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AN1878" i="1" l="1"/>
  <c r="AN1877" i="1"/>
  <c r="AN1876" i="1"/>
  <c r="AN1875" i="1"/>
  <c r="AN1874" i="1"/>
  <c r="AN1873" i="1"/>
  <c r="AN1872" i="1"/>
  <c r="AN1871" i="1"/>
  <c r="AN1870" i="1"/>
  <c r="AN1869" i="1"/>
  <c r="AN1868" i="1"/>
  <c r="AN1867" i="1"/>
  <c r="AN1866" i="1"/>
  <c r="AN1865" i="1"/>
  <c r="AN1864" i="1"/>
  <c r="AN1863" i="1"/>
  <c r="AN1862" i="1"/>
  <c r="AN1861" i="1"/>
  <c r="AN1860" i="1"/>
  <c r="AN1859" i="1"/>
  <c r="AN1858" i="1"/>
  <c r="AN1857" i="1"/>
  <c r="AN1856" i="1"/>
  <c r="AN1855" i="1"/>
  <c r="AN1854" i="1"/>
  <c r="AN1853" i="1"/>
  <c r="AN1852" i="1"/>
  <c r="AN1851" i="1"/>
  <c r="AN1850" i="1"/>
  <c r="AN1849" i="1"/>
  <c r="AN1848" i="1"/>
  <c r="AN1847" i="1"/>
  <c r="AN1846" i="1"/>
  <c r="AN1845" i="1"/>
  <c r="AN1844" i="1"/>
  <c r="AN1843" i="1"/>
  <c r="AN1842" i="1"/>
  <c r="AN1841" i="1"/>
  <c r="AN1840" i="1"/>
  <c r="AN1839" i="1"/>
  <c r="AN1838" i="1"/>
  <c r="AN1837" i="1"/>
  <c r="AN1836" i="1"/>
  <c r="AN1835" i="1"/>
  <c r="AN1834" i="1"/>
  <c r="AN1833" i="1"/>
  <c r="AN1832" i="1"/>
  <c r="AN1831" i="1"/>
  <c r="AN1830" i="1"/>
  <c r="AN1829" i="1"/>
  <c r="AN1828" i="1"/>
  <c r="AN1827" i="1"/>
  <c r="AN1826" i="1"/>
  <c r="AN1825" i="1"/>
  <c r="AN1824" i="1"/>
  <c r="AN1823" i="1"/>
  <c r="AN1822" i="1"/>
  <c r="AN1821" i="1"/>
  <c r="AN1820" i="1"/>
  <c r="AN1819" i="1"/>
  <c r="AN1818" i="1"/>
  <c r="AN1817" i="1"/>
  <c r="AN1816" i="1"/>
  <c r="AN1815" i="1"/>
  <c r="AN1814" i="1"/>
  <c r="AN1813" i="1"/>
  <c r="AN1812" i="1"/>
  <c r="AN1811" i="1"/>
  <c r="AN1810" i="1"/>
  <c r="AN1809" i="1"/>
  <c r="AN1808" i="1"/>
  <c r="AN1807" i="1"/>
  <c r="AN1806" i="1"/>
  <c r="AN1805" i="1"/>
  <c r="AN1804" i="1"/>
  <c r="AN1803" i="1"/>
  <c r="AN1802" i="1"/>
  <c r="AN1801" i="1"/>
  <c r="AN1800" i="1"/>
  <c r="AN1799" i="1"/>
  <c r="AN1798" i="1"/>
  <c r="AN1797" i="1"/>
  <c r="AN1796" i="1"/>
  <c r="AN1795" i="1"/>
  <c r="AN1794" i="1"/>
  <c r="AN1793" i="1"/>
  <c r="AN1792" i="1"/>
  <c r="AN1791" i="1"/>
  <c r="AN1790" i="1"/>
  <c r="AN1789" i="1"/>
  <c r="AN1788" i="1"/>
  <c r="AN1787" i="1"/>
  <c r="AN1786" i="1"/>
  <c r="AN1785" i="1"/>
  <c r="AN1784" i="1"/>
  <c r="AN1783" i="1"/>
  <c r="AN1782" i="1"/>
  <c r="AN1781" i="1"/>
  <c r="AN1780" i="1"/>
  <c r="AN1779" i="1"/>
  <c r="AN1778" i="1"/>
  <c r="AN1777" i="1"/>
  <c r="AN1776" i="1"/>
  <c r="AN1775" i="1"/>
  <c r="AN1774" i="1"/>
  <c r="AN1773" i="1"/>
  <c r="AN1772" i="1"/>
  <c r="AN1771" i="1"/>
  <c r="AN1770" i="1"/>
  <c r="AN1769" i="1"/>
  <c r="AN1768" i="1"/>
  <c r="AN1767" i="1"/>
  <c r="AN1766" i="1"/>
  <c r="AN1765" i="1"/>
  <c r="AN1764" i="1"/>
  <c r="AN1763" i="1"/>
  <c r="AN1762" i="1"/>
  <c r="AN1761" i="1"/>
  <c r="AN1760" i="1"/>
  <c r="AN1759" i="1"/>
  <c r="AN1758" i="1"/>
  <c r="AN1757" i="1"/>
  <c r="AN1756" i="1"/>
  <c r="AN1755" i="1"/>
  <c r="AN1754" i="1"/>
  <c r="AN1753" i="1"/>
  <c r="AN1752" i="1"/>
  <c r="AN1751" i="1"/>
  <c r="AN1750" i="1"/>
  <c r="AN1749" i="1"/>
  <c r="AN1748" i="1"/>
  <c r="AN1747" i="1"/>
  <c r="AN1746" i="1"/>
  <c r="AN1745" i="1"/>
  <c r="AN1744" i="1"/>
  <c r="AN1743" i="1"/>
  <c r="AN1742" i="1"/>
  <c r="AN1741" i="1"/>
  <c r="AN1740" i="1"/>
  <c r="AN1739" i="1"/>
  <c r="AN1738" i="1"/>
  <c r="AN1737" i="1"/>
  <c r="AN1736" i="1"/>
  <c r="AN1735" i="1"/>
  <c r="AN1734" i="1"/>
  <c r="AN1733" i="1"/>
  <c r="AN1732" i="1"/>
  <c r="AN1731" i="1"/>
  <c r="AN1730" i="1"/>
  <c r="AN1729" i="1"/>
  <c r="AN1728" i="1"/>
  <c r="AN1727" i="1"/>
  <c r="AN1726" i="1"/>
  <c r="AN1725" i="1"/>
  <c r="AN1724" i="1"/>
  <c r="AN1723" i="1"/>
  <c r="AN1722" i="1"/>
  <c r="AN1721" i="1"/>
  <c r="AN1720" i="1"/>
  <c r="AN1719" i="1"/>
  <c r="AN1718" i="1"/>
  <c r="AN1717" i="1"/>
  <c r="AN1716" i="1"/>
  <c r="AN1715" i="1"/>
  <c r="AN1714" i="1"/>
  <c r="AN1713" i="1"/>
  <c r="AN1712" i="1"/>
  <c r="AN1711" i="1"/>
  <c r="AN1710" i="1"/>
  <c r="AN1709" i="1"/>
  <c r="AN1708" i="1"/>
  <c r="AN1707" i="1"/>
  <c r="AN1706" i="1"/>
  <c r="AN1705" i="1"/>
  <c r="AN1704" i="1"/>
  <c r="AN1703" i="1"/>
  <c r="AN1702" i="1"/>
  <c r="AN1701" i="1"/>
  <c r="AN1700" i="1"/>
  <c r="AN1699" i="1"/>
  <c r="AN1698" i="1"/>
  <c r="AN1697" i="1"/>
  <c r="AN1696" i="1"/>
  <c r="AN1695" i="1"/>
  <c r="AN1694" i="1"/>
  <c r="AN1693" i="1"/>
  <c r="AN1692" i="1"/>
  <c r="AN1691" i="1"/>
  <c r="AN1690" i="1"/>
  <c r="AN1689" i="1"/>
  <c r="AN1688" i="1"/>
  <c r="AN1687" i="1"/>
  <c r="AN1686" i="1"/>
  <c r="AN1685" i="1"/>
  <c r="AN1684" i="1"/>
  <c r="AN1683" i="1"/>
  <c r="AN1682" i="1"/>
  <c r="AN1681" i="1"/>
  <c r="AN1680" i="1"/>
  <c r="AN1679" i="1"/>
  <c r="AN1678" i="1"/>
  <c r="AN1677" i="1"/>
  <c r="AN1676" i="1"/>
  <c r="AN1675" i="1"/>
  <c r="AN1674" i="1"/>
  <c r="AN1673" i="1"/>
  <c r="AN1672" i="1"/>
  <c r="AN1671" i="1"/>
  <c r="AN1670" i="1"/>
  <c r="AN1669" i="1"/>
  <c r="AN1668" i="1"/>
  <c r="AN1667" i="1"/>
  <c r="AN1666" i="1"/>
  <c r="AN1665" i="1"/>
  <c r="AN1664" i="1"/>
  <c r="AN1663" i="1"/>
  <c r="AN1662" i="1"/>
  <c r="AN1661" i="1"/>
  <c r="AN1660" i="1"/>
  <c r="AN1659" i="1"/>
  <c r="AN1658" i="1"/>
  <c r="AN1657" i="1"/>
  <c r="AN1656" i="1"/>
  <c r="AN1655" i="1"/>
  <c r="AN1654" i="1"/>
  <c r="AN1653" i="1"/>
  <c r="AN1652" i="1"/>
  <c r="AN1651" i="1"/>
  <c r="AN1650" i="1"/>
  <c r="AN1649" i="1"/>
  <c r="AN1648" i="1"/>
  <c r="AN1647" i="1"/>
  <c r="AN1646" i="1"/>
  <c r="AN1645" i="1"/>
  <c r="AN1644" i="1"/>
  <c r="AN1643" i="1"/>
  <c r="AN1642" i="1"/>
  <c r="AN1641" i="1"/>
  <c r="AN1640" i="1"/>
  <c r="AN1639" i="1"/>
  <c r="AN1638" i="1"/>
  <c r="AN1637" i="1"/>
  <c r="AN1636" i="1"/>
  <c r="AN1635" i="1"/>
  <c r="AN1634" i="1"/>
  <c r="AN1633" i="1"/>
  <c r="AN1632" i="1"/>
  <c r="AN1631" i="1"/>
  <c r="AN1630" i="1"/>
  <c r="AN1629" i="1"/>
  <c r="AN1628" i="1"/>
  <c r="AN1627" i="1"/>
  <c r="AN1626" i="1"/>
  <c r="AN1625" i="1"/>
  <c r="AN1624" i="1"/>
  <c r="AN1623" i="1"/>
  <c r="AN1622" i="1"/>
  <c r="AN1621" i="1"/>
  <c r="AN1620" i="1"/>
  <c r="AN1619" i="1"/>
  <c r="AN1618" i="1"/>
  <c r="AN1617" i="1"/>
  <c r="AN1616" i="1"/>
  <c r="AN1615" i="1"/>
  <c r="AN1614" i="1"/>
  <c r="AN1613" i="1"/>
  <c r="AN1612" i="1"/>
  <c r="AN1611" i="1"/>
  <c r="AN1610" i="1"/>
  <c r="AN1609" i="1"/>
  <c r="AN1608" i="1"/>
  <c r="AN1607" i="1"/>
  <c r="AN1606" i="1"/>
  <c r="AN1605" i="1"/>
  <c r="AN1604" i="1"/>
  <c r="AN1603" i="1"/>
  <c r="AN1602" i="1"/>
  <c r="AN1601" i="1"/>
  <c r="AN1600" i="1"/>
  <c r="AN1599" i="1"/>
  <c r="AN1598" i="1"/>
  <c r="AN1597" i="1"/>
  <c r="AN1596" i="1"/>
  <c r="AN1595" i="1"/>
  <c r="AN1594" i="1"/>
  <c r="AN1593" i="1"/>
  <c r="AN1592" i="1"/>
  <c r="AN1591" i="1"/>
  <c r="AN1590" i="1"/>
  <c r="AN1589" i="1"/>
  <c r="AN1588" i="1"/>
  <c r="AN1587" i="1"/>
  <c r="AN1586" i="1"/>
  <c r="AN1585" i="1"/>
  <c r="AN1584" i="1"/>
  <c r="AN1583" i="1"/>
  <c r="AN1582" i="1"/>
  <c r="AN1581" i="1"/>
  <c r="AN1580" i="1"/>
  <c r="AN1579" i="1"/>
  <c r="AN1578" i="1"/>
  <c r="AN1577" i="1"/>
  <c r="AN1576" i="1"/>
  <c r="AN1575" i="1"/>
  <c r="AN1574" i="1"/>
  <c r="AN1573" i="1"/>
  <c r="AN1572" i="1"/>
  <c r="AN1571" i="1"/>
  <c r="AN1570" i="1"/>
  <c r="AN1569" i="1"/>
  <c r="AN1568" i="1"/>
  <c r="AN1567" i="1"/>
  <c r="AN1566" i="1"/>
  <c r="AN1565" i="1"/>
  <c r="AN1564" i="1"/>
  <c r="AN1563" i="1"/>
  <c r="AN1562" i="1"/>
  <c r="AN1561" i="1"/>
  <c r="AN1560" i="1"/>
  <c r="AN1559" i="1"/>
  <c r="AN1558" i="1"/>
  <c r="AN1557" i="1"/>
  <c r="AN1556" i="1"/>
  <c r="AN1555" i="1"/>
  <c r="AN1554" i="1"/>
  <c r="AN1553" i="1"/>
  <c r="AN1552" i="1"/>
  <c r="AN1551" i="1"/>
  <c r="AN1550" i="1"/>
  <c r="AN1549" i="1"/>
  <c r="AN1548" i="1"/>
  <c r="AN1547" i="1"/>
  <c r="AN1546" i="1"/>
  <c r="AN1545" i="1"/>
  <c r="AN1544" i="1"/>
  <c r="AN1543" i="1"/>
  <c r="AN1542" i="1"/>
  <c r="AN1541" i="1"/>
  <c r="AN1540" i="1"/>
  <c r="AN1539" i="1"/>
  <c r="AN1538" i="1"/>
  <c r="AN1537" i="1"/>
  <c r="AN1536" i="1"/>
  <c r="AN1535" i="1"/>
  <c r="AN1534" i="1"/>
  <c r="AN1533" i="1"/>
  <c r="AN1532" i="1"/>
  <c r="AN1531" i="1"/>
  <c r="AN1530" i="1"/>
  <c r="AN1529" i="1"/>
  <c r="AN1528" i="1"/>
  <c r="AN1527" i="1"/>
  <c r="AN1526" i="1"/>
  <c r="AN1525" i="1"/>
  <c r="AN1524" i="1"/>
  <c r="AN1523" i="1"/>
  <c r="AN1522" i="1"/>
  <c r="AN1521" i="1"/>
  <c r="AN1520" i="1"/>
  <c r="AN1519" i="1"/>
  <c r="AN1518" i="1"/>
  <c r="AN1517" i="1"/>
  <c r="AN1516" i="1"/>
  <c r="AN1515" i="1"/>
  <c r="AN1514" i="1"/>
  <c r="AN1513" i="1"/>
  <c r="AN1512" i="1"/>
  <c r="AN1511" i="1"/>
  <c r="AN1510" i="1"/>
  <c r="AN1509" i="1"/>
  <c r="AN1508" i="1"/>
  <c r="AN1507" i="1"/>
  <c r="AN1506" i="1"/>
  <c r="AN1505" i="1"/>
  <c r="AN1504" i="1"/>
  <c r="AN1503" i="1"/>
  <c r="AN1502" i="1"/>
  <c r="AN1501" i="1"/>
  <c r="AN1500" i="1"/>
  <c r="AN1499" i="1"/>
  <c r="AN1498" i="1"/>
  <c r="AN1497" i="1"/>
  <c r="AN1496" i="1"/>
  <c r="AN1495" i="1"/>
  <c r="AN1494" i="1"/>
  <c r="AN1493" i="1"/>
  <c r="AN1492" i="1"/>
  <c r="AN1491" i="1"/>
  <c r="AN1490" i="1"/>
  <c r="AN1489" i="1"/>
  <c r="AN1488" i="1"/>
  <c r="AN1487" i="1"/>
  <c r="AN1486" i="1"/>
  <c r="AN1485" i="1"/>
  <c r="AN1484" i="1"/>
  <c r="AN1483" i="1"/>
  <c r="AN1482" i="1"/>
  <c r="AN1481" i="1"/>
  <c r="AN1480" i="1"/>
  <c r="AN1479" i="1"/>
  <c r="AN1478" i="1"/>
  <c r="AN1477" i="1"/>
  <c r="AN1476" i="1"/>
  <c r="AN1475" i="1"/>
  <c r="AN1474" i="1"/>
  <c r="AN1473" i="1"/>
  <c r="AN1472" i="1"/>
  <c r="AN1471" i="1"/>
  <c r="AN1470" i="1"/>
  <c r="AN1469" i="1"/>
  <c r="AN1468" i="1"/>
  <c r="AN1467" i="1"/>
  <c r="AN1466" i="1"/>
  <c r="AN1465" i="1"/>
  <c r="AN1464" i="1"/>
  <c r="AN1463" i="1"/>
  <c r="AN1462" i="1"/>
  <c r="AN1461" i="1"/>
  <c r="AN1460" i="1"/>
  <c r="AN1459" i="1"/>
  <c r="AN1458" i="1"/>
  <c r="AN1457" i="1"/>
  <c r="AN1456" i="1"/>
  <c r="AN1455" i="1"/>
  <c r="AN1454" i="1"/>
  <c r="AN1453" i="1"/>
  <c r="AN1452" i="1"/>
  <c r="AN1451" i="1"/>
  <c r="AN1450" i="1"/>
  <c r="AN1449" i="1"/>
  <c r="AN1448" i="1"/>
  <c r="AN1447" i="1"/>
  <c r="AN1446" i="1"/>
  <c r="AN1445" i="1"/>
  <c r="AN1444" i="1"/>
  <c r="AN1443" i="1"/>
  <c r="AN1442" i="1"/>
  <c r="AN1441" i="1"/>
  <c r="AN1440" i="1"/>
  <c r="AN1439" i="1"/>
  <c r="AN1438" i="1"/>
  <c r="AN1437" i="1"/>
  <c r="AN1436" i="1"/>
  <c r="AN1435" i="1"/>
  <c r="AN1434" i="1"/>
  <c r="AN1433" i="1"/>
  <c r="AN1432" i="1"/>
  <c r="AN1431" i="1"/>
  <c r="AN1430" i="1"/>
  <c r="AN1429" i="1"/>
  <c r="AN1428" i="1"/>
  <c r="AN1427" i="1"/>
  <c r="AN1426" i="1"/>
  <c r="AN1425" i="1"/>
  <c r="AN1424" i="1"/>
  <c r="AN1423" i="1"/>
  <c r="AN1422" i="1"/>
  <c r="AN1421" i="1"/>
  <c r="AN1420" i="1"/>
  <c r="AN1419" i="1"/>
  <c r="AN1418" i="1"/>
  <c r="AN1417" i="1"/>
  <c r="AN1416" i="1"/>
  <c r="AN1415" i="1"/>
  <c r="AN1414" i="1"/>
  <c r="AN1413" i="1"/>
  <c r="AN1412" i="1"/>
  <c r="AN1411" i="1"/>
  <c r="AN1410" i="1"/>
  <c r="AN1409" i="1"/>
  <c r="AN1408" i="1"/>
  <c r="AN1407" i="1"/>
  <c r="AN1406" i="1"/>
  <c r="AN1405" i="1"/>
  <c r="AN1404" i="1"/>
  <c r="AN1403" i="1"/>
  <c r="AN1402" i="1"/>
  <c r="AN1401" i="1"/>
  <c r="AN1400" i="1"/>
  <c r="AN1399" i="1"/>
  <c r="AN1398" i="1"/>
  <c r="AN1397" i="1"/>
  <c r="AN1396" i="1"/>
  <c r="AN1395" i="1"/>
  <c r="AN1394" i="1"/>
  <c r="AN1393" i="1"/>
  <c r="AN1392" i="1"/>
  <c r="AN1391" i="1"/>
  <c r="AN1390" i="1"/>
  <c r="AN1389" i="1"/>
  <c r="AN1388" i="1"/>
  <c r="AN1387" i="1"/>
  <c r="AN1386" i="1"/>
  <c r="AN1385" i="1"/>
  <c r="AN1384" i="1"/>
  <c r="AN1383" i="1"/>
  <c r="AN1382" i="1"/>
  <c r="AN1381" i="1"/>
  <c r="AN1380" i="1"/>
  <c r="AN1379" i="1"/>
  <c r="AN1378" i="1"/>
  <c r="AN1377" i="1"/>
  <c r="AN1376" i="1"/>
  <c r="AN1375" i="1"/>
  <c r="AN1374" i="1"/>
  <c r="AN1373" i="1"/>
  <c r="AN1372" i="1"/>
  <c r="AN1371" i="1"/>
  <c r="AN1370" i="1"/>
  <c r="AN1369" i="1"/>
  <c r="AN1368" i="1"/>
  <c r="AN1367" i="1"/>
  <c r="AN1366" i="1"/>
  <c r="AN1365" i="1"/>
  <c r="AN1364" i="1"/>
  <c r="AN1363" i="1"/>
  <c r="AN1362" i="1"/>
  <c r="AN1361" i="1"/>
  <c r="AN1360" i="1"/>
  <c r="AN1359" i="1"/>
  <c r="AN1358" i="1"/>
  <c r="AN1357" i="1"/>
  <c r="AN1356" i="1"/>
  <c r="AN1355" i="1"/>
  <c r="AN1354" i="1"/>
  <c r="AN1353" i="1"/>
  <c r="AN1352" i="1"/>
  <c r="AN1351" i="1"/>
  <c r="AN1350" i="1"/>
  <c r="AN1349" i="1"/>
  <c r="AN1348" i="1"/>
  <c r="AN1347" i="1"/>
  <c r="AN1346" i="1"/>
  <c r="AN1345" i="1"/>
  <c r="AN1344" i="1"/>
  <c r="AN1343" i="1"/>
  <c r="AN1342" i="1"/>
  <c r="AN1341" i="1"/>
  <c r="AN1340" i="1"/>
  <c r="AN1339" i="1"/>
  <c r="AN1338" i="1"/>
  <c r="AN1337" i="1"/>
  <c r="AN1336" i="1"/>
  <c r="AN1335" i="1"/>
  <c r="AN1334" i="1"/>
  <c r="AN1333" i="1"/>
  <c r="AN1332" i="1"/>
  <c r="AN1331" i="1"/>
  <c r="AN1330" i="1"/>
  <c r="AN1329" i="1"/>
  <c r="AN1328" i="1"/>
  <c r="AN1327" i="1"/>
  <c r="AN1326" i="1"/>
  <c r="AN1325" i="1"/>
  <c r="AN1324" i="1"/>
  <c r="AN1323" i="1"/>
  <c r="AN1322" i="1"/>
  <c r="AN1321" i="1"/>
  <c r="AN1320" i="1"/>
  <c r="AN1319" i="1"/>
  <c r="AN1318" i="1"/>
  <c r="AN1317" i="1"/>
  <c r="AN1316" i="1"/>
  <c r="AN1315" i="1"/>
  <c r="AN1314" i="1"/>
  <c r="AN1313" i="1"/>
  <c r="AN1312" i="1"/>
  <c r="AN1311" i="1"/>
  <c r="AN1310" i="1"/>
  <c r="AN1309" i="1"/>
  <c r="AN1308" i="1"/>
  <c r="AN1307" i="1"/>
  <c r="AN1306" i="1"/>
  <c r="AN1305" i="1"/>
  <c r="AN1304" i="1"/>
  <c r="AN1303" i="1"/>
  <c r="AN1302" i="1"/>
  <c r="AN1301" i="1"/>
  <c r="AN1300" i="1"/>
  <c r="AN1299" i="1"/>
  <c r="AN1298" i="1"/>
  <c r="AN1297" i="1"/>
  <c r="AN1296" i="1"/>
  <c r="AN1295" i="1"/>
  <c r="AN1294" i="1"/>
  <c r="AN1293" i="1"/>
  <c r="AN1292" i="1"/>
  <c r="AN1291" i="1"/>
  <c r="AN1290" i="1"/>
  <c r="AN1289" i="1"/>
  <c r="AN1288" i="1"/>
  <c r="AN1287" i="1"/>
  <c r="AN1286" i="1"/>
  <c r="AN1285" i="1"/>
  <c r="AN1284" i="1"/>
  <c r="AN1283" i="1"/>
  <c r="AN1282" i="1"/>
  <c r="AN1281" i="1"/>
  <c r="AN1280" i="1"/>
  <c r="AN1279" i="1"/>
  <c r="AN1278" i="1"/>
  <c r="AN1277" i="1"/>
  <c r="AN1276" i="1"/>
  <c r="AN1275" i="1"/>
  <c r="AN1274" i="1"/>
  <c r="AN1273" i="1"/>
  <c r="AN1272" i="1"/>
  <c r="AN1271" i="1"/>
  <c r="AN1270" i="1"/>
  <c r="AN1269" i="1"/>
  <c r="AN1268" i="1"/>
  <c r="AN1267" i="1"/>
  <c r="AN1266" i="1"/>
  <c r="AN1265" i="1"/>
  <c r="AN1264" i="1"/>
  <c r="AN1263" i="1"/>
  <c r="AN1262" i="1"/>
  <c r="AN1261" i="1"/>
  <c r="AN1260" i="1"/>
  <c r="AN1259" i="1"/>
  <c r="AN1258" i="1"/>
  <c r="AN1257" i="1"/>
  <c r="AN1256" i="1"/>
  <c r="AN1255" i="1"/>
  <c r="AN1254" i="1"/>
  <c r="AN1253" i="1"/>
  <c r="AN1252" i="1"/>
  <c r="AN1251" i="1"/>
  <c r="AN1250" i="1"/>
  <c r="AN1249" i="1"/>
  <c r="AN1248" i="1"/>
  <c r="AN1247" i="1"/>
  <c r="AN1246" i="1"/>
  <c r="AN1245" i="1"/>
  <c r="AN1244" i="1"/>
  <c r="AN1243" i="1"/>
  <c r="AN1242" i="1"/>
  <c r="AN1241" i="1"/>
  <c r="AN1240" i="1"/>
  <c r="AN1239" i="1"/>
  <c r="AN1238" i="1"/>
  <c r="AN1237" i="1"/>
  <c r="AN1236" i="1"/>
  <c r="AN1235" i="1"/>
  <c r="AN1234" i="1"/>
  <c r="AN1233" i="1"/>
  <c r="AN1232" i="1"/>
  <c r="AN1231" i="1"/>
  <c r="AN1230" i="1"/>
  <c r="AN1229" i="1"/>
  <c r="AN1228" i="1"/>
  <c r="AN1227" i="1"/>
  <c r="AN1226" i="1"/>
  <c r="AN1225" i="1"/>
  <c r="AN1224" i="1"/>
  <c r="AN1223" i="1"/>
  <c r="AN1222" i="1"/>
  <c r="AN1221" i="1"/>
  <c r="AN1220" i="1"/>
  <c r="AN1219" i="1"/>
  <c r="AN1218" i="1"/>
  <c r="AN1217" i="1"/>
  <c r="AN1216" i="1"/>
  <c r="AN1215" i="1"/>
  <c r="AN1214" i="1"/>
  <c r="AN1213" i="1"/>
  <c r="AN1212" i="1"/>
  <c r="AN1211" i="1"/>
  <c r="AN1210" i="1"/>
  <c r="AN1209" i="1"/>
  <c r="AN1208" i="1"/>
  <c r="AN1207" i="1"/>
  <c r="AN1206" i="1"/>
  <c r="AN1205" i="1"/>
  <c r="AN1204" i="1"/>
  <c r="AN1203" i="1"/>
  <c r="AN1202" i="1"/>
  <c r="AN1201" i="1"/>
  <c r="AN1200" i="1"/>
  <c r="AN1199" i="1"/>
  <c r="AN1198" i="1"/>
  <c r="AN1197" i="1"/>
  <c r="AN1196" i="1"/>
  <c r="AN1195" i="1"/>
  <c r="AN1194" i="1"/>
  <c r="AN1193" i="1"/>
  <c r="AN1192" i="1"/>
  <c r="AN1191" i="1"/>
  <c r="AN1190" i="1"/>
  <c r="AN1189" i="1"/>
  <c r="AN1188" i="1"/>
  <c r="AN1187" i="1"/>
  <c r="AN1186" i="1"/>
  <c r="AN1185" i="1"/>
  <c r="AN1184" i="1"/>
  <c r="AN1183" i="1"/>
  <c r="AN1182" i="1"/>
  <c r="AN1181" i="1"/>
  <c r="AN1180" i="1"/>
  <c r="AN1179" i="1"/>
  <c r="AN1178" i="1"/>
  <c r="AN1177" i="1"/>
  <c r="AN1176" i="1"/>
  <c r="AN1175" i="1"/>
  <c r="AN1174" i="1"/>
  <c r="AN1173" i="1"/>
  <c r="AN1172" i="1"/>
  <c r="AN1171" i="1"/>
  <c r="AN1170" i="1"/>
  <c r="AN1169" i="1"/>
  <c r="AN1168" i="1"/>
  <c r="AN1167" i="1"/>
  <c r="AN1166" i="1"/>
  <c r="AN1165" i="1"/>
  <c r="AN1164" i="1"/>
  <c r="AN1163" i="1"/>
  <c r="AN1162" i="1"/>
  <c r="AN1161" i="1"/>
  <c r="AN1160" i="1"/>
  <c r="AN1159" i="1"/>
  <c r="AN1158" i="1"/>
  <c r="AN1157" i="1"/>
  <c r="AN1156" i="1"/>
  <c r="AN1155" i="1"/>
  <c r="AN1154" i="1"/>
  <c r="AN1153" i="1"/>
  <c r="AN1152" i="1"/>
  <c r="AN1151" i="1"/>
  <c r="AN1150" i="1"/>
  <c r="AN1149" i="1"/>
  <c r="AN1148" i="1"/>
  <c r="AN1147" i="1"/>
  <c r="AN1146" i="1"/>
  <c r="AN1145" i="1"/>
  <c r="AN1144" i="1"/>
  <c r="AN1143" i="1"/>
  <c r="AN1142" i="1"/>
  <c r="AN1141" i="1"/>
  <c r="AN1140" i="1"/>
  <c r="AN1139" i="1"/>
  <c r="AN1138" i="1"/>
  <c r="AN1137" i="1"/>
  <c r="AN1136" i="1"/>
  <c r="AN1135" i="1"/>
  <c r="AN1134" i="1"/>
  <c r="AN1133" i="1"/>
  <c r="AN1132" i="1"/>
  <c r="AN1131" i="1"/>
  <c r="AN1130" i="1"/>
  <c r="AN1129" i="1"/>
  <c r="AN1128" i="1"/>
  <c r="AN1127" i="1"/>
  <c r="AN1126" i="1"/>
  <c r="AN1125" i="1"/>
  <c r="AN1124" i="1"/>
  <c r="AN1123" i="1"/>
  <c r="AN1122" i="1"/>
  <c r="AN1121" i="1"/>
  <c r="AN1120" i="1"/>
  <c r="AN1119" i="1"/>
  <c r="AN1118" i="1"/>
  <c r="AN1117" i="1"/>
  <c r="AN1116" i="1"/>
  <c r="AN1115" i="1"/>
  <c r="AN1114" i="1"/>
  <c r="AN1113" i="1"/>
  <c r="AN1112" i="1"/>
  <c r="AN1111" i="1"/>
  <c r="AN1110" i="1"/>
  <c r="AN1109" i="1"/>
  <c r="AN1108" i="1"/>
  <c r="AN1107" i="1"/>
  <c r="AN1106" i="1"/>
  <c r="AN1105" i="1"/>
  <c r="AN1104" i="1"/>
  <c r="AN1103" i="1"/>
  <c r="AN1102" i="1"/>
  <c r="AN1101" i="1"/>
  <c r="AN1100" i="1"/>
  <c r="AN1099" i="1"/>
  <c r="AN1098" i="1"/>
  <c r="AN1097" i="1"/>
  <c r="AN1096" i="1"/>
  <c r="AN1095" i="1"/>
  <c r="AN1094" i="1"/>
  <c r="AN1093" i="1"/>
  <c r="AN1092" i="1"/>
  <c r="AN1091" i="1"/>
  <c r="AN1090" i="1"/>
  <c r="AN1089" i="1"/>
  <c r="AN1088" i="1"/>
  <c r="AN1087" i="1"/>
  <c r="AN1086" i="1"/>
  <c r="AN1085" i="1"/>
  <c r="AN1084" i="1"/>
  <c r="AN1083" i="1"/>
  <c r="AN1082" i="1"/>
  <c r="AN1081" i="1"/>
  <c r="AN1080" i="1"/>
  <c r="AN1079" i="1"/>
  <c r="AN1078" i="1"/>
  <c r="AN1077" i="1"/>
  <c r="AN1076" i="1"/>
  <c r="AN1075" i="1"/>
  <c r="AN1074" i="1"/>
  <c r="AN1073" i="1"/>
  <c r="AN1072" i="1"/>
  <c r="AN1071" i="1"/>
  <c r="AN1070" i="1"/>
  <c r="AN1069" i="1"/>
  <c r="AN1068" i="1"/>
  <c r="AN1067" i="1"/>
  <c r="AN1066" i="1"/>
  <c r="AN1065" i="1"/>
  <c r="AN1064" i="1"/>
  <c r="AN1063" i="1"/>
  <c r="AN1062" i="1"/>
  <c r="AN1061" i="1"/>
  <c r="AN1060" i="1"/>
  <c r="AN1059" i="1"/>
  <c r="AN1058" i="1"/>
  <c r="AN1057" i="1"/>
  <c r="AN1056" i="1"/>
  <c r="AN1055" i="1"/>
  <c r="AN1054" i="1"/>
  <c r="AN1053" i="1"/>
  <c r="AN1052" i="1"/>
  <c r="AN1051" i="1"/>
  <c r="AN1050" i="1"/>
  <c r="AN1049" i="1"/>
  <c r="AN1048" i="1"/>
  <c r="AN1047" i="1"/>
  <c r="AN1046" i="1"/>
  <c r="AN1045" i="1"/>
  <c r="AN1044" i="1"/>
  <c r="AN1043" i="1"/>
  <c r="AN1042" i="1"/>
  <c r="AN1041" i="1"/>
  <c r="AN1040" i="1"/>
  <c r="AN1039" i="1"/>
  <c r="AN1038" i="1"/>
  <c r="AN1037" i="1"/>
  <c r="AN1036" i="1"/>
  <c r="AN1035" i="1"/>
  <c r="AN1034" i="1"/>
  <c r="AN1033" i="1"/>
  <c r="AN1032" i="1"/>
  <c r="AN1031" i="1"/>
  <c r="AN1030" i="1"/>
  <c r="AN1029" i="1"/>
  <c r="AN1028" i="1"/>
  <c r="AN1027" i="1"/>
  <c r="AN1026" i="1"/>
  <c r="AN1025" i="1"/>
  <c r="AN1024" i="1"/>
  <c r="AN1023" i="1"/>
  <c r="AN1022" i="1"/>
  <c r="AN1021" i="1"/>
  <c r="AN1020" i="1"/>
  <c r="AN1019" i="1"/>
  <c r="AN1018" i="1"/>
  <c r="AN1017" i="1"/>
  <c r="AN1016" i="1"/>
  <c r="AN1015" i="1"/>
  <c r="AN1014" i="1"/>
  <c r="AN1013" i="1"/>
  <c r="AN1012" i="1"/>
  <c r="AN1011" i="1"/>
  <c r="AN1010" i="1"/>
  <c r="AN1009" i="1"/>
  <c r="AN1008" i="1"/>
  <c r="AN1007" i="1"/>
  <c r="AN1006" i="1"/>
  <c r="AN1005" i="1"/>
  <c r="AN1004" i="1"/>
  <c r="AN1003" i="1"/>
  <c r="AN1002" i="1"/>
  <c r="AN1001" i="1"/>
  <c r="AN1000" i="1"/>
  <c r="AN999" i="1"/>
  <c r="AN998" i="1"/>
  <c r="AN997" i="1"/>
  <c r="AN996" i="1"/>
  <c r="AN995" i="1"/>
  <c r="AN994" i="1"/>
  <c r="AN993" i="1"/>
  <c r="AN992" i="1"/>
  <c r="AN991" i="1"/>
  <c r="AN990" i="1"/>
  <c r="AN989" i="1"/>
  <c r="AN988" i="1"/>
  <c r="AN987" i="1"/>
  <c r="AN986" i="1"/>
  <c r="AN985" i="1"/>
  <c r="AN984" i="1"/>
  <c r="AN983" i="1"/>
  <c r="AN982" i="1"/>
  <c r="AN981" i="1"/>
  <c r="AN980" i="1"/>
  <c r="AN979" i="1"/>
  <c r="AN978" i="1"/>
  <c r="AN977" i="1"/>
  <c r="AN976" i="1"/>
  <c r="AN975" i="1"/>
  <c r="AN974" i="1"/>
  <c r="AN973" i="1"/>
  <c r="AN972" i="1"/>
  <c r="AN971" i="1"/>
  <c r="AN970" i="1"/>
  <c r="AN969" i="1"/>
  <c r="AN968" i="1"/>
  <c r="AN967" i="1"/>
  <c r="AN966" i="1"/>
  <c r="AN965" i="1"/>
  <c r="AN964" i="1"/>
  <c r="AN963" i="1"/>
  <c r="AN962" i="1"/>
  <c r="AN961" i="1"/>
  <c r="AN960" i="1"/>
  <c r="AN959" i="1"/>
  <c r="AN958" i="1"/>
  <c r="AN957" i="1"/>
  <c r="AN956" i="1"/>
  <c r="AN955" i="1"/>
  <c r="AN954" i="1"/>
  <c r="AN953" i="1"/>
  <c r="AN952" i="1"/>
  <c r="AN951" i="1"/>
  <c r="AN950" i="1"/>
  <c r="AN949" i="1"/>
  <c r="AN948" i="1"/>
  <c r="AN947" i="1"/>
  <c r="AN946" i="1"/>
  <c r="AN945" i="1"/>
  <c r="AN944" i="1"/>
  <c r="AN943" i="1"/>
  <c r="AN942" i="1"/>
  <c r="AN941" i="1"/>
  <c r="AN940" i="1"/>
  <c r="AN939" i="1"/>
  <c r="AN938" i="1"/>
  <c r="AN937" i="1"/>
  <c r="AN936" i="1"/>
  <c r="AN935" i="1"/>
  <c r="AN934" i="1"/>
  <c r="AN933" i="1"/>
  <c r="AN932" i="1"/>
  <c r="AN931" i="1"/>
  <c r="AN930" i="1"/>
  <c r="AN929" i="1"/>
  <c r="AN928" i="1"/>
  <c r="AN927" i="1"/>
  <c r="AN926" i="1"/>
  <c r="AN925" i="1"/>
  <c r="AN924" i="1"/>
  <c r="AN923" i="1"/>
  <c r="AN922" i="1"/>
  <c r="AN921" i="1"/>
  <c r="AN920" i="1"/>
  <c r="AN919" i="1"/>
  <c r="AN918" i="1"/>
  <c r="AN917" i="1"/>
  <c r="AN916" i="1"/>
  <c r="AN915" i="1"/>
  <c r="AN914" i="1"/>
  <c r="AN913" i="1"/>
  <c r="AN912" i="1"/>
  <c r="AN911" i="1"/>
  <c r="AN910" i="1"/>
  <c r="AN909" i="1"/>
  <c r="AN908" i="1"/>
  <c r="AN907" i="1"/>
  <c r="AN906" i="1"/>
  <c r="AN905" i="1"/>
  <c r="AN904" i="1"/>
  <c r="AN903" i="1"/>
  <c r="AN902" i="1"/>
  <c r="AN901" i="1"/>
  <c r="AN900" i="1"/>
  <c r="AN899" i="1"/>
  <c r="AN898" i="1"/>
  <c r="AN897" i="1"/>
  <c r="AN896" i="1"/>
  <c r="AN895" i="1"/>
  <c r="AN894" i="1"/>
  <c r="AN893" i="1"/>
  <c r="AN892" i="1"/>
  <c r="AN891" i="1"/>
  <c r="AN890" i="1"/>
  <c r="AN889" i="1"/>
  <c r="AN888" i="1"/>
  <c r="AN887" i="1"/>
  <c r="AN886" i="1"/>
  <c r="AN885" i="1"/>
  <c r="AN884" i="1"/>
  <c r="AN883" i="1"/>
  <c r="AN882" i="1"/>
  <c r="AN881" i="1"/>
  <c r="AN880" i="1"/>
  <c r="AN879" i="1"/>
  <c r="AN878" i="1"/>
  <c r="AN877" i="1"/>
  <c r="AN876" i="1"/>
  <c r="AN875" i="1"/>
  <c r="AN874" i="1"/>
  <c r="AN873" i="1"/>
  <c r="AN872" i="1"/>
  <c r="AN871" i="1"/>
  <c r="AN870" i="1"/>
  <c r="AN869" i="1"/>
  <c r="AN868" i="1"/>
  <c r="AN867" i="1"/>
  <c r="AN866" i="1"/>
  <c r="AN865" i="1"/>
  <c r="AN864" i="1"/>
  <c r="AN863" i="1"/>
  <c r="AN862" i="1"/>
  <c r="AN861" i="1"/>
  <c r="AN860" i="1"/>
  <c r="AN859" i="1"/>
  <c r="AN858" i="1"/>
  <c r="AN857" i="1"/>
  <c r="AN856" i="1"/>
  <c r="AN855" i="1"/>
  <c r="AN854" i="1"/>
  <c r="AN853" i="1"/>
  <c r="AN852" i="1"/>
  <c r="AN851" i="1"/>
  <c r="AN850" i="1"/>
  <c r="AN849" i="1"/>
  <c r="AN848" i="1"/>
  <c r="AN847" i="1"/>
  <c r="AN846" i="1"/>
  <c r="AN845" i="1"/>
  <c r="AN844" i="1"/>
  <c r="AN843" i="1"/>
  <c r="AN842" i="1"/>
  <c r="AN841" i="1"/>
  <c r="AN840" i="1"/>
  <c r="AN839" i="1"/>
  <c r="AN838" i="1"/>
  <c r="AN837" i="1"/>
  <c r="AN836" i="1"/>
  <c r="AN835" i="1"/>
  <c r="AN834" i="1"/>
  <c r="AN833" i="1"/>
  <c r="AN832" i="1"/>
  <c r="AN831" i="1"/>
  <c r="AN830" i="1"/>
  <c r="AN829" i="1"/>
  <c r="AN828" i="1"/>
  <c r="AN827" i="1"/>
  <c r="AN826" i="1"/>
  <c r="AN825" i="1"/>
  <c r="AN824" i="1"/>
  <c r="AN823" i="1"/>
  <c r="AN822" i="1"/>
  <c r="AN821" i="1"/>
  <c r="AN820" i="1"/>
  <c r="AN819" i="1"/>
  <c r="AN818" i="1"/>
  <c r="AN817" i="1"/>
  <c r="AN816" i="1"/>
  <c r="AN815" i="1"/>
  <c r="AN814" i="1"/>
  <c r="AN813" i="1"/>
  <c r="AN812" i="1"/>
  <c r="AN811" i="1"/>
  <c r="AN810" i="1"/>
  <c r="AN809" i="1"/>
  <c r="AN808" i="1"/>
  <c r="AN807" i="1"/>
  <c r="AN806" i="1"/>
  <c r="AN805" i="1"/>
  <c r="AN804" i="1"/>
  <c r="AN803" i="1"/>
  <c r="AN802" i="1"/>
  <c r="AN801" i="1"/>
  <c r="AN800" i="1"/>
  <c r="AN799" i="1"/>
  <c r="AN798" i="1"/>
  <c r="AN797" i="1"/>
  <c r="AN796" i="1"/>
  <c r="AN795" i="1"/>
  <c r="AN794" i="1"/>
  <c r="AN793" i="1"/>
  <c r="AN792" i="1"/>
  <c r="AN791" i="1"/>
  <c r="AN790" i="1"/>
  <c r="AN789" i="1"/>
  <c r="AN788" i="1"/>
  <c r="AN787" i="1"/>
  <c r="AN786" i="1"/>
  <c r="AN785" i="1"/>
  <c r="AN784" i="1"/>
  <c r="AN783" i="1"/>
  <c r="AN782" i="1"/>
  <c r="AN781" i="1"/>
  <c r="AN780" i="1"/>
  <c r="AN779" i="1"/>
  <c r="AN778" i="1"/>
  <c r="AN777" i="1"/>
  <c r="AN776" i="1"/>
  <c r="AN775" i="1"/>
  <c r="AN774" i="1"/>
  <c r="AN773" i="1"/>
  <c r="AN772" i="1"/>
  <c r="AN771" i="1"/>
  <c r="AN770" i="1"/>
  <c r="AN769" i="1"/>
  <c r="AN768" i="1"/>
  <c r="AN767" i="1"/>
  <c r="AN766" i="1"/>
  <c r="AN765" i="1"/>
  <c r="AN764" i="1"/>
  <c r="AN763" i="1"/>
  <c r="AN762" i="1"/>
  <c r="AN761" i="1"/>
  <c r="AN760" i="1"/>
  <c r="AN759" i="1"/>
  <c r="AN758" i="1"/>
  <c r="AN757" i="1"/>
  <c r="AN756" i="1"/>
  <c r="AN755" i="1"/>
  <c r="AN754" i="1"/>
  <c r="AN753" i="1"/>
  <c r="AN752" i="1"/>
  <c r="AN751" i="1"/>
  <c r="AN750" i="1"/>
  <c r="AN749" i="1"/>
  <c r="AN748" i="1"/>
  <c r="AN747" i="1"/>
  <c r="AN746" i="1"/>
  <c r="AN745" i="1"/>
  <c r="AN744" i="1"/>
  <c r="AN743" i="1"/>
  <c r="AN742" i="1"/>
  <c r="AN741" i="1"/>
  <c r="AN740" i="1"/>
  <c r="AN739" i="1"/>
  <c r="AN738" i="1"/>
  <c r="AN737" i="1"/>
  <c r="AN736" i="1"/>
  <c r="AN735" i="1"/>
  <c r="AN734" i="1"/>
  <c r="AN733" i="1"/>
  <c r="AN732" i="1"/>
  <c r="AN731" i="1"/>
  <c r="AN730" i="1"/>
  <c r="AN729" i="1"/>
  <c r="AN728" i="1"/>
  <c r="AN727" i="1"/>
  <c r="AN726" i="1"/>
  <c r="AN725" i="1"/>
  <c r="AN724" i="1"/>
  <c r="AN723" i="1"/>
  <c r="AN722" i="1"/>
  <c r="AN721" i="1"/>
  <c r="AN720" i="1"/>
  <c r="AN719" i="1"/>
  <c r="AN718" i="1"/>
  <c r="AN717" i="1"/>
  <c r="AN716" i="1"/>
  <c r="AN715" i="1"/>
  <c r="AN714" i="1"/>
  <c r="AN713" i="1"/>
  <c r="AN712" i="1"/>
  <c r="AN711" i="1"/>
  <c r="AN710" i="1"/>
  <c r="AN709" i="1"/>
  <c r="AN708" i="1"/>
  <c r="AN707" i="1"/>
  <c r="AN706" i="1"/>
  <c r="AN705" i="1"/>
  <c r="AN704" i="1"/>
  <c r="AN703" i="1"/>
  <c r="AN702" i="1"/>
  <c r="AN701" i="1"/>
  <c r="AN700" i="1"/>
  <c r="AN699" i="1"/>
  <c r="AN698" i="1"/>
  <c r="AN697" i="1"/>
  <c r="AN696" i="1"/>
  <c r="AN695" i="1"/>
  <c r="AN694" i="1"/>
  <c r="AN693" i="1"/>
  <c r="AN692" i="1"/>
  <c r="AN691" i="1"/>
  <c r="AN690" i="1"/>
  <c r="AN689" i="1"/>
  <c r="AN688" i="1"/>
  <c r="AN687" i="1"/>
  <c r="AN686" i="1"/>
  <c r="AN685" i="1"/>
  <c r="AN684" i="1"/>
  <c r="AN683" i="1"/>
  <c r="AN682" i="1"/>
  <c r="AN681" i="1"/>
  <c r="AN680" i="1"/>
  <c r="AN679" i="1"/>
  <c r="AN678" i="1"/>
  <c r="AN677" i="1"/>
  <c r="AN676" i="1"/>
  <c r="AN675" i="1"/>
  <c r="AN674" i="1"/>
  <c r="AN673" i="1"/>
  <c r="AN672" i="1"/>
  <c r="AN671" i="1"/>
  <c r="AN670" i="1"/>
  <c r="AN669" i="1"/>
  <c r="AN668" i="1"/>
  <c r="AN667" i="1"/>
  <c r="AN666" i="1"/>
  <c r="AN665" i="1"/>
  <c r="AN664" i="1"/>
  <c r="AN663" i="1"/>
  <c r="AN662" i="1"/>
  <c r="AN661" i="1"/>
  <c r="AN660" i="1"/>
  <c r="AN659" i="1"/>
  <c r="AN658" i="1"/>
  <c r="AN657" i="1"/>
  <c r="AN656" i="1"/>
  <c r="AN655" i="1"/>
  <c r="AN654" i="1"/>
  <c r="AN653" i="1"/>
  <c r="AN652" i="1"/>
  <c r="AN651" i="1"/>
  <c r="AN650" i="1"/>
  <c r="AN649" i="1"/>
  <c r="AN648" i="1"/>
  <c r="AN647" i="1"/>
  <c r="AN646" i="1"/>
  <c r="AN645" i="1"/>
  <c r="AN644" i="1"/>
  <c r="AN643" i="1"/>
  <c r="AN642" i="1"/>
  <c r="AN641" i="1"/>
  <c r="AN640" i="1"/>
  <c r="AN639" i="1"/>
  <c r="AN638" i="1"/>
  <c r="AN637" i="1"/>
  <c r="AN636" i="1"/>
  <c r="AN635" i="1"/>
  <c r="AN634" i="1"/>
  <c r="AN633" i="1"/>
  <c r="AN632" i="1"/>
  <c r="AN631" i="1"/>
  <c r="AN630" i="1"/>
  <c r="AN629" i="1"/>
  <c r="AN628" i="1"/>
  <c r="AN627" i="1"/>
  <c r="AN626" i="1"/>
  <c r="AN625" i="1"/>
  <c r="AN624" i="1"/>
  <c r="AN623" i="1"/>
  <c r="AN622" i="1"/>
  <c r="AN621" i="1"/>
  <c r="AN620" i="1"/>
  <c r="AN619" i="1"/>
  <c r="AN618" i="1"/>
  <c r="AN617" i="1"/>
  <c r="AN616" i="1"/>
  <c r="AN615" i="1"/>
  <c r="AN614" i="1"/>
  <c r="AN613" i="1"/>
  <c r="AN612" i="1"/>
  <c r="AN611" i="1"/>
  <c r="AN610" i="1"/>
  <c r="AN609" i="1"/>
  <c r="AN608" i="1"/>
  <c r="AN607" i="1"/>
  <c r="AN606" i="1"/>
  <c r="AN605" i="1"/>
  <c r="AN604" i="1"/>
  <c r="AN603" i="1"/>
  <c r="AN602" i="1"/>
  <c r="AN601" i="1"/>
  <c r="AN600" i="1"/>
  <c r="AN599" i="1"/>
  <c r="AN598" i="1"/>
  <c r="AN597" i="1"/>
  <c r="AN596" i="1"/>
  <c r="AN595" i="1"/>
  <c r="AN594" i="1"/>
  <c r="AN593" i="1"/>
  <c r="AN592" i="1"/>
  <c r="AN591" i="1"/>
  <c r="AN590" i="1"/>
  <c r="AN589" i="1"/>
  <c r="AN588" i="1"/>
  <c r="AN587" i="1"/>
  <c r="AN586" i="1"/>
  <c r="AN585" i="1"/>
  <c r="AN584" i="1"/>
  <c r="AN583" i="1"/>
  <c r="AN582" i="1"/>
  <c r="AN581" i="1"/>
  <c r="AN580" i="1"/>
  <c r="AN579" i="1"/>
  <c r="AN578" i="1"/>
  <c r="AN577" i="1"/>
  <c r="AN576" i="1"/>
  <c r="AN575" i="1"/>
  <c r="AN574" i="1"/>
  <c r="AN573" i="1"/>
  <c r="AN572" i="1"/>
  <c r="AN571" i="1"/>
  <c r="AN570" i="1"/>
  <c r="AN569" i="1"/>
  <c r="AN568" i="1"/>
  <c r="AN567" i="1"/>
  <c r="AN566" i="1"/>
  <c r="AN565" i="1"/>
  <c r="AN564" i="1"/>
  <c r="AN563" i="1"/>
  <c r="AN562" i="1"/>
  <c r="AN561" i="1"/>
  <c r="AN560" i="1"/>
  <c r="AN559" i="1"/>
  <c r="AN558" i="1"/>
  <c r="AN557" i="1"/>
  <c r="AN556" i="1"/>
  <c r="AN555" i="1"/>
  <c r="AN554" i="1"/>
  <c r="AN553" i="1"/>
  <c r="AN552" i="1"/>
  <c r="AN551" i="1"/>
  <c r="AN550" i="1"/>
  <c r="AN549" i="1"/>
  <c r="AN548" i="1"/>
  <c r="AN547" i="1"/>
  <c r="AN546" i="1"/>
  <c r="AN545" i="1"/>
  <c r="AN544" i="1"/>
  <c r="AN543" i="1"/>
  <c r="AN542" i="1"/>
  <c r="AN541" i="1"/>
  <c r="AN540" i="1"/>
  <c r="AN539" i="1"/>
  <c r="AN538" i="1"/>
  <c r="AN537" i="1"/>
  <c r="AN536" i="1"/>
  <c r="AN535" i="1"/>
  <c r="AN534" i="1"/>
  <c r="AN533" i="1"/>
  <c r="AN532" i="1"/>
  <c r="AN531" i="1"/>
  <c r="AN530" i="1"/>
  <c r="AN529" i="1"/>
  <c r="AN528" i="1"/>
  <c r="AN527" i="1"/>
  <c r="AN526" i="1"/>
  <c r="AN525" i="1"/>
  <c r="AN524" i="1"/>
  <c r="AN523" i="1"/>
  <c r="AN522" i="1"/>
  <c r="AN521" i="1"/>
  <c r="AN520" i="1"/>
  <c r="AN519" i="1"/>
  <c r="AN518" i="1"/>
  <c r="AN517" i="1"/>
  <c r="AN516" i="1"/>
  <c r="AN515" i="1"/>
  <c r="AN514" i="1"/>
  <c r="AN513" i="1"/>
  <c r="AN512" i="1"/>
  <c r="AN511" i="1"/>
  <c r="AN510" i="1"/>
  <c r="AN509" i="1"/>
  <c r="AN508" i="1"/>
  <c r="AN507" i="1"/>
  <c r="AN506" i="1"/>
  <c r="AN505" i="1"/>
  <c r="AN504" i="1"/>
  <c r="AN503" i="1"/>
  <c r="AN502" i="1"/>
  <c r="AN501" i="1"/>
  <c r="AN500" i="1"/>
  <c r="AN499" i="1"/>
  <c r="AN498" i="1"/>
  <c r="AN497" i="1"/>
  <c r="AN496" i="1"/>
  <c r="AN495" i="1"/>
  <c r="AN494" i="1"/>
  <c r="AN493" i="1"/>
  <c r="AN492" i="1"/>
  <c r="AN491" i="1"/>
  <c r="AN490" i="1"/>
  <c r="AN489" i="1"/>
  <c r="AN488" i="1"/>
  <c r="AN487" i="1"/>
  <c r="AN486" i="1"/>
  <c r="AN485" i="1"/>
  <c r="AN484" i="1"/>
  <c r="AN483" i="1"/>
  <c r="AN482" i="1"/>
  <c r="AN481" i="1"/>
  <c r="AN480" i="1"/>
  <c r="AN479" i="1"/>
  <c r="AN478" i="1"/>
  <c r="AN477" i="1"/>
  <c r="AN476" i="1"/>
  <c r="AN475" i="1"/>
  <c r="AN474" i="1"/>
  <c r="AN473" i="1"/>
  <c r="AN472" i="1"/>
  <c r="AN471" i="1"/>
  <c r="AN470" i="1"/>
  <c r="AN469" i="1"/>
  <c r="AN468" i="1"/>
  <c r="AN467" i="1"/>
  <c r="AN466" i="1"/>
  <c r="AN465" i="1"/>
  <c r="AN464" i="1"/>
  <c r="AN463" i="1"/>
  <c r="AN462" i="1"/>
  <c r="AN461" i="1"/>
  <c r="AN460" i="1"/>
  <c r="AN459" i="1"/>
  <c r="AN458" i="1"/>
  <c r="AN457" i="1"/>
  <c r="AN456" i="1"/>
  <c r="AN455" i="1"/>
  <c r="AN454" i="1"/>
  <c r="AN453" i="1"/>
  <c r="AN452" i="1"/>
  <c r="AN451" i="1"/>
  <c r="AN450" i="1"/>
  <c r="AN449" i="1"/>
  <c r="AN448" i="1"/>
  <c r="AN447" i="1"/>
  <c r="AN446" i="1"/>
  <c r="AN445" i="1"/>
  <c r="AN444" i="1"/>
  <c r="AN443" i="1"/>
  <c r="AN442" i="1"/>
  <c r="AN441" i="1"/>
  <c r="AN440" i="1"/>
  <c r="AN439" i="1"/>
  <c r="AN438" i="1"/>
  <c r="AN437" i="1"/>
  <c r="AN436" i="1"/>
  <c r="AN435" i="1"/>
  <c r="AN434" i="1"/>
  <c r="AN433" i="1"/>
  <c r="AN432" i="1"/>
  <c r="AN431" i="1"/>
  <c r="AN430" i="1"/>
  <c r="AN429" i="1"/>
  <c r="AN428" i="1"/>
  <c r="AN427" i="1"/>
  <c r="AN426" i="1"/>
  <c r="AN425" i="1"/>
  <c r="AN424" i="1"/>
  <c r="AN423" i="1"/>
  <c r="AN422" i="1"/>
  <c r="AN421" i="1"/>
  <c r="AN420" i="1"/>
  <c r="AN419" i="1"/>
  <c r="AN418" i="1"/>
  <c r="AN417" i="1"/>
  <c r="AN416" i="1"/>
  <c r="AN415" i="1"/>
  <c r="AN414" i="1"/>
  <c r="AN413" i="1"/>
  <c r="AN412" i="1"/>
  <c r="AN411" i="1"/>
  <c r="AN410" i="1"/>
  <c r="AN409" i="1"/>
  <c r="AN408" i="1"/>
  <c r="AN407" i="1"/>
  <c r="AN406" i="1"/>
  <c r="AN405" i="1"/>
  <c r="AN404" i="1"/>
  <c r="AN403" i="1"/>
  <c r="AN402" i="1"/>
  <c r="AN401" i="1"/>
  <c r="AN400" i="1"/>
  <c r="AN399" i="1"/>
  <c r="AN398" i="1"/>
  <c r="AN397" i="1"/>
  <c r="AN396" i="1"/>
  <c r="AN395" i="1"/>
  <c r="AN394" i="1"/>
  <c r="AN393" i="1"/>
  <c r="AN392" i="1"/>
  <c r="AN391" i="1"/>
  <c r="AN390" i="1"/>
  <c r="AN389" i="1"/>
  <c r="AN388" i="1"/>
  <c r="AN387" i="1"/>
  <c r="AN386" i="1"/>
  <c r="AN385" i="1"/>
  <c r="AN384" i="1"/>
  <c r="AN383" i="1"/>
  <c r="AN382" i="1"/>
  <c r="AN381" i="1"/>
  <c r="AN380" i="1"/>
  <c r="AN379" i="1"/>
  <c r="AN378" i="1"/>
  <c r="AN377" i="1"/>
  <c r="AN376" i="1"/>
  <c r="AN375" i="1"/>
  <c r="AN374" i="1"/>
  <c r="AN373" i="1"/>
  <c r="AN372" i="1"/>
  <c r="AN371" i="1"/>
  <c r="AN370" i="1"/>
  <c r="AN369" i="1"/>
  <c r="AN368" i="1"/>
  <c r="AN367" i="1"/>
  <c r="AN366" i="1"/>
  <c r="AN365" i="1"/>
  <c r="AN364" i="1"/>
  <c r="AN363" i="1"/>
  <c r="AN362" i="1"/>
  <c r="AN361" i="1"/>
  <c r="AN360" i="1"/>
  <c r="AN359" i="1"/>
  <c r="AN358" i="1"/>
  <c r="AN357" i="1"/>
  <c r="AN356" i="1"/>
  <c r="AN355" i="1"/>
  <c r="AN354" i="1"/>
  <c r="AN353" i="1"/>
  <c r="AN352" i="1"/>
  <c r="AN351" i="1"/>
  <c r="AN350" i="1"/>
  <c r="AN349" i="1"/>
  <c r="AN348" i="1"/>
  <c r="AN347" i="1"/>
  <c r="AN346" i="1"/>
  <c r="AN345" i="1"/>
  <c r="AN344" i="1"/>
  <c r="AN343" i="1"/>
  <c r="AN342" i="1"/>
  <c r="AN341" i="1"/>
  <c r="AN340" i="1"/>
  <c r="AN339" i="1"/>
  <c r="AN338" i="1"/>
  <c r="AN337" i="1"/>
  <c r="AN336" i="1"/>
  <c r="AN335" i="1"/>
  <c r="AN334" i="1"/>
  <c r="AN333" i="1"/>
  <c r="AR1284" i="1" l="1"/>
  <c r="AQ1284" i="1"/>
  <c r="AP1284" i="1"/>
  <c r="AO1284" i="1"/>
  <c r="AM1284" i="1"/>
  <c r="AL1284" i="1"/>
  <c r="AR1283" i="1"/>
  <c r="AQ1283" i="1"/>
  <c r="AP1283" i="1"/>
  <c r="AO1283" i="1"/>
  <c r="AM1283" i="1"/>
  <c r="AL1283" i="1"/>
  <c r="AR1282" i="1"/>
  <c r="AQ1282" i="1"/>
  <c r="AP1282" i="1"/>
  <c r="AO1282" i="1"/>
  <c r="AM1282" i="1"/>
  <c r="AL1282" i="1"/>
  <c r="AR1281" i="1"/>
  <c r="AQ1281" i="1"/>
  <c r="AP1281" i="1"/>
  <c r="AO1281" i="1"/>
  <c r="AM1281" i="1"/>
  <c r="AL1281" i="1"/>
  <c r="AR1280" i="1"/>
  <c r="AQ1280" i="1"/>
  <c r="AP1280" i="1"/>
  <c r="AO1280" i="1"/>
  <c r="AM1280" i="1"/>
  <c r="AL1280" i="1"/>
  <c r="AR1279" i="1"/>
  <c r="AQ1279" i="1"/>
  <c r="AP1279" i="1"/>
  <c r="AO1279" i="1"/>
  <c r="AM1279" i="1"/>
  <c r="AL1279" i="1"/>
  <c r="AR1278" i="1"/>
  <c r="AQ1278" i="1"/>
  <c r="AP1278" i="1"/>
  <c r="AO1278" i="1"/>
  <c r="AM1278" i="1"/>
  <c r="AL1278" i="1"/>
  <c r="AR1277" i="1"/>
  <c r="AQ1277" i="1"/>
  <c r="AP1277" i="1"/>
  <c r="AO1277" i="1"/>
  <c r="AM1277" i="1"/>
  <c r="AL1277" i="1"/>
  <c r="AR1276" i="1"/>
  <c r="AQ1276" i="1"/>
  <c r="AP1276" i="1"/>
  <c r="AO1276" i="1"/>
  <c r="AM1276" i="1"/>
  <c r="AL1276" i="1"/>
  <c r="AR1275" i="1"/>
  <c r="AQ1275" i="1"/>
  <c r="AP1275" i="1"/>
  <c r="AO1275" i="1"/>
  <c r="AM1275" i="1"/>
  <c r="AL1275" i="1"/>
  <c r="AR1274" i="1"/>
  <c r="AQ1274" i="1"/>
  <c r="AP1274" i="1"/>
  <c r="AO1274" i="1"/>
  <c r="AM1274" i="1"/>
  <c r="AL1274" i="1"/>
  <c r="AR1273" i="1"/>
  <c r="AQ1273" i="1"/>
  <c r="AP1273" i="1"/>
  <c r="AO1273" i="1"/>
  <c r="AM1273" i="1"/>
  <c r="AL1273" i="1"/>
  <c r="AR1272" i="1"/>
  <c r="AQ1272" i="1"/>
  <c r="AP1272" i="1"/>
  <c r="AO1272" i="1"/>
  <c r="AM1272" i="1"/>
  <c r="AL1272" i="1"/>
  <c r="AR1271" i="1"/>
  <c r="AQ1271" i="1"/>
  <c r="AP1271" i="1"/>
  <c r="AO1271" i="1"/>
  <c r="AM1271" i="1"/>
  <c r="AL1271" i="1"/>
  <c r="AR1270" i="1"/>
  <c r="AQ1270" i="1"/>
  <c r="AP1270" i="1"/>
  <c r="AO1270" i="1"/>
  <c r="AM1270" i="1"/>
  <c r="AL1270" i="1"/>
  <c r="AR1269" i="1"/>
  <c r="AQ1269" i="1"/>
  <c r="AP1269" i="1"/>
  <c r="AO1269" i="1"/>
  <c r="AM1269" i="1"/>
  <c r="AL1269" i="1"/>
  <c r="AR1268" i="1"/>
  <c r="AQ1268" i="1"/>
  <c r="AP1268" i="1"/>
  <c r="AO1268" i="1"/>
  <c r="AM1268" i="1"/>
  <c r="AL1268" i="1"/>
  <c r="AR1267" i="1"/>
  <c r="AQ1267" i="1"/>
  <c r="AP1267" i="1"/>
  <c r="AO1267" i="1"/>
  <c r="AM1267" i="1"/>
  <c r="AL1267" i="1"/>
  <c r="AR1266" i="1"/>
  <c r="AQ1266" i="1"/>
  <c r="AP1266" i="1"/>
  <c r="AO1266" i="1"/>
  <c r="AM1266" i="1"/>
  <c r="AL1266" i="1"/>
  <c r="AR1265" i="1"/>
  <c r="AQ1265" i="1"/>
  <c r="AP1265" i="1"/>
  <c r="AO1265" i="1"/>
  <c r="AM1265" i="1"/>
  <c r="AL1265" i="1"/>
  <c r="AR1264" i="1"/>
  <c r="AQ1264" i="1"/>
  <c r="AP1264" i="1"/>
  <c r="AO1264" i="1"/>
  <c r="AM1264" i="1"/>
  <c r="AL1264" i="1"/>
  <c r="AR1263" i="1"/>
  <c r="AQ1263" i="1"/>
  <c r="AP1263" i="1"/>
  <c r="AO1263" i="1"/>
  <c r="AM1263" i="1"/>
  <c r="AL1263" i="1"/>
  <c r="AR1262" i="1"/>
  <c r="AQ1262" i="1"/>
  <c r="AP1262" i="1"/>
  <c r="AO1262" i="1"/>
  <c r="AM1262" i="1"/>
  <c r="AL1262" i="1"/>
  <c r="AR1261" i="1"/>
  <c r="AQ1261" i="1"/>
  <c r="AP1261" i="1"/>
  <c r="AO1261" i="1"/>
  <c r="AM1261" i="1"/>
  <c r="AL1261" i="1"/>
  <c r="AR1260" i="1"/>
  <c r="AQ1260" i="1"/>
  <c r="AP1260" i="1"/>
  <c r="AO1260" i="1"/>
  <c r="AM1260" i="1"/>
  <c r="AL1260" i="1"/>
  <c r="AR1259" i="1"/>
  <c r="AQ1259" i="1"/>
  <c r="AP1259" i="1"/>
  <c r="AO1259" i="1"/>
  <c r="AM1259" i="1"/>
  <c r="AL1259" i="1"/>
  <c r="AR1258" i="1"/>
  <c r="AQ1258" i="1"/>
  <c r="AP1258" i="1"/>
  <c r="AO1258" i="1"/>
  <c r="AM1258" i="1"/>
  <c r="AL1258" i="1"/>
  <c r="AR1257" i="1"/>
  <c r="AQ1257" i="1"/>
  <c r="AP1257" i="1"/>
  <c r="AO1257" i="1"/>
  <c r="AM1257" i="1"/>
  <c r="AL1257" i="1"/>
  <c r="AR1256" i="1"/>
  <c r="AQ1256" i="1"/>
  <c r="AP1256" i="1"/>
  <c r="AO1256" i="1"/>
  <c r="AM1256" i="1"/>
  <c r="AL1256" i="1"/>
  <c r="AR1255" i="1"/>
  <c r="AQ1255" i="1"/>
  <c r="AP1255" i="1"/>
  <c r="AO1255" i="1"/>
  <c r="AM1255" i="1"/>
  <c r="AL1255" i="1"/>
  <c r="AR1254" i="1"/>
  <c r="AQ1254" i="1"/>
  <c r="AP1254" i="1"/>
  <c r="AO1254" i="1"/>
  <c r="AM1254" i="1"/>
  <c r="AL1254" i="1"/>
  <c r="AR1253" i="1"/>
  <c r="AQ1253" i="1"/>
  <c r="AP1253" i="1"/>
  <c r="AO1253" i="1"/>
  <c r="AM1253" i="1"/>
  <c r="AL1253" i="1"/>
  <c r="AR1252" i="1"/>
  <c r="AQ1252" i="1"/>
  <c r="AP1252" i="1"/>
  <c r="AO1252" i="1"/>
  <c r="AM1252" i="1"/>
  <c r="AL1252" i="1"/>
  <c r="AR1251" i="1"/>
  <c r="AQ1251" i="1"/>
  <c r="AP1251" i="1"/>
  <c r="AO1251" i="1"/>
  <c r="AM1251" i="1"/>
  <c r="AL1251" i="1"/>
  <c r="AR1250" i="1"/>
  <c r="AQ1250" i="1"/>
  <c r="AP1250" i="1"/>
  <c r="AO1250" i="1"/>
  <c r="AM1250" i="1"/>
  <c r="AL1250" i="1"/>
  <c r="AR1249" i="1"/>
  <c r="AQ1249" i="1"/>
  <c r="AP1249" i="1"/>
  <c r="AO1249" i="1"/>
  <c r="AM1249" i="1"/>
  <c r="AL1249" i="1"/>
  <c r="AR1248" i="1"/>
  <c r="AQ1248" i="1"/>
  <c r="AP1248" i="1"/>
  <c r="AO1248" i="1"/>
  <c r="AM1248" i="1"/>
  <c r="AL1248" i="1"/>
  <c r="AR1247" i="1"/>
  <c r="AQ1247" i="1"/>
  <c r="AP1247" i="1"/>
  <c r="AO1247" i="1"/>
  <c r="AM1247" i="1"/>
  <c r="AL1247" i="1"/>
  <c r="AR1246" i="1"/>
  <c r="AQ1246" i="1"/>
  <c r="AP1246" i="1"/>
  <c r="AO1246" i="1"/>
  <c r="AM1246" i="1"/>
  <c r="AL1246" i="1"/>
  <c r="AR1245" i="1"/>
  <c r="AQ1245" i="1"/>
  <c r="AP1245" i="1"/>
  <c r="AO1245" i="1"/>
  <c r="AM1245" i="1"/>
  <c r="AL1245" i="1"/>
  <c r="AR1244" i="1"/>
  <c r="AQ1244" i="1"/>
  <c r="AP1244" i="1"/>
  <c r="AO1244" i="1"/>
  <c r="AM1244" i="1"/>
  <c r="AL1244" i="1"/>
  <c r="AR1243" i="1"/>
  <c r="AQ1243" i="1"/>
  <c r="AP1243" i="1"/>
  <c r="AO1243" i="1"/>
  <c r="AM1243" i="1"/>
  <c r="AL1243" i="1"/>
  <c r="AR1242" i="1"/>
  <c r="AQ1242" i="1"/>
  <c r="AP1242" i="1"/>
  <c r="AO1242" i="1"/>
  <c r="AM1242" i="1"/>
  <c r="AL1242" i="1"/>
  <c r="AR1241" i="1"/>
  <c r="AQ1241" i="1"/>
  <c r="AP1241" i="1"/>
  <c r="AO1241" i="1"/>
  <c r="AM1241" i="1"/>
  <c r="AL1241" i="1"/>
  <c r="AR1240" i="1"/>
  <c r="AQ1240" i="1"/>
  <c r="AP1240" i="1"/>
  <c r="AO1240" i="1"/>
  <c r="AM1240" i="1"/>
  <c r="AL1240" i="1"/>
  <c r="AR1239" i="1"/>
  <c r="AQ1239" i="1"/>
  <c r="AP1239" i="1"/>
  <c r="AO1239" i="1"/>
  <c r="AM1239" i="1"/>
  <c r="AL1239" i="1"/>
  <c r="AR1238" i="1"/>
  <c r="AQ1238" i="1"/>
  <c r="AP1238" i="1"/>
  <c r="AO1238" i="1"/>
  <c r="AM1238" i="1"/>
  <c r="AL1238" i="1"/>
  <c r="AR1237" i="1"/>
  <c r="AQ1237" i="1"/>
  <c r="AP1237" i="1"/>
  <c r="AO1237" i="1"/>
  <c r="AM1237" i="1"/>
  <c r="AL1237" i="1"/>
  <c r="AR1236" i="1"/>
  <c r="AQ1236" i="1"/>
  <c r="AP1236" i="1"/>
  <c r="AO1236" i="1"/>
  <c r="AM1236" i="1"/>
  <c r="AL1236" i="1"/>
  <c r="AR1235" i="1"/>
  <c r="AQ1235" i="1"/>
  <c r="AP1235" i="1"/>
  <c r="AO1235" i="1"/>
  <c r="AM1235" i="1"/>
  <c r="AL1235" i="1"/>
  <c r="AR1234" i="1"/>
  <c r="AQ1234" i="1"/>
  <c r="AP1234" i="1"/>
  <c r="AO1234" i="1"/>
  <c r="AM1234" i="1"/>
  <c r="AL1234" i="1"/>
  <c r="AR1233" i="1"/>
  <c r="AQ1233" i="1"/>
  <c r="AP1233" i="1"/>
  <c r="AO1233" i="1"/>
  <c r="AM1233" i="1"/>
  <c r="AL1233" i="1"/>
  <c r="AR1232" i="1"/>
  <c r="AQ1232" i="1"/>
  <c r="AP1232" i="1"/>
  <c r="AO1232" i="1"/>
  <c r="AM1232" i="1"/>
  <c r="AL1232" i="1"/>
  <c r="AR1231" i="1"/>
  <c r="AQ1231" i="1"/>
  <c r="AP1231" i="1"/>
  <c r="AO1231" i="1"/>
  <c r="AM1231" i="1"/>
  <c r="AL1231" i="1"/>
  <c r="AR1230" i="1"/>
  <c r="AQ1230" i="1"/>
  <c r="AP1230" i="1"/>
  <c r="AO1230" i="1"/>
  <c r="AM1230" i="1"/>
  <c r="AL1230" i="1"/>
  <c r="AR1229" i="1"/>
  <c r="AQ1229" i="1"/>
  <c r="AP1229" i="1"/>
  <c r="AO1229" i="1"/>
  <c r="AM1229" i="1"/>
  <c r="AL1229" i="1"/>
  <c r="AR1228" i="1"/>
  <c r="AQ1228" i="1"/>
  <c r="AP1228" i="1"/>
  <c r="AO1228" i="1"/>
  <c r="AM1228" i="1"/>
  <c r="AL1228" i="1"/>
  <c r="AR1227" i="1"/>
  <c r="AQ1227" i="1"/>
  <c r="AP1227" i="1"/>
  <c r="AO1227" i="1"/>
  <c r="AM1227" i="1"/>
  <c r="AL1227" i="1"/>
  <c r="AR1226" i="1"/>
  <c r="AQ1226" i="1"/>
  <c r="AP1226" i="1"/>
  <c r="AO1226" i="1"/>
  <c r="AM1226" i="1"/>
  <c r="AL1226" i="1"/>
  <c r="AR1225" i="1"/>
  <c r="AQ1225" i="1"/>
  <c r="AP1225" i="1"/>
  <c r="AO1225" i="1"/>
  <c r="AM1225" i="1"/>
  <c r="AL1225" i="1"/>
  <c r="AR1224" i="1"/>
  <c r="AQ1224" i="1"/>
  <c r="AP1224" i="1"/>
  <c r="AO1224" i="1"/>
  <c r="AM1224" i="1"/>
  <c r="AL1224" i="1"/>
  <c r="AR1223" i="1"/>
  <c r="AQ1223" i="1"/>
  <c r="AP1223" i="1"/>
  <c r="AO1223" i="1"/>
  <c r="AM1223" i="1"/>
  <c r="AL1223" i="1"/>
  <c r="AR1222" i="1"/>
  <c r="AQ1222" i="1"/>
  <c r="AP1222" i="1"/>
  <c r="AO1222" i="1"/>
  <c r="AM1222" i="1"/>
  <c r="AL1222" i="1"/>
  <c r="AR1221" i="1"/>
  <c r="AQ1221" i="1"/>
  <c r="AP1221" i="1"/>
  <c r="AO1221" i="1"/>
  <c r="AM1221" i="1"/>
  <c r="AL1221" i="1"/>
  <c r="AR1220" i="1"/>
  <c r="AQ1220" i="1"/>
  <c r="AP1220" i="1"/>
  <c r="AO1220" i="1"/>
  <c r="AM1220" i="1"/>
  <c r="AL1220" i="1"/>
  <c r="AR1219" i="1"/>
  <c r="AQ1219" i="1"/>
  <c r="AP1219" i="1"/>
  <c r="AO1219" i="1"/>
  <c r="AM1219" i="1"/>
  <c r="AL1219" i="1"/>
  <c r="AR1218" i="1"/>
  <c r="AQ1218" i="1"/>
  <c r="AP1218" i="1"/>
  <c r="AO1218" i="1"/>
  <c r="AM1218" i="1"/>
  <c r="AL1218" i="1"/>
  <c r="AR1217" i="1"/>
  <c r="AQ1217" i="1"/>
  <c r="AP1217" i="1"/>
  <c r="AO1217" i="1"/>
  <c r="AM1217" i="1"/>
  <c r="AL1217" i="1"/>
  <c r="AR1216" i="1"/>
  <c r="AQ1216" i="1"/>
  <c r="AP1216" i="1"/>
  <c r="AO1216" i="1"/>
  <c r="AM1216" i="1"/>
  <c r="AL1216" i="1"/>
  <c r="AR1215" i="1"/>
  <c r="AQ1215" i="1"/>
  <c r="AP1215" i="1"/>
  <c r="AO1215" i="1"/>
  <c r="AM1215" i="1"/>
  <c r="AL1215" i="1"/>
  <c r="AR1214" i="1"/>
  <c r="AQ1214" i="1"/>
  <c r="AP1214" i="1"/>
  <c r="AO1214" i="1"/>
  <c r="AM1214" i="1"/>
  <c r="AL1214" i="1"/>
  <c r="AR1213" i="1"/>
  <c r="AQ1213" i="1"/>
  <c r="AP1213" i="1"/>
  <c r="AO1213" i="1"/>
  <c r="AM1213" i="1"/>
  <c r="AL1213" i="1"/>
  <c r="AR1212" i="1"/>
  <c r="AQ1212" i="1"/>
  <c r="AP1212" i="1"/>
  <c r="AO1212" i="1"/>
  <c r="AM1212" i="1"/>
  <c r="AL1212" i="1"/>
  <c r="AR1211" i="1"/>
  <c r="AQ1211" i="1"/>
  <c r="AP1211" i="1"/>
  <c r="AO1211" i="1"/>
  <c r="AM1211" i="1"/>
  <c r="AL1211" i="1"/>
  <c r="AR1210" i="1"/>
  <c r="AQ1210" i="1"/>
  <c r="AP1210" i="1"/>
  <c r="AO1210" i="1"/>
  <c r="AM1210" i="1"/>
  <c r="AL1210" i="1"/>
  <c r="AR1209" i="1"/>
  <c r="AQ1209" i="1"/>
  <c r="AP1209" i="1"/>
  <c r="AO1209" i="1"/>
  <c r="AM1209" i="1"/>
  <c r="AL1209" i="1"/>
  <c r="AR1208" i="1"/>
  <c r="AQ1208" i="1"/>
  <c r="AP1208" i="1"/>
  <c r="AO1208" i="1"/>
  <c r="AM1208" i="1"/>
  <c r="AL1208" i="1"/>
  <c r="AR1207" i="1"/>
  <c r="AQ1207" i="1"/>
  <c r="AP1207" i="1"/>
  <c r="AO1207" i="1"/>
  <c r="AM1207" i="1"/>
  <c r="AL1207" i="1"/>
  <c r="AR1206" i="1"/>
  <c r="AQ1206" i="1"/>
  <c r="AP1206" i="1"/>
  <c r="AO1206" i="1"/>
  <c r="AM1206" i="1"/>
  <c r="AL1206" i="1"/>
  <c r="AR1205" i="1"/>
  <c r="AQ1205" i="1"/>
  <c r="AP1205" i="1"/>
  <c r="AO1205" i="1"/>
  <c r="AM1205" i="1"/>
  <c r="AL1205" i="1"/>
  <c r="AR1204" i="1"/>
  <c r="AQ1204" i="1"/>
  <c r="AP1204" i="1"/>
  <c r="AO1204" i="1"/>
  <c r="AM1204" i="1"/>
  <c r="AL1204" i="1"/>
  <c r="AR1203" i="1"/>
  <c r="AQ1203" i="1"/>
  <c r="AP1203" i="1"/>
  <c r="AO1203" i="1"/>
  <c r="AM1203" i="1"/>
  <c r="AL1203" i="1"/>
  <c r="AR1202" i="1"/>
  <c r="AQ1202" i="1"/>
  <c r="AP1202" i="1"/>
  <c r="AO1202" i="1"/>
  <c r="AM1202" i="1"/>
  <c r="AL1202" i="1"/>
  <c r="AR1201" i="1"/>
  <c r="AQ1201" i="1"/>
  <c r="AP1201" i="1"/>
  <c r="AO1201" i="1"/>
  <c r="AM1201" i="1"/>
  <c r="AL1201" i="1"/>
  <c r="AR1200" i="1"/>
  <c r="AQ1200" i="1"/>
  <c r="AP1200" i="1"/>
  <c r="AO1200" i="1"/>
  <c r="AM1200" i="1"/>
  <c r="AL1200" i="1"/>
  <c r="AR1199" i="1"/>
  <c r="AQ1199" i="1"/>
  <c r="AP1199" i="1"/>
  <c r="AO1199" i="1"/>
  <c r="AM1199" i="1"/>
  <c r="AL1199" i="1"/>
  <c r="AR1198" i="1"/>
  <c r="AQ1198" i="1"/>
  <c r="AP1198" i="1"/>
  <c r="AO1198" i="1"/>
  <c r="AM1198" i="1"/>
  <c r="AL1198" i="1"/>
  <c r="AR1197" i="1"/>
  <c r="AQ1197" i="1"/>
  <c r="AP1197" i="1"/>
  <c r="AO1197" i="1"/>
  <c r="AM1197" i="1"/>
  <c r="AL1197" i="1"/>
  <c r="AR1196" i="1"/>
  <c r="AQ1196" i="1"/>
  <c r="AP1196" i="1"/>
  <c r="AO1196" i="1"/>
  <c r="AM1196" i="1"/>
  <c r="AL1196" i="1"/>
  <c r="AR1195" i="1"/>
  <c r="AQ1195" i="1"/>
  <c r="AP1195" i="1"/>
  <c r="AO1195" i="1"/>
  <c r="AM1195" i="1"/>
  <c r="AL1195" i="1"/>
  <c r="AR1194" i="1"/>
  <c r="AQ1194" i="1"/>
  <c r="AP1194" i="1"/>
  <c r="AO1194" i="1"/>
  <c r="AM1194" i="1"/>
  <c r="AL1194" i="1"/>
  <c r="AR1193" i="1"/>
  <c r="AQ1193" i="1"/>
  <c r="AP1193" i="1"/>
  <c r="AO1193" i="1"/>
  <c r="AM1193" i="1"/>
  <c r="AL1193" i="1"/>
  <c r="AR1192" i="1"/>
  <c r="AQ1192" i="1"/>
  <c r="AP1192" i="1"/>
  <c r="AO1192" i="1"/>
  <c r="AM1192" i="1"/>
  <c r="AL1192" i="1"/>
  <c r="AR1191" i="1"/>
  <c r="AQ1191" i="1"/>
  <c r="AP1191" i="1"/>
  <c r="AO1191" i="1"/>
  <c r="AM1191" i="1"/>
  <c r="AL1191" i="1"/>
  <c r="AR1190" i="1"/>
  <c r="AQ1190" i="1"/>
  <c r="AP1190" i="1"/>
  <c r="AO1190" i="1"/>
  <c r="AM1190" i="1"/>
  <c r="AL1190" i="1"/>
  <c r="AR1189" i="1"/>
  <c r="AQ1189" i="1"/>
  <c r="AP1189" i="1"/>
  <c r="AO1189" i="1"/>
  <c r="AM1189" i="1"/>
  <c r="AL1189" i="1"/>
  <c r="AR1188" i="1"/>
  <c r="AQ1188" i="1"/>
  <c r="AP1188" i="1"/>
  <c r="AO1188" i="1"/>
  <c r="AM1188" i="1"/>
  <c r="AL1188" i="1"/>
  <c r="AR1187" i="1"/>
  <c r="AQ1187" i="1"/>
  <c r="AP1187" i="1"/>
  <c r="AO1187" i="1"/>
  <c r="AM1187" i="1"/>
  <c r="AL1187" i="1"/>
  <c r="AR1186" i="1"/>
  <c r="AQ1186" i="1"/>
  <c r="AP1186" i="1"/>
  <c r="AO1186" i="1"/>
  <c r="AM1186" i="1"/>
  <c r="AL1186" i="1"/>
  <c r="AR1185" i="1"/>
  <c r="AQ1185" i="1"/>
  <c r="AP1185" i="1"/>
  <c r="AO1185" i="1"/>
  <c r="AM1185" i="1"/>
  <c r="AL1185" i="1"/>
  <c r="AR1184" i="1"/>
  <c r="AQ1184" i="1"/>
  <c r="AP1184" i="1"/>
  <c r="AO1184" i="1"/>
  <c r="AM1184" i="1"/>
  <c r="AL1184" i="1"/>
  <c r="AR1183" i="1"/>
  <c r="AQ1183" i="1"/>
  <c r="AP1183" i="1"/>
  <c r="AO1183" i="1"/>
  <c r="AM1183" i="1"/>
  <c r="AL1183" i="1"/>
  <c r="AR1182" i="1"/>
  <c r="AQ1182" i="1"/>
  <c r="AP1182" i="1"/>
  <c r="AO1182" i="1"/>
  <c r="AM1182" i="1"/>
  <c r="AL1182" i="1"/>
  <c r="AR1181" i="1"/>
  <c r="AQ1181" i="1"/>
  <c r="AP1181" i="1"/>
  <c r="AO1181" i="1"/>
  <c r="AM1181" i="1"/>
  <c r="AL1181" i="1"/>
  <c r="AR1180" i="1"/>
  <c r="AQ1180" i="1"/>
  <c r="AP1180" i="1"/>
  <c r="AO1180" i="1"/>
  <c r="AM1180" i="1"/>
  <c r="AL1180" i="1"/>
  <c r="AR1179" i="1"/>
  <c r="AQ1179" i="1"/>
  <c r="AP1179" i="1"/>
  <c r="AO1179" i="1"/>
  <c r="AM1179" i="1"/>
  <c r="AL1179" i="1"/>
  <c r="AR1178" i="1"/>
  <c r="AQ1178" i="1"/>
  <c r="AP1178" i="1"/>
  <c r="AO1178" i="1"/>
  <c r="AM1178" i="1"/>
  <c r="AL1178" i="1"/>
  <c r="AR1177" i="1"/>
  <c r="AQ1177" i="1"/>
  <c r="AP1177" i="1"/>
  <c r="AO1177" i="1"/>
  <c r="AM1177" i="1"/>
  <c r="AL1177" i="1"/>
  <c r="AR1176" i="1"/>
  <c r="AQ1176" i="1"/>
  <c r="AP1176" i="1"/>
  <c r="AO1176" i="1"/>
  <c r="AM1176" i="1"/>
  <c r="AL1176" i="1"/>
  <c r="AR1175" i="1"/>
  <c r="AQ1175" i="1"/>
  <c r="AP1175" i="1"/>
  <c r="AO1175" i="1"/>
  <c r="AM1175" i="1"/>
  <c r="AL1175" i="1"/>
  <c r="AR1174" i="1"/>
  <c r="AQ1174" i="1"/>
  <c r="AP1174" i="1"/>
  <c r="AO1174" i="1"/>
  <c r="AM1174" i="1"/>
  <c r="AL1174" i="1"/>
  <c r="AR1173" i="1"/>
  <c r="AQ1173" i="1"/>
  <c r="AP1173" i="1"/>
  <c r="AO1173" i="1"/>
  <c r="AM1173" i="1"/>
  <c r="AL1173" i="1"/>
  <c r="AR1172" i="1"/>
  <c r="AQ1172" i="1"/>
  <c r="AP1172" i="1"/>
  <c r="AO1172" i="1"/>
  <c r="AM1172" i="1"/>
  <c r="AL1172" i="1"/>
  <c r="AR1171" i="1"/>
  <c r="AQ1171" i="1"/>
  <c r="AP1171" i="1"/>
  <c r="AO1171" i="1"/>
  <c r="AM1171" i="1"/>
  <c r="AL1171" i="1"/>
  <c r="AR1170" i="1"/>
  <c r="AQ1170" i="1"/>
  <c r="AP1170" i="1"/>
  <c r="AO1170" i="1"/>
  <c r="AM1170" i="1"/>
  <c r="AL1170" i="1"/>
  <c r="AR1169" i="1"/>
  <c r="AQ1169" i="1"/>
  <c r="AP1169" i="1"/>
  <c r="AO1169" i="1"/>
  <c r="AM1169" i="1"/>
  <c r="AL1169" i="1"/>
  <c r="AR1168" i="1"/>
  <c r="AQ1168" i="1"/>
  <c r="AP1168" i="1"/>
  <c r="AO1168" i="1"/>
  <c r="AM1168" i="1"/>
  <c r="AL1168" i="1"/>
  <c r="AR1167" i="1"/>
  <c r="AQ1167" i="1"/>
  <c r="AP1167" i="1"/>
  <c r="AO1167" i="1"/>
  <c r="AM1167" i="1"/>
  <c r="AL1167" i="1"/>
  <c r="AR1166" i="1"/>
  <c r="AQ1166" i="1"/>
  <c r="AP1166" i="1"/>
  <c r="AO1166" i="1"/>
  <c r="AM1166" i="1"/>
  <c r="AL1166" i="1"/>
  <c r="AR1165" i="1"/>
  <c r="AQ1165" i="1"/>
  <c r="AP1165" i="1"/>
  <c r="AO1165" i="1"/>
  <c r="AM1165" i="1"/>
  <c r="AL1165" i="1"/>
  <c r="AR1164" i="1"/>
  <c r="AQ1164" i="1"/>
  <c r="AP1164" i="1"/>
  <c r="AO1164" i="1"/>
  <c r="AM1164" i="1"/>
  <c r="AL1164" i="1"/>
  <c r="AR1163" i="1"/>
  <c r="AQ1163" i="1"/>
  <c r="AP1163" i="1"/>
  <c r="AO1163" i="1"/>
  <c r="AM1163" i="1"/>
  <c r="AL1163" i="1"/>
  <c r="AR1162" i="1"/>
  <c r="AQ1162" i="1"/>
  <c r="AP1162" i="1"/>
  <c r="AO1162" i="1"/>
  <c r="AM1162" i="1"/>
  <c r="AL1162" i="1"/>
  <c r="AR1161" i="1"/>
  <c r="AQ1161" i="1"/>
  <c r="AP1161" i="1"/>
  <c r="AO1161" i="1"/>
  <c r="AM1161" i="1"/>
  <c r="AL1161" i="1"/>
  <c r="AR1160" i="1"/>
  <c r="AQ1160" i="1"/>
  <c r="AP1160" i="1"/>
  <c r="AO1160" i="1"/>
  <c r="AM1160" i="1"/>
  <c r="AL1160" i="1"/>
  <c r="AR1159" i="1"/>
  <c r="AQ1159" i="1"/>
  <c r="AP1159" i="1"/>
  <c r="AO1159" i="1"/>
  <c r="AM1159" i="1"/>
  <c r="AL1159" i="1"/>
  <c r="AR1158" i="1"/>
  <c r="AQ1158" i="1"/>
  <c r="AP1158" i="1"/>
  <c r="AO1158" i="1"/>
  <c r="AM1158" i="1"/>
  <c r="AL1158" i="1"/>
  <c r="AR1157" i="1"/>
  <c r="AQ1157" i="1"/>
  <c r="AP1157" i="1"/>
  <c r="AO1157" i="1"/>
  <c r="AM1157" i="1"/>
  <c r="AL1157" i="1"/>
  <c r="AR1156" i="1"/>
  <c r="AQ1156" i="1"/>
  <c r="AP1156" i="1"/>
  <c r="AO1156" i="1"/>
  <c r="AM1156" i="1"/>
  <c r="AL1156" i="1"/>
  <c r="AR1155" i="1"/>
  <c r="AQ1155" i="1"/>
  <c r="AP1155" i="1"/>
  <c r="AO1155" i="1"/>
  <c r="AM1155" i="1"/>
  <c r="AL1155" i="1"/>
  <c r="AR1154" i="1"/>
  <c r="AQ1154" i="1"/>
  <c r="AP1154" i="1"/>
  <c r="AO1154" i="1"/>
  <c r="AM1154" i="1"/>
  <c r="AL1154" i="1"/>
  <c r="AR1153" i="1"/>
  <c r="AQ1153" i="1"/>
  <c r="AP1153" i="1"/>
  <c r="AO1153" i="1"/>
  <c r="AM1153" i="1"/>
  <c r="AL1153" i="1"/>
  <c r="AR1152" i="1"/>
  <c r="AQ1152" i="1"/>
  <c r="AP1152" i="1"/>
  <c r="AO1152" i="1"/>
  <c r="AM1152" i="1"/>
  <c r="AL1152" i="1"/>
  <c r="AR1151" i="1"/>
  <c r="AQ1151" i="1"/>
  <c r="AP1151" i="1"/>
  <c r="AO1151" i="1"/>
  <c r="AM1151" i="1"/>
  <c r="AL1151" i="1"/>
  <c r="AR1150" i="1"/>
  <c r="AQ1150" i="1"/>
  <c r="AP1150" i="1"/>
  <c r="AO1150" i="1"/>
  <c r="AM1150" i="1"/>
  <c r="AL1150" i="1"/>
  <c r="AR1149" i="1"/>
  <c r="AQ1149" i="1"/>
  <c r="AP1149" i="1"/>
  <c r="AO1149" i="1"/>
  <c r="AM1149" i="1"/>
  <c r="AL1149" i="1"/>
  <c r="AR1148" i="1"/>
  <c r="AQ1148" i="1"/>
  <c r="AP1148" i="1"/>
  <c r="AO1148" i="1"/>
  <c r="AM1148" i="1"/>
  <c r="AL1148" i="1"/>
  <c r="AR1147" i="1"/>
  <c r="AQ1147" i="1"/>
  <c r="AP1147" i="1"/>
  <c r="AO1147" i="1"/>
  <c r="AM1147" i="1"/>
  <c r="AL1147" i="1"/>
  <c r="AR1146" i="1"/>
  <c r="AQ1146" i="1"/>
  <c r="AP1146" i="1"/>
  <c r="AO1146" i="1"/>
  <c r="AM1146" i="1"/>
  <c r="AL1146" i="1"/>
  <c r="AR1145" i="1"/>
  <c r="AQ1145" i="1"/>
  <c r="AP1145" i="1"/>
  <c r="AO1145" i="1"/>
  <c r="AM1145" i="1"/>
  <c r="AL1145" i="1"/>
  <c r="AR1144" i="1"/>
  <c r="AQ1144" i="1"/>
  <c r="AP1144" i="1"/>
  <c r="AO1144" i="1"/>
  <c r="AM1144" i="1"/>
  <c r="AL1144" i="1"/>
  <c r="AR1143" i="1"/>
  <c r="AQ1143" i="1"/>
  <c r="AP1143" i="1"/>
  <c r="AO1143" i="1"/>
  <c r="AM1143" i="1"/>
  <c r="AL1143" i="1"/>
  <c r="AR1142" i="1"/>
  <c r="AQ1142" i="1"/>
  <c r="AP1142" i="1"/>
  <c r="AO1142" i="1"/>
  <c r="AM1142" i="1"/>
  <c r="AL1142" i="1"/>
  <c r="AR1141" i="1"/>
  <c r="AQ1141" i="1"/>
  <c r="AP1141" i="1"/>
  <c r="AO1141" i="1"/>
  <c r="AM1141" i="1"/>
  <c r="AL1141" i="1"/>
  <c r="AR1140" i="1"/>
  <c r="AQ1140" i="1"/>
  <c r="AP1140" i="1"/>
  <c r="AO1140" i="1"/>
  <c r="AM1140" i="1"/>
  <c r="AL1140" i="1"/>
  <c r="AR1139" i="1"/>
  <c r="AQ1139" i="1"/>
  <c r="AP1139" i="1"/>
  <c r="AO1139" i="1"/>
  <c r="AM1139" i="1"/>
  <c r="AL1139" i="1"/>
  <c r="AR1138" i="1"/>
  <c r="AQ1138" i="1"/>
  <c r="AP1138" i="1"/>
  <c r="AO1138" i="1"/>
  <c r="AM1138" i="1"/>
  <c r="AL1138" i="1"/>
  <c r="AR1137" i="1"/>
  <c r="AQ1137" i="1"/>
  <c r="AP1137" i="1"/>
  <c r="AO1137" i="1"/>
  <c r="AM1137" i="1"/>
  <c r="AL1137" i="1"/>
  <c r="AR1136" i="1"/>
  <c r="AQ1136" i="1"/>
  <c r="AP1136" i="1"/>
  <c r="AO1136" i="1"/>
  <c r="AM1136" i="1"/>
  <c r="AL1136" i="1"/>
  <c r="AR1135" i="1"/>
  <c r="AQ1135" i="1"/>
  <c r="AP1135" i="1"/>
  <c r="AO1135" i="1"/>
  <c r="AM1135" i="1"/>
  <c r="AL1135" i="1"/>
  <c r="AR1134" i="1"/>
  <c r="AQ1134" i="1"/>
  <c r="AP1134" i="1"/>
  <c r="AO1134" i="1"/>
  <c r="AM1134" i="1"/>
  <c r="AL1134" i="1"/>
  <c r="AR1133" i="1"/>
  <c r="AQ1133" i="1"/>
  <c r="AP1133" i="1"/>
  <c r="AO1133" i="1"/>
  <c r="AM1133" i="1"/>
  <c r="AL1133" i="1"/>
  <c r="AR1132" i="1"/>
  <c r="AQ1132" i="1"/>
  <c r="AP1132" i="1"/>
  <c r="AO1132" i="1"/>
  <c r="AM1132" i="1"/>
  <c r="AL1132" i="1"/>
  <c r="AR1131" i="1"/>
  <c r="AQ1131" i="1"/>
  <c r="AP1131" i="1"/>
  <c r="AO1131" i="1"/>
  <c r="AM1131" i="1"/>
  <c r="AL1131" i="1"/>
  <c r="AR1130" i="1"/>
  <c r="AQ1130" i="1"/>
  <c r="AP1130" i="1"/>
  <c r="AO1130" i="1"/>
  <c r="AM1130" i="1"/>
  <c r="AL1130" i="1"/>
  <c r="AR1129" i="1"/>
  <c r="AQ1129" i="1"/>
  <c r="AP1129" i="1"/>
  <c r="AO1129" i="1"/>
  <c r="AM1129" i="1"/>
  <c r="AL1129" i="1"/>
  <c r="AR1128" i="1"/>
  <c r="AQ1128" i="1"/>
  <c r="AP1128" i="1"/>
  <c r="AO1128" i="1"/>
  <c r="AM1128" i="1"/>
  <c r="AL1128" i="1"/>
  <c r="AR1127" i="1"/>
  <c r="AQ1127" i="1"/>
  <c r="AP1127" i="1"/>
  <c r="AO1127" i="1"/>
  <c r="AM1127" i="1"/>
  <c r="AL1127" i="1"/>
  <c r="AR1126" i="1"/>
  <c r="AQ1126" i="1"/>
  <c r="AP1126" i="1"/>
  <c r="AO1126" i="1"/>
  <c r="AM1126" i="1"/>
  <c r="AL1126" i="1"/>
  <c r="AR1125" i="1"/>
  <c r="AQ1125" i="1"/>
  <c r="AP1125" i="1"/>
  <c r="AO1125" i="1"/>
  <c r="AM1125" i="1"/>
  <c r="AL1125" i="1"/>
  <c r="AR1124" i="1"/>
  <c r="AQ1124" i="1"/>
  <c r="AP1124" i="1"/>
  <c r="AO1124" i="1"/>
  <c r="AM1124" i="1"/>
  <c r="AL1124" i="1"/>
  <c r="AR1123" i="1"/>
  <c r="AQ1123" i="1"/>
  <c r="AP1123" i="1"/>
  <c r="AO1123" i="1"/>
  <c r="AM1123" i="1"/>
  <c r="AL1123" i="1"/>
  <c r="AR1122" i="1"/>
  <c r="AQ1122" i="1"/>
  <c r="AP1122" i="1"/>
  <c r="AO1122" i="1"/>
  <c r="AM1122" i="1"/>
  <c r="AL1122" i="1"/>
  <c r="AR1121" i="1"/>
  <c r="AQ1121" i="1"/>
  <c r="AP1121" i="1"/>
  <c r="AO1121" i="1"/>
  <c r="AM1121" i="1"/>
  <c r="AL1121" i="1"/>
  <c r="AR1120" i="1"/>
  <c r="AQ1120" i="1"/>
  <c r="AP1120" i="1"/>
  <c r="AO1120" i="1"/>
  <c r="AM1120" i="1"/>
  <c r="AL1120" i="1"/>
  <c r="AR1119" i="1"/>
  <c r="AQ1119" i="1"/>
  <c r="AP1119" i="1"/>
  <c r="AO1119" i="1"/>
  <c r="AM1119" i="1"/>
  <c r="AL1119" i="1"/>
  <c r="AR1118" i="1"/>
  <c r="AQ1118" i="1"/>
  <c r="AP1118" i="1"/>
  <c r="AO1118" i="1"/>
  <c r="AM1118" i="1"/>
  <c r="AL1118" i="1"/>
  <c r="AR1117" i="1"/>
  <c r="AQ1117" i="1"/>
  <c r="AP1117" i="1"/>
  <c r="AO1117" i="1"/>
  <c r="AM1117" i="1"/>
  <c r="AL1117" i="1"/>
  <c r="AR1116" i="1"/>
  <c r="AQ1116" i="1"/>
  <c r="AP1116" i="1"/>
  <c r="AO1116" i="1"/>
  <c r="AM1116" i="1"/>
  <c r="AL1116" i="1"/>
  <c r="AR1115" i="1"/>
  <c r="AQ1115" i="1"/>
  <c r="AP1115" i="1"/>
  <c r="AO1115" i="1"/>
  <c r="AM1115" i="1"/>
  <c r="AL1115" i="1"/>
  <c r="AR1114" i="1"/>
  <c r="AQ1114" i="1"/>
  <c r="AP1114" i="1"/>
  <c r="AO1114" i="1"/>
  <c r="AM1114" i="1"/>
  <c r="AL1114" i="1"/>
  <c r="AR1113" i="1"/>
  <c r="AQ1113" i="1"/>
  <c r="AP1113" i="1"/>
  <c r="AO1113" i="1"/>
  <c r="AM1113" i="1"/>
  <c r="AL1113" i="1"/>
  <c r="AR1112" i="1"/>
  <c r="AQ1112" i="1"/>
  <c r="AP1112" i="1"/>
  <c r="AO1112" i="1"/>
  <c r="AM1112" i="1"/>
  <c r="AL1112" i="1"/>
  <c r="AR1111" i="1"/>
  <c r="AQ1111" i="1"/>
  <c r="AP1111" i="1"/>
  <c r="AO1111" i="1"/>
  <c r="AM1111" i="1"/>
  <c r="AL1111" i="1"/>
  <c r="AR1110" i="1"/>
  <c r="AQ1110" i="1"/>
  <c r="AP1110" i="1"/>
  <c r="AO1110" i="1"/>
  <c r="AM1110" i="1"/>
  <c r="AL1110" i="1"/>
  <c r="AR1109" i="1"/>
  <c r="AQ1109" i="1"/>
  <c r="AP1109" i="1"/>
  <c r="AO1109" i="1"/>
  <c r="AM1109" i="1"/>
  <c r="AL1109" i="1"/>
  <c r="AR1108" i="1"/>
  <c r="AQ1108" i="1"/>
  <c r="AP1108" i="1"/>
  <c r="AO1108" i="1"/>
  <c r="AM1108" i="1"/>
  <c r="AL1108" i="1"/>
  <c r="AR1107" i="1"/>
  <c r="AQ1107" i="1"/>
  <c r="AP1107" i="1"/>
  <c r="AO1107" i="1"/>
  <c r="AM1107" i="1"/>
  <c r="AL1107" i="1"/>
  <c r="AR1106" i="1"/>
  <c r="AQ1106" i="1"/>
  <c r="AP1106" i="1"/>
  <c r="AO1106" i="1"/>
  <c r="AM1106" i="1"/>
  <c r="AL1106" i="1"/>
  <c r="AR1105" i="1"/>
  <c r="AQ1105" i="1"/>
  <c r="AP1105" i="1"/>
  <c r="AO1105" i="1"/>
  <c r="AM1105" i="1"/>
  <c r="AL1105" i="1"/>
  <c r="AR1104" i="1"/>
  <c r="AQ1104" i="1"/>
  <c r="AP1104" i="1"/>
  <c r="AO1104" i="1"/>
  <c r="AM1104" i="1"/>
  <c r="AL1104" i="1"/>
  <c r="AR1103" i="1"/>
  <c r="AQ1103" i="1"/>
  <c r="AP1103" i="1"/>
  <c r="AO1103" i="1"/>
  <c r="AM1103" i="1"/>
  <c r="AL1103" i="1"/>
  <c r="AR1102" i="1"/>
  <c r="AQ1102" i="1"/>
  <c r="AP1102" i="1"/>
  <c r="AO1102" i="1"/>
  <c r="AM1102" i="1"/>
  <c r="AL1102" i="1"/>
  <c r="AR1101" i="1"/>
  <c r="AQ1101" i="1"/>
  <c r="AP1101" i="1"/>
  <c r="AO1101" i="1"/>
  <c r="AM1101" i="1"/>
  <c r="AL1101" i="1"/>
  <c r="AR1100" i="1"/>
  <c r="AQ1100" i="1"/>
  <c r="AP1100" i="1"/>
  <c r="AO1100" i="1"/>
  <c r="AM1100" i="1"/>
  <c r="AL1100" i="1"/>
  <c r="AR1099" i="1"/>
  <c r="AQ1099" i="1"/>
  <c r="AP1099" i="1"/>
  <c r="AO1099" i="1"/>
  <c r="AM1099" i="1"/>
  <c r="AL1099" i="1"/>
  <c r="AR1098" i="1"/>
  <c r="AQ1098" i="1"/>
  <c r="AP1098" i="1"/>
  <c r="AO1098" i="1"/>
  <c r="AM1098" i="1"/>
  <c r="AL1098" i="1"/>
  <c r="AR1097" i="1"/>
  <c r="AQ1097" i="1"/>
  <c r="AP1097" i="1"/>
  <c r="AO1097" i="1"/>
  <c r="AM1097" i="1"/>
  <c r="AL1097" i="1"/>
  <c r="AR1096" i="1"/>
  <c r="AQ1096" i="1"/>
  <c r="AP1096" i="1"/>
  <c r="AO1096" i="1"/>
  <c r="AM1096" i="1"/>
  <c r="AL1096" i="1"/>
  <c r="AR1095" i="1"/>
  <c r="AQ1095" i="1"/>
  <c r="AP1095" i="1"/>
  <c r="AO1095" i="1"/>
  <c r="AM1095" i="1"/>
  <c r="AL1095" i="1"/>
  <c r="AR1094" i="1"/>
  <c r="AQ1094" i="1"/>
  <c r="AP1094" i="1"/>
  <c r="AO1094" i="1"/>
  <c r="AM1094" i="1"/>
  <c r="AL1094" i="1"/>
  <c r="AR1093" i="1"/>
  <c r="AQ1093" i="1"/>
  <c r="AP1093" i="1"/>
  <c r="AO1093" i="1"/>
  <c r="AM1093" i="1"/>
  <c r="AL1093" i="1"/>
  <c r="AR1092" i="1"/>
  <c r="AQ1092" i="1"/>
  <c r="AP1092" i="1"/>
  <c r="AO1092" i="1"/>
  <c r="AM1092" i="1"/>
  <c r="AL1092" i="1"/>
  <c r="AR1091" i="1"/>
  <c r="AQ1091" i="1"/>
  <c r="AP1091" i="1"/>
  <c r="AO1091" i="1"/>
  <c r="AM1091" i="1"/>
  <c r="AL1091" i="1"/>
  <c r="AR1090" i="1"/>
  <c r="AQ1090" i="1"/>
  <c r="AP1090" i="1"/>
  <c r="AO1090" i="1"/>
  <c r="AM1090" i="1"/>
  <c r="AL1090" i="1"/>
  <c r="AR1089" i="1"/>
  <c r="AQ1089" i="1"/>
  <c r="AP1089" i="1"/>
  <c r="AO1089" i="1"/>
  <c r="AM1089" i="1"/>
  <c r="AL1089" i="1"/>
  <c r="AR1088" i="1"/>
  <c r="AQ1088" i="1"/>
  <c r="AP1088" i="1"/>
  <c r="AO1088" i="1"/>
  <c r="AM1088" i="1"/>
  <c r="AL1088" i="1"/>
  <c r="AR1087" i="1"/>
  <c r="AQ1087" i="1"/>
  <c r="AP1087" i="1"/>
  <c r="AO1087" i="1"/>
  <c r="AM1087" i="1"/>
  <c r="AL1087" i="1"/>
  <c r="AR1086" i="1"/>
  <c r="AQ1086" i="1"/>
  <c r="AP1086" i="1"/>
  <c r="AO1086" i="1"/>
  <c r="AM1086" i="1"/>
  <c r="AL1086" i="1"/>
  <c r="AR1085" i="1"/>
  <c r="AQ1085" i="1"/>
  <c r="AP1085" i="1"/>
  <c r="AO1085" i="1"/>
  <c r="AM1085" i="1"/>
  <c r="AL1085" i="1"/>
  <c r="AR1084" i="1"/>
  <c r="AQ1084" i="1"/>
  <c r="AP1084" i="1"/>
  <c r="AO1084" i="1"/>
  <c r="AM1084" i="1"/>
  <c r="AL1084" i="1"/>
  <c r="AR1083" i="1"/>
  <c r="AQ1083" i="1"/>
  <c r="AP1083" i="1"/>
  <c r="AO1083" i="1"/>
  <c r="AM1083" i="1"/>
  <c r="AL1083" i="1"/>
  <c r="AR1082" i="1"/>
  <c r="AQ1082" i="1"/>
  <c r="AP1082" i="1"/>
  <c r="AO1082" i="1"/>
  <c r="AM1082" i="1"/>
  <c r="AL1082" i="1"/>
  <c r="AR1081" i="1"/>
  <c r="AQ1081" i="1"/>
  <c r="AP1081" i="1"/>
  <c r="AO1081" i="1"/>
  <c r="AM1081" i="1"/>
  <c r="AL1081" i="1"/>
  <c r="AR1080" i="1"/>
  <c r="AQ1080" i="1"/>
  <c r="AP1080" i="1"/>
  <c r="AO1080" i="1"/>
  <c r="AM1080" i="1"/>
  <c r="AL1080" i="1"/>
  <c r="AR1079" i="1"/>
  <c r="AQ1079" i="1"/>
  <c r="AP1079" i="1"/>
  <c r="AO1079" i="1"/>
  <c r="AM1079" i="1"/>
  <c r="AL1079" i="1"/>
  <c r="AR1078" i="1"/>
  <c r="AQ1078" i="1"/>
  <c r="AP1078" i="1"/>
  <c r="AO1078" i="1"/>
  <c r="AM1078" i="1"/>
  <c r="AL1078" i="1"/>
  <c r="AR1077" i="1"/>
  <c r="AQ1077" i="1"/>
  <c r="AP1077" i="1"/>
  <c r="AO1077" i="1"/>
  <c r="AM1077" i="1"/>
  <c r="AL1077" i="1"/>
  <c r="AR1076" i="1"/>
  <c r="AQ1076" i="1"/>
  <c r="AP1076" i="1"/>
  <c r="AO1076" i="1"/>
  <c r="AM1076" i="1"/>
  <c r="AL1076" i="1"/>
  <c r="AR1075" i="1"/>
  <c r="AQ1075" i="1"/>
  <c r="AP1075" i="1"/>
  <c r="AO1075" i="1"/>
  <c r="AM1075" i="1"/>
  <c r="AL1075" i="1"/>
  <c r="AR1074" i="1"/>
  <c r="AQ1074" i="1"/>
  <c r="AP1074" i="1"/>
  <c r="AO1074" i="1"/>
  <c r="AM1074" i="1"/>
  <c r="AL1074" i="1"/>
  <c r="AR1073" i="1"/>
  <c r="AQ1073" i="1"/>
  <c r="AP1073" i="1"/>
  <c r="AO1073" i="1"/>
  <c r="AM1073" i="1"/>
  <c r="AL1073" i="1"/>
  <c r="AR1072" i="1"/>
  <c r="AQ1072" i="1"/>
  <c r="AP1072" i="1"/>
  <c r="AO1072" i="1"/>
  <c r="AM1072" i="1"/>
  <c r="AL1072" i="1"/>
  <c r="AR1071" i="1"/>
  <c r="AQ1071" i="1"/>
  <c r="AP1071" i="1"/>
  <c r="AO1071" i="1"/>
  <c r="AM1071" i="1"/>
  <c r="AL1071" i="1"/>
  <c r="AR1070" i="1"/>
  <c r="AQ1070" i="1"/>
  <c r="AP1070" i="1"/>
  <c r="AO1070" i="1"/>
  <c r="AM1070" i="1"/>
  <c r="AL1070" i="1"/>
  <c r="AR1069" i="1"/>
  <c r="AQ1069" i="1"/>
  <c r="AP1069" i="1"/>
  <c r="AO1069" i="1"/>
  <c r="AM1069" i="1"/>
  <c r="AL1069" i="1"/>
  <c r="AR1068" i="1"/>
  <c r="AQ1068" i="1"/>
  <c r="AP1068" i="1"/>
  <c r="AO1068" i="1"/>
  <c r="AM1068" i="1"/>
  <c r="AL1068" i="1"/>
  <c r="AR1067" i="1"/>
  <c r="AQ1067" i="1"/>
  <c r="AP1067" i="1"/>
  <c r="AO1067" i="1"/>
  <c r="AM1067" i="1"/>
  <c r="AL1067" i="1"/>
  <c r="AR1066" i="1"/>
  <c r="AQ1066" i="1"/>
  <c r="AP1066" i="1"/>
  <c r="AO1066" i="1"/>
  <c r="AM1066" i="1"/>
  <c r="AL1066" i="1"/>
  <c r="AR1065" i="1"/>
  <c r="AQ1065" i="1"/>
  <c r="AP1065" i="1"/>
  <c r="AO1065" i="1"/>
  <c r="AM1065" i="1"/>
  <c r="AL1065" i="1"/>
  <c r="AR1064" i="1"/>
  <c r="AQ1064" i="1"/>
  <c r="AP1064" i="1"/>
  <c r="AO1064" i="1"/>
  <c r="AM1064" i="1"/>
  <c r="AL1064" i="1"/>
  <c r="AR1063" i="1"/>
  <c r="AQ1063" i="1"/>
  <c r="AP1063" i="1"/>
  <c r="AO1063" i="1"/>
  <c r="AM1063" i="1"/>
  <c r="AL1063" i="1"/>
  <c r="AR1062" i="1"/>
  <c r="AQ1062" i="1"/>
  <c r="AP1062" i="1"/>
  <c r="AO1062" i="1"/>
  <c r="AM1062" i="1"/>
  <c r="AL1062" i="1"/>
  <c r="AR1061" i="1"/>
  <c r="AQ1061" i="1"/>
  <c r="AP1061" i="1"/>
  <c r="AO1061" i="1"/>
  <c r="AM1061" i="1"/>
  <c r="AL1061" i="1"/>
  <c r="AR1060" i="1"/>
  <c r="AQ1060" i="1"/>
  <c r="AP1060" i="1"/>
  <c r="AO1060" i="1"/>
  <c r="AM1060" i="1"/>
  <c r="AL1060" i="1"/>
  <c r="AR1059" i="1"/>
  <c r="AQ1059" i="1"/>
  <c r="AP1059" i="1"/>
  <c r="AO1059" i="1"/>
  <c r="AM1059" i="1"/>
  <c r="AL1059" i="1"/>
  <c r="AR1058" i="1"/>
  <c r="AQ1058" i="1"/>
  <c r="AP1058" i="1"/>
  <c r="AO1058" i="1"/>
  <c r="AM1058" i="1"/>
  <c r="AL1058" i="1"/>
  <c r="AR1057" i="1"/>
  <c r="AQ1057" i="1"/>
  <c r="AP1057" i="1"/>
  <c r="AO1057" i="1"/>
  <c r="AM1057" i="1"/>
  <c r="AL1057" i="1"/>
  <c r="AR1056" i="1"/>
  <c r="AQ1056" i="1"/>
  <c r="AP1056" i="1"/>
  <c r="AO1056" i="1"/>
  <c r="AM1056" i="1"/>
  <c r="AL1056" i="1"/>
  <c r="AR1055" i="1"/>
  <c r="AQ1055" i="1"/>
  <c r="AP1055" i="1"/>
  <c r="AO1055" i="1"/>
  <c r="AM1055" i="1"/>
  <c r="AL1055" i="1"/>
  <c r="AR1054" i="1"/>
  <c r="AQ1054" i="1"/>
  <c r="AP1054" i="1"/>
  <c r="AO1054" i="1"/>
  <c r="AM1054" i="1"/>
  <c r="AL1054" i="1"/>
  <c r="AR1053" i="1"/>
  <c r="AQ1053" i="1"/>
  <c r="AP1053" i="1"/>
  <c r="AO1053" i="1"/>
  <c r="AM1053" i="1"/>
  <c r="AL1053" i="1"/>
  <c r="AR1052" i="1"/>
  <c r="AQ1052" i="1"/>
  <c r="AP1052" i="1"/>
  <c r="AO1052" i="1"/>
  <c r="AM1052" i="1"/>
  <c r="AL1052" i="1"/>
  <c r="AR1051" i="1"/>
  <c r="AQ1051" i="1"/>
  <c r="AP1051" i="1"/>
  <c r="AO1051" i="1"/>
  <c r="AM1051" i="1"/>
  <c r="AL1051" i="1"/>
  <c r="AR1050" i="1"/>
  <c r="AQ1050" i="1"/>
  <c r="AP1050" i="1"/>
  <c r="AO1050" i="1"/>
  <c r="AM1050" i="1"/>
  <c r="AL1050" i="1"/>
  <c r="AR1049" i="1"/>
  <c r="AQ1049" i="1"/>
  <c r="AP1049" i="1"/>
  <c r="AO1049" i="1"/>
  <c r="AM1049" i="1"/>
  <c r="AL1049" i="1"/>
  <c r="AR1048" i="1"/>
  <c r="AQ1048" i="1"/>
  <c r="AP1048" i="1"/>
  <c r="AO1048" i="1"/>
  <c r="AM1048" i="1"/>
  <c r="AL1048" i="1"/>
  <c r="AR1047" i="1"/>
  <c r="AQ1047" i="1"/>
  <c r="AP1047" i="1"/>
  <c r="AO1047" i="1"/>
  <c r="AM1047" i="1"/>
  <c r="AL1047" i="1"/>
  <c r="AR1046" i="1"/>
  <c r="AQ1046" i="1"/>
  <c r="AP1046" i="1"/>
  <c r="AO1046" i="1"/>
  <c r="AM1046" i="1"/>
  <c r="AL1046" i="1"/>
  <c r="AR1045" i="1"/>
  <c r="AQ1045" i="1"/>
  <c r="AP1045" i="1"/>
  <c r="AO1045" i="1"/>
  <c r="AM1045" i="1"/>
  <c r="AL1045" i="1"/>
  <c r="AR1044" i="1"/>
  <c r="AQ1044" i="1"/>
  <c r="AP1044" i="1"/>
  <c r="AO1044" i="1"/>
  <c r="AM1044" i="1"/>
  <c r="AL1044" i="1"/>
  <c r="AR1043" i="1"/>
  <c r="AQ1043" i="1"/>
  <c r="AP1043" i="1"/>
  <c r="AO1043" i="1"/>
  <c r="AM1043" i="1"/>
  <c r="AL1043" i="1"/>
  <c r="AR1042" i="1"/>
  <c r="AQ1042" i="1"/>
  <c r="AP1042" i="1"/>
  <c r="AO1042" i="1"/>
  <c r="AM1042" i="1"/>
  <c r="AL1042" i="1"/>
  <c r="AR1041" i="1"/>
  <c r="AQ1041" i="1"/>
  <c r="AP1041" i="1"/>
  <c r="AO1041" i="1"/>
  <c r="AM1041" i="1"/>
  <c r="AL1041" i="1"/>
  <c r="AR1040" i="1"/>
  <c r="AQ1040" i="1"/>
  <c r="AP1040" i="1"/>
  <c r="AO1040" i="1"/>
  <c r="AM1040" i="1"/>
  <c r="AL1040" i="1"/>
  <c r="AR1039" i="1"/>
  <c r="AQ1039" i="1"/>
  <c r="AP1039" i="1"/>
  <c r="AO1039" i="1"/>
  <c r="AM1039" i="1"/>
  <c r="AL1039" i="1"/>
  <c r="AR1038" i="1"/>
  <c r="AQ1038" i="1"/>
  <c r="AP1038" i="1"/>
  <c r="AO1038" i="1"/>
  <c r="AM1038" i="1"/>
  <c r="AL1038" i="1"/>
  <c r="AR1037" i="1"/>
  <c r="AQ1037" i="1"/>
  <c r="AP1037" i="1"/>
  <c r="AO1037" i="1"/>
  <c r="AM1037" i="1"/>
  <c r="AL1037" i="1"/>
  <c r="AR1036" i="1"/>
  <c r="AQ1036" i="1"/>
  <c r="AP1036" i="1"/>
  <c r="AO1036" i="1"/>
  <c r="AM1036" i="1"/>
  <c r="AL1036" i="1"/>
  <c r="AR1035" i="1"/>
  <c r="AQ1035" i="1"/>
  <c r="AP1035" i="1"/>
  <c r="AO1035" i="1"/>
  <c r="AM1035" i="1"/>
  <c r="AL1035" i="1"/>
  <c r="AR1034" i="1"/>
  <c r="AQ1034" i="1"/>
  <c r="AP1034" i="1"/>
  <c r="AO1034" i="1"/>
  <c r="AM1034" i="1"/>
  <c r="AL1034" i="1"/>
  <c r="AR1033" i="1"/>
  <c r="AQ1033" i="1"/>
  <c r="AP1033" i="1"/>
  <c r="AO1033" i="1"/>
  <c r="AM1033" i="1"/>
  <c r="AL1033" i="1"/>
  <c r="AR1032" i="1"/>
  <c r="AQ1032" i="1"/>
  <c r="AP1032" i="1"/>
  <c r="AO1032" i="1"/>
  <c r="AM1032" i="1"/>
  <c r="AL1032" i="1"/>
  <c r="AR1031" i="1"/>
  <c r="AQ1031" i="1"/>
  <c r="AP1031" i="1"/>
  <c r="AO1031" i="1"/>
  <c r="AM1031" i="1"/>
  <c r="AL1031" i="1"/>
  <c r="AR1030" i="1"/>
  <c r="AQ1030" i="1"/>
  <c r="AP1030" i="1"/>
  <c r="AO1030" i="1"/>
  <c r="AM1030" i="1"/>
  <c r="AL1030" i="1"/>
  <c r="AR1029" i="1"/>
  <c r="AQ1029" i="1"/>
  <c r="AP1029" i="1"/>
  <c r="AO1029" i="1"/>
  <c r="AM1029" i="1"/>
  <c r="AL1029" i="1"/>
  <c r="AR1028" i="1"/>
  <c r="AQ1028" i="1"/>
  <c r="AP1028" i="1"/>
  <c r="AO1028" i="1"/>
  <c r="AM1028" i="1"/>
  <c r="AL1028" i="1"/>
  <c r="AR1027" i="1"/>
  <c r="AQ1027" i="1"/>
  <c r="AP1027" i="1"/>
  <c r="AO1027" i="1"/>
  <c r="AM1027" i="1"/>
  <c r="AL1027" i="1"/>
  <c r="AR1026" i="1"/>
  <c r="AQ1026" i="1"/>
  <c r="AP1026" i="1"/>
  <c r="AO1026" i="1"/>
  <c r="AM1026" i="1"/>
  <c r="AL1026" i="1"/>
  <c r="AR1025" i="1"/>
  <c r="AQ1025" i="1"/>
  <c r="AP1025" i="1"/>
  <c r="AO1025" i="1"/>
  <c r="AM1025" i="1"/>
  <c r="AL1025" i="1"/>
  <c r="AR1024" i="1"/>
  <c r="AQ1024" i="1"/>
  <c r="AP1024" i="1"/>
  <c r="AO1024" i="1"/>
  <c r="AM1024" i="1"/>
  <c r="AL1024" i="1"/>
  <c r="AR1023" i="1"/>
  <c r="AQ1023" i="1"/>
  <c r="AP1023" i="1"/>
  <c r="AO1023" i="1"/>
  <c r="AM1023" i="1"/>
  <c r="AL1023" i="1"/>
  <c r="AR1022" i="1"/>
  <c r="AQ1022" i="1"/>
  <c r="AP1022" i="1"/>
  <c r="AO1022" i="1"/>
  <c r="AM1022" i="1"/>
  <c r="AL1022" i="1"/>
  <c r="AR1021" i="1"/>
  <c r="AQ1021" i="1"/>
  <c r="AP1021" i="1"/>
  <c r="AO1021" i="1"/>
  <c r="AM1021" i="1"/>
  <c r="AL1021" i="1"/>
  <c r="AR1020" i="1"/>
  <c r="AQ1020" i="1"/>
  <c r="AP1020" i="1"/>
  <c r="AO1020" i="1"/>
  <c r="AM1020" i="1"/>
  <c r="AL1020" i="1"/>
  <c r="AR1019" i="1"/>
  <c r="AQ1019" i="1"/>
  <c r="AP1019" i="1"/>
  <c r="AO1019" i="1"/>
  <c r="AM1019" i="1"/>
  <c r="AL1019" i="1"/>
  <c r="AR1018" i="1"/>
  <c r="AQ1018" i="1"/>
  <c r="AP1018" i="1"/>
  <c r="AO1018" i="1"/>
  <c r="AM1018" i="1"/>
  <c r="AL1018" i="1"/>
  <c r="AR1017" i="1"/>
  <c r="AQ1017" i="1"/>
  <c r="AP1017" i="1"/>
  <c r="AO1017" i="1"/>
  <c r="AM1017" i="1"/>
  <c r="AL1017" i="1"/>
  <c r="AR1016" i="1"/>
  <c r="AQ1016" i="1"/>
  <c r="AP1016" i="1"/>
  <c r="AO1016" i="1"/>
  <c r="AM1016" i="1"/>
  <c r="AL1016" i="1"/>
  <c r="AR1015" i="1"/>
  <c r="AQ1015" i="1"/>
  <c r="AP1015" i="1"/>
  <c r="AO1015" i="1"/>
  <c r="AM1015" i="1"/>
  <c r="AL1015" i="1"/>
  <c r="AR1014" i="1"/>
  <c r="AQ1014" i="1"/>
  <c r="AP1014" i="1"/>
  <c r="AO1014" i="1"/>
  <c r="AM1014" i="1"/>
  <c r="AL1014" i="1"/>
  <c r="AR1013" i="1"/>
  <c r="AQ1013" i="1"/>
  <c r="AP1013" i="1"/>
  <c r="AO1013" i="1"/>
  <c r="AM1013" i="1"/>
  <c r="AL1013" i="1"/>
  <c r="AR1012" i="1"/>
  <c r="AQ1012" i="1"/>
  <c r="AP1012" i="1"/>
  <c r="AO1012" i="1"/>
  <c r="AM1012" i="1"/>
  <c r="AL1012" i="1"/>
  <c r="AR1011" i="1"/>
  <c r="AQ1011" i="1"/>
  <c r="AP1011" i="1"/>
  <c r="AO1011" i="1"/>
  <c r="AM1011" i="1"/>
  <c r="AL1011" i="1"/>
  <c r="AR1010" i="1"/>
  <c r="AQ1010" i="1"/>
  <c r="AP1010" i="1"/>
  <c r="AO1010" i="1"/>
  <c r="AM1010" i="1"/>
  <c r="AL1010" i="1"/>
  <c r="AR1009" i="1"/>
  <c r="AQ1009" i="1"/>
  <c r="AP1009" i="1"/>
  <c r="AO1009" i="1"/>
  <c r="AM1009" i="1"/>
  <c r="AL1009" i="1"/>
  <c r="AR1008" i="1"/>
  <c r="AQ1008" i="1"/>
  <c r="AP1008" i="1"/>
  <c r="AO1008" i="1"/>
  <c r="AM1008" i="1"/>
  <c r="AL1008" i="1"/>
  <c r="AR1007" i="1"/>
  <c r="AQ1007" i="1"/>
  <c r="AP1007" i="1"/>
  <c r="AO1007" i="1"/>
  <c r="AM1007" i="1"/>
  <c r="AL1007" i="1"/>
  <c r="AR1006" i="1"/>
  <c r="AQ1006" i="1"/>
  <c r="AP1006" i="1"/>
  <c r="AO1006" i="1"/>
  <c r="AM1006" i="1"/>
  <c r="AL1006" i="1"/>
  <c r="AR1005" i="1"/>
  <c r="AQ1005" i="1"/>
  <c r="AP1005" i="1"/>
  <c r="AO1005" i="1"/>
  <c r="AM1005" i="1"/>
  <c r="AL1005" i="1"/>
  <c r="AR1004" i="1"/>
  <c r="AQ1004" i="1"/>
  <c r="AP1004" i="1"/>
  <c r="AO1004" i="1"/>
  <c r="AM1004" i="1"/>
  <c r="AL1004" i="1"/>
  <c r="AR1003" i="1"/>
  <c r="AQ1003" i="1"/>
  <c r="AP1003" i="1"/>
  <c r="AO1003" i="1"/>
  <c r="AM1003" i="1"/>
  <c r="AL1003" i="1"/>
  <c r="AR1002" i="1"/>
  <c r="AQ1002" i="1"/>
  <c r="AP1002" i="1"/>
  <c r="AO1002" i="1"/>
  <c r="AM1002" i="1"/>
  <c r="AL1002" i="1"/>
  <c r="AR1001" i="1"/>
  <c r="AQ1001" i="1"/>
  <c r="AP1001" i="1"/>
  <c r="AO1001" i="1"/>
  <c r="AM1001" i="1"/>
  <c r="AL1001" i="1"/>
  <c r="AR1000" i="1"/>
  <c r="AQ1000" i="1"/>
  <c r="AP1000" i="1"/>
  <c r="AO1000" i="1"/>
  <c r="AM1000" i="1"/>
  <c r="AL1000" i="1"/>
  <c r="AR999" i="1"/>
  <c r="AQ999" i="1"/>
  <c r="AP999" i="1"/>
  <c r="AO999" i="1"/>
  <c r="AM999" i="1"/>
  <c r="AL999" i="1"/>
  <c r="AR998" i="1"/>
  <c r="AQ998" i="1"/>
  <c r="AP998" i="1"/>
  <c r="AO998" i="1"/>
  <c r="AM998" i="1"/>
  <c r="AL998" i="1"/>
  <c r="AR997" i="1"/>
  <c r="AQ997" i="1"/>
  <c r="AP997" i="1"/>
  <c r="AO997" i="1"/>
  <c r="AM997" i="1"/>
  <c r="AL997" i="1"/>
  <c r="AR996" i="1"/>
  <c r="AQ996" i="1"/>
  <c r="AP996" i="1"/>
  <c r="AO996" i="1"/>
  <c r="AM996" i="1"/>
  <c r="AL996" i="1"/>
  <c r="AR995" i="1"/>
  <c r="AQ995" i="1"/>
  <c r="AP995" i="1"/>
  <c r="AO995" i="1"/>
  <c r="AM995" i="1"/>
  <c r="AL995" i="1"/>
  <c r="AR994" i="1"/>
  <c r="AQ994" i="1"/>
  <c r="AP994" i="1"/>
  <c r="AO994" i="1"/>
  <c r="AM994" i="1"/>
  <c r="AL994" i="1"/>
  <c r="AR993" i="1"/>
  <c r="AQ993" i="1"/>
  <c r="AP993" i="1"/>
  <c r="AO993" i="1"/>
  <c r="AM993" i="1"/>
  <c r="AL993" i="1"/>
  <c r="AR992" i="1"/>
  <c r="AQ992" i="1"/>
  <c r="AP992" i="1"/>
  <c r="AO992" i="1"/>
  <c r="AM992" i="1"/>
  <c r="AL992" i="1"/>
  <c r="AR991" i="1"/>
  <c r="AQ991" i="1"/>
  <c r="AP991" i="1"/>
  <c r="AO991" i="1"/>
  <c r="AM991" i="1"/>
  <c r="AL991" i="1"/>
  <c r="AR990" i="1"/>
  <c r="AQ990" i="1"/>
  <c r="AP990" i="1"/>
  <c r="AO990" i="1"/>
  <c r="AM990" i="1"/>
  <c r="AL990" i="1"/>
  <c r="AR989" i="1"/>
  <c r="AQ989" i="1"/>
  <c r="AP989" i="1"/>
  <c r="AO989" i="1"/>
  <c r="AM989" i="1"/>
  <c r="AL989" i="1"/>
  <c r="AR988" i="1"/>
  <c r="AQ988" i="1"/>
  <c r="AP988" i="1"/>
  <c r="AO988" i="1"/>
  <c r="AM988" i="1"/>
  <c r="AL988" i="1"/>
  <c r="AR987" i="1"/>
  <c r="AQ987" i="1"/>
  <c r="AP987" i="1"/>
  <c r="AO987" i="1"/>
  <c r="AM987" i="1"/>
  <c r="AL987" i="1"/>
  <c r="AR986" i="1"/>
  <c r="AQ986" i="1"/>
  <c r="AP986" i="1"/>
  <c r="AO986" i="1"/>
  <c r="AM986" i="1"/>
  <c r="AL986" i="1"/>
  <c r="AR985" i="1"/>
  <c r="AQ985" i="1"/>
  <c r="AP985" i="1"/>
  <c r="AO985" i="1"/>
  <c r="AM985" i="1"/>
  <c r="AL985" i="1"/>
  <c r="AR984" i="1"/>
  <c r="AQ984" i="1"/>
  <c r="AP984" i="1"/>
  <c r="AO984" i="1"/>
  <c r="AM984" i="1"/>
  <c r="AL984" i="1"/>
  <c r="AR983" i="1"/>
  <c r="AQ983" i="1"/>
  <c r="AP983" i="1"/>
  <c r="AO983" i="1"/>
  <c r="AM983" i="1"/>
  <c r="AL983" i="1"/>
  <c r="AR982" i="1"/>
  <c r="AQ982" i="1"/>
  <c r="AP982" i="1"/>
  <c r="AO982" i="1"/>
  <c r="AM982" i="1"/>
  <c r="AL982" i="1"/>
  <c r="AR981" i="1"/>
  <c r="AQ981" i="1"/>
  <c r="AP981" i="1"/>
  <c r="AO981" i="1"/>
  <c r="AM981" i="1"/>
  <c r="AL981" i="1"/>
  <c r="AR980" i="1"/>
  <c r="AQ980" i="1"/>
  <c r="AP980" i="1"/>
  <c r="AO980" i="1"/>
  <c r="AM980" i="1"/>
  <c r="AL980" i="1"/>
  <c r="AR979" i="1"/>
  <c r="AQ979" i="1"/>
  <c r="AP979" i="1"/>
  <c r="AO979" i="1"/>
  <c r="AM979" i="1"/>
  <c r="AL979" i="1"/>
  <c r="AR978" i="1"/>
  <c r="AQ978" i="1"/>
  <c r="AP978" i="1"/>
  <c r="AO978" i="1"/>
  <c r="AM978" i="1"/>
  <c r="AL978" i="1"/>
  <c r="AR977" i="1"/>
  <c r="AQ977" i="1"/>
  <c r="AP977" i="1"/>
  <c r="AO977" i="1"/>
  <c r="AM977" i="1"/>
  <c r="AL977" i="1"/>
  <c r="AR976" i="1"/>
  <c r="AQ976" i="1"/>
  <c r="AP976" i="1"/>
  <c r="AO976" i="1"/>
  <c r="AM976" i="1"/>
  <c r="AL976" i="1"/>
  <c r="AR975" i="1"/>
  <c r="AQ975" i="1"/>
  <c r="AP975" i="1"/>
  <c r="AO975" i="1"/>
  <c r="AM975" i="1"/>
  <c r="AL975" i="1"/>
  <c r="AR974" i="1"/>
  <c r="AQ974" i="1"/>
  <c r="AP974" i="1"/>
  <c r="AO974" i="1"/>
  <c r="AM974" i="1"/>
  <c r="AL974" i="1"/>
  <c r="AR973" i="1"/>
  <c r="AQ973" i="1"/>
  <c r="AP973" i="1"/>
  <c r="AO973" i="1"/>
  <c r="AM973" i="1"/>
  <c r="AL973" i="1"/>
  <c r="AR972" i="1"/>
  <c r="AQ972" i="1"/>
  <c r="AP972" i="1"/>
  <c r="AO972" i="1"/>
  <c r="AM972" i="1"/>
  <c r="AL972" i="1"/>
  <c r="AR971" i="1"/>
  <c r="AQ971" i="1"/>
  <c r="AP971" i="1"/>
  <c r="AO971" i="1"/>
  <c r="AM971" i="1"/>
  <c r="AL971" i="1"/>
  <c r="AR970" i="1"/>
  <c r="AQ970" i="1"/>
  <c r="AP970" i="1"/>
  <c r="AO970" i="1"/>
  <c r="AM970" i="1"/>
  <c r="AL970" i="1"/>
  <c r="AR969" i="1"/>
  <c r="AQ969" i="1"/>
  <c r="AP969" i="1"/>
  <c r="AO969" i="1"/>
  <c r="AM969" i="1"/>
  <c r="AL969" i="1"/>
  <c r="AR968" i="1"/>
  <c r="AQ968" i="1"/>
  <c r="AP968" i="1"/>
  <c r="AO968" i="1"/>
  <c r="AM968" i="1"/>
  <c r="AL968" i="1"/>
  <c r="AR967" i="1"/>
  <c r="AQ967" i="1"/>
  <c r="AP967" i="1"/>
  <c r="AO967" i="1"/>
  <c r="AM967" i="1"/>
  <c r="AL967" i="1"/>
  <c r="AR966" i="1"/>
  <c r="AQ966" i="1"/>
  <c r="AP966" i="1"/>
  <c r="AO966" i="1"/>
  <c r="AM966" i="1"/>
  <c r="AL966" i="1"/>
  <c r="AR965" i="1"/>
  <c r="AQ965" i="1"/>
  <c r="AP965" i="1"/>
  <c r="AO965" i="1"/>
  <c r="AM965" i="1"/>
  <c r="AL965" i="1"/>
  <c r="AR964" i="1"/>
  <c r="AQ964" i="1"/>
  <c r="AP964" i="1"/>
  <c r="AO964" i="1"/>
  <c r="AM964" i="1"/>
  <c r="AL964" i="1"/>
  <c r="AR963" i="1"/>
  <c r="AQ963" i="1"/>
  <c r="AP963" i="1"/>
  <c r="AO963" i="1"/>
  <c r="AM963" i="1"/>
  <c r="AL963" i="1"/>
  <c r="AR962" i="1"/>
  <c r="AQ962" i="1"/>
  <c r="AP962" i="1"/>
  <c r="AO962" i="1"/>
  <c r="AM962" i="1"/>
  <c r="AL962" i="1"/>
  <c r="AR961" i="1"/>
  <c r="AQ961" i="1"/>
  <c r="AP961" i="1"/>
  <c r="AO961" i="1"/>
  <c r="AM961" i="1"/>
  <c r="AL961" i="1"/>
  <c r="AR960" i="1"/>
  <c r="AQ960" i="1"/>
  <c r="AP960" i="1"/>
  <c r="AO960" i="1"/>
  <c r="AM960" i="1"/>
  <c r="AL960" i="1"/>
  <c r="AR959" i="1"/>
  <c r="AQ959" i="1"/>
  <c r="AP959" i="1"/>
  <c r="AO959" i="1"/>
  <c r="AM959" i="1"/>
  <c r="AL959" i="1"/>
  <c r="AR958" i="1"/>
  <c r="AQ958" i="1"/>
  <c r="AP958" i="1"/>
  <c r="AO958" i="1"/>
  <c r="AM958" i="1"/>
  <c r="AL958" i="1"/>
  <c r="AR957" i="1"/>
  <c r="AQ957" i="1"/>
  <c r="AP957" i="1"/>
  <c r="AO957" i="1"/>
  <c r="AM957" i="1"/>
  <c r="AL957" i="1"/>
  <c r="AR956" i="1"/>
  <c r="AQ956" i="1"/>
  <c r="AP956" i="1"/>
  <c r="AO956" i="1"/>
  <c r="AM956" i="1"/>
  <c r="AL956" i="1"/>
  <c r="AR955" i="1"/>
  <c r="AQ955" i="1"/>
  <c r="AP955" i="1"/>
  <c r="AO955" i="1"/>
  <c r="AM955" i="1"/>
  <c r="AL955" i="1"/>
  <c r="AR954" i="1"/>
  <c r="AQ954" i="1"/>
  <c r="AP954" i="1"/>
  <c r="AO954" i="1"/>
  <c r="AM954" i="1"/>
  <c r="AL954" i="1"/>
  <c r="AR953" i="1"/>
  <c r="AQ953" i="1"/>
  <c r="AP953" i="1"/>
  <c r="AO953" i="1"/>
  <c r="AM953" i="1"/>
  <c r="AL953" i="1"/>
  <c r="AR952" i="1"/>
  <c r="AQ952" i="1"/>
  <c r="AP952" i="1"/>
  <c r="AO952" i="1"/>
  <c r="AM952" i="1"/>
  <c r="AL952" i="1"/>
  <c r="AR951" i="1"/>
  <c r="AQ951" i="1"/>
  <c r="AP951" i="1"/>
  <c r="AO951" i="1"/>
  <c r="AM951" i="1"/>
  <c r="AL951" i="1"/>
  <c r="AR950" i="1"/>
  <c r="AQ950" i="1"/>
  <c r="AP950" i="1"/>
  <c r="AO950" i="1"/>
  <c r="AM950" i="1"/>
  <c r="AL950" i="1"/>
  <c r="AR949" i="1"/>
  <c r="AQ949" i="1"/>
  <c r="AP949" i="1"/>
  <c r="AO949" i="1"/>
  <c r="AM949" i="1"/>
  <c r="AL949" i="1"/>
  <c r="AR948" i="1"/>
  <c r="AQ948" i="1"/>
  <c r="AP948" i="1"/>
  <c r="AO948" i="1"/>
  <c r="AM948" i="1"/>
  <c r="AL948" i="1"/>
  <c r="AR947" i="1"/>
  <c r="AQ947" i="1"/>
  <c r="AP947" i="1"/>
  <c r="AO947" i="1"/>
  <c r="AM947" i="1"/>
  <c r="AL947" i="1"/>
  <c r="AR946" i="1"/>
  <c r="AQ946" i="1"/>
  <c r="AP946" i="1"/>
  <c r="AO946" i="1"/>
  <c r="AM946" i="1"/>
  <c r="AL946" i="1"/>
  <c r="AR945" i="1"/>
  <c r="AQ945" i="1"/>
  <c r="AP945" i="1"/>
  <c r="AO945" i="1"/>
  <c r="AM945" i="1"/>
  <c r="AL945" i="1"/>
  <c r="AR944" i="1"/>
  <c r="AQ944" i="1"/>
  <c r="AP944" i="1"/>
  <c r="AO944" i="1"/>
  <c r="AM944" i="1"/>
  <c r="AL944" i="1"/>
  <c r="AR943" i="1"/>
  <c r="AQ943" i="1"/>
  <c r="AP943" i="1"/>
  <c r="AO943" i="1"/>
  <c r="AM943" i="1"/>
  <c r="AL943" i="1"/>
  <c r="AR942" i="1"/>
  <c r="AQ942" i="1"/>
  <c r="AP942" i="1"/>
  <c r="AO942" i="1"/>
  <c r="AM942" i="1"/>
  <c r="AL942" i="1"/>
  <c r="AR941" i="1"/>
  <c r="AQ941" i="1"/>
  <c r="AP941" i="1"/>
  <c r="AO941" i="1"/>
  <c r="AM941" i="1"/>
  <c r="AL941" i="1"/>
  <c r="AR940" i="1"/>
  <c r="AQ940" i="1"/>
  <c r="AP940" i="1"/>
  <c r="AO940" i="1"/>
  <c r="AM940" i="1"/>
  <c r="AL940" i="1"/>
  <c r="AR939" i="1"/>
  <c r="AQ939" i="1"/>
  <c r="AP939" i="1"/>
  <c r="AO939" i="1"/>
  <c r="AM939" i="1"/>
  <c r="AL939" i="1"/>
  <c r="AR938" i="1"/>
  <c r="AQ938" i="1"/>
  <c r="AP938" i="1"/>
  <c r="AO938" i="1"/>
  <c r="AM938" i="1"/>
  <c r="AL938" i="1"/>
  <c r="AR937" i="1"/>
  <c r="AQ937" i="1"/>
  <c r="AP937" i="1"/>
  <c r="AO937" i="1"/>
  <c r="AM937" i="1"/>
  <c r="AL937" i="1"/>
  <c r="AR936" i="1"/>
  <c r="AQ936" i="1"/>
  <c r="AP936" i="1"/>
  <c r="AO936" i="1"/>
  <c r="AM936" i="1"/>
  <c r="AL936" i="1"/>
  <c r="AR935" i="1"/>
  <c r="AQ935" i="1"/>
  <c r="AP935" i="1"/>
  <c r="AO935" i="1"/>
  <c r="AM935" i="1"/>
  <c r="AL935" i="1"/>
  <c r="AR934" i="1"/>
  <c r="AQ934" i="1"/>
  <c r="AP934" i="1"/>
  <c r="AO934" i="1"/>
  <c r="AM934" i="1"/>
  <c r="AL934" i="1"/>
  <c r="AR933" i="1"/>
  <c r="AQ933" i="1"/>
  <c r="AP933" i="1"/>
  <c r="AO933" i="1"/>
  <c r="AM933" i="1"/>
  <c r="AL933" i="1"/>
  <c r="AR932" i="1"/>
  <c r="AQ932" i="1"/>
  <c r="AP932" i="1"/>
  <c r="AO932" i="1"/>
  <c r="AM932" i="1"/>
  <c r="AL932" i="1"/>
  <c r="AR931" i="1"/>
  <c r="AQ931" i="1"/>
  <c r="AP931" i="1"/>
  <c r="AO931" i="1"/>
  <c r="AM931" i="1"/>
  <c r="AL931" i="1"/>
  <c r="AR930" i="1"/>
  <c r="AQ930" i="1"/>
  <c r="AP930" i="1"/>
  <c r="AO930" i="1"/>
  <c r="AM930" i="1"/>
  <c r="AL930" i="1"/>
  <c r="AR929" i="1"/>
  <c r="AQ929" i="1"/>
  <c r="AP929" i="1"/>
  <c r="AO929" i="1"/>
  <c r="AM929" i="1"/>
  <c r="AL929" i="1"/>
  <c r="AR928" i="1"/>
  <c r="AQ928" i="1"/>
  <c r="AP928" i="1"/>
  <c r="AO928" i="1"/>
  <c r="AM928" i="1"/>
  <c r="AL928" i="1"/>
  <c r="AR927" i="1"/>
  <c r="AQ927" i="1"/>
  <c r="AP927" i="1"/>
  <c r="AO927" i="1"/>
  <c r="AM927" i="1"/>
  <c r="AL927" i="1"/>
  <c r="AR926" i="1"/>
  <c r="AQ926" i="1"/>
  <c r="AP926" i="1"/>
  <c r="AO926" i="1"/>
  <c r="AM926" i="1"/>
  <c r="AL926" i="1"/>
  <c r="AR925" i="1"/>
  <c r="AQ925" i="1"/>
  <c r="AP925" i="1"/>
  <c r="AO925" i="1"/>
  <c r="AM925" i="1"/>
  <c r="AL925" i="1"/>
  <c r="AR924" i="1"/>
  <c r="AQ924" i="1"/>
  <c r="AP924" i="1"/>
  <c r="AO924" i="1"/>
  <c r="AM924" i="1"/>
  <c r="AL924" i="1"/>
  <c r="AR923" i="1"/>
  <c r="AQ923" i="1"/>
  <c r="AP923" i="1"/>
  <c r="AO923" i="1"/>
  <c r="AM923" i="1"/>
  <c r="AL923" i="1"/>
  <c r="AR922" i="1"/>
  <c r="AQ922" i="1"/>
  <c r="AP922" i="1"/>
  <c r="AO922" i="1"/>
  <c r="AM922" i="1"/>
  <c r="AL922" i="1"/>
  <c r="AR921" i="1"/>
  <c r="AQ921" i="1"/>
  <c r="AP921" i="1"/>
  <c r="AO921" i="1"/>
  <c r="AM921" i="1"/>
  <c r="AL921" i="1"/>
  <c r="AR920" i="1"/>
  <c r="AQ920" i="1"/>
  <c r="AP920" i="1"/>
  <c r="AO920" i="1"/>
  <c r="AM920" i="1"/>
  <c r="AL920" i="1"/>
  <c r="AR919" i="1"/>
  <c r="AQ919" i="1"/>
  <c r="AP919" i="1"/>
  <c r="AO919" i="1"/>
  <c r="AM919" i="1"/>
  <c r="AL919" i="1"/>
  <c r="AR918" i="1"/>
  <c r="AQ918" i="1"/>
  <c r="AP918" i="1"/>
  <c r="AO918" i="1"/>
  <c r="AM918" i="1"/>
  <c r="AL918" i="1"/>
  <c r="AR917" i="1"/>
  <c r="AQ917" i="1"/>
  <c r="AP917" i="1"/>
  <c r="AO917" i="1"/>
  <c r="AM917" i="1"/>
  <c r="AL917" i="1"/>
  <c r="AR916" i="1"/>
  <c r="AQ916" i="1"/>
  <c r="AP916" i="1"/>
  <c r="AO916" i="1"/>
  <c r="AM916" i="1"/>
  <c r="AL916" i="1"/>
  <c r="AR915" i="1"/>
  <c r="AQ915" i="1"/>
  <c r="AP915" i="1"/>
  <c r="AO915" i="1"/>
  <c r="AM915" i="1"/>
  <c r="AL915" i="1"/>
  <c r="AR914" i="1"/>
  <c r="AQ914" i="1"/>
  <c r="AP914" i="1"/>
  <c r="AO914" i="1"/>
  <c r="AM914" i="1"/>
  <c r="AL914" i="1"/>
  <c r="AR913" i="1"/>
  <c r="AQ913" i="1"/>
  <c r="AP913" i="1"/>
  <c r="AO913" i="1"/>
  <c r="AM913" i="1"/>
  <c r="AL913" i="1"/>
  <c r="AR912" i="1"/>
  <c r="AQ912" i="1"/>
  <c r="AP912" i="1"/>
  <c r="AO912" i="1"/>
  <c r="AM912" i="1"/>
  <c r="AL912" i="1"/>
  <c r="AR911" i="1"/>
  <c r="AQ911" i="1"/>
  <c r="AP911" i="1"/>
  <c r="AO911" i="1"/>
  <c r="AM911" i="1"/>
  <c r="AL911" i="1"/>
  <c r="AR910" i="1"/>
  <c r="AQ910" i="1"/>
  <c r="AP910" i="1"/>
  <c r="AO910" i="1"/>
  <c r="AM910" i="1"/>
  <c r="AL910" i="1"/>
  <c r="AR909" i="1"/>
  <c r="AQ909" i="1"/>
  <c r="AP909" i="1"/>
  <c r="AO909" i="1"/>
  <c r="AM909" i="1"/>
  <c r="AL909" i="1"/>
  <c r="AR908" i="1"/>
  <c r="AQ908" i="1"/>
  <c r="AP908" i="1"/>
  <c r="AO908" i="1"/>
  <c r="AM908" i="1"/>
  <c r="AL908" i="1"/>
  <c r="AR907" i="1"/>
  <c r="AQ907" i="1"/>
  <c r="AP907" i="1"/>
  <c r="AO907" i="1"/>
  <c r="AM907" i="1"/>
  <c r="AL907" i="1"/>
  <c r="AR906" i="1"/>
  <c r="AQ906" i="1"/>
  <c r="AP906" i="1"/>
  <c r="AO906" i="1"/>
  <c r="AM906" i="1"/>
  <c r="AL906" i="1"/>
  <c r="AR905" i="1"/>
  <c r="AQ905" i="1"/>
  <c r="AP905" i="1"/>
  <c r="AO905" i="1"/>
  <c r="AM905" i="1"/>
  <c r="AL905" i="1"/>
  <c r="AR904" i="1"/>
  <c r="AQ904" i="1"/>
  <c r="AP904" i="1"/>
  <c r="AO904" i="1"/>
  <c r="AM904" i="1"/>
  <c r="AL904" i="1"/>
  <c r="AR903" i="1"/>
  <c r="AQ903" i="1"/>
  <c r="AP903" i="1"/>
  <c r="AO903" i="1"/>
  <c r="AM903" i="1"/>
  <c r="AL903" i="1"/>
  <c r="AR902" i="1"/>
  <c r="AQ902" i="1"/>
  <c r="AP902" i="1"/>
  <c r="AO902" i="1"/>
  <c r="AM902" i="1"/>
  <c r="AL902" i="1"/>
  <c r="AR901" i="1"/>
  <c r="AQ901" i="1"/>
  <c r="AP901" i="1"/>
  <c r="AO901" i="1"/>
  <c r="AM901" i="1"/>
  <c r="AL901" i="1"/>
  <c r="AR900" i="1"/>
  <c r="AQ900" i="1"/>
  <c r="AP900" i="1"/>
  <c r="AO900" i="1"/>
  <c r="AM900" i="1"/>
  <c r="AL900" i="1"/>
  <c r="AR899" i="1"/>
  <c r="AQ899" i="1"/>
  <c r="AP899" i="1"/>
  <c r="AO899" i="1"/>
  <c r="AM899" i="1"/>
  <c r="AL899" i="1"/>
  <c r="AR898" i="1"/>
  <c r="AQ898" i="1"/>
  <c r="AP898" i="1"/>
  <c r="AO898" i="1"/>
  <c r="AM898" i="1"/>
  <c r="AL898" i="1"/>
  <c r="AR897" i="1"/>
  <c r="AQ897" i="1"/>
  <c r="AP897" i="1"/>
  <c r="AO897" i="1"/>
  <c r="AM897" i="1"/>
  <c r="AL897" i="1"/>
  <c r="AR896" i="1"/>
  <c r="AQ896" i="1"/>
  <c r="AP896" i="1"/>
  <c r="AO896" i="1"/>
  <c r="AM896" i="1"/>
  <c r="AL896" i="1"/>
  <c r="AR895" i="1"/>
  <c r="AQ895" i="1"/>
  <c r="AP895" i="1"/>
  <c r="AO895" i="1"/>
  <c r="AM895" i="1"/>
  <c r="AL895" i="1"/>
  <c r="AR894" i="1"/>
  <c r="AQ894" i="1"/>
  <c r="AP894" i="1"/>
  <c r="AO894" i="1"/>
  <c r="AM894" i="1"/>
  <c r="AL894" i="1"/>
  <c r="AR893" i="1"/>
  <c r="AQ893" i="1"/>
  <c r="AP893" i="1"/>
  <c r="AO893" i="1"/>
  <c r="AM893" i="1"/>
  <c r="AL893" i="1"/>
  <c r="AR892" i="1"/>
  <c r="AQ892" i="1"/>
  <c r="AP892" i="1"/>
  <c r="AO892" i="1"/>
  <c r="AM892" i="1"/>
  <c r="AL892" i="1"/>
  <c r="AR891" i="1"/>
  <c r="AQ891" i="1"/>
  <c r="AP891" i="1"/>
  <c r="AO891" i="1"/>
  <c r="AM891" i="1"/>
  <c r="AL891" i="1"/>
  <c r="AR890" i="1"/>
  <c r="AQ890" i="1"/>
  <c r="AP890" i="1"/>
  <c r="AO890" i="1"/>
  <c r="AM890" i="1"/>
  <c r="AL890" i="1"/>
  <c r="AR889" i="1"/>
  <c r="AQ889" i="1"/>
  <c r="AP889" i="1"/>
  <c r="AO889" i="1"/>
  <c r="AM889" i="1"/>
  <c r="AL889" i="1"/>
  <c r="AR888" i="1"/>
  <c r="AQ888" i="1"/>
  <c r="AP888" i="1"/>
  <c r="AO888" i="1"/>
  <c r="AM888" i="1"/>
  <c r="AL888" i="1"/>
  <c r="AR887" i="1"/>
  <c r="AQ887" i="1"/>
  <c r="AP887" i="1"/>
  <c r="AO887" i="1"/>
  <c r="AM887" i="1"/>
  <c r="AL887" i="1"/>
  <c r="AR886" i="1"/>
  <c r="AQ886" i="1"/>
  <c r="AP886" i="1"/>
  <c r="AO886" i="1"/>
  <c r="AM886" i="1"/>
  <c r="AL886" i="1"/>
  <c r="AR885" i="1"/>
  <c r="AQ885" i="1"/>
  <c r="AP885" i="1"/>
  <c r="AO885" i="1"/>
  <c r="AM885" i="1"/>
  <c r="AL885" i="1"/>
  <c r="AR884" i="1"/>
  <c r="AQ884" i="1"/>
  <c r="AP884" i="1"/>
  <c r="AO884" i="1"/>
  <c r="AM884" i="1"/>
  <c r="AL884" i="1"/>
  <c r="AR883" i="1"/>
  <c r="AQ883" i="1"/>
  <c r="AP883" i="1"/>
  <c r="AO883" i="1"/>
  <c r="AM883" i="1"/>
  <c r="AL883" i="1"/>
  <c r="AR882" i="1"/>
  <c r="AQ882" i="1"/>
  <c r="AP882" i="1"/>
  <c r="AO882" i="1"/>
  <c r="AM882" i="1"/>
  <c r="AL882" i="1"/>
  <c r="AR881" i="1"/>
  <c r="AQ881" i="1"/>
  <c r="AP881" i="1"/>
  <c r="AO881" i="1"/>
  <c r="AM881" i="1"/>
  <c r="AL881" i="1"/>
  <c r="AR880" i="1"/>
  <c r="AQ880" i="1"/>
  <c r="AP880" i="1"/>
  <c r="AO880" i="1"/>
  <c r="AM880" i="1"/>
  <c r="AL880" i="1"/>
  <c r="AR879" i="1"/>
  <c r="AQ879" i="1"/>
  <c r="AP879" i="1"/>
  <c r="AO879" i="1"/>
  <c r="AM879" i="1"/>
  <c r="AL879" i="1"/>
  <c r="AR878" i="1"/>
  <c r="AQ878" i="1"/>
  <c r="AP878" i="1"/>
  <c r="AO878" i="1"/>
  <c r="AM878" i="1"/>
  <c r="AL878" i="1"/>
  <c r="AR877" i="1"/>
  <c r="AQ877" i="1"/>
  <c r="AP877" i="1"/>
  <c r="AO877" i="1"/>
  <c r="AM877" i="1"/>
  <c r="AL877" i="1"/>
  <c r="AR876" i="1"/>
  <c r="AQ876" i="1"/>
  <c r="AP876" i="1"/>
  <c r="AO876" i="1"/>
  <c r="AM876" i="1"/>
  <c r="AL876" i="1"/>
  <c r="AR875" i="1"/>
  <c r="AQ875" i="1"/>
  <c r="AP875" i="1"/>
  <c r="AO875" i="1"/>
  <c r="AM875" i="1"/>
  <c r="AL875" i="1"/>
  <c r="AR874" i="1"/>
  <c r="AQ874" i="1"/>
  <c r="AP874" i="1"/>
  <c r="AO874" i="1"/>
  <c r="AM874" i="1"/>
  <c r="AL874" i="1"/>
  <c r="AR873" i="1"/>
  <c r="AQ873" i="1"/>
  <c r="AP873" i="1"/>
  <c r="AO873" i="1"/>
  <c r="AM873" i="1"/>
  <c r="AL873" i="1"/>
  <c r="AR872" i="1"/>
  <c r="AQ872" i="1"/>
  <c r="AP872" i="1"/>
  <c r="AO872" i="1"/>
  <c r="AM872" i="1"/>
  <c r="AL872" i="1"/>
  <c r="AR871" i="1"/>
  <c r="AQ871" i="1"/>
  <c r="AP871" i="1"/>
  <c r="AO871" i="1"/>
  <c r="AM871" i="1"/>
  <c r="AL871" i="1"/>
  <c r="AR870" i="1"/>
  <c r="AQ870" i="1"/>
  <c r="AP870" i="1"/>
  <c r="AO870" i="1"/>
  <c r="AM870" i="1"/>
  <c r="AL870" i="1"/>
  <c r="AR869" i="1"/>
  <c r="AQ869" i="1"/>
  <c r="AP869" i="1"/>
  <c r="AO869" i="1"/>
  <c r="AM869" i="1"/>
  <c r="AL869" i="1"/>
  <c r="AR868" i="1"/>
  <c r="AQ868" i="1"/>
  <c r="AP868" i="1"/>
  <c r="AO868" i="1"/>
  <c r="AM868" i="1"/>
  <c r="AL868" i="1"/>
  <c r="AR867" i="1"/>
  <c r="AQ867" i="1"/>
  <c r="AP867" i="1"/>
  <c r="AO867" i="1"/>
  <c r="AM867" i="1"/>
  <c r="AL867" i="1"/>
  <c r="AR866" i="1"/>
  <c r="AQ866" i="1"/>
  <c r="AP866" i="1"/>
  <c r="AO866" i="1"/>
  <c r="AM866" i="1"/>
  <c r="AL866" i="1"/>
  <c r="AR865" i="1"/>
  <c r="AQ865" i="1"/>
  <c r="AP865" i="1"/>
  <c r="AO865" i="1"/>
  <c r="AM865" i="1"/>
  <c r="AL865" i="1"/>
  <c r="AR864" i="1"/>
  <c r="AQ864" i="1"/>
  <c r="AP864" i="1"/>
  <c r="AO864" i="1"/>
  <c r="AM864" i="1"/>
  <c r="AL864" i="1"/>
  <c r="AR863" i="1"/>
  <c r="AQ863" i="1"/>
  <c r="AP863" i="1"/>
  <c r="AO863" i="1"/>
  <c r="AM863" i="1"/>
  <c r="AL863" i="1"/>
  <c r="AR862" i="1"/>
  <c r="AQ862" i="1"/>
  <c r="AP862" i="1"/>
  <c r="AO862" i="1"/>
  <c r="AM862" i="1"/>
  <c r="AL862" i="1"/>
  <c r="AR861" i="1"/>
  <c r="AQ861" i="1"/>
  <c r="AP861" i="1"/>
  <c r="AO861" i="1"/>
  <c r="AM861" i="1"/>
  <c r="AL861" i="1"/>
  <c r="AR860" i="1"/>
  <c r="AQ860" i="1"/>
  <c r="AP860" i="1"/>
  <c r="AO860" i="1"/>
  <c r="AM860" i="1"/>
  <c r="AL860" i="1"/>
  <c r="AR859" i="1"/>
  <c r="AQ859" i="1"/>
  <c r="AP859" i="1"/>
  <c r="AO859" i="1"/>
  <c r="AM859" i="1"/>
  <c r="AL859" i="1"/>
  <c r="AR858" i="1"/>
  <c r="AQ858" i="1"/>
  <c r="AP858" i="1"/>
  <c r="AO858" i="1"/>
  <c r="AM858" i="1"/>
  <c r="AL858" i="1"/>
  <c r="AR857" i="1"/>
  <c r="AQ857" i="1"/>
  <c r="AP857" i="1"/>
  <c r="AO857" i="1"/>
  <c r="AM857" i="1"/>
  <c r="AL857" i="1"/>
  <c r="AR856" i="1"/>
  <c r="AQ856" i="1"/>
  <c r="AP856" i="1"/>
  <c r="AO856" i="1"/>
  <c r="AM856" i="1"/>
  <c r="AL856" i="1"/>
  <c r="AR855" i="1"/>
  <c r="AQ855" i="1"/>
  <c r="AP855" i="1"/>
  <c r="AO855" i="1"/>
  <c r="AM855" i="1"/>
  <c r="AL855" i="1"/>
  <c r="AR854" i="1"/>
  <c r="AQ854" i="1"/>
  <c r="AP854" i="1"/>
  <c r="AO854" i="1"/>
  <c r="AM854" i="1"/>
  <c r="AL854" i="1"/>
  <c r="AR853" i="1"/>
  <c r="AQ853" i="1"/>
  <c r="AP853" i="1"/>
  <c r="AO853" i="1"/>
  <c r="AM853" i="1"/>
  <c r="AL853" i="1"/>
  <c r="AR852" i="1"/>
  <c r="AQ852" i="1"/>
  <c r="AP852" i="1"/>
  <c r="AO852" i="1"/>
  <c r="AM852" i="1"/>
  <c r="AL852" i="1"/>
  <c r="AR851" i="1"/>
  <c r="AQ851" i="1"/>
  <c r="AP851" i="1"/>
  <c r="AO851" i="1"/>
  <c r="AM851" i="1"/>
  <c r="AL851" i="1"/>
  <c r="AR850" i="1"/>
  <c r="AQ850" i="1"/>
  <c r="AP850" i="1"/>
  <c r="AO850" i="1"/>
  <c r="AM850" i="1"/>
  <c r="AL850" i="1"/>
  <c r="AR849" i="1"/>
  <c r="AQ849" i="1"/>
  <c r="AP849" i="1"/>
  <c r="AO849" i="1"/>
  <c r="AM849" i="1"/>
  <c r="AL849" i="1"/>
  <c r="AR848" i="1"/>
  <c r="AQ848" i="1"/>
  <c r="AP848" i="1"/>
  <c r="AO848" i="1"/>
  <c r="AM848" i="1"/>
  <c r="AL848" i="1"/>
  <c r="AR847" i="1"/>
  <c r="AQ847" i="1"/>
  <c r="AP847" i="1"/>
  <c r="AO847" i="1"/>
  <c r="AM847" i="1"/>
  <c r="AL847" i="1"/>
  <c r="AR846" i="1"/>
  <c r="AQ846" i="1"/>
  <c r="AP846" i="1"/>
  <c r="AO846" i="1"/>
  <c r="AM846" i="1"/>
  <c r="AL846" i="1"/>
  <c r="AR845" i="1"/>
  <c r="AQ845" i="1"/>
  <c r="AP845" i="1"/>
  <c r="AO845" i="1"/>
  <c r="AM845" i="1"/>
  <c r="AL845" i="1"/>
  <c r="AR844" i="1"/>
  <c r="AQ844" i="1"/>
  <c r="AP844" i="1"/>
  <c r="AO844" i="1"/>
  <c r="AM844" i="1"/>
  <c r="AL844" i="1"/>
  <c r="AR843" i="1"/>
  <c r="AQ843" i="1"/>
  <c r="AP843" i="1"/>
  <c r="AO843" i="1"/>
  <c r="AM843" i="1"/>
  <c r="AL843" i="1"/>
  <c r="AR842" i="1"/>
  <c r="AQ842" i="1"/>
  <c r="AP842" i="1"/>
  <c r="AO842" i="1"/>
  <c r="AM842" i="1"/>
  <c r="AL842" i="1"/>
  <c r="AR841" i="1"/>
  <c r="AQ841" i="1"/>
  <c r="AP841" i="1"/>
  <c r="AO841" i="1"/>
  <c r="AM841" i="1"/>
  <c r="AL841" i="1"/>
  <c r="AR840" i="1"/>
  <c r="AQ840" i="1"/>
  <c r="AP840" i="1"/>
  <c r="AO840" i="1"/>
  <c r="AM840" i="1"/>
  <c r="AL840" i="1"/>
  <c r="AR839" i="1"/>
  <c r="AQ839" i="1"/>
  <c r="AP839" i="1"/>
  <c r="AO839" i="1"/>
  <c r="AM839" i="1"/>
  <c r="AL839" i="1"/>
  <c r="AR838" i="1"/>
  <c r="AQ838" i="1"/>
  <c r="AP838" i="1"/>
  <c r="AO838" i="1"/>
  <c r="AM838" i="1"/>
  <c r="AL838" i="1"/>
  <c r="AR837" i="1"/>
  <c r="AQ837" i="1"/>
  <c r="AP837" i="1"/>
  <c r="AO837" i="1"/>
  <c r="AM837" i="1"/>
  <c r="AL837" i="1"/>
  <c r="AR836" i="1"/>
  <c r="AQ836" i="1"/>
  <c r="AP836" i="1"/>
  <c r="AO836" i="1"/>
  <c r="AM836" i="1"/>
  <c r="AL836" i="1"/>
  <c r="AR835" i="1"/>
  <c r="AQ835" i="1"/>
  <c r="AP835" i="1"/>
  <c r="AO835" i="1"/>
  <c r="AM835" i="1"/>
  <c r="AL835" i="1"/>
  <c r="AR834" i="1"/>
  <c r="AQ834" i="1"/>
  <c r="AP834" i="1"/>
  <c r="AO834" i="1"/>
  <c r="AM834" i="1"/>
  <c r="AL834" i="1"/>
  <c r="AR833" i="1"/>
  <c r="AQ833" i="1"/>
  <c r="AP833" i="1"/>
  <c r="AO833" i="1"/>
  <c r="AM833" i="1"/>
  <c r="AL833" i="1"/>
  <c r="AR832" i="1"/>
  <c r="AQ832" i="1"/>
  <c r="AP832" i="1"/>
  <c r="AO832" i="1"/>
  <c r="AM832" i="1"/>
  <c r="AL832" i="1"/>
  <c r="AR831" i="1"/>
  <c r="AQ831" i="1"/>
  <c r="AP831" i="1"/>
  <c r="AO831" i="1"/>
  <c r="AM831" i="1"/>
  <c r="AL831" i="1"/>
  <c r="AR830" i="1"/>
  <c r="AQ830" i="1"/>
  <c r="AP830" i="1"/>
  <c r="AO830" i="1"/>
  <c r="AM830" i="1"/>
  <c r="AL830" i="1"/>
  <c r="AR829" i="1"/>
  <c r="AQ829" i="1"/>
  <c r="AP829" i="1"/>
  <c r="AO829" i="1"/>
  <c r="AM829" i="1"/>
  <c r="AL829" i="1"/>
  <c r="AR828" i="1"/>
  <c r="AQ828" i="1"/>
  <c r="AP828" i="1"/>
  <c r="AO828" i="1"/>
  <c r="AM828" i="1"/>
  <c r="AL828" i="1"/>
  <c r="AR827" i="1"/>
  <c r="AQ827" i="1"/>
  <c r="AP827" i="1"/>
  <c r="AO827" i="1"/>
  <c r="AM827" i="1"/>
  <c r="AL827" i="1"/>
  <c r="AR826" i="1"/>
  <c r="AQ826" i="1"/>
  <c r="AP826" i="1"/>
  <c r="AO826" i="1"/>
  <c r="AM826" i="1"/>
  <c r="AL826" i="1"/>
  <c r="AR825" i="1"/>
  <c r="AQ825" i="1"/>
  <c r="AP825" i="1"/>
  <c r="AO825" i="1"/>
  <c r="AM825" i="1"/>
  <c r="AL825" i="1"/>
  <c r="AR824" i="1"/>
  <c r="AQ824" i="1"/>
  <c r="AP824" i="1"/>
  <c r="AO824" i="1"/>
  <c r="AM824" i="1"/>
  <c r="AL824" i="1"/>
  <c r="AR823" i="1"/>
  <c r="AQ823" i="1"/>
  <c r="AP823" i="1"/>
  <c r="AO823" i="1"/>
  <c r="AM823" i="1"/>
  <c r="AL823" i="1"/>
  <c r="AR822" i="1"/>
  <c r="AQ822" i="1"/>
  <c r="AP822" i="1"/>
  <c r="AO822" i="1"/>
  <c r="AM822" i="1"/>
  <c r="AL822" i="1"/>
  <c r="AR821" i="1"/>
  <c r="AQ821" i="1"/>
  <c r="AP821" i="1"/>
  <c r="AO821" i="1"/>
  <c r="AM821" i="1"/>
  <c r="AL821" i="1"/>
  <c r="AR820" i="1"/>
  <c r="AQ820" i="1"/>
  <c r="AP820" i="1"/>
  <c r="AO820" i="1"/>
  <c r="AM820" i="1"/>
  <c r="AL820" i="1"/>
  <c r="AR819" i="1"/>
  <c r="AQ819" i="1"/>
  <c r="AP819" i="1"/>
  <c r="AO819" i="1"/>
  <c r="AM819" i="1"/>
  <c r="AL819" i="1"/>
  <c r="AR818" i="1"/>
  <c r="AQ818" i="1"/>
  <c r="AP818" i="1"/>
  <c r="AO818" i="1"/>
  <c r="AM818" i="1"/>
  <c r="AL818" i="1"/>
  <c r="AR817" i="1"/>
  <c r="AQ817" i="1"/>
  <c r="AP817" i="1"/>
  <c r="AO817" i="1"/>
  <c r="AM817" i="1"/>
  <c r="AL817" i="1"/>
  <c r="AR816" i="1"/>
  <c r="AQ816" i="1"/>
  <c r="AP816" i="1"/>
  <c r="AO816" i="1"/>
  <c r="AM816" i="1"/>
  <c r="AL816" i="1"/>
  <c r="AR815" i="1"/>
  <c r="AQ815" i="1"/>
  <c r="AP815" i="1"/>
  <c r="AO815" i="1"/>
  <c r="AM815" i="1"/>
  <c r="AL815" i="1"/>
  <c r="AR814" i="1"/>
  <c r="AQ814" i="1"/>
  <c r="AP814" i="1"/>
  <c r="AO814" i="1"/>
  <c r="AM814" i="1"/>
  <c r="AL814" i="1"/>
  <c r="AR813" i="1"/>
  <c r="AQ813" i="1"/>
  <c r="AP813" i="1"/>
  <c r="AO813" i="1"/>
  <c r="AM813" i="1"/>
  <c r="AL813" i="1"/>
  <c r="AR812" i="1"/>
  <c r="AQ812" i="1"/>
  <c r="AP812" i="1"/>
  <c r="AO812" i="1"/>
  <c r="AM812" i="1"/>
  <c r="AL812" i="1"/>
  <c r="AR811" i="1"/>
  <c r="AQ811" i="1"/>
  <c r="AP811" i="1"/>
  <c r="AO811" i="1"/>
  <c r="AM811" i="1"/>
  <c r="AL811" i="1"/>
  <c r="AR810" i="1"/>
  <c r="AQ810" i="1"/>
  <c r="AP810" i="1"/>
  <c r="AO810" i="1"/>
  <c r="AM810" i="1"/>
  <c r="AL810" i="1"/>
  <c r="AR809" i="1"/>
  <c r="AQ809" i="1"/>
  <c r="AP809" i="1"/>
  <c r="AO809" i="1"/>
  <c r="AM809" i="1"/>
  <c r="AL809" i="1"/>
  <c r="AR808" i="1"/>
  <c r="AQ808" i="1"/>
  <c r="AP808" i="1"/>
  <c r="AO808" i="1"/>
  <c r="AM808" i="1"/>
  <c r="AL808" i="1"/>
  <c r="AR807" i="1"/>
  <c r="AQ807" i="1"/>
  <c r="AP807" i="1"/>
  <c r="AO807" i="1"/>
  <c r="AM807" i="1"/>
  <c r="AL807" i="1"/>
  <c r="AR806" i="1"/>
  <c r="AQ806" i="1"/>
  <c r="AP806" i="1"/>
  <c r="AO806" i="1"/>
  <c r="AM806" i="1"/>
  <c r="AL806" i="1"/>
  <c r="AR805" i="1"/>
  <c r="AQ805" i="1"/>
  <c r="AP805" i="1"/>
  <c r="AO805" i="1"/>
  <c r="AM805" i="1"/>
  <c r="AL805" i="1"/>
  <c r="AR804" i="1"/>
  <c r="AQ804" i="1"/>
  <c r="AP804" i="1"/>
  <c r="AO804" i="1"/>
  <c r="AM804" i="1"/>
  <c r="AL804" i="1"/>
  <c r="AR803" i="1"/>
  <c r="AQ803" i="1"/>
  <c r="AP803" i="1"/>
  <c r="AO803" i="1"/>
  <c r="AM803" i="1"/>
  <c r="AL803" i="1"/>
  <c r="AR802" i="1"/>
  <c r="AQ802" i="1"/>
  <c r="AP802" i="1"/>
  <c r="AO802" i="1"/>
  <c r="AM802" i="1"/>
  <c r="AL802" i="1"/>
  <c r="AR801" i="1"/>
  <c r="AQ801" i="1"/>
  <c r="AP801" i="1"/>
  <c r="AO801" i="1"/>
  <c r="AM801" i="1"/>
  <c r="AL801" i="1"/>
  <c r="AR800" i="1"/>
  <c r="AQ800" i="1"/>
  <c r="AP800" i="1"/>
  <c r="AO800" i="1"/>
  <c r="AM800" i="1"/>
  <c r="AL800" i="1"/>
  <c r="AR799" i="1"/>
  <c r="AQ799" i="1"/>
  <c r="AP799" i="1"/>
  <c r="AO799" i="1"/>
  <c r="AM799" i="1"/>
  <c r="AL799" i="1"/>
  <c r="AR798" i="1"/>
  <c r="AQ798" i="1"/>
  <c r="AP798" i="1"/>
  <c r="AO798" i="1"/>
  <c r="AM798" i="1"/>
  <c r="AL798" i="1"/>
  <c r="AR797" i="1"/>
  <c r="AQ797" i="1"/>
  <c r="AP797" i="1"/>
  <c r="AO797" i="1"/>
  <c r="AM797" i="1"/>
  <c r="AL797" i="1"/>
  <c r="AR796" i="1"/>
  <c r="AQ796" i="1"/>
  <c r="AP796" i="1"/>
  <c r="AO796" i="1"/>
  <c r="AM796" i="1"/>
  <c r="AL796" i="1"/>
  <c r="AR795" i="1"/>
  <c r="AQ795" i="1"/>
  <c r="AP795" i="1"/>
  <c r="AO795" i="1"/>
  <c r="AM795" i="1"/>
  <c r="AL795" i="1"/>
  <c r="AR794" i="1"/>
  <c r="AQ794" i="1"/>
  <c r="AP794" i="1"/>
  <c r="AO794" i="1"/>
  <c r="AM794" i="1"/>
  <c r="AL794" i="1"/>
  <c r="AR793" i="1"/>
  <c r="AQ793" i="1"/>
  <c r="AP793" i="1"/>
  <c r="AO793" i="1"/>
  <c r="AM793" i="1"/>
  <c r="AL793" i="1"/>
  <c r="AR792" i="1"/>
  <c r="AQ792" i="1"/>
  <c r="AP792" i="1"/>
  <c r="AO792" i="1"/>
  <c r="AM792" i="1"/>
  <c r="AL792" i="1"/>
  <c r="AR791" i="1"/>
  <c r="AQ791" i="1"/>
  <c r="AP791" i="1"/>
  <c r="AO791" i="1"/>
  <c r="AM791" i="1"/>
  <c r="AL791" i="1"/>
  <c r="AR790" i="1"/>
  <c r="AQ790" i="1"/>
  <c r="AP790" i="1"/>
  <c r="AO790" i="1"/>
  <c r="AM790" i="1"/>
  <c r="AL790" i="1"/>
  <c r="AR789" i="1"/>
  <c r="AQ789" i="1"/>
  <c r="AP789" i="1"/>
  <c r="AO789" i="1"/>
  <c r="AM789" i="1"/>
  <c r="AL789" i="1"/>
  <c r="AR788" i="1"/>
  <c r="AQ788" i="1"/>
  <c r="AP788" i="1"/>
  <c r="AO788" i="1"/>
  <c r="AM788" i="1"/>
  <c r="AL788" i="1"/>
  <c r="AR787" i="1"/>
  <c r="AQ787" i="1"/>
  <c r="AP787" i="1"/>
  <c r="AO787" i="1"/>
  <c r="AM787" i="1"/>
  <c r="AL787" i="1"/>
  <c r="AR786" i="1"/>
  <c r="AQ786" i="1"/>
  <c r="AP786" i="1"/>
  <c r="AO786" i="1"/>
  <c r="AM786" i="1"/>
  <c r="AL786" i="1"/>
  <c r="AR785" i="1"/>
  <c r="AQ785" i="1"/>
  <c r="AP785" i="1"/>
  <c r="AO785" i="1"/>
  <c r="AM785" i="1"/>
  <c r="AL785" i="1"/>
  <c r="AR784" i="1"/>
  <c r="AQ784" i="1"/>
  <c r="AP784" i="1"/>
  <c r="AO784" i="1"/>
  <c r="AM784" i="1"/>
  <c r="AL784" i="1"/>
  <c r="AR783" i="1"/>
  <c r="AQ783" i="1"/>
  <c r="AP783" i="1"/>
  <c r="AO783" i="1"/>
  <c r="AM783" i="1"/>
  <c r="AL783" i="1"/>
  <c r="AR782" i="1"/>
  <c r="AQ782" i="1"/>
  <c r="AP782" i="1"/>
  <c r="AO782" i="1"/>
  <c r="AM782" i="1"/>
  <c r="AL782" i="1"/>
  <c r="AR781" i="1"/>
  <c r="AQ781" i="1"/>
  <c r="AP781" i="1"/>
  <c r="AO781" i="1"/>
  <c r="AM781" i="1"/>
  <c r="AL781" i="1"/>
  <c r="AR780" i="1"/>
  <c r="AQ780" i="1"/>
  <c r="AP780" i="1"/>
  <c r="AO780" i="1"/>
  <c r="AM780" i="1"/>
  <c r="AL780" i="1"/>
  <c r="AR779" i="1"/>
  <c r="AQ779" i="1"/>
  <c r="AP779" i="1"/>
  <c r="AO779" i="1"/>
  <c r="AM779" i="1"/>
  <c r="AL779" i="1"/>
  <c r="AR778" i="1"/>
  <c r="AQ778" i="1"/>
  <c r="AP778" i="1"/>
  <c r="AO778" i="1"/>
  <c r="AM778" i="1"/>
  <c r="AL778" i="1"/>
  <c r="AR777" i="1"/>
  <c r="AQ777" i="1"/>
  <c r="AP777" i="1"/>
  <c r="AO777" i="1"/>
  <c r="AM777" i="1"/>
  <c r="AL777" i="1"/>
  <c r="AR776" i="1"/>
  <c r="AQ776" i="1"/>
  <c r="AP776" i="1"/>
  <c r="AO776" i="1"/>
  <c r="AM776" i="1"/>
  <c r="AL776" i="1"/>
  <c r="AR775" i="1"/>
  <c r="AQ775" i="1"/>
  <c r="AP775" i="1"/>
  <c r="AO775" i="1"/>
  <c r="AM775" i="1"/>
  <c r="AL775" i="1"/>
  <c r="AR774" i="1"/>
  <c r="AQ774" i="1"/>
  <c r="AP774" i="1"/>
  <c r="AO774" i="1"/>
  <c r="AM774" i="1"/>
  <c r="AL774" i="1"/>
  <c r="AR773" i="1"/>
  <c r="AQ773" i="1"/>
  <c r="AP773" i="1"/>
  <c r="AO773" i="1"/>
  <c r="AM773" i="1"/>
  <c r="AL773" i="1"/>
  <c r="AR772" i="1"/>
  <c r="AQ772" i="1"/>
  <c r="AP772" i="1"/>
  <c r="AO772" i="1"/>
  <c r="AM772" i="1"/>
  <c r="AL772" i="1"/>
  <c r="AR771" i="1"/>
  <c r="AQ771" i="1"/>
  <c r="AP771" i="1"/>
  <c r="AO771" i="1"/>
  <c r="AM771" i="1"/>
  <c r="AL771" i="1"/>
  <c r="AR770" i="1"/>
  <c r="AQ770" i="1"/>
  <c r="AP770" i="1"/>
  <c r="AO770" i="1"/>
  <c r="AM770" i="1"/>
  <c r="AL770" i="1"/>
  <c r="AR769" i="1"/>
  <c r="AQ769" i="1"/>
  <c r="AP769" i="1"/>
  <c r="AO769" i="1"/>
  <c r="AM769" i="1"/>
  <c r="AL769" i="1"/>
  <c r="AR768" i="1"/>
  <c r="AQ768" i="1"/>
  <c r="AP768" i="1"/>
  <c r="AO768" i="1"/>
  <c r="AM768" i="1"/>
  <c r="AL768" i="1"/>
  <c r="AR767" i="1"/>
  <c r="AQ767" i="1"/>
  <c r="AP767" i="1"/>
  <c r="AO767" i="1"/>
  <c r="AM767" i="1"/>
  <c r="AL767" i="1"/>
  <c r="AR766" i="1"/>
  <c r="AQ766" i="1"/>
  <c r="AP766" i="1"/>
  <c r="AO766" i="1"/>
  <c r="AM766" i="1"/>
  <c r="AL766" i="1"/>
  <c r="AR765" i="1"/>
  <c r="AQ765" i="1"/>
  <c r="AP765" i="1"/>
  <c r="AO765" i="1"/>
  <c r="AM765" i="1"/>
  <c r="AL765" i="1"/>
  <c r="AR764" i="1"/>
  <c r="AQ764" i="1"/>
  <c r="AP764" i="1"/>
  <c r="AO764" i="1"/>
  <c r="AM764" i="1"/>
  <c r="AL764" i="1"/>
  <c r="AR763" i="1"/>
  <c r="AQ763" i="1"/>
  <c r="AP763" i="1"/>
  <c r="AO763" i="1"/>
  <c r="AM763" i="1"/>
  <c r="AL763" i="1"/>
  <c r="AR762" i="1"/>
  <c r="AQ762" i="1"/>
  <c r="AP762" i="1"/>
  <c r="AO762" i="1"/>
  <c r="AM762" i="1"/>
  <c r="AL762" i="1"/>
  <c r="AR761" i="1"/>
  <c r="AQ761" i="1"/>
  <c r="AP761" i="1"/>
  <c r="AO761" i="1"/>
  <c r="AM761" i="1"/>
  <c r="AL761" i="1"/>
  <c r="AR760" i="1"/>
  <c r="AQ760" i="1"/>
  <c r="AP760" i="1"/>
  <c r="AO760" i="1"/>
  <c r="AM760" i="1"/>
  <c r="AL760" i="1"/>
  <c r="AR759" i="1"/>
  <c r="AQ759" i="1"/>
  <c r="AP759" i="1"/>
  <c r="AO759" i="1"/>
  <c r="AM759" i="1"/>
  <c r="AL759" i="1"/>
  <c r="AR758" i="1"/>
  <c r="AQ758" i="1"/>
  <c r="AP758" i="1"/>
  <c r="AO758" i="1"/>
  <c r="AM758" i="1"/>
  <c r="AL758" i="1"/>
  <c r="AR757" i="1"/>
  <c r="AQ757" i="1"/>
  <c r="AP757" i="1"/>
  <c r="AO757" i="1"/>
  <c r="AM757" i="1"/>
  <c r="AL757" i="1"/>
  <c r="AR756" i="1"/>
  <c r="AQ756" i="1"/>
  <c r="AP756" i="1"/>
  <c r="AO756" i="1"/>
  <c r="AM756" i="1"/>
  <c r="AL756" i="1"/>
  <c r="AR755" i="1"/>
  <c r="AQ755" i="1"/>
  <c r="AP755" i="1"/>
  <c r="AO755" i="1"/>
  <c r="AM755" i="1"/>
  <c r="AL755" i="1"/>
  <c r="AR754" i="1"/>
  <c r="AQ754" i="1"/>
  <c r="AP754" i="1"/>
  <c r="AO754" i="1"/>
  <c r="AM754" i="1"/>
  <c r="AL754" i="1"/>
  <c r="AR753" i="1"/>
  <c r="AQ753" i="1"/>
  <c r="AP753" i="1"/>
  <c r="AO753" i="1"/>
  <c r="AM753" i="1"/>
  <c r="AL753" i="1"/>
  <c r="AR752" i="1"/>
  <c r="AQ752" i="1"/>
  <c r="AP752" i="1"/>
  <c r="AO752" i="1"/>
  <c r="AM752" i="1"/>
  <c r="AL752" i="1"/>
  <c r="AR751" i="1"/>
  <c r="AQ751" i="1"/>
  <c r="AP751" i="1"/>
  <c r="AO751" i="1"/>
  <c r="AM751" i="1"/>
  <c r="AL751" i="1"/>
  <c r="AR750" i="1"/>
  <c r="AQ750" i="1"/>
  <c r="AP750" i="1"/>
  <c r="AO750" i="1"/>
  <c r="AM750" i="1"/>
  <c r="AL750" i="1"/>
  <c r="AR749" i="1"/>
  <c r="AQ749" i="1"/>
  <c r="AP749" i="1"/>
  <c r="AO749" i="1"/>
  <c r="AM749" i="1"/>
  <c r="AL749" i="1"/>
  <c r="AR748" i="1"/>
  <c r="AQ748" i="1"/>
  <c r="AP748" i="1"/>
  <c r="AO748" i="1"/>
  <c r="AM748" i="1"/>
  <c r="AL748" i="1"/>
  <c r="AR747" i="1"/>
  <c r="AQ747" i="1"/>
  <c r="AP747" i="1"/>
  <c r="AO747" i="1"/>
  <c r="AM747" i="1"/>
  <c r="AL747" i="1"/>
  <c r="AR746" i="1"/>
  <c r="AQ746" i="1"/>
  <c r="AP746" i="1"/>
  <c r="AO746" i="1"/>
  <c r="AM746" i="1"/>
  <c r="AL746" i="1"/>
  <c r="AR745" i="1"/>
  <c r="AQ745" i="1"/>
  <c r="AP745" i="1"/>
  <c r="AO745" i="1"/>
  <c r="AM745" i="1"/>
  <c r="AL745" i="1"/>
  <c r="AR744" i="1"/>
  <c r="AQ744" i="1"/>
  <c r="AP744" i="1"/>
  <c r="AO744" i="1"/>
  <c r="AM744" i="1"/>
  <c r="AL744" i="1"/>
  <c r="AR743" i="1"/>
  <c r="AQ743" i="1"/>
  <c r="AP743" i="1"/>
  <c r="AO743" i="1"/>
  <c r="AM743" i="1"/>
  <c r="AL743" i="1"/>
  <c r="AR742" i="1"/>
  <c r="AQ742" i="1"/>
  <c r="AP742" i="1"/>
  <c r="AO742" i="1"/>
  <c r="AM742" i="1"/>
  <c r="AL742" i="1"/>
  <c r="AR741" i="1"/>
  <c r="AQ741" i="1"/>
  <c r="AP741" i="1"/>
  <c r="AO741" i="1"/>
  <c r="AM741" i="1"/>
  <c r="AL741" i="1"/>
  <c r="AR740" i="1"/>
  <c r="AQ740" i="1"/>
  <c r="AP740" i="1"/>
  <c r="AO740" i="1"/>
  <c r="AM740" i="1"/>
  <c r="AL740" i="1"/>
  <c r="AR739" i="1"/>
  <c r="AQ739" i="1"/>
  <c r="AP739" i="1"/>
  <c r="AO739" i="1"/>
  <c r="AM739" i="1"/>
  <c r="AL739" i="1"/>
  <c r="AR738" i="1"/>
  <c r="AQ738" i="1"/>
  <c r="AP738" i="1"/>
  <c r="AO738" i="1"/>
  <c r="AM738" i="1"/>
  <c r="AL738" i="1"/>
  <c r="AR737" i="1"/>
  <c r="AQ737" i="1"/>
  <c r="AP737" i="1"/>
  <c r="AO737" i="1"/>
  <c r="AM737" i="1"/>
  <c r="AL737" i="1"/>
  <c r="AR736" i="1"/>
  <c r="AQ736" i="1"/>
  <c r="AP736" i="1"/>
  <c r="AO736" i="1"/>
  <c r="AM736" i="1"/>
  <c r="AL736" i="1"/>
  <c r="AR735" i="1"/>
  <c r="AQ735" i="1"/>
  <c r="AP735" i="1"/>
  <c r="AO735" i="1"/>
  <c r="AM735" i="1"/>
  <c r="AL735" i="1"/>
  <c r="AR734" i="1"/>
  <c r="AQ734" i="1"/>
  <c r="AP734" i="1"/>
  <c r="AO734" i="1"/>
  <c r="AM734" i="1"/>
  <c r="AL734" i="1"/>
  <c r="AR733" i="1"/>
  <c r="AQ733" i="1"/>
  <c r="AP733" i="1"/>
  <c r="AO733" i="1"/>
  <c r="AM733" i="1"/>
  <c r="AL733" i="1"/>
  <c r="AR732" i="1"/>
  <c r="AQ732" i="1"/>
  <c r="AP732" i="1"/>
  <c r="AO732" i="1"/>
  <c r="AM732" i="1"/>
  <c r="AL732" i="1"/>
  <c r="AR731" i="1"/>
  <c r="AQ731" i="1"/>
  <c r="AP731" i="1"/>
  <c r="AO731" i="1"/>
  <c r="AM731" i="1"/>
  <c r="AL731" i="1"/>
  <c r="AR730" i="1"/>
  <c r="AQ730" i="1"/>
  <c r="AP730" i="1"/>
  <c r="AO730" i="1"/>
  <c r="AM730" i="1"/>
  <c r="AL730" i="1"/>
  <c r="AR729" i="1"/>
  <c r="AQ729" i="1"/>
  <c r="AP729" i="1"/>
  <c r="AO729" i="1"/>
  <c r="AM729" i="1"/>
  <c r="AL729" i="1"/>
  <c r="AR728" i="1"/>
  <c r="AQ728" i="1"/>
  <c r="AP728" i="1"/>
  <c r="AO728" i="1"/>
  <c r="AM728" i="1"/>
  <c r="AL728" i="1"/>
  <c r="AR727" i="1"/>
  <c r="AQ727" i="1"/>
  <c r="AP727" i="1"/>
  <c r="AO727" i="1"/>
  <c r="AM727" i="1"/>
  <c r="AL727" i="1"/>
  <c r="AR726" i="1"/>
  <c r="AQ726" i="1"/>
  <c r="AP726" i="1"/>
  <c r="AO726" i="1"/>
  <c r="AM726" i="1"/>
  <c r="AL726" i="1"/>
  <c r="AR725" i="1"/>
  <c r="AQ725" i="1"/>
  <c r="AP725" i="1"/>
  <c r="AO725" i="1"/>
  <c r="AM725" i="1"/>
  <c r="AL725" i="1"/>
  <c r="AR724" i="1"/>
  <c r="AQ724" i="1"/>
  <c r="AP724" i="1"/>
  <c r="AO724" i="1"/>
  <c r="AM724" i="1"/>
  <c r="AL724" i="1"/>
  <c r="AR723" i="1"/>
  <c r="AQ723" i="1"/>
  <c r="AP723" i="1"/>
  <c r="AO723" i="1"/>
  <c r="AM723" i="1"/>
  <c r="AL723" i="1"/>
  <c r="AR722" i="1"/>
  <c r="AQ722" i="1"/>
  <c r="AP722" i="1"/>
  <c r="AO722" i="1"/>
  <c r="AM722" i="1"/>
  <c r="AL722" i="1"/>
  <c r="AR721" i="1"/>
  <c r="AQ721" i="1"/>
  <c r="AP721" i="1"/>
  <c r="AO721" i="1"/>
  <c r="AM721" i="1"/>
  <c r="AL721" i="1"/>
  <c r="AR720" i="1"/>
  <c r="AQ720" i="1"/>
  <c r="AP720" i="1"/>
  <c r="AO720" i="1"/>
  <c r="AM720" i="1"/>
  <c r="AL720" i="1"/>
  <c r="AR719" i="1"/>
  <c r="AQ719" i="1"/>
  <c r="AP719" i="1"/>
  <c r="AO719" i="1"/>
  <c r="AM719" i="1"/>
  <c r="AL719" i="1"/>
  <c r="AR718" i="1"/>
  <c r="AQ718" i="1"/>
  <c r="AP718" i="1"/>
  <c r="AO718" i="1"/>
  <c r="AM718" i="1"/>
  <c r="AL718" i="1"/>
  <c r="AR717" i="1"/>
  <c r="AQ717" i="1"/>
  <c r="AP717" i="1"/>
  <c r="AO717" i="1"/>
  <c r="AM717" i="1"/>
  <c r="AL717" i="1"/>
  <c r="AR716" i="1"/>
  <c r="AQ716" i="1"/>
  <c r="AP716" i="1"/>
  <c r="AO716" i="1"/>
  <c r="AM716" i="1"/>
  <c r="AL716" i="1"/>
  <c r="AR715" i="1"/>
  <c r="AQ715" i="1"/>
  <c r="AP715" i="1"/>
  <c r="AO715" i="1"/>
  <c r="AM715" i="1"/>
  <c r="AL715" i="1"/>
  <c r="AR714" i="1"/>
  <c r="AQ714" i="1"/>
  <c r="AP714" i="1"/>
  <c r="AO714" i="1"/>
  <c r="AM714" i="1"/>
  <c r="AL714" i="1"/>
  <c r="AR713" i="1"/>
  <c r="AQ713" i="1"/>
  <c r="AP713" i="1"/>
  <c r="AO713" i="1"/>
  <c r="AM713" i="1"/>
  <c r="AL713" i="1"/>
  <c r="AR712" i="1"/>
  <c r="AQ712" i="1"/>
  <c r="AP712" i="1"/>
  <c r="AO712" i="1"/>
  <c r="AM712" i="1"/>
  <c r="AL712" i="1"/>
  <c r="AR711" i="1"/>
  <c r="AQ711" i="1"/>
  <c r="AP711" i="1"/>
  <c r="AO711" i="1"/>
  <c r="AM711" i="1"/>
  <c r="AL711" i="1"/>
  <c r="AR710" i="1"/>
  <c r="AQ710" i="1"/>
  <c r="AP710" i="1"/>
  <c r="AO710" i="1"/>
  <c r="AM710" i="1"/>
  <c r="AL710" i="1"/>
  <c r="AR709" i="1"/>
  <c r="AQ709" i="1"/>
  <c r="AP709" i="1"/>
  <c r="AO709" i="1"/>
  <c r="AM709" i="1"/>
  <c r="AL709" i="1"/>
  <c r="AR708" i="1"/>
  <c r="AQ708" i="1"/>
  <c r="AP708" i="1"/>
  <c r="AO708" i="1"/>
  <c r="AM708" i="1"/>
  <c r="AL708" i="1"/>
  <c r="AR707" i="1"/>
  <c r="AQ707" i="1"/>
  <c r="AP707" i="1"/>
  <c r="AO707" i="1"/>
  <c r="AM707" i="1"/>
  <c r="AL707" i="1"/>
  <c r="AR706" i="1"/>
  <c r="AQ706" i="1"/>
  <c r="AP706" i="1"/>
  <c r="AO706" i="1"/>
  <c r="AM706" i="1"/>
  <c r="AL706" i="1"/>
  <c r="AR705" i="1"/>
  <c r="AQ705" i="1"/>
  <c r="AP705" i="1"/>
  <c r="AO705" i="1"/>
  <c r="AM705" i="1"/>
  <c r="AL705" i="1"/>
  <c r="AR704" i="1"/>
  <c r="AQ704" i="1"/>
  <c r="AP704" i="1"/>
  <c r="AO704" i="1"/>
  <c r="AM704" i="1"/>
  <c r="AL704" i="1"/>
  <c r="AR703" i="1"/>
  <c r="AQ703" i="1"/>
  <c r="AP703" i="1"/>
  <c r="AO703" i="1"/>
  <c r="AM703" i="1"/>
  <c r="AL703" i="1"/>
  <c r="AR702" i="1"/>
  <c r="AQ702" i="1"/>
  <c r="AP702" i="1"/>
  <c r="AO702" i="1"/>
  <c r="AM702" i="1"/>
  <c r="AL702" i="1"/>
  <c r="AR701" i="1"/>
  <c r="AQ701" i="1"/>
  <c r="AP701" i="1"/>
  <c r="AO701" i="1"/>
  <c r="AM701" i="1"/>
  <c r="AL701" i="1"/>
  <c r="AR700" i="1"/>
  <c r="AQ700" i="1"/>
  <c r="AP700" i="1"/>
  <c r="AO700" i="1"/>
  <c r="AM700" i="1"/>
  <c r="AL700" i="1"/>
  <c r="AR699" i="1"/>
  <c r="AQ699" i="1"/>
  <c r="AP699" i="1"/>
  <c r="AO699" i="1"/>
  <c r="AM699" i="1"/>
  <c r="AL699" i="1"/>
  <c r="AR698" i="1"/>
  <c r="AQ698" i="1"/>
  <c r="AP698" i="1"/>
  <c r="AO698" i="1"/>
  <c r="AM698" i="1"/>
  <c r="AL698" i="1"/>
  <c r="AR697" i="1"/>
  <c r="AQ697" i="1"/>
  <c r="AP697" i="1"/>
  <c r="AO697" i="1"/>
  <c r="AM697" i="1"/>
  <c r="AL697" i="1"/>
  <c r="AR696" i="1"/>
  <c r="AQ696" i="1"/>
  <c r="AP696" i="1"/>
  <c r="AO696" i="1"/>
  <c r="AM696" i="1"/>
  <c r="AL696" i="1"/>
  <c r="AR695" i="1"/>
  <c r="AQ695" i="1"/>
  <c r="AP695" i="1"/>
  <c r="AO695" i="1"/>
  <c r="AM695" i="1"/>
  <c r="AL695" i="1"/>
  <c r="AR694" i="1"/>
  <c r="AQ694" i="1"/>
  <c r="AP694" i="1"/>
  <c r="AO694" i="1"/>
  <c r="AM694" i="1"/>
  <c r="AL694" i="1"/>
  <c r="AR693" i="1"/>
  <c r="AQ693" i="1"/>
  <c r="AP693" i="1"/>
  <c r="AO693" i="1"/>
  <c r="AM693" i="1"/>
  <c r="AL693" i="1"/>
  <c r="AR692" i="1"/>
  <c r="AQ692" i="1"/>
  <c r="AP692" i="1"/>
  <c r="AO692" i="1"/>
  <c r="AM692" i="1"/>
  <c r="AL692" i="1"/>
  <c r="AR691" i="1"/>
  <c r="AQ691" i="1"/>
  <c r="AP691" i="1"/>
  <c r="AO691" i="1"/>
  <c r="AM691" i="1"/>
  <c r="AL691" i="1"/>
  <c r="AR690" i="1"/>
  <c r="AQ690" i="1"/>
  <c r="AP690" i="1"/>
  <c r="AO690" i="1"/>
  <c r="AM690" i="1"/>
  <c r="AL690" i="1"/>
  <c r="AR689" i="1"/>
  <c r="AQ689" i="1"/>
  <c r="AP689" i="1"/>
  <c r="AO689" i="1"/>
  <c r="AM689" i="1"/>
  <c r="AL689" i="1"/>
  <c r="AR688" i="1"/>
  <c r="AQ688" i="1"/>
  <c r="AP688" i="1"/>
  <c r="AO688" i="1"/>
  <c r="AM688" i="1"/>
  <c r="AL688" i="1"/>
  <c r="AR687" i="1"/>
  <c r="AQ687" i="1"/>
  <c r="AP687" i="1"/>
  <c r="AO687" i="1"/>
  <c r="AM687" i="1"/>
  <c r="AL687" i="1"/>
  <c r="AR686" i="1"/>
  <c r="AQ686" i="1"/>
  <c r="AP686" i="1"/>
  <c r="AO686" i="1"/>
  <c r="AM686" i="1"/>
  <c r="AL686" i="1"/>
  <c r="AR685" i="1"/>
  <c r="AQ685" i="1"/>
  <c r="AP685" i="1"/>
  <c r="AO685" i="1"/>
  <c r="AM685" i="1"/>
  <c r="AL685" i="1"/>
  <c r="AR684" i="1"/>
  <c r="AQ684" i="1"/>
  <c r="AP684" i="1"/>
  <c r="AO684" i="1"/>
  <c r="AM684" i="1"/>
  <c r="AL684" i="1"/>
  <c r="AR683" i="1"/>
  <c r="AQ683" i="1"/>
  <c r="AP683" i="1"/>
  <c r="AO683" i="1"/>
  <c r="AM683" i="1"/>
  <c r="AL683" i="1"/>
  <c r="AR682" i="1"/>
  <c r="AQ682" i="1"/>
  <c r="AP682" i="1"/>
  <c r="AO682" i="1"/>
  <c r="AM682" i="1"/>
  <c r="AL682" i="1"/>
  <c r="AR681" i="1"/>
  <c r="AQ681" i="1"/>
  <c r="AP681" i="1"/>
  <c r="AO681" i="1"/>
  <c r="AM681" i="1"/>
  <c r="AL681" i="1"/>
  <c r="AR680" i="1"/>
  <c r="AQ680" i="1"/>
  <c r="AP680" i="1"/>
  <c r="AO680" i="1"/>
  <c r="AM680" i="1"/>
  <c r="AL680" i="1"/>
  <c r="AR679" i="1"/>
  <c r="AQ679" i="1"/>
  <c r="AP679" i="1"/>
  <c r="AO679" i="1"/>
  <c r="AM679" i="1"/>
  <c r="AL679" i="1"/>
  <c r="AR678" i="1"/>
  <c r="AQ678" i="1"/>
  <c r="AP678" i="1"/>
  <c r="AO678" i="1"/>
  <c r="AM678" i="1"/>
  <c r="AL678" i="1"/>
  <c r="AR677" i="1"/>
  <c r="AQ677" i="1"/>
  <c r="AP677" i="1"/>
  <c r="AO677" i="1"/>
  <c r="AM677" i="1"/>
  <c r="AL677" i="1"/>
  <c r="AR676" i="1"/>
  <c r="AQ676" i="1"/>
  <c r="AP676" i="1"/>
  <c r="AO676" i="1"/>
  <c r="AM676" i="1"/>
  <c r="AL676" i="1"/>
  <c r="AR675" i="1"/>
  <c r="AQ675" i="1"/>
  <c r="AP675" i="1"/>
  <c r="AO675" i="1"/>
  <c r="AM675" i="1"/>
  <c r="AL675" i="1"/>
  <c r="AR674" i="1"/>
  <c r="AQ674" i="1"/>
  <c r="AP674" i="1"/>
  <c r="AO674" i="1"/>
  <c r="AM674" i="1"/>
  <c r="AL674" i="1"/>
  <c r="AR673" i="1"/>
  <c r="AQ673" i="1"/>
  <c r="AP673" i="1"/>
  <c r="AO673" i="1"/>
  <c r="AM673" i="1"/>
  <c r="AL673" i="1"/>
  <c r="AR672" i="1"/>
  <c r="AQ672" i="1"/>
  <c r="AP672" i="1"/>
  <c r="AO672" i="1"/>
  <c r="AM672" i="1"/>
  <c r="AL672" i="1"/>
  <c r="AR671" i="1"/>
  <c r="AQ671" i="1"/>
  <c r="AP671" i="1"/>
  <c r="AO671" i="1"/>
  <c r="AM671" i="1"/>
  <c r="AL671" i="1"/>
  <c r="AR670" i="1"/>
  <c r="AQ670" i="1"/>
  <c r="AP670" i="1"/>
  <c r="AO670" i="1"/>
  <c r="AM670" i="1"/>
  <c r="AL670" i="1"/>
  <c r="AR669" i="1"/>
  <c r="AQ669" i="1"/>
  <c r="AP669" i="1"/>
  <c r="AO669" i="1"/>
  <c r="AM669" i="1"/>
  <c r="AL669" i="1"/>
  <c r="AR668" i="1"/>
  <c r="AQ668" i="1"/>
  <c r="AP668" i="1"/>
  <c r="AO668" i="1"/>
  <c r="AM668" i="1"/>
  <c r="AL668" i="1"/>
  <c r="AR667" i="1"/>
  <c r="AQ667" i="1"/>
  <c r="AP667" i="1"/>
  <c r="AO667" i="1"/>
  <c r="AM667" i="1"/>
  <c r="AL667" i="1"/>
  <c r="AR666" i="1"/>
  <c r="AQ666" i="1"/>
  <c r="AP666" i="1"/>
  <c r="AO666" i="1"/>
  <c r="AM666" i="1"/>
  <c r="AL666" i="1"/>
  <c r="AR665" i="1"/>
  <c r="AQ665" i="1"/>
  <c r="AP665" i="1"/>
  <c r="AO665" i="1"/>
  <c r="AM665" i="1"/>
  <c r="AL665" i="1"/>
  <c r="AR664" i="1"/>
  <c r="AQ664" i="1"/>
  <c r="AP664" i="1"/>
  <c r="AO664" i="1"/>
  <c r="AM664" i="1"/>
  <c r="AL664" i="1"/>
  <c r="AR663" i="1"/>
  <c r="AQ663" i="1"/>
  <c r="AP663" i="1"/>
  <c r="AO663" i="1"/>
  <c r="AM663" i="1"/>
  <c r="AL663" i="1"/>
  <c r="AR662" i="1"/>
  <c r="AQ662" i="1"/>
  <c r="AP662" i="1"/>
  <c r="AO662" i="1"/>
  <c r="AM662" i="1"/>
  <c r="AL662" i="1"/>
  <c r="AR661" i="1"/>
  <c r="AQ661" i="1"/>
  <c r="AP661" i="1"/>
  <c r="AO661" i="1"/>
  <c r="AM661" i="1"/>
  <c r="AL661" i="1"/>
  <c r="AR660" i="1"/>
  <c r="AQ660" i="1"/>
  <c r="AP660" i="1"/>
  <c r="AO660" i="1"/>
  <c r="AM660" i="1"/>
  <c r="AL660" i="1"/>
  <c r="AR659" i="1"/>
  <c r="AQ659" i="1"/>
  <c r="AP659" i="1"/>
  <c r="AO659" i="1"/>
  <c r="AM659" i="1"/>
  <c r="AL659" i="1"/>
  <c r="AR658" i="1"/>
  <c r="AQ658" i="1"/>
  <c r="AP658" i="1"/>
  <c r="AO658" i="1"/>
  <c r="AM658" i="1"/>
  <c r="AL658" i="1"/>
  <c r="AR657" i="1"/>
  <c r="AQ657" i="1"/>
  <c r="AP657" i="1"/>
  <c r="AO657" i="1"/>
  <c r="AM657" i="1"/>
  <c r="AL657" i="1"/>
  <c r="AR656" i="1"/>
  <c r="AQ656" i="1"/>
  <c r="AP656" i="1"/>
  <c r="AO656" i="1"/>
  <c r="AM656" i="1"/>
  <c r="AL656" i="1"/>
  <c r="AR655" i="1"/>
  <c r="AQ655" i="1"/>
  <c r="AP655" i="1"/>
  <c r="AO655" i="1"/>
  <c r="AM655" i="1"/>
  <c r="AL655" i="1"/>
  <c r="AR654" i="1"/>
  <c r="AQ654" i="1"/>
  <c r="AP654" i="1"/>
  <c r="AO654" i="1"/>
  <c r="AM654" i="1"/>
  <c r="AL654" i="1"/>
  <c r="AR653" i="1"/>
  <c r="AQ653" i="1"/>
  <c r="AP653" i="1"/>
  <c r="AO653" i="1"/>
  <c r="AM653" i="1"/>
  <c r="AL653" i="1"/>
  <c r="AR652" i="1"/>
  <c r="AQ652" i="1"/>
  <c r="AP652" i="1"/>
  <c r="AO652" i="1"/>
  <c r="AM652" i="1"/>
  <c r="AL652" i="1"/>
  <c r="AR651" i="1"/>
  <c r="AQ651" i="1"/>
  <c r="AP651" i="1"/>
  <c r="AO651" i="1"/>
  <c r="AM651" i="1"/>
  <c r="AL651" i="1"/>
  <c r="AR650" i="1"/>
  <c r="AQ650" i="1"/>
  <c r="AP650" i="1"/>
  <c r="AO650" i="1"/>
  <c r="AM650" i="1"/>
  <c r="AL650" i="1"/>
  <c r="AR649" i="1"/>
  <c r="AQ649" i="1"/>
  <c r="AP649" i="1"/>
  <c r="AO649" i="1"/>
  <c r="AM649" i="1"/>
  <c r="AL649" i="1"/>
  <c r="AR648" i="1"/>
  <c r="AQ648" i="1"/>
  <c r="AP648" i="1"/>
  <c r="AO648" i="1"/>
  <c r="AM648" i="1"/>
  <c r="AL648" i="1"/>
  <c r="AR647" i="1"/>
  <c r="AQ647" i="1"/>
  <c r="AP647" i="1"/>
  <c r="AO647" i="1"/>
  <c r="AM647" i="1"/>
  <c r="AL647" i="1"/>
  <c r="AR646" i="1"/>
  <c r="AQ646" i="1"/>
  <c r="AP646" i="1"/>
  <c r="AO646" i="1"/>
  <c r="AM646" i="1"/>
  <c r="AL646" i="1"/>
  <c r="AR645" i="1"/>
  <c r="AQ645" i="1"/>
  <c r="AP645" i="1"/>
  <c r="AO645" i="1"/>
  <c r="AM645" i="1"/>
  <c r="AL645" i="1"/>
  <c r="AR644" i="1"/>
  <c r="AQ644" i="1"/>
  <c r="AP644" i="1"/>
  <c r="AO644" i="1"/>
  <c r="AM644" i="1"/>
  <c r="AL644" i="1"/>
  <c r="AR643" i="1"/>
  <c r="AQ643" i="1"/>
  <c r="AP643" i="1"/>
  <c r="AO643" i="1"/>
  <c r="AM643" i="1"/>
  <c r="AL643" i="1"/>
  <c r="AR642" i="1"/>
  <c r="AQ642" i="1"/>
  <c r="AP642" i="1"/>
  <c r="AO642" i="1"/>
  <c r="AM642" i="1"/>
  <c r="AL642" i="1"/>
  <c r="AR641" i="1"/>
  <c r="AQ641" i="1"/>
  <c r="AP641" i="1"/>
  <c r="AO641" i="1"/>
  <c r="AM641" i="1"/>
  <c r="AL641" i="1"/>
  <c r="AR640" i="1"/>
  <c r="AQ640" i="1"/>
  <c r="AP640" i="1"/>
  <c r="AO640" i="1"/>
  <c r="AM640" i="1"/>
  <c r="AL640" i="1"/>
  <c r="AR639" i="1"/>
  <c r="AQ639" i="1"/>
  <c r="AP639" i="1"/>
  <c r="AO639" i="1"/>
  <c r="AM639" i="1"/>
  <c r="AL639" i="1"/>
  <c r="AR638" i="1"/>
  <c r="AQ638" i="1"/>
  <c r="AP638" i="1"/>
  <c r="AO638" i="1"/>
  <c r="AM638" i="1"/>
  <c r="AL638" i="1"/>
  <c r="AR637" i="1"/>
  <c r="AQ637" i="1"/>
  <c r="AP637" i="1"/>
  <c r="AO637" i="1"/>
  <c r="AM637" i="1"/>
  <c r="AL637" i="1"/>
  <c r="AR636" i="1"/>
  <c r="AQ636" i="1"/>
  <c r="AP636" i="1"/>
  <c r="AO636" i="1"/>
  <c r="AM636" i="1"/>
  <c r="AL636" i="1"/>
  <c r="AR635" i="1"/>
  <c r="AQ635" i="1"/>
  <c r="AP635" i="1"/>
  <c r="AO635" i="1"/>
  <c r="AM635" i="1"/>
  <c r="AL635" i="1"/>
  <c r="AR634" i="1"/>
  <c r="AQ634" i="1"/>
  <c r="AP634" i="1"/>
  <c r="AO634" i="1"/>
  <c r="AM634" i="1"/>
  <c r="AL634" i="1"/>
  <c r="AR633" i="1"/>
  <c r="AQ633" i="1"/>
  <c r="AP633" i="1"/>
  <c r="AO633" i="1"/>
  <c r="AM633" i="1"/>
  <c r="AL633" i="1"/>
  <c r="AR632" i="1"/>
  <c r="AQ632" i="1"/>
  <c r="AP632" i="1"/>
  <c r="AO632" i="1"/>
  <c r="AM632" i="1"/>
  <c r="AL632" i="1"/>
  <c r="AR631" i="1"/>
  <c r="AQ631" i="1"/>
  <c r="AP631" i="1"/>
  <c r="AO631" i="1"/>
  <c r="AM631" i="1"/>
  <c r="AL631" i="1"/>
  <c r="AR630" i="1"/>
  <c r="AQ630" i="1"/>
  <c r="AP630" i="1"/>
  <c r="AO630" i="1"/>
  <c r="AM630" i="1"/>
  <c r="AL630" i="1"/>
  <c r="AR629" i="1"/>
  <c r="AQ629" i="1"/>
  <c r="AP629" i="1"/>
  <c r="AO629" i="1"/>
  <c r="AM629" i="1"/>
  <c r="AL629" i="1"/>
  <c r="AR628" i="1"/>
  <c r="AQ628" i="1"/>
  <c r="AP628" i="1"/>
  <c r="AO628" i="1"/>
  <c r="AM628" i="1"/>
  <c r="AL628" i="1"/>
  <c r="AR627" i="1"/>
  <c r="AQ627" i="1"/>
  <c r="AP627" i="1"/>
  <c r="AO627" i="1"/>
  <c r="AM627" i="1"/>
  <c r="AL627" i="1"/>
  <c r="AR626" i="1"/>
  <c r="AQ626" i="1"/>
  <c r="AP626" i="1"/>
  <c r="AO626" i="1"/>
  <c r="AM626" i="1"/>
  <c r="AL626" i="1"/>
  <c r="AR625" i="1"/>
  <c r="AQ625" i="1"/>
  <c r="AP625" i="1"/>
  <c r="AO625" i="1"/>
  <c r="AM625" i="1"/>
  <c r="AL625" i="1"/>
  <c r="AR624" i="1"/>
  <c r="AQ624" i="1"/>
  <c r="AP624" i="1"/>
  <c r="AO624" i="1"/>
  <c r="AM624" i="1"/>
  <c r="AL624" i="1"/>
  <c r="AR623" i="1"/>
  <c r="AQ623" i="1"/>
  <c r="AP623" i="1"/>
  <c r="AO623" i="1"/>
  <c r="AM623" i="1"/>
  <c r="AL623" i="1"/>
  <c r="AR622" i="1"/>
  <c r="AQ622" i="1"/>
  <c r="AP622" i="1"/>
  <c r="AO622" i="1"/>
  <c r="AM622" i="1"/>
  <c r="AL622" i="1"/>
  <c r="AR621" i="1"/>
  <c r="AQ621" i="1"/>
  <c r="AP621" i="1"/>
  <c r="AO621" i="1"/>
  <c r="AM621" i="1"/>
  <c r="AL621" i="1"/>
  <c r="AR620" i="1"/>
  <c r="AQ620" i="1"/>
  <c r="AP620" i="1"/>
  <c r="AO620" i="1"/>
  <c r="AM620" i="1"/>
  <c r="AL620" i="1"/>
  <c r="AR619" i="1"/>
  <c r="AQ619" i="1"/>
  <c r="AP619" i="1"/>
  <c r="AO619" i="1"/>
  <c r="AM619" i="1"/>
  <c r="AL619" i="1"/>
  <c r="AR618" i="1"/>
  <c r="AQ618" i="1"/>
  <c r="AP618" i="1"/>
  <c r="AO618" i="1"/>
  <c r="AM618" i="1"/>
  <c r="AL618" i="1"/>
  <c r="AR617" i="1"/>
  <c r="AQ617" i="1"/>
  <c r="AP617" i="1"/>
  <c r="AO617" i="1"/>
  <c r="AM617" i="1"/>
  <c r="AL617" i="1"/>
  <c r="AR616" i="1"/>
  <c r="AQ616" i="1"/>
  <c r="AP616" i="1"/>
  <c r="AO616" i="1"/>
  <c r="AM616" i="1"/>
  <c r="AL616" i="1"/>
  <c r="AR615" i="1"/>
  <c r="AQ615" i="1"/>
  <c r="AP615" i="1"/>
  <c r="AO615" i="1"/>
  <c r="AM615" i="1"/>
  <c r="AL615" i="1"/>
  <c r="AR614" i="1"/>
  <c r="AQ614" i="1"/>
  <c r="AP614" i="1"/>
  <c r="AO614" i="1"/>
  <c r="AM614" i="1"/>
  <c r="AL614" i="1"/>
  <c r="AR613" i="1"/>
  <c r="AQ613" i="1"/>
  <c r="AP613" i="1"/>
  <c r="AO613" i="1"/>
  <c r="AM613" i="1"/>
  <c r="AL613" i="1"/>
  <c r="AR612" i="1"/>
  <c r="AQ612" i="1"/>
  <c r="AP612" i="1"/>
  <c r="AO612" i="1"/>
  <c r="AM612" i="1"/>
  <c r="AL612" i="1"/>
  <c r="AR611" i="1"/>
  <c r="AQ611" i="1"/>
  <c r="AP611" i="1"/>
  <c r="AO611" i="1"/>
  <c r="AM611" i="1"/>
  <c r="AL611" i="1"/>
  <c r="AR610" i="1"/>
  <c r="AQ610" i="1"/>
  <c r="AP610" i="1"/>
  <c r="AO610" i="1"/>
  <c r="AM610" i="1"/>
  <c r="AL610" i="1"/>
  <c r="AR609" i="1"/>
  <c r="AQ609" i="1"/>
  <c r="AP609" i="1"/>
  <c r="AO609" i="1"/>
  <c r="AM609" i="1"/>
  <c r="AL609" i="1"/>
  <c r="AR608" i="1"/>
  <c r="AQ608" i="1"/>
  <c r="AP608" i="1"/>
  <c r="AO608" i="1"/>
  <c r="AM608" i="1"/>
  <c r="AL608" i="1"/>
  <c r="AR607" i="1"/>
  <c r="AQ607" i="1"/>
  <c r="AP607" i="1"/>
  <c r="AO607" i="1"/>
  <c r="AM607" i="1"/>
  <c r="AL607" i="1"/>
  <c r="AR606" i="1"/>
  <c r="AQ606" i="1"/>
  <c r="AP606" i="1"/>
  <c r="AO606" i="1"/>
  <c r="AM606" i="1"/>
  <c r="AL606" i="1"/>
  <c r="AR605" i="1"/>
  <c r="AQ605" i="1"/>
  <c r="AP605" i="1"/>
  <c r="AO605" i="1"/>
  <c r="AM605" i="1"/>
  <c r="AL605" i="1"/>
  <c r="AR604" i="1"/>
  <c r="AQ604" i="1"/>
  <c r="AP604" i="1"/>
  <c r="AO604" i="1"/>
  <c r="AM604" i="1"/>
  <c r="AL604" i="1"/>
  <c r="AR603" i="1"/>
  <c r="AQ603" i="1"/>
  <c r="AP603" i="1"/>
  <c r="AO603" i="1"/>
  <c r="AM603" i="1"/>
  <c r="AL603" i="1"/>
  <c r="AR602" i="1"/>
  <c r="AQ602" i="1"/>
  <c r="AP602" i="1"/>
  <c r="AO602" i="1"/>
  <c r="AM602" i="1"/>
  <c r="AL602" i="1"/>
  <c r="AR601" i="1"/>
  <c r="AQ601" i="1"/>
  <c r="AP601" i="1"/>
  <c r="AO601" i="1"/>
  <c r="AM601" i="1"/>
  <c r="AL601" i="1"/>
  <c r="AR600" i="1"/>
  <c r="AQ600" i="1"/>
  <c r="AP600" i="1"/>
  <c r="AO600" i="1"/>
  <c r="AM600" i="1"/>
  <c r="AL600" i="1"/>
  <c r="AR599" i="1"/>
  <c r="AQ599" i="1"/>
  <c r="AP599" i="1"/>
  <c r="AO599" i="1"/>
  <c r="AM599" i="1"/>
  <c r="AL599" i="1"/>
  <c r="AR598" i="1"/>
  <c r="AQ598" i="1"/>
  <c r="AP598" i="1"/>
  <c r="AO598" i="1"/>
  <c r="AM598" i="1"/>
  <c r="AL598" i="1"/>
  <c r="AR597" i="1"/>
  <c r="AQ597" i="1"/>
  <c r="AP597" i="1"/>
  <c r="AO597" i="1"/>
  <c r="AM597" i="1"/>
  <c r="AL597" i="1"/>
  <c r="AR596" i="1"/>
  <c r="AQ596" i="1"/>
  <c r="AP596" i="1"/>
  <c r="AO596" i="1"/>
  <c r="AM596" i="1"/>
  <c r="AL596" i="1"/>
  <c r="AR595" i="1"/>
  <c r="AQ595" i="1"/>
  <c r="AP595" i="1"/>
  <c r="AO595" i="1"/>
  <c r="AM595" i="1"/>
  <c r="AL595" i="1"/>
  <c r="AR594" i="1"/>
  <c r="AQ594" i="1"/>
  <c r="AP594" i="1"/>
  <c r="AO594" i="1"/>
  <c r="AM594" i="1"/>
  <c r="AL594" i="1"/>
  <c r="AR593" i="1"/>
  <c r="AQ593" i="1"/>
  <c r="AP593" i="1"/>
  <c r="AO593" i="1"/>
  <c r="AM593" i="1"/>
  <c r="AL593" i="1"/>
  <c r="AR592" i="1"/>
  <c r="AQ592" i="1"/>
  <c r="AP592" i="1"/>
  <c r="AO592" i="1"/>
  <c r="AM592" i="1"/>
  <c r="AL592" i="1"/>
  <c r="AR591" i="1"/>
  <c r="AQ591" i="1"/>
  <c r="AP591" i="1"/>
  <c r="AO591" i="1"/>
  <c r="AM591" i="1"/>
  <c r="AL591" i="1"/>
  <c r="AR590" i="1"/>
  <c r="AQ590" i="1"/>
  <c r="AP590" i="1"/>
  <c r="AO590" i="1"/>
  <c r="AM590" i="1"/>
  <c r="AL590" i="1"/>
  <c r="AR589" i="1"/>
  <c r="AQ589" i="1"/>
  <c r="AP589" i="1"/>
  <c r="AO589" i="1"/>
  <c r="AM589" i="1"/>
  <c r="AL589" i="1"/>
  <c r="AR588" i="1"/>
  <c r="AQ588" i="1"/>
  <c r="AP588" i="1"/>
  <c r="AO588" i="1"/>
  <c r="AM588" i="1"/>
  <c r="AL588" i="1"/>
  <c r="AR587" i="1"/>
  <c r="AQ587" i="1"/>
  <c r="AP587" i="1"/>
  <c r="AO587" i="1"/>
  <c r="AM587" i="1"/>
  <c r="AL587" i="1"/>
  <c r="AR586" i="1"/>
  <c r="AQ586" i="1"/>
  <c r="AP586" i="1"/>
  <c r="AO586" i="1"/>
  <c r="AM586" i="1"/>
  <c r="AL586" i="1"/>
  <c r="AR585" i="1"/>
  <c r="AQ585" i="1"/>
  <c r="AP585" i="1"/>
  <c r="AO585" i="1"/>
  <c r="AM585" i="1"/>
  <c r="AL585" i="1"/>
  <c r="AR584" i="1"/>
  <c r="AQ584" i="1"/>
  <c r="AP584" i="1"/>
  <c r="AO584" i="1"/>
  <c r="AM584" i="1"/>
  <c r="AL584" i="1"/>
  <c r="AR583" i="1"/>
  <c r="AQ583" i="1"/>
  <c r="AP583" i="1"/>
  <c r="AO583" i="1"/>
  <c r="AM583" i="1"/>
  <c r="AL583" i="1"/>
  <c r="AR582" i="1"/>
  <c r="AQ582" i="1"/>
  <c r="AP582" i="1"/>
  <c r="AO582" i="1"/>
  <c r="AM582" i="1"/>
  <c r="AL582" i="1"/>
  <c r="AR581" i="1"/>
  <c r="AQ581" i="1"/>
  <c r="AP581" i="1"/>
  <c r="AO581" i="1"/>
  <c r="AM581" i="1"/>
  <c r="AL581" i="1"/>
  <c r="AR580" i="1"/>
  <c r="AQ580" i="1"/>
  <c r="AP580" i="1"/>
  <c r="AO580" i="1"/>
  <c r="AM580" i="1"/>
  <c r="AL580" i="1"/>
  <c r="AR579" i="1"/>
  <c r="AQ579" i="1"/>
  <c r="AP579" i="1"/>
  <c r="AO579" i="1"/>
  <c r="AM579" i="1"/>
  <c r="AL579" i="1"/>
  <c r="AR578" i="1"/>
  <c r="AQ578" i="1"/>
  <c r="AP578" i="1"/>
  <c r="AO578" i="1"/>
  <c r="AM578" i="1"/>
  <c r="AL578" i="1"/>
  <c r="AR577" i="1"/>
  <c r="AQ577" i="1"/>
  <c r="AP577" i="1"/>
  <c r="AO577" i="1"/>
  <c r="AM577" i="1"/>
  <c r="AL577" i="1"/>
  <c r="AR576" i="1"/>
  <c r="AQ576" i="1"/>
  <c r="AP576" i="1"/>
  <c r="AO576" i="1"/>
  <c r="AM576" i="1"/>
  <c r="AL576" i="1"/>
  <c r="AR575" i="1"/>
  <c r="AQ575" i="1"/>
  <c r="AP575" i="1"/>
  <c r="AO575" i="1"/>
  <c r="AM575" i="1"/>
  <c r="AL575" i="1"/>
  <c r="AR574" i="1"/>
  <c r="AQ574" i="1"/>
  <c r="AP574" i="1"/>
  <c r="AO574" i="1"/>
  <c r="AM574" i="1"/>
  <c r="AL574" i="1"/>
  <c r="AR573" i="1"/>
  <c r="AQ573" i="1"/>
  <c r="AP573" i="1"/>
  <c r="AO573" i="1"/>
  <c r="AM573" i="1"/>
  <c r="AL573" i="1"/>
  <c r="AR572" i="1"/>
  <c r="AQ572" i="1"/>
  <c r="AP572" i="1"/>
  <c r="AO572" i="1"/>
  <c r="AM572" i="1"/>
  <c r="AL572" i="1"/>
  <c r="AR571" i="1"/>
  <c r="AQ571" i="1"/>
  <c r="AP571" i="1"/>
  <c r="AO571" i="1"/>
  <c r="AM571" i="1"/>
  <c r="AL571" i="1"/>
  <c r="AR570" i="1"/>
  <c r="AQ570" i="1"/>
  <c r="AP570" i="1"/>
  <c r="AO570" i="1"/>
  <c r="AM570" i="1"/>
  <c r="AL570" i="1"/>
  <c r="AR569" i="1"/>
  <c r="AQ569" i="1"/>
  <c r="AP569" i="1"/>
  <c r="AO569" i="1"/>
  <c r="AM569" i="1"/>
  <c r="AL569" i="1"/>
  <c r="AR568" i="1"/>
  <c r="AQ568" i="1"/>
  <c r="AP568" i="1"/>
  <c r="AO568" i="1"/>
  <c r="AM568" i="1"/>
  <c r="AL568" i="1"/>
  <c r="AR567" i="1"/>
  <c r="AQ567" i="1"/>
  <c r="AP567" i="1"/>
  <c r="AO567" i="1"/>
  <c r="AM567" i="1"/>
  <c r="AL567" i="1"/>
  <c r="AR566" i="1"/>
  <c r="AQ566" i="1"/>
  <c r="AP566" i="1"/>
  <c r="AO566" i="1"/>
  <c r="AM566" i="1"/>
  <c r="AL566" i="1"/>
  <c r="AR565" i="1"/>
  <c r="AQ565" i="1"/>
  <c r="AP565" i="1"/>
  <c r="AO565" i="1"/>
  <c r="AM565" i="1"/>
  <c r="AL565" i="1"/>
  <c r="AR564" i="1"/>
  <c r="AQ564" i="1"/>
  <c r="AP564" i="1"/>
  <c r="AO564" i="1"/>
  <c r="AM564" i="1"/>
  <c r="AL564" i="1"/>
  <c r="AR563" i="1"/>
  <c r="AQ563" i="1"/>
  <c r="AP563" i="1"/>
  <c r="AO563" i="1"/>
  <c r="AM563" i="1"/>
  <c r="AL563" i="1"/>
  <c r="AR562" i="1"/>
  <c r="AQ562" i="1"/>
  <c r="AP562" i="1"/>
  <c r="AO562" i="1"/>
  <c r="AM562" i="1"/>
  <c r="AL562" i="1"/>
  <c r="AR561" i="1"/>
  <c r="AQ561" i="1"/>
  <c r="AP561" i="1"/>
  <c r="AO561" i="1"/>
  <c r="AM561" i="1"/>
  <c r="AL561" i="1"/>
  <c r="AR560" i="1"/>
  <c r="AQ560" i="1"/>
  <c r="AP560" i="1"/>
  <c r="AO560" i="1"/>
  <c r="AM560" i="1"/>
  <c r="AL560" i="1"/>
  <c r="AR559" i="1"/>
  <c r="AQ559" i="1"/>
  <c r="AP559" i="1"/>
  <c r="AO559" i="1"/>
  <c r="AM559" i="1"/>
  <c r="AL559" i="1"/>
  <c r="AR558" i="1"/>
  <c r="AQ558" i="1"/>
  <c r="AP558" i="1"/>
  <c r="AO558" i="1"/>
  <c r="AM558" i="1"/>
  <c r="AL558" i="1"/>
  <c r="AR557" i="1"/>
  <c r="AQ557" i="1"/>
  <c r="AP557" i="1"/>
  <c r="AO557" i="1"/>
  <c r="AM557" i="1"/>
  <c r="AL557" i="1"/>
  <c r="AR556" i="1"/>
  <c r="AQ556" i="1"/>
  <c r="AP556" i="1"/>
  <c r="AO556" i="1"/>
  <c r="AM556" i="1"/>
  <c r="AL556" i="1"/>
  <c r="AR555" i="1"/>
  <c r="AQ555" i="1"/>
  <c r="AP555" i="1"/>
  <c r="AO555" i="1"/>
  <c r="AM555" i="1"/>
  <c r="AL555" i="1"/>
  <c r="AR554" i="1"/>
  <c r="AQ554" i="1"/>
  <c r="AP554" i="1"/>
  <c r="AO554" i="1"/>
  <c r="AM554" i="1"/>
  <c r="AL554" i="1"/>
  <c r="AR553" i="1"/>
  <c r="AQ553" i="1"/>
  <c r="AP553" i="1"/>
  <c r="AO553" i="1"/>
  <c r="AM553" i="1"/>
  <c r="AL553" i="1"/>
  <c r="AR552" i="1"/>
  <c r="AQ552" i="1"/>
  <c r="AP552" i="1"/>
  <c r="AO552" i="1"/>
  <c r="AM552" i="1"/>
  <c r="AL552" i="1"/>
  <c r="AR551" i="1"/>
  <c r="AQ551" i="1"/>
  <c r="AP551" i="1"/>
  <c r="AO551" i="1"/>
  <c r="AM551" i="1"/>
  <c r="AL551" i="1"/>
  <c r="AR550" i="1"/>
  <c r="AQ550" i="1"/>
  <c r="AP550" i="1"/>
  <c r="AO550" i="1"/>
  <c r="AM550" i="1"/>
  <c r="AL550" i="1"/>
  <c r="AR549" i="1"/>
  <c r="AQ549" i="1"/>
  <c r="AP549" i="1"/>
  <c r="AO549" i="1"/>
  <c r="AM549" i="1"/>
  <c r="AL549" i="1"/>
  <c r="AR548" i="1"/>
  <c r="AQ548" i="1"/>
  <c r="AP548" i="1"/>
  <c r="AO548" i="1"/>
  <c r="AM548" i="1"/>
  <c r="AL548" i="1"/>
  <c r="AR547" i="1"/>
  <c r="AQ547" i="1"/>
  <c r="AP547" i="1"/>
  <c r="AO547" i="1"/>
  <c r="AM547" i="1"/>
  <c r="AL547" i="1"/>
  <c r="AR546" i="1"/>
  <c r="AQ546" i="1"/>
  <c r="AP546" i="1"/>
  <c r="AO546" i="1"/>
  <c r="AM546" i="1"/>
  <c r="AL546" i="1"/>
  <c r="AR545" i="1"/>
  <c r="AQ545" i="1"/>
  <c r="AP545" i="1"/>
  <c r="AO545" i="1"/>
  <c r="AM545" i="1"/>
  <c r="AL545" i="1"/>
  <c r="AR544" i="1"/>
  <c r="AQ544" i="1"/>
  <c r="AP544" i="1"/>
  <c r="AO544" i="1"/>
  <c r="AM544" i="1"/>
  <c r="AL544" i="1"/>
  <c r="AR543" i="1"/>
  <c r="AQ543" i="1"/>
  <c r="AP543" i="1"/>
  <c r="AO543" i="1"/>
  <c r="AM543" i="1"/>
  <c r="AL543" i="1"/>
  <c r="AR542" i="1"/>
  <c r="AQ542" i="1"/>
  <c r="AP542" i="1"/>
  <c r="AO542" i="1"/>
  <c r="AM542" i="1"/>
  <c r="AL542" i="1"/>
  <c r="AR541" i="1"/>
  <c r="AQ541" i="1"/>
  <c r="AP541" i="1"/>
  <c r="AO541" i="1"/>
  <c r="AM541" i="1"/>
  <c r="AL541" i="1"/>
  <c r="AR540" i="1"/>
  <c r="AQ540" i="1"/>
  <c r="AP540" i="1"/>
  <c r="AO540" i="1"/>
  <c r="AM540" i="1"/>
  <c r="AL540" i="1"/>
  <c r="AR539" i="1"/>
  <c r="AQ539" i="1"/>
  <c r="AP539" i="1"/>
  <c r="AO539" i="1"/>
  <c r="AM539" i="1"/>
  <c r="AL539" i="1"/>
  <c r="AR538" i="1"/>
  <c r="AQ538" i="1"/>
  <c r="AP538" i="1"/>
  <c r="AO538" i="1"/>
  <c r="AM538" i="1"/>
  <c r="AL538" i="1"/>
  <c r="AR537" i="1"/>
  <c r="AQ537" i="1"/>
  <c r="AP537" i="1"/>
  <c r="AO537" i="1"/>
  <c r="AM537" i="1"/>
  <c r="AL537" i="1"/>
  <c r="AR536" i="1"/>
  <c r="AQ536" i="1"/>
  <c r="AP536" i="1"/>
  <c r="AO536" i="1"/>
  <c r="AM536" i="1"/>
  <c r="AL536" i="1"/>
  <c r="AR535" i="1"/>
  <c r="AQ535" i="1"/>
  <c r="AP535" i="1"/>
  <c r="AO535" i="1"/>
  <c r="AM535" i="1"/>
  <c r="AL535" i="1"/>
  <c r="AR534" i="1"/>
  <c r="AQ534" i="1"/>
  <c r="AP534" i="1"/>
  <c r="AO534" i="1"/>
  <c r="AM534" i="1"/>
  <c r="AL534" i="1"/>
  <c r="AR533" i="1"/>
  <c r="AQ533" i="1"/>
  <c r="AP533" i="1"/>
  <c r="AO533" i="1"/>
  <c r="AM533" i="1"/>
  <c r="AL533" i="1"/>
  <c r="AR532" i="1"/>
  <c r="AQ532" i="1"/>
  <c r="AP532" i="1"/>
  <c r="AO532" i="1"/>
  <c r="AM532" i="1"/>
  <c r="AL532" i="1"/>
  <c r="AR531" i="1"/>
  <c r="AQ531" i="1"/>
  <c r="AP531" i="1"/>
  <c r="AO531" i="1"/>
  <c r="AM531" i="1"/>
  <c r="AL531" i="1"/>
  <c r="AR530" i="1"/>
  <c r="AQ530" i="1"/>
  <c r="AP530" i="1"/>
  <c r="AO530" i="1"/>
  <c r="AM530" i="1"/>
  <c r="AL530" i="1"/>
  <c r="AR529" i="1"/>
  <c r="AQ529" i="1"/>
  <c r="AP529" i="1"/>
  <c r="AO529" i="1"/>
  <c r="AM529" i="1"/>
  <c r="AL529" i="1"/>
  <c r="AR528" i="1"/>
  <c r="AQ528" i="1"/>
  <c r="AP528" i="1"/>
  <c r="AO528" i="1"/>
  <c r="AM528" i="1"/>
  <c r="AL528" i="1"/>
  <c r="AR527" i="1"/>
  <c r="AQ527" i="1"/>
  <c r="AP527" i="1"/>
  <c r="AO527" i="1"/>
  <c r="AM527" i="1"/>
  <c r="AL527" i="1"/>
  <c r="AR526" i="1"/>
  <c r="AQ526" i="1"/>
  <c r="AP526" i="1"/>
  <c r="AO526" i="1"/>
  <c r="AM526" i="1"/>
  <c r="AL526" i="1"/>
  <c r="AR525" i="1"/>
  <c r="AQ525" i="1"/>
  <c r="AP525" i="1"/>
  <c r="AO525" i="1"/>
  <c r="AM525" i="1"/>
  <c r="AL525" i="1"/>
  <c r="AR524" i="1"/>
  <c r="AQ524" i="1"/>
  <c r="AP524" i="1"/>
  <c r="AO524" i="1"/>
  <c r="AM524" i="1"/>
  <c r="AL524" i="1"/>
  <c r="AR523" i="1"/>
  <c r="AQ523" i="1"/>
  <c r="AP523" i="1"/>
  <c r="AO523" i="1"/>
  <c r="AM523" i="1"/>
  <c r="AL523" i="1"/>
  <c r="AR522" i="1"/>
  <c r="AQ522" i="1"/>
  <c r="AP522" i="1"/>
  <c r="AO522" i="1"/>
  <c r="AM522" i="1"/>
  <c r="AL522" i="1"/>
  <c r="AR521" i="1"/>
  <c r="AQ521" i="1"/>
  <c r="AP521" i="1"/>
  <c r="AO521" i="1"/>
  <c r="AM521" i="1"/>
  <c r="AL521" i="1"/>
  <c r="AR520" i="1"/>
  <c r="AQ520" i="1"/>
  <c r="AP520" i="1"/>
  <c r="AO520" i="1"/>
  <c r="AM520" i="1"/>
  <c r="AL520" i="1"/>
  <c r="AR519" i="1"/>
  <c r="AQ519" i="1"/>
  <c r="AP519" i="1"/>
  <c r="AO519" i="1"/>
  <c r="AM519" i="1"/>
  <c r="AL519" i="1"/>
  <c r="AR518" i="1"/>
  <c r="AQ518" i="1"/>
  <c r="AP518" i="1"/>
  <c r="AO518" i="1"/>
  <c r="AM518" i="1"/>
  <c r="AL518" i="1"/>
  <c r="AR517" i="1"/>
  <c r="AQ517" i="1"/>
  <c r="AP517" i="1"/>
  <c r="AO517" i="1"/>
  <c r="AM517" i="1"/>
  <c r="AL517" i="1"/>
  <c r="AR516" i="1"/>
  <c r="AQ516" i="1"/>
  <c r="AP516" i="1"/>
  <c r="AO516" i="1"/>
  <c r="AM516" i="1"/>
  <c r="AL516" i="1"/>
  <c r="AR515" i="1"/>
  <c r="AQ515" i="1"/>
  <c r="AP515" i="1"/>
  <c r="AO515" i="1"/>
  <c r="AM515" i="1"/>
  <c r="AL515" i="1"/>
  <c r="AR514" i="1"/>
  <c r="AQ514" i="1"/>
  <c r="AP514" i="1"/>
  <c r="AO514" i="1"/>
  <c r="AM514" i="1"/>
  <c r="AL514" i="1"/>
  <c r="AR513" i="1"/>
  <c r="AQ513" i="1"/>
  <c r="AP513" i="1"/>
  <c r="AO513" i="1"/>
  <c r="AM513" i="1"/>
  <c r="AL513" i="1"/>
  <c r="AR512" i="1"/>
  <c r="AQ512" i="1"/>
  <c r="AP512" i="1"/>
  <c r="AO512" i="1"/>
  <c r="AM512" i="1"/>
  <c r="AL512" i="1"/>
  <c r="AR511" i="1"/>
  <c r="AQ511" i="1"/>
  <c r="AP511" i="1"/>
  <c r="AO511" i="1"/>
  <c r="AM511" i="1"/>
  <c r="AL511" i="1"/>
  <c r="AR510" i="1"/>
  <c r="AQ510" i="1"/>
  <c r="AP510" i="1"/>
  <c r="AO510" i="1"/>
  <c r="AM510" i="1"/>
  <c r="AL510" i="1"/>
  <c r="AR509" i="1"/>
  <c r="AQ509" i="1"/>
  <c r="AP509" i="1"/>
  <c r="AO509" i="1"/>
  <c r="AM509" i="1"/>
  <c r="AL509" i="1"/>
  <c r="AR508" i="1"/>
  <c r="AQ508" i="1"/>
  <c r="AP508" i="1"/>
  <c r="AO508" i="1"/>
  <c r="AM508" i="1"/>
  <c r="AL508" i="1"/>
  <c r="AR507" i="1"/>
  <c r="AQ507" i="1"/>
  <c r="AP507" i="1"/>
  <c r="AO507" i="1"/>
  <c r="AM507" i="1"/>
  <c r="AL507" i="1"/>
  <c r="AR506" i="1"/>
  <c r="AQ506" i="1"/>
  <c r="AP506" i="1"/>
  <c r="AO506" i="1"/>
  <c r="AM506" i="1"/>
  <c r="AL506" i="1"/>
  <c r="AR505" i="1"/>
  <c r="AQ505" i="1"/>
  <c r="AP505" i="1"/>
  <c r="AO505" i="1"/>
  <c r="AM505" i="1"/>
  <c r="AL505" i="1"/>
  <c r="AR504" i="1"/>
  <c r="AQ504" i="1"/>
  <c r="AP504" i="1"/>
  <c r="AO504" i="1"/>
  <c r="AM504" i="1"/>
  <c r="AL504" i="1"/>
  <c r="AR503" i="1"/>
  <c r="AQ503" i="1"/>
  <c r="AP503" i="1"/>
  <c r="AO503" i="1"/>
  <c r="AM503" i="1"/>
  <c r="AL503" i="1"/>
  <c r="AR502" i="1"/>
  <c r="AQ502" i="1"/>
  <c r="AP502" i="1"/>
  <c r="AO502" i="1"/>
  <c r="AM502" i="1"/>
  <c r="AL502" i="1"/>
  <c r="AR501" i="1"/>
  <c r="AQ501" i="1"/>
  <c r="AP501" i="1"/>
  <c r="AO501" i="1"/>
  <c r="AM501" i="1"/>
  <c r="AL501" i="1"/>
  <c r="AR500" i="1"/>
  <c r="AQ500" i="1"/>
  <c r="AP500" i="1"/>
  <c r="AO500" i="1"/>
  <c r="AM500" i="1"/>
  <c r="AL500" i="1"/>
  <c r="AR499" i="1"/>
  <c r="AQ499" i="1"/>
  <c r="AP499" i="1"/>
  <c r="AO499" i="1"/>
  <c r="AM499" i="1"/>
  <c r="AL499" i="1"/>
  <c r="AR498" i="1"/>
  <c r="AQ498" i="1"/>
  <c r="AP498" i="1"/>
  <c r="AO498" i="1"/>
  <c r="AM498" i="1"/>
  <c r="AL498" i="1"/>
  <c r="AR497" i="1"/>
  <c r="AQ497" i="1"/>
  <c r="AP497" i="1"/>
  <c r="AO497" i="1"/>
  <c r="AM497" i="1"/>
  <c r="AL497" i="1"/>
  <c r="AR496" i="1"/>
  <c r="AQ496" i="1"/>
  <c r="AP496" i="1"/>
  <c r="AO496" i="1"/>
  <c r="AM496" i="1"/>
  <c r="AL496" i="1"/>
  <c r="AR495" i="1"/>
  <c r="AQ495" i="1"/>
  <c r="AP495" i="1"/>
  <c r="AO495" i="1"/>
  <c r="AM495" i="1"/>
  <c r="AL495" i="1"/>
  <c r="AR494" i="1"/>
  <c r="AQ494" i="1"/>
  <c r="AP494" i="1"/>
  <c r="AO494" i="1"/>
  <c r="AM494" i="1"/>
  <c r="AL494" i="1"/>
  <c r="AR493" i="1"/>
  <c r="AQ493" i="1"/>
  <c r="AP493" i="1"/>
  <c r="AO493" i="1"/>
  <c r="AM493" i="1"/>
  <c r="AL493" i="1"/>
  <c r="AR492" i="1"/>
  <c r="AQ492" i="1"/>
  <c r="AP492" i="1"/>
  <c r="AO492" i="1"/>
  <c r="AM492" i="1"/>
  <c r="AL492" i="1"/>
  <c r="AR491" i="1"/>
  <c r="AQ491" i="1"/>
  <c r="AP491" i="1"/>
  <c r="AO491" i="1"/>
  <c r="AM491" i="1"/>
  <c r="AL491" i="1"/>
  <c r="AR490" i="1"/>
  <c r="AQ490" i="1"/>
  <c r="AP490" i="1"/>
  <c r="AO490" i="1"/>
  <c r="AM490" i="1"/>
  <c r="AL490" i="1"/>
  <c r="AR489" i="1"/>
  <c r="AQ489" i="1"/>
  <c r="AP489" i="1"/>
  <c r="AO489" i="1"/>
  <c r="AM489" i="1"/>
  <c r="AL489" i="1"/>
  <c r="AR488" i="1"/>
  <c r="AQ488" i="1"/>
  <c r="AP488" i="1"/>
  <c r="AO488" i="1"/>
  <c r="AM488" i="1"/>
  <c r="AL488" i="1"/>
  <c r="AR487" i="1"/>
  <c r="AQ487" i="1"/>
  <c r="AP487" i="1"/>
  <c r="AO487" i="1"/>
  <c r="AM487" i="1"/>
  <c r="AL487" i="1"/>
  <c r="AR486" i="1"/>
  <c r="AQ486" i="1"/>
  <c r="AP486" i="1"/>
  <c r="AO486" i="1"/>
  <c r="AM486" i="1"/>
  <c r="AL486" i="1"/>
  <c r="AR485" i="1"/>
  <c r="AQ485" i="1"/>
  <c r="AP485" i="1"/>
  <c r="AO485" i="1"/>
  <c r="AM485" i="1"/>
  <c r="AL485" i="1"/>
  <c r="AR484" i="1"/>
  <c r="AQ484" i="1"/>
  <c r="AP484" i="1"/>
  <c r="AO484" i="1"/>
  <c r="AM484" i="1"/>
  <c r="AL484" i="1"/>
  <c r="AR483" i="1"/>
  <c r="AQ483" i="1"/>
  <c r="AP483" i="1"/>
  <c r="AO483" i="1"/>
  <c r="AM483" i="1"/>
  <c r="AL483" i="1"/>
  <c r="AR482" i="1"/>
  <c r="AQ482" i="1"/>
  <c r="AP482" i="1"/>
  <c r="AO482" i="1"/>
  <c r="AM482" i="1"/>
  <c r="AL482" i="1"/>
  <c r="AR481" i="1"/>
  <c r="AQ481" i="1"/>
  <c r="AP481" i="1"/>
  <c r="AO481" i="1"/>
  <c r="AM481" i="1"/>
  <c r="AL481" i="1"/>
  <c r="AR480" i="1"/>
  <c r="AQ480" i="1"/>
  <c r="AP480" i="1"/>
  <c r="AO480" i="1"/>
  <c r="AM480" i="1"/>
  <c r="AL480" i="1"/>
  <c r="AR479" i="1"/>
  <c r="AQ479" i="1"/>
  <c r="AP479" i="1"/>
  <c r="AO479" i="1"/>
  <c r="AM479" i="1"/>
  <c r="AL479" i="1"/>
  <c r="AR478" i="1"/>
  <c r="AQ478" i="1"/>
  <c r="AP478" i="1"/>
  <c r="AO478" i="1"/>
  <c r="AM478" i="1"/>
  <c r="AL478" i="1"/>
  <c r="AR477" i="1"/>
  <c r="AQ477" i="1"/>
  <c r="AP477" i="1"/>
  <c r="AO477" i="1"/>
  <c r="AM477" i="1"/>
  <c r="AL477" i="1"/>
  <c r="AR476" i="1"/>
  <c r="AQ476" i="1"/>
  <c r="AP476" i="1"/>
  <c r="AO476" i="1"/>
  <c r="AM476" i="1"/>
  <c r="AL476" i="1"/>
  <c r="AR475" i="1"/>
  <c r="AQ475" i="1"/>
  <c r="AP475" i="1"/>
  <c r="AO475" i="1"/>
  <c r="AM475" i="1"/>
  <c r="AL475" i="1"/>
  <c r="AR474" i="1"/>
  <c r="AQ474" i="1"/>
  <c r="AP474" i="1"/>
  <c r="AO474" i="1"/>
  <c r="AM474" i="1"/>
  <c r="AL474" i="1"/>
  <c r="AR473" i="1"/>
  <c r="AQ473" i="1"/>
  <c r="AP473" i="1"/>
  <c r="AO473" i="1"/>
  <c r="AM473" i="1"/>
  <c r="AL473" i="1"/>
  <c r="AR472" i="1"/>
  <c r="AQ472" i="1"/>
  <c r="AP472" i="1"/>
  <c r="AO472" i="1"/>
  <c r="AM472" i="1"/>
  <c r="AL472" i="1"/>
  <c r="AR471" i="1"/>
  <c r="AQ471" i="1"/>
  <c r="AP471" i="1"/>
  <c r="AO471" i="1"/>
  <c r="AM471" i="1"/>
  <c r="AL471" i="1"/>
  <c r="AR470" i="1"/>
  <c r="AQ470" i="1"/>
  <c r="AP470" i="1"/>
  <c r="AO470" i="1"/>
  <c r="AM470" i="1"/>
  <c r="AL470" i="1"/>
  <c r="AR469" i="1"/>
  <c r="AQ469" i="1"/>
  <c r="AP469" i="1"/>
  <c r="AO469" i="1"/>
  <c r="AM469" i="1"/>
  <c r="AL469" i="1"/>
  <c r="AR468" i="1"/>
  <c r="AQ468" i="1"/>
  <c r="AP468" i="1"/>
  <c r="AO468" i="1"/>
  <c r="AM468" i="1"/>
  <c r="AL468" i="1"/>
  <c r="AR467" i="1"/>
  <c r="AQ467" i="1"/>
  <c r="AP467" i="1"/>
  <c r="AO467" i="1"/>
  <c r="AM467" i="1"/>
  <c r="AL467" i="1"/>
  <c r="AR466" i="1"/>
  <c r="AQ466" i="1"/>
  <c r="AP466" i="1"/>
  <c r="AO466" i="1"/>
  <c r="AM466" i="1"/>
  <c r="AL466" i="1"/>
  <c r="AR465" i="1"/>
  <c r="AQ465" i="1"/>
  <c r="AP465" i="1"/>
  <c r="AO465" i="1"/>
  <c r="AM465" i="1"/>
  <c r="AL465" i="1"/>
  <c r="AR464" i="1"/>
  <c r="AQ464" i="1"/>
  <c r="AP464" i="1"/>
  <c r="AO464" i="1"/>
  <c r="AM464" i="1"/>
  <c r="AL464" i="1"/>
  <c r="AR463" i="1"/>
  <c r="AQ463" i="1"/>
  <c r="AP463" i="1"/>
  <c r="AO463" i="1"/>
  <c r="AM463" i="1"/>
  <c r="AL463" i="1"/>
  <c r="AR462" i="1"/>
  <c r="AQ462" i="1"/>
  <c r="AP462" i="1"/>
  <c r="AO462" i="1"/>
  <c r="AM462" i="1"/>
  <c r="AL462" i="1"/>
  <c r="AR461" i="1"/>
  <c r="AQ461" i="1"/>
  <c r="AP461" i="1"/>
  <c r="AO461" i="1"/>
  <c r="AM461" i="1"/>
  <c r="AL461" i="1"/>
  <c r="AR460" i="1"/>
  <c r="AQ460" i="1"/>
  <c r="AP460" i="1"/>
  <c r="AO460" i="1"/>
  <c r="AM460" i="1"/>
  <c r="AL460" i="1"/>
  <c r="AR459" i="1"/>
  <c r="AQ459" i="1"/>
  <c r="AP459" i="1"/>
  <c r="AO459" i="1"/>
  <c r="AM459" i="1"/>
  <c r="AL459" i="1"/>
  <c r="AR458" i="1"/>
  <c r="AQ458" i="1"/>
  <c r="AP458" i="1"/>
  <c r="AO458" i="1"/>
  <c r="AM458" i="1"/>
  <c r="AL458" i="1"/>
  <c r="AR457" i="1"/>
  <c r="AQ457" i="1"/>
  <c r="AP457" i="1"/>
  <c r="AO457" i="1"/>
  <c r="AM457" i="1"/>
  <c r="AL457" i="1"/>
  <c r="AR456" i="1"/>
  <c r="AQ456" i="1"/>
  <c r="AP456" i="1"/>
  <c r="AO456" i="1"/>
  <c r="AM456" i="1"/>
  <c r="AL456" i="1"/>
  <c r="AR455" i="1"/>
  <c r="AQ455" i="1"/>
  <c r="AP455" i="1"/>
  <c r="AO455" i="1"/>
  <c r="AM455" i="1"/>
  <c r="AL455" i="1"/>
  <c r="AR454" i="1"/>
  <c r="AQ454" i="1"/>
  <c r="AP454" i="1"/>
  <c r="AO454" i="1"/>
  <c r="AM454" i="1"/>
  <c r="AL454" i="1"/>
  <c r="AR453" i="1"/>
  <c r="AQ453" i="1"/>
  <c r="AP453" i="1"/>
  <c r="AO453" i="1"/>
  <c r="AM453" i="1"/>
  <c r="AL453" i="1"/>
  <c r="AR452" i="1"/>
  <c r="AQ452" i="1"/>
  <c r="AP452" i="1"/>
  <c r="AO452" i="1"/>
  <c r="AM452" i="1"/>
  <c r="AL452" i="1"/>
  <c r="AR451" i="1"/>
  <c r="AQ451" i="1"/>
  <c r="AP451" i="1"/>
  <c r="AO451" i="1"/>
  <c r="AM451" i="1"/>
  <c r="AL451" i="1"/>
  <c r="AR450" i="1"/>
  <c r="AQ450" i="1"/>
  <c r="AP450" i="1"/>
  <c r="AO450" i="1"/>
  <c r="AM450" i="1"/>
  <c r="AL450" i="1"/>
  <c r="AR449" i="1"/>
  <c r="AQ449" i="1"/>
  <c r="AP449" i="1"/>
  <c r="AO449" i="1"/>
  <c r="AM449" i="1"/>
  <c r="AL449" i="1"/>
  <c r="AR448" i="1"/>
  <c r="AQ448" i="1"/>
  <c r="AP448" i="1"/>
  <c r="AO448" i="1"/>
  <c r="AM448" i="1"/>
  <c r="AL448" i="1"/>
  <c r="AR447" i="1"/>
  <c r="AQ447" i="1"/>
  <c r="AP447" i="1"/>
  <c r="AO447" i="1"/>
  <c r="AM447" i="1"/>
  <c r="AL447" i="1"/>
  <c r="AR446" i="1"/>
  <c r="AQ446" i="1"/>
  <c r="AP446" i="1"/>
  <c r="AO446" i="1"/>
  <c r="AM446" i="1"/>
  <c r="AL446" i="1"/>
  <c r="AR445" i="1"/>
  <c r="AQ445" i="1"/>
  <c r="AP445" i="1"/>
  <c r="AO445" i="1"/>
  <c r="AM445" i="1"/>
  <c r="AL445" i="1"/>
  <c r="AR444" i="1"/>
  <c r="AQ444" i="1"/>
  <c r="AP444" i="1"/>
  <c r="AO444" i="1"/>
  <c r="AM444" i="1"/>
  <c r="AL444" i="1"/>
  <c r="AR443" i="1"/>
  <c r="AQ443" i="1"/>
  <c r="AP443" i="1"/>
  <c r="AO443" i="1"/>
  <c r="AM443" i="1"/>
  <c r="AL443" i="1"/>
  <c r="AR442" i="1"/>
  <c r="AQ442" i="1"/>
  <c r="AP442" i="1"/>
  <c r="AO442" i="1"/>
  <c r="AM442" i="1"/>
  <c r="AL442" i="1"/>
  <c r="AR441" i="1"/>
  <c r="AQ441" i="1"/>
  <c r="AP441" i="1"/>
  <c r="AO441" i="1"/>
  <c r="AM441" i="1"/>
  <c r="AL441" i="1"/>
  <c r="AR440" i="1"/>
  <c r="AQ440" i="1"/>
  <c r="AP440" i="1"/>
  <c r="AO440" i="1"/>
  <c r="AM440" i="1"/>
  <c r="AL440" i="1"/>
  <c r="AR439" i="1"/>
  <c r="AQ439" i="1"/>
  <c r="AP439" i="1"/>
  <c r="AO439" i="1"/>
  <c r="AM439" i="1"/>
  <c r="AL439" i="1"/>
  <c r="AR438" i="1"/>
  <c r="AQ438" i="1"/>
  <c r="AP438" i="1"/>
  <c r="AO438" i="1"/>
  <c r="AM438" i="1"/>
  <c r="AL438" i="1"/>
  <c r="AR437" i="1"/>
  <c r="AQ437" i="1"/>
  <c r="AP437" i="1"/>
  <c r="AO437" i="1"/>
  <c r="AM437" i="1"/>
  <c r="AL437" i="1"/>
  <c r="AR436" i="1"/>
  <c r="AQ436" i="1"/>
  <c r="AP436" i="1"/>
  <c r="AO436" i="1"/>
  <c r="AM436" i="1"/>
  <c r="AL436" i="1"/>
  <c r="AR435" i="1"/>
  <c r="AQ435" i="1"/>
  <c r="AP435" i="1"/>
  <c r="AO435" i="1"/>
  <c r="AM435" i="1"/>
  <c r="AL435" i="1"/>
  <c r="AR434" i="1"/>
  <c r="AQ434" i="1"/>
  <c r="AP434" i="1"/>
  <c r="AO434" i="1"/>
  <c r="AM434" i="1"/>
  <c r="AL434" i="1"/>
  <c r="AR433" i="1"/>
  <c r="AQ433" i="1"/>
  <c r="AP433" i="1"/>
  <c r="AO433" i="1"/>
  <c r="AM433" i="1"/>
  <c r="AL433" i="1"/>
  <c r="AR432" i="1"/>
  <c r="AQ432" i="1"/>
  <c r="AP432" i="1"/>
  <c r="AO432" i="1"/>
  <c r="AM432" i="1"/>
  <c r="AL432" i="1"/>
  <c r="AR431" i="1"/>
  <c r="AQ431" i="1"/>
  <c r="AP431" i="1"/>
  <c r="AO431" i="1"/>
  <c r="AM431" i="1"/>
  <c r="AL431" i="1"/>
  <c r="AR430" i="1"/>
  <c r="AQ430" i="1"/>
  <c r="AP430" i="1"/>
  <c r="AO430" i="1"/>
  <c r="AM430" i="1"/>
  <c r="AL430" i="1"/>
  <c r="AR429" i="1"/>
  <c r="AQ429" i="1"/>
  <c r="AP429" i="1"/>
  <c r="AO429" i="1"/>
  <c r="AM429" i="1"/>
  <c r="AL429" i="1"/>
  <c r="AR428" i="1"/>
  <c r="AQ428" i="1"/>
  <c r="AP428" i="1"/>
  <c r="AO428" i="1"/>
  <c r="AM428" i="1"/>
  <c r="AL428" i="1"/>
  <c r="AR427" i="1"/>
  <c r="AQ427" i="1"/>
  <c r="AP427" i="1"/>
  <c r="AO427" i="1"/>
  <c r="AM427" i="1"/>
  <c r="AL427" i="1"/>
  <c r="AR426" i="1"/>
  <c r="AQ426" i="1"/>
  <c r="AP426" i="1"/>
  <c r="AO426" i="1"/>
  <c r="AM426" i="1"/>
  <c r="AL426" i="1"/>
  <c r="AR425" i="1"/>
  <c r="AQ425" i="1"/>
  <c r="AP425" i="1"/>
  <c r="AO425" i="1"/>
  <c r="AM425" i="1"/>
  <c r="AL425" i="1"/>
  <c r="AR424" i="1"/>
  <c r="AQ424" i="1"/>
  <c r="AP424" i="1"/>
  <c r="AO424" i="1"/>
  <c r="AM424" i="1"/>
  <c r="AL424" i="1"/>
  <c r="AR423" i="1"/>
  <c r="AQ423" i="1"/>
  <c r="AP423" i="1"/>
  <c r="AO423" i="1"/>
  <c r="AM423" i="1"/>
  <c r="AL423" i="1"/>
  <c r="AR422" i="1"/>
  <c r="AQ422" i="1"/>
  <c r="AP422" i="1"/>
  <c r="AO422" i="1"/>
  <c r="AM422" i="1"/>
  <c r="AL422" i="1"/>
  <c r="AR421" i="1"/>
  <c r="AQ421" i="1"/>
  <c r="AP421" i="1"/>
  <c r="AO421" i="1"/>
  <c r="AM421" i="1"/>
  <c r="AL421" i="1"/>
  <c r="AR420" i="1"/>
  <c r="AQ420" i="1"/>
  <c r="AP420" i="1"/>
  <c r="AO420" i="1"/>
  <c r="AM420" i="1"/>
  <c r="AL420" i="1"/>
  <c r="AR419" i="1"/>
  <c r="AQ419" i="1"/>
  <c r="AP419" i="1"/>
  <c r="AO419" i="1"/>
  <c r="AM419" i="1"/>
  <c r="AL419" i="1"/>
  <c r="AR418" i="1"/>
  <c r="AQ418" i="1"/>
  <c r="AP418" i="1"/>
  <c r="AO418" i="1"/>
  <c r="AM418" i="1"/>
  <c r="AL418" i="1"/>
  <c r="AR417" i="1"/>
  <c r="AQ417" i="1"/>
  <c r="AP417" i="1"/>
  <c r="AO417" i="1"/>
  <c r="AM417" i="1"/>
  <c r="AL417" i="1"/>
  <c r="AR416" i="1"/>
  <c r="AQ416" i="1"/>
  <c r="AP416" i="1"/>
  <c r="AO416" i="1"/>
  <c r="AM416" i="1"/>
  <c r="AL416" i="1"/>
  <c r="AR415" i="1"/>
  <c r="AQ415" i="1"/>
  <c r="AP415" i="1"/>
  <c r="AO415" i="1"/>
  <c r="AM415" i="1"/>
  <c r="AL415" i="1"/>
  <c r="AR414" i="1"/>
  <c r="AQ414" i="1"/>
  <c r="AP414" i="1"/>
  <c r="AO414" i="1"/>
  <c r="AM414" i="1"/>
  <c r="AL414" i="1"/>
  <c r="AR413" i="1"/>
  <c r="AQ413" i="1"/>
  <c r="AP413" i="1"/>
  <c r="AO413" i="1"/>
  <c r="AM413" i="1"/>
  <c r="AL413" i="1"/>
  <c r="AR412" i="1"/>
  <c r="AQ412" i="1"/>
  <c r="AP412" i="1"/>
  <c r="AO412" i="1"/>
  <c r="AM412" i="1"/>
  <c r="AL412" i="1"/>
  <c r="AR411" i="1"/>
  <c r="AQ411" i="1"/>
  <c r="AP411" i="1"/>
  <c r="AO411" i="1"/>
  <c r="AM411" i="1"/>
  <c r="AL411" i="1"/>
  <c r="AR410" i="1"/>
  <c r="AQ410" i="1"/>
  <c r="AP410" i="1"/>
  <c r="AO410" i="1"/>
  <c r="AM410" i="1"/>
  <c r="AL410" i="1"/>
  <c r="AR409" i="1"/>
  <c r="AQ409" i="1"/>
  <c r="AP409" i="1"/>
  <c r="AO409" i="1"/>
  <c r="AM409" i="1"/>
  <c r="AL409" i="1"/>
  <c r="AR408" i="1"/>
  <c r="AQ408" i="1"/>
  <c r="AP408" i="1"/>
  <c r="AO408" i="1"/>
  <c r="AM408" i="1"/>
  <c r="AL408" i="1"/>
  <c r="AR407" i="1"/>
  <c r="AQ407" i="1"/>
  <c r="AP407" i="1"/>
  <c r="AO407" i="1"/>
  <c r="AM407" i="1"/>
  <c r="AL407" i="1"/>
  <c r="AR406" i="1"/>
  <c r="AQ406" i="1"/>
  <c r="AP406" i="1"/>
  <c r="AO406" i="1"/>
  <c r="AM406" i="1"/>
  <c r="AL406" i="1"/>
  <c r="AR405" i="1"/>
  <c r="AQ405" i="1"/>
  <c r="AP405" i="1"/>
  <c r="AO405" i="1"/>
  <c r="AM405" i="1"/>
  <c r="AL405" i="1"/>
  <c r="AR404" i="1"/>
  <c r="AQ404" i="1"/>
  <c r="AP404" i="1"/>
  <c r="AO404" i="1"/>
  <c r="AM404" i="1"/>
  <c r="AL404" i="1"/>
  <c r="AR403" i="1"/>
  <c r="AQ403" i="1"/>
  <c r="AP403" i="1"/>
  <c r="AO403" i="1"/>
  <c r="AM403" i="1"/>
  <c r="AL403" i="1"/>
  <c r="AR402" i="1"/>
  <c r="AQ402" i="1"/>
  <c r="AP402" i="1"/>
  <c r="AO402" i="1"/>
  <c r="AM402" i="1"/>
  <c r="AL402" i="1"/>
  <c r="AR401" i="1"/>
  <c r="AQ401" i="1"/>
  <c r="AP401" i="1"/>
  <c r="AO401" i="1"/>
  <c r="AM401" i="1"/>
  <c r="AL401" i="1"/>
  <c r="AR400" i="1"/>
  <c r="AQ400" i="1"/>
  <c r="AP400" i="1"/>
  <c r="AO400" i="1"/>
  <c r="AM400" i="1"/>
  <c r="AL400" i="1"/>
  <c r="AR399" i="1"/>
  <c r="AQ399" i="1"/>
  <c r="AP399" i="1"/>
  <c r="AO399" i="1"/>
  <c r="AM399" i="1"/>
  <c r="AL399" i="1"/>
  <c r="AR398" i="1"/>
  <c r="AQ398" i="1"/>
  <c r="AP398" i="1"/>
  <c r="AO398" i="1"/>
  <c r="AM398" i="1"/>
  <c r="AL398" i="1"/>
  <c r="AR397" i="1"/>
  <c r="AQ397" i="1"/>
  <c r="AP397" i="1"/>
  <c r="AO397" i="1"/>
  <c r="AM397" i="1"/>
  <c r="AL397" i="1"/>
  <c r="AR396" i="1"/>
  <c r="AQ396" i="1"/>
  <c r="AP396" i="1"/>
  <c r="AO396" i="1"/>
  <c r="AM396" i="1"/>
  <c r="AL396" i="1"/>
  <c r="AR395" i="1"/>
  <c r="AQ395" i="1"/>
  <c r="AP395" i="1"/>
  <c r="AO395" i="1"/>
  <c r="AM395" i="1"/>
  <c r="AL395" i="1"/>
  <c r="AR394" i="1"/>
  <c r="AQ394" i="1"/>
  <c r="AP394" i="1"/>
  <c r="AO394" i="1"/>
  <c r="AM394" i="1"/>
  <c r="AL394" i="1"/>
  <c r="AR393" i="1"/>
  <c r="AQ393" i="1"/>
  <c r="AP393" i="1"/>
  <c r="AO393" i="1"/>
  <c r="AM393" i="1"/>
  <c r="AL393" i="1"/>
  <c r="AR392" i="1"/>
  <c r="AQ392" i="1"/>
  <c r="AP392" i="1"/>
  <c r="AO392" i="1"/>
  <c r="AM392" i="1"/>
  <c r="AL392" i="1"/>
  <c r="AR391" i="1"/>
  <c r="AQ391" i="1"/>
  <c r="AP391" i="1"/>
  <c r="AO391" i="1"/>
  <c r="AM391" i="1"/>
  <c r="AL391" i="1"/>
  <c r="AR390" i="1"/>
  <c r="AQ390" i="1"/>
  <c r="AP390" i="1"/>
  <c r="AO390" i="1"/>
  <c r="AM390" i="1"/>
  <c r="AL390" i="1"/>
  <c r="AR389" i="1"/>
  <c r="AQ389" i="1"/>
  <c r="AP389" i="1"/>
  <c r="AO389" i="1"/>
  <c r="AM389" i="1"/>
  <c r="AL389" i="1"/>
  <c r="AR388" i="1"/>
  <c r="AQ388" i="1"/>
  <c r="AP388" i="1"/>
  <c r="AO388" i="1"/>
  <c r="AM388" i="1"/>
  <c r="AL388" i="1"/>
  <c r="AR387" i="1"/>
  <c r="AQ387" i="1"/>
  <c r="AP387" i="1"/>
  <c r="AO387" i="1"/>
  <c r="AM387" i="1"/>
  <c r="AL387" i="1"/>
  <c r="AR386" i="1"/>
  <c r="AQ386" i="1"/>
  <c r="AP386" i="1"/>
  <c r="AO386" i="1"/>
  <c r="AM386" i="1"/>
  <c r="AL386" i="1"/>
  <c r="AR385" i="1"/>
  <c r="AQ385" i="1"/>
  <c r="AP385" i="1"/>
  <c r="AO385" i="1"/>
  <c r="AM385" i="1"/>
  <c r="AL385" i="1"/>
  <c r="AR384" i="1"/>
  <c r="AQ384" i="1"/>
  <c r="AP384" i="1"/>
  <c r="AO384" i="1"/>
  <c r="AM384" i="1"/>
  <c r="AL384" i="1"/>
  <c r="AR383" i="1"/>
  <c r="AQ383" i="1"/>
  <c r="AP383" i="1"/>
  <c r="AO383" i="1"/>
  <c r="AM383" i="1"/>
  <c r="AL383" i="1"/>
  <c r="AR382" i="1"/>
  <c r="AQ382" i="1"/>
  <c r="AP382" i="1"/>
  <c r="AO382" i="1"/>
  <c r="AM382" i="1"/>
  <c r="AL382" i="1"/>
  <c r="AR381" i="1"/>
  <c r="AQ381" i="1"/>
  <c r="AP381" i="1"/>
  <c r="AO381" i="1"/>
  <c r="AM381" i="1"/>
  <c r="AL381" i="1"/>
  <c r="AR380" i="1"/>
  <c r="AQ380" i="1"/>
  <c r="AP380" i="1"/>
  <c r="AO380" i="1"/>
  <c r="AM380" i="1"/>
  <c r="AL380" i="1"/>
  <c r="AR379" i="1"/>
  <c r="AQ379" i="1"/>
  <c r="AP379" i="1"/>
  <c r="AO379" i="1"/>
  <c r="AM379" i="1"/>
  <c r="AL379" i="1"/>
  <c r="AR378" i="1"/>
  <c r="AQ378" i="1"/>
  <c r="AP378" i="1"/>
  <c r="AO378" i="1"/>
  <c r="AM378" i="1"/>
  <c r="AL378" i="1"/>
  <c r="AR377" i="1"/>
  <c r="AQ377" i="1"/>
  <c r="AP377" i="1"/>
  <c r="AO377" i="1"/>
  <c r="AM377" i="1"/>
  <c r="AL377" i="1"/>
  <c r="AR376" i="1"/>
  <c r="AQ376" i="1"/>
  <c r="AP376" i="1"/>
  <c r="AO376" i="1"/>
  <c r="AM376" i="1"/>
  <c r="AL376" i="1"/>
  <c r="AR375" i="1"/>
  <c r="AQ375" i="1"/>
  <c r="AP375" i="1"/>
  <c r="AO375" i="1"/>
  <c r="AM375" i="1"/>
  <c r="AL375" i="1"/>
  <c r="AR374" i="1"/>
  <c r="AQ374" i="1"/>
  <c r="AP374" i="1"/>
  <c r="AO374" i="1"/>
  <c r="AM374" i="1"/>
  <c r="AL374" i="1"/>
  <c r="AR373" i="1"/>
  <c r="AQ373" i="1"/>
  <c r="AP373" i="1"/>
  <c r="AO373" i="1"/>
  <c r="AM373" i="1"/>
  <c r="AL373" i="1"/>
  <c r="AR372" i="1"/>
  <c r="AQ372" i="1"/>
  <c r="AP372" i="1"/>
  <c r="AO372" i="1"/>
  <c r="AM372" i="1"/>
  <c r="AL372" i="1"/>
  <c r="AR371" i="1"/>
  <c r="AQ371" i="1"/>
  <c r="AP371" i="1"/>
  <c r="AO371" i="1"/>
  <c r="AM371" i="1"/>
  <c r="AL371" i="1"/>
  <c r="AR370" i="1"/>
  <c r="AQ370" i="1"/>
  <c r="AP370" i="1"/>
  <c r="AO370" i="1"/>
  <c r="AM370" i="1"/>
  <c r="AL370" i="1"/>
  <c r="AR369" i="1"/>
  <c r="AQ369" i="1"/>
  <c r="AP369" i="1"/>
  <c r="AO369" i="1"/>
  <c r="AM369" i="1"/>
  <c r="AL369" i="1"/>
  <c r="AR368" i="1"/>
  <c r="AQ368" i="1"/>
  <c r="AP368" i="1"/>
  <c r="AO368" i="1"/>
  <c r="AM368" i="1"/>
  <c r="AL368" i="1"/>
  <c r="AR367" i="1"/>
  <c r="AQ367" i="1"/>
  <c r="AP367" i="1"/>
  <c r="AO367" i="1"/>
  <c r="AM367" i="1"/>
  <c r="AL367" i="1"/>
  <c r="AR366" i="1"/>
  <c r="AQ366" i="1"/>
  <c r="AP366" i="1"/>
  <c r="AO366" i="1"/>
  <c r="AM366" i="1"/>
  <c r="AL366" i="1"/>
  <c r="AR365" i="1"/>
  <c r="AQ365" i="1"/>
  <c r="AP365" i="1"/>
  <c r="AO365" i="1"/>
  <c r="AM365" i="1"/>
  <c r="AL365" i="1"/>
  <c r="AR364" i="1"/>
  <c r="AQ364" i="1"/>
  <c r="AP364" i="1"/>
  <c r="AO364" i="1"/>
  <c r="AM364" i="1"/>
  <c r="AL364" i="1"/>
  <c r="AR363" i="1"/>
  <c r="AQ363" i="1"/>
  <c r="AP363" i="1"/>
  <c r="AO363" i="1"/>
  <c r="AM363" i="1"/>
  <c r="AL363" i="1"/>
  <c r="AR362" i="1"/>
  <c r="AQ362" i="1"/>
  <c r="AP362" i="1"/>
  <c r="AO362" i="1"/>
  <c r="AM362" i="1"/>
  <c r="AL362" i="1"/>
  <c r="AR361" i="1"/>
  <c r="AQ361" i="1"/>
  <c r="AP361" i="1"/>
  <c r="AO361" i="1"/>
  <c r="AM361" i="1"/>
  <c r="AL361" i="1"/>
  <c r="AR360" i="1"/>
  <c r="AQ360" i="1"/>
  <c r="AP360" i="1"/>
  <c r="AO360" i="1"/>
  <c r="AM360" i="1"/>
  <c r="AL360" i="1"/>
  <c r="AR359" i="1"/>
  <c r="AQ359" i="1"/>
  <c r="AP359" i="1"/>
  <c r="AO359" i="1"/>
  <c r="AM359" i="1"/>
  <c r="AL359" i="1"/>
  <c r="AR358" i="1"/>
  <c r="AQ358" i="1"/>
  <c r="AP358" i="1"/>
  <c r="AO358" i="1"/>
  <c r="AM358" i="1"/>
  <c r="AL358" i="1"/>
  <c r="AR357" i="1"/>
  <c r="AQ357" i="1"/>
  <c r="AP357" i="1"/>
  <c r="AO357" i="1"/>
  <c r="AM357" i="1"/>
  <c r="AL357" i="1"/>
  <c r="AR356" i="1"/>
  <c r="AQ356" i="1"/>
  <c r="AP356" i="1"/>
  <c r="AO356" i="1"/>
  <c r="AM356" i="1"/>
  <c r="AL356" i="1"/>
  <c r="AR355" i="1"/>
  <c r="AQ355" i="1"/>
  <c r="AP355" i="1"/>
  <c r="AO355" i="1"/>
  <c r="AM355" i="1"/>
  <c r="AL355" i="1"/>
  <c r="AR354" i="1"/>
  <c r="AQ354" i="1"/>
  <c r="AP354" i="1"/>
  <c r="AO354" i="1"/>
  <c r="AM354" i="1"/>
  <c r="AL354" i="1"/>
  <c r="AR353" i="1"/>
  <c r="AQ353" i="1"/>
  <c r="AP353" i="1"/>
  <c r="AO353" i="1"/>
  <c r="AM353" i="1"/>
  <c r="AL353" i="1"/>
  <c r="AR352" i="1"/>
  <c r="AQ352" i="1"/>
  <c r="AP352" i="1"/>
  <c r="AO352" i="1"/>
  <c r="AM352" i="1"/>
  <c r="AL352" i="1"/>
  <c r="AR351" i="1"/>
  <c r="AQ351" i="1"/>
  <c r="AP351" i="1"/>
  <c r="AO351" i="1"/>
  <c r="AM351" i="1"/>
  <c r="AL351" i="1"/>
  <c r="AR350" i="1"/>
  <c r="AQ350" i="1"/>
  <c r="AP350" i="1"/>
  <c r="AO350" i="1"/>
  <c r="AM350" i="1"/>
  <c r="AL350" i="1"/>
  <c r="AR349" i="1"/>
  <c r="AQ349" i="1"/>
  <c r="AP349" i="1"/>
  <c r="AO349" i="1"/>
  <c r="AM349" i="1"/>
  <c r="AL349" i="1"/>
  <c r="AR348" i="1"/>
  <c r="AQ348" i="1"/>
  <c r="AP348" i="1"/>
  <c r="AO348" i="1"/>
  <c r="AM348" i="1"/>
  <c r="AL348" i="1"/>
  <c r="AR347" i="1"/>
  <c r="AQ347" i="1"/>
  <c r="AP347" i="1"/>
  <c r="AO347" i="1"/>
  <c r="AM347" i="1"/>
  <c r="AL347" i="1"/>
  <c r="AR346" i="1"/>
  <c r="AQ346" i="1"/>
  <c r="AP346" i="1"/>
  <c r="AO346" i="1"/>
  <c r="AM346" i="1"/>
  <c r="AL346" i="1"/>
  <c r="AR345" i="1"/>
  <c r="AQ345" i="1"/>
  <c r="AP345" i="1"/>
  <c r="AO345" i="1"/>
  <c r="AM345" i="1"/>
  <c r="AL345" i="1"/>
  <c r="AR344" i="1"/>
  <c r="AQ344" i="1"/>
  <c r="AP344" i="1"/>
  <c r="AO344" i="1"/>
  <c r="AM344" i="1"/>
  <c r="AL344" i="1"/>
  <c r="AR343" i="1"/>
  <c r="AQ343" i="1"/>
  <c r="AP343" i="1"/>
  <c r="AO343" i="1"/>
  <c r="AM343" i="1"/>
  <c r="AL343" i="1"/>
  <c r="AR342" i="1"/>
  <c r="AQ342" i="1"/>
  <c r="AP342" i="1"/>
  <c r="AO342" i="1"/>
  <c r="AM342" i="1"/>
  <c r="AL342" i="1"/>
  <c r="AR341" i="1"/>
  <c r="AQ341" i="1"/>
  <c r="AP341" i="1"/>
  <c r="AO341" i="1"/>
  <c r="AM341" i="1"/>
  <c r="AL341" i="1"/>
  <c r="AR340" i="1"/>
  <c r="AQ340" i="1"/>
  <c r="AP340" i="1"/>
  <c r="AO340" i="1"/>
  <c r="AM340" i="1"/>
  <c r="AL340" i="1"/>
  <c r="AR339" i="1"/>
  <c r="AQ339" i="1"/>
  <c r="AP339" i="1"/>
  <c r="AO339" i="1"/>
  <c r="AM339" i="1"/>
  <c r="AL339" i="1"/>
  <c r="AR338" i="1"/>
  <c r="AQ338" i="1"/>
  <c r="AP338" i="1"/>
  <c r="AO338" i="1"/>
  <c r="AM338" i="1"/>
  <c r="AL338" i="1"/>
  <c r="AR337" i="1"/>
  <c r="AQ337" i="1"/>
  <c r="AP337" i="1"/>
  <c r="AO337" i="1"/>
  <c r="AM337" i="1"/>
  <c r="AL337" i="1"/>
  <c r="AR336" i="1"/>
  <c r="AQ336" i="1"/>
  <c r="AP336" i="1"/>
  <c r="AO336" i="1"/>
  <c r="AM336" i="1"/>
  <c r="AL336" i="1"/>
  <c r="AR335" i="1"/>
  <c r="AQ335" i="1"/>
  <c r="AP335" i="1"/>
  <c r="AO335" i="1"/>
  <c r="AM335" i="1"/>
  <c r="AL335" i="1"/>
  <c r="AR334" i="1"/>
  <c r="AQ334" i="1"/>
  <c r="AP334" i="1"/>
  <c r="AO334" i="1"/>
  <c r="AM334" i="1"/>
  <c r="AL334" i="1"/>
  <c r="AR333" i="1"/>
  <c r="AQ333" i="1"/>
  <c r="AP333" i="1"/>
  <c r="AO333" i="1"/>
  <c r="AM333" i="1"/>
  <c r="AL333" i="1"/>
  <c r="Z1137" i="1"/>
  <c r="Y1137" i="1"/>
  <c r="X1137" i="1"/>
  <c r="W1137" i="1"/>
  <c r="V1137" i="1"/>
  <c r="U1137" i="1"/>
  <c r="Z1136" i="1"/>
  <c r="Y1136" i="1"/>
  <c r="X1136" i="1"/>
  <c r="W1136" i="1"/>
  <c r="V1136" i="1"/>
  <c r="U1136" i="1"/>
  <c r="Z1135" i="1"/>
  <c r="Y1135" i="1"/>
  <c r="X1135" i="1"/>
  <c r="W1135" i="1"/>
  <c r="V1135" i="1"/>
  <c r="U1135" i="1"/>
  <c r="Z1134" i="1"/>
  <c r="Y1134" i="1"/>
  <c r="X1134" i="1"/>
  <c r="W1134" i="1"/>
  <c r="V1134" i="1"/>
  <c r="U1134" i="1"/>
  <c r="Z1133" i="1"/>
  <c r="Y1133" i="1"/>
  <c r="X1133" i="1"/>
  <c r="W1133" i="1"/>
  <c r="V1133" i="1"/>
  <c r="U1133" i="1"/>
  <c r="Z1132" i="1"/>
  <c r="Y1132" i="1"/>
  <c r="X1132" i="1"/>
  <c r="W1132" i="1"/>
  <c r="V1132" i="1"/>
  <c r="U1132" i="1"/>
  <c r="Z1131" i="1"/>
  <c r="Y1131" i="1"/>
  <c r="X1131" i="1"/>
  <c r="W1131" i="1"/>
  <c r="V1131" i="1"/>
  <c r="U1131" i="1"/>
  <c r="Z1130" i="1"/>
  <c r="Y1130" i="1"/>
  <c r="X1130" i="1"/>
  <c r="W1130" i="1"/>
  <c r="V1130" i="1"/>
  <c r="U1130" i="1"/>
  <c r="Z1129" i="1"/>
  <c r="Y1129" i="1"/>
  <c r="X1129" i="1"/>
  <c r="W1129" i="1"/>
  <c r="V1129" i="1"/>
  <c r="U1129" i="1"/>
  <c r="Z1128" i="1"/>
  <c r="Y1128" i="1"/>
  <c r="X1128" i="1"/>
  <c r="W1128" i="1"/>
  <c r="V1128" i="1"/>
  <c r="U1128" i="1"/>
  <c r="Z1127" i="1"/>
  <c r="Y1127" i="1"/>
  <c r="X1127" i="1"/>
  <c r="W1127" i="1"/>
  <c r="V1127" i="1"/>
  <c r="U1127" i="1"/>
  <c r="Z1126" i="1"/>
  <c r="Y1126" i="1"/>
  <c r="X1126" i="1"/>
  <c r="W1126" i="1"/>
  <c r="V1126" i="1"/>
  <c r="U1126" i="1"/>
  <c r="Z1125" i="1"/>
  <c r="Y1125" i="1"/>
  <c r="X1125" i="1"/>
  <c r="W1125" i="1"/>
  <c r="V1125" i="1"/>
  <c r="U1125" i="1"/>
  <c r="Z1124" i="1"/>
  <c r="Y1124" i="1"/>
  <c r="X1124" i="1"/>
  <c r="W1124" i="1"/>
  <c r="V1124" i="1"/>
  <c r="U1124" i="1"/>
  <c r="Z1123" i="1"/>
  <c r="Y1123" i="1"/>
  <c r="X1123" i="1"/>
  <c r="W1123" i="1"/>
  <c r="V1123" i="1"/>
  <c r="U1123" i="1"/>
  <c r="Z1122" i="1"/>
  <c r="Y1122" i="1"/>
  <c r="X1122" i="1"/>
  <c r="W1122" i="1"/>
  <c r="V1122" i="1"/>
  <c r="U1122" i="1"/>
  <c r="Z1121" i="1"/>
  <c r="Y1121" i="1"/>
  <c r="X1121" i="1"/>
  <c r="W1121" i="1"/>
  <c r="V1121" i="1"/>
  <c r="U1121" i="1"/>
  <c r="Z1120" i="1"/>
  <c r="Y1120" i="1"/>
  <c r="X1120" i="1"/>
  <c r="W1120" i="1"/>
  <c r="V1120" i="1"/>
  <c r="U1120" i="1"/>
  <c r="Z1119" i="1"/>
  <c r="Y1119" i="1"/>
  <c r="X1119" i="1"/>
  <c r="W1119" i="1"/>
  <c r="V1119" i="1"/>
  <c r="U1119" i="1"/>
  <c r="Z1118" i="1"/>
  <c r="Y1118" i="1"/>
  <c r="X1118" i="1"/>
  <c r="W1118" i="1"/>
  <c r="V1118" i="1"/>
  <c r="U1118" i="1"/>
  <c r="Z1117" i="1"/>
  <c r="Y1117" i="1"/>
  <c r="X1117" i="1"/>
  <c r="W1117" i="1"/>
  <c r="V1117" i="1"/>
  <c r="U1117" i="1"/>
  <c r="Z1116" i="1"/>
  <c r="Y1116" i="1"/>
  <c r="X1116" i="1"/>
  <c r="W1116" i="1"/>
  <c r="V1116" i="1"/>
  <c r="U1116" i="1"/>
  <c r="Z1115" i="1"/>
  <c r="Y1115" i="1"/>
  <c r="X1115" i="1"/>
  <c r="W1115" i="1"/>
  <c r="V1115" i="1"/>
  <c r="U1115" i="1"/>
  <c r="Z1114" i="1"/>
  <c r="Y1114" i="1"/>
  <c r="X1114" i="1"/>
  <c r="W1114" i="1"/>
  <c r="V1114" i="1"/>
  <c r="U1114" i="1"/>
  <c r="Z1113" i="1"/>
  <c r="Y1113" i="1"/>
  <c r="X1113" i="1"/>
  <c r="W1113" i="1"/>
  <c r="V1113" i="1"/>
  <c r="U1113" i="1"/>
  <c r="Z1112" i="1"/>
  <c r="Y1112" i="1"/>
  <c r="X1112" i="1"/>
  <c r="W1112" i="1"/>
  <c r="V1112" i="1"/>
  <c r="U1112" i="1"/>
  <c r="Z1111" i="1"/>
  <c r="Y1111" i="1"/>
  <c r="X1111" i="1"/>
  <c r="W1111" i="1"/>
  <c r="V1111" i="1"/>
  <c r="U1111" i="1"/>
  <c r="Z1110" i="1"/>
  <c r="Y1110" i="1"/>
  <c r="X1110" i="1"/>
  <c r="W1110" i="1"/>
  <c r="V1110" i="1"/>
  <c r="U1110" i="1"/>
  <c r="Z1109" i="1"/>
  <c r="Y1109" i="1"/>
  <c r="X1109" i="1"/>
  <c r="W1109" i="1"/>
  <c r="V1109" i="1"/>
  <c r="U1109" i="1"/>
  <c r="Z1108" i="1"/>
  <c r="Y1108" i="1"/>
  <c r="X1108" i="1"/>
  <c r="W1108" i="1"/>
  <c r="V1108" i="1"/>
  <c r="U1108" i="1"/>
  <c r="Z1107" i="1"/>
  <c r="Y1107" i="1"/>
  <c r="X1107" i="1"/>
  <c r="W1107" i="1"/>
  <c r="V1107" i="1"/>
  <c r="U1107" i="1"/>
  <c r="Z1106" i="1"/>
  <c r="Y1106" i="1"/>
  <c r="X1106" i="1"/>
  <c r="W1106" i="1"/>
  <c r="V1106" i="1"/>
  <c r="U1106" i="1"/>
  <c r="Z1105" i="1"/>
  <c r="Y1105" i="1"/>
  <c r="X1105" i="1"/>
  <c r="W1105" i="1"/>
  <c r="V1105" i="1"/>
  <c r="U1105" i="1"/>
  <c r="Z1104" i="1"/>
  <c r="Y1104" i="1"/>
  <c r="X1104" i="1"/>
  <c r="W1104" i="1"/>
  <c r="V1104" i="1"/>
  <c r="U1104" i="1"/>
  <c r="Z1103" i="1"/>
  <c r="Y1103" i="1"/>
  <c r="X1103" i="1"/>
  <c r="W1103" i="1"/>
  <c r="V1103" i="1"/>
  <c r="U1103" i="1"/>
  <c r="Z1102" i="1"/>
  <c r="Y1102" i="1"/>
  <c r="X1102" i="1"/>
  <c r="W1102" i="1"/>
  <c r="V1102" i="1"/>
  <c r="U1102" i="1"/>
  <c r="Z1101" i="1"/>
  <c r="Y1101" i="1"/>
  <c r="X1101" i="1"/>
  <c r="W1101" i="1"/>
  <c r="V1101" i="1"/>
  <c r="U1101" i="1"/>
  <c r="Z1100" i="1"/>
  <c r="Y1100" i="1"/>
  <c r="X1100" i="1"/>
  <c r="W1100" i="1"/>
  <c r="V1100" i="1"/>
  <c r="U1100" i="1"/>
  <c r="Z1099" i="1"/>
  <c r="Y1099" i="1"/>
  <c r="X1099" i="1"/>
  <c r="W1099" i="1"/>
  <c r="V1099" i="1"/>
  <c r="U1099" i="1"/>
  <c r="Z1098" i="1"/>
  <c r="Y1098" i="1"/>
  <c r="X1098" i="1"/>
  <c r="W1098" i="1"/>
  <c r="V1098" i="1"/>
  <c r="U1098" i="1"/>
  <c r="Z1097" i="1"/>
  <c r="Y1097" i="1"/>
  <c r="X1097" i="1"/>
  <c r="W1097" i="1"/>
  <c r="V1097" i="1"/>
  <c r="U1097" i="1"/>
  <c r="Z1096" i="1"/>
  <c r="Y1096" i="1"/>
  <c r="X1096" i="1"/>
  <c r="W1096" i="1"/>
  <c r="V1096" i="1"/>
  <c r="U1096" i="1"/>
  <c r="Z1095" i="1"/>
  <c r="Y1095" i="1"/>
  <c r="X1095" i="1"/>
  <c r="W1095" i="1"/>
  <c r="V1095" i="1"/>
  <c r="U1095" i="1"/>
  <c r="Z1094" i="1"/>
  <c r="Y1094" i="1"/>
  <c r="X1094" i="1"/>
  <c r="W1094" i="1"/>
  <c r="V1094" i="1"/>
  <c r="U1094" i="1"/>
  <c r="Z1093" i="1"/>
  <c r="Y1093" i="1"/>
  <c r="X1093" i="1"/>
  <c r="W1093" i="1"/>
  <c r="V1093" i="1"/>
  <c r="U1093" i="1"/>
  <c r="Z1092" i="1"/>
  <c r="Y1092" i="1"/>
  <c r="X1092" i="1"/>
  <c r="W1092" i="1"/>
  <c r="V1092" i="1"/>
  <c r="U1092" i="1"/>
  <c r="Z1091" i="1"/>
  <c r="Y1091" i="1"/>
  <c r="X1091" i="1"/>
  <c r="W1091" i="1"/>
  <c r="V1091" i="1"/>
  <c r="U1091" i="1"/>
  <c r="Z1090" i="1"/>
  <c r="Y1090" i="1"/>
  <c r="X1090" i="1"/>
  <c r="W1090" i="1"/>
  <c r="V1090" i="1"/>
  <c r="U1090" i="1"/>
  <c r="Z1089" i="1"/>
  <c r="Y1089" i="1"/>
  <c r="X1089" i="1"/>
  <c r="W1089" i="1"/>
  <c r="V1089" i="1"/>
  <c r="U1089" i="1"/>
  <c r="Z1088" i="1"/>
  <c r="Y1088" i="1"/>
  <c r="X1088" i="1"/>
  <c r="W1088" i="1"/>
  <c r="V1088" i="1"/>
  <c r="U1088" i="1"/>
  <c r="Z1087" i="1"/>
  <c r="Y1087" i="1"/>
  <c r="X1087" i="1"/>
  <c r="W1087" i="1"/>
  <c r="V1087" i="1"/>
  <c r="U1087" i="1"/>
  <c r="Z1086" i="1"/>
  <c r="Y1086" i="1"/>
  <c r="X1086" i="1"/>
  <c r="W1086" i="1"/>
  <c r="V1086" i="1"/>
  <c r="U1086" i="1"/>
  <c r="Z1085" i="1"/>
  <c r="Y1085" i="1"/>
  <c r="X1085" i="1"/>
  <c r="W1085" i="1"/>
  <c r="V1085" i="1"/>
  <c r="U1085" i="1"/>
  <c r="Z1084" i="1"/>
  <c r="Y1084" i="1"/>
  <c r="X1084" i="1"/>
  <c r="W1084" i="1"/>
  <c r="V1084" i="1"/>
  <c r="U1084" i="1"/>
  <c r="Z1083" i="1"/>
  <c r="Y1083" i="1"/>
  <c r="X1083" i="1"/>
  <c r="W1083" i="1"/>
  <c r="V1083" i="1"/>
  <c r="U1083" i="1"/>
  <c r="Z1082" i="1"/>
  <c r="Y1082" i="1"/>
  <c r="X1082" i="1"/>
  <c r="W1082" i="1"/>
  <c r="V1082" i="1"/>
  <c r="U1082" i="1"/>
  <c r="Z1081" i="1"/>
  <c r="Y1081" i="1"/>
  <c r="X1081" i="1"/>
  <c r="W1081" i="1"/>
  <c r="V1081" i="1"/>
  <c r="U1081" i="1"/>
  <c r="Z1080" i="1"/>
  <c r="Y1080" i="1"/>
  <c r="X1080" i="1"/>
  <c r="W1080" i="1"/>
  <c r="V1080" i="1"/>
  <c r="U1080" i="1"/>
  <c r="Z1079" i="1"/>
  <c r="Y1079" i="1"/>
  <c r="X1079" i="1"/>
  <c r="W1079" i="1"/>
  <c r="V1079" i="1"/>
  <c r="U1079" i="1"/>
  <c r="Z1078" i="1"/>
  <c r="Y1078" i="1"/>
  <c r="X1078" i="1"/>
  <c r="W1078" i="1"/>
  <c r="V1078" i="1"/>
  <c r="U1078" i="1"/>
  <c r="Z1077" i="1"/>
  <c r="Y1077" i="1"/>
  <c r="X1077" i="1"/>
  <c r="W1077" i="1"/>
  <c r="V1077" i="1"/>
  <c r="U1077" i="1"/>
  <c r="Z1076" i="1"/>
  <c r="Y1076" i="1"/>
  <c r="X1076" i="1"/>
  <c r="W1076" i="1"/>
  <c r="V1076" i="1"/>
  <c r="U1076" i="1"/>
  <c r="Z1075" i="1"/>
  <c r="Y1075" i="1"/>
  <c r="X1075" i="1"/>
  <c r="W1075" i="1"/>
  <c r="V1075" i="1"/>
  <c r="U1075" i="1"/>
  <c r="Z1074" i="1"/>
  <c r="Y1074" i="1"/>
  <c r="X1074" i="1"/>
  <c r="W1074" i="1"/>
  <c r="V1074" i="1"/>
  <c r="U1074" i="1"/>
  <c r="Z1073" i="1"/>
  <c r="Y1073" i="1"/>
  <c r="X1073" i="1"/>
  <c r="W1073" i="1"/>
  <c r="V1073" i="1"/>
  <c r="U1073" i="1"/>
  <c r="Z1072" i="1"/>
  <c r="Y1072" i="1"/>
  <c r="X1072" i="1"/>
  <c r="W1072" i="1"/>
  <c r="V1072" i="1"/>
  <c r="U1072" i="1"/>
  <c r="Z1071" i="1"/>
  <c r="Y1071" i="1"/>
  <c r="X1071" i="1"/>
  <c r="W1071" i="1"/>
  <c r="V1071" i="1"/>
  <c r="U1071" i="1"/>
  <c r="Z1070" i="1"/>
  <c r="Y1070" i="1"/>
  <c r="X1070" i="1"/>
  <c r="W1070" i="1"/>
  <c r="V1070" i="1"/>
  <c r="U1070" i="1"/>
  <c r="Z1069" i="1"/>
  <c r="Y1069" i="1"/>
  <c r="X1069" i="1"/>
  <c r="W1069" i="1"/>
  <c r="V1069" i="1"/>
  <c r="U1069" i="1"/>
  <c r="Z1068" i="1"/>
  <c r="Y1068" i="1"/>
  <c r="X1068" i="1"/>
  <c r="W1068" i="1"/>
  <c r="V1068" i="1"/>
  <c r="U1068" i="1"/>
  <c r="Z1067" i="1"/>
  <c r="Y1067" i="1"/>
  <c r="X1067" i="1"/>
  <c r="W1067" i="1"/>
  <c r="V1067" i="1"/>
  <c r="U1067" i="1"/>
  <c r="Z1066" i="1"/>
  <c r="Y1066" i="1"/>
  <c r="X1066" i="1"/>
  <c r="W1066" i="1"/>
  <c r="V1066" i="1"/>
  <c r="U1066" i="1"/>
  <c r="Z1065" i="1"/>
  <c r="Y1065" i="1"/>
  <c r="X1065" i="1"/>
  <c r="W1065" i="1"/>
  <c r="V1065" i="1"/>
  <c r="U1065" i="1"/>
  <c r="Z1064" i="1"/>
  <c r="Y1064" i="1"/>
  <c r="X1064" i="1"/>
  <c r="W1064" i="1"/>
  <c r="V1064" i="1"/>
  <c r="U1064" i="1"/>
  <c r="Z1063" i="1"/>
  <c r="Y1063" i="1"/>
  <c r="X1063" i="1"/>
  <c r="W1063" i="1"/>
  <c r="V1063" i="1"/>
  <c r="U1063" i="1"/>
  <c r="Z1062" i="1"/>
  <c r="Y1062" i="1"/>
  <c r="X1062" i="1"/>
  <c r="W1062" i="1"/>
  <c r="V1062" i="1"/>
  <c r="U1062" i="1"/>
  <c r="Z1061" i="1"/>
  <c r="Y1061" i="1"/>
  <c r="X1061" i="1"/>
  <c r="W1061" i="1"/>
  <c r="V1061" i="1"/>
  <c r="U1061" i="1"/>
  <c r="Z1060" i="1"/>
  <c r="Y1060" i="1"/>
  <c r="X1060" i="1"/>
  <c r="W1060" i="1"/>
  <c r="V1060" i="1"/>
  <c r="U1060" i="1"/>
  <c r="Z1059" i="1"/>
  <c r="Y1059" i="1"/>
  <c r="X1059" i="1"/>
  <c r="W1059" i="1"/>
  <c r="V1059" i="1"/>
  <c r="U1059" i="1"/>
  <c r="Z1058" i="1"/>
  <c r="Y1058" i="1"/>
  <c r="X1058" i="1"/>
  <c r="W1058" i="1"/>
  <c r="V1058" i="1"/>
  <c r="U1058" i="1"/>
  <c r="Z1057" i="1"/>
  <c r="Y1057" i="1"/>
  <c r="X1057" i="1"/>
  <c r="W1057" i="1"/>
  <c r="V1057" i="1"/>
  <c r="U1057" i="1"/>
  <c r="Z1056" i="1"/>
  <c r="Y1056" i="1"/>
  <c r="X1056" i="1"/>
  <c r="W1056" i="1"/>
  <c r="V1056" i="1"/>
  <c r="U1056" i="1"/>
  <c r="Z1055" i="1"/>
  <c r="Y1055" i="1"/>
  <c r="X1055" i="1"/>
  <c r="W1055" i="1"/>
  <c r="V1055" i="1"/>
  <c r="U1055" i="1"/>
  <c r="Z1054" i="1"/>
  <c r="Y1054" i="1"/>
  <c r="X1054" i="1"/>
  <c r="W1054" i="1"/>
  <c r="V1054" i="1"/>
  <c r="U1054" i="1"/>
  <c r="Z1053" i="1"/>
  <c r="Y1053" i="1"/>
  <c r="X1053" i="1"/>
  <c r="W1053" i="1"/>
  <c r="V1053" i="1"/>
  <c r="U1053" i="1"/>
  <c r="Z1052" i="1"/>
  <c r="Y1052" i="1"/>
  <c r="X1052" i="1"/>
  <c r="W1052" i="1"/>
  <c r="V1052" i="1"/>
  <c r="U1052" i="1"/>
  <c r="Z1051" i="1"/>
  <c r="Y1051" i="1"/>
  <c r="X1051" i="1"/>
  <c r="W1051" i="1"/>
  <c r="V1051" i="1"/>
  <c r="U1051" i="1"/>
  <c r="Z1050" i="1"/>
  <c r="Y1050" i="1"/>
  <c r="X1050" i="1"/>
  <c r="W1050" i="1"/>
  <c r="V1050" i="1"/>
  <c r="U1050" i="1"/>
  <c r="Z1049" i="1"/>
  <c r="Y1049" i="1"/>
  <c r="X1049" i="1"/>
  <c r="W1049" i="1"/>
  <c r="V1049" i="1"/>
  <c r="U1049" i="1"/>
  <c r="Z1048" i="1"/>
  <c r="Y1048" i="1"/>
  <c r="X1048" i="1"/>
  <c r="W1048" i="1"/>
  <c r="V1048" i="1"/>
  <c r="U1048" i="1"/>
  <c r="Z1047" i="1"/>
  <c r="Y1047" i="1"/>
  <c r="X1047" i="1"/>
  <c r="W1047" i="1"/>
  <c r="V1047" i="1"/>
  <c r="U1047" i="1"/>
  <c r="Z1046" i="1"/>
  <c r="Y1046" i="1"/>
  <c r="X1046" i="1"/>
  <c r="W1046" i="1"/>
  <c r="V1046" i="1"/>
  <c r="U1046" i="1"/>
  <c r="Z1045" i="1"/>
  <c r="Y1045" i="1"/>
  <c r="X1045" i="1"/>
  <c r="W1045" i="1"/>
  <c r="V1045" i="1"/>
  <c r="U1045" i="1"/>
  <c r="Z1044" i="1"/>
  <c r="Y1044" i="1"/>
  <c r="X1044" i="1"/>
  <c r="W1044" i="1"/>
  <c r="V1044" i="1"/>
  <c r="U1044" i="1"/>
  <c r="Z1043" i="1"/>
  <c r="Y1043" i="1"/>
  <c r="X1043" i="1"/>
  <c r="W1043" i="1"/>
  <c r="V1043" i="1"/>
  <c r="U1043" i="1"/>
  <c r="Z1042" i="1"/>
  <c r="Y1042" i="1"/>
  <c r="X1042" i="1"/>
  <c r="W1042" i="1"/>
  <c r="V1042" i="1"/>
  <c r="U1042" i="1"/>
  <c r="Z1041" i="1"/>
  <c r="Y1041" i="1"/>
  <c r="X1041" i="1"/>
  <c r="W1041" i="1"/>
  <c r="V1041" i="1"/>
  <c r="U1041" i="1"/>
  <c r="Z1040" i="1"/>
  <c r="Y1040" i="1"/>
  <c r="X1040" i="1"/>
  <c r="W1040" i="1"/>
  <c r="V1040" i="1"/>
  <c r="U1040" i="1"/>
  <c r="Z1039" i="1"/>
  <c r="Y1039" i="1"/>
  <c r="X1039" i="1"/>
  <c r="W1039" i="1"/>
  <c r="V1039" i="1"/>
  <c r="U1039" i="1"/>
  <c r="Z1038" i="1"/>
  <c r="Y1038" i="1"/>
  <c r="X1038" i="1"/>
  <c r="W1038" i="1"/>
  <c r="V1038" i="1"/>
  <c r="U1038" i="1"/>
  <c r="Z1037" i="1"/>
  <c r="Y1037" i="1"/>
  <c r="X1037" i="1"/>
  <c r="W1037" i="1"/>
  <c r="V1037" i="1"/>
  <c r="U1037" i="1"/>
  <c r="Z1036" i="1"/>
  <c r="Y1036" i="1"/>
  <c r="X1036" i="1"/>
  <c r="W1036" i="1"/>
  <c r="V1036" i="1"/>
  <c r="U1036" i="1"/>
  <c r="Z1035" i="1"/>
  <c r="Y1035" i="1"/>
  <c r="X1035" i="1"/>
  <c r="W1035" i="1"/>
  <c r="V1035" i="1"/>
  <c r="U1035" i="1"/>
  <c r="Z1034" i="1"/>
  <c r="Y1034" i="1"/>
  <c r="X1034" i="1"/>
  <c r="W1034" i="1"/>
  <c r="V1034" i="1"/>
  <c r="U1034" i="1"/>
  <c r="Z1033" i="1"/>
  <c r="Y1033" i="1"/>
  <c r="X1033" i="1"/>
  <c r="W1033" i="1"/>
  <c r="V1033" i="1"/>
  <c r="U1033" i="1"/>
  <c r="Z1032" i="1"/>
  <c r="Y1032" i="1"/>
  <c r="X1032" i="1"/>
  <c r="W1032" i="1"/>
  <c r="V1032" i="1"/>
  <c r="U1032" i="1"/>
  <c r="Z1031" i="1"/>
  <c r="Y1031" i="1"/>
  <c r="X1031" i="1"/>
  <c r="W1031" i="1"/>
  <c r="V1031" i="1"/>
  <c r="U1031" i="1"/>
  <c r="Z1030" i="1"/>
  <c r="Y1030" i="1"/>
  <c r="X1030" i="1"/>
  <c r="W1030" i="1"/>
  <c r="V1030" i="1"/>
  <c r="U1030" i="1"/>
  <c r="Z1029" i="1"/>
  <c r="Y1029" i="1"/>
  <c r="X1029" i="1"/>
  <c r="W1029" i="1"/>
  <c r="V1029" i="1"/>
  <c r="U1029" i="1"/>
  <c r="Z1028" i="1"/>
  <c r="Y1028" i="1"/>
  <c r="X1028" i="1"/>
  <c r="W1028" i="1"/>
  <c r="V1028" i="1"/>
  <c r="U1028" i="1"/>
  <c r="Z1027" i="1"/>
  <c r="Y1027" i="1"/>
  <c r="X1027" i="1"/>
  <c r="W1027" i="1"/>
  <c r="V1027" i="1"/>
  <c r="U1027" i="1"/>
  <c r="Z1026" i="1"/>
  <c r="Y1026" i="1"/>
  <c r="X1026" i="1"/>
  <c r="W1026" i="1"/>
  <c r="V1026" i="1"/>
  <c r="U1026" i="1"/>
  <c r="Z1025" i="1"/>
  <c r="Y1025" i="1"/>
  <c r="X1025" i="1"/>
  <c r="W1025" i="1"/>
  <c r="V1025" i="1"/>
  <c r="U1025" i="1"/>
  <c r="Z1024" i="1"/>
  <c r="Y1024" i="1"/>
  <c r="X1024" i="1"/>
  <c r="W1024" i="1"/>
  <c r="V1024" i="1"/>
  <c r="U1024" i="1"/>
  <c r="Z1023" i="1"/>
  <c r="Y1023" i="1"/>
  <c r="X1023" i="1"/>
  <c r="W1023" i="1"/>
  <c r="V1023" i="1"/>
  <c r="U1023" i="1"/>
  <c r="Z1022" i="1"/>
  <c r="Y1022" i="1"/>
  <c r="X1022" i="1"/>
  <c r="W1022" i="1"/>
  <c r="V1022" i="1"/>
  <c r="U1022" i="1"/>
  <c r="Z1021" i="1"/>
  <c r="Y1021" i="1"/>
  <c r="X1021" i="1"/>
  <c r="W1021" i="1"/>
  <c r="V1021" i="1"/>
  <c r="U1021" i="1"/>
  <c r="Z1020" i="1"/>
  <c r="Y1020" i="1"/>
  <c r="X1020" i="1"/>
  <c r="W1020" i="1"/>
  <c r="V1020" i="1"/>
  <c r="U1020" i="1"/>
  <c r="Z1019" i="1"/>
  <c r="Y1019" i="1"/>
  <c r="X1019" i="1"/>
  <c r="W1019" i="1"/>
  <c r="V1019" i="1"/>
  <c r="U1019" i="1"/>
  <c r="Z1018" i="1"/>
  <c r="Y1018" i="1"/>
  <c r="X1018" i="1"/>
  <c r="W1018" i="1"/>
  <c r="V1018" i="1"/>
  <c r="U1018" i="1"/>
  <c r="Z1017" i="1"/>
  <c r="Y1017" i="1"/>
  <c r="X1017" i="1"/>
  <c r="W1017" i="1"/>
  <c r="V1017" i="1"/>
  <c r="U1017" i="1"/>
  <c r="Z1016" i="1"/>
  <c r="Y1016" i="1"/>
  <c r="X1016" i="1"/>
  <c r="W1016" i="1"/>
  <c r="V1016" i="1"/>
  <c r="U1016" i="1"/>
  <c r="Z1015" i="1"/>
  <c r="Y1015" i="1"/>
  <c r="X1015" i="1"/>
  <c r="W1015" i="1"/>
  <c r="V1015" i="1"/>
  <c r="U1015" i="1"/>
  <c r="Z1014" i="1"/>
  <c r="Y1014" i="1"/>
  <c r="X1014" i="1"/>
  <c r="W1014" i="1"/>
  <c r="V1014" i="1"/>
  <c r="U1014" i="1"/>
  <c r="Z1013" i="1"/>
  <c r="Y1013" i="1"/>
  <c r="X1013" i="1"/>
  <c r="W1013" i="1"/>
  <c r="V1013" i="1"/>
  <c r="U1013" i="1"/>
  <c r="Z1012" i="1"/>
  <c r="Y1012" i="1"/>
  <c r="X1012" i="1"/>
  <c r="W1012" i="1"/>
  <c r="V1012" i="1"/>
  <c r="U1012" i="1"/>
  <c r="Z1011" i="1"/>
  <c r="Y1011" i="1"/>
  <c r="X1011" i="1"/>
  <c r="W1011" i="1"/>
  <c r="V1011" i="1"/>
  <c r="U1011" i="1"/>
  <c r="Z1010" i="1"/>
  <c r="Y1010" i="1"/>
  <c r="X1010" i="1"/>
  <c r="W1010" i="1"/>
  <c r="V1010" i="1"/>
  <c r="U1010" i="1"/>
  <c r="Z1009" i="1"/>
  <c r="Y1009" i="1"/>
  <c r="X1009" i="1"/>
  <c r="W1009" i="1"/>
  <c r="V1009" i="1"/>
  <c r="U1009" i="1"/>
  <c r="Z1008" i="1"/>
  <c r="Y1008" i="1"/>
  <c r="X1008" i="1"/>
  <c r="W1008" i="1"/>
  <c r="V1008" i="1"/>
  <c r="U1008" i="1"/>
  <c r="Z1007" i="1"/>
  <c r="Y1007" i="1"/>
  <c r="X1007" i="1"/>
  <c r="W1007" i="1"/>
  <c r="V1007" i="1"/>
  <c r="U1007" i="1"/>
  <c r="Z1006" i="1"/>
  <c r="Y1006" i="1"/>
  <c r="X1006" i="1"/>
  <c r="W1006" i="1"/>
  <c r="V1006" i="1"/>
  <c r="U1006" i="1"/>
  <c r="Z1005" i="1"/>
  <c r="Y1005" i="1"/>
  <c r="X1005" i="1"/>
  <c r="W1005" i="1"/>
  <c r="V1005" i="1"/>
  <c r="U1005" i="1"/>
  <c r="Z1004" i="1"/>
  <c r="Y1004" i="1"/>
  <c r="X1004" i="1"/>
  <c r="W1004" i="1"/>
  <c r="V1004" i="1"/>
  <c r="U1004" i="1"/>
  <c r="Z1003" i="1"/>
  <c r="Y1003" i="1"/>
  <c r="X1003" i="1"/>
  <c r="W1003" i="1"/>
  <c r="V1003" i="1"/>
  <c r="U1003" i="1"/>
  <c r="Z1002" i="1"/>
  <c r="Y1002" i="1"/>
  <c r="X1002" i="1"/>
  <c r="W1002" i="1"/>
  <c r="V1002" i="1"/>
  <c r="U1002" i="1"/>
  <c r="Z1001" i="1"/>
  <c r="Y1001" i="1"/>
  <c r="X1001" i="1"/>
  <c r="W1001" i="1"/>
  <c r="V1001" i="1"/>
  <c r="U1001" i="1"/>
  <c r="Z1000" i="1"/>
  <c r="Y1000" i="1"/>
  <c r="X1000" i="1"/>
  <c r="W1000" i="1"/>
  <c r="V1000" i="1"/>
  <c r="U1000" i="1"/>
  <c r="Z999" i="1"/>
  <c r="Y999" i="1"/>
  <c r="X999" i="1"/>
  <c r="W999" i="1"/>
  <c r="V999" i="1"/>
  <c r="U999" i="1"/>
  <c r="Z998" i="1"/>
  <c r="Y998" i="1"/>
  <c r="X998" i="1"/>
  <c r="W998" i="1"/>
  <c r="V998" i="1"/>
  <c r="U998" i="1"/>
  <c r="Z997" i="1"/>
  <c r="Y997" i="1"/>
  <c r="X997" i="1"/>
  <c r="W997" i="1"/>
  <c r="V997" i="1"/>
  <c r="U997" i="1"/>
  <c r="Z996" i="1"/>
  <c r="Y996" i="1"/>
  <c r="X996" i="1"/>
  <c r="W996" i="1"/>
  <c r="V996" i="1"/>
  <c r="U996" i="1"/>
  <c r="Z995" i="1"/>
  <c r="Y995" i="1"/>
  <c r="X995" i="1"/>
  <c r="W995" i="1"/>
  <c r="V995" i="1"/>
  <c r="U995" i="1"/>
  <c r="Z994" i="1"/>
  <c r="Y994" i="1"/>
  <c r="X994" i="1"/>
  <c r="W994" i="1"/>
  <c r="V994" i="1"/>
  <c r="U994" i="1"/>
  <c r="Z993" i="1"/>
  <c r="Y993" i="1"/>
  <c r="X993" i="1"/>
  <c r="W993" i="1"/>
  <c r="V993" i="1"/>
  <c r="U993" i="1"/>
  <c r="Z992" i="1"/>
  <c r="Y992" i="1"/>
  <c r="X992" i="1"/>
  <c r="W992" i="1"/>
  <c r="V992" i="1"/>
  <c r="U992" i="1"/>
  <c r="Z991" i="1"/>
  <c r="Y991" i="1"/>
  <c r="X991" i="1"/>
  <c r="W991" i="1"/>
  <c r="V991" i="1"/>
  <c r="U991" i="1"/>
  <c r="Z990" i="1"/>
  <c r="Y990" i="1"/>
  <c r="X990" i="1"/>
  <c r="W990" i="1"/>
  <c r="V990" i="1"/>
  <c r="U990" i="1"/>
  <c r="Z989" i="1"/>
  <c r="Y989" i="1"/>
  <c r="X989" i="1"/>
  <c r="W989" i="1"/>
  <c r="V989" i="1"/>
  <c r="U989" i="1"/>
  <c r="Z988" i="1"/>
  <c r="Y988" i="1"/>
  <c r="X988" i="1"/>
  <c r="W988" i="1"/>
  <c r="V988" i="1"/>
  <c r="U988" i="1"/>
  <c r="Z987" i="1"/>
  <c r="Y987" i="1"/>
  <c r="X987" i="1"/>
  <c r="W987" i="1"/>
  <c r="V987" i="1"/>
  <c r="U987" i="1"/>
  <c r="Z986" i="1"/>
  <c r="Y986" i="1"/>
  <c r="X986" i="1"/>
  <c r="W986" i="1"/>
  <c r="V986" i="1"/>
  <c r="U986" i="1"/>
  <c r="Z985" i="1"/>
  <c r="Y985" i="1"/>
  <c r="X985" i="1"/>
  <c r="W985" i="1"/>
  <c r="V985" i="1"/>
  <c r="U985" i="1"/>
  <c r="Z984" i="1"/>
  <c r="Y984" i="1"/>
  <c r="X984" i="1"/>
  <c r="W984" i="1"/>
  <c r="V984" i="1"/>
  <c r="U984" i="1"/>
  <c r="Z983" i="1"/>
  <c r="Y983" i="1"/>
  <c r="X983" i="1"/>
  <c r="W983" i="1"/>
  <c r="V983" i="1"/>
  <c r="U983" i="1"/>
  <c r="Z982" i="1"/>
  <c r="Y982" i="1"/>
  <c r="X982" i="1"/>
  <c r="W982" i="1"/>
  <c r="V982" i="1"/>
  <c r="U982" i="1"/>
  <c r="Z981" i="1"/>
  <c r="Y981" i="1"/>
  <c r="X981" i="1"/>
  <c r="W981" i="1"/>
  <c r="V981" i="1"/>
  <c r="U981" i="1"/>
  <c r="Z980" i="1"/>
  <c r="Y980" i="1"/>
  <c r="X980" i="1"/>
  <c r="W980" i="1"/>
  <c r="V980" i="1"/>
  <c r="U980" i="1"/>
  <c r="Z979" i="1"/>
  <c r="Y979" i="1"/>
  <c r="X979" i="1"/>
  <c r="W979" i="1"/>
  <c r="V979" i="1"/>
  <c r="U979" i="1"/>
  <c r="Z978" i="1"/>
  <c r="Y978" i="1"/>
  <c r="X978" i="1"/>
  <c r="W978" i="1"/>
  <c r="V978" i="1"/>
  <c r="U978" i="1"/>
  <c r="Z977" i="1"/>
  <c r="Y977" i="1"/>
  <c r="X977" i="1"/>
  <c r="W977" i="1"/>
  <c r="V977" i="1"/>
  <c r="U977" i="1"/>
  <c r="Z976" i="1"/>
  <c r="Y976" i="1"/>
  <c r="X976" i="1"/>
  <c r="W976" i="1"/>
  <c r="V976" i="1"/>
  <c r="U976" i="1"/>
  <c r="Z975" i="1"/>
  <c r="Y975" i="1"/>
  <c r="X975" i="1"/>
  <c r="W975" i="1"/>
  <c r="V975" i="1"/>
  <c r="U975" i="1"/>
  <c r="Z974" i="1"/>
  <c r="Y974" i="1"/>
  <c r="X974" i="1"/>
  <c r="W974" i="1"/>
  <c r="V974" i="1"/>
  <c r="U974" i="1"/>
  <c r="Z973" i="1"/>
  <c r="Y973" i="1"/>
  <c r="X973" i="1"/>
  <c r="W973" i="1"/>
  <c r="V973" i="1"/>
  <c r="U973" i="1"/>
  <c r="Z972" i="1"/>
  <c r="Y972" i="1"/>
  <c r="X972" i="1"/>
  <c r="W972" i="1"/>
  <c r="V972" i="1"/>
  <c r="U972" i="1"/>
  <c r="Z971" i="1"/>
  <c r="Y971" i="1"/>
  <c r="X971" i="1"/>
  <c r="W971" i="1"/>
  <c r="V971" i="1"/>
  <c r="U971" i="1"/>
  <c r="Z970" i="1"/>
  <c r="Y970" i="1"/>
  <c r="X970" i="1"/>
  <c r="W970" i="1"/>
  <c r="V970" i="1"/>
  <c r="U970" i="1"/>
  <c r="Z969" i="1"/>
  <c r="Y969" i="1"/>
  <c r="X969" i="1"/>
  <c r="W969" i="1"/>
  <c r="V969" i="1"/>
  <c r="U969" i="1"/>
  <c r="Z968" i="1"/>
  <c r="Y968" i="1"/>
  <c r="X968" i="1"/>
  <c r="W968" i="1"/>
  <c r="V968" i="1"/>
  <c r="U968" i="1"/>
  <c r="Z967" i="1"/>
  <c r="Y967" i="1"/>
  <c r="X967" i="1"/>
  <c r="W967" i="1"/>
  <c r="V967" i="1"/>
  <c r="U967" i="1"/>
  <c r="Z966" i="1"/>
  <c r="Y966" i="1"/>
  <c r="X966" i="1"/>
  <c r="W966" i="1"/>
  <c r="V966" i="1"/>
  <c r="U966" i="1"/>
  <c r="Z965" i="1"/>
  <c r="Y965" i="1"/>
  <c r="X965" i="1"/>
  <c r="W965" i="1"/>
  <c r="V965" i="1"/>
  <c r="U965" i="1"/>
  <c r="Z964" i="1"/>
  <c r="Y964" i="1"/>
  <c r="X964" i="1"/>
  <c r="W964" i="1"/>
  <c r="V964" i="1"/>
  <c r="U964" i="1"/>
  <c r="Z963" i="1"/>
  <c r="Y963" i="1"/>
  <c r="X963" i="1"/>
  <c r="W963" i="1"/>
  <c r="V963" i="1"/>
  <c r="U963" i="1"/>
  <c r="Z962" i="1"/>
  <c r="Y962" i="1"/>
  <c r="X962" i="1"/>
  <c r="W962" i="1"/>
  <c r="V962" i="1"/>
  <c r="U962" i="1"/>
  <c r="Z961" i="1"/>
  <c r="Y961" i="1"/>
  <c r="X961" i="1"/>
  <c r="W961" i="1"/>
  <c r="V961" i="1"/>
  <c r="U961" i="1"/>
  <c r="Z960" i="1"/>
  <c r="Y960" i="1"/>
  <c r="X960" i="1"/>
  <c r="W960" i="1"/>
  <c r="V960" i="1"/>
  <c r="U960" i="1"/>
  <c r="Z959" i="1"/>
  <c r="Y959" i="1"/>
  <c r="X959" i="1"/>
  <c r="W959" i="1"/>
  <c r="V959" i="1"/>
  <c r="U959" i="1"/>
  <c r="Z958" i="1"/>
  <c r="Y958" i="1"/>
  <c r="X958" i="1"/>
  <c r="W958" i="1"/>
  <c r="V958" i="1"/>
  <c r="U958" i="1"/>
  <c r="Z957" i="1"/>
  <c r="Y957" i="1"/>
  <c r="X957" i="1"/>
  <c r="W957" i="1"/>
  <c r="V957" i="1"/>
  <c r="U957" i="1"/>
  <c r="Z956" i="1"/>
  <c r="Y956" i="1"/>
  <c r="X956" i="1"/>
  <c r="W956" i="1"/>
  <c r="V956" i="1"/>
  <c r="U956" i="1"/>
  <c r="Z955" i="1"/>
  <c r="Y955" i="1"/>
  <c r="X955" i="1"/>
  <c r="W955" i="1"/>
  <c r="V955" i="1"/>
  <c r="U955" i="1"/>
  <c r="Z954" i="1"/>
  <c r="Y954" i="1"/>
  <c r="X954" i="1"/>
  <c r="W954" i="1"/>
  <c r="V954" i="1"/>
  <c r="U954" i="1"/>
  <c r="Z953" i="1"/>
  <c r="Y953" i="1"/>
  <c r="X953" i="1"/>
  <c r="W953" i="1"/>
  <c r="V953" i="1"/>
  <c r="U953" i="1"/>
  <c r="Z952" i="1"/>
  <c r="Y952" i="1"/>
  <c r="X952" i="1"/>
  <c r="W952" i="1"/>
  <c r="V952" i="1"/>
  <c r="U952" i="1"/>
  <c r="Z951" i="1"/>
  <c r="Y951" i="1"/>
  <c r="X951" i="1"/>
  <c r="W951" i="1"/>
  <c r="V951" i="1"/>
  <c r="U951" i="1"/>
  <c r="Z950" i="1"/>
  <c r="Y950" i="1"/>
  <c r="X950" i="1"/>
  <c r="W950" i="1"/>
  <c r="V950" i="1"/>
  <c r="U950" i="1"/>
  <c r="Z949" i="1"/>
  <c r="Y949" i="1"/>
  <c r="X949" i="1"/>
  <c r="W949" i="1"/>
  <c r="V949" i="1"/>
  <c r="U949" i="1"/>
  <c r="Z948" i="1"/>
  <c r="Y948" i="1"/>
  <c r="X948" i="1"/>
  <c r="W948" i="1"/>
  <c r="V948" i="1"/>
  <c r="U948" i="1"/>
  <c r="Z947" i="1"/>
  <c r="Y947" i="1"/>
  <c r="X947" i="1"/>
  <c r="W947" i="1"/>
  <c r="V947" i="1"/>
  <c r="U947" i="1"/>
  <c r="Z946" i="1"/>
  <c r="Y946" i="1"/>
  <c r="X946" i="1"/>
  <c r="W946" i="1"/>
  <c r="V946" i="1"/>
  <c r="U946" i="1"/>
  <c r="Z945" i="1"/>
  <c r="Y945" i="1"/>
  <c r="X945" i="1"/>
  <c r="W945" i="1"/>
  <c r="V945" i="1"/>
  <c r="U945" i="1"/>
  <c r="Z944" i="1"/>
  <c r="Y944" i="1"/>
  <c r="X944" i="1"/>
  <c r="W944" i="1"/>
  <c r="V944" i="1"/>
  <c r="U944" i="1"/>
  <c r="Z943" i="1"/>
  <c r="Y943" i="1"/>
  <c r="X943" i="1"/>
  <c r="W943" i="1"/>
  <c r="V943" i="1"/>
  <c r="U943" i="1"/>
  <c r="Z942" i="1"/>
  <c r="Y942" i="1"/>
  <c r="X942" i="1"/>
  <c r="W942" i="1"/>
  <c r="V942" i="1"/>
  <c r="U942" i="1"/>
  <c r="Z941" i="1"/>
  <c r="Y941" i="1"/>
  <c r="X941" i="1"/>
  <c r="W941" i="1"/>
  <c r="V941" i="1"/>
  <c r="U941" i="1"/>
  <c r="Z940" i="1"/>
  <c r="Y940" i="1"/>
  <c r="X940" i="1"/>
  <c r="W940" i="1"/>
  <c r="V940" i="1"/>
  <c r="U940" i="1"/>
  <c r="Z939" i="1"/>
  <c r="Y939" i="1"/>
  <c r="X939" i="1"/>
  <c r="W939" i="1"/>
  <c r="V939" i="1"/>
  <c r="U939" i="1"/>
  <c r="Z938" i="1"/>
  <c r="Y938" i="1"/>
  <c r="X938" i="1"/>
  <c r="W938" i="1"/>
  <c r="V938" i="1"/>
  <c r="U938" i="1"/>
  <c r="Z937" i="1"/>
  <c r="Y937" i="1"/>
  <c r="X937" i="1"/>
  <c r="W937" i="1"/>
  <c r="V937" i="1"/>
  <c r="U937" i="1"/>
  <c r="Z936" i="1"/>
  <c r="Y936" i="1"/>
  <c r="X936" i="1"/>
  <c r="W936" i="1"/>
  <c r="V936" i="1"/>
  <c r="U936" i="1"/>
  <c r="Z935" i="1"/>
  <c r="Y935" i="1"/>
  <c r="X935" i="1"/>
  <c r="W935" i="1"/>
  <c r="V935" i="1"/>
  <c r="U935" i="1"/>
  <c r="Z934" i="1"/>
  <c r="Y934" i="1"/>
  <c r="X934" i="1"/>
  <c r="W934" i="1"/>
  <c r="V934" i="1"/>
  <c r="U934" i="1"/>
  <c r="Z933" i="1"/>
  <c r="Y933" i="1"/>
  <c r="X933" i="1"/>
  <c r="W933" i="1"/>
  <c r="V933" i="1"/>
  <c r="U933" i="1"/>
  <c r="Z932" i="1"/>
  <c r="Y932" i="1"/>
  <c r="X932" i="1"/>
  <c r="W932" i="1"/>
  <c r="V932" i="1"/>
  <c r="U932" i="1"/>
  <c r="Z931" i="1"/>
  <c r="Y931" i="1"/>
  <c r="X931" i="1"/>
  <c r="W931" i="1"/>
  <c r="V931" i="1"/>
  <c r="U931" i="1"/>
  <c r="Z930" i="1"/>
  <c r="Y930" i="1"/>
  <c r="X930" i="1"/>
  <c r="W930" i="1"/>
  <c r="V930" i="1"/>
  <c r="U930" i="1"/>
  <c r="Z929" i="1"/>
  <c r="Y929" i="1"/>
  <c r="X929" i="1"/>
  <c r="W929" i="1"/>
  <c r="V929" i="1"/>
  <c r="U929" i="1"/>
  <c r="Z928" i="1"/>
  <c r="Y928" i="1"/>
  <c r="X928" i="1"/>
  <c r="W928" i="1"/>
  <c r="V928" i="1"/>
  <c r="U928" i="1"/>
  <c r="Z927" i="1"/>
  <c r="Y927" i="1"/>
  <c r="X927" i="1"/>
  <c r="W927" i="1"/>
  <c r="V927" i="1"/>
  <c r="U927" i="1"/>
  <c r="Z926" i="1"/>
  <c r="Y926" i="1"/>
  <c r="X926" i="1"/>
  <c r="W926" i="1"/>
  <c r="V926" i="1"/>
  <c r="U926" i="1"/>
  <c r="Z925" i="1"/>
  <c r="Y925" i="1"/>
  <c r="X925" i="1"/>
  <c r="W925" i="1"/>
  <c r="V925" i="1"/>
  <c r="U925" i="1"/>
  <c r="Z924" i="1"/>
  <c r="Y924" i="1"/>
  <c r="X924" i="1"/>
  <c r="W924" i="1"/>
  <c r="V924" i="1"/>
  <c r="U924" i="1"/>
  <c r="Z923" i="1"/>
  <c r="Y923" i="1"/>
  <c r="X923" i="1"/>
  <c r="W923" i="1"/>
  <c r="V923" i="1"/>
  <c r="U923" i="1"/>
  <c r="Z922" i="1"/>
  <c r="Y922" i="1"/>
  <c r="X922" i="1"/>
  <c r="W922" i="1"/>
  <c r="V922" i="1"/>
  <c r="U922" i="1"/>
  <c r="Z921" i="1"/>
  <c r="Y921" i="1"/>
  <c r="X921" i="1"/>
  <c r="W921" i="1"/>
  <c r="V921" i="1"/>
  <c r="U921" i="1"/>
  <c r="Z920" i="1"/>
  <c r="Y920" i="1"/>
  <c r="X920" i="1"/>
  <c r="W920" i="1"/>
  <c r="V920" i="1"/>
  <c r="U920" i="1"/>
  <c r="Z919" i="1"/>
  <c r="Y919" i="1"/>
  <c r="X919" i="1"/>
  <c r="W919" i="1"/>
  <c r="V919" i="1"/>
  <c r="U919" i="1"/>
  <c r="Z918" i="1"/>
  <c r="Y918" i="1"/>
  <c r="X918" i="1"/>
  <c r="W918" i="1"/>
  <c r="V918" i="1"/>
  <c r="U918" i="1"/>
  <c r="Z917" i="1"/>
  <c r="Y917" i="1"/>
  <c r="X917" i="1"/>
  <c r="W917" i="1"/>
  <c r="V917" i="1"/>
  <c r="U917" i="1"/>
  <c r="Z916" i="1"/>
  <c r="Y916" i="1"/>
  <c r="X916" i="1"/>
  <c r="W916" i="1"/>
  <c r="V916" i="1"/>
  <c r="U916" i="1"/>
  <c r="Z915" i="1"/>
  <c r="Y915" i="1"/>
  <c r="X915" i="1"/>
  <c r="W915" i="1"/>
  <c r="V915" i="1"/>
  <c r="U915" i="1"/>
  <c r="Z914" i="1"/>
  <c r="Y914" i="1"/>
  <c r="X914" i="1"/>
  <c r="W914" i="1"/>
  <c r="V914" i="1"/>
  <c r="U914" i="1"/>
  <c r="Z913" i="1"/>
  <c r="Y913" i="1"/>
  <c r="X913" i="1"/>
  <c r="W913" i="1"/>
  <c r="V913" i="1"/>
  <c r="U913" i="1"/>
  <c r="Z912" i="1"/>
  <c r="Y912" i="1"/>
  <c r="X912" i="1"/>
  <c r="W912" i="1"/>
  <c r="V912" i="1"/>
  <c r="U912" i="1"/>
  <c r="Z911" i="1"/>
  <c r="Y911" i="1"/>
  <c r="X911" i="1"/>
  <c r="W911" i="1"/>
  <c r="V911" i="1"/>
  <c r="U911" i="1"/>
  <c r="Z910" i="1"/>
  <c r="Y910" i="1"/>
  <c r="X910" i="1"/>
  <c r="W910" i="1"/>
  <c r="V910" i="1"/>
  <c r="U910" i="1"/>
  <c r="Z909" i="1"/>
  <c r="Y909" i="1"/>
  <c r="X909" i="1"/>
  <c r="W909" i="1"/>
  <c r="V909" i="1"/>
  <c r="U909" i="1"/>
  <c r="Z908" i="1"/>
  <c r="Y908" i="1"/>
  <c r="X908" i="1"/>
  <c r="W908" i="1"/>
  <c r="V908" i="1"/>
  <c r="U908" i="1"/>
  <c r="Z907" i="1"/>
  <c r="Y907" i="1"/>
  <c r="X907" i="1"/>
  <c r="W907" i="1"/>
  <c r="V907" i="1"/>
  <c r="U907" i="1"/>
  <c r="Z906" i="1"/>
  <c r="Y906" i="1"/>
  <c r="X906" i="1"/>
  <c r="W906" i="1"/>
  <c r="V906" i="1"/>
  <c r="U906" i="1"/>
  <c r="Z905" i="1"/>
  <c r="Y905" i="1"/>
  <c r="X905" i="1"/>
  <c r="W905" i="1"/>
  <c r="V905" i="1"/>
  <c r="U905" i="1"/>
  <c r="Z904" i="1"/>
  <c r="Y904" i="1"/>
  <c r="X904" i="1"/>
  <c r="W904" i="1"/>
  <c r="V904" i="1"/>
  <c r="U904" i="1"/>
  <c r="Z903" i="1"/>
  <c r="Y903" i="1"/>
  <c r="X903" i="1"/>
  <c r="W903" i="1"/>
  <c r="V903" i="1"/>
  <c r="U903" i="1"/>
  <c r="Z902" i="1"/>
  <c r="Y902" i="1"/>
  <c r="X902" i="1"/>
  <c r="W902" i="1"/>
  <c r="V902" i="1"/>
  <c r="U902" i="1"/>
  <c r="Z901" i="1"/>
  <c r="Y901" i="1"/>
  <c r="X901" i="1"/>
  <c r="W901" i="1"/>
  <c r="V901" i="1"/>
  <c r="U901" i="1"/>
  <c r="Z900" i="1"/>
  <c r="Y900" i="1"/>
  <c r="X900" i="1"/>
  <c r="W900" i="1"/>
  <c r="V900" i="1"/>
  <c r="U900" i="1"/>
  <c r="Z899" i="1"/>
  <c r="Y899" i="1"/>
  <c r="X899" i="1"/>
  <c r="W899" i="1"/>
  <c r="V899" i="1"/>
  <c r="U899" i="1"/>
  <c r="Z898" i="1"/>
  <c r="Y898" i="1"/>
  <c r="X898" i="1"/>
  <c r="W898" i="1"/>
  <c r="V898" i="1"/>
  <c r="U898" i="1"/>
  <c r="Z897" i="1"/>
  <c r="Y897" i="1"/>
  <c r="X897" i="1"/>
  <c r="W897" i="1"/>
  <c r="V897" i="1"/>
  <c r="U897" i="1"/>
  <c r="Z896" i="1"/>
  <c r="Y896" i="1"/>
  <c r="X896" i="1"/>
  <c r="W896" i="1"/>
  <c r="V896" i="1"/>
  <c r="U896" i="1"/>
  <c r="Z895" i="1"/>
  <c r="Y895" i="1"/>
  <c r="X895" i="1"/>
  <c r="W895" i="1"/>
  <c r="V895" i="1"/>
  <c r="U895" i="1"/>
  <c r="Z894" i="1"/>
  <c r="Y894" i="1"/>
  <c r="X894" i="1"/>
  <c r="W894" i="1"/>
  <c r="V894" i="1"/>
  <c r="U894" i="1"/>
  <c r="Z893" i="1"/>
  <c r="Y893" i="1"/>
  <c r="X893" i="1"/>
  <c r="W893" i="1"/>
  <c r="V893" i="1"/>
  <c r="U893" i="1"/>
  <c r="Z892" i="1"/>
  <c r="Y892" i="1"/>
  <c r="X892" i="1"/>
  <c r="W892" i="1"/>
  <c r="V892" i="1"/>
  <c r="U892" i="1"/>
  <c r="Z891" i="1"/>
  <c r="Y891" i="1"/>
  <c r="X891" i="1"/>
  <c r="W891" i="1"/>
  <c r="V891" i="1"/>
  <c r="U891" i="1"/>
  <c r="Z890" i="1"/>
  <c r="Y890" i="1"/>
  <c r="X890" i="1"/>
  <c r="W890" i="1"/>
  <c r="V890" i="1"/>
  <c r="U890" i="1"/>
  <c r="Z889" i="1"/>
  <c r="Y889" i="1"/>
  <c r="X889" i="1"/>
  <c r="W889" i="1"/>
  <c r="V889" i="1"/>
  <c r="U889" i="1"/>
  <c r="Z888" i="1"/>
  <c r="Y888" i="1"/>
  <c r="X888" i="1"/>
  <c r="W888" i="1"/>
  <c r="V888" i="1"/>
  <c r="U888" i="1"/>
  <c r="Z887" i="1"/>
  <c r="Y887" i="1"/>
  <c r="X887" i="1"/>
  <c r="W887" i="1"/>
  <c r="V887" i="1"/>
  <c r="U887" i="1"/>
  <c r="Z886" i="1"/>
  <c r="Y886" i="1"/>
  <c r="X886" i="1"/>
  <c r="W886" i="1"/>
  <c r="V886" i="1"/>
  <c r="U886" i="1"/>
  <c r="Z885" i="1"/>
  <c r="Y885" i="1"/>
  <c r="X885" i="1"/>
  <c r="W885" i="1"/>
  <c r="V885" i="1"/>
  <c r="U885" i="1"/>
  <c r="Z884" i="1"/>
  <c r="Y884" i="1"/>
  <c r="X884" i="1"/>
  <c r="W884" i="1"/>
  <c r="V884" i="1"/>
  <c r="U884" i="1"/>
  <c r="Z883" i="1"/>
  <c r="Y883" i="1"/>
  <c r="X883" i="1"/>
  <c r="W883" i="1"/>
  <c r="V883" i="1"/>
  <c r="U883" i="1"/>
  <c r="Z882" i="1"/>
  <c r="Y882" i="1"/>
  <c r="X882" i="1"/>
  <c r="W882" i="1"/>
  <c r="V882" i="1"/>
  <c r="U882" i="1"/>
  <c r="Z881" i="1"/>
  <c r="Y881" i="1"/>
  <c r="X881" i="1"/>
  <c r="W881" i="1"/>
  <c r="V881" i="1"/>
  <c r="U881" i="1"/>
  <c r="Z880" i="1"/>
  <c r="Y880" i="1"/>
  <c r="X880" i="1"/>
  <c r="W880" i="1"/>
  <c r="V880" i="1"/>
  <c r="U880" i="1"/>
  <c r="Z879" i="1"/>
  <c r="Y879" i="1"/>
  <c r="X879" i="1"/>
  <c r="W879" i="1"/>
  <c r="V879" i="1"/>
  <c r="U879" i="1"/>
  <c r="Z878" i="1"/>
  <c r="Y878" i="1"/>
  <c r="X878" i="1"/>
  <c r="W878" i="1"/>
  <c r="V878" i="1"/>
  <c r="U878" i="1"/>
  <c r="Z877" i="1"/>
  <c r="Y877" i="1"/>
  <c r="X877" i="1"/>
  <c r="W877" i="1"/>
  <c r="V877" i="1"/>
  <c r="U877" i="1"/>
  <c r="Z876" i="1"/>
  <c r="Y876" i="1"/>
  <c r="X876" i="1"/>
  <c r="W876" i="1"/>
  <c r="V876" i="1"/>
  <c r="U876" i="1"/>
  <c r="Z875" i="1"/>
  <c r="Y875" i="1"/>
  <c r="X875" i="1"/>
  <c r="W875" i="1"/>
  <c r="V875" i="1"/>
  <c r="U875" i="1"/>
  <c r="Z874" i="1"/>
  <c r="Y874" i="1"/>
  <c r="X874" i="1"/>
  <c r="W874" i="1"/>
  <c r="V874" i="1"/>
  <c r="U874" i="1"/>
  <c r="Z873" i="1"/>
  <c r="Y873" i="1"/>
  <c r="X873" i="1"/>
  <c r="W873" i="1"/>
  <c r="V873" i="1"/>
  <c r="U873" i="1"/>
  <c r="Z872" i="1"/>
  <c r="Y872" i="1"/>
  <c r="X872" i="1"/>
  <c r="W872" i="1"/>
  <c r="V872" i="1"/>
  <c r="U872" i="1"/>
  <c r="Z871" i="1"/>
  <c r="Y871" i="1"/>
  <c r="X871" i="1"/>
  <c r="W871" i="1"/>
  <c r="V871" i="1"/>
  <c r="U871" i="1"/>
  <c r="Z870" i="1"/>
  <c r="Y870" i="1"/>
  <c r="X870" i="1"/>
  <c r="W870" i="1"/>
  <c r="V870" i="1"/>
  <c r="U870" i="1"/>
  <c r="Z869" i="1"/>
  <c r="Y869" i="1"/>
  <c r="X869" i="1"/>
  <c r="W869" i="1"/>
  <c r="V869" i="1"/>
  <c r="U869" i="1"/>
  <c r="Z868" i="1"/>
  <c r="Y868" i="1"/>
  <c r="X868" i="1"/>
  <c r="W868" i="1"/>
  <c r="V868" i="1"/>
  <c r="U868" i="1"/>
  <c r="Z867" i="1"/>
  <c r="Y867" i="1"/>
  <c r="X867" i="1"/>
  <c r="W867" i="1"/>
  <c r="V867" i="1"/>
  <c r="U867" i="1"/>
  <c r="Z866" i="1"/>
  <c r="Y866" i="1"/>
  <c r="X866" i="1"/>
  <c r="W866" i="1"/>
  <c r="V866" i="1"/>
  <c r="U866" i="1"/>
  <c r="Z865" i="1"/>
  <c r="Y865" i="1"/>
  <c r="X865" i="1"/>
  <c r="W865" i="1"/>
  <c r="V865" i="1"/>
  <c r="U865" i="1"/>
  <c r="Z864" i="1"/>
  <c r="Y864" i="1"/>
  <c r="X864" i="1"/>
  <c r="W864" i="1"/>
  <c r="V864" i="1"/>
  <c r="U864" i="1"/>
  <c r="Z863" i="1"/>
  <c r="Y863" i="1"/>
  <c r="X863" i="1"/>
  <c r="W863" i="1"/>
  <c r="V863" i="1"/>
  <c r="U863" i="1"/>
  <c r="Z862" i="1"/>
  <c r="Y862" i="1"/>
  <c r="X862" i="1"/>
  <c r="W862" i="1"/>
  <c r="V862" i="1"/>
  <c r="U862" i="1"/>
  <c r="Z861" i="1"/>
  <c r="Y861" i="1"/>
  <c r="X861" i="1"/>
  <c r="W861" i="1"/>
  <c r="V861" i="1"/>
  <c r="U861" i="1"/>
  <c r="Z860" i="1"/>
  <c r="Y860" i="1"/>
  <c r="X860" i="1"/>
  <c r="W860" i="1"/>
  <c r="V860" i="1"/>
  <c r="U860" i="1"/>
  <c r="Z859" i="1"/>
  <c r="Y859" i="1"/>
  <c r="X859" i="1"/>
  <c r="W859" i="1"/>
  <c r="V859" i="1"/>
  <c r="U859" i="1"/>
  <c r="Z858" i="1"/>
  <c r="Y858" i="1"/>
  <c r="X858" i="1"/>
  <c r="W858" i="1"/>
  <c r="V858" i="1"/>
  <c r="U858" i="1"/>
  <c r="Z857" i="1"/>
  <c r="Y857" i="1"/>
  <c r="X857" i="1"/>
  <c r="W857" i="1"/>
  <c r="V857" i="1"/>
  <c r="U857" i="1"/>
  <c r="Z856" i="1"/>
  <c r="Y856" i="1"/>
  <c r="X856" i="1"/>
  <c r="W856" i="1"/>
  <c r="V856" i="1"/>
  <c r="U856" i="1"/>
  <c r="Z855" i="1"/>
  <c r="Y855" i="1"/>
  <c r="X855" i="1"/>
  <c r="W855" i="1"/>
  <c r="V855" i="1"/>
  <c r="U855" i="1"/>
  <c r="Z854" i="1"/>
  <c r="Y854" i="1"/>
  <c r="X854" i="1"/>
  <c r="W854" i="1"/>
  <c r="V854" i="1"/>
  <c r="U854" i="1"/>
  <c r="Z853" i="1"/>
  <c r="Y853" i="1"/>
  <c r="X853" i="1"/>
  <c r="W853" i="1"/>
  <c r="V853" i="1"/>
  <c r="U853" i="1"/>
  <c r="Z852" i="1"/>
  <c r="Y852" i="1"/>
  <c r="X852" i="1"/>
  <c r="W852" i="1"/>
  <c r="V852" i="1"/>
  <c r="U852" i="1"/>
  <c r="Z851" i="1"/>
  <c r="Y851" i="1"/>
  <c r="X851" i="1"/>
  <c r="W851" i="1"/>
  <c r="V851" i="1"/>
  <c r="U851" i="1"/>
  <c r="Z850" i="1"/>
  <c r="Y850" i="1"/>
  <c r="X850" i="1"/>
  <c r="W850" i="1"/>
  <c r="V850" i="1"/>
  <c r="U850" i="1"/>
  <c r="Z849" i="1"/>
  <c r="Y849" i="1"/>
  <c r="X849" i="1"/>
  <c r="W849" i="1"/>
  <c r="V849" i="1"/>
  <c r="U849" i="1"/>
  <c r="Z848" i="1"/>
  <c r="Y848" i="1"/>
  <c r="X848" i="1"/>
  <c r="W848" i="1"/>
  <c r="V848" i="1"/>
  <c r="U848" i="1"/>
  <c r="Z847" i="1"/>
  <c r="Y847" i="1"/>
  <c r="X847" i="1"/>
  <c r="W847" i="1"/>
  <c r="V847" i="1"/>
  <c r="U847" i="1"/>
  <c r="Z846" i="1"/>
  <c r="Y846" i="1"/>
  <c r="X846" i="1"/>
  <c r="W846" i="1"/>
  <c r="V846" i="1"/>
  <c r="U846" i="1"/>
  <c r="Z845" i="1"/>
  <c r="Y845" i="1"/>
  <c r="X845" i="1"/>
  <c r="W845" i="1"/>
  <c r="V845" i="1"/>
  <c r="U845" i="1"/>
  <c r="Z844" i="1"/>
  <c r="Y844" i="1"/>
  <c r="X844" i="1"/>
  <c r="W844" i="1"/>
  <c r="V844" i="1"/>
  <c r="U844" i="1"/>
  <c r="Z843" i="1"/>
  <c r="Y843" i="1"/>
  <c r="X843" i="1"/>
  <c r="W843" i="1"/>
  <c r="V843" i="1"/>
  <c r="U843" i="1"/>
  <c r="Z842" i="1"/>
  <c r="Y842" i="1"/>
  <c r="X842" i="1"/>
  <c r="W842" i="1"/>
  <c r="V842" i="1"/>
  <c r="U842" i="1"/>
  <c r="Z841" i="1"/>
  <c r="Y841" i="1"/>
  <c r="X841" i="1"/>
  <c r="W841" i="1"/>
  <c r="V841" i="1"/>
  <c r="U841" i="1"/>
  <c r="Z840" i="1"/>
  <c r="Y840" i="1"/>
  <c r="X840" i="1"/>
  <c r="W840" i="1"/>
  <c r="V840" i="1"/>
  <c r="U840" i="1"/>
  <c r="Z839" i="1"/>
  <c r="Y839" i="1"/>
  <c r="X839" i="1"/>
  <c r="W839" i="1"/>
  <c r="V839" i="1"/>
  <c r="U839" i="1"/>
  <c r="Z838" i="1"/>
  <c r="Y838" i="1"/>
  <c r="X838" i="1"/>
  <c r="W838" i="1"/>
  <c r="V838" i="1"/>
  <c r="U838" i="1"/>
  <c r="Z837" i="1"/>
  <c r="Y837" i="1"/>
  <c r="X837" i="1"/>
  <c r="W837" i="1"/>
  <c r="V837" i="1"/>
  <c r="U837" i="1"/>
  <c r="Z836" i="1"/>
  <c r="Y836" i="1"/>
  <c r="X836" i="1"/>
  <c r="W836" i="1"/>
  <c r="V836" i="1"/>
  <c r="U836" i="1"/>
  <c r="Z835" i="1"/>
  <c r="Y835" i="1"/>
  <c r="X835" i="1"/>
  <c r="W835" i="1"/>
  <c r="V835" i="1"/>
  <c r="U835" i="1"/>
  <c r="Z834" i="1"/>
  <c r="Y834" i="1"/>
  <c r="X834" i="1"/>
  <c r="W834" i="1"/>
  <c r="V834" i="1"/>
  <c r="U834" i="1"/>
  <c r="Z833" i="1"/>
  <c r="Y833" i="1"/>
  <c r="X833" i="1"/>
  <c r="W833" i="1"/>
  <c r="V833" i="1"/>
  <c r="U833" i="1"/>
  <c r="Z832" i="1"/>
  <c r="Y832" i="1"/>
  <c r="X832" i="1"/>
  <c r="W832" i="1"/>
  <c r="V832" i="1"/>
  <c r="U832" i="1"/>
  <c r="Z831" i="1"/>
  <c r="Y831" i="1"/>
  <c r="X831" i="1"/>
  <c r="W831" i="1"/>
  <c r="V831" i="1"/>
  <c r="U831" i="1"/>
  <c r="Z830" i="1"/>
  <c r="Y830" i="1"/>
  <c r="X830" i="1"/>
  <c r="W830" i="1"/>
  <c r="V830" i="1"/>
  <c r="U830" i="1"/>
  <c r="Z829" i="1"/>
  <c r="Y829" i="1"/>
  <c r="X829" i="1"/>
  <c r="W829" i="1"/>
  <c r="V829" i="1"/>
  <c r="U829" i="1"/>
  <c r="Z828" i="1"/>
  <c r="Y828" i="1"/>
  <c r="X828" i="1"/>
  <c r="W828" i="1"/>
  <c r="V828" i="1"/>
  <c r="U828" i="1"/>
  <c r="Z827" i="1"/>
  <c r="Y827" i="1"/>
  <c r="X827" i="1"/>
  <c r="W827" i="1"/>
  <c r="V827" i="1"/>
  <c r="U827" i="1"/>
  <c r="Z826" i="1"/>
  <c r="Y826" i="1"/>
  <c r="X826" i="1"/>
  <c r="W826" i="1"/>
  <c r="V826" i="1"/>
  <c r="U826" i="1"/>
  <c r="Z825" i="1"/>
  <c r="Y825" i="1"/>
  <c r="X825" i="1"/>
  <c r="W825" i="1"/>
  <c r="V825" i="1"/>
  <c r="U825" i="1"/>
  <c r="Z824" i="1"/>
  <c r="Y824" i="1"/>
  <c r="X824" i="1"/>
  <c r="W824" i="1"/>
  <c r="V824" i="1"/>
  <c r="U824" i="1"/>
  <c r="Z823" i="1"/>
  <c r="Y823" i="1"/>
  <c r="X823" i="1"/>
  <c r="W823" i="1"/>
  <c r="V823" i="1"/>
  <c r="U823" i="1"/>
  <c r="Z822" i="1"/>
  <c r="Y822" i="1"/>
  <c r="X822" i="1"/>
  <c r="W822" i="1"/>
  <c r="V822" i="1"/>
  <c r="U822" i="1"/>
  <c r="Z821" i="1"/>
  <c r="Y821" i="1"/>
  <c r="X821" i="1"/>
  <c r="W821" i="1"/>
  <c r="V821" i="1"/>
  <c r="U821" i="1"/>
  <c r="Z820" i="1"/>
  <c r="Y820" i="1"/>
  <c r="X820" i="1"/>
  <c r="W820" i="1"/>
  <c r="V820" i="1"/>
  <c r="U820" i="1"/>
  <c r="Z819" i="1"/>
  <c r="Y819" i="1"/>
  <c r="X819" i="1"/>
  <c r="W819" i="1"/>
  <c r="V819" i="1"/>
  <c r="U819" i="1"/>
  <c r="Z818" i="1"/>
  <c r="Y818" i="1"/>
  <c r="X818" i="1"/>
  <c r="W818" i="1"/>
  <c r="V818" i="1"/>
  <c r="U818" i="1"/>
  <c r="Z817" i="1"/>
  <c r="Y817" i="1"/>
  <c r="X817" i="1"/>
  <c r="W817" i="1"/>
  <c r="V817" i="1"/>
  <c r="U817" i="1"/>
  <c r="Z816" i="1"/>
  <c r="Y816" i="1"/>
  <c r="X816" i="1"/>
  <c r="W816" i="1"/>
  <c r="V816" i="1"/>
  <c r="U816" i="1"/>
  <c r="Z815" i="1"/>
  <c r="Y815" i="1"/>
  <c r="X815" i="1"/>
  <c r="W815" i="1"/>
  <c r="V815" i="1"/>
  <c r="U815" i="1"/>
  <c r="Z814" i="1"/>
  <c r="Y814" i="1"/>
  <c r="X814" i="1"/>
  <c r="W814" i="1"/>
  <c r="V814" i="1"/>
  <c r="U814" i="1"/>
  <c r="Z813" i="1"/>
  <c r="Y813" i="1"/>
  <c r="X813" i="1"/>
  <c r="W813" i="1"/>
  <c r="V813" i="1"/>
  <c r="U813" i="1"/>
  <c r="Z812" i="1"/>
  <c r="Y812" i="1"/>
  <c r="X812" i="1"/>
  <c r="W812" i="1"/>
  <c r="V812" i="1"/>
  <c r="U812" i="1"/>
  <c r="Z811" i="1"/>
  <c r="Y811" i="1"/>
  <c r="X811" i="1"/>
  <c r="W811" i="1"/>
  <c r="V811" i="1"/>
  <c r="U811" i="1"/>
  <c r="Z810" i="1"/>
  <c r="Y810" i="1"/>
  <c r="X810" i="1"/>
  <c r="W810" i="1"/>
  <c r="V810" i="1"/>
  <c r="U810" i="1"/>
  <c r="Z809" i="1"/>
  <c r="Y809" i="1"/>
  <c r="X809" i="1"/>
  <c r="W809" i="1"/>
  <c r="V809" i="1"/>
  <c r="U809" i="1"/>
  <c r="Z808" i="1"/>
  <c r="Y808" i="1"/>
  <c r="X808" i="1"/>
  <c r="W808" i="1"/>
  <c r="V808" i="1"/>
  <c r="U808" i="1"/>
  <c r="Z807" i="1"/>
  <c r="Y807" i="1"/>
  <c r="X807" i="1"/>
  <c r="W807" i="1"/>
  <c r="V807" i="1"/>
  <c r="U807" i="1"/>
  <c r="Z806" i="1"/>
  <c r="Y806" i="1"/>
  <c r="X806" i="1"/>
  <c r="W806" i="1"/>
  <c r="V806" i="1"/>
  <c r="U806" i="1"/>
  <c r="Z805" i="1"/>
  <c r="Y805" i="1"/>
  <c r="X805" i="1"/>
  <c r="W805" i="1"/>
  <c r="V805" i="1"/>
  <c r="U805" i="1"/>
  <c r="Z804" i="1"/>
  <c r="Y804" i="1"/>
  <c r="X804" i="1"/>
  <c r="W804" i="1"/>
  <c r="V804" i="1"/>
  <c r="U804" i="1"/>
  <c r="Z803" i="1"/>
  <c r="Y803" i="1"/>
  <c r="X803" i="1"/>
  <c r="W803" i="1"/>
  <c r="V803" i="1"/>
  <c r="U803" i="1"/>
  <c r="Z802" i="1"/>
  <c r="Y802" i="1"/>
  <c r="X802" i="1"/>
  <c r="W802" i="1"/>
  <c r="V802" i="1"/>
  <c r="U802" i="1"/>
  <c r="Z801" i="1"/>
  <c r="Y801" i="1"/>
  <c r="X801" i="1"/>
  <c r="W801" i="1"/>
  <c r="V801" i="1"/>
  <c r="U801" i="1"/>
  <c r="Z800" i="1"/>
  <c r="Y800" i="1"/>
  <c r="X800" i="1"/>
  <c r="W800" i="1"/>
  <c r="V800" i="1"/>
  <c r="U800" i="1"/>
  <c r="Z799" i="1"/>
  <c r="Y799" i="1"/>
  <c r="X799" i="1"/>
  <c r="W799" i="1"/>
  <c r="V799" i="1"/>
  <c r="U799" i="1"/>
  <c r="Z798" i="1"/>
  <c r="Y798" i="1"/>
  <c r="X798" i="1"/>
  <c r="W798" i="1"/>
  <c r="V798" i="1"/>
  <c r="U798" i="1"/>
  <c r="Z797" i="1"/>
  <c r="Y797" i="1"/>
  <c r="X797" i="1"/>
  <c r="W797" i="1"/>
  <c r="V797" i="1"/>
  <c r="U797" i="1"/>
  <c r="Z796" i="1"/>
  <c r="Y796" i="1"/>
  <c r="X796" i="1"/>
  <c r="W796" i="1"/>
  <c r="V796" i="1"/>
  <c r="U796" i="1"/>
  <c r="Z795" i="1"/>
  <c r="Y795" i="1"/>
  <c r="X795" i="1"/>
  <c r="W795" i="1"/>
  <c r="V795" i="1"/>
  <c r="U795" i="1"/>
  <c r="Z794" i="1"/>
  <c r="Y794" i="1"/>
  <c r="X794" i="1"/>
  <c r="W794" i="1"/>
  <c r="V794" i="1"/>
  <c r="U794" i="1"/>
  <c r="Z793" i="1"/>
  <c r="Y793" i="1"/>
  <c r="X793" i="1"/>
  <c r="W793" i="1"/>
  <c r="V793" i="1"/>
  <c r="U793" i="1"/>
  <c r="Z792" i="1"/>
  <c r="Y792" i="1"/>
  <c r="X792" i="1"/>
  <c r="W792" i="1"/>
  <c r="V792" i="1"/>
  <c r="U792" i="1"/>
  <c r="Z791" i="1"/>
  <c r="Y791" i="1"/>
  <c r="X791" i="1"/>
  <c r="W791" i="1"/>
  <c r="V791" i="1"/>
  <c r="U791" i="1"/>
  <c r="Z790" i="1"/>
  <c r="Y790" i="1"/>
  <c r="X790" i="1"/>
  <c r="W790" i="1"/>
  <c r="V790" i="1"/>
  <c r="U790" i="1"/>
  <c r="Z789" i="1"/>
  <c r="Y789" i="1"/>
  <c r="X789" i="1"/>
  <c r="W789" i="1"/>
  <c r="V789" i="1"/>
  <c r="U789" i="1"/>
  <c r="Z788" i="1"/>
  <c r="Y788" i="1"/>
  <c r="X788" i="1"/>
  <c r="W788" i="1"/>
  <c r="V788" i="1"/>
  <c r="U788" i="1"/>
  <c r="Z787" i="1"/>
  <c r="Y787" i="1"/>
  <c r="X787" i="1"/>
  <c r="W787" i="1"/>
  <c r="V787" i="1"/>
  <c r="U787" i="1"/>
  <c r="Z786" i="1"/>
  <c r="Y786" i="1"/>
  <c r="X786" i="1"/>
  <c r="W786" i="1"/>
  <c r="V786" i="1"/>
  <c r="U786" i="1"/>
  <c r="Z785" i="1"/>
  <c r="Y785" i="1"/>
  <c r="X785" i="1"/>
  <c r="W785" i="1"/>
  <c r="V785" i="1"/>
  <c r="U785" i="1"/>
  <c r="Z784" i="1"/>
  <c r="Y784" i="1"/>
  <c r="X784" i="1"/>
  <c r="W784" i="1"/>
  <c r="V784" i="1"/>
  <c r="U784" i="1"/>
  <c r="Z783" i="1"/>
  <c r="Y783" i="1"/>
  <c r="X783" i="1"/>
  <c r="W783" i="1"/>
  <c r="V783" i="1"/>
  <c r="U783" i="1"/>
  <c r="Z782" i="1"/>
  <c r="Y782" i="1"/>
  <c r="X782" i="1"/>
  <c r="W782" i="1"/>
  <c r="V782" i="1"/>
  <c r="U782" i="1"/>
  <c r="Z781" i="1"/>
  <c r="Y781" i="1"/>
  <c r="X781" i="1"/>
  <c r="W781" i="1"/>
  <c r="V781" i="1"/>
  <c r="U781" i="1"/>
  <c r="Z780" i="1"/>
  <c r="Y780" i="1"/>
  <c r="X780" i="1"/>
  <c r="W780" i="1"/>
  <c r="V780" i="1"/>
  <c r="U780" i="1"/>
  <c r="Z779" i="1"/>
  <c r="Y779" i="1"/>
  <c r="X779" i="1"/>
  <c r="W779" i="1"/>
  <c r="V779" i="1"/>
  <c r="U779" i="1"/>
  <c r="Z778" i="1"/>
  <c r="Y778" i="1"/>
  <c r="X778" i="1"/>
  <c r="W778" i="1"/>
  <c r="V778" i="1"/>
  <c r="U778" i="1"/>
  <c r="Z777" i="1"/>
  <c r="Y777" i="1"/>
  <c r="X777" i="1"/>
  <c r="W777" i="1"/>
  <c r="V777" i="1"/>
  <c r="U777" i="1"/>
  <c r="Z776" i="1"/>
  <c r="Y776" i="1"/>
  <c r="X776" i="1"/>
  <c r="W776" i="1"/>
  <c r="V776" i="1"/>
  <c r="U776" i="1"/>
  <c r="Z775" i="1"/>
  <c r="Y775" i="1"/>
  <c r="X775" i="1"/>
  <c r="W775" i="1"/>
  <c r="V775" i="1"/>
  <c r="U775" i="1"/>
  <c r="Z774" i="1"/>
  <c r="Y774" i="1"/>
  <c r="X774" i="1"/>
  <c r="W774" i="1"/>
  <c r="V774" i="1"/>
  <c r="U774" i="1"/>
  <c r="Z773" i="1"/>
  <c r="Y773" i="1"/>
  <c r="X773" i="1"/>
  <c r="W773" i="1"/>
  <c r="V773" i="1"/>
  <c r="U773" i="1"/>
  <c r="Z772" i="1"/>
  <c r="Y772" i="1"/>
  <c r="X772" i="1"/>
  <c r="W772" i="1"/>
  <c r="V772" i="1"/>
  <c r="U772" i="1"/>
  <c r="Z771" i="1"/>
  <c r="Y771" i="1"/>
  <c r="X771" i="1"/>
  <c r="W771" i="1"/>
  <c r="V771" i="1"/>
  <c r="U771" i="1"/>
  <c r="Z770" i="1"/>
  <c r="Y770" i="1"/>
  <c r="X770" i="1"/>
  <c r="W770" i="1"/>
  <c r="V770" i="1"/>
  <c r="U770" i="1"/>
  <c r="Z769" i="1"/>
  <c r="Y769" i="1"/>
  <c r="X769" i="1"/>
  <c r="W769" i="1"/>
  <c r="V769" i="1"/>
  <c r="U769" i="1"/>
  <c r="Z768" i="1"/>
  <c r="Y768" i="1"/>
  <c r="X768" i="1"/>
  <c r="W768" i="1"/>
  <c r="V768" i="1"/>
  <c r="U768" i="1"/>
  <c r="Z767" i="1"/>
  <c r="Y767" i="1"/>
  <c r="X767" i="1"/>
  <c r="W767" i="1"/>
  <c r="V767" i="1"/>
  <c r="U767" i="1"/>
  <c r="Z766" i="1"/>
  <c r="Y766" i="1"/>
  <c r="X766" i="1"/>
  <c r="W766" i="1"/>
  <c r="V766" i="1"/>
  <c r="U766" i="1"/>
  <c r="Z765" i="1"/>
  <c r="Y765" i="1"/>
  <c r="X765" i="1"/>
  <c r="W765" i="1"/>
  <c r="V765" i="1"/>
  <c r="U765" i="1"/>
  <c r="Z764" i="1"/>
  <c r="Y764" i="1"/>
  <c r="X764" i="1"/>
  <c r="W764" i="1"/>
  <c r="V764" i="1"/>
  <c r="U764" i="1"/>
  <c r="Z763" i="1"/>
  <c r="Y763" i="1"/>
  <c r="X763" i="1"/>
  <c r="W763" i="1"/>
  <c r="V763" i="1"/>
  <c r="U763" i="1"/>
  <c r="Z762" i="1"/>
  <c r="Y762" i="1"/>
  <c r="X762" i="1"/>
  <c r="W762" i="1"/>
  <c r="V762" i="1"/>
  <c r="U762" i="1"/>
  <c r="Z761" i="1"/>
  <c r="Y761" i="1"/>
  <c r="X761" i="1"/>
  <c r="W761" i="1"/>
  <c r="V761" i="1"/>
  <c r="U761" i="1"/>
  <c r="Z760" i="1"/>
  <c r="Y760" i="1"/>
  <c r="X760" i="1"/>
  <c r="W760" i="1"/>
  <c r="V760" i="1"/>
  <c r="U760" i="1"/>
  <c r="Z759" i="1"/>
  <c r="Y759" i="1"/>
  <c r="X759" i="1"/>
  <c r="W759" i="1"/>
  <c r="V759" i="1"/>
  <c r="U759" i="1"/>
  <c r="Z758" i="1"/>
  <c r="Y758" i="1"/>
  <c r="X758" i="1"/>
  <c r="W758" i="1"/>
  <c r="V758" i="1"/>
  <c r="U758" i="1"/>
  <c r="Z757" i="1"/>
  <c r="Y757" i="1"/>
  <c r="X757" i="1"/>
  <c r="W757" i="1"/>
  <c r="V757" i="1"/>
  <c r="U757" i="1"/>
  <c r="Z756" i="1"/>
  <c r="Y756" i="1"/>
  <c r="X756" i="1"/>
  <c r="W756" i="1"/>
  <c r="V756" i="1"/>
  <c r="U756" i="1"/>
  <c r="Z755" i="1"/>
  <c r="Y755" i="1"/>
  <c r="X755" i="1"/>
  <c r="W755" i="1"/>
  <c r="V755" i="1"/>
  <c r="U755" i="1"/>
  <c r="Z754" i="1"/>
  <c r="Y754" i="1"/>
  <c r="X754" i="1"/>
  <c r="W754" i="1"/>
  <c r="V754" i="1"/>
  <c r="U754" i="1"/>
  <c r="Z753" i="1"/>
  <c r="Y753" i="1"/>
  <c r="X753" i="1"/>
  <c r="W753" i="1"/>
  <c r="V753" i="1"/>
  <c r="U753" i="1"/>
  <c r="Z752" i="1"/>
  <c r="Y752" i="1"/>
  <c r="X752" i="1"/>
  <c r="W752" i="1"/>
  <c r="V752" i="1"/>
  <c r="U752" i="1"/>
  <c r="Z751" i="1"/>
  <c r="Y751" i="1"/>
  <c r="X751" i="1"/>
  <c r="W751" i="1"/>
  <c r="V751" i="1"/>
  <c r="U751" i="1"/>
  <c r="Z750" i="1"/>
  <c r="Y750" i="1"/>
  <c r="X750" i="1"/>
  <c r="W750" i="1"/>
  <c r="V750" i="1"/>
  <c r="U750" i="1"/>
  <c r="Z749" i="1"/>
  <c r="Y749" i="1"/>
  <c r="X749" i="1"/>
  <c r="W749" i="1"/>
  <c r="V749" i="1"/>
  <c r="U749" i="1"/>
  <c r="Z748" i="1"/>
  <c r="Y748" i="1"/>
  <c r="X748" i="1"/>
  <c r="W748" i="1"/>
  <c r="V748" i="1"/>
  <c r="U748" i="1"/>
  <c r="Z747" i="1"/>
  <c r="Y747" i="1"/>
  <c r="X747" i="1"/>
  <c r="W747" i="1"/>
  <c r="V747" i="1"/>
  <c r="U747" i="1"/>
  <c r="Z746" i="1"/>
  <c r="Y746" i="1"/>
  <c r="X746" i="1"/>
  <c r="W746" i="1"/>
  <c r="V746" i="1"/>
  <c r="U746" i="1"/>
  <c r="Z745" i="1"/>
  <c r="Y745" i="1"/>
  <c r="X745" i="1"/>
  <c r="W745" i="1"/>
  <c r="V745" i="1"/>
  <c r="U745" i="1"/>
  <c r="Z744" i="1"/>
  <c r="Y744" i="1"/>
  <c r="X744" i="1"/>
  <c r="W744" i="1"/>
  <c r="V744" i="1"/>
  <c r="U744" i="1"/>
  <c r="Z743" i="1"/>
  <c r="Y743" i="1"/>
  <c r="X743" i="1"/>
  <c r="W743" i="1"/>
  <c r="V743" i="1"/>
  <c r="U743" i="1"/>
  <c r="Z742" i="1"/>
  <c r="Y742" i="1"/>
  <c r="X742" i="1"/>
  <c r="W742" i="1"/>
  <c r="V742" i="1"/>
  <c r="U742" i="1"/>
  <c r="Z741" i="1"/>
  <c r="Y741" i="1"/>
  <c r="X741" i="1"/>
  <c r="W741" i="1"/>
  <c r="V741" i="1"/>
  <c r="U741" i="1"/>
  <c r="Z740" i="1"/>
  <c r="Y740" i="1"/>
  <c r="X740" i="1"/>
  <c r="W740" i="1"/>
  <c r="V740" i="1"/>
  <c r="U740" i="1"/>
  <c r="Z739" i="1"/>
  <c r="Y739" i="1"/>
  <c r="X739" i="1"/>
  <c r="W739" i="1"/>
  <c r="V739" i="1"/>
  <c r="U739" i="1"/>
  <c r="Z738" i="1"/>
  <c r="Y738" i="1"/>
  <c r="X738" i="1"/>
  <c r="W738" i="1"/>
  <c r="V738" i="1"/>
  <c r="U738" i="1"/>
  <c r="Z737" i="1"/>
  <c r="Y737" i="1"/>
  <c r="X737" i="1"/>
  <c r="W737" i="1"/>
  <c r="V737" i="1"/>
  <c r="U737" i="1"/>
  <c r="Z736" i="1"/>
  <c r="Y736" i="1"/>
  <c r="X736" i="1"/>
  <c r="W736" i="1"/>
  <c r="V736" i="1"/>
  <c r="U736" i="1"/>
  <c r="Z735" i="1"/>
  <c r="Y735" i="1"/>
  <c r="X735" i="1"/>
  <c r="W735" i="1"/>
  <c r="V735" i="1"/>
  <c r="U735" i="1"/>
  <c r="Z734" i="1"/>
  <c r="Y734" i="1"/>
  <c r="X734" i="1"/>
  <c r="W734" i="1"/>
  <c r="V734" i="1"/>
  <c r="U734" i="1"/>
  <c r="Z733" i="1"/>
  <c r="Y733" i="1"/>
  <c r="X733" i="1"/>
  <c r="W733" i="1"/>
  <c r="V733" i="1"/>
  <c r="U733" i="1"/>
  <c r="Z732" i="1"/>
  <c r="Y732" i="1"/>
  <c r="X732" i="1"/>
  <c r="W732" i="1"/>
  <c r="V732" i="1"/>
  <c r="U732" i="1"/>
  <c r="Z731" i="1"/>
  <c r="Y731" i="1"/>
  <c r="X731" i="1"/>
  <c r="W731" i="1"/>
  <c r="V731" i="1"/>
  <c r="U731" i="1"/>
  <c r="Z730" i="1"/>
  <c r="Y730" i="1"/>
  <c r="X730" i="1"/>
  <c r="W730" i="1"/>
  <c r="V730" i="1"/>
  <c r="U730" i="1"/>
  <c r="Z729" i="1"/>
  <c r="Y729" i="1"/>
  <c r="X729" i="1"/>
  <c r="W729" i="1"/>
  <c r="V729" i="1"/>
  <c r="U729" i="1"/>
  <c r="Z728" i="1"/>
  <c r="Y728" i="1"/>
  <c r="X728" i="1"/>
  <c r="W728" i="1"/>
  <c r="V728" i="1"/>
  <c r="U728" i="1"/>
  <c r="Z727" i="1"/>
  <c r="Y727" i="1"/>
  <c r="X727" i="1"/>
  <c r="W727" i="1"/>
  <c r="V727" i="1"/>
  <c r="U727" i="1"/>
  <c r="Z726" i="1"/>
  <c r="Y726" i="1"/>
  <c r="X726" i="1"/>
  <c r="W726" i="1"/>
  <c r="V726" i="1"/>
  <c r="U726" i="1"/>
  <c r="Z725" i="1"/>
  <c r="Y725" i="1"/>
  <c r="X725" i="1"/>
  <c r="W725" i="1"/>
  <c r="V725" i="1"/>
  <c r="U725" i="1"/>
  <c r="Z724" i="1"/>
  <c r="Y724" i="1"/>
  <c r="X724" i="1"/>
  <c r="W724" i="1"/>
  <c r="V724" i="1"/>
  <c r="U724" i="1"/>
  <c r="Z723" i="1"/>
  <c r="Y723" i="1"/>
  <c r="X723" i="1"/>
  <c r="W723" i="1"/>
  <c r="V723" i="1"/>
  <c r="U723" i="1"/>
  <c r="Z722" i="1"/>
  <c r="Y722" i="1"/>
  <c r="X722" i="1"/>
  <c r="W722" i="1"/>
  <c r="V722" i="1"/>
  <c r="U722" i="1"/>
  <c r="Z721" i="1"/>
  <c r="Y721" i="1"/>
  <c r="X721" i="1"/>
  <c r="W721" i="1"/>
  <c r="V721" i="1"/>
  <c r="U721" i="1"/>
  <c r="Z720" i="1"/>
  <c r="Y720" i="1"/>
  <c r="X720" i="1"/>
  <c r="W720" i="1"/>
  <c r="V720" i="1"/>
  <c r="U720" i="1"/>
  <c r="Z719" i="1"/>
  <c r="Y719" i="1"/>
  <c r="X719" i="1"/>
  <c r="W719" i="1"/>
  <c r="V719" i="1"/>
  <c r="U719" i="1"/>
  <c r="Z718" i="1"/>
  <c r="Y718" i="1"/>
  <c r="X718" i="1"/>
  <c r="W718" i="1"/>
  <c r="V718" i="1"/>
  <c r="U718" i="1"/>
  <c r="Z717" i="1"/>
  <c r="Y717" i="1"/>
  <c r="X717" i="1"/>
  <c r="W717" i="1"/>
  <c r="V717" i="1"/>
  <c r="U717" i="1"/>
  <c r="Z716" i="1"/>
  <c r="Y716" i="1"/>
  <c r="X716" i="1"/>
  <c r="W716" i="1"/>
  <c r="V716" i="1"/>
  <c r="U716" i="1"/>
  <c r="Z715" i="1"/>
  <c r="Y715" i="1"/>
  <c r="X715" i="1"/>
  <c r="W715" i="1"/>
  <c r="V715" i="1"/>
  <c r="U715" i="1"/>
  <c r="Z714" i="1"/>
  <c r="Y714" i="1"/>
  <c r="X714" i="1"/>
  <c r="W714" i="1"/>
  <c r="V714" i="1"/>
  <c r="U714" i="1"/>
  <c r="Z713" i="1"/>
  <c r="Y713" i="1"/>
  <c r="X713" i="1"/>
  <c r="W713" i="1"/>
  <c r="V713" i="1"/>
  <c r="U713" i="1"/>
  <c r="Z712" i="1"/>
  <c r="Y712" i="1"/>
  <c r="X712" i="1"/>
  <c r="W712" i="1"/>
  <c r="V712" i="1"/>
  <c r="U712" i="1"/>
  <c r="Z711" i="1"/>
  <c r="Y711" i="1"/>
  <c r="X711" i="1"/>
  <c r="W711" i="1"/>
  <c r="V711" i="1"/>
  <c r="U711" i="1"/>
  <c r="Z710" i="1"/>
  <c r="Y710" i="1"/>
  <c r="X710" i="1"/>
  <c r="W710" i="1"/>
  <c r="V710" i="1"/>
  <c r="U710" i="1"/>
  <c r="Z709" i="1"/>
  <c r="Y709" i="1"/>
  <c r="X709" i="1"/>
  <c r="W709" i="1"/>
  <c r="V709" i="1"/>
  <c r="U709" i="1"/>
  <c r="Z708" i="1"/>
  <c r="Y708" i="1"/>
  <c r="X708" i="1"/>
  <c r="W708" i="1"/>
  <c r="V708" i="1"/>
  <c r="U708" i="1"/>
  <c r="Z707" i="1"/>
  <c r="Y707" i="1"/>
  <c r="X707" i="1"/>
  <c r="W707" i="1"/>
  <c r="V707" i="1"/>
  <c r="U707" i="1"/>
  <c r="Z706" i="1"/>
  <c r="Y706" i="1"/>
  <c r="X706" i="1"/>
  <c r="W706" i="1"/>
  <c r="V706" i="1"/>
  <c r="U706" i="1"/>
  <c r="Z705" i="1"/>
  <c r="Y705" i="1"/>
  <c r="X705" i="1"/>
  <c r="W705" i="1"/>
  <c r="V705" i="1"/>
  <c r="U705" i="1"/>
  <c r="Z704" i="1"/>
  <c r="Y704" i="1"/>
  <c r="X704" i="1"/>
  <c r="W704" i="1"/>
  <c r="V704" i="1"/>
  <c r="U704" i="1"/>
  <c r="Z703" i="1"/>
  <c r="Y703" i="1"/>
  <c r="X703" i="1"/>
  <c r="W703" i="1"/>
  <c r="V703" i="1"/>
  <c r="U703" i="1"/>
  <c r="Z702" i="1"/>
  <c r="Y702" i="1"/>
  <c r="X702" i="1"/>
  <c r="W702" i="1"/>
  <c r="V702" i="1"/>
  <c r="U702" i="1"/>
  <c r="Z701" i="1"/>
  <c r="Y701" i="1"/>
  <c r="X701" i="1"/>
  <c r="W701" i="1"/>
  <c r="V701" i="1"/>
  <c r="U701" i="1"/>
  <c r="Z700" i="1"/>
  <c r="Y700" i="1"/>
  <c r="X700" i="1"/>
  <c r="W700" i="1"/>
  <c r="V700" i="1"/>
  <c r="U700" i="1"/>
  <c r="Z699" i="1"/>
  <c r="Y699" i="1"/>
  <c r="X699" i="1"/>
  <c r="W699" i="1"/>
  <c r="V699" i="1"/>
  <c r="U699" i="1"/>
  <c r="Z698" i="1"/>
  <c r="Y698" i="1"/>
  <c r="X698" i="1"/>
  <c r="W698" i="1"/>
  <c r="V698" i="1"/>
  <c r="U698" i="1"/>
  <c r="Z697" i="1"/>
  <c r="Y697" i="1"/>
  <c r="X697" i="1"/>
  <c r="W697" i="1"/>
  <c r="V697" i="1"/>
  <c r="U697" i="1"/>
  <c r="Z696" i="1"/>
  <c r="Y696" i="1"/>
  <c r="X696" i="1"/>
  <c r="W696" i="1"/>
  <c r="V696" i="1"/>
  <c r="U696" i="1"/>
  <c r="Z695" i="1"/>
  <c r="Y695" i="1"/>
  <c r="X695" i="1"/>
  <c r="W695" i="1"/>
  <c r="V695" i="1"/>
  <c r="U695" i="1"/>
  <c r="Z694" i="1"/>
  <c r="Y694" i="1"/>
  <c r="X694" i="1"/>
  <c r="W694" i="1"/>
  <c r="V694" i="1"/>
  <c r="U694" i="1"/>
  <c r="Z693" i="1"/>
  <c r="Y693" i="1"/>
  <c r="X693" i="1"/>
  <c r="W693" i="1"/>
  <c r="V693" i="1"/>
  <c r="U693" i="1"/>
  <c r="Z692" i="1"/>
  <c r="Y692" i="1"/>
  <c r="X692" i="1"/>
  <c r="W692" i="1"/>
  <c r="V692" i="1"/>
  <c r="U692" i="1"/>
  <c r="Z691" i="1"/>
  <c r="Y691" i="1"/>
  <c r="X691" i="1"/>
  <c r="W691" i="1"/>
  <c r="V691" i="1"/>
  <c r="U691" i="1"/>
  <c r="Z690" i="1"/>
  <c r="Y690" i="1"/>
  <c r="X690" i="1"/>
  <c r="W690" i="1"/>
  <c r="V690" i="1"/>
  <c r="U690" i="1"/>
  <c r="Z689" i="1"/>
  <c r="Y689" i="1"/>
  <c r="X689" i="1"/>
  <c r="W689" i="1"/>
  <c r="V689" i="1"/>
  <c r="U689" i="1"/>
  <c r="Z688" i="1"/>
  <c r="Y688" i="1"/>
  <c r="X688" i="1"/>
  <c r="W688" i="1"/>
  <c r="V688" i="1"/>
  <c r="U688" i="1"/>
  <c r="Z687" i="1"/>
  <c r="Y687" i="1"/>
  <c r="X687" i="1"/>
  <c r="W687" i="1"/>
  <c r="V687" i="1"/>
  <c r="U687" i="1"/>
  <c r="Z686" i="1"/>
  <c r="Y686" i="1"/>
  <c r="X686" i="1"/>
  <c r="W686" i="1"/>
  <c r="V686" i="1"/>
  <c r="U686" i="1"/>
  <c r="Z685" i="1"/>
  <c r="Y685" i="1"/>
  <c r="X685" i="1"/>
  <c r="W685" i="1"/>
  <c r="V685" i="1"/>
  <c r="U685" i="1"/>
  <c r="Z684" i="1"/>
  <c r="Y684" i="1"/>
  <c r="X684" i="1"/>
  <c r="W684" i="1"/>
  <c r="V684" i="1"/>
  <c r="U684" i="1"/>
  <c r="Z683" i="1"/>
  <c r="Y683" i="1"/>
  <c r="X683" i="1"/>
  <c r="W683" i="1"/>
  <c r="V683" i="1"/>
  <c r="U683" i="1"/>
  <c r="Z682" i="1"/>
  <c r="Y682" i="1"/>
  <c r="X682" i="1"/>
  <c r="W682" i="1"/>
  <c r="V682" i="1"/>
  <c r="U682" i="1"/>
  <c r="Z681" i="1"/>
  <c r="Y681" i="1"/>
  <c r="X681" i="1"/>
  <c r="W681" i="1"/>
  <c r="V681" i="1"/>
  <c r="U681" i="1"/>
  <c r="Z680" i="1"/>
  <c r="Y680" i="1"/>
  <c r="X680" i="1"/>
  <c r="W680" i="1"/>
  <c r="V680" i="1"/>
  <c r="U680" i="1"/>
  <c r="Z679" i="1"/>
  <c r="Y679" i="1"/>
  <c r="X679" i="1"/>
  <c r="W679" i="1"/>
  <c r="V679" i="1"/>
  <c r="U679" i="1"/>
  <c r="Z678" i="1"/>
  <c r="Y678" i="1"/>
  <c r="X678" i="1"/>
  <c r="W678" i="1"/>
  <c r="V678" i="1"/>
  <c r="U678" i="1"/>
  <c r="Z677" i="1"/>
  <c r="Y677" i="1"/>
  <c r="X677" i="1"/>
  <c r="W677" i="1"/>
  <c r="V677" i="1"/>
  <c r="U677" i="1"/>
  <c r="Z676" i="1"/>
  <c r="Y676" i="1"/>
  <c r="X676" i="1"/>
  <c r="W676" i="1"/>
  <c r="V676" i="1"/>
  <c r="U676" i="1"/>
  <c r="Z675" i="1"/>
  <c r="Y675" i="1"/>
  <c r="X675" i="1"/>
  <c r="W675" i="1"/>
  <c r="V675" i="1"/>
  <c r="U675" i="1"/>
  <c r="Z674" i="1"/>
  <c r="Y674" i="1"/>
  <c r="X674" i="1"/>
  <c r="W674" i="1"/>
  <c r="V674" i="1"/>
  <c r="U674" i="1"/>
  <c r="Z673" i="1"/>
  <c r="Y673" i="1"/>
  <c r="X673" i="1"/>
  <c r="W673" i="1"/>
  <c r="V673" i="1"/>
  <c r="U673" i="1"/>
  <c r="Z672" i="1"/>
  <c r="Y672" i="1"/>
  <c r="X672" i="1"/>
  <c r="W672" i="1"/>
  <c r="V672" i="1"/>
  <c r="U672" i="1"/>
  <c r="Z671" i="1"/>
  <c r="Y671" i="1"/>
  <c r="X671" i="1"/>
  <c r="W671" i="1"/>
  <c r="V671" i="1"/>
  <c r="U671" i="1"/>
  <c r="Z670" i="1"/>
  <c r="Y670" i="1"/>
  <c r="X670" i="1"/>
  <c r="W670" i="1"/>
  <c r="V670" i="1"/>
  <c r="U670" i="1"/>
  <c r="Z669" i="1"/>
  <c r="Y669" i="1"/>
  <c r="X669" i="1"/>
  <c r="W669" i="1"/>
  <c r="V669" i="1"/>
  <c r="U669" i="1"/>
  <c r="Z668" i="1"/>
  <c r="Y668" i="1"/>
  <c r="X668" i="1"/>
  <c r="W668" i="1"/>
  <c r="V668" i="1"/>
  <c r="U668" i="1"/>
  <c r="Z667" i="1"/>
  <c r="Y667" i="1"/>
  <c r="X667" i="1"/>
  <c r="W667" i="1"/>
  <c r="V667" i="1"/>
  <c r="U667" i="1"/>
  <c r="Z666" i="1"/>
  <c r="Y666" i="1"/>
  <c r="X666" i="1"/>
  <c r="W666" i="1"/>
  <c r="V666" i="1"/>
  <c r="U666" i="1"/>
  <c r="Z665" i="1"/>
  <c r="Y665" i="1"/>
  <c r="X665" i="1"/>
  <c r="W665" i="1"/>
  <c r="V665" i="1"/>
  <c r="U665" i="1"/>
  <c r="Z664" i="1"/>
  <c r="Y664" i="1"/>
  <c r="X664" i="1"/>
  <c r="W664" i="1"/>
  <c r="V664" i="1"/>
  <c r="U664" i="1"/>
  <c r="Z663" i="1"/>
  <c r="Y663" i="1"/>
  <c r="X663" i="1"/>
  <c r="W663" i="1"/>
  <c r="V663" i="1"/>
  <c r="U663" i="1"/>
  <c r="Z662" i="1"/>
  <c r="Y662" i="1"/>
  <c r="X662" i="1"/>
  <c r="W662" i="1"/>
  <c r="V662" i="1"/>
  <c r="U662" i="1"/>
  <c r="Z661" i="1"/>
  <c r="Y661" i="1"/>
  <c r="X661" i="1"/>
  <c r="W661" i="1"/>
  <c r="V661" i="1"/>
  <c r="U661" i="1"/>
  <c r="Z660" i="1"/>
  <c r="Y660" i="1"/>
  <c r="X660" i="1"/>
  <c r="W660" i="1"/>
  <c r="V660" i="1"/>
  <c r="U660" i="1"/>
  <c r="Z659" i="1"/>
  <c r="Y659" i="1"/>
  <c r="X659" i="1"/>
  <c r="W659" i="1"/>
  <c r="V659" i="1"/>
  <c r="U659" i="1"/>
  <c r="Z658" i="1"/>
  <c r="Y658" i="1"/>
  <c r="X658" i="1"/>
  <c r="W658" i="1"/>
  <c r="V658" i="1"/>
  <c r="U658" i="1"/>
  <c r="Z657" i="1"/>
  <c r="Y657" i="1"/>
  <c r="X657" i="1"/>
  <c r="W657" i="1"/>
  <c r="V657" i="1"/>
  <c r="U657" i="1"/>
  <c r="Z656" i="1"/>
  <c r="Y656" i="1"/>
  <c r="X656" i="1"/>
  <c r="W656" i="1"/>
  <c r="V656" i="1"/>
  <c r="U656" i="1"/>
  <c r="Z655" i="1"/>
  <c r="Y655" i="1"/>
  <c r="X655" i="1"/>
  <c r="W655" i="1"/>
  <c r="V655" i="1"/>
  <c r="U655" i="1"/>
  <c r="Z654" i="1"/>
  <c r="Y654" i="1"/>
  <c r="X654" i="1"/>
  <c r="W654" i="1"/>
  <c r="V654" i="1"/>
  <c r="U654" i="1"/>
  <c r="Z653" i="1"/>
  <c r="Y653" i="1"/>
  <c r="X653" i="1"/>
  <c r="W653" i="1"/>
  <c r="V653" i="1"/>
  <c r="U653" i="1"/>
  <c r="Z652" i="1"/>
  <c r="Y652" i="1"/>
  <c r="X652" i="1"/>
  <c r="W652" i="1"/>
  <c r="V652" i="1"/>
  <c r="U652" i="1"/>
  <c r="Z651" i="1"/>
  <c r="Y651" i="1"/>
  <c r="X651" i="1"/>
  <c r="W651" i="1"/>
  <c r="V651" i="1"/>
  <c r="U651" i="1"/>
  <c r="Z650" i="1"/>
  <c r="Y650" i="1"/>
  <c r="X650" i="1"/>
  <c r="W650" i="1"/>
  <c r="V650" i="1"/>
  <c r="U650" i="1"/>
  <c r="Z649" i="1"/>
  <c r="Y649" i="1"/>
  <c r="X649" i="1"/>
  <c r="W649" i="1"/>
  <c r="V649" i="1"/>
  <c r="U649" i="1"/>
  <c r="Z648" i="1"/>
  <c r="Y648" i="1"/>
  <c r="X648" i="1"/>
  <c r="W648" i="1"/>
  <c r="V648" i="1"/>
  <c r="U648" i="1"/>
  <c r="Z647" i="1"/>
  <c r="Y647" i="1"/>
  <c r="X647" i="1"/>
  <c r="W647" i="1"/>
  <c r="V647" i="1"/>
  <c r="U647" i="1"/>
  <c r="Z646" i="1"/>
  <c r="Y646" i="1"/>
  <c r="X646" i="1"/>
  <c r="W646" i="1"/>
  <c r="V646" i="1"/>
  <c r="U646" i="1"/>
  <c r="Z645" i="1"/>
  <c r="Y645" i="1"/>
  <c r="X645" i="1"/>
  <c r="W645" i="1"/>
  <c r="V645" i="1"/>
  <c r="U645" i="1"/>
  <c r="Z644" i="1"/>
  <c r="Y644" i="1"/>
  <c r="X644" i="1"/>
  <c r="W644" i="1"/>
  <c r="V644" i="1"/>
  <c r="U644" i="1"/>
  <c r="Z643" i="1"/>
  <c r="Y643" i="1"/>
  <c r="X643" i="1"/>
  <c r="W643" i="1"/>
  <c r="V643" i="1"/>
  <c r="U643" i="1"/>
  <c r="Z642" i="1"/>
  <c r="Y642" i="1"/>
  <c r="X642" i="1"/>
  <c r="W642" i="1"/>
  <c r="V642" i="1"/>
  <c r="U642" i="1"/>
  <c r="Z641" i="1"/>
  <c r="Y641" i="1"/>
  <c r="X641" i="1"/>
  <c r="W641" i="1"/>
  <c r="V641" i="1"/>
  <c r="U641" i="1"/>
  <c r="Z640" i="1"/>
  <c r="Y640" i="1"/>
  <c r="X640" i="1"/>
  <c r="W640" i="1"/>
  <c r="V640" i="1"/>
  <c r="U640" i="1"/>
  <c r="Z639" i="1"/>
  <c r="Y639" i="1"/>
  <c r="X639" i="1"/>
  <c r="W639" i="1"/>
  <c r="V639" i="1"/>
  <c r="U639" i="1"/>
  <c r="Z638" i="1"/>
  <c r="Y638" i="1"/>
  <c r="X638" i="1"/>
  <c r="W638" i="1"/>
  <c r="V638" i="1"/>
  <c r="U638" i="1"/>
  <c r="Z637" i="1"/>
  <c r="Y637" i="1"/>
  <c r="X637" i="1"/>
  <c r="W637" i="1"/>
  <c r="V637" i="1"/>
  <c r="U637" i="1"/>
  <c r="Z636" i="1"/>
  <c r="Y636" i="1"/>
  <c r="X636" i="1"/>
  <c r="W636" i="1"/>
  <c r="V636" i="1"/>
  <c r="U636" i="1"/>
  <c r="Z635" i="1"/>
  <c r="Y635" i="1"/>
  <c r="X635" i="1"/>
  <c r="W635" i="1"/>
  <c r="V635" i="1"/>
  <c r="U635" i="1"/>
  <c r="Z634" i="1"/>
  <c r="Y634" i="1"/>
  <c r="X634" i="1"/>
  <c r="W634" i="1"/>
  <c r="V634" i="1"/>
  <c r="U634" i="1"/>
  <c r="Z633" i="1"/>
  <c r="Y633" i="1"/>
  <c r="X633" i="1"/>
  <c r="W633" i="1"/>
  <c r="V633" i="1"/>
  <c r="U633" i="1"/>
  <c r="Z632" i="1"/>
  <c r="Y632" i="1"/>
  <c r="X632" i="1"/>
  <c r="W632" i="1"/>
  <c r="V632" i="1"/>
  <c r="U632" i="1"/>
  <c r="Z631" i="1"/>
  <c r="Y631" i="1"/>
  <c r="X631" i="1"/>
  <c r="W631" i="1"/>
  <c r="V631" i="1"/>
  <c r="U631" i="1"/>
  <c r="Z630" i="1"/>
  <c r="Y630" i="1"/>
  <c r="X630" i="1"/>
  <c r="W630" i="1"/>
  <c r="V630" i="1"/>
  <c r="U630" i="1"/>
  <c r="Z629" i="1"/>
  <c r="Y629" i="1"/>
  <c r="X629" i="1"/>
  <c r="W629" i="1"/>
  <c r="V629" i="1"/>
  <c r="U629" i="1"/>
  <c r="Z628" i="1"/>
  <c r="Y628" i="1"/>
  <c r="X628" i="1"/>
  <c r="W628" i="1"/>
  <c r="V628" i="1"/>
  <c r="U628" i="1"/>
  <c r="Z627" i="1"/>
  <c r="Y627" i="1"/>
  <c r="X627" i="1"/>
  <c r="W627" i="1"/>
  <c r="V627" i="1"/>
  <c r="U627" i="1"/>
  <c r="Z626" i="1"/>
  <c r="Y626" i="1"/>
  <c r="X626" i="1"/>
  <c r="W626" i="1"/>
  <c r="V626" i="1"/>
  <c r="U626" i="1"/>
  <c r="Z625" i="1"/>
  <c r="Y625" i="1"/>
  <c r="X625" i="1"/>
  <c r="W625" i="1"/>
  <c r="V625" i="1"/>
  <c r="U625" i="1"/>
  <c r="Z624" i="1"/>
  <c r="Y624" i="1"/>
  <c r="X624" i="1"/>
  <c r="W624" i="1"/>
  <c r="V624" i="1"/>
  <c r="U624" i="1"/>
  <c r="Z623" i="1"/>
  <c r="Y623" i="1"/>
  <c r="X623" i="1"/>
  <c r="W623" i="1"/>
  <c r="V623" i="1"/>
  <c r="U623" i="1"/>
  <c r="Z622" i="1"/>
  <c r="Y622" i="1"/>
  <c r="X622" i="1"/>
  <c r="W622" i="1"/>
  <c r="V622" i="1"/>
  <c r="U622" i="1"/>
  <c r="Z621" i="1"/>
  <c r="Y621" i="1"/>
  <c r="X621" i="1"/>
  <c r="W621" i="1"/>
  <c r="V621" i="1"/>
  <c r="U621" i="1"/>
  <c r="Z620" i="1"/>
  <c r="Y620" i="1"/>
  <c r="X620" i="1"/>
  <c r="W620" i="1"/>
  <c r="V620" i="1"/>
  <c r="U620" i="1"/>
  <c r="Z619" i="1"/>
  <c r="Y619" i="1"/>
  <c r="X619" i="1"/>
  <c r="W619" i="1"/>
  <c r="V619" i="1"/>
  <c r="U619" i="1"/>
  <c r="Z618" i="1"/>
  <c r="Y618" i="1"/>
  <c r="X618" i="1"/>
  <c r="W618" i="1"/>
  <c r="V618" i="1"/>
  <c r="U618" i="1"/>
  <c r="Z617" i="1"/>
  <c r="Y617" i="1"/>
  <c r="X617" i="1"/>
  <c r="W617" i="1"/>
  <c r="V617" i="1"/>
  <c r="U617" i="1"/>
  <c r="Z616" i="1"/>
  <c r="Y616" i="1"/>
  <c r="X616" i="1"/>
  <c r="W616" i="1"/>
  <c r="V616" i="1"/>
  <c r="U616" i="1"/>
  <c r="Z615" i="1"/>
  <c r="Y615" i="1"/>
  <c r="X615" i="1"/>
  <c r="W615" i="1"/>
  <c r="V615" i="1"/>
  <c r="U615" i="1"/>
  <c r="Z614" i="1"/>
  <c r="Y614" i="1"/>
  <c r="X614" i="1"/>
  <c r="W614" i="1"/>
  <c r="V614" i="1"/>
  <c r="U614" i="1"/>
  <c r="Z613" i="1"/>
  <c r="Y613" i="1"/>
  <c r="X613" i="1"/>
  <c r="W613" i="1"/>
  <c r="V613" i="1"/>
  <c r="U613" i="1"/>
  <c r="Z612" i="1"/>
  <c r="Y612" i="1"/>
  <c r="X612" i="1"/>
  <c r="W612" i="1"/>
  <c r="V612" i="1"/>
  <c r="U612" i="1"/>
  <c r="Z611" i="1"/>
  <c r="Y611" i="1"/>
  <c r="X611" i="1"/>
  <c r="W611" i="1"/>
  <c r="V611" i="1"/>
  <c r="U611" i="1"/>
  <c r="Z610" i="1"/>
  <c r="Y610" i="1"/>
  <c r="X610" i="1"/>
  <c r="W610" i="1"/>
  <c r="V610" i="1"/>
  <c r="U610" i="1"/>
  <c r="Z609" i="1"/>
  <c r="Y609" i="1"/>
  <c r="X609" i="1"/>
  <c r="W609" i="1"/>
  <c r="V609" i="1"/>
  <c r="U609" i="1"/>
  <c r="Z608" i="1"/>
  <c r="Y608" i="1"/>
  <c r="X608" i="1"/>
  <c r="W608" i="1"/>
  <c r="V608" i="1"/>
  <c r="U608" i="1"/>
  <c r="Z607" i="1"/>
  <c r="Y607" i="1"/>
  <c r="X607" i="1"/>
  <c r="W607" i="1"/>
  <c r="V607" i="1"/>
  <c r="U607" i="1"/>
  <c r="Z606" i="1"/>
  <c r="Y606" i="1"/>
  <c r="X606" i="1"/>
  <c r="W606" i="1"/>
  <c r="V606" i="1"/>
  <c r="U606" i="1"/>
  <c r="Z605" i="1"/>
  <c r="Y605" i="1"/>
  <c r="X605" i="1"/>
  <c r="W605" i="1"/>
  <c r="V605" i="1"/>
  <c r="U605" i="1"/>
  <c r="Z604" i="1"/>
  <c r="Y604" i="1"/>
  <c r="X604" i="1"/>
  <c r="W604" i="1"/>
  <c r="V604" i="1"/>
  <c r="U604" i="1"/>
  <c r="Z603" i="1"/>
  <c r="Y603" i="1"/>
  <c r="X603" i="1"/>
  <c r="W603" i="1"/>
  <c r="V603" i="1"/>
  <c r="U603" i="1"/>
  <c r="Z602" i="1"/>
  <c r="Y602" i="1"/>
  <c r="X602" i="1"/>
  <c r="W602" i="1"/>
  <c r="V602" i="1"/>
  <c r="U602" i="1"/>
  <c r="Z601" i="1"/>
  <c r="Y601" i="1"/>
  <c r="X601" i="1"/>
  <c r="W601" i="1"/>
  <c r="V601" i="1"/>
  <c r="U601" i="1"/>
  <c r="Z600" i="1"/>
  <c r="Y600" i="1"/>
  <c r="X600" i="1"/>
  <c r="W600" i="1"/>
  <c r="V600" i="1"/>
  <c r="U600" i="1"/>
  <c r="Z599" i="1"/>
  <c r="Y599" i="1"/>
  <c r="X599" i="1"/>
  <c r="W599" i="1"/>
  <c r="V599" i="1"/>
  <c r="U599" i="1"/>
  <c r="Z598" i="1"/>
  <c r="Y598" i="1"/>
  <c r="X598" i="1"/>
  <c r="W598" i="1"/>
  <c r="V598" i="1"/>
  <c r="U598" i="1"/>
  <c r="Z597" i="1"/>
  <c r="Y597" i="1"/>
  <c r="X597" i="1"/>
  <c r="W597" i="1"/>
  <c r="V597" i="1"/>
  <c r="U597" i="1"/>
  <c r="Z596" i="1"/>
  <c r="Y596" i="1"/>
  <c r="X596" i="1"/>
  <c r="W596" i="1"/>
  <c r="V596" i="1"/>
  <c r="U596" i="1"/>
  <c r="Z595" i="1"/>
  <c r="Y595" i="1"/>
  <c r="X595" i="1"/>
  <c r="W595" i="1"/>
  <c r="V595" i="1"/>
  <c r="U595" i="1"/>
  <c r="Z594" i="1"/>
  <c r="Y594" i="1"/>
  <c r="X594" i="1"/>
  <c r="W594" i="1"/>
  <c r="V594" i="1"/>
  <c r="U594" i="1"/>
  <c r="Z593" i="1"/>
  <c r="Y593" i="1"/>
  <c r="X593" i="1"/>
  <c r="W593" i="1"/>
  <c r="V593" i="1"/>
  <c r="U593" i="1"/>
  <c r="Z592" i="1"/>
  <c r="Y592" i="1"/>
  <c r="X592" i="1"/>
  <c r="W592" i="1"/>
  <c r="V592" i="1"/>
  <c r="U592" i="1"/>
  <c r="Z591" i="1"/>
  <c r="Y591" i="1"/>
  <c r="X591" i="1"/>
  <c r="W591" i="1"/>
  <c r="V591" i="1"/>
  <c r="U591" i="1"/>
  <c r="Z590" i="1"/>
  <c r="Y590" i="1"/>
  <c r="X590" i="1"/>
  <c r="W590" i="1"/>
  <c r="V590" i="1"/>
  <c r="U590" i="1"/>
  <c r="Z589" i="1"/>
  <c r="Y589" i="1"/>
  <c r="X589" i="1"/>
  <c r="W589" i="1"/>
  <c r="V589" i="1"/>
  <c r="U589" i="1"/>
  <c r="Z588" i="1"/>
  <c r="Y588" i="1"/>
  <c r="X588" i="1"/>
  <c r="W588" i="1"/>
  <c r="V588" i="1"/>
  <c r="U588" i="1"/>
  <c r="Z587" i="1"/>
  <c r="Y587" i="1"/>
  <c r="X587" i="1"/>
  <c r="W587" i="1"/>
  <c r="V587" i="1"/>
  <c r="U587" i="1"/>
  <c r="Z586" i="1"/>
  <c r="Y586" i="1"/>
  <c r="X586" i="1"/>
  <c r="W586" i="1"/>
  <c r="V586" i="1"/>
  <c r="U586" i="1"/>
  <c r="Z585" i="1"/>
  <c r="Y585" i="1"/>
  <c r="X585" i="1"/>
  <c r="W585" i="1"/>
  <c r="V585" i="1"/>
  <c r="U585" i="1"/>
  <c r="Z584" i="1"/>
  <c r="Y584" i="1"/>
  <c r="X584" i="1"/>
  <c r="W584" i="1"/>
  <c r="V584" i="1"/>
  <c r="U584" i="1"/>
  <c r="Z583" i="1"/>
  <c r="Y583" i="1"/>
  <c r="X583" i="1"/>
  <c r="W583" i="1"/>
  <c r="V583" i="1"/>
  <c r="U583" i="1"/>
  <c r="Z582" i="1"/>
  <c r="Y582" i="1"/>
  <c r="X582" i="1"/>
  <c r="W582" i="1"/>
  <c r="V582" i="1"/>
  <c r="U582" i="1"/>
  <c r="Z581" i="1"/>
  <c r="Y581" i="1"/>
  <c r="X581" i="1"/>
  <c r="W581" i="1"/>
  <c r="V581" i="1"/>
  <c r="U581" i="1"/>
  <c r="Z580" i="1"/>
  <c r="Y580" i="1"/>
  <c r="X580" i="1"/>
  <c r="W580" i="1"/>
  <c r="V580" i="1"/>
  <c r="U580" i="1"/>
  <c r="Z579" i="1"/>
  <c r="Y579" i="1"/>
  <c r="X579" i="1"/>
  <c r="W579" i="1"/>
  <c r="V579" i="1"/>
  <c r="U579" i="1"/>
  <c r="Z578" i="1"/>
  <c r="Y578" i="1"/>
  <c r="X578" i="1"/>
  <c r="W578" i="1"/>
  <c r="V578" i="1"/>
  <c r="U578" i="1"/>
  <c r="Z577" i="1"/>
  <c r="Y577" i="1"/>
  <c r="X577" i="1"/>
  <c r="W577" i="1"/>
  <c r="V577" i="1"/>
  <c r="U577" i="1"/>
  <c r="Z576" i="1"/>
  <c r="Y576" i="1"/>
  <c r="X576" i="1"/>
  <c r="W576" i="1"/>
  <c r="V576" i="1"/>
  <c r="U576" i="1"/>
  <c r="Z575" i="1"/>
  <c r="Y575" i="1"/>
  <c r="X575" i="1"/>
  <c r="W575" i="1"/>
  <c r="V575" i="1"/>
  <c r="U575" i="1"/>
  <c r="Z574" i="1"/>
  <c r="Y574" i="1"/>
  <c r="X574" i="1"/>
  <c r="W574" i="1"/>
  <c r="V574" i="1"/>
  <c r="U574" i="1"/>
  <c r="Z573" i="1"/>
  <c r="Y573" i="1"/>
  <c r="X573" i="1"/>
  <c r="W573" i="1"/>
  <c r="V573" i="1"/>
  <c r="U573" i="1"/>
  <c r="Z572" i="1"/>
  <c r="Y572" i="1"/>
  <c r="X572" i="1"/>
  <c r="W572" i="1"/>
  <c r="V572" i="1"/>
  <c r="U572" i="1"/>
  <c r="Z571" i="1"/>
  <c r="Y571" i="1"/>
  <c r="X571" i="1"/>
  <c r="W571" i="1"/>
  <c r="V571" i="1"/>
  <c r="U571" i="1"/>
  <c r="Z570" i="1"/>
  <c r="Y570" i="1"/>
  <c r="X570" i="1"/>
  <c r="W570" i="1"/>
  <c r="V570" i="1"/>
  <c r="U570" i="1"/>
  <c r="Z569" i="1"/>
  <c r="Y569" i="1"/>
  <c r="X569" i="1"/>
  <c r="W569" i="1"/>
  <c r="V569" i="1"/>
  <c r="U569" i="1"/>
  <c r="Z568" i="1"/>
  <c r="Y568" i="1"/>
  <c r="X568" i="1"/>
  <c r="W568" i="1"/>
  <c r="V568" i="1"/>
  <c r="U568" i="1"/>
  <c r="Z567" i="1"/>
  <c r="Y567" i="1"/>
  <c r="X567" i="1"/>
  <c r="W567" i="1"/>
  <c r="V567" i="1"/>
  <c r="U567" i="1"/>
  <c r="Z566" i="1"/>
  <c r="Y566" i="1"/>
  <c r="X566" i="1"/>
  <c r="W566" i="1"/>
  <c r="V566" i="1"/>
  <c r="U566" i="1"/>
  <c r="Z565" i="1"/>
  <c r="Y565" i="1"/>
  <c r="X565" i="1"/>
  <c r="W565" i="1"/>
  <c r="V565" i="1"/>
  <c r="U565" i="1"/>
  <c r="Z564" i="1"/>
  <c r="Y564" i="1"/>
  <c r="X564" i="1"/>
  <c r="W564" i="1"/>
  <c r="V564" i="1"/>
  <c r="U564" i="1"/>
  <c r="Z563" i="1"/>
  <c r="Y563" i="1"/>
  <c r="X563" i="1"/>
  <c r="W563" i="1"/>
  <c r="V563" i="1"/>
  <c r="U563" i="1"/>
  <c r="Z562" i="1"/>
  <c r="Y562" i="1"/>
  <c r="X562" i="1"/>
  <c r="W562" i="1"/>
  <c r="V562" i="1"/>
  <c r="U562" i="1"/>
  <c r="Z561" i="1"/>
  <c r="Y561" i="1"/>
  <c r="X561" i="1"/>
  <c r="W561" i="1"/>
  <c r="V561" i="1"/>
  <c r="U561" i="1"/>
  <c r="Z560" i="1"/>
  <c r="Y560" i="1"/>
  <c r="X560" i="1"/>
  <c r="W560" i="1"/>
  <c r="V560" i="1"/>
  <c r="U560" i="1"/>
  <c r="Z559" i="1"/>
  <c r="Y559" i="1"/>
  <c r="X559" i="1"/>
  <c r="W559" i="1"/>
  <c r="V559" i="1"/>
  <c r="U559" i="1"/>
  <c r="Z558" i="1"/>
  <c r="Y558" i="1"/>
  <c r="X558" i="1"/>
  <c r="W558" i="1"/>
  <c r="V558" i="1"/>
  <c r="U558" i="1"/>
  <c r="Z557" i="1"/>
  <c r="Y557" i="1"/>
  <c r="X557" i="1"/>
  <c r="W557" i="1"/>
  <c r="V557" i="1"/>
  <c r="U557" i="1"/>
  <c r="Z556" i="1"/>
  <c r="Y556" i="1"/>
  <c r="X556" i="1"/>
  <c r="W556" i="1"/>
  <c r="V556" i="1"/>
  <c r="U556" i="1"/>
  <c r="Z555" i="1"/>
  <c r="Y555" i="1"/>
  <c r="X555" i="1"/>
  <c r="W555" i="1"/>
  <c r="V555" i="1"/>
  <c r="U555" i="1"/>
  <c r="Z554" i="1"/>
  <c r="Y554" i="1"/>
  <c r="X554" i="1"/>
  <c r="W554" i="1"/>
  <c r="V554" i="1"/>
  <c r="U554" i="1"/>
  <c r="Z553" i="1"/>
  <c r="Y553" i="1"/>
  <c r="X553" i="1"/>
  <c r="W553" i="1"/>
  <c r="V553" i="1"/>
  <c r="U553" i="1"/>
  <c r="Z552" i="1"/>
  <c r="Y552" i="1"/>
  <c r="X552" i="1"/>
  <c r="W552" i="1"/>
  <c r="V552" i="1"/>
  <c r="U552" i="1"/>
  <c r="Z551" i="1"/>
  <c r="Y551" i="1"/>
  <c r="X551" i="1"/>
  <c r="W551" i="1"/>
  <c r="V551" i="1"/>
  <c r="U551" i="1"/>
  <c r="Z550" i="1"/>
  <c r="Y550" i="1"/>
  <c r="X550" i="1"/>
  <c r="W550" i="1"/>
  <c r="V550" i="1"/>
  <c r="U550" i="1"/>
  <c r="Z549" i="1"/>
  <c r="Y549" i="1"/>
  <c r="X549" i="1"/>
  <c r="W549" i="1"/>
  <c r="V549" i="1"/>
  <c r="U549" i="1"/>
  <c r="Z548" i="1"/>
  <c r="Y548" i="1"/>
  <c r="X548" i="1"/>
  <c r="W548" i="1"/>
  <c r="V548" i="1"/>
  <c r="U548" i="1"/>
  <c r="Z547" i="1"/>
  <c r="Y547" i="1"/>
  <c r="X547" i="1"/>
  <c r="W547" i="1"/>
  <c r="V547" i="1"/>
  <c r="U547" i="1"/>
  <c r="Z546" i="1"/>
  <c r="Y546" i="1"/>
  <c r="X546" i="1"/>
  <c r="W546" i="1"/>
  <c r="V546" i="1"/>
  <c r="U546" i="1"/>
  <c r="Z545" i="1"/>
  <c r="Y545" i="1"/>
  <c r="X545" i="1"/>
  <c r="W545" i="1"/>
  <c r="V545" i="1"/>
  <c r="U545" i="1"/>
  <c r="Z544" i="1"/>
  <c r="Y544" i="1"/>
  <c r="X544" i="1"/>
  <c r="W544" i="1"/>
  <c r="V544" i="1"/>
  <c r="U544" i="1"/>
  <c r="Z543" i="1"/>
  <c r="Y543" i="1"/>
  <c r="X543" i="1"/>
  <c r="W543" i="1"/>
  <c r="V543" i="1"/>
  <c r="U543" i="1"/>
  <c r="Z542" i="1"/>
  <c r="Y542" i="1"/>
  <c r="X542" i="1"/>
  <c r="W542" i="1"/>
  <c r="V542" i="1"/>
  <c r="U542" i="1"/>
  <c r="Z541" i="1"/>
  <c r="Y541" i="1"/>
  <c r="X541" i="1"/>
  <c r="W541" i="1"/>
  <c r="V541" i="1"/>
  <c r="U541" i="1"/>
  <c r="Z540" i="1"/>
  <c r="Y540" i="1"/>
  <c r="X540" i="1"/>
  <c r="W540" i="1"/>
  <c r="V540" i="1"/>
  <c r="U540" i="1"/>
  <c r="Z539" i="1"/>
  <c r="Y539" i="1"/>
  <c r="X539" i="1"/>
  <c r="W539" i="1"/>
  <c r="V539" i="1"/>
  <c r="U539" i="1"/>
  <c r="Z538" i="1"/>
  <c r="Y538" i="1"/>
  <c r="X538" i="1"/>
  <c r="W538" i="1"/>
  <c r="V538" i="1"/>
  <c r="U538" i="1"/>
  <c r="Z537" i="1"/>
  <c r="Y537" i="1"/>
  <c r="X537" i="1"/>
  <c r="W537" i="1"/>
  <c r="V537" i="1"/>
  <c r="U537" i="1"/>
  <c r="Z536" i="1"/>
  <c r="Y536" i="1"/>
  <c r="X536" i="1"/>
  <c r="W536" i="1"/>
  <c r="V536" i="1"/>
  <c r="U536" i="1"/>
  <c r="Z535" i="1"/>
  <c r="Y535" i="1"/>
  <c r="X535" i="1"/>
  <c r="W535" i="1"/>
  <c r="V535" i="1"/>
  <c r="U535" i="1"/>
  <c r="Z534" i="1"/>
  <c r="Y534" i="1"/>
  <c r="X534" i="1"/>
  <c r="W534" i="1"/>
  <c r="V534" i="1"/>
  <c r="U534" i="1"/>
  <c r="Z533" i="1"/>
  <c r="Y533" i="1"/>
  <c r="X533" i="1"/>
  <c r="W533" i="1"/>
  <c r="V533" i="1"/>
  <c r="U533" i="1"/>
  <c r="Z532" i="1"/>
  <c r="Y532" i="1"/>
  <c r="X532" i="1"/>
  <c r="W532" i="1"/>
  <c r="V532" i="1"/>
  <c r="U532" i="1"/>
  <c r="Z531" i="1"/>
  <c r="Y531" i="1"/>
  <c r="X531" i="1"/>
  <c r="W531" i="1"/>
  <c r="V531" i="1"/>
  <c r="U531" i="1"/>
  <c r="Z530" i="1"/>
  <c r="Y530" i="1"/>
  <c r="X530" i="1"/>
  <c r="W530" i="1"/>
  <c r="V530" i="1"/>
  <c r="U530" i="1"/>
  <c r="Z529" i="1"/>
  <c r="Y529" i="1"/>
  <c r="X529" i="1"/>
  <c r="W529" i="1"/>
  <c r="V529" i="1"/>
  <c r="U529" i="1"/>
  <c r="Z528" i="1"/>
  <c r="Y528" i="1"/>
  <c r="X528" i="1"/>
  <c r="W528" i="1"/>
  <c r="V528" i="1"/>
  <c r="U528" i="1"/>
  <c r="Z527" i="1"/>
  <c r="Y527" i="1"/>
  <c r="X527" i="1"/>
  <c r="W527" i="1"/>
  <c r="V527" i="1"/>
  <c r="U527" i="1"/>
  <c r="Z526" i="1"/>
  <c r="Y526" i="1"/>
  <c r="X526" i="1"/>
  <c r="W526" i="1"/>
  <c r="V526" i="1"/>
  <c r="U526" i="1"/>
  <c r="Z525" i="1"/>
  <c r="Y525" i="1"/>
  <c r="X525" i="1"/>
  <c r="W525" i="1"/>
  <c r="V525" i="1"/>
  <c r="U525" i="1"/>
  <c r="Z524" i="1"/>
  <c r="Y524" i="1"/>
  <c r="X524" i="1"/>
  <c r="W524" i="1"/>
  <c r="V524" i="1"/>
  <c r="U524" i="1"/>
  <c r="Z523" i="1"/>
  <c r="Y523" i="1"/>
  <c r="X523" i="1"/>
  <c r="W523" i="1"/>
  <c r="V523" i="1"/>
  <c r="U523" i="1"/>
  <c r="Z522" i="1"/>
  <c r="Y522" i="1"/>
  <c r="X522" i="1"/>
  <c r="W522" i="1"/>
  <c r="V522" i="1"/>
  <c r="U522" i="1"/>
  <c r="Z521" i="1"/>
  <c r="Y521" i="1"/>
  <c r="X521" i="1"/>
  <c r="W521" i="1"/>
  <c r="V521" i="1"/>
  <c r="U521" i="1"/>
  <c r="Z520" i="1"/>
  <c r="Y520" i="1"/>
  <c r="X520" i="1"/>
  <c r="W520" i="1"/>
  <c r="V520" i="1"/>
  <c r="U520" i="1"/>
  <c r="Z519" i="1"/>
  <c r="Y519" i="1"/>
  <c r="X519" i="1"/>
  <c r="W519" i="1"/>
  <c r="V519" i="1"/>
  <c r="U519" i="1"/>
  <c r="Z518" i="1"/>
  <c r="Y518" i="1"/>
  <c r="X518" i="1"/>
  <c r="W518" i="1"/>
  <c r="V518" i="1"/>
  <c r="U518" i="1"/>
  <c r="Z517" i="1"/>
  <c r="Y517" i="1"/>
  <c r="X517" i="1"/>
  <c r="W517" i="1"/>
  <c r="V517" i="1"/>
  <c r="U517" i="1"/>
  <c r="Z516" i="1"/>
  <c r="Y516" i="1"/>
  <c r="X516" i="1"/>
  <c r="W516" i="1"/>
  <c r="V516" i="1"/>
  <c r="U516" i="1"/>
  <c r="Z515" i="1"/>
  <c r="Y515" i="1"/>
  <c r="X515" i="1"/>
  <c r="W515" i="1"/>
  <c r="V515" i="1"/>
  <c r="U515" i="1"/>
  <c r="Z514" i="1"/>
  <c r="Y514" i="1"/>
  <c r="X514" i="1"/>
  <c r="W514" i="1"/>
  <c r="V514" i="1"/>
  <c r="U514" i="1"/>
  <c r="Z513" i="1"/>
  <c r="Y513" i="1"/>
  <c r="X513" i="1"/>
  <c r="W513" i="1"/>
  <c r="V513" i="1"/>
  <c r="U513" i="1"/>
  <c r="Z512" i="1"/>
  <c r="Y512" i="1"/>
  <c r="X512" i="1"/>
  <c r="W512" i="1"/>
  <c r="V512" i="1"/>
  <c r="U512" i="1"/>
  <c r="Z511" i="1"/>
  <c r="Y511" i="1"/>
  <c r="X511" i="1"/>
  <c r="W511" i="1"/>
  <c r="V511" i="1"/>
  <c r="U511" i="1"/>
  <c r="Z510" i="1"/>
  <c r="Y510" i="1"/>
  <c r="X510" i="1"/>
  <c r="W510" i="1"/>
  <c r="V510" i="1"/>
  <c r="U510" i="1"/>
  <c r="Z509" i="1"/>
  <c r="Y509" i="1"/>
  <c r="X509" i="1"/>
  <c r="W509" i="1"/>
  <c r="V509" i="1"/>
  <c r="U509" i="1"/>
  <c r="Z508" i="1"/>
  <c r="Y508" i="1"/>
  <c r="X508" i="1"/>
  <c r="W508" i="1"/>
  <c r="V508" i="1"/>
  <c r="U508" i="1"/>
  <c r="Z507" i="1"/>
  <c r="Y507" i="1"/>
  <c r="X507" i="1"/>
  <c r="W507" i="1"/>
  <c r="V507" i="1"/>
  <c r="U507" i="1"/>
  <c r="Z506" i="1"/>
  <c r="Y506" i="1"/>
  <c r="X506" i="1"/>
  <c r="W506" i="1"/>
  <c r="V506" i="1"/>
  <c r="U506" i="1"/>
  <c r="Z505" i="1"/>
  <c r="Y505" i="1"/>
  <c r="X505" i="1"/>
  <c r="W505" i="1"/>
  <c r="V505" i="1"/>
  <c r="U505" i="1"/>
  <c r="Z504" i="1"/>
  <c r="Y504" i="1"/>
  <c r="X504" i="1"/>
  <c r="W504" i="1"/>
  <c r="V504" i="1"/>
  <c r="U504" i="1"/>
  <c r="Z503" i="1"/>
  <c r="Y503" i="1"/>
  <c r="X503" i="1"/>
  <c r="W503" i="1"/>
  <c r="V503" i="1"/>
  <c r="U503" i="1"/>
  <c r="Z502" i="1"/>
  <c r="Y502" i="1"/>
  <c r="X502" i="1"/>
  <c r="W502" i="1"/>
  <c r="V502" i="1"/>
  <c r="U502" i="1"/>
  <c r="Z501" i="1"/>
  <c r="Y501" i="1"/>
  <c r="X501" i="1"/>
  <c r="W501" i="1"/>
  <c r="V501" i="1"/>
  <c r="U501" i="1"/>
  <c r="Z500" i="1"/>
  <c r="Y500" i="1"/>
  <c r="X500" i="1"/>
  <c r="W500" i="1"/>
  <c r="V500" i="1"/>
  <c r="U500" i="1"/>
  <c r="Z499" i="1"/>
  <c r="Y499" i="1"/>
  <c r="X499" i="1"/>
  <c r="W499" i="1"/>
  <c r="V499" i="1"/>
  <c r="U499" i="1"/>
  <c r="Z498" i="1"/>
  <c r="Y498" i="1"/>
  <c r="X498" i="1"/>
  <c r="W498" i="1"/>
  <c r="V498" i="1"/>
  <c r="U498" i="1"/>
  <c r="Z497" i="1"/>
  <c r="Y497" i="1"/>
  <c r="X497" i="1"/>
  <c r="W497" i="1"/>
  <c r="V497" i="1"/>
  <c r="U497" i="1"/>
  <c r="Z496" i="1"/>
  <c r="Y496" i="1"/>
  <c r="X496" i="1"/>
  <c r="W496" i="1"/>
  <c r="V496" i="1"/>
  <c r="U496" i="1"/>
  <c r="Z495" i="1"/>
  <c r="Y495" i="1"/>
  <c r="X495" i="1"/>
  <c r="W495" i="1"/>
  <c r="V495" i="1"/>
  <c r="U495" i="1"/>
  <c r="Z494" i="1"/>
  <c r="Y494" i="1"/>
  <c r="X494" i="1"/>
  <c r="W494" i="1"/>
  <c r="V494" i="1"/>
  <c r="U494" i="1"/>
  <c r="Z493" i="1"/>
  <c r="Y493" i="1"/>
  <c r="X493" i="1"/>
  <c r="W493" i="1"/>
  <c r="V493" i="1"/>
  <c r="U493" i="1"/>
  <c r="Z492" i="1"/>
  <c r="Y492" i="1"/>
  <c r="X492" i="1"/>
  <c r="W492" i="1"/>
  <c r="V492" i="1"/>
  <c r="U492" i="1"/>
  <c r="Z491" i="1"/>
  <c r="Y491" i="1"/>
  <c r="X491" i="1"/>
  <c r="W491" i="1"/>
  <c r="V491" i="1"/>
  <c r="U491" i="1"/>
  <c r="Z490" i="1"/>
  <c r="Y490" i="1"/>
  <c r="X490" i="1"/>
  <c r="W490" i="1"/>
  <c r="V490" i="1"/>
  <c r="U490" i="1"/>
  <c r="Z489" i="1"/>
  <c r="Y489" i="1"/>
  <c r="X489" i="1"/>
  <c r="W489" i="1"/>
  <c r="V489" i="1"/>
  <c r="U489" i="1"/>
  <c r="Z488" i="1"/>
  <c r="Y488" i="1"/>
  <c r="X488" i="1"/>
  <c r="W488" i="1"/>
  <c r="V488" i="1"/>
  <c r="U488" i="1"/>
  <c r="Z487" i="1"/>
  <c r="Y487" i="1"/>
  <c r="X487" i="1"/>
  <c r="W487" i="1"/>
  <c r="V487" i="1"/>
  <c r="U487" i="1"/>
  <c r="Z486" i="1"/>
  <c r="Y486" i="1"/>
  <c r="X486" i="1"/>
  <c r="W486" i="1"/>
  <c r="V486" i="1"/>
  <c r="U486" i="1"/>
  <c r="Z485" i="1"/>
  <c r="Y485" i="1"/>
  <c r="X485" i="1"/>
  <c r="W485" i="1"/>
  <c r="V485" i="1"/>
  <c r="U485" i="1"/>
  <c r="Z484" i="1"/>
  <c r="Y484" i="1"/>
  <c r="X484" i="1"/>
  <c r="W484" i="1"/>
  <c r="V484" i="1"/>
  <c r="U484" i="1"/>
  <c r="Z483" i="1"/>
  <c r="Y483" i="1"/>
  <c r="X483" i="1"/>
  <c r="W483" i="1"/>
  <c r="V483" i="1"/>
  <c r="U483" i="1"/>
  <c r="Z482" i="1"/>
  <c r="Y482" i="1"/>
  <c r="X482" i="1"/>
  <c r="W482" i="1"/>
  <c r="V482" i="1"/>
  <c r="U482" i="1"/>
  <c r="Z481" i="1"/>
  <c r="Y481" i="1"/>
  <c r="X481" i="1"/>
  <c r="W481" i="1"/>
  <c r="V481" i="1"/>
  <c r="U481" i="1"/>
  <c r="Z480" i="1"/>
  <c r="Y480" i="1"/>
  <c r="X480" i="1"/>
  <c r="W480" i="1"/>
  <c r="V480" i="1"/>
  <c r="U480" i="1"/>
  <c r="Z479" i="1"/>
  <c r="Y479" i="1"/>
  <c r="X479" i="1"/>
  <c r="W479" i="1"/>
  <c r="V479" i="1"/>
  <c r="U479" i="1"/>
  <c r="Z478" i="1"/>
  <c r="Y478" i="1"/>
  <c r="X478" i="1"/>
  <c r="W478" i="1"/>
  <c r="V478" i="1"/>
  <c r="U478" i="1"/>
  <c r="Z477" i="1"/>
  <c r="Y477" i="1"/>
  <c r="X477" i="1"/>
  <c r="W477" i="1"/>
  <c r="V477" i="1"/>
  <c r="U477" i="1"/>
  <c r="Z476" i="1"/>
  <c r="Y476" i="1"/>
  <c r="X476" i="1"/>
  <c r="W476" i="1"/>
  <c r="V476" i="1"/>
  <c r="U476" i="1"/>
  <c r="Z475" i="1"/>
  <c r="Y475" i="1"/>
  <c r="X475" i="1"/>
  <c r="W475" i="1"/>
  <c r="V475" i="1"/>
  <c r="U475" i="1"/>
  <c r="Z474" i="1"/>
  <c r="Y474" i="1"/>
  <c r="X474" i="1"/>
  <c r="W474" i="1"/>
  <c r="V474" i="1"/>
  <c r="U474" i="1"/>
  <c r="Z473" i="1"/>
  <c r="Y473" i="1"/>
  <c r="X473" i="1"/>
  <c r="W473" i="1"/>
  <c r="V473" i="1"/>
  <c r="U473" i="1"/>
  <c r="Z472" i="1"/>
  <c r="Y472" i="1"/>
  <c r="X472" i="1"/>
  <c r="W472" i="1"/>
  <c r="V472" i="1"/>
  <c r="U472" i="1"/>
  <c r="Z471" i="1"/>
  <c r="Y471" i="1"/>
  <c r="X471" i="1"/>
  <c r="W471" i="1"/>
  <c r="V471" i="1"/>
  <c r="U471" i="1"/>
  <c r="Z470" i="1"/>
  <c r="Y470" i="1"/>
  <c r="X470" i="1"/>
  <c r="W470" i="1"/>
  <c r="V470" i="1"/>
  <c r="U470" i="1"/>
  <c r="Z469" i="1"/>
  <c r="Y469" i="1"/>
  <c r="X469" i="1"/>
  <c r="W469" i="1"/>
  <c r="V469" i="1"/>
  <c r="U469" i="1"/>
  <c r="Z468" i="1"/>
  <c r="Y468" i="1"/>
  <c r="X468" i="1"/>
  <c r="W468" i="1"/>
  <c r="V468" i="1"/>
  <c r="U468" i="1"/>
  <c r="Z467" i="1"/>
  <c r="Y467" i="1"/>
  <c r="X467" i="1"/>
  <c r="W467" i="1"/>
  <c r="V467" i="1"/>
  <c r="U467" i="1"/>
  <c r="Z466" i="1"/>
  <c r="Y466" i="1"/>
  <c r="X466" i="1"/>
  <c r="W466" i="1"/>
  <c r="V466" i="1"/>
  <c r="U466" i="1"/>
  <c r="Z465" i="1"/>
  <c r="Y465" i="1"/>
  <c r="X465" i="1"/>
  <c r="W465" i="1"/>
  <c r="V465" i="1"/>
  <c r="U465" i="1"/>
  <c r="Z464" i="1"/>
  <c r="Y464" i="1"/>
  <c r="X464" i="1"/>
  <c r="W464" i="1"/>
  <c r="V464" i="1"/>
  <c r="U464" i="1"/>
  <c r="Z463" i="1"/>
  <c r="Y463" i="1"/>
  <c r="X463" i="1"/>
  <c r="W463" i="1"/>
  <c r="V463" i="1"/>
  <c r="U463" i="1"/>
  <c r="Z462" i="1"/>
  <c r="Y462" i="1"/>
  <c r="X462" i="1"/>
  <c r="W462" i="1"/>
  <c r="V462" i="1"/>
  <c r="U462" i="1"/>
  <c r="Z461" i="1"/>
  <c r="Y461" i="1"/>
  <c r="X461" i="1"/>
  <c r="W461" i="1"/>
  <c r="V461" i="1"/>
  <c r="U461" i="1"/>
  <c r="Z460" i="1"/>
  <c r="Y460" i="1"/>
  <c r="X460" i="1"/>
  <c r="W460" i="1"/>
  <c r="V460" i="1"/>
  <c r="U460" i="1"/>
  <c r="Z459" i="1"/>
  <c r="Y459" i="1"/>
  <c r="X459" i="1"/>
  <c r="W459" i="1"/>
  <c r="V459" i="1"/>
  <c r="U459" i="1"/>
  <c r="Z458" i="1"/>
  <c r="Y458" i="1"/>
  <c r="X458" i="1"/>
  <c r="W458" i="1"/>
  <c r="V458" i="1"/>
  <c r="U458" i="1"/>
  <c r="Z457" i="1"/>
  <c r="Y457" i="1"/>
  <c r="X457" i="1"/>
  <c r="W457" i="1"/>
  <c r="V457" i="1"/>
  <c r="U457" i="1"/>
  <c r="Z456" i="1"/>
  <c r="Y456" i="1"/>
  <c r="X456" i="1"/>
  <c r="W456" i="1"/>
  <c r="V456" i="1"/>
  <c r="U456" i="1"/>
  <c r="Z455" i="1"/>
  <c r="Y455" i="1"/>
  <c r="X455" i="1"/>
  <c r="W455" i="1"/>
  <c r="V455" i="1"/>
  <c r="U455" i="1"/>
  <c r="Z454" i="1"/>
  <c r="Y454" i="1"/>
  <c r="X454" i="1"/>
  <c r="W454" i="1"/>
  <c r="V454" i="1"/>
  <c r="U454" i="1"/>
  <c r="Z453" i="1"/>
  <c r="Y453" i="1"/>
  <c r="X453" i="1"/>
  <c r="W453" i="1"/>
  <c r="V453" i="1"/>
  <c r="U453" i="1"/>
  <c r="Z452" i="1"/>
  <c r="Y452" i="1"/>
  <c r="X452" i="1"/>
  <c r="W452" i="1"/>
  <c r="V452" i="1"/>
  <c r="U452" i="1"/>
  <c r="Z451" i="1"/>
  <c r="Y451" i="1"/>
  <c r="X451" i="1"/>
  <c r="W451" i="1"/>
  <c r="V451" i="1"/>
  <c r="U451" i="1"/>
  <c r="Z450" i="1"/>
  <c r="Y450" i="1"/>
  <c r="X450" i="1"/>
  <c r="W450" i="1"/>
  <c r="V450" i="1"/>
  <c r="U450" i="1"/>
  <c r="Z449" i="1"/>
  <c r="Y449" i="1"/>
  <c r="X449" i="1"/>
  <c r="W449" i="1"/>
  <c r="V449" i="1"/>
  <c r="U449" i="1"/>
  <c r="Z448" i="1"/>
  <c r="Y448" i="1"/>
  <c r="X448" i="1"/>
  <c r="W448" i="1"/>
  <c r="V448" i="1"/>
  <c r="U448" i="1"/>
  <c r="Z447" i="1"/>
  <c r="Y447" i="1"/>
  <c r="X447" i="1"/>
  <c r="W447" i="1"/>
  <c r="V447" i="1"/>
  <c r="U447" i="1"/>
  <c r="Z446" i="1"/>
  <c r="Y446" i="1"/>
  <c r="X446" i="1"/>
  <c r="W446" i="1"/>
  <c r="V446" i="1"/>
  <c r="U446" i="1"/>
  <c r="Z445" i="1"/>
  <c r="Y445" i="1"/>
  <c r="X445" i="1"/>
  <c r="W445" i="1"/>
  <c r="V445" i="1"/>
  <c r="U445" i="1"/>
  <c r="Z444" i="1"/>
  <c r="Y444" i="1"/>
  <c r="X444" i="1"/>
  <c r="W444" i="1"/>
  <c r="V444" i="1"/>
  <c r="U444" i="1"/>
  <c r="Z443" i="1"/>
  <c r="Y443" i="1"/>
  <c r="X443" i="1"/>
  <c r="W443" i="1"/>
  <c r="V443" i="1"/>
  <c r="U443" i="1"/>
  <c r="Z442" i="1"/>
  <c r="Y442" i="1"/>
  <c r="X442" i="1"/>
  <c r="W442" i="1"/>
  <c r="V442" i="1"/>
  <c r="U442" i="1"/>
  <c r="Z441" i="1"/>
  <c r="Y441" i="1"/>
  <c r="X441" i="1"/>
  <c r="W441" i="1"/>
  <c r="V441" i="1"/>
  <c r="U441" i="1"/>
  <c r="Z440" i="1"/>
  <c r="Y440" i="1"/>
  <c r="X440" i="1"/>
  <c r="W440" i="1"/>
  <c r="V440" i="1"/>
  <c r="U440" i="1"/>
  <c r="Z439" i="1"/>
  <c r="Y439" i="1"/>
  <c r="X439" i="1"/>
  <c r="W439" i="1"/>
  <c r="V439" i="1"/>
  <c r="U439" i="1"/>
  <c r="Z438" i="1"/>
  <c r="Y438" i="1"/>
  <c r="X438" i="1"/>
  <c r="W438" i="1"/>
  <c r="V438" i="1"/>
  <c r="U438" i="1"/>
  <c r="Z437" i="1"/>
  <c r="Y437" i="1"/>
  <c r="X437" i="1"/>
  <c r="W437" i="1"/>
  <c r="V437" i="1"/>
  <c r="U437" i="1"/>
  <c r="Z436" i="1"/>
  <c r="Y436" i="1"/>
  <c r="X436" i="1"/>
  <c r="W436" i="1"/>
  <c r="V436" i="1"/>
  <c r="U436" i="1"/>
  <c r="Z435" i="1"/>
  <c r="Y435" i="1"/>
  <c r="X435" i="1"/>
  <c r="W435" i="1"/>
  <c r="V435" i="1"/>
  <c r="U435" i="1"/>
  <c r="Z434" i="1"/>
  <c r="Y434" i="1"/>
  <c r="X434" i="1"/>
  <c r="W434" i="1"/>
  <c r="V434" i="1"/>
  <c r="U434" i="1"/>
  <c r="Z433" i="1"/>
  <c r="Y433" i="1"/>
  <c r="X433" i="1"/>
  <c r="W433" i="1"/>
  <c r="V433" i="1"/>
  <c r="U433" i="1"/>
  <c r="Z432" i="1"/>
  <c r="Y432" i="1"/>
  <c r="X432" i="1"/>
  <c r="W432" i="1"/>
  <c r="V432" i="1"/>
  <c r="U432" i="1"/>
  <c r="Z431" i="1"/>
  <c r="Y431" i="1"/>
  <c r="X431" i="1"/>
  <c r="W431" i="1"/>
  <c r="V431" i="1"/>
  <c r="U431" i="1"/>
  <c r="Z430" i="1"/>
  <c r="Y430" i="1"/>
  <c r="X430" i="1"/>
  <c r="W430" i="1"/>
  <c r="V430" i="1"/>
  <c r="U430" i="1"/>
  <c r="Z429" i="1"/>
  <c r="Y429" i="1"/>
  <c r="X429" i="1"/>
  <c r="W429" i="1"/>
  <c r="V429" i="1"/>
  <c r="U429" i="1"/>
  <c r="Z428" i="1"/>
  <c r="Y428" i="1"/>
  <c r="X428" i="1"/>
  <c r="W428" i="1"/>
  <c r="V428" i="1"/>
  <c r="U428" i="1"/>
  <c r="Z427" i="1"/>
  <c r="Y427" i="1"/>
  <c r="X427" i="1"/>
  <c r="W427" i="1"/>
  <c r="V427" i="1"/>
  <c r="U427" i="1"/>
  <c r="Z426" i="1"/>
  <c r="Y426" i="1"/>
  <c r="X426" i="1"/>
  <c r="W426" i="1"/>
  <c r="V426" i="1"/>
  <c r="U426" i="1"/>
  <c r="Z425" i="1"/>
  <c r="Y425" i="1"/>
  <c r="X425" i="1"/>
  <c r="W425" i="1"/>
  <c r="V425" i="1"/>
  <c r="U425" i="1"/>
  <c r="Z424" i="1"/>
  <c r="Y424" i="1"/>
  <c r="X424" i="1"/>
  <c r="W424" i="1"/>
  <c r="V424" i="1"/>
  <c r="U424" i="1"/>
  <c r="Z423" i="1"/>
  <c r="Y423" i="1"/>
  <c r="X423" i="1"/>
  <c r="W423" i="1"/>
  <c r="V423" i="1"/>
  <c r="U423" i="1"/>
  <c r="Z422" i="1"/>
  <c r="Y422" i="1"/>
  <c r="X422" i="1"/>
  <c r="W422" i="1"/>
  <c r="V422" i="1"/>
  <c r="U422" i="1"/>
  <c r="Z421" i="1"/>
  <c r="Y421" i="1"/>
  <c r="X421" i="1"/>
  <c r="W421" i="1"/>
  <c r="V421" i="1"/>
  <c r="U421" i="1"/>
  <c r="Z420" i="1"/>
  <c r="Y420" i="1"/>
  <c r="X420" i="1"/>
  <c r="W420" i="1"/>
  <c r="V420" i="1"/>
  <c r="U420" i="1"/>
  <c r="Z419" i="1"/>
  <c r="Y419" i="1"/>
  <c r="X419" i="1"/>
  <c r="W419" i="1"/>
  <c r="V419" i="1"/>
  <c r="U419" i="1"/>
  <c r="Z418" i="1"/>
  <c r="Y418" i="1"/>
  <c r="X418" i="1"/>
  <c r="W418" i="1"/>
  <c r="V418" i="1"/>
  <c r="U418" i="1"/>
  <c r="Z417" i="1"/>
  <c r="Y417" i="1"/>
  <c r="X417" i="1"/>
  <c r="W417" i="1"/>
  <c r="V417" i="1"/>
  <c r="U417" i="1"/>
  <c r="Z416" i="1"/>
  <c r="Y416" i="1"/>
  <c r="X416" i="1"/>
  <c r="W416" i="1"/>
  <c r="V416" i="1"/>
  <c r="U416" i="1"/>
  <c r="Z415" i="1"/>
  <c r="Y415" i="1"/>
  <c r="X415" i="1"/>
  <c r="W415" i="1"/>
  <c r="V415" i="1"/>
  <c r="U415" i="1"/>
  <c r="Z414" i="1"/>
  <c r="Y414" i="1"/>
  <c r="X414" i="1"/>
  <c r="W414" i="1"/>
  <c r="V414" i="1"/>
  <c r="U414" i="1"/>
  <c r="Z413" i="1"/>
  <c r="Y413" i="1"/>
  <c r="X413" i="1"/>
  <c r="W413" i="1"/>
  <c r="V413" i="1"/>
  <c r="U413" i="1"/>
  <c r="Z412" i="1"/>
  <c r="Y412" i="1"/>
  <c r="X412" i="1"/>
  <c r="W412" i="1"/>
  <c r="V412" i="1"/>
  <c r="U412" i="1"/>
  <c r="Z411" i="1"/>
  <c r="Y411" i="1"/>
  <c r="X411" i="1"/>
  <c r="W411" i="1"/>
  <c r="V411" i="1"/>
  <c r="U411" i="1"/>
  <c r="Z410" i="1"/>
  <c r="Y410" i="1"/>
  <c r="X410" i="1"/>
  <c r="W410" i="1"/>
  <c r="V410" i="1"/>
  <c r="U410" i="1"/>
  <c r="Z409" i="1"/>
  <c r="Y409" i="1"/>
  <c r="X409" i="1"/>
  <c r="W409" i="1"/>
  <c r="V409" i="1"/>
  <c r="U409" i="1"/>
  <c r="Z408" i="1"/>
  <c r="Y408" i="1"/>
  <c r="X408" i="1"/>
  <c r="W408" i="1"/>
  <c r="V408" i="1"/>
  <c r="U408" i="1"/>
  <c r="Z407" i="1"/>
  <c r="Y407" i="1"/>
  <c r="X407" i="1"/>
  <c r="W407" i="1"/>
  <c r="V407" i="1"/>
  <c r="U407" i="1"/>
  <c r="Z406" i="1"/>
  <c r="Y406" i="1"/>
  <c r="X406" i="1"/>
  <c r="W406" i="1"/>
  <c r="V406" i="1"/>
  <c r="U406" i="1"/>
  <c r="Z405" i="1"/>
  <c r="Y405" i="1"/>
  <c r="X405" i="1"/>
  <c r="W405" i="1"/>
  <c r="V405" i="1"/>
  <c r="U405" i="1"/>
  <c r="Z404" i="1"/>
  <c r="Y404" i="1"/>
  <c r="X404" i="1"/>
  <c r="W404" i="1"/>
  <c r="V404" i="1"/>
  <c r="U404" i="1"/>
  <c r="Z403" i="1"/>
  <c r="Y403" i="1"/>
  <c r="X403" i="1"/>
  <c r="W403" i="1"/>
  <c r="V403" i="1"/>
  <c r="U403" i="1"/>
  <c r="Z402" i="1"/>
  <c r="Y402" i="1"/>
  <c r="X402" i="1"/>
  <c r="W402" i="1"/>
  <c r="V402" i="1"/>
  <c r="U402" i="1"/>
  <c r="Z401" i="1"/>
  <c r="Y401" i="1"/>
  <c r="X401" i="1"/>
  <c r="W401" i="1"/>
  <c r="V401" i="1"/>
  <c r="U401" i="1"/>
  <c r="Z400" i="1"/>
  <c r="Y400" i="1"/>
  <c r="X400" i="1"/>
  <c r="W400" i="1"/>
  <c r="V400" i="1"/>
  <c r="U400" i="1"/>
  <c r="Z399" i="1"/>
  <c r="Y399" i="1"/>
  <c r="X399" i="1"/>
  <c r="W399" i="1"/>
  <c r="V399" i="1"/>
  <c r="U399" i="1"/>
  <c r="Z398" i="1"/>
  <c r="Y398" i="1"/>
  <c r="X398" i="1"/>
  <c r="W398" i="1"/>
  <c r="V398" i="1"/>
  <c r="U398" i="1"/>
  <c r="Z397" i="1"/>
  <c r="Y397" i="1"/>
  <c r="X397" i="1"/>
  <c r="W397" i="1"/>
  <c r="V397" i="1"/>
  <c r="U397" i="1"/>
  <c r="Z396" i="1"/>
  <c r="Y396" i="1"/>
  <c r="X396" i="1"/>
  <c r="W396" i="1"/>
  <c r="V396" i="1"/>
  <c r="U396" i="1"/>
  <c r="Z395" i="1"/>
  <c r="Y395" i="1"/>
  <c r="X395" i="1"/>
  <c r="W395" i="1"/>
  <c r="V395" i="1"/>
  <c r="U395" i="1"/>
  <c r="Z394" i="1"/>
  <c r="Y394" i="1"/>
  <c r="X394" i="1"/>
  <c r="W394" i="1"/>
  <c r="V394" i="1"/>
  <c r="U394" i="1"/>
  <c r="Z393" i="1"/>
  <c r="Y393" i="1"/>
  <c r="X393" i="1"/>
  <c r="W393" i="1"/>
  <c r="V393" i="1"/>
  <c r="U393" i="1"/>
  <c r="Z392" i="1"/>
  <c r="Y392" i="1"/>
  <c r="X392" i="1"/>
  <c r="W392" i="1"/>
  <c r="V392" i="1"/>
  <c r="U392" i="1"/>
  <c r="Z391" i="1"/>
  <c r="Y391" i="1"/>
  <c r="X391" i="1"/>
  <c r="W391" i="1"/>
  <c r="V391" i="1"/>
  <c r="U391" i="1"/>
  <c r="Z390" i="1"/>
  <c r="Y390" i="1"/>
  <c r="X390" i="1"/>
  <c r="W390" i="1"/>
  <c r="V390" i="1"/>
  <c r="U390" i="1"/>
  <c r="Z389" i="1"/>
  <c r="Y389" i="1"/>
  <c r="X389" i="1"/>
  <c r="W389" i="1"/>
  <c r="V389" i="1"/>
  <c r="U389" i="1"/>
  <c r="Z388" i="1"/>
  <c r="Y388" i="1"/>
  <c r="X388" i="1"/>
  <c r="W388" i="1"/>
  <c r="V388" i="1"/>
  <c r="U388" i="1"/>
  <c r="Z387" i="1"/>
  <c r="Y387" i="1"/>
  <c r="X387" i="1"/>
  <c r="W387" i="1"/>
  <c r="V387" i="1"/>
  <c r="U387" i="1"/>
  <c r="Z386" i="1"/>
  <c r="Y386" i="1"/>
  <c r="X386" i="1"/>
  <c r="W386" i="1"/>
  <c r="V386" i="1"/>
  <c r="U386" i="1"/>
  <c r="Z385" i="1"/>
  <c r="Y385" i="1"/>
  <c r="X385" i="1"/>
  <c r="W385" i="1"/>
  <c r="V385" i="1"/>
  <c r="U385" i="1"/>
  <c r="Z384" i="1"/>
  <c r="Y384" i="1"/>
  <c r="X384" i="1"/>
  <c r="W384" i="1"/>
  <c r="V384" i="1"/>
  <c r="U384" i="1"/>
  <c r="Z383" i="1"/>
  <c r="Y383" i="1"/>
  <c r="X383" i="1"/>
  <c r="W383" i="1"/>
  <c r="V383" i="1"/>
  <c r="U383" i="1"/>
  <c r="Z382" i="1"/>
  <c r="Y382" i="1"/>
  <c r="X382" i="1"/>
  <c r="W382" i="1"/>
  <c r="V382" i="1"/>
  <c r="U382" i="1"/>
  <c r="Z381" i="1"/>
  <c r="Y381" i="1"/>
  <c r="X381" i="1"/>
  <c r="W381" i="1"/>
  <c r="V381" i="1"/>
  <c r="U381" i="1"/>
  <c r="Z380" i="1"/>
  <c r="Y380" i="1"/>
  <c r="X380" i="1"/>
  <c r="W380" i="1"/>
  <c r="V380" i="1"/>
  <c r="U380" i="1"/>
  <c r="Z379" i="1"/>
  <c r="Y379" i="1"/>
  <c r="X379" i="1"/>
  <c r="W379" i="1"/>
  <c r="V379" i="1"/>
  <c r="U379" i="1"/>
  <c r="Z378" i="1"/>
  <c r="Y378" i="1"/>
  <c r="X378" i="1"/>
  <c r="W378" i="1"/>
  <c r="V378" i="1"/>
  <c r="U378" i="1"/>
  <c r="Z377" i="1"/>
  <c r="Y377" i="1"/>
  <c r="X377" i="1"/>
  <c r="W377" i="1"/>
  <c r="V377" i="1"/>
  <c r="U377" i="1"/>
  <c r="Z376" i="1"/>
  <c r="Y376" i="1"/>
  <c r="X376" i="1"/>
  <c r="W376" i="1"/>
  <c r="V376" i="1"/>
  <c r="U376" i="1"/>
  <c r="Z375" i="1"/>
  <c r="Y375" i="1"/>
  <c r="X375" i="1"/>
  <c r="W375" i="1"/>
  <c r="V375" i="1"/>
  <c r="U375" i="1"/>
  <c r="Z374" i="1"/>
  <c r="Y374" i="1"/>
  <c r="X374" i="1"/>
  <c r="W374" i="1"/>
  <c r="V374" i="1"/>
  <c r="U374" i="1"/>
  <c r="Z373" i="1"/>
  <c r="Y373" i="1"/>
  <c r="X373" i="1"/>
  <c r="W373" i="1"/>
  <c r="V373" i="1"/>
  <c r="U373" i="1"/>
  <c r="Z372" i="1"/>
  <c r="Y372" i="1"/>
  <c r="X372" i="1"/>
  <c r="W372" i="1"/>
  <c r="V372" i="1"/>
  <c r="U372" i="1"/>
  <c r="Z371" i="1"/>
  <c r="Y371" i="1"/>
  <c r="X371" i="1"/>
  <c r="W371" i="1"/>
  <c r="V371" i="1"/>
  <c r="U371" i="1"/>
  <c r="Z370" i="1"/>
  <c r="Y370" i="1"/>
  <c r="X370" i="1"/>
  <c r="W370" i="1"/>
  <c r="V370" i="1"/>
  <c r="U370" i="1"/>
  <c r="Z369" i="1"/>
  <c r="Y369" i="1"/>
  <c r="X369" i="1"/>
  <c r="W369" i="1"/>
  <c r="V369" i="1"/>
  <c r="U369" i="1"/>
  <c r="Z368" i="1"/>
  <c r="Y368" i="1"/>
  <c r="X368" i="1"/>
  <c r="W368" i="1"/>
  <c r="V368" i="1"/>
  <c r="U368" i="1"/>
  <c r="Z367" i="1"/>
  <c r="Y367" i="1"/>
  <c r="X367" i="1"/>
  <c r="W367" i="1"/>
  <c r="V367" i="1"/>
  <c r="U367" i="1"/>
  <c r="Z366" i="1"/>
  <c r="Y366" i="1"/>
  <c r="X366" i="1"/>
  <c r="W366" i="1"/>
  <c r="V366" i="1"/>
  <c r="U366" i="1"/>
  <c r="Z365" i="1"/>
  <c r="Y365" i="1"/>
  <c r="X365" i="1"/>
  <c r="W365" i="1"/>
  <c r="V365" i="1"/>
  <c r="U365" i="1"/>
  <c r="Z364" i="1"/>
  <c r="Y364" i="1"/>
  <c r="X364" i="1"/>
  <c r="W364" i="1"/>
  <c r="V364" i="1"/>
  <c r="U364" i="1"/>
  <c r="Z363" i="1"/>
  <c r="Y363" i="1"/>
  <c r="X363" i="1"/>
  <c r="W363" i="1"/>
  <c r="V363" i="1"/>
  <c r="U363" i="1"/>
  <c r="Z362" i="1"/>
  <c r="Y362" i="1"/>
  <c r="X362" i="1"/>
  <c r="W362" i="1"/>
  <c r="V362" i="1"/>
  <c r="U362" i="1"/>
  <c r="Z361" i="1"/>
  <c r="Y361" i="1"/>
  <c r="X361" i="1"/>
  <c r="W361" i="1"/>
  <c r="V361" i="1"/>
  <c r="U361" i="1"/>
  <c r="Z360" i="1"/>
  <c r="Y360" i="1"/>
  <c r="X360" i="1"/>
  <c r="W360" i="1"/>
  <c r="V360" i="1"/>
  <c r="U360" i="1"/>
  <c r="Z359" i="1"/>
  <c r="Y359" i="1"/>
  <c r="X359" i="1"/>
  <c r="W359" i="1"/>
  <c r="V359" i="1"/>
  <c r="U359" i="1"/>
  <c r="Z358" i="1"/>
  <c r="Y358" i="1"/>
  <c r="X358" i="1"/>
  <c r="W358" i="1"/>
  <c r="V358" i="1"/>
  <c r="U358" i="1"/>
  <c r="Z357" i="1"/>
  <c r="Y357" i="1"/>
  <c r="X357" i="1"/>
  <c r="W357" i="1"/>
  <c r="V357" i="1"/>
  <c r="U357" i="1"/>
  <c r="Z356" i="1"/>
  <c r="Y356" i="1"/>
  <c r="X356" i="1"/>
  <c r="W356" i="1"/>
  <c r="V356" i="1"/>
  <c r="U356" i="1"/>
  <c r="Z355" i="1"/>
  <c r="Y355" i="1"/>
  <c r="X355" i="1"/>
  <c r="W355" i="1"/>
  <c r="V355" i="1"/>
  <c r="U355" i="1"/>
  <c r="Z354" i="1"/>
  <c r="Y354" i="1"/>
  <c r="X354" i="1"/>
  <c r="W354" i="1"/>
  <c r="V354" i="1"/>
  <c r="U354" i="1"/>
  <c r="Z353" i="1"/>
  <c r="Y353" i="1"/>
  <c r="X353" i="1"/>
  <c r="W353" i="1"/>
  <c r="V353" i="1"/>
  <c r="U353" i="1"/>
  <c r="Z352" i="1"/>
  <c r="Y352" i="1"/>
  <c r="X352" i="1"/>
  <c r="W352" i="1"/>
  <c r="V352" i="1"/>
  <c r="U352" i="1"/>
  <c r="Z351" i="1"/>
  <c r="Y351" i="1"/>
  <c r="X351" i="1"/>
  <c r="W351" i="1"/>
  <c r="V351" i="1"/>
  <c r="U351" i="1"/>
  <c r="Z350" i="1"/>
  <c r="Y350" i="1"/>
  <c r="X350" i="1"/>
  <c r="W350" i="1"/>
  <c r="V350" i="1"/>
  <c r="U350" i="1"/>
  <c r="Z349" i="1"/>
  <c r="Y349" i="1"/>
  <c r="X349" i="1"/>
  <c r="W349" i="1"/>
  <c r="V349" i="1"/>
  <c r="U349" i="1"/>
  <c r="Z348" i="1"/>
  <c r="Y348" i="1"/>
  <c r="X348" i="1"/>
  <c r="W348" i="1"/>
  <c r="V348" i="1"/>
  <c r="U348" i="1"/>
  <c r="Z347" i="1"/>
  <c r="Y347" i="1"/>
  <c r="X347" i="1"/>
  <c r="W347" i="1"/>
  <c r="V347" i="1"/>
  <c r="U347" i="1"/>
  <c r="Z346" i="1"/>
  <c r="Y346" i="1"/>
  <c r="X346" i="1"/>
  <c r="W346" i="1"/>
  <c r="V346" i="1"/>
  <c r="U346" i="1"/>
  <c r="Z345" i="1"/>
  <c r="Y345" i="1"/>
  <c r="X345" i="1"/>
  <c r="W345" i="1"/>
  <c r="V345" i="1"/>
  <c r="U345" i="1"/>
  <c r="Z344" i="1"/>
  <c r="Y344" i="1"/>
  <c r="X344" i="1"/>
  <c r="W344" i="1"/>
  <c r="V344" i="1"/>
  <c r="U344" i="1"/>
  <c r="Z343" i="1"/>
  <c r="Y343" i="1"/>
  <c r="X343" i="1"/>
  <c r="W343" i="1"/>
  <c r="V343" i="1"/>
  <c r="U343" i="1"/>
  <c r="Z342" i="1"/>
  <c r="Y342" i="1"/>
  <c r="X342" i="1"/>
  <c r="W342" i="1"/>
  <c r="V342" i="1"/>
  <c r="U342" i="1"/>
  <c r="Z341" i="1"/>
  <c r="Y341" i="1"/>
  <c r="X341" i="1"/>
  <c r="W341" i="1"/>
  <c r="V341" i="1"/>
  <c r="U341" i="1"/>
  <c r="Z340" i="1"/>
  <c r="Y340" i="1"/>
  <c r="X340" i="1"/>
  <c r="W340" i="1"/>
  <c r="V340" i="1"/>
  <c r="U340" i="1"/>
  <c r="Z339" i="1"/>
  <c r="Y339" i="1"/>
  <c r="X339" i="1"/>
  <c r="W339" i="1"/>
  <c r="V339" i="1"/>
  <c r="U339" i="1"/>
  <c r="Z338" i="1"/>
  <c r="Y338" i="1"/>
  <c r="X338" i="1"/>
  <c r="W338" i="1"/>
  <c r="V338" i="1"/>
  <c r="U338" i="1"/>
  <c r="Z337" i="1"/>
  <c r="Y337" i="1"/>
  <c r="X337" i="1"/>
  <c r="W337" i="1"/>
  <c r="V337" i="1"/>
  <c r="U337" i="1"/>
  <c r="Z336" i="1"/>
  <c r="Y336" i="1"/>
  <c r="X336" i="1"/>
  <c r="W336" i="1"/>
  <c r="V336" i="1"/>
  <c r="U336" i="1"/>
  <c r="Z335" i="1"/>
  <c r="Y335" i="1"/>
  <c r="X335" i="1"/>
  <c r="W335" i="1"/>
  <c r="V335" i="1"/>
  <c r="U335" i="1"/>
  <c r="Z334" i="1"/>
  <c r="Y334" i="1"/>
  <c r="X334" i="1"/>
  <c r="W334" i="1"/>
  <c r="V334" i="1"/>
  <c r="U334" i="1"/>
  <c r="Z333" i="1"/>
  <c r="Y333" i="1"/>
  <c r="X333" i="1"/>
  <c r="W333" i="1"/>
  <c r="V333" i="1"/>
  <c r="U333" i="1"/>
  <c r="Z1253" i="1" l="1"/>
  <c r="Y1253" i="1"/>
  <c r="X1253" i="1"/>
  <c r="W1253" i="1"/>
  <c r="V1253" i="1"/>
  <c r="U1253" i="1"/>
  <c r="Z1252" i="1"/>
  <c r="Y1252" i="1"/>
  <c r="X1252" i="1"/>
  <c r="W1252" i="1"/>
  <c r="V1252" i="1"/>
  <c r="U1252" i="1"/>
  <c r="Z1251" i="1"/>
  <c r="Y1251" i="1"/>
  <c r="X1251" i="1"/>
  <c r="W1251" i="1"/>
  <c r="V1251" i="1"/>
  <c r="U1251" i="1"/>
  <c r="Z1250" i="1"/>
  <c r="Y1250" i="1"/>
  <c r="X1250" i="1"/>
  <c r="W1250" i="1"/>
  <c r="V1250" i="1"/>
  <c r="U1250" i="1"/>
  <c r="Z1249" i="1"/>
  <c r="Y1249" i="1"/>
  <c r="X1249" i="1"/>
  <c r="W1249" i="1"/>
  <c r="V1249" i="1"/>
  <c r="U1249" i="1"/>
  <c r="Z1248" i="1"/>
  <c r="Y1248" i="1"/>
  <c r="X1248" i="1"/>
  <c r="W1248" i="1"/>
  <c r="V1248" i="1"/>
  <c r="U1248" i="1"/>
  <c r="Z1247" i="1"/>
  <c r="Y1247" i="1"/>
  <c r="X1247" i="1"/>
  <c r="W1247" i="1"/>
  <c r="V1247" i="1"/>
  <c r="U1247" i="1"/>
  <c r="Z1246" i="1"/>
  <c r="Y1246" i="1"/>
  <c r="X1246" i="1"/>
  <c r="W1246" i="1"/>
  <c r="V1246" i="1"/>
  <c r="U1246" i="1"/>
  <c r="Z1245" i="1"/>
  <c r="Y1245" i="1"/>
  <c r="X1245" i="1"/>
  <c r="W1245" i="1"/>
  <c r="V1245" i="1"/>
  <c r="U1245" i="1"/>
  <c r="Z1244" i="1"/>
  <c r="Y1244" i="1"/>
  <c r="X1244" i="1"/>
  <c r="W1244" i="1"/>
  <c r="V1244" i="1"/>
  <c r="U1244" i="1"/>
  <c r="Z1243" i="1"/>
  <c r="Y1243" i="1"/>
  <c r="X1243" i="1"/>
  <c r="W1243" i="1"/>
  <c r="V1243" i="1"/>
  <c r="U1243" i="1"/>
  <c r="Z1242" i="1"/>
  <c r="Y1242" i="1"/>
  <c r="X1242" i="1"/>
  <c r="W1242" i="1"/>
  <c r="V1242" i="1"/>
  <c r="U1242" i="1"/>
  <c r="Z1241" i="1"/>
  <c r="Y1241" i="1"/>
  <c r="X1241" i="1"/>
  <c r="W1241" i="1"/>
  <c r="V1241" i="1"/>
  <c r="U1241" i="1"/>
  <c r="Z1240" i="1"/>
  <c r="Y1240" i="1"/>
  <c r="X1240" i="1"/>
  <c r="W1240" i="1"/>
  <c r="V1240" i="1"/>
  <c r="U1240" i="1"/>
  <c r="Z1239" i="1"/>
  <c r="Y1239" i="1"/>
  <c r="X1239" i="1"/>
  <c r="W1239" i="1"/>
  <c r="V1239" i="1"/>
  <c r="U1239" i="1"/>
  <c r="Z1238" i="1"/>
  <c r="Y1238" i="1"/>
  <c r="X1238" i="1"/>
  <c r="W1238" i="1"/>
  <c r="V1238" i="1"/>
  <c r="U1238" i="1"/>
  <c r="Z1237" i="1"/>
  <c r="Y1237" i="1"/>
  <c r="X1237" i="1"/>
  <c r="W1237" i="1"/>
  <c r="V1237" i="1"/>
  <c r="U1237" i="1"/>
  <c r="Z1236" i="1"/>
  <c r="Y1236" i="1"/>
  <c r="X1236" i="1"/>
  <c r="W1236" i="1"/>
  <c r="V1236" i="1"/>
  <c r="U1236" i="1"/>
  <c r="Z1235" i="1"/>
  <c r="Y1235" i="1"/>
  <c r="X1235" i="1"/>
  <c r="W1235" i="1"/>
  <c r="V1235" i="1"/>
  <c r="U1235" i="1"/>
  <c r="Z1234" i="1"/>
  <c r="Y1234" i="1"/>
  <c r="X1234" i="1"/>
  <c r="W1234" i="1"/>
  <c r="V1234" i="1"/>
  <c r="U1234" i="1"/>
  <c r="Z1233" i="1"/>
  <c r="Y1233" i="1"/>
  <c r="X1233" i="1"/>
  <c r="W1233" i="1"/>
  <c r="V1233" i="1"/>
  <c r="U1233" i="1"/>
  <c r="Z1232" i="1"/>
  <c r="Y1232" i="1"/>
  <c r="X1232" i="1"/>
  <c r="W1232" i="1"/>
  <c r="V1232" i="1"/>
  <c r="U1232" i="1"/>
  <c r="Z1231" i="1"/>
  <c r="Y1231" i="1"/>
  <c r="X1231" i="1"/>
  <c r="W1231" i="1"/>
  <c r="V1231" i="1"/>
  <c r="U1231" i="1"/>
  <c r="Z1230" i="1"/>
  <c r="Y1230" i="1"/>
  <c r="X1230" i="1"/>
  <c r="W1230" i="1"/>
  <c r="V1230" i="1"/>
  <c r="U1230" i="1"/>
  <c r="Z1229" i="1"/>
  <c r="Y1229" i="1"/>
  <c r="X1229" i="1"/>
  <c r="W1229" i="1"/>
  <c r="V1229" i="1"/>
  <c r="U1229" i="1"/>
  <c r="Z1228" i="1"/>
  <c r="Y1228" i="1"/>
  <c r="X1228" i="1"/>
  <c r="W1228" i="1"/>
  <c r="V1228" i="1"/>
  <c r="U1228" i="1"/>
  <c r="Z1227" i="1"/>
  <c r="Y1227" i="1"/>
  <c r="X1227" i="1"/>
  <c r="W1227" i="1"/>
  <c r="V1227" i="1"/>
  <c r="U1227" i="1"/>
  <c r="Z1226" i="1"/>
  <c r="Y1226" i="1"/>
  <c r="X1226" i="1"/>
  <c r="W1226" i="1"/>
  <c r="V1226" i="1"/>
  <c r="U1226" i="1"/>
  <c r="Z1225" i="1"/>
  <c r="Y1225" i="1"/>
  <c r="X1225" i="1"/>
  <c r="W1225" i="1"/>
  <c r="V1225" i="1"/>
  <c r="U1225" i="1"/>
  <c r="Z1224" i="1"/>
  <c r="Y1224" i="1"/>
  <c r="X1224" i="1"/>
  <c r="W1224" i="1"/>
  <c r="V1224" i="1"/>
  <c r="U1224" i="1"/>
  <c r="Z1223" i="1"/>
  <c r="Y1223" i="1"/>
  <c r="X1223" i="1"/>
  <c r="W1223" i="1"/>
  <c r="V1223" i="1"/>
  <c r="U1223" i="1"/>
  <c r="Z1222" i="1"/>
  <c r="Y1222" i="1"/>
  <c r="X1222" i="1"/>
  <c r="W1222" i="1"/>
  <c r="V1222" i="1"/>
  <c r="U1222" i="1"/>
  <c r="Z1221" i="1"/>
  <c r="Y1221" i="1"/>
  <c r="X1221" i="1"/>
  <c r="W1221" i="1"/>
  <c r="V1221" i="1"/>
  <c r="U1221" i="1"/>
  <c r="Z1220" i="1"/>
  <c r="Y1220" i="1"/>
  <c r="X1220" i="1"/>
  <c r="W1220" i="1"/>
  <c r="V1220" i="1"/>
  <c r="U1220" i="1"/>
  <c r="Z1219" i="1"/>
  <c r="Y1219" i="1"/>
  <c r="X1219" i="1"/>
  <c r="W1219" i="1"/>
  <c r="V1219" i="1"/>
  <c r="U1219" i="1"/>
  <c r="Z1218" i="1"/>
  <c r="Y1218" i="1"/>
  <c r="X1218" i="1"/>
  <c r="W1218" i="1"/>
  <c r="V1218" i="1"/>
  <c r="U1218" i="1"/>
  <c r="Z1217" i="1"/>
  <c r="Y1217" i="1"/>
  <c r="X1217" i="1"/>
  <c r="W1217" i="1"/>
  <c r="V1217" i="1"/>
  <c r="U1217" i="1"/>
  <c r="Z1216" i="1"/>
  <c r="Y1216" i="1"/>
  <c r="X1216" i="1"/>
  <c r="W1216" i="1"/>
  <c r="V1216" i="1"/>
  <c r="U1216" i="1"/>
  <c r="Z1215" i="1"/>
  <c r="Y1215" i="1"/>
  <c r="X1215" i="1"/>
  <c r="W1215" i="1"/>
  <c r="V1215" i="1"/>
  <c r="U1215" i="1"/>
  <c r="Z1214" i="1"/>
  <c r="Y1214" i="1"/>
  <c r="X1214" i="1"/>
  <c r="W1214" i="1"/>
  <c r="V1214" i="1"/>
  <c r="U1214" i="1"/>
  <c r="Z1213" i="1"/>
  <c r="Y1213" i="1"/>
  <c r="X1213" i="1"/>
  <c r="W1213" i="1"/>
  <c r="V1213" i="1"/>
  <c r="U1213" i="1"/>
  <c r="Z1212" i="1"/>
  <c r="Y1212" i="1"/>
  <c r="X1212" i="1"/>
  <c r="W1212" i="1"/>
  <c r="V1212" i="1"/>
  <c r="U1212" i="1"/>
  <c r="Z1211" i="1"/>
  <c r="Y1211" i="1"/>
  <c r="X1211" i="1"/>
  <c r="W1211" i="1"/>
  <c r="V1211" i="1"/>
  <c r="U1211" i="1"/>
  <c r="Z1210" i="1"/>
  <c r="Y1210" i="1"/>
  <c r="X1210" i="1"/>
  <c r="W1210" i="1"/>
  <c r="V1210" i="1"/>
  <c r="U1210" i="1"/>
  <c r="Z1209" i="1"/>
  <c r="Y1209" i="1"/>
  <c r="X1209" i="1"/>
  <c r="W1209" i="1"/>
  <c r="V1209" i="1"/>
  <c r="U1209" i="1"/>
  <c r="Z1208" i="1"/>
  <c r="Y1208" i="1"/>
  <c r="X1208" i="1"/>
  <c r="W1208" i="1"/>
  <c r="V1208" i="1"/>
  <c r="U1208" i="1"/>
  <c r="Z1207" i="1"/>
  <c r="Y1207" i="1"/>
  <c r="X1207" i="1"/>
  <c r="W1207" i="1"/>
  <c r="V1207" i="1"/>
  <c r="U1207" i="1"/>
  <c r="Z1206" i="1"/>
  <c r="Y1206" i="1"/>
  <c r="X1206" i="1"/>
  <c r="W1206" i="1"/>
  <c r="V1206" i="1"/>
  <c r="U1206" i="1"/>
  <c r="Z1205" i="1"/>
  <c r="Y1205" i="1"/>
  <c r="X1205" i="1"/>
  <c r="W1205" i="1"/>
  <c r="V1205" i="1"/>
  <c r="U1205" i="1"/>
  <c r="Z1204" i="1"/>
  <c r="Y1204" i="1"/>
  <c r="X1204" i="1"/>
  <c r="W1204" i="1"/>
  <c r="V1204" i="1"/>
  <c r="U1204" i="1"/>
  <c r="Z1203" i="1"/>
  <c r="Y1203" i="1"/>
  <c r="X1203" i="1"/>
  <c r="W1203" i="1"/>
  <c r="V1203" i="1"/>
  <c r="U1203" i="1"/>
  <c r="Z1202" i="1"/>
  <c r="Y1202" i="1"/>
  <c r="X1202" i="1"/>
  <c r="W1202" i="1"/>
  <c r="V1202" i="1"/>
  <c r="U1202" i="1"/>
  <c r="Z1201" i="1"/>
  <c r="Y1201" i="1"/>
  <c r="X1201" i="1"/>
  <c r="W1201" i="1"/>
  <c r="V1201" i="1"/>
  <c r="U1201" i="1"/>
  <c r="Z1200" i="1"/>
  <c r="Y1200" i="1"/>
  <c r="X1200" i="1"/>
  <c r="W1200" i="1"/>
  <c r="V1200" i="1"/>
  <c r="U1200" i="1"/>
  <c r="Z1199" i="1"/>
  <c r="Y1199" i="1"/>
  <c r="X1199" i="1"/>
  <c r="W1199" i="1"/>
  <c r="V1199" i="1"/>
  <c r="U1199" i="1"/>
  <c r="Z1198" i="1"/>
  <c r="Y1198" i="1"/>
  <c r="X1198" i="1"/>
  <c r="W1198" i="1"/>
  <c r="V1198" i="1"/>
  <c r="U1198" i="1"/>
  <c r="Z1197" i="1"/>
  <c r="Y1197" i="1"/>
  <c r="X1197" i="1"/>
  <c r="W1197" i="1"/>
  <c r="V1197" i="1"/>
  <c r="U1197" i="1"/>
  <c r="Z1196" i="1"/>
  <c r="Y1196" i="1"/>
  <c r="X1196" i="1"/>
  <c r="W1196" i="1"/>
  <c r="V1196" i="1"/>
  <c r="U1196" i="1"/>
  <c r="Z1195" i="1"/>
  <c r="Y1195" i="1"/>
  <c r="X1195" i="1"/>
  <c r="W1195" i="1"/>
  <c r="V1195" i="1"/>
  <c r="U1195" i="1"/>
  <c r="Z1194" i="1"/>
  <c r="Y1194" i="1"/>
  <c r="X1194" i="1"/>
  <c r="W1194" i="1"/>
  <c r="V1194" i="1"/>
  <c r="U1194" i="1"/>
  <c r="Z1193" i="1"/>
  <c r="Y1193" i="1"/>
  <c r="X1193" i="1"/>
  <c r="W1193" i="1"/>
  <c r="V1193" i="1"/>
  <c r="U1193" i="1"/>
  <c r="Z1192" i="1"/>
  <c r="Y1192" i="1"/>
  <c r="X1192" i="1"/>
  <c r="W1192" i="1"/>
  <c r="V1192" i="1"/>
  <c r="U1192" i="1"/>
  <c r="Z1191" i="1"/>
  <c r="Y1191" i="1"/>
  <c r="X1191" i="1"/>
  <c r="W1191" i="1"/>
  <c r="V1191" i="1"/>
  <c r="U1191" i="1"/>
  <c r="Z1190" i="1"/>
  <c r="Y1190" i="1"/>
  <c r="X1190" i="1"/>
  <c r="W1190" i="1"/>
  <c r="V1190" i="1"/>
  <c r="U1190" i="1"/>
  <c r="Z1189" i="1"/>
  <c r="Y1189" i="1"/>
  <c r="X1189" i="1"/>
  <c r="W1189" i="1"/>
  <c r="V1189" i="1"/>
  <c r="U1189" i="1"/>
  <c r="Z1188" i="1"/>
  <c r="Y1188" i="1"/>
  <c r="X1188" i="1"/>
  <c r="W1188" i="1"/>
  <c r="V1188" i="1"/>
  <c r="U1188" i="1"/>
  <c r="Z1187" i="1"/>
  <c r="Y1187" i="1"/>
  <c r="X1187" i="1"/>
  <c r="W1187" i="1"/>
  <c r="V1187" i="1"/>
  <c r="U1187" i="1"/>
  <c r="Z1186" i="1"/>
  <c r="Y1186" i="1"/>
  <c r="X1186" i="1"/>
  <c r="W1186" i="1"/>
  <c r="V1186" i="1"/>
  <c r="U1186" i="1"/>
  <c r="Z1185" i="1"/>
  <c r="Y1185" i="1"/>
  <c r="X1185" i="1"/>
  <c r="W1185" i="1"/>
  <c r="V1185" i="1"/>
  <c r="U1185" i="1"/>
  <c r="Z1184" i="1"/>
  <c r="Y1184" i="1"/>
  <c r="X1184" i="1"/>
  <c r="W1184" i="1"/>
  <c r="V1184" i="1"/>
  <c r="U1184" i="1"/>
  <c r="Z1183" i="1"/>
  <c r="Y1183" i="1"/>
  <c r="X1183" i="1"/>
  <c r="W1183" i="1"/>
  <c r="V1183" i="1"/>
  <c r="U1183" i="1"/>
  <c r="Z1182" i="1"/>
  <c r="Y1182" i="1"/>
  <c r="X1182" i="1"/>
  <c r="W1182" i="1"/>
  <c r="V1182" i="1"/>
  <c r="U1182" i="1"/>
  <c r="Z1181" i="1"/>
  <c r="Y1181" i="1"/>
  <c r="X1181" i="1"/>
  <c r="W1181" i="1"/>
  <c r="V1181" i="1"/>
  <c r="U1181" i="1"/>
  <c r="Z1180" i="1"/>
  <c r="Y1180" i="1"/>
  <c r="X1180" i="1"/>
  <c r="W1180" i="1"/>
  <c r="V1180" i="1"/>
  <c r="U1180" i="1"/>
  <c r="Z1179" i="1"/>
  <c r="Y1179" i="1"/>
  <c r="X1179" i="1"/>
  <c r="W1179" i="1"/>
  <c r="V1179" i="1"/>
  <c r="U1179" i="1"/>
  <c r="Z1178" i="1"/>
  <c r="Y1178" i="1"/>
  <c r="X1178" i="1"/>
  <c r="W1178" i="1"/>
  <c r="V1178" i="1"/>
  <c r="U1178" i="1"/>
  <c r="Z1177" i="1"/>
  <c r="Y1177" i="1"/>
  <c r="X1177" i="1"/>
  <c r="W1177" i="1"/>
  <c r="V1177" i="1"/>
  <c r="U1177" i="1"/>
  <c r="Z1176" i="1"/>
  <c r="Y1176" i="1"/>
  <c r="X1176" i="1"/>
  <c r="W1176" i="1"/>
  <c r="V1176" i="1"/>
  <c r="U1176" i="1"/>
  <c r="Z1175" i="1"/>
  <c r="Y1175" i="1"/>
  <c r="X1175" i="1"/>
  <c r="W1175" i="1"/>
  <c r="V1175" i="1"/>
  <c r="U1175" i="1"/>
  <c r="Z1174" i="1"/>
  <c r="Y1174" i="1"/>
  <c r="X1174" i="1"/>
  <c r="W1174" i="1"/>
  <c r="V1174" i="1"/>
  <c r="U1174" i="1"/>
  <c r="Z1173" i="1"/>
  <c r="Y1173" i="1"/>
  <c r="X1173" i="1"/>
  <c r="W1173" i="1"/>
  <c r="V1173" i="1"/>
  <c r="U1173" i="1"/>
  <c r="Z1172" i="1"/>
  <c r="Y1172" i="1"/>
  <c r="X1172" i="1"/>
  <c r="W1172" i="1"/>
  <c r="V1172" i="1"/>
  <c r="U1172" i="1"/>
  <c r="Z1171" i="1"/>
  <c r="Y1171" i="1"/>
  <c r="X1171" i="1"/>
  <c r="W1171" i="1"/>
  <c r="V1171" i="1"/>
  <c r="U1171" i="1"/>
  <c r="Z1170" i="1"/>
  <c r="Y1170" i="1"/>
  <c r="X1170" i="1"/>
  <c r="W1170" i="1"/>
  <c r="V1170" i="1"/>
  <c r="U1170" i="1"/>
  <c r="Z1169" i="1"/>
  <c r="Y1169" i="1"/>
  <c r="X1169" i="1"/>
  <c r="W1169" i="1"/>
  <c r="V1169" i="1"/>
  <c r="U1169" i="1"/>
  <c r="Z1168" i="1"/>
  <c r="Y1168" i="1"/>
  <c r="X1168" i="1"/>
  <c r="W1168" i="1"/>
  <c r="V1168" i="1"/>
  <c r="U1168" i="1"/>
  <c r="Z1167" i="1"/>
  <c r="Y1167" i="1"/>
  <c r="X1167" i="1"/>
  <c r="W1167" i="1"/>
  <c r="V1167" i="1"/>
  <c r="U1167" i="1"/>
  <c r="Z1166" i="1"/>
  <c r="Y1166" i="1"/>
  <c r="X1166" i="1"/>
  <c r="W1166" i="1"/>
  <c r="V1166" i="1"/>
  <c r="U1166" i="1"/>
  <c r="Z1165" i="1"/>
  <c r="Y1165" i="1"/>
  <c r="X1165" i="1"/>
  <c r="W1165" i="1"/>
  <c r="V1165" i="1"/>
  <c r="U1165" i="1"/>
  <c r="Z1164" i="1"/>
  <c r="Y1164" i="1"/>
  <c r="X1164" i="1"/>
  <c r="W1164" i="1"/>
  <c r="V1164" i="1"/>
  <c r="U1164" i="1"/>
  <c r="Z1163" i="1"/>
  <c r="Y1163" i="1"/>
  <c r="X1163" i="1"/>
  <c r="W1163" i="1"/>
  <c r="V1163" i="1"/>
  <c r="U1163" i="1"/>
  <c r="Z1162" i="1"/>
  <c r="Y1162" i="1"/>
  <c r="X1162" i="1"/>
  <c r="W1162" i="1"/>
  <c r="V1162" i="1"/>
  <c r="U1162" i="1"/>
  <c r="Z1161" i="1"/>
  <c r="Y1161" i="1"/>
  <c r="X1161" i="1"/>
  <c r="W1161" i="1"/>
  <c r="V1161" i="1"/>
  <c r="U1161" i="1"/>
  <c r="Z1160" i="1"/>
  <c r="Y1160" i="1"/>
  <c r="X1160" i="1"/>
  <c r="W1160" i="1"/>
  <c r="V1160" i="1"/>
  <c r="U1160" i="1"/>
  <c r="Z1159" i="1"/>
  <c r="Y1159" i="1"/>
  <c r="X1159" i="1"/>
  <c r="W1159" i="1"/>
  <c r="V1159" i="1"/>
  <c r="U1159" i="1"/>
  <c r="Z1158" i="1"/>
  <c r="Y1158" i="1"/>
  <c r="X1158" i="1"/>
  <c r="W1158" i="1"/>
  <c r="V1158" i="1"/>
  <c r="U1158" i="1"/>
  <c r="Z1157" i="1"/>
  <c r="Y1157" i="1"/>
  <c r="X1157" i="1"/>
  <c r="W1157" i="1"/>
  <c r="V1157" i="1"/>
  <c r="U1157" i="1"/>
  <c r="Z1156" i="1"/>
  <c r="Y1156" i="1"/>
  <c r="X1156" i="1"/>
  <c r="W1156" i="1"/>
  <c r="V1156" i="1"/>
  <c r="U1156" i="1"/>
  <c r="Z1155" i="1"/>
  <c r="Y1155" i="1"/>
  <c r="X1155" i="1"/>
  <c r="W1155" i="1"/>
  <c r="V1155" i="1"/>
  <c r="U1155" i="1"/>
  <c r="Z1154" i="1"/>
  <c r="Y1154" i="1"/>
  <c r="X1154" i="1"/>
  <c r="W1154" i="1"/>
  <c r="V1154" i="1"/>
  <c r="U1154" i="1"/>
  <c r="Z1153" i="1"/>
  <c r="Y1153" i="1"/>
  <c r="X1153" i="1"/>
  <c r="W1153" i="1"/>
  <c r="V1153" i="1"/>
  <c r="U1153" i="1"/>
  <c r="Z1152" i="1"/>
  <c r="Y1152" i="1"/>
  <c r="X1152" i="1"/>
  <c r="W1152" i="1"/>
  <c r="V1152" i="1"/>
  <c r="U1152" i="1"/>
  <c r="Z1151" i="1"/>
  <c r="Y1151" i="1"/>
  <c r="X1151" i="1"/>
  <c r="W1151" i="1"/>
  <c r="V1151" i="1"/>
  <c r="U1151" i="1"/>
  <c r="Z1150" i="1"/>
  <c r="Y1150" i="1"/>
  <c r="X1150" i="1"/>
  <c r="W1150" i="1"/>
  <c r="V1150" i="1"/>
  <c r="U1150" i="1"/>
  <c r="Z1149" i="1"/>
  <c r="Y1149" i="1"/>
  <c r="X1149" i="1"/>
  <c r="W1149" i="1"/>
  <c r="V1149" i="1"/>
  <c r="U1149" i="1"/>
  <c r="Z1148" i="1"/>
  <c r="Y1148" i="1"/>
  <c r="X1148" i="1"/>
  <c r="W1148" i="1"/>
  <c r="V1148" i="1"/>
  <c r="U1148" i="1"/>
  <c r="Z1147" i="1"/>
  <c r="Y1147" i="1"/>
  <c r="X1147" i="1"/>
  <c r="W1147" i="1"/>
  <c r="V1147" i="1"/>
  <c r="U1147" i="1"/>
  <c r="Z1146" i="1"/>
  <c r="Y1146" i="1"/>
  <c r="X1146" i="1"/>
  <c r="W1146" i="1"/>
  <c r="V1146" i="1"/>
  <c r="U1146" i="1"/>
  <c r="Z1145" i="1"/>
  <c r="Y1145" i="1"/>
  <c r="X1145" i="1"/>
  <c r="W1145" i="1"/>
  <c r="V1145" i="1"/>
  <c r="U1145" i="1"/>
  <c r="Z1144" i="1"/>
  <c r="Y1144" i="1"/>
  <c r="X1144" i="1"/>
  <c r="W1144" i="1"/>
  <c r="V1144" i="1"/>
  <c r="U1144" i="1"/>
  <c r="Z1143" i="1"/>
  <c r="Y1143" i="1"/>
  <c r="X1143" i="1"/>
  <c r="W1143" i="1"/>
  <c r="V1143" i="1"/>
  <c r="U1143" i="1"/>
  <c r="Z1142" i="1"/>
  <c r="Y1142" i="1"/>
  <c r="X1142" i="1"/>
  <c r="W1142" i="1"/>
  <c r="V1142" i="1"/>
  <c r="U1142" i="1"/>
  <c r="Z1141" i="1"/>
  <c r="Y1141" i="1"/>
  <c r="X1141" i="1"/>
  <c r="W1141" i="1"/>
  <c r="V1141" i="1"/>
  <c r="U1141" i="1"/>
  <c r="Z1140" i="1"/>
  <c r="Y1140" i="1"/>
  <c r="X1140" i="1"/>
  <c r="W1140" i="1"/>
  <c r="V1140" i="1"/>
  <c r="U1140" i="1"/>
  <c r="Z1139" i="1"/>
  <c r="Y1139" i="1"/>
  <c r="X1139" i="1"/>
  <c r="W1139" i="1"/>
  <c r="V1139" i="1"/>
  <c r="U1139" i="1"/>
  <c r="Z1138" i="1"/>
  <c r="Y1138" i="1"/>
  <c r="X1138" i="1"/>
  <c r="W1138" i="1"/>
  <c r="V1138" i="1"/>
  <c r="U1138" i="1"/>
  <c r="D5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E5" i="1" s="1"/>
  <c r="DG1036" i="1"/>
  <c r="DF1036" i="1"/>
  <c r="DE1036" i="1"/>
  <c r="DD1036" i="1"/>
  <c r="DC1036" i="1"/>
  <c r="DB1036" i="1"/>
  <c r="DA1036" i="1"/>
  <c r="DG1035" i="1"/>
  <c r="DF1035" i="1"/>
  <c r="DE1035" i="1"/>
  <c r="DD1035" i="1"/>
  <c r="DC1035" i="1"/>
  <c r="DB1035" i="1"/>
  <c r="DA1035" i="1"/>
  <c r="DG1034" i="1"/>
  <c r="DF1034" i="1"/>
  <c r="DE1034" i="1"/>
  <c r="DD1034" i="1"/>
  <c r="DC1034" i="1"/>
  <c r="DB1034" i="1"/>
  <c r="DA1034" i="1"/>
  <c r="DG1033" i="1"/>
  <c r="DF1033" i="1"/>
  <c r="DE1033" i="1"/>
  <c r="DD1033" i="1"/>
  <c r="DC1033" i="1"/>
  <c r="DB1033" i="1"/>
  <c r="DA1033" i="1"/>
  <c r="DG1032" i="1"/>
  <c r="DF1032" i="1"/>
  <c r="DE1032" i="1"/>
  <c r="DD1032" i="1"/>
  <c r="DC1032" i="1"/>
  <c r="DB1032" i="1"/>
  <c r="DA1032" i="1"/>
  <c r="DG1031" i="1"/>
  <c r="DF1031" i="1"/>
  <c r="DE1031" i="1"/>
  <c r="DD1031" i="1"/>
  <c r="DC1031" i="1"/>
  <c r="DB1031" i="1"/>
  <c r="DA1031" i="1"/>
  <c r="DG1030" i="1"/>
  <c r="DF1030" i="1"/>
  <c r="DE1030" i="1"/>
  <c r="DD1030" i="1"/>
  <c r="DC1030" i="1"/>
  <c r="DB1030" i="1"/>
  <c r="DA1030" i="1"/>
  <c r="DG1029" i="1"/>
  <c r="DF1029" i="1"/>
  <c r="DE1029" i="1"/>
  <c r="DD1029" i="1"/>
  <c r="DC1029" i="1"/>
  <c r="DB1029" i="1"/>
  <c r="DA1029" i="1"/>
  <c r="DG1028" i="1"/>
  <c r="DF1028" i="1"/>
  <c r="DE1028" i="1"/>
  <c r="DD1028" i="1"/>
  <c r="DC1028" i="1"/>
  <c r="DB1028" i="1"/>
  <c r="DA1028" i="1"/>
  <c r="DG1027" i="1"/>
  <c r="DF1027" i="1"/>
  <c r="DE1027" i="1"/>
  <c r="DD1027" i="1"/>
  <c r="DC1027" i="1"/>
  <c r="DB1027" i="1"/>
  <c r="DA1027" i="1"/>
  <c r="DG1026" i="1"/>
  <c r="DF1026" i="1"/>
  <c r="DE1026" i="1"/>
  <c r="DD1026" i="1"/>
  <c r="DC1026" i="1"/>
  <c r="DB1026" i="1"/>
  <c r="DA1026" i="1"/>
  <c r="DG1025" i="1"/>
  <c r="DF1025" i="1"/>
  <c r="DE1025" i="1"/>
  <c r="DD1025" i="1"/>
  <c r="DC1025" i="1"/>
  <c r="DB1025" i="1"/>
  <c r="DA1025" i="1"/>
  <c r="DG1024" i="1"/>
  <c r="DF1024" i="1"/>
  <c r="DE1024" i="1"/>
  <c r="DD1024" i="1"/>
  <c r="DC1024" i="1"/>
  <c r="DB1024" i="1"/>
  <c r="DA1024" i="1"/>
  <c r="DG1023" i="1"/>
  <c r="DF1023" i="1"/>
  <c r="DE1023" i="1"/>
  <c r="DD1023" i="1"/>
  <c r="DC1023" i="1"/>
  <c r="DB1023" i="1"/>
  <c r="DA1023" i="1"/>
  <c r="DG1022" i="1"/>
  <c r="DF1022" i="1"/>
  <c r="DE1022" i="1"/>
  <c r="DD1022" i="1"/>
  <c r="DC1022" i="1"/>
  <c r="DB1022" i="1"/>
  <c r="DA1022" i="1"/>
  <c r="DG1021" i="1"/>
  <c r="DF1021" i="1"/>
  <c r="DE1021" i="1"/>
  <c r="DD1021" i="1"/>
  <c r="DC1021" i="1"/>
  <c r="DB1021" i="1"/>
  <c r="DA1021" i="1"/>
  <c r="DG1020" i="1"/>
  <c r="DF1020" i="1"/>
  <c r="DE1020" i="1"/>
  <c r="DD1020" i="1"/>
  <c r="DC1020" i="1"/>
  <c r="DB1020" i="1"/>
  <c r="DA1020" i="1"/>
  <c r="DG1019" i="1"/>
  <c r="DF1019" i="1"/>
  <c r="DE1019" i="1"/>
  <c r="DD1019" i="1"/>
  <c r="DC1019" i="1"/>
  <c r="DB1019" i="1"/>
  <c r="DA1019" i="1"/>
  <c r="DG1018" i="1"/>
  <c r="DF1018" i="1"/>
  <c r="DE1018" i="1"/>
  <c r="DD1018" i="1"/>
  <c r="DC1018" i="1"/>
  <c r="DB1018" i="1"/>
  <c r="DA1018" i="1"/>
  <c r="DG1017" i="1"/>
  <c r="DF1017" i="1"/>
  <c r="DE1017" i="1"/>
  <c r="DD1017" i="1"/>
  <c r="DC1017" i="1"/>
  <c r="DB1017" i="1"/>
  <c r="DA1017" i="1"/>
  <c r="DG1016" i="1"/>
  <c r="DF1016" i="1"/>
  <c r="DE1016" i="1"/>
  <c r="DD1016" i="1"/>
  <c r="DC1016" i="1"/>
  <c r="DB1016" i="1"/>
  <c r="DA1016" i="1"/>
  <c r="DG1015" i="1"/>
  <c r="DF1015" i="1"/>
  <c r="DE1015" i="1"/>
  <c r="DD1015" i="1"/>
  <c r="DC1015" i="1"/>
  <c r="DB1015" i="1"/>
  <c r="DA1015" i="1"/>
  <c r="DG1014" i="1"/>
  <c r="DF1014" i="1"/>
  <c r="DE1014" i="1"/>
  <c r="DD1014" i="1"/>
  <c r="DC1014" i="1"/>
  <c r="DB1014" i="1"/>
  <c r="DA1014" i="1"/>
  <c r="DG1013" i="1"/>
  <c r="DF1013" i="1"/>
  <c r="DE1013" i="1"/>
  <c r="DD1013" i="1"/>
  <c r="DC1013" i="1"/>
  <c r="DB1013" i="1"/>
  <c r="DA1013" i="1"/>
  <c r="DG1012" i="1"/>
  <c r="DF1012" i="1"/>
  <c r="DE1012" i="1"/>
  <c r="DD1012" i="1"/>
  <c r="DC1012" i="1"/>
  <c r="DB1012" i="1"/>
  <c r="DA1012" i="1"/>
  <c r="DG1011" i="1"/>
  <c r="DF1011" i="1"/>
  <c r="DE1011" i="1"/>
  <c r="DD1011" i="1"/>
  <c r="DC1011" i="1"/>
  <c r="DB1011" i="1"/>
  <c r="DA1011" i="1"/>
  <c r="DG1010" i="1"/>
  <c r="DF1010" i="1"/>
  <c r="DE1010" i="1"/>
  <c r="DD1010" i="1"/>
  <c r="DC1010" i="1"/>
  <c r="DB1010" i="1"/>
  <c r="DA1010" i="1"/>
  <c r="DG1009" i="1"/>
  <c r="DF1009" i="1"/>
  <c r="DE1009" i="1"/>
  <c r="DD1009" i="1"/>
  <c r="DC1009" i="1"/>
  <c r="DB1009" i="1"/>
  <c r="DA1009" i="1"/>
  <c r="DG1008" i="1"/>
  <c r="DF1008" i="1"/>
  <c r="DE1008" i="1"/>
  <c r="DD1008" i="1"/>
  <c r="DC1008" i="1"/>
  <c r="DB1008" i="1"/>
  <c r="DA1008" i="1"/>
  <c r="DG1007" i="1"/>
  <c r="DF1007" i="1"/>
  <c r="DE1007" i="1"/>
  <c r="DD1007" i="1"/>
  <c r="DC1007" i="1"/>
  <c r="DB1007" i="1"/>
  <c r="DA1007" i="1"/>
  <c r="DG1006" i="1"/>
  <c r="DF1006" i="1"/>
  <c r="DE1006" i="1"/>
  <c r="DD1006" i="1"/>
  <c r="DC1006" i="1"/>
  <c r="DB1006" i="1"/>
  <c r="DA1006" i="1"/>
  <c r="DG1005" i="1"/>
  <c r="DF1005" i="1"/>
  <c r="DE1005" i="1"/>
  <c r="DD1005" i="1"/>
  <c r="DC1005" i="1"/>
  <c r="DB1005" i="1"/>
  <c r="DA1005" i="1"/>
  <c r="DG1004" i="1"/>
  <c r="DF1004" i="1"/>
  <c r="DE1004" i="1"/>
  <c r="DD1004" i="1"/>
  <c r="DC1004" i="1"/>
  <c r="DB1004" i="1"/>
  <c r="DA1004" i="1"/>
  <c r="DG1003" i="1"/>
  <c r="DF1003" i="1"/>
  <c r="DE1003" i="1"/>
  <c r="DD1003" i="1"/>
  <c r="DC1003" i="1"/>
  <c r="DB1003" i="1"/>
  <c r="DA1003" i="1"/>
  <c r="DG1002" i="1"/>
  <c r="DF1002" i="1"/>
  <c r="DE1002" i="1"/>
  <c r="DD1002" i="1"/>
  <c r="DC1002" i="1"/>
  <c r="DB1002" i="1"/>
  <c r="DA1002" i="1"/>
  <c r="DG1001" i="1"/>
  <c r="DF1001" i="1"/>
  <c r="DE1001" i="1"/>
  <c r="DD1001" i="1"/>
  <c r="DC1001" i="1"/>
  <c r="DB1001" i="1"/>
  <c r="DA1001" i="1"/>
  <c r="DG1000" i="1"/>
  <c r="DF1000" i="1"/>
  <c r="DE1000" i="1"/>
  <c r="DD1000" i="1"/>
  <c r="DC1000" i="1"/>
  <c r="DB1000" i="1"/>
  <c r="DA1000" i="1"/>
  <c r="DG999" i="1"/>
  <c r="DF999" i="1"/>
  <c r="DE999" i="1"/>
  <c r="DD999" i="1"/>
  <c r="DC999" i="1"/>
  <c r="DB999" i="1"/>
  <c r="DA999" i="1"/>
  <c r="DG998" i="1"/>
  <c r="DF998" i="1"/>
  <c r="DE998" i="1"/>
  <c r="DD998" i="1"/>
  <c r="DC998" i="1"/>
  <c r="DB998" i="1"/>
  <c r="DA998" i="1"/>
  <c r="DG997" i="1"/>
  <c r="DF997" i="1"/>
  <c r="DE997" i="1"/>
  <c r="DD997" i="1"/>
  <c r="DC997" i="1"/>
  <c r="DB997" i="1"/>
  <c r="DA997" i="1"/>
  <c r="DG996" i="1"/>
  <c r="DF996" i="1"/>
  <c r="DE996" i="1"/>
  <c r="DD996" i="1"/>
  <c r="DC996" i="1"/>
  <c r="DB996" i="1"/>
  <c r="DA996" i="1"/>
  <c r="DG995" i="1"/>
  <c r="DF995" i="1"/>
  <c r="DE995" i="1"/>
  <c r="DD995" i="1"/>
  <c r="DC995" i="1"/>
  <c r="DB995" i="1"/>
  <c r="DA995" i="1"/>
  <c r="DG994" i="1"/>
  <c r="DF994" i="1"/>
  <c r="DE994" i="1"/>
  <c r="DD994" i="1"/>
  <c r="DC994" i="1"/>
  <c r="DB994" i="1"/>
  <c r="DA994" i="1"/>
  <c r="DG993" i="1"/>
  <c r="DF993" i="1"/>
  <c r="DE993" i="1"/>
  <c r="DD993" i="1"/>
  <c r="DC993" i="1"/>
  <c r="DB993" i="1"/>
  <c r="DA993" i="1"/>
  <c r="DG992" i="1"/>
  <c r="DF992" i="1"/>
  <c r="DE992" i="1"/>
  <c r="DD992" i="1"/>
  <c r="DC992" i="1"/>
  <c r="DB992" i="1"/>
  <c r="DA992" i="1"/>
  <c r="DG991" i="1"/>
  <c r="DF991" i="1"/>
  <c r="DE991" i="1"/>
  <c r="DD991" i="1"/>
  <c r="DC991" i="1"/>
  <c r="DB991" i="1"/>
  <c r="DA991" i="1"/>
  <c r="DG990" i="1"/>
  <c r="DF990" i="1"/>
  <c r="DE990" i="1"/>
  <c r="DD990" i="1"/>
  <c r="DC990" i="1"/>
  <c r="DB990" i="1"/>
  <c r="DA990" i="1"/>
  <c r="DG989" i="1"/>
  <c r="DF989" i="1"/>
  <c r="DE989" i="1"/>
  <c r="DD989" i="1"/>
  <c r="DC989" i="1"/>
  <c r="DB989" i="1"/>
  <c r="DA989" i="1"/>
  <c r="DG988" i="1"/>
  <c r="DF988" i="1"/>
  <c r="DE988" i="1"/>
  <c r="DD988" i="1"/>
  <c r="DC988" i="1"/>
  <c r="DB988" i="1"/>
  <c r="DA988" i="1"/>
  <c r="DG987" i="1"/>
  <c r="DF987" i="1"/>
  <c r="DE987" i="1"/>
  <c r="DD987" i="1"/>
  <c r="DC987" i="1"/>
  <c r="DB987" i="1"/>
  <c r="DA987" i="1"/>
  <c r="DG986" i="1"/>
  <c r="DF986" i="1"/>
  <c r="DE986" i="1"/>
  <c r="DD986" i="1"/>
  <c r="DC986" i="1"/>
  <c r="DB986" i="1"/>
  <c r="DA986" i="1"/>
  <c r="DG985" i="1"/>
  <c r="DF985" i="1"/>
  <c r="DE985" i="1"/>
  <c r="DD985" i="1"/>
  <c r="DC985" i="1"/>
  <c r="DB985" i="1"/>
  <c r="DA985" i="1"/>
  <c r="DG984" i="1"/>
  <c r="DF984" i="1"/>
  <c r="DE984" i="1"/>
  <c r="DD984" i="1"/>
  <c r="DC984" i="1"/>
  <c r="DB984" i="1"/>
  <c r="DA984" i="1"/>
  <c r="DG983" i="1"/>
  <c r="DF983" i="1"/>
  <c r="DE983" i="1"/>
  <c r="DD983" i="1"/>
  <c r="DC983" i="1"/>
  <c r="DB983" i="1"/>
  <c r="DA983" i="1"/>
  <c r="DG982" i="1"/>
  <c r="DF982" i="1"/>
  <c r="DE982" i="1"/>
  <c r="DD982" i="1"/>
  <c r="DC982" i="1"/>
  <c r="DB982" i="1"/>
  <c r="DA982" i="1"/>
  <c r="DG981" i="1"/>
  <c r="DF981" i="1"/>
  <c r="DE981" i="1"/>
  <c r="DD981" i="1"/>
  <c r="DC981" i="1"/>
  <c r="DB981" i="1"/>
  <c r="DA981" i="1"/>
  <c r="DG980" i="1"/>
  <c r="DF980" i="1"/>
  <c r="DE980" i="1"/>
  <c r="DD980" i="1"/>
  <c r="DC980" i="1"/>
  <c r="DB980" i="1"/>
  <c r="DA980" i="1"/>
  <c r="DG979" i="1"/>
  <c r="DF979" i="1"/>
  <c r="DE979" i="1"/>
  <c r="DD979" i="1"/>
  <c r="DC979" i="1"/>
  <c r="DB979" i="1"/>
  <c r="DA979" i="1"/>
  <c r="DG978" i="1"/>
  <c r="DF978" i="1"/>
  <c r="DE978" i="1"/>
  <c r="DD978" i="1"/>
  <c r="DC978" i="1"/>
  <c r="DB978" i="1"/>
  <c r="DA978" i="1"/>
  <c r="DG977" i="1"/>
  <c r="DF977" i="1"/>
  <c r="DE977" i="1"/>
  <c r="DD977" i="1"/>
  <c r="DC977" i="1"/>
  <c r="DB977" i="1"/>
  <c r="DA977" i="1"/>
  <c r="DG976" i="1"/>
  <c r="DF976" i="1"/>
  <c r="DE976" i="1"/>
  <c r="DD976" i="1"/>
  <c r="DC976" i="1"/>
  <c r="DB976" i="1"/>
  <c r="DA976" i="1"/>
  <c r="DG975" i="1"/>
  <c r="DF975" i="1"/>
  <c r="DE975" i="1"/>
  <c r="DD975" i="1"/>
  <c r="DC975" i="1"/>
  <c r="DB975" i="1"/>
  <c r="DA975" i="1"/>
  <c r="DG974" i="1"/>
  <c r="DF974" i="1"/>
  <c r="DE974" i="1"/>
  <c r="DD974" i="1"/>
  <c r="DC974" i="1"/>
  <c r="DB974" i="1"/>
  <c r="DA974" i="1"/>
  <c r="DG973" i="1"/>
  <c r="DF973" i="1"/>
  <c r="DE973" i="1"/>
  <c r="DD973" i="1"/>
  <c r="DC973" i="1"/>
  <c r="DB973" i="1"/>
  <c r="DA973" i="1"/>
  <c r="DG972" i="1"/>
  <c r="DF972" i="1"/>
  <c r="DE972" i="1"/>
  <c r="DD972" i="1"/>
  <c r="DC972" i="1"/>
  <c r="DB972" i="1"/>
  <c r="DA972" i="1"/>
  <c r="DG971" i="1"/>
  <c r="DF971" i="1"/>
  <c r="DE971" i="1"/>
  <c r="DD971" i="1"/>
  <c r="DC971" i="1"/>
  <c r="DB971" i="1"/>
  <c r="DA971" i="1"/>
  <c r="DG970" i="1"/>
  <c r="DF970" i="1"/>
  <c r="DE970" i="1"/>
  <c r="DD970" i="1"/>
  <c r="DC970" i="1"/>
  <c r="DB970" i="1"/>
  <c r="DA970" i="1"/>
  <c r="DG969" i="1"/>
  <c r="DF969" i="1"/>
  <c r="DE969" i="1"/>
  <c r="DD969" i="1"/>
  <c r="DC969" i="1"/>
  <c r="DB969" i="1"/>
  <c r="DA969" i="1"/>
  <c r="DG968" i="1"/>
  <c r="DF968" i="1"/>
  <c r="DE968" i="1"/>
  <c r="DD968" i="1"/>
  <c r="DC968" i="1"/>
  <c r="DB968" i="1"/>
  <c r="DA968" i="1"/>
  <c r="DG967" i="1"/>
  <c r="DF967" i="1"/>
  <c r="DE967" i="1"/>
  <c r="DD967" i="1"/>
  <c r="DC967" i="1"/>
  <c r="DB967" i="1"/>
  <c r="DA967" i="1"/>
  <c r="DG966" i="1"/>
  <c r="DF966" i="1"/>
  <c r="DE966" i="1"/>
  <c r="DD966" i="1"/>
  <c r="DC966" i="1"/>
  <c r="DB966" i="1"/>
  <c r="DA966" i="1"/>
  <c r="DG965" i="1"/>
  <c r="DF965" i="1"/>
  <c r="DE965" i="1"/>
  <c r="DD965" i="1"/>
  <c r="DC965" i="1"/>
  <c r="DB965" i="1"/>
  <c r="DA965" i="1"/>
  <c r="DG964" i="1"/>
  <c r="DF964" i="1"/>
  <c r="DE964" i="1"/>
  <c r="DD964" i="1"/>
  <c r="DC964" i="1"/>
  <c r="DB964" i="1"/>
  <c r="DA964" i="1"/>
  <c r="DG963" i="1"/>
  <c r="DF963" i="1"/>
  <c r="DE963" i="1"/>
  <c r="DD963" i="1"/>
  <c r="DC963" i="1"/>
  <c r="DB963" i="1"/>
  <c r="DA963" i="1"/>
  <c r="DG962" i="1"/>
  <c r="DF962" i="1"/>
  <c r="DE962" i="1"/>
  <c r="DD962" i="1"/>
  <c r="DC962" i="1"/>
  <c r="DB962" i="1"/>
  <c r="DA962" i="1"/>
  <c r="DG961" i="1"/>
  <c r="DF961" i="1"/>
  <c r="DE961" i="1"/>
  <c r="DD961" i="1"/>
  <c r="DC961" i="1"/>
  <c r="DB961" i="1"/>
  <c r="DA961" i="1"/>
  <c r="DG960" i="1"/>
  <c r="DF960" i="1"/>
  <c r="DE960" i="1"/>
  <c r="DD960" i="1"/>
  <c r="DC960" i="1"/>
  <c r="DB960" i="1"/>
  <c r="DA960" i="1"/>
  <c r="DG959" i="1"/>
  <c r="DF959" i="1"/>
  <c r="DE959" i="1"/>
  <c r="DD959" i="1"/>
  <c r="DC959" i="1"/>
  <c r="DB959" i="1"/>
  <c r="DA959" i="1"/>
  <c r="DG958" i="1"/>
  <c r="DF958" i="1"/>
  <c r="DE958" i="1"/>
  <c r="DD958" i="1"/>
  <c r="DC958" i="1"/>
  <c r="DB958" i="1"/>
  <c r="DA958" i="1"/>
  <c r="DG957" i="1"/>
  <c r="DF957" i="1"/>
  <c r="DE957" i="1"/>
  <c r="DD957" i="1"/>
  <c r="DC957" i="1"/>
  <c r="DB957" i="1"/>
  <c r="DA957" i="1"/>
  <c r="DG956" i="1"/>
  <c r="DF956" i="1"/>
  <c r="DE956" i="1"/>
  <c r="DD956" i="1"/>
  <c r="DC956" i="1"/>
  <c r="DB956" i="1"/>
  <c r="DA956" i="1"/>
  <c r="DG955" i="1"/>
  <c r="DF955" i="1"/>
  <c r="DE955" i="1"/>
  <c r="DD955" i="1"/>
  <c r="DC955" i="1"/>
  <c r="DB955" i="1"/>
  <c r="DA955" i="1"/>
  <c r="DG954" i="1"/>
  <c r="DF954" i="1"/>
  <c r="DE954" i="1"/>
  <c r="DD954" i="1"/>
  <c r="DC954" i="1"/>
  <c r="DB954" i="1"/>
  <c r="DA954" i="1"/>
  <c r="DG953" i="1"/>
  <c r="DF953" i="1"/>
  <c r="DE953" i="1"/>
  <c r="DD953" i="1"/>
  <c r="DC953" i="1"/>
  <c r="DB953" i="1"/>
  <c r="DA953" i="1"/>
  <c r="DG952" i="1"/>
  <c r="DF952" i="1"/>
  <c r="DE952" i="1"/>
  <c r="DD952" i="1"/>
  <c r="DC952" i="1"/>
  <c r="DB952" i="1"/>
  <c r="DA952" i="1"/>
  <c r="DG951" i="1"/>
  <c r="DF951" i="1"/>
  <c r="DE951" i="1"/>
  <c r="DD951" i="1"/>
  <c r="DC951" i="1"/>
  <c r="DB951" i="1"/>
  <c r="DA951" i="1"/>
  <c r="DG950" i="1"/>
  <c r="DF950" i="1"/>
  <c r="DE950" i="1"/>
  <c r="DD950" i="1"/>
  <c r="DC950" i="1"/>
  <c r="DB950" i="1"/>
  <c r="DA950" i="1"/>
  <c r="DG949" i="1"/>
  <c r="DF949" i="1"/>
  <c r="DE949" i="1"/>
  <c r="DD949" i="1"/>
  <c r="DC949" i="1"/>
  <c r="DB949" i="1"/>
  <c r="DA949" i="1"/>
  <c r="DG948" i="1"/>
  <c r="DF948" i="1"/>
  <c r="DE948" i="1"/>
  <c r="DD948" i="1"/>
  <c r="DC948" i="1"/>
  <c r="DB948" i="1"/>
  <c r="DA948" i="1"/>
  <c r="DG947" i="1"/>
  <c r="DF947" i="1"/>
  <c r="DE947" i="1"/>
  <c r="DD947" i="1"/>
  <c r="DC947" i="1"/>
  <c r="DB947" i="1"/>
  <c r="DA947" i="1"/>
  <c r="DG946" i="1"/>
  <c r="DF946" i="1"/>
  <c r="DE946" i="1"/>
  <c r="DD946" i="1"/>
  <c r="DC946" i="1"/>
  <c r="DB946" i="1"/>
  <c r="DA946" i="1"/>
  <c r="DG945" i="1"/>
  <c r="DF945" i="1"/>
  <c r="DE945" i="1"/>
  <c r="DD945" i="1"/>
  <c r="DC945" i="1"/>
  <c r="DB945" i="1"/>
  <c r="DA945" i="1"/>
  <c r="DG944" i="1"/>
  <c r="DF944" i="1"/>
  <c r="DE944" i="1"/>
  <c r="DD944" i="1"/>
  <c r="DC944" i="1"/>
  <c r="DB944" i="1"/>
  <c r="DA944" i="1"/>
  <c r="DG943" i="1"/>
  <c r="DF943" i="1"/>
  <c r="DE943" i="1"/>
  <c r="DD943" i="1"/>
  <c r="DC943" i="1"/>
  <c r="DB943" i="1"/>
  <c r="DA943" i="1"/>
  <c r="DG942" i="1"/>
  <c r="DF942" i="1"/>
  <c r="DE942" i="1"/>
  <c r="DD942" i="1"/>
  <c r="DC942" i="1"/>
  <c r="DB942" i="1"/>
  <c r="DA942" i="1"/>
  <c r="DG941" i="1"/>
  <c r="DF941" i="1"/>
  <c r="DE941" i="1"/>
  <c r="DD941" i="1"/>
  <c r="DC941" i="1"/>
  <c r="DB941" i="1"/>
  <c r="DA941" i="1"/>
  <c r="DG940" i="1"/>
  <c r="DF940" i="1"/>
  <c r="DE940" i="1"/>
  <c r="DD940" i="1"/>
  <c r="DC940" i="1"/>
  <c r="DB940" i="1"/>
  <c r="DA940" i="1"/>
  <c r="DG939" i="1"/>
  <c r="DF939" i="1"/>
  <c r="DE939" i="1"/>
  <c r="DD939" i="1"/>
  <c r="DC939" i="1"/>
  <c r="DB939" i="1"/>
  <c r="DA939" i="1"/>
  <c r="DG938" i="1"/>
  <c r="DF938" i="1"/>
  <c r="DE938" i="1"/>
  <c r="DD938" i="1"/>
  <c r="DC938" i="1"/>
  <c r="DB938" i="1"/>
  <c r="DA938" i="1"/>
  <c r="DG937" i="1"/>
  <c r="DF937" i="1"/>
  <c r="DE937" i="1"/>
  <c r="DD937" i="1"/>
  <c r="DC937" i="1"/>
  <c r="DB937" i="1"/>
  <c r="DA937" i="1"/>
  <c r="DG936" i="1"/>
  <c r="DF936" i="1"/>
  <c r="DE936" i="1"/>
  <c r="DD936" i="1"/>
  <c r="DC936" i="1"/>
  <c r="DB936" i="1"/>
  <c r="DA936" i="1"/>
  <c r="DG935" i="1"/>
  <c r="DF935" i="1"/>
  <c r="DE935" i="1"/>
  <c r="DD935" i="1"/>
  <c r="DC935" i="1"/>
  <c r="DB935" i="1"/>
  <c r="DA935" i="1"/>
  <c r="DG934" i="1"/>
  <c r="DF934" i="1"/>
  <c r="DE934" i="1"/>
  <c r="DD934" i="1"/>
  <c r="DC934" i="1"/>
  <c r="DB934" i="1"/>
  <c r="DA934" i="1"/>
  <c r="DG933" i="1"/>
  <c r="DF933" i="1"/>
  <c r="DE933" i="1"/>
  <c r="DD933" i="1"/>
  <c r="DC933" i="1"/>
  <c r="DB933" i="1"/>
  <c r="DA933" i="1"/>
  <c r="DG932" i="1"/>
  <c r="DF932" i="1"/>
  <c r="DE932" i="1"/>
  <c r="DD932" i="1"/>
  <c r="DC932" i="1"/>
  <c r="DB932" i="1"/>
  <c r="DA932" i="1"/>
  <c r="DG931" i="1"/>
  <c r="DF931" i="1"/>
  <c r="DE931" i="1"/>
  <c r="DD931" i="1"/>
  <c r="DC931" i="1"/>
  <c r="DB931" i="1"/>
  <c r="DA931" i="1"/>
  <c r="DG930" i="1"/>
  <c r="DF930" i="1"/>
  <c r="DE930" i="1"/>
  <c r="DD930" i="1"/>
  <c r="DC930" i="1"/>
  <c r="DB930" i="1"/>
  <c r="DA930" i="1"/>
  <c r="DG929" i="1"/>
  <c r="DF929" i="1"/>
  <c r="DE929" i="1"/>
  <c r="DD929" i="1"/>
  <c r="DC929" i="1"/>
  <c r="DB929" i="1"/>
  <c r="DA929" i="1"/>
  <c r="DG928" i="1"/>
  <c r="DF928" i="1"/>
  <c r="DE928" i="1"/>
  <c r="DD928" i="1"/>
  <c r="DC928" i="1"/>
  <c r="DB928" i="1"/>
  <c r="DA928" i="1"/>
  <c r="DG927" i="1"/>
  <c r="DF927" i="1"/>
  <c r="DE927" i="1"/>
  <c r="DD927" i="1"/>
  <c r="DC927" i="1"/>
  <c r="DB927" i="1"/>
  <c r="DA927" i="1"/>
  <c r="DG926" i="1"/>
  <c r="DF926" i="1"/>
  <c r="DE926" i="1"/>
  <c r="DD926" i="1"/>
  <c r="DC926" i="1"/>
  <c r="DB926" i="1"/>
  <c r="DA926" i="1"/>
  <c r="DG925" i="1"/>
  <c r="DF925" i="1"/>
  <c r="DE925" i="1"/>
  <c r="DD925" i="1"/>
  <c r="DC925" i="1"/>
  <c r="DB925" i="1"/>
  <c r="DA925" i="1"/>
  <c r="DG924" i="1"/>
  <c r="DF924" i="1"/>
  <c r="DE924" i="1"/>
  <c r="DD924" i="1"/>
  <c r="DC924" i="1"/>
  <c r="DB924" i="1"/>
  <c r="DA924" i="1"/>
  <c r="DG923" i="1"/>
  <c r="DF923" i="1"/>
  <c r="DE923" i="1"/>
  <c r="DD923" i="1"/>
  <c r="DC923" i="1"/>
  <c r="DB923" i="1"/>
  <c r="DA923" i="1"/>
  <c r="DG922" i="1"/>
  <c r="DF922" i="1"/>
  <c r="DE922" i="1"/>
  <c r="DD922" i="1"/>
  <c r="DC922" i="1"/>
  <c r="DB922" i="1"/>
  <c r="DA922" i="1"/>
  <c r="DG921" i="1"/>
  <c r="DF921" i="1"/>
  <c r="DE921" i="1"/>
  <c r="DD921" i="1"/>
  <c r="DC921" i="1"/>
  <c r="DB921" i="1"/>
  <c r="DA921" i="1"/>
  <c r="DG920" i="1"/>
  <c r="DF920" i="1"/>
  <c r="DE920" i="1"/>
  <c r="DD920" i="1"/>
  <c r="DC920" i="1"/>
  <c r="DB920" i="1"/>
  <c r="DA920" i="1"/>
  <c r="DG919" i="1"/>
  <c r="DF919" i="1"/>
  <c r="DE919" i="1"/>
  <c r="DD919" i="1"/>
  <c r="DC919" i="1"/>
  <c r="DB919" i="1"/>
  <c r="DA919" i="1"/>
  <c r="DG918" i="1"/>
  <c r="DF918" i="1"/>
  <c r="DE918" i="1"/>
  <c r="DD918" i="1"/>
  <c r="DC918" i="1"/>
  <c r="DB918" i="1"/>
  <c r="DA918" i="1"/>
  <c r="DG917" i="1"/>
  <c r="DF917" i="1"/>
  <c r="DE917" i="1"/>
  <c r="DD917" i="1"/>
  <c r="DC917" i="1"/>
  <c r="DB917" i="1"/>
  <c r="DA917" i="1"/>
  <c r="DG916" i="1"/>
  <c r="DF916" i="1"/>
  <c r="DE916" i="1"/>
  <c r="DD916" i="1"/>
  <c r="DC916" i="1"/>
  <c r="DB916" i="1"/>
  <c r="DA916" i="1"/>
  <c r="DG915" i="1"/>
  <c r="DF915" i="1"/>
  <c r="DE915" i="1"/>
  <c r="DD915" i="1"/>
  <c r="DC915" i="1"/>
  <c r="DB915" i="1"/>
  <c r="DA915" i="1"/>
  <c r="DG914" i="1"/>
  <c r="DF914" i="1"/>
  <c r="DE914" i="1"/>
  <c r="DD914" i="1"/>
  <c r="DC914" i="1"/>
  <c r="DB914" i="1"/>
  <c r="DA914" i="1"/>
  <c r="DG913" i="1"/>
  <c r="DF913" i="1"/>
  <c r="DE913" i="1"/>
  <c r="DD913" i="1"/>
  <c r="DC913" i="1"/>
  <c r="DB913" i="1"/>
  <c r="DA913" i="1"/>
  <c r="DG912" i="1"/>
  <c r="DF912" i="1"/>
  <c r="DE912" i="1"/>
  <c r="DD912" i="1"/>
  <c r="DC912" i="1"/>
  <c r="DB912" i="1"/>
  <c r="DA912" i="1"/>
  <c r="DG911" i="1"/>
  <c r="DF911" i="1"/>
  <c r="DE911" i="1"/>
  <c r="DD911" i="1"/>
  <c r="DC911" i="1"/>
  <c r="DB911" i="1"/>
  <c r="DA911" i="1"/>
  <c r="DG910" i="1"/>
  <c r="DF910" i="1"/>
  <c r="DE910" i="1"/>
  <c r="DD910" i="1"/>
  <c r="DC910" i="1"/>
  <c r="DB910" i="1"/>
  <c r="DA910" i="1"/>
  <c r="DG909" i="1"/>
  <c r="DF909" i="1"/>
  <c r="DE909" i="1"/>
  <c r="DD909" i="1"/>
  <c r="DC909" i="1"/>
  <c r="DB909" i="1"/>
  <c r="DA909" i="1"/>
  <c r="DG908" i="1"/>
  <c r="DF908" i="1"/>
  <c r="DE908" i="1"/>
  <c r="DD908" i="1"/>
  <c r="DC908" i="1"/>
  <c r="DB908" i="1"/>
  <c r="DA908" i="1"/>
  <c r="DG907" i="1"/>
  <c r="DF907" i="1"/>
  <c r="DE907" i="1"/>
  <c r="DD907" i="1"/>
  <c r="DC907" i="1"/>
  <c r="DB907" i="1"/>
  <c r="DA907" i="1"/>
  <c r="DG906" i="1"/>
  <c r="DF906" i="1"/>
  <c r="DE906" i="1"/>
  <c r="DD906" i="1"/>
  <c r="DC906" i="1"/>
  <c r="DB906" i="1"/>
  <c r="DA906" i="1"/>
  <c r="DG905" i="1"/>
  <c r="DF905" i="1"/>
  <c r="DE905" i="1"/>
  <c r="DD905" i="1"/>
  <c r="DC905" i="1"/>
  <c r="DB905" i="1"/>
  <c r="DA905" i="1"/>
  <c r="DG904" i="1"/>
  <c r="DF904" i="1"/>
  <c r="DE904" i="1"/>
  <c r="DD904" i="1"/>
  <c r="DC904" i="1"/>
  <c r="DB904" i="1"/>
  <c r="DA904" i="1"/>
  <c r="DG903" i="1"/>
  <c r="DF903" i="1"/>
  <c r="DE903" i="1"/>
  <c r="DD903" i="1"/>
  <c r="DC903" i="1"/>
  <c r="DB903" i="1"/>
  <c r="DA903" i="1"/>
  <c r="DG902" i="1"/>
  <c r="DF902" i="1"/>
  <c r="DE902" i="1"/>
  <c r="DD902" i="1"/>
  <c r="DC902" i="1"/>
  <c r="DB902" i="1"/>
  <c r="DA902" i="1"/>
  <c r="DG901" i="1"/>
  <c r="DF901" i="1"/>
  <c r="DE901" i="1"/>
  <c r="DD901" i="1"/>
  <c r="DC901" i="1"/>
  <c r="DB901" i="1"/>
  <c r="DA901" i="1"/>
  <c r="DG900" i="1"/>
  <c r="DF900" i="1"/>
  <c r="DE900" i="1"/>
  <c r="DD900" i="1"/>
  <c r="DC900" i="1"/>
  <c r="DB900" i="1"/>
  <c r="DA900" i="1"/>
  <c r="DG899" i="1"/>
  <c r="DF899" i="1"/>
  <c r="DE899" i="1"/>
  <c r="DD899" i="1"/>
  <c r="DC899" i="1"/>
  <c r="DB899" i="1"/>
  <c r="DA899" i="1"/>
  <c r="DG898" i="1"/>
  <c r="DF898" i="1"/>
  <c r="DE898" i="1"/>
  <c r="DD898" i="1"/>
  <c r="DC898" i="1"/>
  <c r="DB898" i="1"/>
  <c r="DA898" i="1"/>
  <c r="DG897" i="1"/>
  <c r="DF897" i="1"/>
  <c r="DE897" i="1"/>
  <c r="DD897" i="1"/>
  <c r="DC897" i="1"/>
  <c r="DB897" i="1"/>
  <c r="DA897" i="1"/>
  <c r="DG896" i="1"/>
  <c r="DF896" i="1"/>
  <c r="DE896" i="1"/>
  <c r="DD896" i="1"/>
  <c r="DC896" i="1"/>
  <c r="DB896" i="1"/>
  <c r="DA896" i="1"/>
  <c r="DG895" i="1"/>
  <c r="DF895" i="1"/>
  <c r="DE895" i="1"/>
  <c r="DD895" i="1"/>
  <c r="DC895" i="1"/>
  <c r="DB895" i="1"/>
  <c r="DA895" i="1"/>
  <c r="DG894" i="1"/>
  <c r="DF894" i="1"/>
  <c r="DE894" i="1"/>
  <c r="DD894" i="1"/>
  <c r="DC894" i="1"/>
  <c r="DB894" i="1"/>
  <c r="DA894" i="1"/>
  <c r="DG893" i="1"/>
  <c r="DF893" i="1"/>
  <c r="DE893" i="1"/>
  <c r="DD893" i="1"/>
  <c r="DC893" i="1"/>
  <c r="DB893" i="1"/>
  <c r="DA893" i="1"/>
  <c r="DG892" i="1"/>
  <c r="DF892" i="1"/>
  <c r="DE892" i="1"/>
  <c r="DD892" i="1"/>
  <c r="DC892" i="1"/>
  <c r="DB892" i="1"/>
  <c r="DA892" i="1"/>
  <c r="DG891" i="1"/>
  <c r="DF891" i="1"/>
  <c r="DE891" i="1"/>
  <c r="DD891" i="1"/>
  <c r="DC891" i="1"/>
  <c r="DB891" i="1"/>
  <c r="DA891" i="1"/>
  <c r="DG890" i="1"/>
  <c r="DF890" i="1"/>
  <c r="DE890" i="1"/>
  <c r="DD890" i="1"/>
  <c r="DC890" i="1"/>
  <c r="DB890" i="1"/>
  <c r="DA890" i="1"/>
  <c r="DG889" i="1"/>
  <c r="DF889" i="1"/>
  <c r="DE889" i="1"/>
  <c r="DD889" i="1"/>
  <c r="DC889" i="1"/>
  <c r="DB889" i="1"/>
  <c r="DA889" i="1"/>
  <c r="DG888" i="1"/>
  <c r="DF888" i="1"/>
  <c r="DE888" i="1"/>
  <c r="DD888" i="1"/>
  <c r="DC888" i="1"/>
  <c r="DB888" i="1"/>
  <c r="DA888" i="1"/>
  <c r="DG887" i="1"/>
  <c r="DF887" i="1"/>
  <c r="DE887" i="1"/>
  <c r="DD887" i="1"/>
  <c r="DC887" i="1"/>
  <c r="DB887" i="1"/>
  <c r="DA887" i="1"/>
  <c r="DG886" i="1"/>
  <c r="DF886" i="1"/>
  <c r="DE886" i="1"/>
  <c r="DD886" i="1"/>
  <c r="DC886" i="1"/>
  <c r="DB886" i="1"/>
  <c r="DA886" i="1"/>
  <c r="DG885" i="1"/>
  <c r="DF885" i="1"/>
  <c r="DE885" i="1"/>
  <c r="DD885" i="1"/>
  <c r="DC885" i="1"/>
  <c r="DB885" i="1"/>
  <c r="DA885" i="1"/>
  <c r="DG884" i="1"/>
  <c r="DF884" i="1"/>
  <c r="DE884" i="1"/>
  <c r="DD884" i="1"/>
  <c r="DC884" i="1"/>
  <c r="DB884" i="1"/>
  <c r="DA884" i="1"/>
  <c r="DG883" i="1"/>
  <c r="DF883" i="1"/>
  <c r="DE883" i="1"/>
  <c r="DD883" i="1"/>
  <c r="DC883" i="1"/>
  <c r="DB883" i="1"/>
  <c r="DA883" i="1"/>
  <c r="DG882" i="1"/>
  <c r="DF882" i="1"/>
  <c r="DE882" i="1"/>
  <c r="DD882" i="1"/>
  <c r="DC882" i="1"/>
  <c r="DB882" i="1"/>
  <c r="DA882" i="1"/>
  <c r="DG881" i="1"/>
  <c r="DF881" i="1"/>
  <c r="DE881" i="1"/>
  <c r="DD881" i="1"/>
  <c r="DC881" i="1"/>
  <c r="DB881" i="1"/>
  <c r="DA881" i="1"/>
  <c r="DG880" i="1"/>
  <c r="DF880" i="1"/>
  <c r="DE880" i="1"/>
  <c r="DD880" i="1"/>
  <c r="DC880" i="1"/>
  <c r="DB880" i="1"/>
  <c r="DA880" i="1"/>
  <c r="DG879" i="1"/>
  <c r="DF879" i="1"/>
  <c r="DE879" i="1"/>
  <c r="DD879" i="1"/>
  <c r="DC879" i="1"/>
  <c r="DB879" i="1"/>
  <c r="DA879" i="1"/>
  <c r="DG878" i="1"/>
  <c r="DF878" i="1"/>
  <c r="DE878" i="1"/>
  <c r="DD878" i="1"/>
  <c r="DC878" i="1"/>
  <c r="DB878" i="1"/>
  <c r="DA878" i="1"/>
  <c r="DG877" i="1"/>
  <c r="DF877" i="1"/>
  <c r="DE877" i="1"/>
  <c r="DD877" i="1"/>
  <c r="DC877" i="1"/>
  <c r="DB877" i="1"/>
  <c r="DA877" i="1"/>
  <c r="DG876" i="1"/>
  <c r="DF876" i="1"/>
  <c r="DE876" i="1"/>
  <c r="DD876" i="1"/>
  <c r="DC876" i="1"/>
  <c r="DB876" i="1"/>
  <c r="DA876" i="1"/>
  <c r="DG875" i="1"/>
  <c r="DF875" i="1"/>
  <c r="DE875" i="1"/>
  <c r="DD875" i="1"/>
  <c r="DC875" i="1"/>
  <c r="DB875" i="1"/>
  <c r="DA875" i="1"/>
  <c r="DG874" i="1"/>
  <c r="DF874" i="1"/>
  <c r="DE874" i="1"/>
  <c r="DD874" i="1"/>
  <c r="DC874" i="1"/>
  <c r="DB874" i="1"/>
  <c r="DA874" i="1"/>
  <c r="DG873" i="1"/>
  <c r="DF873" i="1"/>
  <c r="DE873" i="1"/>
  <c r="DD873" i="1"/>
  <c r="DC873" i="1"/>
  <c r="DB873" i="1"/>
  <c r="DA873" i="1"/>
  <c r="DG872" i="1"/>
  <c r="DF872" i="1"/>
  <c r="DE872" i="1"/>
  <c r="DD872" i="1"/>
  <c r="DC872" i="1"/>
  <c r="DB872" i="1"/>
  <c r="DA872" i="1"/>
  <c r="DG871" i="1"/>
  <c r="DF871" i="1"/>
  <c r="DE871" i="1"/>
  <c r="DD871" i="1"/>
  <c r="DC871" i="1"/>
  <c r="DB871" i="1"/>
  <c r="DA871" i="1"/>
  <c r="DG870" i="1"/>
  <c r="DF870" i="1"/>
  <c r="DE870" i="1"/>
  <c r="DD870" i="1"/>
  <c r="DC870" i="1"/>
  <c r="DB870" i="1"/>
  <c r="DA870" i="1"/>
  <c r="DG869" i="1"/>
  <c r="DF869" i="1"/>
  <c r="DE869" i="1"/>
  <c r="DD869" i="1"/>
  <c r="DC869" i="1"/>
  <c r="DB869" i="1"/>
  <c r="DA869" i="1"/>
  <c r="DG868" i="1"/>
  <c r="DF868" i="1"/>
  <c r="DE868" i="1"/>
  <c r="DD868" i="1"/>
  <c r="DC868" i="1"/>
  <c r="DB868" i="1"/>
  <c r="DA868" i="1"/>
  <c r="DG867" i="1"/>
  <c r="DF867" i="1"/>
  <c r="DE867" i="1"/>
  <c r="DD867" i="1"/>
  <c r="DC867" i="1"/>
  <c r="DB867" i="1"/>
  <c r="DA867" i="1"/>
  <c r="DG866" i="1"/>
  <c r="DF866" i="1"/>
  <c r="DE866" i="1"/>
  <c r="DD866" i="1"/>
  <c r="DC866" i="1"/>
  <c r="DB866" i="1"/>
  <c r="DA866" i="1"/>
  <c r="DG865" i="1"/>
  <c r="DF865" i="1"/>
  <c r="DE865" i="1"/>
  <c r="DD865" i="1"/>
  <c r="DC865" i="1"/>
  <c r="DB865" i="1"/>
  <c r="DA865" i="1"/>
  <c r="DG864" i="1"/>
  <c r="DF864" i="1"/>
  <c r="DE864" i="1"/>
  <c r="DD864" i="1"/>
  <c r="DC864" i="1"/>
  <c r="DB864" i="1"/>
  <c r="DA864" i="1"/>
  <c r="DG863" i="1"/>
  <c r="DF863" i="1"/>
  <c r="DE863" i="1"/>
  <c r="DD863" i="1"/>
  <c r="DC863" i="1"/>
  <c r="DB863" i="1"/>
  <c r="DA863" i="1"/>
  <c r="DG862" i="1"/>
  <c r="DF862" i="1"/>
  <c r="DE862" i="1"/>
  <c r="DD862" i="1"/>
  <c r="DC862" i="1"/>
  <c r="DB862" i="1"/>
  <c r="DA862" i="1"/>
  <c r="DG861" i="1"/>
  <c r="DF861" i="1"/>
  <c r="DE861" i="1"/>
  <c r="DD861" i="1"/>
  <c r="DC861" i="1"/>
  <c r="DB861" i="1"/>
  <c r="DA861" i="1"/>
  <c r="DG860" i="1"/>
  <c r="DF860" i="1"/>
  <c r="DE860" i="1"/>
  <c r="DD860" i="1"/>
  <c r="DC860" i="1"/>
  <c r="DB860" i="1"/>
  <c r="DA860" i="1"/>
  <c r="DG859" i="1"/>
  <c r="DF859" i="1"/>
  <c r="DE859" i="1"/>
  <c r="DD859" i="1"/>
  <c r="DC859" i="1"/>
  <c r="DB859" i="1"/>
  <c r="DA859" i="1"/>
  <c r="DG858" i="1"/>
  <c r="DF858" i="1"/>
  <c r="DE858" i="1"/>
  <c r="DD858" i="1"/>
  <c r="DC858" i="1"/>
  <c r="DB858" i="1"/>
  <c r="DA858" i="1"/>
  <c r="DG857" i="1"/>
  <c r="DF857" i="1"/>
  <c r="DE857" i="1"/>
  <c r="DD857" i="1"/>
  <c r="DC857" i="1"/>
  <c r="DB857" i="1"/>
  <c r="DA857" i="1"/>
  <c r="DG856" i="1"/>
  <c r="DF856" i="1"/>
  <c r="DE856" i="1"/>
  <c r="DD856" i="1"/>
  <c r="DC856" i="1"/>
  <c r="DB856" i="1"/>
  <c r="DA856" i="1"/>
  <c r="DG855" i="1"/>
  <c r="DF855" i="1"/>
  <c r="DE855" i="1"/>
  <c r="DD855" i="1"/>
  <c r="DC855" i="1"/>
  <c r="DB855" i="1"/>
  <c r="DA855" i="1"/>
  <c r="DG854" i="1"/>
  <c r="DF854" i="1"/>
  <c r="DE854" i="1"/>
  <c r="DD854" i="1"/>
  <c r="DC854" i="1"/>
  <c r="DB854" i="1"/>
  <c r="DA854" i="1"/>
  <c r="DG853" i="1"/>
  <c r="DF853" i="1"/>
  <c r="DE853" i="1"/>
  <c r="DD853" i="1"/>
  <c r="DC853" i="1"/>
  <c r="DB853" i="1"/>
  <c r="DA853" i="1"/>
  <c r="DG852" i="1"/>
  <c r="DF852" i="1"/>
  <c r="DE852" i="1"/>
  <c r="DD852" i="1"/>
  <c r="DC852" i="1"/>
  <c r="DB852" i="1"/>
  <c r="DA852" i="1"/>
  <c r="DG851" i="1"/>
  <c r="DF851" i="1"/>
  <c r="DE851" i="1"/>
  <c r="DD851" i="1"/>
  <c r="DC851" i="1"/>
  <c r="DB851" i="1"/>
  <c r="DA851" i="1"/>
  <c r="DG850" i="1"/>
  <c r="DF850" i="1"/>
  <c r="DE850" i="1"/>
  <c r="DD850" i="1"/>
  <c r="DC850" i="1"/>
  <c r="DB850" i="1"/>
  <c r="DA850" i="1"/>
  <c r="DG849" i="1"/>
  <c r="DF849" i="1"/>
  <c r="DE849" i="1"/>
  <c r="DD849" i="1"/>
  <c r="DC849" i="1"/>
  <c r="DB849" i="1"/>
  <c r="DA849" i="1"/>
  <c r="DG848" i="1"/>
  <c r="DF848" i="1"/>
  <c r="DE848" i="1"/>
  <c r="DD848" i="1"/>
  <c r="DC848" i="1"/>
  <c r="DB848" i="1"/>
  <c r="DA848" i="1"/>
  <c r="DG847" i="1"/>
  <c r="DF847" i="1"/>
  <c r="DE847" i="1"/>
  <c r="DD847" i="1"/>
  <c r="DC847" i="1"/>
  <c r="DB847" i="1"/>
  <c r="DA847" i="1"/>
  <c r="DG846" i="1"/>
  <c r="DF846" i="1"/>
  <c r="DE846" i="1"/>
  <c r="DD846" i="1"/>
  <c r="DC846" i="1"/>
  <c r="DB846" i="1"/>
  <c r="DA846" i="1"/>
  <c r="DG845" i="1"/>
  <c r="DF845" i="1"/>
  <c r="DE845" i="1"/>
  <c r="DD845" i="1"/>
  <c r="DC845" i="1"/>
  <c r="DB845" i="1"/>
  <c r="DA845" i="1"/>
  <c r="DG844" i="1"/>
  <c r="DF844" i="1"/>
  <c r="DE844" i="1"/>
  <c r="DD844" i="1"/>
  <c r="DC844" i="1"/>
  <c r="DB844" i="1"/>
  <c r="DA844" i="1"/>
  <c r="DG843" i="1"/>
  <c r="DF843" i="1"/>
  <c r="DE843" i="1"/>
  <c r="DD843" i="1"/>
  <c r="DC843" i="1"/>
  <c r="DB843" i="1"/>
  <c r="DA843" i="1"/>
  <c r="DG842" i="1"/>
  <c r="DF842" i="1"/>
  <c r="DE842" i="1"/>
  <c r="DD842" i="1"/>
  <c r="DC842" i="1"/>
  <c r="DB842" i="1"/>
  <c r="DA842" i="1"/>
  <c r="DG841" i="1"/>
  <c r="DF841" i="1"/>
  <c r="DE841" i="1"/>
  <c r="DD841" i="1"/>
  <c r="DC841" i="1"/>
  <c r="DB841" i="1"/>
  <c r="DA841" i="1"/>
  <c r="DG840" i="1"/>
  <c r="DF840" i="1"/>
  <c r="DE840" i="1"/>
  <c r="DD840" i="1"/>
  <c r="DC840" i="1"/>
  <c r="DB840" i="1"/>
  <c r="DA840" i="1"/>
  <c r="DG839" i="1"/>
  <c r="DF839" i="1"/>
  <c r="DE839" i="1"/>
  <c r="DD839" i="1"/>
  <c r="DC839" i="1"/>
  <c r="DB839" i="1"/>
  <c r="DA839" i="1"/>
  <c r="DG838" i="1"/>
  <c r="DF838" i="1"/>
  <c r="DE838" i="1"/>
  <c r="DD838" i="1"/>
  <c r="DC838" i="1"/>
  <c r="DB838" i="1"/>
  <c r="DA838" i="1"/>
  <c r="DG837" i="1"/>
  <c r="DF837" i="1"/>
  <c r="DE837" i="1"/>
  <c r="DD837" i="1"/>
  <c r="DC837" i="1"/>
  <c r="DB837" i="1"/>
  <c r="DA837" i="1"/>
  <c r="DG836" i="1"/>
  <c r="DF836" i="1"/>
  <c r="DE836" i="1"/>
  <c r="DD836" i="1"/>
  <c r="DC836" i="1"/>
  <c r="DB836" i="1"/>
  <c r="DA836" i="1"/>
  <c r="DG835" i="1"/>
  <c r="DF835" i="1"/>
  <c r="DE835" i="1"/>
  <c r="DD835" i="1"/>
  <c r="DC835" i="1"/>
  <c r="DB835" i="1"/>
  <c r="DA835" i="1"/>
  <c r="DG834" i="1"/>
  <c r="DF834" i="1"/>
  <c r="DE834" i="1"/>
  <c r="DD834" i="1"/>
  <c r="DC834" i="1"/>
  <c r="DB834" i="1"/>
  <c r="DA834" i="1"/>
  <c r="DG833" i="1"/>
  <c r="DF833" i="1"/>
  <c r="DE833" i="1"/>
  <c r="DD833" i="1"/>
  <c r="DC833" i="1"/>
  <c r="DB833" i="1"/>
  <c r="DA833" i="1"/>
  <c r="DG832" i="1"/>
  <c r="DF832" i="1"/>
  <c r="DE832" i="1"/>
  <c r="DD832" i="1"/>
  <c r="DC832" i="1"/>
  <c r="DB832" i="1"/>
  <c r="DA832" i="1"/>
  <c r="DG831" i="1"/>
  <c r="DF831" i="1"/>
  <c r="DE831" i="1"/>
  <c r="DD831" i="1"/>
  <c r="DC831" i="1"/>
  <c r="DB831" i="1"/>
  <c r="DA831" i="1"/>
  <c r="DG830" i="1"/>
  <c r="DF830" i="1"/>
  <c r="DE830" i="1"/>
  <c r="DD830" i="1"/>
  <c r="DC830" i="1"/>
  <c r="DB830" i="1"/>
  <c r="DA830" i="1"/>
  <c r="DG829" i="1"/>
  <c r="DF829" i="1"/>
  <c r="DE829" i="1"/>
  <c r="DD829" i="1"/>
  <c r="DC829" i="1"/>
  <c r="DB829" i="1"/>
  <c r="DA829" i="1"/>
  <c r="DG828" i="1"/>
  <c r="DF828" i="1"/>
  <c r="DE828" i="1"/>
  <c r="DD828" i="1"/>
  <c r="DC828" i="1"/>
  <c r="DB828" i="1"/>
  <c r="DA828" i="1"/>
  <c r="DG827" i="1"/>
  <c r="DF827" i="1"/>
  <c r="DE827" i="1"/>
  <c r="DD827" i="1"/>
  <c r="DC827" i="1"/>
  <c r="DB827" i="1"/>
  <c r="DA827" i="1"/>
  <c r="DG826" i="1"/>
  <c r="DF826" i="1"/>
  <c r="DE826" i="1"/>
  <c r="DD826" i="1"/>
  <c r="DC826" i="1"/>
  <c r="DB826" i="1"/>
  <c r="DA826" i="1"/>
  <c r="DG825" i="1"/>
  <c r="DF825" i="1"/>
  <c r="DE825" i="1"/>
  <c r="DD825" i="1"/>
  <c r="DC825" i="1"/>
  <c r="DB825" i="1"/>
  <c r="DA825" i="1"/>
  <c r="DG824" i="1"/>
  <c r="DF824" i="1"/>
  <c r="DE824" i="1"/>
  <c r="DD824" i="1"/>
  <c r="DC824" i="1"/>
  <c r="DB824" i="1"/>
  <c r="DA824" i="1"/>
  <c r="DG823" i="1"/>
  <c r="DF823" i="1"/>
  <c r="DE823" i="1"/>
  <c r="DD823" i="1"/>
  <c r="DC823" i="1"/>
  <c r="DB823" i="1"/>
  <c r="DA823" i="1"/>
  <c r="DG822" i="1"/>
  <c r="DF822" i="1"/>
  <c r="DE822" i="1"/>
  <c r="DD822" i="1"/>
  <c r="DC822" i="1"/>
  <c r="DB822" i="1"/>
  <c r="DA822" i="1"/>
  <c r="DG821" i="1"/>
  <c r="DF821" i="1"/>
  <c r="DE821" i="1"/>
  <c r="DD821" i="1"/>
  <c r="DC821" i="1"/>
  <c r="DB821" i="1"/>
  <c r="DA821" i="1"/>
  <c r="DG820" i="1"/>
  <c r="DF820" i="1"/>
  <c r="DE820" i="1"/>
  <c r="DD820" i="1"/>
  <c r="DC820" i="1"/>
  <c r="DB820" i="1"/>
  <c r="DA820" i="1"/>
  <c r="DG819" i="1"/>
  <c r="DF819" i="1"/>
  <c r="DE819" i="1"/>
  <c r="DD819" i="1"/>
  <c r="DC819" i="1"/>
  <c r="DB819" i="1"/>
  <c r="DA819" i="1"/>
  <c r="DG818" i="1"/>
  <c r="DF818" i="1"/>
  <c r="DE818" i="1"/>
  <c r="DD818" i="1"/>
  <c r="DC818" i="1"/>
  <c r="DB818" i="1"/>
  <c r="DA818" i="1"/>
  <c r="DG817" i="1"/>
  <c r="DF817" i="1"/>
  <c r="DE817" i="1"/>
  <c r="DD817" i="1"/>
  <c r="DC817" i="1"/>
  <c r="DB817" i="1"/>
  <c r="DA817" i="1"/>
  <c r="DG816" i="1"/>
  <c r="DF816" i="1"/>
  <c r="DE816" i="1"/>
  <c r="DD816" i="1"/>
  <c r="DC816" i="1"/>
  <c r="DB816" i="1"/>
  <c r="DA816" i="1"/>
  <c r="DG815" i="1"/>
  <c r="DF815" i="1"/>
  <c r="DE815" i="1"/>
  <c r="DD815" i="1"/>
  <c r="DC815" i="1"/>
  <c r="DB815" i="1"/>
  <c r="DA815" i="1"/>
  <c r="DG814" i="1"/>
  <c r="DF814" i="1"/>
  <c r="DE814" i="1"/>
  <c r="DD814" i="1"/>
  <c r="DC814" i="1"/>
  <c r="DB814" i="1"/>
  <c r="DA814" i="1"/>
  <c r="DG813" i="1"/>
  <c r="DF813" i="1"/>
  <c r="DE813" i="1"/>
  <c r="DD813" i="1"/>
  <c r="DC813" i="1"/>
  <c r="DB813" i="1"/>
  <c r="DA813" i="1"/>
  <c r="DG812" i="1"/>
  <c r="DF812" i="1"/>
  <c r="DE812" i="1"/>
  <c r="DD812" i="1"/>
  <c r="DC812" i="1"/>
  <c r="DB812" i="1"/>
  <c r="DA812" i="1"/>
  <c r="DG811" i="1"/>
  <c r="DF811" i="1"/>
  <c r="DE811" i="1"/>
  <c r="DD811" i="1"/>
  <c r="DC811" i="1"/>
  <c r="DB811" i="1"/>
  <c r="DA811" i="1"/>
  <c r="DG810" i="1"/>
  <c r="DF810" i="1"/>
  <c r="DE810" i="1"/>
  <c r="DD810" i="1"/>
  <c r="DC810" i="1"/>
  <c r="DB810" i="1"/>
  <c r="DA810" i="1"/>
  <c r="DG809" i="1"/>
  <c r="DF809" i="1"/>
  <c r="DE809" i="1"/>
  <c r="DD809" i="1"/>
  <c r="DC809" i="1"/>
  <c r="DB809" i="1"/>
  <c r="DA809" i="1"/>
  <c r="DG808" i="1"/>
  <c r="DF808" i="1"/>
  <c r="DE808" i="1"/>
  <c r="DD808" i="1"/>
  <c r="DC808" i="1"/>
  <c r="DB808" i="1"/>
  <c r="DA808" i="1"/>
  <c r="DG807" i="1"/>
  <c r="DF807" i="1"/>
  <c r="DE807" i="1"/>
  <c r="DD807" i="1"/>
  <c r="DC807" i="1"/>
  <c r="DB807" i="1"/>
  <c r="DA807" i="1"/>
  <c r="DG806" i="1"/>
  <c r="DF806" i="1"/>
  <c r="DE806" i="1"/>
  <c r="DD806" i="1"/>
  <c r="DC806" i="1"/>
  <c r="DB806" i="1"/>
  <c r="DA806" i="1"/>
  <c r="DG805" i="1"/>
  <c r="DF805" i="1"/>
  <c r="DE805" i="1"/>
  <c r="DD805" i="1"/>
  <c r="DC805" i="1"/>
  <c r="DB805" i="1"/>
  <c r="DA805" i="1"/>
  <c r="DG804" i="1"/>
  <c r="DF804" i="1"/>
  <c r="DE804" i="1"/>
  <c r="DD804" i="1"/>
  <c r="DC804" i="1"/>
  <c r="DB804" i="1"/>
  <c r="DA804" i="1"/>
  <c r="DG803" i="1"/>
  <c r="DF803" i="1"/>
  <c r="DE803" i="1"/>
  <c r="DD803" i="1"/>
  <c r="DC803" i="1"/>
  <c r="DB803" i="1"/>
  <c r="DA803" i="1"/>
  <c r="DG802" i="1"/>
  <c r="DF802" i="1"/>
  <c r="DE802" i="1"/>
  <c r="DD802" i="1"/>
  <c r="DC802" i="1"/>
  <c r="DB802" i="1"/>
  <c r="DA802" i="1"/>
  <c r="DG801" i="1"/>
  <c r="DF801" i="1"/>
  <c r="DE801" i="1"/>
  <c r="DD801" i="1"/>
  <c r="DC801" i="1"/>
  <c r="DB801" i="1"/>
  <c r="DA801" i="1"/>
  <c r="DG800" i="1"/>
  <c r="DF800" i="1"/>
  <c r="DE800" i="1"/>
  <c r="DD800" i="1"/>
  <c r="DC800" i="1"/>
  <c r="DB800" i="1"/>
  <c r="DA800" i="1"/>
  <c r="DG799" i="1"/>
  <c r="DF799" i="1"/>
  <c r="DE799" i="1"/>
  <c r="DD799" i="1"/>
  <c r="DC799" i="1"/>
  <c r="DB799" i="1"/>
  <c r="DA799" i="1"/>
  <c r="DG798" i="1"/>
  <c r="DF798" i="1"/>
  <c r="DE798" i="1"/>
  <c r="DD798" i="1"/>
  <c r="DC798" i="1"/>
  <c r="DB798" i="1"/>
  <c r="DA798" i="1"/>
  <c r="DG797" i="1"/>
  <c r="DF797" i="1"/>
  <c r="DE797" i="1"/>
  <c r="DD797" i="1"/>
  <c r="DC797" i="1"/>
  <c r="DB797" i="1"/>
  <c r="DA797" i="1"/>
  <c r="DG796" i="1"/>
  <c r="DF796" i="1"/>
  <c r="DE796" i="1"/>
  <c r="DD796" i="1"/>
  <c r="DC796" i="1"/>
  <c r="DB796" i="1"/>
  <c r="DA796" i="1"/>
  <c r="DG795" i="1"/>
  <c r="DF795" i="1"/>
  <c r="DE795" i="1"/>
  <c r="DD795" i="1"/>
  <c r="DC795" i="1"/>
  <c r="DB795" i="1"/>
  <c r="DA795" i="1"/>
  <c r="DG794" i="1"/>
  <c r="DF794" i="1"/>
  <c r="DE794" i="1"/>
  <c r="DD794" i="1"/>
  <c r="DC794" i="1"/>
  <c r="DB794" i="1"/>
  <c r="DA794" i="1"/>
  <c r="DG793" i="1"/>
  <c r="DF793" i="1"/>
  <c r="DE793" i="1"/>
  <c r="DD793" i="1"/>
  <c r="DC793" i="1"/>
  <c r="DB793" i="1"/>
  <c r="DA793" i="1"/>
  <c r="DG792" i="1"/>
  <c r="DF792" i="1"/>
  <c r="DE792" i="1"/>
  <c r="DD792" i="1"/>
  <c r="DC792" i="1"/>
  <c r="DB792" i="1"/>
  <c r="DA792" i="1"/>
  <c r="DG791" i="1"/>
  <c r="DF791" i="1"/>
  <c r="DE791" i="1"/>
  <c r="DD791" i="1"/>
  <c r="DC791" i="1"/>
  <c r="DB791" i="1"/>
  <c r="DA791" i="1"/>
  <c r="DG790" i="1"/>
  <c r="DF790" i="1"/>
  <c r="DE790" i="1"/>
  <c r="DD790" i="1"/>
  <c r="DC790" i="1"/>
  <c r="DB790" i="1"/>
  <c r="DA790" i="1"/>
  <c r="DG789" i="1"/>
  <c r="DF789" i="1"/>
  <c r="DE789" i="1"/>
  <c r="DD789" i="1"/>
  <c r="DC789" i="1"/>
  <c r="DB789" i="1"/>
  <c r="DA789" i="1"/>
  <c r="DG788" i="1"/>
  <c r="DF788" i="1"/>
  <c r="DE788" i="1"/>
  <c r="DD788" i="1"/>
  <c r="DC788" i="1"/>
  <c r="DB788" i="1"/>
  <c r="DA788" i="1"/>
  <c r="DG787" i="1"/>
  <c r="DF787" i="1"/>
  <c r="DE787" i="1"/>
  <c r="DD787" i="1"/>
  <c r="DC787" i="1"/>
  <c r="DB787" i="1"/>
  <c r="DA787" i="1"/>
  <c r="DG786" i="1"/>
  <c r="DF786" i="1"/>
  <c r="DE786" i="1"/>
  <c r="DD786" i="1"/>
  <c r="DC786" i="1"/>
  <c r="DB786" i="1"/>
  <c r="DA786" i="1"/>
  <c r="DG785" i="1"/>
  <c r="DF785" i="1"/>
  <c r="DE785" i="1"/>
  <c r="DD785" i="1"/>
  <c r="DC785" i="1"/>
  <c r="DB785" i="1"/>
  <c r="DA785" i="1"/>
  <c r="DG784" i="1"/>
  <c r="DF784" i="1"/>
  <c r="DE784" i="1"/>
  <c r="DD784" i="1"/>
  <c r="DC784" i="1"/>
  <c r="DB784" i="1"/>
  <c r="DA784" i="1"/>
  <c r="DG783" i="1"/>
  <c r="DF783" i="1"/>
  <c r="DE783" i="1"/>
  <c r="DD783" i="1"/>
  <c r="DC783" i="1"/>
  <c r="DB783" i="1"/>
  <c r="DA783" i="1"/>
  <c r="DG782" i="1"/>
  <c r="DF782" i="1"/>
  <c r="DE782" i="1"/>
  <c r="DD782" i="1"/>
  <c r="DC782" i="1"/>
  <c r="DB782" i="1"/>
  <c r="DA782" i="1"/>
  <c r="DG781" i="1"/>
  <c r="DF781" i="1"/>
  <c r="DE781" i="1"/>
  <c r="DD781" i="1"/>
  <c r="DC781" i="1"/>
  <c r="DB781" i="1"/>
  <c r="DA781" i="1"/>
  <c r="DG780" i="1"/>
  <c r="DF780" i="1"/>
  <c r="DE780" i="1"/>
  <c r="DD780" i="1"/>
  <c r="DC780" i="1"/>
  <c r="DB780" i="1"/>
  <c r="DA780" i="1"/>
  <c r="DG779" i="1"/>
  <c r="DF779" i="1"/>
  <c r="DE779" i="1"/>
  <c r="DD779" i="1"/>
  <c r="DC779" i="1"/>
  <c r="DB779" i="1"/>
  <c r="DA779" i="1"/>
  <c r="DG778" i="1"/>
  <c r="DF778" i="1"/>
  <c r="DE778" i="1"/>
  <c r="DD778" i="1"/>
  <c r="DC778" i="1"/>
  <c r="DB778" i="1"/>
  <c r="DA778" i="1"/>
  <c r="DG777" i="1"/>
  <c r="DF777" i="1"/>
  <c r="DE777" i="1"/>
  <c r="DD777" i="1"/>
  <c r="DC777" i="1"/>
  <c r="DB777" i="1"/>
  <c r="DA777" i="1"/>
  <c r="DG776" i="1"/>
  <c r="DF776" i="1"/>
  <c r="DE776" i="1"/>
  <c r="DD776" i="1"/>
  <c r="DC776" i="1"/>
  <c r="DB776" i="1"/>
  <c r="DA776" i="1"/>
  <c r="DG775" i="1"/>
  <c r="DF775" i="1"/>
  <c r="DE775" i="1"/>
  <c r="DD775" i="1"/>
  <c r="DC775" i="1"/>
  <c r="DB775" i="1"/>
  <c r="DA775" i="1"/>
  <c r="DG774" i="1"/>
  <c r="DF774" i="1"/>
  <c r="DE774" i="1"/>
  <c r="DD774" i="1"/>
  <c r="DC774" i="1"/>
  <c r="DB774" i="1"/>
  <c r="DA774" i="1"/>
  <c r="DG773" i="1"/>
  <c r="DF773" i="1"/>
  <c r="DE773" i="1"/>
  <c r="DD773" i="1"/>
  <c r="DC773" i="1"/>
  <c r="DB773" i="1"/>
  <c r="DA773" i="1"/>
  <c r="DG772" i="1"/>
  <c r="DF772" i="1"/>
  <c r="DE772" i="1"/>
  <c r="DD772" i="1"/>
  <c r="DC772" i="1"/>
  <c r="DB772" i="1"/>
  <c r="DA772" i="1"/>
  <c r="DG771" i="1"/>
  <c r="DF771" i="1"/>
  <c r="DE771" i="1"/>
  <c r="DD771" i="1"/>
  <c r="DC771" i="1"/>
  <c r="DB771" i="1"/>
  <c r="DA771" i="1"/>
  <c r="DG770" i="1"/>
  <c r="DF770" i="1"/>
  <c r="DE770" i="1"/>
  <c r="DD770" i="1"/>
  <c r="DC770" i="1"/>
  <c r="DB770" i="1"/>
  <c r="DA770" i="1"/>
  <c r="DG769" i="1"/>
  <c r="DF769" i="1"/>
  <c r="DE769" i="1"/>
  <c r="DD769" i="1"/>
  <c r="DC769" i="1"/>
  <c r="DB769" i="1"/>
  <c r="DA769" i="1"/>
  <c r="DG768" i="1"/>
  <c r="DF768" i="1"/>
  <c r="DE768" i="1"/>
  <c r="DD768" i="1"/>
  <c r="DC768" i="1"/>
  <c r="DB768" i="1"/>
  <c r="DA768" i="1"/>
  <c r="DG767" i="1"/>
  <c r="DF767" i="1"/>
  <c r="DE767" i="1"/>
  <c r="DD767" i="1"/>
  <c r="DC767" i="1"/>
  <c r="DB767" i="1"/>
  <c r="DA767" i="1"/>
  <c r="DG766" i="1"/>
  <c r="DF766" i="1"/>
  <c r="DE766" i="1"/>
  <c r="DD766" i="1"/>
  <c r="DC766" i="1"/>
  <c r="DB766" i="1"/>
  <c r="DA766" i="1"/>
  <c r="DG765" i="1"/>
  <c r="DF765" i="1"/>
  <c r="DE765" i="1"/>
  <c r="DD765" i="1"/>
  <c r="DC765" i="1"/>
  <c r="DB765" i="1"/>
  <c r="DA765" i="1"/>
  <c r="DG764" i="1"/>
  <c r="DF764" i="1"/>
  <c r="DE764" i="1"/>
  <c r="DD764" i="1"/>
  <c r="DC764" i="1"/>
  <c r="DB764" i="1"/>
  <c r="DA764" i="1"/>
  <c r="DG763" i="1"/>
  <c r="DF763" i="1"/>
  <c r="DE763" i="1"/>
  <c r="DD763" i="1"/>
  <c r="DC763" i="1"/>
  <c r="DB763" i="1"/>
  <c r="DA763" i="1"/>
  <c r="DG762" i="1"/>
  <c r="DF762" i="1"/>
  <c r="DE762" i="1"/>
  <c r="DD762" i="1"/>
  <c r="DC762" i="1"/>
  <c r="DB762" i="1"/>
  <c r="DA762" i="1"/>
  <c r="DG761" i="1"/>
  <c r="DF761" i="1"/>
  <c r="DE761" i="1"/>
  <c r="DD761" i="1"/>
  <c r="DC761" i="1"/>
  <c r="DB761" i="1"/>
  <c r="DA761" i="1"/>
  <c r="DG760" i="1"/>
  <c r="DF760" i="1"/>
  <c r="DE760" i="1"/>
  <c r="DD760" i="1"/>
  <c r="DC760" i="1"/>
  <c r="DB760" i="1"/>
  <c r="DA760" i="1"/>
  <c r="DG759" i="1"/>
  <c r="DF759" i="1"/>
  <c r="DE759" i="1"/>
  <c r="DD759" i="1"/>
  <c r="DC759" i="1"/>
  <c r="DB759" i="1"/>
  <c r="DA759" i="1"/>
  <c r="DG758" i="1"/>
  <c r="DF758" i="1"/>
  <c r="DE758" i="1"/>
  <c r="DD758" i="1"/>
  <c r="DC758" i="1"/>
  <c r="DB758" i="1"/>
  <c r="DA758" i="1"/>
  <c r="DG757" i="1"/>
  <c r="DF757" i="1"/>
  <c r="DE757" i="1"/>
  <c r="DD757" i="1"/>
  <c r="DC757" i="1"/>
  <c r="DB757" i="1"/>
  <c r="DA757" i="1"/>
  <c r="DG756" i="1"/>
  <c r="DF756" i="1"/>
  <c r="DE756" i="1"/>
  <c r="DD756" i="1"/>
  <c r="DC756" i="1"/>
  <c r="DB756" i="1"/>
  <c r="DA756" i="1"/>
  <c r="DG755" i="1"/>
  <c r="DF755" i="1"/>
  <c r="DE755" i="1"/>
  <c r="DD755" i="1"/>
  <c r="DC755" i="1"/>
  <c r="DB755" i="1"/>
  <c r="DA755" i="1"/>
  <c r="DG754" i="1"/>
  <c r="DF754" i="1"/>
  <c r="DE754" i="1"/>
  <c r="DD754" i="1"/>
  <c r="DC754" i="1"/>
  <c r="DB754" i="1"/>
  <c r="DA754" i="1"/>
  <c r="DG753" i="1"/>
  <c r="DF753" i="1"/>
  <c r="DE753" i="1"/>
  <c r="DD753" i="1"/>
  <c r="DC753" i="1"/>
  <c r="DB753" i="1"/>
  <c r="DA753" i="1"/>
  <c r="DG752" i="1"/>
  <c r="DF752" i="1"/>
  <c r="DE752" i="1"/>
  <c r="DD752" i="1"/>
  <c r="DC752" i="1"/>
  <c r="DB752" i="1"/>
  <c r="DA752" i="1"/>
  <c r="DG751" i="1"/>
  <c r="DF751" i="1"/>
  <c r="DE751" i="1"/>
  <c r="DD751" i="1"/>
  <c r="DC751" i="1"/>
  <c r="DB751" i="1"/>
  <c r="DA751" i="1"/>
  <c r="DG750" i="1"/>
  <c r="DF750" i="1"/>
  <c r="DE750" i="1"/>
  <c r="DD750" i="1"/>
  <c r="DC750" i="1"/>
  <c r="DB750" i="1"/>
  <c r="DA750" i="1"/>
  <c r="DG749" i="1"/>
  <c r="DF749" i="1"/>
  <c r="DE749" i="1"/>
  <c r="DD749" i="1"/>
  <c r="DC749" i="1"/>
  <c r="DB749" i="1"/>
  <c r="DA749" i="1"/>
  <c r="DG748" i="1"/>
  <c r="DF748" i="1"/>
  <c r="DE748" i="1"/>
  <c r="DD748" i="1"/>
  <c r="DC748" i="1"/>
  <c r="DB748" i="1"/>
  <c r="DA748" i="1"/>
  <c r="DG747" i="1"/>
  <c r="DF747" i="1"/>
  <c r="DE747" i="1"/>
  <c r="DD747" i="1"/>
  <c r="DC747" i="1"/>
  <c r="DB747" i="1"/>
  <c r="DA747" i="1"/>
  <c r="DG746" i="1"/>
  <c r="DF746" i="1"/>
  <c r="DE746" i="1"/>
  <c r="DD746" i="1"/>
  <c r="DC746" i="1"/>
  <c r="DB746" i="1"/>
  <c r="DA746" i="1"/>
  <c r="DG745" i="1"/>
  <c r="DF745" i="1"/>
  <c r="DE745" i="1"/>
  <c r="DD745" i="1"/>
  <c r="DC745" i="1"/>
  <c r="DB745" i="1"/>
  <c r="DA745" i="1"/>
  <c r="DG744" i="1"/>
  <c r="DF744" i="1"/>
  <c r="DE744" i="1"/>
  <c r="DD744" i="1"/>
  <c r="DC744" i="1"/>
  <c r="DB744" i="1"/>
  <c r="DA744" i="1"/>
  <c r="DG743" i="1"/>
  <c r="DF743" i="1"/>
  <c r="DE743" i="1"/>
  <c r="DD743" i="1"/>
  <c r="DC743" i="1"/>
  <c r="DB743" i="1"/>
  <c r="DA743" i="1"/>
  <c r="DG742" i="1"/>
  <c r="DF742" i="1"/>
  <c r="DE742" i="1"/>
  <c r="DD742" i="1"/>
  <c r="DC742" i="1"/>
  <c r="DB742" i="1"/>
  <c r="DA742" i="1"/>
  <c r="DG741" i="1"/>
  <c r="DF741" i="1"/>
  <c r="DE741" i="1"/>
  <c r="DD741" i="1"/>
  <c r="DC741" i="1"/>
  <c r="DB741" i="1"/>
  <c r="DA741" i="1"/>
  <c r="DG740" i="1"/>
  <c r="DF740" i="1"/>
  <c r="DE740" i="1"/>
  <c r="DD740" i="1"/>
  <c r="DC740" i="1"/>
  <c r="DB740" i="1"/>
  <c r="DA740" i="1"/>
  <c r="DG739" i="1"/>
  <c r="DF739" i="1"/>
  <c r="DE739" i="1"/>
  <c r="DD739" i="1"/>
  <c r="DC739" i="1"/>
  <c r="DB739" i="1"/>
  <c r="DA739" i="1"/>
  <c r="DG738" i="1"/>
  <c r="DF738" i="1"/>
  <c r="DE738" i="1"/>
  <c r="DD738" i="1"/>
  <c r="DC738" i="1"/>
  <c r="DB738" i="1"/>
  <c r="DA738" i="1"/>
  <c r="DG737" i="1"/>
  <c r="DF737" i="1"/>
  <c r="DE737" i="1"/>
  <c r="DD737" i="1"/>
  <c r="DC737" i="1"/>
  <c r="DB737" i="1"/>
  <c r="DA737" i="1"/>
  <c r="DG736" i="1"/>
  <c r="DF736" i="1"/>
  <c r="DE736" i="1"/>
  <c r="DD736" i="1"/>
  <c r="DC736" i="1"/>
  <c r="DB736" i="1"/>
  <c r="DA736" i="1"/>
  <c r="DG735" i="1"/>
  <c r="DF735" i="1"/>
  <c r="DE735" i="1"/>
  <c r="DD735" i="1"/>
  <c r="DC735" i="1"/>
  <c r="DB735" i="1"/>
  <c r="DA735" i="1"/>
  <c r="DG734" i="1"/>
  <c r="DF734" i="1"/>
  <c r="DE734" i="1"/>
  <c r="DD734" i="1"/>
  <c r="DC734" i="1"/>
  <c r="DB734" i="1"/>
  <c r="DA734" i="1"/>
  <c r="DG733" i="1"/>
  <c r="DF733" i="1"/>
  <c r="DE733" i="1"/>
  <c r="DD733" i="1"/>
  <c r="DC733" i="1"/>
  <c r="DB733" i="1"/>
  <c r="DA733" i="1"/>
  <c r="DG732" i="1"/>
  <c r="DF732" i="1"/>
  <c r="DE732" i="1"/>
  <c r="DD732" i="1"/>
  <c r="DC732" i="1"/>
  <c r="DB732" i="1"/>
  <c r="DA732" i="1"/>
  <c r="DG731" i="1"/>
  <c r="DF731" i="1"/>
  <c r="DE731" i="1"/>
  <c r="DD731" i="1"/>
  <c r="DC731" i="1"/>
  <c r="DB731" i="1"/>
  <c r="DA731" i="1"/>
  <c r="DG730" i="1"/>
  <c r="DF730" i="1"/>
  <c r="DE730" i="1"/>
  <c r="DD730" i="1"/>
  <c r="DC730" i="1"/>
  <c r="DB730" i="1"/>
  <c r="DA730" i="1"/>
  <c r="DG729" i="1"/>
  <c r="DF729" i="1"/>
  <c r="DE729" i="1"/>
  <c r="DD729" i="1"/>
  <c r="DC729" i="1"/>
  <c r="DB729" i="1"/>
  <c r="DA729" i="1"/>
  <c r="DG728" i="1"/>
  <c r="DF728" i="1"/>
  <c r="DE728" i="1"/>
  <c r="DD728" i="1"/>
  <c r="DC728" i="1"/>
  <c r="DB728" i="1"/>
  <c r="DA728" i="1"/>
  <c r="DG727" i="1"/>
  <c r="DF727" i="1"/>
  <c r="DE727" i="1"/>
  <c r="DD727" i="1"/>
  <c r="DC727" i="1"/>
  <c r="DB727" i="1"/>
  <c r="DA727" i="1"/>
  <c r="DG726" i="1"/>
  <c r="DF726" i="1"/>
  <c r="DE726" i="1"/>
  <c r="DD726" i="1"/>
  <c r="DC726" i="1"/>
  <c r="DB726" i="1"/>
  <c r="DA726" i="1"/>
  <c r="DG725" i="1"/>
  <c r="DF725" i="1"/>
  <c r="DE725" i="1"/>
  <c r="DD725" i="1"/>
  <c r="DC725" i="1"/>
  <c r="DB725" i="1"/>
  <c r="DA725" i="1"/>
  <c r="DG724" i="1"/>
  <c r="DF724" i="1"/>
  <c r="DE724" i="1"/>
  <c r="DD724" i="1"/>
  <c r="DC724" i="1"/>
  <c r="DB724" i="1"/>
  <c r="DA724" i="1"/>
  <c r="DG723" i="1"/>
  <c r="DF723" i="1"/>
  <c r="DE723" i="1"/>
  <c r="DD723" i="1"/>
  <c r="DC723" i="1"/>
  <c r="DB723" i="1"/>
  <c r="DA723" i="1"/>
  <c r="DG722" i="1"/>
  <c r="DF722" i="1"/>
  <c r="DE722" i="1"/>
  <c r="DD722" i="1"/>
  <c r="DC722" i="1"/>
  <c r="DB722" i="1"/>
  <c r="DA722" i="1"/>
  <c r="DG721" i="1"/>
  <c r="DF721" i="1"/>
  <c r="DE721" i="1"/>
  <c r="DD721" i="1"/>
  <c r="DC721" i="1"/>
  <c r="DB721" i="1"/>
  <c r="DA721" i="1"/>
  <c r="DG720" i="1"/>
  <c r="DF720" i="1"/>
  <c r="DE720" i="1"/>
  <c r="DD720" i="1"/>
  <c r="DC720" i="1"/>
  <c r="DB720" i="1"/>
  <c r="DA720" i="1"/>
  <c r="DG719" i="1"/>
  <c r="DF719" i="1"/>
  <c r="DE719" i="1"/>
  <c r="DD719" i="1"/>
  <c r="DC719" i="1"/>
  <c r="DB719" i="1"/>
  <c r="DA719" i="1"/>
  <c r="DG718" i="1"/>
  <c r="DF718" i="1"/>
  <c r="DE718" i="1"/>
  <c r="DD718" i="1"/>
  <c r="DC718" i="1"/>
  <c r="DB718" i="1"/>
  <c r="DA718" i="1"/>
  <c r="DG717" i="1"/>
  <c r="DF717" i="1"/>
  <c r="DE717" i="1"/>
  <c r="DD717" i="1"/>
  <c r="DC717" i="1"/>
  <c r="DB717" i="1"/>
  <c r="DA717" i="1"/>
  <c r="DG716" i="1"/>
  <c r="DF716" i="1"/>
  <c r="DE716" i="1"/>
  <c r="DD716" i="1"/>
  <c r="DC716" i="1"/>
  <c r="DB716" i="1"/>
  <c r="DA716" i="1"/>
  <c r="DG715" i="1"/>
  <c r="DF715" i="1"/>
  <c r="DE715" i="1"/>
  <c r="DD715" i="1"/>
  <c r="DC715" i="1"/>
  <c r="DB715" i="1"/>
  <c r="DA715" i="1"/>
  <c r="DG714" i="1"/>
  <c r="DF714" i="1"/>
  <c r="DE714" i="1"/>
  <c r="DD714" i="1"/>
  <c r="DC714" i="1"/>
  <c r="DB714" i="1"/>
  <c r="DA714" i="1"/>
  <c r="DG713" i="1"/>
  <c r="DF713" i="1"/>
  <c r="DE713" i="1"/>
  <c r="DD713" i="1"/>
  <c r="DC713" i="1"/>
  <c r="DB713" i="1"/>
  <c r="DA713" i="1"/>
  <c r="DG712" i="1"/>
  <c r="DF712" i="1"/>
  <c r="DE712" i="1"/>
  <c r="DD712" i="1"/>
  <c r="DC712" i="1"/>
  <c r="DB712" i="1"/>
  <c r="DA712" i="1"/>
  <c r="DG711" i="1"/>
  <c r="DF711" i="1"/>
  <c r="DE711" i="1"/>
  <c r="DD711" i="1"/>
  <c r="DC711" i="1"/>
  <c r="DB711" i="1"/>
  <c r="DA711" i="1"/>
  <c r="DG710" i="1"/>
  <c r="DF710" i="1"/>
  <c r="DE710" i="1"/>
  <c r="DD710" i="1"/>
  <c r="DC710" i="1"/>
  <c r="DB710" i="1"/>
  <c r="DA710" i="1"/>
  <c r="DG709" i="1"/>
  <c r="DF709" i="1"/>
  <c r="DE709" i="1"/>
  <c r="DD709" i="1"/>
  <c r="DC709" i="1"/>
  <c r="DB709" i="1"/>
  <c r="DA709" i="1"/>
  <c r="DG708" i="1"/>
  <c r="DF708" i="1"/>
  <c r="DE708" i="1"/>
  <c r="DD708" i="1"/>
  <c r="DC708" i="1"/>
  <c r="DB708" i="1"/>
  <c r="DA708" i="1"/>
  <c r="DG707" i="1"/>
  <c r="DF707" i="1"/>
  <c r="DE707" i="1"/>
  <c r="DD707" i="1"/>
  <c r="DC707" i="1"/>
  <c r="DB707" i="1"/>
  <c r="DA707" i="1"/>
  <c r="DG706" i="1"/>
  <c r="DF706" i="1"/>
  <c r="DE706" i="1"/>
  <c r="DD706" i="1"/>
  <c r="DC706" i="1"/>
  <c r="DB706" i="1"/>
  <c r="DA706" i="1"/>
  <c r="DG705" i="1"/>
  <c r="DF705" i="1"/>
  <c r="DE705" i="1"/>
  <c r="DD705" i="1"/>
  <c r="DC705" i="1"/>
  <c r="DB705" i="1"/>
  <c r="DA705" i="1"/>
  <c r="DG704" i="1"/>
  <c r="DF704" i="1"/>
  <c r="DE704" i="1"/>
  <c r="DD704" i="1"/>
  <c r="DC704" i="1"/>
  <c r="DB704" i="1"/>
  <c r="DA704" i="1"/>
  <c r="DG703" i="1"/>
  <c r="DF703" i="1"/>
  <c r="DE703" i="1"/>
  <c r="DD703" i="1"/>
  <c r="DC703" i="1"/>
  <c r="DB703" i="1"/>
  <c r="DA703" i="1"/>
  <c r="DG702" i="1"/>
  <c r="DF702" i="1"/>
  <c r="DE702" i="1"/>
  <c r="DD702" i="1"/>
  <c r="DC702" i="1"/>
  <c r="DB702" i="1"/>
  <c r="DA702" i="1"/>
  <c r="DG701" i="1"/>
  <c r="DF701" i="1"/>
  <c r="DE701" i="1"/>
  <c r="DD701" i="1"/>
  <c r="DC701" i="1"/>
  <c r="DB701" i="1"/>
  <c r="DA701" i="1"/>
  <c r="DG700" i="1"/>
  <c r="DF700" i="1"/>
  <c r="DE700" i="1"/>
  <c r="DD700" i="1"/>
  <c r="DC700" i="1"/>
  <c r="DB700" i="1"/>
  <c r="DA700" i="1"/>
  <c r="DG699" i="1"/>
  <c r="DF699" i="1"/>
  <c r="DE699" i="1"/>
  <c r="DD699" i="1"/>
  <c r="DC699" i="1"/>
  <c r="DB699" i="1"/>
  <c r="DA699" i="1"/>
  <c r="DG698" i="1"/>
  <c r="DF698" i="1"/>
  <c r="DE698" i="1"/>
  <c r="DD698" i="1"/>
  <c r="DC698" i="1"/>
  <c r="DB698" i="1"/>
  <c r="DA698" i="1"/>
  <c r="DG697" i="1"/>
  <c r="DF697" i="1"/>
  <c r="DE697" i="1"/>
  <c r="DD697" i="1"/>
  <c r="DC697" i="1"/>
  <c r="DB697" i="1"/>
  <c r="DA697" i="1"/>
  <c r="DG696" i="1"/>
  <c r="DF696" i="1"/>
  <c r="DE696" i="1"/>
  <c r="DD696" i="1"/>
  <c r="DC696" i="1"/>
  <c r="DB696" i="1"/>
  <c r="DA696" i="1"/>
  <c r="DG695" i="1"/>
  <c r="DF695" i="1"/>
  <c r="DE695" i="1"/>
  <c r="DD695" i="1"/>
  <c r="DC695" i="1"/>
  <c r="DB695" i="1"/>
  <c r="DA695" i="1"/>
  <c r="DG694" i="1"/>
  <c r="DF694" i="1"/>
  <c r="DE694" i="1"/>
  <c r="DD694" i="1"/>
  <c r="DC694" i="1"/>
  <c r="DB694" i="1"/>
  <c r="DA694" i="1"/>
  <c r="DG693" i="1"/>
  <c r="DF693" i="1"/>
  <c r="DE693" i="1"/>
  <c r="DD693" i="1"/>
  <c r="DC693" i="1"/>
  <c r="DB693" i="1"/>
  <c r="DA693" i="1"/>
  <c r="DG692" i="1"/>
  <c r="DF692" i="1"/>
  <c r="DE692" i="1"/>
  <c r="DD692" i="1"/>
  <c r="DC692" i="1"/>
  <c r="DB692" i="1"/>
  <c r="DA692" i="1"/>
  <c r="DG691" i="1"/>
  <c r="DF691" i="1"/>
  <c r="DE691" i="1"/>
  <c r="DD691" i="1"/>
  <c r="DC691" i="1"/>
  <c r="DB691" i="1"/>
  <c r="DA691" i="1"/>
  <c r="DG690" i="1"/>
  <c r="DF690" i="1"/>
  <c r="DE690" i="1"/>
  <c r="DD690" i="1"/>
  <c r="DC690" i="1"/>
  <c r="DB690" i="1"/>
  <c r="DA690" i="1"/>
  <c r="DG689" i="1"/>
  <c r="DF689" i="1"/>
  <c r="DE689" i="1"/>
  <c r="DD689" i="1"/>
  <c r="DC689" i="1"/>
  <c r="DB689" i="1"/>
  <c r="DA689" i="1"/>
  <c r="DG688" i="1"/>
  <c r="DF688" i="1"/>
  <c r="DE688" i="1"/>
  <c r="DD688" i="1"/>
  <c r="DC688" i="1"/>
  <c r="DB688" i="1"/>
  <c r="DA688" i="1"/>
  <c r="DG687" i="1"/>
  <c r="DF687" i="1"/>
  <c r="DE687" i="1"/>
  <c r="DD687" i="1"/>
  <c r="DC687" i="1"/>
  <c r="DB687" i="1"/>
  <c r="DA687" i="1"/>
  <c r="DG686" i="1"/>
  <c r="DF686" i="1"/>
  <c r="DE686" i="1"/>
  <c r="DD686" i="1"/>
  <c r="DC686" i="1"/>
  <c r="DB686" i="1"/>
  <c r="DA686" i="1"/>
  <c r="DG685" i="1"/>
  <c r="DF685" i="1"/>
  <c r="DE685" i="1"/>
  <c r="DD685" i="1"/>
  <c r="DC685" i="1"/>
  <c r="DB685" i="1"/>
  <c r="DA685" i="1"/>
  <c r="DG684" i="1"/>
  <c r="DF684" i="1"/>
  <c r="DE684" i="1"/>
  <c r="DD684" i="1"/>
  <c r="DC684" i="1"/>
  <c r="DB684" i="1"/>
  <c r="DA684" i="1"/>
  <c r="DG683" i="1"/>
  <c r="DF683" i="1"/>
  <c r="DE683" i="1"/>
  <c r="DD683" i="1"/>
  <c r="DC683" i="1"/>
  <c r="DB683" i="1"/>
  <c r="DA683" i="1"/>
  <c r="DG682" i="1"/>
  <c r="DF682" i="1"/>
  <c r="DE682" i="1"/>
  <c r="DD682" i="1"/>
  <c r="DC682" i="1"/>
  <c r="DB682" i="1"/>
  <c r="DA682" i="1"/>
  <c r="DG681" i="1"/>
  <c r="DF681" i="1"/>
  <c r="DE681" i="1"/>
  <c r="DD681" i="1"/>
  <c r="DC681" i="1"/>
  <c r="DB681" i="1"/>
  <c r="DA681" i="1"/>
  <c r="DG680" i="1"/>
  <c r="DF680" i="1"/>
  <c r="DE680" i="1"/>
  <c r="DD680" i="1"/>
  <c r="DC680" i="1"/>
  <c r="DB680" i="1"/>
  <c r="DA680" i="1"/>
  <c r="DG679" i="1"/>
  <c r="DF679" i="1"/>
  <c r="DE679" i="1"/>
  <c r="DD679" i="1"/>
  <c r="DC679" i="1"/>
  <c r="DB679" i="1"/>
  <c r="DA679" i="1"/>
  <c r="DG678" i="1"/>
  <c r="DF678" i="1"/>
  <c r="DE678" i="1"/>
  <c r="DD678" i="1"/>
  <c r="DC678" i="1"/>
  <c r="DB678" i="1"/>
  <c r="DA678" i="1"/>
  <c r="DG677" i="1"/>
  <c r="DF677" i="1"/>
  <c r="DE677" i="1"/>
  <c r="DD677" i="1"/>
  <c r="DC677" i="1"/>
  <c r="DB677" i="1"/>
  <c r="DA677" i="1"/>
  <c r="DG676" i="1"/>
  <c r="DF676" i="1"/>
  <c r="DE676" i="1"/>
  <c r="DD676" i="1"/>
  <c r="DC676" i="1"/>
  <c r="DB676" i="1"/>
  <c r="DA676" i="1"/>
  <c r="DG675" i="1"/>
  <c r="DF675" i="1"/>
  <c r="DE675" i="1"/>
  <c r="DD675" i="1"/>
  <c r="DC675" i="1"/>
  <c r="DB675" i="1"/>
  <c r="DA675" i="1"/>
  <c r="DG674" i="1"/>
  <c r="DF674" i="1"/>
  <c r="DE674" i="1"/>
  <c r="DD674" i="1"/>
  <c r="DC674" i="1"/>
  <c r="DB674" i="1"/>
  <c r="DA674" i="1"/>
  <c r="DG673" i="1"/>
  <c r="DF673" i="1"/>
  <c r="DE673" i="1"/>
  <c r="DD673" i="1"/>
  <c r="DC673" i="1"/>
  <c r="DB673" i="1"/>
  <c r="DA673" i="1"/>
  <c r="DG672" i="1"/>
  <c r="DF672" i="1"/>
  <c r="DE672" i="1"/>
  <c r="DD672" i="1"/>
  <c r="DC672" i="1"/>
  <c r="DB672" i="1"/>
  <c r="DA672" i="1"/>
  <c r="DG671" i="1"/>
  <c r="DF671" i="1"/>
  <c r="DE671" i="1"/>
  <c r="DD671" i="1"/>
  <c r="DC671" i="1"/>
  <c r="DB671" i="1"/>
  <c r="DA671" i="1"/>
  <c r="DG670" i="1"/>
  <c r="DF670" i="1"/>
  <c r="DE670" i="1"/>
  <c r="DD670" i="1"/>
  <c r="DC670" i="1"/>
  <c r="DB670" i="1"/>
  <c r="DA670" i="1"/>
  <c r="DG669" i="1"/>
  <c r="DF669" i="1"/>
  <c r="DE669" i="1"/>
  <c r="DD669" i="1"/>
  <c r="DC669" i="1"/>
  <c r="DB669" i="1"/>
  <c r="DA669" i="1"/>
  <c r="DG668" i="1"/>
  <c r="DF668" i="1"/>
  <c r="DE668" i="1"/>
  <c r="DD668" i="1"/>
  <c r="DC668" i="1"/>
  <c r="DB668" i="1"/>
  <c r="DA668" i="1"/>
  <c r="DG667" i="1"/>
  <c r="DF667" i="1"/>
  <c r="DE667" i="1"/>
  <c r="DD667" i="1"/>
  <c r="DC667" i="1"/>
  <c r="DB667" i="1"/>
  <c r="DA667" i="1"/>
  <c r="DG666" i="1"/>
  <c r="DF666" i="1"/>
  <c r="DE666" i="1"/>
  <c r="DD666" i="1"/>
  <c r="DC666" i="1"/>
  <c r="DB666" i="1"/>
  <c r="DA666" i="1"/>
  <c r="DG665" i="1"/>
  <c r="DF665" i="1"/>
  <c r="DE665" i="1"/>
  <c r="DD665" i="1"/>
  <c r="DC665" i="1"/>
  <c r="DB665" i="1"/>
  <c r="DA665" i="1"/>
  <c r="DG664" i="1"/>
  <c r="DF664" i="1"/>
  <c r="DE664" i="1"/>
  <c r="DD664" i="1"/>
  <c r="DC664" i="1"/>
  <c r="DB664" i="1"/>
  <c r="DA664" i="1"/>
  <c r="DG663" i="1"/>
  <c r="DF663" i="1"/>
  <c r="DE663" i="1"/>
  <c r="DD663" i="1"/>
  <c r="DC663" i="1"/>
  <c r="DB663" i="1"/>
  <c r="DA663" i="1"/>
  <c r="DG662" i="1"/>
  <c r="DF662" i="1"/>
  <c r="DE662" i="1"/>
  <c r="DD662" i="1"/>
  <c r="DC662" i="1"/>
  <c r="DB662" i="1"/>
  <c r="DA662" i="1"/>
  <c r="DG661" i="1"/>
  <c r="DF661" i="1"/>
  <c r="DE661" i="1"/>
  <c r="DD661" i="1"/>
  <c r="DC661" i="1"/>
  <c r="DB661" i="1"/>
  <c r="DA661" i="1"/>
  <c r="DG660" i="1"/>
  <c r="DF660" i="1"/>
  <c r="DE660" i="1"/>
  <c r="DD660" i="1"/>
  <c r="DC660" i="1"/>
  <c r="DB660" i="1"/>
  <c r="DA660" i="1"/>
  <c r="DG659" i="1"/>
  <c r="DF659" i="1"/>
  <c r="DE659" i="1"/>
  <c r="DD659" i="1"/>
  <c r="DC659" i="1"/>
  <c r="DB659" i="1"/>
  <c r="DA659" i="1"/>
  <c r="DG658" i="1"/>
  <c r="DF658" i="1"/>
  <c r="DE658" i="1"/>
  <c r="DD658" i="1"/>
  <c r="DC658" i="1"/>
  <c r="DB658" i="1"/>
  <c r="DA658" i="1"/>
  <c r="DG657" i="1"/>
  <c r="DF657" i="1"/>
  <c r="DE657" i="1"/>
  <c r="DD657" i="1"/>
  <c r="DC657" i="1"/>
  <c r="DB657" i="1"/>
  <c r="DA657" i="1"/>
  <c r="DG656" i="1"/>
  <c r="DF656" i="1"/>
  <c r="DE656" i="1"/>
  <c r="DD656" i="1"/>
  <c r="DC656" i="1"/>
  <c r="DB656" i="1"/>
  <c r="DA656" i="1"/>
  <c r="DG655" i="1"/>
  <c r="DF655" i="1"/>
  <c r="DE655" i="1"/>
  <c r="DD655" i="1"/>
  <c r="DC655" i="1"/>
  <c r="DB655" i="1"/>
  <c r="DA655" i="1"/>
  <c r="DG654" i="1"/>
  <c r="DF654" i="1"/>
  <c r="DE654" i="1"/>
  <c r="DD654" i="1"/>
  <c r="DC654" i="1"/>
  <c r="DB654" i="1"/>
  <c r="DA654" i="1"/>
  <c r="DG653" i="1"/>
  <c r="DF653" i="1"/>
  <c r="DE653" i="1"/>
  <c r="DD653" i="1"/>
  <c r="DC653" i="1"/>
  <c r="DB653" i="1"/>
  <c r="DA653" i="1"/>
  <c r="DG652" i="1"/>
  <c r="DF652" i="1"/>
  <c r="DE652" i="1"/>
  <c r="DD652" i="1"/>
  <c r="DC652" i="1"/>
  <c r="DB652" i="1"/>
  <c r="DA652" i="1"/>
  <c r="DG651" i="1"/>
  <c r="DF651" i="1"/>
  <c r="DE651" i="1"/>
  <c r="DD651" i="1"/>
  <c r="DC651" i="1"/>
  <c r="DB651" i="1"/>
  <c r="DA651" i="1"/>
  <c r="DG650" i="1"/>
  <c r="DF650" i="1"/>
  <c r="DE650" i="1"/>
  <c r="DD650" i="1"/>
  <c r="DC650" i="1"/>
  <c r="DB650" i="1"/>
  <c r="DA650" i="1"/>
  <c r="DG649" i="1"/>
  <c r="DF649" i="1"/>
  <c r="DE649" i="1"/>
  <c r="DD649" i="1"/>
  <c r="DC649" i="1"/>
  <c r="DB649" i="1"/>
  <c r="DA649" i="1"/>
  <c r="DG648" i="1"/>
  <c r="DF648" i="1"/>
  <c r="DE648" i="1"/>
  <c r="DD648" i="1"/>
  <c r="DC648" i="1"/>
  <c r="DB648" i="1"/>
  <c r="DA648" i="1"/>
  <c r="DG647" i="1"/>
  <c r="DF647" i="1"/>
  <c r="DE647" i="1"/>
  <c r="DD647" i="1"/>
  <c r="DC647" i="1"/>
  <c r="DB647" i="1"/>
  <c r="DA647" i="1"/>
  <c r="DG646" i="1"/>
  <c r="DF646" i="1"/>
  <c r="DE646" i="1"/>
  <c r="DD646" i="1"/>
  <c r="DC646" i="1"/>
  <c r="DB646" i="1"/>
  <c r="DA646" i="1"/>
  <c r="DG645" i="1"/>
  <c r="DF645" i="1"/>
  <c r="DE645" i="1"/>
  <c r="DD645" i="1"/>
  <c r="DC645" i="1"/>
  <c r="DB645" i="1"/>
  <c r="DA645" i="1"/>
  <c r="DG644" i="1"/>
  <c r="DF644" i="1"/>
  <c r="DE644" i="1"/>
  <c r="DD644" i="1"/>
  <c r="DC644" i="1"/>
  <c r="DB644" i="1"/>
  <c r="DA644" i="1"/>
  <c r="DG643" i="1"/>
  <c r="DF643" i="1"/>
  <c r="DE643" i="1"/>
  <c r="DD643" i="1"/>
  <c r="DC643" i="1"/>
  <c r="DB643" i="1"/>
  <c r="DA643" i="1"/>
  <c r="DG642" i="1"/>
  <c r="DF642" i="1"/>
  <c r="DE642" i="1"/>
  <c r="DD642" i="1"/>
  <c r="DC642" i="1"/>
  <c r="DB642" i="1"/>
  <c r="DA642" i="1"/>
  <c r="DG641" i="1"/>
  <c r="DF641" i="1"/>
  <c r="DE641" i="1"/>
  <c r="DD641" i="1"/>
  <c r="DC641" i="1"/>
  <c r="DB641" i="1"/>
  <c r="DA641" i="1"/>
  <c r="DG640" i="1"/>
  <c r="DF640" i="1"/>
  <c r="DE640" i="1"/>
  <c r="DD640" i="1"/>
  <c r="DC640" i="1"/>
  <c r="DB640" i="1"/>
  <c r="DA640" i="1"/>
  <c r="DG639" i="1"/>
  <c r="DF639" i="1"/>
  <c r="DE639" i="1"/>
  <c r="DD639" i="1"/>
  <c r="DC639" i="1"/>
  <c r="DB639" i="1"/>
  <c r="DA639" i="1"/>
  <c r="DG638" i="1"/>
  <c r="DF638" i="1"/>
  <c r="DE638" i="1"/>
  <c r="DD638" i="1"/>
  <c r="DC638" i="1"/>
  <c r="DB638" i="1"/>
  <c r="DA638" i="1"/>
  <c r="DG637" i="1"/>
  <c r="DF637" i="1"/>
  <c r="DE637" i="1"/>
  <c r="DD637" i="1"/>
  <c r="DC637" i="1"/>
  <c r="DB637" i="1"/>
  <c r="DA637" i="1"/>
  <c r="DG636" i="1"/>
  <c r="DF636" i="1"/>
  <c r="DE636" i="1"/>
  <c r="DD636" i="1"/>
  <c r="DC636" i="1"/>
  <c r="DB636" i="1"/>
  <c r="DA636" i="1"/>
  <c r="DG635" i="1"/>
  <c r="DF635" i="1"/>
  <c r="DE635" i="1"/>
  <c r="DD635" i="1"/>
  <c r="DC635" i="1"/>
  <c r="DB635" i="1"/>
  <c r="DA635" i="1"/>
  <c r="DG634" i="1"/>
  <c r="DF634" i="1"/>
  <c r="DE634" i="1"/>
  <c r="DD634" i="1"/>
  <c r="DC634" i="1"/>
  <c r="DB634" i="1"/>
  <c r="DA634" i="1"/>
  <c r="DG633" i="1"/>
  <c r="DF633" i="1"/>
  <c r="DE633" i="1"/>
  <c r="DD633" i="1"/>
  <c r="DC633" i="1"/>
  <c r="DB633" i="1"/>
  <c r="DA633" i="1"/>
  <c r="DG632" i="1"/>
  <c r="DF632" i="1"/>
  <c r="DE632" i="1"/>
  <c r="DD632" i="1"/>
  <c r="DC632" i="1"/>
  <c r="DB632" i="1"/>
  <c r="DA632" i="1"/>
  <c r="DG631" i="1"/>
  <c r="DF631" i="1"/>
  <c r="DE631" i="1"/>
  <c r="DD631" i="1"/>
  <c r="DC631" i="1"/>
  <c r="DB631" i="1"/>
  <c r="DA631" i="1"/>
  <c r="DG630" i="1"/>
  <c r="DF630" i="1"/>
  <c r="DE630" i="1"/>
  <c r="DD630" i="1"/>
  <c r="DC630" i="1"/>
  <c r="DB630" i="1"/>
  <c r="DA630" i="1"/>
  <c r="DG629" i="1"/>
  <c r="DF629" i="1"/>
  <c r="DE629" i="1"/>
  <c r="DD629" i="1"/>
  <c r="DC629" i="1"/>
  <c r="DB629" i="1"/>
  <c r="DA629" i="1"/>
  <c r="DG628" i="1"/>
  <c r="DF628" i="1"/>
  <c r="DE628" i="1"/>
  <c r="DD628" i="1"/>
  <c r="DC628" i="1"/>
  <c r="DB628" i="1"/>
  <c r="DA628" i="1"/>
  <c r="DG627" i="1"/>
  <c r="DF627" i="1"/>
  <c r="DE627" i="1"/>
  <c r="DD627" i="1"/>
  <c r="DC627" i="1"/>
  <c r="DB627" i="1"/>
  <c r="DA627" i="1"/>
  <c r="DG626" i="1"/>
  <c r="DF626" i="1"/>
  <c r="DE626" i="1"/>
  <c r="DD626" i="1"/>
  <c r="DC626" i="1"/>
  <c r="DB626" i="1"/>
  <c r="DA626" i="1"/>
  <c r="DG625" i="1"/>
  <c r="DF625" i="1"/>
  <c r="DE625" i="1"/>
  <c r="DD625" i="1"/>
  <c r="DC625" i="1"/>
  <c r="DB625" i="1"/>
  <c r="DA625" i="1"/>
  <c r="DG624" i="1"/>
  <c r="DF624" i="1"/>
  <c r="DE624" i="1"/>
  <c r="DD624" i="1"/>
  <c r="DC624" i="1"/>
  <c r="DB624" i="1"/>
  <c r="DA624" i="1"/>
  <c r="DG623" i="1"/>
  <c r="DF623" i="1"/>
  <c r="DE623" i="1"/>
  <c r="DD623" i="1"/>
  <c r="DC623" i="1"/>
  <c r="DB623" i="1"/>
  <c r="DA623" i="1"/>
  <c r="DG622" i="1"/>
  <c r="DF622" i="1"/>
  <c r="DE622" i="1"/>
  <c r="DD622" i="1"/>
  <c r="DC622" i="1"/>
  <c r="DB622" i="1"/>
  <c r="DA622" i="1"/>
  <c r="DG621" i="1"/>
  <c r="DF621" i="1"/>
  <c r="DE621" i="1"/>
  <c r="DD621" i="1"/>
  <c r="DC621" i="1"/>
  <c r="DB621" i="1"/>
  <c r="DA621" i="1"/>
  <c r="DG620" i="1"/>
  <c r="DF620" i="1"/>
  <c r="DE620" i="1"/>
  <c r="DD620" i="1"/>
  <c r="DC620" i="1"/>
  <c r="DB620" i="1"/>
  <c r="DA620" i="1"/>
  <c r="DG619" i="1"/>
  <c r="DF619" i="1"/>
  <c r="DE619" i="1"/>
  <c r="DD619" i="1"/>
  <c r="DC619" i="1"/>
  <c r="DB619" i="1"/>
  <c r="DA619" i="1"/>
  <c r="DG618" i="1"/>
  <c r="DF618" i="1"/>
  <c r="DE618" i="1"/>
  <c r="DD618" i="1"/>
  <c r="DC618" i="1"/>
  <c r="DB618" i="1"/>
  <c r="DA618" i="1"/>
  <c r="DG617" i="1"/>
  <c r="DF617" i="1"/>
  <c r="DE617" i="1"/>
  <c r="DD617" i="1"/>
  <c r="DC617" i="1"/>
  <c r="DB617" i="1"/>
  <c r="DA617" i="1"/>
  <c r="DG616" i="1"/>
  <c r="DF616" i="1"/>
  <c r="DE616" i="1"/>
  <c r="DD616" i="1"/>
  <c r="DC616" i="1"/>
  <c r="DB616" i="1"/>
  <c r="DA616" i="1"/>
  <c r="DG615" i="1"/>
  <c r="DF615" i="1"/>
  <c r="DE615" i="1"/>
  <c r="DD615" i="1"/>
  <c r="DC615" i="1"/>
  <c r="DB615" i="1"/>
  <c r="DA615" i="1"/>
  <c r="DG614" i="1"/>
  <c r="DF614" i="1"/>
  <c r="DE614" i="1"/>
  <c r="DD614" i="1"/>
  <c r="DC614" i="1"/>
  <c r="DB614" i="1"/>
  <c r="DA614" i="1"/>
  <c r="DG613" i="1"/>
  <c r="DF613" i="1"/>
  <c r="DE613" i="1"/>
  <c r="DD613" i="1"/>
  <c r="DC613" i="1"/>
  <c r="DB613" i="1"/>
  <c r="DA613" i="1"/>
  <c r="DG612" i="1"/>
  <c r="DF612" i="1"/>
  <c r="DE612" i="1"/>
  <c r="DD612" i="1"/>
  <c r="DC612" i="1"/>
  <c r="DB612" i="1"/>
  <c r="DA612" i="1"/>
  <c r="DG611" i="1"/>
  <c r="DF611" i="1"/>
  <c r="DE611" i="1"/>
  <c r="DD611" i="1"/>
  <c r="DC611" i="1"/>
  <c r="DB611" i="1"/>
  <c r="DA611" i="1"/>
  <c r="DG610" i="1"/>
  <c r="DF610" i="1"/>
  <c r="DE610" i="1"/>
  <c r="DD610" i="1"/>
  <c r="DC610" i="1"/>
  <c r="DB610" i="1"/>
  <c r="DA610" i="1"/>
  <c r="DG609" i="1"/>
  <c r="DF609" i="1"/>
  <c r="DE609" i="1"/>
  <c r="DD609" i="1"/>
  <c r="DC609" i="1"/>
  <c r="DB609" i="1"/>
  <c r="DA609" i="1"/>
  <c r="DG608" i="1"/>
  <c r="DF608" i="1"/>
  <c r="DE608" i="1"/>
  <c r="DD608" i="1"/>
  <c r="DC608" i="1"/>
  <c r="DB608" i="1"/>
  <c r="DA608" i="1"/>
  <c r="DG607" i="1"/>
  <c r="DF607" i="1"/>
  <c r="DE607" i="1"/>
  <c r="DD607" i="1"/>
  <c r="DC607" i="1"/>
  <c r="DB607" i="1"/>
  <c r="DA607" i="1"/>
  <c r="DG606" i="1"/>
  <c r="DF606" i="1"/>
  <c r="DE606" i="1"/>
  <c r="DD606" i="1"/>
  <c r="DC606" i="1"/>
  <c r="DB606" i="1"/>
  <c r="DA606" i="1"/>
  <c r="DG605" i="1"/>
  <c r="DF605" i="1"/>
  <c r="DE605" i="1"/>
  <c r="DD605" i="1"/>
  <c r="DC605" i="1"/>
  <c r="DB605" i="1"/>
  <c r="DA605" i="1"/>
  <c r="DG604" i="1"/>
  <c r="DF604" i="1"/>
  <c r="DE604" i="1"/>
  <c r="DD604" i="1"/>
  <c r="DC604" i="1"/>
  <c r="DB604" i="1"/>
  <c r="DA604" i="1"/>
  <c r="DG603" i="1"/>
  <c r="DF603" i="1"/>
  <c r="DE603" i="1"/>
  <c r="DD603" i="1"/>
  <c r="DC603" i="1"/>
  <c r="DB603" i="1"/>
  <c r="DA603" i="1"/>
  <c r="DG602" i="1"/>
  <c r="DF602" i="1"/>
  <c r="DE602" i="1"/>
  <c r="DD602" i="1"/>
  <c r="DC602" i="1"/>
  <c r="DB602" i="1"/>
  <c r="DA602" i="1"/>
  <c r="DG601" i="1"/>
  <c r="DF601" i="1"/>
  <c r="DE601" i="1"/>
  <c r="DD601" i="1"/>
  <c r="DC601" i="1"/>
  <c r="DB601" i="1"/>
  <c r="DA601" i="1"/>
  <c r="DG600" i="1"/>
  <c r="DF600" i="1"/>
  <c r="DE600" i="1"/>
  <c r="DD600" i="1"/>
  <c r="DC600" i="1"/>
  <c r="DB600" i="1"/>
  <c r="DA600" i="1"/>
  <c r="DG599" i="1"/>
  <c r="DF599" i="1"/>
  <c r="DE599" i="1"/>
  <c r="DD599" i="1"/>
  <c r="DC599" i="1"/>
  <c r="DB599" i="1"/>
  <c r="DA599" i="1"/>
  <c r="DG598" i="1"/>
  <c r="DF598" i="1"/>
  <c r="DE598" i="1"/>
  <c r="DD598" i="1"/>
  <c r="DC598" i="1"/>
  <c r="DB598" i="1"/>
  <c r="DA598" i="1"/>
  <c r="DG597" i="1"/>
  <c r="DF597" i="1"/>
  <c r="DE597" i="1"/>
  <c r="DD597" i="1"/>
  <c r="DC597" i="1"/>
  <c r="DB597" i="1"/>
  <c r="DA597" i="1"/>
  <c r="DG596" i="1"/>
  <c r="DF596" i="1"/>
  <c r="DE596" i="1"/>
  <c r="DD596" i="1"/>
  <c r="DC596" i="1"/>
  <c r="DB596" i="1"/>
  <c r="DA596" i="1"/>
  <c r="DG595" i="1"/>
  <c r="DF595" i="1"/>
  <c r="DE595" i="1"/>
  <c r="DD595" i="1"/>
  <c r="DC595" i="1"/>
  <c r="DB595" i="1"/>
  <c r="DA595" i="1"/>
  <c r="DG594" i="1"/>
  <c r="DF594" i="1"/>
  <c r="DE594" i="1"/>
  <c r="DD594" i="1"/>
  <c r="DC594" i="1"/>
  <c r="DB594" i="1"/>
  <c r="DA594" i="1"/>
  <c r="DG593" i="1"/>
  <c r="DF593" i="1"/>
  <c r="DE593" i="1"/>
  <c r="DD593" i="1"/>
  <c r="DC593" i="1"/>
  <c r="DB593" i="1"/>
  <c r="DA593" i="1"/>
  <c r="DG592" i="1"/>
  <c r="DF592" i="1"/>
  <c r="DE592" i="1"/>
  <c r="DD592" i="1"/>
  <c r="DC592" i="1"/>
  <c r="DB592" i="1"/>
  <c r="DA592" i="1"/>
  <c r="DG591" i="1"/>
  <c r="DF591" i="1"/>
  <c r="DE591" i="1"/>
  <c r="DD591" i="1"/>
  <c r="DC591" i="1"/>
  <c r="DB591" i="1"/>
  <c r="DA591" i="1"/>
  <c r="DG590" i="1"/>
  <c r="DF590" i="1"/>
  <c r="DE590" i="1"/>
  <c r="DD590" i="1"/>
  <c r="DC590" i="1"/>
  <c r="DB590" i="1"/>
  <c r="DA590" i="1"/>
  <c r="DG589" i="1"/>
  <c r="DF589" i="1"/>
  <c r="DE589" i="1"/>
  <c r="DD589" i="1"/>
  <c r="DC589" i="1"/>
  <c r="DB589" i="1"/>
  <c r="DA589" i="1"/>
  <c r="DG588" i="1"/>
  <c r="DF588" i="1"/>
  <c r="DE588" i="1"/>
  <c r="DD588" i="1"/>
  <c r="DC588" i="1"/>
  <c r="DB588" i="1"/>
  <c r="DA588" i="1"/>
  <c r="DG587" i="1"/>
  <c r="DF587" i="1"/>
  <c r="DE587" i="1"/>
  <c r="DD587" i="1"/>
  <c r="DC587" i="1"/>
  <c r="DB587" i="1"/>
  <c r="DA587" i="1"/>
  <c r="DG586" i="1"/>
  <c r="DF586" i="1"/>
  <c r="DE586" i="1"/>
  <c r="DD586" i="1"/>
  <c r="DC586" i="1"/>
  <c r="DB586" i="1"/>
  <c r="DA586" i="1"/>
  <c r="DG585" i="1"/>
  <c r="DF585" i="1"/>
  <c r="DE585" i="1"/>
  <c r="DD585" i="1"/>
  <c r="DC585" i="1"/>
  <c r="DB585" i="1"/>
  <c r="DA585" i="1"/>
  <c r="DG584" i="1"/>
  <c r="DF584" i="1"/>
  <c r="DE584" i="1"/>
  <c r="DD584" i="1"/>
  <c r="DC584" i="1"/>
  <c r="DB584" i="1"/>
  <c r="DA584" i="1"/>
  <c r="DG583" i="1"/>
  <c r="DF583" i="1"/>
  <c r="DE583" i="1"/>
  <c r="DD583" i="1"/>
  <c r="DC583" i="1"/>
  <c r="DB583" i="1"/>
  <c r="DA583" i="1"/>
  <c r="DG582" i="1"/>
  <c r="DF582" i="1"/>
  <c r="DE582" i="1"/>
  <c r="DD582" i="1"/>
  <c r="DC582" i="1"/>
  <c r="DB582" i="1"/>
  <c r="DA582" i="1"/>
  <c r="DG581" i="1"/>
  <c r="DF581" i="1"/>
  <c r="DE581" i="1"/>
  <c r="DD581" i="1"/>
  <c r="DC581" i="1"/>
  <c r="DB581" i="1"/>
  <c r="DA581" i="1"/>
  <c r="DG580" i="1"/>
  <c r="DF580" i="1"/>
  <c r="DE580" i="1"/>
  <c r="DD580" i="1"/>
  <c r="DC580" i="1"/>
  <c r="DB580" i="1"/>
  <c r="DA580" i="1"/>
  <c r="DG579" i="1"/>
  <c r="DF579" i="1"/>
  <c r="DE579" i="1"/>
  <c r="DD579" i="1"/>
  <c r="DC579" i="1"/>
  <c r="DB579" i="1"/>
  <c r="DA579" i="1"/>
  <c r="DG578" i="1"/>
  <c r="DF578" i="1"/>
  <c r="DE578" i="1"/>
  <c r="DD578" i="1"/>
  <c r="DC578" i="1"/>
  <c r="DB578" i="1"/>
  <c r="DA578" i="1"/>
  <c r="DG577" i="1"/>
  <c r="DF577" i="1"/>
  <c r="DE577" i="1"/>
  <c r="DD577" i="1"/>
  <c r="DC577" i="1"/>
  <c r="DB577" i="1"/>
  <c r="DA577" i="1"/>
  <c r="DG576" i="1"/>
  <c r="DF576" i="1"/>
  <c r="DE576" i="1"/>
  <c r="DD576" i="1"/>
  <c r="DC576" i="1"/>
  <c r="DB576" i="1"/>
  <c r="DA576" i="1"/>
  <c r="DG575" i="1"/>
  <c r="DF575" i="1"/>
  <c r="DE575" i="1"/>
  <c r="DD575" i="1"/>
  <c r="DC575" i="1"/>
  <c r="DB575" i="1"/>
  <c r="DA575" i="1"/>
  <c r="DG574" i="1"/>
  <c r="DF574" i="1"/>
  <c r="DE574" i="1"/>
  <c r="DD574" i="1"/>
  <c r="DC574" i="1"/>
  <c r="DB574" i="1"/>
  <c r="DA574" i="1"/>
  <c r="DG573" i="1"/>
  <c r="DF573" i="1"/>
  <c r="DE573" i="1"/>
  <c r="DD573" i="1"/>
  <c r="DC573" i="1"/>
  <c r="DB573" i="1"/>
  <c r="DA573" i="1"/>
  <c r="DG572" i="1"/>
  <c r="DF572" i="1"/>
  <c r="DE572" i="1"/>
  <c r="DD572" i="1"/>
  <c r="DC572" i="1"/>
  <c r="DB572" i="1"/>
  <c r="DA572" i="1"/>
  <c r="DG571" i="1"/>
  <c r="DF571" i="1"/>
  <c r="DE571" i="1"/>
  <c r="DD571" i="1"/>
  <c r="DC571" i="1"/>
  <c r="DB571" i="1"/>
  <c r="DA571" i="1"/>
  <c r="DG570" i="1"/>
  <c r="DF570" i="1"/>
  <c r="DE570" i="1"/>
  <c r="DD570" i="1"/>
  <c r="DC570" i="1"/>
  <c r="DB570" i="1"/>
  <c r="DA570" i="1"/>
  <c r="DG569" i="1"/>
  <c r="DF569" i="1"/>
  <c r="DE569" i="1"/>
  <c r="DD569" i="1"/>
  <c r="DC569" i="1"/>
  <c r="DB569" i="1"/>
  <c r="DA569" i="1"/>
  <c r="DG568" i="1"/>
  <c r="DF568" i="1"/>
  <c r="DE568" i="1"/>
  <c r="DD568" i="1"/>
  <c r="DC568" i="1"/>
  <c r="DB568" i="1"/>
  <c r="DA568" i="1"/>
  <c r="DG567" i="1"/>
  <c r="DF567" i="1"/>
  <c r="DE567" i="1"/>
  <c r="DD567" i="1"/>
  <c r="DC567" i="1"/>
  <c r="DB567" i="1"/>
  <c r="DA567" i="1"/>
  <c r="DG566" i="1"/>
  <c r="DF566" i="1"/>
  <c r="DE566" i="1"/>
  <c r="DD566" i="1"/>
  <c r="DC566" i="1"/>
  <c r="DB566" i="1"/>
  <c r="DA566" i="1"/>
  <c r="DG565" i="1"/>
  <c r="DF565" i="1"/>
  <c r="DE565" i="1"/>
  <c r="DD565" i="1"/>
  <c r="DC565" i="1"/>
  <c r="DB565" i="1"/>
  <c r="DA565" i="1"/>
  <c r="DG564" i="1"/>
  <c r="DF564" i="1"/>
  <c r="DE564" i="1"/>
  <c r="DD564" i="1"/>
  <c r="DC564" i="1"/>
  <c r="DB564" i="1"/>
  <c r="DA564" i="1"/>
  <c r="DG563" i="1"/>
  <c r="DF563" i="1"/>
  <c r="DE563" i="1"/>
  <c r="DD563" i="1"/>
  <c r="DC563" i="1"/>
  <c r="DB563" i="1"/>
  <c r="DA563" i="1"/>
  <c r="DG562" i="1"/>
  <c r="DF562" i="1"/>
  <c r="DE562" i="1"/>
  <c r="DD562" i="1"/>
  <c r="DC562" i="1"/>
  <c r="DB562" i="1"/>
  <c r="DA562" i="1"/>
  <c r="DG561" i="1"/>
  <c r="DF561" i="1"/>
  <c r="DE561" i="1"/>
  <c r="DD561" i="1"/>
  <c r="DC561" i="1"/>
  <c r="DB561" i="1"/>
  <c r="DA561" i="1"/>
  <c r="DG560" i="1"/>
  <c r="DF560" i="1"/>
  <c r="DE560" i="1"/>
  <c r="DD560" i="1"/>
  <c r="DC560" i="1"/>
  <c r="DB560" i="1"/>
  <c r="DA560" i="1"/>
  <c r="DG559" i="1"/>
  <c r="DF559" i="1"/>
  <c r="DE559" i="1"/>
  <c r="DD559" i="1"/>
  <c r="DC559" i="1"/>
  <c r="DB559" i="1"/>
  <c r="DA559" i="1"/>
  <c r="DG558" i="1"/>
  <c r="DF558" i="1"/>
  <c r="DE558" i="1"/>
  <c r="DD558" i="1"/>
  <c r="DC558" i="1"/>
  <c r="DB558" i="1"/>
  <c r="DA558" i="1"/>
  <c r="DG557" i="1"/>
  <c r="DF557" i="1"/>
  <c r="DE557" i="1"/>
  <c r="DD557" i="1"/>
  <c r="DC557" i="1"/>
  <c r="DB557" i="1"/>
  <c r="DA557" i="1"/>
  <c r="DG556" i="1"/>
  <c r="DF556" i="1"/>
  <c r="DE556" i="1"/>
  <c r="DD556" i="1"/>
  <c r="DC556" i="1"/>
  <c r="DB556" i="1"/>
  <c r="DA556" i="1"/>
  <c r="DG555" i="1"/>
  <c r="DF555" i="1"/>
  <c r="DE555" i="1"/>
  <c r="DD555" i="1"/>
  <c r="DC555" i="1"/>
  <c r="DB555" i="1"/>
  <c r="DA555" i="1"/>
  <c r="DG554" i="1"/>
  <c r="DF554" i="1"/>
  <c r="DE554" i="1"/>
  <c r="DD554" i="1"/>
  <c r="DC554" i="1"/>
  <c r="DB554" i="1"/>
  <c r="DA554" i="1"/>
  <c r="DG553" i="1"/>
  <c r="DF553" i="1"/>
  <c r="DE553" i="1"/>
  <c r="DD553" i="1"/>
  <c r="DC553" i="1"/>
  <c r="DB553" i="1"/>
  <c r="DA553" i="1"/>
  <c r="DG552" i="1"/>
  <c r="DF552" i="1"/>
  <c r="DE552" i="1"/>
  <c r="DD552" i="1"/>
  <c r="DC552" i="1"/>
  <c r="DB552" i="1"/>
  <c r="DA552" i="1"/>
  <c r="DG551" i="1"/>
  <c r="DF551" i="1"/>
  <c r="DE551" i="1"/>
  <c r="DD551" i="1"/>
  <c r="DC551" i="1"/>
  <c r="DB551" i="1"/>
  <c r="DA551" i="1"/>
  <c r="DG550" i="1"/>
  <c r="DF550" i="1"/>
  <c r="DE550" i="1"/>
  <c r="DD550" i="1"/>
  <c r="DC550" i="1"/>
  <c r="DB550" i="1"/>
  <c r="DA550" i="1"/>
  <c r="DG549" i="1"/>
  <c r="DF549" i="1"/>
  <c r="DE549" i="1"/>
  <c r="DD549" i="1"/>
  <c r="DC549" i="1"/>
  <c r="DB549" i="1"/>
  <c r="DA549" i="1"/>
  <c r="DG548" i="1"/>
  <c r="DF548" i="1"/>
  <c r="DE548" i="1"/>
  <c r="DD548" i="1"/>
  <c r="DC548" i="1"/>
  <c r="DB548" i="1"/>
  <c r="DA548" i="1"/>
  <c r="DG547" i="1"/>
  <c r="DF547" i="1"/>
  <c r="DE547" i="1"/>
  <c r="DD547" i="1"/>
  <c r="DC547" i="1"/>
  <c r="DB547" i="1"/>
  <c r="DA547" i="1"/>
  <c r="DG546" i="1"/>
  <c r="DF546" i="1"/>
  <c r="DE546" i="1"/>
  <c r="DD546" i="1"/>
  <c r="DC546" i="1"/>
  <c r="DB546" i="1"/>
  <c r="DA546" i="1"/>
  <c r="DG545" i="1"/>
  <c r="DF545" i="1"/>
  <c r="DE545" i="1"/>
  <c r="DD545" i="1"/>
  <c r="DC545" i="1"/>
  <c r="DB545" i="1"/>
  <c r="DA545" i="1"/>
  <c r="DG544" i="1"/>
  <c r="DF544" i="1"/>
  <c r="DE544" i="1"/>
  <c r="DD544" i="1"/>
  <c r="DC544" i="1"/>
  <c r="DB544" i="1"/>
  <c r="DA544" i="1"/>
  <c r="DG543" i="1"/>
  <c r="DF543" i="1"/>
  <c r="DE543" i="1"/>
  <c r="DD543" i="1"/>
  <c r="DC543" i="1"/>
  <c r="DB543" i="1"/>
  <c r="DA543" i="1"/>
  <c r="DG542" i="1"/>
  <c r="DF542" i="1"/>
  <c r="DE542" i="1"/>
  <c r="DD542" i="1"/>
  <c r="DC542" i="1"/>
  <c r="DB542" i="1"/>
  <c r="DA542" i="1"/>
  <c r="DG541" i="1"/>
  <c r="DF541" i="1"/>
  <c r="DE541" i="1"/>
  <c r="DD541" i="1"/>
  <c r="DC541" i="1"/>
  <c r="DB541" i="1"/>
  <c r="DA541" i="1"/>
  <c r="DG540" i="1"/>
  <c r="DF540" i="1"/>
  <c r="DE540" i="1"/>
  <c r="DD540" i="1"/>
  <c r="DC540" i="1"/>
  <c r="DB540" i="1"/>
  <c r="DA540" i="1"/>
  <c r="DG539" i="1"/>
  <c r="DF539" i="1"/>
  <c r="DE539" i="1"/>
  <c r="DD539" i="1"/>
  <c r="DC539" i="1"/>
  <c r="DB539" i="1"/>
  <c r="DA539" i="1"/>
  <c r="DG538" i="1"/>
  <c r="DF538" i="1"/>
  <c r="DE538" i="1"/>
  <c r="DD538" i="1"/>
  <c r="DC538" i="1"/>
  <c r="DB538" i="1"/>
  <c r="DA538" i="1"/>
  <c r="DG537" i="1"/>
  <c r="DF537" i="1"/>
  <c r="DE537" i="1"/>
  <c r="DD537" i="1"/>
  <c r="DC537" i="1"/>
  <c r="DB537" i="1"/>
  <c r="DA537" i="1"/>
  <c r="DG536" i="1"/>
  <c r="DF536" i="1"/>
  <c r="DE536" i="1"/>
  <c r="DD536" i="1"/>
  <c r="DC536" i="1"/>
  <c r="DB536" i="1"/>
  <c r="DA536" i="1"/>
  <c r="DG535" i="1"/>
  <c r="DF535" i="1"/>
  <c r="DE535" i="1"/>
  <c r="DD535" i="1"/>
  <c r="DC535" i="1"/>
  <c r="DB535" i="1"/>
  <c r="DA535" i="1"/>
  <c r="DG534" i="1"/>
  <c r="DF534" i="1"/>
  <c r="DE534" i="1"/>
  <c r="DD534" i="1"/>
  <c r="DC534" i="1"/>
  <c r="DB534" i="1"/>
  <c r="DA534" i="1"/>
  <c r="DG533" i="1"/>
  <c r="DF533" i="1"/>
  <c r="DE533" i="1"/>
  <c r="DD533" i="1"/>
  <c r="DC533" i="1"/>
  <c r="DB533" i="1"/>
  <c r="DA533" i="1"/>
  <c r="DG532" i="1"/>
  <c r="DF532" i="1"/>
  <c r="DE532" i="1"/>
  <c r="DD532" i="1"/>
  <c r="DC532" i="1"/>
  <c r="DB532" i="1"/>
  <c r="DA532" i="1"/>
  <c r="DG531" i="1"/>
  <c r="DF531" i="1"/>
  <c r="DE531" i="1"/>
  <c r="DD531" i="1"/>
  <c r="DC531" i="1"/>
  <c r="DB531" i="1"/>
  <c r="DA531" i="1"/>
  <c r="DG530" i="1"/>
  <c r="DF530" i="1"/>
  <c r="DE530" i="1"/>
  <c r="DD530" i="1"/>
  <c r="DC530" i="1"/>
  <c r="DB530" i="1"/>
  <c r="DA530" i="1"/>
  <c r="DG529" i="1"/>
  <c r="DF529" i="1"/>
  <c r="DE529" i="1"/>
  <c r="DD529" i="1"/>
  <c r="DC529" i="1"/>
  <c r="DB529" i="1"/>
  <c r="DA529" i="1"/>
  <c r="DG528" i="1"/>
  <c r="DF528" i="1"/>
  <c r="DE528" i="1"/>
  <c r="DD528" i="1"/>
  <c r="DC528" i="1"/>
  <c r="DB528" i="1"/>
  <c r="DA528" i="1"/>
  <c r="DG527" i="1"/>
  <c r="DF527" i="1"/>
  <c r="DE527" i="1"/>
  <c r="DD527" i="1"/>
  <c r="DC527" i="1"/>
  <c r="DB527" i="1"/>
  <c r="DA527" i="1"/>
  <c r="DG526" i="1"/>
  <c r="DF526" i="1"/>
  <c r="DE526" i="1"/>
  <c r="DD526" i="1"/>
  <c r="DC526" i="1"/>
  <c r="DB526" i="1"/>
  <c r="DA526" i="1"/>
  <c r="DG525" i="1"/>
  <c r="DF525" i="1"/>
  <c r="DE525" i="1"/>
  <c r="DD525" i="1"/>
  <c r="DC525" i="1"/>
  <c r="DB525" i="1"/>
  <c r="DA525" i="1"/>
  <c r="DG524" i="1"/>
  <c r="DF524" i="1"/>
  <c r="DE524" i="1"/>
  <c r="DD524" i="1"/>
  <c r="DC524" i="1"/>
  <c r="DB524" i="1"/>
  <c r="DA524" i="1"/>
  <c r="DG523" i="1"/>
  <c r="DF523" i="1"/>
  <c r="DE523" i="1"/>
  <c r="DD523" i="1"/>
  <c r="DC523" i="1"/>
  <c r="DB523" i="1"/>
  <c r="DA523" i="1"/>
  <c r="DG522" i="1"/>
  <c r="DF522" i="1"/>
  <c r="DE522" i="1"/>
  <c r="DD522" i="1"/>
  <c r="DC522" i="1"/>
  <c r="DB522" i="1"/>
  <c r="DA522" i="1"/>
  <c r="DG521" i="1"/>
  <c r="DF521" i="1"/>
  <c r="DE521" i="1"/>
  <c r="DD521" i="1"/>
  <c r="DC521" i="1"/>
  <c r="DB521" i="1"/>
  <c r="DA521" i="1"/>
  <c r="DG520" i="1"/>
  <c r="DF520" i="1"/>
  <c r="DE520" i="1"/>
  <c r="DD520" i="1"/>
  <c r="DC520" i="1"/>
  <c r="DB520" i="1"/>
  <c r="DA520" i="1"/>
  <c r="DG519" i="1"/>
  <c r="DF519" i="1"/>
  <c r="DE519" i="1"/>
  <c r="DD519" i="1"/>
  <c r="DC519" i="1"/>
  <c r="DB519" i="1"/>
  <c r="DA519" i="1"/>
  <c r="DG518" i="1"/>
  <c r="DF518" i="1"/>
  <c r="DE518" i="1"/>
  <c r="DD518" i="1"/>
  <c r="DC518" i="1"/>
  <c r="DB518" i="1"/>
  <c r="DA518" i="1"/>
  <c r="DG517" i="1"/>
  <c r="DF517" i="1"/>
  <c r="DE517" i="1"/>
  <c r="DD517" i="1"/>
  <c r="DC517" i="1"/>
  <c r="DB517" i="1"/>
  <c r="DA517" i="1"/>
  <c r="DG516" i="1"/>
  <c r="DF516" i="1"/>
  <c r="DE516" i="1"/>
  <c r="DD516" i="1"/>
  <c r="DC516" i="1"/>
  <c r="DB516" i="1"/>
  <c r="DA516" i="1"/>
  <c r="DG515" i="1"/>
  <c r="DF515" i="1"/>
  <c r="DE515" i="1"/>
  <c r="DD515" i="1"/>
  <c r="DC515" i="1"/>
  <c r="DB515" i="1"/>
  <c r="DA515" i="1"/>
  <c r="DG514" i="1"/>
  <c r="DF514" i="1"/>
  <c r="DE514" i="1"/>
  <c r="DD514" i="1"/>
  <c r="DC514" i="1"/>
  <c r="DB514" i="1"/>
  <c r="DA514" i="1"/>
  <c r="DG513" i="1"/>
  <c r="DF513" i="1"/>
  <c r="DE513" i="1"/>
  <c r="DD513" i="1"/>
  <c r="DC513" i="1"/>
  <c r="DB513" i="1"/>
  <c r="DA513" i="1"/>
  <c r="DG512" i="1"/>
  <c r="DF512" i="1"/>
  <c r="DE512" i="1"/>
  <c r="DD512" i="1"/>
  <c r="DC512" i="1"/>
  <c r="DB512" i="1"/>
  <c r="DA512" i="1"/>
  <c r="DG511" i="1"/>
  <c r="DF511" i="1"/>
  <c r="DE511" i="1"/>
  <c r="DD511" i="1"/>
  <c r="DC511" i="1"/>
  <c r="DB511" i="1"/>
  <c r="DA511" i="1"/>
  <c r="DG510" i="1"/>
  <c r="DF510" i="1"/>
  <c r="DE510" i="1"/>
  <c r="DD510" i="1"/>
  <c r="DC510" i="1"/>
  <c r="DB510" i="1"/>
  <c r="DA510" i="1"/>
  <c r="DG509" i="1"/>
  <c r="DF509" i="1"/>
  <c r="DE509" i="1"/>
  <c r="DD509" i="1"/>
  <c r="DC509" i="1"/>
  <c r="DB509" i="1"/>
  <c r="DA509" i="1"/>
  <c r="DG508" i="1"/>
  <c r="DF508" i="1"/>
  <c r="DE508" i="1"/>
  <c r="DD508" i="1"/>
  <c r="DC508" i="1"/>
  <c r="DB508" i="1"/>
  <c r="DA508" i="1"/>
  <c r="DG507" i="1"/>
  <c r="DF507" i="1"/>
  <c r="DE507" i="1"/>
  <c r="DD507" i="1"/>
  <c r="DC507" i="1"/>
  <c r="DB507" i="1"/>
  <c r="DA507" i="1"/>
  <c r="DG506" i="1"/>
  <c r="DF506" i="1"/>
  <c r="DE506" i="1"/>
  <c r="DD506" i="1"/>
  <c r="DC506" i="1"/>
  <c r="DB506" i="1"/>
  <c r="DA506" i="1"/>
  <c r="DG505" i="1"/>
  <c r="DF505" i="1"/>
  <c r="DE505" i="1"/>
  <c r="DD505" i="1"/>
  <c r="DC505" i="1"/>
  <c r="DB505" i="1"/>
  <c r="DA505" i="1"/>
  <c r="DG504" i="1"/>
  <c r="DF504" i="1"/>
  <c r="DE504" i="1"/>
  <c r="DD504" i="1"/>
  <c r="DC504" i="1"/>
  <c r="DB504" i="1"/>
  <c r="DA504" i="1"/>
  <c r="DG503" i="1"/>
  <c r="DF503" i="1"/>
  <c r="DE503" i="1"/>
  <c r="DD503" i="1"/>
  <c r="DC503" i="1"/>
  <c r="DB503" i="1"/>
  <c r="DA503" i="1"/>
  <c r="DG502" i="1"/>
  <c r="DF502" i="1"/>
  <c r="DE502" i="1"/>
  <c r="DD502" i="1"/>
  <c r="DC502" i="1"/>
  <c r="DB502" i="1"/>
  <c r="DA502" i="1"/>
  <c r="DG501" i="1"/>
  <c r="DF501" i="1"/>
  <c r="DE501" i="1"/>
  <c r="DD501" i="1"/>
  <c r="DC501" i="1"/>
  <c r="DB501" i="1"/>
  <c r="DA501" i="1"/>
  <c r="DG500" i="1"/>
  <c r="DF500" i="1"/>
  <c r="DE500" i="1"/>
  <c r="DD500" i="1"/>
  <c r="DC500" i="1"/>
  <c r="DB500" i="1"/>
  <c r="DA500" i="1"/>
  <c r="DG499" i="1"/>
  <c r="DF499" i="1"/>
  <c r="DE499" i="1"/>
  <c r="DD499" i="1"/>
  <c r="DC499" i="1"/>
  <c r="DB499" i="1"/>
  <c r="DA499" i="1"/>
  <c r="DG498" i="1"/>
  <c r="DF498" i="1"/>
  <c r="DE498" i="1"/>
  <c r="DD498" i="1"/>
  <c r="DC498" i="1"/>
  <c r="DB498" i="1"/>
  <c r="DA498" i="1"/>
  <c r="DG497" i="1"/>
  <c r="DF497" i="1"/>
  <c r="DE497" i="1"/>
  <c r="DD497" i="1"/>
  <c r="DC497" i="1"/>
  <c r="DB497" i="1"/>
  <c r="DA497" i="1"/>
  <c r="DG496" i="1"/>
  <c r="DF496" i="1"/>
  <c r="DE496" i="1"/>
  <c r="DD496" i="1"/>
  <c r="DC496" i="1"/>
  <c r="DB496" i="1"/>
  <c r="DA496" i="1"/>
  <c r="DG495" i="1"/>
  <c r="DF495" i="1"/>
  <c r="DE495" i="1"/>
  <c r="DD495" i="1"/>
  <c r="DC495" i="1"/>
  <c r="DB495" i="1"/>
  <c r="DA495" i="1"/>
  <c r="DG494" i="1"/>
  <c r="DF494" i="1"/>
  <c r="DE494" i="1"/>
  <c r="DD494" i="1"/>
  <c r="DC494" i="1"/>
  <c r="DB494" i="1"/>
  <c r="DA494" i="1"/>
  <c r="DG493" i="1"/>
  <c r="DF493" i="1"/>
  <c r="DE493" i="1"/>
  <c r="DD493" i="1"/>
  <c r="DC493" i="1"/>
  <c r="DB493" i="1"/>
  <c r="DA493" i="1"/>
  <c r="DG492" i="1"/>
  <c r="DF492" i="1"/>
  <c r="DE492" i="1"/>
  <c r="DD492" i="1"/>
  <c r="DC492" i="1"/>
  <c r="DB492" i="1"/>
  <c r="DA492" i="1"/>
  <c r="DG491" i="1"/>
  <c r="DF491" i="1"/>
  <c r="DE491" i="1"/>
  <c r="DD491" i="1"/>
  <c r="DC491" i="1"/>
  <c r="DB491" i="1"/>
  <c r="DA491" i="1"/>
  <c r="DG490" i="1"/>
  <c r="DF490" i="1"/>
  <c r="DE490" i="1"/>
  <c r="DD490" i="1"/>
  <c r="DC490" i="1"/>
  <c r="DB490" i="1"/>
  <c r="DA490" i="1"/>
  <c r="DG489" i="1"/>
  <c r="DF489" i="1"/>
  <c r="DE489" i="1"/>
  <c r="DD489" i="1"/>
  <c r="DC489" i="1"/>
  <c r="DB489" i="1"/>
  <c r="DA489" i="1"/>
  <c r="DG488" i="1"/>
  <c r="DF488" i="1"/>
  <c r="DE488" i="1"/>
  <c r="DD488" i="1"/>
  <c r="DC488" i="1"/>
  <c r="DB488" i="1"/>
  <c r="DA488" i="1"/>
  <c r="DG487" i="1"/>
  <c r="DF487" i="1"/>
  <c r="DE487" i="1"/>
  <c r="DD487" i="1"/>
  <c r="DC487" i="1"/>
  <c r="DB487" i="1"/>
  <c r="DA487" i="1"/>
  <c r="DG486" i="1"/>
  <c r="DF486" i="1"/>
  <c r="DE486" i="1"/>
  <c r="DD486" i="1"/>
  <c r="DC486" i="1"/>
  <c r="DB486" i="1"/>
  <c r="DA486" i="1"/>
  <c r="DG485" i="1"/>
  <c r="DF485" i="1"/>
  <c r="DE485" i="1"/>
  <c r="DD485" i="1"/>
  <c r="DC485" i="1"/>
  <c r="DB485" i="1"/>
  <c r="DA485" i="1"/>
  <c r="DG484" i="1"/>
  <c r="DF484" i="1"/>
  <c r="DE484" i="1"/>
  <c r="DD484" i="1"/>
  <c r="DC484" i="1"/>
  <c r="DB484" i="1"/>
  <c r="DA484" i="1"/>
  <c r="DG483" i="1"/>
  <c r="DF483" i="1"/>
  <c r="DE483" i="1"/>
  <c r="DD483" i="1"/>
  <c r="DC483" i="1"/>
  <c r="DB483" i="1"/>
  <c r="DA483" i="1"/>
  <c r="DG482" i="1"/>
  <c r="DF482" i="1"/>
  <c r="DE482" i="1"/>
  <c r="DD482" i="1"/>
  <c r="DC482" i="1"/>
  <c r="DB482" i="1"/>
  <c r="DA482" i="1"/>
  <c r="DG481" i="1"/>
  <c r="DF481" i="1"/>
  <c r="DE481" i="1"/>
  <c r="DD481" i="1"/>
  <c r="DC481" i="1"/>
  <c r="DB481" i="1"/>
  <c r="DA481" i="1"/>
  <c r="DG480" i="1"/>
  <c r="DF480" i="1"/>
  <c r="DE480" i="1"/>
  <c r="DD480" i="1"/>
  <c r="DC480" i="1"/>
  <c r="DB480" i="1"/>
  <c r="DA480" i="1"/>
  <c r="DG479" i="1"/>
  <c r="DF479" i="1"/>
  <c r="DE479" i="1"/>
  <c r="DD479" i="1"/>
  <c r="DC479" i="1"/>
  <c r="DB479" i="1"/>
  <c r="DA479" i="1"/>
  <c r="DG478" i="1"/>
  <c r="DF478" i="1"/>
  <c r="DE478" i="1"/>
  <c r="DD478" i="1"/>
  <c r="DC478" i="1"/>
  <c r="DB478" i="1"/>
  <c r="DA478" i="1"/>
  <c r="DG477" i="1"/>
  <c r="DF477" i="1"/>
  <c r="DE477" i="1"/>
  <c r="DD477" i="1"/>
  <c r="DC477" i="1"/>
  <c r="DB477" i="1"/>
  <c r="DA477" i="1"/>
  <c r="DG476" i="1"/>
  <c r="DF476" i="1"/>
  <c r="DE476" i="1"/>
  <c r="DD476" i="1"/>
  <c r="DC476" i="1"/>
  <c r="DB476" i="1"/>
  <c r="DA476" i="1"/>
  <c r="DG475" i="1"/>
  <c r="DF475" i="1"/>
  <c r="DE475" i="1"/>
  <c r="DD475" i="1"/>
  <c r="DC475" i="1"/>
  <c r="DB475" i="1"/>
  <c r="DA475" i="1"/>
  <c r="DG474" i="1"/>
  <c r="DF474" i="1"/>
  <c r="DE474" i="1"/>
  <c r="DD474" i="1"/>
  <c r="DC474" i="1"/>
  <c r="DB474" i="1"/>
  <c r="DA474" i="1"/>
  <c r="DG473" i="1"/>
  <c r="DF473" i="1"/>
  <c r="DE473" i="1"/>
  <c r="DD473" i="1"/>
  <c r="DC473" i="1"/>
  <c r="DB473" i="1"/>
  <c r="DA473" i="1"/>
  <c r="DG472" i="1"/>
  <c r="DF472" i="1"/>
  <c r="DE472" i="1"/>
  <c r="DD472" i="1"/>
  <c r="DC472" i="1"/>
  <c r="DB472" i="1"/>
  <c r="DA472" i="1"/>
  <c r="DG471" i="1"/>
  <c r="DF471" i="1"/>
  <c r="DE471" i="1"/>
  <c r="DD471" i="1"/>
  <c r="DC471" i="1"/>
  <c r="DB471" i="1"/>
  <c r="DA471" i="1"/>
  <c r="DG470" i="1"/>
  <c r="DF470" i="1"/>
  <c r="DE470" i="1"/>
  <c r="DD470" i="1"/>
  <c r="DC470" i="1"/>
  <c r="DB470" i="1"/>
  <c r="DA470" i="1"/>
  <c r="DG469" i="1"/>
  <c r="DF469" i="1"/>
  <c r="DE469" i="1"/>
  <c r="DD469" i="1"/>
  <c r="DC469" i="1"/>
  <c r="DB469" i="1"/>
  <c r="DA469" i="1"/>
  <c r="DG468" i="1"/>
  <c r="DF468" i="1"/>
  <c r="DE468" i="1"/>
  <c r="DD468" i="1"/>
  <c r="DC468" i="1"/>
  <c r="DB468" i="1"/>
  <c r="DA468" i="1"/>
  <c r="DG467" i="1"/>
  <c r="DF467" i="1"/>
  <c r="DE467" i="1"/>
  <c r="DD467" i="1"/>
  <c r="DC467" i="1"/>
  <c r="DB467" i="1"/>
  <c r="DA467" i="1"/>
  <c r="DG466" i="1"/>
  <c r="DF466" i="1"/>
  <c r="DE466" i="1"/>
  <c r="DD466" i="1"/>
  <c r="DC466" i="1"/>
  <c r="DB466" i="1"/>
  <c r="DA466" i="1"/>
  <c r="DG465" i="1"/>
  <c r="DF465" i="1"/>
  <c r="DE465" i="1"/>
  <c r="DD465" i="1"/>
  <c r="DC465" i="1"/>
  <c r="DB465" i="1"/>
  <c r="DA465" i="1"/>
  <c r="DG464" i="1"/>
  <c r="DF464" i="1"/>
  <c r="DE464" i="1"/>
  <c r="DD464" i="1"/>
  <c r="DC464" i="1"/>
  <c r="DB464" i="1"/>
  <c r="DA464" i="1"/>
  <c r="DG463" i="1"/>
  <c r="DF463" i="1"/>
  <c r="DE463" i="1"/>
  <c r="DD463" i="1"/>
  <c r="DC463" i="1"/>
  <c r="DB463" i="1"/>
  <c r="DA463" i="1"/>
  <c r="DG462" i="1"/>
  <c r="DF462" i="1"/>
  <c r="DE462" i="1"/>
  <c r="DD462" i="1"/>
  <c r="DC462" i="1"/>
  <c r="DB462" i="1"/>
  <c r="DA462" i="1"/>
  <c r="DG461" i="1"/>
  <c r="DF461" i="1"/>
  <c r="DE461" i="1"/>
  <c r="DD461" i="1"/>
  <c r="DC461" i="1"/>
  <c r="DB461" i="1"/>
  <c r="DA461" i="1"/>
  <c r="DG460" i="1"/>
  <c r="DF460" i="1"/>
  <c r="DE460" i="1"/>
  <c r="DD460" i="1"/>
  <c r="DC460" i="1"/>
  <c r="DB460" i="1"/>
  <c r="DA460" i="1"/>
  <c r="DG459" i="1"/>
  <c r="DF459" i="1"/>
  <c r="DE459" i="1"/>
  <c r="DD459" i="1"/>
  <c r="DC459" i="1"/>
  <c r="DB459" i="1"/>
  <c r="DA459" i="1"/>
  <c r="DG458" i="1"/>
  <c r="DF458" i="1"/>
  <c r="DE458" i="1"/>
  <c r="DD458" i="1"/>
  <c r="DC458" i="1"/>
  <c r="DB458" i="1"/>
  <c r="DA458" i="1"/>
  <c r="DG457" i="1"/>
  <c r="DF457" i="1"/>
  <c r="DE457" i="1"/>
  <c r="DD457" i="1"/>
  <c r="DC457" i="1"/>
  <c r="DB457" i="1"/>
  <c r="DA457" i="1"/>
  <c r="DG456" i="1"/>
  <c r="DF456" i="1"/>
  <c r="DE456" i="1"/>
  <c r="DD456" i="1"/>
  <c r="DC456" i="1"/>
  <c r="DB456" i="1"/>
  <c r="DA456" i="1"/>
  <c r="DG455" i="1"/>
  <c r="DF455" i="1"/>
  <c r="DE455" i="1"/>
  <c r="DD455" i="1"/>
  <c r="DC455" i="1"/>
  <c r="DB455" i="1"/>
  <c r="DA455" i="1"/>
  <c r="DG454" i="1"/>
  <c r="DF454" i="1"/>
  <c r="DE454" i="1"/>
  <c r="DD454" i="1"/>
  <c r="DC454" i="1"/>
  <c r="DB454" i="1"/>
  <c r="DA454" i="1"/>
  <c r="DG453" i="1"/>
  <c r="DF453" i="1"/>
  <c r="DE453" i="1"/>
  <c r="DD453" i="1"/>
  <c r="DC453" i="1"/>
  <c r="DB453" i="1"/>
  <c r="DA453" i="1"/>
  <c r="DG452" i="1"/>
  <c r="DF452" i="1"/>
  <c r="DE452" i="1"/>
  <c r="DD452" i="1"/>
  <c r="DC452" i="1"/>
  <c r="DB452" i="1"/>
  <c r="DA452" i="1"/>
  <c r="DG451" i="1"/>
  <c r="DF451" i="1"/>
  <c r="DE451" i="1"/>
  <c r="DD451" i="1"/>
  <c r="DC451" i="1"/>
  <c r="DB451" i="1"/>
  <c r="DA451" i="1"/>
  <c r="DG450" i="1"/>
  <c r="DF450" i="1"/>
  <c r="DE450" i="1"/>
  <c r="DD450" i="1"/>
  <c r="DC450" i="1"/>
  <c r="DB450" i="1"/>
  <c r="DA450" i="1"/>
  <c r="DG449" i="1"/>
  <c r="DF449" i="1"/>
  <c r="DE449" i="1"/>
  <c r="DD449" i="1"/>
  <c r="DC449" i="1"/>
  <c r="DB449" i="1"/>
  <c r="DA449" i="1"/>
  <c r="DG448" i="1"/>
  <c r="DF448" i="1"/>
  <c r="DE448" i="1"/>
  <c r="DD448" i="1"/>
  <c r="DC448" i="1"/>
  <c r="DB448" i="1"/>
  <c r="DA448" i="1"/>
  <c r="DG447" i="1"/>
  <c r="DF447" i="1"/>
  <c r="DE447" i="1"/>
  <c r="DD447" i="1"/>
  <c r="DC447" i="1"/>
  <c r="DB447" i="1"/>
  <c r="DA447" i="1"/>
  <c r="DG446" i="1"/>
  <c r="DF446" i="1"/>
  <c r="DE446" i="1"/>
  <c r="DD446" i="1"/>
  <c r="DC446" i="1"/>
  <c r="DB446" i="1"/>
  <c r="DA446" i="1"/>
  <c r="DG445" i="1"/>
  <c r="DF445" i="1"/>
  <c r="DE445" i="1"/>
  <c r="DD445" i="1"/>
  <c r="DC445" i="1"/>
  <c r="DB445" i="1"/>
  <c r="DA445" i="1"/>
  <c r="DG444" i="1"/>
  <c r="DF444" i="1"/>
  <c r="DE444" i="1"/>
  <c r="DD444" i="1"/>
  <c r="DC444" i="1"/>
  <c r="DB444" i="1"/>
  <c r="DA444" i="1"/>
  <c r="DG443" i="1"/>
  <c r="DF443" i="1"/>
  <c r="DE443" i="1"/>
  <c r="DD443" i="1"/>
  <c r="DC443" i="1"/>
  <c r="DB443" i="1"/>
  <c r="DA443" i="1"/>
  <c r="DG442" i="1"/>
  <c r="DF442" i="1"/>
  <c r="DE442" i="1"/>
  <c r="DD442" i="1"/>
  <c r="DC442" i="1"/>
  <c r="DB442" i="1"/>
  <c r="DA442" i="1"/>
  <c r="DG441" i="1"/>
  <c r="DF441" i="1"/>
  <c r="DE441" i="1"/>
  <c r="DD441" i="1"/>
  <c r="DC441" i="1"/>
  <c r="DB441" i="1"/>
  <c r="DA441" i="1"/>
  <c r="DG440" i="1"/>
  <c r="DF440" i="1"/>
  <c r="DE440" i="1"/>
  <c r="DD440" i="1"/>
  <c r="DC440" i="1"/>
  <c r="DB440" i="1"/>
  <c r="DA440" i="1"/>
  <c r="DG439" i="1"/>
  <c r="DF439" i="1"/>
  <c r="DE439" i="1"/>
  <c r="DD439" i="1"/>
  <c r="DC439" i="1"/>
  <c r="DB439" i="1"/>
  <c r="DA439" i="1"/>
  <c r="DG438" i="1"/>
  <c r="DF438" i="1"/>
  <c r="DE438" i="1"/>
  <c r="DD438" i="1"/>
  <c r="DC438" i="1"/>
  <c r="DB438" i="1"/>
  <c r="DA438" i="1"/>
  <c r="DG437" i="1"/>
  <c r="DF437" i="1"/>
  <c r="DE437" i="1"/>
  <c r="DD437" i="1"/>
  <c r="DC437" i="1"/>
  <c r="DB437" i="1"/>
  <c r="DA437" i="1"/>
  <c r="DG436" i="1"/>
  <c r="DF436" i="1"/>
  <c r="DE436" i="1"/>
  <c r="DD436" i="1"/>
  <c r="DC436" i="1"/>
  <c r="DB436" i="1"/>
  <c r="DA436" i="1"/>
  <c r="DG435" i="1"/>
  <c r="DF435" i="1"/>
  <c r="DE435" i="1"/>
  <c r="DD435" i="1"/>
  <c r="DC435" i="1"/>
  <c r="DB435" i="1"/>
  <c r="DA435" i="1"/>
  <c r="DG434" i="1"/>
  <c r="DF434" i="1"/>
  <c r="DE434" i="1"/>
  <c r="DD434" i="1"/>
  <c r="DC434" i="1"/>
  <c r="DB434" i="1"/>
  <c r="DA434" i="1"/>
  <c r="DG433" i="1"/>
  <c r="DF433" i="1"/>
  <c r="DE433" i="1"/>
  <c r="DD433" i="1"/>
  <c r="DC433" i="1"/>
  <c r="DB433" i="1"/>
  <c r="DA433" i="1"/>
  <c r="DG432" i="1"/>
  <c r="DF432" i="1"/>
  <c r="DE432" i="1"/>
  <c r="DD432" i="1"/>
  <c r="DC432" i="1"/>
  <c r="DB432" i="1"/>
  <c r="DA432" i="1"/>
  <c r="DG431" i="1"/>
  <c r="DF431" i="1"/>
  <c r="DE431" i="1"/>
  <c r="DD431" i="1"/>
  <c r="DC431" i="1"/>
  <c r="DB431" i="1"/>
  <c r="DA431" i="1"/>
  <c r="DG430" i="1"/>
  <c r="DF430" i="1"/>
  <c r="DE430" i="1"/>
  <c r="DD430" i="1"/>
  <c r="DC430" i="1"/>
  <c r="DB430" i="1"/>
  <c r="DA430" i="1"/>
  <c r="DG429" i="1"/>
  <c r="DF429" i="1"/>
  <c r="DE429" i="1"/>
  <c r="DD429" i="1"/>
  <c r="DC429" i="1"/>
  <c r="DB429" i="1"/>
  <c r="DA429" i="1"/>
  <c r="DG428" i="1"/>
  <c r="DF428" i="1"/>
  <c r="DE428" i="1"/>
  <c r="DD428" i="1"/>
  <c r="DC428" i="1"/>
  <c r="DB428" i="1"/>
  <c r="DA428" i="1"/>
  <c r="DG427" i="1"/>
  <c r="DF427" i="1"/>
  <c r="DE427" i="1"/>
  <c r="DD427" i="1"/>
  <c r="DC427" i="1"/>
  <c r="DB427" i="1"/>
  <c r="DA427" i="1"/>
  <c r="DG426" i="1"/>
  <c r="DF426" i="1"/>
  <c r="DE426" i="1"/>
  <c r="DD426" i="1"/>
  <c r="DC426" i="1"/>
  <c r="DB426" i="1"/>
  <c r="DA426" i="1"/>
  <c r="DG425" i="1"/>
  <c r="DF425" i="1"/>
  <c r="DE425" i="1"/>
  <c r="DD425" i="1"/>
  <c r="DC425" i="1"/>
  <c r="DB425" i="1"/>
  <c r="DA425" i="1"/>
  <c r="DG424" i="1"/>
  <c r="DF424" i="1"/>
  <c r="DE424" i="1"/>
  <c r="DD424" i="1"/>
  <c r="DC424" i="1"/>
  <c r="DB424" i="1"/>
  <c r="DA424" i="1"/>
  <c r="DG423" i="1"/>
  <c r="DF423" i="1"/>
  <c r="DE423" i="1"/>
  <c r="DD423" i="1"/>
  <c r="DC423" i="1"/>
  <c r="DB423" i="1"/>
  <c r="DA423" i="1"/>
  <c r="DG422" i="1"/>
  <c r="DF422" i="1"/>
  <c r="DE422" i="1"/>
  <c r="DD422" i="1"/>
  <c r="DC422" i="1"/>
  <c r="DB422" i="1"/>
  <c r="DA422" i="1"/>
  <c r="DG421" i="1"/>
  <c r="DF421" i="1"/>
  <c r="DE421" i="1"/>
  <c r="DD421" i="1"/>
  <c r="DC421" i="1"/>
  <c r="DB421" i="1"/>
  <c r="DA421" i="1"/>
  <c r="DG420" i="1"/>
  <c r="DF420" i="1"/>
  <c r="DE420" i="1"/>
  <c r="DD420" i="1"/>
  <c r="DC420" i="1"/>
  <c r="DB420" i="1"/>
  <c r="DA420" i="1"/>
  <c r="DG419" i="1"/>
  <c r="DF419" i="1"/>
  <c r="DE419" i="1"/>
  <c r="DD419" i="1"/>
  <c r="DC419" i="1"/>
  <c r="DB419" i="1"/>
  <c r="DA419" i="1"/>
  <c r="DG418" i="1"/>
  <c r="DF418" i="1"/>
  <c r="DE418" i="1"/>
  <c r="DD418" i="1"/>
  <c r="DC418" i="1"/>
  <c r="DB418" i="1"/>
  <c r="DA418" i="1"/>
  <c r="DG417" i="1"/>
  <c r="DF417" i="1"/>
  <c r="DE417" i="1"/>
  <c r="DD417" i="1"/>
  <c r="DC417" i="1"/>
  <c r="DB417" i="1"/>
  <c r="DA417" i="1"/>
  <c r="DG416" i="1"/>
  <c r="DF416" i="1"/>
  <c r="DE416" i="1"/>
  <c r="DD416" i="1"/>
  <c r="DC416" i="1"/>
  <c r="DB416" i="1"/>
  <c r="DA416" i="1"/>
  <c r="DG415" i="1"/>
  <c r="DF415" i="1"/>
  <c r="DE415" i="1"/>
  <c r="DD415" i="1"/>
  <c r="DC415" i="1"/>
  <c r="DB415" i="1"/>
  <c r="DA415" i="1"/>
  <c r="DG414" i="1"/>
  <c r="DF414" i="1"/>
  <c r="DE414" i="1"/>
  <c r="DD414" i="1"/>
  <c r="DC414" i="1"/>
  <c r="DB414" i="1"/>
  <c r="DA414" i="1"/>
  <c r="DG413" i="1"/>
  <c r="DF413" i="1"/>
  <c r="DE413" i="1"/>
  <c r="DD413" i="1"/>
  <c r="DC413" i="1"/>
  <c r="DB413" i="1"/>
  <c r="DA413" i="1"/>
  <c r="DG412" i="1"/>
  <c r="DF412" i="1"/>
  <c r="DE412" i="1"/>
  <c r="DD412" i="1"/>
  <c r="DC412" i="1"/>
  <c r="DB412" i="1"/>
  <c r="DA412" i="1"/>
  <c r="DG411" i="1"/>
  <c r="DF411" i="1"/>
  <c r="DE411" i="1"/>
  <c r="DD411" i="1"/>
  <c r="DC411" i="1"/>
  <c r="DB411" i="1"/>
  <c r="DA411" i="1"/>
  <c r="DG410" i="1"/>
  <c r="DF410" i="1"/>
  <c r="DE410" i="1"/>
  <c r="DD410" i="1"/>
  <c r="DC410" i="1"/>
  <c r="DB410" i="1"/>
  <c r="DA410" i="1"/>
  <c r="DG409" i="1"/>
  <c r="DF409" i="1"/>
  <c r="DE409" i="1"/>
  <c r="DD409" i="1"/>
  <c r="DC409" i="1"/>
  <c r="DB409" i="1"/>
  <c r="DA409" i="1"/>
  <c r="DG408" i="1"/>
  <c r="DF408" i="1"/>
  <c r="DE408" i="1"/>
  <c r="DD408" i="1"/>
  <c r="DC408" i="1"/>
  <c r="DB408" i="1"/>
  <c r="DA408" i="1"/>
  <c r="DG407" i="1"/>
  <c r="DF407" i="1"/>
  <c r="DE407" i="1"/>
  <c r="DD407" i="1"/>
  <c r="DC407" i="1"/>
  <c r="DB407" i="1"/>
  <c r="DA407" i="1"/>
  <c r="DG406" i="1"/>
  <c r="DF406" i="1"/>
  <c r="DE406" i="1"/>
  <c r="DD406" i="1"/>
  <c r="DC406" i="1"/>
  <c r="DB406" i="1"/>
  <c r="DA406" i="1"/>
  <c r="DG405" i="1"/>
  <c r="DF405" i="1"/>
  <c r="DE405" i="1"/>
  <c r="DD405" i="1"/>
  <c r="DC405" i="1"/>
  <c r="DB405" i="1"/>
  <c r="DA405" i="1"/>
  <c r="DG404" i="1"/>
  <c r="DF404" i="1"/>
  <c r="DE404" i="1"/>
  <c r="DD404" i="1"/>
  <c r="DC404" i="1"/>
  <c r="DB404" i="1"/>
  <c r="DA404" i="1"/>
  <c r="DG403" i="1"/>
  <c r="DF403" i="1"/>
  <c r="DE403" i="1"/>
  <c r="DD403" i="1"/>
  <c r="DC403" i="1"/>
  <c r="DB403" i="1"/>
  <c r="DA403" i="1"/>
  <c r="DG402" i="1"/>
  <c r="DF402" i="1"/>
  <c r="DE402" i="1"/>
  <c r="DD402" i="1"/>
  <c r="DC402" i="1"/>
  <c r="DB402" i="1"/>
  <c r="DA402" i="1"/>
  <c r="DG401" i="1"/>
  <c r="DF401" i="1"/>
  <c r="DE401" i="1"/>
  <c r="DD401" i="1"/>
  <c r="DC401" i="1"/>
  <c r="DB401" i="1"/>
  <c r="DA401" i="1"/>
  <c r="DG400" i="1"/>
  <c r="DF400" i="1"/>
  <c r="DE400" i="1"/>
  <c r="DD400" i="1"/>
  <c r="DC400" i="1"/>
  <c r="DB400" i="1"/>
  <c r="DA400" i="1"/>
  <c r="DG399" i="1"/>
  <c r="DF399" i="1"/>
  <c r="DE399" i="1"/>
  <c r="DD399" i="1"/>
  <c r="DC399" i="1"/>
  <c r="DB399" i="1"/>
  <c r="DA399" i="1"/>
  <c r="DG398" i="1"/>
  <c r="DF398" i="1"/>
  <c r="DE398" i="1"/>
  <c r="DD398" i="1"/>
  <c r="DC398" i="1"/>
  <c r="DB398" i="1"/>
  <c r="DA398" i="1"/>
  <c r="DG397" i="1"/>
  <c r="DF397" i="1"/>
  <c r="DE397" i="1"/>
  <c r="DD397" i="1"/>
  <c r="DC397" i="1"/>
  <c r="DB397" i="1"/>
  <c r="DA397" i="1"/>
  <c r="DG396" i="1"/>
  <c r="DF396" i="1"/>
  <c r="DE396" i="1"/>
  <c r="DD396" i="1"/>
  <c r="DC396" i="1"/>
  <c r="DB396" i="1"/>
  <c r="DA396" i="1"/>
  <c r="DG395" i="1"/>
  <c r="DF395" i="1"/>
  <c r="DE395" i="1"/>
  <c r="DD395" i="1"/>
  <c r="DC395" i="1"/>
  <c r="DB395" i="1"/>
  <c r="DA395" i="1"/>
  <c r="DG394" i="1"/>
  <c r="DF394" i="1"/>
  <c r="DE394" i="1"/>
  <c r="DD394" i="1"/>
  <c r="DC394" i="1"/>
  <c r="DB394" i="1"/>
  <c r="DA394" i="1"/>
  <c r="DG393" i="1"/>
  <c r="DF393" i="1"/>
  <c r="DE393" i="1"/>
  <c r="DD393" i="1"/>
  <c r="DC393" i="1"/>
  <c r="DB393" i="1"/>
  <c r="DA393" i="1"/>
  <c r="DG392" i="1"/>
  <c r="DF392" i="1"/>
  <c r="DE392" i="1"/>
  <c r="DD392" i="1"/>
  <c r="DC392" i="1"/>
  <c r="DB392" i="1"/>
  <c r="DA392" i="1"/>
  <c r="DG391" i="1"/>
  <c r="DF391" i="1"/>
  <c r="DE391" i="1"/>
  <c r="DD391" i="1"/>
  <c r="DC391" i="1"/>
  <c r="DB391" i="1"/>
  <c r="DA391" i="1"/>
  <c r="DG390" i="1"/>
  <c r="DF390" i="1"/>
  <c r="DE390" i="1"/>
  <c r="DD390" i="1"/>
  <c r="DC390" i="1"/>
  <c r="DB390" i="1"/>
  <c r="DA390" i="1"/>
  <c r="DG389" i="1"/>
  <c r="DF389" i="1"/>
  <c r="DE389" i="1"/>
  <c r="DD389" i="1"/>
  <c r="DC389" i="1"/>
  <c r="DB389" i="1"/>
  <c r="DA389" i="1"/>
  <c r="DG388" i="1"/>
  <c r="DF388" i="1"/>
  <c r="DE388" i="1"/>
  <c r="DD388" i="1"/>
  <c r="DC388" i="1"/>
  <c r="DB388" i="1"/>
  <c r="DA388" i="1"/>
  <c r="DG387" i="1"/>
  <c r="DF387" i="1"/>
  <c r="DE387" i="1"/>
  <c r="DD387" i="1"/>
  <c r="DC387" i="1"/>
  <c r="DB387" i="1"/>
  <c r="DA387" i="1"/>
  <c r="DG386" i="1"/>
  <c r="DF386" i="1"/>
  <c r="DE386" i="1"/>
  <c r="DD386" i="1"/>
  <c r="DC386" i="1"/>
  <c r="DB386" i="1"/>
  <c r="DA386" i="1"/>
  <c r="DG385" i="1"/>
  <c r="DF385" i="1"/>
  <c r="DE385" i="1"/>
  <c r="DD385" i="1"/>
  <c r="DC385" i="1"/>
  <c r="DB385" i="1"/>
  <c r="DA385" i="1"/>
  <c r="DG384" i="1"/>
  <c r="DF384" i="1"/>
  <c r="DE384" i="1"/>
  <c r="DD384" i="1"/>
  <c r="DC384" i="1"/>
  <c r="DB384" i="1"/>
  <c r="DA384" i="1"/>
  <c r="DG383" i="1"/>
  <c r="DF383" i="1"/>
  <c r="DE383" i="1"/>
  <c r="DD383" i="1"/>
  <c r="DC383" i="1"/>
  <c r="DB383" i="1"/>
  <c r="DA383" i="1"/>
  <c r="DG382" i="1"/>
  <c r="DF382" i="1"/>
  <c r="DE382" i="1"/>
  <c r="DD382" i="1"/>
  <c r="DC382" i="1"/>
  <c r="DB382" i="1"/>
  <c r="DA382" i="1"/>
  <c r="DG381" i="1"/>
  <c r="DF381" i="1"/>
  <c r="DE381" i="1"/>
  <c r="DD381" i="1"/>
  <c r="DC381" i="1"/>
  <c r="DB381" i="1"/>
  <c r="DA381" i="1"/>
  <c r="DG380" i="1"/>
  <c r="DF380" i="1"/>
  <c r="DE380" i="1"/>
  <c r="DD380" i="1"/>
  <c r="DC380" i="1"/>
  <c r="DB380" i="1"/>
  <c r="DA380" i="1"/>
  <c r="DG379" i="1"/>
  <c r="DF379" i="1"/>
  <c r="DE379" i="1"/>
  <c r="DD379" i="1"/>
  <c r="DC379" i="1"/>
  <c r="DB379" i="1"/>
  <c r="DA379" i="1"/>
  <c r="DG378" i="1"/>
  <c r="DF378" i="1"/>
  <c r="DE378" i="1"/>
  <c r="DD378" i="1"/>
  <c r="DC378" i="1"/>
  <c r="DB378" i="1"/>
  <c r="DA378" i="1"/>
  <c r="DG377" i="1"/>
  <c r="DF377" i="1"/>
  <c r="DE377" i="1"/>
  <c r="DD377" i="1"/>
  <c r="DC377" i="1"/>
  <c r="DB377" i="1"/>
  <c r="DA377" i="1"/>
  <c r="DG376" i="1"/>
  <c r="DF376" i="1"/>
  <c r="DE376" i="1"/>
  <c r="DD376" i="1"/>
  <c r="DC376" i="1"/>
  <c r="DB376" i="1"/>
  <c r="DA376" i="1"/>
  <c r="DG375" i="1"/>
  <c r="DF375" i="1"/>
  <c r="DE375" i="1"/>
  <c r="DD375" i="1"/>
  <c r="DC375" i="1"/>
  <c r="DB375" i="1"/>
  <c r="DA375" i="1"/>
  <c r="DG374" i="1"/>
  <c r="DF374" i="1"/>
  <c r="DE374" i="1"/>
  <c r="DD374" i="1"/>
  <c r="DC374" i="1"/>
  <c r="DB374" i="1"/>
  <c r="DA374" i="1"/>
  <c r="DG373" i="1"/>
  <c r="DF373" i="1"/>
  <c r="DE373" i="1"/>
  <c r="DD373" i="1"/>
  <c r="DC373" i="1"/>
  <c r="DB373" i="1"/>
  <c r="DA373" i="1"/>
  <c r="DG372" i="1"/>
  <c r="DF372" i="1"/>
  <c r="DE372" i="1"/>
  <c r="DD372" i="1"/>
  <c r="DC372" i="1"/>
  <c r="DB372" i="1"/>
  <c r="DA372" i="1"/>
  <c r="DG371" i="1"/>
  <c r="DF371" i="1"/>
  <c r="DE371" i="1"/>
  <c r="DD371" i="1"/>
  <c r="DC371" i="1"/>
  <c r="DB371" i="1"/>
  <c r="DA371" i="1"/>
  <c r="DG370" i="1"/>
  <c r="DF370" i="1"/>
  <c r="DE370" i="1"/>
  <c r="DD370" i="1"/>
  <c r="DC370" i="1"/>
  <c r="DB370" i="1"/>
  <c r="DA370" i="1"/>
  <c r="DG369" i="1"/>
  <c r="DF369" i="1"/>
  <c r="DE369" i="1"/>
  <c r="DD369" i="1"/>
  <c r="DC369" i="1"/>
  <c r="DB369" i="1"/>
  <c r="DA369" i="1"/>
  <c r="DG368" i="1"/>
  <c r="DF368" i="1"/>
  <c r="DE368" i="1"/>
  <c r="DD368" i="1"/>
  <c r="DC368" i="1"/>
  <c r="DB368" i="1"/>
  <c r="DA368" i="1"/>
  <c r="DG367" i="1"/>
  <c r="DF367" i="1"/>
  <c r="DE367" i="1"/>
  <c r="DD367" i="1"/>
  <c r="DC367" i="1"/>
  <c r="DB367" i="1"/>
  <c r="DA367" i="1"/>
  <c r="DG366" i="1"/>
  <c r="DF366" i="1"/>
  <c r="DE366" i="1"/>
  <c r="DD366" i="1"/>
  <c r="DC366" i="1"/>
  <c r="DB366" i="1"/>
  <c r="DA366" i="1"/>
  <c r="DG365" i="1"/>
  <c r="DF365" i="1"/>
  <c r="DE365" i="1"/>
  <c r="DD365" i="1"/>
  <c r="DC365" i="1"/>
  <c r="DB365" i="1"/>
  <c r="DA365" i="1"/>
  <c r="DG364" i="1"/>
  <c r="DF364" i="1"/>
  <c r="DE364" i="1"/>
  <c r="DD364" i="1"/>
  <c r="DC364" i="1"/>
  <c r="DB364" i="1"/>
  <c r="DA364" i="1"/>
  <c r="DG363" i="1"/>
  <c r="DF363" i="1"/>
  <c r="DE363" i="1"/>
  <c r="DD363" i="1"/>
  <c r="DC363" i="1"/>
  <c r="DB363" i="1"/>
  <c r="DA363" i="1"/>
  <c r="DG362" i="1"/>
  <c r="DF362" i="1"/>
  <c r="DE362" i="1"/>
  <c r="DD362" i="1"/>
  <c r="DC362" i="1"/>
  <c r="DB362" i="1"/>
  <c r="DA362" i="1"/>
  <c r="DG361" i="1"/>
  <c r="DF361" i="1"/>
  <c r="DE361" i="1"/>
  <c r="DD361" i="1"/>
  <c r="DC361" i="1"/>
  <c r="DB361" i="1"/>
  <c r="DA361" i="1"/>
  <c r="DG360" i="1"/>
  <c r="DF360" i="1"/>
  <c r="DE360" i="1"/>
  <c r="DD360" i="1"/>
  <c r="DC360" i="1"/>
  <c r="DB360" i="1"/>
  <c r="DA360" i="1"/>
  <c r="DG359" i="1"/>
  <c r="DF359" i="1"/>
  <c r="DE359" i="1"/>
  <c r="DD359" i="1"/>
  <c r="DC359" i="1"/>
  <c r="DB359" i="1"/>
  <c r="DA359" i="1"/>
  <c r="DG358" i="1"/>
  <c r="DF358" i="1"/>
  <c r="DE358" i="1"/>
  <c r="DD358" i="1"/>
  <c r="DC358" i="1"/>
  <c r="DB358" i="1"/>
  <c r="DA358" i="1"/>
  <c r="DG357" i="1"/>
  <c r="DF357" i="1"/>
  <c r="DE357" i="1"/>
  <c r="DD357" i="1"/>
  <c r="DC357" i="1"/>
  <c r="DB357" i="1"/>
  <c r="DA357" i="1"/>
  <c r="DG356" i="1"/>
  <c r="DF356" i="1"/>
  <c r="DE356" i="1"/>
  <c r="DD356" i="1"/>
  <c r="DC356" i="1"/>
  <c r="DB356" i="1"/>
  <c r="DA356" i="1"/>
  <c r="DG355" i="1"/>
  <c r="DF355" i="1"/>
  <c r="DE355" i="1"/>
  <c r="DD355" i="1"/>
  <c r="DC355" i="1"/>
  <c r="DB355" i="1"/>
  <c r="DA355" i="1"/>
  <c r="DG354" i="1"/>
  <c r="DF354" i="1"/>
  <c r="DE354" i="1"/>
  <c r="DD354" i="1"/>
  <c r="DC354" i="1"/>
  <c r="DB354" i="1"/>
  <c r="DA354" i="1"/>
  <c r="DG353" i="1"/>
  <c r="DF353" i="1"/>
  <c r="DE353" i="1"/>
  <c r="DD353" i="1"/>
  <c r="DC353" i="1"/>
  <c r="DB353" i="1"/>
  <c r="DA353" i="1"/>
  <c r="DG352" i="1"/>
  <c r="DF352" i="1"/>
  <c r="DE352" i="1"/>
  <c r="DD352" i="1"/>
  <c r="DC352" i="1"/>
  <c r="DB352" i="1"/>
  <c r="DA352" i="1"/>
  <c r="DG351" i="1"/>
  <c r="DF351" i="1"/>
  <c r="DE351" i="1"/>
  <c r="DD351" i="1"/>
  <c r="DC351" i="1"/>
  <c r="DB351" i="1"/>
  <c r="DA351" i="1"/>
  <c r="DG350" i="1"/>
  <c r="DF350" i="1"/>
  <c r="DE350" i="1"/>
  <c r="DD350" i="1"/>
  <c r="DC350" i="1"/>
  <c r="DB350" i="1"/>
  <c r="DA350" i="1"/>
  <c r="DG349" i="1"/>
  <c r="DF349" i="1"/>
  <c r="DE349" i="1"/>
  <c r="DD349" i="1"/>
  <c r="DC349" i="1"/>
  <c r="DB349" i="1"/>
  <c r="DA349" i="1"/>
  <c r="DG348" i="1"/>
  <c r="DF348" i="1"/>
  <c r="DE348" i="1"/>
  <c r="DD348" i="1"/>
  <c r="DC348" i="1"/>
  <c r="DB348" i="1"/>
  <c r="DA348" i="1"/>
  <c r="DG347" i="1"/>
  <c r="DF347" i="1"/>
  <c r="DE347" i="1"/>
  <c r="DD347" i="1"/>
  <c r="DC347" i="1"/>
  <c r="DB347" i="1"/>
  <c r="DA347" i="1"/>
  <c r="DG346" i="1"/>
  <c r="DF346" i="1"/>
  <c r="DE346" i="1"/>
  <c r="DD346" i="1"/>
  <c r="DC346" i="1"/>
  <c r="DB346" i="1"/>
  <c r="DA346" i="1"/>
  <c r="DG345" i="1"/>
  <c r="DF345" i="1"/>
  <c r="DE345" i="1"/>
  <c r="DD345" i="1"/>
  <c r="DC345" i="1"/>
  <c r="DB345" i="1"/>
  <c r="DA345" i="1"/>
  <c r="DG344" i="1"/>
  <c r="DF344" i="1"/>
  <c r="DE344" i="1"/>
  <c r="DD344" i="1"/>
  <c r="DC344" i="1"/>
  <c r="DB344" i="1"/>
  <c r="DA344" i="1"/>
  <c r="DG343" i="1"/>
  <c r="DF343" i="1"/>
  <c r="DE343" i="1"/>
  <c r="DD343" i="1"/>
  <c r="DC343" i="1"/>
  <c r="DB343" i="1"/>
  <c r="DA343" i="1"/>
  <c r="DG342" i="1"/>
  <c r="DF342" i="1"/>
  <c r="DE342" i="1"/>
  <c r="DD342" i="1"/>
  <c r="DC342" i="1"/>
  <c r="DB342" i="1"/>
  <c r="DA342" i="1"/>
  <c r="DG341" i="1"/>
  <c r="DF341" i="1"/>
  <c r="DE341" i="1"/>
  <c r="DD341" i="1"/>
  <c r="DC341" i="1"/>
  <c r="DB341" i="1"/>
  <c r="DA341" i="1"/>
  <c r="DG340" i="1"/>
  <c r="DF340" i="1"/>
  <c r="DE340" i="1"/>
  <c r="DD340" i="1"/>
  <c r="DC340" i="1"/>
  <c r="DB340" i="1"/>
  <c r="DA340" i="1"/>
  <c r="DG339" i="1"/>
  <c r="DF339" i="1"/>
  <c r="DE339" i="1"/>
  <c r="DD339" i="1"/>
  <c r="DC339" i="1"/>
  <c r="DB339" i="1"/>
  <c r="DA339" i="1"/>
  <c r="DG338" i="1"/>
  <c r="DF338" i="1"/>
  <c r="DE338" i="1"/>
  <c r="DD338" i="1"/>
  <c r="DC338" i="1"/>
  <c r="DB338" i="1"/>
  <c r="DA338" i="1"/>
  <c r="DG337" i="1"/>
  <c r="DF337" i="1"/>
  <c r="DE337" i="1"/>
  <c r="DD337" i="1"/>
  <c r="DC337" i="1"/>
  <c r="DB337" i="1"/>
  <c r="DA337" i="1"/>
  <c r="DG336" i="1"/>
  <c r="DF336" i="1"/>
  <c r="DE336" i="1"/>
  <c r="DD336" i="1"/>
  <c r="DC336" i="1"/>
  <c r="DB336" i="1"/>
  <c r="DA336" i="1"/>
  <c r="DG335" i="1"/>
  <c r="DF335" i="1"/>
  <c r="DE335" i="1"/>
  <c r="DD335" i="1"/>
  <c r="DC335" i="1"/>
  <c r="DB335" i="1"/>
  <c r="DA335" i="1"/>
  <c r="DG334" i="1"/>
  <c r="DF334" i="1"/>
  <c r="DE334" i="1"/>
  <c r="DD334" i="1"/>
  <c r="DC334" i="1"/>
  <c r="DB334" i="1"/>
  <c r="DA334" i="1"/>
  <c r="DG333" i="1"/>
  <c r="DF333" i="1"/>
  <c r="DE333" i="1"/>
  <c r="DD333" i="1"/>
  <c r="DC333" i="1"/>
  <c r="DB333" i="1"/>
  <c r="DA333" i="1"/>
  <c r="CZ1048" i="1"/>
  <c r="CY1048" i="1"/>
  <c r="CX1048" i="1"/>
  <c r="CW1048" i="1"/>
  <c r="CV1048" i="1"/>
  <c r="CU1048" i="1"/>
  <c r="CZ1047" i="1"/>
  <c r="CY1047" i="1"/>
  <c r="CX1047" i="1"/>
  <c r="CW1047" i="1"/>
  <c r="CV1047" i="1"/>
  <c r="CU1047" i="1"/>
  <c r="CZ1046" i="1"/>
  <c r="CY1046" i="1"/>
  <c r="CX1046" i="1"/>
  <c r="CW1046" i="1"/>
  <c r="CV1046" i="1"/>
  <c r="CU1046" i="1"/>
  <c r="CZ1045" i="1"/>
  <c r="CY1045" i="1"/>
  <c r="CX1045" i="1"/>
  <c r="CW1045" i="1"/>
  <c r="CV1045" i="1"/>
  <c r="CU1045" i="1"/>
  <c r="CZ1044" i="1"/>
  <c r="CY1044" i="1"/>
  <c r="CX1044" i="1"/>
  <c r="CW1044" i="1"/>
  <c r="CV1044" i="1"/>
  <c r="CU1044" i="1"/>
  <c r="CZ1043" i="1"/>
  <c r="CY1043" i="1"/>
  <c r="CX1043" i="1"/>
  <c r="CW1043" i="1"/>
  <c r="CV1043" i="1"/>
  <c r="CU1043" i="1"/>
  <c r="CZ1042" i="1"/>
  <c r="CY1042" i="1"/>
  <c r="CX1042" i="1"/>
  <c r="CW1042" i="1"/>
  <c r="CV1042" i="1"/>
  <c r="CU1042" i="1"/>
  <c r="CZ1041" i="1"/>
  <c r="CY1041" i="1"/>
  <c r="CX1041" i="1"/>
  <c r="CW1041" i="1"/>
  <c r="CV1041" i="1"/>
  <c r="CU1041" i="1"/>
  <c r="CZ1040" i="1"/>
  <c r="CY1040" i="1"/>
  <c r="CX1040" i="1"/>
  <c r="CW1040" i="1"/>
  <c r="CV1040" i="1"/>
  <c r="CU1040" i="1"/>
  <c r="CZ1039" i="1"/>
  <c r="CY1039" i="1"/>
  <c r="CX1039" i="1"/>
  <c r="CW1039" i="1"/>
  <c r="CV1039" i="1"/>
  <c r="CU1039" i="1"/>
  <c r="CZ1038" i="1"/>
  <c r="CY1038" i="1"/>
  <c r="CX1038" i="1"/>
  <c r="CW1038" i="1"/>
  <c r="CV1038" i="1"/>
  <c r="CU1038" i="1"/>
  <c r="CZ1037" i="1"/>
  <c r="CY1037" i="1"/>
  <c r="CX1037" i="1"/>
  <c r="CW1037" i="1"/>
  <c r="CV1037" i="1"/>
  <c r="CU1037" i="1"/>
  <c r="CZ1036" i="1"/>
  <c r="CY1036" i="1"/>
  <c r="CX1036" i="1"/>
  <c r="CW1036" i="1"/>
  <c r="CV1036" i="1"/>
  <c r="CU1036" i="1"/>
  <c r="CZ1035" i="1"/>
  <c r="CY1035" i="1"/>
  <c r="CX1035" i="1"/>
  <c r="CW1035" i="1"/>
  <c r="CV1035" i="1"/>
  <c r="CU1035" i="1"/>
  <c r="CZ1034" i="1"/>
  <c r="CY1034" i="1"/>
  <c r="CX1034" i="1"/>
  <c r="CW1034" i="1"/>
  <c r="CV1034" i="1"/>
  <c r="CU1034" i="1"/>
  <c r="CZ1033" i="1"/>
  <c r="CY1033" i="1"/>
  <c r="CX1033" i="1"/>
  <c r="CW1033" i="1"/>
  <c r="CV1033" i="1"/>
  <c r="CU1033" i="1"/>
  <c r="CZ1032" i="1"/>
  <c r="CY1032" i="1"/>
  <c r="CX1032" i="1"/>
  <c r="CW1032" i="1"/>
  <c r="CV1032" i="1"/>
  <c r="CU1032" i="1"/>
  <c r="CZ1031" i="1"/>
  <c r="CY1031" i="1"/>
  <c r="CX1031" i="1"/>
  <c r="CW1031" i="1"/>
  <c r="CV1031" i="1"/>
  <c r="CU1031" i="1"/>
  <c r="CZ1030" i="1"/>
  <c r="CY1030" i="1"/>
  <c r="CX1030" i="1"/>
  <c r="CW1030" i="1"/>
  <c r="CV1030" i="1"/>
  <c r="CU1030" i="1"/>
  <c r="CZ1029" i="1"/>
  <c r="CY1029" i="1"/>
  <c r="CX1029" i="1"/>
  <c r="CW1029" i="1"/>
  <c r="CV1029" i="1"/>
  <c r="CU1029" i="1"/>
  <c r="CZ1028" i="1"/>
  <c r="CY1028" i="1"/>
  <c r="CX1028" i="1"/>
  <c r="CW1028" i="1"/>
  <c r="CV1028" i="1"/>
  <c r="CU1028" i="1"/>
  <c r="CZ1027" i="1"/>
  <c r="CY1027" i="1"/>
  <c r="CX1027" i="1"/>
  <c r="CW1027" i="1"/>
  <c r="CV1027" i="1"/>
  <c r="CU1027" i="1"/>
  <c r="CZ1026" i="1"/>
  <c r="CY1026" i="1"/>
  <c r="CX1026" i="1"/>
  <c r="CW1026" i="1"/>
  <c r="CV1026" i="1"/>
  <c r="CU1026" i="1"/>
  <c r="CZ1025" i="1"/>
  <c r="CY1025" i="1"/>
  <c r="CX1025" i="1"/>
  <c r="CW1025" i="1"/>
  <c r="CV1025" i="1"/>
  <c r="CU1025" i="1"/>
  <c r="CZ1024" i="1"/>
  <c r="CY1024" i="1"/>
  <c r="CX1024" i="1"/>
  <c r="CW1024" i="1"/>
  <c r="CV1024" i="1"/>
  <c r="CU1024" i="1"/>
  <c r="CZ1023" i="1"/>
  <c r="CY1023" i="1"/>
  <c r="CX1023" i="1"/>
  <c r="CW1023" i="1"/>
  <c r="CV1023" i="1"/>
  <c r="CU1023" i="1"/>
  <c r="CZ1022" i="1"/>
  <c r="CY1022" i="1"/>
  <c r="CX1022" i="1"/>
  <c r="CW1022" i="1"/>
  <c r="CV1022" i="1"/>
  <c r="CU1022" i="1"/>
  <c r="CZ1021" i="1"/>
  <c r="CY1021" i="1"/>
  <c r="CX1021" i="1"/>
  <c r="CW1021" i="1"/>
  <c r="CV1021" i="1"/>
  <c r="CU1021" i="1"/>
  <c r="CZ1020" i="1"/>
  <c r="CY1020" i="1"/>
  <c r="CX1020" i="1"/>
  <c r="CW1020" i="1"/>
  <c r="CV1020" i="1"/>
  <c r="CU1020" i="1"/>
  <c r="CZ1019" i="1"/>
  <c r="CY1019" i="1"/>
  <c r="CX1019" i="1"/>
  <c r="CW1019" i="1"/>
  <c r="CV1019" i="1"/>
  <c r="CU1019" i="1"/>
  <c r="CZ1018" i="1"/>
  <c r="CY1018" i="1"/>
  <c r="CX1018" i="1"/>
  <c r="CW1018" i="1"/>
  <c r="CV1018" i="1"/>
  <c r="CU1018" i="1"/>
  <c r="CZ1017" i="1"/>
  <c r="CY1017" i="1"/>
  <c r="CX1017" i="1"/>
  <c r="CW1017" i="1"/>
  <c r="CV1017" i="1"/>
  <c r="CU1017" i="1"/>
  <c r="CZ1016" i="1"/>
  <c r="CY1016" i="1"/>
  <c r="CX1016" i="1"/>
  <c r="CW1016" i="1"/>
  <c r="CV1016" i="1"/>
  <c r="CU1016" i="1"/>
  <c r="CZ1015" i="1"/>
  <c r="CY1015" i="1"/>
  <c r="CX1015" i="1"/>
  <c r="CW1015" i="1"/>
  <c r="CV1015" i="1"/>
  <c r="CU1015" i="1"/>
  <c r="CZ1014" i="1"/>
  <c r="CY1014" i="1"/>
  <c r="CX1014" i="1"/>
  <c r="CW1014" i="1"/>
  <c r="CV1014" i="1"/>
  <c r="CU1014" i="1"/>
  <c r="CZ1013" i="1"/>
  <c r="CY1013" i="1"/>
  <c r="CX1013" i="1"/>
  <c r="CW1013" i="1"/>
  <c r="CV1013" i="1"/>
  <c r="CU1013" i="1"/>
  <c r="CZ1012" i="1"/>
  <c r="CY1012" i="1"/>
  <c r="CX1012" i="1"/>
  <c r="CW1012" i="1"/>
  <c r="CV1012" i="1"/>
  <c r="CU1012" i="1"/>
  <c r="CZ1011" i="1"/>
  <c r="CY1011" i="1"/>
  <c r="CX1011" i="1"/>
  <c r="CW1011" i="1"/>
  <c r="CV1011" i="1"/>
  <c r="CU1011" i="1"/>
  <c r="CZ1010" i="1"/>
  <c r="CY1010" i="1"/>
  <c r="CX1010" i="1"/>
  <c r="CW1010" i="1"/>
  <c r="CV1010" i="1"/>
  <c r="CU1010" i="1"/>
  <c r="CZ1009" i="1"/>
  <c r="CY1009" i="1"/>
  <c r="CX1009" i="1"/>
  <c r="CW1009" i="1"/>
  <c r="CV1009" i="1"/>
  <c r="CU1009" i="1"/>
  <c r="CZ1008" i="1"/>
  <c r="CY1008" i="1"/>
  <c r="CX1008" i="1"/>
  <c r="CW1008" i="1"/>
  <c r="CV1008" i="1"/>
  <c r="CU1008" i="1"/>
  <c r="CZ1007" i="1"/>
  <c r="CY1007" i="1"/>
  <c r="CX1007" i="1"/>
  <c r="CW1007" i="1"/>
  <c r="CV1007" i="1"/>
  <c r="CU1007" i="1"/>
  <c r="CZ1006" i="1"/>
  <c r="CY1006" i="1"/>
  <c r="CX1006" i="1"/>
  <c r="CW1006" i="1"/>
  <c r="CV1006" i="1"/>
  <c r="CU1006" i="1"/>
  <c r="CZ1005" i="1"/>
  <c r="CY1005" i="1"/>
  <c r="CX1005" i="1"/>
  <c r="CW1005" i="1"/>
  <c r="CV1005" i="1"/>
  <c r="CU1005" i="1"/>
  <c r="CZ1004" i="1"/>
  <c r="CY1004" i="1"/>
  <c r="CX1004" i="1"/>
  <c r="CW1004" i="1"/>
  <c r="CV1004" i="1"/>
  <c r="CU1004" i="1"/>
  <c r="CZ1003" i="1"/>
  <c r="CY1003" i="1"/>
  <c r="CX1003" i="1"/>
  <c r="CW1003" i="1"/>
  <c r="CV1003" i="1"/>
  <c r="CU1003" i="1"/>
  <c r="CZ1002" i="1"/>
  <c r="CY1002" i="1"/>
  <c r="CX1002" i="1"/>
  <c r="CW1002" i="1"/>
  <c r="CV1002" i="1"/>
  <c r="CU1002" i="1"/>
  <c r="CZ1001" i="1"/>
  <c r="CY1001" i="1"/>
  <c r="CX1001" i="1"/>
  <c r="CW1001" i="1"/>
  <c r="CV1001" i="1"/>
  <c r="CU1001" i="1"/>
  <c r="CZ1000" i="1"/>
  <c r="CY1000" i="1"/>
  <c r="CX1000" i="1"/>
  <c r="CW1000" i="1"/>
  <c r="CV1000" i="1"/>
  <c r="CU1000" i="1"/>
  <c r="CZ999" i="1"/>
  <c r="CY999" i="1"/>
  <c r="CX999" i="1"/>
  <c r="CW999" i="1"/>
  <c r="CV999" i="1"/>
  <c r="CU999" i="1"/>
  <c r="CZ998" i="1"/>
  <c r="CY998" i="1"/>
  <c r="CX998" i="1"/>
  <c r="CW998" i="1"/>
  <c r="CV998" i="1"/>
  <c r="CU998" i="1"/>
  <c r="CZ997" i="1"/>
  <c r="CY997" i="1"/>
  <c r="CX997" i="1"/>
  <c r="CW997" i="1"/>
  <c r="CV997" i="1"/>
  <c r="CU997" i="1"/>
  <c r="CZ996" i="1"/>
  <c r="CY996" i="1"/>
  <c r="CX996" i="1"/>
  <c r="CW996" i="1"/>
  <c r="CV996" i="1"/>
  <c r="CU996" i="1"/>
  <c r="CZ995" i="1"/>
  <c r="CY995" i="1"/>
  <c r="CX995" i="1"/>
  <c r="CW995" i="1"/>
  <c r="CV995" i="1"/>
  <c r="CU995" i="1"/>
  <c r="CZ994" i="1"/>
  <c r="CY994" i="1"/>
  <c r="CX994" i="1"/>
  <c r="CW994" i="1"/>
  <c r="CV994" i="1"/>
  <c r="CU994" i="1"/>
  <c r="CZ993" i="1"/>
  <c r="CY993" i="1"/>
  <c r="CX993" i="1"/>
  <c r="CW993" i="1"/>
  <c r="CV993" i="1"/>
  <c r="CU993" i="1"/>
  <c r="CZ992" i="1"/>
  <c r="CY992" i="1"/>
  <c r="CX992" i="1"/>
  <c r="CW992" i="1"/>
  <c r="CV992" i="1"/>
  <c r="CU992" i="1"/>
  <c r="CZ991" i="1"/>
  <c r="CY991" i="1"/>
  <c r="CX991" i="1"/>
  <c r="CW991" i="1"/>
  <c r="CV991" i="1"/>
  <c r="CU991" i="1"/>
  <c r="CZ990" i="1"/>
  <c r="CY990" i="1"/>
  <c r="CX990" i="1"/>
  <c r="CW990" i="1"/>
  <c r="CV990" i="1"/>
  <c r="CU990" i="1"/>
  <c r="CZ989" i="1"/>
  <c r="CY989" i="1"/>
  <c r="CX989" i="1"/>
  <c r="CW989" i="1"/>
  <c r="CV989" i="1"/>
  <c r="CU989" i="1"/>
  <c r="CZ988" i="1"/>
  <c r="CY988" i="1"/>
  <c r="CX988" i="1"/>
  <c r="CW988" i="1"/>
  <c r="CV988" i="1"/>
  <c r="CU988" i="1"/>
  <c r="CZ987" i="1"/>
  <c r="CY987" i="1"/>
  <c r="CX987" i="1"/>
  <c r="CW987" i="1"/>
  <c r="CV987" i="1"/>
  <c r="CU987" i="1"/>
  <c r="CZ986" i="1"/>
  <c r="CY986" i="1"/>
  <c r="CX986" i="1"/>
  <c r="CW986" i="1"/>
  <c r="CV986" i="1"/>
  <c r="CU986" i="1"/>
  <c r="CZ985" i="1"/>
  <c r="CY985" i="1"/>
  <c r="CX985" i="1"/>
  <c r="CW985" i="1"/>
  <c r="CV985" i="1"/>
  <c r="CU985" i="1"/>
  <c r="CZ984" i="1"/>
  <c r="CY984" i="1"/>
  <c r="CX984" i="1"/>
  <c r="CW984" i="1"/>
  <c r="CV984" i="1"/>
  <c r="CU984" i="1"/>
  <c r="CZ983" i="1"/>
  <c r="CY983" i="1"/>
  <c r="CX983" i="1"/>
  <c r="CW983" i="1"/>
  <c r="CV983" i="1"/>
  <c r="CU983" i="1"/>
  <c r="CZ982" i="1"/>
  <c r="CY982" i="1"/>
  <c r="CX982" i="1"/>
  <c r="CW982" i="1"/>
  <c r="CV982" i="1"/>
  <c r="CU982" i="1"/>
  <c r="CZ981" i="1"/>
  <c r="CY981" i="1"/>
  <c r="CX981" i="1"/>
  <c r="CW981" i="1"/>
  <c r="CV981" i="1"/>
  <c r="CU981" i="1"/>
  <c r="CZ980" i="1"/>
  <c r="CY980" i="1"/>
  <c r="CX980" i="1"/>
  <c r="CW980" i="1"/>
  <c r="CV980" i="1"/>
  <c r="CU980" i="1"/>
  <c r="CZ979" i="1"/>
  <c r="CY979" i="1"/>
  <c r="CX979" i="1"/>
  <c r="CW979" i="1"/>
  <c r="CV979" i="1"/>
  <c r="CU979" i="1"/>
  <c r="CZ978" i="1"/>
  <c r="CY978" i="1"/>
  <c r="CX978" i="1"/>
  <c r="CW978" i="1"/>
  <c r="CV978" i="1"/>
  <c r="CU978" i="1"/>
  <c r="CZ977" i="1"/>
  <c r="CY977" i="1"/>
  <c r="CX977" i="1"/>
  <c r="CW977" i="1"/>
  <c r="CV977" i="1"/>
  <c r="CU977" i="1"/>
  <c r="CZ976" i="1"/>
  <c r="CY976" i="1"/>
  <c r="CX976" i="1"/>
  <c r="CW976" i="1"/>
  <c r="CV976" i="1"/>
  <c r="CU976" i="1"/>
  <c r="CZ975" i="1"/>
  <c r="CY975" i="1"/>
  <c r="CX975" i="1"/>
  <c r="CW975" i="1"/>
  <c r="CV975" i="1"/>
  <c r="CU975" i="1"/>
  <c r="CZ974" i="1"/>
  <c r="CY974" i="1"/>
  <c r="CX974" i="1"/>
  <c r="CW974" i="1"/>
  <c r="CV974" i="1"/>
  <c r="CU974" i="1"/>
  <c r="CZ973" i="1"/>
  <c r="CY973" i="1"/>
  <c r="CX973" i="1"/>
  <c r="CW973" i="1"/>
  <c r="CV973" i="1"/>
  <c r="CU973" i="1"/>
  <c r="CZ972" i="1"/>
  <c r="CY972" i="1"/>
  <c r="CX972" i="1"/>
  <c r="CW972" i="1"/>
  <c r="CV972" i="1"/>
  <c r="CU972" i="1"/>
  <c r="CZ971" i="1"/>
  <c r="CY971" i="1"/>
  <c r="CX971" i="1"/>
  <c r="CW971" i="1"/>
  <c r="CV971" i="1"/>
  <c r="CU971" i="1"/>
  <c r="CZ970" i="1"/>
  <c r="CY970" i="1"/>
  <c r="CX970" i="1"/>
  <c r="CW970" i="1"/>
  <c r="CV970" i="1"/>
  <c r="CU970" i="1"/>
  <c r="CZ969" i="1"/>
  <c r="CY969" i="1"/>
  <c r="CX969" i="1"/>
  <c r="CW969" i="1"/>
  <c r="CV969" i="1"/>
  <c r="CU969" i="1"/>
  <c r="CZ968" i="1"/>
  <c r="CY968" i="1"/>
  <c r="CX968" i="1"/>
  <c r="CW968" i="1"/>
  <c r="CV968" i="1"/>
  <c r="CU968" i="1"/>
  <c r="CZ967" i="1"/>
  <c r="CY967" i="1"/>
  <c r="CX967" i="1"/>
  <c r="CW967" i="1"/>
  <c r="CV967" i="1"/>
  <c r="CU967" i="1"/>
  <c r="CZ966" i="1"/>
  <c r="CY966" i="1"/>
  <c r="CX966" i="1"/>
  <c r="CW966" i="1"/>
  <c r="CV966" i="1"/>
  <c r="CU966" i="1"/>
  <c r="CZ965" i="1"/>
  <c r="CY965" i="1"/>
  <c r="CX965" i="1"/>
  <c r="CW965" i="1"/>
  <c r="CV965" i="1"/>
  <c r="CU965" i="1"/>
  <c r="CZ964" i="1"/>
  <c r="CY964" i="1"/>
  <c r="CX964" i="1"/>
  <c r="CW964" i="1"/>
  <c r="CV964" i="1"/>
  <c r="CU964" i="1"/>
  <c r="CZ963" i="1"/>
  <c r="CY963" i="1"/>
  <c r="CX963" i="1"/>
  <c r="CW963" i="1"/>
  <c r="CV963" i="1"/>
  <c r="CU963" i="1"/>
  <c r="CZ962" i="1"/>
  <c r="CY962" i="1"/>
  <c r="CX962" i="1"/>
  <c r="CW962" i="1"/>
  <c r="CV962" i="1"/>
  <c r="CU962" i="1"/>
  <c r="CZ961" i="1"/>
  <c r="CY961" i="1"/>
  <c r="CX961" i="1"/>
  <c r="CW961" i="1"/>
  <c r="CV961" i="1"/>
  <c r="CU961" i="1"/>
  <c r="CZ960" i="1"/>
  <c r="CY960" i="1"/>
  <c r="CX960" i="1"/>
  <c r="CW960" i="1"/>
  <c r="CV960" i="1"/>
  <c r="CU960" i="1"/>
  <c r="CZ959" i="1"/>
  <c r="CY959" i="1"/>
  <c r="CX959" i="1"/>
  <c r="CW959" i="1"/>
  <c r="CV959" i="1"/>
  <c r="CU959" i="1"/>
  <c r="CZ958" i="1"/>
  <c r="CY958" i="1"/>
  <c r="CX958" i="1"/>
  <c r="CW958" i="1"/>
  <c r="CV958" i="1"/>
  <c r="CU958" i="1"/>
  <c r="CZ957" i="1"/>
  <c r="CY957" i="1"/>
  <c r="CX957" i="1"/>
  <c r="CW957" i="1"/>
  <c r="CV957" i="1"/>
  <c r="CU957" i="1"/>
  <c r="CZ956" i="1"/>
  <c r="CY956" i="1"/>
  <c r="CX956" i="1"/>
  <c r="CW956" i="1"/>
  <c r="CV956" i="1"/>
  <c r="CU956" i="1"/>
  <c r="CZ955" i="1"/>
  <c r="CY955" i="1"/>
  <c r="CX955" i="1"/>
  <c r="CW955" i="1"/>
  <c r="CV955" i="1"/>
  <c r="CU955" i="1"/>
  <c r="CZ954" i="1"/>
  <c r="CY954" i="1"/>
  <c r="CX954" i="1"/>
  <c r="CW954" i="1"/>
  <c r="CV954" i="1"/>
  <c r="CU954" i="1"/>
  <c r="CZ953" i="1"/>
  <c r="CY953" i="1"/>
  <c r="CX953" i="1"/>
  <c r="CW953" i="1"/>
  <c r="CV953" i="1"/>
  <c r="CU953" i="1"/>
  <c r="CZ952" i="1"/>
  <c r="CY952" i="1"/>
  <c r="CX952" i="1"/>
  <c r="CW952" i="1"/>
  <c r="CV952" i="1"/>
  <c r="CU952" i="1"/>
  <c r="CZ951" i="1"/>
  <c r="CY951" i="1"/>
  <c r="CX951" i="1"/>
  <c r="CW951" i="1"/>
  <c r="CV951" i="1"/>
  <c r="CU951" i="1"/>
  <c r="CZ950" i="1"/>
  <c r="CY950" i="1"/>
  <c r="CX950" i="1"/>
  <c r="CW950" i="1"/>
  <c r="CV950" i="1"/>
  <c r="CU950" i="1"/>
  <c r="CZ949" i="1"/>
  <c r="CY949" i="1"/>
  <c r="CX949" i="1"/>
  <c r="CW949" i="1"/>
  <c r="CV949" i="1"/>
  <c r="CU949" i="1"/>
  <c r="CZ948" i="1"/>
  <c r="CY948" i="1"/>
  <c r="CX948" i="1"/>
  <c r="CW948" i="1"/>
  <c r="CV948" i="1"/>
  <c r="CU948" i="1"/>
  <c r="CZ947" i="1"/>
  <c r="CY947" i="1"/>
  <c r="CX947" i="1"/>
  <c r="CW947" i="1"/>
  <c r="CV947" i="1"/>
  <c r="CU947" i="1"/>
  <c r="CZ946" i="1"/>
  <c r="CY946" i="1"/>
  <c r="CX946" i="1"/>
  <c r="CW946" i="1"/>
  <c r="CV946" i="1"/>
  <c r="CU946" i="1"/>
  <c r="CZ945" i="1"/>
  <c r="CY945" i="1"/>
  <c r="CX945" i="1"/>
  <c r="CW945" i="1"/>
  <c r="CV945" i="1"/>
  <c r="CU945" i="1"/>
  <c r="CZ944" i="1"/>
  <c r="CY944" i="1"/>
  <c r="CX944" i="1"/>
  <c r="CW944" i="1"/>
  <c r="CV944" i="1"/>
  <c r="CU944" i="1"/>
  <c r="CZ943" i="1"/>
  <c r="CY943" i="1"/>
  <c r="CX943" i="1"/>
  <c r="CW943" i="1"/>
  <c r="CV943" i="1"/>
  <c r="CU943" i="1"/>
  <c r="CZ942" i="1"/>
  <c r="CY942" i="1"/>
  <c r="CX942" i="1"/>
  <c r="CW942" i="1"/>
  <c r="CV942" i="1"/>
  <c r="CU942" i="1"/>
  <c r="CZ941" i="1"/>
  <c r="CY941" i="1"/>
  <c r="CX941" i="1"/>
  <c r="CW941" i="1"/>
  <c r="CV941" i="1"/>
  <c r="CU941" i="1"/>
  <c r="CZ940" i="1"/>
  <c r="CY940" i="1"/>
  <c r="CX940" i="1"/>
  <c r="CW940" i="1"/>
  <c r="CV940" i="1"/>
  <c r="CU940" i="1"/>
  <c r="CZ939" i="1"/>
  <c r="CY939" i="1"/>
  <c r="CX939" i="1"/>
  <c r="CW939" i="1"/>
  <c r="CV939" i="1"/>
  <c r="CU939" i="1"/>
  <c r="CZ938" i="1"/>
  <c r="CY938" i="1"/>
  <c r="CX938" i="1"/>
  <c r="CW938" i="1"/>
  <c r="CV938" i="1"/>
  <c r="CU938" i="1"/>
  <c r="CZ937" i="1"/>
  <c r="CY937" i="1"/>
  <c r="CX937" i="1"/>
  <c r="CW937" i="1"/>
  <c r="CV937" i="1"/>
  <c r="CU937" i="1"/>
  <c r="CZ936" i="1"/>
  <c r="CY936" i="1"/>
  <c r="CX936" i="1"/>
  <c r="CW936" i="1"/>
  <c r="CV936" i="1"/>
  <c r="CU936" i="1"/>
  <c r="CZ935" i="1"/>
  <c r="CY935" i="1"/>
  <c r="CX935" i="1"/>
  <c r="CW935" i="1"/>
  <c r="CV935" i="1"/>
  <c r="CU935" i="1"/>
  <c r="CZ934" i="1"/>
  <c r="CY934" i="1"/>
  <c r="CX934" i="1"/>
  <c r="CW934" i="1"/>
  <c r="CV934" i="1"/>
  <c r="CU934" i="1"/>
  <c r="CZ933" i="1"/>
  <c r="CY933" i="1"/>
  <c r="CX933" i="1"/>
  <c r="CW933" i="1"/>
  <c r="CV933" i="1"/>
  <c r="CU933" i="1"/>
  <c r="CZ932" i="1"/>
  <c r="CY932" i="1"/>
  <c r="CX932" i="1"/>
  <c r="CW932" i="1"/>
  <c r="CV932" i="1"/>
  <c r="CU932" i="1"/>
  <c r="CZ931" i="1"/>
  <c r="CY931" i="1"/>
  <c r="CX931" i="1"/>
  <c r="CW931" i="1"/>
  <c r="CV931" i="1"/>
  <c r="CU931" i="1"/>
  <c r="CZ930" i="1"/>
  <c r="CY930" i="1"/>
  <c r="CX930" i="1"/>
  <c r="CW930" i="1"/>
  <c r="CV930" i="1"/>
  <c r="CU930" i="1"/>
  <c r="CZ929" i="1"/>
  <c r="CY929" i="1"/>
  <c r="CX929" i="1"/>
  <c r="CW929" i="1"/>
  <c r="CV929" i="1"/>
  <c r="CU929" i="1"/>
  <c r="CZ928" i="1"/>
  <c r="CY928" i="1"/>
  <c r="CX928" i="1"/>
  <c r="CW928" i="1"/>
  <c r="CV928" i="1"/>
  <c r="CU928" i="1"/>
  <c r="CZ927" i="1"/>
  <c r="CY927" i="1"/>
  <c r="CX927" i="1"/>
  <c r="CW927" i="1"/>
  <c r="CV927" i="1"/>
  <c r="CU927" i="1"/>
  <c r="CZ926" i="1"/>
  <c r="CY926" i="1"/>
  <c r="CX926" i="1"/>
  <c r="CW926" i="1"/>
  <c r="CV926" i="1"/>
  <c r="CU926" i="1"/>
  <c r="CZ925" i="1"/>
  <c r="CY925" i="1"/>
  <c r="CX925" i="1"/>
  <c r="CW925" i="1"/>
  <c r="CV925" i="1"/>
  <c r="CU925" i="1"/>
  <c r="CZ924" i="1"/>
  <c r="CY924" i="1"/>
  <c r="CX924" i="1"/>
  <c r="CW924" i="1"/>
  <c r="CV924" i="1"/>
  <c r="CU924" i="1"/>
  <c r="CZ923" i="1"/>
  <c r="CY923" i="1"/>
  <c r="CX923" i="1"/>
  <c r="CW923" i="1"/>
  <c r="CV923" i="1"/>
  <c r="CU923" i="1"/>
  <c r="CZ922" i="1"/>
  <c r="CY922" i="1"/>
  <c r="CX922" i="1"/>
  <c r="CW922" i="1"/>
  <c r="CV922" i="1"/>
  <c r="CU922" i="1"/>
  <c r="CZ921" i="1"/>
  <c r="CY921" i="1"/>
  <c r="CX921" i="1"/>
  <c r="CW921" i="1"/>
  <c r="CV921" i="1"/>
  <c r="CU921" i="1"/>
  <c r="CZ920" i="1"/>
  <c r="CY920" i="1"/>
  <c r="CX920" i="1"/>
  <c r="CW920" i="1"/>
  <c r="CV920" i="1"/>
  <c r="CU920" i="1"/>
  <c r="CZ919" i="1"/>
  <c r="CY919" i="1"/>
  <c r="CX919" i="1"/>
  <c r="CW919" i="1"/>
  <c r="CV919" i="1"/>
  <c r="CU919" i="1"/>
  <c r="CZ918" i="1"/>
  <c r="CY918" i="1"/>
  <c r="CX918" i="1"/>
  <c r="CW918" i="1"/>
  <c r="CV918" i="1"/>
  <c r="CU918" i="1"/>
  <c r="CZ917" i="1"/>
  <c r="CY917" i="1"/>
  <c r="CX917" i="1"/>
  <c r="CW917" i="1"/>
  <c r="CV917" i="1"/>
  <c r="CU917" i="1"/>
  <c r="CZ916" i="1"/>
  <c r="CY916" i="1"/>
  <c r="CX916" i="1"/>
  <c r="CW916" i="1"/>
  <c r="CV916" i="1"/>
  <c r="CU916" i="1"/>
  <c r="CZ915" i="1"/>
  <c r="CY915" i="1"/>
  <c r="CX915" i="1"/>
  <c r="CW915" i="1"/>
  <c r="CV915" i="1"/>
  <c r="CU915" i="1"/>
  <c r="CZ914" i="1"/>
  <c r="CY914" i="1"/>
  <c r="CX914" i="1"/>
  <c r="CW914" i="1"/>
  <c r="CV914" i="1"/>
  <c r="CU914" i="1"/>
  <c r="CZ913" i="1"/>
  <c r="CY913" i="1"/>
  <c r="CX913" i="1"/>
  <c r="CW913" i="1"/>
  <c r="CV913" i="1"/>
  <c r="CU913" i="1"/>
  <c r="CZ912" i="1"/>
  <c r="CY912" i="1"/>
  <c r="CX912" i="1"/>
  <c r="CW912" i="1"/>
  <c r="CV912" i="1"/>
  <c r="CU912" i="1"/>
  <c r="CZ911" i="1"/>
  <c r="CY911" i="1"/>
  <c r="CX911" i="1"/>
  <c r="CW911" i="1"/>
  <c r="CV911" i="1"/>
  <c r="CU911" i="1"/>
  <c r="CZ910" i="1"/>
  <c r="CY910" i="1"/>
  <c r="CX910" i="1"/>
  <c r="CW910" i="1"/>
  <c r="CV910" i="1"/>
  <c r="CU910" i="1"/>
  <c r="CZ909" i="1"/>
  <c r="CY909" i="1"/>
  <c r="CX909" i="1"/>
  <c r="CW909" i="1"/>
  <c r="CV909" i="1"/>
  <c r="CU909" i="1"/>
  <c r="CZ908" i="1"/>
  <c r="CY908" i="1"/>
  <c r="CX908" i="1"/>
  <c r="CW908" i="1"/>
  <c r="CV908" i="1"/>
  <c r="CU908" i="1"/>
  <c r="CZ907" i="1"/>
  <c r="CY907" i="1"/>
  <c r="CX907" i="1"/>
  <c r="CW907" i="1"/>
  <c r="CV907" i="1"/>
  <c r="CU907" i="1"/>
  <c r="CZ906" i="1"/>
  <c r="CY906" i="1"/>
  <c r="CX906" i="1"/>
  <c r="CW906" i="1"/>
  <c r="CV906" i="1"/>
  <c r="CU906" i="1"/>
  <c r="CZ905" i="1"/>
  <c r="CY905" i="1"/>
  <c r="CX905" i="1"/>
  <c r="CW905" i="1"/>
  <c r="CV905" i="1"/>
  <c r="CU905" i="1"/>
  <c r="CZ904" i="1"/>
  <c r="CY904" i="1"/>
  <c r="CX904" i="1"/>
  <c r="CW904" i="1"/>
  <c r="CV904" i="1"/>
  <c r="CU904" i="1"/>
  <c r="CZ903" i="1"/>
  <c r="CY903" i="1"/>
  <c r="CX903" i="1"/>
  <c r="CW903" i="1"/>
  <c r="CV903" i="1"/>
  <c r="CU903" i="1"/>
  <c r="CZ902" i="1"/>
  <c r="CY902" i="1"/>
  <c r="CX902" i="1"/>
  <c r="CW902" i="1"/>
  <c r="CV902" i="1"/>
  <c r="CU902" i="1"/>
  <c r="CZ901" i="1"/>
  <c r="CY901" i="1"/>
  <c r="CX901" i="1"/>
  <c r="CW901" i="1"/>
  <c r="CV901" i="1"/>
  <c r="CU901" i="1"/>
  <c r="CZ900" i="1"/>
  <c r="CY900" i="1"/>
  <c r="CX900" i="1"/>
  <c r="CW900" i="1"/>
  <c r="CV900" i="1"/>
  <c r="CU900" i="1"/>
  <c r="CZ899" i="1"/>
  <c r="CY899" i="1"/>
  <c r="CX899" i="1"/>
  <c r="CW899" i="1"/>
  <c r="CV899" i="1"/>
  <c r="CU899" i="1"/>
  <c r="CZ898" i="1"/>
  <c r="CY898" i="1"/>
  <c r="CX898" i="1"/>
  <c r="CW898" i="1"/>
  <c r="CV898" i="1"/>
  <c r="CU898" i="1"/>
  <c r="CZ897" i="1"/>
  <c r="CY897" i="1"/>
  <c r="CX897" i="1"/>
  <c r="CW897" i="1"/>
  <c r="CV897" i="1"/>
  <c r="CU897" i="1"/>
  <c r="CZ896" i="1"/>
  <c r="CY896" i="1"/>
  <c r="CX896" i="1"/>
  <c r="CW896" i="1"/>
  <c r="CV896" i="1"/>
  <c r="CU896" i="1"/>
  <c r="CZ895" i="1"/>
  <c r="CY895" i="1"/>
  <c r="CX895" i="1"/>
  <c r="CW895" i="1"/>
  <c r="CV895" i="1"/>
  <c r="CU895" i="1"/>
  <c r="CZ894" i="1"/>
  <c r="CY894" i="1"/>
  <c r="CX894" i="1"/>
  <c r="CW894" i="1"/>
  <c r="CV894" i="1"/>
  <c r="CU894" i="1"/>
  <c r="CZ893" i="1"/>
  <c r="CY893" i="1"/>
  <c r="CX893" i="1"/>
  <c r="CW893" i="1"/>
  <c r="CV893" i="1"/>
  <c r="CU893" i="1"/>
  <c r="CZ892" i="1"/>
  <c r="CY892" i="1"/>
  <c r="CX892" i="1"/>
  <c r="CW892" i="1"/>
  <c r="CV892" i="1"/>
  <c r="CU892" i="1"/>
  <c r="CZ891" i="1"/>
  <c r="CY891" i="1"/>
  <c r="CX891" i="1"/>
  <c r="CW891" i="1"/>
  <c r="CV891" i="1"/>
  <c r="CU891" i="1"/>
  <c r="CZ890" i="1"/>
  <c r="CY890" i="1"/>
  <c r="CX890" i="1"/>
  <c r="CW890" i="1"/>
  <c r="CV890" i="1"/>
  <c r="CU890" i="1"/>
  <c r="CZ889" i="1"/>
  <c r="CY889" i="1"/>
  <c r="CX889" i="1"/>
  <c r="CW889" i="1"/>
  <c r="CV889" i="1"/>
  <c r="CU889" i="1"/>
  <c r="CZ888" i="1"/>
  <c r="CY888" i="1"/>
  <c r="CX888" i="1"/>
  <c r="CW888" i="1"/>
  <c r="CV888" i="1"/>
  <c r="CU888" i="1"/>
  <c r="CZ887" i="1"/>
  <c r="CY887" i="1"/>
  <c r="CX887" i="1"/>
  <c r="CW887" i="1"/>
  <c r="CV887" i="1"/>
  <c r="CU887" i="1"/>
  <c r="CZ886" i="1"/>
  <c r="CY886" i="1"/>
  <c r="CX886" i="1"/>
  <c r="CW886" i="1"/>
  <c r="CV886" i="1"/>
  <c r="CU886" i="1"/>
  <c r="CZ885" i="1"/>
  <c r="CY885" i="1"/>
  <c r="CX885" i="1"/>
  <c r="CW885" i="1"/>
  <c r="CV885" i="1"/>
  <c r="CU885" i="1"/>
  <c r="CZ884" i="1"/>
  <c r="CY884" i="1"/>
  <c r="CX884" i="1"/>
  <c r="CW884" i="1"/>
  <c r="CV884" i="1"/>
  <c r="CU884" i="1"/>
  <c r="CZ883" i="1"/>
  <c r="CY883" i="1"/>
  <c r="CX883" i="1"/>
  <c r="CW883" i="1"/>
  <c r="CV883" i="1"/>
  <c r="CU883" i="1"/>
  <c r="CZ882" i="1"/>
  <c r="CY882" i="1"/>
  <c r="CX882" i="1"/>
  <c r="CW882" i="1"/>
  <c r="CV882" i="1"/>
  <c r="CU882" i="1"/>
  <c r="CZ881" i="1"/>
  <c r="CY881" i="1"/>
  <c r="CX881" i="1"/>
  <c r="CW881" i="1"/>
  <c r="CV881" i="1"/>
  <c r="CU881" i="1"/>
  <c r="CZ880" i="1"/>
  <c r="CY880" i="1"/>
  <c r="CX880" i="1"/>
  <c r="CW880" i="1"/>
  <c r="CV880" i="1"/>
  <c r="CU880" i="1"/>
  <c r="CZ879" i="1"/>
  <c r="CY879" i="1"/>
  <c r="CX879" i="1"/>
  <c r="CW879" i="1"/>
  <c r="CV879" i="1"/>
  <c r="CU879" i="1"/>
  <c r="CZ878" i="1"/>
  <c r="CY878" i="1"/>
  <c r="CX878" i="1"/>
  <c r="CW878" i="1"/>
  <c r="CV878" i="1"/>
  <c r="CU878" i="1"/>
  <c r="CZ877" i="1"/>
  <c r="CY877" i="1"/>
  <c r="CX877" i="1"/>
  <c r="CW877" i="1"/>
  <c r="CV877" i="1"/>
  <c r="CU877" i="1"/>
  <c r="CZ876" i="1"/>
  <c r="CY876" i="1"/>
  <c r="CX876" i="1"/>
  <c r="CW876" i="1"/>
  <c r="CV876" i="1"/>
  <c r="CU876" i="1"/>
  <c r="CZ875" i="1"/>
  <c r="CY875" i="1"/>
  <c r="CX875" i="1"/>
  <c r="CW875" i="1"/>
  <c r="CV875" i="1"/>
  <c r="CU875" i="1"/>
  <c r="CZ874" i="1"/>
  <c r="CY874" i="1"/>
  <c r="CX874" i="1"/>
  <c r="CW874" i="1"/>
  <c r="CV874" i="1"/>
  <c r="CU874" i="1"/>
  <c r="CZ873" i="1"/>
  <c r="CY873" i="1"/>
  <c r="CX873" i="1"/>
  <c r="CW873" i="1"/>
  <c r="CV873" i="1"/>
  <c r="CU873" i="1"/>
  <c r="CZ872" i="1"/>
  <c r="CY872" i="1"/>
  <c r="CX872" i="1"/>
  <c r="CW872" i="1"/>
  <c r="CV872" i="1"/>
  <c r="CU872" i="1"/>
  <c r="CZ871" i="1"/>
  <c r="CY871" i="1"/>
  <c r="CX871" i="1"/>
  <c r="CW871" i="1"/>
  <c r="CV871" i="1"/>
  <c r="CU871" i="1"/>
  <c r="CZ870" i="1"/>
  <c r="CY870" i="1"/>
  <c r="CX870" i="1"/>
  <c r="CW870" i="1"/>
  <c r="CV870" i="1"/>
  <c r="CU870" i="1"/>
  <c r="CZ869" i="1"/>
  <c r="CY869" i="1"/>
  <c r="CX869" i="1"/>
  <c r="CW869" i="1"/>
  <c r="CV869" i="1"/>
  <c r="CU869" i="1"/>
  <c r="CZ868" i="1"/>
  <c r="CY868" i="1"/>
  <c r="CX868" i="1"/>
  <c r="CW868" i="1"/>
  <c r="CV868" i="1"/>
  <c r="CU868" i="1"/>
  <c r="CZ867" i="1"/>
  <c r="CY867" i="1"/>
  <c r="CX867" i="1"/>
  <c r="CW867" i="1"/>
  <c r="CV867" i="1"/>
  <c r="CU867" i="1"/>
  <c r="CZ866" i="1"/>
  <c r="CY866" i="1"/>
  <c r="CX866" i="1"/>
  <c r="CW866" i="1"/>
  <c r="CV866" i="1"/>
  <c r="CU866" i="1"/>
  <c r="CZ865" i="1"/>
  <c r="CY865" i="1"/>
  <c r="CX865" i="1"/>
  <c r="CW865" i="1"/>
  <c r="CV865" i="1"/>
  <c r="CU865" i="1"/>
  <c r="CZ864" i="1"/>
  <c r="CY864" i="1"/>
  <c r="CX864" i="1"/>
  <c r="CW864" i="1"/>
  <c r="CV864" i="1"/>
  <c r="CU864" i="1"/>
  <c r="CZ863" i="1"/>
  <c r="CY863" i="1"/>
  <c r="CX863" i="1"/>
  <c r="CW863" i="1"/>
  <c r="CV863" i="1"/>
  <c r="CU863" i="1"/>
  <c r="CZ862" i="1"/>
  <c r="CY862" i="1"/>
  <c r="CX862" i="1"/>
  <c r="CW862" i="1"/>
  <c r="CV862" i="1"/>
  <c r="CU862" i="1"/>
  <c r="CZ861" i="1"/>
  <c r="CY861" i="1"/>
  <c r="CX861" i="1"/>
  <c r="CW861" i="1"/>
  <c r="CV861" i="1"/>
  <c r="CU861" i="1"/>
  <c r="CZ860" i="1"/>
  <c r="CY860" i="1"/>
  <c r="CX860" i="1"/>
  <c r="CW860" i="1"/>
  <c r="CV860" i="1"/>
  <c r="CU860" i="1"/>
  <c r="CZ859" i="1"/>
  <c r="CY859" i="1"/>
  <c r="CX859" i="1"/>
  <c r="CW859" i="1"/>
  <c r="CV859" i="1"/>
  <c r="CU859" i="1"/>
  <c r="CZ858" i="1"/>
  <c r="CY858" i="1"/>
  <c r="CX858" i="1"/>
  <c r="CW858" i="1"/>
  <c r="CV858" i="1"/>
  <c r="CU858" i="1"/>
  <c r="CZ857" i="1"/>
  <c r="CY857" i="1"/>
  <c r="CX857" i="1"/>
  <c r="CW857" i="1"/>
  <c r="CV857" i="1"/>
  <c r="CU857" i="1"/>
  <c r="CZ856" i="1"/>
  <c r="CY856" i="1"/>
  <c r="CX856" i="1"/>
  <c r="CW856" i="1"/>
  <c r="CV856" i="1"/>
  <c r="CU856" i="1"/>
  <c r="CZ855" i="1"/>
  <c r="CY855" i="1"/>
  <c r="CX855" i="1"/>
  <c r="CW855" i="1"/>
  <c r="CV855" i="1"/>
  <c r="CU855" i="1"/>
  <c r="CZ854" i="1"/>
  <c r="CY854" i="1"/>
  <c r="CX854" i="1"/>
  <c r="CW854" i="1"/>
  <c r="CV854" i="1"/>
  <c r="CU854" i="1"/>
  <c r="CZ853" i="1"/>
  <c r="CY853" i="1"/>
  <c r="CX853" i="1"/>
  <c r="CW853" i="1"/>
  <c r="CV853" i="1"/>
  <c r="CU853" i="1"/>
  <c r="CZ852" i="1"/>
  <c r="CY852" i="1"/>
  <c r="CX852" i="1"/>
  <c r="CW852" i="1"/>
  <c r="CV852" i="1"/>
  <c r="CU852" i="1"/>
  <c r="CZ851" i="1"/>
  <c r="CY851" i="1"/>
  <c r="CX851" i="1"/>
  <c r="CW851" i="1"/>
  <c r="CV851" i="1"/>
  <c r="CU851" i="1"/>
  <c r="CZ850" i="1"/>
  <c r="CY850" i="1"/>
  <c r="CX850" i="1"/>
  <c r="CW850" i="1"/>
  <c r="CV850" i="1"/>
  <c r="CU850" i="1"/>
  <c r="CZ849" i="1"/>
  <c r="CY849" i="1"/>
  <c r="CX849" i="1"/>
  <c r="CW849" i="1"/>
  <c r="CV849" i="1"/>
  <c r="CU849" i="1"/>
  <c r="CZ848" i="1"/>
  <c r="CY848" i="1"/>
  <c r="CX848" i="1"/>
  <c r="CW848" i="1"/>
  <c r="CV848" i="1"/>
  <c r="CU848" i="1"/>
  <c r="CZ847" i="1"/>
  <c r="CY847" i="1"/>
  <c r="CX847" i="1"/>
  <c r="CW847" i="1"/>
  <c r="CV847" i="1"/>
  <c r="CU847" i="1"/>
  <c r="CZ846" i="1"/>
  <c r="CY846" i="1"/>
  <c r="CX846" i="1"/>
  <c r="CW846" i="1"/>
  <c r="CV846" i="1"/>
  <c r="CU846" i="1"/>
  <c r="CZ845" i="1"/>
  <c r="CY845" i="1"/>
  <c r="CX845" i="1"/>
  <c r="CW845" i="1"/>
  <c r="CV845" i="1"/>
  <c r="CU845" i="1"/>
  <c r="CZ844" i="1"/>
  <c r="CY844" i="1"/>
  <c r="CX844" i="1"/>
  <c r="CW844" i="1"/>
  <c r="CV844" i="1"/>
  <c r="CU844" i="1"/>
  <c r="CZ843" i="1"/>
  <c r="CY843" i="1"/>
  <c r="CX843" i="1"/>
  <c r="CW843" i="1"/>
  <c r="CV843" i="1"/>
  <c r="CU843" i="1"/>
  <c r="CZ842" i="1"/>
  <c r="CY842" i="1"/>
  <c r="CX842" i="1"/>
  <c r="CW842" i="1"/>
  <c r="CV842" i="1"/>
  <c r="CU842" i="1"/>
  <c r="CZ841" i="1"/>
  <c r="CY841" i="1"/>
  <c r="CX841" i="1"/>
  <c r="CW841" i="1"/>
  <c r="CV841" i="1"/>
  <c r="CU841" i="1"/>
  <c r="CZ840" i="1"/>
  <c r="CY840" i="1"/>
  <c r="CX840" i="1"/>
  <c r="CW840" i="1"/>
  <c r="CV840" i="1"/>
  <c r="CU840" i="1"/>
  <c r="CZ839" i="1"/>
  <c r="CY839" i="1"/>
  <c r="CX839" i="1"/>
  <c r="CW839" i="1"/>
  <c r="CV839" i="1"/>
  <c r="CU839" i="1"/>
  <c r="CZ838" i="1"/>
  <c r="CY838" i="1"/>
  <c r="CX838" i="1"/>
  <c r="CW838" i="1"/>
  <c r="CV838" i="1"/>
  <c r="CU838" i="1"/>
  <c r="CZ837" i="1"/>
  <c r="CY837" i="1"/>
  <c r="CX837" i="1"/>
  <c r="CW837" i="1"/>
  <c r="CV837" i="1"/>
  <c r="CU837" i="1"/>
  <c r="CZ836" i="1"/>
  <c r="CY836" i="1"/>
  <c r="CX836" i="1"/>
  <c r="CW836" i="1"/>
  <c r="CV836" i="1"/>
  <c r="CU836" i="1"/>
  <c r="CZ835" i="1"/>
  <c r="CY835" i="1"/>
  <c r="CX835" i="1"/>
  <c r="CW835" i="1"/>
  <c r="CV835" i="1"/>
  <c r="CU835" i="1"/>
  <c r="CZ834" i="1"/>
  <c r="CY834" i="1"/>
  <c r="CX834" i="1"/>
  <c r="CW834" i="1"/>
  <c r="CV834" i="1"/>
  <c r="CU834" i="1"/>
  <c r="CZ833" i="1"/>
  <c r="CY833" i="1"/>
  <c r="CX833" i="1"/>
  <c r="CW833" i="1"/>
  <c r="CV833" i="1"/>
  <c r="CU833" i="1"/>
  <c r="CZ832" i="1"/>
  <c r="CY832" i="1"/>
  <c r="CX832" i="1"/>
  <c r="CW832" i="1"/>
  <c r="CV832" i="1"/>
  <c r="CU832" i="1"/>
  <c r="CZ831" i="1"/>
  <c r="CY831" i="1"/>
  <c r="CX831" i="1"/>
  <c r="CW831" i="1"/>
  <c r="CV831" i="1"/>
  <c r="CU831" i="1"/>
  <c r="CZ830" i="1"/>
  <c r="CY830" i="1"/>
  <c r="CX830" i="1"/>
  <c r="CW830" i="1"/>
  <c r="CV830" i="1"/>
  <c r="CU830" i="1"/>
  <c r="CZ829" i="1"/>
  <c r="CY829" i="1"/>
  <c r="CX829" i="1"/>
  <c r="CW829" i="1"/>
  <c r="CV829" i="1"/>
  <c r="CU829" i="1"/>
  <c r="CZ828" i="1"/>
  <c r="CY828" i="1"/>
  <c r="CX828" i="1"/>
  <c r="CW828" i="1"/>
  <c r="CV828" i="1"/>
  <c r="CU828" i="1"/>
  <c r="CZ827" i="1"/>
  <c r="CY827" i="1"/>
  <c r="CX827" i="1"/>
  <c r="CW827" i="1"/>
  <c r="CV827" i="1"/>
  <c r="CU827" i="1"/>
  <c r="CZ826" i="1"/>
  <c r="CY826" i="1"/>
  <c r="CX826" i="1"/>
  <c r="CW826" i="1"/>
  <c r="CV826" i="1"/>
  <c r="CU826" i="1"/>
  <c r="CZ825" i="1"/>
  <c r="CY825" i="1"/>
  <c r="CX825" i="1"/>
  <c r="CW825" i="1"/>
  <c r="CV825" i="1"/>
  <c r="CU825" i="1"/>
  <c r="CZ824" i="1"/>
  <c r="CY824" i="1"/>
  <c r="CX824" i="1"/>
  <c r="CW824" i="1"/>
  <c r="CV824" i="1"/>
  <c r="CU824" i="1"/>
  <c r="CZ823" i="1"/>
  <c r="CY823" i="1"/>
  <c r="CX823" i="1"/>
  <c r="CW823" i="1"/>
  <c r="CV823" i="1"/>
  <c r="CU823" i="1"/>
  <c r="CZ822" i="1"/>
  <c r="CY822" i="1"/>
  <c r="CX822" i="1"/>
  <c r="CW822" i="1"/>
  <c r="CV822" i="1"/>
  <c r="CU822" i="1"/>
  <c r="CZ821" i="1"/>
  <c r="CY821" i="1"/>
  <c r="CX821" i="1"/>
  <c r="CW821" i="1"/>
  <c r="CV821" i="1"/>
  <c r="CU821" i="1"/>
  <c r="CZ820" i="1"/>
  <c r="CY820" i="1"/>
  <c r="CX820" i="1"/>
  <c r="CW820" i="1"/>
  <c r="CV820" i="1"/>
  <c r="CU820" i="1"/>
  <c r="CZ819" i="1"/>
  <c r="CY819" i="1"/>
  <c r="CX819" i="1"/>
  <c r="CW819" i="1"/>
  <c r="CV819" i="1"/>
  <c r="CU819" i="1"/>
  <c r="CZ818" i="1"/>
  <c r="CY818" i="1"/>
  <c r="CX818" i="1"/>
  <c r="CW818" i="1"/>
  <c r="CV818" i="1"/>
  <c r="CU818" i="1"/>
  <c r="CZ817" i="1"/>
  <c r="CY817" i="1"/>
  <c r="CX817" i="1"/>
  <c r="CW817" i="1"/>
  <c r="CV817" i="1"/>
  <c r="CU817" i="1"/>
  <c r="CZ816" i="1"/>
  <c r="CY816" i="1"/>
  <c r="CX816" i="1"/>
  <c r="CW816" i="1"/>
  <c r="CV816" i="1"/>
  <c r="CU816" i="1"/>
  <c r="CZ815" i="1"/>
  <c r="CY815" i="1"/>
  <c r="CX815" i="1"/>
  <c r="CW815" i="1"/>
  <c r="CV815" i="1"/>
  <c r="CU815" i="1"/>
  <c r="CZ814" i="1"/>
  <c r="CY814" i="1"/>
  <c r="CX814" i="1"/>
  <c r="CW814" i="1"/>
  <c r="CV814" i="1"/>
  <c r="CU814" i="1"/>
  <c r="CZ813" i="1"/>
  <c r="CY813" i="1"/>
  <c r="CX813" i="1"/>
  <c r="CW813" i="1"/>
  <c r="CV813" i="1"/>
  <c r="CU813" i="1"/>
  <c r="CZ812" i="1"/>
  <c r="CY812" i="1"/>
  <c r="CX812" i="1"/>
  <c r="CW812" i="1"/>
  <c r="CV812" i="1"/>
  <c r="CU812" i="1"/>
  <c r="CZ811" i="1"/>
  <c r="CY811" i="1"/>
  <c r="CX811" i="1"/>
  <c r="CW811" i="1"/>
  <c r="CV811" i="1"/>
  <c r="CU811" i="1"/>
  <c r="CZ810" i="1"/>
  <c r="CY810" i="1"/>
  <c r="CX810" i="1"/>
  <c r="CW810" i="1"/>
  <c r="CV810" i="1"/>
  <c r="CU810" i="1"/>
  <c r="CZ809" i="1"/>
  <c r="CY809" i="1"/>
  <c r="CX809" i="1"/>
  <c r="CW809" i="1"/>
  <c r="CV809" i="1"/>
  <c r="CU809" i="1"/>
  <c r="CZ808" i="1"/>
  <c r="CY808" i="1"/>
  <c r="CX808" i="1"/>
  <c r="CW808" i="1"/>
  <c r="CV808" i="1"/>
  <c r="CU808" i="1"/>
  <c r="CZ807" i="1"/>
  <c r="CY807" i="1"/>
  <c r="CX807" i="1"/>
  <c r="CW807" i="1"/>
  <c r="CV807" i="1"/>
  <c r="CU807" i="1"/>
  <c r="CZ806" i="1"/>
  <c r="CY806" i="1"/>
  <c r="CX806" i="1"/>
  <c r="CW806" i="1"/>
  <c r="CV806" i="1"/>
  <c r="CU806" i="1"/>
  <c r="CZ805" i="1"/>
  <c r="CY805" i="1"/>
  <c r="CX805" i="1"/>
  <c r="CW805" i="1"/>
  <c r="CV805" i="1"/>
  <c r="CU805" i="1"/>
  <c r="CZ804" i="1"/>
  <c r="CY804" i="1"/>
  <c r="CX804" i="1"/>
  <c r="CW804" i="1"/>
  <c r="CV804" i="1"/>
  <c r="CU804" i="1"/>
  <c r="CZ803" i="1"/>
  <c r="CY803" i="1"/>
  <c r="CX803" i="1"/>
  <c r="CW803" i="1"/>
  <c r="CV803" i="1"/>
  <c r="CU803" i="1"/>
  <c r="CZ802" i="1"/>
  <c r="CY802" i="1"/>
  <c r="CX802" i="1"/>
  <c r="CW802" i="1"/>
  <c r="CV802" i="1"/>
  <c r="CU802" i="1"/>
  <c r="CZ801" i="1"/>
  <c r="CY801" i="1"/>
  <c r="CX801" i="1"/>
  <c r="CW801" i="1"/>
  <c r="CV801" i="1"/>
  <c r="CU801" i="1"/>
  <c r="CZ800" i="1"/>
  <c r="CY800" i="1"/>
  <c r="CX800" i="1"/>
  <c r="CW800" i="1"/>
  <c r="CV800" i="1"/>
  <c r="CU800" i="1"/>
  <c r="CZ799" i="1"/>
  <c r="CY799" i="1"/>
  <c r="CX799" i="1"/>
  <c r="CW799" i="1"/>
  <c r="CV799" i="1"/>
  <c r="CU799" i="1"/>
  <c r="CZ798" i="1"/>
  <c r="CY798" i="1"/>
  <c r="CX798" i="1"/>
  <c r="CW798" i="1"/>
  <c r="CV798" i="1"/>
  <c r="CU798" i="1"/>
  <c r="CZ797" i="1"/>
  <c r="CY797" i="1"/>
  <c r="CX797" i="1"/>
  <c r="CW797" i="1"/>
  <c r="CV797" i="1"/>
  <c r="CU797" i="1"/>
  <c r="CZ796" i="1"/>
  <c r="CY796" i="1"/>
  <c r="CX796" i="1"/>
  <c r="CW796" i="1"/>
  <c r="CV796" i="1"/>
  <c r="CU796" i="1"/>
  <c r="CZ795" i="1"/>
  <c r="CY795" i="1"/>
  <c r="CX795" i="1"/>
  <c r="CW795" i="1"/>
  <c r="CV795" i="1"/>
  <c r="CU795" i="1"/>
  <c r="CZ794" i="1"/>
  <c r="CY794" i="1"/>
  <c r="CX794" i="1"/>
  <c r="CW794" i="1"/>
  <c r="CV794" i="1"/>
  <c r="CU794" i="1"/>
  <c r="CZ793" i="1"/>
  <c r="CY793" i="1"/>
  <c r="CX793" i="1"/>
  <c r="CW793" i="1"/>
  <c r="CV793" i="1"/>
  <c r="CU793" i="1"/>
  <c r="CZ792" i="1"/>
  <c r="CY792" i="1"/>
  <c r="CX792" i="1"/>
  <c r="CW792" i="1"/>
  <c r="CV792" i="1"/>
  <c r="CU792" i="1"/>
  <c r="CZ791" i="1"/>
  <c r="CY791" i="1"/>
  <c r="CX791" i="1"/>
  <c r="CW791" i="1"/>
  <c r="CV791" i="1"/>
  <c r="CU791" i="1"/>
  <c r="CZ790" i="1"/>
  <c r="CY790" i="1"/>
  <c r="CX790" i="1"/>
  <c r="CW790" i="1"/>
  <c r="CV790" i="1"/>
  <c r="CU790" i="1"/>
  <c r="CZ789" i="1"/>
  <c r="CY789" i="1"/>
  <c r="CX789" i="1"/>
  <c r="CW789" i="1"/>
  <c r="CV789" i="1"/>
  <c r="CU789" i="1"/>
  <c r="CZ788" i="1"/>
  <c r="CY788" i="1"/>
  <c r="CX788" i="1"/>
  <c r="CW788" i="1"/>
  <c r="CV788" i="1"/>
  <c r="CU788" i="1"/>
  <c r="CZ787" i="1"/>
  <c r="CY787" i="1"/>
  <c r="CX787" i="1"/>
  <c r="CW787" i="1"/>
  <c r="CV787" i="1"/>
  <c r="CU787" i="1"/>
  <c r="CZ786" i="1"/>
  <c r="CY786" i="1"/>
  <c r="CX786" i="1"/>
  <c r="CW786" i="1"/>
  <c r="CV786" i="1"/>
  <c r="CU786" i="1"/>
  <c r="CZ785" i="1"/>
  <c r="CY785" i="1"/>
  <c r="CX785" i="1"/>
  <c r="CW785" i="1"/>
  <c r="CV785" i="1"/>
  <c r="CU785" i="1"/>
  <c r="CZ784" i="1"/>
  <c r="CY784" i="1"/>
  <c r="CX784" i="1"/>
  <c r="CW784" i="1"/>
  <c r="CV784" i="1"/>
  <c r="CU784" i="1"/>
  <c r="CZ783" i="1"/>
  <c r="CY783" i="1"/>
  <c r="CX783" i="1"/>
  <c r="CW783" i="1"/>
  <c r="CV783" i="1"/>
  <c r="CU783" i="1"/>
  <c r="CZ782" i="1"/>
  <c r="CY782" i="1"/>
  <c r="CX782" i="1"/>
  <c r="CW782" i="1"/>
  <c r="CV782" i="1"/>
  <c r="CU782" i="1"/>
  <c r="CZ781" i="1"/>
  <c r="CY781" i="1"/>
  <c r="CX781" i="1"/>
  <c r="CW781" i="1"/>
  <c r="CV781" i="1"/>
  <c r="CU781" i="1"/>
  <c r="CZ780" i="1"/>
  <c r="CY780" i="1"/>
  <c r="CX780" i="1"/>
  <c r="CW780" i="1"/>
  <c r="CV780" i="1"/>
  <c r="CU780" i="1"/>
  <c r="CZ779" i="1"/>
  <c r="CY779" i="1"/>
  <c r="CX779" i="1"/>
  <c r="CW779" i="1"/>
  <c r="CV779" i="1"/>
  <c r="CU779" i="1"/>
  <c r="CZ778" i="1"/>
  <c r="CY778" i="1"/>
  <c r="CX778" i="1"/>
  <c r="CW778" i="1"/>
  <c r="CV778" i="1"/>
  <c r="CU778" i="1"/>
  <c r="CZ777" i="1"/>
  <c r="CY777" i="1"/>
  <c r="CX777" i="1"/>
  <c r="CW777" i="1"/>
  <c r="CV777" i="1"/>
  <c r="CU777" i="1"/>
  <c r="CZ776" i="1"/>
  <c r="CY776" i="1"/>
  <c r="CX776" i="1"/>
  <c r="CW776" i="1"/>
  <c r="CV776" i="1"/>
  <c r="CU776" i="1"/>
  <c r="CZ775" i="1"/>
  <c r="CY775" i="1"/>
  <c r="CX775" i="1"/>
  <c r="CW775" i="1"/>
  <c r="CV775" i="1"/>
  <c r="CU775" i="1"/>
  <c r="CZ774" i="1"/>
  <c r="CY774" i="1"/>
  <c r="CX774" i="1"/>
  <c r="CW774" i="1"/>
  <c r="CV774" i="1"/>
  <c r="CU774" i="1"/>
  <c r="CZ773" i="1"/>
  <c r="CY773" i="1"/>
  <c r="CX773" i="1"/>
  <c r="CW773" i="1"/>
  <c r="CV773" i="1"/>
  <c r="CU773" i="1"/>
  <c r="CZ772" i="1"/>
  <c r="CY772" i="1"/>
  <c r="CX772" i="1"/>
  <c r="CW772" i="1"/>
  <c r="CV772" i="1"/>
  <c r="CU772" i="1"/>
  <c r="CZ771" i="1"/>
  <c r="CY771" i="1"/>
  <c r="CX771" i="1"/>
  <c r="CW771" i="1"/>
  <c r="CV771" i="1"/>
  <c r="CU771" i="1"/>
  <c r="CZ770" i="1"/>
  <c r="CY770" i="1"/>
  <c r="CX770" i="1"/>
  <c r="CW770" i="1"/>
  <c r="CV770" i="1"/>
  <c r="CU770" i="1"/>
  <c r="CZ769" i="1"/>
  <c r="CY769" i="1"/>
  <c r="CX769" i="1"/>
  <c r="CW769" i="1"/>
  <c r="CV769" i="1"/>
  <c r="CU769" i="1"/>
  <c r="CZ768" i="1"/>
  <c r="CY768" i="1"/>
  <c r="CX768" i="1"/>
  <c r="CW768" i="1"/>
  <c r="CV768" i="1"/>
  <c r="CU768" i="1"/>
  <c r="CZ767" i="1"/>
  <c r="CY767" i="1"/>
  <c r="CX767" i="1"/>
  <c r="CW767" i="1"/>
  <c r="CV767" i="1"/>
  <c r="CU767" i="1"/>
  <c r="CZ766" i="1"/>
  <c r="CY766" i="1"/>
  <c r="CX766" i="1"/>
  <c r="CW766" i="1"/>
  <c r="CV766" i="1"/>
  <c r="CU766" i="1"/>
  <c r="CZ765" i="1"/>
  <c r="CY765" i="1"/>
  <c r="CX765" i="1"/>
  <c r="CW765" i="1"/>
  <c r="CV765" i="1"/>
  <c r="CU765" i="1"/>
  <c r="CZ764" i="1"/>
  <c r="CY764" i="1"/>
  <c r="CX764" i="1"/>
  <c r="CW764" i="1"/>
  <c r="CV764" i="1"/>
  <c r="CU764" i="1"/>
  <c r="CZ763" i="1"/>
  <c r="CY763" i="1"/>
  <c r="CX763" i="1"/>
  <c r="CW763" i="1"/>
  <c r="CV763" i="1"/>
  <c r="CU763" i="1"/>
  <c r="CZ762" i="1"/>
  <c r="CY762" i="1"/>
  <c r="CX762" i="1"/>
  <c r="CW762" i="1"/>
  <c r="CV762" i="1"/>
  <c r="CU762" i="1"/>
  <c r="CZ761" i="1"/>
  <c r="CY761" i="1"/>
  <c r="CX761" i="1"/>
  <c r="CW761" i="1"/>
  <c r="CV761" i="1"/>
  <c r="CU761" i="1"/>
  <c r="CZ760" i="1"/>
  <c r="CY760" i="1"/>
  <c r="CX760" i="1"/>
  <c r="CW760" i="1"/>
  <c r="CV760" i="1"/>
  <c r="CU760" i="1"/>
  <c r="CZ759" i="1"/>
  <c r="CY759" i="1"/>
  <c r="CX759" i="1"/>
  <c r="CW759" i="1"/>
  <c r="CV759" i="1"/>
  <c r="CU759" i="1"/>
  <c r="CZ758" i="1"/>
  <c r="CY758" i="1"/>
  <c r="CX758" i="1"/>
  <c r="CW758" i="1"/>
  <c r="CV758" i="1"/>
  <c r="CU758" i="1"/>
  <c r="CZ757" i="1"/>
  <c r="CY757" i="1"/>
  <c r="CX757" i="1"/>
  <c r="CW757" i="1"/>
  <c r="CV757" i="1"/>
  <c r="CU757" i="1"/>
  <c r="CZ756" i="1"/>
  <c r="CY756" i="1"/>
  <c r="CX756" i="1"/>
  <c r="CW756" i="1"/>
  <c r="CV756" i="1"/>
  <c r="CU756" i="1"/>
  <c r="CZ755" i="1"/>
  <c r="CY755" i="1"/>
  <c r="CX755" i="1"/>
  <c r="CW755" i="1"/>
  <c r="CV755" i="1"/>
  <c r="CU755" i="1"/>
  <c r="CZ754" i="1"/>
  <c r="CY754" i="1"/>
  <c r="CX754" i="1"/>
  <c r="CW754" i="1"/>
  <c r="CV754" i="1"/>
  <c r="CU754" i="1"/>
  <c r="CZ753" i="1"/>
  <c r="CY753" i="1"/>
  <c r="CX753" i="1"/>
  <c r="CW753" i="1"/>
  <c r="CV753" i="1"/>
  <c r="CU753" i="1"/>
  <c r="CZ752" i="1"/>
  <c r="CY752" i="1"/>
  <c r="CX752" i="1"/>
  <c r="CW752" i="1"/>
  <c r="CV752" i="1"/>
  <c r="CU752" i="1"/>
  <c r="CZ751" i="1"/>
  <c r="CY751" i="1"/>
  <c r="CX751" i="1"/>
  <c r="CW751" i="1"/>
  <c r="CV751" i="1"/>
  <c r="CU751" i="1"/>
  <c r="CZ750" i="1"/>
  <c r="CY750" i="1"/>
  <c r="CX750" i="1"/>
  <c r="CW750" i="1"/>
  <c r="CV750" i="1"/>
  <c r="CU750" i="1"/>
  <c r="CZ749" i="1"/>
  <c r="CY749" i="1"/>
  <c r="CX749" i="1"/>
  <c r="CW749" i="1"/>
  <c r="CV749" i="1"/>
  <c r="CU749" i="1"/>
  <c r="CZ748" i="1"/>
  <c r="CY748" i="1"/>
  <c r="CX748" i="1"/>
  <c r="CW748" i="1"/>
  <c r="CV748" i="1"/>
  <c r="CU748" i="1"/>
  <c r="CZ747" i="1"/>
  <c r="CY747" i="1"/>
  <c r="CX747" i="1"/>
  <c r="CW747" i="1"/>
  <c r="CV747" i="1"/>
  <c r="CU747" i="1"/>
  <c r="CZ746" i="1"/>
  <c r="CY746" i="1"/>
  <c r="CX746" i="1"/>
  <c r="CW746" i="1"/>
  <c r="CV746" i="1"/>
  <c r="CU746" i="1"/>
  <c r="CZ745" i="1"/>
  <c r="CY745" i="1"/>
  <c r="CX745" i="1"/>
  <c r="CW745" i="1"/>
  <c r="CV745" i="1"/>
  <c r="CU745" i="1"/>
  <c r="CZ744" i="1"/>
  <c r="CY744" i="1"/>
  <c r="CX744" i="1"/>
  <c r="CW744" i="1"/>
  <c r="CV744" i="1"/>
  <c r="CU744" i="1"/>
  <c r="CZ743" i="1"/>
  <c r="CY743" i="1"/>
  <c r="CX743" i="1"/>
  <c r="CW743" i="1"/>
  <c r="CV743" i="1"/>
  <c r="CU743" i="1"/>
  <c r="CZ742" i="1"/>
  <c r="CY742" i="1"/>
  <c r="CX742" i="1"/>
  <c r="CW742" i="1"/>
  <c r="CV742" i="1"/>
  <c r="CU742" i="1"/>
  <c r="CZ741" i="1"/>
  <c r="CY741" i="1"/>
  <c r="CX741" i="1"/>
  <c r="CW741" i="1"/>
  <c r="CV741" i="1"/>
  <c r="CU741" i="1"/>
  <c r="CZ740" i="1"/>
  <c r="CY740" i="1"/>
  <c r="CX740" i="1"/>
  <c r="CW740" i="1"/>
  <c r="CV740" i="1"/>
  <c r="CU740" i="1"/>
  <c r="CZ739" i="1"/>
  <c r="CY739" i="1"/>
  <c r="CX739" i="1"/>
  <c r="CW739" i="1"/>
  <c r="CV739" i="1"/>
  <c r="CU739" i="1"/>
  <c r="CZ738" i="1"/>
  <c r="CY738" i="1"/>
  <c r="CX738" i="1"/>
  <c r="CW738" i="1"/>
  <c r="CV738" i="1"/>
  <c r="CU738" i="1"/>
  <c r="CZ737" i="1"/>
  <c r="CY737" i="1"/>
  <c r="CX737" i="1"/>
  <c r="CW737" i="1"/>
  <c r="CV737" i="1"/>
  <c r="CU737" i="1"/>
  <c r="CZ736" i="1"/>
  <c r="CY736" i="1"/>
  <c r="CX736" i="1"/>
  <c r="CW736" i="1"/>
  <c r="CV736" i="1"/>
  <c r="CU736" i="1"/>
  <c r="CZ735" i="1"/>
  <c r="CY735" i="1"/>
  <c r="CX735" i="1"/>
  <c r="CW735" i="1"/>
  <c r="CV735" i="1"/>
  <c r="CU735" i="1"/>
  <c r="CZ734" i="1"/>
  <c r="CY734" i="1"/>
  <c r="CX734" i="1"/>
  <c r="CW734" i="1"/>
  <c r="CV734" i="1"/>
  <c r="CU734" i="1"/>
  <c r="CZ733" i="1"/>
  <c r="CY733" i="1"/>
  <c r="CX733" i="1"/>
  <c r="CW733" i="1"/>
  <c r="CV733" i="1"/>
  <c r="CU733" i="1"/>
  <c r="CZ732" i="1"/>
  <c r="CY732" i="1"/>
  <c r="CX732" i="1"/>
  <c r="CW732" i="1"/>
  <c r="CV732" i="1"/>
  <c r="CU732" i="1"/>
  <c r="CZ731" i="1"/>
  <c r="CY731" i="1"/>
  <c r="CX731" i="1"/>
  <c r="CW731" i="1"/>
  <c r="CV731" i="1"/>
  <c r="CU731" i="1"/>
  <c r="CZ730" i="1"/>
  <c r="CY730" i="1"/>
  <c r="CX730" i="1"/>
  <c r="CW730" i="1"/>
  <c r="CV730" i="1"/>
  <c r="CU730" i="1"/>
  <c r="CZ729" i="1"/>
  <c r="CY729" i="1"/>
  <c r="CX729" i="1"/>
  <c r="CW729" i="1"/>
  <c r="CV729" i="1"/>
  <c r="CU729" i="1"/>
  <c r="CZ728" i="1"/>
  <c r="CY728" i="1"/>
  <c r="CX728" i="1"/>
  <c r="CW728" i="1"/>
  <c r="CV728" i="1"/>
  <c r="CU728" i="1"/>
  <c r="CZ727" i="1"/>
  <c r="CY727" i="1"/>
  <c r="CX727" i="1"/>
  <c r="CW727" i="1"/>
  <c r="CV727" i="1"/>
  <c r="CU727" i="1"/>
  <c r="CZ726" i="1"/>
  <c r="CY726" i="1"/>
  <c r="CX726" i="1"/>
  <c r="CW726" i="1"/>
  <c r="CV726" i="1"/>
  <c r="CU726" i="1"/>
  <c r="CZ725" i="1"/>
  <c r="CY725" i="1"/>
  <c r="CX725" i="1"/>
  <c r="CW725" i="1"/>
  <c r="CV725" i="1"/>
  <c r="CU725" i="1"/>
  <c r="CZ724" i="1"/>
  <c r="CY724" i="1"/>
  <c r="CX724" i="1"/>
  <c r="CW724" i="1"/>
  <c r="CV724" i="1"/>
  <c r="CU724" i="1"/>
  <c r="CZ723" i="1"/>
  <c r="CY723" i="1"/>
  <c r="CX723" i="1"/>
  <c r="CW723" i="1"/>
  <c r="CV723" i="1"/>
  <c r="CU723" i="1"/>
  <c r="CZ722" i="1"/>
  <c r="CY722" i="1"/>
  <c r="CX722" i="1"/>
  <c r="CW722" i="1"/>
  <c r="CV722" i="1"/>
  <c r="CU722" i="1"/>
  <c r="CZ721" i="1"/>
  <c r="CY721" i="1"/>
  <c r="CX721" i="1"/>
  <c r="CW721" i="1"/>
  <c r="CV721" i="1"/>
  <c r="CU721" i="1"/>
  <c r="CZ720" i="1"/>
  <c r="CY720" i="1"/>
  <c r="CX720" i="1"/>
  <c r="CW720" i="1"/>
  <c r="CV720" i="1"/>
  <c r="CU720" i="1"/>
  <c r="CZ719" i="1"/>
  <c r="CY719" i="1"/>
  <c r="CX719" i="1"/>
  <c r="CW719" i="1"/>
  <c r="CV719" i="1"/>
  <c r="CU719" i="1"/>
  <c r="CZ718" i="1"/>
  <c r="CY718" i="1"/>
  <c r="CX718" i="1"/>
  <c r="CW718" i="1"/>
  <c r="CV718" i="1"/>
  <c r="CU718" i="1"/>
  <c r="CZ717" i="1"/>
  <c r="CY717" i="1"/>
  <c r="CX717" i="1"/>
  <c r="CW717" i="1"/>
  <c r="CV717" i="1"/>
  <c r="CU717" i="1"/>
  <c r="CZ716" i="1"/>
  <c r="CY716" i="1"/>
  <c r="CX716" i="1"/>
  <c r="CW716" i="1"/>
  <c r="CV716" i="1"/>
  <c r="CU716" i="1"/>
  <c r="CZ715" i="1"/>
  <c r="CY715" i="1"/>
  <c r="CX715" i="1"/>
  <c r="CW715" i="1"/>
  <c r="CV715" i="1"/>
  <c r="CU715" i="1"/>
  <c r="CZ714" i="1"/>
  <c r="CY714" i="1"/>
  <c r="CX714" i="1"/>
  <c r="CW714" i="1"/>
  <c r="CV714" i="1"/>
  <c r="CU714" i="1"/>
  <c r="CZ713" i="1"/>
  <c r="CY713" i="1"/>
  <c r="CX713" i="1"/>
  <c r="CW713" i="1"/>
  <c r="CV713" i="1"/>
  <c r="CU713" i="1"/>
  <c r="CZ712" i="1"/>
  <c r="CY712" i="1"/>
  <c r="CX712" i="1"/>
  <c r="CW712" i="1"/>
  <c r="CV712" i="1"/>
  <c r="CU712" i="1"/>
  <c r="CZ711" i="1"/>
  <c r="CY711" i="1"/>
  <c r="CX711" i="1"/>
  <c r="CW711" i="1"/>
  <c r="CV711" i="1"/>
  <c r="CU711" i="1"/>
  <c r="CZ710" i="1"/>
  <c r="CY710" i="1"/>
  <c r="CX710" i="1"/>
  <c r="CW710" i="1"/>
  <c r="CV710" i="1"/>
  <c r="CU710" i="1"/>
  <c r="CZ709" i="1"/>
  <c r="CY709" i="1"/>
  <c r="CX709" i="1"/>
  <c r="CW709" i="1"/>
  <c r="CV709" i="1"/>
  <c r="CU709" i="1"/>
  <c r="CZ708" i="1"/>
  <c r="CY708" i="1"/>
  <c r="CX708" i="1"/>
  <c r="CW708" i="1"/>
  <c r="CV708" i="1"/>
  <c r="CU708" i="1"/>
  <c r="CZ707" i="1"/>
  <c r="CY707" i="1"/>
  <c r="CX707" i="1"/>
  <c r="CW707" i="1"/>
  <c r="CV707" i="1"/>
  <c r="CU707" i="1"/>
  <c r="CZ706" i="1"/>
  <c r="CY706" i="1"/>
  <c r="CX706" i="1"/>
  <c r="CW706" i="1"/>
  <c r="CV706" i="1"/>
  <c r="CU706" i="1"/>
  <c r="CZ705" i="1"/>
  <c r="CY705" i="1"/>
  <c r="CX705" i="1"/>
  <c r="CW705" i="1"/>
  <c r="CV705" i="1"/>
  <c r="CU705" i="1"/>
  <c r="CZ704" i="1"/>
  <c r="CY704" i="1"/>
  <c r="CX704" i="1"/>
  <c r="CW704" i="1"/>
  <c r="CV704" i="1"/>
  <c r="CU704" i="1"/>
  <c r="CZ703" i="1"/>
  <c r="CY703" i="1"/>
  <c r="CX703" i="1"/>
  <c r="CW703" i="1"/>
  <c r="CV703" i="1"/>
  <c r="CU703" i="1"/>
  <c r="CZ702" i="1"/>
  <c r="CY702" i="1"/>
  <c r="CX702" i="1"/>
  <c r="CW702" i="1"/>
  <c r="CV702" i="1"/>
  <c r="CU702" i="1"/>
  <c r="CZ701" i="1"/>
  <c r="CY701" i="1"/>
  <c r="CX701" i="1"/>
  <c r="CW701" i="1"/>
  <c r="CV701" i="1"/>
  <c r="CU701" i="1"/>
  <c r="CZ700" i="1"/>
  <c r="CY700" i="1"/>
  <c r="CX700" i="1"/>
  <c r="CW700" i="1"/>
  <c r="CV700" i="1"/>
  <c r="CU700" i="1"/>
  <c r="CZ699" i="1"/>
  <c r="CY699" i="1"/>
  <c r="CX699" i="1"/>
  <c r="CW699" i="1"/>
  <c r="CV699" i="1"/>
  <c r="CU699" i="1"/>
  <c r="CZ698" i="1"/>
  <c r="CY698" i="1"/>
  <c r="CX698" i="1"/>
  <c r="CW698" i="1"/>
  <c r="CV698" i="1"/>
  <c r="CU698" i="1"/>
  <c r="CZ697" i="1"/>
  <c r="CY697" i="1"/>
  <c r="CX697" i="1"/>
  <c r="CW697" i="1"/>
  <c r="CV697" i="1"/>
  <c r="CU697" i="1"/>
  <c r="CZ696" i="1"/>
  <c r="CY696" i="1"/>
  <c r="CX696" i="1"/>
  <c r="CW696" i="1"/>
  <c r="CV696" i="1"/>
  <c r="CU696" i="1"/>
  <c r="CZ695" i="1"/>
  <c r="CY695" i="1"/>
  <c r="CX695" i="1"/>
  <c r="CW695" i="1"/>
  <c r="CV695" i="1"/>
  <c r="CU695" i="1"/>
  <c r="CZ694" i="1"/>
  <c r="CY694" i="1"/>
  <c r="CX694" i="1"/>
  <c r="CW694" i="1"/>
  <c r="CV694" i="1"/>
  <c r="CU694" i="1"/>
  <c r="CZ693" i="1"/>
  <c r="CY693" i="1"/>
  <c r="CX693" i="1"/>
  <c r="CW693" i="1"/>
  <c r="CV693" i="1"/>
  <c r="CU693" i="1"/>
  <c r="CZ692" i="1"/>
  <c r="CY692" i="1"/>
  <c r="CX692" i="1"/>
  <c r="CW692" i="1"/>
  <c r="CV692" i="1"/>
  <c r="CU692" i="1"/>
  <c r="CZ691" i="1"/>
  <c r="CY691" i="1"/>
  <c r="CX691" i="1"/>
  <c r="CW691" i="1"/>
  <c r="CV691" i="1"/>
  <c r="CU691" i="1"/>
  <c r="CZ690" i="1"/>
  <c r="CY690" i="1"/>
  <c r="CX690" i="1"/>
  <c r="CW690" i="1"/>
  <c r="CV690" i="1"/>
  <c r="CU690" i="1"/>
  <c r="CZ689" i="1"/>
  <c r="CY689" i="1"/>
  <c r="CX689" i="1"/>
  <c r="CW689" i="1"/>
  <c r="CV689" i="1"/>
  <c r="CU689" i="1"/>
  <c r="CZ688" i="1"/>
  <c r="CY688" i="1"/>
  <c r="CX688" i="1"/>
  <c r="CW688" i="1"/>
  <c r="CV688" i="1"/>
  <c r="CU688" i="1"/>
  <c r="CZ687" i="1"/>
  <c r="CY687" i="1"/>
  <c r="CX687" i="1"/>
  <c r="CW687" i="1"/>
  <c r="CV687" i="1"/>
  <c r="CU687" i="1"/>
  <c r="CZ686" i="1"/>
  <c r="CY686" i="1"/>
  <c r="CX686" i="1"/>
  <c r="CW686" i="1"/>
  <c r="CV686" i="1"/>
  <c r="CU686" i="1"/>
  <c r="CZ685" i="1"/>
  <c r="CY685" i="1"/>
  <c r="CX685" i="1"/>
  <c r="CW685" i="1"/>
  <c r="CV685" i="1"/>
  <c r="CU685" i="1"/>
  <c r="CZ684" i="1"/>
  <c r="CY684" i="1"/>
  <c r="CX684" i="1"/>
  <c r="CW684" i="1"/>
  <c r="CV684" i="1"/>
  <c r="CU684" i="1"/>
  <c r="CZ683" i="1"/>
  <c r="CY683" i="1"/>
  <c r="CX683" i="1"/>
  <c r="CW683" i="1"/>
  <c r="CV683" i="1"/>
  <c r="CU683" i="1"/>
  <c r="CZ682" i="1"/>
  <c r="CY682" i="1"/>
  <c r="CX682" i="1"/>
  <c r="CW682" i="1"/>
  <c r="CV682" i="1"/>
  <c r="CU682" i="1"/>
  <c r="CZ681" i="1"/>
  <c r="CY681" i="1"/>
  <c r="CX681" i="1"/>
  <c r="CW681" i="1"/>
  <c r="CV681" i="1"/>
  <c r="CU681" i="1"/>
  <c r="CZ680" i="1"/>
  <c r="CY680" i="1"/>
  <c r="CX680" i="1"/>
  <c r="CW680" i="1"/>
  <c r="CV680" i="1"/>
  <c r="CU680" i="1"/>
  <c r="CZ679" i="1"/>
  <c r="CY679" i="1"/>
  <c r="CX679" i="1"/>
  <c r="CW679" i="1"/>
  <c r="CV679" i="1"/>
  <c r="CU679" i="1"/>
  <c r="CZ678" i="1"/>
  <c r="CY678" i="1"/>
  <c r="CX678" i="1"/>
  <c r="CW678" i="1"/>
  <c r="CV678" i="1"/>
  <c r="CU678" i="1"/>
  <c r="CZ677" i="1"/>
  <c r="CY677" i="1"/>
  <c r="CX677" i="1"/>
  <c r="CW677" i="1"/>
  <c r="CV677" i="1"/>
  <c r="CU677" i="1"/>
  <c r="CZ676" i="1"/>
  <c r="CY676" i="1"/>
  <c r="CX676" i="1"/>
  <c r="CW676" i="1"/>
  <c r="CV676" i="1"/>
  <c r="CU676" i="1"/>
  <c r="CZ675" i="1"/>
  <c r="CY675" i="1"/>
  <c r="CX675" i="1"/>
  <c r="CW675" i="1"/>
  <c r="CV675" i="1"/>
  <c r="CU675" i="1"/>
  <c r="CZ674" i="1"/>
  <c r="CY674" i="1"/>
  <c r="CX674" i="1"/>
  <c r="CW674" i="1"/>
  <c r="CV674" i="1"/>
  <c r="CU674" i="1"/>
  <c r="CZ673" i="1"/>
  <c r="CY673" i="1"/>
  <c r="CX673" i="1"/>
  <c r="CW673" i="1"/>
  <c r="CV673" i="1"/>
  <c r="CU673" i="1"/>
  <c r="CZ672" i="1"/>
  <c r="CY672" i="1"/>
  <c r="CX672" i="1"/>
  <c r="CW672" i="1"/>
  <c r="CV672" i="1"/>
  <c r="CU672" i="1"/>
  <c r="CZ671" i="1"/>
  <c r="CY671" i="1"/>
  <c r="CX671" i="1"/>
  <c r="CW671" i="1"/>
  <c r="CV671" i="1"/>
  <c r="CU671" i="1"/>
  <c r="CZ670" i="1"/>
  <c r="CY670" i="1"/>
  <c r="CX670" i="1"/>
  <c r="CW670" i="1"/>
  <c r="CV670" i="1"/>
  <c r="CU670" i="1"/>
  <c r="CZ669" i="1"/>
  <c r="CY669" i="1"/>
  <c r="CX669" i="1"/>
  <c r="CW669" i="1"/>
  <c r="CV669" i="1"/>
  <c r="CU669" i="1"/>
  <c r="CZ668" i="1"/>
  <c r="CY668" i="1"/>
  <c r="CX668" i="1"/>
  <c r="CW668" i="1"/>
  <c r="CV668" i="1"/>
  <c r="CU668" i="1"/>
  <c r="CZ667" i="1"/>
  <c r="CY667" i="1"/>
  <c r="CX667" i="1"/>
  <c r="CW667" i="1"/>
  <c r="CV667" i="1"/>
  <c r="CU667" i="1"/>
  <c r="CZ666" i="1"/>
  <c r="CY666" i="1"/>
  <c r="CX666" i="1"/>
  <c r="CW666" i="1"/>
  <c r="CV666" i="1"/>
  <c r="CU666" i="1"/>
  <c r="CZ665" i="1"/>
  <c r="CY665" i="1"/>
  <c r="CX665" i="1"/>
  <c r="CW665" i="1"/>
  <c r="CV665" i="1"/>
  <c r="CU665" i="1"/>
  <c r="CZ664" i="1"/>
  <c r="CY664" i="1"/>
  <c r="CX664" i="1"/>
  <c r="CW664" i="1"/>
  <c r="CV664" i="1"/>
  <c r="CU664" i="1"/>
  <c r="CZ663" i="1"/>
  <c r="CY663" i="1"/>
  <c r="CX663" i="1"/>
  <c r="CW663" i="1"/>
  <c r="CV663" i="1"/>
  <c r="CU663" i="1"/>
  <c r="CZ662" i="1"/>
  <c r="CY662" i="1"/>
  <c r="CX662" i="1"/>
  <c r="CW662" i="1"/>
  <c r="CV662" i="1"/>
  <c r="CU662" i="1"/>
  <c r="CZ661" i="1"/>
  <c r="CY661" i="1"/>
  <c r="CX661" i="1"/>
  <c r="CW661" i="1"/>
  <c r="CV661" i="1"/>
  <c r="CU661" i="1"/>
  <c r="CZ660" i="1"/>
  <c r="CY660" i="1"/>
  <c r="CX660" i="1"/>
  <c r="CW660" i="1"/>
  <c r="CV660" i="1"/>
  <c r="CU660" i="1"/>
  <c r="CZ659" i="1"/>
  <c r="CY659" i="1"/>
  <c r="CX659" i="1"/>
  <c r="CW659" i="1"/>
  <c r="CV659" i="1"/>
  <c r="CU659" i="1"/>
  <c r="CZ658" i="1"/>
  <c r="CY658" i="1"/>
  <c r="CX658" i="1"/>
  <c r="CW658" i="1"/>
  <c r="CV658" i="1"/>
  <c r="CU658" i="1"/>
  <c r="CZ657" i="1"/>
  <c r="CY657" i="1"/>
  <c r="CX657" i="1"/>
  <c r="CW657" i="1"/>
  <c r="CV657" i="1"/>
  <c r="CU657" i="1"/>
  <c r="CZ656" i="1"/>
  <c r="CY656" i="1"/>
  <c r="CX656" i="1"/>
  <c r="CW656" i="1"/>
  <c r="CV656" i="1"/>
  <c r="CU656" i="1"/>
  <c r="CZ655" i="1"/>
  <c r="CY655" i="1"/>
  <c r="CX655" i="1"/>
  <c r="CW655" i="1"/>
  <c r="CV655" i="1"/>
  <c r="CU655" i="1"/>
  <c r="CZ654" i="1"/>
  <c r="CY654" i="1"/>
  <c r="CX654" i="1"/>
  <c r="CW654" i="1"/>
  <c r="CV654" i="1"/>
  <c r="CU654" i="1"/>
  <c r="CZ653" i="1"/>
  <c r="CY653" i="1"/>
  <c r="CX653" i="1"/>
  <c r="CW653" i="1"/>
  <c r="CV653" i="1"/>
  <c r="CU653" i="1"/>
  <c r="CZ652" i="1"/>
  <c r="CY652" i="1"/>
  <c r="CX652" i="1"/>
  <c r="CW652" i="1"/>
  <c r="CV652" i="1"/>
  <c r="CU652" i="1"/>
  <c r="CZ651" i="1"/>
  <c r="CY651" i="1"/>
  <c r="CX651" i="1"/>
  <c r="CW651" i="1"/>
  <c r="CV651" i="1"/>
  <c r="CU651" i="1"/>
  <c r="CZ650" i="1"/>
  <c r="CY650" i="1"/>
  <c r="CX650" i="1"/>
  <c r="CW650" i="1"/>
  <c r="CV650" i="1"/>
  <c r="CU650" i="1"/>
  <c r="CZ649" i="1"/>
  <c r="CY649" i="1"/>
  <c r="CX649" i="1"/>
  <c r="CW649" i="1"/>
  <c r="CV649" i="1"/>
  <c r="CU649" i="1"/>
  <c r="CZ648" i="1"/>
  <c r="CY648" i="1"/>
  <c r="CX648" i="1"/>
  <c r="CW648" i="1"/>
  <c r="CV648" i="1"/>
  <c r="CU648" i="1"/>
  <c r="CZ647" i="1"/>
  <c r="CY647" i="1"/>
  <c r="CX647" i="1"/>
  <c r="CW647" i="1"/>
  <c r="CV647" i="1"/>
  <c r="CU647" i="1"/>
  <c r="CZ646" i="1"/>
  <c r="CY646" i="1"/>
  <c r="CX646" i="1"/>
  <c r="CW646" i="1"/>
  <c r="CV646" i="1"/>
  <c r="CU646" i="1"/>
  <c r="CZ645" i="1"/>
  <c r="CY645" i="1"/>
  <c r="CX645" i="1"/>
  <c r="CW645" i="1"/>
  <c r="CV645" i="1"/>
  <c r="CU645" i="1"/>
  <c r="CZ644" i="1"/>
  <c r="CY644" i="1"/>
  <c r="CX644" i="1"/>
  <c r="CW644" i="1"/>
  <c r="CV644" i="1"/>
  <c r="CU644" i="1"/>
  <c r="CZ643" i="1"/>
  <c r="CY643" i="1"/>
  <c r="CX643" i="1"/>
  <c r="CW643" i="1"/>
  <c r="CV643" i="1"/>
  <c r="CU643" i="1"/>
  <c r="CZ642" i="1"/>
  <c r="CY642" i="1"/>
  <c r="CX642" i="1"/>
  <c r="CW642" i="1"/>
  <c r="CV642" i="1"/>
  <c r="CU642" i="1"/>
  <c r="CZ641" i="1"/>
  <c r="CY641" i="1"/>
  <c r="CX641" i="1"/>
  <c r="CW641" i="1"/>
  <c r="CV641" i="1"/>
  <c r="CU641" i="1"/>
  <c r="CZ640" i="1"/>
  <c r="CY640" i="1"/>
  <c r="CX640" i="1"/>
  <c r="CW640" i="1"/>
  <c r="CV640" i="1"/>
  <c r="CU640" i="1"/>
  <c r="CZ639" i="1"/>
  <c r="CY639" i="1"/>
  <c r="CX639" i="1"/>
  <c r="CW639" i="1"/>
  <c r="CV639" i="1"/>
  <c r="CU639" i="1"/>
  <c r="CZ638" i="1"/>
  <c r="CY638" i="1"/>
  <c r="CX638" i="1"/>
  <c r="CW638" i="1"/>
  <c r="CV638" i="1"/>
  <c r="CU638" i="1"/>
  <c r="CZ637" i="1"/>
  <c r="CY637" i="1"/>
  <c r="CX637" i="1"/>
  <c r="CW637" i="1"/>
  <c r="CV637" i="1"/>
  <c r="CU637" i="1"/>
  <c r="CZ636" i="1"/>
  <c r="CY636" i="1"/>
  <c r="CX636" i="1"/>
  <c r="CW636" i="1"/>
  <c r="CV636" i="1"/>
  <c r="CU636" i="1"/>
  <c r="CZ635" i="1"/>
  <c r="CY635" i="1"/>
  <c r="CX635" i="1"/>
  <c r="CW635" i="1"/>
  <c r="CV635" i="1"/>
  <c r="CU635" i="1"/>
  <c r="CZ634" i="1"/>
  <c r="CY634" i="1"/>
  <c r="CX634" i="1"/>
  <c r="CW634" i="1"/>
  <c r="CV634" i="1"/>
  <c r="CU634" i="1"/>
  <c r="CZ633" i="1"/>
  <c r="CY633" i="1"/>
  <c r="CX633" i="1"/>
  <c r="CW633" i="1"/>
  <c r="CV633" i="1"/>
  <c r="CU633" i="1"/>
  <c r="CZ632" i="1"/>
  <c r="CY632" i="1"/>
  <c r="CX632" i="1"/>
  <c r="CW632" i="1"/>
  <c r="CV632" i="1"/>
  <c r="CU632" i="1"/>
  <c r="CZ631" i="1"/>
  <c r="CY631" i="1"/>
  <c r="CX631" i="1"/>
  <c r="CW631" i="1"/>
  <c r="CV631" i="1"/>
  <c r="CU631" i="1"/>
  <c r="CZ630" i="1"/>
  <c r="CY630" i="1"/>
  <c r="CX630" i="1"/>
  <c r="CW630" i="1"/>
  <c r="CV630" i="1"/>
  <c r="CU630" i="1"/>
  <c r="CZ629" i="1"/>
  <c r="CY629" i="1"/>
  <c r="CX629" i="1"/>
  <c r="CW629" i="1"/>
  <c r="CV629" i="1"/>
  <c r="CU629" i="1"/>
  <c r="CZ628" i="1"/>
  <c r="CY628" i="1"/>
  <c r="CX628" i="1"/>
  <c r="CW628" i="1"/>
  <c r="CV628" i="1"/>
  <c r="CU628" i="1"/>
  <c r="CZ627" i="1"/>
  <c r="CY627" i="1"/>
  <c r="CX627" i="1"/>
  <c r="CW627" i="1"/>
  <c r="CV627" i="1"/>
  <c r="CU627" i="1"/>
  <c r="CZ626" i="1"/>
  <c r="CY626" i="1"/>
  <c r="CX626" i="1"/>
  <c r="CW626" i="1"/>
  <c r="CV626" i="1"/>
  <c r="CU626" i="1"/>
  <c r="CZ625" i="1"/>
  <c r="CY625" i="1"/>
  <c r="CX625" i="1"/>
  <c r="CW625" i="1"/>
  <c r="CV625" i="1"/>
  <c r="CU625" i="1"/>
  <c r="CZ624" i="1"/>
  <c r="CY624" i="1"/>
  <c r="CX624" i="1"/>
  <c r="CW624" i="1"/>
  <c r="CV624" i="1"/>
  <c r="CU624" i="1"/>
  <c r="CZ623" i="1"/>
  <c r="CY623" i="1"/>
  <c r="CX623" i="1"/>
  <c r="CW623" i="1"/>
  <c r="CV623" i="1"/>
  <c r="CU623" i="1"/>
  <c r="CZ622" i="1"/>
  <c r="CY622" i="1"/>
  <c r="CX622" i="1"/>
  <c r="CW622" i="1"/>
  <c r="CV622" i="1"/>
  <c r="CU622" i="1"/>
  <c r="CZ621" i="1"/>
  <c r="CY621" i="1"/>
  <c r="CX621" i="1"/>
  <c r="CW621" i="1"/>
  <c r="CV621" i="1"/>
  <c r="CU621" i="1"/>
  <c r="CZ620" i="1"/>
  <c r="CY620" i="1"/>
  <c r="CX620" i="1"/>
  <c r="CW620" i="1"/>
  <c r="CV620" i="1"/>
  <c r="CU620" i="1"/>
  <c r="CZ619" i="1"/>
  <c r="CY619" i="1"/>
  <c r="CX619" i="1"/>
  <c r="CW619" i="1"/>
  <c r="CV619" i="1"/>
  <c r="CU619" i="1"/>
  <c r="CZ618" i="1"/>
  <c r="CY618" i="1"/>
  <c r="CX618" i="1"/>
  <c r="CW618" i="1"/>
  <c r="CV618" i="1"/>
  <c r="CU618" i="1"/>
  <c r="CZ617" i="1"/>
  <c r="CY617" i="1"/>
  <c r="CX617" i="1"/>
  <c r="CW617" i="1"/>
  <c r="CV617" i="1"/>
  <c r="CU617" i="1"/>
  <c r="CZ616" i="1"/>
  <c r="CY616" i="1"/>
  <c r="CX616" i="1"/>
  <c r="CW616" i="1"/>
  <c r="CV616" i="1"/>
  <c r="CU616" i="1"/>
  <c r="CZ615" i="1"/>
  <c r="CY615" i="1"/>
  <c r="CX615" i="1"/>
  <c r="CW615" i="1"/>
  <c r="CV615" i="1"/>
  <c r="CU615" i="1"/>
  <c r="CZ614" i="1"/>
  <c r="CY614" i="1"/>
  <c r="CX614" i="1"/>
  <c r="CW614" i="1"/>
  <c r="CV614" i="1"/>
  <c r="CU614" i="1"/>
  <c r="CZ613" i="1"/>
  <c r="CY613" i="1"/>
  <c r="CX613" i="1"/>
  <c r="CW613" i="1"/>
  <c r="CV613" i="1"/>
  <c r="CU613" i="1"/>
  <c r="CZ612" i="1"/>
  <c r="CY612" i="1"/>
  <c r="CX612" i="1"/>
  <c r="CW612" i="1"/>
  <c r="CV612" i="1"/>
  <c r="CU612" i="1"/>
  <c r="CZ611" i="1"/>
  <c r="CY611" i="1"/>
  <c r="CX611" i="1"/>
  <c r="CW611" i="1"/>
  <c r="CV611" i="1"/>
  <c r="CU611" i="1"/>
  <c r="CZ610" i="1"/>
  <c r="CY610" i="1"/>
  <c r="CX610" i="1"/>
  <c r="CW610" i="1"/>
  <c r="CV610" i="1"/>
  <c r="CU610" i="1"/>
  <c r="CZ609" i="1"/>
  <c r="CY609" i="1"/>
  <c r="CX609" i="1"/>
  <c r="CW609" i="1"/>
  <c r="CV609" i="1"/>
  <c r="CU609" i="1"/>
  <c r="CZ608" i="1"/>
  <c r="CY608" i="1"/>
  <c r="CX608" i="1"/>
  <c r="CW608" i="1"/>
  <c r="CV608" i="1"/>
  <c r="CU608" i="1"/>
  <c r="CZ607" i="1"/>
  <c r="CY607" i="1"/>
  <c r="CX607" i="1"/>
  <c r="CW607" i="1"/>
  <c r="CV607" i="1"/>
  <c r="CU607" i="1"/>
  <c r="CZ606" i="1"/>
  <c r="CY606" i="1"/>
  <c r="CX606" i="1"/>
  <c r="CW606" i="1"/>
  <c r="CV606" i="1"/>
  <c r="CU606" i="1"/>
  <c r="CZ605" i="1"/>
  <c r="CY605" i="1"/>
  <c r="CX605" i="1"/>
  <c r="CW605" i="1"/>
  <c r="CV605" i="1"/>
  <c r="CU605" i="1"/>
  <c r="CZ604" i="1"/>
  <c r="CY604" i="1"/>
  <c r="CX604" i="1"/>
  <c r="CW604" i="1"/>
  <c r="CV604" i="1"/>
  <c r="CU604" i="1"/>
  <c r="CZ603" i="1"/>
  <c r="CY603" i="1"/>
  <c r="CX603" i="1"/>
  <c r="CW603" i="1"/>
  <c r="CV603" i="1"/>
  <c r="CU603" i="1"/>
  <c r="CZ602" i="1"/>
  <c r="CY602" i="1"/>
  <c r="CX602" i="1"/>
  <c r="CW602" i="1"/>
  <c r="CV602" i="1"/>
  <c r="CU602" i="1"/>
  <c r="CZ601" i="1"/>
  <c r="CY601" i="1"/>
  <c r="CX601" i="1"/>
  <c r="CW601" i="1"/>
  <c r="CV601" i="1"/>
  <c r="CU601" i="1"/>
  <c r="CZ600" i="1"/>
  <c r="CY600" i="1"/>
  <c r="CX600" i="1"/>
  <c r="CW600" i="1"/>
  <c r="CV600" i="1"/>
  <c r="CU600" i="1"/>
  <c r="CZ599" i="1"/>
  <c r="CY599" i="1"/>
  <c r="CX599" i="1"/>
  <c r="CW599" i="1"/>
  <c r="CV599" i="1"/>
  <c r="CU599" i="1"/>
  <c r="CZ598" i="1"/>
  <c r="CY598" i="1"/>
  <c r="CX598" i="1"/>
  <c r="CW598" i="1"/>
  <c r="CV598" i="1"/>
  <c r="CU598" i="1"/>
  <c r="CZ597" i="1"/>
  <c r="CY597" i="1"/>
  <c r="CX597" i="1"/>
  <c r="CW597" i="1"/>
  <c r="CV597" i="1"/>
  <c r="CU597" i="1"/>
  <c r="CZ596" i="1"/>
  <c r="CY596" i="1"/>
  <c r="CX596" i="1"/>
  <c r="CW596" i="1"/>
  <c r="CV596" i="1"/>
  <c r="CU596" i="1"/>
  <c r="CZ595" i="1"/>
  <c r="CY595" i="1"/>
  <c r="CX595" i="1"/>
  <c r="CW595" i="1"/>
  <c r="CV595" i="1"/>
  <c r="CU595" i="1"/>
  <c r="CZ594" i="1"/>
  <c r="CY594" i="1"/>
  <c r="CX594" i="1"/>
  <c r="CW594" i="1"/>
  <c r="CV594" i="1"/>
  <c r="CU594" i="1"/>
  <c r="CZ593" i="1"/>
  <c r="CY593" i="1"/>
  <c r="CX593" i="1"/>
  <c r="CW593" i="1"/>
  <c r="CV593" i="1"/>
  <c r="CU593" i="1"/>
  <c r="CZ592" i="1"/>
  <c r="CY592" i="1"/>
  <c r="CX592" i="1"/>
  <c r="CW592" i="1"/>
  <c r="CV592" i="1"/>
  <c r="CU592" i="1"/>
  <c r="CZ591" i="1"/>
  <c r="CY591" i="1"/>
  <c r="CX591" i="1"/>
  <c r="CW591" i="1"/>
  <c r="CV591" i="1"/>
  <c r="CU591" i="1"/>
  <c r="CZ590" i="1"/>
  <c r="CY590" i="1"/>
  <c r="CX590" i="1"/>
  <c r="CW590" i="1"/>
  <c r="CV590" i="1"/>
  <c r="CU590" i="1"/>
  <c r="CZ589" i="1"/>
  <c r="CY589" i="1"/>
  <c r="CX589" i="1"/>
  <c r="CW589" i="1"/>
  <c r="CV589" i="1"/>
  <c r="CU589" i="1"/>
  <c r="CZ588" i="1"/>
  <c r="CY588" i="1"/>
  <c r="CX588" i="1"/>
  <c r="CW588" i="1"/>
  <c r="CV588" i="1"/>
  <c r="CU588" i="1"/>
  <c r="CZ587" i="1"/>
  <c r="CY587" i="1"/>
  <c r="CX587" i="1"/>
  <c r="CW587" i="1"/>
  <c r="CV587" i="1"/>
  <c r="CU587" i="1"/>
  <c r="CZ586" i="1"/>
  <c r="CY586" i="1"/>
  <c r="CX586" i="1"/>
  <c r="CW586" i="1"/>
  <c r="CV586" i="1"/>
  <c r="CU586" i="1"/>
  <c r="CZ585" i="1"/>
  <c r="CY585" i="1"/>
  <c r="CX585" i="1"/>
  <c r="CW585" i="1"/>
  <c r="CV585" i="1"/>
  <c r="CU585" i="1"/>
  <c r="CZ584" i="1"/>
  <c r="CY584" i="1"/>
  <c r="CX584" i="1"/>
  <c r="CW584" i="1"/>
  <c r="CV584" i="1"/>
  <c r="CU584" i="1"/>
  <c r="CZ583" i="1"/>
  <c r="CY583" i="1"/>
  <c r="CX583" i="1"/>
  <c r="CW583" i="1"/>
  <c r="CV583" i="1"/>
  <c r="CU583" i="1"/>
  <c r="CZ582" i="1"/>
  <c r="CY582" i="1"/>
  <c r="CX582" i="1"/>
  <c r="CW582" i="1"/>
  <c r="CV582" i="1"/>
  <c r="CU582" i="1"/>
  <c r="CZ581" i="1"/>
  <c r="CY581" i="1"/>
  <c r="CX581" i="1"/>
  <c r="CW581" i="1"/>
  <c r="CV581" i="1"/>
  <c r="CU581" i="1"/>
  <c r="CZ580" i="1"/>
  <c r="CY580" i="1"/>
  <c r="CX580" i="1"/>
  <c r="CW580" i="1"/>
  <c r="CV580" i="1"/>
  <c r="CU580" i="1"/>
  <c r="CZ579" i="1"/>
  <c r="CY579" i="1"/>
  <c r="CX579" i="1"/>
  <c r="CW579" i="1"/>
  <c r="CV579" i="1"/>
  <c r="CU579" i="1"/>
  <c r="CZ578" i="1"/>
  <c r="CY578" i="1"/>
  <c r="CX578" i="1"/>
  <c r="CW578" i="1"/>
  <c r="CV578" i="1"/>
  <c r="CU578" i="1"/>
  <c r="CZ577" i="1"/>
  <c r="CY577" i="1"/>
  <c r="CX577" i="1"/>
  <c r="CW577" i="1"/>
  <c r="CV577" i="1"/>
  <c r="CU577" i="1"/>
  <c r="CZ576" i="1"/>
  <c r="CY576" i="1"/>
  <c r="CX576" i="1"/>
  <c r="CW576" i="1"/>
  <c r="CV576" i="1"/>
  <c r="CU576" i="1"/>
  <c r="CZ575" i="1"/>
  <c r="CY575" i="1"/>
  <c r="CX575" i="1"/>
  <c r="CW575" i="1"/>
  <c r="CV575" i="1"/>
  <c r="CU575" i="1"/>
  <c r="CZ574" i="1"/>
  <c r="CY574" i="1"/>
  <c r="CX574" i="1"/>
  <c r="CW574" i="1"/>
  <c r="CV574" i="1"/>
  <c r="CU574" i="1"/>
  <c r="CZ573" i="1"/>
  <c r="CY573" i="1"/>
  <c r="CX573" i="1"/>
  <c r="CW573" i="1"/>
  <c r="CV573" i="1"/>
  <c r="CU573" i="1"/>
  <c r="CZ572" i="1"/>
  <c r="CY572" i="1"/>
  <c r="CX572" i="1"/>
  <c r="CW572" i="1"/>
  <c r="CV572" i="1"/>
  <c r="CU572" i="1"/>
  <c r="CZ571" i="1"/>
  <c r="CY571" i="1"/>
  <c r="CX571" i="1"/>
  <c r="CW571" i="1"/>
  <c r="CV571" i="1"/>
  <c r="CU571" i="1"/>
  <c r="CZ570" i="1"/>
  <c r="CY570" i="1"/>
  <c r="CX570" i="1"/>
  <c r="CW570" i="1"/>
  <c r="CV570" i="1"/>
  <c r="CU570" i="1"/>
  <c r="CZ569" i="1"/>
  <c r="CY569" i="1"/>
  <c r="CX569" i="1"/>
  <c r="CW569" i="1"/>
  <c r="CV569" i="1"/>
  <c r="CU569" i="1"/>
  <c r="CZ568" i="1"/>
  <c r="CY568" i="1"/>
  <c r="CX568" i="1"/>
  <c r="CW568" i="1"/>
  <c r="CV568" i="1"/>
  <c r="CU568" i="1"/>
  <c r="CZ567" i="1"/>
  <c r="CY567" i="1"/>
  <c r="CX567" i="1"/>
  <c r="CW567" i="1"/>
  <c r="CV567" i="1"/>
  <c r="CU567" i="1"/>
  <c r="CZ566" i="1"/>
  <c r="CY566" i="1"/>
  <c r="CX566" i="1"/>
  <c r="CW566" i="1"/>
  <c r="CV566" i="1"/>
  <c r="CU566" i="1"/>
  <c r="CZ565" i="1"/>
  <c r="CY565" i="1"/>
  <c r="CX565" i="1"/>
  <c r="CW565" i="1"/>
  <c r="CV565" i="1"/>
  <c r="CU565" i="1"/>
  <c r="CZ564" i="1"/>
  <c r="CY564" i="1"/>
  <c r="CX564" i="1"/>
  <c r="CW564" i="1"/>
  <c r="CV564" i="1"/>
  <c r="CU564" i="1"/>
  <c r="CZ563" i="1"/>
  <c r="CY563" i="1"/>
  <c r="CX563" i="1"/>
  <c r="CW563" i="1"/>
  <c r="CV563" i="1"/>
  <c r="CU563" i="1"/>
  <c r="CZ562" i="1"/>
  <c r="CY562" i="1"/>
  <c r="CX562" i="1"/>
  <c r="CW562" i="1"/>
  <c r="CV562" i="1"/>
  <c r="CU562" i="1"/>
  <c r="CZ561" i="1"/>
  <c r="CY561" i="1"/>
  <c r="CX561" i="1"/>
  <c r="CW561" i="1"/>
  <c r="CV561" i="1"/>
  <c r="CU561" i="1"/>
  <c r="CZ560" i="1"/>
  <c r="CY560" i="1"/>
  <c r="CX560" i="1"/>
  <c r="CW560" i="1"/>
  <c r="CV560" i="1"/>
  <c r="CU560" i="1"/>
  <c r="CZ559" i="1"/>
  <c r="CY559" i="1"/>
  <c r="CX559" i="1"/>
  <c r="CW559" i="1"/>
  <c r="CV559" i="1"/>
  <c r="CU559" i="1"/>
  <c r="CZ558" i="1"/>
  <c r="CY558" i="1"/>
  <c r="CX558" i="1"/>
  <c r="CW558" i="1"/>
  <c r="CV558" i="1"/>
  <c r="CU558" i="1"/>
  <c r="CZ557" i="1"/>
  <c r="CY557" i="1"/>
  <c r="CX557" i="1"/>
  <c r="CW557" i="1"/>
  <c r="CV557" i="1"/>
  <c r="CU557" i="1"/>
  <c r="CZ556" i="1"/>
  <c r="CY556" i="1"/>
  <c r="CX556" i="1"/>
  <c r="CW556" i="1"/>
  <c r="CV556" i="1"/>
  <c r="CU556" i="1"/>
  <c r="CZ555" i="1"/>
  <c r="CY555" i="1"/>
  <c r="CX555" i="1"/>
  <c r="CW555" i="1"/>
  <c r="CV555" i="1"/>
  <c r="CU555" i="1"/>
  <c r="CZ554" i="1"/>
  <c r="CY554" i="1"/>
  <c r="CX554" i="1"/>
  <c r="CW554" i="1"/>
  <c r="CV554" i="1"/>
  <c r="CU554" i="1"/>
  <c r="CZ553" i="1"/>
  <c r="CY553" i="1"/>
  <c r="CX553" i="1"/>
  <c r="CW553" i="1"/>
  <c r="CV553" i="1"/>
  <c r="CU553" i="1"/>
  <c r="CZ552" i="1"/>
  <c r="CY552" i="1"/>
  <c r="CX552" i="1"/>
  <c r="CW552" i="1"/>
  <c r="CV552" i="1"/>
  <c r="CU552" i="1"/>
  <c r="CZ551" i="1"/>
  <c r="CY551" i="1"/>
  <c r="CX551" i="1"/>
  <c r="CW551" i="1"/>
  <c r="CV551" i="1"/>
  <c r="CU551" i="1"/>
  <c r="CZ550" i="1"/>
  <c r="CY550" i="1"/>
  <c r="CX550" i="1"/>
  <c r="CW550" i="1"/>
  <c r="CV550" i="1"/>
  <c r="CU550" i="1"/>
  <c r="CZ549" i="1"/>
  <c r="CY549" i="1"/>
  <c r="CX549" i="1"/>
  <c r="CW549" i="1"/>
  <c r="CV549" i="1"/>
  <c r="CU549" i="1"/>
  <c r="CZ548" i="1"/>
  <c r="CY548" i="1"/>
  <c r="CX548" i="1"/>
  <c r="CW548" i="1"/>
  <c r="CV548" i="1"/>
  <c r="CU548" i="1"/>
  <c r="CZ547" i="1"/>
  <c r="CY547" i="1"/>
  <c r="CX547" i="1"/>
  <c r="CW547" i="1"/>
  <c r="CV547" i="1"/>
  <c r="CU547" i="1"/>
  <c r="CZ546" i="1"/>
  <c r="CY546" i="1"/>
  <c r="CX546" i="1"/>
  <c r="CW546" i="1"/>
  <c r="CV546" i="1"/>
  <c r="CU546" i="1"/>
  <c r="CZ545" i="1"/>
  <c r="CY545" i="1"/>
  <c r="CX545" i="1"/>
  <c r="CW545" i="1"/>
  <c r="CV545" i="1"/>
  <c r="CU545" i="1"/>
  <c r="CZ544" i="1"/>
  <c r="CY544" i="1"/>
  <c r="CX544" i="1"/>
  <c r="CW544" i="1"/>
  <c r="CV544" i="1"/>
  <c r="CU544" i="1"/>
  <c r="CZ543" i="1"/>
  <c r="CY543" i="1"/>
  <c r="CX543" i="1"/>
  <c r="CW543" i="1"/>
  <c r="CV543" i="1"/>
  <c r="CU543" i="1"/>
  <c r="CZ542" i="1"/>
  <c r="CY542" i="1"/>
  <c r="CX542" i="1"/>
  <c r="CW542" i="1"/>
  <c r="CV542" i="1"/>
  <c r="CU542" i="1"/>
  <c r="CZ541" i="1"/>
  <c r="CY541" i="1"/>
  <c r="CX541" i="1"/>
  <c r="CW541" i="1"/>
  <c r="CV541" i="1"/>
  <c r="CU541" i="1"/>
  <c r="CZ540" i="1"/>
  <c r="CY540" i="1"/>
  <c r="CX540" i="1"/>
  <c r="CW540" i="1"/>
  <c r="CV540" i="1"/>
  <c r="CU540" i="1"/>
  <c r="CZ539" i="1"/>
  <c r="CY539" i="1"/>
  <c r="CX539" i="1"/>
  <c r="CW539" i="1"/>
  <c r="CV539" i="1"/>
  <c r="CU539" i="1"/>
  <c r="CZ538" i="1"/>
  <c r="CY538" i="1"/>
  <c r="CX538" i="1"/>
  <c r="CW538" i="1"/>
  <c r="CV538" i="1"/>
  <c r="CU538" i="1"/>
  <c r="CZ537" i="1"/>
  <c r="CY537" i="1"/>
  <c r="CX537" i="1"/>
  <c r="CW537" i="1"/>
  <c r="CV537" i="1"/>
  <c r="CU537" i="1"/>
  <c r="CZ536" i="1"/>
  <c r="CY536" i="1"/>
  <c r="CX536" i="1"/>
  <c r="CW536" i="1"/>
  <c r="CV536" i="1"/>
  <c r="CU536" i="1"/>
  <c r="CZ535" i="1"/>
  <c r="CY535" i="1"/>
  <c r="CX535" i="1"/>
  <c r="CW535" i="1"/>
  <c r="CV535" i="1"/>
  <c r="CU535" i="1"/>
  <c r="CZ534" i="1"/>
  <c r="CY534" i="1"/>
  <c r="CX534" i="1"/>
  <c r="CW534" i="1"/>
  <c r="CV534" i="1"/>
  <c r="CU534" i="1"/>
  <c r="CZ533" i="1"/>
  <c r="CY533" i="1"/>
  <c r="CX533" i="1"/>
  <c r="CW533" i="1"/>
  <c r="CV533" i="1"/>
  <c r="CU533" i="1"/>
  <c r="CZ532" i="1"/>
  <c r="CY532" i="1"/>
  <c r="CX532" i="1"/>
  <c r="CW532" i="1"/>
  <c r="CV532" i="1"/>
  <c r="CU532" i="1"/>
  <c r="CZ531" i="1"/>
  <c r="CY531" i="1"/>
  <c r="CX531" i="1"/>
  <c r="CW531" i="1"/>
  <c r="CV531" i="1"/>
  <c r="CU531" i="1"/>
  <c r="CZ530" i="1"/>
  <c r="CY530" i="1"/>
  <c r="CX530" i="1"/>
  <c r="CW530" i="1"/>
  <c r="CV530" i="1"/>
  <c r="CU530" i="1"/>
  <c r="CZ529" i="1"/>
  <c r="CY529" i="1"/>
  <c r="CX529" i="1"/>
  <c r="CW529" i="1"/>
  <c r="CV529" i="1"/>
  <c r="CU529" i="1"/>
  <c r="CZ528" i="1"/>
  <c r="CY528" i="1"/>
  <c r="CX528" i="1"/>
  <c r="CW528" i="1"/>
  <c r="CV528" i="1"/>
  <c r="CU528" i="1"/>
  <c r="CZ527" i="1"/>
  <c r="CY527" i="1"/>
  <c r="CX527" i="1"/>
  <c r="CW527" i="1"/>
  <c r="CV527" i="1"/>
  <c r="CU527" i="1"/>
  <c r="CZ526" i="1"/>
  <c r="CY526" i="1"/>
  <c r="CX526" i="1"/>
  <c r="CW526" i="1"/>
  <c r="CV526" i="1"/>
  <c r="CU526" i="1"/>
  <c r="CZ525" i="1"/>
  <c r="CY525" i="1"/>
  <c r="CX525" i="1"/>
  <c r="CW525" i="1"/>
  <c r="CV525" i="1"/>
  <c r="CU525" i="1"/>
  <c r="CZ524" i="1"/>
  <c r="CY524" i="1"/>
  <c r="CX524" i="1"/>
  <c r="CW524" i="1"/>
  <c r="CV524" i="1"/>
  <c r="CU524" i="1"/>
  <c r="CZ523" i="1"/>
  <c r="CY523" i="1"/>
  <c r="CX523" i="1"/>
  <c r="CW523" i="1"/>
  <c r="CV523" i="1"/>
  <c r="CU523" i="1"/>
  <c r="CZ522" i="1"/>
  <c r="CY522" i="1"/>
  <c r="CX522" i="1"/>
  <c r="CW522" i="1"/>
  <c r="CV522" i="1"/>
  <c r="CU522" i="1"/>
  <c r="CZ521" i="1"/>
  <c r="CY521" i="1"/>
  <c r="CX521" i="1"/>
  <c r="CW521" i="1"/>
  <c r="CV521" i="1"/>
  <c r="CU521" i="1"/>
  <c r="CZ520" i="1"/>
  <c r="CY520" i="1"/>
  <c r="CX520" i="1"/>
  <c r="CW520" i="1"/>
  <c r="CV520" i="1"/>
  <c r="CU520" i="1"/>
  <c r="CZ519" i="1"/>
  <c r="CY519" i="1"/>
  <c r="CX519" i="1"/>
  <c r="CW519" i="1"/>
  <c r="CV519" i="1"/>
  <c r="CU519" i="1"/>
  <c r="CZ518" i="1"/>
  <c r="CY518" i="1"/>
  <c r="CX518" i="1"/>
  <c r="CW518" i="1"/>
  <c r="CV518" i="1"/>
  <c r="CU518" i="1"/>
  <c r="CZ517" i="1"/>
  <c r="CY517" i="1"/>
  <c r="CX517" i="1"/>
  <c r="CW517" i="1"/>
  <c r="CV517" i="1"/>
  <c r="CU517" i="1"/>
  <c r="CZ516" i="1"/>
  <c r="CY516" i="1"/>
  <c r="CX516" i="1"/>
  <c r="CW516" i="1"/>
  <c r="CV516" i="1"/>
  <c r="CU516" i="1"/>
  <c r="CZ515" i="1"/>
  <c r="CY515" i="1"/>
  <c r="CX515" i="1"/>
  <c r="CW515" i="1"/>
  <c r="CV515" i="1"/>
  <c r="CU515" i="1"/>
  <c r="CZ514" i="1"/>
  <c r="CY514" i="1"/>
  <c r="CX514" i="1"/>
  <c r="CW514" i="1"/>
  <c r="CV514" i="1"/>
  <c r="CU514" i="1"/>
  <c r="CZ513" i="1"/>
  <c r="CY513" i="1"/>
  <c r="CX513" i="1"/>
  <c r="CW513" i="1"/>
  <c r="CV513" i="1"/>
  <c r="CU513" i="1"/>
  <c r="CZ512" i="1"/>
  <c r="CY512" i="1"/>
  <c r="CX512" i="1"/>
  <c r="CW512" i="1"/>
  <c r="CV512" i="1"/>
  <c r="CU512" i="1"/>
  <c r="CZ511" i="1"/>
  <c r="CY511" i="1"/>
  <c r="CX511" i="1"/>
  <c r="CW511" i="1"/>
  <c r="CV511" i="1"/>
  <c r="CU511" i="1"/>
  <c r="CZ510" i="1"/>
  <c r="CY510" i="1"/>
  <c r="CX510" i="1"/>
  <c r="CW510" i="1"/>
  <c r="CV510" i="1"/>
  <c r="CU510" i="1"/>
  <c r="CZ509" i="1"/>
  <c r="CY509" i="1"/>
  <c r="CX509" i="1"/>
  <c r="CW509" i="1"/>
  <c r="CV509" i="1"/>
  <c r="CU509" i="1"/>
  <c r="CZ508" i="1"/>
  <c r="CY508" i="1"/>
  <c r="CX508" i="1"/>
  <c r="CW508" i="1"/>
  <c r="CV508" i="1"/>
  <c r="CU508" i="1"/>
  <c r="CZ507" i="1"/>
  <c r="CY507" i="1"/>
  <c r="CX507" i="1"/>
  <c r="CW507" i="1"/>
  <c r="CV507" i="1"/>
  <c r="CU507" i="1"/>
  <c r="CZ506" i="1"/>
  <c r="CY506" i="1"/>
  <c r="CX506" i="1"/>
  <c r="CW506" i="1"/>
  <c r="CV506" i="1"/>
  <c r="CU506" i="1"/>
  <c r="CZ505" i="1"/>
  <c r="CY505" i="1"/>
  <c r="CX505" i="1"/>
  <c r="CW505" i="1"/>
  <c r="CV505" i="1"/>
  <c r="CU505" i="1"/>
  <c r="CZ504" i="1"/>
  <c r="CY504" i="1"/>
  <c r="CX504" i="1"/>
  <c r="CW504" i="1"/>
  <c r="CV504" i="1"/>
  <c r="CU504" i="1"/>
  <c r="CZ503" i="1"/>
  <c r="CY503" i="1"/>
  <c r="CX503" i="1"/>
  <c r="CW503" i="1"/>
  <c r="CV503" i="1"/>
  <c r="CU503" i="1"/>
  <c r="CZ502" i="1"/>
  <c r="CY502" i="1"/>
  <c r="CX502" i="1"/>
  <c r="CW502" i="1"/>
  <c r="CV502" i="1"/>
  <c r="CU502" i="1"/>
  <c r="CZ501" i="1"/>
  <c r="CY501" i="1"/>
  <c r="CX501" i="1"/>
  <c r="CW501" i="1"/>
  <c r="CV501" i="1"/>
  <c r="CU501" i="1"/>
  <c r="CZ500" i="1"/>
  <c r="CY500" i="1"/>
  <c r="CX500" i="1"/>
  <c r="CW500" i="1"/>
  <c r="CV500" i="1"/>
  <c r="CU500" i="1"/>
  <c r="CZ499" i="1"/>
  <c r="CY499" i="1"/>
  <c r="CX499" i="1"/>
  <c r="CW499" i="1"/>
  <c r="CV499" i="1"/>
  <c r="CU499" i="1"/>
  <c r="CZ498" i="1"/>
  <c r="CY498" i="1"/>
  <c r="CX498" i="1"/>
  <c r="CW498" i="1"/>
  <c r="CV498" i="1"/>
  <c r="CU498" i="1"/>
  <c r="CZ497" i="1"/>
  <c r="CY497" i="1"/>
  <c r="CX497" i="1"/>
  <c r="CW497" i="1"/>
  <c r="CV497" i="1"/>
  <c r="CU497" i="1"/>
  <c r="CZ496" i="1"/>
  <c r="CY496" i="1"/>
  <c r="CX496" i="1"/>
  <c r="CW496" i="1"/>
  <c r="CV496" i="1"/>
  <c r="CU496" i="1"/>
  <c r="CZ495" i="1"/>
  <c r="CY495" i="1"/>
  <c r="CX495" i="1"/>
  <c r="CW495" i="1"/>
  <c r="CV495" i="1"/>
  <c r="CU495" i="1"/>
  <c r="CZ494" i="1"/>
  <c r="CY494" i="1"/>
  <c r="CX494" i="1"/>
  <c r="CW494" i="1"/>
  <c r="CV494" i="1"/>
  <c r="CU494" i="1"/>
  <c r="CZ493" i="1"/>
  <c r="CY493" i="1"/>
  <c r="CX493" i="1"/>
  <c r="CW493" i="1"/>
  <c r="CV493" i="1"/>
  <c r="CU493" i="1"/>
  <c r="CZ492" i="1"/>
  <c r="CY492" i="1"/>
  <c r="CX492" i="1"/>
  <c r="CW492" i="1"/>
  <c r="CV492" i="1"/>
  <c r="CU492" i="1"/>
  <c r="CZ491" i="1"/>
  <c r="CY491" i="1"/>
  <c r="CX491" i="1"/>
  <c r="CW491" i="1"/>
  <c r="CV491" i="1"/>
  <c r="CU491" i="1"/>
  <c r="CZ490" i="1"/>
  <c r="CY490" i="1"/>
  <c r="CX490" i="1"/>
  <c r="CW490" i="1"/>
  <c r="CV490" i="1"/>
  <c r="CU490" i="1"/>
  <c r="CZ489" i="1"/>
  <c r="CY489" i="1"/>
  <c r="CX489" i="1"/>
  <c r="CW489" i="1"/>
  <c r="CV489" i="1"/>
  <c r="CU489" i="1"/>
  <c r="CZ488" i="1"/>
  <c r="CY488" i="1"/>
  <c r="CX488" i="1"/>
  <c r="CW488" i="1"/>
  <c r="CV488" i="1"/>
  <c r="CU488" i="1"/>
  <c r="CZ487" i="1"/>
  <c r="CY487" i="1"/>
  <c r="CX487" i="1"/>
  <c r="CW487" i="1"/>
  <c r="CV487" i="1"/>
  <c r="CU487" i="1"/>
  <c r="CZ486" i="1"/>
  <c r="CY486" i="1"/>
  <c r="CX486" i="1"/>
  <c r="CW486" i="1"/>
  <c r="CV486" i="1"/>
  <c r="CU486" i="1"/>
  <c r="CZ485" i="1"/>
  <c r="CY485" i="1"/>
  <c r="CX485" i="1"/>
  <c r="CW485" i="1"/>
  <c r="CV485" i="1"/>
  <c r="CU485" i="1"/>
  <c r="CZ484" i="1"/>
  <c r="CY484" i="1"/>
  <c r="CX484" i="1"/>
  <c r="CW484" i="1"/>
  <c r="CV484" i="1"/>
  <c r="CU484" i="1"/>
  <c r="CZ483" i="1"/>
  <c r="CY483" i="1"/>
  <c r="CX483" i="1"/>
  <c r="CW483" i="1"/>
  <c r="CV483" i="1"/>
  <c r="CU483" i="1"/>
  <c r="CZ482" i="1"/>
  <c r="CY482" i="1"/>
  <c r="CX482" i="1"/>
  <c r="CW482" i="1"/>
  <c r="CV482" i="1"/>
  <c r="CU482" i="1"/>
  <c r="CZ481" i="1"/>
  <c r="CY481" i="1"/>
  <c r="CX481" i="1"/>
  <c r="CW481" i="1"/>
  <c r="CV481" i="1"/>
  <c r="CU481" i="1"/>
  <c r="CZ480" i="1"/>
  <c r="CY480" i="1"/>
  <c r="CX480" i="1"/>
  <c r="CW480" i="1"/>
  <c r="CV480" i="1"/>
  <c r="CU480" i="1"/>
  <c r="CZ479" i="1"/>
  <c r="CY479" i="1"/>
  <c r="CX479" i="1"/>
  <c r="CW479" i="1"/>
  <c r="CV479" i="1"/>
  <c r="CU479" i="1"/>
  <c r="CZ478" i="1"/>
  <c r="CY478" i="1"/>
  <c r="CX478" i="1"/>
  <c r="CW478" i="1"/>
  <c r="CV478" i="1"/>
  <c r="CU478" i="1"/>
  <c r="CZ477" i="1"/>
  <c r="CY477" i="1"/>
  <c r="CX477" i="1"/>
  <c r="CW477" i="1"/>
  <c r="CV477" i="1"/>
  <c r="CU477" i="1"/>
  <c r="CZ476" i="1"/>
  <c r="CY476" i="1"/>
  <c r="CX476" i="1"/>
  <c r="CW476" i="1"/>
  <c r="CV476" i="1"/>
  <c r="CU476" i="1"/>
  <c r="CZ475" i="1"/>
  <c r="CY475" i="1"/>
  <c r="CX475" i="1"/>
  <c r="CW475" i="1"/>
  <c r="CV475" i="1"/>
  <c r="CU475" i="1"/>
  <c r="CZ474" i="1"/>
  <c r="CY474" i="1"/>
  <c r="CX474" i="1"/>
  <c r="CW474" i="1"/>
  <c r="CV474" i="1"/>
  <c r="CU474" i="1"/>
  <c r="CZ473" i="1"/>
  <c r="CY473" i="1"/>
  <c r="CX473" i="1"/>
  <c r="CW473" i="1"/>
  <c r="CV473" i="1"/>
  <c r="CU473" i="1"/>
  <c r="CZ472" i="1"/>
  <c r="CY472" i="1"/>
  <c r="CX472" i="1"/>
  <c r="CW472" i="1"/>
  <c r="CV472" i="1"/>
  <c r="CU472" i="1"/>
  <c r="CZ471" i="1"/>
  <c r="CY471" i="1"/>
  <c r="CX471" i="1"/>
  <c r="CW471" i="1"/>
  <c r="CV471" i="1"/>
  <c r="CU471" i="1"/>
  <c r="CZ470" i="1"/>
  <c r="CY470" i="1"/>
  <c r="CX470" i="1"/>
  <c r="CW470" i="1"/>
  <c r="CV470" i="1"/>
  <c r="CU470" i="1"/>
  <c r="CZ469" i="1"/>
  <c r="CY469" i="1"/>
  <c r="CX469" i="1"/>
  <c r="CW469" i="1"/>
  <c r="CV469" i="1"/>
  <c r="CU469" i="1"/>
  <c r="CZ468" i="1"/>
  <c r="CY468" i="1"/>
  <c r="CX468" i="1"/>
  <c r="CW468" i="1"/>
  <c r="CV468" i="1"/>
  <c r="CU468" i="1"/>
  <c r="CZ467" i="1"/>
  <c r="CY467" i="1"/>
  <c r="CX467" i="1"/>
  <c r="CW467" i="1"/>
  <c r="CV467" i="1"/>
  <c r="CU467" i="1"/>
  <c r="CZ466" i="1"/>
  <c r="CY466" i="1"/>
  <c r="CX466" i="1"/>
  <c r="CW466" i="1"/>
  <c r="CV466" i="1"/>
  <c r="CU466" i="1"/>
  <c r="CZ465" i="1"/>
  <c r="CY465" i="1"/>
  <c r="CX465" i="1"/>
  <c r="CW465" i="1"/>
  <c r="CV465" i="1"/>
  <c r="CU465" i="1"/>
  <c r="CZ464" i="1"/>
  <c r="CY464" i="1"/>
  <c r="CX464" i="1"/>
  <c r="CW464" i="1"/>
  <c r="CV464" i="1"/>
  <c r="CU464" i="1"/>
  <c r="CZ463" i="1"/>
  <c r="CY463" i="1"/>
  <c r="CX463" i="1"/>
  <c r="CW463" i="1"/>
  <c r="CV463" i="1"/>
  <c r="CU463" i="1"/>
  <c r="CZ462" i="1"/>
  <c r="CY462" i="1"/>
  <c r="CX462" i="1"/>
  <c r="CW462" i="1"/>
  <c r="CV462" i="1"/>
  <c r="CU462" i="1"/>
  <c r="CZ461" i="1"/>
  <c r="CY461" i="1"/>
  <c r="CX461" i="1"/>
  <c r="CW461" i="1"/>
  <c r="CV461" i="1"/>
  <c r="CU461" i="1"/>
  <c r="CZ460" i="1"/>
  <c r="CY460" i="1"/>
  <c r="CX460" i="1"/>
  <c r="CW460" i="1"/>
  <c r="CV460" i="1"/>
  <c r="CU460" i="1"/>
  <c r="CZ459" i="1"/>
  <c r="CY459" i="1"/>
  <c r="CX459" i="1"/>
  <c r="CW459" i="1"/>
  <c r="CV459" i="1"/>
  <c r="CU459" i="1"/>
  <c r="CZ458" i="1"/>
  <c r="CY458" i="1"/>
  <c r="CX458" i="1"/>
  <c r="CW458" i="1"/>
  <c r="CV458" i="1"/>
  <c r="CU458" i="1"/>
  <c r="CZ457" i="1"/>
  <c r="CY457" i="1"/>
  <c r="CX457" i="1"/>
  <c r="CW457" i="1"/>
  <c r="CV457" i="1"/>
  <c r="CU457" i="1"/>
  <c r="CZ456" i="1"/>
  <c r="CY456" i="1"/>
  <c r="CX456" i="1"/>
  <c r="CW456" i="1"/>
  <c r="CV456" i="1"/>
  <c r="CU456" i="1"/>
  <c r="CZ455" i="1"/>
  <c r="CY455" i="1"/>
  <c r="CX455" i="1"/>
  <c r="CW455" i="1"/>
  <c r="CV455" i="1"/>
  <c r="CU455" i="1"/>
  <c r="CZ454" i="1"/>
  <c r="CY454" i="1"/>
  <c r="CX454" i="1"/>
  <c r="CW454" i="1"/>
  <c r="CV454" i="1"/>
  <c r="CU454" i="1"/>
  <c r="CZ453" i="1"/>
  <c r="CY453" i="1"/>
  <c r="CX453" i="1"/>
  <c r="CW453" i="1"/>
  <c r="CV453" i="1"/>
  <c r="CU453" i="1"/>
  <c r="CZ452" i="1"/>
  <c r="CY452" i="1"/>
  <c r="CX452" i="1"/>
  <c r="CW452" i="1"/>
  <c r="CV452" i="1"/>
  <c r="CU452" i="1"/>
  <c r="CZ451" i="1"/>
  <c r="CY451" i="1"/>
  <c r="CX451" i="1"/>
  <c r="CW451" i="1"/>
  <c r="CV451" i="1"/>
  <c r="CU451" i="1"/>
  <c r="CZ450" i="1"/>
  <c r="CY450" i="1"/>
  <c r="CX450" i="1"/>
  <c r="CW450" i="1"/>
  <c r="CV450" i="1"/>
  <c r="CU450" i="1"/>
  <c r="CZ449" i="1"/>
  <c r="CY449" i="1"/>
  <c r="CX449" i="1"/>
  <c r="CW449" i="1"/>
  <c r="CV449" i="1"/>
  <c r="CU449" i="1"/>
  <c r="CZ448" i="1"/>
  <c r="CY448" i="1"/>
  <c r="CX448" i="1"/>
  <c r="CW448" i="1"/>
  <c r="CV448" i="1"/>
  <c r="CU448" i="1"/>
  <c r="CZ447" i="1"/>
  <c r="CY447" i="1"/>
  <c r="CX447" i="1"/>
  <c r="CW447" i="1"/>
  <c r="CV447" i="1"/>
  <c r="CU447" i="1"/>
  <c r="CZ446" i="1"/>
  <c r="CY446" i="1"/>
  <c r="CX446" i="1"/>
  <c r="CW446" i="1"/>
  <c r="CV446" i="1"/>
  <c r="CU446" i="1"/>
  <c r="CZ445" i="1"/>
  <c r="CY445" i="1"/>
  <c r="CX445" i="1"/>
  <c r="CW445" i="1"/>
  <c r="CV445" i="1"/>
  <c r="CU445" i="1"/>
  <c r="CZ444" i="1"/>
  <c r="CY444" i="1"/>
  <c r="CX444" i="1"/>
  <c r="CW444" i="1"/>
  <c r="CV444" i="1"/>
  <c r="CU444" i="1"/>
  <c r="CZ443" i="1"/>
  <c r="CY443" i="1"/>
  <c r="CX443" i="1"/>
  <c r="CW443" i="1"/>
  <c r="CV443" i="1"/>
  <c r="CU443" i="1"/>
  <c r="CZ442" i="1"/>
  <c r="CY442" i="1"/>
  <c r="CX442" i="1"/>
  <c r="CW442" i="1"/>
  <c r="CV442" i="1"/>
  <c r="CU442" i="1"/>
  <c r="CZ441" i="1"/>
  <c r="CY441" i="1"/>
  <c r="CX441" i="1"/>
  <c r="CW441" i="1"/>
  <c r="CV441" i="1"/>
  <c r="CU441" i="1"/>
  <c r="CZ440" i="1"/>
  <c r="CY440" i="1"/>
  <c r="CX440" i="1"/>
  <c r="CW440" i="1"/>
  <c r="CV440" i="1"/>
  <c r="CU440" i="1"/>
  <c r="CZ439" i="1"/>
  <c r="CY439" i="1"/>
  <c r="CX439" i="1"/>
  <c r="CW439" i="1"/>
  <c r="CV439" i="1"/>
  <c r="CU439" i="1"/>
  <c r="CZ438" i="1"/>
  <c r="CY438" i="1"/>
  <c r="CX438" i="1"/>
  <c r="CW438" i="1"/>
  <c r="CV438" i="1"/>
  <c r="CU438" i="1"/>
  <c r="CZ437" i="1"/>
  <c r="CY437" i="1"/>
  <c r="CX437" i="1"/>
  <c r="CW437" i="1"/>
  <c r="CV437" i="1"/>
  <c r="CU437" i="1"/>
  <c r="CZ436" i="1"/>
  <c r="CY436" i="1"/>
  <c r="CX436" i="1"/>
  <c r="CW436" i="1"/>
  <c r="CV436" i="1"/>
  <c r="CU436" i="1"/>
  <c r="CZ435" i="1"/>
  <c r="CY435" i="1"/>
  <c r="CX435" i="1"/>
  <c r="CW435" i="1"/>
  <c r="CV435" i="1"/>
  <c r="CU435" i="1"/>
  <c r="CZ434" i="1"/>
  <c r="CY434" i="1"/>
  <c r="CX434" i="1"/>
  <c r="CW434" i="1"/>
  <c r="CV434" i="1"/>
  <c r="CU434" i="1"/>
  <c r="CZ433" i="1"/>
  <c r="CY433" i="1"/>
  <c r="CX433" i="1"/>
  <c r="CW433" i="1"/>
  <c r="CV433" i="1"/>
  <c r="CU433" i="1"/>
  <c r="CZ432" i="1"/>
  <c r="CY432" i="1"/>
  <c r="CX432" i="1"/>
  <c r="CW432" i="1"/>
  <c r="CV432" i="1"/>
  <c r="CU432" i="1"/>
  <c r="CZ431" i="1"/>
  <c r="CY431" i="1"/>
  <c r="CX431" i="1"/>
  <c r="CW431" i="1"/>
  <c r="CV431" i="1"/>
  <c r="CU431" i="1"/>
  <c r="CZ430" i="1"/>
  <c r="CY430" i="1"/>
  <c r="CX430" i="1"/>
  <c r="CW430" i="1"/>
  <c r="CV430" i="1"/>
  <c r="CU430" i="1"/>
  <c r="CZ429" i="1"/>
  <c r="CY429" i="1"/>
  <c r="CX429" i="1"/>
  <c r="CW429" i="1"/>
  <c r="CV429" i="1"/>
  <c r="CU429" i="1"/>
  <c r="CZ428" i="1"/>
  <c r="CY428" i="1"/>
  <c r="CX428" i="1"/>
  <c r="CW428" i="1"/>
  <c r="CV428" i="1"/>
  <c r="CU428" i="1"/>
  <c r="CZ427" i="1"/>
  <c r="CY427" i="1"/>
  <c r="CX427" i="1"/>
  <c r="CW427" i="1"/>
  <c r="CV427" i="1"/>
  <c r="CU427" i="1"/>
  <c r="CZ426" i="1"/>
  <c r="CY426" i="1"/>
  <c r="CX426" i="1"/>
  <c r="CW426" i="1"/>
  <c r="CV426" i="1"/>
  <c r="CU426" i="1"/>
  <c r="CZ425" i="1"/>
  <c r="CY425" i="1"/>
  <c r="CX425" i="1"/>
  <c r="CW425" i="1"/>
  <c r="CV425" i="1"/>
  <c r="CU425" i="1"/>
  <c r="CZ424" i="1"/>
  <c r="CY424" i="1"/>
  <c r="CX424" i="1"/>
  <c r="CW424" i="1"/>
  <c r="CV424" i="1"/>
  <c r="CU424" i="1"/>
  <c r="CZ423" i="1"/>
  <c r="CY423" i="1"/>
  <c r="CX423" i="1"/>
  <c r="CW423" i="1"/>
  <c r="CV423" i="1"/>
  <c r="CU423" i="1"/>
  <c r="CZ422" i="1"/>
  <c r="CY422" i="1"/>
  <c r="CX422" i="1"/>
  <c r="CW422" i="1"/>
  <c r="CV422" i="1"/>
  <c r="CU422" i="1"/>
  <c r="CZ421" i="1"/>
  <c r="CY421" i="1"/>
  <c r="CX421" i="1"/>
  <c r="CW421" i="1"/>
  <c r="CV421" i="1"/>
  <c r="CU421" i="1"/>
  <c r="CZ420" i="1"/>
  <c r="CY420" i="1"/>
  <c r="CX420" i="1"/>
  <c r="CW420" i="1"/>
  <c r="CV420" i="1"/>
  <c r="CU420" i="1"/>
  <c r="CZ419" i="1"/>
  <c r="CY419" i="1"/>
  <c r="CX419" i="1"/>
  <c r="CW419" i="1"/>
  <c r="CV419" i="1"/>
  <c r="CU419" i="1"/>
  <c r="CZ418" i="1"/>
  <c r="CY418" i="1"/>
  <c r="CX418" i="1"/>
  <c r="CW418" i="1"/>
  <c r="CV418" i="1"/>
  <c r="CU418" i="1"/>
  <c r="CZ417" i="1"/>
  <c r="CY417" i="1"/>
  <c r="CX417" i="1"/>
  <c r="CW417" i="1"/>
  <c r="CV417" i="1"/>
  <c r="CU417" i="1"/>
  <c r="CZ416" i="1"/>
  <c r="CY416" i="1"/>
  <c r="CX416" i="1"/>
  <c r="CW416" i="1"/>
  <c r="CV416" i="1"/>
  <c r="CU416" i="1"/>
  <c r="CZ415" i="1"/>
  <c r="CY415" i="1"/>
  <c r="CX415" i="1"/>
  <c r="CW415" i="1"/>
  <c r="CV415" i="1"/>
  <c r="CU415" i="1"/>
  <c r="CZ414" i="1"/>
  <c r="CY414" i="1"/>
  <c r="CX414" i="1"/>
  <c r="CW414" i="1"/>
  <c r="CV414" i="1"/>
  <c r="CU414" i="1"/>
  <c r="CZ413" i="1"/>
  <c r="CY413" i="1"/>
  <c r="CX413" i="1"/>
  <c r="CW413" i="1"/>
  <c r="CV413" i="1"/>
  <c r="CU413" i="1"/>
  <c r="CZ412" i="1"/>
  <c r="CY412" i="1"/>
  <c r="CX412" i="1"/>
  <c r="CW412" i="1"/>
  <c r="CV412" i="1"/>
  <c r="CU412" i="1"/>
  <c r="CZ411" i="1"/>
  <c r="CY411" i="1"/>
  <c r="CX411" i="1"/>
  <c r="CW411" i="1"/>
  <c r="CV411" i="1"/>
  <c r="CU411" i="1"/>
  <c r="CZ410" i="1"/>
  <c r="CY410" i="1"/>
  <c r="CX410" i="1"/>
  <c r="CW410" i="1"/>
  <c r="CV410" i="1"/>
  <c r="CU410" i="1"/>
  <c r="CZ409" i="1"/>
  <c r="CY409" i="1"/>
  <c r="CX409" i="1"/>
  <c r="CW409" i="1"/>
  <c r="CV409" i="1"/>
  <c r="CU409" i="1"/>
  <c r="CZ408" i="1"/>
  <c r="CY408" i="1"/>
  <c r="CX408" i="1"/>
  <c r="CW408" i="1"/>
  <c r="CV408" i="1"/>
  <c r="CU408" i="1"/>
  <c r="CZ407" i="1"/>
  <c r="CY407" i="1"/>
  <c r="CX407" i="1"/>
  <c r="CW407" i="1"/>
  <c r="CV407" i="1"/>
  <c r="CU407" i="1"/>
  <c r="CZ406" i="1"/>
  <c r="CY406" i="1"/>
  <c r="CX406" i="1"/>
  <c r="CW406" i="1"/>
  <c r="CV406" i="1"/>
  <c r="CU406" i="1"/>
  <c r="CZ405" i="1"/>
  <c r="CY405" i="1"/>
  <c r="CX405" i="1"/>
  <c r="CW405" i="1"/>
  <c r="CV405" i="1"/>
  <c r="CU405" i="1"/>
  <c r="CZ404" i="1"/>
  <c r="CY404" i="1"/>
  <c r="CX404" i="1"/>
  <c r="CW404" i="1"/>
  <c r="CV404" i="1"/>
  <c r="CU404" i="1"/>
  <c r="CZ403" i="1"/>
  <c r="CY403" i="1"/>
  <c r="CX403" i="1"/>
  <c r="CW403" i="1"/>
  <c r="CV403" i="1"/>
  <c r="CU403" i="1"/>
  <c r="CZ402" i="1"/>
  <c r="CY402" i="1"/>
  <c r="CX402" i="1"/>
  <c r="CW402" i="1"/>
  <c r="CV402" i="1"/>
  <c r="CU402" i="1"/>
  <c r="CZ401" i="1"/>
  <c r="CY401" i="1"/>
  <c r="CX401" i="1"/>
  <c r="CW401" i="1"/>
  <c r="CV401" i="1"/>
  <c r="CU401" i="1"/>
  <c r="CZ400" i="1"/>
  <c r="CY400" i="1"/>
  <c r="CX400" i="1"/>
  <c r="CW400" i="1"/>
  <c r="CV400" i="1"/>
  <c r="CU400" i="1"/>
  <c r="CZ399" i="1"/>
  <c r="CY399" i="1"/>
  <c r="CX399" i="1"/>
  <c r="CW399" i="1"/>
  <c r="CV399" i="1"/>
  <c r="CU399" i="1"/>
  <c r="CZ398" i="1"/>
  <c r="CY398" i="1"/>
  <c r="CX398" i="1"/>
  <c r="CW398" i="1"/>
  <c r="CV398" i="1"/>
  <c r="CU398" i="1"/>
  <c r="CZ397" i="1"/>
  <c r="CY397" i="1"/>
  <c r="CX397" i="1"/>
  <c r="CW397" i="1"/>
  <c r="CV397" i="1"/>
  <c r="CU397" i="1"/>
  <c r="CZ396" i="1"/>
  <c r="CY396" i="1"/>
  <c r="CX396" i="1"/>
  <c r="CW396" i="1"/>
  <c r="CV396" i="1"/>
  <c r="CU396" i="1"/>
  <c r="CZ395" i="1"/>
  <c r="CY395" i="1"/>
  <c r="CX395" i="1"/>
  <c r="CW395" i="1"/>
  <c r="CV395" i="1"/>
  <c r="CU395" i="1"/>
  <c r="CZ394" i="1"/>
  <c r="CY394" i="1"/>
  <c r="CX394" i="1"/>
  <c r="CW394" i="1"/>
  <c r="CV394" i="1"/>
  <c r="CU394" i="1"/>
  <c r="CZ393" i="1"/>
  <c r="CY393" i="1"/>
  <c r="CX393" i="1"/>
  <c r="CW393" i="1"/>
  <c r="CV393" i="1"/>
  <c r="CU393" i="1"/>
  <c r="CZ392" i="1"/>
  <c r="CY392" i="1"/>
  <c r="CX392" i="1"/>
  <c r="CW392" i="1"/>
  <c r="CV392" i="1"/>
  <c r="CU392" i="1"/>
  <c r="CZ391" i="1"/>
  <c r="CY391" i="1"/>
  <c r="CX391" i="1"/>
  <c r="CW391" i="1"/>
  <c r="CV391" i="1"/>
  <c r="CU391" i="1"/>
  <c r="CZ390" i="1"/>
  <c r="CY390" i="1"/>
  <c r="CX390" i="1"/>
  <c r="CW390" i="1"/>
  <c r="CV390" i="1"/>
  <c r="CU390" i="1"/>
  <c r="CZ389" i="1"/>
  <c r="CY389" i="1"/>
  <c r="CX389" i="1"/>
  <c r="CW389" i="1"/>
  <c r="CV389" i="1"/>
  <c r="CU389" i="1"/>
  <c r="CZ388" i="1"/>
  <c r="CY388" i="1"/>
  <c r="CX388" i="1"/>
  <c r="CW388" i="1"/>
  <c r="CV388" i="1"/>
  <c r="CU388" i="1"/>
  <c r="CZ387" i="1"/>
  <c r="CY387" i="1"/>
  <c r="CX387" i="1"/>
  <c r="CW387" i="1"/>
  <c r="CV387" i="1"/>
  <c r="CU387" i="1"/>
  <c r="CZ386" i="1"/>
  <c r="CY386" i="1"/>
  <c r="CX386" i="1"/>
  <c r="CW386" i="1"/>
  <c r="CV386" i="1"/>
  <c r="CU386" i="1"/>
  <c r="CZ385" i="1"/>
  <c r="CY385" i="1"/>
  <c r="CX385" i="1"/>
  <c r="CW385" i="1"/>
  <c r="CV385" i="1"/>
  <c r="CU385" i="1"/>
  <c r="CZ384" i="1"/>
  <c r="CY384" i="1"/>
  <c r="CX384" i="1"/>
  <c r="CW384" i="1"/>
  <c r="CV384" i="1"/>
  <c r="CU384" i="1"/>
  <c r="CZ383" i="1"/>
  <c r="CY383" i="1"/>
  <c r="CX383" i="1"/>
  <c r="CW383" i="1"/>
  <c r="CV383" i="1"/>
  <c r="CU383" i="1"/>
  <c r="CZ382" i="1"/>
  <c r="CY382" i="1"/>
  <c r="CX382" i="1"/>
  <c r="CW382" i="1"/>
  <c r="CV382" i="1"/>
  <c r="CU382" i="1"/>
  <c r="CZ381" i="1"/>
  <c r="CY381" i="1"/>
  <c r="CX381" i="1"/>
  <c r="CW381" i="1"/>
  <c r="CV381" i="1"/>
  <c r="CU381" i="1"/>
  <c r="CZ380" i="1"/>
  <c r="CY380" i="1"/>
  <c r="CX380" i="1"/>
  <c r="CW380" i="1"/>
  <c r="CV380" i="1"/>
  <c r="CU380" i="1"/>
  <c r="CZ379" i="1"/>
  <c r="CY379" i="1"/>
  <c r="CX379" i="1"/>
  <c r="CW379" i="1"/>
  <c r="CV379" i="1"/>
  <c r="CU379" i="1"/>
  <c r="CZ378" i="1"/>
  <c r="CY378" i="1"/>
  <c r="CX378" i="1"/>
  <c r="CW378" i="1"/>
  <c r="CV378" i="1"/>
  <c r="CU378" i="1"/>
  <c r="CZ377" i="1"/>
  <c r="CY377" i="1"/>
  <c r="CX377" i="1"/>
  <c r="CW377" i="1"/>
  <c r="CV377" i="1"/>
  <c r="CU377" i="1"/>
  <c r="CZ376" i="1"/>
  <c r="CY376" i="1"/>
  <c r="CX376" i="1"/>
  <c r="CW376" i="1"/>
  <c r="CV376" i="1"/>
  <c r="CU376" i="1"/>
  <c r="CZ375" i="1"/>
  <c r="CY375" i="1"/>
  <c r="CX375" i="1"/>
  <c r="CW375" i="1"/>
  <c r="CV375" i="1"/>
  <c r="CU375" i="1"/>
  <c r="CZ374" i="1"/>
  <c r="CY374" i="1"/>
  <c r="CX374" i="1"/>
  <c r="CW374" i="1"/>
  <c r="CV374" i="1"/>
  <c r="CU374" i="1"/>
  <c r="CZ373" i="1"/>
  <c r="CY373" i="1"/>
  <c r="CX373" i="1"/>
  <c r="CW373" i="1"/>
  <c r="CV373" i="1"/>
  <c r="CU373" i="1"/>
  <c r="CZ372" i="1"/>
  <c r="CY372" i="1"/>
  <c r="CX372" i="1"/>
  <c r="CW372" i="1"/>
  <c r="CV372" i="1"/>
  <c r="CU372" i="1"/>
  <c r="CZ371" i="1"/>
  <c r="CY371" i="1"/>
  <c r="CX371" i="1"/>
  <c r="CW371" i="1"/>
  <c r="CV371" i="1"/>
  <c r="CU371" i="1"/>
  <c r="CZ370" i="1"/>
  <c r="CY370" i="1"/>
  <c r="CX370" i="1"/>
  <c r="CW370" i="1"/>
  <c r="CV370" i="1"/>
  <c r="CU370" i="1"/>
  <c r="CZ369" i="1"/>
  <c r="CY369" i="1"/>
  <c r="CX369" i="1"/>
  <c r="CW369" i="1"/>
  <c r="CV369" i="1"/>
  <c r="CU369" i="1"/>
  <c r="CZ368" i="1"/>
  <c r="CY368" i="1"/>
  <c r="CX368" i="1"/>
  <c r="CW368" i="1"/>
  <c r="CV368" i="1"/>
  <c r="CU368" i="1"/>
  <c r="CZ367" i="1"/>
  <c r="CY367" i="1"/>
  <c r="CX367" i="1"/>
  <c r="CW367" i="1"/>
  <c r="CV367" i="1"/>
  <c r="CU367" i="1"/>
  <c r="CZ366" i="1"/>
  <c r="CY366" i="1"/>
  <c r="CX366" i="1"/>
  <c r="CW366" i="1"/>
  <c r="CV366" i="1"/>
  <c r="CU366" i="1"/>
  <c r="CZ365" i="1"/>
  <c r="CY365" i="1"/>
  <c r="CX365" i="1"/>
  <c r="CW365" i="1"/>
  <c r="CV365" i="1"/>
  <c r="CU365" i="1"/>
  <c r="CZ364" i="1"/>
  <c r="CY364" i="1"/>
  <c r="CX364" i="1"/>
  <c r="CW364" i="1"/>
  <c r="CV364" i="1"/>
  <c r="CU364" i="1"/>
  <c r="CZ363" i="1"/>
  <c r="CY363" i="1"/>
  <c r="CX363" i="1"/>
  <c r="CW363" i="1"/>
  <c r="CV363" i="1"/>
  <c r="CU363" i="1"/>
  <c r="CZ362" i="1"/>
  <c r="CY362" i="1"/>
  <c r="CX362" i="1"/>
  <c r="CW362" i="1"/>
  <c r="CV362" i="1"/>
  <c r="CU362" i="1"/>
  <c r="CZ361" i="1"/>
  <c r="CY361" i="1"/>
  <c r="CX361" i="1"/>
  <c r="CW361" i="1"/>
  <c r="CV361" i="1"/>
  <c r="CU361" i="1"/>
  <c r="CZ360" i="1"/>
  <c r="CY360" i="1"/>
  <c r="CX360" i="1"/>
  <c r="CW360" i="1"/>
  <c r="CV360" i="1"/>
  <c r="CU360" i="1"/>
  <c r="CZ359" i="1"/>
  <c r="CY359" i="1"/>
  <c r="CX359" i="1"/>
  <c r="CW359" i="1"/>
  <c r="CV359" i="1"/>
  <c r="CU359" i="1"/>
  <c r="CZ358" i="1"/>
  <c r="CY358" i="1"/>
  <c r="CX358" i="1"/>
  <c r="CW358" i="1"/>
  <c r="CV358" i="1"/>
  <c r="CU358" i="1"/>
  <c r="CZ357" i="1"/>
  <c r="CY357" i="1"/>
  <c r="CX357" i="1"/>
  <c r="CW357" i="1"/>
  <c r="CV357" i="1"/>
  <c r="CU357" i="1"/>
  <c r="CZ356" i="1"/>
  <c r="CY356" i="1"/>
  <c r="CX356" i="1"/>
  <c r="CW356" i="1"/>
  <c r="CV356" i="1"/>
  <c r="CU356" i="1"/>
  <c r="CZ355" i="1"/>
  <c r="CY355" i="1"/>
  <c r="CX355" i="1"/>
  <c r="CW355" i="1"/>
  <c r="CV355" i="1"/>
  <c r="CU355" i="1"/>
  <c r="CZ354" i="1"/>
  <c r="CY354" i="1"/>
  <c r="CX354" i="1"/>
  <c r="CW354" i="1"/>
  <c r="CV354" i="1"/>
  <c r="CU354" i="1"/>
  <c r="CZ353" i="1"/>
  <c r="CY353" i="1"/>
  <c r="CX353" i="1"/>
  <c r="CW353" i="1"/>
  <c r="CV353" i="1"/>
  <c r="CU353" i="1"/>
  <c r="CZ352" i="1"/>
  <c r="CY352" i="1"/>
  <c r="CX352" i="1"/>
  <c r="CW352" i="1"/>
  <c r="CV352" i="1"/>
  <c r="CU352" i="1"/>
  <c r="CZ351" i="1"/>
  <c r="CY351" i="1"/>
  <c r="CX351" i="1"/>
  <c r="CW351" i="1"/>
  <c r="CV351" i="1"/>
  <c r="CU351" i="1"/>
  <c r="CZ350" i="1"/>
  <c r="CY350" i="1"/>
  <c r="CX350" i="1"/>
  <c r="CW350" i="1"/>
  <c r="CV350" i="1"/>
  <c r="CU350" i="1"/>
  <c r="CZ349" i="1"/>
  <c r="CY349" i="1"/>
  <c r="CX349" i="1"/>
  <c r="CW349" i="1"/>
  <c r="CV349" i="1"/>
  <c r="CU349" i="1"/>
  <c r="CZ348" i="1"/>
  <c r="CY348" i="1"/>
  <c r="CX348" i="1"/>
  <c r="CW348" i="1"/>
  <c r="CV348" i="1"/>
  <c r="CU348" i="1"/>
  <c r="CZ347" i="1"/>
  <c r="CY347" i="1"/>
  <c r="CX347" i="1"/>
  <c r="CW347" i="1"/>
  <c r="CV347" i="1"/>
  <c r="CU347" i="1"/>
  <c r="CZ346" i="1"/>
  <c r="CY346" i="1"/>
  <c r="CX346" i="1"/>
  <c r="CW346" i="1"/>
  <c r="CV346" i="1"/>
  <c r="CU346" i="1"/>
  <c r="CZ345" i="1"/>
  <c r="CY345" i="1"/>
  <c r="CX345" i="1"/>
  <c r="CW345" i="1"/>
  <c r="CV345" i="1"/>
  <c r="CU345" i="1"/>
  <c r="CZ344" i="1"/>
  <c r="CY344" i="1"/>
  <c r="CX344" i="1"/>
  <c r="CW344" i="1"/>
  <c r="CV344" i="1"/>
  <c r="CU344" i="1"/>
  <c r="CZ343" i="1"/>
  <c r="CY343" i="1"/>
  <c r="CX343" i="1"/>
  <c r="CW343" i="1"/>
  <c r="CV343" i="1"/>
  <c r="CU343" i="1"/>
  <c r="CZ342" i="1"/>
  <c r="CY342" i="1"/>
  <c r="CX342" i="1"/>
  <c r="CW342" i="1"/>
  <c r="CV342" i="1"/>
  <c r="CU342" i="1"/>
  <c r="CZ341" i="1"/>
  <c r="CY341" i="1"/>
  <c r="CX341" i="1"/>
  <c r="CW341" i="1"/>
  <c r="CV341" i="1"/>
  <c r="CU341" i="1"/>
  <c r="CZ340" i="1"/>
  <c r="CY340" i="1"/>
  <c r="CX340" i="1"/>
  <c r="CW340" i="1"/>
  <c r="CV340" i="1"/>
  <c r="CU340" i="1"/>
  <c r="CZ339" i="1"/>
  <c r="CY339" i="1"/>
  <c r="CX339" i="1"/>
  <c r="CW339" i="1"/>
  <c r="CV339" i="1"/>
  <c r="CU339" i="1"/>
  <c r="CZ338" i="1"/>
  <c r="CY338" i="1"/>
  <c r="CX338" i="1"/>
  <c r="CW338" i="1"/>
  <c r="CV338" i="1"/>
  <c r="CU338" i="1"/>
  <c r="CZ337" i="1"/>
  <c r="CY337" i="1"/>
  <c r="CX337" i="1"/>
  <c r="CW337" i="1"/>
  <c r="CV337" i="1"/>
  <c r="CU337" i="1"/>
  <c r="CZ336" i="1"/>
  <c r="CY336" i="1"/>
  <c r="CX336" i="1"/>
  <c r="CW336" i="1"/>
  <c r="CV336" i="1"/>
  <c r="CU336" i="1"/>
  <c r="CZ335" i="1"/>
  <c r="CY335" i="1"/>
  <c r="CX335" i="1"/>
  <c r="CW335" i="1"/>
  <c r="CV335" i="1"/>
  <c r="CU335" i="1"/>
  <c r="CZ334" i="1"/>
  <c r="CY334" i="1"/>
  <c r="CX334" i="1"/>
  <c r="CW334" i="1"/>
  <c r="CV334" i="1"/>
  <c r="CU334" i="1"/>
  <c r="CZ333" i="1"/>
  <c r="CY333" i="1"/>
  <c r="CX333" i="1"/>
  <c r="CW333" i="1"/>
  <c r="CV333" i="1"/>
  <c r="CU333" i="1"/>
  <c r="BS1957" i="1"/>
  <c r="BS1956" i="1"/>
  <c r="BS1955" i="1"/>
  <c r="BS1954" i="1"/>
  <c r="BS1953" i="1"/>
  <c r="BS1952" i="1"/>
  <c r="BS1951" i="1"/>
  <c r="BS1950" i="1"/>
  <c r="BS1949" i="1"/>
  <c r="BS1948" i="1"/>
  <c r="BS1947" i="1"/>
  <c r="BS1946" i="1"/>
  <c r="BS1945" i="1"/>
  <c r="BS1944" i="1"/>
  <c r="BS1943" i="1"/>
  <c r="BS1942" i="1"/>
  <c r="BS1941" i="1"/>
  <c r="BS1940" i="1"/>
  <c r="BS1939" i="1"/>
  <c r="BS1938" i="1"/>
  <c r="BS1937" i="1"/>
  <c r="BS1936" i="1"/>
  <c r="BS1935" i="1"/>
  <c r="BS1934" i="1"/>
  <c r="BS1933" i="1"/>
  <c r="BS1932" i="1"/>
  <c r="BS1931" i="1"/>
  <c r="BS1930" i="1"/>
  <c r="BS1929" i="1"/>
  <c r="BS1928" i="1"/>
  <c r="BS1927" i="1"/>
  <c r="BS1926" i="1"/>
  <c r="BS1925" i="1"/>
  <c r="BS1924" i="1"/>
  <c r="BS1923" i="1"/>
  <c r="BS1922" i="1"/>
  <c r="BS1921" i="1"/>
  <c r="BS1920" i="1"/>
  <c r="BS1919" i="1"/>
  <c r="BS1918" i="1"/>
  <c r="BS1917" i="1"/>
  <c r="BS1916" i="1"/>
  <c r="BS1915" i="1"/>
  <c r="BS1914" i="1"/>
  <c r="BS1913" i="1"/>
  <c r="BS1912" i="1"/>
  <c r="BS1911" i="1"/>
  <c r="BS1910" i="1"/>
  <c r="BS1909" i="1"/>
  <c r="BS1908" i="1"/>
  <c r="BS1907" i="1"/>
  <c r="BS1906" i="1"/>
  <c r="BS1905" i="1"/>
  <c r="BS1904" i="1"/>
  <c r="BS1903" i="1"/>
  <c r="BS1902" i="1"/>
  <c r="BS1901" i="1"/>
  <c r="BS1900" i="1"/>
  <c r="BS1899" i="1"/>
  <c r="BS1898" i="1"/>
  <c r="BS1897" i="1"/>
  <c r="BS1896" i="1"/>
  <c r="BS1895" i="1"/>
  <c r="BS1894" i="1"/>
  <c r="BS1893" i="1"/>
  <c r="BS1892" i="1"/>
  <c r="BS1891" i="1"/>
  <c r="BS1890" i="1"/>
  <c r="BS1889" i="1"/>
  <c r="BS1888" i="1"/>
  <c r="BS1887" i="1"/>
  <c r="BS1886" i="1"/>
  <c r="BS1885" i="1"/>
  <c r="BS1884" i="1"/>
  <c r="BS1883" i="1"/>
  <c r="BS1882" i="1"/>
  <c r="BS1881" i="1"/>
  <c r="BS1880" i="1"/>
  <c r="BS1879" i="1"/>
  <c r="BS1878" i="1"/>
  <c r="BS1877" i="1"/>
  <c r="BS1876" i="1"/>
  <c r="BS1875" i="1"/>
  <c r="BS1874" i="1"/>
  <c r="BS1873" i="1"/>
  <c r="BS1872" i="1"/>
  <c r="BS1871" i="1"/>
  <c r="BS1870" i="1"/>
  <c r="BS1869" i="1"/>
  <c r="BS1868" i="1"/>
  <c r="BS1867" i="1"/>
  <c r="BS1866" i="1"/>
  <c r="BS1865" i="1"/>
  <c r="BS1864" i="1"/>
  <c r="BS1863" i="1"/>
  <c r="BS1862" i="1"/>
  <c r="BS1861" i="1"/>
  <c r="BS1860" i="1"/>
  <c r="BS1859" i="1"/>
  <c r="BS1858" i="1"/>
  <c r="BS1857" i="1"/>
  <c r="BS1856" i="1"/>
  <c r="BS1855" i="1"/>
  <c r="BS1854" i="1"/>
  <c r="BS1853" i="1"/>
  <c r="BS1852" i="1"/>
  <c r="BS1851" i="1"/>
  <c r="BS1850" i="1"/>
  <c r="BS1849" i="1"/>
  <c r="BS1848" i="1"/>
  <c r="BS1847" i="1"/>
  <c r="BS1846" i="1"/>
  <c r="BS1845" i="1"/>
  <c r="BS1844" i="1"/>
  <c r="BS1843" i="1"/>
  <c r="BS1842" i="1"/>
  <c r="BS1841" i="1"/>
  <c r="BS1840" i="1"/>
  <c r="BS1839" i="1"/>
  <c r="BS1838" i="1"/>
  <c r="BS1837" i="1"/>
  <c r="BS1836" i="1"/>
  <c r="BS1835" i="1"/>
  <c r="BS1834" i="1"/>
  <c r="BS1833" i="1"/>
  <c r="BS1832" i="1"/>
  <c r="BS1831" i="1"/>
  <c r="BS1830" i="1"/>
  <c r="BS1829" i="1"/>
  <c r="BS1828" i="1"/>
  <c r="BS1827" i="1"/>
  <c r="BS1826" i="1"/>
  <c r="BS1825" i="1"/>
  <c r="BS1824" i="1"/>
  <c r="BS1823" i="1"/>
  <c r="BS1822" i="1"/>
  <c r="BS1821" i="1"/>
  <c r="BS1820" i="1"/>
  <c r="BS1819" i="1"/>
  <c r="BS1818" i="1"/>
  <c r="BS1817" i="1"/>
  <c r="BS1816" i="1"/>
  <c r="BS1815" i="1"/>
  <c r="BS1814" i="1"/>
  <c r="BS1813" i="1"/>
  <c r="BS1812" i="1"/>
  <c r="BS1811" i="1"/>
  <c r="BS1810" i="1"/>
  <c r="BS1809" i="1"/>
  <c r="BS1808" i="1"/>
  <c r="BS1807" i="1"/>
  <c r="BS1806" i="1"/>
  <c r="BS1805" i="1"/>
  <c r="BS1804" i="1"/>
  <c r="BS1803" i="1"/>
  <c r="BS1802" i="1"/>
  <c r="BS1801" i="1"/>
  <c r="BS1800" i="1"/>
  <c r="BS1799" i="1"/>
  <c r="BS1798" i="1"/>
  <c r="BS1797" i="1"/>
  <c r="BS1796" i="1"/>
  <c r="BS1795" i="1"/>
  <c r="BS1794" i="1"/>
  <c r="BS1793" i="1"/>
  <c r="BS1792" i="1"/>
  <c r="BS1791" i="1"/>
  <c r="BS1790" i="1"/>
  <c r="BS1789" i="1"/>
  <c r="BS1788" i="1"/>
  <c r="BS1787" i="1"/>
  <c r="BS1786" i="1"/>
  <c r="BS1785" i="1"/>
  <c r="BS1784" i="1"/>
  <c r="BS1783" i="1"/>
  <c r="BS1782" i="1"/>
  <c r="BS1781" i="1"/>
  <c r="BS1780" i="1"/>
  <c r="BS1779" i="1"/>
  <c r="BS1778" i="1"/>
  <c r="BS1777" i="1"/>
  <c r="BS1776" i="1"/>
  <c r="BS1775" i="1"/>
  <c r="BS1774" i="1"/>
  <c r="BS1773" i="1"/>
  <c r="BS1772" i="1"/>
  <c r="BS1771" i="1"/>
  <c r="BS1770" i="1"/>
  <c r="BS1769" i="1"/>
  <c r="BS1768" i="1"/>
  <c r="BS1767" i="1"/>
  <c r="BS1766" i="1"/>
  <c r="BS1765" i="1"/>
  <c r="BS1764" i="1"/>
  <c r="BS1763" i="1"/>
  <c r="BS1762" i="1"/>
  <c r="BS1761" i="1"/>
  <c r="BS1760" i="1"/>
  <c r="BS1759" i="1"/>
  <c r="BS1758" i="1"/>
  <c r="BS1757" i="1"/>
  <c r="BS1756" i="1"/>
  <c r="BS1755" i="1"/>
  <c r="BS1754" i="1"/>
  <c r="BS1753" i="1"/>
  <c r="BS1752" i="1"/>
  <c r="BS1751" i="1"/>
  <c r="BS1750" i="1"/>
  <c r="BS1749" i="1"/>
  <c r="BS1748" i="1"/>
  <c r="BS1747" i="1"/>
  <c r="BS1746" i="1"/>
  <c r="BS1745" i="1"/>
  <c r="BS1744" i="1"/>
  <c r="BS1743" i="1"/>
  <c r="BS1742" i="1"/>
  <c r="BS1741" i="1"/>
  <c r="BS1740" i="1"/>
  <c r="BS1739" i="1"/>
  <c r="BS1738" i="1"/>
  <c r="BS1737" i="1"/>
  <c r="BS1736" i="1"/>
  <c r="BS1735" i="1"/>
  <c r="BS1734" i="1"/>
  <c r="BS1733" i="1"/>
  <c r="BS1732" i="1"/>
  <c r="BS1731" i="1"/>
  <c r="BS1730" i="1"/>
  <c r="BS1729" i="1"/>
  <c r="BS1728" i="1"/>
  <c r="BS1727" i="1"/>
  <c r="BS1726" i="1"/>
  <c r="BS1725" i="1"/>
  <c r="BS1724" i="1"/>
  <c r="BS1723" i="1"/>
  <c r="BS1722" i="1"/>
  <c r="BS1721" i="1"/>
  <c r="BS1720" i="1"/>
  <c r="BS1719" i="1"/>
  <c r="BS1718" i="1"/>
  <c r="BS1717" i="1"/>
  <c r="BS1716" i="1"/>
  <c r="BS1715" i="1"/>
  <c r="BS1714" i="1"/>
  <c r="BS1713" i="1"/>
  <c r="BS1712" i="1"/>
  <c r="BS1711" i="1"/>
  <c r="BS1710" i="1"/>
  <c r="BS1709" i="1"/>
  <c r="BS1708" i="1"/>
  <c r="BS1707" i="1"/>
  <c r="BS1706" i="1"/>
  <c r="BS1705" i="1"/>
  <c r="BS1704" i="1"/>
  <c r="BS1703" i="1"/>
  <c r="BS1702" i="1"/>
  <c r="BS1701" i="1"/>
  <c r="BS1700" i="1"/>
  <c r="BS1699" i="1"/>
  <c r="BS1698" i="1"/>
  <c r="BS1697" i="1"/>
  <c r="BS1696" i="1"/>
  <c r="BS1695" i="1"/>
  <c r="BS1694" i="1"/>
  <c r="BS1693" i="1"/>
  <c r="BS1692" i="1"/>
  <c r="BS1691" i="1"/>
  <c r="BS1690" i="1"/>
  <c r="BS1689" i="1"/>
  <c r="BS1688" i="1"/>
  <c r="BS1687" i="1"/>
  <c r="BS1686" i="1"/>
  <c r="BS1685" i="1"/>
  <c r="BS1684" i="1"/>
  <c r="BS1683" i="1"/>
  <c r="BS1682" i="1"/>
  <c r="BS1681" i="1"/>
  <c r="BS1680" i="1"/>
  <c r="BS1679" i="1"/>
  <c r="BS1678" i="1"/>
  <c r="BS1677" i="1"/>
  <c r="BS1676" i="1"/>
  <c r="BS1675" i="1"/>
  <c r="BS1674" i="1"/>
  <c r="BS1673" i="1"/>
  <c r="BS1672" i="1"/>
  <c r="BS1671" i="1"/>
  <c r="BS1670" i="1"/>
  <c r="BS1669" i="1"/>
  <c r="BS1668" i="1"/>
  <c r="BS1667" i="1"/>
  <c r="BS1666" i="1"/>
  <c r="BS1665" i="1"/>
  <c r="BS1664" i="1"/>
  <c r="BS1663" i="1"/>
  <c r="BS1662" i="1"/>
  <c r="BS1661" i="1"/>
  <c r="BS1660" i="1"/>
  <c r="BS1659" i="1"/>
  <c r="BS1658" i="1"/>
  <c r="BS1657" i="1"/>
  <c r="BS1656" i="1"/>
  <c r="BS1655" i="1"/>
  <c r="BS1654" i="1"/>
  <c r="BS1653" i="1"/>
  <c r="BS1652" i="1"/>
  <c r="BS1651" i="1"/>
  <c r="BS1650" i="1"/>
  <c r="BS1649" i="1"/>
  <c r="BS1648" i="1"/>
  <c r="BS1647" i="1"/>
  <c r="BS1646" i="1"/>
  <c r="BS1645" i="1"/>
  <c r="BS1644" i="1"/>
  <c r="BS1643" i="1"/>
  <c r="BS1642" i="1"/>
  <c r="BS1641" i="1"/>
  <c r="BS1640" i="1"/>
  <c r="BS1639" i="1"/>
  <c r="BS1638" i="1"/>
  <c r="BS1637" i="1"/>
  <c r="BS1636" i="1"/>
  <c r="BS1635" i="1"/>
  <c r="BS1634" i="1"/>
  <c r="BS1633" i="1"/>
  <c r="BS1632" i="1"/>
  <c r="BS1631" i="1"/>
  <c r="BS1630" i="1"/>
  <c r="BS1629" i="1"/>
  <c r="BS1628" i="1"/>
  <c r="BS1627" i="1"/>
  <c r="BS1626" i="1"/>
  <c r="BS1625" i="1"/>
  <c r="BS1624" i="1"/>
  <c r="BS1623" i="1"/>
  <c r="BS1622" i="1"/>
  <c r="BS1621" i="1"/>
  <c r="BS1620" i="1"/>
  <c r="BS1619" i="1"/>
  <c r="BS1618" i="1"/>
  <c r="BS1617" i="1"/>
  <c r="BS1616" i="1"/>
  <c r="BS1615" i="1"/>
  <c r="BS1614" i="1"/>
  <c r="BS1613" i="1"/>
  <c r="BS1612" i="1"/>
  <c r="BS1611" i="1"/>
  <c r="BS1610" i="1"/>
  <c r="BS1609" i="1"/>
  <c r="BS1608" i="1"/>
  <c r="BS1607" i="1"/>
  <c r="BS1606" i="1"/>
  <c r="BS1605" i="1"/>
  <c r="BS1604" i="1"/>
  <c r="BS1603" i="1"/>
  <c r="BS1602" i="1"/>
  <c r="BS1601" i="1"/>
  <c r="BS1600" i="1"/>
  <c r="BS1599" i="1"/>
  <c r="BS1598" i="1"/>
  <c r="BS1597" i="1"/>
  <c r="BS1596" i="1"/>
  <c r="BS1595" i="1"/>
  <c r="BS1594" i="1"/>
  <c r="BS1593" i="1"/>
  <c r="BS1592" i="1"/>
  <c r="BS1591" i="1"/>
  <c r="BS1590" i="1"/>
  <c r="BS1589" i="1"/>
  <c r="BS1588" i="1"/>
  <c r="BS1587" i="1"/>
  <c r="BS1586" i="1"/>
  <c r="BS1585" i="1"/>
  <c r="BS1584" i="1"/>
  <c r="BS1583" i="1"/>
  <c r="BS1582" i="1"/>
  <c r="BS1581" i="1"/>
  <c r="BS1580" i="1"/>
  <c r="BS1579" i="1"/>
  <c r="BS1578" i="1"/>
  <c r="BS1577" i="1"/>
  <c r="BS1576" i="1"/>
  <c r="BS1575" i="1"/>
  <c r="BS1574" i="1"/>
  <c r="BS1573" i="1"/>
  <c r="BS1572" i="1"/>
  <c r="BS1571" i="1"/>
  <c r="BS1570" i="1"/>
  <c r="BS1569" i="1"/>
  <c r="BS1568" i="1"/>
  <c r="BS1567" i="1"/>
  <c r="BS1566" i="1"/>
  <c r="BS1565" i="1"/>
  <c r="BS1564" i="1"/>
  <c r="BS1563" i="1"/>
  <c r="BS1562" i="1"/>
  <c r="BS1561" i="1"/>
  <c r="BS1560" i="1"/>
  <c r="BS1559" i="1"/>
  <c r="BS1558" i="1"/>
  <c r="BS1557" i="1"/>
  <c r="BS1556" i="1"/>
  <c r="BS1555" i="1"/>
  <c r="BS1554" i="1"/>
  <c r="BS1553" i="1"/>
  <c r="BS1552" i="1"/>
  <c r="BS1551" i="1"/>
  <c r="BS1550" i="1"/>
  <c r="BS1549" i="1"/>
  <c r="BS1548" i="1"/>
  <c r="BS1547" i="1"/>
  <c r="BS1546" i="1"/>
  <c r="BS1545" i="1"/>
  <c r="BS1544" i="1"/>
  <c r="BS1543" i="1"/>
  <c r="BS1542" i="1"/>
  <c r="BS1541" i="1"/>
  <c r="BS1540" i="1"/>
  <c r="BS1539" i="1"/>
  <c r="BS1538" i="1"/>
  <c r="BS1537" i="1"/>
  <c r="BS1536" i="1"/>
  <c r="BS1535" i="1"/>
  <c r="BS1534" i="1"/>
  <c r="BS1533" i="1"/>
  <c r="BS1532" i="1"/>
  <c r="BS1531" i="1"/>
  <c r="BS1530" i="1"/>
  <c r="BS1529" i="1"/>
  <c r="BS1528" i="1"/>
  <c r="BS1527" i="1"/>
  <c r="BS1526" i="1"/>
  <c r="BS1525" i="1"/>
  <c r="BS1524" i="1"/>
  <c r="BS1523" i="1"/>
  <c r="BS1522" i="1"/>
  <c r="BS1521" i="1"/>
  <c r="BS1520" i="1"/>
  <c r="BS1519" i="1"/>
  <c r="BS1518" i="1"/>
  <c r="BS1517" i="1"/>
  <c r="BS1516" i="1"/>
  <c r="BS1515" i="1"/>
  <c r="BS1514" i="1"/>
  <c r="BS1513" i="1"/>
  <c r="BS1512" i="1"/>
  <c r="BS1511" i="1"/>
  <c r="BS1510" i="1"/>
  <c r="BS1509" i="1"/>
  <c r="BS1508" i="1"/>
  <c r="BS1507" i="1"/>
  <c r="BS1506" i="1"/>
  <c r="BS1505" i="1"/>
  <c r="BS1504" i="1"/>
  <c r="BS1503" i="1"/>
  <c r="BS1502" i="1"/>
  <c r="BS1501" i="1"/>
  <c r="BS1500" i="1"/>
  <c r="BS1499" i="1"/>
  <c r="BS1498" i="1"/>
  <c r="BS1497" i="1"/>
  <c r="BS1496" i="1"/>
  <c r="BS1495" i="1"/>
  <c r="BS1494" i="1"/>
  <c r="BS1493" i="1"/>
  <c r="BS1492" i="1"/>
  <c r="BS1491" i="1"/>
  <c r="BS1490" i="1"/>
  <c r="BS1489" i="1"/>
  <c r="BS1488" i="1"/>
  <c r="BS1487" i="1"/>
  <c r="BS1486" i="1"/>
  <c r="BS1485" i="1"/>
  <c r="BS1484" i="1"/>
  <c r="BS1483" i="1"/>
  <c r="BS1482" i="1"/>
  <c r="BS1481" i="1"/>
  <c r="BS1480" i="1"/>
  <c r="BS1479" i="1"/>
  <c r="BS1478" i="1"/>
  <c r="BS1477" i="1"/>
  <c r="BS1476" i="1"/>
  <c r="BS1475" i="1"/>
  <c r="BS1474" i="1"/>
  <c r="BS1473" i="1"/>
  <c r="BS1472" i="1"/>
  <c r="BS1471" i="1"/>
  <c r="BS1470" i="1"/>
  <c r="BS1469" i="1"/>
  <c r="BS1468" i="1"/>
  <c r="BS1467" i="1"/>
  <c r="BS1466" i="1"/>
  <c r="BS1465" i="1"/>
  <c r="BS1464" i="1"/>
  <c r="BS1463" i="1"/>
  <c r="BS1462" i="1"/>
  <c r="BS1461" i="1"/>
  <c r="BS1460" i="1"/>
  <c r="BS1459" i="1"/>
  <c r="BS1458" i="1"/>
  <c r="BS1457" i="1"/>
  <c r="BS1456" i="1"/>
  <c r="BS1455" i="1"/>
  <c r="BS1454" i="1"/>
  <c r="BS1453" i="1"/>
  <c r="BS1452" i="1"/>
  <c r="BS1451" i="1"/>
  <c r="BS1450" i="1"/>
  <c r="BS1449" i="1"/>
  <c r="BS1448" i="1"/>
  <c r="BS1447" i="1"/>
  <c r="BS1446" i="1"/>
  <c r="BS1445" i="1"/>
  <c r="BS1444" i="1"/>
  <c r="BS1443" i="1"/>
  <c r="BS1442" i="1"/>
  <c r="BS1441" i="1"/>
  <c r="BS1440" i="1"/>
  <c r="BS1439" i="1"/>
  <c r="BS1438" i="1"/>
  <c r="BS1437" i="1"/>
  <c r="BS1436" i="1"/>
  <c r="BS1435" i="1"/>
  <c r="BS1434" i="1"/>
  <c r="BS1433" i="1"/>
  <c r="BS1432" i="1"/>
  <c r="BS1431" i="1"/>
  <c r="BS1430" i="1"/>
  <c r="BS1429" i="1"/>
  <c r="BS1428" i="1"/>
  <c r="BS1427" i="1"/>
  <c r="BS1426" i="1"/>
  <c r="BS1425" i="1"/>
  <c r="BS1424" i="1"/>
  <c r="BS1423" i="1"/>
  <c r="BS1422" i="1"/>
  <c r="BS1421" i="1"/>
  <c r="BS1420" i="1"/>
  <c r="BS1419" i="1"/>
  <c r="BS1418" i="1"/>
  <c r="BS1417" i="1"/>
  <c r="BS1416" i="1"/>
  <c r="BS1415" i="1"/>
  <c r="BS1414" i="1"/>
  <c r="BS1413" i="1"/>
  <c r="BS1412" i="1"/>
  <c r="BS1411" i="1"/>
  <c r="BS1410" i="1"/>
  <c r="BS1409" i="1"/>
  <c r="BS1408" i="1"/>
  <c r="BS1407" i="1"/>
  <c r="BS1406" i="1"/>
  <c r="BS1405" i="1"/>
  <c r="BS1404" i="1"/>
  <c r="BS1403" i="1"/>
  <c r="BS1402" i="1"/>
  <c r="BS1401" i="1"/>
  <c r="BS1400" i="1"/>
  <c r="BS1399" i="1"/>
  <c r="BS1398" i="1"/>
  <c r="BS1397" i="1"/>
  <c r="BS1396" i="1"/>
  <c r="BS1395" i="1"/>
  <c r="BS1394" i="1"/>
  <c r="BS1393" i="1"/>
  <c r="BS1392" i="1"/>
  <c r="BS1391" i="1"/>
  <c r="BS1390" i="1"/>
  <c r="BS1389" i="1"/>
  <c r="BS1388" i="1"/>
  <c r="BS1387" i="1"/>
  <c r="BS1386" i="1"/>
  <c r="BS1385" i="1"/>
  <c r="BS1384" i="1"/>
  <c r="BS1383" i="1"/>
  <c r="BS1382" i="1"/>
  <c r="BS1381" i="1"/>
  <c r="BS1380" i="1"/>
  <c r="BS1379" i="1"/>
  <c r="BS1378" i="1"/>
  <c r="BS1377" i="1"/>
  <c r="BS1376" i="1"/>
  <c r="BS1375" i="1"/>
  <c r="BS1374" i="1"/>
  <c r="BS1373" i="1"/>
  <c r="BS1372" i="1"/>
  <c r="BS1371" i="1"/>
  <c r="BS1370" i="1"/>
  <c r="BS1369" i="1"/>
  <c r="BS1368" i="1"/>
  <c r="BS1367" i="1"/>
  <c r="BS1366" i="1"/>
  <c r="BS1365" i="1"/>
  <c r="BS1364" i="1"/>
  <c r="BS1363" i="1"/>
  <c r="BS1362" i="1"/>
  <c r="BS1361" i="1"/>
  <c r="BS1360" i="1"/>
  <c r="BS1359" i="1"/>
  <c r="BS1358" i="1"/>
  <c r="BS1357" i="1"/>
  <c r="BS1356" i="1"/>
  <c r="BS1355" i="1"/>
  <c r="BS1354" i="1"/>
  <c r="BS1353" i="1"/>
  <c r="BS1352" i="1"/>
  <c r="BS1351" i="1"/>
  <c r="BS1350" i="1"/>
  <c r="BS1349" i="1"/>
  <c r="BS1348" i="1"/>
  <c r="BS1347" i="1"/>
  <c r="BS1346" i="1"/>
  <c r="BS1345" i="1"/>
  <c r="BS1344" i="1"/>
  <c r="BS1343" i="1"/>
  <c r="BS1342" i="1"/>
  <c r="BS1341" i="1"/>
  <c r="BS1340" i="1"/>
  <c r="BS1339" i="1"/>
  <c r="BS1338" i="1"/>
  <c r="BS1337" i="1"/>
  <c r="BS1336" i="1"/>
  <c r="BS1335" i="1"/>
  <c r="BS1334" i="1"/>
  <c r="BS1333" i="1"/>
  <c r="BS1332" i="1"/>
  <c r="BS1331" i="1"/>
  <c r="BS1330" i="1"/>
  <c r="BS1329" i="1"/>
  <c r="BS1328" i="1"/>
  <c r="BS1327" i="1"/>
  <c r="BS1326" i="1"/>
  <c r="BS1325" i="1"/>
  <c r="BS1324" i="1"/>
  <c r="BS1323" i="1"/>
  <c r="BS1322" i="1"/>
  <c r="BS1321" i="1"/>
  <c r="BS1320" i="1"/>
  <c r="BS1319" i="1"/>
  <c r="BS1318" i="1"/>
  <c r="BS1317" i="1"/>
  <c r="BS1316" i="1"/>
  <c r="BS1315" i="1"/>
  <c r="BS1314" i="1"/>
  <c r="BS1313" i="1"/>
  <c r="BS1312" i="1"/>
  <c r="BS1311" i="1"/>
  <c r="BS1310" i="1"/>
  <c r="BS1309" i="1"/>
  <c r="BS1308" i="1"/>
  <c r="BS1307" i="1"/>
  <c r="BS1306" i="1"/>
  <c r="BS1305" i="1"/>
  <c r="BS1304" i="1"/>
  <c r="BS1303" i="1"/>
  <c r="BS1302" i="1"/>
  <c r="BS1301" i="1"/>
  <c r="BS1300" i="1"/>
  <c r="BS1299" i="1"/>
  <c r="BS1298" i="1"/>
  <c r="BS1297" i="1"/>
  <c r="BS1296" i="1"/>
  <c r="BS1295" i="1"/>
  <c r="BS1294" i="1"/>
  <c r="BS1293" i="1"/>
  <c r="BS1292" i="1"/>
  <c r="BS1291" i="1"/>
  <c r="BS1290" i="1"/>
  <c r="BS1289" i="1"/>
  <c r="BS1288" i="1"/>
  <c r="BS1287" i="1"/>
  <c r="BS1286" i="1"/>
  <c r="BS1285" i="1"/>
  <c r="BS1284" i="1"/>
  <c r="BS1283" i="1"/>
  <c r="BS1282" i="1"/>
  <c r="BS1281" i="1"/>
  <c r="BS1280" i="1"/>
  <c r="BS1279" i="1"/>
  <c r="BS1278" i="1"/>
  <c r="BS1277" i="1"/>
  <c r="BS1276" i="1"/>
  <c r="BS1275" i="1"/>
  <c r="BS1274" i="1"/>
  <c r="BS1273" i="1"/>
  <c r="BS1272" i="1"/>
  <c r="BS1271" i="1"/>
  <c r="BS1270" i="1"/>
  <c r="BS1269" i="1"/>
  <c r="BS1268" i="1"/>
  <c r="BS1267" i="1"/>
  <c r="BS1266" i="1"/>
  <c r="BS1265" i="1"/>
  <c r="BS1264" i="1"/>
  <c r="BS1263" i="1"/>
  <c r="Z1258" i="1"/>
  <c r="Y1258" i="1"/>
  <c r="X1258" i="1"/>
  <c r="W1258" i="1"/>
  <c r="V1258" i="1"/>
  <c r="U1258" i="1"/>
  <c r="Z1257" i="1"/>
  <c r="Y1257" i="1"/>
  <c r="X1257" i="1"/>
  <c r="W1257" i="1"/>
  <c r="V1257" i="1"/>
  <c r="U1257" i="1"/>
  <c r="Z1256" i="1"/>
  <c r="Y1256" i="1"/>
  <c r="X1256" i="1"/>
  <c r="W1256" i="1"/>
  <c r="V1256" i="1"/>
  <c r="U1256" i="1"/>
  <c r="Z1255" i="1"/>
  <c r="Y1255" i="1"/>
  <c r="X1255" i="1"/>
  <c r="W1255" i="1"/>
  <c r="V1255" i="1"/>
  <c r="U1255" i="1"/>
  <c r="Z1254" i="1"/>
  <c r="Y1254" i="1"/>
  <c r="X1254" i="1"/>
  <c r="W1254" i="1"/>
  <c r="V1254" i="1"/>
  <c r="U1254" i="1"/>
  <c r="CZ1140" i="1"/>
  <c r="CY1140" i="1"/>
  <c r="CX1140" i="1"/>
  <c r="CW1140" i="1"/>
  <c r="CV1140" i="1"/>
  <c r="CU1140" i="1"/>
  <c r="CZ1139" i="1"/>
  <c r="CY1139" i="1"/>
  <c r="CX1139" i="1"/>
  <c r="CW1139" i="1"/>
  <c r="CV1139" i="1"/>
  <c r="CU1139" i="1"/>
  <c r="CZ1138" i="1"/>
  <c r="CY1138" i="1"/>
  <c r="CX1138" i="1"/>
  <c r="CW1138" i="1"/>
  <c r="CV1138" i="1"/>
  <c r="CU1138" i="1"/>
  <c r="CZ1137" i="1"/>
  <c r="CY1137" i="1"/>
  <c r="CX1137" i="1"/>
  <c r="CW1137" i="1"/>
  <c r="CV1137" i="1"/>
  <c r="CU1137" i="1"/>
  <c r="CZ1136" i="1"/>
  <c r="CY1136" i="1"/>
  <c r="CX1136" i="1"/>
  <c r="CW1136" i="1"/>
  <c r="CV1136" i="1"/>
  <c r="CU1136" i="1"/>
  <c r="CZ1135" i="1"/>
  <c r="CY1135" i="1"/>
  <c r="CX1135" i="1"/>
  <c r="CW1135" i="1"/>
  <c r="CV1135" i="1"/>
  <c r="CU1135" i="1"/>
  <c r="CZ1134" i="1"/>
  <c r="CY1134" i="1"/>
  <c r="CX1134" i="1"/>
  <c r="CW1134" i="1"/>
  <c r="CV1134" i="1"/>
  <c r="CU1134" i="1"/>
  <c r="CZ1133" i="1"/>
  <c r="CY1133" i="1"/>
  <c r="CX1133" i="1"/>
  <c r="CW1133" i="1"/>
  <c r="CV1133" i="1"/>
  <c r="CU1133" i="1"/>
  <c r="CZ1132" i="1"/>
  <c r="CY1132" i="1"/>
  <c r="CX1132" i="1"/>
  <c r="CW1132" i="1"/>
  <c r="CV1132" i="1"/>
  <c r="CU1132" i="1"/>
  <c r="CZ1131" i="1"/>
  <c r="CY1131" i="1"/>
  <c r="CX1131" i="1"/>
  <c r="CW1131" i="1"/>
  <c r="CV1131" i="1"/>
  <c r="CU1131" i="1"/>
  <c r="CZ1130" i="1"/>
  <c r="CY1130" i="1"/>
  <c r="CX1130" i="1"/>
  <c r="CW1130" i="1"/>
  <c r="CV1130" i="1"/>
  <c r="CU1130" i="1"/>
  <c r="CZ1129" i="1"/>
  <c r="CY1129" i="1"/>
  <c r="CX1129" i="1"/>
  <c r="CW1129" i="1"/>
  <c r="CV1129" i="1"/>
  <c r="CU1129" i="1"/>
  <c r="CZ1128" i="1"/>
  <c r="CY1128" i="1"/>
  <c r="CX1128" i="1"/>
  <c r="CW1128" i="1"/>
  <c r="CV1128" i="1"/>
  <c r="CU1128" i="1"/>
  <c r="CZ1127" i="1"/>
  <c r="CY1127" i="1"/>
  <c r="CX1127" i="1"/>
  <c r="CW1127" i="1"/>
  <c r="CV1127" i="1"/>
  <c r="CU1127" i="1"/>
  <c r="CZ1126" i="1"/>
  <c r="CY1126" i="1"/>
  <c r="CX1126" i="1"/>
  <c r="CW1126" i="1"/>
  <c r="CV1126" i="1"/>
  <c r="CU1126" i="1"/>
  <c r="CZ1125" i="1"/>
  <c r="CY1125" i="1"/>
  <c r="CX1125" i="1"/>
  <c r="CW1125" i="1"/>
  <c r="CV1125" i="1"/>
  <c r="CU1125" i="1"/>
  <c r="CZ1124" i="1"/>
  <c r="CY1124" i="1"/>
  <c r="CX1124" i="1"/>
  <c r="CW1124" i="1"/>
  <c r="CV1124" i="1"/>
  <c r="CU1124" i="1"/>
  <c r="CZ1123" i="1"/>
  <c r="CY1123" i="1"/>
  <c r="CX1123" i="1"/>
  <c r="CW1123" i="1"/>
  <c r="CV1123" i="1"/>
  <c r="CU1123" i="1"/>
  <c r="CZ1122" i="1"/>
  <c r="CY1122" i="1"/>
  <c r="CX1122" i="1"/>
  <c r="CW1122" i="1"/>
  <c r="CV1122" i="1"/>
  <c r="CU1122" i="1"/>
  <c r="CZ1121" i="1"/>
  <c r="CY1121" i="1"/>
  <c r="CX1121" i="1"/>
  <c r="CW1121" i="1"/>
  <c r="CV1121" i="1"/>
  <c r="CU1121" i="1"/>
  <c r="CZ1120" i="1"/>
  <c r="CY1120" i="1"/>
  <c r="CX1120" i="1"/>
  <c r="CW1120" i="1"/>
  <c r="CV1120" i="1"/>
  <c r="CU1120" i="1"/>
  <c r="CZ1119" i="1"/>
  <c r="CY1119" i="1"/>
  <c r="CX1119" i="1"/>
  <c r="CW1119" i="1"/>
  <c r="CV1119" i="1"/>
  <c r="CU1119" i="1"/>
  <c r="CZ1118" i="1"/>
  <c r="CY1118" i="1"/>
  <c r="CX1118" i="1"/>
  <c r="CW1118" i="1"/>
  <c r="CV1118" i="1"/>
  <c r="CU1118" i="1"/>
  <c r="CZ1117" i="1"/>
  <c r="CY1117" i="1"/>
  <c r="CX1117" i="1"/>
  <c r="CW1117" i="1"/>
  <c r="CV1117" i="1"/>
  <c r="CU1117" i="1"/>
  <c r="CZ1116" i="1"/>
  <c r="CY1116" i="1"/>
  <c r="CX1116" i="1"/>
  <c r="CW1116" i="1"/>
  <c r="CV1116" i="1"/>
  <c r="CU1116" i="1"/>
  <c r="CZ1115" i="1"/>
  <c r="CY1115" i="1"/>
  <c r="CX1115" i="1"/>
  <c r="CW1115" i="1"/>
  <c r="CV1115" i="1"/>
  <c r="CU1115" i="1"/>
  <c r="CZ1114" i="1"/>
  <c r="CY1114" i="1"/>
  <c r="CX1114" i="1"/>
  <c r="CW1114" i="1"/>
  <c r="CV1114" i="1"/>
  <c r="CU1114" i="1"/>
  <c r="CZ1113" i="1"/>
  <c r="CY1113" i="1"/>
  <c r="CX1113" i="1"/>
  <c r="CW1113" i="1"/>
  <c r="CV1113" i="1"/>
  <c r="CU1113" i="1"/>
  <c r="CZ1112" i="1"/>
  <c r="CY1112" i="1"/>
  <c r="CX1112" i="1"/>
  <c r="CW1112" i="1"/>
  <c r="CV1112" i="1"/>
  <c r="CU1112" i="1"/>
  <c r="CZ1111" i="1"/>
  <c r="CY1111" i="1"/>
  <c r="CX1111" i="1"/>
  <c r="CW1111" i="1"/>
  <c r="CV1111" i="1"/>
  <c r="CU1111" i="1"/>
  <c r="CZ1110" i="1"/>
  <c r="CY1110" i="1"/>
  <c r="CX1110" i="1"/>
  <c r="CW1110" i="1"/>
  <c r="CV1110" i="1"/>
  <c r="CU1110" i="1"/>
  <c r="CZ1109" i="1"/>
  <c r="CY1109" i="1"/>
  <c r="CX1109" i="1"/>
  <c r="CW1109" i="1"/>
  <c r="CV1109" i="1"/>
  <c r="CU1109" i="1"/>
  <c r="CZ1108" i="1"/>
  <c r="CY1108" i="1"/>
  <c r="CX1108" i="1"/>
  <c r="CW1108" i="1"/>
  <c r="CV1108" i="1"/>
  <c r="CU1108" i="1"/>
  <c r="CZ1107" i="1"/>
  <c r="CY1107" i="1"/>
  <c r="CX1107" i="1"/>
  <c r="CW1107" i="1"/>
  <c r="CV1107" i="1"/>
  <c r="CU1107" i="1"/>
  <c r="CZ1106" i="1"/>
  <c r="CY1106" i="1"/>
  <c r="CX1106" i="1"/>
  <c r="CW1106" i="1"/>
  <c r="CV1106" i="1"/>
  <c r="CU1106" i="1"/>
  <c r="CZ1105" i="1"/>
  <c r="CY1105" i="1"/>
  <c r="CX1105" i="1"/>
  <c r="CW1105" i="1"/>
  <c r="CV1105" i="1"/>
  <c r="CU1105" i="1"/>
  <c r="CZ1104" i="1"/>
  <c r="CY1104" i="1"/>
  <c r="CX1104" i="1"/>
  <c r="CW1104" i="1"/>
  <c r="CV1104" i="1"/>
  <c r="CU1104" i="1"/>
  <c r="CZ1103" i="1"/>
  <c r="CY1103" i="1"/>
  <c r="CX1103" i="1"/>
  <c r="CW1103" i="1"/>
  <c r="CV1103" i="1"/>
  <c r="CU1103" i="1"/>
  <c r="CZ1102" i="1"/>
  <c r="CY1102" i="1"/>
  <c r="CX1102" i="1"/>
  <c r="CW1102" i="1"/>
  <c r="CV1102" i="1"/>
  <c r="CU1102" i="1"/>
  <c r="CZ1101" i="1"/>
  <c r="CY1101" i="1"/>
  <c r="CX1101" i="1"/>
  <c r="CW1101" i="1"/>
  <c r="CV1101" i="1"/>
  <c r="CU1101" i="1"/>
  <c r="CZ1100" i="1"/>
  <c r="CY1100" i="1"/>
  <c r="CX1100" i="1"/>
  <c r="CW1100" i="1"/>
  <c r="CV1100" i="1"/>
  <c r="CU1100" i="1"/>
  <c r="CZ1099" i="1"/>
  <c r="CY1099" i="1"/>
  <c r="CX1099" i="1"/>
  <c r="CW1099" i="1"/>
  <c r="CV1099" i="1"/>
  <c r="CU1099" i="1"/>
  <c r="CZ1098" i="1"/>
  <c r="CY1098" i="1"/>
  <c r="CX1098" i="1"/>
  <c r="CW1098" i="1"/>
  <c r="CV1098" i="1"/>
  <c r="CU1098" i="1"/>
  <c r="CZ1097" i="1"/>
  <c r="CY1097" i="1"/>
  <c r="CX1097" i="1"/>
  <c r="CW1097" i="1"/>
  <c r="CV1097" i="1"/>
  <c r="CU1097" i="1"/>
  <c r="CZ1096" i="1"/>
  <c r="CY1096" i="1"/>
  <c r="CX1096" i="1"/>
  <c r="CW1096" i="1"/>
  <c r="CV1096" i="1"/>
  <c r="CU1096" i="1"/>
  <c r="CZ1095" i="1"/>
  <c r="CY1095" i="1"/>
  <c r="CX1095" i="1"/>
  <c r="CW1095" i="1"/>
  <c r="CV1095" i="1"/>
  <c r="CU1095" i="1"/>
  <c r="CZ1094" i="1"/>
  <c r="CY1094" i="1"/>
  <c r="CX1094" i="1"/>
  <c r="CW1094" i="1"/>
  <c r="CV1094" i="1"/>
  <c r="CU1094" i="1"/>
  <c r="CZ1093" i="1"/>
  <c r="CY1093" i="1"/>
  <c r="CX1093" i="1"/>
  <c r="CW1093" i="1"/>
  <c r="CV1093" i="1"/>
  <c r="CU1093" i="1"/>
  <c r="CZ1092" i="1"/>
  <c r="CY1092" i="1"/>
  <c r="CX1092" i="1"/>
  <c r="CW1092" i="1"/>
  <c r="CV1092" i="1"/>
  <c r="CU1092" i="1"/>
  <c r="CZ1091" i="1"/>
  <c r="CY1091" i="1"/>
  <c r="CX1091" i="1"/>
  <c r="CW1091" i="1"/>
  <c r="CV1091" i="1"/>
  <c r="CU1091" i="1"/>
  <c r="CZ1090" i="1"/>
  <c r="CY1090" i="1"/>
  <c r="CX1090" i="1"/>
  <c r="CW1090" i="1"/>
  <c r="CV1090" i="1"/>
  <c r="CU1090" i="1"/>
  <c r="CZ1089" i="1"/>
  <c r="CY1089" i="1"/>
  <c r="CX1089" i="1"/>
  <c r="CW1089" i="1"/>
  <c r="CV1089" i="1"/>
  <c r="CU1089" i="1"/>
  <c r="CZ1088" i="1"/>
  <c r="CY1088" i="1"/>
  <c r="CX1088" i="1"/>
  <c r="CW1088" i="1"/>
  <c r="CV1088" i="1"/>
  <c r="CU1088" i="1"/>
  <c r="CZ1087" i="1"/>
  <c r="CY1087" i="1"/>
  <c r="CX1087" i="1"/>
  <c r="CW1087" i="1"/>
  <c r="CV1087" i="1"/>
  <c r="CU1087" i="1"/>
  <c r="CZ1086" i="1"/>
  <c r="CY1086" i="1"/>
  <c r="CX1086" i="1"/>
  <c r="CW1086" i="1"/>
  <c r="CV1086" i="1"/>
  <c r="CU1086" i="1"/>
  <c r="CZ1085" i="1"/>
  <c r="CY1085" i="1"/>
  <c r="CX1085" i="1"/>
  <c r="CW1085" i="1"/>
  <c r="CV1085" i="1"/>
  <c r="CU1085" i="1"/>
  <c r="CZ1084" i="1"/>
  <c r="CY1084" i="1"/>
  <c r="CX1084" i="1"/>
  <c r="CW1084" i="1"/>
  <c r="CV1084" i="1"/>
  <c r="CU1084" i="1"/>
  <c r="CZ1083" i="1"/>
  <c r="CY1083" i="1"/>
  <c r="CX1083" i="1"/>
  <c r="CW1083" i="1"/>
  <c r="CV1083" i="1"/>
  <c r="CU1083" i="1"/>
  <c r="CZ1082" i="1"/>
  <c r="CY1082" i="1"/>
  <c r="CX1082" i="1"/>
  <c r="CW1082" i="1"/>
  <c r="CV1082" i="1"/>
  <c r="CU1082" i="1"/>
  <c r="CZ1081" i="1"/>
  <c r="CY1081" i="1"/>
  <c r="CX1081" i="1"/>
  <c r="CW1081" i="1"/>
  <c r="CV1081" i="1"/>
  <c r="CU1081" i="1"/>
  <c r="CZ1080" i="1"/>
  <c r="CY1080" i="1"/>
  <c r="CX1080" i="1"/>
  <c r="CW1080" i="1"/>
  <c r="CV1080" i="1"/>
  <c r="CU1080" i="1"/>
  <c r="CZ1079" i="1"/>
  <c r="CY1079" i="1"/>
  <c r="CX1079" i="1"/>
  <c r="CW1079" i="1"/>
  <c r="CV1079" i="1"/>
  <c r="CU1079" i="1"/>
  <c r="CZ1078" i="1"/>
  <c r="CY1078" i="1"/>
  <c r="CX1078" i="1"/>
  <c r="CW1078" i="1"/>
  <c r="CV1078" i="1"/>
  <c r="CU1078" i="1"/>
  <c r="CZ1077" i="1"/>
  <c r="CY1077" i="1"/>
  <c r="CX1077" i="1"/>
  <c r="CW1077" i="1"/>
  <c r="CV1077" i="1"/>
  <c r="CU1077" i="1"/>
  <c r="CZ1076" i="1"/>
  <c r="CY1076" i="1"/>
  <c r="CX1076" i="1"/>
  <c r="CW1076" i="1"/>
  <c r="CV1076" i="1"/>
  <c r="CU1076" i="1"/>
  <c r="CZ1075" i="1"/>
  <c r="CY1075" i="1"/>
  <c r="CX1075" i="1"/>
  <c r="CW1075" i="1"/>
  <c r="CV1075" i="1"/>
  <c r="CU1075" i="1"/>
  <c r="CZ1074" i="1"/>
  <c r="CY1074" i="1"/>
  <c r="CX1074" i="1"/>
  <c r="CW1074" i="1"/>
  <c r="CV1074" i="1"/>
  <c r="CU1074" i="1"/>
  <c r="CZ1073" i="1"/>
  <c r="CY1073" i="1"/>
  <c r="CX1073" i="1"/>
  <c r="CW1073" i="1"/>
  <c r="CV1073" i="1"/>
  <c r="CU1073" i="1"/>
  <c r="CZ1072" i="1"/>
  <c r="CY1072" i="1"/>
  <c r="CX1072" i="1"/>
  <c r="CW1072" i="1"/>
  <c r="CV1072" i="1"/>
  <c r="CU1072" i="1"/>
  <c r="CZ1071" i="1"/>
  <c r="CY1071" i="1"/>
  <c r="CX1071" i="1"/>
  <c r="CW1071" i="1"/>
  <c r="CV1071" i="1"/>
  <c r="CU1071" i="1"/>
  <c r="CZ1070" i="1"/>
  <c r="CY1070" i="1"/>
  <c r="CX1070" i="1"/>
  <c r="CW1070" i="1"/>
  <c r="CV1070" i="1"/>
  <c r="CU1070" i="1"/>
  <c r="CZ1069" i="1"/>
  <c r="CY1069" i="1"/>
  <c r="CX1069" i="1"/>
  <c r="CW1069" i="1"/>
  <c r="CV1069" i="1"/>
  <c r="CU1069" i="1"/>
  <c r="CZ1068" i="1"/>
  <c r="CY1068" i="1"/>
  <c r="CX1068" i="1"/>
  <c r="CW1068" i="1"/>
  <c r="CV1068" i="1"/>
  <c r="CU1068" i="1"/>
  <c r="CZ1067" i="1"/>
  <c r="CY1067" i="1"/>
  <c r="CX1067" i="1"/>
  <c r="CW1067" i="1"/>
  <c r="CV1067" i="1"/>
  <c r="CU1067" i="1"/>
  <c r="CZ1066" i="1"/>
  <c r="CY1066" i="1"/>
  <c r="CX1066" i="1"/>
  <c r="CW1066" i="1"/>
  <c r="CV1066" i="1"/>
  <c r="CU1066" i="1"/>
  <c r="CZ1065" i="1"/>
  <c r="CY1065" i="1"/>
  <c r="CX1065" i="1"/>
  <c r="CW1065" i="1"/>
  <c r="CV1065" i="1"/>
  <c r="CU1065" i="1"/>
  <c r="CZ1064" i="1"/>
  <c r="CY1064" i="1"/>
  <c r="CX1064" i="1"/>
  <c r="CW1064" i="1"/>
  <c r="CV1064" i="1"/>
  <c r="CU1064" i="1"/>
  <c r="CZ1063" i="1"/>
  <c r="CY1063" i="1"/>
  <c r="CX1063" i="1"/>
  <c r="CW1063" i="1"/>
  <c r="CV1063" i="1"/>
  <c r="CU1063" i="1"/>
  <c r="CZ1062" i="1"/>
  <c r="CY1062" i="1"/>
  <c r="CX1062" i="1"/>
  <c r="CW1062" i="1"/>
  <c r="CV1062" i="1"/>
  <c r="CU1062" i="1"/>
  <c r="CZ1061" i="1"/>
  <c r="CY1061" i="1"/>
  <c r="CX1061" i="1"/>
  <c r="CW1061" i="1"/>
  <c r="CV1061" i="1"/>
  <c r="CU1061" i="1"/>
  <c r="CZ1060" i="1"/>
  <c r="CY1060" i="1"/>
  <c r="CX1060" i="1"/>
  <c r="CW1060" i="1"/>
  <c r="CV1060" i="1"/>
  <c r="CU1060" i="1"/>
  <c r="CZ1059" i="1"/>
  <c r="CY1059" i="1"/>
  <c r="CX1059" i="1"/>
  <c r="CW1059" i="1"/>
  <c r="CV1059" i="1"/>
  <c r="CU1059" i="1"/>
  <c r="CZ1058" i="1"/>
  <c r="CY1058" i="1"/>
  <c r="CX1058" i="1"/>
  <c r="CW1058" i="1"/>
  <c r="CV1058" i="1"/>
  <c r="CU1058" i="1"/>
  <c r="CZ1057" i="1"/>
  <c r="CY1057" i="1"/>
  <c r="CX1057" i="1"/>
  <c r="CW1057" i="1"/>
  <c r="CV1057" i="1"/>
  <c r="CU1057" i="1"/>
  <c r="CZ1056" i="1"/>
  <c r="CY1056" i="1"/>
  <c r="CX1056" i="1"/>
  <c r="CW1056" i="1"/>
  <c r="CV1056" i="1"/>
  <c r="CU1056" i="1"/>
  <c r="CZ1055" i="1"/>
  <c r="CY1055" i="1"/>
  <c r="CX1055" i="1"/>
  <c r="CW1055" i="1"/>
  <c r="CV1055" i="1"/>
  <c r="CU1055" i="1"/>
  <c r="CZ1054" i="1"/>
  <c r="CY1054" i="1"/>
  <c r="CX1054" i="1"/>
  <c r="CW1054" i="1"/>
  <c r="CV1054" i="1"/>
  <c r="CU1054" i="1"/>
  <c r="CZ1053" i="1"/>
  <c r="CY1053" i="1"/>
  <c r="CX1053" i="1"/>
  <c r="CW1053" i="1"/>
  <c r="CV1053" i="1"/>
  <c r="CU1053" i="1"/>
  <c r="CZ1052" i="1"/>
  <c r="CY1052" i="1"/>
  <c r="CX1052" i="1"/>
  <c r="CW1052" i="1"/>
  <c r="CV1052" i="1"/>
  <c r="CU1052" i="1"/>
  <c r="CZ1051" i="1"/>
  <c r="CY1051" i="1"/>
  <c r="CX1051" i="1"/>
  <c r="CW1051" i="1"/>
  <c r="CV1051" i="1"/>
  <c r="CU1051" i="1"/>
  <c r="CZ1050" i="1"/>
  <c r="CY1050" i="1"/>
  <c r="CX1050" i="1"/>
  <c r="CW1050" i="1"/>
  <c r="CV1050" i="1"/>
  <c r="CU1050" i="1"/>
  <c r="CZ1049" i="1"/>
  <c r="CY1049" i="1"/>
  <c r="CX1049" i="1"/>
  <c r="CW1049" i="1"/>
  <c r="CV1049" i="1"/>
  <c r="CU1049" i="1"/>
  <c r="E332" i="1" l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5" i="1"/>
  <c r="E396" i="1"/>
  <c r="E397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451" i="1"/>
  <c r="E394" i="1"/>
  <c r="E398" i="1"/>
  <c r="CJ2029" i="1" l="1"/>
  <c r="CI2029" i="1"/>
  <c r="CH2029" i="1"/>
  <c r="CG2029" i="1"/>
  <c r="CF2029" i="1"/>
  <c r="CE2029" i="1"/>
  <c r="CD2029" i="1"/>
  <c r="CC2029" i="1"/>
  <c r="CB2029" i="1"/>
  <c r="CA2029" i="1"/>
  <c r="BZ2029" i="1"/>
  <c r="BY2029" i="1"/>
  <c r="BX2029" i="1"/>
  <c r="BW2029" i="1"/>
  <c r="BV2029" i="1"/>
  <c r="BJ2029" i="1"/>
  <c r="BI2029" i="1"/>
  <c r="BH2029" i="1"/>
  <c r="BG2029" i="1"/>
  <c r="BF2029" i="1"/>
  <c r="BE2029" i="1"/>
  <c r="BD2029" i="1"/>
  <c r="CJ2028" i="1"/>
  <c r="CI2028" i="1"/>
  <c r="CH2028" i="1"/>
  <c r="CG2028" i="1"/>
  <c r="CF2028" i="1"/>
  <c r="CE2028" i="1"/>
  <c r="CD2028" i="1"/>
  <c r="CC2028" i="1"/>
  <c r="CB2028" i="1"/>
  <c r="CA2028" i="1"/>
  <c r="BZ2028" i="1"/>
  <c r="BY2028" i="1"/>
  <c r="BX2028" i="1"/>
  <c r="BW2028" i="1"/>
  <c r="BV2028" i="1"/>
  <c r="BJ2028" i="1"/>
  <c r="BI2028" i="1"/>
  <c r="BH2028" i="1"/>
  <c r="BG2028" i="1"/>
  <c r="BF2028" i="1"/>
  <c r="BE2028" i="1"/>
  <c r="BD2028" i="1"/>
  <c r="CJ2027" i="1"/>
  <c r="CI2027" i="1"/>
  <c r="CH2027" i="1"/>
  <c r="CG2027" i="1"/>
  <c r="CF2027" i="1"/>
  <c r="CE2027" i="1"/>
  <c r="CD2027" i="1"/>
  <c r="CC2027" i="1"/>
  <c r="CB2027" i="1"/>
  <c r="CA2027" i="1"/>
  <c r="BZ2027" i="1"/>
  <c r="BY2027" i="1"/>
  <c r="BX2027" i="1"/>
  <c r="BW2027" i="1"/>
  <c r="BV2027" i="1"/>
  <c r="BJ2027" i="1"/>
  <c r="BI2027" i="1"/>
  <c r="BH2027" i="1"/>
  <c r="BG2027" i="1"/>
  <c r="BF2027" i="1"/>
  <c r="BE2027" i="1"/>
  <c r="BD2027" i="1"/>
  <c r="CJ2026" i="1"/>
  <c r="CI2026" i="1"/>
  <c r="CH2026" i="1"/>
  <c r="CG2026" i="1"/>
  <c r="CF2026" i="1"/>
  <c r="CE2026" i="1"/>
  <c r="CD2026" i="1"/>
  <c r="CC2026" i="1"/>
  <c r="CB2026" i="1"/>
  <c r="CA2026" i="1"/>
  <c r="BZ2026" i="1"/>
  <c r="BY2026" i="1"/>
  <c r="BX2026" i="1"/>
  <c r="BW2026" i="1"/>
  <c r="BV2026" i="1"/>
  <c r="BJ2026" i="1"/>
  <c r="BI2026" i="1"/>
  <c r="BH2026" i="1"/>
  <c r="BG2026" i="1"/>
  <c r="BF2026" i="1"/>
  <c r="BE2026" i="1"/>
  <c r="BD2026" i="1"/>
  <c r="CJ2025" i="1"/>
  <c r="CI2025" i="1"/>
  <c r="CH2025" i="1"/>
  <c r="CG2025" i="1"/>
  <c r="CF2025" i="1"/>
  <c r="CE2025" i="1"/>
  <c r="CD2025" i="1"/>
  <c r="CC2025" i="1"/>
  <c r="CB2025" i="1"/>
  <c r="CA2025" i="1"/>
  <c r="BZ2025" i="1"/>
  <c r="BY2025" i="1"/>
  <c r="BX2025" i="1"/>
  <c r="BW2025" i="1"/>
  <c r="BV2025" i="1"/>
  <c r="BJ2025" i="1"/>
  <c r="BI2025" i="1"/>
  <c r="BH2025" i="1"/>
  <c r="BG2025" i="1"/>
  <c r="BF2025" i="1"/>
  <c r="BE2025" i="1"/>
  <c r="BD2025" i="1"/>
  <c r="CJ2024" i="1"/>
  <c r="CI2024" i="1"/>
  <c r="CH2024" i="1"/>
  <c r="CG2024" i="1"/>
  <c r="CF2024" i="1"/>
  <c r="CE2024" i="1"/>
  <c r="CD2024" i="1"/>
  <c r="CC2024" i="1"/>
  <c r="CB2024" i="1"/>
  <c r="CA2024" i="1"/>
  <c r="BZ2024" i="1"/>
  <c r="BY2024" i="1"/>
  <c r="BX2024" i="1"/>
  <c r="BW2024" i="1"/>
  <c r="BV2024" i="1"/>
  <c r="BJ2024" i="1"/>
  <c r="BI2024" i="1"/>
  <c r="BH2024" i="1"/>
  <c r="BG2024" i="1"/>
  <c r="BF2024" i="1"/>
  <c r="BE2024" i="1"/>
  <c r="BD2024" i="1"/>
  <c r="CJ2023" i="1"/>
  <c r="CI2023" i="1"/>
  <c r="CH2023" i="1"/>
  <c r="CG2023" i="1"/>
  <c r="CF2023" i="1"/>
  <c r="CE2023" i="1"/>
  <c r="CD2023" i="1"/>
  <c r="CC2023" i="1"/>
  <c r="CB2023" i="1"/>
  <c r="CA2023" i="1"/>
  <c r="BZ2023" i="1"/>
  <c r="BY2023" i="1"/>
  <c r="BX2023" i="1"/>
  <c r="BW2023" i="1"/>
  <c r="BV2023" i="1"/>
  <c r="BJ2023" i="1"/>
  <c r="BI2023" i="1"/>
  <c r="BH2023" i="1"/>
  <c r="BG2023" i="1"/>
  <c r="BF2023" i="1"/>
  <c r="BE2023" i="1"/>
  <c r="BD2023" i="1"/>
  <c r="CJ2022" i="1"/>
  <c r="CI2022" i="1"/>
  <c r="CH2022" i="1"/>
  <c r="CG2022" i="1"/>
  <c r="CF2022" i="1"/>
  <c r="CE2022" i="1"/>
  <c r="CD2022" i="1"/>
  <c r="CC2022" i="1"/>
  <c r="CB2022" i="1"/>
  <c r="CA2022" i="1"/>
  <c r="BZ2022" i="1"/>
  <c r="BY2022" i="1"/>
  <c r="BX2022" i="1"/>
  <c r="BW2022" i="1"/>
  <c r="BV2022" i="1"/>
  <c r="BJ2022" i="1"/>
  <c r="BI2022" i="1"/>
  <c r="BH2022" i="1"/>
  <c r="BG2022" i="1"/>
  <c r="BF2022" i="1"/>
  <c r="BE2022" i="1"/>
  <c r="BD2022" i="1"/>
  <c r="CJ2021" i="1"/>
  <c r="CI2021" i="1"/>
  <c r="CH2021" i="1"/>
  <c r="CG2021" i="1"/>
  <c r="CF2021" i="1"/>
  <c r="CE2021" i="1"/>
  <c r="CD2021" i="1"/>
  <c r="CC2021" i="1"/>
  <c r="CB2021" i="1"/>
  <c r="CA2021" i="1"/>
  <c r="BZ2021" i="1"/>
  <c r="BY2021" i="1"/>
  <c r="BX2021" i="1"/>
  <c r="BW2021" i="1"/>
  <c r="BV2021" i="1"/>
  <c r="BJ2021" i="1"/>
  <c r="BI2021" i="1"/>
  <c r="BH2021" i="1"/>
  <c r="BG2021" i="1"/>
  <c r="BF2021" i="1"/>
  <c r="BE2021" i="1"/>
  <c r="BD2021" i="1"/>
  <c r="CJ2020" i="1"/>
  <c r="CI2020" i="1"/>
  <c r="CH2020" i="1"/>
  <c r="CG2020" i="1"/>
  <c r="CF2020" i="1"/>
  <c r="CE2020" i="1"/>
  <c r="CD2020" i="1"/>
  <c r="CC2020" i="1"/>
  <c r="CB2020" i="1"/>
  <c r="CA2020" i="1"/>
  <c r="BZ2020" i="1"/>
  <c r="BY2020" i="1"/>
  <c r="BX2020" i="1"/>
  <c r="BW2020" i="1"/>
  <c r="BV2020" i="1"/>
  <c r="BJ2020" i="1"/>
  <c r="BI2020" i="1"/>
  <c r="BH2020" i="1"/>
  <c r="BG2020" i="1"/>
  <c r="BF2020" i="1"/>
  <c r="BE2020" i="1"/>
  <c r="BD2020" i="1"/>
  <c r="CJ2019" i="1"/>
  <c r="CI2019" i="1"/>
  <c r="CH2019" i="1"/>
  <c r="CG2019" i="1"/>
  <c r="CF2019" i="1"/>
  <c r="CE2019" i="1"/>
  <c r="CD2019" i="1"/>
  <c r="CC2019" i="1"/>
  <c r="CB2019" i="1"/>
  <c r="CA2019" i="1"/>
  <c r="BZ2019" i="1"/>
  <c r="BY2019" i="1"/>
  <c r="BX2019" i="1"/>
  <c r="BW2019" i="1"/>
  <c r="BV2019" i="1"/>
  <c r="BJ2019" i="1"/>
  <c r="BI2019" i="1"/>
  <c r="BH2019" i="1"/>
  <c r="BG2019" i="1"/>
  <c r="BF2019" i="1"/>
  <c r="BE2019" i="1"/>
  <c r="BD2019" i="1"/>
  <c r="CJ2018" i="1"/>
  <c r="CI2018" i="1"/>
  <c r="CH2018" i="1"/>
  <c r="CG2018" i="1"/>
  <c r="CF2018" i="1"/>
  <c r="CE2018" i="1"/>
  <c r="CD2018" i="1"/>
  <c r="CC2018" i="1"/>
  <c r="CB2018" i="1"/>
  <c r="CA2018" i="1"/>
  <c r="BZ2018" i="1"/>
  <c r="BY2018" i="1"/>
  <c r="BX2018" i="1"/>
  <c r="BW2018" i="1"/>
  <c r="BV2018" i="1"/>
  <c r="BJ2018" i="1"/>
  <c r="BI2018" i="1"/>
  <c r="BH2018" i="1"/>
  <c r="BG2018" i="1"/>
  <c r="BF2018" i="1"/>
  <c r="BE2018" i="1"/>
  <c r="BD2018" i="1"/>
  <c r="CJ2017" i="1"/>
  <c r="CI2017" i="1"/>
  <c r="CH2017" i="1"/>
  <c r="CG2017" i="1"/>
  <c r="CF2017" i="1"/>
  <c r="CE2017" i="1"/>
  <c r="CD2017" i="1"/>
  <c r="CC2017" i="1"/>
  <c r="CB2017" i="1"/>
  <c r="CA2017" i="1"/>
  <c r="BZ2017" i="1"/>
  <c r="BY2017" i="1"/>
  <c r="BX2017" i="1"/>
  <c r="BW2017" i="1"/>
  <c r="BV2017" i="1"/>
  <c r="BJ2017" i="1"/>
  <c r="BI2017" i="1"/>
  <c r="BH2017" i="1"/>
  <c r="BG2017" i="1"/>
  <c r="BF2017" i="1"/>
  <c r="BE2017" i="1"/>
  <c r="BD2017" i="1"/>
  <c r="CJ2016" i="1"/>
  <c r="CI2016" i="1"/>
  <c r="CH2016" i="1"/>
  <c r="CG2016" i="1"/>
  <c r="CF2016" i="1"/>
  <c r="CE2016" i="1"/>
  <c r="CD2016" i="1"/>
  <c r="CC2016" i="1"/>
  <c r="CB2016" i="1"/>
  <c r="CA2016" i="1"/>
  <c r="BZ2016" i="1"/>
  <c r="BY2016" i="1"/>
  <c r="BX2016" i="1"/>
  <c r="BW2016" i="1"/>
  <c r="BV2016" i="1"/>
  <c r="BJ2016" i="1"/>
  <c r="BI2016" i="1"/>
  <c r="BH2016" i="1"/>
  <c r="BG2016" i="1"/>
  <c r="BF2016" i="1"/>
  <c r="BE2016" i="1"/>
  <c r="BD2016" i="1"/>
  <c r="CJ2015" i="1"/>
  <c r="CI2015" i="1"/>
  <c r="CH2015" i="1"/>
  <c r="CG2015" i="1"/>
  <c r="CF2015" i="1"/>
  <c r="CE2015" i="1"/>
  <c r="CD2015" i="1"/>
  <c r="CC2015" i="1"/>
  <c r="CB2015" i="1"/>
  <c r="CA2015" i="1"/>
  <c r="BZ2015" i="1"/>
  <c r="BY2015" i="1"/>
  <c r="BX2015" i="1"/>
  <c r="BW2015" i="1"/>
  <c r="BV2015" i="1"/>
  <c r="BJ2015" i="1"/>
  <c r="BI2015" i="1"/>
  <c r="BH2015" i="1"/>
  <c r="BG2015" i="1"/>
  <c r="BF2015" i="1"/>
  <c r="BE2015" i="1"/>
  <c r="BD2015" i="1"/>
  <c r="CJ2014" i="1"/>
  <c r="CI2014" i="1"/>
  <c r="CH2014" i="1"/>
  <c r="CG2014" i="1"/>
  <c r="CF2014" i="1"/>
  <c r="CE2014" i="1"/>
  <c r="CD2014" i="1"/>
  <c r="CC2014" i="1"/>
  <c r="CB2014" i="1"/>
  <c r="CA2014" i="1"/>
  <c r="BZ2014" i="1"/>
  <c r="BY2014" i="1"/>
  <c r="BX2014" i="1"/>
  <c r="BW2014" i="1"/>
  <c r="BV2014" i="1"/>
  <c r="BJ2014" i="1"/>
  <c r="BI2014" i="1"/>
  <c r="BH2014" i="1"/>
  <c r="BG2014" i="1"/>
  <c r="BF2014" i="1"/>
  <c r="BE2014" i="1"/>
  <c r="BD2014" i="1"/>
  <c r="CJ2013" i="1"/>
  <c r="CI2013" i="1"/>
  <c r="CH2013" i="1"/>
  <c r="CG2013" i="1"/>
  <c r="CF2013" i="1"/>
  <c r="CE2013" i="1"/>
  <c r="CD2013" i="1"/>
  <c r="CC2013" i="1"/>
  <c r="CB2013" i="1"/>
  <c r="CA2013" i="1"/>
  <c r="BZ2013" i="1"/>
  <c r="BY2013" i="1"/>
  <c r="BX2013" i="1"/>
  <c r="BW2013" i="1"/>
  <c r="BV2013" i="1"/>
  <c r="BJ2013" i="1"/>
  <c r="BI2013" i="1"/>
  <c r="BH2013" i="1"/>
  <c r="BG2013" i="1"/>
  <c r="BF2013" i="1"/>
  <c r="BE2013" i="1"/>
  <c r="BD2013" i="1"/>
  <c r="CJ2012" i="1"/>
  <c r="CI2012" i="1"/>
  <c r="CH2012" i="1"/>
  <c r="CG2012" i="1"/>
  <c r="CF2012" i="1"/>
  <c r="CE2012" i="1"/>
  <c r="CD2012" i="1"/>
  <c r="CC2012" i="1"/>
  <c r="CB2012" i="1"/>
  <c r="CA2012" i="1"/>
  <c r="BZ2012" i="1"/>
  <c r="BY2012" i="1"/>
  <c r="BX2012" i="1"/>
  <c r="BW2012" i="1"/>
  <c r="BV2012" i="1"/>
  <c r="BJ2012" i="1"/>
  <c r="BI2012" i="1"/>
  <c r="BH2012" i="1"/>
  <c r="BG2012" i="1"/>
  <c r="BF2012" i="1"/>
  <c r="BE2012" i="1"/>
  <c r="BD2012" i="1"/>
  <c r="CJ2011" i="1"/>
  <c r="CI2011" i="1"/>
  <c r="CH2011" i="1"/>
  <c r="CG2011" i="1"/>
  <c r="CF2011" i="1"/>
  <c r="CE2011" i="1"/>
  <c r="CD2011" i="1"/>
  <c r="CC2011" i="1"/>
  <c r="CB2011" i="1"/>
  <c r="CA2011" i="1"/>
  <c r="BZ2011" i="1"/>
  <c r="BY2011" i="1"/>
  <c r="BX2011" i="1"/>
  <c r="BW2011" i="1"/>
  <c r="BV2011" i="1"/>
  <c r="BJ2011" i="1"/>
  <c r="BI2011" i="1"/>
  <c r="BH2011" i="1"/>
  <c r="BG2011" i="1"/>
  <c r="BF2011" i="1"/>
  <c r="BE2011" i="1"/>
  <c r="BD2011" i="1"/>
  <c r="CJ2010" i="1"/>
  <c r="CI2010" i="1"/>
  <c r="CH2010" i="1"/>
  <c r="CG2010" i="1"/>
  <c r="CF2010" i="1"/>
  <c r="CE2010" i="1"/>
  <c r="CD2010" i="1"/>
  <c r="CC2010" i="1"/>
  <c r="CB2010" i="1"/>
  <c r="CA2010" i="1"/>
  <c r="BZ2010" i="1"/>
  <c r="BY2010" i="1"/>
  <c r="BX2010" i="1"/>
  <c r="BW2010" i="1"/>
  <c r="BV2010" i="1"/>
  <c r="BJ2010" i="1"/>
  <c r="BI2010" i="1"/>
  <c r="BH2010" i="1"/>
  <c r="BG2010" i="1"/>
  <c r="BF2010" i="1"/>
  <c r="BE2010" i="1"/>
  <c r="BD2010" i="1"/>
  <c r="CJ2009" i="1"/>
  <c r="CI2009" i="1"/>
  <c r="CH2009" i="1"/>
  <c r="CG2009" i="1"/>
  <c r="CF2009" i="1"/>
  <c r="CE2009" i="1"/>
  <c r="CD2009" i="1"/>
  <c r="CC2009" i="1"/>
  <c r="CB2009" i="1"/>
  <c r="CA2009" i="1"/>
  <c r="BZ2009" i="1"/>
  <c r="BY2009" i="1"/>
  <c r="BX2009" i="1"/>
  <c r="BW2009" i="1"/>
  <c r="BV2009" i="1"/>
  <c r="BJ2009" i="1"/>
  <c r="BI2009" i="1"/>
  <c r="BH2009" i="1"/>
  <c r="BG2009" i="1"/>
  <c r="BF2009" i="1"/>
  <c r="BE2009" i="1"/>
  <c r="BD2009" i="1"/>
  <c r="CJ2008" i="1"/>
  <c r="CI2008" i="1"/>
  <c r="CH2008" i="1"/>
  <c r="CG2008" i="1"/>
  <c r="CF2008" i="1"/>
  <c r="CE2008" i="1"/>
  <c r="CD2008" i="1"/>
  <c r="CC2008" i="1"/>
  <c r="CB2008" i="1"/>
  <c r="CA2008" i="1"/>
  <c r="BZ2008" i="1"/>
  <c r="BY2008" i="1"/>
  <c r="BX2008" i="1"/>
  <c r="BW2008" i="1"/>
  <c r="BV2008" i="1"/>
  <c r="BJ2008" i="1"/>
  <c r="BI2008" i="1"/>
  <c r="BH2008" i="1"/>
  <c r="BG2008" i="1"/>
  <c r="BF2008" i="1"/>
  <c r="BE2008" i="1"/>
  <c r="BD2008" i="1"/>
  <c r="CJ2007" i="1"/>
  <c r="CI2007" i="1"/>
  <c r="CH2007" i="1"/>
  <c r="CG2007" i="1"/>
  <c r="CF2007" i="1"/>
  <c r="CE2007" i="1"/>
  <c r="CD2007" i="1"/>
  <c r="CC2007" i="1"/>
  <c r="CB2007" i="1"/>
  <c r="CA2007" i="1"/>
  <c r="BZ2007" i="1"/>
  <c r="BY2007" i="1"/>
  <c r="BX2007" i="1"/>
  <c r="BW2007" i="1"/>
  <c r="BV2007" i="1"/>
  <c r="BJ2007" i="1"/>
  <c r="BI2007" i="1"/>
  <c r="BH2007" i="1"/>
  <c r="BG2007" i="1"/>
  <c r="BF2007" i="1"/>
  <c r="BE2007" i="1"/>
  <c r="BD2007" i="1"/>
  <c r="CJ2006" i="1"/>
  <c r="CI2006" i="1"/>
  <c r="CH2006" i="1"/>
  <c r="CG2006" i="1"/>
  <c r="CF2006" i="1"/>
  <c r="CE2006" i="1"/>
  <c r="CD2006" i="1"/>
  <c r="CC2006" i="1"/>
  <c r="CB2006" i="1"/>
  <c r="CA2006" i="1"/>
  <c r="BZ2006" i="1"/>
  <c r="BY2006" i="1"/>
  <c r="BX2006" i="1"/>
  <c r="BW2006" i="1"/>
  <c r="BV2006" i="1"/>
  <c r="BJ2006" i="1"/>
  <c r="BI2006" i="1"/>
  <c r="BH2006" i="1"/>
  <c r="BG2006" i="1"/>
  <c r="BF2006" i="1"/>
  <c r="BE2006" i="1"/>
  <c r="BD2006" i="1"/>
  <c r="CJ2005" i="1"/>
  <c r="CI2005" i="1"/>
  <c r="CH2005" i="1"/>
  <c r="CG2005" i="1"/>
  <c r="CF2005" i="1"/>
  <c r="CE2005" i="1"/>
  <c r="CD2005" i="1"/>
  <c r="CC2005" i="1"/>
  <c r="CB2005" i="1"/>
  <c r="CA2005" i="1"/>
  <c r="BZ2005" i="1"/>
  <c r="BY2005" i="1"/>
  <c r="BX2005" i="1"/>
  <c r="BW2005" i="1"/>
  <c r="BV2005" i="1"/>
  <c r="BJ2005" i="1"/>
  <c r="BI2005" i="1"/>
  <c r="BH2005" i="1"/>
  <c r="BG2005" i="1"/>
  <c r="BF2005" i="1"/>
  <c r="BE2005" i="1"/>
  <c r="BD2005" i="1"/>
  <c r="CJ2004" i="1"/>
  <c r="CI2004" i="1"/>
  <c r="CH2004" i="1"/>
  <c r="CG2004" i="1"/>
  <c r="CF2004" i="1"/>
  <c r="CE2004" i="1"/>
  <c r="CD2004" i="1"/>
  <c r="CC2004" i="1"/>
  <c r="CB2004" i="1"/>
  <c r="CA2004" i="1"/>
  <c r="BZ2004" i="1"/>
  <c r="BY2004" i="1"/>
  <c r="BX2004" i="1"/>
  <c r="BW2004" i="1"/>
  <c r="BV2004" i="1"/>
  <c r="BJ2004" i="1"/>
  <c r="BI2004" i="1"/>
  <c r="BH2004" i="1"/>
  <c r="BG2004" i="1"/>
  <c r="BF2004" i="1"/>
  <c r="BE2004" i="1"/>
  <c r="BD2004" i="1"/>
  <c r="CJ2003" i="1"/>
  <c r="CI2003" i="1"/>
  <c r="CH2003" i="1"/>
  <c r="CG2003" i="1"/>
  <c r="CF2003" i="1"/>
  <c r="CE2003" i="1"/>
  <c r="CD2003" i="1"/>
  <c r="CC2003" i="1"/>
  <c r="CB2003" i="1"/>
  <c r="CA2003" i="1"/>
  <c r="BZ2003" i="1"/>
  <c r="BY2003" i="1"/>
  <c r="BX2003" i="1"/>
  <c r="BW2003" i="1"/>
  <c r="BV2003" i="1"/>
  <c r="BJ2003" i="1"/>
  <c r="BI2003" i="1"/>
  <c r="BH2003" i="1"/>
  <c r="BG2003" i="1"/>
  <c r="BF2003" i="1"/>
  <c r="BE2003" i="1"/>
  <c r="BD2003" i="1"/>
  <c r="CJ2002" i="1"/>
  <c r="CI2002" i="1"/>
  <c r="CH2002" i="1"/>
  <c r="CG2002" i="1"/>
  <c r="CF2002" i="1"/>
  <c r="CE2002" i="1"/>
  <c r="CD2002" i="1"/>
  <c r="CC2002" i="1"/>
  <c r="CB2002" i="1"/>
  <c r="CA2002" i="1"/>
  <c r="BZ2002" i="1"/>
  <c r="BY2002" i="1"/>
  <c r="BX2002" i="1"/>
  <c r="BW2002" i="1"/>
  <c r="BV2002" i="1"/>
  <c r="BJ2002" i="1"/>
  <c r="BI2002" i="1"/>
  <c r="BH2002" i="1"/>
  <c r="BG2002" i="1"/>
  <c r="BF2002" i="1"/>
  <c r="BE2002" i="1"/>
  <c r="BD2002" i="1"/>
  <c r="CJ2001" i="1"/>
  <c r="CI2001" i="1"/>
  <c r="CH2001" i="1"/>
  <c r="CG2001" i="1"/>
  <c r="CF2001" i="1"/>
  <c r="CE2001" i="1"/>
  <c r="CD2001" i="1"/>
  <c r="CC2001" i="1"/>
  <c r="CB2001" i="1"/>
  <c r="CA2001" i="1"/>
  <c r="BZ2001" i="1"/>
  <c r="BY2001" i="1"/>
  <c r="BX2001" i="1"/>
  <c r="BW2001" i="1"/>
  <c r="BV2001" i="1"/>
  <c r="BJ2001" i="1"/>
  <c r="BI2001" i="1"/>
  <c r="BH2001" i="1"/>
  <c r="BG2001" i="1"/>
  <c r="BF2001" i="1"/>
  <c r="BE2001" i="1"/>
  <c r="BD2001" i="1"/>
  <c r="CJ2000" i="1"/>
  <c r="CI2000" i="1"/>
  <c r="CH2000" i="1"/>
  <c r="CG2000" i="1"/>
  <c r="CF2000" i="1"/>
  <c r="CE2000" i="1"/>
  <c r="CD2000" i="1"/>
  <c r="CC2000" i="1"/>
  <c r="CB2000" i="1"/>
  <c r="CA2000" i="1"/>
  <c r="BZ2000" i="1"/>
  <c r="BY2000" i="1"/>
  <c r="BX2000" i="1"/>
  <c r="BW2000" i="1"/>
  <c r="BV2000" i="1"/>
  <c r="BJ2000" i="1"/>
  <c r="BI2000" i="1"/>
  <c r="BH2000" i="1"/>
  <c r="BG2000" i="1"/>
  <c r="BF2000" i="1"/>
  <c r="BE2000" i="1"/>
  <c r="BD2000" i="1"/>
  <c r="CJ1999" i="1"/>
  <c r="CI1999" i="1"/>
  <c r="CH1999" i="1"/>
  <c r="CG1999" i="1"/>
  <c r="CF1999" i="1"/>
  <c r="CE1999" i="1"/>
  <c r="CD1999" i="1"/>
  <c r="CC1999" i="1"/>
  <c r="CB1999" i="1"/>
  <c r="CA1999" i="1"/>
  <c r="BZ1999" i="1"/>
  <c r="BY1999" i="1"/>
  <c r="BX1999" i="1"/>
  <c r="BW1999" i="1"/>
  <c r="BV1999" i="1"/>
  <c r="BJ1999" i="1"/>
  <c r="BI1999" i="1"/>
  <c r="BH1999" i="1"/>
  <c r="BG1999" i="1"/>
  <c r="BF1999" i="1"/>
  <c r="BE1999" i="1"/>
  <c r="BD1999" i="1"/>
  <c r="CJ1998" i="1"/>
  <c r="CI1998" i="1"/>
  <c r="CH1998" i="1"/>
  <c r="CG1998" i="1"/>
  <c r="CF1998" i="1"/>
  <c r="CE1998" i="1"/>
  <c r="CD1998" i="1"/>
  <c r="CC1998" i="1"/>
  <c r="CB1998" i="1"/>
  <c r="CA1998" i="1"/>
  <c r="BZ1998" i="1"/>
  <c r="BY1998" i="1"/>
  <c r="BX1998" i="1"/>
  <c r="BW1998" i="1"/>
  <c r="BV1998" i="1"/>
  <c r="BJ1998" i="1"/>
  <c r="BI1998" i="1"/>
  <c r="BH1998" i="1"/>
  <c r="BG1998" i="1"/>
  <c r="BF1998" i="1"/>
  <c r="BE1998" i="1"/>
  <c r="BD1998" i="1"/>
  <c r="CJ1997" i="1"/>
  <c r="CI1997" i="1"/>
  <c r="CH1997" i="1"/>
  <c r="CG1997" i="1"/>
  <c r="CF1997" i="1"/>
  <c r="CE1997" i="1"/>
  <c r="CD1997" i="1"/>
  <c r="CC1997" i="1"/>
  <c r="CB1997" i="1"/>
  <c r="CA1997" i="1"/>
  <c r="BZ1997" i="1"/>
  <c r="BY1997" i="1"/>
  <c r="BX1997" i="1"/>
  <c r="BW1997" i="1"/>
  <c r="BV1997" i="1"/>
  <c r="BJ1997" i="1"/>
  <c r="BI1997" i="1"/>
  <c r="BH1997" i="1"/>
  <c r="BG1997" i="1"/>
  <c r="BF1997" i="1"/>
  <c r="BE1997" i="1"/>
  <c r="BD1997" i="1"/>
  <c r="CJ1996" i="1"/>
  <c r="CI1996" i="1"/>
  <c r="CH1996" i="1"/>
  <c r="CG1996" i="1"/>
  <c r="CF1996" i="1"/>
  <c r="CE1996" i="1"/>
  <c r="CD1996" i="1"/>
  <c r="CC1996" i="1"/>
  <c r="CB1996" i="1"/>
  <c r="CA1996" i="1"/>
  <c r="BZ1996" i="1"/>
  <c r="BY1996" i="1"/>
  <c r="BX1996" i="1"/>
  <c r="BW1996" i="1"/>
  <c r="BV1996" i="1"/>
  <c r="BJ1996" i="1"/>
  <c r="BI1996" i="1"/>
  <c r="BH1996" i="1"/>
  <c r="BG1996" i="1"/>
  <c r="BF1996" i="1"/>
  <c r="BE1996" i="1"/>
  <c r="BD1996" i="1"/>
  <c r="CJ1995" i="1"/>
  <c r="CI1995" i="1"/>
  <c r="CH1995" i="1"/>
  <c r="CG1995" i="1"/>
  <c r="CF1995" i="1"/>
  <c r="CE1995" i="1"/>
  <c r="CD1995" i="1"/>
  <c r="CC1995" i="1"/>
  <c r="CB1995" i="1"/>
  <c r="CA1995" i="1"/>
  <c r="BZ1995" i="1"/>
  <c r="BY1995" i="1"/>
  <c r="BX1995" i="1"/>
  <c r="BW1995" i="1"/>
  <c r="BV1995" i="1"/>
  <c r="BJ1995" i="1"/>
  <c r="BI1995" i="1"/>
  <c r="BH1995" i="1"/>
  <c r="BG1995" i="1"/>
  <c r="BF1995" i="1"/>
  <c r="BE1995" i="1"/>
  <c r="BD1995" i="1"/>
  <c r="CJ1994" i="1"/>
  <c r="CI1994" i="1"/>
  <c r="CH1994" i="1"/>
  <c r="CG1994" i="1"/>
  <c r="CF1994" i="1"/>
  <c r="CE1994" i="1"/>
  <c r="CD1994" i="1"/>
  <c r="CC1994" i="1"/>
  <c r="CB1994" i="1"/>
  <c r="CA1994" i="1"/>
  <c r="BZ1994" i="1"/>
  <c r="BY1994" i="1"/>
  <c r="BX1994" i="1"/>
  <c r="BW1994" i="1"/>
  <c r="BV1994" i="1"/>
  <c r="BJ1994" i="1"/>
  <c r="BI1994" i="1"/>
  <c r="BH1994" i="1"/>
  <c r="BG1994" i="1"/>
  <c r="BF1994" i="1"/>
  <c r="BE1994" i="1"/>
  <c r="BD1994" i="1"/>
  <c r="CJ1993" i="1"/>
  <c r="CI1993" i="1"/>
  <c r="CH1993" i="1"/>
  <c r="CG1993" i="1"/>
  <c r="CF1993" i="1"/>
  <c r="CE1993" i="1"/>
  <c r="CD1993" i="1"/>
  <c r="CC1993" i="1"/>
  <c r="CB1993" i="1"/>
  <c r="CA1993" i="1"/>
  <c r="BZ1993" i="1"/>
  <c r="BY1993" i="1"/>
  <c r="BX1993" i="1"/>
  <c r="BW1993" i="1"/>
  <c r="BV1993" i="1"/>
  <c r="BJ1993" i="1"/>
  <c r="BI1993" i="1"/>
  <c r="BH1993" i="1"/>
  <c r="BG1993" i="1"/>
  <c r="BF1993" i="1"/>
  <c r="BE1993" i="1"/>
  <c r="BD1993" i="1"/>
  <c r="CJ1992" i="1"/>
  <c r="CI1992" i="1"/>
  <c r="CH1992" i="1"/>
  <c r="CG1992" i="1"/>
  <c r="CF1992" i="1"/>
  <c r="CE1992" i="1"/>
  <c r="CD1992" i="1"/>
  <c r="CC1992" i="1"/>
  <c r="CB1992" i="1"/>
  <c r="CA1992" i="1"/>
  <c r="BZ1992" i="1"/>
  <c r="BY1992" i="1"/>
  <c r="BX1992" i="1"/>
  <c r="BW1992" i="1"/>
  <c r="BV1992" i="1"/>
  <c r="BJ1992" i="1"/>
  <c r="BI1992" i="1"/>
  <c r="BH1992" i="1"/>
  <c r="BG1992" i="1"/>
  <c r="BF1992" i="1"/>
  <c r="BE1992" i="1"/>
  <c r="BD1992" i="1"/>
  <c r="CJ1991" i="1"/>
  <c r="CI1991" i="1"/>
  <c r="CH1991" i="1"/>
  <c r="CG1991" i="1"/>
  <c r="CF1991" i="1"/>
  <c r="CE1991" i="1"/>
  <c r="CD1991" i="1"/>
  <c r="CC1991" i="1"/>
  <c r="CB1991" i="1"/>
  <c r="CA1991" i="1"/>
  <c r="BZ1991" i="1"/>
  <c r="BY1991" i="1"/>
  <c r="BX1991" i="1"/>
  <c r="BW1991" i="1"/>
  <c r="BV1991" i="1"/>
  <c r="BJ1991" i="1"/>
  <c r="BI1991" i="1"/>
  <c r="BH1991" i="1"/>
  <c r="BG1991" i="1"/>
  <c r="BF1991" i="1"/>
  <c r="BE1991" i="1"/>
  <c r="BD1991" i="1"/>
  <c r="CJ1990" i="1"/>
  <c r="CI1990" i="1"/>
  <c r="CH1990" i="1"/>
  <c r="CG1990" i="1"/>
  <c r="CF1990" i="1"/>
  <c r="CE1990" i="1"/>
  <c r="CD1990" i="1"/>
  <c r="CC1990" i="1"/>
  <c r="CB1990" i="1"/>
  <c r="CA1990" i="1"/>
  <c r="BZ1990" i="1"/>
  <c r="BY1990" i="1"/>
  <c r="BX1990" i="1"/>
  <c r="BW1990" i="1"/>
  <c r="BV1990" i="1"/>
  <c r="BJ1990" i="1"/>
  <c r="BI1990" i="1"/>
  <c r="BH1990" i="1"/>
  <c r="BG1990" i="1"/>
  <c r="BF1990" i="1"/>
  <c r="BE1990" i="1"/>
  <c r="BD1990" i="1"/>
  <c r="CJ1989" i="1"/>
  <c r="CI1989" i="1"/>
  <c r="CH1989" i="1"/>
  <c r="CG1989" i="1"/>
  <c r="CF1989" i="1"/>
  <c r="CE1989" i="1"/>
  <c r="CD1989" i="1"/>
  <c r="CC1989" i="1"/>
  <c r="CB1989" i="1"/>
  <c r="CA1989" i="1"/>
  <c r="BZ1989" i="1"/>
  <c r="BY1989" i="1"/>
  <c r="BX1989" i="1"/>
  <c r="BW1989" i="1"/>
  <c r="BV1989" i="1"/>
  <c r="BJ1989" i="1"/>
  <c r="BI1989" i="1"/>
  <c r="BH1989" i="1"/>
  <c r="BG1989" i="1"/>
  <c r="BF1989" i="1"/>
  <c r="BE1989" i="1"/>
  <c r="BD1989" i="1"/>
  <c r="CJ1988" i="1"/>
  <c r="CI1988" i="1"/>
  <c r="CH1988" i="1"/>
  <c r="CG1988" i="1"/>
  <c r="CF1988" i="1"/>
  <c r="CE1988" i="1"/>
  <c r="CD1988" i="1"/>
  <c r="CC1988" i="1"/>
  <c r="CB1988" i="1"/>
  <c r="CA1988" i="1"/>
  <c r="BZ1988" i="1"/>
  <c r="BY1988" i="1"/>
  <c r="BX1988" i="1"/>
  <c r="BW1988" i="1"/>
  <c r="BV1988" i="1"/>
  <c r="BJ1988" i="1"/>
  <c r="BI1988" i="1"/>
  <c r="BH1988" i="1"/>
  <c r="BG1988" i="1"/>
  <c r="BF1988" i="1"/>
  <c r="BE1988" i="1"/>
  <c r="BD1988" i="1"/>
  <c r="CJ1987" i="1"/>
  <c r="CI1987" i="1"/>
  <c r="CH1987" i="1"/>
  <c r="CG1987" i="1"/>
  <c r="CF1987" i="1"/>
  <c r="CE1987" i="1"/>
  <c r="CD1987" i="1"/>
  <c r="CC1987" i="1"/>
  <c r="CB1987" i="1"/>
  <c r="CA1987" i="1"/>
  <c r="BZ1987" i="1"/>
  <c r="BY1987" i="1"/>
  <c r="BX1987" i="1"/>
  <c r="BW1987" i="1"/>
  <c r="BV1987" i="1"/>
  <c r="BJ1987" i="1"/>
  <c r="BI1987" i="1"/>
  <c r="BH1987" i="1"/>
  <c r="BG1987" i="1"/>
  <c r="BF1987" i="1"/>
  <c r="BE1987" i="1"/>
  <c r="BD1987" i="1"/>
  <c r="CJ1986" i="1"/>
  <c r="CI1986" i="1"/>
  <c r="CH1986" i="1"/>
  <c r="CG1986" i="1"/>
  <c r="CF1986" i="1"/>
  <c r="CE1986" i="1"/>
  <c r="CD1986" i="1"/>
  <c r="CC1986" i="1"/>
  <c r="CB1986" i="1"/>
  <c r="CA1986" i="1"/>
  <c r="BZ1986" i="1"/>
  <c r="BY1986" i="1"/>
  <c r="BX1986" i="1"/>
  <c r="BW1986" i="1"/>
  <c r="BV1986" i="1"/>
  <c r="BJ1986" i="1"/>
  <c r="BI1986" i="1"/>
  <c r="BH1986" i="1"/>
  <c r="BG1986" i="1"/>
  <c r="BF1986" i="1"/>
  <c r="BE1986" i="1"/>
  <c r="BD1986" i="1"/>
  <c r="CJ1985" i="1"/>
  <c r="CI1985" i="1"/>
  <c r="CH1985" i="1"/>
  <c r="CG1985" i="1"/>
  <c r="CF1985" i="1"/>
  <c r="CE1985" i="1"/>
  <c r="CD1985" i="1"/>
  <c r="CC1985" i="1"/>
  <c r="CB1985" i="1"/>
  <c r="CA1985" i="1"/>
  <c r="BZ1985" i="1"/>
  <c r="BY1985" i="1"/>
  <c r="BX1985" i="1"/>
  <c r="BW1985" i="1"/>
  <c r="BV1985" i="1"/>
  <c r="BJ1985" i="1"/>
  <c r="BI1985" i="1"/>
  <c r="BH1985" i="1"/>
  <c r="BG1985" i="1"/>
  <c r="BF1985" i="1"/>
  <c r="BE1985" i="1"/>
  <c r="BD1985" i="1"/>
  <c r="CJ1984" i="1"/>
  <c r="CI1984" i="1"/>
  <c r="CH1984" i="1"/>
  <c r="CG1984" i="1"/>
  <c r="CF1984" i="1"/>
  <c r="CE1984" i="1"/>
  <c r="CD1984" i="1"/>
  <c r="CC1984" i="1"/>
  <c r="CB1984" i="1"/>
  <c r="CA1984" i="1"/>
  <c r="BZ1984" i="1"/>
  <c r="BY1984" i="1"/>
  <c r="BX1984" i="1"/>
  <c r="BW1984" i="1"/>
  <c r="BV1984" i="1"/>
  <c r="BJ1984" i="1"/>
  <c r="BI1984" i="1"/>
  <c r="BH1984" i="1"/>
  <c r="BG1984" i="1"/>
  <c r="BF1984" i="1"/>
  <c r="BE1984" i="1"/>
  <c r="BD1984" i="1"/>
  <c r="CJ1983" i="1"/>
  <c r="CI1983" i="1"/>
  <c r="CH1983" i="1"/>
  <c r="CG1983" i="1"/>
  <c r="CF1983" i="1"/>
  <c r="CE1983" i="1"/>
  <c r="CD1983" i="1"/>
  <c r="CC1983" i="1"/>
  <c r="CB1983" i="1"/>
  <c r="CA1983" i="1"/>
  <c r="BZ1983" i="1"/>
  <c r="BY1983" i="1"/>
  <c r="BX1983" i="1"/>
  <c r="BW1983" i="1"/>
  <c r="BV1983" i="1"/>
  <c r="BJ1983" i="1"/>
  <c r="BI1983" i="1"/>
  <c r="BH1983" i="1"/>
  <c r="BG1983" i="1"/>
  <c r="BF1983" i="1"/>
  <c r="BE1983" i="1"/>
  <c r="BD1983" i="1"/>
  <c r="CJ1982" i="1"/>
  <c r="CI1982" i="1"/>
  <c r="CH1982" i="1"/>
  <c r="CG1982" i="1"/>
  <c r="CF1982" i="1"/>
  <c r="CE1982" i="1"/>
  <c r="CD1982" i="1"/>
  <c r="CC1982" i="1"/>
  <c r="CB1982" i="1"/>
  <c r="CA1982" i="1"/>
  <c r="BZ1982" i="1"/>
  <c r="BY1982" i="1"/>
  <c r="BX1982" i="1"/>
  <c r="BW1982" i="1"/>
  <c r="BV1982" i="1"/>
  <c r="BJ1982" i="1"/>
  <c r="BI1982" i="1"/>
  <c r="BH1982" i="1"/>
  <c r="BG1982" i="1"/>
  <c r="BF1982" i="1"/>
  <c r="BE1982" i="1"/>
  <c r="BD1982" i="1"/>
  <c r="CJ1981" i="1"/>
  <c r="CI1981" i="1"/>
  <c r="CH1981" i="1"/>
  <c r="CG1981" i="1"/>
  <c r="CF1981" i="1"/>
  <c r="CE1981" i="1"/>
  <c r="CD1981" i="1"/>
  <c r="CC1981" i="1"/>
  <c r="CB1981" i="1"/>
  <c r="CA1981" i="1"/>
  <c r="BZ1981" i="1"/>
  <c r="BY1981" i="1"/>
  <c r="BX1981" i="1"/>
  <c r="BW1981" i="1"/>
  <c r="BV1981" i="1"/>
  <c r="BJ1981" i="1"/>
  <c r="BI1981" i="1"/>
  <c r="BH1981" i="1"/>
  <c r="BG1981" i="1"/>
  <c r="BF1981" i="1"/>
  <c r="BE1981" i="1"/>
  <c r="BD1981" i="1"/>
  <c r="CJ1980" i="1"/>
  <c r="CI1980" i="1"/>
  <c r="CH1980" i="1"/>
  <c r="CG1980" i="1"/>
  <c r="CF1980" i="1"/>
  <c r="CE1980" i="1"/>
  <c r="CD1980" i="1"/>
  <c r="CC1980" i="1"/>
  <c r="CB1980" i="1"/>
  <c r="CA1980" i="1"/>
  <c r="BZ1980" i="1"/>
  <c r="BY1980" i="1"/>
  <c r="BX1980" i="1"/>
  <c r="BW1980" i="1"/>
  <c r="BV1980" i="1"/>
  <c r="BJ1980" i="1"/>
  <c r="BI1980" i="1"/>
  <c r="BH1980" i="1"/>
  <c r="BG1980" i="1"/>
  <c r="BF1980" i="1"/>
  <c r="BE1980" i="1"/>
  <c r="BD1980" i="1"/>
  <c r="CJ1979" i="1"/>
  <c r="CI1979" i="1"/>
  <c r="CH1979" i="1"/>
  <c r="CG1979" i="1"/>
  <c r="CF1979" i="1"/>
  <c r="CE1979" i="1"/>
  <c r="CD1979" i="1"/>
  <c r="CC1979" i="1"/>
  <c r="CB1979" i="1"/>
  <c r="CA1979" i="1"/>
  <c r="BZ1979" i="1"/>
  <c r="BY1979" i="1"/>
  <c r="BX1979" i="1"/>
  <c r="BW1979" i="1"/>
  <c r="BV1979" i="1"/>
  <c r="BJ1979" i="1"/>
  <c r="BI1979" i="1"/>
  <c r="BH1979" i="1"/>
  <c r="BG1979" i="1"/>
  <c r="BF1979" i="1"/>
  <c r="BE1979" i="1"/>
  <c r="BD1979" i="1"/>
  <c r="CJ1978" i="1"/>
  <c r="CI1978" i="1"/>
  <c r="CH1978" i="1"/>
  <c r="CG1978" i="1"/>
  <c r="CF1978" i="1"/>
  <c r="CE1978" i="1"/>
  <c r="CD1978" i="1"/>
  <c r="CC1978" i="1"/>
  <c r="CB1978" i="1"/>
  <c r="CA1978" i="1"/>
  <c r="BZ1978" i="1"/>
  <c r="BY1978" i="1"/>
  <c r="BX1978" i="1"/>
  <c r="BW1978" i="1"/>
  <c r="BV1978" i="1"/>
  <c r="BJ1978" i="1"/>
  <c r="BI1978" i="1"/>
  <c r="BH1978" i="1"/>
  <c r="BG1978" i="1"/>
  <c r="BF1978" i="1"/>
  <c r="BE1978" i="1"/>
  <c r="BD1978" i="1"/>
  <c r="CJ1977" i="1"/>
  <c r="CI1977" i="1"/>
  <c r="CH1977" i="1"/>
  <c r="CG1977" i="1"/>
  <c r="CF1977" i="1"/>
  <c r="CE1977" i="1"/>
  <c r="CD1977" i="1"/>
  <c r="CC1977" i="1"/>
  <c r="CB1977" i="1"/>
  <c r="CA1977" i="1"/>
  <c r="BZ1977" i="1"/>
  <c r="BY1977" i="1"/>
  <c r="BX1977" i="1"/>
  <c r="BW1977" i="1"/>
  <c r="BV1977" i="1"/>
  <c r="BJ1977" i="1"/>
  <c r="BI1977" i="1"/>
  <c r="BH1977" i="1"/>
  <c r="BG1977" i="1"/>
  <c r="BF1977" i="1"/>
  <c r="BE1977" i="1"/>
  <c r="BD1977" i="1"/>
  <c r="CJ1976" i="1"/>
  <c r="CI1976" i="1"/>
  <c r="CH1976" i="1"/>
  <c r="CG1976" i="1"/>
  <c r="CF1976" i="1"/>
  <c r="CE1976" i="1"/>
  <c r="CD1976" i="1"/>
  <c r="CC1976" i="1"/>
  <c r="CB1976" i="1"/>
  <c r="CA1976" i="1"/>
  <c r="BZ1976" i="1"/>
  <c r="BY1976" i="1"/>
  <c r="BX1976" i="1"/>
  <c r="BW1976" i="1"/>
  <c r="BV1976" i="1"/>
  <c r="BJ1976" i="1"/>
  <c r="BI1976" i="1"/>
  <c r="BH1976" i="1"/>
  <c r="BG1976" i="1"/>
  <c r="BF1976" i="1"/>
  <c r="BE1976" i="1"/>
  <c r="BD1976" i="1"/>
  <c r="CJ1975" i="1"/>
  <c r="CI1975" i="1"/>
  <c r="CH1975" i="1"/>
  <c r="CG1975" i="1"/>
  <c r="CF1975" i="1"/>
  <c r="CE1975" i="1"/>
  <c r="CD1975" i="1"/>
  <c r="CC1975" i="1"/>
  <c r="CB1975" i="1"/>
  <c r="CA1975" i="1"/>
  <c r="BZ1975" i="1"/>
  <c r="BY1975" i="1"/>
  <c r="BX1975" i="1"/>
  <c r="BW1975" i="1"/>
  <c r="BV1975" i="1"/>
  <c r="BJ1975" i="1"/>
  <c r="BI1975" i="1"/>
  <c r="BH1975" i="1"/>
  <c r="BG1975" i="1"/>
  <c r="BF1975" i="1"/>
  <c r="BE1975" i="1"/>
  <c r="BD1975" i="1"/>
  <c r="CJ1974" i="1"/>
  <c r="CI1974" i="1"/>
  <c r="CH1974" i="1"/>
  <c r="CG1974" i="1"/>
  <c r="CF1974" i="1"/>
  <c r="CE1974" i="1"/>
  <c r="CD1974" i="1"/>
  <c r="CC1974" i="1"/>
  <c r="CB1974" i="1"/>
  <c r="CA1974" i="1"/>
  <c r="BZ1974" i="1"/>
  <c r="BY1974" i="1"/>
  <c r="BX1974" i="1"/>
  <c r="BW1974" i="1"/>
  <c r="BV1974" i="1"/>
  <c r="BJ1974" i="1"/>
  <c r="BI1974" i="1"/>
  <c r="BH1974" i="1"/>
  <c r="BG1974" i="1"/>
  <c r="BF1974" i="1"/>
  <c r="BE1974" i="1"/>
  <c r="BD1974" i="1"/>
  <c r="CJ1973" i="1"/>
  <c r="CI1973" i="1"/>
  <c r="CH1973" i="1"/>
  <c r="CG1973" i="1"/>
  <c r="CF1973" i="1"/>
  <c r="CE1973" i="1"/>
  <c r="CD1973" i="1"/>
  <c r="CC1973" i="1"/>
  <c r="CB1973" i="1"/>
  <c r="CA1973" i="1"/>
  <c r="BZ1973" i="1"/>
  <c r="BY1973" i="1"/>
  <c r="BX1973" i="1"/>
  <c r="BW1973" i="1"/>
  <c r="BV1973" i="1"/>
  <c r="BJ1973" i="1"/>
  <c r="BI1973" i="1"/>
  <c r="BH1973" i="1"/>
  <c r="BG1973" i="1"/>
  <c r="BF1973" i="1"/>
  <c r="BE1973" i="1"/>
  <c r="BD1973" i="1"/>
  <c r="CJ1972" i="1"/>
  <c r="CI1972" i="1"/>
  <c r="CH1972" i="1"/>
  <c r="CG1972" i="1"/>
  <c r="CF1972" i="1"/>
  <c r="CE1972" i="1"/>
  <c r="CD1972" i="1"/>
  <c r="CC1972" i="1"/>
  <c r="CB1972" i="1"/>
  <c r="CA1972" i="1"/>
  <c r="BZ1972" i="1"/>
  <c r="BY1972" i="1"/>
  <c r="BX1972" i="1"/>
  <c r="BW1972" i="1"/>
  <c r="BV1972" i="1"/>
  <c r="BJ1972" i="1"/>
  <c r="BI1972" i="1"/>
  <c r="BH1972" i="1"/>
  <c r="BG1972" i="1"/>
  <c r="BF1972" i="1"/>
  <c r="BE1972" i="1"/>
  <c r="BD1972" i="1"/>
  <c r="CO1971" i="1"/>
  <c r="CJ1971" i="1"/>
  <c r="CI1971" i="1"/>
  <c r="CH1971" i="1"/>
  <c r="CG1971" i="1"/>
  <c r="CF1971" i="1"/>
  <c r="CE1971" i="1"/>
  <c r="CD1971" i="1"/>
  <c r="CC1971" i="1"/>
  <c r="CB1971" i="1"/>
  <c r="CA1971" i="1"/>
  <c r="BZ1971" i="1"/>
  <c r="BY1971" i="1"/>
  <c r="BX1971" i="1"/>
  <c r="BW1971" i="1"/>
  <c r="BV1971" i="1"/>
  <c r="BJ1971" i="1"/>
  <c r="BI1971" i="1"/>
  <c r="BH1971" i="1"/>
  <c r="BG1971" i="1"/>
  <c r="BF1971" i="1"/>
  <c r="BE1971" i="1"/>
  <c r="BD1971" i="1"/>
  <c r="CO1970" i="1"/>
  <c r="CJ1970" i="1"/>
  <c r="CI1970" i="1"/>
  <c r="CH1970" i="1"/>
  <c r="CG1970" i="1"/>
  <c r="CF1970" i="1"/>
  <c r="CE1970" i="1"/>
  <c r="CD1970" i="1"/>
  <c r="CC1970" i="1"/>
  <c r="CB1970" i="1"/>
  <c r="CA1970" i="1"/>
  <c r="BZ1970" i="1"/>
  <c r="BY1970" i="1"/>
  <c r="BX1970" i="1"/>
  <c r="BW1970" i="1"/>
  <c r="BV1970" i="1"/>
  <c r="BJ1970" i="1"/>
  <c r="BI1970" i="1"/>
  <c r="BH1970" i="1"/>
  <c r="BG1970" i="1"/>
  <c r="BF1970" i="1"/>
  <c r="BE1970" i="1"/>
  <c r="BD1970" i="1"/>
  <c r="CO1969" i="1"/>
  <c r="CJ1969" i="1"/>
  <c r="CI1969" i="1"/>
  <c r="CH1969" i="1"/>
  <c r="CG1969" i="1"/>
  <c r="CF1969" i="1"/>
  <c r="CE1969" i="1"/>
  <c r="CD1969" i="1"/>
  <c r="CC1969" i="1"/>
  <c r="CB1969" i="1"/>
  <c r="CA1969" i="1"/>
  <c r="BZ1969" i="1"/>
  <c r="BY1969" i="1"/>
  <c r="BX1969" i="1"/>
  <c r="BW1969" i="1"/>
  <c r="BV1969" i="1"/>
  <c r="BJ1969" i="1"/>
  <c r="BI1969" i="1"/>
  <c r="BH1969" i="1"/>
  <c r="BG1969" i="1"/>
  <c r="BF1969" i="1"/>
  <c r="BE1969" i="1"/>
  <c r="BD1969" i="1"/>
  <c r="CO1968" i="1"/>
  <c r="CJ1968" i="1"/>
  <c r="CI1968" i="1"/>
  <c r="CH1968" i="1"/>
  <c r="CG1968" i="1"/>
  <c r="CF1968" i="1"/>
  <c r="CE1968" i="1"/>
  <c r="CD1968" i="1"/>
  <c r="CC1968" i="1"/>
  <c r="CB1968" i="1"/>
  <c r="CA1968" i="1"/>
  <c r="BZ1968" i="1"/>
  <c r="BY1968" i="1"/>
  <c r="BX1968" i="1"/>
  <c r="BW1968" i="1"/>
  <c r="BV1968" i="1"/>
  <c r="BJ1968" i="1"/>
  <c r="BI1968" i="1"/>
  <c r="BH1968" i="1"/>
  <c r="BG1968" i="1"/>
  <c r="BF1968" i="1"/>
  <c r="BE1968" i="1"/>
  <c r="BD1968" i="1"/>
  <c r="CO1967" i="1"/>
  <c r="CJ1967" i="1"/>
  <c r="CI1967" i="1"/>
  <c r="CH1967" i="1"/>
  <c r="CG1967" i="1"/>
  <c r="CF1967" i="1"/>
  <c r="CE1967" i="1"/>
  <c r="CD1967" i="1"/>
  <c r="CC1967" i="1"/>
  <c r="CB1967" i="1"/>
  <c r="CA1967" i="1"/>
  <c r="BZ1967" i="1"/>
  <c r="BY1967" i="1"/>
  <c r="BX1967" i="1"/>
  <c r="BW1967" i="1"/>
  <c r="BV1967" i="1"/>
  <c r="BJ1967" i="1"/>
  <c r="BI1967" i="1"/>
  <c r="BH1967" i="1"/>
  <c r="BG1967" i="1"/>
  <c r="BF1967" i="1"/>
  <c r="BE1967" i="1"/>
  <c r="BD1967" i="1"/>
  <c r="CO1966" i="1"/>
  <c r="CJ1966" i="1"/>
  <c r="CI1966" i="1"/>
  <c r="CH1966" i="1"/>
  <c r="CG1966" i="1"/>
  <c r="CF1966" i="1"/>
  <c r="CE1966" i="1"/>
  <c r="CD1966" i="1"/>
  <c r="CC1966" i="1"/>
  <c r="CB1966" i="1"/>
  <c r="CA1966" i="1"/>
  <c r="BZ1966" i="1"/>
  <c r="BY1966" i="1"/>
  <c r="BX1966" i="1"/>
  <c r="BW1966" i="1"/>
  <c r="BV1966" i="1"/>
  <c r="BJ1966" i="1"/>
  <c r="BI1966" i="1"/>
  <c r="BH1966" i="1"/>
  <c r="BG1966" i="1"/>
  <c r="BF1966" i="1"/>
  <c r="BE1966" i="1"/>
  <c r="BD1966" i="1"/>
  <c r="CO1965" i="1"/>
  <c r="CJ1965" i="1"/>
  <c r="CI1965" i="1"/>
  <c r="CH1965" i="1"/>
  <c r="CG1965" i="1"/>
  <c r="CF1965" i="1"/>
  <c r="CE1965" i="1"/>
  <c r="CD1965" i="1"/>
  <c r="CC1965" i="1"/>
  <c r="CB1965" i="1"/>
  <c r="CA1965" i="1"/>
  <c r="BZ1965" i="1"/>
  <c r="BY1965" i="1"/>
  <c r="BX1965" i="1"/>
  <c r="BW1965" i="1"/>
  <c r="BV1965" i="1"/>
  <c r="BJ1965" i="1"/>
  <c r="BI1965" i="1"/>
  <c r="BH1965" i="1"/>
  <c r="BG1965" i="1"/>
  <c r="BF1965" i="1"/>
  <c r="BE1965" i="1"/>
  <c r="BD1965" i="1"/>
  <c r="CO1964" i="1"/>
  <c r="CJ1964" i="1"/>
  <c r="CI1964" i="1"/>
  <c r="CH1964" i="1"/>
  <c r="CG1964" i="1"/>
  <c r="CF1964" i="1"/>
  <c r="CE1964" i="1"/>
  <c r="CD1964" i="1"/>
  <c r="CC1964" i="1"/>
  <c r="CB1964" i="1"/>
  <c r="CA1964" i="1"/>
  <c r="BZ1964" i="1"/>
  <c r="BY1964" i="1"/>
  <c r="BX1964" i="1"/>
  <c r="BW1964" i="1"/>
  <c r="BV1964" i="1"/>
  <c r="BJ1964" i="1"/>
  <c r="BI1964" i="1"/>
  <c r="BH1964" i="1"/>
  <c r="BG1964" i="1"/>
  <c r="BF1964" i="1"/>
  <c r="BE1964" i="1"/>
  <c r="BD1964" i="1"/>
  <c r="CO1963" i="1"/>
  <c r="CJ1963" i="1"/>
  <c r="CI1963" i="1"/>
  <c r="CH1963" i="1"/>
  <c r="CG1963" i="1"/>
  <c r="CF1963" i="1"/>
  <c r="CE1963" i="1"/>
  <c r="CD1963" i="1"/>
  <c r="CC1963" i="1"/>
  <c r="CB1963" i="1"/>
  <c r="CA1963" i="1"/>
  <c r="BZ1963" i="1"/>
  <c r="BY1963" i="1"/>
  <c r="BX1963" i="1"/>
  <c r="BW1963" i="1"/>
  <c r="BV1963" i="1"/>
  <c r="BJ1963" i="1"/>
  <c r="BI1963" i="1"/>
  <c r="BH1963" i="1"/>
  <c r="BG1963" i="1"/>
  <c r="BF1963" i="1"/>
  <c r="BE1963" i="1"/>
  <c r="BD1963" i="1"/>
  <c r="CO1962" i="1"/>
  <c r="CJ1962" i="1"/>
  <c r="CI1962" i="1"/>
  <c r="CH1962" i="1"/>
  <c r="CG1962" i="1"/>
  <c r="CF1962" i="1"/>
  <c r="CE1962" i="1"/>
  <c r="CD1962" i="1"/>
  <c r="CC1962" i="1"/>
  <c r="CB1962" i="1"/>
  <c r="CA1962" i="1"/>
  <c r="BZ1962" i="1"/>
  <c r="BY1962" i="1"/>
  <c r="BX1962" i="1"/>
  <c r="BW1962" i="1"/>
  <c r="BV1962" i="1"/>
  <c r="BJ1962" i="1"/>
  <c r="BI1962" i="1"/>
  <c r="BH1962" i="1"/>
  <c r="BG1962" i="1"/>
  <c r="BF1962" i="1"/>
  <c r="BE1962" i="1"/>
  <c r="BD1962" i="1"/>
  <c r="CO1961" i="1"/>
  <c r="CJ1961" i="1"/>
  <c r="CI1961" i="1"/>
  <c r="CH1961" i="1"/>
  <c r="CG1961" i="1"/>
  <c r="CF1961" i="1"/>
  <c r="CE1961" i="1"/>
  <c r="CD1961" i="1"/>
  <c r="CC1961" i="1"/>
  <c r="CB1961" i="1"/>
  <c r="CA1961" i="1"/>
  <c r="BZ1961" i="1"/>
  <c r="BY1961" i="1"/>
  <c r="BX1961" i="1"/>
  <c r="BW1961" i="1"/>
  <c r="BV1961" i="1"/>
  <c r="BJ1961" i="1"/>
  <c r="BI1961" i="1"/>
  <c r="BH1961" i="1"/>
  <c r="BG1961" i="1"/>
  <c r="BF1961" i="1"/>
  <c r="BE1961" i="1"/>
  <c r="BD1961" i="1"/>
  <c r="CO1960" i="1"/>
  <c r="CJ1960" i="1"/>
  <c r="CI1960" i="1"/>
  <c r="CH1960" i="1"/>
  <c r="CG1960" i="1"/>
  <c r="CF1960" i="1"/>
  <c r="CE1960" i="1"/>
  <c r="CD1960" i="1"/>
  <c r="CC1960" i="1"/>
  <c r="CB1960" i="1"/>
  <c r="CA1960" i="1"/>
  <c r="BZ1960" i="1"/>
  <c r="BY1960" i="1"/>
  <c r="BX1960" i="1"/>
  <c r="BW1960" i="1"/>
  <c r="BV1960" i="1"/>
  <c r="BJ1960" i="1"/>
  <c r="BI1960" i="1"/>
  <c r="BH1960" i="1"/>
  <c r="BG1960" i="1"/>
  <c r="BF1960" i="1"/>
  <c r="BE1960" i="1"/>
  <c r="BD1960" i="1"/>
  <c r="CO1959" i="1"/>
  <c r="CJ1959" i="1"/>
  <c r="CI1959" i="1"/>
  <c r="CH1959" i="1"/>
  <c r="CG1959" i="1"/>
  <c r="CF1959" i="1"/>
  <c r="CE1959" i="1"/>
  <c r="CD1959" i="1"/>
  <c r="CC1959" i="1"/>
  <c r="CB1959" i="1"/>
  <c r="CA1959" i="1"/>
  <c r="BZ1959" i="1"/>
  <c r="BY1959" i="1"/>
  <c r="BX1959" i="1"/>
  <c r="BW1959" i="1"/>
  <c r="BV1959" i="1"/>
  <c r="BJ1959" i="1"/>
  <c r="BI1959" i="1"/>
  <c r="BH1959" i="1"/>
  <c r="BG1959" i="1"/>
  <c r="BF1959" i="1"/>
  <c r="BE1959" i="1"/>
  <c r="BD1959" i="1"/>
  <c r="CO1958" i="1"/>
  <c r="CJ1958" i="1"/>
  <c r="CI1958" i="1"/>
  <c r="CH1958" i="1"/>
  <c r="CG1958" i="1"/>
  <c r="CF1958" i="1"/>
  <c r="CE1958" i="1"/>
  <c r="CD1958" i="1"/>
  <c r="CC1958" i="1"/>
  <c r="CB1958" i="1"/>
  <c r="CA1958" i="1"/>
  <c r="BZ1958" i="1"/>
  <c r="BY1958" i="1"/>
  <c r="BX1958" i="1"/>
  <c r="BW1958" i="1"/>
  <c r="BV1958" i="1"/>
  <c r="BJ1958" i="1"/>
  <c r="BI1958" i="1"/>
  <c r="BH1958" i="1"/>
  <c r="BG1958" i="1"/>
  <c r="BF1958" i="1"/>
  <c r="BE1958" i="1"/>
  <c r="BD1958" i="1"/>
  <c r="CO1957" i="1"/>
  <c r="CJ1957" i="1"/>
  <c r="CI1957" i="1"/>
  <c r="CH1957" i="1"/>
  <c r="CG1957" i="1"/>
  <c r="CF1957" i="1"/>
  <c r="CE1957" i="1"/>
  <c r="CD1957" i="1"/>
  <c r="CC1957" i="1"/>
  <c r="CB1957" i="1"/>
  <c r="CA1957" i="1"/>
  <c r="BZ1957" i="1"/>
  <c r="BY1957" i="1"/>
  <c r="BX1957" i="1"/>
  <c r="BW1957" i="1"/>
  <c r="BV1957" i="1"/>
  <c r="BJ1957" i="1"/>
  <c r="BI1957" i="1"/>
  <c r="BH1957" i="1"/>
  <c r="BG1957" i="1"/>
  <c r="BF1957" i="1"/>
  <c r="BE1957" i="1"/>
  <c r="BD1957" i="1"/>
  <c r="CO1956" i="1"/>
  <c r="CJ1956" i="1"/>
  <c r="CI1956" i="1"/>
  <c r="CH1956" i="1"/>
  <c r="CG1956" i="1"/>
  <c r="CF1956" i="1"/>
  <c r="CE1956" i="1"/>
  <c r="CD1956" i="1"/>
  <c r="CC1956" i="1"/>
  <c r="CB1956" i="1"/>
  <c r="CA1956" i="1"/>
  <c r="BZ1956" i="1"/>
  <c r="BY1956" i="1"/>
  <c r="BX1956" i="1"/>
  <c r="BW1956" i="1"/>
  <c r="BV1956" i="1"/>
  <c r="BJ1956" i="1"/>
  <c r="BI1956" i="1"/>
  <c r="BH1956" i="1"/>
  <c r="BG1956" i="1"/>
  <c r="BF1956" i="1"/>
  <c r="BE1956" i="1"/>
  <c r="BD1956" i="1"/>
  <c r="CO1955" i="1"/>
  <c r="CJ1955" i="1"/>
  <c r="CI1955" i="1"/>
  <c r="CH1955" i="1"/>
  <c r="CG1955" i="1"/>
  <c r="CF1955" i="1"/>
  <c r="CE1955" i="1"/>
  <c r="CD1955" i="1"/>
  <c r="CC1955" i="1"/>
  <c r="CB1955" i="1"/>
  <c r="CA1955" i="1"/>
  <c r="BZ1955" i="1"/>
  <c r="BY1955" i="1"/>
  <c r="BX1955" i="1"/>
  <c r="BW1955" i="1"/>
  <c r="BV1955" i="1"/>
  <c r="BJ1955" i="1"/>
  <c r="BI1955" i="1"/>
  <c r="BH1955" i="1"/>
  <c r="BG1955" i="1"/>
  <c r="BF1955" i="1"/>
  <c r="BE1955" i="1"/>
  <c r="BD1955" i="1"/>
  <c r="CO1954" i="1"/>
  <c r="CJ1954" i="1"/>
  <c r="CI1954" i="1"/>
  <c r="CH1954" i="1"/>
  <c r="CG1954" i="1"/>
  <c r="CF1954" i="1"/>
  <c r="CE1954" i="1"/>
  <c r="CD1954" i="1"/>
  <c r="CC1954" i="1"/>
  <c r="CB1954" i="1"/>
  <c r="CA1954" i="1"/>
  <c r="BZ1954" i="1"/>
  <c r="BY1954" i="1"/>
  <c r="BX1954" i="1"/>
  <c r="BW1954" i="1"/>
  <c r="BV1954" i="1"/>
  <c r="BJ1954" i="1"/>
  <c r="BI1954" i="1"/>
  <c r="BH1954" i="1"/>
  <c r="BG1954" i="1"/>
  <c r="BF1954" i="1"/>
  <c r="BE1954" i="1"/>
  <c r="BD1954" i="1"/>
  <c r="CO1953" i="1"/>
  <c r="CJ1953" i="1"/>
  <c r="CI1953" i="1"/>
  <c r="CH1953" i="1"/>
  <c r="CG1953" i="1"/>
  <c r="CF1953" i="1"/>
  <c r="CE1953" i="1"/>
  <c r="CD1953" i="1"/>
  <c r="CC1953" i="1"/>
  <c r="CB1953" i="1"/>
  <c r="CA1953" i="1"/>
  <c r="BZ1953" i="1"/>
  <c r="BY1953" i="1"/>
  <c r="BX1953" i="1"/>
  <c r="BW1953" i="1"/>
  <c r="BV1953" i="1"/>
  <c r="BJ1953" i="1"/>
  <c r="BI1953" i="1"/>
  <c r="BH1953" i="1"/>
  <c r="BG1953" i="1"/>
  <c r="BF1953" i="1"/>
  <c r="BE1953" i="1"/>
  <c r="BD1953" i="1"/>
  <c r="CO1952" i="1"/>
  <c r="CJ1952" i="1"/>
  <c r="CI1952" i="1"/>
  <c r="CH1952" i="1"/>
  <c r="CG1952" i="1"/>
  <c r="CF1952" i="1"/>
  <c r="CE1952" i="1"/>
  <c r="CD1952" i="1"/>
  <c r="CC1952" i="1"/>
  <c r="CB1952" i="1"/>
  <c r="CA1952" i="1"/>
  <c r="BZ1952" i="1"/>
  <c r="BY1952" i="1"/>
  <c r="BX1952" i="1"/>
  <c r="BW1952" i="1"/>
  <c r="BV1952" i="1"/>
  <c r="BJ1952" i="1"/>
  <c r="BI1952" i="1"/>
  <c r="BH1952" i="1"/>
  <c r="BG1952" i="1"/>
  <c r="BF1952" i="1"/>
  <c r="BE1952" i="1"/>
  <c r="BD1952" i="1"/>
  <c r="CO1951" i="1"/>
  <c r="CJ1951" i="1"/>
  <c r="CI1951" i="1"/>
  <c r="CH1951" i="1"/>
  <c r="CG1951" i="1"/>
  <c r="CF1951" i="1"/>
  <c r="CE1951" i="1"/>
  <c r="CD1951" i="1"/>
  <c r="CC1951" i="1"/>
  <c r="CB1951" i="1"/>
  <c r="CA1951" i="1"/>
  <c r="BZ1951" i="1"/>
  <c r="BY1951" i="1"/>
  <c r="BX1951" i="1"/>
  <c r="BW1951" i="1"/>
  <c r="BV1951" i="1"/>
  <c r="BJ1951" i="1"/>
  <c r="BI1951" i="1"/>
  <c r="BH1951" i="1"/>
  <c r="BG1951" i="1"/>
  <c r="BF1951" i="1"/>
  <c r="BE1951" i="1"/>
  <c r="BD1951" i="1"/>
  <c r="CO1950" i="1"/>
  <c r="CJ1950" i="1"/>
  <c r="CI1950" i="1"/>
  <c r="CH1950" i="1"/>
  <c r="CG1950" i="1"/>
  <c r="CF1950" i="1"/>
  <c r="CE1950" i="1"/>
  <c r="CD1950" i="1"/>
  <c r="CC1950" i="1"/>
  <c r="CB1950" i="1"/>
  <c r="CA1950" i="1"/>
  <c r="BZ1950" i="1"/>
  <c r="BY1950" i="1"/>
  <c r="BX1950" i="1"/>
  <c r="BW1950" i="1"/>
  <c r="BV1950" i="1"/>
  <c r="BJ1950" i="1"/>
  <c r="BI1950" i="1"/>
  <c r="BH1950" i="1"/>
  <c r="BG1950" i="1"/>
  <c r="BF1950" i="1"/>
  <c r="BE1950" i="1"/>
  <c r="BD1950" i="1"/>
  <c r="CO1949" i="1"/>
  <c r="CJ1949" i="1"/>
  <c r="CI1949" i="1"/>
  <c r="CH1949" i="1"/>
  <c r="CG1949" i="1"/>
  <c r="CF1949" i="1"/>
  <c r="CE1949" i="1"/>
  <c r="CD1949" i="1"/>
  <c r="CC1949" i="1"/>
  <c r="CB1949" i="1"/>
  <c r="CA1949" i="1"/>
  <c r="BZ1949" i="1"/>
  <c r="BY1949" i="1"/>
  <c r="BX1949" i="1"/>
  <c r="BW1949" i="1"/>
  <c r="BV1949" i="1"/>
  <c r="BJ1949" i="1"/>
  <c r="BI1949" i="1"/>
  <c r="BH1949" i="1"/>
  <c r="BG1949" i="1"/>
  <c r="BF1949" i="1"/>
  <c r="BE1949" i="1"/>
  <c r="BD1949" i="1"/>
  <c r="CO1948" i="1"/>
  <c r="CJ1948" i="1"/>
  <c r="CI1948" i="1"/>
  <c r="CH1948" i="1"/>
  <c r="CG1948" i="1"/>
  <c r="CF1948" i="1"/>
  <c r="CE1948" i="1"/>
  <c r="CD1948" i="1"/>
  <c r="CC1948" i="1"/>
  <c r="CB1948" i="1"/>
  <c r="CA1948" i="1"/>
  <c r="BZ1948" i="1"/>
  <c r="BY1948" i="1"/>
  <c r="BX1948" i="1"/>
  <c r="BW1948" i="1"/>
  <c r="BV1948" i="1"/>
  <c r="BJ1948" i="1"/>
  <c r="BI1948" i="1"/>
  <c r="BH1948" i="1"/>
  <c r="BG1948" i="1"/>
  <c r="BF1948" i="1"/>
  <c r="BE1948" i="1"/>
  <c r="BD1948" i="1"/>
  <c r="CO1947" i="1"/>
  <c r="CJ1947" i="1"/>
  <c r="CI1947" i="1"/>
  <c r="CH1947" i="1"/>
  <c r="CG1947" i="1"/>
  <c r="CF1947" i="1"/>
  <c r="CE1947" i="1"/>
  <c r="CD1947" i="1"/>
  <c r="CC1947" i="1"/>
  <c r="CB1947" i="1"/>
  <c r="CA1947" i="1"/>
  <c r="BZ1947" i="1"/>
  <c r="BY1947" i="1"/>
  <c r="BX1947" i="1"/>
  <c r="BW1947" i="1"/>
  <c r="BV1947" i="1"/>
  <c r="BJ1947" i="1"/>
  <c r="BI1947" i="1"/>
  <c r="BH1947" i="1"/>
  <c r="BG1947" i="1"/>
  <c r="BF1947" i="1"/>
  <c r="BE1947" i="1"/>
  <c r="BD1947" i="1"/>
  <c r="CO1946" i="1"/>
  <c r="CJ1946" i="1"/>
  <c r="CI1946" i="1"/>
  <c r="CH1946" i="1"/>
  <c r="CG1946" i="1"/>
  <c r="CF1946" i="1"/>
  <c r="CE1946" i="1"/>
  <c r="CD1946" i="1"/>
  <c r="CC1946" i="1"/>
  <c r="CB1946" i="1"/>
  <c r="CA1946" i="1"/>
  <c r="BZ1946" i="1"/>
  <c r="BY1946" i="1"/>
  <c r="BX1946" i="1"/>
  <c r="BW1946" i="1"/>
  <c r="BV1946" i="1"/>
  <c r="BJ1946" i="1"/>
  <c r="BI1946" i="1"/>
  <c r="BH1946" i="1"/>
  <c r="BG1946" i="1"/>
  <c r="BF1946" i="1"/>
  <c r="BE1946" i="1"/>
  <c r="BD1946" i="1"/>
  <c r="CO1945" i="1"/>
  <c r="CJ1945" i="1"/>
  <c r="CI1945" i="1"/>
  <c r="CH1945" i="1"/>
  <c r="CG1945" i="1"/>
  <c r="CF1945" i="1"/>
  <c r="CE1945" i="1"/>
  <c r="CD1945" i="1"/>
  <c r="CC1945" i="1"/>
  <c r="CB1945" i="1"/>
  <c r="CA1945" i="1"/>
  <c r="BZ1945" i="1"/>
  <c r="BY1945" i="1"/>
  <c r="BX1945" i="1"/>
  <c r="BW1945" i="1"/>
  <c r="BV1945" i="1"/>
  <c r="BJ1945" i="1"/>
  <c r="BI1945" i="1"/>
  <c r="BH1945" i="1"/>
  <c r="BG1945" i="1"/>
  <c r="BF1945" i="1"/>
  <c r="BE1945" i="1"/>
  <c r="BD1945" i="1"/>
  <c r="CO1944" i="1"/>
  <c r="CJ1944" i="1"/>
  <c r="CI1944" i="1"/>
  <c r="CH1944" i="1"/>
  <c r="CG1944" i="1"/>
  <c r="CF1944" i="1"/>
  <c r="CE1944" i="1"/>
  <c r="CD1944" i="1"/>
  <c r="CC1944" i="1"/>
  <c r="CB1944" i="1"/>
  <c r="CA1944" i="1"/>
  <c r="BZ1944" i="1"/>
  <c r="BY1944" i="1"/>
  <c r="BX1944" i="1"/>
  <c r="BW1944" i="1"/>
  <c r="BV1944" i="1"/>
  <c r="BJ1944" i="1"/>
  <c r="BI1944" i="1"/>
  <c r="BH1944" i="1"/>
  <c r="BG1944" i="1"/>
  <c r="BF1944" i="1"/>
  <c r="BE1944" i="1"/>
  <c r="BD1944" i="1"/>
  <c r="CO1943" i="1"/>
  <c r="CJ1943" i="1"/>
  <c r="CI1943" i="1"/>
  <c r="CH1943" i="1"/>
  <c r="CG1943" i="1"/>
  <c r="CF1943" i="1"/>
  <c r="CE1943" i="1"/>
  <c r="CD1943" i="1"/>
  <c r="CC1943" i="1"/>
  <c r="CB1943" i="1"/>
  <c r="CA1943" i="1"/>
  <c r="BZ1943" i="1"/>
  <c r="BY1943" i="1"/>
  <c r="BX1943" i="1"/>
  <c r="BW1943" i="1"/>
  <c r="BV1943" i="1"/>
  <c r="BJ1943" i="1"/>
  <c r="BI1943" i="1"/>
  <c r="BH1943" i="1"/>
  <c r="BG1943" i="1"/>
  <c r="BF1943" i="1"/>
  <c r="BE1943" i="1"/>
  <c r="BD1943" i="1"/>
  <c r="CO1942" i="1"/>
  <c r="CJ1942" i="1"/>
  <c r="CI1942" i="1"/>
  <c r="CH1942" i="1"/>
  <c r="CG1942" i="1"/>
  <c r="CF1942" i="1"/>
  <c r="CE1942" i="1"/>
  <c r="CD1942" i="1"/>
  <c r="CC1942" i="1"/>
  <c r="CB1942" i="1"/>
  <c r="CA1942" i="1"/>
  <c r="BZ1942" i="1"/>
  <c r="BY1942" i="1"/>
  <c r="BX1942" i="1"/>
  <c r="BW1942" i="1"/>
  <c r="BV1942" i="1"/>
  <c r="BJ1942" i="1"/>
  <c r="BI1942" i="1"/>
  <c r="BH1942" i="1"/>
  <c r="BG1942" i="1"/>
  <c r="BF1942" i="1"/>
  <c r="BE1942" i="1"/>
  <c r="BD1942" i="1"/>
  <c r="CO1941" i="1"/>
  <c r="CJ1941" i="1"/>
  <c r="CI1941" i="1"/>
  <c r="CH1941" i="1"/>
  <c r="CG1941" i="1"/>
  <c r="CF1941" i="1"/>
  <c r="CE1941" i="1"/>
  <c r="CD1941" i="1"/>
  <c r="CC1941" i="1"/>
  <c r="CB1941" i="1"/>
  <c r="CA1941" i="1"/>
  <c r="BZ1941" i="1"/>
  <c r="BY1941" i="1"/>
  <c r="BX1941" i="1"/>
  <c r="BW1941" i="1"/>
  <c r="BV1941" i="1"/>
  <c r="BJ1941" i="1"/>
  <c r="BI1941" i="1"/>
  <c r="BH1941" i="1"/>
  <c r="BG1941" i="1"/>
  <c r="BF1941" i="1"/>
  <c r="BE1941" i="1"/>
  <c r="BD1941" i="1"/>
  <c r="CO1940" i="1"/>
  <c r="CJ1940" i="1"/>
  <c r="CI1940" i="1"/>
  <c r="CH1940" i="1"/>
  <c r="CG1940" i="1"/>
  <c r="CF1940" i="1"/>
  <c r="CE1940" i="1"/>
  <c r="CD1940" i="1"/>
  <c r="CC1940" i="1"/>
  <c r="CB1940" i="1"/>
  <c r="CA1940" i="1"/>
  <c r="BZ1940" i="1"/>
  <c r="BY1940" i="1"/>
  <c r="BX1940" i="1"/>
  <c r="BW1940" i="1"/>
  <c r="BV1940" i="1"/>
  <c r="BJ1940" i="1"/>
  <c r="BI1940" i="1"/>
  <c r="BH1940" i="1"/>
  <c r="BG1940" i="1"/>
  <c r="BF1940" i="1"/>
  <c r="BE1940" i="1"/>
  <c r="BD1940" i="1"/>
  <c r="CO1939" i="1"/>
  <c r="CJ1939" i="1"/>
  <c r="CI1939" i="1"/>
  <c r="CH1939" i="1"/>
  <c r="CG1939" i="1"/>
  <c r="CF1939" i="1"/>
  <c r="CE1939" i="1"/>
  <c r="CD1939" i="1"/>
  <c r="CC1939" i="1"/>
  <c r="CB1939" i="1"/>
  <c r="CA1939" i="1"/>
  <c r="BZ1939" i="1"/>
  <c r="BY1939" i="1"/>
  <c r="BX1939" i="1"/>
  <c r="BW1939" i="1"/>
  <c r="BV1939" i="1"/>
  <c r="BJ1939" i="1"/>
  <c r="BI1939" i="1"/>
  <c r="BH1939" i="1"/>
  <c r="BG1939" i="1"/>
  <c r="BF1939" i="1"/>
  <c r="BE1939" i="1"/>
  <c r="BD1939" i="1"/>
  <c r="CO1938" i="1"/>
  <c r="CJ1938" i="1"/>
  <c r="CI1938" i="1"/>
  <c r="CH1938" i="1"/>
  <c r="CG1938" i="1"/>
  <c r="CF1938" i="1"/>
  <c r="CE1938" i="1"/>
  <c r="CD1938" i="1"/>
  <c r="CC1938" i="1"/>
  <c r="CB1938" i="1"/>
  <c r="CA1938" i="1"/>
  <c r="BZ1938" i="1"/>
  <c r="BY1938" i="1"/>
  <c r="BX1938" i="1"/>
  <c r="BW1938" i="1"/>
  <c r="BV1938" i="1"/>
  <c r="BJ1938" i="1"/>
  <c r="BI1938" i="1"/>
  <c r="BH1938" i="1"/>
  <c r="BG1938" i="1"/>
  <c r="BF1938" i="1"/>
  <c r="BE1938" i="1"/>
  <c r="BD1938" i="1"/>
  <c r="CO1937" i="1"/>
  <c r="CJ1937" i="1"/>
  <c r="CI1937" i="1"/>
  <c r="CH1937" i="1"/>
  <c r="CG1937" i="1"/>
  <c r="CF1937" i="1"/>
  <c r="CE1937" i="1"/>
  <c r="CD1937" i="1"/>
  <c r="CC1937" i="1"/>
  <c r="CB1937" i="1"/>
  <c r="CA1937" i="1"/>
  <c r="BZ1937" i="1"/>
  <c r="BY1937" i="1"/>
  <c r="BX1937" i="1"/>
  <c r="BW1937" i="1"/>
  <c r="BV1937" i="1"/>
  <c r="BJ1937" i="1"/>
  <c r="BI1937" i="1"/>
  <c r="BH1937" i="1"/>
  <c r="BG1937" i="1"/>
  <c r="BF1937" i="1"/>
  <c r="BE1937" i="1"/>
  <c r="BD1937" i="1"/>
  <c r="CO1936" i="1"/>
  <c r="CJ1936" i="1"/>
  <c r="CI1936" i="1"/>
  <c r="CH1936" i="1"/>
  <c r="CG1936" i="1"/>
  <c r="CF1936" i="1"/>
  <c r="CE1936" i="1"/>
  <c r="CD1936" i="1"/>
  <c r="CC1936" i="1"/>
  <c r="CB1936" i="1"/>
  <c r="CA1936" i="1"/>
  <c r="BZ1936" i="1"/>
  <c r="BY1936" i="1"/>
  <c r="BX1936" i="1"/>
  <c r="BW1936" i="1"/>
  <c r="BV1936" i="1"/>
  <c r="BJ1936" i="1"/>
  <c r="BI1936" i="1"/>
  <c r="BH1936" i="1"/>
  <c r="BG1936" i="1"/>
  <c r="BF1936" i="1"/>
  <c r="BE1936" i="1"/>
  <c r="BD1936" i="1"/>
  <c r="CO1935" i="1"/>
  <c r="CJ1935" i="1"/>
  <c r="CI1935" i="1"/>
  <c r="CH1935" i="1"/>
  <c r="CG1935" i="1"/>
  <c r="CF1935" i="1"/>
  <c r="CE1935" i="1"/>
  <c r="CD1935" i="1"/>
  <c r="CC1935" i="1"/>
  <c r="CB1935" i="1"/>
  <c r="CA1935" i="1"/>
  <c r="BZ1935" i="1"/>
  <c r="BY1935" i="1"/>
  <c r="BX1935" i="1"/>
  <c r="BW1935" i="1"/>
  <c r="BV1935" i="1"/>
  <c r="BJ1935" i="1"/>
  <c r="BI1935" i="1"/>
  <c r="BH1935" i="1"/>
  <c r="BG1935" i="1"/>
  <c r="BF1935" i="1"/>
  <c r="BE1935" i="1"/>
  <c r="BD1935" i="1"/>
  <c r="CO1934" i="1"/>
  <c r="CJ1934" i="1"/>
  <c r="CI1934" i="1"/>
  <c r="CH1934" i="1"/>
  <c r="CG1934" i="1"/>
  <c r="CF1934" i="1"/>
  <c r="CE1934" i="1"/>
  <c r="CD1934" i="1"/>
  <c r="CC1934" i="1"/>
  <c r="CB1934" i="1"/>
  <c r="CA1934" i="1"/>
  <c r="BZ1934" i="1"/>
  <c r="BY1934" i="1"/>
  <c r="BX1934" i="1"/>
  <c r="BW1934" i="1"/>
  <c r="BV1934" i="1"/>
  <c r="BJ1934" i="1"/>
  <c r="BI1934" i="1"/>
  <c r="BH1934" i="1"/>
  <c r="BG1934" i="1"/>
  <c r="BF1934" i="1"/>
  <c r="BE1934" i="1"/>
  <c r="BD1934" i="1"/>
  <c r="CO1933" i="1"/>
  <c r="CJ1933" i="1"/>
  <c r="CI1933" i="1"/>
  <c r="CH1933" i="1"/>
  <c r="CG1933" i="1"/>
  <c r="CF1933" i="1"/>
  <c r="CE1933" i="1"/>
  <c r="CD1933" i="1"/>
  <c r="CC1933" i="1"/>
  <c r="CB1933" i="1"/>
  <c r="CA1933" i="1"/>
  <c r="BZ1933" i="1"/>
  <c r="BY1933" i="1"/>
  <c r="BX1933" i="1"/>
  <c r="BW1933" i="1"/>
  <c r="BV1933" i="1"/>
  <c r="BJ1933" i="1"/>
  <c r="BI1933" i="1"/>
  <c r="BH1933" i="1"/>
  <c r="BG1933" i="1"/>
  <c r="BF1933" i="1"/>
  <c r="BE1933" i="1"/>
  <c r="BD1933" i="1"/>
  <c r="CO1932" i="1"/>
  <c r="CJ1932" i="1"/>
  <c r="CI1932" i="1"/>
  <c r="CH1932" i="1"/>
  <c r="CG1932" i="1"/>
  <c r="CF1932" i="1"/>
  <c r="CE1932" i="1"/>
  <c r="CD1932" i="1"/>
  <c r="CC1932" i="1"/>
  <c r="CB1932" i="1"/>
  <c r="CA1932" i="1"/>
  <c r="BZ1932" i="1"/>
  <c r="BY1932" i="1"/>
  <c r="BX1932" i="1"/>
  <c r="BW1932" i="1"/>
  <c r="BV1932" i="1"/>
  <c r="BJ1932" i="1"/>
  <c r="BI1932" i="1"/>
  <c r="BH1932" i="1"/>
  <c r="BG1932" i="1"/>
  <c r="BF1932" i="1"/>
  <c r="BE1932" i="1"/>
  <c r="BD1932" i="1"/>
  <c r="CO1931" i="1"/>
  <c r="CJ1931" i="1"/>
  <c r="CI1931" i="1"/>
  <c r="CH1931" i="1"/>
  <c r="CG1931" i="1"/>
  <c r="CF1931" i="1"/>
  <c r="CE1931" i="1"/>
  <c r="CD1931" i="1"/>
  <c r="CC1931" i="1"/>
  <c r="CB1931" i="1"/>
  <c r="CA1931" i="1"/>
  <c r="BZ1931" i="1"/>
  <c r="BY1931" i="1"/>
  <c r="BX1931" i="1"/>
  <c r="BW1931" i="1"/>
  <c r="BV1931" i="1"/>
  <c r="BJ1931" i="1"/>
  <c r="BI1931" i="1"/>
  <c r="BH1931" i="1"/>
  <c r="BG1931" i="1"/>
  <c r="BF1931" i="1"/>
  <c r="BE1931" i="1"/>
  <c r="BD1931" i="1"/>
  <c r="CO1930" i="1"/>
  <c r="CJ1930" i="1"/>
  <c r="CI1930" i="1"/>
  <c r="CH1930" i="1"/>
  <c r="CG1930" i="1"/>
  <c r="CF1930" i="1"/>
  <c r="CE1930" i="1"/>
  <c r="CD1930" i="1"/>
  <c r="CC1930" i="1"/>
  <c r="CB1930" i="1"/>
  <c r="CA1930" i="1"/>
  <c r="BZ1930" i="1"/>
  <c r="BY1930" i="1"/>
  <c r="BX1930" i="1"/>
  <c r="BW1930" i="1"/>
  <c r="BV1930" i="1"/>
  <c r="BJ1930" i="1"/>
  <c r="BI1930" i="1"/>
  <c r="BH1930" i="1"/>
  <c r="BG1930" i="1"/>
  <c r="BF1930" i="1"/>
  <c r="BE1930" i="1"/>
  <c r="BD1930" i="1"/>
  <c r="CO1929" i="1"/>
  <c r="CJ1929" i="1"/>
  <c r="CI1929" i="1"/>
  <c r="CH1929" i="1"/>
  <c r="CG1929" i="1"/>
  <c r="CF1929" i="1"/>
  <c r="CE1929" i="1"/>
  <c r="CD1929" i="1"/>
  <c r="CC1929" i="1"/>
  <c r="CB1929" i="1"/>
  <c r="CA1929" i="1"/>
  <c r="BZ1929" i="1"/>
  <c r="BY1929" i="1"/>
  <c r="BX1929" i="1"/>
  <c r="BW1929" i="1"/>
  <c r="BV1929" i="1"/>
  <c r="BJ1929" i="1"/>
  <c r="BI1929" i="1"/>
  <c r="BH1929" i="1"/>
  <c r="BG1929" i="1"/>
  <c r="BF1929" i="1"/>
  <c r="BE1929" i="1"/>
  <c r="BD1929" i="1"/>
  <c r="CO1928" i="1"/>
  <c r="CJ1928" i="1"/>
  <c r="CI1928" i="1"/>
  <c r="CH1928" i="1"/>
  <c r="CG1928" i="1"/>
  <c r="CF1928" i="1"/>
  <c r="CE1928" i="1"/>
  <c r="CD1928" i="1"/>
  <c r="CC1928" i="1"/>
  <c r="CB1928" i="1"/>
  <c r="CA1928" i="1"/>
  <c r="BZ1928" i="1"/>
  <c r="BY1928" i="1"/>
  <c r="BX1928" i="1"/>
  <c r="BW1928" i="1"/>
  <c r="BV1928" i="1"/>
  <c r="BJ1928" i="1"/>
  <c r="BI1928" i="1"/>
  <c r="BH1928" i="1"/>
  <c r="BG1928" i="1"/>
  <c r="BF1928" i="1"/>
  <c r="BE1928" i="1"/>
  <c r="BD1928" i="1"/>
  <c r="CO1927" i="1"/>
  <c r="CJ1927" i="1"/>
  <c r="CI1927" i="1"/>
  <c r="CH1927" i="1"/>
  <c r="CG1927" i="1"/>
  <c r="CF1927" i="1"/>
  <c r="CE1927" i="1"/>
  <c r="CD1927" i="1"/>
  <c r="CC1927" i="1"/>
  <c r="CB1927" i="1"/>
  <c r="CA1927" i="1"/>
  <c r="BZ1927" i="1"/>
  <c r="BY1927" i="1"/>
  <c r="BX1927" i="1"/>
  <c r="BW1927" i="1"/>
  <c r="BV1927" i="1"/>
  <c r="BJ1927" i="1"/>
  <c r="BI1927" i="1"/>
  <c r="BH1927" i="1"/>
  <c r="BG1927" i="1"/>
  <c r="BF1927" i="1"/>
  <c r="BE1927" i="1"/>
  <c r="BD1927" i="1"/>
  <c r="CO1926" i="1"/>
  <c r="CJ1926" i="1"/>
  <c r="CI1926" i="1"/>
  <c r="CH1926" i="1"/>
  <c r="CG1926" i="1"/>
  <c r="CF1926" i="1"/>
  <c r="CE1926" i="1"/>
  <c r="CD1926" i="1"/>
  <c r="CC1926" i="1"/>
  <c r="CB1926" i="1"/>
  <c r="CA1926" i="1"/>
  <c r="BZ1926" i="1"/>
  <c r="BY1926" i="1"/>
  <c r="BX1926" i="1"/>
  <c r="BW1926" i="1"/>
  <c r="BV1926" i="1"/>
  <c r="BJ1926" i="1"/>
  <c r="BI1926" i="1"/>
  <c r="BH1926" i="1"/>
  <c r="BG1926" i="1"/>
  <c r="BF1926" i="1"/>
  <c r="BE1926" i="1"/>
  <c r="BD1926" i="1"/>
  <c r="CO1925" i="1"/>
  <c r="CJ1925" i="1"/>
  <c r="CI1925" i="1"/>
  <c r="CH1925" i="1"/>
  <c r="CG1925" i="1"/>
  <c r="CF1925" i="1"/>
  <c r="CE1925" i="1"/>
  <c r="CD1925" i="1"/>
  <c r="CC1925" i="1"/>
  <c r="CB1925" i="1"/>
  <c r="CA1925" i="1"/>
  <c r="BZ1925" i="1"/>
  <c r="BY1925" i="1"/>
  <c r="BX1925" i="1"/>
  <c r="BW1925" i="1"/>
  <c r="BV1925" i="1"/>
  <c r="BJ1925" i="1"/>
  <c r="BI1925" i="1"/>
  <c r="BH1925" i="1"/>
  <c r="BG1925" i="1"/>
  <c r="BF1925" i="1"/>
  <c r="BE1925" i="1"/>
  <c r="BD1925" i="1"/>
  <c r="CO1924" i="1"/>
  <c r="CJ1924" i="1"/>
  <c r="CI1924" i="1"/>
  <c r="CH1924" i="1"/>
  <c r="CG1924" i="1"/>
  <c r="CF1924" i="1"/>
  <c r="CE1924" i="1"/>
  <c r="CD1924" i="1"/>
  <c r="CC1924" i="1"/>
  <c r="CB1924" i="1"/>
  <c r="CA1924" i="1"/>
  <c r="BZ1924" i="1"/>
  <c r="BY1924" i="1"/>
  <c r="BX1924" i="1"/>
  <c r="BW1924" i="1"/>
  <c r="BV1924" i="1"/>
  <c r="BJ1924" i="1"/>
  <c r="BI1924" i="1"/>
  <c r="BH1924" i="1"/>
  <c r="BG1924" i="1"/>
  <c r="BF1924" i="1"/>
  <c r="BE1924" i="1"/>
  <c r="BD1924" i="1"/>
  <c r="CO1923" i="1"/>
  <c r="CJ1923" i="1"/>
  <c r="CI1923" i="1"/>
  <c r="CH1923" i="1"/>
  <c r="CG1923" i="1"/>
  <c r="CF1923" i="1"/>
  <c r="CE1923" i="1"/>
  <c r="CD1923" i="1"/>
  <c r="CC1923" i="1"/>
  <c r="CB1923" i="1"/>
  <c r="CA1923" i="1"/>
  <c r="BZ1923" i="1"/>
  <c r="BY1923" i="1"/>
  <c r="BX1923" i="1"/>
  <c r="BW1923" i="1"/>
  <c r="BV1923" i="1"/>
  <c r="BJ1923" i="1"/>
  <c r="BI1923" i="1"/>
  <c r="BH1923" i="1"/>
  <c r="BG1923" i="1"/>
  <c r="BF1923" i="1"/>
  <c r="BE1923" i="1"/>
  <c r="BD1923" i="1"/>
  <c r="CO1922" i="1"/>
  <c r="CJ1922" i="1"/>
  <c r="CI1922" i="1"/>
  <c r="CH1922" i="1"/>
  <c r="CG1922" i="1"/>
  <c r="CF1922" i="1"/>
  <c r="CE1922" i="1"/>
  <c r="CD1922" i="1"/>
  <c r="CC1922" i="1"/>
  <c r="CB1922" i="1"/>
  <c r="CA1922" i="1"/>
  <c r="BZ1922" i="1"/>
  <c r="BY1922" i="1"/>
  <c r="BX1922" i="1"/>
  <c r="BW1922" i="1"/>
  <c r="BV1922" i="1"/>
  <c r="BJ1922" i="1"/>
  <c r="BI1922" i="1"/>
  <c r="BH1922" i="1"/>
  <c r="BG1922" i="1"/>
  <c r="BF1922" i="1"/>
  <c r="BE1922" i="1"/>
  <c r="BD1922" i="1"/>
  <c r="CO1921" i="1"/>
  <c r="CJ1921" i="1"/>
  <c r="CI1921" i="1"/>
  <c r="CH1921" i="1"/>
  <c r="CG1921" i="1"/>
  <c r="CF1921" i="1"/>
  <c r="CE1921" i="1"/>
  <c r="CD1921" i="1"/>
  <c r="CC1921" i="1"/>
  <c r="CB1921" i="1"/>
  <c r="CA1921" i="1"/>
  <c r="BZ1921" i="1"/>
  <c r="BY1921" i="1"/>
  <c r="BX1921" i="1"/>
  <c r="BW1921" i="1"/>
  <c r="BV1921" i="1"/>
  <c r="BJ1921" i="1"/>
  <c r="BI1921" i="1"/>
  <c r="BH1921" i="1"/>
  <c r="BG1921" i="1"/>
  <c r="BF1921" i="1"/>
  <c r="BE1921" i="1"/>
  <c r="BD1921" i="1"/>
  <c r="CO1920" i="1"/>
  <c r="CJ1920" i="1"/>
  <c r="CI1920" i="1"/>
  <c r="CH1920" i="1"/>
  <c r="CG1920" i="1"/>
  <c r="CF1920" i="1"/>
  <c r="CE1920" i="1"/>
  <c r="CD1920" i="1"/>
  <c r="CC1920" i="1"/>
  <c r="CB1920" i="1"/>
  <c r="CA1920" i="1"/>
  <c r="BZ1920" i="1"/>
  <c r="BY1920" i="1"/>
  <c r="BX1920" i="1"/>
  <c r="BW1920" i="1"/>
  <c r="BV1920" i="1"/>
  <c r="BJ1920" i="1"/>
  <c r="BI1920" i="1"/>
  <c r="BH1920" i="1"/>
  <c r="BG1920" i="1"/>
  <c r="BF1920" i="1"/>
  <c r="BE1920" i="1"/>
  <c r="BD1920" i="1"/>
  <c r="CO1919" i="1"/>
  <c r="CJ1919" i="1"/>
  <c r="CI1919" i="1"/>
  <c r="CH1919" i="1"/>
  <c r="CG1919" i="1"/>
  <c r="CF1919" i="1"/>
  <c r="CE1919" i="1"/>
  <c r="CD1919" i="1"/>
  <c r="CC1919" i="1"/>
  <c r="CB1919" i="1"/>
  <c r="CA1919" i="1"/>
  <c r="BZ1919" i="1"/>
  <c r="BY1919" i="1"/>
  <c r="BX1919" i="1"/>
  <c r="BW1919" i="1"/>
  <c r="BV1919" i="1"/>
  <c r="BJ1919" i="1"/>
  <c r="BI1919" i="1"/>
  <c r="BH1919" i="1"/>
  <c r="BG1919" i="1"/>
  <c r="BF1919" i="1"/>
  <c r="BE1919" i="1"/>
  <c r="BD1919" i="1"/>
  <c r="CO1918" i="1"/>
  <c r="CJ1918" i="1"/>
  <c r="CI1918" i="1"/>
  <c r="CH1918" i="1"/>
  <c r="CG1918" i="1"/>
  <c r="CF1918" i="1"/>
  <c r="CE1918" i="1"/>
  <c r="CD1918" i="1"/>
  <c r="CC1918" i="1"/>
  <c r="CB1918" i="1"/>
  <c r="CA1918" i="1"/>
  <c r="BZ1918" i="1"/>
  <c r="BY1918" i="1"/>
  <c r="BX1918" i="1"/>
  <c r="BW1918" i="1"/>
  <c r="BV1918" i="1"/>
  <c r="BJ1918" i="1"/>
  <c r="BI1918" i="1"/>
  <c r="BH1918" i="1"/>
  <c r="BG1918" i="1"/>
  <c r="BF1918" i="1"/>
  <c r="BE1918" i="1"/>
  <c r="BD1918" i="1"/>
  <c r="CO1917" i="1"/>
  <c r="CJ1917" i="1"/>
  <c r="CI1917" i="1"/>
  <c r="CH1917" i="1"/>
  <c r="CG1917" i="1"/>
  <c r="CF1917" i="1"/>
  <c r="CE1917" i="1"/>
  <c r="CD1917" i="1"/>
  <c r="CC1917" i="1"/>
  <c r="CB1917" i="1"/>
  <c r="CA1917" i="1"/>
  <c r="BZ1917" i="1"/>
  <c r="BY1917" i="1"/>
  <c r="BX1917" i="1"/>
  <c r="BW1917" i="1"/>
  <c r="BV1917" i="1"/>
  <c r="BJ1917" i="1"/>
  <c r="BI1917" i="1"/>
  <c r="BH1917" i="1"/>
  <c r="BG1917" i="1"/>
  <c r="BF1917" i="1"/>
  <c r="BE1917" i="1"/>
  <c r="BD1917" i="1"/>
  <c r="CO1916" i="1"/>
  <c r="CJ1916" i="1"/>
  <c r="CI1916" i="1"/>
  <c r="CH1916" i="1"/>
  <c r="CG1916" i="1"/>
  <c r="CF1916" i="1"/>
  <c r="CE1916" i="1"/>
  <c r="CD1916" i="1"/>
  <c r="CC1916" i="1"/>
  <c r="CB1916" i="1"/>
  <c r="CA1916" i="1"/>
  <c r="BZ1916" i="1"/>
  <c r="BY1916" i="1"/>
  <c r="BX1916" i="1"/>
  <c r="BW1916" i="1"/>
  <c r="BV1916" i="1"/>
  <c r="BJ1916" i="1"/>
  <c r="BI1916" i="1"/>
  <c r="BH1916" i="1"/>
  <c r="BG1916" i="1"/>
  <c r="BF1916" i="1"/>
  <c r="BE1916" i="1"/>
  <c r="BD1916" i="1"/>
  <c r="CO1915" i="1"/>
  <c r="CJ1915" i="1"/>
  <c r="CI1915" i="1"/>
  <c r="CH1915" i="1"/>
  <c r="CG1915" i="1"/>
  <c r="CF1915" i="1"/>
  <c r="CE1915" i="1"/>
  <c r="CD1915" i="1"/>
  <c r="CC1915" i="1"/>
  <c r="CB1915" i="1"/>
  <c r="CA1915" i="1"/>
  <c r="BZ1915" i="1"/>
  <c r="BY1915" i="1"/>
  <c r="BX1915" i="1"/>
  <c r="BW1915" i="1"/>
  <c r="BV1915" i="1"/>
  <c r="BJ1915" i="1"/>
  <c r="BI1915" i="1"/>
  <c r="BH1915" i="1"/>
  <c r="BG1915" i="1"/>
  <c r="BF1915" i="1"/>
  <c r="BE1915" i="1"/>
  <c r="BD1915" i="1"/>
  <c r="CO1914" i="1"/>
  <c r="CJ1914" i="1"/>
  <c r="CI1914" i="1"/>
  <c r="CH1914" i="1"/>
  <c r="CG1914" i="1"/>
  <c r="CF1914" i="1"/>
  <c r="CE1914" i="1"/>
  <c r="CD1914" i="1"/>
  <c r="CC1914" i="1"/>
  <c r="CB1914" i="1"/>
  <c r="CA1914" i="1"/>
  <c r="BZ1914" i="1"/>
  <c r="BY1914" i="1"/>
  <c r="BX1914" i="1"/>
  <c r="BW1914" i="1"/>
  <c r="BV1914" i="1"/>
  <c r="BJ1914" i="1"/>
  <c r="BI1914" i="1"/>
  <c r="BH1914" i="1"/>
  <c r="BG1914" i="1"/>
  <c r="BF1914" i="1"/>
  <c r="BE1914" i="1"/>
  <c r="BD1914" i="1"/>
  <c r="CO1913" i="1"/>
  <c r="CJ1913" i="1"/>
  <c r="CI1913" i="1"/>
  <c r="CH1913" i="1"/>
  <c r="CG1913" i="1"/>
  <c r="CF1913" i="1"/>
  <c r="CE1913" i="1"/>
  <c r="CD1913" i="1"/>
  <c r="CC1913" i="1"/>
  <c r="CB1913" i="1"/>
  <c r="CA1913" i="1"/>
  <c r="BZ1913" i="1"/>
  <c r="BY1913" i="1"/>
  <c r="BX1913" i="1"/>
  <c r="BW1913" i="1"/>
  <c r="BV1913" i="1"/>
  <c r="BJ1913" i="1"/>
  <c r="BI1913" i="1"/>
  <c r="BH1913" i="1"/>
  <c r="BG1913" i="1"/>
  <c r="BF1913" i="1"/>
  <c r="BE1913" i="1"/>
  <c r="BD1913" i="1"/>
  <c r="CO1912" i="1"/>
  <c r="CJ1912" i="1"/>
  <c r="CI1912" i="1"/>
  <c r="CH1912" i="1"/>
  <c r="CG1912" i="1"/>
  <c r="CF1912" i="1"/>
  <c r="CE1912" i="1"/>
  <c r="CD1912" i="1"/>
  <c r="CC1912" i="1"/>
  <c r="CB1912" i="1"/>
  <c r="CA1912" i="1"/>
  <c r="BZ1912" i="1"/>
  <c r="BY1912" i="1"/>
  <c r="BX1912" i="1"/>
  <c r="BW1912" i="1"/>
  <c r="BV1912" i="1"/>
  <c r="BJ1912" i="1"/>
  <c r="BI1912" i="1"/>
  <c r="BH1912" i="1"/>
  <c r="BG1912" i="1"/>
  <c r="BF1912" i="1"/>
  <c r="BE1912" i="1"/>
  <c r="BD1912" i="1"/>
  <c r="CO1911" i="1"/>
  <c r="CJ1911" i="1"/>
  <c r="CI1911" i="1"/>
  <c r="CH1911" i="1"/>
  <c r="CG1911" i="1"/>
  <c r="CF1911" i="1"/>
  <c r="CE1911" i="1"/>
  <c r="CD1911" i="1"/>
  <c r="CC1911" i="1"/>
  <c r="CB1911" i="1"/>
  <c r="CA1911" i="1"/>
  <c r="BZ1911" i="1"/>
  <c r="BY1911" i="1"/>
  <c r="BX1911" i="1"/>
  <c r="BW1911" i="1"/>
  <c r="BV1911" i="1"/>
  <c r="BJ1911" i="1"/>
  <c r="BI1911" i="1"/>
  <c r="BH1911" i="1"/>
  <c r="BG1911" i="1"/>
  <c r="BF1911" i="1"/>
  <c r="BE1911" i="1"/>
  <c r="BD1911" i="1"/>
  <c r="CO1910" i="1"/>
  <c r="CJ1910" i="1"/>
  <c r="CI1910" i="1"/>
  <c r="CH1910" i="1"/>
  <c r="CG1910" i="1"/>
  <c r="CF1910" i="1"/>
  <c r="CE1910" i="1"/>
  <c r="CD1910" i="1"/>
  <c r="CC1910" i="1"/>
  <c r="CB1910" i="1"/>
  <c r="CA1910" i="1"/>
  <c r="BZ1910" i="1"/>
  <c r="BY1910" i="1"/>
  <c r="BX1910" i="1"/>
  <c r="BW1910" i="1"/>
  <c r="BV1910" i="1"/>
  <c r="BJ1910" i="1"/>
  <c r="BI1910" i="1"/>
  <c r="BH1910" i="1"/>
  <c r="BG1910" i="1"/>
  <c r="BF1910" i="1"/>
  <c r="BE1910" i="1"/>
  <c r="BD1910" i="1"/>
  <c r="CO1909" i="1"/>
  <c r="CJ1909" i="1"/>
  <c r="CI1909" i="1"/>
  <c r="CH1909" i="1"/>
  <c r="CG1909" i="1"/>
  <c r="CF1909" i="1"/>
  <c r="CE1909" i="1"/>
  <c r="CD1909" i="1"/>
  <c r="CC1909" i="1"/>
  <c r="CB1909" i="1"/>
  <c r="CA1909" i="1"/>
  <c r="BZ1909" i="1"/>
  <c r="BY1909" i="1"/>
  <c r="BX1909" i="1"/>
  <c r="BW1909" i="1"/>
  <c r="BV1909" i="1"/>
  <c r="BJ1909" i="1"/>
  <c r="BI1909" i="1"/>
  <c r="BH1909" i="1"/>
  <c r="BG1909" i="1"/>
  <c r="BF1909" i="1"/>
  <c r="BE1909" i="1"/>
  <c r="BD1909" i="1"/>
  <c r="CO1908" i="1"/>
  <c r="CJ1908" i="1"/>
  <c r="CI1908" i="1"/>
  <c r="CH1908" i="1"/>
  <c r="CG1908" i="1"/>
  <c r="CF1908" i="1"/>
  <c r="CE1908" i="1"/>
  <c r="CD1908" i="1"/>
  <c r="CC1908" i="1"/>
  <c r="CB1908" i="1"/>
  <c r="CA1908" i="1"/>
  <c r="BZ1908" i="1"/>
  <c r="BY1908" i="1"/>
  <c r="BX1908" i="1"/>
  <c r="BW1908" i="1"/>
  <c r="BV1908" i="1"/>
  <c r="BJ1908" i="1"/>
  <c r="BI1908" i="1"/>
  <c r="BH1908" i="1"/>
  <c r="BG1908" i="1"/>
  <c r="BF1908" i="1"/>
  <c r="BE1908" i="1"/>
  <c r="BD1908" i="1"/>
  <c r="CO1907" i="1"/>
  <c r="CJ1907" i="1"/>
  <c r="CI1907" i="1"/>
  <c r="CH1907" i="1"/>
  <c r="CG1907" i="1"/>
  <c r="CF1907" i="1"/>
  <c r="CE1907" i="1"/>
  <c r="CD1907" i="1"/>
  <c r="CC1907" i="1"/>
  <c r="CB1907" i="1"/>
  <c r="CA1907" i="1"/>
  <c r="BZ1907" i="1"/>
  <c r="BY1907" i="1"/>
  <c r="BX1907" i="1"/>
  <c r="BW1907" i="1"/>
  <c r="BV1907" i="1"/>
  <c r="BJ1907" i="1"/>
  <c r="BI1907" i="1"/>
  <c r="BH1907" i="1"/>
  <c r="BG1907" i="1"/>
  <c r="BF1907" i="1"/>
  <c r="BE1907" i="1"/>
  <c r="BD1907" i="1"/>
  <c r="CO1906" i="1"/>
  <c r="CJ1906" i="1"/>
  <c r="CI1906" i="1"/>
  <c r="CH1906" i="1"/>
  <c r="CG1906" i="1"/>
  <c r="CF1906" i="1"/>
  <c r="CE1906" i="1"/>
  <c r="CD1906" i="1"/>
  <c r="CC1906" i="1"/>
  <c r="CB1906" i="1"/>
  <c r="CA1906" i="1"/>
  <c r="BZ1906" i="1"/>
  <c r="BY1906" i="1"/>
  <c r="BX1906" i="1"/>
  <c r="BW1906" i="1"/>
  <c r="BV1906" i="1"/>
  <c r="BJ1906" i="1"/>
  <c r="BI1906" i="1"/>
  <c r="BH1906" i="1"/>
  <c r="BG1906" i="1"/>
  <c r="BF1906" i="1"/>
  <c r="BE1906" i="1"/>
  <c r="BD1906" i="1"/>
  <c r="CO1905" i="1"/>
  <c r="CJ1905" i="1"/>
  <c r="CI1905" i="1"/>
  <c r="CH1905" i="1"/>
  <c r="CG1905" i="1"/>
  <c r="CF1905" i="1"/>
  <c r="CE1905" i="1"/>
  <c r="CD1905" i="1"/>
  <c r="CC1905" i="1"/>
  <c r="CB1905" i="1"/>
  <c r="CA1905" i="1"/>
  <c r="BZ1905" i="1"/>
  <c r="BY1905" i="1"/>
  <c r="BX1905" i="1"/>
  <c r="BW1905" i="1"/>
  <c r="BV1905" i="1"/>
  <c r="BJ1905" i="1"/>
  <c r="BI1905" i="1"/>
  <c r="BH1905" i="1"/>
  <c r="BG1905" i="1"/>
  <c r="BF1905" i="1"/>
  <c r="BE1905" i="1"/>
  <c r="BD1905" i="1"/>
  <c r="CO1904" i="1"/>
  <c r="CJ1904" i="1"/>
  <c r="CI1904" i="1"/>
  <c r="CH1904" i="1"/>
  <c r="CG1904" i="1"/>
  <c r="CF1904" i="1"/>
  <c r="CE1904" i="1"/>
  <c r="CD1904" i="1"/>
  <c r="CC1904" i="1"/>
  <c r="CB1904" i="1"/>
  <c r="CA1904" i="1"/>
  <c r="BZ1904" i="1"/>
  <c r="BY1904" i="1"/>
  <c r="BX1904" i="1"/>
  <c r="BW1904" i="1"/>
  <c r="BV1904" i="1"/>
  <c r="BJ1904" i="1"/>
  <c r="BI1904" i="1"/>
  <c r="BH1904" i="1"/>
  <c r="BG1904" i="1"/>
  <c r="BF1904" i="1"/>
  <c r="BE1904" i="1"/>
  <c r="BD1904" i="1"/>
  <c r="CO1903" i="1"/>
  <c r="CJ1903" i="1"/>
  <c r="CI1903" i="1"/>
  <c r="CH1903" i="1"/>
  <c r="CG1903" i="1"/>
  <c r="CF1903" i="1"/>
  <c r="CE1903" i="1"/>
  <c r="CD1903" i="1"/>
  <c r="CC1903" i="1"/>
  <c r="CB1903" i="1"/>
  <c r="CA1903" i="1"/>
  <c r="BZ1903" i="1"/>
  <c r="BY1903" i="1"/>
  <c r="BX1903" i="1"/>
  <c r="BW1903" i="1"/>
  <c r="BV1903" i="1"/>
  <c r="BJ1903" i="1"/>
  <c r="BI1903" i="1"/>
  <c r="BH1903" i="1"/>
  <c r="BG1903" i="1"/>
  <c r="BF1903" i="1"/>
  <c r="BE1903" i="1"/>
  <c r="BD1903" i="1"/>
  <c r="CO1902" i="1"/>
  <c r="CJ1902" i="1"/>
  <c r="CI1902" i="1"/>
  <c r="CH1902" i="1"/>
  <c r="CG1902" i="1"/>
  <c r="CF1902" i="1"/>
  <c r="CE1902" i="1"/>
  <c r="CD1902" i="1"/>
  <c r="CC1902" i="1"/>
  <c r="CB1902" i="1"/>
  <c r="CA1902" i="1"/>
  <c r="BZ1902" i="1"/>
  <c r="BY1902" i="1"/>
  <c r="BX1902" i="1"/>
  <c r="BW1902" i="1"/>
  <c r="BV1902" i="1"/>
  <c r="BJ1902" i="1"/>
  <c r="BI1902" i="1"/>
  <c r="BH1902" i="1"/>
  <c r="BG1902" i="1"/>
  <c r="BF1902" i="1"/>
  <c r="BE1902" i="1"/>
  <c r="BD1902" i="1"/>
  <c r="CO1901" i="1"/>
  <c r="CJ1901" i="1"/>
  <c r="CI1901" i="1"/>
  <c r="CH1901" i="1"/>
  <c r="CG1901" i="1"/>
  <c r="CF1901" i="1"/>
  <c r="CE1901" i="1"/>
  <c r="CD1901" i="1"/>
  <c r="CC1901" i="1"/>
  <c r="CB1901" i="1"/>
  <c r="CA1901" i="1"/>
  <c r="BZ1901" i="1"/>
  <c r="BY1901" i="1"/>
  <c r="BX1901" i="1"/>
  <c r="BW1901" i="1"/>
  <c r="BV1901" i="1"/>
  <c r="BJ1901" i="1"/>
  <c r="BI1901" i="1"/>
  <c r="BH1901" i="1"/>
  <c r="BG1901" i="1"/>
  <c r="BF1901" i="1"/>
  <c r="BE1901" i="1"/>
  <c r="BD1901" i="1"/>
  <c r="CO1900" i="1"/>
  <c r="CJ1900" i="1"/>
  <c r="CI1900" i="1"/>
  <c r="CH1900" i="1"/>
  <c r="CG1900" i="1"/>
  <c r="CF1900" i="1"/>
  <c r="CE1900" i="1"/>
  <c r="CD1900" i="1"/>
  <c r="CC1900" i="1"/>
  <c r="CB1900" i="1"/>
  <c r="CA1900" i="1"/>
  <c r="BZ1900" i="1"/>
  <c r="BY1900" i="1"/>
  <c r="BX1900" i="1"/>
  <c r="BW1900" i="1"/>
  <c r="BV1900" i="1"/>
  <c r="BJ1900" i="1"/>
  <c r="BI1900" i="1"/>
  <c r="BH1900" i="1"/>
  <c r="BG1900" i="1"/>
  <c r="BF1900" i="1"/>
  <c r="BE1900" i="1"/>
  <c r="BD1900" i="1"/>
  <c r="CO1899" i="1"/>
  <c r="CJ1899" i="1"/>
  <c r="CI1899" i="1"/>
  <c r="CH1899" i="1"/>
  <c r="CG1899" i="1"/>
  <c r="CF1899" i="1"/>
  <c r="CE1899" i="1"/>
  <c r="CD1899" i="1"/>
  <c r="CC1899" i="1"/>
  <c r="CB1899" i="1"/>
  <c r="CA1899" i="1"/>
  <c r="BZ1899" i="1"/>
  <c r="BY1899" i="1"/>
  <c r="BX1899" i="1"/>
  <c r="BW1899" i="1"/>
  <c r="BV1899" i="1"/>
  <c r="BJ1899" i="1"/>
  <c r="BI1899" i="1"/>
  <c r="BH1899" i="1"/>
  <c r="BG1899" i="1"/>
  <c r="BF1899" i="1"/>
  <c r="BE1899" i="1"/>
  <c r="BD1899" i="1"/>
  <c r="CO1898" i="1"/>
  <c r="CJ1898" i="1"/>
  <c r="CI1898" i="1"/>
  <c r="CH1898" i="1"/>
  <c r="CG1898" i="1"/>
  <c r="CF1898" i="1"/>
  <c r="CE1898" i="1"/>
  <c r="CD1898" i="1"/>
  <c r="CC1898" i="1"/>
  <c r="CB1898" i="1"/>
  <c r="CA1898" i="1"/>
  <c r="BZ1898" i="1"/>
  <c r="BY1898" i="1"/>
  <c r="BX1898" i="1"/>
  <c r="BW1898" i="1"/>
  <c r="BV1898" i="1"/>
  <c r="BJ1898" i="1"/>
  <c r="BI1898" i="1"/>
  <c r="BH1898" i="1"/>
  <c r="BG1898" i="1"/>
  <c r="BF1898" i="1"/>
  <c r="BE1898" i="1"/>
  <c r="BD1898" i="1"/>
  <c r="CO1897" i="1"/>
  <c r="CJ1897" i="1"/>
  <c r="CI1897" i="1"/>
  <c r="CH1897" i="1"/>
  <c r="CG1897" i="1"/>
  <c r="CF1897" i="1"/>
  <c r="CE1897" i="1"/>
  <c r="CD1897" i="1"/>
  <c r="CC1897" i="1"/>
  <c r="CB1897" i="1"/>
  <c r="CA1897" i="1"/>
  <c r="BZ1897" i="1"/>
  <c r="BY1897" i="1"/>
  <c r="BX1897" i="1"/>
  <c r="BW1897" i="1"/>
  <c r="BV1897" i="1"/>
  <c r="BJ1897" i="1"/>
  <c r="BI1897" i="1"/>
  <c r="BH1897" i="1"/>
  <c r="BG1897" i="1"/>
  <c r="BF1897" i="1"/>
  <c r="BE1897" i="1"/>
  <c r="BD1897" i="1"/>
  <c r="CO1896" i="1"/>
  <c r="CJ1896" i="1"/>
  <c r="CI1896" i="1"/>
  <c r="CH1896" i="1"/>
  <c r="CG1896" i="1"/>
  <c r="CF1896" i="1"/>
  <c r="CE1896" i="1"/>
  <c r="CD1896" i="1"/>
  <c r="CC1896" i="1"/>
  <c r="CB1896" i="1"/>
  <c r="CA1896" i="1"/>
  <c r="BZ1896" i="1"/>
  <c r="BY1896" i="1"/>
  <c r="BX1896" i="1"/>
  <c r="BW1896" i="1"/>
  <c r="BV1896" i="1"/>
  <c r="BJ1896" i="1"/>
  <c r="BI1896" i="1"/>
  <c r="BH1896" i="1"/>
  <c r="BG1896" i="1"/>
  <c r="BF1896" i="1"/>
  <c r="BE1896" i="1"/>
  <c r="BD1896" i="1"/>
  <c r="CO1895" i="1"/>
  <c r="CJ1895" i="1"/>
  <c r="CI1895" i="1"/>
  <c r="CH1895" i="1"/>
  <c r="CG1895" i="1"/>
  <c r="CF1895" i="1"/>
  <c r="CE1895" i="1"/>
  <c r="CD1895" i="1"/>
  <c r="CC1895" i="1"/>
  <c r="CB1895" i="1"/>
  <c r="CA1895" i="1"/>
  <c r="BZ1895" i="1"/>
  <c r="BY1895" i="1"/>
  <c r="BX1895" i="1"/>
  <c r="BW1895" i="1"/>
  <c r="BV1895" i="1"/>
  <c r="BJ1895" i="1"/>
  <c r="BI1895" i="1"/>
  <c r="BH1895" i="1"/>
  <c r="BG1895" i="1"/>
  <c r="BF1895" i="1"/>
  <c r="BE1895" i="1"/>
  <c r="BD1895" i="1"/>
  <c r="CO1894" i="1"/>
  <c r="CJ1894" i="1"/>
  <c r="CI1894" i="1"/>
  <c r="CH1894" i="1"/>
  <c r="CG1894" i="1"/>
  <c r="CF1894" i="1"/>
  <c r="CE1894" i="1"/>
  <c r="CD1894" i="1"/>
  <c r="CC1894" i="1"/>
  <c r="CB1894" i="1"/>
  <c r="CA1894" i="1"/>
  <c r="BZ1894" i="1"/>
  <c r="BY1894" i="1"/>
  <c r="BX1894" i="1"/>
  <c r="BW1894" i="1"/>
  <c r="BV1894" i="1"/>
  <c r="BJ1894" i="1"/>
  <c r="BI1894" i="1"/>
  <c r="BH1894" i="1"/>
  <c r="BG1894" i="1"/>
  <c r="BF1894" i="1"/>
  <c r="BE1894" i="1"/>
  <c r="BD1894" i="1"/>
  <c r="CO1893" i="1"/>
  <c r="CJ1893" i="1"/>
  <c r="CI1893" i="1"/>
  <c r="CH1893" i="1"/>
  <c r="CG1893" i="1"/>
  <c r="CF1893" i="1"/>
  <c r="CE1893" i="1"/>
  <c r="CD1893" i="1"/>
  <c r="CC1893" i="1"/>
  <c r="CB1893" i="1"/>
  <c r="CA1893" i="1"/>
  <c r="BZ1893" i="1"/>
  <c r="BY1893" i="1"/>
  <c r="BX1893" i="1"/>
  <c r="BW1893" i="1"/>
  <c r="BV1893" i="1"/>
  <c r="BJ1893" i="1"/>
  <c r="BI1893" i="1"/>
  <c r="BH1893" i="1"/>
  <c r="BG1893" i="1"/>
  <c r="BF1893" i="1"/>
  <c r="BE1893" i="1"/>
  <c r="BD1893" i="1"/>
  <c r="CO1892" i="1"/>
  <c r="CJ1892" i="1"/>
  <c r="CI1892" i="1"/>
  <c r="CH1892" i="1"/>
  <c r="CG1892" i="1"/>
  <c r="CF1892" i="1"/>
  <c r="CE1892" i="1"/>
  <c r="CD1892" i="1"/>
  <c r="CC1892" i="1"/>
  <c r="CB1892" i="1"/>
  <c r="CA1892" i="1"/>
  <c r="BZ1892" i="1"/>
  <c r="BY1892" i="1"/>
  <c r="BX1892" i="1"/>
  <c r="BW1892" i="1"/>
  <c r="BV1892" i="1"/>
  <c r="BJ1892" i="1"/>
  <c r="BI1892" i="1"/>
  <c r="BH1892" i="1"/>
  <c r="BG1892" i="1"/>
  <c r="BF1892" i="1"/>
  <c r="BE1892" i="1"/>
  <c r="BD1892" i="1"/>
  <c r="CO1891" i="1"/>
  <c r="CJ1891" i="1"/>
  <c r="CI1891" i="1"/>
  <c r="CH1891" i="1"/>
  <c r="CG1891" i="1"/>
  <c r="CF1891" i="1"/>
  <c r="CE1891" i="1"/>
  <c r="CD1891" i="1"/>
  <c r="CC1891" i="1"/>
  <c r="CB1891" i="1"/>
  <c r="CA1891" i="1"/>
  <c r="BZ1891" i="1"/>
  <c r="BY1891" i="1"/>
  <c r="BX1891" i="1"/>
  <c r="BW1891" i="1"/>
  <c r="BV1891" i="1"/>
  <c r="BJ1891" i="1"/>
  <c r="BI1891" i="1"/>
  <c r="BH1891" i="1"/>
  <c r="BG1891" i="1"/>
  <c r="BF1891" i="1"/>
  <c r="BE1891" i="1"/>
  <c r="BD1891" i="1"/>
  <c r="CO1890" i="1"/>
  <c r="CJ1890" i="1"/>
  <c r="CI1890" i="1"/>
  <c r="CH1890" i="1"/>
  <c r="CG1890" i="1"/>
  <c r="CF1890" i="1"/>
  <c r="CE1890" i="1"/>
  <c r="CD1890" i="1"/>
  <c r="CC1890" i="1"/>
  <c r="CB1890" i="1"/>
  <c r="CA1890" i="1"/>
  <c r="BZ1890" i="1"/>
  <c r="BY1890" i="1"/>
  <c r="BX1890" i="1"/>
  <c r="BW1890" i="1"/>
  <c r="BV1890" i="1"/>
  <c r="BJ1890" i="1"/>
  <c r="BI1890" i="1"/>
  <c r="BH1890" i="1"/>
  <c r="BG1890" i="1"/>
  <c r="BF1890" i="1"/>
  <c r="BE1890" i="1"/>
  <c r="BD1890" i="1"/>
  <c r="CO1889" i="1"/>
  <c r="CJ1889" i="1"/>
  <c r="CI1889" i="1"/>
  <c r="CH1889" i="1"/>
  <c r="CG1889" i="1"/>
  <c r="CF1889" i="1"/>
  <c r="CE1889" i="1"/>
  <c r="CD1889" i="1"/>
  <c r="CC1889" i="1"/>
  <c r="CB1889" i="1"/>
  <c r="CA1889" i="1"/>
  <c r="BZ1889" i="1"/>
  <c r="BY1889" i="1"/>
  <c r="BX1889" i="1"/>
  <c r="BW1889" i="1"/>
  <c r="BV1889" i="1"/>
  <c r="BJ1889" i="1"/>
  <c r="BI1889" i="1"/>
  <c r="BH1889" i="1"/>
  <c r="BG1889" i="1"/>
  <c r="BF1889" i="1"/>
  <c r="BE1889" i="1"/>
  <c r="BD1889" i="1"/>
  <c r="CO1888" i="1"/>
  <c r="CJ1888" i="1"/>
  <c r="CI1888" i="1"/>
  <c r="CH1888" i="1"/>
  <c r="CG1888" i="1"/>
  <c r="CF1888" i="1"/>
  <c r="CE1888" i="1"/>
  <c r="CD1888" i="1"/>
  <c r="CC1888" i="1"/>
  <c r="CB1888" i="1"/>
  <c r="CA1888" i="1"/>
  <c r="BZ1888" i="1"/>
  <c r="BY1888" i="1"/>
  <c r="BX1888" i="1"/>
  <c r="BW1888" i="1"/>
  <c r="BV1888" i="1"/>
  <c r="BJ1888" i="1"/>
  <c r="BI1888" i="1"/>
  <c r="BH1888" i="1"/>
  <c r="BG1888" i="1"/>
  <c r="BF1888" i="1"/>
  <c r="BE1888" i="1"/>
  <c r="BD1888" i="1"/>
  <c r="CO1887" i="1"/>
  <c r="CJ1887" i="1"/>
  <c r="CI1887" i="1"/>
  <c r="CH1887" i="1"/>
  <c r="CG1887" i="1"/>
  <c r="CF1887" i="1"/>
  <c r="CE1887" i="1"/>
  <c r="CD1887" i="1"/>
  <c r="CC1887" i="1"/>
  <c r="CB1887" i="1"/>
  <c r="CA1887" i="1"/>
  <c r="BZ1887" i="1"/>
  <c r="BY1887" i="1"/>
  <c r="BX1887" i="1"/>
  <c r="BW1887" i="1"/>
  <c r="BV1887" i="1"/>
  <c r="BJ1887" i="1"/>
  <c r="BI1887" i="1"/>
  <c r="BH1887" i="1"/>
  <c r="BG1887" i="1"/>
  <c r="BF1887" i="1"/>
  <c r="BE1887" i="1"/>
  <c r="BD1887" i="1"/>
  <c r="CO1886" i="1"/>
  <c r="CJ1886" i="1"/>
  <c r="CI1886" i="1"/>
  <c r="CH1886" i="1"/>
  <c r="CG1886" i="1"/>
  <c r="CF1886" i="1"/>
  <c r="CE1886" i="1"/>
  <c r="CD1886" i="1"/>
  <c r="CC1886" i="1"/>
  <c r="CB1886" i="1"/>
  <c r="CA1886" i="1"/>
  <c r="BZ1886" i="1"/>
  <c r="BY1886" i="1"/>
  <c r="BX1886" i="1"/>
  <c r="BW1886" i="1"/>
  <c r="BV1886" i="1"/>
  <c r="BJ1886" i="1"/>
  <c r="BI1886" i="1"/>
  <c r="BH1886" i="1"/>
  <c r="BG1886" i="1"/>
  <c r="BF1886" i="1"/>
  <c r="BE1886" i="1"/>
  <c r="BD1886" i="1"/>
  <c r="CO1885" i="1"/>
  <c r="CJ1885" i="1"/>
  <c r="CI1885" i="1"/>
  <c r="CH1885" i="1"/>
  <c r="CG1885" i="1"/>
  <c r="CF1885" i="1"/>
  <c r="CE1885" i="1"/>
  <c r="CD1885" i="1"/>
  <c r="CC1885" i="1"/>
  <c r="CB1885" i="1"/>
  <c r="CA1885" i="1"/>
  <c r="BZ1885" i="1"/>
  <c r="BY1885" i="1"/>
  <c r="BX1885" i="1"/>
  <c r="BW1885" i="1"/>
  <c r="BV1885" i="1"/>
  <c r="BJ1885" i="1"/>
  <c r="BI1885" i="1"/>
  <c r="BH1885" i="1"/>
  <c r="BG1885" i="1"/>
  <c r="BF1885" i="1"/>
  <c r="BE1885" i="1"/>
  <c r="BD1885" i="1"/>
  <c r="CO1884" i="1"/>
  <c r="CJ1884" i="1"/>
  <c r="CI1884" i="1"/>
  <c r="CH1884" i="1"/>
  <c r="CG1884" i="1"/>
  <c r="CF1884" i="1"/>
  <c r="CE1884" i="1"/>
  <c r="CD1884" i="1"/>
  <c r="CC1884" i="1"/>
  <c r="CB1884" i="1"/>
  <c r="CA1884" i="1"/>
  <c r="BZ1884" i="1"/>
  <c r="BY1884" i="1"/>
  <c r="BX1884" i="1"/>
  <c r="BW1884" i="1"/>
  <c r="BV1884" i="1"/>
  <c r="BJ1884" i="1"/>
  <c r="BI1884" i="1"/>
  <c r="BH1884" i="1"/>
  <c r="BG1884" i="1"/>
  <c r="BF1884" i="1"/>
  <c r="BE1884" i="1"/>
  <c r="BD1884" i="1"/>
  <c r="CO1883" i="1"/>
  <c r="CJ1883" i="1"/>
  <c r="CI1883" i="1"/>
  <c r="CH1883" i="1"/>
  <c r="CG1883" i="1"/>
  <c r="CF1883" i="1"/>
  <c r="CE1883" i="1"/>
  <c r="CD1883" i="1"/>
  <c r="CC1883" i="1"/>
  <c r="CB1883" i="1"/>
  <c r="CA1883" i="1"/>
  <c r="BZ1883" i="1"/>
  <c r="BY1883" i="1"/>
  <c r="BX1883" i="1"/>
  <c r="BW1883" i="1"/>
  <c r="BV1883" i="1"/>
  <c r="BJ1883" i="1"/>
  <c r="BI1883" i="1"/>
  <c r="BH1883" i="1"/>
  <c r="BG1883" i="1"/>
  <c r="BF1883" i="1"/>
  <c r="BE1883" i="1"/>
  <c r="BD1883" i="1"/>
  <c r="CO1882" i="1"/>
  <c r="CJ1882" i="1"/>
  <c r="CI1882" i="1"/>
  <c r="CH1882" i="1"/>
  <c r="CG1882" i="1"/>
  <c r="CF1882" i="1"/>
  <c r="CE1882" i="1"/>
  <c r="CD1882" i="1"/>
  <c r="CC1882" i="1"/>
  <c r="CB1882" i="1"/>
  <c r="CA1882" i="1"/>
  <c r="BZ1882" i="1"/>
  <c r="BY1882" i="1"/>
  <c r="BX1882" i="1"/>
  <c r="BW1882" i="1"/>
  <c r="BV1882" i="1"/>
  <c r="BJ1882" i="1"/>
  <c r="BI1882" i="1"/>
  <c r="BH1882" i="1"/>
  <c r="BG1882" i="1"/>
  <c r="BF1882" i="1"/>
  <c r="BE1882" i="1"/>
  <c r="BD1882" i="1"/>
  <c r="CO1881" i="1"/>
  <c r="CJ1881" i="1"/>
  <c r="CI1881" i="1"/>
  <c r="CH1881" i="1"/>
  <c r="CG1881" i="1"/>
  <c r="CF1881" i="1"/>
  <c r="CE1881" i="1"/>
  <c r="CD1881" i="1"/>
  <c r="CC1881" i="1"/>
  <c r="CB1881" i="1"/>
  <c r="CA1881" i="1"/>
  <c r="BZ1881" i="1"/>
  <c r="BY1881" i="1"/>
  <c r="BX1881" i="1"/>
  <c r="BW1881" i="1"/>
  <c r="BV1881" i="1"/>
  <c r="BJ1881" i="1"/>
  <c r="BI1881" i="1"/>
  <c r="BH1881" i="1"/>
  <c r="BG1881" i="1"/>
  <c r="BF1881" i="1"/>
  <c r="BE1881" i="1"/>
  <c r="BD1881" i="1"/>
  <c r="CO1880" i="1"/>
  <c r="CJ1880" i="1"/>
  <c r="CI1880" i="1"/>
  <c r="CH1880" i="1"/>
  <c r="CG1880" i="1"/>
  <c r="CF1880" i="1"/>
  <c r="CE1880" i="1"/>
  <c r="CD1880" i="1"/>
  <c r="CC1880" i="1"/>
  <c r="CB1880" i="1"/>
  <c r="CA1880" i="1"/>
  <c r="BZ1880" i="1"/>
  <c r="BY1880" i="1"/>
  <c r="BX1880" i="1"/>
  <c r="BW1880" i="1"/>
  <c r="BV1880" i="1"/>
  <c r="BJ1880" i="1"/>
  <c r="BI1880" i="1"/>
  <c r="BH1880" i="1"/>
  <c r="BG1880" i="1"/>
  <c r="BF1880" i="1"/>
  <c r="BE1880" i="1"/>
  <c r="BD1880" i="1"/>
  <c r="CO1879" i="1"/>
  <c r="CJ1879" i="1"/>
  <c r="CI1879" i="1"/>
  <c r="CH1879" i="1"/>
  <c r="CG1879" i="1"/>
  <c r="CF1879" i="1"/>
  <c r="CE1879" i="1"/>
  <c r="CD1879" i="1"/>
  <c r="CC1879" i="1"/>
  <c r="CB1879" i="1"/>
  <c r="CA1879" i="1"/>
  <c r="BZ1879" i="1"/>
  <c r="BY1879" i="1"/>
  <c r="BX1879" i="1"/>
  <c r="BW1879" i="1"/>
  <c r="BV1879" i="1"/>
  <c r="BJ1879" i="1"/>
  <c r="BI1879" i="1"/>
  <c r="BH1879" i="1"/>
  <c r="BG1879" i="1"/>
  <c r="BF1879" i="1"/>
  <c r="BE1879" i="1"/>
  <c r="BD1879" i="1"/>
  <c r="CO1878" i="1"/>
  <c r="CJ1878" i="1"/>
  <c r="CI1878" i="1"/>
  <c r="CH1878" i="1"/>
  <c r="CG1878" i="1"/>
  <c r="CF1878" i="1"/>
  <c r="CE1878" i="1"/>
  <c r="CD1878" i="1"/>
  <c r="CC1878" i="1"/>
  <c r="CB1878" i="1"/>
  <c r="CA1878" i="1"/>
  <c r="BZ1878" i="1"/>
  <c r="BY1878" i="1"/>
  <c r="BX1878" i="1"/>
  <c r="BW1878" i="1"/>
  <c r="BV1878" i="1"/>
  <c r="BJ1878" i="1"/>
  <c r="BI1878" i="1"/>
  <c r="BH1878" i="1"/>
  <c r="BG1878" i="1"/>
  <c r="BF1878" i="1"/>
  <c r="BE1878" i="1"/>
  <c r="BD1878" i="1"/>
  <c r="CO1877" i="1"/>
  <c r="CJ1877" i="1"/>
  <c r="CI1877" i="1"/>
  <c r="CH1877" i="1"/>
  <c r="CG1877" i="1"/>
  <c r="CF1877" i="1"/>
  <c r="CE1877" i="1"/>
  <c r="CD1877" i="1"/>
  <c r="CC1877" i="1"/>
  <c r="CB1877" i="1"/>
  <c r="CA1877" i="1"/>
  <c r="BZ1877" i="1"/>
  <c r="BY1877" i="1"/>
  <c r="BX1877" i="1"/>
  <c r="BW1877" i="1"/>
  <c r="BV1877" i="1"/>
  <c r="BJ1877" i="1"/>
  <c r="BI1877" i="1"/>
  <c r="BH1877" i="1"/>
  <c r="BG1877" i="1"/>
  <c r="BF1877" i="1"/>
  <c r="BE1877" i="1"/>
  <c r="BD1877" i="1"/>
  <c r="CO1876" i="1"/>
  <c r="CJ1876" i="1"/>
  <c r="CI1876" i="1"/>
  <c r="CH1876" i="1"/>
  <c r="CG1876" i="1"/>
  <c r="CF1876" i="1"/>
  <c r="CE1876" i="1"/>
  <c r="CD1876" i="1"/>
  <c r="CC1876" i="1"/>
  <c r="CB1876" i="1"/>
  <c r="CA1876" i="1"/>
  <c r="BZ1876" i="1"/>
  <c r="BY1876" i="1"/>
  <c r="BX1876" i="1"/>
  <c r="BW1876" i="1"/>
  <c r="BV1876" i="1"/>
  <c r="BJ1876" i="1"/>
  <c r="BI1876" i="1"/>
  <c r="BH1876" i="1"/>
  <c r="BG1876" i="1"/>
  <c r="BF1876" i="1"/>
  <c r="BE1876" i="1"/>
  <c r="BD1876" i="1"/>
  <c r="CO1875" i="1"/>
  <c r="CJ1875" i="1"/>
  <c r="CI1875" i="1"/>
  <c r="CH1875" i="1"/>
  <c r="CG1875" i="1"/>
  <c r="CF1875" i="1"/>
  <c r="CE1875" i="1"/>
  <c r="CD1875" i="1"/>
  <c r="CC1875" i="1"/>
  <c r="CB1875" i="1"/>
  <c r="CA1875" i="1"/>
  <c r="BZ1875" i="1"/>
  <c r="BY1875" i="1"/>
  <c r="BX1875" i="1"/>
  <c r="BW1875" i="1"/>
  <c r="BV1875" i="1"/>
  <c r="BJ1875" i="1"/>
  <c r="BI1875" i="1"/>
  <c r="BH1875" i="1"/>
  <c r="BG1875" i="1"/>
  <c r="BF1875" i="1"/>
  <c r="BE1875" i="1"/>
  <c r="BD1875" i="1"/>
  <c r="CO1874" i="1"/>
  <c r="CJ1874" i="1"/>
  <c r="CI1874" i="1"/>
  <c r="CH1874" i="1"/>
  <c r="CG1874" i="1"/>
  <c r="CF1874" i="1"/>
  <c r="CE1874" i="1"/>
  <c r="CD1874" i="1"/>
  <c r="CC1874" i="1"/>
  <c r="CB1874" i="1"/>
  <c r="CA1874" i="1"/>
  <c r="BZ1874" i="1"/>
  <c r="BY1874" i="1"/>
  <c r="BX1874" i="1"/>
  <c r="BW1874" i="1"/>
  <c r="BV1874" i="1"/>
  <c r="BJ1874" i="1"/>
  <c r="BI1874" i="1"/>
  <c r="BH1874" i="1"/>
  <c r="BG1874" i="1"/>
  <c r="BF1874" i="1"/>
  <c r="BE1874" i="1"/>
  <c r="BD1874" i="1"/>
  <c r="CO1873" i="1"/>
  <c r="CJ1873" i="1"/>
  <c r="CI1873" i="1"/>
  <c r="CH1873" i="1"/>
  <c r="CG1873" i="1"/>
  <c r="CF1873" i="1"/>
  <c r="CE1873" i="1"/>
  <c r="CD1873" i="1"/>
  <c r="CC1873" i="1"/>
  <c r="CB1873" i="1"/>
  <c r="CA1873" i="1"/>
  <c r="BZ1873" i="1"/>
  <c r="BY1873" i="1"/>
  <c r="BX1873" i="1"/>
  <c r="BW1873" i="1"/>
  <c r="BV1873" i="1"/>
  <c r="BJ1873" i="1"/>
  <c r="BI1873" i="1"/>
  <c r="BH1873" i="1"/>
  <c r="BG1873" i="1"/>
  <c r="BF1873" i="1"/>
  <c r="BE1873" i="1"/>
  <c r="BD1873" i="1"/>
  <c r="CO1872" i="1"/>
  <c r="CJ1872" i="1"/>
  <c r="CI1872" i="1"/>
  <c r="CH1872" i="1"/>
  <c r="CG1872" i="1"/>
  <c r="CF1872" i="1"/>
  <c r="CE1872" i="1"/>
  <c r="CD1872" i="1"/>
  <c r="CC1872" i="1"/>
  <c r="CB1872" i="1"/>
  <c r="CA1872" i="1"/>
  <c r="BZ1872" i="1"/>
  <c r="BY1872" i="1"/>
  <c r="BX1872" i="1"/>
  <c r="BW1872" i="1"/>
  <c r="BV1872" i="1"/>
  <c r="BJ1872" i="1"/>
  <c r="BI1872" i="1"/>
  <c r="BH1872" i="1"/>
  <c r="BG1872" i="1"/>
  <c r="BF1872" i="1"/>
  <c r="BE1872" i="1"/>
  <c r="BD1872" i="1"/>
  <c r="CO1871" i="1"/>
  <c r="CJ1871" i="1"/>
  <c r="CI1871" i="1"/>
  <c r="CH1871" i="1"/>
  <c r="CG1871" i="1"/>
  <c r="CF1871" i="1"/>
  <c r="CE1871" i="1"/>
  <c r="CD1871" i="1"/>
  <c r="CC1871" i="1"/>
  <c r="CB1871" i="1"/>
  <c r="CA1871" i="1"/>
  <c r="BZ1871" i="1"/>
  <c r="BY1871" i="1"/>
  <c r="BX1871" i="1"/>
  <c r="BW1871" i="1"/>
  <c r="BV1871" i="1"/>
  <c r="BJ1871" i="1"/>
  <c r="BI1871" i="1"/>
  <c r="BH1871" i="1"/>
  <c r="BG1871" i="1"/>
  <c r="BF1871" i="1"/>
  <c r="BE1871" i="1"/>
  <c r="BD1871" i="1"/>
  <c r="CO1870" i="1"/>
  <c r="CJ1870" i="1"/>
  <c r="CI1870" i="1"/>
  <c r="CH1870" i="1"/>
  <c r="CG1870" i="1"/>
  <c r="CF1870" i="1"/>
  <c r="CE1870" i="1"/>
  <c r="CD1870" i="1"/>
  <c r="CC1870" i="1"/>
  <c r="CB1870" i="1"/>
  <c r="CA1870" i="1"/>
  <c r="BZ1870" i="1"/>
  <c r="BY1870" i="1"/>
  <c r="BX1870" i="1"/>
  <c r="BW1870" i="1"/>
  <c r="BV1870" i="1"/>
  <c r="BJ1870" i="1"/>
  <c r="BI1870" i="1"/>
  <c r="BH1870" i="1"/>
  <c r="BG1870" i="1"/>
  <c r="BF1870" i="1"/>
  <c r="BE1870" i="1"/>
  <c r="BD1870" i="1"/>
  <c r="CO1869" i="1"/>
  <c r="CJ1869" i="1"/>
  <c r="CI1869" i="1"/>
  <c r="CH1869" i="1"/>
  <c r="CG1869" i="1"/>
  <c r="CF1869" i="1"/>
  <c r="CE1869" i="1"/>
  <c r="CD1869" i="1"/>
  <c r="CC1869" i="1"/>
  <c r="CB1869" i="1"/>
  <c r="CA1869" i="1"/>
  <c r="BZ1869" i="1"/>
  <c r="BY1869" i="1"/>
  <c r="BX1869" i="1"/>
  <c r="BW1869" i="1"/>
  <c r="BV1869" i="1"/>
  <c r="BJ1869" i="1"/>
  <c r="BI1869" i="1"/>
  <c r="BH1869" i="1"/>
  <c r="BG1869" i="1"/>
  <c r="BF1869" i="1"/>
  <c r="BE1869" i="1"/>
  <c r="BD1869" i="1"/>
  <c r="CO1868" i="1"/>
  <c r="CJ1868" i="1"/>
  <c r="CI1868" i="1"/>
  <c r="CH1868" i="1"/>
  <c r="CG1868" i="1"/>
  <c r="CF1868" i="1"/>
  <c r="CE1868" i="1"/>
  <c r="CD1868" i="1"/>
  <c r="CC1868" i="1"/>
  <c r="CB1868" i="1"/>
  <c r="CA1868" i="1"/>
  <c r="BZ1868" i="1"/>
  <c r="BY1868" i="1"/>
  <c r="BX1868" i="1"/>
  <c r="BW1868" i="1"/>
  <c r="BV1868" i="1"/>
  <c r="BJ1868" i="1"/>
  <c r="BI1868" i="1"/>
  <c r="BH1868" i="1"/>
  <c r="BG1868" i="1"/>
  <c r="BF1868" i="1"/>
  <c r="BE1868" i="1"/>
  <c r="BD1868" i="1"/>
  <c r="CO1867" i="1"/>
  <c r="CJ1867" i="1"/>
  <c r="CI1867" i="1"/>
  <c r="CH1867" i="1"/>
  <c r="CG1867" i="1"/>
  <c r="CF1867" i="1"/>
  <c r="CE1867" i="1"/>
  <c r="CD1867" i="1"/>
  <c r="CC1867" i="1"/>
  <c r="CB1867" i="1"/>
  <c r="CA1867" i="1"/>
  <c r="BZ1867" i="1"/>
  <c r="BY1867" i="1"/>
  <c r="BX1867" i="1"/>
  <c r="BW1867" i="1"/>
  <c r="BV1867" i="1"/>
  <c r="BJ1867" i="1"/>
  <c r="BI1867" i="1"/>
  <c r="BH1867" i="1"/>
  <c r="BG1867" i="1"/>
  <c r="BF1867" i="1"/>
  <c r="BE1867" i="1"/>
  <c r="BD1867" i="1"/>
  <c r="CO1866" i="1"/>
  <c r="CJ1866" i="1"/>
  <c r="CI1866" i="1"/>
  <c r="CH1866" i="1"/>
  <c r="CG1866" i="1"/>
  <c r="CF1866" i="1"/>
  <c r="CE1866" i="1"/>
  <c r="CD1866" i="1"/>
  <c r="CC1866" i="1"/>
  <c r="CB1866" i="1"/>
  <c r="CA1866" i="1"/>
  <c r="BZ1866" i="1"/>
  <c r="BY1866" i="1"/>
  <c r="BX1866" i="1"/>
  <c r="BW1866" i="1"/>
  <c r="BV1866" i="1"/>
  <c r="BJ1866" i="1"/>
  <c r="BI1866" i="1"/>
  <c r="BH1866" i="1"/>
  <c r="BG1866" i="1"/>
  <c r="BF1866" i="1"/>
  <c r="BE1866" i="1"/>
  <c r="BD1866" i="1"/>
  <c r="CO1865" i="1"/>
  <c r="CJ1865" i="1"/>
  <c r="CI1865" i="1"/>
  <c r="CH1865" i="1"/>
  <c r="CG1865" i="1"/>
  <c r="CF1865" i="1"/>
  <c r="CE1865" i="1"/>
  <c r="CD1865" i="1"/>
  <c r="CC1865" i="1"/>
  <c r="CB1865" i="1"/>
  <c r="CA1865" i="1"/>
  <c r="BZ1865" i="1"/>
  <c r="BY1865" i="1"/>
  <c r="BX1865" i="1"/>
  <c r="BW1865" i="1"/>
  <c r="BV1865" i="1"/>
  <c r="BJ1865" i="1"/>
  <c r="BI1865" i="1"/>
  <c r="BH1865" i="1"/>
  <c r="BG1865" i="1"/>
  <c r="BF1865" i="1"/>
  <c r="BE1865" i="1"/>
  <c r="BD1865" i="1"/>
  <c r="CO1864" i="1"/>
  <c r="CJ1864" i="1"/>
  <c r="CI1864" i="1"/>
  <c r="CH1864" i="1"/>
  <c r="CG1864" i="1"/>
  <c r="CF1864" i="1"/>
  <c r="CE1864" i="1"/>
  <c r="CD1864" i="1"/>
  <c r="CC1864" i="1"/>
  <c r="CB1864" i="1"/>
  <c r="CA1864" i="1"/>
  <c r="BZ1864" i="1"/>
  <c r="BY1864" i="1"/>
  <c r="BX1864" i="1"/>
  <c r="BW1864" i="1"/>
  <c r="BV1864" i="1"/>
  <c r="BJ1864" i="1"/>
  <c r="BI1864" i="1"/>
  <c r="BH1864" i="1"/>
  <c r="BG1864" i="1"/>
  <c r="BF1864" i="1"/>
  <c r="BE1864" i="1"/>
  <c r="BD1864" i="1"/>
  <c r="CO1863" i="1"/>
  <c r="CJ1863" i="1"/>
  <c r="CI1863" i="1"/>
  <c r="CH1863" i="1"/>
  <c r="CG1863" i="1"/>
  <c r="CF1863" i="1"/>
  <c r="CE1863" i="1"/>
  <c r="CD1863" i="1"/>
  <c r="CC1863" i="1"/>
  <c r="CB1863" i="1"/>
  <c r="CA1863" i="1"/>
  <c r="BZ1863" i="1"/>
  <c r="BY1863" i="1"/>
  <c r="BX1863" i="1"/>
  <c r="BW1863" i="1"/>
  <c r="BV1863" i="1"/>
  <c r="BJ1863" i="1"/>
  <c r="BI1863" i="1"/>
  <c r="BH1863" i="1"/>
  <c r="BG1863" i="1"/>
  <c r="BF1863" i="1"/>
  <c r="BE1863" i="1"/>
  <c r="BD1863" i="1"/>
  <c r="CO1862" i="1"/>
  <c r="CJ1862" i="1"/>
  <c r="CI1862" i="1"/>
  <c r="CH1862" i="1"/>
  <c r="CG1862" i="1"/>
  <c r="CF1862" i="1"/>
  <c r="CE1862" i="1"/>
  <c r="CD1862" i="1"/>
  <c r="CC1862" i="1"/>
  <c r="CB1862" i="1"/>
  <c r="CA1862" i="1"/>
  <c r="BZ1862" i="1"/>
  <c r="BY1862" i="1"/>
  <c r="BX1862" i="1"/>
  <c r="BW1862" i="1"/>
  <c r="BV1862" i="1"/>
  <c r="BJ1862" i="1"/>
  <c r="BI1862" i="1"/>
  <c r="BH1862" i="1"/>
  <c r="BG1862" i="1"/>
  <c r="BF1862" i="1"/>
  <c r="BE1862" i="1"/>
  <c r="BD1862" i="1"/>
  <c r="CO1861" i="1"/>
  <c r="CJ1861" i="1"/>
  <c r="CI1861" i="1"/>
  <c r="CH1861" i="1"/>
  <c r="CG1861" i="1"/>
  <c r="CF1861" i="1"/>
  <c r="CE1861" i="1"/>
  <c r="CD1861" i="1"/>
  <c r="CC1861" i="1"/>
  <c r="CB1861" i="1"/>
  <c r="CA1861" i="1"/>
  <c r="BZ1861" i="1"/>
  <c r="BY1861" i="1"/>
  <c r="BX1861" i="1"/>
  <c r="BW1861" i="1"/>
  <c r="BV1861" i="1"/>
  <c r="BJ1861" i="1"/>
  <c r="BI1861" i="1"/>
  <c r="BH1861" i="1"/>
  <c r="BG1861" i="1"/>
  <c r="BF1861" i="1"/>
  <c r="BE1861" i="1"/>
  <c r="BD1861" i="1"/>
  <c r="CO1860" i="1"/>
  <c r="CJ1860" i="1"/>
  <c r="CI1860" i="1"/>
  <c r="CH1860" i="1"/>
  <c r="CG1860" i="1"/>
  <c r="CF1860" i="1"/>
  <c r="CE1860" i="1"/>
  <c r="CD1860" i="1"/>
  <c r="CC1860" i="1"/>
  <c r="CB1860" i="1"/>
  <c r="CA1860" i="1"/>
  <c r="BZ1860" i="1"/>
  <c r="BY1860" i="1"/>
  <c r="BX1860" i="1"/>
  <c r="BW1860" i="1"/>
  <c r="BV1860" i="1"/>
  <c r="BJ1860" i="1"/>
  <c r="BI1860" i="1"/>
  <c r="BH1860" i="1"/>
  <c r="BG1860" i="1"/>
  <c r="BF1860" i="1"/>
  <c r="BE1860" i="1"/>
  <c r="BD1860" i="1"/>
  <c r="CO1859" i="1"/>
  <c r="CJ1859" i="1"/>
  <c r="CI1859" i="1"/>
  <c r="CH1859" i="1"/>
  <c r="CG1859" i="1"/>
  <c r="CF1859" i="1"/>
  <c r="CE1859" i="1"/>
  <c r="CD1859" i="1"/>
  <c r="CC1859" i="1"/>
  <c r="CB1859" i="1"/>
  <c r="CA1859" i="1"/>
  <c r="BZ1859" i="1"/>
  <c r="BY1859" i="1"/>
  <c r="BX1859" i="1"/>
  <c r="BW1859" i="1"/>
  <c r="BV1859" i="1"/>
  <c r="BJ1859" i="1"/>
  <c r="BI1859" i="1"/>
  <c r="BH1859" i="1"/>
  <c r="BG1859" i="1"/>
  <c r="BF1859" i="1"/>
  <c r="BE1859" i="1"/>
  <c r="BD1859" i="1"/>
  <c r="CO1858" i="1"/>
  <c r="CJ1858" i="1"/>
  <c r="CI1858" i="1"/>
  <c r="CH1858" i="1"/>
  <c r="CG1858" i="1"/>
  <c r="CF1858" i="1"/>
  <c r="CE1858" i="1"/>
  <c r="CD1858" i="1"/>
  <c r="CC1858" i="1"/>
  <c r="CB1858" i="1"/>
  <c r="CA1858" i="1"/>
  <c r="BZ1858" i="1"/>
  <c r="BY1858" i="1"/>
  <c r="BX1858" i="1"/>
  <c r="BW1858" i="1"/>
  <c r="BV1858" i="1"/>
  <c r="BJ1858" i="1"/>
  <c r="BI1858" i="1"/>
  <c r="BH1858" i="1"/>
  <c r="BG1858" i="1"/>
  <c r="BF1858" i="1"/>
  <c r="BE1858" i="1"/>
  <c r="BD1858" i="1"/>
  <c r="CO1857" i="1"/>
  <c r="CJ1857" i="1"/>
  <c r="CI1857" i="1"/>
  <c r="CH1857" i="1"/>
  <c r="CG1857" i="1"/>
  <c r="CF1857" i="1"/>
  <c r="CE1857" i="1"/>
  <c r="CD1857" i="1"/>
  <c r="CC1857" i="1"/>
  <c r="CB1857" i="1"/>
  <c r="CA1857" i="1"/>
  <c r="BZ1857" i="1"/>
  <c r="BY1857" i="1"/>
  <c r="BX1857" i="1"/>
  <c r="BW1857" i="1"/>
  <c r="BV1857" i="1"/>
  <c r="BJ1857" i="1"/>
  <c r="BI1857" i="1"/>
  <c r="BH1857" i="1"/>
  <c r="BG1857" i="1"/>
  <c r="BF1857" i="1"/>
  <c r="BE1857" i="1"/>
  <c r="BD1857" i="1"/>
  <c r="CO1856" i="1"/>
  <c r="CJ1856" i="1"/>
  <c r="CI1856" i="1"/>
  <c r="CH1856" i="1"/>
  <c r="CG1856" i="1"/>
  <c r="CF1856" i="1"/>
  <c r="CE1856" i="1"/>
  <c r="CD1856" i="1"/>
  <c r="CC1856" i="1"/>
  <c r="CB1856" i="1"/>
  <c r="CA1856" i="1"/>
  <c r="BZ1856" i="1"/>
  <c r="BY1856" i="1"/>
  <c r="BX1856" i="1"/>
  <c r="BW1856" i="1"/>
  <c r="BV1856" i="1"/>
  <c r="BJ1856" i="1"/>
  <c r="BI1856" i="1"/>
  <c r="BH1856" i="1"/>
  <c r="BG1856" i="1"/>
  <c r="BF1856" i="1"/>
  <c r="BE1856" i="1"/>
  <c r="BD1856" i="1"/>
  <c r="CO1855" i="1"/>
  <c r="CJ1855" i="1"/>
  <c r="CI1855" i="1"/>
  <c r="CH1855" i="1"/>
  <c r="CG1855" i="1"/>
  <c r="CF1855" i="1"/>
  <c r="CE1855" i="1"/>
  <c r="CD1855" i="1"/>
  <c r="CC1855" i="1"/>
  <c r="CB1855" i="1"/>
  <c r="CA1855" i="1"/>
  <c r="BZ1855" i="1"/>
  <c r="BY1855" i="1"/>
  <c r="BX1855" i="1"/>
  <c r="BW1855" i="1"/>
  <c r="BV1855" i="1"/>
  <c r="BJ1855" i="1"/>
  <c r="BI1855" i="1"/>
  <c r="BH1855" i="1"/>
  <c r="BG1855" i="1"/>
  <c r="BF1855" i="1"/>
  <c r="BE1855" i="1"/>
  <c r="BD1855" i="1"/>
  <c r="CO1854" i="1"/>
  <c r="CJ1854" i="1"/>
  <c r="CI1854" i="1"/>
  <c r="CH1854" i="1"/>
  <c r="CG1854" i="1"/>
  <c r="CF1854" i="1"/>
  <c r="CE1854" i="1"/>
  <c r="CD1854" i="1"/>
  <c r="CC1854" i="1"/>
  <c r="CB1854" i="1"/>
  <c r="CA1854" i="1"/>
  <c r="BZ1854" i="1"/>
  <c r="BY1854" i="1"/>
  <c r="BX1854" i="1"/>
  <c r="BW1854" i="1"/>
  <c r="BV1854" i="1"/>
  <c r="BJ1854" i="1"/>
  <c r="BI1854" i="1"/>
  <c r="BH1854" i="1"/>
  <c r="BG1854" i="1"/>
  <c r="BF1854" i="1"/>
  <c r="BE1854" i="1"/>
  <c r="BD1854" i="1"/>
  <c r="CO1853" i="1"/>
  <c r="CJ1853" i="1"/>
  <c r="CI1853" i="1"/>
  <c r="CH1853" i="1"/>
  <c r="CG1853" i="1"/>
  <c r="CF1853" i="1"/>
  <c r="CE1853" i="1"/>
  <c r="CD1853" i="1"/>
  <c r="CC1853" i="1"/>
  <c r="CB1853" i="1"/>
  <c r="CA1853" i="1"/>
  <c r="BZ1853" i="1"/>
  <c r="BY1853" i="1"/>
  <c r="BX1853" i="1"/>
  <c r="BW1853" i="1"/>
  <c r="BV1853" i="1"/>
  <c r="BJ1853" i="1"/>
  <c r="BI1853" i="1"/>
  <c r="BH1853" i="1"/>
  <c r="BG1853" i="1"/>
  <c r="BF1853" i="1"/>
  <c r="BE1853" i="1"/>
  <c r="BD1853" i="1"/>
  <c r="CO1852" i="1"/>
  <c r="CJ1852" i="1"/>
  <c r="CI1852" i="1"/>
  <c r="CH1852" i="1"/>
  <c r="CG1852" i="1"/>
  <c r="CF1852" i="1"/>
  <c r="CE1852" i="1"/>
  <c r="CD1852" i="1"/>
  <c r="CC1852" i="1"/>
  <c r="CB1852" i="1"/>
  <c r="CA1852" i="1"/>
  <c r="BZ1852" i="1"/>
  <c r="BY1852" i="1"/>
  <c r="BX1852" i="1"/>
  <c r="BW1852" i="1"/>
  <c r="BV1852" i="1"/>
  <c r="BJ1852" i="1"/>
  <c r="BI1852" i="1"/>
  <c r="BH1852" i="1"/>
  <c r="BG1852" i="1"/>
  <c r="BF1852" i="1"/>
  <c r="BE1852" i="1"/>
  <c r="BD1852" i="1"/>
  <c r="CO1851" i="1"/>
  <c r="CJ1851" i="1"/>
  <c r="CI1851" i="1"/>
  <c r="CH1851" i="1"/>
  <c r="CG1851" i="1"/>
  <c r="CF1851" i="1"/>
  <c r="CE1851" i="1"/>
  <c r="CD1851" i="1"/>
  <c r="CC1851" i="1"/>
  <c r="CB1851" i="1"/>
  <c r="CA1851" i="1"/>
  <c r="BZ1851" i="1"/>
  <c r="BY1851" i="1"/>
  <c r="BX1851" i="1"/>
  <c r="BW1851" i="1"/>
  <c r="BV1851" i="1"/>
  <c r="BJ1851" i="1"/>
  <c r="BI1851" i="1"/>
  <c r="BH1851" i="1"/>
  <c r="BG1851" i="1"/>
  <c r="BF1851" i="1"/>
  <c r="BE1851" i="1"/>
  <c r="BD1851" i="1"/>
  <c r="CO1850" i="1"/>
  <c r="CJ1850" i="1"/>
  <c r="CI1850" i="1"/>
  <c r="CH1850" i="1"/>
  <c r="CG1850" i="1"/>
  <c r="CF1850" i="1"/>
  <c r="CE1850" i="1"/>
  <c r="CD1850" i="1"/>
  <c r="CC1850" i="1"/>
  <c r="CB1850" i="1"/>
  <c r="CA1850" i="1"/>
  <c r="BZ1850" i="1"/>
  <c r="BY1850" i="1"/>
  <c r="BX1850" i="1"/>
  <c r="BW1850" i="1"/>
  <c r="BV1850" i="1"/>
  <c r="BJ1850" i="1"/>
  <c r="BI1850" i="1"/>
  <c r="BH1850" i="1"/>
  <c r="BG1850" i="1"/>
  <c r="BF1850" i="1"/>
  <c r="BE1850" i="1"/>
  <c r="BD1850" i="1"/>
  <c r="CO1849" i="1"/>
  <c r="CJ1849" i="1"/>
  <c r="CI1849" i="1"/>
  <c r="CH1849" i="1"/>
  <c r="CG1849" i="1"/>
  <c r="CF1849" i="1"/>
  <c r="CE1849" i="1"/>
  <c r="CD1849" i="1"/>
  <c r="CC1849" i="1"/>
  <c r="CB1849" i="1"/>
  <c r="CA1849" i="1"/>
  <c r="BZ1849" i="1"/>
  <c r="BY1849" i="1"/>
  <c r="BX1849" i="1"/>
  <c r="BW1849" i="1"/>
  <c r="BV1849" i="1"/>
  <c r="BJ1849" i="1"/>
  <c r="BI1849" i="1"/>
  <c r="BH1849" i="1"/>
  <c r="BG1849" i="1"/>
  <c r="BF1849" i="1"/>
  <c r="BE1849" i="1"/>
  <c r="BD1849" i="1"/>
  <c r="CO1848" i="1"/>
  <c r="CJ1848" i="1"/>
  <c r="CI1848" i="1"/>
  <c r="CH1848" i="1"/>
  <c r="CG1848" i="1"/>
  <c r="CF1848" i="1"/>
  <c r="CE1848" i="1"/>
  <c r="CD1848" i="1"/>
  <c r="CC1848" i="1"/>
  <c r="CB1848" i="1"/>
  <c r="CA1848" i="1"/>
  <c r="BZ1848" i="1"/>
  <c r="BY1848" i="1"/>
  <c r="BX1848" i="1"/>
  <c r="BW1848" i="1"/>
  <c r="BV1848" i="1"/>
  <c r="BJ1848" i="1"/>
  <c r="BI1848" i="1"/>
  <c r="BH1848" i="1"/>
  <c r="BG1848" i="1"/>
  <c r="BF1848" i="1"/>
  <c r="BE1848" i="1"/>
  <c r="BD1848" i="1"/>
  <c r="CO1847" i="1"/>
  <c r="CJ1847" i="1"/>
  <c r="CI1847" i="1"/>
  <c r="CH1847" i="1"/>
  <c r="CG1847" i="1"/>
  <c r="CF1847" i="1"/>
  <c r="CE1847" i="1"/>
  <c r="CD1847" i="1"/>
  <c r="CC1847" i="1"/>
  <c r="CB1847" i="1"/>
  <c r="CA1847" i="1"/>
  <c r="BZ1847" i="1"/>
  <c r="BY1847" i="1"/>
  <c r="BX1847" i="1"/>
  <c r="BW1847" i="1"/>
  <c r="BV1847" i="1"/>
  <c r="BJ1847" i="1"/>
  <c r="BI1847" i="1"/>
  <c r="BH1847" i="1"/>
  <c r="BG1847" i="1"/>
  <c r="BF1847" i="1"/>
  <c r="BE1847" i="1"/>
  <c r="BD1847" i="1"/>
  <c r="CO1846" i="1"/>
  <c r="CJ1846" i="1"/>
  <c r="CI1846" i="1"/>
  <c r="CH1846" i="1"/>
  <c r="CG1846" i="1"/>
  <c r="CF1846" i="1"/>
  <c r="CE1846" i="1"/>
  <c r="CD1846" i="1"/>
  <c r="CC1846" i="1"/>
  <c r="CB1846" i="1"/>
  <c r="CA1846" i="1"/>
  <c r="BZ1846" i="1"/>
  <c r="BY1846" i="1"/>
  <c r="BX1846" i="1"/>
  <c r="BW1846" i="1"/>
  <c r="BV1846" i="1"/>
  <c r="BJ1846" i="1"/>
  <c r="BI1846" i="1"/>
  <c r="BH1846" i="1"/>
  <c r="BG1846" i="1"/>
  <c r="BF1846" i="1"/>
  <c r="BE1846" i="1"/>
  <c r="BD1846" i="1"/>
  <c r="CO1845" i="1"/>
  <c r="CJ1845" i="1"/>
  <c r="CI1845" i="1"/>
  <c r="CH1845" i="1"/>
  <c r="CG1845" i="1"/>
  <c r="CF1845" i="1"/>
  <c r="CE1845" i="1"/>
  <c r="CD1845" i="1"/>
  <c r="CC1845" i="1"/>
  <c r="CB1845" i="1"/>
  <c r="CA1845" i="1"/>
  <c r="BZ1845" i="1"/>
  <c r="BY1845" i="1"/>
  <c r="BX1845" i="1"/>
  <c r="BW1845" i="1"/>
  <c r="BV1845" i="1"/>
  <c r="BJ1845" i="1"/>
  <c r="BI1845" i="1"/>
  <c r="BH1845" i="1"/>
  <c r="BG1845" i="1"/>
  <c r="BF1845" i="1"/>
  <c r="BE1845" i="1"/>
  <c r="BD1845" i="1"/>
  <c r="CO1844" i="1"/>
  <c r="CJ1844" i="1"/>
  <c r="CI1844" i="1"/>
  <c r="CH1844" i="1"/>
  <c r="CG1844" i="1"/>
  <c r="CF1844" i="1"/>
  <c r="CE1844" i="1"/>
  <c r="CD1844" i="1"/>
  <c r="CC1844" i="1"/>
  <c r="CB1844" i="1"/>
  <c r="CA1844" i="1"/>
  <c r="BZ1844" i="1"/>
  <c r="BY1844" i="1"/>
  <c r="BX1844" i="1"/>
  <c r="BW1844" i="1"/>
  <c r="BV1844" i="1"/>
  <c r="BJ1844" i="1"/>
  <c r="BI1844" i="1"/>
  <c r="BH1844" i="1"/>
  <c r="BG1844" i="1"/>
  <c r="BF1844" i="1"/>
  <c r="BE1844" i="1"/>
  <c r="BD1844" i="1"/>
  <c r="CO1843" i="1"/>
  <c r="CJ1843" i="1"/>
  <c r="CI1843" i="1"/>
  <c r="CH1843" i="1"/>
  <c r="CG1843" i="1"/>
  <c r="CF1843" i="1"/>
  <c r="CE1843" i="1"/>
  <c r="CD1843" i="1"/>
  <c r="CC1843" i="1"/>
  <c r="CB1843" i="1"/>
  <c r="CA1843" i="1"/>
  <c r="BZ1843" i="1"/>
  <c r="BY1843" i="1"/>
  <c r="BX1843" i="1"/>
  <c r="BW1843" i="1"/>
  <c r="BV1843" i="1"/>
  <c r="BJ1843" i="1"/>
  <c r="BI1843" i="1"/>
  <c r="BH1843" i="1"/>
  <c r="BG1843" i="1"/>
  <c r="BF1843" i="1"/>
  <c r="BE1843" i="1"/>
  <c r="BD1843" i="1"/>
  <c r="CO1842" i="1"/>
  <c r="CJ1842" i="1"/>
  <c r="CI1842" i="1"/>
  <c r="CH1842" i="1"/>
  <c r="CG1842" i="1"/>
  <c r="CF1842" i="1"/>
  <c r="CE1842" i="1"/>
  <c r="CD1842" i="1"/>
  <c r="CC1842" i="1"/>
  <c r="CB1842" i="1"/>
  <c r="CA1842" i="1"/>
  <c r="BZ1842" i="1"/>
  <c r="BY1842" i="1"/>
  <c r="BX1842" i="1"/>
  <c r="BW1842" i="1"/>
  <c r="BV1842" i="1"/>
  <c r="BJ1842" i="1"/>
  <c r="BI1842" i="1"/>
  <c r="BH1842" i="1"/>
  <c r="BG1842" i="1"/>
  <c r="BF1842" i="1"/>
  <c r="BE1842" i="1"/>
  <c r="BD1842" i="1"/>
  <c r="CO1841" i="1"/>
  <c r="CJ1841" i="1"/>
  <c r="CI1841" i="1"/>
  <c r="CH1841" i="1"/>
  <c r="CG1841" i="1"/>
  <c r="CF1841" i="1"/>
  <c r="CE1841" i="1"/>
  <c r="CD1841" i="1"/>
  <c r="CC1841" i="1"/>
  <c r="CB1841" i="1"/>
  <c r="CA1841" i="1"/>
  <c r="BZ1841" i="1"/>
  <c r="BY1841" i="1"/>
  <c r="BX1841" i="1"/>
  <c r="BW1841" i="1"/>
  <c r="BV1841" i="1"/>
  <c r="BJ1841" i="1"/>
  <c r="BI1841" i="1"/>
  <c r="BH1841" i="1"/>
  <c r="BG1841" i="1"/>
  <c r="BF1841" i="1"/>
  <c r="BE1841" i="1"/>
  <c r="BD1841" i="1"/>
  <c r="CO1840" i="1"/>
  <c r="CJ1840" i="1"/>
  <c r="CI1840" i="1"/>
  <c r="CH1840" i="1"/>
  <c r="CG1840" i="1"/>
  <c r="CF1840" i="1"/>
  <c r="CE1840" i="1"/>
  <c r="CD1840" i="1"/>
  <c r="CC1840" i="1"/>
  <c r="CB1840" i="1"/>
  <c r="CA1840" i="1"/>
  <c r="BZ1840" i="1"/>
  <c r="BY1840" i="1"/>
  <c r="BX1840" i="1"/>
  <c r="BW1840" i="1"/>
  <c r="BV1840" i="1"/>
  <c r="BJ1840" i="1"/>
  <c r="BI1840" i="1"/>
  <c r="BH1840" i="1"/>
  <c r="BG1840" i="1"/>
  <c r="BF1840" i="1"/>
  <c r="BE1840" i="1"/>
  <c r="BD1840" i="1"/>
  <c r="CO1839" i="1"/>
  <c r="CJ1839" i="1"/>
  <c r="CI1839" i="1"/>
  <c r="CH1839" i="1"/>
  <c r="CG1839" i="1"/>
  <c r="CF1839" i="1"/>
  <c r="CE1839" i="1"/>
  <c r="CD1839" i="1"/>
  <c r="CC1839" i="1"/>
  <c r="CB1839" i="1"/>
  <c r="CA1839" i="1"/>
  <c r="BZ1839" i="1"/>
  <c r="BY1839" i="1"/>
  <c r="BX1839" i="1"/>
  <c r="BW1839" i="1"/>
  <c r="BV1839" i="1"/>
  <c r="BJ1839" i="1"/>
  <c r="BI1839" i="1"/>
  <c r="BH1839" i="1"/>
  <c r="BG1839" i="1"/>
  <c r="BF1839" i="1"/>
  <c r="BE1839" i="1"/>
  <c r="BD1839" i="1"/>
  <c r="CO1838" i="1"/>
  <c r="CJ1838" i="1"/>
  <c r="CI1838" i="1"/>
  <c r="CH1838" i="1"/>
  <c r="CG1838" i="1"/>
  <c r="CF1838" i="1"/>
  <c r="CE1838" i="1"/>
  <c r="CD1838" i="1"/>
  <c r="CC1838" i="1"/>
  <c r="CB1838" i="1"/>
  <c r="CA1838" i="1"/>
  <c r="BZ1838" i="1"/>
  <c r="BY1838" i="1"/>
  <c r="BX1838" i="1"/>
  <c r="BW1838" i="1"/>
  <c r="BV1838" i="1"/>
  <c r="BJ1838" i="1"/>
  <c r="BI1838" i="1"/>
  <c r="BH1838" i="1"/>
  <c r="BG1838" i="1"/>
  <c r="BF1838" i="1"/>
  <c r="BE1838" i="1"/>
  <c r="BD1838" i="1"/>
  <c r="CO1837" i="1"/>
  <c r="CJ1837" i="1"/>
  <c r="CI1837" i="1"/>
  <c r="CH1837" i="1"/>
  <c r="CG1837" i="1"/>
  <c r="CF1837" i="1"/>
  <c r="CE1837" i="1"/>
  <c r="CD1837" i="1"/>
  <c r="CC1837" i="1"/>
  <c r="CB1837" i="1"/>
  <c r="CA1837" i="1"/>
  <c r="BZ1837" i="1"/>
  <c r="BY1837" i="1"/>
  <c r="BX1837" i="1"/>
  <c r="BW1837" i="1"/>
  <c r="BV1837" i="1"/>
  <c r="BJ1837" i="1"/>
  <c r="BI1837" i="1"/>
  <c r="BH1837" i="1"/>
  <c r="BG1837" i="1"/>
  <c r="BF1837" i="1"/>
  <c r="BE1837" i="1"/>
  <c r="BD1837" i="1"/>
  <c r="CO1836" i="1"/>
  <c r="CJ1836" i="1"/>
  <c r="CI1836" i="1"/>
  <c r="CH1836" i="1"/>
  <c r="CG1836" i="1"/>
  <c r="CF1836" i="1"/>
  <c r="CE1836" i="1"/>
  <c r="CD1836" i="1"/>
  <c r="CC1836" i="1"/>
  <c r="CB1836" i="1"/>
  <c r="CA1836" i="1"/>
  <c r="BZ1836" i="1"/>
  <c r="BY1836" i="1"/>
  <c r="BX1836" i="1"/>
  <c r="BW1836" i="1"/>
  <c r="BV1836" i="1"/>
  <c r="BJ1836" i="1"/>
  <c r="BI1836" i="1"/>
  <c r="BH1836" i="1"/>
  <c r="BG1836" i="1"/>
  <c r="BF1836" i="1"/>
  <c r="BE1836" i="1"/>
  <c r="BD1836" i="1"/>
  <c r="CO1835" i="1"/>
  <c r="CJ1835" i="1"/>
  <c r="CI1835" i="1"/>
  <c r="CH1835" i="1"/>
  <c r="CG1835" i="1"/>
  <c r="CF1835" i="1"/>
  <c r="CE1835" i="1"/>
  <c r="CD1835" i="1"/>
  <c r="CC1835" i="1"/>
  <c r="CB1835" i="1"/>
  <c r="CA1835" i="1"/>
  <c r="BZ1835" i="1"/>
  <c r="BY1835" i="1"/>
  <c r="BX1835" i="1"/>
  <c r="BW1835" i="1"/>
  <c r="BV1835" i="1"/>
  <c r="BJ1835" i="1"/>
  <c r="BI1835" i="1"/>
  <c r="BH1835" i="1"/>
  <c r="BG1835" i="1"/>
  <c r="BF1835" i="1"/>
  <c r="BE1835" i="1"/>
  <c r="BD1835" i="1"/>
  <c r="CO1834" i="1"/>
  <c r="CJ1834" i="1"/>
  <c r="CI1834" i="1"/>
  <c r="CH1834" i="1"/>
  <c r="CG1834" i="1"/>
  <c r="CF1834" i="1"/>
  <c r="CE1834" i="1"/>
  <c r="CD1834" i="1"/>
  <c r="CC1834" i="1"/>
  <c r="CB1834" i="1"/>
  <c r="CA1834" i="1"/>
  <c r="BZ1834" i="1"/>
  <c r="BY1834" i="1"/>
  <c r="BX1834" i="1"/>
  <c r="BW1834" i="1"/>
  <c r="BV1834" i="1"/>
  <c r="BJ1834" i="1"/>
  <c r="BI1834" i="1"/>
  <c r="BH1834" i="1"/>
  <c r="BG1834" i="1"/>
  <c r="BF1834" i="1"/>
  <c r="BE1834" i="1"/>
  <c r="BD1834" i="1"/>
  <c r="CO1833" i="1"/>
  <c r="CJ1833" i="1"/>
  <c r="CI1833" i="1"/>
  <c r="CH1833" i="1"/>
  <c r="CG1833" i="1"/>
  <c r="CF1833" i="1"/>
  <c r="CE1833" i="1"/>
  <c r="CD1833" i="1"/>
  <c r="CC1833" i="1"/>
  <c r="CB1833" i="1"/>
  <c r="CA1833" i="1"/>
  <c r="BZ1833" i="1"/>
  <c r="BY1833" i="1"/>
  <c r="BX1833" i="1"/>
  <c r="BW1833" i="1"/>
  <c r="BV1833" i="1"/>
  <c r="BJ1833" i="1"/>
  <c r="BI1833" i="1"/>
  <c r="BH1833" i="1"/>
  <c r="BG1833" i="1"/>
  <c r="BF1833" i="1"/>
  <c r="BE1833" i="1"/>
  <c r="BD1833" i="1"/>
  <c r="CO1832" i="1"/>
  <c r="CJ1832" i="1"/>
  <c r="CI1832" i="1"/>
  <c r="CH1832" i="1"/>
  <c r="CG1832" i="1"/>
  <c r="CF1832" i="1"/>
  <c r="CE1832" i="1"/>
  <c r="CD1832" i="1"/>
  <c r="CC1832" i="1"/>
  <c r="CB1832" i="1"/>
  <c r="CA1832" i="1"/>
  <c r="BZ1832" i="1"/>
  <c r="BY1832" i="1"/>
  <c r="BX1832" i="1"/>
  <c r="BW1832" i="1"/>
  <c r="BV1832" i="1"/>
  <c r="BJ1832" i="1"/>
  <c r="BI1832" i="1"/>
  <c r="BH1832" i="1"/>
  <c r="BG1832" i="1"/>
  <c r="BF1832" i="1"/>
  <c r="BE1832" i="1"/>
  <c r="BD1832" i="1"/>
  <c r="CO1831" i="1"/>
  <c r="CJ1831" i="1"/>
  <c r="CI1831" i="1"/>
  <c r="CH1831" i="1"/>
  <c r="CG1831" i="1"/>
  <c r="CF1831" i="1"/>
  <c r="CE1831" i="1"/>
  <c r="CD1831" i="1"/>
  <c r="CC1831" i="1"/>
  <c r="CB1831" i="1"/>
  <c r="CA1831" i="1"/>
  <c r="BZ1831" i="1"/>
  <c r="BY1831" i="1"/>
  <c r="BX1831" i="1"/>
  <c r="BW1831" i="1"/>
  <c r="BV1831" i="1"/>
  <c r="BJ1831" i="1"/>
  <c r="BI1831" i="1"/>
  <c r="BH1831" i="1"/>
  <c r="BG1831" i="1"/>
  <c r="BF1831" i="1"/>
  <c r="BE1831" i="1"/>
  <c r="BD1831" i="1"/>
  <c r="CO1830" i="1"/>
  <c r="CJ1830" i="1"/>
  <c r="CI1830" i="1"/>
  <c r="CH1830" i="1"/>
  <c r="CG1830" i="1"/>
  <c r="CF1830" i="1"/>
  <c r="CE1830" i="1"/>
  <c r="CD1830" i="1"/>
  <c r="CC1830" i="1"/>
  <c r="CB1830" i="1"/>
  <c r="CA1830" i="1"/>
  <c r="BZ1830" i="1"/>
  <c r="BY1830" i="1"/>
  <c r="BX1830" i="1"/>
  <c r="BW1830" i="1"/>
  <c r="BV1830" i="1"/>
  <c r="BJ1830" i="1"/>
  <c r="BI1830" i="1"/>
  <c r="BH1830" i="1"/>
  <c r="BG1830" i="1"/>
  <c r="BF1830" i="1"/>
  <c r="BE1830" i="1"/>
  <c r="BD1830" i="1"/>
  <c r="CO1829" i="1"/>
  <c r="CJ1829" i="1"/>
  <c r="CI1829" i="1"/>
  <c r="CH1829" i="1"/>
  <c r="CG1829" i="1"/>
  <c r="CF1829" i="1"/>
  <c r="CE1829" i="1"/>
  <c r="CD1829" i="1"/>
  <c r="CC1829" i="1"/>
  <c r="CB1829" i="1"/>
  <c r="CA1829" i="1"/>
  <c r="BZ1829" i="1"/>
  <c r="BY1829" i="1"/>
  <c r="BX1829" i="1"/>
  <c r="BW1829" i="1"/>
  <c r="BV1829" i="1"/>
  <c r="BJ1829" i="1"/>
  <c r="BI1829" i="1"/>
  <c r="BH1829" i="1"/>
  <c r="BG1829" i="1"/>
  <c r="BF1829" i="1"/>
  <c r="BE1829" i="1"/>
  <c r="BD1829" i="1"/>
  <c r="CO1828" i="1"/>
  <c r="CJ1828" i="1"/>
  <c r="CI1828" i="1"/>
  <c r="CH1828" i="1"/>
  <c r="CG1828" i="1"/>
  <c r="CF1828" i="1"/>
  <c r="CE1828" i="1"/>
  <c r="CD1828" i="1"/>
  <c r="CC1828" i="1"/>
  <c r="CB1828" i="1"/>
  <c r="CA1828" i="1"/>
  <c r="BZ1828" i="1"/>
  <c r="BY1828" i="1"/>
  <c r="BX1828" i="1"/>
  <c r="BW1828" i="1"/>
  <c r="BV1828" i="1"/>
  <c r="BJ1828" i="1"/>
  <c r="BI1828" i="1"/>
  <c r="BH1828" i="1"/>
  <c r="BG1828" i="1"/>
  <c r="BF1828" i="1"/>
  <c r="BE1828" i="1"/>
  <c r="BD1828" i="1"/>
  <c r="CO1827" i="1"/>
  <c r="CJ1827" i="1"/>
  <c r="CI1827" i="1"/>
  <c r="CH1827" i="1"/>
  <c r="CG1827" i="1"/>
  <c r="CF1827" i="1"/>
  <c r="CE1827" i="1"/>
  <c r="CD1827" i="1"/>
  <c r="CC1827" i="1"/>
  <c r="CB1827" i="1"/>
  <c r="CA1827" i="1"/>
  <c r="BZ1827" i="1"/>
  <c r="BY1827" i="1"/>
  <c r="BX1827" i="1"/>
  <c r="BW1827" i="1"/>
  <c r="BV1827" i="1"/>
  <c r="BJ1827" i="1"/>
  <c r="BI1827" i="1"/>
  <c r="BH1827" i="1"/>
  <c r="BG1827" i="1"/>
  <c r="BF1827" i="1"/>
  <c r="BE1827" i="1"/>
  <c r="BD1827" i="1"/>
  <c r="CO1826" i="1"/>
  <c r="CJ1826" i="1"/>
  <c r="CI1826" i="1"/>
  <c r="CH1826" i="1"/>
  <c r="CG1826" i="1"/>
  <c r="CF1826" i="1"/>
  <c r="CE1826" i="1"/>
  <c r="CD1826" i="1"/>
  <c r="CC1826" i="1"/>
  <c r="CB1826" i="1"/>
  <c r="CA1826" i="1"/>
  <c r="BZ1826" i="1"/>
  <c r="BY1826" i="1"/>
  <c r="BX1826" i="1"/>
  <c r="BW1826" i="1"/>
  <c r="BV1826" i="1"/>
  <c r="BJ1826" i="1"/>
  <c r="BI1826" i="1"/>
  <c r="BH1826" i="1"/>
  <c r="BG1826" i="1"/>
  <c r="BF1826" i="1"/>
  <c r="BE1826" i="1"/>
  <c r="BD1826" i="1"/>
  <c r="CO1825" i="1"/>
  <c r="CJ1825" i="1"/>
  <c r="CI1825" i="1"/>
  <c r="CH1825" i="1"/>
  <c r="CG1825" i="1"/>
  <c r="CF1825" i="1"/>
  <c r="CE1825" i="1"/>
  <c r="CD1825" i="1"/>
  <c r="CC1825" i="1"/>
  <c r="CB1825" i="1"/>
  <c r="CA1825" i="1"/>
  <c r="BZ1825" i="1"/>
  <c r="BY1825" i="1"/>
  <c r="BX1825" i="1"/>
  <c r="BW1825" i="1"/>
  <c r="BV1825" i="1"/>
  <c r="BJ1825" i="1"/>
  <c r="BI1825" i="1"/>
  <c r="BH1825" i="1"/>
  <c r="BG1825" i="1"/>
  <c r="BF1825" i="1"/>
  <c r="BE1825" i="1"/>
  <c r="BD1825" i="1"/>
  <c r="CO1824" i="1"/>
  <c r="CJ1824" i="1"/>
  <c r="CI1824" i="1"/>
  <c r="CH1824" i="1"/>
  <c r="CG1824" i="1"/>
  <c r="CF1824" i="1"/>
  <c r="CE1824" i="1"/>
  <c r="CD1824" i="1"/>
  <c r="CC1824" i="1"/>
  <c r="CB1824" i="1"/>
  <c r="CA1824" i="1"/>
  <c r="BZ1824" i="1"/>
  <c r="BY1824" i="1"/>
  <c r="BX1824" i="1"/>
  <c r="BW1824" i="1"/>
  <c r="BV1824" i="1"/>
  <c r="BJ1824" i="1"/>
  <c r="BI1824" i="1"/>
  <c r="BH1824" i="1"/>
  <c r="BG1824" i="1"/>
  <c r="BF1824" i="1"/>
  <c r="BE1824" i="1"/>
  <c r="BD1824" i="1"/>
  <c r="CO1823" i="1"/>
  <c r="CJ1823" i="1"/>
  <c r="CI1823" i="1"/>
  <c r="CH1823" i="1"/>
  <c r="CG1823" i="1"/>
  <c r="CF1823" i="1"/>
  <c r="CE1823" i="1"/>
  <c r="CD1823" i="1"/>
  <c r="CC1823" i="1"/>
  <c r="CB1823" i="1"/>
  <c r="CA1823" i="1"/>
  <c r="BZ1823" i="1"/>
  <c r="BY1823" i="1"/>
  <c r="BX1823" i="1"/>
  <c r="BW1823" i="1"/>
  <c r="BV1823" i="1"/>
  <c r="BJ1823" i="1"/>
  <c r="BI1823" i="1"/>
  <c r="BH1823" i="1"/>
  <c r="BG1823" i="1"/>
  <c r="BF1823" i="1"/>
  <c r="BE1823" i="1"/>
  <c r="BD1823" i="1"/>
  <c r="CO1822" i="1"/>
  <c r="CJ1822" i="1"/>
  <c r="CI1822" i="1"/>
  <c r="CH1822" i="1"/>
  <c r="CG1822" i="1"/>
  <c r="CF1822" i="1"/>
  <c r="CE1822" i="1"/>
  <c r="CD1822" i="1"/>
  <c r="CC1822" i="1"/>
  <c r="CB1822" i="1"/>
  <c r="CA1822" i="1"/>
  <c r="BZ1822" i="1"/>
  <c r="BY1822" i="1"/>
  <c r="BX1822" i="1"/>
  <c r="BW1822" i="1"/>
  <c r="BV1822" i="1"/>
  <c r="BJ1822" i="1"/>
  <c r="BI1822" i="1"/>
  <c r="BH1822" i="1"/>
  <c r="BG1822" i="1"/>
  <c r="BF1822" i="1"/>
  <c r="BE1822" i="1"/>
  <c r="BD1822" i="1"/>
  <c r="CO1821" i="1"/>
  <c r="CJ1821" i="1"/>
  <c r="CI1821" i="1"/>
  <c r="CH1821" i="1"/>
  <c r="CG1821" i="1"/>
  <c r="CF1821" i="1"/>
  <c r="CE1821" i="1"/>
  <c r="CD1821" i="1"/>
  <c r="CC1821" i="1"/>
  <c r="CB1821" i="1"/>
  <c r="CA1821" i="1"/>
  <c r="BZ1821" i="1"/>
  <c r="BY1821" i="1"/>
  <c r="BX1821" i="1"/>
  <c r="BW1821" i="1"/>
  <c r="BV1821" i="1"/>
  <c r="BJ1821" i="1"/>
  <c r="BI1821" i="1"/>
  <c r="BH1821" i="1"/>
  <c r="BG1821" i="1"/>
  <c r="BF1821" i="1"/>
  <c r="BE1821" i="1"/>
  <c r="BD1821" i="1"/>
  <c r="CO1820" i="1"/>
  <c r="CJ1820" i="1"/>
  <c r="CI1820" i="1"/>
  <c r="CH1820" i="1"/>
  <c r="CG1820" i="1"/>
  <c r="CF1820" i="1"/>
  <c r="CE1820" i="1"/>
  <c r="CD1820" i="1"/>
  <c r="CC1820" i="1"/>
  <c r="CB1820" i="1"/>
  <c r="CA1820" i="1"/>
  <c r="BZ1820" i="1"/>
  <c r="BY1820" i="1"/>
  <c r="BX1820" i="1"/>
  <c r="BW1820" i="1"/>
  <c r="BV1820" i="1"/>
  <c r="BJ1820" i="1"/>
  <c r="BI1820" i="1"/>
  <c r="BH1820" i="1"/>
  <c r="BG1820" i="1"/>
  <c r="BF1820" i="1"/>
  <c r="BE1820" i="1"/>
  <c r="BD1820" i="1"/>
  <c r="CO1819" i="1"/>
  <c r="CJ1819" i="1"/>
  <c r="CI1819" i="1"/>
  <c r="CH1819" i="1"/>
  <c r="CG1819" i="1"/>
  <c r="CF1819" i="1"/>
  <c r="CE1819" i="1"/>
  <c r="CD1819" i="1"/>
  <c r="CC1819" i="1"/>
  <c r="CB1819" i="1"/>
  <c r="CA1819" i="1"/>
  <c r="BZ1819" i="1"/>
  <c r="BY1819" i="1"/>
  <c r="BX1819" i="1"/>
  <c r="BW1819" i="1"/>
  <c r="BV1819" i="1"/>
  <c r="BJ1819" i="1"/>
  <c r="BI1819" i="1"/>
  <c r="BH1819" i="1"/>
  <c r="BG1819" i="1"/>
  <c r="BF1819" i="1"/>
  <c r="BE1819" i="1"/>
  <c r="BD1819" i="1"/>
  <c r="CO1818" i="1"/>
  <c r="CJ1818" i="1"/>
  <c r="CI1818" i="1"/>
  <c r="CH1818" i="1"/>
  <c r="CG1818" i="1"/>
  <c r="CF1818" i="1"/>
  <c r="CE1818" i="1"/>
  <c r="CD1818" i="1"/>
  <c r="CC1818" i="1"/>
  <c r="CB1818" i="1"/>
  <c r="CA1818" i="1"/>
  <c r="BZ1818" i="1"/>
  <c r="BY1818" i="1"/>
  <c r="BX1818" i="1"/>
  <c r="BW1818" i="1"/>
  <c r="BV1818" i="1"/>
  <c r="BJ1818" i="1"/>
  <c r="BI1818" i="1"/>
  <c r="BH1818" i="1"/>
  <c r="BG1818" i="1"/>
  <c r="BF1818" i="1"/>
  <c r="BE1818" i="1"/>
  <c r="BD1818" i="1"/>
  <c r="CO1817" i="1"/>
  <c r="CJ1817" i="1"/>
  <c r="CI1817" i="1"/>
  <c r="CH1817" i="1"/>
  <c r="CG1817" i="1"/>
  <c r="CF1817" i="1"/>
  <c r="CE1817" i="1"/>
  <c r="CD1817" i="1"/>
  <c r="CC1817" i="1"/>
  <c r="CB1817" i="1"/>
  <c r="CA1817" i="1"/>
  <c r="BZ1817" i="1"/>
  <c r="BY1817" i="1"/>
  <c r="BX1817" i="1"/>
  <c r="BW1817" i="1"/>
  <c r="BV1817" i="1"/>
  <c r="BJ1817" i="1"/>
  <c r="BI1817" i="1"/>
  <c r="BH1817" i="1"/>
  <c r="BG1817" i="1"/>
  <c r="BF1817" i="1"/>
  <c r="BE1817" i="1"/>
  <c r="BD1817" i="1"/>
  <c r="CO1816" i="1"/>
  <c r="CJ1816" i="1"/>
  <c r="CI1816" i="1"/>
  <c r="CH1816" i="1"/>
  <c r="CG1816" i="1"/>
  <c r="CF1816" i="1"/>
  <c r="CE1816" i="1"/>
  <c r="CD1816" i="1"/>
  <c r="CC1816" i="1"/>
  <c r="CB1816" i="1"/>
  <c r="CA1816" i="1"/>
  <c r="BZ1816" i="1"/>
  <c r="BY1816" i="1"/>
  <c r="BX1816" i="1"/>
  <c r="BW1816" i="1"/>
  <c r="BV1816" i="1"/>
  <c r="BJ1816" i="1"/>
  <c r="BI1816" i="1"/>
  <c r="BH1816" i="1"/>
  <c r="BG1816" i="1"/>
  <c r="BF1816" i="1"/>
  <c r="BE1816" i="1"/>
  <c r="BD1816" i="1"/>
  <c r="CO1815" i="1"/>
  <c r="CJ1815" i="1"/>
  <c r="CI1815" i="1"/>
  <c r="CH1815" i="1"/>
  <c r="CG1815" i="1"/>
  <c r="CF1815" i="1"/>
  <c r="CE1815" i="1"/>
  <c r="CD1815" i="1"/>
  <c r="CC1815" i="1"/>
  <c r="CB1815" i="1"/>
  <c r="CA1815" i="1"/>
  <c r="BZ1815" i="1"/>
  <c r="BY1815" i="1"/>
  <c r="BX1815" i="1"/>
  <c r="BW1815" i="1"/>
  <c r="BV1815" i="1"/>
  <c r="BJ1815" i="1"/>
  <c r="BI1815" i="1"/>
  <c r="BH1815" i="1"/>
  <c r="BG1815" i="1"/>
  <c r="BF1815" i="1"/>
  <c r="BE1815" i="1"/>
  <c r="BD1815" i="1"/>
  <c r="CO1814" i="1"/>
  <c r="CJ1814" i="1"/>
  <c r="CI1814" i="1"/>
  <c r="CH1814" i="1"/>
  <c r="CG1814" i="1"/>
  <c r="CF1814" i="1"/>
  <c r="CE1814" i="1"/>
  <c r="CD1814" i="1"/>
  <c r="CC1814" i="1"/>
  <c r="CB1814" i="1"/>
  <c r="CA1814" i="1"/>
  <c r="BZ1814" i="1"/>
  <c r="BY1814" i="1"/>
  <c r="BX1814" i="1"/>
  <c r="BW1814" i="1"/>
  <c r="BV1814" i="1"/>
  <c r="BJ1814" i="1"/>
  <c r="BI1814" i="1"/>
  <c r="BH1814" i="1"/>
  <c r="BG1814" i="1"/>
  <c r="BF1814" i="1"/>
  <c r="BE1814" i="1"/>
  <c r="BD1814" i="1"/>
  <c r="CO1813" i="1"/>
  <c r="CJ1813" i="1"/>
  <c r="CI1813" i="1"/>
  <c r="CH1813" i="1"/>
  <c r="CG1813" i="1"/>
  <c r="CF1813" i="1"/>
  <c r="CE1813" i="1"/>
  <c r="CD1813" i="1"/>
  <c r="CC1813" i="1"/>
  <c r="CB1813" i="1"/>
  <c r="CA1813" i="1"/>
  <c r="BZ1813" i="1"/>
  <c r="BY1813" i="1"/>
  <c r="BX1813" i="1"/>
  <c r="BW1813" i="1"/>
  <c r="BV1813" i="1"/>
  <c r="BJ1813" i="1"/>
  <c r="BI1813" i="1"/>
  <c r="BH1813" i="1"/>
  <c r="BG1813" i="1"/>
  <c r="BF1813" i="1"/>
  <c r="BE1813" i="1"/>
  <c r="BD1813" i="1"/>
  <c r="CO1812" i="1"/>
  <c r="CJ1812" i="1"/>
  <c r="CI1812" i="1"/>
  <c r="CH1812" i="1"/>
  <c r="CG1812" i="1"/>
  <c r="CF1812" i="1"/>
  <c r="CE1812" i="1"/>
  <c r="CD1812" i="1"/>
  <c r="CC1812" i="1"/>
  <c r="CB1812" i="1"/>
  <c r="CA1812" i="1"/>
  <c r="BZ1812" i="1"/>
  <c r="BY1812" i="1"/>
  <c r="BX1812" i="1"/>
  <c r="BW1812" i="1"/>
  <c r="BV1812" i="1"/>
  <c r="BJ1812" i="1"/>
  <c r="BI1812" i="1"/>
  <c r="BH1812" i="1"/>
  <c r="BG1812" i="1"/>
  <c r="BF1812" i="1"/>
  <c r="BE1812" i="1"/>
  <c r="BD1812" i="1"/>
  <c r="CO1811" i="1"/>
  <c r="CJ1811" i="1"/>
  <c r="CI1811" i="1"/>
  <c r="CH1811" i="1"/>
  <c r="CG1811" i="1"/>
  <c r="CF1811" i="1"/>
  <c r="CE1811" i="1"/>
  <c r="CD1811" i="1"/>
  <c r="CC1811" i="1"/>
  <c r="CB1811" i="1"/>
  <c r="CA1811" i="1"/>
  <c r="BZ1811" i="1"/>
  <c r="BY1811" i="1"/>
  <c r="BX1811" i="1"/>
  <c r="BW1811" i="1"/>
  <c r="BV1811" i="1"/>
  <c r="BJ1811" i="1"/>
  <c r="BI1811" i="1"/>
  <c r="BH1811" i="1"/>
  <c r="BG1811" i="1"/>
  <c r="BF1811" i="1"/>
  <c r="BE1811" i="1"/>
  <c r="BD1811" i="1"/>
  <c r="CO1810" i="1"/>
  <c r="CJ1810" i="1"/>
  <c r="CI1810" i="1"/>
  <c r="CH1810" i="1"/>
  <c r="CG1810" i="1"/>
  <c r="CF1810" i="1"/>
  <c r="CE1810" i="1"/>
  <c r="CD1810" i="1"/>
  <c r="CC1810" i="1"/>
  <c r="CB1810" i="1"/>
  <c r="CA1810" i="1"/>
  <c r="BZ1810" i="1"/>
  <c r="BY1810" i="1"/>
  <c r="BX1810" i="1"/>
  <c r="BW1810" i="1"/>
  <c r="BV1810" i="1"/>
  <c r="BJ1810" i="1"/>
  <c r="BI1810" i="1"/>
  <c r="BH1810" i="1"/>
  <c r="BG1810" i="1"/>
  <c r="BF1810" i="1"/>
  <c r="BE1810" i="1"/>
  <c r="BD1810" i="1"/>
  <c r="CO1809" i="1"/>
  <c r="CJ1809" i="1"/>
  <c r="CI1809" i="1"/>
  <c r="CH1809" i="1"/>
  <c r="CG1809" i="1"/>
  <c r="CF1809" i="1"/>
  <c r="CE1809" i="1"/>
  <c r="CD1809" i="1"/>
  <c r="CC1809" i="1"/>
  <c r="CB1809" i="1"/>
  <c r="CA1809" i="1"/>
  <c r="BZ1809" i="1"/>
  <c r="BY1809" i="1"/>
  <c r="BX1809" i="1"/>
  <c r="BW1809" i="1"/>
  <c r="BV1809" i="1"/>
  <c r="BJ1809" i="1"/>
  <c r="BI1809" i="1"/>
  <c r="BH1809" i="1"/>
  <c r="BG1809" i="1"/>
  <c r="BF1809" i="1"/>
  <c r="BE1809" i="1"/>
  <c r="BD1809" i="1"/>
  <c r="CO1808" i="1"/>
  <c r="CJ1808" i="1"/>
  <c r="CI1808" i="1"/>
  <c r="CH1808" i="1"/>
  <c r="CG1808" i="1"/>
  <c r="CF1808" i="1"/>
  <c r="CE1808" i="1"/>
  <c r="CD1808" i="1"/>
  <c r="CC1808" i="1"/>
  <c r="CB1808" i="1"/>
  <c r="CA1808" i="1"/>
  <c r="BZ1808" i="1"/>
  <c r="BY1808" i="1"/>
  <c r="BX1808" i="1"/>
  <c r="BW1808" i="1"/>
  <c r="BV1808" i="1"/>
  <c r="BJ1808" i="1"/>
  <c r="BI1808" i="1"/>
  <c r="BH1808" i="1"/>
  <c r="BG1808" i="1"/>
  <c r="BF1808" i="1"/>
  <c r="BE1808" i="1"/>
  <c r="BD1808" i="1"/>
  <c r="CO1807" i="1"/>
  <c r="CJ1807" i="1"/>
  <c r="CI1807" i="1"/>
  <c r="CH1807" i="1"/>
  <c r="CG1807" i="1"/>
  <c r="CF1807" i="1"/>
  <c r="CE1807" i="1"/>
  <c r="CD1807" i="1"/>
  <c r="CC1807" i="1"/>
  <c r="CB1807" i="1"/>
  <c r="CA1807" i="1"/>
  <c r="BZ1807" i="1"/>
  <c r="BY1807" i="1"/>
  <c r="BX1807" i="1"/>
  <c r="BW1807" i="1"/>
  <c r="BV1807" i="1"/>
  <c r="BJ1807" i="1"/>
  <c r="BI1807" i="1"/>
  <c r="BH1807" i="1"/>
  <c r="BG1807" i="1"/>
  <c r="BF1807" i="1"/>
  <c r="BE1807" i="1"/>
  <c r="BD1807" i="1"/>
  <c r="CO1806" i="1"/>
  <c r="CJ1806" i="1"/>
  <c r="CI1806" i="1"/>
  <c r="CH1806" i="1"/>
  <c r="CG1806" i="1"/>
  <c r="CF1806" i="1"/>
  <c r="CE1806" i="1"/>
  <c r="CD1806" i="1"/>
  <c r="CC1806" i="1"/>
  <c r="CB1806" i="1"/>
  <c r="CA1806" i="1"/>
  <c r="BZ1806" i="1"/>
  <c r="BY1806" i="1"/>
  <c r="BX1806" i="1"/>
  <c r="BW1806" i="1"/>
  <c r="BV1806" i="1"/>
  <c r="BJ1806" i="1"/>
  <c r="BI1806" i="1"/>
  <c r="BH1806" i="1"/>
  <c r="BG1806" i="1"/>
  <c r="BF1806" i="1"/>
  <c r="BE1806" i="1"/>
  <c r="BD1806" i="1"/>
  <c r="CO1805" i="1"/>
  <c r="CJ1805" i="1"/>
  <c r="CI1805" i="1"/>
  <c r="CH1805" i="1"/>
  <c r="CG1805" i="1"/>
  <c r="CF1805" i="1"/>
  <c r="CE1805" i="1"/>
  <c r="CD1805" i="1"/>
  <c r="CC1805" i="1"/>
  <c r="CB1805" i="1"/>
  <c r="CA1805" i="1"/>
  <c r="BZ1805" i="1"/>
  <c r="BY1805" i="1"/>
  <c r="BX1805" i="1"/>
  <c r="BW1805" i="1"/>
  <c r="BV1805" i="1"/>
  <c r="BJ1805" i="1"/>
  <c r="BI1805" i="1"/>
  <c r="BH1805" i="1"/>
  <c r="BG1805" i="1"/>
  <c r="BF1805" i="1"/>
  <c r="BE1805" i="1"/>
  <c r="BD1805" i="1"/>
  <c r="CO1804" i="1"/>
  <c r="CJ1804" i="1"/>
  <c r="CI1804" i="1"/>
  <c r="CH1804" i="1"/>
  <c r="CG1804" i="1"/>
  <c r="CF1804" i="1"/>
  <c r="CE1804" i="1"/>
  <c r="CD1804" i="1"/>
  <c r="CC1804" i="1"/>
  <c r="CB1804" i="1"/>
  <c r="CA1804" i="1"/>
  <c r="BZ1804" i="1"/>
  <c r="BY1804" i="1"/>
  <c r="BX1804" i="1"/>
  <c r="BW1804" i="1"/>
  <c r="BV1804" i="1"/>
  <c r="BJ1804" i="1"/>
  <c r="BI1804" i="1"/>
  <c r="BH1804" i="1"/>
  <c r="BG1804" i="1"/>
  <c r="BF1804" i="1"/>
  <c r="BE1804" i="1"/>
  <c r="BD1804" i="1"/>
  <c r="CO1803" i="1"/>
  <c r="CJ1803" i="1"/>
  <c r="CI1803" i="1"/>
  <c r="CH1803" i="1"/>
  <c r="CG1803" i="1"/>
  <c r="CF1803" i="1"/>
  <c r="CE1803" i="1"/>
  <c r="CD1803" i="1"/>
  <c r="CC1803" i="1"/>
  <c r="CB1803" i="1"/>
  <c r="CA1803" i="1"/>
  <c r="BZ1803" i="1"/>
  <c r="BY1803" i="1"/>
  <c r="BX1803" i="1"/>
  <c r="BW1803" i="1"/>
  <c r="BV1803" i="1"/>
  <c r="BJ1803" i="1"/>
  <c r="BI1803" i="1"/>
  <c r="BH1803" i="1"/>
  <c r="BG1803" i="1"/>
  <c r="BF1803" i="1"/>
  <c r="BE1803" i="1"/>
  <c r="BD1803" i="1"/>
  <c r="CO1802" i="1"/>
  <c r="CJ1802" i="1"/>
  <c r="CI1802" i="1"/>
  <c r="CH1802" i="1"/>
  <c r="CG1802" i="1"/>
  <c r="CF1802" i="1"/>
  <c r="CE1802" i="1"/>
  <c r="CD1802" i="1"/>
  <c r="CC1802" i="1"/>
  <c r="CB1802" i="1"/>
  <c r="CA1802" i="1"/>
  <c r="BZ1802" i="1"/>
  <c r="BY1802" i="1"/>
  <c r="BX1802" i="1"/>
  <c r="BW1802" i="1"/>
  <c r="BV1802" i="1"/>
  <c r="BJ1802" i="1"/>
  <c r="BI1802" i="1"/>
  <c r="BH1802" i="1"/>
  <c r="BG1802" i="1"/>
  <c r="BF1802" i="1"/>
  <c r="BE1802" i="1"/>
  <c r="BD1802" i="1"/>
  <c r="CO1801" i="1"/>
  <c r="CJ1801" i="1"/>
  <c r="CI1801" i="1"/>
  <c r="CH1801" i="1"/>
  <c r="CG1801" i="1"/>
  <c r="CF1801" i="1"/>
  <c r="CE1801" i="1"/>
  <c r="CD1801" i="1"/>
  <c r="CC1801" i="1"/>
  <c r="CB1801" i="1"/>
  <c r="CA1801" i="1"/>
  <c r="BZ1801" i="1"/>
  <c r="BY1801" i="1"/>
  <c r="BX1801" i="1"/>
  <c r="BW1801" i="1"/>
  <c r="BV1801" i="1"/>
  <c r="BJ1801" i="1"/>
  <c r="BI1801" i="1"/>
  <c r="BH1801" i="1"/>
  <c r="BG1801" i="1"/>
  <c r="BF1801" i="1"/>
  <c r="BE1801" i="1"/>
  <c r="BD1801" i="1"/>
  <c r="CO1800" i="1"/>
  <c r="CJ1800" i="1"/>
  <c r="CI1800" i="1"/>
  <c r="CH1800" i="1"/>
  <c r="CG1800" i="1"/>
  <c r="CF1800" i="1"/>
  <c r="CE1800" i="1"/>
  <c r="CD1800" i="1"/>
  <c r="CC1800" i="1"/>
  <c r="CB1800" i="1"/>
  <c r="CA1800" i="1"/>
  <c r="BZ1800" i="1"/>
  <c r="BY1800" i="1"/>
  <c r="BX1800" i="1"/>
  <c r="BW1800" i="1"/>
  <c r="BV1800" i="1"/>
  <c r="BJ1800" i="1"/>
  <c r="BI1800" i="1"/>
  <c r="BH1800" i="1"/>
  <c r="BG1800" i="1"/>
  <c r="BF1800" i="1"/>
  <c r="BE1800" i="1"/>
  <c r="BD1800" i="1"/>
  <c r="CO1799" i="1"/>
  <c r="CJ1799" i="1"/>
  <c r="CI1799" i="1"/>
  <c r="CH1799" i="1"/>
  <c r="CG1799" i="1"/>
  <c r="CF1799" i="1"/>
  <c r="CE1799" i="1"/>
  <c r="CD1799" i="1"/>
  <c r="CC1799" i="1"/>
  <c r="CB1799" i="1"/>
  <c r="CA1799" i="1"/>
  <c r="BZ1799" i="1"/>
  <c r="BY1799" i="1"/>
  <c r="BX1799" i="1"/>
  <c r="BW1799" i="1"/>
  <c r="BV1799" i="1"/>
  <c r="BJ1799" i="1"/>
  <c r="BI1799" i="1"/>
  <c r="BH1799" i="1"/>
  <c r="BG1799" i="1"/>
  <c r="BF1799" i="1"/>
  <c r="BE1799" i="1"/>
  <c r="BD1799" i="1"/>
  <c r="CO1798" i="1"/>
  <c r="CJ1798" i="1"/>
  <c r="CI1798" i="1"/>
  <c r="CH1798" i="1"/>
  <c r="CG1798" i="1"/>
  <c r="CF1798" i="1"/>
  <c r="CE1798" i="1"/>
  <c r="CD1798" i="1"/>
  <c r="CC1798" i="1"/>
  <c r="CB1798" i="1"/>
  <c r="CA1798" i="1"/>
  <c r="BZ1798" i="1"/>
  <c r="BY1798" i="1"/>
  <c r="BX1798" i="1"/>
  <c r="BW1798" i="1"/>
  <c r="BV1798" i="1"/>
  <c r="BJ1798" i="1"/>
  <c r="BI1798" i="1"/>
  <c r="BH1798" i="1"/>
  <c r="BG1798" i="1"/>
  <c r="BF1798" i="1"/>
  <c r="BE1798" i="1"/>
  <c r="BD1798" i="1"/>
  <c r="CO1797" i="1"/>
  <c r="CJ1797" i="1"/>
  <c r="CI1797" i="1"/>
  <c r="CH1797" i="1"/>
  <c r="CG1797" i="1"/>
  <c r="CF1797" i="1"/>
  <c r="CE1797" i="1"/>
  <c r="CD1797" i="1"/>
  <c r="CC1797" i="1"/>
  <c r="CB1797" i="1"/>
  <c r="CA1797" i="1"/>
  <c r="BZ1797" i="1"/>
  <c r="BY1797" i="1"/>
  <c r="BX1797" i="1"/>
  <c r="BW1797" i="1"/>
  <c r="BV1797" i="1"/>
  <c r="BJ1797" i="1"/>
  <c r="BI1797" i="1"/>
  <c r="BH1797" i="1"/>
  <c r="BG1797" i="1"/>
  <c r="BF1797" i="1"/>
  <c r="BE1797" i="1"/>
  <c r="BD1797" i="1"/>
  <c r="CO1796" i="1"/>
  <c r="CJ1796" i="1"/>
  <c r="CI1796" i="1"/>
  <c r="CH1796" i="1"/>
  <c r="CG1796" i="1"/>
  <c r="CF1796" i="1"/>
  <c r="CE1796" i="1"/>
  <c r="CD1796" i="1"/>
  <c r="CC1796" i="1"/>
  <c r="CB1796" i="1"/>
  <c r="CA1796" i="1"/>
  <c r="BZ1796" i="1"/>
  <c r="BY1796" i="1"/>
  <c r="BX1796" i="1"/>
  <c r="BW1796" i="1"/>
  <c r="BV1796" i="1"/>
  <c r="BJ1796" i="1"/>
  <c r="BI1796" i="1"/>
  <c r="BH1796" i="1"/>
  <c r="BG1796" i="1"/>
  <c r="BF1796" i="1"/>
  <c r="BE1796" i="1"/>
  <c r="BD1796" i="1"/>
  <c r="CO1795" i="1"/>
  <c r="CJ1795" i="1"/>
  <c r="CI1795" i="1"/>
  <c r="CH1795" i="1"/>
  <c r="CG1795" i="1"/>
  <c r="CF1795" i="1"/>
  <c r="CE1795" i="1"/>
  <c r="CD1795" i="1"/>
  <c r="CC1795" i="1"/>
  <c r="CB1795" i="1"/>
  <c r="CA1795" i="1"/>
  <c r="BZ1795" i="1"/>
  <c r="BY1795" i="1"/>
  <c r="BX1795" i="1"/>
  <c r="BW1795" i="1"/>
  <c r="BV1795" i="1"/>
  <c r="BJ1795" i="1"/>
  <c r="BI1795" i="1"/>
  <c r="BH1795" i="1"/>
  <c r="BG1795" i="1"/>
  <c r="BF1795" i="1"/>
  <c r="BE1795" i="1"/>
  <c r="BD1795" i="1"/>
  <c r="CO1794" i="1"/>
  <c r="CJ1794" i="1"/>
  <c r="CI1794" i="1"/>
  <c r="CH1794" i="1"/>
  <c r="CG1794" i="1"/>
  <c r="CF1794" i="1"/>
  <c r="CE1794" i="1"/>
  <c r="CD1794" i="1"/>
  <c r="CC1794" i="1"/>
  <c r="CB1794" i="1"/>
  <c r="CA1794" i="1"/>
  <c r="BZ1794" i="1"/>
  <c r="BY1794" i="1"/>
  <c r="BX1794" i="1"/>
  <c r="BW1794" i="1"/>
  <c r="BV1794" i="1"/>
  <c r="BJ1794" i="1"/>
  <c r="BI1794" i="1"/>
  <c r="BH1794" i="1"/>
  <c r="BG1794" i="1"/>
  <c r="BF1794" i="1"/>
  <c r="BE1794" i="1"/>
  <c r="BD1794" i="1"/>
  <c r="CO1793" i="1"/>
  <c r="CJ1793" i="1"/>
  <c r="CI1793" i="1"/>
  <c r="CH1793" i="1"/>
  <c r="CG1793" i="1"/>
  <c r="CF1793" i="1"/>
  <c r="CE1793" i="1"/>
  <c r="CD1793" i="1"/>
  <c r="CC1793" i="1"/>
  <c r="CB1793" i="1"/>
  <c r="CA1793" i="1"/>
  <c r="BZ1793" i="1"/>
  <c r="BY1793" i="1"/>
  <c r="BX1793" i="1"/>
  <c r="BW1793" i="1"/>
  <c r="BV1793" i="1"/>
  <c r="BJ1793" i="1"/>
  <c r="BI1793" i="1"/>
  <c r="BH1793" i="1"/>
  <c r="BG1793" i="1"/>
  <c r="BF1793" i="1"/>
  <c r="BE1793" i="1"/>
  <c r="BD1793" i="1"/>
  <c r="CO1792" i="1"/>
  <c r="CJ1792" i="1"/>
  <c r="CI1792" i="1"/>
  <c r="CH1792" i="1"/>
  <c r="CG1792" i="1"/>
  <c r="CF1792" i="1"/>
  <c r="CE1792" i="1"/>
  <c r="CD1792" i="1"/>
  <c r="CC1792" i="1"/>
  <c r="CB1792" i="1"/>
  <c r="CA1792" i="1"/>
  <c r="BZ1792" i="1"/>
  <c r="BY1792" i="1"/>
  <c r="BX1792" i="1"/>
  <c r="BW1792" i="1"/>
  <c r="BV1792" i="1"/>
  <c r="BJ1792" i="1"/>
  <c r="BI1792" i="1"/>
  <c r="BH1792" i="1"/>
  <c r="BG1792" i="1"/>
  <c r="BF1792" i="1"/>
  <c r="BE1792" i="1"/>
  <c r="BD1792" i="1"/>
  <c r="CO1791" i="1"/>
  <c r="CJ1791" i="1"/>
  <c r="CI1791" i="1"/>
  <c r="CH1791" i="1"/>
  <c r="CG1791" i="1"/>
  <c r="CF1791" i="1"/>
  <c r="CE1791" i="1"/>
  <c r="CD1791" i="1"/>
  <c r="CC1791" i="1"/>
  <c r="CB1791" i="1"/>
  <c r="CA1791" i="1"/>
  <c r="BZ1791" i="1"/>
  <c r="BY1791" i="1"/>
  <c r="BX1791" i="1"/>
  <c r="BW1791" i="1"/>
  <c r="BV1791" i="1"/>
  <c r="BJ1791" i="1"/>
  <c r="BI1791" i="1"/>
  <c r="BH1791" i="1"/>
  <c r="BG1791" i="1"/>
  <c r="BF1791" i="1"/>
  <c r="BE1791" i="1"/>
  <c r="BD1791" i="1"/>
  <c r="CO1790" i="1"/>
  <c r="CJ1790" i="1"/>
  <c r="CI1790" i="1"/>
  <c r="CH1790" i="1"/>
  <c r="CG1790" i="1"/>
  <c r="CF1790" i="1"/>
  <c r="CE1790" i="1"/>
  <c r="CD1790" i="1"/>
  <c r="CC1790" i="1"/>
  <c r="CB1790" i="1"/>
  <c r="CA1790" i="1"/>
  <c r="BZ1790" i="1"/>
  <c r="BY1790" i="1"/>
  <c r="BX1790" i="1"/>
  <c r="BW1790" i="1"/>
  <c r="BV1790" i="1"/>
  <c r="BJ1790" i="1"/>
  <c r="BI1790" i="1"/>
  <c r="BH1790" i="1"/>
  <c r="BG1790" i="1"/>
  <c r="BF1790" i="1"/>
  <c r="BE1790" i="1"/>
  <c r="BD1790" i="1"/>
  <c r="CO1789" i="1"/>
  <c r="CJ1789" i="1"/>
  <c r="CI1789" i="1"/>
  <c r="CH1789" i="1"/>
  <c r="CG1789" i="1"/>
  <c r="CF1789" i="1"/>
  <c r="CE1789" i="1"/>
  <c r="CD1789" i="1"/>
  <c r="CC1789" i="1"/>
  <c r="CB1789" i="1"/>
  <c r="CA1789" i="1"/>
  <c r="BZ1789" i="1"/>
  <c r="BY1789" i="1"/>
  <c r="BX1789" i="1"/>
  <c r="BW1789" i="1"/>
  <c r="BV1789" i="1"/>
  <c r="BJ1789" i="1"/>
  <c r="BI1789" i="1"/>
  <c r="BH1789" i="1"/>
  <c r="BG1789" i="1"/>
  <c r="BF1789" i="1"/>
  <c r="BE1789" i="1"/>
  <c r="BD1789" i="1"/>
  <c r="CO1788" i="1"/>
  <c r="CJ1788" i="1"/>
  <c r="CI1788" i="1"/>
  <c r="CH1788" i="1"/>
  <c r="CG1788" i="1"/>
  <c r="CF1788" i="1"/>
  <c r="CE1788" i="1"/>
  <c r="CD1788" i="1"/>
  <c r="CC1788" i="1"/>
  <c r="CB1788" i="1"/>
  <c r="CA1788" i="1"/>
  <c r="BZ1788" i="1"/>
  <c r="BY1788" i="1"/>
  <c r="BX1788" i="1"/>
  <c r="BW1788" i="1"/>
  <c r="BV1788" i="1"/>
  <c r="BJ1788" i="1"/>
  <c r="BI1788" i="1"/>
  <c r="BH1788" i="1"/>
  <c r="BG1788" i="1"/>
  <c r="BF1788" i="1"/>
  <c r="BE1788" i="1"/>
  <c r="BD1788" i="1"/>
  <c r="CO1787" i="1"/>
  <c r="CJ1787" i="1"/>
  <c r="CI1787" i="1"/>
  <c r="CH1787" i="1"/>
  <c r="CG1787" i="1"/>
  <c r="CF1787" i="1"/>
  <c r="CE1787" i="1"/>
  <c r="CD1787" i="1"/>
  <c r="CC1787" i="1"/>
  <c r="CB1787" i="1"/>
  <c r="CA1787" i="1"/>
  <c r="BZ1787" i="1"/>
  <c r="BY1787" i="1"/>
  <c r="BX1787" i="1"/>
  <c r="BW1787" i="1"/>
  <c r="BV1787" i="1"/>
  <c r="BJ1787" i="1"/>
  <c r="BI1787" i="1"/>
  <c r="BH1787" i="1"/>
  <c r="BG1787" i="1"/>
  <c r="BF1787" i="1"/>
  <c r="BE1787" i="1"/>
  <c r="BD1787" i="1"/>
  <c r="CO1786" i="1"/>
  <c r="CJ1786" i="1"/>
  <c r="CI1786" i="1"/>
  <c r="CH1786" i="1"/>
  <c r="CG1786" i="1"/>
  <c r="CF1786" i="1"/>
  <c r="CE1786" i="1"/>
  <c r="CD1786" i="1"/>
  <c r="CC1786" i="1"/>
  <c r="CB1786" i="1"/>
  <c r="CA1786" i="1"/>
  <c r="BZ1786" i="1"/>
  <c r="BY1786" i="1"/>
  <c r="BX1786" i="1"/>
  <c r="BW1786" i="1"/>
  <c r="BV1786" i="1"/>
  <c r="BJ1786" i="1"/>
  <c r="BI1786" i="1"/>
  <c r="BH1786" i="1"/>
  <c r="BG1786" i="1"/>
  <c r="BF1786" i="1"/>
  <c r="BE1786" i="1"/>
  <c r="BD1786" i="1"/>
  <c r="CO1785" i="1"/>
  <c r="CJ1785" i="1"/>
  <c r="CI1785" i="1"/>
  <c r="CH1785" i="1"/>
  <c r="CG1785" i="1"/>
  <c r="CF1785" i="1"/>
  <c r="CE1785" i="1"/>
  <c r="CD1785" i="1"/>
  <c r="CC1785" i="1"/>
  <c r="CB1785" i="1"/>
  <c r="CA1785" i="1"/>
  <c r="BZ1785" i="1"/>
  <c r="BY1785" i="1"/>
  <c r="BX1785" i="1"/>
  <c r="BW1785" i="1"/>
  <c r="BV1785" i="1"/>
  <c r="BJ1785" i="1"/>
  <c r="BI1785" i="1"/>
  <c r="BH1785" i="1"/>
  <c r="BG1785" i="1"/>
  <c r="BF1785" i="1"/>
  <c r="BE1785" i="1"/>
  <c r="BD1785" i="1"/>
  <c r="CO1784" i="1"/>
  <c r="CJ1784" i="1"/>
  <c r="CI1784" i="1"/>
  <c r="CH1784" i="1"/>
  <c r="CG1784" i="1"/>
  <c r="CF1784" i="1"/>
  <c r="CE1784" i="1"/>
  <c r="CD1784" i="1"/>
  <c r="CC1784" i="1"/>
  <c r="CB1784" i="1"/>
  <c r="CA1784" i="1"/>
  <c r="BZ1784" i="1"/>
  <c r="BY1784" i="1"/>
  <c r="BX1784" i="1"/>
  <c r="BW1784" i="1"/>
  <c r="BV1784" i="1"/>
  <c r="BJ1784" i="1"/>
  <c r="BI1784" i="1"/>
  <c r="BH1784" i="1"/>
  <c r="BG1784" i="1"/>
  <c r="BF1784" i="1"/>
  <c r="BE1784" i="1"/>
  <c r="BD1784" i="1"/>
  <c r="CO1783" i="1"/>
  <c r="CJ1783" i="1"/>
  <c r="CI1783" i="1"/>
  <c r="CH1783" i="1"/>
  <c r="CG1783" i="1"/>
  <c r="CF1783" i="1"/>
  <c r="CE1783" i="1"/>
  <c r="CD1783" i="1"/>
  <c r="CC1783" i="1"/>
  <c r="CB1783" i="1"/>
  <c r="CA1783" i="1"/>
  <c r="BZ1783" i="1"/>
  <c r="BY1783" i="1"/>
  <c r="BX1783" i="1"/>
  <c r="BW1783" i="1"/>
  <c r="BV1783" i="1"/>
  <c r="BJ1783" i="1"/>
  <c r="BI1783" i="1"/>
  <c r="BH1783" i="1"/>
  <c r="BG1783" i="1"/>
  <c r="BF1783" i="1"/>
  <c r="BE1783" i="1"/>
  <c r="BD1783" i="1"/>
  <c r="CO1782" i="1"/>
  <c r="CJ1782" i="1"/>
  <c r="CI1782" i="1"/>
  <c r="CH1782" i="1"/>
  <c r="CG1782" i="1"/>
  <c r="CF1782" i="1"/>
  <c r="CE1782" i="1"/>
  <c r="CD1782" i="1"/>
  <c r="CC1782" i="1"/>
  <c r="CB1782" i="1"/>
  <c r="CA1782" i="1"/>
  <c r="BZ1782" i="1"/>
  <c r="BY1782" i="1"/>
  <c r="BX1782" i="1"/>
  <c r="BW1782" i="1"/>
  <c r="BV1782" i="1"/>
  <c r="BJ1782" i="1"/>
  <c r="BI1782" i="1"/>
  <c r="BH1782" i="1"/>
  <c r="BG1782" i="1"/>
  <c r="BF1782" i="1"/>
  <c r="BE1782" i="1"/>
  <c r="BD1782" i="1"/>
  <c r="CO1781" i="1"/>
  <c r="CJ1781" i="1"/>
  <c r="CI1781" i="1"/>
  <c r="CH1781" i="1"/>
  <c r="CG1781" i="1"/>
  <c r="CF1781" i="1"/>
  <c r="CE1781" i="1"/>
  <c r="CD1781" i="1"/>
  <c r="CC1781" i="1"/>
  <c r="CB1781" i="1"/>
  <c r="CA1781" i="1"/>
  <c r="BZ1781" i="1"/>
  <c r="BY1781" i="1"/>
  <c r="BX1781" i="1"/>
  <c r="BW1781" i="1"/>
  <c r="BV1781" i="1"/>
  <c r="BJ1781" i="1"/>
  <c r="BI1781" i="1"/>
  <c r="BH1781" i="1"/>
  <c r="BG1781" i="1"/>
  <c r="BF1781" i="1"/>
  <c r="BE1781" i="1"/>
  <c r="BD1781" i="1"/>
  <c r="CO1780" i="1"/>
  <c r="CJ1780" i="1"/>
  <c r="CI1780" i="1"/>
  <c r="CH1780" i="1"/>
  <c r="CG1780" i="1"/>
  <c r="CF1780" i="1"/>
  <c r="CE1780" i="1"/>
  <c r="CD1780" i="1"/>
  <c r="CC1780" i="1"/>
  <c r="CB1780" i="1"/>
  <c r="CA1780" i="1"/>
  <c r="BZ1780" i="1"/>
  <c r="BY1780" i="1"/>
  <c r="BX1780" i="1"/>
  <c r="BW1780" i="1"/>
  <c r="BV1780" i="1"/>
  <c r="BJ1780" i="1"/>
  <c r="BI1780" i="1"/>
  <c r="BH1780" i="1"/>
  <c r="BG1780" i="1"/>
  <c r="BF1780" i="1"/>
  <c r="BE1780" i="1"/>
  <c r="BD1780" i="1"/>
  <c r="CO1779" i="1"/>
  <c r="CJ1779" i="1"/>
  <c r="CI1779" i="1"/>
  <c r="CH1779" i="1"/>
  <c r="CG1779" i="1"/>
  <c r="CF1779" i="1"/>
  <c r="CE1779" i="1"/>
  <c r="CD1779" i="1"/>
  <c r="CC1779" i="1"/>
  <c r="CB1779" i="1"/>
  <c r="CA1779" i="1"/>
  <c r="BZ1779" i="1"/>
  <c r="BY1779" i="1"/>
  <c r="BX1779" i="1"/>
  <c r="BW1779" i="1"/>
  <c r="BV1779" i="1"/>
  <c r="BJ1779" i="1"/>
  <c r="BI1779" i="1"/>
  <c r="BH1779" i="1"/>
  <c r="BG1779" i="1"/>
  <c r="BF1779" i="1"/>
  <c r="BE1779" i="1"/>
  <c r="BD1779" i="1"/>
  <c r="CO1778" i="1"/>
  <c r="CJ1778" i="1"/>
  <c r="CI1778" i="1"/>
  <c r="CH1778" i="1"/>
  <c r="CG1778" i="1"/>
  <c r="CF1778" i="1"/>
  <c r="CE1778" i="1"/>
  <c r="CD1778" i="1"/>
  <c r="CC1778" i="1"/>
  <c r="CB1778" i="1"/>
  <c r="CA1778" i="1"/>
  <c r="BZ1778" i="1"/>
  <c r="BY1778" i="1"/>
  <c r="BX1778" i="1"/>
  <c r="BW1778" i="1"/>
  <c r="BV1778" i="1"/>
  <c r="BJ1778" i="1"/>
  <c r="BI1778" i="1"/>
  <c r="BH1778" i="1"/>
  <c r="BG1778" i="1"/>
  <c r="BF1778" i="1"/>
  <c r="BE1778" i="1"/>
  <c r="BD1778" i="1"/>
  <c r="CO1777" i="1"/>
  <c r="CJ1777" i="1"/>
  <c r="CI1777" i="1"/>
  <c r="CH1777" i="1"/>
  <c r="CG1777" i="1"/>
  <c r="CF1777" i="1"/>
  <c r="CE1777" i="1"/>
  <c r="CD1777" i="1"/>
  <c r="CC1777" i="1"/>
  <c r="CB1777" i="1"/>
  <c r="CA1777" i="1"/>
  <c r="BZ1777" i="1"/>
  <c r="BY1777" i="1"/>
  <c r="BX1777" i="1"/>
  <c r="BW1777" i="1"/>
  <c r="BV1777" i="1"/>
  <c r="BJ1777" i="1"/>
  <c r="BI1777" i="1"/>
  <c r="BH1777" i="1"/>
  <c r="BG1777" i="1"/>
  <c r="BF1777" i="1"/>
  <c r="BE1777" i="1"/>
  <c r="BD1777" i="1"/>
  <c r="CO1776" i="1"/>
  <c r="CJ1776" i="1"/>
  <c r="CI1776" i="1"/>
  <c r="CH1776" i="1"/>
  <c r="CG1776" i="1"/>
  <c r="CF1776" i="1"/>
  <c r="CE1776" i="1"/>
  <c r="CD1776" i="1"/>
  <c r="CC1776" i="1"/>
  <c r="CB1776" i="1"/>
  <c r="CA1776" i="1"/>
  <c r="BZ1776" i="1"/>
  <c r="BY1776" i="1"/>
  <c r="BX1776" i="1"/>
  <c r="BW1776" i="1"/>
  <c r="BV1776" i="1"/>
  <c r="BJ1776" i="1"/>
  <c r="BI1776" i="1"/>
  <c r="BH1776" i="1"/>
  <c r="BG1776" i="1"/>
  <c r="BF1776" i="1"/>
  <c r="BE1776" i="1"/>
  <c r="BD1776" i="1"/>
  <c r="CO1775" i="1"/>
  <c r="CJ1775" i="1"/>
  <c r="CI1775" i="1"/>
  <c r="CH1775" i="1"/>
  <c r="CG1775" i="1"/>
  <c r="CF1775" i="1"/>
  <c r="CE1775" i="1"/>
  <c r="CD1775" i="1"/>
  <c r="CC1775" i="1"/>
  <c r="CB1775" i="1"/>
  <c r="CA1775" i="1"/>
  <c r="BZ1775" i="1"/>
  <c r="BY1775" i="1"/>
  <c r="BX1775" i="1"/>
  <c r="BW1775" i="1"/>
  <c r="BV1775" i="1"/>
  <c r="BJ1775" i="1"/>
  <c r="BI1775" i="1"/>
  <c r="BH1775" i="1"/>
  <c r="BG1775" i="1"/>
  <c r="BF1775" i="1"/>
  <c r="BE1775" i="1"/>
  <c r="BD1775" i="1"/>
  <c r="CO1774" i="1"/>
  <c r="CJ1774" i="1"/>
  <c r="CI1774" i="1"/>
  <c r="CH1774" i="1"/>
  <c r="CG1774" i="1"/>
  <c r="CF1774" i="1"/>
  <c r="CE1774" i="1"/>
  <c r="CD1774" i="1"/>
  <c r="CC1774" i="1"/>
  <c r="CB1774" i="1"/>
  <c r="CA1774" i="1"/>
  <c r="BZ1774" i="1"/>
  <c r="BY1774" i="1"/>
  <c r="BX1774" i="1"/>
  <c r="BW1774" i="1"/>
  <c r="BV1774" i="1"/>
  <c r="BJ1774" i="1"/>
  <c r="BI1774" i="1"/>
  <c r="BH1774" i="1"/>
  <c r="BG1774" i="1"/>
  <c r="BF1774" i="1"/>
  <c r="BE1774" i="1"/>
  <c r="BD1774" i="1"/>
  <c r="CO1773" i="1"/>
  <c r="CJ1773" i="1"/>
  <c r="CI1773" i="1"/>
  <c r="CH1773" i="1"/>
  <c r="CG1773" i="1"/>
  <c r="CF1773" i="1"/>
  <c r="CE1773" i="1"/>
  <c r="CD1773" i="1"/>
  <c r="CC1773" i="1"/>
  <c r="CB1773" i="1"/>
  <c r="CA1773" i="1"/>
  <c r="BZ1773" i="1"/>
  <c r="BY1773" i="1"/>
  <c r="BX1773" i="1"/>
  <c r="BW1773" i="1"/>
  <c r="BV1773" i="1"/>
  <c r="BJ1773" i="1"/>
  <c r="BI1773" i="1"/>
  <c r="BH1773" i="1"/>
  <c r="BG1773" i="1"/>
  <c r="BF1773" i="1"/>
  <c r="BE1773" i="1"/>
  <c r="BD1773" i="1"/>
  <c r="CO1772" i="1"/>
  <c r="CJ1772" i="1"/>
  <c r="CI1772" i="1"/>
  <c r="CH1772" i="1"/>
  <c r="CG1772" i="1"/>
  <c r="CF1772" i="1"/>
  <c r="CE1772" i="1"/>
  <c r="CD1772" i="1"/>
  <c r="CC1772" i="1"/>
  <c r="CB1772" i="1"/>
  <c r="CA1772" i="1"/>
  <c r="BZ1772" i="1"/>
  <c r="BY1772" i="1"/>
  <c r="BX1772" i="1"/>
  <c r="BW1772" i="1"/>
  <c r="BV1772" i="1"/>
  <c r="BJ1772" i="1"/>
  <c r="BI1772" i="1"/>
  <c r="BH1772" i="1"/>
  <c r="BG1772" i="1"/>
  <c r="BF1772" i="1"/>
  <c r="BE1772" i="1"/>
  <c r="BD1772" i="1"/>
  <c r="CO1771" i="1"/>
  <c r="CJ1771" i="1"/>
  <c r="CI1771" i="1"/>
  <c r="CH1771" i="1"/>
  <c r="CG1771" i="1"/>
  <c r="CF1771" i="1"/>
  <c r="CE1771" i="1"/>
  <c r="CD1771" i="1"/>
  <c r="CC1771" i="1"/>
  <c r="CB1771" i="1"/>
  <c r="CA1771" i="1"/>
  <c r="BZ1771" i="1"/>
  <c r="BY1771" i="1"/>
  <c r="BX1771" i="1"/>
  <c r="BW1771" i="1"/>
  <c r="BV1771" i="1"/>
  <c r="BJ1771" i="1"/>
  <c r="BI1771" i="1"/>
  <c r="BH1771" i="1"/>
  <c r="BG1771" i="1"/>
  <c r="BF1771" i="1"/>
  <c r="BE1771" i="1"/>
  <c r="BD1771" i="1"/>
  <c r="CO1770" i="1"/>
  <c r="CJ1770" i="1"/>
  <c r="CI1770" i="1"/>
  <c r="CH1770" i="1"/>
  <c r="CG1770" i="1"/>
  <c r="CF1770" i="1"/>
  <c r="CE1770" i="1"/>
  <c r="CD1770" i="1"/>
  <c r="CC1770" i="1"/>
  <c r="CB1770" i="1"/>
  <c r="CA1770" i="1"/>
  <c r="BZ1770" i="1"/>
  <c r="BY1770" i="1"/>
  <c r="BX1770" i="1"/>
  <c r="BW1770" i="1"/>
  <c r="BV1770" i="1"/>
  <c r="BJ1770" i="1"/>
  <c r="BI1770" i="1"/>
  <c r="BH1770" i="1"/>
  <c r="BG1770" i="1"/>
  <c r="BF1770" i="1"/>
  <c r="BE1770" i="1"/>
  <c r="BD1770" i="1"/>
  <c r="CO1769" i="1"/>
  <c r="CJ1769" i="1"/>
  <c r="CI1769" i="1"/>
  <c r="CH1769" i="1"/>
  <c r="CG1769" i="1"/>
  <c r="CF1769" i="1"/>
  <c r="CE1769" i="1"/>
  <c r="CD1769" i="1"/>
  <c r="CC1769" i="1"/>
  <c r="CB1769" i="1"/>
  <c r="CA1769" i="1"/>
  <c r="BZ1769" i="1"/>
  <c r="BY1769" i="1"/>
  <c r="BX1769" i="1"/>
  <c r="BW1769" i="1"/>
  <c r="BV1769" i="1"/>
  <c r="BJ1769" i="1"/>
  <c r="BI1769" i="1"/>
  <c r="BH1769" i="1"/>
  <c r="BG1769" i="1"/>
  <c r="BF1769" i="1"/>
  <c r="BE1769" i="1"/>
  <c r="BD1769" i="1"/>
  <c r="CO1768" i="1"/>
  <c r="CJ1768" i="1"/>
  <c r="CI1768" i="1"/>
  <c r="CH1768" i="1"/>
  <c r="CG1768" i="1"/>
  <c r="CF1768" i="1"/>
  <c r="CE1768" i="1"/>
  <c r="CD1768" i="1"/>
  <c r="CC1768" i="1"/>
  <c r="CB1768" i="1"/>
  <c r="CA1768" i="1"/>
  <c r="BZ1768" i="1"/>
  <c r="BY1768" i="1"/>
  <c r="BX1768" i="1"/>
  <c r="BW1768" i="1"/>
  <c r="BV1768" i="1"/>
  <c r="BJ1768" i="1"/>
  <c r="BI1768" i="1"/>
  <c r="BH1768" i="1"/>
  <c r="BG1768" i="1"/>
  <c r="BF1768" i="1"/>
  <c r="BE1768" i="1"/>
  <c r="BD1768" i="1"/>
  <c r="CO1767" i="1"/>
  <c r="CJ1767" i="1"/>
  <c r="CI1767" i="1"/>
  <c r="CH1767" i="1"/>
  <c r="CG1767" i="1"/>
  <c r="CF1767" i="1"/>
  <c r="CE1767" i="1"/>
  <c r="CD1767" i="1"/>
  <c r="CC1767" i="1"/>
  <c r="CB1767" i="1"/>
  <c r="CA1767" i="1"/>
  <c r="BZ1767" i="1"/>
  <c r="BY1767" i="1"/>
  <c r="BX1767" i="1"/>
  <c r="BW1767" i="1"/>
  <c r="BV1767" i="1"/>
  <c r="BJ1767" i="1"/>
  <c r="BI1767" i="1"/>
  <c r="BH1767" i="1"/>
  <c r="BG1767" i="1"/>
  <c r="BF1767" i="1"/>
  <c r="BE1767" i="1"/>
  <c r="BD1767" i="1"/>
  <c r="CO1766" i="1"/>
  <c r="CJ1766" i="1"/>
  <c r="CI1766" i="1"/>
  <c r="CH1766" i="1"/>
  <c r="CG1766" i="1"/>
  <c r="CF1766" i="1"/>
  <c r="CE1766" i="1"/>
  <c r="CD1766" i="1"/>
  <c r="CC1766" i="1"/>
  <c r="CB1766" i="1"/>
  <c r="CA1766" i="1"/>
  <c r="BZ1766" i="1"/>
  <c r="BY1766" i="1"/>
  <c r="BX1766" i="1"/>
  <c r="BW1766" i="1"/>
  <c r="BV1766" i="1"/>
  <c r="BJ1766" i="1"/>
  <c r="BI1766" i="1"/>
  <c r="BH1766" i="1"/>
  <c r="BG1766" i="1"/>
  <c r="BF1766" i="1"/>
  <c r="BE1766" i="1"/>
  <c r="BD1766" i="1"/>
  <c r="CO1765" i="1"/>
  <c r="CJ1765" i="1"/>
  <c r="CI1765" i="1"/>
  <c r="CH1765" i="1"/>
  <c r="CG1765" i="1"/>
  <c r="CF1765" i="1"/>
  <c r="CE1765" i="1"/>
  <c r="CD1765" i="1"/>
  <c r="CC1765" i="1"/>
  <c r="CB1765" i="1"/>
  <c r="CA1765" i="1"/>
  <c r="BZ1765" i="1"/>
  <c r="BY1765" i="1"/>
  <c r="BX1765" i="1"/>
  <c r="BW1765" i="1"/>
  <c r="BV1765" i="1"/>
  <c r="BJ1765" i="1"/>
  <c r="BI1765" i="1"/>
  <c r="BH1765" i="1"/>
  <c r="BG1765" i="1"/>
  <c r="BF1765" i="1"/>
  <c r="BE1765" i="1"/>
  <c r="BD1765" i="1"/>
  <c r="CO1764" i="1"/>
  <c r="CJ1764" i="1"/>
  <c r="CI1764" i="1"/>
  <c r="CH1764" i="1"/>
  <c r="CG1764" i="1"/>
  <c r="CF1764" i="1"/>
  <c r="CE1764" i="1"/>
  <c r="CD1764" i="1"/>
  <c r="CC1764" i="1"/>
  <c r="CB1764" i="1"/>
  <c r="CA1764" i="1"/>
  <c r="BZ1764" i="1"/>
  <c r="BY1764" i="1"/>
  <c r="BX1764" i="1"/>
  <c r="BW1764" i="1"/>
  <c r="BV1764" i="1"/>
  <c r="BJ1764" i="1"/>
  <c r="BI1764" i="1"/>
  <c r="BH1764" i="1"/>
  <c r="BG1764" i="1"/>
  <c r="BF1764" i="1"/>
  <c r="BE1764" i="1"/>
  <c r="BD1764" i="1"/>
  <c r="CO1763" i="1"/>
  <c r="CJ1763" i="1"/>
  <c r="CI1763" i="1"/>
  <c r="CH1763" i="1"/>
  <c r="CG1763" i="1"/>
  <c r="CF1763" i="1"/>
  <c r="CE1763" i="1"/>
  <c r="CD1763" i="1"/>
  <c r="CC1763" i="1"/>
  <c r="CB1763" i="1"/>
  <c r="CA1763" i="1"/>
  <c r="BZ1763" i="1"/>
  <c r="BY1763" i="1"/>
  <c r="BX1763" i="1"/>
  <c r="BW1763" i="1"/>
  <c r="BV1763" i="1"/>
  <c r="BJ1763" i="1"/>
  <c r="BI1763" i="1"/>
  <c r="BH1763" i="1"/>
  <c r="BG1763" i="1"/>
  <c r="BF1763" i="1"/>
  <c r="BE1763" i="1"/>
  <c r="BD1763" i="1"/>
  <c r="CO1762" i="1"/>
  <c r="CJ1762" i="1"/>
  <c r="CI1762" i="1"/>
  <c r="CH1762" i="1"/>
  <c r="CG1762" i="1"/>
  <c r="CF1762" i="1"/>
  <c r="CE1762" i="1"/>
  <c r="CD1762" i="1"/>
  <c r="CC1762" i="1"/>
  <c r="CB1762" i="1"/>
  <c r="CA1762" i="1"/>
  <c r="BZ1762" i="1"/>
  <c r="BY1762" i="1"/>
  <c r="BX1762" i="1"/>
  <c r="BW1762" i="1"/>
  <c r="BV1762" i="1"/>
  <c r="BJ1762" i="1"/>
  <c r="BI1762" i="1"/>
  <c r="BH1762" i="1"/>
  <c r="BG1762" i="1"/>
  <c r="BF1762" i="1"/>
  <c r="BE1762" i="1"/>
  <c r="BD1762" i="1"/>
  <c r="CO1761" i="1"/>
  <c r="CJ1761" i="1"/>
  <c r="CI1761" i="1"/>
  <c r="CH1761" i="1"/>
  <c r="CG1761" i="1"/>
  <c r="CF1761" i="1"/>
  <c r="CE1761" i="1"/>
  <c r="CD1761" i="1"/>
  <c r="CC1761" i="1"/>
  <c r="CB1761" i="1"/>
  <c r="CA1761" i="1"/>
  <c r="BZ1761" i="1"/>
  <c r="BY1761" i="1"/>
  <c r="BX1761" i="1"/>
  <c r="BW1761" i="1"/>
  <c r="BV1761" i="1"/>
  <c r="BJ1761" i="1"/>
  <c r="BI1761" i="1"/>
  <c r="BH1761" i="1"/>
  <c r="BG1761" i="1"/>
  <c r="BF1761" i="1"/>
  <c r="BE1761" i="1"/>
  <c r="BD1761" i="1"/>
  <c r="CO1760" i="1"/>
  <c r="CJ1760" i="1"/>
  <c r="CI1760" i="1"/>
  <c r="CH1760" i="1"/>
  <c r="CG1760" i="1"/>
  <c r="CF1760" i="1"/>
  <c r="CE1760" i="1"/>
  <c r="CD1760" i="1"/>
  <c r="CC1760" i="1"/>
  <c r="CB1760" i="1"/>
  <c r="CA1760" i="1"/>
  <c r="BZ1760" i="1"/>
  <c r="BY1760" i="1"/>
  <c r="BX1760" i="1"/>
  <c r="BW1760" i="1"/>
  <c r="BV1760" i="1"/>
  <c r="BJ1760" i="1"/>
  <c r="BI1760" i="1"/>
  <c r="BH1760" i="1"/>
  <c r="BG1760" i="1"/>
  <c r="BF1760" i="1"/>
  <c r="BE1760" i="1"/>
  <c r="BD1760" i="1"/>
  <c r="CO1759" i="1"/>
  <c r="CJ1759" i="1"/>
  <c r="CI1759" i="1"/>
  <c r="CH1759" i="1"/>
  <c r="CG1759" i="1"/>
  <c r="CF1759" i="1"/>
  <c r="CE1759" i="1"/>
  <c r="CD1759" i="1"/>
  <c r="CC1759" i="1"/>
  <c r="CB1759" i="1"/>
  <c r="CA1759" i="1"/>
  <c r="BZ1759" i="1"/>
  <c r="BY1759" i="1"/>
  <c r="BX1759" i="1"/>
  <c r="BW1759" i="1"/>
  <c r="BV1759" i="1"/>
  <c r="BJ1759" i="1"/>
  <c r="BI1759" i="1"/>
  <c r="BH1759" i="1"/>
  <c r="BG1759" i="1"/>
  <c r="BF1759" i="1"/>
  <c r="BE1759" i="1"/>
  <c r="BD1759" i="1"/>
  <c r="CO1758" i="1"/>
  <c r="CJ1758" i="1"/>
  <c r="CI1758" i="1"/>
  <c r="CH1758" i="1"/>
  <c r="CG1758" i="1"/>
  <c r="CF1758" i="1"/>
  <c r="CE1758" i="1"/>
  <c r="CD1758" i="1"/>
  <c r="CC1758" i="1"/>
  <c r="CB1758" i="1"/>
  <c r="CA1758" i="1"/>
  <c r="BZ1758" i="1"/>
  <c r="BY1758" i="1"/>
  <c r="BX1758" i="1"/>
  <c r="BW1758" i="1"/>
  <c r="BV1758" i="1"/>
  <c r="BJ1758" i="1"/>
  <c r="BI1758" i="1"/>
  <c r="BH1758" i="1"/>
  <c r="BG1758" i="1"/>
  <c r="BF1758" i="1"/>
  <c r="BE1758" i="1"/>
  <c r="BD1758" i="1"/>
  <c r="CO1757" i="1"/>
  <c r="CJ1757" i="1"/>
  <c r="CI1757" i="1"/>
  <c r="CH1757" i="1"/>
  <c r="CG1757" i="1"/>
  <c r="CF1757" i="1"/>
  <c r="CE1757" i="1"/>
  <c r="CD1757" i="1"/>
  <c r="CC1757" i="1"/>
  <c r="CB1757" i="1"/>
  <c r="CA1757" i="1"/>
  <c r="BZ1757" i="1"/>
  <c r="BY1757" i="1"/>
  <c r="BX1757" i="1"/>
  <c r="BW1757" i="1"/>
  <c r="BV1757" i="1"/>
  <c r="BJ1757" i="1"/>
  <c r="BI1757" i="1"/>
  <c r="BH1757" i="1"/>
  <c r="BG1757" i="1"/>
  <c r="BF1757" i="1"/>
  <c r="BE1757" i="1"/>
  <c r="BD1757" i="1"/>
  <c r="CO1756" i="1"/>
  <c r="CJ1756" i="1"/>
  <c r="CI1756" i="1"/>
  <c r="CH1756" i="1"/>
  <c r="CG1756" i="1"/>
  <c r="CF1756" i="1"/>
  <c r="CE1756" i="1"/>
  <c r="CD1756" i="1"/>
  <c r="CC1756" i="1"/>
  <c r="CB1756" i="1"/>
  <c r="CA1756" i="1"/>
  <c r="BZ1756" i="1"/>
  <c r="BY1756" i="1"/>
  <c r="BX1756" i="1"/>
  <c r="BW1756" i="1"/>
  <c r="BV1756" i="1"/>
  <c r="BJ1756" i="1"/>
  <c r="BI1756" i="1"/>
  <c r="BH1756" i="1"/>
  <c r="BG1756" i="1"/>
  <c r="BF1756" i="1"/>
  <c r="BE1756" i="1"/>
  <c r="BD1756" i="1"/>
  <c r="CO1755" i="1"/>
  <c r="CJ1755" i="1"/>
  <c r="CI1755" i="1"/>
  <c r="CH1755" i="1"/>
  <c r="CG1755" i="1"/>
  <c r="CF1755" i="1"/>
  <c r="CE1755" i="1"/>
  <c r="CD1755" i="1"/>
  <c r="CC1755" i="1"/>
  <c r="CB1755" i="1"/>
  <c r="CA1755" i="1"/>
  <c r="BZ1755" i="1"/>
  <c r="BY1755" i="1"/>
  <c r="BX1755" i="1"/>
  <c r="BW1755" i="1"/>
  <c r="BV1755" i="1"/>
  <c r="BJ1755" i="1"/>
  <c r="BI1755" i="1"/>
  <c r="BH1755" i="1"/>
  <c r="BG1755" i="1"/>
  <c r="BF1755" i="1"/>
  <c r="BE1755" i="1"/>
  <c r="BD1755" i="1"/>
  <c r="CO1754" i="1"/>
  <c r="CJ1754" i="1"/>
  <c r="CI1754" i="1"/>
  <c r="CH1754" i="1"/>
  <c r="CG1754" i="1"/>
  <c r="CF1754" i="1"/>
  <c r="CE1754" i="1"/>
  <c r="CD1754" i="1"/>
  <c r="CC1754" i="1"/>
  <c r="CB1754" i="1"/>
  <c r="CA1754" i="1"/>
  <c r="BZ1754" i="1"/>
  <c r="BY1754" i="1"/>
  <c r="BX1754" i="1"/>
  <c r="BW1754" i="1"/>
  <c r="BV1754" i="1"/>
  <c r="BJ1754" i="1"/>
  <c r="BI1754" i="1"/>
  <c r="BH1754" i="1"/>
  <c r="BG1754" i="1"/>
  <c r="BF1754" i="1"/>
  <c r="BE1754" i="1"/>
  <c r="BD1754" i="1"/>
  <c r="CO1753" i="1"/>
  <c r="CJ1753" i="1"/>
  <c r="CI1753" i="1"/>
  <c r="CH1753" i="1"/>
  <c r="CG1753" i="1"/>
  <c r="CF1753" i="1"/>
  <c r="CE1753" i="1"/>
  <c r="CD1753" i="1"/>
  <c r="CC1753" i="1"/>
  <c r="CB1753" i="1"/>
  <c r="CA1753" i="1"/>
  <c r="BZ1753" i="1"/>
  <c r="BY1753" i="1"/>
  <c r="BX1753" i="1"/>
  <c r="BW1753" i="1"/>
  <c r="BV1753" i="1"/>
  <c r="BJ1753" i="1"/>
  <c r="BI1753" i="1"/>
  <c r="BH1753" i="1"/>
  <c r="BG1753" i="1"/>
  <c r="BF1753" i="1"/>
  <c r="BE1753" i="1"/>
  <c r="BD1753" i="1"/>
  <c r="CO1752" i="1"/>
  <c r="CJ1752" i="1"/>
  <c r="CI1752" i="1"/>
  <c r="CH1752" i="1"/>
  <c r="CG1752" i="1"/>
  <c r="CF1752" i="1"/>
  <c r="CE1752" i="1"/>
  <c r="CD1752" i="1"/>
  <c r="CC1752" i="1"/>
  <c r="CB1752" i="1"/>
  <c r="CA1752" i="1"/>
  <c r="BZ1752" i="1"/>
  <c r="BY1752" i="1"/>
  <c r="BX1752" i="1"/>
  <c r="BW1752" i="1"/>
  <c r="BV1752" i="1"/>
  <c r="BJ1752" i="1"/>
  <c r="BI1752" i="1"/>
  <c r="BH1752" i="1"/>
  <c r="BG1752" i="1"/>
  <c r="BF1752" i="1"/>
  <c r="BE1752" i="1"/>
  <c r="BD1752" i="1"/>
  <c r="CO1751" i="1"/>
  <c r="CJ1751" i="1"/>
  <c r="CI1751" i="1"/>
  <c r="CH1751" i="1"/>
  <c r="CG1751" i="1"/>
  <c r="CF1751" i="1"/>
  <c r="CE1751" i="1"/>
  <c r="CD1751" i="1"/>
  <c r="CC1751" i="1"/>
  <c r="CB1751" i="1"/>
  <c r="CA1751" i="1"/>
  <c r="BZ1751" i="1"/>
  <c r="BY1751" i="1"/>
  <c r="BX1751" i="1"/>
  <c r="BW1751" i="1"/>
  <c r="BV1751" i="1"/>
  <c r="BJ1751" i="1"/>
  <c r="BI1751" i="1"/>
  <c r="BH1751" i="1"/>
  <c r="BG1751" i="1"/>
  <c r="BF1751" i="1"/>
  <c r="BE1751" i="1"/>
  <c r="BD1751" i="1"/>
  <c r="CO1750" i="1"/>
  <c r="CJ1750" i="1"/>
  <c r="CI1750" i="1"/>
  <c r="CH1750" i="1"/>
  <c r="CG1750" i="1"/>
  <c r="CF1750" i="1"/>
  <c r="CE1750" i="1"/>
  <c r="CD1750" i="1"/>
  <c r="CC1750" i="1"/>
  <c r="CB1750" i="1"/>
  <c r="CA1750" i="1"/>
  <c r="BZ1750" i="1"/>
  <c r="BY1750" i="1"/>
  <c r="BX1750" i="1"/>
  <c r="BW1750" i="1"/>
  <c r="BV1750" i="1"/>
  <c r="BJ1750" i="1"/>
  <c r="BI1750" i="1"/>
  <c r="BH1750" i="1"/>
  <c r="BG1750" i="1"/>
  <c r="BF1750" i="1"/>
  <c r="BE1750" i="1"/>
  <c r="BD1750" i="1"/>
  <c r="CO1749" i="1"/>
  <c r="CJ1749" i="1"/>
  <c r="CI1749" i="1"/>
  <c r="CH1749" i="1"/>
  <c r="CG1749" i="1"/>
  <c r="CF1749" i="1"/>
  <c r="CE1749" i="1"/>
  <c r="CD1749" i="1"/>
  <c r="CC1749" i="1"/>
  <c r="CB1749" i="1"/>
  <c r="CA1749" i="1"/>
  <c r="BZ1749" i="1"/>
  <c r="BY1749" i="1"/>
  <c r="BX1749" i="1"/>
  <c r="BW1749" i="1"/>
  <c r="BV1749" i="1"/>
  <c r="BJ1749" i="1"/>
  <c r="BI1749" i="1"/>
  <c r="BH1749" i="1"/>
  <c r="BG1749" i="1"/>
  <c r="BF1749" i="1"/>
  <c r="BE1749" i="1"/>
  <c r="BD1749" i="1"/>
  <c r="CO1748" i="1"/>
  <c r="CJ1748" i="1"/>
  <c r="CI1748" i="1"/>
  <c r="CH1748" i="1"/>
  <c r="CG1748" i="1"/>
  <c r="CF1748" i="1"/>
  <c r="CE1748" i="1"/>
  <c r="CD1748" i="1"/>
  <c r="CC1748" i="1"/>
  <c r="CB1748" i="1"/>
  <c r="CA1748" i="1"/>
  <c r="BZ1748" i="1"/>
  <c r="BY1748" i="1"/>
  <c r="BX1748" i="1"/>
  <c r="BW1748" i="1"/>
  <c r="BV1748" i="1"/>
  <c r="BJ1748" i="1"/>
  <c r="BI1748" i="1"/>
  <c r="BH1748" i="1"/>
  <c r="BG1748" i="1"/>
  <c r="BF1748" i="1"/>
  <c r="BE1748" i="1"/>
  <c r="BD1748" i="1"/>
  <c r="CO1747" i="1"/>
  <c r="CJ1747" i="1"/>
  <c r="CI1747" i="1"/>
  <c r="CH1747" i="1"/>
  <c r="CG1747" i="1"/>
  <c r="CF1747" i="1"/>
  <c r="CE1747" i="1"/>
  <c r="CD1747" i="1"/>
  <c r="CC1747" i="1"/>
  <c r="CB1747" i="1"/>
  <c r="CA1747" i="1"/>
  <c r="BZ1747" i="1"/>
  <c r="BY1747" i="1"/>
  <c r="BX1747" i="1"/>
  <c r="BW1747" i="1"/>
  <c r="BV1747" i="1"/>
  <c r="BJ1747" i="1"/>
  <c r="BI1747" i="1"/>
  <c r="BH1747" i="1"/>
  <c r="BG1747" i="1"/>
  <c r="BF1747" i="1"/>
  <c r="BE1747" i="1"/>
  <c r="BD1747" i="1"/>
  <c r="CO1746" i="1"/>
  <c r="CJ1746" i="1"/>
  <c r="CI1746" i="1"/>
  <c r="CH1746" i="1"/>
  <c r="CG1746" i="1"/>
  <c r="CF1746" i="1"/>
  <c r="CE1746" i="1"/>
  <c r="CD1746" i="1"/>
  <c r="CC1746" i="1"/>
  <c r="CB1746" i="1"/>
  <c r="CA1746" i="1"/>
  <c r="BZ1746" i="1"/>
  <c r="BY1746" i="1"/>
  <c r="BX1746" i="1"/>
  <c r="BW1746" i="1"/>
  <c r="BV1746" i="1"/>
  <c r="BJ1746" i="1"/>
  <c r="BI1746" i="1"/>
  <c r="BH1746" i="1"/>
  <c r="BG1746" i="1"/>
  <c r="BF1746" i="1"/>
  <c r="BE1746" i="1"/>
  <c r="BD1746" i="1"/>
  <c r="CO1745" i="1"/>
  <c r="CJ1745" i="1"/>
  <c r="CI1745" i="1"/>
  <c r="CH1745" i="1"/>
  <c r="CG1745" i="1"/>
  <c r="CF1745" i="1"/>
  <c r="CE1745" i="1"/>
  <c r="CD1745" i="1"/>
  <c r="CC1745" i="1"/>
  <c r="CB1745" i="1"/>
  <c r="CA1745" i="1"/>
  <c r="BZ1745" i="1"/>
  <c r="BY1745" i="1"/>
  <c r="BX1745" i="1"/>
  <c r="BW1745" i="1"/>
  <c r="BV1745" i="1"/>
  <c r="BJ1745" i="1"/>
  <c r="BI1745" i="1"/>
  <c r="BH1745" i="1"/>
  <c r="BG1745" i="1"/>
  <c r="BF1745" i="1"/>
  <c r="BE1745" i="1"/>
  <c r="BD1745" i="1"/>
  <c r="CO1744" i="1"/>
  <c r="CJ1744" i="1"/>
  <c r="CI1744" i="1"/>
  <c r="CH1744" i="1"/>
  <c r="CG1744" i="1"/>
  <c r="CF1744" i="1"/>
  <c r="CE1744" i="1"/>
  <c r="CD1744" i="1"/>
  <c r="CC1744" i="1"/>
  <c r="CB1744" i="1"/>
  <c r="CA1744" i="1"/>
  <c r="BZ1744" i="1"/>
  <c r="BY1744" i="1"/>
  <c r="BX1744" i="1"/>
  <c r="BW1744" i="1"/>
  <c r="BV1744" i="1"/>
  <c r="BJ1744" i="1"/>
  <c r="BI1744" i="1"/>
  <c r="BH1744" i="1"/>
  <c r="BG1744" i="1"/>
  <c r="BF1744" i="1"/>
  <c r="BE1744" i="1"/>
  <c r="BD1744" i="1"/>
  <c r="CO1743" i="1"/>
  <c r="CJ1743" i="1"/>
  <c r="CI1743" i="1"/>
  <c r="CH1743" i="1"/>
  <c r="CG1743" i="1"/>
  <c r="CF1743" i="1"/>
  <c r="CE1743" i="1"/>
  <c r="CD1743" i="1"/>
  <c r="CC1743" i="1"/>
  <c r="CB1743" i="1"/>
  <c r="CA1743" i="1"/>
  <c r="BZ1743" i="1"/>
  <c r="BY1743" i="1"/>
  <c r="BX1743" i="1"/>
  <c r="BW1743" i="1"/>
  <c r="BV1743" i="1"/>
  <c r="BJ1743" i="1"/>
  <c r="BI1743" i="1"/>
  <c r="BH1743" i="1"/>
  <c r="BG1743" i="1"/>
  <c r="BF1743" i="1"/>
  <c r="BE1743" i="1"/>
  <c r="BD1743" i="1"/>
  <c r="CO1742" i="1"/>
  <c r="CJ1742" i="1"/>
  <c r="CI1742" i="1"/>
  <c r="CH1742" i="1"/>
  <c r="CG1742" i="1"/>
  <c r="CF1742" i="1"/>
  <c r="CE1742" i="1"/>
  <c r="CD1742" i="1"/>
  <c r="CC1742" i="1"/>
  <c r="CB1742" i="1"/>
  <c r="CA1742" i="1"/>
  <c r="BZ1742" i="1"/>
  <c r="BY1742" i="1"/>
  <c r="BX1742" i="1"/>
  <c r="BW1742" i="1"/>
  <c r="BV1742" i="1"/>
  <c r="BJ1742" i="1"/>
  <c r="BI1742" i="1"/>
  <c r="BH1742" i="1"/>
  <c r="BG1742" i="1"/>
  <c r="BF1742" i="1"/>
  <c r="BE1742" i="1"/>
  <c r="BD1742" i="1"/>
  <c r="CO1741" i="1"/>
  <c r="CJ1741" i="1"/>
  <c r="CI1741" i="1"/>
  <c r="CH1741" i="1"/>
  <c r="CG1741" i="1"/>
  <c r="CF1741" i="1"/>
  <c r="CE1741" i="1"/>
  <c r="CD1741" i="1"/>
  <c r="CC1741" i="1"/>
  <c r="CB1741" i="1"/>
  <c r="CA1741" i="1"/>
  <c r="BZ1741" i="1"/>
  <c r="BY1741" i="1"/>
  <c r="BX1741" i="1"/>
  <c r="BW1741" i="1"/>
  <c r="BV1741" i="1"/>
  <c r="BJ1741" i="1"/>
  <c r="BI1741" i="1"/>
  <c r="BH1741" i="1"/>
  <c r="BG1741" i="1"/>
  <c r="BF1741" i="1"/>
  <c r="BE1741" i="1"/>
  <c r="BD1741" i="1"/>
  <c r="CO1740" i="1"/>
  <c r="CJ1740" i="1"/>
  <c r="CI1740" i="1"/>
  <c r="CH1740" i="1"/>
  <c r="CG1740" i="1"/>
  <c r="CF1740" i="1"/>
  <c r="CE1740" i="1"/>
  <c r="CD1740" i="1"/>
  <c r="CC1740" i="1"/>
  <c r="CB1740" i="1"/>
  <c r="CA1740" i="1"/>
  <c r="BZ1740" i="1"/>
  <c r="BY1740" i="1"/>
  <c r="BX1740" i="1"/>
  <c r="BW1740" i="1"/>
  <c r="BV1740" i="1"/>
  <c r="BP1740" i="1"/>
  <c r="BO1740" i="1"/>
  <c r="BN1740" i="1"/>
  <c r="BM1740" i="1"/>
  <c r="BL1740" i="1"/>
  <c r="BK1740" i="1"/>
  <c r="BJ1740" i="1"/>
  <c r="BI1740" i="1"/>
  <c r="BH1740" i="1"/>
  <c r="BG1740" i="1"/>
  <c r="BF1740" i="1"/>
  <c r="BE1740" i="1"/>
  <c r="BD1740" i="1"/>
  <c r="CO1739" i="1"/>
  <c r="CJ1739" i="1"/>
  <c r="CI1739" i="1"/>
  <c r="CH1739" i="1"/>
  <c r="CG1739" i="1"/>
  <c r="CF1739" i="1"/>
  <c r="CE1739" i="1"/>
  <c r="CD1739" i="1"/>
  <c r="CC1739" i="1"/>
  <c r="CB1739" i="1"/>
  <c r="CA1739" i="1"/>
  <c r="BZ1739" i="1"/>
  <c r="BY1739" i="1"/>
  <c r="BX1739" i="1"/>
  <c r="BW1739" i="1"/>
  <c r="BV1739" i="1"/>
  <c r="BP1739" i="1"/>
  <c r="BO1739" i="1"/>
  <c r="BN1739" i="1"/>
  <c r="BM1739" i="1"/>
  <c r="BL1739" i="1"/>
  <c r="BK1739" i="1"/>
  <c r="BJ1739" i="1"/>
  <c r="BI1739" i="1"/>
  <c r="BH1739" i="1"/>
  <c r="BG1739" i="1"/>
  <c r="BF1739" i="1"/>
  <c r="BE1739" i="1"/>
  <c r="BD1739" i="1"/>
  <c r="CO1738" i="1"/>
  <c r="CJ1738" i="1"/>
  <c r="CI1738" i="1"/>
  <c r="CH1738" i="1"/>
  <c r="CG1738" i="1"/>
  <c r="CF1738" i="1"/>
  <c r="CE1738" i="1"/>
  <c r="CD1738" i="1"/>
  <c r="CC1738" i="1"/>
  <c r="CB1738" i="1"/>
  <c r="CA1738" i="1"/>
  <c r="BZ1738" i="1"/>
  <c r="BY1738" i="1"/>
  <c r="BX1738" i="1"/>
  <c r="BW1738" i="1"/>
  <c r="BV1738" i="1"/>
  <c r="BP1738" i="1"/>
  <c r="BO1738" i="1"/>
  <c r="BN1738" i="1"/>
  <c r="BM1738" i="1"/>
  <c r="BL1738" i="1"/>
  <c r="BK1738" i="1"/>
  <c r="BJ1738" i="1"/>
  <c r="BI1738" i="1"/>
  <c r="BH1738" i="1"/>
  <c r="BG1738" i="1"/>
  <c r="BF1738" i="1"/>
  <c r="BE1738" i="1"/>
  <c r="BD1738" i="1"/>
  <c r="CO1737" i="1"/>
  <c r="CJ1737" i="1"/>
  <c r="CI1737" i="1"/>
  <c r="CH1737" i="1"/>
  <c r="CG1737" i="1"/>
  <c r="CF1737" i="1"/>
  <c r="CE1737" i="1"/>
  <c r="CD1737" i="1"/>
  <c r="CC1737" i="1"/>
  <c r="CB1737" i="1"/>
  <c r="CA1737" i="1"/>
  <c r="BZ1737" i="1"/>
  <c r="BY1737" i="1"/>
  <c r="BX1737" i="1"/>
  <c r="BW1737" i="1"/>
  <c r="BV1737" i="1"/>
  <c r="BP1737" i="1"/>
  <c r="BO1737" i="1"/>
  <c r="BN1737" i="1"/>
  <c r="BM1737" i="1"/>
  <c r="BL1737" i="1"/>
  <c r="BK1737" i="1"/>
  <c r="BJ1737" i="1"/>
  <c r="BI1737" i="1"/>
  <c r="BH1737" i="1"/>
  <c r="BG1737" i="1"/>
  <c r="BF1737" i="1"/>
  <c r="BE1737" i="1"/>
  <c r="BD1737" i="1"/>
  <c r="CO1736" i="1"/>
  <c r="CJ1736" i="1"/>
  <c r="CI1736" i="1"/>
  <c r="CH1736" i="1"/>
  <c r="CG1736" i="1"/>
  <c r="CF1736" i="1"/>
  <c r="CE1736" i="1"/>
  <c r="CD1736" i="1"/>
  <c r="CC1736" i="1"/>
  <c r="CB1736" i="1"/>
  <c r="CA1736" i="1"/>
  <c r="BZ1736" i="1"/>
  <c r="BY1736" i="1"/>
  <c r="BX1736" i="1"/>
  <c r="BW1736" i="1"/>
  <c r="BV1736" i="1"/>
  <c r="BP1736" i="1"/>
  <c r="BO1736" i="1"/>
  <c r="BN1736" i="1"/>
  <c r="BM1736" i="1"/>
  <c r="BL1736" i="1"/>
  <c r="BK1736" i="1"/>
  <c r="BJ1736" i="1"/>
  <c r="BI1736" i="1"/>
  <c r="BH1736" i="1"/>
  <c r="BG1736" i="1"/>
  <c r="BF1736" i="1"/>
  <c r="BE1736" i="1"/>
  <c r="BD1736" i="1"/>
  <c r="CO1735" i="1"/>
  <c r="CJ1735" i="1"/>
  <c r="CI1735" i="1"/>
  <c r="CH1735" i="1"/>
  <c r="CG1735" i="1"/>
  <c r="CF1735" i="1"/>
  <c r="CE1735" i="1"/>
  <c r="CD1735" i="1"/>
  <c r="CC1735" i="1"/>
  <c r="CB1735" i="1"/>
  <c r="CA1735" i="1"/>
  <c r="BZ1735" i="1"/>
  <c r="BY1735" i="1"/>
  <c r="BX1735" i="1"/>
  <c r="BW1735" i="1"/>
  <c r="BV1735" i="1"/>
  <c r="BP1735" i="1"/>
  <c r="BO1735" i="1"/>
  <c r="BN1735" i="1"/>
  <c r="BM1735" i="1"/>
  <c r="BL1735" i="1"/>
  <c r="BK1735" i="1"/>
  <c r="BJ1735" i="1"/>
  <c r="BI1735" i="1"/>
  <c r="BH1735" i="1"/>
  <c r="BG1735" i="1"/>
  <c r="BF1735" i="1"/>
  <c r="BE1735" i="1"/>
  <c r="BD1735" i="1"/>
  <c r="CO1734" i="1"/>
  <c r="CJ1734" i="1"/>
  <c r="CI1734" i="1"/>
  <c r="CH1734" i="1"/>
  <c r="CG1734" i="1"/>
  <c r="CF1734" i="1"/>
  <c r="CE1734" i="1"/>
  <c r="CD1734" i="1"/>
  <c r="CC1734" i="1"/>
  <c r="CB1734" i="1"/>
  <c r="CA1734" i="1"/>
  <c r="BZ1734" i="1"/>
  <c r="BY1734" i="1"/>
  <c r="BX1734" i="1"/>
  <c r="BW1734" i="1"/>
  <c r="BV1734" i="1"/>
  <c r="BP1734" i="1"/>
  <c r="BO1734" i="1"/>
  <c r="BN1734" i="1"/>
  <c r="BM1734" i="1"/>
  <c r="BL1734" i="1"/>
  <c r="BK1734" i="1"/>
  <c r="BJ1734" i="1"/>
  <c r="BI1734" i="1"/>
  <c r="BH1734" i="1"/>
  <c r="BG1734" i="1"/>
  <c r="BF1734" i="1"/>
  <c r="BE1734" i="1"/>
  <c r="BD1734" i="1"/>
  <c r="CO1733" i="1"/>
  <c r="CJ1733" i="1"/>
  <c r="CI1733" i="1"/>
  <c r="CH1733" i="1"/>
  <c r="CG1733" i="1"/>
  <c r="CF1733" i="1"/>
  <c r="CE1733" i="1"/>
  <c r="CD1733" i="1"/>
  <c r="CC1733" i="1"/>
  <c r="CB1733" i="1"/>
  <c r="CA1733" i="1"/>
  <c r="BZ1733" i="1"/>
  <c r="BY1733" i="1"/>
  <c r="BX1733" i="1"/>
  <c r="BW1733" i="1"/>
  <c r="BV1733" i="1"/>
  <c r="BP1733" i="1"/>
  <c r="BO1733" i="1"/>
  <c r="BN1733" i="1"/>
  <c r="BM1733" i="1"/>
  <c r="BL1733" i="1"/>
  <c r="BK1733" i="1"/>
  <c r="BJ1733" i="1"/>
  <c r="BI1733" i="1"/>
  <c r="BH1733" i="1"/>
  <c r="BG1733" i="1"/>
  <c r="BF1733" i="1"/>
  <c r="BE1733" i="1"/>
  <c r="BD1733" i="1"/>
  <c r="CO1732" i="1"/>
  <c r="CJ1732" i="1"/>
  <c r="CI1732" i="1"/>
  <c r="CH1732" i="1"/>
  <c r="CG1732" i="1"/>
  <c r="CF1732" i="1"/>
  <c r="CE1732" i="1"/>
  <c r="CD1732" i="1"/>
  <c r="CC1732" i="1"/>
  <c r="CB1732" i="1"/>
  <c r="CA1732" i="1"/>
  <c r="BZ1732" i="1"/>
  <c r="BY1732" i="1"/>
  <c r="BX1732" i="1"/>
  <c r="BW1732" i="1"/>
  <c r="BV1732" i="1"/>
  <c r="BP1732" i="1"/>
  <c r="BO1732" i="1"/>
  <c r="BN1732" i="1"/>
  <c r="BM1732" i="1"/>
  <c r="BL1732" i="1"/>
  <c r="BK1732" i="1"/>
  <c r="BJ1732" i="1"/>
  <c r="BI1732" i="1"/>
  <c r="BH1732" i="1"/>
  <c r="BG1732" i="1"/>
  <c r="BF1732" i="1"/>
  <c r="BE1732" i="1"/>
  <c r="BD1732" i="1"/>
  <c r="CO1731" i="1"/>
  <c r="CJ1731" i="1"/>
  <c r="CI1731" i="1"/>
  <c r="CH1731" i="1"/>
  <c r="CG1731" i="1"/>
  <c r="CF1731" i="1"/>
  <c r="CE1731" i="1"/>
  <c r="CD1731" i="1"/>
  <c r="CC1731" i="1"/>
  <c r="CB1731" i="1"/>
  <c r="CA1731" i="1"/>
  <c r="BZ1731" i="1"/>
  <c r="BY1731" i="1"/>
  <c r="BX1731" i="1"/>
  <c r="BW1731" i="1"/>
  <c r="BV1731" i="1"/>
  <c r="BP1731" i="1"/>
  <c r="BO1731" i="1"/>
  <c r="BN1731" i="1"/>
  <c r="BM1731" i="1"/>
  <c r="BL1731" i="1"/>
  <c r="BK1731" i="1"/>
  <c r="BJ1731" i="1"/>
  <c r="BI1731" i="1"/>
  <c r="BH1731" i="1"/>
  <c r="BG1731" i="1"/>
  <c r="BF1731" i="1"/>
  <c r="BE1731" i="1"/>
  <c r="BD1731" i="1"/>
  <c r="CO1730" i="1"/>
  <c r="CJ1730" i="1"/>
  <c r="CI1730" i="1"/>
  <c r="CH1730" i="1"/>
  <c r="CG1730" i="1"/>
  <c r="CF1730" i="1"/>
  <c r="CE1730" i="1"/>
  <c r="CD1730" i="1"/>
  <c r="CC1730" i="1"/>
  <c r="CB1730" i="1"/>
  <c r="CA1730" i="1"/>
  <c r="BZ1730" i="1"/>
  <c r="BY1730" i="1"/>
  <c r="BX1730" i="1"/>
  <c r="BW1730" i="1"/>
  <c r="BV1730" i="1"/>
  <c r="BP1730" i="1"/>
  <c r="BO1730" i="1"/>
  <c r="BN1730" i="1"/>
  <c r="BM1730" i="1"/>
  <c r="BL1730" i="1"/>
  <c r="BK1730" i="1"/>
  <c r="BJ1730" i="1"/>
  <c r="BI1730" i="1"/>
  <c r="BH1730" i="1"/>
  <c r="BG1730" i="1"/>
  <c r="BF1730" i="1"/>
  <c r="BE1730" i="1"/>
  <c r="BD1730" i="1"/>
  <c r="CO1729" i="1"/>
  <c r="CJ1729" i="1"/>
  <c r="CI1729" i="1"/>
  <c r="CH1729" i="1"/>
  <c r="CG1729" i="1"/>
  <c r="CF1729" i="1"/>
  <c r="CE1729" i="1"/>
  <c r="CD1729" i="1"/>
  <c r="CC1729" i="1"/>
  <c r="CB1729" i="1"/>
  <c r="CA1729" i="1"/>
  <c r="BZ1729" i="1"/>
  <c r="BY1729" i="1"/>
  <c r="BX1729" i="1"/>
  <c r="BW1729" i="1"/>
  <c r="BV1729" i="1"/>
  <c r="BP1729" i="1"/>
  <c r="BO1729" i="1"/>
  <c r="BN1729" i="1"/>
  <c r="BM1729" i="1"/>
  <c r="BL1729" i="1"/>
  <c r="BK1729" i="1"/>
  <c r="BJ1729" i="1"/>
  <c r="BI1729" i="1"/>
  <c r="BH1729" i="1"/>
  <c r="BG1729" i="1"/>
  <c r="BF1729" i="1"/>
  <c r="BE1729" i="1"/>
  <c r="BD1729" i="1"/>
  <c r="CO1728" i="1"/>
  <c r="CJ1728" i="1"/>
  <c r="CI1728" i="1"/>
  <c r="CH1728" i="1"/>
  <c r="CG1728" i="1"/>
  <c r="CF1728" i="1"/>
  <c r="CE1728" i="1"/>
  <c r="CD1728" i="1"/>
  <c r="CC1728" i="1"/>
  <c r="CB1728" i="1"/>
  <c r="CA1728" i="1"/>
  <c r="BZ1728" i="1"/>
  <c r="BY1728" i="1"/>
  <c r="BX1728" i="1"/>
  <c r="BW1728" i="1"/>
  <c r="BV1728" i="1"/>
  <c r="BP1728" i="1"/>
  <c r="BO1728" i="1"/>
  <c r="BN1728" i="1"/>
  <c r="BM1728" i="1"/>
  <c r="BL1728" i="1"/>
  <c r="BK1728" i="1"/>
  <c r="BJ1728" i="1"/>
  <c r="BI1728" i="1"/>
  <c r="BH1728" i="1"/>
  <c r="BG1728" i="1"/>
  <c r="BF1728" i="1"/>
  <c r="BE1728" i="1"/>
  <c r="BD1728" i="1"/>
  <c r="CO1727" i="1"/>
  <c r="CJ1727" i="1"/>
  <c r="CI1727" i="1"/>
  <c r="CH1727" i="1"/>
  <c r="CG1727" i="1"/>
  <c r="CF1727" i="1"/>
  <c r="CE1727" i="1"/>
  <c r="CD1727" i="1"/>
  <c r="CC1727" i="1"/>
  <c r="CB1727" i="1"/>
  <c r="CA1727" i="1"/>
  <c r="BZ1727" i="1"/>
  <c r="BY1727" i="1"/>
  <c r="BX1727" i="1"/>
  <c r="BW1727" i="1"/>
  <c r="BV1727" i="1"/>
  <c r="BP1727" i="1"/>
  <c r="BO1727" i="1"/>
  <c r="BN1727" i="1"/>
  <c r="BM1727" i="1"/>
  <c r="BL1727" i="1"/>
  <c r="BK1727" i="1"/>
  <c r="BJ1727" i="1"/>
  <c r="BI1727" i="1"/>
  <c r="BH1727" i="1"/>
  <c r="BG1727" i="1"/>
  <c r="BF1727" i="1"/>
  <c r="BE1727" i="1"/>
  <c r="BD1727" i="1"/>
  <c r="CO1726" i="1"/>
  <c r="CJ1726" i="1"/>
  <c r="CI1726" i="1"/>
  <c r="CH1726" i="1"/>
  <c r="CG1726" i="1"/>
  <c r="CF1726" i="1"/>
  <c r="CE1726" i="1"/>
  <c r="CD1726" i="1"/>
  <c r="CC1726" i="1"/>
  <c r="CB1726" i="1"/>
  <c r="CA1726" i="1"/>
  <c r="BZ1726" i="1"/>
  <c r="BY1726" i="1"/>
  <c r="BX1726" i="1"/>
  <c r="BW1726" i="1"/>
  <c r="BV1726" i="1"/>
  <c r="BP1726" i="1"/>
  <c r="BO1726" i="1"/>
  <c r="BN1726" i="1"/>
  <c r="BM1726" i="1"/>
  <c r="BL1726" i="1"/>
  <c r="BK1726" i="1"/>
  <c r="BJ1726" i="1"/>
  <c r="BI1726" i="1"/>
  <c r="BH1726" i="1"/>
  <c r="BG1726" i="1"/>
  <c r="BF1726" i="1"/>
  <c r="BE1726" i="1"/>
  <c r="BD1726" i="1"/>
  <c r="CO1725" i="1"/>
  <c r="CJ1725" i="1"/>
  <c r="CI1725" i="1"/>
  <c r="CH1725" i="1"/>
  <c r="CG1725" i="1"/>
  <c r="CF1725" i="1"/>
  <c r="CE1725" i="1"/>
  <c r="CD1725" i="1"/>
  <c r="CC1725" i="1"/>
  <c r="CB1725" i="1"/>
  <c r="CA1725" i="1"/>
  <c r="BZ1725" i="1"/>
  <c r="BY1725" i="1"/>
  <c r="BX1725" i="1"/>
  <c r="BW1725" i="1"/>
  <c r="BV1725" i="1"/>
  <c r="BP1725" i="1"/>
  <c r="BO1725" i="1"/>
  <c r="BN1725" i="1"/>
  <c r="BM1725" i="1"/>
  <c r="BL1725" i="1"/>
  <c r="BK1725" i="1"/>
  <c r="BJ1725" i="1"/>
  <c r="BI1725" i="1"/>
  <c r="BH1725" i="1"/>
  <c r="BG1725" i="1"/>
  <c r="BF1725" i="1"/>
  <c r="BE1725" i="1"/>
  <c r="BD1725" i="1"/>
  <c r="CO1724" i="1"/>
  <c r="CJ1724" i="1"/>
  <c r="CI1724" i="1"/>
  <c r="CH1724" i="1"/>
  <c r="CG1724" i="1"/>
  <c r="CF1724" i="1"/>
  <c r="CE1724" i="1"/>
  <c r="CD1724" i="1"/>
  <c r="CC1724" i="1"/>
  <c r="CB1724" i="1"/>
  <c r="CA1724" i="1"/>
  <c r="BZ1724" i="1"/>
  <c r="BY1724" i="1"/>
  <c r="BX1724" i="1"/>
  <c r="BW1724" i="1"/>
  <c r="BV1724" i="1"/>
  <c r="BP1724" i="1"/>
  <c r="BO1724" i="1"/>
  <c r="BN1724" i="1"/>
  <c r="BM1724" i="1"/>
  <c r="BL1724" i="1"/>
  <c r="BK1724" i="1"/>
  <c r="BJ1724" i="1"/>
  <c r="BI1724" i="1"/>
  <c r="BH1724" i="1"/>
  <c r="BG1724" i="1"/>
  <c r="BF1724" i="1"/>
  <c r="BE1724" i="1"/>
  <c r="BD1724" i="1"/>
  <c r="CO1723" i="1"/>
  <c r="CJ1723" i="1"/>
  <c r="CI1723" i="1"/>
  <c r="CH1723" i="1"/>
  <c r="CG1723" i="1"/>
  <c r="CF1723" i="1"/>
  <c r="CE1723" i="1"/>
  <c r="CD1723" i="1"/>
  <c r="CC1723" i="1"/>
  <c r="CB1723" i="1"/>
  <c r="CA1723" i="1"/>
  <c r="BZ1723" i="1"/>
  <c r="BY1723" i="1"/>
  <c r="BX1723" i="1"/>
  <c r="BW1723" i="1"/>
  <c r="BV1723" i="1"/>
  <c r="BP1723" i="1"/>
  <c r="BO1723" i="1"/>
  <c r="BN1723" i="1"/>
  <c r="BM1723" i="1"/>
  <c r="BL1723" i="1"/>
  <c r="BK1723" i="1"/>
  <c r="BJ1723" i="1"/>
  <c r="BI1723" i="1"/>
  <c r="BH1723" i="1"/>
  <c r="BG1723" i="1"/>
  <c r="BF1723" i="1"/>
  <c r="BE1723" i="1"/>
  <c r="BD1723" i="1"/>
  <c r="CO1722" i="1"/>
  <c r="CJ1722" i="1"/>
  <c r="CI1722" i="1"/>
  <c r="CH1722" i="1"/>
  <c r="CG1722" i="1"/>
  <c r="CF1722" i="1"/>
  <c r="CE1722" i="1"/>
  <c r="CD1722" i="1"/>
  <c r="CC1722" i="1"/>
  <c r="CB1722" i="1"/>
  <c r="CA1722" i="1"/>
  <c r="BZ1722" i="1"/>
  <c r="BY1722" i="1"/>
  <c r="BX1722" i="1"/>
  <c r="BW1722" i="1"/>
  <c r="BV1722" i="1"/>
  <c r="BP1722" i="1"/>
  <c r="BO1722" i="1"/>
  <c r="BN1722" i="1"/>
  <c r="BM1722" i="1"/>
  <c r="BL1722" i="1"/>
  <c r="BK1722" i="1"/>
  <c r="BJ1722" i="1"/>
  <c r="BI1722" i="1"/>
  <c r="BH1722" i="1"/>
  <c r="BG1722" i="1"/>
  <c r="BF1722" i="1"/>
  <c r="BE1722" i="1"/>
  <c r="BD1722" i="1"/>
  <c r="CO1721" i="1"/>
  <c r="CJ1721" i="1"/>
  <c r="CI1721" i="1"/>
  <c r="CH1721" i="1"/>
  <c r="CG1721" i="1"/>
  <c r="CF1721" i="1"/>
  <c r="CE1721" i="1"/>
  <c r="CD1721" i="1"/>
  <c r="CC1721" i="1"/>
  <c r="CB1721" i="1"/>
  <c r="CA1721" i="1"/>
  <c r="BZ1721" i="1"/>
  <c r="BY1721" i="1"/>
  <c r="BX1721" i="1"/>
  <c r="BW1721" i="1"/>
  <c r="BV1721" i="1"/>
  <c r="BP1721" i="1"/>
  <c r="BO1721" i="1"/>
  <c r="BN1721" i="1"/>
  <c r="BM1721" i="1"/>
  <c r="BL1721" i="1"/>
  <c r="BK1721" i="1"/>
  <c r="BJ1721" i="1"/>
  <c r="BI1721" i="1"/>
  <c r="BH1721" i="1"/>
  <c r="BG1721" i="1"/>
  <c r="BF1721" i="1"/>
  <c r="BE1721" i="1"/>
  <c r="BD1721" i="1"/>
  <c r="CO1720" i="1"/>
  <c r="CJ1720" i="1"/>
  <c r="CI1720" i="1"/>
  <c r="CH1720" i="1"/>
  <c r="CG1720" i="1"/>
  <c r="CF1720" i="1"/>
  <c r="CE1720" i="1"/>
  <c r="CD1720" i="1"/>
  <c r="CC1720" i="1"/>
  <c r="CB1720" i="1"/>
  <c r="CA1720" i="1"/>
  <c r="BZ1720" i="1"/>
  <c r="BY1720" i="1"/>
  <c r="BX1720" i="1"/>
  <c r="BW1720" i="1"/>
  <c r="BV1720" i="1"/>
  <c r="BP1720" i="1"/>
  <c r="BO1720" i="1"/>
  <c r="BN1720" i="1"/>
  <c r="BM1720" i="1"/>
  <c r="BL1720" i="1"/>
  <c r="BK1720" i="1"/>
  <c r="BJ1720" i="1"/>
  <c r="BI1720" i="1"/>
  <c r="BH1720" i="1"/>
  <c r="BG1720" i="1"/>
  <c r="BF1720" i="1"/>
  <c r="BE1720" i="1"/>
  <c r="BD1720" i="1"/>
  <c r="CO1719" i="1"/>
  <c r="CJ1719" i="1"/>
  <c r="CI1719" i="1"/>
  <c r="CH1719" i="1"/>
  <c r="CG1719" i="1"/>
  <c r="CF1719" i="1"/>
  <c r="CE1719" i="1"/>
  <c r="CD1719" i="1"/>
  <c r="CC1719" i="1"/>
  <c r="CB1719" i="1"/>
  <c r="CA1719" i="1"/>
  <c r="BZ1719" i="1"/>
  <c r="BY1719" i="1"/>
  <c r="BX1719" i="1"/>
  <c r="BW1719" i="1"/>
  <c r="BV1719" i="1"/>
  <c r="BP1719" i="1"/>
  <c r="BO1719" i="1"/>
  <c r="BN1719" i="1"/>
  <c r="BM1719" i="1"/>
  <c r="BL1719" i="1"/>
  <c r="BK1719" i="1"/>
  <c r="BJ1719" i="1"/>
  <c r="BI1719" i="1"/>
  <c r="BH1719" i="1"/>
  <c r="BG1719" i="1"/>
  <c r="BF1719" i="1"/>
  <c r="BE1719" i="1"/>
  <c r="BD1719" i="1"/>
  <c r="CO1718" i="1"/>
  <c r="CJ1718" i="1"/>
  <c r="CI1718" i="1"/>
  <c r="CH1718" i="1"/>
  <c r="CG1718" i="1"/>
  <c r="CF1718" i="1"/>
  <c r="CE1718" i="1"/>
  <c r="CD1718" i="1"/>
  <c r="CC1718" i="1"/>
  <c r="CB1718" i="1"/>
  <c r="CA1718" i="1"/>
  <c r="BZ1718" i="1"/>
  <c r="BY1718" i="1"/>
  <c r="BX1718" i="1"/>
  <c r="BW1718" i="1"/>
  <c r="BV1718" i="1"/>
  <c r="BP1718" i="1"/>
  <c r="BO1718" i="1"/>
  <c r="BN1718" i="1"/>
  <c r="BM1718" i="1"/>
  <c r="BL1718" i="1"/>
  <c r="BK1718" i="1"/>
  <c r="BJ1718" i="1"/>
  <c r="BI1718" i="1"/>
  <c r="BH1718" i="1"/>
  <c r="BG1718" i="1"/>
  <c r="BF1718" i="1"/>
  <c r="BE1718" i="1"/>
  <c r="BD1718" i="1"/>
  <c r="CO1717" i="1"/>
  <c r="CJ1717" i="1"/>
  <c r="CI1717" i="1"/>
  <c r="CH1717" i="1"/>
  <c r="CG1717" i="1"/>
  <c r="CF1717" i="1"/>
  <c r="CE1717" i="1"/>
  <c r="CD1717" i="1"/>
  <c r="CC1717" i="1"/>
  <c r="CB1717" i="1"/>
  <c r="CA1717" i="1"/>
  <c r="BZ1717" i="1"/>
  <c r="BY1717" i="1"/>
  <c r="BX1717" i="1"/>
  <c r="BW1717" i="1"/>
  <c r="BV1717" i="1"/>
  <c r="BP1717" i="1"/>
  <c r="BO1717" i="1"/>
  <c r="BN1717" i="1"/>
  <c r="BM1717" i="1"/>
  <c r="BL1717" i="1"/>
  <c r="BK1717" i="1"/>
  <c r="BJ1717" i="1"/>
  <c r="BI1717" i="1"/>
  <c r="BH1717" i="1"/>
  <c r="BG1717" i="1"/>
  <c r="BF1717" i="1"/>
  <c r="BE1717" i="1"/>
  <c r="BD1717" i="1"/>
  <c r="CO1716" i="1"/>
  <c r="CJ1716" i="1"/>
  <c r="CI1716" i="1"/>
  <c r="CH1716" i="1"/>
  <c r="CG1716" i="1"/>
  <c r="CF1716" i="1"/>
  <c r="CE1716" i="1"/>
  <c r="CD1716" i="1"/>
  <c r="CC1716" i="1"/>
  <c r="CB1716" i="1"/>
  <c r="CA1716" i="1"/>
  <c r="BZ1716" i="1"/>
  <c r="BY1716" i="1"/>
  <c r="BX1716" i="1"/>
  <c r="BW1716" i="1"/>
  <c r="BV1716" i="1"/>
  <c r="BP1716" i="1"/>
  <c r="BO1716" i="1"/>
  <c r="BN1716" i="1"/>
  <c r="BM1716" i="1"/>
  <c r="BL1716" i="1"/>
  <c r="BK1716" i="1"/>
  <c r="BJ1716" i="1"/>
  <c r="BI1716" i="1"/>
  <c r="BH1716" i="1"/>
  <c r="BG1716" i="1"/>
  <c r="BF1716" i="1"/>
  <c r="BE1716" i="1"/>
  <c r="BD1716" i="1"/>
  <c r="CO1715" i="1"/>
  <c r="CJ1715" i="1"/>
  <c r="CI1715" i="1"/>
  <c r="CH1715" i="1"/>
  <c r="CG1715" i="1"/>
  <c r="CF1715" i="1"/>
  <c r="CE1715" i="1"/>
  <c r="CD1715" i="1"/>
  <c r="CC1715" i="1"/>
  <c r="CB1715" i="1"/>
  <c r="CA1715" i="1"/>
  <c r="BZ1715" i="1"/>
  <c r="BY1715" i="1"/>
  <c r="BX1715" i="1"/>
  <c r="BW1715" i="1"/>
  <c r="BV1715" i="1"/>
  <c r="BP1715" i="1"/>
  <c r="BO1715" i="1"/>
  <c r="BN1715" i="1"/>
  <c r="BM1715" i="1"/>
  <c r="BL1715" i="1"/>
  <c r="BK1715" i="1"/>
  <c r="BJ1715" i="1"/>
  <c r="BI1715" i="1"/>
  <c r="BH1715" i="1"/>
  <c r="BG1715" i="1"/>
  <c r="BF1715" i="1"/>
  <c r="BE1715" i="1"/>
  <c r="BD1715" i="1"/>
  <c r="CO1714" i="1"/>
  <c r="CJ1714" i="1"/>
  <c r="CI1714" i="1"/>
  <c r="CH1714" i="1"/>
  <c r="CG1714" i="1"/>
  <c r="CF1714" i="1"/>
  <c r="CE1714" i="1"/>
  <c r="CD1714" i="1"/>
  <c r="CC1714" i="1"/>
  <c r="CB1714" i="1"/>
  <c r="CA1714" i="1"/>
  <c r="BZ1714" i="1"/>
  <c r="BY1714" i="1"/>
  <c r="BX1714" i="1"/>
  <c r="BW1714" i="1"/>
  <c r="BV1714" i="1"/>
  <c r="BP1714" i="1"/>
  <c r="BO1714" i="1"/>
  <c r="BN1714" i="1"/>
  <c r="BM1714" i="1"/>
  <c r="BL1714" i="1"/>
  <c r="BK1714" i="1"/>
  <c r="BJ1714" i="1"/>
  <c r="BI1714" i="1"/>
  <c r="BH1714" i="1"/>
  <c r="BG1714" i="1"/>
  <c r="BF1714" i="1"/>
  <c r="BE1714" i="1"/>
  <c r="BD1714" i="1"/>
  <c r="CO1713" i="1"/>
  <c r="CJ1713" i="1"/>
  <c r="CI1713" i="1"/>
  <c r="CH1713" i="1"/>
  <c r="CG1713" i="1"/>
  <c r="CF1713" i="1"/>
  <c r="CE1713" i="1"/>
  <c r="CD1713" i="1"/>
  <c r="CC1713" i="1"/>
  <c r="CB1713" i="1"/>
  <c r="CA1713" i="1"/>
  <c r="BZ1713" i="1"/>
  <c r="BY1713" i="1"/>
  <c r="BX1713" i="1"/>
  <c r="BW1713" i="1"/>
  <c r="BV1713" i="1"/>
  <c r="BP1713" i="1"/>
  <c r="BO1713" i="1"/>
  <c r="BN1713" i="1"/>
  <c r="BM1713" i="1"/>
  <c r="BL1713" i="1"/>
  <c r="BK1713" i="1"/>
  <c r="BJ1713" i="1"/>
  <c r="BI1713" i="1"/>
  <c r="BH1713" i="1"/>
  <c r="BG1713" i="1"/>
  <c r="BF1713" i="1"/>
  <c r="BE1713" i="1"/>
  <c r="BD1713" i="1"/>
  <c r="CO1712" i="1"/>
  <c r="CJ1712" i="1"/>
  <c r="CI1712" i="1"/>
  <c r="CH1712" i="1"/>
  <c r="CG1712" i="1"/>
  <c r="CF1712" i="1"/>
  <c r="CE1712" i="1"/>
  <c r="CD1712" i="1"/>
  <c r="CC1712" i="1"/>
  <c r="CB1712" i="1"/>
  <c r="CA1712" i="1"/>
  <c r="BZ1712" i="1"/>
  <c r="BY1712" i="1"/>
  <c r="BX1712" i="1"/>
  <c r="BW1712" i="1"/>
  <c r="BV1712" i="1"/>
  <c r="BP1712" i="1"/>
  <c r="BO1712" i="1"/>
  <c r="BN1712" i="1"/>
  <c r="BM1712" i="1"/>
  <c r="BL1712" i="1"/>
  <c r="BK1712" i="1"/>
  <c r="BJ1712" i="1"/>
  <c r="BI1712" i="1"/>
  <c r="BH1712" i="1"/>
  <c r="BG1712" i="1"/>
  <c r="BF1712" i="1"/>
  <c r="BE1712" i="1"/>
  <c r="BD1712" i="1"/>
  <c r="CO1711" i="1"/>
  <c r="CJ1711" i="1"/>
  <c r="CI1711" i="1"/>
  <c r="CH1711" i="1"/>
  <c r="CG1711" i="1"/>
  <c r="CF1711" i="1"/>
  <c r="CE1711" i="1"/>
  <c r="CD1711" i="1"/>
  <c r="CC1711" i="1"/>
  <c r="CB1711" i="1"/>
  <c r="CA1711" i="1"/>
  <c r="BZ1711" i="1"/>
  <c r="BY1711" i="1"/>
  <c r="BX1711" i="1"/>
  <c r="BW1711" i="1"/>
  <c r="BV1711" i="1"/>
  <c r="BP1711" i="1"/>
  <c r="BO1711" i="1"/>
  <c r="BN1711" i="1"/>
  <c r="BM1711" i="1"/>
  <c r="BL1711" i="1"/>
  <c r="BK1711" i="1"/>
  <c r="BJ1711" i="1"/>
  <c r="BI1711" i="1"/>
  <c r="BH1711" i="1"/>
  <c r="BG1711" i="1"/>
  <c r="BF1711" i="1"/>
  <c r="BE1711" i="1"/>
  <c r="BD1711" i="1"/>
  <c r="CO1710" i="1"/>
  <c r="CJ1710" i="1"/>
  <c r="CI1710" i="1"/>
  <c r="CH1710" i="1"/>
  <c r="CG1710" i="1"/>
  <c r="CF1710" i="1"/>
  <c r="CE1710" i="1"/>
  <c r="CD1710" i="1"/>
  <c r="CC1710" i="1"/>
  <c r="CB1710" i="1"/>
  <c r="CA1710" i="1"/>
  <c r="BZ1710" i="1"/>
  <c r="BY1710" i="1"/>
  <c r="BX1710" i="1"/>
  <c r="BW1710" i="1"/>
  <c r="BV1710" i="1"/>
  <c r="BP1710" i="1"/>
  <c r="BO1710" i="1"/>
  <c r="BN1710" i="1"/>
  <c r="BM1710" i="1"/>
  <c r="BL1710" i="1"/>
  <c r="BK1710" i="1"/>
  <c r="BJ1710" i="1"/>
  <c r="BI1710" i="1"/>
  <c r="BH1710" i="1"/>
  <c r="BG1710" i="1"/>
  <c r="BF1710" i="1"/>
  <c r="BE1710" i="1"/>
  <c r="BD1710" i="1"/>
  <c r="CO1709" i="1"/>
  <c r="CJ1709" i="1"/>
  <c r="CI1709" i="1"/>
  <c r="CH1709" i="1"/>
  <c r="CG1709" i="1"/>
  <c r="CF1709" i="1"/>
  <c r="CE1709" i="1"/>
  <c r="CD1709" i="1"/>
  <c r="CC1709" i="1"/>
  <c r="CB1709" i="1"/>
  <c r="CA1709" i="1"/>
  <c r="BZ1709" i="1"/>
  <c r="BY1709" i="1"/>
  <c r="BX1709" i="1"/>
  <c r="BW1709" i="1"/>
  <c r="BV1709" i="1"/>
  <c r="BP1709" i="1"/>
  <c r="BO1709" i="1"/>
  <c r="BN1709" i="1"/>
  <c r="BM1709" i="1"/>
  <c r="BL1709" i="1"/>
  <c r="BK1709" i="1"/>
  <c r="BJ1709" i="1"/>
  <c r="BI1709" i="1"/>
  <c r="BH1709" i="1"/>
  <c r="BG1709" i="1"/>
  <c r="BF1709" i="1"/>
  <c r="BE1709" i="1"/>
  <c r="BD1709" i="1"/>
  <c r="CO1708" i="1"/>
  <c r="CJ1708" i="1"/>
  <c r="CI1708" i="1"/>
  <c r="CH1708" i="1"/>
  <c r="CG1708" i="1"/>
  <c r="CF1708" i="1"/>
  <c r="CE1708" i="1"/>
  <c r="CD1708" i="1"/>
  <c r="CC1708" i="1"/>
  <c r="CB1708" i="1"/>
  <c r="CA1708" i="1"/>
  <c r="BZ1708" i="1"/>
  <c r="BY1708" i="1"/>
  <c r="BX1708" i="1"/>
  <c r="BW1708" i="1"/>
  <c r="BV1708" i="1"/>
  <c r="BP1708" i="1"/>
  <c r="BO1708" i="1"/>
  <c r="BN1708" i="1"/>
  <c r="BM1708" i="1"/>
  <c r="BL1708" i="1"/>
  <c r="BK1708" i="1"/>
  <c r="BJ1708" i="1"/>
  <c r="BI1708" i="1"/>
  <c r="BH1708" i="1"/>
  <c r="BG1708" i="1"/>
  <c r="BF1708" i="1"/>
  <c r="BE1708" i="1"/>
  <c r="BD1708" i="1"/>
  <c r="CO1707" i="1"/>
  <c r="CJ1707" i="1"/>
  <c r="CI1707" i="1"/>
  <c r="CH1707" i="1"/>
  <c r="CG1707" i="1"/>
  <c r="CF1707" i="1"/>
  <c r="CE1707" i="1"/>
  <c r="CD1707" i="1"/>
  <c r="CC1707" i="1"/>
  <c r="CB1707" i="1"/>
  <c r="CA1707" i="1"/>
  <c r="BZ1707" i="1"/>
  <c r="BY1707" i="1"/>
  <c r="BX1707" i="1"/>
  <c r="BW1707" i="1"/>
  <c r="BV1707" i="1"/>
  <c r="BP1707" i="1"/>
  <c r="BO1707" i="1"/>
  <c r="BN1707" i="1"/>
  <c r="BM1707" i="1"/>
  <c r="BL1707" i="1"/>
  <c r="BK1707" i="1"/>
  <c r="BJ1707" i="1"/>
  <c r="BI1707" i="1"/>
  <c r="BH1707" i="1"/>
  <c r="BG1707" i="1"/>
  <c r="BF1707" i="1"/>
  <c r="BE1707" i="1"/>
  <c r="BD1707" i="1"/>
  <c r="CO1706" i="1"/>
  <c r="CJ1706" i="1"/>
  <c r="CI1706" i="1"/>
  <c r="CH1706" i="1"/>
  <c r="CG1706" i="1"/>
  <c r="CF1706" i="1"/>
  <c r="CE1706" i="1"/>
  <c r="CD1706" i="1"/>
  <c r="CC1706" i="1"/>
  <c r="CB1706" i="1"/>
  <c r="CA1706" i="1"/>
  <c r="BZ1706" i="1"/>
  <c r="BY1706" i="1"/>
  <c r="BX1706" i="1"/>
  <c r="BW1706" i="1"/>
  <c r="BV1706" i="1"/>
  <c r="BP1706" i="1"/>
  <c r="BO1706" i="1"/>
  <c r="BN1706" i="1"/>
  <c r="BM1706" i="1"/>
  <c r="BL1706" i="1"/>
  <c r="BK1706" i="1"/>
  <c r="BJ1706" i="1"/>
  <c r="BI1706" i="1"/>
  <c r="BH1706" i="1"/>
  <c r="BG1706" i="1"/>
  <c r="BF1706" i="1"/>
  <c r="BE1706" i="1"/>
  <c r="BD1706" i="1"/>
  <c r="CO1705" i="1"/>
  <c r="CJ1705" i="1"/>
  <c r="CI1705" i="1"/>
  <c r="CH1705" i="1"/>
  <c r="CG1705" i="1"/>
  <c r="CF1705" i="1"/>
  <c r="CE1705" i="1"/>
  <c r="CD1705" i="1"/>
  <c r="CC1705" i="1"/>
  <c r="CB1705" i="1"/>
  <c r="CA1705" i="1"/>
  <c r="BZ1705" i="1"/>
  <c r="BY1705" i="1"/>
  <c r="BX1705" i="1"/>
  <c r="BW1705" i="1"/>
  <c r="BV1705" i="1"/>
  <c r="BP1705" i="1"/>
  <c r="BO1705" i="1"/>
  <c r="BN1705" i="1"/>
  <c r="BM1705" i="1"/>
  <c r="BL1705" i="1"/>
  <c r="BK1705" i="1"/>
  <c r="BJ1705" i="1"/>
  <c r="BI1705" i="1"/>
  <c r="BH1705" i="1"/>
  <c r="BG1705" i="1"/>
  <c r="BF1705" i="1"/>
  <c r="BE1705" i="1"/>
  <c r="BD1705" i="1"/>
  <c r="CO1704" i="1"/>
  <c r="CJ1704" i="1"/>
  <c r="CI1704" i="1"/>
  <c r="CH1704" i="1"/>
  <c r="CG1704" i="1"/>
  <c r="CF1704" i="1"/>
  <c r="CE1704" i="1"/>
  <c r="CD1704" i="1"/>
  <c r="CC1704" i="1"/>
  <c r="CB1704" i="1"/>
  <c r="CA1704" i="1"/>
  <c r="BZ1704" i="1"/>
  <c r="BY1704" i="1"/>
  <c r="BX1704" i="1"/>
  <c r="BW1704" i="1"/>
  <c r="BV1704" i="1"/>
  <c r="BP1704" i="1"/>
  <c r="BO1704" i="1"/>
  <c r="BN1704" i="1"/>
  <c r="BM1704" i="1"/>
  <c r="BL1704" i="1"/>
  <c r="BK1704" i="1"/>
  <c r="BJ1704" i="1"/>
  <c r="BI1704" i="1"/>
  <c r="BH1704" i="1"/>
  <c r="BG1704" i="1"/>
  <c r="BF1704" i="1"/>
  <c r="BE1704" i="1"/>
  <c r="BD1704" i="1"/>
  <c r="CO1703" i="1"/>
  <c r="CJ1703" i="1"/>
  <c r="CI1703" i="1"/>
  <c r="CH1703" i="1"/>
  <c r="CG1703" i="1"/>
  <c r="CF1703" i="1"/>
  <c r="CE1703" i="1"/>
  <c r="CD1703" i="1"/>
  <c r="CC1703" i="1"/>
  <c r="CB1703" i="1"/>
  <c r="CA1703" i="1"/>
  <c r="BZ1703" i="1"/>
  <c r="BY1703" i="1"/>
  <c r="BX1703" i="1"/>
  <c r="BW1703" i="1"/>
  <c r="BV1703" i="1"/>
  <c r="BP1703" i="1"/>
  <c r="BO1703" i="1"/>
  <c r="BN1703" i="1"/>
  <c r="BM1703" i="1"/>
  <c r="BL1703" i="1"/>
  <c r="BK1703" i="1"/>
  <c r="BJ1703" i="1"/>
  <c r="BI1703" i="1"/>
  <c r="BH1703" i="1"/>
  <c r="BG1703" i="1"/>
  <c r="BF1703" i="1"/>
  <c r="BE1703" i="1"/>
  <c r="BD1703" i="1"/>
  <c r="CO1702" i="1"/>
  <c r="CJ1702" i="1"/>
  <c r="CI1702" i="1"/>
  <c r="CH1702" i="1"/>
  <c r="CG1702" i="1"/>
  <c r="CF1702" i="1"/>
  <c r="CE1702" i="1"/>
  <c r="CD1702" i="1"/>
  <c r="CC1702" i="1"/>
  <c r="CB1702" i="1"/>
  <c r="CA1702" i="1"/>
  <c r="BZ1702" i="1"/>
  <c r="BY1702" i="1"/>
  <c r="BX1702" i="1"/>
  <c r="BW1702" i="1"/>
  <c r="BV1702" i="1"/>
  <c r="BP1702" i="1"/>
  <c r="BO1702" i="1"/>
  <c r="BN1702" i="1"/>
  <c r="BM1702" i="1"/>
  <c r="BL1702" i="1"/>
  <c r="BK1702" i="1"/>
  <c r="BJ1702" i="1"/>
  <c r="BI1702" i="1"/>
  <c r="BH1702" i="1"/>
  <c r="BG1702" i="1"/>
  <c r="BF1702" i="1"/>
  <c r="BE1702" i="1"/>
  <c r="BD1702" i="1"/>
  <c r="CO1701" i="1"/>
  <c r="CJ1701" i="1"/>
  <c r="CI1701" i="1"/>
  <c r="CH1701" i="1"/>
  <c r="CG1701" i="1"/>
  <c r="CF1701" i="1"/>
  <c r="CE1701" i="1"/>
  <c r="CD1701" i="1"/>
  <c r="CC1701" i="1"/>
  <c r="CB1701" i="1"/>
  <c r="CA1701" i="1"/>
  <c r="BZ1701" i="1"/>
  <c r="BY1701" i="1"/>
  <c r="BX1701" i="1"/>
  <c r="BW1701" i="1"/>
  <c r="BV1701" i="1"/>
  <c r="BP1701" i="1"/>
  <c r="BO1701" i="1"/>
  <c r="BN1701" i="1"/>
  <c r="BM1701" i="1"/>
  <c r="BL1701" i="1"/>
  <c r="BK1701" i="1"/>
  <c r="BJ1701" i="1"/>
  <c r="BI1701" i="1"/>
  <c r="BH1701" i="1"/>
  <c r="BG1701" i="1"/>
  <c r="BF1701" i="1"/>
  <c r="BE1701" i="1"/>
  <c r="BD1701" i="1"/>
  <c r="CO1700" i="1"/>
  <c r="CJ1700" i="1"/>
  <c r="CI1700" i="1"/>
  <c r="CH1700" i="1"/>
  <c r="CG1700" i="1"/>
  <c r="CF1700" i="1"/>
  <c r="CE1700" i="1"/>
  <c r="CD1700" i="1"/>
  <c r="CC1700" i="1"/>
  <c r="CB1700" i="1"/>
  <c r="CA1700" i="1"/>
  <c r="BZ1700" i="1"/>
  <c r="BY1700" i="1"/>
  <c r="BX1700" i="1"/>
  <c r="BW1700" i="1"/>
  <c r="BV1700" i="1"/>
  <c r="BP1700" i="1"/>
  <c r="BO1700" i="1"/>
  <c r="BN1700" i="1"/>
  <c r="BM1700" i="1"/>
  <c r="BL1700" i="1"/>
  <c r="BK1700" i="1"/>
  <c r="BJ1700" i="1"/>
  <c r="BI1700" i="1"/>
  <c r="BH1700" i="1"/>
  <c r="BG1700" i="1"/>
  <c r="BF1700" i="1"/>
  <c r="BE1700" i="1"/>
  <c r="BD1700" i="1"/>
  <c r="CO1699" i="1"/>
  <c r="CJ1699" i="1"/>
  <c r="CI1699" i="1"/>
  <c r="CH1699" i="1"/>
  <c r="CG1699" i="1"/>
  <c r="CF1699" i="1"/>
  <c r="CE1699" i="1"/>
  <c r="CD1699" i="1"/>
  <c r="CC1699" i="1"/>
  <c r="CB1699" i="1"/>
  <c r="CA1699" i="1"/>
  <c r="BZ1699" i="1"/>
  <c r="BY1699" i="1"/>
  <c r="BX1699" i="1"/>
  <c r="BW1699" i="1"/>
  <c r="BV1699" i="1"/>
  <c r="BP1699" i="1"/>
  <c r="BO1699" i="1"/>
  <c r="BN1699" i="1"/>
  <c r="BM1699" i="1"/>
  <c r="BL1699" i="1"/>
  <c r="BK1699" i="1"/>
  <c r="BJ1699" i="1"/>
  <c r="BI1699" i="1"/>
  <c r="BH1699" i="1"/>
  <c r="BG1699" i="1"/>
  <c r="BF1699" i="1"/>
  <c r="BE1699" i="1"/>
  <c r="BD1699" i="1"/>
  <c r="CO1698" i="1"/>
  <c r="CJ1698" i="1"/>
  <c r="CI1698" i="1"/>
  <c r="CH1698" i="1"/>
  <c r="CG1698" i="1"/>
  <c r="CF1698" i="1"/>
  <c r="CE1698" i="1"/>
  <c r="CD1698" i="1"/>
  <c r="CC1698" i="1"/>
  <c r="CB1698" i="1"/>
  <c r="CA1698" i="1"/>
  <c r="BZ1698" i="1"/>
  <c r="BY1698" i="1"/>
  <c r="BX1698" i="1"/>
  <c r="BW1698" i="1"/>
  <c r="BV1698" i="1"/>
  <c r="BP1698" i="1"/>
  <c r="BO1698" i="1"/>
  <c r="BN1698" i="1"/>
  <c r="BM1698" i="1"/>
  <c r="BL1698" i="1"/>
  <c r="BK1698" i="1"/>
  <c r="BJ1698" i="1"/>
  <c r="BI1698" i="1"/>
  <c r="BH1698" i="1"/>
  <c r="BG1698" i="1"/>
  <c r="BF1698" i="1"/>
  <c r="BE1698" i="1"/>
  <c r="BD1698" i="1"/>
  <c r="CO1697" i="1"/>
  <c r="CJ1697" i="1"/>
  <c r="CI1697" i="1"/>
  <c r="CH1697" i="1"/>
  <c r="CG1697" i="1"/>
  <c r="CF1697" i="1"/>
  <c r="CE1697" i="1"/>
  <c r="CD1697" i="1"/>
  <c r="CC1697" i="1"/>
  <c r="CB1697" i="1"/>
  <c r="CA1697" i="1"/>
  <c r="BZ1697" i="1"/>
  <c r="BY1697" i="1"/>
  <c r="BX1697" i="1"/>
  <c r="BW1697" i="1"/>
  <c r="BV1697" i="1"/>
  <c r="BP1697" i="1"/>
  <c r="BO1697" i="1"/>
  <c r="BN1697" i="1"/>
  <c r="BM1697" i="1"/>
  <c r="BL1697" i="1"/>
  <c r="BK1697" i="1"/>
  <c r="BJ1697" i="1"/>
  <c r="BI1697" i="1"/>
  <c r="BH1697" i="1"/>
  <c r="BG1697" i="1"/>
  <c r="BF1697" i="1"/>
  <c r="BE1697" i="1"/>
  <c r="BD1697" i="1"/>
  <c r="CO1696" i="1"/>
  <c r="CJ1696" i="1"/>
  <c r="CI1696" i="1"/>
  <c r="CH1696" i="1"/>
  <c r="CG1696" i="1"/>
  <c r="CF1696" i="1"/>
  <c r="CE1696" i="1"/>
  <c r="CD1696" i="1"/>
  <c r="CC1696" i="1"/>
  <c r="CB1696" i="1"/>
  <c r="CA1696" i="1"/>
  <c r="BZ1696" i="1"/>
  <c r="BY1696" i="1"/>
  <c r="BX1696" i="1"/>
  <c r="BW1696" i="1"/>
  <c r="BV1696" i="1"/>
  <c r="BP1696" i="1"/>
  <c r="BO1696" i="1"/>
  <c r="BN1696" i="1"/>
  <c r="BM1696" i="1"/>
  <c r="BL1696" i="1"/>
  <c r="BK1696" i="1"/>
  <c r="BJ1696" i="1"/>
  <c r="BI1696" i="1"/>
  <c r="BH1696" i="1"/>
  <c r="BG1696" i="1"/>
  <c r="BF1696" i="1"/>
  <c r="BE1696" i="1"/>
  <c r="BD1696" i="1"/>
  <c r="CO1695" i="1"/>
  <c r="CJ1695" i="1"/>
  <c r="CI1695" i="1"/>
  <c r="CH1695" i="1"/>
  <c r="CG1695" i="1"/>
  <c r="CF1695" i="1"/>
  <c r="CE1695" i="1"/>
  <c r="CD1695" i="1"/>
  <c r="CC1695" i="1"/>
  <c r="CB1695" i="1"/>
  <c r="CA1695" i="1"/>
  <c r="BZ1695" i="1"/>
  <c r="BY1695" i="1"/>
  <c r="BX1695" i="1"/>
  <c r="BW1695" i="1"/>
  <c r="BV1695" i="1"/>
  <c r="BP1695" i="1"/>
  <c r="BO1695" i="1"/>
  <c r="BN1695" i="1"/>
  <c r="BM1695" i="1"/>
  <c r="BL1695" i="1"/>
  <c r="BK1695" i="1"/>
  <c r="BJ1695" i="1"/>
  <c r="BI1695" i="1"/>
  <c r="BH1695" i="1"/>
  <c r="BG1695" i="1"/>
  <c r="BF1695" i="1"/>
  <c r="BE1695" i="1"/>
  <c r="BD1695" i="1"/>
  <c r="CO1694" i="1"/>
  <c r="CJ1694" i="1"/>
  <c r="CI1694" i="1"/>
  <c r="CH1694" i="1"/>
  <c r="CG1694" i="1"/>
  <c r="CF1694" i="1"/>
  <c r="CE1694" i="1"/>
  <c r="CD1694" i="1"/>
  <c r="CC1694" i="1"/>
  <c r="CB1694" i="1"/>
  <c r="CA1694" i="1"/>
  <c r="BZ1694" i="1"/>
  <c r="BY1694" i="1"/>
  <c r="BX1694" i="1"/>
  <c r="BW1694" i="1"/>
  <c r="BV1694" i="1"/>
  <c r="BP1694" i="1"/>
  <c r="BO1694" i="1"/>
  <c r="BN1694" i="1"/>
  <c r="BM1694" i="1"/>
  <c r="BL1694" i="1"/>
  <c r="BK1694" i="1"/>
  <c r="BJ1694" i="1"/>
  <c r="BI1694" i="1"/>
  <c r="BH1694" i="1"/>
  <c r="BG1694" i="1"/>
  <c r="BF1694" i="1"/>
  <c r="BE1694" i="1"/>
  <c r="BD1694" i="1"/>
  <c r="CO1693" i="1"/>
  <c r="CJ1693" i="1"/>
  <c r="CI1693" i="1"/>
  <c r="CH1693" i="1"/>
  <c r="CG1693" i="1"/>
  <c r="CF1693" i="1"/>
  <c r="CE1693" i="1"/>
  <c r="CD1693" i="1"/>
  <c r="CC1693" i="1"/>
  <c r="CB1693" i="1"/>
  <c r="CA1693" i="1"/>
  <c r="BZ1693" i="1"/>
  <c r="BY1693" i="1"/>
  <c r="BX1693" i="1"/>
  <c r="BW1693" i="1"/>
  <c r="BV1693" i="1"/>
  <c r="BP1693" i="1"/>
  <c r="BO1693" i="1"/>
  <c r="BN1693" i="1"/>
  <c r="BM1693" i="1"/>
  <c r="BL1693" i="1"/>
  <c r="BK1693" i="1"/>
  <c r="BJ1693" i="1"/>
  <c r="BI1693" i="1"/>
  <c r="BH1693" i="1"/>
  <c r="BG1693" i="1"/>
  <c r="BF1693" i="1"/>
  <c r="BE1693" i="1"/>
  <c r="BD1693" i="1"/>
  <c r="CO1692" i="1"/>
  <c r="CJ1692" i="1"/>
  <c r="CI1692" i="1"/>
  <c r="CH1692" i="1"/>
  <c r="CG1692" i="1"/>
  <c r="CF1692" i="1"/>
  <c r="CE1692" i="1"/>
  <c r="CD1692" i="1"/>
  <c r="CC1692" i="1"/>
  <c r="CB1692" i="1"/>
  <c r="CA1692" i="1"/>
  <c r="BZ1692" i="1"/>
  <c r="BY1692" i="1"/>
  <c r="BX1692" i="1"/>
  <c r="BW1692" i="1"/>
  <c r="BV1692" i="1"/>
  <c r="BP1692" i="1"/>
  <c r="BO1692" i="1"/>
  <c r="BN1692" i="1"/>
  <c r="BM1692" i="1"/>
  <c r="BL1692" i="1"/>
  <c r="BK1692" i="1"/>
  <c r="BJ1692" i="1"/>
  <c r="BI1692" i="1"/>
  <c r="BH1692" i="1"/>
  <c r="BG1692" i="1"/>
  <c r="BF1692" i="1"/>
  <c r="BE1692" i="1"/>
  <c r="BD1692" i="1"/>
  <c r="CO1691" i="1"/>
  <c r="CJ1691" i="1"/>
  <c r="CI1691" i="1"/>
  <c r="CH1691" i="1"/>
  <c r="CG1691" i="1"/>
  <c r="CF1691" i="1"/>
  <c r="CE1691" i="1"/>
  <c r="CD1691" i="1"/>
  <c r="CC1691" i="1"/>
  <c r="CB1691" i="1"/>
  <c r="CA1691" i="1"/>
  <c r="BZ1691" i="1"/>
  <c r="BY1691" i="1"/>
  <c r="BX1691" i="1"/>
  <c r="BW1691" i="1"/>
  <c r="BV1691" i="1"/>
  <c r="BP1691" i="1"/>
  <c r="BO1691" i="1"/>
  <c r="BN1691" i="1"/>
  <c r="BM1691" i="1"/>
  <c r="BL1691" i="1"/>
  <c r="BK1691" i="1"/>
  <c r="BJ1691" i="1"/>
  <c r="BI1691" i="1"/>
  <c r="BH1691" i="1"/>
  <c r="BG1691" i="1"/>
  <c r="BF1691" i="1"/>
  <c r="BE1691" i="1"/>
  <c r="BD1691" i="1"/>
  <c r="CO1690" i="1"/>
  <c r="CJ1690" i="1"/>
  <c r="CI1690" i="1"/>
  <c r="CH1690" i="1"/>
  <c r="CG1690" i="1"/>
  <c r="CF1690" i="1"/>
  <c r="CE1690" i="1"/>
  <c r="CD1690" i="1"/>
  <c r="CC1690" i="1"/>
  <c r="CB1690" i="1"/>
  <c r="CA1690" i="1"/>
  <c r="BZ1690" i="1"/>
  <c r="BY1690" i="1"/>
  <c r="BX1690" i="1"/>
  <c r="BW1690" i="1"/>
  <c r="BV1690" i="1"/>
  <c r="BP1690" i="1"/>
  <c r="BO1690" i="1"/>
  <c r="BN1690" i="1"/>
  <c r="BM1690" i="1"/>
  <c r="BL1690" i="1"/>
  <c r="BK1690" i="1"/>
  <c r="BJ1690" i="1"/>
  <c r="BI1690" i="1"/>
  <c r="BH1690" i="1"/>
  <c r="BG1690" i="1"/>
  <c r="BF1690" i="1"/>
  <c r="BE1690" i="1"/>
  <c r="BD1690" i="1"/>
  <c r="CO1689" i="1"/>
  <c r="CJ1689" i="1"/>
  <c r="CI1689" i="1"/>
  <c r="CH1689" i="1"/>
  <c r="CG1689" i="1"/>
  <c r="CF1689" i="1"/>
  <c r="CE1689" i="1"/>
  <c r="CD1689" i="1"/>
  <c r="CC1689" i="1"/>
  <c r="CB1689" i="1"/>
  <c r="CA1689" i="1"/>
  <c r="BZ1689" i="1"/>
  <c r="BY1689" i="1"/>
  <c r="BX1689" i="1"/>
  <c r="BW1689" i="1"/>
  <c r="BV1689" i="1"/>
  <c r="BP1689" i="1"/>
  <c r="BO1689" i="1"/>
  <c r="BN1689" i="1"/>
  <c r="BM1689" i="1"/>
  <c r="BL1689" i="1"/>
  <c r="BK1689" i="1"/>
  <c r="BJ1689" i="1"/>
  <c r="BI1689" i="1"/>
  <c r="BH1689" i="1"/>
  <c r="BG1689" i="1"/>
  <c r="BF1689" i="1"/>
  <c r="BE1689" i="1"/>
  <c r="BD1689" i="1"/>
  <c r="CO1688" i="1"/>
  <c r="CJ1688" i="1"/>
  <c r="CI1688" i="1"/>
  <c r="CH1688" i="1"/>
  <c r="CG1688" i="1"/>
  <c r="CF1688" i="1"/>
  <c r="CE1688" i="1"/>
  <c r="CD1688" i="1"/>
  <c r="CC1688" i="1"/>
  <c r="CB1688" i="1"/>
  <c r="CA1688" i="1"/>
  <c r="BZ1688" i="1"/>
  <c r="BY1688" i="1"/>
  <c r="BX1688" i="1"/>
  <c r="BW1688" i="1"/>
  <c r="BV1688" i="1"/>
  <c r="BP1688" i="1"/>
  <c r="BO1688" i="1"/>
  <c r="BN1688" i="1"/>
  <c r="BM1688" i="1"/>
  <c r="BL1688" i="1"/>
  <c r="BK1688" i="1"/>
  <c r="BJ1688" i="1"/>
  <c r="BI1688" i="1"/>
  <c r="BH1688" i="1"/>
  <c r="BG1688" i="1"/>
  <c r="BF1688" i="1"/>
  <c r="BE1688" i="1"/>
  <c r="BD1688" i="1"/>
  <c r="CO1687" i="1"/>
  <c r="CJ1687" i="1"/>
  <c r="CI1687" i="1"/>
  <c r="CH1687" i="1"/>
  <c r="CG1687" i="1"/>
  <c r="CF1687" i="1"/>
  <c r="CE1687" i="1"/>
  <c r="CD1687" i="1"/>
  <c r="CC1687" i="1"/>
  <c r="CB1687" i="1"/>
  <c r="CA1687" i="1"/>
  <c r="BZ1687" i="1"/>
  <c r="BY1687" i="1"/>
  <c r="BX1687" i="1"/>
  <c r="BW1687" i="1"/>
  <c r="BV1687" i="1"/>
  <c r="BP1687" i="1"/>
  <c r="BO1687" i="1"/>
  <c r="BN1687" i="1"/>
  <c r="BM1687" i="1"/>
  <c r="BL1687" i="1"/>
  <c r="BK1687" i="1"/>
  <c r="BJ1687" i="1"/>
  <c r="BI1687" i="1"/>
  <c r="BH1687" i="1"/>
  <c r="BG1687" i="1"/>
  <c r="BF1687" i="1"/>
  <c r="BE1687" i="1"/>
  <c r="BD1687" i="1"/>
  <c r="CO1686" i="1"/>
  <c r="CJ1686" i="1"/>
  <c r="CI1686" i="1"/>
  <c r="CH1686" i="1"/>
  <c r="CG1686" i="1"/>
  <c r="CF1686" i="1"/>
  <c r="CE1686" i="1"/>
  <c r="CD1686" i="1"/>
  <c r="CC1686" i="1"/>
  <c r="CB1686" i="1"/>
  <c r="CA1686" i="1"/>
  <c r="BZ1686" i="1"/>
  <c r="BY1686" i="1"/>
  <c r="BX1686" i="1"/>
  <c r="BW1686" i="1"/>
  <c r="BV1686" i="1"/>
  <c r="BP1686" i="1"/>
  <c r="BO1686" i="1"/>
  <c r="BN1686" i="1"/>
  <c r="BM1686" i="1"/>
  <c r="BL1686" i="1"/>
  <c r="BK1686" i="1"/>
  <c r="BJ1686" i="1"/>
  <c r="BI1686" i="1"/>
  <c r="BH1686" i="1"/>
  <c r="BG1686" i="1"/>
  <c r="BF1686" i="1"/>
  <c r="BE1686" i="1"/>
  <c r="BD1686" i="1"/>
  <c r="CO1685" i="1"/>
  <c r="CJ1685" i="1"/>
  <c r="CI1685" i="1"/>
  <c r="CH1685" i="1"/>
  <c r="CG1685" i="1"/>
  <c r="CF1685" i="1"/>
  <c r="CE1685" i="1"/>
  <c r="CD1685" i="1"/>
  <c r="CC1685" i="1"/>
  <c r="CB1685" i="1"/>
  <c r="CA1685" i="1"/>
  <c r="BZ1685" i="1"/>
  <c r="BY1685" i="1"/>
  <c r="BX1685" i="1"/>
  <c r="BW1685" i="1"/>
  <c r="BV1685" i="1"/>
  <c r="BP1685" i="1"/>
  <c r="BO1685" i="1"/>
  <c r="BN1685" i="1"/>
  <c r="BM1685" i="1"/>
  <c r="BL1685" i="1"/>
  <c r="BK1685" i="1"/>
  <c r="BJ1685" i="1"/>
  <c r="BI1685" i="1"/>
  <c r="BH1685" i="1"/>
  <c r="BG1685" i="1"/>
  <c r="BF1685" i="1"/>
  <c r="BE1685" i="1"/>
  <c r="BD1685" i="1"/>
  <c r="CO1684" i="1"/>
  <c r="CJ1684" i="1"/>
  <c r="CI1684" i="1"/>
  <c r="CH1684" i="1"/>
  <c r="CG1684" i="1"/>
  <c r="CF1684" i="1"/>
  <c r="CE1684" i="1"/>
  <c r="CD1684" i="1"/>
  <c r="CC1684" i="1"/>
  <c r="CB1684" i="1"/>
  <c r="CA1684" i="1"/>
  <c r="BZ1684" i="1"/>
  <c r="BY1684" i="1"/>
  <c r="BX1684" i="1"/>
  <c r="BW1684" i="1"/>
  <c r="BV1684" i="1"/>
  <c r="BP1684" i="1"/>
  <c r="BO1684" i="1"/>
  <c r="BN1684" i="1"/>
  <c r="BM1684" i="1"/>
  <c r="BL1684" i="1"/>
  <c r="BK1684" i="1"/>
  <c r="BJ1684" i="1"/>
  <c r="BI1684" i="1"/>
  <c r="BH1684" i="1"/>
  <c r="BG1684" i="1"/>
  <c r="BF1684" i="1"/>
  <c r="BE1684" i="1"/>
  <c r="BD1684" i="1"/>
  <c r="CO1683" i="1"/>
  <c r="CJ1683" i="1"/>
  <c r="CI1683" i="1"/>
  <c r="CH1683" i="1"/>
  <c r="CG1683" i="1"/>
  <c r="CF1683" i="1"/>
  <c r="CE1683" i="1"/>
  <c r="CD1683" i="1"/>
  <c r="CC1683" i="1"/>
  <c r="CB1683" i="1"/>
  <c r="CA1683" i="1"/>
  <c r="BZ1683" i="1"/>
  <c r="BY1683" i="1"/>
  <c r="BX1683" i="1"/>
  <c r="BW1683" i="1"/>
  <c r="BV1683" i="1"/>
  <c r="BP1683" i="1"/>
  <c r="BO1683" i="1"/>
  <c r="BN1683" i="1"/>
  <c r="BM1683" i="1"/>
  <c r="BL1683" i="1"/>
  <c r="BK1683" i="1"/>
  <c r="BJ1683" i="1"/>
  <c r="BI1683" i="1"/>
  <c r="BH1683" i="1"/>
  <c r="BG1683" i="1"/>
  <c r="BF1683" i="1"/>
  <c r="BE1683" i="1"/>
  <c r="BD1683" i="1"/>
  <c r="CO1682" i="1"/>
  <c r="CJ1682" i="1"/>
  <c r="CI1682" i="1"/>
  <c r="CH1682" i="1"/>
  <c r="CG1682" i="1"/>
  <c r="CF1682" i="1"/>
  <c r="CE1682" i="1"/>
  <c r="CD1682" i="1"/>
  <c r="CC1682" i="1"/>
  <c r="CB1682" i="1"/>
  <c r="CA1682" i="1"/>
  <c r="BZ1682" i="1"/>
  <c r="BY1682" i="1"/>
  <c r="BX1682" i="1"/>
  <c r="BW1682" i="1"/>
  <c r="BV1682" i="1"/>
  <c r="BP1682" i="1"/>
  <c r="BO1682" i="1"/>
  <c r="BN1682" i="1"/>
  <c r="BM1682" i="1"/>
  <c r="BL1682" i="1"/>
  <c r="BK1682" i="1"/>
  <c r="BJ1682" i="1"/>
  <c r="BI1682" i="1"/>
  <c r="BH1682" i="1"/>
  <c r="BG1682" i="1"/>
  <c r="BF1682" i="1"/>
  <c r="BE1682" i="1"/>
  <c r="BD1682" i="1"/>
  <c r="CO1681" i="1"/>
  <c r="CJ1681" i="1"/>
  <c r="CI1681" i="1"/>
  <c r="CH1681" i="1"/>
  <c r="CG1681" i="1"/>
  <c r="CF1681" i="1"/>
  <c r="CE1681" i="1"/>
  <c r="CD1681" i="1"/>
  <c r="CC1681" i="1"/>
  <c r="CB1681" i="1"/>
  <c r="CA1681" i="1"/>
  <c r="BZ1681" i="1"/>
  <c r="BY1681" i="1"/>
  <c r="BX1681" i="1"/>
  <c r="BW1681" i="1"/>
  <c r="BV1681" i="1"/>
  <c r="BP1681" i="1"/>
  <c r="BO1681" i="1"/>
  <c r="BN1681" i="1"/>
  <c r="BM1681" i="1"/>
  <c r="BL1681" i="1"/>
  <c r="BK1681" i="1"/>
  <c r="BJ1681" i="1"/>
  <c r="BI1681" i="1"/>
  <c r="BH1681" i="1"/>
  <c r="BG1681" i="1"/>
  <c r="BF1681" i="1"/>
  <c r="BE1681" i="1"/>
  <c r="BD1681" i="1"/>
  <c r="CO1680" i="1"/>
  <c r="CJ1680" i="1"/>
  <c r="CI1680" i="1"/>
  <c r="CH1680" i="1"/>
  <c r="CG1680" i="1"/>
  <c r="CF1680" i="1"/>
  <c r="CE1680" i="1"/>
  <c r="CD1680" i="1"/>
  <c r="CC1680" i="1"/>
  <c r="CB1680" i="1"/>
  <c r="CA1680" i="1"/>
  <c r="BZ1680" i="1"/>
  <c r="BY1680" i="1"/>
  <c r="BX1680" i="1"/>
  <c r="BW1680" i="1"/>
  <c r="BV1680" i="1"/>
  <c r="BP1680" i="1"/>
  <c r="BO1680" i="1"/>
  <c r="BN1680" i="1"/>
  <c r="BM1680" i="1"/>
  <c r="BL1680" i="1"/>
  <c r="BK1680" i="1"/>
  <c r="BJ1680" i="1"/>
  <c r="BI1680" i="1"/>
  <c r="BH1680" i="1"/>
  <c r="BG1680" i="1"/>
  <c r="BF1680" i="1"/>
  <c r="BE1680" i="1"/>
  <c r="BD1680" i="1"/>
  <c r="CO1679" i="1"/>
  <c r="CJ1679" i="1"/>
  <c r="CI1679" i="1"/>
  <c r="CH1679" i="1"/>
  <c r="CG1679" i="1"/>
  <c r="CF1679" i="1"/>
  <c r="CE1679" i="1"/>
  <c r="CD1679" i="1"/>
  <c r="CC1679" i="1"/>
  <c r="CB1679" i="1"/>
  <c r="CA1679" i="1"/>
  <c r="BZ1679" i="1"/>
  <c r="BY1679" i="1"/>
  <c r="BX1679" i="1"/>
  <c r="BW1679" i="1"/>
  <c r="BV1679" i="1"/>
  <c r="BP1679" i="1"/>
  <c r="BO1679" i="1"/>
  <c r="BN1679" i="1"/>
  <c r="BM1679" i="1"/>
  <c r="BL1679" i="1"/>
  <c r="BK1679" i="1"/>
  <c r="BJ1679" i="1"/>
  <c r="BI1679" i="1"/>
  <c r="BH1679" i="1"/>
  <c r="BG1679" i="1"/>
  <c r="BF1679" i="1"/>
  <c r="BE1679" i="1"/>
  <c r="BD1679" i="1"/>
  <c r="CO1678" i="1"/>
  <c r="CJ1678" i="1"/>
  <c r="CI1678" i="1"/>
  <c r="CH1678" i="1"/>
  <c r="CG1678" i="1"/>
  <c r="CF1678" i="1"/>
  <c r="CE1678" i="1"/>
  <c r="CD1678" i="1"/>
  <c r="CC1678" i="1"/>
  <c r="CB1678" i="1"/>
  <c r="CA1678" i="1"/>
  <c r="BZ1678" i="1"/>
  <c r="BY1678" i="1"/>
  <c r="BX1678" i="1"/>
  <c r="BW1678" i="1"/>
  <c r="BV1678" i="1"/>
  <c r="BP1678" i="1"/>
  <c r="BO1678" i="1"/>
  <c r="BN1678" i="1"/>
  <c r="BM1678" i="1"/>
  <c r="BL1678" i="1"/>
  <c r="BK1678" i="1"/>
  <c r="BJ1678" i="1"/>
  <c r="BI1678" i="1"/>
  <c r="BH1678" i="1"/>
  <c r="BG1678" i="1"/>
  <c r="BF1678" i="1"/>
  <c r="BE1678" i="1"/>
  <c r="BD1678" i="1"/>
  <c r="CO1677" i="1"/>
  <c r="CJ1677" i="1"/>
  <c r="CI1677" i="1"/>
  <c r="CH1677" i="1"/>
  <c r="CG1677" i="1"/>
  <c r="CF1677" i="1"/>
  <c r="CE1677" i="1"/>
  <c r="CD1677" i="1"/>
  <c r="CC1677" i="1"/>
  <c r="CB1677" i="1"/>
  <c r="CA1677" i="1"/>
  <c r="BZ1677" i="1"/>
  <c r="BY1677" i="1"/>
  <c r="BX1677" i="1"/>
  <c r="BW1677" i="1"/>
  <c r="BV1677" i="1"/>
  <c r="BP1677" i="1"/>
  <c r="BO1677" i="1"/>
  <c r="BN1677" i="1"/>
  <c r="BM1677" i="1"/>
  <c r="BL1677" i="1"/>
  <c r="BK1677" i="1"/>
  <c r="BJ1677" i="1"/>
  <c r="BI1677" i="1"/>
  <c r="BH1677" i="1"/>
  <c r="BG1677" i="1"/>
  <c r="BF1677" i="1"/>
  <c r="BE1677" i="1"/>
  <c r="BD1677" i="1"/>
  <c r="CO1676" i="1"/>
  <c r="CJ1676" i="1"/>
  <c r="CI1676" i="1"/>
  <c r="CH1676" i="1"/>
  <c r="CG1676" i="1"/>
  <c r="CF1676" i="1"/>
  <c r="CE1676" i="1"/>
  <c r="CD1676" i="1"/>
  <c r="CC1676" i="1"/>
  <c r="CB1676" i="1"/>
  <c r="CA1676" i="1"/>
  <c r="BZ1676" i="1"/>
  <c r="BY1676" i="1"/>
  <c r="BX1676" i="1"/>
  <c r="BW1676" i="1"/>
  <c r="BV1676" i="1"/>
  <c r="BP1676" i="1"/>
  <c r="BO1676" i="1"/>
  <c r="BN1676" i="1"/>
  <c r="BM1676" i="1"/>
  <c r="BL1676" i="1"/>
  <c r="BK1676" i="1"/>
  <c r="BJ1676" i="1"/>
  <c r="BI1676" i="1"/>
  <c r="BH1676" i="1"/>
  <c r="BG1676" i="1"/>
  <c r="BF1676" i="1"/>
  <c r="BE1676" i="1"/>
  <c r="BD1676" i="1"/>
  <c r="CO1675" i="1"/>
  <c r="CJ1675" i="1"/>
  <c r="CI1675" i="1"/>
  <c r="CH1675" i="1"/>
  <c r="CG1675" i="1"/>
  <c r="CF1675" i="1"/>
  <c r="CE1675" i="1"/>
  <c r="CD1675" i="1"/>
  <c r="CC1675" i="1"/>
  <c r="CB1675" i="1"/>
  <c r="CA1675" i="1"/>
  <c r="BZ1675" i="1"/>
  <c r="BY1675" i="1"/>
  <c r="BX1675" i="1"/>
  <c r="BW1675" i="1"/>
  <c r="BV1675" i="1"/>
  <c r="BP1675" i="1"/>
  <c r="BO1675" i="1"/>
  <c r="BN1675" i="1"/>
  <c r="BM1675" i="1"/>
  <c r="BL1675" i="1"/>
  <c r="BK1675" i="1"/>
  <c r="BJ1675" i="1"/>
  <c r="BI1675" i="1"/>
  <c r="BH1675" i="1"/>
  <c r="BG1675" i="1"/>
  <c r="BF1675" i="1"/>
  <c r="BE1675" i="1"/>
  <c r="BD1675" i="1"/>
  <c r="CO1674" i="1"/>
  <c r="CJ1674" i="1"/>
  <c r="CI1674" i="1"/>
  <c r="CH1674" i="1"/>
  <c r="CG1674" i="1"/>
  <c r="CF1674" i="1"/>
  <c r="CE1674" i="1"/>
  <c r="CD1674" i="1"/>
  <c r="CC1674" i="1"/>
  <c r="CB1674" i="1"/>
  <c r="CA1674" i="1"/>
  <c r="BZ1674" i="1"/>
  <c r="BY1674" i="1"/>
  <c r="BX1674" i="1"/>
  <c r="BW1674" i="1"/>
  <c r="BV1674" i="1"/>
  <c r="BP1674" i="1"/>
  <c r="BO1674" i="1"/>
  <c r="BN1674" i="1"/>
  <c r="BM1674" i="1"/>
  <c r="BL1674" i="1"/>
  <c r="BK1674" i="1"/>
  <c r="BJ1674" i="1"/>
  <c r="BI1674" i="1"/>
  <c r="BH1674" i="1"/>
  <c r="BG1674" i="1"/>
  <c r="BF1674" i="1"/>
  <c r="BE1674" i="1"/>
  <c r="BD1674" i="1"/>
  <c r="CO1673" i="1"/>
  <c r="CJ1673" i="1"/>
  <c r="CI1673" i="1"/>
  <c r="CH1673" i="1"/>
  <c r="CG1673" i="1"/>
  <c r="CF1673" i="1"/>
  <c r="CE1673" i="1"/>
  <c r="CD1673" i="1"/>
  <c r="CC1673" i="1"/>
  <c r="CB1673" i="1"/>
  <c r="CA1673" i="1"/>
  <c r="BZ1673" i="1"/>
  <c r="BY1673" i="1"/>
  <c r="BX1673" i="1"/>
  <c r="BW1673" i="1"/>
  <c r="BV1673" i="1"/>
  <c r="BP1673" i="1"/>
  <c r="BO1673" i="1"/>
  <c r="BN1673" i="1"/>
  <c r="BM1673" i="1"/>
  <c r="BL1673" i="1"/>
  <c r="BK1673" i="1"/>
  <c r="BJ1673" i="1"/>
  <c r="BI1673" i="1"/>
  <c r="BH1673" i="1"/>
  <c r="BG1673" i="1"/>
  <c r="BF1673" i="1"/>
  <c r="BE1673" i="1"/>
  <c r="BD1673" i="1"/>
  <c r="CO1672" i="1"/>
  <c r="CJ1672" i="1"/>
  <c r="CI1672" i="1"/>
  <c r="CH1672" i="1"/>
  <c r="CG1672" i="1"/>
  <c r="CF1672" i="1"/>
  <c r="CE1672" i="1"/>
  <c r="CD1672" i="1"/>
  <c r="CC1672" i="1"/>
  <c r="CB1672" i="1"/>
  <c r="CA1672" i="1"/>
  <c r="BZ1672" i="1"/>
  <c r="BY1672" i="1"/>
  <c r="BX1672" i="1"/>
  <c r="BW1672" i="1"/>
  <c r="BV1672" i="1"/>
  <c r="BP1672" i="1"/>
  <c r="BO1672" i="1"/>
  <c r="BN1672" i="1"/>
  <c r="BM1672" i="1"/>
  <c r="BL1672" i="1"/>
  <c r="BK1672" i="1"/>
  <c r="BJ1672" i="1"/>
  <c r="BI1672" i="1"/>
  <c r="BH1672" i="1"/>
  <c r="BG1672" i="1"/>
  <c r="BF1672" i="1"/>
  <c r="BE1672" i="1"/>
  <c r="BD1672" i="1"/>
  <c r="CO1671" i="1"/>
  <c r="CJ1671" i="1"/>
  <c r="CI1671" i="1"/>
  <c r="CH1671" i="1"/>
  <c r="CG1671" i="1"/>
  <c r="CF1671" i="1"/>
  <c r="CE1671" i="1"/>
  <c r="CD1671" i="1"/>
  <c r="CC1671" i="1"/>
  <c r="CB1671" i="1"/>
  <c r="CA1671" i="1"/>
  <c r="BZ1671" i="1"/>
  <c r="BY1671" i="1"/>
  <c r="BX1671" i="1"/>
  <c r="BW1671" i="1"/>
  <c r="BV1671" i="1"/>
  <c r="BP1671" i="1"/>
  <c r="BO1671" i="1"/>
  <c r="BN1671" i="1"/>
  <c r="BM1671" i="1"/>
  <c r="BL1671" i="1"/>
  <c r="BK1671" i="1"/>
  <c r="BJ1671" i="1"/>
  <c r="BI1671" i="1"/>
  <c r="BH1671" i="1"/>
  <c r="BG1671" i="1"/>
  <c r="BF1671" i="1"/>
  <c r="BE1671" i="1"/>
  <c r="BD1671" i="1"/>
  <c r="CO1670" i="1"/>
  <c r="CJ1670" i="1"/>
  <c r="CI1670" i="1"/>
  <c r="CH1670" i="1"/>
  <c r="CG1670" i="1"/>
  <c r="CF1670" i="1"/>
  <c r="CE1670" i="1"/>
  <c r="CD1670" i="1"/>
  <c r="CC1670" i="1"/>
  <c r="CB1670" i="1"/>
  <c r="CA1670" i="1"/>
  <c r="BZ1670" i="1"/>
  <c r="BY1670" i="1"/>
  <c r="BX1670" i="1"/>
  <c r="BW1670" i="1"/>
  <c r="BV1670" i="1"/>
  <c r="BP1670" i="1"/>
  <c r="BO1670" i="1"/>
  <c r="BN1670" i="1"/>
  <c r="BM1670" i="1"/>
  <c r="BL1670" i="1"/>
  <c r="BK1670" i="1"/>
  <c r="BJ1670" i="1"/>
  <c r="BI1670" i="1"/>
  <c r="BH1670" i="1"/>
  <c r="BG1670" i="1"/>
  <c r="BF1670" i="1"/>
  <c r="BE1670" i="1"/>
  <c r="BD1670" i="1"/>
  <c r="CO1669" i="1"/>
  <c r="CJ1669" i="1"/>
  <c r="CI1669" i="1"/>
  <c r="CH1669" i="1"/>
  <c r="CG1669" i="1"/>
  <c r="CF1669" i="1"/>
  <c r="CE1669" i="1"/>
  <c r="CD1669" i="1"/>
  <c r="CC1669" i="1"/>
  <c r="CB1669" i="1"/>
  <c r="CA1669" i="1"/>
  <c r="BZ1669" i="1"/>
  <c r="BY1669" i="1"/>
  <c r="BX1669" i="1"/>
  <c r="BW1669" i="1"/>
  <c r="BV1669" i="1"/>
  <c r="BP1669" i="1"/>
  <c r="BO1669" i="1"/>
  <c r="BN1669" i="1"/>
  <c r="BM1669" i="1"/>
  <c r="BL1669" i="1"/>
  <c r="BK1669" i="1"/>
  <c r="BJ1669" i="1"/>
  <c r="BI1669" i="1"/>
  <c r="BH1669" i="1"/>
  <c r="BG1669" i="1"/>
  <c r="BF1669" i="1"/>
  <c r="BE1669" i="1"/>
  <c r="BD1669" i="1"/>
  <c r="CO1668" i="1"/>
  <c r="CJ1668" i="1"/>
  <c r="CI1668" i="1"/>
  <c r="CH1668" i="1"/>
  <c r="CG1668" i="1"/>
  <c r="CF1668" i="1"/>
  <c r="CE1668" i="1"/>
  <c r="CD1668" i="1"/>
  <c r="CC1668" i="1"/>
  <c r="CB1668" i="1"/>
  <c r="CA1668" i="1"/>
  <c r="BZ1668" i="1"/>
  <c r="BY1668" i="1"/>
  <c r="BX1668" i="1"/>
  <c r="BW1668" i="1"/>
  <c r="BV1668" i="1"/>
  <c r="BP1668" i="1"/>
  <c r="BO1668" i="1"/>
  <c r="BN1668" i="1"/>
  <c r="BM1668" i="1"/>
  <c r="BL1668" i="1"/>
  <c r="BK1668" i="1"/>
  <c r="BJ1668" i="1"/>
  <c r="BI1668" i="1"/>
  <c r="BH1668" i="1"/>
  <c r="BG1668" i="1"/>
  <c r="BF1668" i="1"/>
  <c r="BE1668" i="1"/>
  <c r="BD1668" i="1"/>
  <c r="CO1667" i="1"/>
  <c r="CJ1667" i="1"/>
  <c r="CI1667" i="1"/>
  <c r="CH1667" i="1"/>
  <c r="CG1667" i="1"/>
  <c r="CF1667" i="1"/>
  <c r="CE1667" i="1"/>
  <c r="CD1667" i="1"/>
  <c r="CC1667" i="1"/>
  <c r="CB1667" i="1"/>
  <c r="CA1667" i="1"/>
  <c r="BZ1667" i="1"/>
  <c r="BY1667" i="1"/>
  <c r="BX1667" i="1"/>
  <c r="BW1667" i="1"/>
  <c r="BV1667" i="1"/>
  <c r="BP1667" i="1"/>
  <c r="BO1667" i="1"/>
  <c r="BN1667" i="1"/>
  <c r="BM1667" i="1"/>
  <c r="BL1667" i="1"/>
  <c r="BK1667" i="1"/>
  <c r="BJ1667" i="1"/>
  <c r="BI1667" i="1"/>
  <c r="BH1667" i="1"/>
  <c r="BG1667" i="1"/>
  <c r="BF1667" i="1"/>
  <c r="BE1667" i="1"/>
  <c r="BD1667" i="1"/>
  <c r="CO1666" i="1"/>
  <c r="CJ1666" i="1"/>
  <c r="CI1666" i="1"/>
  <c r="CH1666" i="1"/>
  <c r="CG1666" i="1"/>
  <c r="CF1666" i="1"/>
  <c r="CE1666" i="1"/>
  <c r="CD1666" i="1"/>
  <c r="CC1666" i="1"/>
  <c r="CB1666" i="1"/>
  <c r="CA1666" i="1"/>
  <c r="BZ1666" i="1"/>
  <c r="BY1666" i="1"/>
  <c r="BX1666" i="1"/>
  <c r="BW1666" i="1"/>
  <c r="BV1666" i="1"/>
  <c r="BP1666" i="1"/>
  <c r="BO1666" i="1"/>
  <c r="BN1666" i="1"/>
  <c r="BM1666" i="1"/>
  <c r="BL1666" i="1"/>
  <c r="BK1666" i="1"/>
  <c r="BJ1666" i="1"/>
  <c r="BI1666" i="1"/>
  <c r="BH1666" i="1"/>
  <c r="BG1666" i="1"/>
  <c r="BF1666" i="1"/>
  <c r="BE1666" i="1"/>
  <c r="BD1666" i="1"/>
  <c r="CO1665" i="1"/>
  <c r="CJ1665" i="1"/>
  <c r="CI1665" i="1"/>
  <c r="CH1665" i="1"/>
  <c r="CG1665" i="1"/>
  <c r="CF1665" i="1"/>
  <c r="CE1665" i="1"/>
  <c r="CD1665" i="1"/>
  <c r="CC1665" i="1"/>
  <c r="CB1665" i="1"/>
  <c r="CA1665" i="1"/>
  <c r="BZ1665" i="1"/>
  <c r="BY1665" i="1"/>
  <c r="BX1665" i="1"/>
  <c r="BW1665" i="1"/>
  <c r="BV1665" i="1"/>
  <c r="BP1665" i="1"/>
  <c r="BO1665" i="1"/>
  <c r="BN1665" i="1"/>
  <c r="BM1665" i="1"/>
  <c r="BL1665" i="1"/>
  <c r="BK1665" i="1"/>
  <c r="BJ1665" i="1"/>
  <c r="BI1665" i="1"/>
  <c r="BH1665" i="1"/>
  <c r="BG1665" i="1"/>
  <c r="BF1665" i="1"/>
  <c r="BE1665" i="1"/>
  <c r="BD1665" i="1"/>
  <c r="CO1664" i="1"/>
  <c r="CJ1664" i="1"/>
  <c r="CI1664" i="1"/>
  <c r="CH1664" i="1"/>
  <c r="CG1664" i="1"/>
  <c r="CF1664" i="1"/>
  <c r="CE1664" i="1"/>
  <c r="CD1664" i="1"/>
  <c r="CC1664" i="1"/>
  <c r="CB1664" i="1"/>
  <c r="CA1664" i="1"/>
  <c r="BZ1664" i="1"/>
  <c r="BY1664" i="1"/>
  <c r="BX1664" i="1"/>
  <c r="BW1664" i="1"/>
  <c r="BV1664" i="1"/>
  <c r="BP1664" i="1"/>
  <c r="BO1664" i="1"/>
  <c r="BN1664" i="1"/>
  <c r="BM1664" i="1"/>
  <c r="BL1664" i="1"/>
  <c r="BK1664" i="1"/>
  <c r="BJ1664" i="1"/>
  <c r="BI1664" i="1"/>
  <c r="BH1664" i="1"/>
  <c r="BG1664" i="1"/>
  <c r="BF1664" i="1"/>
  <c r="BE1664" i="1"/>
  <c r="BD1664" i="1"/>
  <c r="CO1663" i="1"/>
  <c r="CJ1663" i="1"/>
  <c r="CI1663" i="1"/>
  <c r="CH1663" i="1"/>
  <c r="CG1663" i="1"/>
  <c r="CF1663" i="1"/>
  <c r="CE1663" i="1"/>
  <c r="CD1663" i="1"/>
  <c r="CC1663" i="1"/>
  <c r="CB1663" i="1"/>
  <c r="CA1663" i="1"/>
  <c r="BZ1663" i="1"/>
  <c r="BY1663" i="1"/>
  <c r="BX1663" i="1"/>
  <c r="BW1663" i="1"/>
  <c r="BV1663" i="1"/>
  <c r="BP1663" i="1"/>
  <c r="BO1663" i="1"/>
  <c r="BN1663" i="1"/>
  <c r="BM1663" i="1"/>
  <c r="BL1663" i="1"/>
  <c r="BK1663" i="1"/>
  <c r="BJ1663" i="1"/>
  <c r="BI1663" i="1"/>
  <c r="BH1663" i="1"/>
  <c r="BG1663" i="1"/>
  <c r="BF1663" i="1"/>
  <c r="BE1663" i="1"/>
  <c r="BD1663" i="1"/>
  <c r="CO1662" i="1"/>
  <c r="CJ1662" i="1"/>
  <c r="CI1662" i="1"/>
  <c r="CH1662" i="1"/>
  <c r="CG1662" i="1"/>
  <c r="CF1662" i="1"/>
  <c r="CE1662" i="1"/>
  <c r="CD1662" i="1"/>
  <c r="CC1662" i="1"/>
  <c r="CB1662" i="1"/>
  <c r="CA1662" i="1"/>
  <c r="BZ1662" i="1"/>
  <c r="BY1662" i="1"/>
  <c r="BX1662" i="1"/>
  <c r="BW1662" i="1"/>
  <c r="BV1662" i="1"/>
  <c r="BP1662" i="1"/>
  <c r="BO1662" i="1"/>
  <c r="BN1662" i="1"/>
  <c r="BM1662" i="1"/>
  <c r="BL1662" i="1"/>
  <c r="BK1662" i="1"/>
  <c r="BJ1662" i="1"/>
  <c r="BI1662" i="1"/>
  <c r="BH1662" i="1"/>
  <c r="BG1662" i="1"/>
  <c r="BF1662" i="1"/>
  <c r="BE1662" i="1"/>
  <c r="BD1662" i="1"/>
  <c r="CO1661" i="1"/>
  <c r="CJ1661" i="1"/>
  <c r="CI1661" i="1"/>
  <c r="CH1661" i="1"/>
  <c r="CG1661" i="1"/>
  <c r="CF1661" i="1"/>
  <c r="CE1661" i="1"/>
  <c r="CD1661" i="1"/>
  <c r="CC1661" i="1"/>
  <c r="CB1661" i="1"/>
  <c r="CA1661" i="1"/>
  <c r="BZ1661" i="1"/>
  <c r="BY1661" i="1"/>
  <c r="BX1661" i="1"/>
  <c r="BW1661" i="1"/>
  <c r="BV1661" i="1"/>
  <c r="BP1661" i="1"/>
  <c r="BO1661" i="1"/>
  <c r="BN1661" i="1"/>
  <c r="BM1661" i="1"/>
  <c r="BL1661" i="1"/>
  <c r="BK1661" i="1"/>
  <c r="BJ1661" i="1"/>
  <c r="BI1661" i="1"/>
  <c r="BH1661" i="1"/>
  <c r="BG1661" i="1"/>
  <c r="BF1661" i="1"/>
  <c r="BE1661" i="1"/>
  <c r="BD1661" i="1"/>
  <c r="CO1660" i="1"/>
  <c r="CJ1660" i="1"/>
  <c r="CI1660" i="1"/>
  <c r="CH1660" i="1"/>
  <c r="CG1660" i="1"/>
  <c r="CF1660" i="1"/>
  <c r="CE1660" i="1"/>
  <c r="CD1660" i="1"/>
  <c r="CC1660" i="1"/>
  <c r="CB1660" i="1"/>
  <c r="CA1660" i="1"/>
  <c r="BZ1660" i="1"/>
  <c r="BY1660" i="1"/>
  <c r="BX1660" i="1"/>
  <c r="BW1660" i="1"/>
  <c r="BV1660" i="1"/>
  <c r="BP1660" i="1"/>
  <c r="BO1660" i="1"/>
  <c r="BN1660" i="1"/>
  <c r="BM1660" i="1"/>
  <c r="BL1660" i="1"/>
  <c r="BK1660" i="1"/>
  <c r="BJ1660" i="1"/>
  <c r="BI1660" i="1"/>
  <c r="BH1660" i="1"/>
  <c r="BG1660" i="1"/>
  <c r="BF1660" i="1"/>
  <c r="BE1660" i="1"/>
  <c r="BD1660" i="1"/>
  <c r="CO1659" i="1"/>
  <c r="CJ1659" i="1"/>
  <c r="CI1659" i="1"/>
  <c r="CH1659" i="1"/>
  <c r="CG1659" i="1"/>
  <c r="CF1659" i="1"/>
  <c r="CE1659" i="1"/>
  <c r="CD1659" i="1"/>
  <c r="CC1659" i="1"/>
  <c r="CB1659" i="1"/>
  <c r="CA1659" i="1"/>
  <c r="BZ1659" i="1"/>
  <c r="BY1659" i="1"/>
  <c r="BX1659" i="1"/>
  <c r="BW1659" i="1"/>
  <c r="BV1659" i="1"/>
  <c r="BP1659" i="1"/>
  <c r="BO1659" i="1"/>
  <c r="BN1659" i="1"/>
  <c r="BM1659" i="1"/>
  <c r="BL1659" i="1"/>
  <c r="BK1659" i="1"/>
  <c r="BJ1659" i="1"/>
  <c r="BI1659" i="1"/>
  <c r="BH1659" i="1"/>
  <c r="BG1659" i="1"/>
  <c r="BF1659" i="1"/>
  <c r="BE1659" i="1"/>
  <c r="BD1659" i="1"/>
  <c r="CO1658" i="1"/>
  <c r="CJ1658" i="1"/>
  <c r="CI1658" i="1"/>
  <c r="CH1658" i="1"/>
  <c r="CG1658" i="1"/>
  <c r="CF1658" i="1"/>
  <c r="CE1658" i="1"/>
  <c r="CD1658" i="1"/>
  <c r="CC1658" i="1"/>
  <c r="CB1658" i="1"/>
  <c r="CA1658" i="1"/>
  <c r="BZ1658" i="1"/>
  <c r="BY1658" i="1"/>
  <c r="BX1658" i="1"/>
  <c r="BW1658" i="1"/>
  <c r="BV1658" i="1"/>
  <c r="BP1658" i="1"/>
  <c r="BO1658" i="1"/>
  <c r="BN1658" i="1"/>
  <c r="BM1658" i="1"/>
  <c r="BL1658" i="1"/>
  <c r="BK1658" i="1"/>
  <c r="BJ1658" i="1"/>
  <c r="BI1658" i="1"/>
  <c r="BH1658" i="1"/>
  <c r="BG1658" i="1"/>
  <c r="BF1658" i="1"/>
  <c r="BE1658" i="1"/>
  <c r="BD1658" i="1"/>
  <c r="CO1657" i="1"/>
  <c r="CJ1657" i="1"/>
  <c r="CI1657" i="1"/>
  <c r="CH1657" i="1"/>
  <c r="CG1657" i="1"/>
  <c r="CF1657" i="1"/>
  <c r="CE1657" i="1"/>
  <c r="CD1657" i="1"/>
  <c r="CC1657" i="1"/>
  <c r="CB1657" i="1"/>
  <c r="CA1657" i="1"/>
  <c r="BZ1657" i="1"/>
  <c r="BY1657" i="1"/>
  <c r="BX1657" i="1"/>
  <c r="BW1657" i="1"/>
  <c r="BV1657" i="1"/>
  <c r="BP1657" i="1"/>
  <c r="BO1657" i="1"/>
  <c r="BN1657" i="1"/>
  <c r="BM1657" i="1"/>
  <c r="BL1657" i="1"/>
  <c r="BK1657" i="1"/>
  <c r="BJ1657" i="1"/>
  <c r="BI1657" i="1"/>
  <c r="BH1657" i="1"/>
  <c r="BG1657" i="1"/>
  <c r="BF1657" i="1"/>
  <c r="BE1657" i="1"/>
  <c r="BD1657" i="1"/>
  <c r="CO1656" i="1"/>
  <c r="CJ1656" i="1"/>
  <c r="CI1656" i="1"/>
  <c r="CH1656" i="1"/>
  <c r="CG1656" i="1"/>
  <c r="CF1656" i="1"/>
  <c r="CE1656" i="1"/>
  <c r="CD1656" i="1"/>
  <c r="CC1656" i="1"/>
  <c r="CB1656" i="1"/>
  <c r="CA1656" i="1"/>
  <c r="BZ1656" i="1"/>
  <c r="BY1656" i="1"/>
  <c r="BX1656" i="1"/>
  <c r="BW1656" i="1"/>
  <c r="BV1656" i="1"/>
  <c r="BP1656" i="1"/>
  <c r="BO1656" i="1"/>
  <c r="BN1656" i="1"/>
  <c r="BM1656" i="1"/>
  <c r="BL1656" i="1"/>
  <c r="BK1656" i="1"/>
  <c r="BJ1656" i="1"/>
  <c r="BI1656" i="1"/>
  <c r="BH1656" i="1"/>
  <c r="BG1656" i="1"/>
  <c r="BF1656" i="1"/>
  <c r="BE1656" i="1"/>
  <c r="BD1656" i="1"/>
  <c r="CO1655" i="1"/>
  <c r="CJ1655" i="1"/>
  <c r="CI1655" i="1"/>
  <c r="CH1655" i="1"/>
  <c r="CG1655" i="1"/>
  <c r="CF1655" i="1"/>
  <c r="CE1655" i="1"/>
  <c r="CD1655" i="1"/>
  <c r="CC1655" i="1"/>
  <c r="CB1655" i="1"/>
  <c r="CA1655" i="1"/>
  <c r="BZ1655" i="1"/>
  <c r="BY1655" i="1"/>
  <c r="BX1655" i="1"/>
  <c r="BW1655" i="1"/>
  <c r="BV1655" i="1"/>
  <c r="BP1655" i="1"/>
  <c r="BO1655" i="1"/>
  <c r="BN1655" i="1"/>
  <c r="BM1655" i="1"/>
  <c r="BL1655" i="1"/>
  <c r="BK1655" i="1"/>
  <c r="BJ1655" i="1"/>
  <c r="BI1655" i="1"/>
  <c r="BH1655" i="1"/>
  <c r="BG1655" i="1"/>
  <c r="BF1655" i="1"/>
  <c r="BE1655" i="1"/>
  <c r="BD1655" i="1"/>
  <c r="CO1654" i="1"/>
  <c r="CJ1654" i="1"/>
  <c r="CI1654" i="1"/>
  <c r="CH1654" i="1"/>
  <c r="CG1654" i="1"/>
  <c r="CF1654" i="1"/>
  <c r="CE1654" i="1"/>
  <c r="CD1654" i="1"/>
  <c r="CC1654" i="1"/>
  <c r="CB1654" i="1"/>
  <c r="CA1654" i="1"/>
  <c r="BZ1654" i="1"/>
  <c r="BY1654" i="1"/>
  <c r="BX1654" i="1"/>
  <c r="BW1654" i="1"/>
  <c r="BV1654" i="1"/>
  <c r="BP1654" i="1"/>
  <c r="BO1654" i="1"/>
  <c r="BN1654" i="1"/>
  <c r="BM1654" i="1"/>
  <c r="BL1654" i="1"/>
  <c r="BK1654" i="1"/>
  <c r="BJ1654" i="1"/>
  <c r="BI1654" i="1"/>
  <c r="BH1654" i="1"/>
  <c r="BG1654" i="1"/>
  <c r="BF1654" i="1"/>
  <c r="BE1654" i="1"/>
  <c r="BD1654" i="1"/>
  <c r="CO1653" i="1"/>
  <c r="CJ1653" i="1"/>
  <c r="CI1653" i="1"/>
  <c r="CH1653" i="1"/>
  <c r="CG1653" i="1"/>
  <c r="CF1653" i="1"/>
  <c r="CE1653" i="1"/>
  <c r="CD1653" i="1"/>
  <c r="CC1653" i="1"/>
  <c r="CB1653" i="1"/>
  <c r="CA1653" i="1"/>
  <c r="BZ1653" i="1"/>
  <c r="BY1653" i="1"/>
  <c r="BX1653" i="1"/>
  <c r="BW1653" i="1"/>
  <c r="BV1653" i="1"/>
  <c r="BP1653" i="1"/>
  <c r="BO1653" i="1"/>
  <c r="BN1653" i="1"/>
  <c r="BM1653" i="1"/>
  <c r="BL1653" i="1"/>
  <c r="BK1653" i="1"/>
  <c r="BJ1653" i="1"/>
  <c r="BI1653" i="1"/>
  <c r="BH1653" i="1"/>
  <c r="BG1653" i="1"/>
  <c r="BF1653" i="1"/>
  <c r="BE1653" i="1"/>
  <c r="BD1653" i="1"/>
  <c r="CO1652" i="1"/>
  <c r="CJ1652" i="1"/>
  <c r="CI1652" i="1"/>
  <c r="CH1652" i="1"/>
  <c r="CG1652" i="1"/>
  <c r="CF1652" i="1"/>
  <c r="CE1652" i="1"/>
  <c r="CD1652" i="1"/>
  <c r="CC1652" i="1"/>
  <c r="CB1652" i="1"/>
  <c r="CA1652" i="1"/>
  <c r="BZ1652" i="1"/>
  <c r="BY1652" i="1"/>
  <c r="BX1652" i="1"/>
  <c r="BW1652" i="1"/>
  <c r="BV1652" i="1"/>
  <c r="BP1652" i="1"/>
  <c r="BO1652" i="1"/>
  <c r="BN1652" i="1"/>
  <c r="BM1652" i="1"/>
  <c r="BL1652" i="1"/>
  <c r="BK1652" i="1"/>
  <c r="BJ1652" i="1"/>
  <c r="BI1652" i="1"/>
  <c r="BH1652" i="1"/>
  <c r="BG1652" i="1"/>
  <c r="BF1652" i="1"/>
  <c r="BE1652" i="1"/>
  <c r="BD1652" i="1"/>
  <c r="CO1651" i="1"/>
  <c r="CJ1651" i="1"/>
  <c r="CI1651" i="1"/>
  <c r="CH1651" i="1"/>
  <c r="CG1651" i="1"/>
  <c r="CF1651" i="1"/>
  <c r="CE1651" i="1"/>
  <c r="CD1651" i="1"/>
  <c r="CC1651" i="1"/>
  <c r="CB1651" i="1"/>
  <c r="CA1651" i="1"/>
  <c r="BZ1651" i="1"/>
  <c r="BY1651" i="1"/>
  <c r="BX1651" i="1"/>
  <c r="BW1651" i="1"/>
  <c r="BV1651" i="1"/>
  <c r="BP1651" i="1"/>
  <c r="BO1651" i="1"/>
  <c r="BN1651" i="1"/>
  <c r="BM1651" i="1"/>
  <c r="BL1651" i="1"/>
  <c r="BK1651" i="1"/>
  <c r="BJ1651" i="1"/>
  <c r="BI1651" i="1"/>
  <c r="BH1651" i="1"/>
  <c r="BG1651" i="1"/>
  <c r="BF1651" i="1"/>
  <c r="BE1651" i="1"/>
  <c r="BD1651" i="1"/>
  <c r="CO1650" i="1"/>
  <c r="CJ1650" i="1"/>
  <c r="CI1650" i="1"/>
  <c r="CH1650" i="1"/>
  <c r="CG1650" i="1"/>
  <c r="CF1650" i="1"/>
  <c r="CE1650" i="1"/>
  <c r="CD1650" i="1"/>
  <c r="CC1650" i="1"/>
  <c r="CB1650" i="1"/>
  <c r="CA1650" i="1"/>
  <c r="BZ1650" i="1"/>
  <c r="BY1650" i="1"/>
  <c r="BX1650" i="1"/>
  <c r="BW1650" i="1"/>
  <c r="BV1650" i="1"/>
  <c r="BP1650" i="1"/>
  <c r="BO1650" i="1"/>
  <c r="BN1650" i="1"/>
  <c r="BM1650" i="1"/>
  <c r="BL1650" i="1"/>
  <c r="BK1650" i="1"/>
  <c r="BJ1650" i="1"/>
  <c r="BI1650" i="1"/>
  <c r="BH1650" i="1"/>
  <c r="BG1650" i="1"/>
  <c r="BF1650" i="1"/>
  <c r="BE1650" i="1"/>
  <c r="BD1650" i="1"/>
  <c r="CO1649" i="1"/>
  <c r="CJ1649" i="1"/>
  <c r="CI1649" i="1"/>
  <c r="CH1649" i="1"/>
  <c r="CG1649" i="1"/>
  <c r="CF1649" i="1"/>
  <c r="CE1649" i="1"/>
  <c r="CD1649" i="1"/>
  <c r="CC1649" i="1"/>
  <c r="CB1649" i="1"/>
  <c r="CA1649" i="1"/>
  <c r="BZ1649" i="1"/>
  <c r="BY1649" i="1"/>
  <c r="BX1649" i="1"/>
  <c r="BW1649" i="1"/>
  <c r="BV1649" i="1"/>
  <c r="BP1649" i="1"/>
  <c r="BO1649" i="1"/>
  <c r="BN1649" i="1"/>
  <c r="BM1649" i="1"/>
  <c r="BL1649" i="1"/>
  <c r="BK1649" i="1"/>
  <c r="BJ1649" i="1"/>
  <c r="BI1649" i="1"/>
  <c r="BH1649" i="1"/>
  <c r="BG1649" i="1"/>
  <c r="BF1649" i="1"/>
  <c r="BE1649" i="1"/>
  <c r="BD1649" i="1"/>
  <c r="CO1648" i="1"/>
  <c r="CJ1648" i="1"/>
  <c r="CI1648" i="1"/>
  <c r="CH1648" i="1"/>
  <c r="CG1648" i="1"/>
  <c r="CF1648" i="1"/>
  <c r="CE1648" i="1"/>
  <c r="CD1648" i="1"/>
  <c r="CC1648" i="1"/>
  <c r="CB1648" i="1"/>
  <c r="CA1648" i="1"/>
  <c r="BZ1648" i="1"/>
  <c r="BY1648" i="1"/>
  <c r="BX1648" i="1"/>
  <c r="BW1648" i="1"/>
  <c r="BV1648" i="1"/>
  <c r="BP1648" i="1"/>
  <c r="BO1648" i="1"/>
  <c r="BN1648" i="1"/>
  <c r="BM1648" i="1"/>
  <c r="BL1648" i="1"/>
  <c r="BK1648" i="1"/>
  <c r="BJ1648" i="1"/>
  <c r="BI1648" i="1"/>
  <c r="BH1648" i="1"/>
  <c r="BG1648" i="1"/>
  <c r="BF1648" i="1"/>
  <c r="BE1648" i="1"/>
  <c r="BD1648" i="1"/>
  <c r="CO1647" i="1"/>
  <c r="CJ1647" i="1"/>
  <c r="CI1647" i="1"/>
  <c r="CH1647" i="1"/>
  <c r="CG1647" i="1"/>
  <c r="CF1647" i="1"/>
  <c r="CE1647" i="1"/>
  <c r="CD1647" i="1"/>
  <c r="CC1647" i="1"/>
  <c r="CB1647" i="1"/>
  <c r="CA1647" i="1"/>
  <c r="BZ1647" i="1"/>
  <c r="BY1647" i="1"/>
  <c r="BX1647" i="1"/>
  <c r="BW1647" i="1"/>
  <c r="BV1647" i="1"/>
  <c r="BP1647" i="1"/>
  <c r="BO1647" i="1"/>
  <c r="BN1647" i="1"/>
  <c r="BM1647" i="1"/>
  <c r="BL1647" i="1"/>
  <c r="BK1647" i="1"/>
  <c r="BJ1647" i="1"/>
  <c r="BI1647" i="1"/>
  <c r="BH1647" i="1"/>
  <c r="BG1647" i="1"/>
  <c r="BF1647" i="1"/>
  <c r="BE1647" i="1"/>
  <c r="BD1647" i="1"/>
  <c r="CO1646" i="1"/>
  <c r="CJ1646" i="1"/>
  <c r="CI1646" i="1"/>
  <c r="CH1646" i="1"/>
  <c r="CG1646" i="1"/>
  <c r="CF1646" i="1"/>
  <c r="CE1646" i="1"/>
  <c r="CD1646" i="1"/>
  <c r="CC1646" i="1"/>
  <c r="CB1646" i="1"/>
  <c r="CA1646" i="1"/>
  <c r="BZ1646" i="1"/>
  <c r="BY1646" i="1"/>
  <c r="BX1646" i="1"/>
  <c r="BW1646" i="1"/>
  <c r="BV1646" i="1"/>
  <c r="BP1646" i="1"/>
  <c r="BO1646" i="1"/>
  <c r="BN1646" i="1"/>
  <c r="BM1646" i="1"/>
  <c r="BL1646" i="1"/>
  <c r="BK1646" i="1"/>
  <c r="BJ1646" i="1"/>
  <c r="BI1646" i="1"/>
  <c r="BH1646" i="1"/>
  <c r="BG1646" i="1"/>
  <c r="BF1646" i="1"/>
  <c r="BE1646" i="1"/>
  <c r="BD1646" i="1"/>
  <c r="CO1645" i="1"/>
  <c r="CJ1645" i="1"/>
  <c r="CI1645" i="1"/>
  <c r="CH1645" i="1"/>
  <c r="CG1645" i="1"/>
  <c r="CF1645" i="1"/>
  <c r="CE1645" i="1"/>
  <c r="CD1645" i="1"/>
  <c r="CC1645" i="1"/>
  <c r="CB1645" i="1"/>
  <c r="CA1645" i="1"/>
  <c r="BZ1645" i="1"/>
  <c r="BY1645" i="1"/>
  <c r="BX1645" i="1"/>
  <c r="BW1645" i="1"/>
  <c r="BV1645" i="1"/>
  <c r="BP1645" i="1"/>
  <c r="BO1645" i="1"/>
  <c r="BN1645" i="1"/>
  <c r="BM1645" i="1"/>
  <c r="BL1645" i="1"/>
  <c r="BK1645" i="1"/>
  <c r="BJ1645" i="1"/>
  <c r="BI1645" i="1"/>
  <c r="BH1645" i="1"/>
  <c r="BG1645" i="1"/>
  <c r="BF1645" i="1"/>
  <c r="BE1645" i="1"/>
  <c r="BD1645" i="1"/>
  <c r="CO1644" i="1"/>
  <c r="CJ1644" i="1"/>
  <c r="CI1644" i="1"/>
  <c r="CH1644" i="1"/>
  <c r="CG1644" i="1"/>
  <c r="CF1644" i="1"/>
  <c r="CE1644" i="1"/>
  <c r="CD1644" i="1"/>
  <c r="CC1644" i="1"/>
  <c r="CB1644" i="1"/>
  <c r="CA1644" i="1"/>
  <c r="BZ1644" i="1"/>
  <c r="BY1644" i="1"/>
  <c r="BX1644" i="1"/>
  <c r="BW1644" i="1"/>
  <c r="BV1644" i="1"/>
  <c r="BP1644" i="1"/>
  <c r="BO1644" i="1"/>
  <c r="BN1644" i="1"/>
  <c r="BM1644" i="1"/>
  <c r="BL1644" i="1"/>
  <c r="BK1644" i="1"/>
  <c r="BJ1644" i="1"/>
  <c r="BI1644" i="1"/>
  <c r="BH1644" i="1"/>
  <c r="BG1644" i="1"/>
  <c r="BF1644" i="1"/>
  <c r="BE1644" i="1"/>
  <c r="BD1644" i="1"/>
  <c r="CO1643" i="1"/>
  <c r="CJ1643" i="1"/>
  <c r="CI1643" i="1"/>
  <c r="CH1643" i="1"/>
  <c r="CG1643" i="1"/>
  <c r="CF1643" i="1"/>
  <c r="CE1643" i="1"/>
  <c r="CD1643" i="1"/>
  <c r="CC1643" i="1"/>
  <c r="CB1643" i="1"/>
  <c r="CA1643" i="1"/>
  <c r="BZ1643" i="1"/>
  <c r="BY1643" i="1"/>
  <c r="BX1643" i="1"/>
  <c r="BW1643" i="1"/>
  <c r="BV1643" i="1"/>
  <c r="BP1643" i="1"/>
  <c r="BO1643" i="1"/>
  <c r="BN1643" i="1"/>
  <c r="BM1643" i="1"/>
  <c r="BL1643" i="1"/>
  <c r="BK1643" i="1"/>
  <c r="BJ1643" i="1"/>
  <c r="BI1643" i="1"/>
  <c r="BH1643" i="1"/>
  <c r="BG1643" i="1"/>
  <c r="BF1643" i="1"/>
  <c r="BE1643" i="1"/>
  <c r="BD1643" i="1"/>
  <c r="CO1642" i="1"/>
  <c r="CJ1642" i="1"/>
  <c r="CI1642" i="1"/>
  <c r="CH1642" i="1"/>
  <c r="CG1642" i="1"/>
  <c r="CF1642" i="1"/>
  <c r="CE1642" i="1"/>
  <c r="CD1642" i="1"/>
  <c r="CC1642" i="1"/>
  <c r="CB1642" i="1"/>
  <c r="CA1642" i="1"/>
  <c r="BZ1642" i="1"/>
  <c r="BY1642" i="1"/>
  <c r="BX1642" i="1"/>
  <c r="BW1642" i="1"/>
  <c r="BV1642" i="1"/>
  <c r="BP1642" i="1"/>
  <c r="BO1642" i="1"/>
  <c r="BN1642" i="1"/>
  <c r="BM1642" i="1"/>
  <c r="BL1642" i="1"/>
  <c r="BK1642" i="1"/>
  <c r="BJ1642" i="1"/>
  <c r="BI1642" i="1"/>
  <c r="BH1642" i="1"/>
  <c r="BG1642" i="1"/>
  <c r="BF1642" i="1"/>
  <c r="BE1642" i="1"/>
  <c r="BD1642" i="1"/>
  <c r="CO1641" i="1"/>
  <c r="CJ1641" i="1"/>
  <c r="CI1641" i="1"/>
  <c r="CH1641" i="1"/>
  <c r="CG1641" i="1"/>
  <c r="CF1641" i="1"/>
  <c r="CE1641" i="1"/>
  <c r="CD1641" i="1"/>
  <c r="CC1641" i="1"/>
  <c r="CB1641" i="1"/>
  <c r="CA1641" i="1"/>
  <c r="BZ1641" i="1"/>
  <c r="BY1641" i="1"/>
  <c r="BX1641" i="1"/>
  <c r="BW1641" i="1"/>
  <c r="BV1641" i="1"/>
  <c r="BP1641" i="1"/>
  <c r="BO1641" i="1"/>
  <c r="BN1641" i="1"/>
  <c r="BM1641" i="1"/>
  <c r="BL1641" i="1"/>
  <c r="BK1641" i="1"/>
  <c r="BJ1641" i="1"/>
  <c r="BI1641" i="1"/>
  <c r="BH1641" i="1"/>
  <c r="BG1641" i="1"/>
  <c r="BF1641" i="1"/>
  <c r="BE1641" i="1"/>
  <c r="BD1641" i="1"/>
  <c r="CO1640" i="1"/>
  <c r="CJ1640" i="1"/>
  <c r="CI1640" i="1"/>
  <c r="CH1640" i="1"/>
  <c r="CG1640" i="1"/>
  <c r="CF1640" i="1"/>
  <c r="CE1640" i="1"/>
  <c r="CD1640" i="1"/>
  <c r="CC1640" i="1"/>
  <c r="CB1640" i="1"/>
  <c r="CA1640" i="1"/>
  <c r="BZ1640" i="1"/>
  <c r="BY1640" i="1"/>
  <c r="BX1640" i="1"/>
  <c r="BW1640" i="1"/>
  <c r="BV1640" i="1"/>
  <c r="BP1640" i="1"/>
  <c r="BO1640" i="1"/>
  <c r="BN1640" i="1"/>
  <c r="BM1640" i="1"/>
  <c r="BL1640" i="1"/>
  <c r="BK1640" i="1"/>
  <c r="BJ1640" i="1"/>
  <c r="BI1640" i="1"/>
  <c r="BH1640" i="1"/>
  <c r="BG1640" i="1"/>
  <c r="BF1640" i="1"/>
  <c r="BE1640" i="1"/>
  <c r="BD1640" i="1"/>
  <c r="CO1639" i="1"/>
  <c r="CJ1639" i="1"/>
  <c r="CI1639" i="1"/>
  <c r="CH1639" i="1"/>
  <c r="CG1639" i="1"/>
  <c r="CF1639" i="1"/>
  <c r="CE1639" i="1"/>
  <c r="CD1639" i="1"/>
  <c r="CC1639" i="1"/>
  <c r="CB1639" i="1"/>
  <c r="CA1639" i="1"/>
  <c r="BZ1639" i="1"/>
  <c r="BY1639" i="1"/>
  <c r="BX1639" i="1"/>
  <c r="BW1639" i="1"/>
  <c r="BV1639" i="1"/>
  <c r="BP1639" i="1"/>
  <c r="BO1639" i="1"/>
  <c r="BN1639" i="1"/>
  <c r="BM1639" i="1"/>
  <c r="BL1639" i="1"/>
  <c r="BK1639" i="1"/>
  <c r="BJ1639" i="1"/>
  <c r="BI1639" i="1"/>
  <c r="BH1639" i="1"/>
  <c r="BG1639" i="1"/>
  <c r="BF1639" i="1"/>
  <c r="BE1639" i="1"/>
  <c r="BD1639" i="1"/>
  <c r="CO1638" i="1"/>
  <c r="CJ1638" i="1"/>
  <c r="CI1638" i="1"/>
  <c r="CH1638" i="1"/>
  <c r="CG1638" i="1"/>
  <c r="CF1638" i="1"/>
  <c r="CE1638" i="1"/>
  <c r="CD1638" i="1"/>
  <c r="CC1638" i="1"/>
  <c r="CB1638" i="1"/>
  <c r="CA1638" i="1"/>
  <c r="BZ1638" i="1"/>
  <c r="BY1638" i="1"/>
  <c r="BX1638" i="1"/>
  <c r="BW1638" i="1"/>
  <c r="BV1638" i="1"/>
  <c r="BP1638" i="1"/>
  <c r="BO1638" i="1"/>
  <c r="BN1638" i="1"/>
  <c r="BM1638" i="1"/>
  <c r="BL1638" i="1"/>
  <c r="BK1638" i="1"/>
  <c r="BJ1638" i="1"/>
  <c r="BI1638" i="1"/>
  <c r="BH1638" i="1"/>
  <c r="BG1638" i="1"/>
  <c r="BF1638" i="1"/>
  <c r="BE1638" i="1"/>
  <c r="BD1638" i="1"/>
  <c r="CO1637" i="1"/>
  <c r="CJ1637" i="1"/>
  <c r="CI1637" i="1"/>
  <c r="CH1637" i="1"/>
  <c r="CG1637" i="1"/>
  <c r="CF1637" i="1"/>
  <c r="CE1637" i="1"/>
  <c r="CD1637" i="1"/>
  <c r="CC1637" i="1"/>
  <c r="CB1637" i="1"/>
  <c r="CA1637" i="1"/>
  <c r="BZ1637" i="1"/>
  <c r="BY1637" i="1"/>
  <c r="BX1637" i="1"/>
  <c r="BW1637" i="1"/>
  <c r="BV1637" i="1"/>
  <c r="BP1637" i="1"/>
  <c r="BO1637" i="1"/>
  <c r="BN1637" i="1"/>
  <c r="BM1637" i="1"/>
  <c r="BL1637" i="1"/>
  <c r="BK1637" i="1"/>
  <c r="BJ1637" i="1"/>
  <c r="BI1637" i="1"/>
  <c r="BH1637" i="1"/>
  <c r="BG1637" i="1"/>
  <c r="BF1637" i="1"/>
  <c r="BE1637" i="1"/>
  <c r="BD1637" i="1"/>
  <c r="CO1636" i="1"/>
  <c r="CJ1636" i="1"/>
  <c r="CI1636" i="1"/>
  <c r="CH1636" i="1"/>
  <c r="CG1636" i="1"/>
  <c r="CF1636" i="1"/>
  <c r="CE1636" i="1"/>
  <c r="CD1636" i="1"/>
  <c r="CC1636" i="1"/>
  <c r="CB1636" i="1"/>
  <c r="CA1636" i="1"/>
  <c r="BZ1636" i="1"/>
  <c r="BY1636" i="1"/>
  <c r="BX1636" i="1"/>
  <c r="BW1636" i="1"/>
  <c r="BV1636" i="1"/>
  <c r="BP1636" i="1"/>
  <c r="BO1636" i="1"/>
  <c r="BN1636" i="1"/>
  <c r="BM1636" i="1"/>
  <c r="BL1636" i="1"/>
  <c r="BK1636" i="1"/>
  <c r="BJ1636" i="1"/>
  <c r="BI1636" i="1"/>
  <c r="BH1636" i="1"/>
  <c r="BG1636" i="1"/>
  <c r="BF1636" i="1"/>
  <c r="BE1636" i="1"/>
  <c r="BD1636" i="1"/>
  <c r="CO1635" i="1"/>
  <c r="CJ1635" i="1"/>
  <c r="CI1635" i="1"/>
  <c r="CH1635" i="1"/>
  <c r="CG1635" i="1"/>
  <c r="CF1635" i="1"/>
  <c r="CE1635" i="1"/>
  <c r="CD1635" i="1"/>
  <c r="CC1635" i="1"/>
  <c r="CB1635" i="1"/>
  <c r="CA1635" i="1"/>
  <c r="BZ1635" i="1"/>
  <c r="BY1635" i="1"/>
  <c r="BX1635" i="1"/>
  <c r="BW1635" i="1"/>
  <c r="BV1635" i="1"/>
  <c r="BP1635" i="1"/>
  <c r="BO1635" i="1"/>
  <c r="BN1635" i="1"/>
  <c r="BM1635" i="1"/>
  <c r="BL1635" i="1"/>
  <c r="BK1635" i="1"/>
  <c r="BJ1635" i="1"/>
  <c r="BI1635" i="1"/>
  <c r="BH1635" i="1"/>
  <c r="BG1635" i="1"/>
  <c r="BF1635" i="1"/>
  <c r="BE1635" i="1"/>
  <c r="BD1635" i="1"/>
  <c r="CO1634" i="1"/>
  <c r="CJ1634" i="1"/>
  <c r="CI1634" i="1"/>
  <c r="CH1634" i="1"/>
  <c r="CG1634" i="1"/>
  <c r="CF1634" i="1"/>
  <c r="CE1634" i="1"/>
  <c r="CD1634" i="1"/>
  <c r="CC1634" i="1"/>
  <c r="CB1634" i="1"/>
  <c r="CA1634" i="1"/>
  <c r="BZ1634" i="1"/>
  <c r="BY1634" i="1"/>
  <c r="BX1634" i="1"/>
  <c r="BW1634" i="1"/>
  <c r="BV1634" i="1"/>
  <c r="BP1634" i="1"/>
  <c r="BO1634" i="1"/>
  <c r="BN1634" i="1"/>
  <c r="BM1634" i="1"/>
  <c r="BL1634" i="1"/>
  <c r="BK1634" i="1"/>
  <c r="BJ1634" i="1"/>
  <c r="BI1634" i="1"/>
  <c r="BH1634" i="1"/>
  <c r="BG1634" i="1"/>
  <c r="BF1634" i="1"/>
  <c r="BE1634" i="1"/>
  <c r="BD1634" i="1"/>
  <c r="CO1633" i="1"/>
  <c r="CJ1633" i="1"/>
  <c r="CI1633" i="1"/>
  <c r="CH1633" i="1"/>
  <c r="CG1633" i="1"/>
  <c r="CF1633" i="1"/>
  <c r="CE1633" i="1"/>
  <c r="CD1633" i="1"/>
  <c r="CC1633" i="1"/>
  <c r="CB1633" i="1"/>
  <c r="CA1633" i="1"/>
  <c r="BZ1633" i="1"/>
  <c r="BY1633" i="1"/>
  <c r="BX1633" i="1"/>
  <c r="BW1633" i="1"/>
  <c r="BV1633" i="1"/>
  <c r="BP1633" i="1"/>
  <c r="BO1633" i="1"/>
  <c r="BN1633" i="1"/>
  <c r="BM1633" i="1"/>
  <c r="BL1633" i="1"/>
  <c r="BK1633" i="1"/>
  <c r="BJ1633" i="1"/>
  <c r="BI1633" i="1"/>
  <c r="BH1633" i="1"/>
  <c r="BG1633" i="1"/>
  <c r="BF1633" i="1"/>
  <c r="BE1633" i="1"/>
  <c r="BD1633" i="1"/>
  <c r="CO1632" i="1"/>
  <c r="CJ1632" i="1"/>
  <c r="CI1632" i="1"/>
  <c r="CH1632" i="1"/>
  <c r="CG1632" i="1"/>
  <c r="CF1632" i="1"/>
  <c r="CE1632" i="1"/>
  <c r="CD1632" i="1"/>
  <c r="CC1632" i="1"/>
  <c r="CB1632" i="1"/>
  <c r="CA1632" i="1"/>
  <c r="BZ1632" i="1"/>
  <c r="BY1632" i="1"/>
  <c r="BX1632" i="1"/>
  <c r="BW1632" i="1"/>
  <c r="BV1632" i="1"/>
  <c r="BP1632" i="1"/>
  <c r="BO1632" i="1"/>
  <c r="BN1632" i="1"/>
  <c r="BM1632" i="1"/>
  <c r="BL1632" i="1"/>
  <c r="BK1632" i="1"/>
  <c r="BJ1632" i="1"/>
  <c r="BI1632" i="1"/>
  <c r="BH1632" i="1"/>
  <c r="BG1632" i="1"/>
  <c r="BF1632" i="1"/>
  <c r="BE1632" i="1"/>
  <c r="BD1632" i="1"/>
  <c r="CO1631" i="1"/>
  <c r="CJ1631" i="1"/>
  <c r="CI1631" i="1"/>
  <c r="CH1631" i="1"/>
  <c r="CG1631" i="1"/>
  <c r="CF1631" i="1"/>
  <c r="CE1631" i="1"/>
  <c r="CD1631" i="1"/>
  <c r="CC1631" i="1"/>
  <c r="CB1631" i="1"/>
  <c r="CA1631" i="1"/>
  <c r="BZ1631" i="1"/>
  <c r="BY1631" i="1"/>
  <c r="BX1631" i="1"/>
  <c r="BW1631" i="1"/>
  <c r="BV1631" i="1"/>
  <c r="BP1631" i="1"/>
  <c r="BO1631" i="1"/>
  <c r="BN1631" i="1"/>
  <c r="BM1631" i="1"/>
  <c r="BL1631" i="1"/>
  <c r="BK1631" i="1"/>
  <c r="BJ1631" i="1"/>
  <c r="BI1631" i="1"/>
  <c r="BH1631" i="1"/>
  <c r="BG1631" i="1"/>
  <c r="BF1631" i="1"/>
  <c r="BE1631" i="1"/>
  <c r="BD1631" i="1"/>
  <c r="CO1630" i="1"/>
  <c r="CJ1630" i="1"/>
  <c r="CI1630" i="1"/>
  <c r="CH1630" i="1"/>
  <c r="CG1630" i="1"/>
  <c r="CF1630" i="1"/>
  <c r="CE1630" i="1"/>
  <c r="CD1630" i="1"/>
  <c r="CC1630" i="1"/>
  <c r="CB1630" i="1"/>
  <c r="CA1630" i="1"/>
  <c r="BZ1630" i="1"/>
  <c r="BY1630" i="1"/>
  <c r="BX1630" i="1"/>
  <c r="BW1630" i="1"/>
  <c r="BV1630" i="1"/>
  <c r="BP1630" i="1"/>
  <c r="BO1630" i="1"/>
  <c r="BN1630" i="1"/>
  <c r="BM1630" i="1"/>
  <c r="BL1630" i="1"/>
  <c r="BK1630" i="1"/>
  <c r="BJ1630" i="1"/>
  <c r="BI1630" i="1"/>
  <c r="BH1630" i="1"/>
  <c r="BG1630" i="1"/>
  <c r="BF1630" i="1"/>
  <c r="BE1630" i="1"/>
  <c r="BD1630" i="1"/>
  <c r="CO1629" i="1"/>
  <c r="CJ1629" i="1"/>
  <c r="CI1629" i="1"/>
  <c r="CH1629" i="1"/>
  <c r="CG1629" i="1"/>
  <c r="CF1629" i="1"/>
  <c r="CE1629" i="1"/>
  <c r="CD1629" i="1"/>
  <c r="CC1629" i="1"/>
  <c r="CB1629" i="1"/>
  <c r="CA1629" i="1"/>
  <c r="BZ1629" i="1"/>
  <c r="BY1629" i="1"/>
  <c r="BX1629" i="1"/>
  <c r="BW1629" i="1"/>
  <c r="BV1629" i="1"/>
  <c r="BP1629" i="1"/>
  <c r="BO1629" i="1"/>
  <c r="BN1629" i="1"/>
  <c r="BM1629" i="1"/>
  <c r="BL1629" i="1"/>
  <c r="BK1629" i="1"/>
  <c r="BJ1629" i="1"/>
  <c r="BI1629" i="1"/>
  <c r="BH1629" i="1"/>
  <c r="BG1629" i="1"/>
  <c r="BF1629" i="1"/>
  <c r="BE1629" i="1"/>
  <c r="BD1629" i="1"/>
  <c r="CO1628" i="1"/>
  <c r="CJ1628" i="1"/>
  <c r="CI1628" i="1"/>
  <c r="CH1628" i="1"/>
  <c r="CG1628" i="1"/>
  <c r="CF1628" i="1"/>
  <c r="CE1628" i="1"/>
  <c r="CD1628" i="1"/>
  <c r="CC1628" i="1"/>
  <c r="CB1628" i="1"/>
  <c r="CA1628" i="1"/>
  <c r="BZ1628" i="1"/>
  <c r="BY1628" i="1"/>
  <c r="BX1628" i="1"/>
  <c r="BW1628" i="1"/>
  <c r="BV1628" i="1"/>
  <c r="BP1628" i="1"/>
  <c r="BO1628" i="1"/>
  <c r="BN1628" i="1"/>
  <c r="BM1628" i="1"/>
  <c r="BL1628" i="1"/>
  <c r="BK1628" i="1"/>
  <c r="BJ1628" i="1"/>
  <c r="BI1628" i="1"/>
  <c r="BH1628" i="1"/>
  <c r="BG1628" i="1"/>
  <c r="BF1628" i="1"/>
  <c r="BE1628" i="1"/>
  <c r="BD1628" i="1"/>
  <c r="CO1627" i="1"/>
  <c r="CJ1627" i="1"/>
  <c r="CI1627" i="1"/>
  <c r="CH1627" i="1"/>
  <c r="CG1627" i="1"/>
  <c r="CF1627" i="1"/>
  <c r="CE1627" i="1"/>
  <c r="CD1627" i="1"/>
  <c r="CC1627" i="1"/>
  <c r="CB1627" i="1"/>
  <c r="CA1627" i="1"/>
  <c r="BZ1627" i="1"/>
  <c r="BY1627" i="1"/>
  <c r="BX1627" i="1"/>
  <c r="BW1627" i="1"/>
  <c r="BV1627" i="1"/>
  <c r="BP1627" i="1"/>
  <c r="BO1627" i="1"/>
  <c r="BN1627" i="1"/>
  <c r="BM1627" i="1"/>
  <c r="BL1627" i="1"/>
  <c r="BK1627" i="1"/>
  <c r="BJ1627" i="1"/>
  <c r="BI1627" i="1"/>
  <c r="BH1627" i="1"/>
  <c r="BG1627" i="1"/>
  <c r="BF1627" i="1"/>
  <c r="BE1627" i="1"/>
  <c r="BD1627" i="1"/>
  <c r="CO1626" i="1"/>
  <c r="CJ1626" i="1"/>
  <c r="CI1626" i="1"/>
  <c r="CH1626" i="1"/>
  <c r="CG1626" i="1"/>
  <c r="CF1626" i="1"/>
  <c r="CE1626" i="1"/>
  <c r="CD1626" i="1"/>
  <c r="CC1626" i="1"/>
  <c r="CB1626" i="1"/>
  <c r="CA1626" i="1"/>
  <c r="BZ1626" i="1"/>
  <c r="BY1626" i="1"/>
  <c r="BX1626" i="1"/>
  <c r="BW1626" i="1"/>
  <c r="BV1626" i="1"/>
  <c r="BP1626" i="1"/>
  <c r="BO1626" i="1"/>
  <c r="BN1626" i="1"/>
  <c r="BM1626" i="1"/>
  <c r="BL1626" i="1"/>
  <c r="BK1626" i="1"/>
  <c r="BJ1626" i="1"/>
  <c r="BI1626" i="1"/>
  <c r="BH1626" i="1"/>
  <c r="BG1626" i="1"/>
  <c r="BF1626" i="1"/>
  <c r="BE1626" i="1"/>
  <c r="BD1626" i="1"/>
  <c r="CO1625" i="1"/>
  <c r="CJ1625" i="1"/>
  <c r="CI1625" i="1"/>
  <c r="CH1625" i="1"/>
  <c r="CG1625" i="1"/>
  <c r="CF1625" i="1"/>
  <c r="CE1625" i="1"/>
  <c r="CD1625" i="1"/>
  <c r="CC1625" i="1"/>
  <c r="CB1625" i="1"/>
  <c r="CA1625" i="1"/>
  <c r="BZ1625" i="1"/>
  <c r="BY1625" i="1"/>
  <c r="BX1625" i="1"/>
  <c r="BW1625" i="1"/>
  <c r="BV1625" i="1"/>
  <c r="BP1625" i="1"/>
  <c r="BO1625" i="1"/>
  <c r="BN1625" i="1"/>
  <c r="BM1625" i="1"/>
  <c r="BL1625" i="1"/>
  <c r="BK1625" i="1"/>
  <c r="BJ1625" i="1"/>
  <c r="BI1625" i="1"/>
  <c r="BH1625" i="1"/>
  <c r="BG1625" i="1"/>
  <c r="BF1625" i="1"/>
  <c r="BE1625" i="1"/>
  <c r="BD1625" i="1"/>
  <c r="CO1624" i="1"/>
  <c r="CJ1624" i="1"/>
  <c r="CI1624" i="1"/>
  <c r="CH1624" i="1"/>
  <c r="CG1624" i="1"/>
  <c r="CF1624" i="1"/>
  <c r="CE1624" i="1"/>
  <c r="CD1624" i="1"/>
  <c r="CC1624" i="1"/>
  <c r="CB1624" i="1"/>
  <c r="CA1624" i="1"/>
  <c r="BZ1624" i="1"/>
  <c r="BY1624" i="1"/>
  <c r="BX1624" i="1"/>
  <c r="BW1624" i="1"/>
  <c r="BV1624" i="1"/>
  <c r="BP1624" i="1"/>
  <c r="BO1624" i="1"/>
  <c r="BN1624" i="1"/>
  <c r="BM1624" i="1"/>
  <c r="BL1624" i="1"/>
  <c r="BK1624" i="1"/>
  <c r="BJ1624" i="1"/>
  <c r="BI1624" i="1"/>
  <c r="BH1624" i="1"/>
  <c r="BG1624" i="1"/>
  <c r="BF1624" i="1"/>
  <c r="BE1624" i="1"/>
  <c r="BD1624" i="1"/>
  <c r="CO1623" i="1"/>
  <c r="CJ1623" i="1"/>
  <c r="CI1623" i="1"/>
  <c r="CH1623" i="1"/>
  <c r="CG1623" i="1"/>
  <c r="CF1623" i="1"/>
  <c r="CE1623" i="1"/>
  <c r="CD1623" i="1"/>
  <c r="CC1623" i="1"/>
  <c r="CB1623" i="1"/>
  <c r="CA1623" i="1"/>
  <c r="BZ1623" i="1"/>
  <c r="BY1623" i="1"/>
  <c r="BX1623" i="1"/>
  <c r="BW1623" i="1"/>
  <c r="BV1623" i="1"/>
  <c r="BP1623" i="1"/>
  <c r="BO1623" i="1"/>
  <c r="BN1623" i="1"/>
  <c r="BM1623" i="1"/>
  <c r="BL1623" i="1"/>
  <c r="BK1623" i="1"/>
  <c r="BJ1623" i="1"/>
  <c r="BI1623" i="1"/>
  <c r="BH1623" i="1"/>
  <c r="BG1623" i="1"/>
  <c r="BF1623" i="1"/>
  <c r="BE1623" i="1"/>
  <c r="BD1623" i="1"/>
  <c r="CO1622" i="1"/>
  <c r="CJ1622" i="1"/>
  <c r="CI1622" i="1"/>
  <c r="CH1622" i="1"/>
  <c r="CG1622" i="1"/>
  <c r="CF1622" i="1"/>
  <c r="CE1622" i="1"/>
  <c r="CD1622" i="1"/>
  <c r="CC1622" i="1"/>
  <c r="CB1622" i="1"/>
  <c r="CA1622" i="1"/>
  <c r="BZ1622" i="1"/>
  <c r="BY1622" i="1"/>
  <c r="BX1622" i="1"/>
  <c r="BW1622" i="1"/>
  <c r="BV1622" i="1"/>
  <c r="BP1622" i="1"/>
  <c r="BO1622" i="1"/>
  <c r="BN1622" i="1"/>
  <c r="BM1622" i="1"/>
  <c r="BL1622" i="1"/>
  <c r="BK1622" i="1"/>
  <c r="BJ1622" i="1"/>
  <c r="BI1622" i="1"/>
  <c r="BH1622" i="1"/>
  <c r="BG1622" i="1"/>
  <c r="BF1622" i="1"/>
  <c r="BE1622" i="1"/>
  <c r="BD1622" i="1"/>
  <c r="CO1621" i="1"/>
  <c r="CJ1621" i="1"/>
  <c r="CI1621" i="1"/>
  <c r="CH1621" i="1"/>
  <c r="CG1621" i="1"/>
  <c r="CF1621" i="1"/>
  <c r="CE1621" i="1"/>
  <c r="CD1621" i="1"/>
  <c r="CC1621" i="1"/>
  <c r="CB1621" i="1"/>
  <c r="CA1621" i="1"/>
  <c r="BZ1621" i="1"/>
  <c r="BY1621" i="1"/>
  <c r="BX1621" i="1"/>
  <c r="BW1621" i="1"/>
  <c r="BV1621" i="1"/>
  <c r="BP1621" i="1"/>
  <c r="BO1621" i="1"/>
  <c r="BN1621" i="1"/>
  <c r="BM1621" i="1"/>
  <c r="BL1621" i="1"/>
  <c r="BK1621" i="1"/>
  <c r="BJ1621" i="1"/>
  <c r="BI1621" i="1"/>
  <c r="BH1621" i="1"/>
  <c r="BG1621" i="1"/>
  <c r="BF1621" i="1"/>
  <c r="BE1621" i="1"/>
  <c r="BD1621" i="1"/>
  <c r="CO1620" i="1"/>
  <c r="CJ1620" i="1"/>
  <c r="CI1620" i="1"/>
  <c r="CH1620" i="1"/>
  <c r="CG1620" i="1"/>
  <c r="CF1620" i="1"/>
  <c r="CE1620" i="1"/>
  <c r="CD1620" i="1"/>
  <c r="CC1620" i="1"/>
  <c r="CB1620" i="1"/>
  <c r="CA1620" i="1"/>
  <c r="BZ1620" i="1"/>
  <c r="BY1620" i="1"/>
  <c r="BX1620" i="1"/>
  <c r="BW1620" i="1"/>
  <c r="BV1620" i="1"/>
  <c r="BP1620" i="1"/>
  <c r="BO1620" i="1"/>
  <c r="BN1620" i="1"/>
  <c r="BM1620" i="1"/>
  <c r="BL1620" i="1"/>
  <c r="BK1620" i="1"/>
  <c r="BJ1620" i="1"/>
  <c r="BI1620" i="1"/>
  <c r="BH1620" i="1"/>
  <c r="BG1620" i="1"/>
  <c r="BF1620" i="1"/>
  <c r="BE1620" i="1"/>
  <c r="BD1620" i="1"/>
  <c r="CO1619" i="1"/>
  <c r="CJ1619" i="1"/>
  <c r="CI1619" i="1"/>
  <c r="CH1619" i="1"/>
  <c r="CG1619" i="1"/>
  <c r="CF1619" i="1"/>
  <c r="CE1619" i="1"/>
  <c r="CD1619" i="1"/>
  <c r="CC1619" i="1"/>
  <c r="CB1619" i="1"/>
  <c r="CA1619" i="1"/>
  <c r="BZ1619" i="1"/>
  <c r="BY1619" i="1"/>
  <c r="BX1619" i="1"/>
  <c r="BW1619" i="1"/>
  <c r="BV1619" i="1"/>
  <c r="BP1619" i="1"/>
  <c r="BO1619" i="1"/>
  <c r="BN1619" i="1"/>
  <c r="BM1619" i="1"/>
  <c r="BL1619" i="1"/>
  <c r="BK1619" i="1"/>
  <c r="BJ1619" i="1"/>
  <c r="BI1619" i="1"/>
  <c r="BH1619" i="1"/>
  <c r="BG1619" i="1"/>
  <c r="BF1619" i="1"/>
  <c r="BE1619" i="1"/>
  <c r="BD1619" i="1"/>
  <c r="CO1618" i="1"/>
  <c r="CJ1618" i="1"/>
  <c r="CI1618" i="1"/>
  <c r="CH1618" i="1"/>
  <c r="CG1618" i="1"/>
  <c r="CF1618" i="1"/>
  <c r="CE1618" i="1"/>
  <c r="CD1618" i="1"/>
  <c r="CC1618" i="1"/>
  <c r="CB1618" i="1"/>
  <c r="CA1618" i="1"/>
  <c r="BZ1618" i="1"/>
  <c r="BY1618" i="1"/>
  <c r="BX1618" i="1"/>
  <c r="BW1618" i="1"/>
  <c r="BV1618" i="1"/>
  <c r="BP1618" i="1"/>
  <c r="BO1618" i="1"/>
  <c r="BN1618" i="1"/>
  <c r="BM1618" i="1"/>
  <c r="BL1618" i="1"/>
  <c r="BK1618" i="1"/>
  <c r="BJ1618" i="1"/>
  <c r="BI1618" i="1"/>
  <c r="BH1618" i="1"/>
  <c r="BG1618" i="1"/>
  <c r="BF1618" i="1"/>
  <c r="BE1618" i="1"/>
  <c r="BD1618" i="1"/>
  <c r="CO1617" i="1"/>
  <c r="CJ1617" i="1"/>
  <c r="CI1617" i="1"/>
  <c r="CH1617" i="1"/>
  <c r="CG1617" i="1"/>
  <c r="CF1617" i="1"/>
  <c r="CE1617" i="1"/>
  <c r="CD1617" i="1"/>
  <c r="CC1617" i="1"/>
  <c r="CB1617" i="1"/>
  <c r="CA1617" i="1"/>
  <c r="BZ1617" i="1"/>
  <c r="BY1617" i="1"/>
  <c r="BX1617" i="1"/>
  <c r="BW1617" i="1"/>
  <c r="BV1617" i="1"/>
  <c r="BP1617" i="1"/>
  <c r="BO1617" i="1"/>
  <c r="BN1617" i="1"/>
  <c r="BM1617" i="1"/>
  <c r="BL1617" i="1"/>
  <c r="BK1617" i="1"/>
  <c r="BJ1617" i="1"/>
  <c r="BI1617" i="1"/>
  <c r="BH1617" i="1"/>
  <c r="BG1617" i="1"/>
  <c r="BF1617" i="1"/>
  <c r="BE1617" i="1"/>
  <c r="BD1617" i="1"/>
  <c r="CO1616" i="1"/>
  <c r="CJ1616" i="1"/>
  <c r="CI1616" i="1"/>
  <c r="CH1616" i="1"/>
  <c r="CG1616" i="1"/>
  <c r="CF1616" i="1"/>
  <c r="CE1616" i="1"/>
  <c r="CD1616" i="1"/>
  <c r="CC1616" i="1"/>
  <c r="CB1616" i="1"/>
  <c r="CA1616" i="1"/>
  <c r="BZ1616" i="1"/>
  <c r="BY1616" i="1"/>
  <c r="BX1616" i="1"/>
  <c r="BW1616" i="1"/>
  <c r="BV1616" i="1"/>
  <c r="BP1616" i="1"/>
  <c r="BO1616" i="1"/>
  <c r="BN1616" i="1"/>
  <c r="BM1616" i="1"/>
  <c r="BL1616" i="1"/>
  <c r="BK1616" i="1"/>
  <c r="BJ1616" i="1"/>
  <c r="BI1616" i="1"/>
  <c r="BH1616" i="1"/>
  <c r="BG1616" i="1"/>
  <c r="BF1616" i="1"/>
  <c r="BE1616" i="1"/>
  <c r="BD1616" i="1"/>
  <c r="CO1615" i="1"/>
  <c r="CJ1615" i="1"/>
  <c r="CI1615" i="1"/>
  <c r="CH1615" i="1"/>
  <c r="CG1615" i="1"/>
  <c r="CF1615" i="1"/>
  <c r="CE1615" i="1"/>
  <c r="CD1615" i="1"/>
  <c r="CC1615" i="1"/>
  <c r="CB1615" i="1"/>
  <c r="CA1615" i="1"/>
  <c r="BZ1615" i="1"/>
  <c r="BY1615" i="1"/>
  <c r="BX1615" i="1"/>
  <c r="BW1615" i="1"/>
  <c r="BV1615" i="1"/>
  <c r="BP1615" i="1"/>
  <c r="BO1615" i="1"/>
  <c r="BN1615" i="1"/>
  <c r="BM1615" i="1"/>
  <c r="BL1615" i="1"/>
  <c r="BK1615" i="1"/>
  <c r="BJ1615" i="1"/>
  <c r="BI1615" i="1"/>
  <c r="BH1615" i="1"/>
  <c r="BG1615" i="1"/>
  <c r="BF1615" i="1"/>
  <c r="BE1615" i="1"/>
  <c r="BD1615" i="1"/>
  <c r="CO1614" i="1"/>
  <c r="CJ1614" i="1"/>
  <c r="CI1614" i="1"/>
  <c r="CH1614" i="1"/>
  <c r="CG1614" i="1"/>
  <c r="CF1614" i="1"/>
  <c r="CE1614" i="1"/>
  <c r="CD1614" i="1"/>
  <c r="CC1614" i="1"/>
  <c r="CB1614" i="1"/>
  <c r="CA1614" i="1"/>
  <c r="BZ1614" i="1"/>
  <c r="BY1614" i="1"/>
  <c r="BX1614" i="1"/>
  <c r="BW1614" i="1"/>
  <c r="BV1614" i="1"/>
  <c r="BP1614" i="1"/>
  <c r="BO1614" i="1"/>
  <c r="BN1614" i="1"/>
  <c r="BM1614" i="1"/>
  <c r="BL1614" i="1"/>
  <c r="BK1614" i="1"/>
  <c r="BJ1614" i="1"/>
  <c r="BI1614" i="1"/>
  <c r="BH1614" i="1"/>
  <c r="BG1614" i="1"/>
  <c r="BF1614" i="1"/>
  <c r="BE1614" i="1"/>
  <c r="BD1614" i="1"/>
  <c r="CO1613" i="1"/>
  <c r="CJ1613" i="1"/>
  <c r="CI1613" i="1"/>
  <c r="CH1613" i="1"/>
  <c r="CG1613" i="1"/>
  <c r="CF1613" i="1"/>
  <c r="CE1613" i="1"/>
  <c r="CD1613" i="1"/>
  <c r="CC1613" i="1"/>
  <c r="CB1613" i="1"/>
  <c r="CA1613" i="1"/>
  <c r="BZ1613" i="1"/>
  <c r="BY1613" i="1"/>
  <c r="BX1613" i="1"/>
  <c r="BW1613" i="1"/>
  <c r="BV1613" i="1"/>
  <c r="BP1613" i="1"/>
  <c r="BO1613" i="1"/>
  <c r="BN1613" i="1"/>
  <c r="BM1613" i="1"/>
  <c r="BL1613" i="1"/>
  <c r="BK1613" i="1"/>
  <c r="BJ1613" i="1"/>
  <c r="BI1613" i="1"/>
  <c r="BH1613" i="1"/>
  <c r="BG1613" i="1"/>
  <c r="BF1613" i="1"/>
  <c r="BE1613" i="1"/>
  <c r="BD1613" i="1"/>
  <c r="CO1612" i="1"/>
  <c r="CJ1612" i="1"/>
  <c r="CI1612" i="1"/>
  <c r="CH1612" i="1"/>
  <c r="CG1612" i="1"/>
  <c r="CF1612" i="1"/>
  <c r="CE1612" i="1"/>
  <c r="CD1612" i="1"/>
  <c r="CC1612" i="1"/>
  <c r="CB1612" i="1"/>
  <c r="CA1612" i="1"/>
  <c r="BZ1612" i="1"/>
  <c r="BY1612" i="1"/>
  <c r="BX1612" i="1"/>
  <c r="BW1612" i="1"/>
  <c r="BV1612" i="1"/>
  <c r="BP1612" i="1"/>
  <c r="BO1612" i="1"/>
  <c r="BN1612" i="1"/>
  <c r="BM1612" i="1"/>
  <c r="BL1612" i="1"/>
  <c r="BK1612" i="1"/>
  <c r="BJ1612" i="1"/>
  <c r="BI1612" i="1"/>
  <c r="BH1612" i="1"/>
  <c r="BG1612" i="1"/>
  <c r="BF1612" i="1"/>
  <c r="BE1612" i="1"/>
  <c r="BD1612" i="1"/>
  <c r="CO1611" i="1"/>
  <c r="CJ1611" i="1"/>
  <c r="CI1611" i="1"/>
  <c r="CH1611" i="1"/>
  <c r="CG1611" i="1"/>
  <c r="CF1611" i="1"/>
  <c r="CE1611" i="1"/>
  <c r="CD1611" i="1"/>
  <c r="CC1611" i="1"/>
  <c r="CB1611" i="1"/>
  <c r="CA1611" i="1"/>
  <c r="BZ1611" i="1"/>
  <c r="BY1611" i="1"/>
  <c r="BX1611" i="1"/>
  <c r="BW1611" i="1"/>
  <c r="BV1611" i="1"/>
  <c r="BP1611" i="1"/>
  <c r="BO1611" i="1"/>
  <c r="BN1611" i="1"/>
  <c r="BM1611" i="1"/>
  <c r="BL1611" i="1"/>
  <c r="BK1611" i="1"/>
  <c r="BJ1611" i="1"/>
  <c r="BI1611" i="1"/>
  <c r="BH1611" i="1"/>
  <c r="BG1611" i="1"/>
  <c r="BF1611" i="1"/>
  <c r="BE1611" i="1"/>
  <c r="BD1611" i="1"/>
  <c r="CO1610" i="1"/>
  <c r="CJ1610" i="1"/>
  <c r="CI1610" i="1"/>
  <c r="CH1610" i="1"/>
  <c r="CG1610" i="1"/>
  <c r="CF1610" i="1"/>
  <c r="CE1610" i="1"/>
  <c r="CD1610" i="1"/>
  <c r="CC1610" i="1"/>
  <c r="CB1610" i="1"/>
  <c r="CA1610" i="1"/>
  <c r="BZ1610" i="1"/>
  <c r="BY1610" i="1"/>
  <c r="BX1610" i="1"/>
  <c r="BW1610" i="1"/>
  <c r="BV1610" i="1"/>
  <c r="BP1610" i="1"/>
  <c r="BO1610" i="1"/>
  <c r="BN1610" i="1"/>
  <c r="BM1610" i="1"/>
  <c r="BL1610" i="1"/>
  <c r="BK1610" i="1"/>
  <c r="BJ1610" i="1"/>
  <c r="BI1610" i="1"/>
  <c r="BH1610" i="1"/>
  <c r="BG1610" i="1"/>
  <c r="BF1610" i="1"/>
  <c r="BE1610" i="1"/>
  <c r="BD1610" i="1"/>
  <c r="CO1609" i="1"/>
  <c r="CJ1609" i="1"/>
  <c r="CI1609" i="1"/>
  <c r="CH1609" i="1"/>
  <c r="CG1609" i="1"/>
  <c r="CF1609" i="1"/>
  <c r="CE1609" i="1"/>
  <c r="CD1609" i="1"/>
  <c r="CC1609" i="1"/>
  <c r="CB1609" i="1"/>
  <c r="CA1609" i="1"/>
  <c r="BZ1609" i="1"/>
  <c r="BY1609" i="1"/>
  <c r="BX1609" i="1"/>
  <c r="BW1609" i="1"/>
  <c r="BV1609" i="1"/>
  <c r="BP1609" i="1"/>
  <c r="BO1609" i="1"/>
  <c r="BN1609" i="1"/>
  <c r="BM1609" i="1"/>
  <c r="BL1609" i="1"/>
  <c r="BK1609" i="1"/>
  <c r="BJ1609" i="1"/>
  <c r="BI1609" i="1"/>
  <c r="BH1609" i="1"/>
  <c r="BG1609" i="1"/>
  <c r="BF1609" i="1"/>
  <c r="BE1609" i="1"/>
  <c r="BD1609" i="1"/>
  <c r="CO1608" i="1"/>
  <c r="CJ1608" i="1"/>
  <c r="CI1608" i="1"/>
  <c r="CH1608" i="1"/>
  <c r="CG1608" i="1"/>
  <c r="CF1608" i="1"/>
  <c r="CE1608" i="1"/>
  <c r="CD1608" i="1"/>
  <c r="CC1608" i="1"/>
  <c r="CB1608" i="1"/>
  <c r="CA1608" i="1"/>
  <c r="BZ1608" i="1"/>
  <c r="BY1608" i="1"/>
  <c r="BX1608" i="1"/>
  <c r="BW1608" i="1"/>
  <c r="BV1608" i="1"/>
  <c r="BP1608" i="1"/>
  <c r="BO1608" i="1"/>
  <c r="BN1608" i="1"/>
  <c r="BM1608" i="1"/>
  <c r="BL1608" i="1"/>
  <c r="BK1608" i="1"/>
  <c r="BJ1608" i="1"/>
  <c r="BI1608" i="1"/>
  <c r="BH1608" i="1"/>
  <c r="BG1608" i="1"/>
  <c r="BF1608" i="1"/>
  <c r="BE1608" i="1"/>
  <c r="BD1608" i="1"/>
  <c r="CO1607" i="1"/>
  <c r="CJ1607" i="1"/>
  <c r="CI1607" i="1"/>
  <c r="CH1607" i="1"/>
  <c r="CG1607" i="1"/>
  <c r="CF1607" i="1"/>
  <c r="CE1607" i="1"/>
  <c r="CD1607" i="1"/>
  <c r="CC1607" i="1"/>
  <c r="CB1607" i="1"/>
  <c r="CA1607" i="1"/>
  <c r="BZ1607" i="1"/>
  <c r="BY1607" i="1"/>
  <c r="BX1607" i="1"/>
  <c r="BW1607" i="1"/>
  <c r="BV1607" i="1"/>
  <c r="BP1607" i="1"/>
  <c r="BO1607" i="1"/>
  <c r="BN1607" i="1"/>
  <c r="BM1607" i="1"/>
  <c r="BL1607" i="1"/>
  <c r="BK1607" i="1"/>
  <c r="BJ1607" i="1"/>
  <c r="BI1607" i="1"/>
  <c r="BH1607" i="1"/>
  <c r="BG1607" i="1"/>
  <c r="BF1607" i="1"/>
  <c r="BE1607" i="1"/>
  <c r="BD1607" i="1"/>
  <c r="CO1606" i="1"/>
  <c r="CJ1606" i="1"/>
  <c r="CI1606" i="1"/>
  <c r="CH1606" i="1"/>
  <c r="CG1606" i="1"/>
  <c r="CF1606" i="1"/>
  <c r="CE1606" i="1"/>
  <c r="CD1606" i="1"/>
  <c r="CC1606" i="1"/>
  <c r="CB1606" i="1"/>
  <c r="CA1606" i="1"/>
  <c r="BZ1606" i="1"/>
  <c r="BY1606" i="1"/>
  <c r="BX1606" i="1"/>
  <c r="BW1606" i="1"/>
  <c r="BV1606" i="1"/>
  <c r="BP1606" i="1"/>
  <c r="BO1606" i="1"/>
  <c r="BN1606" i="1"/>
  <c r="BM1606" i="1"/>
  <c r="BL1606" i="1"/>
  <c r="BK1606" i="1"/>
  <c r="BJ1606" i="1"/>
  <c r="BI1606" i="1"/>
  <c r="BH1606" i="1"/>
  <c r="BG1606" i="1"/>
  <c r="BF1606" i="1"/>
  <c r="BE1606" i="1"/>
  <c r="BD1606" i="1"/>
  <c r="CO1605" i="1"/>
  <c r="CJ1605" i="1"/>
  <c r="CI1605" i="1"/>
  <c r="CH1605" i="1"/>
  <c r="CG1605" i="1"/>
  <c r="CF1605" i="1"/>
  <c r="CE1605" i="1"/>
  <c r="CD1605" i="1"/>
  <c r="CC1605" i="1"/>
  <c r="CB1605" i="1"/>
  <c r="CA1605" i="1"/>
  <c r="BZ1605" i="1"/>
  <c r="BY1605" i="1"/>
  <c r="BX1605" i="1"/>
  <c r="BW1605" i="1"/>
  <c r="BV1605" i="1"/>
  <c r="BP1605" i="1"/>
  <c r="BO1605" i="1"/>
  <c r="BN1605" i="1"/>
  <c r="BM1605" i="1"/>
  <c r="BL1605" i="1"/>
  <c r="BK1605" i="1"/>
  <c r="BJ1605" i="1"/>
  <c r="BI1605" i="1"/>
  <c r="BH1605" i="1"/>
  <c r="BG1605" i="1"/>
  <c r="BF1605" i="1"/>
  <c r="BE1605" i="1"/>
  <c r="BD1605" i="1"/>
  <c r="CO1604" i="1"/>
  <c r="CJ1604" i="1"/>
  <c r="CI1604" i="1"/>
  <c r="CH1604" i="1"/>
  <c r="CG1604" i="1"/>
  <c r="CF1604" i="1"/>
  <c r="CE1604" i="1"/>
  <c r="CD1604" i="1"/>
  <c r="CC1604" i="1"/>
  <c r="CB1604" i="1"/>
  <c r="CA1604" i="1"/>
  <c r="BZ1604" i="1"/>
  <c r="BY1604" i="1"/>
  <c r="BX1604" i="1"/>
  <c r="BW1604" i="1"/>
  <c r="BV1604" i="1"/>
  <c r="BP1604" i="1"/>
  <c r="BO1604" i="1"/>
  <c r="BN1604" i="1"/>
  <c r="BM1604" i="1"/>
  <c r="BL1604" i="1"/>
  <c r="BK1604" i="1"/>
  <c r="BJ1604" i="1"/>
  <c r="BI1604" i="1"/>
  <c r="BH1604" i="1"/>
  <c r="BG1604" i="1"/>
  <c r="BF1604" i="1"/>
  <c r="BE1604" i="1"/>
  <c r="BD1604" i="1"/>
  <c r="CO1603" i="1"/>
  <c r="CJ1603" i="1"/>
  <c r="CI1603" i="1"/>
  <c r="CH1603" i="1"/>
  <c r="CG1603" i="1"/>
  <c r="CF1603" i="1"/>
  <c r="CE1603" i="1"/>
  <c r="CD1603" i="1"/>
  <c r="CC1603" i="1"/>
  <c r="CB1603" i="1"/>
  <c r="CA1603" i="1"/>
  <c r="BZ1603" i="1"/>
  <c r="BY1603" i="1"/>
  <c r="BX1603" i="1"/>
  <c r="BW1603" i="1"/>
  <c r="BV1603" i="1"/>
  <c r="BP1603" i="1"/>
  <c r="BO1603" i="1"/>
  <c r="BN1603" i="1"/>
  <c r="BM1603" i="1"/>
  <c r="BL1603" i="1"/>
  <c r="BK1603" i="1"/>
  <c r="BJ1603" i="1"/>
  <c r="BI1603" i="1"/>
  <c r="BH1603" i="1"/>
  <c r="BG1603" i="1"/>
  <c r="BF1603" i="1"/>
  <c r="BE1603" i="1"/>
  <c r="BD1603" i="1"/>
  <c r="CO1602" i="1"/>
  <c r="CJ1602" i="1"/>
  <c r="CI1602" i="1"/>
  <c r="CH1602" i="1"/>
  <c r="CG1602" i="1"/>
  <c r="CF1602" i="1"/>
  <c r="CE1602" i="1"/>
  <c r="CD1602" i="1"/>
  <c r="CC1602" i="1"/>
  <c r="CB1602" i="1"/>
  <c r="CA1602" i="1"/>
  <c r="BZ1602" i="1"/>
  <c r="BY1602" i="1"/>
  <c r="BX1602" i="1"/>
  <c r="BW1602" i="1"/>
  <c r="BV1602" i="1"/>
  <c r="BP1602" i="1"/>
  <c r="BO1602" i="1"/>
  <c r="BN1602" i="1"/>
  <c r="BM1602" i="1"/>
  <c r="BL1602" i="1"/>
  <c r="BK1602" i="1"/>
  <c r="BJ1602" i="1"/>
  <c r="BI1602" i="1"/>
  <c r="BH1602" i="1"/>
  <c r="BG1602" i="1"/>
  <c r="BF1602" i="1"/>
  <c r="BE1602" i="1"/>
  <c r="BD1602" i="1"/>
  <c r="CO1601" i="1"/>
  <c r="CJ1601" i="1"/>
  <c r="CI1601" i="1"/>
  <c r="CH1601" i="1"/>
  <c r="CG1601" i="1"/>
  <c r="CF1601" i="1"/>
  <c r="CE1601" i="1"/>
  <c r="CD1601" i="1"/>
  <c r="CC1601" i="1"/>
  <c r="CB1601" i="1"/>
  <c r="CA1601" i="1"/>
  <c r="BZ1601" i="1"/>
  <c r="BY1601" i="1"/>
  <c r="BX1601" i="1"/>
  <c r="BW1601" i="1"/>
  <c r="BV1601" i="1"/>
  <c r="BP1601" i="1"/>
  <c r="BO1601" i="1"/>
  <c r="BN1601" i="1"/>
  <c r="BM1601" i="1"/>
  <c r="BL1601" i="1"/>
  <c r="BK1601" i="1"/>
  <c r="BJ1601" i="1"/>
  <c r="BI1601" i="1"/>
  <c r="BH1601" i="1"/>
  <c r="BG1601" i="1"/>
  <c r="BF1601" i="1"/>
  <c r="BE1601" i="1"/>
  <c r="BD1601" i="1"/>
  <c r="CO1600" i="1"/>
  <c r="CJ1600" i="1"/>
  <c r="CI1600" i="1"/>
  <c r="CH1600" i="1"/>
  <c r="CG1600" i="1"/>
  <c r="CF1600" i="1"/>
  <c r="CE1600" i="1"/>
  <c r="CD1600" i="1"/>
  <c r="CC1600" i="1"/>
  <c r="CB1600" i="1"/>
  <c r="CA1600" i="1"/>
  <c r="BZ1600" i="1"/>
  <c r="BY1600" i="1"/>
  <c r="BX1600" i="1"/>
  <c r="BW1600" i="1"/>
  <c r="BV1600" i="1"/>
  <c r="BP1600" i="1"/>
  <c r="BO1600" i="1"/>
  <c r="BN1600" i="1"/>
  <c r="BM1600" i="1"/>
  <c r="BL1600" i="1"/>
  <c r="BK1600" i="1"/>
  <c r="BJ1600" i="1"/>
  <c r="BI1600" i="1"/>
  <c r="BH1600" i="1"/>
  <c r="BG1600" i="1"/>
  <c r="BF1600" i="1"/>
  <c r="BE1600" i="1"/>
  <c r="BD1600" i="1"/>
  <c r="CO1599" i="1"/>
  <c r="CJ1599" i="1"/>
  <c r="CI1599" i="1"/>
  <c r="CH1599" i="1"/>
  <c r="CG1599" i="1"/>
  <c r="CF1599" i="1"/>
  <c r="CE1599" i="1"/>
  <c r="CD1599" i="1"/>
  <c r="CC1599" i="1"/>
  <c r="CB1599" i="1"/>
  <c r="CA1599" i="1"/>
  <c r="BZ1599" i="1"/>
  <c r="BY1599" i="1"/>
  <c r="BX1599" i="1"/>
  <c r="BW1599" i="1"/>
  <c r="BV1599" i="1"/>
  <c r="BP1599" i="1"/>
  <c r="BO1599" i="1"/>
  <c r="BN1599" i="1"/>
  <c r="BM1599" i="1"/>
  <c r="BL1599" i="1"/>
  <c r="BK1599" i="1"/>
  <c r="BJ1599" i="1"/>
  <c r="BI1599" i="1"/>
  <c r="BH1599" i="1"/>
  <c r="BG1599" i="1"/>
  <c r="BF1599" i="1"/>
  <c r="BE1599" i="1"/>
  <c r="BD1599" i="1"/>
  <c r="CO1598" i="1"/>
  <c r="CJ1598" i="1"/>
  <c r="CI1598" i="1"/>
  <c r="CH1598" i="1"/>
  <c r="CG1598" i="1"/>
  <c r="CF1598" i="1"/>
  <c r="CE1598" i="1"/>
  <c r="CD1598" i="1"/>
  <c r="CC1598" i="1"/>
  <c r="CB1598" i="1"/>
  <c r="CA1598" i="1"/>
  <c r="BZ1598" i="1"/>
  <c r="BY1598" i="1"/>
  <c r="BX1598" i="1"/>
  <c r="BW1598" i="1"/>
  <c r="BV1598" i="1"/>
  <c r="BP1598" i="1"/>
  <c r="BO1598" i="1"/>
  <c r="BN1598" i="1"/>
  <c r="BM1598" i="1"/>
  <c r="BL1598" i="1"/>
  <c r="BK1598" i="1"/>
  <c r="BJ1598" i="1"/>
  <c r="BI1598" i="1"/>
  <c r="BH1598" i="1"/>
  <c r="BG1598" i="1"/>
  <c r="BF1598" i="1"/>
  <c r="BE1598" i="1"/>
  <c r="BD1598" i="1"/>
  <c r="CO1597" i="1"/>
  <c r="CJ1597" i="1"/>
  <c r="CI1597" i="1"/>
  <c r="CH1597" i="1"/>
  <c r="CG1597" i="1"/>
  <c r="CF1597" i="1"/>
  <c r="CE1597" i="1"/>
  <c r="CD1597" i="1"/>
  <c r="CC1597" i="1"/>
  <c r="CB1597" i="1"/>
  <c r="CA1597" i="1"/>
  <c r="BZ1597" i="1"/>
  <c r="BY1597" i="1"/>
  <c r="BX1597" i="1"/>
  <c r="BW1597" i="1"/>
  <c r="BV1597" i="1"/>
  <c r="BP1597" i="1"/>
  <c r="BO1597" i="1"/>
  <c r="BN1597" i="1"/>
  <c r="BM1597" i="1"/>
  <c r="BL1597" i="1"/>
  <c r="BK1597" i="1"/>
  <c r="BJ1597" i="1"/>
  <c r="BI1597" i="1"/>
  <c r="BH1597" i="1"/>
  <c r="BG1597" i="1"/>
  <c r="BF1597" i="1"/>
  <c r="BE1597" i="1"/>
  <c r="BD1597" i="1"/>
  <c r="CO1596" i="1"/>
  <c r="CJ1596" i="1"/>
  <c r="CI1596" i="1"/>
  <c r="CH1596" i="1"/>
  <c r="CG1596" i="1"/>
  <c r="CF1596" i="1"/>
  <c r="CE1596" i="1"/>
  <c r="CD1596" i="1"/>
  <c r="CC1596" i="1"/>
  <c r="CB1596" i="1"/>
  <c r="CA1596" i="1"/>
  <c r="BZ1596" i="1"/>
  <c r="BY1596" i="1"/>
  <c r="BX1596" i="1"/>
  <c r="BW1596" i="1"/>
  <c r="BV1596" i="1"/>
  <c r="BP1596" i="1"/>
  <c r="BO1596" i="1"/>
  <c r="BN1596" i="1"/>
  <c r="BM1596" i="1"/>
  <c r="BL1596" i="1"/>
  <c r="BK1596" i="1"/>
  <c r="BJ1596" i="1"/>
  <c r="BI1596" i="1"/>
  <c r="BH1596" i="1"/>
  <c r="BG1596" i="1"/>
  <c r="BF1596" i="1"/>
  <c r="BE1596" i="1"/>
  <c r="BD1596" i="1"/>
  <c r="CO1595" i="1"/>
  <c r="CJ1595" i="1"/>
  <c r="CI1595" i="1"/>
  <c r="CH1595" i="1"/>
  <c r="CG1595" i="1"/>
  <c r="CF1595" i="1"/>
  <c r="CE1595" i="1"/>
  <c r="CD1595" i="1"/>
  <c r="CC1595" i="1"/>
  <c r="CB1595" i="1"/>
  <c r="CA1595" i="1"/>
  <c r="BZ1595" i="1"/>
  <c r="BY1595" i="1"/>
  <c r="BX1595" i="1"/>
  <c r="BW1595" i="1"/>
  <c r="BV1595" i="1"/>
  <c r="BP1595" i="1"/>
  <c r="BO1595" i="1"/>
  <c r="BN1595" i="1"/>
  <c r="BM1595" i="1"/>
  <c r="BL1595" i="1"/>
  <c r="BK1595" i="1"/>
  <c r="BJ1595" i="1"/>
  <c r="BI1595" i="1"/>
  <c r="BH1595" i="1"/>
  <c r="BG1595" i="1"/>
  <c r="BF1595" i="1"/>
  <c r="BE1595" i="1"/>
  <c r="BD1595" i="1"/>
  <c r="CO1594" i="1"/>
  <c r="CJ1594" i="1"/>
  <c r="CI1594" i="1"/>
  <c r="CH1594" i="1"/>
  <c r="CG1594" i="1"/>
  <c r="CF1594" i="1"/>
  <c r="CE1594" i="1"/>
  <c r="CD1594" i="1"/>
  <c r="CC1594" i="1"/>
  <c r="CB1594" i="1"/>
  <c r="CA1594" i="1"/>
  <c r="BZ1594" i="1"/>
  <c r="BY1594" i="1"/>
  <c r="BX1594" i="1"/>
  <c r="BW1594" i="1"/>
  <c r="BV1594" i="1"/>
  <c r="BP1594" i="1"/>
  <c r="BO1594" i="1"/>
  <c r="BN1594" i="1"/>
  <c r="BM1594" i="1"/>
  <c r="BL1594" i="1"/>
  <c r="BK1594" i="1"/>
  <c r="BJ1594" i="1"/>
  <c r="BI1594" i="1"/>
  <c r="BH1594" i="1"/>
  <c r="BG1594" i="1"/>
  <c r="BF1594" i="1"/>
  <c r="BE1594" i="1"/>
  <c r="BD1594" i="1"/>
  <c r="CO1593" i="1"/>
  <c r="CJ1593" i="1"/>
  <c r="CI1593" i="1"/>
  <c r="CH1593" i="1"/>
  <c r="CG1593" i="1"/>
  <c r="CF1593" i="1"/>
  <c r="CE1593" i="1"/>
  <c r="CD1593" i="1"/>
  <c r="CC1593" i="1"/>
  <c r="CB1593" i="1"/>
  <c r="CA1593" i="1"/>
  <c r="BZ1593" i="1"/>
  <c r="BY1593" i="1"/>
  <c r="BX1593" i="1"/>
  <c r="BW1593" i="1"/>
  <c r="BV1593" i="1"/>
  <c r="BP1593" i="1"/>
  <c r="BO1593" i="1"/>
  <c r="BN1593" i="1"/>
  <c r="BM1593" i="1"/>
  <c r="BL1593" i="1"/>
  <c r="BK1593" i="1"/>
  <c r="BJ1593" i="1"/>
  <c r="BI1593" i="1"/>
  <c r="BH1593" i="1"/>
  <c r="BG1593" i="1"/>
  <c r="BF1593" i="1"/>
  <c r="BE1593" i="1"/>
  <c r="BD1593" i="1"/>
  <c r="CO1592" i="1"/>
  <c r="CJ1592" i="1"/>
  <c r="CI1592" i="1"/>
  <c r="CH1592" i="1"/>
  <c r="CG1592" i="1"/>
  <c r="CF1592" i="1"/>
  <c r="CE1592" i="1"/>
  <c r="CD1592" i="1"/>
  <c r="CC1592" i="1"/>
  <c r="CB1592" i="1"/>
  <c r="CA1592" i="1"/>
  <c r="BZ1592" i="1"/>
  <c r="BY1592" i="1"/>
  <c r="BX1592" i="1"/>
  <c r="BW1592" i="1"/>
  <c r="BV1592" i="1"/>
  <c r="BP1592" i="1"/>
  <c r="BO1592" i="1"/>
  <c r="BN1592" i="1"/>
  <c r="BM1592" i="1"/>
  <c r="BL1592" i="1"/>
  <c r="BK1592" i="1"/>
  <c r="BJ1592" i="1"/>
  <c r="BI1592" i="1"/>
  <c r="BH1592" i="1"/>
  <c r="BG1592" i="1"/>
  <c r="BF1592" i="1"/>
  <c r="BE1592" i="1"/>
  <c r="BD1592" i="1"/>
  <c r="CO1591" i="1"/>
  <c r="CJ1591" i="1"/>
  <c r="CI1591" i="1"/>
  <c r="CH1591" i="1"/>
  <c r="CG1591" i="1"/>
  <c r="CF1591" i="1"/>
  <c r="CE1591" i="1"/>
  <c r="CD1591" i="1"/>
  <c r="CC1591" i="1"/>
  <c r="CB1591" i="1"/>
  <c r="CA1591" i="1"/>
  <c r="BZ1591" i="1"/>
  <c r="BY1591" i="1"/>
  <c r="BX1591" i="1"/>
  <c r="BW1591" i="1"/>
  <c r="BV1591" i="1"/>
  <c r="BP1591" i="1"/>
  <c r="BO1591" i="1"/>
  <c r="BN1591" i="1"/>
  <c r="BM1591" i="1"/>
  <c r="BL1591" i="1"/>
  <c r="BK1591" i="1"/>
  <c r="BJ1591" i="1"/>
  <c r="BI1591" i="1"/>
  <c r="BH1591" i="1"/>
  <c r="BG1591" i="1"/>
  <c r="BF1591" i="1"/>
  <c r="BE1591" i="1"/>
  <c r="BD1591" i="1"/>
  <c r="CO1590" i="1"/>
  <c r="CJ1590" i="1"/>
  <c r="CI1590" i="1"/>
  <c r="CH1590" i="1"/>
  <c r="CG1590" i="1"/>
  <c r="CF1590" i="1"/>
  <c r="CE1590" i="1"/>
  <c r="CD1590" i="1"/>
  <c r="CC1590" i="1"/>
  <c r="CB1590" i="1"/>
  <c r="CA1590" i="1"/>
  <c r="BZ1590" i="1"/>
  <c r="BY1590" i="1"/>
  <c r="BX1590" i="1"/>
  <c r="BW1590" i="1"/>
  <c r="BV1590" i="1"/>
  <c r="BP1590" i="1"/>
  <c r="BO1590" i="1"/>
  <c r="BN1590" i="1"/>
  <c r="BM1590" i="1"/>
  <c r="BL1590" i="1"/>
  <c r="BK1590" i="1"/>
  <c r="BJ1590" i="1"/>
  <c r="BI1590" i="1"/>
  <c r="BH1590" i="1"/>
  <c r="BG1590" i="1"/>
  <c r="BF1590" i="1"/>
  <c r="BE1590" i="1"/>
  <c r="BD1590" i="1"/>
  <c r="CO1589" i="1"/>
  <c r="CJ1589" i="1"/>
  <c r="CI1589" i="1"/>
  <c r="CH1589" i="1"/>
  <c r="CG1589" i="1"/>
  <c r="CF1589" i="1"/>
  <c r="CE1589" i="1"/>
  <c r="CD1589" i="1"/>
  <c r="CC1589" i="1"/>
  <c r="CB1589" i="1"/>
  <c r="CA1589" i="1"/>
  <c r="BZ1589" i="1"/>
  <c r="BY1589" i="1"/>
  <c r="BX1589" i="1"/>
  <c r="BW1589" i="1"/>
  <c r="BV1589" i="1"/>
  <c r="BP1589" i="1"/>
  <c r="BO1589" i="1"/>
  <c r="BN1589" i="1"/>
  <c r="BM1589" i="1"/>
  <c r="BL1589" i="1"/>
  <c r="BK1589" i="1"/>
  <c r="BJ1589" i="1"/>
  <c r="BI1589" i="1"/>
  <c r="BH1589" i="1"/>
  <c r="BG1589" i="1"/>
  <c r="BF1589" i="1"/>
  <c r="BE1589" i="1"/>
  <c r="BD1589" i="1"/>
  <c r="CO1588" i="1"/>
  <c r="CJ1588" i="1"/>
  <c r="CI1588" i="1"/>
  <c r="CH1588" i="1"/>
  <c r="CG1588" i="1"/>
  <c r="CF1588" i="1"/>
  <c r="CE1588" i="1"/>
  <c r="CD1588" i="1"/>
  <c r="CC1588" i="1"/>
  <c r="CB1588" i="1"/>
  <c r="CA1588" i="1"/>
  <c r="BZ1588" i="1"/>
  <c r="BY1588" i="1"/>
  <c r="BX1588" i="1"/>
  <c r="BW1588" i="1"/>
  <c r="BV1588" i="1"/>
  <c r="BP1588" i="1"/>
  <c r="BO1588" i="1"/>
  <c r="BN1588" i="1"/>
  <c r="BM1588" i="1"/>
  <c r="BL1588" i="1"/>
  <c r="BK1588" i="1"/>
  <c r="BJ1588" i="1"/>
  <c r="BI1588" i="1"/>
  <c r="BH1588" i="1"/>
  <c r="BG1588" i="1"/>
  <c r="BF1588" i="1"/>
  <c r="BE1588" i="1"/>
  <c r="BD1588" i="1"/>
  <c r="CO1587" i="1"/>
  <c r="CJ1587" i="1"/>
  <c r="CI1587" i="1"/>
  <c r="CH1587" i="1"/>
  <c r="CG1587" i="1"/>
  <c r="CF1587" i="1"/>
  <c r="CE1587" i="1"/>
  <c r="CD1587" i="1"/>
  <c r="CC1587" i="1"/>
  <c r="CB1587" i="1"/>
  <c r="CA1587" i="1"/>
  <c r="BZ1587" i="1"/>
  <c r="BY1587" i="1"/>
  <c r="BX1587" i="1"/>
  <c r="BW1587" i="1"/>
  <c r="BV1587" i="1"/>
  <c r="BP1587" i="1"/>
  <c r="BO1587" i="1"/>
  <c r="BN1587" i="1"/>
  <c r="BM1587" i="1"/>
  <c r="BL1587" i="1"/>
  <c r="BK1587" i="1"/>
  <c r="BJ1587" i="1"/>
  <c r="BI1587" i="1"/>
  <c r="BH1587" i="1"/>
  <c r="BG1587" i="1"/>
  <c r="BF1587" i="1"/>
  <c r="BE1587" i="1"/>
  <c r="BD1587" i="1"/>
  <c r="CO1586" i="1"/>
  <c r="CJ1586" i="1"/>
  <c r="CI1586" i="1"/>
  <c r="CH1586" i="1"/>
  <c r="CG1586" i="1"/>
  <c r="CF1586" i="1"/>
  <c r="CE1586" i="1"/>
  <c r="CD1586" i="1"/>
  <c r="CC1586" i="1"/>
  <c r="CB1586" i="1"/>
  <c r="CA1586" i="1"/>
  <c r="BZ1586" i="1"/>
  <c r="BY1586" i="1"/>
  <c r="BX1586" i="1"/>
  <c r="BW1586" i="1"/>
  <c r="BV1586" i="1"/>
  <c r="BP1586" i="1"/>
  <c r="BO1586" i="1"/>
  <c r="BN1586" i="1"/>
  <c r="BM1586" i="1"/>
  <c r="BL1586" i="1"/>
  <c r="BK1586" i="1"/>
  <c r="BJ1586" i="1"/>
  <c r="BI1586" i="1"/>
  <c r="BH1586" i="1"/>
  <c r="BG1586" i="1"/>
  <c r="BF1586" i="1"/>
  <c r="BE1586" i="1"/>
  <c r="BD1586" i="1"/>
  <c r="CO1585" i="1"/>
  <c r="CJ1585" i="1"/>
  <c r="CI1585" i="1"/>
  <c r="CH1585" i="1"/>
  <c r="CG1585" i="1"/>
  <c r="CF1585" i="1"/>
  <c r="CE1585" i="1"/>
  <c r="CD1585" i="1"/>
  <c r="CC1585" i="1"/>
  <c r="CB1585" i="1"/>
  <c r="CA1585" i="1"/>
  <c r="BZ1585" i="1"/>
  <c r="BY1585" i="1"/>
  <c r="BX1585" i="1"/>
  <c r="BW1585" i="1"/>
  <c r="BV1585" i="1"/>
  <c r="BP1585" i="1"/>
  <c r="BO1585" i="1"/>
  <c r="BN1585" i="1"/>
  <c r="BM1585" i="1"/>
  <c r="BL1585" i="1"/>
  <c r="BK1585" i="1"/>
  <c r="BJ1585" i="1"/>
  <c r="BI1585" i="1"/>
  <c r="BH1585" i="1"/>
  <c r="BG1585" i="1"/>
  <c r="BF1585" i="1"/>
  <c r="BE1585" i="1"/>
  <c r="BD1585" i="1"/>
  <c r="CO1584" i="1"/>
  <c r="CJ1584" i="1"/>
  <c r="CI1584" i="1"/>
  <c r="CH1584" i="1"/>
  <c r="CG1584" i="1"/>
  <c r="CF1584" i="1"/>
  <c r="CE1584" i="1"/>
  <c r="CD1584" i="1"/>
  <c r="CC1584" i="1"/>
  <c r="CB1584" i="1"/>
  <c r="CA1584" i="1"/>
  <c r="BZ1584" i="1"/>
  <c r="BY1584" i="1"/>
  <c r="BX1584" i="1"/>
  <c r="BW1584" i="1"/>
  <c r="BV1584" i="1"/>
  <c r="BP1584" i="1"/>
  <c r="BO1584" i="1"/>
  <c r="BN1584" i="1"/>
  <c r="BM1584" i="1"/>
  <c r="BL1584" i="1"/>
  <c r="BK1584" i="1"/>
  <c r="BJ1584" i="1"/>
  <c r="BI1584" i="1"/>
  <c r="BH1584" i="1"/>
  <c r="BG1584" i="1"/>
  <c r="BF1584" i="1"/>
  <c r="BE1584" i="1"/>
  <c r="BD1584" i="1"/>
  <c r="CO1583" i="1"/>
  <c r="CJ1583" i="1"/>
  <c r="CI1583" i="1"/>
  <c r="CH1583" i="1"/>
  <c r="CG1583" i="1"/>
  <c r="CF1583" i="1"/>
  <c r="CE1583" i="1"/>
  <c r="CD1583" i="1"/>
  <c r="CC1583" i="1"/>
  <c r="CB1583" i="1"/>
  <c r="CA1583" i="1"/>
  <c r="BZ1583" i="1"/>
  <c r="BY1583" i="1"/>
  <c r="BX1583" i="1"/>
  <c r="BW1583" i="1"/>
  <c r="BV1583" i="1"/>
  <c r="BP1583" i="1"/>
  <c r="BO1583" i="1"/>
  <c r="BN1583" i="1"/>
  <c r="BM1583" i="1"/>
  <c r="BL1583" i="1"/>
  <c r="BK1583" i="1"/>
  <c r="BJ1583" i="1"/>
  <c r="BI1583" i="1"/>
  <c r="BH1583" i="1"/>
  <c r="BG1583" i="1"/>
  <c r="BF1583" i="1"/>
  <c r="BE1583" i="1"/>
  <c r="BD1583" i="1"/>
  <c r="CO1582" i="1"/>
  <c r="CJ1582" i="1"/>
  <c r="CI1582" i="1"/>
  <c r="CH1582" i="1"/>
  <c r="CG1582" i="1"/>
  <c r="CF1582" i="1"/>
  <c r="CE1582" i="1"/>
  <c r="CD1582" i="1"/>
  <c r="CC1582" i="1"/>
  <c r="CB1582" i="1"/>
  <c r="CA1582" i="1"/>
  <c r="BZ1582" i="1"/>
  <c r="BY1582" i="1"/>
  <c r="BX1582" i="1"/>
  <c r="BW1582" i="1"/>
  <c r="BV1582" i="1"/>
  <c r="BP1582" i="1"/>
  <c r="BO1582" i="1"/>
  <c r="BN1582" i="1"/>
  <c r="BM1582" i="1"/>
  <c r="BL1582" i="1"/>
  <c r="BK1582" i="1"/>
  <c r="BJ1582" i="1"/>
  <c r="BI1582" i="1"/>
  <c r="BH1582" i="1"/>
  <c r="BG1582" i="1"/>
  <c r="BF1582" i="1"/>
  <c r="BE1582" i="1"/>
  <c r="BD1582" i="1"/>
  <c r="CO1581" i="1"/>
  <c r="CJ1581" i="1"/>
  <c r="CI1581" i="1"/>
  <c r="CH1581" i="1"/>
  <c r="CG1581" i="1"/>
  <c r="CF1581" i="1"/>
  <c r="CE1581" i="1"/>
  <c r="CD1581" i="1"/>
  <c r="CC1581" i="1"/>
  <c r="CB1581" i="1"/>
  <c r="CA1581" i="1"/>
  <c r="BZ1581" i="1"/>
  <c r="BY1581" i="1"/>
  <c r="BX1581" i="1"/>
  <c r="BW1581" i="1"/>
  <c r="BV1581" i="1"/>
  <c r="BP1581" i="1"/>
  <c r="BO1581" i="1"/>
  <c r="BN1581" i="1"/>
  <c r="BM1581" i="1"/>
  <c r="BL1581" i="1"/>
  <c r="BK1581" i="1"/>
  <c r="BJ1581" i="1"/>
  <c r="BI1581" i="1"/>
  <c r="BH1581" i="1"/>
  <c r="BG1581" i="1"/>
  <c r="BF1581" i="1"/>
  <c r="BE1581" i="1"/>
  <c r="BD1581" i="1"/>
  <c r="CO1580" i="1"/>
  <c r="CJ1580" i="1"/>
  <c r="CI1580" i="1"/>
  <c r="CH1580" i="1"/>
  <c r="CG1580" i="1"/>
  <c r="CF1580" i="1"/>
  <c r="CE1580" i="1"/>
  <c r="CD1580" i="1"/>
  <c r="CC1580" i="1"/>
  <c r="CB1580" i="1"/>
  <c r="CA1580" i="1"/>
  <c r="BZ1580" i="1"/>
  <c r="BY1580" i="1"/>
  <c r="BX1580" i="1"/>
  <c r="BW1580" i="1"/>
  <c r="BV1580" i="1"/>
  <c r="BP1580" i="1"/>
  <c r="BO1580" i="1"/>
  <c r="BN1580" i="1"/>
  <c r="BM1580" i="1"/>
  <c r="BL1580" i="1"/>
  <c r="BK1580" i="1"/>
  <c r="BJ1580" i="1"/>
  <c r="BI1580" i="1"/>
  <c r="BH1580" i="1"/>
  <c r="BG1580" i="1"/>
  <c r="BF1580" i="1"/>
  <c r="BE1580" i="1"/>
  <c r="BD1580" i="1"/>
  <c r="CO1579" i="1"/>
  <c r="CJ1579" i="1"/>
  <c r="CI1579" i="1"/>
  <c r="CH1579" i="1"/>
  <c r="CG1579" i="1"/>
  <c r="CF1579" i="1"/>
  <c r="CE1579" i="1"/>
  <c r="CD1579" i="1"/>
  <c r="CC1579" i="1"/>
  <c r="CB1579" i="1"/>
  <c r="CA1579" i="1"/>
  <c r="BZ1579" i="1"/>
  <c r="BY1579" i="1"/>
  <c r="BX1579" i="1"/>
  <c r="BW1579" i="1"/>
  <c r="BV1579" i="1"/>
  <c r="BP1579" i="1"/>
  <c r="BO1579" i="1"/>
  <c r="BN1579" i="1"/>
  <c r="BM1579" i="1"/>
  <c r="BL1579" i="1"/>
  <c r="BK1579" i="1"/>
  <c r="BJ1579" i="1"/>
  <c r="BI1579" i="1"/>
  <c r="BH1579" i="1"/>
  <c r="BG1579" i="1"/>
  <c r="BF1579" i="1"/>
  <c r="BE1579" i="1"/>
  <c r="BD1579" i="1"/>
  <c r="CO1578" i="1"/>
  <c r="CJ1578" i="1"/>
  <c r="CI1578" i="1"/>
  <c r="CH1578" i="1"/>
  <c r="CG1578" i="1"/>
  <c r="CF1578" i="1"/>
  <c r="CE1578" i="1"/>
  <c r="CD1578" i="1"/>
  <c r="CC1578" i="1"/>
  <c r="CB1578" i="1"/>
  <c r="CA1578" i="1"/>
  <c r="BZ1578" i="1"/>
  <c r="BY1578" i="1"/>
  <c r="BX1578" i="1"/>
  <c r="BW1578" i="1"/>
  <c r="BV1578" i="1"/>
  <c r="BP1578" i="1"/>
  <c r="BO1578" i="1"/>
  <c r="BN1578" i="1"/>
  <c r="BM1578" i="1"/>
  <c r="BL1578" i="1"/>
  <c r="BK1578" i="1"/>
  <c r="BJ1578" i="1"/>
  <c r="BI1578" i="1"/>
  <c r="BH1578" i="1"/>
  <c r="BG1578" i="1"/>
  <c r="BF1578" i="1"/>
  <c r="BE1578" i="1"/>
  <c r="BD1578" i="1"/>
  <c r="CO1577" i="1"/>
  <c r="CJ1577" i="1"/>
  <c r="CI1577" i="1"/>
  <c r="CH1577" i="1"/>
  <c r="CG1577" i="1"/>
  <c r="CF1577" i="1"/>
  <c r="CE1577" i="1"/>
  <c r="CD1577" i="1"/>
  <c r="CC1577" i="1"/>
  <c r="CB1577" i="1"/>
  <c r="CA1577" i="1"/>
  <c r="BZ1577" i="1"/>
  <c r="BY1577" i="1"/>
  <c r="BX1577" i="1"/>
  <c r="BW1577" i="1"/>
  <c r="BV1577" i="1"/>
  <c r="BP1577" i="1"/>
  <c r="BO1577" i="1"/>
  <c r="BN1577" i="1"/>
  <c r="BM1577" i="1"/>
  <c r="BL1577" i="1"/>
  <c r="BK1577" i="1"/>
  <c r="BJ1577" i="1"/>
  <c r="BI1577" i="1"/>
  <c r="BH1577" i="1"/>
  <c r="BG1577" i="1"/>
  <c r="BF1577" i="1"/>
  <c r="BE1577" i="1"/>
  <c r="BD1577" i="1"/>
  <c r="CO1576" i="1"/>
  <c r="CJ1576" i="1"/>
  <c r="CI1576" i="1"/>
  <c r="CH1576" i="1"/>
  <c r="CG1576" i="1"/>
  <c r="CF1576" i="1"/>
  <c r="CE1576" i="1"/>
  <c r="CD1576" i="1"/>
  <c r="CC1576" i="1"/>
  <c r="CB1576" i="1"/>
  <c r="CA1576" i="1"/>
  <c r="BZ1576" i="1"/>
  <c r="BY1576" i="1"/>
  <c r="BX1576" i="1"/>
  <c r="BW1576" i="1"/>
  <c r="BV1576" i="1"/>
  <c r="BP1576" i="1"/>
  <c r="BO1576" i="1"/>
  <c r="BN1576" i="1"/>
  <c r="BM1576" i="1"/>
  <c r="BL1576" i="1"/>
  <c r="BK1576" i="1"/>
  <c r="BJ1576" i="1"/>
  <c r="BI1576" i="1"/>
  <c r="BH1576" i="1"/>
  <c r="BG1576" i="1"/>
  <c r="BF1576" i="1"/>
  <c r="BE1576" i="1"/>
  <c r="BD1576" i="1"/>
  <c r="CO1575" i="1"/>
  <c r="CJ1575" i="1"/>
  <c r="CI1575" i="1"/>
  <c r="CH1575" i="1"/>
  <c r="CG1575" i="1"/>
  <c r="CF1575" i="1"/>
  <c r="CE1575" i="1"/>
  <c r="CD1575" i="1"/>
  <c r="CC1575" i="1"/>
  <c r="CB1575" i="1"/>
  <c r="CA1575" i="1"/>
  <c r="BZ1575" i="1"/>
  <c r="BY1575" i="1"/>
  <c r="BX1575" i="1"/>
  <c r="BW1575" i="1"/>
  <c r="BV1575" i="1"/>
  <c r="BP1575" i="1"/>
  <c r="BO1575" i="1"/>
  <c r="BN1575" i="1"/>
  <c r="BM1575" i="1"/>
  <c r="BL1575" i="1"/>
  <c r="BK1575" i="1"/>
  <c r="BJ1575" i="1"/>
  <c r="BI1575" i="1"/>
  <c r="BH1575" i="1"/>
  <c r="BG1575" i="1"/>
  <c r="BF1575" i="1"/>
  <c r="BE1575" i="1"/>
  <c r="BD1575" i="1"/>
  <c r="CO1574" i="1"/>
  <c r="CJ1574" i="1"/>
  <c r="CI1574" i="1"/>
  <c r="CH1574" i="1"/>
  <c r="CG1574" i="1"/>
  <c r="CF1574" i="1"/>
  <c r="CE1574" i="1"/>
  <c r="CD1574" i="1"/>
  <c r="CC1574" i="1"/>
  <c r="CB1574" i="1"/>
  <c r="CA1574" i="1"/>
  <c r="BZ1574" i="1"/>
  <c r="BY1574" i="1"/>
  <c r="BX1574" i="1"/>
  <c r="BW1574" i="1"/>
  <c r="BV1574" i="1"/>
  <c r="BP1574" i="1"/>
  <c r="BO1574" i="1"/>
  <c r="BN1574" i="1"/>
  <c r="BM1574" i="1"/>
  <c r="BL1574" i="1"/>
  <c r="BK1574" i="1"/>
  <c r="BJ1574" i="1"/>
  <c r="BI1574" i="1"/>
  <c r="BH1574" i="1"/>
  <c r="BG1574" i="1"/>
  <c r="BF1574" i="1"/>
  <c r="BE1574" i="1"/>
  <c r="BD1574" i="1"/>
  <c r="CO1573" i="1"/>
  <c r="CJ1573" i="1"/>
  <c r="CI1573" i="1"/>
  <c r="CH1573" i="1"/>
  <c r="CG1573" i="1"/>
  <c r="CF1573" i="1"/>
  <c r="CE1573" i="1"/>
  <c r="CD1573" i="1"/>
  <c r="CC1573" i="1"/>
  <c r="CB1573" i="1"/>
  <c r="CA1573" i="1"/>
  <c r="BZ1573" i="1"/>
  <c r="BY1573" i="1"/>
  <c r="BX1573" i="1"/>
  <c r="BW1573" i="1"/>
  <c r="BV1573" i="1"/>
  <c r="BP1573" i="1"/>
  <c r="BO1573" i="1"/>
  <c r="BN1573" i="1"/>
  <c r="BM1573" i="1"/>
  <c r="BL1573" i="1"/>
  <c r="BK1573" i="1"/>
  <c r="BJ1573" i="1"/>
  <c r="BI1573" i="1"/>
  <c r="BH1573" i="1"/>
  <c r="BG1573" i="1"/>
  <c r="BF1573" i="1"/>
  <c r="BE1573" i="1"/>
  <c r="BD1573" i="1"/>
  <c r="CO1572" i="1"/>
  <c r="CJ1572" i="1"/>
  <c r="CI1572" i="1"/>
  <c r="CH1572" i="1"/>
  <c r="CG1572" i="1"/>
  <c r="CF1572" i="1"/>
  <c r="CE1572" i="1"/>
  <c r="CD1572" i="1"/>
  <c r="CC1572" i="1"/>
  <c r="CB1572" i="1"/>
  <c r="CA1572" i="1"/>
  <c r="BZ1572" i="1"/>
  <c r="BY1572" i="1"/>
  <c r="BX1572" i="1"/>
  <c r="BW1572" i="1"/>
  <c r="BV1572" i="1"/>
  <c r="BP1572" i="1"/>
  <c r="BO1572" i="1"/>
  <c r="BN1572" i="1"/>
  <c r="BM1572" i="1"/>
  <c r="BL1572" i="1"/>
  <c r="BK1572" i="1"/>
  <c r="BJ1572" i="1"/>
  <c r="BI1572" i="1"/>
  <c r="BH1572" i="1"/>
  <c r="BG1572" i="1"/>
  <c r="BF1572" i="1"/>
  <c r="BE1572" i="1"/>
  <c r="BD1572" i="1"/>
  <c r="CO1571" i="1"/>
  <c r="CJ1571" i="1"/>
  <c r="CI1571" i="1"/>
  <c r="CH1571" i="1"/>
  <c r="CG1571" i="1"/>
  <c r="CF1571" i="1"/>
  <c r="CE1571" i="1"/>
  <c r="CD1571" i="1"/>
  <c r="CC1571" i="1"/>
  <c r="CB1571" i="1"/>
  <c r="CA1571" i="1"/>
  <c r="BZ1571" i="1"/>
  <c r="BY1571" i="1"/>
  <c r="BX1571" i="1"/>
  <c r="BW1571" i="1"/>
  <c r="BV1571" i="1"/>
  <c r="BP1571" i="1"/>
  <c r="BO1571" i="1"/>
  <c r="BN1571" i="1"/>
  <c r="BM1571" i="1"/>
  <c r="BL1571" i="1"/>
  <c r="BK1571" i="1"/>
  <c r="BJ1571" i="1"/>
  <c r="BI1571" i="1"/>
  <c r="BH1571" i="1"/>
  <c r="BG1571" i="1"/>
  <c r="BF1571" i="1"/>
  <c r="BE1571" i="1"/>
  <c r="BD1571" i="1"/>
  <c r="CO1570" i="1"/>
  <c r="CJ1570" i="1"/>
  <c r="CI1570" i="1"/>
  <c r="CH1570" i="1"/>
  <c r="CG1570" i="1"/>
  <c r="CF1570" i="1"/>
  <c r="CE1570" i="1"/>
  <c r="CD1570" i="1"/>
  <c r="CC1570" i="1"/>
  <c r="CB1570" i="1"/>
  <c r="CA1570" i="1"/>
  <c r="BZ1570" i="1"/>
  <c r="BY1570" i="1"/>
  <c r="BX1570" i="1"/>
  <c r="BW1570" i="1"/>
  <c r="BV1570" i="1"/>
  <c r="BP1570" i="1"/>
  <c r="BO1570" i="1"/>
  <c r="BN1570" i="1"/>
  <c r="BM1570" i="1"/>
  <c r="BL1570" i="1"/>
  <c r="BK1570" i="1"/>
  <c r="BJ1570" i="1"/>
  <c r="BI1570" i="1"/>
  <c r="BH1570" i="1"/>
  <c r="BG1570" i="1"/>
  <c r="BF1570" i="1"/>
  <c r="BE1570" i="1"/>
  <c r="BD1570" i="1"/>
  <c r="CO1569" i="1"/>
  <c r="CJ1569" i="1"/>
  <c r="CI1569" i="1"/>
  <c r="CH1569" i="1"/>
  <c r="CG1569" i="1"/>
  <c r="CF1569" i="1"/>
  <c r="CE1569" i="1"/>
  <c r="CD1569" i="1"/>
  <c r="CC1569" i="1"/>
  <c r="CB1569" i="1"/>
  <c r="CA1569" i="1"/>
  <c r="BZ1569" i="1"/>
  <c r="BY1569" i="1"/>
  <c r="BX1569" i="1"/>
  <c r="BW1569" i="1"/>
  <c r="BV1569" i="1"/>
  <c r="BP1569" i="1"/>
  <c r="BO1569" i="1"/>
  <c r="BN1569" i="1"/>
  <c r="BM1569" i="1"/>
  <c r="BL1569" i="1"/>
  <c r="BK1569" i="1"/>
  <c r="BJ1569" i="1"/>
  <c r="BI1569" i="1"/>
  <c r="BH1569" i="1"/>
  <c r="BG1569" i="1"/>
  <c r="BF1569" i="1"/>
  <c r="BE1569" i="1"/>
  <c r="BD1569" i="1"/>
  <c r="CO1568" i="1"/>
  <c r="CJ1568" i="1"/>
  <c r="CI1568" i="1"/>
  <c r="CH1568" i="1"/>
  <c r="CG1568" i="1"/>
  <c r="CF1568" i="1"/>
  <c r="CE1568" i="1"/>
  <c r="CD1568" i="1"/>
  <c r="CC1568" i="1"/>
  <c r="CB1568" i="1"/>
  <c r="CA1568" i="1"/>
  <c r="BZ1568" i="1"/>
  <c r="BY1568" i="1"/>
  <c r="BX1568" i="1"/>
  <c r="BW1568" i="1"/>
  <c r="BV1568" i="1"/>
  <c r="BP1568" i="1"/>
  <c r="BO1568" i="1"/>
  <c r="BN1568" i="1"/>
  <c r="BM1568" i="1"/>
  <c r="BL1568" i="1"/>
  <c r="BK1568" i="1"/>
  <c r="BJ1568" i="1"/>
  <c r="BI1568" i="1"/>
  <c r="BH1568" i="1"/>
  <c r="BG1568" i="1"/>
  <c r="BF1568" i="1"/>
  <c r="BE1568" i="1"/>
  <c r="BD1568" i="1"/>
  <c r="CO1567" i="1"/>
  <c r="CJ1567" i="1"/>
  <c r="CI1567" i="1"/>
  <c r="CH1567" i="1"/>
  <c r="CG1567" i="1"/>
  <c r="CF1567" i="1"/>
  <c r="CE1567" i="1"/>
  <c r="CD1567" i="1"/>
  <c r="CC1567" i="1"/>
  <c r="CB1567" i="1"/>
  <c r="CA1567" i="1"/>
  <c r="BZ1567" i="1"/>
  <c r="BY1567" i="1"/>
  <c r="BX1567" i="1"/>
  <c r="BW1567" i="1"/>
  <c r="BV1567" i="1"/>
  <c r="BP1567" i="1"/>
  <c r="BO1567" i="1"/>
  <c r="BN1567" i="1"/>
  <c r="BM1567" i="1"/>
  <c r="BL1567" i="1"/>
  <c r="BK1567" i="1"/>
  <c r="BJ1567" i="1"/>
  <c r="BI1567" i="1"/>
  <c r="BH1567" i="1"/>
  <c r="BG1567" i="1"/>
  <c r="BF1567" i="1"/>
  <c r="BE1567" i="1"/>
  <c r="BD1567" i="1"/>
  <c r="CO1566" i="1"/>
  <c r="CJ1566" i="1"/>
  <c r="CI1566" i="1"/>
  <c r="CH1566" i="1"/>
  <c r="CG1566" i="1"/>
  <c r="CF1566" i="1"/>
  <c r="CE1566" i="1"/>
  <c r="CD1566" i="1"/>
  <c r="CC1566" i="1"/>
  <c r="CB1566" i="1"/>
  <c r="CA1566" i="1"/>
  <c r="BZ1566" i="1"/>
  <c r="BY1566" i="1"/>
  <c r="BX1566" i="1"/>
  <c r="BW1566" i="1"/>
  <c r="BV1566" i="1"/>
  <c r="BP1566" i="1"/>
  <c r="BO1566" i="1"/>
  <c r="BN1566" i="1"/>
  <c r="BM1566" i="1"/>
  <c r="BL1566" i="1"/>
  <c r="BK1566" i="1"/>
  <c r="BJ1566" i="1"/>
  <c r="BI1566" i="1"/>
  <c r="BH1566" i="1"/>
  <c r="BG1566" i="1"/>
  <c r="BF1566" i="1"/>
  <c r="BE1566" i="1"/>
  <c r="BD1566" i="1"/>
  <c r="CO1565" i="1"/>
  <c r="CJ1565" i="1"/>
  <c r="CI1565" i="1"/>
  <c r="CH1565" i="1"/>
  <c r="CG1565" i="1"/>
  <c r="CF1565" i="1"/>
  <c r="CE1565" i="1"/>
  <c r="CD1565" i="1"/>
  <c r="CC1565" i="1"/>
  <c r="CB1565" i="1"/>
  <c r="CA1565" i="1"/>
  <c r="BZ1565" i="1"/>
  <c r="BY1565" i="1"/>
  <c r="BX1565" i="1"/>
  <c r="BW1565" i="1"/>
  <c r="BV1565" i="1"/>
  <c r="BP1565" i="1"/>
  <c r="BO1565" i="1"/>
  <c r="BN1565" i="1"/>
  <c r="BM1565" i="1"/>
  <c r="BL1565" i="1"/>
  <c r="BK1565" i="1"/>
  <c r="BJ1565" i="1"/>
  <c r="BI1565" i="1"/>
  <c r="BH1565" i="1"/>
  <c r="BG1565" i="1"/>
  <c r="BF1565" i="1"/>
  <c r="BE1565" i="1"/>
  <c r="BD1565" i="1"/>
  <c r="CO1564" i="1"/>
  <c r="CJ1564" i="1"/>
  <c r="CI1564" i="1"/>
  <c r="CH1564" i="1"/>
  <c r="CG1564" i="1"/>
  <c r="CF1564" i="1"/>
  <c r="CE1564" i="1"/>
  <c r="CD1564" i="1"/>
  <c r="CC1564" i="1"/>
  <c r="CB1564" i="1"/>
  <c r="CA1564" i="1"/>
  <c r="BZ1564" i="1"/>
  <c r="BY1564" i="1"/>
  <c r="BX1564" i="1"/>
  <c r="BW1564" i="1"/>
  <c r="BV1564" i="1"/>
  <c r="BP1564" i="1"/>
  <c r="BO1564" i="1"/>
  <c r="BN1564" i="1"/>
  <c r="BM1564" i="1"/>
  <c r="BL1564" i="1"/>
  <c r="BK1564" i="1"/>
  <c r="BJ1564" i="1"/>
  <c r="BI1564" i="1"/>
  <c r="BH1564" i="1"/>
  <c r="BG1564" i="1"/>
  <c r="BF1564" i="1"/>
  <c r="BE1564" i="1"/>
  <c r="BD1564" i="1"/>
  <c r="CO1563" i="1"/>
  <c r="CJ1563" i="1"/>
  <c r="CI1563" i="1"/>
  <c r="CH1563" i="1"/>
  <c r="CG1563" i="1"/>
  <c r="CF1563" i="1"/>
  <c r="CE1563" i="1"/>
  <c r="CD1563" i="1"/>
  <c r="CC1563" i="1"/>
  <c r="CB1563" i="1"/>
  <c r="CA1563" i="1"/>
  <c r="BZ1563" i="1"/>
  <c r="BY1563" i="1"/>
  <c r="BX1563" i="1"/>
  <c r="BW1563" i="1"/>
  <c r="BV1563" i="1"/>
  <c r="BP1563" i="1"/>
  <c r="BO1563" i="1"/>
  <c r="BN1563" i="1"/>
  <c r="BM1563" i="1"/>
  <c r="BL1563" i="1"/>
  <c r="BK1563" i="1"/>
  <c r="BJ1563" i="1"/>
  <c r="BI1563" i="1"/>
  <c r="BH1563" i="1"/>
  <c r="BG1563" i="1"/>
  <c r="BF1563" i="1"/>
  <c r="BE1563" i="1"/>
  <c r="BD1563" i="1"/>
  <c r="CO1562" i="1"/>
  <c r="CJ1562" i="1"/>
  <c r="CI1562" i="1"/>
  <c r="CH1562" i="1"/>
  <c r="CG1562" i="1"/>
  <c r="CF1562" i="1"/>
  <c r="CE1562" i="1"/>
  <c r="CD1562" i="1"/>
  <c r="CC1562" i="1"/>
  <c r="CB1562" i="1"/>
  <c r="CA1562" i="1"/>
  <c r="BZ1562" i="1"/>
  <c r="BY1562" i="1"/>
  <c r="BX1562" i="1"/>
  <c r="BW1562" i="1"/>
  <c r="BV1562" i="1"/>
  <c r="BP1562" i="1"/>
  <c r="BO1562" i="1"/>
  <c r="BN1562" i="1"/>
  <c r="BM1562" i="1"/>
  <c r="BL1562" i="1"/>
  <c r="BK1562" i="1"/>
  <c r="BJ1562" i="1"/>
  <c r="BI1562" i="1"/>
  <c r="BH1562" i="1"/>
  <c r="BG1562" i="1"/>
  <c r="BF1562" i="1"/>
  <c r="BE1562" i="1"/>
  <c r="BD1562" i="1"/>
  <c r="CO1561" i="1"/>
  <c r="CJ1561" i="1"/>
  <c r="CI1561" i="1"/>
  <c r="CH1561" i="1"/>
  <c r="CG1561" i="1"/>
  <c r="CF1561" i="1"/>
  <c r="CE1561" i="1"/>
  <c r="CD1561" i="1"/>
  <c r="CC1561" i="1"/>
  <c r="CB1561" i="1"/>
  <c r="CA1561" i="1"/>
  <c r="BZ1561" i="1"/>
  <c r="BY1561" i="1"/>
  <c r="BX1561" i="1"/>
  <c r="BW1561" i="1"/>
  <c r="BV1561" i="1"/>
  <c r="BP1561" i="1"/>
  <c r="BO1561" i="1"/>
  <c r="BN1561" i="1"/>
  <c r="BM1561" i="1"/>
  <c r="BL1561" i="1"/>
  <c r="BK1561" i="1"/>
  <c r="BJ1561" i="1"/>
  <c r="BI1561" i="1"/>
  <c r="BH1561" i="1"/>
  <c r="BG1561" i="1"/>
  <c r="BF1561" i="1"/>
  <c r="BE1561" i="1"/>
  <c r="BD1561" i="1"/>
  <c r="CO1560" i="1"/>
  <c r="CJ1560" i="1"/>
  <c r="CI1560" i="1"/>
  <c r="CH1560" i="1"/>
  <c r="CG1560" i="1"/>
  <c r="CF1560" i="1"/>
  <c r="CE1560" i="1"/>
  <c r="CD1560" i="1"/>
  <c r="CC1560" i="1"/>
  <c r="CB1560" i="1"/>
  <c r="CA1560" i="1"/>
  <c r="BZ1560" i="1"/>
  <c r="BY1560" i="1"/>
  <c r="BX1560" i="1"/>
  <c r="BW1560" i="1"/>
  <c r="BV1560" i="1"/>
  <c r="BP1560" i="1"/>
  <c r="BO1560" i="1"/>
  <c r="BN1560" i="1"/>
  <c r="BM1560" i="1"/>
  <c r="BL1560" i="1"/>
  <c r="BK1560" i="1"/>
  <c r="BJ1560" i="1"/>
  <c r="BI1560" i="1"/>
  <c r="BH1560" i="1"/>
  <c r="BG1560" i="1"/>
  <c r="BF1560" i="1"/>
  <c r="BE1560" i="1"/>
  <c r="BD1560" i="1"/>
  <c r="CO1559" i="1"/>
  <c r="CJ1559" i="1"/>
  <c r="CI1559" i="1"/>
  <c r="CH1559" i="1"/>
  <c r="CG1559" i="1"/>
  <c r="CF1559" i="1"/>
  <c r="CE1559" i="1"/>
  <c r="CD1559" i="1"/>
  <c r="CC1559" i="1"/>
  <c r="CB1559" i="1"/>
  <c r="CA1559" i="1"/>
  <c r="BZ1559" i="1"/>
  <c r="BY1559" i="1"/>
  <c r="BX1559" i="1"/>
  <c r="BW1559" i="1"/>
  <c r="BV1559" i="1"/>
  <c r="BP1559" i="1"/>
  <c r="BO1559" i="1"/>
  <c r="BN1559" i="1"/>
  <c r="BM1559" i="1"/>
  <c r="BL1559" i="1"/>
  <c r="BK1559" i="1"/>
  <c r="BJ1559" i="1"/>
  <c r="BI1559" i="1"/>
  <c r="BH1559" i="1"/>
  <c r="BG1559" i="1"/>
  <c r="BF1559" i="1"/>
  <c r="BE1559" i="1"/>
  <c r="BD1559" i="1"/>
  <c r="CO1558" i="1"/>
  <c r="CJ1558" i="1"/>
  <c r="CI1558" i="1"/>
  <c r="CH1558" i="1"/>
  <c r="CG1558" i="1"/>
  <c r="CF1558" i="1"/>
  <c r="CE1558" i="1"/>
  <c r="CD1558" i="1"/>
  <c r="CC1558" i="1"/>
  <c r="CB1558" i="1"/>
  <c r="CA1558" i="1"/>
  <c r="BZ1558" i="1"/>
  <c r="BY1558" i="1"/>
  <c r="BX1558" i="1"/>
  <c r="BW1558" i="1"/>
  <c r="BV1558" i="1"/>
  <c r="BP1558" i="1"/>
  <c r="BO1558" i="1"/>
  <c r="BN1558" i="1"/>
  <c r="BM1558" i="1"/>
  <c r="BL1558" i="1"/>
  <c r="BK1558" i="1"/>
  <c r="BJ1558" i="1"/>
  <c r="BI1558" i="1"/>
  <c r="BH1558" i="1"/>
  <c r="BG1558" i="1"/>
  <c r="BF1558" i="1"/>
  <c r="BE1558" i="1"/>
  <c r="BD1558" i="1"/>
  <c r="CO1557" i="1"/>
  <c r="CJ1557" i="1"/>
  <c r="CI1557" i="1"/>
  <c r="CH1557" i="1"/>
  <c r="CG1557" i="1"/>
  <c r="CF1557" i="1"/>
  <c r="CE1557" i="1"/>
  <c r="CD1557" i="1"/>
  <c r="CC1557" i="1"/>
  <c r="CB1557" i="1"/>
  <c r="CA1557" i="1"/>
  <c r="BZ1557" i="1"/>
  <c r="BY1557" i="1"/>
  <c r="BX1557" i="1"/>
  <c r="BW1557" i="1"/>
  <c r="BV1557" i="1"/>
  <c r="BP1557" i="1"/>
  <c r="BO1557" i="1"/>
  <c r="BN1557" i="1"/>
  <c r="BM1557" i="1"/>
  <c r="BL1557" i="1"/>
  <c r="BK1557" i="1"/>
  <c r="BJ1557" i="1"/>
  <c r="BI1557" i="1"/>
  <c r="BH1557" i="1"/>
  <c r="BG1557" i="1"/>
  <c r="BF1557" i="1"/>
  <c r="BE1557" i="1"/>
  <c r="BD1557" i="1"/>
  <c r="CO1556" i="1"/>
  <c r="CJ1556" i="1"/>
  <c r="CI1556" i="1"/>
  <c r="CH1556" i="1"/>
  <c r="CG1556" i="1"/>
  <c r="CF1556" i="1"/>
  <c r="CE1556" i="1"/>
  <c r="CD1556" i="1"/>
  <c r="CC1556" i="1"/>
  <c r="CB1556" i="1"/>
  <c r="CA1556" i="1"/>
  <c r="BZ1556" i="1"/>
  <c r="BY1556" i="1"/>
  <c r="BX1556" i="1"/>
  <c r="BW1556" i="1"/>
  <c r="BV1556" i="1"/>
  <c r="BP1556" i="1"/>
  <c r="BO1556" i="1"/>
  <c r="BN1556" i="1"/>
  <c r="BM1556" i="1"/>
  <c r="BL1556" i="1"/>
  <c r="BK1556" i="1"/>
  <c r="BJ1556" i="1"/>
  <c r="BI1556" i="1"/>
  <c r="BH1556" i="1"/>
  <c r="BG1556" i="1"/>
  <c r="BF1556" i="1"/>
  <c r="BE1556" i="1"/>
  <c r="BD1556" i="1"/>
  <c r="CO1555" i="1"/>
  <c r="CJ1555" i="1"/>
  <c r="CI1555" i="1"/>
  <c r="CH1555" i="1"/>
  <c r="CG1555" i="1"/>
  <c r="CF1555" i="1"/>
  <c r="CE1555" i="1"/>
  <c r="CD1555" i="1"/>
  <c r="CC1555" i="1"/>
  <c r="CB1555" i="1"/>
  <c r="CA1555" i="1"/>
  <c r="BZ1555" i="1"/>
  <c r="BY1555" i="1"/>
  <c r="BX1555" i="1"/>
  <c r="BW1555" i="1"/>
  <c r="BV1555" i="1"/>
  <c r="BP1555" i="1"/>
  <c r="BO1555" i="1"/>
  <c r="BN1555" i="1"/>
  <c r="BM1555" i="1"/>
  <c r="BL1555" i="1"/>
  <c r="BK1555" i="1"/>
  <c r="BJ1555" i="1"/>
  <c r="BI1555" i="1"/>
  <c r="BH1555" i="1"/>
  <c r="BG1555" i="1"/>
  <c r="BF1555" i="1"/>
  <c r="BE1555" i="1"/>
  <c r="BD1555" i="1"/>
  <c r="CO1554" i="1"/>
  <c r="CJ1554" i="1"/>
  <c r="CI1554" i="1"/>
  <c r="CH1554" i="1"/>
  <c r="CG1554" i="1"/>
  <c r="CF1554" i="1"/>
  <c r="CE1554" i="1"/>
  <c r="CD1554" i="1"/>
  <c r="CC1554" i="1"/>
  <c r="CB1554" i="1"/>
  <c r="CA1554" i="1"/>
  <c r="BZ1554" i="1"/>
  <c r="BY1554" i="1"/>
  <c r="BX1554" i="1"/>
  <c r="BW1554" i="1"/>
  <c r="BV1554" i="1"/>
  <c r="BP1554" i="1"/>
  <c r="BO1554" i="1"/>
  <c r="BN1554" i="1"/>
  <c r="BM1554" i="1"/>
  <c r="BL1554" i="1"/>
  <c r="BK1554" i="1"/>
  <c r="BJ1554" i="1"/>
  <c r="BI1554" i="1"/>
  <c r="BH1554" i="1"/>
  <c r="BG1554" i="1"/>
  <c r="BF1554" i="1"/>
  <c r="BE1554" i="1"/>
  <c r="BD1554" i="1"/>
  <c r="CO1553" i="1"/>
  <c r="CJ1553" i="1"/>
  <c r="CI1553" i="1"/>
  <c r="CH1553" i="1"/>
  <c r="CG1553" i="1"/>
  <c r="CF1553" i="1"/>
  <c r="CE1553" i="1"/>
  <c r="CD1553" i="1"/>
  <c r="CC1553" i="1"/>
  <c r="CB1553" i="1"/>
  <c r="CA1553" i="1"/>
  <c r="BZ1553" i="1"/>
  <c r="BY1553" i="1"/>
  <c r="BX1553" i="1"/>
  <c r="BW1553" i="1"/>
  <c r="BV1553" i="1"/>
  <c r="BP1553" i="1"/>
  <c r="BO1553" i="1"/>
  <c r="BN1553" i="1"/>
  <c r="BM1553" i="1"/>
  <c r="BL1553" i="1"/>
  <c r="BK1553" i="1"/>
  <c r="BJ1553" i="1"/>
  <c r="BI1553" i="1"/>
  <c r="BH1553" i="1"/>
  <c r="BG1553" i="1"/>
  <c r="BF1553" i="1"/>
  <c r="BE1553" i="1"/>
  <c r="BD1553" i="1"/>
  <c r="CO1552" i="1"/>
  <c r="CJ1552" i="1"/>
  <c r="CI1552" i="1"/>
  <c r="CH1552" i="1"/>
  <c r="CG1552" i="1"/>
  <c r="CF1552" i="1"/>
  <c r="CE1552" i="1"/>
  <c r="CD1552" i="1"/>
  <c r="CC1552" i="1"/>
  <c r="CB1552" i="1"/>
  <c r="CA1552" i="1"/>
  <c r="BZ1552" i="1"/>
  <c r="BY1552" i="1"/>
  <c r="BX1552" i="1"/>
  <c r="BW1552" i="1"/>
  <c r="BV1552" i="1"/>
  <c r="BP1552" i="1"/>
  <c r="BO1552" i="1"/>
  <c r="BN1552" i="1"/>
  <c r="BM1552" i="1"/>
  <c r="BL1552" i="1"/>
  <c r="BK1552" i="1"/>
  <c r="BJ1552" i="1"/>
  <c r="BI1552" i="1"/>
  <c r="BH1552" i="1"/>
  <c r="BG1552" i="1"/>
  <c r="BF1552" i="1"/>
  <c r="BE1552" i="1"/>
  <c r="BD1552" i="1"/>
  <c r="CO1551" i="1"/>
  <c r="CJ1551" i="1"/>
  <c r="CI1551" i="1"/>
  <c r="CH1551" i="1"/>
  <c r="CG1551" i="1"/>
  <c r="CF1551" i="1"/>
  <c r="CE1551" i="1"/>
  <c r="CD1551" i="1"/>
  <c r="CC1551" i="1"/>
  <c r="CB1551" i="1"/>
  <c r="CA1551" i="1"/>
  <c r="BZ1551" i="1"/>
  <c r="BY1551" i="1"/>
  <c r="BX1551" i="1"/>
  <c r="BW1551" i="1"/>
  <c r="BV1551" i="1"/>
  <c r="BP1551" i="1"/>
  <c r="BO1551" i="1"/>
  <c r="BN1551" i="1"/>
  <c r="BM1551" i="1"/>
  <c r="BL1551" i="1"/>
  <c r="BK1551" i="1"/>
  <c r="BJ1551" i="1"/>
  <c r="BI1551" i="1"/>
  <c r="BH1551" i="1"/>
  <c r="BG1551" i="1"/>
  <c r="BF1551" i="1"/>
  <c r="BE1551" i="1"/>
  <c r="BD1551" i="1"/>
  <c r="CO1550" i="1"/>
  <c r="CJ1550" i="1"/>
  <c r="CI1550" i="1"/>
  <c r="CH1550" i="1"/>
  <c r="CG1550" i="1"/>
  <c r="CF1550" i="1"/>
  <c r="CE1550" i="1"/>
  <c r="CD1550" i="1"/>
  <c r="CC1550" i="1"/>
  <c r="CB1550" i="1"/>
  <c r="CA1550" i="1"/>
  <c r="BZ1550" i="1"/>
  <c r="BY1550" i="1"/>
  <c r="BX1550" i="1"/>
  <c r="BW1550" i="1"/>
  <c r="BV1550" i="1"/>
  <c r="BP1550" i="1"/>
  <c r="BO1550" i="1"/>
  <c r="BN1550" i="1"/>
  <c r="BM1550" i="1"/>
  <c r="BL1550" i="1"/>
  <c r="BK1550" i="1"/>
  <c r="BJ1550" i="1"/>
  <c r="BI1550" i="1"/>
  <c r="BH1550" i="1"/>
  <c r="BG1550" i="1"/>
  <c r="BF1550" i="1"/>
  <c r="BE1550" i="1"/>
  <c r="BD1550" i="1"/>
  <c r="CO1549" i="1"/>
  <c r="CJ1549" i="1"/>
  <c r="CI1549" i="1"/>
  <c r="CH1549" i="1"/>
  <c r="CG1549" i="1"/>
  <c r="CF1549" i="1"/>
  <c r="CE1549" i="1"/>
  <c r="CD1549" i="1"/>
  <c r="CC1549" i="1"/>
  <c r="CB1549" i="1"/>
  <c r="CA1549" i="1"/>
  <c r="BZ1549" i="1"/>
  <c r="BY1549" i="1"/>
  <c r="BX1549" i="1"/>
  <c r="BW1549" i="1"/>
  <c r="BV1549" i="1"/>
  <c r="BP1549" i="1"/>
  <c r="BO1549" i="1"/>
  <c r="BN1549" i="1"/>
  <c r="BM1549" i="1"/>
  <c r="BL1549" i="1"/>
  <c r="BK1549" i="1"/>
  <c r="BJ1549" i="1"/>
  <c r="BI1549" i="1"/>
  <c r="BH1549" i="1"/>
  <c r="BG1549" i="1"/>
  <c r="BF1549" i="1"/>
  <c r="BE1549" i="1"/>
  <c r="BD1549" i="1"/>
  <c r="CO1548" i="1"/>
  <c r="CJ1548" i="1"/>
  <c r="CI1548" i="1"/>
  <c r="CH1548" i="1"/>
  <c r="CG1548" i="1"/>
  <c r="CF1548" i="1"/>
  <c r="CE1548" i="1"/>
  <c r="CD1548" i="1"/>
  <c r="CC1548" i="1"/>
  <c r="CB1548" i="1"/>
  <c r="CA1548" i="1"/>
  <c r="BZ1548" i="1"/>
  <c r="BY1548" i="1"/>
  <c r="BX1548" i="1"/>
  <c r="BW1548" i="1"/>
  <c r="BV1548" i="1"/>
  <c r="BP1548" i="1"/>
  <c r="BO1548" i="1"/>
  <c r="BN1548" i="1"/>
  <c r="BM1548" i="1"/>
  <c r="BL1548" i="1"/>
  <c r="BK1548" i="1"/>
  <c r="BJ1548" i="1"/>
  <c r="BI1548" i="1"/>
  <c r="BH1548" i="1"/>
  <c r="BG1548" i="1"/>
  <c r="BF1548" i="1"/>
  <c r="BE1548" i="1"/>
  <c r="BD1548" i="1"/>
  <c r="CO1547" i="1"/>
  <c r="CJ1547" i="1"/>
  <c r="CI1547" i="1"/>
  <c r="CH1547" i="1"/>
  <c r="CG1547" i="1"/>
  <c r="CF1547" i="1"/>
  <c r="CE1547" i="1"/>
  <c r="CD1547" i="1"/>
  <c r="CC1547" i="1"/>
  <c r="CB1547" i="1"/>
  <c r="CA1547" i="1"/>
  <c r="BZ1547" i="1"/>
  <c r="BY1547" i="1"/>
  <c r="BX1547" i="1"/>
  <c r="BW1547" i="1"/>
  <c r="BV1547" i="1"/>
  <c r="BP1547" i="1"/>
  <c r="BO1547" i="1"/>
  <c r="BN1547" i="1"/>
  <c r="BM1547" i="1"/>
  <c r="BL1547" i="1"/>
  <c r="BK1547" i="1"/>
  <c r="BJ1547" i="1"/>
  <c r="BI1547" i="1"/>
  <c r="BH1547" i="1"/>
  <c r="BG1547" i="1"/>
  <c r="BF1547" i="1"/>
  <c r="BE1547" i="1"/>
  <c r="BD1547" i="1"/>
  <c r="CO1546" i="1"/>
  <c r="CJ1546" i="1"/>
  <c r="CI1546" i="1"/>
  <c r="CH1546" i="1"/>
  <c r="CG1546" i="1"/>
  <c r="CF1546" i="1"/>
  <c r="CE1546" i="1"/>
  <c r="CD1546" i="1"/>
  <c r="CC1546" i="1"/>
  <c r="CB1546" i="1"/>
  <c r="CA1546" i="1"/>
  <c r="BZ1546" i="1"/>
  <c r="BY1546" i="1"/>
  <c r="BX1546" i="1"/>
  <c r="BW1546" i="1"/>
  <c r="BV1546" i="1"/>
  <c r="BP1546" i="1"/>
  <c r="BO1546" i="1"/>
  <c r="BN1546" i="1"/>
  <c r="BM1546" i="1"/>
  <c r="BL1546" i="1"/>
  <c r="BK1546" i="1"/>
  <c r="BJ1546" i="1"/>
  <c r="BI1546" i="1"/>
  <c r="BH1546" i="1"/>
  <c r="BG1546" i="1"/>
  <c r="BF1546" i="1"/>
  <c r="BE1546" i="1"/>
  <c r="BD1546" i="1"/>
  <c r="CO1545" i="1"/>
  <c r="CJ1545" i="1"/>
  <c r="CI1545" i="1"/>
  <c r="CH1545" i="1"/>
  <c r="CG1545" i="1"/>
  <c r="CF1545" i="1"/>
  <c r="CE1545" i="1"/>
  <c r="CD1545" i="1"/>
  <c r="CC1545" i="1"/>
  <c r="CB1545" i="1"/>
  <c r="CA1545" i="1"/>
  <c r="BZ1545" i="1"/>
  <c r="BY1545" i="1"/>
  <c r="BX1545" i="1"/>
  <c r="BW1545" i="1"/>
  <c r="BV1545" i="1"/>
  <c r="BP1545" i="1"/>
  <c r="BO1545" i="1"/>
  <c r="BN1545" i="1"/>
  <c r="BM1545" i="1"/>
  <c r="BL1545" i="1"/>
  <c r="BK1545" i="1"/>
  <c r="BJ1545" i="1"/>
  <c r="BI1545" i="1"/>
  <c r="BH1545" i="1"/>
  <c r="BG1545" i="1"/>
  <c r="BF1545" i="1"/>
  <c r="BE1545" i="1"/>
  <c r="BD1545" i="1"/>
  <c r="CO1544" i="1"/>
  <c r="CJ1544" i="1"/>
  <c r="CI1544" i="1"/>
  <c r="CH1544" i="1"/>
  <c r="CG1544" i="1"/>
  <c r="CF1544" i="1"/>
  <c r="CE1544" i="1"/>
  <c r="CD1544" i="1"/>
  <c r="CC1544" i="1"/>
  <c r="CB1544" i="1"/>
  <c r="CA1544" i="1"/>
  <c r="BZ1544" i="1"/>
  <c r="BY1544" i="1"/>
  <c r="BX1544" i="1"/>
  <c r="BW1544" i="1"/>
  <c r="BV1544" i="1"/>
  <c r="BP1544" i="1"/>
  <c r="BO1544" i="1"/>
  <c r="BN1544" i="1"/>
  <c r="BM1544" i="1"/>
  <c r="BL1544" i="1"/>
  <c r="BK1544" i="1"/>
  <c r="BJ1544" i="1"/>
  <c r="BI1544" i="1"/>
  <c r="BH1544" i="1"/>
  <c r="BG1544" i="1"/>
  <c r="BF1544" i="1"/>
  <c r="BE1544" i="1"/>
  <c r="BD1544" i="1"/>
  <c r="CO1543" i="1"/>
  <c r="CJ1543" i="1"/>
  <c r="CI1543" i="1"/>
  <c r="CH1543" i="1"/>
  <c r="CG1543" i="1"/>
  <c r="CF1543" i="1"/>
  <c r="CE1543" i="1"/>
  <c r="CD1543" i="1"/>
  <c r="CC1543" i="1"/>
  <c r="CB1543" i="1"/>
  <c r="CA1543" i="1"/>
  <c r="BZ1543" i="1"/>
  <c r="BY1543" i="1"/>
  <c r="BX1543" i="1"/>
  <c r="BW1543" i="1"/>
  <c r="BV1543" i="1"/>
  <c r="BP1543" i="1"/>
  <c r="BO1543" i="1"/>
  <c r="BN1543" i="1"/>
  <c r="BM1543" i="1"/>
  <c r="BL1543" i="1"/>
  <c r="BK1543" i="1"/>
  <c r="BJ1543" i="1"/>
  <c r="BI1543" i="1"/>
  <c r="BH1543" i="1"/>
  <c r="BG1543" i="1"/>
  <c r="BF1543" i="1"/>
  <c r="BE1543" i="1"/>
  <c r="BD1543" i="1"/>
  <c r="CO1542" i="1"/>
  <c r="CJ1542" i="1"/>
  <c r="CI1542" i="1"/>
  <c r="CH1542" i="1"/>
  <c r="CG1542" i="1"/>
  <c r="CF1542" i="1"/>
  <c r="CE1542" i="1"/>
  <c r="CD1542" i="1"/>
  <c r="CC1542" i="1"/>
  <c r="CB1542" i="1"/>
  <c r="CA1542" i="1"/>
  <c r="BZ1542" i="1"/>
  <c r="BY1542" i="1"/>
  <c r="BX1542" i="1"/>
  <c r="BW1542" i="1"/>
  <c r="BV1542" i="1"/>
  <c r="BP1542" i="1"/>
  <c r="BO1542" i="1"/>
  <c r="BN1542" i="1"/>
  <c r="BM1542" i="1"/>
  <c r="BL1542" i="1"/>
  <c r="BK1542" i="1"/>
  <c r="BJ1542" i="1"/>
  <c r="BI1542" i="1"/>
  <c r="BH1542" i="1"/>
  <c r="BG1542" i="1"/>
  <c r="BF1542" i="1"/>
  <c r="BE1542" i="1"/>
  <c r="BD1542" i="1"/>
  <c r="CO1541" i="1"/>
  <c r="CJ1541" i="1"/>
  <c r="CI1541" i="1"/>
  <c r="CH1541" i="1"/>
  <c r="CG1541" i="1"/>
  <c r="CF1541" i="1"/>
  <c r="CE1541" i="1"/>
  <c r="CD1541" i="1"/>
  <c r="CC1541" i="1"/>
  <c r="CB1541" i="1"/>
  <c r="CA1541" i="1"/>
  <c r="BZ1541" i="1"/>
  <c r="BY1541" i="1"/>
  <c r="BX1541" i="1"/>
  <c r="BW1541" i="1"/>
  <c r="BV1541" i="1"/>
  <c r="BP1541" i="1"/>
  <c r="BO1541" i="1"/>
  <c r="BN1541" i="1"/>
  <c r="BM1541" i="1"/>
  <c r="BL1541" i="1"/>
  <c r="BK1541" i="1"/>
  <c r="BJ1541" i="1"/>
  <c r="BI1541" i="1"/>
  <c r="BH1541" i="1"/>
  <c r="BG1541" i="1"/>
  <c r="BF1541" i="1"/>
  <c r="BE1541" i="1"/>
  <c r="BD1541" i="1"/>
  <c r="CO1540" i="1"/>
  <c r="CJ1540" i="1"/>
  <c r="CI1540" i="1"/>
  <c r="CH1540" i="1"/>
  <c r="CG1540" i="1"/>
  <c r="CF1540" i="1"/>
  <c r="CE1540" i="1"/>
  <c r="CD1540" i="1"/>
  <c r="CC1540" i="1"/>
  <c r="CB1540" i="1"/>
  <c r="CA1540" i="1"/>
  <c r="BZ1540" i="1"/>
  <c r="BY1540" i="1"/>
  <c r="BX1540" i="1"/>
  <c r="BW1540" i="1"/>
  <c r="BV1540" i="1"/>
  <c r="BP1540" i="1"/>
  <c r="BO1540" i="1"/>
  <c r="BN1540" i="1"/>
  <c r="BM1540" i="1"/>
  <c r="BL1540" i="1"/>
  <c r="BK1540" i="1"/>
  <c r="BJ1540" i="1"/>
  <c r="BI1540" i="1"/>
  <c r="BH1540" i="1"/>
  <c r="BG1540" i="1"/>
  <c r="BF1540" i="1"/>
  <c r="BE1540" i="1"/>
  <c r="BD1540" i="1"/>
  <c r="CO1539" i="1"/>
  <c r="CJ1539" i="1"/>
  <c r="CI1539" i="1"/>
  <c r="CH1539" i="1"/>
  <c r="CG1539" i="1"/>
  <c r="CF1539" i="1"/>
  <c r="CE1539" i="1"/>
  <c r="CD1539" i="1"/>
  <c r="CC1539" i="1"/>
  <c r="CB1539" i="1"/>
  <c r="CA1539" i="1"/>
  <c r="BZ1539" i="1"/>
  <c r="BY1539" i="1"/>
  <c r="BX1539" i="1"/>
  <c r="BW1539" i="1"/>
  <c r="BV1539" i="1"/>
  <c r="BP1539" i="1"/>
  <c r="BO1539" i="1"/>
  <c r="BN1539" i="1"/>
  <c r="BM1539" i="1"/>
  <c r="BL1539" i="1"/>
  <c r="BK1539" i="1"/>
  <c r="BJ1539" i="1"/>
  <c r="BI1539" i="1"/>
  <c r="BH1539" i="1"/>
  <c r="BG1539" i="1"/>
  <c r="BF1539" i="1"/>
  <c r="BE1539" i="1"/>
  <c r="BD1539" i="1"/>
  <c r="CO1538" i="1"/>
  <c r="CJ1538" i="1"/>
  <c r="CI1538" i="1"/>
  <c r="CH1538" i="1"/>
  <c r="CG1538" i="1"/>
  <c r="CF1538" i="1"/>
  <c r="CE1538" i="1"/>
  <c r="CD1538" i="1"/>
  <c r="CC1538" i="1"/>
  <c r="CB1538" i="1"/>
  <c r="CA1538" i="1"/>
  <c r="BZ1538" i="1"/>
  <c r="BY1538" i="1"/>
  <c r="BX1538" i="1"/>
  <c r="BW1538" i="1"/>
  <c r="BV1538" i="1"/>
  <c r="BP1538" i="1"/>
  <c r="BO1538" i="1"/>
  <c r="BN1538" i="1"/>
  <c r="BM1538" i="1"/>
  <c r="BL1538" i="1"/>
  <c r="BK1538" i="1"/>
  <c r="BJ1538" i="1"/>
  <c r="BI1538" i="1"/>
  <c r="BH1538" i="1"/>
  <c r="BG1538" i="1"/>
  <c r="BF1538" i="1"/>
  <c r="BE1538" i="1"/>
  <c r="BD1538" i="1"/>
  <c r="CO1537" i="1"/>
  <c r="CJ1537" i="1"/>
  <c r="CI1537" i="1"/>
  <c r="CH1537" i="1"/>
  <c r="CG1537" i="1"/>
  <c r="CF1537" i="1"/>
  <c r="CE1537" i="1"/>
  <c r="CD1537" i="1"/>
  <c r="CC1537" i="1"/>
  <c r="CB1537" i="1"/>
  <c r="CA1537" i="1"/>
  <c r="BZ1537" i="1"/>
  <c r="BY1537" i="1"/>
  <c r="BX1537" i="1"/>
  <c r="BW1537" i="1"/>
  <c r="BV1537" i="1"/>
  <c r="BP1537" i="1"/>
  <c r="BO1537" i="1"/>
  <c r="BN1537" i="1"/>
  <c r="BM1537" i="1"/>
  <c r="BL1537" i="1"/>
  <c r="BK1537" i="1"/>
  <c r="BJ1537" i="1"/>
  <c r="BI1537" i="1"/>
  <c r="BH1537" i="1"/>
  <c r="BG1537" i="1"/>
  <c r="BF1537" i="1"/>
  <c r="BE1537" i="1"/>
  <c r="BD1537" i="1"/>
  <c r="CO1536" i="1"/>
  <c r="CJ1536" i="1"/>
  <c r="CI1536" i="1"/>
  <c r="CH1536" i="1"/>
  <c r="CG1536" i="1"/>
  <c r="CF1536" i="1"/>
  <c r="CE1536" i="1"/>
  <c r="CD1536" i="1"/>
  <c r="CC1536" i="1"/>
  <c r="CB1536" i="1"/>
  <c r="CA1536" i="1"/>
  <c r="BZ1536" i="1"/>
  <c r="BY1536" i="1"/>
  <c r="BX1536" i="1"/>
  <c r="BW1536" i="1"/>
  <c r="BV1536" i="1"/>
  <c r="BP1536" i="1"/>
  <c r="BO1536" i="1"/>
  <c r="BN1536" i="1"/>
  <c r="BM1536" i="1"/>
  <c r="BL1536" i="1"/>
  <c r="BK1536" i="1"/>
  <c r="BJ1536" i="1"/>
  <c r="BI1536" i="1"/>
  <c r="BH1536" i="1"/>
  <c r="BG1536" i="1"/>
  <c r="BF1536" i="1"/>
  <c r="BE1536" i="1"/>
  <c r="BD1536" i="1"/>
  <c r="CO1535" i="1"/>
  <c r="CJ1535" i="1"/>
  <c r="CI1535" i="1"/>
  <c r="CH1535" i="1"/>
  <c r="CG1535" i="1"/>
  <c r="CF1535" i="1"/>
  <c r="CE1535" i="1"/>
  <c r="CD1535" i="1"/>
  <c r="CC1535" i="1"/>
  <c r="CB1535" i="1"/>
  <c r="CA1535" i="1"/>
  <c r="BZ1535" i="1"/>
  <c r="BY1535" i="1"/>
  <c r="BX1535" i="1"/>
  <c r="BW1535" i="1"/>
  <c r="BV1535" i="1"/>
  <c r="BP1535" i="1"/>
  <c r="BO1535" i="1"/>
  <c r="BN1535" i="1"/>
  <c r="BM1535" i="1"/>
  <c r="BL1535" i="1"/>
  <c r="BK1535" i="1"/>
  <c r="BJ1535" i="1"/>
  <c r="BI1535" i="1"/>
  <c r="BH1535" i="1"/>
  <c r="BG1535" i="1"/>
  <c r="BF1535" i="1"/>
  <c r="BE1535" i="1"/>
  <c r="BD1535" i="1"/>
  <c r="CO1534" i="1"/>
  <c r="CJ1534" i="1"/>
  <c r="CI1534" i="1"/>
  <c r="CH1534" i="1"/>
  <c r="CG1534" i="1"/>
  <c r="CF1534" i="1"/>
  <c r="CE1534" i="1"/>
  <c r="CD1534" i="1"/>
  <c r="CC1534" i="1"/>
  <c r="CB1534" i="1"/>
  <c r="CA1534" i="1"/>
  <c r="BZ1534" i="1"/>
  <c r="BY1534" i="1"/>
  <c r="BX1534" i="1"/>
  <c r="BW1534" i="1"/>
  <c r="BV1534" i="1"/>
  <c r="BP1534" i="1"/>
  <c r="BO1534" i="1"/>
  <c r="BN1534" i="1"/>
  <c r="BM1534" i="1"/>
  <c r="BL1534" i="1"/>
  <c r="BK1534" i="1"/>
  <c r="BJ1534" i="1"/>
  <c r="BI1534" i="1"/>
  <c r="BH1534" i="1"/>
  <c r="BG1534" i="1"/>
  <c r="BF1534" i="1"/>
  <c r="BE1534" i="1"/>
  <c r="BD1534" i="1"/>
  <c r="CO1533" i="1"/>
  <c r="CJ1533" i="1"/>
  <c r="CI1533" i="1"/>
  <c r="CH1533" i="1"/>
  <c r="CG1533" i="1"/>
  <c r="CF1533" i="1"/>
  <c r="CE1533" i="1"/>
  <c r="CD1533" i="1"/>
  <c r="CC1533" i="1"/>
  <c r="CB1533" i="1"/>
  <c r="CA1533" i="1"/>
  <c r="BZ1533" i="1"/>
  <c r="BY1533" i="1"/>
  <c r="BX1533" i="1"/>
  <c r="BW1533" i="1"/>
  <c r="BV1533" i="1"/>
  <c r="BP1533" i="1"/>
  <c r="BO1533" i="1"/>
  <c r="BN1533" i="1"/>
  <c r="BM1533" i="1"/>
  <c r="BL1533" i="1"/>
  <c r="BK1533" i="1"/>
  <c r="BJ1533" i="1"/>
  <c r="BI1533" i="1"/>
  <c r="BH1533" i="1"/>
  <c r="BG1533" i="1"/>
  <c r="BF1533" i="1"/>
  <c r="BE1533" i="1"/>
  <c r="BD1533" i="1"/>
  <c r="CO1532" i="1"/>
  <c r="CJ1532" i="1"/>
  <c r="CI1532" i="1"/>
  <c r="CH1532" i="1"/>
  <c r="CG1532" i="1"/>
  <c r="CF1532" i="1"/>
  <c r="CE1532" i="1"/>
  <c r="CD1532" i="1"/>
  <c r="CC1532" i="1"/>
  <c r="CB1532" i="1"/>
  <c r="CA1532" i="1"/>
  <c r="BZ1532" i="1"/>
  <c r="BY1532" i="1"/>
  <c r="BX1532" i="1"/>
  <c r="BW1532" i="1"/>
  <c r="BV1532" i="1"/>
  <c r="BP1532" i="1"/>
  <c r="BO1532" i="1"/>
  <c r="BN1532" i="1"/>
  <c r="BM1532" i="1"/>
  <c r="BL1532" i="1"/>
  <c r="BK1532" i="1"/>
  <c r="BJ1532" i="1"/>
  <c r="BI1532" i="1"/>
  <c r="BH1532" i="1"/>
  <c r="BG1532" i="1"/>
  <c r="BF1532" i="1"/>
  <c r="BE1532" i="1"/>
  <c r="BD1532" i="1"/>
  <c r="CO1531" i="1"/>
  <c r="CJ1531" i="1"/>
  <c r="CI1531" i="1"/>
  <c r="CH1531" i="1"/>
  <c r="CG1531" i="1"/>
  <c r="CF1531" i="1"/>
  <c r="CE1531" i="1"/>
  <c r="CD1531" i="1"/>
  <c r="CC1531" i="1"/>
  <c r="CB1531" i="1"/>
  <c r="CA1531" i="1"/>
  <c r="BZ1531" i="1"/>
  <c r="BY1531" i="1"/>
  <c r="BX1531" i="1"/>
  <c r="BW1531" i="1"/>
  <c r="BV1531" i="1"/>
  <c r="BP1531" i="1"/>
  <c r="BO1531" i="1"/>
  <c r="BN1531" i="1"/>
  <c r="BM1531" i="1"/>
  <c r="BL1531" i="1"/>
  <c r="BK1531" i="1"/>
  <c r="BJ1531" i="1"/>
  <c r="BI1531" i="1"/>
  <c r="BH1531" i="1"/>
  <c r="BG1531" i="1"/>
  <c r="BF1531" i="1"/>
  <c r="BE1531" i="1"/>
  <c r="BD1531" i="1"/>
  <c r="CO1530" i="1"/>
  <c r="CJ1530" i="1"/>
  <c r="CI1530" i="1"/>
  <c r="CH1530" i="1"/>
  <c r="CG1530" i="1"/>
  <c r="CF1530" i="1"/>
  <c r="CE1530" i="1"/>
  <c r="CD1530" i="1"/>
  <c r="CC1530" i="1"/>
  <c r="CB1530" i="1"/>
  <c r="CA1530" i="1"/>
  <c r="BZ1530" i="1"/>
  <c r="BY1530" i="1"/>
  <c r="BX1530" i="1"/>
  <c r="BW1530" i="1"/>
  <c r="BV1530" i="1"/>
  <c r="BP1530" i="1"/>
  <c r="BO1530" i="1"/>
  <c r="BN1530" i="1"/>
  <c r="BM1530" i="1"/>
  <c r="BL1530" i="1"/>
  <c r="BK1530" i="1"/>
  <c r="BJ1530" i="1"/>
  <c r="BI1530" i="1"/>
  <c r="BH1530" i="1"/>
  <c r="BG1530" i="1"/>
  <c r="BF1530" i="1"/>
  <c r="BE1530" i="1"/>
  <c r="BD1530" i="1"/>
  <c r="CO1529" i="1"/>
  <c r="CJ1529" i="1"/>
  <c r="CI1529" i="1"/>
  <c r="CH1529" i="1"/>
  <c r="CG1529" i="1"/>
  <c r="CF1529" i="1"/>
  <c r="CE1529" i="1"/>
  <c r="CD1529" i="1"/>
  <c r="CC1529" i="1"/>
  <c r="CB1529" i="1"/>
  <c r="CA1529" i="1"/>
  <c r="BZ1529" i="1"/>
  <c r="BY1529" i="1"/>
  <c r="BX1529" i="1"/>
  <c r="BW1529" i="1"/>
  <c r="BV1529" i="1"/>
  <c r="BP1529" i="1"/>
  <c r="BO1529" i="1"/>
  <c r="BN1529" i="1"/>
  <c r="BM1529" i="1"/>
  <c r="BL1529" i="1"/>
  <c r="BK1529" i="1"/>
  <c r="BJ1529" i="1"/>
  <c r="BI1529" i="1"/>
  <c r="BH1529" i="1"/>
  <c r="BG1529" i="1"/>
  <c r="BF1529" i="1"/>
  <c r="BE1529" i="1"/>
  <c r="BD1529" i="1"/>
  <c r="CO1528" i="1"/>
  <c r="CJ1528" i="1"/>
  <c r="CI1528" i="1"/>
  <c r="CH1528" i="1"/>
  <c r="CG1528" i="1"/>
  <c r="CF1528" i="1"/>
  <c r="CE1528" i="1"/>
  <c r="CD1528" i="1"/>
  <c r="CC1528" i="1"/>
  <c r="CB1528" i="1"/>
  <c r="CA1528" i="1"/>
  <c r="BZ1528" i="1"/>
  <c r="BY1528" i="1"/>
  <c r="BX1528" i="1"/>
  <c r="BW1528" i="1"/>
  <c r="BV1528" i="1"/>
  <c r="BP1528" i="1"/>
  <c r="BO1528" i="1"/>
  <c r="BN1528" i="1"/>
  <c r="BM1528" i="1"/>
  <c r="BL1528" i="1"/>
  <c r="BK1528" i="1"/>
  <c r="BJ1528" i="1"/>
  <c r="BI1528" i="1"/>
  <c r="BH1528" i="1"/>
  <c r="BG1528" i="1"/>
  <c r="BF1528" i="1"/>
  <c r="BE1528" i="1"/>
  <c r="BD1528" i="1"/>
  <c r="CO1527" i="1"/>
  <c r="CJ1527" i="1"/>
  <c r="CI1527" i="1"/>
  <c r="CH1527" i="1"/>
  <c r="CG1527" i="1"/>
  <c r="CF1527" i="1"/>
  <c r="CE1527" i="1"/>
  <c r="CD1527" i="1"/>
  <c r="CC1527" i="1"/>
  <c r="CB1527" i="1"/>
  <c r="CA1527" i="1"/>
  <c r="BZ1527" i="1"/>
  <c r="BY1527" i="1"/>
  <c r="BX1527" i="1"/>
  <c r="BW1527" i="1"/>
  <c r="BV1527" i="1"/>
  <c r="BP1527" i="1"/>
  <c r="BO1527" i="1"/>
  <c r="BN1527" i="1"/>
  <c r="BM1527" i="1"/>
  <c r="BL1527" i="1"/>
  <c r="BK1527" i="1"/>
  <c r="BJ1527" i="1"/>
  <c r="BI1527" i="1"/>
  <c r="BH1527" i="1"/>
  <c r="BG1527" i="1"/>
  <c r="BF1527" i="1"/>
  <c r="BE1527" i="1"/>
  <c r="BD1527" i="1"/>
  <c r="CO1526" i="1"/>
  <c r="CJ1526" i="1"/>
  <c r="CI1526" i="1"/>
  <c r="CH1526" i="1"/>
  <c r="CG1526" i="1"/>
  <c r="CF1526" i="1"/>
  <c r="CE1526" i="1"/>
  <c r="CD1526" i="1"/>
  <c r="CC1526" i="1"/>
  <c r="CB1526" i="1"/>
  <c r="CA1526" i="1"/>
  <c r="BZ1526" i="1"/>
  <c r="BY1526" i="1"/>
  <c r="BX1526" i="1"/>
  <c r="BW1526" i="1"/>
  <c r="BV1526" i="1"/>
  <c r="BP1526" i="1"/>
  <c r="BO1526" i="1"/>
  <c r="BN1526" i="1"/>
  <c r="BM1526" i="1"/>
  <c r="BL1526" i="1"/>
  <c r="BK1526" i="1"/>
  <c r="BJ1526" i="1"/>
  <c r="BI1526" i="1"/>
  <c r="BH1526" i="1"/>
  <c r="BG1526" i="1"/>
  <c r="BF1526" i="1"/>
  <c r="BE1526" i="1"/>
  <c r="BD1526" i="1"/>
  <c r="CO1525" i="1"/>
  <c r="CJ1525" i="1"/>
  <c r="CI1525" i="1"/>
  <c r="CH1525" i="1"/>
  <c r="CG1525" i="1"/>
  <c r="CF1525" i="1"/>
  <c r="CE1525" i="1"/>
  <c r="CD1525" i="1"/>
  <c r="CC1525" i="1"/>
  <c r="CB1525" i="1"/>
  <c r="CA1525" i="1"/>
  <c r="BZ1525" i="1"/>
  <c r="BY1525" i="1"/>
  <c r="BX1525" i="1"/>
  <c r="BW1525" i="1"/>
  <c r="BV1525" i="1"/>
  <c r="BP1525" i="1"/>
  <c r="BO1525" i="1"/>
  <c r="BN1525" i="1"/>
  <c r="BM1525" i="1"/>
  <c r="BL1525" i="1"/>
  <c r="BK1525" i="1"/>
  <c r="BJ1525" i="1"/>
  <c r="BI1525" i="1"/>
  <c r="BH1525" i="1"/>
  <c r="BG1525" i="1"/>
  <c r="BF1525" i="1"/>
  <c r="BE1525" i="1"/>
  <c r="BD1525" i="1"/>
  <c r="CO1524" i="1"/>
  <c r="CJ1524" i="1"/>
  <c r="CI1524" i="1"/>
  <c r="CH1524" i="1"/>
  <c r="CG1524" i="1"/>
  <c r="CF1524" i="1"/>
  <c r="CE1524" i="1"/>
  <c r="CD1524" i="1"/>
  <c r="CC1524" i="1"/>
  <c r="CB1524" i="1"/>
  <c r="CA1524" i="1"/>
  <c r="BZ1524" i="1"/>
  <c r="BY1524" i="1"/>
  <c r="BX1524" i="1"/>
  <c r="BW1524" i="1"/>
  <c r="BV1524" i="1"/>
  <c r="BP1524" i="1"/>
  <c r="BO1524" i="1"/>
  <c r="BN1524" i="1"/>
  <c r="BM1524" i="1"/>
  <c r="BL1524" i="1"/>
  <c r="BK1524" i="1"/>
  <c r="BJ1524" i="1"/>
  <c r="BI1524" i="1"/>
  <c r="BH1524" i="1"/>
  <c r="BG1524" i="1"/>
  <c r="BF1524" i="1"/>
  <c r="BE1524" i="1"/>
  <c r="BD1524" i="1"/>
  <c r="CO1523" i="1"/>
  <c r="CJ1523" i="1"/>
  <c r="CI1523" i="1"/>
  <c r="CH1523" i="1"/>
  <c r="CG1523" i="1"/>
  <c r="CF1523" i="1"/>
  <c r="CE1523" i="1"/>
  <c r="CD1523" i="1"/>
  <c r="CC1523" i="1"/>
  <c r="CB1523" i="1"/>
  <c r="CA1523" i="1"/>
  <c r="BZ1523" i="1"/>
  <c r="BY1523" i="1"/>
  <c r="BX1523" i="1"/>
  <c r="BW1523" i="1"/>
  <c r="BV1523" i="1"/>
  <c r="BP1523" i="1"/>
  <c r="BO1523" i="1"/>
  <c r="BN1523" i="1"/>
  <c r="BM1523" i="1"/>
  <c r="BL1523" i="1"/>
  <c r="BK1523" i="1"/>
  <c r="BJ1523" i="1"/>
  <c r="BI1523" i="1"/>
  <c r="BH1523" i="1"/>
  <c r="BG1523" i="1"/>
  <c r="BF1523" i="1"/>
  <c r="BE1523" i="1"/>
  <c r="BD1523" i="1"/>
  <c r="CO1522" i="1"/>
  <c r="CJ1522" i="1"/>
  <c r="CI1522" i="1"/>
  <c r="CH1522" i="1"/>
  <c r="CG1522" i="1"/>
  <c r="CF1522" i="1"/>
  <c r="CE1522" i="1"/>
  <c r="CD1522" i="1"/>
  <c r="CC1522" i="1"/>
  <c r="CB1522" i="1"/>
  <c r="CA1522" i="1"/>
  <c r="BZ1522" i="1"/>
  <c r="BY1522" i="1"/>
  <c r="BX1522" i="1"/>
  <c r="BW1522" i="1"/>
  <c r="BV1522" i="1"/>
  <c r="BP1522" i="1"/>
  <c r="BO1522" i="1"/>
  <c r="BN1522" i="1"/>
  <c r="BM1522" i="1"/>
  <c r="BL1522" i="1"/>
  <c r="BK1522" i="1"/>
  <c r="BJ1522" i="1"/>
  <c r="BI1522" i="1"/>
  <c r="BH1522" i="1"/>
  <c r="BG1522" i="1"/>
  <c r="BF1522" i="1"/>
  <c r="BE1522" i="1"/>
  <c r="BD1522" i="1"/>
  <c r="CO1521" i="1"/>
  <c r="CJ1521" i="1"/>
  <c r="CI1521" i="1"/>
  <c r="CH1521" i="1"/>
  <c r="CG1521" i="1"/>
  <c r="CF1521" i="1"/>
  <c r="CE1521" i="1"/>
  <c r="CD1521" i="1"/>
  <c r="CC1521" i="1"/>
  <c r="CB1521" i="1"/>
  <c r="CA1521" i="1"/>
  <c r="BZ1521" i="1"/>
  <c r="BY1521" i="1"/>
  <c r="BX1521" i="1"/>
  <c r="BW1521" i="1"/>
  <c r="BV1521" i="1"/>
  <c r="BP1521" i="1"/>
  <c r="BO1521" i="1"/>
  <c r="BN1521" i="1"/>
  <c r="BM1521" i="1"/>
  <c r="BL1521" i="1"/>
  <c r="BK1521" i="1"/>
  <c r="BJ1521" i="1"/>
  <c r="BI1521" i="1"/>
  <c r="BH1521" i="1"/>
  <c r="BG1521" i="1"/>
  <c r="BF1521" i="1"/>
  <c r="BE1521" i="1"/>
  <c r="BD1521" i="1"/>
  <c r="CO1520" i="1"/>
  <c r="CJ1520" i="1"/>
  <c r="CI1520" i="1"/>
  <c r="CH1520" i="1"/>
  <c r="CG1520" i="1"/>
  <c r="CF1520" i="1"/>
  <c r="CE1520" i="1"/>
  <c r="CD1520" i="1"/>
  <c r="CC1520" i="1"/>
  <c r="CB1520" i="1"/>
  <c r="CA1520" i="1"/>
  <c r="BZ1520" i="1"/>
  <c r="BY1520" i="1"/>
  <c r="BX1520" i="1"/>
  <c r="BW1520" i="1"/>
  <c r="BV1520" i="1"/>
  <c r="BP1520" i="1"/>
  <c r="BO1520" i="1"/>
  <c r="BN1520" i="1"/>
  <c r="BM1520" i="1"/>
  <c r="BL1520" i="1"/>
  <c r="BK1520" i="1"/>
  <c r="BJ1520" i="1"/>
  <c r="BI1520" i="1"/>
  <c r="BH1520" i="1"/>
  <c r="BG1520" i="1"/>
  <c r="BF1520" i="1"/>
  <c r="BE1520" i="1"/>
  <c r="BD1520" i="1"/>
  <c r="CO1519" i="1"/>
  <c r="CJ1519" i="1"/>
  <c r="CI1519" i="1"/>
  <c r="CH1519" i="1"/>
  <c r="CG1519" i="1"/>
  <c r="CF1519" i="1"/>
  <c r="CE1519" i="1"/>
  <c r="CD1519" i="1"/>
  <c r="CC1519" i="1"/>
  <c r="CB1519" i="1"/>
  <c r="CA1519" i="1"/>
  <c r="BZ1519" i="1"/>
  <c r="BY1519" i="1"/>
  <c r="BX1519" i="1"/>
  <c r="BW1519" i="1"/>
  <c r="BV1519" i="1"/>
  <c r="BP1519" i="1"/>
  <c r="BO1519" i="1"/>
  <c r="BN1519" i="1"/>
  <c r="BM1519" i="1"/>
  <c r="BL1519" i="1"/>
  <c r="BK1519" i="1"/>
  <c r="BJ1519" i="1"/>
  <c r="BI1519" i="1"/>
  <c r="BH1519" i="1"/>
  <c r="BG1519" i="1"/>
  <c r="BF1519" i="1"/>
  <c r="BE1519" i="1"/>
  <c r="BD1519" i="1"/>
  <c r="CO1518" i="1"/>
  <c r="CJ1518" i="1"/>
  <c r="CI1518" i="1"/>
  <c r="CH1518" i="1"/>
  <c r="CG1518" i="1"/>
  <c r="CF1518" i="1"/>
  <c r="CE1518" i="1"/>
  <c r="CD1518" i="1"/>
  <c r="CC1518" i="1"/>
  <c r="CB1518" i="1"/>
  <c r="CA1518" i="1"/>
  <c r="BZ1518" i="1"/>
  <c r="BY1518" i="1"/>
  <c r="BX1518" i="1"/>
  <c r="BW1518" i="1"/>
  <c r="BV1518" i="1"/>
  <c r="BP1518" i="1"/>
  <c r="BO1518" i="1"/>
  <c r="BN1518" i="1"/>
  <c r="BM1518" i="1"/>
  <c r="BL1518" i="1"/>
  <c r="BK1518" i="1"/>
  <c r="BJ1518" i="1"/>
  <c r="BI1518" i="1"/>
  <c r="BH1518" i="1"/>
  <c r="BG1518" i="1"/>
  <c r="BF1518" i="1"/>
  <c r="BE1518" i="1"/>
  <c r="BD1518" i="1"/>
  <c r="CO1517" i="1"/>
  <c r="CJ1517" i="1"/>
  <c r="CI1517" i="1"/>
  <c r="CH1517" i="1"/>
  <c r="CG1517" i="1"/>
  <c r="CF1517" i="1"/>
  <c r="CE1517" i="1"/>
  <c r="CD1517" i="1"/>
  <c r="CC1517" i="1"/>
  <c r="CB1517" i="1"/>
  <c r="CA1517" i="1"/>
  <c r="BZ1517" i="1"/>
  <c r="BY1517" i="1"/>
  <c r="BX1517" i="1"/>
  <c r="BW1517" i="1"/>
  <c r="BV1517" i="1"/>
  <c r="BP1517" i="1"/>
  <c r="BO1517" i="1"/>
  <c r="BN1517" i="1"/>
  <c r="BM1517" i="1"/>
  <c r="BL1517" i="1"/>
  <c r="BK1517" i="1"/>
  <c r="BJ1517" i="1"/>
  <c r="BI1517" i="1"/>
  <c r="BH1517" i="1"/>
  <c r="BG1517" i="1"/>
  <c r="BF1517" i="1"/>
  <c r="BE1517" i="1"/>
  <c r="BD1517" i="1"/>
  <c r="CO1516" i="1"/>
  <c r="CJ1516" i="1"/>
  <c r="CI1516" i="1"/>
  <c r="CH1516" i="1"/>
  <c r="CG1516" i="1"/>
  <c r="CF1516" i="1"/>
  <c r="CE1516" i="1"/>
  <c r="CD1516" i="1"/>
  <c r="CC1516" i="1"/>
  <c r="CB1516" i="1"/>
  <c r="CA1516" i="1"/>
  <c r="BZ1516" i="1"/>
  <c r="BY1516" i="1"/>
  <c r="BX1516" i="1"/>
  <c r="BW1516" i="1"/>
  <c r="BV1516" i="1"/>
  <c r="BP1516" i="1"/>
  <c r="BO1516" i="1"/>
  <c r="BN1516" i="1"/>
  <c r="BM1516" i="1"/>
  <c r="BL1516" i="1"/>
  <c r="BK1516" i="1"/>
  <c r="BJ1516" i="1"/>
  <c r="BI1516" i="1"/>
  <c r="BH1516" i="1"/>
  <c r="BG1516" i="1"/>
  <c r="BF1516" i="1"/>
  <c r="BE1516" i="1"/>
  <c r="BD1516" i="1"/>
  <c r="CO1515" i="1"/>
  <c r="CJ1515" i="1"/>
  <c r="CI1515" i="1"/>
  <c r="CH1515" i="1"/>
  <c r="CG1515" i="1"/>
  <c r="CF1515" i="1"/>
  <c r="CE1515" i="1"/>
  <c r="CD1515" i="1"/>
  <c r="CC1515" i="1"/>
  <c r="CB1515" i="1"/>
  <c r="CA1515" i="1"/>
  <c r="BZ1515" i="1"/>
  <c r="BY1515" i="1"/>
  <c r="BX1515" i="1"/>
  <c r="BW1515" i="1"/>
  <c r="BV1515" i="1"/>
  <c r="BP1515" i="1"/>
  <c r="BO1515" i="1"/>
  <c r="BN1515" i="1"/>
  <c r="BM1515" i="1"/>
  <c r="BL1515" i="1"/>
  <c r="BK1515" i="1"/>
  <c r="BJ1515" i="1"/>
  <c r="BI1515" i="1"/>
  <c r="BH1515" i="1"/>
  <c r="BG1515" i="1"/>
  <c r="BF1515" i="1"/>
  <c r="BE1515" i="1"/>
  <c r="BD1515" i="1"/>
  <c r="CO1514" i="1"/>
  <c r="CJ1514" i="1"/>
  <c r="CI1514" i="1"/>
  <c r="CH1514" i="1"/>
  <c r="CG1514" i="1"/>
  <c r="CF1514" i="1"/>
  <c r="CE1514" i="1"/>
  <c r="CD1514" i="1"/>
  <c r="CC1514" i="1"/>
  <c r="CB1514" i="1"/>
  <c r="CA1514" i="1"/>
  <c r="BZ1514" i="1"/>
  <c r="BY1514" i="1"/>
  <c r="BX1514" i="1"/>
  <c r="BW1514" i="1"/>
  <c r="BV1514" i="1"/>
  <c r="BP1514" i="1"/>
  <c r="BO1514" i="1"/>
  <c r="BN1514" i="1"/>
  <c r="BM1514" i="1"/>
  <c r="BL1514" i="1"/>
  <c r="BK1514" i="1"/>
  <c r="BJ1514" i="1"/>
  <c r="BI1514" i="1"/>
  <c r="BH1514" i="1"/>
  <c r="BG1514" i="1"/>
  <c r="BF1514" i="1"/>
  <c r="BE1514" i="1"/>
  <c r="BD1514" i="1"/>
  <c r="CO1513" i="1"/>
  <c r="CJ1513" i="1"/>
  <c r="CI1513" i="1"/>
  <c r="CH1513" i="1"/>
  <c r="CG1513" i="1"/>
  <c r="CF1513" i="1"/>
  <c r="CE1513" i="1"/>
  <c r="CD1513" i="1"/>
  <c r="CC1513" i="1"/>
  <c r="CB1513" i="1"/>
  <c r="CA1513" i="1"/>
  <c r="BZ1513" i="1"/>
  <c r="BY1513" i="1"/>
  <c r="BX1513" i="1"/>
  <c r="BW1513" i="1"/>
  <c r="BV1513" i="1"/>
  <c r="BP1513" i="1"/>
  <c r="BO1513" i="1"/>
  <c r="BN1513" i="1"/>
  <c r="BM1513" i="1"/>
  <c r="BL1513" i="1"/>
  <c r="BK1513" i="1"/>
  <c r="BJ1513" i="1"/>
  <c r="BI1513" i="1"/>
  <c r="BH1513" i="1"/>
  <c r="BG1513" i="1"/>
  <c r="BF1513" i="1"/>
  <c r="BE1513" i="1"/>
  <c r="BD1513" i="1"/>
  <c r="CO1512" i="1"/>
  <c r="CJ1512" i="1"/>
  <c r="CI1512" i="1"/>
  <c r="CH1512" i="1"/>
  <c r="CG1512" i="1"/>
  <c r="CF1512" i="1"/>
  <c r="CE1512" i="1"/>
  <c r="CD1512" i="1"/>
  <c r="CC1512" i="1"/>
  <c r="CB1512" i="1"/>
  <c r="CA1512" i="1"/>
  <c r="BZ1512" i="1"/>
  <c r="BY1512" i="1"/>
  <c r="BX1512" i="1"/>
  <c r="BW1512" i="1"/>
  <c r="BV1512" i="1"/>
  <c r="BP1512" i="1"/>
  <c r="BO1512" i="1"/>
  <c r="BN1512" i="1"/>
  <c r="BM1512" i="1"/>
  <c r="BL1512" i="1"/>
  <c r="BK1512" i="1"/>
  <c r="BJ1512" i="1"/>
  <c r="BI1512" i="1"/>
  <c r="BH1512" i="1"/>
  <c r="BG1512" i="1"/>
  <c r="BF1512" i="1"/>
  <c r="BE1512" i="1"/>
  <c r="BD1512" i="1"/>
  <c r="CO1511" i="1"/>
  <c r="CJ1511" i="1"/>
  <c r="CI1511" i="1"/>
  <c r="CH1511" i="1"/>
  <c r="CG1511" i="1"/>
  <c r="CF1511" i="1"/>
  <c r="CE1511" i="1"/>
  <c r="CD1511" i="1"/>
  <c r="CC1511" i="1"/>
  <c r="CB1511" i="1"/>
  <c r="CA1511" i="1"/>
  <c r="BZ1511" i="1"/>
  <c r="BY1511" i="1"/>
  <c r="BX1511" i="1"/>
  <c r="BW1511" i="1"/>
  <c r="BV1511" i="1"/>
  <c r="BP1511" i="1"/>
  <c r="BO1511" i="1"/>
  <c r="BN1511" i="1"/>
  <c r="BM1511" i="1"/>
  <c r="BL1511" i="1"/>
  <c r="BK1511" i="1"/>
  <c r="BJ1511" i="1"/>
  <c r="BI1511" i="1"/>
  <c r="BH1511" i="1"/>
  <c r="BG1511" i="1"/>
  <c r="BF1511" i="1"/>
  <c r="BE1511" i="1"/>
  <c r="BD1511" i="1"/>
  <c r="CO1510" i="1"/>
  <c r="CJ1510" i="1"/>
  <c r="CI1510" i="1"/>
  <c r="CH1510" i="1"/>
  <c r="CG1510" i="1"/>
  <c r="CF1510" i="1"/>
  <c r="CE1510" i="1"/>
  <c r="CD1510" i="1"/>
  <c r="CC1510" i="1"/>
  <c r="CB1510" i="1"/>
  <c r="CA1510" i="1"/>
  <c r="BZ1510" i="1"/>
  <c r="BY1510" i="1"/>
  <c r="BX1510" i="1"/>
  <c r="BW1510" i="1"/>
  <c r="BV1510" i="1"/>
  <c r="BP1510" i="1"/>
  <c r="BO1510" i="1"/>
  <c r="BN1510" i="1"/>
  <c r="BM1510" i="1"/>
  <c r="BL1510" i="1"/>
  <c r="BK1510" i="1"/>
  <c r="BJ1510" i="1"/>
  <c r="BI1510" i="1"/>
  <c r="BH1510" i="1"/>
  <c r="BG1510" i="1"/>
  <c r="BF1510" i="1"/>
  <c r="BE1510" i="1"/>
  <c r="BD1510" i="1"/>
  <c r="CO1509" i="1"/>
  <c r="CJ1509" i="1"/>
  <c r="CI1509" i="1"/>
  <c r="CH1509" i="1"/>
  <c r="CG1509" i="1"/>
  <c r="CF1509" i="1"/>
  <c r="CE1509" i="1"/>
  <c r="CD1509" i="1"/>
  <c r="CC1509" i="1"/>
  <c r="CB1509" i="1"/>
  <c r="CA1509" i="1"/>
  <c r="BZ1509" i="1"/>
  <c r="BY1509" i="1"/>
  <c r="BX1509" i="1"/>
  <c r="BW1509" i="1"/>
  <c r="BV1509" i="1"/>
  <c r="BP1509" i="1"/>
  <c r="BO1509" i="1"/>
  <c r="BN1509" i="1"/>
  <c r="BM1509" i="1"/>
  <c r="BL1509" i="1"/>
  <c r="BK1509" i="1"/>
  <c r="BJ1509" i="1"/>
  <c r="BI1509" i="1"/>
  <c r="BH1509" i="1"/>
  <c r="BG1509" i="1"/>
  <c r="BF1509" i="1"/>
  <c r="BE1509" i="1"/>
  <c r="BD1509" i="1"/>
  <c r="CO1508" i="1"/>
  <c r="CJ1508" i="1"/>
  <c r="CI1508" i="1"/>
  <c r="CH1508" i="1"/>
  <c r="CG1508" i="1"/>
  <c r="CF1508" i="1"/>
  <c r="CE1508" i="1"/>
  <c r="CD1508" i="1"/>
  <c r="CC1508" i="1"/>
  <c r="CB1508" i="1"/>
  <c r="CA1508" i="1"/>
  <c r="BZ1508" i="1"/>
  <c r="BY1508" i="1"/>
  <c r="BX1508" i="1"/>
  <c r="BW1508" i="1"/>
  <c r="BV1508" i="1"/>
  <c r="BP1508" i="1"/>
  <c r="BO1508" i="1"/>
  <c r="BN1508" i="1"/>
  <c r="BM1508" i="1"/>
  <c r="BL1508" i="1"/>
  <c r="BK1508" i="1"/>
  <c r="BJ1508" i="1"/>
  <c r="BI1508" i="1"/>
  <c r="BH1508" i="1"/>
  <c r="BG1508" i="1"/>
  <c r="BF1508" i="1"/>
  <c r="BE1508" i="1"/>
  <c r="BD1508" i="1"/>
  <c r="CO1507" i="1"/>
  <c r="CJ1507" i="1"/>
  <c r="CI1507" i="1"/>
  <c r="CH1507" i="1"/>
  <c r="CG1507" i="1"/>
  <c r="CF1507" i="1"/>
  <c r="CE1507" i="1"/>
  <c r="CD1507" i="1"/>
  <c r="CC1507" i="1"/>
  <c r="CB1507" i="1"/>
  <c r="CA1507" i="1"/>
  <c r="BZ1507" i="1"/>
  <c r="BY1507" i="1"/>
  <c r="BX1507" i="1"/>
  <c r="BW1507" i="1"/>
  <c r="BV1507" i="1"/>
  <c r="BP1507" i="1"/>
  <c r="BO1507" i="1"/>
  <c r="BN1507" i="1"/>
  <c r="BM1507" i="1"/>
  <c r="BL1507" i="1"/>
  <c r="BK1507" i="1"/>
  <c r="BJ1507" i="1"/>
  <c r="BI1507" i="1"/>
  <c r="BH1507" i="1"/>
  <c r="BG1507" i="1"/>
  <c r="BF1507" i="1"/>
  <c r="BE1507" i="1"/>
  <c r="BD1507" i="1"/>
  <c r="CO1506" i="1"/>
  <c r="CJ1506" i="1"/>
  <c r="CI1506" i="1"/>
  <c r="CH1506" i="1"/>
  <c r="CG1506" i="1"/>
  <c r="CF1506" i="1"/>
  <c r="CE1506" i="1"/>
  <c r="CD1506" i="1"/>
  <c r="CC1506" i="1"/>
  <c r="CB1506" i="1"/>
  <c r="CA1506" i="1"/>
  <c r="BZ1506" i="1"/>
  <c r="BY1506" i="1"/>
  <c r="BX1506" i="1"/>
  <c r="BW1506" i="1"/>
  <c r="BV1506" i="1"/>
  <c r="BP1506" i="1"/>
  <c r="BO1506" i="1"/>
  <c r="BN1506" i="1"/>
  <c r="BM1506" i="1"/>
  <c r="BL1506" i="1"/>
  <c r="BK1506" i="1"/>
  <c r="BJ1506" i="1"/>
  <c r="BI1506" i="1"/>
  <c r="BH1506" i="1"/>
  <c r="BG1506" i="1"/>
  <c r="BF1506" i="1"/>
  <c r="BE1506" i="1"/>
  <c r="BD1506" i="1"/>
  <c r="CO1505" i="1"/>
  <c r="CJ1505" i="1"/>
  <c r="CI1505" i="1"/>
  <c r="CH1505" i="1"/>
  <c r="CG1505" i="1"/>
  <c r="CF1505" i="1"/>
  <c r="CE1505" i="1"/>
  <c r="CD1505" i="1"/>
  <c r="CC1505" i="1"/>
  <c r="CB1505" i="1"/>
  <c r="CA1505" i="1"/>
  <c r="BZ1505" i="1"/>
  <c r="BY1505" i="1"/>
  <c r="BX1505" i="1"/>
  <c r="BW1505" i="1"/>
  <c r="BV1505" i="1"/>
  <c r="BP1505" i="1"/>
  <c r="BO1505" i="1"/>
  <c r="BN1505" i="1"/>
  <c r="BM1505" i="1"/>
  <c r="BL1505" i="1"/>
  <c r="BK1505" i="1"/>
  <c r="BJ1505" i="1"/>
  <c r="BI1505" i="1"/>
  <c r="BH1505" i="1"/>
  <c r="BG1505" i="1"/>
  <c r="BF1505" i="1"/>
  <c r="BE1505" i="1"/>
  <c r="BD1505" i="1"/>
  <c r="CO1504" i="1"/>
  <c r="CJ1504" i="1"/>
  <c r="CI1504" i="1"/>
  <c r="CH1504" i="1"/>
  <c r="CG1504" i="1"/>
  <c r="CF1504" i="1"/>
  <c r="CE1504" i="1"/>
  <c r="CD1504" i="1"/>
  <c r="CC1504" i="1"/>
  <c r="CB1504" i="1"/>
  <c r="CA1504" i="1"/>
  <c r="BZ1504" i="1"/>
  <c r="BY1504" i="1"/>
  <c r="BX1504" i="1"/>
  <c r="BW1504" i="1"/>
  <c r="BV1504" i="1"/>
  <c r="BP1504" i="1"/>
  <c r="BO1504" i="1"/>
  <c r="BN1504" i="1"/>
  <c r="BM1504" i="1"/>
  <c r="BL1504" i="1"/>
  <c r="BK1504" i="1"/>
  <c r="BJ1504" i="1"/>
  <c r="BI1504" i="1"/>
  <c r="BH1504" i="1"/>
  <c r="BG1504" i="1"/>
  <c r="BF1504" i="1"/>
  <c r="BE1504" i="1"/>
  <c r="BD1504" i="1"/>
  <c r="CO1503" i="1"/>
  <c r="CJ1503" i="1"/>
  <c r="CI1503" i="1"/>
  <c r="CH1503" i="1"/>
  <c r="CG1503" i="1"/>
  <c r="CF1503" i="1"/>
  <c r="CE1503" i="1"/>
  <c r="CD1503" i="1"/>
  <c r="CC1503" i="1"/>
  <c r="CB1503" i="1"/>
  <c r="CA1503" i="1"/>
  <c r="BZ1503" i="1"/>
  <c r="BY1503" i="1"/>
  <c r="BX1503" i="1"/>
  <c r="BW1503" i="1"/>
  <c r="BV1503" i="1"/>
  <c r="BP1503" i="1"/>
  <c r="BO1503" i="1"/>
  <c r="BN1503" i="1"/>
  <c r="BM1503" i="1"/>
  <c r="BL1503" i="1"/>
  <c r="BK1503" i="1"/>
  <c r="BJ1503" i="1"/>
  <c r="BI1503" i="1"/>
  <c r="BH1503" i="1"/>
  <c r="BG1503" i="1"/>
  <c r="BF1503" i="1"/>
  <c r="BE1503" i="1"/>
  <c r="BD1503" i="1"/>
  <c r="CO1502" i="1"/>
  <c r="CJ1502" i="1"/>
  <c r="CI1502" i="1"/>
  <c r="CH1502" i="1"/>
  <c r="CG1502" i="1"/>
  <c r="CF1502" i="1"/>
  <c r="CE1502" i="1"/>
  <c r="CD1502" i="1"/>
  <c r="CC1502" i="1"/>
  <c r="CB1502" i="1"/>
  <c r="CA1502" i="1"/>
  <c r="BZ1502" i="1"/>
  <c r="BY1502" i="1"/>
  <c r="BX1502" i="1"/>
  <c r="BW1502" i="1"/>
  <c r="BV1502" i="1"/>
  <c r="BP1502" i="1"/>
  <c r="BO1502" i="1"/>
  <c r="BN1502" i="1"/>
  <c r="BM1502" i="1"/>
  <c r="BL1502" i="1"/>
  <c r="BK1502" i="1"/>
  <c r="BJ1502" i="1"/>
  <c r="BI1502" i="1"/>
  <c r="BH1502" i="1"/>
  <c r="BG1502" i="1"/>
  <c r="BF1502" i="1"/>
  <c r="BE1502" i="1"/>
  <c r="BD1502" i="1"/>
  <c r="CO1501" i="1"/>
  <c r="CJ1501" i="1"/>
  <c r="CI1501" i="1"/>
  <c r="CH1501" i="1"/>
  <c r="CG1501" i="1"/>
  <c r="CF1501" i="1"/>
  <c r="CE1501" i="1"/>
  <c r="CD1501" i="1"/>
  <c r="CC1501" i="1"/>
  <c r="CB1501" i="1"/>
  <c r="CA1501" i="1"/>
  <c r="BZ1501" i="1"/>
  <c r="BY1501" i="1"/>
  <c r="BX1501" i="1"/>
  <c r="BW1501" i="1"/>
  <c r="BV1501" i="1"/>
  <c r="BP1501" i="1"/>
  <c r="BO1501" i="1"/>
  <c r="BN1501" i="1"/>
  <c r="BM1501" i="1"/>
  <c r="BL1501" i="1"/>
  <c r="BK1501" i="1"/>
  <c r="BJ1501" i="1"/>
  <c r="BI1501" i="1"/>
  <c r="BH1501" i="1"/>
  <c r="BG1501" i="1"/>
  <c r="BF1501" i="1"/>
  <c r="BE1501" i="1"/>
  <c r="BD1501" i="1"/>
  <c r="CO1500" i="1"/>
  <c r="CJ1500" i="1"/>
  <c r="CI1500" i="1"/>
  <c r="CH1500" i="1"/>
  <c r="CG1500" i="1"/>
  <c r="CF1500" i="1"/>
  <c r="CE1500" i="1"/>
  <c r="CD1500" i="1"/>
  <c r="CC1500" i="1"/>
  <c r="CB1500" i="1"/>
  <c r="CA1500" i="1"/>
  <c r="BZ1500" i="1"/>
  <c r="BY1500" i="1"/>
  <c r="BX1500" i="1"/>
  <c r="BW1500" i="1"/>
  <c r="BV1500" i="1"/>
  <c r="BP1500" i="1"/>
  <c r="BO1500" i="1"/>
  <c r="BN1500" i="1"/>
  <c r="BM1500" i="1"/>
  <c r="BL1500" i="1"/>
  <c r="BK1500" i="1"/>
  <c r="BJ1500" i="1"/>
  <c r="BI1500" i="1"/>
  <c r="BH1500" i="1"/>
  <c r="BG1500" i="1"/>
  <c r="BF1500" i="1"/>
  <c r="BE1500" i="1"/>
  <c r="BD1500" i="1"/>
  <c r="CO1499" i="1"/>
  <c r="CJ1499" i="1"/>
  <c r="CI1499" i="1"/>
  <c r="CH1499" i="1"/>
  <c r="CG1499" i="1"/>
  <c r="CF1499" i="1"/>
  <c r="CE1499" i="1"/>
  <c r="CD1499" i="1"/>
  <c r="CC1499" i="1"/>
  <c r="CB1499" i="1"/>
  <c r="CA1499" i="1"/>
  <c r="BZ1499" i="1"/>
  <c r="BY1499" i="1"/>
  <c r="BX1499" i="1"/>
  <c r="BW1499" i="1"/>
  <c r="BV1499" i="1"/>
  <c r="BP1499" i="1"/>
  <c r="BO1499" i="1"/>
  <c r="BN1499" i="1"/>
  <c r="BM1499" i="1"/>
  <c r="BL1499" i="1"/>
  <c r="BK1499" i="1"/>
  <c r="BJ1499" i="1"/>
  <c r="BI1499" i="1"/>
  <c r="BH1499" i="1"/>
  <c r="BG1499" i="1"/>
  <c r="BF1499" i="1"/>
  <c r="BE1499" i="1"/>
  <c r="BD1499" i="1"/>
  <c r="CO1498" i="1"/>
  <c r="CJ1498" i="1"/>
  <c r="CI1498" i="1"/>
  <c r="CH1498" i="1"/>
  <c r="CG1498" i="1"/>
  <c r="CF1498" i="1"/>
  <c r="CE1498" i="1"/>
  <c r="CD1498" i="1"/>
  <c r="CC1498" i="1"/>
  <c r="CB1498" i="1"/>
  <c r="CA1498" i="1"/>
  <c r="BZ1498" i="1"/>
  <c r="BY1498" i="1"/>
  <c r="BX1498" i="1"/>
  <c r="BW1498" i="1"/>
  <c r="BV1498" i="1"/>
  <c r="BP1498" i="1"/>
  <c r="BO1498" i="1"/>
  <c r="BN1498" i="1"/>
  <c r="BM1498" i="1"/>
  <c r="BL1498" i="1"/>
  <c r="BK1498" i="1"/>
  <c r="BJ1498" i="1"/>
  <c r="BI1498" i="1"/>
  <c r="BH1498" i="1"/>
  <c r="BG1498" i="1"/>
  <c r="BF1498" i="1"/>
  <c r="BE1498" i="1"/>
  <c r="BD1498" i="1"/>
  <c r="CO1497" i="1"/>
  <c r="CJ1497" i="1"/>
  <c r="CI1497" i="1"/>
  <c r="CH1497" i="1"/>
  <c r="CG1497" i="1"/>
  <c r="CF1497" i="1"/>
  <c r="CE1497" i="1"/>
  <c r="CD1497" i="1"/>
  <c r="CC1497" i="1"/>
  <c r="CB1497" i="1"/>
  <c r="CA1497" i="1"/>
  <c r="BZ1497" i="1"/>
  <c r="BY1497" i="1"/>
  <c r="BX1497" i="1"/>
  <c r="BW1497" i="1"/>
  <c r="BV1497" i="1"/>
  <c r="BP1497" i="1"/>
  <c r="BO1497" i="1"/>
  <c r="BN1497" i="1"/>
  <c r="BM1497" i="1"/>
  <c r="BL1497" i="1"/>
  <c r="BK1497" i="1"/>
  <c r="BJ1497" i="1"/>
  <c r="BI1497" i="1"/>
  <c r="BH1497" i="1"/>
  <c r="BG1497" i="1"/>
  <c r="BF1497" i="1"/>
  <c r="BE1497" i="1"/>
  <c r="BD1497" i="1"/>
  <c r="CO1496" i="1"/>
  <c r="CJ1496" i="1"/>
  <c r="CI1496" i="1"/>
  <c r="CH1496" i="1"/>
  <c r="CG1496" i="1"/>
  <c r="CF1496" i="1"/>
  <c r="CE1496" i="1"/>
  <c r="CD1496" i="1"/>
  <c r="CC1496" i="1"/>
  <c r="CB1496" i="1"/>
  <c r="CA1496" i="1"/>
  <c r="BZ1496" i="1"/>
  <c r="BY1496" i="1"/>
  <c r="BX1496" i="1"/>
  <c r="BW1496" i="1"/>
  <c r="BV1496" i="1"/>
  <c r="BP1496" i="1"/>
  <c r="BO1496" i="1"/>
  <c r="BN1496" i="1"/>
  <c r="BM1496" i="1"/>
  <c r="BL1496" i="1"/>
  <c r="BK1496" i="1"/>
  <c r="BJ1496" i="1"/>
  <c r="BI1496" i="1"/>
  <c r="BH1496" i="1"/>
  <c r="BG1496" i="1"/>
  <c r="BF1496" i="1"/>
  <c r="BE1496" i="1"/>
  <c r="BD1496" i="1"/>
  <c r="CO1495" i="1"/>
  <c r="CJ1495" i="1"/>
  <c r="CI1495" i="1"/>
  <c r="CH1495" i="1"/>
  <c r="CG1495" i="1"/>
  <c r="CF1495" i="1"/>
  <c r="CE1495" i="1"/>
  <c r="CD1495" i="1"/>
  <c r="CC1495" i="1"/>
  <c r="CB1495" i="1"/>
  <c r="CA1495" i="1"/>
  <c r="BZ1495" i="1"/>
  <c r="BY1495" i="1"/>
  <c r="BX1495" i="1"/>
  <c r="BW1495" i="1"/>
  <c r="BV1495" i="1"/>
  <c r="BP1495" i="1"/>
  <c r="BO1495" i="1"/>
  <c r="BN1495" i="1"/>
  <c r="BM1495" i="1"/>
  <c r="BL1495" i="1"/>
  <c r="BK1495" i="1"/>
  <c r="BJ1495" i="1"/>
  <c r="BI1495" i="1"/>
  <c r="BH1495" i="1"/>
  <c r="BG1495" i="1"/>
  <c r="BF1495" i="1"/>
  <c r="BE1495" i="1"/>
  <c r="BD1495" i="1"/>
  <c r="CO1494" i="1"/>
  <c r="CJ1494" i="1"/>
  <c r="CI1494" i="1"/>
  <c r="CH1494" i="1"/>
  <c r="CG1494" i="1"/>
  <c r="CF1494" i="1"/>
  <c r="CE1494" i="1"/>
  <c r="CD1494" i="1"/>
  <c r="CC1494" i="1"/>
  <c r="CB1494" i="1"/>
  <c r="CA1494" i="1"/>
  <c r="BZ1494" i="1"/>
  <c r="BY1494" i="1"/>
  <c r="BX1494" i="1"/>
  <c r="BW1494" i="1"/>
  <c r="BV1494" i="1"/>
  <c r="BP1494" i="1"/>
  <c r="BO1494" i="1"/>
  <c r="BN1494" i="1"/>
  <c r="BM1494" i="1"/>
  <c r="BL1494" i="1"/>
  <c r="BK1494" i="1"/>
  <c r="BJ1494" i="1"/>
  <c r="BI1494" i="1"/>
  <c r="BH1494" i="1"/>
  <c r="BG1494" i="1"/>
  <c r="BF1494" i="1"/>
  <c r="BE1494" i="1"/>
  <c r="BD1494" i="1"/>
  <c r="CO1493" i="1"/>
  <c r="CJ1493" i="1"/>
  <c r="CI1493" i="1"/>
  <c r="CH1493" i="1"/>
  <c r="CG1493" i="1"/>
  <c r="CF1493" i="1"/>
  <c r="CE1493" i="1"/>
  <c r="CD1493" i="1"/>
  <c r="CC1493" i="1"/>
  <c r="CB1493" i="1"/>
  <c r="CA1493" i="1"/>
  <c r="BZ1493" i="1"/>
  <c r="BY1493" i="1"/>
  <c r="BX1493" i="1"/>
  <c r="BW1493" i="1"/>
  <c r="BV1493" i="1"/>
  <c r="BP1493" i="1"/>
  <c r="BO1493" i="1"/>
  <c r="BN1493" i="1"/>
  <c r="BM1493" i="1"/>
  <c r="BL1493" i="1"/>
  <c r="BK1493" i="1"/>
  <c r="BJ1493" i="1"/>
  <c r="BI1493" i="1"/>
  <c r="BH1493" i="1"/>
  <c r="BG1493" i="1"/>
  <c r="BF1493" i="1"/>
  <c r="BE1493" i="1"/>
  <c r="BD1493" i="1"/>
  <c r="CO1492" i="1"/>
  <c r="CJ1492" i="1"/>
  <c r="CI1492" i="1"/>
  <c r="CH1492" i="1"/>
  <c r="CG1492" i="1"/>
  <c r="CF1492" i="1"/>
  <c r="CE1492" i="1"/>
  <c r="CD1492" i="1"/>
  <c r="CC1492" i="1"/>
  <c r="CB1492" i="1"/>
  <c r="CA1492" i="1"/>
  <c r="BZ1492" i="1"/>
  <c r="BY1492" i="1"/>
  <c r="BX1492" i="1"/>
  <c r="BW1492" i="1"/>
  <c r="BV1492" i="1"/>
  <c r="BP1492" i="1"/>
  <c r="BO1492" i="1"/>
  <c r="BN1492" i="1"/>
  <c r="BM1492" i="1"/>
  <c r="BL1492" i="1"/>
  <c r="BK1492" i="1"/>
  <c r="BJ1492" i="1"/>
  <c r="BI1492" i="1"/>
  <c r="BH1492" i="1"/>
  <c r="BG1492" i="1"/>
  <c r="BF1492" i="1"/>
  <c r="BE1492" i="1"/>
  <c r="BD1492" i="1"/>
  <c r="CO1491" i="1"/>
  <c r="CJ1491" i="1"/>
  <c r="CI1491" i="1"/>
  <c r="CH1491" i="1"/>
  <c r="CG1491" i="1"/>
  <c r="CF1491" i="1"/>
  <c r="CE1491" i="1"/>
  <c r="CD1491" i="1"/>
  <c r="CC1491" i="1"/>
  <c r="CB1491" i="1"/>
  <c r="CA1491" i="1"/>
  <c r="BZ1491" i="1"/>
  <c r="BY1491" i="1"/>
  <c r="BX1491" i="1"/>
  <c r="BW1491" i="1"/>
  <c r="BV1491" i="1"/>
  <c r="BP1491" i="1"/>
  <c r="BO1491" i="1"/>
  <c r="BN1491" i="1"/>
  <c r="BM1491" i="1"/>
  <c r="BL1491" i="1"/>
  <c r="BK1491" i="1"/>
  <c r="BJ1491" i="1"/>
  <c r="BI1491" i="1"/>
  <c r="BH1491" i="1"/>
  <c r="BG1491" i="1"/>
  <c r="BF1491" i="1"/>
  <c r="BE1491" i="1"/>
  <c r="BD1491" i="1"/>
  <c r="CO1490" i="1"/>
  <c r="CJ1490" i="1"/>
  <c r="CI1490" i="1"/>
  <c r="CH1490" i="1"/>
  <c r="CG1490" i="1"/>
  <c r="CF1490" i="1"/>
  <c r="CE1490" i="1"/>
  <c r="CD1490" i="1"/>
  <c r="CC1490" i="1"/>
  <c r="CB1490" i="1"/>
  <c r="CA1490" i="1"/>
  <c r="BZ1490" i="1"/>
  <c r="BY1490" i="1"/>
  <c r="BX1490" i="1"/>
  <c r="BW1490" i="1"/>
  <c r="BV1490" i="1"/>
  <c r="BP1490" i="1"/>
  <c r="BO1490" i="1"/>
  <c r="BN1490" i="1"/>
  <c r="BM1490" i="1"/>
  <c r="BL1490" i="1"/>
  <c r="BK1490" i="1"/>
  <c r="BJ1490" i="1"/>
  <c r="BI1490" i="1"/>
  <c r="BH1490" i="1"/>
  <c r="BG1490" i="1"/>
  <c r="BF1490" i="1"/>
  <c r="BE1490" i="1"/>
  <c r="BD1490" i="1"/>
  <c r="CO1489" i="1"/>
  <c r="CJ1489" i="1"/>
  <c r="CI1489" i="1"/>
  <c r="CH1489" i="1"/>
  <c r="CG1489" i="1"/>
  <c r="CF1489" i="1"/>
  <c r="CE1489" i="1"/>
  <c r="CD1489" i="1"/>
  <c r="CC1489" i="1"/>
  <c r="CB1489" i="1"/>
  <c r="CA1489" i="1"/>
  <c r="BZ1489" i="1"/>
  <c r="BY1489" i="1"/>
  <c r="BX1489" i="1"/>
  <c r="BW1489" i="1"/>
  <c r="BV1489" i="1"/>
  <c r="BP1489" i="1"/>
  <c r="BO1489" i="1"/>
  <c r="BN1489" i="1"/>
  <c r="BM1489" i="1"/>
  <c r="BL1489" i="1"/>
  <c r="BK1489" i="1"/>
  <c r="BJ1489" i="1"/>
  <c r="BI1489" i="1"/>
  <c r="BH1489" i="1"/>
  <c r="BG1489" i="1"/>
  <c r="BF1489" i="1"/>
  <c r="BE1489" i="1"/>
  <c r="BD1489" i="1"/>
  <c r="CO1488" i="1"/>
  <c r="CJ1488" i="1"/>
  <c r="CI1488" i="1"/>
  <c r="CH1488" i="1"/>
  <c r="CG1488" i="1"/>
  <c r="CF1488" i="1"/>
  <c r="CE1488" i="1"/>
  <c r="CD1488" i="1"/>
  <c r="CC1488" i="1"/>
  <c r="CB1488" i="1"/>
  <c r="CA1488" i="1"/>
  <c r="BZ1488" i="1"/>
  <c r="BY1488" i="1"/>
  <c r="BX1488" i="1"/>
  <c r="BW1488" i="1"/>
  <c r="BV1488" i="1"/>
  <c r="BP1488" i="1"/>
  <c r="BO1488" i="1"/>
  <c r="BN1488" i="1"/>
  <c r="BM1488" i="1"/>
  <c r="BL1488" i="1"/>
  <c r="BK1488" i="1"/>
  <c r="BJ1488" i="1"/>
  <c r="BI1488" i="1"/>
  <c r="BH1488" i="1"/>
  <c r="BG1488" i="1"/>
  <c r="BF1488" i="1"/>
  <c r="BE1488" i="1"/>
  <c r="BD1488" i="1"/>
  <c r="CO1487" i="1"/>
  <c r="CJ1487" i="1"/>
  <c r="CI1487" i="1"/>
  <c r="CH1487" i="1"/>
  <c r="CG1487" i="1"/>
  <c r="CF1487" i="1"/>
  <c r="CE1487" i="1"/>
  <c r="CD1487" i="1"/>
  <c r="CC1487" i="1"/>
  <c r="CB1487" i="1"/>
  <c r="CA1487" i="1"/>
  <c r="BZ1487" i="1"/>
  <c r="BY1487" i="1"/>
  <c r="BX1487" i="1"/>
  <c r="BW1487" i="1"/>
  <c r="BV1487" i="1"/>
  <c r="BP1487" i="1"/>
  <c r="BO1487" i="1"/>
  <c r="BN1487" i="1"/>
  <c r="BM1487" i="1"/>
  <c r="BL1487" i="1"/>
  <c r="BK1487" i="1"/>
  <c r="BJ1487" i="1"/>
  <c r="BI1487" i="1"/>
  <c r="BH1487" i="1"/>
  <c r="BG1487" i="1"/>
  <c r="BF1487" i="1"/>
  <c r="BE1487" i="1"/>
  <c r="BD1487" i="1"/>
  <c r="CO1486" i="1"/>
  <c r="CJ1486" i="1"/>
  <c r="CI1486" i="1"/>
  <c r="CH1486" i="1"/>
  <c r="CG1486" i="1"/>
  <c r="CF1486" i="1"/>
  <c r="CE1486" i="1"/>
  <c r="CD1486" i="1"/>
  <c r="CC1486" i="1"/>
  <c r="CB1486" i="1"/>
  <c r="CA1486" i="1"/>
  <c r="BZ1486" i="1"/>
  <c r="BY1486" i="1"/>
  <c r="BX1486" i="1"/>
  <c r="BW1486" i="1"/>
  <c r="BV1486" i="1"/>
  <c r="BP1486" i="1"/>
  <c r="BO1486" i="1"/>
  <c r="BN1486" i="1"/>
  <c r="BM1486" i="1"/>
  <c r="BL1486" i="1"/>
  <c r="BK1486" i="1"/>
  <c r="BJ1486" i="1"/>
  <c r="BI1486" i="1"/>
  <c r="BH1486" i="1"/>
  <c r="BG1486" i="1"/>
  <c r="BF1486" i="1"/>
  <c r="BE1486" i="1"/>
  <c r="BD1486" i="1"/>
  <c r="CO1485" i="1"/>
  <c r="CJ1485" i="1"/>
  <c r="CI1485" i="1"/>
  <c r="CH1485" i="1"/>
  <c r="CG1485" i="1"/>
  <c r="CF1485" i="1"/>
  <c r="CE1485" i="1"/>
  <c r="CD1485" i="1"/>
  <c r="CC1485" i="1"/>
  <c r="CB1485" i="1"/>
  <c r="CA1485" i="1"/>
  <c r="BZ1485" i="1"/>
  <c r="BY1485" i="1"/>
  <c r="BX1485" i="1"/>
  <c r="BW1485" i="1"/>
  <c r="BV1485" i="1"/>
  <c r="BP1485" i="1"/>
  <c r="BO1485" i="1"/>
  <c r="BN1485" i="1"/>
  <c r="BM1485" i="1"/>
  <c r="BL1485" i="1"/>
  <c r="BK1485" i="1"/>
  <c r="BJ1485" i="1"/>
  <c r="BI1485" i="1"/>
  <c r="BH1485" i="1"/>
  <c r="BG1485" i="1"/>
  <c r="BF1485" i="1"/>
  <c r="BE1485" i="1"/>
  <c r="BD1485" i="1"/>
  <c r="CO1484" i="1"/>
  <c r="CJ1484" i="1"/>
  <c r="CI1484" i="1"/>
  <c r="CH1484" i="1"/>
  <c r="CG1484" i="1"/>
  <c r="CF1484" i="1"/>
  <c r="CE1484" i="1"/>
  <c r="CD1484" i="1"/>
  <c r="CC1484" i="1"/>
  <c r="CB1484" i="1"/>
  <c r="CA1484" i="1"/>
  <c r="BZ1484" i="1"/>
  <c r="BY1484" i="1"/>
  <c r="BX1484" i="1"/>
  <c r="BW1484" i="1"/>
  <c r="BV1484" i="1"/>
  <c r="BP1484" i="1"/>
  <c r="BO1484" i="1"/>
  <c r="BN1484" i="1"/>
  <c r="BM1484" i="1"/>
  <c r="BL1484" i="1"/>
  <c r="BK1484" i="1"/>
  <c r="BJ1484" i="1"/>
  <c r="BI1484" i="1"/>
  <c r="BH1484" i="1"/>
  <c r="BG1484" i="1"/>
  <c r="BF1484" i="1"/>
  <c r="BE1484" i="1"/>
  <c r="BD1484" i="1"/>
  <c r="CO1483" i="1"/>
  <c r="CJ1483" i="1"/>
  <c r="CI1483" i="1"/>
  <c r="CH1483" i="1"/>
  <c r="CG1483" i="1"/>
  <c r="CF1483" i="1"/>
  <c r="CE1483" i="1"/>
  <c r="CD1483" i="1"/>
  <c r="CC1483" i="1"/>
  <c r="CB1483" i="1"/>
  <c r="CA1483" i="1"/>
  <c r="BZ1483" i="1"/>
  <c r="BY1483" i="1"/>
  <c r="BX1483" i="1"/>
  <c r="BW1483" i="1"/>
  <c r="BV1483" i="1"/>
  <c r="BP1483" i="1"/>
  <c r="BO1483" i="1"/>
  <c r="BN1483" i="1"/>
  <c r="BM1483" i="1"/>
  <c r="BL1483" i="1"/>
  <c r="BK1483" i="1"/>
  <c r="BJ1483" i="1"/>
  <c r="BI1483" i="1"/>
  <c r="BH1483" i="1"/>
  <c r="BG1483" i="1"/>
  <c r="BF1483" i="1"/>
  <c r="BE1483" i="1"/>
  <c r="BD1483" i="1"/>
  <c r="CO1482" i="1"/>
  <c r="CJ1482" i="1"/>
  <c r="CI1482" i="1"/>
  <c r="CH1482" i="1"/>
  <c r="CG1482" i="1"/>
  <c r="CF1482" i="1"/>
  <c r="CE1482" i="1"/>
  <c r="CD1482" i="1"/>
  <c r="CC1482" i="1"/>
  <c r="CB1482" i="1"/>
  <c r="CA1482" i="1"/>
  <c r="BZ1482" i="1"/>
  <c r="BY1482" i="1"/>
  <c r="BX1482" i="1"/>
  <c r="BW1482" i="1"/>
  <c r="BV1482" i="1"/>
  <c r="BP1482" i="1"/>
  <c r="BO1482" i="1"/>
  <c r="BN1482" i="1"/>
  <c r="BM1482" i="1"/>
  <c r="BL1482" i="1"/>
  <c r="BK1482" i="1"/>
  <c r="BJ1482" i="1"/>
  <c r="BI1482" i="1"/>
  <c r="BH1482" i="1"/>
  <c r="BG1482" i="1"/>
  <c r="BF1482" i="1"/>
  <c r="BE1482" i="1"/>
  <c r="BD1482" i="1"/>
  <c r="CO1481" i="1"/>
  <c r="CJ1481" i="1"/>
  <c r="CI1481" i="1"/>
  <c r="CH1481" i="1"/>
  <c r="CG1481" i="1"/>
  <c r="CF1481" i="1"/>
  <c r="CE1481" i="1"/>
  <c r="CD1481" i="1"/>
  <c r="CC1481" i="1"/>
  <c r="CB1481" i="1"/>
  <c r="CA1481" i="1"/>
  <c r="BZ1481" i="1"/>
  <c r="BY1481" i="1"/>
  <c r="BX1481" i="1"/>
  <c r="BW1481" i="1"/>
  <c r="BV1481" i="1"/>
  <c r="BP1481" i="1"/>
  <c r="BO1481" i="1"/>
  <c r="BN1481" i="1"/>
  <c r="BM1481" i="1"/>
  <c r="BL1481" i="1"/>
  <c r="BK1481" i="1"/>
  <c r="BJ1481" i="1"/>
  <c r="BI1481" i="1"/>
  <c r="BH1481" i="1"/>
  <c r="BG1481" i="1"/>
  <c r="BF1481" i="1"/>
  <c r="BE1481" i="1"/>
  <c r="BD1481" i="1"/>
  <c r="CO1480" i="1"/>
  <c r="CJ1480" i="1"/>
  <c r="CI1480" i="1"/>
  <c r="CH1480" i="1"/>
  <c r="CG1480" i="1"/>
  <c r="CF1480" i="1"/>
  <c r="CE1480" i="1"/>
  <c r="CD1480" i="1"/>
  <c r="CC1480" i="1"/>
  <c r="CB1480" i="1"/>
  <c r="CA1480" i="1"/>
  <c r="BZ1480" i="1"/>
  <c r="BY1480" i="1"/>
  <c r="BX1480" i="1"/>
  <c r="BW1480" i="1"/>
  <c r="BV1480" i="1"/>
  <c r="BP1480" i="1"/>
  <c r="BO1480" i="1"/>
  <c r="BN1480" i="1"/>
  <c r="BM1480" i="1"/>
  <c r="BL1480" i="1"/>
  <c r="BK1480" i="1"/>
  <c r="BJ1480" i="1"/>
  <c r="BI1480" i="1"/>
  <c r="BH1480" i="1"/>
  <c r="BG1480" i="1"/>
  <c r="BF1480" i="1"/>
  <c r="BE1480" i="1"/>
  <c r="BD1480" i="1"/>
  <c r="CO1479" i="1"/>
  <c r="CJ1479" i="1"/>
  <c r="CI1479" i="1"/>
  <c r="CH1479" i="1"/>
  <c r="CG1479" i="1"/>
  <c r="CF1479" i="1"/>
  <c r="CE1479" i="1"/>
  <c r="CD1479" i="1"/>
  <c r="CC1479" i="1"/>
  <c r="CB1479" i="1"/>
  <c r="CA1479" i="1"/>
  <c r="BZ1479" i="1"/>
  <c r="BY1479" i="1"/>
  <c r="BX1479" i="1"/>
  <c r="BW1479" i="1"/>
  <c r="BV1479" i="1"/>
  <c r="BP1479" i="1"/>
  <c r="BO1479" i="1"/>
  <c r="BN1479" i="1"/>
  <c r="BM1479" i="1"/>
  <c r="BL1479" i="1"/>
  <c r="BK1479" i="1"/>
  <c r="BJ1479" i="1"/>
  <c r="BI1479" i="1"/>
  <c r="BH1479" i="1"/>
  <c r="BG1479" i="1"/>
  <c r="BF1479" i="1"/>
  <c r="BE1479" i="1"/>
  <c r="BD1479" i="1"/>
  <c r="CO1478" i="1"/>
  <c r="CJ1478" i="1"/>
  <c r="CI1478" i="1"/>
  <c r="CH1478" i="1"/>
  <c r="CG1478" i="1"/>
  <c r="CF1478" i="1"/>
  <c r="CE1478" i="1"/>
  <c r="CD1478" i="1"/>
  <c r="CC1478" i="1"/>
  <c r="CB1478" i="1"/>
  <c r="CA1478" i="1"/>
  <c r="BZ1478" i="1"/>
  <c r="BY1478" i="1"/>
  <c r="BX1478" i="1"/>
  <c r="BW1478" i="1"/>
  <c r="BV1478" i="1"/>
  <c r="BP1478" i="1"/>
  <c r="BO1478" i="1"/>
  <c r="BN1478" i="1"/>
  <c r="BM1478" i="1"/>
  <c r="BL1478" i="1"/>
  <c r="BK1478" i="1"/>
  <c r="BJ1478" i="1"/>
  <c r="BI1478" i="1"/>
  <c r="BH1478" i="1"/>
  <c r="BG1478" i="1"/>
  <c r="BF1478" i="1"/>
  <c r="BE1478" i="1"/>
  <c r="BD1478" i="1"/>
  <c r="CO1477" i="1"/>
  <c r="CJ1477" i="1"/>
  <c r="CI1477" i="1"/>
  <c r="CH1477" i="1"/>
  <c r="CG1477" i="1"/>
  <c r="CF1477" i="1"/>
  <c r="CE1477" i="1"/>
  <c r="CD1477" i="1"/>
  <c r="CC1477" i="1"/>
  <c r="CB1477" i="1"/>
  <c r="CA1477" i="1"/>
  <c r="BZ1477" i="1"/>
  <c r="BY1477" i="1"/>
  <c r="BX1477" i="1"/>
  <c r="BW1477" i="1"/>
  <c r="BV1477" i="1"/>
  <c r="BP1477" i="1"/>
  <c r="BO1477" i="1"/>
  <c r="BN1477" i="1"/>
  <c r="BM1477" i="1"/>
  <c r="BL1477" i="1"/>
  <c r="BK1477" i="1"/>
  <c r="BJ1477" i="1"/>
  <c r="BI1477" i="1"/>
  <c r="BH1477" i="1"/>
  <c r="BG1477" i="1"/>
  <c r="BF1477" i="1"/>
  <c r="BE1477" i="1"/>
  <c r="BD1477" i="1"/>
  <c r="CO1476" i="1"/>
  <c r="CJ1476" i="1"/>
  <c r="CI1476" i="1"/>
  <c r="CH1476" i="1"/>
  <c r="CG1476" i="1"/>
  <c r="CF1476" i="1"/>
  <c r="CE1476" i="1"/>
  <c r="CD1476" i="1"/>
  <c r="CC1476" i="1"/>
  <c r="CB1476" i="1"/>
  <c r="CA1476" i="1"/>
  <c r="BZ1476" i="1"/>
  <c r="BY1476" i="1"/>
  <c r="BX1476" i="1"/>
  <c r="BW1476" i="1"/>
  <c r="BV1476" i="1"/>
  <c r="BP1476" i="1"/>
  <c r="BO1476" i="1"/>
  <c r="BN1476" i="1"/>
  <c r="BM1476" i="1"/>
  <c r="BL1476" i="1"/>
  <c r="BK1476" i="1"/>
  <c r="BJ1476" i="1"/>
  <c r="BI1476" i="1"/>
  <c r="BH1476" i="1"/>
  <c r="BG1476" i="1"/>
  <c r="BF1476" i="1"/>
  <c r="BE1476" i="1"/>
  <c r="BD1476" i="1"/>
  <c r="CO1475" i="1"/>
  <c r="CJ1475" i="1"/>
  <c r="CI1475" i="1"/>
  <c r="CH1475" i="1"/>
  <c r="CG1475" i="1"/>
  <c r="CF1475" i="1"/>
  <c r="CE1475" i="1"/>
  <c r="CD1475" i="1"/>
  <c r="CC1475" i="1"/>
  <c r="CB1475" i="1"/>
  <c r="CA1475" i="1"/>
  <c r="BZ1475" i="1"/>
  <c r="BY1475" i="1"/>
  <c r="BX1475" i="1"/>
  <c r="BW1475" i="1"/>
  <c r="BV1475" i="1"/>
  <c r="BP1475" i="1"/>
  <c r="BO1475" i="1"/>
  <c r="BN1475" i="1"/>
  <c r="BM1475" i="1"/>
  <c r="BL1475" i="1"/>
  <c r="BK1475" i="1"/>
  <c r="BJ1475" i="1"/>
  <c r="BI1475" i="1"/>
  <c r="BH1475" i="1"/>
  <c r="BG1475" i="1"/>
  <c r="BF1475" i="1"/>
  <c r="BE1475" i="1"/>
  <c r="BD1475" i="1"/>
  <c r="CO1474" i="1"/>
  <c r="CJ1474" i="1"/>
  <c r="CI1474" i="1"/>
  <c r="CH1474" i="1"/>
  <c r="CG1474" i="1"/>
  <c r="CF1474" i="1"/>
  <c r="CE1474" i="1"/>
  <c r="CD1474" i="1"/>
  <c r="CC1474" i="1"/>
  <c r="CB1474" i="1"/>
  <c r="CA1474" i="1"/>
  <c r="BZ1474" i="1"/>
  <c r="BY1474" i="1"/>
  <c r="BX1474" i="1"/>
  <c r="BW1474" i="1"/>
  <c r="BV1474" i="1"/>
  <c r="BP1474" i="1"/>
  <c r="BO1474" i="1"/>
  <c r="BN1474" i="1"/>
  <c r="BM1474" i="1"/>
  <c r="BL1474" i="1"/>
  <c r="BK1474" i="1"/>
  <c r="BJ1474" i="1"/>
  <c r="BI1474" i="1"/>
  <c r="BH1474" i="1"/>
  <c r="BG1474" i="1"/>
  <c r="BF1474" i="1"/>
  <c r="BE1474" i="1"/>
  <c r="BD1474" i="1"/>
  <c r="CO1473" i="1"/>
  <c r="CJ1473" i="1"/>
  <c r="CI1473" i="1"/>
  <c r="CH1473" i="1"/>
  <c r="CG1473" i="1"/>
  <c r="CF1473" i="1"/>
  <c r="CE1473" i="1"/>
  <c r="CD1473" i="1"/>
  <c r="CC1473" i="1"/>
  <c r="CB1473" i="1"/>
  <c r="CA1473" i="1"/>
  <c r="BZ1473" i="1"/>
  <c r="BY1473" i="1"/>
  <c r="BX1473" i="1"/>
  <c r="BW1473" i="1"/>
  <c r="BV1473" i="1"/>
  <c r="BP1473" i="1"/>
  <c r="BO1473" i="1"/>
  <c r="BN1473" i="1"/>
  <c r="BM1473" i="1"/>
  <c r="BL1473" i="1"/>
  <c r="BK1473" i="1"/>
  <c r="BJ1473" i="1"/>
  <c r="BI1473" i="1"/>
  <c r="BH1473" i="1"/>
  <c r="BG1473" i="1"/>
  <c r="BF1473" i="1"/>
  <c r="BE1473" i="1"/>
  <c r="BD1473" i="1"/>
  <c r="CO1472" i="1"/>
  <c r="CJ1472" i="1"/>
  <c r="CI1472" i="1"/>
  <c r="CH1472" i="1"/>
  <c r="CG1472" i="1"/>
  <c r="CF1472" i="1"/>
  <c r="CE1472" i="1"/>
  <c r="CD1472" i="1"/>
  <c r="CC1472" i="1"/>
  <c r="CB1472" i="1"/>
  <c r="CA1472" i="1"/>
  <c r="BZ1472" i="1"/>
  <c r="BY1472" i="1"/>
  <c r="BX1472" i="1"/>
  <c r="BW1472" i="1"/>
  <c r="BV1472" i="1"/>
  <c r="BP1472" i="1"/>
  <c r="BO1472" i="1"/>
  <c r="BN1472" i="1"/>
  <c r="BM1472" i="1"/>
  <c r="BL1472" i="1"/>
  <c r="BK1472" i="1"/>
  <c r="BJ1472" i="1"/>
  <c r="BI1472" i="1"/>
  <c r="BH1472" i="1"/>
  <c r="BG1472" i="1"/>
  <c r="BF1472" i="1"/>
  <c r="BE1472" i="1"/>
  <c r="BD1472" i="1"/>
  <c r="CO1471" i="1"/>
  <c r="CJ1471" i="1"/>
  <c r="CI1471" i="1"/>
  <c r="CH1471" i="1"/>
  <c r="CG1471" i="1"/>
  <c r="CF1471" i="1"/>
  <c r="CE1471" i="1"/>
  <c r="CD1471" i="1"/>
  <c r="CC1471" i="1"/>
  <c r="CB1471" i="1"/>
  <c r="CA1471" i="1"/>
  <c r="BZ1471" i="1"/>
  <c r="BY1471" i="1"/>
  <c r="BX1471" i="1"/>
  <c r="BW1471" i="1"/>
  <c r="BV1471" i="1"/>
  <c r="BP1471" i="1"/>
  <c r="BO1471" i="1"/>
  <c r="BN1471" i="1"/>
  <c r="BM1471" i="1"/>
  <c r="BL1471" i="1"/>
  <c r="BK1471" i="1"/>
  <c r="BJ1471" i="1"/>
  <c r="BI1471" i="1"/>
  <c r="BH1471" i="1"/>
  <c r="BG1471" i="1"/>
  <c r="BF1471" i="1"/>
  <c r="BE1471" i="1"/>
  <c r="BD1471" i="1"/>
  <c r="CO1470" i="1"/>
  <c r="CJ1470" i="1"/>
  <c r="CI1470" i="1"/>
  <c r="CH1470" i="1"/>
  <c r="CG1470" i="1"/>
  <c r="CF1470" i="1"/>
  <c r="CE1470" i="1"/>
  <c r="CD1470" i="1"/>
  <c r="CC1470" i="1"/>
  <c r="CB1470" i="1"/>
  <c r="CA1470" i="1"/>
  <c r="BZ1470" i="1"/>
  <c r="BY1470" i="1"/>
  <c r="BX1470" i="1"/>
  <c r="BW1470" i="1"/>
  <c r="BV1470" i="1"/>
  <c r="BP1470" i="1"/>
  <c r="BO1470" i="1"/>
  <c r="BN1470" i="1"/>
  <c r="BM1470" i="1"/>
  <c r="BL1470" i="1"/>
  <c r="BK1470" i="1"/>
  <c r="BJ1470" i="1"/>
  <c r="BI1470" i="1"/>
  <c r="BH1470" i="1"/>
  <c r="BG1470" i="1"/>
  <c r="BF1470" i="1"/>
  <c r="BE1470" i="1"/>
  <c r="BD1470" i="1"/>
  <c r="CO1469" i="1"/>
  <c r="CJ1469" i="1"/>
  <c r="CI1469" i="1"/>
  <c r="CH1469" i="1"/>
  <c r="CG1469" i="1"/>
  <c r="CF1469" i="1"/>
  <c r="CE1469" i="1"/>
  <c r="CD1469" i="1"/>
  <c r="CC1469" i="1"/>
  <c r="CB1469" i="1"/>
  <c r="CA1469" i="1"/>
  <c r="BZ1469" i="1"/>
  <c r="BY1469" i="1"/>
  <c r="BX1469" i="1"/>
  <c r="BW1469" i="1"/>
  <c r="BV1469" i="1"/>
  <c r="BP1469" i="1"/>
  <c r="BO1469" i="1"/>
  <c r="BN1469" i="1"/>
  <c r="BM1469" i="1"/>
  <c r="BL1469" i="1"/>
  <c r="BK1469" i="1"/>
  <c r="BJ1469" i="1"/>
  <c r="BI1469" i="1"/>
  <c r="BH1469" i="1"/>
  <c r="BG1469" i="1"/>
  <c r="BF1469" i="1"/>
  <c r="BE1469" i="1"/>
  <c r="BD1469" i="1"/>
  <c r="CO1468" i="1"/>
  <c r="CJ1468" i="1"/>
  <c r="CI1468" i="1"/>
  <c r="CH1468" i="1"/>
  <c r="CG1468" i="1"/>
  <c r="CF1468" i="1"/>
  <c r="CE1468" i="1"/>
  <c r="CD1468" i="1"/>
  <c r="CC1468" i="1"/>
  <c r="CB1468" i="1"/>
  <c r="CA1468" i="1"/>
  <c r="BZ1468" i="1"/>
  <c r="BY1468" i="1"/>
  <c r="BX1468" i="1"/>
  <c r="BW1468" i="1"/>
  <c r="BV1468" i="1"/>
  <c r="BP1468" i="1"/>
  <c r="BO1468" i="1"/>
  <c r="BN1468" i="1"/>
  <c r="BM1468" i="1"/>
  <c r="BL1468" i="1"/>
  <c r="BK1468" i="1"/>
  <c r="BJ1468" i="1"/>
  <c r="BI1468" i="1"/>
  <c r="BH1468" i="1"/>
  <c r="BG1468" i="1"/>
  <c r="BF1468" i="1"/>
  <c r="BE1468" i="1"/>
  <c r="BD1468" i="1"/>
  <c r="CO1467" i="1"/>
  <c r="CJ1467" i="1"/>
  <c r="CI1467" i="1"/>
  <c r="CH1467" i="1"/>
  <c r="CG1467" i="1"/>
  <c r="CF1467" i="1"/>
  <c r="CE1467" i="1"/>
  <c r="CD1467" i="1"/>
  <c r="CC1467" i="1"/>
  <c r="CB1467" i="1"/>
  <c r="CA1467" i="1"/>
  <c r="BZ1467" i="1"/>
  <c r="BY1467" i="1"/>
  <c r="BX1467" i="1"/>
  <c r="BW1467" i="1"/>
  <c r="BV1467" i="1"/>
  <c r="BP1467" i="1"/>
  <c r="BO1467" i="1"/>
  <c r="BN1467" i="1"/>
  <c r="BM1467" i="1"/>
  <c r="BL1467" i="1"/>
  <c r="BK1467" i="1"/>
  <c r="BJ1467" i="1"/>
  <c r="BI1467" i="1"/>
  <c r="BH1467" i="1"/>
  <c r="BG1467" i="1"/>
  <c r="BF1467" i="1"/>
  <c r="BE1467" i="1"/>
  <c r="BD1467" i="1"/>
  <c r="CO1466" i="1"/>
  <c r="CJ1466" i="1"/>
  <c r="CI1466" i="1"/>
  <c r="CH1466" i="1"/>
  <c r="CG1466" i="1"/>
  <c r="CF1466" i="1"/>
  <c r="CE1466" i="1"/>
  <c r="CD1466" i="1"/>
  <c r="CC1466" i="1"/>
  <c r="CB1466" i="1"/>
  <c r="CA1466" i="1"/>
  <c r="BZ1466" i="1"/>
  <c r="BY1466" i="1"/>
  <c r="BX1466" i="1"/>
  <c r="BW1466" i="1"/>
  <c r="BV1466" i="1"/>
  <c r="BP1466" i="1"/>
  <c r="BO1466" i="1"/>
  <c r="BN1466" i="1"/>
  <c r="BM1466" i="1"/>
  <c r="BL1466" i="1"/>
  <c r="BK1466" i="1"/>
  <c r="BJ1466" i="1"/>
  <c r="BI1466" i="1"/>
  <c r="BH1466" i="1"/>
  <c r="BG1466" i="1"/>
  <c r="BF1466" i="1"/>
  <c r="BE1466" i="1"/>
  <c r="BD1466" i="1"/>
  <c r="CO1465" i="1"/>
  <c r="CJ1465" i="1"/>
  <c r="CI1465" i="1"/>
  <c r="CH1465" i="1"/>
  <c r="CG1465" i="1"/>
  <c r="CF1465" i="1"/>
  <c r="CE1465" i="1"/>
  <c r="CD1465" i="1"/>
  <c r="CC1465" i="1"/>
  <c r="CB1465" i="1"/>
  <c r="CA1465" i="1"/>
  <c r="BZ1465" i="1"/>
  <c r="BY1465" i="1"/>
  <c r="BX1465" i="1"/>
  <c r="BW1465" i="1"/>
  <c r="BV1465" i="1"/>
  <c r="BP1465" i="1"/>
  <c r="BO1465" i="1"/>
  <c r="BN1465" i="1"/>
  <c r="BM1465" i="1"/>
  <c r="BL1465" i="1"/>
  <c r="BK1465" i="1"/>
  <c r="BJ1465" i="1"/>
  <c r="BI1465" i="1"/>
  <c r="BH1465" i="1"/>
  <c r="BG1465" i="1"/>
  <c r="BF1465" i="1"/>
  <c r="BE1465" i="1"/>
  <c r="BD1465" i="1"/>
  <c r="CO1464" i="1"/>
  <c r="CJ1464" i="1"/>
  <c r="CI1464" i="1"/>
  <c r="CH1464" i="1"/>
  <c r="CG1464" i="1"/>
  <c r="CF1464" i="1"/>
  <c r="CE1464" i="1"/>
  <c r="CD1464" i="1"/>
  <c r="CC1464" i="1"/>
  <c r="CB1464" i="1"/>
  <c r="CA1464" i="1"/>
  <c r="BZ1464" i="1"/>
  <c r="BY1464" i="1"/>
  <c r="BX1464" i="1"/>
  <c r="BW1464" i="1"/>
  <c r="BV1464" i="1"/>
  <c r="BP1464" i="1"/>
  <c r="BO1464" i="1"/>
  <c r="BN1464" i="1"/>
  <c r="BM1464" i="1"/>
  <c r="BL1464" i="1"/>
  <c r="BK1464" i="1"/>
  <c r="BJ1464" i="1"/>
  <c r="BI1464" i="1"/>
  <c r="BH1464" i="1"/>
  <c r="BG1464" i="1"/>
  <c r="BF1464" i="1"/>
  <c r="BE1464" i="1"/>
  <c r="BD1464" i="1"/>
  <c r="CO1463" i="1"/>
  <c r="CJ1463" i="1"/>
  <c r="CI1463" i="1"/>
  <c r="CH1463" i="1"/>
  <c r="CG1463" i="1"/>
  <c r="CF1463" i="1"/>
  <c r="CE1463" i="1"/>
  <c r="CD1463" i="1"/>
  <c r="CC1463" i="1"/>
  <c r="CB1463" i="1"/>
  <c r="CA1463" i="1"/>
  <c r="BZ1463" i="1"/>
  <c r="BY1463" i="1"/>
  <c r="BX1463" i="1"/>
  <c r="BW1463" i="1"/>
  <c r="BV1463" i="1"/>
  <c r="BP1463" i="1"/>
  <c r="BO1463" i="1"/>
  <c r="BN1463" i="1"/>
  <c r="BM1463" i="1"/>
  <c r="BL1463" i="1"/>
  <c r="BK1463" i="1"/>
  <c r="BJ1463" i="1"/>
  <c r="BI1463" i="1"/>
  <c r="BH1463" i="1"/>
  <c r="BG1463" i="1"/>
  <c r="BF1463" i="1"/>
  <c r="BE1463" i="1"/>
  <c r="BD1463" i="1"/>
  <c r="CO1462" i="1"/>
  <c r="CJ1462" i="1"/>
  <c r="CI1462" i="1"/>
  <c r="CH1462" i="1"/>
  <c r="CG1462" i="1"/>
  <c r="CF1462" i="1"/>
  <c r="CE1462" i="1"/>
  <c r="CD1462" i="1"/>
  <c r="CC1462" i="1"/>
  <c r="CB1462" i="1"/>
  <c r="CA1462" i="1"/>
  <c r="BZ1462" i="1"/>
  <c r="BY1462" i="1"/>
  <c r="BX1462" i="1"/>
  <c r="BW1462" i="1"/>
  <c r="BV1462" i="1"/>
  <c r="BP1462" i="1"/>
  <c r="BO1462" i="1"/>
  <c r="BN1462" i="1"/>
  <c r="BM1462" i="1"/>
  <c r="BL1462" i="1"/>
  <c r="BK1462" i="1"/>
  <c r="BJ1462" i="1"/>
  <c r="BI1462" i="1"/>
  <c r="BH1462" i="1"/>
  <c r="BG1462" i="1"/>
  <c r="BF1462" i="1"/>
  <c r="BE1462" i="1"/>
  <c r="BD1462" i="1"/>
  <c r="CO1461" i="1"/>
  <c r="CJ1461" i="1"/>
  <c r="CI1461" i="1"/>
  <c r="CH1461" i="1"/>
  <c r="CG1461" i="1"/>
  <c r="CF1461" i="1"/>
  <c r="CE1461" i="1"/>
  <c r="CD1461" i="1"/>
  <c r="CC1461" i="1"/>
  <c r="CB1461" i="1"/>
  <c r="CA1461" i="1"/>
  <c r="BZ1461" i="1"/>
  <c r="BY1461" i="1"/>
  <c r="BX1461" i="1"/>
  <c r="BW1461" i="1"/>
  <c r="BV1461" i="1"/>
  <c r="BP1461" i="1"/>
  <c r="BO1461" i="1"/>
  <c r="BN1461" i="1"/>
  <c r="BM1461" i="1"/>
  <c r="BL1461" i="1"/>
  <c r="BK1461" i="1"/>
  <c r="BJ1461" i="1"/>
  <c r="BI1461" i="1"/>
  <c r="BH1461" i="1"/>
  <c r="BG1461" i="1"/>
  <c r="BF1461" i="1"/>
  <c r="BE1461" i="1"/>
  <c r="BD1461" i="1"/>
  <c r="CO1460" i="1"/>
  <c r="CJ1460" i="1"/>
  <c r="CI1460" i="1"/>
  <c r="CH1460" i="1"/>
  <c r="CG1460" i="1"/>
  <c r="CF1460" i="1"/>
  <c r="CE1460" i="1"/>
  <c r="CD1460" i="1"/>
  <c r="CC1460" i="1"/>
  <c r="CB1460" i="1"/>
  <c r="CA1460" i="1"/>
  <c r="BZ1460" i="1"/>
  <c r="BY1460" i="1"/>
  <c r="BX1460" i="1"/>
  <c r="BW1460" i="1"/>
  <c r="BV1460" i="1"/>
  <c r="BP1460" i="1"/>
  <c r="BO1460" i="1"/>
  <c r="BN1460" i="1"/>
  <c r="BM1460" i="1"/>
  <c r="BL1460" i="1"/>
  <c r="BK1460" i="1"/>
  <c r="BJ1460" i="1"/>
  <c r="BI1460" i="1"/>
  <c r="BH1460" i="1"/>
  <c r="BG1460" i="1"/>
  <c r="BF1460" i="1"/>
  <c r="BE1460" i="1"/>
  <c r="BD1460" i="1"/>
  <c r="CO1459" i="1"/>
  <c r="CJ1459" i="1"/>
  <c r="CI1459" i="1"/>
  <c r="CH1459" i="1"/>
  <c r="CG1459" i="1"/>
  <c r="CF1459" i="1"/>
  <c r="CE1459" i="1"/>
  <c r="CD1459" i="1"/>
  <c r="CC1459" i="1"/>
  <c r="CB1459" i="1"/>
  <c r="CA1459" i="1"/>
  <c r="BZ1459" i="1"/>
  <c r="BY1459" i="1"/>
  <c r="BX1459" i="1"/>
  <c r="BW1459" i="1"/>
  <c r="BV1459" i="1"/>
  <c r="BP1459" i="1"/>
  <c r="BO1459" i="1"/>
  <c r="BN1459" i="1"/>
  <c r="BM1459" i="1"/>
  <c r="BL1459" i="1"/>
  <c r="BK1459" i="1"/>
  <c r="BJ1459" i="1"/>
  <c r="BI1459" i="1"/>
  <c r="BH1459" i="1"/>
  <c r="BG1459" i="1"/>
  <c r="BF1459" i="1"/>
  <c r="BE1459" i="1"/>
  <c r="BD1459" i="1"/>
  <c r="CO1458" i="1"/>
  <c r="CJ1458" i="1"/>
  <c r="CI1458" i="1"/>
  <c r="CH1458" i="1"/>
  <c r="CG1458" i="1"/>
  <c r="CF1458" i="1"/>
  <c r="CE1458" i="1"/>
  <c r="CD1458" i="1"/>
  <c r="CC1458" i="1"/>
  <c r="CB1458" i="1"/>
  <c r="CA1458" i="1"/>
  <c r="BZ1458" i="1"/>
  <c r="BY1458" i="1"/>
  <c r="BX1458" i="1"/>
  <c r="BW1458" i="1"/>
  <c r="BV1458" i="1"/>
  <c r="BP1458" i="1"/>
  <c r="BO1458" i="1"/>
  <c r="BN1458" i="1"/>
  <c r="BM1458" i="1"/>
  <c r="BL1458" i="1"/>
  <c r="BK1458" i="1"/>
  <c r="BJ1458" i="1"/>
  <c r="BI1458" i="1"/>
  <c r="BH1458" i="1"/>
  <c r="BG1458" i="1"/>
  <c r="BF1458" i="1"/>
  <c r="BE1458" i="1"/>
  <c r="BD1458" i="1"/>
  <c r="CO1457" i="1"/>
  <c r="CJ1457" i="1"/>
  <c r="CI1457" i="1"/>
  <c r="CH1457" i="1"/>
  <c r="CG1457" i="1"/>
  <c r="CF1457" i="1"/>
  <c r="CE1457" i="1"/>
  <c r="CD1457" i="1"/>
  <c r="CC1457" i="1"/>
  <c r="CB1457" i="1"/>
  <c r="CA1457" i="1"/>
  <c r="BZ1457" i="1"/>
  <c r="BY1457" i="1"/>
  <c r="BX1457" i="1"/>
  <c r="BW1457" i="1"/>
  <c r="BV1457" i="1"/>
  <c r="BP1457" i="1"/>
  <c r="BO1457" i="1"/>
  <c r="BN1457" i="1"/>
  <c r="BM1457" i="1"/>
  <c r="BL1457" i="1"/>
  <c r="BK1457" i="1"/>
  <c r="BJ1457" i="1"/>
  <c r="BI1457" i="1"/>
  <c r="BH1457" i="1"/>
  <c r="BG1457" i="1"/>
  <c r="BF1457" i="1"/>
  <c r="BE1457" i="1"/>
  <c r="BD1457" i="1"/>
  <c r="CO1456" i="1"/>
  <c r="CJ1456" i="1"/>
  <c r="CI1456" i="1"/>
  <c r="CH1456" i="1"/>
  <c r="CG1456" i="1"/>
  <c r="CF1456" i="1"/>
  <c r="CE1456" i="1"/>
  <c r="CD1456" i="1"/>
  <c r="CC1456" i="1"/>
  <c r="CB1456" i="1"/>
  <c r="CA1456" i="1"/>
  <c r="BZ1456" i="1"/>
  <c r="BY1456" i="1"/>
  <c r="BX1456" i="1"/>
  <c r="BW1456" i="1"/>
  <c r="BV1456" i="1"/>
  <c r="BP1456" i="1"/>
  <c r="BO1456" i="1"/>
  <c r="BN1456" i="1"/>
  <c r="BM1456" i="1"/>
  <c r="BL1456" i="1"/>
  <c r="BK1456" i="1"/>
  <c r="BJ1456" i="1"/>
  <c r="BI1456" i="1"/>
  <c r="BH1456" i="1"/>
  <c r="BG1456" i="1"/>
  <c r="BF1456" i="1"/>
  <c r="BE1456" i="1"/>
  <c r="BD1456" i="1"/>
  <c r="CO1455" i="1"/>
  <c r="CJ1455" i="1"/>
  <c r="CI1455" i="1"/>
  <c r="CH1455" i="1"/>
  <c r="CG1455" i="1"/>
  <c r="CF1455" i="1"/>
  <c r="CE1455" i="1"/>
  <c r="CD1455" i="1"/>
  <c r="CC1455" i="1"/>
  <c r="CB1455" i="1"/>
  <c r="CA1455" i="1"/>
  <c r="BZ1455" i="1"/>
  <c r="BY1455" i="1"/>
  <c r="BX1455" i="1"/>
  <c r="BW1455" i="1"/>
  <c r="BV1455" i="1"/>
  <c r="BP1455" i="1"/>
  <c r="BO1455" i="1"/>
  <c r="BN1455" i="1"/>
  <c r="BM1455" i="1"/>
  <c r="BL1455" i="1"/>
  <c r="BK1455" i="1"/>
  <c r="BJ1455" i="1"/>
  <c r="BI1455" i="1"/>
  <c r="BH1455" i="1"/>
  <c r="BG1455" i="1"/>
  <c r="BF1455" i="1"/>
  <c r="BE1455" i="1"/>
  <c r="BD1455" i="1"/>
  <c r="CO1454" i="1"/>
  <c r="CJ1454" i="1"/>
  <c r="CI1454" i="1"/>
  <c r="CH1454" i="1"/>
  <c r="CG1454" i="1"/>
  <c r="CF1454" i="1"/>
  <c r="CE1454" i="1"/>
  <c r="CD1454" i="1"/>
  <c r="CC1454" i="1"/>
  <c r="CB1454" i="1"/>
  <c r="CA1454" i="1"/>
  <c r="BZ1454" i="1"/>
  <c r="BY1454" i="1"/>
  <c r="BX1454" i="1"/>
  <c r="BW1454" i="1"/>
  <c r="BV1454" i="1"/>
  <c r="BP1454" i="1"/>
  <c r="BO1454" i="1"/>
  <c r="BN1454" i="1"/>
  <c r="BM1454" i="1"/>
  <c r="BL1454" i="1"/>
  <c r="BK1454" i="1"/>
  <c r="BJ1454" i="1"/>
  <c r="BI1454" i="1"/>
  <c r="BH1454" i="1"/>
  <c r="BG1454" i="1"/>
  <c r="BF1454" i="1"/>
  <c r="BE1454" i="1"/>
  <c r="BD1454" i="1"/>
  <c r="CO1453" i="1"/>
  <c r="CJ1453" i="1"/>
  <c r="CI1453" i="1"/>
  <c r="CH1453" i="1"/>
  <c r="CG1453" i="1"/>
  <c r="CF1453" i="1"/>
  <c r="CE1453" i="1"/>
  <c r="CD1453" i="1"/>
  <c r="CC1453" i="1"/>
  <c r="CB1453" i="1"/>
  <c r="CA1453" i="1"/>
  <c r="BZ1453" i="1"/>
  <c r="BY1453" i="1"/>
  <c r="BX1453" i="1"/>
  <c r="BW1453" i="1"/>
  <c r="BV1453" i="1"/>
  <c r="BP1453" i="1"/>
  <c r="BO1453" i="1"/>
  <c r="BN1453" i="1"/>
  <c r="BM1453" i="1"/>
  <c r="BL1453" i="1"/>
  <c r="BK1453" i="1"/>
  <c r="BJ1453" i="1"/>
  <c r="BI1453" i="1"/>
  <c r="BH1453" i="1"/>
  <c r="BG1453" i="1"/>
  <c r="BF1453" i="1"/>
  <c r="BE1453" i="1"/>
  <c r="BD1453" i="1"/>
  <c r="CO1452" i="1"/>
  <c r="CJ1452" i="1"/>
  <c r="CI1452" i="1"/>
  <c r="CH1452" i="1"/>
  <c r="CG1452" i="1"/>
  <c r="CF1452" i="1"/>
  <c r="CE1452" i="1"/>
  <c r="CD1452" i="1"/>
  <c r="CC1452" i="1"/>
  <c r="CB1452" i="1"/>
  <c r="CA1452" i="1"/>
  <c r="BZ1452" i="1"/>
  <c r="BY1452" i="1"/>
  <c r="BX1452" i="1"/>
  <c r="BW1452" i="1"/>
  <c r="BV1452" i="1"/>
  <c r="BP1452" i="1"/>
  <c r="BO1452" i="1"/>
  <c r="BN1452" i="1"/>
  <c r="BM1452" i="1"/>
  <c r="BL1452" i="1"/>
  <c r="BK1452" i="1"/>
  <c r="BJ1452" i="1"/>
  <c r="BI1452" i="1"/>
  <c r="BH1452" i="1"/>
  <c r="BG1452" i="1"/>
  <c r="BF1452" i="1"/>
  <c r="BE1452" i="1"/>
  <c r="BD1452" i="1"/>
  <c r="CO1451" i="1"/>
  <c r="CJ1451" i="1"/>
  <c r="CI1451" i="1"/>
  <c r="CH1451" i="1"/>
  <c r="CG1451" i="1"/>
  <c r="CF1451" i="1"/>
  <c r="CE1451" i="1"/>
  <c r="CD1451" i="1"/>
  <c r="CC1451" i="1"/>
  <c r="CB1451" i="1"/>
  <c r="CA1451" i="1"/>
  <c r="BZ1451" i="1"/>
  <c r="BY1451" i="1"/>
  <c r="BX1451" i="1"/>
  <c r="BW1451" i="1"/>
  <c r="BV1451" i="1"/>
  <c r="BP1451" i="1"/>
  <c r="BO1451" i="1"/>
  <c r="BN1451" i="1"/>
  <c r="BM1451" i="1"/>
  <c r="BL1451" i="1"/>
  <c r="BK1451" i="1"/>
  <c r="BJ1451" i="1"/>
  <c r="BI1451" i="1"/>
  <c r="BH1451" i="1"/>
  <c r="BG1451" i="1"/>
  <c r="BF1451" i="1"/>
  <c r="BE1451" i="1"/>
  <c r="BD1451" i="1"/>
  <c r="CO1450" i="1"/>
  <c r="CJ1450" i="1"/>
  <c r="CI1450" i="1"/>
  <c r="CH1450" i="1"/>
  <c r="CG1450" i="1"/>
  <c r="CF1450" i="1"/>
  <c r="CE1450" i="1"/>
  <c r="CD1450" i="1"/>
  <c r="CC1450" i="1"/>
  <c r="CB1450" i="1"/>
  <c r="CA1450" i="1"/>
  <c r="BZ1450" i="1"/>
  <c r="BY1450" i="1"/>
  <c r="BX1450" i="1"/>
  <c r="BW1450" i="1"/>
  <c r="BV1450" i="1"/>
  <c r="BP1450" i="1"/>
  <c r="BO1450" i="1"/>
  <c r="BN1450" i="1"/>
  <c r="BM1450" i="1"/>
  <c r="BL1450" i="1"/>
  <c r="BK1450" i="1"/>
  <c r="BJ1450" i="1"/>
  <c r="BI1450" i="1"/>
  <c r="BH1450" i="1"/>
  <c r="BG1450" i="1"/>
  <c r="BF1450" i="1"/>
  <c r="BE1450" i="1"/>
  <c r="BD1450" i="1"/>
  <c r="CO1449" i="1"/>
  <c r="CJ1449" i="1"/>
  <c r="CI1449" i="1"/>
  <c r="CH1449" i="1"/>
  <c r="CG1449" i="1"/>
  <c r="CF1449" i="1"/>
  <c r="CE1449" i="1"/>
  <c r="CD1449" i="1"/>
  <c r="CC1449" i="1"/>
  <c r="CB1449" i="1"/>
  <c r="CA1449" i="1"/>
  <c r="BZ1449" i="1"/>
  <c r="BY1449" i="1"/>
  <c r="BX1449" i="1"/>
  <c r="BW1449" i="1"/>
  <c r="BV1449" i="1"/>
  <c r="BP1449" i="1"/>
  <c r="BO1449" i="1"/>
  <c r="BN1449" i="1"/>
  <c r="BM1449" i="1"/>
  <c r="BL1449" i="1"/>
  <c r="BK1449" i="1"/>
  <c r="BJ1449" i="1"/>
  <c r="BI1449" i="1"/>
  <c r="BH1449" i="1"/>
  <c r="BG1449" i="1"/>
  <c r="BF1449" i="1"/>
  <c r="BE1449" i="1"/>
  <c r="BD1449" i="1"/>
  <c r="CO1448" i="1"/>
  <c r="CJ1448" i="1"/>
  <c r="CI1448" i="1"/>
  <c r="CH1448" i="1"/>
  <c r="CG1448" i="1"/>
  <c r="CF1448" i="1"/>
  <c r="CE1448" i="1"/>
  <c r="CD1448" i="1"/>
  <c r="CC1448" i="1"/>
  <c r="CB1448" i="1"/>
  <c r="CA1448" i="1"/>
  <c r="BZ1448" i="1"/>
  <c r="BY1448" i="1"/>
  <c r="BX1448" i="1"/>
  <c r="BW1448" i="1"/>
  <c r="BV1448" i="1"/>
  <c r="BP1448" i="1"/>
  <c r="BO1448" i="1"/>
  <c r="BN1448" i="1"/>
  <c r="BM1448" i="1"/>
  <c r="BL1448" i="1"/>
  <c r="BK1448" i="1"/>
  <c r="BJ1448" i="1"/>
  <c r="BI1448" i="1"/>
  <c r="BH1448" i="1"/>
  <c r="BG1448" i="1"/>
  <c r="BF1448" i="1"/>
  <c r="BE1448" i="1"/>
  <c r="BD1448" i="1"/>
  <c r="CO1447" i="1"/>
  <c r="CJ1447" i="1"/>
  <c r="CI1447" i="1"/>
  <c r="CH1447" i="1"/>
  <c r="CG1447" i="1"/>
  <c r="CF1447" i="1"/>
  <c r="CE1447" i="1"/>
  <c r="CD1447" i="1"/>
  <c r="CC1447" i="1"/>
  <c r="CB1447" i="1"/>
  <c r="CA1447" i="1"/>
  <c r="BZ1447" i="1"/>
  <c r="BY1447" i="1"/>
  <c r="BX1447" i="1"/>
  <c r="BW1447" i="1"/>
  <c r="BV1447" i="1"/>
  <c r="BP1447" i="1"/>
  <c r="BO1447" i="1"/>
  <c r="BN1447" i="1"/>
  <c r="BM1447" i="1"/>
  <c r="BL1447" i="1"/>
  <c r="BK1447" i="1"/>
  <c r="BJ1447" i="1"/>
  <c r="BI1447" i="1"/>
  <c r="BH1447" i="1"/>
  <c r="BG1447" i="1"/>
  <c r="BF1447" i="1"/>
  <c r="BE1447" i="1"/>
  <c r="BD1447" i="1"/>
  <c r="CO1446" i="1"/>
  <c r="CJ1446" i="1"/>
  <c r="CI1446" i="1"/>
  <c r="CH1446" i="1"/>
  <c r="CG1446" i="1"/>
  <c r="CF1446" i="1"/>
  <c r="CE1446" i="1"/>
  <c r="CD1446" i="1"/>
  <c r="CC1446" i="1"/>
  <c r="CB1446" i="1"/>
  <c r="CA1446" i="1"/>
  <c r="BZ1446" i="1"/>
  <c r="BY1446" i="1"/>
  <c r="BX1446" i="1"/>
  <c r="BW1446" i="1"/>
  <c r="BV1446" i="1"/>
  <c r="BP1446" i="1"/>
  <c r="BO1446" i="1"/>
  <c r="BN1446" i="1"/>
  <c r="BM1446" i="1"/>
  <c r="BL1446" i="1"/>
  <c r="BK1446" i="1"/>
  <c r="BJ1446" i="1"/>
  <c r="BI1446" i="1"/>
  <c r="BH1446" i="1"/>
  <c r="BG1446" i="1"/>
  <c r="BF1446" i="1"/>
  <c r="BE1446" i="1"/>
  <c r="BD1446" i="1"/>
  <c r="CO1445" i="1"/>
  <c r="CJ1445" i="1"/>
  <c r="CI1445" i="1"/>
  <c r="CH1445" i="1"/>
  <c r="CG1445" i="1"/>
  <c r="CF1445" i="1"/>
  <c r="CE1445" i="1"/>
  <c r="CD1445" i="1"/>
  <c r="CC1445" i="1"/>
  <c r="CB1445" i="1"/>
  <c r="CA1445" i="1"/>
  <c r="BZ1445" i="1"/>
  <c r="BY1445" i="1"/>
  <c r="BX1445" i="1"/>
  <c r="BW1445" i="1"/>
  <c r="BV1445" i="1"/>
  <c r="BP1445" i="1"/>
  <c r="BO1445" i="1"/>
  <c r="BN1445" i="1"/>
  <c r="BM1445" i="1"/>
  <c r="BL1445" i="1"/>
  <c r="BK1445" i="1"/>
  <c r="BJ1445" i="1"/>
  <c r="BI1445" i="1"/>
  <c r="BH1445" i="1"/>
  <c r="BG1445" i="1"/>
  <c r="BF1445" i="1"/>
  <c r="BE1445" i="1"/>
  <c r="BD1445" i="1"/>
  <c r="CO1444" i="1"/>
  <c r="CJ1444" i="1"/>
  <c r="CI1444" i="1"/>
  <c r="CH1444" i="1"/>
  <c r="CG1444" i="1"/>
  <c r="CF1444" i="1"/>
  <c r="CE1444" i="1"/>
  <c r="CD1444" i="1"/>
  <c r="CC1444" i="1"/>
  <c r="CB1444" i="1"/>
  <c r="CA1444" i="1"/>
  <c r="BZ1444" i="1"/>
  <c r="BY1444" i="1"/>
  <c r="BX1444" i="1"/>
  <c r="BW1444" i="1"/>
  <c r="BV1444" i="1"/>
  <c r="BP1444" i="1"/>
  <c r="BO1444" i="1"/>
  <c r="BN1444" i="1"/>
  <c r="BM1444" i="1"/>
  <c r="BL1444" i="1"/>
  <c r="BK1444" i="1"/>
  <c r="BJ1444" i="1"/>
  <c r="BI1444" i="1"/>
  <c r="BH1444" i="1"/>
  <c r="BG1444" i="1"/>
  <c r="BF1444" i="1"/>
  <c r="BE1444" i="1"/>
  <c r="BD1444" i="1"/>
  <c r="CO1443" i="1"/>
  <c r="CJ1443" i="1"/>
  <c r="CI1443" i="1"/>
  <c r="CH1443" i="1"/>
  <c r="CG1443" i="1"/>
  <c r="CF1443" i="1"/>
  <c r="CE1443" i="1"/>
  <c r="CD1443" i="1"/>
  <c r="CC1443" i="1"/>
  <c r="CB1443" i="1"/>
  <c r="CA1443" i="1"/>
  <c r="BZ1443" i="1"/>
  <c r="BY1443" i="1"/>
  <c r="BX1443" i="1"/>
  <c r="BW1443" i="1"/>
  <c r="BV1443" i="1"/>
  <c r="BP1443" i="1"/>
  <c r="BO1443" i="1"/>
  <c r="BN1443" i="1"/>
  <c r="BM1443" i="1"/>
  <c r="BL1443" i="1"/>
  <c r="BK1443" i="1"/>
  <c r="BJ1443" i="1"/>
  <c r="BI1443" i="1"/>
  <c r="BH1443" i="1"/>
  <c r="BG1443" i="1"/>
  <c r="BF1443" i="1"/>
  <c r="BE1443" i="1"/>
  <c r="BD1443" i="1"/>
  <c r="CO1442" i="1"/>
  <c r="CJ1442" i="1"/>
  <c r="CI1442" i="1"/>
  <c r="CH1442" i="1"/>
  <c r="CG1442" i="1"/>
  <c r="CF1442" i="1"/>
  <c r="CE1442" i="1"/>
  <c r="CD1442" i="1"/>
  <c r="CC1442" i="1"/>
  <c r="CB1442" i="1"/>
  <c r="CA1442" i="1"/>
  <c r="BZ1442" i="1"/>
  <c r="BY1442" i="1"/>
  <c r="BX1442" i="1"/>
  <c r="BW1442" i="1"/>
  <c r="BV1442" i="1"/>
  <c r="BP1442" i="1"/>
  <c r="BO1442" i="1"/>
  <c r="BN1442" i="1"/>
  <c r="BM1442" i="1"/>
  <c r="BL1442" i="1"/>
  <c r="BK1442" i="1"/>
  <c r="BJ1442" i="1"/>
  <c r="BI1442" i="1"/>
  <c r="BH1442" i="1"/>
  <c r="BG1442" i="1"/>
  <c r="BF1442" i="1"/>
  <c r="BE1442" i="1"/>
  <c r="BD1442" i="1"/>
  <c r="CO1441" i="1"/>
  <c r="CJ1441" i="1"/>
  <c r="CI1441" i="1"/>
  <c r="CH1441" i="1"/>
  <c r="CG1441" i="1"/>
  <c r="CF1441" i="1"/>
  <c r="CE1441" i="1"/>
  <c r="CD1441" i="1"/>
  <c r="CC1441" i="1"/>
  <c r="CB1441" i="1"/>
  <c r="CA1441" i="1"/>
  <c r="BZ1441" i="1"/>
  <c r="BY1441" i="1"/>
  <c r="BX1441" i="1"/>
  <c r="BW1441" i="1"/>
  <c r="BV1441" i="1"/>
  <c r="BP1441" i="1"/>
  <c r="BO1441" i="1"/>
  <c r="BN1441" i="1"/>
  <c r="BM1441" i="1"/>
  <c r="BL1441" i="1"/>
  <c r="BK1441" i="1"/>
  <c r="BJ1441" i="1"/>
  <c r="BI1441" i="1"/>
  <c r="BH1441" i="1"/>
  <c r="BG1441" i="1"/>
  <c r="BF1441" i="1"/>
  <c r="BE1441" i="1"/>
  <c r="BD1441" i="1"/>
  <c r="CO1440" i="1"/>
  <c r="CJ1440" i="1"/>
  <c r="CI1440" i="1"/>
  <c r="CH1440" i="1"/>
  <c r="CG1440" i="1"/>
  <c r="CF1440" i="1"/>
  <c r="CE1440" i="1"/>
  <c r="CD1440" i="1"/>
  <c r="CC1440" i="1"/>
  <c r="CB1440" i="1"/>
  <c r="CA1440" i="1"/>
  <c r="BZ1440" i="1"/>
  <c r="BY1440" i="1"/>
  <c r="BX1440" i="1"/>
  <c r="BW1440" i="1"/>
  <c r="BV1440" i="1"/>
  <c r="BP1440" i="1"/>
  <c r="BO1440" i="1"/>
  <c r="BN1440" i="1"/>
  <c r="BM1440" i="1"/>
  <c r="BL1440" i="1"/>
  <c r="BK1440" i="1"/>
  <c r="BJ1440" i="1"/>
  <c r="BI1440" i="1"/>
  <c r="BH1440" i="1"/>
  <c r="BG1440" i="1"/>
  <c r="BF1440" i="1"/>
  <c r="BE1440" i="1"/>
  <c r="BD1440" i="1"/>
  <c r="CO1439" i="1"/>
  <c r="CJ1439" i="1"/>
  <c r="CI1439" i="1"/>
  <c r="CH1439" i="1"/>
  <c r="CG1439" i="1"/>
  <c r="CF1439" i="1"/>
  <c r="CE1439" i="1"/>
  <c r="CD1439" i="1"/>
  <c r="CC1439" i="1"/>
  <c r="CB1439" i="1"/>
  <c r="CA1439" i="1"/>
  <c r="BZ1439" i="1"/>
  <c r="BY1439" i="1"/>
  <c r="BX1439" i="1"/>
  <c r="BW1439" i="1"/>
  <c r="BV1439" i="1"/>
  <c r="BP1439" i="1"/>
  <c r="BO1439" i="1"/>
  <c r="BN1439" i="1"/>
  <c r="BM1439" i="1"/>
  <c r="BL1439" i="1"/>
  <c r="BK1439" i="1"/>
  <c r="BJ1439" i="1"/>
  <c r="BI1439" i="1"/>
  <c r="BH1439" i="1"/>
  <c r="BG1439" i="1"/>
  <c r="BF1439" i="1"/>
  <c r="BE1439" i="1"/>
  <c r="BD1439" i="1"/>
  <c r="CO1438" i="1"/>
  <c r="CJ1438" i="1"/>
  <c r="CI1438" i="1"/>
  <c r="CH1438" i="1"/>
  <c r="CG1438" i="1"/>
  <c r="CF1438" i="1"/>
  <c r="CE1438" i="1"/>
  <c r="CD1438" i="1"/>
  <c r="CC1438" i="1"/>
  <c r="CB1438" i="1"/>
  <c r="CA1438" i="1"/>
  <c r="BZ1438" i="1"/>
  <c r="BY1438" i="1"/>
  <c r="BX1438" i="1"/>
  <c r="BW1438" i="1"/>
  <c r="BV1438" i="1"/>
  <c r="BP1438" i="1"/>
  <c r="BO1438" i="1"/>
  <c r="BN1438" i="1"/>
  <c r="BM1438" i="1"/>
  <c r="BL1438" i="1"/>
  <c r="BK1438" i="1"/>
  <c r="BJ1438" i="1"/>
  <c r="BI1438" i="1"/>
  <c r="BH1438" i="1"/>
  <c r="BG1438" i="1"/>
  <c r="BF1438" i="1"/>
  <c r="BE1438" i="1"/>
  <c r="BD1438" i="1"/>
  <c r="CO1437" i="1"/>
  <c r="CJ1437" i="1"/>
  <c r="CI1437" i="1"/>
  <c r="CH1437" i="1"/>
  <c r="CG1437" i="1"/>
  <c r="CF1437" i="1"/>
  <c r="CE1437" i="1"/>
  <c r="CD1437" i="1"/>
  <c r="CC1437" i="1"/>
  <c r="CB1437" i="1"/>
  <c r="CA1437" i="1"/>
  <c r="BZ1437" i="1"/>
  <c r="BY1437" i="1"/>
  <c r="BX1437" i="1"/>
  <c r="BW1437" i="1"/>
  <c r="BV1437" i="1"/>
  <c r="BP1437" i="1"/>
  <c r="BO1437" i="1"/>
  <c r="BN1437" i="1"/>
  <c r="BM1437" i="1"/>
  <c r="BL1437" i="1"/>
  <c r="BK1437" i="1"/>
  <c r="BJ1437" i="1"/>
  <c r="BI1437" i="1"/>
  <c r="BH1437" i="1"/>
  <c r="BG1437" i="1"/>
  <c r="BF1437" i="1"/>
  <c r="BE1437" i="1"/>
  <c r="BD1437" i="1"/>
  <c r="CO1436" i="1"/>
  <c r="CJ1436" i="1"/>
  <c r="CI1436" i="1"/>
  <c r="CH1436" i="1"/>
  <c r="CG1436" i="1"/>
  <c r="CF1436" i="1"/>
  <c r="CE1436" i="1"/>
  <c r="CD1436" i="1"/>
  <c r="CC1436" i="1"/>
  <c r="CB1436" i="1"/>
  <c r="CA1436" i="1"/>
  <c r="BZ1436" i="1"/>
  <c r="BY1436" i="1"/>
  <c r="BX1436" i="1"/>
  <c r="BW1436" i="1"/>
  <c r="BV1436" i="1"/>
  <c r="BP1436" i="1"/>
  <c r="BO1436" i="1"/>
  <c r="BN1436" i="1"/>
  <c r="BM1436" i="1"/>
  <c r="BL1436" i="1"/>
  <c r="BK1436" i="1"/>
  <c r="BJ1436" i="1"/>
  <c r="BI1436" i="1"/>
  <c r="BH1436" i="1"/>
  <c r="BG1436" i="1"/>
  <c r="BF1436" i="1"/>
  <c r="BE1436" i="1"/>
  <c r="BD1436" i="1"/>
  <c r="CO1435" i="1"/>
  <c r="CJ1435" i="1"/>
  <c r="CI1435" i="1"/>
  <c r="CH1435" i="1"/>
  <c r="CG1435" i="1"/>
  <c r="CF1435" i="1"/>
  <c r="CE1435" i="1"/>
  <c r="CD1435" i="1"/>
  <c r="CC1435" i="1"/>
  <c r="CB1435" i="1"/>
  <c r="CA1435" i="1"/>
  <c r="BZ1435" i="1"/>
  <c r="BY1435" i="1"/>
  <c r="BX1435" i="1"/>
  <c r="BW1435" i="1"/>
  <c r="BV1435" i="1"/>
  <c r="BP1435" i="1"/>
  <c r="BO1435" i="1"/>
  <c r="BN1435" i="1"/>
  <c r="BM1435" i="1"/>
  <c r="BL1435" i="1"/>
  <c r="BK1435" i="1"/>
  <c r="BJ1435" i="1"/>
  <c r="BI1435" i="1"/>
  <c r="BH1435" i="1"/>
  <c r="BG1435" i="1"/>
  <c r="BF1435" i="1"/>
  <c r="BE1435" i="1"/>
  <c r="BD1435" i="1"/>
  <c r="CO1434" i="1"/>
  <c r="CJ1434" i="1"/>
  <c r="CI1434" i="1"/>
  <c r="CH1434" i="1"/>
  <c r="CG1434" i="1"/>
  <c r="CF1434" i="1"/>
  <c r="CE1434" i="1"/>
  <c r="CD1434" i="1"/>
  <c r="CC1434" i="1"/>
  <c r="CB1434" i="1"/>
  <c r="CA1434" i="1"/>
  <c r="BZ1434" i="1"/>
  <c r="BY1434" i="1"/>
  <c r="BX1434" i="1"/>
  <c r="BW1434" i="1"/>
  <c r="BV1434" i="1"/>
  <c r="BP1434" i="1"/>
  <c r="BO1434" i="1"/>
  <c r="BN1434" i="1"/>
  <c r="BM1434" i="1"/>
  <c r="BL1434" i="1"/>
  <c r="BK1434" i="1"/>
  <c r="BJ1434" i="1"/>
  <c r="BI1434" i="1"/>
  <c r="BH1434" i="1"/>
  <c r="BG1434" i="1"/>
  <c r="BF1434" i="1"/>
  <c r="BE1434" i="1"/>
  <c r="BD1434" i="1"/>
  <c r="CO1433" i="1"/>
  <c r="CJ1433" i="1"/>
  <c r="CI1433" i="1"/>
  <c r="CH1433" i="1"/>
  <c r="CG1433" i="1"/>
  <c r="CF1433" i="1"/>
  <c r="CE1433" i="1"/>
  <c r="CD1433" i="1"/>
  <c r="CC1433" i="1"/>
  <c r="CB1433" i="1"/>
  <c r="CA1433" i="1"/>
  <c r="BZ1433" i="1"/>
  <c r="BY1433" i="1"/>
  <c r="BX1433" i="1"/>
  <c r="BW1433" i="1"/>
  <c r="BV1433" i="1"/>
  <c r="BP1433" i="1"/>
  <c r="BO1433" i="1"/>
  <c r="BN1433" i="1"/>
  <c r="BM1433" i="1"/>
  <c r="BL1433" i="1"/>
  <c r="BK1433" i="1"/>
  <c r="BJ1433" i="1"/>
  <c r="BI1433" i="1"/>
  <c r="BH1433" i="1"/>
  <c r="BG1433" i="1"/>
  <c r="BF1433" i="1"/>
  <c r="BE1433" i="1"/>
  <c r="BD1433" i="1"/>
  <c r="CO1432" i="1"/>
  <c r="CJ1432" i="1"/>
  <c r="CI1432" i="1"/>
  <c r="CH1432" i="1"/>
  <c r="CG1432" i="1"/>
  <c r="CF1432" i="1"/>
  <c r="CE1432" i="1"/>
  <c r="CD1432" i="1"/>
  <c r="CC1432" i="1"/>
  <c r="CB1432" i="1"/>
  <c r="CA1432" i="1"/>
  <c r="BZ1432" i="1"/>
  <c r="BY1432" i="1"/>
  <c r="BX1432" i="1"/>
  <c r="BW1432" i="1"/>
  <c r="BV1432" i="1"/>
  <c r="BP1432" i="1"/>
  <c r="BO1432" i="1"/>
  <c r="BN1432" i="1"/>
  <c r="BM1432" i="1"/>
  <c r="BL1432" i="1"/>
  <c r="BK1432" i="1"/>
  <c r="BJ1432" i="1"/>
  <c r="BI1432" i="1"/>
  <c r="BH1432" i="1"/>
  <c r="BG1432" i="1"/>
  <c r="BF1432" i="1"/>
  <c r="BE1432" i="1"/>
  <c r="BD1432" i="1"/>
  <c r="CO1431" i="1"/>
  <c r="CJ1431" i="1"/>
  <c r="CI1431" i="1"/>
  <c r="CH1431" i="1"/>
  <c r="CG1431" i="1"/>
  <c r="CF1431" i="1"/>
  <c r="CE1431" i="1"/>
  <c r="CD1431" i="1"/>
  <c r="CC1431" i="1"/>
  <c r="CB1431" i="1"/>
  <c r="CA1431" i="1"/>
  <c r="BZ1431" i="1"/>
  <c r="BY1431" i="1"/>
  <c r="BX1431" i="1"/>
  <c r="BW1431" i="1"/>
  <c r="BV1431" i="1"/>
  <c r="BP1431" i="1"/>
  <c r="BO1431" i="1"/>
  <c r="BN1431" i="1"/>
  <c r="BM1431" i="1"/>
  <c r="BL1431" i="1"/>
  <c r="BK1431" i="1"/>
  <c r="BJ1431" i="1"/>
  <c r="BI1431" i="1"/>
  <c r="BH1431" i="1"/>
  <c r="BG1431" i="1"/>
  <c r="BF1431" i="1"/>
  <c r="BE1431" i="1"/>
  <c r="BD1431" i="1"/>
  <c r="CO1430" i="1"/>
  <c r="CJ1430" i="1"/>
  <c r="CI1430" i="1"/>
  <c r="CH1430" i="1"/>
  <c r="CG1430" i="1"/>
  <c r="CF1430" i="1"/>
  <c r="CE1430" i="1"/>
  <c r="CD1430" i="1"/>
  <c r="CC1430" i="1"/>
  <c r="CB1430" i="1"/>
  <c r="CA1430" i="1"/>
  <c r="BZ1430" i="1"/>
  <c r="BY1430" i="1"/>
  <c r="BX1430" i="1"/>
  <c r="BW1430" i="1"/>
  <c r="BV1430" i="1"/>
  <c r="BP1430" i="1"/>
  <c r="BO1430" i="1"/>
  <c r="BN1430" i="1"/>
  <c r="BM1430" i="1"/>
  <c r="BL1430" i="1"/>
  <c r="BK1430" i="1"/>
  <c r="BJ1430" i="1"/>
  <c r="BI1430" i="1"/>
  <c r="BH1430" i="1"/>
  <c r="BG1430" i="1"/>
  <c r="BF1430" i="1"/>
  <c r="BE1430" i="1"/>
  <c r="BD1430" i="1"/>
  <c r="CO1429" i="1"/>
  <c r="CJ1429" i="1"/>
  <c r="CI1429" i="1"/>
  <c r="CH1429" i="1"/>
  <c r="CG1429" i="1"/>
  <c r="CF1429" i="1"/>
  <c r="CE1429" i="1"/>
  <c r="CD1429" i="1"/>
  <c r="CC1429" i="1"/>
  <c r="CB1429" i="1"/>
  <c r="CA1429" i="1"/>
  <c r="BZ1429" i="1"/>
  <c r="BY1429" i="1"/>
  <c r="BX1429" i="1"/>
  <c r="BW1429" i="1"/>
  <c r="BV1429" i="1"/>
  <c r="BP1429" i="1"/>
  <c r="BO1429" i="1"/>
  <c r="BN1429" i="1"/>
  <c r="BM1429" i="1"/>
  <c r="BL1429" i="1"/>
  <c r="BK1429" i="1"/>
  <c r="BJ1429" i="1"/>
  <c r="BI1429" i="1"/>
  <c r="BH1429" i="1"/>
  <c r="BG1429" i="1"/>
  <c r="BF1429" i="1"/>
  <c r="BE1429" i="1"/>
  <c r="BD1429" i="1"/>
  <c r="CO1428" i="1"/>
  <c r="CJ1428" i="1"/>
  <c r="CI1428" i="1"/>
  <c r="CH1428" i="1"/>
  <c r="CG1428" i="1"/>
  <c r="CF1428" i="1"/>
  <c r="CE1428" i="1"/>
  <c r="CD1428" i="1"/>
  <c r="CC1428" i="1"/>
  <c r="CB1428" i="1"/>
  <c r="CA1428" i="1"/>
  <c r="BZ1428" i="1"/>
  <c r="BY1428" i="1"/>
  <c r="BX1428" i="1"/>
  <c r="BW1428" i="1"/>
  <c r="BV1428" i="1"/>
  <c r="BP1428" i="1"/>
  <c r="BO1428" i="1"/>
  <c r="BN1428" i="1"/>
  <c r="BM1428" i="1"/>
  <c r="BL1428" i="1"/>
  <c r="BK1428" i="1"/>
  <c r="BJ1428" i="1"/>
  <c r="BI1428" i="1"/>
  <c r="BH1428" i="1"/>
  <c r="BG1428" i="1"/>
  <c r="BF1428" i="1"/>
  <c r="BE1428" i="1"/>
  <c r="BD1428" i="1"/>
  <c r="CO1427" i="1"/>
  <c r="CJ1427" i="1"/>
  <c r="CI1427" i="1"/>
  <c r="CH1427" i="1"/>
  <c r="CG1427" i="1"/>
  <c r="CF1427" i="1"/>
  <c r="CE1427" i="1"/>
  <c r="CD1427" i="1"/>
  <c r="CC1427" i="1"/>
  <c r="CB1427" i="1"/>
  <c r="CA1427" i="1"/>
  <c r="BZ1427" i="1"/>
  <c r="BY1427" i="1"/>
  <c r="BX1427" i="1"/>
  <c r="BW1427" i="1"/>
  <c r="BV1427" i="1"/>
  <c r="BP1427" i="1"/>
  <c r="BO1427" i="1"/>
  <c r="BN1427" i="1"/>
  <c r="BM1427" i="1"/>
  <c r="BL1427" i="1"/>
  <c r="BK1427" i="1"/>
  <c r="BJ1427" i="1"/>
  <c r="BI1427" i="1"/>
  <c r="BH1427" i="1"/>
  <c r="BG1427" i="1"/>
  <c r="BF1427" i="1"/>
  <c r="BE1427" i="1"/>
  <c r="BD1427" i="1"/>
  <c r="CO1426" i="1"/>
  <c r="CJ1426" i="1"/>
  <c r="CI1426" i="1"/>
  <c r="CH1426" i="1"/>
  <c r="CG1426" i="1"/>
  <c r="CF1426" i="1"/>
  <c r="CE1426" i="1"/>
  <c r="CD1426" i="1"/>
  <c r="CC1426" i="1"/>
  <c r="CB1426" i="1"/>
  <c r="CA1426" i="1"/>
  <c r="BZ1426" i="1"/>
  <c r="BY1426" i="1"/>
  <c r="BX1426" i="1"/>
  <c r="BW1426" i="1"/>
  <c r="BV1426" i="1"/>
  <c r="BP1426" i="1"/>
  <c r="BO1426" i="1"/>
  <c r="BN1426" i="1"/>
  <c r="BM1426" i="1"/>
  <c r="BL1426" i="1"/>
  <c r="BK1426" i="1"/>
  <c r="BJ1426" i="1"/>
  <c r="BI1426" i="1"/>
  <c r="BH1426" i="1"/>
  <c r="BG1426" i="1"/>
  <c r="BF1426" i="1"/>
  <c r="BE1426" i="1"/>
  <c r="BD1426" i="1"/>
  <c r="CO1425" i="1"/>
  <c r="CJ1425" i="1"/>
  <c r="CI1425" i="1"/>
  <c r="CH1425" i="1"/>
  <c r="CG1425" i="1"/>
  <c r="CF1425" i="1"/>
  <c r="CE1425" i="1"/>
  <c r="CD1425" i="1"/>
  <c r="CC1425" i="1"/>
  <c r="CB1425" i="1"/>
  <c r="CA1425" i="1"/>
  <c r="BZ1425" i="1"/>
  <c r="BY1425" i="1"/>
  <c r="BX1425" i="1"/>
  <c r="BW1425" i="1"/>
  <c r="BV1425" i="1"/>
  <c r="BP1425" i="1"/>
  <c r="BO1425" i="1"/>
  <c r="BN1425" i="1"/>
  <c r="BM1425" i="1"/>
  <c r="BL1425" i="1"/>
  <c r="BK1425" i="1"/>
  <c r="BJ1425" i="1"/>
  <c r="BI1425" i="1"/>
  <c r="BH1425" i="1"/>
  <c r="BG1425" i="1"/>
  <c r="BF1425" i="1"/>
  <c r="BE1425" i="1"/>
  <c r="BD1425" i="1"/>
  <c r="CO1424" i="1"/>
  <c r="CJ1424" i="1"/>
  <c r="CI1424" i="1"/>
  <c r="CH1424" i="1"/>
  <c r="CG1424" i="1"/>
  <c r="CF1424" i="1"/>
  <c r="CE1424" i="1"/>
  <c r="CD1424" i="1"/>
  <c r="CC1424" i="1"/>
  <c r="CB1424" i="1"/>
  <c r="CA1424" i="1"/>
  <c r="BZ1424" i="1"/>
  <c r="BY1424" i="1"/>
  <c r="BX1424" i="1"/>
  <c r="BW1424" i="1"/>
  <c r="BV1424" i="1"/>
  <c r="BP1424" i="1"/>
  <c r="BO1424" i="1"/>
  <c r="BN1424" i="1"/>
  <c r="BM1424" i="1"/>
  <c r="BL1424" i="1"/>
  <c r="BK1424" i="1"/>
  <c r="BJ1424" i="1"/>
  <c r="BI1424" i="1"/>
  <c r="BH1424" i="1"/>
  <c r="BG1424" i="1"/>
  <c r="BF1424" i="1"/>
  <c r="BE1424" i="1"/>
  <c r="BD1424" i="1"/>
  <c r="CO1423" i="1"/>
  <c r="CJ1423" i="1"/>
  <c r="CI1423" i="1"/>
  <c r="CH1423" i="1"/>
  <c r="CG1423" i="1"/>
  <c r="CF1423" i="1"/>
  <c r="CE1423" i="1"/>
  <c r="CD1423" i="1"/>
  <c r="CC1423" i="1"/>
  <c r="CB1423" i="1"/>
  <c r="CA1423" i="1"/>
  <c r="BZ1423" i="1"/>
  <c r="BY1423" i="1"/>
  <c r="BX1423" i="1"/>
  <c r="BW1423" i="1"/>
  <c r="BV1423" i="1"/>
  <c r="BP1423" i="1"/>
  <c r="BO1423" i="1"/>
  <c r="BN1423" i="1"/>
  <c r="BM1423" i="1"/>
  <c r="BL1423" i="1"/>
  <c r="BK1423" i="1"/>
  <c r="BJ1423" i="1"/>
  <c r="BI1423" i="1"/>
  <c r="BH1423" i="1"/>
  <c r="BG1423" i="1"/>
  <c r="BF1423" i="1"/>
  <c r="BE1423" i="1"/>
  <c r="BD1423" i="1"/>
  <c r="CO1422" i="1"/>
  <c r="CJ1422" i="1"/>
  <c r="CI1422" i="1"/>
  <c r="CH1422" i="1"/>
  <c r="CG1422" i="1"/>
  <c r="CF1422" i="1"/>
  <c r="CE1422" i="1"/>
  <c r="CD1422" i="1"/>
  <c r="CC1422" i="1"/>
  <c r="CB1422" i="1"/>
  <c r="CA1422" i="1"/>
  <c r="BZ1422" i="1"/>
  <c r="BY1422" i="1"/>
  <c r="BX1422" i="1"/>
  <c r="BW1422" i="1"/>
  <c r="BV1422" i="1"/>
  <c r="BP1422" i="1"/>
  <c r="BO1422" i="1"/>
  <c r="BN1422" i="1"/>
  <c r="BM1422" i="1"/>
  <c r="BL1422" i="1"/>
  <c r="BK1422" i="1"/>
  <c r="BJ1422" i="1"/>
  <c r="BI1422" i="1"/>
  <c r="BH1422" i="1"/>
  <c r="BG1422" i="1"/>
  <c r="BF1422" i="1"/>
  <c r="BE1422" i="1"/>
  <c r="BD1422" i="1"/>
  <c r="CO1421" i="1"/>
  <c r="CJ1421" i="1"/>
  <c r="CI1421" i="1"/>
  <c r="CH1421" i="1"/>
  <c r="CG1421" i="1"/>
  <c r="CF1421" i="1"/>
  <c r="CE1421" i="1"/>
  <c r="CD1421" i="1"/>
  <c r="CC1421" i="1"/>
  <c r="CB1421" i="1"/>
  <c r="CA1421" i="1"/>
  <c r="BZ1421" i="1"/>
  <c r="BY1421" i="1"/>
  <c r="BX1421" i="1"/>
  <c r="BW1421" i="1"/>
  <c r="BV1421" i="1"/>
  <c r="BP1421" i="1"/>
  <c r="BO1421" i="1"/>
  <c r="BN1421" i="1"/>
  <c r="BM1421" i="1"/>
  <c r="BL1421" i="1"/>
  <c r="BK1421" i="1"/>
  <c r="BJ1421" i="1"/>
  <c r="BI1421" i="1"/>
  <c r="BH1421" i="1"/>
  <c r="BG1421" i="1"/>
  <c r="BF1421" i="1"/>
  <c r="BE1421" i="1"/>
  <c r="BD1421" i="1"/>
  <c r="CO1420" i="1"/>
  <c r="CJ1420" i="1"/>
  <c r="CI1420" i="1"/>
  <c r="CH1420" i="1"/>
  <c r="CG1420" i="1"/>
  <c r="CF1420" i="1"/>
  <c r="CE1420" i="1"/>
  <c r="CD1420" i="1"/>
  <c r="CC1420" i="1"/>
  <c r="CB1420" i="1"/>
  <c r="CA1420" i="1"/>
  <c r="BZ1420" i="1"/>
  <c r="BY1420" i="1"/>
  <c r="BX1420" i="1"/>
  <c r="BW1420" i="1"/>
  <c r="BV1420" i="1"/>
  <c r="BP1420" i="1"/>
  <c r="BO1420" i="1"/>
  <c r="BN1420" i="1"/>
  <c r="BM1420" i="1"/>
  <c r="BL1420" i="1"/>
  <c r="BK1420" i="1"/>
  <c r="BJ1420" i="1"/>
  <c r="BI1420" i="1"/>
  <c r="BH1420" i="1"/>
  <c r="BG1420" i="1"/>
  <c r="BF1420" i="1"/>
  <c r="BE1420" i="1"/>
  <c r="BD1420" i="1"/>
  <c r="CO1419" i="1"/>
  <c r="CJ1419" i="1"/>
  <c r="CI1419" i="1"/>
  <c r="CH1419" i="1"/>
  <c r="CG1419" i="1"/>
  <c r="CF1419" i="1"/>
  <c r="CE1419" i="1"/>
  <c r="CD1419" i="1"/>
  <c r="CC1419" i="1"/>
  <c r="CB1419" i="1"/>
  <c r="CA1419" i="1"/>
  <c r="BZ1419" i="1"/>
  <c r="BY1419" i="1"/>
  <c r="BX1419" i="1"/>
  <c r="BW1419" i="1"/>
  <c r="BV1419" i="1"/>
  <c r="BP1419" i="1"/>
  <c r="BO1419" i="1"/>
  <c r="BN1419" i="1"/>
  <c r="BM1419" i="1"/>
  <c r="BL1419" i="1"/>
  <c r="BK1419" i="1"/>
  <c r="BJ1419" i="1"/>
  <c r="BI1419" i="1"/>
  <c r="BH1419" i="1"/>
  <c r="BG1419" i="1"/>
  <c r="BF1419" i="1"/>
  <c r="BE1419" i="1"/>
  <c r="BD1419" i="1"/>
  <c r="CO1418" i="1"/>
  <c r="CJ1418" i="1"/>
  <c r="CI1418" i="1"/>
  <c r="CH1418" i="1"/>
  <c r="CG1418" i="1"/>
  <c r="CF1418" i="1"/>
  <c r="CE1418" i="1"/>
  <c r="CD1418" i="1"/>
  <c r="CC1418" i="1"/>
  <c r="CB1418" i="1"/>
  <c r="CA1418" i="1"/>
  <c r="BZ1418" i="1"/>
  <c r="BY1418" i="1"/>
  <c r="BX1418" i="1"/>
  <c r="BW1418" i="1"/>
  <c r="BV1418" i="1"/>
  <c r="BP1418" i="1"/>
  <c r="BO1418" i="1"/>
  <c r="BN1418" i="1"/>
  <c r="BM1418" i="1"/>
  <c r="BL1418" i="1"/>
  <c r="BK1418" i="1"/>
  <c r="BJ1418" i="1"/>
  <c r="BI1418" i="1"/>
  <c r="BH1418" i="1"/>
  <c r="BG1418" i="1"/>
  <c r="BF1418" i="1"/>
  <c r="BE1418" i="1"/>
  <c r="BD1418" i="1"/>
  <c r="CO1417" i="1"/>
  <c r="CJ1417" i="1"/>
  <c r="CI1417" i="1"/>
  <c r="CH1417" i="1"/>
  <c r="CG1417" i="1"/>
  <c r="CF1417" i="1"/>
  <c r="CE1417" i="1"/>
  <c r="CD1417" i="1"/>
  <c r="CC1417" i="1"/>
  <c r="CB1417" i="1"/>
  <c r="CA1417" i="1"/>
  <c r="BZ1417" i="1"/>
  <c r="BY1417" i="1"/>
  <c r="BX1417" i="1"/>
  <c r="BW1417" i="1"/>
  <c r="BV1417" i="1"/>
  <c r="BP1417" i="1"/>
  <c r="BO1417" i="1"/>
  <c r="BN1417" i="1"/>
  <c r="BM1417" i="1"/>
  <c r="BL1417" i="1"/>
  <c r="BK1417" i="1"/>
  <c r="BJ1417" i="1"/>
  <c r="BI1417" i="1"/>
  <c r="BH1417" i="1"/>
  <c r="BG1417" i="1"/>
  <c r="BF1417" i="1"/>
  <c r="BE1417" i="1"/>
  <c r="BD1417" i="1"/>
  <c r="CO1416" i="1"/>
  <c r="CJ1416" i="1"/>
  <c r="CI1416" i="1"/>
  <c r="CH1416" i="1"/>
  <c r="CG1416" i="1"/>
  <c r="CF1416" i="1"/>
  <c r="CE1416" i="1"/>
  <c r="CD1416" i="1"/>
  <c r="CC1416" i="1"/>
  <c r="CB1416" i="1"/>
  <c r="CA1416" i="1"/>
  <c r="BZ1416" i="1"/>
  <c r="BY1416" i="1"/>
  <c r="BX1416" i="1"/>
  <c r="BW1416" i="1"/>
  <c r="BV1416" i="1"/>
  <c r="BP1416" i="1"/>
  <c r="BO1416" i="1"/>
  <c r="BN1416" i="1"/>
  <c r="BM1416" i="1"/>
  <c r="BL1416" i="1"/>
  <c r="BK1416" i="1"/>
  <c r="BJ1416" i="1"/>
  <c r="BI1416" i="1"/>
  <c r="BH1416" i="1"/>
  <c r="BG1416" i="1"/>
  <c r="BF1416" i="1"/>
  <c r="BE1416" i="1"/>
  <c r="BD1416" i="1"/>
  <c r="CO1415" i="1"/>
  <c r="CJ1415" i="1"/>
  <c r="CI1415" i="1"/>
  <c r="CH1415" i="1"/>
  <c r="CG1415" i="1"/>
  <c r="CF1415" i="1"/>
  <c r="CE1415" i="1"/>
  <c r="CD1415" i="1"/>
  <c r="CC1415" i="1"/>
  <c r="CB1415" i="1"/>
  <c r="CA1415" i="1"/>
  <c r="BZ1415" i="1"/>
  <c r="BY1415" i="1"/>
  <c r="BX1415" i="1"/>
  <c r="BW1415" i="1"/>
  <c r="BV1415" i="1"/>
  <c r="BP1415" i="1"/>
  <c r="BO1415" i="1"/>
  <c r="BN1415" i="1"/>
  <c r="BM1415" i="1"/>
  <c r="BL1415" i="1"/>
  <c r="BK1415" i="1"/>
  <c r="BJ1415" i="1"/>
  <c r="BI1415" i="1"/>
  <c r="BH1415" i="1"/>
  <c r="BG1415" i="1"/>
  <c r="BF1415" i="1"/>
  <c r="BE1415" i="1"/>
  <c r="BD1415" i="1"/>
  <c r="CO1414" i="1"/>
  <c r="CJ1414" i="1"/>
  <c r="CI1414" i="1"/>
  <c r="CH1414" i="1"/>
  <c r="CG1414" i="1"/>
  <c r="CF1414" i="1"/>
  <c r="CE1414" i="1"/>
  <c r="CD1414" i="1"/>
  <c r="CC1414" i="1"/>
  <c r="CB1414" i="1"/>
  <c r="CA1414" i="1"/>
  <c r="BZ1414" i="1"/>
  <c r="BY1414" i="1"/>
  <c r="BX1414" i="1"/>
  <c r="BW1414" i="1"/>
  <c r="BV1414" i="1"/>
  <c r="BP1414" i="1"/>
  <c r="BO1414" i="1"/>
  <c r="BN1414" i="1"/>
  <c r="BM1414" i="1"/>
  <c r="BL1414" i="1"/>
  <c r="BK1414" i="1"/>
  <c r="BJ1414" i="1"/>
  <c r="BI1414" i="1"/>
  <c r="BH1414" i="1"/>
  <c r="BG1414" i="1"/>
  <c r="BF1414" i="1"/>
  <c r="BE1414" i="1"/>
  <c r="BD1414" i="1"/>
  <c r="CO1413" i="1"/>
  <c r="CJ1413" i="1"/>
  <c r="CI1413" i="1"/>
  <c r="CH1413" i="1"/>
  <c r="CG1413" i="1"/>
  <c r="CF1413" i="1"/>
  <c r="CE1413" i="1"/>
  <c r="CD1413" i="1"/>
  <c r="CC1413" i="1"/>
  <c r="CB1413" i="1"/>
  <c r="CA1413" i="1"/>
  <c r="BZ1413" i="1"/>
  <c r="BY1413" i="1"/>
  <c r="BX1413" i="1"/>
  <c r="BW1413" i="1"/>
  <c r="BV1413" i="1"/>
  <c r="BP1413" i="1"/>
  <c r="BO1413" i="1"/>
  <c r="BN1413" i="1"/>
  <c r="BM1413" i="1"/>
  <c r="BL1413" i="1"/>
  <c r="BK1413" i="1"/>
  <c r="BJ1413" i="1"/>
  <c r="BI1413" i="1"/>
  <c r="BH1413" i="1"/>
  <c r="BG1413" i="1"/>
  <c r="BF1413" i="1"/>
  <c r="BE1413" i="1"/>
  <c r="BD1413" i="1"/>
  <c r="CO1412" i="1"/>
  <c r="CJ1412" i="1"/>
  <c r="CI1412" i="1"/>
  <c r="CH1412" i="1"/>
  <c r="CG1412" i="1"/>
  <c r="CF1412" i="1"/>
  <c r="CE1412" i="1"/>
  <c r="CD1412" i="1"/>
  <c r="CC1412" i="1"/>
  <c r="CB1412" i="1"/>
  <c r="CA1412" i="1"/>
  <c r="BZ1412" i="1"/>
  <c r="BY1412" i="1"/>
  <c r="BX1412" i="1"/>
  <c r="BW1412" i="1"/>
  <c r="BV1412" i="1"/>
  <c r="BP1412" i="1"/>
  <c r="BO1412" i="1"/>
  <c r="BN1412" i="1"/>
  <c r="BM1412" i="1"/>
  <c r="BL1412" i="1"/>
  <c r="BK1412" i="1"/>
  <c r="BJ1412" i="1"/>
  <c r="BI1412" i="1"/>
  <c r="BH1412" i="1"/>
  <c r="BG1412" i="1"/>
  <c r="BF1412" i="1"/>
  <c r="BE1412" i="1"/>
  <c r="BD1412" i="1"/>
  <c r="CO1411" i="1"/>
  <c r="CJ1411" i="1"/>
  <c r="CI1411" i="1"/>
  <c r="CH1411" i="1"/>
  <c r="CG1411" i="1"/>
  <c r="CF1411" i="1"/>
  <c r="CE1411" i="1"/>
  <c r="CD1411" i="1"/>
  <c r="CC1411" i="1"/>
  <c r="CB1411" i="1"/>
  <c r="CA1411" i="1"/>
  <c r="BZ1411" i="1"/>
  <c r="BY1411" i="1"/>
  <c r="BX1411" i="1"/>
  <c r="BW1411" i="1"/>
  <c r="BV1411" i="1"/>
  <c r="BP1411" i="1"/>
  <c r="BO1411" i="1"/>
  <c r="BN1411" i="1"/>
  <c r="BM1411" i="1"/>
  <c r="BL1411" i="1"/>
  <c r="BK1411" i="1"/>
  <c r="BJ1411" i="1"/>
  <c r="BI1411" i="1"/>
  <c r="BH1411" i="1"/>
  <c r="BG1411" i="1"/>
  <c r="BF1411" i="1"/>
  <c r="BE1411" i="1"/>
  <c r="BD1411" i="1"/>
  <c r="CO1410" i="1"/>
  <c r="CJ1410" i="1"/>
  <c r="CI1410" i="1"/>
  <c r="CH1410" i="1"/>
  <c r="CG1410" i="1"/>
  <c r="CF1410" i="1"/>
  <c r="CE1410" i="1"/>
  <c r="CD1410" i="1"/>
  <c r="CC1410" i="1"/>
  <c r="CB1410" i="1"/>
  <c r="CA1410" i="1"/>
  <c r="BZ1410" i="1"/>
  <c r="BY1410" i="1"/>
  <c r="BX1410" i="1"/>
  <c r="BW1410" i="1"/>
  <c r="BV1410" i="1"/>
  <c r="BP1410" i="1"/>
  <c r="BO1410" i="1"/>
  <c r="BN1410" i="1"/>
  <c r="BM1410" i="1"/>
  <c r="BL1410" i="1"/>
  <c r="BK1410" i="1"/>
  <c r="BJ1410" i="1"/>
  <c r="BI1410" i="1"/>
  <c r="BH1410" i="1"/>
  <c r="BG1410" i="1"/>
  <c r="BF1410" i="1"/>
  <c r="BE1410" i="1"/>
  <c r="BD1410" i="1"/>
  <c r="CO1409" i="1"/>
  <c r="CJ1409" i="1"/>
  <c r="CI1409" i="1"/>
  <c r="CH1409" i="1"/>
  <c r="CG1409" i="1"/>
  <c r="CF1409" i="1"/>
  <c r="CE1409" i="1"/>
  <c r="CD1409" i="1"/>
  <c r="CC1409" i="1"/>
  <c r="CB1409" i="1"/>
  <c r="CA1409" i="1"/>
  <c r="BZ1409" i="1"/>
  <c r="BY1409" i="1"/>
  <c r="BX1409" i="1"/>
  <c r="BW1409" i="1"/>
  <c r="BV1409" i="1"/>
  <c r="BP1409" i="1"/>
  <c r="BO1409" i="1"/>
  <c r="BN1409" i="1"/>
  <c r="BM1409" i="1"/>
  <c r="BL1409" i="1"/>
  <c r="BK1409" i="1"/>
  <c r="BJ1409" i="1"/>
  <c r="BI1409" i="1"/>
  <c r="BH1409" i="1"/>
  <c r="BG1409" i="1"/>
  <c r="BF1409" i="1"/>
  <c r="BE1409" i="1"/>
  <c r="BD1409" i="1"/>
  <c r="CO1408" i="1"/>
  <c r="CJ1408" i="1"/>
  <c r="CI1408" i="1"/>
  <c r="CH1408" i="1"/>
  <c r="CG1408" i="1"/>
  <c r="CF1408" i="1"/>
  <c r="CE1408" i="1"/>
  <c r="CD1408" i="1"/>
  <c r="CC1408" i="1"/>
  <c r="CB1408" i="1"/>
  <c r="CA1408" i="1"/>
  <c r="BZ1408" i="1"/>
  <c r="BY1408" i="1"/>
  <c r="BX1408" i="1"/>
  <c r="BW1408" i="1"/>
  <c r="BV1408" i="1"/>
  <c r="BP1408" i="1"/>
  <c r="BO1408" i="1"/>
  <c r="BN1408" i="1"/>
  <c r="BM1408" i="1"/>
  <c r="BL1408" i="1"/>
  <c r="BK1408" i="1"/>
  <c r="BJ1408" i="1"/>
  <c r="BI1408" i="1"/>
  <c r="BH1408" i="1"/>
  <c r="BG1408" i="1"/>
  <c r="BF1408" i="1"/>
  <c r="BE1408" i="1"/>
  <c r="BD1408" i="1"/>
  <c r="CO1407" i="1"/>
  <c r="CJ1407" i="1"/>
  <c r="CI1407" i="1"/>
  <c r="CH1407" i="1"/>
  <c r="CG1407" i="1"/>
  <c r="CF1407" i="1"/>
  <c r="CE1407" i="1"/>
  <c r="CD1407" i="1"/>
  <c r="CC1407" i="1"/>
  <c r="CB1407" i="1"/>
  <c r="CA1407" i="1"/>
  <c r="BZ1407" i="1"/>
  <c r="BY1407" i="1"/>
  <c r="BX1407" i="1"/>
  <c r="BW1407" i="1"/>
  <c r="BV1407" i="1"/>
  <c r="BP1407" i="1"/>
  <c r="BO1407" i="1"/>
  <c r="BN1407" i="1"/>
  <c r="BM1407" i="1"/>
  <c r="BL1407" i="1"/>
  <c r="BK1407" i="1"/>
  <c r="BJ1407" i="1"/>
  <c r="BI1407" i="1"/>
  <c r="BH1407" i="1"/>
  <c r="BG1407" i="1"/>
  <c r="BF1407" i="1"/>
  <c r="BE1407" i="1"/>
  <c r="BD1407" i="1"/>
  <c r="CO1406" i="1"/>
  <c r="CJ1406" i="1"/>
  <c r="CI1406" i="1"/>
  <c r="CH1406" i="1"/>
  <c r="CG1406" i="1"/>
  <c r="CF1406" i="1"/>
  <c r="CE1406" i="1"/>
  <c r="CD1406" i="1"/>
  <c r="CC1406" i="1"/>
  <c r="CB1406" i="1"/>
  <c r="CA1406" i="1"/>
  <c r="BZ1406" i="1"/>
  <c r="BY1406" i="1"/>
  <c r="BX1406" i="1"/>
  <c r="BW1406" i="1"/>
  <c r="BV1406" i="1"/>
  <c r="BP1406" i="1"/>
  <c r="BO1406" i="1"/>
  <c r="BN1406" i="1"/>
  <c r="BM1406" i="1"/>
  <c r="BL1406" i="1"/>
  <c r="BK1406" i="1"/>
  <c r="BJ1406" i="1"/>
  <c r="BI1406" i="1"/>
  <c r="BH1406" i="1"/>
  <c r="BG1406" i="1"/>
  <c r="BF1406" i="1"/>
  <c r="BE1406" i="1"/>
  <c r="BD1406" i="1"/>
  <c r="CO1405" i="1"/>
  <c r="CJ1405" i="1"/>
  <c r="CI1405" i="1"/>
  <c r="CH1405" i="1"/>
  <c r="CG1405" i="1"/>
  <c r="CF1405" i="1"/>
  <c r="CE1405" i="1"/>
  <c r="CD1405" i="1"/>
  <c r="CC1405" i="1"/>
  <c r="CB1405" i="1"/>
  <c r="CA1405" i="1"/>
  <c r="BZ1405" i="1"/>
  <c r="BY1405" i="1"/>
  <c r="BX1405" i="1"/>
  <c r="BW1405" i="1"/>
  <c r="BV1405" i="1"/>
  <c r="BP1405" i="1"/>
  <c r="BO1405" i="1"/>
  <c r="BN1405" i="1"/>
  <c r="BM1405" i="1"/>
  <c r="BL1405" i="1"/>
  <c r="BK1405" i="1"/>
  <c r="BJ1405" i="1"/>
  <c r="BI1405" i="1"/>
  <c r="BH1405" i="1"/>
  <c r="BG1405" i="1"/>
  <c r="BF1405" i="1"/>
  <c r="BE1405" i="1"/>
  <c r="BD1405" i="1"/>
  <c r="CO1404" i="1"/>
  <c r="CJ1404" i="1"/>
  <c r="CI1404" i="1"/>
  <c r="CH1404" i="1"/>
  <c r="CG1404" i="1"/>
  <c r="CF1404" i="1"/>
  <c r="CE1404" i="1"/>
  <c r="CD1404" i="1"/>
  <c r="CC1404" i="1"/>
  <c r="CB1404" i="1"/>
  <c r="CA1404" i="1"/>
  <c r="BZ1404" i="1"/>
  <c r="BY1404" i="1"/>
  <c r="BX1404" i="1"/>
  <c r="BW1404" i="1"/>
  <c r="BV1404" i="1"/>
  <c r="BP1404" i="1"/>
  <c r="BO1404" i="1"/>
  <c r="BN1404" i="1"/>
  <c r="BM1404" i="1"/>
  <c r="BL1404" i="1"/>
  <c r="BK1404" i="1"/>
  <c r="BJ1404" i="1"/>
  <c r="BI1404" i="1"/>
  <c r="BH1404" i="1"/>
  <c r="BG1404" i="1"/>
  <c r="BF1404" i="1"/>
  <c r="BE1404" i="1"/>
  <c r="BD1404" i="1"/>
  <c r="CO1403" i="1"/>
  <c r="CJ1403" i="1"/>
  <c r="CI1403" i="1"/>
  <c r="CH1403" i="1"/>
  <c r="CG1403" i="1"/>
  <c r="CF1403" i="1"/>
  <c r="CE1403" i="1"/>
  <c r="CD1403" i="1"/>
  <c r="CC1403" i="1"/>
  <c r="CB1403" i="1"/>
  <c r="CA1403" i="1"/>
  <c r="BZ1403" i="1"/>
  <c r="BY1403" i="1"/>
  <c r="BX1403" i="1"/>
  <c r="BW1403" i="1"/>
  <c r="BV1403" i="1"/>
  <c r="BP1403" i="1"/>
  <c r="BO1403" i="1"/>
  <c r="BN1403" i="1"/>
  <c r="BM1403" i="1"/>
  <c r="BL1403" i="1"/>
  <c r="BK1403" i="1"/>
  <c r="BJ1403" i="1"/>
  <c r="BI1403" i="1"/>
  <c r="BH1403" i="1"/>
  <c r="BG1403" i="1"/>
  <c r="BF1403" i="1"/>
  <c r="BE1403" i="1"/>
  <c r="BD1403" i="1"/>
  <c r="CO1402" i="1"/>
  <c r="CJ1402" i="1"/>
  <c r="CI1402" i="1"/>
  <c r="CH1402" i="1"/>
  <c r="CG1402" i="1"/>
  <c r="CF1402" i="1"/>
  <c r="CE1402" i="1"/>
  <c r="CD1402" i="1"/>
  <c r="CC1402" i="1"/>
  <c r="CB1402" i="1"/>
  <c r="CA1402" i="1"/>
  <c r="BZ1402" i="1"/>
  <c r="BY1402" i="1"/>
  <c r="BX1402" i="1"/>
  <c r="BW1402" i="1"/>
  <c r="BV1402" i="1"/>
  <c r="BP1402" i="1"/>
  <c r="BO1402" i="1"/>
  <c r="BN1402" i="1"/>
  <c r="BM1402" i="1"/>
  <c r="BL1402" i="1"/>
  <c r="BK1402" i="1"/>
  <c r="BJ1402" i="1"/>
  <c r="BI1402" i="1"/>
  <c r="BH1402" i="1"/>
  <c r="BG1402" i="1"/>
  <c r="BF1402" i="1"/>
  <c r="BE1402" i="1"/>
  <c r="BD1402" i="1"/>
  <c r="CO1401" i="1"/>
  <c r="CJ1401" i="1"/>
  <c r="CI1401" i="1"/>
  <c r="CH1401" i="1"/>
  <c r="CG1401" i="1"/>
  <c r="CF1401" i="1"/>
  <c r="CE1401" i="1"/>
  <c r="CD1401" i="1"/>
  <c r="CC1401" i="1"/>
  <c r="CB1401" i="1"/>
  <c r="CA1401" i="1"/>
  <c r="BZ1401" i="1"/>
  <c r="BY1401" i="1"/>
  <c r="BX1401" i="1"/>
  <c r="BW1401" i="1"/>
  <c r="BV1401" i="1"/>
  <c r="BP1401" i="1"/>
  <c r="BO1401" i="1"/>
  <c r="BN1401" i="1"/>
  <c r="BM1401" i="1"/>
  <c r="BL1401" i="1"/>
  <c r="BK1401" i="1"/>
  <c r="BJ1401" i="1"/>
  <c r="BI1401" i="1"/>
  <c r="BH1401" i="1"/>
  <c r="BG1401" i="1"/>
  <c r="BF1401" i="1"/>
  <c r="BE1401" i="1"/>
  <c r="BD1401" i="1"/>
  <c r="CO1400" i="1"/>
  <c r="CJ1400" i="1"/>
  <c r="CI1400" i="1"/>
  <c r="CH1400" i="1"/>
  <c r="CG1400" i="1"/>
  <c r="CF1400" i="1"/>
  <c r="CE1400" i="1"/>
  <c r="CD1400" i="1"/>
  <c r="CC1400" i="1"/>
  <c r="CB1400" i="1"/>
  <c r="CA1400" i="1"/>
  <c r="BZ1400" i="1"/>
  <c r="BY1400" i="1"/>
  <c r="BX1400" i="1"/>
  <c r="BW1400" i="1"/>
  <c r="BV1400" i="1"/>
  <c r="BP1400" i="1"/>
  <c r="BO1400" i="1"/>
  <c r="BN1400" i="1"/>
  <c r="BM1400" i="1"/>
  <c r="BL1400" i="1"/>
  <c r="BK1400" i="1"/>
  <c r="BJ1400" i="1"/>
  <c r="BI1400" i="1"/>
  <c r="BH1400" i="1"/>
  <c r="BG1400" i="1"/>
  <c r="BF1400" i="1"/>
  <c r="BE1400" i="1"/>
  <c r="BD1400" i="1"/>
  <c r="CO1399" i="1"/>
  <c r="CJ1399" i="1"/>
  <c r="CI1399" i="1"/>
  <c r="CH1399" i="1"/>
  <c r="CG1399" i="1"/>
  <c r="CF1399" i="1"/>
  <c r="CE1399" i="1"/>
  <c r="CD1399" i="1"/>
  <c r="CC1399" i="1"/>
  <c r="CB1399" i="1"/>
  <c r="CA1399" i="1"/>
  <c r="BZ1399" i="1"/>
  <c r="BY1399" i="1"/>
  <c r="BX1399" i="1"/>
  <c r="BW1399" i="1"/>
  <c r="BP1399" i="1"/>
  <c r="BO1399" i="1"/>
  <c r="BN1399" i="1"/>
  <c r="BM1399" i="1"/>
  <c r="BL1399" i="1"/>
  <c r="BK1399" i="1"/>
  <c r="BJ1399" i="1"/>
  <c r="BI1399" i="1"/>
  <c r="BH1399" i="1"/>
  <c r="BG1399" i="1"/>
  <c r="BF1399" i="1"/>
  <c r="BE1399" i="1"/>
  <c r="BD1399" i="1"/>
  <c r="CO1398" i="1"/>
  <c r="CJ1398" i="1"/>
  <c r="BV1399" i="1" s="1"/>
  <c r="CI1398" i="1"/>
  <c r="CH1398" i="1"/>
  <c r="CG1398" i="1"/>
  <c r="CF1398" i="1"/>
  <c r="CE1398" i="1"/>
  <c r="CD1398" i="1"/>
  <c r="CC1398" i="1"/>
  <c r="CB1398" i="1"/>
  <c r="CA1398" i="1"/>
  <c r="BZ1398" i="1"/>
  <c r="BY1398" i="1"/>
  <c r="BX1398" i="1"/>
  <c r="BW1398" i="1"/>
  <c r="BP1398" i="1"/>
  <c r="BO1398" i="1"/>
  <c r="BN1398" i="1"/>
  <c r="BM1398" i="1"/>
  <c r="BL1398" i="1"/>
  <c r="BK1398" i="1"/>
  <c r="BJ1398" i="1"/>
  <c r="BI1398" i="1"/>
  <c r="BH1398" i="1"/>
  <c r="BG1398" i="1"/>
  <c r="BF1398" i="1"/>
  <c r="BE1398" i="1"/>
  <c r="BD1398" i="1"/>
  <c r="CO1397" i="1"/>
  <c r="CJ1397" i="1"/>
  <c r="BV1398" i="1" s="1"/>
  <c r="CI1397" i="1"/>
  <c r="CH1397" i="1"/>
  <c r="CG1397" i="1"/>
  <c r="CF1397" i="1"/>
  <c r="CE1397" i="1"/>
  <c r="CD1397" i="1"/>
  <c r="CC1397" i="1"/>
  <c r="CB1397" i="1"/>
  <c r="CA1397" i="1"/>
  <c r="BZ1397" i="1"/>
  <c r="BY1397" i="1"/>
  <c r="BX1397" i="1"/>
  <c r="BW1397" i="1"/>
  <c r="BP1397" i="1"/>
  <c r="BO1397" i="1"/>
  <c r="BN1397" i="1"/>
  <c r="BM1397" i="1"/>
  <c r="BL1397" i="1"/>
  <c r="BK1397" i="1"/>
  <c r="BJ1397" i="1"/>
  <c r="BI1397" i="1"/>
  <c r="BH1397" i="1"/>
  <c r="BG1397" i="1"/>
  <c r="BF1397" i="1"/>
  <c r="BE1397" i="1"/>
  <c r="BD1397" i="1"/>
  <c r="CO1396" i="1"/>
  <c r="CJ1396" i="1"/>
  <c r="BV1397" i="1" s="1"/>
  <c r="CI1396" i="1"/>
  <c r="CH1396" i="1"/>
  <c r="CG1396" i="1"/>
  <c r="CF1396" i="1"/>
  <c r="CE1396" i="1"/>
  <c r="CD1396" i="1"/>
  <c r="CC1396" i="1"/>
  <c r="CB1396" i="1"/>
  <c r="CA1396" i="1"/>
  <c r="BZ1396" i="1"/>
  <c r="BY1396" i="1"/>
  <c r="BX1396" i="1"/>
  <c r="BW1396" i="1"/>
  <c r="BP1396" i="1"/>
  <c r="BO1396" i="1"/>
  <c r="BN1396" i="1"/>
  <c r="BM1396" i="1"/>
  <c r="BL1396" i="1"/>
  <c r="BK1396" i="1"/>
  <c r="BJ1396" i="1"/>
  <c r="BI1396" i="1"/>
  <c r="BH1396" i="1"/>
  <c r="BG1396" i="1"/>
  <c r="BF1396" i="1"/>
  <c r="BE1396" i="1"/>
  <c r="BD1396" i="1"/>
  <c r="CO1395" i="1"/>
  <c r="CJ1395" i="1"/>
  <c r="BV1396" i="1" s="1"/>
  <c r="CI1395" i="1"/>
  <c r="CH1395" i="1"/>
  <c r="CG1395" i="1"/>
  <c r="CF1395" i="1"/>
  <c r="CE1395" i="1"/>
  <c r="CD1395" i="1"/>
  <c r="CC1395" i="1"/>
  <c r="CB1395" i="1"/>
  <c r="CA1395" i="1"/>
  <c r="BZ1395" i="1"/>
  <c r="BY1395" i="1"/>
  <c r="BX1395" i="1"/>
  <c r="BW1395" i="1"/>
  <c r="BP1395" i="1"/>
  <c r="BO1395" i="1"/>
  <c r="BN1395" i="1"/>
  <c r="BM1395" i="1"/>
  <c r="BL1395" i="1"/>
  <c r="BK1395" i="1"/>
  <c r="BJ1395" i="1"/>
  <c r="BI1395" i="1"/>
  <c r="BH1395" i="1"/>
  <c r="BG1395" i="1"/>
  <c r="BF1395" i="1"/>
  <c r="BE1395" i="1"/>
  <c r="BD1395" i="1"/>
  <c r="CO1394" i="1"/>
  <c r="CJ1394" i="1"/>
  <c r="BV1395" i="1" s="1"/>
  <c r="CI1394" i="1"/>
  <c r="CH1394" i="1"/>
  <c r="CG1394" i="1"/>
  <c r="CF1394" i="1"/>
  <c r="CE1394" i="1"/>
  <c r="CD1394" i="1"/>
  <c r="CC1394" i="1"/>
  <c r="CB1394" i="1"/>
  <c r="CA1394" i="1"/>
  <c r="BZ1394" i="1"/>
  <c r="BY1394" i="1"/>
  <c r="BX1394" i="1"/>
  <c r="BW1394" i="1"/>
  <c r="BP1394" i="1"/>
  <c r="BO1394" i="1"/>
  <c r="BN1394" i="1"/>
  <c r="BM1394" i="1"/>
  <c r="BL1394" i="1"/>
  <c r="BK1394" i="1"/>
  <c r="BJ1394" i="1"/>
  <c r="BI1394" i="1"/>
  <c r="BH1394" i="1"/>
  <c r="BG1394" i="1"/>
  <c r="BF1394" i="1"/>
  <c r="BE1394" i="1"/>
  <c r="BD1394" i="1"/>
  <c r="CO1393" i="1"/>
  <c r="CJ1393" i="1"/>
  <c r="BV1394" i="1" s="1"/>
  <c r="CI1393" i="1"/>
  <c r="CH1393" i="1"/>
  <c r="CG1393" i="1"/>
  <c r="CF1393" i="1"/>
  <c r="CE1393" i="1"/>
  <c r="CD1393" i="1"/>
  <c r="CC1393" i="1"/>
  <c r="CB1393" i="1"/>
  <c r="CA1393" i="1"/>
  <c r="BZ1393" i="1"/>
  <c r="BY1393" i="1"/>
  <c r="BX1393" i="1"/>
  <c r="BW1393" i="1"/>
  <c r="BP1393" i="1"/>
  <c r="BO1393" i="1"/>
  <c r="BN1393" i="1"/>
  <c r="BM1393" i="1"/>
  <c r="BL1393" i="1"/>
  <c r="BK1393" i="1"/>
  <c r="BJ1393" i="1"/>
  <c r="BI1393" i="1"/>
  <c r="BH1393" i="1"/>
  <c r="BG1393" i="1"/>
  <c r="BF1393" i="1"/>
  <c r="BE1393" i="1"/>
  <c r="BD1393" i="1"/>
  <c r="CO1392" i="1"/>
  <c r="CJ1392" i="1"/>
  <c r="BV1393" i="1" s="1"/>
  <c r="CI1392" i="1"/>
  <c r="CH1392" i="1"/>
  <c r="CG1392" i="1"/>
  <c r="CF1392" i="1"/>
  <c r="CE1392" i="1"/>
  <c r="CD1392" i="1"/>
  <c r="CC1392" i="1"/>
  <c r="CB1392" i="1"/>
  <c r="CA1392" i="1"/>
  <c r="BZ1392" i="1"/>
  <c r="BY1392" i="1"/>
  <c r="BX1392" i="1"/>
  <c r="BW1392" i="1"/>
  <c r="BP1392" i="1"/>
  <c r="BO1392" i="1"/>
  <c r="BN1392" i="1"/>
  <c r="BM1392" i="1"/>
  <c r="BL1392" i="1"/>
  <c r="BK1392" i="1"/>
  <c r="BJ1392" i="1"/>
  <c r="BI1392" i="1"/>
  <c r="BH1392" i="1"/>
  <c r="BG1392" i="1"/>
  <c r="BF1392" i="1"/>
  <c r="BE1392" i="1"/>
  <c r="BD1392" i="1"/>
  <c r="CO1391" i="1"/>
  <c r="CJ1391" i="1"/>
  <c r="BV1392" i="1" s="1"/>
  <c r="CI1391" i="1"/>
  <c r="CH1391" i="1"/>
  <c r="CG1391" i="1"/>
  <c r="CF1391" i="1"/>
  <c r="CE1391" i="1"/>
  <c r="CD1391" i="1"/>
  <c r="CC1391" i="1"/>
  <c r="CB1391" i="1"/>
  <c r="CA1391" i="1"/>
  <c r="BZ1391" i="1"/>
  <c r="BY1391" i="1"/>
  <c r="BX1391" i="1"/>
  <c r="BW1391" i="1"/>
  <c r="BP1391" i="1"/>
  <c r="BO1391" i="1"/>
  <c r="BN1391" i="1"/>
  <c r="BM1391" i="1"/>
  <c r="BL1391" i="1"/>
  <c r="BK1391" i="1"/>
  <c r="BJ1391" i="1"/>
  <c r="BI1391" i="1"/>
  <c r="BH1391" i="1"/>
  <c r="BG1391" i="1"/>
  <c r="BF1391" i="1"/>
  <c r="BE1391" i="1"/>
  <c r="BD1391" i="1"/>
  <c r="CO1390" i="1"/>
  <c r="CJ1390" i="1"/>
  <c r="BV1391" i="1" s="1"/>
  <c r="CI1390" i="1"/>
  <c r="CH1390" i="1"/>
  <c r="CG1390" i="1"/>
  <c r="CF1390" i="1"/>
  <c r="CE1390" i="1"/>
  <c r="CD1390" i="1"/>
  <c r="CC1390" i="1"/>
  <c r="CB1390" i="1"/>
  <c r="CA1390" i="1"/>
  <c r="BZ1390" i="1"/>
  <c r="BY1390" i="1"/>
  <c r="BX1390" i="1"/>
  <c r="BW1390" i="1"/>
  <c r="BP1390" i="1"/>
  <c r="BO1390" i="1"/>
  <c r="BN1390" i="1"/>
  <c r="BM1390" i="1"/>
  <c r="BL1390" i="1"/>
  <c r="BK1390" i="1"/>
  <c r="BJ1390" i="1"/>
  <c r="BI1390" i="1"/>
  <c r="BH1390" i="1"/>
  <c r="BG1390" i="1"/>
  <c r="BF1390" i="1"/>
  <c r="BE1390" i="1"/>
  <c r="BD1390" i="1"/>
  <c r="CO1389" i="1"/>
  <c r="CJ1389" i="1"/>
  <c r="BV1390" i="1" s="1"/>
  <c r="CI1389" i="1"/>
  <c r="CH1389" i="1"/>
  <c r="CG1389" i="1"/>
  <c r="CF1389" i="1"/>
  <c r="CE1389" i="1"/>
  <c r="CD1389" i="1"/>
  <c r="CC1389" i="1"/>
  <c r="CB1389" i="1"/>
  <c r="CA1389" i="1"/>
  <c r="BZ1389" i="1"/>
  <c r="BY1389" i="1"/>
  <c r="BX1389" i="1"/>
  <c r="BW1389" i="1"/>
  <c r="BP1389" i="1"/>
  <c r="BO1389" i="1"/>
  <c r="BN1389" i="1"/>
  <c r="BM1389" i="1"/>
  <c r="BL1389" i="1"/>
  <c r="BK1389" i="1"/>
  <c r="BJ1389" i="1"/>
  <c r="BI1389" i="1"/>
  <c r="BH1389" i="1"/>
  <c r="BG1389" i="1"/>
  <c r="BF1389" i="1"/>
  <c r="BE1389" i="1"/>
  <c r="BD1389" i="1"/>
  <c r="CJ1388" i="1"/>
  <c r="BV1389" i="1" s="1"/>
  <c r="CI1388" i="1"/>
  <c r="CH1388" i="1"/>
  <c r="CG1388" i="1"/>
  <c r="CF1388" i="1"/>
  <c r="CE1388" i="1"/>
  <c r="CD1388" i="1"/>
  <c r="CC1388" i="1"/>
  <c r="CB1388" i="1"/>
  <c r="CA1388" i="1"/>
  <c r="BZ1388" i="1"/>
  <c r="BY1388" i="1"/>
  <c r="BX1388" i="1"/>
  <c r="BW1388" i="1"/>
  <c r="BP1388" i="1"/>
  <c r="BO1388" i="1"/>
  <c r="BN1388" i="1"/>
  <c r="BM1388" i="1"/>
  <c r="BL1388" i="1"/>
  <c r="BK1388" i="1"/>
  <c r="BJ1388" i="1"/>
  <c r="BI1388" i="1"/>
  <c r="BH1388" i="1"/>
  <c r="BG1388" i="1"/>
  <c r="BF1388" i="1"/>
  <c r="BE1388" i="1"/>
  <c r="BD1388" i="1"/>
  <c r="CJ1387" i="1"/>
  <c r="BV1388" i="1" s="1"/>
  <c r="CI1387" i="1"/>
  <c r="CH1387" i="1"/>
  <c r="CG1387" i="1"/>
  <c r="CF1387" i="1"/>
  <c r="CE1387" i="1"/>
  <c r="CD1387" i="1"/>
  <c r="CC1387" i="1"/>
  <c r="CB1387" i="1"/>
  <c r="CA1387" i="1"/>
  <c r="BZ1387" i="1"/>
  <c r="BY1387" i="1"/>
  <c r="BX1387" i="1"/>
  <c r="BW1387" i="1"/>
  <c r="BP1387" i="1"/>
  <c r="BO1387" i="1"/>
  <c r="BN1387" i="1"/>
  <c r="BM1387" i="1"/>
  <c r="BL1387" i="1"/>
  <c r="BK1387" i="1"/>
  <c r="BJ1387" i="1"/>
  <c r="BI1387" i="1"/>
  <c r="BH1387" i="1"/>
  <c r="BG1387" i="1"/>
  <c r="BF1387" i="1"/>
  <c r="BE1387" i="1"/>
  <c r="BD1387" i="1"/>
  <c r="CJ1386" i="1"/>
  <c r="BV1387" i="1" s="1"/>
  <c r="CI1386" i="1"/>
  <c r="CH1386" i="1"/>
  <c r="CG1386" i="1"/>
  <c r="CF1386" i="1"/>
  <c r="CE1386" i="1"/>
  <c r="CD1386" i="1"/>
  <c r="CC1386" i="1"/>
  <c r="CB1386" i="1"/>
  <c r="CA1386" i="1"/>
  <c r="BZ1386" i="1"/>
  <c r="BY1386" i="1"/>
  <c r="BX1386" i="1"/>
  <c r="BW1386" i="1"/>
  <c r="BP1386" i="1"/>
  <c r="BO1386" i="1"/>
  <c r="BN1386" i="1"/>
  <c r="BM1386" i="1"/>
  <c r="BL1386" i="1"/>
  <c r="BK1386" i="1"/>
  <c r="BJ1386" i="1"/>
  <c r="BI1386" i="1"/>
  <c r="BH1386" i="1"/>
  <c r="BG1386" i="1"/>
  <c r="BF1386" i="1"/>
  <c r="BE1386" i="1"/>
  <c r="BD1386" i="1"/>
  <c r="CJ1385" i="1"/>
  <c r="BV1386" i="1" s="1"/>
  <c r="CI1385" i="1"/>
  <c r="CH1385" i="1"/>
  <c r="CG1385" i="1"/>
  <c r="CF1385" i="1"/>
  <c r="CE1385" i="1"/>
  <c r="CD1385" i="1"/>
  <c r="CC1385" i="1"/>
  <c r="CB1385" i="1"/>
  <c r="CA1385" i="1"/>
  <c r="BZ1385" i="1"/>
  <c r="BY1385" i="1"/>
  <c r="BX1385" i="1"/>
  <c r="BW1385" i="1"/>
  <c r="BP1385" i="1"/>
  <c r="BO1385" i="1"/>
  <c r="BN1385" i="1"/>
  <c r="BM1385" i="1"/>
  <c r="BL1385" i="1"/>
  <c r="BK1385" i="1"/>
  <c r="BJ1385" i="1"/>
  <c r="BI1385" i="1"/>
  <c r="BH1385" i="1"/>
  <c r="BG1385" i="1"/>
  <c r="BF1385" i="1"/>
  <c r="BE1385" i="1"/>
  <c r="CJ1384" i="1"/>
  <c r="BV1385" i="1" s="1"/>
  <c r="CI1384" i="1"/>
  <c r="CH1384" i="1"/>
  <c r="CG1384" i="1"/>
  <c r="CF1384" i="1"/>
  <c r="CE1384" i="1"/>
  <c r="CD1384" i="1"/>
  <c r="CC1384" i="1"/>
  <c r="CB1384" i="1"/>
  <c r="CA1384" i="1"/>
  <c r="BZ1384" i="1"/>
  <c r="BY1384" i="1"/>
  <c r="BX1384" i="1"/>
  <c r="BW1384" i="1"/>
  <c r="BP1384" i="1"/>
  <c r="BO1384" i="1"/>
  <c r="BN1384" i="1"/>
  <c r="BM1384" i="1"/>
  <c r="BL1384" i="1"/>
  <c r="BK1384" i="1"/>
  <c r="BJ1384" i="1"/>
  <c r="BI1384" i="1"/>
  <c r="BH1384" i="1"/>
  <c r="BG1384" i="1"/>
  <c r="BF1384" i="1"/>
  <c r="BE1384" i="1"/>
  <c r="CJ1383" i="1"/>
  <c r="BV1384" i="1" s="1"/>
  <c r="CI1383" i="1"/>
  <c r="CH1383" i="1"/>
  <c r="CG1383" i="1"/>
  <c r="CF1383" i="1"/>
  <c r="CE1383" i="1"/>
  <c r="CD1383" i="1"/>
  <c r="CC1383" i="1"/>
  <c r="CB1383" i="1"/>
  <c r="CA1383" i="1"/>
  <c r="BZ1383" i="1"/>
  <c r="BY1383" i="1"/>
  <c r="BX1383" i="1"/>
  <c r="BW1383" i="1"/>
  <c r="BP1383" i="1"/>
  <c r="BO1383" i="1"/>
  <c r="BN1383" i="1"/>
  <c r="BM1383" i="1"/>
  <c r="BL1383" i="1"/>
  <c r="BK1383" i="1"/>
  <c r="BJ1383" i="1"/>
  <c r="BI1383" i="1"/>
  <c r="BH1383" i="1"/>
  <c r="BG1383" i="1"/>
  <c r="BF1383" i="1"/>
  <c r="BE1383" i="1"/>
  <c r="CJ1382" i="1"/>
  <c r="BV1383" i="1" s="1"/>
  <c r="CI1382" i="1"/>
  <c r="CH1382" i="1"/>
  <c r="CG1382" i="1"/>
  <c r="CF1382" i="1"/>
  <c r="CE1382" i="1"/>
  <c r="CD1382" i="1"/>
  <c r="CC1382" i="1"/>
  <c r="CB1382" i="1"/>
  <c r="CA1382" i="1"/>
  <c r="BZ1382" i="1"/>
  <c r="BY1382" i="1"/>
  <c r="BX1382" i="1"/>
  <c r="BW1382" i="1"/>
  <c r="BP1382" i="1"/>
  <c r="BO1382" i="1"/>
  <c r="BN1382" i="1"/>
  <c r="BM1382" i="1"/>
  <c r="BL1382" i="1"/>
  <c r="BK1382" i="1"/>
  <c r="BJ1382" i="1"/>
  <c r="BI1382" i="1"/>
  <c r="BH1382" i="1"/>
  <c r="BG1382" i="1"/>
  <c r="BF1382" i="1"/>
  <c r="BE1382" i="1"/>
  <c r="CJ1381" i="1"/>
  <c r="BV1382" i="1" s="1"/>
  <c r="CI1381" i="1"/>
  <c r="CH1381" i="1"/>
  <c r="CG1381" i="1"/>
  <c r="CF1381" i="1"/>
  <c r="CE1381" i="1"/>
  <c r="CD1381" i="1"/>
  <c r="CC1381" i="1"/>
  <c r="CB1381" i="1"/>
  <c r="CA1381" i="1"/>
  <c r="BZ1381" i="1"/>
  <c r="BY1381" i="1"/>
  <c r="BX1381" i="1"/>
  <c r="BW1381" i="1"/>
  <c r="BP1381" i="1"/>
  <c r="BO1381" i="1"/>
  <c r="BN1381" i="1"/>
  <c r="BM1381" i="1"/>
  <c r="BL1381" i="1"/>
  <c r="BK1381" i="1"/>
  <c r="BJ1381" i="1"/>
  <c r="BI1381" i="1"/>
  <c r="BH1381" i="1"/>
  <c r="BG1381" i="1"/>
  <c r="BF1381" i="1"/>
  <c r="BE1381" i="1"/>
  <c r="CJ1380" i="1"/>
  <c r="BV1381" i="1" s="1"/>
  <c r="CI1380" i="1"/>
  <c r="CH1380" i="1"/>
  <c r="CG1380" i="1"/>
  <c r="CF1380" i="1"/>
  <c r="CE1380" i="1"/>
  <c r="CD1380" i="1"/>
  <c r="CC1380" i="1"/>
  <c r="CB1380" i="1"/>
  <c r="CA1380" i="1"/>
  <c r="BZ1380" i="1"/>
  <c r="BY1380" i="1"/>
  <c r="BX1380" i="1"/>
  <c r="BW1380" i="1"/>
  <c r="BP1380" i="1"/>
  <c r="BO1380" i="1"/>
  <c r="BN1380" i="1"/>
  <c r="BM1380" i="1"/>
  <c r="BL1380" i="1"/>
  <c r="BK1380" i="1"/>
  <c r="BJ1380" i="1"/>
  <c r="BI1380" i="1"/>
  <c r="BH1380" i="1"/>
  <c r="BG1380" i="1"/>
  <c r="BF1380" i="1"/>
  <c r="BE1380" i="1"/>
  <c r="CJ1379" i="1"/>
  <c r="BV1380" i="1" s="1"/>
  <c r="CI1379" i="1"/>
  <c r="CH1379" i="1"/>
  <c r="CG1379" i="1"/>
  <c r="CF1379" i="1"/>
  <c r="CE1379" i="1"/>
  <c r="CD1379" i="1"/>
  <c r="CC1379" i="1"/>
  <c r="CB1379" i="1"/>
  <c r="CA1379" i="1"/>
  <c r="BZ1379" i="1"/>
  <c r="BY1379" i="1"/>
  <c r="BX1379" i="1"/>
  <c r="BW1379" i="1"/>
  <c r="BP1379" i="1"/>
  <c r="BO1379" i="1"/>
  <c r="BN1379" i="1"/>
  <c r="BM1379" i="1"/>
  <c r="BL1379" i="1"/>
  <c r="BK1379" i="1"/>
  <c r="BJ1379" i="1"/>
  <c r="BI1379" i="1"/>
  <c r="BH1379" i="1"/>
  <c r="BG1379" i="1"/>
  <c r="BF1379" i="1"/>
  <c r="BE1379" i="1"/>
  <c r="CJ1378" i="1"/>
  <c r="BV1379" i="1" s="1"/>
  <c r="CI1378" i="1"/>
  <c r="CH1378" i="1"/>
  <c r="CG1378" i="1"/>
  <c r="CF1378" i="1"/>
  <c r="CE1378" i="1"/>
  <c r="CD1378" i="1"/>
  <c r="CC1378" i="1"/>
  <c r="CB1378" i="1"/>
  <c r="CA1378" i="1"/>
  <c r="BZ1378" i="1"/>
  <c r="BY1378" i="1"/>
  <c r="BX1378" i="1"/>
  <c r="BW1378" i="1"/>
  <c r="BP1378" i="1"/>
  <c r="BO1378" i="1"/>
  <c r="BN1378" i="1"/>
  <c r="BM1378" i="1"/>
  <c r="BL1378" i="1"/>
  <c r="BK1378" i="1"/>
  <c r="BJ1378" i="1"/>
  <c r="BI1378" i="1"/>
  <c r="BH1378" i="1"/>
  <c r="BG1378" i="1"/>
  <c r="BF1378" i="1"/>
  <c r="BE1378" i="1"/>
  <c r="CJ1377" i="1"/>
  <c r="BV1378" i="1" s="1"/>
  <c r="CI1377" i="1"/>
  <c r="CH1377" i="1"/>
  <c r="CG1377" i="1"/>
  <c r="CF1377" i="1"/>
  <c r="CE1377" i="1"/>
  <c r="CD1377" i="1"/>
  <c r="CC1377" i="1"/>
  <c r="CB1377" i="1"/>
  <c r="CA1377" i="1"/>
  <c r="BZ1377" i="1"/>
  <c r="BY1377" i="1"/>
  <c r="BX1377" i="1"/>
  <c r="BW1377" i="1"/>
  <c r="BP1377" i="1"/>
  <c r="BO1377" i="1"/>
  <c r="BN1377" i="1"/>
  <c r="BM1377" i="1"/>
  <c r="BL1377" i="1"/>
  <c r="BK1377" i="1"/>
  <c r="BJ1377" i="1"/>
  <c r="BI1377" i="1"/>
  <c r="BH1377" i="1"/>
  <c r="BG1377" i="1"/>
  <c r="BF1377" i="1"/>
  <c r="BE1377" i="1"/>
  <c r="CJ1376" i="1"/>
  <c r="BV1377" i="1" s="1"/>
  <c r="CI1376" i="1"/>
  <c r="CH1376" i="1"/>
  <c r="CG1376" i="1"/>
  <c r="CF1376" i="1"/>
  <c r="CE1376" i="1"/>
  <c r="CD1376" i="1"/>
  <c r="CC1376" i="1"/>
  <c r="CB1376" i="1"/>
  <c r="CA1376" i="1"/>
  <c r="BZ1376" i="1"/>
  <c r="BY1376" i="1"/>
  <c r="BX1376" i="1"/>
  <c r="BW1376" i="1"/>
  <c r="BP1376" i="1"/>
  <c r="BO1376" i="1"/>
  <c r="BN1376" i="1"/>
  <c r="BM1376" i="1"/>
  <c r="BL1376" i="1"/>
  <c r="BK1376" i="1"/>
  <c r="BJ1376" i="1"/>
  <c r="BI1376" i="1"/>
  <c r="BH1376" i="1"/>
  <c r="BG1376" i="1"/>
  <c r="BF1376" i="1"/>
  <c r="BE1376" i="1"/>
  <c r="CJ1375" i="1"/>
  <c r="BV1376" i="1" s="1"/>
  <c r="CI1375" i="1"/>
  <c r="CH1375" i="1"/>
  <c r="CG1375" i="1"/>
  <c r="CF1375" i="1"/>
  <c r="CE1375" i="1"/>
  <c r="CD1375" i="1"/>
  <c r="CC1375" i="1"/>
  <c r="CB1375" i="1"/>
  <c r="CA1375" i="1"/>
  <c r="BZ1375" i="1"/>
  <c r="BY1375" i="1"/>
  <c r="BX1375" i="1"/>
  <c r="BW1375" i="1"/>
  <c r="BP1375" i="1"/>
  <c r="BO1375" i="1"/>
  <c r="BN1375" i="1"/>
  <c r="BM1375" i="1"/>
  <c r="BL1375" i="1"/>
  <c r="BK1375" i="1"/>
  <c r="BJ1375" i="1"/>
  <c r="BI1375" i="1"/>
  <c r="BH1375" i="1"/>
  <c r="BG1375" i="1"/>
  <c r="BF1375" i="1"/>
  <c r="BE1375" i="1"/>
  <c r="CJ1374" i="1"/>
  <c r="BV1375" i="1" s="1"/>
  <c r="CI1374" i="1"/>
  <c r="CH1374" i="1"/>
  <c r="CG1374" i="1"/>
  <c r="CF1374" i="1"/>
  <c r="CE1374" i="1"/>
  <c r="CD1374" i="1"/>
  <c r="CC1374" i="1"/>
  <c r="CB1374" i="1"/>
  <c r="CA1374" i="1"/>
  <c r="BZ1374" i="1"/>
  <c r="BY1374" i="1"/>
  <c r="BX1374" i="1"/>
  <c r="BW1374" i="1"/>
  <c r="BP1374" i="1"/>
  <c r="BO1374" i="1"/>
  <c r="BN1374" i="1"/>
  <c r="BM1374" i="1"/>
  <c r="BL1374" i="1"/>
  <c r="BK1374" i="1"/>
  <c r="BJ1374" i="1"/>
  <c r="BI1374" i="1"/>
  <c r="BH1374" i="1"/>
  <c r="BG1374" i="1"/>
  <c r="BF1374" i="1"/>
  <c r="BE1374" i="1"/>
  <c r="CJ1373" i="1"/>
  <c r="BV1374" i="1" s="1"/>
  <c r="CI1373" i="1"/>
  <c r="CH1373" i="1"/>
  <c r="CG1373" i="1"/>
  <c r="CF1373" i="1"/>
  <c r="CE1373" i="1"/>
  <c r="CD1373" i="1"/>
  <c r="CC1373" i="1"/>
  <c r="CB1373" i="1"/>
  <c r="CA1373" i="1"/>
  <c r="BZ1373" i="1"/>
  <c r="BY1373" i="1"/>
  <c r="BX1373" i="1"/>
  <c r="BW1373" i="1"/>
  <c r="BP1373" i="1"/>
  <c r="BO1373" i="1"/>
  <c r="BN1373" i="1"/>
  <c r="BM1373" i="1"/>
  <c r="BL1373" i="1"/>
  <c r="BK1373" i="1"/>
  <c r="BJ1373" i="1"/>
  <c r="BI1373" i="1"/>
  <c r="BH1373" i="1"/>
  <c r="BG1373" i="1"/>
  <c r="BF1373" i="1"/>
  <c r="BE1373" i="1"/>
  <c r="CJ1372" i="1"/>
  <c r="BV1373" i="1" s="1"/>
  <c r="CI1372" i="1"/>
  <c r="CH1372" i="1"/>
  <c r="CG1372" i="1"/>
  <c r="CF1372" i="1"/>
  <c r="CE1372" i="1"/>
  <c r="CD1372" i="1"/>
  <c r="CC1372" i="1"/>
  <c r="CB1372" i="1"/>
  <c r="CA1372" i="1"/>
  <c r="BZ1372" i="1"/>
  <c r="BY1372" i="1"/>
  <c r="BX1372" i="1"/>
  <c r="BW1372" i="1"/>
  <c r="BP1372" i="1"/>
  <c r="BO1372" i="1"/>
  <c r="BN1372" i="1"/>
  <c r="BM1372" i="1"/>
  <c r="BL1372" i="1"/>
  <c r="BK1372" i="1"/>
  <c r="BJ1372" i="1"/>
  <c r="BI1372" i="1"/>
  <c r="BH1372" i="1"/>
  <c r="BG1372" i="1"/>
  <c r="BF1372" i="1"/>
  <c r="BE1372" i="1"/>
  <c r="CJ1371" i="1"/>
  <c r="BV1372" i="1" s="1"/>
  <c r="CI1371" i="1"/>
  <c r="CH1371" i="1"/>
  <c r="CG1371" i="1"/>
  <c r="CF1371" i="1"/>
  <c r="CE1371" i="1"/>
  <c r="CD1371" i="1"/>
  <c r="CC1371" i="1"/>
  <c r="CB1371" i="1"/>
  <c r="CA1371" i="1"/>
  <c r="BZ1371" i="1"/>
  <c r="BY1371" i="1"/>
  <c r="BX1371" i="1"/>
  <c r="BW1371" i="1"/>
  <c r="BP1371" i="1"/>
  <c r="BO1371" i="1"/>
  <c r="BN1371" i="1"/>
  <c r="BM1371" i="1"/>
  <c r="BL1371" i="1"/>
  <c r="BK1371" i="1"/>
  <c r="BJ1371" i="1"/>
  <c r="BI1371" i="1"/>
  <c r="BH1371" i="1"/>
  <c r="BG1371" i="1"/>
  <c r="BF1371" i="1"/>
  <c r="BE1371" i="1"/>
  <c r="CJ1370" i="1"/>
  <c r="BV1371" i="1" s="1"/>
  <c r="CI1370" i="1"/>
  <c r="CH1370" i="1"/>
  <c r="CG1370" i="1"/>
  <c r="CF1370" i="1"/>
  <c r="CE1370" i="1"/>
  <c r="CD1370" i="1"/>
  <c r="CC1370" i="1"/>
  <c r="CB1370" i="1"/>
  <c r="CA1370" i="1"/>
  <c r="BZ1370" i="1"/>
  <c r="BY1370" i="1"/>
  <c r="BX1370" i="1"/>
  <c r="BW1370" i="1"/>
  <c r="BP1370" i="1"/>
  <c r="BO1370" i="1"/>
  <c r="BN1370" i="1"/>
  <c r="BM1370" i="1"/>
  <c r="BL1370" i="1"/>
  <c r="BK1370" i="1"/>
  <c r="BJ1370" i="1"/>
  <c r="BI1370" i="1"/>
  <c r="BH1370" i="1"/>
  <c r="BG1370" i="1"/>
  <c r="BF1370" i="1"/>
  <c r="BE1370" i="1"/>
  <c r="CJ1369" i="1"/>
  <c r="BV1370" i="1" s="1"/>
  <c r="CI1369" i="1"/>
  <c r="CH1369" i="1"/>
  <c r="CG1369" i="1"/>
  <c r="CF1369" i="1"/>
  <c r="CE1369" i="1"/>
  <c r="CD1369" i="1"/>
  <c r="CC1369" i="1"/>
  <c r="CB1369" i="1"/>
  <c r="CA1369" i="1"/>
  <c r="BZ1369" i="1"/>
  <c r="BY1369" i="1"/>
  <c r="BX1369" i="1"/>
  <c r="BW1369" i="1"/>
  <c r="BP1369" i="1"/>
  <c r="BO1369" i="1"/>
  <c r="BN1369" i="1"/>
  <c r="BM1369" i="1"/>
  <c r="BL1369" i="1"/>
  <c r="BK1369" i="1"/>
  <c r="BJ1369" i="1"/>
  <c r="BI1369" i="1"/>
  <c r="BH1369" i="1"/>
  <c r="BG1369" i="1"/>
  <c r="BF1369" i="1"/>
  <c r="BE1369" i="1"/>
  <c r="CJ1368" i="1"/>
  <c r="BV1369" i="1" s="1"/>
  <c r="CI1368" i="1"/>
  <c r="CH1368" i="1"/>
  <c r="CG1368" i="1"/>
  <c r="CF1368" i="1"/>
  <c r="CE1368" i="1"/>
  <c r="CD1368" i="1"/>
  <c r="CC1368" i="1"/>
  <c r="CB1368" i="1"/>
  <c r="CA1368" i="1"/>
  <c r="BZ1368" i="1"/>
  <c r="BY1368" i="1"/>
  <c r="BX1368" i="1"/>
  <c r="BW1368" i="1"/>
  <c r="BP1368" i="1"/>
  <c r="BO1368" i="1"/>
  <c r="BN1368" i="1"/>
  <c r="BM1368" i="1"/>
  <c r="BL1368" i="1"/>
  <c r="BK1368" i="1"/>
  <c r="BJ1368" i="1"/>
  <c r="BI1368" i="1"/>
  <c r="BH1368" i="1"/>
  <c r="BG1368" i="1"/>
  <c r="BF1368" i="1"/>
  <c r="BE1368" i="1"/>
  <c r="CJ1367" i="1"/>
  <c r="BV1368" i="1" s="1"/>
  <c r="CI1367" i="1"/>
  <c r="CH1367" i="1"/>
  <c r="CG1367" i="1"/>
  <c r="CF1367" i="1"/>
  <c r="CE1367" i="1"/>
  <c r="CD1367" i="1"/>
  <c r="CC1367" i="1"/>
  <c r="CB1367" i="1"/>
  <c r="CA1367" i="1"/>
  <c r="BZ1367" i="1"/>
  <c r="BY1367" i="1"/>
  <c r="BX1367" i="1"/>
  <c r="BW1367" i="1"/>
  <c r="BP1367" i="1"/>
  <c r="BO1367" i="1"/>
  <c r="BN1367" i="1"/>
  <c r="BM1367" i="1"/>
  <c r="BL1367" i="1"/>
  <c r="BK1367" i="1"/>
  <c r="BJ1367" i="1"/>
  <c r="BI1367" i="1"/>
  <c r="BH1367" i="1"/>
  <c r="BG1367" i="1"/>
  <c r="BF1367" i="1"/>
  <c r="BE1367" i="1"/>
  <c r="CJ1366" i="1"/>
  <c r="BV1367" i="1" s="1"/>
  <c r="CI1366" i="1"/>
  <c r="CH1366" i="1"/>
  <c r="CG1366" i="1"/>
  <c r="CF1366" i="1"/>
  <c r="CE1366" i="1"/>
  <c r="CD1366" i="1"/>
  <c r="CC1366" i="1"/>
  <c r="CB1366" i="1"/>
  <c r="CA1366" i="1"/>
  <c r="BZ1366" i="1"/>
  <c r="BY1366" i="1"/>
  <c r="BX1366" i="1"/>
  <c r="BW1366" i="1"/>
  <c r="BP1366" i="1"/>
  <c r="BO1366" i="1"/>
  <c r="BN1366" i="1"/>
  <c r="BM1366" i="1"/>
  <c r="BL1366" i="1"/>
  <c r="BK1366" i="1"/>
  <c r="BJ1366" i="1"/>
  <c r="BI1366" i="1"/>
  <c r="BH1366" i="1"/>
  <c r="BG1366" i="1"/>
  <c r="BF1366" i="1"/>
  <c r="BE1366" i="1"/>
  <c r="CJ1365" i="1"/>
  <c r="BV1366" i="1" s="1"/>
  <c r="CI1365" i="1"/>
  <c r="CH1365" i="1"/>
  <c r="CG1365" i="1"/>
  <c r="CF1365" i="1"/>
  <c r="CE1365" i="1"/>
  <c r="CD1365" i="1"/>
  <c r="CC1365" i="1"/>
  <c r="CB1365" i="1"/>
  <c r="CA1365" i="1"/>
  <c r="BZ1365" i="1"/>
  <c r="BY1365" i="1"/>
  <c r="BX1365" i="1"/>
  <c r="BW1365" i="1"/>
  <c r="BP1365" i="1"/>
  <c r="BO1365" i="1"/>
  <c r="BN1365" i="1"/>
  <c r="BM1365" i="1"/>
  <c r="BL1365" i="1"/>
  <c r="BK1365" i="1"/>
  <c r="BJ1365" i="1"/>
  <c r="BI1365" i="1"/>
  <c r="BH1365" i="1"/>
  <c r="BG1365" i="1"/>
  <c r="BF1365" i="1"/>
  <c r="BE1365" i="1"/>
  <c r="CJ1364" i="1"/>
  <c r="BV1365" i="1" s="1"/>
  <c r="CI1364" i="1"/>
  <c r="CH1364" i="1"/>
  <c r="CG1364" i="1"/>
  <c r="CF1364" i="1"/>
  <c r="CE1364" i="1"/>
  <c r="CD1364" i="1"/>
  <c r="CC1364" i="1"/>
  <c r="CB1364" i="1"/>
  <c r="CA1364" i="1"/>
  <c r="BZ1364" i="1"/>
  <c r="BY1364" i="1"/>
  <c r="BX1364" i="1"/>
  <c r="BW1364" i="1"/>
  <c r="BP1364" i="1"/>
  <c r="BO1364" i="1"/>
  <c r="BN1364" i="1"/>
  <c r="BM1364" i="1"/>
  <c r="BL1364" i="1"/>
  <c r="BK1364" i="1"/>
  <c r="BJ1364" i="1"/>
  <c r="BI1364" i="1"/>
  <c r="BH1364" i="1"/>
  <c r="BG1364" i="1"/>
  <c r="BF1364" i="1"/>
  <c r="BE1364" i="1"/>
  <c r="CJ1363" i="1"/>
  <c r="BV1364" i="1" s="1"/>
  <c r="CI1363" i="1"/>
  <c r="CH1363" i="1"/>
  <c r="CG1363" i="1"/>
  <c r="CF1363" i="1"/>
  <c r="CE1363" i="1"/>
  <c r="CD1363" i="1"/>
  <c r="CC1363" i="1"/>
  <c r="CB1363" i="1"/>
  <c r="CA1363" i="1"/>
  <c r="BZ1363" i="1"/>
  <c r="BY1363" i="1"/>
  <c r="BX1363" i="1"/>
  <c r="BW1363" i="1"/>
  <c r="BP1363" i="1"/>
  <c r="BO1363" i="1"/>
  <c r="BN1363" i="1"/>
  <c r="BM1363" i="1"/>
  <c r="BL1363" i="1"/>
  <c r="BK1363" i="1"/>
  <c r="BJ1363" i="1"/>
  <c r="BI1363" i="1"/>
  <c r="BH1363" i="1"/>
  <c r="BG1363" i="1"/>
  <c r="BF1363" i="1"/>
  <c r="BE1363" i="1"/>
  <c r="CJ1362" i="1"/>
  <c r="BV1363" i="1" s="1"/>
  <c r="CI1362" i="1"/>
  <c r="CH1362" i="1"/>
  <c r="CG1362" i="1"/>
  <c r="CF1362" i="1"/>
  <c r="CE1362" i="1"/>
  <c r="CD1362" i="1"/>
  <c r="CC1362" i="1"/>
  <c r="CB1362" i="1"/>
  <c r="CA1362" i="1"/>
  <c r="BZ1362" i="1"/>
  <c r="BY1362" i="1"/>
  <c r="BX1362" i="1"/>
  <c r="BW1362" i="1"/>
  <c r="BP1362" i="1"/>
  <c r="BO1362" i="1"/>
  <c r="BN1362" i="1"/>
  <c r="BM1362" i="1"/>
  <c r="BL1362" i="1"/>
  <c r="BK1362" i="1"/>
  <c r="BJ1362" i="1"/>
  <c r="BI1362" i="1"/>
  <c r="BH1362" i="1"/>
  <c r="BG1362" i="1"/>
  <c r="BF1362" i="1"/>
  <c r="BE1362" i="1"/>
  <c r="CJ1361" i="1"/>
  <c r="BV1362" i="1" s="1"/>
  <c r="CI1361" i="1"/>
  <c r="CH1361" i="1"/>
  <c r="CG1361" i="1"/>
  <c r="CF1361" i="1"/>
  <c r="CE1361" i="1"/>
  <c r="CD1361" i="1"/>
  <c r="CC1361" i="1"/>
  <c r="CB1361" i="1"/>
  <c r="CA1361" i="1"/>
  <c r="BZ1361" i="1"/>
  <c r="BY1361" i="1"/>
  <c r="BX1361" i="1"/>
  <c r="BW1361" i="1"/>
  <c r="BP1361" i="1"/>
  <c r="BO1361" i="1"/>
  <c r="BN1361" i="1"/>
  <c r="BM1361" i="1"/>
  <c r="BL1361" i="1"/>
  <c r="BK1361" i="1"/>
  <c r="BJ1361" i="1"/>
  <c r="BI1361" i="1"/>
  <c r="BH1361" i="1"/>
  <c r="BG1361" i="1"/>
  <c r="BF1361" i="1"/>
  <c r="BE1361" i="1"/>
  <c r="CJ1360" i="1"/>
  <c r="BV1361" i="1" s="1"/>
  <c r="CI1360" i="1"/>
  <c r="CH1360" i="1"/>
  <c r="CG1360" i="1"/>
  <c r="CF1360" i="1"/>
  <c r="CE1360" i="1"/>
  <c r="CD1360" i="1"/>
  <c r="CC1360" i="1"/>
  <c r="CB1360" i="1"/>
  <c r="CA1360" i="1"/>
  <c r="BZ1360" i="1"/>
  <c r="BY1360" i="1"/>
  <c r="BX1360" i="1"/>
  <c r="BW1360" i="1"/>
  <c r="BP1360" i="1"/>
  <c r="BO1360" i="1"/>
  <c r="BN1360" i="1"/>
  <c r="BM1360" i="1"/>
  <c r="BL1360" i="1"/>
  <c r="BK1360" i="1"/>
  <c r="BJ1360" i="1"/>
  <c r="BI1360" i="1"/>
  <c r="BH1360" i="1"/>
  <c r="BG1360" i="1"/>
  <c r="BF1360" i="1"/>
  <c r="BE1360" i="1"/>
  <c r="CJ1359" i="1"/>
  <c r="BV1360" i="1" s="1"/>
  <c r="CI1359" i="1"/>
  <c r="CH1359" i="1"/>
  <c r="CG1359" i="1"/>
  <c r="CF1359" i="1"/>
  <c r="CE1359" i="1"/>
  <c r="CD1359" i="1"/>
  <c r="CC1359" i="1"/>
  <c r="CB1359" i="1"/>
  <c r="CA1359" i="1"/>
  <c r="BZ1359" i="1"/>
  <c r="BY1359" i="1"/>
  <c r="BX1359" i="1"/>
  <c r="BW1359" i="1"/>
  <c r="BP1359" i="1"/>
  <c r="BO1359" i="1"/>
  <c r="BN1359" i="1"/>
  <c r="BM1359" i="1"/>
  <c r="BL1359" i="1"/>
  <c r="BK1359" i="1"/>
  <c r="BJ1359" i="1"/>
  <c r="BI1359" i="1"/>
  <c r="BH1359" i="1"/>
  <c r="BG1359" i="1"/>
  <c r="BF1359" i="1"/>
  <c r="BE1359" i="1"/>
  <c r="CJ1358" i="1"/>
  <c r="BV1359" i="1" s="1"/>
  <c r="CI1358" i="1"/>
  <c r="CH1358" i="1"/>
  <c r="CG1358" i="1"/>
  <c r="CF1358" i="1"/>
  <c r="CE1358" i="1"/>
  <c r="CD1358" i="1"/>
  <c r="CC1358" i="1"/>
  <c r="CB1358" i="1"/>
  <c r="CA1358" i="1"/>
  <c r="BZ1358" i="1"/>
  <c r="BY1358" i="1"/>
  <c r="BX1358" i="1"/>
  <c r="BW1358" i="1"/>
  <c r="BP1358" i="1"/>
  <c r="BO1358" i="1"/>
  <c r="BN1358" i="1"/>
  <c r="BM1358" i="1"/>
  <c r="BL1358" i="1"/>
  <c r="BK1358" i="1"/>
  <c r="BJ1358" i="1"/>
  <c r="BI1358" i="1"/>
  <c r="BH1358" i="1"/>
  <c r="BG1358" i="1"/>
  <c r="BF1358" i="1"/>
  <c r="BE1358" i="1"/>
  <c r="CJ1357" i="1"/>
  <c r="BV1358" i="1" s="1"/>
  <c r="CI1357" i="1"/>
  <c r="CH1357" i="1"/>
  <c r="CG1357" i="1"/>
  <c r="CF1357" i="1"/>
  <c r="CE1357" i="1"/>
  <c r="CD1357" i="1"/>
  <c r="CC1357" i="1"/>
  <c r="CB1357" i="1"/>
  <c r="CA1357" i="1"/>
  <c r="BZ1357" i="1"/>
  <c r="BY1357" i="1"/>
  <c r="BX1357" i="1"/>
  <c r="BW1357" i="1"/>
  <c r="BP1357" i="1"/>
  <c r="BO1357" i="1"/>
  <c r="BN1357" i="1"/>
  <c r="BM1357" i="1"/>
  <c r="BL1357" i="1"/>
  <c r="BK1357" i="1"/>
  <c r="BJ1357" i="1"/>
  <c r="BI1357" i="1"/>
  <c r="BH1357" i="1"/>
  <c r="BG1357" i="1"/>
  <c r="BF1357" i="1"/>
  <c r="BE1357" i="1"/>
  <c r="CJ1356" i="1"/>
  <c r="BV1357" i="1" s="1"/>
  <c r="CI1356" i="1"/>
  <c r="CH1356" i="1"/>
  <c r="CG1356" i="1"/>
  <c r="CF1356" i="1"/>
  <c r="CE1356" i="1"/>
  <c r="CD1356" i="1"/>
  <c r="CC1356" i="1"/>
  <c r="CB1356" i="1"/>
  <c r="CA1356" i="1"/>
  <c r="BZ1356" i="1"/>
  <c r="BY1356" i="1"/>
  <c r="BX1356" i="1"/>
  <c r="BW1356" i="1"/>
  <c r="BP1356" i="1"/>
  <c r="BO1356" i="1"/>
  <c r="BN1356" i="1"/>
  <c r="BM1356" i="1"/>
  <c r="BL1356" i="1"/>
  <c r="BK1356" i="1"/>
  <c r="BJ1356" i="1"/>
  <c r="BI1356" i="1"/>
  <c r="BH1356" i="1"/>
  <c r="BG1356" i="1"/>
  <c r="BF1356" i="1"/>
  <c r="BE1356" i="1"/>
  <c r="CJ1355" i="1"/>
  <c r="BV1356" i="1" s="1"/>
  <c r="CI1355" i="1"/>
  <c r="CH1355" i="1"/>
  <c r="CG1355" i="1"/>
  <c r="CF1355" i="1"/>
  <c r="CE1355" i="1"/>
  <c r="CD1355" i="1"/>
  <c r="CC1355" i="1"/>
  <c r="CB1355" i="1"/>
  <c r="CA1355" i="1"/>
  <c r="BZ1355" i="1"/>
  <c r="BY1355" i="1"/>
  <c r="BX1355" i="1"/>
  <c r="BW1355" i="1"/>
  <c r="BP1355" i="1"/>
  <c r="BO1355" i="1"/>
  <c r="BN1355" i="1"/>
  <c r="BM1355" i="1"/>
  <c r="BL1355" i="1"/>
  <c r="BK1355" i="1"/>
  <c r="BJ1355" i="1"/>
  <c r="BI1355" i="1"/>
  <c r="BH1355" i="1"/>
  <c r="BG1355" i="1"/>
  <c r="BF1355" i="1"/>
  <c r="BE1355" i="1"/>
  <c r="CJ1354" i="1"/>
  <c r="BV1355" i="1" s="1"/>
  <c r="CI1354" i="1"/>
  <c r="CH1354" i="1"/>
  <c r="CG1354" i="1"/>
  <c r="CF1354" i="1"/>
  <c r="CE1354" i="1"/>
  <c r="CD1354" i="1"/>
  <c r="CC1354" i="1"/>
  <c r="CB1354" i="1"/>
  <c r="CA1354" i="1"/>
  <c r="BZ1354" i="1"/>
  <c r="BY1354" i="1"/>
  <c r="BX1354" i="1"/>
  <c r="BW1354" i="1"/>
  <c r="BP1354" i="1"/>
  <c r="BO1354" i="1"/>
  <c r="BN1354" i="1"/>
  <c r="BM1354" i="1"/>
  <c r="BL1354" i="1"/>
  <c r="BK1354" i="1"/>
  <c r="BJ1354" i="1"/>
  <c r="BI1354" i="1"/>
  <c r="BH1354" i="1"/>
  <c r="BG1354" i="1"/>
  <c r="BF1354" i="1"/>
  <c r="BE1354" i="1"/>
  <c r="CJ1353" i="1"/>
  <c r="BV1354" i="1" s="1"/>
  <c r="CI1353" i="1"/>
  <c r="CH1353" i="1"/>
  <c r="CG1353" i="1"/>
  <c r="CF1353" i="1"/>
  <c r="CE1353" i="1"/>
  <c r="CD1353" i="1"/>
  <c r="CC1353" i="1"/>
  <c r="CB1353" i="1"/>
  <c r="CA1353" i="1"/>
  <c r="BZ1353" i="1"/>
  <c r="BY1353" i="1"/>
  <c r="BX1353" i="1"/>
  <c r="BW1353" i="1"/>
  <c r="BP1353" i="1"/>
  <c r="BO1353" i="1"/>
  <c r="BN1353" i="1"/>
  <c r="BM1353" i="1"/>
  <c r="BL1353" i="1"/>
  <c r="BK1353" i="1"/>
  <c r="BJ1353" i="1"/>
  <c r="BI1353" i="1"/>
  <c r="BH1353" i="1"/>
  <c r="BG1353" i="1"/>
  <c r="BF1353" i="1"/>
  <c r="BE1353" i="1"/>
  <c r="CJ1352" i="1"/>
  <c r="BV1353" i="1" s="1"/>
  <c r="CI1352" i="1"/>
  <c r="CH1352" i="1"/>
  <c r="CG1352" i="1"/>
  <c r="CF1352" i="1"/>
  <c r="CE1352" i="1"/>
  <c r="CD1352" i="1"/>
  <c r="CC1352" i="1"/>
  <c r="CB1352" i="1"/>
  <c r="CA1352" i="1"/>
  <c r="BZ1352" i="1"/>
  <c r="BY1352" i="1"/>
  <c r="BX1352" i="1"/>
  <c r="BW1352" i="1"/>
  <c r="BP1352" i="1"/>
  <c r="BO1352" i="1"/>
  <c r="BN1352" i="1"/>
  <c r="BM1352" i="1"/>
  <c r="BL1352" i="1"/>
  <c r="BK1352" i="1"/>
  <c r="BJ1352" i="1"/>
  <c r="BI1352" i="1"/>
  <c r="BH1352" i="1"/>
  <c r="BG1352" i="1"/>
  <c r="BF1352" i="1"/>
  <c r="BE1352" i="1"/>
  <c r="CJ1351" i="1"/>
  <c r="BV1352" i="1" s="1"/>
  <c r="CI1351" i="1"/>
  <c r="CH1351" i="1"/>
  <c r="CG1351" i="1"/>
  <c r="CF1351" i="1"/>
  <c r="CE1351" i="1"/>
  <c r="CD1351" i="1"/>
  <c r="CC1351" i="1"/>
  <c r="CB1351" i="1"/>
  <c r="CA1351" i="1"/>
  <c r="BZ1351" i="1"/>
  <c r="BY1351" i="1"/>
  <c r="BX1351" i="1"/>
  <c r="BW1351" i="1"/>
  <c r="BP1351" i="1"/>
  <c r="BO1351" i="1"/>
  <c r="BN1351" i="1"/>
  <c r="BM1351" i="1"/>
  <c r="BL1351" i="1"/>
  <c r="BK1351" i="1"/>
  <c r="BJ1351" i="1"/>
  <c r="BI1351" i="1"/>
  <c r="BH1351" i="1"/>
  <c r="BG1351" i="1"/>
  <c r="BF1351" i="1"/>
  <c r="BE1351" i="1"/>
  <c r="CJ1350" i="1"/>
  <c r="BV1351" i="1" s="1"/>
  <c r="CI1350" i="1"/>
  <c r="CH1350" i="1"/>
  <c r="CG1350" i="1"/>
  <c r="CF1350" i="1"/>
  <c r="CE1350" i="1"/>
  <c r="CD1350" i="1"/>
  <c r="CC1350" i="1"/>
  <c r="CB1350" i="1"/>
  <c r="CA1350" i="1"/>
  <c r="BZ1350" i="1"/>
  <c r="BY1350" i="1"/>
  <c r="BX1350" i="1"/>
  <c r="BW1350" i="1"/>
  <c r="BP1350" i="1"/>
  <c r="BO1350" i="1"/>
  <c r="BN1350" i="1"/>
  <c r="BM1350" i="1"/>
  <c r="BL1350" i="1"/>
  <c r="BK1350" i="1"/>
  <c r="BJ1350" i="1"/>
  <c r="BI1350" i="1"/>
  <c r="BH1350" i="1"/>
  <c r="BG1350" i="1"/>
  <c r="BF1350" i="1"/>
  <c r="BE1350" i="1"/>
  <c r="CJ1349" i="1"/>
  <c r="BV1350" i="1" s="1"/>
  <c r="CI1349" i="1"/>
  <c r="CH1349" i="1"/>
  <c r="CG1349" i="1"/>
  <c r="CF1349" i="1"/>
  <c r="CE1349" i="1"/>
  <c r="CD1349" i="1"/>
  <c r="CC1349" i="1"/>
  <c r="CB1349" i="1"/>
  <c r="CA1349" i="1"/>
  <c r="BZ1349" i="1"/>
  <c r="BY1349" i="1"/>
  <c r="BX1349" i="1"/>
  <c r="BW1349" i="1"/>
  <c r="BP1349" i="1"/>
  <c r="BO1349" i="1"/>
  <c r="BN1349" i="1"/>
  <c r="BM1349" i="1"/>
  <c r="BL1349" i="1"/>
  <c r="BK1349" i="1"/>
  <c r="BJ1349" i="1"/>
  <c r="BI1349" i="1"/>
  <c r="BH1349" i="1"/>
  <c r="BG1349" i="1"/>
  <c r="BF1349" i="1"/>
  <c r="BE1349" i="1"/>
  <c r="CJ1348" i="1"/>
  <c r="BV1349" i="1" s="1"/>
  <c r="CI1348" i="1"/>
  <c r="CH1348" i="1"/>
  <c r="CG1348" i="1"/>
  <c r="CF1348" i="1"/>
  <c r="CE1348" i="1"/>
  <c r="CD1348" i="1"/>
  <c r="CC1348" i="1"/>
  <c r="CB1348" i="1"/>
  <c r="CA1348" i="1"/>
  <c r="BZ1348" i="1"/>
  <c r="BY1348" i="1"/>
  <c r="BX1348" i="1"/>
  <c r="BW1348" i="1"/>
  <c r="BP1348" i="1"/>
  <c r="BO1348" i="1"/>
  <c r="BN1348" i="1"/>
  <c r="BM1348" i="1"/>
  <c r="BL1348" i="1"/>
  <c r="BK1348" i="1"/>
  <c r="BJ1348" i="1"/>
  <c r="BI1348" i="1"/>
  <c r="BH1348" i="1"/>
  <c r="BG1348" i="1"/>
  <c r="BF1348" i="1"/>
  <c r="BE1348" i="1"/>
  <c r="CJ1347" i="1"/>
  <c r="BV1348" i="1" s="1"/>
  <c r="CI1347" i="1"/>
  <c r="CH1347" i="1"/>
  <c r="CG1347" i="1"/>
  <c r="CF1347" i="1"/>
  <c r="CE1347" i="1"/>
  <c r="CD1347" i="1"/>
  <c r="CC1347" i="1"/>
  <c r="CB1347" i="1"/>
  <c r="CA1347" i="1"/>
  <c r="BZ1347" i="1"/>
  <c r="BY1347" i="1"/>
  <c r="BX1347" i="1"/>
  <c r="BW1347" i="1"/>
  <c r="BP1347" i="1"/>
  <c r="BO1347" i="1"/>
  <c r="BN1347" i="1"/>
  <c r="BM1347" i="1"/>
  <c r="BL1347" i="1"/>
  <c r="BK1347" i="1"/>
  <c r="BJ1347" i="1"/>
  <c r="BI1347" i="1"/>
  <c r="BH1347" i="1"/>
  <c r="BG1347" i="1"/>
  <c r="BF1347" i="1"/>
  <c r="BE1347" i="1"/>
  <c r="CJ1346" i="1"/>
  <c r="BV1347" i="1" s="1"/>
  <c r="CI1346" i="1"/>
  <c r="CH1346" i="1"/>
  <c r="CG1346" i="1"/>
  <c r="CF1346" i="1"/>
  <c r="CE1346" i="1"/>
  <c r="CD1346" i="1"/>
  <c r="CC1346" i="1"/>
  <c r="CB1346" i="1"/>
  <c r="CA1346" i="1"/>
  <c r="BZ1346" i="1"/>
  <c r="BY1346" i="1"/>
  <c r="BX1346" i="1"/>
  <c r="BW1346" i="1"/>
  <c r="BP1346" i="1"/>
  <c r="BO1346" i="1"/>
  <c r="BN1346" i="1"/>
  <c r="BM1346" i="1"/>
  <c r="BL1346" i="1"/>
  <c r="BK1346" i="1"/>
  <c r="BJ1346" i="1"/>
  <c r="BI1346" i="1"/>
  <c r="BH1346" i="1"/>
  <c r="BG1346" i="1"/>
  <c r="BF1346" i="1"/>
  <c r="BE1346" i="1"/>
  <c r="CJ1345" i="1"/>
  <c r="BV1346" i="1" s="1"/>
  <c r="CI1345" i="1"/>
  <c r="CH1345" i="1"/>
  <c r="CG1345" i="1"/>
  <c r="CF1345" i="1"/>
  <c r="CE1345" i="1"/>
  <c r="CD1345" i="1"/>
  <c r="CC1345" i="1"/>
  <c r="CB1345" i="1"/>
  <c r="CA1345" i="1"/>
  <c r="BZ1345" i="1"/>
  <c r="BY1345" i="1"/>
  <c r="BX1345" i="1"/>
  <c r="BW1345" i="1"/>
  <c r="BP1345" i="1"/>
  <c r="BO1345" i="1"/>
  <c r="BN1345" i="1"/>
  <c r="BM1345" i="1"/>
  <c r="BL1345" i="1"/>
  <c r="BK1345" i="1"/>
  <c r="BJ1345" i="1"/>
  <c r="BI1345" i="1"/>
  <c r="BH1345" i="1"/>
  <c r="BG1345" i="1"/>
  <c r="BF1345" i="1"/>
  <c r="BE1345" i="1"/>
  <c r="CJ1344" i="1"/>
  <c r="BV1345" i="1" s="1"/>
  <c r="CI1344" i="1"/>
  <c r="CH1344" i="1"/>
  <c r="CG1344" i="1"/>
  <c r="CF1344" i="1"/>
  <c r="CE1344" i="1"/>
  <c r="CD1344" i="1"/>
  <c r="CC1344" i="1"/>
  <c r="CB1344" i="1"/>
  <c r="CA1344" i="1"/>
  <c r="BZ1344" i="1"/>
  <c r="BY1344" i="1"/>
  <c r="BX1344" i="1"/>
  <c r="BW1344" i="1"/>
  <c r="BP1344" i="1"/>
  <c r="BO1344" i="1"/>
  <c r="BN1344" i="1"/>
  <c r="BM1344" i="1"/>
  <c r="BL1344" i="1"/>
  <c r="BK1344" i="1"/>
  <c r="BJ1344" i="1"/>
  <c r="BI1344" i="1"/>
  <c r="BH1344" i="1"/>
  <c r="BG1344" i="1"/>
  <c r="BF1344" i="1"/>
  <c r="BE1344" i="1"/>
  <c r="CJ1343" i="1"/>
  <c r="BV1344" i="1" s="1"/>
  <c r="CI1343" i="1"/>
  <c r="CH1343" i="1"/>
  <c r="CG1343" i="1"/>
  <c r="CF1343" i="1"/>
  <c r="CE1343" i="1"/>
  <c r="CD1343" i="1"/>
  <c r="CC1343" i="1"/>
  <c r="CB1343" i="1"/>
  <c r="CA1343" i="1"/>
  <c r="BZ1343" i="1"/>
  <c r="BY1343" i="1"/>
  <c r="BX1343" i="1"/>
  <c r="BW1343" i="1"/>
  <c r="BP1343" i="1"/>
  <c r="BO1343" i="1"/>
  <c r="BN1343" i="1"/>
  <c r="BM1343" i="1"/>
  <c r="BL1343" i="1"/>
  <c r="BK1343" i="1"/>
  <c r="BJ1343" i="1"/>
  <c r="BI1343" i="1"/>
  <c r="BH1343" i="1"/>
  <c r="BG1343" i="1"/>
  <c r="BF1343" i="1"/>
  <c r="BE1343" i="1"/>
  <c r="CJ1342" i="1"/>
  <c r="BV1343" i="1" s="1"/>
  <c r="CI1342" i="1"/>
  <c r="CH1342" i="1"/>
  <c r="CG1342" i="1"/>
  <c r="CF1342" i="1"/>
  <c r="CE1342" i="1"/>
  <c r="CD1342" i="1"/>
  <c r="CC1342" i="1"/>
  <c r="CB1342" i="1"/>
  <c r="CA1342" i="1"/>
  <c r="BZ1342" i="1"/>
  <c r="BY1342" i="1"/>
  <c r="BX1342" i="1"/>
  <c r="BW1342" i="1"/>
  <c r="BP1342" i="1"/>
  <c r="BO1342" i="1"/>
  <c r="BN1342" i="1"/>
  <c r="BM1342" i="1"/>
  <c r="BL1342" i="1"/>
  <c r="BK1342" i="1"/>
  <c r="BJ1342" i="1"/>
  <c r="BI1342" i="1"/>
  <c r="BH1342" i="1"/>
  <c r="BG1342" i="1"/>
  <c r="BF1342" i="1"/>
  <c r="BE1342" i="1"/>
  <c r="CJ1341" i="1"/>
  <c r="BV1342" i="1" s="1"/>
  <c r="CI1341" i="1"/>
  <c r="CH1341" i="1"/>
  <c r="CG1341" i="1"/>
  <c r="CF1341" i="1"/>
  <c r="CE1341" i="1"/>
  <c r="CD1341" i="1"/>
  <c r="CC1341" i="1"/>
  <c r="CB1341" i="1"/>
  <c r="CA1341" i="1"/>
  <c r="BZ1341" i="1"/>
  <c r="BY1341" i="1"/>
  <c r="BX1341" i="1"/>
  <c r="BW1341" i="1"/>
  <c r="BP1341" i="1"/>
  <c r="BO1341" i="1"/>
  <c r="BN1341" i="1"/>
  <c r="BM1341" i="1"/>
  <c r="BL1341" i="1"/>
  <c r="BK1341" i="1"/>
  <c r="BJ1341" i="1"/>
  <c r="BI1341" i="1"/>
  <c r="BH1341" i="1"/>
  <c r="BG1341" i="1"/>
  <c r="BF1341" i="1"/>
  <c r="BE1341" i="1"/>
  <c r="CJ1340" i="1"/>
  <c r="BV1341" i="1" s="1"/>
  <c r="CI1340" i="1"/>
  <c r="CH1340" i="1"/>
  <c r="CG1340" i="1"/>
  <c r="CF1340" i="1"/>
  <c r="CE1340" i="1"/>
  <c r="CD1340" i="1"/>
  <c r="CC1340" i="1"/>
  <c r="CB1340" i="1"/>
  <c r="CA1340" i="1"/>
  <c r="BZ1340" i="1"/>
  <c r="BY1340" i="1"/>
  <c r="BX1340" i="1"/>
  <c r="BW1340" i="1"/>
  <c r="BP1340" i="1"/>
  <c r="BO1340" i="1"/>
  <c r="BN1340" i="1"/>
  <c r="BM1340" i="1"/>
  <c r="BL1340" i="1"/>
  <c r="BK1340" i="1"/>
  <c r="BJ1340" i="1"/>
  <c r="BI1340" i="1"/>
  <c r="BH1340" i="1"/>
  <c r="BG1340" i="1"/>
  <c r="BF1340" i="1"/>
  <c r="BE1340" i="1"/>
  <c r="CJ1339" i="1"/>
  <c r="BV1340" i="1" s="1"/>
  <c r="CI1339" i="1"/>
  <c r="CH1339" i="1"/>
  <c r="CG1339" i="1"/>
  <c r="CF1339" i="1"/>
  <c r="CE1339" i="1"/>
  <c r="CD1339" i="1"/>
  <c r="CC1339" i="1"/>
  <c r="CB1339" i="1"/>
  <c r="CA1339" i="1"/>
  <c r="BZ1339" i="1"/>
  <c r="BY1339" i="1"/>
  <c r="BX1339" i="1"/>
  <c r="BW1339" i="1"/>
  <c r="BP1339" i="1"/>
  <c r="BO1339" i="1"/>
  <c r="BN1339" i="1"/>
  <c r="BM1339" i="1"/>
  <c r="BL1339" i="1"/>
  <c r="BK1339" i="1"/>
  <c r="BJ1339" i="1"/>
  <c r="BI1339" i="1"/>
  <c r="BH1339" i="1"/>
  <c r="BG1339" i="1"/>
  <c r="BF1339" i="1"/>
  <c r="BE1339" i="1"/>
  <c r="CJ1338" i="1"/>
  <c r="BV1339" i="1" s="1"/>
  <c r="CI1338" i="1"/>
  <c r="CH1338" i="1"/>
  <c r="CG1338" i="1"/>
  <c r="CF1338" i="1"/>
  <c r="CE1338" i="1"/>
  <c r="CD1338" i="1"/>
  <c r="CC1338" i="1"/>
  <c r="CB1338" i="1"/>
  <c r="CA1338" i="1"/>
  <c r="BZ1338" i="1"/>
  <c r="BY1338" i="1"/>
  <c r="BX1338" i="1"/>
  <c r="BW1338" i="1"/>
  <c r="BP1338" i="1"/>
  <c r="BO1338" i="1"/>
  <c r="BN1338" i="1"/>
  <c r="BM1338" i="1"/>
  <c r="BL1338" i="1"/>
  <c r="BK1338" i="1"/>
  <c r="BJ1338" i="1"/>
  <c r="BI1338" i="1"/>
  <c r="BH1338" i="1"/>
  <c r="BG1338" i="1"/>
  <c r="BF1338" i="1"/>
  <c r="BE1338" i="1"/>
  <c r="CJ1337" i="1"/>
  <c r="BV1338" i="1" s="1"/>
  <c r="CI1337" i="1"/>
  <c r="CH1337" i="1"/>
  <c r="CG1337" i="1"/>
  <c r="CF1337" i="1"/>
  <c r="CE1337" i="1"/>
  <c r="CD1337" i="1"/>
  <c r="CC1337" i="1"/>
  <c r="CB1337" i="1"/>
  <c r="CA1337" i="1"/>
  <c r="BZ1337" i="1"/>
  <c r="BY1337" i="1"/>
  <c r="BX1337" i="1"/>
  <c r="BW1337" i="1"/>
  <c r="BP1337" i="1"/>
  <c r="BO1337" i="1"/>
  <c r="BN1337" i="1"/>
  <c r="BM1337" i="1"/>
  <c r="BL1337" i="1"/>
  <c r="BK1337" i="1"/>
  <c r="BJ1337" i="1"/>
  <c r="BI1337" i="1"/>
  <c r="BH1337" i="1"/>
  <c r="BG1337" i="1"/>
  <c r="BF1337" i="1"/>
  <c r="BE1337" i="1"/>
  <c r="CJ1336" i="1"/>
  <c r="BV1337" i="1" s="1"/>
  <c r="CI1336" i="1"/>
  <c r="CH1336" i="1"/>
  <c r="CG1336" i="1"/>
  <c r="CF1336" i="1"/>
  <c r="CE1336" i="1"/>
  <c r="CD1336" i="1"/>
  <c r="CC1336" i="1"/>
  <c r="CB1336" i="1"/>
  <c r="CA1336" i="1"/>
  <c r="BZ1336" i="1"/>
  <c r="BY1336" i="1"/>
  <c r="BX1336" i="1"/>
  <c r="BW1336" i="1"/>
  <c r="BP1336" i="1"/>
  <c r="BO1336" i="1"/>
  <c r="BN1336" i="1"/>
  <c r="BM1336" i="1"/>
  <c r="BL1336" i="1"/>
  <c r="BK1336" i="1"/>
  <c r="BJ1336" i="1"/>
  <c r="BI1336" i="1"/>
  <c r="BH1336" i="1"/>
  <c r="BG1336" i="1"/>
  <c r="BF1336" i="1"/>
  <c r="BE1336" i="1"/>
  <c r="CJ1335" i="1"/>
  <c r="BV1336" i="1" s="1"/>
  <c r="CI1335" i="1"/>
  <c r="CH1335" i="1"/>
  <c r="CG1335" i="1"/>
  <c r="CF1335" i="1"/>
  <c r="CE1335" i="1"/>
  <c r="CD1335" i="1"/>
  <c r="CC1335" i="1"/>
  <c r="CB1335" i="1"/>
  <c r="CA1335" i="1"/>
  <c r="BZ1335" i="1"/>
  <c r="BY1335" i="1"/>
  <c r="BX1335" i="1"/>
  <c r="BW1335" i="1"/>
  <c r="BP1335" i="1"/>
  <c r="BO1335" i="1"/>
  <c r="BN1335" i="1"/>
  <c r="BM1335" i="1"/>
  <c r="BL1335" i="1"/>
  <c r="BK1335" i="1"/>
  <c r="BJ1335" i="1"/>
  <c r="BI1335" i="1"/>
  <c r="BH1335" i="1"/>
  <c r="BG1335" i="1"/>
  <c r="BF1335" i="1"/>
  <c r="BE1335" i="1"/>
  <c r="CJ1334" i="1"/>
  <c r="BV1335" i="1" s="1"/>
  <c r="CI1334" i="1"/>
  <c r="CH1334" i="1"/>
  <c r="CG1334" i="1"/>
  <c r="CF1334" i="1"/>
  <c r="CE1334" i="1"/>
  <c r="CD1334" i="1"/>
  <c r="CC1334" i="1"/>
  <c r="CB1334" i="1"/>
  <c r="CA1334" i="1"/>
  <c r="BZ1334" i="1"/>
  <c r="BY1334" i="1"/>
  <c r="BX1334" i="1"/>
  <c r="BW1334" i="1"/>
  <c r="BP1334" i="1"/>
  <c r="BO1334" i="1"/>
  <c r="BN1334" i="1"/>
  <c r="BM1334" i="1"/>
  <c r="BL1334" i="1"/>
  <c r="BK1334" i="1"/>
  <c r="BJ1334" i="1"/>
  <c r="BI1334" i="1"/>
  <c r="BH1334" i="1"/>
  <c r="BG1334" i="1"/>
  <c r="BF1334" i="1"/>
  <c r="BE1334" i="1"/>
  <c r="CJ1333" i="1"/>
  <c r="BV1334" i="1" s="1"/>
  <c r="CI1333" i="1"/>
  <c r="CH1333" i="1"/>
  <c r="CG1333" i="1"/>
  <c r="CF1333" i="1"/>
  <c r="CE1333" i="1"/>
  <c r="CD1333" i="1"/>
  <c r="CC1333" i="1"/>
  <c r="CB1333" i="1"/>
  <c r="CA1333" i="1"/>
  <c r="BZ1333" i="1"/>
  <c r="BY1333" i="1"/>
  <c r="BX1333" i="1"/>
  <c r="BW1333" i="1"/>
  <c r="BP1333" i="1"/>
  <c r="BO1333" i="1"/>
  <c r="BN1333" i="1"/>
  <c r="BM1333" i="1"/>
  <c r="BL1333" i="1"/>
  <c r="BK1333" i="1"/>
  <c r="BJ1333" i="1"/>
  <c r="BI1333" i="1"/>
  <c r="BH1333" i="1"/>
  <c r="BG1333" i="1"/>
  <c r="BF1333" i="1"/>
  <c r="BE1333" i="1"/>
  <c r="CJ1332" i="1"/>
  <c r="BV1333" i="1" s="1"/>
  <c r="CI1332" i="1"/>
  <c r="CH1332" i="1"/>
  <c r="CG1332" i="1"/>
  <c r="CF1332" i="1"/>
  <c r="CE1332" i="1"/>
  <c r="CD1332" i="1"/>
  <c r="CC1332" i="1"/>
  <c r="CB1332" i="1"/>
  <c r="CA1332" i="1"/>
  <c r="BZ1332" i="1"/>
  <c r="BY1332" i="1"/>
  <c r="BX1332" i="1"/>
  <c r="BW1332" i="1"/>
  <c r="BP1332" i="1"/>
  <c r="BO1332" i="1"/>
  <c r="BN1332" i="1"/>
  <c r="BM1332" i="1"/>
  <c r="BL1332" i="1"/>
  <c r="BK1332" i="1"/>
  <c r="BJ1332" i="1"/>
  <c r="BI1332" i="1"/>
  <c r="BH1332" i="1"/>
  <c r="BG1332" i="1"/>
  <c r="BF1332" i="1"/>
  <c r="BE1332" i="1"/>
  <c r="CJ1331" i="1"/>
  <c r="BV1332" i="1" s="1"/>
  <c r="CI1331" i="1"/>
  <c r="CH1331" i="1"/>
  <c r="CG1331" i="1"/>
  <c r="CF1331" i="1"/>
  <c r="CE1331" i="1"/>
  <c r="CD1331" i="1"/>
  <c r="CC1331" i="1"/>
  <c r="CB1331" i="1"/>
  <c r="CA1331" i="1"/>
  <c r="BZ1331" i="1"/>
  <c r="BY1331" i="1"/>
  <c r="BX1331" i="1"/>
  <c r="BW1331" i="1"/>
  <c r="BP1331" i="1"/>
  <c r="BO1331" i="1"/>
  <c r="BN1331" i="1"/>
  <c r="BM1331" i="1"/>
  <c r="BL1331" i="1"/>
  <c r="BK1331" i="1"/>
  <c r="BJ1331" i="1"/>
  <c r="BI1331" i="1"/>
  <c r="BH1331" i="1"/>
  <c r="BG1331" i="1"/>
  <c r="BF1331" i="1"/>
  <c r="BE1331" i="1"/>
  <c r="CJ1330" i="1"/>
  <c r="BV1331" i="1" s="1"/>
  <c r="CI1330" i="1"/>
  <c r="CH1330" i="1"/>
  <c r="CG1330" i="1"/>
  <c r="CF1330" i="1"/>
  <c r="CE1330" i="1"/>
  <c r="CD1330" i="1"/>
  <c r="CC1330" i="1"/>
  <c r="CB1330" i="1"/>
  <c r="CA1330" i="1"/>
  <c r="BZ1330" i="1"/>
  <c r="BY1330" i="1"/>
  <c r="BX1330" i="1"/>
  <c r="BW1330" i="1"/>
  <c r="BP1330" i="1"/>
  <c r="BO1330" i="1"/>
  <c r="BN1330" i="1"/>
  <c r="BM1330" i="1"/>
  <c r="BL1330" i="1"/>
  <c r="BK1330" i="1"/>
  <c r="BJ1330" i="1"/>
  <c r="BI1330" i="1"/>
  <c r="BH1330" i="1"/>
  <c r="BG1330" i="1"/>
  <c r="BF1330" i="1"/>
  <c r="BE1330" i="1"/>
  <c r="CJ1329" i="1"/>
  <c r="BV1330" i="1" s="1"/>
  <c r="CI1329" i="1"/>
  <c r="CH1329" i="1"/>
  <c r="CG1329" i="1"/>
  <c r="CF1329" i="1"/>
  <c r="CE1329" i="1"/>
  <c r="CD1329" i="1"/>
  <c r="CC1329" i="1"/>
  <c r="CB1329" i="1"/>
  <c r="CA1329" i="1"/>
  <c r="BZ1329" i="1"/>
  <c r="BY1329" i="1"/>
  <c r="BX1329" i="1"/>
  <c r="BW1329" i="1"/>
  <c r="BP1329" i="1"/>
  <c r="BO1329" i="1"/>
  <c r="BN1329" i="1"/>
  <c r="BM1329" i="1"/>
  <c r="BL1329" i="1"/>
  <c r="BK1329" i="1"/>
  <c r="BJ1329" i="1"/>
  <c r="BI1329" i="1"/>
  <c r="BH1329" i="1"/>
  <c r="BG1329" i="1"/>
  <c r="BF1329" i="1"/>
  <c r="BE1329" i="1"/>
  <c r="CJ1328" i="1"/>
  <c r="BV1329" i="1" s="1"/>
  <c r="CI1328" i="1"/>
  <c r="CH1328" i="1"/>
  <c r="CG1328" i="1"/>
  <c r="CF1328" i="1"/>
  <c r="CE1328" i="1"/>
  <c r="CD1328" i="1"/>
  <c r="CC1328" i="1"/>
  <c r="CB1328" i="1"/>
  <c r="CA1328" i="1"/>
  <c r="BZ1328" i="1"/>
  <c r="BY1328" i="1"/>
  <c r="BX1328" i="1"/>
  <c r="BW1328" i="1"/>
  <c r="BP1328" i="1"/>
  <c r="BO1328" i="1"/>
  <c r="BN1328" i="1"/>
  <c r="BM1328" i="1"/>
  <c r="BL1328" i="1"/>
  <c r="BK1328" i="1"/>
  <c r="BJ1328" i="1"/>
  <c r="BI1328" i="1"/>
  <c r="BH1328" i="1"/>
  <c r="BG1328" i="1"/>
  <c r="BF1328" i="1"/>
  <c r="BE1328" i="1"/>
  <c r="CJ1327" i="1"/>
  <c r="BV1328" i="1" s="1"/>
  <c r="CI1327" i="1"/>
  <c r="CH1327" i="1"/>
  <c r="CG1327" i="1"/>
  <c r="CF1327" i="1"/>
  <c r="CE1327" i="1"/>
  <c r="CD1327" i="1"/>
  <c r="CC1327" i="1"/>
  <c r="CB1327" i="1"/>
  <c r="CA1327" i="1"/>
  <c r="BZ1327" i="1"/>
  <c r="BY1327" i="1"/>
  <c r="BX1327" i="1"/>
  <c r="BW1327" i="1"/>
  <c r="BP1327" i="1"/>
  <c r="BO1327" i="1"/>
  <c r="BN1327" i="1"/>
  <c r="BM1327" i="1"/>
  <c r="BL1327" i="1"/>
  <c r="BK1327" i="1"/>
  <c r="BJ1327" i="1"/>
  <c r="BI1327" i="1"/>
  <c r="BH1327" i="1"/>
  <c r="BG1327" i="1"/>
  <c r="BF1327" i="1"/>
  <c r="BE1327" i="1"/>
  <c r="CJ1326" i="1"/>
  <c r="BV1327" i="1" s="1"/>
  <c r="CI1326" i="1"/>
  <c r="CH1326" i="1"/>
  <c r="CG1326" i="1"/>
  <c r="CF1326" i="1"/>
  <c r="CE1326" i="1"/>
  <c r="CD1326" i="1"/>
  <c r="CC1326" i="1"/>
  <c r="CB1326" i="1"/>
  <c r="CA1326" i="1"/>
  <c r="BZ1326" i="1"/>
  <c r="BY1326" i="1"/>
  <c r="BX1326" i="1"/>
  <c r="BW1326" i="1"/>
  <c r="BP1326" i="1"/>
  <c r="BO1326" i="1"/>
  <c r="BN1326" i="1"/>
  <c r="BM1326" i="1"/>
  <c r="BL1326" i="1"/>
  <c r="BK1326" i="1"/>
  <c r="BJ1326" i="1"/>
  <c r="BI1326" i="1"/>
  <c r="BH1326" i="1"/>
  <c r="BG1326" i="1"/>
  <c r="BF1326" i="1"/>
  <c r="BE1326" i="1"/>
  <c r="CJ1325" i="1"/>
  <c r="BV1326" i="1" s="1"/>
  <c r="CI1325" i="1"/>
  <c r="CH1325" i="1"/>
  <c r="CG1325" i="1"/>
  <c r="CF1325" i="1"/>
  <c r="CE1325" i="1"/>
  <c r="CD1325" i="1"/>
  <c r="CC1325" i="1"/>
  <c r="CB1325" i="1"/>
  <c r="CA1325" i="1"/>
  <c r="BZ1325" i="1"/>
  <c r="BY1325" i="1"/>
  <c r="BX1325" i="1"/>
  <c r="BW1325" i="1"/>
  <c r="BP1325" i="1"/>
  <c r="BO1325" i="1"/>
  <c r="BN1325" i="1"/>
  <c r="BM1325" i="1"/>
  <c r="BL1325" i="1"/>
  <c r="BK1325" i="1"/>
  <c r="BJ1325" i="1"/>
  <c r="BI1325" i="1"/>
  <c r="BH1325" i="1"/>
  <c r="BG1325" i="1"/>
  <c r="BF1325" i="1"/>
  <c r="BE1325" i="1"/>
  <c r="CJ1324" i="1"/>
  <c r="BV1325" i="1" s="1"/>
  <c r="CI1324" i="1"/>
  <c r="CH1324" i="1"/>
  <c r="CG1324" i="1"/>
  <c r="CF1324" i="1"/>
  <c r="CE1324" i="1"/>
  <c r="CD1324" i="1"/>
  <c r="CC1324" i="1"/>
  <c r="CB1324" i="1"/>
  <c r="CA1324" i="1"/>
  <c r="BZ1324" i="1"/>
  <c r="BY1324" i="1"/>
  <c r="BX1324" i="1"/>
  <c r="BW1324" i="1"/>
  <c r="BP1324" i="1"/>
  <c r="BO1324" i="1"/>
  <c r="BN1324" i="1"/>
  <c r="BM1324" i="1"/>
  <c r="BL1324" i="1"/>
  <c r="BK1324" i="1"/>
  <c r="BJ1324" i="1"/>
  <c r="BI1324" i="1"/>
  <c r="BH1324" i="1"/>
  <c r="BG1324" i="1"/>
  <c r="BF1324" i="1"/>
  <c r="BE1324" i="1"/>
  <c r="CJ1323" i="1"/>
  <c r="BV1324" i="1" s="1"/>
  <c r="CI1323" i="1"/>
  <c r="CH1323" i="1"/>
  <c r="CG1323" i="1"/>
  <c r="CF1323" i="1"/>
  <c r="CE1323" i="1"/>
  <c r="CD1323" i="1"/>
  <c r="CC1323" i="1"/>
  <c r="CB1323" i="1"/>
  <c r="CA1323" i="1"/>
  <c r="BZ1323" i="1"/>
  <c r="BY1323" i="1"/>
  <c r="BX1323" i="1"/>
  <c r="BW1323" i="1"/>
  <c r="BP1323" i="1"/>
  <c r="BO1323" i="1"/>
  <c r="BN1323" i="1"/>
  <c r="BM1323" i="1"/>
  <c r="BL1323" i="1"/>
  <c r="BK1323" i="1"/>
  <c r="BJ1323" i="1"/>
  <c r="BI1323" i="1"/>
  <c r="BH1323" i="1"/>
  <c r="BG1323" i="1"/>
  <c r="BF1323" i="1"/>
  <c r="BE1323" i="1"/>
  <c r="CJ1322" i="1"/>
  <c r="CI1322" i="1"/>
  <c r="CH1322" i="1"/>
  <c r="CG1322" i="1"/>
  <c r="CF1322" i="1"/>
  <c r="CE1322" i="1"/>
  <c r="CD1322" i="1"/>
  <c r="CC1322" i="1"/>
  <c r="CB1322" i="1"/>
  <c r="CA1322" i="1"/>
  <c r="BZ1322" i="1"/>
  <c r="BY1322" i="1"/>
  <c r="BX1322" i="1"/>
  <c r="BW1322" i="1"/>
  <c r="BP1322" i="1"/>
  <c r="BO1322" i="1"/>
  <c r="BN1322" i="1"/>
  <c r="BM1322" i="1"/>
  <c r="BL1322" i="1"/>
  <c r="BK1322" i="1"/>
  <c r="BJ1322" i="1"/>
  <c r="BI1322" i="1"/>
  <c r="BH1322" i="1"/>
  <c r="BG1322" i="1"/>
  <c r="BF1322" i="1"/>
  <c r="BE1322" i="1"/>
  <c r="CJ1321" i="1"/>
  <c r="CI1321" i="1"/>
  <c r="CH1321" i="1"/>
  <c r="CG1321" i="1"/>
  <c r="CF1321" i="1"/>
  <c r="CE1321" i="1"/>
  <c r="CD1321" i="1"/>
  <c r="CC1321" i="1"/>
  <c r="CB1321" i="1"/>
  <c r="CA1321" i="1"/>
  <c r="BZ1321" i="1"/>
  <c r="BY1321" i="1"/>
  <c r="BX1321" i="1"/>
  <c r="BW1321" i="1"/>
  <c r="BP1321" i="1"/>
  <c r="BO1321" i="1"/>
  <c r="BN1321" i="1"/>
  <c r="BM1321" i="1"/>
  <c r="BL1321" i="1"/>
  <c r="BK1321" i="1"/>
  <c r="BJ1321" i="1"/>
  <c r="BI1321" i="1"/>
  <c r="BH1321" i="1"/>
  <c r="BG1321" i="1"/>
  <c r="BF1321" i="1"/>
  <c r="BE1321" i="1"/>
  <c r="CJ1320" i="1"/>
  <c r="CI1320" i="1"/>
  <c r="CH1320" i="1"/>
  <c r="CG1320" i="1"/>
  <c r="CF1320" i="1"/>
  <c r="CE1320" i="1"/>
  <c r="CD1320" i="1"/>
  <c r="CC1320" i="1"/>
  <c r="CB1320" i="1"/>
  <c r="CA1320" i="1"/>
  <c r="BZ1320" i="1"/>
  <c r="BY1320" i="1"/>
  <c r="BX1320" i="1"/>
  <c r="BW1320" i="1"/>
  <c r="BP1320" i="1"/>
  <c r="BO1320" i="1"/>
  <c r="BN1320" i="1"/>
  <c r="BM1320" i="1"/>
  <c r="BL1320" i="1"/>
  <c r="BK1320" i="1"/>
  <c r="BJ1320" i="1"/>
  <c r="BI1320" i="1"/>
  <c r="BH1320" i="1"/>
  <c r="BG1320" i="1"/>
  <c r="BF1320" i="1"/>
  <c r="BE1320" i="1"/>
  <c r="CJ1319" i="1"/>
  <c r="CI1319" i="1"/>
  <c r="CH1319" i="1"/>
  <c r="CG1319" i="1"/>
  <c r="CF1319" i="1"/>
  <c r="CE1319" i="1"/>
  <c r="CD1319" i="1"/>
  <c r="CC1319" i="1"/>
  <c r="CB1319" i="1"/>
  <c r="CA1319" i="1"/>
  <c r="BZ1319" i="1"/>
  <c r="BY1319" i="1"/>
  <c r="BX1319" i="1"/>
  <c r="BW1319" i="1"/>
  <c r="BP1319" i="1"/>
  <c r="BO1319" i="1"/>
  <c r="BN1319" i="1"/>
  <c r="BM1319" i="1"/>
  <c r="BL1319" i="1"/>
  <c r="BK1319" i="1"/>
  <c r="BJ1319" i="1"/>
  <c r="BI1319" i="1"/>
  <c r="BH1319" i="1"/>
  <c r="BG1319" i="1"/>
  <c r="BF1319" i="1"/>
  <c r="BE1319" i="1"/>
  <c r="CJ1318" i="1"/>
  <c r="CI1318" i="1"/>
  <c r="CH1318" i="1"/>
  <c r="CG1318" i="1"/>
  <c r="CF1318" i="1"/>
  <c r="CE1318" i="1"/>
  <c r="CD1318" i="1"/>
  <c r="CC1318" i="1"/>
  <c r="CB1318" i="1"/>
  <c r="CA1318" i="1"/>
  <c r="BZ1318" i="1"/>
  <c r="BY1318" i="1"/>
  <c r="BX1318" i="1"/>
  <c r="BW1318" i="1"/>
  <c r="BP1318" i="1"/>
  <c r="BO1318" i="1"/>
  <c r="BN1318" i="1"/>
  <c r="BM1318" i="1"/>
  <c r="BL1318" i="1"/>
  <c r="BK1318" i="1"/>
  <c r="BJ1318" i="1"/>
  <c r="BI1318" i="1"/>
  <c r="BH1318" i="1"/>
  <c r="BG1318" i="1"/>
  <c r="BF1318" i="1"/>
  <c r="BE1318" i="1"/>
  <c r="CJ1317" i="1"/>
  <c r="CI1317" i="1"/>
  <c r="CH1317" i="1"/>
  <c r="CG1317" i="1"/>
  <c r="CF1317" i="1"/>
  <c r="CE1317" i="1"/>
  <c r="CD1317" i="1"/>
  <c r="CC1317" i="1"/>
  <c r="CB1317" i="1"/>
  <c r="CA1317" i="1"/>
  <c r="BZ1317" i="1"/>
  <c r="BY1317" i="1"/>
  <c r="BX1317" i="1"/>
  <c r="BW1317" i="1"/>
  <c r="BP1317" i="1"/>
  <c r="BO1317" i="1"/>
  <c r="BN1317" i="1"/>
  <c r="BM1317" i="1"/>
  <c r="BL1317" i="1"/>
  <c r="BK1317" i="1"/>
  <c r="BJ1317" i="1"/>
  <c r="BI1317" i="1"/>
  <c r="BH1317" i="1"/>
  <c r="BG1317" i="1"/>
  <c r="BF1317" i="1"/>
  <c r="BE1317" i="1"/>
  <c r="CJ1316" i="1"/>
  <c r="CI1316" i="1"/>
  <c r="CH1316" i="1"/>
  <c r="CG1316" i="1"/>
  <c r="CF1316" i="1"/>
  <c r="CE1316" i="1"/>
  <c r="CD1316" i="1"/>
  <c r="CC1316" i="1"/>
  <c r="CB1316" i="1"/>
  <c r="CA1316" i="1"/>
  <c r="BZ1316" i="1"/>
  <c r="BY1316" i="1"/>
  <c r="BX1316" i="1"/>
  <c r="BW1316" i="1"/>
  <c r="BP1316" i="1"/>
  <c r="BO1316" i="1"/>
  <c r="BN1316" i="1"/>
  <c r="BM1316" i="1"/>
  <c r="BL1316" i="1"/>
  <c r="BK1316" i="1"/>
  <c r="BJ1316" i="1"/>
  <c r="BI1316" i="1"/>
  <c r="BH1316" i="1"/>
  <c r="BG1316" i="1"/>
  <c r="BF1316" i="1"/>
  <c r="BE1316" i="1"/>
  <c r="CJ1315" i="1"/>
  <c r="CI1315" i="1"/>
  <c r="CH1315" i="1"/>
  <c r="CG1315" i="1"/>
  <c r="CF1315" i="1"/>
  <c r="CE1315" i="1"/>
  <c r="CD1315" i="1"/>
  <c r="CC1315" i="1"/>
  <c r="CB1315" i="1"/>
  <c r="CA1315" i="1"/>
  <c r="BZ1315" i="1"/>
  <c r="BY1315" i="1"/>
  <c r="BX1315" i="1"/>
  <c r="BW1315" i="1"/>
  <c r="BP1315" i="1"/>
  <c r="BO1315" i="1"/>
  <c r="BN1315" i="1"/>
  <c r="BM1315" i="1"/>
  <c r="BL1315" i="1"/>
  <c r="BK1315" i="1"/>
  <c r="BJ1315" i="1"/>
  <c r="BI1315" i="1"/>
  <c r="BH1315" i="1"/>
  <c r="BG1315" i="1"/>
  <c r="BF1315" i="1"/>
  <c r="BE1315" i="1"/>
  <c r="CJ1314" i="1"/>
  <c r="CI1314" i="1"/>
  <c r="CH1314" i="1"/>
  <c r="CG1314" i="1"/>
  <c r="CF1314" i="1"/>
  <c r="CE1314" i="1"/>
  <c r="CD1314" i="1"/>
  <c r="CC1314" i="1"/>
  <c r="CB1314" i="1"/>
  <c r="CA1314" i="1"/>
  <c r="BZ1314" i="1"/>
  <c r="BY1314" i="1"/>
  <c r="BX1314" i="1"/>
  <c r="BW1314" i="1"/>
  <c r="BP1314" i="1"/>
  <c r="BO1314" i="1"/>
  <c r="BN1314" i="1"/>
  <c r="BM1314" i="1"/>
  <c r="BL1314" i="1"/>
  <c r="BK1314" i="1"/>
  <c r="BJ1314" i="1"/>
  <c r="BI1314" i="1"/>
  <c r="BH1314" i="1"/>
  <c r="BG1314" i="1"/>
  <c r="BF1314" i="1"/>
  <c r="BE1314" i="1"/>
  <c r="CJ1313" i="1"/>
  <c r="CI1313" i="1"/>
  <c r="CH1313" i="1"/>
  <c r="CG1313" i="1"/>
  <c r="CF1313" i="1"/>
  <c r="CE1313" i="1"/>
  <c r="CD1313" i="1"/>
  <c r="CC1313" i="1"/>
  <c r="CB1313" i="1"/>
  <c r="CA1313" i="1"/>
  <c r="BZ1313" i="1"/>
  <c r="BY1313" i="1"/>
  <c r="BX1313" i="1"/>
  <c r="BW1313" i="1"/>
  <c r="BP1313" i="1"/>
  <c r="BO1313" i="1"/>
  <c r="BN1313" i="1"/>
  <c r="BM1313" i="1"/>
  <c r="BL1313" i="1"/>
  <c r="BK1313" i="1"/>
  <c r="BJ1313" i="1"/>
  <c r="BI1313" i="1"/>
  <c r="BH1313" i="1"/>
  <c r="BG1313" i="1"/>
  <c r="BF1313" i="1"/>
  <c r="BE1313" i="1"/>
  <c r="CJ1312" i="1"/>
  <c r="CI1312" i="1"/>
  <c r="CH1312" i="1"/>
  <c r="CG1312" i="1"/>
  <c r="CF1312" i="1"/>
  <c r="CE1312" i="1"/>
  <c r="CD1312" i="1"/>
  <c r="CC1312" i="1"/>
  <c r="CB1312" i="1"/>
  <c r="CA1312" i="1"/>
  <c r="BZ1312" i="1"/>
  <c r="BY1312" i="1"/>
  <c r="BX1312" i="1"/>
  <c r="BW1312" i="1"/>
  <c r="BP1312" i="1"/>
  <c r="BO1312" i="1"/>
  <c r="BN1312" i="1"/>
  <c r="BM1312" i="1"/>
  <c r="BL1312" i="1"/>
  <c r="BK1312" i="1"/>
  <c r="BJ1312" i="1"/>
  <c r="BI1312" i="1"/>
  <c r="BH1312" i="1"/>
  <c r="BG1312" i="1"/>
  <c r="BF1312" i="1"/>
  <c r="BE1312" i="1"/>
  <c r="CJ1311" i="1"/>
  <c r="CI1311" i="1"/>
  <c r="CH1311" i="1"/>
  <c r="CG1311" i="1"/>
  <c r="CF1311" i="1"/>
  <c r="CE1311" i="1"/>
  <c r="CD1311" i="1"/>
  <c r="CC1311" i="1"/>
  <c r="CB1311" i="1"/>
  <c r="CA1311" i="1"/>
  <c r="BZ1311" i="1"/>
  <c r="BY1311" i="1"/>
  <c r="BX1311" i="1"/>
  <c r="BW1311" i="1"/>
  <c r="BP1311" i="1"/>
  <c r="BO1311" i="1"/>
  <c r="BN1311" i="1"/>
  <c r="BM1311" i="1"/>
  <c r="BL1311" i="1"/>
  <c r="BK1311" i="1"/>
  <c r="BJ1311" i="1"/>
  <c r="BI1311" i="1"/>
  <c r="BH1311" i="1"/>
  <c r="BG1311" i="1"/>
  <c r="BF1311" i="1"/>
  <c r="BE1311" i="1"/>
  <c r="CJ1310" i="1"/>
  <c r="CI1310" i="1"/>
  <c r="CH1310" i="1"/>
  <c r="CG1310" i="1"/>
  <c r="CF1310" i="1"/>
  <c r="CE1310" i="1"/>
  <c r="CD1310" i="1"/>
  <c r="CC1310" i="1"/>
  <c r="CB1310" i="1"/>
  <c r="CA1310" i="1"/>
  <c r="BZ1310" i="1"/>
  <c r="BY1310" i="1"/>
  <c r="BX1310" i="1"/>
  <c r="BW1310" i="1"/>
  <c r="BP1310" i="1"/>
  <c r="BO1310" i="1"/>
  <c r="BN1310" i="1"/>
  <c r="BM1310" i="1"/>
  <c r="BL1310" i="1"/>
  <c r="BK1310" i="1"/>
  <c r="BJ1310" i="1"/>
  <c r="BI1310" i="1"/>
  <c r="BH1310" i="1"/>
  <c r="BG1310" i="1"/>
  <c r="BF1310" i="1"/>
  <c r="BE1310" i="1"/>
  <c r="CJ1309" i="1"/>
  <c r="CI1309" i="1"/>
  <c r="CH1309" i="1"/>
  <c r="CG1309" i="1"/>
  <c r="CF1309" i="1"/>
  <c r="CE1309" i="1"/>
  <c r="CD1309" i="1"/>
  <c r="CC1309" i="1"/>
  <c r="CB1309" i="1"/>
  <c r="CA1309" i="1"/>
  <c r="BZ1309" i="1"/>
  <c r="BY1309" i="1"/>
  <c r="BX1309" i="1"/>
  <c r="BW1309" i="1"/>
  <c r="BP1309" i="1"/>
  <c r="BO1309" i="1"/>
  <c r="BN1309" i="1"/>
  <c r="BM1309" i="1"/>
  <c r="BL1309" i="1"/>
  <c r="BK1309" i="1"/>
  <c r="BJ1309" i="1"/>
  <c r="BI1309" i="1"/>
  <c r="BH1309" i="1"/>
  <c r="BG1309" i="1"/>
  <c r="BF1309" i="1"/>
  <c r="BE1309" i="1"/>
  <c r="CJ1308" i="1"/>
  <c r="CI1308" i="1"/>
  <c r="CH1308" i="1"/>
  <c r="CG1308" i="1"/>
  <c r="CF1308" i="1"/>
  <c r="CE1308" i="1"/>
  <c r="CD1308" i="1"/>
  <c r="CC1308" i="1"/>
  <c r="CB1308" i="1"/>
  <c r="CA1308" i="1"/>
  <c r="BZ1308" i="1"/>
  <c r="BY1308" i="1"/>
  <c r="BX1308" i="1"/>
  <c r="BW1308" i="1"/>
  <c r="BP1308" i="1"/>
  <c r="BO1308" i="1"/>
  <c r="BN1308" i="1"/>
  <c r="BM1308" i="1"/>
  <c r="BL1308" i="1"/>
  <c r="BK1308" i="1"/>
  <c r="BJ1308" i="1"/>
  <c r="BI1308" i="1"/>
  <c r="BH1308" i="1"/>
  <c r="BG1308" i="1"/>
  <c r="BF1308" i="1"/>
  <c r="BE1308" i="1"/>
  <c r="CJ1307" i="1"/>
  <c r="CI1307" i="1"/>
  <c r="CH1307" i="1"/>
  <c r="CG1307" i="1"/>
  <c r="CF1307" i="1"/>
  <c r="CE1307" i="1"/>
  <c r="CD1307" i="1"/>
  <c r="CC1307" i="1"/>
  <c r="CB1307" i="1"/>
  <c r="CA1307" i="1"/>
  <c r="BZ1307" i="1"/>
  <c r="BY1307" i="1"/>
  <c r="BX1307" i="1"/>
  <c r="BW1307" i="1"/>
  <c r="BP1307" i="1"/>
  <c r="BO1307" i="1"/>
  <c r="BN1307" i="1"/>
  <c r="BM1307" i="1"/>
  <c r="BL1307" i="1"/>
  <c r="BK1307" i="1"/>
  <c r="BJ1307" i="1"/>
  <c r="BI1307" i="1"/>
  <c r="BH1307" i="1"/>
  <c r="BG1307" i="1"/>
  <c r="BF1307" i="1"/>
  <c r="BE1307" i="1"/>
  <c r="CJ1306" i="1"/>
  <c r="CI1306" i="1"/>
  <c r="CH1306" i="1"/>
  <c r="CG1306" i="1"/>
  <c r="CF1306" i="1"/>
  <c r="CE1306" i="1"/>
  <c r="CD1306" i="1"/>
  <c r="CC1306" i="1"/>
  <c r="CB1306" i="1"/>
  <c r="CA1306" i="1"/>
  <c r="BZ1306" i="1"/>
  <c r="BY1306" i="1"/>
  <c r="BX1306" i="1"/>
  <c r="BW1306" i="1"/>
  <c r="BP1306" i="1"/>
  <c r="BO1306" i="1"/>
  <c r="BN1306" i="1"/>
  <c r="BM1306" i="1"/>
  <c r="BL1306" i="1"/>
  <c r="BK1306" i="1"/>
  <c r="BJ1306" i="1"/>
  <c r="BI1306" i="1"/>
  <c r="BH1306" i="1"/>
  <c r="BG1306" i="1"/>
  <c r="BF1306" i="1"/>
  <c r="BE1306" i="1"/>
  <c r="CJ1305" i="1"/>
  <c r="CI1305" i="1"/>
  <c r="CH1305" i="1"/>
  <c r="CG1305" i="1"/>
  <c r="CF1305" i="1"/>
  <c r="CE1305" i="1"/>
  <c r="CD1305" i="1"/>
  <c r="CC1305" i="1"/>
  <c r="CB1305" i="1"/>
  <c r="CA1305" i="1"/>
  <c r="BZ1305" i="1"/>
  <c r="BY1305" i="1"/>
  <c r="BX1305" i="1"/>
  <c r="BW1305" i="1"/>
  <c r="BP1305" i="1"/>
  <c r="BO1305" i="1"/>
  <c r="BN1305" i="1"/>
  <c r="BM1305" i="1"/>
  <c r="BL1305" i="1"/>
  <c r="BK1305" i="1"/>
  <c r="BJ1305" i="1"/>
  <c r="BI1305" i="1"/>
  <c r="BH1305" i="1"/>
  <c r="BG1305" i="1"/>
  <c r="BF1305" i="1"/>
  <c r="BE1305" i="1"/>
  <c r="CJ1304" i="1"/>
  <c r="CI1304" i="1"/>
  <c r="CH1304" i="1"/>
  <c r="CG1304" i="1"/>
  <c r="CF1304" i="1"/>
  <c r="CE1304" i="1"/>
  <c r="CD1304" i="1"/>
  <c r="CC1304" i="1"/>
  <c r="CB1304" i="1"/>
  <c r="CA1304" i="1"/>
  <c r="BZ1304" i="1"/>
  <c r="BY1304" i="1"/>
  <c r="BX1304" i="1"/>
  <c r="BW1304" i="1"/>
  <c r="BP1304" i="1"/>
  <c r="BO1304" i="1"/>
  <c r="BN1304" i="1"/>
  <c r="BM1304" i="1"/>
  <c r="BL1304" i="1"/>
  <c r="BK1304" i="1"/>
  <c r="BJ1304" i="1"/>
  <c r="BI1304" i="1"/>
  <c r="BH1304" i="1"/>
  <c r="BG1304" i="1"/>
  <c r="BF1304" i="1"/>
  <c r="BE1304" i="1"/>
  <c r="CJ1303" i="1"/>
  <c r="CI1303" i="1"/>
  <c r="CH1303" i="1"/>
  <c r="CG1303" i="1"/>
  <c r="CF1303" i="1"/>
  <c r="CE1303" i="1"/>
  <c r="CD1303" i="1"/>
  <c r="CC1303" i="1"/>
  <c r="CB1303" i="1"/>
  <c r="CA1303" i="1"/>
  <c r="BZ1303" i="1"/>
  <c r="BY1303" i="1"/>
  <c r="BX1303" i="1"/>
  <c r="BW1303" i="1"/>
  <c r="BP1303" i="1"/>
  <c r="BO1303" i="1"/>
  <c r="BN1303" i="1"/>
  <c r="BM1303" i="1"/>
  <c r="BL1303" i="1"/>
  <c r="BK1303" i="1"/>
  <c r="BJ1303" i="1"/>
  <c r="BI1303" i="1"/>
  <c r="BH1303" i="1"/>
  <c r="BG1303" i="1"/>
  <c r="BF1303" i="1"/>
  <c r="BE1303" i="1"/>
  <c r="CJ1302" i="1"/>
  <c r="CI1302" i="1"/>
  <c r="CH1302" i="1"/>
  <c r="CG1302" i="1"/>
  <c r="CF1302" i="1"/>
  <c r="CE1302" i="1"/>
  <c r="CD1302" i="1"/>
  <c r="CC1302" i="1"/>
  <c r="CB1302" i="1"/>
  <c r="CA1302" i="1"/>
  <c r="BZ1302" i="1"/>
  <c r="BY1302" i="1"/>
  <c r="BX1302" i="1"/>
  <c r="BW1302" i="1"/>
  <c r="BP1302" i="1"/>
  <c r="BO1302" i="1"/>
  <c r="BN1302" i="1"/>
  <c r="BM1302" i="1"/>
  <c r="BL1302" i="1"/>
  <c r="BK1302" i="1"/>
  <c r="BJ1302" i="1"/>
  <c r="BI1302" i="1"/>
  <c r="BH1302" i="1"/>
  <c r="BG1302" i="1"/>
  <c r="BF1302" i="1"/>
  <c r="BE1302" i="1"/>
  <c r="CJ1301" i="1"/>
  <c r="CI1301" i="1"/>
  <c r="CH1301" i="1"/>
  <c r="CG1301" i="1"/>
  <c r="CF1301" i="1"/>
  <c r="CE1301" i="1"/>
  <c r="CD1301" i="1"/>
  <c r="CC1301" i="1"/>
  <c r="CB1301" i="1"/>
  <c r="CA1301" i="1"/>
  <c r="BZ1301" i="1"/>
  <c r="BY1301" i="1"/>
  <c r="BX1301" i="1"/>
  <c r="BW1301" i="1"/>
  <c r="BP1301" i="1"/>
  <c r="BO1301" i="1"/>
  <c r="BN1301" i="1"/>
  <c r="BM1301" i="1"/>
  <c r="BL1301" i="1"/>
  <c r="BK1301" i="1"/>
  <c r="BJ1301" i="1"/>
  <c r="BI1301" i="1"/>
  <c r="BH1301" i="1"/>
  <c r="BG1301" i="1"/>
  <c r="BF1301" i="1"/>
  <c r="BE1301" i="1"/>
  <c r="CJ1300" i="1"/>
  <c r="CI1300" i="1"/>
  <c r="CH1300" i="1"/>
  <c r="CG1300" i="1"/>
  <c r="CF1300" i="1"/>
  <c r="CE1300" i="1"/>
  <c r="CD1300" i="1"/>
  <c r="CC1300" i="1"/>
  <c r="CB1300" i="1"/>
  <c r="CA1300" i="1"/>
  <c r="BZ1300" i="1"/>
  <c r="BY1300" i="1"/>
  <c r="BX1300" i="1"/>
  <c r="BW1300" i="1"/>
  <c r="BP1300" i="1"/>
  <c r="BO1300" i="1"/>
  <c r="BN1300" i="1"/>
  <c r="BM1300" i="1"/>
  <c r="BL1300" i="1"/>
  <c r="BK1300" i="1"/>
  <c r="BJ1300" i="1"/>
  <c r="BI1300" i="1"/>
  <c r="BH1300" i="1"/>
  <c r="BG1300" i="1"/>
  <c r="BF1300" i="1"/>
  <c r="BE1300" i="1"/>
  <c r="CJ1299" i="1"/>
  <c r="CI1299" i="1"/>
  <c r="CH1299" i="1"/>
  <c r="CG1299" i="1"/>
  <c r="CF1299" i="1"/>
  <c r="CE1299" i="1"/>
  <c r="CD1299" i="1"/>
  <c r="CC1299" i="1"/>
  <c r="CB1299" i="1"/>
  <c r="CA1299" i="1"/>
  <c r="BZ1299" i="1"/>
  <c r="BY1299" i="1"/>
  <c r="BX1299" i="1"/>
  <c r="BW1299" i="1"/>
  <c r="BP1299" i="1"/>
  <c r="BO1299" i="1"/>
  <c r="BN1299" i="1"/>
  <c r="BM1299" i="1"/>
  <c r="BL1299" i="1"/>
  <c r="BK1299" i="1"/>
  <c r="BJ1299" i="1"/>
  <c r="BI1299" i="1"/>
  <c r="BH1299" i="1"/>
  <c r="BG1299" i="1"/>
  <c r="BF1299" i="1"/>
  <c r="BE1299" i="1"/>
  <c r="CJ1298" i="1"/>
  <c r="CI1298" i="1"/>
  <c r="CH1298" i="1"/>
  <c r="CG1298" i="1"/>
  <c r="CF1298" i="1"/>
  <c r="CE1298" i="1"/>
  <c r="CD1298" i="1"/>
  <c r="CC1298" i="1"/>
  <c r="CB1298" i="1"/>
  <c r="CA1298" i="1"/>
  <c r="BZ1298" i="1"/>
  <c r="BY1298" i="1"/>
  <c r="BX1298" i="1"/>
  <c r="BW1298" i="1"/>
  <c r="BP1298" i="1"/>
  <c r="BO1298" i="1"/>
  <c r="BN1298" i="1"/>
  <c r="BM1298" i="1"/>
  <c r="BL1298" i="1"/>
  <c r="BK1298" i="1"/>
  <c r="BJ1298" i="1"/>
  <c r="BI1298" i="1"/>
  <c r="BH1298" i="1"/>
  <c r="BG1298" i="1"/>
  <c r="BF1298" i="1"/>
  <c r="BE1298" i="1"/>
  <c r="CJ1297" i="1"/>
  <c r="CI1297" i="1"/>
  <c r="CH1297" i="1"/>
  <c r="CG1297" i="1"/>
  <c r="CF1297" i="1"/>
  <c r="CE1297" i="1"/>
  <c r="CD1297" i="1"/>
  <c r="CC1297" i="1"/>
  <c r="CB1297" i="1"/>
  <c r="CA1297" i="1"/>
  <c r="BZ1297" i="1"/>
  <c r="BY1297" i="1"/>
  <c r="BX1297" i="1"/>
  <c r="BW1297" i="1"/>
  <c r="BP1297" i="1"/>
  <c r="BO1297" i="1"/>
  <c r="BN1297" i="1"/>
  <c r="BM1297" i="1"/>
  <c r="BL1297" i="1"/>
  <c r="BK1297" i="1"/>
  <c r="BJ1297" i="1"/>
  <c r="BI1297" i="1"/>
  <c r="BH1297" i="1"/>
  <c r="BG1297" i="1"/>
  <c r="BF1297" i="1"/>
  <c r="BE1297" i="1"/>
  <c r="CJ1296" i="1"/>
  <c r="CI1296" i="1"/>
  <c r="CH1296" i="1"/>
  <c r="CG1296" i="1"/>
  <c r="CF1296" i="1"/>
  <c r="CE1296" i="1"/>
  <c r="CD1296" i="1"/>
  <c r="CC1296" i="1"/>
  <c r="CB1296" i="1"/>
  <c r="CA1296" i="1"/>
  <c r="BZ1296" i="1"/>
  <c r="BY1296" i="1"/>
  <c r="BX1296" i="1"/>
  <c r="BW1296" i="1"/>
  <c r="BP1296" i="1"/>
  <c r="BO1296" i="1"/>
  <c r="BN1296" i="1"/>
  <c r="BM1296" i="1"/>
  <c r="BL1296" i="1"/>
  <c r="BK1296" i="1"/>
  <c r="BJ1296" i="1"/>
  <c r="BI1296" i="1"/>
  <c r="BH1296" i="1"/>
  <c r="BG1296" i="1"/>
  <c r="BF1296" i="1"/>
  <c r="BE1296" i="1"/>
  <c r="CJ1295" i="1"/>
  <c r="CI1295" i="1"/>
  <c r="CH1295" i="1"/>
  <c r="CG1295" i="1"/>
  <c r="CF1295" i="1"/>
  <c r="CE1295" i="1"/>
  <c r="CD1295" i="1"/>
  <c r="CC1295" i="1"/>
  <c r="CB1295" i="1"/>
  <c r="CA1295" i="1"/>
  <c r="BZ1295" i="1"/>
  <c r="BY1295" i="1"/>
  <c r="BX1295" i="1"/>
  <c r="BW1295" i="1"/>
  <c r="BP1295" i="1"/>
  <c r="BO1295" i="1"/>
  <c r="BN1295" i="1"/>
  <c r="BM1295" i="1"/>
  <c r="BL1295" i="1"/>
  <c r="BK1295" i="1"/>
  <c r="BJ1295" i="1"/>
  <c r="BI1295" i="1"/>
  <c r="BH1295" i="1"/>
  <c r="BG1295" i="1"/>
  <c r="BF1295" i="1"/>
  <c r="BE1295" i="1"/>
  <c r="CJ1294" i="1"/>
  <c r="CI1294" i="1"/>
  <c r="CH1294" i="1"/>
  <c r="CG1294" i="1"/>
  <c r="CF1294" i="1"/>
  <c r="CE1294" i="1"/>
  <c r="CD1294" i="1"/>
  <c r="CC1294" i="1"/>
  <c r="CB1294" i="1"/>
  <c r="CA1294" i="1"/>
  <c r="BZ1294" i="1"/>
  <c r="BY1294" i="1"/>
  <c r="BX1294" i="1"/>
  <c r="BW1294" i="1"/>
  <c r="BP1294" i="1"/>
  <c r="BO1294" i="1"/>
  <c r="BN1294" i="1"/>
  <c r="BM1294" i="1"/>
  <c r="BL1294" i="1"/>
  <c r="BK1294" i="1"/>
  <c r="BJ1294" i="1"/>
  <c r="BI1294" i="1"/>
  <c r="BH1294" i="1"/>
  <c r="BG1294" i="1"/>
  <c r="BF1294" i="1"/>
  <c r="BE1294" i="1"/>
  <c r="CJ1293" i="1"/>
  <c r="CI1293" i="1"/>
  <c r="CH1293" i="1"/>
  <c r="CG1293" i="1"/>
  <c r="CF1293" i="1"/>
  <c r="CE1293" i="1"/>
  <c r="CD1293" i="1"/>
  <c r="CC1293" i="1"/>
  <c r="CB1293" i="1"/>
  <c r="CA1293" i="1"/>
  <c r="BZ1293" i="1"/>
  <c r="BY1293" i="1"/>
  <c r="BX1293" i="1"/>
  <c r="BW1293" i="1"/>
  <c r="BP1293" i="1"/>
  <c r="BO1293" i="1"/>
  <c r="BN1293" i="1"/>
  <c r="BM1293" i="1"/>
  <c r="BL1293" i="1"/>
  <c r="BK1293" i="1"/>
  <c r="BJ1293" i="1"/>
  <c r="BI1293" i="1"/>
  <c r="BH1293" i="1"/>
  <c r="BG1293" i="1"/>
  <c r="BF1293" i="1"/>
  <c r="BE1293" i="1"/>
  <c r="CJ1292" i="1"/>
  <c r="CI1292" i="1"/>
  <c r="CH1292" i="1"/>
  <c r="CG1292" i="1"/>
  <c r="CF1292" i="1"/>
  <c r="CE1292" i="1"/>
  <c r="CD1292" i="1"/>
  <c r="CC1292" i="1"/>
  <c r="CB1292" i="1"/>
  <c r="CA1292" i="1"/>
  <c r="BZ1292" i="1"/>
  <c r="BY1292" i="1"/>
  <c r="BX1292" i="1"/>
  <c r="BW1292" i="1"/>
  <c r="BP1292" i="1"/>
  <c r="BO1292" i="1"/>
  <c r="BN1292" i="1"/>
  <c r="BM1292" i="1"/>
  <c r="BL1292" i="1"/>
  <c r="BK1292" i="1"/>
  <c r="BJ1292" i="1"/>
  <c r="BI1292" i="1"/>
  <c r="BH1292" i="1"/>
  <c r="BG1292" i="1"/>
  <c r="BF1292" i="1"/>
  <c r="BE1292" i="1"/>
  <c r="CJ1291" i="1"/>
  <c r="CI1291" i="1"/>
  <c r="CH1291" i="1"/>
  <c r="CG1291" i="1"/>
  <c r="CF1291" i="1"/>
  <c r="CE1291" i="1"/>
  <c r="CD1291" i="1"/>
  <c r="CC1291" i="1"/>
  <c r="CB1291" i="1"/>
  <c r="CA1291" i="1"/>
  <c r="BZ1291" i="1"/>
  <c r="BY1291" i="1"/>
  <c r="BX1291" i="1"/>
  <c r="BW1291" i="1"/>
  <c r="BP1291" i="1"/>
  <c r="BO1291" i="1"/>
  <c r="BN1291" i="1"/>
  <c r="BM1291" i="1"/>
  <c r="BL1291" i="1"/>
  <c r="BK1291" i="1"/>
  <c r="BJ1291" i="1"/>
  <c r="BI1291" i="1"/>
  <c r="BH1291" i="1"/>
  <c r="BG1291" i="1"/>
  <c r="BF1291" i="1"/>
  <c r="BE1291" i="1"/>
  <c r="CJ1290" i="1"/>
  <c r="CI1290" i="1"/>
  <c r="CH1290" i="1"/>
  <c r="CG1290" i="1"/>
  <c r="CF1290" i="1"/>
  <c r="CE1290" i="1"/>
  <c r="CD1290" i="1"/>
  <c r="CC1290" i="1"/>
  <c r="CB1290" i="1"/>
  <c r="CA1290" i="1"/>
  <c r="BZ1290" i="1"/>
  <c r="BY1290" i="1"/>
  <c r="BX1290" i="1"/>
  <c r="BW1290" i="1"/>
  <c r="BP1290" i="1"/>
  <c r="BO1290" i="1"/>
  <c r="BN1290" i="1"/>
  <c r="BM1290" i="1"/>
  <c r="BL1290" i="1"/>
  <c r="BK1290" i="1"/>
  <c r="BJ1290" i="1"/>
  <c r="BI1290" i="1"/>
  <c r="BH1290" i="1"/>
  <c r="BG1290" i="1"/>
  <c r="BF1290" i="1"/>
  <c r="BE1290" i="1"/>
  <c r="CJ1289" i="1"/>
  <c r="CI1289" i="1"/>
  <c r="CH1289" i="1"/>
  <c r="CG1289" i="1"/>
  <c r="CF1289" i="1"/>
  <c r="CE1289" i="1"/>
  <c r="CD1289" i="1"/>
  <c r="CC1289" i="1"/>
  <c r="CB1289" i="1"/>
  <c r="CA1289" i="1"/>
  <c r="BZ1289" i="1"/>
  <c r="BY1289" i="1"/>
  <c r="BX1289" i="1"/>
  <c r="BW1289" i="1"/>
  <c r="BP1289" i="1"/>
  <c r="BO1289" i="1"/>
  <c r="BN1289" i="1"/>
  <c r="BM1289" i="1"/>
  <c r="BL1289" i="1"/>
  <c r="BK1289" i="1"/>
  <c r="BJ1289" i="1"/>
  <c r="BI1289" i="1"/>
  <c r="BH1289" i="1"/>
  <c r="BG1289" i="1"/>
  <c r="BF1289" i="1"/>
  <c r="BE1289" i="1"/>
  <c r="CJ1288" i="1"/>
  <c r="CI1288" i="1"/>
  <c r="CH1288" i="1"/>
  <c r="CG1288" i="1"/>
  <c r="CF1288" i="1"/>
  <c r="CE1288" i="1"/>
  <c r="CD1288" i="1"/>
  <c r="CC1288" i="1"/>
  <c r="CB1288" i="1"/>
  <c r="CA1288" i="1"/>
  <c r="BZ1288" i="1"/>
  <c r="BY1288" i="1"/>
  <c r="BX1288" i="1"/>
  <c r="BW1288" i="1"/>
  <c r="BP1288" i="1"/>
  <c r="BO1288" i="1"/>
  <c r="BN1288" i="1"/>
  <c r="BM1288" i="1"/>
  <c r="BL1288" i="1"/>
  <c r="BK1288" i="1"/>
  <c r="BJ1288" i="1"/>
  <c r="BI1288" i="1"/>
  <c r="BH1288" i="1"/>
  <c r="BG1288" i="1"/>
  <c r="BF1288" i="1"/>
  <c r="BE1288" i="1"/>
  <c r="CJ1287" i="1"/>
  <c r="CI1287" i="1"/>
  <c r="CH1287" i="1"/>
  <c r="CG1287" i="1"/>
  <c r="CF1287" i="1"/>
  <c r="CE1287" i="1"/>
  <c r="CD1287" i="1"/>
  <c r="CC1287" i="1"/>
  <c r="CB1287" i="1"/>
  <c r="CA1287" i="1"/>
  <c r="BZ1287" i="1"/>
  <c r="BY1287" i="1"/>
  <c r="BX1287" i="1"/>
  <c r="BW1287" i="1"/>
  <c r="BP1287" i="1"/>
  <c r="BO1287" i="1"/>
  <c r="BN1287" i="1"/>
  <c r="BM1287" i="1"/>
  <c r="BL1287" i="1"/>
  <c r="BK1287" i="1"/>
  <c r="BJ1287" i="1"/>
  <c r="BI1287" i="1"/>
  <c r="BH1287" i="1"/>
  <c r="BG1287" i="1"/>
  <c r="BF1287" i="1"/>
  <c r="BE1287" i="1"/>
  <c r="CJ1286" i="1"/>
  <c r="CI1286" i="1"/>
  <c r="CH1286" i="1"/>
  <c r="CG1286" i="1"/>
  <c r="CF1286" i="1"/>
  <c r="CE1286" i="1"/>
  <c r="CD1286" i="1"/>
  <c r="CC1286" i="1"/>
  <c r="CB1286" i="1"/>
  <c r="CA1286" i="1"/>
  <c r="BZ1286" i="1"/>
  <c r="BY1286" i="1"/>
  <c r="BX1286" i="1"/>
  <c r="BW1286" i="1"/>
  <c r="BP1286" i="1"/>
  <c r="BO1286" i="1"/>
  <c r="BN1286" i="1"/>
  <c r="BM1286" i="1"/>
  <c r="BL1286" i="1"/>
  <c r="BK1286" i="1"/>
  <c r="BJ1286" i="1"/>
  <c r="BI1286" i="1"/>
  <c r="BH1286" i="1"/>
  <c r="BG1286" i="1"/>
  <c r="BF1286" i="1"/>
  <c r="BE1286" i="1"/>
  <c r="CJ1285" i="1"/>
  <c r="CI1285" i="1"/>
  <c r="CH1285" i="1"/>
  <c r="CG1285" i="1"/>
  <c r="CF1285" i="1"/>
  <c r="CE1285" i="1"/>
  <c r="CD1285" i="1"/>
  <c r="CC1285" i="1"/>
  <c r="CB1285" i="1"/>
  <c r="CA1285" i="1"/>
  <c r="BZ1285" i="1"/>
  <c r="BY1285" i="1"/>
  <c r="BX1285" i="1"/>
  <c r="BW1285" i="1"/>
  <c r="BP1285" i="1"/>
  <c r="BO1285" i="1"/>
  <c r="BN1285" i="1"/>
  <c r="BM1285" i="1"/>
  <c r="BL1285" i="1"/>
  <c r="BK1285" i="1"/>
  <c r="BJ1285" i="1"/>
  <c r="BI1285" i="1"/>
  <c r="BH1285" i="1"/>
  <c r="BG1285" i="1"/>
  <c r="BF1285" i="1"/>
  <c r="BE1285" i="1"/>
  <c r="CJ1284" i="1"/>
  <c r="CI1284" i="1"/>
  <c r="CH1284" i="1"/>
  <c r="CG1284" i="1"/>
  <c r="CF1284" i="1"/>
  <c r="CE1284" i="1"/>
  <c r="CD1284" i="1"/>
  <c r="CC1284" i="1"/>
  <c r="CB1284" i="1"/>
  <c r="CA1284" i="1"/>
  <c r="BZ1284" i="1"/>
  <c r="BY1284" i="1"/>
  <c r="BX1284" i="1"/>
  <c r="BW1284" i="1"/>
  <c r="BP1284" i="1"/>
  <c r="BO1284" i="1"/>
  <c r="BN1284" i="1"/>
  <c r="BM1284" i="1"/>
  <c r="BL1284" i="1"/>
  <c r="BK1284" i="1"/>
  <c r="BJ1284" i="1"/>
  <c r="BI1284" i="1"/>
  <c r="BH1284" i="1"/>
  <c r="BG1284" i="1"/>
  <c r="BF1284" i="1"/>
  <c r="BE1284" i="1"/>
  <c r="CJ1283" i="1"/>
  <c r="CI1283" i="1"/>
  <c r="CH1283" i="1"/>
  <c r="CG1283" i="1"/>
  <c r="CF1283" i="1"/>
  <c r="CE1283" i="1"/>
  <c r="CD1283" i="1"/>
  <c r="CC1283" i="1"/>
  <c r="CB1283" i="1"/>
  <c r="CA1283" i="1"/>
  <c r="BZ1283" i="1"/>
  <c r="BY1283" i="1"/>
  <c r="BX1283" i="1"/>
  <c r="BW1283" i="1"/>
  <c r="BP1283" i="1"/>
  <c r="BO1283" i="1"/>
  <c r="BN1283" i="1"/>
  <c r="BM1283" i="1"/>
  <c r="BL1283" i="1"/>
  <c r="BK1283" i="1"/>
  <c r="BJ1283" i="1"/>
  <c r="BI1283" i="1"/>
  <c r="BH1283" i="1"/>
  <c r="BG1283" i="1"/>
  <c r="BF1283" i="1"/>
  <c r="BE1283" i="1"/>
  <c r="CJ1282" i="1"/>
  <c r="CI1282" i="1"/>
  <c r="CH1282" i="1"/>
  <c r="CG1282" i="1"/>
  <c r="CF1282" i="1"/>
  <c r="CE1282" i="1"/>
  <c r="CD1282" i="1"/>
  <c r="CC1282" i="1"/>
  <c r="CB1282" i="1"/>
  <c r="CA1282" i="1"/>
  <c r="BZ1282" i="1"/>
  <c r="BY1282" i="1"/>
  <c r="BX1282" i="1"/>
  <c r="BW1282" i="1"/>
  <c r="BP1282" i="1"/>
  <c r="BO1282" i="1"/>
  <c r="BN1282" i="1"/>
  <c r="BM1282" i="1"/>
  <c r="BL1282" i="1"/>
  <c r="BK1282" i="1"/>
  <c r="BJ1282" i="1"/>
  <c r="BI1282" i="1"/>
  <c r="BH1282" i="1"/>
  <c r="BG1282" i="1"/>
  <c r="BF1282" i="1"/>
  <c r="BE1282" i="1"/>
  <c r="CJ1281" i="1"/>
  <c r="CI1281" i="1"/>
  <c r="CH1281" i="1"/>
  <c r="CG1281" i="1"/>
  <c r="CF1281" i="1"/>
  <c r="CE1281" i="1"/>
  <c r="CD1281" i="1"/>
  <c r="CC1281" i="1"/>
  <c r="CB1281" i="1"/>
  <c r="CA1281" i="1"/>
  <c r="BZ1281" i="1"/>
  <c r="BY1281" i="1"/>
  <c r="BX1281" i="1"/>
  <c r="BW1281" i="1"/>
  <c r="BP1281" i="1"/>
  <c r="BO1281" i="1"/>
  <c r="BN1281" i="1"/>
  <c r="BM1281" i="1"/>
  <c r="BL1281" i="1"/>
  <c r="BK1281" i="1"/>
  <c r="BJ1281" i="1"/>
  <c r="BI1281" i="1"/>
  <c r="BH1281" i="1"/>
  <c r="BG1281" i="1"/>
  <c r="BF1281" i="1"/>
  <c r="BE1281" i="1"/>
  <c r="CJ1280" i="1"/>
  <c r="CI1280" i="1"/>
  <c r="CH1280" i="1"/>
  <c r="CG1280" i="1"/>
  <c r="CF1280" i="1"/>
  <c r="CE1280" i="1"/>
  <c r="CD1280" i="1"/>
  <c r="CC1280" i="1"/>
  <c r="CB1280" i="1"/>
  <c r="CA1280" i="1"/>
  <c r="BZ1280" i="1"/>
  <c r="BY1280" i="1"/>
  <c r="BX1280" i="1"/>
  <c r="BW1280" i="1"/>
  <c r="BP1280" i="1"/>
  <c r="BO1280" i="1"/>
  <c r="BN1280" i="1"/>
  <c r="BM1280" i="1"/>
  <c r="BL1280" i="1"/>
  <c r="BK1280" i="1"/>
  <c r="BJ1280" i="1"/>
  <c r="BI1280" i="1"/>
  <c r="BH1280" i="1"/>
  <c r="BG1280" i="1"/>
  <c r="BF1280" i="1"/>
  <c r="BE1280" i="1"/>
  <c r="CJ1279" i="1"/>
  <c r="CI1279" i="1"/>
  <c r="CH1279" i="1"/>
  <c r="CG1279" i="1"/>
  <c r="CF1279" i="1"/>
  <c r="CE1279" i="1"/>
  <c r="CD1279" i="1"/>
  <c r="CC1279" i="1"/>
  <c r="CB1279" i="1"/>
  <c r="CA1279" i="1"/>
  <c r="BZ1279" i="1"/>
  <c r="BY1279" i="1"/>
  <c r="BX1279" i="1"/>
  <c r="BW1279" i="1"/>
  <c r="BP1279" i="1"/>
  <c r="BO1279" i="1"/>
  <c r="BN1279" i="1"/>
  <c r="BM1279" i="1"/>
  <c r="BL1279" i="1"/>
  <c r="BK1279" i="1"/>
  <c r="BJ1279" i="1"/>
  <c r="BI1279" i="1"/>
  <c r="BH1279" i="1"/>
  <c r="BG1279" i="1"/>
  <c r="BF1279" i="1"/>
  <c r="BE1279" i="1"/>
  <c r="CJ1278" i="1"/>
  <c r="CI1278" i="1"/>
  <c r="CH1278" i="1"/>
  <c r="CG1278" i="1"/>
  <c r="CF1278" i="1"/>
  <c r="CE1278" i="1"/>
  <c r="CD1278" i="1"/>
  <c r="CC1278" i="1"/>
  <c r="CB1278" i="1"/>
  <c r="CA1278" i="1"/>
  <c r="BZ1278" i="1"/>
  <c r="BY1278" i="1"/>
  <c r="BX1278" i="1"/>
  <c r="BW1278" i="1"/>
  <c r="BP1278" i="1"/>
  <c r="BO1278" i="1"/>
  <c r="BN1278" i="1"/>
  <c r="BM1278" i="1"/>
  <c r="BL1278" i="1"/>
  <c r="BK1278" i="1"/>
  <c r="BJ1278" i="1"/>
  <c r="BI1278" i="1"/>
  <c r="BH1278" i="1"/>
  <c r="BG1278" i="1"/>
  <c r="BF1278" i="1"/>
  <c r="BE1278" i="1"/>
  <c r="CJ1277" i="1"/>
  <c r="CI1277" i="1"/>
  <c r="CH1277" i="1"/>
  <c r="CG1277" i="1"/>
  <c r="CF1277" i="1"/>
  <c r="CE1277" i="1"/>
  <c r="CD1277" i="1"/>
  <c r="CC1277" i="1"/>
  <c r="CB1277" i="1"/>
  <c r="CA1277" i="1"/>
  <c r="BZ1277" i="1"/>
  <c r="BY1277" i="1"/>
  <c r="BX1277" i="1"/>
  <c r="BW1277" i="1"/>
  <c r="BP1277" i="1"/>
  <c r="BO1277" i="1"/>
  <c r="BN1277" i="1"/>
  <c r="BM1277" i="1"/>
  <c r="BL1277" i="1"/>
  <c r="BK1277" i="1"/>
  <c r="BJ1277" i="1"/>
  <c r="BI1277" i="1"/>
  <c r="BH1277" i="1"/>
  <c r="BG1277" i="1"/>
  <c r="BF1277" i="1"/>
  <c r="BE1277" i="1"/>
  <c r="CJ1276" i="1"/>
  <c r="CI1276" i="1"/>
  <c r="CH1276" i="1"/>
  <c r="CG1276" i="1"/>
  <c r="CF1276" i="1"/>
  <c r="CE1276" i="1"/>
  <c r="CD1276" i="1"/>
  <c r="CC1276" i="1"/>
  <c r="CB1276" i="1"/>
  <c r="CA1276" i="1"/>
  <c r="BZ1276" i="1"/>
  <c r="BY1276" i="1"/>
  <c r="BX1276" i="1"/>
  <c r="BW1276" i="1"/>
  <c r="BP1276" i="1"/>
  <c r="BO1276" i="1"/>
  <c r="BN1276" i="1"/>
  <c r="BM1276" i="1"/>
  <c r="BL1276" i="1"/>
  <c r="BK1276" i="1"/>
  <c r="BJ1276" i="1"/>
  <c r="BI1276" i="1"/>
  <c r="BH1276" i="1"/>
  <c r="BG1276" i="1"/>
  <c r="BF1276" i="1"/>
  <c r="BE1276" i="1"/>
  <c r="CJ1275" i="1"/>
  <c r="CI1275" i="1"/>
  <c r="CH1275" i="1"/>
  <c r="CG1275" i="1"/>
  <c r="CF1275" i="1"/>
  <c r="CE1275" i="1"/>
  <c r="CD1275" i="1"/>
  <c r="CC1275" i="1"/>
  <c r="CB1275" i="1"/>
  <c r="CA1275" i="1"/>
  <c r="BZ1275" i="1"/>
  <c r="BY1275" i="1"/>
  <c r="BX1275" i="1"/>
  <c r="BW1275" i="1"/>
  <c r="BP1275" i="1"/>
  <c r="BO1275" i="1"/>
  <c r="BN1275" i="1"/>
  <c r="BM1275" i="1"/>
  <c r="BL1275" i="1"/>
  <c r="BK1275" i="1"/>
  <c r="BJ1275" i="1"/>
  <c r="BI1275" i="1"/>
  <c r="BH1275" i="1"/>
  <c r="BG1275" i="1"/>
  <c r="BF1275" i="1"/>
  <c r="BE1275" i="1"/>
  <c r="CJ1274" i="1"/>
  <c r="CI1274" i="1"/>
  <c r="CH1274" i="1"/>
  <c r="CG1274" i="1"/>
  <c r="CF1274" i="1"/>
  <c r="CE1274" i="1"/>
  <c r="CD1274" i="1"/>
  <c r="CC1274" i="1"/>
  <c r="CB1274" i="1"/>
  <c r="CA1274" i="1"/>
  <c r="BZ1274" i="1"/>
  <c r="BY1274" i="1"/>
  <c r="BX1274" i="1"/>
  <c r="BW1274" i="1"/>
  <c r="BP1274" i="1"/>
  <c r="BO1274" i="1"/>
  <c r="BN1274" i="1"/>
  <c r="BM1274" i="1"/>
  <c r="BL1274" i="1"/>
  <c r="BK1274" i="1"/>
  <c r="BJ1274" i="1"/>
  <c r="BI1274" i="1"/>
  <c r="BH1274" i="1"/>
  <c r="BG1274" i="1"/>
  <c r="BF1274" i="1"/>
  <c r="BE1274" i="1"/>
  <c r="CJ1273" i="1"/>
  <c r="CI1273" i="1"/>
  <c r="CH1273" i="1"/>
  <c r="CG1273" i="1"/>
  <c r="CF1273" i="1"/>
  <c r="CE1273" i="1"/>
  <c r="CD1273" i="1"/>
  <c r="CC1273" i="1"/>
  <c r="CB1273" i="1"/>
  <c r="CA1273" i="1"/>
  <c r="BZ1273" i="1"/>
  <c r="BY1273" i="1"/>
  <c r="BX1273" i="1"/>
  <c r="BW1273" i="1"/>
  <c r="BP1273" i="1"/>
  <c r="BO1273" i="1"/>
  <c r="BN1273" i="1"/>
  <c r="BM1273" i="1"/>
  <c r="BL1273" i="1"/>
  <c r="BK1273" i="1"/>
  <c r="BJ1273" i="1"/>
  <c r="BI1273" i="1"/>
  <c r="BH1273" i="1"/>
  <c r="BG1273" i="1"/>
  <c r="BF1273" i="1"/>
  <c r="BE1273" i="1"/>
  <c r="CJ1272" i="1"/>
  <c r="CI1272" i="1"/>
  <c r="CH1272" i="1"/>
  <c r="CG1272" i="1"/>
  <c r="CF1272" i="1"/>
  <c r="CE1272" i="1"/>
  <c r="CD1272" i="1"/>
  <c r="CC1272" i="1"/>
  <c r="CB1272" i="1"/>
  <c r="CA1272" i="1"/>
  <c r="BZ1272" i="1"/>
  <c r="BY1272" i="1"/>
  <c r="BX1272" i="1"/>
  <c r="BW1272" i="1"/>
  <c r="BP1272" i="1"/>
  <c r="BO1272" i="1"/>
  <c r="BN1272" i="1"/>
  <c r="BM1272" i="1"/>
  <c r="BL1272" i="1"/>
  <c r="BK1272" i="1"/>
  <c r="BJ1272" i="1"/>
  <c r="BI1272" i="1"/>
  <c r="BH1272" i="1"/>
  <c r="BG1272" i="1"/>
  <c r="BF1272" i="1"/>
  <c r="BE1272" i="1"/>
  <c r="CJ1271" i="1"/>
  <c r="CI1271" i="1"/>
  <c r="CH1271" i="1"/>
  <c r="CG1271" i="1"/>
  <c r="CF1271" i="1"/>
  <c r="CE1271" i="1"/>
  <c r="CD1271" i="1"/>
  <c r="CC1271" i="1"/>
  <c r="CB1271" i="1"/>
  <c r="CA1271" i="1"/>
  <c r="BZ1271" i="1"/>
  <c r="BY1271" i="1"/>
  <c r="BX1271" i="1"/>
  <c r="BW1271" i="1"/>
  <c r="BP1271" i="1"/>
  <c r="BO1271" i="1"/>
  <c r="BN1271" i="1"/>
  <c r="BM1271" i="1"/>
  <c r="BL1271" i="1"/>
  <c r="BK1271" i="1"/>
  <c r="BJ1271" i="1"/>
  <c r="BI1271" i="1"/>
  <c r="BH1271" i="1"/>
  <c r="BG1271" i="1"/>
  <c r="BF1271" i="1"/>
  <c r="BE1271" i="1"/>
  <c r="CJ1270" i="1"/>
  <c r="CI1270" i="1"/>
  <c r="CH1270" i="1"/>
  <c r="CG1270" i="1"/>
  <c r="CF1270" i="1"/>
  <c r="CE1270" i="1"/>
  <c r="CD1270" i="1"/>
  <c r="CC1270" i="1"/>
  <c r="CB1270" i="1"/>
  <c r="CA1270" i="1"/>
  <c r="BZ1270" i="1"/>
  <c r="BY1270" i="1"/>
  <c r="BX1270" i="1"/>
  <c r="BW1270" i="1"/>
  <c r="BP1270" i="1"/>
  <c r="BO1270" i="1"/>
  <c r="BN1270" i="1"/>
  <c r="BM1270" i="1"/>
  <c r="BL1270" i="1"/>
  <c r="BK1270" i="1"/>
  <c r="BJ1270" i="1"/>
  <c r="BI1270" i="1"/>
  <c r="BH1270" i="1"/>
  <c r="BG1270" i="1"/>
  <c r="BF1270" i="1"/>
  <c r="BE1270" i="1"/>
  <c r="CJ1269" i="1"/>
  <c r="CI1269" i="1"/>
  <c r="CH1269" i="1"/>
  <c r="CG1269" i="1"/>
  <c r="CF1269" i="1"/>
  <c r="CE1269" i="1"/>
  <c r="CD1269" i="1"/>
  <c r="CC1269" i="1"/>
  <c r="CB1269" i="1"/>
  <c r="CA1269" i="1"/>
  <c r="BZ1269" i="1"/>
  <c r="BY1269" i="1"/>
  <c r="BX1269" i="1"/>
  <c r="BW1269" i="1"/>
  <c r="BP1269" i="1"/>
  <c r="BO1269" i="1"/>
  <c r="BN1269" i="1"/>
  <c r="BM1269" i="1"/>
  <c r="BL1269" i="1"/>
  <c r="BK1269" i="1"/>
  <c r="BJ1269" i="1"/>
  <c r="BI1269" i="1"/>
  <c r="BH1269" i="1"/>
  <c r="BG1269" i="1"/>
  <c r="BF1269" i="1"/>
  <c r="BE1269" i="1"/>
  <c r="CJ1268" i="1"/>
  <c r="CI1268" i="1"/>
  <c r="CH1268" i="1"/>
  <c r="CG1268" i="1"/>
  <c r="CF1268" i="1"/>
  <c r="CE1268" i="1"/>
  <c r="CD1268" i="1"/>
  <c r="CC1268" i="1"/>
  <c r="CB1268" i="1"/>
  <c r="CA1268" i="1"/>
  <c r="BZ1268" i="1"/>
  <c r="BY1268" i="1"/>
  <c r="BX1268" i="1"/>
  <c r="BW1268" i="1"/>
  <c r="BP1268" i="1"/>
  <c r="BO1268" i="1"/>
  <c r="BN1268" i="1"/>
  <c r="BM1268" i="1"/>
  <c r="BL1268" i="1"/>
  <c r="BK1268" i="1"/>
  <c r="BJ1268" i="1"/>
  <c r="BI1268" i="1"/>
  <c r="BH1268" i="1"/>
  <c r="BG1268" i="1"/>
  <c r="BF1268" i="1"/>
  <c r="BE1268" i="1"/>
  <c r="CJ1267" i="1"/>
  <c r="CI1267" i="1"/>
  <c r="CH1267" i="1"/>
  <c r="CG1267" i="1"/>
  <c r="CF1267" i="1"/>
  <c r="CE1267" i="1"/>
  <c r="CD1267" i="1"/>
  <c r="CC1267" i="1"/>
  <c r="CB1267" i="1"/>
  <c r="CA1267" i="1"/>
  <c r="BZ1267" i="1"/>
  <c r="BY1267" i="1"/>
  <c r="BX1267" i="1"/>
  <c r="BW1267" i="1"/>
  <c r="BP1267" i="1"/>
  <c r="BO1267" i="1"/>
  <c r="BN1267" i="1"/>
  <c r="BM1267" i="1"/>
  <c r="BL1267" i="1"/>
  <c r="BK1267" i="1"/>
  <c r="BJ1267" i="1"/>
  <c r="BI1267" i="1"/>
  <c r="BH1267" i="1"/>
  <c r="BG1267" i="1"/>
  <c r="BF1267" i="1"/>
  <c r="BE1267" i="1"/>
  <c r="CJ1266" i="1"/>
  <c r="CI1266" i="1"/>
  <c r="CH1266" i="1"/>
  <c r="CG1266" i="1"/>
  <c r="CF1266" i="1"/>
  <c r="CE1266" i="1"/>
  <c r="CD1266" i="1"/>
  <c r="CC1266" i="1"/>
  <c r="CB1266" i="1"/>
  <c r="CA1266" i="1"/>
  <c r="BZ1266" i="1"/>
  <c r="BY1266" i="1"/>
  <c r="BX1266" i="1"/>
  <c r="BW1266" i="1"/>
  <c r="BP1266" i="1"/>
  <c r="BO1266" i="1"/>
  <c r="BN1266" i="1"/>
  <c r="BM1266" i="1"/>
  <c r="BL1266" i="1"/>
  <c r="BK1266" i="1"/>
  <c r="BJ1266" i="1"/>
  <c r="BI1266" i="1"/>
  <c r="BH1266" i="1"/>
  <c r="BG1266" i="1"/>
  <c r="BF1266" i="1"/>
  <c r="BE1266" i="1"/>
  <c r="CJ1265" i="1"/>
  <c r="CI1265" i="1"/>
  <c r="CH1265" i="1"/>
  <c r="CG1265" i="1"/>
  <c r="CF1265" i="1"/>
  <c r="CE1265" i="1"/>
  <c r="CD1265" i="1"/>
  <c r="CC1265" i="1"/>
  <c r="CB1265" i="1"/>
  <c r="CA1265" i="1"/>
  <c r="BZ1265" i="1"/>
  <c r="BY1265" i="1"/>
  <c r="BX1265" i="1"/>
  <c r="BW1265" i="1"/>
  <c r="BP1265" i="1"/>
  <c r="BO1265" i="1"/>
  <c r="BN1265" i="1"/>
  <c r="BM1265" i="1"/>
  <c r="BL1265" i="1"/>
  <c r="BK1265" i="1"/>
  <c r="BJ1265" i="1"/>
  <c r="BI1265" i="1"/>
  <c r="BH1265" i="1"/>
  <c r="BG1265" i="1"/>
  <c r="BF1265" i="1"/>
  <c r="BE1265" i="1"/>
  <c r="CJ1264" i="1"/>
  <c r="CI1264" i="1"/>
  <c r="CH1264" i="1"/>
  <c r="CG1264" i="1"/>
  <c r="CF1264" i="1"/>
  <c r="CE1264" i="1"/>
  <c r="CD1264" i="1"/>
  <c r="CC1264" i="1"/>
  <c r="CB1264" i="1"/>
  <c r="CA1264" i="1"/>
  <c r="BZ1264" i="1"/>
  <c r="BY1264" i="1"/>
  <c r="BX1264" i="1"/>
  <c r="BW1264" i="1"/>
  <c r="BP1264" i="1"/>
  <c r="BO1264" i="1"/>
  <c r="BN1264" i="1"/>
  <c r="BM1264" i="1"/>
  <c r="BL1264" i="1"/>
  <c r="BK1264" i="1"/>
  <c r="BJ1264" i="1"/>
  <c r="BI1264" i="1"/>
  <c r="BH1264" i="1"/>
  <c r="BG1264" i="1"/>
  <c r="BF1264" i="1"/>
  <c r="BE1264" i="1"/>
  <c r="CJ1263" i="1"/>
  <c r="CI1263" i="1"/>
  <c r="CH1263" i="1"/>
  <c r="CG1263" i="1"/>
  <c r="CF1263" i="1"/>
  <c r="CE1263" i="1"/>
  <c r="CD1263" i="1"/>
  <c r="CC1263" i="1"/>
  <c r="CB1263" i="1"/>
  <c r="CA1263" i="1"/>
  <c r="BZ1263" i="1"/>
  <c r="BY1263" i="1"/>
  <c r="BX1263" i="1"/>
  <c r="BW1263" i="1"/>
  <c r="BP1263" i="1"/>
  <c r="BO1263" i="1"/>
  <c r="BN1263" i="1"/>
  <c r="BM1263" i="1"/>
  <c r="BL1263" i="1"/>
  <c r="BK1263" i="1"/>
  <c r="BJ1263" i="1"/>
  <c r="BI1263" i="1"/>
  <c r="BH1263" i="1"/>
  <c r="BG1263" i="1"/>
  <c r="BF1263" i="1"/>
  <c r="BE1263" i="1"/>
  <c r="CJ1262" i="1"/>
  <c r="CI1262" i="1"/>
  <c r="CH1262" i="1"/>
  <c r="CG1262" i="1"/>
  <c r="CF1262" i="1"/>
  <c r="CE1262" i="1"/>
  <c r="CD1262" i="1"/>
  <c r="CC1262" i="1"/>
  <c r="CB1262" i="1"/>
  <c r="CA1262" i="1"/>
  <c r="BZ1262" i="1"/>
  <c r="BY1262" i="1"/>
  <c r="BX1262" i="1"/>
  <c r="BW1262" i="1"/>
  <c r="BT1262" i="1"/>
  <c r="BS1262" i="1" s="1"/>
  <c r="BP1262" i="1"/>
  <c r="BO1262" i="1"/>
  <c r="BN1262" i="1"/>
  <c r="BM1262" i="1"/>
  <c r="BL1262" i="1"/>
  <c r="BK1262" i="1"/>
  <c r="BJ1262" i="1"/>
  <c r="BI1262" i="1"/>
  <c r="BH1262" i="1"/>
  <c r="BG1262" i="1"/>
  <c r="BF1262" i="1"/>
  <c r="BE1262" i="1"/>
  <c r="CJ1261" i="1"/>
  <c r="CI1261" i="1"/>
  <c r="CH1261" i="1"/>
  <c r="CG1261" i="1"/>
  <c r="CF1261" i="1"/>
  <c r="CE1261" i="1"/>
  <c r="CD1261" i="1"/>
  <c r="CC1261" i="1"/>
  <c r="CB1261" i="1"/>
  <c r="CA1261" i="1"/>
  <c r="BZ1261" i="1"/>
  <c r="BY1261" i="1"/>
  <c r="BX1261" i="1"/>
  <c r="BW1261" i="1"/>
  <c r="BT1261" i="1"/>
  <c r="BS1261" i="1" s="1"/>
  <c r="BP1261" i="1"/>
  <c r="BO1261" i="1"/>
  <c r="BN1261" i="1"/>
  <c r="BM1261" i="1"/>
  <c r="BL1261" i="1"/>
  <c r="BK1261" i="1"/>
  <c r="BJ1261" i="1"/>
  <c r="BI1261" i="1"/>
  <c r="BH1261" i="1"/>
  <c r="BG1261" i="1"/>
  <c r="BF1261" i="1"/>
  <c r="BE1261" i="1"/>
  <c r="CJ1260" i="1"/>
  <c r="CI1260" i="1"/>
  <c r="CH1260" i="1"/>
  <c r="CG1260" i="1"/>
  <c r="CF1260" i="1"/>
  <c r="CE1260" i="1"/>
  <c r="CD1260" i="1"/>
  <c r="CC1260" i="1"/>
  <c r="CB1260" i="1"/>
  <c r="CA1260" i="1"/>
  <c r="BZ1260" i="1"/>
  <c r="BY1260" i="1"/>
  <c r="BX1260" i="1"/>
  <c r="BW1260" i="1"/>
  <c r="BT1260" i="1"/>
  <c r="BS1260" i="1" s="1"/>
  <c r="BP1260" i="1"/>
  <c r="BO1260" i="1"/>
  <c r="BN1260" i="1"/>
  <c r="BM1260" i="1"/>
  <c r="BL1260" i="1"/>
  <c r="BK1260" i="1"/>
  <c r="BJ1260" i="1"/>
  <c r="BI1260" i="1"/>
  <c r="BH1260" i="1"/>
  <c r="BG1260" i="1"/>
  <c r="BF1260" i="1"/>
  <c r="BE1260" i="1"/>
  <c r="CJ1259" i="1"/>
  <c r="CI1259" i="1"/>
  <c r="CH1259" i="1"/>
  <c r="CG1259" i="1"/>
  <c r="CF1259" i="1"/>
  <c r="CE1259" i="1"/>
  <c r="CD1259" i="1"/>
  <c r="CC1259" i="1"/>
  <c r="CB1259" i="1"/>
  <c r="CA1259" i="1"/>
  <c r="BZ1259" i="1"/>
  <c r="BY1259" i="1"/>
  <c r="BX1259" i="1"/>
  <c r="BW1259" i="1"/>
  <c r="BT1259" i="1"/>
  <c r="BS1259" i="1" s="1"/>
  <c r="BP1259" i="1"/>
  <c r="BO1259" i="1"/>
  <c r="BN1259" i="1"/>
  <c r="BM1259" i="1"/>
  <c r="BL1259" i="1"/>
  <c r="BK1259" i="1"/>
  <c r="BJ1259" i="1"/>
  <c r="BI1259" i="1"/>
  <c r="BH1259" i="1"/>
  <c r="BG1259" i="1"/>
  <c r="BF1259" i="1"/>
  <c r="BE1259" i="1"/>
  <c r="CJ1258" i="1"/>
  <c r="CI1258" i="1"/>
  <c r="CH1258" i="1"/>
  <c r="CG1258" i="1"/>
  <c r="CF1258" i="1"/>
  <c r="CE1258" i="1"/>
  <c r="CD1258" i="1"/>
  <c r="CC1258" i="1"/>
  <c r="CB1258" i="1"/>
  <c r="CA1258" i="1"/>
  <c r="BZ1258" i="1"/>
  <c r="BY1258" i="1"/>
  <c r="BX1258" i="1"/>
  <c r="BW1258" i="1"/>
  <c r="BT1258" i="1"/>
  <c r="BS1258" i="1" s="1"/>
  <c r="BP1258" i="1"/>
  <c r="BO1258" i="1"/>
  <c r="BN1258" i="1"/>
  <c r="BM1258" i="1"/>
  <c r="BL1258" i="1"/>
  <c r="BK1258" i="1"/>
  <c r="BJ1258" i="1"/>
  <c r="BI1258" i="1"/>
  <c r="BH1258" i="1"/>
  <c r="BG1258" i="1"/>
  <c r="BF1258" i="1"/>
  <c r="BE1258" i="1"/>
  <c r="CJ1257" i="1"/>
  <c r="CI1257" i="1"/>
  <c r="CH1257" i="1"/>
  <c r="CG1257" i="1"/>
  <c r="CF1257" i="1"/>
  <c r="CE1257" i="1"/>
  <c r="CD1257" i="1"/>
  <c r="CC1257" i="1"/>
  <c r="CB1257" i="1"/>
  <c r="CA1257" i="1"/>
  <c r="BZ1257" i="1"/>
  <c r="BY1257" i="1"/>
  <c r="BX1257" i="1"/>
  <c r="BW1257" i="1"/>
  <c r="BT1257" i="1"/>
  <c r="BS1257" i="1" s="1"/>
  <c r="BP1257" i="1"/>
  <c r="BO1257" i="1"/>
  <c r="BN1257" i="1"/>
  <c r="BM1257" i="1"/>
  <c r="BL1257" i="1"/>
  <c r="BK1257" i="1"/>
  <c r="BJ1257" i="1"/>
  <c r="BI1257" i="1"/>
  <c r="BH1257" i="1"/>
  <c r="BG1257" i="1"/>
  <c r="BF1257" i="1"/>
  <c r="BE1257" i="1"/>
  <c r="CJ1256" i="1"/>
  <c r="CI1256" i="1"/>
  <c r="CH1256" i="1"/>
  <c r="CG1256" i="1"/>
  <c r="CF1256" i="1"/>
  <c r="CE1256" i="1"/>
  <c r="CD1256" i="1"/>
  <c r="CC1256" i="1"/>
  <c r="CB1256" i="1"/>
  <c r="CA1256" i="1"/>
  <c r="BZ1256" i="1"/>
  <c r="BY1256" i="1"/>
  <c r="BX1256" i="1"/>
  <c r="BW1256" i="1"/>
  <c r="BT1256" i="1"/>
  <c r="BS1256" i="1" s="1"/>
  <c r="BP1256" i="1"/>
  <c r="BO1256" i="1"/>
  <c r="BN1256" i="1"/>
  <c r="BM1256" i="1"/>
  <c r="BL1256" i="1"/>
  <c r="BK1256" i="1"/>
  <c r="BJ1256" i="1"/>
  <c r="BI1256" i="1"/>
  <c r="BH1256" i="1"/>
  <c r="BG1256" i="1"/>
  <c r="BF1256" i="1"/>
  <c r="BE1256" i="1"/>
  <c r="CJ1255" i="1"/>
  <c r="CI1255" i="1"/>
  <c r="CH1255" i="1"/>
  <c r="CG1255" i="1"/>
  <c r="CF1255" i="1"/>
  <c r="CE1255" i="1"/>
  <c r="CD1255" i="1"/>
  <c r="CC1255" i="1"/>
  <c r="CB1255" i="1"/>
  <c r="CA1255" i="1"/>
  <c r="BZ1255" i="1"/>
  <c r="BY1255" i="1"/>
  <c r="BX1255" i="1"/>
  <c r="BW1255" i="1"/>
  <c r="BT1255" i="1"/>
  <c r="BS1255" i="1" s="1"/>
  <c r="BP1255" i="1"/>
  <c r="BO1255" i="1"/>
  <c r="BN1255" i="1"/>
  <c r="BM1255" i="1"/>
  <c r="BL1255" i="1"/>
  <c r="BK1255" i="1"/>
  <c r="BJ1255" i="1"/>
  <c r="BI1255" i="1"/>
  <c r="BH1255" i="1"/>
  <c r="BG1255" i="1"/>
  <c r="BF1255" i="1"/>
  <c r="BE1255" i="1"/>
  <c r="CJ1254" i="1"/>
  <c r="CI1254" i="1"/>
  <c r="CH1254" i="1"/>
  <c r="CG1254" i="1"/>
  <c r="CF1254" i="1"/>
  <c r="CE1254" i="1"/>
  <c r="CD1254" i="1"/>
  <c r="CC1254" i="1"/>
  <c r="CB1254" i="1"/>
  <c r="CA1254" i="1"/>
  <c r="BZ1254" i="1"/>
  <c r="BY1254" i="1"/>
  <c r="BX1254" i="1"/>
  <c r="BW1254" i="1"/>
  <c r="BT1254" i="1"/>
  <c r="BS1254" i="1" s="1"/>
  <c r="BP1254" i="1"/>
  <c r="BO1254" i="1"/>
  <c r="BN1254" i="1"/>
  <c r="BM1254" i="1"/>
  <c r="BL1254" i="1"/>
  <c r="BK1254" i="1"/>
  <c r="BJ1254" i="1"/>
  <c r="BI1254" i="1"/>
  <c r="BH1254" i="1"/>
  <c r="BG1254" i="1"/>
  <c r="BF1254" i="1"/>
  <c r="BE1254" i="1"/>
  <c r="CJ1253" i="1"/>
  <c r="CI1253" i="1"/>
  <c r="CH1253" i="1"/>
  <c r="CG1253" i="1"/>
  <c r="CF1253" i="1"/>
  <c r="CE1253" i="1"/>
  <c r="CD1253" i="1"/>
  <c r="CC1253" i="1"/>
  <c r="CB1253" i="1"/>
  <c r="CA1253" i="1"/>
  <c r="BZ1253" i="1"/>
  <c r="BY1253" i="1"/>
  <c r="BX1253" i="1"/>
  <c r="BW1253" i="1"/>
  <c r="BT1253" i="1"/>
  <c r="BS1253" i="1" s="1"/>
  <c r="BP1253" i="1"/>
  <c r="BO1253" i="1"/>
  <c r="BN1253" i="1"/>
  <c r="BM1253" i="1"/>
  <c r="BL1253" i="1"/>
  <c r="BK1253" i="1"/>
  <c r="BJ1253" i="1"/>
  <c r="BI1253" i="1"/>
  <c r="BH1253" i="1"/>
  <c r="BG1253" i="1"/>
  <c r="BF1253" i="1"/>
  <c r="BE1253" i="1"/>
  <c r="CJ1252" i="1"/>
  <c r="CI1252" i="1"/>
  <c r="CH1252" i="1"/>
  <c r="CG1252" i="1"/>
  <c r="CF1252" i="1"/>
  <c r="CE1252" i="1"/>
  <c r="CD1252" i="1"/>
  <c r="CC1252" i="1"/>
  <c r="CB1252" i="1"/>
  <c r="CA1252" i="1"/>
  <c r="BZ1252" i="1"/>
  <c r="BY1252" i="1"/>
  <c r="BX1252" i="1"/>
  <c r="BW1252" i="1"/>
  <c r="BT1252" i="1"/>
  <c r="BS1252" i="1" s="1"/>
  <c r="BP1252" i="1"/>
  <c r="BO1252" i="1"/>
  <c r="BN1252" i="1"/>
  <c r="BM1252" i="1"/>
  <c r="BL1252" i="1"/>
  <c r="BK1252" i="1"/>
  <c r="BJ1252" i="1"/>
  <c r="BI1252" i="1"/>
  <c r="BH1252" i="1"/>
  <c r="BG1252" i="1"/>
  <c r="BF1252" i="1"/>
  <c r="BE1252" i="1"/>
  <c r="CJ1251" i="1"/>
  <c r="CI1251" i="1"/>
  <c r="CH1251" i="1"/>
  <c r="CG1251" i="1"/>
  <c r="CF1251" i="1"/>
  <c r="CE1251" i="1"/>
  <c r="CD1251" i="1"/>
  <c r="CC1251" i="1"/>
  <c r="CB1251" i="1"/>
  <c r="CA1251" i="1"/>
  <c r="BZ1251" i="1"/>
  <c r="BY1251" i="1"/>
  <c r="BX1251" i="1"/>
  <c r="BW1251" i="1"/>
  <c r="BT1251" i="1"/>
  <c r="BS1251" i="1" s="1"/>
  <c r="BP1251" i="1"/>
  <c r="BO1251" i="1"/>
  <c r="BN1251" i="1"/>
  <c r="BM1251" i="1"/>
  <c r="BL1251" i="1"/>
  <c r="BK1251" i="1"/>
  <c r="BJ1251" i="1"/>
  <c r="BI1251" i="1"/>
  <c r="BH1251" i="1"/>
  <c r="BG1251" i="1"/>
  <c r="BF1251" i="1"/>
  <c r="BE1251" i="1"/>
  <c r="CJ1250" i="1"/>
  <c r="CI1250" i="1"/>
  <c r="CH1250" i="1"/>
  <c r="CG1250" i="1"/>
  <c r="CF1250" i="1"/>
  <c r="CE1250" i="1"/>
  <c r="CD1250" i="1"/>
  <c r="CC1250" i="1"/>
  <c r="CB1250" i="1"/>
  <c r="CA1250" i="1"/>
  <c r="BZ1250" i="1"/>
  <c r="BY1250" i="1"/>
  <c r="BX1250" i="1"/>
  <c r="BW1250" i="1"/>
  <c r="BT1250" i="1"/>
  <c r="BS1250" i="1" s="1"/>
  <c r="BP1250" i="1"/>
  <c r="BO1250" i="1"/>
  <c r="BN1250" i="1"/>
  <c r="BM1250" i="1"/>
  <c r="BL1250" i="1"/>
  <c r="BK1250" i="1"/>
  <c r="BJ1250" i="1"/>
  <c r="BI1250" i="1"/>
  <c r="BH1250" i="1"/>
  <c r="BG1250" i="1"/>
  <c r="BF1250" i="1"/>
  <c r="BE1250" i="1"/>
  <c r="CJ1249" i="1"/>
  <c r="CI1249" i="1"/>
  <c r="CH1249" i="1"/>
  <c r="CG1249" i="1"/>
  <c r="CF1249" i="1"/>
  <c r="CE1249" i="1"/>
  <c r="CD1249" i="1"/>
  <c r="CC1249" i="1"/>
  <c r="CB1249" i="1"/>
  <c r="CA1249" i="1"/>
  <c r="BZ1249" i="1"/>
  <c r="BY1249" i="1"/>
  <c r="BX1249" i="1"/>
  <c r="BW1249" i="1"/>
  <c r="BT1249" i="1"/>
  <c r="BS1249" i="1" s="1"/>
  <c r="BP1249" i="1"/>
  <c r="BO1249" i="1"/>
  <c r="BN1249" i="1"/>
  <c r="BM1249" i="1"/>
  <c r="BL1249" i="1"/>
  <c r="BK1249" i="1"/>
  <c r="BJ1249" i="1"/>
  <c r="BI1249" i="1"/>
  <c r="BH1249" i="1"/>
  <c r="BG1249" i="1"/>
  <c r="BF1249" i="1"/>
  <c r="BE1249" i="1"/>
  <c r="CJ1248" i="1"/>
  <c r="CI1248" i="1"/>
  <c r="CH1248" i="1"/>
  <c r="CG1248" i="1"/>
  <c r="CF1248" i="1"/>
  <c r="CE1248" i="1"/>
  <c r="CD1248" i="1"/>
  <c r="CC1248" i="1"/>
  <c r="CB1248" i="1"/>
  <c r="CA1248" i="1"/>
  <c r="BZ1248" i="1"/>
  <c r="BY1248" i="1"/>
  <c r="BX1248" i="1"/>
  <c r="BW1248" i="1"/>
  <c r="BT1248" i="1"/>
  <c r="BS1248" i="1" s="1"/>
  <c r="BP1248" i="1"/>
  <c r="BO1248" i="1"/>
  <c r="BN1248" i="1"/>
  <c r="BM1248" i="1"/>
  <c r="BL1248" i="1"/>
  <c r="BK1248" i="1"/>
  <c r="BJ1248" i="1"/>
  <c r="BI1248" i="1"/>
  <c r="BH1248" i="1"/>
  <c r="BG1248" i="1"/>
  <c r="BF1248" i="1"/>
  <c r="BE1248" i="1"/>
  <c r="CJ1247" i="1"/>
  <c r="CI1247" i="1"/>
  <c r="CH1247" i="1"/>
  <c r="CG1247" i="1"/>
  <c r="CF1247" i="1"/>
  <c r="CE1247" i="1"/>
  <c r="CD1247" i="1"/>
  <c r="CC1247" i="1"/>
  <c r="CB1247" i="1"/>
  <c r="CA1247" i="1"/>
  <c r="BZ1247" i="1"/>
  <c r="BY1247" i="1"/>
  <c r="BX1247" i="1"/>
  <c r="BW1247" i="1"/>
  <c r="BT1247" i="1"/>
  <c r="BS1247" i="1" s="1"/>
  <c r="BP1247" i="1"/>
  <c r="BO1247" i="1"/>
  <c r="BN1247" i="1"/>
  <c r="BM1247" i="1"/>
  <c r="BL1247" i="1"/>
  <c r="BK1247" i="1"/>
  <c r="BJ1247" i="1"/>
  <c r="BI1247" i="1"/>
  <c r="BH1247" i="1"/>
  <c r="BG1247" i="1"/>
  <c r="BF1247" i="1"/>
  <c r="BE1247" i="1"/>
  <c r="CJ1246" i="1"/>
  <c r="CI1246" i="1"/>
  <c r="CH1246" i="1"/>
  <c r="CG1246" i="1"/>
  <c r="CF1246" i="1"/>
  <c r="CE1246" i="1"/>
  <c r="CD1246" i="1"/>
  <c r="CC1246" i="1"/>
  <c r="CB1246" i="1"/>
  <c r="CA1246" i="1"/>
  <c r="BZ1246" i="1"/>
  <c r="BY1246" i="1"/>
  <c r="BX1246" i="1"/>
  <c r="BW1246" i="1"/>
  <c r="BT1246" i="1"/>
  <c r="BS1246" i="1" s="1"/>
  <c r="BP1246" i="1"/>
  <c r="BO1246" i="1"/>
  <c r="BN1246" i="1"/>
  <c r="BM1246" i="1"/>
  <c r="BL1246" i="1"/>
  <c r="BK1246" i="1"/>
  <c r="BJ1246" i="1"/>
  <c r="BI1246" i="1"/>
  <c r="BH1246" i="1"/>
  <c r="BG1246" i="1"/>
  <c r="BF1246" i="1"/>
  <c r="BE1246" i="1"/>
  <c r="CJ1245" i="1"/>
  <c r="CI1245" i="1"/>
  <c r="CH1245" i="1"/>
  <c r="CG1245" i="1"/>
  <c r="CF1245" i="1"/>
  <c r="CE1245" i="1"/>
  <c r="CD1245" i="1"/>
  <c r="CC1245" i="1"/>
  <c r="CB1245" i="1"/>
  <c r="CA1245" i="1"/>
  <c r="BZ1245" i="1"/>
  <c r="BY1245" i="1"/>
  <c r="BX1245" i="1"/>
  <c r="BW1245" i="1"/>
  <c r="BT1245" i="1"/>
  <c r="BS1245" i="1" s="1"/>
  <c r="BP1245" i="1"/>
  <c r="BO1245" i="1"/>
  <c r="BN1245" i="1"/>
  <c r="BM1245" i="1"/>
  <c r="BL1245" i="1"/>
  <c r="BK1245" i="1"/>
  <c r="BJ1245" i="1"/>
  <c r="BI1245" i="1"/>
  <c r="BH1245" i="1"/>
  <c r="BG1245" i="1"/>
  <c r="BF1245" i="1"/>
  <c r="BE1245" i="1"/>
  <c r="CJ1244" i="1"/>
  <c r="CI1244" i="1"/>
  <c r="CH1244" i="1"/>
  <c r="CG1244" i="1"/>
  <c r="CF1244" i="1"/>
  <c r="CE1244" i="1"/>
  <c r="CD1244" i="1"/>
  <c r="CC1244" i="1"/>
  <c r="CB1244" i="1"/>
  <c r="CA1244" i="1"/>
  <c r="BZ1244" i="1"/>
  <c r="BY1244" i="1"/>
  <c r="BX1244" i="1"/>
  <c r="BW1244" i="1"/>
  <c r="BT1244" i="1"/>
  <c r="BS1244" i="1" s="1"/>
  <c r="BP1244" i="1"/>
  <c r="BO1244" i="1"/>
  <c r="BN1244" i="1"/>
  <c r="BM1244" i="1"/>
  <c r="BL1244" i="1"/>
  <c r="BK1244" i="1"/>
  <c r="BJ1244" i="1"/>
  <c r="BI1244" i="1"/>
  <c r="BH1244" i="1"/>
  <c r="BG1244" i="1"/>
  <c r="BF1244" i="1"/>
  <c r="BE1244" i="1"/>
  <c r="CJ1243" i="1"/>
  <c r="CI1243" i="1"/>
  <c r="CH1243" i="1"/>
  <c r="CG1243" i="1"/>
  <c r="CF1243" i="1"/>
  <c r="CE1243" i="1"/>
  <c r="CD1243" i="1"/>
  <c r="CC1243" i="1"/>
  <c r="CB1243" i="1"/>
  <c r="CA1243" i="1"/>
  <c r="BZ1243" i="1"/>
  <c r="BY1243" i="1"/>
  <c r="BX1243" i="1"/>
  <c r="BW1243" i="1"/>
  <c r="BT1243" i="1"/>
  <c r="BS1243" i="1" s="1"/>
  <c r="BP1243" i="1"/>
  <c r="BO1243" i="1"/>
  <c r="BN1243" i="1"/>
  <c r="BM1243" i="1"/>
  <c r="BL1243" i="1"/>
  <c r="BK1243" i="1"/>
  <c r="BJ1243" i="1"/>
  <c r="BI1243" i="1"/>
  <c r="BH1243" i="1"/>
  <c r="BG1243" i="1"/>
  <c r="BF1243" i="1"/>
  <c r="BE1243" i="1"/>
  <c r="CJ1242" i="1"/>
  <c r="CI1242" i="1"/>
  <c r="CH1242" i="1"/>
  <c r="CG1242" i="1"/>
  <c r="CF1242" i="1"/>
  <c r="CE1242" i="1"/>
  <c r="CD1242" i="1"/>
  <c r="CC1242" i="1"/>
  <c r="CB1242" i="1"/>
  <c r="CA1242" i="1"/>
  <c r="BZ1242" i="1"/>
  <c r="BY1242" i="1"/>
  <c r="BX1242" i="1"/>
  <c r="BW1242" i="1"/>
  <c r="BT1242" i="1"/>
  <c r="BS1242" i="1" s="1"/>
  <c r="BP1242" i="1"/>
  <c r="BO1242" i="1"/>
  <c r="BN1242" i="1"/>
  <c r="BM1242" i="1"/>
  <c r="BL1242" i="1"/>
  <c r="BK1242" i="1"/>
  <c r="BJ1242" i="1"/>
  <c r="BI1242" i="1"/>
  <c r="BH1242" i="1"/>
  <c r="BG1242" i="1"/>
  <c r="BF1242" i="1"/>
  <c r="BE1242" i="1"/>
  <c r="CJ1241" i="1"/>
  <c r="CI1241" i="1"/>
  <c r="CH1241" i="1"/>
  <c r="CG1241" i="1"/>
  <c r="CF1241" i="1"/>
  <c r="CE1241" i="1"/>
  <c r="CD1241" i="1"/>
  <c r="CC1241" i="1"/>
  <c r="CB1241" i="1"/>
  <c r="CA1241" i="1"/>
  <c r="BZ1241" i="1"/>
  <c r="BY1241" i="1"/>
  <c r="BX1241" i="1"/>
  <c r="BW1241" i="1"/>
  <c r="BT1241" i="1"/>
  <c r="BS1241" i="1" s="1"/>
  <c r="BP1241" i="1"/>
  <c r="BO1241" i="1"/>
  <c r="BN1241" i="1"/>
  <c r="BM1241" i="1"/>
  <c r="BL1241" i="1"/>
  <c r="BK1241" i="1"/>
  <c r="BJ1241" i="1"/>
  <c r="BI1241" i="1"/>
  <c r="BH1241" i="1"/>
  <c r="BG1241" i="1"/>
  <c r="BF1241" i="1"/>
  <c r="BE1241" i="1"/>
  <c r="CJ1240" i="1"/>
  <c r="CI1240" i="1"/>
  <c r="CH1240" i="1"/>
  <c r="CG1240" i="1"/>
  <c r="CF1240" i="1"/>
  <c r="CE1240" i="1"/>
  <c r="CD1240" i="1"/>
  <c r="CC1240" i="1"/>
  <c r="CB1240" i="1"/>
  <c r="CA1240" i="1"/>
  <c r="BZ1240" i="1"/>
  <c r="BY1240" i="1"/>
  <c r="BX1240" i="1"/>
  <c r="BW1240" i="1"/>
  <c r="BT1240" i="1"/>
  <c r="BS1240" i="1" s="1"/>
  <c r="BP1240" i="1"/>
  <c r="BO1240" i="1"/>
  <c r="BN1240" i="1"/>
  <c r="BM1240" i="1"/>
  <c r="BL1240" i="1"/>
  <c r="BK1240" i="1"/>
  <c r="BJ1240" i="1"/>
  <c r="BI1240" i="1"/>
  <c r="BH1240" i="1"/>
  <c r="BG1240" i="1"/>
  <c r="BF1240" i="1"/>
  <c r="BE1240" i="1"/>
  <c r="CJ1239" i="1"/>
  <c r="CI1239" i="1"/>
  <c r="CH1239" i="1"/>
  <c r="CG1239" i="1"/>
  <c r="CF1239" i="1"/>
  <c r="CE1239" i="1"/>
  <c r="CD1239" i="1"/>
  <c r="CC1239" i="1"/>
  <c r="CB1239" i="1"/>
  <c r="CA1239" i="1"/>
  <c r="BZ1239" i="1"/>
  <c r="BY1239" i="1"/>
  <c r="BX1239" i="1"/>
  <c r="BW1239" i="1"/>
  <c r="BT1239" i="1"/>
  <c r="BS1239" i="1" s="1"/>
  <c r="BP1239" i="1"/>
  <c r="BO1239" i="1"/>
  <c r="BN1239" i="1"/>
  <c r="BM1239" i="1"/>
  <c r="BL1239" i="1"/>
  <c r="BK1239" i="1"/>
  <c r="BJ1239" i="1"/>
  <c r="BI1239" i="1"/>
  <c r="BH1239" i="1"/>
  <c r="BG1239" i="1"/>
  <c r="BF1239" i="1"/>
  <c r="BE1239" i="1"/>
  <c r="CJ1238" i="1"/>
  <c r="CI1238" i="1"/>
  <c r="CH1238" i="1"/>
  <c r="CG1238" i="1"/>
  <c r="CF1238" i="1"/>
  <c r="CE1238" i="1"/>
  <c r="CD1238" i="1"/>
  <c r="CC1238" i="1"/>
  <c r="CB1238" i="1"/>
  <c r="CA1238" i="1"/>
  <c r="BZ1238" i="1"/>
  <c r="BY1238" i="1"/>
  <c r="BX1238" i="1"/>
  <c r="BW1238" i="1"/>
  <c r="BT1238" i="1"/>
  <c r="BS1238" i="1" s="1"/>
  <c r="BP1238" i="1"/>
  <c r="BO1238" i="1"/>
  <c r="BN1238" i="1"/>
  <c r="BM1238" i="1"/>
  <c r="BL1238" i="1"/>
  <c r="BK1238" i="1"/>
  <c r="BJ1238" i="1"/>
  <c r="BI1238" i="1"/>
  <c r="BH1238" i="1"/>
  <c r="BG1238" i="1"/>
  <c r="BF1238" i="1"/>
  <c r="BE1238" i="1"/>
  <c r="CJ1237" i="1"/>
  <c r="CI1237" i="1"/>
  <c r="CH1237" i="1"/>
  <c r="CG1237" i="1"/>
  <c r="CF1237" i="1"/>
  <c r="CE1237" i="1"/>
  <c r="CD1237" i="1"/>
  <c r="CC1237" i="1"/>
  <c r="CB1237" i="1"/>
  <c r="CA1237" i="1"/>
  <c r="BZ1237" i="1"/>
  <c r="BY1237" i="1"/>
  <c r="BX1237" i="1"/>
  <c r="BW1237" i="1"/>
  <c r="BT1237" i="1"/>
  <c r="BS1237" i="1" s="1"/>
  <c r="BP1237" i="1"/>
  <c r="BO1237" i="1"/>
  <c r="BN1237" i="1"/>
  <c r="BM1237" i="1"/>
  <c r="BL1237" i="1"/>
  <c r="BK1237" i="1"/>
  <c r="BJ1237" i="1"/>
  <c r="BI1237" i="1"/>
  <c r="BH1237" i="1"/>
  <c r="BG1237" i="1"/>
  <c r="BF1237" i="1"/>
  <c r="BE1237" i="1"/>
  <c r="CJ1236" i="1"/>
  <c r="CI1236" i="1"/>
  <c r="CH1236" i="1"/>
  <c r="CG1236" i="1"/>
  <c r="CF1236" i="1"/>
  <c r="CE1236" i="1"/>
  <c r="CD1236" i="1"/>
  <c r="CC1236" i="1"/>
  <c r="CB1236" i="1"/>
  <c r="CA1236" i="1"/>
  <c r="BZ1236" i="1"/>
  <c r="BY1236" i="1"/>
  <c r="BX1236" i="1"/>
  <c r="BW1236" i="1"/>
  <c r="BT1236" i="1"/>
  <c r="BS1236" i="1" s="1"/>
  <c r="BP1236" i="1"/>
  <c r="BO1236" i="1"/>
  <c r="BN1236" i="1"/>
  <c r="BM1236" i="1"/>
  <c r="BL1236" i="1"/>
  <c r="BK1236" i="1"/>
  <c r="BJ1236" i="1"/>
  <c r="BI1236" i="1"/>
  <c r="BH1236" i="1"/>
  <c r="BG1236" i="1"/>
  <c r="BF1236" i="1"/>
  <c r="BE1236" i="1"/>
  <c r="CJ1235" i="1"/>
  <c r="CI1235" i="1"/>
  <c r="CH1235" i="1"/>
  <c r="CG1235" i="1"/>
  <c r="CF1235" i="1"/>
  <c r="CE1235" i="1"/>
  <c r="CD1235" i="1"/>
  <c r="CC1235" i="1"/>
  <c r="CB1235" i="1"/>
  <c r="CA1235" i="1"/>
  <c r="BZ1235" i="1"/>
  <c r="BY1235" i="1"/>
  <c r="BX1235" i="1"/>
  <c r="BW1235" i="1"/>
  <c r="BT1235" i="1"/>
  <c r="BS1235" i="1" s="1"/>
  <c r="BP1235" i="1"/>
  <c r="BO1235" i="1"/>
  <c r="BN1235" i="1"/>
  <c r="BM1235" i="1"/>
  <c r="BL1235" i="1"/>
  <c r="BK1235" i="1"/>
  <c r="BJ1235" i="1"/>
  <c r="BI1235" i="1"/>
  <c r="BH1235" i="1"/>
  <c r="BG1235" i="1"/>
  <c r="BF1235" i="1"/>
  <c r="BE1235" i="1"/>
  <c r="CJ1234" i="1"/>
  <c r="CI1234" i="1"/>
  <c r="CH1234" i="1"/>
  <c r="CG1234" i="1"/>
  <c r="CF1234" i="1"/>
  <c r="CE1234" i="1"/>
  <c r="CD1234" i="1"/>
  <c r="CC1234" i="1"/>
  <c r="CB1234" i="1"/>
  <c r="CA1234" i="1"/>
  <c r="BZ1234" i="1"/>
  <c r="BY1234" i="1"/>
  <c r="BX1234" i="1"/>
  <c r="BW1234" i="1"/>
  <c r="BT1234" i="1"/>
  <c r="BS1234" i="1" s="1"/>
  <c r="BP1234" i="1"/>
  <c r="BO1234" i="1"/>
  <c r="BN1234" i="1"/>
  <c r="BM1234" i="1"/>
  <c r="BL1234" i="1"/>
  <c r="BK1234" i="1"/>
  <c r="BJ1234" i="1"/>
  <c r="BI1234" i="1"/>
  <c r="BH1234" i="1"/>
  <c r="BG1234" i="1"/>
  <c r="BF1234" i="1"/>
  <c r="BE1234" i="1"/>
  <c r="CJ1233" i="1"/>
  <c r="CI1233" i="1"/>
  <c r="CH1233" i="1"/>
  <c r="CG1233" i="1"/>
  <c r="CF1233" i="1"/>
  <c r="CE1233" i="1"/>
  <c r="CD1233" i="1"/>
  <c r="CC1233" i="1"/>
  <c r="CB1233" i="1"/>
  <c r="CA1233" i="1"/>
  <c r="BZ1233" i="1"/>
  <c r="BY1233" i="1"/>
  <c r="BX1233" i="1"/>
  <c r="BW1233" i="1"/>
  <c r="BT1233" i="1"/>
  <c r="BS1233" i="1" s="1"/>
  <c r="BP1233" i="1"/>
  <c r="BO1233" i="1"/>
  <c r="BN1233" i="1"/>
  <c r="BM1233" i="1"/>
  <c r="BL1233" i="1"/>
  <c r="BK1233" i="1"/>
  <c r="BJ1233" i="1"/>
  <c r="BI1233" i="1"/>
  <c r="BH1233" i="1"/>
  <c r="BG1233" i="1"/>
  <c r="BF1233" i="1"/>
  <c r="BE1233" i="1"/>
  <c r="CJ1232" i="1"/>
  <c r="CI1232" i="1"/>
  <c r="CH1232" i="1"/>
  <c r="CG1232" i="1"/>
  <c r="CF1232" i="1"/>
  <c r="CE1232" i="1"/>
  <c r="CD1232" i="1"/>
  <c r="CC1232" i="1"/>
  <c r="CB1232" i="1"/>
  <c r="CA1232" i="1"/>
  <c r="BZ1232" i="1"/>
  <c r="BY1232" i="1"/>
  <c r="BX1232" i="1"/>
  <c r="BW1232" i="1"/>
  <c r="BT1232" i="1"/>
  <c r="BS1232" i="1" s="1"/>
  <c r="BP1232" i="1"/>
  <c r="BO1232" i="1"/>
  <c r="BN1232" i="1"/>
  <c r="BM1232" i="1"/>
  <c r="BL1232" i="1"/>
  <c r="BK1232" i="1"/>
  <c r="BJ1232" i="1"/>
  <c r="BI1232" i="1"/>
  <c r="BH1232" i="1"/>
  <c r="BG1232" i="1"/>
  <c r="BF1232" i="1"/>
  <c r="BE1232" i="1"/>
  <c r="CJ1231" i="1"/>
  <c r="CI1231" i="1"/>
  <c r="CH1231" i="1"/>
  <c r="CG1231" i="1"/>
  <c r="CF1231" i="1"/>
  <c r="CE1231" i="1"/>
  <c r="CD1231" i="1"/>
  <c r="CC1231" i="1"/>
  <c r="CB1231" i="1"/>
  <c r="CA1231" i="1"/>
  <c r="BZ1231" i="1"/>
  <c r="BY1231" i="1"/>
  <c r="BX1231" i="1"/>
  <c r="BW1231" i="1"/>
  <c r="BT1231" i="1"/>
  <c r="BS1231" i="1" s="1"/>
  <c r="BP1231" i="1"/>
  <c r="BO1231" i="1"/>
  <c r="BN1231" i="1"/>
  <c r="BM1231" i="1"/>
  <c r="BL1231" i="1"/>
  <c r="BK1231" i="1"/>
  <c r="BJ1231" i="1"/>
  <c r="BI1231" i="1"/>
  <c r="BH1231" i="1"/>
  <c r="BG1231" i="1"/>
  <c r="BF1231" i="1"/>
  <c r="BE1231" i="1"/>
  <c r="CJ1230" i="1"/>
  <c r="CI1230" i="1"/>
  <c r="CH1230" i="1"/>
  <c r="CG1230" i="1"/>
  <c r="CF1230" i="1"/>
  <c r="CE1230" i="1"/>
  <c r="CD1230" i="1"/>
  <c r="CC1230" i="1"/>
  <c r="CB1230" i="1"/>
  <c r="CA1230" i="1"/>
  <c r="BZ1230" i="1"/>
  <c r="BY1230" i="1"/>
  <c r="BX1230" i="1"/>
  <c r="BW1230" i="1"/>
  <c r="BT1230" i="1"/>
  <c r="BS1230" i="1" s="1"/>
  <c r="BP1230" i="1"/>
  <c r="BO1230" i="1"/>
  <c r="BN1230" i="1"/>
  <c r="BM1230" i="1"/>
  <c r="BL1230" i="1"/>
  <c r="BK1230" i="1"/>
  <c r="BJ1230" i="1"/>
  <c r="BI1230" i="1"/>
  <c r="BH1230" i="1"/>
  <c r="BG1230" i="1"/>
  <c r="BF1230" i="1"/>
  <c r="BE1230" i="1"/>
  <c r="CJ1229" i="1"/>
  <c r="CI1229" i="1"/>
  <c r="CH1229" i="1"/>
  <c r="CG1229" i="1"/>
  <c r="CF1229" i="1"/>
  <c r="CE1229" i="1"/>
  <c r="CD1229" i="1"/>
  <c r="CC1229" i="1"/>
  <c r="CB1229" i="1"/>
  <c r="CA1229" i="1"/>
  <c r="BZ1229" i="1"/>
  <c r="BY1229" i="1"/>
  <c r="BX1229" i="1"/>
  <c r="BW1229" i="1"/>
  <c r="BT1229" i="1"/>
  <c r="BS1229" i="1" s="1"/>
  <c r="BP1229" i="1"/>
  <c r="BO1229" i="1"/>
  <c r="BN1229" i="1"/>
  <c r="BM1229" i="1"/>
  <c r="BL1229" i="1"/>
  <c r="BK1229" i="1"/>
  <c r="BJ1229" i="1"/>
  <c r="BI1229" i="1"/>
  <c r="BH1229" i="1"/>
  <c r="BG1229" i="1"/>
  <c r="BF1229" i="1"/>
  <c r="BE1229" i="1"/>
  <c r="CJ1228" i="1"/>
  <c r="CI1228" i="1"/>
  <c r="CH1228" i="1"/>
  <c r="CG1228" i="1"/>
  <c r="CF1228" i="1"/>
  <c r="CE1228" i="1"/>
  <c r="CD1228" i="1"/>
  <c r="CC1228" i="1"/>
  <c r="CB1228" i="1"/>
  <c r="CA1228" i="1"/>
  <c r="BZ1228" i="1"/>
  <c r="BY1228" i="1"/>
  <c r="BX1228" i="1"/>
  <c r="BW1228" i="1"/>
  <c r="BT1228" i="1"/>
  <c r="BS1228" i="1" s="1"/>
  <c r="BP1228" i="1"/>
  <c r="BO1228" i="1"/>
  <c r="BN1228" i="1"/>
  <c r="BM1228" i="1"/>
  <c r="BL1228" i="1"/>
  <c r="BK1228" i="1"/>
  <c r="BJ1228" i="1"/>
  <c r="BI1228" i="1"/>
  <c r="BH1228" i="1"/>
  <c r="BG1228" i="1"/>
  <c r="BF1228" i="1"/>
  <c r="BE1228" i="1"/>
  <c r="CJ1227" i="1"/>
  <c r="CI1227" i="1"/>
  <c r="CH1227" i="1"/>
  <c r="CG1227" i="1"/>
  <c r="CF1227" i="1"/>
  <c r="CE1227" i="1"/>
  <c r="CD1227" i="1"/>
  <c r="CC1227" i="1"/>
  <c r="CB1227" i="1"/>
  <c r="CA1227" i="1"/>
  <c r="BZ1227" i="1"/>
  <c r="BY1227" i="1"/>
  <c r="BX1227" i="1"/>
  <c r="BW1227" i="1"/>
  <c r="BT1227" i="1"/>
  <c r="BS1227" i="1" s="1"/>
  <c r="BP1227" i="1"/>
  <c r="BO1227" i="1"/>
  <c r="BN1227" i="1"/>
  <c r="BM1227" i="1"/>
  <c r="BL1227" i="1"/>
  <c r="BK1227" i="1"/>
  <c r="BJ1227" i="1"/>
  <c r="BI1227" i="1"/>
  <c r="BH1227" i="1"/>
  <c r="BG1227" i="1"/>
  <c r="BF1227" i="1"/>
  <c r="BE1227" i="1"/>
  <c r="CJ1226" i="1"/>
  <c r="CI1226" i="1"/>
  <c r="CH1226" i="1"/>
  <c r="CG1226" i="1"/>
  <c r="CF1226" i="1"/>
  <c r="CE1226" i="1"/>
  <c r="CD1226" i="1"/>
  <c r="CC1226" i="1"/>
  <c r="CB1226" i="1"/>
  <c r="CA1226" i="1"/>
  <c r="BZ1226" i="1"/>
  <c r="BY1226" i="1"/>
  <c r="BX1226" i="1"/>
  <c r="BW1226" i="1"/>
  <c r="BT1226" i="1"/>
  <c r="BS1226" i="1" s="1"/>
  <c r="BP1226" i="1"/>
  <c r="BO1226" i="1"/>
  <c r="BN1226" i="1"/>
  <c r="BM1226" i="1"/>
  <c r="BL1226" i="1"/>
  <c r="BK1226" i="1"/>
  <c r="BJ1226" i="1"/>
  <c r="BI1226" i="1"/>
  <c r="BH1226" i="1"/>
  <c r="BG1226" i="1"/>
  <c r="BF1226" i="1"/>
  <c r="BE1226" i="1"/>
  <c r="CJ1225" i="1"/>
  <c r="CI1225" i="1"/>
  <c r="CH1225" i="1"/>
  <c r="CG1225" i="1"/>
  <c r="CF1225" i="1"/>
  <c r="CE1225" i="1"/>
  <c r="CD1225" i="1"/>
  <c r="CC1225" i="1"/>
  <c r="CB1225" i="1"/>
  <c r="CA1225" i="1"/>
  <c r="BZ1225" i="1"/>
  <c r="BY1225" i="1"/>
  <c r="BX1225" i="1"/>
  <c r="BW1225" i="1"/>
  <c r="BT1225" i="1"/>
  <c r="BS1225" i="1" s="1"/>
  <c r="BP1225" i="1"/>
  <c r="BO1225" i="1"/>
  <c r="BN1225" i="1"/>
  <c r="BM1225" i="1"/>
  <c r="BL1225" i="1"/>
  <c r="BK1225" i="1"/>
  <c r="BJ1225" i="1"/>
  <c r="BI1225" i="1"/>
  <c r="BH1225" i="1"/>
  <c r="BG1225" i="1"/>
  <c r="BF1225" i="1"/>
  <c r="BE1225" i="1"/>
  <c r="CJ1224" i="1"/>
  <c r="CI1224" i="1"/>
  <c r="CH1224" i="1"/>
  <c r="CG1224" i="1"/>
  <c r="CF1224" i="1"/>
  <c r="CE1224" i="1"/>
  <c r="CD1224" i="1"/>
  <c r="CC1224" i="1"/>
  <c r="CB1224" i="1"/>
  <c r="CA1224" i="1"/>
  <c r="BZ1224" i="1"/>
  <c r="BY1224" i="1"/>
  <c r="BX1224" i="1"/>
  <c r="BW1224" i="1"/>
  <c r="BT1224" i="1"/>
  <c r="BS1224" i="1" s="1"/>
  <c r="BP1224" i="1"/>
  <c r="BO1224" i="1"/>
  <c r="BN1224" i="1"/>
  <c r="BM1224" i="1"/>
  <c r="BL1224" i="1"/>
  <c r="BK1224" i="1"/>
  <c r="BJ1224" i="1"/>
  <c r="BI1224" i="1"/>
  <c r="BH1224" i="1"/>
  <c r="BG1224" i="1"/>
  <c r="BF1224" i="1"/>
  <c r="BE1224" i="1"/>
  <c r="CJ1223" i="1"/>
  <c r="CI1223" i="1"/>
  <c r="CH1223" i="1"/>
  <c r="CG1223" i="1"/>
  <c r="CF1223" i="1"/>
  <c r="CE1223" i="1"/>
  <c r="CD1223" i="1"/>
  <c r="CC1223" i="1"/>
  <c r="CB1223" i="1"/>
  <c r="CA1223" i="1"/>
  <c r="BZ1223" i="1"/>
  <c r="BY1223" i="1"/>
  <c r="BX1223" i="1"/>
  <c r="BW1223" i="1"/>
  <c r="BT1223" i="1"/>
  <c r="BS1223" i="1" s="1"/>
  <c r="BP1223" i="1"/>
  <c r="BO1223" i="1"/>
  <c r="BN1223" i="1"/>
  <c r="BM1223" i="1"/>
  <c r="BL1223" i="1"/>
  <c r="BK1223" i="1"/>
  <c r="BJ1223" i="1"/>
  <c r="BI1223" i="1"/>
  <c r="BH1223" i="1"/>
  <c r="BG1223" i="1"/>
  <c r="BF1223" i="1"/>
  <c r="BE1223" i="1"/>
  <c r="CJ1222" i="1"/>
  <c r="CI1222" i="1"/>
  <c r="CH1222" i="1"/>
  <c r="CG1222" i="1"/>
  <c r="CF1222" i="1"/>
  <c r="CE1222" i="1"/>
  <c r="CD1222" i="1"/>
  <c r="CC1222" i="1"/>
  <c r="CB1222" i="1"/>
  <c r="CA1222" i="1"/>
  <c r="BZ1222" i="1"/>
  <c r="BY1222" i="1"/>
  <c r="BX1222" i="1"/>
  <c r="BW1222" i="1"/>
  <c r="BT1222" i="1"/>
  <c r="BS1222" i="1" s="1"/>
  <c r="BP1222" i="1"/>
  <c r="BO1222" i="1"/>
  <c r="BN1222" i="1"/>
  <c r="BM1222" i="1"/>
  <c r="BL1222" i="1"/>
  <c r="BK1222" i="1"/>
  <c r="BJ1222" i="1"/>
  <c r="BI1222" i="1"/>
  <c r="BH1222" i="1"/>
  <c r="BG1222" i="1"/>
  <c r="BF1222" i="1"/>
  <c r="BE1222" i="1"/>
  <c r="CJ1221" i="1"/>
  <c r="CI1221" i="1"/>
  <c r="CH1221" i="1"/>
  <c r="CG1221" i="1"/>
  <c r="CF1221" i="1"/>
  <c r="CE1221" i="1"/>
  <c r="CD1221" i="1"/>
  <c r="CC1221" i="1"/>
  <c r="CB1221" i="1"/>
  <c r="CA1221" i="1"/>
  <c r="BZ1221" i="1"/>
  <c r="BY1221" i="1"/>
  <c r="BX1221" i="1"/>
  <c r="BW1221" i="1"/>
  <c r="BT1221" i="1"/>
  <c r="BS1221" i="1" s="1"/>
  <c r="BP1221" i="1"/>
  <c r="BO1221" i="1"/>
  <c r="BN1221" i="1"/>
  <c r="BM1221" i="1"/>
  <c r="BL1221" i="1"/>
  <c r="BK1221" i="1"/>
  <c r="BJ1221" i="1"/>
  <c r="BI1221" i="1"/>
  <c r="BH1221" i="1"/>
  <c r="BG1221" i="1"/>
  <c r="BF1221" i="1"/>
  <c r="BE1221" i="1"/>
  <c r="CJ1220" i="1"/>
  <c r="CI1220" i="1"/>
  <c r="CH1220" i="1"/>
  <c r="CG1220" i="1"/>
  <c r="CF1220" i="1"/>
  <c r="CE1220" i="1"/>
  <c r="CD1220" i="1"/>
  <c r="CC1220" i="1"/>
  <c r="CB1220" i="1"/>
  <c r="CA1220" i="1"/>
  <c r="BZ1220" i="1"/>
  <c r="BY1220" i="1"/>
  <c r="BX1220" i="1"/>
  <c r="BW1220" i="1"/>
  <c r="BT1220" i="1"/>
  <c r="BS1220" i="1" s="1"/>
  <c r="BP1220" i="1"/>
  <c r="BO1220" i="1"/>
  <c r="BN1220" i="1"/>
  <c r="BM1220" i="1"/>
  <c r="BL1220" i="1"/>
  <c r="BK1220" i="1"/>
  <c r="BJ1220" i="1"/>
  <c r="BI1220" i="1"/>
  <c r="BH1220" i="1"/>
  <c r="BG1220" i="1"/>
  <c r="BF1220" i="1"/>
  <c r="BE1220" i="1"/>
  <c r="CJ1219" i="1"/>
  <c r="CI1219" i="1"/>
  <c r="CH1219" i="1"/>
  <c r="CG1219" i="1"/>
  <c r="CF1219" i="1"/>
  <c r="CE1219" i="1"/>
  <c r="CD1219" i="1"/>
  <c r="CC1219" i="1"/>
  <c r="CB1219" i="1"/>
  <c r="CA1219" i="1"/>
  <c r="BZ1219" i="1"/>
  <c r="BY1219" i="1"/>
  <c r="BX1219" i="1"/>
  <c r="BW1219" i="1"/>
  <c r="BT1219" i="1"/>
  <c r="BS1219" i="1" s="1"/>
  <c r="BP1219" i="1"/>
  <c r="BO1219" i="1"/>
  <c r="BN1219" i="1"/>
  <c r="BM1219" i="1"/>
  <c r="BL1219" i="1"/>
  <c r="BK1219" i="1"/>
  <c r="BJ1219" i="1"/>
  <c r="BI1219" i="1"/>
  <c r="BH1219" i="1"/>
  <c r="BG1219" i="1"/>
  <c r="BF1219" i="1"/>
  <c r="BE1219" i="1"/>
  <c r="CJ1218" i="1"/>
  <c r="CI1218" i="1"/>
  <c r="CH1218" i="1"/>
  <c r="CG1218" i="1"/>
  <c r="CF1218" i="1"/>
  <c r="CE1218" i="1"/>
  <c r="CD1218" i="1"/>
  <c r="CC1218" i="1"/>
  <c r="CB1218" i="1"/>
  <c r="CA1218" i="1"/>
  <c r="BZ1218" i="1"/>
  <c r="BY1218" i="1"/>
  <c r="BX1218" i="1"/>
  <c r="BW1218" i="1"/>
  <c r="BT1218" i="1"/>
  <c r="BS1218" i="1" s="1"/>
  <c r="BP1218" i="1"/>
  <c r="BO1218" i="1"/>
  <c r="BN1218" i="1"/>
  <c r="BM1218" i="1"/>
  <c r="BL1218" i="1"/>
  <c r="BK1218" i="1"/>
  <c r="BJ1218" i="1"/>
  <c r="BI1218" i="1"/>
  <c r="BH1218" i="1"/>
  <c r="BG1218" i="1"/>
  <c r="BF1218" i="1"/>
  <c r="BE1218" i="1"/>
  <c r="CJ1217" i="1"/>
  <c r="CI1217" i="1"/>
  <c r="CH1217" i="1"/>
  <c r="CG1217" i="1"/>
  <c r="CF1217" i="1"/>
  <c r="CE1217" i="1"/>
  <c r="CD1217" i="1"/>
  <c r="CC1217" i="1"/>
  <c r="CB1217" i="1"/>
  <c r="CA1217" i="1"/>
  <c r="BZ1217" i="1"/>
  <c r="BY1217" i="1"/>
  <c r="BX1217" i="1"/>
  <c r="BW1217" i="1"/>
  <c r="BT1217" i="1"/>
  <c r="BS1217" i="1" s="1"/>
  <c r="BP1217" i="1"/>
  <c r="BO1217" i="1"/>
  <c r="BN1217" i="1"/>
  <c r="BM1217" i="1"/>
  <c r="BL1217" i="1"/>
  <c r="BK1217" i="1"/>
  <c r="BJ1217" i="1"/>
  <c r="BI1217" i="1"/>
  <c r="BH1217" i="1"/>
  <c r="BG1217" i="1"/>
  <c r="BF1217" i="1"/>
  <c r="BE1217" i="1"/>
  <c r="CJ1216" i="1"/>
  <c r="CI1216" i="1"/>
  <c r="CH1216" i="1"/>
  <c r="CG1216" i="1"/>
  <c r="CF1216" i="1"/>
  <c r="CE1216" i="1"/>
  <c r="CD1216" i="1"/>
  <c r="CC1216" i="1"/>
  <c r="CB1216" i="1"/>
  <c r="CA1216" i="1"/>
  <c r="BZ1216" i="1"/>
  <c r="BY1216" i="1"/>
  <c r="BX1216" i="1"/>
  <c r="BW1216" i="1"/>
  <c r="BT1216" i="1"/>
  <c r="BS1216" i="1" s="1"/>
  <c r="BP1216" i="1"/>
  <c r="BO1216" i="1"/>
  <c r="BN1216" i="1"/>
  <c r="BM1216" i="1"/>
  <c r="BL1216" i="1"/>
  <c r="BK1216" i="1"/>
  <c r="BJ1216" i="1"/>
  <c r="BI1216" i="1"/>
  <c r="BH1216" i="1"/>
  <c r="BG1216" i="1"/>
  <c r="BF1216" i="1"/>
  <c r="BE1216" i="1"/>
  <c r="CJ1215" i="1"/>
  <c r="CI1215" i="1"/>
  <c r="CH1215" i="1"/>
  <c r="CG1215" i="1"/>
  <c r="CF1215" i="1"/>
  <c r="CE1215" i="1"/>
  <c r="CD1215" i="1"/>
  <c r="CC1215" i="1"/>
  <c r="CB1215" i="1"/>
  <c r="CA1215" i="1"/>
  <c r="BZ1215" i="1"/>
  <c r="BY1215" i="1"/>
  <c r="BX1215" i="1"/>
  <c r="BW1215" i="1"/>
  <c r="BT1215" i="1"/>
  <c r="BS1215" i="1" s="1"/>
  <c r="BP1215" i="1"/>
  <c r="BO1215" i="1"/>
  <c r="BN1215" i="1"/>
  <c r="BM1215" i="1"/>
  <c r="BL1215" i="1"/>
  <c r="BK1215" i="1"/>
  <c r="BJ1215" i="1"/>
  <c r="BI1215" i="1"/>
  <c r="BH1215" i="1"/>
  <c r="BG1215" i="1"/>
  <c r="BF1215" i="1"/>
  <c r="BE1215" i="1"/>
  <c r="CJ1214" i="1"/>
  <c r="CI1214" i="1"/>
  <c r="CH1214" i="1"/>
  <c r="CG1214" i="1"/>
  <c r="CF1214" i="1"/>
  <c r="CE1214" i="1"/>
  <c r="CD1214" i="1"/>
  <c r="CC1214" i="1"/>
  <c r="CB1214" i="1"/>
  <c r="CA1214" i="1"/>
  <c r="BZ1214" i="1"/>
  <c r="BY1214" i="1"/>
  <c r="BX1214" i="1"/>
  <c r="BW1214" i="1"/>
  <c r="BT1214" i="1"/>
  <c r="BS1214" i="1" s="1"/>
  <c r="BP1214" i="1"/>
  <c r="BO1214" i="1"/>
  <c r="BN1214" i="1"/>
  <c r="BM1214" i="1"/>
  <c r="BL1214" i="1"/>
  <c r="BK1214" i="1"/>
  <c r="BJ1214" i="1"/>
  <c r="BI1214" i="1"/>
  <c r="BH1214" i="1"/>
  <c r="BG1214" i="1"/>
  <c r="BF1214" i="1"/>
  <c r="BE1214" i="1"/>
  <c r="CJ1213" i="1"/>
  <c r="CI1213" i="1"/>
  <c r="CH1213" i="1"/>
  <c r="CG1213" i="1"/>
  <c r="CF1213" i="1"/>
  <c r="CE1213" i="1"/>
  <c r="CD1213" i="1"/>
  <c r="CC1213" i="1"/>
  <c r="CB1213" i="1"/>
  <c r="CA1213" i="1"/>
  <c r="BZ1213" i="1"/>
  <c r="BY1213" i="1"/>
  <c r="BX1213" i="1"/>
  <c r="BW1213" i="1"/>
  <c r="BT1213" i="1"/>
  <c r="BS1213" i="1" s="1"/>
  <c r="BP1213" i="1"/>
  <c r="BO1213" i="1"/>
  <c r="BN1213" i="1"/>
  <c r="BM1213" i="1"/>
  <c r="BL1213" i="1"/>
  <c r="BK1213" i="1"/>
  <c r="BJ1213" i="1"/>
  <c r="BI1213" i="1"/>
  <c r="BH1213" i="1"/>
  <c r="BG1213" i="1"/>
  <c r="BF1213" i="1"/>
  <c r="BE1213" i="1"/>
  <c r="CJ1212" i="1"/>
  <c r="CI1212" i="1"/>
  <c r="CH1212" i="1"/>
  <c r="CG1212" i="1"/>
  <c r="CF1212" i="1"/>
  <c r="CE1212" i="1"/>
  <c r="CD1212" i="1"/>
  <c r="CC1212" i="1"/>
  <c r="CB1212" i="1"/>
  <c r="CA1212" i="1"/>
  <c r="BZ1212" i="1"/>
  <c r="BY1212" i="1"/>
  <c r="BX1212" i="1"/>
  <c r="BW1212" i="1"/>
  <c r="BT1212" i="1"/>
  <c r="BS1212" i="1" s="1"/>
  <c r="BP1212" i="1"/>
  <c r="BO1212" i="1"/>
  <c r="BN1212" i="1"/>
  <c r="BM1212" i="1"/>
  <c r="BL1212" i="1"/>
  <c r="BK1212" i="1"/>
  <c r="BJ1212" i="1"/>
  <c r="BI1212" i="1"/>
  <c r="BH1212" i="1"/>
  <c r="BG1212" i="1"/>
  <c r="BF1212" i="1"/>
  <c r="BE1212" i="1"/>
  <c r="CJ1211" i="1"/>
  <c r="CI1211" i="1"/>
  <c r="CH1211" i="1"/>
  <c r="CG1211" i="1"/>
  <c r="CF1211" i="1"/>
  <c r="CE1211" i="1"/>
  <c r="CD1211" i="1"/>
  <c r="CC1211" i="1"/>
  <c r="CB1211" i="1"/>
  <c r="CA1211" i="1"/>
  <c r="BZ1211" i="1"/>
  <c r="BY1211" i="1"/>
  <c r="BX1211" i="1"/>
  <c r="BW1211" i="1"/>
  <c r="BT1211" i="1"/>
  <c r="BS1211" i="1" s="1"/>
  <c r="BP1211" i="1"/>
  <c r="BO1211" i="1"/>
  <c r="BN1211" i="1"/>
  <c r="BM1211" i="1"/>
  <c r="BL1211" i="1"/>
  <c r="BK1211" i="1"/>
  <c r="BJ1211" i="1"/>
  <c r="BI1211" i="1"/>
  <c r="BH1211" i="1"/>
  <c r="BG1211" i="1"/>
  <c r="BF1211" i="1"/>
  <c r="BE1211" i="1"/>
  <c r="CJ1210" i="1"/>
  <c r="CI1210" i="1"/>
  <c r="CH1210" i="1"/>
  <c r="CG1210" i="1"/>
  <c r="CF1210" i="1"/>
  <c r="CE1210" i="1"/>
  <c r="CD1210" i="1"/>
  <c r="CC1210" i="1"/>
  <c r="CB1210" i="1"/>
  <c r="CA1210" i="1"/>
  <c r="BZ1210" i="1"/>
  <c r="BY1210" i="1"/>
  <c r="BX1210" i="1"/>
  <c r="BW1210" i="1"/>
  <c r="BT1210" i="1"/>
  <c r="BS1210" i="1" s="1"/>
  <c r="BP1210" i="1"/>
  <c r="BO1210" i="1"/>
  <c r="BN1210" i="1"/>
  <c r="BM1210" i="1"/>
  <c r="BL1210" i="1"/>
  <c r="BK1210" i="1"/>
  <c r="BJ1210" i="1"/>
  <c r="BI1210" i="1"/>
  <c r="BH1210" i="1"/>
  <c r="BG1210" i="1"/>
  <c r="BF1210" i="1"/>
  <c r="BE1210" i="1"/>
  <c r="CJ1209" i="1"/>
  <c r="CI1209" i="1"/>
  <c r="CH1209" i="1"/>
  <c r="CG1209" i="1"/>
  <c r="CF1209" i="1"/>
  <c r="CE1209" i="1"/>
  <c r="CD1209" i="1"/>
  <c r="CC1209" i="1"/>
  <c r="CB1209" i="1"/>
  <c r="CA1209" i="1"/>
  <c r="BZ1209" i="1"/>
  <c r="BY1209" i="1"/>
  <c r="BX1209" i="1"/>
  <c r="BW1209" i="1"/>
  <c r="BT1209" i="1"/>
  <c r="BS1209" i="1" s="1"/>
  <c r="BP1209" i="1"/>
  <c r="BO1209" i="1"/>
  <c r="BN1209" i="1"/>
  <c r="BM1209" i="1"/>
  <c r="BL1209" i="1"/>
  <c r="BK1209" i="1"/>
  <c r="BJ1209" i="1"/>
  <c r="BI1209" i="1"/>
  <c r="BH1209" i="1"/>
  <c r="BG1209" i="1"/>
  <c r="BF1209" i="1"/>
  <c r="BE1209" i="1"/>
  <c r="CJ1208" i="1"/>
  <c r="CI1208" i="1"/>
  <c r="CH1208" i="1"/>
  <c r="CG1208" i="1"/>
  <c r="CF1208" i="1"/>
  <c r="CE1208" i="1"/>
  <c r="CD1208" i="1"/>
  <c r="CC1208" i="1"/>
  <c r="CB1208" i="1"/>
  <c r="CA1208" i="1"/>
  <c r="BZ1208" i="1"/>
  <c r="BY1208" i="1"/>
  <c r="BX1208" i="1"/>
  <c r="BW1208" i="1"/>
  <c r="BT1208" i="1"/>
  <c r="BS1208" i="1" s="1"/>
  <c r="BP1208" i="1"/>
  <c r="BO1208" i="1"/>
  <c r="BN1208" i="1"/>
  <c r="BM1208" i="1"/>
  <c r="BL1208" i="1"/>
  <c r="BK1208" i="1"/>
  <c r="BJ1208" i="1"/>
  <c r="BI1208" i="1"/>
  <c r="BH1208" i="1"/>
  <c r="BG1208" i="1"/>
  <c r="BF1208" i="1"/>
  <c r="BE1208" i="1"/>
  <c r="CJ1207" i="1"/>
  <c r="CI1207" i="1"/>
  <c r="CH1207" i="1"/>
  <c r="CG1207" i="1"/>
  <c r="CF1207" i="1"/>
  <c r="CE1207" i="1"/>
  <c r="CD1207" i="1"/>
  <c r="CC1207" i="1"/>
  <c r="CB1207" i="1"/>
  <c r="CA1207" i="1"/>
  <c r="BZ1207" i="1"/>
  <c r="BY1207" i="1"/>
  <c r="BX1207" i="1"/>
  <c r="BW1207" i="1"/>
  <c r="BT1207" i="1"/>
  <c r="BS1207" i="1" s="1"/>
  <c r="BP1207" i="1"/>
  <c r="BO1207" i="1"/>
  <c r="BN1207" i="1"/>
  <c r="BM1207" i="1"/>
  <c r="BL1207" i="1"/>
  <c r="BK1207" i="1"/>
  <c r="BJ1207" i="1"/>
  <c r="BI1207" i="1"/>
  <c r="BH1207" i="1"/>
  <c r="BG1207" i="1"/>
  <c r="BF1207" i="1"/>
  <c r="BE1207" i="1"/>
  <c r="CJ1206" i="1"/>
  <c r="CI1206" i="1"/>
  <c r="CH1206" i="1"/>
  <c r="CG1206" i="1"/>
  <c r="CF1206" i="1"/>
  <c r="CE1206" i="1"/>
  <c r="CD1206" i="1"/>
  <c r="CC1206" i="1"/>
  <c r="CB1206" i="1"/>
  <c r="CA1206" i="1"/>
  <c r="BZ1206" i="1"/>
  <c r="BY1206" i="1"/>
  <c r="BX1206" i="1"/>
  <c r="BW1206" i="1"/>
  <c r="BT1206" i="1"/>
  <c r="BS1206" i="1" s="1"/>
  <c r="BP1206" i="1"/>
  <c r="BO1206" i="1"/>
  <c r="BN1206" i="1"/>
  <c r="BM1206" i="1"/>
  <c r="BL1206" i="1"/>
  <c r="BK1206" i="1"/>
  <c r="BJ1206" i="1"/>
  <c r="BI1206" i="1"/>
  <c r="BH1206" i="1"/>
  <c r="BG1206" i="1"/>
  <c r="BF1206" i="1"/>
  <c r="BE1206" i="1"/>
  <c r="CJ1205" i="1"/>
  <c r="CI1205" i="1"/>
  <c r="CH1205" i="1"/>
  <c r="CG1205" i="1"/>
  <c r="CF1205" i="1"/>
  <c r="CE1205" i="1"/>
  <c r="CD1205" i="1"/>
  <c r="CC1205" i="1"/>
  <c r="CB1205" i="1"/>
  <c r="CA1205" i="1"/>
  <c r="BZ1205" i="1"/>
  <c r="BY1205" i="1"/>
  <c r="BX1205" i="1"/>
  <c r="BW1205" i="1"/>
  <c r="BT1205" i="1"/>
  <c r="BS1205" i="1" s="1"/>
  <c r="BP1205" i="1"/>
  <c r="BO1205" i="1"/>
  <c r="BN1205" i="1"/>
  <c r="BM1205" i="1"/>
  <c r="BL1205" i="1"/>
  <c r="BK1205" i="1"/>
  <c r="BJ1205" i="1"/>
  <c r="BI1205" i="1"/>
  <c r="BH1205" i="1"/>
  <c r="BG1205" i="1"/>
  <c r="BF1205" i="1"/>
  <c r="BE1205" i="1"/>
  <c r="CJ1204" i="1"/>
  <c r="CI1204" i="1"/>
  <c r="CH1204" i="1"/>
  <c r="CG1204" i="1"/>
  <c r="CF1204" i="1"/>
  <c r="CE1204" i="1"/>
  <c r="CD1204" i="1"/>
  <c r="CC1204" i="1"/>
  <c r="CB1204" i="1"/>
  <c r="CA1204" i="1"/>
  <c r="BZ1204" i="1"/>
  <c r="BY1204" i="1"/>
  <c r="BX1204" i="1"/>
  <c r="BW1204" i="1"/>
  <c r="BT1204" i="1"/>
  <c r="BS1204" i="1" s="1"/>
  <c r="BP1204" i="1"/>
  <c r="BO1204" i="1"/>
  <c r="BN1204" i="1"/>
  <c r="BM1204" i="1"/>
  <c r="BL1204" i="1"/>
  <c r="BK1204" i="1"/>
  <c r="BJ1204" i="1"/>
  <c r="BI1204" i="1"/>
  <c r="BH1204" i="1"/>
  <c r="BG1204" i="1"/>
  <c r="BF1204" i="1"/>
  <c r="BE1204" i="1"/>
  <c r="CJ1203" i="1"/>
  <c r="CI1203" i="1"/>
  <c r="CH1203" i="1"/>
  <c r="CG1203" i="1"/>
  <c r="CF1203" i="1"/>
  <c r="CE1203" i="1"/>
  <c r="CD1203" i="1"/>
  <c r="CC1203" i="1"/>
  <c r="CB1203" i="1"/>
  <c r="CA1203" i="1"/>
  <c r="BZ1203" i="1"/>
  <c r="BY1203" i="1"/>
  <c r="BX1203" i="1"/>
  <c r="BW1203" i="1"/>
  <c r="BT1203" i="1"/>
  <c r="BS1203" i="1" s="1"/>
  <c r="BP1203" i="1"/>
  <c r="BO1203" i="1"/>
  <c r="BN1203" i="1"/>
  <c r="BM1203" i="1"/>
  <c r="BL1203" i="1"/>
  <c r="BK1203" i="1"/>
  <c r="BJ1203" i="1"/>
  <c r="BI1203" i="1"/>
  <c r="BH1203" i="1"/>
  <c r="BG1203" i="1"/>
  <c r="BF1203" i="1"/>
  <c r="BE1203" i="1"/>
  <c r="CJ1202" i="1"/>
  <c r="CI1202" i="1"/>
  <c r="CH1202" i="1"/>
  <c r="CG1202" i="1"/>
  <c r="CF1202" i="1"/>
  <c r="CE1202" i="1"/>
  <c r="CD1202" i="1"/>
  <c r="CC1202" i="1"/>
  <c r="CB1202" i="1"/>
  <c r="CA1202" i="1"/>
  <c r="BZ1202" i="1"/>
  <c r="BY1202" i="1"/>
  <c r="BX1202" i="1"/>
  <c r="BW1202" i="1"/>
  <c r="BT1202" i="1"/>
  <c r="BS1202" i="1" s="1"/>
  <c r="BP1202" i="1"/>
  <c r="BO1202" i="1"/>
  <c r="BN1202" i="1"/>
  <c r="BM1202" i="1"/>
  <c r="BL1202" i="1"/>
  <c r="BK1202" i="1"/>
  <c r="BJ1202" i="1"/>
  <c r="BI1202" i="1"/>
  <c r="BH1202" i="1"/>
  <c r="BG1202" i="1"/>
  <c r="BF1202" i="1"/>
  <c r="BE1202" i="1"/>
  <c r="CJ1201" i="1"/>
  <c r="CI1201" i="1"/>
  <c r="CH1201" i="1"/>
  <c r="CG1201" i="1"/>
  <c r="CF1201" i="1"/>
  <c r="CE1201" i="1"/>
  <c r="CD1201" i="1"/>
  <c r="CC1201" i="1"/>
  <c r="CB1201" i="1"/>
  <c r="CA1201" i="1"/>
  <c r="BZ1201" i="1"/>
  <c r="BY1201" i="1"/>
  <c r="BX1201" i="1"/>
  <c r="BW1201" i="1"/>
  <c r="BT1201" i="1"/>
  <c r="BS1201" i="1" s="1"/>
  <c r="BP1201" i="1"/>
  <c r="BO1201" i="1"/>
  <c r="BN1201" i="1"/>
  <c r="BM1201" i="1"/>
  <c r="BL1201" i="1"/>
  <c r="BK1201" i="1"/>
  <c r="BJ1201" i="1"/>
  <c r="BI1201" i="1"/>
  <c r="BH1201" i="1"/>
  <c r="BG1201" i="1"/>
  <c r="BF1201" i="1"/>
  <c r="BE1201" i="1"/>
  <c r="CJ1200" i="1"/>
  <c r="CI1200" i="1"/>
  <c r="CH1200" i="1"/>
  <c r="CG1200" i="1"/>
  <c r="CF1200" i="1"/>
  <c r="CE1200" i="1"/>
  <c r="CD1200" i="1"/>
  <c r="CC1200" i="1"/>
  <c r="CB1200" i="1"/>
  <c r="CA1200" i="1"/>
  <c r="BZ1200" i="1"/>
  <c r="BY1200" i="1"/>
  <c r="BX1200" i="1"/>
  <c r="BW1200" i="1"/>
  <c r="BT1200" i="1"/>
  <c r="BS1200" i="1" s="1"/>
  <c r="BP1200" i="1"/>
  <c r="BO1200" i="1"/>
  <c r="BN1200" i="1"/>
  <c r="BM1200" i="1"/>
  <c r="BL1200" i="1"/>
  <c r="BK1200" i="1"/>
  <c r="BJ1200" i="1"/>
  <c r="BI1200" i="1"/>
  <c r="BH1200" i="1"/>
  <c r="BG1200" i="1"/>
  <c r="BF1200" i="1"/>
  <c r="BE1200" i="1"/>
  <c r="CJ1199" i="1"/>
  <c r="CI1199" i="1"/>
  <c r="CH1199" i="1"/>
  <c r="CG1199" i="1"/>
  <c r="CF1199" i="1"/>
  <c r="CE1199" i="1"/>
  <c r="CD1199" i="1"/>
  <c r="CC1199" i="1"/>
  <c r="CB1199" i="1"/>
  <c r="CA1199" i="1"/>
  <c r="BZ1199" i="1"/>
  <c r="BY1199" i="1"/>
  <c r="BX1199" i="1"/>
  <c r="BW1199" i="1"/>
  <c r="BT1199" i="1"/>
  <c r="BS1199" i="1" s="1"/>
  <c r="BP1199" i="1"/>
  <c r="BO1199" i="1"/>
  <c r="BN1199" i="1"/>
  <c r="BM1199" i="1"/>
  <c r="BL1199" i="1"/>
  <c r="BK1199" i="1"/>
  <c r="BJ1199" i="1"/>
  <c r="BI1199" i="1"/>
  <c r="BH1199" i="1"/>
  <c r="BG1199" i="1"/>
  <c r="BF1199" i="1"/>
  <c r="BE1199" i="1"/>
  <c r="CJ1198" i="1"/>
  <c r="CI1198" i="1"/>
  <c r="CH1198" i="1"/>
  <c r="CG1198" i="1"/>
  <c r="CF1198" i="1"/>
  <c r="CE1198" i="1"/>
  <c r="CD1198" i="1"/>
  <c r="CC1198" i="1"/>
  <c r="CB1198" i="1"/>
  <c r="CA1198" i="1"/>
  <c r="BZ1198" i="1"/>
  <c r="BY1198" i="1"/>
  <c r="BX1198" i="1"/>
  <c r="BW1198" i="1"/>
  <c r="BT1198" i="1"/>
  <c r="BS1198" i="1" s="1"/>
  <c r="BP1198" i="1"/>
  <c r="BO1198" i="1"/>
  <c r="BN1198" i="1"/>
  <c r="BM1198" i="1"/>
  <c r="BL1198" i="1"/>
  <c r="BK1198" i="1"/>
  <c r="BJ1198" i="1"/>
  <c r="BI1198" i="1"/>
  <c r="BH1198" i="1"/>
  <c r="BG1198" i="1"/>
  <c r="BF1198" i="1"/>
  <c r="BE1198" i="1"/>
  <c r="CJ1197" i="1"/>
  <c r="CI1197" i="1"/>
  <c r="CH1197" i="1"/>
  <c r="CG1197" i="1"/>
  <c r="CF1197" i="1"/>
  <c r="CE1197" i="1"/>
  <c r="CD1197" i="1"/>
  <c r="CC1197" i="1"/>
  <c r="CB1197" i="1"/>
  <c r="CA1197" i="1"/>
  <c r="BZ1197" i="1"/>
  <c r="BY1197" i="1"/>
  <c r="BX1197" i="1"/>
  <c r="BW1197" i="1"/>
  <c r="BT1197" i="1"/>
  <c r="BS1197" i="1" s="1"/>
  <c r="BP1197" i="1"/>
  <c r="BO1197" i="1"/>
  <c r="BN1197" i="1"/>
  <c r="BM1197" i="1"/>
  <c r="BL1197" i="1"/>
  <c r="BK1197" i="1"/>
  <c r="BJ1197" i="1"/>
  <c r="BI1197" i="1"/>
  <c r="BH1197" i="1"/>
  <c r="BG1197" i="1"/>
  <c r="BF1197" i="1"/>
  <c r="BE1197" i="1"/>
  <c r="CJ1196" i="1"/>
  <c r="CI1196" i="1"/>
  <c r="CH1196" i="1"/>
  <c r="CG1196" i="1"/>
  <c r="CF1196" i="1"/>
  <c r="CE1196" i="1"/>
  <c r="CD1196" i="1"/>
  <c r="CC1196" i="1"/>
  <c r="CB1196" i="1"/>
  <c r="CA1196" i="1"/>
  <c r="BZ1196" i="1"/>
  <c r="BY1196" i="1"/>
  <c r="BX1196" i="1"/>
  <c r="BW1196" i="1"/>
  <c r="BT1196" i="1"/>
  <c r="BS1196" i="1" s="1"/>
  <c r="BP1196" i="1"/>
  <c r="BO1196" i="1"/>
  <c r="BN1196" i="1"/>
  <c r="BM1196" i="1"/>
  <c r="BL1196" i="1"/>
  <c r="BK1196" i="1"/>
  <c r="BJ1196" i="1"/>
  <c r="BI1196" i="1"/>
  <c r="BH1196" i="1"/>
  <c r="BG1196" i="1"/>
  <c r="BF1196" i="1"/>
  <c r="BE1196" i="1"/>
  <c r="CJ1195" i="1"/>
  <c r="CI1195" i="1"/>
  <c r="CH1195" i="1"/>
  <c r="CG1195" i="1"/>
  <c r="CF1195" i="1"/>
  <c r="CE1195" i="1"/>
  <c r="CD1195" i="1"/>
  <c r="CC1195" i="1"/>
  <c r="CB1195" i="1"/>
  <c r="CA1195" i="1"/>
  <c r="BZ1195" i="1"/>
  <c r="BY1195" i="1"/>
  <c r="BX1195" i="1"/>
  <c r="BW1195" i="1"/>
  <c r="BT1195" i="1"/>
  <c r="BS1195" i="1" s="1"/>
  <c r="BP1195" i="1"/>
  <c r="BO1195" i="1"/>
  <c r="BN1195" i="1"/>
  <c r="BM1195" i="1"/>
  <c r="BL1195" i="1"/>
  <c r="BK1195" i="1"/>
  <c r="BJ1195" i="1"/>
  <c r="BI1195" i="1"/>
  <c r="BH1195" i="1"/>
  <c r="BG1195" i="1"/>
  <c r="BF1195" i="1"/>
  <c r="BE1195" i="1"/>
  <c r="CJ1194" i="1"/>
  <c r="CI1194" i="1"/>
  <c r="CH1194" i="1"/>
  <c r="CG1194" i="1"/>
  <c r="CF1194" i="1"/>
  <c r="CE1194" i="1"/>
  <c r="CD1194" i="1"/>
  <c r="CC1194" i="1"/>
  <c r="CB1194" i="1"/>
  <c r="CA1194" i="1"/>
  <c r="BZ1194" i="1"/>
  <c r="BY1194" i="1"/>
  <c r="BX1194" i="1"/>
  <c r="BW1194" i="1"/>
  <c r="BT1194" i="1"/>
  <c r="BS1194" i="1" s="1"/>
  <c r="BP1194" i="1"/>
  <c r="BO1194" i="1"/>
  <c r="BN1194" i="1"/>
  <c r="BM1194" i="1"/>
  <c r="BL1194" i="1"/>
  <c r="BK1194" i="1"/>
  <c r="BJ1194" i="1"/>
  <c r="BI1194" i="1"/>
  <c r="BH1194" i="1"/>
  <c r="BG1194" i="1"/>
  <c r="BF1194" i="1"/>
  <c r="BE1194" i="1"/>
  <c r="CJ1193" i="1"/>
  <c r="CI1193" i="1"/>
  <c r="CH1193" i="1"/>
  <c r="CG1193" i="1"/>
  <c r="CF1193" i="1"/>
  <c r="CE1193" i="1"/>
  <c r="CD1193" i="1"/>
  <c r="CC1193" i="1"/>
  <c r="CB1193" i="1"/>
  <c r="CA1193" i="1"/>
  <c r="BZ1193" i="1"/>
  <c r="BY1193" i="1"/>
  <c r="BX1193" i="1"/>
  <c r="BW1193" i="1"/>
  <c r="BT1193" i="1"/>
  <c r="BS1193" i="1" s="1"/>
  <c r="BP1193" i="1"/>
  <c r="BO1193" i="1"/>
  <c r="BN1193" i="1"/>
  <c r="BM1193" i="1"/>
  <c r="BL1193" i="1"/>
  <c r="BK1193" i="1"/>
  <c r="BJ1193" i="1"/>
  <c r="BI1193" i="1"/>
  <c r="BH1193" i="1"/>
  <c r="BG1193" i="1"/>
  <c r="BF1193" i="1"/>
  <c r="BE1193" i="1"/>
  <c r="CJ1192" i="1"/>
  <c r="CI1192" i="1"/>
  <c r="CH1192" i="1"/>
  <c r="CG1192" i="1"/>
  <c r="CF1192" i="1"/>
  <c r="CE1192" i="1"/>
  <c r="CD1192" i="1"/>
  <c r="CC1192" i="1"/>
  <c r="CB1192" i="1"/>
  <c r="CA1192" i="1"/>
  <c r="BZ1192" i="1"/>
  <c r="BY1192" i="1"/>
  <c r="BX1192" i="1"/>
  <c r="BW1192" i="1"/>
  <c r="BT1192" i="1"/>
  <c r="BS1192" i="1" s="1"/>
  <c r="BP1192" i="1"/>
  <c r="BO1192" i="1"/>
  <c r="BN1192" i="1"/>
  <c r="BM1192" i="1"/>
  <c r="BL1192" i="1"/>
  <c r="BK1192" i="1"/>
  <c r="BJ1192" i="1"/>
  <c r="BI1192" i="1"/>
  <c r="BH1192" i="1"/>
  <c r="BG1192" i="1"/>
  <c r="BF1192" i="1"/>
  <c r="BE1192" i="1"/>
  <c r="CJ1191" i="1"/>
  <c r="CI1191" i="1"/>
  <c r="CH1191" i="1"/>
  <c r="CG1191" i="1"/>
  <c r="CF1191" i="1"/>
  <c r="CE1191" i="1"/>
  <c r="CD1191" i="1"/>
  <c r="CC1191" i="1"/>
  <c r="CB1191" i="1"/>
  <c r="CA1191" i="1"/>
  <c r="BZ1191" i="1"/>
  <c r="BY1191" i="1"/>
  <c r="BX1191" i="1"/>
  <c r="BW1191" i="1"/>
  <c r="BT1191" i="1"/>
  <c r="BS1191" i="1" s="1"/>
  <c r="BP1191" i="1"/>
  <c r="BO1191" i="1"/>
  <c r="BN1191" i="1"/>
  <c r="BM1191" i="1"/>
  <c r="BL1191" i="1"/>
  <c r="BK1191" i="1"/>
  <c r="BJ1191" i="1"/>
  <c r="BI1191" i="1"/>
  <c r="BH1191" i="1"/>
  <c r="BG1191" i="1"/>
  <c r="BF1191" i="1"/>
  <c r="BE1191" i="1"/>
  <c r="CJ1190" i="1"/>
  <c r="CI1190" i="1"/>
  <c r="CH1190" i="1"/>
  <c r="CG1190" i="1"/>
  <c r="CF1190" i="1"/>
  <c r="CE1190" i="1"/>
  <c r="CD1190" i="1"/>
  <c r="CC1190" i="1"/>
  <c r="CB1190" i="1"/>
  <c r="CA1190" i="1"/>
  <c r="BZ1190" i="1"/>
  <c r="BY1190" i="1"/>
  <c r="BX1190" i="1"/>
  <c r="BW1190" i="1"/>
  <c r="BT1190" i="1"/>
  <c r="BS1190" i="1" s="1"/>
  <c r="BP1190" i="1"/>
  <c r="BO1190" i="1"/>
  <c r="BN1190" i="1"/>
  <c r="BM1190" i="1"/>
  <c r="BL1190" i="1"/>
  <c r="BK1190" i="1"/>
  <c r="BJ1190" i="1"/>
  <c r="BI1190" i="1"/>
  <c r="BH1190" i="1"/>
  <c r="BG1190" i="1"/>
  <c r="BF1190" i="1"/>
  <c r="BE1190" i="1"/>
  <c r="CJ1189" i="1"/>
  <c r="CI1189" i="1"/>
  <c r="CH1189" i="1"/>
  <c r="CG1189" i="1"/>
  <c r="CF1189" i="1"/>
  <c r="CE1189" i="1"/>
  <c r="CD1189" i="1"/>
  <c r="CC1189" i="1"/>
  <c r="CB1189" i="1"/>
  <c r="CA1189" i="1"/>
  <c r="BZ1189" i="1"/>
  <c r="BY1189" i="1"/>
  <c r="BX1189" i="1"/>
  <c r="BW1189" i="1"/>
  <c r="BT1189" i="1"/>
  <c r="BS1189" i="1" s="1"/>
  <c r="BP1189" i="1"/>
  <c r="BO1189" i="1"/>
  <c r="BN1189" i="1"/>
  <c r="BM1189" i="1"/>
  <c r="BL1189" i="1"/>
  <c r="BK1189" i="1"/>
  <c r="BJ1189" i="1"/>
  <c r="BI1189" i="1"/>
  <c r="BH1189" i="1"/>
  <c r="BG1189" i="1"/>
  <c r="BF1189" i="1"/>
  <c r="BE1189" i="1"/>
  <c r="CJ1188" i="1"/>
  <c r="CI1188" i="1"/>
  <c r="CH1188" i="1"/>
  <c r="CG1188" i="1"/>
  <c r="CF1188" i="1"/>
  <c r="CE1188" i="1"/>
  <c r="CD1188" i="1"/>
  <c r="CC1188" i="1"/>
  <c r="CB1188" i="1"/>
  <c r="CA1188" i="1"/>
  <c r="BZ1188" i="1"/>
  <c r="BY1188" i="1"/>
  <c r="BX1188" i="1"/>
  <c r="BW1188" i="1"/>
  <c r="BT1188" i="1"/>
  <c r="BS1188" i="1" s="1"/>
  <c r="BP1188" i="1"/>
  <c r="BO1188" i="1"/>
  <c r="BN1188" i="1"/>
  <c r="BM1188" i="1"/>
  <c r="BL1188" i="1"/>
  <c r="BK1188" i="1"/>
  <c r="BJ1188" i="1"/>
  <c r="BI1188" i="1"/>
  <c r="BH1188" i="1"/>
  <c r="BG1188" i="1"/>
  <c r="BF1188" i="1"/>
  <c r="BE1188" i="1"/>
  <c r="CJ1187" i="1"/>
  <c r="CI1187" i="1"/>
  <c r="CH1187" i="1"/>
  <c r="CG1187" i="1"/>
  <c r="CF1187" i="1"/>
  <c r="CE1187" i="1"/>
  <c r="CD1187" i="1"/>
  <c r="CC1187" i="1"/>
  <c r="CB1187" i="1"/>
  <c r="CA1187" i="1"/>
  <c r="BZ1187" i="1"/>
  <c r="BY1187" i="1"/>
  <c r="BX1187" i="1"/>
  <c r="BW1187" i="1"/>
  <c r="BT1187" i="1"/>
  <c r="BS1187" i="1" s="1"/>
  <c r="BP1187" i="1"/>
  <c r="BO1187" i="1"/>
  <c r="BN1187" i="1"/>
  <c r="BM1187" i="1"/>
  <c r="BL1187" i="1"/>
  <c r="BK1187" i="1"/>
  <c r="BJ1187" i="1"/>
  <c r="BI1187" i="1"/>
  <c r="BH1187" i="1"/>
  <c r="BG1187" i="1"/>
  <c r="BF1187" i="1"/>
  <c r="BE1187" i="1"/>
  <c r="CJ1186" i="1"/>
  <c r="CI1186" i="1"/>
  <c r="CH1186" i="1"/>
  <c r="CG1186" i="1"/>
  <c r="CF1186" i="1"/>
  <c r="CE1186" i="1"/>
  <c r="CD1186" i="1"/>
  <c r="CC1186" i="1"/>
  <c r="CB1186" i="1"/>
  <c r="CA1186" i="1"/>
  <c r="BZ1186" i="1"/>
  <c r="BY1186" i="1"/>
  <c r="BX1186" i="1"/>
  <c r="BW1186" i="1"/>
  <c r="BT1186" i="1"/>
  <c r="BS1186" i="1" s="1"/>
  <c r="BP1186" i="1"/>
  <c r="BO1186" i="1"/>
  <c r="BN1186" i="1"/>
  <c r="BM1186" i="1"/>
  <c r="BL1186" i="1"/>
  <c r="BK1186" i="1"/>
  <c r="BJ1186" i="1"/>
  <c r="BI1186" i="1"/>
  <c r="BH1186" i="1"/>
  <c r="BG1186" i="1"/>
  <c r="BF1186" i="1"/>
  <c r="BE1186" i="1"/>
  <c r="CJ1185" i="1"/>
  <c r="CI1185" i="1"/>
  <c r="CH1185" i="1"/>
  <c r="CG1185" i="1"/>
  <c r="CF1185" i="1"/>
  <c r="CE1185" i="1"/>
  <c r="CD1185" i="1"/>
  <c r="CC1185" i="1"/>
  <c r="CB1185" i="1"/>
  <c r="CA1185" i="1"/>
  <c r="BZ1185" i="1"/>
  <c r="BY1185" i="1"/>
  <c r="BX1185" i="1"/>
  <c r="BW1185" i="1"/>
  <c r="BT1185" i="1"/>
  <c r="BS1185" i="1" s="1"/>
  <c r="BP1185" i="1"/>
  <c r="BO1185" i="1"/>
  <c r="BN1185" i="1"/>
  <c r="BM1185" i="1"/>
  <c r="BL1185" i="1"/>
  <c r="BK1185" i="1"/>
  <c r="BJ1185" i="1"/>
  <c r="BI1185" i="1"/>
  <c r="BH1185" i="1"/>
  <c r="BG1185" i="1"/>
  <c r="BF1185" i="1"/>
  <c r="BE1185" i="1"/>
  <c r="CJ1184" i="1"/>
  <c r="CI1184" i="1"/>
  <c r="CH1184" i="1"/>
  <c r="CG1184" i="1"/>
  <c r="CF1184" i="1"/>
  <c r="CE1184" i="1"/>
  <c r="CD1184" i="1"/>
  <c r="CC1184" i="1"/>
  <c r="CB1184" i="1"/>
  <c r="CA1184" i="1"/>
  <c r="BZ1184" i="1"/>
  <c r="BY1184" i="1"/>
  <c r="BX1184" i="1"/>
  <c r="BW1184" i="1"/>
  <c r="BT1184" i="1"/>
  <c r="BS1184" i="1" s="1"/>
  <c r="BP1184" i="1"/>
  <c r="BO1184" i="1"/>
  <c r="BN1184" i="1"/>
  <c r="BM1184" i="1"/>
  <c r="BL1184" i="1"/>
  <c r="BK1184" i="1"/>
  <c r="BJ1184" i="1"/>
  <c r="BI1184" i="1"/>
  <c r="BH1184" i="1"/>
  <c r="BG1184" i="1"/>
  <c r="BF1184" i="1"/>
  <c r="BE1184" i="1"/>
  <c r="CJ1183" i="1"/>
  <c r="CI1183" i="1"/>
  <c r="CH1183" i="1"/>
  <c r="CG1183" i="1"/>
  <c r="CF1183" i="1"/>
  <c r="CE1183" i="1"/>
  <c r="CD1183" i="1"/>
  <c r="CC1183" i="1"/>
  <c r="CB1183" i="1"/>
  <c r="CA1183" i="1"/>
  <c r="BZ1183" i="1"/>
  <c r="BY1183" i="1"/>
  <c r="BX1183" i="1"/>
  <c r="BW1183" i="1"/>
  <c r="BT1183" i="1"/>
  <c r="BS1183" i="1" s="1"/>
  <c r="BP1183" i="1"/>
  <c r="BO1183" i="1"/>
  <c r="BN1183" i="1"/>
  <c r="BM1183" i="1"/>
  <c r="BL1183" i="1"/>
  <c r="BK1183" i="1"/>
  <c r="BJ1183" i="1"/>
  <c r="BI1183" i="1"/>
  <c r="BH1183" i="1"/>
  <c r="BG1183" i="1"/>
  <c r="BF1183" i="1"/>
  <c r="BE1183" i="1"/>
  <c r="CJ1182" i="1"/>
  <c r="CI1182" i="1"/>
  <c r="CH1182" i="1"/>
  <c r="CG1182" i="1"/>
  <c r="CF1182" i="1"/>
  <c r="CE1182" i="1"/>
  <c r="CD1182" i="1"/>
  <c r="CC1182" i="1"/>
  <c r="CB1182" i="1"/>
  <c r="CA1182" i="1"/>
  <c r="BZ1182" i="1"/>
  <c r="BY1182" i="1"/>
  <c r="BX1182" i="1"/>
  <c r="BW1182" i="1"/>
  <c r="BT1182" i="1"/>
  <c r="BS1182" i="1" s="1"/>
  <c r="BP1182" i="1"/>
  <c r="BO1182" i="1"/>
  <c r="BN1182" i="1"/>
  <c r="BM1182" i="1"/>
  <c r="BL1182" i="1"/>
  <c r="BK1182" i="1"/>
  <c r="BJ1182" i="1"/>
  <c r="BI1182" i="1"/>
  <c r="BH1182" i="1"/>
  <c r="BG1182" i="1"/>
  <c r="BF1182" i="1"/>
  <c r="BE1182" i="1"/>
  <c r="CJ1181" i="1"/>
  <c r="CI1181" i="1"/>
  <c r="CH1181" i="1"/>
  <c r="CG1181" i="1"/>
  <c r="CF1181" i="1"/>
  <c r="CE1181" i="1"/>
  <c r="CD1181" i="1"/>
  <c r="CC1181" i="1"/>
  <c r="CB1181" i="1"/>
  <c r="CA1181" i="1"/>
  <c r="BZ1181" i="1"/>
  <c r="BY1181" i="1"/>
  <c r="BX1181" i="1"/>
  <c r="BW1181" i="1"/>
  <c r="BT1181" i="1"/>
  <c r="BS1181" i="1" s="1"/>
  <c r="BP1181" i="1"/>
  <c r="BO1181" i="1"/>
  <c r="BN1181" i="1"/>
  <c r="BM1181" i="1"/>
  <c r="BL1181" i="1"/>
  <c r="BK1181" i="1"/>
  <c r="BJ1181" i="1"/>
  <c r="BI1181" i="1"/>
  <c r="BH1181" i="1"/>
  <c r="BG1181" i="1"/>
  <c r="BF1181" i="1"/>
  <c r="BE1181" i="1"/>
  <c r="CJ1180" i="1"/>
  <c r="CI1180" i="1"/>
  <c r="CH1180" i="1"/>
  <c r="CG1180" i="1"/>
  <c r="CF1180" i="1"/>
  <c r="CE1180" i="1"/>
  <c r="CD1180" i="1"/>
  <c r="CC1180" i="1"/>
  <c r="CB1180" i="1"/>
  <c r="CA1180" i="1"/>
  <c r="BZ1180" i="1"/>
  <c r="BY1180" i="1"/>
  <c r="BX1180" i="1"/>
  <c r="BW1180" i="1"/>
  <c r="BT1180" i="1"/>
  <c r="BS1180" i="1" s="1"/>
  <c r="BP1180" i="1"/>
  <c r="BO1180" i="1"/>
  <c r="BN1180" i="1"/>
  <c r="BM1180" i="1"/>
  <c r="BL1180" i="1"/>
  <c r="BK1180" i="1"/>
  <c r="BJ1180" i="1"/>
  <c r="BI1180" i="1"/>
  <c r="BH1180" i="1"/>
  <c r="BG1180" i="1"/>
  <c r="BF1180" i="1"/>
  <c r="BE1180" i="1"/>
  <c r="CJ1179" i="1"/>
  <c r="CI1179" i="1"/>
  <c r="CH1179" i="1"/>
  <c r="CG1179" i="1"/>
  <c r="CF1179" i="1"/>
  <c r="CE1179" i="1"/>
  <c r="CD1179" i="1"/>
  <c r="CC1179" i="1"/>
  <c r="CB1179" i="1"/>
  <c r="CA1179" i="1"/>
  <c r="BZ1179" i="1"/>
  <c r="BY1179" i="1"/>
  <c r="BX1179" i="1"/>
  <c r="BW1179" i="1"/>
  <c r="BT1179" i="1"/>
  <c r="BS1179" i="1" s="1"/>
  <c r="BP1179" i="1"/>
  <c r="BO1179" i="1"/>
  <c r="BN1179" i="1"/>
  <c r="BM1179" i="1"/>
  <c r="BL1179" i="1"/>
  <c r="BK1179" i="1"/>
  <c r="BJ1179" i="1"/>
  <c r="BI1179" i="1"/>
  <c r="BH1179" i="1"/>
  <c r="BG1179" i="1"/>
  <c r="BF1179" i="1"/>
  <c r="BE1179" i="1"/>
  <c r="CJ1178" i="1"/>
  <c r="CI1178" i="1"/>
  <c r="CH1178" i="1"/>
  <c r="CG1178" i="1"/>
  <c r="CF1178" i="1"/>
  <c r="CE1178" i="1"/>
  <c r="CD1178" i="1"/>
  <c r="CC1178" i="1"/>
  <c r="CB1178" i="1"/>
  <c r="CA1178" i="1"/>
  <c r="BZ1178" i="1"/>
  <c r="BY1178" i="1"/>
  <c r="BX1178" i="1"/>
  <c r="BW1178" i="1"/>
  <c r="BT1178" i="1"/>
  <c r="BS1178" i="1" s="1"/>
  <c r="BP1178" i="1"/>
  <c r="BO1178" i="1"/>
  <c r="BN1178" i="1"/>
  <c r="BM1178" i="1"/>
  <c r="BL1178" i="1"/>
  <c r="BK1178" i="1"/>
  <c r="BJ1178" i="1"/>
  <c r="BI1178" i="1"/>
  <c r="BH1178" i="1"/>
  <c r="BG1178" i="1"/>
  <c r="BF1178" i="1"/>
  <c r="BE1178" i="1"/>
  <c r="CJ1177" i="1"/>
  <c r="CI1177" i="1"/>
  <c r="CH1177" i="1"/>
  <c r="CG1177" i="1"/>
  <c r="CF1177" i="1"/>
  <c r="CE1177" i="1"/>
  <c r="CD1177" i="1"/>
  <c r="CC1177" i="1"/>
  <c r="CB1177" i="1"/>
  <c r="CA1177" i="1"/>
  <c r="BZ1177" i="1"/>
  <c r="BY1177" i="1"/>
  <c r="BX1177" i="1"/>
  <c r="BW1177" i="1"/>
  <c r="BT1177" i="1"/>
  <c r="BS1177" i="1" s="1"/>
  <c r="BP1177" i="1"/>
  <c r="BO1177" i="1"/>
  <c r="BN1177" i="1"/>
  <c r="BM1177" i="1"/>
  <c r="BL1177" i="1"/>
  <c r="BK1177" i="1"/>
  <c r="BJ1177" i="1"/>
  <c r="BI1177" i="1"/>
  <c r="BH1177" i="1"/>
  <c r="BG1177" i="1"/>
  <c r="BF1177" i="1"/>
  <c r="BE1177" i="1"/>
  <c r="CJ1176" i="1"/>
  <c r="CI1176" i="1"/>
  <c r="CH1176" i="1"/>
  <c r="CG1176" i="1"/>
  <c r="CF1176" i="1"/>
  <c r="CE1176" i="1"/>
  <c r="CD1176" i="1"/>
  <c r="CC1176" i="1"/>
  <c r="CB1176" i="1"/>
  <c r="CA1176" i="1"/>
  <c r="BZ1176" i="1"/>
  <c r="BY1176" i="1"/>
  <c r="BX1176" i="1"/>
  <c r="BW1176" i="1"/>
  <c r="BT1176" i="1"/>
  <c r="BS1176" i="1" s="1"/>
  <c r="BP1176" i="1"/>
  <c r="BO1176" i="1"/>
  <c r="BN1176" i="1"/>
  <c r="BM1176" i="1"/>
  <c r="BL1176" i="1"/>
  <c r="BK1176" i="1"/>
  <c r="BJ1176" i="1"/>
  <c r="BI1176" i="1"/>
  <c r="BH1176" i="1"/>
  <c r="BG1176" i="1"/>
  <c r="BF1176" i="1"/>
  <c r="BE1176" i="1"/>
  <c r="CJ1175" i="1"/>
  <c r="CI1175" i="1"/>
  <c r="CH1175" i="1"/>
  <c r="CG1175" i="1"/>
  <c r="CF1175" i="1"/>
  <c r="CE1175" i="1"/>
  <c r="CD1175" i="1"/>
  <c r="CC1175" i="1"/>
  <c r="CB1175" i="1"/>
  <c r="CA1175" i="1"/>
  <c r="BZ1175" i="1"/>
  <c r="BY1175" i="1"/>
  <c r="BX1175" i="1"/>
  <c r="BW1175" i="1"/>
  <c r="BT1175" i="1"/>
  <c r="BS1175" i="1" s="1"/>
  <c r="BP1175" i="1"/>
  <c r="BO1175" i="1"/>
  <c r="BN1175" i="1"/>
  <c r="BM1175" i="1"/>
  <c r="BL1175" i="1"/>
  <c r="BK1175" i="1"/>
  <c r="BJ1175" i="1"/>
  <c r="BI1175" i="1"/>
  <c r="BH1175" i="1"/>
  <c r="BG1175" i="1"/>
  <c r="BF1175" i="1"/>
  <c r="BE1175" i="1"/>
  <c r="CJ1174" i="1"/>
  <c r="CI1174" i="1"/>
  <c r="CH1174" i="1"/>
  <c r="CG1174" i="1"/>
  <c r="CF1174" i="1"/>
  <c r="CE1174" i="1"/>
  <c r="CD1174" i="1"/>
  <c r="CC1174" i="1"/>
  <c r="CB1174" i="1"/>
  <c r="CA1174" i="1"/>
  <c r="BZ1174" i="1"/>
  <c r="BY1174" i="1"/>
  <c r="BX1174" i="1"/>
  <c r="BW1174" i="1"/>
  <c r="BT1174" i="1"/>
  <c r="BS1174" i="1" s="1"/>
  <c r="BP1174" i="1"/>
  <c r="BO1174" i="1"/>
  <c r="BN1174" i="1"/>
  <c r="BM1174" i="1"/>
  <c r="BL1174" i="1"/>
  <c r="BK1174" i="1"/>
  <c r="BJ1174" i="1"/>
  <c r="BI1174" i="1"/>
  <c r="BH1174" i="1"/>
  <c r="BG1174" i="1"/>
  <c r="BF1174" i="1"/>
  <c r="BE1174" i="1"/>
  <c r="CJ1173" i="1"/>
  <c r="CI1173" i="1"/>
  <c r="CH1173" i="1"/>
  <c r="CG1173" i="1"/>
  <c r="CF1173" i="1"/>
  <c r="CE1173" i="1"/>
  <c r="CD1173" i="1"/>
  <c r="CC1173" i="1"/>
  <c r="CB1173" i="1"/>
  <c r="CA1173" i="1"/>
  <c r="BZ1173" i="1"/>
  <c r="BY1173" i="1"/>
  <c r="BX1173" i="1"/>
  <c r="BW1173" i="1"/>
  <c r="BT1173" i="1"/>
  <c r="BS1173" i="1" s="1"/>
  <c r="BP1173" i="1"/>
  <c r="BO1173" i="1"/>
  <c r="BN1173" i="1"/>
  <c r="BM1173" i="1"/>
  <c r="BL1173" i="1"/>
  <c r="BK1173" i="1"/>
  <c r="BJ1173" i="1"/>
  <c r="BI1173" i="1"/>
  <c r="BH1173" i="1"/>
  <c r="BG1173" i="1"/>
  <c r="BF1173" i="1"/>
  <c r="BE1173" i="1"/>
  <c r="CJ1172" i="1"/>
  <c r="CI1172" i="1"/>
  <c r="CH1172" i="1"/>
  <c r="CG1172" i="1"/>
  <c r="CF1172" i="1"/>
  <c r="CE1172" i="1"/>
  <c r="CD1172" i="1"/>
  <c r="CC1172" i="1"/>
  <c r="CB1172" i="1"/>
  <c r="CA1172" i="1"/>
  <c r="BZ1172" i="1"/>
  <c r="BY1172" i="1"/>
  <c r="BX1172" i="1"/>
  <c r="BW1172" i="1"/>
  <c r="BT1172" i="1"/>
  <c r="BS1172" i="1" s="1"/>
  <c r="BP1172" i="1"/>
  <c r="BO1172" i="1"/>
  <c r="BN1172" i="1"/>
  <c r="BM1172" i="1"/>
  <c r="BL1172" i="1"/>
  <c r="BK1172" i="1"/>
  <c r="BJ1172" i="1"/>
  <c r="BI1172" i="1"/>
  <c r="BH1172" i="1"/>
  <c r="BG1172" i="1"/>
  <c r="BF1172" i="1"/>
  <c r="BE1172" i="1"/>
  <c r="CJ1171" i="1"/>
  <c r="CI1171" i="1"/>
  <c r="CH1171" i="1"/>
  <c r="CG1171" i="1"/>
  <c r="CF1171" i="1"/>
  <c r="CE1171" i="1"/>
  <c r="CD1171" i="1"/>
  <c r="CC1171" i="1"/>
  <c r="CB1171" i="1"/>
  <c r="CA1171" i="1"/>
  <c r="BZ1171" i="1"/>
  <c r="BY1171" i="1"/>
  <c r="BX1171" i="1"/>
  <c r="BW1171" i="1"/>
  <c r="BT1171" i="1"/>
  <c r="BS1171" i="1" s="1"/>
  <c r="BP1171" i="1"/>
  <c r="BO1171" i="1"/>
  <c r="BN1171" i="1"/>
  <c r="BM1171" i="1"/>
  <c r="BL1171" i="1"/>
  <c r="BK1171" i="1"/>
  <c r="BJ1171" i="1"/>
  <c r="BI1171" i="1"/>
  <c r="BH1171" i="1"/>
  <c r="BG1171" i="1"/>
  <c r="BF1171" i="1"/>
  <c r="BE1171" i="1"/>
  <c r="CJ1170" i="1"/>
  <c r="CI1170" i="1"/>
  <c r="CH1170" i="1"/>
  <c r="CG1170" i="1"/>
  <c r="CF1170" i="1"/>
  <c r="CE1170" i="1"/>
  <c r="CD1170" i="1"/>
  <c r="CC1170" i="1"/>
  <c r="CB1170" i="1"/>
  <c r="CA1170" i="1"/>
  <c r="BZ1170" i="1"/>
  <c r="BY1170" i="1"/>
  <c r="BX1170" i="1"/>
  <c r="BW1170" i="1"/>
  <c r="BT1170" i="1"/>
  <c r="BS1170" i="1" s="1"/>
  <c r="BP1170" i="1"/>
  <c r="BO1170" i="1"/>
  <c r="BN1170" i="1"/>
  <c r="BM1170" i="1"/>
  <c r="BL1170" i="1"/>
  <c r="BK1170" i="1"/>
  <c r="BJ1170" i="1"/>
  <c r="BI1170" i="1"/>
  <c r="BH1170" i="1"/>
  <c r="BG1170" i="1"/>
  <c r="BF1170" i="1"/>
  <c r="BE1170" i="1"/>
  <c r="CJ1169" i="1"/>
  <c r="CI1169" i="1"/>
  <c r="CH1169" i="1"/>
  <c r="CG1169" i="1"/>
  <c r="CF1169" i="1"/>
  <c r="CE1169" i="1"/>
  <c r="CD1169" i="1"/>
  <c r="CC1169" i="1"/>
  <c r="CB1169" i="1"/>
  <c r="CA1169" i="1"/>
  <c r="BZ1169" i="1"/>
  <c r="BY1169" i="1"/>
  <c r="BX1169" i="1"/>
  <c r="BW1169" i="1"/>
  <c r="BT1169" i="1"/>
  <c r="BS1169" i="1" s="1"/>
  <c r="BP1169" i="1"/>
  <c r="BO1169" i="1"/>
  <c r="BN1169" i="1"/>
  <c r="BM1169" i="1"/>
  <c r="BL1169" i="1"/>
  <c r="BK1169" i="1"/>
  <c r="BJ1169" i="1"/>
  <c r="BI1169" i="1"/>
  <c r="BH1169" i="1"/>
  <c r="BG1169" i="1"/>
  <c r="BF1169" i="1"/>
  <c r="BE1169" i="1"/>
  <c r="CJ1168" i="1"/>
  <c r="CI1168" i="1"/>
  <c r="CH1168" i="1"/>
  <c r="CG1168" i="1"/>
  <c r="CF1168" i="1"/>
  <c r="CE1168" i="1"/>
  <c r="CD1168" i="1"/>
  <c r="CC1168" i="1"/>
  <c r="CB1168" i="1"/>
  <c r="CA1168" i="1"/>
  <c r="BZ1168" i="1"/>
  <c r="BY1168" i="1"/>
  <c r="BX1168" i="1"/>
  <c r="BW1168" i="1"/>
  <c r="BT1168" i="1"/>
  <c r="BS1168" i="1" s="1"/>
  <c r="BP1168" i="1"/>
  <c r="BO1168" i="1"/>
  <c r="BN1168" i="1"/>
  <c r="BM1168" i="1"/>
  <c r="BL1168" i="1"/>
  <c r="BK1168" i="1"/>
  <c r="BJ1168" i="1"/>
  <c r="BI1168" i="1"/>
  <c r="BH1168" i="1"/>
  <c r="BG1168" i="1"/>
  <c r="BF1168" i="1"/>
  <c r="BE1168" i="1"/>
  <c r="CJ1167" i="1"/>
  <c r="CI1167" i="1"/>
  <c r="CH1167" i="1"/>
  <c r="CG1167" i="1"/>
  <c r="CF1167" i="1"/>
  <c r="CE1167" i="1"/>
  <c r="CD1167" i="1"/>
  <c r="CC1167" i="1"/>
  <c r="CB1167" i="1"/>
  <c r="CA1167" i="1"/>
  <c r="BZ1167" i="1"/>
  <c r="BY1167" i="1"/>
  <c r="BX1167" i="1"/>
  <c r="BW1167" i="1"/>
  <c r="BT1167" i="1"/>
  <c r="BS1167" i="1" s="1"/>
  <c r="BP1167" i="1"/>
  <c r="BO1167" i="1"/>
  <c r="BN1167" i="1"/>
  <c r="BM1167" i="1"/>
  <c r="BL1167" i="1"/>
  <c r="BK1167" i="1"/>
  <c r="BJ1167" i="1"/>
  <c r="BI1167" i="1"/>
  <c r="BH1167" i="1"/>
  <c r="BG1167" i="1"/>
  <c r="BF1167" i="1"/>
  <c r="BE1167" i="1"/>
  <c r="CJ1166" i="1"/>
  <c r="CI1166" i="1"/>
  <c r="CH1166" i="1"/>
  <c r="CG1166" i="1"/>
  <c r="CF1166" i="1"/>
  <c r="CE1166" i="1"/>
  <c r="CD1166" i="1"/>
  <c r="CC1166" i="1"/>
  <c r="CB1166" i="1"/>
  <c r="CA1166" i="1"/>
  <c r="BZ1166" i="1"/>
  <c r="BY1166" i="1"/>
  <c r="BX1166" i="1"/>
  <c r="BW1166" i="1"/>
  <c r="BT1166" i="1"/>
  <c r="BS1166" i="1" s="1"/>
  <c r="BP1166" i="1"/>
  <c r="BO1166" i="1"/>
  <c r="BN1166" i="1"/>
  <c r="BM1166" i="1"/>
  <c r="BL1166" i="1"/>
  <c r="BK1166" i="1"/>
  <c r="BJ1166" i="1"/>
  <c r="BI1166" i="1"/>
  <c r="BH1166" i="1"/>
  <c r="BG1166" i="1"/>
  <c r="BF1166" i="1"/>
  <c r="BE1166" i="1"/>
  <c r="CJ1165" i="1"/>
  <c r="CI1165" i="1"/>
  <c r="CH1165" i="1"/>
  <c r="CG1165" i="1"/>
  <c r="CF1165" i="1"/>
  <c r="CE1165" i="1"/>
  <c r="CD1165" i="1"/>
  <c r="CC1165" i="1"/>
  <c r="CB1165" i="1"/>
  <c r="CA1165" i="1"/>
  <c r="BZ1165" i="1"/>
  <c r="BY1165" i="1"/>
  <c r="BX1165" i="1"/>
  <c r="BW1165" i="1"/>
  <c r="BT1165" i="1"/>
  <c r="BS1165" i="1" s="1"/>
  <c r="BP1165" i="1"/>
  <c r="BO1165" i="1"/>
  <c r="BN1165" i="1"/>
  <c r="BM1165" i="1"/>
  <c r="BL1165" i="1"/>
  <c r="BK1165" i="1"/>
  <c r="BJ1165" i="1"/>
  <c r="BI1165" i="1"/>
  <c r="BH1165" i="1"/>
  <c r="BG1165" i="1"/>
  <c r="BF1165" i="1"/>
  <c r="BE1165" i="1"/>
  <c r="CJ1164" i="1"/>
  <c r="CI1164" i="1"/>
  <c r="CH1164" i="1"/>
  <c r="CG1164" i="1"/>
  <c r="CF1164" i="1"/>
  <c r="CE1164" i="1"/>
  <c r="CD1164" i="1"/>
  <c r="CC1164" i="1"/>
  <c r="CB1164" i="1"/>
  <c r="CA1164" i="1"/>
  <c r="BZ1164" i="1"/>
  <c r="BY1164" i="1"/>
  <c r="BX1164" i="1"/>
  <c r="BW1164" i="1"/>
  <c r="BT1164" i="1"/>
  <c r="BS1164" i="1" s="1"/>
  <c r="BP1164" i="1"/>
  <c r="BO1164" i="1"/>
  <c r="BN1164" i="1"/>
  <c r="BM1164" i="1"/>
  <c r="BL1164" i="1"/>
  <c r="BK1164" i="1"/>
  <c r="BJ1164" i="1"/>
  <c r="BI1164" i="1"/>
  <c r="BH1164" i="1"/>
  <c r="BG1164" i="1"/>
  <c r="BF1164" i="1"/>
  <c r="BE1164" i="1"/>
  <c r="CJ1163" i="1"/>
  <c r="CI1163" i="1"/>
  <c r="CH1163" i="1"/>
  <c r="CG1163" i="1"/>
  <c r="CF1163" i="1"/>
  <c r="CE1163" i="1"/>
  <c r="CD1163" i="1"/>
  <c r="CC1163" i="1"/>
  <c r="CB1163" i="1"/>
  <c r="CA1163" i="1"/>
  <c r="BZ1163" i="1"/>
  <c r="BY1163" i="1"/>
  <c r="BX1163" i="1"/>
  <c r="BW1163" i="1"/>
  <c r="BT1163" i="1"/>
  <c r="BS1163" i="1" s="1"/>
  <c r="BP1163" i="1"/>
  <c r="BO1163" i="1"/>
  <c r="BN1163" i="1"/>
  <c r="BM1163" i="1"/>
  <c r="BL1163" i="1"/>
  <c r="BK1163" i="1"/>
  <c r="BJ1163" i="1"/>
  <c r="BI1163" i="1"/>
  <c r="BH1163" i="1"/>
  <c r="BG1163" i="1"/>
  <c r="BF1163" i="1"/>
  <c r="BE1163" i="1"/>
  <c r="CJ1162" i="1"/>
  <c r="CI1162" i="1"/>
  <c r="CH1162" i="1"/>
  <c r="CG1162" i="1"/>
  <c r="CF1162" i="1"/>
  <c r="CE1162" i="1"/>
  <c r="CD1162" i="1"/>
  <c r="CC1162" i="1"/>
  <c r="CB1162" i="1"/>
  <c r="CA1162" i="1"/>
  <c r="BZ1162" i="1"/>
  <c r="BY1162" i="1"/>
  <c r="BX1162" i="1"/>
  <c r="BW1162" i="1"/>
  <c r="BT1162" i="1"/>
  <c r="BS1162" i="1" s="1"/>
  <c r="BP1162" i="1"/>
  <c r="BO1162" i="1"/>
  <c r="BN1162" i="1"/>
  <c r="BM1162" i="1"/>
  <c r="BL1162" i="1"/>
  <c r="BK1162" i="1"/>
  <c r="BJ1162" i="1"/>
  <c r="BI1162" i="1"/>
  <c r="BH1162" i="1"/>
  <c r="BG1162" i="1"/>
  <c r="BF1162" i="1"/>
  <c r="BE1162" i="1"/>
  <c r="CJ1161" i="1"/>
  <c r="CI1161" i="1"/>
  <c r="CH1161" i="1"/>
  <c r="CG1161" i="1"/>
  <c r="CF1161" i="1"/>
  <c r="CE1161" i="1"/>
  <c r="CD1161" i="1"/>
  <c r="CC1161" i="1"/>
  <c r="CB1161" i="1"/>
  <c r="CA1161" i="1"/>
  <c r="BZ1161" i="1"/>
  <c r="BY1161" i="1"/>
  <c r="BX1161" i="1"/>
  <c r="BW1161" i="1"/>
  <c r="BT1161" i="1"/>
  <c r="BS1161" i="1" s="1"/>
  <c r="BP1161" i="1"/>
  <c r="BO1161" i="1"/>
  <c r="BN1161" i="1"/>
  <c r="BM1161" i="1"/>
  <c r="BL1161" i="1"/>
  <c r="BK1161" i="1"/>
  <c r="BJ1161" i="1"/>
  <c r="BI1161" i="1"/>
  <c r="BH1161" i="1"/>
  <c r="BG1161" i="1"/>
  <c r="BF1161" i="1"/>
  <c r="BE1161" i="1"/>
  <c r="CJ1160" i="1"/>
  <c r="CI1160" i="1"/>
  <c r="CH1160" i="1"/>
  <c r="CG1160" i="1"/>
  <c r="CF1160" i="1"/>
  <c r="CE1160" i="1"/>
  <c r="CD1160" i="1"/>
  <c r="CC1160" i="1"/>
  <c r="CB1160" i="1"/>
  <c r="CA1160" i="1"/>
  <c r="BZ1160" i="1"/>
  <c r="BY1160" i="1"/>
  <c r="BX1160" i="1"/>
  <c r="BW1160" i="1"/>
  <c r="BT1160" i="1"/>
  <c r="BS1160" i="1" s="1"/>
  <c r="BP1160" i="1"/>
  <c r="BO1160" i="1"/>
  <c r="BN1160" i="1"/>
  <c r="BM1160" i="1"/>
  <c r="BL1160" i="1"/>
  <c r="BK1160" i="1"/>
  <c r="BJ1160" i="1"/>
  <c r="BI1160" i="1"/>
  <c r="BH1160" i="1"/>
  <c r="BG1160" i="1"/>
  <c r="BF1160" i="1"/>
  <c r="BE1160" i="1"/>
  <c r="CJ1159" i="1"/>
  <c r="CI1159" i="1"/>
  <c r="CH1159" i="1"/>
  <c r="CG1159" i="1"/>
  <c r="CF1159" i="1"/>
  <c r="CE1159" i="1"/>
  <c r="CD1159" i="1"/>
  <c r="CC1159" i="1"/>
  <c r="CB1159" i="1"/>
  <c r="CA1159" i="1"/>
  <c r="BZ1159" i="1"/>
  <c r="BY1159" i="1"/>
  <c r="BX1159" i="1"/>
  <c r="BW1159" i="1"/>
  <c r="BT1159" i="1"/>
  <c r="BS1159" i="1" s="1"/>
  <c r="BP1159" i="1"/>
  <c r="BO1159" i="1"/>
  <c r="BN1159" i="1"/>
  <c r="BM1159" i="1"/>
  <c r="BL1159" i="1"/>
  <c r="BK1159" i="1"/>
  <c r="BJ1159" i="1"/>
  <c r="BI1159" i="1"/>
  <c r="BH1159" i="1"/>
  <c r="BG1159" i="1"/>
  <c r="BF1159" i="1"/>
  <c r="BE1159" i="1"/>
  <c r="CJ1158" i="1"/>
  <c r="CI1158" i="1"/>
  <c r="CH1158" i="1"/>
  <c r="CG1158" i="1"/>
  <c r="CF1158" i="1"/>
  <c r="CE1158" i="1"/>
  <c r="CD1158" i="1"/>
  <c r="CC1158" i="1"/>
  <c r="CB1158" i="1"/>
  <c r="CA1158" i="1"/>
  <c r="BZ1158" i="1"/>
  <c r="BY1158" i="1"/>
  <c r="BX1158" i="1"/>
  <c r="BW1158" i="1"/>
  <c r="BT1158" i="1"/>
  <c r="BS1158" i="1" s="1"/>
  <c r="BP1158" i="1"/>
  <c r="BO1158" i="1"/>
  <c r="BN1158" i="1"/>
  <c r="BM1158" i="1"/>
  <c r="BL1158" i="1"/>
  <c r="BK1158" i="1"/>
  <c r="BJ1158" i="1"/>
  <c r="BI1158" i="1"/>
  <c r="BH1158" i="1"/>
  <c r="BG1158" i="1"/>
  <c r="BF1158" i="1"/>
  <c r="BE1158" i="1"/>
  <c r="CJ1157" i="1"/>
  <c r="CI1157" i="1"/>
  <c r="CH1157" i="1"/>
  <c r="CG1157" i="1"/>
  <c r="CF1157" i="1"/>
  <c r="CE1157" i="1"/>
  <c r="CD1157" i="1"/>
  <c r="CC1157" i="1"/>
  <c r="CB1157" i="1"/>
  <c r="CA1157" i="1"/>
  <c r="BZ1157" i="1"/>
  <c r="BY1157" i="1"/>
  <c r="BX1157" i="1"/>
  <c r="BW1157" i="1"/>
  <c r="BT1157" i="1"/>
  <c r="BS1157" i="1" s="1"/>
  <c r="BP1157" i="1"/>
  <c r="BO1157" i="1"/>
  <c r="BN1157" i="1"/>
  <c r="BM1157" i="1"/>
  <c r="BL1157" i="1"/>
  <c r="BK1157" i="1"/>
  <c r="BJ1157" i="1"/>
  <c r="BI1157" i="1"/>
  <c r="BH1157" i="1"/>
  <c r="BG1157" i="1"/>
  <c r="BF1157" i="1"/>
  <c r="BE1157" i="1"/>
  <c r="CJ1156" i="1"/>
  <c r="CI1156" i="1"/>
  <c r="CH1156" i="1"/>
  <c r="CG1156" i="1"/>
  <c r="CF1156" i="1"/>
  <c r="CE1156" i="1"/>
  <c r="CD1156" i="1"/>
  <c r="CC1156" i="1"/>
  <c r="CB1156" i="1"/>
  <c r="CA1156" i="1"/>
  <c r="BZ1156" i="1"/>
  <c r="BY1156" i="1"/>
  <c r="BX1156" i="1"/>
  <c r="BW1156" i="1"/>
  <c r="BT1156" i="1"/>
  <c r="BS1156" i="1" s="1"/>
  <c r="BP1156" i="1"/>
  <c r="BO1156" i="1"/>
  <c r="BN1156" i="1"/>
  <c r="BM1156" i="1"/>
  <c r="BL1156" i="1"/>
  <c r="BK1156" i="1"/>
  <c r="BJ1156" i="1"/>
  <c r="BI1156" i="1"/>
  <c r="BH1156" i="1"/>
  <c r="BG1156" i="1"/>
  <c r="BF1156" i="1"/>
  <c r="BE1156" i="1"/>
  <c r="CJ1155" i="1"/>
  <c r="CI1155" i="1"/>
  <c r="CH1155" i="1"/>
  <c r="CG1155" i="1"/>
  <c r="CF1155" i="1"/>
  <c r="CE1155" i="1"/>
  <c r="CD1155" i="1"/>
  <c r="CC1155" i="1"/>
  <c r="CB1155" i="1"/>
  <c r="CA1155" i="1"/>
  <c r="BZ1155" i="1"/>
  <c r="BY1155" i="1"/>
  <c r="BX1155" i="1"/>
  <c r="BW1155" i="1"/>
  <c r="BT1155" i="1"/>
  <c r="BS1155" i="1" s="1"/>
  <c r="BP1155" i="1"/>
  <c r="BO1155" i="1"/>
  <c r="BN1155" i="1"/>
  <c r="BM1155" i="1"/>
  <c r="BL1155" i="1"/>
  <c r="BK1155" i="1"/>
  <c r="BJ1155" i="1"/>
  <c r="BI1155" i="1"/>
  <c r="BH1155" i="1"/>
  <c r="BG1155" i="1"/>
  <c r="BF1155" i="1"/>
  <c r="BE1155" i="1"/>
  <c r="CJ1154" i="1"/>
  <c r="CI1154" i="1"/>
  <c r="CH1154" i="1"/>
  <c r="CG1154" i="1"/>
  <c r="CF1154" i="1"/>
  <c r="CE1154" i="1"/>
  <c r="CD1154" i="1"/>
  <c r="CC1154" i="1"/>
  <c r="CB1154" i="1"/>
  <c r="CA1154" i="1"/>
  <c r="BZ1154" i="1"/>
  <c r="BY1154" i="1"/>
  <c r="BX1154" i="1"/>
  <c r="BW1154" i="1"/>
  <c r="BT1154" i="1"/>
  <c r="BS1154" i="1" s="1"/>
  <c r="BP1154" i="1"/>
  <c r="BO1154" i="1"/>
  <c r="BN1154" i="1"/>
  <c r="BM1154" i="1"/>
  <c r="BL1154" i="1"/>
  <c r="BK1154" i="1"/>
  <c r="BJ1154" i="1"/>
  <c r="BI1154" i="1"/>
  <c r="BH1154" i="1"/>
  <c r="BG1154" i="1"/>
  <c r="BF1154" i="1"/>
  <c r="BE1154" i="1"/>
  <c r="CJ1153" i="1"/>
  <c r="CI1153" i="1"/>
  <c r="CH1153" i="1"/>
  <c r="CG1153" i="1"/>
  <c r="CF1153" i="1"/>
  <c r="CE1153" i="1"/>
  <c r="CD1153" i="1"/>
  <c r="CC1153" i="1"/>
  <c r="CB1153" i="1"/>
  <c r="CA1153" i="1"/>
  <c r="BZ1153" i="1"/>
  <c r="BY1153" i="1"/>
  <c r="BX1153" i="1"/>
  <c r="BW1153" i="1"/>
  <c r="BT1153" i="1"/>
  <c r="BS1153" i="1" s="1"/>
  <c r="BP1153" i="1"/>
  <c r="BO1153" i="1"/>
  <c r="BN1153" i="1"/>
  <c r="BM1153" i="1"/>
  <c r="BL1153" i="1"/>
  <c r="BK1153" i="1"/>
  <c r="BJ1153" i="1"/>
  <c r="BI1153" i="1"/>
  <c r="BH1153" i="1"/>
  <c r="BG1153" i="1"/>
  <c r="BF1153" i="1"/>
  <c r="BE1153" i="1"/>
  <c r="CJ1152" i="1"/>
  <c r="CI1152" i="1"/>
  <c r="CH1152" i="1"/>
  <c r="CG1152" i="1"/>
  <c r="CF1152" i="1"/>
  <c r="CE1152" i="1"/>
  <c r="CD1152" i="1"/>
  <c r="CC1152" i="1"/>
  <c r="CB1152" i="1"/>
  <c r="CA1152" i="1"/>
  <c r="BZ1152" i="1"/>
  <c r="BY1152" i="1"/>
  <c r="BX1152" i="1"/>
  <c r="BW1152" i="1"/>
  <c r="BT1152" i="1"/>
  <c r="BS1152" i="1" s="1"/>
  <c r="BP1152" i="1"/>
  <c r="BO1152" i="1"/>
  <c r="BN1152" i="1"/>
  <c r="BM1152" i="1"/>
  <c r="BL1152" i="1"/>
  <c r="BK1152" i="1"/>
  <c r="BJ1152" i="1"/>
  <c r="BI1152" i="1"/>
  <c r="BH1152" i="1"/>
  <c r="BG1152" i="1"/>
  <c r="BF1152" i="1"/>
  <c r="BE1152" i="1"/>
  <c r="CJ1151" i="1"/>
  <c r="CI1151" i="1"/>
  <c r="CH1151" i="1"/>
  <c r="CG1151" i="1"/>
  <c r="CF1151" i="1"/>
  <c r="CE1151" i="1"/>
  <c r="CD1151" i="1"/>
  <c r="CC1151" i="1"/>
  <c r="CB1151" i="1"/>
  <c r="CA1151" i="1"/>
  <c r="BZ1151" i="1"/>
  <c r="BY1151" i="1"/>
  <c r="BX1151" i="1"/>
  <c r="BW1151" i="1"/>
  <c r="BT1151" i="1"/>
  <c r="BS1151" i="1" s="1"/>
  <c r="BP1151" i="1"/>
  <c r="BO1151" i="1"/>
  <c r="BN1151" i="1"/>
  <c r="BM1151" i="1"/>
  <c r="BL1151" i="1"/>
  <c r="BK1151" i="1"/>
  <c r="BJ1151" i="1"/>
  <c r="BI1151" i="1"/>
  <c r="BH1151" i="1"/>
  <c r="BG1151" i="1"/>
  <c r="BF1151" i="1"/>
  <c r="BE1151" i="1"/>
  <c r="CJ1150" i="1"/>
  <c r="CI1150" i="1"/>
  <c r="CH1150" i="1"/>
  <c r="CG1150" i="1"/>
  <c r="CF1150" i="1"/>
  <c r="CE1150" i="1"/>
  <c r="CD1150" i="1"/>
  <c r="CC1150" i="1"/>
  <c r="CB1150" i="1"/>
  <c r="CA1150" i="1"/>
  <c r="BZ1150" i="1"/>
  <c r="BY1150" i="1"/>
  <c r="BX1150" i="1"/>
  <c r="BW1150" i="1"/>
  <c r="BT1150" i="1"/>
  <c r="BS1150" i="1" s="1"/>
  <c r="BP1150" i="1"/>
  <c r="BO1150" i="1"/>
  <c r="BN1150" i="1"/>
  <c r="BM1150" i="1"/>
  <c r="BL1150" i="1"/>
  <c r="BK1150" i="1"/>
  <c r="BJ1150" i="1"/>
  <c r="BI1150" i="1"/>
  <c r="BH1150" i="1"/>
  <c r="BG1150" i="1"/>
  <c r="BF1150" i="1"/>
  <c r="BE1150" i="1"/>
  <c r="CJ1149" i="1"/>
  <c r="CI1149" i="1"/>
  <c r="CH1149" i="1"/>
  <c r="CG1149" i="1"/>
  <c r="CF1149" i="1"/>
  <c r="CE1149" i="1"/>
  <c r="CD1149" i="1"/>
  <c r="CC1149" i="1"/>
  <c r="CB1149" i="1"/>
  <c r="CA1149" i="1"/>
  <c r="BZ1149" i="1"/>
  <c r="BY1149" i="1"/>
  <c r="BX1149" i="1"/>
  <c r="BW1149" i="1"/>
  <c r="BT1149" i="1"/>
  <c r="BS1149" i="1" s="1"/>
  <c r="BP1149" i="1"/>
  <c r="BO1149" i="1"/>
  <c r="BN1149" i="1"/>
  <c r="BM1149" i="1"/>
  <c r="BL1149" i="1"/>
  <c r="BK1149" i="1"/>
  <c r="BJ1149" i="1"/>
  <c r="BI1149" i="1"/>
  <c r="BH1149" i="1"/>
  <c r="BG1149" i="1"/>
  <c r="BF1149" i="1"/>
  <c r="BE1149" i="1"/>
  <c r="CJ1148" i="1"/>
  <c r="CI1148" i="1"/>
  <c r="CH1148" i="1"/>
  <c r="CG1148" i="1"/>
  <c r="CF1148" i="1"/>
  <c r="CE1148" i="1"/>
  <c r="CD1148" i="1"/>
  <c r="CC1148" i="1"/>
  <c r="CB1148" i="1"/>
  <c r="CA1148" i="1"/>
  <c r="BZ1148" i="1"/>
  <c r="BY1148" i="1"/>
  <c r="BX1148" i="1"/>
  <c r="BW1148" i="1"/>
  <c r="BT1148" i="1"/>
  <c r="BS1148" i="1" s="1"/>
  <c r="BP1148" i="1"/>
  <c r="BO1148" i="1"/>
  <c r="BN1148" i="1"/>
  <c r="BM1148" i="1"/>
  <c r="BL1148" i="1"/>
  <c r="BK1148" i="1"/>
  <c r="BJ1148" i="1"/>
  <c r="BI1148" i="1"/>
  <c r="BH1148" i="1"/>
  <c r="BG1148" i="1"/>
  <c r="BF1148" i="1"/>
  <c r="BE1148" i="1"/>
  <c r="CJ1147" i="1"/>
  <c r="CI1147" i="1"/>
  <c r="CH1147" i="1"/>
  <c r="CG1147" i="1"/>
  <c r="CF1147" i="1"/>
  <c r="CE1147" i="1"/>
  <c r="CD1147" i="1"/>
  <c r="CC1147" i="1"/>
  <c r="CB1147" i="1"/>
  <c r="CA1147" i="1"/>
  <c r="BZ1147" i="1"/>
  <c r="BY1147" i="1"/>
  <c r="BX1147" i="1"/>
  <c r="BW1147" i="1"/>
  <c r="BT1147" i="1"/>
  <c r="BS1147" i="1" s="1"/>
  <c r="BP1147" i="1"/>
  <c r="BO1147" i="1"/>
  <c r="BN1147" i="1"/>
  <c r="BM1147" i="1"/>
  <c r="BL1147" i="1"/>
  <c r="BK1147" i="1"/>
  <c r="BJ1147" i="1"/>
  <c r="BI1147" i="1"/>
  <c r="BH1147" i="1"/>
  <c r="BG1147" i="1"/>
  <c r="BF1147" i="1"/>
  <c r="BE1147" i="1"/>
  <c r="CJ1146" i="1"/>
  <c r="CI1146" i="1"/>
  <c r="CH1146" i="1"/>
  <c r="CG1146" i="1"/>
  <c r="CF1146" i="1"/>
  <c r="CE1146" i="1"/>
  <c r="CD1146" i="1"/>
  <c r="CC1146" i="1"/>
  <c r="CB1146" i="1"/>
  <c r="CA1146" i="1"/>
  <c r="BZ1146" i="1"/>
  <c r="BY1146" i="1"/>
  <c r="BX1146" i="1"/>
  <c r="BW1146" i="1"/>
  <c r="BT1146" i="1"/>
  <c r="BS1146" i="1" s="1"/>
  <c r="BP1146" i="1"/>
  <c r="BO1146" i="1"/>
  <c r="BN1146" i="1"/>
  <c r="BM1146" i="1"/>
  <c r="BL1146" i="1"/>
  <c r="BK1146" i="1"/>
  <c r="BJ1146" i="1"/>
  <c r="BI1146" i="1"/>
  <c r="BH1146" i="1"/>
  <c r="BG1146" i="1"/>
  <c r="BF1146" i="1"/>
  <c r="BE1146" i="1"/>
  <c r="CJ1145" i="1"/>
  <c r="CI1145" i="1"/>
  <c r="CH1145" i="1"/>
  <c r="CG1145" i="1"/>
  <c r="CF1145" i="1"/>
  <c r="CE1145" i="1"/>
  <c r="CD1145" i="1"/>
  <c r="CC1145" i="1"/>
  <c r="CB1145" i="1"/>
  <c r="CA1145" i="1"/>
  <c r="BZ1145" i="1"/>
  <c r="BY1145" i="1"/>
  <c r="BX1145" i="1"/>
  <c r="BW1145" i="1"/>
  <c r="BT1145" i="1"/>
  <c r="BS1145" i="1" s="1"/>
  <c r="BP1145" i="1"/>
  <c r="BO1145" i="1"/>
  <c r="BN1145" i="1"/>
  <c r="BM1145" i="1"/>
  <c r="BL1145" i="1"/>
  <c r="BK1145" i="1"/>
  <c r="BJ1145" i="1"/>
  <c r="BI1145" i="1"/>
  <c r="BH1145" i="1"/>
  <c r="BG1145" i="1"/>
  <c r="BF1145" i="1"/>
  <c r="BE1145" i="1"/>
  <c r="CJ1144" i="1"/>
  <c r="CI1144" i="1"/>
  <c r="CH1144" i="1"/>
  <c r="CG1144" i="1"/>
  <c r="CF1144" i="1"/>
  <c r="CE1144" i="1"/>
  <c r="CD1144" i="1"/>
  <c r="CC1144" i="1"/>
  <c r="CB1144" i="1"/>
  <c r="CA1144" i="1"/>
  <c r="BZ1144" i="1"/>
  <c r="BY1144" i="1"/>
  <c r="BX1144" i="1"/>
  <c r="BW1144" i="1"/>
  <c r="BT1144" i="1"/>
  <c r="BS1144" i="1" s="1"/>
  <c r="BP1144" i="1"/>
  <c r="BO1144" i="1"/>
  <c r="BN1144" i="1"/>
  <c r="BM1144" i="1"/>
  <c r="BL1144" i="1"/>
  <c r="BK1144" i="1"/>
  <c r="BJ1144" i="1"/>
  <c r="BI1144" i="1"/>
  <c r="BH1144" i="1"/>
  <c r="BG1144" i="1"/>
  <c r="BF1144" i="1"/>
  <c r="BE1144" i="1"/>
  <c r="CJ1143" i="1"/>
  <c r="CI1143" i="1"/>
  <c r="CH1143" i="1"/>
  <c r="CG1143" i="1"/>
  <c r="CF1143" i="1"/>
  <c r="CE1143" i="1"/>
  <c r="CD1143" i="1"/>
  <c r="CC1143" i="1"/>
  <c r="CB1143" i="1"/>
  <c r="CA1143" i="1"/>
  <c r="BZ1143" i="1"/>
  <c r="BY1143" i="1"/>
  <c r="BX1143" i="1"/>
  <c r="BW1143" i="1"/>
  <c r="BT1143" i="1"/>
  <c r="BS1143" i="1" s="1"/>
  <c r="BP1143" i="1"/>
  <c r="BO1143" i="1"/>
  <c r="BN1143" i="1"/>
  <c r="BM1143" i="1"/>
  <c r="BL1143" i="1"/>
  <c r="BK1143" i="1"/>
  <c r="BJ1143" i="1"/>
  <c r="BI1143" i="1"/>
  <c r="BH1143" i="1"/>
  <c r="BG1143" i="1"/>
  <c r="BF1143" i="1"/>
  <c r="BE1143" i="1"/>
  <c r="CJ1142" i="1"/>
  <c r="CI1142" i="1"/>
  <c r="CH1142" i="1"/>
  <c r="CG1142" i="1"/>
  <c r="CF1142" i="1"/>
  <c r="CE1142" i="1"/>
  <c r="CD1142" i="1"/>
  <c r="CC1142" i="1"/>
  <c r="CB1142" i="1"/>
  <c r="CA1142" i="1"/>
  <c r="BZ1142" i="1"/>
  <c r="BY1142" i="1"/>
  <c r="BX1142" i="1"/>
  <c r="BW1142" i="1"/>
  <c r="BT1142" i="1"/>
  <c r="BS1142" i="1" s="1"/>
  <c r="BP1142" i="1"/>
  <c r="BO1142" i="1"/>
  <c r="BN1142" i="1"/>
  <c r="BM1142" i="1"/>
  <c r="BL1142" i="1"/>
  <c r="BK1142" i="1"/>
  <c r="BJ1142" i="1"/>
  <c r="BI1142" i="1"/>
  <c r="BH1142" i="1"/>
  <c r="BG1142" i="1"/>
  <c r="BF1142" i="1"/>
  <c r="BE1142" i="1"/>
  <c r="CJ1141" i="1"/>
  <c r="CI1141" i="1"/>
  <c r="CH1141" i="1"/>
  <c r="CG1141" i="1"/>
  <c r="CF1141" i="1"/>
  <c r="CE1141" i="1"/>
  <c r="CD1141" i="1"/>
  <c r="CC1141" i="1"/>
  <c r="CB1141" i="1"/>
  <c r="CA1141" i="1"/>
  <c r="BZ1141" i="1"/>
  <c r="BY1141" i="1"/>
  <c r="BX1141" i="1"/>
  <c r="BW1141" i="1"/>
  <c r="BT1141" i="1"/>
  <c r="BS1141" i="1" s="1"/>
  <c r="BP1141" i="1"/>
  <c r="BO1141" i="1"/>
  <c r="BN1141" i="1"/>
  <c r="BM1141" i="1"/>
  <c r="BL1141" i="1"/>
  <c r="BK1141" i="1"/>
  <c r="BJ1141" i="1"/>
  <c r="BI1141" i="1"/>
  <c r="BH1141" i="1"/>
  <c r="BG1141" i="1"/>
  <c r="BF1141" i="1"/>
  <c r="BE1141" i="1"/>
  <c r="CJ1140" i="1"/>
  <c r="CI1140" i="1"/>
  <c r="CH1140" i="1"/>
  <c r="CG1140" i="1"/>
  <c r="CF1140" i="1"/>
  <c r="CE1140" i="1"/>
  <c r="CD1140" i="1"/>
  <c r="CC1140" i="1"/>
  <c r="CB1140" i="1"/>
  <c r="CA1140" i="1"/>
  <c r="BZ1140" i="1"/>
  <c r="BY1140" i="1"/>
  <c r="BX1140" i="1"/>
  <c r="BW1140" i="1"/>
  <c r="BT1140" i="1"/>
  <c r="BS1140" i="1" s="1"/>
  <c r="BP1140" i="1"/>
  <c r="BO1140" i="1"/>
  <c r="BN1140" i="1"/>
  <c r="BM1140" i="1"/>
  <c r="BL1140" i="1"/>
  <c r="BK1140" i="1"/>
  <c r="BJ1140" i="1"/>
  <c r="BI1140" i="1"/>
  <c r="BH1140" i="1"/>
  <c r="BG1140" i="1"/>
  <c r="BF1140" i="1"/>
  <c r="BE1140" i="1"/>
  <c r="CJ1139" i="1"/>
  <c r="CI1139" i="1"/>
  <c r="CH1139" i="1"/>
  <c r="CG1139" i="1"/>
  <c r="CF1139" i="1"/>
  <c r="CE1139" i="1"/>
  <c r="CD1139" i="1"/>
  <c r="CC1139" i="1"/>
  <c r="CB1139" i="1"/>
  <c r="CA1139" i="1"/>
  <c r="BZ1139" i="1"/>
  <c r="BY1139" i="1"/>
  <c r="BX1139" i="1"/>
  <c r="BW1139" i="1"/>
  <c r="BT1139" i="1"/>
  <c r="BS1139" i="1" s="1"/>
  <c r="BP1139" i="1"/>
  <c r="BO1139" i="1"/>
  <c r="BN1139" i="1"/>
  <c r="BM1139" i="1"/>
  <c r="BL1139" i="1"/>
  <c r="BK1139" i="1"/>
  <c r="BJ1139" i="1"/>
  <c r="BI1139" i="1"/>
  <c r="BH1139" i="1"/>
  <c r="BG1139" i="1"/>
  <c r="BF1139" i="1"/>
  <c r="BE1139" i="1"/>
  <c r="CJ1138" i="1"/>
  <c r="CI1138" i="1"/>
  <c r="CH1138" i="1"/>
  <c r="CG1138" i="1"/>
  <c r="CF1138" i="1"/>
  <c r="CE1138" i="1"/>
  <c r="CD1138" i="1"/>
  <c r="CC1138" i="1"/>
  <c r="CB1138" i="1"/>
  <c r="CA1138" i="1"/>
  <c r="BZ1138" i="1"/>
  <c r="BY1138" i="1"/>
  <c r="BX1138" i="1"/>
  <c r="BW1138" i="1"/>
  <c r="BT1138" i="1"/>
  <c r="BS1138" i="1" s="1"/>
  <c r="BP1138" i="1"/>
  <c r="BO1138" i="1"/>
  <c r="BN1138" i="1"/>
  <c r="BM1138" i="1"/>
  <c r="BL1138" i="1"/>
  <c r="BK1138" i="1"/>
  <c r="BJ1138" i="1"/>
  <c r="BI1138" i="1"/>
  <c r="BH1138" i="1"/>
  <c r="BG1138" i="1"/>
  <c r="BF1138" i="1"/>
  <c r="BE1138" i="1"/>
  <c r="CJ1137" i="1"/>
  <c r="CI1137" i="1"/>
  <c r="CH1137" i="1"/>
  <c r="CG1137" i="1"/>
  <c r="CF1137" i="1"/>
  <c r="CE1137" i="1"/>
  <c r="CD1137" i="1"/>
  <c r="CC1137" i="1"/>
  <c r="CB1137" i="1"/>
  <c r="CA1137" i="1"/>
  <c r="BZ1137" i="1"/>
  <c r="BY1137" i="1"/>
  <c r="BX1137" i="1"/>
  <c r="BW1137" i="1"/>
  <c r="BT1137" i="1"/>
  <c r="BS1137" i="1" s="1"/>
  <c r="BP1137" i="1"/>
  <c r="BO1137" i="1"/>
  <c r="BN1137" i="1"/>
  <c r="BM1137" i="1"/>
  <c r="BL1137" i="1"/>
  <c r="BK1137" i="1"/>
  <c r="BJ1137" i="1"/>
  <c r="BI1137" i="1"/>
  <c r="BH1137" i="1"/>
  <c r="BG1137" i="1"/>
  <c r="BF1137" i="1"/>
  <c r="BE1137" i="1"/>
  <c r="CJ1136" i="1"/>
  <c r="CI1136" i="1"/>
  <c r="CH1136" i="1"/>
  <c r="CG1136" i="1"/>
  <c r="CF1136" i="1"/>
  <c r="CE1136" i="1"/>
  <c r="CD1136" i="1"/>
  <c r="CC1136" i="1"/>
  <c r="CB1136" i="1"/>
  <c r="CA1136" i="1"/>
  <c r="BZ1136" i="1"/>
  <c r="BY1136" i="1"/>
  <c r="BX1136" i="1"/>
  <c r="BW1136" i="1"/>
  <c r="BT1136" i="1"/>
  <c r="BS1136" i="1" s="1"/>
  <c r="BP1136" i="1"/>
  <c r="BO1136" i="1"/>
  <c r="BN1136" i="1"/>
  <c r="BM1136" i="1"/>
  <c r="BL1136" i="1"/>
  <c r="BK1136" i="1"/>
  <c r="BJ1136" i="1"/>
  <c r="BI1136" i="1"/>
  <c r="BH1136" i="1"/>
  <c r="BG1136" i="1"/>
  <c r="BF1136" i="1"/>
  <c r="BE1136" i="1"/>
  <c r="CJ1135" i="1"/>
  <c r="CI1135" i="1"/>
  <c r="CH1135" i="1"/>
  <c r="CG1135" i="1"/>
  <c r="CF1135" i="1"/>
  <c r="CE1135" i="1"/>
  <c r="CD1135" i="1"/>
  <c r="CC1135" i="1"/>
  <c r="CB1135" i="1"/>
  <c r="CA1135" i="1"/>
  <c r="BZ1135" i="1"/>
  <c r="BY1135" i="1"/>
  <c r="BX1135" i="1"/>
  <c r="BW1135" i="1"/>
  <c r="BT1135" i="1"/>
  <c r="BS1135" i="1" s="1"/>
  <c r="BP1135" i="1"/>
  <c r="BO1135" i="1"/>
  <c r="BN1135" i="1"/>
  <c r="BM1135" i="1"/>
  <c r="BL1135" i="1"/>
  <c r="BK1135" i="1"/>
  <c r="BJ1135" i="1"/>
  <c r="BI1135" i="1"/>
  <c r="BH1135" i="1"/>
  <c r="BG1135" i="1"/>
  <c r="BF1135" i="1"/>
  <c r="BE1135" i="1"/>
  <c r="CJ1134" i="1"/>
  <c r="CI1134" i="1"/>
  <c r="CH1134" i="1"/>
  <c r="CG1134" i="1"/>
  <c r="CF1134" i="1"/>
  <c r="CE1134" i="1"/>
  <c r="CD1134" i="1"/>
  <c r="CC1134" i="1"/>
  <c r="CB1134" i="1"/>
  <c r="CA1134" i="1"/>
  <c r="BZ1134" i="1"/>
  <c r="BY1134" i="1"/>
  <c r="BX1134" i="1"/>
  <c r="BW1134" i="1"/>
  <c r="BT1134" i="1"/>
  <c r="BS1134" i="1" s="1"/>
  <c r="BP1134" i="1"/>
  <c r="BO1134" i="1"/>
  <c r="BN1134" i="1"/>
  <c r="BM1134" i="1"/>
  <c r="BL1134" i="1"/>
  <c r="BK1134" i="1"/>
  <c r="BJ1134" i="1"/>
  <c r="BI1134" i="1"/>
  <c r="BH1134" i="1"/>
  <c r="BG1134" i="1"/>
  <c r="BF1134" i="1"/>
  <c r="BE1134" i="1"/>
  <c r="CJ1133" i="1"/>
  <c r="CI1133" i="1"/>
  <c r="CH1133" i="1"/>
  <c r="CG1133" i="1"/>
  <c r="CF1133" i="1"/>
  <c r="CE1133" i="1"/>
  <c r="CD1133" i="1"/>
  <c r="CC1133" i="1"/>
  <c r="CB1133" i="1"/>
  <c r="CA1133" i="1"/>
  <c r="BZ1133" i="1"/>
  <c r="BY1133" i="1"/>
  <c r="BX1133" i="1"/>
  <c r="BW1133" i="1"/>
  <c r="BT1133" i="1"/>
  <c r="BS1133" i="1" s="1"/>
  <c r="BP1133" i="1"/>
  <c r="BO1133" i="1"/>
  <c r="BN1133" i="1"/>
  <c r="BM1133" i="1"/>
  <c r="BL1133" i="1"/>
  <c r="BK1133" i="1"/>
  <c r="BJ1133" i="1"/>
  <c r="BI1133" i="1"/>
  <c r="BH1133" i="1"/>
  <c r="BG1133" i="1"/>
  <c r="BF1133" i="1"/>
  <c r="BE1133" i="1"/>
  <c r="CJ1132" i="1"/>
  <c r="CI1132" i="1"/>
  <c r="CH1132" i="1"/>
  <c r="CG1132" i="1"/>
  <c r="CF1132" i="1"/>
  <c r="CE1132" i="1"/>
  <c r="CD1132" i="1"/>
  <c r="CC1132" i="1"/>
  <c r="CB1132" i="1"/>
  <c r="CA1132" i="1"/>
  <c r="BZ1132" i="1"/>
  <c r="BY1132" i="1"/>
  <c r="BX1132" i="1"/>
  <c r="BW1132" i="1"/>
  <c r="BT1132" i="1"/>
  <c r="BS1132" i="1" s="1"/>
  <c r="BP1132" i="1"/>
  <c r="BO1132" i="1"/>
  <c r="BN1132" i="1"/>
  <c r="BM1132" i="1"/>
  <c r="BL1132" i="1"/>
  <c r="BK1132" i="1"/>
  <c r="BJ1132" i="1"/>
  <c r="BI1132" i="1"/>
  <c r="BH1132" i="1"/>
  <c r="BG1132" i="1"/>
  <c r="BF1132" i="1"/>
  <c r="BE1132" i="1"/>
  <c r="CJ1131" i="1"/>
  <c r="CI1131" i="1"/>
  <c r="CH1131" i="1"/>
  <c r="CG1131" i="1"/>
  <c r="CF1131" i="1"/>
  <c r="CE1131" i="1"/>
  <c r="CD1131" i="1"/>
  <c r="CC1131" i="1"/>
  <c r="CB1131" i="1"/>
  <c r="CA1131" i="1"/>
  <c r="BZ1131" i="1"/>
  <c r="BY1131" i="1"/>
  <c r="BX1131" i="1"/>
  <c r="BW1131" i="1"/>
  <c r="BT1131" i="1"/>
  <c r="BS1131" i="1" s="1"/>
  <c r="BP1131" i="1"/>
  <c r="BO1131" i="1"/>
  <c r="BN1131" i="1"/>
  <c r="BM1131" i="1"/>
  <c r="BL1131" i="1"/>
  <c r="BK1131" i="1"/>
  <c r="BJ1131" i="1"/>
  <c r="BI1131" i="1"/>
  <c r="BH1131" i="1"/>
  <c r="BG1131" i="1"/>
  <c r="BF1131" i="1"/>
  <c r="BE1131" i="1"/>
  <c r="CJ1130" i="1"/>
  <c r="CI1130" i="1"/>
  <c r="CH1130" i="1"/>
  <c r="CG1130" i="1"/>
  <c r="CF1130" i="1"/>
  <c r="CE1130" i="1"/>
  <c r="CD1130" i="1"/>
  <c r="CC1130" i="1"/>
  <c r="CB1130" i="1"/>
  <c r="CA1130" i="1"/>
  <c r="BZ1130" i="1"/>
  <c r="BY1130" i="1"/>
  <c r="BX1130" i="1"/>
  <c r="BW1130" i="1"/>
  <c r="BT1130" i="1"/>
  <c r="BS1130" i="1" s="1"/>
  <c r="BP1130" i="1"/>
  <c r="BO1130" i="1"/>
  <c r="BN1130" i="1"/>
  <c r="BM1130" i="1"/>
  <c r="BL1130" i="1"/>
  <c r="BK1130" i="1"/>
  <c r="BJ1130" i="1"/>
  <c r="BI1130" i="1"/>
  <c r="BH1130" i="1"/>
  <c r="BG1130" i="1"/>
  <c r="BF1130" i="1"/>
  <c r="BE1130" i="1"/>
  <c r="CJ1129" i="1"/>
  <c r="CI1129" i="1"/>
  <c r="CH1129" i="1"/>
  <c r="CG1129" i="1"/>
  <c r="CF1129" i="1"/>
  <c r="CE1129" i="1"/>
  <c r="CD1129" i="1"/>
  <c r="CC1129" i="1"/>
  <c r="CB1129" i="1"/>
  <c r="CA1129" i="1"/>
  <c r="BZ1129" i="1"/>
  <c r="BY1129" i="1"/>
  <c r="BX1129" i="1"/>
  <c r="BW1129" i="1"/>
  <c r="BT1129" i="1"/>
  <c r="BS1129" i="1" s="1"/>
  <c r="BP1129" i="1"/>
  <c r="BO1129" i="1"/>
  <c r="BN1129" i="1"/>
  <c r="BM1129" i="1"/>
  <c r="BL1129" i="1"/>
  <c r="BK1129" i="1"/>
  <c r="BJ1129" i="1"/>
  <c r="BI1129" i="1"/>
  <c r="BH1129" i="1"/>
  <c r="BG1129" i="1"/>
  <c r="BF1129" i="1"/>
  <c r="BE1129" i="1"/>
  <c r="CJ1128" i="1"/>
  <c r="CI1128" i="1"/>
  <c r="CH1128" i="1"/>
  <c r="CG1128" i="1"/>
  <c r="CF1128" i="1"/>
  <c r="CE1128" i="1"/>
  <c r="CD1128" i="1"/>
  <c r="CC1128" i="1"/>
  <c r="CB1128" i="1"/>
  <c r="CA1128" i="1"/>
  <c r="BZ1128" i="1"/>
  <c r="BY1128" i="1"/>
  <c r="BX1128" i="1"/>
  <c r="BW1128" i="1"/>
  <c r="BT1128" i="1"/>
  <c r="BS1128" i="1" s="1"/>
  <c r="BP1128" i="1"/>
  <c r="BO1128" i="1"/>
  <c r="BN1128" i="1"/>
  <c r="BM1128" i="1"/>
  <c r="BL1128" i="1"/>
  <c r="BK1128" i="1"/>
  <c r="BJ1128" i="1"/>
  <c r="BI1128" i="1"/>
  <c r="BH1128" i="1"/>
  <c r="BG1128" i="1"/>
  <c r="BF1128" i="1"/>
  <c r="BE1128" i="1"/>
  <c r="CJ1127" i="1"/>
  <c r="CI1127" i="1"/>
  <c r="CH1127" i="1"/>
  <c r="CG1127" i="1"/>
  <c r="CF1127" i="1"/>
  <c r="CE1127" i="1"/>
  <c r="CD1127" i="1"/>
  <c r="CC1127" i="1"/>
  <c r="CB1127" i="1"/>
  <c r="CA1127" i="1"/>
  <c r="BZ1127" i="1"/>
  <c r="BY1127" i="1"/>
  <c r="BX1127" i="1"/>
  <c r="BW1127" i="1"/>
  <c r="BT1127" i="1"/>
  <c r="BS1127" i="1" s="1"/>
  <c r="BP1127" i="1"/>
  <c r="BO1127" i="1"/>
  <c r="BN1127" i="1"/>
  <c r="BM1127" i="1"/>
  <c r="BL1127" i="1"/>
  <c r="BK1127" i="1"/>
  <c r="BJ1127" i="1"/>
  <c r="BI1127" i="1"/>
  <c r="BH1127" i="1"/>
  <c r="BG1127" i="1"/>
  <c r="BF1127" i="1"/>
  <c r="BE1127" i="1"/>
  <c r="CJ1126" i="1"/>
  <c r="CI1126" i="1"/>
  <c r="CH1126" i="1"/>
  <c r="CG1126" i="1"/>
  <c r="CF1126" i="1"/>
  <c r="CE1126" i="1"/>
  <c r="CD1126" i="1"/>
  <c r="CC1126" i="1"/>
  <c r="CB1126" i="1"/>
  <c r="CA1126" i="1"/>
  <c r="BZ1126" i="1"/>
  <c r="BY1126" i="1"/>
  <c r="BX1126" i="1"/>
  <c r="BW1126" i="1"/>
  <c r="BT1126" i="1"/>
  <c r="BS1126" i="1" s="1"/>
  <c r="BP1126" i="1"/>
  <c r="BO1126" i="1"/>
  <c r="BN1126" i="1"/>
  <c r="BM1126" i="1"/>
  <c r="BL1126" i="1"/>
  <c r="BK1126" i="1"/>
  <c r="BJ1126" i="1"/>
  <c r="BI1126" i="1"/>
  <c r="BH1126" i="1"/>
  <c r="BG1126" i="1"/>
  <c r="BF1126" i="1"/>
  <c r="BE1126" i="1"/>
  <c r="CJ1125" i="1"/>
  <c r="CI1125" i="1"/>
  <c r="CH1125" i="1"/>
  <c r="CG1125" i="1"/>
  <c r="CF1125" i="1"/>
  <c r="CE1125" i="1"/>
  <c r="CD1125" i="1"/>
  <c r="CC1125" i="1"/>
  <c r="CB1125" i="1"/>
  <c r="CA1125" i="1"/>
  <c r="BZ1125" i="1"/>
  <c r="BY1125" i="1"/>
  <c r="BX1125" i="1"/>
  <c r="BW1125" i="1"/>
  <c r="BT1125" i="1"/>
  <c r="BS1125" i="1" s="1"/>
  <c r="BP1125" i="1"/>
  <c r="BO1125" i="1"/>
  <c r="BN1125" i="1"/>
  <c r="BM1125" i="1"/>
  <c r="BL1125" i="1"/>
  <c r="BK1125" i="1"/>
  <c r="BJ1125" i="1"/>
  <c r="BI1125" i="1"/>
  <c r="BH1125" i="1"/>
  <c r="BG1125" i="1"/>
  <c r="BF1125" i="1"/>
  <c r="BE1125" i="1"/>
  <c r="CJ1124" i="1"/>
  <c r="CI1124" i="1"/>
  <c r="CH1124" i="1"/>
  <c r="CG1124" i="1"/>
  <c r="CF1124" i="1"/>
  <c r="CE1124" i="1"/>
  <c r="CD1124" i="1"/>
  <c r="CC1124" i="1"/>
  <c r="CB1124" i="1"/>
  <c r="CA1124" i="1"/>
  <c r="BZ1124" i="1"/>
  <c r="BY1124" i="1"/>
  <c r="BX1124" i="1"/>
  <c r="BW1124" i="1"/>
  <c r="BT1124" i="1"/>
  <c r="BS1124" i="1" s="1"/>
  <c r="BP1124" i="1"/>
  <c r="BO1124" i="1"/>
  <c r="BN1124" i="1"/>
  <c r="BM1124" i="1"/>
  <c r="BL1124" i="1"/>
  <c r="BK1124" i="1"/>
  <c r="BJ1124" i="1"/>
  <c r="BI1124" i="1"/>
  <c r="BH1124" i="1"/>
  <c r="BG1124" i="1"/>
  <c r="BF1124" i="1"/>
  <c r="BE1124" i="1"/>
  <c r="CJ1123" i="1"/>
  <c r="CI1123" i="1"/>
  <c r="CH1123" i="1"/>
  <c r="CG1123" i="1"/>
  <c r="CF1123" i="1"/>
  <c r="CE1123" i="1"/>
  <c r="CD1123" i="1"/>
  <c r="CC1123" i="1"/>
  <c r="CB1123" i="1"/>
  <c r="CA1123" i="1"/>
  <c r="BZ1123" i="1"/>
  <c r="BY1123" i="1"/>
  <c r="BX1123" i="1"/>
  <c r="BW1123" i="1"/>
  <c r="BT1123" i="1"/>
  <c r="BS1123" i="1" s="1"/>
  <c r="BP1123" i="1"/>
  <c r="BO1123" i="1"/>
  <c r="BN1123" i="1"/>
  <c r="BM1123" i="1"/>
  <c r="BL1123" i="1"/>
  <c r="BK1123" i="1"/>
  <c r="BJ1123" i="1"/>
  <c r="BI1123" i="1"/>
  <c r="BH1123" i="1"/>
  <c r="BG1123" i="1"/>
  <c r="BF1123" i="1"/>
  <c r="BE1123" i="1"/>
  <c r="CJ1122" i="1"/>
  <c r="CI1122" i="1"/>
  <c r="CH1122" i="1"/>
  <c r="CG1122" i="1"/>
  <c r="CF1122" i="1"/>
  <c r="CE1122" i="1"/>
  <c r="CD1122" i="1"/>
  <c r="CC1122" i="1"/>
  <c r="CB1122" i="1"/>
  <c r="CA1122" i="1"/>
  <c r="BZ1122" i="1"/>
  <c r="BY1122" i="1"/>
  <c r="BX1122" i="1"/>
  <c r="BW1122" i="1"/>
  <c r="BT1122" i="1"/>
  <c r="BS1122" i="1" s="1"/>
  <c r="BP1122" i="1"/>
  <c r="BO1122" i="1"/>
  <c r="BN1122" i="1"/>
  <c r="BM1122" i="1"/>
  <c r="BL1122" i="1"/>
  <c r="BK1122" i="1"/>
  <c r="BJ1122" i="1"/>
  <c r="BI1122" i="1"/>
  <c r="BH1122" i="1"/>
  <c r="BG1122" i="1"/>
  <c r="BF1122" i="1"/>
  <c r="BE1122" i="1"/>
  <c r="CJ1121" i="1"/>
  <c r="CI1121" i="1"/>
  <c r="CH1121" i="1"/>
  <c r="CG1121" i="1"/>
  <c r="CF1121" i="1"/>
  <c r="CE1121" i="1"/>
  <c r="CD1121" i="1"/>
  <c r="CC1121" i="1"/>
  <c r="CB1121" i="1"/>
  <c r="CA1121" i="1"/>
  <c r="BZ1121" i="1"/>
  <c r="BY1121" i="1"/>
  <c r="BX1121" i="1"/>
  <c r="BW1121" i="1"/>
  <c r="BT1121" i="1"/>
  <c r="BS1121" i="1" s="1"/>
  <c r="BP1121" i="1"/>
  <c r="BO1121" i="1"/>
  <c r="BN1121" i="1"/>
  <c r="BM1121" i="1"/>
  <c r="BL1121" i="1"/>
  <c r="BK1121" i="1"/>
  <c r="BJ1121" i="1"/>
  <c r="BI1121" i="1"/>
  <c r="BH1121" i="1"/>
  <c r="BG1121" i="1"/>
  <c r="BF1121" i="1"/>
  <c r="BE1121" i="1"/>
  <c r="CJ1120" i="1"/>
  <c r="CI1120" i="1"/>
  <c r="CH1120" i="1"/>
  <c r="CG1120" i="1"/>
  <c r="CF1120" i="1"/>
  <c r="CE1120" i="1"/>
  <c r="CD1120" i="1"/>
  <c r="CC1120" i="1"/>
  <c r="CB1120" i="1"/>
  <c r="CA1120" i="1"/>
  <c r="BZ1120" i="1"/>
  <c r="BY1120" i="1"/>
  <c r="BX1120" i="1"/>
  <c r="BW1120" i="1"/>
  <c r="BT1120" i="1"/>
  <c r="BS1120" i="1" s="1"/>
  <c r="BP1120" i="1"/>
  <c r="BO1120" i="1"/>
  <c r="BN1120" i="1"/>
  <c r="BM1120" i="1"/>
  <c r="BL1120" i="1"/>
  <c r="BK1120" i="1"/>
  <c r="BJ1120" i="1"/>
  <c r="BI1120" i="1"/>
  <c r="BH1120" i="1"/>
  <c r="BG1120" i="1"/>
  <c r="BF1120" i="1"/>
  <c r="BE1120" i="1"/>
  <c r="CJ1119" i="1"/>
  <c r="CI1119" i="1"/>
  <c r="CH1119" i="1"/>
  <c r="CG1119" i="1"/>
  <c r="CF1119" i="1"/>
  <c r="CE1119" i="1"/>
  <c r="CD1119" i="1"/>
  <c r="CC1119" i="1"/>
  <c r="CB1119" i="1"/>
  <c r="CA1119" i="1"/>
  <c r="BZ1119" i="1"/>
  <c r="BY1119" i="1"/>
  <c r="BX1119" i="1"/>
  <c r="BW1119" i="1"/>
  <c r="BT1119" i="1"/>
  <c r="BS1119" i="1" s="1"/>
  <c r="BP1119" i="1"/>
  <c r="BO1119" i="1"/>
  <c r="BN1119" i="1"/>
  <c r="BM1119" i="1"/>
  <c r="BL1119" i="1"/>
  <c r="BK1119" i="1"/>
  <c r="BJ1119" i="1"/>
  <c r="BI1119" i="1"/>
  <c r="BH1119" i="1"/>
  <c r="BG1119" i="1"/>
  <c r="BF1119" i="1"/>
  <c r="BE1119" i="1"/>
  <c r="CJ1118" i="1"/>
  <c r="CI1118" i="1"/>
  <c r="CH1118" i="1"/>
  <c r="CG1118" i="1"/>
  <c r="CF1118" i="1"/>
  <c r="CE1118" i="1"/>
  <c r="CD1118" i="1"/>
  <c r="CC1118" i="1"/>
  <c r="CB1118" i="1"/>
  <c r="CA1118" i="1"/>
  <c r="BZ1118" i="1"/>
  <c r="BY1118" i="1"/>
  <c r="BX1118" i="1"/>
  <c r="BW1118" i="1"/>
  <c r="BT1118" i="1"/>
  <c r="BS1118" i="1" s="1"/>
  <c r="BP1118" i="1"/>
  <c r="BO1118" i="1"/>
  <c r="BN1118" i="1"/>
  <c r="BM1118" i="1"/>
  <c r="BL1118" i="1"/>
  <c r="BK1118" i="1"/>
  <c r="BJ1118" i="1"/>
  <c r="BI1118" i="1"/>
  <c r="BH1118" i="1"/>
  <c r="BG1118" i="1"/>
  <c r="BF1118" i="1"/>
  <c r="BE1118" i="1"/>
  <c r="CJ1117" i="1"/>
  <c r="CI1117" i="1"/>
  <c r="CH1117" i="1"/>
  <c r="CG1117" i="1"/>
  <c r="CF1117" i="1"/>
  <c r="CE1117" i="1"/>
  <c r="CD1117" i="1"/>
  <c r="CC1117" i="1"/>
  <c r="CB1117" i="1"/>
  <c r="CA1117" i="1"/>
  <c r="BZ1117" i="1"/>
  <c r="BY1117" i="1"/>
  <c r="BX1117" i="1"/>
  <c r="BW1117" i="1"/>
  <c r="BT1117" i="1"/>
  <c r="BS1117" i="1" s="1"/>
  <c r="BP1117" i="1"/>
  <c r="BO1117" i="1"/>
  <c r="BN1117" i="1"/>
  <c r="BM1117" i="1"/>
  <c r="BL1117" i="1"/>
  <c r="BK1117" i="1"/>
  <c r="BJ1117" i="1"/>
  <c r="BI1117" i="1"/>
  <c r="BH1117" i="1"/>
  <c r="BG1117" i="1"/>
  <c r="BF1117" i="1"/>
  <c r="BE1117" i="1"/>
  <c r="CJ1116" i="1"/>
  <c r="CI1116" i="1"/>
  <c r="CH1116" i="1"/>
  <c r="CG1116" i="1"/>
  <c r="CF1116" i="1"/>
  <c r="CE1116" i="1"/>
  <c r="CD1116" i="1"/>
  <c r="CC1116" i="1"/>
  <c r="CB1116" i="1"/>
  <c r="CA1116" i="1"/>
  <c r="BZ1116" i="1"/>
  <c r="BY1116" i="1"/>
  <c r="BX1116" i="1"/>
  <c r="BW1116" i="1"/>
  <c r="BT1116" i="1"/>
  <c r="BS1116" i="1" s="1"/>
  <c r="BP1116" i="1"/>
  <c r="BO1116" i="1"/>
  <c r="BN1116" i="1"/>
  <c r="BM1116" i="1"/>
  <c r="BL1116" i="1"/>
  <c r="BK1116" i="1"/>
  <c r="BJ1116" i="1"/>
  <c r="BI1116" i="1"/>
  <c r="BH1116" i="1"/>
  <c r="BG1116" i="1"/>
  <c r="BF1116" i="1"/>
  <c r="BE1116" i="1"/>
  <c r="CJ1115" i="1"/>
  <c r="CI1115" i="1"/>
  <c r="CH1115" i="1"/>
  <c r="CG1115" i="1"/>
  <c r="CF1115" i="1"/>
  <c r="CE1115" i="1"/>
  <c r="CD1115" i="1"/>
  <c r="CC1115" i="1"/>
  <c r="CB1115" i="1"/>
  <c r="CA1115" i="1"/>
  <c r="BZ1115" i="1"/>
  <c r="BY1115" i="1"/>
  <c r="BX1115" i="1"/>
  <c r="BW1115" i="1"/>
  <c r="BT1115" i="1"/>
  <c r="BS1115" i="1" s="1"/>
  <c r="BP1115" i="1"/>
  <c r="BO1115" i="1"/>
  <c r="BN1115" i="1"/>
  <c r="BM1115" i="1"/>
  <c r="BL1115" i="1"/>
  <c r="BK1115" i="1"/>
  <c r="BJ1115" i="1"/>
  <c r="BI1115" i="1"/>
  <c r="BH1115" i="1"/>
  <c r="BG1115" i="1"/>
  <c r="BF1115" i="1"/>
  <c r="BE1115" i="1"/>
  <c r="CJ1114" i="1"/>
  <c r="CI1114" i="1"/>
  <c r="CH1114" i="1"/>
  <c r="CG1114" i="1"/>
  <c r="CF1114" i="1"/>
  <c r="CE1114" i="1"/>
  <c r="CD1114" i="1"/>
  <c r="CC1114" i="1"/>
  <c r="CB1114" i="1"/>
  <c r="CA1114" i="1"/>
  <c r="BZ1114" i="1"/>
  <c r="BY1114" i="1"/>
  <c r="BX1114" i="1"/>
  <c r="BW1114" i="1"/>
  <c r="BT1114" i="1"/>
  <c r="BS1114" i="1" s="1"/>
  <c r="BP1114" i="1"/>
  <c r="BO1114" i="1"/>
  <c r="BN1114" i="1"/>
  <c r="BM1114" i="1"/>
  <c r="BL1114" i="1"/>
  <c r="BK1114" i="1"/>
  <c r="BJ1114" i="1"/>
  <c r="BI1114" i="1"/>
  <c r="BH1114" i="1"/>
  <c r="BG1114" i="1"/>
  <c r="BF1114" i="1"/>
  <c r="BE1114" i="1"/>
  <c r="CJ1113" i="1"/>
  <c r="CI1113" i="1"/>
  <c r="CH1113" i="1"/>
  <c r="CG1113" i="1"/>
  <c r="CF1113" i="1"/>
  <c r="CE1113" i="1"/>
  <c r="CD1113" i="1"/>
  <c r="CC1113" i="1"/>
  <c r="CB1113" i="1"/>
  <c r="CA1113" i="1"/>
  <c r="BZ1113" i="1"/>
  <c r="BY1113" i="1"/>
  <c r="BX1113" i="1"/>
  <c r="BW1113" i="1"/>
  <c r="BT1113" i="1"/>
  <c r="BS1113" i="1" s="1"/>
  <c r="BP1113" i="1"/>
  <c r="BO1113" i="1"/>
  <c r="BN1113" i="1"/>
  <c r="BM1113" i="1"/>
  <c r="BL1113" i="1"/>
  <c r="BK1113" i="1"/>
  <c r="BJ1113" i="1"/>
  <c r="BI1113" i="1"/>
  <c r="BH1113" i="1"/>
  <c r="BG1113" i="1"/>
  <c r="BF1113" i="1"/>
  <c r="BE1113" i="1"/>
  <c r="CJ1112" i="1"/>
  <c r="CI1112" i="1"/>
  <c r="CH1112" i="1"/>
  <c r="CG1112" i="1"/>
  <c r="CF1112" i="1"/>
  <c r="CE1112" i="1"/>
  <c r="CD1112" i="1"/>
  <c r="CC1112" i="1"/>
  <c r="CB1112" i="1"/>
  <c r="CA1112" i="1"/>
  <c r="BZ1112" i="1"/>
  <c r="BY1112" i="1"/>
  <c r="BX1112" i="1"/>
  <c r="BW1112" i="1"/>
  <c r="BT1112" i="1"/>
  <c r="BS1112" i="1" s="1"/>
  <c r="BP1112" i="1"/>
  <c r="BO1112" i="1"/>
  <c r="BN1112" i="1"/>
  <c r="BM1112" i="1"/>
  <c r="BL1112" i="1"/>
  <c r="BK1112" i="1"/>
  <c r="BJ1112" i="1"/>
  <c r="BI1112" i="1"/>
  <c r="BH1112" i="1"/>
  <c r="BG1112" i="1"/>
  <c r="BF1112" i="1"/>
  <c r="BE1112" i="1"/>
  <c r="CJ1111" i="1"/>
  <c r="CI1111" i="1"/>
  <c r="CH1111" i="1"/>
  <c r="CG1111" i="1"/>
  <c r="CF1111" i="1"/>
  <c r="CE1111" i="1"/>
  <c r="CD1111" i="1"/>
  <c r="CC1111" i="1"/>
  <c r="CB1111" i="1"/>
  <c r="CA1111" i="1"/>
  <c r="BZ1111" i="1"/>
  <c r="BY1111" i="1"/>
  <c r="BX1111" i="1"/>
  <c r="BW1111" i="1"/>
  <c r="BT1111" i="1"/>
  <c r="BS1111" i="1" s="1"/>
  <c r="BP1111" i="1"/>
  <c r="BO1111" i="1"/>
  <c r="BN1111" i="1"/>
  <c r="BM1111" i="1"/>
  <c r="BL1111" i="1"/>
  <c r="BK1111" i="1"/>
  <c r="BJ1111" i="1"/>
  <c r="BI1111" i="1"/>
  <c r="BH1111" i="1"/>
  <c r="BG1111" i="1"/>
  <c r="BF1111" i="1"/>
  <c r="BE1111" i="1"/>
  <c r="CJ1110" i="1"/>
  <c r="CI1110" i="1"/>
  <c r="CH1110" i="1"/>
  <c r="CG1110" i="1"/>
  <c r="CF1110" i="1"/>
  <c r="CE1110" i="1"/>
  <c r="CD1110" i="1"/>
  <c r="CC1110" i="1"/>
  <c r="CB1110" i="1"/>
  <c r="CA1110" i="1"/>
  <c r="BZ1110" i="1"/>
  <c r="BY1110" i="1"/>
  <c r="BX1110" i="1"/>
  <c r="BW1110" i="1"/>
  <c r="BT1110" i="1"/>
  <c r="BS1110" i="1" s="1"/>
  <c r="BP1110" i="1"/>
  <c r="BO1110" i="1"/>
  <c r="BN1110" i="1"/>
  <c r="BM1110" i="1"/>
  <c r="BL1110" i="1"/>
  <c r="BK1110" i="1"/>
  <c r="BJ1110" i="1"/>
  <c r="BI1110" i="1"/>
  <c r="BH1110" i="1"/>
  <c r="BG1110" i="1"/>
  <c r="BF1110" i="1"/>
  <c r="BE1110" i="1"/>
  <c r="CJ1109" i="1"/>
  <c r="CI1109" i="1"/>
  <c r="CH1109" i="1"/>
  <c r="CG1109" i="1"/>
  <c r="CF1109" i="1"/>
  <c r="CE1109" i="1"/>
  <c r="CD1109" i="1"/>
  <c r="CC1109" i="1"/>
  <c r="CB1109" i="1"/>
  <c r="CA1109" i="1"/>
  <c r="BZ1109" i="1"/>
  <c r="BY1109" i="1"/>
  <c r="BX1109" i="1"/>
  <c r="BW1109" i="1"/>
  <c r="BT1109" i="1"/>
  <c r="BS1109" i="1" s="1"/>
  <c r="BP1109" i="1"/>
  <c r="BO1109" i="1"/>
  <c r="BN1109" i="1"/>
  <c r="BM1109" i="1"/>
  <c r="BL1109" i="1"/>
  <c r="BK1109" i="1"/>
  <c r="BJ1109" i="1"/>
  <c r="BI1109" i="1"/>
  <c r="BH1109" i="1"/>
  <c r="BG1109" i="1"/>
  <c r="BF1109" i="1"/>
  <c r="BE1109" i="1"/>
  <c r="CJ1108" i="1"/>
  <c r="CI1108" i="1"/>
  <c r="CH1108" i="1"/>
  <c r="CG1108" i="1"/>
  <c r="CF1108" i="1"/>
  <c r="CE1108" i="1"/>
  <c r="CD1108" i="1"/>
  <c r="CC1108" i="1"/>
  <c r="CB1108" i="1"/>
  <c r="CA1108" i="1"/>
  <c r="BZ1108" i="1"/>
  <c r="BY1108" i="1"/>
  <c r="BX1108" i="1"/>
  <c r="BW1108" i="1"/>
  <c r="BT1108" i="1"/>
  <c r="BS1108" i="1" s="1"/>
  <c r="BP1108" i="1"/>
  <c r="BO1108" i="1"/>
  <c r="BN1108" i="1"/>
  <c r="BM1108" i="1"/>
  <c r="BL1108" i="1"/>
  <c r="BK1108" i="1"/>
  <c r="BJ1108" i="1"/>
  <c r="BI1108" i="1"/>
  <c r="BH1108" i="1"/>
  <c r="BG1108" i="1"/>
  <c r="BF1108" i="1"/>
  <c r="BE1108" i="1"/>
  <c r="CJ1107" i="1"/>
  <c r="CI1107" i="1"/>
  <c r="CH1107" i="1"/>
  <c r="CG1107" i="1"/>
  <c r="CF1107" i="1"/>
  <c r="CE1107" i="1"/>
  <c r="CD1107" i="1"/>
  <c r="CC1107" i="1"/>
  <c r="CB1107" i="1"/>
  <c r="CA1107" i="1"/>
  <c r="BZ1107" i="1"/>
  <c r="BY1107" i="1"/>
  <c r="BX1107" i="1"/>
  <c r="BW1107" i="1"/>
  <c r="BT1107" i="1"/>
  <c r="BS1107" i="1" s="1"/>
  <c r="BP1107" i="1"/>
  <c r="BO1107" i="1"/>
  <c r="BN1107" i="1"/>
  <c r="BM1107" i="1"/>
  <c r="BL1107" i="1"/>
  <c r="BK1107" i="1"/>
  <c r="BJ1107" i="1"/>
  <c r="BI1107" i="1"/>
  <c r="BH1107" i="1"/>
  <c r="BG1107" i="1"/>
  <c r="BF1107" i="1"/>
  <c r="BE1107" i="1"/>
  <c r="CJ1106" i="1"/>
  <c r="CI1106" i="1"/>
  <c r="CH1106" i="1"/>
  <c r="CG1106" i="1"/>
  <c r="CF1106" i="1"/>
  <c r="CE1106" i="1"/>
  <c r="CD1106" i="1"/>
  <c r="CC1106" i="1"/>
  <c r="CB1106" i="1"/>
  <c r="CA1106" i="1"/>
  <c r="BZ1106" i="1"/>
  <c r="BY1106" i="1"/>
  <c r="BX1106" i="1"/>
  <c r="BW1106" i="1"/>
  <c r="BT1106" i="1"/>
  <c r="BS1106" i="1" s="1"/>
  <c r="BP1106" i="1"/>
  <c r="BO1106" i="1"/>
  <c r="BN1106" i="1"/>
  <c r="BM1106" i="1"/>
  <c r="BL1106" i="1"/>
  <c r="BK1106" i="1"/>
  <c r="BJ1106" i="1"/>
  <c r="BI1106" i="1"/>
  <c r="BH1106" i="1"/>
  <c r="BG1106" i="1"/>
  <c r="BF1106" i="1"/>
  <c r="BE1106" i="1"/>
  <c r="CJ1105" i="1"/>
  <c r="CI1105" i="1"/>
  <c r="CH1105" i="1"/>
  <c r="CG1105" i="1"/>
  <c r="CF1105" i="1"/>
  <c r="CE1105" i="1"/>
  <c r="CD1105" i="1"/>
  <c r="CC1105" i="1"/>
  <c r="CB1105" i="1"/>
  <c r="CA1105" i="1"/>
  <c r="BZ1105" i="1"/>
  <c r="BY1105" i="1"/>
  <c r="BX1105" i="1"/>
  <c r="BW1105" i="1"/>
  <c r="BT1105" i="1"/>
  <c r="BS1105" i="1" s="1"/>
  <c r="BP1105" i="1"/>
  <c r="BO1105" i="1"/>
  <c r="BN1105" i="1"/>
  <c r="BM1105" i="1"/>
  <c r="BL1105" i="1"/>
  <c r="BK1105" i="1"/>
  <c r="BJ1105" i="1"/>
  <c r="BI1105" i="1"/>
  <c r="BH1105" i="1"/>
  <c r="BG1105" i="1"/>
  <c r="BF1105" i="1"/>
  <c r="BE1105" i="1"/>
  <c r="CJ1104" i="1"/>
  <c r="CI1104" i="1"/>
  <c r="CH1104" i="1"/>
  <c r="CG1104" i="1"/>
  <c r="CF1104" i="1"/>
  <c r="CE1104" i="1"/>
  <c r="CD1104" i="1"/>
  <c r="CC1104" i="1"/>
  <c r="CB1104" i="1"/>
  <c r="CA1104" i="1"/>
  <c r="BZ1104" i="1"/>
  <c r="BY1104" i="1"/>
  <c r="BX1104" i="1"/>
  <c r="BW1104" i="1"/>
  <c r="BT1104" i="1"/>
  <c r="BS1104" i="1" s="1"/>
  <c r="BP1104" i="1"/>
  <c r="BO1104" i="1"/>
  <c r="BN1104" i="1"/>
  <c r="BM1104" i="1"/>
  <c r="BL1104" i="1"/>
  <c r="BK1104" i="1"/>
  <c r="BJ1104" i="1"/>
  <c r="BI1104" i="1"/>
  <c r="BH1104" i="1"/>
  <c r="BG1104" i="1"/>
  <c r="BF1104" i="1"/>
  <c r="BE1104" i="1"/>
  <c r="CJ1103" i="1"/>
  <c r="CI1103" i="1"/>
  <c r="CH1103" i="1"/>
  <c r="CG1103" i="1"/>
  <c r="CF1103" i="1"/>
  <c r="CE1103" i="1"/>
  <c r="CD1103" i="1"/>
  <c r="CC1103" i="1"/>
  <c r="CB1103" i="1"/>
  <c r="CA1103" i="1"/>
  <c r="BZ1103" i="1"/>
  <c r="BY1103" i="1"/>
  <c r="BX1103" i="1"/>
  <c r="BW1103" i="1"/>
  <c r="BT1103" i="1"/>
  <c r="BS1103" i="1" s="1"/>
  <c r="BP1103" i="1"/>
  <c r="BO1103" i="1"/>
  <c r="BN1103" i="1"/>
  <c r="BM1103" i="1"/>
  <c r="BL1103" i="1"/>
  <c r="BK1103" i="1"/>
  <c r="BJ1103" i="1"/>
  <c r="BI1103" i="1"/>
  <c r="BH1103" i="1"/>
  <c r="BG1103" i="1"/>
  <c r="BF1103" i="1"/>
  <c r="BE1103" i="1"/>
  <c r="CJ1102" i="1"/>
  <c r="CI1102" i="1"/>
  <c r="CH1102" i="1"/>
  <c r="CG1102" i="1"/>
  <c r="CF1102" i="1"/>
  <c r="CE1102" i="1"/>
  <c r="CD1102" i="1"/>
  <c r="CC1102" i="1"/>
  <c r="CB1102" i="1"/>
  <c r="CA1102" i="1"/>
  <c r="BZ1102" i="1"/>
  <c r="BY1102" i="1"/>
  <c r="BX1102" i="1"/>
  <c r="BW1102" i="1"/>
  <c r="BT1102" i="1"/>
  <c r="BS1102" i="1" s="1"/>
  <c r="BP1102" i="1"/>
  <c r="BO1102" i="1"/>
  <c r="BN1102" i="1"/>
  <c r="BM1102" i="1"/>
  <c r="BL1102" i="1"/>
  <c r="BK1102" i="1"/>
  <c r="BJ1102" i="1"/>
  <c r="BI1102" i="1"/>
  <c r="BH1102" i="1"/>
  <c r="BG1102" i="1"/>
  <c r="BF1102" i="1"/>
  <c r="BE1102" i="1"/>
  <c r="CJ1101" i="1"/>
  <c r="CI1101" i="1"/>
  <c r="CH1101" i="1"/>
  <c r="CG1101" i="1"/>
  <c r="CF1101" i="1"/>
  <c r="CE1101" i="1"/>
  <c r="CD1101" i="1"/>
  <c r="CC1101" i="1"/>
  <c r="CB1101" i="1"/>
  <c r="CA1101" i="1"/>
  <c r="BZ1101" i="1"/>
  <c r="BY1101" i="1"/>
  <c r="BX1101" i="1"/>
  <c r="BW1101" i="1"/>
  <c r="BT1101" i="1"/>
  <c r="BS1101" i="1" s="1"/>
  <c r="BP1101" i="1"/>
  <c r="BO1101" i="1"/>
  <c r="BN1101" i="1"/>
  <c r="BM1101" i="1"/>
  <c r="BL1101" i="1"/>
  <c r="BK1101" i="1"/>
  <c r="BJ1101" i="1"/>
  <c r="BI1101" i="1"/>
  <c r="BH1101" i="1"/>
  <c r="BG1101" i="1"/>
  <c r="BF1101" i="1"/>
  <c r="BE1101" i="1"/>
  <c r="CJ1100" i="1"/>
  <c r="CI1100" i="1"/>
  <c r="CH1100" i="1"/>
  <c r="CG1100" i="1"/>
  <c r="CF1100" i="1"/>
  <c r="CE1100" i="1"/>
  <c r="CD1100" i="1"/>
  <c r="CC1100" i="1"/>
  <c r="CB1100" i="1"/>
  <c r="CA1100" i="1"/>
  <c r="BZ1100" i="1"/>
  <c r="BY1100" i="1"/>
  <c r="BX1100" i="1"/>
  <c r="BW1100" i="1"/>
  <c r="BT1100" i="1"/>
  <c r="BS1100" i="1" s="1"/>
  <c r="BP1100" i="1"/>
  <c r="BO1100" i="1"/>
  <c r="BN1100" i="1"/>
  <c r="BM1100" i="1"/>
  <c r="BL1100" i="1"/>
  <c r="BK1100" i="1"/>
  <c r="BJ1100" i="1"/>
  <c r="BI1100" i="1"/>
  <c r="BH1100" i="1"/>
  <c r="BG1100" i="1"/>
  <c r="BF1100" i="1"/>
  <c r="BE1100" i="1"/>
  <c r="CJ1099" i="1"/>
  <c r="CI1099" i="1"/>
  <c r="CH1099" i="1"/>
  <c r="CG1099" i="1"/>
  <c r="CF1099" i="1"/>
  <c r="CE1099" i="1"/>
  <c r="CD1099" i="1"/>
  <c r="CC1099" i="1"/>
  <c r="CB1099" i="1"/>
  <c r="CA1099" i="1"/>
  <c r="BZ1099" i="1"/>
  <c r="BY1099" i="1"/>
  <c r="BX1099" i="1"/>
  <c r="BW1099" i="1"/>
  <c r="BT1099" i="1"/>
  <c r="BS1099" i="1" s="1"/>
  <c r="BP1099" i="1"/>
  <c r="BO1099" i="1"/>
  <c r="BN1099" i="1"/>
  <c r="BM1099" i="1"/>
  <c r="BL1099" i="1"/>
  <c r="BK1099" i="1"/>
  <c r="BJ1099" i="1"/>
  <c r="BI1099" i="1"/>
  <c r="BH1099" i="1"/>
  <c r="BG1099" i="1"/>
  <c r="BF1099" i="1"/>
  <c r="BE1099" i="1"/>
  <c r="CJ1098" i="1"/>
  <c r="CI1098" i="1"/>
  <c r="CH1098" i="1"/>
  <c r="CG1098" i="1"/>
  <c r="CF1098" i="1"/>
  <c r="CE1098" i="1"/>
  <c r="CD1098" i="1"/>
  <c r="CC1098" i="1"/>
  <c r="CB1098" i="1"/>
  <c r="CA1098" i="1"/>
  <c r="BZ1098" i="1"/>
  <c r="BY1098" i="1"/>
  <c r="BX1098" i="1"/>
  <c r="BW1098" i="1"/>
  <c r="BT1098" i="1"/>
  <c r="BS1098" i="1" s="1"/>
  <c r="BP1098" i="1"/>
  <c r="BO1098" i="1"/>
  <c r="BN1098" i="1"/>
  <c r="BM1098" i="1"/>
  <c r="BL1098" i="1"/>
  <c r="BK1098" i="1"/>
  <c r="BJ1098" i="1"/>
  <c r="BI1098" i="1"/>
  <c r="BH1098" i="1"/>
  <c r="BG1098" i="1"/>
  <c r="BF1098" i="1"/>
  <c r="BE1098" i="1"/>
  <c r="CJ1097" i="1"/>
  <c r="CI1097" i="1"/>
  <c r="CH1097" i="1"/>
  <c r="CG1097" i="1"/>
  <c r="CF1097" i="1"/>
  <c r="CE1097" i="1"/>
  <c r="CD1097" i="1"/>
  <c r="CC1097" i="1"/>
  <c r="CB1097" i="1"/>
  <c r="CA1097" i="1"/>
  <c r="BZ1097" i="1"/>
  <c r="BY1097" i="1"/>
  <c r="BX1097" i="1"/>
  <c r="BW1097" i="1"/>
  <c r="BT1097" i="1"/>
  <c r="BS1097" i="1" s="1"/>
  <c r="BP1097" i="1"/>
  <c r="BO1097" i="1"/>
  <c r="BN1097" i="1"/>
  <c r="BM1097" i="1"/>
  <c r="BL1097" i="1"/>
  <c r="BK1097" i="1"/>
  <c r="BJ1097" i="1"/>
  <c r="BI1097" i="1"/>
  <c r="BH1097" i="1"/>
  <c r="BG1097" i="1"/>
  <c r="BF1097" i="1"/>
  <c r="BE1097" i="1"/>
  <c r="CJ1096" i="1"/>
  <c r="CI1096" i="1"/>
  <c r="CH1096" i="1"/>
  <c r="CG1096" i="1"/>
  <c r="CF1096" i="1"/>
  <c r="CE1096" i="1"/>
  <c r="CD1096" i="1"/>
  <c r="CC1096" i="1"/>
  <c r="CB1096" i="1"/>
  <c r="CA1096" i="1"/>
  <c r="BZ1096" i="1"/>
  <c r="BY1096" i="1"/>
  <c r="BX1096" i="1"/>
  <c r="BW1096" i="1"/>
  <c r="BT1096" i="1"/>
  <c r="BS1096" i="1" s="1"/>
  <c r="BP1096" i="1"/>
  <c r="BO1096" i="1"/>
  <c r="BN1096" i="1"/>
  <c r="BM1096" i="1"/>
  <c r="BL1096" i="1"/>
  <c r="BK1096" i="1"/>
  <c r="BJ1096" i="1"/>
  <c r="BI1096" i="1"/>
  <c r="BH1096" i="1"/>
  <c r="BG1096" i="1"/>
  <c r="BF1096" i="1"/>
  <c r="BE1096" i="1"/>
  <c r="CJ1095" i="1"/>
  <c r="CI1095" i="1"/>
  <c r="CH1095" i="1"/>
  <c r="CG1095" i="1"/>
  <c r="CF1095" i="1"/>
  <c r="CE1095" i="1"/>
  <c r="CD1095" i="1"/>
  <c r="CC1095" i="1"/>
  <c r="CB1095" i="1"/>
  <c r="CA1095" i="1"/>
  <c r="BZ1095" i="1"/>
  <c r="BY1095" i="1"/>
  <c r="BX1095" i="1"/>
  <c r="BW1095" i="1"/>
  <c r="BT1095" i="1"/>
  <c r="BS1095" i="1" s="1"/>
  <c r="BP1095" i="1"/>
  <c r="BO1095" i="1"/>
  <c r="BN1095" i="1"/>
  <c r="BM1095" i="1"/>
  <c r="BL1095" i="1"/>
  <c r="BK1095" i="1"/>
  <c r="BJ1095" i="1"/>
  <c r="BI1095" i="1"/>
  <c r="BH1095" i="1"/>
  <c r="BG1095" i="1"/>
  <c r="BF1095" i="1"/>
  <c r="BE1095" i="1"/>
  <c r="CJ1094" i="1"/>
  <c r="CI1094" i="1"/>
  <c r="CH1094" i="1"/>
  <c r="CG1094" i="1"/>
  <c r="CF1094" i="1"/>
  <c r="CE1094" i="1"/>
  <c r="CD1094" i="1"/>
  <c r="CC1094" i="1"/>
  <c r="CB1094" i="1"/>
  <c r="CA1094" i="1"/>
  <c r="BZ1094" i="1"/>
  <c r="BY1094" i="1"/>
  <c r="BX1094" i="1"/>
  <c r="BW1094" i="1"/>
  <c r="BT1094" i="1"/>
  <c r="BS1094" i="1" s="1"/>
  <c r="BP1094" i="1"/>
  <c r="BO1094" i="1"/>
  <c r="BN1094" i="1"/>
  <c r="BM1094" i="1"/>
  <c r="BL1094" i="1"/>
  <c r="BK1094" i="1"/>
  <c r="BJ1094" i="1"/>
  <c r="BI1094" i="1"/>
  <c r="BH1094" i="1"/>
  <c r="BG1094" i="1"/>
  <c r="BF1094" i="1"/>
  <c r="BE1094" i="1"/>
  <c r="CJ1093" i="1"/>
  <c r="CI1093" i="1"/>
  <c r="CH1093" i="1"/>
  <c r="CG1093" i="1"/>
  <c r="CF1093" i="1"/>
  <c r="CE1093" i="1"/>
  <c r="CD1093" i="1"/>
  <c r="CC1093" i="1"/>
  <c r="CB1093" i="1"/>
  <c r="CA1093" i="1"/>
  <c r="BZ1093" i="1"/>
  <c r="BY1093" i="1"/>
  <c r="BX1093" i="1"/>
  <c r="BW1093" i="1"/>
  <c r="BT1093" i="1"/>
  <c r="BS1093" i="1" s="1"/>
  <c r="BP1093" i="1"/>
  <c r="BO1093" i="1"/>
  <c r="BN1093" i="1"/>
  <c r="BM1093" i="1"/>
  <c r="BL1093" i="1"/>
  <c r="BK1093" i="1"/>
  <c r="BJ1093" i="1"/>
  <c r="BI1093" i="1"/>
  <c r="BH1093" i="1"/>
  <c r="BG1093" i="1"/>
  <c r="BF1093" i="1"/>
  <c r="BE1093" i="1"/>
  <c r="CJ1092" i="1"/>
  <c r="CI1092" i="1"/>
  <c r="CH1092" i="1"/>
  <c r="CG1092" i="1"/>
  <c r="CF1092" i="1"/>
  <c r="CE1092" i="1"/>
  <c r="CD1092" i="1"/>
  <c r="CC1092" i="1"/>
  <c r="CB1092" i="1"/>
  <c r="CA1092" i="1"/>
  <c r="BZ1092" i="1"/>
  <c r="BY1092" i="1"/>
  <c r="BX1092" i="1"/>
  <c r="BW1092" i="1"/>
  <c r="BT1092" i="1"/>
  <c r="BS1092" i="1" s="1"/>
  <c r="BP1092" i="1"/>
  <c r="BO1092" i="1"/>
  <c r="BN1092" i="1"/>
  <c r="BM1092" i="1"/>
  <c r="BL1092" i="1"/>
  <c r="BK1092" i="1"/>
  <c r="BJ1092" i="1"/>
  <c r="BI1092" i="1"/>
  <c r="BH1092" i="1"/>
  <c r="BG1092" i="1"/>
  <c r="BF1092" i="1"/>
  <c r="BE1092" i="1"/>
  <c r="CJ1091" i="1"/>
  <c r="CI1091" i="1"/>
  <c r="CH1091" i="1"/>
  <c r="CG1091" i="1"/>
  <c r="CF1091" i="1"/>
  <c r="CE1091" i="1"/>
  <c r="CD1091" i="1"/>
  <c r="CC1091" i="1"/>
  <c r="CB1091" i="1"/>
  <c r="CA1091" i="1"/>
  <c r="BZ1091" i="1"/>
  <c r="BY1091" i="1"/>
  <c r="BX1091" i="1"/>
  <c r="BW1091" i="1"/>
  <c r="BT1091" i="1"/>
  <c r="BS1091" i="1" s="1"/>
  <c r="BP1091" i="1"/>
  <c r="BO1091" i="1"/>
  <c r="BN1091" i="1"/>
  <c r="BM1091" i="1"/>
  <c r="BL1091" i="1"/>
  <c r="BK1091" i="1"/>
  <c r="BJ1091" i="1"/>
  <c r="BI1091" i="1"/>
  <c r="BH1091" i="1"/>
  <c r="BG1091" i="1"/>
  <c r="BF1091" i="1"/>
  <c r="BE1091" i="1"/>
  <c r="CJ1090" i="1"/>
  <c r="CI1090" i="1"/>
  <c r="CH1090" i="1"/>
  <c r="CG1090" i="1"/>
  <c r="CF1090" i="1"/>
  <c r="CE1090" i="1"/>
  <c r="CD1090" i="1"/>
  <c r="CC1090" i="1"/>
  <c r="CB1090" i="1"/>
  <c r="CA1090" i="1"/>
  <c r="BZ1090" i="1"/>
  <c r="BY1090" i="1"/>
  <c r="BX1090" i="1"/>
  <c r="BW1090" i="1"/>
  <c r="BT1090" i="1"/>
  <c r="BS1090" i="1" s="1"/>
  <c r="BP1090" i="1"/>
  <c r="BO1090" i="1"/>
  <c r="BN1090" i="1"/>
  <c r="BM1090" i="1"/>
  <c r="BL1090" i="1"/>
  <c r="BK1090" i="1"/>
  <c r="BJ1090" i="1"/>
  <c r="BI1090" i="1"/>
  <c r="BH1090" i="1"/>
  <c r="BG1090" i="1"/>
  <c r="BF1090" i="1"/>
  <c r="BE1090" i="1"/>
  <c r="CJ1089" i="1"/>
  <c r="CI1089" i="1"/>
  <c r="CH1089" i="1"/>
  <c r="CG1089" i="1"/>
  <c r="CF1089" i="1"/>
  <c r="CE1089" i="1"/>
  <c r="CD1089" i="1"/>
  <c r="CC1089" i="1"/>
  <c r="CB1089" i="1"/>
  <c r="CA1089" i="1"/>
  <c r="BZ1089" i="1"/>
  <c r="BY1089" i="1"/>
  <c r="BX1089" i="1"/>
  <c r="BW1089" i="1"/>
  <c r="BT1089" i="1"/>
  <c r="BS1089" i="1" s="1"/>
  <c r="BP1089" i="1"/>
  <c r="BO1089" i="1"/>
  <c r="BN1089" i="1"/>
  <c r="BM1089" i="1"/>
  <c r="BL1089" i="1"/>
  <c r="BK1089" i="1"/>
  <c r="BJ1089" i="1"/>
  <c r="BI1089" i="1"/>
  <c r="BH1089" i="1"/>
  <c r="BG1089" i="1"/>
  <c r="BF1089" i="1"/>
  <c r="BE1089" i="1"/>
  <c r="CJ1088" i="1"/>
  <c r="CI1088" i="1"/>
  <c r="CH1088" i="1"/>
  <c r="CG1088" i="1"/>
  <c r="CF1088" i="1"/>
  <c r="CE1088" i="1"/>
  <c r="CD1088" i="1"/>
  <c r="CC1088" i="1"/>
  <c r="CB1088" i="1"/>
  <c r="CA1088" i="1"/>
  <c r="BZ1088" i="1"/>
  <c r="BY1088" i="1"/>
  <c r="BX1088" i="1"/>
  <c r="BW1088" i="1"/>
  <c r="BT1088" i="1"/>
  <c r="BS1088" i="1" s="1"/>
  <c r="BP1088" i="1"/>
  <c r="BO1088" i="1"/>
  <c r="BN1088" i="1"/>
  <c r="BM1088" i="1"/>
  <c r="BL1088" i="1"/>
  <c r="BK1088" i="1"/>
  <c r="BJ1088" i="1"/>
  <c r="BI1088" i="1"/>
  <c r="BH1088" i="1"/>
  <c r="BG1088" i="1"/>
  <c r="BF1088" i="1"/>
  <c r="BE1088" i="1"/>
  <c r="CJ1087" i="1"/>
  <c r="CI1087" i="1"/>
  <c r="CH1087" i="1"/>
  <c r="CG1087" i="1"/>
  <c r="CF1087" i="1"/>
  <c r="CE1087" i="1"/>
  <c r="CD1087" i="1"/>
  <c r="CC1087" i="1"/>
  <c r="CB1087" i="1"/>
  <c r="CA1087" i="1"/>
  <c r="BZ1087" i="1"/>
  <c r="BY1087" i="1"/>
  <c r="BX1087" i="1"/>
  <c r="BW1087" i="1"/>
  <c r="BT1087" i="1"/>
  <c r="BS1087" i="1" s="1"/>
  <c r="BP1087" i="1"/>
  <c r="BO1087" i="1"/>
  <c r="BN1087" i="1"/>
  <c r="BM1087" i="1"/>
  <c r="BL1087" i="1"/>
  <c r="BK1087" i="1"/>
  <c r="BJ1087" i="1"/>
  <c r="BI1087" i="1"/>
  <c r="BH1087" i="1"/>
  <c r="BG1087" i="1"/>
  <c r="BF1087" i="1"/>
  <c r="BE1087" i="1"/>
  <c r="CJ1086" i="1"/>
  <c r="CI1086" i="1"/>
  <c r="CH1086" i="1"/>
  <c r="CG1086" i="1"/>
  <c r="CF1086" i="1"/>
  <c r="CE1086" i="1"/>
  <c r="CD1086" i="1"/>
  <c r="CC1086" i="1"/>
  <c r="CB1086" i="1"/>
  <c r="CA1086" i="1"/>
  <c r="BZ1086" i="1"/>
  <c r="BY1086" i="1"/>
  <c r="BX1086" i="1"/>
  <c r="BW1086" i="1"/>
  <c r="BT1086" i="1"/>
  <c r="BS1086" i="1" s="1"/>
  <c r="BP1086" i="1"/>
  <c r="BO1086" i="1"/>
  <c r="BN1086" i="1"/>
  <c r="BM1086" i="1"/>
  <c r="BL1086" i="1"/>
  <c r="BK1086" i="1"/>
  <c r="BJ1086" i="1"/>
  <c r="BI1086" i="1"/>
  <c r="BH1086" i="1"/>
  <c r="BG1086" i="1"/>
  <c r="BF1086" i="1"/>
  <c r="BE1086" i="1"/>
  <c r="CJ1085" i="1"/>
  <c r="CI1085" i="1"/>
  <c r="CH1085" i="1"/>
  <c r="CG1085" i="1"/>
  <c r="CF1085" i="1"/>
  <c r="CE1085" i="1"/>
  <c r="CD1085" i="1"/>
  <c r="CC1085" i="1"/>
  <c r="CB1085" i="1"/>
  <c r="CA1085" i="1"/>
  <c r="BZ1085" i="1"/>
  <c r="BY1085" i="1"/>
  <c r="BX1085" i="1"/>
  <c r="BW1085" i="1"/>
  <c r="BT1085" i="1"/>
  <c r="BS1085" i="1" s="1"/>
  <c r="BP1085" i="1"/>
  <c r="BO1085" i="1"/>
  <c r="BN1085" i="1"/>
  <c r="BM1085" i="1"/>
  <c r="BL1085" i="1"/>
  <c r="BK1085" i="1"/>
  <c r="BJ1085" i="1"/>
  <c r="BI1085" i="1"/>
  <c r="BH1085" i="1"/>
  <c r="BG1085" i="1"/>
  <c r="BF1085" i="1"/>
  <c r="BE1085" i="1"/>
  <c r="CJ1084" i="1"/>
  <c r="CI1084" i="1"/>
  <c r="CH1084" i="1"/>
  <c r="CG1084" i="1"/>
  <c r="CF1084" i="1"/>
  <c r="CE1084" i="1"/>
  <c r="CD1084" i="1"/>
  <c r="CC1084" i="1"/>
  <c r="CB1084" i="1"/>
  <c r="CA1084" i="1"/>
  <c r="BZ1084" i="1"/>
  <c r="BY1084" i="1"/>
  <c r="BX1084" i="1"/>
  <c r="BW1084" i="1"/>
  <c r="BT1084" i="1"/>
  <c r="BS1084" i="1" s="1"/>
  <c r="BP1084" i="1"/>
  <c r="BO1084" i="1"/>
  <c r="BN1084" i="1"/>
  <c r="BM1084" i="1"/>
  <c r="BL1084" i="1"/>
  <c r="BK1084" i="1"/>
  <c r="BJ1084" i="1"/>
  <c r="BI1084" i="1"/>
  <c r="BH1084" i="1"/>
  <c r="BG1084" i="1"/>
  <c r="BF1084" i="1"/>
  <c r="BE1084" i="1"/>
  <c r="CJ1083" i="1"/>
  <c r="CI1083" i="1"/>
  <c r="CH1083" i="1"/>
  <c r="CG1083" i="1"/>
  <c r="CF1083" i="1"/>
  <c r="CE1083" i="1"/>
  <c r="CD1083" i="1"/>
  <c r="CC1083" i="1"/>
  <c r="CB1083" i="1"/>
  <c r="CA1083" i="1"/>
  <c r="BZ1083" i="1"/>
  <c r="BY1083" i="1"/>
  <c r="BX1083" i="1"/>
  <c r="BW1083" i="1"/>
  <c r="BT1083" i="1"/>
  <c r="BS1083" i="1" s="1"/>
  <c r="BP1083" i="1"/>
  <c r="BO1083" i="1"/>
  <c r="BN1083" i="1"/>
  <c r="BM1083" i="1"/>
  <c r="BL1083" i="1"/>
  <c r="BK1083" i="1"/>
  <c r="BJ1083" i="1"/>
  <c r="BI1083" i="1"/>
  <c r="BH1083" i="1"/>
  <c r="BG1083" i="1"/>
  <c r="BF1083" i="1"/>
  <c r="BE1083" i="1"/>
  <c r="CJ1082" i="1"/>
  <c r="CI1082" i="1"/>
  <c r="CH1082" i="1"/>
  <c r="CG1082" i="1"/>
  <c r="CF1082" i="1"/>
  <c r="CE1082" i="1"/>
  <c r="CD1082" i="1"/>
  <c r="CC1082" i="1"/>
  <c r="CB1082" i="1"/>
  <c r="CA1082" i="1"/>
  <c r="BZ1082" i="1"/>
  <c r="BY1082" i="1"/>
  <c r="BX1082" i="1"/>
  <c r="BW1082" i="1"/>
  <c r="BT1082" i="1"/>
  <c r="BS1082" i="1" s="1"/>
  <c r="BP1082" i="1"/>
  <c r="BO1082" i="1"/>
  <c r="BN1082" i="1"/>
  <c r="BM1082" i="1"/>
  <c r="BL1082" i="1"/>
  <c r="BK1082" i="1"/>
  <c r="BJ1082" i="1"/>
  <c r="BI1082" i="1"/>
  <c r="BH1082" i="1"/>
  <c r="BG1082" i="1"/>
  <c r="BF1082" i="1"/>
  <c r="BE1082" i="1"/>
  <c r="CJ1081" i="1"/>
  <c r="CI1081" i="1"/>
  <c r="CH1081" i="1"/>
  <c r="CG1081" i="1"/>
  <c r="CF1081" i="1"/>
  <c r="CE1081" i="1"/>
  <c r="CD1081" i="1"/>
  <c r="CC1081" i="1"/>
  <c r="CB1081" i="1"/>
  <c r="CA1081" i="1"/>
  <c r="BZ1081" i="1"/>
  <c r="BY1081" i="1"/>
  <c r="BX1081" i="1"/>
  <c r="BW1081" i="1"/>
  <c r="BT1081" i="1"/>
  <c r="BS1081" i="1" s="1"/>
  <c r="BP1081" i="1"/>
  <c r="BO1081" i="1"/>
  <c r="BN1081" i="1"/>
  <c r="BM1081" i="1"/>
  <c r="BL1081" i="1"/>
  <c r="BK1081" i="1"/>
  <c r="BJ1081" i="1"/>
  <c r="BI1081" i="1"/>
  <c r="BH1081" i="1"/>
  <c r="BG1081" i="1"/>
  <c r="BF1081" i="1"/>
  <c r="BE1081" i="1"/>
  <c r="CJ1080" i="1"/>
  <c r="CI1080" i="1"/>
  <c r="CH1080" i="1"/>
  <c r="CG1080" i="1"/>
  <c r="CF1080" i="1"/>
  <c r="CE1080" i="1"/>
  <c r="CD1080" i="1"/>
  <c r="CC1080" i="1"/>
  <c r="CB1080" i="1"/>
  <c r="CA1080" i="1"/>
  <c r="BZ1080" i="1"/>
  <c r="BY1080" i="1"/>
  <c r="BX1080" i="1"/>
  <c r="BW1080" i="1"/>
  <c r="BT1080" i="1"/>
  <c r="BS1080" i="1" s="1"/>
  <c r="BP1080" i="1"/>
  <c r="BO1080" i="1"/>
  <c r="BN1080" i="1"/>
  <c r="BM1080" i="1"/>
  <c r="BL1080" i="1"/>
  <c r="BK1080" i="1"/>
  <c r="BJ1080" i="1"/>
  <c r="BI1080" i="1"/>
  <c r="BH1080" i="1"/>
  <c r="BG1080" i="1"/>
  <c r="BF1080" i="1"/>
  <c r="BE1080" i="1"/>
  <c r="CJ1079" i="1"/>
  <c r="CI1079" i="1"/>
  <c r="CH1079" i="1"/>
  <c r="CG1079" i="1"/>
  <c r="CF1079" i="1"/>
  <c r="CE1079" i="1"/>
  <c r="CD1079" i="1"/>
  <c r="CC1079" i="1"/>
  <c r="CB1079" i="1"/>
  <c r="CA1079" i="1"/>
  <c r="BZ1079" i="1"/>
  <c r="BY1079" i="1"/>
  <c r="BX1079" i="1"/>
  <c r="BW1079" i="1"/>
  <c r="BT1079" i="1"/>
  <c r="BS1079" i="1" s="1"/>
  <c r="BP1079" i="1"/>
  <c r="BO1079" i="1"/>
  <c r="BN1079" i="1"/>
  <c r="BM1079" i="1"/>
  <c r="BL1079" i="1"/>
  <c r="BK1079" i="1"/>
  <c r="BJ1079" i="1"/>
  <c r="BI1079" i="1"/>
  <c r="BH1079" i="1"/>
  <c r="BG1079" i="1"/>
  <c r="BF1079" i="1"/>
  <c r="BE1079" i="1"/>
  <c r="CJ1078" i="1"/>
  <c r="CI1078" i="1"/>
  <c r="CH1078" i="1"/>
  <c r="CG1078" i="1"/>
  <c r="CF1078" i="1"/>
  <c r="CE1078" i="1"/>
  <c r="CD1078" i="1"/>
  <c r="CC1078" i="1"/>
  <c r="CB1078" i="1"/>
  <c r="CA1078" i="1"/>
  <c r="BZ1078" i="1"/>
  <c r="BY1078" i="1"/>
  <c r="BX1078" i="1"/>
  <c r="BW1078" i="1"/>
  <c r="BT1078" i="1"/>
  <c r="BS1078" i="1" s="1"/>
  <c r="BP1078" i="1"/>
  <c r="BO1078" i="1"/>
  <c r="BN1078" i="1"/>
  <c r="BM1078" i="1"/>
  <c r="BL1078" i="1"/>
  <c r="BK1078" i="1"/>
  <c r="BJ1078" i="1"/>
  <c r="BI1078" i="1"/>
  <c r="BH1078" i="1"/>
  <c r="BG1078" i="1"/>
  <c r="BF1078" i="1"/>
  <c r="BE1078" i="1"/>
  <c r="CJ1077" i="1"/>
  <c r="CI1077" i="1"/>
  <c r="CH1077" i="1"/>
  <c r="CG1077" i="1"/>
  <c r="CF1077" i="1"/>
  <c r="CE1077" i="1"/>
  <c r="CD1077" i="1"/>
  <c r="CC1077" i="1"/>
  <c r="CB1077" i="1"/>
  <c r="CA1077" i="1"/>
  <c r="BZ1077" i="1"/>
  <c r="BY1077" i="1"/>
  <c r="BX1077" i="1"/>
  <c r="BW1077" i="1"/>
  <c r="BT1077" i="1"/>
  <c r="BS1077" i="1" s="1"/>
  <c r="BP1077" i="1"/>
  <c r="BO1077" i="1"/>
  <c r="BN1077" i="1"/>
  <c r="BM1077" i="1"/>
  <c r="BL1077" i="1"/>
  <c r="BK1077" i="1"/>
  <c r="BJ1077" i="1"/>
  <c r="BI1077" i="1"/>
  <c r="BH1077" i="1"/>
  <c r="BG1077" i="1"/>
  <c r="BF1077" i="1"/>
  <c r="BE1077" i="1"/>
  <c r="CJ1076" i="1"/>
  <c r="CI1076" i="1"/>
  <c r="CH1076" i="1"/>
  <c r="CG1076" i="1"/>
  <c r="CF1076" i="1"/>
  <c r="CE1076" i="1"/>
  <c r="CD1076" i="1"/>
  <c r="CC1076" i="1"/>
  <c r="CB1076" i="1"/>
  <c r="CA1076" i="1"/>
  <c r="BZ1076" i="1"/>
  <c r="BY1076" i="1"/>
  <c r="BX1076" i="1"/>
  <c r="BW1076" i="1"/>
  <c r="BT1076" i="1"/>
  <c r="BS1076" i="1" s="1"/>
  <c r="BP1076" i="1"/>
  <c r="BO1076" i="1"/>
  <c r="BN1076" i="1"/>
  <c r="BM1076" i="1"/>
  <c r="BL1076" i="1"/>
  <c r="BK1076" i="1"/>
  <c r="BJ1076" i="1"/>
  <c r="BI1076" i="1"/>
  <c r="BH1076" i="1"/>
  <c r="BG1076" i="1"/>
  <c r="BF1076" i="1"/>
  <c r="BE1076" i="1"/>
  <c r="CJ1075" i="1"/>
  <c r="CI1075" i="1"/>
  <c r="CH1075" i="1"/>
  <c r="CG1075" i="1"/>
  <c r="CF1075" i="1"/>
  <c r="CE1075" i="1"/>
  <c r="CD1075" i="1"/>
  <c r="CC1075" i="1"/>
  <c r="CB1075" i="1"/>
  <c r="CA1075" i="1"/>
  <c r="BZ1075" i="1"/>
  <c r="BY1075" i="1"/>
  <c r="BX1075" i="1"/>
  <c r="BW1075" i="1"/>
  <c r="BT1075" i="1"/>
  <c r="BS1075" i="1" s="1"/>
  <c r="BP1075" i="1"/>
  <c r="BO1075" i="1"/>
  <c r="BN1075" i="1"/>
  <c r="BM1075" i="1"/>
  <c r="BL1075" i="1"/>
  <c r="BK1075" i="1"/>
  <c r="BJ1075" i="1"/>
  <c r="BI1075" i="1"/>
  <c r="BH1075" i="1"/>
  <c r="BG1075" i="1"/>
  <c r="BF1075" i="1"/>
  <c r="BE1075" i="1"/>
  <c r="CJ1074" i="1"/>
  <c r="CI1074" i="1"/>
  <c r="CH1074" i="1"/>
  <c r="CG1074" i="1"/>
  <c r="CF1074" i="1"/>
  <c r="CE1074" i="1"/>
  <c r="CD1074" i="1"/>
  <c r="CC1074" i="1"/>
  <c r="CB1074" i="1"/>
  <c r="CA1074" i="1"/>
  <c r="BZ1074" i="1"/>
  <c r="BY1074" i="1"/>
  <c r="BX1074" i="1"/>
  <c r="BW1074" i="1"/>
  <c r="BT1074" i="1"/>
  <c r="BS1074" i="1" s="1"/>
  <c r="BP1074" i="1"/>
  <c r="BO1074" i="1"/>
  <c r="BN1074" i="1"/>
  <c r="BM1074" i="1"/>
  <c r="BL1074" i="1"/>
  <c r="BK1074" i="1"/>
  <c r="BJ1074" i="1"/>
  <c r="BI1074" i="1"/>
  <c r="BH1074" i="1"/>
  <c r="BG1074" i="1"/>
  <c r="BF1074" i="1"/>
  <c r="BE1074" i="1"/>
  <c r="CJ1073" i="1"/>
  <c r="CI1073" i="1"/>
  <c r="CH1073" i="1"/>
  <c r="CG1073" i="1"/>
  <c r="CF1073" i="1"/>
  <c r="CE1073" i="1"/>
  <c r="CD1073" i="1"/>
  <c r="CC1073" i="1"/>
  <c r="CB1073" i="1"/>
  <c r="CA1073" i="1"/>
  <c r="BZ1073" i="1"/>
  <c r="BY1073" i="1"/>
  <c r="BX1073" i="1"/>
  <c r="BW1073" i="1"/>
  <c r="BT1073" i="1"/>
  <c r="BS1073" i="1" s="1"/>
  <c r="BP1073" i="1"/>
  <c r="BO1073" i="1"/>
  <c r="BN1073" i="1"/>
  <c r="BM1073" i="1"/>
  <c r="BL1073" i="1"/>
  <c r="BK1073" i="1"/>
  <c r="BJ1073" i="1"/>
  <c r="BI1073" i="1"/>
  <c r="BH1073" i="1"/>
  <c r="BG1073" i="1"/>
  <c r="BF1073" i="1"/>
  <c r="BE1073" i="1"/>
  <c r="CJ1072" i="1"/>
  <c r="CI1072" i="1"/>
  <c r="CH1072" i="1"/>
  <c r="CG1072" i="1"/>
  <c r="CF1072" i="1"/>
  <c r="CE1072" i="1"/>
  <c r="CD1072" i="1"/>
  <c r="CC1072" i="1"/>
  <c r="CB1072" i="1"/>
  <c r="CA1072" i="1"/>
  <c r="BZ1072" i="1"/>
  <c r="BY1072" i="1"/>
  <c r="BX1072" i="1"/>
  <c r="BW1072" i="1"/>
  <c r="BT1072" i="1"/>
  <c r="BS1072" i="1" s="1"/>
  <c r="BP1072" i="1"/>
  <c r="BO1072" i="1"/>
  <c r="BN1072" i="1"/>
  <c r="BM1072" i="1"/>
  <c r="BL1072" i="1"/>
  <c r="BK1072" i="1"/>
  <c r="BJ1072" i="1"/>
  <c r="BI1072" i="1"/>
  <c r="BH1072" i="1"/>
  <c r="BG1072" i="1"/>
  <c r="BF1072" i="1"/>
  <c r="BE1072" i="1"/>
  <c r="CJ1071" i="1"/>
  <c r="CI1071" i="1"/>
  <c r="CH1071" i="1"/>
  <c r="CG1071" i="1"/>
  <c r="CF1071" i="1"/>
  <c r="CE1071" i="1"/>
  <c r="CD1071" i="1"/>
  <c r="CC1071" i="1"/>
  <c r="CB1071" i="1"/>
  <c r="CA1071" i="1"/>
  <c r="BZ1071" i="1"/>
  <c r="BY1071" i="1"/>
  <c r="BX1071" i="1"/>
  <c r="BW1071" i="1"/>
  <c r="BT1071" i="1"/>
  <c r="BS1071" i="1" s="1"/>
  <c r="BP1071" i="1"/>
  <c r="BO1071" i="1"/>
  <c r="BN1071" i="1"/>
  <c r="BM1071" i="1"/>
  <c r="BL1071" i="1"/>
  <c r="BK1071" i="1"/>
  <c r="BJ1071" i="1"/>
  <c r="BI1071" i="1"/>
  <c r="BH1071" i="1"/>
  <c r="BG1071" i="1"/>
  <c r="BF1071" i="1"/>
  <c r="BE1071" i="1"/>
  <c r="CJ1070" i="1"/>
  <c r="CI1070" i="1"/>
  <c r="CH1070" i="1"/>
  <c r="CG1070" i="1"/>
  <c r="CF1070" i="1"/>
  <c r="CE1070" i="1"/>
  <c r="CD1070" i="1"/>
  <c r="CC1070" i="1"/>
  <c r="CB1070" i="1"/>
  <c r="CA1070" i="1"/>
  <c r="BZ1070" i="1"/>
  <c r="BY1070" i="1"/>
  <c r="BX1070" i="1"/>
  <c r="BW1070" i="1"/>
  <c r="BT1070" i="1"/>
  <c r="BS1070" i="1" s="1"/>
  <c r="BP1070" i="1"/>
  <c r="BO1070" i="1"/>
  <c r="BN1070" i="1"/>
  <c r="BM1070" i="1"/>
  <c r="BL1070" i="1"/>
  <c r="BK1070" i="1"/>
  <c r="BJ1070" i="1"/>
  <c r="BI1070" i="1"/>
  <c r="BH1070" i="1"/>
  <c r="BG1070" i="1"/>
  <c r="BF1070" i="1"/>
  <c r="BE1070" i="1"/>
  <c r="CJ1069" i="1"/>
  <c r="CI1069" i="1"/>
  <c r="CH1069" i="1"/>
  <c r="CG1069" i="1"/>
  <c r="CF1069" i="1"/>
  <c r="CE1069" i="1"/>
  <c r="CD1069" i="1"/>
  <c r="CC1069" i="1"/>
  <c r="CB1069" i="1"/>
  <c r="CA1069" i="1"/>
  <c r="BZ1069" i="1"/>
  <c r="BY1069" i="1"/>
  <c r="BX1069" i="1"/>
  <c r="BW1069" i="1"/>
  <c r="BT1069" i="1"/>
  <c r="BS1069" i="1" s="1"/>
  <c r="BP1069" i="1"/>
  <c r="BO1069" i="1"/>
  <c r="BN1069" i="1"/>
  <c r="BM1069" i="1"/>
  <c r="BL1069" i="1"/>
  <c r="BK1069" i="1"/>
  <c r="BJ1069" i="1"/>
  <c r="BI1069" i="1"/>
  <c r="BH1069" i="1"/>
  <c r="BG1069" i="1"/>
  <c r="BF1069" i="1"/>
  <c r="BE1069" i="1"/>
  <c r="CJ1068" i="1"/>
  <c r="CI1068" i="1"/>
  <c r="CH1068" i="1"/>
  <c r="CG1068" i="1"/>
  <c r="CF1068" i="1"/>
  <c r="CE1068" i="1"/>
  <c r="CD1068" i="1"/>
  <c r="CC1068" i="1"/>
  <c r="CB1068" i="1"/>
  <c r="CA1068" i="1"/>
  <c r="BZ1068" i="1"/>
  <c r="BY1068" i="1"/>
  <c r="BX1068" i="1"/>
  <c r="BW1068" i="1"/>
  <c r="BT1068" i="1"/>
  <c r="BS1068" i="1" s="1"/>
  <c r="BP1068" i="1"/>
  <c r="BO1068" i="1"/>
  <c r="BN1068" i="1"/>
  <c r="BM1068" i="1"/>
  <c r="BL1068" i="1"/>
  <c r="BK1068" i="1"/>
  <c r="BJ1068" i="1"/>
  <c r="BI1068" i="1"/>
  <c r="BH1068" i="1"/>
  <c r="BG1068" i="1"/>
  <c r="BF1068" i="1"/>
  <c r="BE1068" i="1"/>
  <c r="CJ1067" i="1"/>
  <c r="CI1067" i="1"/>
  <c r="CH1067" i="1"/>
  <c r="CG1067" i="1"/>
  <c r="CF1067" i="1"/>
  <c r="CE1067" i="1"/>
  <c r="CD1067" i="1"/>
  <c r="CC1067" i="1"/>
  <c r="CB1067" i="1"/>
  <c r="CA1067" i="1"/>
  <c r="BZ1067" i="1"/>
  <c r="BY1067" i="1"/>
  <c r="BX1067" i="1"/>
  <c r="BW1067" i="1"/>
  <c r="BT1067" i="1"/>
  <c r="BS1067" i="1" s="1"/>
  <c r="BP1067" i="1"/>
  <c r="BO1067" i="1"/>
  <c r="BN1067" i="1"/>
  <c r="BM1067" i="1"/>
  <c r="BL1067" i="1"/>
  <c r="BK1067" i="1"/>
  <c r="BJ1067" i="1"/>
  <c r="BI1067" i="1"/>
  <c r="BH1067" i="1"/>
  <c r="BG1067" i="1"/>
  <c r="BF1067" i="1"/>
  <c r="BE1067" i="1"/>
  <c r="CJ1066" i="1"/>
  <c r="CI1066" i="1"/>
  <c r="CH1066" i="1"/>
  <c r="CG1066" i="1"/>
  <c r="CF1066" i="1"/>
  <c r="CE1066" i="1"/>
  <c r="CD1066" i="1"/>
  <c r="CC1066" i="1"/>
  <c r="CB1066" i="1"/>
  <c r="CA1066" i="1"/>
  <c r="BZ1066" i="1"/>
  <c r="BY1066" i="1"/>
  <c r="BX1066" i="1"/>
  <c r="BW1066" i="1"/>
  <c r="BT1066" i="1"/>
  <c r="BS1066" i="1" s="1"/>
  <c r="BP1066" i="1"/>
  <c r="BO1066" i="1"/>
  <c r="BN1066" i="1"/>
  <c r="BM1066" i="1"/>
  <c r="BL1066" i="1"/>
  <c r="BK1066" i="1"/>
  <c r="BJ1066" i="1"/>
  <c r="BI1066" i="1"/>
  <c r="BH1066" i="1"/>
  <c r="BG1066" i="1"/>
  <c r="BF1066" i="1"/>
  <c r="BE1066" i="1"/>
  <c r="CJ1065" i="1"/>
  <c r="CI1065" i="1"/>
  <c r="CH1065" i="1"/>
  <c r="CG1065" i="1"/>
  <c r="CF1065" i="1"/>
  <c r="CE1065" i="1"/>
  <c r="CD1065" i="1"/>
  <c r="CC1065" i="1"/>
  <c r="CB1065" i="1"/>
  <c r="CA1065" i="1"/>
  <c r="BZ1065" i="1"/>
  <c r="BY1065" i="1"/>
  <c r="BX1065" i="1"/>
  <c r="BW1065" i="1"/>
  <c r="BT1065" i="1"/>
  <c r="BS1065" i="1" s="1"/>
  <c r="BP1065" i="1"/>
  <c r="BO1065" i="1"/>
  <c r="BN1065" i="1"/>
  <c r="BM1065" i="1"/>
  <c r="BL1065" i="1"/>
  <c r="BK1065" i="1"/>
  <c r="BJ1065" i="1"/>
  <c r="BI1065" i="1"/>
  <c r="BH1065" i="1"/>
  <c r="BG1065" i="1"/>
  <c r="BF1065" i="1"/>
  <c r="BE1065" i="1"/>
  <c r="CJ1064" i="1"/>
  <c r="CI1064" i="1"/>
  <c r="CH1064" i="1"/>
  <c r="CG1064" i="1"/>
  <c r="CF1064" i="1"/>
  <c r="CE1064" i="1"/>
  <c r="CD1064" i="1"/>
  <c r="CC1064" i="1"/>
  <c r="CB1064" i="1"/>
  <c r="CA1064" i="1"/>
  <c r="BZ1064" i="1"/>
  <c r="BY1064" i="1"/>
  <c r="BX1064" i="1"/>
  <c r="BW1064" i="1"/>
  <c r="BT1064" i="1"/>
  <c r="BS1064" i="1" s="1"/>
  <c r="BP1064" i="1"/>
  <c r="BO1064" i="1"/>
  <c r="BN1064" i="1"/>
  <c r="BM1064" i="1"/>
  <c r="BL1064" i="1"/>
  <c r="BK1064" i="1"/>
  <c r="BJ1064" i="1"/>
  <c r="BI1064" i="1"/>
  <c r="BH1064" i="1"/>
  <c r="BG1064" i="1"/>
  <c r="BF1064" i="1"/>
  <c r="BE1064" i="1"/>
  <c r="CJ1063" i="1"/>
  <c r="CI1063" i="1"/>
  <c r="CH1063" i="1"/>
  <c r="CG1063" i="1"/>
  <c r="CF1063" i="1"/>
  <c r="CE1063" i="1"/>
  <c r="CD1063" i="1"/>
  <c r="CC1063" i="1"/>
  <c r="CB1063" i="1"/>
  <c r="CA1063" i="1"/>
  <c r="BZ1063" i="1"/>
  <c r="BY1063" i="1"/>
  <c r="BX1063" i="1"/>
  <c r="BW1063" i="1"/>
  <c r="BT1063" i="1"/>
  <c r="BS1063" i="1" s="1"/>
  <c r="BP1063" i="1"/>
  <c r="BO1063" i="1"/>
  <c r="BN1063" i="1"/>
  <c r="BM1063" i="1"/>
  <c r="BL1063" i="1"/>
  <c r="BK1063" i="1"/>
  <c r="BJ1063" i="1"/>
  <c r="BI1063" i="1"/>
  <c r="BH1063" i="1"/>
  <c r="BG1063" i="1"/>
  <c r="BF1063" i="1"/>
  <c r="BE1063" i="1"/>
  <c r="CJ1062" i="1"/>
  <c r="CI1062" i="1"/>
  <c r="CH1062" i="1"/>
  <c r="CG1062" i="1"/>
  <c r="CF1062" i="1"/>
  <c r="CE1062" i="1"/>
  <c r="CD1062" i="1"/>
  <c r="CC1062" i="1"/>
  <c r="CB1062" i="1"/>
  <c r="CA1062" i="1"/>
  <c r="BZ1062" i="1"/>
  <c r="BY1062" i="1"/>
  <c r="BX1062" i="1"/>
  <c r="BW1062" i="1"/>
  <c r="BT1062" i="1"/>
  <c r="BS1062" i="1" s="1"/>
  <c r="BP1062" i="1"/>
  <c r="BO1062" i="1"/>
  <c r="BN1062" i="1"/>
  <c r="BM1062" i="1"/>
  <c r="BL1062" i="1"/>
  <c r="BK1062" i="1"/>
  <c r="BJ1062" i="1"/>
  <c r="BI1062" i="1"/>
  <c r="BH1062" i="1"/>
  <c r="BG1062" i="1"/>
  <c r="BF1062" i="1"/>
  <c r="BE1062" i="1"/>
  <c r="CJ1061" i="1"/>
  <c r="CI1061" i="1"/>
  <c r="CH1061" i="1"/>
  <c r="CG1061" i="1"/>
  <c r="CF1061" i="1"/>
  <c r="CE1061" i="1"/>
  <c r="CD1061" i="1"/>
  <c r="CC1061" i="1"/>
  <c r="CB1061" i="1"/>
  <c r="CA1061" i="1"/>
  <c r="BZ1061" i="1"/>
  <c r="BY1061" i="1"/>
  <c r="BX1061" i="1"/>
  <c r="BW1061" i="1"/>
  <c r="BT1061" i="1"/>
  <c r="BS1061" i="1" s="1"/>
  <c r="BP1061" i="1"/>
  <c r="BO1061" i="1"/>
  <c r="BN1061" i="1"/>
  <c r="BM1061" i="1"/>
  <c r="BL1061" i="1"/>
  <c r="BK1061" i="1"/>
  <c r="BJ1061" i="1"/>
  <c r="BI1061" i="1"/>
  <c r="BH1061" i="1"/>
  <c r="BG1061" i="1"/>
  <c r="BF1061" i="1"/>
  <c r="BE1061" i="1"/>
  <c r="CJ1060" i="1"/>
  <c r="CI1060" i="1"/>
  <c r="CH1060" i="1"/>
  <c r="CG1060" i="1"/>
  <c r="CF1060" i="1"/>
  <c r="CE1060" i="1"/>
  <c r="CD1060" i="1"/>
  <c r="CC1060" i="1"/>
  <c r="CB1060" i="1"/>
  <c r="CA1060" i="1"/>
  <c r="BZ1060" i="1"/>
  <c r="BY1060" i="1"/>
  <c r="BX1060" i="1"/>
  <c r="BW1060" i="1"/>
  <c r="BT1060" i="1"/>
  <c r="BS1060" i="1" s="1"/>
  <c r="BP1060" i="1"/>
  <c r="BO1060" i="1"/>
  <c r="BN1060" i="1"/>
  <c r="BM1060" i="1"/>
  <c r="BL1060" i="1"/>
  <c r="BK1060" i="1"/>
  <c r="BJ1060" i="1"/>
  <c r="BI1060" i="1"/>
  <c r="BH1060" i="1"/>
  <c r="BG1060" i="1"/>
  <c r="BF1060" i="1"/>
  <c r="BE1060" i="1"/>
  <c r="CJ1059" i="1"/>
  <c r="CI1059" i="1"/>
  <c r="CH1059" i="1"/>
  <c r="CG1059" i="1"/>
  <c r="CF1059" i="1"/>
  <c r="CE1059" i="1"/>
  <c r="CD1059" i="1"/>
  <c r="CC1059" i="1"/>
  <c r="CB1059" i="1"/>
  <c r="CA1059" i="1"/>
  <c r="BZ1059" i="1"/>
  <c r="BY1059" i="1"/>
  <c r="BX1059" i="1"/>
  <c r="BW1059" i="1"/>
  <c r="BT1059" i="1"/>
  <c r="BS1059" i="1" s="1"/>
  <c r="BP1059" i="1"/>
  <c r="BO1059" i="1"/>
  <c r="BN1059" i="1"/>
  <c r="BM1059" i="1"/>
  <c r="BL1059" i="1"/>
  <c r="BK1059" i="1"/>
  <c r="BJ1059" i="1"/>
  <c r="BI1059" i="1"/>
  <c r="BH1059" i="1"/>
  <c r="BG1059" i="1"/>
  <c r="BF1059" i="1"/>
  <c r="BE1059" i="1"/>
  <c r="CJ1058" i="1"/>
  <c r="CI1058" i="1"/>
  <c r="CH1058" i="1"/>
  <c r="CG1058" i="1"/>
  <c r="CF1058" i="1"/>
  <c r="CE1058" i="1"/>
  <c r="CD1058" i="1"/>
  <c r="CC1058" i="1"/>
  <c r="CB1058" i="1"/>
  <c r="CA1058" i="1"/>
  <c r="BZ1058" i="1"/>
  <c r="BY1058" i="1"/>
  <c r="BX1058" i="1"/>
  <c r="BW1058" i="1"/>
  <c r="BT1058" i="1"/>
  <c r="BS1058" i="1" s="1"/>
  <c r="BP1058" i="1"/>
  <c r="BO1058" i="1"/>
  <c r="BN1058" i="1"/>
  <c r="BM1058" i="1"/>
  <c r="BL1058" i="1"/>
  <c r="BK1058" i="1"/>
  <c r="BJ1058" i="1"/>
  <c r="BI1058" i="1"/>
  <c r="BH1058" i="1"/>
  <c r="BG1058" i="1"/>
  <c r="BF1058" i="1"/>
  <c r="BE1058" i="1"/>
  <c r="CJ1057" i="1"/>
  <c r="CI1057" i="1"/>
  <c r="CH1057" i="1"/>
  <c r="CG1057" i="1"/>
  <c r="CF1057" i="1"/>
  <c r="CE1057" i="1"/>
  <c r="CD1057" i="1"/>
  <c r="CC1057" i="1"/>
  <c r="CB1057" i="1"/>
  <c r="CA1057" i="1"/>
  <c r="BZ1057" i="1"/>
  <c r="BY1057" i="1"/>
  <c r="BX1057" i="1"/>
  <c r="BW1057" i="1"/>
  <c r="BT1057" i="1"/>
  <c r="BS1057" i="1" s="1"/>
  <c r="BP1057" i="1"/>
  <c r="BO1057" i="1"/>
  <c r="BN1057" i="1"/>
  <c r="BM1057" i="1"/>
  <c r="BL1057" i="1"/>
  <c r="BK1057" i="1"/>
  <c r="BJ1057" i="1"/>
  <c r="BI1057" i="1"/>
  <c r="BH1057" i="1"/>
  <c r="BG1057" i="1"/>
  <c r="BF1057" i="1"/>
  <c r="BE1057" i="1"/>
  <c r="CJ1056" i="1"/>
  <c r="CI1056" i="1"/>
  <c r="CH1056" i="1"/>
  <c r="CG1056" i="1"/>
  <c r="CF1056" i="1"/>
  <c r="CE1056" i="1"/>
  <c r="CD1056" i="1"/>
  <c r="CC1056" i="1"/>
  <c r="CB1056" i="1"/>
  <c r="CA1056" i="1"/>
  <c r="BZ1056" i="1"/>
  <c r="BY1056" i="1"/>
  <c r="BX1056" i="1"/>
  <c r="BW1056" i="1"/>
  <c r="BT1056" i="1"/>
  <c r="BS1056" i="1" s="1"/>
  <c r="BP1056" i="1"/>
  <c r="BO1056" i="1"/>
  <c r="BN1056" i="1"/>
  <c r="BM1056" i="1"/>
  <c r="BL1056" i="1"/>
  <c r="BK1056" i="1"/>
  <c r="BJ1056" i="1"/>
  <c r="BI1056" i="1"/>
  <c r="BH1056" i="1"/>
  <c r="BG1056" i="1"/>
  <c r="BF1056" i="1"/>
  <c r="BE1056" i="1"/>
  <c r="CJ1055" i="1"/>
  <c r="CI1055" i="1"/>
  <c r="CH1055" i="1"/>
  <c r="CG1055" i="1"/>
  <c r="CF1055" i="1"/>
  <c r="CE1055" i="1"/>
  <c r="CD1055" i="1"/>
  <c r="CC1055" i="1"/>
  <c r="CB1055" i="1"/>
  <c r="CA1055" i="1"/>
  <c r="BZ1055" i="1"/>
  <c r="BY1055" i="1"/>
  <c r="BX1055" i="1"/>
  <c r="BW1055" i="1"/>
  <c r="BT1055" i="1"/>
  <c r="BS1055" i="1" s="1"/>
  <c r="BP1055" i="1"/>
  <c r="BO1055" i="1"/>
  <c r="BN1055" i="1"/>
  <c r="BM1055" i="1"/>
  <c r="BL1055" i="1"/>
  <c r="BK1055" i="1"/>
  <c r="BJ1055" i="1"/>
  <c r="BI1055" i="1"/>
  <c r="BH1055" i="1"/>
  <c r="BG1055" i="1"/>
  <c r="BF1055" i="1"/>
  <c r="BE1055" i="1"/>
  <c r="CJ1054" i="1"/>
  <c r="CI1054" i="1"/>
  <c r="CH1054" i="1"/>
  <c r="CG1054" i="1"/>
  <c r="CF1054" i="1"/>
  <c r="CE1054" i="1"/>
  <c r="CD1054" i="1"/>
  <c r="CC1054" i="1"/>
  <c r="CB1054" i="1"/>
  <c r="CA1054" i="1"/>
  <c r="BZ1054" i="1"/>
  <c r="BY1054" i="1"/>
  <c r="BX1054" i="1"/>
  <c r="BW1054" i="1"/>
  <c r="BT1054" i="1"/>
  <c r="BS1054" i="1" s="1"/>
  <c r="BP1054" i="1"/>
  <c r="BO1054" i="1"/>
  <c r="BN1054" i="1"/>
  <c r="BM1054" i="1"/>
  <c r="BL1054" i="1"/>
  <c r="BK1054" i="1"/>
  <c r="BJ1054" i="1"/>
  <c r="BI1054" i="1"/>
  <c r="BH1054" i="1"/>
  <c r="BG1054" i="1"/>
  <c r="BF1054" i="1"/>
  <c r="BE1054" i="1"/>
  <c r="CJ1053" i="1"/>
  <c r="CI1053" i="1"/>
  <c r="CH1053" i="1"/>
  <c r="CG1053" i="1"/>
  <c r="CF1053" i="1"/>
  <c r="CE1053" i="1"/>
  <c r="CD1053" i="1"/>
  <c r="CC1053" i="1"/>
  <c r="CB1053" i="1"/>
  <c r="CA1053" i="1"/>
  <c r="BZ1053" i="1"/>
  <c r="BY1053" i="1"/>
  <c r="BX1053" i="1"/>
  <c r="BW1053" i="1"/>
  <c r="BT1053" i="1"/>
  <c r="BS1053" i="1" s="1"/>
  <c r="BP1053" i="1"/>
  <c r="BO1053" i="1"/>
  <c r="BN1053" i="1"/>
  <c r="BM1053" i="1"/>
  <c r="BL1053" i="1"/>
  <c r="BK1053" i="1"/>
  <c r="BJ1053" i="1"/>
  <c r="BI1053" i="1"/>
  <c r="BH1053" i="1"/>
  <c r="BG1053" i="1"/>
  <c r="BF1053" i="1"/>
  <c r="BE1053" i="1"/>
  <c r="CJ1052" i="1"/>
  <c r="CI1052" i="1"/>
  <c r="CH1052" i="1"/>
  <c r="CG1052" i="1"/>
  <c r="CF1052" i="1"/>
  <c r="CE1052" i="1"/>
  <c r="CD1052" i="1"/>
  <c r="CC1052" i="1"/>
  <c r="CB1052" i="1"/>
  <c r="CA1052" i="1"/>
  <c r="BZ1052" i="1"/>
  <c r="BY1052" i="1"/>
  <c r="BX1052" i="1"/>
  <c r="BW1052" i="1"/>
  <c r="BT1052" i="1"/>
  <c r="BS1052" i="1" s="1"/>
  <c r="BP1052" i="1"/>
  <c r="BO1052" i="1"/>
  <c r="BN1052" i="1"/>
  <c r="BM1052" i="1"/>
  <c r="BL1052" i="1"/>
  <c r="BK1052" i="1"/>
  <c r="BJ1052" i="1"/>
  <c r="BI1052" i="1"/>
  <c r="BH1052" i="1"/>
  <c r="BG1052" i="1"/>
  <c r="BF1052" i="1"/>
  <c r="BE1052" i="1"/>
  <c r="CJ1051" i="1"/>
  <c r="CI1051" i="1"/>
  <c r="CH1051" i="1"/>
  <c r="CG1051" i="1"/>
  <c r="CF1051" i="1"/>
  <c r="CE1051" i="1"/>
  <c r="CD1051" i="1"/>
  <c r="CC1051" i="1"/>
  <c r="CB1051" i="1"/>
  <c r="CA1051" i="1"/>
  <c r="BZ1051" i="1"/>
  <c r="BY1051" i="1"/>
  <c r="BX1051" i="1"/>
  <c r="BW1051" i="1"/>
  <c r="BT1051" i="1"/>
  <c r="BS1051" i="1" s="1"/>
  <c r="BP1051" i="1"/>
  <c r="BO1051" i="1"/>
  <c r="BN1051" i="1"/>
  <c r="BM1051" i="1"/>
  <c r="BL1051" i="1"/>
  <c r="BK1051" i="1"/>
  <c r="BJ1051" i="1"/>
  <c r="BI1051" i="1"/>
  <c r="BH1051" i="1"/>
  <c r="BG1051" i="1"/>
  <c r="BF1051" i="1"/>
  <c r="BE1051" i="1"/>
  <c r="CJ1050" i="1"/>
  <c r="CI1050" i="1"/>
  <c r="CH1050" i="1"/>
  <c r="CG1050" i="1"/>
  <c r="CF1050" i="1"/>
  <c r="CE1050" i="1"/>
  <c r="CD1050" i="1"/>
  <c r="CC1050" i="1"/>
  <c r="CB1050" i="1"/>
  <c r="CA1050" i="1"/>
  <c r="BZ1050" i="1"/>
  <c r="BY1050" i="1"/>
  <c r="BX1050" i="1"/>
  <c r="BW1050" i="1"/>
  <c r="BT1050" i="1"/>
  <c r="BS1050" i="1" s="1"/>
  <c r="BP1050" i="1"/>
  <c r="BO1050" i="1"/>
  <c r="BN1050" i="1"/>
  <c r="BM1050" i="1"/>
  <c r="BL1050" i="1"/>
  <c r="BK1050" i="1"/>
  <c r="BJ1050" i="1"/>
  <c r="BI1050" i="1"/>
  <c r="BH1050" i="1"/>
  <c r="BG1050" i="1"/>
  <c r="BF1050" i="1"/>
  <c r="BE1050" i="1"/>
  <c r="CJ1049" i="1"/>
  <c r="CI1049" i="1"/>
  <c r="CH1049" i="1"/>
  <c r="CG1049" i="1"/>
  <c r="CF1049" i="1"/>
  <c r="CE1049" i="1"/>
  <c r="CD1049" i="1"/>
  <c r="CC1049" i="1"/>
  <c r="CB1049" i="1"/>
  <c r="CA1049" i="1"/>
  <c r="BZ1049" i="1"/>
  <c r="BY1049" i="1"/>
  <c r="BX1049" i="1"/>
  <c r="BW1049" i="1"/>
  <c r="BT1049" i="1"/>
  <c r="BS1049" i="1" s="1"/>
  <c r="BP1049" i="1"/>
  <c r="BO1049" i="1"/>
  <c r="BN1049" i="1"/>
  <c r="BM1049" i="1"/>
  <c r="BL1049" i="1"/>
  <c r="BK1049" i="1"/>
  <c r="BJ1049" i="1"/>
  <c r="BI1049" i="1"/>
  <c r="BH1049" i="1"/>
  <c r="BG1049" i="1"/>
  <c r="BF1049" i="1"/>
  <c r="BE1049" i="1"/>
  <c r="CJ1048" i="1"/>
  <c r="CI1048" i="1"/>
  <c r="CH1048" i="1"/>
  <c r="CG1048" i="1"/>
  <c r="CF1048" i="1"/>
  <c r="CE1048" i="1"/>
  <c r="CD1048" i="1"/>
  <c r="CC1048" i="1"/>
  <c r="CB1048" i="1"/>
  <c r="CA1048" i="1"/>
  <c r="BZ1048" i="1"/>
  <c r="BY1048" i="1"/>
  <c r="BX1048" i="1"/>
  <c r="BW1048" i="1"/>
  <c r="BT1048" i="1"/>
  <c r="BS1048" i="1" s="1"/>
  <c r="BP1048" i="1"/>
  <c r="BO1048" i="1"/>
  <c r="BN1048" i="1"/>
  <c r="BM1048" i="1"/>
  <c r="BL1048" i="1"/>
  <c r="BK1048" i="1"/>
  <c r="BJ1048" i="1"/>
  <c r="BI1048" i="1"/>
  <c r="BH1048" i="1"/>
  <c r="BG1048" i="1"/>
  <c r="BF1048" i="1"/>
  <c r="BE1048" i="1"/>
  <c r="CJ1047" i="1"/>
  <c r="CI1047" i="1"/>
  <c r="CH1047" i="1"/>
  <c r="CG1047" i="1"/>
  <c r="CF1047" i="1"/>
  <c r="CE1047" i="1"/>
  <c r="CD1047" i="1"/>
  <c r="CC1047" i="1"/>
  <c r="CB1047" i="1"/>
  <c r="CA1047" i="1"/>
  <c r="BZ1047" i="1"/>
  <c r="BY1047" i="1"/>
  <c r="BX1047" i="1"/>
  <c r="BW1047" i="1"/>
  <c r="BT1047" i="1"/>
  <c r="BS1047" i="1" s="1"/>
  <c r="BP1047" i="1"/>
  <c r="BO1047" i="1"/>
  <c r="BN1047" i="1"/>
  <c r="BM1047" i="1"/>
  <c r="BL1047" i="1"/>
  <c r="BK1047" i="1"/>
  <c r="BJ1047" i="1"/>
  <c r="BI1047" i="1"/>
  <c r="BH1047" i="1"/>
  <c r="BG1047" i="1"/>
  <c r="BF1047" i="1"/>
  <c r="BE1047" i="1"/>
  <c r="CJ1046" i="1"/>
  <c r="CI1046" i="1"/>
  <c r="CH1046" i="1"/>
  <c r="CG1046" i="1"/>
  <c r="CF1046" i="1"/>
  <c r="CE1046" i="1"/>
  <c r="CD1046" i="1"/>
  <c r="CC1046" i="1"/>
  <c r="CB1046" i="1"/>
  <c r="CA1046" i="1"/>
  <c r="BZ1046" i="1"/>
  <c r="BY1046" i="1"/>
  <c r="BX1046" i="1"/>
  <c r="BW1046" i="1"/>
  <c r="BT1046" i="1"/>
  <c r="BS1046" i="1" s="1"/>
  <c r="BP1046" i="1"/>
  <c r="BO1046" i="1"/>
  <c r="BN1046" i="1"/>
  <c r="BM1046" i="1"/>
  <c r="BL1046" i="1"/>
  <c r="BK1046" i="1"/>
  <c r="BJ1046" i="1"/>
  <c r="BI1046" i="1"/>
  <c r="BH1046" i="1"/>
  <c r="BG1046" i="1"/>
  <c r="BF1046" i="1"/>
  <c r="BE1046" i="1"/>
  <c r="CJ1045" i="1"/>
  <c r="CI1045" i="1"/>
  <c r="CH1045" i="1"/>
  <c r="CG1045" i="1"/>
  <c r="CF1045" i="1"/>
  <c r="CE1045" i="1"/>
  <c r="CD1045" i="1"/>
  <c r="CC1045" i="1"/>
  <c r="CB1045" i="1"/>
  <c r="CA1045" i="1"/>
  <c r="BZ1045" i="1"/>
  <c r="BY1045" i="1"/>
  <c r="BX1045" i="1"/>
  <c r="BW1045" i="1"/>
  <c r="BT1045" i="1"/>
  <c r="BS1045" i="1" s="1"/>
  <c r="BP1045" i="1"/>
  <c r="BO1045" i="1"/>
  <c r="BN1045" i="1"/>
  <c r="BM1045" i="1"/>
  <c r="BL1045" i="1"/>
  <c r="BK1045" i="1"/>
  <c r="BJ1045" i="1"/>
  <c r="BI1045" i="1"/>
  <c r="BH1045" i="1"/>
  <c r="BG1045" i="1"/>
  <c r="BF1045" i="1"/>
  <c r="BE1045" i="1"/>
  <c r="CJ1044" i="1"/>
  <c r="CI1044" i="1"/>
  <c r="CH1044" i="1"/>
  <c r="CG1044" i="1"/>
  <c r="CF1044" i="1"/>
  <c r="CE1044" i="1"/>
  <c r="CD1044" i="1"/>
  <c r="CC1044" i="1"/>
  <c r="CB1044" i="1"/>
  <c r="CA1044" i="1"/>
  <c r="BZ1044" i="1"/>
  <c r="BY1044" i="1"/>
  <c r="BX1044" i="1"/>
  <c r="BW1044" i="1"/>
  <c r="BT1044" i="1"/>
  <c r="BS1044" i="1" s="1"/>
  <c r="BP1044" i="1"/>
  <c r="BO1044" i="1"/>
  <c r="BN1044" i="1"/>
  <c r="BM1044" i="1"/>
  <c r="BL1044" i="1"/>
  <c r="BK1044" i="1"/>
  <c r="BJ1044" i="1"/>
  <c r="BI1044" i="1"/>
  <c r="BH1044" i="1"/>
  <c r="BG1044" i="1"/>
  <c r="BF1044" i="1"/>
  <c r="BE1044" i="1"/>
  <c r="CJ1043" i="1"/>
  <c r="CI1043" i="1"/>
  <c r="CH1043" i="1"/>
  <c r="CG1043" i="1"/>
  <c r="CF1043" i="1"/>
  <c r="CE1043" i="1"/>
  <c r="CD1043" i="1"/>
  <c r="CC1043" i="1"/>
  <c r="CB1043" i="1"/>
  <c r="CA1043" i="1"/>
  <c r="BZ1043" i="1"/>
  <c r="BY1043" i="1"/>
  <c r="BX1043" i="1"/>
  <c r="BW1043" i="1"/>
  <c r="BT1043" i="1"/>
  <c r="BS1043" i="1" s="1"/>
  <c r="BP1043" i="1"/>
  <c r="BO1043" i="1"/>
  <c r="BN1043" i="1"/>
  <c r="BM1043" i="1"/>
  <c r="BL1043" i="1"/>
  <c r="BK1043" i="1"/>
  <c r="BJ1043" i="1"/>
  <c r="BI1043" i="1"/>
  <c r="BH1043" i="1"/>
  <c r="BG1043" i="1"/>
  <c r="BF1043" i="1"/>
  <c r="BE1043" i="1"/>
  <c r="CJ1042" i="1"/>
  <c r="CI1042" i="1"/>
  <c r="CH1042" i="1"/>
  <c r="CG1042" i="1"/>
  <c r="CF1042" i="1"/>
  <c r="CE1042" i="1"/>
  <c r="CD1042" i="1"/>
  <c r="CC1042" i="1"/>
  <c r="CB1042" i="1"/>
  <c r="CA1042" i="1"/>
  <c r="BZ1042" i="1"/>
  <c r="BY1042" i="1"/>
  <c r="BX1042" i="1"/>
  <c r="BW1042" i="1"/>
  <c r="BT1042" i="1"/>
  <c r="BS1042" i="1" s="1"/>
  <c r="BP1042" i="1"/>
  <c r="BO1042" i="1"/>
  <c r="BN1042" i="1"/>
  <c r="BM1042" i="1"/>
  <c r="BL1042" i="1"/>
  <c r="BK1042" i="1"/>
  <c r="BJ1042" i="1"/>
  <c r="BI1042" i="1"/>
  <c r="BH1042" i="1"/>
  <c r="BG1042" i="1"/>
  <c r="BF1042" i="1"/>
  <c r="BE1042" i="1"/>
  <c r="CJ1041" i="1"/>
  <c r="CI1041" i="1"/>
  <c r="CH1041" i="1"/>
  <c r="CG1041" i="1"/>
  <c r="CF1041" i="1"/>
  <c r="CE1041" i="1"/>
  <c r="CD1041" i="1"/>
  <c r="CC1041" i="1"/>
  <c r="CB1041" i="1"/>
  <c r="CA1041" i="1"/>
  <c r="BZ1041" i="1"/>
  <c r="BY1041" i="1"/>
  <c r="BX1041" i="1"/>
  <c r="BW1041" i="1"/>
  <c r="BT1041" i="1"/>
  <c r="BS1041" i="1" s="1"/>
  <c r="BP1041" i="1"/>
  <c r="BO1041" i="1"/>
  <c r="BN1041" i="1"/>
  <c r="BM1041" i="1"/>
  <c r="BL1041" i="1"/>
  <c r="BK1041" i="1"/>
  <c r="BJ1041" i="1"/>
  <c r="BI1041" i="1"/>
  <c r="BH1041" i="1"/>
  <c r="BG1041" i="1"/>
  <c r="BF1041" i="1"/>
  <c r="BE1041" i="1"/>
  <c r="CJ1040" i="1"/>
  <c r="CI1040" i="1"/>
  <c r="CH1040" i="1"/>
  <c r="CG1040" i="1"/>
  <c r="CF1040" i="1"/>
  <c r="CE1040" i="1"/>
  <c r="CD1040" i="1"/>
  <c r="CC1040" i="1"/>
  <c r="CB1040" i="1"/>
  <c r="CA1040" i="1"/>
  <c r="BZ1040" i="1"/>
  <c r="BY1040" i="1"/>
  <c r="BX1040" i="1"/>
  <c r="BW1040" i="1"/>
  <c r="BT1040" i="1"/>
  <c r="BS1040" i="1" s="1"/>
  <c r="BP1040" i="1"/>
  <c r="BO1040" i="1"/>
  <c r="BN1040" i="1"/>
  <c r="BM1040" i="1"/>
  <c r="BL1040" i="1"/>
  <c r="BK1040" i="1"/>
  <c r="BJ1040" i="1"/>
  <c r="BI1040" i="1"/>
  <c r="BH1040" i="1"/>
  <c r="BG1040" i="1"/>
  <c r="BF1040" i="1"/>
  <c r="BE1040" i="1"/>
  <c r="CJ1039" i="1"/>
  <c r="CI1039" i="1"/>
  <c r="CH1039" i="1"/>
  <c r="CG1039" i="1"/>
  <c r="CF1039" i="1"/>
  <c r="CE1039" i="1"/>
  <c r="CD1039" i="1"/>
  <c r="CC1039" i="1"/>
  <c r="CB1039" i="1"/>
  <c r="CA1039" i="1"/>
  <c r="BZ1039" i="1"/>
  <c r="BY1039" i="1"/>
  <c r="BX1039" i="1"/>
  <c r="BW1039" i="1"/>
  <c r="BT1039" i="1"/>
  <c r="BS1039" i="1" s="1"/>
  <c r="BP1039" i="1"/>
  <c r="BO1039" i="1"/>
  <c r="BN1039" i="1"/>
  <c r="BM1039" i="1"/>
  <c r="BL1039" i="1"/>
  <c r="BK1039" i="1"/>
  <c r="BJ1039" i="1"/>
  <c r="BI1039" i="1"/>
  <c r="BH1039" i="1"/>
  <c r="BG1039" i="1"/>
  <c r="BF1039" i="1"/>
  <c r="BE1039" i="1"/>
  <c r="CJ1038" i="1"/>
  <c r="CI1038" i="1"/>
  <c r="CH1038" i="1"/>
  <c r="CG1038" i="1"/>
  <c r="CF1038" i="1"/>
  <c r="CE1038" i="1"/>
  <c r="CD1038" i="1"/>
  <c r="CC1038" i="1"/>
  <c r="CB1038" i="1"/>
  <c r="CA1038" i="1"/>
  <c r="BZ1038" i="1"/>
  <c r="BY1038" i="1"/>
  <c r="BX1038" i="1"/>
  <c r="BW1038" i="1"/>
  <c r="BT1038" i="1"/>
  <c r="BS1038" i="1" s="1"/>
  <c r="BP1038" i="1"/>
  <c r="BO1038" i="1"/>
  <c r="BN1038" i="1"/>
  <c r="BM1038" i="1"/>
  <c r="BL1038" i="1"/>
  <c r="BK1038" i="1"/>
  <c r="BJ1038" i="1"/>
  <c r="BI1038" i="1"/>
  <c r="BH1038" i="1"/>
  <c r="BG1038" i="1"/>
  <c r="BF1038" i="1"/>
  <c r="BE1038" i="1"/>
  <c r="CJ1037" i="1"/>
  <c r="CI1037" i="1"/>
  <c r="CH1037" i="1"/>
  <c r="CG1037" i="1"/>
  <c r="CF1037" i="1"/>
  <c r="CE1037" i="1"/>
  <c r="CD1037" i="1"/>
  <c r="CC1037" i="1"/>
  <c r="CB1037" i="1"/>
  <c r="CA1037" i="1"/>
  <c r="BZ1037" i="1"/>
  <c r="BY1037" i="1"/>
  <c r="BX1037" i="1"/>
  <c r="BW1037" i="1"/>
  <c r="BT1037" i="1"/>
  <c r="BS1037" i="1" s="1"/>
  <c r="BP1037" i="1"/>
  <c r="BO1037" i="1"/>
  <c r="BN1037" i="1"/>
  <c r="BM1037" i="1"/>
  <c r="BL1037" i="1"/>
  <c r="BK1037" i="1"/>
  <c r="BJ1037" i="1"/>
  <c r="BI1037" i="1"/>
  <c r="BH1037" i="1"/>
  <c r="BG1037" i="1"/>
  <c r="BF1037" i="1"/>
  <c r="BE1037" i="1"/>
  <c r="CJ1036" i="1"/>
  <c r="CI1036" i="1"/>
  <c r="CH1036" i="1"/>
  <c r="CG1036" i="1"/>
  <c r="CF1036" i="1"/>
  <c r="CE1036" i="1"/>
  <c r="CD1036" i="1"/>
  <c r="CC1036" i="1"/>
  <c r="CB1036" i="1"/>
  <c r="CA1036" i="1"/>
  <c r="BZ1036" i="1"/>
  <c r="BY1036" i="1"/>
  <c r="BX1036" i="1"/>
  <c r="BW1036" i="1"/>
  <c r="BT1036" i="1"/>
  <c r="BS1036" i="1" s="1"/>
  <c r="BP1036" i="1"/>
  <c r="BO1036" i="1"/>
  <c r="BN1036" i="1"/>
  <c r="BM1036" i="1"/>
  <c r="BL1036" i="1"/>
  <c r="BK1036" i="1"/>
  <c r="BJ1036" i="1"/>
  <c r="BI1036" i="1"/>
  <c r="BH1036" i="1"/>
  <c r="BG1036" i="1"/>
  <c r="BF1036" i="1"/>
  <c r="BE1036" i="1"/>
  <c r="CJ1035" i="1"/>
  <c r="CI1035" i="1"/>
  <c r="CH1035" i="1"/>
  <c r="CG1035" i="1"/>
  <c r="CF1035" i="1"/>
  <c r="CE1035" i="1"/>
  <c r="CD1035" i="1"/>
  <c r="CC1035" i="1"/>
  <c r="CB1035" i="1"/>
  <c r="CA1035" i="1"/>
  <c r="BZ1035" i="1"/>
  <c r="BY1035" i="1"/>
  <c r="BX1035" i="1"/>
  <c r="BW1035" i="1"/>
  <c r="BT1035" i="1"/>
  <c r="BS1035" i="1" s="1"/>
  <c r="BP1035" i="1"/>
  <c r="BO1035" i="1"/>
  <c r="BN1035" i="1"/>
  <c r="BM1035" i="1"/>
  <c r="BL1035" i="1"/>
  <c r="BK1035" i="1"/>
  <c r="BJ1035" i="1"/>
  <c r="BI1035" i="1"/>
  <c r="BH1035" i="1"/>
  <c r="BG1035" i="1"/>
  <c r="BF1035" i="1"/>
  <c r="BE1035" i="1"/>
  <c r="CJ1034" i="1"/>
  <c r="CI1034" i="1"/>
  <c r="CH1034" i="1"/>
  <c r="CG1034" i="1"/>
  <c r="CF1034" i="1"/>
  <c r="CE1034" i="1"/>
  <c r="CD1034" i="1"/>
  <c r="CC1034" i="1"/>
  <c r="CB1034" i="1"/>
  <c r="CA1034" i="1"/>
  <c r="BZ1034" i="1"/>
  <c r="BY1034" i="1"/>
  <c r="BX1034" i="1"/>
  <c r="BW1034" i="1"/>
  <c r="BT1034" i="1"/>
  <c r="BS1034" i="1" s="1"/>
  <c r="BP1034" i="1"/>
  <c r="BO1034" i="1"/>
  <c r="BN1034" i="1"/>
  <c r="BM1034" i="1"/>
  <c r="BL1034" i="1"/>
  <c r="BK1034" i="1"/>
  <c r="BJ1034" i="1"/>
  <c r="BI1034" i="1"/>
  <c r="BH1034" i="1"/>
  <c r="BG1034" i="1"/>
  <c r="BF1034" i="1"/>
  <c r="BE1034" i="1"/>
  <c r="CJ1033" i="1"/>
  <c r="CI1033" i="1"/>
  <c r="CH1033" i="1"/>
  <c r="CG1033" i="1"/>
  <c r="CF1033" i="1"/>
  <c r="CE1033" i="1"/>
  <c r="CD1033" i="1"/>
  <c r="CC1033" i="1"/>
  <c r="CB1033" i="1"/>
  <c r="CA1033" i="1"/>
  <c r="BZ1033" i="1"/>
  <c r="BY1033" i="1"/>
  <c r="BX1033" i="1"/>
  <c r="BW1033" i="1"/>
  <c r="BT1033" i="1"/>
  <c r="BS1033" i="1" s="1"/>
  <c r="BP1033" i="1"/>
  <c r="BO1033" i="1"/>
  <c r="BN1033" i="1"/>
  <c r="BM1033" i="1"/>
  <c r="BL1033" i="1"/>
  <c r="BK1033" i="1"/>
  <c r="BJ1033" i="1"/>
  <c r="BI1033" i="1"/>
  <c r="BH1033" i="1"/>
  <c r="BG1033" i="1"/>
  <c r="BF1033" i="1"/>
  <c r="BE1033" i="1"/>
  <c r="CJ1032" i="1"/>
  <c r="CI1032" i="1"/>
  <c r="CH1032" i="1"/>
  <c r="CG1032" i="1"/>
  <c r="CF1032" i="1"/>
  <c r="CE1032" i="1"/>
  <c r="CD1032" i="1"/>
  <c r="CC1032" i="1"/>
  <c r="CB1032" i="1"/>
  <c r="CA1032" i="1"/>
  <c r="BZ1032" i="1"/>
  <c r="BY1032" i="1"/>
  <c r="BX1032" i="1"/>
  <c r="BW1032" i="1"/>
  <c r="BT1032" i="1"/>
  <c r="BS1032" i="1" s="1"/>
  <c r="BP1032" i="1"/>
  <c r="BO1032" i="1"/>
  <c r="BN1032" i="1"/>
  <c r="BM1032" i="1"/>
  <c r="BL1032" i="1"/>
  <c r="BK1032" i="1"/>
  <c r="BJ1032" i="1"/>
  <c r="BI1032" i="1"/>
  <c r="BH1032" i="1"/>
  <c r="BG1032" i="1"/>
  <c r="BF1032" i="1"/>
  <c r="BE1032" i="1"/>
  <c r="CJ1031" i="1"/>
  <c r="CI1031" i="1"/>
  <c r="CH1031" i="1"/>
  <c r="CG1031" i="1"/>
  <c r="CF1031" i="1"/>
  <c r="CE1031" i="1"/>
  <c r="CD1031" i="1"/>
  <c r="CC1031" i="1"/>
  <c r="CB1031" i="1"/>
  <c r="CA1031" i="1"/>
  <c r="BZ1031" i="1"/>
  <c r="BY1031" i="1"/>
  <c r="BX1031" i="1"/>
  <c r="BW1031" i="1"/>
  <c r="BT1031" i="1"/>
  <c r="BS1031" i="1" s="1"/>
  <c r="BP1031" i="1"/>
  <c r="BO1031" i="1"/>
  <c r="BN1031" i="1"/>
  <c r="BM1031" i="1"/>
  <c r="BL1031" i="1"/>
  <c r="BK1031" i="1"/>
  <c r="BJ1031" i="1"/>
  <c r="BI1031" i="1"/>
  <c r="BH1031" i="1"/>
  <c r="BG1031" i="1"/>
  <c r="BF1031" i="1"/>
  <c r="BE1031" i="1"/>
  <c r="CJ1030" i="1"/>
  <c r="CI1030" i="1"/>
  <c r="CH1030" i="1"/>
  <c r="CG1030" i="1"/>
  <c r="CF1030" i="1"/>
  <c r="CE1030" i="1"/>
  <c r="CD1030" i="1"/>
  <c r="CC1030" i="1"/>
  <c r="CB1030" i="1"/>
  <c r="CA1030" i="1"/>
  <c r="BZ1030" i="1"/>
  <c r="BY1030" i="1"/>
  <c r="BX1030" i="1"/>
  <c r="BW1030" i="1"/>
  <c r="BT1030" i="1"/>
  <c r="BS1030" i="1" s="1"/>
  <c r="BP1030" i="1"/>
  <c r="BO1030" i="1"/>
  <c r="BN1030" i="1"/>
  <c r="BM1030" i="1"/>
  <c r="BL1030" i="1"/>
  <c r="BK1030" i="1"/>
  <c r="BJ1030" i="1"/>
  <c r="BI1030" i="1"/>
  <c r="BH1030" i="1"/>
  <c r="BG1030" i="1"/>
  <c r="BF1030" i="1"/>
  <c r="BE1030" i="1"/>
  <c r="CJ1029" i="1"/>
  <c r="CI1029" i="1"/>
  <c r="CH1029" i="1"/>
  <c r="CG1029" i="1"/>
  <c r="CF1029" i="1"/>
  <c r="CE1029" i="1"/>
  <c r="CD1029" i="1"/>
  <c r="CC1029" i="1"/>
  <c r="CB1029" i="1"/>
  <c r="CA1029" i="1"/>
  <c r="BZ1029" i="1"/>
  <c r="BY1029" i="1"/>
  <c r="BX1029" i="1"/>
  <c r="BW1029" i="1"/>
  <c r="BT1029" i="1"/>
  <c r="BS1029" i="1" s="1"/>
  <c r="BP1029" i="1"/>
  <c r="BO1029" i="1"/>
  <c r="BN1029" i="1"/>
  <c r="BM1029" i="1"/>
  <c r="BL1029" i="1"/>
  <c r="BK1029" i="1"/>
  <c r="BJ1029" i="1"/>
  <c r="BI1029" i="1"/>
  <c r="BH1029" i="1"/>
  <c r="BG1029" i="1"/>
  <c r="BF1029" i="1"/>
  <c r="BE1029" i="1"/>
  <c r="CJ1028" i="1"/>
  <c r="CI1028" i="1"/>
  <c r="CH1028" i="1"/>
  <c r="CG1028" i="1"/>
  <c r="CF1028" i="1"/>
  <c r="CE1028" i="1"/>
  <c r="CD1028" i="1"/>
  <c r="CC1028" i="1"/>
  <c r="CB1028" i="1"/>
  <c r="CA1028" i="1"/>
  <c r="BZ1028" i="1"/>
  <c r="BY1028" i="1"/>
  <c r="BX1028" i="1"/>
  <c r="BW1028" i="1"/>
  <c r="BT1028" i="1"/>
  <c r="BS1028" i="1" s="1"/>
  <c r="BP1028" i="1"/>
  <c r="BO1028" i="1"/>
  <c r="BN1028" i="1"/>
  <c r="BM1028" i="1"/>
  <c r="BL1028" i="1"/>
  <c r="BK1028" i="1"/>
  <c r="BJ1028" i="1"/>
  <c r="BI1028" i="1"/>
  <c r="BH1028" i="1"/>
  <c r="BG1028" i="1"/>
  <c r="BF1028" i="1"/>
  <c r="BE1028" i="1"/>
  <c r="CJ1027" i="1"/>
  <c r="CI1027" i="1"/>
  <c r="CH1027" i="1"/>
  <c r="CG1027" i="1"/>
  <c r="CF1027" i="1"/>
  <c r="CE1027" i="1"/>
  <c r="CD1027" i="1"/>
  <c r="CC1027" i="1"/>
  <c r="CB1027" i="1"/>
  <c r="CA1027" i="1"/>
  <c r="BZ1027" i="1"/>
  <c r="BY1027" i="1"/>
  <c r="BX1027" i="1"/>
  <c r="BW1027" i="1"/>
  <c r="BT1027" i="1"/>
  <c r="BS1027" i="1" s="1"/>
  <c r="BP1027" i="1"/>
  <c r="BO1027" i="1"/>
  <c r="BN1027" i="1"/>
  <c r="BM1027" i="1"/>
  <c r="BL1027" i="1"/>
  <c r="BK1027" i="1"/>
  <c r="BJ1027" i="1"/>
  <c r="BI1027" i="1"/>
  <c r="BH1027" i="1"/>
  <c r="BG1027" i="1"/>
  <c r="BF1027" i="1"/>
  <c r="BE1027" i="1"/>
  <c r="CJ1026" i="1"/>
  <c r="CI1026" i="1"/>
  <c r="CH1026" i="1"/>
  <c r="CG1026" i="1"/>
  <c r="CF1026" i="1"/>
  <c r="CE1026" i="1"/>
  <c r="CD1026" i="1"/>
  <c r="CC1026" i="1"/>
  <c r="CB1026" i="1"/>
  <c r="CA1026" i="1"/>
  <c r="BZ1026" i="1"/>
  <c r="BY1026" i="1"/>
  <c r="BX1026" i="1"/>
  <c r="BW1026" i="1"/>
  <c r="BT1026" i="1"/>
  <c r="BS1026" i="1" s="1"/>
  <c r="BP1026" i="1"/>
  <c r="BO1026" i="1"/>
  <c r="BN1026" i="1"/>
  <c r="BM1026" i="1"/>
  <c r="BL1026" i="1"/>
  <c r="BK1026" i="1"/>
  <c r="BJ1026" i="1"/>
  <c r="BI1026" i="1"/>
  <c r="BH1026" i="1"/>
  <c r="BG1026" i="1"/>
  <c r="BF1026" i="1"/>
  <c r="BE1026" i="1"/>
  <c r="CJ1025" i="1"/>
  <c r="CI1025" i="1"/>
  <c r="CH1025" i="1"/>
  <c r="CG1025" i="1"/>
  <c r="CF1025" i="1"/>
  <c r="CE1025" i="1"/>
  <c r="CD1025" i="1"/>
  <c r="CC1025" i="1"/>
  <c r="CB1025" i="1"/>
  <c r="CA1025" i="1"/>
  <c r="BZ1025" i="1"/>
  <c r="BY1025" i="1"/>
  <c r="BX1025" i="1"/>
  <c r="BW1025" i="1"/>
  <c r="BT1025" i="1"/>
  <c r="BS1025" i="1" s="1"/>
  <c r="BP1025" i="1"/>
  <c r="BO1025" i="1"/>
  <c r="BN1025" i="1"/>
  <c r="BM1025" i="1"/>
  <c r="BL1025" i="1"/>
  <c r="BK1025" i="1"/>
  <c r="BJ1025" i="1"/>
  <c r="BI1025" i="1"/>
  <c r="BH1025" i="1"/>
  <c r="BG1025" i="1"/>
  <c r="BF1025" i="1"/>
  <c r="BE1025" i="1"/>
  <c r="CJ1024" i="1"/>
  <c r="CI1024" i="1"/>
  <c r="CH1024" i="1"/>
  <c r="CG1024" i="1"/>
  <c r="CF1024" i="1"/>
  <c r="CE1024" i="1"/>
  <c r="CD1024" i="1"/>
  <c r="CC1024" i="1"/>
  <c r="CB1024" i="1"/>
  <c r="CA1024" i="1"/>
  <c r="BZ1024" i="1"/>
  <c r="BY1024" i="1"/>
  <c r="BX1024" i="1"/>
  <c r="BW1024" i="1"/>
  <c r="BT1024" i="1"/>
  <c r="BS1024" i="1" s="1"/>
  <c r="BP1024" i="1"/>
  <c r="BO1024" i="1"/>
  <c r="BN1024" i="1"/>
  <c r="BM1024" i="1"/>
  <c r="BL1024" i="1"/>
  <c r="BK1024" i="1"/>
  <c r="BJ1024" i="1"/>
  <c r="BI1024" i="1"/>
  <c r="BH1024" i="1"/>
  <c r="BG1024" i="1"/>
  <c r="BF1024" i="1"/>
  <c r="BE1024" i="1"/>
  <c r="CJ1023" i="1"/>
  <c r="CI1023" i="1"/>
  <c r="CH1023" i="1"/>
  <c r="CG1023" i="1"/>
  <c r="CF1023" i="1"/>
  <c r="CE1023" i="1"/>
  <c r="CD1023" i="1"/>
  <c r="CC1023" i="1"/>
  <c r="CB1023" i="1"/>
  <c r="CA1023" i="1"/>
  <c r="BZ1023" i="1"/>
  <c r="BY1023" i="1"/>
  <c r="BX1023" i="1"/>
  <c r="BW1023" i="1"/>
  <c r="BT1023" i="1"/>
  <c r="BS1023" i="1" s="1"/>
  <c r="BP1023" i="1"/>
  <c r="BO1023" i="1"/>
  <c r="BN1023" i="1"/>
  <c r="BM1023" i="1"/>
  <c r="BL1023" i="1"/>
  <c r="BK1023" i="1"/>
  <c r="BJ1023" i="1"/>
  <c r="BI1023" i="1"/>
  <c r="BH1023" i="1"/>
  <c r="BG1023" i="1"/>
  <c r="BF1023" i="1"/>
  <c r="BE1023" i="1"/>
  <c r="CJ1022" i="1"/>
  <c r="CI1022" i="1"/>
  <c r="CH1022" i="1"/>
  <c r="CG1022" i="1"/>
  <c r="CF1022" i="1"/>
  <c r="CE1022" i="1"/>
  <c r="CD1022" i="1"/>
  <c r="CC1022" i="1"/>
  <c r="CB1022" i="1"/>
  <c r="CA1022" i="1"/>
  <c r="BZ1022" i="1"/>
  <c r="BY1022" i="1"/>
  <c r="BX1022" i="1"/>
  <c r="BW1022" i="1"/>
  <c r="BT1022" i="1"/>
  <c r="BS1022" i="1" s="1"/>
  <c r="BP1022" i="1"/>
  <c r="BO1022" i="1"/>
  <c r="BN1022" i="1"/>
  <c r="BM1022" i="1"/>
  <c r="BL1022" i="1"/>
  <c r="BK1022" i="1"/>
  <c r="BJ1022" i="1"/>
  <c r="BI1022" i="1"/>
  <c r="BH1022" i="1"/>
  <c r="BG1022" i="1"/>
  <c r="BF1022" i="1"/>
  <c r="BE1022" i="1"/>
  <c r="CJ1021" i="1"/>
  <c r="CI1021" i="1"/>
  <c r="CH1021" i="1"/>
  <c r="CG1021" i="1"/>
  <c r="CF1021" i="1"/>
  <c r="CE1021" i="1"/>
  <c r="CD1021" i="1"/>
  <c r="CC1021" i="1"/>
  <c r="CB1021" i="1"/>
  <c r="CA1021" i="1"/>
  <c r="BZ1021" i="1"/>
  <c r="BY1021" i="1"/>
  <c r="BX1021" i="1"/>
  <c r="BW1021" i="1"/>
  <c r="BT1021" i="1"/>
  <c r="BS1021" i="1" s="1"/>
  <c r="BP1021" i="1"/>
  <c r="BO1021" i="1"/>
  <c r="BN1021" i="1"/>
  <c r="BM1021" i="1"/>
  <c r="BL1021" i="1"/>
  <c r="BK1021" i="1"/>
  <c r="BJ1021" i="1"/>
  <c r="BI1021" i="1"/>
  <c r="BH1021" i="1"/>
  <c r="BG1021" i="1"/>
  <c r="BF1021" i="1"/>
  <c r="BE1021" i="1"/>
  <c r="CJ1020" i="1"/>
  <c r="CI1020" i="1"/>
  <c r="CH1020" i="1"/>
  <c r="CG1020" i="1"/>
  <c r="CF1020" i="1"/>
  <c r="CE1020" i="1"/>
  <c r="CD1020" i="1"/>
  <c r="CC1020" i="1"/>
  <c r="CB1020" i="1"/>
  <c r="CA1020" i="1"/>
  <c r="BZ1020" i="1"/>
  <c r="BY1020" i="1"/>
  <c r="BX1020" i="1"/>
  <c r="BW1020" i="1"/>
  <c r="BT1020" i="1"/>
  <c r="BS1020" i="1" s="1"/>
  <c r="BP1020" i="1"/>
  <c r="BO1020" i="1"/>
  <c r="BN1020" i="1"/>
  <c r="BM1020" i="1"/>
  <c r="BL1020" i="1"/>
  <c r="BK1020" i="1"/>
  <c r="BJ1020" i="1"/>
  <c r="BI1020" i="1"/>
  <c r="BH1020" i="1"/>
  <c r="BG1020" i="1"/>
  <c r="BF1020" i="1"/>
  <c r="BE1020" i="1"/>
  <c r="CJ1019" i="1"/>
  <c r="CI1019" i="1"/>
  <c r="CH1019" i="1"/>
  <c r="CG1019" i="1"/>
  <c r="CF1019" i="1"/>
  <c r="CE1019" i="1"/>
  <c r="CD1019" i="1"/>
  <c r="CC1019" i="1"/>
  <c r="CB1019" i="1"/>
  <c r="CA1019" i="1"/>
  <c r="BZ1019" i="1"/>
  <c r="BY1019" i="1"/>
  <c r="BX1019" i="1"/>
  <c r="BW1019" i="1"/>
  <c r="BT1019" i="1"/>
  <c r="BS1019" i="1" s="1"/>
  <c r="BP1019" i="1"/>
  <c r="BO1019" i="1"/>
  <c r="BN1019" i="1"/>
  <c r="BM1019" i="1"/>
  <c r="BL1019" i="1"/>
  <c r="BK1019" i="1"/>
  <c r="BJ1019" i="1"/>
  <c r="BI1019" i="1"/>
  <c r="BH1019" i="1"/>
  <c r="BG1019" i="1"/>
  <c r="BF1019" i="1"/>
  <c r="BE1019" i="1"/>
  <c r="CJ1018" i="1"/>
  <c r="CI1018" i="1"/>
  <c r="CH1018" i="1"/>
  <c r="CG1018" i="1"/>
  <c r="CF1018" i="1"/>
  <c r="CE1018" i="1"/>
  <c r="CD1018" i="1"/>
  <c r="CC1018" i="1"/>
  <c r="CB1018" i="1"/>
  <c r="CA1018" i="1"/>
  <c r="BZ1018" i="1"/>
  <c r="BY1018" i="1"/>
  <c r="BX1018" i="1"/>
  <c r="BW1018" i="1"/>
  <c r="BT1018" i="1"/>
  <c r="BS1018" i="1" s="1"/>
  <c r="BP1018" i="1"/>
  <c r="BO1018" i="1"/>
  <c r="BN1018" i="1"/>
  <c r="BM1018" i="1"/>
  <c r="BL1018" i="1"/>
  <c r="BK1018" i="1"/>
  <c r="BJ1018" i="1"/>
  <c r="BI1018" i="1"/>
  <c r="BH1018" i="1"/>
  <c r="BG1018" i="1"/>
  <c r="BF1018" i="1"/>
  <c r="BE1018" i="1"/>
  <c r="CJ1017" i="1"/>
  <c r="CI1017" i="1"/>
  <c r="CH1017" i="1"/>
  <c r="CG1017" i="1"/>
  <c r="CF1017" i="1"/>
  <c r="CE1017" i="1"/>
  <c r="CD1017" i="1"/>
  <c r="CC1017" i="1"/>
  <c r="CB1017" i="1"/>
  <c r="CA1017" i="1"/>
  <c r="BZ1017" i="1"/>
  <c r="BY1017" i="1"/>
  <c r="BX1017" i="1"/>
  <c r="BW1017" i="1"/>
  <c r="BT1017" i="1"/>
  <c r="BS1017" i="1" s="1"/>
  <c r="BP1017" i="1"/>
  <c r="BO1017" i="1"/>
  <c r="BN1017" i="1"/>
  <c r="BM1017" i="1"/>
  <c r="BL1017" i="1"/>
  <c r="BK1017" i="1"/>
  <c r="BJ1017" i="1"/>
  <c r="BI1017" i="1"/>
  <c r="BH1017" i="1"/>
  <c r="BG1017" i="1"/>
  <c r="BF1017" i="1"/>
  <c r="BE1017" i="1"/>
  <c r="CJ1016" i="1"/>
  <c r="CI1016" i="1"/>
  <c r="CH1016" i="1"/>
  <c r="CG1016" i="1"/>
  <c r="CF1016" i="1"/>
  <c r="CE1016" i="1"/>
  <c r="CD1016" i="1"/>
  <c r="CC1016" i="1"/>
  <c r="CB1016" i="1"/>
  <c r="CA1016" i="1"/>
  <c r="BZ1016" i="1"/>
  <c r="BY1016" i="1"/>
  <c r="BX1016" i="1"/>
  <c r="BW1016" i="1"/>
  <c r="BT1016" i="1"/>
  <c r="BS1016" i="1" s="1"/>
  <c r="BP1016" i="1"/>
  <c r="BO1016" i="1"/>
  <c r="BN1016" i="1"/>
  <c r="BM1016" i="1"/>
  <c r="BL1016" i="1"/>
  <c r="BK1016" i="1"/>
  <c r="BJ1016" i="1"/>
  <c r="BI1016" i="1"/>
  <c r="BH1016" i="1"/>
  <c r="BG1016" i="1"/>
  <c r="BF1016" i="1"/>
  <c r="BE1016" i="1"/>
  <c r="CJ1015" i="1"/>
  <c r="CI1015" i="1"/>
  <c r="CH1015" i="1"/>
  <c r="CG1015" i="1"/>
  <c r="CF1015" i="1"/>
  <c r="CE1015" i="1"/>
  <c r="CD1015" i="1"/>
  <c r="CC1015" i="1"/>
  <c r="CB1015" i="1"/>
  <c r="CA1015" i="1"/>
  <c r="BZ1015" i="1"/>
  <c r="BY1015" i="1"/>
  <c r="BX1015" i="1"/>
  <c r="BW1015" i="1"/>
  <c r="BT1015" i="1"/>
  <c r="BS1015" i="1" s="1"/>
  <c r="BP1015" i="1"/>
  <c r="BO1015" i="1"/>
  <c r="BN1015" i="1"/>
  <c r="BM1015" i="1"/>
  <c r="BL1015" i="1"/>
  <c r="BK1015" i="1"/>
  <c r="BJ1015" i="1"/>
  <c r="BI1015" i="1"/>
  <c r="BH1015" i="1"/>
  <c r="BG1015" i="1"/>
  <c r="BF1015" i="1"/>
  <c r="BE1015" i="1"/>
  <c r="CJ1014" i="1"/>
  <c r="CI1014" i="1"/>
  <c r="CH1014" i="1"/>
  <c r="CG1014" i="1"/>
  <c r="CF1014" i="1"/>
  <c r="CE1014" i="1"/>
  <c r="CD1014" i="1"/>
  <c r="CC1014" i="1"/>
  <c r="CB1014" i="1"/>
  <c r="CA1014" i="1"/>
  <c r="BZ1014" i="1"/>
  <c r="BY1014" i="1"/>
  <c r="BX1014" i="1"/>
  <c r="BW1014" i="1"/>
  <c r="BT1014" i="1"/>
  <c r="BS1014" i="1" s="1"/>
  <c r="BP1014" i="1"/>
  <c r="BO1014" i="1"/>
  <c r="BN1014" i="1"/>
  <c r="BM1014" i="1"/>
  <c r="BL1014" i="1"/>
  <c r="BK1014" i="1"/>
  <c r="BJ1014" i="1"/>
  <c r="BI1014" i="1"/>
  <c r="BH1014" i="1"/>
  <c r="BG1014" i="1"/>
  <c r="BF1014" i="1"/>
  <c r="BE1014" i="1"/>
  <c r="CJ1013" i="1"/>
  <c r="CI1013" i="1"/>
  <c r="CH1013" i="1"/>
  <c r="CG1013" i="1"/>
  <c r="CF1013" i="1"/>
  <c r="CE1013" i="1"/>
  <c r="CD1013" i="1"/>
  <c r="CC1013" i="1"/>
  <c r="CB1013" i="1"/>
  <c r="CA1013" i="1"/>
  <c r="BZ1013" i="1"/>
  <c r="BY1013" i="1"/>
  <c r="BX1013" i="1"/>
  <c r="BW1013" i="1"/>
  <c r="BT1013" i="1"/>
  <c r="BS1013" i="1" s="1"/>
  <c r="BP1013" i="1"/>
  <c r="BO1013" i="1"/>
  <c r="BN1013" i="1"/>
  <c r="BM1013" i="1"/>
  <c r="BL1013" i="1"/>
  <c r="BK1013" i="1"/>
  <c r="BJ1013" i="1"/>
  <c r="BI1013" i="1"/>
  <c r="BH1013" i="1"/>
  <c r="BG1013" i="1"/>
  <c r="BF1013" i="1"/>
  <c r="BE1013" i="1"/>
  <c r="CJ1012" i="1"/>
  <c r="CI1012" i="1"/>
  <c r="CH1012" i="1"/>
  <c r="CG1012" i="1"/>
  <c r="CF1012" i="1"/>
  <c r="CE1012" i="1"/>
  <c r="CD1012" i="1"/>
  <c r="CC1012" i="1"/>
  <c r="CB1012" i="1"/>
  <c r="CA1012" i="1"/>
  <c r="BZ1012" i="1"/>
  <c r="BY1012" i="1"/>
  <c r="BX1012" i="1"/>
  <c r="BW1012" i="1"/>
  <c r="BT1012" i="1"/>
  <c r="BS1012" i="1" s="1"/>
  <c r="BP1012" i="1"/>
  <c r="BO1012" i="1"/>
  <c r="BN1012" i="1"/>
  <c r="BM1012" i="1"/>
  <c r="BL1012" i="1"/>
  <c r="BK1012" i="1"/>
  <c r="BJ1012" i="1"/>
  <c r="BI1012" i="1"/>
  <c r="BH1012" i="1"/>
  <c r="BG1012" i="1"/>
  <c r="BF1012" i="1"/>
  <c r="BE1012" i="1"/>
  <c r="CJ1011" i="1"/>
  <c r="CI1011" i="1"/>
  <c r="CH1011" i="1"/>
  <c r="CG1011" i="1"/>
  <c r="CF1011" i="1"/>
  <c r="CE1011" i="1"/>
  <c r="CD1011" i="1"/>
  <c r="CC1011" i="1"/>
  <c r="CB1011" i="1"/>
  <c r="CA1011" i="1"/>
  <c r="BZ1011" i="1"/>
  <c r="BY1011" i="1"/>
  <c r="BX1011" i="1"/>
  <c r="BW1011" i="1"/>
  <c r="BT1011" i="1"/>
  <c r="BS1011" i="1" s="1"/>
  <c r="BP1011" i="1"/>
  <c r="BO1011" i="1"/>
  <c r="BN1011" i="1"/>
  <c r="BM1011" i="1"/>
  <c r="BL1011" i="1"/>
  <c r="BK1011" i="1"/>
  <c r="BJ1011" i="1"/>
  <c r="BI1011" i="1"/>
  <c r="BH1011" i="1"/>
  <c r="BG1011" i="1"/>
  <c r="BF1011" i="1"/>
  <c r="BE1011" i="1"/>
  <c r="CJ1010" i="1"/>
  <c r="CI1010" i="1"/>
  <c r="CH1010" i="1"/>
  <c r="CG1010" i="1"/>
  <c r="CF1010" i="1"/>
  <c r="CE1010" i="1"/>
  <c r="CD1010" i="1"/>
  <c r="CC1010" i="1"/>
  <c r="CB1010" i="1"/>
  <c r="CA1010" i="1"/>
  <c r="BZ1010" i="1"/>
  <c r="BY1010" i="1"/>
  <c r="BX1010" i="1"/>
  <c r="BW1010" i="1"/>
  <c r="BT1010" i="1"/>
  <c r="BS1010" i="1" s="1"/>
  <c r="BP1010" i="1"/>
  <c r="BO1010" i="1"/>
  <c r="BN1010" i="1"/>
  <c r="BM1010" i="1"/>
  <c r="BL1010" i="1"/>
  <c r="BK1010" i="1"/>
  <c r="BJ1010" i="1"/>
  <c r="BI1010" i="1"/>
  <c r="BH1010" i="1"/>
  <c r="BG1010" i="1"/>
  <c r="BF1010" i="1"/>
  <c r="BE1010" i="1"/>
  <c r="CJ1009" i="1"/>
  <c r="CI1009" i="1"/>
  <c r="CH1009" i="1"/>
  <c r="CG1009" i="1"/>
  <c r="CF1009" i="1"/>
  <c r="CE1009" i="1"/>
  <c r="CD1009" i="1"/>
  <c r="CC1009" i="1"/>
  <c r="CB1009" i="1"/>
  <c r="CA1009" i="1"/>
  <c r="BZ1009" i="1"/>
  <c r="BY1009" i="1"/>
  <c r="BX1009" i="1"/>
  <c r="BW1009" i="1"/>
  <c r="BT1009" i="1"/>
  <c r="BS1009" i="1" s="1"/>
  <c r="BP1009" i="1"/>
  <c r="BO1009" i="1"/>
  <c r="BN1009" i="1"/>
  <c r="BM1009" i="1"/>
  <c r="BL1009" i="1"/>
  <c r="BK1009" i="1"/>
  <c r="BJ1009" i="1"/>
  <c r="BI1009" i="1"/>
  <c r="BH1009" i="1"/>
  <c r="BG1009" i="1"/>
  <c r="BF1009" i="1"/>
  <c r="BE1009" i="1"/>
  <c r="CJ1008" i="1"/>
  <c r="CI1008" i="1"/>
  <c r="CH1008" i="1"/>
  <c r="CG1008" i="1"/>
  <c r="CF1008" i="1"/>
  <c r="CE1008" i="1"/>
  <c r="CD1008" i="1"/>
  <c r="CC1008" i="1"/>
  <c r="CB1008" i="1"/>
  <c r="CA1008" i="1"/>
  <c r="BZ1008" i="1"/>
  <c r="BY1008" i="1"/>
  <c r="BX1008" i="1"/>
  <c r="BW1008" i="1"/>
  <c r="BT1008" i="1"/>
  <c r="BS1008" i="1" s="1"/>
  <c r="BP1008" i="1"/>
  <c r="BO1008" i="1"/>
  <c r="BN1008" i="1"/>
  <c r="BM1008" i="1"/>
  <c r="BL1008" i="1"/>
  <c r="BK1008" i="1"/>
  <c r="BJ1008" i="1"/>
  <c r="BI1008" i="1"/>
  <c r="BH1008" i="1"/>
  <c r="BG1008" i="1"/>
  <c r="BF1008" i="1"/>
  <c r="BE1008" i="1"/>
  <c r="CJ1007" i="1"/>
  <c r="CI1007" i="1"/>
  <c r="CH1007" i="1"/>
  <c r="CG1007" i="1"/>
  <c r="CF1007" i="1"/>
  <c r="CE1007" i="1"/>
  <c r="CD1007" i="1"/>
  <c r="CC1007" i="1"/>
  <c r="CB1007" i="1"/>
  <c r="CA1007" i="1"/>
  <c r="BZ1007" i="1"/>
  <c r="BY1007" i="1"/>
  <c r="BX1007" i="1"/>
  <c r="BW1007" i="1"/>
  <c r="BT1007" i="1"/>
  <c r="BS1007" i="1" s="1"/>
  <c r="BP1007" i="1"/>
  <c r="BO1007" i="1"/>
  <c r="BN1007" i="1"/>
  <c r="BM1007" i="1"/>
  <c r="BL1007" i="1"/>
  <c r="BK1007" i="1"/>
  <c r="BJ1007" i="1"/>
  <c r="BI1007" i="1"/>
  <c r="BH1007" i="1"/>
  <c r="BG1007" i="1"/>
  <c r="BF1007" i="1"/>
  <c r="BE1007" i="1"/>
  <c r="CJ1006" i="1"/>
  <c r="CI1006" i="1"/>
  <c r="CH1006" i="1"/>
  <c r="CG1006" i="1"/>
  <c r="CF1006" i="1"/>
  <c r="CE1006" i="1"/>
  <c r="CD1006" i="1"/>
  <c r="CC1006" i="1"/>
  <c r="CB1006" i="1"/>
  <c r="CA1006" i="1"/>
  <c r="BZ1006" i="1"/>
  <c r="BY1006" i="1"/>
  <c r="BX1006" i="1"/>
  <c r="BW1006" i="1"/>
  <c r="BT1006" i="1"/>
  <c r="BS1006" i="1" s="1"/>
  <c r="BP1006" i="1"/>
  <c r="BO1006" i="1"/>
  <c r="BN1006" i="1"/>
  <c r="BM1006" i="1"/>
  <c r="BL1006" i="1"/>
  <c r="BK1006" i="1"/>
  <c r="BJ1006" i="1"/>
  <c r="BI1006" i="1"/>
  <c r="BH1006" i="1"/>
  <c r="BG1006" i="1"/>
  <c r="BF1006" i="1"/>
  <c r="BE1006" i="1"/>
  <c r="CJ1005" i="1"/>
  <c r="CI1005" i="1"/>
  <c r="CH1005" i="1"/>
  <c r="CG1005" i="1"/>
  <c r="CF1005" i="1"/>
  <c r="CE1005" i="1"/>
  <c r="CD1005" i="1"/>
  <c r="CC1005" i="1"/>
  <c r="CB1005" i="1"/>
  <c r="CA1005" i="1"/>
  <c r="BZ1005" i="1"/>
  <c r="BY1005" i="1"/>
  <c r="BX1005" i="1"/>
  <c r="BW1005" i="1"/>
  <c r="BT1005" i="1"/>
  <c r="BS1005" i="1" s="1"/>
  <c r="BP1005" i="1"/>
  <c r="BO1005" i="1"/>
  <c r="BN1005" i="1"/>
  <c r="BM1005" i="1"/>
  <c r="BL1005" i="1"/>
  <c r="BK1005" i="1"/>
  <c r="BJ1005" i="1"/>
  <c r="BI1005" i="1"/>
  <c r="BH1005" i="1"/>
  <c r="BG1005" i="1"/>
  <c r="BF1005" i="1"/>
  <c r="BE1005" i="1"/>
  <c r="CJ1004" i="1"/>
  <c r="CI1004" i="1"/>
  <c r="CH1004" i="1"/>
  <c r="CG1004" i="1"/>
  <c r="CF1004" i="1"/>
  <c r="CE1004" i="1"/>
  <c r="CD1004" i="1"/>
  <c r="CC1004" i="1"/>
  <c r="CB1004" i="1"/>
  <c r="CA1004" i="1"/>
  <c r="BZ1004" i="1"/>
  <c r="BY1004" i="1"/>
  <c r="BX1004" i="1"/>
  <c r="BW1004" i="1"/>
  <c r="BT1004" i="1"/>
  <c r="BS1004" i="1" s="1"/>
  <c r="BP1004" i="1"/>
  <c r="BO1004" i="1"/>
  <c r="BN1004" i="1"/>
  <c r="BM1004" i="1"/>
  <c r="BL1004" i="1"/>
  <c r="BK1004" i="1"/>
  <c r="BJ1004" i="1"/>
  <c r="BI1004" i="1"/>
  <c r="BH1004" i="1"/>
  <c r="BG1004" i="1"/>
  <c r="BF1004" i="1"/>
  <c r="BE1004" i="1"/>
  <c r="CJ1003" i="1"/>
  <c r="CI1003" i="1"/>
  <c r="CH1003" i="1"/>
  <c r="CG1003" i="1"/>
  <c r="CF1003" i="1"/>
  <c r="CE1003" i="1"/>
  <c r="CD1003" i="1"/>
  <c r="CC1003" i="1"/>
  <c r="CB1003" i="1"/>
  <c r="CA1003" i="1"/>
  <c r="BZ1003" i="1"/>
  <c r="BY1003" i="1"/>
  <c r="BX1003" i="1"/>
  <c r="BW1003" i="1"/>
  <c r="BT1003" i="1"/>
  <c r="BS1003" i="1" s="1"/>
  <c r="BP1003" i="1"/>
  <c r="BO1003" i="1"/>
  <c r="BN1003" i="1"/>
  <c r="BM1003" i="1"/>
  <c r="BL1003" i="1"/>
  <c r="BK1003" i="1"/>
  <c r="BJ1003" i="1"/>
  <c r="BI1003" i="1"/>
  <c r="BH1003" i="1"/>
  <c r="BG1003" i="1"/>
  <c r="BF1003" i="1"/>
  <c r="BE1003" i="1"/>
  <c r="CJ1002" i="1"/>
  <c r="CI1002" i="1"/>
  <c r="CH1002" i="1"/>
  <c r="CG1002" i="1"/>
  <c r="CF1002" i="1"/>
  <c r="CE1002" i="1"/>
  <c r="CD1002" i="1"/>
  <c r="CC1002" i="1"/>
  <c r="CB1002" i="1"/>
  <c r="CA1002" i="1"/>
  <c r="BZ1002" i="1"/>
  <c r="BY1002" i="1"/>
  <c r="BX1002" i="1"/>
  <c r="BW1002" i="1"/>
  <c r="BT1002" i="1"/>
  <c r="BS1002" i="1" s="1"/>
  <c r="BP1002" i="1"/>
  <c r="BO1002" i="1"/>
  <c r="BN1002" i="1"/>
  <c r="BM1002" i="1"/>
  <c r="BL1002" i="1"/>
  <c r="BK1002" i="1"/>
  <c r="BJ1002" i="1"/>
  <c r="BI1002" i="1"/>
  <c r="BH1002" i="1"/>
  <c r="BG1002" i="1"/>
  <c r="BF1002" i="1"/>
  <c r="BE1002" i="1"/>
  <c r="CJ1001" i="1"/>
  <c r="CI1001" i="1"/>
  <c r="CH1001" i="1"/>
  <c r="CG1001" i="1"/>
  <c r="CF1001" i="1"/>
  <c r="CE1001" i="1"/>
  <c r="CD1001" i="1"/>
  <c r="CC1001" i="1"/>
  <c r="CB1001" i="1"/>
  <c r="CA1001" i="1"/>
  <c r="BZ1001" i="1"/>
  <c r="BY1001" i="1"/>
  <c r="BX1001" i="1"/>
  <c r="BW1001" i="1"/>
  <c r="BT1001" i="1"/>
  <c r="BS1001" i="1" s="1"/>
  <c r="BP1001" i="1"/>
  <c r="BO1001" i="1"/>
  <c r="BN1001" i="1"/>
  <c r="BM1001" i="1"/>
  <c r="BL1001" i="1"/>
  <c r="BK1001" i="1"/>
  <c r="BJ1001" i="1"/>
  <c r="BI1001" i="1"/>
  <c r="BH1001" i="1"/>
  <c r="BG1001" i="1"/>
  <c r="BF1001" i="1"/>
  <c r="BE1001" i="1"/>
  <c r="CJ1000" i="1"/>
  <c r="CI1000" i="1"/>
  <c r="CH1000" i="1"/>
  <c r="CG1000" i="1"/>
  <c r="CF1000" i="1"/>
  <c r="CE1000" i="1"/>
  <c r="CD1000" i="1"/>
  <c r="CC1000" i="1"/>
  <c r="CB1000" i="1"/>
  <c r="CA1000" i="1"/>
  <c r="BZ1000" i="1"/>
  <c r="BY1000" i="1"/>
  <c r="BX1000" i="1"/>
  <c r="BW1000" i="1"/>
  <c r="BT1000" i="1"/>
  <c r="BS1000" i="1" s="1"/>
  <c r="BP1000" i="1"/>
  <c r="BO1000" i="1"/>
  <c r="BN1000" i="1"/>
  <c r="BM1000" i="1"/>
  <c r="BL1000" i="1"/>
  <c r="BK1000" i="1"/>
  <c r="BJ1000" i="1"/>
  <c r="BI1000" i="1"/>
  <c r="BH1000" i="1"/>
  <c r="BG1000" i="1"/>
  <c r="BF1000" i="1"/>
  <c r="BE1000" i="1"/>
  <c r="CJ999" i="1"/>
  <c r="CI999" i="1"/>
  <c r="CH999" i="1"/>
  <c r="CG999" i="1"/>
  <c r="CF999" i="1"/>
  <c r="CE999" i="1"/>
  <c r="CD999" i="1"/>
  <c r="CC999" i="1"/>
  <c r="CB999" i="1"/>
  <c r="CA999" i="1"/>
  <c r="BZ999" i="1"/>
  <c r="BY999" i="1"/>
  <c r="BX999" i="1"/>
  <c r="BW999" i="1"/>
  <c r="BT999" i="1"/>
  <c r="BS999" i="1" s="1"/>
  <c r="BP999" i="1"/>
  <c r="BO999" i="1"/>
  <c r="BN999" i="1"/>
  <c r="BM999" i="1"/>
  <c r="BL999" i="1"/>
  <c r="BK999" i="1"/>
  <c r="BJ999" i="1"/>
  <c r="BI999" i="1"/>
  <c r="BH999" i="1"/>
  <c r="BG999" i="1"/>
  <c r="BF999" i="1"/>
  <c r="BE999" i="1"/>
  <c r="CJ998" i="1"/>
  <c r="CI998" i="1"/>
  <c r="CH998" i="1"/>
  <c r="CG998" i="1"/>
  <c r="CF998" i="1"/>
  <c r="CE998" i="1"/>
  <c r="CD998" i="1"/>
  <c r="CC998" i="1"/>
  <c r="CB998" i="1"/>
  <c r="CA998" i="1"/>
  <c r="BZ998" i="1"/>
  <c r="BY998" i="1"/>
  <c r="BX998" i="1"/>
  <c r="BW998" i="1"/>
  <c r="BT998" i="1"/>
  <c r="BS998" i="1" s="1"/>
  <c r="BP998" i="1"/>
  <c r="BO998" i="1"/>
  <c r="BN998" i="1"/>
  <c r="BM998" i="1"/>
  <c r="BL998" i="1"/>
  <c r="BK998" i="1"/>
  <c r="BJ998" i="1"/>
  <c r="BI998" i="1"/>
  <c r="BH998" i="1"/>
  <c r="BG998" i="1"/>
  <c r="BF998" i="1"/>
  <c r="BE998" i="1"/>
  <c r="CJ997" i="1"/>
  <c r="CI997" i="1"/>
  <c r="CH997" i="1"/>
  <c r="CG997" i="1"/>
  <c r="CF997" i="1"/>
  <c r="CE997" i="1"/>
  <c r="CD997" i="1"/>
  <c r="CC997" i="1"/>
  <c r="CB997" i="1"/>
  <c r="CA997" i="1"/>
  <c r="BZ997" i="1"/>
  <c r="BY997" i="1"/>
  <c r="BX997" i="1"/>
  <c r="BW997" i="1"/>
  <c r="BT997" i="1"/>
  <c r="BS997" i="1" s="1"/>
  <c r="BP997" i="1"/>
  <c r="BO997" i="1"/>
  <c r="BN997" i="1"/>
  <c r="BM997" i="1"/>
  <c r="BL997" i="1"/>
  <c r="BK997" i="1"/>
  <c r="BJ997" i="1"/>
  <c r="BI997" i="1"/>
  <c r="BH997" i="1"/>
  <c r="BG997" i="1"/>
  <c r="BF997" i="1"/>
  <c r="BE997" i="1"/>
  <c r="CJ996" i="1"/>
  <c r="CI996" i="1"/>
  <c r="CH996" i="1"/>
  <c r="CG996" i="1"/>
  <c r="CF996" i="1"/>
  <c r="CE996" i="1"/>
  <c r="CD996" i="1"/>
  <c r="CC996" i="1"/>
  <c r="CB996" i="1"/>
  <c r="CA996" i="1"/>
  <c r="BZ996" i="1"/>
  <c r="BY996" i="1"/>
  <c r="BX996" i="1"/>
  <c r="BW996" i="1"/>
  <c r="BT996" i="1"/>
  <c r="BS996" i="1" s="1"/>
  <c r="BP996" i="1"/>
  <c r="BO996" i="1"/>
  <c r="BN996" i="1"/>
  <c r="BM996" i="1"/>
  <c r="BL996" i="1"/>
  <c r="BK996" i="1"/>
  <c r="BJ996" i="1"/>
  <c r="BI996" i="1"/>
  <c r="BH996" i="1"/>
  <c r="BG996" i="1"/>
  <c r="BF996" i="1"/>
  <c r="BE996" i="1"/>
  <c r="CJ995" i="1"/>
  <c r="CI995" i="1"/>
  <c r="CH995" i="1"/>
  <c r="CG995" i="1"/>
  <c r="CF995" i="1"/>
  <c r="CE995" i="1"/>
  <c r="CD995" i="1"/>
  <c r="CC995" i="1"/>
  <c r="CB995" i="1"/>
  <c r="CA995" i="1"/>
  <c r="BZ995" i="1"/>
  <c r="BY995" i="1"/>
  <c r="BX995" i="1"/>
  <c r="BW995" i="1"/>
  <c r="BT995" i="1"/>
  <c r="BS995" i="1" s="1"/>
  <c r="BP995" i="1"/>
  <c r="BO995" i="1"/>
  <c r="BN995" i="1"/>
  <c r="BM995" i="1"/>
  <c r="BL995" i="1"/>
  <c r="BK995" i="1"/>
  <c r="BJ995" i="1"/>
  <c r="BI995" i="1"/>
  <c r="BH995" i="1"/>
  <c r="BG995" i="1"/>
  <c r="BF995" i="1"/>
  <c r="BE995" i="1"/>
  <c r="CJ994" i="1"/>
  <c r="CI994" i="1"/>
  <c r="CH994" i="1"/>
  <c r="CG994" i="1"/>
  <c r="CF994" i="1"/>
  <c r="CE994" i="1"/>
  <c r="CD994" i="1"/>
  <c r="CC994" i="1"/>
  <c r="CB994" i="1"/>
  <c r="CA994" i="1"/>
  <c r="BZ994" i="1"/>
  <c r="BY994" i="1"/>
  <c r="BX994" i="1"/>
  <c r="BW994" i="1"/>
  <c r="BT994" i="1"/>
  <c r="BS994" i="1" s="1"/>
  <c r="BP994" i="1"/>
  <c r="BO994" i="1"/>
  <c r="BN994" i="1"/>
  <c r="BM994" i="1"/>
  <c r="BL994" i="1"/>
  <c r="BK994" i="1"/>
  <c r="BJ994" i="1"/>
  <c r="BI994" i="1"/>
  <c r="BH994" i="1"/>
  <c r="BG994" i="1"/>
  <c r="BF994" i="1"/>
  <c r="BE994" i="1"/>
  <c r="CJ993" i="1"/>
  <c r="CI993" i="1"/>
  <c r="CH993" i="1"/>
  <c r="CG993" i="1"/>
  <c r="CF993" i="1"/>
  <c r="CE993" i="1"/>
  <c r="CD993" i="1"/>
  <c r="CC993" i="1"/>
  <c r="CB993" i="1"/>
  <c r="CA993" i="1"/>
  <c r="BZ993" i="1"/>
  <c r="BY993" i="1"/>
  <c r="BX993" i="1"/>
  <c r="BW993" i="1"/>
  <c r="BT993" i="1"/>
  <c r="BS993" i="1" s="1"/>
  <c r="BP993" i="1"/>
  <c r="BO993" i="1"/>
  <c r="BN993" i="1"/>
  <c r="BM993" i="1"/>
  <c r="BL993" i="1"/>
  <c r="BK993" i="1"/>
  <c r="BJ993" i="1"/>
  <c r="BI993" i="1"/>
  <c r="BH993" i="1"/>
  <c r="BG993" i="1"/>
  <c r="BF993" i="1"/>
  <c r="BE993" i="1"/>
  <c r="CJ992" i="1"/>
  <c r="CI992" i="1"/>
  <c r="CH992" i="1"/>
  <c r="CG992" i="1"/>
  <c r="CF992" i="1"/>
  <c r="CE992" i="1"/>
  <c r="CD992" i="1"/>
  <c r="CC992" i="1"/>
  <c r="CB992" i="1"/>
  <c r="CA992" i="1"/>
  <c r="BZ992" i="1"/>
  <c r="BY992" i="1"/>
  <c r="BX992" i="1"/>
  <c r="BW992" i="1"/>
  <c r="BT992" i="1"/>
  <c r="BS992" i="1" s="1"/>
  <c r="BP992" i="1"/>
  <c r="BO992" i="1"/>
  <c r="BN992" i="1"/>
  <c r="BM992" i="1"/>
  <c r="BL992" i="1"/>
  <c r="BK992" i="1"/>
  <c r="BJ992" i="1"/>
  <c r="BI992" i="1"/>
  <c r="BH992" i="1"/>
  <c r="BG992" i="1"/>
  <c r="BF992" i="1"/>
  <c r="BE992" i="1"/>
  <c r="CJ991" i="1"/>
  <c r="CI991" i="1"/>
  <c r="CH991" i="1"/>
  <c r="CG991" i="1"/>
  <c r="CF991" i="1"/>
  <c r="CE991" i="1"/>
  <c r="CD991" i="1"/>
  <c r="CC991" i="1"/>
  <c r="CB991" i="1"/>
  <c r="CA991" i="1"/>
  <c r="BZ991" i="1"/>
  <c r="BY991" i="1"/>
  <c r="BX991" i="1"/>
  <c r="BW991" i="1"/>
  <c r="BT991" i="1"/>
  <c r="BS991" i="1" s="1"/>
  <c r="BP991" i="1"/>
  <c r="BO991" i="1"/>
  <c r="BN991" i="1"/>
  <c r="BM991" i="1"/>
  <c r="BL991" i="1"/>
  <c r="BK991" i="1"/>
  <c r="BJ991" i="1"/>
  <c r="BI991" i="1"/>
  <c r="BH991" i="1"/>
  <c r="BG991" i="1"/>
  <c r="BF991" i="1"/>
  <c r="BE991" i="1"/>
  <c r="CJ990" i="1"/>
  <c r="CI990" i="1"/>
  <c r="CH990" i="1"/>
  <c r="CG990" i="1"/>
  <c r="CF990" i="1"/>
  <c r="CE990" i="1"/>
  <c r="CD990" i="1"/>
  <c r="CC990" i="1"/>
  <c r="CB990" i="1"/>
  <c r="CA990" i="1"/>
  <c r="BZ990" i="1"/>
  <c r="BY990" i="1"/>
  <c r="BX990" i="1"/>
  <c r="BW990" i="1"/>
  <c r="BT990" i="1"/>
  <c r="BS990" i="1" s="1"/>
  <c r="BP990" i="1"/>
  <c r="BO990" i="1"/>
  <c r="BN990" i="1"/>
  <c r="BM990" i="1"/>
  <c r="BL990" i="1"/>
  <c r="BK990" i="1"/>
  <c r="BJ990" i="1"/>
  <c r="BI990" i="1"/>
  <c r="BH990" i="1"/>
  <c r="BG990" i="1"/>
  <c r="BF990" i="1"/>
  <c r="BE990" i="1"/>
  <c r="CJ989" i="1"/>
  <c r="CI989" i="1"/>
  <c r="CH989" i="1"/>
  <c r="CG989" i="1"/>
  <c r="CF989" i="1"/>
  <c r="CE989" i="1"/>
  <c r="CD989" i="1"/>
  <c r="CC989" i="1"/>
  <c r="CB989" i="1"/>
  <c r="CA989" i="1"/>
  <c r="BZ989" i="1"/>
  <c r="BY989" i="1"/>
  <c r="BX989" i="1"/>
  <c r="BW989" i="1"/>
  <c r="BT989" i="1"/>
  <c r="BS989" i="1" s="1"/>
  <c r="BP989" i="1"/>
  <c r="BO989" i="1"/>
  <c r="BN989" i="1"/>
  <c r="BM989" i="1"/>
  <c r="BL989" i="1"/>
  <c r="BK989" i="1"/>
  <c r="BJ989" i="1"/>
  <c r="BI989" i="1"/>
  <c r="BH989" i="1"/>
  <c r="BG989" i="1"/>
  <c r="BF989" i="1"/>
  <c r="BE989" i="1"/>
  <c r="CJ988" i="1"/>
  <c r="CI988" i="1"/>
  <c r="CH988" i="1"/>
  <c r="CG988" i="1"/>
  <c r="CF988" i="1"/>
  <c r="CE988" i="1"/>
  <c r="CD988" i="1"/>
  <c r="CC988" i="1"/>
  <c r="CB988" i="1"/>
  <c r="CA988" i="1"/>
  <c r="BZ988" i="1"/>
  <c r="BY988" i="1"/>
  <c r="BX988" i="1"/>
  <c r="BW988" i="1"/>
  <c r="BT988" i="1"/>
  <c r="BS988" i="1" s="1"/>
  <c r="BP988" i="1"/>
  <c r="BO988" i="1"/>
  <c r="BN988" i="1"/>
  <c r="BM988" i="1"/>
  <c r="BL988" i="1"/>
  <c r="BK988" i="1"/>
  <c r="BJ988" i="1"/>
  <c r="BI988" i="1"/>
  <c r="BH988" i="1"/>
  <c r="BG988" i="1"/>
  <c r="BF988" i="1"/>
  <c r="BE988" i="1"/>
  <c r="CJ987" i="1"/>
  <c r="CI987" i="1"/>
  <c r="CH987" i="1"/>
  <c r="CG987" i="1"/>
  <c r="CF987" i="1"/>
  <c r="CE987" i="1"/>
  <c r="CD987" i="1"/>
  <c r="CC987" i="1"/>
  <c r="CB987" i="1"/>
  <c r="CA987" i="1"/>
  <c r="BZ987" i="1"/>
  <c r="BY987" i="1"/>
  <c r="BX987" i="1"/>
  <c r="BW987" i="1"/>
  <c r="BT987" i="1"/>
  <c r="BS987" i="1" s="1"/>
  <c r="BP987" i="1"/>
  <c r="BO987" i="1"/>
  <c r="BN987" i="1"/>
  <c r="BM987" i="1"/>
  <c r="BL987" i="1"/>
  <c r="BK987" i="1"/>
  <c r="BJ987" i="1"/>
  <c r="BI987" i="1"/>
  <c r="BH987" i="1"/>
  <c r="BG987" i="1"/>
  <c r="BF987" i="1"/>
  <c r="BE987" i="1"/>
  <c r="CJ986" i="1"/>
  <c r="CI986" i="1"/>
  <c r="CH986" i="1"/>
  <c r="CG986" i="1"/>
  <c r="CF986" i="1"/>
  <c r="CE986" i="1"/>
  <c r="CD986" i="1"/>
  <c r="CC986" i="1"/>
  <c r="CB986" i="1"/>
  <c r="CA986" i="1"/>
  <c r="BZ986" i="1"/>
  <c r="BY986" i="1"/>
  <c r="BX986" i="1"/>
  <c r="BW986" i="1"/>
  <c r="BT986" i="1"/>
  <c r="BS986" i="1" s="1"/>
  <c r="BP986" i="1"/>
  <c r="BO986" i="1"/>
  <c r="BN986" i="1"/>
  <c r="BM986" i="1"/>
  <c r="BL986" i="1"/>
  <c r="BK986" i="1"/>
  <c r="BJ986" i="1"/>
  <c r="BI986" i="1"/>
  <c r="BH986" i="1"/>
  <c r="BG986" i="1"/>
  <c r="BF986" i="1"/>
  <c r="BE986" i="1"/>
  <c r="CJ985" i="1"/>
  <c r="CI985" i="1"/>
  <c r="CH985" i="1"/>
  <c r="CG985" i="1"/>
  <c r="CF985" i="1"/>
  <c r="CE985" i="1"/>
  <c r="CD985" i="1"/>
  <c r="CC985" i="1"/>
  <c r="CB985" i="1"/>
  <c r="CA985" i="1"/>
  <c r="BZ985" i="1"/>
  <c r="BY985" i="1"/>
  <c r="BX985" i="1"/>
  <c r="BW985" i="1"/>
  <c r="BT985" i="1"/>
  <c r="BS985" i="1" s="1"/>
  <c r="BP985" i="1"/>
  <c r="BO985" i="1"/>
  <c r="BN985" i="1"/>
  <c r="BM985" i="1"/>
  <c r="BL985" i="1"/>
  <c r="BK985" i="1"/>
  <c r="BJ985" i="1"/>
  <c r="BI985" i="1"/>
  <c r="BH985" i="1"/>
  <c r="BG985" i="1"/>
  <c r="BF985" i="1"/>
  <c r="BE985" i="1"/>
  <c r="CJ984" i="1"/>
  <c r="CI984" i="1"/>
  <c r="CH984" i="1"/>
  <c r="CG984" i="1"/>
  <c r="CF984" i="1"/>
  <c r="CE984" i="1"/>
  <c r="CD984" i="1"/>
  <c r="CC984" i="1"/>
  <c r="CB984" i="1"/>
  <c r="CA984" i="1"/>
  <c r="BZ984" i="1"/>
  <c r="BY984" i="1"/>
  <c r="BX984" i="1"/>
  <c r="BW984" i="1"/>
  <c r="BT984" i="1"/>
  <c r="BS984" i="1" s="1"/>
  <c r="BP984" i="1"/>
  <c r="BO984" i="1"/>
  <c r="BN984" i="1"/>
  <c r="BM984" i="1"/>
  <c r="BL984" i="1"/>
  <c r="BK984" i="1"/>
  <c r="BJ984" i="1"/>
  <c r="BI984" i="1"/>
  <c r="BH984" i="1"/>
  <c r="BG984" i="1"/>
  <c r="BF984" i="1"/>
  <c r="BE984" i="1"/>
  <c r="CJ983" i="1"/>
  <c r="CI983" i="1"/>
  <c r="CH983" i="1"/>
  <c r="CG983" i="1"/>
  <c r="CF983" i="1"/>
  <c r="CE983" i="1"/>
  <c r="CD983" i="1"/>
  <c r="CC983" i="1"/>
  <c r="CB983" i="1"/>
  <c r="CA983" i="1"/>
  <c r="BZ983" i="1"/>
  <c r="BY983" i="1"/>
  <c r="BX983" i="1"/>
  <c r="BW983" i="1"/>
  <c r="BT983" i="1"/>
  <c r="BS983" i="1" s="1"/>
  <c r="BP983" i="1"/>
  <c r="BO983" i="1"/>
  <c r="BN983" i="1"/>
  <c r="BM983" i="1"/>
  <c r="BL983" i="1"/>
  <c r="BK983" i="1"/>
  <c r="BJ983" i="1"/>
  <c r="BI983" i="1"/>
  <c r="BH983" i="1"/>
  <c r="BG983" i="1"/>
  <c r="BF983" i="1"/>
  <c r="BE983" i="1"/>
  <c r="CJ982" i="1"/>
  <c r="CI982" i="1"/>
  <c r="CH982" i="1"/>
  <c r="CG982" i="1"/>
  <c r="CF982" i="1"/>
  <c r="CE982" i="1"/>
  <c r="CD982" i="1"/>
  <c r="CC982" i="1"/>
  <c r="CB982" i="1"/>
  <c r="CA982" i="1"/>
  <c r="BZ982" i="1"/>
  <c r="BY982" i="1"/>
  <c r="BX982" i="1"/>
  <c r="BW982" i="1"/>
  <c r="BT982" i="1"/>
  <c r="BS982" i="1" s="1"/>
  <c r="BP982" i="1"/>
  <c r="BO982" i="1"/>
  <c r="BN982" i="1"/>
  <c r="BM982" i="1"/>
  <c r="BL982" i="1"/>
  <c r="BK982" i="1"/>
  <c r="BJ982" i="1"/>
  <c r="BI982" i="1"/>
  <c r="BH982" i="1"/>
  <c r="BG982" i="1"/>
  <c r="BF982" i="1"/>
  <c r="BE982" i="1"/>
  <c r="CJ981" i="1"/>
  <c r="CI981" i="1"/>
  <c r="CH981" i="1"/>
  <c r="CG981" i="1"/>
  <c r="CF981" i="1"/>
  <c r="CE981" i="1"/>
  <c r="CD981" i="1"/>
  <c r="CC981" i="1"/>
  <c r="CB981" i="1"/>
  <c r="CA981" i="1"/>
  <c r="BZ981" i="1"/>
  <c r="BY981" i="1"/>
  <c r="BX981" i="1"/>
  <c r="BW981" i="1"/>
  <c r="BT981" i="1"/>
  <c r="BS981" i="1" s="1"/>
  <c r="BP981" i="1"/>
  <c r="BO981" i="1"/>
  <c r="BN981" i="1"/>
  <c r="BM981" i="1"/>
  <c r="BL981" i="1"/>
  <c r="BK981" i="1"/>
  <c r="BJ981" i="1"/>
  <c r="BI981" i="1"/>
  <c r="BH981" i="1"/>
  <c r="BG981" i="1"/>
  <c r="BF981" i="1"/>
  <c r="BE981" i="1"/>
  <c r="CJ980" i="1"/>
  <c r="CI980" i="1"/>
  <c r="CH980" i="1"/>
  <c r="CG980" i="1"/>
  <c r="CF980" i="1"/>
  <c r="CE980" i="1"/>
  <c r="CD980" i="1"/>
  <c r="CC980" i="1"/>
  <c r="CB980" i="1"/>
  <c r="CA980" i="1"/>
  <c r="BZ980" i="1"/>
  <c r="BY980" i="1"/>
  <c r="BX980" i="1"/>
  <c r="BW980" i="1"/>
  <c r="BT980" i="1"/>
  <c r="BS980" i="1" s="1"/>
  <c r="BP980" i="1"/>
  <c r="BO980" i="1"/>
  <c r="BN980" i="1"/>
  <c r="BM980" i="1"/>
  <c r="BL980" i="1"/>
  <c r="BK980" i="1"/>
  <c r="BJ980" i="1"/>
  <c r="BI980" i="1"/>
  <c r="BH980" i="1"/>
  <c r="BG980" i="1"/>
  <c r="BF980" i="1"/>
  <c r="BE980" i="1"/>
  <c r="CJ979" i="1"/>
  <c r="CI979" i="1"/>
  <c r="CH979" i="1"/>
  <c r="CG979" i="1"/>
  <c r="CF979" i="1"/>
  <c r="CE979" i="1"/>
  <c r="CD979" i="1"/>
  <c r="CC979" i="1"/>
  <c r="CB979" i="1"/>
  <c r="CA979" i="1"/>
  <c r="BZ979" i="1"/>
  <c r="BY979" i="1"/>
  <c r="BX979" i="1"/>
  <c r="BW979" i="1"/>
  <c r="BT979" i="1"/>
  <c r="BS979" i="1" s="1"/>
  <c r="BP979" i="1"/>
  <c r="BO979" i="1"/>
  <c r="BN979" i="1"/>
  <c r="BM979" i="1"/>
  <c r="BL979" i="1"/>
  <c r="BK979" i="1"/>
  <c r="BJ979" i="1"/>
  <c r="BI979" i="1"/>
  <c r="BH979" i="1"/>
  <c r="BG979" i="1"/>
  <c r="BF979" i="1"/>
  <c r="BE979" i="1"/>
  <c r="CJ978" i="1"/>
  <c r="CI978" i="1"/>
  <c r="CH978" i="1"/>
  <c r="CG978" i="1"/>
  <c r="CF978" i="1"/>
  <c r="CE978" i="1"/>
  <c r="CD978" i="1"/>
  <c r="CC978" i="1"/>
  <c r="CB978" i="1"/>
  <c r="CA978" i="1"/>
  <c r="BZ978" i="1"/>
  <c r="BY978" i="1"/>
  <c r="BX978" i="1"/>
  <c r="BW978" i="1"/>
  <c r="BT978" i="1"/>
  <c r="BS978" i="1" s="1"/>
  <c r="BP978" i="1"/>
  <c r="BO978" i="1"/>
  <c r="BN978" i="1"/>
  <c r="BM978" i="1"/>
  <c r="BL978" i="1"/>
  <c r="BK978" i="1"/>
  <c r="BJ978" i="1"/>
  <c r="BI978" i="1"/>
  <c r="BH978" i="1"/>
  <c r="BG978" i="1"/>
  <c r="BF978" i="1"/>
  <c r="BE978" i="1"/>
  <c r="CJ977" i="1"/>
  <c r="CI977" i="1"/>
  <c r="CH977" i="1"/>
  <c r="CG977" i="1"/>
  <c r="CF977" i="1"/>
  <c r="CE977" i="1"/>
  <c r="CD977" i="1"/>
  <c r="CC977" i="1"/>
  <c r="CB977" i="1"/>
  <c r="CA977" i="1"/>
  <c r="BZ977" i="1"/>
  <c r="BY977" i="1"/>
  <c r="BX977" i="1"/>
  <c r="BW977" i="1"/>
  <c r="BT977" i="1"/>
  <c r="BS977" i="1" s="1"/>
  <c r="BP977" i="1"/>
  <c r="BO977" i="1"/>
  <c r="BN977" i="1"/>
  <c r="BM977" i="1"/>
  <c r="BL977" i="1"/>
  <c r="BK977" i="1"/>
  <c r="BJ977" i="1"/>
  <c r="BI977" i="1"/>
  <c r="BH977" i="1"/>
  <c r="BG977" i="1"/>
  <c r="BF977" i="1"/>
  <c r="BE977" i="1"/>
  <c r="CJ976" i="1"/>
  <c r="CI976" i="1"/>
  <c r="CH976" i="1"/>
  <c r="CG976" i="1"/>
  <c r="CF976" i="1"/>
  <c r="CE976" i="1"/>
  <c r="CD976" i="1"/>
  <c r="CC976" i="1"/>
  <c r="CB976" i="1"/>
  <c r="CA976" i="1"/>
  <c r="BZ976" i="1"/>
  <c r="BY976" i="1"/>
  <c r="BX976" i="1"/>
  <c r="BW976" i="1"/>
  <c r="BT976" i="1"/>
  <c r="BS976" i="1" s="1"/>
  <c r="BP976" i="1"/>
  <c r="BO976" i="1"/>
  <c r="BN976" i="1"/>
  <c r="BM976" i="1"/>
  <c r="BL976" i="1"/>
  <c r="BK976" i="1"/>
  <c r="BJ976" i="1"/>
  <c r="BI976" i="1"/>
  <c r="BH976" i="1"/>
  <c r="BG976" i="1"/>
  <c r="BF976" i="1"/>
  <c r="BE976" i="1"/>
  <c r="CJ975" i="1"/>
  <c r="CI975" i="1"/>
  <c r="CH975" i="1"/>
  <c r="CG975" i="1"/>
  <c r="CF975" i="1"/>
  <c r="CE975" i="1"/>
  <c r="CD975" i="1"/>
  <c r="CC975" i="1"/>
  <c r="CB975" i="1"/>
  <c r="CA975" i="1"/>
  <c r="BZ975" i="1"/>
  <c r="BY975" i="1"/>
  <c r="BX975" i="1"/>
  <c r="BW975" i="1"/>
  <c r="BT975" i="1"/>
  <c r="BS975" i="1" s="1"/>
  <c r="BP975" i="1"/>
  <c r="BO975" i="1"/>
  <c r="BN975" i="1"/>
  <c r="BM975" i="1"/>
  <c r="BL975" i="1"/>
  <c r="BK975" i="1"/>
  <c r="BJ975" i="1"/>
  <c r="BI975" i="1"/>
  <c r="BH975" i="1"/>
  <c r="BG975" i="1"/>
  <c r="BF975" i="1"/>
  <c r="BE975" i="1"/>
  <c r="CJ974" i="1"/>
  <c r="CI974" i="1"/>
  <c r="CH974" i="1"/>
  <c r="CG974" i="1"/>
  <c r="CF974" i="1"/>
  <c r="CE974" i="1"/>
  <c r="CD974" i="1"/>
  <c r="CC974" i="1"/>
  <c r="CB974" i="1"/>
  <c r="CA974" i="1"/>
  <c r="BZ974" i="1"/>
  <c r="BY974" i="1"/>
  <c r="BX974" i="1"/>
  <c r="BW974" i="1"/>
  <c r="BT974" i="1"/>
  <c r="BS974" i="1" s="1"/>
  <c r="BP974" i="1"/>
  <c r="BO974" i="1"/>
  <c r="BN974" i="1"/>
  <c r="BM974" i="1"/>
  <c r="BL974" i="1"/>
  <c r="BK974" i="1"/>
  <c r="BJ974" i="1"/>
  <c r="BI974" i="1"/>
  <c r="BH974" i="1"/>
  <c r="BG974" i="1"/>
  <c r="BF974" i="1"/>
  <c r="BE974" i="1"/>
  <c r="CJ973" i="1"/>
  <c r="CI973" i="1"/>
  <c r="CH973" i="1"/>
  <c r="CG973" i="1"/>
  <c r="CF973" i="1"/>
  <c r="CE973" i="1"/>
  <c r="CD973" i="1"/>
  <c r="CC973" i="1"/>
  <c r="CB973" i="1"/>
  <c r="CA973" i="1"/>
  <c r="BZ973" i="1"/>
  <c r="BY973" i="1"/>
  <c r="BX973" i="1"/>
  <c r="BW973" i="1"/>
  <c r="BT973" i="1"/>
  <c r="BS973" i="1" s="1"/>
  <c r="BP973" i="1"/>
  <c r="BO973" i="1"/>
  <c r="BN973" i="1"/>
  <c r="BM973" i="1"/>
  <c r="BL973" i="1"/>
  <c r="BK973" i="1"/>
  <c r="BJ973" i="1"/>
  <c r="BI973" i="1"/>
  <c r="BH973" i="1"/>
  <c r="BG973" i="1"/>
  <c r="BF973" i="1"/>
  <c r="BE973" i="1"/>
  <c r="CJ972" i="1"/>
  <c r="CI972" i="1"/>
  <c r="CH972" i="1"/>
  <c r="CG972" i="1"/>
  <c r="CF972" i="1"/>
  <c r="CE972" i="1"/>
  <c r="CD972" i="1"/>
  <c r="CC972" i="1"/>
  <c r="CB972" i="1"/>
  <c r="CA972" i="1"/>
  <c r="BZ972" i="1"/>
  <c r="BY972" i="1"/>
  <c r="BX972" i="1"/>
  <c r="BW972" i="1"/>
  <c r="BT972" i="1"/>
  <c r="BS972" i="1" s="1"/>
  <c r="BP972" i="1"/>
  <c r="BO972" i="1"/>
  <c r="BN972" i="1"/>
  <c r="BM972" i="1"/>
  <c r="BL972" i="1"/>
  <c r="BK972" i="1"/>
  <c r="BJ972" i="1"/>
  <c r="BI972" i="1"/>
  <c r="BH972" i="1"/>
  <c r="BG972" i="1"/>
  <c r="BF972" i="1"/>
  <c r="BE972" i="1"/>
  <c r="CJ971" i="1"/>
  <c r="CI971" i="1"/>
  <c r="CH971" i="1"/>
  <c r="CG971" i="1"/>
  <c r="CF971" i="1"/>
  <c r="CE971" i="1"/>
  <c r="CD971" i="1"/>
  <c r="CC971" i="1"/>
  <c r="CB971" i="1"/>
  <c r="CA971" i="1"/>
  <c r="BZ971" i="1"/>
  <c r="BY971" i="1"/>
  <c r="BX971" i="1"/>
  <c r="BW971" i="1"/>
  <c r="BT971" i="1"/>
  <c r="BS971" i="1" s="1"/>
  <c r="BP971" i="1"/>
  <c r="BO971" i="1"/>
  <c r="BN971" i="1"/>
  <c r="BM971" i="1"/>
  <c r="BL971" i="1"/>
  <c r="BK971" i="1"/>
  <c r="BJ971" i="1"/>
  <c r="BI971" i="1"/>
  <c r="BH971" i="1"/>
  <c r="BG971" i="1"/>
  <c r="BF971" i="1"/>
  <c r="BE971" i="1"/>
  <c r="CJ970" i="1"/>
  <c r="CI970" i="1"/>
  <c r="CH970" i="1"/>
  <c r="CG970" i="1"/>
  <c r="CF970" i="1"/>
  <c r="CE970" i="1"/>
  <c r="CD970" i="1"/>
  <c r="CC970" i="1"/>
  <c r="CB970" i="1"/>
  <c r="CA970" i="1"/>
  <c r="BZ970" i="1"/>
  <c r="BY970" i="1"/>
  <c r="BX970" i="1"/>
  <c r="BW970" i="1"/>
  <c r="BT970" i="1"/>
  <c r="BS970" i="1" s="1"/>
  <c r="BP970" i="1"/>
  <c r="BO970" i="1"/>
  <c r="BN970" i="1"/>
  <c r="BM970" i="1"/>
  <c r="BL970" i="1"/>
  <c r="BK970" i="1"/>
  <c r="BJ970" i="1"/>
  <c r="BI970" i="1"/>
  <c r="BH970" i="1"/>
  <c r="BG970" i="1"/>
  <c r="BF970" i="1"/>
  <c r="BE970" i="1"/>
  <c r="CJ969" i="1"/>
  <c r="CI969" i="1"/>
  <c r="CH969" i="1"/>
  <c r="CG969" i="1"/>
  <c r="CF969" i="1"/>
  <c r="CE969" i="1"/>
  <c r="CD969" i="1"/>
  <c r="CC969" i="1"/>
  <c r="CB969" i="1"/>
  <c r="CA969" i="1"/>
  <c r="BZ969" i="1"/>
  <c r="BY969" i="1"/>
  <c r="BX969" i="1"/>
  <c r="BW969" i="1"/>
  <c r="BT969" i="1"/>
  <c r="BS969" i="1" s="1"/>
  <c r="BP969" i="1"/>
  <c r="BO969" i="1"/>
  <c r="BN969" i="1"/>
  <c r="BM969" i="1"/>
  <c r="BL969" i="1"/>
  <c r="BK969" i="1"/>
  <c r="BJ969" i="1"/>
  <c r="BI969" i="1"/>
  <c r="BH969" i="1"/>
  <c r="BG969" i="1"/>
  <c r="BF969" i="1"/>
  <c r="BE969" i="1"/>
  <c r="CJ968" i="1"/>
  <c r="CI968" i="1"/>
  <c r="CH968" i="1"/>
  <c r="CG968" i="1"/>
  <c r="CF968" i="1"/>
  <c r="CE968" i="1"/>
  <c r="CD968" i="1"/>
  <c r="CC968" i="1"/>
  <c r="CB968" i="1"/>
  <c r="CA968" i="1"/>
  <c r="BZ968" i="1"/>
  <c r="BY968" i="1"/>
  <c r="BX968" i="1"/>
  <c r="BW968" i="1"/>
  <c r="BT968" i="1"/>
  <c r="BS968" i="1" s="1"/>
  <c r="BP968" i="1"/>
  <c r="BO968" i="1"/>
  <c r="BN968" i="1"/>
  <c r="BM968" i="1"/>
  <c r="BL968" i="1"/>
  <c r="BK968" i="1"/>
  <c r="BJ968" i="1"/>
  <c r="BI968" i="1"/>
  <c r="BH968" i="1"/>
  <c r="BG968" i="1"/>
  <c r="BF968" i="1"/>
  <c r="BE968" i="1"/>
  <c r="CJ967" i="1"/>
  <c r="CI967" i="1"/>
  <c r="CH967" i="1"/>
  <c r="CG967" i="1"/>
  <c r="CF967" i="1"/>
  <c r="CE967" i="1"/>
  <c r="CD967" i="1"/>
  <c r="CC967" i="1"/>
  <c r="CB967" i="1"/>
  <c r="CA967" i="1"/>
  <c r="BZ967" i="1"/>
  <c r="BY967" i="1"/>
  <c r="BX967" i="1"/>
  <c r="BW967" i="1"/>
  <c r="BT967" i="1"/>
  <c r="BS967" i="1" s="1"/>
  <c r="BP967" i="1"/>
  <c r="BO967" i="1"/>
  <c r="BN967" i="1"/>
  <c r="BM967" i="1"/>
  <c r="BL967" i="1"/>
  <c r="BK967" i="1"/>
  <c r="BJ967" i="1"/>
  <c r="BI967" i="1"/>
  <c r="BH967" i="1"/>
  <c r="BG967" i="1"/>
  <c r="BF967" i="1"/>
  <c r="BE967" i="1"/>
  <c r="CJ966" i="1"/>
  <c r="CI966" i="1"/>
  <c r="CH966" i="1"/>
  <c r="CG966" i="1"/>
  <c r="CF966" i="1"/>
  <c r="CE966" i="1"/>
  <c r="CD966" i="1"/>
  <c r="CC966" i="1"/>
  <c r="CB966" i="1"/>
  <c r="CA966" i="1"/>
  <c r="BZ966" i="1"/>
  <c r="BY966" i="1"/>
  <c r="BX966" i="1"/>
  <c r="BW966" i="1"/>
  <c r="BT966" i="1"/>
  <c r="BS966" i="1" s="1"/>
  <c r="BP966" i="1"/>
  <c r="BO966" i="1"/>
  <c r="BN966" i="1"/>
  <c r="BM966" i="1"/>
  <c r="BL966" i="1"/>
  <c r="BK966" i="1"/>
  <c r="BJ966" i="1"/>
  <c r="BI966" i="1"/>
  <c r="BH966" i="1"/>
  <c r="BG966" i="1"/>
  <c r="BF966" i="1"/>
  <c r="BE966" i="1"/>
  <c r="CJ965" i="1"/>
  <c r="CI965" i="1"/>
  <c r="CH965" i="1"/>
  <c r="CG965" i="1"/>
  <c r="CF965" i="1"/>
  <c r="CE965" i="1"/>
  <c r="CD965" i="1"/>
  <c r="CC965" i="1"/>
  <c r="CB965" i="1"/>
  <c r="CA965" i="1"/>
  <c r="BZ965" i="1"/>
  <c r="BY965" i="1"/>
  <c r="BX965" i="1"/>
  <c r="BW965" i="1"/>
  <c r="BT965" i="1"/>
  <c r="BS965" i="1" s="1"/>
  <c r="BP965" i="1"/>
  <c r="BO965" i="1"/>
  <c r="BN965" i="1"/>
  <c r="BM965" i="1"/>
  <c r="BL965" i="1"/>
  <c r="BK965" i="1"/>
  <c r="BJ965" i="1"/>
  <c r="BI965" i="1"/>
  <c r="BH965" i="1"/>
  <c r="BG965" i="1"/>
  <c r="BF965" i="1"/>
  <c r="BE965" i="1"/>
  <c r="CJ964" i="1"/>
  <c r="CI964" i="1"/>
  <c r="CH964" i="1"/>
  <c r="CG964" i="1"/>
  <c r="CF964" i="1"/>
  <c r="CE964" i="1"/>
  <c r="CD964" i="1"/>
  <c r="CC964" i="1"/>
  <c r="CB964" i="1"/>
  <c r="CA964" i="1"/>
  <c r="BZ964" i="1"/>
  <c r="BY964" i="1"/>
  <c r="BX964" i="1"/>
  <c r="BW964" i="1"/>
  <c r="BT964" i="1"/>
  <c r="BS964" i="1" s="1"/>
  <c r="BP964" i="1"/>
  <c r="BO964" i="1"/>
  <c r="BN964" i="1"/>
  <c r="BM964" i="1"/>
  <c r="BL964" i="1"/>
  <c r="BK964" i="1"/>
  <c r="BJ964" i="1"/>
  <c r="BI964" i="1"/>
  <c r="BH964" i="1"/>
  <c r="BG964" i="1"/>
  <c r="BF964" i="1"/>
  <c r="BE964" i="1"/>
  <c r="CJ963" i="1"/>
  <c r="CI963" i="1"/>
  <c r="CH963" i="1"/>
  <c r="CG963" i="1"/>
  <c r="CF963" i="1"/>
  <c r="CE963" i="1"/>
  <c r="CD963" i="1"/>
  <c r="CC963" i="1"/>
  <c r="CB963" i="1"/>
  <c r="CA963" i="1"/>
  <c r="BZ963" i="1"/>
  <c r="BY963" i="1"/>
  <c r="BX963" i="1"/>
  <c r="BW963" i="1"/>
  <c r="BT963" i="1"/>
  <c r="BS963" i="1" s="1"/>
  <c r="BP963" i="1"/>
  <c r="BO963" i="1"/>
  <c r="BN963" i="1"/>
  <c r="BM963" i="1"/>
  <c r="BL963" i="1"/>
  <c r="BK963" i="1"/>
  <c r="BJ963" i="1"/>
  <c r="BI963" i="1"/>
  <c r="BH963" i="1"/>
  <c r="BG963" i="1"/>
  <c r="BF963" i="1"/>
  <c r="BE963" i="1"/>
  <c r="CJ962" i="1"/>
  <c r="CI962" i="1"/>
  <c r="CH962" i="1"/>
  <c r="CG962" i="1"/>
  <c r="CF962" i="1"/>
  <c r="CE962" i="1"/>
  <c r="CD962" i="1"/>
  <c r="CC962" i="1"/>
  <c r="CB962" i="1"/>
  <c r="CA962" i="1"/>
  <c r="BZ962" i="1"/>
  <c r="BY962" i="1"/>
  <c r="BX962" i="1"/>
  <c r="BW962" i="1"/>
  <c r="BT962" i="1"/>
  <c r="BS962" i="1" s="1"/>
  <c r="BP962" i="1"/>
  <c r="BO962" i="1"/>
  <c r="BN962" i="1"/>
  <c r="BM962" i="1"/>
  <c r="BL962" i="1"/>
  <c r="BK962" i="1"/>
  <c r="BJ962" i="1"/>
  <c r="BI962" i="1"/>
  <c r="BH962" i="1"/>
  <c r="BG962" i="1"/>
  <c r="BF962" i="1"/>
  <c r="BE962" i="1"/>
  <c r="CJ961" i="1"/>
  <c r="CI961" i="1"/>
  <c r="CH961" i="1"/>
  <c r="CG961" i="1"/>
  <c r="CF961" i="1"/>
  <c r="CE961" i="1"/>
  <c r="CD961" i="1"/>
  <c r="CC961" i="1"/>
  <c r="CB961" i="1"/>
  <c r="CA961" i="1"/>
  <c r="BZ961" i="1"/>
  <c r="BY961" i="1"/>
  <c r="BX961" i="1"/>
  <c r="BW961" i="1"/>
  <c r="BT961" i="1"/>
  <c r="BS961" i="1" s="1"/>
  <c r="BP961" i="1"/>
  <c r="BO961" i="1"/>
  <c r="BN961" i="1"/>
  <c r="BM961" i="1"/>
  <c r="BL961" i="1"/>
  <c r="BK961" i="1"/>
  <c r="BJ961" i="1"/>
  <c r="BI961" i="1"/>
  <c r="BH961" i="1"/>
  <c r="BG961" i="1"/>
  <c r="BF961" i="1"/>
  <c r="BE961" i="1"/>
  <c r="CJ960" i="1"/>
  <c r="CI960" i="1"/>
  <c r="CH960" i="1"/>
  <c r="CG960" i="1"/>
  <c r="CF960" i="1"/>
  <c r="CE960" i="1"/>
  <c r="CD960" i="1"/>
  <c r="CC960" i="1"/>
  <c r="CB960" i="1"/>
  <c r="CA960" i="1"/>
  <c r="BZ960" i="1"/>
  <c r="BY960" i="1"/>
  <c r="BX960" i="1"/>
  <c r="BW960" i="1"/>
  <c r="BT960" i="1"/>
  <c r="BS960" i="1" s="1"/>
  <c r="BP960" i="1"/>
  <c r="BO960" i="1"/>
  <c r="BN960" i="1"/>
  <c r="BM960" i="1"/>
  <c r="BL960" i="1"/>
  <c r="BK960" i="1"/>
  <c r="BJ960" i="1"/>
  <c r="BI960" i="1"/>
  <c r="BH960" i="1"/>
  <c r="BG960" i="1"/>
  <c r="BF960" i="1"/>
  <c r="BE960" i="1"/>
  <c r="CJ959" i="1"/>
  <c r="CI959" i="1"/>
  <c r="CH959" i="1"/>
  <c r="CG959" i="1"/>
  <c r="CF959" i="1"/>
  <c r="CE959" i="1"/>
  <c r="CD959" i="1"/>
  <c r="CC959" i="1"/>
  <c r="CB959" i="1"/>
  <c r="CA959" i="1"/>
  <c r="BZ959" i="1"/>
  <c r="BY959" i="1"/>
  <c r="BX959" i="1"/>
  <c r="BW959" i="1"/>
  <c r="BT959" i="1"/>
  <c r="BS959" i="1" s="1"/>
  <c r="BP959" i="1"/>
  <c r="BO959" i="1"/>
  <c r="BN959" i="1"/>
  <c r="BM959" i="1"/>
  <c r="BL959" i="1"/>
  <c r="BK959" i="1"/>
  <c r="BJ959" i="1"/>
  <c r="BI959" i="1"/>
  <c r="BH959" i="1"/>
  <c r="BG959" i="1"/>
  <c r="BF959" i="1"/>
  <c r="BE959" i="1"/>
  <c r="CJ958" i="1"/>
  <c r="CI958" i="1"/>
  <c r="CH958" i="1"/>
  <c r="CG958" i="1"/>
  <c r="CF958" i="1"/>
  <c r="CE958" i="1"/>
  <c r="CD958" i="1"/>
  <c r="CC958" i="1"/>
  <c r="CB958" i="1"/>
  <c r="CA958" i="1"/>
  <c r="BZ958" i="1"/>
  <c r="BY958" i="1"/>
  <c r="BX958" i="1"/>
  <c r="BW958" i="1"/>
  <c r="BT958" i="1"/>
  <c r="BS958" i="1" s="1"/>
  <c r="BP958" i="1"/>
  <c r="BO958" i="1"/>
  <c r="BN958" i="1"/>
  <c r="BM958" i="1"/>
  <c r="BL958" i="1"/>
  <c r="BK958" i="1"/>
  <c r="BJ958" i="1"/>
  <c r="BI958" i="1"/>
  <c r="BH958" i="1"/>
  <c r="BG958" i="1"/>
  <c r="BF958" i="1"/>
  <c r="BE958" i="1"/>
  <c r="CJ957" i="1"/>
  <c r="CI957" i="1"/>
  <c r="CH957" i="1"/>
  <c r="CG957" i="1"/>
  <c r="CF957" i="1"/>
  <c r="CE957" i="1"/>
  <c r="CD957" i="1"/>
  <c r="CC957" i="1"/>
  <c r="CB957" i="1"/>
  <c r="CA957" i="1"/>
  <c r="BZ957" i="1"/>
  <c r="BY957" i="1"/>
  <c r="BX957" i="1"/>
  <c r="BW957" i="1"/>
  <c r="BT957" i="1"/>
  <c r="BS957" i="1" s="1"/>
  <c r="BP957" i="1"/>
  <c r="BO957" i="1"/>
  <c r="BN957" i="1"/>
  <c r="BM957" i="1"/>
  <c r="BL957" i="1"/>
  <c r="BK957" i="1"/>
  <c r="BJ957" i="1"/>
  <c r="BI957" i="1"/>
  <c r="BH957" i="1"/>
  <c r="BG957" i="1"/>
  <c r="BF957" i="1"/>
  <c r="BE957" i="1"/>
  <c r="CJ956" i="1"/>
  <c r="CI956" i="1"/>
  <c r="CH956" i="1"/>
  <c r="CG956" i="1"/>
  <c r="CF956" i="1"/>
  <c r="CE956" i="1"/>
  <c r="CD956" i="1"/>
  <c r="CC956" i="1"/>
  <c r="CB956" i="1"/>
  <c r="CA956" i="1"/>
  <c r="BZ956" i="1"/>
  <c r="BY956" i="1"/>
  <c r="BX956" i="1"/>
  <c r="BW956" i="1"/>
  <c r="BT956" i="1"/>
  <c r="BS956" i="1" s="1"/>
  <c r="BP956" i="1"/>
  <c r="BO956" i="1"/>
  <c r="BN956" i="1"/>
  <c r="BM956" i="1"/>
  <c r="BL956" i="1"/>
  <c r="BK956" i="1"/>
  <c r="BJ956" i="1"/>
  <c r="BI956" i="1"/>
  <c r="BH956" i="1"/>
  <c r="BG956" i="1"/>
  <c r="BF956" i="1"/>
  <c r="BE956" i="1"/>
  <c r="CJ955" i="1"/>
  <c r="CI955" i="1"/>
  <c r="CH955" i="1"/>
  <c r="CG955" i="1"/>
  <c r="CF955" i="1"/>
  <c r="CE955" i="1"/>
  <c r="CD955" i="1"/>
  <c r="CC955" i="1"/>
  <c r="CB955" i="1"/>
  <c r="CA955" i="1"/>
  <c r="BZ955" i="1"/>
  <c r="BY955" i="1"/>
  <c r="BX955" i="1"/>
  <c r="BW955" i="1"/>
  <c r="BT955" i="1"/>
  <c r="BS955" i="1" s="1"/>
  <c r="BP955" i="1"/>
  <c r="BO955" i="1"/>
  <c r="BN955" i="1"/>
  <c r="BM955" i="1"/>
  <c r="BL955" i="1"/>
  <c r="BK955" i="1"/>
  <c r="BJ955" i="1"/>
  <c r="BI955" i="1"/>
  <c r="BH955" i="1"/>
  <c r="BG955" i="1"/>
  <c r="BF955" i="1"/>
  <c r="BE955" i="1"/>
  <c r="CJ954" i="1"/>
  <c r="CI954" i="1"/>
  <c r="CH954" i="1"/>
  <c r="CG954" i="1"/>
  <c r="CF954" i="1"/>
  <c r="CE954" i="1"/>
  <c r="CD954" i="1"/>
  <c r="CC954" i="1"/>
  <c r="CB954" i="1"/>
  <c r="CA954" i="1"/>
  <c r="BZ954" i="1"/>
  <c r="BY954" i="1"/>
  <c r="BX954" i="1"/>
  <c r="BW954" i="1"/>
  <c r="BT954" i="1"/>
  <c r="BS954" i="1" s="1"/>
  <c r="BP954" i="1"/>
  <c r="BO954" i="1"/>
  <c r="BN954" i="1"/>
  <c r="BM954" i="1"/>
  <c r="BL954" i="1"/>
  <c r="BK954" i="1"/>
  <c r="BJ954" i="1"/>
  <c r="BI954" i="1"/>
  <c r="BH954" i="1"/>
  <c r="BG954" i="1"/>
  <c r="BF954" i="1"/>
  <c r="BE954" i="1"/>
  <c r="CJ953" i="1"/>
  <c r="CI953" i="1"/>
  <c r="CH953" i="1"/>
  <c r="CG953" i="1"/>
  <c r="CF953" i="1"/>
  <c r="CE953" i="1"/>
  <c r="CD953" i="1"/>
  <c r="CC953" i="1"/>
  <c r="CB953" i="1"/>
  <c r="CA953" i="1"/>
  <c r="BZ953" i="1"/>
  <c r="BY953" i="1"/>
  <c r="BX953" i="1"/>
  <c r="BW953" i="1"/>
  <c r="BT953" i="1"/>
  <c r="BS953" i="1" s="1"/>
  <c r="BP953" i="1"/>
  <c r="BO953" i="1"/>
  <c r="BN953" i="1"/>
  <c r="BM953" i="1"/>
  <c r="BL953" i="1"/>
  <c r="BK953" i="1"/>
  <c r="BJ953" i="1"/>
  <c r="BI953" i="1"/>
  <c r="BH953" i="1"/>
  <c r="BG953" i="1"/>
  <c r="BF953" i="1"/>
  <c r="BE953" i="1"/>
  <c r="CJ952" i="1"/>
  <c r="CI952" i="1"/>
  <c r="CH952" i="1"/>
  <c r="CG952" i="1"/>
  <c r="CF952" i="1"/>
  <c r="CE952" i="1"/>
  <c r="CD952" i="1"/>
  <c r="CC952" i="1"/>
  <c r="CB952" i="1"/>
  <c r="CA952" i="1"/>
  <c r="BZ952" i="1"/>
  <c r="BY952" i="1"/>
  <c r="BX952" i="1"/>
  <c r="BW952" i="1"/>
  <c r="BT952" i="1"/>
  <c r="BS952" i="1" s="1"/>
  <c r="BP952" i="1"/>
  <c r="BO952" i="1"/>
  <c r="BN952" i="1"/>
  <c r="BM952" i="1"/>
  <c r="BL952" i="1"/>
  <c r="BK952" i="1"/>
  <c r="BJ952" i="1"/>
  <c r="BI952" i="1"/>
  <c r="BH952" i="1"/>
  <c r="BG952" i="1"/>
  <c r="BF952" i="1"/>
  <c r="BE952" i="1"/>
  <c r="CJ951" i="1"/>
  <c r="CI951" i="1"/>
  <c r="CH951" i="1"/>
  <c r="CG951" i="1"/>
  <c r="CF951" i="1"/>
  <c r="CE951" i="1"/>
  <c r="CD951" i="1"/>
  <c r="CC951" i="1"/>
  <c r="CB951" i="1"/>
  <c r="CA951" i="1"/>
  <c r="BZ951" i="1"/>
  <c r="BY951" i="1"/>
  <c r="BX951" i="1"/>
  <c r="BW951" i="1"/>
  <c r="BT951" i="1"/>
  <c r="BS951" i="1" s="1"/>
  <c r="BP951" i="1"/>
  <c r="BO951" i="1"/>
  <c r="BN951" i="1"/>
  <c r="BM951" i="1"/>
  <c r="BL951" i="1"/>
  <c r="BK951" i="1"/>
  <c r="BJ951" i="1"/>
  <c r="BI951" i="1"/>
  <c r="BH951" i="1"/>
  <c r="BG951" i="1"/>
  <c r="BF951" i="1"/>
  <c r="BE951" i="1"/>
  <c r="CJ950" i="1"/>
  <c r="CI950" i="1"/>
  <c r="CH950" i="1"/>
  <c r="CG950" i="1"/>
  <c r="CF950" i="1"/>
  <c r="CE950" i="1"/>
  <c r="CD950" i="1"/>
  <c r="CC950" i="1"/>
  <c r="CB950" i="1"/>
  <c r="CA950" i="1"/>
  <c r="BZ950" i="1"/>
  <c r="BY950" i="1"/>
  <c r="BX950" i="1"/>
  <c r="BW950" i="1"/>
  <c r="BT950" i="1"/>
  <c r="BS950" i="1" s="1"/>
  <c r="BP950" i="1"/>
  <c r="BO950" i="1"/>
  <c r="BN950" i="1"/>
  <c r="BM950" i="1"/>
  <c r="BL950" i="1"/>
  <c r="BK950" i="1"/>
  <c r="BJ950" i="1"/>
  <c r="BI950" i="1"/>
  <c r="BH950" i="1"/>
  <c r="BG950" i="1"/>
  <c r="BF950" i="1"/>
  <c r="BE950" i="1"/>
  <c r="CJ949" i="1"/>
  <c r="CI949" i="1"/>
  <c r="CH949" i="1"/>
  <c r="CG949" i="1"/>
  <c r="CF949" i="1"/>
  <c r="CE949" i="1"/>
  <c r="CD949" i="1"/>
  <c r="CC949" i="1"/>
  <c r="CB949" i="1"/>
  <c r="CA949" i="1"/>
  <c r="BZ949" i="1"/>
  <c r="BY949" i="1"/>
  <c r="BX949" i="1"/>
  <c r="BW949" i="1"/>
  <c r="BT949" i="1"/>
  <c r="BS949" i="1" s="1"/>
  <c r="BP949" i="1"/>
  <c r="BO949" i="1"/>
  <c r="BN949" i="1"/>
  <c r="BM949" i="1"/>
  <c r="BL949" i="1"/>
  <c r="BK949" i="1"/>
  <c r="BJ949" i="1"/>
  <c r="BI949" i="1"/>
  <c r="BH949" i="1"/>
  <c r="BG949" i="1"/>
  <c r="BF949" i="1"/>
  <c r="BE949" i="1"/>
  <c r="CJ948" i="1"/>
  <c r="CI948" i="1"/>
  <c r="CH948" i="1"/>
  <c r="CG948" i="1"/>
  <c r="CF948" i="1"/>
  <c r="CE948" i="1"/>
  <c r="CD948" i="1"/>
  <c r="CC948" i="1"/>
  <c r="CB948" i="1"/>
  <c r="CA948" i="1"/>
  <c r="BZ948" i="1"/>
  <c r="BY948" i="1"/>
  <c r="BX948" i="1"/>
  <c r="BW948" i="1"/>
  <c r="BT948" i="1"/>
  <c r="BS948" i="1" s="1"/>
  <c r="BP948" i="1"/>
  <c r="BO948" i="1"/>
  <c r="BN948" i="1"/>
  <c r="BM948" i="1"/>
  <c r="BL948" i="1"/>
  <c r="BK948" i="1"/>
  <c r="BJ948" i="1"/>
  <c r="BI948" i="1"/>
  <c r="BH948" i="1"/>
  <c r="BG948" i="1"/>
  <c r="BF948" i="1"/>
  <c r="BE948" i="1"/>
  <c r="CJ947" i="1"/>
  <c r="CI947" i="1"/>
  <c r="CH947" i="1"/>
  <c r="CG947" i="1"/>
  <c r="CF947" i="1"/>
  <c r="CE947" i="1"/>
  <c r="CD947" i="1"/>
  <c r="CC947" i="1"/>
  <c r="CB947" i="1"/>
  <c r="CA947" i="1"/>
  <c r="BZ947" i="1"/>
  <c r="BY947" i="1"/>
  <c r="BX947" i="1"/>
  <c r="BW947" i="1"/>
  <c r="BT947" i="1"/>
  <c r="BS947" i="1" s="1"/>
  <c r="BP947" i="1"/>
  <c r="BO947" i="1"/>
  <c r="BN947" i="1"/>
  <c r="BM947" i="1"/>
  <c r="BL947" i="1"/>
  <c r="BK947" i="1"/>
  <c r="BJ947" i="1"/>
  <c r="BI947" i="1"/>
  <c r="BH947" i="1"/>
  <c r="BG947" i="1"/>
  <c r="BF947" i="1"/>
  <c r="BE947" i="1"/>
  <c r="CJ946" i="1"/>
  <c r="CI946" i="1"/>
  <c r="CH946" i="1"/>
  <c r="CG946" i="1"/>
  <c r="CF946" i="1"/>
  <c r="CE946" i="1"/>
  <c r="CD946" i="1"/>
  <c r="CC946" i="1"/>
  <c r="CB946" i="1"/>
  <c r="CA946" i="1"/>
  <c r="BZ946" i="1"/>
  <c r="BY946" i="1"/>
  <c r="BX946" i="1"/>
  <c r="BW946" i="1"/>
  <c r="BT946" i="1"/>
  <c r="BS946" i="1" s="1"/>
  <c r="BP946" i="1"/>
  <c r="BO946" i="1"/>
  <c r="BN946" i="1"/>
  <c r="BM946" i="1"/>
  <c r="BL946" i="1"/>
  <c r="BK946" i="1"/>
  <c r="BJ946" i="1"/>
  <c r="BI946" i="1"/>
  <c r="BH946" i="1"/>
  <c r="BG946" i="1"/>
  <c r="BF946" i="1"/>
  <c r="BE946" i="1"/>
  <c r="CJ945" i="1"/>
  <c r="CI945" i="1"/>
  <c r="CH945" i="1"/>
  <c r="CG945" i="1"/>
  <c r="CF945" i="1"/>
  <c r="CE945" i="1"/>
  <c r="CD945" i="1"/>
  <c r="CC945" i="1"/>
  <c r="CB945" i="1"/>
  <c r="CA945" i="1"/>
  <c r="BZ945" i="1"/>
  <c r="BY945" i="1"/>
  <c r="BX945" i="1"/>
  <c r="BW945" i="1"/>
  <c r="BT945" i="1"/>
  <c r="BS945" i="1" s="1"/>
  <c r="BP945" i="1"/>
  <c r="BO945" i="1"/>
  <c r="BN945" i="1"/>
  <c r="BM945" i="1"/>
  <c r="BL945" i="1"/>
  <c r="BK945" i="1"/>
  <c r="BJ945" i="1"/>
  <c r="BI945" i="1"/>
  <c r="BH945" i="1"/>
  <c r="BG945" i="1"/>
  <c r="BF945" i="1"/>
  <c r="BE945" i="1"/>
  <c r="CJ944" i="1"/>
  <c r="CI944" i="1"/>
  <c r="CH944" i="1"/>
  <c r="CG944" i="1"/>
  <c r="CF944" i="1"/>
  <c r="CE944" i="1"/>
  <c r="CD944" i="1"/>
  <c r="CC944" i="1"/>
  <c r="CB944" i="1"/>
  <c r="CA944" i="1"/>
  <c r="BZ944" i="1"/>
  <c r="BY944" i="1"/>
  <c r="BX944" i="1"/>
  <c r="BW944" i="1"/>
  <c r="BT944" i="1"/>
  <c r="BS944" i="1" s="1"/>
  <c r="BP944" i="1"/>
  <c r="BO944" i="1"/>
  <c r="BN944" i="1"/>
  <c r="BM944" i="1"/>
  <c r="BL944" i="1"/>
  <c r="BK944" i="1"/>
  <c r="BJ944" i="1"/>
  <c r="BI944" i="1"/>
  <c r="BH944" i="1"/>
  <c r="BG944" i="1"/>
  <c r="BF944" i="1"/>
  <c r="BE944" i="1"/>
  <c r="CJ943" i="1"/>
  <c r="CI943" i="1"/>
  <c r="CH943" i="1"/>
  <c r="CG943" i="1"/>
  <c r="CF943" i="1"/>
  <c r="CE943" i="1"/>
  <c r="CD943" i="1"/>
  <c r="CC943" i="1"/>
  <c r="CB943" i="1"/>
  <c r="CA943" i="1"/>
  <c r="BZ943" i="1"/>
  <c r="BY943" i="1"/>
  <c r="BX943" i="1"/>
  <c r="BW943" i="1"/>
  <c r="BT943" i="1"/>
  <c r="BS943" i="1" s="1"/>
  <c r="BP943" i="1"/>
  <c r="BO943" i="1"/>
  <c r="BN943" i="1"/>
  <c r="BM943" i="1"/>
  <c r="BL943" i="1"/>
  <c r="BK943" i="1"/>
  <c r="BJ943" i="1"/>
  <c r="BI943" i="1"/>
  <c r="BH943" i="1"/>
  <c r="BG943" i="1"/>
  <c r="BF943" i="1"/>
  <c r="BE943" i="1"/>
  <c r="CJ942" i="1"/>
  <c r="CI942" i="1"/>
  <c r="CH942" i="1"/>
  <c r="CG942" i="1"/>
  <c r="CF942" i="1"/>
  <c r="CE942" i="1"/>
  <c r="CD942" i="1"/>
  <c r="CC942" i="1"/>
  <c r="CB942" i="1"/>
  <c r="CA942" i="1"/>
  <c r="BZ942" i="1"/>
  <c r="BY942" i="1"/>
  <c r="BX942" i="1"/>
  <c r="BW942" i="1"/>
  <c r="BT942" i="1"/>
  <c r="BS942" i="1" s="1"/>
  <c r="BP942" i="1"/>
  <c r="BO942" i="1"/>
  <c r="BN942" i="1"/>
  <c r="BM942" i="1"/>
  <c r="BL942" i="1"/>
  <c r="BK942" i="1"/>
  <c r="BJ942" i="1"/>
  <c r="BI942" i="1"/>
  <c r="BH942" i="1"/>
  <c r="BG942" i="1"/>
  <c r="BF942" i="1"/>
  <c r="BE942" i="1"/>
  <c r="CJ941" i="1"/>
  <c r="CI941" i="1"/>
  <c r="CH941" i="1"/>
  <c r="CG941" i="1"/>
  <c r="CF941" i="1"/>
  <c r="CE941" i="1"/>
  <c r="CD941" i="1"/>
  <c r="CC941" i="1"/>
  <c r="CB941" i="1"/>
  <c r="CA941" i="1"/>
  <c r="BZ941" i="1"/>
  <c r="BY941" i="1"/>
  <c r="BX941" i="1"/>
  <c r="BW941" i="1"/>
  <c r="BT941" i="1"/>
  <c r="BS941" i="1" s="1"/>
  <c r="BP941" i="1"/>
  <c r="BO941" i="1"/>
  <c r="BN941" i="1"/>
  <c r="BM941" i="1"/>
  <c r="BL941" i="1"/>
  <c r="BK941" i="1"/>
  <c r="BJ941" i="1"/>
  <c r="BI941" i="1"/>
  <c r="BH941" i="1"/>
  <c r="BG941" i="1"/>
  <c r="BF941" i="1"/>
  <c r="BE941" i="1"/>
  <c r="CJ940" i="1"/>
  <c r="CI940" i="1"/>
  <c r="CH940" i="1"/>
  <c r="CG940" i="1"/>
  <c r="CF940" i="1"/>
  <c r="CE940" i="1"/>
  <c r="CD940" i="1"/>
  <c r="CC940" i="1"/>
  <c r="CB940" i="1"/>
  <c r="CA940" i="1"/>
  <c r="BZ940" i="1"/>
  <c r="BY940" i="1"/>
  <c r="BX940" i="1"/>
  <c r="BW940" i="1"/>
  <c r="BT940" i="1"/>
  <c r="BS940" i="1" s="1"/>
  <c r="BP940" i="1"/>
  <c r="BO940" i="1"/>
  <c r="BN940" i="1"/>
  <c r="BM940" i="1"/>
  <c r="BL940" i="1"/>
  <c r="BK940" i="1"/>
  <c r="BJ940" i="1"/>
  <c r="BI940" i="1"/>
  <c r="BH940" i="1"/>
  <c r="BG940" i="1"/>
  <c r="BF940" i="1"/>
  <c r="BE940" i="1"/>
  <c r="CJ939" i="1"/>
  <c r="CI939" i="1"/>
  <c r="CH939" i="1"/>
  <c r="CG939" i="1"/>
  <c r="CF939" i="1"/>
  <c r="CE939" i="1"/>
  <c r="CD939" i="1"/>
  <c r="CC939" i="1"/>
  <c r="CB939" i="1"/>
  <c r="CA939" i="1"/>
  <c r="BZ939" i="1"/>
  <c r="BY939" i="1"/>
  <c r="BX939" i="1"/>
  <c r="BW939" i="1"/>
  <c r="BT939" i="1"/>
  <c r="BS939" i="1" s="1"/>
  <c r="BP939" i="1"/>
  <c r="BO939" i="1"/>
  <c r="BN939" i="1"/>
  <c r="BM939" i="1"/>
  <c r="BL939" i="1"/>
  <c r="BK939" i="1"/>
  <c r="BJ939" i="1"/>
  <c r="BI939" i="1"/>
  <c r="BH939" i="1"/>
  <c r="BG939" i="1"/>
  <c r="BF939" i="1"/>
  <c r="BE939" i="1"/>
  <c r="CJ938" i="1"/>
  <c r="CI938" i="1"/>
  <c r="CH938" i="1"/>
  <c r="CG938" i="1"/>
  <c r="CF938" i="1"/>
  <c r="CE938" i="1"/>
  <c r="CD938" i="1"/>
  <c r="CC938" i="1"/>
  <c r="CB938" i="1"/>
  <c r="CA938" i="1"/>
  <c r="BZ938" i="1"/>
  <c r="BY938" i="1"/>
  <c r="BX938" i="1"/>
  <c r="BW938" i="1"/>
  <c r="BT938" i="1"/>
  <c r="BS938" i="1" s="1"/>
  <c r="BP938" i="1"/>
  <c r="BO938" i="1"/>
  <c r="BN938" i="1"/>
  <c r="BM938" i="1"/>
  <c r="BL938" i="1"/>
  <c r="BK938" i="1"/>
  <c r="BJ938" i="1"/>
  <c r="BI938" i="1"/>
  <c r="BH938" i="1"/>
  <c r="BG938" i="1"/>
  <c r="BF938" i="1"/>
  <c r="BE938" i="1"/>
  <c r="CJ937" i="1"/>
  <c r="CI937" i="1"/>
  <c r="CH937" i="1"/>
  <c r="CG937" i="1"/>
  <c r="CF937" i="1"/>
  <c r="CE937" i="1"/>
  <c r="CD937" i="1"/>
  <c r="CC937" i="1"/>
  <c r="CB937" i="1"/>
  <c r="CA937" i="1"/>
  <c r="BZ937" i="1"/>
  <c r="BY937" i="1"/>
  <c r="BX937" i="1"/>
  <c r="BW937" i="1"/>
  <c r="BT937" i="1"/>
  <c r="BS937" i="1" s="1"/>
  <c r="BP937" i="1"/>
  <c r="BO937" i="1"/>
  <c r="BN937" i="1"/>
  <c r="BM937" i="1"/>
  <c r="BL937" i="1"/>
  <c r="BK937" i="1"/>
  <c r="BJ937" i="1"/>
  <c r="BI937" i="1"/>
  <c r="BH937" i="1"/>
  <c r="BG937" i="1"/>
  <c r="BF937" i="1"/>
  <c r="BE937" i="1"/>
  <c r="CJ936" i="1"/>
  <c r="CI936" i="1"/>
  <c r="CH936" i="1"/>
  <c r="CG936" i="1"/>
  <c r="CF936" i="1"/>
  <c r="CE936" i="1"/>
  <c r="CD936" i="1"/>
  <c r="CC936" i="1"/>
  <c r="CB936" i="1"/>
  <c r="CA936" i="1"/>
  <c r="BZ936" i="1"/>
  <c r="BY936" i="1"/>
  <c r="BX936" i="1"/>
  <c r="BW936" i="1"/>
  <c r="BT936" i="1"/>
  <c r="BS936" i="1" s="1"/>
  <c r="BP936" i="1"/>
  <c r="BO936" i="1"/>
  <c r="BN936" i="1"/>
  <c r="BM936" i="1"/>
  <c r="BL936" i="1"/>
  <c r="BK936" i="1"/>
  <c r="BJ936" i="1"/>
  <c r="BI936" i="1"/>
  <c r="BH936" i="1"/>
  <c r="BG936" i="1"/>
  <c r="BF936" i="1"/>
  <c r="BE936" i="1"/>
  <c r="CJ935" i="1"/>
  <c r="CI935" i="1"/>
  <c r="CH935" i="1"/>
  <c r="CG935" i="1"/>
  <c r="CF935" i="1"/>
  <c r="CE935" i="1"/>
  <c r="CD935" i="1"/>
  <c r="CC935" i="1"/>
  <c r="CB935" i="1"/>
  <c r="CA935" i="1"/>
  <c r="BZ935" i="1"/>
  <c r="BY935" i="1"/>
  <c r="BX935" i="1"/>
  <c r="BW935" i="1"/>
  <c r="BT935" i="1"/>
  <c r="BS935" i="1" s="1"/>
  <c r="BP935" i="1"/>
  <c r="BO935" i="1"/>
  <c r="BN935" i="1"/>
  <c r="BM935" i="1"/>
  <c r="BL935" i="1"/>
  <c r="BK935" i="1"/>
  <c r="BJ935" i="1"/>
  <c r="BI935" i="1"/>
  <c r="BH935" i="1"/>
  <c r="BG935" i="1"/>
  <c r="BF935" i="1"/>
  <c r="BE935" i="1"/>
  <c r="CJ934" i="1"/>
  <c r="CI934" i="1"/>
  <c r="CH934" i="1"/>
  <c r="CG934" i="1"/>
  <c r="CF934" i="1"/>
  <c r="CE934" i="1"/>
  <c r="CD934" i="1"/>
  <c r="CC934" i="1"/>
  <c r="CB934" i="1"/>
  <c r="CA934" i="1"/>
  <c r="BZ934" i="1"/>
  <c r="BY934" i="1"/>
  <c r="BX934" i="1"/>
  <c r="BW934" i="1"/>
  <c r="BT934" i="1"/>
  <c r="BS934" i="1" s="1"/>
  <c r="BP934" i="1"/>
  <c r="BO934" i="1"/>
  <c r="BN934" i="1"/>
  <c r="BM934" i="1"/>
  <c r="BL934" i="1"/>
  <c r="BK934" i="1"/>
  <c r="BJ934" i="1"/>
  <c r="BI934" i="1"/>
  <c r="BH934" i="1"/>
  <c r="BG934" i="1"/>
  <c r="BF934" i="1"/>
  <c r="BE934" i="1"/>
  <c r="CJ933" i="1"/>
  <c r="CI933" i="1"/>
  <c r="CH933" i="1"/>
  <c r="CG933" i="1"/>
  <c r="CF933" i="1"/>
  <c r="CE933" i="1"/>
  <c r="CD933" i="1"/>
  <c r="CC933" i="1"/>
  <c r="CB933" i="1"/>
  <c r="CA933" i="1"/>
  <c r="BZ933" i="1"/>
  <c r="BY933" i="1"/>
  <c r="BX933" i="1"/>
  <c r="BW933" i="1"/>
  <c r="BT933" i="1"/>
  <c r="BS933" i="1" s="1"/>
  <c r="BP933" i="1"/>
  <c r="BO933" i="1"/>
  <c r="BN933" i="1"/>
  <c r="BM933" i="1"/>
  <c r="BL933" i="1"/>
  <c r="BK933" i="1"/>
  <c r="BJ933" i="1"/>
  <c r="BI933" i="1"/>
  <c r="BH933" i="1"/>
  <c r="BG933" i="1"/>
  <c r="BF933" i="1"/>
  <c r="BE933" i="1"/>
  <c r="CJ932" i="1"/>
  <c r="CI932" i="1"/>
  <c r="CH932" i="1"/>
  <c r="CG932" i="1"/>
  <c r="CF932" i="1"/>
  <c r="CE932" i="1"/>
  <c r="CD932" i="1"/>
  <c r="CC932" i="1"/>
  <c r="CB932" i="1"/>
  <c r="CA932" i="1"/>
  <c r="BZ932" i="1"/>
  <c r="BY932" i="1"/>
  <c r="BX932" i="1"/>
  <c r="BW932" i="1"/>
  <c r="BT932" i="1"/>
  <c r="BS932" i="1" s="1"/>
  <c r="BP932" i="1"/>
  <c r="BO932" i="1"/>
  <c r="BN932" i="1"/>
  <c r="BM932" i="1"/>
  <c r="BL932" i="1"/>
  <c r="BK932" i="1"/>
  <c r="BJ932" i="1"/>
  <c r="BI932" i="1"/>
  <c r="BH932" i="1"/>
  <c r="BG932" i="1"/>
  <c r="BF932" i="1"/>
  <c r="BE932" i="1"/>
  <c r="CJ931" i="1"/>
  <c r="CI931" i="1"/>
  <c r="CH931" i="1"/>
  <c r="CG931" i="1"/>
  <c r="CF931" i="1"/>
  <c r="CE931" i="1"/>
  <c r="CD931" i="1"/>
  <c r="CC931" i="1"/>
  <c r="CB931" i="1"/>
  <c r="CA931" i="1"/>
  <c r="BZ931" i="1"/>
  <c r="BY931" i="1"/>
  <c r="BX931" i="1"/>
  <c r="BW931" i="1"/>
  <c r="BT931" i="1"/>
  <c r="BS931" i="1" s="1"/>
  <c r="BP931" i="1"/>
  <c r="BO931" i="1"/>
  <c r="BN931" i="1"/>
  <c r="BM931" i="1"/>
  <c r="BL931" i="1"/>
  <c r="BK931" i="1"/>
  <c r="BJ931" i="1"/>
  <c r="BI931" i="1"/>
  <c r="BH931" i="1"/>
  <c r="BG931" i="1"/>
  <c r="BF931" i="1"/>
  <c r="BE931" i="1"/>
  <c r="CJ930" i="1"/>
  <c r="CI930" i="1"/>
  <c r="CH930" i="1"/>
  <c r="CG930" i="1"/>
  <c r="CF930" i="1"/>
  <c r="CE930" i="1"/>
  <c r="CD930" i="1"/>
  <c r="CC930" i="1"/>
  <c r="CB930" i="1"/>
  <c r="CA930" i="1"/>
  <c r="BZ930" i="1"/>
  <c r="BY930" i="1"/>
  <c r="BX930" i="1"/>
  <c r="BW930" i="1"/>
  <c r="BT930" i="1"/>
  <c r="BS930" i="1" s="1"/>
  <c r="BP930" i="1"/>
  <c r="BO930" i="1"/>
  <c r="BN930" i="1"/>
  <c r="BM930" i="1"/>
  <c r="BL930" i="1"/>
  <c r="BK930" i="1"/>
  <c r="BJ930" i="1"/>
  <c r="BI930" i="1"/>
  <c r="BH930" i="1"/>
  <c r="BG930" i="1"/>
  <c r="BF930" i="1"/>
  <c r="BE930" i="1"/>
  <c r="CJ929" i="1"/>
  <c r="CI929" i="1"/>
  <c r="CH929" i="1"/>
  <c r="CG929" i="1"/>
  <c r="CF929" i="1"/>
  <c r="CE929" i="1"/>
  <c r="CD929" i="1"/>
  <c r="CC929" i="1"/>
  <c r="CB929" i="1"/>
  <c r="CA929" i="1"/>
  <c r="BZ929" i="1"/>
  <c r="BY929" i="1"/>
  <c r="BX929" i="1"/>
  <c r="BW929" i="1"/>
  <c r="BT929" i="1"/>
  <c r="BS929" i="1" s="1"/>
  <c r="BP929" i="1"/>
  <c r="BO929" i="1"/>
  <c r="BN929" i="1"/>
  <c r="BM929" i="1"/>
  <c r="BL929" i="1"/>
  <c r="BK929" i="1"/>
  <c r="BJ929" i="1"/>
  <c r="BI929" i="1"/>
  <c r="BH929" i="1"/>
  <c r="BG929" i="1"/>
  <c r="BF929" i="1"/>
  <c r="BE929" i="1"/>
  <c r="CJ928" i="1"/>
  <c r="CI928" i="1"/>
  <c r="CH928" i="1"/>
  <c r="CG928" i="1"/>
  <c r="CF928" i="1"/>
  <c r="CE928" i="1"/>
  <c r="CD928" i="1"/>
  <c r="CC928" i="1"/>
  <c r="CB928" i="1"/>
  <c r="CA928" i="1"/>
  <c r="BZ928" i="1"/>
  <c r="BY928" i="1"/>
  <c r="BX928" i="1"/>
  <c r="BW928" i="1"/>
  <c r="BT928" i="1"/>
  <c r="BS928" i="1" s="1"/>
  <c r="BP928" i="1"/>
  <c r="BO928" i="1"/>
  <c r="BN928" i="1"/>
  <c r="BM928" i="1"/>
  <c r="BL928" i="1"/>
  <c r="BK928" i="1"/>
  <c r="BJ928" i="1"/>
  <c r="BI928" i="1"/>
  <c r="BH928" i="1"/>
  <c r="BG928" i="1"/>
  <c r="BF928" i="1"/>
  <c r="BE928" i="1"/>
  <c r="CJ927" i="1"/>
  <c r="CI927" i="1"/>
  <c r="CH927" i="1"/>
  <c r="CG927" i="1"/>
  <c r="CF927" i="1"/>
  <c r="CE927" i="1"/>
  <c r="CD927" i="1"/>
  <c r="CC927" i="1"/>
  <c r="CB927" i="1"/>
  <c r="CA927" i="1"/>
  <c r="BZ927" i="1"/>
  <c r="BY927" i="1"/>
  <c r="BX927" i="1"/>
  <c r="BW927" i="1"/>
  <c r="BT927" i="1"/>
  <c r="BS927" i="1" s="1"/>
  <c r="BP927" i="1"/>
  <c r="BO927" i="1"/>
  <c r="BN927" i="1"/>
  <c r="BM927" i="1"/>
  <c r="BL927" i="1"/>
  <c r="BK927" i="1"/>
  <c r="BJ927" i="1"/>
  <c r="BI927" i="1"/>
  <c r="BH927" i="1"/>
  <c r="BG927" i="1"/>
  <c r="BF927" i="1"/>
  <c r="BE927" i="1"/>
  <c r="CJ926" i="1"/>
  <c r="CI926" i="1"/>
  <c r="CH926" i="1"/>
  <c r="CG926" i="1"/>
  <c r="CF926" i="1"/>
  <c r="CE926" i="1"/>
  <c r="CD926" i="1"/>
  <c r="CC926" i="1"/>
  <c r="CB926" i="1"/>
  <c r="CA926" i="1"/>
  <c r="BZ926" i="1"/>
  <c r="BY926" i="1"/>
  <c r="BX926" i="1"/>
  <c r="BW926" i="1"/>
  <c r="BT926" i="1"/>
  <c r="BS926" i="1" s="1"/>
  <c r="BP926" i="1"/>
  <c r="BO926" i="1"/>
  <c r="BN926" i="1"/>
  <c r="BM926" i="1"/>
  <c r="BL926" i="1"/>
  <c r="BK926" i="1"/>
  <c r="BJ926" i="1"/>
  <c r="BI926" i="1"/>
  <c r="BH926" i="1"/>
  <c r="BG926" i="1"/>
  <c r="BF926" i="1"/>
  <c r="BE926" i="1"/>
  <c r="CJ925" i="1"/>
  <c r="CI925" i="1"/>
  <c r="CH925" i="1"/>
  <c r="CG925" i="1"/>
  <c r="CF925" i="1"/>
  <c r="CE925" i="1"/>
  <c r="CD925" i="1"/>
  <c r="CC925" i="1"/>
  <c r="CB925" i="1"/>
  <c r="CA925" i="1"/>
  <c r="BZ925" i="1"/>
  <c r="BY925" i="1"/>
  <c r="BX925" i="1"/>
  <c r="BW925" i="1"/>
  <c r="BT925" i="1"/>
  <c r="BS925" i="1" s="1"/>
  <c r="BP925" i="1"/>
  <c r="BO925" i="1"/>
  <c r="BN925" i="1"/>
  <c r="BM925" i="1"/>
  <c r="BL925" i="1"/>
  <c r="BK925" i="1"/>
  <c r="BJ925" i="1"/>
  <c r="BI925" i="1"/>
  <c r="BH925" i="1"/>
  <c r="BG925" i="1"/>
  <c r="BF925" i="1"/>
  <c r="BE925" i="1"/>
  <c r="CJ924" i="1"/>
  <c r="CI924" i="1"/>
  <c r="CH924" i="1"/>
  <c r="CG924" i="1"/>
  <c r="CF924" i="1"/>
  <c r="CE924" i="1"/>
  <c r="CD924" i="1"/>
  <c r="CC924" i="1"/>
  <c r="CB924" i="1"/>
  <c r="CA924" i="1"/>
  <c r="BZ924" i="1"/>
  <c r="BY924" i="1"/>
  <c r="BX924" i="1"/>
  <c r="BW924" i="1"/>
  <c r="BT924" i="1"/>
  <c r="BS924" i="1" s="1"/>
  <c r="BP924" i="1"/>
  <c r="BO924" i="1"/>
  <c r="BN924" i="1"/>
  <c r="BM924" i="1"/>
  <c r="BL924" i="1"/>
  <c r="BK924" i="1"/>
  <c r="BJ924" i="1"/>
  <c r="BI924" i="1"/>
  <c r="BH924" i="1"/>
  <c r="BG924" i="1"/>
  <c r="BF924" i="1"/>
  <c r="BE924" i="1"/>
  <c r="CJ923" i="1"/>
  <c r="CI923" i="1"/>
  <c r="CH923" i="1"/>
  <c r="CG923" i="1"/>
  <c r="CF923" i="1"/>
  <c r="CE923" i="1"/>
  <c r="CD923" i="1"/>
  <c r="CC923" i="1"/>
  <c r="CB923" i="1"/>
  <c r="CA923" i="1"/>
  <c r="BZ923" i="1"/>
  <c r="BY923" i="1"/>
  <c r="BX923" i="1"/>
  <c r="BW923" i="1"/>
  <c r="BT923" i="1"/>
  <c r="BS923" i="1" s="1"/>
  <c r="BP923" i="1"/>
  <c r="BO923" i="1"/>
  <c r="BN923" i="1"/>
  <c r="BM923" i="1"/>
  <c r="BL923" i="1"/>
  <c r="BK923" i="1"/>
  <c r="BJ923" i="1"/>
  <c r="BI923" i="1"/>
  <c r="BH923" i="1"/>
  <c r="BG923" i="1"/>
  <c r="BF923" i="1"/>
  <c r="BE923" i="1"/>
  <c r="CJ922" i="1"/>
  <c r="CI922" i="1"/>
  <c r="CH922" i="1"/>
  <c r="CG922" i="1"/>
  <c r="CF922" i="1"/>
  <c r="CE922" i="1"/>
  <c r="CD922" i="1"/>
  <c r="CC922" i="1"/>
  <c r="CB922" i="1"/>
  <c r="CA922" i="1"/>
  <c r="BZ922" i="1"/>
  <c r="BY922" i="1"/>
  <c r="BX922" i="1"/>
  <c r="BW922" i="1"/>
  <c r="BT922" i="1"/>
  <c r="BS922" i="1" s="1"/>
  <c r="BP922" i="1"/>
  <c r="BO922" i="1"/>
  <c r="BN922" i="1"/>
  <c r="BM922" i="1"/>
  <c r="BL922" i="1"/>
  <c r="BK922" i="1"/>
  <c r="BJ922" i="1"/>
  <c r="BI922" i="1"/>
  <c r="BH922" i="1"/>
  <c r="BG922" i="1"/>
  <c r="BF922" i="1"/>
  <c r="BE922" i="1"/>
  <c r="CJ921" i="1"/>
  <c r="CI921" i="1"/>
  <c r="CH921" i="1"/>
  <c r="CG921" i="1"/>
  <c r="CF921" i="1"/>
  <c r="CE921" i="1"/>
  <c r="CD921" i="1"/>
  <c r="CC921" i="1"/>
  <c r="CB921" i="1"/>
  <c r="CA921" i="1"/>
  <c r="BZ921" i="1"/>
  <c r="BY921" i="1"/>
  <c r="BX921" i="1"/>
  <c r="BW921" i="1"/>
  <c r="BT921" i="1"/>
  <c r="BS921" i="1" s="1"/>
  <c r="BP921" i="1"/>
  <c r="BO921" i="1"/>
  <c r="BN921" i="1"/>
  <c r="BM921" i="1"/>
  <c r="BL921" i="1"/>
  <c r="BK921" i="1"/>
  <c r="BJ921" i="1"/>
  <c r="BI921" i="1"/>
  <c r="BH921" i="1"/>
  <c r="BG921" i="1"/>
  <c r="BF921" i="1"/>
  <c r="BE921" i="1"/>
  <c r="CJ920" i="1"/>
  <c r="CI920" i="1"/>
  <c r="CH920" i="1"/>
  <c r="CG920" i="1"/>
  <c r="CF920" i="1"/>
  <c r="CE920" i="1"/>
  <c r="CD920" i="1"/>
  <c r="CC920" i="1"/>
  <c r="CB920" i="1"/>
  <c r="CA920" i="1"/>
  <c r="BZ920" i="1"/>
  <c r="BY920" i="1"/>
  <c r="BX920" i="1"/>
  <c r="BW920" i="1"/>
  <c r="BT920" i="1"/>
  <c r="BS920" i="1" s="1"/>
  <c r="BP920" i="1"/>
  <c r="BO920" i="1"/>
  <c r="BN920" i="1"/>
  <c r="BM920" i="1"/>
  <c r="BL920" i="1"/>
  <c r="BK920" i="1"/>
  <c r="BJ920" i="1"/>
  <c r="BI920" i="1"/>
  <c r="BH920" i="1"/>
  <c r="BG920" i="1"/>
  <c r="BF920" i="1"/>
  <c r="BE920" i="1"/>
  <c r="CJ919" i="1"/>
  <c r="CI919" i="1"/>
  <c r="CH919" i="1"/>
  <c r="CG919" i="1"/>
  <c r="CF919" i="1"/>
  <c r="CE919" i="1"/>
  <c r="CD919" i="1"/>
  <c r="CC919" i="1"/>
  <c r="CB919" i="1"/>
  <c r="CA919" i="1"/>
  <c r="BZ919" i="1"/>
  <c r="BY919" i="1"/>
  <c r="BX919" i="1"/>
  <c r="BW919" i="1"/>
  <c r="BT919" i="1"/>
  <c r="BS919" i="1" s="1"/>
  <c r="BP919" i="1"/>
  <c r="BO919" i="1"/>
  <c r="BN919" i="1"/>
  <c r="BM919" i="1"/>
  <c r="BL919" i="1"/>
  <c r="BK919" i="1"/>
  <c r="BJ919" i="1"/>
  <c r="BI919" i="1"/>
  <c r="BH919" i="1"/>
  <c r="BG919" i="1"/>
  <c r="BF919" i="1"/>
  <c r="BE919" i="1"/>
  <c r="CJ918" i="1"/>
  <c r="CI918" i="1"/>
  <c r="CH918" i="1"/>
  <c r="CG918" i="1"/>
  <c r="CF918" i="1"/>
  <c r="CE918" i="1"/>
  <c r="CD918" i="1"/>
  <c r="CC918" i="1"/>
  <c r="CB918" i="1"/>
  <c r="CA918" i="1"/>
  <c r="BZ918" i="1"/>
  <c r="BY918" i="1"/>
  <c r="BX918" i="1"/>
  <c r="BW918" i="1"/>
  <c r="BT918" i="1"/>
  <c r="BS918" i="1" s="1"/>
  <c r="BP918" i="1"/>
  <c r="BO918" i="1"/>
  <c r="BN918" i="1"/>
  <c r="BM918" i="1"/>
  <c r="BL918" i="1"/>
  <c r="BK918" i="1"/>
  <c r="BJ918" i="1"/>
  <c r="BI918" i="1"/>
  <c r="BH918" i="1"/>
  <c r="BG918" i="1"/>
  <c r="BF918" i="1"/>
  <c r="BE918" i="1"/>
  <c r="CJ917" i="1"/>
  <c r="CI917" i="1"/>
  <c r="CH917" i="1"/>
  <c r="CG917" i="1"/>
  <c r="CF917" i="1"/>
  <c r="CE917" i="1"/>
  <c r="CD917" i="1"/>
  <c r="CC917" i="1"/>
  <c r="CB917" i="1"/>
  <c r="CA917" i="1"/>
  <c r="BZ917" i="1"/>
  <c r="BY917" i="1"/>
  <c r="BX917" i="1"/>
  <c r="BW917" i="1"/>
  <c r="BT917" i="1"/>
  <c r="BS917" i="1" s="1"/>
  <c r="BP917" i="1"/>
  <c r="BO917" i="1"/>
  <c r="BN917" i="1"/>
  <c r="BM917" i="1"/>
  <c r="BL917" i="1"/>
  <c r="BK917" i="1"/>
  <c r="BJ917" i="1"/>
  <c r="BI917" i="1"/>
  <c r="BH917" i="1"/>
  <c r="BG917" i="1"/>
  <c r="BF917" i="1"/>
  <c r="BE917" i="1"/>
  <c r="CJ916" i="1"/>
  <c r="CI916" i="1"/>
  <c r="CH916" i="1"/>
  <c r="CG916" i="1"/>
  <c r="CF916" i="1"/>
  <c r="CE916" i="1"/>
  <c r="CD916" i="1"/>
  <c r="CC916" i="1"/>
  <c r="CB916" i="1"/>
  <c r="CA916" i="1"/>
  <c r="BZ916" i="1"/>
  <c r="BY916" i="1"/>
  <c r="BX916" i="1"/>
  <c r="BW916" i="1"/>
  <c r="BT916" i="1"/>
  <c r="BS916" i="1" s="1"/>
  <c r="BP916" i="1"/>
  <c r="BO916" i="1"/>
  <c r="BN916" i="1"/>
  <c r="BM916" i="1"/>
  <c r="BL916" i="1"/>
  <c r="BK916" i="1"/>
  <c r="BJ916" i="1"/>
  <c r="BI916" i="1"/>
  <c r="BH916" i="1"/>
  <c r="BG916" i="1"/>
  <c r="BF916" i="1"/>
  <c r="BE916" i="1"/>
  <c r="CJ915" i="1"/>
  <c r="CI915" i="1"/>
  <c r="CH915" i="1"/>
  <c r="CG915" i="1"/>
  <c r="CF915" i="1"/>
  <c r="CE915" i="1"/>
  <c r="CD915" i="1"/>
  <c r="CC915" i="1"/>
  <c r="CB915" i="1"/>
  <c r="CA915" i="1"/>
  <c r="BZ915" i="1"/>
  <c r="BY915" i="1"/>
  <c r="BX915" i="1"/>
  <c r="BW915" i="1"/>
  <c r="BT915" i="1"/>
  <c r="BS915" i="1" s="1"/>
  <c r="BP915" i="1"/>
  <c r="BO915" i="1"/>
  <c r="BN915" i="1"/>
  <c r="BM915" i="1"/>
  <c r="BL915" i="1"/>
  <c r="BK915" i="1"/>
  <c r="BJ915" i="1"/>
  <c r="BI915" i="1"/>
  <c r="BH915" i="1"/>
  <c r="BG915" i="1"/>
  <c r="BF915" i="1"/>
  <c r="BE915" i="1"/>
  <c r="CJ914" i="1"/>
  <c r="CI914" i="1"/>
  <c r="CH914" i="1"/>
  <c r="CG914" i="1"/>
  <c r="CF914" i="1"/>
  <c r="CE914" i="1"/>
  <c r="CD914" i="1"/>
  <c r="CC914" i="1"/>
  <c r="CB914" i="1"/>
  <c r="CA914" i="1"/>
  <c r="BZ914" i="1"/>
  <c r="BY914" i="1"/>
  <c r="BX914" i="1"/>
  <c r="BW914" i="1"/>
  <c r="BT914" i="1"/>
  <c r="BS914" i="1" s="1"/>
  <c r="BP914" i="1"/>
  <c r="BO914" i="1"/>
  <c r="BN914" i="1"/>
  <c r="BM914" i="1"/>
  <c r="BL914" i="1"/>
  <c r="BK914" i="1"/>
  <c r="BJ914" i="1"/>
  <c r="BI914" i="1"/>
  <c r="BH914" i="1"/>
  <c r="BG914" i="1"/>
  <c r="BF914" i="1"/>
  <c r="BE914" i="1"/>
  <c r="CJ913" i="1"/>
  <c r="CI913" i="1"/>
  <c r="CH913" i="1"/>
  <c r="CG913" i="1"/>
  <c r="CF913" i="1"/>
  <c r="CE913" i="1"/>
  <c r="CD913" i="1"/>
  <c r="CC913" i="1"/>
  <c r="CB913" i="1"/>
  <c r="CA913" i="1"/>
  <c r="BZ913" i="1"/>
  <c r="BY913" i="1"/>
  <c r="BX913" i="1"/>
  <c r="BW913" i="1"/>
  <c r="BT913" i="1"/>
  <c r="BS913" i="1" s="1"/>
  <c r="BP913" i="1"/>
  <c r="BO913" i="1"/>
  <c r="BN913" i="1"/>
  <c r="BM913" i="1"/>
  <c r="BL913" i="1"/>
  <c r="BK913" i="1"/>
  <c r="BJ913" i="1"/>
  <c r="BI913" i="1"/>
  <c r="BH913" i="1"/>
  <c r="BG913" i="1"/>
  <c r="BF913" i="1"/>
  <c r="BE913" i="1"/>
  <c r="CJ912" i="1"/>
  <c r="CI912" i="1"/>
  <c r="CH912" i="1"/>
  <c r="CG912" i="1"/>
  <c r="CF912" i="1"/>
  <c r="CE912" i="1"/>
  <c r="CD912" i="1"/>
  <c r="CC912" i="1"/>
  <c r="CB912" i="1"/>
  <c r="CA912" i="1"/>
  <c r="BZ912" i="1"/>
  <c r="BY912" i="1"/>
  <c r="BX912" i="1"/>
  <c r="BW912" i="1"/>
  <c r="BT912" i="1"/>
  <c r="BS912" i="1" s="1"/>
  <c r="BP912" i="1"/>
  <c r="BO912" i="1"/>
  <c r="BN912" i="1"/>
  <c r="BM912" i="1"/>
  <c r="BL912" i="1"/>
  <c r="BK912" i="1"/>
  <c r="BJ912" i="1"/>
  <c r="BI912" i="1"/>
  <c r="BH912" i="1"/>
  <c r="BG912" i="1"/>
  <c r="BF912" i="1"/>
  <c r="BE912" i="1"/>
  <c r="CJ911" i="1"/>
  <c r="CI911" i="1"/>
  <c r="CH911" i="1"/>
  <c r="CG911" i="1"/>
  <c r="CF911" i="1"/>
  <c r="CE911" i="1"/>
  <c r="CD911" i="1"/>
  <c r="CC911" i="1"/>
  <c r="CB911" i="1"/>
  <c r="CA911" i="1"/>
  <c r="BZ911" i="1"/>
  <c r="BY911" i="1"/>
  <c r="BX911" i="1"/>
  <c r="BW911" i="1"/>
  <c r="BT911" i="1"/>
  <c r="BS911" i="1" s="1"/>
  <c r="BP911" i="1"/>
  <c r="BO911" i="1"/>
  <c r="BN911" i="1"/>
  <c r="BM911" i="1"/>
  <c r="BL911" i="1"/>
  <c r="BK911" i="1"/>
  <c r="BJ911" i="1"/>
  <c r="BI911" i="1"/>
  <c r="BH911" i="1"/>
  <c r="BG911" i="1"/>
  <c r="BF911" i="1"/>
  <c r="BE911" i="1"/>
  <c r="CJ910" i="1"/>
  <c r="CI910" i="1"/>
  <c r="CH910" i="1"/>
  <c r="CG910" i="1"/>
  <c r="CF910" i="1"/>
  <c r="CE910" i="1"/>
  <c r="CD910" i="1"/>
  <c r="CC910" i="1"/>
  <c r="CB910" i="1"/>
  <c r="CA910" i="1"/>
  <c r="BZ910" i="1"/>
  <c r="BY910" i="1"/>
  <c r="BX910" i="1"/>
  <c r="BW910" i="1"/>
  <c r="BT910" i="1"/>
  <c r="BS910" i="1" s="1"/>
  <c r="BP910" i="1"/>
  <c r="BO910" i="1"/>
  <c r="BN910" i="1"/>
  <c r="BM910" i="1"/>
  <c r="BL910" i="1"/>
  <c r="BK910" i="1"/>
  <c r="BJ910" i="1"/>
  <c r="BI910" i="1"/>
  <c r="BH910" i="1"/>
  <c r="BG910" i="1"/>
  <c r="BF910" i="1"/>
  <c r="BE910" i="1"/>
  <c r="CJ909" i="1"/>
  <c r="CI909" i="1"/>
  <c r="CH909" i="1"/>
  <c r="CG909" i="1"/>
  <c r="CF909" i="1"/>
  <c r="CE909" i="1"/>
  <c r="CD909" i="1"/>
  <c r="CC909" i="1"/>
  <c r="CB909" i="1"/>
  <c r="CA909" i="1"/>
  <c r="BZ909" i="1"/>
  <c r="BY909" i="1"/>
  <c r="BX909" i="1"/>
  <c r="BW909" i="1"/>
  <c r="BT909" i="1"/>
  <c r="BS909" i="1" s="1"/>
  <c r="BP909" i="1"/>
  <c r="BO909" i="1"/>
  <c r="BN909" i="1"/>
  <c r="BM909" i="1"/>
  <c r="BL909" i="1"/>
  <c r="BK909" i="1"/>
  <c r="BJ909" i="1"/>
  <c r="BI909" i="1"/>
  <c r="BH909" i="1"/>
  <c r="BG909" i="1"/>
  <c r="BF909" i="1"/>
  <c r="BE909" i="1"/>
  <c r="CJ908" i="1"/>
  <c r="CI908" i="1"/>
  <c r="CH908" i="1"/>
  <c r="CG908" i="1"/>
  <c r="CF908" i="1"/>
  <c r="CE908" i="1"/>
  <c r="CD908" i="1"/>
  <c r="CC908" i="1"/>
  <c r="CB908" i="1"/>
  <c r="CA908" i="1"/>
  <c r="BZ908" i="1"/>
  <c r="BY908" i="1"/>
  <c r="BX908" i="1"/>
  <c r="BW908" i="1"/>
  <c r="BT908" i="1"/>
  <c r="BS908" i="1" s="1"/>
  <c r="BP908" i="1"/>
  <c r="BO908" i="1"/>
  <c r="BN908" i="1"/>
  <c r="BM908" i="1"/>
  <c r="BL908" i="1"/>
  <c r="BK908" i="1"/>
  <c r="BJ908" i="1"/>
  <c r="BI908" i="1"/>
  <c r="BH908" i="1"/>
  <c r="BG908" i="1"/>
  <c r="BF908" i="1"/>
  <c r="BE908" i="1"/>
  <c r="CJ907" i="1"/>
  <c r="CI907" i="1"/>
  <c r="CH907" i="1"/>
  <c r="CG907" i="1"/>
  <c r="CF907" i="1"/>
  <c r="CE907" i="1"/>
  <c r="CD907" i="1"/>
  <c r="CC907" i="1"/>
  <c r="CB907" i="1"/>
  <c r="CA907" i="1"/>
  <c r="BZ907" i="1"/>
  <c r="BY907" i="1"/>
  <c r="BX907" i="1"/>
  <c r="BW907" i="1"/>
  <c r="BT907" i="1"/>
  <c r="BS907" i="1" s="1"/>
  <c r="BP907" i="1"/>
  <c r="BO907" i="1"/>
  <c r="BN907" i="1"/>
  <c r="BM907" i="1"/>
  <c r="BL907" i="1"/>
  <c r="BK907" i="1"/>
  <c r="BJ907" i="1"/>
  <c r="BI907" i="1"/>
  <c r="BH907" i="1"/>
  <c r="BG907" i="1"/>
  <c r="BF907" i="1"/>
  <c r="BE907" i="1"/>
  <c r="CJ906" i="1"/>
  <c r="CI906" i="1"/>
  <c r="CH906" i="1"/>
  <c r="CG906" i="1"/>
  <c r="CF906" i="1"/>
  <c r="CE906" i="1"/>
  <c r="CD906" i="1"/>
  <c r="CC906" i="1"/>
  <c r="CB906" i="1"/>
  <c r="CA906" i="1"/>
  <c r="BZ906" i="1"/>
  <c r="BY906" i="1"/>
  <c r="BX906" i="1"/>
  <c r="BW906" i="1"/>
  <c r="BT906" i="1"/>
  <c r="BS906" i="1" s="1"/>
  <c r="BP906" i="1"/>
  <c r="BO906" i="1"/>
  <c r="BN906" i="1"/>
  <c r="BM906" i="1"/>
  <c r="BL906" i="1"/>
  <c r="BK906" i="1"/>
  <c r="BJ906" i="1"/>
  <c r="BI906" i="1"/>
  <c r="BH906" i="1"/>
  <c r="BG906" i="1"/>
  <c r="BF906" i="1"/>
  <c r="BE906" i="1"/>
  <c r="CJ905" i="1"/>
  <c r="CI905" i="1"/>
  <c r="CH905" i="1"/>
  <c r="CG905" i="1"/>
  <c r="CF905" i="1"/>
  <c r="CE905" i="1"/>
  <c r="CD905" i="1"/>
  <c r="CC905" i="1"/>
  <c r="CB905" i="1"/>
  <c r="CA905" i="1"/>
  <c r="BZ905" i="1"/>
  <c r="BY905" i="1"/>
  <c r="BX905" i="1"/>
  <c r="BW905" i="1"/>
  <c r="BT905" i="1"/>
  <c r="BS905" i="1" s="1"/>
  <c r="BP905" i="1"/>
  <c r="BO905" i="1"/>
  <c r="BN905" i="1"/>
  <c r="BM905" i="1"/>
  <c r="BL905" i="1"/>
  <c r="BK905" i="1"/>
  <c r="BJ905" i="1"/>
  <c r="BI905" i="1"/>
  <c r="BH905" i="1"/>
  <c r="BG905" i="1"/>
  <c r="BF905" i="1"/>
  <c r="BE905" i="1"/>
  <c r="CJ904" i="1"/>
  <c r="CI904" i="1"/>
  <c r="CH904" i="1"/>
  <c r="CG904" i="1"/>
  <c r="CF904" i="1"/>
  <c r="CE904" i="1"/>
  <c r="CD904" i="1"/>
  <c r="CC904" i="1"/>
  <c r="CB904" i="1"/>
  <c r="CA904" i="1"/>
  <c r="BZ904" i="1"/>
  <c r="BY904" i="1"/>
  <c r="BX904" i="1"/>
  <c r="BW904" i="1"/>
  <c r="BT904" i="1"/>
  <c r="BS904" i="1" s="1"/>
  <c r="BP904" i="1"/>
  <c r="BO904" i="1"/>
  <c r="BN904" i="1"/>
  <c r="BM904" i="1"/>
  <c r="BL904" i="1"/>
  <c r="BK904" i="1"/>
  <c r="BJ904" i="1"/>
  <c r="BI904" i="1"/>
  <c r="BH904" i="1"/>
  <c r="BG904" i="1"/>
  <c r="BF904" i="1"/>
  <c r="BE904" i="1"/>
  <c r="CJ903" i="1"/>
  <c r="CI903" i="1"/>
  <c r="CH903" i="1"/>
  <c r="CG903" i="1"/>
  <c r="CF903" i="1"/>
  <c r="CE903" i="1"/>
  <c r="CD903" i="1"/>
  <c r="CC903" i="1"/>
  <c r="CB903" i="1"/>
  <c r="CA903" i="1"/>
  <c r="BZ903" i="1"/>
  <c r="BY903" i="1"/>
  <c r="BX903" i="1"/>
  <c r="BW903" i="1"/>
  <c r="BT903" i="1"/>
  <c r="BS903" i="1" s="1"/>
  <c r="BP903" i="1"/>
  <c r="BO903" i="1"/>
  <c r="BN903" i="1"/>
  <c r="BM903" i="1"/>
  <c r="BL903" i="1"/>
  <c r="BK903" i="1"/>
  <c r="BJ903" i="1"/>
  <c r="BI903" i="1"/>
  <c r="BH903" i="1"/>
  <c r="BG903" i="1"/>
  <c r="BF903" i="1"/>
  <c r="BE903" i="1"/>
  <c r="CJ902" i="1"/>
  <c r="CI902" i="1"/>
  <c r="CH902" i="1"/>
  <c r="CG902" i="1"/>
  <c r="CF902" i="1"/>
  <c r="CE902" i="1"/>
  <c r="CD902" i="1"/>
  <c r="CC902" i="1"/>
  <c r="CB902" i="1"/>
  <c r="CA902" i="1"/>
  <c r="BZ902" i="1"/>
  <c r="BY902" i="1"/>
  <c r="BX902" i="1"/>
  <c r="BW902" i="1"/>
  <c r="BT902" i="1"/>
  <c r="BS902" i="1" s="1"/>
  <c r="BP902" i="1"/>
  <c r="BO902" i="1"/>
  <c r="BN902" i="1"/>
  <c r="BM902" i="1"/>
  <c r="BL902" i="1"/>
  <c r="BK902" i="1"/>
  <c r="BJ902" i="1"/>
  <c r="BI902" i="1"/>
  <c r="BH902" i="1"/>
  <c r="BG902" i="1"/>
  <c r="BF902" i="1"/>
  <c r="BE902" i="1"/>
  <c r="CJ901" i="1"/>
  <c r="CI901" i="1"/>
  <c r="CH901" i="1"/>
  <c r="CG901" i="1"/>
  <c r="CF901" i="1"/>
  <c r="CE901" i="1"/>
  <c r="CD901" i="1"/>
  <c r="CC901" i="1"/>
  <c r="CB901" i="1"/>
  <c r="CA901" i="1"/>
  <c r="BZ901" i="1"/>
  <c r="BY901" i="1"/>
  <c r="BX901" i="1"/>
  <c r="BW901" i="1"/>
  <c r="BT901" i="1"/>
  <c r="BS901" i="1" s="1"/>
  <c r="BP901" i="1"/>
  <c r="BO901" i="1"/>
  <c r="BN901" i="1"/>
  <c r="BM901" i="1"/>
  <c r="BL901" i="1"/>
  <c r="BK901" i="1"/>
  <c r="BJ901" i="1"/>
  <c r="BI901" i="1"/>
  <c r="BH901" i="1"/>
  <c r="BG901" i="1"/>
  <c r="BF901" i="1"/>
  <c r="BE901" i="1"/>
  <c r="CJ900" i="1"/>
  <c r="CI900" i="1"/>
  <c r="CH900" i="1"/>
  <c r="CG900" i="1"/>
  <c r="CF900" i="1"/>
  <c r="CE900" i="1"/>
  <c r="CD900" i="1"/>
  <c r="CC900" i="1"/>
  <c r="CB900" i="1"/>
  <c r="CA900" i="1"/>
  <c r="BZ900" i="1"/>
  <c r="BY900" i="1"/>
  <c r="BX900" i="1"/>
  <c r="BW900" i="1"/>
  <c r="BT900" i="1"/>
  <c r="BS900" i="1" s="1"/>
  <c r="BP900" i="1"/>
  <c r="BO900" i="1"/>
  <c r="BN900" i="1"/>
  <c r="BM900" i="1"/>
  <c r="BL900" i="1"/>
  <c r="BK900" i="1"/>
  <c r="BJ900" i="1"/>
  <c r="BI900" i="1"/>
  <c r="BH900" i="1"/>
  <c r="BG900" i="1"/>
  <c r="BF900" i="1"/>
  <c r="BE900" i="1"/>
  <c r="CJ899" i="1"/>
  <c r="CI899" i="1"/>
  <c r="CH899" i="1"/>
  <c r="CG899" i="1"/>
  <c r="CF899" i="1"/>
  <c r="CE899" i="1"/>
  <c r="CD899" i="1"/>
  <c r="CC899" i="1"/>
  <c r="CB899" i="1"/>
  <c r="CA899" i="1"/>
  <c r="BZ899" i="1"/>
  <c r="BY899" i="1"/>
  <c r="BX899" i="1"/>
  <c r="BW899" i="1"/>
  <c r="BT899" i="1"/>
  <c r="BS899" i="1" s="1"/>
  <c r="BP899" i="1"/>
  <c r="BO899" i="1"/>
  <c r="BN899" i="1"/>
  <c r="BM899" i="1"/>
  <c r="BL899" i="1"/>
  <c r="BK899" i="1"/>
  <c r="BJ899" i="1"/>
  <c r="BI899" i="1"/>
  <c r="BH899" i="1"/>
  <c r="BG899" i="1"/>
  <c r="BF899" i="1"/>
  <c r="BE899" i="1"/>
  <c r="CJ898" i="1"/>
  <c r="CI898" i="1"/>
  <c r="CH898" i="1"/>
  <c r="CG898" i="1"/>
  <c r="CF898" i="1"/>
  <c r="CE898" i="1"/>
  <c r="CD898" i="1"/>
  <c r="CC898" i="1"/>
  <c r="CB898" i="1"/>
  <c r="CA898" i="1"/>
  <c r="BZ898" i="1"/>
  <c r="BY898" i="1"/>
  <c r="BX898" i="1"/>
  <c r="BW898" i="1"/>
  <c r="BT898" i="1"/>
  <c r="BS898" i="1" s="1"/>
  <c r="BP898" i="1"/>
  <c r="BO898" i="1"/>
  <c r="BN898" i="1"/>
  <c r="BM898" i="1"/>
  <c r="BL898" i="1"/>
  <c r="BK898" i="1"/>
  <c r="BJ898" i="1"/>
  <c r="BI898" i="1"/>
  <c r="BH898" i="1"/>
  <c r="BG898" i="1"/>
  <c r="BF898" i="1"/>
  <c r="BE898" i="1"/>
  <c r="CJ897" i="1"/>
  <c r="CI897" i="1"/>
  <c r="CH897" i="1"/>
  <c r="CG897" i="1"/>
  <c r="CF897" i="1"/>
  <c r="CE897" i="1"/>
  <c r="CD897" i="1"/>
  <c r="CC897" i="1"/>
  <c r="CB897" i="1"/>
  <c r="CA897" i="1"/>
  <c r="BZ897" i="1"/>
  <c r="BY897" i="1"/>
  <c r="BX897" i="1"/>
  <c r="BW897" i="1"/>
  <c r="BT897" i="1"/>
  <c r="BS897" i="1" s="1"/>
  <c r="BP897" i="1"/>
  <c r="BO897" i="1"/>
  <c r="BN897" i="1"/>
  <c r="BM897" i="1"/>
  <c r="BL897" i="1"/>
  <c r="BK897" i="1"/>
  <c r="BJ897" i="1"/>
  <c r="BI897" i="1"/>
  <c r="BH897" i="1"/>
  <c r="BG897" i="1"/>
  <c r="BF897" i="1"/>
  <c r="BE897" i="1"/>
  <c r="CJ896" i="1"/>
  <c r="CI896" i="1"/>
  <c r="CH896" i="1"/>
  <c r="CG896" i="1"/>
  <c r="CF896" i="1"/>
  <c r="CE896" i="1"/>
  <c r="CD896" i="1"/>
  <c r="CC896" i="1"/>
  <c r="CB896" i="1"/>
  <c r="CA896" i="1"/>
  <c r="BZ896" i="1"/>
  <c r="BY896" i="1"/>
  <c r="BX896" i="1"/>
  <c r="BW896" i="1"/>
  <c r="BT896" i="1"/>
  <c r="BS896" i="1" s="1"/>
  <c r="BP896" i="1"/>
  <c r="BO896" i="1"/>
  <c r="BN896" i="1"/>
  <c r="BM896" i="1"/>
  <c r="BL896" i="1"/>
  <c r="BK896" i="1"/>
  <c r="BJ896" i="1"/>
  <c r="BI896" i="1"/>
  <c r="BH896" i="1"/>
  <c r="BG896" i="1"/>
  <c r="BF896" i="1"/>
  <c r="BE896" i="1"/>
  <c r="CJ895" i="1"/>
  <c r="CI895" i="1"/>
  <c r="CH895" i="1"/>
  <c r="CG895" i="1"/>
  <c r="CF895" i="1"/>
  <c r="CE895" i="1"/>
  <c r="CD895" i="1"/>
  <c r="CC895" i="1"/>
  <c r="CB895" i="1"/>
  <c r="CA895" i="1"/>
  <c r="BZ895" i="1"/>
  <c r="BY895" i="1"/>
  <c r="BX895" i="1"/>
  <c r="BW895" i="1"/>
  <c r="BT895" i="1"/>
  <c r="BS895" i="1" s="1"/>
  <c r="BP895" i="1"/>
  <c r="BO895" i="1"/>
  <c r="BN895" i="1"/>
  <c r="BM895" i="1"/>
  <c r="BL895" i="1"/>
  <c r="BK895" i="1"/>
  <c r="BJ895" i="1"/>
  <c r="BI895" i="1"/>
  <c r="BH895" i="1"/>
  <c r="BG895" i="1"/>
  <c r="BF895" i="1"/>
  <c r="BE895" i="1"/>
  <c r="CJ894" i="1"/>
  <c r="CI894" i="1"/>
  <c r="CH894" i="1"/>
  <c r="CG894" i="1"/>
  <c r="CF894" i="1"/>
  <c r="CE894" i="1"/>
  <c r="CD894" i="1"/>
  <c r="CC894" i="1"/>
  <c r="CB894" i="1"/>
  <c r="CA894" i="1"/>
  <c r="BZ894" i="1"/>
  <c r="BY894" i="1"/>
  <c r="BX894" i="1"/>
  <c r="BW894" i="1"/>
  <c r="BT894" i="1"/>
  <c r="BS894" i="1" s="1"/>
  <c r="BP894" i="1"/>
  <c r="BO894" i="1"/>
  <c r="BN894" i="1"/>
  <c r="BM894" i="1"/>
  <c r="BL894" i="1"/>
  <c r="BK894" i="1"/>
  <c r="BJ894" i="1"/>
  <c r="BI894" i="1"/>
  <c r="BH894" i="1"/>
  <c r="BG894" i="1"/>
  <c r="BF894" i="1"/>
  <c r="BE894" i="1"/>
  <c r="CJ893" i="1"/>
  <c r="CI893" i="1"/>
  <c r="CH893" i="1"/>
  <c r="CG893" i="1"/>
  <c r="CF893" i="1"/>
  <c r="CE893" i="1"/>
  <c r="CD893" i="1"/>
  <c r="CC893" i="1"/>
  <c r="CB893" i="1"/>
  <c r="CA893" i="1"/>
  <c r="BZ893" i="1"/>
  <c r="BY893" i="1"/>
  <c r="BX893" i="1"/>
  <c r="BW893" i="1"/>
  <c r="BT893" i="1"/>
  <c r="BS893" i="1" s="1"/>
  <c r="BP893" i="1"/>
  <c r="BO893" i="1"/>
  <c r="BN893" i="1"/>
  <c r="BM893" i="1"/>
  <c r="BL893" i="1"/>
  <c r="BK893" i="1"/>
  <c r="BJ893" i="1"/>
  <c r="BI893" i="1"/>
  <c r="BH893" i="1"/>
  <c r="BG893" i="1"/>
  <c r="BF893" i="1"/>
  <c r="BE893" i="1"/>
  <c r="CJ892" i="1"/>
  <c r="CI892" i="1"/>
  <c r="CH892" i="1"/>
  <c r="CG892" i="1"/>
  <c r="CF892" i="1"/>
  <c r="CE892" i="1"/>
  <c r="CD892" i="1"/>
  <c r="CC892" i="1"/>
  <c r="CB892" i="1"/>
  <c r="CA892" i="1"/>
  <c r="BZ892" i="1"/>
  <c r="BY892" i="1"/>
  <c r="BX892" i="1"/>
  <c r="BW892" i="1"/>
  <c r="BT892" i="1"/>
  <c r="BS892" i="1" s="1"/>
  <c r="BP892" i="1"/>
  <c r="BO892" i="1"/>
  <c r="BN892" i="1"/>
  <c r="BM892" i="1"/>
  <c r="BL892" i="1"/>
  <c r="BK892" i="1"/>
  <c r="BJ892" i="1"/>
  <c r="BI892" i="1"/>
  <c r="BH892" i="1"/>
  <c r="BG892" i="1"/>
  <c r="BF892" i="1"/>
  <c r="BE892" i="1"/>
  <c r="CJ891" i="1"/>
  <c r="CI891" i="1"/>
  <c r="CH891" i="1"/>
  <c r="CG891" i="1"/>
  <c r="CF891" i="1"/>
  <c r="CE891" i="1"/>
  <c r="CD891" i="1"/>
  <c r="CC891" i="1"/>
  <c r="CB891" i="1"/>
  <c r="CA891" i="1"/>
  <c r="BZ891" i="1"/>
  <c r="BY891" i="1"/>
  <c r="BX891" i="1"/>
  <c r="BW891" i="1"/>
  <c r="BT891" i="1"/>
  <c r="BS891" i="1" s="1"/>
  <c r="BP891" i="1"/>
  <c r="BO891" i="1"/>
  <c r="BN891" i="1"/>
  <c r="BM891" i="1"/>
  <c r="BL891" i="1"/>
  <c r="BK891" i="1"/>
  <c r="BJ891" i="1"/>
  <c r="BI891" i="1"/>
  <c r="BH891" i="1"/>
  <c r="BG891" i="1"/>
  <c r="BF891" i="1"/>
  <c r="BE891" i="1"/>
  <c r="CJ890" i="1"/>
  <c r="CI890" i="1"/>
  <c r="CH890" i="1"/>
  <c r="CG890" i="1"/>
  <c r="CF890" i="1"/>
  <c r="CE890" i="1"/>
  <c r="CD890" i="1"/>
  <c r="CC890" i="1"/>
  <c r="CB890" i="1"/>
  <c r="CA890" i="1"/>
  <c r="BZ890" i="1"/>
  <c r="BY890" i="1"/>
  <c r="BX890" i="1"/>
  <c r="BW890" i="1"/>
  <c r="BT890" i="1"/>
  <c r="BS890" i="1" s="1"/>
  <c r="BP890" i="1"/>
  <c r="BO890" i="1"/>
  <c r="BN890" i="1"/>
  <c r="BM890" i="1"/>
  <c r="BL890" i="1"/>
  <c r="BK890" i="1"/>
  <c r="BJ890" i="1"/>
  <c r="BI890" i="1"/>
  <c r="BH890" i="1"/>
  <c r="BG890" i="1"/>
  <c r="BF890" i="1"/>
  <c r="BE890" i="1"/>
  <c r="CJ889" i="1"/>
  <c r="CI889" i="1"/>
  <c r="CH889" i="1"/>
  <c r="CG889" i="1"/>
  <c r="CF889" i="1"/>
  <c r="CE889" i="1"/>
  <c r="CD889" i="1"/>
  <c r="CC889" i="1"/>
  <c r="CB889" i="1"/>
  <c r="CA889" i="1"/>
  <c r="BZ889" i="1"/>
  <c r="BY889" i="1"/>
  <c r="BX889" i="1"/>
  <c r="BW889" i="1"/>
  <c r="BT889" i="1"/>
  <c r="BS889" i="1" s="1"/>
  <c r="BP889" i="1"/>
  <c r="BO889" i="1"/>
  <c r="BN889" i="1"/>
  <c r="BM889" i="1"/>
  <c r="BL889" i="1"/>
  <c r="BK889" i="1"/>
  <c r="BJ889" i="1"/>
  <c r="BI889" i="1"/>
  <c r="BH889" i="1"/>
  <c r="BG889" i="1"/>
  <c r="BF889" i="1"/>
  <c r="BE889" i="1"/>
  <c r="CJ888" i="1"/>
  <c r="CI888" i="1"/>
  <c r="CH888" i="1"/>
  <c r="CG888" i="1"/>
  <c r="CF888" i="1"/>
  <c r="CE888" i="1"/>
  <c r="CD888" i="1"/>
  <c r="CC888" i="1"/>
  <c r="CB888" i="1"/>
  <c r="CA888" i="1"/>
  <c r="BZ888" i="1"/>
  <c r="BY888" i="1"/>
  <c r="BX888" i="1"/>
  <c r="BW888" i="1"/>
  <c r="BT888" i="1"/>
  <c r="BS888" i="1" s="1"/>
  <c r="BP888" i="1"/>
  <c r="BO888" i="1"/>
  <c r="BN888" i="1"/>
  <c r="BM888" i="1"/>
  <c r="BL888" i="1"/>
  <c r="BK888" i="1"/>
  <c r="BJ888" i="1"/>
  <c r="BI888" i="1"/>
  <c r="BH888" i="1"/>
  <c r="BG888" i="1"/>
  <c r="BF888" i="1"/>
  <c r="BE888" i="1"/>
  <c r="CJ887" i="1"/>
  <c r="CI887" i="1"/>
  <c r="CH887" i="1"/>
  <c r="CG887" i="1"/>
  <c r="CF887" i="1"/>
  <c r="CE887" i="1"/>
  <c r="CD887" i="1"/>
  <c r="CC887" i="1"/>
  <c r="CB887" i="1"/>
  <c r="CA887" i="1"/>
  <c r="BZ887" i="1"/>
  <c r="BY887" i="1"/>
  <c r="BX887" i="1"/>
  <c r="BW887" i="1"/>
  <c r="BT887" i="1"/>
  <c r="BS887" i="1" s="1"/>
  <c r="BP887" i="1"/>
  <c r="BO887" i="1"/>
  <c r="BN887" i="1"/>
  <c r="BM887" i="1"/>
  <c r="BL887" i="1"/>
  <c r="BK887" i="1"/>
  <c r="BJ887" i="1"/>
  <c r="BI887" i="1"/>
  <c r="BH887" i="1"/>
  <c r="BG887" i="1"/>
  <c r="BF887" i="1"/>
  <c r="BE887" i="1"/>
  <c r="CJ886" i="1"/>
  <c r="CI886" i="1"/>
  <c r="CH886" i="1"/>
  <c r="CG886" i="1"/>
  <c r="CF886" i="1"/>
  <c r="CE886" i="1"/>
  <c r="CD886" i="1"/>
  <c r="CC886" i="1"/>
  <c r="CB886" i="1"/>
  <c r="CA886" i="1"/>
  <c r="BZ886" i="1"/>
  <c r="BY886" i="1"/>
  <c r="BX886" i="1"/>
  <c r="BW886" i="1"/>
  <c r="BT886" i="1"/>
  <c r="BS886" i="1" s="1"/>
  <c r="BP886" i="1"/>
  <c r="BO886" i="1"/>
  <c r="BN886" i="1"/>
  <c r="BM886" i="1"/>
  <c r="BL886" i="1"/>
  <c r="BK886" i="1"/>
  <c r="BJ886" i="1"/>
  <c r="BI886" i="1"/>
  <c r="BH886" i="1"/>
  <c r="BG886" i="1"/>
  <c r="BF886" i="1"/>
  <c r="BE886" i="1"/>
  <c r="CJ885" i="1"/>
  <c r="CI885" i="1"/>
  <c r="CH885" i="1"/>
  <c r="CG885" i="1"/>
  <c r="CF885" i="1"/>
  <c r="CE885" i="1"/>
  <c r="CD885" i="1"/>
  <c r="CC885" i="1"/>
  <c r="CB885" i="1"/>
  <c r="CA885" i="1"/>
  <c r="BZ885" i="1"/>
  <c r="BY885" i="1"/>
  <c r="BX885" i="1"/>
  <c r="BW885" i="1"/>
  <c r="BT885" i="1"/>
  <c r="BS885" i="1" s="1"/>
  <c r="BP885" i="1"/>
  <c r="BO885" i="1"/>
  <c r="BN885" i="1"/>
  <c r="BM885" i="1"/>
  <c r="BL885" i="1"/>
  <c r="BK885" i="1"/>
  <c r="BJ885" i="1"/>
  <c r="BI885" i="1"/>
  <c r="BH885" i="1"/>
  <c r="BG885" i="1"/>
  <c r="BF885" i="1"/>
  <c r="BE885" i="1"/>
  <c r="CJ884" i="1"/>
  <c r="CI884" i="1"/>
  <c r="CH884" i="1"/>
  <c r="CG884" i="1"/>
  <c r="CF884" i="1"/>
  <c r="CE884" i="1"/>
  <c r="CD884" i="1"/>
  <c r="CC884" i="1"/>
  <c r="CB884" i="1"/>
  <c r="CA884" i="1"/>
  <c r="BZ884" i="1"/>
  <c r="BY884" i="1"/>
  <c r="BX884" i="1"/>
  <c r="BW884" i="1"/>
  <c r="BT884" i="1"/>
  <c r="BS884" i="1" s="1"/>
  <c r="BP884" i="1"/>
  <c r="BO884" i="1"/>
  <c r="BN884" i="1"/>
  <c r="BM884" i="1"/>
  <c r="BL884" i="1"/>
  <c r="BK884" i="1"/>
  <c r="BJ884" i="1"/>
  <c r="BI884" i="1"/>
  <c r="BH884" i="1"/>
  <c r="BG884" i="1"/>
  <c r="BF884" i="1"/>
  <c r="BE884" i="1"/>
  <c r="CJ883" i="1"/>
  <c r="CI883" i="1"/>
  <c r="CH883" i="1"/>
  <c r="CG883" i="1"/>
  <c r="CF883" i="1"/>
  <c r="CE883" i="1"/>
  <c r="CD883" i="1"/>
  <c r="CC883" i="1"/>
  <c r="CB883" i="1"/>
  <c r="CA883" i="1"/>
  <c r="BZ883" i="1"/>
  <c r="BY883" i="1"/>
  <c r="BX883" i="1"/>
  <c r="BW883" i="1"/>
  <c r="BT883" i="1"/>
  <c r="BS883" i="1" s="1"/>
  <c r="BP883" i="1"/>
  <c r="BO883" i="1"/>
  <c r="BN883" i="1"/>
  <c r="BM883" i="1"/>
  <c r="BL883" i="1"/>
  <c r="BK883" i="1"/>
  <c r="BJ883" i="1"/>
  <c r="BI883" i="1"/>
  <c r="BH883" i="1"/>
  <c r="BG883" i="1"/>
  <c r="BF883" i="1"/>
  <c r="BE883" i="1"/>
  <c r="CJ882" i="1"/>
  <c r="CI882" i="1"/>
  <c r="CH882" i="1"/>
  <c r="CG882" i="1"/>
  <c r="CF882" i="1"/>
  <c r="CE882" i="1"/>
  <c r="CD882" i="1"/>
  <c r="CC882" i="1"/>
  <c r="CB882" i="1"/>
  <c r="CA882" i="1"/>
  <c r="BZ882" i="1"/>
  <c r="BY882" i="1"/>
  <c r="BX882" i="1"/>
  <c r="BW882" i="1"/>
  <c r="BT882" i="1"/>
  <c r="BS882" i="1" s="1"/>
  <c r="BP882" i="1"/>
  <c r="BO882" i="1"/>
  <c r="BN882" i="1"/>
  <c r="BM882" i="1"/>
  <c r="BL882" i="1"/>
  <c r="BK882" i="1"/>
  <c r="BJ882" i="1"/>
  <c r="BI882" i="1"/>
  <c r="BH882" i="1"/>
  <c r="BG882" i="1"/>
  <c r="BF882" i="1"/>
  <c r="BE882" i="1"/>
  <c r="CJ881" i="1"/>
  <c r="CI881" i="1"/>
  <c r="CH881" i="1"/>
  <c r="CG881" i="1"/>
  <c r="CF881" i="1"/>
  <c r="CE881" i="1"/>
  <c r="CD881" i="1"/>
  <c r="CC881" i="1"/>
  <c r="CB881" i="1"/>
  <c r="CA881" i="1"/>
  <c r="BZ881" i="1"/>
  <c r="BY881" i="1"/>
  <c r="BX881" i="1"/>
  <c r="BW881" i="1"/>
  <c r="BT881" i="1"/>
  <c r="BS881" i="1" s="1"/>
  <c r="BP881" i="1"/>
  <c r="BO881" i="1"/>
  <c r="BN881" i="1"/>
  <c r="BM881" i="1"/>
  <c r="BL881" i="1"/>
  <c r="BK881" i="1"/>
  <c r="BJ881" i="1"/>
  <c r="BI881" i="1"/>
  <c r="BH881" i="1"/>
  <c r="BG881" i="1"/>
  <c r="BF881" i="1"/>
  <c r="BE881" i="1"/>
  <c r="CJ880" i="1"/>
  <c r="CI880" i="1"/>
  <c r="CH880" i="1"/>
  <c r="CG880" i="1"/>
  <c r="CF880" i="1"/>
  <c r="CE880" i="1"/>
  <c r="CD880" i="1"/>
  <c r="CC880" i="1"/>
  <c r="CB880" i="1"/>
  <c r="CA880" i="1"/>
  <c r="BZ880" i="1"/>
  <c r="BY880" i="1"/>
  <c r="BX880" i="1"/>
  <c r="BW880" i="1"/>
  <c r="BT880" i="1"/>
  <c r="BS880" i="1" s="1"/>
  <c r="BP880" i="1"/>
  <c r="BO880" i="1"/>
  <c r="BN880" i="1"/>
  <c r="BM880" i="1"/>
  <c r="BL880" i="1"/>
  <c r="BK880" i="1"/>
  <c r="BJ880" i="1"/>
  <c r="BI880" i="1"/>
  <c r="BH880" i="1"/>
  <c r="BG880" i="1"/>
  <c r="BF880" i="1"/>
  <c r="BE880" i="1"/>
  <c r="CJ879" i="1"/>
  <c r="CI879" i="1"/>
  <c r="CH879" i="1"/>
  <c r="CG879" i="1"/>
  <c r="CF879" i="1"/>
  <c r="CE879" i="1"/>
  <c r="CD879" i="1"/>
  <c r="CC879" i="1"/>
  <c r="CB879" i="1"/>
  <c r="CA879" i="1"/>
  <c r="BZ879" i="1"/>
  <c r="BY879" i="1"/>
  <c r="BX879" i="1"/>
  <c r="BW879" i="1"/>
  <c r="BT879" i="1"/>
  <c r="BS879" i="1" s="1"/>
  <c r="BP879" i="1"/>
  <c r="BO879" i="1"/>
  <c r="BN879" i="1"/>
  <c r="BM879" i="1"/>
  <c r="BL879" i="1"/>
  <c r="BK879" i="1"/>
  <c r="BJ879" i="1"/>
  <c r="BI879" i="1"/>
  <c r="BH879" i="1"/>
  <c r="BG879" i="1"/>
  <c r="BF879" i="1"/>
  <c r="BE879" i="1"/>
  <c r="CJ878" i="1"/>
  <c r="CI878" i="1"/>
  <c r="CH878" i="1"/>
  <c r="CG878" i="1"/>
  <c r="CF878" i="1"/>
  <c r="CE878" i="1"/>
  <c r="CD878" i="1"/>
  <c r="CC878" i="1"/>
  <c r="CB878" i="1"/>
  <c r="CA878" i="1"/>
  <c r="BZ878" i="1"/>
  <c r="BY878" i="1"/>
  <c r="BX878" i="1"/>
  <c r="BW878" i="1"/>
  <c r="BT878" i="1"/>
  <c r="BS878" i="1" s="1"/>
  <c r="BP878" i="1"/>
  <c r="BO878" i="1"/>
  <c r="BN878" i="1"/>
  <c r="BM878" i="1"/>
  <c r="BL878" i="1"/>
  <c r="BK878" i="1"/>
  <c r="BJ878" i="1"/>
  <c r="BI878" i="1"/>
  <c r="BH878" i="1"/>
  <c r="BG878" i="1"/>
  <c r="BF878" i="1"/>
  <c r="BE878" i="1"/>
  <c r="CJ877" i="1"/>
  <c r="CI877" i="1"/>
  <c r="CH877" i="1"/>
  <c r="CG877" i="1"/>
  <c r="CF877" i="1"/>
  <c r="CE877" i="1"/>
  <c r="CD877" i="1"/>
  <c r="CC877" i="1"/>
  <c r="CB877" i="1"/>
  <c r="CA877" i="1"/>
  <c r="BZ877" i="1"/>
  <c r="BY877" i="1"/>
  <c r="BX877" i="1"/>
  <c r="BW877" i="1"/>
  <c r="BT877" i="1"/>
  <c r="BS877" i="1" s="1"/>
  <c r="BP877" i="1"/>
  <c r="BO877" i="1"/>
  <c r="BN877" i="1"/>
  <c r="BM877" i="1"/>
  <c r="BL877" i="1"/>
  <c r="BK877" i="1"/>
  <c r="BJ877" i="1"/>
  <c r="BI877" i="1"/>
  <c r="BH877" i="1"/>
  <c r="BG877" i="1"/>
  <c r="BF877" i="1"/>
  <c r="BE877" i="1"/>
  <c r="CJ876" i="1"/>
  <c r="CI876" i="1"/>
  <c r="CH876" i="1"/>
  <c r="CG876" i="1"/>
  <c r="CF876" i="1"/>
  <c r="CE876" i="1"/>
  <c r="CD876" i="1"/>
  <c r="CC876" i="1"/>
  <c r="CB876" i="1"/>
  <c r="CA876" i="1"/>
  <c r="BZ876" i="1"/>
  <c r="BY876" i="1"/>
  <c r="BX876" i="1"/>
  <c r="BW876" i="1"/>
  <c r="BT876" i="1"/>
  <c r="BS876" i="1" s="1"/>
  <c r="BP876" i="1"/>
  <c r="BO876" i="1"/>
  <c r="BN876" i="1"/>
  <c r="BM876" i="1"/>
  <c r="BL876" i="1"/>
  <c r="BK876" i="1"/>
  <c r="BJ876" i="1"/>
  <c r="BI876" i="1"/>
  <c r="BH876" i="1"/>
  <c r="BG876" i="1"/>
  <c r="BF876" i="1"/>
  <c r="BE876" i="1"/>
  <c r="CJ875" i="1"/>
  <c r="CI875" i="1"/>
  <c r="CH875" i="1"/>
  <c r="CG875" i="1"/>
  <c r="CF875" i="1"/>
  <c r="CE875" i="1"/>
  <c r="CD875" i="1"/>
  <c r="CC875" i="1"/>
  <c r="CB875" i="1"/>
  <c r="CA875" i="1"/>
  <c r="BZ875" i="1"/>
  <c r="BY875" i="1"/>
  <c r="BX875" i="1"/>
  <c r="BW875" i="1"/>
  <c r="BT875" i="1"/>
  <c r="BS875" i="1" s="1"/>
  <c r="BP875" i="1"/>
  <c r="BO875" i="1"/>
  <c r="BN875" i="1"/>
  <c r="BM875" i="1"/>
  <c r="BL875" i="1"/>
  <c r="BK875" i="1"/>
  <c r="BJ875" i="1"/>
  <c r="BI875" i="1"/>
  <c r="BH875" i="1"/>
  <c r="BG875" i="1"/>
  <c r="BF875" i="1"/>
  <c r="BE875" i="1"/>
  <c r="CJ874" i="1"/>
  <c r="CI874" i="1"/>
  <c r="CH874" i="1"/>
  <c r="CG874" i="1"/>
  <c r="CF874" i="1"/>
  <c r="CE874" i="1"/>
  <c r="CD874" i="1"/>
  <c r="CC874" i="1"/>
  <c r="CB874" i="1"/>
  <c r="CA874" i="1"/>
  <c r="BZ874" i="1"/>
  <c r="BY874" i="1"/>
  <c r="BX874" i="1"/>
  <c r="BW874" i="1"/>
  <c r="BT874" i="1"/>
  <c r="BS874" i="1" s="1"/>
  <c r="BP874" i="1"/>
  <c r="BO874" i="1"/>
  <c r="BN874" i="1"/>
  <c r="BM874" i="1"/>
  <c r="BL874" i="1"/>
  <c r="BK874" i="1"/>
  <c r="BJ874" i="1"/>
  <c r="BI874" i="1"/>
  <c r="BH874" i="1"/>
  <c r="BG874" i="1"/>
  <c r="BF874" i="1"/>
  <c r="BE874" i="1"/>
  <c r="CJ873" i="1"/>
  <c r="CI873" i="1"/>
  <c r="CH873" i="1"/>
  <c r="CG873" i="1"/>
  <c r="CF873" i="1"/>
  <c r="CE873" i="1"/>
  <c r="CD873" i="1"/>
  <c r="CC873" i="1"/>
  <c r="CB873" i="1"/>
  <c r="CA873" i="1"/>
  <c r="BZ873" i="1"/>
  <c r="BY873" i="1"/>
  <c r="BX873" i="1"/>
  <c r="BW873" i="1"/>
  <c r="BT873" i="1"/>
  <c r="BS873" i="1" s="1"/>
  <c r="BP873" i="1"/>
  <c r="BO873" i="1"/>
  <c r="BN873" i="1"/>
  <c r="BM873" i="1"/>
  <c r="BL873" i="1"/>
  <c r="BK873" i="1"/>
  <c r="BJ873" i="1"/>
  <c r="BI873" i="1"/>
  <c r="BH873" i="1"/>
  <c r="BG873" i="1"/>
  <c r="BF873" i="1"/>
  <c r="BE873" i="1"/>
  <c r="CJ872" i="1"/>
  <c r="CI872" i="1"/>
  <c r="CH872" i="1"/>
  <c r="CG872" i="1"/>
  <c r="CF872" i="1"/>
  <c r="CE872" i="1"/>
  <c r="CD872" i="1"/>
  <c r="CC872" i="1"/>
  <c r="CB872" i="1"/>
  <c r="CA872" i="1"/>
  <c r="BZ872" i="1"/>
  <c r="BY872" i="1"/>
  <c r="BX872" i="1"/>
  <c r="BW872" i="1"/>
  <c r="BT872" i="1"/>
  <c r="BS872" i="1" s="1"/>
  <c r="BP872" i="1"/>
  <c r="BO872" i="1"/>
  <c r="BN872" i="1"/>
  <c r="BM872" i="1"/>
  <c r="BL872" i="1"/>
  <c r="BK872" i="1"/>
  <c r="BJ872" i="1"/>
  <c r="BI872" i="1"/>
  <c r="BH872" i="1"/>
  <c r="BG872" i="1"/>
  <c r="BF872" i="1"/>
  <c r="BE872" i="1"/>
  <c r="CJ871" i="1"/>
  <c r="CI871" i="1"/>
  <c r="CH871" i="1"/>
  <c r="CG871" i="1"/>
  <c r="CF871" i="1"/>
  <c r="CE871" i="1"/>
  <c r="CD871" i="1"/>
  <c r="CC871" i="1"/>
  <c r="CB871" i="1"/>
  <c r="CA871" i="1"/>
  <c r="BZ871" i="1"/>
  <c r="BY871" i="1"/>
  <c r="BX871" i="1"/>
  <c r="BW871" i="1"/>
  <c r="BT871" i="1"/>
  <c r="BS871" i="1" s="1"/>
  <c r="BP871" i="1"/>
  <c r="BO871" i="1"/>
  <c r="BN871" i="1"/>
  <c r="BM871" i="1"/>
  <c r="BL871" i="1"/>
  <c r="BK871" i="1"/>
  <c r="BJ871" i="1"/>
  <c r="BI871" i="1"/>
  <c r="BH871" i="1"/>
  <c r="BG871" i="1"/>
  <c r="BF871" i="1"/>
  <c r="BE871" i="1"/>
  <c r="CJ870" i="1"/>
  <c r="CI870" i="1"/>
  <c r="CH870" i="1"/>
  <c r="CG870" i="1"/>
  <c r="CF870" i="1"/>
  <c r="CE870" i="1"/>
  <c r="CD870" i="1"/>
  <c r="CC870" i="1"/>
  <c r="CB870" i="1"/>
  <c r="CA870" i="1"/>
  <c r="BZ870" i="1"/>
  <c r="BY870" i="1"/>
  <c r="BX870" i="1"/>
  <c r="BW870" i="1"/>
  <c r="BT870" i="1"/>
  <c r="BS870" i="1" s="1"/>
  <c r="BP870" i="1"/>
  <c r="BO870" i="1"/>
  <c r="BN870" i="1"/>
  <c r="BM870" i="1"/>
  <c r="BL870" i="1"/>
  <c r="BK870" i="1"/>
  <c r="BJ870" i="1"/>
  <c r="BI870" i="1"/>
  <c r="BH870" i="1"/>
  <c r="BG870" i="1"/>
  <c r="BF870" i="1"/>
  <c r="BE870" i="1"/>
  <c r="CJ869" i="1"/>
  <c r="CI869" i="1"/>
  <c r="CH869" i="1"/>
  <c r="CG869" i="1"/>
  <c r="CF869" i="1"/>
  <c r="CE869" i="1"/>
  <c r="CD869" i="1"/>
  <c r="CC869" i="1"/>
  <c r="CB869" i="1"/>
  <c r="CA869" i="1"/>
  <c r="BZ869" i="1"/>
  <c r="BY869" i="1"/>
  <c r="BX869" i="1"/>
  <c r="BW869" i="1"/>
  <c r="BT869" i="1"/>
  <c r="BS869" i="1" s="1"/>
  <c r="BP869" i="1"/>
  <c r="BO869" i="1"/>
  <c r="BN869" i="1"/>
  <c r="BM869" i="1"/>
  <c r="BL869" i="1"/>
  <c r="BK869" i="1"/>
  <c r="BJ869" i="1"/>
  <c r="BI869" i="1"/>
  <c r="BH869" i="1"/>
  <c r="BG869" i="1"/>
  <c r="BF869" i="1"/>
  <c r="BE869" i="1"/>
  <c r="CJ868" i="1"/>
  <c r="CI868" i="1"/>
  <c r="CH868" i="1"/>
  <c r="CG868" i="1"/>
  <c r="CF868" i="1"/>
  <c r="CE868" i="1"/>
  <c r="CD868" i="1"/>
  <c r="CC868" i="1"/>
  <c r="CB868" i="1"/>
  <c r="CA868" i="1"/>
  <c r="BZ868" i="1"/>
  <c r="BY868" i="1"/>
  <c r="BX868" i="1"/>
  <c r="BW868" i="1"/>
  <c r="BT868" i="1"/>
  <c r="BS868" i="1" s="1"/>
  <c r="BP868" i="1"/>
  <c r="BO868" i="1"/>
  <c r="BN868" i="1"/>
  <c r="BM868" i="1"/>
  <c r="BL868" i="1"/>
  <c r="BK868" i="1"/>
  <c r="BJ868" i="1"/>
  <c r="BI868" i="1"/>
  <c r="BH868" i="1"/>
  <c r="BG868" i="1"/>
  <c r="BF868" i="1"/>
  <c r="BE868" i="1"/>
  <c r="CJ867" i="1"/>
  <c r="CI867" i="1"/>
  <c r="CH867" i="1"/>
  <c r="CG867" i="1"/>
  <c r="CF867" i="1"/>
  <c r="CE867" i="1"/>
  <c r="CD867" i="1"/>
  <c r="CC867" i="1"/>
  <c r="CB867" i="1"/>
  <c r="CA867" i="1"/>
  <c r="BZ867" i="1"/>
  <c r="BY867" i="1"/>
  <c r="BX867" i="1"/>
  <c r="BW867" i="1"/>
  <c r="BT867" i="1"/>
  <c r="BS867" i="1" s="1"/>
  <c r="BP867" i="1"/>
  <c r="BO867" i="1"/>
  <c r="BN867" i="1"/>
  <c r="BM867" i="1"/>
  <c r="BL867" i="1"/>
  <c r="BK867" i="1"/>
  <c r="BJ867" i="1"/>
  <c r="BI867" i="1"/>
  <c r="BH867" i="1"/>
  <c r="BG867" i="1"/>
  <c r="BF867" i="1"/>
  <c r="BE867" i="1"/>
  <c r="CJ866" i="1"/>
  <c r="CI866" i="1"/>
  <c r="CH866" i="1"/>
  <c r="CG866" i="1"/>
  <c r="CF866" i="1"/>
  <c r="CE866" i="1"/>
  <c r="CD866" i="1"/>
  <c r="CC866" i="1"/>
  <c r="CB866" i="1"/>
  <c r="CA866" i="1"/>
  <c r="BZ866" i="1"/>
  <c r="BY866" i="1"/>
  <c r="BX866" i="1"/>
  <c r="BW866" i="1"/>
  <c r="BT866" i="1"/>
  <c r="BS866" i="1" s="1"/>
  <c r="BP866" i="1"/>
  <c r="BO866" i="1"/>
  <c r="BN866" i="1"/>
  <c r="BM866" i="1"/>
  <c r="BL866" i="1"/>
  <c r="BK866" i="1"/>
  <c r="BJ866" i="1"/>
  <c r="BI866" i="1"/>
  <c r="BH866" i="1"/>
  <c r="BG866" i="1"/>
  <c r="BF866" i="1"/>
  <c r="BE866" i="1"/>
  <c r="CJ865" i="1"/>
  <c r="CI865" i="1"/>
  <c r="CH865" i="1"/>
  <c r="CG865" i="1"/>
  <c r="CF865" i="1"/>
  <c r="CE865" i="1"/>
  <c r="CD865" i="1"/>
  <c r="CC865" i="1"/>
  <c r="CB865" i="1"/>
  <c r="CA865" i="1"/>
  <c r="BZ865" i="1"/>
  <c r="BY865" i="1"/>
  <c r="BX865" i="1"/>
  <c r="BW865" i="1"/>
  <c r="BT865" i="1"/>
  <c r="BS865" i="1" s="1"/>
  <c r="BP865" i="1"/>
  <c r="BO865" i="1"/>
  <c r="BN865" i="1"/>
  <c r="BM865" i="1"/>
  <c r="BL865" i="1"/>
  <c r="BK865" i="1"/>
  <c r="BJ865" i="1"/>
  <c r="BI865" i="1"/>
  <c r="BH865" i="1"/>
  <c r="BG865" i="1"/>
  <c r="BF865" i="1"/>
  <c r="BE865" i="1"/>
  <c r="CJ864" i="1"/>
  <c r="CI864" i="1"/>
  <c r="CH864" i="1"/>
  <c r="CG864" i="1"/>
  <c r="CF864" i="1"/>
  <c r="CE864" i="1"/>
  <c r="CD864" i="1"/>
  <c r="CC864" i="1"/>
  <c r="CB864" i="1"/>
  <c r="CA864" i="1"/>
  <c r="BZ864" i="1"/>
  <c r="BY864" i="1"/>
  <c r="BX864" i="1"/>
  <c r="BW864" i="1"/>
  <c r="BT864" i="1"/>
  <c r="BS864" i="1" s="1"/>
  <c r="BP864" i="1"/>
  <c r="BO864" i="1"/>
  <c r="BN864" i="1"/>
  <c r="BM864" i="1"/>
  <c r="BL864" i="1"/>
  <c r="BK864" i="1"/>
  <c r="BJ864" i="1"/>
  <c r="BI864" i="1"/>
  <c r="BH864" i="1"/>
  <c r="BG864" i="1"/>
  <c r="BF864" i="1"/>
  <c r="BE864" i="1"/>
  <c r="CJ863" i="1"/>
  <c r="CI863" i="1"/>
  <c r="CH863" i="1"/>
  <c r="CG863" i="1"/>
  <c r="CF863" i="1"/>
  <c r="CE863" i="1"/>
  <c r="CD863" i="1"/>
  <c r="CC863" i="1"/>
  <c r="CB863" i="1"/>
  <c r="CA863" i="1"/>
  <c r="BZ863" i="1"/>
  <c r="BY863" i="1"/>
  <c r="BX863" i="1"/>
  <c r="BW863" i="1"/>
  <c r="BT863" i="1"/>
  <c r="BS863" i="1" s="1"/>
  <c r="BP863" i="1"/>
  <c r="BO863" i="1"/>
  <c r="BN863" i="1"/>
  <c r="BM863" i="1"/>
  <c r="BL863" i="1"/>
  <c r="BK863" i="1"/>
  <c r="BJ863" i="1"/>
  <c r="BI863" i="1"/>
  <c r="BH863" i="1"/>
  <c r="BG863" i="1"/>
  <c r="BF863" i="1"/>
  <c r="BE863" i="1"/>
  <c r="CJ862" i="1"/>
  <c r="CI862" i="1"/>
  <c r="CH862" i="1"/>
  <c r="CG862" i="1"/>
  <c r="CF862" i="1"/>
  <c r="CE862" i="1"/>
  <c r="CD862" i="1"/>
  <c r="CC862" i="1"/>
  <c r="CB862" i="1"/>
  <c r="CA862" i="1"/>
  <c r="BZ862" i="1"/>
  <c r="BY862" i="1"/>
  <c r="BX862" i="1"/>
  <c r="BW862" i="1"/>
  <c r="BT862" i="1"/>
  <c r="BS862" i="1" s="1"/>
  <c r="BP862" i="1"/>
  <c r="BO862" i="1"/>
  <c r="BN862" i="1"/>
  <c r="BM862" i="1"/>
  <c r="BL862" i="1"/>
  <c r="BK862" i="1"/>
  <c r="BJ862" i="1"/>
  <c r="BI862" i="1"/>
  <c r="BH862" i="1"/>
  <c r="BG862" i="1"/>
  <c r="BF862" i="1"/>
  <c r="BE862" i="1"/>
  <c r="CJ861" i="1"/>
  <c r="CI861" i="1"/>
  <c r="CH861" i="1"/>
  <c r="CG861" i="1"/>
  <c r="CF861" i="1"/>
  <c r="CE861" i="1"/>
  <c r="CD861" i="1"/>
  <c r="CC861" i="1"/>
  <c r="CB861" i="1"/>
  <c r="CA861" i="1"/>
  <c r="BZ861" i="1"/>
  <c r="BY861" i="1"/>
  <c r="BX861" i="1"/>
  <c r="BW861" i="1"/>
  <c r="BT861" i="1"/>
  <c r="BS861" i="1" s="1"/>
  <c r="BP861" i="1"/>
  <c r="BO861" i="1"/>
  <c r="BN861" i="1"/>
  <c r="BM861" i="1"/>
  <c r="BL861" i="1"/>
  <c r="BK861" i="1"/>
  <c r="BJ861" i="1"/>
  <c r="BI861" i="1"/>
  <c r="BH861" i="1"/>
  <c r="BG861" i="1"/>
  <c r="BF861" i="1"/>
  <c r="BE861" i="1"/>
  <c r="CJ860" i="1"/>
  <c r="CI860" i="1"/>
  <c r="CH860" i="1"/>
  <c r="CG860" i="1"/>
  <c r="CF860" i="1"/>
  <c r="CE860" i="1"/>
  <c r="CD860" i="1"/>
  <c r="CC860" i="1"/>
  <c r="CB860" i="1"/>
  <c r="CA860" i="1"/>
  <c r="BZ860" i="1"/>
  <c r="BY860" i="1"/>
  <c r="BX860" i="1"/>
  <c r="BW860" i="1"/>
  <c r="BT860" i="1"/>
  <c r="BS860" i="1" s="1"/>
  <c r="BP860" i="1"/>
  <c r="BO860" i="1"/>
  <c r="BN860" i="1"/>
  <c r="BM860" i="1"/>
  <c r="BL860" i="1"/>
  <c r="BK860" i="1"/>
  <c r="BJ860" i="1"/>
  <c r="BI860" i="1"/>
  <c r="BH860" i="1"/>
  <c r="BG860" i="1"/>
  <c r="BF860" i="1"/>
  <c r="BE860" i="1"/>
  <c r="CJ859" i="1"/>
  <c r="CI859" i="1"/>
  <c r="CH859" i="1"/>
  <c r="CG859" i="1"/>
  <c r="CF859" i="1"/>
  <c r="CE859" i="1"/>
  <c r="CD859" i="1"/>
  <c r="CC859" i="1"/>
  <c r="CB859" i="1"/>
  <c r="CA859" i="1"/>
  <c r="BZ859" i="1"/>
  <c r="BY859" i="1"/>
  <c r="BX859" i="1"/>
  <c r="BW859" i="1"/>
  <c r="BT859" i="1"/>
  <c r="BS859" i="1" s="1"/>
  <c r="BP859" i="1"/>
  <c r="BO859" i="1"/>
  <c r="BN859" i="1"/>
  <c r="BM859" i="1"/>
  <c r="BL859" i="1"/>
  <c r="BK859" i="1"/>
  <c r="BJ859" i="1"/>
  <c r="BI859" i="1"/>
  <c r="BH859" i="1"/>
  <c r="BG859" i="1"/>
  <c r="BF859" i="1"/>
  <c r="BE859" i="1"/>
  <c r="CJ858" i="1"/>
  <c r="CI858" i="1"/>
  <c r="CH858" i="1"/>
  <c r="CG858" i="1"/>
  <c r="CF858" i="1"/>
  <c r="CE858" i="1"/>
  <c r="CD858" i="1"/>
  <c r="CC858" i="1"/>
  <c r="CB858" i="1"/>
  <c r="CA858" i="1"/>
  <c r="BZ858" i="1"/>
  <c r="BY858" i="1"/>
  <c r="BX858" i="1"/>
  <c r="BW858" i="1"/>
  <c r="BT858" i="1"/>
  <c r="BS858" i="1" s="1"/>
  <c r="BP858" i="1"/>
  <c r="BO858" i="1"/>
  <c r="BN858" i="1"/>
  <c r="BM858" i="1"/>
  <c r="BL858" i="1"/>
  <c r="BK858" i="1"/>
  <c r="BJ858" i="1"/>
  <c r="BI858" i="1"/>
  <c r="BH858" i="1"/>
  <c r="BG858" i="1"/>
  <c r="BF858" i="1"/>
  <c r="BE858" i="1"/>
  <c r="CJ857" i="1"/>
  <c r="CI857" i="1"/>
  <c r="CH857" i="1"/>
  <c r="CG857" i="1"/>
  <c r="CF857" i="1"/>
  <c r="CE857" i="1"/>
  <c r="CD857" i="1"/>
  <c r="CC857" i="1"/>
  <c r="CB857" i="1"/>
  <c r="CA857" i="1"/>
  <c r="BZ857" i="1"/>
  <c r="BY857" i="1"/>
  <c r="BX857" i="1"/>
  <c r="BW857" i="1"/>
  <c r="BT857" i="1"/>
  <c r="BS857" i="1" s="1"/>
  <c r="BP857" i="1"/>
  <c r="BO857" i="1"/>
  <c r="BN857" i="1"/>
  <c r="BM857" i="1"/>
  <c r="BL857" i="1"/>
  <c r="BK857" i="1"/>
  <c r="BJ857" i="1"/>
  <c r="BI857" i="1"/>
  <c r="BH857" i="1"/>
  <c r="BG857" i="1"/>
  <c r="BF857" i="1"/>
  <c r="BE857" i="1"/>
  <c r="CJ856" i="1"/>
  <c r="CI856" i="1"/>
  <c r="CH856" i="1"/>
  <c r="CG856" i="1"/>
  <c r="CF856" i="1"/>
  <c r="CE856" i="1"/>
  <c r="CD856" i="1"/>
  <c r="CC856" i="1"/>
  <c r="CB856" i="1"/>
  <c r="CA856" i="1"/>
  <c r="BZ856" i="1"/>
  <c r="BY856" i="1"/>
  <c r="BX856" i="1"/>
  <c r="BW856" i="1"/>
  <c r="BT856" i="1"/>
  <c r="BS856" i="1" s="1"/>
  <c r="BP856" i="1"/>
  <c r="BO856" i="1"/>
  <c r="BN856" i="1"/>
  <c r="BM856" i="1"/>
  <c r="BL856" i="1"/>
  <c r="BK856" i="1"/>
  <c r="BJ856" i="1"/>
  <c r="BI856" i="1"/>
  <c r="BH856" i="1"/>
  <c r="BG856" i="1"/>
  <c r="BF856" i="1"/>
  <c r="BE856" i="1"/>
  <c r="CJ855" i="1"/>
  <c r="CI855" i="1"/>
  <c r="CH855" i="1"/>
  <c r="CG855" i="1"/>
  <c r="CF855" i="1"/>
  <c r="CE855" i="1"/>
  <c r="CD855" i="1"/>
  <c r="CC855" i="1"/>
  <c r="CB855" i="1"/>
  <c r="CA855" i="1"/>
  <c r="BZ855" i="1"/>
  <c r="BY855" i="1"/>
  <c r="BX855" i="1"/>
  <c r="BW855" i="1"/>
  <c r="BT855" i="1"/>
  <c r="BS855" i="1" s="1"/>
  <c r="BP855" i="1"/>
  <c r="BO855" i="1"/>
  <c r="BN855" i="1"/>
  <c r="BM855" i="1"/>
  <c r="BL855" i="1"/>
  <c r="BK855" i="1"/>
  <c r="BJ855" i="1"/>
  <c r="BI855" i="1"/>
  <c r="BH855" i="1"/>
  <c r="BG855" i="1"/>
  <c r="BF855" i="1"/>
  <c r="BE855" i="1"/>
  <c r="CJ854" i="1"/>
  <c r="CI854" i="1"/>
  <c r="CH854" i="1"/>
  <c r="CG854" i="1"/>
  <c r="CF854" i="1"/>
  <c r="CE854" i="1"/>
  <c r="CD854" i="1"/>
  <c r="CC854" i="1"/>
  <c r="CB854" i="1"/>
  <c r="CA854" i="1"/>
  <c r="BZ854" i="1"/>
  <c r="BY854" i="1"/>
  <c r="BX854" i="1"/>
  <c r="BW854" i="1"/>
  <c r="BT854" i="1"/>
  <c r="BS854" i="1" s="1"/>
  <c r="BP854" i="1"/>
  <c r="BO854" i="1"/>
  <c r="BN854" i="1"/>
  <c r="BM854" i="1"/>
  <c r="BL854" i="1"/>
  <c r="BK854" i="1"/>
  <c r="BJ854" i="1"/>
  <c r="BI854" i="1"/>
  <c r="BH854" i="1"/>
  <c r="BG854" i="1"/>
  <c r="BF854" i="1"/>
  <c r="BE854" i="1"/>
  <c r="CJ853" i="1"/>
  <c r="CI853" i="1"/>
  <c r="CH853" i="1"/>
  <c r="CG853" i="1"/>
  <c r="CF853" i="1"/>
  <c r="CE853" i="1"/>
  <c r="CD853" i="1"/>
  <c r="CC853" i="1"/>
  <c r="CB853" i="1"/>
  <c r="CA853" i="1"/>
  <c r="BZ853" i="1"/>
  <c r="BY853" i="1"/>
  <c r="BX853" i="1"/>
  <c r="BW853" i="1"/>
  <c r="BT853" i="1"/>
  <c r="BS853" i="1" s="1"/>
  <c r="BP853" i="1"/>
  <c r="BO853" i="1"/>
  <c r="BN853" i="1"/>
  <c r="BM853" i="1"/>
  <c r="BL853" i="1"/>
  <c r="BK853" i="1"/>
  <c r="BJ853" i="1"/>
  <c r="BI853" i="1"/>
  <c r="BH853" i="1"/>
  <c r="BG853" i="1"/>
  <c r="BF853" i="1"/>
  <c r="BE853" i="1"/>
  <c r="CJ852" i="1"/>
  <c r="CI852" i="1"/>
  <c r="CH852" i="1"/>
  <c r="CG852" i="1"/>
  <c r="CF852" i="1"/>
  <c r="CE852" i="1"/>
  <c r="CD852" i="1"/>
  <c r="CC852" i="1"/>
  <c r="CB852" i="1"/>
  <c r="CA852" i="1"/>
  <c r="BZ852" i="1"/>
  <c r="BY852" i="1"/>
  <c r="BX852" i="1"/>
  <c r="BW852" i="1"/>
  <c r="BT852" i="1"/>
  <c r="BS852" i="1" s="1"/>
  <c r="BP852" i="1"/>
  <c r="BO852" i="1"/>
  <c r="BN852" i="1"/>
  <c r="BM852" i="1"/>
  <c r="BL852" i="1"/>
  <c r="BK852" i="1"/>
  <c r="BJ852" i="1"/>
  <c r="BI852" i="1"/>
  <c r="BH852" i="1"/>
  <c r="BG852" i="1"/>
  <c r="BF852" i="1"/>
  <c r="BE852" i="1"/>
  <c r="CJ851" i="1"/>
  <c r="CI851" i="1"/>
  <c r="CH851" i="1"/>
  <c r="CG851" i="1"/>
  <c r="CF851" i="1"/>
  <c r="CE851" i="1"/>
  <c r="CD851" i="1"/>
  <c r="CC851" i="1"/>
  <c r="CB851" i="1"/>
  <c r="CA851" i="1"/>
  <c r="BZ851" i="1"/>
  <c r="BY851" i="1"/>
  <c r="BX851" i="1"/>
  <c r="BW851" i="1"/>
  <c r="BT851" i="1"/>
  <c r="BS851" i="1" s="1"/>
  <c r="BP851" i="1"/>
  <c r="BO851" i="1"/>
  <c r="BN851" i="1"/>
  <c r="BM851" i="1"/>
  <c r="BL851" i="1"/>
  <c r="BK851" i="1"/>
  <c r="BJ851" i="1"/>
  <c r="BI851" i="1"/>
  <c r="BH851" i="1"/>
  <c r="BG851" i="1"/>
  <c r="BF851" i="1"/>
  <c r="BE851" i="1"/>
  <c r="CJ850" i="1"/>
  <c r="CI850" i="1"/>
  <c r="CH850" i="1"/>
  <c r="CG850" i="1"/>
  <c r="CF850" i="1"/>
  <c r="CE850" i="1"/>
  <c r="CD850" i="1"/>
  <c r="CC850" i="1"/>
  <c r="CB850" i="1"/>
  <c r="CA850" i="1"/>
  <c r="BZ850" i="1"/>
  <c r="BY850" i="1"/>
  <c r="BX850" i="1"/>
  <c r="BW850" i="1"/>
  <c r="BT850" i="1"/>
  <c r="BS850" i="1" s="1"/>
  <c r="BP850" i="1"/>
  <c r="BO850" i="1"/>
  <c r="BN850" i="1"/>
  <c r="BM850" i="1"/>
  <c r="BL850" i="1"/>
  <c r="BK850" i="1"/>
  <c r="BJ850" i="1"/>
  <c r="BI850" i="1"/>
  <c r="BH850" i="1"/>
  <c r="BG850" i="1"/>
  <c r="BF850" i="1"/>
  <c r="BE850" i="1"/>
  <c r="CJ849" i="1"/>
  <c r="CI849" i="1"/>
  <c r="CH849" i="1"/>
  <c r="CG849" i="1"/>
  <c r="CF849" i="1"/>
  <c r="CE849" i="1"/>
  <c r="CD849" i="1"/>
  <c r="CC849" i="1"/>
  <c r="CB849" i="1"/>
  <c r="CA849" i="1"/>
  <c r="BZ849" i="1"/>
  <c r="BY849" i="1"/>
  <c r="BX849" i="1"/>
  <c r="BW849" i="1"/>
  <c r="BT849" i="1"/>
  <c r="BS849" i="1" s="1"/>
  <c r="BP849" i="1"/>
  <c r="BO849" i="1"/>
  <c r="BN849" i="1"/>
  <c r="BM849" i="1"/>
  <c r="BL849" i="1"/>
  <c r="BK849" i="1"/>
  <c r="BJ849" i="1"/>
  <c r="BI849" i="1"/>
  <c r="BH849" i="1"/>
  <c r="BG849" i="1"/>
  <c r="BF849" i="1"/>
  <c r="BE849" i="1"/>
  <c r="CJ848" i="1"/>
  <c r="CI848" i="1"/>
  <c r="CH848" i="1"/>
  <c r="CG848" i="1"/>
  <c r="CF848" i="1"/>
  <c r="CE848" i="1"/>
  <c r="CD848" i="1"/>
  <c r="CC848" i="1"/>
  <c r="CB848" i="1"/>
  <c r="CA848" i="1"/>
  <c r="BZ848" i="1"/>
  <c r="BY848" i="1"/>
  <c r="BX848" i="1"/>
  <c r="BW848" i="1"/>
  <c r="BT848" i="1"/>
  <c r="BS848" i="1" s="1"/>
  <c r="BP848" i="1"/>
  <c r="BO848" i="1"/>
  <c r="BN848" i="1"/>
  <c r="BM848" i="1"/>
  <c r="BL848" i="1"/>
  <c r="BK848" i="1"/>
  <c r="BJ848" i="1"/>
  <c r="BI848" i="1"/>
  <c r="BH848" i="1"/>
  <c r="BG848" i="1"/>
  <c r="BF848" i="1"/>
  <c r="BE848" i="1"/>
  <c r="CJ847" i="1"/>
  <c r="CI847" i="1"/>
  <c r="CH847" i="1"/>
  <c r="CG847" i="1"/>
  <c r="CF847" i="1"/>
  <c r="CE847" i="1"/>
  <c r="CD847" i="1"/>
  <c r="CC847" i="1"/>
  <c r="CB847" i="1"/>
  <c r="CA847" i="1"/>
  <c r="BZ847" i="1"/>
  <c r="BY847" i="1"/>
  <c r="BX847" i="1"/>
  <c r="BW847" i="1"/>
  <c r="BT847" i="1"/>
  <c r="BS847" i="1" s="1"/>
  <c r="BP847" i="1"/>
  <c r="BO847" i="1"/>
  <c r="BN847" i="1"/>
  <c r="BM847" i="1"/>
  <c r="BL847" i="1"/>
  <c r="BK847" i="1"/>
  <c r="BJ847" i="1"/>
  <c r="BI847" i="1"/>
  <c r="BH847" i="1"/>
  <c r="BG847" i="1"/>
  <c r="BF847" i="1"/>
  <c r="BE847" i="1"/>
  <c r="CJ846" i="1"/>
  <c r="CI846" i="1"/>
  <c r="CH846" i="1"/>
  <c r="CG846" i="1"/>
  <c r="CF846" i="1"/>
  <c r="CE846" i="1"/>
  <c r="CD846" i="1"/>
  <c r="CC846" i="1"/>
  <c r="CB846" i="1"/>
  <c r="CA846" i="1"/>
  <c r="BZ846" i="1"/>
  <c r="BY846" i="1"/>
  <c r="BX846" i="1"/>
  <c r="BW846" i="1"/>
  <c r="BT846" i="1"/>
  <c r="BS846" i="1" s="1"/>
  <c r="BP846" i="1"/>
  <c r="BO846" i="1"/>
  <c r="BN846" i="1"/>
  <c r="BM846" i="1"/>
  <c r="BL846" i="1"/>
  <c r="BK846" i="1"/>
  <c r="BJ846" i="1"/>
  <c r="BI846" i="1"/>
  <c r="BH846" i="1"/>
  <c r="BG846" i="1"/>
  <c r="BF846" i="1"/>
  <c r="BE846" i="1"/>
  <c r="CJ845" i="1"/>
  <c r="CI845" i="1"/>
  <c r="CH845" i="1"/>
  <c r="CG845" i="1"/>
  <c r="CF845" i="1"/>
  <c r="CE845" i="1"/>
  <c r="CD845" i="1"/>
  <c r="CC845" i="1"/>
  <c r="CB845" i="1"/>
  <c r="CA845" i="1"/>
  <c r="BZ845" i="1"/>
  <c r="BY845" i="1"/>
  <c r="BX845" i="1"/>
  <c r="BW845" i="1"/>
  <c r="BT845" i="1"/>
  <c r="BS845" i="1" s="1"/>
  <c r="BP845" i="1"/>
  <c r="BO845" i="1"/>
  <c r="BN845" i="1"/>
  <c r="BM845" i="1"/>
  <c r="BL845" i="1"/>
  <c r="BK845" i="1"/>
  <c r="BJ845" i="1"/>
  <c r="BI845" i="1"/>
  <c r="BH845" i="1"/>
  <c r="BG845" i="1"/>
  <c r="BF845" i="1"/>
  <c r="BE845" i="1"/>
  <c r="CJ844" i="1"/>
  <c r="CI844" i="1"/>
  <c r="CH844" i="1"/>
  <c r="CG844" i="1"/>
  <c r="CF844" i="1"/>
  <c r="CE844" i="1"/>
  <c r="CD844" i="1"/>
  <c r="CC844" i="1"/>
  <c r="CB844" i="1"/>
  <c r="CA844" i="1"/>
  <c r="BZ844" i="1"/>
  <c r="BY844" i="1"/>
  <c r="BX844" i="1"/>
  <c r="BW844" i="1"/>
  <c r="BT844" i="1"/>
  <c r="BS844" i="1" s="1"/>
  <c r="BP844" i="1"/>
  <c r="BO844" i="1"/>
  <c r="BN844" i="1"/>
  <c r="BM844" i="1"/>
  <c r="BL844" i="1"/>
  <c r="BK844" i="1"/>
  <c r="BJ844" i="1"/>
  <c r="BI844" i="1"/>
  <c r="BH844" i="1"/>
  <c r="BG844" i="1"/>
  <c r="BF844" i="1"/>
  <c r="BE844" i="1"/>
  <c r="CJ843" i="1"/>
  <c r="CI843" i="1"/>
  <c r="CH843" i="1"/>
  <c r="CG843" i="1"/>
  <c r="CF843" i="1"/>
  <c r="CE843" i="1"/>
  <c r="CD843" i="1"/>
  <c r="CC843" i="1"/>
  <c r="CB843" i="1"/>
  <c r="CA843" i="1"/>
  <c r="BZ843" i="1"/>
  <c r="BY843" i="1"/>
  <c r="BX843" i="1"/>
  <c r="BW843" i="1"/>
  <c r="BT843" i="1"/>
  <c r="BS843" i="1" s="1"/>
  <c r="BP843" i="1"/>
  <c r="BO843" i="1"/>
  <c r="BN843" i="1"/>
  <c r="BM843" i="1"/>
  <c r="BL843" i="1"/>
  <c r="BK843" i="1"/>
  <c r="BJ843" i="1"/>
  <c r="BI843" i="1"/>
  <c r="BH843" i="1"/>
  <c r="BG843" i="1"/>
  <c r="BF843" i="1"/>
  <c r="BE843" i="1"/>
  <c r="CJ842" i="1"/>
  <c r="CI842" i="1"/>
  <c r="CH842" i="1"/>
  <c r="CG842" i="1"/>
  <c r="CF842" i="1"/>
  <c r="CE842" i="1"/>
  <c r="CD842" i="1"/>
  <c r="CC842" i="1"/>
  <c r="CB842" i="1"/>
  <c r="CA842" i="1"/>
  <c r="BZ842" i="1"/>
  <c r="BY842" i="1"/>
  <c r="BX842" i="1"/>
  <c r="BW842" i="1"/>
  <c r="BT842" i="1"/>
  <c r="BS842" i="1" s="1"/>
  <c r="BP842" i="1"/>
  <c r="BO842" i="1"/>
  <c r="BN842" i="1"/>
  <c r="BM842" i="1"/>
  <c r="BL842" i="1"/>
  <c r="BK842" i="1"/>
  <c r="BJ842" i="1"/>
  <c r="BI842" i="1"/>
  <c r="BH842" i="1"/>
  <c r="BG842" i="1"/>
  <c r="BF842" i="1"/>
  <c r="BE842" i="1"/>
  <c r="CJ841" i="1"/>
  <c r="CI841" i="1"/>
  <c r="CH841" i="1"/>
  <c r="CG841" i="1"/>
  <c r="CF841" i="1"/>
  <c r="CE841" i="1"/>
  <c r="CD841" i="1"/>
  <c r="CC841" i="1"/>
  <c r="CB841" i="1"/>
  <c r="CA841" i="1"/>
  <c r="BZ841" i="1"/>
  <c r="BY841" i="1"/>
  <c r="BX841" i="1"/>
  <c r="BW841" i="1"/>
  <c r="BT841" i="1"/>
  <c r="BS841" i="1" s="1"/>
  <c r="BP841" i="1"/>
  <c r="BO841" i="1"/>
  <c r="BN841" i="1"/>
  <c r="BM841" i="1"/>
  <c r="BL841" i="1"/>
  <c r="BK841" i="1"/>
  <c r="BJ841" i="1"/>
  <c r="BI841" i="1"/>
  <c r="BH841" i="1"/>
  <c r="BG841" i="1"/>
  <c r="BF841" i="1"/>
  <c r="BE841" i="1"/>
  <c r="CJ840" i="1"/>
  <c r="CI840" i="1"/>
  <c r="CH840" i="1"/>
  <c r="CG840" i="1"/>
  <c r="CF840" i="1"/>
  <c r="CE840" i="1"/>
  <c r="CD840" i="1"/>
  <c r="CC840" i="1"/>
  <c r="CB840" i="1"/>
  <c r="CA840" i="1"/>
  <c r="BZ840" i="1"/>
  <c r="BY840" i="1"/>
  <c r="BX840" i="1"/>
  <c r="BW840" i="1"/>
  <c r="BT840" i="1"/>
  <c r="BS840" i="1" s="1"/>
  <c r="BP840" i="1"/>
  <c r="BO840" i="1"/>
  <c r="BN840" i="1"/>
  <c r="BM840" i="1"/>
  <c r="BL840" i="1"/>
  <c r="BK840" i="1"/>
  <c r="BJ840" i="1"/>
  <c r="BI840" i="1"/>
  <c r="BH840" i="1"/>
  <c r="BG840" i="1"/>
  <c r="BF840" i="1"/>
  <c r="BE840" i="1"/>
  <c r="CJ839" i="1"/>
  <c r="CI839" i="1"/>
  <c r="CH839" i="1"/>
  <c r="CG839" i="1"/>
  <c r="CF839" i="1"/>
  <c r="CE839" i="1"/>
  <c r="CD839" i="1"/>
  <c r="CC839" i="1"/>
  <c r="CB839" i="1"/>
  <c r="CA839" i="1"/>
  <c r="BZ839" i="1"/>
  <c r="BY839" i="1"/>
  <c r="BX839" i="1"/>
  <c r="BW839" i="1"/>
  <c r="BT839" i="1"/>
  <c r="BS839" i="1" s="1"/>
  <c r="BP839" i="1"/>
  <c r="BO839" i="1"/>
  <c r="BN839" i="1"/>
  <c r="BM839" i="1"/>
  <c r="BL839" i="1"/>
  <c r="BK839" i="1"/>
  <c r="BJ839" i="1"/>
  <c r="BI839" i="1"/>
  <c r="BH839" i="1"/>
  <c r="BG839" i="1"/>
  <c r="BF839" i="1"/>
  <c r="BE839" i="1"/>
  <c r="CJ838" i="1"/>
  <c r="CI838" i="1"/>
  <c r="CH838" i="1"/>
  <c r="CG838" i="1"/>
  <c r="CF838" i="1"/>
  <c r="CE838" i="1"/>
  <c r="CD838" i="1"/>
  <c r="CC838" i="1"/>
  <c r="CB838" i="1"/>
  <c r="CA838" i="1"/>
  <c r="BZ838" i="1"/>
  <c r="BY838" i="1"/>
  <c r="BX838" i="1"/>
  <c r="BW838" i="1"/>
  <c r="BT838" i="1"/>
  <c r="BS838" i="1" s="1"/>
  <c r="BP838" i="1"/>
  <c r="BO838" i="1"/>
  <c r="BN838" i="1"/>
  <c r="BM838" i="1"/>
  <c r="BL838" i="1"/>
  <c r="BK838" i="1"/>
  <c r="BJ838" i="1"/>
  <c r="BI838" i="1"/>
  <c r="BH838" i="1"/>
  <c r="BG838" i="1"/>
  <c r="BF838" i="1"/>
  <c r="BE838" i="1"/>
  <c r="CJ837" i="1"/>
  <c r="CI837" i="1"/>
  <c r="CH837" i="1"/>
  <c r="CG837" i="1"/>
  <c r="CF837" i="1"/>
  <c r="CE837" i="1"/>
  <c r="CD837" i="1"/>
  <c r="CC837" i="1"/>
  <c r="CB837" i="1"/>
  <c r="CA837" i="1"/>
  <c r="BZ837" i="1"/>
  <c r="BY837" i="1"/>
  <c r="BX837" i="1"/>
  <c r="BW837" i="1"/>
  <c r="BT837" i="1"/>
  <c r="BS837" i="1" s="1"/>
  <c r="BP837" i="1"/>
  <c r="BO837" i="1"/>
  <c r="BN837" i="1"/>
  <c r="BM837" i="1"/>
  <c r="BL837" i="1"/>
  <c r="BK837" i="1"/>
  <c r="BJ837" i="1"/>
  <c r="BI837" i="1"/>
  <c r="BH837" i="1"/>
  <c r="BG837" i="1"/>
  <c r="BF837" i="1"/>
  <c r="BE837" i="1"/>
  <c r="CJ836" i="1"/>
  <c r="CI836" i="1"/>
  <c r="CH836" i="1"/>
  <c r="CG836" i="1"/>
  <c r="CF836" i="1"/>
  <c r="CE836" i="1"/>
  <c r="CD836" i="1"/>
  <c r="CC836" i="1"/>
  <c r="CB836" i="1"/>
  <c r="CA836" i="1"/>
  <c r="BZ836" i="1"/>
  <c r="BY836" i="1"/>
  <c r="BX836" i="1"/>
  <c r="BW836" i="1"/>
  <c r="BT836" i="1"/>
  <c r="BS836" i="1" s="1"/>
  <c r="BP836" i="1"/>
  <c r="BO836" i="1"/>
  <c r="BN836" i="1"/>
  <c r="BM836" i="1"/>
  <c r="BL836" i="1"/>
  <c r="BK836" i="1"/>
  <c r="BJ836" i="1"/>
  <c r="BI836" i="1"/>
  <c r="BH836" i="1"/>
  <c r="BG836" i="1"/>
  <c r="BF836" i="1"/>
  <c r="BE836" i="1"/>
  <c r="CJ835" i="1"/>
  <c r="CI835" i="1"/>
  <c r="CH835" i="1"/>
  <c r="CG835" i="1"/>
  <c r="CF835" i="1"/>
  <c r="CE835" i="1"/>
  <c r="CD835" i="1"/>
  <c r="CC835" i="1"/>
  <c r="CB835" i="1"/>
  <c r="CA835" i="1"/>
  <c r="BZ835" i="1"/>
  <c r="BY835" i="1"/>
  <c r="BX835" i="1"/>
  <c r="BW835" i="1"/>
  <c r="BT835" i="1"/>
  <c r="BS835" i="1" s="1"/>
  <c r="BP835" i="1"/>
  <c r="BO835" i="1"/>
  <c r="BN835" i="1"/>
  <c r="BM835" i="1"/>
  <c r="BL835" i="1"/>
  <c r="BK835" i="1"/>
  <c r="BJ835" i="1"/>
  <c r="BI835" i="1"/>
  <c r="BH835" i="1"/>
  <c r="BG835" i="1"/>
  <c r="BF835" i="1"/>
  <c r="BE835" i="1"/>
  <c r="CJ834" i="1"/>
  <c r="CI834" i="1"/>
  <c r="CH834" i="1"/>
  <c r="CG834" i="1"/>
  <c r="CF834" i="1"/>
  <c r="CE834" i="1"/>
  <c r="CD834" i="1"/>
  <c r="CC834" i="1"/>
  <c r="CB834" i="1"/>
  <c r="CA834" i="1"/>
  <c r="BZ834" i="1"/>
  <c r="BY834" i="1"/>
  <c r="BX834" i="1"/>
  <c r="BW834" i="1"/>
  <c r="BT834" i="1"/>
  <c r="BS834" i="1" s="1"/>
  <c r="BP834" i="1"/>
  <c r="BO834" i="1"/>
  <c r="BN834" i="1"/>
  <c r="BM834" i="1"/>
  <c r="BL834" i="1"/>
  <c r="BK834" i="1"/>
  <c r="BJ834" i="1"/>
  <c r="BI834" i="1"/>
  <c r="BH834" i="1"/>
  <c r="BG834" i="1"/>
  <c r="BF834" i="1"/>
  <c r="BE834" i="1"/>
  <c r="CJ833" i="1"/>
  <c r="CI833" i="1"/>
  <c r="CH833" i="1"/>
  <c r="CG833" i="1"/>
  <c r="CF833" i="1"/>
  <c r="CE833" i="1"/>
  <c r="CD833" i="1"/>
  <c r="CC833" i="1"/>
  <c r="CB833" i="1"/>
  <c r="CA833" i="1"/>
  <c r="BZ833" i="1"/>
  <c r="BY833" i="1"/>
  <c r="BX833" i="1"/>
  <c r="BW833" i="1"/>
  <c r="BT833" i="1"/>
  <c r="BS833" i="1" s="1"/>
  <c r="BP833" i="1"/>
  <c r="BO833" i="1"/>
  <c r="BN833" i="1"/>
  <c r="BM833" i="1"/>
  <c r="BL833" i="1"/>
  <c r="BK833" i="1"/>
  <c r="BJ833" i="1"/>
  <c r="BI833" i="1"/>
  <c r="BH833" i="1"/>
  <c r="BG833" i="1"/>
  <c r="BF833" i="1"/>
  <c r="BE833" i="1"/>
  <c r="CJ832" i="1"/>
  <c r="CI832" i="1"/>
  <c r="CH832" i="1"/>
  <c r="CG832" i="1"/>
  <c r="CF832" i="1"/>
  <c r="CE832" i="1"/>
  <c r="CD832" i="1"/>
  <c r="CC832" i="1"/>
  <c r="CB832" i="1"/>
  <c r="CA832" i="1"/>
  <c r="BZ832" i="1"/>
  <c r="BY832" i="1"/>
  <c r="BX832" i="1"/>
  <c r="BW832" i="1"/>
  <c r="BT832" i="1"/>
  <c r="BS832" i="1" s="1"/>
  <c r="BP832" i="1"/>
  <c r="BO832" i="1"/>
  <c r="BN832" i="1"/>
  <c r="BM832" i="1"/>
  <c r="BL832" i="1"/>
  <c r="BK832" i="1"/>
  <c r="BJ832" i="1"/>
  <c r="BI832" i="1"/>
  <c r="BH832" i="1"/>
  <c r="BG832" i="1"/>
  <c r="BF832" i="1"/>
  <c r="BE832" i="1"/>
  <c r="CJ831" i="1"/>
  <c r="CI831" i="1"/>
  <c r="CH831" i="1"/>
  <c r="CG831" i="1"/>
  <c r="CF831" i="1"/>
  <c r="CE831" i="1"/>
  <c r="CD831" i="1"/>
  <c r="CC831" i="1"/>
  <c r="CB831" i="1"/>
  <c r="CA831" i="1"/>
  <c r="BZ831" i="1"/>
  <c r="BY831" i="1"/>
  <c r="BX831" i="1"/>
  <c r="BW831" i="1"/>
  <c r="BT831" i="1"/>
  <c r="BS831" i="1" s="1"/>
  <c r="BP831" i="1"/>
  <c r="BO831" i="1"/>
  <c r="BN831" i="1"/>
  <c r="BM831" i="1"/>
  <c r="BL831" i="1"/>
  <c r="BK831" i="1"/>
  <c r="BJ831" i="1"/>
  <c r="BI831" i="1"/>
  <c r="BH831" i="1"/>
  <c r="BG831" i="1"/>
  <c r="BF831" i="1"/>
  <c r="BE831" i="1"/>
  <c r="CJ830" i="1"/>
  <c r="CI830" i="1"/>
  <c r="CH830" i="1"/>
  <c r="CG830" i="1"/>
  <c r="CF830" i="1"/>
  <c r="CE830" i="1"/>
  <c r="CD830" i="1"/>
  <c r="CC830" i="1"/>
  <c r="CB830" i="1"/>
  <c r="CA830" i="1"/>
  <c r="BZ830" i="1"/>
  <c r="BY830" i="1"/>
  <c r="BX830" i="1"/>
  <c r="BW830" i="1"/>
  <c r="BT830" i="1"/>
  <c r="BS830" i="1" s="1"/>
  <c r="BP830" i="1"/>
  <c r="BO830" i="1"/>
  <c r="BN830" i="1"/>
  <c r="BM830" i="1"/>
  <c r="BL830" i="1"/>
  <c r="BK830" i="1"/>
  <c r="BJ830" i="1"/>
  <c r="BI830" i="1"/>
  <c r="BH830" i="1"/>
  <c r="BG830" i="1"/>
  <c r="BF830" i="1"/>
  <c r="BE830" i="1"/>
  <c r="CJ829" i="1"/>
  <c r="CI829" i="1"/>
  <c r="CH829" i="1"/>
  <c r="CG829" i="1"/>
  <c r="CF829" i="1"/>
  <c r="CE829" i="1"/>
  <c r="CD829" i="1"/>
  <c r="CC829" i="1"/>
  <c r="CB829" i="1"/>
  <c r="CA829" i="1"/>
  <c r="BZ829" i="1"/>
  <c r="BY829" i="1"/>
  <c r="BX829" i="1"/>
  <c r="BW829" i="1"/>
  <c r="BT829" i="1"/>
  <c r="BS829" i="1" s="1"/>
  <c r="BP829" i="1"/>
  <c r="BO829" i="1"/>
  <c r="BN829" i="1"/>
  <c r="BM829" i="1"/>
  <c r="BL829" i="1"/>
  <c r="BK829" i="1"/>
  <c r="BJ829" i="1"/>
  <c r="BI829" i="1"/>
  <c r="BH829" i="1"/>
  <c r="BG829" i="1"/>
  <c r="BF829" i="1"/>
  <c r="BE829" i="1"/>
  <c r="CJ828" i="1"/>
  <c r="CI828" i="1"/>
  <c r="CH828" i="1"/>
  <c r="CG828" i="1"/>
  <c r="CF828" i="1"/>
  <c r="CE828" i="1"/>
  <c r="CD828" i="1"/>
  <c r="CC828" i="1"/>
  <c r="CB828" i="1"/>
  <c r="CA828" i="1"/>
  <c r="BZ828" i="1"/>
  <c r="BY828" i="1"/>
  <c r="BX828" i="1"/>
  <c r="BW828" i="1"/>
  <c r="BT828" i="1"/>
  <c r="BS828" i="1" s="1"/>
  <c r="BP828" i="1"/>
  <c r="BO828" i="1"/>
  <c r="BN828" i="1"/>
  <c r="BM828" i="1"/>
  <c r="BL828" i="1"/>
  <c r="BK828" i="1"/>
  <c r="BJ828" i="1"/>
  <c r="BI828" i="1"/>
  <c r="BH828" i="1"/>
  <c r="BG828" i="1"/>
  <c r="BF828" i="1"/>
  <c r="BE828" i="1"/>
  <c r="CJ827" i="1"/>
  <c r="CI827" i="1"/>
  <c r="CH827" i="1"/>
  <c r="CG827" i="1"/>
  <c r="CF827" i="1"/>
  <c r="CE827" i="1"/>
  <c r="CD827" i="1"/>
  <c r="CC827" i="1"/>
  <c r="CB827" i="1"/>
  <c r="CA827" i="1"/>
  <c r="BZ827" i="1"/>
  <c r="BY827" i="1"/>
  <c r="BX827" i="1"/>
  <c r="BW827" i="1"/>
  <c r="BT827" i="1"/>
  <c r="BS827" i="1" s="1"/>
  <c r="BP827" i="1"/>
  <c r="BO827" i="1"/>
  <c r="BN827" i="1"/>
  <c r="BM827" i="1"/>
  <c r="BL827" i="1"/>
  <c r="BK827" i="1"/>
  <c r="BJ827" i="1"/>
  <c r="BI827" i="1"/>
  <c r="BH827" i="1"/>
  <c r="BG827" i="1"/>
  <c r="BF827" i="1"/>
  <c r="BE827" i="1"/>
  <c r="CJ826" i="1"/>
  <c r="CI826" i="1"/>
  <c r="CH826" i="1"/>
  <c r="CG826" i="1"/>
  <c r="CF826" i="1"/>
  <c r="CE826" i="1"/>
  <c r="CD826" i="1"/>
  <c r="CC826" i="1"/>
  <c r="CB826" i="1"/>
  <c r="CA826" i="1"/>
  <c r="BZ826" i="1"/>
  <c r="BY826" i="1"/>
  <c r="BX826" i="1"/>
  <c r="BW826" i="1"/>
  <c r="BT826" i="1"/>
  <c r="BS826" i="1" s="1"/>
  <c r="BP826" i="1"/>
  <c r="BO826" i="1"/>
  <c r="BN826" i="1"/>
  <c r="BM826" i="1"/>
  <c r="BL826" i="1"/>
  <c r="BK826" i="1"/>
  <c r="BJ826" i="1"/>
  <c r="BI826" i="1"/>
  <c r="BH826" i="1"/>
  <c r="BG826" i="1"/>
  <c r="BF826" i="1"/>
  <c r="BE826" i="1"/>
  <c r="CJ825" i="1"/>
  <c r="CI825" i="1"/>
  <c r="CH825" i="1"/>
  <c r="CG825" i="1"/>
  <c r="CF825" i="1"/>
  <c r="CE825" i="1"/>
  <c r="CD825" i="1"/>
  <c r="CC825" i="1"/>
  <c r="CB825" i="1"/>
  <c r="CA825" i="1"/>
  <c r="BZ825" i="1"/>
  <c r="BY825" i="1"/>
  <c r="BX825" i="1"/>
  <c r="BW825" i="1"/>
  <c r="BT825" i="1"/>
  <c r="BS825" i="1" s="1"/>
  <c r="BP825" i="1"/>
  <c r="BO825" i="1"/>
  <c r="BN825" i="1"/>
  <c r="BM825" i="1"/>
  <c r="BL825" i="1"/>
  <c r="BK825" i="1"/>
  <c r="BJ825" i="1"/>
  <c r="BI825" i="1"/>
  <c r="BH825" i="1"/>
  <c r="BG825" i="1"/>
  <c r="BF825" i="1"/>
  <c r="BE825" i="1"/>
  <c r="CJ824" i="1"/>
  <c r="CI824" i="1"/>
  <c r="CH824" i="1"/>
  <c r="CG824" i="1"/>
  <c r="CF824" i="1"/>
  <c r="CE824" i="1"/>
  <c r="CD824" i="1"/>
  <c r="CC824" i="1"/>
  <c r="CB824" i="1"/>
  <c r="CA824" i="1"/>
  <c r="BZ824" i="1"/>
  <c r="BY824" i="1"/>
  <c r="BX824" i="1"/>
  <c r="BW824" i="1"/>
  <c r="BT824" i="1"/>
  <c r="BS824" i="1" s="1"/>
  <c r="BP824" i="1"/>
  <c r="BO824" i="1"/>
  <c r="BN824" i="1"/>
  <c r="BM824" i="1"/>
  <c r="BL824" i="1"/>
  <c r="BK824" i="1"/>
  <c r="BJ824" i="1"/>
  <c r="BI824" i="1"/>
  <c r="BH824" i="1"/>
  <c r="BG824" i="1"/>
  <c r="BF824" i="1"/>
  <c r="BE824" i="1"/>
  <c r="CJ823" i="1"/>
  <c r="CI823" i="1"/>
  <c r="CH823" i="1"/>
  <c r="CG823" i="1"/>
  <c r="CF823" i="1"/>
  <c r="CE823" i="1"/>
  <c r="CD823" i="1"/>
  <c r="CC823" i="1"/>
  <c r="CB823" i="1"/>
  <c r="CA823" i="1"/>
  <c r="BZ823" i="1"/>
  <c r="BY823" i="1"/>
  <c r="BX823" i="1"/>
  <c r="BW823" i="1"/>
  <c r="BT823" i="1"/>
  <c r="BS823" i="1" s="1"/>
  <c r="BP823" i="1"/>
  <c r="BO823" i="1"/>
  <c r="BN823" i="1"/>
  <c r="BM823" i="1"/>
  <c r="BL823" i="1"/>
  <c r="BK823" i="1"/>
  <c r="BJ823" i="1"/>
  <c r="BI823" i="1"/>
  <c r="BH823" i="1"/>
  <c r="BG823" i="1"/>
  <c r="BF823" i="1"/>
  <c r="BE823" i="1"/>
  <c r="CJ822" i="1"/>
  <c r="CI822" i="1"/>
  <c r="CH822" i="1"/>
  <c r="CG822" i="1"/>
  <c r="CF822" i="1"/>
  <c r="CE822" i="1"/>
  <c r="CD822" i="1"/>
  <c r="CC822" i="1"/>
  <c r="CB822" i="1"/>
  <c r="CA822" i="1"/>
  <c r="BZ822" i="1"/>
  <c r="BY822" i="1"/>
  <c r="BX822" i="1"/>
  <c r="BW822" i="1"/>
  <c r="BT822" i="1"/>
  <c r="BS822" i="1" s="1"/>
  <c r="BP822" i="1"/>
  <c r="BO822" i="1"/>
  <c r="BN822" i="1"/>
  <c r="BM822" i="1"/>
  <c r="BL822" i="1"/>
  <c r="BK822" i="1"/>
  <c r="BJ822" i="1"/>
  <c r="BI822" i="1"/>
  <c r="BH822" i="1"/>
  <c r="BG822" i="1"/>
  <c r="BF822" i="1"/>
  <c r="BE822" i="1"/>
  <c r="CJ821" i="1"/>
  <c r="CI821" i="1"/>
  <c r="CH821" i="1"/>
  <c r="CG821" i="1"/>
  <c r="CF821" i="1"/>
  <c r="CE821" i="1"/>
  <c r="CD821" i="1"/>
  <c r="CC821" i="1"/>
  <c r="CB821" i="1"/>
  <c r="CA821" i="1"/>
  <c r="BZ821" i="1"/>
  <c r="BY821" i="1"/>
  <c r="BX821" i="1"/>
  <c r="BW821" i="1"/>
  <c r="BT821" i="1"/>
  <c r="BS821" i="1" s="1"/>
  <c r="BP821" i="1"/>
  <c r="BO821" i="1"/>
  <c r="BN821" i="1"/>
  <c r="BM821" i="1"/>
  <c r="BL821" i="1"/>
  <c r="BK821" i="1"/>
  <c r="BJ821" i="1"/>
  <c r="BI821" i="1"/>
  <c r="BH821" i="1"/>
  <c r="BG821" i="1"/>
  <c r="BF821" i="1"/>
  <c r="BE821" i="1"/>
  <c r="CJ820" i="1"/>
  <c r="CI820" i="1"/>
  <c r="CH820" i="1"/>
  <c r="CG820" i="1"/>
  <c r="CF820" i="1"/>
  <c r="CE820" i="1"/>
  <c r="CD820" i="1"/>
  <c r="CC820" i="1"/>
  <c r="CB820" i="1"/>
  <c r="CA820" i="1"/>
  <c r="BZ820" i="1"/>
  <c r="BY820" i="1"/>
  <c r="BX820" i="1"/>
  <c r="BW820" i="1"/>
  <c r="BT820" i="1"/>
  <c r="BS820" i="1" s="1"/>
  <c r="BP820" i="1"/>
  <c r="BO820" i="1"/>
  <c r="BN820" i="1"/>
  <c r="BM820" i="1"/>
  <c r="BL820" i="1"/>
  <c r="BK820" i="1"/>
  <c r="BJ820" i="1"/>
  <c r="BI820" i="1"/>
  <c r="BH820" i="1"/>
  <c r="BG820" i="1"/>
  <c r="BF820" i="1"/>
  <c r="BE820" i="1"/>
  <c r="CJ819" i="1"/>
  <c r="CI819" i="1"/>
  <c r="CH819" i="1"/>
  <c r="CG819" i="1"/>
  <c r="CF819" i="1"/>
  <c r="CE819" i="1"/>
  <c r="CD819" i="1"/>
  <c r="CC819" i="1"/>
  <c r="CB819" i="1"/>
  <c r="CA819" i="1"/>
  <c r="BZ819" i="1"/>
  <c r="BY819" i="1"/>
  <c r="BX819" i="1"/>
  <c r="BW819" i="1"/>
  <c r="BT819" i="1"/>
  <c r="BS819" i="1" s="1"/>
  <c r="BP819" i="1"/>
  <c r="BO819" i="1"/>
  <c r="BN819" i="1"/>
  <c r="BM819" i="1"/>
  <c r="BL819" i="1"/>
  <c r="BK819" i="1"/>
  <c r="BJ819" i="1"/>
  <c r="BI819" i="1"/>
  <c r="BH819" i="1"/>
  <c r="BG819" i="1"/>
  <c r="BF819" i="1"/>
  <c r="BE819" i="1"/>
  <c r="CJ818" i="1"/>
  <c r="CI818" i="1"/>
  <c r="CH818" i="1"/>
  <c r="CG818" i="1"/>
  <c r="CF818" i="1"/>
  <c r="CE818" i="1"/>
  <c r="CD818" i="1"/>
  <c r="CC818" i="1"/>
  <c r="CB818" i="1"/>
  <c r="CA818" i="1"/>
  <c r="BZ818" i="1"/>
  <c r="BY818" i="1"/>
  <c r="BX818" i="1"/>
  <c r="BW818" i="1"/>
  <c r="BT818" i="1"/>
  <c r="BS818" i="1" s="1"/>
  <c r="BP818" i="1"/>
  <c r="BO818" i="1"/>
  <c r="BN818" i="1"/>
  <c r="BM818" i="1"/>
  <c r="BL818" i="1"/>
  <c r="BK818" i="1"/>
  <c r="BJ818" i="1"/>
  <c r="BI818" i="1"/>
  <c r="BH818" i="1"/>
  <c r="BG818" i="1"/>
  <c r="BF818" i="1"/>
  <c r="BE818" i="1"/>
  <c r="CJ817" i="1"/>
  <c r="CI817" i="1"/>
  <c r="CH817" i="1"/>
  <c r="CG817" i="1"/>
  <c r="CF817" i="1"/>
  <c r="CE817" i="1"/>
  <c r="CD817" i="1"/>
  <c r="CC817" i="1"/>
  <c r="CB817" i="1"/>
  <c r="CA817" i="1"/>
  <c r="BZ817" i="1"/>
  <c r="BY817" i="1"/>
  <c r="BX817" i="1"/>
  <c r="BW817" i="1"/>
  <c r="BT817" i="1"/>
  <c r="BS817" i="1" s="1"/>
  <c r="BP817" i="1"/>
  <c r="BO817" i="1"/>
  <c r="BN817" i="1"/>
  <c r="BM817" i="1"/>
  <c r="BL817" i="1"/>
  <c r="BK817" i="1"/>
  <c r="BJ817" i="1"/>
  <c r="BI817" i="1"/>
  <c r="BH817" i="1"/>
  <c r="BG817" i="1"/>
  <c r="BF817" i="1"/>
  <c r="BE817" i="1"/>
  <c r="CJ816" i="1"/>
  <c r="CI816" i="1"/>
  <c r="CH816" i="1"/>
  <c r="CG816" i="1"/>
  <c r="CF816" i="1"/>
  <c r="CE816" i="1"/>
  <c r="CD816" i="1"/>
  <c r="CC816" i="1"/>
  <c r="CB816" i="1"/>
  <c r="CA816" i="1"/>
  <c r="BZ816" i="1"/>
  <c r="BY816" i="1"/>
  <c r="BX816" i="1"/>
  <c r="BW816" i="1"/>
  <c r="BT816" i="1"/>
  <c r="BS816" i="1" s="1"/>
  <c r="BP816" i="1"/>
  <c r="BO816" i="1"/>
  <c r="BN816" i="1"/>
  <c r="BM816" i="1"/>
  <c r="BL816" i="1"/>
  <c r="BK816" i="1"/>
  <c r="BJ816" i="1"/>
  <c r="BI816" i="1"/>
  <c r="BH816" i="1"/>
  <c r="BG816" i="1"/>
  <c r="BF816" i="1"/>
  <c r="BE816" i="1"/>
  <c r="CJ815" i="1"/>
  <c r="CI815" i="1"/>
  <c r="CH815" i="1"/>
  <c r="CG815" i="1"/>
  <c r="CF815" i="1"/>
  <c r="CE815" i="1"/>
  <c r="CD815" i="1"/>
  <c r="CC815" i="1"/>
  <c r="CB815" i="1"/>
  <c r="CA815" i="1"/>
  <c r="BZ815" i="1"/>
  <c r="BY815" i="1"/>
  <c r="BX815" i="1"/>
  <c r="BW815" i="1"/>
  <c r="BT815" i="1"/>
  <c r="BS815" i="1" s="1"/>
  <c r="BP815" i="1"/>
  <c r="BO815" i="1"/>
  <c r="BN815" i="1"/>
  <c r="BM815" i="1"/>
  <c r="BL815" i="1"/>
  <c r="BK815" i="1"/>
  <c r="BJ815" i="1"/>
  <c r="BI815" i="1"/>
  <c r="BH815" i="1"/>
  <c r="BG815" i="1"/>
  <c r="BF815" i="1"/>
  <c r="BE815" i="1"/>
  <c r="CJ814" i="1"/>
  <c r="CI814" i="1"/>
  <c r="CH814" i="1"/>
  <c r="CG814" i="1"/>
  <c r="CF814" i="1"/>
  <c r="CE814" i="1"/>
  <c r="CD814" i="1"/>
  <c r="CC814" i="1"/>
  <c r="CB814" i="1"/>
  <c r="CA814" i="1"/>
  <c r="BZ814" i="1"/>
  <c r="BY814" i="1"/>
  <c r="BX814" i="1"/>
  <c r="BW814" i="1"/>
  <c r="BT814" i="1"/>
  <c r="BS814" i="1" s="1"/>
  <c r="BP814" i="1"/>
  <c r="BO814" i="1"/>
  <c r="BN814" i="1"/>
  <c r="BM814" i="1"/>
  <c r="BL814" i="1"/>
  <c r="BK814" i="1"/>
  <c r="BJ814" i="1"/>
  <c r="BI814" i="1"/>
  <c r="BH814" i="1"/>
  <c r="BG814" i="1"/>
  <c r="BF814" i="1"/>
  <c r="BE814" i="1"/>
  <c r="CJ813" i="1"/>
  <c r="CI813" i="1"/>
  <c r="CH813" i="1"/>
  <c r="CG813" i="1"/>
  <c r="CF813" i="1"/>
  <c r="CE813" i="1"/>
  <c r="CD813" i="1"/>
  <c r="CC813" i="1"/>
  <c r="CB813" i="1"/>
  <c r="CA813" i="1"/>
  <c r="BZ813" i="1"/>
  <c r="BY813" i="1"/>
  <c r="BX813" i="1"/>
  <c r="BW813" i="1"/>
  <c r="BT813" i="1"/>
  <c r="BS813" i="1" s="1"/>
  <c r="BP813" i="1"/>
  <c r="BO813" i="1"/>
  <c r="BN813" i="1"/>
  <c r="BM813" i="1"/>
  <c r="BL813" i="1"/>
  <c r="BK813" i="1"/>
  <c r="BJ813" i="1"/>
  <c r="BI813" i="1"/>
  <c r="BH813" i="1"/>
  <c r="BG813" i="1"/>
  <c r="BF813" i="1"/>
  <c r="BE813" i="1"/>
  <c r="CJ812" i="1"/>
  <c r="CI812" i="1"/>
  <c r="CH812" i="1"/>
  <c r="CG812" i="1"/>
  <c r="CF812" i="1"/>
  <c r="CE812" i="1"/>
  <c r="CD812" i="1"/>
  <c r="CC812" i="1"/>
  <c r="CB812" i="1"/>
  <c r="CA812" i="1"/>
  <c r="BZ812" i="1"/>
  <c r="BY812" i="1"/>
  <c r="BX812" i="1"/>
  <c r="BW812" i="1"/>
  <c r="BT812" i="1"/>
  <c r="BS812" i="1" s="1"/>
  <c r="BP812" i="1"/>
  <c r="BO812" i="1"/>
  <c r="BN812" i="1"/>
  <c r="BM812" i="1"/>
  <c r="BL812" i="1"/>
  <c r="BK812" i="1"/>
  <c r="BJ812" i="1"/>
  <c r="BI812" i="1"/>
  <c r="BH812" i="1"/>
  <c r="BG812" i="1"/>
  <c r="BF812" i="1"/>
  <c r="BE812" i="1"/>
  <c r="CJ811" i="1"/>
  <c r="CI811" i="1"/>
  <c r="CH811" i="1"/>
  <c r="CG811" i="1"/>
  <c r="CF811" i="1"/>
  <c r="CE811" i="1"/>
  <c r="CD811" i="1"/>
  <c r="CC811" i="1"/>
  <c r="CB811" i="1"/>
  <c r="CA811" i="1"/>
  <c r="BZ811" i="1"/>
  <c r="BY811" i="1"/>
  <c r="BX811" i="1"/>
  <c r="BW811" i="1"/>
  <c r="BT811" i="1"/>
  <c r="BS811" i="1" s="1"/>
  <c r="BP811" i="1"/>
  <c r="BO811" i="1"/>
  <c r="BN811" i="1"/>
  <c r="BM811" i="1"/>
  <c r="BL811" i="1"/>
  <c r="BK811" i="1"/>
  <c r="BJ811" i="1"/>
  <c r="BI811" i="1"/>
  <c r="BH811" i="1"/>
  <c r="BG811" i="1"/>
  <c r="BF811" i="1"/>
  <c r="BE811" i="1"/>
  <c r="CJ810" i="1"/>
  <c r="CI810" i="1"/>
  <c r="CH810" i="1"/>
  <c r="CG810" i="1"/>
  <c r="CF810" i="1"/>
  <c r="CE810" i="1"/>
  <c r="CD810" i="1"/>
  <c r="CC810" i="1"/>
  <c r="CB810" i="1"/>
  <c r="CA810" i="1"/>
  <c r="BZ810" i="1"/>
  <c r="BY810" i="1"/>
  <c r="BX810" i="1"/>
  <c r="BW810" i="1"/>
  <c r="BT810" i="1"/>
  <c r="BS810" i="1" s="1"/>
  <c r="BP810" i="1"/>
  <c r="BO810" i="1"/>
  <c r="BN810" i="1"/>
  <c r="BM810" i="1"/>
  <c r="BL810" i="1"/>
  <c r="BK810" i="1"/>
  <c r="BJ810" i="1"/>
  <c r="BI810" i="1"/>
  <c r="BH810" i="1"/>
  <c r="BG810" i="1"/>
  <c r="BF810" i="1"/>
  <c r="BE810" i="1"/>
  <c r="CJ809" i="1"/>
  <c r="CI809" i="1"/>
  <c r="CH809" i="1"/>
  <c r="CG809" i="1"/>
  <c r="CF809" i="1"/>
  <c r="CE809" i="1"/>
  <c r="CD809" i="1"/>
  <c r="CC809" i="1"/>
  <c r="CB809" i="1"/>
  <c r="CA809" i="1"/>
  <c r="BZ809" i="1"/>
  <c r="BY809" i="1"/>
  <c r="BX809" i="1"/>
  <c r="BW809" i="1"/>
  <c r="BT809" i="1"/>
  <c r="BS809" i="1" s="1"/>
  <c r="BP809" i="1"/>
  <c r="BO809" i="1"/>
  <c r="BN809" i="1"/>
  <c r="BM809" i="1"/>
  <c r="BL809" i="1"/>
  <c r="BK809" i="1"/>
  <c r="BJ809" i="1"/>
  <c r="BI809" i="1"/>
  <c r="BH809" i="1"/>
  <c r="BG809" i="1"/>
  <c r="BF809" i="1"/>
  <c r="BE809" i="1"/>
  <c r="CJ808" i="1"/>
  <c r="CI808" i="1"/>
  <c r="CH808" i="1"/>
  <c r="CG808" i="1"/>
  <c r="CF808" i="1"/>
  <c r="CE808" i="1"/>
  <c r="CD808" i="1"/>
  <c r="CC808" i="1"/>
  <c r="CB808" i="1"/>
  <c r="CA808" i="1"/>
  <c r="BZ808" i="1"/>
  <c r="BY808" i="1"/>
  <c r="BX808" i="1"/>
  <c r="BW808" i="1"/>
  <c r="BT808" i="1"/>
  <c r="BS808" i="1" s="1"/>
  <c r="BP808" i="1"/>
  <c r="BO808" i="1"/>
  <c r="BN808" i="1"/>
  <c r="BM808" i="1"/>
  <c r="BL808" i="1"/>
  <c r="BK808" i="1"/>
  <c r="BJ808" i="1"/>
  <c r="BI808" i="1"/>
  <c r="BH808" i="1"/>
  <c r="BG808" i="1"/>
  <c r="BF808" i="1"/>
  <c r="BE808" i="1"/>
  <c r="CJ807" i="1"/>
  <c r="CI807" i="1"/>
  <c r="CH807" i="1"/>
  <c r="CG807" i="1"/>
  <c r="CF807" i="1"/>
  <c r="CE807" i="1"/>
  <c r="CD807" i="1"/>
  <c r="CC807" i="1"/>
  <c r="CB807" i="1"/>
  <c r="CA807" i="1"/>
  <c r="BZ807" i="1"/>
  <c r="BY807" i="1"/>
  <c r="BX807" i="1"/>
  <c r="BW807" i="1"/>
  <c r="BT807" i="1"/>
  <c r="BS807" i="1" s="1"/>
  <c r="BP807" i="1"/>
  <c r="BO807" i="1"/>
  <c r="BN807" i="1"/>
  <c r="BM807" i="1"/>
  <c r="BL807" i="1"/>
  <c r="BK807" i="1"/>
  <c r="BJ807" i="1"/>
  <c r="BI807" i="1"/>
  <c r="BH807" i="1"/>
  <c r="BG807" i="1"/>
  <c r="BF807" i="1"/>
  <c r="BE807" i="1"/>
  <c r="CJ806" i="1"/>
  <c r="CI806" i="1"/>
  <c r="CH806" i="1"/>
  <c r="CG806" i="1"/>
  <c r="CF806" i="1"/>
  <c r="CE806" i="1"/>
  <c r="CD806" i="1"/>
  <c r="CC806" i="1"/>
  <c r="CB806" i="1"/>
  <c r="CA806" i="1"/>
  <c r="BZ806" i="1"/>
  <c r="BY806" i="1"/>
  <c r="BX806" i="1"/>
  <c r="BW806" i="1"/>
  <c r="BT806" i="1"/>
  <c r="BS806" i="1" s="1"/>
  <c r="BP806" i="1"/>
  <c r="BO806" i="1"/>
  <c r="BN806" i="1"/>
  <c r="BM806" i="1"/>
  <c r="BL806" i="1"/>
  <c r="BK806" i="1"/>
  <c r="BJ806" i="1"/>
  <c r="BI806" i="1"/>
  <c r="BH806" i="1"/>
  <c r="BG806" i="1"/>
  <c r="BF806" i="1"/>
  <c r="BE806" i="1"/>
  <c r="CJ805" i="1"/>
  <c r="CI805" i="1"/>
  <c r="CH805" i="1"/>
  <c r="CG805" i="1"/>
  <c r="CF805" i="1"/>
  <c r="CE805" i="1"/>
  <c r="CD805" i="1"/>
  <c r="CC805" i="1"/>
  <c r="CB805" i="1"/>
  <c r="CA805" i="1"/>
  <c r="BZ805" i="1"/>
  <c r="BY805" i="1"/>
  <c r="BX805" i="1"/>
  <c r="BW805" i="1"/>
  <c r="BT805" i="1"/>
  <c r="BS805" i="1" s="1"/>
  <c r="BP805" i="1"/>
  <c r="BO805" i="1"/>
  <c r="BN805" i="1"/>
  <c r="BM805" i="1"/>
  <c r="BL805" i="1"/>
  <c r="BK805" i="1"/>
  <c r="BJ805" i="1"/>
  <c r="BI805" i="1"/>
  <c r="BH805" i="1"/>
  <c r="BG805" i="1"/>
  <c r="BF805" i="1"/>
  <c r="BE805" i="1"/>
  <c r="CJ804" i="1"/>
  <c r="CI804" i="1"/>
  <c r="CH804" i="1"/>
  <c r="CG804" i="1"/>
  <c r="CF804" i="1"/>
  <c r="CE804" i="1"/>
  <c r="CD804" i="1"/>
  <c r="CC804" i="1"/>
  <c r="CB804" i="1"/>
  <c r="CA804" i="1"/>
  <c r="BZ804" i="1"/>
  <c r="BY804" i="1"/>
  <c r="BX804" i="1"/>
  <c r="BW804" i="1"/>
  <c r="BT804" i="1"/>
  <c r="BS804" i="1" s="1"/>
  <c r="BP804" i="1"/>
  <c r="BO804" i="1"/>
  <c r="BN804" i="1"/>
  <c r="BM804" i="1"/>
  <c r="BL804" i="1"/>
  <c r="BK804" i="1"/>
  <c r="BJ804" i="1"/>
  <c r="BI804" i="1"/>
  <c r="BH804" i="1"/>
  <c r="BG804" i="1"/>
  <c r="BF804" i="1"/>
  <c r="BE804" i="1"/>
  <c r="CJ803" i="1"/>
  <c r="CI803" i="1"/>
  <c r="CH803" i="1"/>
  <c r="CG803" i="1"/>
  <c r="CF803" i="1"/>
  <c r="CE803" i="1"/>
  <c r="CD803" i="1"/>
  <c r="CC803" i="1"/>
  <c r="CB803" i="1"/>
  <c r="CA803" i="1"/>
  <c r="BZ803" i="1"/>
  <c r="BY803" i="1"/>
  <c r="BX803" i="1"/>
  <c r="BW803" i="1"/>
  <c r="BT803" i="1"/>
  <c r="BS803" i="1" s="1"/>
  <c r="BP803" i="1"/>
  <c r="BO803" i="1"/>
  <c r="BN803" i="1"/>
  <c r="BM803" i="1"/>
  <c r="BL803" i="1"/>
  <c r="BK803" i="1"/>
  <c r="BJ803" i="1"/>
  <c r="BI803" i="1"/>
  <c r="BH803" i="1"/>
  <c r="BG803" i="1"/>
  <c r="BF803" i="1"/>
  <c r="BE803" i="1"/>
  <c r="CJ802" i="1"/>
  <c r="CI802" i="1"/>
  <c r="CH802" i="1"/>
  <c r="CG802" i="1"/>
  <c r="CF802" i="1"/>
  <c r="CE802" i="1"/>
  <c r="CD802" i="1"/>
  <c r="CC802" i="1"/>
  <c r="CB802" i="1"/>
  <c r="CA802" i="1"/>
  <c r="BZ802" i="1"/>
  <c r="BY802" i="1"/>
  <c r="BX802" i="1"/>
  <c r="BW802" i="1"/>
  <c r="BT802" i="1"/>
  <c r="BS802" i="1" s="1"/>
  <c r="BP802" i="1"/>
  <c r="BO802" i="1"/>
  <c r="BN802" i="1"/>
  <c r="BM802" i="1"/>
  <c r="BL802" i="1"/>
  <c r="BK802" i="1"/>
  <c r="BJ802" i="1"/>
  <c r="BI802" i="1"/>
  <c r="BH802" i="1"/>
  <c r="BG802" i="1"/>
  <c r="BF802" i="1"/>
  <c r="BE802" i="1"/>
  <c r="CJ801" i="1"/>
  <c r="CI801" i="1"/>
  <c r="CH801" i="1"/>
  <c r="CG801" i="1"/>
  <c r="CF801" i="1"/>
  <c r="CE801" i="1"/>
  <c r="CD801" i="1"/>
  <c r="CC801" i="1"/>
  <c r="CB801" i="1"/>
  <c r="CA801" i="1"/>
  <c r="BZ801" i="1"/>
  <c r="BY801" i="1"/>
  <c r="BX801" i="1"/>
  <c r="BW801" i="1"/>
  <c r="BT801" i="1"/>
  <c r="BS801" i="1" s="1"/>
  <c r="BP801" i="1"/>
  <c r="BO801" i="1"/>
  <c r="BN801" i="1"/>
  <c r="BM801" i="1"/>
  <c r="BL801" i="1"/>
  <c r="BK801" i="1"/>
  <c r="BJ801" i="1"/>
  <c r="BI801" i="1"/>
  <c r="BH801" i="1"/>
  <c r="BG801" i="1"/>
  <c r="BF801" i="1"/>
  <c r="BE801" i="1"/>
  <c r="CJ800" i="1"/>
  <c r="CI800" i="1"/>
  <c r="CH800" i="1"/>
  <c r="CG800" i="1"/>
  <c r="CF800" i="1"/>
  <c r="CE800" i="1"/>
  <c r="CD800" i="1"/>
  <c r="CC800" i="1"/>
  <c r="CB800" i="1"/>
  <c r="CA800" i="1"/>
  <c r="BZ800" i="1"/>
  <c r="BY800" i="1"/>
  <c r="BX800" i="1"/>
  <c r="BW800" i="1"/>
  <c r="BT800" i="1"/>
  <c r="BS800" i="1" s="1"/>
  <c r="BP800" i="1"/>
  <c r="BO800" i="1"/>
  <c r="BN800" i="1"/>
  <c r="BM800" i="1"/>
  <c r="BL800" i="1"/>
  <c r="BK800" i="1"/>
  <c r="BJ800" i="1"/>
  <c r="BI800" i="1"/>
  <c r="BH800" i="1"/>
  <c r="BG800" i="1"/>
  <c r="BF800" i="1"/>
  <c r="BE800" i="1"/>
  <c r="CJ799" i="1"/>
  <c r="CI799" i="1"/>
  <c r="CH799" i="1"/>
  <c r="CG799" i="1"/>
  <c r="CF799" i="1"/>
  <c r="CE799" i="1"/>
  <c r="CD799" i="1"/>
  <c r="CC799" i="1"/>
  <c r="CB799" i="1"/>
  <c r="CA799" i="1"/>
  <c r="BZ799" i="1"/>
  <c r="BY799" i="1"/>
  <c r="BX799" i="1"/>
  <c r="BW799" i="1"/>
  <c r="BT799" i="1"/>
  <c r="BS799" i="1" s="1"/>
  <c r="BP799" i="1"/>
  <c r="BO799" i="1"/>
  <c r="BN799" i="1"/>
  <c r="BM799" i="1"/>
  <c r="BL799" i="1"/>
  <c r="BK799" i="1"/>
  <c r="BJ799" i="1"/>
  <c r="BI799" i="1"/>
  <c r="BH799" i="1"/>
  <c r="BG799" i="1"/>
  <c r="BF799" i="1"/>
  <c r="BE799" i="1"/>
  <c r="CJ798" i="1"/>
  <c r="CI798" i="1"/>
  <c r="CH798" i="1"/>
  <c r="CG798" i="1"/>
  <c r="CF798" i="1"/>
  <c r="CE798" i="1"/>
  <c r="CD798" i="1"/>
  <c r="CC798" i="1"/>
  <c r="CB798" i="1"/>
  <c r="CA798" i="1"/>
  <c r="BZ798" i="1"/>
  <c r="BY798" i="1"/>
  <c r="BX798" i="1"/>
  <c r="BW798" i="1"/>
  <c r="BT798" i="1"/>
  <c r="BS798" i="1" s="1"/>
  <c r="BP798" i="1"/>
  <c r="BO798" i="1"/>
  <c r="BN798" i="1"/>
  <c r="BM798" i="1"/>
  <c r="BL798" i="1"/>
  <c r="BK798" i="1"/>
  <c r="BJ798" i="1"/>
  <c r="BI798" i="1"/>
  <c r="BH798" i="1"/>
  <c r="BG798" i="1"/>
  <c r="BF798" i="1"/>
  <c r="BE798" i="1"/>
  <c r="CJ797" i="1"/>
  <c r="CI797" i="1"/>
  <c r="CH797" i="1"/>
  <c r="CG797" i="1"/>
  <c r="CF797" i="1"/>
  <c r="CE797" i="1"/>
  <c r="CD797" i="1"/>
  <c r="CC797" i="1"/>
  <c r="CB797" i="1"/>
  <c r="CA797" i="1"/>
  <c r="BZ797" i="1"/>
  <c r="BY797" i="1"/>
  <c r="BX797" i="1"/>
  <c r="BW797" i="1"/>
  <c r="BT797" i="1"/>
  <c r="BS797" i="1" s="1"/>
  <c r="BP797" i="1"/>
  <c r="BO797" i="1"/>
  <c r="BN797" i="1"/>
  <c r="BM797" i="1"/>
  <c r="BL797" i="1"/>
  <c r="BK797" i="1"/>
  <c r="BJ797" i="1"/>
  <c r="BI797" i="1"/>
  <c r="BH797" i="1"/>
  <c r="BG797" i="1"/>
  <c r="BF797" i="1"/>
  <c r="BE797" i="1"/>
  <c r="CJ796" i="1"/>
  <c r="CI796" i="1"/>
  <c r="CH796" i="1"/>
  <c r="CG796" i="1"/>
  <c r="CF796" i="1"/>
  <c r="CE796" i="1"/>
  <c r="CD796" i="1"/>
  <c r="CC796" i="1"/>
  <c r="CB796" i="1"/>
  <c r="CA796" i="1"/>
  <c r="BZ796" i="1"/>
  <c r="BY796" i="1"/>
  <c r="BX796" i="1"/>
  <c r="BW796" i="1"/>
  <c r="BT796" i="1"/>
  <c r="BS796" i="1" s="1"/>
  <c r="BP796" i="1"/>
  <c r="BO796" i="1"/>
  <c r="BN796" i="1"/>
  <c r="BM796" i="1"/>
  <c r="BL796" i="1"/>
  <c r="BK796" i="1"/>
  <c r="BJ796" i="1"/>
  <c r="BI796" i="1"/>
  <c r="BH796" i="1"/>
  <c r="BG796" i="1"/>
  <c r="BF796" i="1"/>
  <c r="BE796" i="1"/>
  <c r="CJ795" i="1"/>
  <c r="CI795" i="1"/>
  <c r="CH795" i="1"/>
  <c r="CG795" i="1"/>
  <c r="CF795" i="1"/>
  <c r="CE795" i="1"/>
  <c r="CD795" i="1"/>
  <c r="CC795" i="1"/>
  <c r="CB795" i="1"/>
  <c r="CA795" i="1"/>
  <c r="BZ795" i="1"/>
  <c r="BY795" i="1"/>
  <c r="BX795" i="1"/>
  <c r="BW795" i="1"/>
  <c r="BT795" i="1"/>
  <c r="BS795" i="1" s="1"/>
  <c r="BP795" i="1"/>
  <c r="BO795" i="1"/>
  <c r="BN795" i="1"/>
  <c r="BM795" i="1"/>
  <c r="BL795" i="1"/>
  <c r="BK795" i="1"/>
  <c r="BJ795" i="1"/>
  <c r="BI795" i="1"/>
  <c r="BH795" i="1"/>
  <c r="BG795" i="1"/>
  <c r="BF795" i="1"/>
  <c r="BE795" i="1"/>
  <c r="CJ794" i="1"/>
  <c r="CI794" i="1"/>
  <c r="CH794" i="1"/>
  <c r="CG794" i="1"/>
  <c r="CF794" i="1"/>
  <c r="CE794" i="1"/>
  <c r="CD794" i="1"/>
  <c r="CC794" i="1"/>
  <c r="CB794" i="1"/>
  <c r="CA794" i="1"/>
  <c r="BZ794" i="1"/>
  <c r="BY794" i="1"/>
  <c r="BX794" i="1"/>
  <c r="BW794" i="1"/>
  <c r="BT794" i="1"/>
  <c r="BS794" i="1" s="1"/>
  <c r="BP794" i="1"/>
  <c r="BO794" i="1"/>
  <c r="BN794" i="1"/>
  <c r="BM794" i="1"/>
  <c r="BL794" i="1"/>
  <c r="BK794" i="1"/>
  <c r="BJ794" i="1"/>
  <c r="BI794" i="1"/>
  <c r="BH794" i="1"/>
  <c r="BG794" i="1"/>
  <c r="BF794" i="1"/>
  <c r="BE794" i="1"/>
  <c r="CJ793" i="1"/>
  <c r="CI793" i="1"/>
  <c r="CH793" i="1"/>
  <c r="CG793" i="1"/>
  <c r="CF793" i="1"/>
  <c r="CE793" i="1"/>
  <c r="CD793" i="1"/>
  <c r="CC793" i="1"/>
  <c r="CB793" i="1"/>
  <c r="CA793" i="1"/>
  <c r="BZ793" i="1"/>
  <c r="BY793" i="1"/>
  <c r="BX793" i="1"/>
  <c r="BW793" i="1"/>
  <c r="BT793" i="1"/>
  <c r="BS793" i="1" s="1"/>
  <c r="BP793" i="1"/>
  <c r="BO793" i="1"/>
  <c r="BN793" i="1"/>
  <c r="BM793" i="1"/>
  <c r="BL793" i="1"/>
  <c r="BK793" i="1"/>
  <c r="BJ793" i="1"/>
  <c r="BI793" i="1"/>
  <c r="BH793" i="1"/>
  <c r="BG793" i="1"/>
  <c r="BF793" i="1"/>
  <c r="BE793" i="1"/>
  <c r="CJ792" i="1"/>
  <c r="CI792" i="1"/>
  <c r="CH792" i="1"/>
  <c r="CG792" i="1"/>
  <c r="CF792" i="1"/>
  <c r="CE792" i="1"/>
  <c r="CD792" i="1"/>
  <c r="CC792" i="1"/>
  <c r="CB792" i="1"/>
  <c r="CA792" i="1"/>
  <c r="BZ792" i="1"/>
  <c r="BY792" i="1"/>
  <c r="BX792" i="1"/>
  <c r="BW792" i="1"/>
  <c r="BT792" i="1"/>
  <c r="BS792" i="1" s="1"/>
  <c r="BP792" i="1"/>
  <c r="BO792" i="1"/>
  <c r="BN792" i="1"/>
  <c r="BM792" i="1"/>
  <c r="BL792" i="1"/>
  <c r="BK792" i="1"/>
  <c r="BJ792" i="1"/>
  <c r="BI792" i="1"/>
  <c r="BH792" i="1"/>
  <c r="BG792" i="1"/>
  <c r="BF792" i="1"/>
  <c r="BE792" i="1"/>
  <c r="CJ791" i="1"/>
  <c r="CI791" i="1"/>
  <c r="CH791" i="1"/>
  <c r="CG791" i="1"/>
  <c r="CF791" i="1"/>
  <c r="CE791" i="1"/>
  <c r="CD791" i="1"/>
  <c r="CC791" i="1"/>
  <c r="CB791" i="1"/>
  <c r="CA791" i="1"/>
  <c r="BZ791" i="1"/>
  <c r="BY791" i="1"/>
  <c r="BX791" i="1"/>
  <c r="BW791" i="1"/>
  <c r="BT791" i="1"/>
  <c r="BS791" i="1" s="1"/>
  <c r="BP791" i="1"/>
  <c r="BO791" i="1"/>
  <c r="BN791" i="1"/>
  <c r="BM791" i="1"/>
  <c r="BL791" i="1"/>
  <c r="BK791" i="1"/>
  <c r="BJ791" i="1"/>
  <c r="BI791" i="1"/>
  <c r="BH791" i="1"/>
  <c r="BG791" i="1"/>
  <c r="BF791" i="1"/>
  <c r="BE791" i="1"/>
  <c r="CJ790" i="1"/>
  <c r="CI790" i="1"/>
  <c r="CH790" i="1"/>
  <c r="CG790" i="1"/>
  <c r="CF790" i="1"/>
  <c r="CE790" i="1"/>
  <c r="CD790" i="1"/>
  <c r="CC790" i="1"/>
  <c r="CB790" i="1"/>
  <c r="CA790" i="1"/>
  <c r="BZ790" i="1"/>
  <c r="BY790" i="1"/>
  <c r="BX790" i="1"/>
  <c r="BW790" i="1"/>
  <c r="BT790" i="1"/>
  <c r="BS790" i="1" s="1"/>
  <c r="BP790" i="1"/>
  <c r="BO790" i="1"/>
  <c r="BN790" i="1"/>
  <c r="BM790" i="1"/>
  <c r="BL790" i="1"/>
  <c r="BK790" i="1"/>
  <c r="BJ790" i="1"/>
  <c r="BI790" i="1"/>
  <c r="BH790" i="1"/>
  <c r="BG790" i="1"/>
  <c r="BF790" i="1"/>
  <c r="BE790" i="1"/>
  <c r="CJ789" i="1"/>
  <c r="CI789" i="1"/>
  <c r="CH789" i="1"/>
  <c r="CG789" i="1"/>
  <c r="CF789" i="1"/>
  <c r="CE789" i="1"/>
  <c r="CD789" i="1"/>
  <c r="CC789" i="1"/>
  <c r="CB789" i="1"/>
  <c r="CA789" i="1"/>
  <c r="BZ789" i="1"/>
  <c r="BY789" i="1"/>
  <c r="BX789" i="1"/>
  <c r="BW789" i="1"/>
  <c r="BT789" i="1"/>
  <c r="BS789" i="1" s="1"/>
  <c r="BP789" i="1"/>
  <c r="BO789" i="1"/>
  <c r="BN789" i="1"/>
  <c r="BM789" i="1"/>
  <c r="BL789" i="1"/>
  <c r="BK789" i="1"/>
  <c r="BJ789" i="1"/>
  <c r="BI789" i="1"/>
  <c r="BH789" i="1"/>
  <c r="BG789" i="1"/>
  <c r="BF789" i="1"/>
  <c r="BE789" i="1"/>
  <c r="CJ788" i="1"/>
  <c r="CI788" i="1"/>
  <c r="CH788" i="1"/>
  <c r="CG788" i="1"/>
  <c r="CF788" i="1"/>
  <c r="CE788" i="1"/>
  <c r="CD788" i="1"/>
  <c r="CC788" i="1"/>
  <c r="CB788" i="1"/>
  <c r="CA788" i="1"/>
  <c r="BZ788" i="1"/>
  <c r="BY788" i="1"/>
  <c r="BX788" i="1"/>
  <c r="BW788" i="1"/>
  <c r="BT788" i="1"/>
  <c r="BS788" i="1" s="1"/>
  <c r="BP788" i="1"/>
  <c r="BO788" i="1"/>
  <c r="BN788" i="1"/>
  <c r="BM788" i="1"/>
  <c r="BL788" i="1"/>
  <c r="BK788" i="1"/>
  <c r="BJ788" i="1"/>
  <c r="BI788" i="1"/>
  <c r="BH788" i="1"/>
  <c r="BG788" i="1"/>
  <c r="BF788" i="1"/>
  <c r="BE788" i="1"/>
  <c r="CJ787" i="1"/>
  <c r="CI787" i="1"/>
  <c r="CH787" i="1"/>
  <c r="CG787" i="1"/>
  <c r="CF787" i="1"/>
  <c r="CE787" i="1"/>
  <c r="CD787" i="1"/>
  <c r="CC787" i="1"/>
  <c r="CB787" i="1"/>
  <c r="CA787" i="1"/>
  <c r="BZ787" i="1"/>
  <c r="BY787" i="1"/>
  <c r="BX787" i="1"/>
  <c r="BW787" i="1"/>
  <c r="BT787" i="1"/>
  <c r="BS787" i="1" s="1"/>
  <c r="BP787" i="1"/>
  <c r="BO787" i="1"/>
  <c r="BN787" i="1"/>
  <c r="BM787" i="1"/>
  <c r="BL787" i="1"/>
  <c r="BK787" i="1"/>
  <c r="BJ787" i="1"/>
  <c r="BI787" i="1"/>
  <c r="BH787" i="1"/>
  <c r="BG787" i="1"/>
  <c r="BF787" i="1"/>
  <c r="BE787" i="1"/>
  <c r="CJ786" i="1"/>
  <c r="CI786" i="1"/>
  <c r="CH786" i="1"/>
  <c r="CG786" i="1"/>
  <c r="CF786" i="1"/>
  <c r="CE786" i="1"/>
  <c r="CD786" i="1"/>
  <c r="CC786" i="1"/>
  <c r="CB786" i="1"/>
  <c r="CA786" i="1"/>
  <c r="BZ786" i="1"/>
  <c r="BY786" i="1"/>
  <c r="BX786" i="1"/>
  <c r="BW786" i="1"/>
  <c r="BT786" i="1"/>
  <c r="BS786" i="1" s="1"/>
  <c r="BP786" i="1"/>
  <c r="BO786" i="1"/>
  <c r="BN786" i="1"/>
  <c r="BM786" i="1"/>
  <c r="BL786" i="1"/>
  <c r="BK786" i="1"/>
  <c r="BJ786" i="1"/>
  <c r="BI786" i="1"/>
  <c r="BH786" i="1"/>
  <c r="BG786" i="1"/>
  <c r="BF786" i="1"/>
  <c r="BE786" i="1"/>
  <c r="CJ785" i="1"/>
  <c r="CI785" i="1"/>
  <c r="CH785" i="1"/>
  <c r="CG785" i="1"/>
  <c r="CF785" i="1"/>
  <c r="CE785" i="1"/>
  <c r="CD785" i="1"/>
  <c r="CC785" i="1"/>
  <c r="CB785" i="1"/>
  <c r="CA785" i="1"/>
  <c r="BZ785" i="1"/>
  <c r="BY785" i="1"/>
  <c r="BX785" i="1"/>
  <c r="BW785" i="1"/>
  <c r="BT785" i="1"/>
  <c r="BS785" i="1" s="1"/>
  <c r="BP785" i="1"/>
  <c r="BO785" i="1"/>
  <c r="BN785" i="1"/>
  <c r="BM785" i="1"/>
  <c r="BL785" i="1"/>
  <c r="BK785" i="1"/>
  <c r="BJ785" i="1"/>
  <c r="BI785" i="1"/>
  <c r="BH785" i="1"/>
  <c r="BG785" i="1"/>
  <c r="BF785" i="1"/>
  <c r="BE785" i="1"/>
  <c r="CJ784" i="1"/>
  <c r="CI784" i="1"/>
  <c r="CH784" i="1"/>
  <c r="CG784" i="1"/>
  <c r="CF784" i="1"/>
  <c r="CE784" i="1"/>
  <c r="CD784" i="1"/>
  <c r="CC784" i="1"/>
  <c r="CB784" i="1"/>
  <c r="CA784" i="1"/>
  <c r="BZ784" i="1"/>
  <c r="BY784" i="1"/>
  <c r="BX784" i="1"/>
  <c r="BW784" i="1"/>
  <c r="BT784" i="1"/>
  <c r="BS784" i="1" s="1"/>
  <c r="BP784" i="1"/>
  <c r="BO784" i="1"/>
  <c r="BN784" i="1"/>
  <c r="BM784" i="1"/>
  <c r="BL784" i="1"/>
  <c r="BK784" i="1"/>
  <c r="BJ784" i="1"/>
  <c r="BI784" i="1"/>
  <c r="BH784" i="1"/>
  <c r="BG784" i="1"/>
  <c r="BF784" i="1"/>
  <c r="BE784" i="1"/>
  <c r="CJ783" i="1"/>
  <c r="CI783" i="1"/>
  <c r="CH783" i="1"/>
  <c r="CG783" i="1"/>
  <c r="CF783" i="1"/>
  <c r="CE783" i="1"/>
  <c r="CD783" i="1"/>
  <c r="CC783" i="1"/>
  <c r="CB783" i="1"/>
  <c r="CA783" i="1"/>
  <c r="BZ783" i="1"/>
  <c r="BY783" i="1"/>
  <c r="BX783" i="1"/>
  <c r="BW783" i="1"/>
  <c r="BT783" i="1"/>
  <c r="BS783" i="1" s="1"/>
  <c r="BP783" i="1"/>
  <c r="BO783" i="1"/>
  <c r="BN783" i="1"/>
  <c r="BM783" i="1"/>
  <c r="BL783" i="1"/>
  <c r="BK783" i="1"/>
  <c r="BJ783" i="1"/>
  <c r="BI783" i="1"/>
  <c r="BH783" i="1"/>
  <c r="BG783" i="1"/>
  <c r="BF783" i="1"/>
  <c r="BE783" i="1"/>
  <c r="CJ782" i="1"/>
  <c r="CI782" i="1"/>
  <c r="CH782" i="1"/>
  <c r="CG782" i="1"/>
  <c r="CF782" i="1"/>
  <c r="CE782" i="1"/>
  <c r="CD782" i="1"/>
  <c r="CC782" i="1"/>
  <c r="CB782" i="1"/>
  <c r="CA782" i="1"/>
  <c r="BZ782" i="1"/>
  <c r="BY782" i="1"/>
  <c r="BX782" i="1"/>
  <c r="BW782" i="1"/>
  <c r="BT782" i="1"/>
  <c r="BS782" i="1" s="1"/>
  <c r="BP782" i="1"/>
  <c r="BO782" i="1"/>
  <c r="BN782" i="1"/>
  <c r="BM782" i="1"/>
  <c r="BL782" i="1"/>
  <c r="BK782" i="1"/>
  <c r="BJ782" i="1"/>
  <c r="BI782" i="1"/>
  <c r="BH782" i="1"/>
  <c r="BG782" i="1"/>
  <c r="BF782" i="1"/>
  <c r="BE782" i="1"/>
  <c r="CJ781" i="1"/>
  <c r="CI781" i="1"/>
  <c r="CH781" i="1"/>
  <c r="CG781" i="1"/>
  <c r="CF781" i="1"/>
  <c r="CE781" i="1"/>
  <c r="CD781" i="1"/>
  <c r="CC781" i="1"/>
  <c r="CB781" i="1"/>
  <c r="CA781" i="1"/>
  <c r="BZ781" i="1"/>
  <c r="BY781" i="1"/>
  <c r="BX781" i="1"/>
  <c r="BW781" i="1"/>
  <c r="BT781" i="1"/>
  <c r="BS781" i="1" s="1"/>
  <c r="BP781" i="1"/>
  <c r="BO781" i="1"/>
  <c r="BN781" i="1"/>
  <c r="BM781" i="1"/>
  <c r="BL781" i="1"/>
  <c r="BK781" i="1"/>
  <c r="BJ781" i="1"/>
  <c r="BI781" i="1"/>
  <c r="BH781" i="1"/>
  <c r="BG781" i="1"/>
  <c r="BF781" i="1"/>
  <c r="BE781" i="1"/>
  <c r="CJ780" i="1"/>
  <c r="CI780" i="1"/>
  <c r="CH780" i="1"/>
  <c r="CG780" i="1"/>
  <c r="CF780" i="1"/>
  <c r="CE780" i="1"/>
  <c r="CD780" i="1"/>
  <c r="CC780" i="1"/>
  <c r="CB780" i="1"/>
  <c r="CA780" i="1"/>
  <c r="BZ780" i="1"/>
  <c r="BY780" i="1"/>
  <c r="BX780" i="1"/>
  <c r="BW780" i="1"/>
  <c r="BT780" i="1"/>
  <c r="BS780" i="1" s="1"/>
  <c r="BP780" i="1"/>
  <c r="BO780" i="1"/>
  <c r="BN780" i="1"/>
  <c r="BM780" i="1"/>
  <c r="BL780" i="1"/>
  <c r="BK780" i="1"/>
  <c r="BJ780" i="1"/>
  <c r="BI780" i="1"/>
  <c r="BH780" i="1"/>
  <c r="BG780" i="1"/>
  <c r="BF780" i="1"/>
  <c r="BE780" i="1"/>
  <c r="CJ779" i="1"/>
  <c r="CI779" i="1"/>
  <c r="CH779" i="1"/>
  <c r="CG779" i="1"/>
  <c r="CF779" i="1"/>
  <c r="CE779" i="1"/>
  <c r="CD779" i="1"/>
  <c r="CC779" i="1"/>
  <c r="CB779" i="1"/>
  <c r="CA779" i="1"/>
  <c r="BZ779" i="1"/>
  <c r="BY779" i="1"/>
  <c r="BX779" i="1"/>
  <c r="BW779" i="1"/>
  <c r="BT779" i="1"/>
  <c r="BS779" i="1" s="1"/>
  <c r="BP779" i="1"/>
  <c r="BO779" i="1"/>
  <c r="BN779" i="1"/>
  <c r="BM779" i="1"/>
  <c r="BL779" i="1"/>
  <c r="BK779" i="1"/>
  <c r="BJ779" i="1"/>
  <c r="BI779" i="1"/>
  <c r="BH779" i="1"/>
  <c r="BG779" i="1"/>
  <c r="BF779" i="1"/>
  <c r="BE779" i="1"/>
  <c r="CJ778" i="1"/>
  <c r="CI778" i="1"/>
  <c r="CH778" i="1"/>
  <c r="CG778" i="1"/>
  <c r="CF778" i="1"/>
  <c r="CE778" i="1"/>
  <c r="CD778" i="1"/>
  <c r="CC778" i="1"/>
  <c r="CB778" i="1"/>
  <c r="CA778" i="1"/>
  <c r="BZ778" i="1"/>
  <c r="BY778" i="1"/>
  <c r="BX778" i="1"/>
  <c r="BW778" i="1"/>
  <c r="BT778" i="1"/>
  <c r="BS778" i="1" s="1"/>
  <c r="BP778" i="1"/>
  <c r="BO778" i="1"/>
  <c r="BN778" i="1"/>
  <c r="BM778" i="1"/>
  <c r="BL778" i="1"/>
  <c r="BK778" i="1"/>
  <c r="BJ778" i="1"/>
  <c r="BI778" i="1"/>
  <c r="BH778" i="1"/>
  <c r="BG778" i="1"/>
  <c r="BF778" i="1"/>
  <c r="BE778" i="1"/>
  <c r="CJ777" i="1"/>
  <c r="CI777" i="1"/>
  <c r="CH777" i="1"/>
  <c r="CG777" i="1"/>
  <c r="CF777" i="1"/>
  <c r="CE777" i="1"/>
  <c r="CD777" i="1"/>
  <c r="CC777" i="1"/>
  <c r="CB777" i="1"/>
  <c r="CA777" i="1"/>
  <c r="BZ777" i="1"/>
  <c r="BY777" i="1"/>
  <c r="BX777" i="1"/>
  <c r="BW777" i="1"/>
  <c r="BT777" i="1"/>
  <c r="BS777" i="1" s="1"/>
  <c r="BP777" i="1"/>
  <c r="BO777" i="1"/>
  <c r="BN777" i="1"/>
  <c r="BM777" i="1"/>
  <c r="BL777" i="1"/>
  <c r="BK777" i="1"/>
  <c r="BJ777" i="1"/>
  <c r="BI777" i="1"/>
  <c r="BH777" i="1"/>
  <c r="BG777" i="1"/>
  <c r="BF777" i="1"/>
  <c r="BE777" i="1"/>
  <c r="CJ776" i="1"/>
  <c r="CI776" i="1"/>
  <c r="CH776" i="1"/>
  <c r="CG776" i="1"/>
  <c r="CF776" i="1"/>
  <c r="CE776" i="1"/>
  <c r="CD776" i="1"/>
  <c r="CC776" i="1"/>
  <c r="CB776" i="1"/>
  <c r="CA776" i="1"/>
  <c r="BZ776" i="1"/>
  <c r="BY776" i="1"/>
  <c r="BX776" i="1"/>
  <c r="BW776" i="1"/>
  <c r="BT776" i="1"/>
  <c r="BS776" i="1" s="1"/>
  <c r="BP776" i="1"/>
  <c r="BO776" i="1"/>
  <c r="BN776" i="1"/>
  <c r="BM776" i="1"/>
  <c r="BL776" i="1"/>
  <c r="BK776" i="1"/>
  <c r="BJ776" i="1"/>
  <c r="BI776" i="1"/>
  <c r="BH776" i="1"/>
  <c r="BG776" i="1"/>
  <c r="BF776" i="1"/>
  <c r="BE776" i="1"/>
  <c r="CJ775" i="1"/>
  <c r="CI775" i="1"/>
  <c r="CH775" i="1"/>
  <c r="CG775" i="1"/>
  <c r="CF775" i="1"/>
  <c r="CE775" i="1"/>
  <c r="CD775" i="1"/>
  <c r="CC775" i="1"/>
  <c r="CB775" i="1"/>
  <c r="CA775" i="1"/>
  <c r="BZ775" i="1"/>
  <c r="BY775" i="1"/>
  <c r="BX775" i="1"/>
  <c r="BW775" i="1"/>
  <c r="BT775" i="1"/>
  <c r="BS775" i="1" s="1"/>
  <c r="BP775" i="1"/>
  <c r="BO775" i="1"/>
  <c r="BN775" i="1"/>
  <c r="BM775" i="1"/>
  <c r="BL775" i="1"/>
  <c r="BK775" i="1"/>
  <c r="BJ775" i="1"/>
  <c r="BI775" i="1"/>
  <c r="BH775" i="1"/>
  <c r="BG775" i="1"/>
  <c r="BF775" i="1"/>
  <c r="BE775" i="1"/>
  <c r="CJ774" i="1"/>
  <c r="CI774" i="1"/>
  <c r="CH774" i="1"/>
  <c r="CG774" i="1"/>
  <c r="CF774" i="1"/>
  <c r="CE774" i="1"/>
  <c r="CD774" i="1"/>
  <c r="CC774" i="1"/>
  <c r="CB774" i="1"/>
  <c r="CA774" i="1"/>
  <c r="BZ774" i="1"/>
  <c r="BY774" i="1"/>
  <c r="BX774" i="1"/>
  <c r="BW774" i="1"/>
  <c r="BT774" i="1"/>
  <c r="BS774" i="1" s="1"/>
  <c r="BP774" i="1"/>
  <c r="BO774" i="1"/>
  <c r="BN774" i="1"/>
  <c r="BM774" i="1"/>
  <c r="BL774" i="1"/>
  <c r="BK774" i="1"/>
  <c r="BJ774" i="1"/>
  <c r="BI774" i="1"/>
  <c r="BH774" i="1"/>
  <c r="BG774" i="1"/>
  <c r="BF774" i="1"/>
  <c r="BE774" i="1"/>
  <c r="CJ773" i="1"/>
  <c r="CI773" i="1"/>
  <c r="CH773" i="1"/>
  <c r="CG773" i="1"/>
  <c r="CF773" i="1"/>
  <c r="CE773" i="1"/>
  <c r="CD773" i="1"/>
  <c r="CC773" i="1"/>
  <c r="CB773" i="1"/>
  <c r="CA773" i="1"/>
  <c r="BZ773" i="1"/>
  <c r="BY773" i="1"/>
  <c r="BX773" i="1"/>
  <c r="BW773" i="1"/>
  <c r="BT773" i="1"/>
  <c r="BS773" i="1" s="1"/>
  <c r="BP773" i="1"/>
  <c r="BO773" i="1"/>
  <c r="BN773" i="1"/>
  <c r="BM773" i="1"/>
  <c r="BL773" i="1"/>
  <c r="BK773" i="1"/>
  <c r="BJ773" i="1"/>
  <c r="BI773" i="1"/>
  <c r="BH773" i="1"/>
  <c r="BG773" i="1"/>
  <c r="BF773" i="1"/>
  <c r="BE773" i="1"/>
  <c r="CJ772" i="1"/>
  <c r="CI772" i="1"/>
  <c r="CH772" i="1"/>
  <c r="CG772" i="1"/>
  <c r="CF772" i="1"/>
  <c r="CE772" i="1"/>
  <c r="CD772" i="1"/>
  <c r="CC772" i="1"/>
  <c r="CB772" i="1"/>
  <c r="CA772" i="1"/>
  <c r="BZ772" i="1"/>
  <c r="BY772" i="1"/>
  <c r="BX772" i="1"/>
  <c r="BW772" i="1"/>
  <c r="BT772" i="1"/>
  <c r="BS772" i="1" s="1"/>
  <c r="BP772" i="1"/>
  <c r="BO772" i="1"/>
  <c r="BN772" i="1"/>
  <c r="BM772" i="1"/>
  <c r="BL772" i="1"/>
  <c r="BK772" i="1"/>
  <c r="BJ772" i="1"/>
  <c r="BI772" i="1"/>
  <c r="BH772" i="1"/>
  <c r="BG772" i="1"/>
  <c r="BF772" i="1"/>
  <c r="BE772" i="1"/>
  <c r="CJ771" i="1"/>
  <c r="CI771" i="1"/>
  <c r="CH771" i="1"/>
  <c r="CG771" i="1"/>
  <c r="CF771" i="1"/>
  <c r="CE771" i="1"/>
  <c r="CD771" i="1"/>
  <c r="CC771" i="1"/>
  <c r="CB771" i="1"/>
  <c r="CA771" i="1"/>
  <c r="BZ771" i="1"/>
  <c r="BY771" i="1"/>
  <c r="BX771" i="1"/>
  <c r="BW771" i="1"/>
  <c r="BT771" i="1"/>
  <c r="BS771" i="1" s="1"/>
  <c r="BP771" i="1"/>
  <c r="BO771" i="1"/>
  <c r="BN771" i="1"/>
  <c r="BM771" i="1"/>
  <c r="BL771" i="1"/>
  <c r="BK771" i="1"/>
  <c r="BJ771" i="1"/>
  <c r="BI771" i="1"/>
  <c r="BH771" i="1"/>
  <c r="BG771" i="1"/>
  <c r="BF771" i="1"/>
  <c r="BE771" i="1"/>
  <c r="CJ770" i="1"/>
  <c r="CI770" i="1"/>
  <c r="CH770" i="1"/>
  <c r="CG770" i="1"/>
  <c r="CF770" i="1"/>
  <c r="CE770" i="1"/>
  <c r="CD770" i="1"/>
  <c r="CC770" i="1"/>
  <c r="CB770" i="1"/>
  <c r="CA770" i="1"/>
  <c r="BZ770" i="1"/>
  <c r="BY770" i="1"/>
  <c r="BX770" i="1"/>
  <c r="BW770" i="1"/>
  <c r="BT770" i="1"/>
  <c r="BS770" i="1" s="1"/>
  <c r="BP770" i="1"/>
  <c r="BO770" i="1"/>
  <c r="BN770" i="1"/>
  <c r="BM770" i="1"/>
  <c r="BL770" i="1"/>
  <c r="BK770" i="1"/>
  <c r="BJ770" i="1"/>
  <c r="BI770" i="1"/>
  <c r="BH770" i="1"/>
  <c r="BG770" i="1"/>
  <c r="BF770" i="1"/>
  <c r="BE770" i="1"/>
  <c r="CJ769" i="1"/>
  <c r="CI769" i="1"/>
  <c r="CH769" i="1"/>
  <c r="CG769" i="1"/>
  <c r="CF769" i="1"/>
  <c r="CE769" i="1"/>
  <c r="CD769" i="1"/>
  <c r="CC769" i="1"/>
  <c r="CB769" i="1"/>
  <c r="CA769" i="1"/>
  <c r="BZ769" i="1"/>
  <c r="BY769" i="1"/>
  <c r="BX769" i="1"/>
  <c r="BW769" i="1"/>
  <c r="BT769" i="1"/>
  <c r="BS769" i="1" s="1"/>
  <c r="BP769" i="1"/>
  <c r="BO769" i="1"/>
  <c r="BN769" i="1"/>
  <c r="BM769" i="1"/>
  <c r="BL769" i="1"/>
  <c r="BK769" i="1"/>
  <c r="BJ769" i="1"/>
  <c r="BI769" i="1"/>
  <c r="BH769" i="1"/>
  <c r="BG769" i="1"/>
  <c r="BF769" i="1"/>
  <c r="BE769" i="1"/>
  <c r="CJ768" i="1"/>
  <c r="CI768" i="1"/>
  <c r="CH768" i="1"/>
  <c r="CG768" i="1"/>
  <c r="CF768" i="1"/>
  <c r="CE768" i="1"/>
  <c r="CD768" i="1"/>
  <c r="CC768" i="1"/>
  <c r="CB768" i="1"/>
  <c r="CA768" i="1"/>
  <c r="BZ768" i="1"/>
  <c r="BY768" i="1"/>
  <c r="BX768" i="1"/>
  <c r="BW768" i="1"/>
  <c r="BT768" i="1"/>
  <c r="BS768" i="1" s="1"/>
  <c r="BP768" i="1"/>
  <c r="BO768" i="1"/>
  <c r="BN768" i="1"/>
  <c r="BM768" i="1"/>
  <c r="BL768" i="1"/>
  <c r="BK768" i="1"/>
  <c r="BJ768" i="1"/>
  <c r="BI768" i="1"/>
  <c r="BH768" i="1"/>
  <c r="BG768" i="1"/>
  <c r="BF768" i="1"/>
  <c r="BE768" i="1"/>
  <c r="CJ767" i="1"/>
  <c r="CI767" i="1"/>
  <c r="CH767" i="1"/>
  <c r="CG767" i="1"/>
  <c r="CF767" i="1"/>
  <c r="CE767" i="1"/>
  <c r="CD767" i="1"/>
  <c r="CC767" i="1"/>
  <c r="CB767" i="1"/>
  <c r="CA767" i="1"/>
  <c r="BZ767" i="1"/>
  <c r="BY767" i="1"/>
  <c r="BX767" i="1"/>
  <c r="BW767" i="1"/>
  <c r="BT767" i="1"/>
  <c r="BS767" i="1" s="1"/>
  <c r="BP767" i="1"/>
  <c r="BO767" i="1"/>
  <c r="BN767" i="1"/>
  <c r="BM767" i="1"/>
  <c r="BL767" i="1"/>
  <c r="BK767" i="1"/>
  <c r="BJ767" i="1"/>
  <c r="BI767" i="1"/>
  <c r="BH767" i="1"/>
  <c r="BG767" i="1"/>
  <c r="BF767" i="1"/>
  <c r="BE767" i="1"/>
  <c r="CJ766" i="1"/>
  <c r="CI766" i="1"/>
  <c r="CH766" i="1"/>
  <c r="CG766" i="1"/>
  <c r="CF766" i="1"/>
  <c r="CE766" i="1"/>
  <c r="CD766" i="1"/>
  <c r="CC766" i="1"/>
  <c r="CB766" i="1"/>
  <c r="CA766" i="1"/>
  <c r="BZ766" i="1"/>
  <c r="BY766" i="1"/>
  <c r="BX766" i="1"/>
  <c r="BW766" i="1"/>
  <c r="BT766" i="1"/>
  <c r="BS766" i="1" s="1"/>
  <c r="BP766" i="1"/>
  <c r="BO766" i="1"/>
  <c r="BN766" i="1"/>
  <c r="BM766" i="1"/>
  <c r="BL766" i="1"/>
  <c r="BK766" i="1"/>
  <c r="BJ766" i="1"/>
  <c r="BI766" i="1"/>
  <c r="BH766" i="1"/>
  <c r="BG766" i="1"/>
  <c r="BF766" i="1"/>
  <c r="BE766" i="1"/>
  <c r="CJ765" i="1"/>
  <c r="CI765" i="1"/>
  <c r="CH765" i="1"/>
  <c r="CG765" i="1"/>
  <c r="CF765" i="1"/>
  <c r="CE765" i="1"/>
  <c r="CD765" i="1"/>
  <c r="CC765" i="1"/>
  <c r="CB765" i="1"/>
  <c r="CA765" i="1"/>
  <c r="BZ765" i="1"/>
  <c r="BY765" i="1"/>
  <c r="BX765" i="1"/>
  <c r="BW765" i="1"/>
  <c r="BT765" i="1"/>
  <c r="BS765" i="1" s="1"/>
  <c r="BP765" i="1"/>
  <c r="BO765" i="1"/>
  <c r="BN765" i="1"/>
  <c r="BM765" i="1"/>
  <c r="BL765" i="1"/>
  <c r="BK765" i="1"/>
  <c r="BJ765" i="1"/>
  <c r="BI765" i="1"/>
  <c r="BH765" i="1"/>
  <c r="BG765" i="1"/>
  <c r="BF765" i="1"/>
  <c r="BE765" i="1"/>
  <c r="CJ764" i="1"/>
  <c r="CI764" i="1"/>
  <c r="CH764" i="1"/>
  <c r="CG764" i="1"/>
  <c r="CF764" i="1"/>
  <c r="CE764" i="1"/>
  <c r="CD764" i="1"/>
  <c r="CC764" i="1"/>
  <c r="CB764" i="1"/>
  <c r="CA764" i="1"/>
  <c r="BZ764" i="1"/>
  <c r="BY764" i="1"/>
  <c r="BX764" i="1"/>
  <c r="BW764" i="1"/>
  <c r="BT764" i="1"/>
  <c r="BS764" i="1" s="1"/>
  <c r="BP764" i="1"/>
  <c r="BO764" i="1"/>
  <c r="BN764" i="1"/>
  <c r="BM764" i="1"/>
  <c r="BL764" i="1"/>
  <c r="BK764" i="1"/>
  <c r="BJ764" i="1"/>
  <c r="BI764" i="1"/>
  <c r="BH764" i="1"/>
  <c r="BG764" i="1"/>
  <c r="BF764" i="1"/>
  <c r="BE764" i="1"/>
  <c r="CJ763" i="1"/>
  <c r="CI763" i="1"/>
  <c r="CH763" i="1"/>
  <c r="CG763" i="1"/>
  <c r="CF763" i="1"/>
  <c r="CE763" i="1"/>
  <c r="CD763" i="1"/>
  <c r="CC763" i="1"/>
  <c r="CB763" i="1"/>
  <c r="CA763" i="1"/>
  <c r="BZ763" i="1"/>
  <c r="BY763" i="1"/>
  <c r="BX763" i="1"/>
  <c r="BW763" i="1"/>
  <c r="BT763" i="1"/>
  <c r="BS763" i="1" s="1"/>
  <c r="BP763" i="1"/>
  <c r="BO763" i="1"/>
  <c r="BN763" i="1"/>
  <c r="BM763" i="1"/>
  <c r="BL763" i="1"/>
  <c r="BK763" i="1"/>
  <c r="BJ763" i="1"/>
  <c r="BI763" i="1"/>
  <c r="BH763" i="1"/>
  <c r="BG763" i="1"/>
  <c r="BF763" i="1"/>
  <c r="BE763" i="1"/>
  <c r="CJ762" i="1"/>
  <c r="CI762" i="1"/>
  <c r="CH762" i="1"/>
  <c r="CG762" i="1"/>
  <c r="CF762" i="1"/>
  <c r="CE762" i="1"/>
  <c r="CD762" i="1"/>
  <c r="CC762" i="1"/>
  <c r="CB762" i="1"/>
  <c r="CA762" i="1"/>
  <c r="BZ762" i="1"/>
  <c r="BY762" i="1"/>
  <c r="BX762" i="1"/>
  <c r="BW762" i="1"/>
  <c r="BT762" i="1"/>
  <c r="BS762" i="1" s="1"/>
  <c r="BP762" i="1"/>
  <c r="BO762" i="1"/>
  <c r="BN762" i="1"/>
  <c r="BM762" i="1"/>
  <c r="BL762" i="1"/>
  <c r="BK762" i="1"/>
  <c r="BJ762" i="1"/>
  <c r="BI762" i="1"/>
  <c r="BH762" i="1"/>
  <c r="BG762" i="1"/>
  <c r="BF762" i="1"/>
  <c r="BE762" i="1"/>
  <c r="CJ761" i="1"/>
  <c r="CI761" i="1"/>
  <c r="CH761" i="1"/>
  <c r="CG761" i="1"/>
  <c r="CF761" i="1"/>
  <c r="CE761" i="1"/>
  <c r="CD761" i="1"/>
  <c r="CC761" i="1"/>
  <c r="CB761" i="1"/>
  <c r="CA761" i="1"/>
  <c r="BZ761" i="1"/>
  <c r="BY761" i="1"/>
  <c r="BX761" i="1"/>
  <c r="BW761" i="1"/>
  <c r="BT761" i="1"/>
  <c r="BS761" i="1" s="1"/>
  <c r="BP761" i="1"/>
  <c r="BO761" i="1"/>
  <c r="BN761" i="1"/>
  <c r="BM761" i="1"/>
  <c r="BL761" i="1"/>
  <c r="BK761" i="1"/>
  <c r="BJ761" i="1"/>
  <c r="BI761" i="1"/>
  <c r="BH761" i="1"/>
  <c r="BG761" i="1"/>
  <c r="BF761" i="1"/>
  <c r="BE761" i="1"/>
  <c r="CJ760" i="1"/>
  <c r="CI760" i="1"/>
  <c r="CH760" i="1"/>
  <c r="CG760" i="1"/>
  <c r="CF760" i="1"/>
  <c r="CE760" i="1"/>
  <c r="CD760" i="1"/>
  <c r="CC760" i="1"/>
  <c r="CB760" i="1"/>
  <c r="CA760" i="1"/>
  <c r="BZ760" i="1"/>
  <c r="BY760" i="1"/>
  <c r="BX760" i="1"/>
  <c r="BW760" i="1"/>
  <c r="BT760" i="1"/>
  <c r="BS760" i="1" s="1"/>
  <c r="BP760" i="1"/>
  <c r="BO760" i="1"/>
  <c r="BN760" i="1"/>
  <c r="BM760" i="1"/>
  <c r="BL760" i="1"/>
  <c r="BK760" i="1"/>
  <c r="BJ760" i="1"/>
  <c r="BI760" i="1"/>
  <c r="BH760" i="1"/>
  <c r="BG760" i="1"/>
  <c r="BF760" i="1"/>
  <c r="BE760" i="1"/>
  <c r="CJ759" i="1"/>
  <c r="CI759" i="1"/>
  <c r="CH759" i="1"/>
  <c r="CG759" i="1"/>
  <c r="CF759" i="1"/>
  <c r="CE759" i="1"/>
  <c r="CD759" i="1"/>
  <c r="CC759" i="1"/>
  <c r="CB759" i="1"/>
  <c r="CA759" i="1"/>
  <c r="BZ759" i="1"/>
  <c r="BY759" i="1"/>
  <c r="BX759" i="1"/>
  <c r="BW759" i="1"/>
  <c r="BT759" i="1"/>
  <c r="BS759" i="1" s="1"/>
  <c r="BP759" i="1"/>
  <c r="BO759" i="1"/>
  <c r="BN759" i="1"/>
  <c r="BM759" i="1"/>
  <c r="BL759" i="1"/>
  <c r="BK759" i="1"/>
  <c r="BJ759" i="1"/>
  <c r="BI759" i="1"/>
  <c r="BH759" i="1"/>
  <c r="BG759" i="1"/>
  <c r="BF759" i="1"/>
  <c r="BE759" i="1"/>
  <c r="CJ758" i="1"/>
  <c r="CI758" i="1"/>
  <c r="CH758" i="1"/>
  <c r="CG758" i="1"/>
  <c r="CF758" i="1"/>
  <c r="CE758" i="1"/>
  <c r="CD758" i="1"/>
  <c r="CC758" i="1"/>
  <c r="CB758" i="1"/>
  <c r="CA758" i="1"/>
  <c r="BZ758" i="1"/>
  <c r="BY758" i="1"/>
  <c r="BX758" i="1"/>
  <c r="BW758" i="1"/>
  <c r="BT758" i="1"/>
  <c r="BS758" i="1" s="1"/>
  <c r="BP758" i="1"/>
  <c r="BO758" i="1"/>
  <c r="BN758" i="1"/>
  <c r="BM758" i="1"/>
  <c r="BL758" i="1"/>
  <c r="BK758" i="1"/>
  <c r="BJ758" i="1"/>
  <c r="BI758" i="1"/>
  <c r="BH758" i="1"/>
  <c r="BG758" i="1"/>
  <c r="BF758" i="1"/>
  <c r="BE758" i="1"/>
  <c r="CJ757" i="1"/>
  <c r="CI757" i="1"/>
  <c r="CH757" i="1"/>
  <c r="CG757" i="1"/>
  <c r="CF757" i="1"/>
  <c r="CE757" i="1"/>
  <c r="CD757" i="1"/>
  <c r="CC757" i="1"/>
  <c r="CB757" i="1"/>
  <c r="CA757" i="1"/>
  <c r="BZ757" i="1"/>
  <c r="BY757" i="1"/>
  <c r="BX757" i="1"/>
  <c r="BW757" i="1"/>
  <c r="BT757" i="1"/>
  <c r="BS757" i="1" s="1"/>
  <c r="BP757" i="1"/>
  <c r="BO757" i="1"/>
  <c r="BN757" i="1"/>
  <c r="BM757" i="1"/>
  <c r="BL757" i="1"/>
  <c r="BK757" i="1"/>
  <c r="BJ757" i="1"/>
  <c r="BI757" i="1"/>
  <c r="BH757" i="1"/>
  <c r="BG757" i="1"/>
  <c r="BF757" i="1"/>
  <c r="BE757" i="1"/>
  <c r="CJ756" i="1"/>
  <c r="CI756" i="1"/>
  <c r="CH756" i="1"/>
  <c r="CG756" i="1"/>
  <c r="CF756" i="1"/>
  <c r="CE756" i="1"/>
  <c r="CD756" i="1"/>
  <c r="CC756" i="1"/>
  <c r="CB756" i="1"/>
  <c r="CA756" i="1"/>
  <c r="BZ756" i="1"/>
  <c r="BY756" i="1"/>
  <c r="BX756" i="1"/>
  <c r="BW756" i="1"/>
  <c r="BT756" i="1"/>
  <c r="BS756" i="1" s="1"/>
  <c r="BP756" i="1"/>
  <c r="BO756" i="1"/>
  <c r="BN756" i="1"/>
  <c r="BM756" i="1"/>
  <c r="BL756" i="1"/>
  <c r="BK756" i="1"/>
  <c r="BJ756" i="1"/>
  <c r="BI756" i="1"/>
  <c r="BH756" i="1"/>
  <c r="BG756" i="1"/>
  <c r="BF756" i="1"/>
  <c r="BE756" i="1"/>
  <c r="CJ755" i="1"/>
  <c r="CI755" i="1"/>
  <c r="CH755" i="1"/>
  <c r="CG755" i="1"/>
  <c r="CF755" i="1"/>
  <c r="CE755" i="1"/>
  <c r="CD755" i="1"/>
  <c r="CC755" i="1"/>
  <c r="CB755" i="1"/>
  <c r="CA755" i="1"/>
  <c r="BZ755" i="1"/>
  <c r="BY755" i="1"/>
  <c r="BX755" i="1"/>
  <c r="BW755" i="1"/>
  <c r="BT755" i="1"/>
  <c r="BS755" i="1" s="1"/>
  <c r="BP755" i="1"/>
  <c r="BO755" i="1"/>
  <c r="BN755" i="1"/>
  <c r="BM755" i="1"/>
  <c r="BL755" i="1"/>
  <c r="BK755" i="1"/>
  <c r="BJ755" i="1"/>
  <c r="BI755" i="1"/>
  <c r="BH755" i="1"/>
  <c r="BG755" i="1"/>
  <c r="BF755" i="1"/>
  <c r="BE755" i="1"/>
  <c r="CJ754" i="1"/>
  <c r="CI754" i="1"/>
  <c r="CH754" i="1"/>
  <c r="CG754" i="1"/>
  <c r="CF754" i="1"/>
  <c r="CE754" i="1"/>
  <c r="CD754" i="1"/>
  <c r="CC754" i="1"/>
  <c r="CB754" i="1"/>
  <c r="CA754" i="1"/>
  <c r="BZ754" i="1"/>
  <c r="BY754" i="1"/>
  <c r="BX754" i="1"/>
  <c r="BW754" i="1"/>
  <c r="BT754" i="1"/>
  <c r="BS754" i="1" s="1"/>
  <c r="BP754" i="1"/>
  <c r="BO754" i="1"/>
  <c r="BN754" i="1"/>
  <c r="BM754" i="1"/>
  <c r="BL754" i="1"/>
  <c r="BK754" i="1"/>
  <c r="BJ754" i="1"/>
  <c r="BI754" i="1"/>
  <c r="BH754" i="1"/>
  <c r="BG754" i="1"/>
  <c r="BF754" i="1"/>
  <c r="BE754" i="1"/>
  <c r="CJ753" i="1"/>
  <c r="CI753" i="1"/>
  <c r="CH753" i="1"/>
  <c r="CG753" i="1"/>
  <c r="CF753" i="1"/>
  <c r="CE753" i="1"/>
  <c r="CD753" i="1"/>
  <c r="CC753" i="1"/>
  <c r="CB753" i="1"/>
  <c r="CA753" i="1"/>
  <c r="BZ753" i="1"/>
  <c r="BY753" i="1"/>
  <c r="BX753" i="1"/>
  <c r="BW753" i="1"/>
  <c r="BT753" i="1"/>
  <c r="BS753" i="1" s="1"/>
  <c r="BP753" i="1"/>
  <c r="BO753" i="1"/>
  <c r="BN753" i="1"/>
  <c r="BM753" i="1"/>
  <c r="BL753" i="1"/>
  <c r="BK753" i="1"/>
  <c r="BJ753" i="1"/>
  <c r="BI753" i="1"/>
  <c r="BH753" i="1"/>
  <c r="BG753" i="1"/>
  <c r="BF753" i="1"/>
  <c r="BE753" i="1"/>
  <c r="CJ752" i="1"/>
  <c r="CI752" i="1"/>
  <c r="CH752" i="1"/>
  <c r="CG752" i="1"/>
  <c r="CF752" i="1"/>
  <c r="CE752" i="1"/>
  <c r="CD752" i="1"/>
  <c r="CC752" i="1"/>
  <c r="CB752" i="1"/>
  <c r="CA752" i="1"/>
  <c r="BZ752" i="1"/>
  <c r="BY752" i="1"/>
  <c r="BX752" i="1"/>
  <c r="BW752" i="1"/>
  <c r="BT752" i="1"/>
  <c r="BS752" i="1" s="1"/>
  <c r="BP752" i="1"/>
  <c r="BO752" i="1"/>
  <c r="BN752" i="1"/>
  <c r="BM752" i="1"/>
  <c r="BL752" i="1"/>
  <c r="BK752" i="1"/>
  <c r="BJ752" i="1"/>
  <c r="BI752" i="1"/>
  <c r="BH752" i="1"/>
  <c r="BG752" i="1"/>
  <c r="BF752" i="1"/>
  <c r="BE752" i="1"/>
  <c r="CJ751" i="1"/>
  <c r="CI751" i="1"/>
  <c r="CH751" i="1"/>
  <c r="CG751" i="1"/>
  <c r="CF751" i="1"/>
  <c r="CE751" i="1"/>
  <c r="CD751" i="1"/>
  <c r="CC751" i="1"/>
  <c r="CB751" i="1"/>
  <c r="CA751" i="1"/>
  <c r="BZ751" i="1"/>
  <c r="BY751" i="1"/>
  <c r="BX751" i="1"/>
  <c r="BW751" i="1"/>
  <c r="BT751" i="1"/>
  <c r="BS751" i="1" s="1"/>
  <c r="BP751" i="1"/>
  <c r="BO751" i="1"/>
  <c r="BN751" i="1"/>
  <c r="BM751" i="1"/>
  <c r="BL751" i="1"/>
  <c r="BK751" i="1"/>
  <c r="BJ751" i="1"/>
  <c r="BI751" i="1"/>
  <c r="BH751" i="1"/>
  <c r="BG751" i="1"/>
  <c r="BF751" i="1"/>
  <c r="BE751" i="1"/>
  <c r="CJ750" i="1"/>
  <c r="CI750" i="1"/>
  <c r="CH750" i="1"/>
  <c r="CG750" i="1"/>
  <c r="CF750" i="1"/>
  <c r="CE750" i="1"/>
  <c r="CD750" i="1"/>
  <c r="CC750" i="1"/>
  <c r="CB750" i="1"/>
  <c r="CA750" i="1"/>
  <c r="BZ750" i="1"/>
  <c r="BY750" i="1"/>
  <c r="BX750" i="1"/>
  <c r="BW750" i="1"/>
  <c r="BT750" i="1"/>
  <c r="BS750" i="1" s="1"/>
  <c r="BP750" i="1"/>
  <c r="BO750" i="1"/>
  <c r="BN750" i="1"/>
  <c r="BM750" i="1"/>
  <c r="BL750" i="1"/>
  <c r="BK750" i="1"/>
  <c r="BJ750" i="1"/>
  <c r="BI750" i="1"/>
  <c r="BH750" i="1"/>
  <c r="BG750" i="1"/>
  <c r="BF750" i="1"/>
  <c r="BE750" i="1"/>
  <c r="CJ749" i="1"/>
  <c r="CI749" i="1"/>
  <c r="CH749" i="1"/>
  <c r="CG749" i="1"/>
  <c r="CF749" i="1"/>
  <c r="CE749" i="1"/>
  <c r="CD749" i="1"/>
  <c r="CC749" i="1"/>
  <c r="CB749" i="1"/>
  <c r="CA749" i="1"/>
  <c r="BZ749" i="1"/>
  <c r="BY749" i="1"/>
  <c r="BX749" i="1"/>
  <c r="BW749" i="1"/>
  <c r="BT749" i="1"/>
  <c r="BS749" i="1" s="1"/>
  <c r="BP749" i="1"/>
  <c r="BO749" i="1"/>
  <c r="BN749" i="1"/>
  <c r="BM749" i="1"/>
  <c r="BL749" i="1"/>
  <c r="BK749" i="1"/>
  <c r="BJ749" i="1"/>
  <c r="BI749" i="1"/>
  <c r="BH749" i="1"/>
  <c r="BG749" i="1"/>
  <c r="BF749" i="1"/>
  <c r="BE749" i="1"/>
  <c r="CJ748" i="1"/>
  <c r="CI748" i="1"/>
  <c r="CH748" i="1"/>
  <c r="CG748" i="1"/>
  <c r="CF748" i="1"/>
  <c r="CE748" i="1"/>
  <c r="CD748" i="1"/>
  <c r="CC748" i="1"/>
  <c r="CB748" i="1"/>
  <c r="CA748" i="1"/>
  <c r="BZ748" i="1"/>
  <c r="BY748" i="1"/>
  <c r="BX748" i="1"/>
  <c r="BW748" i="1"/>
  <c r="BT748" i="1"/>
  <c r="BS748" i="1" s="1"/>
  <c r="BP748" i="1"/>
  <c r="BO748" i="1"/>
  <c r="BN748" i="1"/>
  <c r="BM748" i="1"/>
  <c r="BL748" i="1"/>
  <c r="BK748" i="1"/>
  <c r="BJ748" i="1"/>
  <c r="BI748" i="1"/>
  <c r="BH748" i="1"/>
  <c r="BG748" i="1"/>
  <c r="BF748" i="1"/>
  <c r="BE748" i="1"/>
  <c r="CJ747" i="1"/>
  <c r="CI747" i="1"/>
  <c r="CH747" i="1"/>
  <c r="CG747" i="1"/>
  <c r="CF747" i="1"/>
  <c r="CE747" i="1"/>
  <c r="CD747" i="1"/>
  <c r="CC747" i="1"/>
  <c r="CB747" i="1"/>
  <c r="CA747" i="1"/>
  <c r="BZ747" i="1"/>
  <c r="BY747" i="1"/>
  <c r="BX747" i="1"/>
  <c r="BW747" i="1"/>
  <c r="BT747" i="1"/>
  <c r="BS747" i="1" s="1"/>
  <c r="BP747" i="1"/>
  <c r="BO747" i="1"/>
  <c r="BN747" i="1"/>
  <c r="BM747" i="1"/>
  <c r="BL747" i="1"/>
  <c r="BK747" i="1"/>
  <c r="BJ747" i="1"/>
  <c r="BI747" i="1"/>
  <c r="BH747" i="1"/>
  <c r="BG747" i="1"/>
  <c r="BF747" i="1"/>
  <c r="BE747" i="1"/>
  <c r="CJ746" i="1"/>
  <c r="CI746" i="1"/>
  <c r="CH746" i="1"/>
  <c r="CG746" i="1"/>
  <c r="CF746" i="1"/>
  <c r="CE746" i="1"/>
  <c r="CD746" i="1"/>
  <c r="CC746" i="1"/>
  <c r="CB746" i="1"/>
  <c r="CA746" i="1"/>
  <c r="BZ746" i="1"/>
  <c r="BY746" i="1"/>
  <c r="BX746" i="1"/>
  <c r="BW746" i="1"/>
  <c r="BT746" i="1"/>
  <c r="BS746" i="1" s="1"/>
  <c r="BP746" i="1"/>
  <c r="BO746" i="1"/>
  <c r="BN746" i="1"/>
  <c r="BM746" i="1"/>
  <c r="BL746" i="1"/>
  <c r="BK746" i="1"/>
  <c r="BJ746" i="1"/>
  <c r="BI746" i="1"/>
  <c r="BH746" i="1"/>
  <c r="BG746" i="1"/>
  <c r="BF746" i="1"/>
  <c r="BE746" i="1"/>
  <c r="CJ745" i="1"/>
  <c r="CI745" i="1"/>
  <c r="CH745" i="1"/>
  <c r="CG745" i="1"/>
  <c r="CF745" i="1"/>
  <c r="CE745" i="1"/>
  <c r="CD745" i="1"/>
  <c r="CC745" i="1"/>
  <c r="CB745" i="1"/>
  <c r="CA745" i="1"/>
  <c r="BZ745" i="1"/>
  <c r="BY745" i="1"/>
  <c r="BX745" i="1"/>
  <c r="BW745" i="1"/>
  <c r="BT745" i="1"/>
  <c r="BS745" i="1" s="1"/>
  <c r="BP745" i="1"/>
  <c r="BO745" i="1"/>
  <c r="BN745" i="1"/>
  <c r="BM745" i="1"/>
  <c r="BL745" i="1"/>
  <c r="BK745" i="1"/>
  <c r="BJ745" i="1"/>
  <c r="BI745" i="1"/>
  <c r="BH745" i="1"/>
  <c r="BG745" i="1"/>
  <c r="BF745" i="1"/>
  <c r="BE745" i="1"/>
  <c r="CJ744" i="1"/>
  <c r="CI744" i="1"/>
  <c r="CH744" i="1"/>
  <c r="CG744" i="1"/>
  <c r="CF744" i="1"/>
  <c r="CE744" i="1"/>
  <c r="CD744" i="1"/>
  <c r="CC744" i="1"/>
  <c r="CB744" i="1"/>
  <c r="CA744" i="1"/>
  <c r="BZ744" i="1"/>
  <c r="BY744" i="1"/>
  <c r="BX744" i="1"/>
  <c r="BW744" i="1"/>
  <c r="BT744" i="1"/>
  <c r="BS744" i="1" s="1"/>
  <c r="BP744" i="1"/>
  <c r="BO744" i="1"/>
  <c r="BN744" i="1"/>
  <c r="BM744" i="1"/>
  <c r="BL744" i="1"/>
  <c r="BK744" i="1"/>
  <c r="BJ744" i="1"/>
  <c r="BI744" i="1"/>
  <c r="BH744" i="1"/>
  <c r="BG744" i="1"/>
  <c r="BF744" i="1"/>
  <c r="BE744" i="1"/>
  <c r="CJ743" i="1"/>
  <c r="CI743" i="1"/>
  <c r="CH743" i="1"/>
  <c r="CG743" i="1"/>
  <c r="CF743" i="1"/>
  <c r="CE743" i="1"/>
  <c r="CD743" i="1"/>
  <c r="CC743" i="1"/>
  <c r="CB743" i="1"/>
  <c r="CA743" i="1"/>
  <c r="BZ743" i="1"/>
  <c r="BY743" i="1"/>
  <c r="BX743" i="1"/>
  <c r="BW743" i="1"/>
  <c r="BT743" i="1"/>
  <c r="BS743" i="1" s="1"/>
  <c r="BP743" i="1"/>
  <c r="BO743" i="1"/>
  <c r="BN743" i="1"/>
  <c r="BM743" i="1"/>
  <c r="BL743" i="1"/>
  <c r="BK743" i="1"/>
  <c r="BJ743" i="1"/>
  <c r="BI743" i="1"/>
  <c r="BH743" i="1"/>
  <c r="BG743" i="1"/>
  <c r="BF743" i="1"/>
  <c r="BE743" i="1"/>
  <c r="CJ742" i="1"/>
  <c r="CI742" i="1"/>
  <c r="CH742" i="1"/>
  <c r="CG742" i="1"/>
  <c r="CF742" i="1"/>
  <c r="CE742" i="1"/>
  <c r="CD742" i="1"/>
  <c r="CC742" i="1"/>
  <c r="CB742" i="1"/>
  <c r="CA742" i="1"/>
  <c r="BZ742" i="1"/>
  <c r="BY742" i="1"/>
  <c r="BX742" i="1"/>
  <c r="BW742" i="1"/>
  <c r="BT742" i="1"/>
  <c r="BS742" i="1" s="1"/>
  <c r="BP742" i="1"/>
  <c r="BO742" i="1"/>
  <c r="BN742" i="1"/>
  <c r="BM742" i="1"/>
  <c r="BL742" i="1"/>
  <c r="BK742" i="1"/>
  <c r="BJ742" i="1"/>
  <c r="BI742" i="1"/>
  <c r="BH742" i="1"/>
  <c r="BG742" i="1"/>
  <c r="BF742" i="1"/>
  <c r="BE742" i="1"/>
  <c r="CJ741" i="1"/>
  <c r="CI741" i="1"/>
  <c r="CH741" i="1"/>
  <c r="CG741" i="1"/>
  <c r="CF741" i="1"/>
  <c r="CE741" i="1"/>
  <c r="CD741" i="1"/>
  <c r="CC741" i="1"/>
  <c r="CB741" i="1"/>
  <c r="CA741" i="1"/>
  <c r="BZ741" i="1"/>
  <c r="BY741" i="1"/>
  <c r="BX741" i="1"/>
  <c r="BW741" i="1"/>
  <c r="BT741" i="1"/>
  <c r="BS741" i="1" s="1"/>
  <c r="BP741" i="1"/>
  <c r="BO741" i="1"/>
  <c r="BN741" i="1"/>
  <c r="BM741" i="1"/>
  <c r="BL741" i="1"/>
  <c r="BK741" i="1"/>
  <c r="BJ741" i="1"/>
  <c r="BI741" i="1"/>
  <c r="BH741" i="1"/>
  <c r="BG741" i="1"/>
  <c r="BF741" i="1"/>
  <c r="BE741" i="1"/>
  <c r="CJ740" i="1"/>
  <c r="CI740" i="1"/>
  <c r="CH740" i="1"/>
  <c r="CG740" i="1"/>
  <c r="CF740" i="1"/>
  <c r="CE740" i="1"/>
  <c r="CD740" i="1"/>
  <c r="CC740" i="1"/>
  <c r="CB740" i="1"/>
  <c r="CA740" i="1"/>
  <c r="BZ740" i="1"/>
  <c r="BY740" i="1"/>
  <c r="BX740" i="1"/>
  <c r="BW740" i="1"/>
  <c r="BT740" i="1"/>
  <c r="BS740" i="1" s="1"/>
  <c r="BP740" i="1"/>
  <c r="BO740" i="1"/>
  <c r="BN740" i="1"/>
  <c r="BM740" i="1"/>
  <c r="BL740" i="1"/>
  <c r="BK740" i="1"/>
  <c r="BJ740" i="1"/>
  <c r="BI740" i="1"/>
  <c r="BH740" i="1"/>
  <c r="BG740" i="1"/>
  <c r="BF740" i="1"/>
  <c r="BE740" i="1"/>
  <c r="CJ739" i="1"/>
  <c r="CI739" i="1"/>
  <c r="CH739" i="1"/>
  <c r="CG739" i="1"/>
  <c r="CF739" i="1"/>
  <c r="CE739" i="1"/>
  <c r="CD739" i="1"/>
  <c r="CC739" i="1"/>
  <c r="CB739" i="1"/>
  <c r="CA739" i="1"/>
  <c r="BZ739" i="1"/>
  <c r="BY739" i="1"/>
  <c r="BX739" i="1"/>
  <c r="BW739" i="1"/>
  <c r="BT739" i="1"/>
  <c r="BS739" i="1" s="1"/>
  <c r="BP739" i="1"/>
  <c r="BO739" i="1"/>
  <c r="BN739" i="1"/>
  <c r="BM739" i="1"/>
  <c r="BL739" i="1"/>
  <c r="BK739" i="1"/>
  <c r="BJ739" i="1"/>
  <c r="BI739" i="1"/>
  <c r="BH739" i="1"/>
  <c r="BG739" i="1"/>
  <c r="BF739" i="1"/>
  <c r="BE739" i="1"/>
  <c r="CJ738" i="1"/>
  <c r="CI738" i="1"/>
  <c r="CH738" i="1"/>
  <c r="CG738" i="1"/>
  <c r="CF738" i="1"/>
  <c r="CE738" i="1"/>
  <c r="CD738" i="1"/>
  <c r="CC738" i="1"/>
  <c r="CB738" i="1"/>
  <c r="CA738" i="1"/>
  <c r="BZ738" i="1"/>
  <c r="BY738" i="1"/>
  <c r="BX738" i="1"/>
  <c r="BW738" i="1"/>
  <c r="BT738" i="1"/>
  <c r="BS738" i="1" s="1"/>
  <c r="BP738" i="1"/>
  <c r="BO738" i="1"/>
  <c r="BN738" i="1"/>
  <c r="BM738" i="1"/>
  <c r="BL738" i="1"/>
  <c r="BK738" i="1"/>
  <c r="BJ738" i="1"/>
  <c r="BI738" i="1"/>
  <c r="BH738" i="1"/>
  <c r="BG738" i="1"/>
  <c r="BF738" i="1"/>
  <c r="BE738" i="1"/>
  <c r="CJ737" i="1"/>
  <c r="CI737" i="1"/>
  <c r="CH737" i="1"/>
  <c r="CG737" i="1"/>
  <c r="CF737" i="1"/>
  <c r="CE737" i="1"/>
  <c r="CD737" i="1"/>
  <c r="CC737" i="1"/>
  <c r="CB737" i="1"/>
  <c r="CA737" i="1"/>
  <c r="BZ737" i="1"/>
  <c r="BY737" i="1"/>
  <c r="BX737" i="1"/>
  <c r="BW737" i="1"/>
  <c r="BT737" i="1"/>
  <c r="BS737" i="1" s="1"/>
  <c r="BP737" i="1"/>
  <c r="BO737" i="1"/>
  <c r="BN737" i="1"/>
  <c r="BM737" i="1"/>
  <c r="BL737" i="1"/>
  <c r="BK737" i="1"/>
  <c r="BJ737" i="1"/>
  <c r="BI737" i="1"/>
  <c r="BH737" i="1"/>
  <c r="BG737" i="1"/>
  <c r="BF737" i="1"/>
  <c r="BE737" i="1"/>
  <c r="CJ736" i="1"/>
  <c r="CI736" i="1"/>
  <c r="CH736" i="1"/>
  <c r="CG736" i="1"/>
  <c r="CF736" i="1"/>
  <c r="CE736" i="1"/>
  <c r="CD736" i="1"/>
  <c r="CC736" i="1"/>
  <c r="CB736" i="1"/>
  <c r="CA736" i="1"/>
  <c r="BZ736" i="1"/>
  <c r="BY736" i="1"/>
  <c r="BX736" i="1"/>
  <c r="BW736" i="1"/>
  <c r="BT736" i="1"/>
  <c r="BS736" i="1" s="1"/>
  <c r="BP736" i="1"/>
  <c r="BO736" i="1"/>
  <c r="BN736" i="1"/>
  <c r="BM736" i="1"/>
  <c r="BL736" i="1"/>
  <c r="BK736" i="1"/>
  <c r="BJ736" i="1"/>
  <c r="BI736" i="1"/>
  <c r="BH736" i="1"/>
  <c r="BG736" i="1"/>
  <c r="BF736" i="1"/>
  <c r="BE736" i="1"/>
  <c r="CJ735" i="1"/>
  <c r="CI735" i="1"/>
  <c r="CH735" i="1"/>
  <c r="CG735" i="1"/>
  <c r="CF735" i="1"/>
  <c r="CE735" i="1"/>
  <c r="CD735" i="1"/>
  <c r="CC735" i="1"/>
  <c r="CB735" i="1"/>
  <c r="CA735" i="1"/>
  <c r="BZ735" i="1"/>
  <c r="BY735" i="1"/>
  <c r="BX735" i="1"/>
  <c r="BW735" i="1"/>
  <c r="BT735" i="1"/>
  <c r="BS735" i="1" s="1"/>
  <c r="BP735" i="1"/>
  <c r="BO735" i="1"/>
  <c r="BN735" i="1"/>
  <c r="BM735" i="1"/>
  <c r="BL735" i="1"/>
  <c r="BK735" i="1"/>
  <c r="BJ735" i="1"/>
  <c r="BI735" i="1"/>
  <c r="BH735" i="1"/>
  <c r="BG735" i="1"/>
  <c r="BF735" i="1"/>
  <c r="BE735" i="1"/>
  <c r="CJ734" i="1"/>
  <c r="CI734" i="1"/>
  <c r="CH734" i="1"/>
  <c r="CG734" i="1"/>
  <c r="CF734" i="1"/>
  <c r="CE734" i="1"/>
  <c r="CD734" i="1"/>
  <c r="CC734" i="1"/>
  <c r="CB734" i="1"/>
  <c r="CA734" i="1"/>
  <c r="BZ734" i="1"/>
  <c r="BY734" i="1"/>
  <c r="BX734" i="1"/>
  <c r="BW734" i="1"/>
  <c r="BT734" i="1"/>
  <c r="BS734" i="1" s="1"/>
  <c r="BP734" i="1"/>
  <c r="BO734" i="1"/>
  <c r="BN734" i="1"/>
  <c r="BM734" i="1"/>
  <c r="BL734" i="1"/>
  <c r="BK734" i="1"/>
  <c r="BJ734" i="1"/>
  <c r="BI734" i="1"/>
  <c r="BH734" i="1"/>
  <c r="BG734" i="1"/>
  <c r="BF734" i="1"/>
  <c r="BE734" i="1"/>
  <c r="CJ733" i="1"/>
  <c r="CI733" i="1"/>
  <c r="CH733" i="1"/>
  <c r="CG733" i="1"/>
  <c r="CF733" i="1"/>
  <c r="CE733" i="1"/>
  <c r="CD733" i="1"/>
  <c r="CC733" i="1"/>
  <c r="CB733" i="1"/>
  <c r="CA733" i="1"/>
  <c r="BZ733" i="1"/>
  <c r="BY733" i="1"/>
  <c r="BX733" i="1"/>
  <c r="BW733" i="1"/>
  <c r="BT733" i="1"/>
  <c r="BS733" i="1" s="1"/>
  <c r="BP733" i="1"/>
  <c r="BO733" i="1"/>
  <c r="BN733" i="1"/>
  <c r="BM733" i="1"/>
  <c r="BL733" i="1"/>
  <c r="BK733" i="1"/>
  <c r="BJ733" i="1"/>
  <c r="BI733" i="1"/>
  <c r="BH733" i="1"/>
  <c r="BG733" i="1"/>
  <c r="BF733" i="1"/>
  <c r="BE733" i="1"/>
  <c r="CJ732" i="1"/>
  <c r="CI732" i="1"/>
  <c r="CH732" i="1"/>
  <c r="CG732" i="1"/>
  <c r="CF732" i="1"/>
  <c r="CE732" i="1"/>
  <c r="CD732" i="1"/>
  <c r="CC732" i="1"/>
  <c r="CB732" i="1"/>
  <c r="CA732" i="1"/>
  <c r="BZ732" i="1"/>
  <c r="BY732" i="1"/>
  <c r="BX732" i="1"/>
  <c r="BW732" i="1"/>
  <c r="BT732" i="1"/>
  <c r="BS732" i="1" s="1"/>
  <c r="BP732" i="1"/>
  <c r="BO732" i="1"/>
  <c r="BN732" i="1"/>
  <c r="BM732" i="1"/>
  <c r="BL732" i="1"/>
  <c r="BK732" i="1"/>
  <c r="BJ732" i="1"/>
  <c r="BI732" i="1"/>
  <c r="BH732" i="1"/>
  <c r="BG732" i="1"/>
  <c r="BF732" i="1"/>
  <c r="BE732" i="1"/>
  <c r="CJ731" i="1"/>
  <c r="CI731" i="1"/>
  <c r="CH731" i="1"/>
  <c r="CG731" i="1"/>
  <c r="CF731" i="1"/>
  <c r="CE731" i="1"/>
  <c r="CD731" i="1"/>
  <c r="CC731" i="1"/>
  <c r="CB731" i="1"/>
  <c r="CA731" i="1"/>
  <c r="BZ731" i="1"/>
  <c r="BY731" i="1"/>
  <c r="BX731" i="1"/>
  <c r="BW731" i="1"/>
  <c r="BT731" i="1"/>
  <c r="BS731" i="1" s="1"/>
  <c r="BP731" i="1"/>
  <c r="BO731" i="1"/>
  <c r="BN731" i="1"/>
  <c r="BM731" i="1"/>
  <c r="BL731" i="1"/>
  <c r="BK731" i="1"/>
  <c r="BJ731" i="1"/>
  <c r="BI731" i="1"/>
  <c r="BH731" i="1"/>
  <c r="BG731" i="1"/>
  <c r="BF731" i="1"/>
  <c r="BE731" i="1"/>
  <c r="CJ730" i="1"/>
  <c r="CI730" i="1"/>
  <c r="CH730" i="1"/>
  <c r="CG730" i="1"/>
  <c r="CF730" i="1"/>
  <c r="CE730" i="1"/>
  <c r="CD730" i="1"/>
  <c r="CC730" i="1"/>
  <c r="CB730" i="1"/>
  <c r="CA730" i="1"/>
  <c r="BZ730" i="1"/>
  <c r="BY730" i="1"/>
  <c r="BX730" i="1"/>
  <c r="BW730" i="1"/>
  <c r="BT730" i="1"/>
  <c r="BS730" i="1" s="1"/>
  <c r="BP730" i="1"/>
  <c r="BO730" i="1"/>
  <c r="BN730" i="1"/>
  <c r="BM730" i="1"/>
  <c r="BL730" i="1"/>
  <c r="BK730" i="1"/>
  <c r="BJ730" i="1"/>
  <c r="BI730" i="1"/>
  <c r="BH730" i="1"/>
  <c r="BG730" i="1"/>
  <c r="BF730" i="1"/>
  <c r="BE730" i="1"/>
  <c r="CJ729" i="1"/>
  <c r="CI729" i="1"/>
  <c r="CH729" i="1"/>
  <c r="CG729" i="1"/>
  <c r="CF729" i="1"/>
  <c r="CE729" i="1"/>
  <c r="CD729" i="1"/>
  <c r="CC729" i="1"/>
  <c r="CB729" i="1"/>
  <c r="CA729" i="1"/>
  <c r="BZ729" i="1"/>
  <c r="BY729" i="1"/>
  <c r="BX729" i="1"/>
  <c r="BW729" i="1"/>
  <c r="BT729" i="1"/>
  <c r="BS729" i="1" s="1"/>
  <c r="BP729" i="1"/>
  <c r="BO729" i="1"/>
  <c r="BN729" i="1"/>
  <c r="BM729" i="1"/>
  <c r="BL729" i="1"/>
  <c r="BK729" i="1"/>
  <c r="BJ729" i="1"/>
  <c r="BI729" i="1"/>
  <c r="BH729" i="1"/>
  <c r="BG729" i="1"/>
  <c r="BF729" i="1"/>
  <c r="BE729" i="1"/>
  <c r="CJ728" i="1"/>
  <c r="CI728" i="1"/>
  <c r="CH728" i="1"/>
  <c r="CG728" i="1"/>
  <c r="CF728" i="1"/>
  <c r="CE728" i="1"/>
  <c r="CD728" i="1"/>
  <c r="CC728" i="1"/>
  <c r="CB728" i="1"/>
  <c r="CA728" i="1"/>
  <c r="BZ728" i="1"/>
  <c r="BY728" i="1"/>
  <c r="BX728" i="1"/>
  <c r="BW728" i="1"/>
  <c r="BT728" i="1"/>
  <c r="BS728" i="1" s="1"/>
  <c r="BP728" i="1"/>
  <c r="BO728" i="1"/>
  <c r="BN728" i="1"/>
  <c r="BM728" i="1"/>
  <c r="BL728" i="1"/>
  <c r="BK728" i="1"/>
  <c r="BJ728" i="1"/>
  <c r="BI728" i="1"/>
  <c r="BH728" i="1"/>
  <c r="BG728" i="1"/>
  <c r="BF728" i="1"/>
  <c r="BE728" i="1"/>
  <c r="CJ727" i="1"/>
  <c r="CI727" i="1"/>
  <c r="CH727" i="1"/>
  <c r="CG727" i="1"/>
  <c r="CF727" i="1"/>
  <c r="CE727" i="1"/>
  <c r="CD727" i="1"/>
  <c r="CC727" i="1"/>
  <c r="CB727" i="1"/>
  <c r="CA727" i="1"/>
  <c r="BZ727" i="1"/>
  <c r="BY727" i="1"/>
  <c r="BX727" i="1"/>
  <c r="BW727" i="1"/>
  <c r="BT727" i="1"/>
  <c r="BS727" i="1" s="1"/>
  <c r="BP727" i="1"/>
  <c r="BO727" i="1"/>
  <c r="BN727" i="1"/>
  <c r="BM727" i="1"/>
  <c r="BL727" i="1"/>
  <c r="BK727" i="1"/>
  <c r="BJ727" i="1"/>
  <c r="BI727" i="1"/>
  <c r="BH727" i="1"/>
  <c r="BG727" i="1"/>
  <c r="BF727" i="1"/>
  <c r="BE727" i="1"/>
  <c r="CJ726" i="1"/>
  <c r="CI726" i="1"/>
  <c r="CH726" i="1"/>
  <c r="CG726" i="1"/>
  <c r="CF726" i="1"/>
  <c r="CE726" i="1"/>
  <c r="CD726" i="1"/>
  <c r="CC726" i="1"/>
  <c r="CB726" i="1"/>
  <c r="CA726" i="1"/>
  <c r="BZ726" i="1"/>
  <c r="BY726" i="1"/>
  <c r="BX726" i="1"/>
  <c r="BW726" i="1"/>
  <c r="BT726" i="1"/>
  <c r="BS726" i="1" s="1"/>
  <c r="BP726" i="1"/>
  <c r="BO726" i="1"/>
  <c r="BN726" i="1"/>
  <c r="BM726" i="1"/>
  <c r="BL726" i="1"/>
  <c r="BK726" i="1"/>
  <c r="BJ726" i="1"/>
  <c r="BI726" i="1"/>
  <c r="BH726" i="1"/>
  <c r="BG726" i="1"/>
  <c r="BF726" i="1"/>
  <c r="BE726" i="1"/>
  <c r="CJ725" i="1"/>
  <c r="CI725" i="1"/>
  <c r="CH725" i="1"/>
  <c r="CG725" i="1"/>
  <c r="CF725" i="1"/>
  <c r="CE725" i="1"/>
  <c r="CD725" i="1"/>
  <c r="CC725" i="1"/>
  <c r="CB725" i="1"/>
  <c r="CA725" i="1"/>
  <c r="BZ725" i="1"/>
  <c r="BY725" i="1"/>
  <c r="BX725" i="1"/>
  <c r="BW725" i="1"/>
  <c r="BT725" i="1"/>
  <c r="BS725" i="1" s="1"/>
  <c r="BP725" i="1"/>
  <c r="BO725" i="1"/>
  <c r="BN725" i="1"/>
  <c r="BM725" i="1"/>
  <c r="BL725" i="1"/>
  <c r="BK725" i="1"/>
  <c r="BJ725" i="1"/>
  <c r="BI725" i="1"/>
  <c r="BH725" i="1"/>
  <c r="BG725" i="1"/>
  <c r="BF725" i="1"/>
  <c r="BE725" i="1"/>
  <c r="CJ724" i="1"/>
  <c r="CI724" i="1"/>
  <c r="CH724" i="1"/>
  <c r="CG724" i="1"/>
  <c r="CF724" i="1"/>
  <c r="CE724" i="1"/>
  <c r="CD724" i="1"/>
  <c r="CC724" i="1"/>
  <c r="CB724" i="1"/>
  <c r="CA724" i="1"/>
  <c r="BZ724" i="1"/>
  <c r="BY724" i="1"/>
  <c r="BX724" i="1"/>
  <c r="BW724" i="1"/>
  <c r="BT724" i="1"/>
  <c r="BS724" i="1" s="1"/>
  <c r="BP724" i="1"/>
  <c r="BO724" i="1"/>
  <c r="BN724" i="1"/>
  <c r="BM724" i="1"/>
  <c r="BL724" i="1"/>
  <c r="BK724" i="1"/>
  <c r="BJ724" i="1"/>
  <c r="BI724" i="1"/>
  <c r="BH724" i="1"/>
  <c r="BG724" i="1"/>
  <c r="BF724" i="1"/>
  <c r="BE724" i="1"/>
  <c r="CJ723" i="1"/>
  <c r="CI723" i="1"/>
  <c r="CH723" i="1"/>
  <c r="CG723" i="1"/>
  <c r="CF723" i="1"/>
  <c r="CE723" i="1"/>
  <c r="CD723" i="1"/>
  <c r="CC723" i="1"/>
  <c r="CB723" i="1"/>
  <c r="CA723" i="1"/>
  <c r="BZ723" i="1"/>
  <c r="BY723" i="1"/>
  <c r="BX723" i="1"/>
  <c r="BW723" i="1"/>
  <c r="BT723" i="1"/>
  <c r="BS723" i="1" s="1"/>
  <c r="BP723" i="1"/>
  <c r="BO723" i="1"/>
  <c r="BN723" i="1"/>
  <c r="BM723" i="1"/>
  <c r="BL723" i="1"/>
  <c r="BK723" i="1"/>
  <c r="BJ723" i="1"/>
  <c r="BI723" i="1"/>
  <c r="BH723" i="1"/>
  <c r="BG723" i="1"/>
  <c r="BF723" i="1"/>
  <c r="BE723" i="1"/>
  <c r="CJ722" i="1"/>
  <c r="CI722" i="1"/>
  <c r="CH722" i="1"/>
  <c r="CG722" i="1"/>
  <c r="CF722" i="1"/>
  <c r="CE722" i="1"/>
  <c r="CD722" i="1"/>
  <c r="CC722" i="1"/>
  <c r="CB722" i="1"/>
  <c r="CA722" i="1"/>
  <c r="BZ722" i="1"/>
  <c r="BY722" i="1"/>
  <c r="BX722" i="1"/>
  <c r="BW722" i="1"/>
  <c r="BT722" i="1"/>
  <c r="BS722" i="1" s="1"/>
  <c r="BP722" i="1"/>
  <c r="BO722" i="1"/>
  <c r="BN722" i="1"/>
  <c r="BM722" i="1"/>
  <c r="BL722" i="1"/>
  <c r="BK722" i="1"/>
  <c r="BJ722" i="1"/>
  <c r="BI722" i="1"/>
  <c r="BH722" i="1"/>
  <c r="BG722" i="1"/>
  <c r="BF722" i="1"/>
  <c r="BE722" i="1"/>
  <c r="CJ721" i="1"/>
  <c r="CI721" i="1"/>
  <c r="CH721" i="1"/>
  <c r="CG721" i="1"/>
  <c r="CF721" i="1"/>
  <c r="CE721" i="1"/>
  <c r="CD721" i="1"/>
  <c r="CC721" i="1"/>
  <c r="CB721" i="1"/>
  <c r="CA721" i="1"/>
  <c r="BZ721" i="1"/>
  <c r="BY721" i="1"/>
  <c r="BX721" i="1"/>
  <c r="BW721" i="1"/>
  <c r="BT721" i="1"/>
  <c r="BS721" i="1" s="1"/>
  <c r="BP721" i="1"/>
  <c r="BO721" i="1"/>
  <c r="BN721" i="1"/>
  <c r="BM721" i="1"/>
  <c r="BL721" i="1"/>
  <c r="BK721" i="1"/>
  <c r="BJ721" i="1"/>
  <c r="BI721" i="1"/>
  <c r="BH721" i="1"/>
  <c r="BG721" i="1"/>
  <c r="BF721" i="1"/>
  <c r="BE721" i="1"/>
  <c r="CJ720" i="1"/>
  <c r="CI720" i="1"/>
  <c r="CH720" i="1"/>
  <c r="CG720" i="1"/>
  <c r="CF720" i="1"/>
  <c r="CE720" i="1"/>
  <c r="CD720" i="1"/>
  <c r="CC720" i="1"/>
  <c r="CB720" i="1"/>
  <c r="CA720" i="1"/>
  <c r="BZ720" i="1"/>
  <c r="BY720" i="1"/>
  <c r="BX720" i="1"/>
  <c r="BW720" i="1"/>
  <c r="BT720" i="1"/>
  <c r="BS720" i="1" s="1"/>
  <c r="BP720" i="1"/>
  <c r="BO720" i="1"/>
  <c r="BN720" i="1"/>
  <c r="BM720" i="1"/>
  <c r="BL720" i="1"/>
  <c r="BK720" i="1"/>
  <c r="BJ720" i="1"/>
  <c r="BI720" i="1"/>
  <c r="BH720" i="1"/>
  <c r="BG720" i="1"/>
  <c r="BF720" i="1"/>
  <c r="BE720" i="1"/>
  <c r="CJ719" i="1"/>
  <c r="CI719" i="1"/>
  <c r="CH719" i="1"/>
  <c r="CG719" i="1"/>
  <c r="CF719" i="1"/>
  <c r="CE719" i="1"/>
  <c r="CD719" i="1"/>
  <c r="CC719" i="1"/>
  <c r="CB719" i="1"/>
  <c r="CA719" i="1"/>
  <c r="BZ719" i="1"/>
  <c r="BY719" i="1"/>
  <c r="BX719" i="1"/>
  <c r="BW719" i="1"/>
  <c r="BT719" i="1"/>
  <c r="BS719" i="1" s="1"/>
  <c r="BP719" i="1"/>
  <c r="BO719" i="1"/>
  <c r="BN719" i="1"/>
  <c r="BM719" i="1"/>
  <c r="BL719" i="1"/>
  <c r="BK719" i="1"/>
  <c r="BJ719" i="1"/>
  <c r="BI719" i="1"/>
  <c r="BH719" i="1"/>
  <c r="BG719" i="1"/>
  <c r="BF719" i="1"/>
  <c r="BE719" i="1"/>
  <c r="CJ718" i="1"/>
  <c r="CI718" i="1"/>
  <c r="CH718" i="1"/>
  <c r="CG718" i="1"/>
  <c r="CF718" i="1"/>
  <c r="CE718" i="1"/>
  <c r="CD718" i="1"/>
  <c r="CC718" i="1"/>
  <c r="CB718" i="1"/>
  <c r="CA718" i="1"/>
  <c r="BZ718" i="1"/>
  <c r="BY718" i="1"/>
  <c r="BX718" i="1"/>
  <c r="BW718" i="1"/>
  <c r="BT718" i="1"/>
  <c r="BS718" i="1" s="1"/>
  <c r="BP718" i="1"/>
  <c r="BO718" i="1"/>
  <c r="BN718" i="1"/>
  <c r="BM718" i="1"/>
  <c r="BL718" i="1"/>
  <c r="BK718" i="1"/>
  <c r="BJ718" i="1"/>
  <c r="BI718" i="1"/>
  <c r="BH718" i="1"/>
  <c r="BG718" i="1"/>
  <c r="BF718" i="1"/>
  <c r="BE718" i="1"/>
  <c r="CJ717" i="1"/>
  <c r="CI717" i="1"/>
  <c r="CH717" i="1"/>
  <c r="CG717" i="1"/>
  <c r="CF717" i="1"/>
  <c r="CE717" i="1"/>
  <c r="CD717" i="1"/>
  <c r="CC717" i="1"/>
  <c r="CB717" i="1"/>
  <c r="CA717" i="1"/>
  <c r="BZ717" i="1"/>
  <c r="BY717" i="1"/>
  <c r="BX717" i="1"/>
  <c r="BW717" i="1"/>
  <c r="BT717" i="1"/>
  <c r="BS717" i="1" s="1"/>
  <c r="BP717" i="1"/>
  <c r="BO717" i="1"/>
  <c r="BN717" i="1"/>
  <c r="BM717" i="1"/>
  <c r="BL717" i="1"/>
  <c r="BK717" i="1"/>
  <c r="BJ717" i="1"/>
  <c r="BI717" i="1"/>
  <c r="BH717" i="1"/>
  <c r="BG717" i="1"/>
  <c r="BF717" i="1"/>
  <c r="BE717" i="1"/>
  <c r="CJ716" i="1"/>
  <c r="CI716" i="1"/>
  <c r="CH716" i="1"/>
  <c r="CG716" i="1"/>
  <c r="CF716" i="1"/>
  <c r="CE716" i="1"/>
  <c r="CD716" i="1"/>
  <c r="CC716" i="1"/>
  <c r="CB716" i="1"/>
  <c r="CA716" i="1"/>
  <c r="BZ716" i="1"/>
  <c r="BY716" i="1"/>
  <c r="BX716" i="1"/>
  <c r="BW716" i="1"/>
  <c r="BT716" i="1"/>
  <c r="BS716" i="1" s="1"/>
  <c r="BP716" i="1"/>
  <c r="BO716" i="1"/>
  <c r="BN716" i="1"/>
  <c r="BM716" i="1"/>
  <c r="BL716" i="1"/>
  <c r="BK716" i="1"/>
  <c r="BJ716" i="1"/>
  <c r="BI716" i="1"/>
  <c r="BH716" i="1"/>
  <c r="BG716" i="1"/>
  <c r="BF716" i="1"/>
  <c r="BE716" i="1"/>
  <c r="CJ715" i="1"/>
  <c r="CI715" i="1"/>
  <c r="CH715" i="1"/>
  <c r="CG715" i="1"/>
  <c r="CF715" i="1"/>
  <c r="CE715" i="1"/>
  <c r="CD715" i="1"/>
  <c r="CC715" i="1"/>
  <c r="CB715" i="1"/>
  <c r="CA715" i="1"/>
  <c r="BZ715" i="1"/>
  <c r="BY715" i="1"/>
  <c r="BX715" i="1"/>
  <c r="BW715" i="1"/>
  <c r="BT715" i="1"/>
  <c r="BS715" i="1" s="1"/>
  <c r="BP715" i="1"/>
  <c r="BO715" i="1"/>
  <c r="BN715" i="1"/>
  <c r="BM715" i="1"/>
  <c r="BL715" i="1"/>
  <c r="BK715" i="1"/>
  <c r="BJ715" i="1"/>
  <c r="BI715" i="1"/>
  <c r="BH715" i="1"/>
  <c r="BG715" i="1"/>
  <c r="BF715" i="1"/>
  <c r="BE715" i="1"/>
  <c r="CJ714" i="1"/>
  <c r="CI714" i="1"/>
  <c r="CH714" i="1"/>
  <c r="CG714" i="1"/>
  <c r="CF714" i="1"/>
  <c r="CE714" i="1"/>
  <c r="CD714" i="1"/>
  <c r="CC714" i="1"/>
  <c r="CB714" i="1"/>
  <c r="CA714" i="1"/>
  <c r="BZ714" i="1"/>
  <c r="BY714" i="1"/>
  <c r="BX714" i="1"/>
  <c r="BW714" i="1"/>
  <c r="BT714" i="1"/>
  <c r="BS714" i="1" s="1"/>
  <c r="BP714" i="1"/>
  <c r="BO714" i="1"/>
  <c r="BN714" i="1"/>
  <c r="BM714" i="1"/>
  <c r="BL714" i="1"/>
  <c r="BK714" i="1"/>
  <c r="BJ714" i="1"/>
  <c r="BI714" i="1"/>
  <c r="BH714" i="1"/>
  <c r="BG714" i="1"/>
  <c r="BF714" i="1"/>
  <c r="BE714" i="1"/>
  <c r="CJ713" i="1"/>
  <c r="CI713" i="1"/>
  <c r="CH713" i="1"/>
  <c r="CG713" i="1"/>
  <c r="CF713" i="1"/>
  <c r="CE713" i="1"/>
  <c r="CD713" i="1"/>
  <c r="CC713" i="1"/>
  <c r="CB713" i="1"/>
  <c r="CA713" i="1"/>
  <c r="BZ713" i="1"/>
  <c r="BY713" i="1"/>
  <c r="BX713" i="1"/>
  <c r="BW713" i="1"/>
  <c r="BT713" i="1"/>
  <c r="BS713" i="1" s="1"/>
  <c r="BP713" i="1"/>
  <c r="BO713" i="1"/>
  <c r="BN713" i="1"/>
  <c r="BM713" i="1"/>
  <c r="BL713" i="1"/>
  <c r="BK713" i="1"/>
  <c r="BJ713" i="1"/>
  <c r="BI713" i="1"/>
  <c r="BH713" i="1"/>
  <c r="BG713" i="1"/>
  <c r="BF713" i="1"/>
  <c r="BE713" i="1"/>
  <c r="CJ712" i="1"/>
  <c r="CI712" i="1"/>
  <c r="CH712" i="1"/>
  <c r="CG712" i="1"/>
  <c r="CF712" i="1"/>
  <c r="CE712" i="1"/>
  <c r="CD712" i="1"/>
  <c r="CC712" i="1"/>
  <c r="CB712" i="1"/>
  <c r="CA712" i="1"/>
  <c r="BZ712" i="1"/>
  <c r="BY712" i="1"/>
  <c r="BX712" i="1"/>
  <c r="BW712" i="1"/>
  <c r="BT712" i="1"/>
  <c r="BS712" i="1" s="1"/>
  <c r="BP712" i="1"/>
  <c r="BO712" i="1"/>
  <c r="BN712" i="1"/>
  <c r="BM712" i="1"/>
  <c r="BL712" i="1"/>
  <c r="BK712" i="1"/>
  <c r="BJ712" i="1"/>
  <c r="BI712" i="1"/>
  <c r="BH712" i="1"/>
  <c r="BG712" i="1"/>
  <c r="BF712" i="1"/>
  <c r="BE712" i="1"/>
  <c r="CJ711" i="1"/>
  <c r="CI711" i="1"/>
  <c r="CH711" i="1"/>
  <c r="CG711" i="1"/>
  <c r="CF711" i="1"/>
  <c r="CE711" i="1"/>
  <c r="CD711" i="1"/>
  <c r="CC711" i="1"/>
  <c r="CB711" i="1"/>
  <c r="CA711" i="1"/>
  <c r="BZ711" i="1"/>
  <c r="BY711" i="1"/>
  <c r="BX711" i="1"/>
  <c r="BW711" i="1"/>
  <c r="BT711" i="1"/>
  <c r="BS711" i="1" s="1"/>
  <c r="BP711" i="1"/>
  <c r="BO711" i="1"/>
  <c r="BN711" i="1"/>
  <c r="BM711" i="1"/>
  <c r="BL711" i="1"/>
  <c r="BK711" i="1"/>
  <c r="BJ711" i="1"/>
  <c r="BI711" i="1"/>
  <c r="BH711" i="1"/>
  <c r="BG711" i="1"/>
  <c r="BF711" i="1"/>
  <c r="BE711" i="1"/>
  <c r="CJ710" i="1"/>
  <c r="CI710" i="1"/>
  <c r="CH710" i="1"/>
  <c r="CG710" i="1"/>
  <c r="CF710" i="1"/>
  <c r="CE710" i="1"/>
  <c r="CD710" i="1"/>
  <c r="CC710" i="1"/>
  <c r="CB710" i="1"/>
  <c r="CA710" i="1"/>
  <c r="BZ710" i="1"/>
  <c r="BY710" i="1"/>
  <c r="BX710" i="1"/>
  <c r="BW710" i="1"/>
  <c r="BT710" i="1"/>
  <c r="BS710" i="1" s="1"/>
  <c r="BP710" i="1"/>
  <c r="BO710" i="1"/>
  <c r="BN710" i="1"/>
  <c r="BM710" i="1"/>
  <c r="BL710" i="1"/>
  <c r="BK710" i="1"/>
  <c r="BJ710" i="1"/>
  <c r="BI710" i="1"/>
  <c r="BH710" i="1"/>
  <c r="BG710" i="1"/>
  <c r="BF710" i="1"/>
  <c r="BE710" i="1"/>
  <c r="CJ709" i="1"/>
  <c r="CI709" i="1"/>
  <c r="CH709" i="1"/>
  <c r="CG709" i="1"/>
  <c r="CF709" i="1"/>
  <c r="CE709" i="1"/>
  <c r="CD709" i="1"/>
  <c r="CC709" i="1"/>
  <c r="CB709" i="1"/>
  <c r="CA709" i="1"/>
  <c r="BZ709" i="1"/>
  <c r="BY709" i="1"/>
  <c r="BX709" i="1"/>
  <c r="BW709" i="1"/>
  <c r="BT709" i="1"/>
  <c r="BS709" i="1" s="1"/>
  <c r="BP709" i="1"/>
  <c r="BO709" i="1"/>
  <c r="BN709" i="1"/>
  <c r="BM709" i="1"/>
  <c r="BL709" i="1"/>
  <c r="BK709" i="1"/>
  <c r="BJ709" i="1"/>
  <c r="BI709" i="1"/>
  <c r="BH709" i="1"/>
  <c r="BG709" i="1"/>
  <c r="BF709" i="1"/>
  <c r="BE709" i="1"/>
  <c r="CJ708" i="1"/>
  <c r="CI708" i="1"/>
  <c r="CH708" i="1"/>
  <c r="CG708" i="1"/>
  <c r="CF708" i="1"/>
  <c r="CE708" i="1"/>
  <c r="CD708" i="1"/>
  <c r="CC708" i="1"/>
  <c r="CB708" i="1"/>
  <c r="CA708" i="1"/>
  <c r="BZ708" i="1"/>
  <c r="BY708" i="1"/>
  <c r="BX708" i="1"/>
  <c r="BW708" i="1"/>
  <c r="BT708" i="1"/>
  <c r="BS708" i="1" s="1"/>
  <c r="BP708" i="1"/>
  <c r="BO708" i="1"/>
  <c r="BN708" i="1"/>
  <c r="BM708" i="1"/>
  <c r="BL708" i="1"/>
  <c r="BK708" i="1"/>
  <c r="BJ708" i="1"/>
  <c r="BI708" i="1"/>
  <c r="BH708" i="1"/>
  <c r="BG708" i="1"/>
  <c r="BF708" i="1"/>
  <c r="BE708" i="1"/>
  <c r="CJ707" i="1"/>
  <c r="CI707" i="1"/>
  <c r="CH707" i="1"/>
  <c r="CG707" i="1"/>
  <c r="CF707" i="1"/>
  <c r="CE707" i="1"/>
  <c r="CD707" i="1"/>
  <c r="CC707" i="1"/>
  <c r="CB707" i="1"/>
  <c r="CA707" i="1"/>
  <c r="BZ707" i="1"/>
  <c r="BY707" i="1"/>
  <c r="BX707" i="1"/>
  <c r="BW707" i="1"/>
  <c r="BT707" i="1"/>
  <c r="BS707" i="1" s="1"/>
  <c r="BP707" i="1"/>
  <c r="BO707" i="1"/>
  <c r="BN707" i="1"/>
  <c r="BM707" i="1"/>
  <c r="BL707" i="1"/>
  <c r="BK707" i="1"/>
  <c r="BJ707" i="1"/>
  <c r="BI707" i="1"/>
  <c r="BH707" i="1"/>
  <c r="BG707" i="1"/>
  <c r="BF707" i="1"/>
  <c r="BE707" i="1"/>
  <c r="CJ706" i="1"/>
  <c r="CI706" i="1"/>
  <c r="CH706" i="1"/>
  <c r="CG706" i="1"/>
  <c r="CF706" i="1"/>
  <c r="CE706" i="1"/>
  <c r="CD706" i="1"/>
  <c r="CC706" i="1"/>
  <c r="CB706" i="1"/>
  <c r="CA706" i="1"/>
  <c r="BZ706" i="1"/>
  <c r="BY706" i="1"/>
  <c r="BX706" i="1"/>
  <c r="BW706" i="1"/>
  <c r="BT706" i="1"/>
  <c r="BS706" i="1" s="1"/>
  <c r="BP706" i="1"/>
  <c r="BO706" i="1"/>
  <c r="BN706" i="1"/>
  <c r="BM706" i="1"/>
  <c r="BL706" i="1"/>
  <c r="BK706" i="1"/>
  <c r="BJ706" i="1"/>
  <c r="BI706" i="1"/>
  <c r="BH706" i="1"/>
  <c r="BG706" i="1"/>
  <c r="BF706" i="1"/>
  <c r="BE706" i="1"/>
  <c r="CJ705" i="1"/>
  <c r="CI705" i="1"/>
  <c r="CH705" i="1"/>
  <c r="CG705" i="1"/>
  <c r="CF705" i="1"/>
  <c r="CE705" i="1"/>
  <c r="CD705" i="1"/>
  <c r="CC705" i="1"/>
  <c r="CB705" i="1"/>
  <c r="CA705" i="1"/>
  <c r="BZ705" i="1"/>
  <c r="BY705" i="1"/>
  <c r="BX705" i="1"/>
  <c r="BW705" i="1"/>
  <c r="BT705" i="1"/>
  <c r="BS705" i="1" s="1"/>
  <c r="BP705" i="1"/>
  <c r="BO705" i="1"/>
  <c r="BN705" i="1"/>
  <c r="BM705" i="1"/>
  <c r="BL705" i="1"/>
  <c r="BK705" i="1"/>
  <c r="BJ705" i="1"/>
  <c r="BI705" i="1"/>
  <c r="BH705" i="1"/>
  <c r="BG705" i="1"/>
  <c r="BF705" i="1"/>
  <c r="BE705" i="1"/>
  <c r="CJ704" i="1"/>
  <c r="CI704" i="1"/>
  <c r="CH704" i="1"/>
  <c r="CG704" i="1"/>
  <c r="CF704" i="1"/>
  <c r="CE704" i="1"/>
  <c r="CD704" i="1"/>
  <c r="CC704" i="1"/>
  <c r="CB704" i="1"/>
  <c r="CA704" i="1"/>
  <c r="BZ704" i="1"/>
  <c r="BY704" i="1"/>
  <c r="BX704" i="1"/>
  <c r="BW704" i="1"/>
  <c r="BT704" i="1"/>
  <c r="BS704" i="1" s="1"/>
  <c r="BP704" i="1"/>
  <c r="BO704" i="1"/>
  <c r="BN704" i="1"/>
  <c r="BM704" i="1"/>
  <c r="BL704" i="1"/>
  <c r="BK704" i="1"/>
  <c r="BJ704" i="1"/>
  <c r="BI704" i="1"/>
  <c r="BH704" i="1"/>
  <c r="BG704" i="1"/>
  <c r="BF704" i="1"/>
  <c r="BE704" i="1"/>
  <c r="CJ703" i="1"/>
  <c r="CI703" i="1"/>
  <c r="CH703" i="1"/>
  <c r="CG703" i="1"/>
  <c r="CF703" i="1"/>
  <c r="CE703" i="1"/>
  <c r="CD703" i="1"/>
  <c r="CC703" i="1"/>
  <c r="CB703" i="1"/>
  <c r="CA703" i="1"/>
  <c r="BZ703" i="1"/>
  <c r="BY703" i="1"/>
  <c r="BX703" i="1"/>
  <c r="BW703" i="1"/>
  <c r="BT703" i="1"/>
  <c r="BS703" i="1" s="1"/>
  <c r="BP703" i="1"/>
  <c r="BO703" i="1"/>
  <c r="BN703" i="1"/>
  <c r="BM703" i="1"/>
  <c r="BL703" i="1"/>
  <c r="BK703" i="1"/>
  <c r="BJ703" i="1"/>
  <c r="BI703" i="1"/>
  <c r="BH703" i="1"/>
  <c r="BG703" i="1"/>
  <c r="BF703" i="1"/>
  <c r="BE703" i="1"/>
  <c r="CJ702" i="1"/>
  <c r="CI702" i="1"/>
  <c r="CH702" i="1"/>
  <c r="CG702" i="1"/>
  <c r="CF702" i="1"/>
  <c r="CE702" i="1"/>
  <c r="CD702" i="1"/>
  <c r="CC702" i="1"/>
  <c r="CB702" i="1"/>
  <c r="CA702" i="1"/>
  <c r="BZ702" i="1"/>
  <c r="BY702" i="1"/>
  <c r="BX702" i="1"/>
  <c r="BW702" i="1"/>
  <c r="BT702" i="1"/>
  <c r="BS702" i="1" s="1"/>
  <c r="BP702" i="1"/>
  <c r="BO702" i="1"/>
  <c r="BN702" i="1"/>
  <c r="BM702" i="1"/>
  <c r="BL702" i="1"/>
  <c r="BK702" i="1"/>
  <c r="BJ702" i="1"/>
  <c r="BI702" i="1"/>
  <c r="BH702" i="1"/>
  <c r="BG702" i="1"/>
  <c r="BF702" i="1"/>
  <c r="BE702" i="1"/>
  <c r="CJ701" i="1"/>
  <c r="CI701" i="1"/>
  <c r="CH701" i="1"/>
  <c r="CG701" i="1"/>
  <c r="CF701" i="1"/>
  <c r="CE701" i="1"/>
  <c r="CD701" i="1"/>
  <c r="CC701" i="1"/>
  <c r="CB701" i="1"/>
  <c r="CA701" i="1"/>
  <c r="BZ701" i="1"/>
  <c r="BY701" i="1"/>
  <c r="BX701" i="1"/>
  <c r="BW701" i="1"/>
  <c r="BT701" i="1"/>
  <c r="BS701" i="1" s="1"/>
  <c r="BP701" i="1"/>
  <c r="BO701" i="1"/>
  <c r="BN701" i="1"/>
  <c r="BM701" i="1"/>
  <c r="BL701" i="1"/>
  <c r="BK701" i="1"/>
  <c r="BJ701" i="1"/>
  <c r="BI701" i="1"/>
  <c r="BH701" i="1"/>
  <c r="BG701" i="1"/>
  <c r="BF701" i="1"/>
  <c r="BE701" i="1"/>
  <c r="CJ700" i="1"/>
  <c r="CI700" i="1"/>
  <c r="CH700" i="1"/>
  <c r="CG700" i="1"/>
  <c r="CF700" i="1"/>
  <c r="CE700" i="1"/>
  <c r="CD700" i="1"/>
  <c r="CC700" i="1"/>
  <c r="CB700" i="1"/>
  <c r="CA700" i="1"/>
  <c r="BZ700" i="1"/>
  <c r="BY700" i="1"/>
  <c r="BX700" i="1"/>
  <c r="BW700" i="1"/>
  <c r="BT700" i="1"/>
  <c r="BS700" i="1" s="1"/>
  <c r="BP700" i="1"/>
  <c r="BO700" i="1"/>
  <c r="BN700" i="1"/>
  <c r="BM700" i="1"/>
  <c r="BL700" i="1"/>
  <c r="BK700" i="1"/>
  <c r="BJ700" i="1"/>
  <c r="BI700" i="1"/>
  <c r="BH700" i="1"/>
  <c r="BG700" i="1"/>
  <c r="BF700" i="1"/>
  <c r="BE700" i="1"/>
  <c r="CJ699" i="1"/>
  <c r="CI699" i="1"/>
  <c r="CH699" i="1"/>
  <c r="CG699" i="1"/>
  <c r="CF699" i="1"/>
  <c r="CE699" i="1"/>
  <c r="CD699" i="1"/>
  <c r="CC699" i="1"/>
  <c r="CB699" i="1"/>
  <c r="CA699" i="1"/>
  <c r="BZ699" i="1"/>
  <c r="BY699" i="1"/>
  <c r="BX699" i="1"/>
  <c r="BW699" i="1"/>
  <c r="BT699" i="1"/>
  <c r="BS699" i="1" s="1"/>
  <c r="BP699" i="1"/>
  <c r="BO699" i="1"/>
  <c r="BN699" i="1"/>
  <c r="BM699" i="1"/>
  <c r="BL699" i="1"/>
  <c r="BK699" i="1"/>
  <c r="BJ699" i="1"/>
  <c r="BI699" i="1"/>
  <c r="BH699" i="1"/>
  <c r="BG699" i="1"/>
  <c r="BF699" i="1"/>
  <c r="BE699" i="1"/>
  <c r="CJ698" i="1"/>
  <c r="CI698" i="1"/>
  <c r="CH698" i="1"/>
  <c r="CG698" i="1"/>
  <c r="CF698" i="1"/>
  <c r="CE698" i="1"/>
  <c r="CD698" i="1"/>
  <c r="CC698" i="1"/>
  <c r="CB698" i="1"/>
  <c r="CA698" i="1"/>
  <c r="BZ698" i="1"/>
  <c r="BY698" i="1"/>
  <c r="BX698" i="1"/>
  <c r="BW698" i="1"/>
  <c r="BT698" i="1"/>
  <c r="BS698" i="1" s="1"/>
  <c r="BP698" i="1"/>
  <c r="BO698" i="1"/>
  <c r="BN698" i="1"/>
  <c r="BM698" i="1"/>
  <c r="BL698" i="1"/>
  <c r="BK698" i="1"/>
  <c r="BJ698" i="1"/>
  <c r="BI698" i="1"/>
  <c r="BH698" i="1"/>
  <c r="BG698" i="1"/>
  <c r="BF698" i="1"/>
  <c r="BE698" i="1"/>
  <c r="CJ697" i="1"/>
  <c r="CI697" i="1"/>
  <c r="CH697" i="1"/>
  <c r="CG697" i="1"/>
  <c r="CF697" i="1"/>
  <c r="CE697" i="1"/>
  <c r="CD697" i="1"/>
  <c r="CC697" i="1"/>
  <c r="CB697" i="1"/>
  <c r="CA697" i="1"/>
  <c r="BZ697" i="1"/>
  <c r="BY697" i="1"/>
  <c r="BX697" i="1"/>
  <c r="BW697" i="1"/>
  <c r="BT697" i="1"/>
  <c r="BS697" i="1" s="1"/>
  <c r="BP697" i="1"/>
  <c r="BO697" i="1"/>
  <c r="BN697" i="1"/>
  <c r="BM697" i="1"/>
  <c r="BL697" i="1"/>
  <c r="BK697" i="1"/>
  <c r="BJ697" i="1"/>
  <c r="BI697" i="1"/>
  <c r="BH697" i="1"/>
  <c r="BG697" i="1"/>
  <c r="BF697" i="1"/>
  <c r="BE697" i="1"/>
  <c r="CJ696" i="1"/>
  <c r="CI696" i="1"/>
  <c r="CH696" i="1"/>
  <c r="CG696" i="1"/>
  <c r="CF696" i="1"/>
  <c r="CE696" i="1"/>
  <c r="CD696" i="1"/>
  <c r="CC696" i="1"/>
  <c r="CB696" i="1"/>
  <c r="CA696" i="1"/>
  <c r="BZ696" i="1"/>
  <c r="BY696" i="1"/>
  <c r="BX696" i="1"/>
  <c r="BW696" i="1"/>
  <c r="BT696" i="1"/>
  <c r="BS696" i="1" s="1"/>
  <c r="BP696" i="1"/>
  <c r="BO696" i="1"/>
  <c r="BN696" i="1"/>
  <c r="BM696" i="1"/>
  <c r="BL696" i="1"/>
  <c r="BK696" i="1"/>
  <c r="BJ696" i="1"/>
  <c r="BI696" i="1"/>
  <c r="BH696" i="1"/>
  <c r="BG696" i="1"/>
  <c r="BF696" i="1"/>
  <c r="BE696" i="1"/>
  <c r="CJ695" i="1"/>
  <c r="CI695" i="1"/>
  <c r="CH695" i="1"/>
  <c r="CG695" i="1"/>
  <c r="CF695" i="1"/>
  <c r="CE695" i="1"/>
  <c r="CD695" i="1"/>
  <c r="CC695" i="1"/>
  <c r="CB695" i="1"/>
  <c r="CA695" i="1"/>
  <c r="BZ695" i="1"/>
  <c r="BY695" i="1"/>
  <c r="BX695" i="1"/>
  <c r="BW695" i="1"/>
  <c r="BT695" i="1"/>
  <c r="BS695" i="1" s="1"/>
  <c r="BP695" i="1"/>
  <c r="BO695" i="1"/>
  <c r="BN695" i="1"/>
  <c r="BM695" i="1"/>
  <c r="BL695" i="1"/>
  <c r="BK695" i="1"/>
  <c r="BJ695" i="1"/>
  <c r="BI695" i="1"/>
  <c r="BH695" i="1"/>
  <c r="BG695" i="1"/>
  <c r="BF695" i="1"/>
  <c r="BE695" i="1"/>
  <c r="CJ694" i="1"/>
  <c r="CI694" i="1"/>
  <c r="CH694" i="1"/>
  <c r="CG694" i="1"/>
  <c r="CF694" i="1"/>
  <c r="CE694" i="1"/>
  <c r="CD694" i="1"/>
  <c r="CC694" i="1"/>
  <c r="CB694" i="1"/>
  <c r="CA694" i="1"/>
  <c r="BZ694" i="1"/>
  <c r="BY694" i="1"/>
  <c r="BX694" i="1"/>
  <c r="BW694" i="1"/>
  <c r="BT694" i="1"/>
  <c r="BS694" i="1" s="1"/>
  <c r="BP694" i="1"/>
  <c r="BO694" i="1"/>
  <c r="BN694" i="1"/>
  <c r="BM694" i="1"/>
  <c r="BL694" i="1"/>
  <c r="BK694" i="1"/>
  <c r="BJ694" i="1"/>
  <c r="BI694" i="1"/>
  <c r="BH694" i="1"/>
  <c r="BG694" i="1"/>
  <c r="BF694" i="1"/>
  <c r="BE694" i="1"/>
  <c r="CJ693" i="1"/>
  <c r="CI693" i="1"/>
  <c r="CH693" i="1"/>
  <c r="CG693" i="1"/>
  <c r="CF693" i="1"/>
  <c r="CE693" i="1"/>
  <c r="CD693" i="1"/>
  <c r="CC693" i="1"/>
  <c r="CB693" i="1"/>
  <c r="CA693" i="1"/>
  <c r="BZ693" i="1"/>
  <c r="BY693" i="1"/>
  <c r="BX693" i="1"/>
  <c r="BW693" i="1"/>
  <c r="BT693" i="1"/>
  <c r="BS693" i="1" s="1"/>
  <c r="BP693" i="1"/>
  <c r="BO693" i="1"/>
  <c r="BN693" i="1"/>
  <c r="BM693" i="1"/>
  <c r="BL693" i="1"/>
  <c r="BK693" i="1"/>
  <c r="BJ693" i="1"/>
  <c r="BI693" i="1"/>
  <c r="BH693" i="1"/>
  <c r="BG693" i="1"/>
  <c r="BF693" i="1"/>
  <c r="BE693" i="1"/>
  <c r="CJ692" i="1"/>
  <c r="CI692" i="1"/>
  <c r="CH692" i="1"/>
  <c r="CG692" i="1"/>
  <c r="CF692" i="1"/>
  <c r="CE692" i="1"/>
  <c r="CD692" i="1"/>
  <c r="CC692" i="1"/>
  <c r="CB692" i="1"/>
  <c r="CA692" i="1"/>
  <c r="BZ692" i="1"/>
  <c r="BY692" i="1"/>
  <c r="BX692" i="1"/>
  <c r="BW692" i="1"/>
  <c r="BT692" i="1"/>
  <c r="BS692" i="1" s="1"/>
  <c r="BP692" i="1"/>
  <c r="BO692" i="1"/>
  <c r="BN692" i="1"/>
  <c r="BM692" i="1"/>
  <c r="BL692" i="1"/>
  <c r="BK692" i="1"/>
  <c r="BJ692" i="1"/>
  <c r="BI692" i="1"/>
  <c r="BH692" i="1"/>
  <c r="BG692" i="1"/>
  <c r="BF692" i="1"/>
  <c r="BE692" i="1"/>
  <c r="CJ691" i="1"/>
  <c r="CI691" i="1"/>
  <c r="CH691" i="1"/>
  <c r="CG691" i="1"/>
  <c r="CF691" i="1"/>
  <c r="CE691" i="1"/>
  <c r="CD691" i="1"/>
  <c r="CC691" i="1"/>
  <c r="CB691" i="1"/>
  <c r="CA691" i="1"/>
  <c r="BZ691" i="1"/>
  <c r="BY691" i="1"/>
  <c r="BX691" i="1"/>
  <c r="BW691" i="1"/>
  <c r="BT691" i="1"/>
  <c r="BS691" i="1" s="1"/>
  <c r="BP691" i="1"/>
  <c r="BO691" i="1"/>
  <c r="BN691" i="1"/>
  <c r="BM691" i="1"/>
  <c r="BL691" i="1"/>
  <c r="BK691" i="1"/>
  <c r="BJ691" i="1"/>
  <c r="BI691" i="1"/>
  <c r="BH691" i="1"/>
  <c r="BG691" i="1"/>
  <c r="BF691" i="1"/>
  <c r="BE691" i="1"/>
  <c r="CJ690" i="1"/>
  <c r="CI690" i="1"/>
  <c r="CH690" i="1"/>
  <c r="CG690" i="1"/>
  <c r="CF690" i="1"/>
  <c r="CE690" i="1"/>
  <c r="CD690" i="1"/>
  <c r="CC690" i="1"/>
  <c r="CB690" i="1"/>
  <c r="CA690" i="1"/>
  <c r="BZ690" i="1"/>
  <c r="BY690" i="1"/>
  <c r="BX690" i="1"/>
  <c r="BW690" i="1"/>
  <c r="BT690" i="1"/>
  <c r="BS690" i="1" s="1"/>
  <c r="BP690" i="1"/>
  <c r="BO690" i="1"/>
  <c r="BN690" i="1"/>
  <c r="BM690" i="1"/>
  <c r="BL690" i="1"/>
  <c r="BK690" i="1"/>
  <c r="BJ690" i="1"/>
  <c r="BI690" i="1"/>
  <c r="BH690" i="1"/>
  <c r="BG690" i="1"/>
  <c r="BF690" i="1"/>
  <c r="BE690" i="1"/>
  <c r="CJ689" i="1"/>
  <c r="CI689" i="1"/>
  <c r="CH689" i="1"/>
  <c r="CG689" i="1"/>
  <c r="CF689" i="1"/>
  <c r="CE689" i="1"/>
  <c r="CD689" i="1"/>
  <c r="CC689" i="1"/>
  <c r="CB689" i="1"/>
  <c r="CA689" i="1"/>
  <c r="BZ689" i="1"/>
  <c r="BY689" i="1"/>
  <c r="BX689" i="1"/>
  <c r="BW689" i="1"/>
  <c r="BT689" i="1"/>
  <c r="BS689" i="1" s="1"/>
  <c r="BP689" i="1"/>
  <c r="BO689" i="1"/>
  <c r="BN689" i="1"/>
  <c r="BM689" i="1"/>
  <c r="BL689" i="1"/>
  <c r="BK689" i="1"/>
  <c r="BJ689" i="1"/>
  <c r="BI689" i="1"/>
  <c r="BH689" i="1"/>
  <c r="BG689" i="1"/>
  <c r="BF689" i="1"/>
  <c r="BE689" i="1"/>
  <c r="CJ688" i="1"/>
  <c r="CI688" i="1"/>
  <c r="CH688" i="1"/>
  <c r="CG688" i="1"/>
  <c r="CF688" i="1"/>
  <c r="CE688" i="1"/>
  <c r="CD688" i="1"/>
  <c r="CC688" i="1"/>
  <c r="CB688" i="1"/>
  <c r="CA688" i="1"/>
  <c r="BZ688" i="1"/>
  <c r="BY688" i="1"/>
  <c r="BX688" i="1"/>
  <c r="BW688" i="1"/>
  <c r="BT688" i="1"/>
  <c r="BS688" i="1" s="1"/>
  <c r="BP688" i="1"/>
  <c r="BO688" i="1"/>
  <c r="BN688" i="1"/>
  <c r="BM688" i="1"/>
  <c r="BL688" i="1"/>
  <c r="BK688" i="1"/>
  <c r="BJ688" i="1"/>
  <c r="BI688" i="1"/>
  <c r="BH688" i="1"/>
  <c r="BG688" i="1"/>
  <c r="BF688" i="1"/>
  <c r="BE688" i="1"/>
  <c r="CJ687" i="1"/>
  <c r="CI687" i="1"/>
  <c r="CH687" i="1"/>
  <c r="CG687" i="1"/>
  <c r="CF687" i="1"/>
  <c r="CE687" i="1"/>
  <c r="CD687" i="1"/>
  <c r="CC687" i="1"/>
  <c r="CB687" i="1"/>
  <c r="CA687" i="1"/>
  <c r="BZ687" i="1"/>
  <c r="BY687" i="1"/>
  <c r="BX687" i="1"/>
  <c r="BW687" i="1"/>
  <c r="BT687" i="1"/>
  <c r="BS687" i="1" s="1"/>
  <c r="BP687" i="1"/>
  <c r="BO687" i="1"/>
  <c r="BN687" i="1"/>
  <c r="BM687" i="1"/>
  <c r="BL687" i="1"/>
  <c r="BK687" i="1"/>
  <c r="BJ687" i="1"/>
  <c r="BI687" i="1"/>
  <c r="BH687" i="1"/>
  <c r="BG687" i="1"/>
  <c r="BF687" i="1"/>
  <c r="BE687" i="1"/>
  <c r="CJ686" i="1"/>
  <c r="CI686" i="1"/>
  <c r="CH686" i="1"/>
  <c r="CG686" i="1"/>
  <c r="CF686" i="1"/>
  <c r="CE686" i="1"/>
  <c r="CD686" i="1"/>
  <c r="CC686" i="1"/>
  <c r="CB686" i="1"/>
  <c r="CA686" i="1"/>
  <c r="BZ686" i="1"/>
  <c r="BY686" i="1"/>
  <c r="BX686" i="1"/>
  <c r="BW686" i="1"/>
  <c r="BT686" i="1"/>
  <c r="BS686" i="1" s="1"/>
  <c r="BP686" i="1"/>
  <c r="BO686" i="1"/>
  <c r="BN686" i="1"/>
  <c r="BM686" i="1"/>
  <c r="BL686" i="1"/>
  <c r="BK686" i="1"/>
  <c r="BJ686" i="1"/>
  <c r="BI686" i="1"/>
  <c r="BH686" i="1"/>
  <c r="BG686" i="1"/>
  <c r="BF686" i="1"/>
  <c r="BE686" i="1"/>
  <c r="CJ685" i="1"/>
  <c r="CI685" i="1"/>
  <c r="CH685" i="1"/>
  <c r="CG685" i="1"/>
  <c r="CF685" i="1"/>
  <c r="CE685" i="1"/>
  <c r="CD685" i="1"/>
  <c r="CC685" i="1"/>
  <c r="CB685" i="1"/>
  <c r="CA685" i="1"/>
  <c r="BZ685" i="1"/>
  <c r="BY685" i="1"/>
  <c r="BX685" i="1"/>
  <c r="BW685" i="1"/>
  <c r="BT685" i="1"/>
  <c r="BS685" i="1" s="1"/>
  <c r="BP685" i="1"/>
  <c r="BO685" i="1"/>
  <c r="BN685" i="1"/>
  <c r="BM685" i="1"/>
  <c r="BL685" i="1"/>
  <c r="BK685" i="1"/>
  <c r="BJ685" i="1"/>
  <c r="BI685" i="1"/>
  <c r="BH685" i="1"/>
  <c r="BG685" i="1"/>
  <c r="BF685" i="1"/>
  <c r="BE685" i="1"/>
  <c r="CJ684" i="1"/>
  <c r="CI684" i="1"/>
  <c r="CH684" i="1"/>
  <c r="CG684" i="1"/>
  <c r="CF684" i="1"/>
  <c r="CE684" i="1"/>
  <c r="CD684" i="1"/>
  <c r="CC684" i="1"/>
  <c r="CB684" i="1"/>
  <c r="CA684" i="1"/>
  <c r="BZ684" i="1"/>
  <c r="BY684" i="1"/>
  <c r="BX684" i="1"/>
  <c r="BW684" i="1"/>
  <c r="BT684" i="1"/>
  <c r="BS684" i="1" s="1"/>
  <c r="BP684" i="1"/>
  <c r="BO684" i="1"/>
  <c r="BN684" i="1"/>
  <c r="BM684" i="1"/>
  <c r="BL684" i="1"/>
  <c r="BK684" i="1"/>
  <c r="BJ684" i="1"/>
  <c r="BI684" i="1"/>
  <c r="BH684" i="1"/>
  <c r="BG684" i="1"/>
  <c r="BF684" i="1"/>
  <c r="BE684" i="1"/>
  <c r="CJ683" i="1"/>
  <c r="CI683" i="1"/>
  <c r="CH683" i="1"/>
  <c r="CG683" i="1"/>
  <c r="CF683" i="1"/>
  <c r="CE683" i="1"/>
  <c r="CD683" i="1"/>
  <c r="CC683" i="1"/>
  <c r="CB683" i="1"/>
  <c r="CA683" i="1"/>
  <c r="BZ683" i="1"/>
  <c r="BY683" i="1"/>
  <c r="BX683" i="1"/>
  <c r="BW683" i="1"/>
  <c r="BT683" i="1"/>
  <c r="BS683" i="1" s="1"/>
  <c r="BP683" i="1"/>
  <c r="BO683" i="1"/>
  <c r="BN683" i="1"/>
  <c r="BM683" i="1"/>
  <c r="BL683" i="1"/>
  <c r="BK683" i="1"/>
  <c r="BJ683" i="1"/>
  <c r="BI683" i="1"/>
  <c r="BH683" i="1"/>
  <c r="BG683" i="1"/>
  <c r="BF683" i="1"/>
  <c r="BE683" i="1"/>
  <c r="CJ682" i="1"/>
  <c r="CI682" i="1"/>
  <c r="CH682" i="1"/>
  <c r="CG682" i="1"/>
  <c r="CF682" i="1"/>
  <c r="CE682" i="1"/>
  <c r="CD682" i="1"/>
  <c r="CC682" i="1"/>
  <c r="CB682" i="1"/>
  <c r="CA682" i="1"/>
  <c r="BZ682" i="1"/>
  <c r="BY682" i="1"/>
  <c r="BX682" i="1"/>
  <c r="BW682" i="1"/>
  <c r="BT682" i="1"/>
  <c r="BS682" i="1" s="1"/>
  <c r="BP682" i="1"/>
  <c r="BO682" i="1"/>
  <c r="BN682" i="1"/>
  <c r="BM682" i="1"/>
  <c r="BL682" i="1"/>
  <c r="BK682" i="1"/>
  <c r="BJ682" i="1"/>
  <c r="BI682" i="1"/>
  <c r="BH682" i="1"/>
  <c r="BG682" i="1"/>
  <c r="BF682" i="1"/>
  <c r="BE682" i="1"/>
  <c r="CJ681" i="1"/>
  <c r="CI681" i="1"/>
  <c r="CH681" i="1"/>
  <c r="CG681" i="1"/>
  <c r="CF681" i="1"/>
  <c r="CE681" i="1"/>
  <c r="CD681" i="1"/>
  <c r="CC681" i="1"/>
  <c r="CB681" i="1"/>
  <c r="CA681" i="1"/>
  <c r="BZ681" i="1"/>
  <c r="BY681" i="1"/>
  <c r="BX681" i="1"/>
  <c r="BW681" i="1"/>
  <c r="BT681" i="1"/>
  <c r="BS681" i="1" s="1"/>
  <c r="BP681" i="1"/>
  <c r="BO681" i="1"/>
  <c r="BN681" i="1"/>
  <c r="BM681" i="1"/>
  <c r="BL681" i="1"/>
  <c r="BK681" i="1"/>
  <c r="BJ681" i="1"/>
  <c r="BI681" i="1"/>
  <c r="BH681" i="1"/>
  <c r="BG681" i="1"/>
  <c r="BF681" i="1"/>
  <c r="BE681" i="1"/>
  <c r="CJ680" i="1"/>
  <c r="CI680" i="1"/>
  <c r="CH680" i="1"/>
  <c r="CG680" i="1"/>
  <c r="CF680" i="1"/>
  <c r="CE680" i="1"/>
  <c r="CD680" i="1"/>
  <c r="CC680" i="1"/>
  <c r="CB680" i="1"/>
  <c r="CA680" i="1"/>
  <c r="BZ680" i="1"/>
  <c r="BY680" i="1"/>
  <c r="BX680" i="1"/>
  <c r="BW680" i="1"/>
  <c r="BT680" i="1"/>
  <c r="BS680" i="1" s="1"/>
  <c r="BP680" i="1"/>
  <c r="BO680" i="1"/>
  <c r="BN680" i="1"/>
  <c r="BM680" i="1"/>
  <c r="BL680" i="1"/>
  <c r="BK680" i="1"/>
  <c r="BJ680" i="1"/>
  <c r="BI680" i="1"/>
  <c r="BH680" i="1"/>
  <c r="BG680" i="1"/>
  <c r="BF680" i="1"/>
  <c r="BE680" i="1"/>
  <c r="CJ679" i="1"/>
  <c r="CI679" i="1"/>
  <c r="CH679" i="1"/>
  <c r="CG679" i="1"/>
  <c r="CF679" i="1"/>
  <c r="CE679" i="1"/>
  <c r="CD679" i="1"/>
  <c r="CC679" i="1"/>
  <c r="CB679" i="1"/>
  <c r="CA679" i="1"/>
  <c r="BZ679" i="1"/>
  <c r="BY679" i="1"/>
  <c r="BX679" i="1"/>
  <c r="BW679" i="1"/>
  <c r="BT679" i="1"/>
  <c r="BS679" i="1" s="1"/>
  <c r="BP679" i="1"/>
  <c r="BO679" i="1"/>
  <c r="BN679" i="1"/>
  <c r="BM679" i="1"/>
  <c r="BL679" i="1"/>
  <c r="BK679" i="1"/>
  <c r="BJ679" i="1"/>
  <c r="BI679" i="1"/>
  <c r="BH679" i="1"/>
  <c r="BG679" i="1"/>
  <c r="BF679" i="1"/>
  <c r="BE679" i="1"/>
  <c r="CJ678" i="1"/>
  <c r="CI678" i="1"/>
  <c r="CH678" i="1"/>
  <c r="CG678" i="1"/>
  <c r="CF678" i="1"/>
  <c r="CE678" i="1"/>
  <c r="CD678" i="1"/>
  <c r="CC678" i="1"/>
  <c r="CB678" i="1"/>
  <c r="CA678" i="1"/>
  <c r="BZ678" i="1"/>
  <c r="BY678" i="1"/>
  <c r="BX678" i="1"/>
  <c r="BW678" i="1"/>
  <c r="BT678" i="1"/>
  <c r="BS678" i="1" s="1"/>
  <c r="BP678" i="1"/>
  <c r="BO678" i="1"/>
  <c r="BN678" i="1"/>
  <c r="BM678" i="1"/>
  <c r="BL678" i="1"/>
  <c r="BK678" i="1"/>
  <c r="BJ678" i="1"/>
  <c r="BI678" i="1"/>
  <c r="BH678" i="1"/>
  <c r="BG678" i="1"/>
  <c r="BF678" i="1"/>
  <c r="BE678" i="1"/>
  <c r="CJ677" i="1"/>
  <c r="CI677" i="1"/>
  <c r="CH677" i="1"/>
  <c r="CG677" i="1"/>
  <c r="CF677" i="1"/>
  <c r="CE677" i="1"/>
  <c r="CD677" i="1"/>
  <c r="CC677" i="1"/>
  <c r="CB677" i="1"/>
  <c r="CA677" i="1"/>
  <c r="BZ677" i="1"/>
  <c r="BY677" i="1"/>
  <c r="BX677" i="1"/>
  <c r="BW677" i="1"/>
  <c r="BT677" i="1"/>
  <c r="BS677" i="1" s="1"/>
  <c r="BP677" i="1"/>
  <c r="BO677" i="1"/>
  <c r="BN677" i="1"/>
  <c r="BM677" i="1"/>
  <c r="BL677" i="1"/>
  <c r="BK677" i="1"/>
  <c r="BJ677" i="1"/>
  <c r="BI677" i="1"/>
  <c r="BH677" i="1"/>
  <c r="BG677" i="1"/>
  <c r="BF677" i="1"/>
  <c r="BE677" i="1"/>
  <c r="CJ676" i="1"/>
  <c r="CI676" i="1"/>
  <c r="CH676" i="1"/>
  <c r="CG676" i="1"/>
  <c r="CF676" i="1"/>
  <c r="CE676" i="1"/>
  <c r="CD676" i="1"/>
  <c r="CC676" i="1"/>
  <c r="CB676" i="1"/>
  <c r="CA676" i="1"/>
  <c r="BZ676" i="1"/>
  <c r="BY676" i="1"/>
  <c r="BX676" i="1"/>
  <c r="BW676" i="1"/>
  <c r="BT676" i="1"/>
  <c r="BS676" i="1" s="1"/>
  <c r="BP676" i="1"/>
  <c r="BO676" i="1"/>
  <c r="BN676" i="1"/>
  <c r="BM676" i="1"/>
  <c r="BL676" i="1"/>
  <c r="BK676" i="1"/>
  <c r="BJ676" i="1"/>
  <c r="BI676" i="1"/>
  <c r="BH676" i="1"/>
  <c r="BG676" i="1"/>
  <c r="BF676" i="1"/>
  <c r="BE676" i="1"/>
  <c r="CJ675" i="1"/>
  <c r="CI675" i="1"/>
  <c r="CH675" i="1"/>
  <c r="CG675" i="1"/>
  <c r="CF675" i="1"/>
  <c r="CE675" i="1"/>
  <c r="CD675" i="1"/>
  <c r="CC675" i="1"/>
  <c r="CB675" i="1"/>
  <c r="CA675" i="1"/>
  <c r="BZ675" i="1"/>
  <c r="BY675" i="1"/>
  <c r="BX675" i="1"/>
  <c r="BW675" i="1"/>
  <c r="BT675" i="1"/>
  <c r="BS675" i="1" s="1"/>
  <c r="BP675" i="1"/>
  <c r="BO675" i="1"/>
  <c r="BN675" i="1"/>
  <c r="BM675" i="1"/>
  <c r="BL675" i="1"/>
  <c r="BK675" i="1"/>
  <c r="BJ675" i="1"/>
  <c r="BI675" i="1"/>
  <c r="BH675" i="1"/>
  <c r="BG675" i="1"/>
  <c r="BF675" i="1"/>
  <c r="BE675" i="1"/>
  <c r="CJ674" i="1"/>
  <c r="CI674" i="1"/>
  <c r="CH674" i="1"/>
  <c r="CG674" i="1"/>
  <c r="CF674" i="1"/>
  <c r="CE674" i="1"/>
  <c r="CD674" i="1"/>
  <c r="CC674" i="1"/>
  <c r="CB674" i="1"/>
  <c r="CA674" i="1"/>
  <c r="BZ674" i="1"/>
  <c r="BY674" i="1"/>
  <c r="BX674" i="1"/>
  <c r="BW674" i="1"/>
  <c r="BT674" i="1"/>
  <c r="BS674" i="1" s="1"/>
  <c r="BP674" i="1"/>
  <c r="BO674" i="1"/>
  <c r="BN674" i="1"/>
  <c r="BM674" i="1"/>
  <c r="BL674" i="1"/>
  <c r="BK674" i="1"/>
  <c r="BJ674" i="1"/>
  <c r="BI674" i="1"/>
  <c r="BH674" i="1"/>
  <c r="BG674" i="1"/>
  <c r="BF674" i="1"/>
  <c r="BE674" i="1"/>
  <c r="CJ673" i="1"/>
  <c r="CI673" i="1"/>
  <c r="CH673" i="1"/>
  <c r="CG673" i="1"/>
  <c r="CF673" i="1"/>
  <c r="CE673" i="1"/>
  <c r="CD673" i="1"/>
  <c r="CC673" i="1"/>
  <c r="CB673" i="1"/>
  <c r="CA673" i="1"/>
  <c r="BZ673" i="1"/>
  <c r="BY673" i="1"/>
  <c r="BX673" i="1"/>
  <c r="BW673" i="1"/>
  <c r="BT673" i="1"/>
  <c r="BS673" i="1" s="1"/>
  <c r="BP673" i="1"/>
  <c r="BO673" i="1"/>
  <c r="BN673" i="1"/>
  <c r="BM673" i="1"/>
  <c r="BL673" i="1"/>
  <c r="BK673" i="1"/>
  <c r="BJ673" i="1"/>
  <c r="BI673" i="1"/>
  <c r="BH673" i="1"/>
  <c r="BG673" i="1"/>
  <c r="BF673" i="1"/>
  <c r="BE673" i="1"/>
  <c r="CJ672" i="1"/>
  <c r="CI672" i="1"/>
  <c r="CH672" i="1"/>
  <c r="CG672" i="1"/>
  <c r="CF672" i="1"/>
  <c r="CE672" i="1"/>
  <c r="CD672" i="1"/>
  <c r="CC672" i="1"/>
  <c r="CB672" i="1"/>
  <c r="CA672" i="1"/>
  <c r="BZ672" i="1"/>
  <c r="BY672" i="1"/>
  <c r="BX672" i="1"/>
  <c r="BW672" i="1"/>
  <c r="BT672" i="1"/>
  <c r="BS672" i="1" s="1"/>
  <c r="BP672" i="1"/>
  <c r="BO672" i="1"/>
  <c r="BN672" i="1"/>
  <c r="BM672" i="1"/>
  <c r="BL672" i="1"/>
  <c r="BK672" i="1"/>
  <c r="BJ672" i="1"/>
  <c r="BI672" i="1"/>
  <c r="BH672" i="1"/>
  <c r="BG672" i="1"/>
  <c r="BF672" i="1"/>
  <c r="BE672" i="1"/>
  <c r="CJ671" i="1"/>
  <c r="CI671" i="1"/>
  <c r="CH671" i="1"/>
  <c r="CG671" i="1"/>
  <c r="CF671" i="1"/>
  <c r="CE671" i="1"/>
  <c r="CD671" i="1"/>
  <c r="CC671" i="1"/>
  <c r="CB671" i="1"/>
  <c r="CA671" i="1"/>
  <c r="BZ671" i="1"/>
  <c r="BY671" i="1"/>
  <c r="BX671" i="1"/>
  <c r="BW671" i="1"/>
  <c r="BT671" i="1"/>
  <c r="BS671" i="1" s="1"/>
  <c r="BP671" i="1"/>
  <c r="BO671" i="1"/>
  <c r="BN671" i="1"/>
  <c r="BM671" i="1"/>
  <c r="BL671" i="1"/>
  <c r="BK671" i="1"/>
  <c r="BJ671" i="1"/>
  <c r="BI671" i="1"/>
  <c r="BH671" i="1"/>
  <c r="BG671" i="1"/>
  <c r="BF671" i="1"/>
  <c r="BE671" i="1"/>
  <c r="CJ670" i="1"/>
  <c r="CI670" i="1"/>
  <c r="CH670" i="1"/>
  <c r="CG670" i="1"/>
  <c r="CF670" i="1"/>
  <c r="CE670" i="1"/>
  <c r="CD670" i="1"/>
  <c r="CC670" i="1"/>
  <c r="CB670" i="1"/>
  <c r="CA670" i="1"/>
  <c r="BZ670" i="1"/>
  <c r="BY670" i="1"/>
  <c r="BX670" i="1"/>
  <c r="BW670" i="1"/>
  <c r="BT670" i="1"/>
  <c r="BS670" i="1" s="1"/>
  <c r="BP670" i="1"/>
  <c r="BO670" i="1"/>
  <c r="BN670" i="1"/>
  <c r="BM670" i="1"/>
  <c r="BL670" i="1"/>
  <c r="BK670" i="1"/>
  <c r="BJ670" i="1"/>
  <c r="BI670" i="1"/>
  <c r="BH670" i="1"/>
  <c r="BG670" i="1"/>
  <c r="BF670" i="1"/>
  <c r="BE670" i="1"/>
  <c r="CJ669" i="1"/>
  <c r="CI669" i="1"/>
  <c r="CH669" i="1"/>
  <c r="CG669" i="1"/>
  <c r="CF669" i="1"/>
  <c r="CE669" i="1"/>
  <c r="CD669" i="1"/>
  <c r="CC669" i="1"/>
  <c r="CB669" i="1"/>
  <c r="CA669" i="1"/>
  <c r="BZ669" i="1"/>
  <c r="BY669" i="1"/>
  <c r="BX669" i="1"/>
  <c r="BW669" i="1"/>
  <c r="BT669" i="1"/>
  <c r="BS669" i="1" s="1"/>
  <c r="BP669" i="1"/>
  <c r="BO669" i="1"/>
  <c r="BN669" i="1"/>
  <c r="BM669" i="1"/>
  <c r="BL669" i="1"/>
  <c r="BK669" i="1"/>
  <c r="BJ669" i="1"/>
  <c r="BI669" i="1"/>
  <c r="BH669" i="1"/>
  <c r="BG669" i="1"/>
  <c r="BF669" i="1"/>
  <c r="BE669" i="1"/>
  <c r="CJ668" i="1"/>
  <c r="CI668" i="1"/>
  <c r="CH668" i="1"/>
  <c r="CG668" i="1"/>
  <c r="CF668" i="1"/>
  <c r="CE668" i="1"/>
  <c r="CD668" i="1"/>
  <c r="CC668" i="1"/>
  <c r="CB668" i="1"/>
  <c r="CA668" i="1"/>
  <c r="BZ668" i="1"/>
  <c r="BY668" i="1"/>
  <c r="BX668" i="1"/>
  <c r="BW668" i="1"/>
  <c r="BT668" i="1"/>
  <c r="BS668" i="1" s="1"/>
  <c r="BP668" i="1"/>
  <c r="BO668" i="1"/>
  <c r="BN668" i="1"/>
  <c r="BM668" i="1"/>
  <c r="BL668" i="1"/>
  <c r="BK668" i="1"/>
  <c r="BJ668" i="1"/>
  <c r="BI668" i="1"/>
  <c r="BH668" i="1"/>
  <c r="BG668" i="1"/>
  <c r="BF668" i="1"/>
  <c r="BE668" i="1"/>
  <c r="CJ667" i="1"/>
  <c r="CI667" i="1"/>
  <c r="CH667" i="1"/>
  <c r="CG667" i="1"/>
  <c r="CF667" i="1"/>
  <c r="CE667" i="1"/>
  <c r="CD667" i="1"/>
  <c r="CC667" i="1"/>
  <c r="CB667" i="1"/>
  <c r="CA667" i="1"/>
  <c r="BZ667" i="1"/>
  <c r="BY667" i="1"/>
  <c r="BX667" i="1"/>
  <c r="BW667" i="1"/>
  <c r="BT667" i="1"/>
  <c r="BS667" i="1" s="1"/>
  <c r="BP667" i="1"/>
  <c r="BO667" i="1"/>
  <c r="BN667" i="1"/>
  <c r="BM667" i="1"/>
  <c r="BL667" i="1"/>
  <c r="BK667" i="1"/>
  <c r="BJ667" i="1"/>
  <c r="BI667" i="1"/>
  <c r="BH667" i="1"/>
  <c r="BG667" i="1"/>
  <c r="BF667" i="1"/>
  <c r="BE667" i="1"/>
  <c r="CJ666" i="1"/>
  <c r="CI666" i="1"/>
  <c r="CH666" i="1"/>
  <c r="CG666" i="1"/>
  <c r="CF666" i="1"/>
  <c r="CE666" i="1"/>
  <c r="CD666" i="1"/>
  <c r="CC666" i="1"/>
  <c r="CB666" i="1"/>
  <c r="CA666" i="1"/>
  <c r="BZ666" i="1"/>
  <c r="BY666" i="1"/>
  <c r="BX666" i="1"/>
  <c r="BW666" i="1"/>
  <c r="BT666" i="1"/>
  <c r="BS666" i="1" s="1"/>
  <c r="BP666" i="1"/>
  <c r="BO666" i="1"/>
  <c r="BN666" i="1"/>
  <c r="BM666" i="1"/>
  <c r="BL666" i="1"/>
  <c r="BK666" i="1"/>
  <c r="BJ666" i="1"/>
  <c r="BI666" i="1"/>
  <c r="BH666" i="1"/>
  <c r="BG666" i="1"/>
  <c r="BF666" i="1"/>
  <c r="BE666" i="1"/>
  <c r="CJ665" i="1"/>
  <c r="CI665" i="1"/>
  <c r="CH665" i="1"/>
  <c r="CG665" i="1"/>
  <c r="CF665" i="1"/>
  <c r="CE665" i="1"/>
  <c r="CD665" i="1"/>
  <c r="CC665" i="1"/>
  <c r="CB665" i="1"/>
  <c r="CA665" i="1"/>
  <c r="BZ665" i="1"/>
  <c r="BY665" i="1"/>
  <c r="BX665" i="1"/>
  <c r="BW665" i="1"/>
  <c r="BT665" i="1"/>
  <c r="BS665" i="1" s="1"/>
  <c r="BP665" i="1"/>
  <c r="BO665" i="1"/>
  <c r="BN665" i="1"/>
  <c r="BM665" i="1"/>
  <c r="BL665" i="1"/>
  <c r="BK665" i="1"/>
  <c r="BJ665" i="1"/>
  <c r="BI665" i="1"/>
  <c r="BH665" i="1"/>
  <c r="BG665" i="1"/>
  <c r="BF665" i="1"/>
  <c r="BE665" i="1"/>
  <c r="CJ664" i="1"/>
  <c r="CI664" i="1"/>
  <c r="CH664" i="1"/>
  <c r="CG664" i="1"/>
  <c r="CF664" i="1"/>
  <c r="CE664" i="1"/>
  <c r="CD664" i="1"/>
  <c r="CC664" i="1"/>
  <c r="CB664" i="1"/>
  <c r="CA664" i="1"/>
  <c r="BZ664" i="1"/>
  <c r="BY664" i="1"/>
  <c r="BX664" i="1"/>
  <c r="BW664" i="1"/>
  <c r="BT664" i="1"/>
  <c r="BS664" i="1" s="1"/>
  <c r="BP664" i="1"/>
  <c r="BO664" i="1"/>
  <c r="BN664" i="1"/>
  <c r="BM664" i="1"/>
  <c r="BL664" i="1"/>
  <c r="BK664" i="1"/>
  <c r="BJ664" i="1"/>
  <c r="BI664" i="1"/>
  <c r="BH664" i="1"/>
  <c r="BG664" i="1"/>
  <c r="BF664" i="1"/>
  <c r="BE664" i="1"/>
  <c r="CJ663" i="1"/>
  <c r="CI663" i="1"/>
  <c r="CH663" i="1"/>
  <c r="CG663" i="1"/>
  <c r="CF663" i="1"/>
  <c r="CE663" i="1"/>
  <c r="CD663" i="1"/>
  <c r="CC663" i="1"/>
  <c r="CB663" i="1"/>
  <c r="CA663" i="1"/>
  <c r="BZ663" i="1"/>
  <c r="BY663" i="1"/>
  <c r="BX663" i="1"/>
  <c r="BW663" i="1"/>
  <c r="BT663" i="1"/>
  <c r="BS663" i="1" s="1"/>
  <c r="BP663" i="1"/>
  <c r="BO663" i="1"/>
  <c r="BN663" i="1"/>
  <c r="BM663" i="1"/>
  <c r="BL663" i="1"/>
  <c r="BK663" i="1"/>
  <c r="BJ663" i="1"/>
  <c r="BI663" i="1"/>
  <c r="BH663" i="1"/>
  <c r="BG663" i="1"/>
  <c r="BF663" i="1"/>
  <c r="BE663" i="1"/>
  <c r="CJ662" i="1"/>
  <c r="CI662" i="1"/>
  <c r="CH662" i="1"/>
  <c r="CG662" i="1"/>
  <c r="CF662" i="1"/>
  <c r="CE662" i="1"/>
  <c r="CD662" i="1"/>
  <c r="CC662" i="1"/>
  <c r="CB662" i="1"/>
  <c r="CA662" i="1"/>
  <c r="BZ662" i="1"/>
  <c r="BY662" i="1"/>
  <c r="BX662" i="1"/>
  <c r="BW662" i="1"/>
  <c r="BT662" i="1"/>
  <c r="BS662" i="1" s="1"/>
  <c r="BP662" i="1"/>
  <c r="BO662" i="1"/>
  <c r="BN662" i="1"/>
  <c r="BM662" i="1"/>
  <c r="BL662" i="1"/>
  <c r="BK662" i="1"/>
  <c r="BJ662" i="1"/>
  <c r="BI662" i="1"/>
  <c r="BH662" i="1"/>
  <c r="BG662" i="1"/>
  <c r="BF662" i="1"/>
  <c r="BE662" i="1"/>
  <c r="CJ661" i="1"/>
  <c r="CI661" i="1"/>
  <c r="CH661" i="1"/>
  <c r="CG661" i="1"/>
  <c r="CF661" i="1"/>
  <c r="CE661" i="1"/>
  <c r="CD661" i="1"/>
  <c r="CC661" i="1"/>
  <c r="CB661" i="1"/>
  <c r="CA661" i="1"/>
  <c r="BZ661" i="1"/>
  <c r="BY661" i="1"/>
  <c r="BX661" i="1"/>
  <c r="BW661" i="1"/>
  <c r="BT661" i="1"/>
  <c r="BS661" i="1" s="1"/>
  <c r="BP661" i="1"/>
  <c r="BO661" i="1"/>
  <c r="BN661" i="1"/>
  <c r="BM661" i="1"/>
  <c r="BL661" i="1"/>
  <c r="BK661" i="1"/>
  <c r="BJ661" i="1"/>
  <c r="BI661" i="1"/>
  <c r="BH661" i="1"/>
  <c r="BG661" i="1"/>
  <c r="BF661" i="1"/>
  <c r="BE661" i="1"/>
  <c r="CJ660" i="1"/>
  <c r="CI660" i="1"/>
  <c r="CH660" i="1"/>
  <c r="CG660" i="1"/>
  <c r="CF660" i="1"/>
  <c r="CE660" i="1"/>
  <c r="CD660" i="1"/>
  <c r="CC660" i="1"/>
  <c r="CB660" i="1"/>
  <c r="CA660" i="1"/>
  <c r="BZ660" i="1"/>
  <c r="BY660" i="1"/>
  <c r="BX660" i="1"/>
  <c r="BW660" i="1"/>
  <c r="BT660" i="1"/>
  <c r="BS660" i="1" s="1"/>
  <c r="BP660" i="1"/>
  <c r="BO660" i="1"/>
  <c r="BN660" i="1"/>
  <c r="BM660" i="1"/>
  <c r="BL660" i="1"/>
  <c r="BK660" i="1"/>
  <c r="BJ660" i="1"/>
  <c r="BI660" i="1"/>
  <c r="BH660" i="1"/>
  <c r="BG660" i="1"/>
  <c r="BF660" i="1"/>
  <c r="BE660" i="1"/>
  <c r="CJ659" i="1"/>
  <c r="CI659" i="1"/>
  <c r="CH659" i="1"/>
  <c r="CG659" i="1"/>
  <c r="CF659" i="1"/>
  <c r="CE659" i="1"/>
  <c r="CD659" i="1"/>
  <c r="CC659" i="1"/>
  <c r="CB659" i="1"/>
  <c r="CA659" i="1"/>
  <c r="BZ659" i="1"/>
  <c r="BY659" i="1"/>
  <c r="BX659" i="1"/>
  <c r="BW659" i="1"/>
  <c r="BT659" i="1"/>
  <c r="BS659" i="1" s="1"/>
  <c r="BP659" i="1"/>
  <c r="BO659" i="1"/>
  <c r="BN659" i="1"/>
  <c r="BM659" i="1"/>
  <c r="BL659" i="1"/>
  <c r="BK659" i="1"/>
  <c r="BJ659" i="1"/>
  <c r="BI659" i="1"/>
  <c r="BH659" i="1"/>
  <c r="BG659" i="1"/>
  <c r="BF659" i="1"/>
  <c r="BE659" i="1"/>
  <c r="CJ658" i="1"/>
  <c r="CI658" i="1"/>
  <c r="CH658" i="1"/>
  <c r="CG658" i="1"/>
  <c r="CF658" i="1"/>
  <c r="CE658" i="1"/>
  <c r="CD658" i="1"/>
  <c r="CC658" i="1"/>
  <c r="CB658" i="1"/>
  <c r="CA658" i="1"/>
  <c r="BZ658" i="1"/>
  <c r="BY658" i="1"/>
  <c r="BX658" i="1"/>
  <c r="BW658" i="1"/>
  <c r="BT658" i="1"/>
  <c r="BS658" i="1" s="1"/>
  <c r="BP658" i="1"/>
  <c r="BO658" i="1"/>
  <c r="BN658" i="1"/>
  <c r="BM658" i="1"/>
  <c r="BL658" i="1"/>
  <c r="BK658" i="1"/>
  <c r="BJ658" i="1"/>
  <c r="BI658" i="1"/>
  <c r="BH658" i="1"/>
  <c r="BG658" i="1"/>
  <c r="BF658" i="1"/>
  <c r="BE658" i="1"/>
  <c r="CJ657" i="1"/>
  <c r="CI657" i="1"/>
  <c r="CH657" i="1"/>
  <c r="CG657" i="1"/>
  <c r="CF657" i="1"/>
  <c r="CE657" i="1"/>
  <c r="CD657" i="1"/>
  <c r="CC657" i="1"/>
  <c r="CB657" i="1"/>
  <c r="CA657" i="1"/>
  <c r="BZ657" i="1"/>
  <c r="BY657" i="1"/>
  <c r="BX657" i="1"/>
  <c r="BW657" i="1"/>
  <c r="BT657" i="1"/>
  <c r="BS657" i="1" s="1"/>
  <c r="BP657" i="1"/>
  <c r="BO657" i="1"/>
  <c r="BN657" i="1"/>
  <c r="BM657" i="1"/>
  <c r="BL657" i="1"/>
  <c r="BK657" i="1"/>
  <c r="BJ657" i="1"/>
  <c r="BI657" i="1"/>
  <c r="BH657" i="1"/>
  <c r="BG657" i="1"/>
  <c r="BF657" i="1"/>
  <c r="BE657" i="1"/>
  <c r="CJ656" i="1"/>
  <c r="CI656" i="1"/>
  <c r="CH656" i="1"/>
  <c r="CG656" i="1"/>
  <c r="CF656" i="1"/>
  <c r="CE656" i="1"/>
  <c r="CD656" i="1"/>
  <c r="CC656" i="1"/>
  <c r="CB656" i="1"/>
  <c r="CA656" i="1"/>
  <c r="BZ656" i="1"/>
  <c r="BY656" i="1"/>
  <c r="BX656" i="1"/>
  <c r="BW656" i="1"/>
  <c r="BT656" i="1"/>
  <c r="BS656" i="1" s="1"/>
  <c r="BP656" i="1"/>
  <c r="BO656" i="1"/>
  <c r="BN656" i="1"/>
  <c r="BM656" i="1"/>
  <c r="BL656" i="1"/>
  <c r="BK656" i="1"/>
  <c r="BJ656" i="1"/>
  <c r="BI656" i="1"/>
  <c r="BH656" i="1"/>
  <c r="BG656" i="1"/>
  <c r="BF656" i="1"/>
  <c r="BE656" i="1"/>
  <c r="CJ655" i="1"/>
  <c r="CI655" i="1"/>
  <c r="CH655" i="1"/>
  <c r="CG655" i="1"/>
  <c r="CF655" i="1"/>
  <c r="CE655" i="1"/>
  <c r="CD655" i="1"/>
  <c r="CC655" i="1"/>
  <c r="CB655" i="1"/>
  <c r="CA655" i="1"/>
  <c r="BZ655" i="1"/>
  <c r="BY655" i="1"/>
  <c r="BX655" i="1"/>
  <c r="BW655" i="1"/>
  <c r="BT655" i="1"/>
  <c r="BS655" i="1" s="1"/>
  <c r="BP655" i="1"/>
  <c r="BO655" i="1"/>
  <c r="BN655" i="1"/>
  <c r="BM655" i="1"/>
  <c r="BL655" i="1"/>
  <c r="BK655" i="1"/>
  <c r="BJ655" i="1"/>
  <c r="BI655" i="1"/>
  <c r="BH655" i="1"/>
  <c r="BG655" i="1"/>
  <c r="BF655" i="1"/>
  <c r="BE655" i="1"/>
  <c r="CJ654" i="1"/>
  <c r="CI654" i="1"/>
  <c r="CH654" i="1"/>
  <c r="CG654" i="1"/>
  <c r="CF654" i="1"/>
  <c r="CE654" i="1"/>
  <c r="CD654" i="1"/>
  <c r="CC654" i="1"/>
  <c r="CB654" i="1"/>
  <c r="CA654" i="1"/>
  <c r="BZ654" i="1"/>
  <c r="BY654" i="1"/>
  <c r="BX654" i="1"/>
  <c r="BW654" i="1"/>
  <c r="BT654" i="1"/>
  <c r="BS654" i="1" s="1"/>
  <c r="BP654" i="1"/>
  <c r="BO654" i="1"/>
  <c r="BN654" i="1"/>
  <c r="BM654" i="1"/>
  <c r="BL654" i="1"/>
  <c r="BK654" i="1"/>
  <c r="BJ654" i="1"/>
  <c r="BI654" i="1"/>
  <c r="BH654" i="1"/>
  <c r="BG654" i="1"/>
  <c r="BF654" i="1"/>
  <c r="BE654" i="1"/>
  <c r="CJ653" i="1"/>
  <c r="CI653" i="1"/>
  <c r="CH653" i="1"/>
  <c r="CG653" i="1"/>
  <c r="CF653" i="1"/>
  <c r="CE653" i="1"/>
  <c r="CD653" i="1"/>
  <c r="CC653" i="1"/>
  <c r="CB653" i="1"/>
  <c r="CA653" i="1"/>
  <c r="BZ653" i="1"/>
  <c r="BY653" i="1"/>
  <c r="BX653" i="1"/>
  <c r="BW653" i="1"/>
  <c r="BT653" i="1"/>
  <c r="BS653" i="1" s="1"/>
  <c r="BP653" i="1"/>
  <c r="BO653" i="1"/>
  <c r="BN653" i="1"/>
  <c r="BM653" i="1"/>
  <c r="BL653" i="1"/>
  <c r="BK653" i="1"/>
  <c r="BJ653" i="1"/>
  <c r="BI653" i="1"/>
  <c r="BH653" i="1"/>
  <c r="BG653" i="1"/>
  <c r="BF653" i="1"/>
  <c r="BE653" i="1"/>
  <c r="CJ652" i="1"/>
  <c r="CI652" i="1"/>
  <c r="CH652" i="1"/>
  <c r="CG652" i="1"/>
  <c r="CF652" i="1"/>
  <c r="CE652" i="1"/>
  <c r="CD652" i="1"/>
  <c r="CC652" i="1"/>
  <c r="CB652" i="1"/>
  <c r="CA652" i="1"/>
  <c r="BZ652" i="1"/>
  <c r="BY652" i="1"/>
  <c r="BX652" i="1"/>
  <c r="BW652" i="1"/>
  <c r="BT652" i="1"/>
  <c r="BS652" i="1" s="1"/>
  <c r="BP652" i="1"/>
  <c r="BO652" i="1"/>
  <c r="BN652" i="1"/>
  <c r="BM652" i="1"/>
  <c r="BL652" i="1"/>
  <c r="BK652" i="1"/>
  <c r="BJ652" i="1"/>
  <c r="BI652" i="1"/>
  <c r="BH652" i="1"/>
  <c r="BG652" i="1"/>
  <c r="BF652" i="1"/>
  <c r="BE652" i="1"/>
  <c r="CJ651" i="1"/>
  <c r="CI651" i="1"/>
  <c r="CH651" i="1"/>
  <c r="CG651" i="1"/>
  <c r="CF651" i="1"/>
  <c r="CE651" i="1"/>
  <c r="CD651" i="1"/>
  <c r="CC651" i="1"/>
  <c r="CB651" i="1"/>
  <c r="CA651" i="1"/>
  <c r="BZ651" i="1"/>
  <c r="BY651" i="1"/>
  <c r="BX651" i="1"/>
  <c r="BW651" i="1"/>
  <c r="BT651" i="1"/>
  <c r="BS651" i="1" s="1"/>
  <c r="BP651" i="1"/>
  <c r="BO651" i="1"/>
  <c r="BN651" i="1"/>
  <c r="BM651" i="1"/>
  <c r="BL651" i="1"/>
  <c r="BK651" i="1"/>
  <c r="BJ651" i="1"/>
  <c r="BI651" i="1"/>
  <c r="BH651" i="1"/>
  <c r="BG651" i="1"/>
  <c r="BF651" i="1"/>
  <c r="BE651" i="1"/>
  <c r="CJ650" i="1"/>
  <c r="CI650" i="1"/>
  <c r="CH650" i="1"/>
  <c r="CG650" i="1"/>
  <c r="CF650" i="1"/>
  <c r="CE650" i="1"/>
  <c r="CD650" i="1"/>
  <c r="CC650" i="1"/>
  <c r="CB650" i="1"/>
  <c r="CA650" i="1"/>
  <c r="BZ650" i="1"/>
  <c r="BY650" i="1"/>
  <c r="BX650" i="1"/>
  <c r="BW650" i="1"/>
  <c r="BT650" i="1"/>
  <c r="BS650" i="1" s="1"/>
  <c r="BP650" i="1"/>
  <c r="BO650" i="1"/>
  <c r="BN650" i="1"/>
  <c r="BM650" i="1"/>
  <c r="BL650" i="1"/>
  <c r="BK650" i="1"/>
  <c r="BJ650" i="1"/>
  <c r="BI650" i="1"/>
  <c r="BH650" i="1"/>
  <c r="BG650" i="1"/>
  <c r="BF650" i="1"/>
  <c r="BE650" i="1"/>
  <c r="CJ649" i="1"/>
  <c r="CI649" i="1"/>
  <c r="CH649" i="1"/>
  <c r="CG649" i="1"/>
  <c r="CF649" i="1"/>
  <c r="CE649" i="1"/>
  <c r="CD649" i="1"/>
  <c r="CC649" i="1"/>
  <c r="CB649" i="1"/>
  <c r="CA649" i="1"/>
  <c r="BZ649" i="1"/>
  <c r="BY649" i="1"/>
  <c r="BX649" i="1"/>
  <c r="BW649" i="1"/>
  <c r="BT649" i="1"/>
  <c r="BS649" i="1" s="1"/>
  <c r="BP649" i="1"/>
  <c r="BO649" i="1"/>
  <c r="BN649" i="1"/>
  <c r="BM649" i="1"/>
  <c r="BL649" i="1"/>
  <c r="BK649" i="1"/>
  <c r="BJ649" i="1"/>
  <c r="BI649" i="1"/>
  <c r="BH649" i="1"/>
  <c r="BG649" i="1"/>
  <c r="BF649" i="1"/>
  <c r="BE649" i="1"/>
  <c r="CJ648" i="1"/>
  <c r="CI648" i="1"/>
  <c r="CH648" i="1"/>
  <c r="CG648" i="1"/>
  <c r="CF648" i="1"/>
  <c r="CE648" i="1"/>
  <c r="CD648" i="1"/>
  <c r="CC648" i="1"/>
  <c r="CB648" i="1"/>
  <c r="CA648" i="1"/>
  <c r="BZ648" i="1"/>
  <c r="BY648" i="1"/>
  <c r="BX648" i="1"/>
  <c r="BW648" i="1"/>
  <c r="BT648" i="1"/>
  <c r="BS648" i="1" s="1"/>
  <c r="BP648" i="1"/>
  <c r="BO648" i="1"/>
  <c r="BN648" i="1"/>
  <c r="BM648" i="1"/>
  <c r="BL648" i="1"/>
  <c r="BK648" i="1"/>
  <c r="BJ648" i="1"/>
  <c r="BI648" i="1"/>
  <c r="BH648" i="1"/>
  <c r="BG648" i="1"/>
  <c r="BF648" i="1"/>
  <c r="BE648" i="1"/>
  <c r="CJ647" i="1"/>
  <c r="CI647" i="1"/>
  <c r="CH647" i="1"/>
  <c r="CG647" i="1"/>
  <c r="CF647" i="1"/>
  <c r="CE647" i="1"/>
  <c r="CD647" i="1"/>
  <c r="CC647" i="1"/>
  <c r="CB647" i="1"/>
  <c r="CA647" i="1"/>
  <c r="BZ647" i="1"/>
  <c r="BY647" i="1"/>
  <c r="BX647" i="1"/>
  <c r="BW647" i="1"/>
  <c r="BT647" i="1"/>
  <c r="BS647" i="1" s="1"/>
  <c r="BP647" i="1"/>
  <c r="BO647" i="1"/>
  <c r="BN647" i="1"/>
  <c r="BM647" i="1"/>
  <c r="BL647" i="1"/>
  <c r="BK647" i="1"/>
  <c r="BJ647" i="1"/>
  <c r="BI647" i="1"/>
  <c r="BH647" i="1"/>
  <c r="BG647" i="1"/>
  <c r="BF647" i="1"/>
  <c r="BE647" i="1"/>
  <c r="CJ646" i="1"/>
  <c r="CI646" i="1"/>
  <c r="CH646" i="1"/>
  <c r="CG646" i="1"/>
  <c r="CF646" i="1"/>
  <c r="CE646" i="1"/>
  <c r="CD646" i="1"/>
  <c r="CC646" i="1"/>
  <c r="CB646" i="1"/>
  <c r="CA646" i="1"/>
  <c r="BZ646" i="1"/>
  <c r="BY646" i="1"/>
  <c r="BX646" i="1"/>
  <c r="BW646" i="1"/>
  <c r="BT646" i="1"/>
  <c r="BS646" i="1" s="1"/>
  <c r="BP646" i="1"/>
  <c r="BO646" i="1"/>
  <c r="BN646" i="1"/>
  <c r="BM646" i="1"/>
  <c r="BL646" i="1"/>
  <c r="BK646" i="1"/>
  <c r="BJ646" i="1"/>
  <c r="BI646" i="1"/>
  <c r="BH646" i="1"/>
  <c r="BG646" i="1"/>
  <c r="BF646" i="1"/>
  <c r="BE646" i="1"/>
  <c r="CJ645" i="1"/>
  <c r="CI645" i="1"/>
  <c r="CH645" i="1"/>
  <c r="CG645" i="1"/>
  <c r="CF645" i="1"/>
  <c r="CE645" i="1"/>
  <c r="CD645" i="1"/>
  <c r="CC645" i="1"/>
  <c r="CB645" i="1"/>
  <c r="CA645" i="1"/>
  <c r="BZ645" i="1"/>
  <c r="BY645" i="1"/>
  <c r="BX645" i="1"/>
  <c r="BW645" i="1"/>
  <c r="BT645" i="1"/>
  <c r="BS645" i="1" s="1"/>
  <c r="BP645" i="1"/>
  <c r="BO645" i="1"/>
  <c r="BN645" i="1"/>
  <c r="BM645" i="1"/>
  <c r="BL645" i="1"/>
  <c r="BK645" i="1"/>
  <c r="BJ645" i="1"/>
  <c r="BI645" i="1"/>
  <c r="BH645" i="1"/>
  <c r="BG645" i="1"/>
  <c r="BF645" i="1"/>
  <c r="BE645" i="1"/>
  <c r="CJ644" i="1"/>
  <c r="CI644" i="1"/>
  <c r="CH644" i="1"/>
  <c r="CG644" i="1"/>
  <c r="CF644" i="1"/>
  <c r="CE644" i="1"/>
  <c r="CD644" i="1"/>
  <c r="CC644" i="1"/>
  <c r="CB644" i="1"/>
  <c r="CA644" i="1"/>
  <c r="BZ644" i="1"/>
  <c r="BY644" i="1"/>
  <c r="BX644" i="1"/>
  <c r="BW644" i="1"/>
  <c r="BT644" i="1"/>
  <c r="BS644" i="1" s="1"/>
  <c r="BP644" i="1"/>
  <c r="BO644" i="1"/>
  <c r="BN644" i="1"/>
  <c r="BM644" i="1"/>
  <c r="BL644" i="1"/>
  <c r="BK644" i="1"/>
  <c r="BJ644" i="1"/>
  <c r="BI644" i="1"/>
  <c r="BH644" i="1"/>
  <c r="BG644" i="1"/>
  <c r="BF644" i="1"/>
  <c r="BE644" i="1"/>
  <c r="CJ643" i="1"/>
  <c r="CI643" i="1"/>
  <c r="CH643" i="1"/>
  <c r="CG643" i="1"/>
  <c r="CF643" i="1"/>
  <c r="CE643" i="1"/>
  <c r="CD643" i="1"/>
  <c r="CC643" i="1"/>
  <c r="CB643" i="1"/>
  <c r="CA643" i="1"/>
  <c r="BZ643" i="1"/>
  <c r="BY643" i="1"/>
  <c r="BX643" i="1"/>
  <c r="BW643" i="1"/>
  <c r="BT643" i="1"/>
  <c r="BS643" i="1" s="1"/>
  <c r="BP643" i="1"/>
  <c r="BO643" i="1"/>
  <c r="BN643" i="1"/>
  <c r="BM643" i="1"/>
  <c r="BL643" i="1"/>
  <c r="BK643" i="1"/>
  <c r="BJ643" i="1"/>
  <c r="BI643" i="1"/>
  <c r="BH643" i="1"/>
  <c r="BG643" i="1"/>
  <c r="BF643" i="1"/>
  <c r="BE643" i="1"/>
  <c r="CJ642" i="1"/>
  <c r="CI642" i="1"/>
  <c r="CH642" i="1"/>
  <c r="CG642" i="1"/>
  <c r="CF642" i="1"/>
  <c r="CE642" i="1"/>
  <c r="CD642" i="1"/>
  <c r="CC642" i="1"/>
  <c r="CB642" i="1"/>
  <c r="CA642" i="1"/>
  <c r="BZ642" i="1"/>
  <c r="BY642" i="1"/>
  <c r="BX642" i="1"/>
  <c r="BW642" i="1"/>
  <c r="BT642" i="1"/>
  <c r="BS642" i="1" s="1"/>
  <c r="BP642" i="1"/>
  <c r="BO642" i="1"/>
  <c r="BN642" i="1"/>
  <c r="BM642" i="1"/>
  <c r="BL642" i="1"/>
  <c r="BK642" i="1"/>
  <c r="BJ642" i="1"/>
  <c r="BI642" i="1"/>
  <c r="BH642" i="1"/>
  <c r="BG642" i="1"/>
  <c r="BF642" i="1"/>
  <c r="BE642" i="1"/>
  <c r="CJ641" i="1"/>
  <c r="CI641" i="1"/>
  <c r="CH641" i="1"/>
  <c r="CG641" i="1"/>
  <c r="CF641" i="1"/>
  <c r="CE641" i="1"/>
  <c r="CD641" i="1"/>
  <c r="CC641" i="1"/>
  <c r="CB641" i="1"/>
  <c r="CA641" i="1"/>
  <c r="BZ641" i="1"/>
  <c r="BY641" i="1"/>
  <c r="BX641" i="1"/>
  <c r="BW641" i="1"/>
  <c r="BT641" i="1"/>
  <c r="BS641" i="1" s="1"/>
  <c r="BP641" i="1"/>
  <c r="BO641" i="1"/>
  <c r="BN641" i="1"/>
  <c r="BM641" i="1"/>
  <c r="BL641" i="1"/>
  <c r="BK641" i="1"/>
  <c r="BJ641" i="1"/>
  <c r="BI641" i="1"/>
  <c r="BH641" i="1"/>
  <c r="BG641" i="1"/>
  <c r="BF641" i="1"/>
  <c r="BE641" i="1"/>
  <c r="CJ640" i="1"/>
  <c r="CI640" i="1"/>
  <c r="CH640" i="1"/>
  <c r="CG640" i="1"/>
  <c r="CF640" i="1"/>
  <c r="CE640" i="1"/>
  <c r="CD640" i="1"/>
  <c r="CC640" i="1"/>
  <c r="CB640" i="1"/>
  <c r="CA640" i="1"/>
  <c r="BZ640" i="1"/>
  <c r="BY640" i="1"/>
  <c r="BX640" i="1"/>
  <c r="BW640" i="1"/>
  <c r="BT640" i="1"/>
  <c r="BS640" i="1" s="1"/>
  <c r="BP640" i="1"/>
  <c r="BO640" i="1"/>
  <c r="BN640" i="1"/>
  <c r="BM640" i="1"/>
  <c r="BL640" i="1"/>
  <c r="BK640" i="1"/>
  <c r="BJ640" i="1"/>
  <c r="BI640" i="1"/>
  <c r="BH640" i="1"/>
  <c r="BG640" i="1"/>
  <c r="BF640" i="1"/>
  <c r="BE640" i="1"/>
  <c r="CJ639" i="1"/>
  <c r="CI639" i="1"/>
  <c r="CH639" i="1"/>
  <c r="CG639" i="1"/>
  <c r="CF639" i="1"/>
  <c r="CE639" i="1"/>
  <c r="CD639" i="1"/>
  <c r="CC639" i="1"/>
  <c r="CB639" i="1"/>
  <c r="CA639" i="1"/>
  <c r="BZ639" i="1"/>
  <c r="BY639" i="1"/>
  <c r="BX639" i="1"/>
  <c r="BW639" i="1"/>
  <c r="BT639" i="1"/>
  <c r="BS639" i="1" s="1"/>
  <c r="BP639" i="1"/>
  <c r="BO639" i="1"/>
  <c r="BN639" i="1"/>
  <c r="BM639" i="1"/>
  <c r="BL639" i="1"/>
  <c r="BK639" i="1"/>
  <c r="BJ639" i="1"/>
  <c r="BI639" i="1"/>
  <c r="BH639" i="1"/>
  <c r="BG639" i="1"/>
  <c r="BF639" i="1"/>
  <c r="BE639" i="1"/>
  <c r="CJ638" i="1"/>
  <c r="CI638" i="1"/>
  <c r="CH638" i="1"/>
  <c r="CG638" i="1"/>
  <c r="CF638" i="1"/>
  <c r="CE638" i="1"/>
  <c r="CD638" i="1"/>
  <c r="CC638" i="1"/>
  <c r="CB638" i="1"/>
  <c r="CA638" i="1"/>
  <c r="BZ638" i="1"/>
  <c r="BY638" i="1"/>
  <c r="BX638" i="1"/>
  <c r="BW638" i="1"/>
  <c r="BT638" i="1"/>
  <c r="BS638" i="1" s="1"/>
  <c r="BP638" i="1"/>
  <c r="BO638" i="1"/>
  <c r="BN638" i="1"/>
  <c r="BM638" i="1"/>
  <c r="BL638" i="1"/>
  <c r="BK638" i="1"/>
  <c r="BJ638" i="1"/>
  <c r="BI638" i="1"/>
  <c r="BH638" i="1"/>
  <c r="BG638" i="1"/>
  <c r="BF638" i="1"/>
  <c r="BE638" i="1"/>
  <c r="CJ637" i="1"/>
  <c r="CI637" i="1"/>
  <c r="CH637" i="1"/>
  <c r="CG637" i="1"/>
  <c r="CF637" i="1"/>
  <c r="CE637" i="1"/>
  <c r="CD637" i="1"/>
  <c r="CC637" i="1"/>
  <c r="CB637" i="1"/>
  <c r="CA637" i="1"/>
  <c r="BZ637" i="1"/>
  <c r="BY637" i="1"/>
  <c r="BX637" i="1"/>
  <c r="BW637" i="1"/>
  <c r="BT637" i="1"/>
  <c r="BS637" i="1" s="1"/>
  <c r="BP637" i="1"/>
  <c r="BO637" i="1"/>
  <c r="BN637" i="1"/>
  <c r="BM637" i="1"/>
  <c r="BL637" i="1"/>
  <c r="BK637" i="1"/>
  <c r="BJ637" i="1"/>
  <c r="BI637" i="1"/>
  <c r="BH637" i="1"/>
  <c r="BG637" i="1"/>
  <c r="BF637" i="1"/>
  <c r="BE637" i="1"/>
  <c r="CJ636" i="1"/>
  <c r="CI636" i="1"/>
  <c r="CH636" i="1"/>
  <c r="CG636" i="1"/>
  <c r="CF636" i="1"/>
  <c r="CE636" i="1"/>
  <c r="CD636" i="1"/>
  <c r="CC636" i="1"/>
  <c r="CB636" i="1"/>
  <c r="CA636" i="1"/>
  <c r="BZ636" i="1"/>
  <c r="BY636" i="1"/>
  <c r="BX636" i="1"/>
  <c r="BW636" i="1"/>
  <c r="BT636" i="1"/>
  <c r="BS636" i="1" s="1"/>
  <c r="BP636" i="1"/>
  <c r="BO636" i="1"/>
  <c r="BN636" i="1"/>
  <c r="BM636" i="1"/>
  <c r="BL636" i="1"/>
  <c r="BK636" i="1"/>
  <c r="BJ636" i="1"/>
  <c r="BI636" i="1"/>
  <c r="BH636" i="1"/>
  <c r="BG636" i="1"/>
  <c r="BF636" i="1"/>
  <c r="BE636" i="1"/>
  <c r="CJ635" i="1"/>
  <c r="CI635" i="1"/>
  <c r="CH635" i="1"/>
  <c r="CG635" i="1"/>
  <c r="CF635" i="1"/>
  <c r="CE635" i="1"/>
  <c r="CD635" i="1"/>
  <c r="CC635" i="1"/>
  <c r="CB635" i="1"/>
  <c r="CA635" i="1"/>
  <c r="BZ635" i="1"/>
  <c r="BY635" i="1"/>
  <c r="BX635" i="1"/>
  <c r="BW635" i="1"/>
  <c r="BT635" i="1"/>
  <c r="BS635" i="1" s="1"/>
  <c r="BP635" i="1"/>
  <c r="BO635" i="1"/>
  <c r="BN635" i="1"/>
  <c r="BM635" i="1"/>
  <c r="BL635" i="1"/>
  <c r="BK635" i="1"/>
  <c r="BJ635" i="1"/>
  <c r="BI635" i="1"/>
  <c r="BH635" i="1"/>
  <c r="BG635" i="1"/>
  <c r="BF635" i="1"/>
  <c r="BE635" i="1"/>
  <c r="CJ634" i="1"/>
  <c r="CI634" i="1"/>
  <c r="CH634" i="1"/>
  <c r="CG634" i="1"/>
  <c r="CF634" i="1"/>
  <c r="CE634" i="1"/>
  <c r="CD634" i="1"/>
  <c r="CC634" i="1"/>
  <c r="CB634" i="1"/>
  <c r="CA634" i="1"/>
  <c r="BZ634" i="1"/>
  <c r="BY634" i="1"/>
  <c r="BX634" i="1"/>
  <c r="BW634" i="1"/>
  <c r="BT634" i="1"/>
  <c r="BS634" i="1" s="1"/>
  <c r="BP634" i="1"/>
  <c r="BO634" i="1"/>
  <c r="BN634" i="1"/>
  <c r="BM634" i="1"/>
  <c r="BL634" i="1"/>
  <c r="BK634" i="1"/>
  <c r="BJ634" i="1"/>
  <c r="BI634" i="1"/>
  <c r="BH634" i="1"/>
  <c r="BG634" i="1"/>
  <c r="BF634" i="1"/>
  <c r="BE634" i="1"/>
  <c r="CJ633" i="1"/>
  <c r="CI633" i="1"/>
  <c r="CH633" i="1"/>
  <c r="CG633" i="1"/>
  <c r="CF633" i="1"/>
  <c r="CE633" i="1"/>
  <c r="CD633" i="1"/>
  <c r="CC633" i="1"/>
  <c r="CB633" i="1"/>
  <c r="CA633" i="1"/>
  <c r="BZ633" i="1"/>
  <c r="BY633" i="1"/>
  <c r="BX633" i="1"/>
  <c r="BW633" i="1"/>
  <c r="BT633" i="1"/>
  <c r="BS633" i="1" s="1"/>
  <c r="BP633" i="1"/>
  <c r="BO633" i="1"/>
  <c r="BN633" i="1"/>
  <c r="BM633" i="1"/>
  <c r="BL633" i="1"/>
  <c r="BK633" i="1"/>
  <c r="BJ633" i="1"/>
  <c r="BI633" i="1"/>
  <c r="BH633" i="1"/>
  <c r="BG633" i="1"/>
  <c r="BF633" i="1"/>
  <c r="BE633" i="1"/>
  <c r="CJ632" i="1"/>
  <c r="CI632" i="1"/>
  <c r="CH632" i="1"/>
  <c r="CG632" i="1"/>
  <c r="CF632" i="1"/>
  <c r="CE632" i="1"/>
  <c r="CD632" i="1"/>
  <c r="CC632" i="1"/>
  <c r="CB632" i="1"/>
  <c r="CA632" i="1"/>
  <c r="BZ632" i="1"/>
  <c r="BY632" i="1"/>
  <c r="BX632" i="1"/>
  <c r="BW632" i="1"/>
  <c r="BT632" i="1"/>
  <c r="BS632" i="1" s="1"/>
  <c r="BP632" i="1"/>
  <c r="BO632" i="1"/>
  <c r="BN632" i="1"/>
  <c r="BM632" i="1"/>
  <c r="BL632" i="1"/>
  <c r="BK632" i="1"/>
  <c r="BJ632" i="1"/>
  <c r="BI632" i="1"/>
  <c r="BH632" i="1"/>
  <c r="BG632" i="1"/>
  <c r="BF632" i="1"/>
  <c r="BE632" i="1"/>
  <c r="CJ631" i="1"/>
  <c r="CI631" i="1"/>
  <c r="CH631" i="1"/>
  <c r="CG631" i="1"/>
  <c r="CF631" i="1"/>
  <c r="CE631" i="1"/>
  <c r="CD631" i="1"/>
  <c r="CC631" i="1"/>
  <c r="CB631" i="1"/>
  <c r="CA631" i="1"/>
  <c r="BZ631" i="1"/>
  <c r="BY631" i="1"/>
  <c r="BX631" i="1"/>
  <c r="BW631" i="1"/>
  <c r="BT631" i="1"/>
  <c r="BS631" i="1" s="1"/>
  <c r="BP631" i="1"/>
  <c r="BO631" i="1"/>
  <c r="BN631" i="1"/>
  <c r="BM631" i="1"/>
  <c r="BL631" i="1"/>
  <c r="BK631" i="1"/>
  <c r="BJ631" i="1"/>
  <c r="BI631" i="1"/>
  <c r="BH631" i="1"/>
  <c r="BG631" i="1"/>
  <c r="BF631" i="1"/>
  <c r="BE631" i="1"/>
  <c r="CJ630" i="1"/>
  <c r="CI630" i="1"/>
  <c r="CH630" i="1"/>
  <c r="CG630" i="1"/>
  <c r="CF630" i="1"/>
  <c r="CE630" i="1"/>
  <c r="CD630" i="1"/>
  <c r="CC630" i="1"/>
  <c r="CB630" i="1"/>
  <c r="CA630" i="1"/>
  <c r="BZ630" i="1"/>
  <c r="BY630" i="1"/>
  <c r="BX630" i="1"/>
  <c r="BW630" i="1"/>
  <c r="BT630" i="1"/>
  <c r="BS630" i="1" s="1"/>
  <c r="BP630" i="1"/>
  <c r="BO630" i="1"/>
  <c r="BN630" i="1"/>
  <c r="BM630" i="1"/>
  <c r="BL630" i="1"/>
  <c r="BK630" i="1"/>
  <c r="BJ630" i="1"/>
  <c r="BI630" i="1"/>
  <c r="BH630" i="1"/>
  <c r="BG630" i="1"/>
  <c r="BF630" i="1"/>
  <c r="BE630" i="1"/>
  <c r="CJ629" i="1"/>
  <c r="CI629" i="1"/>
  <c r="CH629" i="1"/>
  <c r="CG629" i="1"/>
  <c r="CF629" i="1"/>
  <c r="CE629" i="1"/>
  <c r="CD629" i="1"/>
  <c r="CC629" i="1"/>
  <c r="CB629" i="1"/>
  <c r="CA629" i="1"/>
  <c r="BZ629" i="1"/>
  <c r="BY629" i="1"/>
  <c r="BX629" i="1"/>
  <c r="BW629" i="1"/>
  <c r="BT629" i="1"/>
  <c r="BS629" i="1" s="1"/>
  <c r="BP629" i="1"/>
  <c r="BO629" i="1"/>
  <c r="BN629" i="1"/>
  <c r="BM629" i="1"/>
  <c r="BL629" i="1"/>
  <c r="BK629" i="1"/>
  <c r="BJ629" i="1"/>
  <c r="BI629" i="1"/>
  <c r="BH629" i="1"/>
  <c r="BG629" i="1"/>
  <c r="BF629" i="1"/>
  <c r="BE629" i="1"/>
  <c r="CJ628" i="1"/>
  <c r="CI628" i="1"/>
  <c r="CH628" i="1"/>
  <c r="CG628" i="1"/>
  <c r="CF628" i="1"/>
  <c r="CE628" i="1"/>
  <c r="CD628" i="1"/>
  <c r="CC628" i="1"/>
  <c r="CB628" i="1"/>
  <c r="CA628" i="1"/>
  <c r="BZ628" i="1"/>
  <c r="BY628" i="1"/>
  <c r="BX628" i="1"/>
  <c r="BW628" i="1"/>
  <c r="BT628" i="1"/>
  <c r="BS628" i="1" s="1"/>
  <c r="BP628" i="1"/>
  <c r="BO628" i="1"/>
  <c r="BN628" i="1"/>
  <c r="BM628" i="1"/>
  <c r="BL628" i="1"/>
  <c r="BK628" i="1"/>
  <c r="BJ628" i="1"/>
  <c r="BI628" i="1"/>
  <c r="BH628" i="1"/>
  <c r="BG628" i="1"/>
  <c r="BF628" i="1"/>
  <c r="BE628" i="1"/>
  <c r="CJ627" i="1"/>
  <c r="CI627" i="1"/>
  <c r="CH627" i="1"/>
  <c r="CG627" i="1"/>
  <c r="CF627" i="1"/>
  <c r="CE627" i="1"/>
  <c r="CD627" i="1"/>
  <c r="CC627" i="1"/>
  <c r="CB627" i="1"/>
  <c r="CA627" i="1"/>
  <c r="BZ627" i="1"/>
  <c r="BY627" i="1"/>
  <c r="BX627" i="1"/>
  <c r="BW627" i="1"/>
  <c r="BT627" i="1"/>
  <c r="BS627" i="1" s="1"/>
  <c r="BP627" i="1"/>
  <c r="BO627" i="1"/>
  <c r="BN627" i="1"/>
  <c r="BM627" i="1"/>
  <c r="BL627" i="1"/>
  <c r="BK627" i="1"/>
  <c r="BJ627" i="1"/>
  <c r="BI627" i="1"/>
  <c r="BH627" i="1"/>
  <c r="BG627" i="1"/>
  <c r="BF627" i="1"/>
  <c r="BE627" i="1"/>
  <c r="CJ626" i="1"/>
  <c r="CI626" i="1"/>
  <c r="CH626" i="1"/>
  <c r="CG626" i="1"/>
  <c r="CF626" i="1"/>
  <c r="CE626" i="1"/>
  <c r="CD626" i="1"/>
  <c r="CC626" i="1"/>
  <c r="CB626" i="1"/>
  <c r="CA626" i="1"/>
  <c r="BZ626" i="1"/>
  <c r="BY626" i="1"/>
  <c r="BX626" i="1"/>
  <c r="BW626" i="1"/>
  <c r="BT626" i="1"/>
  <c r="BS626" i="1" s="1"/>
  <c r="BP626" i="1"/>
  <c r="BO626" i="1"/>
  <c r="BN626" i="1"/>
  <c r="BM626" i="1"/>
  <c r="BL626" i="1"/>
  <c r="BK626" i="1"/>
  <c r="BJ626" i="1"/>
  <c r="BI626" i="1"/>
  <c r="BH626" i="1"/>
  <c r="BG626" i="1"/>
  <c r="BF626" i="1"/>
  <c r="BE626" i="1"/>
  <c r="CJ625" i="1"/>
  <c r="CI625" i="1"/>
  <c r="CH625" i="1"/>
  <c r="CG625" i="1"/>
  <c r="CF625" i="1"/>
  <c r="CE625" i="1"/>
  <c r="CD625" i="1"/>
  <c r="CC625" i="1"/>
  <c r="CB625" i="1"/>
  <c r="CA625" i="1"/>
  <c r="BZ625" i="1"/>
  <c r="BY625" i="1"/>
  <c r="BX625" i="1"/>
  <c r="BW625" i="1"/>
  <c r="BT625" i="1"/>
  <c r="BS625" i="1" s="1"/>
  <c r="BP625" i="1"/>
  <c r="BO625" i="1"/>
  <c r="BN625" i="1"/>
  <c r="BM625" i="1"/>
  <c r="BL625" i="1"/>
  <c r="BK625" i="1"/>
  <c r="BJ625" i="1"/>
  <c r="BI625" i="1"/>
  <c r="BH625" i="1"/>
  <c r="BG625" i="1"/>
  <c r="BF625" i="1"/>
  <c r="BE625" i="1"/>
  <c r="CJ624" i="1"/>
  <c r="CI624" i="1"/>
  <c r="CH624" i="1"/>
  <c r="CG624" i="1"/>
  <c r="CF624" i="1"/>
  <c r="CE624" i="1"/>
  <c r="CD624" i="1"/>
  <c r="CC624" i="1"/>
  <c r="CB624" i="1"/>
  <c r="CA624" i="1"/>
  <c r="BZ624" i="1"/>
  <c r="BY624" i="1"/>
  <c r="BX624" i="1"/>
  <c r="BW624" i="1"/>
  <c r="BT624" i="1"/>
  <c r="BS624" i="1" s="1"/>
  <c r="BP624" i="1"/>
  <c r="BO624" i="1"/>
  <c r="BN624" i="1"/>
  <c r="BM624" i="1"/>
  <c r="BL624" i="1"/>
  <c r="BK624" i="1"/>
  <c r="BJ624" i="1"/>
  <c r="BI624" i="1"/>
  <c r="BH624" i="1"/>
  <c r="BG624" i="1"/>
  <c r="BF624" i="1"/>
  <c r="BE624" i="1"/>
  <c r="CJ623" i="1"/>
  <c r="CI623" i="1"/>
  <c r="CH623" i="1"/>
  <c r="CG623" i="1"/>
  <c r="CF623" i="1"/>
  <c r="CE623" i="1"/>
  <c r="CD623" i="1"/>
  <c r="CC623" i="1"/>
  <c r="CB623" i="1"/>
  <c r="CA623" i="1"/>
  <c r="BZ623" i="1"/>
  <c r="BY623" i="1"/>
  <c r="BX623" i="1"/>
  <c r="BW623" i="1"/>
  <c r="BT623" i="1"/>
  <c r="BS623" i="1" s="1"/>
  <c r="BP623" i="1"/>
  <c r="BO623" i="1"/>
  <c r="BN623" i="1"/>
  <c r="BM623" i="1"/>
  <c r="BL623" i="1"/>
  <c r="BK623" i="1"/>
  <c r="BJ623" i="1"/>
  <c r="BI623" i="1"/>
  <c r="BH623" i="1"/>
  <c r="BG623" i="1"/>
  <c r="BF623" i="1"/>
  <c r="BE623" i="1"/>
  <c r="CJ622" i="1"/>
  <c r="CI622" i="1"/>
  <c r="CH622" i="1"/>
  <c r="CG622" i="1"/>
  <c r="CF622" i="1"/>
  <c r="CE622" i="1"/>
  <c r="CD622" i="1"/>
  <c r="CC622" i="1"/>
  <c r="CB622" i="1"/>
  <c r="CA622" i="1"/>
  <c r="BZ622" i="1"/>
  <c r="BY622" i="1"/>
  <c r="BX622" i="1"/>
  <c r="BW622" i="1"/>
  <c r="BT622" i="1"/>
  <c r="BS622" i="1" s="1"/>
  <c r="BP622" i="1"/>
  <c r="BO622" i="1"/>
  <c r="BN622" i="1"/>
  <c r="BM622" i="1"/>
  <c r="BL622" i="1"/>
  <c r="BK622" i="1"/>
  <c r="BJ622" i="1"/>
  <c r="BI622" i="1"/>
  <c r="BH622" i="1"/>
  <c r="BG622" i="1"/>
  <c r="BF622" i="1"/>
  <c r="BE622" i="1"/>
  <c r="CJ621" i="1"/>
  <c r="CI621" i="1"/>
  <c r="CH621" i="1"/>
  <c r="CG621" i="1"/>
  <c r="CF621" i="1"/>
  <c r="CE621" i="1"/>
  <c r="CD621" i="1"/>
  <c r="CC621" i="1"/>
  <c r="CB621" i="1"/>
  <c r="CA621" i="1"/>
  <c r="BZ621" i="1"/>
  <c r="BY621" i="1"/>
  <c r="BX621" i="1"/>
  <c r="BW621" i="1"/>
  <c r="BT621" i="1"/>
  <c r="BS621" i="1" s="1"/>
  <c r="BP621" i="1"/>
  <c r="BO621" i="1"/>
  <c r="BN621" i="1"/>
  <c r="BM621" i="1"/>
  <c r="BL621" i="1"/>
  <c r="BK621" i="1"/>
  <c r="BJ621" i="1"/>
  <c r="BI621" i="1"/>
  <c r="BH621" i="1"/>
  <c r="BG621" i="1"/>
  <c r="BF621" i="1"/>
  <c r="BE621" i="1"/>
  <c r="CJ620" i="1"/>
  <c r="CI620" i="1"/>
  <c r="CH620" i="1"/>
  <c r="CG620" i="1"/>
  <c r="CF620" i="1"/>
  <c r="CE620" i="1"/>
  <c r="CD620" i="1"/>
  <c r="CC620" i="1"/>
  <c r="CB620" i="1"/>
  <c r="CA620" i="1"/>
  <c r="BZ620" i="1"/>
  <c r="BY620" i="1"/>
  <c r="BX620" i="1"/>
  <c r="BW620" i="1"/>
  <c r="BT620" i="1"/>
  <c r="BS620" i="1" s="1"/>
  <c r="BP620" i="1"/>
  <c r="BO620" i="1"/>
  <c r="BN620" i="1"/>
  <c r="BM620" i="1"/>
  <c r="BL620" i="1"/>
  <c r="BK620" i="1"/>
  <c r="BJ620" i="1"/>
  <c r="BI620" i="1"/>
  <c r="BH620" i="1"/>
  <c r="BG620" i="1"/>
  <c r="BF620" i="1"/>
  <c r="BE620" i="1"/>
  <c r="CJ619" i="1"/>
  <c r="CI619" i="1"/>
  <c r="CH619" i="1"/>
  <c r="CG619" i="1"/>
  <c r="CF619" i="1"/>
  <c r="CE619" i="1"/>
  <c r="CD619" i="1"/>
  <c r="CC619" i="1"/>
  <c r="CB619" i="1"/>
  <c r="CA619" i="1"/>
  <c r="BZ619" i="1"/>
  <c r="BY619" i="1"/>
  <c r="BX619" i="1"/>
  <c r="BW619" i="1"/>
  <c r="BT619" i="1"/>
  <c r="BS619" i="1" s="1"/>
  <c r="BP619" i="1"/>
  <c r="BO619" i="1"/>
  <c r="BN619" i="1"/>
  <c r="BM619" i="1"/>
  <c r="BL619" i="1"/>
  <c r="BK619" i="1"/>
  <c r="BJ619" i="1"/>
  <c r="BI619" i="1"/>
  <c r="BH619" i="1"/>
  <c r="BG619" i="1"/>
  <c r="BF619" i="1"/>
  <c r="BE619" i="1"/>
  <c r="CJ618" i="1"/>
  <c r="CI618" i="1"/>
  <c r="CH618" i="1"/>
  <c r="CG618" i="1"/>
  <c r="CF618" i="1"/>
  <c r="CE618" i="1"/>
  <c r="CD618" i="1"/>
  <c r="CC618" i="1"/>
  <c r="CB618" i="1"/>
  <c r="CA618" i="1"/>
  <c r="BZ618" i="1"/>
  <c r="BY618" i="1"/>
  <c r="BX618" i="1"/>
  <c r="BW618" i="1"/>
  <c r="BT618" i="1"/>
  <c r="BS618" i="1" s="1"/>
  <c r="BP618" i="1"/>
  <c r="BO618" i="1"/>
  <c r="BN618" i="1"/>
  <c r="BM618" i="1"/>
  <c r="BL618" i="1"/>
  <c r="BK618" i="1"/>
  <c r="BJ618" i="1"/>
  <c r="BI618" i="1"/>
  <c r="BH618" i="1"/>
  <c r="BG618" i="1"/>
  <c r="BF618" i="1"/>
  <c r="BE618" i="1"/>
  <c r="CJ617" i="1"/>
  <c r="CI617" i="1"/>
  <c r="CH617" i="1"/>
  <c r="CG617" i="1"/>
  <c r="CF617" i="1"/>
  <c r="CE617" i="1"/>
  <c r="CD617" i="1"/>
  <c r="CC617" i="1"/>
  <c r="CB617" i="1"/>
  <c r="CA617" i="1"/>
  <c r="BZ617" i="1"/>
  <c r="BY617" i="1"/>
  <c r="BX617" i="1"/>
  <c r="BW617" i="1"/>
  <c r="BT617" i="1"/>
  <c r="BS617" i="1" s="1"/>
  <c r="BP617" i="1"/>
  <c r="BO617" i="1"/>
  <c r="BN617" i="1"/>
  <c r="BM617" i="1"/>
  <c r="BL617" i="1"/>
  <c r="BK617" i="1"/>
  <c r="BJ617" i="1"/>
  <c r="BI617" i="1"/>
  <c r="BH617" i="1"/>
  <c r="BG617" i="1"/>
  <c r="BF617" i="1"/>
  <c r="BE617" i="1"/>
  <c r="CJ616" i="1"/>
  <c r="CI616" i="1"/>
  <c r="CH616" i="1"/>
  <c r="CG616" i="1"/>
  <c r="CF616" i="1"/>
  <c r="CE616" i="1"/>
  <c r="CD616" i="1"/>
  <c r="CC616" i="1"/>
  <c r="CB616" i="1"/>
  <c r="CA616" i="1"/>
  <c r="BZ616" i="1"/>
  <c r="BY616" i="1"/>
  <c r="BX616" i="1"/>
  <c r="BW616" i="1"/>
  <c r="BT616" i="1"/>
  <c r="BS616" i="1" s="1"/>
  <c r="BP616" i="1"/>
  <c r="BO616" i="1"/>
  <c r="BN616" i="1"/>
  <c r="BM616" i="1"/>
  <c r="BL616" i="1"/>
  <c r="BK616" i="1"/>
  <c r="BJ616" i="1"/>
  <c r="BI616" i="1"/>
  <c r="BH616" i="1"/>
  <c r="BG616" i="1"/>
  <c r="BF616" i="1"/>
  <c r="BE616" i="1"/>
  <c r="CJ615" i="1"/>
  <c r="CI615" i="1"/>
  <c r="CH615" i="1"/>
  <c r="CG615" i="1"/>
  <c r="CF615" i="1"/>
  <c r="CE615" i="1"/>
  <c r="CD615" i="1"/>
  <c r="CC615" i="1"/>
  <c r="CB615" i="1"/>
  <c r="CA615" i="1"/>
  <c r="BZ615" i="1"/>
  <c r="BY615" i="1"/>
  <c r="BX615" i="1"/>
  <c r="BW615" i="1"/>
  <c r="BT615" i="1"/>
  <c r="BS615" i="1" s="1"/>
  <c r="BP615" i="1"/>
  <c r="BO615" i="1"/>
  <c r="BN615" i="1"/>
  <c r="BM615" i="1"/>
  <c r="BL615" i="1"/>
  <c r="BK615" i="1"/>
  <c r="BJ615" i="1"/>
  <c r="BI615" i="1"/>
  <c r="BH615" i="1"/>
  <c r="BG615" i="1"/>
  <c r="BF615" i="1"/>
  <c r="BE615" i="1"/>
  <c r="CJ614" i="1"/>
  <c r="CI614" i="1"/>
  <c r="CH614" i="1"/>
  <c r="CG614" i="1"/>
  <c r="CF614" i="1"/>
  <c r="CE614" i="1"/>
  <c r="CD614" i="1"/>
  <c r="CC614" i="1"/>
  <c r="CB614" i="1"/>
  <c r="CA614" i="1"/>
  <c r="BZ614" i="1"/>
  <c r="BY614" i="1"/>
  <c r="BX614" i="1"/>
  <c r="BW614" i="1"/>
  <c r="BT614" i="1"/>
  <c r="BS614" i="1" s="1"/>
  <c r="BP614" i="1"/>
  <c r="BO614" i="1"/>
  <c r="BN614" i="1"/>
  <c r="BM614" i="1"/>
  <c r="BL614" i="1"/>
  <c r="BK614" i="1"/>
  <c r="BJ614" i="1"/>
  <c r="BI614" i="1"/>
  <c r="BH614" i="1"/>
  <c r="BG614" i="1"/>
  <c r="BF614" i="1"/>
  <c r="BE614" i="1"/>
  <c r="CJ613" i="1"/>
  <c r="CI613" i="1"/>
  <c r="CH613" i="1"/>
  <c r="CG613" i="1"/>
  <c r="CF613" i="1"/>
  <c r="CE613" i="1"/>
  <c r="CD613" i="1"/>
  <c r="CC613" i="1"/>
  <c r="CB613" i="1"/>
  <c r="CA613" i="1"/>
  <c r="BZ613" i="1"/>
  <c r="BY613" i="1"/>
  <c r="BX613" i="1"/>
  <c r="BW613" i="1"/>
  <c r="BT613" i="1"/>
  <c r="BS613" i="1" s="1"/>
  <c r="BP613" i="1"/>
  <c r="BO613" i="1"/>
  <c r="BN613" i="1"/>
  <c r="BM613" i="1"/>
  <c r="BL613" i="1"/>
  <c r="BK613" i="1"/>
  <c r="BJ613" i="1"/>
  <c r="BI613" i="1"/>
  <c r="BH613" i="1"/>
  <c r="BG613" i="1"/>
  <c r="BF613" i="1"/>
  <c r="BE613" i="1"/>
  <c r="CJ612" i="1"/>
  <c r="CI612" i="1"/>
  <c r="CH612" i="1"/>
  <c r="CG612" i="1"/>
  <c r="CF612" i="1"/>
  <c r="CE612" i="1"/>
  <c r="CD612" i="1"/>
  <c r="CC612" i="1"/>
  <c r="CB612" i="1"/>
  <c r="CA612" i="1"/>
  <c r="BZ612" i="1"/>
  <c r="BY612" i="1"/>
  <c r="BX612" i="1"/>
  <c r="BW612" i="1"/>
  <c r="BT612" i="1"/>
  <c r="BS612" i="1" s="1"/>
  <c r="BP612" i="1"/>
  <c r="BO612" i="1"/>
  <c r="BN612" i="1"/>
  <c r="BM612" i="1"/>
  <c r="BL612" i="1"/>
  <c r="BK612" i="1"/>
  <c r="BJ612" i="1"/>
  <c r="BI612" i="1"/>
  <c r="BH612" i="1"/>
  <c r="BG612" i="1"/>
  <c r="BF612" i="1"/>
  <c r="BE612" i="1"/>
  <c r="CJ611" i="1"/>
  <c r="CI611" i="1"/>
  <c r="CH611" i="1"/>
  <c r="CG611" i="1"/>
  <c r="CF611" i="1"/>
  <c r="CE611" i="1"/>
  <c r="CD611" i="1"/>
  <c r="CC611" i="1"/>
  <c r="CB611" i="1"/>
  <c r="CA611" i="1"/>
  <c r="BZ611" i="1"/>
  <c r="BY611" i="1"/>
  <c r="BX611" i="1"/>
  <c r="BW611" i="1"/>
  <c r="BT611" i="1"/>
  <c r="BS611" i="1" s="1"/>
  <c r="BP611" i="1"/>
  <c r="BO611" i="1"/>
  <c r="BN611" i="1"/>
  <c r="BM611" i="1"/>
  <c r="BL611" i="1"/>
  <c r="BK611" i="1"/>
  <c r="BJ611" i="1"/>
  <c r="BI611" i="1"/>
  <c r="BH611" i="1"/>
  <c r="BG611" i="1"/>
  <c r="BF611" i="1"/>
  <c r="BE611" i="1"/>
  <c r="CJ610" i="1"/>
  <c r="CI610" i="1"/>
  <c r="CH610" i="1"/>
  <c r="CG610" i="1"/>
  <c r="CF610" i="1"/>
  <c r="CE610" i="1"/>
  <c r="CD610" i="1"/>
  <c r="CC610" i="1"/>
  <c r="CB610" i="1"/>
  <c r="CA610" i="1"/>
  <c r="BZ610" i="1"/>
  <c r="BY610" i="1"/>
  <c r="BX610" i="1"/>
  <c r="BW610" i="1"/>
  <c r="BT610" i="1"/>
  <c r="BS610" i="1" s="1"/>
  <c r="BP610" i="1"/>
  <c r="BO610" i="1"/>
  <c r="BN610" i="1"/>
  <c r="BM610" i="1"/>
  <c r="BL610" i="1"/>
  <c r="BK610" i="1"/>
  <c r="BJ610" i="1"/>
  <c r="BI610" i="1"/>
  <c r="BH610" i="1"/>
  <c r="BG610" i="1"/>
  <c r="BF610" i="1"/>
  <c r="BE610" i="1"/>
  <c r="CJ609" i="1"/>
  <c r="CI609" i="1"/>
  <c r="CH609" i="1"/>
  <c r="CG609" i="1"/>
  <c r="CF609" i="1"/>
  <c r="CE609" i="1"/>
  <c r="CD609" i="1"/>
  <c r="CC609" i="1"/>
  <c r="CB609" i="1"/>
  <c r="CA609" i="1"/>
  <c r="BZ609" i="1"/>
  <c r="BY609" i="1"/>
  <c r="BX609" i="1"/>
  <c r="BW609" i="1"/>
  <c r="BT609" i="1"/>
  <c r="BS609" i="1" s="1"/>
  <c r="BP609" i="1"/>
  <c r="BO609" i="1"/>
  <c r="BN609" i="1"/>
  <c r="BM609" i="1"/>
  <c r="BL609" i="1"/>
  <c r="BK609" i="1"/>
  <c r="BJ609" i="1"/>
  <c r="BI609" i="1"/>
  <c r="BH609" i="1"/>
  <c r="BG609" i="1"/>
  <c r="BF609" i="1"/>
  <c r="BE609" i="1"/>
  <c r="CJ608" i="1"/>
  <c r="CI608" i="1"/>
  <c r="CH608" i="1"/>
  <c r="CG608" i="1"/>
  <c r="CF608" i="1"/>
  <c r="CE608" i="1"/>
  <c r="CD608" i="1"/>
  <c r="CC608" i="1"/>
  <c r="CB608" i="1"/>
  <c r="CA608" i="1"/>
  <c r="BZ608" i="1"/>
  <c r="BY608" i="1"/>
  <c r="BX608" i="1"/>
  <c r="BW608" i="1"/>
  <c r="BT608" i="1"/>
  <c r="BS608" i="1" s="1"/>
  <c r="BP608" i="1"/>
  <c r="BO608" i="1"/>
  <c r="BN608" i="1"/>
  <c r="BM608" i="1"/>
  <c r="BL608" i="1"/>
  <c r="BK608" i="1"/>
  <c r="BJ608" i="1"/>
  <c r="BI608" i="1"/>
  <c r="BH608" i="1"/>
  <c r="BG608" i="1"/>
  <c r="BF608" i="1"/>
  <c r="BE608" i="1"/>
  <c r="CJ607" i="1"/>
  <c r="CI607" i="1"/>
  <c r="CH607" i="1"/>
  <c r="CG607" i="1"/>
  <c r="CF607" i="1"/>
  <c r="CE607" i="1"/>
  <c r="CD607" i="1"/>
  <c r="CC607" i="1"/>
  <c r="CB607" i="1"/>
  <c r="CA607" i="1"/>
  <c r="BZ607" i="1"/>
  <c r="BY607" i="1"/>
  <c r="BX607" i="1"/>
  <c r="BW607" i="1"/>
  <c r="BT607" i="1"/>
  <c r="BS607" i="1" s="1"/>
  <c r="BP607" i="1"/>
  <c r="BO607" i="1"/>
  <c r="BN607" i="1"/>
  <c r="BM607" i="1"/>
  <c r="BL607" i="1"/>
  <c r="BK607" i="1"/>
  <c r="BJ607" i="1"/>
  <c r="BI607" i="1"/>
  <c r="BH607" i="1"/>
  <c r="BG607" i="1"/>
  <c r="BF607" i="1"/>
  <c r="BE607" i="1"/>
  <c r="CJ606" i="1"/>
  <c r="CI606" i="1"/>
  <c r="CH606" i="1"/>
  <c r="CG606" i="1"/>
  <c r="CF606" i="1"/>
  <c r="CE606" i="1"/>
  <c r="CD606" i="1"/>
  <c r="CC606" i="1"/>
  <c r="CB606" i="1"/>
  <c r="CA606" i="1"/>
  <c r="BZ606" i="1"/>
  <c r="BY606" i="1"/>
  <c r="BX606" i="1"/>
  <c r="BW606" i="1"/>
  <c r="BT606" i="1"/>
  <c r="BS606" i="1" s="1"/>
  <c r="BP606" i="1"/>
  <c r="BO606" i="1"/>
  <c r="BN606" i="1"/>
  <c r="BM606" i="1"/>
  <c r="BL606" i="1"/>
  <c r="BK606" i="1"/>
  <c r="BJ606" i="1"/>
  <c r="BI606" i="1"/>
  <c r="BH606" i="1"/>
  <c r="BG606" i="1"/>
  <c r="BF606" i="1"/>
  <c r="BE606" i="1"/>
  <c r="CJ605" i="1"/>
  <c r="CI605" i="1"/>
  <c r="CH605" i="1"/>
  <c r="CG605" i="1"/>
  <c r="CF605" i="1"/>
  <c r="CE605" i="1"/>
  <c r="CD605" i="1"/>
  <c r="CC605" i="1"/>
  <c r="CB605" i="1"/>
  <c r="CA605" i="1"/>
  <c r="BZ605" i="1"/>
  <c r="BY605" i="1"/>
  <c r="BX605" i="1"/>
  <c r="BW605" i="1"/>
  <c r="BT605" i="1"/>
  <c r="BS605" i="1" s="1"/>
  <c r="BP605" i="1"/>
  <c r="BO605" i="1"/>
  <c r="BN605" i="1"/>
  <c r="BM605" i="1"/>
  <c r="BL605" i="1"/>
  <c r="BK605" i="1"/>
  <c r="BJ605" i="1"/>
  <c r="BI605" i="1"/>
  <c r="BH605" i="1"/>
  <c r="BG605" i="1"/>
  <c r="BF605" i="1"/>
  <c r="BE605" i="1"/>
  <c r="CJ604" i="1"/>
  <c r="CI604" i="1"/>
  <c r="CH604" i="1"/>
  <c r="CG604" i="1"/>
  <c r="CF604" i="1"/>
  <c r="CE604" i="1"/>
  <c r="CD604" i="1"/>
  <c r="CC604" i="1"/>
  <c r="CB604" i="1"/>
  <c r="CA604" i="1"/>
  <c r="BZ604" i="1"/>
  <c r="BY604" i="1"/>
  <c r="BX604" i="1"/>
  <c r="BW604" i="1"/>
  <c r="BT604" i="1"/>
  <c r="BS604" i="1" s="1"/>
  <c r="BP604" i="1"/>
  <c r="BO604" i="1"/>
  <c r="BN604" i="1"/>
  <c r="BM604" i="1"/>
  <c r="BL604" i="1"/>
  <c r="BK604" i="1"/>
  <c r="BJ604" i="1"/>
  <c r="BI604" i="1"/>
  <c r="BH604" i="1"/>
  <c r="BG604" i="1"/>
  <c r="BF604" i="1"/>
  <c r="BE604" i="1"/>
  <c r="CJ603" i="1"/>
  <c r="CI603" i="1"/>
  <c r="CH603" i="1"/>
  <c r="CG603" i="1"/>
  <c r="CF603" i="1"/>
  <c r="CE603" i="1"/>
  <c r="CD603" i="1"/>
  <c r="CC603" i="1"/>
  <c r="CB603" i="1"/>
  <c r="CA603" i="1"/>
  <c r="BZ603" i="1"/>
  <c r="BY603" i="1"/>
  <c r="BX603" i="1"/>
  <c r="BW603" i="1"/>
  <c r="BT603" i="1"/>
  <c r="BS603" i="1" s="1"/>
  <c r="BP603" i="1"/>
  <c r="BO603" i="1"/>
  <c r="BN603" i="1"/>
  <c r="BM603" i="1"/>
  <c r="BL603" i="1"/>
  <c r="BK603" i="1"/>
  <c r="BJ603" i="1"/>
  <c r="BI603" i="1"/>
  <c r="BH603" i="1"/>
  <c r="BG603" i="1"/>
  <c r="BF603" i="1"/>
  <c r="BE603" i="1"/>
  <c r="CJ602" i="1"/>
  <c r="CI602" i="1"/>
  <c r="CH602" i="1"/>
  <c r="CG602" i="1"/>
  <c r="CF602" i="1"/>
  <c r="CE602" i="1"/>
  <c r="CD602" i="1"/>
  <c r="CC602" i="1"/>
  <c r="CB602" i="1"/>
  <c r="CA602" i="1"/>
  <c r="BZ602" i="1"/>
  <c r="BY602" i="1"/>
  <c r="BX602" i="1"/>
  <c r="BW602" i="1"/>
  <c r="BT602" i="1"/>
  <c r="BS602" i="1" s="1"/>
  <c r="BP602" i="1"/>
  <c r="BO602" i="1"/>
  <c r="BN602" i="1"/>
  <c r="BM602" i="1"/>
  <c r="BL602" i="1"/>
  <c r="BK602" i="1"/>
  <c r="BJ602" i="1"/>
  <c r="BI602" i="1"/>
  <c r="BH602" i="1"/>
  <c r="BG602" i="1"/>
  <c r="BF602" i="1"/>
  <c r="BE602" i="1"/>
  <c r="CJ601" i="1"/>
  <c r="CI601" i="1"/>
  <c r="CH601" i="1"/>
  <c r="CG601" i="1"/>
  <c r="CF601" i="1"/>
  <c r="CE601" i="1"/>
  <c r="CD601" i="1"/>
  <c r="CC601" i="1"/>
  <c r="CB601" i="1"/>
  <c r="CA601" i="1"/>
  <c r="BZ601" i="1"/>
  <c r="BY601" i="1"/>
  <c r="BX601" i="1"/>
  <c r="BW601" i="1"/>
  <c r="BT601" i="1"/>
  <c r="BS601" i="1" s="1"/>
  <c r="BP601" i="1"/>
  <c r="BO601" i="1"/>
  <c r="BN601" i="1"/>
  <c r="BM601" i="1"/>
  <c r="BL601" i="1"/>
  <c r="BK601" i="1"/>
  <c r="BJ601" i="1"/>
  <c r="BI601" i="1"/>
  <c r="BH601" i="1"/>
  <c r="BG601" i="1"/>
  <c r="BF601" i="1"/>
  <c r="BE601" i="1"/>
  <c r="CJ600" i="1"/>
  <c r="CI600" i="1"/>
  <c r="CH600" i="1"/>
  <c r="CG600" i="1"/>
  <c r="CF600" i="1"/>
  <c r="CE600" i="1"/>
  <c r="CD600" i="1"/>
  <c r="CC600" i="1"/>
  <c r="CB600" i="1"/>
  <c r="CA600" i="1"/>
  <c r="BZ600" i="1"/>
  <c r="BY600" i="1"/>
  <c r="BX600" i="1"/>
  <c r="BW600" i="1"/>
  <c r="BT600" i="1"/>
  <c r="BS600" i="1" s="1"/>
  <c r="BP600" i="1"/>
  <c r="BO600" i="1"/>
  <c r="BN600" i="1"/>
  <c r="BM600" i="1"/>
  <c r="BL600" i="1"/>
  <c r="BK600" i="1"/>
  <c r="BJ600" i="1"/>
  <c r="BI600" i="1"/>
  <c r="BH600" i="1"/>
  <c r="BG600" i="1"/>
  <c r="BF600" i="1"/>
  <c r="BE600" i="1"/>
  <c r="CJ599" i="1"/>
  <c r="CI599" i="1"/>
  <c r="CH599" i="1"/>
  <c r="CG599" i="1"/>
  <c r="CF599" i="1"/>
  <c r="CE599" i="1"/>
  <c r="CD599" i="1"/>
  <c r="CC599" i="1"/>
  <c r="CB599" i="1"/>
  <c r="CA599" i="1"/>
  <c r="BZ599" i="1"/>
  <c r="BY599" i="1"/>
  <c r="BX599" i="1"/>
  <c r="BW599" i="1"/>
  <c r="BT599" i="1"/>
  <c r="BS599" i="1" s="1"/>
  <c r="BP599" i="1"/>
  <c r="BO599" i="1"/>
  <c r="BN599" i="1"/>
  <c r="BM599" i="1"/>
  <c r="BL599" i="1"/>
  <c r="BK599" i="1"/>
  <c r="BJ599" i="1"/>
  <c r="BI599" i="1"/>
  <c r="BH599" i="1"/>
  <c r="BG599" i="1"/>
  <c r="BF599" i="1"/>
  <c r="BE599" i="1"/>
  <c r="CJ598" i="1"/>
  <c r="CI598" i="1"/>
  <c r="CH598" i="1"/>
  <c r="CG598" i="1"/>
  <c r="CF598" i="1"/>
  <c r="CE598" i="1"/>
  <c r="CD598" i="1"/>
  <c r="CC598" i="1"/>
  <c r="CB598" i="1"/>
  <c r="CA598" i="1"/>
  <c r="BZ598" i="1"/>
  <c r="BY598" i="1"/>
  <c r="BX598" i="1"/>
  <c r="BW598" i="1"/>
  <c r="BT598" i="1"/>
  <c r="BS598" i="1" s="1"/>
  <c r="BP598" i="1"/>
  <c r="BO598" i="1"/>
  <c r="BN598" i="1"/>
  <c r="BM598" i="1"/>
  <c r="BL598" i="1"/>
  <c r="BK598" i="1"/>
  <c r="BJ598" i="1"/>
  <c r="BI598" i="1"/>
  <c r="BH598" i="1"/>
  <c r="BG598" i="1"/>
  <c r="BF598" i="1"/>
  <c r="BE598" i="1"/>
  <c r="CJ597" i="1"/>
  <c r="CI597" i="1"/>
  <c r="CH597" i="1"/>
  <c r="CG597" i="1"/>
  <c r="CF597" i="1"/>
  <c r="CE597" i="1"/>
  <c r="CD597" i="1"/>
  <c r="CC597" i="1"/>
  <c r="CB597" i="1"/>
  <c r="CA597" i="1"/>
  <c r="BZ597" i="1"/>
  <c r="BY597" i="1"/>
  <c r="BX597" i="1"/>
  <c r="BW597" i="1"/>
  <c r="BT597" i="1"/>
  <c r="BS597" i="1" s="1"/>
  <c r="BP597" i="1"/>
  <c r="BO597" i="1"/>
  <c r="BN597" i="1"/>
  <c r="BM597" i="1"/>
  <c r="BL597" i="1"/>
  <c r="BK597" i="1"/>
  <c r="BJ597" i="1"/>
  <c r="BI597" i="1"/>
  <c r="BH597" i="1"/>
  <c r="BG597" i="1"/>
  <c r="BF597" i="1"/>
  <c r="BE597" i="1"/>
  <c r="CJ596" i="1"/>
  <c r="CI596" i="1"/>
  <c r="CH596" i="1"/>
  <c r="CG596" i="1"/>
  <c r="CF596" i="1"/>
  <c r="CE596" i="1"/>
  <c r="CD596" i="1"/>
  <c r="CC596" i="1"/>
  <c r="CB596" i="1"/>
  <c r="CA596" i="1"/>
  <c r="BZ596" i="1"/>
  <c r="BY596" i="1"/>
  <c r="BX596" i="1"/>
  <c r="BW596" i="1"/>
  <c r="BT596" i="1"/>
  <c r="BS596" i="1" s="1"/>
  <c r="BP596" i="1"/>
  <c r="BO596" i="1"/>
  <c r="BN596" i="1"/>
  <c r="BM596" i="1"/>
  <c r="BL596" i="1"/>
  <c r="BK596" i="1"/>
  <c r="BJ596" i="1"/>
  <c r="BI596" i="1"/>
  <c r="BH596" i="1"/>
  <c r="BG596" i="1"/>
  <c r="BF596" i="1"/>
  <c r="BE596" i="1"/>
  <c r="CJ595" i="1"/>
  <c r="CI595" i="1"/>
  <c r="CH595" i="1"/>
  <c r="CG595" i="1"/>
  <c r="CF595" i="1"/>
  <c r="CE595" i="1"/>
  <c r="CD595" i="1"/>
  <c r="CC595" i="1"/>
  <c r="CB595" i="1"/>
  <c r="CA595" i="1"/>
  <c r="BZ595" i="1"/>
  <c r="BY595" i="1"/>
  <c r="BX595" i="1"/>
  <c r="BW595" i="1"/>
  <c r="BT595" i="1"/>
  <c r="BS595" i="1" s="1"/>
  <c r="BP595" i="1"/>
  <c r="BO595" i="1"/>
  <c r="BN595" i="1"/>
  <c r="BM595" i="1"/>
  <c r="BL595" i="1"/>
  <c r="BK595" i="1"/>
  <c r="BJ595" i="1"/>
  <c r="BI595" i="1"/>
  <c r="BH595" i="1"/>
  <c r="BG595" i="1"/>
  <c r="BF595" i="1"/>
  <c r="BE595" i="1"/>
  <c r="CJ594" i="1"/>
  <c r="CI594" i="1"/>
  <c r="CH594" i="1"/>
  <c r="CG594" i="1"/>
  <c r="CF594" i="1"/>
  <c r="CE594" i="1"/>
  <c r="CD594" i="1"/>
  <c r="CC594" i="1"/>
  <c r="CB594" i="1"/>
  <c r="CA594" i="1"/>
  <c r="BZ594" i="1"/>
  <c r="BY594" i="1"/>
  <c r="BX594" i="1"/>
  <c r="BW594" i="1"/>
  <c r="BT594" i="1"/>
  <c r="BS594" i="1" s="1"/>
  <c r="BP594" i="1"/>
  <c r="BO594" i="1"/>
  <c r="BN594" i="1"/>
  <c r="BM594" i="1"/>
  <c r="BL594" i="1"/>
  <c r="BK594" i="1"/>
  <c r="BJ594" i="1"/>
  <c r="BI594" i="1"/>
  <c r="BH594" i="1"/>
  <c r="BG594" i="1"/>
  <c r="BF594" i="1"/>
  <c r="BE594" i="1"/>
  <c r="CJ593" i="1"/>
  <c r="CI593" i="1"/>
  <c r="CH593" i="1"/>
  <c r="CG593" i="1"/>
  <c r="CF593" i="1"/>
  <c r="CE593" i="1"/>
  <c r="CD593" i="1"/>
  <c r="CC593" i="1"/>
  <c r="CB593" i="1"/>
  <c r="CA593" i="1"/>
  <c r="BZ593" i="1"/>
  <c r="BY593" i="1"/>
  <c r="BX593" i="1"/>
  <c r="BW593" i="1"/>
  <c r="BT593" i="1"/>
  <c r="BS593" i="1" s="1"/>
  <c r="BP593" i="1"/>
  <c r="BO593" i="1"/>
  <c r="BN593" i="1"/>
  <c r="BM593" i="1"/>
  <c r="BL593" i="1"/>
  <c r="BK593" i="1"/>
  <c r="BJ593" i="1"/>
  <c r="BI593" i="1"/>
  <c r="BH593" i="1"/>
  <c r="BG593" i="1"/>
  <c r="BF593" i="1"/>
  <c r="BE593" i="1"/>
  <c r="CJ592" i="1"/>
  <c r="CI592" i="1"/>
  <c r="CH592" i="1"/>
  <c r="CG592" i="1"/>
  <c r="CF592" i="1"/>
  <c r="CE592" i="1"/>
  <c r="CD592" i="1"/>
  <c r="CC592" i="1"/>
  <c r="CB592" i="1"/>
  <c r="CA592" i="1"/>
  <c r="BZ592" i="1"/>
  <c r="BY592" i="1"/>
  <c r="BX592" i="1"/>
  <c r="BW592" i="1"/>
  <c r="BT592" i="1"/>
  <c r="BS592" i="1" s="1"/>
  <c r="BP592" i="1"/>
  <c r="BO592" i="1"/>
  <c r="BN592" i="1"/>
  <c r="BM592" i="1"/>
  <c r="BL592" i="1"/>
  <c r="BK592" i="1"/>
  <c r="BJ592" i="1"/>
  <c r="BI592" i="1"/>
  <c r="BH592" i="1"/>
  <c r="BG592" i="1"/>
  <c r="BF592" i="1"/>
  <c r="BE592" i="1"/>
  <c r="CJ591" i="1"/>
  <c r="CI591" i="1"/>
  <c r="CH591" i="1"/>
  <c r="CG591" i="1"/>
  <c r="CF591" i="1"/>
  <c r="CE591" i="1"/>
  <c r="CD591" i="1"/>
  <c r="CC591" i="1"/>
  <c r="CB591" i="1"/>
  <c r="CA591" i="1"/>
  <c r="BZ591" i="1"/>
  <c r="BY591" i="1"/>
  <c r="BX591" i="1"/>
  <c r="BW591" i="1"/>
  <c r="BT591" i="1"/>
  <c r="BS591" i="1" s="1"/>
  <c r="BP591" i="1"/>
  <c r="BO591" i="1"/>
  <c r="BN591" i="1"/>
  <c r="BM591" i="1"/>
  <c r="BL591" i="1"/>
  <c r="BK591" i="1"/>
  <c r="BJ591" i="1"/>
  <c r="BI591" i="1"/>
  <c r="BH591" i="1"/>
  <c r="BG591" i="1"/>
  <c r="BF591" i="1"/>
  <c r="BE591" i="1"/>
  <c r="CJ590" i="1"/>
  <c r="CI590" i="1"/>
  <c r="CH590" i="1"/>
  <c r="CG590" i="1"/>
  <c r="CF590" i="1"/>
  <c r="CE590" i="1"/>
  <c r="CD590" i="1"/>
  <c r="CC590" i="1"/>
  <c r="CB590" i="1"/>
  <c r="CA590" i="1"/>
  <c r="BZ590" i="1"/>
  <c r="BY590" i="1"/>
  <c r="BX590" i="1"/>
  <c r="BW590" i="1"/>
  <c r="BT590" i="1"/>
  <c r="BS590" i="1" s="1"/>
  <c r="BP590" i="1"/>
  <c r="BO590" i="1"/>
  <c r="BN590" i="1"/>
  <c r="BM590" i="1"/>
  <c r="BL590" i="1"/>
  <c r="BK590" i="1"/>
  <c r="BJ590" i="1"/>
  <c r="BI590" i="1"/>
  <c r="BH590" i="1"/>
  <c r="BG590" i="1"/>
  <c r="BF590" i="1"/>
  <c r="BE590" i="1"/>
  <c r="CJ589" i="1"/>
  <c r="CI589" i="1"/>
  <c r="CH589" i="1"/>
  <c r="CG589" i="1"/>
  <c r="CF589" i="1"/>
  <c r="CE589" i="1"/>
  <c r="CD589" i="1"/>
  <c r="CC589" i="1"/>
  <c r="CB589" i="1"/>
  <c r="CA589" i="1"/>
  <c r="BZ589" i="1"/>
  <c r="BY589" i="1"/>
  <c r="BX589" i="1"/>
  <c r="BW589" i="1"/>
  <c r="BT589" i="1"/>
  <c r="BS589" i="1" s="1"/>
  <c r="BP589" i="1"/>
  <c r="BO589" i="1"/>
  <c r="BN589" i="1"/>
  <c r="BM589" i="1"/>
  <c r="BL589" i="1"/>
  <c r="BK589" i="1"/>
  <c r="BJ589" i="1"/>
  <c r="BI589" i="1"/>
  <c r="BH589" i="1"/>
  <c r="BG589" i="1"/>
  <c r="BF589" i="1"/>
  <c r="BE589" i="1"/>
  <c r="CJ588" i="1"/>
  <c r="CI588" i="1"/>
  <c r="CH588" i="1"/>
  <c r="CG588" i="1"/>
  <c r="CF588" i="1"/>
  <c r="CE588" i="1"/>
  <c r="CD588" i="1"/>
  <c r="CC588" i="1"/>
  <c r="CB588" i="1"/>
  <c r="CA588" i="1"/>
  <c r="BZ588" i="1"/>
  <c r="BY588" i="1"/>
  <c r="BX588" i="1"/>
  <c r="BW588" i="1"/>
  <c r="BT588" i="1"/>
  <c r="BS588" i="1" s="1"/>
  <c r="BP588" i="1"/>
  <c r="BO588" i="1"/>
  <c r="BN588" i="1"/>
  <c r="BM588" i="1"/>
  <c r="BL588" i="1"/>
  <c r="BK588" i="1"/>
  <c r="BJ588" i="1"/>
  <c r="BI588" i="1"/>
  <c r="BH588" i="1"/>
  <c r="BG588" i="1"/>
  <c r="BF588" i="1"/>
  <c r="BE588" i="1"/>
  <c r="CJ587" i="1"/>
  <c r="CI587" i="1"/>
  <c r="CH587" i="1"/>
  <c r="CG587" i="1"/>
  <c r="CF587" i="1"/>
  <c r="CE587" i="1"/>
  <c r="CD587" i="1"/>
  <c r="CC587" i="1"/>
  <c r="CB587" i="1"/>
  <c r="CA587" i="1"/>
  <c r="BZ587" i="1"/>
  <c r="BY587" i="1"/>
  <c r="BX587" i="1"/>
  <c r="BW587" i="1"/>
  <c r="BT587" i="1"/>
  <c r="BS587" i="1" s="1"/>
  <c r="BP587" i="1"/>
  <c r="BO587" i="1"/>
  <c r="BN587" i="1"/>
  <c r="BM587" i="1"/>
  <c r="BL587" i="1"/>
  <c r="BK587" i="1"/>
  <c r="BJ587" i="1"/>
  <c r="BI587" i="1"/>
  <c r="BH587" i="1"/>
  <c r="BG587" i="1"/>
  <c r="BF587" i="1"/>
  <c r="BE587" i="1"/>
  <c r="CJ586" i="1"/>
  <c r="CI586" i="1"/>
  <c r="CH586" i="1"/>
  <c r="CG586" i="1"/>
  <c r="CF586" i="1"/>
  <c r="CE586" i="1"/>
  <c r="CD586" i="1"/>
  <c r="CC586" i="1"/>
  <c r="CB586" i="1"/>
  <c r="CA586" i="1"/>
  <c r="BZ586" i="1"/>
  <c r="BY586" i="1"/>
  <c r="BX586" i="1"/>
  <c r="BW586" i="1"/>
  <c r="BT586" i="1"/>
  <c r="BS586" i="1" s="1"/>
  <c r="BP586" i="1"/>
  <c r="BO586" i="1"/>
  <c r="BN586" i="1"/>
  <c r="BM586" i="1"/>
  <c r="BL586" i="1"/>
  <c r="BK586" i="1"/>
  <c r="BJ586" i="1"/>
  <c r="BI586" i="1"/>
  <c r="BH586" i="1"/>
  <c r="BG586" i="1"/>
  <c r="BF586" i="1"/>
  <c r="BE586" i="1"/>
  <c r="CJ585" i="1"/>
  <c r="CI585" i="1"/>
  <c r="CH585" i="1"/>
  <c r="CG585" i="1"/>
  <c r="CF585" i="1"/>
  <c r="CE585" i="1"/>
  <c r="CD585" i="1"/>
  <c r="CC585" i="1"/>
  <c r="CB585" i="1"/>
  <c r="CA585" i="1"/>
  <c r="BZ585" i="1"/>
  <c r="BY585" i="1"/>
  <c r="BX585" i="1"/>
  <c r="BW585" i="1"/>
  <c r="BT585" i="1"/>
  <c r="BS585" i="1" s="1"/>
  <c r="BP585" i="1"/>
  <c r="BO585" i="1"/>
  <c r="BN585" i="1"/>
  <c r="BM585" i="1"/>
  <c r="BL585" i="1"/>
  <c r="BK585" i="1"/>
  <c r="BJ585" i="1"/>
  <c r="BI585" i="1"/>
  <c r="BH585" i="1"/>
  <c r="BG585" i="1"/>
  <c r="BF585" i="1"/>
  <c r="BE585" i="1"/>
  <c r="CJ584" i="1"/>
  <c r="CI584" i="1"/>
  <c r="CH584" i="1"/>
  <c r="CG584" i="1"/>
  <c r="CF584" i="1"/>
  <c r="CE584" i="1"/>
  <c r="CD584" i="1"/>
  <c r="CC584" i="1"/>
  <c r="CB584" i="1"/>
  <c r="CA584" i="1"/>
  <c r="BZ584" i="1"/>
  <c r="BY584" i="1"/>
  <c r="BX584" i="1"/>
  <c r="BW584" i="1"/>
  <c r="BT584" i="1"/>
  <c r="BS584" i="1" s="1"/>
  <c r="BP584" i="1"/>
  <c r="BO584" i="1"/>
  <c r="BN584" i="1"/>
  <c r="BM584" i="1"/>
  <c r="BL584" i="1"/>
  <c r="BK584" i="1"/>
  <c r="BJ584" i="1"/>
  <c r="BI584" i="1"/>
  <c r="BH584" i="1"/>
  <c r="BG584" i="1"/>
  <c r="BF584" i="1"/>
  <c r="BE584" i="1"/>
  <c r="CJ583" i="1"/>
  <c r="CI583" i="1"/>
  <c r="CH583" i="1"/>
  <c r="CG583" i="1"/>
  <c r="CF583" i="1"/>
  <c r="CE583" i="1"/>
  <c r="CD583" i="1"/>
  <c r="CC583" i="1"/>
  <c r="CB583" i="1"/>
  <c r="CA583" i="1"/>
  <c r="BZ583" i="1"/>
  <c r="BY583" i="1"/>
  <c r="BX583" i="1"/>
  <c r="BW583" i="1"/>
  <c r="BT583" i="1"/>
  <c r="BS583" i="1" s="1"/>
  <c r="BP583" i="1"/>
  <c r="BO583" i="1"/>
  <c r="BN583" i="1"/>
  <c r="BM583" i="1"/>
  <c r="BL583" i="1"/>
  <c r="BK583" i="1"/>
  <c r="BJ583" i="1"/>
  <c r="BI583" i="1"/>
  <c r="BH583" i="1"/>
  <c r="BG583" i="1"/>
  <c r="BF583" i="1"/>
  <c r="BE583" i="1"/>
  <c r="CJ582" i="1"/>
  <c r="CI582" i="1"/>
  <c r="CH582" i="1"/>
  <c r="CG582" i="1"/>
  <c r="CF582" i="1"/>
  <c r="CE582" i="1"/>
  <c r="CD582" i="1"/>
  <c r="CC582" i="1"/>
  <c r="CB582" i="1"/>
  <c r="CA582" i="1"/>
  <c r="BZ582" i="1"/>
  <c r="BY582" i="1"/>
  <c r="BX582" i="1"/>
  <c r="BW582" i="1"/>
  <c r="BT582" i="1"/>
  <c r="BS582" i="1" s="1"/>
  <c r="BP582" i="1"/>
  <c r="BO582" i="1"/>
  <c r="BN582" i="1"/>
  <c r="BM582" i="1"/>
  <c r="BL582" i="1"/>
  <c r="BK582" i="1"/>
  <c r="BJ582" i="1"/>
  <c r="BI582" i="1"/>
  <c r="BH582" i="1"/>
  <c r="BG582" i="1"/>
  <c r="BF582" i="1"/>
  <c r="BE582" i="1"/>
  <c r="CJ581" i="1"/>
  <c r="CI581" i="1"/>
  <c r="CH581" i="1"/>
  <c r="CG581" i="1"/>
  <c r="CF581" i="1"/>
  <c r="CE581" i="1"/>
  <c r="CD581" i="1"/>
  <c r="CC581" i="1"/>
  <c r="CB581" i="1"/>
  <c r="CA581" i="1"/>
  <c r="BZ581" i="1"/>
  <c r="BY581" i="1"/>
  <c r="BX581" i="1"/>
  <c r="BW581" i="1"/>
  <c r="BT581" i="1"/>
  <c r="BS581" i="1" s="1"/>
  <c r="BP581" i="1"/>
  <c r="BO581" i="1"/>
  <c r="BN581" i="1"/>
  <c r="BM581" i="1"/>
  <c r="BL581" i="1"/>
  <c r="BK581" i="1"/>
  <c r="BJ581" i="1"/>
  <c r="BI581" i="1"/>
  <c r="BH581" i="1"/>
  <c r="BG581" i="1"/>
  <c r="BF581" i="1"/>
  <c r="BE581" i="1"/>
  <c r="CJ580" i="1"/>
  <c r="CI580" i="1"/>
  <c r="CH580" i="1"/>
  <c r="CG580" i="1"/>
  <c r="CF580" i="1"/>
  <c r="CE580" i="1"/>
  <c r="CD580" i="1"/>
  <c r="CC580" i="1"/>
  <c r="CB580" i="1"/>
  <c r="CA580" i="1"/>
  <c r="BZ580" i="1"/>
  <c r="BY580" i="1"/>
  <c r="BX580" i="1"/>
  <c r="BW580" i="1"/>
  <c r="BT580" i="1"/>
  <c r="BS580" i="1" s="1"/>
  <c r="BP580" i="1"/>
  <c r="BO580" i="1"/>
  <c r="BN580" i="1"/>
  <c r="BM580" i="1"/>
  <c r="BL580" i="1"/>
  <c r="BK580" i="1"/>
  <c r="BJ580" i="1"/>
  <c r="BI580" i="1"/>
  <c r="BH580" i="1"/>
  <c r="BG580" i="1"/>
  <c r="BF580" i="1"/>
  <c r="BE580" i="1"/>
  <c r="CJ579" i="1"/>
  <c r="CI579" i="1"/>
  <c r="CH579" i="1"/>
  <c r="CG579" i="1"/>
  <c r="CF579" i="1"/>
  <c r="CE579" i="1"/>
  <c r="CD579" i="1"/>
  <c r="CC579" i="1"/>
  <c r="CB579" i="1"/>
  <c r="CA579" i="1"/>
  <c r="BZ579" i="1"/>
  <c r="BY579" i="1"/>
  <c r="BX579" i="1"/>
  <c r="BW579" i="1"/>
  <c r="BT579" i="1"/>
  <c r="BS579" i="1" s="1"/>
  <c r="BP579" i="1"/>
  <c r="BO579" i="1"/>
  <c r="BN579" i="1"/>
  <c r="BM579" i="1"/>
  <c r="BL579" i="1"/>
  <c r="BK579" i="1"/>
  <c r="BJ579" i="1"/>
  <c r="BI579" i="1"/>
  <c r="BH579" i="1"/>
  <c r="BG579" i="1"/>
  <c r="BF579" i="1"/>
  <c r="BE579" i="1"/>
  <c r="CJ578" i="1"/>
  <c r="CI578" i="1"/>
  <c r="CH578" i="1"/>
  <c r="CG578" i="1"/>
  <c r="CF578" i="1"/>
  <c r="CE578" i="1"/>
  <c r="CD578" i="1"/>
  <c r="CC578" i="1"/>
  <c r="CB578" i="1"/>
  <c r="CA578" i="1"/>
  <c r="BZ578" i="1"/>
  <c r="BY578" i="1"/>
  <c r="BX578" i="1"/>
  <c r="BW578" i="1"/>
  <c r="BT578" i="1"/>
  <c r="BS578" i="1" s="1"/>
  <c r="BP578" i="1"/>
  <c r="BO578" i="1"/>
  <c r="BN578" i="1"/>
  <c r="BM578" i="1"/>
  <c r="BL578" i="1"/>
  <c r="BK578" i="1"/>
  <c r="BJ578" i="1"/>
  <c r="BI578" i="1"/>
  <c r="BH578" i="1"/>
  <c r="BG578" i="1"/>
  <c r="BF578" i="1"/>
  <c r="BE578" i="1"/>
  <c r="CJ577" i="1"/>
  <c r="CI577" i="1"/>
  <c r="CH577" i="1"/>
  <c r="CG577" i="1"/>
  <c r="CF577" i="1"/>
  <c r="CE577" i="1"/>
  <c r="CD577" i="1"/>
  <c r="CC577" i="1"/>
  <c r="CB577" i="1"/>
  <c r="CA577" i="1"/>
  <c r="BZ577" i="1"/>
  <c r="BY577" i="1"/>
  <c r="BX577" i="1"/>
  <c r="BW577" i="1"/>
  <c r="BT577" i="1"/>
  <c r="BS577" i="1" s="1"/>
  <c r="BP577" i="1"/>
  <c r="BO577" i="1"/>
  <c r="BN577" i="1"/>
  <c r="BM577" i="1"/>
  <c r="BL577" i="1"/>
  <c r="BK577" i="1"/>
  <c r="BJ577" i="1"/>
  <c r="BI577" i="1"/>
  <c r="BH577" i="1"/>
  <c r="BG577" i="1"/>
  <c r="BF577" i="1"/>
  <c r="BE577" i="1"/>
  <c r="CJ576" i="1"/>
  <c r="CI576" i="1"/>
  <c r="CH576" i="1"/>
  <c r="CG576" i="1"/>
  <c r="CF576" i="1"/>
  <c r="CE576" i="1"/>
  <c r="CD576" i="1"/>
  <c r="CC576" i="1"/>
  <c r="CB576" i="1"/>
  <c r="CA576" i="1"/>
  <c r="BZ576" i="1"/>
  <c r="BY576" i="1"/>
  <c r="BX576" i="1"/>
  <c r="BW576" i="1"/>
  <c r="BT576" i="1"/>
  <c r="BS576" i="1" s="1"/>
  <c r="BP576" i="1"/>
  <c r="BO576" i="1"/>
  <c r="BN576" i="1"/>
  <c r="BM576" i="1"/>
  <c r="BL576" i="1"/>
  <c r="BK576" i="1"/>
  <c r="BJ576" i="1"/>
  <c r="BI576" i="1"/>
  <c r="BH576" i="1"/>
  <c r="BG576" i="1"/>
  <c r="BF576" i="1"/>
  <c r="BE576" i="1"/>
  <c r="CJ575" i="1"/>
  <c r="CI575" i="1"/>
  <c r="CH575" i="1"/>
  <c r="CG575" i="1"/>
  <c r="CF575" i="1"/>
  <c r="CE575" i="1"/>
  <c r="CD575" i="1"/>
  <c r="CC575" i="1"/>
  <c r="CB575" i="1"/>
  <c r="CA575" i="1"/>
  <c r="BZ575" i="1"/>
  <c r="BY575" i="1"/>
  <c r="BX575" i="1"/>
  <c r="BW575" i="1"/>
  <c r="BT575" i="1"/>
  <c r="BS575" i="1" s="1"/>
  <c r="BP575" i="1"/>
  <c r="BO575" i="1"/>
  <c r="BN575" i="1"/>
  <c r="BM575" i="1"/>
  <c r="BL575" i="1"/>
  <c r="BK575" i="1"/>
  <c r="BJ575" i="1"/>
  <c r="BI575" i="1"/>
  <c r="BH575" i="1"/>
  <c r="BG575" i="1"/>
  <c r="BF575" i="1"/>
  <c r="BE575" i="1"/>
  <c r="CJ574" i="1"/>
  <c r="CI574" i="1"/>
  <c r="CH574" i="1"/>
  <c r="CG574" i="1"/>
  <c r="CF574" i="1"/>
  <c r="CE574" i="1"/>
  <c r="CD574" i="1"/>
  <c r="CC574" i="1"/>
  <c r="CB574" i="1"/>
  <c r="CA574" i="1"/>
  <c r="BZ574" i="1"/>
  <c r="BY574" i="1"/>
  <c r="BX574" i="1"/>
  <c r="BW574" i="1"/>
  <c r="BT574" i="1"/>
  <c r="BS574" i="1" s="1"/>
  <c r="BP574" i="1"/>
  <c r="BO574" i="1"/>
  <c r="BN574" i="1"/>
  <c r="BM574" i="1"/>
  <c r="BL574" i="1"/>
  <c r="BK574" i="1"/>
  <c r="BJ574" i="1"/>
  <c r="BI574" i="1"/>
  <c r="BH574" i="1"/>
  <c r="BG574" i="1"/>
  <c r="BF574" i="1"/>
  <c r="BE574" i="1"/>
  <c r="CJ573" i="1"/>
  <c r="CI573" i="1"/>
  <c r="CH573" i="1"/>
  <c r="CG573" i="1"/>
  <c r="CF573" i="1"/>
  <c r="CE573" i="1"/>
  <c r="CD573" i="1"/>
  <c r="CC573" i="1"/>
  <c r="CB573" i="1"/>
  <c r="CA573" i="1"/>
  <c r="BZ573" i="1"/>
  <c r="BY573" i="1"/>
  <c r="BX573" i="1"/>
  <c r="BW573" i="1"/>
  <c r="BT573" i="1"/>
  <c r="BS573" i="1" s="1"/>
  <c r="BP573" i="1"/>
  <c r="BO573" i="1"/>
  <c r="BN573" i="1"/>
  <c r="BM573" i="1"/>
  <c r="BL573" i="1"/>
  <c r="BK573" i="1"/>
  <c r="BJ573" i="1"/>
  <c r="BI573" i="1"/>
  <c r="BH573" i="1"/>
  <c r="BG573" i="1"/>
  <c r="BF573" i="1"/>
  <c r="BE573" i="1"/>
  <c r="CJ572" i="1"/>
  <c r="CI572" i="1"/>
  <c r="CH572" i="1"/>
  <c r="CG572" i="1"/>
  <c r="CF572" i="1"/>
  <c r="CE572" i="1"/>
  <c r="CD572" i="1"/>
  <c r="CC572" i="1"/>
  <c r="CB572" i="1"/>
  <c r="CA572" i="1"/>
  <c r="BZ572" i="1"/>
  <c r="BY572" i="1"/>
  <c r="BX572" i="1"/>
  <c r="BW572" i="1"/>
  <c r="BT572" i="1"/>
  <c r="BS572" i="1" s="1"/>
  <c r="BP572" i="1"/>
  <c r="BO572" i="1"/>
  <c r="BN572" i="1"/>
  <c r="BM572" i="1"/>
  <c r="BL572" i="1"/>
  <c r="BK572" i="1"/>
  <c r="BJ572" i="1"/>
  <c r="BI572" i="1"/>
  <c r="BH572" i="1"/>
  <c r="BG572" i="1"/>
  <c r="BF572" i="1"/>
  <c r="BE572" i="1"/>
  <c r="CJ571" i="1"/>
  <c r="CI571" i="1"/>
  <c r="CH571" i="1"/>
  <c r="CG571" i="1"/>
  <c r="CF571" i="1"/>
  <c r="CE571" i="1"/>
  <c r="CD571" i="1"/>
  <c r="CC571" i="1"/>
  <c r="CB571" i="1"/>
  <c r="CA571" i="1"/>
  <c r="BZ571" i="1"/>
  <c r="BY571" i="1"/>
  <c r="BX571" i="1"/>
  <c r="BW571" i="1"/>
  <c r="BT571" i="1"/>
  <c r="BS571" i="1" s="1"/>
  <c r="BP571" i="1"/>
  <c r="BO571" i="1"/>
  <c r="BN571" i="1"/>
  <c r="BM571" i="1"/>
  <c r="BL571" i="1"/>
  <c r="BK571" i="1"/>
  <c r="BJ571" i="1"/>
  <c r="BI571" i="1"/>
  <c r="BH571" i="1"/>
  <c r="BG571" i="1"/>
  <c r="BF571" i="1"/>
  <c r="BE571" i="1"/>
  <c r="CJ570" i="1"/>
  <c r="CI570" i="1"/>
  <c r="CH570" i="1"/>
  <c r="CG570" i="1"/>
  <c r="CF570" i="1"/>
  <c r="CE570" i="1"/>
  <c r="CD570" i="1"/>
  <c r="CC570" i="1"/>
  <c r="CB570" i="1"/>
  <c r="CA570" i="1"/>
  <c r="BZ570" i="1"/>
  <c r="BY570" i="1"/>
  <c r="BX570" i="1"/>
  <c r="BW570" i="1"/>
  <c r="BT570" i="1"/>
  <c r="BS570" i="1" s="1"/>
  <c r="BP570" i="1"/>
  <c r="BO570" i="1"/>
  <c r="BN570" i="1"/>
  <c r="BM570" i="1"/>
  <c r="BL570" i="1"/>
  <c r="BK570" i="1"/>
  <c r="BJ570" i="1"/>
  <c r="BI570" i="1"/>
  <c r="BH570" i="1"/>
  <c r="BG570" i="1"/>
  <c r="BF570" i="1"/>
  <c r="BE570" i="1"/>
  <c r="CJ569" i="1"/>
  <c r="CI569" i="1"/>
  <c r="CH569" i="1"/>
  <c r="CG569" i="1"/>
  <c r="CF569" i="1"/>
  <c r="CE569" i="1"/>
  <c r="CD569" i="1"/>
  <c r="CC569" i="1"/>
  <c r="CB569" i="1"/>
  <c r="CA569" i="1"/>
  <c r="BZ569" i="1"/>
  <c r="BY569" i="1"/>
  <c r="BX569" i="1"/>
  <c r="BW569" i="1"/>
  <c r="BT569" i="1"/>
  <c r="BS569" i="1" s="1"/>
  <c r="BP569" i="1"/>
  <c r="BO569" i="1"/>
  <c r="BN569" i="1"/>
  <c r="BM569" i="1"/>
  <c r="BL569" i="1"/>
  <c r="BK569" i="1"/>
  <c r="BJ569" i="1"/>
  <c r="BI569" i="1"/>
  <c r="BH569" i="1"/>
  <c r="BG569" i="1"/>
  <c r="BF569" i="1"/>
  <c r="BE569" i="1"/>
  <c r="CJ568" i="1"/>
  <c r="CI568" i="1"/>
  <c r="CH568" i="1"/>
  <c r="CG568" i="1"/>
  <c r="CF568" i="1"/>
  <c r="CE568" i="1"/>
  <c r="CD568" i="1"/>
  <c r="CC568" i="1"/>
  <c r="CB568" i="1"/>
  <c r="CA568" i="1"/>
  <c r="BZ568" i="1"/>
  <c r="BY568" i="1"/>
  <c r="BX568" i="1"/>
  <c r="BW568" i="1"/>
  <c r="BT568" i="1"/>
  <c r="BS568" i="1" s="1"/>
  <c r="BP568" i="1"/>
  <c r="BO568" i="1"/>
  <c r="BN568" i="1"/>
  <c r="BM568" i="1"/>
  <c r="BL568" i="1"/>
  <c r="BK568" i="1"/>
  <c r="BJ568" i="1"/>
  <c r="BI568" i="1"/>
  <c r="BH568" i="1"/>
  <c r="BG568" i="1"/>
  <c r="BF568" i="1"/>
  <c r="BE568" i="1"/>
  <c r="CJ567" i="1"/>
  <c r="CI567" i="1"/>
  <c r="CH567" i="1"/>
  <c r="CG567" i="1"/>
  <c r="CF567" i="1"/>
  <c r="CE567" i="1"/>
  <c r="CD567" i="1"/>
  <c r="CC567" i="1"/>
  <c r="CB567" i="1"/>
  <c r="CA567" i="1"/>
  <c r="BZ567" i="1"/>
  <c r="BY567" i="1"/>
  <c r="BX567" i="1"/>
  <c r="BW567" i="1"/>
  <c r="BT567" i="1"/>
  <c r="BS567" i="1" s="1"/>
  <c r="BP567" i="1"/>
  <c r="BO567" i="1"/>
  <c r="BN567" i="1"/>
  <c r="BM567" i="1"/>
  <c r="BL567" i="1"/>
  <c r="BK567" i="1"/>
  <c r="BJ567" i="1"/>
  <c r="BI567" i="1"/>
  <c r="BH567" i="1"/>
  <c r="BG567" i="1"/>
  <c r="BF567" i="1"/>
  <c r="BE567" i="1"/>
  <c r="CJ566" i="1"/>
  <c r="CI566" i="1"/>
  <c r="CH566" i="1"/>
  <c r="CG566" i="1"/>
  <c r="CF566" i="1"/>
  <c r="CE566" i="1"/>
  <c r="CD566" i="1"/>
  <c r="CC566" i="1"/>
  <c r="CB566" i="1"/>
  <c r="CA566" i="1"/>
  <c r="BZ566" i="1"/>
  <c r="BY566" i="1"/>
  <c r="BX566" i="1"/>
  <c r="BW566" i="1"/>
  <c r="BT566" i="1"/>
  <c r="BS566" i="1" s="1"/>
  <c r="BP566" i="1"/>
  <c r="BO566" i="1"/>
  <c r="BN566" i="1"/>
  <c r="BM566" i="1"/>
  <c r="BL566" i="1"/>
  <c r="BK566" i="1"/>
  <c r="BJ566" i="1"/>
  <c r="BI566" i="1"/>
  <c r="BH566" i="1"/>
  <c r="BG566" i="1"/>
  <c r="BF566" i="1"/>
  <c r="BE566" i="1"/>
  <c r="CJ565" i="1"/>
  <c r="CI565" i="1"/>
  <c r="CH565" i="1"/>
  <c r="CG565" i="1"/>
  <c r="CF565" i="1"/>
  <c r="CE565" i="1"/>
  <c r="CD565" i="1"/>
  <c r="CC565" i="1"/>
  <c r="CB565" i="1"/>
  <c r="CA565" i="1"/>
  <c r="BZ565" i="1"/>
  <c r="BY565" i="1"/>
  <c r="BX565" i="1"/>
  <c r="BW565" i="1"/>
  <c r="BT565" i="1"/>
  <c r="BS565" i="1" s="1"/>
  <c r="BP565" i="1"/>
  <c r="BO565" i="1"/>
  <c r="BN565" i="1"/>
  <c r="BM565" i="1"/>
  <c r="BL565" i="1"/>
  <c r="BK565" i="1"/>
  <c r="BJ565" i="1"/>
  <c r="BI565" i="1"/>
  <c r="BH565" i="1"/>
  <c r="BG565" i="1"/>
  <c r="BF565" i="1"/>
  <c r="BE565" i="1"/>
  <c r="CJ564" i="1"/>
  <c r="CI564" i="1"/>
  <c r="CH564" i="1"/>
  <c r="CG564" i="1"/>
  <c r="CF564" i="1"/>
  <c r="CE564" i="1"/>
  <c r="CD564" i="1"/>
  <c r="CC564" i="1"/>
  <c r="CB564" i="1"/>
  <c r="CA564" i="1"/>
  <c r="BZ564" i="1"/>
  <c r="BY564" i="1"/>
  <c r="BX564" i="1"/>
  <c r="BW564" i="1"/>
  <c r="BT564" i="1"/>
  <c r="BS564" i="1" s="1"/>
  <c r="BP564" i="1"/>
  <c r="BO564" i="1"/>
  <c r="BN564" i="1"/>
  <c r="BM564" i="1"/>
  <c r="BL564" i="1"/>
  <c r="BK564" i="1"/>
  <c r="BJ564" i="1"/>
  <c r="BI564" i="1"/>
  <c r="BH564" i="1"/>
  <c r="BG564" i="1"/>
  <c r="BF564" i="1"/>
  <c r="BE564" i="1"/>
  <c r="CJ563" i="1"/>
  <c r="CI563" i="1"/>
  <c r="CH563" i="1"/>
  <c r="CG563" i="1"/>
  <c r="CF563" i="1"/>
  <c r="CE563" i="1"/>
  <c r="CD563" i="1"/>
  <c r="CC563" i="1"/>
  <c r="CB563" i="1"/>
  <c r="CA563" i="1"/>
  <c r="BZ563" i="1"/>
  <c r="BY563" i="1"/>
  <c r="BX563" i="1"/>
  <c r="BW563" i="1"/>
  <c r="BT563" i="1"/>
  <c r="BS563" i="1" s="1"/>
  <c r="BP563" i="1"/>
  <c r="BO563" i="1"/>
  <c r="BN563" i="1"/>
  <c r="BM563" i="1"/>
  <c r="BL563" i="1"/>
  <c r="BK563" i="1"/>
  <c r="BJ563" i="1"/>
  <c r="BI563" i="1"/>
  <c r="BH563" i="1"/>
  <c r="BG563" i="1"/>
  <c r="BF563" i="1"/>
  <c r="BE563" i="1"/>
  <c r="CJ562" i="1"/>
  <c r="CI562" i="1"/>
  <c r="CH562" i="1"/>
  <c r="CG562" i="1"/>
  <c r="CF562" i="1"/>
  <c r="CE562" i="1"/>
  <c r="CD562" i="1"/>
  <c r="CC562" i="1"/>
  <c r="CB562" i="1"/>
  <c r="CA562" i="1"/>
  <c r="BZ562" i="1"/>
  <c r="BY562" i="1"/>
  <c r="BX562" i="1"/>
  <c r="BW562" i="1"/>
  <c r="BT562" i="1"/>
  <c r="BS562" i="1" s="1"/>
  <c r="BP562" i="1"/>
  <c r="BO562" i="1"/>
  <c r="BN562" i="1"/>
  <c r="BM562" i="1"/>
  <c r="BL562" i="1"/>
  <c r="BK562" i="1"/>
  <c r="BJ562" i="1"/>
  <c r="BI562" i="1"/>
  <c r="BH562" i="1"/>
  <c r="BG562" i="1"/>
  <c r="BF562" i="1"/>
  <c r="BE562" i="1"/>
  <c r="CJ561" i="1"/>
  <c r="CI561" i="1"/>
  <c r="CH561" i="1"/>
  <c r="CG561" i="1"/>
  <c r="CF561" i="1"/>
  <c r="CE561" i="1"/>
  <c r="CD561" i="1"/>
  <c r="CC561" i="1"/>
  <c r="CB561" i="1"/>
  <c r="CA561" i="1"/>
  <c r="BZ561" i="1"/>
  <c r="BY561" i="1"/>
  <c r="BX561" i="1"/>
  <c r="BW561" i="1"/>
  <c r="BT561" i="1"/>
  <c r="BS561" i="1" s="1"/>
  <c r="BP561" i="1"/>
  <c r="BO561" i="1"/>
  <c r="BN561" i="1"/>
  <c r="BM561" i="1"/>
  <c r="BL561" i="1"/>
  <c r="BK561" i="1"/>
  <c r="BJ561" i="1"/>
  <c r="BI561" i="1"/>
  <c r="BH561" i="1"/>
  <c r="BG561" i="1"/>
  <c r="BF561" i="1"/>
  <c r="BE561" i="1"/>
  <c r="CJ560" i="1"/>
  <c r="CI560" i="1"/>
  <c r="CH560" i="1"/>
  <c r="CG560" i="1"/>
  <c r="CF560" i="1"/>
  <c r="CE560" i="1"/>
  <c r="CD560" i="1"/>
  <c r="CC560" i="1"/>
  <c r="CB560" i="1"/>
  <c r="CA560" i="1"/>
  <c r="BZ560" i="1"/>
  <c r="BY560" i="1"/>
  <c r="BX560" i="1"/>
  <c r="BW560" i="1"/>
  <c r="BT560" i="1"/>
  <c r="BS560" i="1" s="1"/>
  <c r="BP560" i="1"/>
  <c r="BO560" i="1"/>
  <c r="BN560" i="1"/>
  <c r="BM560" i="1"/>
  <c r="BL560" i="1"/>
  <c r="BK560" i="1"/>
  <c r="BJ560" i="1"/>
  <c r="BI560" i="1"/>
  <c r="BH560" i="1"/>
  <c r="BG560" i="1"/>
  <c r="BF560" i="1"/>
  <c r="BE560" i="1"/>
  <c r="CJ559" i="1"/>
  <c r="CI559" i="1"/>
  <c r="CH559" i="1"/>
  <c r="CG559" i="1"/>
  <c r="CF559" i="1"/>
  <c r="CE559" i="1"/>
  <c r="CD559" i="1"/>
  <c r="CC559" i="1"/>
  <c r="CB559" i="1"/>
  <c r="CA559" i="1"/>
  <c r="BZ559" i="1"/>
  <c r="BY559" i="1"/>
  <c r="BX559" i="1"/>
  <c r="BW559" i="1"/>
  <c r="BT559" i="1"/>
  <c r="BS559" i="1" s="1"/>
  <c r="BP559" i="1"/>
  <c r="BO559" i="1"/>
  <c r="BN559" i="1"/>
  <c r="BM559" i="1"/>
  <c r="BL559" i="1"/>
  <c r="BK559" i="1"/>
  <c r="BJ559" i="1"/>
  <c r="BI559" i="1"/>
  <c r="BH559" i="1"/>
  <c r="BG559" i="1"/>
  <c r="BF559" i="1"/>
  <c r="BE559" i="1"/>
  <c r="CJ558" i="1"/>
  <c r="CI558" i="1"/>
  <c r="CH558" i="1"/>
  <c r="CG558" i="1"/>
  <c r="CF558" i="1"/>
  <c r="CE558" i="1"/>
  <c r="CD558" i="1"/>
  <c r="CC558" i="1"/>
  <c r="CB558" i="1"/>
  <c r="CA558" i="1"/>
  <c r="BZ558" i="1"/>
  <c r="BY558" i="1"/>
  <c r="BX558" i="1"/>
  <c r="BW558" i="1"/>
  <c r="BT558" i="1"/>
  <c r="BS558" i="1" s="1"/>
  <c r="BP558" i="1"/>
  <c r="BO558" i="1"/>
  <c r="BN558" i="1"/>
  <c r="BM558" i="1"/>
  <c r="BL558" i="1"/>
  <c r="BK558" i="1"/>
  <c r="BJ558" i="1"/>
  <c r="BI558" i="1"/>
  <c r="BH558" i="1"/>
  <c r="BG558" i="1"/>
  <c r="BF558" i="1"/>
  <c r="BE558" i="1"/>
  <c r="CJ557" i="1"/>
  <c r="CI557" i="1"/>
  <c r="CH557" i="1"/>
  <c r="CG557" i="1"/>
  <c r="CF557" i="1"/>
  <c r="CE557" i="1"/>
  <c r="CD557" i="1"/>
  <c r="CC557" i="1"/>
  <c r="CB557" i="1"/>
  <c r="CA557" i="1"/>
  <c r="BZ557" i="1"/>
  <c r="BY557" i="1"/>
  <c r="BX557" i="1"/>
  <c r="BW557" i="1"/>
  <c r="BT557" i="1"/>
  <c r="BS557" i="1" s="1"/>
  <c r="BP557" i="1"/>
  <c r="BO557" i="1"/>
  <c r="BN557" i="1"/>
  <c r="BM557" i="1"/>
  <c r="BL557" i="1"/>
  <c r="BK557" i="1"/>
  <c r="BJ557" i="1"/>
  <c r="BI557" i="1"/>
  <c r="BH557" i="1"/>
  <c r="BG557" i="1"/>
  <c r="BF557" i="1"/>
  <c r="BE557" i="1"/>
  <c r="CJ556" i="1"/>
  <c r="CI556" i="1"/>
  <c r="CH556" i="1"/>
  <c r="CG556" i="1"/>
  <c r="CF556" i="1"/>
  <c r="CE556" i="1"/>
  <c r="CD556" i="1"/>
  <c r="CC556" i="1"/>
  <c r="CB556" i="1"/>
  <c r="CA556" i="1"/>
  <c r="BZ556" i="1"/>
  <c r="BY556" i="1"/>
  <c r="BX556" i="1"/>
  <c r="BW556" i="1"/>
  <c r="BT556" i="1"/>
  <c r="BS556" i="1" s="1"/>
  <c r="BP556" i="1"/>
  <c r="BO556" i="1"/>
  <c r="BN556" i="1"/>
  <c r="BM556" i="1"/>
  <c r="BL556" i="1"/>
  <c r="BK556" i="1"/>
  <c r="BJ556" i="1"/>
  <c r="BI556" i="1"/>
  <c r="BH556" i="1"/>
  <c r="BG556" i="1"/>
  <c r="BF556" i="1"/>
  <c r="BE556" i="1"/>
  <c r="CJ555" i="1"/>
  <c r="CI555" i="1"/>
  <c r="CH555" i="1"/>
  <c r="CG555" i="1"/>
  <c r="CF555" i="1"/>
  <c r="CE555" i="1"/>
  <c r="CD555" i="1"/>
  <c r="CC555" i="1"/>
  <c r="CB555" i="1"/>
  <c r="CA555" i="1"/>
  <c r="BZ555" i="1"/>
  <c r="BY555" i="1"/>
  <c r="BX555" i="1"/>
  <c r="BW555" i="1"/>
  <c r="BT555" i="1"/>
  <c r="BS555" i="1" s="1"/>
  <c r="BP555" i="1"/>
  <c r="BO555" i="1"/>
  <c r="BN555" i="1"/>
  <c r="BM555" i="1"/>
  <c r="BL555" i="1"/>
  <c r="BK555" i="1"/>
  <c r="BJ555" i="1"/>
  <c r="BI555" i="1"/>
  <c r="BH555" i="1"/>
  <c r="BG555" i="1"/>
  <c r="BF555" i="1"/>
  <c r="BE555" i="1"/>
  <c r="CJ554" i="1"/>
  <c r="CI554" i="1"/>
  <c r="CH554" i="1"/>
  <c r="CG554" i="1"/>
  <c r="CF554" i="1"/>
  <c r="CE554" i="1"/>
  <c r="CD554" i="1"/>
  <c r="CC554" i="1"/>
  <c r="CB554" i="1"/>
  <c r="CA554" i="1"/>
  <c r="BZ554" i="1"/>
  <c r="BY554" i="1"/>
  <c r="BX554" i="1"/>
  <c r="BW554" i="1"/>
  <c r="BT554" i="1"/>
  <c r="BS554" i="1" s="1"/>
  <c r="BP554" i="1"/>
  <c r="BO554" i="1"/>
  <c r="BN554" i="1"/>
  <c r="BM554" i="1"/>
  <c r="BL554" i="1"/>
  <c r="BK554" i="1"/>
  <c r="BJ554" i="1"/>
  <c r="BI554" i="1"/>
  <c r="BH554" i="1"/>
  <c r="BG554" i="1"/>
  <c r="BF554" i="1"/>
  <c r="BE554" i="1"/>
  <c r="CJ553" i="1"/>
  <c r="CI553" i="1"/>
  <c r="CH553" i="1"/>
  <c r="CG553" i="1"/>
  <c r="CF553" i="1"/>
  <c r="CE553" i="1"/>
  <c r="CD553" i="1"/>
  <c r="CC553" i="1"/>
  <c r="CB553" i="1"/>
  <c r="CA553" i="1"/>
  <c r="BZ553" i="1"/>
  <c r="BY553" i="1"/>
  <c r="BX553" i="1"/>
  <c r="BW553" i="1"/>
  <c r="BT553" i="1"/>
  <c r="BS553" i="1" s="1"/>
  <c r="BP553" i="1"/>
  <c r="BO553" i="1"/>
  <c r="BN553" i="1"/>
  <c r="BM553" i="1"/>
  <c r="BL553" i="1"/>
  <c r="BK553" i="1"/>
  <c r="BJ553" i="1"/>
  <c r="BI553" i="1"/>
  <c r="BH553" i="1"/>
  <c r="BG553" i="1"/>
  <c r="BF553" i="1"/>
  <c r="BE553" i="1"/>
  <c r="CJ552" i="1"/>
  <c r="CI552" i="1"/>
  <c r="CH552" i="1"/>
  <c r="CG552" i="1"/>
  <c r="CF552" i="1"/>
  <c r="CE552" i="1"/>
  <c r="CD552" i="1"/>
  <c r="CC552" i="1"/>
  <c r="CB552" i="1"/>
  <c r="CA552" i="1"/>
  <c r="BZ552" i="1"/>
  <c r="BY552" i="1"/>
  <c r="BX552" i="1"/>
  <c r="BW552" i="1"/>
  <c r="BT552" i="1"/>
  <c r="BS552" i="1" s="1"/>
  <c r="BP552" i="1"/>
  <c r="BO552" i="1"/>
  <c r="BN552" i="1"/>
  <c r="BM552" i="1"/>
  <c r="BL552" i="1"/>
  <c r="BK552" i="1"/>
  <c r="BJ552" i="1"/>
  <c r="BI552" i="1"/>
  <c r="BH552" i="1"/>
  <c r="BG552" i="1"/>
  <c r="BF552" i="1"/>
  <c r="BE552" i="1"/>
  <c r="CJ551" i="1"/>
  <c r="CI551" i="1"/>
  <c r="CH551" i="1"/>
  <c r="CG551" i="1"/>
  <c r="CF551" i="1"/>
  <c r="CE551" i="1"/>
  <c r="CD551" i="1"/>
  <c r="CC551" i="1"/>
  <c r="CB551" i="1"/>
  <c r="CA551" i="1"/>
  <c r="BZ551" i="1"/>
  <c r="BY551" i="1"/>
  <c r="BX551" i="1"/>
  <c r="BW551" i="1"/>
  <c r="BT551" i="1"/>
  <c r="BS551" i="1" s="1"/>
  <c r="BP551" i="1"/>
  <c r="BO551" i="1"/>
  <c r="BN551" i="1"/>
  <c r="BM551" i="1"/>
  <c r="BL551" i="1"/>
  <c r="BK551" i="1"/>
  <c r="BJ551" i="1"/>
  <c r="BI551" i="1"/>
  <c r="BH551" i="1"/>
  <c r="BG551" i="1"/>
  <c r="BF551" i="1"/>
  <c r="BE551" i="1"/>
  <c r="CJ550" i="1"/>
  <c r="CI550" i="1"/>
  <c r="CH550" i="1"/>
  <c r="CG550" i="1"/>
  <c r="CF550" i="1"/>
  <c r="CE550" i="1"/>
  <c r="CD550" i="1"/>
  <c r="CC550" i="1"/>
  <c r="CB550" i="1"/>
  <c r="CA550" i="1"/>
  <c r="BZ550" i="1"/>
  <c r="BY550" i="1"/>
  <c r="BX550" i="1"/>
  <c r="BW550" i="1"/>
  <c r="BT550" i="1"/>
  <c r="BS550" i="1" s="1"/>
  <c r="BP550" i="1"/>
  <c r="BO550" i="1"/>
  <c r="BN550" i="1"/>
  <c r="BM550" i="1"/>
  <c r="BL550" i="1"/>
  <c r="BK550" i="1"/>
  <c r="BJ550" i="1"/>
  <c r="BI550" i="1"/>
  <c r="BH550" i="1"/>
  <c r="BG550" i="1"/>
  <c r="BF550" i="1"/>
  <c r="BE550" i="1"/>
  <c r="CJ549" i="1"/>
  <c r="CI549" i="1"/>
  <c r="CH549" i="1"/>
  <c r="CG549" i="1"/>
  <c r="CF549" i="1"/>
  <c r="CE549" i="1"/>
  <c r="CD549" i="1"/>
  <c r="CC549" i="1"/>
  <c r="CB549" i="1"/>
  <c r="CA549" i="1"/>
  <c r="BZ549" i="1"/>
  <c r="BY549" i="1"/>
  <c r="BX549" i="1"/>
  <c r="BW549" i="1"/>
  <c r="BT549" i="1"/>
  <c r="BS549" i="1" s="1"/>
  <c r="BP549" i="1"/>
  <c r="BO549" i="1"/>
  <c r="BN549" i="1"/>
  <c r="BM549" i="1"/>
  <c r="BL549" i="1"/>
  <c r="BK549" i="1"/>
  <c r="BJ549" i="1"/>
  <c r="BI549" i="1"/>
  <c r="BH549" i="1"/>
  <c r="BG549" i="1"/>
  <c r="BF549" i="1"/>
  <c r="BE549" i="1"/>
  <c r="CJ548" i="1"/>
  <c r="CI548" i="1"/>
  <c r="CH548" i="1"/>
  <c r="CG548" i="1"/>
  <c r="CF548" i="1"/>
  <c r="CE548" i="1"/>
  <c r="CD548" i="1"/>
  <c r="CC548" i="1"/>
  <c r="CB548" i="1"/>
  <c r="CA548" i="1"/>
  <c r="BZ548" i="1"/>
  <c r="BY548" i="1"/>
  <c r="BX548" i="1"/>
  <c r="BW548" i="1"/>
  <c r="BT548" i="1"/>
  <c r="BS548" i="1" s="1"/>
  <c r="BP548" i="1"/>
  <c r="BO548" i="1"/>
  <c r="BN548" i="1"/>
  <c r="BM548" i="1"/>
  <c r="BL548" i="1"/>
  <c r="BK548" i="1"/>
  <c r="BJ548" i="1"/>
  <c r="BI548" i="1"/>
  <c r="BH548" i="1"/>
  <c r="BG548" i="1"/>
  <c r="BF548" i="1"/>
  <c r="BE548" i="1"/>
  <c r="CJ547" i="1"/>
  <c r="CI547" i="1"/>
  <c r="CH547" i="1"/>
  <c r="CG547" i="1"/>
  <c r="CF547" i="1"/>
  <c r="CE547" i="1"/>
  <c r="CD547" i="1"/>
  <c r="CC547" i="1"/>
  <c r="CB547" i="1"/>
  <c r="CA547" i="1"/>
  <c r="BZ547" i="1"/>
  <c r="BY547" i="1"/>
  <c r="BX547" i="1"/>
  <c r="BW547" i="1"/>
  <c r="BT547" i="1"/>
  <c r="BS547" i="1" s="1"/>
  <c r="BP547" i="1"/>
  <c r="BO547" i="1"/>
  <c r="BN547" i="1"/>
  <c r="BM547" i="1"/>
  <c r="BL547" i="1"/>
  <c r="BK547" i="1"/>
  <c r="BJ547" i="1"/>
  <c r="BI547" i="1"/>
  <c r="BH547" i="1"/>
  <c r="BG547" i="1"/>
  <c r="BF547" i="1"/>
  <c r="BE547" i="1"/>
  <c r="CJ546" i="1"/>
  <c r="CI546" i="1"/>
  <c r="CH546" i="1"/>
  <c r="CG546" i="1"/>
  <c r="CF546" i="1"/>
  <c r="CE546" i="1"/>
  <c r="CD546" i="1"/>
  <c r="CC546" i="1"/>
  <c r="CB546" i="1"/>
  <c r="CA546" i="1"/>
  <c r="BZ546" i="1"/>
  <c r="BY546" i="1"/>
  <c r="BX546" i="1"/>
  <c r="BW546" i="1"/>
  <c r="BT546" i="1"/>
  <c r="BS546" i="1" s="1"/>
  <c r="BP546" i="1"/>
  <c r="BO546" i="1"/>
  <c r="BN546" i="1"/>
  <c r="BM546" i="1"/>
  <c r="BL546" i="1"/>
  <c r="BK546" i="1"/>
  <c r="BJ546" i="1"/>
  <c r="BI546" i="1"/>
  <c r="BH546" i="1"/>
  <c r="BG546" i="1"/>
  <c r="BF546" i="1"/>
  <c r="BE546" i="1"/>
  <c r="CJ545" i="1"/>
  <c r="CI545" i="1"/>
  <c r="CH545" i="1"/>
  <c r="CG545" i="1"/>
  <c r="CF545" i="1"/>
  <c r="CE545" i="1"/>
  <c r="CD545" i="1"/>
  <c r="CC545" i="1"/>
  <c r="CB545" i="1"/>
  <c r="CA545" i="1"/>
  <c r="BZ545" i="1"/>
  <c r="BY545" i="1"/>
  <c r="BX545" i="1"/>
  <c r="BW545" i="1"/>
  <c r="BT545" i="1"/>
  <c r="BS545" i="1" s="1"/>
  <c r="BP545" i="1"/>
  <c r="BO545" i="1"/>
  <c r="BN545" i="1"/>
  <c r="BM545" i="1"/>
  <c r="BL545" i="1"/>
  <c r="BK545" i="1"/>
  <c r="BJ545" i="1"/>
  <c r="BI545" i="1"/>
  <c r="BH545" i="1"/>
  <c r="BG545" i="1"/>
  <c r="BF545" i="1"/>
  <c r="BE545" i="1"/>
  <c r="CJ544" i="1"/>
  <c r="CI544" i="1"/>
  <c r="CH544" i="1"/>
  <c r="CG544" i="1"/>
  <c r="CF544" i="1"/>
  <c r="CE544" i="1"/>
  <c r="CD544" i="1"/>
  <c r="CC544" i="1"/>
  <c r="CB544" i="1"/>
  <c r="CA544" i="1"/>
  <c r="BZ544" i="1"/>
  <c r="BY544" i="1"/>
  <c r="BX544" i="1"/>
  <c r="BW544" i="1"/>
  <c r="BT544" i="1"/>
  <c r="BS544" i="1" s="1"/>
  <c r="BP544" i="1"/>
  <c r="BO544" i="1"/>
  <c r="BN544" i="1"/>
  <c r="BM544" i="1"/>
  <c r="BL544" i="1"/>
  <c r="BK544" i="1"/>
  <c r="BJ544" i="1"/>
  <c r="BI544" i="1"/>
  <c r="BH544" i="1"/>
  <c r="BG544" i="1"/>
  <c r="BF544" i="1"/>
  <c r="BE544" i="1"/>
  <c r="CJ543" i="1"/>
  <c r="CI543" i="1"/>
  <c r="CH543" i="1"/>
  <c r="CG543" i="1"/>
  <c r="CF543" i="1"/>
  <c r="CE543" i="1"/>
  <c r="CD543" i="1"/>
  <c r="CC543" i="1"/>
  <c r="CB543" i="1"/>
  <c r="CA543" i="1"/>
  <c r="BZ543" i="1"/>
  <c r="BY543" i="1"/>
  <c r="BX543" i="1"/>
  <c r="BW543" i="1"/>
  <c r="BT543" i="1"/>
  <c r="BS543" i="1" s="1"/>
  <c r="BP543" i="1"/>
  <c r="BO543" i="1"/>
  <c r="BN543" i="1"/>
  <c r="BM543" i="1"/>
  <c r="BL543" i="1"/>
  <c r="BK543" i="1"/>
  <c r="BJ543" i="1"/>
  <c r="BI543" i="1"/>
  <c r="BH543" i="1"/>
  <c r="BG543" i="1"/>
  <c r="BF543" i="1"/>
  <c r="BE543" i="1"/>
  <c r="CJ542" i="1"/>
  <c r="CI542" i="1"/>
  <c r="CH542" i="1"/>
  <c r="CG542" i="1"/>
  <c r="CF542" i="1"/>
  <c r="CE542" i="1"/>
  <c r="CD542" i="1"/>
  <c r="CC542" i="1"/>
  <c r="CB542" i="1"/>
  <c r="CA542" i="1"/>
  <c r="BZ542" i="1"/>
  <c r="BY542" i="1"/>
  <c r="BX542" i="1"/>
  <c r="BW542" i="1"/>
  <c r="BT542" i="1"/>
  <c r="BS542" i="1" s="1"/>
  <c r="BP542" i="1"/>
  <c r="BO542" i="1"/>
  <c r="BN542" i="1"/>
  <c r="BM542" i="1"/>
  <c r="BL542" i="1"/>
  <c r="BK542" i="1"/>
  <c r="BJ542" i="1"/>
  <c r="BI542" i="1"/>
  <c r="BH542" i="1"/>
  <c r="BG542" i="1"/>
  <c r="BF542" i="1"/>
  <c r="BE542" i="1"/>
  <c r="CJ541" i="1"/>
  <c r="CI541" i="1"/>
  <c r="CH541" i="1"/>
  <c r="CG541" i="1"/>
  <c r="CF541" i="1"/>
  <c r="CE541" i="1"/>
  <c r="CD541" i="1"/>
  <c r="CC541" i="1"/>
  <c r="CB541" i="1"/>
  <c r="CA541" i="1"/>
  <c r="BZ541" i="1"/>
  <c r="BY541" i="1"/>
  <c r="BX541" i="1"/>
  <c r="BW541" i="1"/>
  <c r="BT541" i="1"/>
  <c r="BS541" i="1" s="1"/>
  <c r="BP541" i="1"/>
  <c r="BO541" i="1"/>
  <c r="BN541" i="1"/>
  <c r="BM541" i="1"/>
  <c r="BL541" i="1"/>
  <c r="BK541" i="1"/>
  <c r="BJ541" i="1"/>
  <c r="BI541" i="1"/>
  <c r="BH541" i="1"/>
  <c r="BG541" i="1"/>
  <c r="BF541" i="1"/>
  <c r="BE541" i="1"/>
  <c r="CJ540" i="1"/>
  <c r="CI540" i="1"/>
  <c r="CH540" i="1"/>
  <c r="CG540" i="1"/>
  <c r="CF540" i="1"/>
  <c r="CE540" i="1"/>
  <c r="CD540" i="1"/>
  <c r="CC540" i="1"/>
  <c r="CB540" i="1"/>
  <c r="CA540" i="1"/>
  <c r="BZ540" i="1"/>
  <c r="BY540" i="1"/>
  <c r="BX540" i="1"/>
  <c r="BW540" i="1"/>
  <c r="BT540" i="1"/>
  <c r="BS540" i="1" s="1"/>
  <c r="BP540" i="1"/>
  <c r="BO540" i="1"/>
  <c r="BN540" i="1"/>
  <c r="BM540" i="1"/>
  <c r="BL540" i="1"/>
  <c r="BK540" i="1"/>
  <c r="BJ540" i="1"/>
  <c r="BI540" i="1"/>
  <c r="BH540" i="1"/>
  <c r="BG540" i="1"/>
  <c r="BF540" i="1"/>
  <c r="BE540" i="1"/>
  <c r="CJ539" i="1"/>
  <c r="CI539" i="1"/>
  <c r="CH539" i="1"/>
  <c r="CG539" i="1"/>
  <c r="CF539" i="1"/>
  <c r="CE539" i="1"/>
  <c r="CD539" i="1"/>
  <c r="CC539" i="1"/>
  <c r="CB539" i="1"/>
  <c r="CA539" i="1"/>
  <c r="BZ539" i="1"/>
  <c r="BY539" i="1"/>
  <c r="BX539" i="1"/>
  <c r="BW539" i="1"/>
  <c r="BT539" i="1"/>
  <c r="BS539" i="1" s="1"/>
  <c r="BP539" i="1"/>
  <c r="BO539" i="1"/>
  <c r="BN539" i="1"/>
  <c r="BM539" i="1"/>
  <c r="BL539" i="1"/>
  <c r="BK539" i="1"/>
  <c r="BJ539" i="1"/>
  <c r="BI539" i="1"/>
  <c r="BH539" i="1"/>
  <c r="BG539" i="1"/>
  <c r="BF539" i="1"/>
  <c r="BE539" i="1"/>
  <c r="CJ538" i="1"/>
  <c r="CI538" i="1"/>
  <c r="CH538" i="1"/>
  <c r="CG538" i="1"/>
  <c r="CF538" i="1"/>
  <c r="CE538" i="1"/>
  <c r="CD538" i="1"/>
  <c r="CC538" i="1"/>
  <c r="CB538" i="1"/>
  <c r="CA538" i="1"/>
  <c r="BZ538" i="1"/>
  <c r="BY538" i="1"/>
  <c r="BX538" i="1"/>
  <c r="BW538" i="1"/>
  <c r="BT538" i="1"/>
  <c r="BS538" i="1" s="1"/>
  <c r="BP538" i="1"/>
  <c r="BO538" i="1"/>
  <c r="BN538" i="1"/>
  <c r="BM538" i="1"/>
  <c r="BL538" i="1"/>
  <c r="BK538" i="1"/>
  <c r="BJ538" i="1"/>
  <c r="BI538" i="1"/>
  <c r="BH538" i="1"/>
  <c r="BG538" i="1"/>
  <c r="BF538" i="1"/>
  <c r="BE538" i="1"/>
  <c r="CJ537" i="1"/>
  <c r="CI537" i="1"/>
  <c r="CH537" i="1"/>
  <c r="CG537" i="1"/>
  <c r="CF537" i="1"/>
  <c r="CE537" i="1"/>
  <c r="CD537" i="1"/>
  <c r="CC537" i="1"/>
  <c r="CB537" i="1"/>
  <c r="CA537" i="1"/>
  <c r="BZ537" i="1"/>
  <c r="BY537" i="1"/>
  <c r="BX537" i="1"/>
  <c r="BW537" i="1"/>
  <c r="BT537" i="1"/>
  <c r="BS537" i="1" s="1"/>
  <c r="BP537" i="1"/>
  <c r="BO537" i="1"/>
  <c r="BN537" i="1"/>
  <c r="BM537" i="1"/>
  <c r="BL537" i="1"/>
  <c r="BK537" i="1"/>
  <c r="BJ537" i="1"/>
  <c r="BI537" i="1"/>
  <c r="BH537" i="1"/>
  <c r="BG537" i="1"/>
  <c r="BF537" i="1"/>
  <c r="BE537" i="1"/>
  <c r="CJ536" i="1"/>
  <c r="CI536" i="1"/>
  <c r="CH536" i="1"/>
  <c r="CG536" i="1"/>
  <c r="CF536" i="1"/>
  <c r="CE536" i="1"/>
  <c r="CD536" i="1"/>
  <c r="CC536" i="1"/>
  <c r="CB536" i="1"/>
  <c r="CA536" i="1"/>
  <c r="BZ536" i="1"/>
  <c r="BY536" i="1"/>
  <c r="BX536" i="1"/>
  <c r="BW536" i="1"/>
  <c r="BT536" i="1"/>
  <c r="BS536" i="1" s="1"/>
  <c r="BP536" i="1"/>
  <c r="BO536" i="1"/>
  <c r="BN536" i="1"/>
  <c r="BM536" i="1"/>
  <c r="BL536" i="1"/>
  <c r="BK536" i="1"/>
  <c r="BJ536" i="1"/>
  <c r="BI536" i="1"/>
  <c r="BH536" i="1"/>
  <c r="BG536" i="1"/>
  <c r="BF536" i="1"/>
  <c r="BE536" i="1"/>
  <c r="CJ535" i="1"/>
  <c r="CI535" i="1"/>
  <c r="CH535" i="1"/>
  <c r="CG535" i="1"/>
  <c r="CF535" i="1"/>
  <c r="CE535" i="1"/>
  <c r="CD535" i="1"/>
  <c r="CC535" i="1"/>
  <c r="CB535" i="1"/>
  <c r="CA535" i="1"/>
  <c r="BZ535" i="1"/>
  <c r="BY535" i="1"/>
  <c r="BX535" i="1"/>
  <c r="BW535" i="1"/>
  <c r="BT535" i="1"/>
  <c r="BS535" i="1" s="1"/>
  <c r="BP535" i="1"/>
  <c r="BO535" i="1"/>
  <c r="BN535" i="1"/>
  <c r="BM535" i="1"/>
  <c r="BL535" i="1"/>
  <c r="BK535" i="1"/>
  <c r="BJ535" i="1"/>
  <c r="BI535" i="1"/>
  <c r="BH535" i="1"/>
  <c r="BG535" i="1"/>
  <c r="BF535" i="1"/>
  <c r="BE535" i="1"/>
  <c r="CJ534" i="1"/>
  <c r="CI534" i="1"/>
  <c r="CH534" i="1"/>
  <c r="CG534" i="1"/>
  <c r="CF534" i="1"/>
  <c r="CE534" i="1"/>
  <c r="CD534" i="1"/>
  <c r="CC534" i="1"/>
  <c r="CB534" i="1"/>
  <c r="CA534" i="1"/>
  <c r="BZ534" i="1"/>
  <c r="BY534" i="1"/>
  <c r="BX534" i="1"/>
  <c r="BW534" i="1"/>
  <c r="BT534" i="1"/>
  <c r="BS534" i="1" s="1"/>
  <c r="BP534" i="1"/>
  <c r="BO534" i="1"/>
  <c r="BN534" i="1"/>
  <c r="BM534" i="1"/>
  <c r="BL534" i="1"/>
  <c r="BK534" i="1"/>
  <c r="BJ534" i="1"/>
  <c r="BI534" i="1"/>
  <c r="BH534" i="1"/>
  <c r="BG534" i="1"/>
  <c r="BF534" i="1"/>
  <c r="BE534" i="1"/>
  <c r="CJ533" i="1"/>
  <c r="CI533" i="1"/>
  <c r="CH533" i="1"/>
  <c r="CG533" i="1"/>
  <c r="CF533" i="1"/>
  <c r="CE533" i="1"/>
  <c r="CD533" i="1"/>
  <c r="CC533" i="1"/>
  <c r="CB533" i="1"/>
  <c r="CA533" i="1"/>
  <c r="BZ533" i="1"/>
  <c r="BY533" i="1"/>
  <c r="BX533" i="1"/>
  <c r="BW533" i="1"/>
  <c r="BT533" i="1"/>
  <c r="BS533" i="1" s="1"/>
  <c r="BP533" i="1"/>
  <c r="BO533" i="1"/>
  <c r="BN533" i="1"/>
  <c r="BM533" i="1"/>
  <c r="BL533" i="1"/>
  <c r="BK533" i="1"/>
  <c r="BJ533" i="1"/>
  <c r="BI533" i="1"/>
  <c r="BH533" i="1"/>
  <c r="BG533" i="1"/>
  <c r="BF533" i="1"/>
  <c r="BE533" i="1"/>
  <c r="CJ532" i="1"/>
  <c r="CI532" i="1"/>
  <c r="CH532" i="1"/>
  <c r="CG532" i="1"/>
  <c r="CF532" i="1"/>
  <c r="CE532" i="1"/>
  <c r="CD532" i="1"/>
  <c r="CC532" i="1"/>
  <c r="CB532" i="1"/>
  <c r="CA532" i="1"/>
  <c r="BZ532" i="1"/>
  <c r="BY532" i="1"/>
  <c r="BX532" i="1"/>
  <c r="BW532" i="1"/>
  <c r="BT532" i="1"/>
  <c r="BS532" i="1" s="1"/>
  <c r="BP532" i="1"/>
  <c r="BO532" i="1"/>
  <c r="BN532" i="1"/>
  <c r="BM532" i="1"/>
  <c r="BL532" i="1"/>
  <c r="BK532" i="1"/>
  <c r="BJ532" i="1"/>
  <c r="BI532" i="1"/>
  <c r="BH532" i="1"/>
  <c r="BG532" i="1"/>
  <c r="BF532" i="1"/>
  <c r="BE532" i="1"/>
  <c r="CJ531" i="1"/>
  <c r="CI531" i="1"/>
  <c r="CH531" i="1"/>
  <c r="CG531" i="1"/>
  <c r="CF531" i="1"/>
  <c r="CE531" i="1"/>
  <c r="CD531" i="1"/>
  <c r="CC531" i="1"/>
  <c r="CB531" i="1"/>
  <c r="CA531" i="1"/>
  <c r="BZ531" i="1"/>
  <c r="BY531" i="1"/>
  <c r="BX531" i="1"/>
  <c r="BW531" i="1"/>
  <c r="BT531" i="1"/>
  <c r="BS531" i="1" s="1"/>
  <c r="BP531" i="1"/>
  <c r="BO531" i="1"/>
  <c r="BN531" i="1"/>
  <c r="BM531" i="1"/>
  <c r="BL531" i="1"/>
  <c r="BK531" i="1"/>
  <c r="BJ531" i="1"/>
  <c r="BI531" i="1"/>
  <c r="BH531" i="1"/>
  <c r="BG531" i="1"/>
  <c r="BF531" i="1"/>
  <c r="BE531" i="1"/>
  <c r="CJ530" i="1"/>
  <c r="CI530" i="1"/>
  <c r="CH530" i="1"/>
  <c r="CG530" i="1"/>
  <c r="CF530" i="1"/>
  <c r="CE530" i="1"/>
  <c r="CD530" i="1"/>
  <c r="CC530" i="1"/>
  <c r="CB530" i="1"/>
  <c r="CA530" i="1"/>
  <c r="BZ530" i="1"/>
  <c r="BY530" i="1"/>
  <c r="BX530" i="1"/>
  <c r="BW530" i="1"/>
  <c r="BT530" i="1"/>
  <c r="BS530" i="1" s="1"/>
  <c r="BP530" i="1"/>
  <c r="BO530" i="1"/>
  <c r="BN530" i="1"/>
  <c r="BM530" i="1"/>
  <c r="BL530" i="1"/>
  <c r="BK530" i="1"/>
  <c r="BJ530" i="1"/>
  <c r="BI530" i="1"/>
  <c r="BH530" i="1"/>
  <c r="BG530" i="1"/>
  <c r="BF530" i="1"/>
  <c r="BE530" i="1"/>
  <c r="CJ529" i="1"/>
  <c r="CI529" i="1"/>
  <c r="CH529" i="1"/>
  <c r="CG529" i="1"/>
  <c r="CF529" i="1"/>
  <c r="CE529" i="1"/>
  <c r="CD529" i="1"/>
  <c r="CC529" i="1"/>
  <c r="CB529" i="1"/>
  <c r="CA529" i="1"/>
  <c r="BZ529" i="1"/>
  <c r="BY529" i="1"/>
  <c r="BX529" i="1"/>
  <c r="BW529" i="1"/>
  <c r="BT529" i="1"/>
  <c r="BS529" i="1" s="1"/>
  <c r="BP529" i="1"/>
  <c r="BO529" i="1"/>
  <c r="BN529" i="1"/>
  <c r="BM529" i="1"/>
  <c r="BL529" i="1"/>
  <c r="BK529" i="1"/>
  <c r="BJ529" i="1"/>
  <c r="BI529" i="1"/>
  <c r="BH529" i="1"/>
  <c r="BG529" i="1"/>
  <c r="BF529" i="1"/>
  <c r="BE529" i="1"/>
  <c r="CJ528" i="1"/>
  <c r="CI528" i="1"/>
  <c r="CH528" i="1"/>
  <c r="CG528" i="1"/>
  <c r="CF528" i="1"/>
  <c r="CE528" i="1"/>
  <c r="CD528" i="1"/>
  <c r="CC528" i="1"/>
  <c r="CB528" i="1"/>
  <c r="CA528" i="1"/>
  <c r="BZ528" i="1"/>
  <c r="BY528" i="1"/>
  <c r="BX528" i="1"/>
  <c r="BW528" i="1"/>
  <c r="BT528" i="1"/>
  <c r="BS528" i="1" s="1"/>
  <c r="BP528" i="1"/>
  <c r="BO528" i="1"/>
  <c r="BN528" i="1"/>
  <c r="BM528" i="1"/>
  <c r="BL528" i="1"/>
  <c r="BK528" i="1"/>
  <c r="BJ528" i="1"/>
  <c r="BI528" i="1"/>
  <c r="BH528" i="1"/>
  <c r="BG528" i="1"/>
  <c r="BF528" i="1"/>
  <c r="BE528" i="1"/>
  <c r="CJ527" i="1"/>
  <c r="CI527" i="1"/>
  <c r="CH527" i="1"/>
  <c r="CG527" i="1"/>
  <c r="CF527" i="1"/>
  <c r="CE527" i="1"/>
  <c r="CD527" i="1"/>
  <c r="CC527" i="1"/>
  <c r="CB527" i="1"/>
  <c r="CA527" i="1"/>
  <c r="BZ527" i="1"/>
  <c r="BY527" i="1"/>
  <c r="BX527" i="1"/>
  <c r="BW527" i="1"/>
  <c r="BT527" i="1"/>
  <c r="BS527" i="1" s="1"/>
  <c r="BP527" i="1"/>
  <c r="BO527" i="1"/>
  <c r="BN527" i="1"/>
  <c r="BM527" i="1"/>
  <c r="BL527" i="1"/>
  <c r="BK527" i="1"/>
  <c r="BJ527" i="1"/>
  <c r="BI527" i="1"/>
  <c r="BH527" i="1"/>
  <c r="BG527" i="1"/>
  <c r="BF527" i="1"/>
  <c r="BE527" i="1"/>
  <c r="CJ526" i="1"/>
  <c r="CI526" i="1"/>
  <c r="CH526" i="1"/>
  <c r="CG526" i="1"/>
  <c r="CF526" i="1"/>
  <c r="CE526" i="1"/>
  <c r="CD526" i="1"/>
  <c r="CC526" i="1"/>
  <c r="CB526" i="1"/>
  <c r="CA526" i="1"/>
  <c r="BZ526" i="1"/>
  <c r="BY526" i="1"/>
  <c r="BX526" i="1"/>
  <c r="BW526" i="1"/>
  <c r="BT526" i="1"/>
  <c r="BS526" i="1" s="1"/>
  <c r="BP526" i="1"/>
  <c r="BO526" i="1"/>
  <c r="BN526" i="1"/>
  <c r="BM526" i="1"/>
  <c r="BL526" i="1"/>
  <c r="BK526" i="1"/>
  <c r="BJ526" i="1"/>
  <c r="BI526" i="1"/>
  <c r="BH526" i="1"/>
  <c r="BG526" i="1"/>
  <c r="BF526" i="1"/>
  <c r="BE526" i="1"/>
  <c r="CJ525" i="1"/>
  <c r="CI525" i="1"/>
  <c r="CH525" i="1"/>
  <c r="CG525" i="1"/>
  <c r="CF525" i="1"/>
  <c r="CE525" i="1"/>
  <c r="CD525" i="1"/>
  <c r="CC525" i="1"/>
  <c r="CB525" i="1"/>
  <c r="CA525" i="1"/>
  <c r="BZ525" i="1"/>
  <c r="BY525" i="1"/>
  <c r="BX525" i="1"/>
  <c r="BW525" i="1"/>
  <c r="BT525" i="1"/>
  <c r="BS525" i="1" s="1"/>
  <c r="BP525" i="1"/>
  <c r="BO525" i="1"/>
  <c r="BN525" i="1"/>
  <c r="BM525" i="1"/>
  <c r="BL525" i="1"/>
  <c r="BK525" i="1"/>
  <c r="BJ525" i="1"/>
  <c r="BI525" i="1"/>
  <c r="BH525" i="1"/>
  <c r="BG525" i="1"/>
  <c r="BF525" i="1"/>
  <c r="BE525" i="1"/>
  <c r="CJ524" i="1"/>
  <c r="CI524" i="1"/>
  <c r="CH524" i="1"/>
  <c r="CG524" i="1"/>
  <c r="CF524" i="1"/>
  <c r="CE524" i="1"/>
  <c r="CD524" i="1"/>
  <c r="CC524" i="1"/>
  <c r="CB524" i="1"/>
  <c r="CA524" i="1"/>
  <c r="BZ524" i="1"/>
  <c r="BY524" i="1"/>
  <c r="BX524" i="1"/>
  <c r="BW524" i="1"/>
  <c r="BT524" i="1"/>
  <c r="BS524" i="1" s="1"/>
  <c r="BP524" i="1"/>
  <c r="BO524" i="1"/>
  <c r="BN524" i="1"/>
  <c r="BM524" i="1"/>
  <c r="BL524" i="1"/>
  <c r="BK524" i="1"/>
  <c r="BJ524" i="1"/>
  <c r="BI524" i="1"/>
  <c r="BH524" i="1"/>
  <c r="BG524" i="1"/>
  <c r="BF524" i="1"/>
  <c r="BE524" i="1"/>
  <c r="CJ523" i="1"/>
  <c r="CI523" i="1"/>
  <c r="CH523" i="1"/>
  <c r="CG523" i="1"/>
  <c r="CF523" i="1"/>
  <c r="CE523" i="1"/>
  <c r="CD523" i="1"/>
  <c r="CC523" i="1"/>
  <c r="CB523" i="1"/>
  <c r="CA523" i="1"/>
  <c r="BZ523" i="1"/>
  <c r="BY523" i="1"/>
  <c r="BX523" i="1"/>
  <c r="BW523" i="1"/>
  <c r="BT523" i="1"/>
  <c r="BS523" i="1" s="1"/>
  <c r="BP523" i="1"/>
  <c r="BO523" i="1"/>
  <c r="BN523" i="1"/>
  <c r="BM523" i="1"/>
  <c r="BL523" i="1"/>
  <c r="BK523" i="1"/>
  <c r="BJ523" i="1"/>
  <c r="BI523" i="1"/>
  <c r="BH523" i="1"/>
  <c r="BG523" i="1"/>
  <c r="BF523" i="1"/>
  <c r="BE523" i="1"/>
  <c r="CJ522" i="1"/>
  <c r="CI522" i="1"/>
  <c r="CH522" i="1"/>
  <c r="CG522" i="1"/>
  <c r="CF522" i="1"/>
  <c r="CE522" i="1"/>
  <c r="CD522" i="1"/>
  <c r="CC522" i="1"/>
  <c r="CB522" i="1"/>
  <c r="CA522" i="1"/>
  <c r="BZ522" i="1"/>
  <c r="BY522" i="1"/>
  <c r="BX522" i="1"/>
  <c r="BW522" i="1"/>
  <c r="BT522" i="1"/>
  <c r="BS522" i="1" s="1"/>
  <c r="BP522" i="1"/>
  <c r="BO522" i="1"/>
  <c r="BN522" i="1"/>
  <c r="BM522" i="1"/>
  <c r="BL522" i="1"/>
  <c r="BK522" i="1"/>
  <c r="BJ522" i="1"/>
  <c r="BI522" i="1"/>
  <c r="BH522" i="1"/>
  <c r="BG522" i="1"/>
  <c r="BF522" i="1"/>
  <c r="BE522" i="1"/>
  <c r="CJ521" i="1"/>
  <c r="CI521" i="1"/>
  <c r="CH521" i="1"/>
  <c r="CG521" i="1"/>
  <c r="CF521" i="1"/>
  <c r="CE521" i="1"/>
  <c r="CD521" i="1"/>
  <c r="CC521" i="1"/>
  <c r="CB521" i="1"/>
  <c r="CA521" i="1"/>
  <c r="BZ521" i="1"/>
  <c r="BY521" i="1"/>
  <c r="BX521" i="1"/>
  <c r="BW521" i="1"/>
  <c r="BT521" i="1"/>
  <c r="BS521" i="1" s="1"/>
  <c r="BP521" i="1"/>
  <c r="BO521" i="1"/>
  <c r="BN521" i="1"/>
  <c r="BM521" i="1"/>
  <c r="BL521" i="1"/>
  <c r="BK521" i="1"/>
  <c r="BJ521" i="1"/>
  <c r="BI521" i="1"/>
  <c r="BH521" i="1"/>
  <c r="BG521" i="1"/>
  <c r="BF521" i="1"/>
  <c r="BE521" i="1"/>
  <c r="CJ520" i="1"/>
  <c r="CI520" i="1"/>
  <c r="CH520" i="1"/>
  <c r="CG520" i="1"/>
  <c r="CF520" i="1"/>
  <c r="CE520" i="1"/>
  <c r="CD520" i="1"/>
  <c r="CC520" i="1"/>
  <c r="CB520" i="1"/>
  <c r="CA520" i="1"/>
  <c r="BZ520" i="1"/>
  <c r="BY520" i="1"/>
  <c r="BX520" i="1"/>
  <c r="BW520" i="1"/>
  <c r="BT520" i="1"/>
  <c r="BS520" i="1" s="1"/>
  <c r="BP520" i="1"/>
  <c r="BO520" i="1"/>
  <c r="BN520" i="1"/>
  <c r="BM520" i="1"/>
  <c r="BL520" i="1"/>
  <c r="BK520" i="1"/>
  <c r="BJ520" i="1"/>
  <c r="BI520" i="1"/>
  <c r="BH520" i="1"/>
  <c r="BG520" i="1"/>
  <c r="BF520" i="1"/>
  <c r="BE520" i="1"/>
  <c r="CJ519" i="1"/>
  <c r="CI519" i="1"/>
  <c r="CH519" i="1"/>
  <c r="CG519" i="1"/>
  <c r="CF519" i="1"/>
  <c r="CE519" i="1"/>
  <c r="CD519" i="1"/>
  <c r="CC519" i="1"/>
  <c r="CB519" i="1"/>
  <c r="CA519" i="1"/>
  <c r="BZ519" i="1"/>
  <c r="BY519" i="1"/>
  <c r="BX519" i="1"/>
  <c r="BW519" i="1"/>
  <c r="BT519" i="1"/>
  <c r="BS519" i="1" s="1"/>
  <c r="BP519" i="1"/>
  <c r="BO519" i="1"/>
  <c r="BN519" i="1"/>
  <c r="BM519" i="1"/>
  <c r="BL519" i="1"/>
  <c r="BK519" i="1"/>
  <c r="BJ519" i="1"/>
  <c r="BI519" i="1"/>
  <c r="BH519" i="1"/>
  <c r="BG519" i="1"/>
  <c r="BF519" i="1"/>
  <c r="BE519" i="1"/>
  <c r="CJ518" i="1"/>
  <c r="CI518" i="1"/>
  <c r="CH518" i="1"/>
  <c r="CG518" i="1"/>
  <c r="CF518" i="1"/>
  <c r="CE518" i="1"/>
  <c r="CD518" i="1"/>
  <c r="CC518" i="1"/>
  <c r="CB518" i="1"/>
  <c r="CA518" i="1"/>
  <c r="BZ518" i="1"/>
  <c r="BY518" i="1"/>
  <c r="BX518" i="1"/>
  <c r="BW518" i="1"/>
  <c r="BT518" i="1"/>
  <c r="BS518" i="1" s="1"/>
  <c r="BP518" i="1"/>
  <c r="BO518" i="1"/>
  <c r="BN518" i="1"/>
  <c r="BM518" i="1"/>
  <c r="BL518" i="1"/>
  <c r="BK518" i="1"/>
  <c r="BJ518" i="1"/>
  <c r="BI518" i="1"/>
  <c r="BH518" i="1"/>
  <c r="BG518" i="1"/>
  <c r="BF518" i="1"/>
  <c r="BE518" i="1"/>
  <c r="CJ517" i="1"/>
  <c r="CI517" i="1"/>
  <c r="CH517" i="1"/>
  <c r="CG517" i="1"/>
  <c r="CF517" i="1"/>
  <c r="CE517" i="1"/>
  <c r="CD517" i="1"/>
  <c r="CC517" i="1"/>
  <c r="CB517" i="1"/>
  <c r="CA517" i="1"/>
  <c r="BZ517" i="1"/>
  <c r="BY517" i="1"/>
  <c r="BX517" i="1"/>
  <c r="BW517" i="1"/>
  <c r="BT517" i="1"/>
  <c r="BS517" i="1" s="1"/>
  <c r="BP517" i="1"/>
  <c r="BO517" i="1"/>
  <c r="BN517" i="1"/>
  <c r="BM517" i="1"/>
  <c r="BL517" i="1"/>
  <c r="BK517" i="1"/>
  <c r="BJ517" i="1"/>
  <c r="BI517" i="1"/>
  <c r="BH517" i="1"/>
  <c r="BG517" i="1"/>
  <c r="BF517" i="1"/>
  <c r="BE517" i="1"/>
  <c r="CJ516" i="1"/>
  <c r="CI516" i="1"/>
  <c r="CH516" i="1"/>
  <c r="CG516" i="1"/>
  <c r="CF516" i="1"/>
  <c r="CE516" i="1"/>
  <c r="CD516" i="1"/>
  <c r="CC516" i="1"/>
  <c r="CB516" i="1"/>
  <c r="CA516" i="1"/>
  <c r="BZ516" i="1"/>
  <c r="BY516" i="1"/>
  <c r="BX516" i="1"/>
  <c r="BW516" i="1"/>
  <c r="BT516" i="1"/>
  <c r="BS516" i="1" s="1"/>
  <c r="BP516" i="1"/>
  <c r="BO516" i="1"/>
  <c r="BN516" i="1"/>
  <c r="BM516" i="1"/>
  <c r="BL516" i="1"/>
  <c r="BK516" i="1"/>
  <c r="BJ516" i="1"/>
  <c r="BI516" i="1"/>
  <c r="BH516" i="1"/>
  <c r="BG516" i="1"/>
  <c r="BF516" i="1"/>
  <c r="BE516" i="1"/>
  <c r="CJ515" i="1"/>
  <c r="CI515" i="1"/>
  <c r="CH515" i="1"/>
  <c r="CG515" i="1"/>
  <c r="CF515" i="1"/>
  <c r="CE515" i="1"/>
  <c r="CD515" i="1"/>
  <c r="CC515" i="1"/>
  <c r="CB515" i="1"/>
  <c r="CA515" i="1"/>
  <c r="BZ515" i="1"/>
  <c r="BY515" i="1"/>
  <c r="BX515" i="1"/>
  <c r="BW515" i="1"/>
  <c r="BT515" i="1"/>
  <c r="BS515" i="1" s="1"/>
  <c r="BP515" i="1"/>
  <c r="BO515" i="1"/>
  <c r="BN515" i="1"/>
  <c r="BM515" i="1"/>
  <c r="BL515" i="1"/>
  <c r="BK515" i="1"/>
  <c r="BJ515" i="1"/>
  <c r="BI515" i="1"/>
  <c r="BH515" i="1"/>
  <c r="BG515" i="1"/>
  <c r="BF515" i="1"/>
  <c r="BE515" i="1"/>
  <c r="CJ514" i="1"/>
  <c r="CI514" i="1"/>
  <c r="CH514" i="1"/>
  <c r="CG514" i="1"/>
  <c r="CF514" i="1"/>
  <c r="CE514" i="1"/>
  <c r="CD514" i="1"/>
  <c r="CC514" i="1"/>
  <c r="CB514" i="1"/>
  <c r="CA514" i="1"/>
  <c r="BZ514" i="1"/>
  <c r="BY514" i="1"/>
  <c r="BX514" i="1"/>
  <c r="BW514" i="1"/>
  <c r="BT514" i="1"/>
  <c r="BS514" i="1" s="1"/>
  <c r="BP514" i="1"/>
  <c r="BO514" i="1"/>
  <c r="BN514" i="1"/>
  <c r="BM514" i="1"/>
  <c r="BL514" i="1"/>
  <c r="BK514" i="1"/>
  <c r="BJ514" i="1"/>
  <c r="BI514" i="1"/>
  <c r="BH514" i="1"/>
  <c r="BG514" i="1"/>
  <c r="BF514" i="1"/>
  <c r="BE514" i="1"/>
  <c r="CJ513" i="1"/>
  <c r="CI513" i="1"/>
  <c r="CH513" i="1"/>
  <c r="CG513" i="1"/>
  <c r="CF513" i="1"/>
  <c r="CE513" i="1"/>
  <c r="CD513" i="1"/>
  <c r="CC513" i="1"/>
  <c r="CB513" i="1"/>
  <c r="CA513" i="1"/>
  <c r="BZ513" i="1"/>
  <c r="BY513" i="1"/>
  <c r="BX513" i="1"/>
  <c r="BW513" i="1"/>
  <c r="BT513" i="1"/>
  <c r="BS513" i="1" s="1"/>
  <c r="BP513" i="1"/>
  <c r="BO513" i="1"/>
  <c r="BN513" i="1"/>
  <c r="BM513" i="1"/>
  <c r="BL513" i="1"/>
  <c r="BK513" i="1"/>
  <c r="BJ513" i="1"/>
  <c r="BI513" i="1"/>
  <c r="BH513" i="1"/>
  <c r="BG513" i="1"/>
  <c r="BF513" i="1"/>
  <c r="BE513" i="1"/>
  <c r="CJ512" i="1"/>
  <c r="CI512" i="1"/>
  <c r="CH512" i="1"/>
  <c r="CG512" i="1"/>
  <c r="CF512" i="1"/>
  <c r="CE512" i="1"/>
  <c r="CD512" i="1"/>
  <c r="CC512" i="1"/>
  <c r="CB512" i="1"/>
  <c r="CA512" i="1"/>
  <c r="BZ512" i="1"/>
  <c r="BY512" i="1"/>
  <c r="BX512" i="1"/>
  <c r="BW512" i="1"/>
  <c r="BT512" i="1"/>
  <c r="BS512" i="1" s="1"/>
  <c r="BP512" i="1"/>
  <c r="BO512" i="1"/>
  <c r="BN512" i="1"/>
  <c r="BM512" i="1"/>
  <c r="BL512" i="1"/>
  <c r="BK512" i="1"/>
  <c r="BJ512" i="1"/>
  <c r="BI512" i="1"/>
  <c r="BH512" i="1"/>
  <c r="BG512" i="1"/>
  <c r="BF512" i="1"/>
  <c r="BE512" i="1"/>
  <c r="CJ511" i="1"/>
  <c r="CI511" i="1"/>
  <c r="CH511" i="1"/>
  <c r="CG511" i="1"/>
  <c r="CF511" i="1"/>
  <c r="CE511" i="1"/>
  <c r="CD511" i="1"/>
  <c r="CC511" i="1"/>
  <c r="CB511" i="1"/>
  <c r="CA511" i="1"/>
  <c r="BZ511" i="1"/>
  <c r="BY511" i="1"/>
  <c r="BX511" i="1"/>
  <c r="BW511" i="1"/>
  <c r="BT511" i="1"/>
  <c r="BS511" i="1" s="1"/>
  <c r="BP511" i="1"/>
  <c r="BO511" i="1"/>
  <c r="BN511" i="1"/>
  <c r="BM511" i="1"/>
  <c r="BL511" i="1"/>
  <c r="BK511" i="1"/>
  <c r="BJ511" i="1"/>
  <c r="BI511" i="1"/>
  <c r="BH511" i="1"/>
  <c r="BG511" i="1"/>
  <c r="BF511" i="1"/>
  <c r="BE511" i="1"/>
  <c r="CJ510" i="1"/>
  <c r="CI510" i="1"/>
  <c r="CH510" i="1"/>
  <c r="CG510" i="1"/>
  <c r="CF510" i="1"/>
  <c r="CE510" i="1"/>
  <c r="CD510" i="1"/>
  <c r="CC510" i="1"/>
  <c r="CB510" i="1"/>
  <c r="CA510" i="1"/>
  <c r="BZ510" i="1"/>
  <c r="BY510" i="1"/>
  <c r="BX510" i="1"/>
  <c r="BW510" i="1"/>
  <c r="BT510" i="1"/>
  <c r="BS510" i="1" s="1"/>
  <c r="BP510" i="1"/>
  <c r="BO510" i="1"/>
  <c r="BN510" i="1"/>
  <c r="BM510" i="1"/>
  <c r="BL510" i="1"/>
  <c r="BK510" i="1"/>
  <c r="BJ510" i="1"/>
  <c r="BI510" i="1"/>
  <c r="BH510" i="1"/>
  <c r="BG510" i="1"/>
  <c r="BF510" i="1"/>
  <c r="BE510" i="1"/>
  <c r="CJ509" i="1"/>
  <c r="CI509" i="1"/>
  <c r="CH509" i="1"/>
  <c r="CG509" i="1"/>
  <c r="CF509" i="1"/>
  <c r="CE509" i="1"/>
  <c r="CD509" i="1"/>
  <c r="CC509" i="1"/>
  <c r="CB509" i="1"/>
  <c r="CA509" i="1"/>
  <c r="BZ509" i="1"/>
  <c r="BY509" i="1"/>
  <c r="BX509" i="1"/>
  <c r="BW509" i="1"/>
  <c r="BT509" i="1"/>
  <c r="BS509" i="1" s="1"/>
  <c r="BP509" i="1"/>
  <c r="BO509" i="1"/>
  <c r="BN509" i="1"/>
  <c r="BM509" i="1"/>
  <c r="BL509" i="1"/>
  <c r="BK509" i="1"/>
  <c r="BJ509" i="1"/>
  <c r="BI509" i="1"/>
  <c r="BH509" i="1"/>
  <c r="BG509" i="1"/>
  <c r="BF509" i="1"/>
  <c r="BE509" i="1"/>
  <c r="CJ508" i="1"/>
  <c r="CI508" i="1"/>
  <c r="CH508" i="1"/>
  <c r="CG508" i="1"/>
  <c r="CF508" i="1"/>
  <c r="CE508" i="1"/>
  <c r="CD508" i="1"/>
  <c r="CC508" i="1"/>
  <c r="CB508" i="1"/>
  <c r="CA508" i="1"/>
  <c r="BZ508" i="1"/>
  <c r="BY508" i="1"/>
  <c r="BX508" i="1"/>
  <c r="BW508" i="1"/>
  <c r="BT508" i="1"/>
  <c r="BS508" i="1" s="1"/>
  <c r="BP508" i="1"/>
  <c r="BO508" i="1"/>
  <c r="BN508" i="1"/>
  <c r="BM508" i="1"/>
  <c r="BL508" i="1"/>
  <c r="BK508" i="1"/>
  <c r="BJ508" i="1"/>
  <c r="BI508" i="1"/>
  <c r="BH508" i="1"/>
  <c r="BG508" i="1"/>
  <c r="BF508" i="1"/>
  <c r="BE508" i="1"/>
  <c r="CJ507" i="1"/>
  <c r="CI507" i="1"/>
  <c r="CH507" i="1"/>
  <c r="CG507" i="1"/>
  <c r="CF507" i="1"/>
  <c r="CE507" i="1"/>
  <c r="CD507" i="1"/>
  <c r="CC507" i="1"/>
  <c r="CB507" i="1"/>
  <c r="CA507" i="1"/>
  <c r="BZ507" i="1"/>
  <c r="BY507" i="1"/>
  <c r="BX507" i="1"/>
  <c r="BW507" i="1"/>
  <c r="BT507" i="1"/>
  <c r="BS507" i="1" s="1"/>
  <c r="BP507" i="1"/>
  <c r="BO507" i="1"/>
  <c r="BN507" i="1"/>
  <c r="BM507" i="1"/>
  <c r="BL507" i="1"/>
  <c r="BK507" i="1"/>
  <c r="BJ507" i="1"/>
  <c r="BI507" i="1"/>
  <c r="BH507" i="1"/>
  <c r="BG507" i="1"/>
  <c r="BF507" i="1"/>
  <c r="BE507" i="1"/>
  <c r="CJ506" i="1"/>
  <c r="CI506" i="1"/>
  <c r="CH506" i="1"/>
  <c r="CG506" i="1"/>
  <c r="CF506" i="1"/>
  <c r="CE506" i="1"/>
  <c r="CD506" i="1"/>
  <c r="CC506" i="1"/>
  <c r="CB506" i="1"/>
  <c r="CA506" i="1"/>
  <c r="BZ506" i="1"/>
  <c r="BY506" i="1"/>
  <c r="BX506" i="1"/>
  <c r="BW506" i="1"/>
  <c r="BT506" i="1"/>
  <c r="BS506" i="1" s="1"/>
  <c r="BP506" i="1"/>
  <c r="BO506" i="1"/>
  <c r="BN506" i="1"/>
  <c r="BM506" i="1"/>
  <c r="BL506" i="1"/>
  <c r="BK506" i="1"/>
  <c r="BJ506" i="1"/>
  <c r="BI506" i="1"/>
  <c r="BH506" i="1"/>
  <c r="BG506" i="1"/>
  <c r="BF506" i="1"/>
  <c r="BE506" i="1"/>
  <c r="CJ505" i="1"/>
  <c r="CI505" i="1"/>
  <c r="CH505" i="1"/>
  <c r="CG505" i="1"/>
  <c r="CF505" i="1"/>
  <c r="CE505" i="1"/>
  <c r="CD505" i="1"/>
  <c r="CC505" i="1"/>
  <c r="CB505" i="1"/>
  <c r="CA505" i="1"/>
  <c r="BZ505" i="1"/>
  <c r="BY505" i="1"/>
  <c r="BX505" i="1"/>
  <c r="BW505" i="1"/>
  <c r="BT505" i="1"/>
  <c r="BS505" i="1" s="1"/>
  <c r="BP505" i="1"/>
  <c r="BO505" i="1"/>
  <c r="BN505" i="1"/>
  <c r="BM505" i="1"/>
  <c r="BL505" i="1"/>
  <c r="BK505" i="1"/>
  <c r="BJ505" i="1"/>
  <c r="BI505" i="1"/>
  <c r="BH505" i="1"/>
  <c r="BG505" i="1"/>
  <c r="BF505" i="1"/>
  <c r="BE505" i="1"/>
  <c r="CJ504" i="1"/>
  <c r="CI504" i="1"/>
  <c r="CH504" i="1"/>
  <c r="CG504" i="1"/>
  <c r="CF504" i="1"/>
  <c r="CE504" i="1"/>
  <c r="CD504" i="1"/>
  <c r="CC504" i="1"/>
  <c r="CB504" i="1"/>
  <c r="CA504" i="1"/>
  <c r="BZ504" i="1"/>
  <c r="BY504" i="1"/>
  <c r="BX504" i="1"/>
  <c r="BW504" i="1"/>
  <c r="BT504" i="1"/>
  <c r="BS504" i="1" s="1"/>
  <c r="BP504" i="1"/>
  <c r="BO504" i="1"/>
  <c r="BN504" i="1"/>
  <c r="BM504" i="1"/>
  <c r="BL504" i="1"/>
  <c r="BK504" i="1"/>
  <c r="BJ504" i="1"/>
  <c r="BI504" i="1"/>
  <c r="BH504" i="1"/>
  <c r="BG504" i="1"/>
  <c r="BF504" i="1"/>
  <c r="BE504" i="1"/>
  <c r="CJ503" i="1"/>
  <c r="CI503" i="1"/>
  <c r="CH503" i="1"/>
  <c r="CG503" i="1"/>
  <c r="CF503" i="1"/>
  <c r="CE503" i="1"/>
  <c r="CD503" i="1"/>
  <c r="CC503" i="1"/>
  <c r="CB503" i="1"/>
  <c r="CA503" i="1"/>
  <c r="BZ503" i="1"/>
  <c r="BY503" i="1"/>
  <c r="BX503" i="1"/>
  <c r="BW503" i="1"/>
  <c r="BT503" i="1"/>
  <c r="BS503" i="1" s="1"/>
  <c r="BP503" i="1"/>
  <c r="BO503" i="1"/>
  <c r="BN503" i="1"/>
  <c r="BM503" i="1"/>
  <c r="BL503" i="1"/>
  <c r="BK503" i="1"/>
  <c r="BJ503" i="1"/>
  <c r="BI503" i="1"/>
  <c r="BH503" i="1"/>
  <c r="BG503" i="1"/>
  <c r="BF503" i="1"/>
  <c r="BE503" i="1"/>
  <c r="CJ502" i="1"/>
  <c r="CI502" i="1"/>
  <c r="CH502" i="1"/>
  <c r="CG502" i="1"/>
  <c r="CF502" i="1"/>
  <c r="CE502" i="1"/>
  <c r="CD502" i="1"/>
  <c r="CC502" i="1"/>
  <c r="CB502" i="1"/>
  <c r="CA502" i="1"/>
  <c r="BZ502" i="1"/>
  <c r="BY502" i="1"/>
  <c r="BX502" i="1"/>
  <c r="BW502" i="1"/>
  <c r="BT502" i="1"/>
  <c r="BS502" i="1" s="1"/>
  <c r="BP502" i="1"/>
  <c r="BO502" i="1"/>
  <c r="BN502" i="1"/>
  <c r="BM502" i="1"/>
  <c r="BL502" i="1"/>
  <c r="BK502" i="1"/>
  <c r="BJ502" i="1"/>
  <c r="BI502" i="1"/>
  <c r="BH502" i="1"/>
  <c r="BG502" i="1"/>
  <c r="BF502" i="1"/>
  <c r="BE502" i="1"/>
  <c r="CJ501" i="1"/>
  <c r="CI501" i="1"/>
  <c r="CH501" i="1"/>
  <c r="CG501" i="1"/>
  <c r="CF501" i="1"/>
  <c r="CE501" i="1"/>
  <c r="CD501" i="1"/>
  <c r="CC501" i="1"/>
  <c r="CB501" i="1"/>
  <c r="CA501" i="1"/>
  <c r="BZ501" i="1"/>
  <c r="BY501" i="1"/>
  <c r="BX501" i="1"/>
  <c r="BW501" i="1"/>
  <c r="BT501" i="1"/>
  <c r="BS501" i="1" s="1"/>
  <c r="BP501" i="1"/>
  <c r="BO501" i="1"/>
  <c r="BN501" i="1"/>
  <c r="BM501" i="1"/>
  <c r="BL501" i="1"/>
  <c r="BK501" i="1"/>
  <c r="BJ501" i="1"/>
  <c r="BI501" i="1"/>
  <c r="BH501" i="1"/>
  <c r="BG501" i="1"/>
  <c r="BF501" i="1"/>
  <c r="BE501" i="1"/>
  <c r="CJ500" i="1"/>
  <c r="CI500" i="1"/>
  <c r="CH500" i="1"/>
  <c r="CG500" i="1"/>
  <c r="CF500" i="1"/>
  <c r="CE500" i="1"/>
  <c r="CD500" i="1"/>
  <c r="CC500" i="1"/>
  <c r="CB500" i="1"/>
  <c r="CA500" i="1"/>
  <c r="BZ500" i="1"/>
  <c r="BY500" i="1"/>
  <c r="BX500" i="1"/>
  <c r="BW500" i="1"/>
  <c r="BT500" i="1"/>
  <c r="BS500" i="1" s="1"/>
  <c r="BP500" i="1"/>
  <c r="BO500" i="1"/>
  <c r="BN500" i="1"/>
  <c r="BM500" i="1"/>
  <c r="BL500" i="1"/>
  <c r="BK500" i="1"/>
  <c r="BJ500" i="1"/>
  <c r="BI500" i="1"/>
  <c r="BH500" i="1"/>
  <c r="BG500" i="1"/>
  <c r="BF500" i="1"/>
  <c r="BE500" i="1"/>
  <c r="CJ499" i="1"/>
  <c r="CI499" i="1"/>
  <c r="CH499" i="1"/>
  <c r="CG499" i="1"/>
  <c r="CF499" i="1"/>
  <c r="CE499" i="1"/>
  <c r="CD499" i="1"/>
  <c r="CC499" i="1"/>
  <c r="CB499" i="1"/>
  <c r="CA499" i="1"/>
  <c r="BZ499" i="1"/>
  <c r="BY499" i="1"/>
  <c r="BX499" i="1"/>
  <c r="BW499" i="1"/>
  <c r="BT499" i="1"/>
  <c r="BS499" i="1" s="1"/>
  <c r="BP499" i="1"/>
  <c r="BO499" i="1"/>
  <c r="BN499" i="1"/>
  <c r="BM499" i="1"/>
  <c r="BL499" i="1"/>
  <c r="BK499" i="1"/>
  <c r="BJ499" i="1"/>
  <c r="BI499" i="1"/>
  <c r="BH499" i="1"/>
  <c r="BG499" i="1"/>
  <c r="BF499" i="1"/>
  <c r="BE499" i="1"/>
  <c r="CJ498" i="1"/>
  <c r="CI498" i="1"/>
  <c r="CH498" i="1"/>
  <c r="CG498" i="1"/>
  <c r="CF498" i="1"/>
  <c r="CE498" i="1"/>
  <c r="CD498" i="1"/>
  <c r="CC498" i="1"/>
  <c r="CB498" i="1"/>
  <c r="CA498" i="1"/>
  <c r="BZ498" i="1"/>
  <c r="BY498" i="1"/>
  <c r="BX498" i="1"/>
  <c r="BW498" i="1"/>
  <c r="BT498" i="1"/>
  <c r="BS498" i="1" s="1"/>
  <c r="BP498" i="1"/>
  <c r="BO498" i="1"/>
  <c r="BN498" i="1"/>
  <c r="BM498" i="1"/>
  <c r="BL498" i="1"/>
  <c r="BK498" i="1"/>
  <c r="BJ498" i="1"/>
  <c r="BI498" i="1"/>
  <c r="BH498" i="1"/>
  <c r="BG498" i="1"/>
  <c r="BF498" i="1"/>
  <c r="BE498" i="1"/>
  <c r="CJ497" i="1"/>
  <c r="CI497" i="1"/>
  <c r="CH497" i="1"/>
  <c r="CG497" i="1"/>
  <c r="CF497" i="1"/>
  <c r="CE497" i="1"/>
  <c r="CD497" i="1"/>
  <c r="CC497" i="1"/>
  <c r="CB497" i="1"/>
  <c r="CA497" i="1"/>
  <c r="BZ497" i="1"/>
  <c r="BY497" i="1"/>
  <c r="BX497" i="1"/>
  <c r="BW497" i="1"/>
  <c r="BT497" i="1"/>
  <c r="BS497" i="1" s="1"/>
  <c r="BP497" i="1"/>
  <c r="BO497" i="1"/>
  <c r="BN497" i="1"/>
  <c r="BM497" i="1"/>
  <c r="BL497" i="1"/>
  <c r="BK497" i="1"/>
  <c r="BJ497" i="1"/>
  <c r="BI497" i="1"/>
  <c r="BH497" i="1"/>
  <c r="BG497" i="1"/>
  <c r="BF497" i="1"/>
  <c r="BE497" i="1"/>
  <c r="CJ496" i="1"/>
  <c r="CI496" i="1"/>
  <c r="CH496" i="1"/>
  <c r="CG496" i="1"/>
  <c r="CF496" i="1"/>
  <c r="CE496" i="1"/>
  <c r="CD496" i="1"/>
  <c r="CC496" i="1"/>
  <c r="CB496" i="1"/>
  <c r="CA496" i="1"/>
  <c r="BZ496" i="1"/>
  <c r="BY496" i="1"/>
  <c r="BX496" i="1"/>
  <c r="BW496" i="1"/>
  <c r="BT496" i="1"/>
  <c r="BS496" i="1" s="1"/>
  <c r="BP496" i="1"/>
  <c r="BO496" i="1"/>
  <c r="BN496" i="1"/>
  <c r="BM496" i="1"/>
  <c r="BL496" i="1"/>
  <c r="BK496" i="1"/>
  <c r="BJ496" i="1"/>
  <c r="BI496" i="1"/>
  <c r="BH496" i="1"/>
  <c r="BG496" i="1"/>
  <c r="BF496" i="1"/>
  <c r="BE496" i="1"/>
  <c r="CJ495" i="1"/>
  <c r="CI495" i="1"/>
  <c r="CH495" i="1"/>
  <c r="CG495" i="1"/>
  <c r="CF495" i="1"/>
  <c r="CE495" i="1"/>
  <c r="CD495" i="1"/>
  <c r="CC495" i="1"/>
  <c r="CB495" i="1"/>
  <c r="CA495" i="1"/>
  <c r="BZ495" i="1"/>
  <c r="BY495" i="1"/>
  <c r="BX495" i="1"/>
  <c r="BW495" i="1"/>
  <c r="BT495" i="1"/>
  <c r="BS495" i="1" s="1"/>
  <c r="BP495" i="1"/>
  <c r="BO495" i="1"/>
  <c r="BN495" i="1"/>
  <c r="BM495" i="1"/>
  <c r="BL495" i="1"/>
  <c r="BK495" i="1"/>
  <c r="BJ495" i="1"/>
  <c r="BI495" i="1"/>
  <c r="BH495" i="1"/>
  <c r="BG495" i="1"/>
  <c r="BF495" i="1"/>
  <c r="BE495" i="1"/>
  <c r="CJ494" i="1"/>
  <c r="CI494" i="1"/>
  <c r="CH494" i="1"/>
  <c r="CG494" i="1"/>
  <c r="CF494" i="1"/>
  <c r="CE494" i="1"/>
  <c r="CD494" i="1"/>
  <c r="CC494" i="1"/>
  <c r="CB494" i="1"/>
  <c r="CA494" i="1"/>
  <c r="BZ494" i="1"/>
  <c r="BY494" i="1"/>
  <c r="BX494" i="1"/>
  <c r="BW494" i="1"/>
  <c r="BT494" i="1"/>
  <c r="BS494" i="1" s="1"/>
  <c r="BP494" i="1"/>
  <c r="BO494" i="1"/>
  <c r="BN494" i="1"/>
  <c r="BM494" i="1"/>
  <c r="BL494" i="1"/>
  <c r="BK494" i="1"/>
  <c r="BJ494" i="1"/>
  <c r="BI494" i="1"/>
  <c r="BH494" i="1"/>
  <c r="BG494" i="1"/>
  <c r="BF494" i="1"/>
  <c r="BE494" i="1"/>
  <c r="CJ493" i="1"/>
  <c r="CI493" i="1"/>
  <c r="CH493" i="1"/>
  <c r="CG493" i="1"/>
  <c r="CF493" i="1"/>
  <c r="CE493" i="1"/>
  <c r="CD493" i="1"/>
  <c r="CC493" i="1"/>
  <c r="CB493" i="1"/>
  <c r="CA493" i="1"/>
  <c r="BZ493" i="1"/>
  <c r="BY493" i="1"/>
  <c r="BX493" i="1"/>
  <c r="BW493" i="1"/>
  <c r="BT493" i="1"/>
  <c r="BS493" i="1" s="1"/>
  <c r="BP493" i="1"/>
  <c r="BO493" i="1"/>
  <c r="BN493" i="1"/>
  <c r="BM493" i="1"/>
  <c r="BL493" i="1"/>
  <c r="BK493" i="1"/>
  <c r="BJ493" i="1"/>
  <c r="BI493" i="1"/>
  <c r="BH493" i="1"/>
  <c r="BG493" i="1"/>
  <c r="BF493" i="1"/>
  <c r="BE493" i="1"/>
  <c r="CJ492" i="1"/>
  <c r="CI492" i="1"/>
  <c r="CH492" i="1"/>
  <c r="CG492" i="1"/>
  <c r="CF492" i="1"/>
  <c r="CE492" i="1"/>
  <c r="CD492" i="1"/>
  <c r="CC492" i="1"/>
  <c r="CB492" i="1"/>
  <c r="CA492" i="1"/>
  <c r="BZ492" i="1"/>
  <c r="BY492" i="1"/>
  <c r="BX492" i="1"/>
  <c r="BW492" i="1"/>
  <c r="BT492" i="1"/>
  <c r="BS492" i="1" s="1"/>
  <c r="BP492" i="1"/>
  <c r="BO492" i="1"/>
  <c r="BN492" i="1"/>
  <c r="BM492" i="1"/>
  <c r="BL492" i="1"/>
  <c r="BK492" i="1"/>
  <c r="BJ492" i="1"/>
  <c r="BI492" i="1"/>
  <c r="BH492" i="1"/>
  <c r="BG492" i="1"/>
  <c r="BF492" i="1"/>
  <c r="BE492" i="1"/>
  <c r="CJ491" i="1"/>
  <c r="CI491" i="1"/>
  <c r="CH491" i="1"/>
  <c r="CG491" i="1"/>
  <c r="CF491" i="1"/>
  <c r="CE491" i="1"/>
  <c r="CD491" i="1"/>
  <c r="CC491" i="1"/>
  <c r="CB491" i="1"/>
  <c r="CA491" i="1"/>
  <c r="BZ491" i="1"/>
  <c r="BY491" i="1"/>
  <c r="BX491" i="1"/>
  <c r="BW491" i="1"/>
  <c r="BT491" i="1"/>
  <c r="BS491" i="1" s="1"/>
  <c r="BP491" i="1"/>
  <c r="BO491" i="1"/>
  <c r="BN491" i="1"/>
  <c r="BM491" i="1"/>
  <c r="BL491" i="1"/>
  <c r="BK491" i="1"/>
  <c r="BJ491" i="1"/>
  <c r="BI491" i="1"/>
  <c r="BH491" i="1"/>
  <c r="BG491" i="1"/>
  <c r="BF491" i="1"/>
  <c r="BE491" i="1"/>
  <c r="CJ490" i="1"/>
  <c r="CI490" i="1"/>
  <c r="CH490" i="1"/>
  <c r="CG490" i="1"/>
  <c r="CF490" i="1"/>
  <c r="CE490" i="1"/>
  <c r="CD490" i="1"/>
  <c r="CC490" i="1"/>
  <c r="CB490" i="1"/>
  <c r="CA490" i="1"/>
  <c r="BZ490" i="1"/>
  <c r="BY490" i="1"/>
  <c r="BX490" i="1"/>
  <c r="BW490" i="1"/>
  <c r="BT490" i="1"/>
  <c r="BS490" i="1" s="1"/>
  <c r="BP490" i="1"/>
  <c r="BO490" i="1"/>
  <c r="BN490" i="1"/>
  <c r="BM490" i="1"/>
  <c r="BL490" i="1"/>
  <c r="BK490" i="1"/>
  <c r="BJ490" i="1"/>
  <c r="BI490" i="1"/>
  <c r="BH490" i="1"/>
  <c r="BG490" i="1"/>
  <c r="BF490" i="1"/>
  <c r="BE490" i="1"/>
  <c r="CJ489" i="1"/>
  <c r="CI489" i="1"/>
  <c r="CH489" i="1"/>
  <c r="CG489" i="1"/>
  <c r="CF489" i="1"/>
  <c r="CE489" i="1"/>
  <c r="CD489" i="1"/>
  <c r="CC489" i="1"/>
  <c r="CB489" i="1"/>
  <c r="CA489" i="1"/>
  <c r="BZ489" i="1"/>
  <c r="BY489" i="1"/>
  <c r="BX489" i="1"/>
  <c r="BW489" i="1"/>
  <c r="BT489" i="1"/>
  <c r="BS489" i="1" s="1"/>
  <c r="BP489" i="1"/>
  <c r="BO489" i="1"/>
  <c r="BN489" i="1"/>
  <c r="BM489" i="1"/>
  <c r="BL489" i="1"/>
  <c r="BK489" i="1"/>
  <c r="BJ489" i="1"/>
  <c r="BI489" i="1"/>
  <c r="BH489" i="1"/>
  <c r="BG489" i="1"/>
  <c r="BF489" i="1"/>
  <c r="BE489" i="1"/>
  <c r="CJ488" i="1"/>
  <c r="CI488" i="1"/>
  <c r="CH488" i="1"/>
  <c r="CG488" i="1"/>
  <c r="CF488" i="1"/>
  <c r="CE488" i="1"/>
  <c r="CD488" i="1"/>
  <c r="CC488" i="1"/>
  <c r="CB488" i="1"/>
  <c r="CA488" i="1"/>
  <c r="BZ488" i="1"/>
  <c r="BY488" i="1"/>
  <c r="BX488" i="1"/>
  <c r="BW488" i="1"/>
  <c r="BT488" i="1"/>
  <c r="BS488" i="1" s="1"/>
  <c r="BP488" i="1"/>
  <c r="BO488" i="1"/>
  <c r="BN488" i="1"/>
  <c r="BM488" i="1"/>
  <c r="BL488" i="1"/>
  <c r="BK488" i="1"/>
  <c r="BJ488" i="1"/>
  <c r="BI488" i="1"/>
  <c r="BH488" i="1"/>
  <c r="BG488" i="1"/>
  <c r="BF488" i="1"/>
  <c r="BE488" i="1"/>
  <c r="CJ487" i="1"/>
  <c r="CI487" i="1"/>
  <c r="CH487" i="1"/>
  <c r="CG487" i="1"/>
  <c r="CF487" i="1"/>
  <c r="CE487" i="1"/>
  <c r="CD487" i="1"/>
  <c r="CC487" i="1"/>
  <c r="CB487" i="1"/>
  <c r="CA487" i="1"/>
  <c r="BZ487" i="1"/>
  <c r="BY487" i="1"/>
  <c r="BX487" i="1"/>
  <c r="BW487" i="1"/>
  <c r="BT487" i="1"/>
  <c r="BS487" i="1" s="1"/>
  <c r="BP487" i="1"/>
  <c r="BO487" i="1"/>
  <c r="BN487" i="1"/>
  <c r="BM487" i="1"/>
  <c r="BL487" i="1"/>
  <c r="BK487" i="1"/>
  <c r="BJ487" i="1"/>
  <c r="BI487" i="1"/>
  <c r="BH487" i="1"/>
  <c r="BG487" i="1"/>
  <c r="BF487" i="1"/>
  <c r="BE487" i="1"/>
  <c r="CJ486" i="1"/>
  <c r="CI486" i="1"/>
  <c r="CH486" i="1"/>
  <c r="CG486" i="1"/>
  <c r="CF486" i="1"/>
  <c r="CE486" i="1"/>
  <c r="CD486" i="1"/>
  <c r="CC486" i="1"/>
  <c r="CB486" i="1"/>
  <c r="CA486" i="1"/>
  <c r="BZ486" i="1"/>
  <c r="BY486" i="1"/>
  <c r="BX486" i="1"/>
  <c r="BW486" i="1"/>
  <c r="BT486" i="1"/>
  <c r="BS486" i="1" s="1"/>
  <c r="BP486" i="1"/>
  <c r="BO486" i="1"/>
  <c r="BN486" i="1"/>
  <c r="BM486" i="1"/>
  <c r="BL486" i="1"/>
  <c r="BK486" i="1"/>
  <c r="BJ486" i="1"/>
  <c r="BI486" i="1"/>
  <c r="BH486" i="1"/>
  <c r="BG486" i="1"/>
  <c r="BF486" i="1"/>
  <c r="BE486" i="1"/>
  <c r="CJ485" i="1"/>
  <c r="CI485" i="1"/>
  <c r="CH485" i="1"/>
  <c r="CG485" i="1"/>
  <c r="CF485" i="1"/>
  <c r="CE485" i="1"/>
  <c r="CD485" i="1"/>
  <c r="CC485" i="1"/>
  <c r="CB485" i="1"/>
  <c r="CA485" i="1"/>
  <c r="BZ485" i="1"/>
  <c r="BY485" i="1"/>
  <c r="BX485" i="1"/>
  <c r="BW485" i="1"/>
  <c r="BT485" i="1"/>
  <c r="BS485" i="1" s="1"/>
  <c r="BP485" i="1"/>
  <c r="BO485" i="1"/>
  <c r="BN485" i="1"/>
  <c r="BM485" i="1"/>
  <c r="BL485" i="1"/>
  <c r="BK485" i="1"/>
  <c r="BJ485" i="1"/>
  <c r="BI485" i="1"/>
  <c r="BH485" i="1"/>
  <c r="BG485" i="1"/>
  <c r="BF485" i="1"/>
  <c r="BE485" i="1"/>
  <c r="CJ484" i="1"/>
  <c r="CI484" i="1"/>
  <c r="CH484" i="1"/>
  <c r="CG484" i="1"/>
  <c r="CF484" i="1"/>
  <c r="CE484" i="1"/>
  <c r="CD484" i="1"/>
  <c r="CC484" i="1"/>
  <c r="CB484" i="1"/>
  <c r="CA484" i="1"/>
  <c r="BZ484" i="1"/>
  <c r="BY484" i="1"/>
  <c r="BX484" i="1"/>
  <c r="BW484" i="1"/>
  <c r="BT484" i="1"/>
  <c r="BS484" i="1" s="1"/>
  <c r="BP484" i="1"/>
  <c r="BO484" i="1"/>
  <c r="BN484" i="1"/>
  <c r="BM484" i="1"/>
  <c r="BL484" i="1"/>
  <c r="BK484" i="1"/>
  <c r="BJ484" i="1"/>
  <c r="BI484" i="1"/>
  <c r="BH484" i="1"/>
  <c r="BG484" i="1"/>
  <c r="BF484" i="1"/>
  <c r="BE484" i="1"/>
  <c r="CJ483" i="1"/>
  <c r="CI483" i="1"/>
  <c r="CH483" i="1"/>
  <c r="CG483" i="1"/>
  <c r="CF483" i="1"/>
  <c r="CE483" i="1"/>
  <c r="CD483" i="1"/>
  <c r="CC483" i="1"/>
  <c r="CB483" i="1"/>
  <c r="CA483" i="1"/>
  <c r="BZ483" i="1"/>
  <c r="BY483" i="1"/>
  <c r="BX483" i="1"/>
  <c r="BW483" i="1"/>
  <c r="BT483" i="1"/>
  <c r="BS483" i="1" s="1"/>
  <c r="BP483" i="1"/>
  <c r="BO483" i="1"/>
  <c r="BN483" i="1"/>
  <c r="BM483" i="1"/>
  <c r="BL483" i="1"/>
  <c r="BK483" i="1"/>
  <c r="BJ483" i="1"/>
  <c r="BI483" i="1"/>
  <c r="BH483" i="1"/>
  <c r="BG483" i="1"/>
  <c r="BF483" i="1"/>
  <c r="BE483" i="1"/>
  <c r="CJ482" i="1"/>
  <c r="CI482" i="1"/>
  <c r="CH482" i="1"/>
  <c r="CG482" i="1"/>
  <c r="CF482" i="1"/>
  <c r="CE482" i="1"/>
  <c r="CD482" i="1"/>
  <c r="CC482" i="1"/>
  <c r="CB482" i="1"/>
  <c r="CA482" i="1"/>
  <c r="BZ482" i="1"/>
  <c r="BY482" i="1"/>
  <c r="BX482" i="1"/>
  <c r="BW482" i="1"/>
  <c r="BT482" i="1"/>
  <c r="BS482" i="1" s="1"/>
  <c r="BP482" i="1"/>
  <c r="BO482" i="1"/>
  <c r="BN482" i="1"/>
  <c r="BM482" i="1"/>
  <c r="BL482" i="1"/>
  <c r="BK482" i="1"/>
  <c r="BJ482" i="1"/>
  <c r="BI482" i="1"/>
  <c r="BH482" i="1"/>
  <c r="BG482" i="1"/>
  <c r="BF482" i="1"/>
  <c r="BE482" i="1"/>
  <c r="CJ481" i="1"/>
  <c r="CI481" i="1"/>
  <c r="CH481" i="1"/>
  <c r="CG481" i="1"/>
  <c r="CF481" i="1"/>
  <c r="CE481" i="1"/>
  <c r="CD481" i="1"/>
  <c r="CC481" i="1"/>
  <c r="CB481" i="1"/>
  <c r="CA481" i="1"/>
  <c r="BZ481" i="1"/>
  <c r="BY481" i="1"/>
  <c r="BX481" i="1"/>
  <c r="BW481" i="1"/>
  <c r="BT481" i="1"/>
  <c r="BS481" i="1" s="1"/>
  <c r="BP481" i="1"/>
  <c r="BO481" i="1"/>
  <c r="BN481" i="1"/>
  <c r="BM481" i="1"/>
  <c r="BL481" i="1"/>
  <c r="BK481" i="1"/>
  <c r="BJ481" i="1"/>
  <c r="BI481" i="1"/>
  <c r="BH481" i="1"/>
  <c r="BG481" i="1"/>
  <c r="BF481" i="1"/>
  <c r="BE481" i="1"/>
  <c r="CJ480" i="1"/>
  <c r="CI480" i="1"/>
  <c r="CH480" i="1"/>
  <c r="CG480" i="1"/>
  <c r="CF480" i="1"/>
  <c r="CE480" i="1"/>
  <c r="CD480" i="1"/>
  <c r="CC480" i="1"/>
  <c r="CB480" i="1"/>
  <c r="CA480" i="1"/>
  <c r="BZ480" i="1"/>
  <c r="BY480" i="1"/>
  <c r="BX480" i="1"/>
  <c r="BW480" i="1"/>
  <c r="BT480" i="1"/>
  <c r="BS480" i="1" s="1"/>
  <c r="BP480" i="1"/>
  <c r="BO480" i="1"/>
  <c r="BN480" i="1"/>
  <c r="BM480" i="1"/>
  <c r="BL480" i="1"/>
  <c r="BK480" i="1"/>
  <c r="BJ480" i="1"/>
  <c r="BI480" i="1"/>
  <c r="BH480" i="1"/>
  <c r="BG480" i="1"/>
  <c r="BF480" i="1"/>
  <c r="BE480" i="1"/>
  <c r="CJ479" i="1"/>
  <c r="CI479" i="1"/>
  <c r="CH479" i="1"/>
  <c r="CG479" i="1"/>
  <c r="CF479" i="1"/>
  <c r="CE479" i="1"/>
  <c r="CD479" i="1"/>
  <c r="CC479" i="1"/>
  <c r="CB479" i="1"/>
  <c r="CA479" i="1"/>
  <c r="BZ479" i="1"/>
  <c r="BY479" i="1"/>
  <c r="BX479" i="1"/>
  <c r="BW479" i="1"/>
  <c r="BT479" i="1"/>
  <c r="BS479" i="1" s="1"/>
  <c r="BP479" i="1"/>
  <c r="BO479" i="1"/>
  <c r="BN479" i="1"/>
  <c r="BM479" i="1"/>
  <c r="BL479" i="1"/>
  <c r="BK479" i="1"/>
  <c r="BJ479" i="1"/>
  <c r="BI479" i="1"/>
  <c r="BH479" i="1"/>
  <c r="BG479" i="1"/>
  <c r="BF479" i="1"/>
  <c r="BE479" i="1"/>
  <c r="CJ478" i="1"/>
  <c r="CI478" i="1"/>
  <c r="CH478" i="1"/>
  <c r="CG478" i="1"/>
  <c r="CF478" i="1"/>
  <c r="CE478" i="1"/>
  <c r="CD478" i="1"/>
  <c r="CC478" i="1"/>
  <c r="CB478" i="1"/>
  <c r="CA478" i="1"/>
  <c r="BZ478" i="1"/>
  <c r="BY478" i="1"/>
  <c r="BX478" i="1"/>
  <c r="BW478" i="1"/>
  <c r="BT478" i="1"/>
  <c r="BS478" i="1" s="1"/>
  <c r="BP478" i="1"/>
  <c r="BO478" i="1"/>
  <c r="BN478" i="1"/>
  <c r="BM478" i="1"/>
  <c r="BL478" i="1"/>
  <c r="BK478" i="1"/>
  <c r="BJ478" i="1"/>
  <c r="BI478" i="1"/>
  <c r="BH478" i="1"/>
  <c r="BG478" i="1"/>
  <c r="BF478" i="1"/>
  <c r="BE478" i="1"/>
  <c r="CJ477" i="1"/>
  <c r="CI477" i="1"/>
  <c r="CH477" i="1"/>
  <c r="CG477" i="1"/>
  <c r="CF477" i="1"/>
  <c r="CE477" i="1"/>
  <c r="CD477" i="1"/>
  <c r="CC477" i="1"/>
  <c r="CB477" i="1"/>
  <c r="CA477" i="1"/>
  <c r="BZ477" i="1"/>
  <c r="BY477" i="1"/>
  <c r="BX477" i="1"/>
  <c r="BW477" i="1"/>
  <c r="BT477" i="1"/>
  <c r="BS477" i="1" s="1"/>
  <c r="BP477" i="1"/>
  <c r="BO477" i="1"/>
  <c r="BN477" i="1"/>
  <c r="BM477" i="1"/>
  <c r="BL477" i="1"/>
  <c r="BK477" i="1"/>
  <c r="BJ477" i="1"/>
  <c r="BI477" i="1"/>
  <c r="BH477" i="1"/>
  <c r="BG477" i="1"/>
  <c r="BF477" i="1"/>
  <c r="BE477" i="1"/>
  <c r="CJ476" i="1"/>
  <c r="CI476" i="1"/>
  <c r="CH476" i="1"/>
  <c r="CG476" i="1"/>
  <c r="CF476" i="1"/>
  <c r="CE476" i="1"/>
  <c r="CD476" i="1"/>
  <c r="CC476" i="1"/>
  <c r="CB476" i="1"/>
  <c r="CA476" i="1"/>
  <c r="BZ476" i="1"/>
  <c r="BY476" i="1"/>
  <c r="BX476" i="1"/>
  <c r="BW476" i="1"/>
  <c r="BT476" i="1"/>
  <c r="BS476" i="1" s="1"/>
  <c r="BP476" i="1"/>
  <c r="BO476" i="1"/>
  <c r="BN476" i="1"/>
  <c r="BM476" i="1"/>
  <c r="BL476" i="1"/>
  <c r="BK476" i="1"/>
  <c r="BJ476" i="1"/>
  <c r="BI476" i="1"/>
  <c r="BH476" i="1"/>
  <c r="BG476" i="1"/>
  <c r="BF476" i="1"/>
  <c r="BE476" i="1"/>
  <c r="CJ475" i="1"/>
  <c r="CI475" i="1"/>
  <c r="CH475" i="1"/>
  <c r="CG475" i="1"/>
  <c r="CF475" i="1"/>
  <c r="CE475" i="1"/>
  <c r="CD475" i="1"/>
  <c r="CC475" i="1"/>
  <c r="CB475" i="1"/>
  <c r="CA475" i="1"/>
  <c r="BZ475" i="1"/>
  <c r="BY475" i="1"/>
  <c r="BX475" i="1"/>
  <c r="BW475" i="1"/>
  <c r="BT475" i="1"/>
  <c r="BS475" i="1" s="1"/>
  <c r="BP475" i="1"/>
  <c r="BO475" i="1"/>
  <c r="BN475" i="1"/>
  <c r="BM475" i="1"/>
  <c r="BL475" i="1"/>
  <c r="BK475" i="1"/>
  <c r="BJ475" i="1"/>
  <c r="BI475" i="1"/>
  <c r="BH475" i="1"/>
  <c r="BG475" i="1"/>
  <c r="BF475" i="1"/>
  <c r="BE475" i="1"/>
  <c r="CJ474" i="1"/>
  <c r="CI474" i="1"/>
  <c r="CH474" i="1"/>
  <c r="CG474" i="1"/>
  <c r="CF474" i="1"/>
  <c r="CE474" i="1"/>
  <c r="CD474" i="1"/>
  <c r="CC474" i="1"/>
  <c r="CB474" i="1"/>
  <c r="CA474" i="1"/>
  <c r="BZ474" i="1"/>
  <c r="BY474" i="1"/>
  <c r="BX474" i="1"/>
  <c r="BW474" i="1"/>
  <c r="BT474" i="1"/>
  <c r="BS474" i="1" s="1"/>
  <c r="BP474" i="1"/>
  <c r="BO474" i="1"/>
  <c r="BN474" i="1"/>
  <c r="BM474" i="1"/>
  <c r="BL474" i="1"/>
  <c r="BK474" i="1"/>
  <c r="BJ474" i="1"/>
  <c r="BI474" i="1"/>
  <c r="BH474" i="1"/>
  <c r="BG474" i="1"/>
  <c r="BF474" i="1"/>
  <c r="BE474" i="1"/>
  <c r="CJ473" i="1"/>
  <c r="CI473" i="1"/>
  <c r="CH473" i="1"/>
  <c r="CG473" i="1"/>
  <c r="CF473" i="1"/>
  <c r="CE473" i="1"/>
  <c r="CD473" i="1"/>
  <c r="CC473" i="1"/>
  <c r="CB473" i="1"/>
  <c r="CA473" i="1"/>
  <c r="BZ473" i="1"/>
  <c r="BY473" i="1"/>
  <c r="BX473" i="1"/>
  <c r="BW473" i="1"/>
  <c r="BT473" i="1"/>
  <c r="BS473" i="1" s="1"/>
  <c r="BP473" i="1"/>
  <c r="BO473" i="1"/>
  <c r="BN473" i="1"/>
  <c r="BM473" i="1"/>
  <c r="BL473" i="1"/>
  <c r="BK473" i="1"/>
  <c r="BJ473" i="1"/>
  <c r="BI473" i="1"/>
  <c r="BH473" i="1"/>
  <c r="BG473" i="1"/>
  <c r="BF473" i="1"/>
  <c r="BE473" i="1"/>
  <c r="CJ472" i="1"/>
  <c r="CI472" i="1"/>
  <c r="CH472" i="1"/>
  <c r="CG472" i="1"/>
  <c r="CF472" i="1"/>
  <c r="CE472" i="1"/>
  <c r="CD472" i="1"/>
  <c r="CC472" i="1"/>
  <c r="CB472" i="1"/>
  <c r="CA472" i="1"/>
  <c r="BZ472" i="1"/>
  <c r="BY472" i="1"/>
  <c r="BX472" i="1"/>
  <c r="BW472" i="1"/>
  <c r="BT472" i="1"/>
  <c r="BS472" i="1" s="1"/>
  <c r="BP472" i="1"/>
  <c r="BO472" i="1"/>
  <c r="BN472" i="1"/>
  <c r="BM472" i="1"/>
  <c r="BL472" i="1"/>
  <c r="BK472" i="1"/>
  <c r="BJ472" i="1"/>
  <c r="BI472" i="1"/>
  <c r="BH472" i="1"/>
  <c r="BG472" i="1"/>
  <c r="BF472" i="1"/>
  <c r="BE472" i="1"/>
  <c r="CJ471" i="1"/>
  <c r="CI471" i="1"/>
  <c r="CH471" i="1"/>
  <c r="CG471" i="1"/>
  <c r="CF471" i="1"/>
  <c r="CE471" i="1"/>
  <c r="CD471" i="1"/>
  <c r="CC471" i="1"/>
  <c r="CB471" i="1"/>
  <c r="CA471" i="1"/>
  <c r="BZ471" i="1"/>
  <c r="BY471" i="1"/>
  <c r="BX471" i="1"/>
  <c r="BW471" i="1"/>
  <c r="BT471" i="1"/>
  <c r="BS471" i="1" s="1"/>
  <c r="BP471" i="1"/>
  <c r="BO471" i="1"/>
  <c r="BN471" i="1"/>
  <c r="BM471" i="1"/>
  <c r="BL471" i="1"/>
  <c r="BK471" i="1"/>
  <c r="BJ471" i="1"/>
  <c r="BI471" i="1"/>
  <c r="BH471" i="1"/>
  <c r="BG471" i="1"/>
  <c r="BF471" i="1"/>
  <c r="BE471" i="1"/>
  <c r="CJ470" i="1"/>
  <c r="CI470" i="1"/>
  <c r="CH470" i="1"/>
  <c r="CG470" i="1"/>
  <c r="CF470" i="1"/>
  <c r="CE470" i="1"/>
  <c r="CD470" i="1"/>
  <c r="CC470" i="1"/>
  <c r="CB470" i="1"/>
  <c r="CA470" i="1"/>
  <c r="BZ470" i="1"/>
  <c r="BY470" i="1"/>
  <c r="BX470" i="1"/>
  <c r="BW470" i="1"/>
  <c r="BT470" i="1"/>
  <c r="BS470" i="1" s="1"/>
  <c r="BP470" i="1"/>
  <c r="BO470" i="1"/>
  <c r="BN470" i="1"/>
  <c r="BM470" i="1"/>
  <c r="BL470" i="1"/>
  <c r="BK470" i="1"/>
  <c r="BJ470" i="1"/>
  <c r="BI470" i="1"/>
  <c r="BH470" i="1"/>
  <c r="BG470" i="1"/>
  <c r="BF470" i="1"/>
  <c r="BE470" i="1"/>
  <c r="CJ469" i="1"/>
  <c r="CI469" i="1"/>
  <c r="CH469" i="1"/>
  <c r="CG469" i="1"/>
  <c r="CF469" i="1"/>
  <c r="CE469" i="1"/>
  <c r="CD469" i="1"/>
  <c r="CC469" i="1"/>
  <c r="CB469" i="1"/>
  <c r="CA469" i="1"/>
  <c r="BZ469" i="1"/>
  <c r="BY469" i="1"/>
  <c r="BX469" i="1"/>
  <c r="BW469" i="1"/>
  <c r="BT469" i="1"/>
  <c r="BS469" i="1" s="1"/>
  <c r="BP469" i="1"/>
  <c r="BO469" i="1"/>
  <c r="BN469" i="1"/>
  <c r="BM469" i="1"/>
  <c r="BL469" i="1"/>
  <c r="BK469" i="1"/>
  <c r="BJ469" i="1"/>
  <c r="BI469" i="1"/>
  <c r="BH469" i="1"/>
  <c r="BG469" i="1"/>
  <c r="BF469" i="1"/>
  <c r="BE469" i="1"/>
  <c r="CJ468" i="1"/>
  <c r="CI468" i="1"/>
  <c r="CH468" i="1"/>
  <c r="CG468" i="1"/>
  <c r="CF468" i="1"/>
  <c r="CE468" i="1"/>
  <c r="CD468" i="1"/>
  <c r="CC468" i="1"/>
  <c r="CB468" i="1"/>
  <c r="CA468" i="1"/>
  <c r="BZ468" i="1"/>
  <c r="BY468" i="1"/>
  <c r="BX468" i="1"/>
  <c r="BW468" i="1"/>
  <c r="BT468" i="1"/>
  <c r="BS468" i="1" s="1"/>
  <c r="BP468" i="1"/>
  <c r="BO468" i="1"/>
  <c r="BN468" i="1"/>
  <c r="BM468" i="1"/>
  <c r="BL468" i="1"/>
  <c r="BK468" i="1"/>
  <c r="BJ468" i="1"/>
  <c r="BI468" i="1"/>
  <c r="BH468" i="1"/>
  <c r="BG468" i="1"/>
  <c r="BF468" i="1"/>
  <c r="BE468" i="1"/>
  <c r="CJ467" i="1"/>
  <c r="CI467" i="1"/>
  <c r="CH467" i="1"/>
  <c r="CG467" i="1"/>
  <c r="CF467" i="1"/>
  <c r="CE467" i="1"/>
  <c r="CD467" i="1"/>
  <c r="CC467" i="1"/>
  <c r="CB467" i="1"/>
  <c r="CA467" i="1"/>
  <c r="BZ467" i="1"/>
  <c r="BY467" i="1"/>
  <c r="BX467" i="1"/>
  <c r="BW467" i="1"/>
  <c r="BT467" i="1"/>
  <c r="BS467" i="1" s="1"/>
  <c r="BP467" i="1"/>
  <c r="BO467" i="1"/>
  <c r="BN467" i="1"/>
  <c r="BM467" i="1"/>
  <c r="BL467" i="1"/>
  <c r="BK467" i="1"/>
  <c r="BJ467" i="1"/>
  <c r="BI467" i="1"/>
  <c r="BH467" i="1"/>
  <c r="BG467" i="1"/>
  <c r="BF467" i="1"/>
  <c r="BE467" i="1"/>
  <c r="CJ466" i="1"/>
  <c r="CI466" i="1"/>
  <c r="CH466" i="1"/>
  <c r="CG466" i="1"/>
  <c r="CF466" i="1"/>
  <c r="CE466" i="1"/>
  <c r="CD466" i="1"/>
  <c r="CC466" i="1"/>
  <c r="CB466" i="1"/>
  <c r="CA466" i="1"/>
  <c r="BZ466" i="1"/>
  <c r="BY466" i="1"/>
  <c r="BX466" i="1"/>
  <c r="BW466" i="1"/>
  <c r="BT466" i="1"/>
  <c r="BS466" i="1" s="1"/>
  <c r="BP466" i="1"/>
  <c r="BO466" i="1"/>
  <c r="BN466" i="1"/>
  <c r="BM466" i="1"/>
  <c r="BL466" i="1"/>
  <c r="BK466" i="1"/>
  <c r="BJ466" i="1"/>
  <c r="BI466" i="1"/>
  <c r="BH466" i="1"/>
  <c r="BG466" i="1"/>
  <c r="BF466" i="1"/>
  <c r="BE466" i="1"/>
  <c r="CJ465" i="1"/>
  <c r="CI465" i="1"/>
  <c r="CH465" i="1"/>
  <c r="CG465" i="1"/>
  <c r="CF465" i="1"/>
  <c r="CE465" i="1"/>
  <c r="CD465" i="1"/>
  <c r="CC465" i="1"/>
  <c r="CB465" i="1"/>
  <c r="CA465" i="1"/>
  <c r="BZ465" i="1"/>
  <c r="BY465" i="1"/>
  <c r="BX465" i="1"/>
  <c r="BW465" i="1"/>
  <c r="BT465" i="1"/>
  <c r="BS465" i="1" s="1"/>
  <c r="BP465" i="1"/>
  <c r="BO465" i="1"/>
  <c r="BN465" i="1"/>
  <c r="BM465" i="1"/>
  <c r="BL465" i="1"/>
  <c r="BK465" i="1"/>
  <c r="BJ465" i="1"/>
  <c r="BI465" i="1"/>
  <c r="BH465" i="1"/>
  <c r="BG465" i="1"/>
  <c r="BF465" i="1"/>
  <c r="BE465" i="1"/>
  <c r="CJ464" i="1"/>
  <c r="CI464" i="1"/>
  <c r="CH464" i="1"/>
  <c r="CG464" i="1"/>
  <c r="CF464" i="1"/>
  <c r="CE464" i="1"/>
  <c r="CD464" i="1"/>
  <c r="CC464" i="1"/>
  <c r="CB464" i="1"/>
  <c r="CA464" i="1"/>
  <c r="BZ464" i="1"/>
  <c r="BY464" i="1"/>
  <c r="BX464" i="1"/>
  <c r="BW464" i="1"/>
  <c r="BT464" i="1"/>
  <c r="BS464" i="1" s="1"/>
  <c r="BP464" i="1"/>
  <c r="BO464" i="1"/>
  <c r="BN464" i="1"/>
  <c r="BM464" i="1"/>
  <c r="BL464" i="1"/>
  <c r="BK464" i="1"/>
  <c r="BJ464" i="1"/>
  <c r="BI464" i="1"/>
  <c r="BH464" i="1"/>
  <c r="BG464" i="1"/>
  <c r="BF464" i="1"/>
  <c r="BE464" i="1"/>
  <c r="CJ463" i="1"/>
  <c r="CI463" i="1"/>
  <c r="CH463" i="1"/>
  <c r="CG463" i="1"/>
  <c r="CF463" i="1"/>
  <c r="CE463" i="1"/>
  <c r="CD463" i="1"/>
  <c r="CC463" i="1"/>
  <c r="CB463" i="1"/>
  <c r="CA463" i="1"/>
  <c r="BZ463" i="1"/>
  <c r="BY463" i="1"/>
  <c r="BX463" i="1"/>
  <c r="BW463" i="1"/>
  <c r="BT463" i="1"/>
  <c r="BS463" i="1" s="1"/>
  <c r="BP463" i="1"/>
  <c r="BO463" i="1"/>
  <c r="BN463" i="1"/>
  <c r="BM463" i="1"/>
  <c r="BL463" i="1"/>
  <c r="BK463" i="1"/>
  <c r="BJ463" i="1"/>
  <c r="BI463" i="1"/>
  <c r="BH463" i="1"/>
  <c r="BG463" i="1"/>
  <c r="BF463" i="1"/>
  <c r="BE463" i="1"/>
  <c r="CJ462" i="1"/>
  <c r="CI462" i="1"/>
  <c r="CH462" i="1"/>
  <c r="CG462" i="1"/>
  <c r="CF462" i="1"/>
  <c r="CE462" i="1"/>
  <c r="CD462" i="1"/>
  <c r="CC462" i="1"/>
  <c r="CB462" i="1"/>
  <c r="CA462" i="1"/>
  <c r="BZ462" i="1"/>
  <c r="BY462" i="1"/>
  <c r="BX462" i="1"/>
  <c r="BW462" i="1"/>
  <c r="BT462" i="1"/>
  <c r="BS462" i="1" s="1"/>
  <c r="BP462" i="1"/>
  <c r="BO462" i="1"/>
  <c r="BN462" i="1"/>
  <c r="BM462" i="1"/>
  <c r="BL462" i="1"/>
  <c r="BK462" i="1"/>
  <c r="BJ462" i="1"/>
  <c r="BI462" i="1"/>
  <c r="BH462" i="1"/>
  <c r="BG462" i="1"/>
  <c r="BF462" i="1"/>
  <c r="BE462" i="1"/>
  <c r="CJ461" i="1"/>
  <c r="CI461" i="1"/>
  <c r="CH461" i="1"/>
  <c r="CG461" i="1"/>
  <c r="CF461" i="1"/>
  <c r="CE461" i="1"/>
  <c r="CD461" i="1"/>
  <c r="CC461" i="1"/>
  <c r="CB461" i="1"/>
  <c r="CA461" i="1"/>
  <c r="BZ461" i="1"/>
  <c r="BY461" i="1"/>
  <c r="BX461" i="1"/>
  <c r="BW461" i="1"/>
  <c r="BT461" i="1"/>
  <c r="BS461" i="1" s="1"/>
  <c r="BP461" i="1"/>
  <c r="BO461" i="1"/>
  <c r="BN461" i="1"/>
  <c r="BM461" i="1"/>
  <c r="BL461" i="1"/>
  <c r="BK461" i="1"/>
  <c r="BJ461" i="1"/>
  <c r="BI461" i="1"/>
  <c r="BH461" i="1"/>
  <c r="BG461" i="1"/>
  <c r="BF461" i="1"/>
  <c r="BE461" i="1"/>
  <c r="CJ460" i="1"/>
  <c r="CI460" i="1"/>
  <c r="CH460" i="1"/>
  <c r="CG460" i="1"/>
  <c r="CF460" i="1"/>
  <c r="CE460" i="1"/>
  <c r="CD460" i="1"/>
  <c r="CC460" i="1"/>
  <c r="CB460" i="1"/>
  <c r="CA460" i="1"/>
  <c r="BZ460" i="1"/>
  <c r="BY460" i="1"/>
  <c r="BX460" i="1"/>
  <c r="BW460" i="1"/>
  <c r="BT460" i="1"/>
  <c r="BS460" i="1" s="1"/>
  <c r="BP460" i="1"/>
  <c r="BO460" i="1"/>
  <c r="BN460" i="1"/>
  <c r="BM460" i="1"/>
  <c r="BL460" i="1"/>
  <c r="BK460" i="1"/>
  <c r="BJ460" i="1"/>
  <c r="BI460" i="1"/>
  <c r="BH460" i="1"/>
  <c r="BG460" i="1"/>
  <c r="BF460" i="1"/>
  <c r="BE460" i="1"/>
  <c r="CJ459" i="1"/>
  <c r="CI459" i="1"/>
  <c r="CH459" i="1"/>
  <c r="CG459" i="1"/>
  <c r="CF459" i="1"/>
  <c r="CE459" i="1"/>
  <c r="CD459" i="1"/>
  <c r="CC459" i="1"/>
  <c r="CB459" i="1"/>
  <c r="CA459" i="1"/>
  <c r="BZ459" i="1"/>
  <c r="BY459" i="1"/>
  <c r="BX459" i="1"/>
  <c r="BW459" i="1"/>
  <c r="BT459" i="1"/>
  <c r="BS459" i="1" s="1"/>
  <c r="BP459" i="1"/>
  <c r="BO459" i="1"/>
  <c r="BN459" i="1"/>
  <c r="BM459" i="1"/>
  <c r="BL459" i="1"/>
  <c r="BK459" i="1"/>
  <c r="BJ459" i="1"/>
  <c r="BI459" i="1"/>
  <c r="BH459" i="1"/>
  <c r="BG459" i="1"/>
  <c r="BF459" i="1"/>
  <c r="BE459" i="1"/>
  <c r="CJ458" i="1"/>
  <c r="CI458" i="1"/>
  <c r="CH458" i="1"/>
  <c r="CG458" i="1"/>
  <c r="CF458" i="1"/>
  <c r="CE458" i="1"/>
  <c r="CD458" i="1"/>
  <c r="CC458" i="1"/>
  <c r="CB458" i="1"/>
  <c r="CA458" i="1"/>
  <c r="BZ458" i="1"/>
  <c r="BY458" i="1"/>
  <c r="BX458" i="1"/>
  <c r="BW458" i="1"/>
  <c r="BT458" i="1"/>
  <c r="BS458" i="1" s="1"/>
  <c r="BP458" i="1"/>
  <c r="BO458" i="1"/>
  <c r="BN458" i="1"/>
  <c r="BM458" i="1"/>
  <c r="BL458" i="1"/>
  <c r="BK458" i="1"/>
  <c r="BJ458" i="1"/>
  <c r="BI458" i="1"/>
  <c r="BH458" i="1"/>
  <c r="BG458" i="1"/>
  <c r="BF458" i="1"/>
  <c r="BE458" i="1"/>
  <c r="CJ457" i="1"/>
  <c r="CI457" i="1"/>
  <c r="CH457" i="1"/>
  <c r="CG457" i="1"/>
  <c r="CF457" i="1"/>
  <c r="CE457" i="1"/>
  <c r="CD457" i="1"/>
  <c r="CC457" i="1"/>
  <c r="CB457" i="1"/>
  <c r="CA457" i="1"/>
  <c r="BZ457" i="1"/>
  <c r="BY457" i="1"/>
  <c r="BX457" i="1"/>
  <c r="BW457" i="1"/>
  <c r="BT457" i="1"/>
  <c r="BS457" i="1" s="1"/>
  <c r="BP457" i="1"/>
  <c r="BO457" i="1"/>
  <c r="BN457" i="1"/>
  <c r="BM457" i="1"/>
  <c r="BL457" i="1"/>
  <c r="BK457" i="1"/>
  <c r="BJ457" i="1"/>
  <c r="BI457" i="1"/>
  <c r="BH457" i="1"/>
  <c r="BG457" i="1"/>
  <c r="BF457" i="1"/>
  <c r="BE457" i="1"/>
  <c r="CJ456" i="1"/>
  <c r="CI456" i="1"/>
  <c r="CH456" i="1"/>
  <c r="CG456" i="1"/>
  <c r="CF456" i="1"/>
  <c r="CE456" i="1"/>
  <c r="CD456" i="1"/>
  <c r="CC456" i="1"/>
  <c r="CB456" i="1"/>
  <c r="CA456" i="1"/>
  <c r="BZ456" i="1"/>
  <c r="BY456" i="1"/>
  <c r="BX456" i="1"/>
  <c r="BW456" i="1"/>
  <c r="BT456" i="1"/>
  <c r="BS456" i="1" s="1"/>
  <c r="BP456" i="1"/>
  <c r="BO456" i="1"/>
  <c r="BN456" i="1"/>
  <c r="BM456" i="1"/>
  <c r="BL456" i="1"/>
  <c r="BK456" i="1"/>
  <c r="BJ456" i="1"/>
  <c r="BI456" i="1"/>
  <c r="BH456" i="1"/>
  <c r="BG456" i="1"/>
  <c r="BF456" i="1"/>
  <c r="BE456" i="1"/>
  <c r="CJ455" i="1"/>
  <c r="CI455" i="1"/>
  <c r="CH455" i="1"/>
  <c r="CG455" i="1"/>
  <c r="CF455" i="1"/>
  <c r="CE455" i="1"/>
  <c r="CD455" i="1"/>
  <c r="CC455" i="1"/>
  <c r="CB455" i="1"/>
  <c r="CA455" i="1"/>
  <c r="BZ455" i="1"/>
  <c r="BY455" i="1"/>
  <c r="BX455" i="1"/>
  <c r="BW455" i="1"/>
  <c r="BT455" i="1"/>
  <c r="BS455" i="1" s="1"/>
  <c r="BP455" i="1"/>
  <c r="BO455" i="1"/>
  <c r="BN455" i="1"/>
  <c r="BM455" i="1"/>
  <c r="BL455" i="1"/>
  <c r="BK455" i="1"/>
  <c r="BJ455" i="1"/>
  <c r="BI455" i="1"/>
  <c r="BH455" i="1"/>
  <c r="BG455" i="1"/>
  <c r="BF455" i="1"/>
  <c r="BE455" i="1"/>
  <c r="CJ454" i="1"/>
  <c r="CI454" i="1"/>
  <c r="CH454" i="1"/>
  <c r="CG454" i="1"/>
  <c r="CF454" i="1"/>
  <c r="CE454" i="1"/>
  <c r="CD454" i="1"/>
  <c r="CC454" i="1"/>
  <c r="CB454" i="1"/>
  <c r="CA454" i="1"/>
  <c r="BZ454" i="1"/>
  <c r="BY454" i="1"/>
  <c r="BX454" i="1"/>
  <c r="BW454" i="1"/>
  <c r="BT454" i="1"/>
  <c r="BS454" i="1" s="1"/>
  <c r="BP454" i="1"/>
  <c r="BO454" i="1"/>
  <c r="BN454" i="1"/>
  <c r="BM454" i="1"/>
  <c r="BL454" i="1"/>
  <c r="BK454" i="1"/>
  <c r="BJ454" i="1"/>
  <c r="BI454" i="1"/>
  <c r="BH454" i="1"/>
  <c r="BG454" i="1"/>
  <c r="BF454" i="1"/>
  <c r="BE454" i="1"/>
  <c r="CJ453" i="1"/>
  <c r="CI453" i="1"/>
  <c r="CH453" i="1"/>
  <c r="CG453" i="1"/>
  <c r="CF453" i="1"/>
  <c r="CE453" i="1"/>
  <c r="CD453" i="1"/>
  <c r="CC453" i="1"/>
  <c r="CB453" i="1"/>
  <c r="CA453" i="1"/>
  <c r="BZ453" i="1"/>
  <c r="BY453" i="1"/>
  <c r="BX453" i="1"/>
  <c r="BW453" i="1"/>
  <c r="BT453" i="1"/>
  <c r="BS453" i="1" s="1"/>
  <c r="BP453" i="1"/>
  <c r="BO453" i="1"/>
  <c r="BN453" i="1"/>
  <c r="BM453" i="1"/>
  <c r="BL453" i="1"/>
  <c r="BK453" i="1"/>
  <c r="BJ453" i="1"/>
  <c r="BI453" i="1"/>
  <c r="BH453" i="1"/>
  <c r="BG453" i="1"/>
  <c r="BF453" i="1"/>
  <c r="BE453" i="1"/>
  <c r="CJ452" i="1"/>
  <c r="CI452" i="1"/>
  <c r="CH452" i="1"/>
  <c r="CG452" i="1"/>
  <c r="CF452" i="1"/>
  <c r="CE452" i="1"/>
  <c r="CD452" i="1"/>
  <c r="CC452" i="1"/>
  <c r="CB452" i="1"/>
  <c r="CA452" i="1"/>
  <c r="BZ452" i="1"/>
  <c r="BY452" i="1"/>
  <c r="BX452" i="1"/>
  <c r="BW452" i="1"/>
  <c r="BT452" i="1"/>
  <c r="BS452" i="1" s="1"/>
  <c r="BP452" i="1"/>
  <c r="BO452" i="1"/>
  <c r="BN452" i="1"/>
  <c r="BM452" i="1"/>
  <c r="BL452" i="1"/>
  <c r="BK452" i="1"/>
  <c r="BJ452" i="1"/>
  <c r="BI452" i="1"/>
  <c r="BH452" i="1"/>
  <c r="BG452" i="1"/>
  <c r="BF452" i="1"/>
  <c r="BE452" i="1"/>
  <c r="CJ451" i="1"/>
  <c r="CI451" i="1"/>
  <c r="CH451" i="1"/>
  <c r="CG451" i="1"/>
  <c r="CF451" i="1"/>
  <c r="CE451" i="1"/>
  <c r="CD451" i="1"/>
  <c r="CC451" i="1"/>
  <c r="CB451" i="1"/>
  <c r="CA451" i="1"/>
  <c r="BZ451" i="1"/>
  <c r="BY451" i="1"/>
  <c r="BX451" i="1"/>
  <c r="BW451" i="1"/>
  <c r="BT451" i="1"/>
  <c r="BS451" i="1" s="1"/>
  <c r="BP451" i="1"/>
  <c r="BO451" i="1"/>
  <c r="BN451" i="1"/>
  <c r="BM451" i="1"/>
  <c r="BL451" i="1"/>
  <c r="BK451" i="1"/>
  <c r="BJ451" i="1"/>
  <c r="BI451" i="1"/>
  <c r="BH451" i="1"/>
  <c r="BG451" i="1"/>
  <c r="BF451" i="1"/>
  <c r="BE451" i="1"/>
  <c r="CJ450" i="1"/>
  <c r="CI450" i="1"/>
  <c r="CH450" i="1"/>
  <c r="CG450" i="1"/>
  <c r="CF450" i="1"/>
  <c r="CE450" i="1"/>
  <c r="CD450" i="1"/>
  <c r="CC450" i="1"/>
  <c r="CB450" i="1"/>
  <c r="CA450" i="1"/>
  <c r="BZ450" i="1"/>
  <c r="BY450" i="1"/>
  <c r="BX450" i="1"/>
  <c r="BW450" i="1"/>
  <c r="BT450" i="1"/>
  <c r="BS450" i="1" s="1"/>
  <c r="BP450" i="1"/>
  <c r="BO450" i="1"/>
  <c r="BN450" i="1"/>
  <c r="BM450" i="1"/>
  <c r="BL450" i="1"/>
  <c r="BK450" i="1"/>
  <c r="BJ450" i="1"/>
  <c r="BI450" i="1"/>
  <c r="BH450" i="1"/>
  <c r="BG450" i="1"/>
  <c r="BF450" i="1"/>
  <c r="BE450" i="1"/>
  <c r="CJ449" i="1"/>
  <c r="CI449" i="1"/>
  <c r="CH449" i="1"/>
  <c r="CG449" i="1"/>
  <c r="CF449" i="1"/>
  <c r="CE449" i="1"/>
  <c r="CD449" i="1"/>
  <c r="CC449" i="1"/>
  <c r="CB449" i="1"/>
  <c r="CA449" i="1"/>
  <c r="BZ449" i="1"/>
  <c r="BY449" i="1"/>
  <c r="BX449" i="1"/>
  <c r="BW449" i="1"/>
  <c r="BT449" i="1"/>
  <c r="BS449" i="1" s="1"/>
  <c r="BP449" i="1"/>
  <c r="BO449" i="1"/>
  <c r="BN449" i="1"/>
  <c r="BM449" i="1"/>
  <c r="BL449" i="1"/>
  <c r="BK449" i="1"/>
  <c r="BJ449" i="1"/>
  <c r="BI449" i="1"/>
  <c r="BH449" i="1"/>
  <c r="BG449" i="1"/>
  <c r="BF449" i="1"/>
  <c r="BE449" i="1"/>
  <c r="CJ448" i="1"/>
  <c r="CI448" i="1"/>
  <c r="CH448" i="1"/>
  <c r="CG448" i="1"/>
  <c r="CF448" i="1"/>
  <c r="CE448" i="1"/>
  <c r="CD448" i="1"/>
  <c r="CC448" i="1"/>
  <c r="CB448" i="1"/>
  <c r="CA448" i="1"/>
  <c r="BZ448" i="1"/>
  <c r="BY448" i="1"/>
  <c r="BX448" i="1"/>
  <c r="BW448" i="1"/>
  <c r="BT448" i="1"/>
  <c r="BS448" i="1" s="1"/>
  <c r="BP448" i="1"/>
  <c r="BO448" i="1"/>
  <c r="BN448" i="1"/>
  <c r="BM448" i="1"/>
  <c r="BL448" i="1"/>
  <c r="BK448" i="1"/>
  <c r="BJ448" i="1"/>
  <c r="BI448" i="1"/>
  <c r="BH448" i="1"/>
  <c r="BG448" i="1"/>
  <c r="BF448" i="1"/>
  <c r="BE448" i="1"/>
  <c r="CJ447" i="1"/>
  <c r="CI447" i="1"/>
  <c r="CH447" i="1"/>
  <c r="CG447" i="1"/>
  <c r="CF447" i="1"/>
  <c r="CE447" i="1"/>
  <c r="CD447" i="1"/>
  <c r="CC447" i="1"/>
  <c r="CB447" i="1"/>
  <c r="CA447" i="1"/>
  <c r="BZ447" i="1"/>
  <c r="BY447" i="1"/>
  <c r="BX447" i="1"/>
  <c r="BW447" i="1"/>
  <c r="BT447" i="1"/>
  <c r="BS447" i="1" s="1"/>
  <c r="BP447" i="1"/>
  <c r="BO447" i="1"/>
  <c r="BN447" i="1"/>
  <c r="BM447" i="1"/>
  <c r="BL447" i="1"/>
  <c r="BK447" i="1"/>
  <c r="BJ447" i="1"/>
  <c r="BI447" i="1"/>
  <c r="BH447" i="1"/>
  <c r="BG447" i="1"/>
  <c r="BF447" i="1"/>
  <c r="BE447" i="1"/>
  <c r="CJ446" i="1"/>
  <c r="CI446" i="1"/>
  <c r="CH446" i="1"/>
  <c r="CG446" i="1"/>
  <c r="CF446" i="1"/>
  <c r="CE446" i="1"/>
  <c r="CD446" i="1"/>
  <c r="CC446" i="1"/>
  <c r="CB446" i="1"/>
  <c r="CA446" i="1"/>
  <c r="BZ446" i="1"/>
  <c r="BY446" i="1"/>
  <c r="BX446" i="1"/>
  <c r="BW446" i="1"/>
  <c r="BT446" i="1"/>
  <c r="BS446" i="1" s="1"/>
  <c r="BP446" i="1"/>
  <c r="BO446" i="1"/>
  <c r="BN446" i="1"/>
  <c r="BM446" i="1"/>
  <c r="BL446" i="1"/>
  <c r="BK446" i="1"/>
  <c r="BJ446" i="1"/>
  <c r="BI446" i="1"/>
  <c r="BH446" i="1"/>
  <c r="BG446" i="1"/>
  <c r="BF446" i="1"/>
  <c r="BE446" i="1"/>
  <c r="CJ445" i="1"/>
  <c r="CI445" i="1"/>
  <c r="CH445" i="1"/>
  <c r="CG445" i="1"/>
  <c r="CF445" i="1"/>
  <c r="CE445" i="1"/>
  <c r="CD445" i="1"/>
  <c r="CC445" i="1"/>
  <c r="CB445" i="1"/>
  <c r="CA445" i="1"/>
  <c r="BZ445" i="1"/>
  <c r="BY445" i="1"/>
  <c r="BX445" i="1"/>
  <c r="BW445" i="1"/>
  <c r="BT445" i="1"/>
  <c r="BS445" i="1" s="1"/>
  <c r="BP445" i="1"/>
  <c r="BO445" i="1"/>
  <c r="BN445" i="1"/>
  <c r="BM445" i="1"/>
  <c r="BL445" i="1"/>
  <c r="BK445" i="1"/>
  <c r="BJ445" i="1"/>
  <c r="BI445" i="1"/>
  <c r="BH445" i="1"/>
  <c r="BG445" i="1"/>
  <c r="BF445" i="1"/>
  <c r="BE445" i="1"/>
  <c r="CJ444" i="1"/>
  <c r="CI444" i="1"/>
  <c r="CH444" i="1"/>
  <c r="CG444" i="1"/>
  <c r="CF444" i="1"/>
  <c r="CE444" i="1"/>
  <c r="CD444" i="1"/>
  <c r="CC444" i="1"/>
  <c r="CB444" i="1"/>
  <c r="CA444" i="1"/>
  <c r="BZ444" i="1"/>
  <c r="BY444" i="1"/>
  <c r="BX444" i="1"/>
  <c r="BW444" i="1"/>
  <c r="BT444" i="1"/>
  <c r="BS444" i="1" s="1"/>
  <c r="BP444" i="1"/>
  <c r="BO444" i="1"/>
  <c r="BN444" i="1"/>
  <c r="BM444" i="1"/>
  <c r="BL444" i="1"/>
  <c r="BK444" i="1"/>
  <c r="BJ444" i="1"/>
  <c r="BI444" i="1"/>
  <c r="BH444" i="1"/>
  <c r="BG444" i="1"/>
  <c r="BF444" i="1"/>
  <c r="BE444" i="1"/>
  <c r="CJ443" i="1"/>
  <c r="CI443" i="1"/>
  <c r="CH443" i="1"/>
  <c r="CG443" i="1"/>
  <c r="CF443" i="1"/>
  <c r="CE443" i="1"/>
  <c r="CD443" i="1"/>
  <c r="CC443" i="1"/>
  <c r="CB443" i="1"/>
  <c r="CA443" i="1"/>
  <c r="BZ443" i="1"/>
  <c r="BY443" i="1"/>
  <c r="BX443" i="1"/>
  <c r="BW443" i="1"/>
  <c r="BT443" i="1"/>
  <c r="BS443" i="1" s="1"/>
  <c r="BP443" i="1"/>
  <c r="BO443" i="1"/>
  <c r="BN443" i="1"/>
  <c r="BM443" i="1"/>
  <c r="BL443" i="1"/>
  <c r="BK443" i="1"/>
  <c r="BJ443" i="1"/>
  <c r="BI443" i="1"/>
  <c r="BH443" i="1"/>
  <c r="BG443" i="1"/>
  <c r="BF443" i="1"/>
  <c r="BE443" i="1"/>
  <c r="CJ442" i="1"/>
  <c r="CI442" i="1"/>
  <c r="CH442" i="1"/>
  <c r="CG442" i="1"/>
  <c r="CF442" i="1"/>
  <c r="CE442" i="1"/>
  <c r="CD442" i="1"/>
  <c r="CC442" i="1"/>
  <c r="CB442" i="1"/>
  <c r="CA442" i="1"/>
  <c r="BZ442" i="1"/>
  <c r="BY442" i="1"/>
  <c r="BX442" i="1"/>
  <c r="BW442" i="1"/>
  <c r="BT442" i="1"/>
  <c r="BS442" i="1" s="1"/>
  <c r="BP442" i="1"/>
  <c r="BO442" i="1"/>
  <c r="BN442" i="1"/>
  <c r="BM442" i="1"/>
  <c r="BL442" i="1"/>
  <c r="BK442" i="1"/>
  <c r="BJ442" i="1"/>
  <c r="BI442" i="1"/>
  <c r="BH442" i="1"/>
  <c r="BG442" i="1"/>
  <c r="BF442" i="1"/>
  <c r="BE442" i="1"/>
  <c r="CJ441" i="1"/>
  <c r="CI441" i="1"/>
  <c r="CH441" i="1"/>
  <c r="CG441" i="1"/>
  <c r="CF441" i="1"/>
  <c r="CE441" i="1"/>
  <c r="CD441" i="1"/>
  <c r="CC441" i="1"/>
  <c r="CB441" i="1"/>
  <c r="CA441" i="1"/>
  <c r="BZ441" i="1"/>
  <c r="BY441" i="1"/>
  <c r="BX441" i="1"/>
  <c r="BW441" i="1"/>
  <c r="BT441" i="1"/>
  <c r="BS441" i="1" s="1"/>
  <c r="BP441" i="1"/>
  <c r="BO441" i="1"/>
  <c r="BN441" i="1"/>
  <c r="BM441" i="1"/>
  <c r="BL441" i="1"/>
  <c r="BK441" i="1"/>
  <c r="BJ441" i="1"/>
  <c r="BI441" i="1"/>
  <c r="BH441" i="1"/>
  <c r="BG441" i="1"/>
  <c r="BF441" i="1"/>
  <c r="BE441" i="1"/>
  <c r="CJ440" i="1"/>
  <c r="CI440" i="1"/>
  <c r="CH440" i="1"/>
  <c r="CG440" i="1"/>
  <c r="CF440" i="1"/>
  <c r="CE440" i="1"/>
  <c r="CD440" i="1"/>
  <c r="CC440" i="1"/>
  <c r="CB440" i="1"/>
  <c r="CA440" i="1"/>
  <c r="BZ440" i="1"/>
  <c r="BY440" i="1"/>
  <c r="BX440" i="1"/>
  <c r="BW440" i="1"/>
  <c r="BT440" i="1"/>
  <c r="BS440" i="1" s="1"/>
  <c r="BP440" i="1"/>
  <c r="BO440" i="1"/>
  <c r="BN440" i="1"/>
  <c r="BM440" i="1"/>
  <c r="BL440" i="1"/>
  <c r="BK440" i="1"/>
  <c r="BJ440" i="1"/>
  <c r="BI440" i="1"/>
  <c r="BH440" i="1"/>
  <c r="BG440" i="1"/>
  <c r="BF440" i="1"/>
  <c r="BE440" i="1"/>
  <c r="CJ439" i="1"/>
  <c r="CI439" i="1"/>
  <c r="CH439" i="1"/>
  <c r="CG439" i="1"/>
  <c r="CF439" i="1"/>
  <c r="CE439" i="1"/>
  <c r="CD439" i="1"/>
  <c r="CC439" i="1"/>
  <c r="CB439" i="1"/>
  <c r="CA439" i="1"/>
  <c r="BZ439" i="1"/>
  <c r="BY439" i="1"/>
  <c r="BX439" i="1"/>
  <c r="BW439" i="1"/>
  <c r="BT439" i="1"/>
  <c r="BS439" i="1" s="1"/>
  <c r="BP439" i="1"/>
  <c r="BO439" i="1"/>
  <c r="BN439" i="1"/>
  <c r="BM439" i="1"/>
  <c r="BL439" i="1"/>
  <c r="BK439" i="1"/>
  <c r="BJ439" i="1"/>
  <c r="BI439" i="1"/>
  <c r="BH439" i="1"/>
  <c r="BG439" i="1"/>
  <c r="BF439" i="1"/>
  <c r="BE439" i="1"/>
  <c r="CJ438" i="1"/>
  <c r="CI438" i="1"/>
  <c r="CH438" i="1"/>
  <c r="CG438" i="1"/>
  <c r="CF438" i="1"/>
  <c r="CE438" i="1"/>
  <c r="CD438" i="1"/>
  <c r="CC438" i="1"/>
  <c r="CB438" i="1"/>
  <c r="CA438" i="1"/>
  <c r="BZ438" i="1"/>
  <c r="BY438" i="1"/>
  <c r="BX438" i="1"/>
  <c r="BW438" i="1"/>
  <c r="BT438" i="1"/>
  <c r="BS438" i="1" s="1"/>
  <c r="BP438" i="1"/>
  <c r="BO438" i="1"/>
  <c r="BN438" i="1"/>
  <c r="BM438" i="1"/>
  <c r="BL438" i="1"/>
  <c r="BK438" i="1"/>
  <c r="BJ438" i="1"/>
  <c r="BI438" i="1"/>
  <c r="BH438" i="1"/>
  <c r="BG438" i="1"/>
  <c r="BF438" i="1"/>
  <c r="BE438" i="1"/>
  <c r="CJ437" i="1"/>
  <c r="CI437" i="1"/>
  <c r="CH437" i="1"/>
  <c r="CG437" i="1"/>
  <c r="CF437" i="1"/>
  <c r="CE437" i="1"/>
  <c r="CD437" i="1"/>
  <c r="CC437" i="1"/>
  <c r="CB437" i="1"/>
  <c r="CA437" i="1"/>
  <c r="BZ437" i="1"/>
  <c r="BY437" i="1"/>
  <c r="BX437" i="1"/>
  <c r="BW437" i="1"/>
  <c r="BT437" i="1"/>
  <c r="BS437" i="1" s="1"/>
  <c r="BP437" i="1"/>
  <c r="BO437" i="1"/>
  <c r="BN437" i="1"/>
  <c r="BM437" i="1"/>
  <c r="BL437" i="1"/>
  <c r="BK437" i="1"/>
  <c r="BJ437" i="1"/>
  <c r="BI437" i="1"/>
  <c r="BH437" i="1"/>
  <c r="BG437" i="1"/>
  <c r="BF437" i="1"/>
  <c r="BE437" i="1"/>
  <c r="CJ436" i="1"/>
  <c r="CI436" i="1"/>
  <c r="CH436" i="1"/>
  <c r="CG436" i="1"/>
  <c r="CF436" i="1"/>
  <c r="CE436" i="1"/>
  <c r="CD436" i="1"/>
  <c r="CC436" i="1"/>
  <c r="CB436" i="1"/>
  <c r="CA436" i="1"/>
  <c r="BZ436" i="1"/>
  <c r="BY436" i="1"/>
  <c r="BX436" i="1"/>
  <c r="BW436" i="1"/>
  <c r="BT436" i="1"/>
  <c r="BS436" i="1" s="1"/>
  <c r="BP436" i="1"/>
  <c r="BO436" i="1"/>
  <c r="BN436" i="1"/>
  <c r="BM436" i="1"/>
  <c r="BL436" i="1"/>
  <c r="BK436" i="1"/>
  <c r="BJ436" i="1"/>
  <c r="BI436" i="1"/>
  <c r="BH436" i="1"/>
  <c r="BG436" i="1"/>
  <c r="BF436" i="1"/>
  <c r="BE436" i="1"/>
  <c r="CJ435" i="1"/>
  <c r="CI435" i="1"/>
  <c r="CH435" i="1"/>
  <c r="CG435" i="1"/>
  <c r="CF435" i="1"/>
  <c r="CE435" i="1"/>
  <c r="CD435" i="1"/>
  <c r="CC435" i="1"/>
  <c r="CB435" i="1"/>
  <c r="CA435" i="1"/>
  <c r="BZ435" i="1"/>
  <c r="BY435" i="1"/>
  <c r="BX435" i="1"/>
  <c r="BW435" i="1"/>
  <c r="BT435" i="1"/>
  <c r="BS435" i="1" s="1"/>
  <c r="BP435" i="1"/>
  <c r="BO435" i="1"/>
  <c r="BN435" i="1"/>
  <c r="BM435" i="1"/>
  <c r="BL435" i="1"/>
  <c r="BK435" i="1"/>
  <c r="BJ435" i="1"/>
  <c r="BI435" i="1"/>
  <c r="BH435" i="1"/>
  <c r="BG435" i="1"/>
  <c r="BF435" i="1"/>
  <c r="BE435" i="1"/>
  <c r="CJ434" i="1"/>
  <c r="CI434" i="1"/>
  <c r="CH434" i="1"/>
  <c r="CG434" i="1"/>
  <c r="CF434" i="1"/>
  <c r="CE434" i="1"/>
  <c r="CD434" i="1"/>
  <c r="CC434" i="1"/>
  <c r="CB434" i="1"/>
  <c r="CA434" i="1"/>
  <c r="BZ434" i="1"/>
  <c r="BY434" i="1"/>
  <c r="BX434" i="1"/>
  <c r="BW434" i="1"/>
  <c r="BT434" i="1"/>
  <c r="BS434" i="1" s="1"/>
  <c r="BP434" i="1"/>
  <c r="BO434" i="1"/>
  <c r="BN434" i="1"/>
  <c r="BM434" i="1"/>
  <c r="BL434" i="1"/>
  <c r="BK434" i="1"/>
  <c r="BJ434" i="1"/>
  <c r="BI434" i="1"/>
  <c r="BH434" i="1"/>
  <c r="BG434" i="1"/>
  <c r="BF434" i="1"/>
  <c r="BE434" i="1"/>
  <c r="CJ433" i="1"/>
  <c r="CI433" i="1"/>
  <c r="CH433" i="1"/>
  <c r="CG433" i="1"/>
  <c r="CF433" i="1"/>
  <c r="CE433" i="1"/>
  <c r="CD433" i="1"/>
  <c r="CC433" i="1"/>
  <c r="CB433" i="1"/>
  <c r="CA433" i="1"/>
  <c r="BZ433" i="1"/>
  <c r="BY433" i="1"/>
  <c r="BX433" i="1"/>
  <c r="BW433" i="1"/>
  <c r="BT433" i="1"/>
  <c r="BS433" i="1" s="1"/>
  <c r="BP433" i="1"/>
  <c r="BO433" i="1"/>
  <c r="BN433" i="1"/>
  <c r="BM433" i="1"/>
  <c r="BL433" i="1"/>
  <c r="BK433" i="1"/>
  <c r="BJ433" i="1"/>
  <c r="BI433" i="1"/>
  <c r="BH433" i="1"/>
  <c r="BG433" i="1"/>
  <c r="BF433" i="1"/>
  <c r="BE433" i="1"/>
  <c r="CJ432" i="1"/>
  <c r="CI432" i="1"/>
  <c r="CH432" i="1"/>
  <c r="CG432" i="1"/>
  <c r="CF432" i="1"/>
  <c r="CE432" i="1"/>
  <c r="CD432" i="1"/>
  <c r="CC432" i="1"/>
  <c r="CB432" i="1"/>
  <c r="CA432" i="1"/>
  <c r="BZ432" i="1"/>
  <c r="BY432" i="1"/>
  <c r="BX432" i="1"/>
  <c r="BW432" i="1"/>
  <c r="BT432" i="1"/>
  <c r="BS432" i="1" s="1"/>
  <c r="BP432" i="1"/>
  <c r="BO432" i="1"/>
  <c r="BN432" i="1"/>
  <c r="BM432" i="1"/>
  <c r="BL432" i="1"/>
  <c r="BK432" i="1"/>
  <c r="BJ432" i="1"/>
  <c r="BI432" i="1"/>
  <c r="BH432" i="1"/>
  <c r="BG432" i="1"/>
  <c r="BF432" i="1"/>
  <c r="BE432" i="1"/>
  <c r="CJ431" i="1"/>
  <c r="CI431" i="1"/>
  <c r="CH431" i="1"/>
  <c r="CG431" i="1"/>
  <c r="CF431" i="1"/>
  <c r="CE431" i="1"/>
  <c r="CD431" i="1"/>
  <c r="CC431" i="1"/>
  <c r="CB431" i="1"/>
  <c r="CA431" i="1"/>
  <c r="BZ431" i="1"/>
  <c r="BY431" i="1"/>
  <c r="BX431" i="1"/>
  <c r="BW431" i="1"/>
  <c r="BT431" i="1"/>
  <c r="BS431" i="1" s="1"/>
  <c r="BP431" i="1"/>
  <c r="BO431" i="1"/>
  <c r="BN431" i="1"/>
  <c r="BM431" i="1"/>
  <c r="BL431" i="1"/>
  <c r="BK431" i="1"/>
  <c r="BJ431" i="1"/>
  <c r="BI431" i="1"/>
  <c r="BH431" i="1"/>
  <c r="BG431" i="1"/>
  <c r="BF431" i="1"/>
  <c r="BE431" i="1"/>
  <c r="CJ430" i="1"/>
  <c r="CI430" i="1"/>
  <c r="CH430" i="1"/>
  <c r="CG430" i="1"/>
  <c r="CF430" i="1"/>
  <c r="CE430" i="1"/>
  <c r="CD430" i="1"/>
  <c r="CC430" i="1"/>
  <c r="CB430" i="1"/>
  <c r="CA430" i="1"/>
  <c r="BZ430" i="1"/>
  <c r="BY430" i="1"/>
  <c r="BX430" i="1"/>
  <c r="BW430" i="1"/>
  <c r="BT430" i="1"/>
  <c r="BS430" i="1" s="1"/>
  <c r="BP430" i="1"/>
  <c r="BO430" i="1"/>
  <c r="BN430" i="1"/>
  <c r="BM430" i="1"/>
  <c r="BL430" i="1"/>
  <c r="BK430" i="1"/>
  <c r="BJ430" i="1"/>
  <c r="BI430" i="1"/>
  <c r="BH430" i="1"/>
  <c r="BG430" i="1"/>
  <c r="BF430" i="1"/>
  <c r="BE430" i="1"/>
  <c r="CJ429" i="1"/>
  <c r="CI429" i="1"/>
  <c r="CH429" i="1"/>
  <c r="CG429" i="1"/>
  <c r="CF429" i="1"/>
  <c r="CE429" i="1"/>
  <c r="CD429" i="1"/>
  <c r="CC429" i="1"/>
  <c r="CB429" i="1"/>
  <c r="CA429" i="1"/>
  <c r="BZ429" i="1"/>
  <c r="BY429" i="1"/>
  <c r="BX429" i="1"/>
  <c r="BW429" i="1"/>
  <c r="BT429" i="1"/>
  <c r="BS429" i="1" s="1"/>
  <c r="BP429" i="1"/>
  <c r="BO429" i="1"/>
  <c r="BN429" i="1"/>
  <c r="BM429" i="1"/>
  <c r="BL429" i="1"/>
  <c r="BK429" i="1"/>
  <c r="BJ429" i="1"/>
  <c r="BI429" i="1"/>
  <c r="BH429" i="1"/>
  <c r="BG429" i="1"/>
  <c r="BF429" i="1"/>
  <c r="BE429" i="1"/>
  <c r="CJ428" i="1"/>
  <c r="CI428" i="1"/>
  <c r="CH428" i="1"/>
  <c r="CG428" i="1"/>
  <c r="CF428" i="1"/>
  <c r="CE428" i="1"/>
  <c r="CD428" i="1"/>
  <c r="CC428" i="1"/>
  <c r="CB428" i="1"/>
  <c r="CA428" i="1"/>
  <c r="BZ428" i="1"/>
  <c r="BY428" i="1"/>
  <c r="BX428" i="1"/>
  <c r="BW428" i="1"/>
  <c r="BT428" i="1"/>
  <c r="BS428" i="1" s="1"/>
  <c r="BP428" i="1"/>
  <c r="BO428" i="1"/>
  <c r="BN428" i="1"/>
  <c r="BM428" i="1"/>
  <c r="BL428" i="1"/>
  <c r="BK428" i="1"/>
  <c r="BJ428" i="1"/>
  <c r="BI428" i="1"/>
  <c r="BH428" i="1"/>
  <c r="BG428" i="1"/>
  <c r="BF428" i="1"/>
  <c r="BE428" i="1"/>
  <c r="CJ427" i="1"/>
  <c r="CI427" i="1"/>
  <c r="CH427" i="1"/>
  <c r="CG427" i="1"/>
  <c r="CF427" i="1"/>
  <c r="CE427" i="1"/>
  <c r="CD427" i="1"/>
  <c r="CC427" i="1"/>
  <c r="CB427" i="1"/>
  <c r="CA427" i="1"/>
  <c r="BZ427" i="1"/>
  <c r="BY427" i="1"/>
  <c r="BX427" i="1"/>
  <c r="BW427" i="1"/>
  <c r="BT427" i="1"/>
  <c r="BS427" i="1" s="1"/>
  <c r="BP427" i="1"/>
  <c r="BO427" i="1"/>
  <c r="BN427" i="1"/>
  <c r="BM427" i="1"/>
  <c r="BL427" i="1"/>
  <c r="BK427" i="1"/>
  <c r="BJ427" i="1"/>
  <c r="BI427" i="1"/>
  <c r="BH427" i="1"/>
  <c r="BG427" i="1"/>
  <c r="BF427" i="1"/>
  <c r="BE427" i="1"/>
  <c r="CJ426" i="1"/>
  <c r="CI426" i="1"/>
  <c r="CH426" i="1"/>
  <c r="CG426" i="1"/>
  <c r="CF426" i="1"/>
  <c r="CE426" i="1"/>
  <c r="CD426" i="1"/>
  <c r="CC426" i="1"/>
  <c r="CB426" i="1"/>
  <c r="CA426" i="1"/>
  <c r="BZ426" i="1"/>
  <c r="BY426" i="1"/>
  <c r="BX426" i="1"/>
  <c r="BW426" i="1"/>
  <c r="BT426" i="1"/>
  <c r="BS426" i="1" s="1"/>
  <c r="BP426" i="1"/>
  <c r="BO426" i="1"/>
  <c r="BN426" i="1"/>
  <c r="BM426" i="1"/>
  <c r="BL426" i="1"/>
  <c r="BK426" i="1"/>
  <c r="BJ426" i="1"/>
  <c r="BI426" i="1"/>
  <c r="BH426" i="1"/>
  <c r="BG426" i="1"/>
  <c r="BF426" i="1"/>
  <c r="BE426" i="1"/>
  <c r="CJ425" i="1"/>
  <c r="CI425" i="1"/>
  <c r="CH425" i="1"/>
  <c r="CG425" i="1"/>
  <c r="CF425" i="1"/>
  <c r="CE425" i="1"/>
  <c r="CD425" i="1"/>
  <c r="CC425" i="1"/>
  <c r="CB425" i="1"/>
  <c r="CA425" i="1"/>
  <c r="BZ425" i="1"/>
  <c r="BY425" i="1"/>
  <c r="BX425" i="1"/>
  <c r="BW425" i="1"/>
  <c r="BT425" i="1"/>
  <c r="BS425" i="1" s="1"/>
  <c r="BP425" i="1"/>
  <c r="BO425" i="1"/>
  <c r="BN425" i="1"/>
  <c r="BM425" i="1"/>
  <c r="BL425" i="1"/>
  <c r="BK425" i="1"/>
  <c r="BJ425" i="1"/>
  <c r="BI425" i="1"/>
  <c r="BH425" i="1"/>
  <c r="BG425" i="1"/>
  <c r="BF425" i="1"/>
  <c r="BE425" i="1"/>
  <c r="CJ424" i="1"/>
  <c r="CI424" i="1"/>
  <c r="CH424" i="1"/>
  <c r="CG424" i="1"/>
  <c r="CF424" i="1"/>
  <c r="CE424" i="1"/>
  <c r="CD424" i="1"/>
  <c r="CC424" i="1"/>
  <c r="CB424" i="1"/>
  <c r="CA424" i="1"/>
  <c r="BZ424" i="1"/>
  <c r="BY424" i="1"/>
  <c r="BX424" i="1"/>
  <c r="BW424" i="1"/>
  <c r="BT424" i="1"/>
  <c r="BS424" i="1" s="1"/>
  <c r="BP424" i="1"/>
  <c r="BO424" i="1"/>
  <c r="BN424" i="1"/>
  <c r="BM424" i="1"/>
  <c r="BL424" i="1"/>
  <c r="BK424" i="1"/>
  <c r="BJ424" i="1"/>
  <c r="BI424" i="1"/>
  <c r="BH424" i="1"/>
  <c r="BG424" i="1"/>
  <c r="BF424" i="1"/>
  <c r="BE424" i="1"/>
  <c r="CJ423" i="1"/>
  <c r="CI423" i="1"/>
  <c r="CH423" i="1"/>
  <c r="CG423" i="1"/>
  <c r="CF423" i="1"/>
  <c r="CE423" i="1"/>
  <c r="CD423" i="1"/>
  <c r="CC423" i="1"/>
  <c r="CB423" i="1"/>
  <c r="CA423" i="1"/>
  <c r="BZ423" i="1"/>
  <c r="BY423" i="1"/>
  <c r="BX423" i="1"/>
  <c r="BW423" i="1"/>
  <c r="BT423" i="1"/>
  <c r="BS423" i="1" s="1"/>
  <c r="BP423" i="1"/>
  <c r="BO423" i="1"/>
  <c r="BN423" i="1"/>
  <c r="BM423" i="1"/>
  <c r="BL423" i="1"/>
  <c r="BK423" i="1"/>
  <c r="BJ423" i="1"/>
  <c r="BI423" i="1"/>
  <c r="BH423" i="1"/>
  <c r="BG423" i="1"/>
  <c r="BF423" i="1"/>
  <c r="BE423" i="1"/>
  <c r="CJ422" i="1"/>
  <c r="CI422" i="1"/>
  <c r="CH422" i="1"/>
  <c r="CG422" i="1"/>
  <c r="CF422" i="1"/>
  <c r="CE422" i="1"/>
  <c r="CD422" i="1"/>
  <c r="CC422" i="1"/>
  <c r="CB422" i="1"/>
  <c r="CA422" i="1"/>
  <c r="BZ422" i="1"/>
  <c r="BY422" i="1"/>
  <c r="BX422" i="1"/>
  <c r="BW422" i="1"/>
  <c r="BT422" i="1"/>
  <c r="BS422" i="1" s="1"/>
  <c r="BP422" i="1"/>
  <c r="BO422" i="1"/>
  <c r="BN422" i="1"/>
  <c r="BM422" i="1"/>
  <c r="BL422" i="1"/>
  <c r="BK422" i="1"/>
  <c r="BJ422" i="1"/>
  <c r="BI422" i="1"/>
  <c r="BH422" i="1"/>
  <c r="BG422" i="1"/>
  <c r="BF422" i="1"/>
  <c r="BE422" i="1"/>
  <c r="CJ421" i="1"/>
  <c r="CI421" i="1"/>
  <c r="CH421" i="1"/>
  <c r="CG421" i="1"/>
  <c r="CF421" i="1"/>
  <c r="CE421" i="1"/>
  <c r="CD421" i="1"/>
  <c r="CC421" i="1"/>
  <c r="CB421" i="1"/>
  <c r="CA421" i="1"/>
  <c r="BZ421" i="1"/>
  <c r="BY421" i="1"/>
  <c r="BX421" i="1"/>
  <c r="BW421" i="1"/>
  <c r="BT421" i="1"/>
  <c r="BS421" i="1" s="1"/>
  <c r="BP421" i="1"/>
  <c r="BO421" i="1"/>
  <c r="BN421" i="1"/>
  <c r="BM421" i="1"/>
  <c r="BL421" i="1"/>
  <c r="BK421" i="1"/>
  <c r="BJ421" i="1"/>
  <c r="BI421" i="1"/>
  <c r="BH421" i="1"/>
  <c r="BG421" i="1"/>
  <c r="BF421" i="1"/>
  <c r="BE421" i="1"/>
  <c r="CJ420" i="1"/>
  <c r="CI420" i="1"/>
  <c r="CH420" i="1"/>
  <c r="CG420" i="1"/>
  <c r="CF420" i="1"/>
  <c r="CE420" i="1"/>
  <c r="CD420" i="1"/>
  <c r="CC420" i="1"/>
  <c r="CB420" i="1"/>
  <c r="CA420" i="1"/>
  <c r="BZ420" i="1"/>
  <c r="BY420" i="1"/>
  <c r="BX420" i="1"/>
  <c r="BW420" i="1"/>
  <c r="BT420" i="1"/>
  <c r="BS420" i="1" s="1"/>
  <c r="BP420" i="1"/>
  <c r="BO420" i="1"/>
  <c r="BN420" i="1"/>
  <c r="BM420" i="1"/>
  <c r="BL420" i="1"/>
  <c r="BK420" i="1"/>
  <c r="BJ420" i="1"/>
  <c r="BI420" i="1"/>
  <c r="BH420" i="1"/>
  <c r="BG420" i="1"/>
  <c r="BF420" i="1"/>
  <c r="BE420" i="1"/>
  <c r="CJ419" i="1"/>
  <c r="CI419" i="1"/>
  <c r="CH419" i="1"/>
  <c r="CG419" i="1"/>
  <c r="CF419" i="1"/>
  <c r="CE419" i="1"/>
  <c r="CD419" i="1"/>
  <c r="CC419" i="1"/>
  <c r="CB419" i="1"/>
  <c r="CA419" i="1"/>
  <c r="BZ419" i="1"/>
  <c r="BY419" i="1"/>
  <c r="BX419" i="1"/>
  <c r="BW419" i="1"/>
  <c r="BT419" i="1"/>
  <c r="BS419" i="1" s="1"/>
  <c r="BP419" i="1"/>
  <c r="BO419" i="1"/>
  <c r="BN419" i="1"/>
  <c r="BM419" i="1"/>
  <c r="BL419" i="1"/>
  <c r="BK419" i="1"/>
  <c r="BJ419" i="1"/>
  <c r="BI419" i="1"/>
  <c r="BH419" i="1"/>
  <c r="BG419" i="1"/>
  <c r="BF419" i="1"/>
  <c r="BE419" i="1"/>
  <c r="CJ418" i="1"/>
  <c r="CI418" i="1"/>
  <c r="CH418" i="1"/>
  <c r="CG418" i="1"/>
  <c r="CF418" i="1"/>
  <c r="CE418" i="1"/>
  <c r="CD418" i="1"/>
  <c r="CC418" i="1"/>
  <c r="CB418" i="1"/>
  <c r="CA418" i="1"/>
  <c r="BZ418" i="1"/>
  <c r="BY418" i="1"/>
  <c r="BX418" i="1"/>
  <c r="BW418" i="1"/>
  <c r="BT418" i="1"/>
  <c r="BS418" i="1" s="1"/>
  <c r="BP418" i="1"/>
  <c r="BO418" i="1"/>
  <c r="BN418" i="1"/>
  <c r="BM418" i="1"/>
  <c r="BL418" i="1"/>
  <c r="BK418" i="1"/>
  <c r="BJ418" i="1"/>
  <c r="BI418" i="1"/>
  <c r="BH418" i="1"/>
  <c r="BG418" i="1"/>
  <c r="BF418" i="1"/>
  <c r="BE418" i="1"/>
  <c r="CJ417" i="1"/>
  <c r="CI417" i="1"/>
  <c r="CH417" i="1"/>
  <c r="CG417" i="1"/>
  <c r="CF417" i="1"/>
  <c r="CE417" i="1"/>
  <c r="CD417" i="1"/>
  <c r="CC417" i="1"/>
  <c r="CB417" i="1"/>
  <c r="CA417" i="1"/>
  <c r="BZ417" i="1"/>
  <c r="BY417" i="1"/>
  <c r="BX417" i="1"/>
  <c r="BW417" i="1"/>
  <c r="BT417" i="1"/>
  <c r="BS417" i="1" s="1"/>
  <c r="BP417" i="1"/>
  <c r="BO417" i="1"/>
  <c r="BN417" i="1"/>
  <c r="BM417" i="1"/>
  <c r="BL417" i="1"/>
  <c r="BK417" i="1"/>
  <c r="BJ417" i="1"/>
  <c r="BI417" i="1"/>
  <c r="BH417" i="1"/>
  <c r="BG417" i="1"/>
  <c r="BF417" i="1"/>
  <c r="BE417" i="1"/>
  <c r="CJ416" i="1"/>
  <c r="CI416" i="1"/>
  <c r="CH416" i="1"/>
  <c r="CG416" i="1"/>
  <c r="CF416" i="1"/>
  <c r="CE416" i="1"/>
  <c r="CD416" i="1"/>
  <c r="CC416" i="1"/>
  <c r="CB416" i="1"/>
  <c r="CA416" i="1"/>
  <c r="BZ416" i="1"/>
  <c r="BY416" i="1"/>
  <c r="BX416" i="1"/>
  <c r="BW416" i="1"/>
  <c r="BT416" i="1"/>
  <c r="BS416" i="1" s="1"/>
  <c r="BP416" i="1"/>
  <c r="BO416" i="1"/>
  <c r="BN416" i="1"/>
  <c r="BM416" i="1"/>
  <c r="BL416" i="1"/>
  <c r="BK416" i="1"/>
  <c r="BJ416" i="1"/>
  <c r="BI416" i="1"/>
  <c r="BH416" i="1"/>
  <c r="BG416" i="1"/>
  <c r="BF416" i="1"/>
  <c r="BE416" i="1"/>
  <c r="CJ415" i="1"/>
  <c r="CI415" i="1"/>
  <c r="CH415" i="1"/>
  <c r="CG415" i="1"/>
  <c r="CF415" i="1"/>
  <c r="CE415" i="1"/>
  <c r="CD415" i="1"/>
  <c r="CC415" i="1"/>
  <c r="CB415" i="1"/>
  <c r="CA415" i="1"/>
  <c r="BZ415" i="1"/>
  <c r="BY415" i="1"/>
  <c r="BX415" i="1"/>
  <c r="BW415" i="1"/>
  <c r="BT415" i="1"/>
  <c r="BS415" i="1" s="1"/>
  <c r="BP415" i="1"/>
  <c r="BO415" i="1"/>
  <c r="BN415" i="1"/>
  <c r="BM415" i="1"/>
  <c r="BL415" i="1"/>
  <c r="BK415" i="1"/>
  <c r="BJ415" i="1"/>
  <c r="BI415" i="1"/>
  <c r="BH415" i="1"/>
  <c r="BG415" i="1"/>
  <c r="BF415" i="1"/>
  <c r="BE415" i="1"/>
  <c r="CJ414" i="1"/>
  <c r="CI414" i="1"/>
  <c r="CH414" i="1"/>
  <c r="CG414" i="1"/>
  <c r="CF414" i="1"/>
  <c r="CE414" i="1"/>
  <c r="CD414" i="1"/>
  <c r="CC414" i="1"/>
  <c r="CB414" i="1"/>
  <c r="CA414" i="1"/>
  <c r="BZ414" i="1"/>
  <c r="BY414" i="1"/>
  <c r="BX414" i="1"/>
  <c r="BW414" i="1"/>
  <c r="BT414" i="1"/>
  <c r="BS414" i="1" s="1"/>
  <c r="BP414" i="1"/>
  <c r="BO414" i="1"/>
  <c r="BN414" i="1"/>
  <c r="BM414" i="1"/>
  <c r="BL414" i="1"/>
  <c r="BK414" i="1"/>
  <c r="BJ414" i="1"/>
  <c r="BI414" i="1"/>
  <c r="BH414" i="1"/>
  <c r="BG414" i="1"/>
  <c r="BF414" i="1"/>
  <c r="BE414" i="1"/>
  <c r="CJ413" i="1"/>
  <c r="CI413" i="1"/>
  <c r="CH413" i="1"/>
  <c r="CG413" i="1"/>
  <c r="CF413" i="1"/>
  <c r="CE413" i="1"/>
  <c r="CD413" i="1"/>
  <c r="CC413" i="1"/>
  <c r="CB413" i="1"/>
  <c r="CA413" i="1"/>
  <c r="BZ413" i="1"/>
  <c r="BY413" i="1"/>
  <c r="BX413" i="1"/>
  <c r="BW413" i="1"/>
  <c r="BT413" i="1"/>
  <c r="BS413" i="1" s="1"/>
  <c r="BP413" i="1"/>
  <c r="BO413" i="1"/>
  <c r="BN413" i="1"/>
  <c r="BM413" i="1"/>
  <c r="BL413" i="1"/>
  <c r="BK413" i="1"/>
  <c r="BJ413" i="1"/>
  <c r="BI413" i="1"/>
  <c r="BH413" i="1"/>
  <c r="BG413" i="1"/>
  <c r="BF413" i="1"/>
  <c r="BE413" i="1"/>
  <c r="CJ412" i="1"/>
  <c r="CI412" i="1"/>
  <c r="CH412" i="1"/>
  <c r="CG412" i="1"/>
  <c r="CF412" i="1"/>
  <c r="CE412" i="1"/>
  <c r="CD412" i="1"/>
  <c r="CC412" i="1"/>
  <c r="CB412" i="1"/>
  <c r="CA412" i="1"/>
  <c r="BZ412" i="1"/>
  <c r="BY412" i="1"/>
  <c r="BX412" i="1"/>
  <c r="BW412" i="1"/>
  <c r="BT412" i="1"/>
  <c r="BS412" i="1" s="1"/>
  <c r="BP412" i="1"/>
  <c r="BO412" i="1"/>
  <c r="BN412" i="1"/>
  <c r="BM412" i="1"/>
  <c r="BL412" i="1"/>
  <c r="BK412" i="1"/>
  <c r="BJ412" i="1"/>
  <c r="BI412" i="1"/>
  <c r="BH412" i="1"/>
  <c r="BG412" i="1"/>
  <c r="BF412" i="1"/>
  <c r="BE412" i="1"/>
  <c r="CJ411" i="1"/>
  <c r="CI411" i="1"/>
  <c r="CH411" i="1"/>
  <c r="CG411" i="1"/>
  <c r="CF411" i="1"/>
  <c r="CE411" i="1"/>
  <c r="CD411" i="1"/>
  <c r="CC411" i="1"/>
  <c r="CB411" i="1"/>
  <c r="CA411" i="1"/>
  <c r="BZ411" i="1"/>
  <c r="BY411" i="1"/>
  <c r="BX411" i="1"/>
  <c r="BW411" i="1"/>
  <c r="BT411" i="1"/>
  <c r="BS411" i="1" s="1"/>
  <c r="BP411" i="1"/>
  <c r="BO411" i="1"/>
  <c r="BN411" i="1"/>
  <c r="BM411" i="1"/>
  <c r="BL411" i="1"/>
  <c r="BK411" i="1"/>
  <c r="BJ411" i="1"/>
  <c r="BI411" i="1"/>
  <c r="BH411" i="1"/>
  <c r="BG411" i="1"/>
  <c r="BF411" i="1"/>
  <c r="BE411" i="1"/>
  <c r="CJ410" i="1"/>
  <c r="CI410" i="1"/>
  <c r="CH410" i="1"/>
  <c r="CG410" i="1"/>
  <c r="CF410" i="1"/>
  <c r="CE410" i="1"/>
  <c r="CD410" i="1"/>
  <c r="CC410" i="1"/>
  <c r="CB410" i="1"/>
  <c r="CA410" i="1"/>
  <c r="BZ410" i="1"/>
  <c r="BY410" i="1"/>
  <c r="BX410" i="1"/>
  <c r="BW410" i="1"/>
  <c r="BT410" i="1"/>
  <c r="BS410" i="1" s="1"/>
  <c r="BP410" i="1"/>
  <c r="BO410" i="1"/>
  <c r="BN410" i="1"/>
  <c r="BM410" i="1"/>
  <c r="BL410" i="1"/>
  <c r="BK410" i="1"/>
  <c r="BJ410" i="1"/>
  <c r="BI410" i="1"/>
  <c r="BH410" i="1"/>
  <c r="BG410" i="1"/>
  <c r="BF410" i="1"/>
  <c r="BE410" i="1"/>
  <c r="CJ409" i="1"/>
  <c r="CI409" i="1"/>
  <c r="CH409" i="1"/>
  <c r="CG409" i="1"/>
  <c r="CF409" i="1"/>
  <c r="CE409" i="1"/>
  <c r="CD409" i="1"/>
  <c r="CC409" i="1"/>
  <c r="CB409" i="1"/>
  <c r="CA409" i="1"/>
  <c r="BZ409" i="1"/>
  <c r="BY409" i="1"/>
  <c r="BX409" i="1"/>
  <c r="BW409" i="1"/>
  <c r="BT409" i="1"/>
  <c r="BS409" i="1" s="1"/>
  <c r="BP409" i="1"/>
  <c r="BO409" i="1"/>
  <c r="BN409" i="1"/>
  <c r="BM409" i="1"/>
  <c r="BL409" i="1"/>
  <c r="BK409" i="1"/>
  <c r="BJ409" i="1"/>
  <c r="BI409" i="1"/>
  <c r="BH409" i="1"/>
  <c r="BG409" i="1"/>
  <c r="BF409" i="1"/>
  <c r="BE409" i="1"/>
  <c r="CJ408" i="1"/>
  <c r="CI408" i="1"/>
  <c r="CH408" i="1"/>
  <c r="CG408" i="1"/>
  <c r="CF408" i="1"/>
  <c r="CE408" i="1"/>
  <c r="CD408" i="1"/>
  <c r="CC408" i="1"/>
  <c r="CB408" i="1"/>
  <c r="CA408" i="1"/>
  <c r="BZ408" i="1"/>
  <c r="BY408" i="1"/>
  <c r="BX408" i="1"/>
  <c r="BW408" i="1"/>
  <c r="BT408" i="1"/>
  <c r="BS408" i="1" s="1"/>
  <c r="BP408" i="1"/>
  <c r="BO408" i="1"/>
  <c r="BN408" i="1"/>
  <c r="BM408" i="1"/>
  <c r="BL408" i="1"/>
  <c r="BK408" i="1"/>
  <c r="BJ408" i="1"/>
  <c r="BI408" i="1"/>
  <c r="BH408" i="1"/>
  <c r="BG408" i="1"/>
  <c r="BF408" i="1"/>
  <c r="BE408" i="1"/>
  <c r="CJ407" i="1"/>
  <c r="CI407" i="1"/>
  <c r="CH407" i="1"/>
  <c r="CG407" i="1"/>
  <c r="CF407" i="1"/>
  <c r="CE407" i="1"/>
  <c r="CD407" i="1"/>
  <c r="CC407" i="1"/>
  <c r="CB407" i="1"/>
  <c r="CA407" i="1"/>
  <c r="BZ407" i="1"/>
  <c r="BY407" i="1"/>
  <c r="BX407" i="1"/>
  <c r="BW407" i="1"/>
  <c r="BT407" i="1"/>
  <c r="BS407" i="1" s="1"/>
  <c r="BP407" i="1"/>
  <c r="BO407" i="1"/>
  <c r="BN407" i="1"/>
  <c r="BM407" i="1"/>
  <c r="BL407" i="1"/>
  <c r="BK407" i="1"/>
  <c r="BJ407" i="1"/>
  <c r="BI407" i="1"/>
  <c r="BH407" i="1"/>
  <c r="BG407" i="1"/>
  <c r="BF407" i="1"/>
  <c r="BE407" i="1"/>
  <c r="CJ406" i="1"/>
  <c r="CI406" i="1"/>
  <c r="CH406" i="1"/>
  <c r="CG406" i="1"/>
  <c r="CF406" i="1"/>
  <c r="CE406" i="1"/>
  <c r="CD406" i="1"/>
  <c r="CC406" i="1"/>
  <c r="CB406" i="1"/>
  <c r="CA406" i="1"/>
  <c r="BZ406" i="1"/>
  <c r="BY406" i="1"/>
  <c r="BX406" i="1"/>
  <c r="BW406" i="1"/>
  <c r="BT406" i="1"/>
  <c r="BS406" i="1" s="1"/>
  <c r="BP406" i="1"/>
  <c r="BO406" i="1"/>
  <c r="BN406" i="1"/>
  <c r="BM406" i="1"/>
  <c r="BL406" i="1"/>
  <c r="BK406" i="1"/>
  <c r="BJ406" i="1"/>
  <c r="BI406" i="1"/>
  <c r="BH406" i="1"/>
  <c r="BG406" i="1"/>
  <c r="BF406" i="1"/>
  <c r="BE406" i="1"/>
  <c r="CJ405" i="1"/>
  <c r="CI405" i="1"/>
  <c r="CH405" i="1"/>
  <c r="CG405" i="1"/>
  <c r="CF405" i="1"/>
  <c r="CE405" i="1"/>
  <c r="CD405" i="1"/>
  <c r="CC405" i="1"/>
  <c r="CB405" i="1"/>
  <c r="CA405" i="1"/>
  <c r="BZ405" i="1"/>
  <c r="BY405" i="1"/>
  <c r="BX405" i="1"/>
  <c r="BW405" i="1"/>
  <c r="BT405" i="1"/>
  <c r="BS405" i="1" s="1"/>
  <c r="BP405" i="1"/>
  <c r="BO405" i="1"/>
  <c r="BN405" i="1"/>
  <c r="BM405" i="1"/>
  <c r="BL405" i="1"/>
  <c r="BK405" i="1"/>
  <c r="BJ405" i="1"/>
  <c r="BI405" i="1"/>
  <c r="BH405" i="1"/>
  <c r="BG405" i="1"/>
  <c r="BF405" i="1"/>
  <c r="BE405" i="1"/>
  <c r="CJ404" i="1"/>
  <c r="CI404" i="1"/>
  <c r="CH404" i="1"/>
  <c r="CG404" i="1"/>
  <c r="CF404" i="1"/>
  <c r="CE404" i="1"/>
  <c r="CD404" i="1"/>
  <c r="CC404" i="1"/>
  <c r="CB404" i="1"/>
  <c r="CA404" i="1"/>
  <c r="BZ404" i="1"/>
  <c r="BY404" i="1"/>
  <c r="BX404" i="1"/>
  <c r="BW404" i="1"/>
  <c r="BT404" i="1"/>
  <c r="BS404" i="1" s="1"/>
  <c r="BP404" i="1"/>
  <c r="BO404" i="1"/>
  <c r="BN404" i="1"/>
  <c r="BM404" i="1"/>
  <c r="BL404" i="1"/>
  <c r="BK404" i="1"/>
  <c r="BJ404" i="1"/>
  <c r="BI404" i="1"/>
  <c r="BH404" i="1"/>
  <c r="BG404" i="1"/>
  <c r="BF404" i="1"/>
  <c r="BE404" i="1"/>
  <c r="CJ403" i="1"/>
  <c r="CI403" i="1"/>
  <c r="CH403" i="1"/>
  <c r="CG403" i="1"/>
  <c r="CF403" i="1"/>
  <c r="CE403" i="1"/>
  <c r="CD403" i="1"/>
  <c r="CC403" i="1"/>
  <c r="CB403" i="1"/>
  <c r="CA403" i="1"/>
  <c r="BZ403" i="1"/>
  <c r="BY403" i="1"/>
  <c r="BX403" i="1"/>
  <c r="BW403" i="1"/>
  <c r="BT403" i="1"/>
  <c r="BS403" i="1" s="1"/>
  <c r="BP403" i="1"/>
  <c r="BO403" i="1"/>
  <c r="BN403" i="1"/>
  <c r="BM403" i="1"/>
  <c r="BL403" i="1"/>
  <c r="BK403" i="1"/>
  <c r="BJ403" i="1"/>
  <c r="BI403" i="1"/>
  <c r="BH403" i="1"/>
  <c r="BG403" i="1"/>
  <c r="BF403" i="1"/>
  <c r="BE403" i="1"/>
  <c r="CJ402" i="1"/>
  <c r="CI402" i="1"/>
  <c r="CH402" i="1"/>
  <c r="CG402" i="1"/>
  <c r="CF402" i="1"/>
  <c r="CE402" i="1"/>
  <c r="CD402" i="1"/>
  <c r="CC402" i="1"/>
  <c r="CB402" i="1"/>
  <c r="CA402" i="1"/>
  <c r="BZ402" i="1"/>
  <c r="BY402" i="1"/>
  <c r="BX402" i="1"/>
  <c r="BW402" i="1"/>
  <c r="BT402" i="1"/>
  <c r="BS402" i="1" s="1"/>
  <c r="BP402" i="1"/>
  <c r="BO402" i="1"/>
  <c r="BN402" i="1"/>
  <c r="BM402" i="1"/>
  <c r="BL402" i="1"/>
  <c r="BK402" i="1"/>
  <c r="BJ402" i="1"/>
  <c r="BI402" i="1"/>
  <c r="BH402" i="1"/>
  <c r="BG402" i="1"/>
  <c r="BF402" i="1"/>
  <c r="BE402" i="1"/>
  <c r="CJ401" i="1"/>
  <c r="CI401" i="1"/>
  <c r="CH401" i="1"/>
  <c r="CG401" i="1"/>
  <c r="CF401" i="1"/>
  <c r="CE401" i="1"/>
  <c r="CD401" i="1"/>
  <c r="CC401" i="1"/>
  <c r="CB401" i="1"/>
  <c r="CA401" i="1"/>
  <c r="BZ401" i="1"/>
  <c r="BY401" i="1"/>
  <c r="BX401" i="1"/>
  <c r="BW401" i="1"/>
  <c r="BT401" i="1"/>
  <c r="BS401" i="1" s="1"/>
  <c r="BP401" i="1"/>
  <c r="BO401" i="1"/>
  <c r="BN401" i="1"/>
  <c r="BM401" i="1"/>
  <c r="BL401" i="1"/>
  <c r="BK401" i="1"/>
  <c r="BJ401" i="1"/>
  <c r="BI401" i="1"/>
  <c r="BH401" i="1"/>
  <c r="BG401" i="1"/>
  <c r="BF401" i="1"/>
  <c r="BE401" i="1"/>
  <c r="CJ400" i="1"/>
  <c r="CI400" i="1"/>
  <c r="CH400" i="1"/>
  <c r="CG400" i="1"/>
  <c r="CF400" i="1"/>
  <c r="CE400" i="1"/>
  <c r="CD400" i="1"/>
  <c r="CC400" i="1"/>
  <c r="CB400" i="1"/>
  <c r="CA400" i="1"/>
  <c r="BZ400" i="1"/>
  <c r="BY400" i="1"/>
  <c r="BX400" i="1"/>
  <c r="BW400" i="1"/>
  <c r="BT400" i="1"/>
  <c r="BS400" i="1" s="1"/>
  <c r="BP400" i="1"/>
  <c r="BO400" i="1"/>
  <c r="BN400" i="1"/>
  <c r="BM400" i="1"/>
  <c r="BL400" i="1"/>
  <c r="BK400" i="1"/>
  <c r="BJ400" i="1"/>
  <c r="BI400" i="1"/>
  <c r="BH400" i="1"/>
  <c r="BG400" i="1"/>
  <c r="BF400" i="1"/>
  <c r="BE400" i="1"/>
  <c r="CJ399" i="1"/>
  <c r="CI399" i="1"/>
  <c r="CH399" i="1"/>
  <c r="CG399" i="1"/>
  <c r="CF399" i="1"/>
  <c r="CE399" i="1"/>
  <c r="CD399" i="1"/>
  <c r="CC399" i="1"/>
  <c r="CB399" i="1"/>
  <c r="CA399" i="1"/>
  <c r="BZ399" i="1"/>
  <c r="BY399" i="1"/>
  <c r="BX399" i="1"/>
  <c r="BW399" i="1"/>
  <c r="BT399" i="1"/>
  <c r="BS399" i="1" s="1"/>
  <c r="BP399" i="1"/>
  <c r="BO399" i="1"/>
  <c r="BN399" i="1"/>
  <c r="BM399" i="1"/>
  <c r="BL399" i="1"/>
  <c r="BK399" i="1"/>
  <c r="BJ399" i="1"/>
  <c r="BI399" i="1"/>
  <c r="BH399" i="1"/>
  <c r="BG399" i="1"/>
  <c r="BF399" i="1"/>
  <c r="BE399" i="1"/>
  <c r="CJ398" i="1"/>
  <c r="CI398" i="1"/>
  <c r="CH398" i="1"/>
  <c r="CG398" i="1"/>
  <c r="CF398" i="1"/>
  <c r="CE398" i="1"/>
  <c r="CD398" i="1"/>
  <c r="CC398" i="1"/>
  <c r="CB398" i="1"/>
  <c r="CA398" i="1"/>
  <c r="BZ398" i="1"/>
  <c r="BY398" i="1"/>
  <c r="BX398" i="1"/>
  <c r="BW398" i="1"/>
  <c r="BT398" i="1"/>
  <c r="BS398" i="1" s="1"/>
  <c r="BP398" i="1"/>
  <c r="BO398" i="1"/>
  <c r="BN398" i="1"/>
  <c r="BM398" i="1"/>
  <c r="BL398" i="1"/>
  <c r="BK398" i="1"/>
  <c r="BJ398" i="1"/>
  <c r="BI398" i="1"/>
  <c r="BH398" i="1"/>
  <c r="BG398" i="1"/>
  <c r="BF398" i="1"/>
  <c r="BE398" i="1"/>
  <c r="CJ397" i="1"/>
  <c r="CI397" i="1"/>
  <c r="CH397" i="1"/>
  <c r="CG397" i="1"/>
  <c r="CF397" i="1"/>
  <c r="CE397" i="1"/>
  <c r="CD397" i="1"/>
  <c r="CC397" i="1"/>
  <c r="CB397" i="1"/>
  <c r="CA397" i="1"/>
  <c r="BZ397" i="1"/>
  <c r="BY397" i="1"/>
  <c r="BX397" i="1"/>
  <c r="BW397" i="1"/>
  <c r="BT397" i="1"/>
  <c r="BS397" i="1" s="1"/>
  <c r="BP397" i="1"/>
  <c r="BO397" i="1"/>
  <c r="BN397" i="1"/>
  <c r="BM397" i="1"/>
  <c r="BL397" i="1"/>
  <c r="BK397" i="1"/>
  <c r="BJ397" i="1"/>
  <c r="BI397" i="1"/>
  <c r="BH397" i="1"/>
  <c r="BG397" i="1"/>
  <c r="BF397" i="1"/>
  <c r="BE397" i="1"/>
  <c r="CJ396" i="1"/>
  <c r="CI396" i="1"/>
  <c r="CH396" i="1"/>
  <c r="CG396" i="1"/>
  <c r="CF396" i="1"/>
  <c r="CE396" i="1"/>
  <c r="CD396" i="1"/>
  <c r="CC396" i="1"/>
  <c r="CB396" i="1"/>
  <c r="CA396" i="1"/>
  <c r="BZ396" i="1"/>
  <c r="BY396" i="1"/>
  <c r="BX396" i="1"/>
  <c r="BW396" i="1"/>
  <c r="BT396" i="1"/>
  <c r="BS396" i="1" s="1"/>
  <c r="BP396" i="1"/>
  <c r="BO396" i="1"/>
  <c r="BN396" i="1"/>
  <c r="BM396" i="1"/>
  <c r="BL396" i="1"/>
  <c r="BK396" i="1"/>
  <c r="BJ396" i="1"/>
  <c r="BI396" i="1"/>
  <c r="BH396" i="1"/>
  <c r="BG396" i="1"/>
  <c r="BF396" i="1"/>
  <c r="BE396" i="1"/>
  <c r="CJ395" i="1"/>
  <c r="CI395" i="1"/>
  <c r="CH395" i="1"/>
  <c r="CG395" i="1"/>
  <c r="CF395" i="1"/>
  <c r="CE395" i="1"/>
  <c r="CD395" i="1"/>
  <c r="CC395" i="1"/>
  <c r="CB395" i="1"/>
  <c r="CA395" i="1"/>
  <c r="BZ395" i="1"/>
  <c r="BY395" i="1"/>
  <c r="BX395" i="1"/>
  <c r="BW395" i="1"/>
  <c r="BT395" i="1"/>
  <c r="BS395" i="1" s="1"/>
  <c r="BP395" i="1"/>
  <c r="BO395" i="1"/>
  <c r="BN395" i="1"/>
  <c r="BM395" i="1"/>
  <c r="BL395" i="1"/>
  <c r="BK395" i="1"/>
  <c r="BJ395" i="1"/>
  <c r="BI395" i="1"/>
  <c r="BH395" i="1"/>
  <c r="BG395" i="1"/>
  <c r="BF395" i="1"/>
  <c r="BE395" i="1"/>
  <c r="CJ394" i="1"/>
  <c r="CI394" i="1"/>
  <c r="CH394" i="1"/>
  <c r="CG394" i="1"/>
  <c r="CF394" i="1"/>
  <c r="CE394" i="1"/>
  <c r="CD394" i="1"/>
  <c r="CC394" i="1"/>
  <c r="CB394" i="1"/>
  <c r="CA394" i="1"/>
  <c r="BZ394" i="1"/>
  <c r="BY394" i="1"/>
  <c r="BX394" i="1"/>
  <c r="BW394" i="1"/>
  <c r="BT394" i="1"/>
  <c r="BS394" i="1" s="1"/>
  <c r="BP394" i="1"/>
  <c r="BO394" i="1"/>
  <c r="BN394" i="1"/>
  <c r="BM394" i="1"/>
  <c r="BL394" i="1"/>
  <c r="BK394" i="1"/>
  <c r="BJ394" i="1"/>
  <c r="BI394" i="1"/>
  <c r="BH394" i="1"/>
  <c r="BG394" i="1"/>
  <c r="BF394" i="1"/>
  <c r="BE394" i="1"/>
  <c r="CJ393" i="1"/>
  <c r="CI393" i="1"/>
  <c r="CH393" i="1"/>
  <c r="CG393" i="1"/>
  <c r="CF393" i="1"/>
  <c r="CE393" i="1"/>
  <c r="CD393" i="1"/>
  <c r="CC393" i="1"/>
  <c r="CB393" i="1"/>
  <c r="CA393" i="1"/>
  <c r="BZ393" i="1"/>
  <c r="BY393" i="1"/>
  <c r="BX393" i="1"/>
  <c r="BW393" i="1"/>
  <c r="BT393" i="1"/>
  <c r="BS393" i="1" s="1"/>
  <c r="BP393" i="1"/>
  <c r="BO393" i="1"/>
  <c r="BN393" i="1"/>
  <c r="BM393" i="1"/>
  <c r="BL393" i="1"/>
  <c r="BK393" i="1"/>
  <c r="BJ393" i="1"/>
  <c r="BI393" i="1"/>
  <c r="BH393" i="1"/>
  <c r="BG393" i="1"/>
  <c r="BF393" i="1"/>
  <c r="BE393" i="1"/>
  <c r="CJ392" i="1"/>
  <c r="CI392" i="1"/>
  <c r="CH392" i="1"/>
  <c r="CG392" i="1"/>
  <c r="CF392" i="1"/>
  <c r="CE392" i="1"/>
  <c r="CD392" i="1"/>
  <c r="CC392" i="1"/>
  <c r="CB392" i="1"/>
  <c r="CA392" i="1"/>
  <c r="BZ392" i="1"/>
  <c r="BY392" i="1"/>
  <c r="BX392" i="1"/>
  <c r="BW392" i="1"/>
  <c r="BT392" i="1"/>
  <c r="BS392" i="1" s="1"/>
  <c r="BP392" i="1"/>
  <c r="BO392" i="1"/>
  <c r="BN392" i="1"/>
  <c r="BM392" i="1"/>
  <c r="BL392" i="1"/>
  <c r="BK392" i="1"/>
  <c r="BJ392" i="1"/>
  <c r="BI392" i="1"/>
  <c r="BH392" i="1"/>
  <c r="BG392" i="1"/>
  <c r="BF392" i="1"/>
  <c r="BE392" i="1"/>
  <c r="CJ391" i="1"/>
  <c r="CI391" i="1"/>
  <c r="CH391" i="1"/>
  <c r="CG391" i="1"/>
  <c r="CF391" i="1"/>
  <c r="CE391" i="1"/>
  <c r="CD391" i="1"/>
  <c r="CC391" i="1"/>
  <c r="CB391" i="1"/>
  <c r="CA391" i="1"/>
  <c r="BZ391" i="1"/>
  <c r="BY391" i="1"/>
  <c r="BX391" i="1"/>
  <c r="BW391" i="1"/>
  <c r="BT391" i="1"/>
  <c r="BS391" i="1" s="1"/>
  <c r="BP391" i="1"/>
  <c r="BO391" i="1"/>
  <c r="BN391" i="1"/>
  <c r="BM391" i="1"/>
  <c r="BL391" i="1"/>
  <c r="BK391" i="1"/>
  <c r="BJ391" i="1"/>
  <c r="BI391" i="1"/>
  <c r="BH391" i="1"/>
  <c r="BG391" i="1"/>
  <c r="BF391" i="1"/>
  <c r="BE391" i="1"/>
  <c r="CJ390" i="1"/>
  <c r="CI390" i="1"/>
  <c r="CH390" i="1"/>
  <c r="CG390" i="1"/>
  <c r="CF390" i="1"/>
  <c r="CE390" i="1"/>
  <c r="CD390" i="1"/>
  <c r="CC390" i="1"/>
  <c r="CB390" i="1"/>
  <c r="CA390" i="1"/>
  <c r="BZ390" i="1"/>
  <c r="BY390" i="1"/>
  <c r="BX390" i="1"/>
  <c r="BW390" i="1"/>
  <c r="BT390" i="1"/>
  <c r="BS390" i="1" s="1"/>
  <c r="BP390" i="1"/>
  <c r="BO390" i="1"/>
  <c r="BN390" i="1"/>
  <c r="BM390" i="1"/>
  <c r="BL390" i="1"/>
  <c r="BK390" i="1"/>
  <c r="BJ390" i="1"/>
  <c r="BI390" i="1"/>
  <c r="BH390" i="1"/>
  <c r="BG390" i="1"/>
  <c r="BF390" i="1"/>
  <c r="BE390" i="1"/>
  <c r="CJ389" i="1"/>
  <c r="CI389" i="1"/>
  <c r="CH389" i="1"/>
  <c r="CG389" i="1"/>
  <c r="CF389" i="1"/>
  <c r="CE389" i="1"/>
  <c r="CD389" i="1"/>
  <c r="CC389" i="1"/>
  <c r="CB389" i="1"/>
  <c r="CA389" i="1"/>
  <c r="BZ389" i="1"/>
  <c r="BY389" i="1"/>
  <c r="BX389" i="1"/>
  <c r="BW389" i="1"/>
  <c r="BT389" i="1"/>
  <c r="BS389" i="1" s="1"/>
  <c r="BP389" i="1"/>
  <c r="BO389" i="1"/>
  <c r="BN389" i="1"/>
  <c r="BM389" i="1"/>
  <c r="BL389" i="1"/>
  <c r="BK389" i="1"/>
  <c r="BJ389" i="1"/>
  <c r="BI389" i="1"/>
  <c r="BH389" i="1"/>
  <c r="BG389" i="1"/>
  <c r="BF389" i="1"/>
  <c r="BE389" i="1"/>
  <c r="CJ388" i="1"/>
  <c r="CI388" i="1"/>
  <c r="CH388" i="1"/>
  <c r="CG388" i="1"/>
  <c r="CF388" i="1"/>
  <c r="CE388" i="1"/>
  <c r="CD388" i="1"/>
  <c r="CC388" i="1"/>
  <c r="CB388" i="1"/>
  <c r="CA388" i="1"/>
  <c r="BZ388" i="1"/>
  <c r="BY388" i="1"/>
  <c r="BX388" i="1"/>
  <c r="BW388" i="1"/>
  <c r="BT388" i="1"/>
  <c r="BS388" i="1" s="1"/>
  <c r="BP388" i="1"/>
  <c r="BO388" i="1"/>
  <c r="BN388" i="1"/>
  <c r="BM388" i="1"/>
  <c r="BL388" i="1"/>
  <c r="BK388" i="1"/>
  <c r="BJ388" i="1"/>
  <c r="BI388" i="1"/>
  <c r="BH388" i="1"/>
  <c r="BG388" i="1"/>
  <c r="BF388" i="1"/>
  <c r="BE388" i="1"/>
  <c r="CJ387" i="1"/>
  <c r="CI387" i="1"/>
  <c r="CH387" i="1"/>
  <c r="CG387" i="1"/>
  <c r="CF387" i="1"/>
  <c r="CE387" i="1"/>
  <c r="CD387" i="1"/>
  <c r="CC387" i="1"/>
  <c r="CB387" i="1"/>
  <c r="CA387" i="1"/>
  <c r="BZ387" i="1"/>
  <c r="BY387" i="1"/>
  <c r="BX387" i="1"/>
  <c r="BW387" i="1"/>
  <c r="BT387" i="1"/>
  <c r="BS387" i="1" s="1"/>
  <c r="BP387" i="1"/>
  <c r="BO387" i="1"/>
  <c r="BN387" i="1"/>
  <c r="BM387" i="1"/>
  <c r="BL387" i="1"/>
  <c r="BK387" i="1"/>
  <c r="BJ387" i="1"/>
  <c r="BI387" i="1"/>
  <c r="BH387" i="1"/>
  <c r="BG387" i="1"/>
  <c r="BF387" i="1"/>
  <c r="BE387" i="1"/>
  <c r="CJ386" i="1"/>
  <c r="CI386" i="1"/>
  <c r="CH386" i="1"/>
  <c r="CG386" i="1"/>
  <c r="CF386" i="1"/>
  <c r="CE386" i="1"/>
  <c r="CD386" i="1"/>
  <c r="CC386" i="1"/>
  <c r="CB386" i="1"/>
  <c r="CA386" i="1"/>
  <c r="BZ386" i="1"/>
  <c r="BY386" i="1"/>
  <c r="BX386" i="1"/>
  <c r="BW386" i="1"/>
  <c r="BT386" i="1"/>
  <c r="BS386" i="1" s="1"/>
  <c r="BP386" i="1"/>
  <c r="BO386" i="1"/>
  <c r="BN386" i="1"/>
  <c r="BM386" i="1"/>
  <c r="BL386" i="1"/>
  <c r="BK386" i="1"/>
  <c r="BJ386" i="1"/>
  <c r="BI386" i="1"/>
  <c r="BH386" i="1"/>
  <c r="BG386" i="1"/>
  <c r="BF386" i="1"/>
  <c r="BE386" i="1"/>
  <c r="CJ385" i="1"/>
  <c r="CI385" i="1"/>
  <c r="CH385" i="1"/>
  <c r="CG385" i="1"/>
  <c r="CF385" i="1"/>
  <c r="CE385" i="1"/>
  <c r="CD385" i="1"/>
  <c r="CC385" i="1"/>
  <c r="CB385" i="1"/>
  <c r="CA385" i="1"/>
  <c r="BZ385" i="1"/>
  <c r="BY385" i="1"/>
  <c r="BX385" i="1"/>
  <c r="BW385" i="1"/>
  <c r="BT385" i="1"/>
  <c r="BS385" i="1" s="1"/>
  <c r="BP385" i="1"/>
  <c r="BO385" i="1"/>
  <c r="BN385" i="1"/>
  <c r="BM385" i="1"/>
  <c r="BL385" i="1"/>
  <c r="BK385" i="1"/>
  <c r="BJ385" i="1"/>
  <c r="BI385" i="1"/>
  <c r="BH385" i="1"/>
  <c r="BG385" i="1"/>
  <c r="BF385" i="1"/>
  <c r="BE385" i="1"/>
  <c r="CJ384" i="1"/>
  <c r="CI384" i="1"/>
  <c r="CH384" i="1"/>
  <c r="CG384" i="1"/>
  <c r="CF384" i="1"/>
  <c r="CE384" i="1"/>
  <c r="CD384" i="1"/>
  <c r="CC384" i="1"/>
  <c r="CB384" i="1"/>
  <c r="CA384" i="1"/>
  <c r="BZ384" i="1"/>
  <c r="BY384" i="1"/>
  <c r="BX384" i="1"/>
  <c r="BW384" i="1"/>
  <c r="BT384" i="1"/>
  <c r="BS384" i="1" s="1"/>
  <c r="BP384" i="1"/>
  <c r="BO384" i="1"/>
  <c r="BN384" i="1"/>
  <c r="BM384" i="1"/>
  <c r="BL384" i="1"/>
  <c r="BK384" i="1"/>
  <c r="BJ384" i="1"/>
  <c r="BI384" i="1"/>
  <c r="BH384" i="1"/>
  <c r="BG384" i="1"/>
  <c r="BF384" i="1"/>
  <c r="BE384" i="1"/>
  <c r="CJ383" i="1"/>
  <c r="CI383" i="1"/>
  <c r="CH383" i="1"/>
  <c r="CG383" i="1"/>
  <c r="CF383" i="1"/>
  <c r="CE383" i="1"/>
  <c r="CD383" i="1"/>
  <c r="CC383" i="1"/>
  <c r="CB383" i="1"/>
  <c r="CA383" i="1"/>
  <c r="BZ383" i="1"/>
  <c r="BY383" i="1"/>
  <c r="BX383" i="1"/>
  <c r="BW383" i="1"/>
  <c r="BT383" i="1"/>
  <c r="BS383" i="1" s="1"/>
  <c r="BP383" i="1"/>
  <c r="BO383" i="1"/>
  <c r="BN383" i="1"/>
  <c r="BM383" i="1"/>
  <c r="BL383" i="1"/>
  <c r="BK383" i="1"/>
  <c r="BJ383" i="1"/>
  <c r="BI383" i="1"/>
  <c r="BH383" i="1"/>
  <c r="BG383" i="1"/>
  <c r="BF383" i="1"/>
  <c r="BE383" i="1"/>
  <c r="CJ382" i="1"/>
  <c r="CI382" i="1"/>
  <c r="CH382" i="1"/>
  <c r="CG382" i="1"/>
  <c r="CF382" i="1"/>
  <c r="CE382" i="1"/>
  <c r="CD382" i="1"/>
  <c r="CC382" i="1"/>
  <c r="CB382" i="1"/>
  <c r="CA382" i="1"/>
  <c r="BZ382" i="1"/>
  <c r="BY382" i="1"/>
  <c r="BX382" i="1"/>
  <c r="BW382" i="1"/>
  <c r="BT382" i="1"/>
  <c r="BS382" i="1" s="1"/>
  <c r="BP382" i="1"/>
  <c r="BO382" i="1"/>
  <c r="BN382" i="1"/>
  <c r="BM382" i="1"/>
  <c r="BL382" i="1"/>
  <c r="BK382" i="1"/>
  <c r="BJ382" i="1"/>
  <c r="BI382" i="1"/>
  <c r="BH382" i="1"/>
  <c r="BG382" i="1"/>
  <c r="BF382" i="1"/>
  <c r="BE382" i="1"/>
  <c r="CJ381" i="1"/>
  <c r="CI381" i="1"/>
  <c r="CH381" i="1"/>
  <c r="CG381" i="1"/>
  <c r="CF381" i="1"/>
  <c r="CE381" i="1"/>
  <c r="CD381" i="1"/>
  <c r="CC381" i="1"/>
  <c r="CB381" i="1"/>
  <c r="CA381" i="1"/>
  <c r="BZ381" i="1"/>
  <c r="BY381" i="1"/>
  <c r="BX381" i="1"/>
  <c r="BW381" i="1"/>
  <c r="BT381" i="1"/>
  <c r="BS381" i="1" s="1"/>
  <c r="BP381" i="1"/>
  <c r="BO381" i="1"/>
  <c r="BN381" i="1"/>
  <c r="BM381" i="1"/>
  <c r="BL381" i="1"/>
  <c r="BK381" i="1"/>
  <c r="BJ381" i="1"/>
  <c r="BI381" i="1"/>
  <c r="BH381" i="1"/>
  <c r="BG381" i="1"/>
  <c r="BF381" i="1"/>
  <c r="BE381" i="1"/>
  <c r="CJ380" i="1"/>
  <c r="CI380" i="1"/>
  <c r="CH380" i="1"/>
  <c r="CG380" i="1"/>
  <c r="CF380" i="1"/>
  <c r="CE380" i="1"/>
  <c r="CD380" i="1"/>
  <c r="CC380" i="1"/>
  <c r="CB380" i="1"/>
  <c r="CA380" i="1"/>
  <c r="BZ380" i="1"/>
  <c r="BY380" i="1"/>
  <c r="BX380" i="1"/>
  <c r="BW380" i="1"/>
  <c r="BT380" i="1"/>
  <c r="BS380" i="1" s="1"/>
  <c r="BP380" i="1"/>
  <c r="BO380" i="1"/>
  <c r="BN380" i="1"/>
  <c r="BM380" i="1"/>
  <c r="BL380" i="1"/>
  <c r="BK380" i="1"/>
  <c r="BJ380" i="1"/>
  <c r="BI380" i="1"/>
  <c r="BH380" i="1"/>
  <c r="BG380" i="1"/>
  <c r="BF380" i="1"/>
  <c r="BE380" i="1"/>
  <c r="CJ379" i="1"/>
  <c r="CI379" i="1"/>
  <c r="CH379" i="1"/>
  <c r="CG379" i="1"/>
  <c r="CF379" i="1"/>
  <c r="CE379" i="1"/>
  <c r="CD379" i="1"/>
  <c r="CC379" i="1"/>
  <c r="CB379" i="1"/>
  <c r="CA379" i="1"/>
  <c r="BZ379" i="1"/>
  <c r="BY379" i="1"/>
  <c r="BX379" i="1"/>
  <c r="BW379" i="1"/>
  <c r="BT379" i="1"/>
  <c r="BS379" i="1" s="1"/>
  <c r="BP379" i="1"/>
  <c r="BO379" i="1"/>
  <c r="BN379" i="1"/>
  <c r="BM379" i="1"/>
  <c r="BL379" i="1"/>
  <c r="BK379" i="1"/>
  <c r="BJ379" i="1"/>
  <c r="BI379" i="1"/>
  <c r="BH379" i="1"/>
  <c r="BG379" i="1"/>
  <c r="BF379" i="1"/>
  <c r="BE379" i="1"/>
  <c r="CJ378" i="1"/>
  <c r="CI378" i="1"/>
  <c r="CH378" i="1"/>
  <c r="CG378" i="1"/>
  <c r="CF378" i="1"/>
  <c r="CE378" i="1"/>
  <c r="CD378" i="1"/>
  <c r="CC378" i="1"/>
  <c r="CB378" i="1"/>
  <c r="CA378" i="1"/>
  <c r="BZ378" i="1"/>
  <c r="BY378" i="1"/>
  <c r="BX378" i="1"/>
  <c r="BW378" i="1"/>
  <c r="BT378" i="1"/>
  <c r="BS378" i="1" s="1"/>
  <c r="BP378" i="1"/>
  <c r="BO378" i="1"/>
  <c r="BN378" i="1"/>
  <c r="BM378" i="1"/>
  <c r="BL378" i="1"/>
  <c r="BK378" i="1"/>
  <c r="BJ378" i="1"/>
  <c r="BI378" i="1"/>
  <c r="BH378" i="1"/>
  <c r="BG378" i="1"/>
  <c r="BF378" i="1"/>
  <c r="BE378" i="1"/>
  <c r="CJ377" i="1"/>
  <c r="CI377" i="1"/>
  <c r="CH377" i="1"/>
  <c r="CG377" i="1"/>
  <c r="CF377" i="1"/>
  <c r="CE377" i="1"/>
  <c r="CD377" i="1"/>
  <c r="CC377" i="1"/>
  <c r="CB377" i="1"/>
  <c r="CA377" i="1"/>
  <c r="BZ377" i="1"/>
  <c r="BY377" i="1"/>
  <c r="BX377" i="1"/>
  <c r="BW377" i="1"/>
  <c r="BT377" i="1"/>
  <c r="BS377" i="1" s="1"/>
  <c r="BP377" i="1"/>
  <c r="BO377" i="1"/>
  <c r="BN377" i="1"/>
  <c r="BM377" i="1"/>
  <c r="BL377" i="1"/>
  <c r="BK377" i="1"/>
  <c r="BJ377" i="1"/>
  <c r="BI377" i="1"/>
  <c r="BH377" i="1"/>
  <c r="BG377" i="1"/>
  <c r="BF377" i="1"/>
  <c r="BE377" i="1"/>
  <c r="CJ376" i="1"/>
  <c r="CI376" i="1"/>
  <c r="CH376" i="1"/>
  <c r="CG376" i="1"/>
  <c r="CF376" i="1"/>
  <c r="CE376" i="1"/>
  <c r="CD376" i="1"/>
  <c r="CC376" i="1"/>
  <c r="CB376" i="1"/>
  <c r="CA376" i="1"/>
  <c r="BZ376" i="1"/>
  <c r="BY376" i="1"/>
  <c r="BX376" i="1"/>
  <c r="BW376" i="1"/>
  <c r="BT376" i="1"/>
  <c r="BS376" i="1" s="1"/>
  <c r="BP376" i="1"/>
  <c r="BO376" i="1"/>
  <c r="BN376" i="1"/>
  <c r="BM376" i="1"/>
  <c r="BL376" i="1"/>
  <c r="BK376" i="1"/>
  <c r="BJ376" i="1"/>
  <c r="BI376" i="1"/>
  <c r="BH376" i="1"/>
  <c r="BG376" i="1"/>
  <c r="BF376" i="1"/>
  <c r="BE376" i="1"/>
  <c r="CJ375" i="1"/>
  <c r="CI375" i="1"/>
  <c r="CH375" i="1"/>
  <c r="CG375" i="1"/>
  <c r="CF375" i="1"/>
  <c r="CE375" i="1"/>
  <c r="CD375" i="1"/>
  <c r="CC375" i="1"/>
  <c r="CB375" i="1"/>
  <c r="CA375" i="1"/>
  <c r="BZ375" i="1"/>
  <c r="BY375" i="1"/>
  <c r="BX375" i="1"/>
  <c r="BW375" i="1"/>
  <c r="BT375" i="1"/>
  <c r="BS375" i="1" s="1"/>
  <c r="BP375" i="1"/>
  <c r="BO375" i="1"/>
  <c r="BN375" i="1"/>
  <c r="BM375" i="1"/>
  <c r="BL375" i="1"/>
  <c r="BK375" i="1"/>
  <c r="BJ375" i="1"/>
  <c r="BI375" i="1"/>
  <c r="BH375" i="1"/>
  <c r="BG375" i="1"/>
  <c r="BF375" i="1"/>
  <c r="BE375" i="1"/>
  <c r="CJ374" i="1"/>
  <c r="CI374" i="1"/>
  <c r="CH374" i="1"/>
  <c r="CG374" i="1"/>
  <c r="CF374" i="1"/>
  <c r="CE374" i="1"/>
  <c r="CD374" i="1"/>
  <c r="CC374" i="1"/>
  <c r="CB374" i="1"/>
  <c r="CA374" i="1"/>
  <c r="BZ374" i="1"/>
  <c r="BY374" i="1"/>
  <c r="BX374" i="1"/>
  <c r="BW374" i="1"/>
  <c r="BT374" i="1"/>
  <c r="BS374" i="1" s="1"/>
  <c r="BP374" i="1"/>
  <c r="BO374" i="1"/>
  <c r="BN374" i="1"/>
  <c r="BM374" i="1"/>
  <c r="BL374" i="1"/>
  <c r="BK374" i="1"/>
  <c r="BJ374" i="1"/>
  <c r="BI374" i="1"/>
  <c r="BH374" i="1"/>
  <c r="BG374" i="1"/>
  <c r="BF374" i="1"/>
  <c r="BE374" i="1"/>
  <c r="CJ373" i="1"/>
  <c r="CI373" i="1"/>
  <c r="CH373" i="1"/>
  <c r="CG373" i="1"/>
  <c r="CF373" i="1"/>
  <c r="CE373" i="1"/>
  <c r="CD373" i="1"/>
  <c r="CC373" i="1"/>
  <c r="CB373" i="1"/>
  <c r="CA373" i="1"/>
  <c r="BZ373" i="1"/>
  <c r="BY373" i="1"/>
  <c r="BX373" i="1"/>
  <c r="BW373" i="1"/>
  <c r="BT373" i="1"/>
  <c r="BS373" i="1" s="1"/>
  <c r="BP373" i="1"/>
  <c r="BO373" i="1"/>
  <c r="BN373" i="1"/>
  <c r="BM373" i="1"/>
  <c r="BL373" i="1"/>
  <c r="BK373" i="1"/>
  <c r="BJ373" i="1"/>
  <c r="BI373" i="1"/>
  <c r="BH373" i="1"/>
  <c r="BG373" i="1"/>
  <c r="BF373" i="1"/>
  <c r="BE373" i="1"/>
  <c r="CJ372" i="1"/>
  <c r="CI372" i="1"/>
  <c r="CH372" i="1"/>
  <c r="CG372" i="1"/>
  <c r="CF372" i="1"/>
  <c r="CE372" i="1"/>
  <c r="CD372" i="1"/>
  <c r="CC372" i="1"/>
  <c r="CB372" i="1"/>
  <c r="CA372" i="1"/>
  <c r="BZ372" i="1"/>
  <c r="BY372" i="1"/>
  <c r="BX372" i="1"/>
  <c r="BW372" i="1"/>
  <c r="BT372" i="1"/>
  <c r="BS372" i="1" s="1"/>
  <c r="BP372" i="1"/>
  <c r="BO372" i="1"/>
  <c r="BN372" i="1"/>
  <c r="BM372" i="1"/>
  <c r="BL372" i="1"/>
  <c r="BK372" i="1"/>
  <c r="BJ372" i="1"/>
  <c r="BI372" i="1"/>
  <c r="BH372" i="1"/>
  <c r="BG372" i="1"/>
  <c r="BF372" i="1"/>
  <c r="BE372" i="1"/>
  <c r="CJ371" i="1"/>
  <c r="CI371" i="1"/>
  <c r="CH371" i="1"/>
  <c r="CG371" i="1"/>
  <c r="CF371" i="1"/>
  <c r="CE371" i="1"/>
  <c r="CD371" i="1"/>
  <c r="CC371" i="1"/>
  <c r="CB371" i="1"/>
  <c r="CA371" i="1"/>
  <c r="BZ371" i="1"/>
  <c r="BY371" i="1"/>
  <c r="BX371" i="1"/>
  <c r="BW371" i="1"/>
  <c r="BT371" i="1"/>
  <c r="BS371" i="1" s="1"/>
  <c r="BP371" i="1"/>
  <c r="BO371" i="1"/>
  <c r="BN371" i="1"/>
  <c r="BM371" i="1"/>
  <c r="BL371" i="1"/>
  <c r="BK371" i="1"/>
  <c r="BJ371" i="1"/>
  <c r="BI371" i="1"/>
  <c r="BH371" i="1"/>
  <c r="BG371" i="1"/>
  <c r="BF371" i="1"/>
  <c r="BE371" i="1"/>
  <c r="CJ370" i="1"/>
  <c r="CI370" i="1"/>
  <c r="CH370" i="1"/>
  <c r="CG370" i="1"/>
  <c r="CF370" i="1"/>
  <c r="CE370" i="1"/>
  <c r="CD370" i="1"/>
  <c r="CC370" i="1"/>
  <c r="CB370" i="1"/>
  <c r="CA370" i="1"/>
  <c r="BZ370" i="1"/>
  <c r="BY370" i="1"/>
  <c r="BX370" i="1"/>
  <c r="BW370" i="1"/>
  <c r="BT370" i="1"/>
  <c r="BS370" i="1" s="1"/>
  <c r="BP370" i="1"/>
  <c r="BO370" i="1"/>
  <c r="BN370" i="1"/>
  <c r="BM370" i="1"/>
  <c r="BL370" i="1"/>
  <c r="BK370" i="1"/>
  <c r="BJ370" i="1"/>
  <c r="BI370" i="1"/>
  <c r="BH370" i="1"/>
  <c r="BG370" i="1"/>
  <c r="BF370" i="1"/>
  <c r="BE370" i="1"/>
  <c r="CJ369" i="1"/>
  <c r="CI369" i="1"/>
  <c r="CH369" i="1"/>
  <c r="CG369" i="1"/>
  <c r="CF369" i="1"/>
  <c r="CE369" i="1"/>
  <c r="CD369" i="1"/>
  <c r="CC369" i="1"/>
  <c r="CB369" i="1"/>
  <c r="CA369" i="1"/>
  <c r="BZ369" i="1"/>
  <c r="BY369" i="1"/>
  <c r="BX369" i="1"/>
  <c r="BW369" i="1"/>
  <c r="BT369" i="1"/>
  <c r="BS369" i="1" s="1"/>
  <c r="BP369" i="1"/>
  <c r="BO369" i="1"/>
  <c r="BN369" i="1"/>
  <c r="BM369" i="1"/>
  <c r="BL369" i="1"/>
  <c r="BK369" i="1"/>
  <c r="BJ369" i="1"/>
  <c r="BI369" i="1"/>
  <c r="BH369" i="1"/>
  <c r="BG369" i="1"/>
  <c r="BF369" i="1"/>
  <c r="BE369" i="1"/>
  <c r="CJ368" i="1"/>
  <c r="CI368" i="1"/>
  <c r="CH368" i="1"/>
  <c r="CG368" i="1"/>
  <c r="CF368" i="1"/>
  <c r="CE368" i="1"/>
  <c r="CD368" i="1"/>
  <c r="CC368" i="1"/>
  <c r="CB368" i="1"/>
  <c r="CA368" i="1"/>
  <c r="BZ368" i="1"/>
  <c r="BY368" i="1"/>
  <c r="BX368" i="1"/>
  <c r="BW368" i="1"/>
  <c r="BT368" i="1"/>
  <c r="BS368" i="1" s="1"/>
  <c r="BP368" i="1"/>
  <c r="BO368" i="1"/>
  <c r="BN368" i="1"/>
  <c r="BM368" i="1"/>
  <c r="BL368" i="1"/>
  <c r="BK368" i="1"/>
  <c r="BJ368" i="1"/>
  <c r="BI368" i="1"/>
  <c r="BH368" i="1"/>
  <c r="BG368" i="1"/>
  <c r="BF368" i="1"/>
  <c r="BE368" i="1"/>
  <c r="CJ367" i="1"/>
  <c r="CI367" i="1"/>
  <c r="CH367" i="1"/>
  <c r="CG367" i="1"/>
  <c r="CF367" i="1"/>
  <c r="CE367" i="1"/>
  <c r="CD367" i="1"/>
  <c r="CC367" i="1"/>
  <c r="CB367" i="1"/>
  <c r="CA367" i="1"/>
  <c r="BZ367" i="1"/>
  <c r="BY367" i="1"/>
  <c r="BX367" i="1"/>
  <c r="BW367" i="1"/>
  <c r="BT367" i="1"/>
  <c r="BS367" i="1" s="1"/>
  <c r="BP367" i="1"/>
  <c r="BO367" i="1"/>
  <c r="BN367" i="1"/>
  <c r="BM367" i="1"/>
  <c r="BL367" i="1"/>
  <c r="BK367" i="1"/>
  <c r="BJ367" i="1"/>
  <c r="BI367" i="1"/>
  <c r="BH367" i="1"/>
  <c r="BG367" i="1"/>
  <c r="BF367" i="1"/>
  <c r="BE367" i="1"/>
  <c r="CJ366" i="1"/>
  <c r="CI366" i="1"/>
  <c r="CH366" i="1"/>
  <c r="CG366" i="1"/>
  <c r="CF366" i="1"/>
  <c r="CE366" i="1"/>
  <c r="CD366" i="1"/>
  <c r="CC366" i="1"/>
  <c r="CB366" i="1"/>
  <c r="CA366" i="1"/>
  <c r="BZ366" i="1"/>
  <c r="BY366" i="1"/>
  <c r="BX366" i="1"/>
  <c r="BW366" i="1"/>
  <c r="BT366" i="1"/>
  <c r="BS366" i="1" s="1"/>
  <c r="BP366" i="1"/>
  <c r="BO366" i="1"/>
  <c r="BN366" i="1"/>
  <c r="BM366" i="1"/>
  <c r="BL366" i="1"/>
  <c r="BK366" i="1"/>
  <c r="BJ366" i="1"/>
  <c r="BI366" i="1"/>
  <c r="BH366" i="1"/>
  <c r="BG366" i="1"/>
  <c r="BF366" i="1"/>
  <c r="BE366" i="1"/>
  <c r="CJ365" i="1"/>
  <c r="CI365" i="1"/>
  <c r="CH365" i="1"/>
  <c r="CG365" i="1"/>
  <c r="CF365" i="1"/>
  <c r="CE365" i="1"/>
  <c r="CD365" i="1"/>
  <c r="CC365" i="1"/>
  <c r="CB365" i="1"/>
  <c r="CA365" i="1"/>
  <c r="BZ365" i="1"/>
  <c r="BY365" i="1"/>
  <c r="BX365" i="1"/>
  <c r="BW365" i="1"/>
  <c r="BT365" i="1"/>
  <c r="BS365" i="1" s="1"/>
  <c r="BP365" i="1"/>
  <c r="BO365" i="1"/>
  <c r="BN365" i="1"/>
  <c r="BM365" i="1"/>
  <c r="BL365" i="1"/>
  <c r="BK365" i="1"/>
  <c r="BJ365" i="1"/>
  <c r="BI365" i="1"/>
  <c r="BH365" i="1"/>
  <c r="BG365" i="1"/>
  <c r="BF365" i="1"/>
  <c r="BE365" i="1"/>
  <c r="CJ364" i="1"/>
  <c r="CI364" i="1"/>
  <c r="CH364" i="1"/>
  <c r="CG364" i="1"/>
  <c r="CF364" i="1"/>
  <c r="CE364" i="1"/>
  <c r="CD364" i="1"/>
  <c r="CC364" i="1"/>
  <c r="CB364" i="1"/>
  <c r="CA364" i="1"/>
  <c r="BZ364" i="1"/>
  <c r="BY364" i="1"/>
  <c r="BX364" i="1"/>
  <c r="BW364" i="1"/>
  <c r="BT364" i="1"/>
  <c r="BS364" i="1" s="1"/>
  <c r="BP364" i="1"/>
  <c r="BO364" i="1"/>
  <c r="BN364" i="1"/>
  <c r="BM364" i="1"/>
  <c r="BL364" i="1"/>
  <c r="BK364" i="1"/>
  <c r="BJ364" i="1"/>
  <c r="BI364" i="1"/>
  <c r="BH364" i="1"/>
  <c r="BG364" i="1"/>
  <c r="BF364" i="1"/>
  <c r="BE364" i="1"/>
  <c r="CJ363" i="1"/>
  <c r="CI363" i="1"/>
  <c r="CH363" i="1"/>
  <c r="CG363" i="1"/>
  <c r="CF363" i="1"/>
  <c r="CE363" i="1"/>
  <c r="CD363" i="1"/>
  <c r="CC363" i="1"/>
  <c r="CB363" i="1"/>
  <c r="CA363" i="1"/>
  <c r="BZ363" i="1"/>
  <c r="BY363" i="1"/>
  <c r="BX363" i="1"/>
  <c r="BW363" i="1"/>
  <c r="BT363" i="1"/>
  <c r="BS363" i="1" s="1"/>
  <c r="BP363" i="1"/>
  <c r="BO363" i="1"/>
  <c r="BN363" i="1"/>
  <c r="BM363" i="1"/>
  <c r="BL363" i="1"/>
  <c r="BK363" i="1"/>
  <c r="BJ363" i="1"/>
  <c r="BI363" i="1"/>
  <c r="BH363" i="1"/>
  <c r="BG363" i="1"/>
  <c r="BF363" i="1"/>
  <c r="BE363" i="1"/>
  <c r="CJ362" i="1"/>
  <c r="CI362" i="1"/>
  <c r="CH362" i="1"/>
  <c r="CG362" i="1"/>
  <c r="CF362" i="1"/>
  <c r="CE362" i="1"/>
  <c r="CD362" i="1"/>
  <c r="CC362" i="1"/>
  <c r="CB362" i="1"/>
  <c r="CA362" i="1"/>
  <c r="BZ362" i="1"/>
  <c r="BY362" i="1"/>
  <c r="BX362" i="1"/>
  <c r="BW362" i="1"/>
  <c r="BT362" i="1"/>
  <c r="BS362" i="1" s="1"/>
  <c r="BP362" i="1"/>
  <c r="BO362" i="1"/>
  <c r="BN362" i="1"/>
  <c r="BM362" i="1"/>
  <c r="BL362" i="1"/>
  <c r="BK362" i="1"/>
  <c r="BJ362" i="1"/>
  <c r="BI362" i="1"/>
  <c r="BH362" i="1"/>
  <c r="BG362" i="1"/>
  <c r="BF362" i="1"/>
  <c r="BE362" i="1"/>
  <c r="CJ361" i="1"/>
  <c r="CI361" i="1"/>
  <c r="CH361" i="1"/>
  <c r="CG361" i="1"/>
  <c r="CF361" i="1"/>
  <c r="CE361" i="1"/>
  <c r="CD361" i="1"/>
  <c r="CC361" i="1"/>
  <c r="CB361" i="1"/>
  <c r="CA361" i="1"/>
  <c r="BZ361" i="1"/>
  <c r="BY361" i="1"/>
  <c r="BX361" i="1"/>
  <c r="BW361" i="1"/>
  <c r="BT361" i="1"/>
  <c r="BS361" i="1" s="1"/>
  <c r="BP361" i="1"/>
  <c r="BO361" i="1"/>
  <c r="BN361" i="1"/>
  <c r="BM361" i="1"/>
  <c r="BL361" i="1"/>
  <c r="BK361" i="1"/>
  <c r="BJ361" i="1"/>
  <c r="BI361" i="1"/>
  <c r="BH361" i="1"/>
  <c r="BG361" i="1"/>
  <c r="BF361" i="1"/>
  <c r="BE361" i="1"/>
  <c r="CJ360" i="1"/>
  <c r="CI360" i="1"/>
  <c r="CH360" i="1"/>
  <c r="CG360" i="1"/>
  <c r="CF360" i="1"/>
  <c r="CE360" i="1"/>
  <c r="CD360" i="1"/>
  <c r="CC360" i="1"/>
  <c r="CB360" i="1"/>
  <c r="CA360" i="1"/>
  <c r="BZ360" i="1"/>
  <c r="BY360" i="1"/>
  <c r="BX360" i="1"/>
  <c r="BW360" i="1"/>
  <c r="BT360" i="1"/>
  <c r="BS360" i="1" s="1"/>
  <c r="BP360" i="1"/>
  <c r="BO360" i="1"/>
  <c r="BN360" i="1"/>
  <c r="BM360" i="1"/>
  <c r="BL360" i="1"/>
  <c r="BK360" i="1"/>
  <c r="BJ360" i="1"/>
  <c r="BI360" i="1"/>
  <c r="BH360" i="1"/>
  <c r="BG360" i="1"/>
  <c r="BF360" i="1"/>
  <c r="BE360" i="1"/>
  <c r="CJ359" i="1"/>
  <c r="CI359" i="1"/>
  <c r="CH359" i="1"/>
  <c r="CG359" i="1"/>
  <c r="CF359" i="1"/>
  <c r="CE359" i="1"/>
  <c r="CD359" i="1"/>
  <c r="CC359" i="1"/>
  <c r="CB359" i="1"/>
  <c r="CA359" i="1"/>
  <c r="BZ359" i="1"/>
  <c r="BY359" i="1"/>
  <c r="BX359" i="1"/>
  <c r="BW359" i="1"/>
  <c r="BT359" i="1"/>
  <c r="BS359" i="1" s="1"/>
  <c r="BP359" i="1"/>
  <c r="BO359" i="1"/>
  <c r="BN359" i="1"/>
  <c r="BM359" i="1"/>
  <c r="BL359" i="1"/>
  <c r="BK359" i="1"/>
  <c r="BJ359" i="1"/>
  <c r="BI359" i="1"/>
  <c r="BH359" i="1"/>
  <c r="BG359" i="1"/>
  <c r="BF359" i="1"/>
  <c r="BE359" i="1"/>
  <c r="CJ358" i="1"/>
  <c r="CI358" i="1"/>
  <c r="CH358" i="1"/>
  <c r="CG358" i="1"/>
  <c r="CF358" i="1"/>
  <c r="CE358" i="1"/>
  <c r="CD358" i="1"/>
  <c r="CC358" i="1"/>
  <c r="CB358" i="1"/>
  <c r="CA358" i="1"/>
  <c r="BZ358" i="1"/>
  <c r="BY358" i="1"/>
  <c r="BX358" i="1"/>
  <c r="BW358" i="1"/>
  <c r="BT358" i="1"/>
  <c r="BS358" i="1" s="1"/>
  <c r="BP358" i="1"/>
  <c r="BO358" i="1"/>
  <c r="BN358" i="1"/>
  <c r="BM358" i="1"/>
  <c r="BL358" i="1"/>
  <c r="BK358" i="1"/>
  <c r="BJ358" i="1"/>
  <c r="BI358" i="1"/>
  <c r="BH358" i="1"/>
  <c r="BG358" i="1"/>
  <c r="BF358" i="1"/>
  <c r="BE358" i="1"/>
  <c r="CJ357" i="1"/>
  <c r="CI357" i="1"/>
  <c r="CH357" i="1"/>
  <c r="CG357" i="1"/>
  <c r="CF357" i="1"/>
  <c r="CE357" i="1"/>
  <c r="CD357" i="1"/>
  <c r="CC357" i="1"/>
  <c r="CB357" i="1"/>
  <c r="CA357" i="1"/>
  <c r="BZ357" i="1"/>
  <c r="BY357" i="1"/>
  <c r="BX357" i="1"/>
  <c r="BW357" i="1"/>
  <c r="BT357" i="1"/>
  <c r="BS357" i="1" s="1"/>
  <c r="BP357" i="1"/>
  <c r="BO357" i="1"/>
  <c r="BN357" i="1"/>
  <c r="BM357" i="1"/>
  <c r="BL357" i="1"/>
  <c r="BK357" i="1"/>
  <c r="BJ357" i="1"/>
  <c r="BI357" i="1"/>
  <c r="BH357" i="1"/>
  <c r="BG357" i="1"/>
  <c r="BF357" i="1"/>
  <c r="BE357" i="1"/>
  <c r="CJ356" i="1"/>
  <c r="CI356" i="1"/>
  <c r="CH356" i="1"/>
  <c r="CG356" i="1"/>
  <c r="CF356" i="1"/>
  <c r="CE356" i="1"/>
  <c r="CD356" i="1"/>
  <c r="CC356" i="1"/>
  <c r="CB356" i="1"/>
  <c r="CA356" i="1"/>
  <c r="BZ356" i="1"/>
  <c r="BY356" i="1"/>
  <c r="BX356" i="1"/>
  <c r="BW356" i="1"/>
  <c r="BT356" i="1"/>
  <c r="BS356" i="1" s="1"/>
  <c r="BP356" i="1"/>
  <c r="BO356" i="1"/>
  <c r="BN356" i="1"/>
  <c r="BM356" i="1"/>
  <c r="BL356" i="1"/>
  <c r="BK356" i="1"/>
  <c r="BJ356" i="1"/>
  <c r="BI356" i="1"/>
  <c r="BH356" i="1"/>
  <c r="BG356" i="1"/>
  <c r="BF356" i="1"/>
  <c r="BE356" i="1"/>
  <c r="CJ355" i="1"/>
  <c r="CI355" i="1"/>
  <c r="CH355" i="1"/>
  <c r="CG355" i="1"/>
  <c r="CF355" i="1"/>
  <c r="CE355" i="1"/>
  <c r="CD355" i="1"/>
  <c r="CC355" i="1"/>
  <c r="CB355" i="1"/>
  <c r="CA355" i="1"/>
  <c r="BZ355" i="1"/>
  <c r="BY355" i="1"/>
  <c r="BX355" i="1"/>
  <c r="BW355" i="1"/>
  <c r="BT355" i="1"/>
  <c r="BS355" i="1" s="1"/>
  <c r="BP355" i="1"/>
  <c r="BO355" i="1"/>
  <c r="BN355" i="1"/>
  <c r="BM355" i="1"/>
  <c r="BL355" i="1"/>
  <c r="BK355" i="1"/>
  <c r="BJ355" i="1"/>
  <c r="BI355" i="1"/>
  <c r="BH355" i="1"/>
  <c r="BG355" i="1"/>
  <c r="BF355" i="1"/>
  <c r="BE355" i="1"/>
  <c r="CJ354" i="1"/>
  <c r="CI354" i="1"/>
  <c r="CH354" i="1"/>
  <c r="CG354" i="1"/>
  <c r="CF354" i="1"/>
  <c r="CE354" i="1"/>
  <c r="CD354" i="1"/>
  <c r="CC354" i="1"/>
  <c r="CB354" i="1"/>
  <c r="CA354" i="1"/>
  <c r="BZ354" i="1"/>
  <c r="BY354" i="1"/>
  <c r="BX354" i="1"/>
  <c r="BW354" i="1"/>
  <c r="BT354" i="1"/>
  <c r="BS354" i="1" s="1"/>
  <c r="BP354" i="1"/>
  <c r="BO354" i="1"/>
  <c r="BN354" i="1"/>
  <c r="BM354" i="1"/>
  <c r="BL354" i="1"/>
  <c r="BK354" i="1"/>
  <c r="BJ354" i="1"/>
  <c r="BI354" i="1"/>
  <c r="BH354" i="1"/>
  <c r="BG354" i="1"/>
  <c r="BF354" i="1"/>
  <c r="BE354" i="1"/>
  <c r="CJ353" i="1"/>
  <c r="CI353" i="1"/>
  <c r="CH353" i="1"/>
  <c r="CG353" i="1"/>
  <c r="CF353" i="1"/>
  <c r="CE353" i="1"/>
  <c r="CD353" i="1"/>
  <c r="CC353" i="1"/>
  <c r="CB353" i="1"/>
  <c r="CA353" i="1"/>
  <c r="BZ353" i="1"/>
  <c r="BY353" i="1"/>
  <c r="BX353" i="1"/>
  <c r="BW353" i="1"/>
  <c r="BT353" i="1"/>
  <c r="BS353" i="1" s="1"/>
  <c r="BP353" i="1"/>
  <c r="BO353" i="1"/>
  <c r="BN353" i="1"/>
  <c r="BM353" i="1"/>
  <c r="BL353" i="1"/>
  <c r="BK353" i="1"/>
  <c r="BJ353" i="1"/>
  <c r="BI353" i="1"/>
  <c r="BH353" i="1"/>
  <c r="BG353" i="1"/>
  <c r="BF353" i="1"/>
  <c r="BE353" i="1"/>
  <c r="CJ352" i="1"/>
  <c r="CI352" i="1"/>
  <c r="CH352" i="1"/>
  <c r="CG352" i="1"/>
  <c r="CF352" i="1"/>
  <c r="CE352" i="1"/>
  <c r="CD352" i="1"/>
  <c r="CC352" i="1"/>
  <c r="CB352" i="1"/>
  <c r="CA352" i="1"/>
  <c r="BZ352" i="1"/>
  <c r="BY352" i="1"/>
  <c r="BX352" i="1"/>
  <c r="BW352" i="1"/>
  <c r="BT352" i="1"/>
  <c r="BS352" i="1" s="1"/>
  <c r="BP352" i="1"/>
  <c r="BO352" i="1"/>
  <c r="BN352" i="1"/>
  <c r="BM352" i="1"/>
  <c r="BL352" i="1"/>
  <c r="BK352" i="1"/>
  <c r="BJ352" i="1"/>
  <c r="BI352" i="1"/>
  <c r="BH352" i="1"/>
  <c r="BG352" i="1"/>
  <c r="BF352" i="1"/>
  <c r="BE352" i="1"/>
  <c r="CJ351" i="1"/>
  <c r="CI351" i="1"/>
  <c r="CH351" i="1"/>
  <c r="CG351" i="1"/>
  <c r="CF351" i="1"/>
  <c r="CE351" i="1"/>
  <c r="CD351" i="1"/>
  <c r="CC351" i="1"/>
  <c r="CB351" i="1"/>
  <c r="CA351" i="1"/>
  <c r="BZ351" i="1"/>
  <c r="BY351" i="1"/>
  <c r="BX351" i="1"/>
  <c r="BW351" i="1"/>
  <c r="BT351" i="1"/>
  <c r="BS351" i="1" s="1"/>
  <c r="BP351" i="1"/>
  <c r="BO351" i="1"/>
  <c r="BN351" i="1"/>
  <c r="BM351" i="1"/>
  <c r="BL351" i="1"/>
  <c r="BK351" i="1"/>
  <c r="BJ351" i="1"/>
  <c r="BI351" i="1"/>
  <c r="BH351" i="1"/>
  <c r="BG351" i="1"/>
  <c r="BF351" i="1"/>
  <c r="BE351" i="1"/>
  <c r="CJ350" i="1"/>
  <c r="CI350" i="1"/>
  <c r="CH350" i="1"/>
  <c r="CG350" i="1"/>
  <c r="CF350" i="1"/>
  <c r="CE350" i="1"/>
  <c r="CD350" i="1"/>
  <c r="CC350" i="1"/>
  <c r="CB350" i="1"/>
  <c r="CA350" i="1"/>
  <c r="BZ350" i="1"/>
  <c r="BY350" i="1"/>
  <c r="BX350" i="1"/>
  <c r="BW350" i="1"/>
  <c r="BT350" i="1"/>
  <c r="BS350" i="1" s="1"/>
  <c r="BP350" i="1"/>
  <c r="BO350" i="1"/>
  <c r="BN350" i="1"/>
  <c r="BM350" i="1"/>
  <c r="BL350" i="1"/>
  <c r="BK350" i="1"/>
  <c r="BJ350" i="1"/>
  <c r="BI350" i="1"/>
  <c r="BH350" i="1"/>
  <c r="BG350" i="1"/>
  <c r="BF350" i="1"/>
  <c r="BE350" i="1"/>
  <c r="CJ349" i="1"/>
  <c r="CI349" i="1"/>
  <c r="CH349" i="1"/>
  <c r="CG349" i="1"/>
  <c r="CF349" i="1"/>
  <c r="CE349" i="1"/>
  <c r="CD349" i="1"/>
  <c r="CC349" i="1"/>
  <c r="CB349" i="1"/>
  <c r="CA349" i="1"/>
  <c r="BZ349" i="1"/>
  <c r="BY349" i="1"/>
  <c r="BX349" i="1"/>
  <c r="BW349" i="1"/>
  <c r="BT349" i="1"/>
  <c r="BS349" i="1" s="1"/>
  <c r="BP349" i="1"/>
  <c r="BO349" i="1"/>
  <c r="BN349" i="1"/>
  <c r="BM349" i="1"/>
  <c r="BL349" i="1"/>
  <c r="BK349" i="1"/>
  <c r="BJ349" i="1"/>
  <c r="BI349" i="1"/>
  <c r="BH349" i="1"/>
  <c r="BG349" i="1"/>
  <c r="BF349" i="1"/>
  <c r="BE349" i="1"/>
  <c r="CJ348" i="1"/>
  <c r="CI348" i="1"/>
  <c r="CH348" i="1"/>
  <c r="CG348" i="1"/>
  <c r="CF348" i="1"/>
  <c r="CE348" i="1"/>
  <c r="CD348" i="1"/>
  <c r="CC348" i="1"/>
  <c r="CB348" i="1"/>
  <c r="CA348" i="1"/>
  <c r="BZ348" i="1"/>
  <c r="BY348" i="1"/>
  <c r="BX348" i="1"/>
  <c r="BW348" i="1"/>
  <c r="BT348" i="1"/>
  <c r="BS348" i="1" s="1"/>
  <c r="BP348" i="1"/>
  <c r="BO348" i="1"/>
  <c r="BN348" i="1"/>
  <c r="BM348" i="1"/>
  <c r="BL348" i="1"/>
  <c r="BK348" i="1"/>
  <c r="BJ348" i="1"/>
  <c r="BI348" i="1"/>
  <c r="BH348" i="1"/>
  <c r="BG348" i="1"/>
  <c r="BF348" i="1"/>
  <c r="BE348" i="1"/>
  <c r="CJ347" i="1"/>
  <c r="CI347" i="1"/>
  <c r="CH347" i="1"/>
  <c r="CG347" i="1"/>
  <c r="CF347" i="1"/>
  <c r="CE347" i="1"/>
  <c r="CD347" i="1"/>
  <c r="CC347" i="1"/>
  <c r="CB347" i="1"/>
  <c r="CA347" i="1"/>
  <c r="BZ347" i="1"/>
  <c r="BY347" i="1"/>
  <c r="BX347" i="1"/>
  <c r="BW347" i="1"/>
  <c r="BT347" i="1"/>
  <c r="BS347" i="1" s="1"/>
  <c r="BP347" i="1"/>
  <c r="BO347" i="1"/>
  <c r="BN347" i="1"/>
  <c r="BM347" i="1"/>
  <c r="BL347" i="1"/>
  <c r="BK347" i="1"/>
  <c r="BJ347" i="1"/>
  <c r="BI347" i="1"/>
  <c r="BH347" i="1"/>
  <c r="BG347" i="1"/>
  <c r="BF347" i="1"/>
  <c r="BE347" i="1"/>
  <c r="CJ346" i="1"/>
  <c r="CI346" i="1"/>
  <c r="CH346" i="1"/>
  <c r="CG346" i="1"/>
  <c r="CF346" i="1"/>
  <c r="CE346" i="1"/>
  <c r="CD346" i="1"/>
  <c r="CC346" i="1"/>
  <c r="CB346" i="1"/>
  <c r="CA346" i="1"/>
  <c r="BZ346" i="1"/>
  <c r="BY346" i="1"/>
  <c r="BX346" i="1"/>
  <c r="BW346" i="1"/>
  <c r="BT346" i="1"/>
  <c r="BS346" i="1" s="1"/>
  <c r="BP346" i="1"/>
  <c r="BO346" i="1"/>
  <c r="BN346" i="1"/>
  <c r="BM346" i="1"/>
  <c r="BL346" i="1"/>
  <c r="BK346" i="1"/>
  <c r="BJ346" i="1"/>
  <c r="BI346" i="1"/>
  <c r="BH346" i="1"/>
  <c r="BG346" i="1"/>
  <c r="BF346" i="1"/>
  <c r="BE346" i="1"/>
  <c r="CJ345" i="1"/>
  <c r="CI345" i="1"/>
  <c r="CH345" i="1"/>
  <c r="CG345" i="1"/>
  <c r="CF345" i="1"/>
  <c r="CE345" i="1"/>
  <c r="CD345" i="1"/>
  <c r="CC345" i="1"/>
  <c r="CB345" i="1"/>
  <c r="CA345" i="1"/>
  <c r="BZ345" i="1"/>
  <c r="BY345" i="1"/>
  <c r="BX345" i="1"/>
  <c r="BW345" i="1"/>
  <c r="BT345" i="1"/>
  <c r="BS345" i="1" s="1"/>
  <c r="BP345" i="1"/>
  <c r="BO345" i="1"/>
  <c r="BN345" i="1"/>
  <c r="BM345" i="1"/>
  <c r="BL345" i="1"/>
  <c r="BK345" i="1"/>
  <c r="BJ345" i="1"/>
  <c r="BI345" i="1"/>
  <c r="BH345" i="1"/>
  <c r="BG345" i="1"/>
  <c r="BF345" i="1"/>
  <c r="BE345" i="1"/>
  <c r="CJ344" i="1"/>
  <c r="CI344" i="1"/>
  <c r="CH344" i="1"/>
  <c r="CG344" i="1"/>
  <c r="CF344" i="1"/>
  <c r="CE344" i="1"/>
  <c r="CD344" i="1"/>
  <c r="CC344" i="1"/>
  <c r="CB344" i="1"/>
  <c r="CA344" i="1"/>
  <c r="BZ344" i="1"/>
  <c r="BY344" i="1"/>
  <c r="BX344" i="1"/>
  <c r="BW344" i="1"/>
  <c r="BT344" i="1"/>
  <c r="BS344" i="1" s="1"/>
  <c r="BP344" i="1"/>
  <c r="BO344" i="1"/>
  <c r="BN344" i="1"/>
  <c r="BM344" i="1"/>
  <c r="BL344" i="1"/>
  <c r="BK344" i="1"/>
  <c r="BJ344" i="1"/>
  <c r="BI344" i="1"/>
  <c r="BH344" i="1"/>
  <c r="BG344" i="1"/>
  <c r="BF344" i="1"/>
  <c r="BE344" i="1"/>
  <c r="CJ343" i="1"/>
  <c r="CI343" i="1"/>
  <c r="CH343" i="1"/>
  <c r="CG343" i="1"/>
  <c r="CF343" i="1"/>
  <c r="CE343" i="1"/>
  <c r="CD343" i="1"/>
  <c r="CC343" i="1"/>
  <c r="CB343" i="1"/>
  <c r="CA343" i="1"/>
  <c r="BZ343" i="1"/>
  <c r="BY343" i="1"/>
  <c r="BX343" i="1"/>
  <c r="BW343" i="1"/>
  <c r="BT343" i="1"/>
  <c r="BS343" i="1" s="1"/>
  <c r="BP343" i="1"/>
  <c r="BO343" i="1"/>
  <c r="BN343" i="1"/>
  <c r="BM343" i="1"/>
  <c r="BL343" i="1"/>
  <c r="BK343" i="1"/>
  <c r="BJ343" i="1"/>
  <c r="BI343" i="1"/>
  <c r="BH343" i="1"/>
  <c r="BG343" i="1"/>
  <c r="BF343" i="1"/>
  <c r="BE343" i="1"/>
  <c r="CJ342" i="1"/>
  <c r="CI342" i="1"/>
  <c r="CH342" i="1"/>
  <c r="CG342" i="1"/>
  <c r="CF342" i="1"/>
  <c r="CE342" i="1"/>
  <c r="CD342" i="1"/>
  <c r="CC342" i="1"/>
  <c r="CB342" i="1"/>
  <c r="CA342" i="1"/>
  <c r="BZ342" i="1"/>
  <c r="BY342" i="1"/>
  <c r="BX342" i="1"/>
  <c r="BW342" i="1"/>
  <c r="BT342" i="1"/>
  <c r="BS342" i="1" s="1"/>
  <c r="BP342" i="1"/>
  <c r="BO342" i="1"/>
  <c r="BN342" i="1"/>
  <c r="BM342" i="1"/>
  <c r="BL342" i="1"/>
  <c r="BK342" i="1"/>
  <c r="BJ342" i="1"/>
  <c r="BI342" i="1"/>
  <c r="BH342" i="1"/>
  <c r="BG342" i="1"/>
  <c r="BF342" i="1"/>
  <c r="BE342" i="1"/>
  <c r="CJ341" i="1"/>
  <c r="CI341" i="1"/>
  <c r="CH341" i="1"/>
  <c r="CG341" i="1"/>
  <c r="CF341" i="1"/>
  <c r="CE341" i="1"/>
  <c r="CD341" i="1"/>
  <c r="CC341" i="1"/>
  <c r="CB341" i="1"/>
  <c r="CA341" i="1"/>
  <c r="BZ341" i="1"/>
  <c r="BY341" i="1"/>
  <c r="BX341" i="1"/>
  <c r="BW341" i="1"/>
  <c r="BT341" i="1"/>
  <c r="BS341" i="1" s="1"/>
  <c r="BP341" i="1"/>
  <c r="BO341" i="1"/>
  <c r="BN341" i="1"/>
  <c r="BM341" i="1"/>
  <c r="BL341" i="1"/>
  <c r="BK341" i="1"/>
  <c r="BJ341" i="1"/>
  <c r="BI341" i="1"/>
  <c r="BH341" i="1"/>
  <c r="BG341" i="1"/>
  <c r="BF341" i="1"/>
  <c r="BE341" i="1"/>
  <c r="CJ340" i="1"/>
  <c r="CI340" i="1"/>
  <c r="CH340" i="1"/>
  <c r="CG340" i="1"/>
  <c r="CF340" i="1"/>
  <c r="CE340" i="1"/>
  <c r="CD340" i="1"/>
  <c r="CC340" i="1"/>
  <c r="CB340" i="1"/>
  <c r="CA340" i="1"/>
  <c r="BZ340" i="1"/>
  <c r="BY340" i="1"/>
  <c r="BX340" i="1"/>
  <c r="BW340" i="1"/>
  <c r="BT340" i="1"/>
  <c r="BS340" i="1" s="1"/>
  <c r="BP340" i="1"/>
  <c r="BO340" i="1"/>
  <c r="BN340" i="1"/>
  <c r="BM340" i="1"/>
  <c r="BL340" i="1"/>
  <c r="BK340" i="1"/>
  <c r="BJ340" i="1"/>
  <c r="BI340" i="1"/>
  <c r="BH340" i="1"/>
  <c r="BG340" i="1"/>
  <c r="BF340" i="1"/>
  <c r="BE340" i="1"/>
  <c r="CJ339" i="1"/>
  <c r="CI339" i="1"/>
  <c r="CH339" i="1"/>
  <c r="CG339" i="1"/>
  <c r="CF339" i="1"/>
  <c r="CE339" i="1"/>
  <c r="CD339" i="1"/>
  <c r="CC339" i="1"/>
  <c r="CB339" i="1"/>
  <c r="CA339" i="1"/>
  <c r="BZ339" i="1"/>
  <c r="BY339" i="1"/>
  <c r="BX339" i="1"/>
  <c r="BW339" i="1"/>
  <c r="BT339" i="1"/>
  <c r="BS339" i="1" s="1"/>
  <c r="BP339" i="1"/>
  <c r="BO339" i="1"/>
  <c r="BN339" i="1"/>
  <c r="BM339" i="1"/>
  <c r="BL339" i="1"/>
  <c r="BK339" i="1"/>
  <c r="BJ339" i="1"/>
  <c r="BI339" i="1"/>
  <c r="BH339" i="1"/>
  <c r="BG339" i="1"/>
  <c r="BF339" i="1"/>
  <c r="BE339" i="1"/>
  <c r="CJ338" i="1"/>
  <c r="CI338" i="1"/>
  <c r="CH338" i="1"/>
  <c r="CG338" i="1"/>
  <c r="CF338" i="1"/>
  <c r="CE338" i="1"/>
  <c r="CD338" i="1"/>
  <c r="CC338" i="1"/>
  <c r="CB338" i="1"/>
  <c r="CA338" i="1"/>
  <c r="BZ338" i="1"/>
  <c r="BY338" i="1"/>
  <c r="BX338" i="1"/>
  <c r="BW338" i="1"/>
  <c r="BT338" i="1"/>
  <c r="BS338" i="1" s="1"/>
  <c r="BP338" i="1"/>
  <c r="BO338" i="1"/>
  <c r="BN338" i="1"/>
  <c r="BM338" i="1"/>
  <c r="BL338" i="1"/>
  <c r="BK338" i="1"/>
  <c r="BJ338" i="1"/>
  <c r="BI338" i="1"/>
  <c r="BH338" i="1"/>
  <c r="BG338" i="1"/>
  <c r="BF338" i="1"/>
  <c r="BE338" i="1"/>
  <c r="CJ337" i="1"/>
  <c r="CI337" i="1"/>
  <c r="CH337" i="1"/>
  <c r="CG337" i="1"/>
  <c r="CF337" i="1"/>
  <c r="CE337" i="1"/>
  <c r="CD337" i="1"/>
  <c r="CC337" i="1"/>
  <c r="CB337" i="1"/>
  <c r="CA337" i="1"/>
  <c r="BZ337" i="1"/>
  <c r="BY337" i="1"/>
  <c r="BX337" i="1"/>
  <c r="BW337" i="1"/>
  <c r="BT337" i="1"/>
  <c r="BS337" i="1" s="1"/>
  <c r="BP337" i="1"/>
  <c r="BO337" i="1"/>
  <c r="BN337" i="1"/>
  <c r="BM337" i="1"/>
  <c r="BL337" i="1"/>
  <c r="BK337" i="1"/>
  <c r="BJ337" i="1"/>
  <c r="BI337" i="1"/>
  <c r="BH337" i="1"/>
  <c r="BG337" i="1"/>
  <c r="BF337" i="1"/>
  <c r="BE337" i="1"/>
  <c r="CJ336" i="1"/>
  <c r="CI336" i="1"/>
  <c r="CH336" i="1"/>
  <c r="CG336" i="1"/>
  <c r="CF336" i="1"/>
  <c r="CE336" i="1"/>
  <c r="CD336" i="1"/>
  <c r="CC336" i="1"/>
  <c r="CB336" i="1"/>
  <c r="CA336" i="1"/>
  <c r="BZ336" i="1"/>
  <c r="BY336" i="1"/>
  <c r="BX336" i="1"/>
  <c r="BW336" i="1"/>
  <c r="BT336" i="1"/>
  <c r="BS336" i="1" s="1"/>
  <c r="BP336" i="1"/>
  <c r="BO336" i="1"/>
  <c r="BN336" i="1"/>
  <c r="BM336" i="1"/>
  <c r="BL336" i="1"/>
  <c r="BK336" i="1"/>
  <c r="BJ336" i="1"/>
  <c r="BI336" i="1"/>
  <c r="BH336" i="1"/>
  <c r="BG336" i="1"/>
  <c r="BF336" i="1"/>
  <c r="BE336" i="1"/>
  <c r="CJ335" i="1"/>
  <c r="CI335" i="1"/>
  <c r="CH335" i="1"/>
  <c r="CG335" i="1"/>
  <c r="CF335" i="1"/>
  <c r="CE335" i="1"/>
  <c r="CD335" i="1"/>
  <c r="CC335" i="1"/>
  <c r="CB335" i="1"/>
  <c r="CA335" i="1"/>
  <c r="BZ335" i="1"/>
  <c r="BY335" i="1"/>
  <c r="BX335" i="1"/>
  <c r="BW335" i="1"/>
  <c r="BT335" i="1"/>
  <c r="BS335" i="1" s="1"/>
  <c r="BP335" i="1"/>
  <c r="BO335" i="1"/>
  <c r="BN335" i="1"/>
  <c r="BM335" i="1"/>
  <c r="BL335" i="1"/>
  <c r="BK335" i="1"/>
  <c r="BJ335" i="1"/>
  <c r="BI335" i="1"/>
  <c r="BH335" i="1"/>
  <c r="BG335" i="1"/>
  <c r="BF335" i="1"/>
  <c r="BE335" i="1"/>
  <c r="CJ334" i="1"/>
  <c r="CI334" i="1"/>
  <c r="CH334" i="1"/>
  <c r="CG334" i="1"/>
  <c r="CF334" i="1"/>
  <c r="CE334" i="1"/>
  <c r="CD334" i="1"/>
  <c r="CC334" i="1"/>
  <c r="CB334" i="1"/>
  <c r="CA334" i="1"/>
  <c r="BZ334" i="1"/>
  <c r="BY334" i="1"/>
  <c r="BX334" i="1"/>
  <c r="BW334" i="1"/>
  <c r="BT334" i="1"/>
  <c r="BS334" i="1" s="1"/>
  <c r="BP334" i="1"/>
  <c r="BO334" i="1"/>
  <c r="BN334" i="1"/>
  <c r="BM334" i="1"/>
  <c r="BL334" i="1"/>
  <c r="BK334" i="1"/>
  <c r="BJ334" i="1"/>
  <c r="BI334" i="1"/>
  <c r="BH334" i="1"/>
  <c r="BG334" i="1"/>
  <c r="BF334" i="1"/>
  <c r="BE334" i="1"/>
  <c r="CJ333" i="1"/>
  <c r="CI333" i="1"/>
  <c r="CH333" i="1"/>
  <c r="CG333" i="1"/>
  <c r="CF333" i="1"/>
  <c r="CE333" i="1"/>
  <c r="CD333" i="1"/>
  <c r="CC333" i="1"/>
  <c r="CB333" i="1"/>
  <c r="CA333" i="1"/>
  <c r="BZ333" i="1"/>
  <c r="BY333" i="1"/>
  <c r="BX333" i="1"/>
  <c r="BW333" i="1"/>
  <c r="BT333" i="1"/>
  <c r="BS333" i="1" s="1"/>
  <c r="BP333" i="1"/>
  <c r="BO333" i="1"/>
  <c r="BN333" i="1"/>
  <c r="BM333" i="1"/>
  <c r="BL333" i="1"/>
  <c r="BK333" i="1"/>
  <c r="BJ333" i="1"/>
  <c r="BI333" i="1"/>
  <c r="BH333" i="1"/>
  <c r="BG333" i="1"/>
  <c r="BF333" i="1"/>
  <c r="BE333" i="1"/>
  <c r="CJ332" i="1"/>
  <c r="CI332" i="1"/>
  <c r="CH332" i="1"/>
  <c r="CG332" i="1"/>
  <c r="CF332" i="1"/>
  <c r="CE332" i="1"/>
  <c r="CD332" i="1"/>
  <c r="BT332" i="1"/>
  <c r="BS332" i="1" s="1"/>
  <c r="BP332" i="1"/>
  <c r="BO332" i="1"/>
  <c r="BN332" i="1"/>
  <c r="BM332" i="1"/>
  <c r="BL332" i="1"/>
  <c r="BK332" i="1"/>
  <c r="CJ331" i="1"/>
  <c r="CI331" i="1"/>
  <c r="CH331" i="1"/>
  <c r="CG331" i="1"/>
  <c r="CF331" i="1"/>
  <c r="CE331" i="1"/>
  <c r="CD331" i="1"/>
  <c r="BP331" i="1"/>
  <c r="BO331" i="1"/>
  <c r="BN331" i="1"/>
  <c r="BM331" i="1"/>
  <c r="BL331" i="1"/>
  <c r="BK331" i="1"/>
  <c r="BT331" i="1" s="1"/>
  <c r="BS331" i="1" s="1"/>
  <c r="CJ330" i="1"/>
  <c r="CI330" i="1"/>
  <c r="CH330" i="1"/>
  <c r="CG330" i="1"/>
  <c r="CF330" i="1"/>
  <c r="CE330" i="1"/>
  <c r="CD330" i="1"/>
  <c r="BP330" i="1"/>
  <c r="BO330" i="1"/>
  <c r="BN330" i="1"/>
  <c r="BM330" i="1"/>
  <c r="BL330" i="1"/>
  <c r="BK330" i="1"/>
  <c r="BT330" i="1" s="1"/>
  <c r="BS330" i="1" s="1"/>
  <c r="CJ329" i="1"/>
  <c r="CI329" i="1"/>
  <c r="CH329" i="1"/>
  <c r="CG329" i="1"/>
  <c r="CF329" i="1"/>
  <c r="CE329" i="1"/>
  <c r="CD329" i="1"/>
  <c r="BP329" i="1"/>
  <c r="BO329" i="1"/>
  <c r="BN329" i="1"/>
  <c r="BM329" i="1"/>
  <c r="BL329" i="1"/>
  <c r="BK329" i="1"/>
  <c r="BT329" i="1" s="1"/>
  <c r="BS329" i="1" s="1"/>
  <c r="CJ328" i="1"/>
  <c r="CI328" i="1"/>
  <c r="CH328" i="1"/>
  <c r="CG328" i="1"/>
  <c r="CF328" i="1"/>
  <c r="CE328" i="1"/>
  <c r="CD328" i="1"/>
  <c r="BP328" i="1"/>
  <c r="BO328" i="1"/>
  <c r="BN328" i="1"/>
  <c r="BM328" i="1"/>
  <c r="BL328" i="1"/>
  <c r="BK328" i="1"/>
  <c r="BT328" i="1" s="1"/>
  <c r="BS328" i="1" s="1"/>
  <c r="CJ327" i="1"/>
  <c r="CI327" i="1"/>
  <c r="CH327" i="1"/>
  <c r="CG327" i="1"/>
  <c r="CF327" i="1"/>
  <c r="CE327" i="1"/>
  <c r="CD327" i="1"/>
  <c r="BP327" i="1"/>
  <c r="BO327" i="1"/>
  <c r="BN327" i="1"/>
  <c r="BM327" i="1"/>
  <c r="BL327" i="1"/>
  <c r="BK327" i="1"/>
  <c r="BT327" i="1" s="1"/>
  <c r="BS327" i="1" s="1"/>
  <c r="CJ326" i="1"/>
  <c r="CI326" i="1"/>
  <c r="CH326" i="1"/>
  <c r="CG326" i="1"/>
  <c r="CF326" i="1"/>
  <c r="CE326" i="1"/>
  <c r="CD326" i="1"/>
  <c r="BP326" i="1"/>
  <c r="BO326" i="1"/>
  <c r="BN326" i="1"/>
  <c r="BM326" i="1"/>
  <c r="BL326" i="1"/>
  <c r="BK326" i="1"/>
  <c r="BT326" i="1" s="1"/>
  <c r="BS326" i="1" s="1"/>
  <c r="CJ325" i="1"/>
  <c r="CI325" i="1"/>
  <c r="CH325" i="1"/>
  <c r="CG325" i="1"/>
  <c r="CF325" i="1"/>
  <c r="CE325" i="1"/>
  <c r="CD325" i="1"/>
  <c r="BP325" i="1"/>
  <c r="BO325" i="1"/>
  <c r="BN325" i="1"/>
  <c r="BM325" i="1"/>
  <c r="BL325" i="1"/>
  <c r="BK325" i="1"/>
  <c r="BT325" i="1" s="1"/>
  <c r="BS325" i="1" s="1"/>
  <c r="CJ324" i="1"/>
  <c r="CI324" i="1"/>
  <c r="CH324" i="1"/>
  <c r="CG324" i="1"/>
  <c r="CF324" i="1"/>
  <c r="CE324" i="1"/>
  <c r="CD324" i="1"/>
  <c r="BP324" i="1"/>
  <c r="BO324" i="1"/>
  <c r="BN324" i="1"/>
  <c r="BM324" i="1"/>
  <c r="BL324" i="1"/>
  <c r="BK324" i="1"/>
  <c r="BT324" i="1" s="1"/>
  <c r="BS324" i="1" s="1"/>
  <c r="CJ323" i="1"/>
  <c r="CI323" i="1"/>
  <c r="CH323" i="1"/>
  <c r="CG323" i="1"/>
  <c r="CF323" i="1"/>
  <c r="CE323" i="1"/>
  <c r="CD323" i="1"/>
  <c r="BP323" i="1"/>
  <c r="BO323" i="1"/>
  <c r="BN323" i="1"/>
  <c r="BM323" i="1"/>
  <c r="BL323" i="1"/>
  <c r="BK323" i="1"/>
  <c r="BT323" i="1" s="1"/>
  <c r="BS323" i="1" s="1"/>
  <c r="CJ322" i="1"/>
  <c r="CI322" i="1"/>
  <c r="CH322" i="1"/>
  <c r="CG322" i="1"/>
  <c r="CF322" i="1"/>
  <c r="CE322" i="1"/>
  <c r="CD322" i="1"/>
  <c r="BP322" i="1"/>
  <c r="BO322" i="1"/>
  <c r="BN322" i="1"/>
  <c r="BM322" i="1"/>
  <c r="BL322" i="1"/>
  <c r="BK322" i="1"/>
  <c r="BT322" i="1" s="1"/>
  <c r="BS322" i="1" s="1"/>
  <c r="CJ321" i="1"/>
  <c r="CI321" i="1"/>
  <c r="CH321" i="1"/>
  <c r="CG321" i="1"/>
  <c r="CF321" i="1"/>
  <c r="CE321" i="1"/>
  <c r="CD321" i="1"/>
  <c r="BP321" i="1"/>
  <c r="BO321" i="1"/>
  <c r="BN321" i="1"/>
  <c r="BM321" i="1"/>
  <c r="BL321" i="1"/>
  <c r="BK321" i="1"/>
  <c r="BT321" i="1" s="1"/>
  <c r="BS321" i="1" s="1"/>
  <c r="CJ320" i="1"/>
  <c r="CI320" i="1"/>
  <c r="CH320" i="1"/>
  <c r="CG320" i="1"/>
  <c r="CF320" i="1"/>
  <c r="CE320" i="1"/>
  <c r="CD320" i="1"/>
  <c r="BP320" i="1"/>
  <c r="BO320" i="1"/>
  <c r="BN320" i="1"/>
  <c r="BM320" i="1"/>
  <c r="BL320" i="1"/>
  <c r="BK320" i="1"/>
  <c r="BT320" i="1" s="1"/>
  <c r="BS320" i="1" s="1"/>
  <c r="CJ319" i="1"/>
  <c r="CI319" i="1"/>
  <c r="CH319" i="1"/>
  <c r="CG319" i="1"/>
  <c r="CF319" i="1"/>
  <c r="CE319" i="1"/>
  <c r="CD319" i="1"/>
  <c r="BP319" i="1"/>
  <c r="BO319" i="1"/>
  <c r="BN319" i="1"/>
  <c r="BM319" i="1"/>
  <c r="BL319" i="1"/>
  <c r="BK319" i="1"/>
  <c r="BT319" i="1" s="1"/>
  <c r="BS319" i="1" s="1"/>
  <c r="CJ318" i="1"/>
  <c r="CI318" i="1"/>
  <c r="CH318" i="1"/>
  <c r="CG318" i="1"/>
  <c r="CF318" i="1"/>
  <c r="CE318" i="1"/>
  <c r="CD318" i="1"/>
  <c r="BP318" i="1"/>
  <c r="BO318" i="1"/>
  <c r="BN318" i="1"/>
  <c r="BM318" i="1"/>
  <c r="BL318" i="1"/>
  <c r="BK318" i="1"/>
  <c r="BT318" i="1" s="1"/>
  <c r="BS318" i="1" s="1"/>
  <c r="CJ317" i="1"/>
  <c r="CI317" i="1"/>
  <c r="CH317" i="1"/>
  <c r="CG317" i="1"/>
  <c r="CF317" i="1"/>
  <c r="CE317" i="1"/>
  <c r="CD317" i="1"/>
  <c r="BP317" i="1"/>
  <c r="BO317" i="1"/>
  <c r="BN317" i="1"/>
  <c r="BM317" i="1"/>
  <c r="BL317" i="1"/>
  <c r="BK317" i="1"/>
  <c r="BT317" i="1" s="1"/>
  <c r="BS317" i="1" s="1"/>
  <c r="CJ316" i="1"/>
  <c r="CI316" i="1"/>
  <c r="CH316" i="1"/>
  <c r="CG316" i="1"/>
  <c r="CF316" i="1"/>
  <c r="CE316" i="1"/>
  <c r="CD316" i="1"/>
  <c r="BP316" i="1"/>
  <c r="BO316" i="1"/>
  <c r="BN316" i="1"/>
  <c r="BM316" i="1"/>
  <c r="BL316" i="1"/>
  <c r="BK316" i="1"/>
  <c r="BT316" i="1" s="1"/>
  <c r="BS316" i="1" s="1"/>
  <c r="CJ315" i="1"/>
  <c r="CI315" i="1"/>
  <c r="CH315" i="1"/>
  <c r="CG315" i="1"/>
  <c r="CF315" i="1"/>
  <c r="CE315" i="1"/>
  <c r="CD315" i="1"/>
  <c r="BP315" i="1"/>
  <c r="BO315" i="1"/>
  <c r="BN315" i="1"/>
  <c r="BM315" i="1"/>
  <c r="BL315" i="1"/>
  <c r="BK315" i="1"/>
  <c r="BT315" i="1" s="1"/>
  <c r="BS315" i="1" s="1"/>
  <c r="CJ314" i="1"/>
  <c r="CI314" i="1"/>
  <c r="CH314" i="1"/>
  <c r="CG314" i="1"/>
  <c r="CF314" i="1"/>
  <c r="CE314" i="1"/>
  <c r="CD314" i="1"/>
  <c r="BP314" i="1"/>
  <c r="BO314" i="1"/>
  <c r="BN314" i="1"/>
  <c r="BM314" i="1"/>
  <c r="BL314" i="1"/>
  <c r="BK314" i="1"/>
  <c r="BT314" i="1" s="1"/>
  <c r="BS314" i="1" s="1"/>
  <c r="CJ313" i="1"/>
  <c r="CI313" i="1"/>
  <c r="CH313" i="1"/>
  <c r="CG313" i="1"/>
  <c r="CF313" i="1"/>
  <c r="CE313" i="1"/>
  <c r="CD313" i="1"/>
  <c r="BP313" i="1"/>
  <c r="BO313" i="1"/>
  <c r="BN313" i="1"/>
  <c r="BM313" i="1"/>
  <c r="BL313" i="1"/>
  <c r="BK313" i="1"/>
  <c r="BT313" i="1" s="1"/>
  <c r="BS313" i="1" s="1"/>
  <c r="CJ312" i="1"/>
  <c r="CI312" i="1"/>
  <c r="CH312" i="1"/>
  <c r="CG312" i="1"/>
  <c r="CF312" i="1"/>
  <c r="CE312" i="1"/>
  <c r="CD312" i="1"/>
  <c r="BP312" i="1"/>
  <c r="BO312" i="1"/>
  <c r="BN312" i="1"/>
  <c r="BM312" i="1"/>
  <c r="BL312" i="1"/>
  <c r="BK312" i="1"/>
  <c r="BT312" i="1" s="1"/>
  <c r="BS312" i="1" s="1"/>
  <c r="CJ311" i="1"/>
  <c r="CI311" i="1"/>
  <c r="CH311" i="1"/>
  <c r="CG311" i="1"/>
  <c r="CF311" i="1"/>
  <c r="CE311" i="1"/>
  <c r="CD311" i="1"/>
  <c r="BP311" i="1"/>
  <c r="BO311" i="1"/>
  <c r="BN311" i="1"/>
  <c r="BM311" i="1"/>
  <c r="BL311" i="1"/>
  <c r="BK311" i="1"/>
  <c r="BT311" i="1" s="1"/>
  <c r="BS311" i="1" s="1"/>
  <c r="CJ310" i="1"/>
  <c r="CI310" i="1"/>
  <c r="CH310" i="1"/>
  <c r="CG310" i="1"/>
  <c r="CF310" i="1"/>
  <c r="CE310" i="1"/>
  <c r="CD310" i="1"/>
  <c r="BP310" i="1"/>
  <c r="BO310" i="1"/>
  <c r="BN310" i="1"/>
  <c r="BM310" i="1"/>
  <c r="BL310" i="1"/>
  <c r="BK310" i="1"/>
  <c r="BT310" i="1" s="1"/>
  <c r="BS310" i="1" s="1"/>
  <c r="CJ309" i="1"/>
  <c r="CI309" i="1"/>
  <c r="CH309" i="1"/>
  <c r="CG309" i="1"/>
  <c r="CF309" i="1"/>
  <c r="CE309" i="1"/>
  <c r="CD309" i="1"/>
  <c r="BP309" i="1"/>
  <c r="BO309" i="1"/>
  <c r="BN309" i="1"/>
  <c r="BM309" i="1"/>
  <c r="BL309" i="1"/>
  <c r="BK309" i="1"/>
  <c r="BT309" i="1" s="1"/>
  <c r="BS309" i="1" s="1"/>
  <c r="CJ308" i="1"/>
  <c r="CI308" i="1"/>
  <c r="CH308" i="1"/>
  <c r="CG308" i="1"/>
  <c r="CF308" i="1"/>
  <c r="CE308" i="1"/>
  <c r="CD308" i="1"/>
  <c r="BP308" i="1"/>
  <c r="BO308" i="1"/>
  <c r="BN308" i="1"/>
  <c r="BM308" i="1"/>
  <c r="BL308" i="1"/>
  <c r="BK308" i="1"/>
  <c r="BT308" i="1" s="1"/>
  <c r="BS308" i="1" s="1"/>
  <c r="CJ307" i="1"/>
  <c r="CI307" i="1"/>
  <c r="CH307" i="1"/>
  <c r="CG307" i="1"/>
  <c r="CF307" i="1"/>
  <c r="CE307" i="1"/>
  <c r="CD307" i="1"/>
  <c r="BP307" i="1"/>
  <c r="BO307" i="1"/>
  <c r="BN307" i="1"/>
  <c r="BM307" i="1"/>
  <c r="BL307" i="1"/>
  <c r="BK307" i="1"/>
  <c r="BT307" i="1" s="1"/>
  <c r="BS307" i="1" s="1"/>
  <c r="CJ306" i="1"/>
  <c r="CI306" i="1"/>
  <c r="CH306" i="1"/>
  <c r="CG306" i="1"/>
  <c r="CF306" i="1"/>
  <c r="CE306" i="1"/>
  <c r="CD306" i="1"/>
  <c r="BP306" i="1"/>
  <c r="BO306" i="1"/>
  <c r="BN306" i="1"/>
  <c r="BM306" i="1"/>
  <c r="BL306" i="1"/>
  <c r="BK306" i="1"/>
  <c r="BT306" i="1" s="1"/>
  <c r="BS306" i="1" s="1"/>
  <c r="CJ305" i="1"/>
  <c r="CI305" i="1"/>
  <c r="CH305" i="1"/>
  <c r="CG305" i="1"/>
  <c r="CF305" i="1"/>
  <c r="CE305" i="1"/>
  <c r="CD305" i="1"/>
  <c r="BP305" i="1"/>
  <c r="BO305" i="1"/>
  <c r="BN305" i="1"/>
  <c r="BM305" i="1"/>
  <c r="BL305" i="1"/>
  <c r="BK305" i="1"/>
  <c r="BT305" i="1" s="1"/>
  <c r="BS305" i="1" s="1"/>
  <c r="CJ304" i="1"/>
  <c r="CI304" i="1"/>
  <c r="CH304" i="1"/>
  <c r="CG304" i="1"/>
  <c r="CF304" i="1"/>
  <c r="CE304" i="1"/>
  <c r="CD304" i="1"/>
  <c r="BP304" i="1"/>
  <c r="BO304" i="1"/>
  <c r="BN304" i="1"/>
  <c r="BM304" i="1"/>
  <c r="BL304" i="1"/>
  <c r="BK304" i="1"/>
  <c r="BT304" i="1" s="1"/>
  <c r="BS304" i="1" s="1"/>
  <c r="CJ303" i="1"/>
  <c r="CI303" i="1"/>
  <c r="CH303" i="1"/>
  <c r="CG303" i="1"/>
  <c r="CF303" i="1"/>
  <c r="CE303" i="1"/>
  <c r="CD303" i="1"/>
  <c r="BP303" i="1"/>
  <c r="BO303" i="1"/>
  <c r="BN303" i="1"/>
  <c r="BM303" i="1"/>
  <c r="BL303" i="1"/>
  <c r="BK303" i="1"/>
  <c r="BT303" i="1" s="1"/>
  <c r="BS303" i="1" s="1"/>
  <c r="CJ302" i="1"/>
  <c r="CI302" i="1"/>
  <c r="CH302" i="1"/>
  <c r="CG302" i="1"/>
  <c r="CF302" i="1"/>
  <c r="CE302" i="1"/>
  <c r="CD302" i="1"/>
  <c r="BP302" i="1"/>
  <c r="BO302" i="1"/>
  <c r="BN302" i="1"/>
  <c r="BM302" i="1"/>
  <c r="BL302" i="1"/>
  <c r="BK302" i="1"/>
  <c r="BT302" i="1" s="1"/>
  <c r="BS302" i="1" s="1"/>
  <c r="CJ301" i="1"/>
  <c r="CI301" i="1"/>
  <c r="CH301" i="1"/>
  <c r="CG301" i="1"/>
  <c r="CF301" i="1"/>
  <c r="CE301" i="1"/>
  <c r="CD301" i="1"/>
  <c r="BP301" i="1"/>
  <c r="BO301" i="1"/>
  <c r="BN301" i="1"/>
  <c r="BM301" i="1"/>
  <c r="BL301" i="1"/>
  <c r="BK301" i="1"/>
  <c r="BT301" i="1" s="1"/>
  <c r="BS301" i="1" s="1"/>
  <c r="CJ300" i="1"/>
  <c r="CI300" i="1"/>
  <c r="CH300" i="1"/>
  <c r="CG300" i="1"/>
  <c r="CF300" i="1"/>
  <c r="CE300" i="1"/>
  <c r="CD300" i="1"/>
  <c r="BP300" i="1"/>
  <c r="BO300" i="1"/>
  <c r="BN300" i="1"/>
  <c r="BM300" i="1"/>
  <c r="BL300" i="1"/>
  <c r="BK300" i="1"/>
  <c r="BT300" i="1" s="1"/>
  <c r="BS300" i="1" s="1"/>
  <c r="CJ299" i="1"/>
  <c r="CI299" i="1"/>
  <c r="CH299" i="1"/>
  <c r="CG299" i="1"/>
  <c r="CF299" i="1"/>
  <c r="CE299" i="1"/>
  <c r="CD299" i="1"/>
  <c r="BP299" i="1"/>
  <c r="BO299" i="1"/>
  <c r="BN299" i="1"/>
  <c r="BM299" i="1"/>
  <c r="BL299" i="1"/>
  <c r="BK299" i="1"/>
  <c r="BT299" i="1" s="1"/>
  <c r="BS299" i="1" s="1"/>
  <c r="CJ298" i="1"/>
  <c r="CI298" i="1"/>
  <c r="CH298" i="1"/>
  <c r="CG298" i="1"/>
  <c r="CF298" i="1"/>
  <c r="CE298" i="1"/>
  <c r="CD298" i="1"/>
  <c r="BP298" i="1"/>
  <c r="BO298" i="1"/>
  <c r="BN298" i="1"/>
  <c r="BM298" i="1"/>
  <c r="BL298" i="1"/>
  <c r="BK298" i="1"/>
  <c r="BT298" i="1" s="1"/>
  <c r="BS298" i="1" s="1"/>
  <c r="CJ297" i="1"/>
  <c r="CI297" i="1"/>
  <c r="CH297" i="1"/>
  <c r="CG297" i="1"/>
  <c r="CF297" i="1"/>
  <c r="CE297" i="1"/>
  <c r="CD297" i="1"/>
  <c r="BP297" i="1"/>
  <c r="BO297" i="1"/>
  <c r="BN297" i="1"/>
  <c r="BM297" i="1"/>
  <c r="BL297" i="1"/>
  <c r="BK297" i="1"/>
  <c r="BT297" i="1" s="1"/>
  <c r="BS297" i="1" s="1"/>
  <c r="CJ296" i="1"/>
  <c r="CI296" i="1"/>
  <c r="CH296" i="1"/>
  <c r="CG296" i="1"/>
  <c r="CF296" i="1"/>
  <c r="CE296" i="1"/>
  <c r="CD296" i="1"/>
  <c r="BP296" i="1"/>
  <c r="BO296" i="1"/>
  <c r="BN296" i="1"/>
  <c r="BM296" i="1"/>
  <c r="BL296" i="1"/>
  <c r="BK296" i="1"/>
  <c r="BT296" i="1" s="1"/>
  <c r="BS296" i="1" s="1"/>
  <c r="CJ295" i="1"/>
  <c r="CI295" i="1"/>
  <c r="CH295" i="1"/>
  <c r="CG295" i="1"/>
  <c r="CF295" i="1"/>
  <c r="CE295" i="1"/>
  <c r="CD295" i="1"/>
  <c r="BP295" i="1"/>
  <c r="BO295" i="1"/>
  <c r="BN295" i="1"/>
  <c r="BM295" i="1"/>
  <c r="BL295" i="1"/>
  <c r="BK295" i="1"/>
  <c r="BT295" i="1" s="1"/>
  <c r="BS295" i="1" s="1"/>
  <c r="CJ294" i="1"/>
  <c r="CI294" i="1"/>
  <c r="CH294" i="1"/>
  <c r="CG294" i="1"/>
  <c r="CF294" i="1"/>
  <c r="CE294" i="1"/>
  <c r="CD294" i="1"/>
  <c r="BP294" i="1"/>
  <c r="BO294" i="1"/>
  <c r="BN294" i="1"/>
  <c r="BM294" i="1"/>
  <c r="BL294" i="1"/>
  <c r="BK294" i="1"/>
  <c r="BT294" i="1" s="1"/>
  <c r="BS294" i="1" s="1"/>
  <c r="CJ293" i="1"/>
  <c r="CI293" i="1"/>
  <c r="CH293" i="1"/>
  <c r="CG293" i="1"/>
  <c r="CF293" i="1"/>
  <c r="CE293" i="1"/>
  <c r="CD293" i="1"/>
  <c r="BP293" i="1"/>
  <c r="BO293" i="1"/>
  <c r="BN293" i="1"/>
  <c r="BM293" i="1"/>
  <c r="BL293" i="1"/>
  <c r="BK293" i="1"/>
  <c r="BT293" i="1" s="1"/>
  <c r="BS293" i="1" s="1"/>
  <c r="CJ292" i="1"/>
  <c r="CI292" i="1"/>
  <c r="CH292" i="1"/>
  <c r="CG292" i="1"/>
  <c r="CF292" i="1"/>
  <c r="CE292" i="1"/>
  <c r="CD292" i="1"/>
  <c r="BP292" i="1"/>
  <c r="BO292" i="1"/>
  <c r="BN292" i="1"/>
  <c r="BM292" i="1"/>
  <c r="BL292" i="1"/>
  <c r="BK292" i="1"/>
  <c r="BT292" i="1" s="1"/>
  <c r="BS292" i="1" s="1"/>
  <c r="CJ291" i="1"/>
  <c r="CI291" i="1"/>
  <c r="CH291" i="1"/>
  <c r="CG291" i="1"/>
  <c r="CF291" i="1"/>
  <c r="CE291" i="1"/>
  <c r="CD291" i="1"/>
  <c r="BP291" i="1"/>
  <c r="BO291" i="1"/>
  <c r="BN291" i="1"/>
  <c r="BM291" i="1"/>
  <c r="BL291" i="1"/>
  <c r="BK291" i="1"/>
  <c r="BT291" i="1" s="1"/>
  <c r="BS291" i="1" s="1"/>
  <c r="CJ290" i="1"/>
  <c r="CI290" i="1"/>
  <c r="CH290" i="1"/>
  <c r="CG290" i="1"/>
  <c r="CF290" i="1"/>
  <c r="CE290" i="1"/>
  <c r="CD290" i="1"/>
  <c r="BP290" i="1"/>
  <c r="BO290" i="1"/>
  <c r="BN290" i="1"/>
  <c r="BM290" i="1"/>
  <c r="BL290" i="1"/>
  <c r="BK290" i="1"/>
  <c r="BT290" i="1" s="1"/>
  <c r="BS290" i="1" s="1"/>
  <c r="CJ289" i="1"/>
  <c r="CI289" i="1"/>
  <c r="CH289" i="1"/>
  <c r="CG289" i="1"/>
  <c r="CF289" i="1"/>
  <c r="CE289" i="1"/>
  <c r="CD289" i="1"/>
  <c r="BP289" i="1"/>
  <c r="BO289" i="1"/>
  <c r="BN289" i="1"/>
  <c r="BM289" i="1"/>
  <c r="BL289" i="1"/>
  <c r="BK289" i="1"/>
  <c r="BT289" i="1" s="1"/>
  <c r="BS289" i="1" s="1"/>
  <c r="CJ288" i="1"/>
  <c r="CI288" i="1"/>
  <c r="CH288" i="1"/>
  <c r="CG288" i="1"/>
  <c r="CF288" i="1"/>
  <c r="CE288" i="1"/>
  <c r="CD288" i="1"/>
  <c r="BP288" i="1"/>
  <c r="BO288" i="1"/>
  <c r="BN288" i="1"/>
  <c r="BM288" i="1"/>
  <c r="BL288" i="1"/>
  <c r="BK288" i="1"/>
  <c r="BT288" i="1" s="1"/>
  <c r="BS288" i="1" s="1"/>
  <c r="CJ287" i="1"/>
  <c r="CI287" i="1"/>
  <c r="CH287" i="1"/>
  <c r="CG287" i="1"/>
  <c r="CF287" i="1"/>
  <c r="CE287" i="1"/>
  <c r="CD287" i="1"/>
  <c r="BP287" i="1"/>
  <c r="BO287" i="1"/>
  <c r="BN287" i="1"/>
  <c r="BM287" i="1"/>
  <c r="BL287" i="1"/>
  <c r="BK287" i="1"/>
  <c r="BT287" i="1" s="1"/>
  <c r="BS287" i="1" s="1"/>
  <c r="CJ286" i="1"/>
  <c r="CI286" i="1"/>
  <c r="CH286" i="1"/>
  <c r="CG286" i="1"/>
  <c r="CF286" i="1"/>
  <c r="CE286" i="1"/>
  <c r="CD286" i="1"/>
  <c r="BP286" i="1"/>
  <c r="BO286" i="1"/>
  <c r="BN286" i="1"/>
  <c r="BM286" i="1"/>
  <c r="BL286" i="1"/>
  <c r="BK286" i="1"/>
  <c r="BT286" i="1" s="1"/>
  <c r="BS286" i="1" s="1"/>
  <c r="CJ285" i="1"/>
  <c r="CI285" i="1"/>
  <c r="CH285" i="1"/>
  <c r="CG285" i="1"/>
  <c r="CF285" i="1"/>
  <c r="CE285" i="1"/>
  <c r="CD285" i="1"/>
  <c r="BP285" i="1"/>
  <c r="BO285" i="1"/>
  <c r="BN285" i="1"/>
  <c r="BM285" i="1"/>
  <c r="BL285" i="1"/>
  <c r="BK285" i="1"/>
  <c r="BT285" i="1" s="1"/>
  <c r="BS285" i="1" s="1"/>
  <c r="CJ284" i="1"/>
  <c r="CI284" i="1"/>
  <c r="CH284" i="1"/>
  <c r="CG284" i="1"/>
  <c r="CF284" i="1"/>
  <c r="CE284" i="1"/>
  <c r="CD284" i="1"/>
  <c r="BP284" i="1"/>
  <c r="BO284" i="1"/>
  <c r="BN284" i="1"/>
  <c r="BM284" i="1"/>
  <c r="BL284" i="1"/>
  <c r="BK284" i="1"/>
  <c r="BT284" i="1" s="1"/>
  <c r="BS284" i="1" s="1"/>
  <c r="CJ283" i="1"/>
  <c r="CI283" i="1"/>
  <c r="CH283" i="1"/>
  <c r="CG283" i="1"/>
  <c r="CF283" i="1"/>
  <c r="CE283" i="1"/>
  <c r="CD283" i="1"/>
  <c r="BP283" i="1"/>
  <c r="BO283" i="1"/>
  <c r="BN283" i="1"/>
  <c r="BM283" i="1"/>
  <c r="BL283" i="1"/>
  <c r="BK283" i="1"/>
  <c r="BT283" i="1" s="1"/>
  <c r="BS283" i="1" s="1"/>
  <c r="CJ282" i="1"/>
  <c r="CI282" i="1"/>
  <c r="CH282" i="1"/>
  <c r="CG282" i="1"/>
  <c r="CF282" i="1"/>
  <c r="CE282" i="1"/>
  <c r="CD282" i="1"/>
  <c r="BP282" i="1"/>
  <c r="BO282" i="1"/>
  <c r="BN282" i="1"/>
  <c r="BM282" i="1"/>
  <c r="BL282" i="1"/>
  <c r="BK282" i="1"/>
  <c r="BT282" i="1" s="1"/>
  <c r="BS282" i="1" s="1"/>
  <c r="CJ281" i="1"/>
  <c r="CI281" i="1"/>
  <c r="CH281" i="1"/>
  <c r="CG281" i="1"/>
  <c r="CF281" i="1"/>
  <c r="CE281" i="1"/>
  <c r="CD281" i="1"/>
  <c r="BP281" i="1"/>
  <c r="BO281" i="1"/>
  <c r="BN281" i="1"/>
  <c r="BM281" i="1"/>
  <c r="BL281" i="1"/>
  <c r="BK281" i="1"/>
  <c r="BT281" i="1" s="1"/>
  <c r="BS281" i="1" s="1"/>
  <c r="CJ280" i="1"/>
  <c r="CI280" i="1"/>
  <c r="CH280" i="1"/>
  <c r="CG280" i="1"/>
  <c r="CF280" i="1"/>
  <c r="CE280" i="1"/>
  <c r="CD280" i="1"/>
  <c r="BP280" i="1"/>
  <c r="BO280" i="1"/>
  <c r="BN280" i="1"/>
  <c r="BM280" i="1"/>
  <c r="BL280" i="1"/>
  <c r="BK280" i="1"/>
  <c r="BT280" i="1" s="1"/>
  <c r="BS280" i="1" s="1"/>
  <c r="CJ279" i="1"/>
  <c r="CI279" i="1"/>
  <c r="CH279" i="1"/>
  <c r="CG279" i="1"/>
  <c r="CF279" i="1"/>
  <c r="CE279" i="1"/>
  <c r="CD279" i="1"/>
  <c r="BP279" i="1"/>
  <c r="BO279" i="1"/>
  <c r="BN279" i="1"/>
  <c r="BM279" i="1"/>
  <c r="BL279" i="1"/>
  <c r="BK279" i="1"/>
  <c r="BT279" i="1" s="1"/>
  <c r="BS279" i="1" s="1"/>
  <c r="CJ278" i="1"/>
  <c r="CI278" i="1"/>
  <c r="CH278" i="1"/>
  <c r="CG278" i="1"/>
  <c r="CF278" i="1"/>
  <c r="CE278" i="1"/>
  <c r="CD278" i="1"/>
  <c r="BP278" i="1"/>
  <c r="BO278" i="1"/>
  <c r="BN278" i="1"/>
  <c r="BM278" i="1"/>
  <c r="BL278" i="1"/>
  <c r="BK278" i="1"/>
  <c r="BT278" i="1" s="1"/>
  <c r="BS278" i="1" s="1"/>
  <c r="CJ277" i="1"/>
  <c r="CI277" i="1"/>
  <c r="CH277" i="1"/>
  <c r="CG277" i="1"/>
  <c r="CF277" i="1"/>
  <c r="CE277" i="1"/>
  <c r="CD277" i="1"/>
  <c r="BP277" i="1"/>
  <c r="BO277" i="1"/>
  <c r="BN277" i="1"/>
  <c r="BM277" i="1"/>
  <c r="BL277" i="1"/>
  <c r="BK277" i="1"/>
  <c r="BT277" i="1" s="1"/>
  <c r="BS277" i="1" s="1"/>
  <c r="CJ276" i="1"/>
  <c r="CI276" i="1"/>
  <c r="CH276" i="1"/>
  <c r="CG276" i="1"/>
  <c r="CF276" i="1"/>
  <c r="CE276" i="1"/>
  <c r="CD276" i="1"/>
  <c r="BP276" i="1"/>
  <c r="BO276" i="1"/>
  <c r="BN276" i="1"/>
  <c r="BM276" i="1"/>
  <c r="BL276" i="1"/>
  <c r="BK276" i="1"/>
  <c r="BT276" i="1" s="1"/>
  <c r="BS276" i="1" s="1"/>
  <c r="CJ275" i="1"/>
  <c r="CI275" i="1"/>
  <c r="CH275" i="1"/>
  <c r="CG275" i="1"/>
  <c r="CF275" i="1"/>
  <c r="CE275" i="1"/>
  <c r="CD275" i="1"/>
  <c r="BP275" i="1"/>
  <c r="BO275" i="1"/>
  <c r="BN275" i="1"/>
  <c r="BM275" i="1"/>
  <c r="BL275" i="1"/>
  <c r="BK275" i="1"/>
  <c r="BT275" i="1" s="1"/>
  <c r="BS275" i="1" s="1"/>
  <c r="CJ274" i="1"/>
  <c r="CI274" i="1"/>
  <c r="CH274" i="1"/>
  <c r="CG274" i="1"/>
  <c r="CF274" i="1"/>
  <c r="CE274" i="1"/>
  <c r="CD274" i="1"/>
  <c r="BP274" i="1"/>
  <c r="BO274" i="1"/>
  <c r="BN274" i="1"/>
  <c r="BM274" i="1"/>
  <c r="BL274" i="1"/>
  <c r="BK274" i="1"/>
  <c r="BT274" i="1" s="1"/>
  <c r="BS274" i="1" s="1"/>
  <c r="CJ273" i="1"/>
  <c r="CI273" i="1"/>
  <c r="CH273" i="1"/>
  <c r="CG273" i="1"/>
  <c r="CF273" i="1"/>
  <c r="CE273" i="1"/>
  <c r="CD273" i="1"/>
  <c r="BP273" i="1"/>
  <c r="BO273" i="1"/>
  <c r="BN273" i="1"/>
  <c r="BM273" i="1"/>
  <c r="BL273" i="1"/>
  <c r="BK273" i="1"/>
  <c r="BT273" i="1" s="1"/>
  <c r="BS273" i="1" s="1"/>
  <c r="BV7" i="1"/>
  <c r="BD7" i="1"/>
  <c r="CN6" i="1"/>
  <c r="BU6" i="1"/>
  <c r="CO5" i="1"/>
  <c r="BU5" i="1"/>
  <c r="AY1804" i="1"/>
  <c r="AX1804" i="1"/>
  <c r="AW1804" i="1"/>
  <c r="AV1804" i="1"/>
  <c r="AU1804" i="1"/>
  <c r="AT1804" i="1"/>
  <c r="AS1804" i="1"/>
  <c r="AY1803" i="1"/>
  <c r="AX1803" i="1"/>
  <c r="AW1803" i="1"/>
  <c r="AV1803" i="1"/>
  <c r="AU1803" i="1"/>
  <c r="AT1803" i="1"/>
  <c r="AS1803" i="1"/>
  <c r="AY1802" i="1"/>
  <c r="AX1802" i="1"/>
  <c r="AW1802" i="1"/>
  <c r="AV1802" i="1"/>
  <c r="AU1802" i="1"/>
  <c r="AT1802" i="1"/>
  <c r="AS1802" i="1"/>
  <c r="AY1801" i="1"/>
  <c r="AX1801" i="1"/>
  <c r="AW1801" i="1"/>
  <c r="AV1801" i="1"/>
  <c r="AU1801" i="1"/>
  <c r="AT1801" i="1"/>
  <c r="AS1801" i="1"/>
  <c r="AY1800" i="1"/>
  <c r="AX1800" i="1"/>
  <c r="AW1800" i="1"/>
  <c r="AV1800" i="1"/>
  <c r="AU1800" i="1"/>
  <c r="AT1800" i="1"/>
  <c r="AS1800" i="1"/>
  <c r="AY1799" i="1"/>
  <c r="AX1799" i="1"/>
  <c r="AW1799" i="1"/>
  <c r="AV1799" i="1"/>
  <c r="AU1799" i="1"/>
  <c r="AT1799" i="1"/>
  <c r="AS1799" i="1"/>
  <c r="AY1798" i="1"/>
  <c r="AX1798" i="1"/>
  <c r="AW1798" i="1"/>
  <c r="AV1798" i="1"/>
  <c r="AU1798" i="1"/>
  <c r="AT1798" i="1"/>
  <c r="AS1798" i="1"/>
  <c r="AY1797" i="1"/>
  <c r="AX1797" i="1"/>
  <c r="AW1797" i="1"/>
  <c r="AV1797" i="1"/>
  <c r="AU1797" i="1"/>
  <c r="AT1797" i="1"/>
  <c r="AS1797" i="1"/>
  <c r="AY1796" i="1"/>
  <c r="AX1796" i="1"/>
  <c r="AW1796" i="1"/>
  <c r="AV1796" i="1"/>
  <c r="AU1796" i="1"/>
  <c r="AT1796" i="1"/>
  <c r="AS1796" i="1"/>
  <c r="AY1795" i="1"/>
  <c r="AX1795" i="1"/>
  <c r="AW1795" i="1"/>
  <c r="AV1795" i="1"/>
  <c r="AU1795" i="1"/>
  <c r="AT1795" i="1"/>
  <c r="AS1795" i="1"/>
  <c r="AY1794" i="1"/>
  <c r="AX1794" i="1"/>
  <c r="AW1794" i="1"/>
  <c r="AV1794" i="1"/>
  <c r="AU1794" i="1"/>
  <c r="AT1794" i="1"/>
  <c r="AS1794" i="1"/>
  <c r="AY1793" i="1"/>
  <c r="AX1793" i="1"/>
  <c r="AW1793" i="1"/>
  <c r="AV1793" i="1"/>
  <c r="AU1793" i="1"/>
  <c r="AT1793" i="1"/>
  <c r="AS1793" i="1"/>
  <c r="AY1792" i="1"/>
  <c r="AX1792" i="1"/>
  <c r="AW1792" i="1"/>
  <c r="AV1792" i="1"/>
  <c r="AU1792" i="1"/>
  <c r="AT1792" i="1"/>
  <c r="AS1792" i="1"/>
  <c r="AY1791" i="1"/>
  <c r="AX1791" i="1"/>
  <c r="AW1791" i="1"/>
  <c r="AV1791" i="1"/>
  <c r="AU1791" i="1"/>
  <c r="AT1791" i="1"/>
  <c r="AS1791" i="1"/>
  <c r="AY1790" i="1"/>
  <c r="AX1790" i="1"/>
  <c r="AW1790" i="1"/>
  <c r="AV1790" i="1"/>
  <c r="AU1790" i="1"/>
  <c r="AT1790" i="1"/>
  <c r="AS1790" i="1"/>
  <c r="AY1789" i="1"/>
  <c r="AX1789" i="1"/>
  <c r="AW1789" i="1"/>
  <c r="AV1789" i="1"/>
  <c r="AU1789" i="1"/>
  <c r="AT1789" i="1"/>
  <c r="AS1789" i="1"/>
  <c r="AY1788" i="1"/>
  <c r="AX1788" i="1"/>
  <c r="AW1788" i="1"/>
  <c r="AV1788" i="1"/>
  <c r="AU1788" i="1"/>
  <c r="AT1788" i="1"/>
  <c r="AS1788" i="1"/>
  <c r="AY1787" i="1"/>
  <c r="AX1787" i="1"/>
  <c r="AW1787" i="1"/>
  <c r="AV1787" i="1"/>
  <c r="AU1787" i="1"/>
  <c r="AT1787" i="1"/>
  <c r="AS1787" i="1"/>
  <c r="AY1786" i="1"/>
  <c r="AX1786" i="1"/>
  <c r="AW1786" i="1"/>
  <c r="AV1786" i="1"/>
  <c r="AU1786" i="1"/>
  <c r="AT1786" i="1"/>
  <c r="AS1786" i="1"/>
  <c r="AY1785" i="1"/>
  <c r="AX1785" i="1"/>
  <c r="AW1785" i="1"/>
  <c r="AV1785" i="1"/>
  <c r="AU1785" i="1"/>
  <c r="AT1785" i="1"/>
  <c r="AS1785" i="1"/>
  <c r="AY1784" i="1"/>
  <c r="AX1784" i="1"/>
  <c r="AW1784" i="1"/>
  <c r="AV1784" i="1"/>
  <c r="AU1784" i="1"/>
  <c r="AT1784" i="1"/>
  <c r="AS1784" i="1"/>
  <c r="AY1783" i="1"/>
  <c r="AX1783" i="1"/>
  <c r="AW1783" i="1"/>
  <c r="AV1783" i="1"/>
  <c r="AU1783" i="1"/>
  <c r="AT1783" i="1"/>
  <c r="AS1783" i="1"/>
  <c r="AY1782" i="1"/>
  <c r="AX1782" i="1"/>
  <c r="AW1782" i="1"/>
  <c r="AV1782" i="1"/>
  <c r="AU1782" i="1"/>
  <c r="AT1782" i="1"/>
  <c r="AS1782" i="1"/>
  <c r="AY1781" i="1"/>
  <c r="AX1781" i="1"/>
  <c r="AW1781" i="1"/>
  <c r="AV1781" i="1"/>
  <c r="AU1781" i="1"/>
  <c r="AT1781" i="1"/>
  <c r="AS1781" i="1"/>
  <c r="AY1780" i="1"/>
  <c r="AX1780" i="1"/>
  <c r="AW1780" i="1"/>
  <c r="AV1780" i="1"/>
  <c r="AU1780" i="1"/>
  <c r="AT1780" i="1"/>
  <c r="AS1780" i="1"/>
  <c r="AY1779" i="1"/>
  <c r="AX1779" i="1"/>
  <c r="AW1779" i="1"/>
  <c r="AV1779" i="1"/>
  <c r="AU1779" i="1"/>
  <c r="AT1779" i="1"/>
  <c r="AS1779" i="1"/>
  <c r="AY1778" i="1"/>
  <c r="AX1778" i="1"/>
  <c r="AW1778" i="1"/>
  <c r="AV1778" i="1"/>
  <c r="AU1778" i="1"/>
  <c r="AT1778" i="1"/>
  <c r="AS1778" i="1"/>
  <c r="AY1777" i="1"/>
  <c r="AX1777" i="1"/>
  <c r="AW1777" i="1"/>
  <c r="AV1777" i="1"/>
  <c r="AU1777" i="1"/>
  <c r="AT1777" i="1"/>
  <c r="AS1777" i="1"/>
  <c r="AY1776" i="1"/>
  <c r="AX1776" i="1"/>
  <c r="AW1776" i="1"/>
  <c r="AV1776" i="1"/>
  <c r="AU1776" i="1"/>
  <c r="AT1776" i="1"/>
  <c r="AS1776" i="1"/>
  <c r="AY1775" i="1"/>
  <c r="AX1775" i="1"/>
  <c r="AW1775" i="1"/>
  <c r="AV1775" i="1"/>
  <c r="AU1775" i="1"/>
  <c r="AT1775" i="1"/>
  <c r="AS1775" i="1"/>
  <c r="AY1774" i="1"/>
  <c r="AX1774" i="1"/>
  <c r="AW1774" i="1"/>
  <c r="AV1774" i="1"/>
  <c r="AU1774" i="1"/>
  <c r="AT1774" i="1"/>
  <c r="AS1774" i="1"/>
  <c r="AY1773" i="1"/>
  <c r="AX1773" i="1"/>
  <c r="AW1773" i="1"/>
  <c r="AV1773" i="1"/>
  <c r="AU1773" i="1"/>
  <c r="AT1773" i="1"/>
  <c r="AS1773" i="1"/>
  <c r="AY1772" i="1"/>
  <c r="AX1772" i="1"/>
  <c r="AW1772" i="1"/>
  <c r="AV1772" i="1"/>
  <c r="AU1772" i="1"/>
  <c r="AT1772" i="1"/>
  <c r="AS1772" i="1"/>
  <c r="AY1771" i="1"/>
  <c r="AX1771" i="1"/>
  <c r="AW1771" i="1"/>
  <c r="AV1771" i="1"/>
  <c r="AU1771" i="1"/>
  <c r="AT1771" i="1"/>
  <c r="AS1771" i="1"/>
  <c r="AY1770" i="1"/>
  <c r="AX1770" i="1"/>
  <c r="AW1770" i="1"/>
  <c r="AV1770" i="1"/>
  <c r="AU1770" i="1"/>
  <c r="AT1770" i="1"/>
  <c r="AS1770" i="1"/>
  <c r="AY1769" i="1"/>
  <c r="AX1769" i="1"/>
  <c r="AW1769" i="1"/>
  <c r="AV1769" i="1"/>
  <c r="AU1769" i="1"/>
  <c r="AT1769" i="1"/>
  <c r="AS1769" i="1"/>
  <c r="AY1768" i="1"/>
  <c r="AX1768" i="1"/>
  <c r="AW1768" i="1"/>
  <c r="AV1768" i="1"/>
  <c r="AU1768" i="1"/>
  <c r="AT1768" i="1"/>
  <c r="AS1768" i="1"/>
  <c r="AY1767" i="1"/>
  <c r="AX1767" i="1"/>
  <c r="AW1767" i="1"/>
  <c r="AV1767" i="1"/>
  <c r="AU1767" i="1"/>
  <c r="AT1767" i="1"/>
  <c r="AS1767" i="1"/>
  <c r="AY1766" i="1"/>
  <c r="AX1766" i="1"/>
  <c r="AW1766" i="1"/>
  <c r="AV1766" i="1"/>
  <c r="AU1766" i="1"/>
  <c r="AT1766" i="1"/>
  <c r="AS1766" i="1"/>
  <c r="AY1765" i="1"/>
  <c r="AX1765" i="1"/>
  <c r="AW1765" i="1"/>
  <c r="AV1765" i="1"/>
  <c r="AU1765" i="1"/>
  <c r="AT1765" i="1"/>
  <c r="AS1765" i="1"/>
  <c r="AY1764" i="1"/>
  <c r="AX1764" i="1"/>
  <c r="AW1764" i="1"/>
  <c r="AV1764" i="1"/>
  <c r="AU1764" i="1"/>
  <c r="AT1764" i="1"/>
  <c r="AS1764" i="1"/>
  <c r="AY1763" i="1"/>
  <c r="AX1763" i="1"/>
  <c r="AW1763" i="1"/>
  <c r="AV1763" i="1"/>
  <c r="AU1763" i="1"/>
  <c r="AT1763" i="1"/>
  <c r="AS1763" i="1"/>
  <c r="AY1762" i="1"/>
  <c r="AX1762" i="1"/>
  <c r="AW1762" i="1"/>
  <c r="AV1762" i="1"/>
  <c r="AU1762" i="1"/>
  <c r="AT1762" i="1"/>
  <c r="AS1762" i="1"/>
  <c r="AY1761" i="1"/>
  <c r="AX1761" i="1"/>
  <c r="AW1761" i="1"/>
  <c r="AV1761" i="1"/>
  <c r="AU1761" i="1"/>
  <c r="AT1761" i="1"/>
  <c r="AS1761" i="1"/>
  <c r="AY1760" i="1"/>
  <c r="AX1760" i="1"/>
  <c r="AW1760" i="1"/>
  <c r="AV1760" i="1"/>
  <c r="AU1760" i="1"/>
  <c r="AT1760" i="1"/>
  <c r="AS1760" i="1"/>
  <c r="AY1759" i="1"/>
  <c r="AX1759" i="1"/>
  <c r="AW1759" i="1"/>
  <c r="AV1759" i="1"/>
  <c r="AU1759" i="1"/>
  <c r="AT1759" i="1"/>
  <c r="AS1759" i="1"/>
  <c r="AY1758" i="1"/>
  <c r="AX1758" i="1"/>
  <c r="AW1758" i="1"/>
  <c r="AV1758" i="1"/>
  <c r="AU1758" i="1"/>
  <c r="AT1758" i="1"/>
  <c r="AS1758" i="1"/>
  <c r="AY1757" i="1"/>
  <c r="AX1757" i="1"/>
  <c r="AW1757" i="1"/>
  <c r="AV1757" i="1"/>
  <c r="AU1757" i="1"/>
  <c r="AT1757" i="1"/>
  <c r="AS1757" i="1"/>
  <c r="AY1756" i="1"/>
  <c r="AX1756" i="1"/>
  <c r="AW1756" i="1"/>
  <c r="AV1756" i="1"/>
  <c r="AU1756" i="1"/>
  <c r="AT1756" i="1"/>
  <c r="AS1756" i="1"/>
  <c r="AY1755" i="1"/>
  <c r="AX1755" i="1"/>
  <c r="AW1755" i="1"/>
  <c r="AV1755" i="1"/>
  <c r="AU1755" i="1"/>
  <c r="AT1755" i="1"/>
  <c r="AS1755" i="1"/>
  <c r="AY1754" i="1"/>
  <c r="AX1754" i="1"/>
  <c r="AW1754" i="1"/>
  <c r="AV1754" i="1"/>
  <c r="AU1754" i="1"/>
  <c r="AT1754" i="1"/>
  <c r="AS1754" i="1"/>
  <c r="AY1753" i="1"/>
  <c r="AX1753" i="1"/>
  <c r="AW1753" i="1"/>
  <c r="AV1753" i="1"/>
  <c r="AU1753" i="1"/>
  <c r="AT1753" i="1"/>
  <c r="AS1753" i="1"/>
  <c r="AY1752" i="1"/>
  <c r="AX1752" i="1"/>
  <c r="AW1752" i="1"/>
  <c r="AV1752" i="1"/>
  <c r="AU1752" i="1"/>
  <c r="AT1752" i="1"/>
  <c r="AS1752" i="1"/>
  <c r="AY1751" i="1"/>
  <c r="AX1751" i="1"/>
  <c r="AW1751" i="1"/>
  <c r="AV1751" i="1"/>
  <c r="AU1751" i="1"/>
  <c r="AT1751" i="1"/>
  <c r="AS1751" i="1"/>
  <c r="AY1750" i="1"/>
  <c r="AX1750" i="1"/>
  <c r="AW1750" i="1"/>
  <c r="AV1750" i="1"/>
  <c r="AU1750" i="1"/>
  <c r="AT1750" i="1"/>
  <c r="AS1750" i="1"/>
  <c r="AY1749" i="1"/>
  <c r="AX1749" i="1"/>
  <c r="AW1749" i="1"/>
  <c r="AV1749" i="1"/>
  <c r="AU1749" i="1"/>
  <c r="AT1749" i="1"/>
  <c r="AS1749" i="1"/>
  <c r="AY1748" i="1"/>
  <c r="AX1748" i="1"/>
  <c r="AW1748" i="1"/>
  <c r="AV1748" i="1"/>
  <c r="AU1748" i="1"/>
  <c r="AT1748" i="1"/>
  <c r="AS1748" i="1"/>
  <c r="AY1747" i="1"/>
  <c r="AX1747" i="1"/>
  <c r="AW1747" i="1"/>
  <c r="AV1747" i="1"/>
  <c r="AU1747" i="1"/>
  <c r="AT1747" i="1"/>
  <c r="AS1747" i="1"/>
  <c r="AY1746" i="1"/>
  <c r="AX1746" i="1"/>
  <c r="AW1746" i="1"/>
  <c r="AV1746" i="1"/>
  <c r="AU1746" i="1"/>
  <c r="AT1746" i="1"/>
  <c r="AS1746" i="1"/>
  <c r="AY1745" i="1"/>
  <c r="AX1745" i="1"/>
  <c r="AW1745" i="1"/>
  <c r="AV1745" i="1"/>
  <c r="AU1745" i="1"/>
  <c r="AT1745" i="1"/>
  <c r="AS1745" i="1"/>
  <c r="AY1744" i="1"/>
  <c r="AX1744" i="1"/>
  <c r="AW1744" i="1"/>
  <c r="AV1744" i="1"/>
  <c r="AU1744" i="1"/>
  <c r="AT1744" i="1"/>
  <c r="AS1744" i="1"/>
  <c r="AY1743" i="1"/>
  <c r="AX1743" i="1"/>
  <c r="AW1743" i="1"/>
  <c r="AV1743" i="1"/>
  <c r="AU1743" i="1"/>
  <c r="AT1743" i="1"/>
  <c r="AS1743" i="1"/>
  <c r="AY1742" i="1"/>
  <c r="AX1742" i="1"/>
  <c r="AW1742" i="1"/>
  <c r="AV1742" i="1"/>
  <c r="AU1742" i="1"/>
  <c r="AT1742" i="1"/>
  <c r="AS1742" i="1"/>
  <c r="AY1741" i="1"/>
  <c r="AX1741" i="1"/>
  <c r="AW1741" i="1"/>
  <c r="AV1741" i="1"/>
  <c r="AU1741" i="1"/>
  <c r="AT1741" i="1"/>
  <c r="AS1741" i="1"/>
  <c r="AY1740" i="1"/>
  <c r="AX1740" i="1"/>
  <c r="AW1740" i="1"/>
  <c r="AV1740" i="1"/>
  <c r="AU1740" i="1"/>
  <c r="AT1740" i="1"/>
  <c r="AS1740" i="1"/>
  <c r="AY1739" i="1"/>
  <c r="AX1739" i="1"/>
  <c r="AW1739" i="1"/>
  <c r="AV1739" i="1"/>
  <c r="AU1739" i="1"/>
  <c r="AT1739" i="1"/>
  <c r="AS1739" i="1"/>
  <c r="AY1738" i="1"/>
  <c r="AX1738" i="1"/>
  <c r="AW1738" i="1"/>
  <c r="AV1738" i="1"/>
  <c r="AU1738" i="1"/>
  <c r="AT1738" i="1"/>
  <c r="AS1738" i="1"/>
  <c r="AY1737" i="1"/>
  <c r="AX1737" i="1"/>
  <c r="AW1737" i="1"/>
  <c r="AV1737" i="1"/>
  <c r="AU1737" i="1"/>
  <c r="AT1737" i="1"/>
  <c r="AS1737" i="1"/>
  <c r="AY1736" i="1"/>
  <c r="AX1736" i="1"/>
  <c r="AW1736" i="1"/>
  <c r="AV1736" i="1"/>
  <c r="AU1736" i="1"/>
  <c r="AT1736" i="1"/>
  <c r="AS1736" i="1"/>
  <c r="AY1735" i="1"/>
  <c r="AX1735" i="1"/>
  <c r="AW1735" i="1"/>
  <c r="AV1735" i="1"/>
  <c r="AU1735" i="1"/>
  <c r="AT1735" i="1"/>
  <c r="AS1735" i="1"/>
  <c r="AY1734" i="1"/>
  <c r="AX1734" i="1"/>
  <c r="AW1734" i="1"/>
  <c r="AV1734" i="1"/>
  <c r="AU1734" i="1"/>
  <c r="AT1734" i="1"/>
  <c r="AS1734" i="1"/>
  <c r="AY1733" i="1"/>
  <c r="AX1733" i="1"/>
  <c r="AW1733" i="1"/>
  <c r="AV1733" i="1"/>
  <c r="AU1733" i="1"/>
  <c r="AT1733" i="1"/>
  <c r="AS1733" i="1"/>
  <c r="AY1732" i="1"/>
  <c r="AX1732" i="1"/>
  <c r="AW1732" i="1"/>
  <c r="AV1732" i="1"/>
  <c r="AU1732" i="1"/>
  <c r="AT1732" i="1"/>
  <c r="AS1732" i="1"/>
  <c r="AY1731" i="1"/>
  <c r="AX1731" i="1"/>
  <c r="AW1731" i="1"/>
  <c r="AV1731" i="1"/>
  <c r="AU1731" i="1"/>
  <c r="AT1731" i="1"/>
  <c r="AS1731" i="1"/>
  <c r="AY1730" i="1"/>
  <c r="AX1730" i="1"/>
  <c r="AW1730" i="1"/>
  <c r="AV1730" i="1"/>
  <c r="AU1730" i="1"/>
  <c r="AT1730" i="1"/>
  <c r="AS1730" i="1"/>
  <c r="AY1729" i="1"/>
  <c r="AX1729" i="1"/>
  <c r="AW1729" i="1"/>
  <c r="AV1729" i="1"/>
  <c r="AU1729" i="1"/>
  <c r="AT1729" i="1"/>
  <c r="AS1729" i="1"/>
  <c r="AY1728" i="1"/>
  <c r="AX1728" i="1"/>
  <c r="AW1728" i="1"/>
  <c r="AV1728" i="1"/>
  <c r="AU1728" i="1"/>
  <c r="AT1728" i="1"/>
  <c r="AS1728" i="1"/>
  <c r="AY1727" i="1"/>
  <c r="AX1727" i="1"/>
  <c r="AW1727" i="1"/>
  <c r="AV1727" i="1"/>
  <c r="AU1727" i="1"/>
  <c r="AT1727" i="1"/>
  <c r="AS1727" i="1"/>
  <c r="AY1726" i="1"/>
  <c r="AX1726" i="1"/>
  <c r="AW1726" i="1"/>
  <c r="AV1726" i="1"/>
  <c r="AU1726" i="1"/>
  <c r="AT1726" i="1"/>
  <c r="AS1726" i="1"/>
  <c r="AY1725" i="1"/>
  <c r="AX1725" i="1"/>
  <c r="AW1725" i="1"/>
  <c r="AV1725" i="1"/>
  <c r="AU1725" i="1"/>
  <c r="AT1725" i="1"/>
  <c r="AS1725" i="1"/>
  <c r="AY1724" i="1"/>
  <c r="AX1724" i="1"/>
  <c r="AW1724" i="1"/>
  <c r="AV1724" i="1"/>
  <c r="AU1724" i="1"/>
  <c r="AT1724" i="1"/>
  <c r="AS1724" i="1"/>
  <c r="AY1723" i="1"/>
  <c r="AX1723" i="1"/>
  <c r="AW1723" i="1"/>
  <c r="AV1723" i="1"/>
  <c r="AU1723" i="1"/>
  <c r="AT1723" i="1"/>
  <c r="AS1723" i="1"/>
  <c r="AY1722" i="1"/>
  <c r="AX1722" i="1"/>
  <c r="AW1722" i="1"/>
  <c r="AV1722" i="1"/>
  <c r="AU1722" i="1"/>
  <c r="AT1722" i="1"/>
  <c r="AS1722" i="1"/>
  <c r="AY1721" i="1"/>
  <c r="AX1721" i="1"/>
  <c r="AW1721" i="1"/>
  <c r="AV1721" i="1"/>
  <c r="AU1721" i="1"/>
  <c r="AT1721" i="1"/>
  <c r="AS1721" i="1"/>
  <c r="AY1720" i="1"/>
  <c r="AX1720" i="1"/>
  <c r="AW1720" i="1"/>
  <c r="AV1720" i="1"/>
  <c r="AU1720" i="1"/>
  <c r="AT1720" i="1"/>
  <c r="AS1720" i="1"/>
  <c r="AY1719" i="1"/>
  <c r="AX1719" i="1"/>
  <c r="AW1719" i="1"/>
  <c r="AV1719" i="1"/>
  <c r="AU1719" i="1"/>
  <c r="AT1719" i="1"/>
  <c r="AS1719" i="1"/>
  <c r="AY1718" i="1"/>
  <c r="AX1718" i="1"/>
  <c r="AW1718" i="1"/>
  <c r="AV1718" i="1"/>
  <c r="AU1718" i="1"/>
  <c r="AT1718" i="1"/>
  <c r="AS1718" i="1"/>
  <c r="AY1717" i="1"/>
  <c r="AX1717" i="1"/>
  <c r="AW1717" i="1"/>
  <c r="AV1717" i="1"/>
  <c r="AU1717" i="1"/>
  <c r="AT1717" i="1"/>
  <c r="AS1717" i="1"/>
  <c r="AY1716" i="1"/>
  <c r="AX1716" i="1"/>
  <c r="AW1716" i="1"/>
  <c r="AV1716" i="1"/>
  <c r="AU1716" i="1"/>
  <c r="AT1716" i="1"/>
  <c r="AS1716" i="1"/>
  <c r="AY1715" i="1"/>
  <c r="AX1715" i="1"/>
  <c r="AW1715" i="1"/>
  <c r="AV1715" i="1"/>
  <c r="AU1715" i="1"/>
  <c r="AT1715" i="1"/>
  <c r="AS1715" i="1"/>
  <c r="AY1714" i="1"/>
  <c r="AX1714" i="1"/>
  <c r="AW1714" i="1"/>
  <c r="AV1714" i="1"/>
  <c r="AU1714" i="1"/>
  <c r="AT1714" i="1"/>
  <c r="AS1714" i="1"/>
  <c r="AY1713" i="1"/>
  <c r="AX1713" i="1"/>
  <c r="AW1713" i="1"/>
  <c r="AV1713" i="1"/>
  <c r="AU1713" i="1"/>
  <c r="AT1713" i="1"/>
  <c r="AS1713" i="1"/>
  <c r="AY1712" i="1"/>
  <c r="AX1712" i="1"/>
  <c r="AW1712" i="1"/>
  <c r="AV1712" i="1"/>
  <c r="AU1712" i="1"/>
  <c r="AT1712" i="1"/>
  <c r="AS1712" i="1"/>
  <c r="AY1711" i="1"/>
  <c r="AX1711" i="1"/>
  <c r="AW1711" i="1"/>
  <c r="AV1711" i="1"/>
  <c r="AU1711" i="1"/>
  <c r="AT1711" i="1"/>
  <c r="AS1711" i="1"/>
  <c r="AY1710" i="1"/>
  <c r="AX1710" i="1"/>
  <c r="AW1710" i="1"/>
  <c r="AV1710" i="1"/>
  <c r="AU1710" i="1"/>
  <c r="AT1710" i="1"/>
  <c r="AS1710" i="1"/>
  <c r="AY1709" i="1"/>
  <c r="AX1709" i="1"/>
  <c r="AW1709" i="1"/>
  <c r="AV1709" i="1"/>
  <c r="AU1709" i="1"/>
  <c r="AT1709" i="1"/>
  <c r="AS1709" i="1"/>
  <c r="AY1708" i="1"/>
  <c r="AX1708" i="1"/>
  <c r="AW1708" i="1"/>
  <c r="AV1708" i="1"/>
  <c r="AU1708" i="1"/>
  <c r="AT1708" i="1"/>
  <c r="AS1708" i="1"/>
  <c r="AY1707" i="1"/>
  <c r="AX1707" i="1"/>
  <c r="AW1707" i="1"/>
  <c r="AV1707" i="1"/>
  <c r="AU1707" i="1"/>
  <c r="AT1707" i="1"/>
  <c r="AS1707" i="1"/>
  <c r="AY1706" i="1"/>
  <c r="AX1706" i="1"/>
  <c r="AW1706" i="1"/>
  <c r="AV1706" i="1"/>
  <c r="AU1706" i="1"/>
  <c r="AT1706" i="1"/>
  <c r="AS1706" i="1"/>
  <c r="AY1705" i="1"/>
  <c r="AX1705" i="1"/>
  <c r="AW1705" i="1"/>
  <c r="AV1705" i="1"/>
  <c r="AU1705" i="1"/>
  <c r="AT1705" i="1"/>
  <c r="AS1705" i="1"/>
  <c r="AY1704" i="1"/>
  <c r="AX1704" i="1"/>
  <c r="AW1704" i="1"/>
  <c r="AV1704" i="1"/>
  <c r="AU1704" i="1"/>
  <c r="AT1704" i="1"/>
  <c r="AS1704" i="1"/>
  <c r="AY1703" i="1"/>
  <c r="AX1703" i="1"/>
  <c r="AW1703" i="1"/>
  <c r="AV1703" i="1"/>
  <c r="AU1703" i="1"/>
  <c r="AT1703" i="1"/>
  <c r="AS1703" i="1"/>
  <c r="AY1702" i="1"/>
  <c r="AX1702" i="1"/>
  <c r="AW1702" i="1"/>
  <c r="AV1702" i="1"/>
  <c r="AU1702" i="1"/>
  <c r="AT1702" i="1"/>
  <c r="AS1702" i="1"/>
  <c r="AY1701" i="1"/>
  <c r="AX1701" i="1"/>
  <c r="AW1701" i="1"/>
  <c r="AV1701" i="1"/>
  <c r="AU1701" i="1"/>
  <c r="AT1701" i="1"/>
  <c r="AS1701" i="1"/>
  <c r="AY1700" i="1"/>
  <c r="AX1700" i="1"/>
  <c r="AW1700" i="1"/>
  <c r="AV1700" i="1"/>
  <c r="AU1700" i="1"/>
  <c r="AT1700" i="1"/>
  <c r="AS1700" i="1"/>
  <c r="AY1699" i="1"/>
  <c r="AX1699" i="1"/>
  <c r="AW1699" i="1"/>
  <c r="AV1699" i="1"/>
  <c r="AU1699" i="1"/>
  <c r="AT1699" i="1"/>
  <c r="AS1699" i="1"/>
  <c r="AY1698" i="1"/>
  <c r="AX1698" i="1"/>
  <c r="AW1698" i="1"/>
  <c r="AV1698" i="1"/>
  <c r="AU1698" i="1"/>
  <c r="AT1698" i="1"/>
  <c r="AS1698" i="1"/>
  <c r="AY1697" i="1"/>
  <c r="AX1697" i="1"/>
  <c r="AW1697" i="1"/>
  <c r="AV1697" i="1"/>
  <c r="AU1697" i="1"/>
  <c r="AT1697" i="1"/>
  <c r="AS1697" i="1"/>
  <c r="AY1696" i="1"/>
  <c r="AX1696" i="1"/>
  <c r="AW1696" i="1"/>
  <c r="AV1696" i="1"/>
  <c r="AU1696" i="1"/>
  <c r="AT1696" i="1"/>
  <c r="AS1696" i="1"/>
  <c r="AY1695" i="1"/>
  <c r="AX1695" i="1"/>
  <c r="AW1695" i="1"/>
  <c r="AV1695" i="1"/>
  <c r="AU1695" i="1"/>
  <c r="AT1695" i="1"/>
  <c r="AS1695" i="1"/>
  <c r="AY1694" i="1"/>
  <c r="AX1694" i="1"/>
  <c r="AW1694" i="1"/>
  <c r="AV1694" i="1"/>
  <c r="AU1694" i="1"/>
  <c r="AT1694" i="1"/>
  <c r="AS1694" i="1"/>
  <c r="AY1693" i="1"/>
  <c r="AX1693" i="1"/>
  <c r="AW1693" i="1"/>
  <c r="AV1693" i="1"/>
  <c r="AU1693" i="1"/>
  <c r="AT1693" i="1"/>
  <c r="AS1693" i="1"/>
  <c r="AY1692" i="1"/>
  <c r="AX1692" i="1"/>
  <c r="AW1692" i="1"/>
  <c r="AV1692" i="1"/>
  <c r="AU1692" i="1"/>
  <c r="AT1692" i="1"/>
  <c r="AS1692" i="1"/>
  <c r="AY1691" i="1"/>
  <c r="AX1691" i="1"/>
  <c r="AW1691" i="1"/>
  <c r="AV1691" i="1"/>
  <c r="AU1691" i="1"/>
  <c r="AT1691" i="1"/>
  <c r="AS1691" i="1"/>
  <c r="AY1690" i="1"/>
  <c r="AX1690" i="1"/>
  <c r="AW1690" i="1"/>
  <c r="AV1690" i="1"/>
  <c r="AU1690" i="1"/>
  <c r="AT1690" i="1"/>
  <c r="AS1690" i="1"/>
  <c r="AY1689" i="1"/>
  <c r="AX1689" i="1"/>
  <c r="AW1689" i="1"/>
  <c r="AV1689" i="1"/>
  <c r="AU1689" i="1"/>
  <c r="AT1689" i="1"/>
  <c r="AS1689" i="1"/>
  <c r="AY1688" i="1"/>
  <c r="AX1688" i="1"/>
  <c r="AW1688" i="1"/>
  <c r="AV1688" i="1"/>
  <c r="AU1688" i="1"/>
  <c r="AT1688" i="1"/>
  <c r="AS1688" i="1"/>
  <c r="AY1687" i="1"/>
  <c r="AX1687" i="1"/>
  <c r="AW1687" i="1"/>
  <c r="AV1687" i="1"/>
  <c r="AU1687" i="1"/>
  <c r="AT1687" i="1"/>
  <c r="AS1687" i="1"/>
  <c r="AY1686" i="1"/>
  <c r="AX1686" i="1"/>
  <c r="AW1686" i="1"/>
  <c r="AV1686" i="1"/>
  <c r="AU1686" i="1"/>
  <c r="AT1686" i="1"/>
  <c r="AS1686" i="1"/>
  <c r="AY1685" i="1"/>
  <c r="AX1685" i="1"/>
  <c r="AW1685" i="1"/>
  <c r="AV1685" i="1"/>
  <c r="AU1685" i="1"/>
  <c r="AT1685" i="1"/>
  <c r="AS1685" i="1"/>
  <c r="AY1684" i="1"/>
  <c r="AX1684" i="1"/>
  <c r="AW1684" i="1"/>
  <c r="AV1684" i="1"/>
  <c r="AU1684" i="1"/>
  <c r="AT1684" i="1"/>
  <c r="AS1684" i="1"/>
  <c r="AY1683" i="1"/>
  <c r="AX1683" i="1"/>
  <c r="AW1683" i="1"/>
  <c r="AV1683" i="1"/>
  <c r="AU1683" i="1"/>
  <c r="AT1683" i="1"/>
  <c r="AS1683" i="1"/>
  <c r="AY1682" i="1"/>
  <c r="AX1682" i="1"/>
  <c r="AW1682" i="1"/>
  <c r="AV1682" i="1"/>
  <c r="AU1682" i="1"/>
  <c r="AT1682" i="1"/>
  <c r="AS1682" i="1"/>
  <c r="AY1681" i="1"/>
  <c r="AX1681" i="1"/>
  <c r="AW1681" i="1"/>
  <c r="AV1681" i="1"/>
  <c r="AU1681" i="1"/>
  <c r="AT1681" i="1"/>
  <c r="AS1681" i="1"/>
  <c r="AY1680" i="1"/>
  <c r="AX1680" i="1"/>
  <c r="AW1680" i="1"/>
  <c r="AV1680" i="1"/>
  <c r="AU1680" i="1"/>
  <c r="AT1680" i="1"/>
  <c r="AS1680" i="1"/>
  <c r="AY1679" i="1"/>
  <c r="AX1679" i="1"/>
  <c r="AW1679" i="1"/>
  <c r="AV1679" i="1"/>
  <c r="AU1679" i="1"/>
  <c r="AT1679" i="1"/>
  <c r="AS1679" i="1"/>
  <c r="AY1678" i="1"/>
  <c r="AX1678" i="1"/>
  <c r="AW1678" i="1"/>
  <c r="AV1678" i="1"/>
  <c r="AU1678" i="1"/>
  <c r="AT1678" i="1"/>
  <c r="AS1678" i="1"/>
  <c r="AY1677" i="1"/>
  <c r="AX1677" i="1"/>
  <c r="AW1677" i="1"/>
  <c r="AV1677" i="1"/>
  <c r="AU1677" i="1"/>
  <c r="AT1677" i="1"/>
  <c r="AS1677" i="1"/>
  <c r="AY1676" i="1"/>
  <c r="AX1676" i="1"/>
  <c r="AW1676" i="1"/>
  <c r="AV1676" i="1"/>
  <c r="AU1676" i="1"/>
  <c r="AT1676" i="1"/>
  <c r="AS1676" i="1"/>
  <c r="AY1675" i="1"/>
  <c r="AX1675" i="1"/>
  <c r="AW1675" i="1"/>
  <c r="AV1675" i="1"/>
  <c r="AU1675" i="1"/>
  <c r="AT1675" i="1"/>
  <c r="AS1675" i="1"/>
  <c r="AY1674" i="1"/>
  <c r="AX1674" i="1"/>
  <c r="AW1674" i="1"/>
  <c r="AV1674" i="1"/>
  <c r="AU1674" i="1"/>
  <c r="AT1674" i="1"/>
  <c r="AS1674" i="1"/>
  <c r="AY1673" i="1"/>
  <c r="AX1673" i="1"/>
  <c r="AW1673" i="1"/>
  <c r="AV1673" i="1"/>
  <c r="AU1673" i="1"/>
  <c r="AT1673" i="1"/>
  <c r="AS1673" i="1"/>
  <c r="AY1672" i="1"/>
  <c r="AX1672" i="1"/>
  <c r="AW1672" i="1"/>
  <c r="AV1672" i="1"/>
  <c r="AU1672" i="1"/>
  <c r="AT1672" i="1"/>
  <c r="AS1672" i="1"/>
  <c r="AY1671" i="1"/>
  <c r="AX1671" i="1"/>
  <c r="AW1671" i="1"/>
  <c r="AV1671" i="1"/>
  <c r="AU1671" i="1"/>
  <c r="AT1671" i="1"/>
  <c r="AS1671" i="1"/>
  <c r="AY1670" i="1"/>
  <c r="AX1670" i="1"/>
  <c r="AW1670" i="1"/>
  <c r="AV1670" i="1"/>
  <c r="AU1670" i="1"/>
  <c r="AT1670" i="1"/>
  <c r="AS1670" i="1"/>
  <c r="AY1669" i="1"/>
  <c r="AX1669" i="1"/>
  <c r="AW1669" i="1"/>
  <c r="AV1669" i="1"/>
  <c r="AU1669" i="1"/>
  <c r="AT1669" i="1"/>
  <c r="AS1669" i="1"/>
  <c r="AY1668" i="1"/>
  <c r="AX1668" i="1"/>
  <c r="AW1668" i="1"/>
  <c r="AV1668" i="1"/>
  <c r="AU1668" i="1"/>
  <c r="AT1668" i="1"/>
  <c r="AS1668" i="1"/>
  <c r="AY1667" i="1"/>
  <c r="AX1667" i="1"/>
  <c r="AW1667" i="1"/>
  <c r="AV1667" i="1"/>
  <c r="AU1667" i="1"/>
  <c r="AT1667" i="1"/>
  <c r="AS1667" i="1"/>
  <c r="AY1666" i="1"/>
  <c r="AX1666" i="1"/>
  <c r="AW1666" i="1"/>
  <c r="AV1666" i="1"/>
  <c r="AU1666" i="1"/>
  <c r="AT1666" i="1"/>
  <c r="AS1666" i="1"/>
  <c r="AY1665" i="1"/>
  <c r="AX1665" i="1"/>
  <c r="AW1665" i="1"/>
  <c r="AV1665" i="1"/>
  <c r="AU1665" i="1"/>
  <c r="AT1665" i="1"/>
  <c r="AS1665" i="1"/>
  <c r="AY1664" i="1"/>
  <c r="AX1664" i="1"/>
  <c r="AW1664" i="1"/>
  <c r="AV1664" i="1"/>
  <c r="AU1664" i="1"/>
  <c r="AT1664" i="1"/>
  <c r="AS1664" i="1"/>
  <c r="AY1663" i="1"/>
  <c r="AX1663" i="1"/>
  <c r="AW1663" i="1"/>
  <c r="AV1663" i="1"/>
  <c r="AU1663" i="1"/>
  <c r="AT1663" i="1"/>
  <c r="AS1663" i="1"/>
  <c r="AY1662" i="1"/>
  <c r="AX1662" i="1"/>
  <c r="AW1662" i="1"/>
  <c r="AV1662" i="1"/>
  <c r="AU1662" i="1"/>
  <c r="AT1662" i="1"/>
  <c r="AS1662" i="1"/>
  <c r="AY1661" i="1"/>
  <c r="AX1661" i="1"/>
  <c r="AW1661" i="1"/>
  <c r="AV1661" i="1"/>
  <c r="AU1661" i="1"/>
  <c r="AT1661" i="1"/>
  <c r="AS1661" i="1"/>
  <c r="AY1660" i="1"/>
  <c r="AX1660" i="1"/>
  <c r="AW1660" i="1"/>
  <c r="AV1660" i="1"/>
  <c r="AU1660" i="1"/>
  <c r="AT1660" i="1"/>
  <c r="AS1660" i="1"/>
  <c r="AY1659" i="1"/>
  <c r="AX1659" i="1"/>
  <c r="AW1659" i="1"/>
  <c r="AV1659" i="1"/>
  <c r="AU1659" i="1"/>
  <c r="AT1659" i="1"/>
  <c r="AS1659" i="1"/>
  <c r="AY1658" i="1"/>
  <c r="AX1658" i="1"/>
  <c r="AW1658" i="1"/>
  <c r="AV1658" i="1"/>
  <c r="AU1658" i="1"/>
  <c r="AT1658" i="1"/>
  <c r="AS1658" i="1"/>
  <c r="AY1657" i="1"/>
  <c r="AX1657" i="1"/>
  <c r="AW1657" i="1"/>
  <c r="AV1657" i="1"/>
  <c r="AU1657" i="1"/>
  <c r="AT1657" i="1"/>
  <c r="AS1657" i="1"/>
  <c r="AY1656" i="1"/>
  <c r="AX1656" i="1"/>
  <c r="AW1656" i="1"/>
  <c r="AV1656" i="1"/>
  <c r="AU1656" i="1"/>
  <c r="AT1656" i="1"/>
  <c r="AS1656" i="1"/>
  <c r="AY1655" i="1"/>
  <c r="AX1655" i="1"/>
  <c r="AW1655" i="1"/>
  <c r="AV1655" i="1"/>
  <c r="AU1655" i="1"/>
  <c r="AT1655" i="1"/>
  <c r="AS1655" i="1"/>
  <c r="AY1654" i="1"/>
  <c r="AX1654" i="1"/>
  <c r="AW1654" i="1"/>
  <c r="AV1654" i="1"/>
  <c r="AU1654" i="1"/>
  <c r="AT1654" i="1"/>
  <c r="AS1654" i="1"/>
  <c r="AY1653" i="1"/>
  <c r="AX1653" i="1"/>
  <c r="AW1653" i="1"/>
  <c r="AV1653" i="1"/>
  <c r="AU1653" i="1"/>
  <c r="AT1653" i="1"/>
  <c r="AS1653" i="1"/>
  <c r="AY1652" i="1"/>
  <c r="AX1652" i="1"/>
  <c r="AW1652" i="1"/>
  <c r="AV1652" i="1"/>
  <c r="AU1652" i="1"/>
  <c r="AT1652" i="1"/>
  <c r="AS1652" i="1"/>
  <c r="AY1651" i="1"/>
  <c r="AX1651" i="1"/>
  <c r="AW1651" i="1"/>
  <c r="AV1651" i="1"/>
  <c r="AU1651" i="1"/>
  <c r="AT1651" i="1"/>
  <c r="AS1651" i="1"/>
  <c r="AY1650" i="1"/>
  <c r="AX1650" i="1"/>
  <c r="AW1650" i="1"/>
  <c r="AV1650" i="1"/>
  <c r="AU1650" i="1"/>
  <c r="AT1650" i="1"/>
  <c r="AS1650" i="1"/>
  <c r="AY1649" i="1"/>
  <c r="AX1649" i="1"/>
  <c r="AW1649" i="1"/>
  <c r="AV1649" i="1"/>
  <c r="AU1649" i="1"/>
  <c r="AT1649" i="1"/>
  <c r="AS1649" i="1"/>
  <c r="AY1648" i="1"/>
  <c r="AX1648" i="1"/>
  <c r="AW1648" i="1"/>
  <c r="AV1648" i="1"/>
  <c r="AU1648" i="1"/>
  <c r="AT1648" i="1"/>
  <c r="AS1648" i="1"/>
  <c r="AY1647" i="1"/>
  <c r="AX1647" i="1"/>
  <c r="AW1647" i="1"/>
  <c r="AV1647" i="1"/>
  <c r="AU1647" i="1"/>
  <c r="AT1647" i="1"/>
  <c r="AS1647" i="1"/>
  <c r="AY1646" i="1"/>
  <c r="AX1646" i="1"/>
  <c r="AW1646" i="1"/>
  <c r="AV1646" i="1"/>
  <c r="AU1646" i="1"/>
  <c r="AT1646" i="1"/>
  <c r="AS1646" i="1"/>
  <c r="AY1645" i="1"/>
  <c r="AX1645" i="1"/>
  <c r="AW1645" i="1"/>
  <c r="AV1645" i="1"/>
  <c r="AU1645" i="1"/>
  <c r="AT1645" i="1"/>
  <c r="AS1645" i="1"/>
  <c r="AY1644" i="1"/>
  <c r="AX1644" i="1"/>
  <c r="AW1644" i="1"/>
  <c r="AV1644" i="1"/>
  <c r="AU1644" i="1"/>
  <c r="AT1644" i="1"/>
  <c r="AS1644" i="1"/>
  <c r="AY1643" i="1"/>
  <c r="AX1643" i="1"/>
  <c r="AW1643" i="1"/>
  <c r="AV1643" i="1"/>
  <c r="AU1643" i="1"/>
  <c r="AT1643" i="1"/>
  <c r="AS1643" i="1"/>
  <c r="AY1642" i="1"/>
  <c r="AX1642" i="1"/>
  <c r="AW1642" i="1"/>
  <c r="AV1642" i="1"/>
  <c r="AU1642" i="1"/>
  <c r="AT1642" i="1"/>
  <c r="AS1642" i="1"/>
  <c r="AY1641" i="1"/>
  <c r="AX1641" i="1"/>
  <c r="AW1641" i="1"/>
  <c r="AV1641" i="1"/>
  <c r="AU1641" i="1"/>
  <c r="AT1641" i="1"/>
  <c r="AS1641" i="1"/>
  <c r="AY1640" i="1"/>
  <c r="AX1640" i="1"/>
  <c r="AW1640" i="1"/>
  <c r="AV1640" i="1"/>
  <c r="AU1640" i="1"/>
  <c r="AT1640" i="1"/>
  <c r="AS1640" i="1"/>
  <c r="AY1639" i="1"/>
  <c r="AX1639" i="1"/>
  <c r="AW1639" i="1"/>
  <c r="AV1639" i="1"/>
  <c r="AU1639" i="1"/>
  <c r="AT1639" i="1"/>
  <c r="AS1639" i="1"/>
  <c r="AY1638" i="1"/>
  <c r="AX1638" i="1"/>
  <c r="AW1638" i="1"/>
  <c r="AV1638" i="1"/>
  <c r="AU1638" i="1"/>
  <c r="AT1638" i="1"/>
  <c r="AS1638" i="1"/>
  <c r="AY1637" i="1"/>
  <c r="AX1637" i="1"/>
  <c r="AW1637" i="1"/>
  <c r="AV1637" i="1"/>
  <c r="AU1637" i="1"/>
  <c r="AT1637" i="1"/>
  <c r="AS1637" i="1"/>
  <c r="AY1636" i="1"/>
  <c r="AX1636" i="1"/>
  <c r="AW1636" i="1"/>
  <c r="AV1636" i="1"/>
  <c r="AU1636" i="1"/>
  <c r="AT1636" i="1"/>
  <c r="AS1636" i="1"/>
  <c r="AY1635" i="1"/>
  <c r="AX1635" i="1"/>
  <c r="AW1635" i="1"/>
  <c r="AV1635" i="1"/>
  <c r="AU1635" i="1"/>
  <c r="AT1635" i="1"/>
  <c r="AS1635" i="1"/>
  <c r="AY1634" i="1"/>
  <c r="AX1634" i="1"/>
  <c r="AW1634" i="1"/>
  <c r="AV1634" i="1"/>
  <c r="AU1634" i="1"/>
  <c r="AT1634" i="1"/>
  <c r="AS1634" i="1"/>
  <c r="AY1633" i="1"/>
  <c r="AX1633" i="1"/>
  <c r="AW1633" i="1"/>
  <c r="AV1633" i="1"/>
  <c r="AU1633" i="1"/>
  <c r="AT1633" i="1"/>
  <c r="AS1633" i="1"/>
  <c r="AY1632" i="1"/>
  <c r="AX1632" i="1"/>
  <c r="AW1632" i="1"/>
  <c r="AV1632" i="1"/>
  <c r="AU1632" i="1"/>
  <c r="AT1632" i="1"/>
  <c r="AS1632" i="1"/>
  <c r="AY1631" i="1"/>
  <c r="AX1631" i="1"/>
  <c r="AW1631" i="1"/>
  <c r="AV1631" i="1"/>
  <c r="AU1631" i="1"/>
  <c r="AT1631" i="1"/>
  <c r="AS1631" i="1"/>
  <c r="AY1630" i="1"/>
  <c r="AX1630" i="1"/>
  <c r="AW1630" i="1"/>
  <c r="AV1630" i="1"/>
  <c r="AU1630" i="1"/>
  <c r="AT1630" i="1"/>
  <c r="AS1630" i="1"/>
  <c r="AY1629" i="1"/>
  <c r="AX1629" i="1"/>
  <c r="AW1629" i="1"/>
  <c r="AV1629" i="1"/>
  <c r="AU1629" i="1"/>
  <c r="AT1629" i="1"/>
  <c r="AS1629" i="1"/>
  <c r="AY1628" i="1"/>
  <c r="AX1628" i="1"/>
  <c r="AW1628" i="1"/>
  <c r="AV1628" i="1"/>
  <c r="AU1628" i="1"/>
  <c r="AT1628" i="1"/>
  <c r="AS1628" i="1"/>
  <c r="AY1627" i="1"/>
  <c r="AX1627" i="1"/>
  <c r="AW1627" i="1"/>
  <c r="AV1627" i="1"/>
  <c r="AU1627" i="1"/>
  <c r="AT1627" i="1"/>
  <c r="AS1627" i="1"/>
  <c r="AY1626" i="1"/>
  <c r="AX1626" i="1"/>
  <c r="AW1626" i="1"/>
  <c r="AV1626" i="1"/>
  <c r="AU1626" i="1"/>
  <c r="AT1626" i="1"/>
  <c r="AS1626" i="1"/>
  <c r="AY1625" i="1"/>
  <c r="AX1625" i="1"/>
  <c r="AW1625" i="1"/>
  <c r="AV1625" i="1"/>
  <c r="AU1625" i="1"/>
  <c r="AT1625" i="1"/>
  <c r="AS1625" i="1"/>
  <c r="AY1624" i="1"/>
  <c r="AX1624" i="1"/>
  <c r="AW1624" i="1"/>
  <c r="AV1624" i="1"/>
  <c r="AU1624" i="1"/>
  <c r="AT1624" i="1"/>
  <c r="AS1624" i="1"/>
  <c r="AY1623" i="1"/>
  <c r="AX1623" i="1"/>
  <c r="AW1623" i="1"/>
  <c r="AV1623" i="1"/>
  <c r="AU1623" i="1"/>
  <c r="AT1623" i="1"/>
  <c r="AS1623" i="1"/>
  <c r="AY1622" i="1"/>
  <c r="AX1622" i="1"/>
  <c r="AW1622" i="1"/>
  <c r="AV1622" i="1"/>
  <c r="AU1622" i="1"/>
  <c r="AT1622" i="1"/>
  <c r="AS1622" i="1"/>
  <c r="AY1621" i="1"/>
  <c r="AX1621" i="1"/>
  <c r="AW1621" i="1"/>
  <c r="AV1621" i="1"/>
  <c r="AU1621" i="1"/>
  <c r="AT1621" i="1"/>
  <c r="AS1621" i="1"/>
  <c r="AY1620" i="1"/>
  <c r="AX1620" i="1"/>
  <c r="AW1620" i="1"/>
  <c r="AV1620" i="1"/>
  <c r="AU1620" i="1"/>
  <c r="AT1620" i="1"/>
  <c r="AS1620" i="1"/>
  <c r="AY1619" i="1"/>
  <c r="AX1619" i="1"/>
  <c r="AW1619" i="1"/>
  <c r="AV1619" i="1"/>
  <c r="AU1619" i="1"/>
  <c r="AT1619" i="1"/>
  <c r="AS1619" i="1"/>
  <c r="AY1618" i="1"/>
  <c r="AX1618" i="1"/>
  <c r="AW1618" i="1"/>
  <c r="AV1618" i="1"/>
  <c r="AU1618" i="1"/>
  <c r="AT1618" i="1"/>
  <c r="AS1618" i="1"/>
  <c r="AY1617" i="1"/>
  <c r="AX1617" i="1"/>
  <c r="AW1617" i="1"/>
  <c r="AV1617" i="1"/>
  <c r="AU1617" i="1"/>
  <c r="AT1617" i="1"/>
  <c r="AS1617" i="1"/>
  <c r="AY1616" i="1"/>
  <c r="AX1616" i="1"/>
  <c r="AW1616" i="1"/>
  <c r="AV1616" i="1"/>
  <c r="AU1616" i="1"/>
  <c r="AT1616" i="1"/>
  <c r="AS1616" i="1"/>
  <c r="AY1615" i="1"/>
  <c r="AX1615" i="1"/>
  <c r="AW1615" i="1"/>
  <c r="AV1615" i="1"/>
  <c r="AU1615" i="1"/>
  <c r="AT1615" i="1"/>
  <c r="AS1615" i="1"/>
  <c r="AY1614" i="1"/>
  <c r="AX1614" i="1"/>
  <c r="AW1614" i="1"/>
  <c r="AV1614" i="1"/>
  <c r="AU1614" i="1"/>
  <c r="AT1614" i="1"/>
  <c r="AS1614" i="1"/>
  <c r="AY1613" i="1"/>
  <c r="AX1613" i="1"/>
  <c r="AW1613" i="1"/>
  <c r="AV1613" i="1"/>
  <c r="AU1613" i="1"/>
  <c r="AT1613" i="1"/>
  <c r="AS1613" i="1"/>
  <c r="AY1612" i="1"/>
  <c r="AX1612" i="1"/>
  <c r="AW1612" i="1"/>
  <c r="AV1612" i="1"/>
  <c r="AU1612" i="1"/>
  <c r="AT1612" i="1"/>
  <c r="AS1612" i="1"/>
  <c r="AY1611" i="1"/>
  <c r="AX1611" i="1"/>
  <c r="AW1611" i="1"/>
  <c r="AV1611" i="1"/>
  <c r="AU1611" i="1"/>
  <c r="AT1611" i="1"/>
  <c r="AS1611" i="1"/>
  <c r="AY1610" i="1"/>
  <c r="AX1610" i="1"/>
  <c r="AW1610" i="1"/>
  <c r="AV1610" i="1"/>
  <c r="AU1610" i="1"/>
  <c r="AT1610" i="1"/>
  <c r="AS1610" i="1"/>
  <c r="AY1609" i="1"/>
  <c r="AX1609" i="1"/>
  <c r="AW1609" i="1"/>
  <c r="AV1609" i="1"/>
  <c r="AU1609" i="1"/>
  <c r="AT1609" i="1"/>
  <c r="AS1609" i="1"/>
  <c r="AY1608" i="1"/>
  <c r="AX1608" i="1"/>
  <c r="AW1608" i="1"/>
  <c r="AV1608" i="1"/>
  <c r="AU1608" i="1"/>
  <c r="AT1608" i="1"/>
  <c r="AS1608" i="1"/>
  <c r="AY1607" i="1"/>
  <c r="AX1607" i="1"/>
  <c r="AW1607" i="1"/>
  <c r="AV1607" i="1"/>
  <c r="AU1607" i="1"/>
  <c r="AT1607" i="1"/>
  <c r="AS1607" i="1"/>
  <c r="AY1606" i="1"/>
  <c r="AX1606" i="1"/>
  <c r="AW1606" i="1"/>
  <c r="AV1606" i="1"/>
  <c r="AU1606" i="1"/>
  <c r="AT1606" i="1"/>
  <c r="AS1606" i="1"/>
  <c r="AY1605" i="1"/>
  <c r="AX1605" i="1"/>
  <c r="AW1605" i="1"/>
  <c r="AV1605" i="1"/>
  <c r="AU1605" i="1"/>
  <c r="AT1605" i="1"/>
  <c r="AS1605" i="1"/>
  <c r="AY1604" i="1"/>
  <c r="AX1604" i="1"/>
  <c r="AW1604" i="1"/>
  <c r="AV1604" i="1"/>
  <c r="AU1604" i="1"/>
  <c r="AT1604" i="1"/>
  <c r="AS1604" i="1"/>
  <c r="AY1603" i="1"/>
  <c r="AX1603" i="1"/>
  <c r="AW1603" i="1"/>
  <c r="AV1603" i="1"/>
  <c r="AU1603" i="1"/>
  <c r="AT1603" i="1"/>
  <c r="AS1603" i="1"/>
  <c r="AY1602" i="1"/>
  <c r="AX1602" i="1"/>
  <c r="AW1602" i="1"/>
  <c r="AV1602" i="1"/>
  <c r="AU1602" i="1"/>
  <c r="AT1602" i="1"/>
  <c r="AS1602" i="1"/>
  <c r="AY1601" i="1"/>
  <c r="AX1601" i="1"/>
  <c r="AW1601" i="1"/>
  <c r="AV1601" i="1"/>
  <c r="AU1601" i="1"/>
  <c r="AT1601" i="1"/>
  <c r="AS1601" i="1"/>
  <c r="AY1600" i="1"/>
  <c r="AX1600" i="1"/>
  <c r="AW1600" i="1"/>
  <c r="AV1600" i="1"/>
  <c r="AU1600" i="1"/>
  <c r="AT1600" i="1"/>
  <c r="AS1600" i="1"/>
  <c r="AY1599" i="1"/>
  <c r="AX1599" i="1"/>
  <c r="AW1599" i="1"/>
  <c r="AV1599" i="1"/>
  <c r="AU1599" i="1"/>
  <c r="AT1599" i="1"/>
  <c r="AS1599" i="1"/>
  <c r="AY1598" i="1"/>
  <c r="AX1598" i="1"/>
  <c r="AW1598" i="1"/>
  <c r="AV1598" i="1"/>
  <c r="AU1598" i="1"/>
  <c r="AT1598" i="1"/>
  <c r="AS1598" i="1"/>
  <c r="AY1597" i="1"/>
  <c r="AX1597" i="1"/>
  <c r="AW1597" i="1"/>
  <c r="AV1597" i="1"/>
  <c r="AU1597" i="1"/>
  <c r="AT1597" i="1"/>
  <c r="AS1597" i="1"/>
  <c r="AY1596" i="1"/>
  <c r="AX1596" i="1"/>
  <c r="AW1596" i="1"/>
  <c r="AV1596" i="1"/>
  <c r="AU1596" i="1"/>
  <c r="AT1596" i="1"/>
  <c r="AS1596" i="1"/>
  <c r="AY1595" i="1"/>
  <c r="AX1595" i="1"/>
  <c r="AW1595" i="1"/>
  <c r="AV1595" i="1"/>
  <c r="AU1595" i="1"/>
  <c r="AT1595" i="1"/>
  <c r="AS1595" i="1"/>
  <c r="AY1594" i="1"/>
  <c r="AX1594" i="1"/>
  <c r="AW1594" i="1"/>
  <c r="AV1594" i="1"/>
  <c r="AU1594" i="1"/>
  <c r="AT1594" i="1"/>
  <c r="AS1594" i="1"/>
  <c r="AY1593" i="1"/>
  <c r="AX1593" i="1"/>
  <c r="AW1593" i="1"/>
  <c r="AV1593" i="1"/>
  <c r="AU1593" i="1"/>
  <c r="AT1593" i="1"/>
  <c r="AS1593" i="1"/>
  <c r="AY1592" i="1"/>
  <c r="AX1592" i="1"/>
  <c r="AW1592" i="1"/>
  <c r="AV1592" i="1"/>
  <c r="AU1592" i="1"/>
  <c r="AT1592" i="1"/>
  <c r="AS1592" i="1"/>
  <c r="AY1591" i="1"/>
  <c r="AX1591" i="1"/>
  <c r="AW1591" i="1"/>
  <c r="AV1591" i="1"/>
  <c r="AU1591" i="1"/>
  <c r="AT1591" i="1"/>
  <c r="AS1591" i="1"/>
  <c r="AY1590" i="1"/>
  <c r="AX1590" i="1"/>
  <c r="AW1590" i="1"/>
  <c r="AV1590" i="1"/>
  <c r="AU1590" i="1"/>
  <c r="AT1590" i="1"/>
  <c r="AS1590" i="1"/>
  <c r="AY1589" i="1"/>
  <c r="AX1589" i="1"/>
  <c r="AW1589" i="1"/>
  <c r="AV1589" i="1"/>
  <c r="AU1589" i="1"/>
  <c r="AT1589" i="1"/>
  <c r="AS1589" i="1"/>
  <c r="AY1588" i="1"/>
  <c r="AX1588" i="1"/>
  <c r="AW1588" i="1"/>
  <c r="AV1588" i="1"/>
  <c r="AU1588" i="1"/>
  <c r="AT1588" i="1"/>
  <c r="AS1588" i="1"/>
  <c r="AY1587" i="1"/>
  <c r="AX1587" i="1"/>
  <c r="AW1587" i="1"/>
  <c r="AV1587" i="1"/>
  <c r="AU1587" i="1"/>
  <c r="AT1587" i="1"/>
  <c r="AS1587" i="1"/>
  <c r="AY1586" i="1"/>
  <c r="AX1586" i="1"/>
  <c r="AW1586" i="1"/>
  <c r="AV1586" i="1"/>
  <c r="AU1586" i="1"/>
  <c r="AT1586" i="1"/>
  <c r="AS1586" i="1"/>
  <c r="AY1585" i="1"/>
  <c r="AX1585" i="1"/>
  <c r="AW1585" i="1"/>
  <c r="AV1585" i="1"/>
  <c r="AU1585" i="1"/>
  <c r="AT1585" i="1"/>
  <c r="AS1585" i="1"/>
  <c r="AY1584" i="1"/>
  <c r="AX1584" i="1"/>
  <c r="AW1584" i="1"/>
  <c r="AV1584" i="1"/>
  <c r="AU1584" i="1"/>
  <c r="AT1584" i="1"/>
  <c r="AS1584" i="1"/>
  <c r="AY1583" i="1"/>
  <c r="AX1583" i="1"/>
  <c r="AW1583" i="1"/>
  <c r="AV1583" i="1"/>
  <c r="AU1583" i="1"/>
  <c r="AT1583" i="1"/>
  <c r="AS1583" i="1"/>
  <c r="AY1582" i="1"/>
  <c r="AX1582" i="1"/>
  <c r="AW1582" i="1"/>
  <c r="AV1582" i="1"/>
  <c r="AU1582" i="1"/>
  <c r="AT1582" i="1"/>
  <c r="AS1582" i="1"/>
  <c r="AY1581" i="1"/>
  <c r="AX1581" i="1"/>
  <c r="AW1581" i="1"/>
  <c r="AV1581" i="1"/>
  <c r="AU1581" i="1"/>
  <c r="AT1581" i="1"/>
  <c r="AS1581" i="1"/>
  <c r="AY1580" i="1"/>
  <c r="AX1580" i="1"/>
  <c r="AW1580" i="1"/>
  <c r="AV1580" i="1"/>
  <c r="AU1580" i="1"/>
  <c r="AT1580" i="1"/>
  <c r="AS1580" i="1"/>
  <c r="AY1579" i="1"/>
  <c r="AX1579" i="1"/>
  <c r="AW1579" i="1"/>
  <c r="AV1579" i="1"/>
  <c r="AU1579" i="1"/>
  <c r="AT1579" i="1"/>
  <c r="AS1579" i="1"/>
  <c r="AY1578" i="1"/>
  <c r="AX1578" i="1"/>
  <c r="AW1578" i="1"/>
  <c r="AV1578" i="1"/>
  <c r="AU1578" i="1"/>
  <c r="AT1578" i="1"/>
  <c r="AS1578" i="1"/>
  <c r="AY1577" i="1"/>
  <c r="AX1577" i="1"/>
  <c r="AW1577" i="1"/>
  <c r="AV1577" i="1"/>
  <c r="AU1577" i="1"/>
  <c r="AT1577" i="1"/>
  <c r="AS1577" i="1"/>
  <c r="AY1576" i="1"/>
  <c r="AX1576" i="1"/>
  <c r="AW1576" i="1"/>
  <c r="AV1576" i="1"/>
  <c r="AU1576" i="1"/>
  <c r="AT1576" i="1"/>
  <c r="AS1576" i="1"/>
  <c r="AY1575" i="1"/>
  <c r="AX1575" i="1"/>
  <c r="AW1575" i="1"/>
  <c r="AV1575" i="1"/>
  <c r="AU1575" i="1"/>
  <c r="AT1575" i="1"/>
  <c r="AS1575" i="1"/>
  <c r="AY1574" i="1"/>
  <c r="AX1574" i="1"/>
  <c r="AW1574" i="1"/>
  <c r="AV1574" i="1"/>
  <c r="AU1574" i="1"/>
  <c r="AT1574" i="1"/>
  <c r="AS1574" i="1"/>
  <c r="AY1573" i="1"/>
  <c r="AX1573" i="1"/>
  <c r="AW1573" i="1"/>
  <c r="AV1573" i="1"/>
  <c r="AU1573" i="1"/>
  <c r="AT1573" i="1"/>
  <c r="AS1573" i="1"/>
  <c r="AY1572" i="1"/>
  <c r="AX1572" i="1"/>
  <c r="AW1572" i="1"/>
  <c r="AV1572" i="1"/>
  <c r="AU1572" i="1"/>
  <c r="AT1572" i="1"/>
  <c r="AS1572" i="1"/>
  <c r="AY1571" i="1"/>
  <c r="AX1571" i="1"/>
  <c r="AW1571" i="1"/>
  <c r="AV1571" i="1"/>
  <c r="AU1571" i="1"/>
  <c r="AT1571" i="1"/>
  <c r="AS1571" i="1"/>
  <c r="AY1570" i="1"/>
  <c r="AX1570" i="1"/>
  <c r="AW1570" i="1"/>
  <c r="AV1570" i="1"/>
  <c r="AU1570" i="1"/>
  <c r="AT1570" i="1"/>
  <c r="AS1570" i="1"/>
  <c r="AY1569" i="1"/>
  <c r="AX1569" i="1"/>
  <c r="AW1569" i="1"/>
  <c r="AV1569" i="1"/>
  <c r="AU1569" i="1"/>
  <c r="AT1569" i="1"/>
  <c r="AS1569" i="1"/>
  <c r="AY1568" i="1"/>
  <c r="AX1568" i="1"/>
  <c r="AW1568" i="1"/>
  <c r="AV1568" i="1"/>
  <c r="AU1568" i="1"/>
  <c r="AT1568" i="1"/>
  <c r="AS1568" i="1"/>
  <c r="AY1567" i="1"/>
  <c r="AX1567" i="1"/>
  <c r="AW1567" i="1"/>
  <c r="AV1567" i="1"/>
  <c r="AU1567" i="1"/>
  <c r="AT1567" i="1"/>
  <c r="AS1567" i="1"/>
  <c r="AY1566" i="1"/>
  <c r="AX1566" i="1"/>
  <c r="AW1566" i="1"/>
  <c r="AV1566" i="1"/>
  <c r="AU1566" i="1"/>
  <c r="AT1566" i="1"/>
  <c r="AS1566" i="1"/>
  <c r="AY1565" i="1"/>
  <c r="AX1565" i="1"/>
  <c r="AW1565" i="1"/>
  <c r="AV1565" i="1"/>
  <c r="AU1565" i="1"/>
  <c r="AT1565" i="1"/>
  <c r="AS1565" i="1"/>
  <c r="AY1564" i="1"/>
  <c r="AX1564" i="1"/>
  <c r="AW1564" i="1"/>
  <c r="AV1564" i="1"/>
  <c r="AU1564" i="1"/>
  <c r="AT1564" i="1"/>
  <c r="AS1564" i="1"/>
  <c r="AY1563" i="1"/>
  <c r="AX1563" i="1"/>
  <c r="AW1563" i="1"/>
  <c r="AV1563" i="1"/>
  <c r="AU1563" i="1"/>
  <c r="AT1563" i="1"/>
  <c r="AS1563" i="1"/>
  <c r="AY1562" i="1"/>
  <c r="AX1562" i="1"/>
  <c r="AW1562" i="1"/>
  <c r="AV1562" i="1"/>
  <c r="AU1562" i="1"/>
  <c r="AT1562" i="1"/>
  <c r="AS1562" i="1"/>
  <c r="AY1561" i="1"/>
  <c r="AX1561" i="1"/>
  <c r="AW1561" i="1"/>
  <c r="AV1561" i="1"/>
  <c r="AU1561" i="1"/>
  <c r="AT1561" i="1"/>
  <c r="AS1561" i="1"/>
  <c r="AY1560" i="1"/>
  <c r="AX1560" i="1"/>
  <c r="AW1560" i="1"/>
  <c r="AV1560" i="1"/>
  <c r="AU1560" i="1"/>
  <c r="AT1560" i="1"/>
  <c r="AS1560" i="1"/>
  <c r="AY1559" i="1"/>
  <c r="AX1559" i="1"/>
  <c r="AW1559" i="1"/>
  <c r="AV1559" i="1"/>
  <c r="AU1559" i="1"/>
  <c r="AT1559" i="1"/>
  <c r="AS1559" i="1"/>
  <c r="AY1558" i="1"/>
  <c r="AX1558" i="1"/>
  <c r="AW1558" i="1"/>
  <c r="AV1558" i="1"/>
  <c r="AU1558" i="1"/>
  <c r="AT1558" i="1"/>
  <c r="AS1558" i="1"/>
  <c r="AY1557" i="1"/>
  <c r="AX1557" i="1"/>
  <c r="AW1557" i="1"/>
  <c r="AV1557" i="1"/>
  <c r="AU1557" i="1"/>
  <c r="AT1557" i="1"/>
  <c r="AS1557" i="1"/>
  <c r="AY1556" i="1"/>
  <c r="AX1556" i="1"/>
  <c r="AW1556" i="1"/>
  <c r="AV1556" i="1"/>
  <c r="AU1556" i="1"/>
  <c r="AT1556" i="1"/>
  <c r="AS1556" i="1"/>
  <c r="AY1555" i="1"/>
  <c r="AX1555" i="1"/>
  <c r="AW1555" i="1"/>
  <c r="AV1555" i="1"/>
  <c r="AU1555" i="1"/>
  <c r="AT1555" i="1"/>
  <c r="AS1555" i="1"/>
  <c r="AY1554" i="1"/>
  <c r="AX1554" i="1"/>
  <c r="AW1554" i="1"/>
  <c r="AV1554" i="1"/>
  <c r="AU1554" i="1"/>
  <c r="AT1554" i="1"/>
  <c r="AS1554" i="1"/>
  <c r="AY1553" i="1"/>
  <c r="AX1553" i="1"/>
  <c r="AW1553" i="1"/>
  <c r="AV1553" i="1"/>
  <c r="AU1553" i="1"/>
  <c r="AT1553" i="1"/>
  <c r="AS1553" i="1"/>
  <c r="AY1552" i="1"/>
  <c r="AX1552" i="1"/>
  <c r="AW1552" i="1"/>
  <c r="AV1552" i="1"/>
  <c r="AU1552" i="1"/>
  <c r="AT1552" i="1"/>
  <c r="AS1552" i="1"/>
  <c r="AY1551" i="1"/>
  <c r="AX1551" i="1"/>
  <c r="AW1551" i="1"/>
  <c r="AV1551" i="1"/>
  <c r="AU1551" i="1"/>
  <c r="AT1551" i="1"/>
  <c r="AS1551" i="1"/>
  <c r="AY1550" i="1"/>
  <c r="AX1550" i="1"/>
  <c r="AW1550" i="1"/>
  <c r="AV1550" i="1"/>
  <c r="AU1550" i="1"/>
  <c r="AT1550" i="1"/>
  <c r="AS1550" i="1"/>
  <c r="AY1549" i="1"/>
  <c r="AX1549" i="1"/>
  <c r="AW1549" i="1"/>
  <c r="AV1549" i="1"/>
  <c r="AU1549" i="1"/>
  <c r="AT1549" i="1"/>
  <c r="AS1549" i="1"/>
  <c r="AY1548" i="1"/>
  <c r="AX1548" i="1"/>
  <c r="AW1548" i="1"/>
  <c r="AV1548" i="1"/>
  <c r="AU1548" i="1"/>
  <c r="AT1548" i="1"/>
  <c r="AS1548" i="1"/>
  <c r="AY1547" i="1"/>
  <c r="AX1547" i="1"/>
  <c r="AW1547" i="1"/>
  <c r="AV1547" i="1"/>
  <c r="AU1547" i="1"/>
  <c r="AT1547" i="1"/>
  <c r="AS1547" i="1"/>
  <c r="AY1546" i="1"/>
  <c r="AX1546" i="1"/>
  <c r="AW1546" i="1"/>
  <c r="AV1546" i="1"/>
  <c r="AU1546" i="1"/>
  <c r="AT1546" i="1"/>
  <c r="AS1546" i="1"/>
  <c r="AY1545" i="1"/>
  <c r="AX1545" i="1"/>
  <c r="AW1545" i="1"/>
  <c r="AV1545" i="1"/>
  <c r="AU1545" i="1"/>
  <c r="AT1545" i="1"/>
  <c r="AS1545" i="1"/>
  <c r="AY1544" i="1"/>
  <c r="AX1544" i="1"/>
  <c r="AW1544" i="1"/>
  <c r="AV1544" i="1"/>
  <c r="AU1544" i="1"/>
  <c r="AT1544" i="1"/>
  <c r="AS1544" i="1"/>
  <c r="AY1543" i="1"/>
  <c r="AX1543" i="1"/>
  <c r="AW1543" i="1"/>
  <c r="AV1543" i="1"/>
  <c r="AU1543" i="1"/>
  <c r="AT1543" i="1"/>
  <c r="AS1543" i="1"/>
  <c r="AY1542" i="1"/>
  <c r="AX1542" i="1"/>
  <c r="AW1542" i="1"/>
  <c r="AV1542" i="1"/>
  <c r="AU1542" i="1"/>
  <c r="AT1542" i="1"/>
  <c r="AS1542" i="1"/>
  <c r="AY1541" i="1"/>
  <c r="AX1541" i="1"/>
  <c r="AW1541" i="1"/>
  <c r="AV1541" i="1"/>
  <c r="AU1541" i="1"/>
  <c r="AT1541" i="1"/>
  <c r="AS1541" i="1"/>
  <c r="AY1540" i="1"/>
  <c r="AX1540" i="1"/>
  <c r="AW1540" i="1"/>
  <c r="AV1540" i="1"/>
  <c r="AU1540" i="1"/>
  <c r="AT1540" i="1"/>
  <c r="AS1540" i="1"/>
  <c r="AY1539" i="1"/>
  <c r="AX1539" i="1"/>
  <c r="AW1539" i="1"/>
  <c r="AV1539" i="1"/>
  <c r="AU1539" i="1"/>
  <c r="AT1539" i="1"/>
  <c r="AS1539" i="1"/>
  <c r="AY1538" i="1"/>
  <c r="AX1538" i="1"/>
  <c r="AW1538" i="1"/>
  <c r="AV1538" i="1"/>
  <c r="AU1538" i="1"/>
  <c r="AT1538" i="1"/>
  <c r="AS1538" i="1"/>
  <c r="AY1537" i="1"/>
  <c r="AX1537" i="1"/>
  <c r="AW1537" i="1"/>
  <c r="AV1537" i="1"/>
  <c r="AU1537" i="1"/>
  <c r="AT1537" i="1"/>
  <c r="AS1537" i="1"/>
  <c r="AY1536" i="1"/>
  <c r="AX1536" i="1"/>
  <c r="AW1536" i="1"/>
  <c r="AV1536" i="1"/>
  <c r="AU1536" i="1"/>
  <c r="AT1536" i="1"/>
  <c r="AS1536" i="1"/>
  <c r="AY1535" i="1"/>
  <c r="AX1535" i="1"/>
  <c r="AW1535" i="1"/>
  <c r="AV1535" i="1"/>
  <c r="AU1535" i="1"/>
  <c r="AT1535" i="1"/>
  <c r="AS1535" i="1"/>
  <c r="AY1534" i="1"/>
  <c r="AX1534" i="1"/>
  <c r="AW1534" i="1"/>
  <c r="AV1534" i="1"/>
  <c r="AU1534" i="1"/>
  <c r="AT1534" i="1"/>
  <c r="AS1534" i="1"/>
  <c r="AY1533" i="1"/>
  <c r="AX1533" i="1"/>
  <c r="AW1533" i="1"/>
  <c r="AV1533" i="1"/>
  <c r="AU1533" i="1"/>
  <c r="AT1533" i="1"/>
  <c r="AS1533" i="1"/>
  <c r="AY1532" i="1"/>
  <c r="AX1532" i="1"/>
  <c r="AW1532" i="1"/>
  <c r="AV1532" i="1"/>
  <c r="AU1532" i="1"/>
  <c r="AT1532" i="1"/>
  <c r="AS1532" i="1"/>
  <c r="AY1531" i="1"/>
  <c r="AX1531" i="1"/>
  <c r="AW1531" i="1"/>
  <c r="AV1531" i="1"/>
  <c r="AU1531" i="1"/>
  <c r="AT1531" i="1"/>
  <c r="AS1531" i="1"/>
  <c r="AY1530" i="1"/>
  <c r="AX1530" i="1"/>
  <c r="AW1530" i="1"/>
  <c r="AV1530" i="1"/>
  <c r="AU1530" i="1"/>
  <c r="AT1530" i="1"/>
  <c r="AS1530" i="1"/>
  <c r="AY1529" i="1"/>
  <c r="AX1529" i="1"/>
  <c r="AW1529" i="1"/>
  <c r="AV1529" i="1"/>
  <c r="AU1529" i="1"/>
  <c r="AT1529" i="1"/>
  <c r="AS1529" i="1"/>
  <c r="AY1528" i="1"/>
  <c r="AX1528" i="1"/>
  <c r="AW1528" i="1"/>
  <c r="AV1528" i="1"/>
  <c r="AU1528" i="1"/>
  <c r="AT1528" i="1"/>
  <c r="AS1528" i="1"/>
  <c r="AY1527" i="1"/>
  <c r="AX1527" i="1"/>
  <c r="AW1527" i="1"/>
  <c r="AV1527" i="1"/>
  <c r="AU1527" i="1"/>
  <c r="AT1527" i="1"/>
  <c r="AS1527" i="1"/>
  <c r="AY1526" i="1"/>
  <c r="AX1526" i="1"/>
  <c r="AW1526" i="1"/>
  <c r="AV1526" i="1"/>
  <c r="AU1526" i="1"/>
  <c r="AT1526" i="1"/>
  <c r="AS1526" i="1"/>
  <c r="AY1525" i="1"/>
  <c r="AX1525" i="1"/>
  <c r="AW1525" i="1"/>
  <c r="AV1525" i="1"/>
  <c r="AU1525" i="1"/>
  <c r="AT1525" i="1"/>
  <c r="AS1525" i="1"/>
  <c r="AY1524" i="1"/>
  <c r="AX1524" i="1"/>
  <c r="AW1524" i="1"/>
  <c r="AV1524" i="1"/>
  <c r="AU1524" i="1"/>
  <c r="AT1524" i="1"/>
  <c r="AS1524" i="1"/>
  <c r="AY1523" i="1"/>
  <c r="AX1523" i="1"/>
  <c r="AW1523" i="1"/>
  <c r="AV1523" i="1"/>
  <c r="AU1523" i="1"/>
  <c r="AT1523" i="1"/>
  <c r="AS1523" i="1"/>
  <c r="AY1522" i="1"/>
  <c r="AX1522" i="1"/>
  <c r="AW1522" i="1"/>
  <c r="AV1522" i="1"/>
  <c r="AU1522" i="1"/>
  <c r="AT1522" i="1"/>
  <c r="AS1522" i="1"/>
  <c r="AY1521" i="1"/>
  <c r="AX1521" i="1"/>
  <c r="AW1521" i="1"/>
  <c r="AV1521" i="1"/>
  <c r="AU1521" i="1"/>
  <c r="AT1521" i="1"/>
  <c r="AS1521" i="1"/>
  <c r="AY1520" i="1"/>
  <c r="AX1520" i="1"/>
  <c r="AW1520" i="1"/>
  <c r="AV1520" i="1"/>
  <c r="AU1520" i="1"/>
  <c r="AT1520" i="1"/>
  <c r="AS1520" i="1"/>
  <c r="AY1519" i="1"/>
  <c r="AX1519" i="1"/>
  <c r="AW1519" i="1"/>
  <c r="AV1519" i="1"/>
  <c r="AU1519" i="1"/>
  <c r="AT1519" i="1"/>
  <c r="AS1519" i="1"/>
  <c r="AY1518" i="1"/>
  <c r="AX1518" i="1"/>
  <c r="AW1518" i="1"/>
  <c r="AV1518" i="1"/>
  <c r="AU1518" i="1"/>
  <c r="AT1518" i="1"/>
  <c r="AS1518" i="1"/>
  <c r="AY1517" i="1"/>
  <c r="AX1517" i="1"/>
  <c r="AW1517" i="1"/>
  <c r="AV1517" i="1"/>
  <c r="AU1517" i="1"/>
  <c r="AT1517" i="1"/>
  <c r="AS1517" i="1"/>
  <c r="AY1516" i="1"/>
  <c r="AX1516" i="1"/>
  <c r="AW1516" i="1"/>
  <c r="AV1516" i="1"/>
  <c r="AU1516" i="1"/>
  <c r="AT1516" i="1"/>
  <c r="AS1516" i="1"/>
  <c r="AY1515" i="1"/>
  <c r="AX1515" i="1"/>
  <c r="AW1515" i="1"/>
  <c r="AV1515" i="1"/>
  <c r="AU1515" i="1"/>
  <c r="AT1515" i="1"/>
  <c r="AS1515" i="1"/>
  <c r="AY1514" i="1"/>
  <c r="AX1514" i="1"/>
  <c r="AW1514" i="1"/>
  <c r="AV1514" i="1"/>
  <c r="AU1514" i="1"/>
  <c r="AT1514" i="1"/>
  <c r="AS1514" i="1"/>
  <c r="AY1513" i="1"/>
  <c r="AX1513" i="1"/>
  <c r="AW1513" i="1"/>
  <c r="AV1513" i="1"/>
  <c r="AU1513" i="1"/>
  <c r="AT1513" i="1"/>
  <c r="AS1513" i="1"/>
  <c r="AY1512" i="1"/>
  <c r="AX1512" i="1"/>
  <c r="AW1512" i="1"/>
  <c r="AV1512" i="1"/>
  <c r="AU1512" i="1"/>
  <c r="AT1512" i="1"/>
  <c r="AS1512" i="1"/>
  <c r="AY1511" i="1"/>
  <c r="AX1511" i="1"/>
  <c r="AW1511" i="1"/>
  <c r="AV1511" i="1"/>
  <c r="AU1511" i="1"/>
  <c r="AT1511" i="1"/>
  <c r="AS1511" i="1"/>
  <c r="AY1510" i="1"/>
  <c r="AX1510" i="1"/>
  <c r="AW1510" i="1"/>
  <c r="AV1510" i="1"/>
  <c r="AU1510" i="1"/>
  <c r="AT1510" i="1"/>
  <c r="AS1510" i="1"/>
  <c r="AY1509" i="1"/>
  <c r="AX1509" i="1"/>
  <c r="AW1509" i="1"/>
  <c r="AV1509" i="1"/>
  <c r="AU1509" i="1"/>
  <c r="AT1509" i="1"/>
  <c r="AS1509" i="1"/>
  <c r="AY1508" i="1"/>
  <c r="AX1508" i="1"/>
  <c r="AW1508" i="1"/>
  <c r="AV1508" i="1"/>
  <c r="AU1508" i="1"/>
  <c r="AT1508" i="1"/>
  <c r="AS1508" i="1"/>
  <c r="AY1507" i="1"/>
  <c r="AX1507" i="1"/>
  <c r="AW1507" i="1"/>
  <c r="AV1507" i="1"/>
  <c r="AU1507" i="1"/>
  <c r="AT1507" i="1"/>
  <c r="AS1507" i="1"/>
  <c r="AY1506" i="1"/>
  <c r="AX1506" i="1"/>
  <c r="AW1506" i="1"/>
  <c r="AV1506" i="1"/>
  <c r="AU1506" i="1"/>
  <c r="AT1506" i="1"/>
  <c r="AS1506" i="1"/>
  <c r="AY1505" i="1"/>
  <c r="AX1505" i="1"/>
  <c r="AW1505" i="1"/>
  <c r="AV1505" i="1"/>
  <c r="AU1505" i="1"/>
  <c r="AT1505" i="1"/>
  <c r="AS1505" i="1"/>
  <c r="AY1504" i="1"/>
  <c r="AX1504" i="1"/>
  <c r="AW1504" i="1"/>
  <c r="AV1504" i="1"/>
  <c r="AU1504" i="1"/>
  <c r="AT1504" i="1"/>
  <c r="AS1504" i="1"/>
  <c r="AY1503" i="1"/>
  <c r="AX1503" i="1"/>
  <c r="AW1503" i="1"/>
  <c r="AV1503" i="1"/>
  <c r="AU1503" i="1"/>
  <c r="AT1503" i="1"/>
  <c r="AS1503" i="1"/>
  <c r="AY1502" i="1"/>
  <c r="AX1502" i="1"/>
  <c r="AW1502" i="1"/>
  <c r="AV1502" i="1"/>
  <c r="AU1502" i="1"/>
  <c r="AT1502" i="1"/>
  <c r="AS1502" i="1"/>
  <c r="AY1501" i="1"/>
  <c r="AX1501" i="1"/>
  <c r="AW1501" i="1"/>
  <c r="AV1501" i="1"/>
  <c r="AU1501" i="1"/>
  <c r="AT1501" i="1"/>
  <c r="AS1501" i="1"/>
  <c r="AY1500" i="1"/>
  <c r="AX1500" i="1"/>
  <c r="AW1500" i="1"/>
  <c r="AV1500" i="1"/>
  <c r="AU1500" i="1"/>
  <c r="AT1500" i="1"/>
  <c r="AS1500" i="1"/>
  <c r="AY1499" i="1"/>
  <c r="AX1499" i="1"/>
  <c r="AW1499" i="1"/>
  <c r="AV1499" i="1"/>
  <c r="AU1499" i="1"/>
  <c r="AT1499" i="1"/>
  <c r="AS1499" i="1"/>
  <c r="AY1498" i="1"/>
  <c r="AX1498" i="1"/>
  <c r="AW1498" i="1"/>
  <c r="AV1498" i="1"/>
  <c r="AU1498" i="1"/>
  <c r="AT1498" i="1"/>
  <c r="AS1498" i="1"/>
  <c r="AY1497" i="1"/>
  <c r="AX1497" i="1"/>
  <c r="AW1497" i="1"/>
  <c r="AV1497" i="1"/>
  <c r="AU1497" i="1"/>
  <c r="AT1497" i="1"/>
  <c r="AS1497" i="1"/>
  <c r="AY1496" i="1"/>
  <c r="AX1496" i="1"/>
  <c r="AW1496" i="1"/>
  <c r="AV1496" i="1"/>
  <c r="AU1496" i="1"/>
  <c r="AT1496" i="1"/>
  <c r="AS1496" i="1"/>
  <c r="AY1495" i="1"/>
  <c r="AX1495" i="1"/>
  <c r="AW1495" i="1"/>
  <c r="AV1495" i="1"/>
  <c r="AU1495" i="1"/>
  <c r="AT1495" i="1"/>
  <c r="AS1495" i="1"/>
  <c r="AY1494" i="1"/>
  <c r="AX1494" i="1"/>
  <c r="AW1494" i="1"/>
  <c r="AV1494" i="1"/>
  <c r="AU1494" i="1"/>
  <c r="AT1494" i="1"/>
  <c r="AS1494" i="1"/>
  <c r="AY1493" i="1"/>
  <c r="AX1493" i="1"/>
  <c r="AW1493" i="1"/>
  <c r="AV1493" i="1"/>
  <c r="AU1493" i="1"/>
  <c r="AT1493" i="1"/>
  <c r="AS1493" i="1"/>
  <c r="AY1492" i="1"/>
  <c r="AX1492" i="1"/>
  <c r="AW1492" i="1"/>
  <c r="AV1492" i="1"/>
  <c r="AU1492" i="1"/>
  <c r="AT1492" i="1"/>
  <c r="AS1492" i="1"/>
  <c r="AY1491" i="1"/>
  <c r="AX1491" i="1"/>
  <c r="AW1491" i="1"/>
  <c r="AV1491" i="1"/>
  <c r="AU1491" i="1"/>
  <c r="AT1491" i="1"/>
  <c r="AS1491" i="1"/>
  <c r="AY1490" i="1"/>
  <c r="AX1490" i="1"/>
  <c r="AW1490" i="1"/>
  <c r="AV1490" i="1"/>
  <c r="AU1490" i="1"/>
  <c r="AT1490" i="1"/>
  <c r="AS1490" i="1"/>
  <c r="AY1489" i="1"/>
  <c r="AX1489" i="1"/>
  <c r="AW1489" i="1"/>
  <c r="AV1489" i="1"/>
  <c r="AU1489" i="1"/>
  <c r="AT1489" i="1"/>
  <c r="AS1489" i="1"/>
  <c r="AY1488" i="1"/>
  <c r="AX1488" i="1"/>
  <c r="AW1488" i="1"/>
  <c r="AV1488" i="1"/>
  <c r="AU1488" i="1"/>
  <c r="AT1488" i="1"/>
  <c r="AS1488" i="1"/>
  <c r="AY1487" i="1"/>
  <c r="AX1487" i="1"/>
  <c r="AW1487" i="1"/>
  <c r="AV1487" i="1"/>
  <c r="AU1487" i="1"/>
  <c r="AT1487" i="1"/>
  <c r="AS1487" i="1"/>
  <c r="AY1486" i="1"/>
  <c r="AX1486" i="1"/>
  <c r="AW1486" i="1"/>
  <c r="AV1486" i="1"/>
  <c r="AU1486" i="1"/>
  <c r="AT1486" i="1"/>
  <c r="AS1486" i="1"/>
  <c r="AY1485" i="1"/>
  <c r="AX1485" i="1"/>
  <c r="AW1485" i="1"/>
  <c r="AV1485" i="1"/>
  <c r="AU1485" i="1"/>
  <c r="AT1485" i="1"/>
  <c r="AS1485" i="1"/>
  <c r="AY1484" i="1"/>
  <c r="AX1484" i="1"/>
  <c r="AW1484" i="1"/>
  <c r="AV1484" i="1"/>
  <c r="AU1484" i="1"/>
  <c r="AT1484" i="1"/>
  <c r="AS1484" i="1"/>
  <c r="AY1483" i="1"/>
  <c r="AX1483" i="1"/>
  <c r="AW1483" i="1"/>
  <c r="AV1483" i="1"/>
  <c r="AU1483" i="1"/>
  <c r="AT1483" i="1"/>
  <c r="AS1483" i="1"/>
  <c r="AY1482" i="1"/>
  <c r="AX1482" i="1"/>
  <c r="AW1482" i="1"/>
  <c r="AV1482" i="1"/>
  <c r="AU1482" i="1"/>
  <c r="AT1482" i="1"/>
  <c r="AS1482" i="1"/>
  <c r="AY1481" i="1"/>
  <c r="AX1481" i="1"/>
  <c r="AW1481" i="1"/>
  <c r="AV1481" i="1"/>
  <c r="AU1481" i="1"/>
  <c r="AT1481" i="1"/>
  <c r="AS1481" i="1"/>
  <c r="AY1480" i="1"/>
  <c r="AX1480" i="1"/>
  <c r="AW1480" i="1"/>
  <c r="AV1480" i="1"/>
  <c r="AU1480" i="1"/>
  <c r="AT1480" i="1"/>
  <c r="AS1480" i="1"/>
  <c r="AY1479" i="1"/>
  <c r="AX1479" i="1"/>
  <c r="AW1479" i="1"/>
  <c r="AV1479" i="1"/>
  <c r="AU1479" i="1"/>
  <c r="AT1479" i="1"/>
  <c r="AS1479" i="1"/>
  <c r="AY1478" i="1"/>
  <c r="AX1478" i="1"/>
  <c r="AW1478" i="1"/>
  <c r="AV1478" i="1"/>
  <c r="AU1478" i="1"/>
  <c r="AT1478" i="1"/>
  <c r="AS1478" i="1"/>
  <c r="AY1477" i="1"/>
  <c r="AX1477" i="1"/>
  <c r="AW1477" i="1"/>
  <c r="AV1477" i="1"/>
  <c r="AU1477" i="1"/>
  <c r="AT1477" i="1"/>
  <c r="AS1477" i="1"/>
  <c r="AY1476" i="1"/>
  <c r="AX1476" i="1"/>
  <c r="AW1476" i="1"/>
  <c r="AV1476" i="1"/>
  <c r="AU1476" i="1"/>
  <c r="AT1476" i="1"/>
  <c r="AS1476" i="1"/>
  <c r="AY1475" i="1"/>
  <c r="AX1475" i="1"/>
  <c r="AW1475" i="1"/>
  <c r="AV1475" i="1"/>
  <c r="AU1475" i="1"/>
  <c r="AT1475" i="1"/>
  <c r="AS1475" i="1"/>
  <c r="AY1474" i="1"/>
  <c r="AX1474" i="1"/>
  <c r="AW1474" i="1"/>
  <c r="AV1474" i="1"/>
  <c r="AU1474" i="1"/>
  <c r="AT1474" i="1"/>
  <c r="AS1474" i="1"/>
  <c r="AY1473" i="1"/>
  <c r="AX1473" i="1"/>
  <c r="AW1473" i="1"/>
  <c r="AV1473" i="1"/>
  <c r="AU1473" i="1"/>
  <c r="AT1473" i="1"/>
  <c r="AS1473" i="1"/>
  <c r="AY1472" i="1"/>
  <c r="AX1472" i="1"/>
  <c r="AW1472" i="1"/>
  <c r="AV1472" i="1"/>
  <c r="AU1472" i="1"/>
  <c r="AT1472" i="1"/>
  <c r="AS1472" i="1"/>
  <c r="AY1471" i="1"/>
  <c r="AX1471" i="1"/>
  <c r="AW1471" i="1"/>
  <c r="AV1471" i="1"/>
  <c r="AU1471" i="1"/>
  <c r="AT1471" i="1"/>
  <c r="AS1471" i="1"/>
  <c r="AY1470" i="1"/>
  <c r="AX1470" i="1"/>
  <c r="AW1470" i="1"/>
  <c r="AV1470" i="1"/>
  <c r="AU1470" i="1"/>
  <c r="AT1470" i="1"/>
  <c r="AS1470" i="1"/>
  <c r="AY1469" i="1"/>
  <c r="AX1469" i="1"/>
  <c r="AW1469" i="1"/>
  <c r="AV1469" i="1"/>
  <c r="AU1469" i="1"/>
  <c r="AT1469" i="1"/>
  <c r="AS1469" i="1"/>
  <c r="AY1468" i="1"/>
  <c r="AX1468" i="1"/>
  <c r="AW1468" i="1"/>
  <c r="AV1468" i="1"/>
  <c r="AU1468" i="1"/>
  <c r="AT1468" i="1"/>
  <c r="AS1468" i="1"/>
  <c r="AY1467" i="1"/>
  <c r="AX1467" i="1"/>
  <c r="AW1467" i="1"/>
  <c r="AV1467" i="1"/>
  <c r="AU1467" i="1"/>
  <c r="AT1467" i="1"/>
  <c r="AS1467" i="1"/>
  <c r="AY1466" i="1"/>
  <c r="AX1466" i="1"/>
  <c r="AW1466" i="1"/>
  <c r="AV1466" i="1"/>
  <c r="AU1466" i="1"/>
  <c r="AT1466" i="1"/>
  <c r="AS1466" i="1"/>
  <c r="AY1465" i="1"/>
  <c r="AX1465" i="1"/>
  <c r="AW1465" i="1"/>
  <c r="AV1465" i="1"/>
  <c r="AU1465" i="1"/>
  <c r="AT1465" i="1"/>
  <c r="AS1465" i="1"/>
  <c r="AY1464" i="1"/>
  <c r="AX1464" i="1"/>
  <c r="AW1464" i="1"/>
  <c r="AV1464" i="1"/>
  <c r="AU1464" i="1"/>
  <c r="AT1464" i="1"/>
  <c r="AS1464" i="1"/>
  <c r="AY1463" i="1"/>
  <c r="AX1463" i="1"/>
  <c r="AW1463" i="1"/>
  <c r="AV1463" i="1"/>
  <c r="AU1463" i="1"/>
  <c r="AT1463" i="1"/>
  <c r="AS1463" i="1"/>
  <c r="AY1462" i="1"/>
  <c r="AX1462" i="1"/>
  <c r="AW1462" i="1"/>
  <c r="AV1462" i="1"/>
  <c r="AU1462" i="1"/>
  <c r="AT1462" i="1"/>
  <c r="AS1462" i="1"/>
  <c r="AY1461" i="1"/>
  <c r="AX1461" i="1"/>
  <c r="AW1461" i="1"/>
  <c r="AV1461" i="1"/>
  <c r="AU1461" i="1"/>
  <c r="AT1461" i="1"/>
  <c r="AS1461" i="1"/>
  <c r="AY1460" i="1"/>
  <c r="AX1460" i="1"/>
  <c r="AW1460" i="1"/>
  <c r="AV1460" i="1"/>
  <c r="AU1460" i="1"/>
  <c r="AT1460" i="1"/>
  <c r="AS1460" i="1"/>
  <c r="AY1459" i="1"/>
  <c r="AX1459" i="1"/>
  <c r="AW1459" i="1"/>
  <c r="AV1459" i="1"/>
  <c r="AU1459" i="1"/>
  <c r="AT1459" i="1"/>
  <c r="AS1459" i="1"/>
  <c r="AY1458" i="1"/>
  <c r="AX1458" i="1"/>
  <c r="AW1458" i="1"/>
  <c r="AV1458" i="1"/>
  <c r="AU1458" i="1"/>
  <c r="AT1458" i="1"/>
  <c r="AS1458" i="1"/>
  <c r="AY1457" i="1"/>
  <c r="AX1457" i="1"/>
  <c r="AW1457" i="1"/>
  <c r="AV1457" i="1"/>
  <c r="AU1457" i="1"/>
  <c r="AT1457" i="1"/>
  <c r="AS1457" i="1"/>
  <c r="AY1456" i="1"/>
  <c r="AX1456" i="1"/>
  <c r="AW1456" i="1"/>
  <c r="AV1456" i="1"/>
  <c r="AU1456" i="1"/>
  <c r="AT1456" i="1"/>
  <c r="AS1456" i="1"/>
  <c r="AY1455" i="1"/>
  <c r="AX1455" i="1"/>
  <c r="AW1455" i="1"/>
  <c r="AV1455" i="1"/>
  <c r="AU1455" i="1"/>
  <c r="AT1455" i="1"/>
  <c r="AS1455" i="1"/>
  <c r="AY1454" i="1"/>
  <c r="AX1454" i="1"/>
  <c r="AW1454" i="1"/>
  <c r="AV1454" i="1"/>
  <c r="AU1454" i="1"/>
  <c r="AT1454" i="1"/>
  <c r="AS1454" i="1"/>
  <c r="AY1453" i="1"/>
  <c r="AX1453" i="1"/>
  <c r="AW1453" i="1"/>
  <c r="AV1453" i="1"/>
  <c r="AU1453" i="1"/>
  <c r="AT1453" i="1"/>
  <c r="AS1453" i="1"/>
  <c r="AY1452" i="1"/>
  <c r="AX1452" i="1"/>
  <c r="AW1452" i="1"/>
  <c r="AV1452" i="1"/>
  <c r="AU1452" i="1"/>
  <c r="AT1452" i="1"/>
  <c r="AS1452" i="1"/>
  <c r="AY1451" i="1"/>
  <c r="AX1451" i="1"/>
  <c r="AW1451" i="1"/>
  <c r="AV1451" i="1"/>
  <c r="AU1451" i="1"/>
  <c r="AT1451" i="1"/>
  <c r="AS1451" i="1"/>
  <c r="AY1450" i="1"/>
  <c r="AX1450" i="1"/>
  <c r="AW1450" i="1"/>
  <c r="AV1450" i="1"/>
  <c r="AU1450" i="1"/>
  <c r="AT1450" i="1"/>
  <c r="AS1450" i="1"/>
  <c r="AY1449" i="1"/>
  <c r="AX1449" i="1"/>
  <c r="AW1449" i="1"/>
  <c r="AV1449" i="1"/>
  <c r="AU1449" i="1"/>
  <c r="AT1449" i="1"/>
  <c r="AS1449" i="1"/>
  <c r="AY1448" i="1"/>
  <c r="AX1448" i="1"/>
  <c r="AW1448" i="1"/>
  <c r="AV1448" i="1"/>
  <c r="AU1448" i="1"/>
  <c r="AT1448" i="1"/>
  <c r="AS1448" i="1"/>
  <c r="AY1447" i="1"/>
  <c r="AX1447" i="1"/>
  <c r="AW1447" i="1"/>
  <c r="AV1447" i="1"/>
  <c r="AU1447" i="1"/>
  <c r="AT1447" i="1"/>
  <c r="AS1447" i="1"/>
  <c r="AY1446" i="1"/>
  <c r="AX1446" i="1"/>
  <c r="AW1446" i="1"/>
  <c r="AV1446" i="1"/>
  <c r="AU1446" i="1"/>
  <c r="AT1446" i="1"/>
  <c r="AS1446" i="1"/>
  <c r="AY1445" i="1"/>
  <c r="AX1445" i="1"/>
  <c r="AW1445" i="1"/>
  <c r="AV1445" i="1"/>
  <c r="AU1445" i="1"/>
  <c r="AT1445" i="1"/>
  <c r="AS1445" i="1"/>
  <c r="AY1444" i="1"/>
  <c r="AX1444" i="1"/>
  <c r="AW1444" i="1"/>
  <c r="AV1444" i="1"/>
  <c r="AU1444" i="1"/>
  <c r="AT1444" i="1"/>
  <c r="AS1444" i="1"/>
  <c r="AY1443" i="1"/>
  <c r="AX1443" i="1"/>
  <c r="AW1443" i="1"/>
  <c r="AV1443" i="1"/>
  <c r="AU1443" i="1"/>
  <c r="AT1443" i="1"/>
  <c r="AS1443" i="1"/>
  <c r="AY1442" i="1"/>
  <c r="AX1442" i="1"/>
  <c r="AW1442" i="1"/>
  <c r="AV1442" i="1"/>
  <c r="AU1442" i="1"/>
  <c r="AT1442" i="1"/>
  <c r="AS1442" i="1"/>
  <c r="AY1441" i="1"/>
  <c r="AX1441" i="1"/>
  <c r="AW1441" i="1"/>
  <c r="AV1441" i="1"/>
  <c r="AU1441" i="1"/>
  <c r="AT1441" i="1"/>
  <c r="AS1441" i="1"/>
  <c r="AY1440" i="1"/>
  <c r="AX1440" i="1"/>
  <c r="AW1440" i="1"/>
  <c r="AV1440" i="1"/>
  <c r="AU1440" i="1"/>
  <c r="AT1440" i="1"/>
  <c r="AS1440" i="1"/>
  <c r="AY1439" i="1"/>
  <c r="AX1439" i="1"/>
  <c r="AW1439" i="1"/>
  <c r="AV1439" i="1"/>
  <c r="AU1439" i="1"/>
  <c r="AT1439" i="1"/>
  <c r="AS1439" i="1"/>
  <c r="AY1438" i="1"/>
  <c r="AX1438" i="1"/>
  <c r="AW1438" i="1"/>
  <c r="AV1438" i="1"/>
  <c r="AU1438" i="1"/>
  <c r="AT1438" i="1"/>
  <c r="AS1438" i="1"/>
  <c r="AY1437" i="1"/>
  <c r="AX1437" i="1"/>
  <c r="AW1437" i="1"/>
  <c r="AV1437" i="1"/>
  <c r="AU1437" i="1"/>
  <c r="AT1437" i="1"/>
  <c r="AS1437" i="1"/>
  <c r="AY1436" i="1"/>
  <c r="AX1436" i="1"/>
  <c r="AW1436" i="1"/>
  <c r="AV1436" i="1"/>
  <c r="AU1436" i="1"/>
  <c r="AT1436" i="1"/>
  <c r="AS1436" i="1"/>
  <c r="AY1435" i="1"/>
  <c r="AX1435" i="1"/>
  <c r="AW1435" i="1"/>
  <c r="AV1435" i="1"/>
  <c r="AU1435" i="1"/>
  <c r="AT1435" i="1"/>
  <c r="AS1435" i="1"/>
  <c r="AY1434" i="1"/>
  <c r="AX1434" i="1"/>
  <c r="AW1434" i="1"/>
  <c r="AV1434" i="1"/>
  <c r="AU1434" i="1"/>
  <c r="AT1434" i="1"/>
  <c r="AS1434" i="1"/>
  <c r="AY1433" i="1"/>
  <c r="AX1433" i="1"/>
  <c r="AW1433" i="1"/>
  <c r="AV1433" i="1"/>
  <c r="AU1433" i="1"/>
  <c r="AT1433" i="1"/>
  <c r="AS1433" i="1"/>
  <c r="AY1432" i="1"/>
  <c r="AX1432" i="1"/>
  <c r="AW1432" i="1"/>
  <c r="AV1432" i="1"/>
  <c r="AU1432" i="1"/>
  <c r="AT1432" i="1"/>
  <c r="AS1432" i="1"/>
  <c r="AY1431" i="1"/>
  <c r="AX1431" i="1"/>
  <c r="AW1431" i="1"/>
  <c r="AV1431" i="1"/>
  <c r="AU1431" i="1"/>
  <c r="AT1431" i="1"/>
  <c r="AS1431" i="1"/>
  <c r="AY1430" i="1"/>
  <c r="AX1430" i="1"/>
  <c r="AW1430" i="1"/>
  <c r="AV1430" i="1"/>
  <c r="AU1430" i="1"/>
  <c r="AT1430" i="1"/>
  <c r="AS1430" i="1"/>
  <c r="AY1429" i="1"/>
  <c r="AX1429" i="1"/>
  <c r="AW1429" i="1"/>
  <c r="AV1429" i="1"/>
  <c r="AU1429" i="1"/>
  <c r="AT1429" i="1"/>
  <c r="AS1429" i="1"/>
  <c r="AY1428" i="1"/>
  <c r="AX1428" i="1"/>
  <c r="AW1428" i="1"/>
  <c r="AV1428" i="1"/>
  <c r="AU1428" i="1"/>
  <c r="AT1428" i="1"/>
  <c r="AS1428" i="1"/>
  <c r="AY1427" i="1"/>
  <c r="AX1427" i="1"/>
  <c r="AW1427" i="1"/>
  <c r="AV1427" i="1"/>
  <c r="AU1427" i="1"/>
  <c r="AT1427" i="1"/>
  <c r="AS1427" i="1"/>
  <c r="AY1426" i="1"/>
  <c r="AX1426" i="1"/>
  <c r="AW1426" i="1"/>
  <c r="AV1426" i="1"/>
  <c r="AU1426" i="1"/>
  <c r="AT1426" i="1"/>
  <c r="AS1426" i="1"/>
  <c r="AY1425" i="1"/>
  <c r="AX1425" i="1"/>
  <c r="AW1425" i="1"/>
  <c r="AV1425" i="1"/>
  <c r="AU1425" i="1"/>
  <c r="AT1425" i="1"/>
  <c r="AS1425" i="1"/>
  <c r="AY1424" i="1"/>
  <c r="AX1424" i="1"/>
  <c r="AW1424" i="1"/>
  <c r="AV1424" i="1"/>
  <c r="AU1424" i="1"/>
  <c r="AT1424" i="1"/>
  <c r="AS1424" i="1"/>
  <c r="AY1423" i="1"/>
  <c r="AX1423" i="1"/>
  <c r="AW1423" i="1"/>
  <c r="AV1423" i="1"/>
  <c r="AU1423" i="1"/>
  <c r="AT1423" i="1"/>
  <c r="AS1423" i="1"/>
  <c r="AY1422" i="1"/>
  <c r="AX1422" i="1"/>
  <c r="AW1422" i="1"/>
  <c r="AV1422" i="1"/>
  <c r="AU1422" i="1"/>
  <c r="AT1422" i="1"/>
  <c r="AS1422" i="1"/>
  <c r="AY1421" i="1"/>
  <c r="AX1421" i="1"/>
  <c r="AW1421" i="1"/>
  <c r="AV1421" i="1"/>
  <c r="AU1421" i="1"/>
  <c r="AT1421" i="1"/>
  <c r="AS1421" i="1"/>
  <c r="AY1420" i="1"/>
  <c r="AX1420" i="1"/>
  <c r="AW1420" i="1"/>
  <c r="AV1420" i="1"/>
  <c r="AU1420" i="1"/>
  <c r="AT1420" i="1"/>
  <c r="AS1420" i="1"/>
  <c r="AY1419" i="1"/>
  <c r="AX1419" i="1"/>
  <c r="AW1419" i="1"/>
  <c r="AV1419" i="1"/>
  <c r="AU1419" i="1"/>
  <c r="AT1419" i="1"/>
  <c r="AS1419" i="1"/>
  <c r="AY1418" i="1"/>
  <c r="AX1418" i="1"/>
  <c r="AW1418" i="1"/>
  <c r="AV1418" i="1"/>
  <c r="AU1418" i="1"/>
  <c r="AT1418" i="1"/>
  <c r="AS1418" i="1"/>
  <c r="AY1417" i="1"/>
  <c r="AX1417" i="1"/>
  <c r="AW1417" i="1"/>
  <c r="AV1417" i="1"/>
  <c r="AU1417" i="1"/>
  <c r="AT1417" i="1"/>
  <c r="AS1417" i="1"/>
  <c r="AY1416" i="1"/>
  <c r="AX1416" i="1"/>
  <c r="AW1416" i="1"/>
  <c r="AV1416" i="1"/>
  <c r="AU1416" i="1"/>
  <c r="AT1416" i="1"/>
  <c r="AS1416" i="1"/>
  <c r="AY1415" i="1"/>
  <c r="AX1415" i="1"/>
  <c r="AW1415" i="1"/>
  <c r="AV1415" i="1"/>
  <c r="AU1415" i="1"/>
  <c r="AT1415" i="1"/>
  <c r="AS1415" i="1"/>
  <c r="AY1414" i="1"/>
  <c r="AX1414" i="1"/>
  <c r="AW1414" i="1"/>
  <c r="AV1414" i="1"/>
  <c r="AU1414" i="1"/>
  <c r="AT1414" i="1"/>
  <c r="AS1414" i="1"/>
  <c r="AY1413" i="1"/>
  <c r="AX1413" i="1"/>
  <c r="AW1413" i="1"/>
  <c r="AV1413" i="1"/>
  <c r="AU1413" i="1"/>
  <c r="AT1413" i="1"/>
  <c r="AS1413" i="1"/>
  <c r="AY1412" i="1"/>
  <c r="AX1412" i="1"/>
  <c r="AW1412" i="1"/>
  <c r="AV1412" i="1"/>
  <c r="AU1412" i="1"/>
  <c r="AT1412" i="1"/>
  <c r="AS1412" i="1"/>
  <c r="AY1411" i="1"/>
  <c r="AX1411" i="1"/>
  <c r="AW1411" i="1"/>
  <c r="AV1411" i="1"/>
  <c r="AU1411" i="1"/>
  <c r="AT1411" i="1"/>
  <c r="AS1411" i="1"/>
  <c r="AY1410" i="1"/>
  <c r="AX1410" i="1"/>
  <c r="AW1410" i="1"/>
  <c r="AV1410" i="1"/>
  <c r="AU1410" i="1"/>
  <c r="AT1410" i="1"/>
  <c r="AS1410" i="1"/>
  <c r="AY1409" i="1"/>
  <c r="AX1409" i="1"/>
  <c r="AW1409" i="1"/>
  <c r="AV1409" i="1"/>
  <c r="AU1409" i="1"/>
  <c r="AT1409" i="1"/>
  <c r="AS1409" i="1"/>
  <c r="AY1408" i="1"/>
  <c r="AX1408" i="1"/>
  <c r="AW1408" i="1"/>
  <c r="AV1408" i="1"/>
  <c r="AU1408" i="1"/>
  <c r="AT1408" i="1"/>
  <c r="AS1408" i="1"/>
  <c r="AY1407" i="1"/>
  <c r="AX1407" i="1"/>
  <c r="AW1407" i="1"/>
  <c r="AV1407" i="1"/>
  <c r="AU1407" i="1"/>
  <c r="AT1407" i="1"/>
  <c r="AS1407" i="1"/>
  <c r="AY1406" i="1"/>
  <c r="AX1406" i="1"/>
  <c r="AW1406" i="1"/>
  <c r="AV1406" i="1"/>
  <c r="AU1406" i="1"/>
  <c r="AT1406" i="1"/>
  <c r="AS1406" i="1"/>
  <c r="AY1405" i="1"/>
  <c r="AX1405" i="1"/>
  <c r="AW1405" i="1"/>
  <c r="AV1405" i="1"/>
  <c r="AU1405" i="1"/>
  <c r="AT1405" i="1"/>
  <c r="AS1405" i="1"/>
  <c r="AY1404" i="1"/>
  <c r="AX1404" i="1"/>
  <c r="AW1404" i="1"/>
  <c r="AV1404" i="1"/>
  <c r="AU1404" i="1"/>
  <c r="AT1404" i="1"/>
  <c r="AS1404" i="1"/>
  <c r="AY1403" i="1"/>
  <c r="AX1403" i="1"/>
  <c r="AW1403" i="1"/>
  <c r="AV1403" i="1"/>
  <c r="AU1403" i="1"/>
  <c r="AT1403" i="1"/>
  <c r="AS1403" i="1"/>
  <c r="AY1402" i="1"/>
  <c r="AX1402" i="1"/>
  <c r="AW1402" i="1"/>
  <c r="AV1402" i="1"/>
  <c r="AU1402" i="1"/>
  <c r="AT1402" i="1"/>
  <c r="AS1402" i="1"/>
  <c r="AY1401" i="1"/>
  <c r="AX1401" i="1"/>
  <c r="AW1401" i="1"/>
  <c r="AV1401" i="1"/>
  <c r="AU1401" i="1"/>
  <c r="AT1401" i="1"/>
  <c r="AS1401" i="1"/>
  <c r="AY1400" i="1"/>
  <c r="AX1400" i="1"/>
  <c r="AW1400" i="1"/>
  <c r="AV1400" i="1"/>
  <c r="AU1400" i="1"/>
  <c r="AT1400" i="1"/>
  <c r="AS1400" i="1"/>
  <c r="AY1399" i="1"/>
  <c r="AX1399" i="1"/>
  <c r="AW1399" i="1"/>
  <c r="AV1399" i="1"/>
  <c r="AU1399" i="1"/>
  <c r="AT1399" i="1"/>
  <c r="AS1399" i="1"/>
  <c r="AY1398" i="1"/>
  <c r="AX1398" i="1"/>
  <c r="AW1398" i="1"/>
  <c r="AV1398" i="1"/>
  <c r="AU1398" i="1"/>
  <c r="AT1398" i="1"/>
  <c r="AS1398" i="1"/>
  <c r="AY1397" i="1"/>
  <c r="AX1397" i="1"/>
  <c r="AW1397" i="1"/>
  <c r="AV1397" i="1"/>
  <c r="AU1397" i="1"/>
  <c r="AT1397" i="1"/>
  <c r="AS1397" i="1"/>
  <c r="AY1396" i="1"/>
  <c r="AX1396" i="1"/>
  <c r="AW1396" i="1"/>
  <c r="AV1396" i="1"/>
  <c r="AU1396" i="1"/>
  <c r="AT1396" i="1"/>
  <c r="AS1396" i="1"/>
  <c r="AY1395" i="1"/>
  <c r="AX1395" i="1"/>
  <c r="AW1395" i="1"/>
  <c r="AV1395" i="1"/>
  <c r="AU1395" i="1"/>
  <c r="AT1395" i="1"/>
  <c r="AS1395" i="1"/>
  <c r="AY1394" i="1"/>
  <c r="AX1394" i="1"/>
  <c r="AW1394" i="1"/>
  <c r="AV1394" i="1"/>
  <c r="AU1394" i="1"/>
  <c r="AT1394" i="1"/>
  <c r="AS1394" i="1"/>
  <c r="AY1393" i="1"/>
  <c r="AX1393" i="1"/>
  <c r="AW1393" i="1"/>
  <c r="AV1393" i="1"/>
  <c r="AU1393" i="1"/>
  <c r="AT1393" i="1"/>
  <c r="AS1393" i="1"/>
  <c r="AY1392" i="1"/>
  <c r="AX1392" i="1"/>
  <c r="AW1392" i="1"/>
  <c r="AV1392" i="1"/>
  <c r="AU1392" i="1"/>
  <c r="AT1392" i="1"/>
  <c r="AS1392" i="1"/>
  <c r="AY1391" i="1"/>
  <c r="AX1391" i="1"/>
  <c r="AW1391" i="1"/>
  <c r="AV1391" i="1"/>
  <c r="AU1391" i="1"/>
  <c r="AT1391" i="1"/>
  <c r="AS1391" i="1"/>
  <c r="AY1390" i="1"/>
  <c r="AX1390" i="1"/>
  <c r="AW1390" i="1"/>
  <c r="AV1390" i="1"/>
  <c r="AU1390" i="1"/>
  <c r="AT1390" i="1"/>
  <c r="AS1390" i="1"/>
  <c r="AY1389" i="1"/>
  <c r="AX1389" i="1"/>
  <c r="AW1389" i="1"/>
  <c r="AV1389" i="1"/>
  <c r="AU1389" i="1"/>
  <c r="AT1389" i="1"/>
  <c r="AS1389" i="1"/>
  <c r="AY1388" i="1"/>
  <c r="AX1388" i="1"/>
  <c r="AW1388" i="1"/>
  <c r="AV1388" i="1"/>
  <c r="AU1388" i="1"/>
  <c r="AT1388" i="1"/>
  <c r="AS1388" i="1"/>
  <c r="AY1387" i="1"/>
  <c r="AX1387" i="1"/>
  <c r="AW1387" i="1"/>
  <c r="AV1387" i="1"/>
  <c r="AU1387" i="1"/>
  <c r="AT1387" i="1"/>
  <c r="AS1387" i="1"/>
  <c r="AY1386" i="1"/>
  <c r="AX1386" i="1"/>
  <c r="AW1386" i="1"/>
  <c r="AV1386" i="1"/>
  <c r="AU1386" i="1"/>
  <c r="AT1386" i="1"/>
  <c r="AS1386" i="1"/>
  <c r="AY1385" i="1"/>
  <c r="AX1385" i="1"/>
  <c r="AW1385" i="1"/>
  <c r="AV1385" i="1"/>
  <c r="AU1385" i="1"/>
  <c r="AT1385" i="1"/>
  <c r="AS1385" i="1"/>
  <c r="AY1384" i="1"/>
  <c r="AX1384" i="1"/>
  <c r="AW1384" i="1"/>
  <c r="AV1384" i="1"/>
  <c r="AU1384" i="1"/>
  <c r="AT1384" i="1"/>
  <c r="AS1384" i="1"/>
  <c r="AY1383" i="1"/>
  <c r="AX1383" i="1"/>
  <c r="AW1383" i="1"/>
  <c r="AV1383" i="1"/>
  <c r="AU1383" i="1"/>
  <c r="AT1383" i="1"/>
  <c r="AS1383" i="1"/>
  <c r="AY1382" i="1"/>
  <c r="AX1382" i="1"/>
  <c r="AW1382" i="1"/>
  <c r="AV1382" i="1"/>
  <c r="AU1382" i="1"/>
  <c r="AT1382" i="1"/>
  <c r="AS1382" i="1"/>
  <c r="AY1381" i="1"/>
  <c r="AX1381" i="1"/>
  <c r="AW1381" i="1"/>
  <c r="AV1381" i="1"/>
  <c r="AU1381" i="1"/>
  <c r="AT1381" i="1"/>
  <c r="AS1381" i="1"/>
  <c r="AY1380" i="1"/>
  <c r="AX1380" i="1"/>
  <c r="AW1380" i="1"/>
  <c r="AV1380" i="1"/>
  <c r="AU1380" i="1"/>
  <c r="AT1380" i="1"/>
  <c r="AS1380" i="1"/>
  <c r="AY1379" i="1"/>
  <c r="AX1379" i="1"/>
  <c r="AW1379" i="1"/>
  <c r="AV1379" i="1"/>
  <c r="AU1379" i="1"/>
  <c r="AT1379" i="1"/>
  <c r="AS1379" i="1"/>
  <c r="AY1378" i="1"/>
  <c r="AX1378" i="1"/>
  <c r="AW1378" i="1"/>
  <c r="AV1378" i="1"/>
  <c r="AU1378" i="1"/>
  <c r="AT1378" i="1"/>
  <c r="AS1378" i="1"/>
  <c r="AY1377" i="1"/>
  <c r="AX1377" i="1"/>
  <c r="AW1377" i="1"/>
  <c r="AV1377" i="1"/>
  <c r="AU1377" i="1"/>
  <c r="AT1377" i="1"/>
  <c r="AS1377" i="1"/>
  <c r="AY1376" i="1"/>
  <c r="AX1376" i="1"/>
  <c r="AW1376" i="1"/>
  <c r="AV1376" i="1"/>
  <c r="AU1376" i="1"/>
  <c r="AT1376" i="1"/>
  <c r="AS1376" i="1"/>
  <c r="AY1375" i="1"/>
  <c r="AX1375" i="1"/>
  <c r="AW1375" i="1"/>
  <c r="AV1375" i="1"/>
  <c r="AU1375" i="1"/>
  <c r="AT1375" i="1"/>
  <c r="AS1375" i="1"/>
  <c r="AY1374" i="1"/>
  <c r="AX1374" i="1"/>
  <c r="AW1374" i="1"/>
  <c r="AV1374" i="1"/>
  <c r="AU1374" i="1"/>
  <c r="AT1374" i="1"/>
  <c r="AS1374" i="1"/>
  <c r="AY1373" i="1"/>
  <c r="AX1373" i="1"/>
  <c r="AW1373" i="1"/>
  <c r="AV1373" i="1"/>
  <c r="AU1373" i="1"/>
  <c r="AT1373" i="1"/>
  <c r="AS1373" i="1"/>
  <c r="AY1372" i="1"/>
  <c r="AX1372" i="1"/>
  <c r="AW1372" i="1"/>
  <c r="AV1372" i="1"/>
  <c r="AU1372" i="1"/>
  <c r="AT1372" i="1"/>
  <c r="AS1372" i="1"/>
  <c r="AY1371" i="1"/>
  <c r="AX1371" i="1"/>
  <c r="AW1371" i="1"/>
  <c r="AV1371" i="1"/>
  <c r="AU1371" i="1"/>
  <c r="AT1371" i="1"/>
  <c r="AS1371" i="1"/>
  <c r="AY1370" i="1"/>
  <c r="AX1370" i="1"/>
  <c r="AW1370" i="1"/>
  <c r="AV1370" i="1"/>
  <c r="AU1370" i="1"/>
  <c r="AT1370" i="1"/>
  <c r="AS1370" i="1"/>
  <c r="AY1369" i="1"/>
  <c r="AX1369" i="1"/>
  <c r="AW1369" i="1"/>
  <c r="AV1369" i="1"/>
  <c r="AU1369" i="1"/>
  <c r="AT1369" i="1"/>
  <c r="AS1369" i="1"/>
  <c r="AY1368" i="1"/>
  <c r="AX1368" i="1"/>
  <c r="AW1368" i="1"/>
  <c r="AV1368" i="1"/>
  <c r="AU1368" i="1"/>
  <c r="AT1368" i="1"/>
  <c r="AS1368" i="1"/>
  <c r="AY1367" i="1"/>
  <c r="AX1367" i="1"/>
  <c r="AW1367" i="1"/>
  <c r="AV1367" i="1"/>
  <c r="AU1367" i="1"/>
  <c r="AT1367" i="1"/>
  <c r="AS1367" i="1"/>
  <c r="AY1366" i="1"/>
  <c r="AX1366" i="1"/>
  <c r="AW1366" i="1"/>
  <c r="AV1366" i="1"/>
  <c r="AU1366" i="1"/>
  <c r="AT1366" i="1"/>
  <c r="AS1366" i="1"/>
  <c r="AY1365" i="1"/>
  <c r="AX1365" i="1"/>
  <c r="AW1365" i="1"/>
  <c r="AV1365" i="1"/>
  <c r="AU1365" i="1"/>
  <c r="AT1365" i="1"/>
  <c r="AS1365" i="1"/>
  <c r="AY1364" i="1"/>
  <c r="AX1364" i="1"/>
  <c r="AW1364" i="1"/>
  <c r="AV1364" i="1"/>
  <c r="AU1364" i="1"/>
  <c r="AT1364" i="1"/>
  <c r="AS1364" i="1"/>
  <c r="AY1363" i="1"/>
  <c r="AX1363" i="1"/>
  <c r="AW1363" i="1"/>
  <c r="AV1363" i="1"/>
  <c r="AU1363" i="1"/>
  <c r="AT1363" i="1"/>
  <c r="AS1363" i="1"/>
  <c r="AY1362" i="1"/>
  <c r="AX1362" i="1"/>
  <c r="AW1362" i="1"/>
  <c r="AV1362" i="1"/>
  <c r="AU1362" i="1"/>
  <c r="AT1362" i="1"/>
  <c r="AS1362" i="1"/>
  <c r="AY1361" i="1"/>
  <c r="AX1361" i="1"/>
  <c r="AW1361" i="1"/>
  <c r="AV1361" i="1"/>
  <c r="AU1361" i="1"/>
  <c r="AT1361" i="1"/>
  <c r="AS1361" i="1"/>
  <c r="AY1360" i="1"/>
  <c r="AX1360" i="1"/>
  <c r="AW1360" i="1"/>
  <c r="AV1360" i="1"/>
  <c r="AU1360" i="1"/>
  <c r="AT1360" i="1"/>
  <c r="AS1360" i="1"/>
  <c r="AY1359" i="1"/>
  <c r="AX1359" i="1"/>
  <c r="AW1359" i="1"/>
  <c r="AV1359" i="1"/>
  <c r="AU1359" i="1"/>
  <c r="AT1359" i="1"/>
  <c r="AS1359" i="1"/>
  <c r="AY1358" i="1"/>
  <c r="AX1358" i="1"/>
  <c r="AW1358" i="1"/>
  <c r="AV1358" i="1"/>
  <c r="AU1358" i="1"/>
  <c r="AT1358" i="1"/>
  <c r="AS1358" i="1"/>
  <c r="AY1357" i="1"/>
  <c r="AX1357" i="1"/>
  <c r="AW1357" i="1"/>
  <c r="AV1357" i="1"/>
  <c r="AU1357" i="1"/>
  <c r="AT1357" i="1"/>
  <c r="AS1357" i="1"/>
  <c r="AY1356" i="1"/>
  <c r="AX1356" i="1"/>
  <c r="AW1356" i="1"/>
  <c r="AV1356" i="1"/>
  <c r="AU1356" i="1"/>
  <c r="AT1356" i="1"/>
  <c r="AS1356" i="1"/>
  <c r="AY1355" i="1"/>
  <c r="AX1355" i="1"/>
  <c r="AW1355" i="1"/>
  <c r="AV1355" i="1"/>
  <c r="AU1355" i="1"/>
  <c r="AT1355" i="1"/>
  <c r="AS1355" i="1"/>
  <c r="AY1354" i="1"/>
  <c r="AX1354" i="1"/>
  <c r="AW1354" i="1"/>
  <c r="AV1354" i="1"/>
  <c r="AU1354" i="1"/>
  <c r="AT1354" i="1"/>
  <c r="AS1354" i="1"/>
  <c r="AY1353" i="1"/>
  <c r="AX1353" i="1"/>
  <c r="AW1353" i="1"/>
  <c r="AV1353" i="1"/>
  <c r="AU1353" i="1"/>
  <c r="AT1353" i="1"/>
  <c r="AS1353" i="1"/>
  <c r="AY1352" i="1"/>
  <c r="AX1352" i="1"/>
  <c r="AW1352" i="1"/>
  <c r="AV1352" i="1"/>
  <c r="AU1352" i="1"/>
  <c r="AT1352" i="1"/>
  <c r="AS1352" i="1"/>
  <c r="AY1351" i="1"/>
  <c r="AX1351" i="1"/>
  <c r="AW1351" i="1"/>
  <c r="AV1351" i="1"/>
  <c r="AU1351" i="1"/>
  <c r="AT1351" i="1"/>
  <c r="AS1351" i="1"/>
  <c r="AY1350" i="1"/>
  <c r="AX1350" i="1"/>
  <c r="AW1350" i="1"/>
  <c r="AV1350" i="1"/>
  <c r="AU1350" i="1"/>
  <c r="AT1350" i="1"/>
  <c r="AS1350" i="1"/>
  <c r="AY1349" i="1"/>
  <c r="AX1349" i="1"/>
  <c r="AW1349" i="1"/>
  <c r="AV1349" i="1"/>
  <c r="AU1349" i="1"/>
  <c r="AT1349" i="1"/>
  <c r="AS1349" i="1"/>
  <c r="AY1348" i="1"/>
  <c r="AX1348" i="1"/>
  <c r="AW1348" i="1"/>
  <c r="AV1348" i="1"/>
  <c r="AU1348" i="1"/>
  <c r="AT1348" i="1"/>
  <c r="AS1348" i="1"/>
  <c r="AY1347" i="1"/>
  <c r="AX1347" i="1"/>
  <c r="AW1347" i="1"/>
  <c r="AV1347" i="1"/>
  <c r="AU1347" i="1"/>
  <c r="AT1347" i="1"/>
  <c r="AS1347" i="1"/>
  <c r="AY1346" i="1"/>
  <c r="AX1346" i="1"/>
  <c r="AW1346" i="1"/>
  <c r="AV1346" i="1"/>
  <c r="AU1346" i="1"/>
  <c r="AT1346" i="1"/>
  <c r="AS1346" i="1"/>
  <c r="AY1345" i="1"/>
  <c r="AX1345" i="1"/>
  <c r="AW1345" i="1"/>
  <c r="AV1345" i="1"/>
  <c r="AU1345" i="1"/>
  <c r="AT1345" i="1"/>
  <c r="AS1345" i="1"/>
  <c r="AY1344" i="1"/>
  <c r="AX1344" i="1"/>
  <c r="AW1344" i="1"/>
  <c r="AV1344" i="1"/>
  <c r="AU1344" i="1"/>
  <c r="AT1344" i="1"/>
  <c r="AS1344" i="1"/>
  <c r="AY1343" i="1"/>
  <c r="AX1343" i="1"/>
  <c r="AW1343" i="1"/>
  <c r="AV1343" i="1"/>
  <c r="AU1343" i="1"/>
  <c r="AT1343" i="1"/>
  <c r="AS1343" i="1"/>
  <c r="AY1342" i="1"/>
  <c r="AX1342" i="1"/>
  <c r="AW1342" i="1"/>
  <c r="AV1342" i="1"/>
  <c r="AU1342" i="1"/>
  <c r="AT1342" i="1"/>
  <c r="AS1342" i="1"/>
  <c r="AY1341" i="1"/>
  <c r="AX1341" i="1"/>
  <c r="AW1341" i="1"/>
  <c r="AV1341" i="1"/>
  <c r="AU1341" i="1"/>
  <c r="AT1341" i="1"/>
  <c r="AS1341" i="1"/>
  <c r="AY1340" i="1"/>
  <c r="AX1340" i="1"/>
  <c r="AW1340" i="1"/>
  <c r="AV1340" i="1"/>
  <c r="AU1340" i="1"/>
  <c r="AT1340" i="1"/>
  <c r="AS1340" i="1"/>
  <c r="AY1339" i="1"/>
  <c r="AX1339" i="1"/>
  <c r="AW1339" i="1"/>
  <c r="AV1339" i="1"/>
  <c r="AU1339" i="1"/>
  <c r="AT1339" i="1"/>
  <c r="AS1339" i="1"/>
  <c r="AY1338" i="1"/>
  <c r="AX1338" i="1"/>
  <c r="AW1338" i="1"/>
  <c r="AV1338" i="1"/>
  <c r="AU1338" i="1"/>
  <c r="AT1338" i="1"/>
  <c r="AS1338" i="1"/>
  <c r="AY1337" i="1"/>
  <c r="AX1337" i="1"/>
  <c r="AW1337" i="1"/>
  <c r="AV1337" i="1"/>
  <c r="AU1337" i="1"/>
  <c r="AT1337" i="1"/>
  <c r="AS1337" i="1"/>
  <c r="AY1336" i="1"/>
  <c r="AX1336" i="1"/>
  <c r="AW1336" i="1"/>
  <c r="AV1336" i="1"/>
  <c r="AU1336" i="1"/>
  <c r="AT1336" i="1"/>
  <c r="AS1336" i="1"/>
  <c r="AY1335" i="1"/>
  <c r="AX1335" i="1"/>
  <c r="AW1335" i="1"/>
  <c r="AV1335" i="1"/>
  <c r="AU1335" i="1"/>
  <c r="AT1335" i="1"/>
  <c r="AS1335" i="1"/>
  <c r="AY1334" i="1"/>
  <c r="AX1334" i="1"/>
  <c r="AW1334" i="1"/>
  <c r="AV1334" i="1"/>
  <c r="AU1334" i="1"/>
  <c r="AT1334" i="1"/>
  <c r="AS1334" i="1"/>
  <c r="AY1333" i="1"/>
  <c r="AX1333" i="1"/>
  <c r="AW1333" i="1"/>
  <c r="AV1333" i="1"/>
  <c r="AU1333" i="1"/>
  <c r="AT1333" i="1"/>
  <c r="AS1333" i="1"/>
  <c r="AY1332" i="1"/>
  <c r="AX1332" i="1"/>
  <c r="AW1332" i="1"/>
  <c r="AV1332" i="1"/>
  <c r="AU1332" i="1"/>
  <c r="AT1332" i="1"/>
  <c r="AS1332" i="1"/>
  <c r="AY1331" i="1"/>
  <c r="AX1331" i="1"/>
  <c r="AW1331" i="1"/>
  <c r="AV1331" i="1"/>
  <c r="AU1331" i="1"/>
  <c r="AT1331" i="1"/>
  <c r="AS1331" i="1"/>
  <c r="AY1330" i="1"/>
  <c r="AX1330" i="1"/>
  <c r="AW1330" i="1"/>
  <c r="AV1330" i="1"/>
  <c r="AU1330" i="1"/>
  <c r="AT1330" i="1"/>
  <c r="AS1330" i="1"/>
  <c r="AY1329" i="1"/>
  <c r="AX1329" i="1"/>
  <c r="AW1329" i="1"/>
  <c r="AV1329" i="1"/>
  <c r="AU1329" i="1"/>
  <c r="AT1329" i="1"/>
  <c r="AS1329" i="1"/>
  <c r="AY1328" i="1"/>
  <c r="AX1328" i="1"/>
  <c r="AW1328" i="1"/>
  <c r="AV1328" i="1"/>
  <c r="AU1328" i="1"/>
  <c r="AT1328" i="1"/>
  <c r="AS1328" i="1"/>
  <c r="AY1327" i="1"/>
  <c r="AX1327" i="1"/>
  <c r="AW1327" i="1"/>
  <c r="AV1327" i="1"/>
  <c r="AU1327" i="1"/>
  <c r="AT1327" i="1"/>
  <c r="AS1327" i="1"/>
  <c r="AY1326" i="1"/>
  <c r="AX1326" i="1"/>
  <c r="AW1326" i="1"/>
  <c r="AV1326" i="1"/>
  <c r="AU1326" i="1"/>
  <c r="AT1326" i="1"/>
  <c r="AS1326" i="1"/>
  <c r="AY1325" i="1"/>
  <c r="AX1325" i="1"/>
  <c r="AW1325" i="1"/>
  <c r="AV1325" i="1"/>
  <c r="AU1325" i="1"/>
  <c r="AT1325" i="1"/>
  <c r="AS1325" i="1"/>
  <c r="AY1324" i="1"/>
  <c r="AX1324" i="1"/>
  <c r="AW1324" i="1"/>
  <c r="AV1324" i="1"/>
  <c r="AU1324" i="1"/>
  <c r="AT1324" i="1"/>
  <c r="AS1324" i="1"/>
  <c r="AY1323" i="1"/>
  <c r="AX1323" i="1"/>
  <c r="AW1323" i="1"/>
  <c r="AV1323" i="1"/>
  <c r="AU1323" i="1"/>
  <c r="AT1323" i="1"/>
  <c r="AS1323" i="1"/>
  <c r="AY1322" i="1"/>
  <c r="AX1322" i="1"/>
  <c r="AW1322" i="1"/>
  <c r="AV1322" i="1"/>
  <c r="AU1322" i="1"/>
  <c r="AT1322" i="1"/>
  <c r="AS1322" i="1"/>
  <c r="AY1321" i="1"/>
  <c r="AX1321" i="1"/>
  <c r="AW1321" i="1"/>
  <c r="AV1321" i="1"/>
  <c r="AU1321" i="1"/>
  <c r="AT1321" i="1"/>
  <c r="AS1321" i="1"/>
  <c r="AY1320" i="1"/>
  <c r="AX1320" i="1"/>
  <c r="AW1320" i="1"/>
  <c r="AV1320" i="1"/>
  <c r="AU1320" i="1"/>
  <c r="AT1320" i="1"/>
  <c r="AS1320" i="1"/>
  <c r="AY1319" i="1"/>
  <c r="AX1319" i="1"/>
  <c r="AW1319" i="1"/>
  <c r="AV1319" i="1"/>
  <c r="AU1319" i="1"/>
  <c r="AT1319" i="1"/>
  <c r="AS1319" i="1"/>
  <c r="AY1318" i="1"/>
  <c r="AX1318" i="1"/>
  <c r="AW1318" i="1"/>
  <c r="AV1318" i="1"/>
  <c r="AU1318" i="1"/>
  <c r="AT1318" i="1"/>
  <c r="AS1318" i="1"/>
  <c r="AY1317" i="1"/>
  <c r="AX1317" i="1"/>
  <c r="AW1317" i="1"/>
  <c r="AV1317" i="1"/>
  <c r="AU1317" i="1"/>
  <c r="AT1317" i="1"/>
  <c r="AS1317" i="1"/>
  <c r="AY1316" i="1"/>
  <c r="AX1316" i="1"/>
  <c r="AW1316" i="1"/>
  <c r="AV1316" i="1"/>
  <c r="AU1316" i="1"/>
  <c r="AT1316" i="1"/>
  <c r="AS1316" i="1"/>
  <c r="AY1315" i="1"/>
  <c r="AX1315" i="1"/>
  <c r="AW1315" i="1"/>
  <c r="AV1315" i="1"/>
  <c r="AU1315" i="1"/>
  <c r="AT1315" i="1"/>
  <c r="AS1315" i="1"/>
  <c r="AY1314" i="1"/>
  <c r="AX1314" i="1"/>
  <c r="AW1314" i="1"/>
  <c r="AV1314" i="1"/>
  <c r="AU1314" i="1"/>
  <c r="AT1314" i="1"/>
  <c r="AS1314" i="1"/>
  <c r="AY1313" i="1"/>
  <c r="AX1313" i="1"/>
  <c r="AW1313" i="1"/>
  <c r="AV1313" i="1"/>
  <c r="AU1313" i="1"/>
  <c r="AT1313" i="1"/>
  <c r="AS1313" i="1"/>
  <c r="AY1312" i="1"/>
  <c r="AX1312" i="1"/>
  <c r="AW1312" i="1"/>
  <c r="AV1312" i="1"/>
  <c r="AU1312" i="1"/>
  <c r="AT1312" i="1"/>
  <c r="AS1312" i="1"/>
  <c r="AY1311" i="1"/>
  <c r="AX1311" i="1"/>
  <c r="AW1311" i="1"/>
  <c r="AV1311" i="1"/>
  <c r="AU1311" i="1"/>
  <c r="AT1311" i="1"/>
  <c r="AS1311" i="1"/>
  <c r="AY1310" i="1"/>
  <c r="AX1310" i="1"/>
  <c r="AW1310" i="1"/>
  <c r="AV1310" i="1"/>
  <c r="AU1310" i="1"/>
  <c r="AT1310" i="1"/>
  <c r="AS1310" i="1"/>
  <c r="AY1309" i="1"/>
  <c r="AX1309" i="1"/>
  <c r="AW1309" i="1"/>
  <c r="AV1309" i="1"/>
  <c r="AU1309" i="1"/>
  <c r="AT1309" i="1"/>
  <c r="AS1309" i="1"/>
  <c r="AY1308" i="1"/>
  <c r="AX1308" i="1"/>
  <c r="AW1308" i="1"/>
  <c r="AV1308" i="1"/>
  <c r="AU1308" i="1"/>
  <c r="AT1308" i="1"/>
  <c r="AS1308" i="1"/>
  <c r="AY1307" i="1"/>
  <c r="AX1307" i="1"/>
  <c r="AW1307" i="1"/>
  <c r="AV1307" i="1"/>
  <c r="AU1307" i="1"/>
  <c r="AT1307" i="1"/>
  <c r="AS1307" i="1"/>
  <c r="AY1306" i="1"/>
  <c r="AX1306" i="1"/>
  <c r="AW1306" i="1"/>
  <c r="AV1306" i="1"/>
  <c r="AU1306" i="1"/>
  <c r="AT1306" i="1"/>
  <c r="AS1306" i="1"/>
  <c r="AY1305" i="1"/>
  <c r="AX1305" i="1"/>
  <c r="AW1305" i="1"/>
  <c r="AV1305" i="1"/>
  <c r="AU1305" i="1"/>
  <c r="AT1305" i="1"/>
  <c r="AS1305" i="1"/>
  <c r="AY1304" i="1"/>
  <c r="AX1304" i="1"/>
  <c r="AW1304" i="1"/>
  <c r="AV1304" i="1"/>
  <c r="AU1304" i="1"/>
  <c r="AT1304" i="1"/>
  <c r="AS1304" i="1"/>
  <c r="AY1303" i="1"/>
  <c r="AX1303" i="1"/>
  <c r="AW1303" i="1"/>
  <c r="AV1303" i="1"/>
  <c r="AU1303" i="1"/>
  <c r="AT1303" i="1"/>
  <c r="AS1303" i="1"/>
  <c r="AY1302" i="1"/>
  <c r="AX1302" i="1"/>
  <c r="AW1302" i="1"/>
  <c r="AV1302" i="1"/>
  <c r="AU1302" i="1"/>
  <c r="AT1302" i="1"/>
  <c r="AS1302" i="1"/>
  <c r="AY1301" i="1"/>
  <c r="AX1301" i="1"/>
  <c r="AW1301" i="1"/>
  <c r="AV1301" i="1"/>
  <c r="AU1301" i="1"/>
  <c r="AT1301" i="1"/>
  <c r="AS1301" i="1"/>
  <c r="AY1300" i="1"/>
  <c r="AX1300" i="1"/>
  <c r="AW1300" i="1"/>
  <c r="AV1300" i="1"/>
  <c r="AU1300" i="1"/>
  <c r="AT1300" i="1"/>
  <c r="AS1300" i="1"/>
  <c r="AY1299" i="1"/>
  <c r="AX1299" i="1"/>
  <c r="AW1299" i="1"/>
  <c r="AV1299" i="1"/>
  <c r="AU1299" i="1"/>
  <c r="AT1299" i="1"/>
  <c r="AS1299" i="1"/>
  <c r="AY1298" i="1"/>
  <c r="AX1298" i="1"/>
  <c r="AW1298" i="1"/>
  <c r="AV1298" i="1"/>
  <c r="AU1298" i="1"/>
  <c r="AT1298" i="1"/>
  <c r="AS1298" i="1"/>
  <c r="AY1297" i="1"/>
  <c r="AX1297" i="1"/>
  <c r="AW1297" i="1"/>
  <c r="AV1297" i="1"/>
  <c r="AU1297" i="1"/>
  <c r="AT1297" i="1"/>
  <c r="AS1297" i="1"/>
  <c r="AY1296" i="1"/>
  <c r="AX1296" i="1"/>
  <c r="AW1296" i="1"/>
  <c r="AV1296" i="1"/>
  <c r="AU1296" i="1"/>
  <c r="AT1296" i="1"/>
  <c r="AS1296" i="1"/>
  <c r="AY1295" i="1"/>
  <c r="AX1295" i="1"/>
  <c r="AW1295" i="1"/>
  <c r="AV1295" i="1"/>
  <c r="AU1295" i="1"/>
  <c r="AT1295" i="1"/>
  <c r="AS1295" i="1"/>
  <c r="AY1294" i="1"/>
  <c r="AX1294" i="1"/>
  <c r="AW1294" i="1"/>
  <c r="AV1294" i="1"/>
  <c r="AU1294" i="1"/>
  <c r="AT1294" i="1"/>
  <c r="AS1294" i="1"/>
  <c r="AY1293" i="1"/>
  <c r="AX1293" i="1"/>
  <c r="AW1293" i="1"/>
  <c r="AV1293" i="1"/>
  <c r="AU1293" i="1"/>
  <c r="AT1293" i="1"/>
  <c r="AS1293" i="1"/>
  <c r="AY1292" i="1"/>
  <c r="AX1292" i="1"/>
  <c r="AW1292" i="1"/>
  <c r="AV1292" i="1"/>
  <c r="AU1292" i="1"/>
  <c r="AT1292" i="1"/>
  <c r="AS1292" i="1"/>
  <c r="AY1291" i="1"/>
  <c r="AX1291" i="1"/>
  <c r="AW1291" i="1"/>
  <c r="AV1291" i="1"/>
  <c r="AU1291" i="1"/>
  <c r="AT1291" i="1"/>
  <c r="AS1291" i="1"/>
  <c r="AY1290" i="1"/>
  <c r="AX1290" i="1"/>
  <c r="AW1290" i="1"/>
  <c r="AV1290" i="1"/>
  <c r="AU1290" i="1"/>
  <c r="AT1290" i="1"/>
  <c r="AS1290" i="1"/>
  <c r="AY1289" i="1"/>
  <c r="AX1289" i="1"/>
  <c r="AW1289" i="1"/>
  <c r="AV1289" i="1"/>
  <c r="AU1289" i="1"/>
  <c r="AT1289" i="1"/>
  <c r="AS1289" i="1"/>
  <c r="AY1288" i="1"/>
  <c r="AX1288" i="1"/>
  <c r="AW1288" i="1"/>
  <c r="AV1288" i="1"/>
  <c r="AU1288" i="1"/>
  <c r="AT1288" i="1"/>
  <c r="AS1288" i="1"/>
  <c r="AY1287" i="1"/>
  <c r="AX1287" i="1"/>
  <c r="AW1287" i="1"/>
  <c r="AV1287" i="1"/>
  <c r="AU1287" i="1"/>
  <c r="AT1287" i="1"/>
  <c r="AS1287" i="1"/>
  <c r="AY1286" i="1"/>
  <c r="AX1286" i="1"/>
  <c r="AW1286" i="1"/>
  <c r="AV1286" i="1"/>
  <c r="AU1286" i="1"/>
  <c r="AT1286" i="1"/>
  <c r="AS1286" i="1"/>
  <c r="AY1285" i="1"/>
  <c r="AX1285" i="1"/>
  <c r="AW1285" i="1"/>
  <c r="AV1285" i="1"/>
  <c r="AU1285" i="1"/>
  <c r="AT1285" i="1"/>
  <c r="AS1285" i="1"/>
  <c r="AY1284" i="1"/>
  <c r="AX1284" i="1"/>
  <c r="AW1284" i="1"/>
  <c r="AV1284" i="1"/>
  <c r="AU1284" i="1"/>
  <c r="AT1284" i="1"/>
  <c r="AS1284" i="1"/>
  <c r="AY1283" i="1"/>
  <c r="AX1283" i="1"/>
  <c r="AW1283" i="1"/>
  <c r="AV1283" i="1"/>
  <c r="AU1283" i="1"/>
  <c r="AT1283" i="1"/>
  <c r="AS1283" i="1"/>
  <c r="AY1282" i="1"/>
  <c r="AX1282" i="1"/>
  <c r="AW1282" i="1"/>
  <c r="AV1282" i="1"/>
  <c r="AU1282" i="1"/>
  <c r="AT1282" i="1"/>
  <c r="AS1282" i="1"/>
  <c r="AY1281" i="1"/>
  <c r="AX1281" i="1"/>
  <c r="AW1281" i="1"/>
  <c r="AV1281" i="1"/>
  <c r="AU1281" i="1"/>
  <c r="AT1281" i="1"/>
  <c r="AS1281" i="1"/>
  <c r="AY1280" i="1"/>
  <c r="AX1280" i="1"/>
  <c r="AW1280" i="1"/>
  <c r="AV1280" i="1"/>
  <c r="AU1280" i="1"/>
  <c r="AT1280" i="1"/>
  <c r="AS1280" i="1"/>
  <c r="AY1279" i="1"/>
  <c r="AX1279" i="1"/>
  <c r="AW1279" i="1"/>
  <c r="AV1279" i="1"/>
  <c r="AU1279" i="1"/>
  <c r="AT1279" i="1"/>
  <c r="AS1279" i="1"/>
  <c r="AY1278" i="1"/>
  <c r="AX1278" i="1"/>
  <c r="AW1278" i="1"/>
  <c r="AV1278" i="1"/>
  <c r="AU1278" i="1"/>
  <c r="AT1278" i="1"/>
  <c r="AS1278" i="1"/>
  <c r="AY1277" i="1"/>
  <c r="AX1277" i="1"/>
  <c r="AW1277" i="1"/>
  <c r="AV1277" i="1"/>
  <c r="AU1277" i="1"/>
  <c r="AT1277" i="1"/>
  <c r="AS1277" i="1"/>
  <c r="AY1276" i="1"/>
  <c r="AX1276" i="1"/>
  <c r="AW1276" i="1"/>
  <c r="AV1276" i="1"/>
  <c r="AU1276" i="1"/>
  <c r="AT1276" i="1"/>
  <c r="AS1276" i="1"/>
  <c r="AY1275" i="1"/>
  <c r="AX1275" i="1"/>
  <c r="AW1275" i="1"/>
  <c r="AV1275" i="1"/>
  <c r="AU1275" i="1"/>
  <c r="AT1275" i="1"/>
  <c r="AS1275" i="1"/>
  <c r="AY1274" i="1"/>
  <c r="AX1274" i="1"/>
  <c r="AW1274" i="1"/>
  <c r="AV1274" i="1"/>
  <c r="AU1274" i="1"/>
  <c r="AT1274" i="1"/>
  <c r="AS1274" i="1"/>
  <c r="AY1273" i="1"/>
  <c r="AX1273" i="1"/>
  <c r="AW1273" i="1"/>
  <c r="AV1273" i="1"/>
  <c r="AU1273" i="1"/>
  <c r="AT1273" i="1"/>
  <c r="AS1273" i="1"/>
  <c r="AY1272" i="1"/>
  <c r="AX1272" i="1"/>
  <c r="AW1272" i="1"/>
  <c r="AV1272" i="1"/>
  <c r="AU1272" i="1"/>
  <c r="AT1272" i="1"/>
  <c r="AS1272" i="1"/>
  <c r="AY1271" i="1"/>
  <c r="AX1271" i="1"/>
  <c r="AW1271" i="1"/>
  <c r="AV1271" i="1"/>
  <c r="AU1271" i="1"/>
  <c r="AT1271" i="1"/>
  <c r="AS1271" i="1"/>
  <c r="AY1270" i="1"/>
  <c r="AX1270" i="1"/>
  <c r="AW1270" i="1"/>
  <c r="AV1270" i="1"/>
  <c r="AU1270" i="1"/>
  <c r="AT1270" i="1"/>
  <c r="AS1270" i="1"/>
  <c r="AY1269" i="1"/>
  <c r="AX1269" i="1"/>
  <c r="AW1269" i="1"/>
  <c r="AV1269" i="1"/>
  <c r="AU1269" i="1"/>
  <c r="AT1269" i="1"/>
  <c r="AS1269" i="1"/>
  <c r="AY1268" i="1"/>
  <c r="AX1268" i="1"/>
  <c r="AW1268" i="1"/>
  <c r="AV1268" i="1"/>
  <c r="AU1268" i="1"/>
  <c r="AT1268" i="1"/>
  <c r="AS1268" i="1"/>
  <c r="AY1267" i="1"/>
  <c r="AX1267" i="1"/>
  <c r="AW1267" i="1"/>
  <c r="AV1267" i="1"/>
  <c r="AU1267" i="1"/>
  <c r="AT1267" i="1"/>
  <c r="AS1267" i="1"/>
  <c r="AY1266" i="1"/>
  <c r="AX1266" i="1"/>
  <c r="AW1266" i="1"/>
  <c r="AV1266" i="1"/>
  <c r="AU1266" i="1"/>
  <c r="AT1266" i="1"/>
  <c r="AS1266" i="1"/>
  <c r="AY1265" i="1"/>
  <c r="AX1265" i="1"/>
  <c r="AW1265" i="1"/>
  <c r="AV1265" i="1"/>
  <c r="AU1265" i="1"/>
  <c r="AT1265" i="1"/>
  <c r="AS1265" i="1"/>
  <c r="AY1264" i="1"/>
  <c r="AX1264" i="1"/>
  <c r="AW1264" i="1"/>
  <c r="AV1264" i="1"/>
  <c r="AU1264" i="1"/>
  <c r="AT1264" i="1"/>
  <c r="AS1264" i="1"/>
  <c r="AY1263" i="1"/>
  <c r="AX1263" i="1"/>
  <c r="AW1263" i="1"/>
  <c r="AV1263" i="1"/>
  <c r="AU1263" i="1"/>
  <c r="AT1263" i="1"/>
  <c r="AS1263" i="1"/>
  <c r="AY1262" i="1"/>
  <c r="AX1262" i="1"/>
  <c r="AW1262" i="1"/>
  <c r="AV1262" i="1"/>
  <c r="AU1262" i="1"/>
  <c r="AT1262" i="1"/>
  <c r="AS1262" i="1"/>
  <c r="AY1261" i="1"/>
  <c r="AX1261" i="1"/>
  <c r="AW1261" i="1"/>
  <c r="AV1261" i="1"/>
  <c r="AU1261" i="1"/>
  <c r="AT1261" i="1"/>
  <c r="AS1261" i="1"/>
  <c r="AY1260" i="1"/>
  <c r="AX1260" i="1"/>
  <c r="AW1260" i="1"/>
  <c r="AV1260" i="1"/>
  <c r="AU1260" i="1"/>
  <c r="AT1260" i="1"/>
  <c r="AS1260" i="1"/>
  <c r="AY1259" i="1"/>
  <c r="AX1259" i="1"/>
  <c r="AW1259" i="1"/>
  <c r="AV1259" i="1"/>
  <c r="AU1259" i="1"/>
  <c r="AT1259" i="1"/>
  <c r="AS1259" i="1"/>
  <c r="AY1258" i="1"/>
  <c r="AX1258" i="1"/>
  <c r="AW1258" i="1"/>
  <c r="AV1258" i="1"/>
  <c r="AU1258" i="1"/>
  <c r="AT1258" i="1"/>
  <c r="AS1258" i="1"/>
  <c r="AY1257" i="1"/>
  <c r="AX1257" i="1"/>
  <c r="AW1257" i="1"/>
  <c r="AV1257" i="1"/>
  <c r="AU1257" i="1"/>
  <c r="AT1257" i="1"/>
  <c r="AS1257" i="1"/>
  <c r="AY1256" i="1"/>
  <c r="AX1256" i="1"/>
  <c r="AW1256" i="1"/>
  <c r="AV1256" i="1"/>
  <c r="AU1256" i="1"/>
  <c r="AT1256" i="1"/>
  <c r="AS1256" i="1"/>
  <c r="AY1255" i="1"/>
  <c r="AX1255" i="1"/>
  <c r="AW1255" i="1"/>
  <c r="AV1255" i="1"/>
  <c r="AU1255" i="1"/>
  <c r="AT1255" i="1"/>
  <c r="AS1255" i="1"/>
  <c r="AY1254" i="1"/>
  <c r="AX1254" i="1"/>
  <c r="AW1254" i="1"/>
  <c r="AV1254" i="1"/>
  <c r="AU1254" i="1"/>
  <c r="AT1254" i="1"/>
  <c r="AS1254" i="1"/>
  <c r="AY1253" i="1"/>
  <c r="AX1253" i="1"/>
  <c r="AW1253" i="1"/>
  <c r="AV1253" i="1"/>
  <c r="AU1253" i="1"/>
  <c r="AT1253" i="1"/>
  <c r="AS1253" i="1"/>
  <c r="AY1252" i="1"/>
  <c r="AX1252" i="1"/>
  <c r="AW1252" i="1"/>
  <c r="AV1252" i="1"/>
  <c r="AU1252" i="1"/>
  <c r="AT1252" i="1"/>
  <c r="AS1252" i="1"/>
  <c r="AY1251" i="1"/>
  <c r="AX1251" i="1"/>
  <c r="AW1251" i="1"/>
  <c r="AV1251" i="1"/>
  <c r="AU1251" i="1"/>
  <c r="AT1251" i="1"/>
  <c r="AS1251" i="1"/>
  <c r="AY1250" i="1"/>
  <c r="AX1250" i="1"/>
  <c r="AW1250" i="1"/>
  <c r="AV1250" i="1"/>
  <c r="AU1250" i="1"/>
  <c r="AT1250" i="1"/>
  <c r="AS1250" i="1"/>
  <c r="AY1249" i="1"/>
  <c r="AX1249" i="1"/>
  <c r="AW1249" i="1"/>
  <c r="AV1249" i="1"/>
  <c r="AU1249" i="1"/>
  <c r="AT1249" i="1"/>
  <c r="AS1249" i="1"/>
  <c r="AY1248" i="1"/>
  <c r="AX1248" i="1"/>
  <c r="AW1248" i="1"/>
  <c r="AV1248" i="1"/>
  <c r="AU1248" i="1"/>
  <c r="AT1248" i="1"/>
  <c r="AS1248" i="1"/>
  <c r="AY1247" i="1"/>
  <c r="AX1247" i="1"/>
  <c r="AW1247" i="1"/>
  <c r="AV1247" i="1"/>
  <c r="AU1247" i="1"/>
  <c r="AT1247" i="1"/>
  <c r="AS1247" i="1"/>
  <c r="AY1246" i="1"/>
  <c r="AX1246" i="1"/>
  <c r="AW1246" i="1"/>
  <c r="AV1246" i="1"/>
  <c r="AU1246" i="1"/>
  <c r="AT1246" i="1"/>
  <c r="AS1246" i="1"/>
  <c r="AY1245" i="1"/>
  <c r="AX1245" i="1"/>
  <c r="AW1245" i="1"/>
  <c r="AV1245" i="1"/>
  <c r="AU1245" i="1"/>
  <c r="AT1245" i="1"/>
  <c r="AS1245" i="1"/>
  <c r="AY1244" i="1"/>
  <c r="AX1244" i="1"/>
  <c r="AW1244" i="1"/>
  <c r="AV1244" i="1"/>
  <c r="AU1244" i="1"/>
  <c r="AT1244" i="1"/>
  <c r="AS1244" i="1"/>
  <c r="AY1243" i="1"/>
  <c r="AX1243" i="1"/>
  <c r="AW1243" i="1"/>
  <c r="AV1243" i="1"/>
  <c r="AU1243" i="1"/>
  <c r="AT1243" i="1"/>
  <c r="AS1243" i="1"/>
  <c r="AY1242" i="1"/>
  <c r="AX1242" i="1"/>
  <c r="AW1242" i="1"/>
  <c r="AV1242" i="1"/>
  <c r="AU1242" i="1"/>
  <c r="AT1242" i="1"/>
  <c r="AS1242" i="1"/>
  <c r="AY1241" i="1"/>
  <c r="AX1241" i="1"/>
  <c r="AW1241" i="1"/>
  <c r="AV1241" i="1"/>
  <c r="AU1241" i="1"/>
  <c r="AT1241" i="1"/>
  <c r="AS1241" i="1"/>
  <c r="AY1240" i="1"/>
  <c r="AX1240" i="1"/>
  <c r="AW1240" i="1"/>
  <c r="AV1240" i="1"/>
  <c r="AU1240" i="1"/>
  <c r="AT1240" i="1"/>
  <c r="AS1240" i="1"/>
  <c r="AY1239" i="1"/>
  <c r="AX1239" i="1"/>
  <c r="AW1239" i="1"/>
  <c r="AV1239" i="1"/>
  <c r="AU1239" i="1"/>
  <c r="AT1239" i="1"/>
  <c r="AS1239" i="1"/>
  <c r="AY1238" i="1"/>
  <c r="AX1238" i="1"/>
  <c r="AW1238" i="1"/>
  <c r="AV1238" i="1"/>
  <c r="AU1238" i="1"/>
  <c r="AT1238" i="1"/>
  <c r="AS1238" i="1"/>
  <c r="AY1237" i="1"/>
  <c r="AX1237" i="1"/>
  <c r="AW1237" i="1"/>
  <c r="AV1237" i="1"/>
  <c r="AU1237" i="1"/>
  <c r="AT1237" i="1"/>
  <c r="AS1237" i="1"/>
  <c r="AY1236" i="1"/>
  <c r="AX1236" i="1"/>
  <c r="AW1236" i="1"/>
  <c r="AV1236" i="1"/>
  <c r="AU1236" i="1"/>
  <c r="AT1236" i="1"/>
  <c r="AS1236" i="1"/>
  <c r="AY1235" i="1"/>
  <c r="AX1235" i="1"/>
  <c r="AW1235" i="1"/>
  <c r="AV1235" i="1"/>
  <c r="AU1235" i="1"/>
  <c r="AT1235" i="1"/>
  <c r="AS1235" i="1"/>
  <c r="AY1234" i="1"/>
  <c r="AX1234" i="1"/>
  <c r="AW1234" i="1"/>
  <c r="AV1234" i="1"/>
  <c r="AU1234" i="1"/>
  <c r="AT1234" i="1"/>
  <c r="AS1234" i="1"/>
  <c r="AY1233" i="1"/>
  <c r="AX1233" i="1"/>
  <c r="AW1233" i="1"/>
  <c r="AV1233" i="1"/>
  <c r="AU1233" i="1"/>
  <c r="AT1233" i="1"/>
  <c r="AS1233" i="1"/>
  <c r="AY1232" i="1"/>
  <c r="AX1232" i="1"/>
  <c r="AW1232" i="1"/>
  <c r="AV1232" i="1"/>
  <c r="AU1232" i="1"/>
  <c r="AT1232" i="1"/>
  <c r="AS1232" i="1"/>
  <c r="AY1231" i="1"/>
  <c r="AX1231" i="1"/>
  <c r="AW1231" i="1"/>
  <c r="AV1231" i="1"/>
  <c r="AU1231" i="1"/>
  <c r="AT1231" i="1"/>
  <c r="AS1231" i="1"/>
  <c r="AY1230" i="1"/>
  <c r="AX1230" i="1"/>
  <c r="AW1230" i="1"/>
  <c r="AV1230" i="1"/>
  <c r="AU1230" i="1"/>
  <c r="AT1230" i="1"/>
  <c r="AS1230" i="1"/>
  <c r="AY1229" i="1"/>
  <c r="AX1229" i="1"/>
  <c r="AW1229" i="1"/>
  <c r="AV1229" i="1"/>
  <c r="AU1229" i="1"/>
  <c r="AT1229" i="1"/>
  <c r="AS1229" i="1"/>
  <c r="AY1228" i="1"/>
  <c r="AX1228" i="1"/>
  <c r="AW1228" i="1"/>
  <c r="AV1228" i="1"/>
  <c r="AU1228" i="1"/>
  <c r="AT1228" i="1"/>
  <c r="AS1228" i="1"/>
  <c r="AY1227" i="1"/>
  <c r="AX1227" i="1"/>
  <c r="AW1227" i="1"/>
  <c r="AV1227" i="1"/>
  <c r="AU1227" i="1"/>
  <c r="AT1227" i="1"/>
  <c r="AS1227" i="1"/>
  <c r="AY1226" i="1"/>
  <c r="AX1226" i="1"/>
  <c r="AW1226" i="1"/>
  <c r="AV1226" i="1"/>
  <c r="AU1226" i="1"/>
  <c r="AT1226" i="1"/>
  <c r="AS1226" i="1"/>
  <c r="AY1225" i="1"/>
  <c r="AX1225" i="1"/>
  <c r="AW1225" i="1"/>
  <c r="AV1225" i="1"/>
  <c r="AU1225" i="1"/>
  <c r="AT1225" i="1"/>
  <c r="AS1225" i="1"/>
  <c r="AY1224" i="1"/>
  <c r="AX1224" i="1"/>
  <c r="AW1224" i="1"/>
  <c r="AV1224" i="1"/>
  <c r="AU1224" i="1"/>
  <c r="AT1224" i="1"/>
  <c r="AS1224" i="1"/>
  <c r="AY1223" i="1"/>
  <c r="AX1223" i="1"/>
  <c r="AW1223" i="1"/>
  <c r="AV1223" i="1"/>
  <c r="AU1223" i="1"/>
  <c r="AT1223" i="1"/>
  <c r="AS1223" i="1"/>
  <c r="AY1222" i="1"/>
  <c r="AX1222" i="1"/>
  <c r="AW1222" i="1"/>
  <c r="AV1222" i="1"/>
  <c r="AU1222" i="1"/>
  <c r="AT1222" i="1"/>
  <c r="AS1222" i="1"/>
  <c r="AY1221" i="1"/>
  <c r="AX1221" i="1"/>
  <c r="AW1221" i="1"/>
  <c r="AV1221" i="1"/>
  <c r="AU1221" i="1"/>
  <c r="AT1221" i="1"/>
  <c r="AS1221" i="1"/>
  <c r="AY1220" i="1"/>
  <c r="AX1220" i="1"/>
  <c r="AW1220" i="1"/>
  <c r="AV1220" i="1"/>
  <c r="AU1220" i="1"/>
  <c r="AT1220" i="1"/>
  <c r="AS1220" i="1"/>
  <c r="AY1219" i="1"/>
  <c r="AX1219" i="1"/>
  <c r="AW1219" i="1"/>
  <c r="AV1219" i="1"/>
  <c r="AU1219" i="1"/>
  <c r="AT1219" i="1"/>
  <c r="AS1219" i="1"/>
  <c r="AY1218" i="1"/>
  <c r="AX1218" i="1"/>
  <c r="AW1218" i="1"/>
  <c r="AV1218" i="1"/>
  <c r="AU1218" i="1"/>
  <c r="AT1218" i="1"/>
  <c r="AS1218" i="1"/>
  <c r="AY1217" i="1"/>
  <c r="AX1217" i="1"/>
  <c r="AW1217" i="1"/>
  <c r="AV1217" i="1"/>
  <c r="AU1217" i="1"/>
  <c r="AT1217" i="1"/>
  <c r="AS1217" i="1"/>
  <c r="AY1216" i="1"/>
  <c r="AX1216" i="1"/>
  <c r="AW1216" i="1"/>
  <c r="AV1216" i="1"/>
  <c r="AU1216" i="1"/>
  <c r="AT1216" i="1"/>
  <c r="AS1216" i="1"/>
  <c r="AY1215" i="1"/>
  <c r="AX1215" i="1"/>
  <c r="AW1215" i="1"/>
  <c r="AV1215" i="1"/>
  <c r="AU1215" i="1"/>
  <c r="AT1215" i="1"/>
  <c r="AS1215" i="1"/>
  <c r="AY1214" i="1"/>
  <c r="AX1214" i="1"/>
  <c r="AW1214" i="1"/>
  <c r="AV1214" i="1"/>
  <c r="AU1214" i="1"/>
  <c r="AT1214" i="1"/>
  <c r="AS1214" i="1"/>
  <c r="AY1213" i="1"/>
  <c r="AX1213" i="1"/>
  <c r="AW1213" i="1"/>
  <c r="AV1213" i="1"/>
  <c r="AU1213" i="1"/>
  <c r="AT1213" i="1"/>
  <c r="AS1213" i="1"/>
  <c r="AY1212" i="1"/>
  <c r="AX1212" i="1"/>
  <c r="AW1212" i="1"/>
  <c r="AV1212" i="1"/>
  <c r="AU1212" i="1"/>
  <c r="AT1212" i="1"/>
  <c r="AS1212" i="1"/>
  <c r="AY1211" i="1"/>
  <c r="AX1211" i="1"/>
  <c r="AW1211" i="1"/>
  <c r="AV1211" i="1"/>
  <c r="AU1211" i="1"/>
  <c r="AT1211" i="1"/>
  <c r="AS1211" i="1"/>
  <c r="AY1210" i="1"/>
  <c r="AX1210" i="1"/>
  <c r="AW1210" i="1"/>
  <c r="AV1210" i="1"/>
  <c r="AU1210" i="1"/>
  <c r="AT1210" i="1"/>
  <c r="AS1210" i="1"/>
  <c r="AY1209" i="1"/>
  <c r="AX1209" i="1"/>
  <c r="AW1209" i="1"/>
  <c r="AV1209" i="1"/>
  <c r="AU1209" i="1"/>
  <c r="AT1209" i="1"/>
  <c r="AS1209" i="1"/>
  <c r="AY1208" i="1"/>
  <c r="AX1208" i="1"/>
  <c r="AW1208" i="1"/>
  <c r="AV1208" i="1"/>
  <c r="AU1208" i="1"/>
  <c r="AT1208" i="1"/>
  <c r="AS1208" i="1"/>
  <c r="AY1207" i="1"/>
  <c r="AX1207" i="1"/>
  <c r="AW1207" i="1"/>
  <c r="AV1207" i="1"/>
  <c r="AU1207" i="1"/>
  <c r="AT1207" i="1"/>
  <c r="AS1207" i="1"/>
  <c r="AY1206" i="1"/>
  <c r="AX1206" i="1"/>
  <c r="AW1206" i="1"/>
  <c r="AV1206" i="1"/>
  <c r="AU1206" i="1"/>
  <c r="AT1206" i="1"/>
  <c r="AS1206" i="1"/>
  <c r="AY1205" i="1"/>
  <c r="AX1205" i="1"/>
  <c r="AW1205" i="1"/>
  <c r="AV1205" i="1"/>
  <c r="AU1205" i="1"/>
  <c r="AT1205" i="1"/>
  <c r="AS1205" i="1"/>
  <c r="AY1204" i="1"/>
  <c r="AX1204" i="1"/>
  <c r="AW1204" i="1"/>
  <c r="AV1204" i="1"/>
  <c r="AU1204" i="1"/>
  <c r="AT1204" i="1"/>
  <c r="AS1204" i="1"/>
  <c r="AY1203" i="1"/>
  <c r="AX1203" i="1"/>
  <c r="AW1203" i="1"/>
  <c r="AV1203" i="1"/>
  <c r="AU1203" i="1"/>
  <c r="AT1203" i="1"/>
  <c r="AS1203" i="1"/>
  <c r="AY1202" i="1"/>
  <c r="AX1202" i="1"/>
  <c r="AW1202" i="1"/>
  <c r="AV1202" i="1"/>
  <c r="AU1202" i="1"/>
  <c r="AT1202" i="1"/>
  <c r="AS1202" i="1"/>
  <c r="AY1201" i="1"/>
  <c r="AX1201" i="1"/>
  <c r="AW1201" i="1"/>
  <c r="AV1201" i="1"/>
  <c r="AU1201" i="1"/>
  <c r="AT1201" i="1"/>
  <c r="AS1201" i="1"/>
  <c r="AY1200" i="1"/>
  <c r="AX1200" i="1"/>
  <c r="AW1200" i="1"/>
  <c r="AV1200" i="1"/>
  <c r="AU1200" i="1"/>
  <c r="AT1200" i="1"/>
  <c r="AS1200" i="1"/>
  <c r="AY1199" i="1"/>
  <c r="AX1199" i="1"/>
  <c r="AW1199" i="1"/>
  <c r="AV1199" i="1"/>
  <c r="AU1199" i="1"/>
  <c r="AT1199" i="1"/>
  <c r="AS1199" i="1"/>
  <c r="AY1198" i="1"/>
  <c r="AX1198" i="1"/>
  <c r="AW1198" i="1"/>
  <c r="AV1198" i="1"/>
  <c r="AU1198" i="1"/>
  <c r="AT1198" i="1"/>
  <c r="AS1198" i="1"/>
  <c r="AY1197" i="1"/>
  <c r="AX1197" i="1"/>
  <c r="AW1197" i="1"/>
  <c r="AV1197" i="1"/>
  <c r="AU1197" i="1"/>
  <c r="AT1197" i="1"/>
  <c r="AS1197" i="1"/>
  <c r="AY1196" i="1"/>
  <c r="AX1196" i="1"/>
  <c r="AW1196" i="1"/>
  <c r="AV1196" i="1"/>
  <c r="AU1196" i="1"/>
  <c r="AT1196" i="1"/>
  <c r="AS1196" i="1"/>
  <c r="AY1195" i="1"/>
  <c r="AX1195" i="1"/>
  <c r="AW1195" i="1"/>
  <c r="AV1195" i="1"/>
  <c r="AU1195" i="1"/>
  <c r="AT1195" i="1"/>
  <c r="AS1195" i="1"/>
  <c r="AY1194" i="1"/>
  <c r="AX1194" i="1"/>
  <c r="AW1194" i="1"/>
  <c r="AV1194" i="1"/>
  <c r="AU1194" i="1"/>
  <c r="AT1194" i="1"/>
  <c r="AS1194" i="1"/>
  <c r="AY1193" i="1"/>
  <c r="AX1193" i="1"/>
  <c r="AW1193" i="1"/>
  <c r="AV1193" i="1"/>
  <c r="AU1193" i="1"/>
  <c r="AT1193" i="1"/>
  <c r="AS1193" i="1"/>
  <c r="AY1192" i="1"/>
  <c r="AX1192" i="1"/>
  <c r="AW1192" i="1"/>
  <c r="AV1192" i="1"/>
  <c r="AU1192" i="1"/>
  <c r="AT1192" i="1"/>
  <c r="AS1192" i="1"/>
  <c r="AY1191" i="1"/>
  <c r="AX1191" i="1"/>
  <c r="AW1191" i="1"/>
  <c r="AV1191" i="1"/>
  <c r="AU1191" i="1"/>
  <c r="AT1191" i="1"/>
  <c r="AS1191" i="1"/>
  <c r="AY1190" i="1"/>
  <c r="AX1190" i="1"/>
  <c r="AW1190" i="1"/>
  <c r="AV1190" i="1"/>
  <c r="AU1190" i="1"/>
  <c r="AT1190" i="1"/>
  <c r="AS1190" i="1"/>
  <c r="AY1189" i="1"/>
  <c r="AX1189" i="1"/>
  <c r="AW1189" i="1"/>
  <c r="AV1189" i="1"/>
  <c r="AU1189" i="1"/>
  <c r="AT1189" i="1"/>
  <c r="AS1189" i="1"/>
  <c r="AY1188" i="1"/>
  <c r="AX1188" i="1"/>
  <c r="AW1188" i="1"/>
  <c r="AV1188" i="1"/>
  <c r="AU1188" i="1"/>
  <c r="AT1188" i="1"/>
  <c r="AS1188" i="1"/>
  <c r="AY1187" i="1"/>
  <c r="AX1187" i="1"/>
  <c r="AW1187" i="1"/>
  <c r="AV1187" i="1"/>
  <c r="AU1187" i="1"/>
  <c r="AT1187" i="1"/>
  <c r="AS1187" i="1"/>
  <c r="AY1186" i="1"/>
  <c r="AX1186" i="1"/>
  <c r="AW1186" i="1"/>
  <c r="AV1186" i="1"/>
  <c r="AU1186" i="1"/>
  <c r="AT1186" i="1"/>
  <c r="AS1186" i="1"/>
  <c r="AY1185" i="1"/>
  <c r="AX1185" i="1"/>
  <c r="AW1185" i="1"/>
  <c r="AV1185" i="1"/>
  <c r="AU1185" i="1"/>
  <c r="AT1185" i="1"/>
  <c r="AS1185" i="1"/>
  <c r="AY1184" i="1"/>
  <c r="AX1184" i="1"/>
  <c r="AW1184" i="1"/>
  <c r="AV1184" i="1"/>
  <c r="AU1184" i="1"/>
  <c r="AT1184" i="1"/>
  <c r="AS1184" i="1"/>
  <c r="AY1183" i="1"/>
  <c r="AX1183" i="1"/>
  <c r="AW1183" i="1"/>
  <c r="AV1183" i="1"/>
  <c r="AU1183" i="1"/>
  <c r="AT1183" i="1"/>
  <c r="AS1183" i="1"/>
  <c r="AY1182" i="1"/>
  <c r="AX1182" i="1"/>
  <c r="AW1182" i="1"/>
  <c r="AV1182" i="1"/>
  <c r="AU1182" i="1"/>
  <c r="AT1182" i="1"/>
  <c r="AS1182" i="1"/>
  <c r="AY1181" i="1"/>
  <c r="AX1181" i="1"/>
  <c r="AW1181" i="1"/>
  <c r="AV1181" i="1"/>
  <c r="AU1181" i="1"/>
  <c r="AT1181" i="1"/>
  <c r="AS1181" i="1"/>
  <c r="AY1180" i="1"/>
  <c r="AX1180" i="1"/>
  <c r="AW1180" i="1"/>
  <c r="AV1180" i="1"/>
  <c r="AU1180" i="1"/>
  <c r="AT1180" i="1"/>
  <c r="AS1180" i="1"/>
  <c r="AY1179" i="1"/>
  <c r="AX1179" i="1"/>
  <c r="AW1179" i="1"/>
  <c r="AV1179" i="1"/>
  <c r="AU1179" i="1"/>
  <c r="AT1179" i="1"/>
  <c r="AS1179" i="1"/>
  <c r="AY1178" i="1"/>
  <c r="AX1178" i="1"/>
  <c r="AW1178" i="1"/>
  <c r="AV1178" i="1"/>
  <c r="AU1178" i="1"/>
  <c r="AT1178" i="1"/>
  <c r="AS1178" i="1"/>
  <c r="AY1177" i="1"/>
  <c r="AX1177" i="1"/>
  <c r="AW1177" i="1"/>
  <c r="AV1177" i="1"/>
  <c r="AU1177" i="1"/>
  <c r="AT1177" i="1"/>
  <c r="AS1177" i="1"/>
  <c r="AY1176" i="1"/>
  <c r="AX1176" i="1"/>
  <c r="AW1176" i="1"/>
  <c r="AV1176" i="1"/>
  <c r="AU1176" i="1"/>
  <c r="AT1176" i="1"/>
  <c r="AS1176" i="1"/>
  <c r="AY1175" i="1"/>
  <c r="AX1175" i="1"/>
  <c r="AW1175" i="1"/>
  <c r="AV1175" i="1"/>
  <c r="AU1175" i="1"/>
  <c r="AT1175" i="1"/>
  <c r="AS1175" i="1"/>
  <c r="AY1174" i="1"/>
  <c r="AX1174" i="1"/>
  <c r="AW1174" i="1"/>
  <c r="AV1174" i="1"/>
  <c r="AU1174" i="1"/>
  <c r="AT1174" i="1"/>
  <c r="AS1174" i="1"/>
  <c r="AY1173" i="1"/>
  <c r="AX1173" i="1"/>
  <c r="AW1173" i="1"/>
  <c r="AV1173" i="1"/>
  <c r="AU1173" i="1"/>
  <c r="AT1173" i="1"/>
  <c r="AS1173" i="1"/>
  <c r="AY1172" i="1"/>
  <c r="AX1172" i="1"/>
  <c r="AW1172" i="1"/>
  <c r="AV1172" i="1"/>
  <c r="AU1172" i="1"/>
  <c r="AT1172" i="1"/>
  <c r="AS1172" i="1"/>
  <c r="AY1171" i="1"/>
  <c r="AX1171" i="1"/>
  <c r="AW1171" i="1"/>
  <c r="AV1171" i="1"/>
  <c r="AU1171" i="1"/>
  <c r="AT1171" i="1"/>
  <c r="AS1171" i="1"/>
  <c r="AY1170" i="1"/>
  <c r="AX1170" i="1"/>
  <c r="AW1170" i="1"/>
  <c r="AV1170" i="1"/>
  <c r="AU1170" i="1"/>
  <c r="AT1170" i="1"/>
  <c r="AS1170" i="1"/>
  <c r="AY1169" i="1"/>
  <c r="AX1169" i="1"/>
  <c r="AW1169" i="1"/>
  <c r="AV1169" i="1"/>
  <c r="AU1169" i="1"/>
  <c r="AT1169" i="1"/>
  <c r="AS1169" i="1"/>
  <c r="AY1168" i="1"/>
  <c r="AX1168" i="1"/>
  <c r="AW1168" i="1"/>
  <c r="AV1168" i="1"/>
  <c r="AU1168" i="1"/>
  <c r="AT1168" i="1"/>
  <c r="AS1168" i="1"/>
  <c r="AY1167" i="1"/>
  <c r="AX1167" i="1"/>
  <c r="AW1167" i="1"/>
  <c r="AV1167" i="1"/>
  <c r="AU1167" i="1"/>
  <c r="AT1167" i="1"/>
  <c r="AS1167" i="1"/>
  <c r="AY1166" i="1"/>
  <c r="AX1166" i="1"/>
  <c r="AW1166" i="1"/>
  <c r="AV1166" i="1"/>
  <c r="AU1166" i="1"/>
  <c r="AT1166" i="1"/>
  <c r="AS1166" i="1"/>
  <c r="AY1165" i="1"/>
  <c r="AX1165" i="1"/>
  <c r="AW1165" i="1"/>
  <c r="AV1165" i="1"/>
  <c r="AU1165" i="1"/>
  <c r="AT1165" i="1"/>
  <c r="AS1165" i="1"/>
  <c r="AY1164" i="1"/>
  <c r="AX1164" i="1"/>
  <c r="AW1164" i="1"/>
  <c r="AV1164" i="1"/>
  <c r="AU1164" i="1"/>
  <c r="AT1164" i="1"/>
  <c r="AS1164" i="1"/>
  <c r="AY1163" i="1"/>
  <c r="AX1163" i="1"/>
  <c r="AW1163" i="1"/>
  <c r="AV1163" i="1"/>
  <c r="AU1163" i="1"/>
  <c r="AT1163" i="1"/>
  <c r="AS1163" i="1"/>
  <c r="AY1162" i="1"/>
  <c r="AX1162" i="1"/>
  <c r="AW1162" i="1"/>
  <c r="AV1162" i="1"/>
  <c r="AU1162" i="1"/>
  <c r="AT1162" i="1"/>
  <c r="AS1162" i="1"/>
  <c r="AY1161" i="1"/>
  <c r="AX1161" i="1"/>
  <c r="AW1161" i="1"/>
  <c r="AV1161" i="1"/>
  <c r="AU1161" i="1"/>
  <c r="AT1161" i="1"/>
  <c r="AS1161" i="1"/>
  <c r="AY1160" i="1"/>
  <c r="AX1160" i="1"/>
  <c r="AW1160" i="1"/>
  <c r="AV1160" i="1"/>
  <c r="AU1160" i="1"/>
  <c r="AT1160" i="1"/>
  <c r="AS1160" i="1"/>
  <c r="AY1159" i="1"/>
  <c r="AX1159" i="1"/>
  <c r="AW1159" i="1"/>
  <c r="AV1159" i="1"/>
  <c r="AU1159" i="1"/>
  <c r="AT1159" i="1"/>
  <c r="AS1159" i="1"/>
  <c r="AY1158" i="1"/>
  <c r="AX1158" i="1"/>
  <c r="AW1158" i="1"/>
  <c r="AV1158" i="1"/>
  <c r="AU1158" i="1"/>
  <c r="AT1158" i="1"/>
  <c r="AS1158" i="1"/>
  <c r="AY1157" i="1"/>
  <c r="AX1157" i="1"/>
  <c r="AW1157" i="1"/>
  <c r="AV1157" i="1"/>
  <c r="AU1157" i="1"/>
  <c r="AT1157" i="1"/>
  <c r="AS1157" i="1"/>
  <c r="AY1156" i="1"/>
  <c r="AX1156" i="1"/>
  <c r="AW1156" i="1"/>
  <c r="AV1156" i="1"/>
  <c r="AU1156" i="1"/>
  <c r="AT1156" i="1"/>
  <c r="AS1156" i="1"/>
  <c r="AY1155" i="1"/>
  <c r="AX1155" i="1"/>
  <c r="AW1155" i="1"/>
  <c r="AV1155" i="1"/>
  <c r="AU1155" i="1"/>
  <c r="AT1155" i="1"/>
  <c r="AS1155" i="1"/>
  <c r="AY1154" i="1"/>
  <c r="AX1154" i="1"/>
  <c r="AW1154" i="1"/>
  <c r="AV1154" i="1"/>
  <c r="AU1154" i="1"/>
  <c r="AT1154" i="1"/>
  <c r="AS1154" i="1"/>
  <c r="AY1153" i="1"/>
  <c r="AX1153" i="1"/>
  <c r="AW1153" i="1"/>
  <c r="AV1153" i="1"/>
  <c r="AU1153" i="1"/>
  <c r="AT1153" i="1"/>
  <c r="AS1153" i="1"/>
  <c r="AY1152" i="1"/>
  <c r="AX1152" i="1"/>
  <c r="AW1152" i="1"/>
  <c r="AV1152" i="1"/>
  <c r="AU1152" i="1"/>
  <c r="AT1152" i="1"/>
  <c r="AS1152" i="1"/>
  <c r="AY1151" i="1"/>
  <c r="AX1151" i="1"/>
  <c r="AW1151" i="1"/>
  <c r="AV1151" i="1"/>
  <c r="AU1151" i="1"/>
  <c r="AT1151" i="1"/>
  <c r="AS1151" i="1"/>
  <c r="AY1150" i="1"/>
  <c r="AX1150" i="1"/>
  <c r="AW1150" i="1"/>
  <c r="AV1150" i="1"/>
  <c r="AU1150" i="1"/>
  <c r="AT1150" i="1"/>
  <c r="AS1150" i="1"/>
  <c r="AY1149" i="1"/>
  <c r="AX1149" i="1"/>
  <c r="AW1149" i="1"/>
  <c r="AV1149" i="1"/>
  <c r="AU1149" i="1"/>
  <c r="AT1149" i="1"/>
  <c r="AS1149" i="1"/>
  <c r="AY1148" i="1"/>
  <c r="AX1148" i="1"/>
  <c r="AW1148" i="1"/>
  <c r="AV1148" i="1"/>
  <c r="AU1148" i="1"/>
  <c r="AT1148" i="1"/>
  <c r="AS1148" i="1"/>
  <c r="AY1147" i="1"/>
  <c r="AX1147" i="1"/>
  <c r="AW1147" i="1"/>
  <c r="AV1147" i="1"/>
  <c r="AU1147" i="1"/>
  <c r="AT1147" i="1"/>
  <c r="AS1147" i="1"/>
  <c r="AY1146" i="1"/>
  <c r="AX1146" i="1"/>
  <c r="AW1146" i="1"/>
  <c r="AV1146" i="1"/>
  <c r="AU1146" i="1"/>
  <c r="AT1146" i="1"/>
  <c r="AS1146" i="1"/>
  <c r="AY1145" i="1"/>
  <c r="AX1145" i="1"/>
  <c r="AW1145" i="1"/>
  <c r="AV1145" i="1"/>
  <c r="AU1145" i="1"/>
  <c r="AT1145" i="1"/>
  <c r="AS1145" i="1"/>
  <c r="AY1144" i="1"/>
  <c r="AX1144" i="1"/>
  <c r="AW1144" i="1"/>
  <c r="AV1144" i="1"/>
  <c r="AU1144" i="1"/>
  <c r="AT1144" i="1"/>
  <c r="AS1144" i="1"/>
  <c r="AY1143" i="1"/>
  <c r="AX1143" i="1"/>
  <c r="AW1143" i="1"/>
  <c r="AV1143" i="1"/>
  <c r="AU1143" i="1"/>
  <c r="AT1143" i="1"/>
  <c r="AS1143" i="1"/>
  <c r="AY1142" i="1"/>
  <c r="AX1142" i="1"/>
  <c r="AW1142" i="1"/>
  <c r="AV1142" i="1"/>
  <c r="AU1142" i="1"/>
  <c r="AT1142" i="1"/>
  <c r="AS1142" i="1"/>
  <c r="AY1141" i="1"/>
  <c r="AX1141" i="1"/>
  <c r="AW1141" i="1"/>
  <c r="AV1141" i="1"/>
  <c r="AU1141" i="1"/>
  <c r="AT1141" i="1"/>
  <c r="AS1141" i="1"/>
  <c r="AY1140" i="1"/>
  <c r="AX1140" i="1"/>
  <c r="AW1140" i="1"/>
  <c r="AV1140" i="1"/>
  <c r="AU1140" i="1"/>
  <c r="AT1140" i="1"/>
  <c r="AS1140" i="1"/>
  <c r="AY1139" i="1"/>
  <c r="AX1139" i="1"/>
  <c r="AW1139" i="1"/>
  <c r="AV1139" i="1"/>
  <c r="AU1139" i="1"/>
  <c r="AT1139" i="1"/>
  <c r="AS1139" i="1"/>
  <c r="AY1138" i="1"/>
  <c r="AX1138" i="1"/>
  <c r="AW1138" i="1"/>
  <c r="AV1138" i="1"/>
  <c r="AU1138" i="1"/>
  <c r="AT1138" i="1"/>
  <c r="AS1138" i="1"/>
  <c r="AY1137" i="1"/>
  <c r="AX1137" i="1"/>
  <c r="AW1137" i="1"/>
  <c r="AV1137" i="1"/>
  <c r="AU1137" i="1"/>
  <c r="AT1137" i="1"/>
  <c r="AS1137" i="1"/>
  <c r="AY1136" i="1"/>
  <c r="AX1136" i="1"/>
  <c r="AW1136" i="1"/>
  <c r="AV1136" i="1"/>
  <c r="AU1136" i="1"/>
  <c r="AT1136" i="1"/>
  <c r="AS1136" i="1"/>
  <c r="AY1135" i="1"/>
  <c r="AX1135" i="1"/>
  <c r="AW1135" i="1"/>
  <c r="AV1135" i="1"/>
  <c r="AU1135" i="1"/>
  <c r="AT1135" i="1"/>
  <c r="AS1135" i="1"/>
  <c r="AY1134" i="1"/>
  <c r="AX1134" i="1"/>
  <c r="AW1134" i="1"/>
  <c r="AV1134" i="1"/>
  <c r="AU1134" i="1"/>
  <c r="AT1134" i="1"/>
  <c r="AS1134" i="1"/>
  <c r="AY1133" i="1"/>
  <c r="AX1133" i="1"/>
  <c r="AW1133" i="1"/>
  <c r="AV1133" i="1"/>
  <c r="AU1133" i="1"/>
  <c r="AT1133" i="1"/>
  <c r="AS1133" i="1"/>
  <c r="AY1132" i="1"/>
  <c r="AX1132" i="1"/>
  <c r="AW1132" i="1"/>
  <c r="AV1132" i="1"/>
  <c r="AU1132" i="1"/>
  <c r="AT1132" i="1"/>
  <c r="AS1132" i="1"/>
  <c r="AY1131" i="1"/>
  <c r="AX1131" i="1"/>
  <c r="AW1131" i="1"/>
  <c r="AV1131" i="1"/>
  <c r="AU1131" i="1"/>
  <c r="AT1131" i="1"/>
  <c r="AS1131" i="1"/>
  <c r="AY1130" i="1"/>
  <c r="AX1130" i="1"/>
  <c r="AW1130" i="1"/>
  <c r="AV1130" i="1"/>
  <c r="AU1130" i="1"/>
  <c r="AT1130" i="1"/>
  <c r="AS1130" i="1"/>
  <c r="AY1129" i="1"/>
  <c r="AX1129" i="1"/>
  <c r="AW1129" i="1"/>
  <c r="AV1129" i="1"/>
  <c r="AU1129" i="1"/>
  <c r="AT1129" i="1"/>
  <c r="AS1129" i="1"/>
  <c r="AY1128" i="1"/>
  <c r="AX1128" i="1"/>
  <c r="AW1128" i="1"/>
  <c r="AV1128" i="1"/>
  <c r="AU1128" i="1"/>
  <c r="AT1128" i="1"/>
  <c r="AS1128" i="1"/>
  <c r="AY1127" i="1"/>
  <c r="AX1127" i="1"/>
  <c r="AW1127" i="1"/>
  <c r="AV1127" i="1"/>
  <c r="AU1127" i="1"/>
  <c r="AT1127" i="1"/>
  <c r="AS1127" i="1"/>
  <c r="AY1126" i="1"/>
  <c r="AX1126" i="1"/>
  <c r="AW1126" i="1"/>
  <c r="AV1126" i="1"/>
  <c r="AU1126" i="1"/>
  <c r="AT1126" i="1"/>
  <c r="AS1126" i="1"/>
  <c r="AY1125" i="1"/>
  <c r="AX1125" i="1"/>
  <c r="AW1125" i="1"/>
  <c r="AV1125" i="1"/>
  <c r="AU1125" i="1"/>
  <c r="AT1125" i="1"/>
  <c r="AS1125" i="1"/>
  <c r="AY1124" i="1"/>
  <c r="AX1124" i="1"/>
  <c r="AW1124" i="1"/>
  <c r="AV1124" i="1"/>
  <c r="AU1124" i="1"/>
  <c r="AT1124" i="1"/>
  <c r="AS1124" i="1"/>
  <c r="AY1123" i="1"/>
  <c r="AX1123" i="1"/>
  <c r="AW1123" i="1"/>
  <c r="AV1123" i="1"/>
  <c r="AU1123" i="1"/>
  <c r="AT1123" i="1"/>
  <c r="AS1123" i="1"/>
  <c r="AY1122" i="1"/>
  <c r="AX1122" i="1"/>
  <c r="AW1122" i="1"/>
  <c r="AV1122" i="1"/>
  <c r="AU1122" i="1"/>
  <c r="AT1122" i="1"/>
  <c r="AS1122" i="1"/>
  <c r="AY1121" i="1"/>
  <c r="AX1121" i="1"/>
  <c r="AW1121" i="1"/>
  <c r="AV1121" i="1"/>
  <c r="AU1121" i="1"/>
  <c r="AT1121" i="1"/>
  <c r="AS1121" i="1"/>
  <c r="AY1120" i="1"/>
  <c r="AX1120" i="1"/>
  <c r="AW1120" i="1"/>
  <c r="AV1120" i="1"/>
  <c r="AU1120" i="1"/>
  <c r="AT1120" i="1"/>
  <c r="AS1120" i="1"/>
  <c r="AY1119" i="1"/>
  <c r="AX1119" i="1"/>
  <c r="AW1119" i="1"/>
  <c r="AV1119" i="1"/>
  <c r="AU1119" i="1"/>
  <c r="AT1119" i="1"/>
  <c r="AS1119" i="1"/>
  <c r="AY1118" i="1"/>
  <c r="AX1118" i="1"/>
  <c r="AW1118" i="1"/>
  <c r="AV1118" i="1"/>
  <c r="AU1118" i="1"/>
  <c r="AT1118" i="1"/>
  <c r="AS1118" i="1"/>
  <c r="AY1117" i="1"/>
  <c r="AX1117" i="1"/>
  <c r="AW1117" i="1"/>
  <c r="AV1117" i="1"/>
  <c r="AU1117" i="1"/>
  <c r="AT1117" i="1"/>
  <c r="AS1117" i="1"/>
  <c r="AY1116" i="1"/>
  <c r="AX1116" i="1"/>
  <c r="AW1116" i="1"/>
  <c r="AV1116" i="1"/>
  <c r="AU1116" i="1"/>
  <c r="AT1116" i="1"/>
  <c r="AS1116" i="1"/>
  <c r="AY1115" i="1"/>
  <c r="AX1115" i="1"/>
  <c r="AW1115" i="1"/>
  <c r="AV1115" i="1"/>
  <c r="AU1115" i="1"/>
  <c r="AT1115" i="1"/>
  <c r="AS1115" i="1"/>
  <c r="AY1114" i="1"/>
  <c r="AX1114" i="1"/>
  <c r="AW1114" i="1"/>
  <c r="AV1114" i="1"/>
  <c r="AU1114" i="1"/>
  <c r="AT1114" i="1"/>
  <c r="AS1114" i="1"/>
  <c r="AY1113" i="1"/>
  <c r="AX1113" i="1"/>
  <c r="AW1113" i="1"/>
  <c r="AV1113" i="1"/>
  <c r="AU1113" i="1"/>
  <c r="AT1113" i="1"/>
  <c r="AS1113" i="1"/>
  <c r="AY1112" i="1"/>
  <c r="AX1112" i="1"/>
  <c r="AW1112" i="1"/>
  <c r="AV1112" i="1"/>
  <c r="AU1112" i="1"/>
  <c r="AT1112" i="1"/>
  <c r="AS1112" i="1"/>
  <c r="AY1111" i="1"/>
  <c r="AX1111" i="1"/>
  <c r="AW1111" i="1"/>
  <c r="AV1111" i="1"/>
  <c r="AU1111" i="1"/>
  <c r="AT1111" i="1"/>
  <c r="AS1111" i="1"/>
  <c r="AY1110" i="1"/>
  <c r="AX1110" i="1"/>
  <c r="AW1110" i="1"/>
  <c r="AV1110" i="1"/>
  <c r="AU1110" i="1"/>
  <c r="AT1110" i="1"/>
  <c r="AS1110" i="1"/>
  <c r="AY1109" i="1"/>
  <c r="AX1109" i="1"/>
  <c r="AW1109" i="1"/>
  <c r="AV1109" i="1"/>
  <c r="AU1109" i="1"/>
  <c r="AT1109" i="1"/>
  <c r="AS1109" i="1"/>
  <c r="AY1108" i="1"/>
  <c r="AX1108" i="1"/>
  <c r="AW1108" i="1"/>
  <c r="AV1108" i="1"/>
  <c r="AU1108" i="1"/>
  <c r="AT1108" i="1"/>
  <c r="AS1108" i="1"/>
  <c r="AY1107" i="1"/>
  <c r="AX1107" i="1"/>
  <c r="AW1107" i="1"/>
  <c r="AV1107" i="1"/>
  <c r="AU1107" i="1"/>
  <c r="AT1107" i="1"/>
  <c r="AS1107" i="1"/>
  <c r="AY1106" i="1"/>
  <c r="AX1106" i="1"/>
  <c r="AW1106" i="1"/>
  <c r="AV1106" i="1"/>
  <c r="AU1106" i="1"/>
  <c r="AT1106" i="1"/>
  <c r="AS1106" i="1"/>
  <c r="AY1105" i="1"/>
  <c r="AX1105" i="1"/>
  <c r="AW1105" i="1"/>
  <c r="AV1105" i="1"/>
  <c r="AU1105" i="1"/>
  <c r="AT1105" i="1"/>
  <c r="AS1105" i="1"/>
  <c r="AY1104" i="1"/>
  <c r="AX1104" i="1"/>
  <c r="AW1104" i="1"/>
  <c r="AV1104" i="1"/>
  <c r="AU1104" i="1"/>
  <c r="AT1104" i="1"/>
  <c r="AS1104" i="1"/>
  <c r="AY1103" i="1"/>
  <c r="AX1103" i="1"/>
  <c r="AW1103" i="1"/>
  <c r="AV1103" i="1"/>
  <c r="AU1103" i="1"/>
  <c r="AT1103" i="1"/>
  <c r="AS1103" i="1"/>
  <c r="AY1102" i="1"/>
  <c r="AX1102" i="1"/>
  <c r="AW1102" i="1"/>
  <c r="AV1102" i="1"/>
  <c r="AU1102" i="1"/>
  <c r="AT1102" i="1"/>
  <c r="AS1102" i="1"/>
  <c r="AY1101" i="1"/>
  <c r="AX1101" i="1"/>
  <c r="AW1101" i="1"/>
  <c r="AV1101" i="1"/>
  <c r="AU1101" i="1"/>
  <c r="AT1101" i="1"/>
  <c r="AS1101" i="1"/>
  <c r="AY1100" i="1"/>
  <c r="AX1100" i="1"/>
  <c r="AW1100" i="1"/>
  <c r="AV1100" i="1"/>
  <c r="AU1100" i="1"/>
  <c r="AT1100" i="1"/>
  <c r="AS1100" i="1"/>
  <c r="AY1099" i="1"/>
  <c r="AX1099" i="1"/>
  <c r="AW1099" i="1"/>
  <c r="AV1099" i="1"/>
  <c r="AU1099" i="1"/>
  <c r="AT1099" i="1"/>
  <c r="AS1099" i="1"/>
  <c r="AY1098" i="1"/>
  <c r="AX1098" i="1"/>
  <c r="AW1098" i="1"/>
  <c r="AV1098" i="1"/>
  <c r="AU1098" i="1"/>
  <c r="AT1098" i="1"/>
  <c r="AS1098" i="1"/>
  <c r="AY1097" i="1"/>
  <c r="AX1097" i="1"/>
  <c r="AW1097" i="1"/>
  <c r="AV1097" i="1"/>
  <c r="AU1097" i="1"/>
  <c r="AT1097" i="1"/>
  <c r="AS1097" i="1"/>
  <c r="AY1096" i="1"/>
  <c r="AX1096" i="1"/>
  <c r="AW1096" i="1"/>
  <c r="AV1096" i="1"/>
  <c r="AU1096" i="1"/>
  <c r="AT1096" i="1"/>
  <c r="AS1096" i="1"/>
  <c r="AY1095" i="1"/>
  <c r="AX1095" i="1"/>
  <c r="AW1095" i="1"/>
  <c r="AV1095" i="1"/>
  <c r="AU1095" i="1"/>
  <c r="AT1095" i="1"/>
  <c r="AS1095" i="1"/>
  <c r="AY1094" i="1"/>
  <c r="AX1094" i="1"/>
  <c r="AW1094" i="1"/>
  <c r="AV1094" i="1"/>
  <c r="AU1094" i="1"/>
  <c r="AT1094" i="1"/>
  <c r="AS1094" i="1"/>
  <c r="AY1093" i="1"/>
  <c r="AX1093" i="1"/>
  <c r="AW1093" i="1"/>
  <c r="AV1093" i="1"/>
  <c r="AU1093" i="1"/>
  <c r="AT1093" i="1"/>
  <c r="AS1093" i="1"/>
  <c r="AY1092" i="1"/>
  <c r="AX1092" i="1"/>
  <c r="AW1092" i="1"/>
  <c r="AV1092" i="1"/>
  <c r="AU1092" i="1"/>
  <c r="AT1092" i="1"/>
  <c r="AS1092" i="1"/>
  <c r="AY1091" i="1"/>
  <c r="AX1091" i="1"/>
  <c r="AW1091" i="1"/>
  <c r="AV1091" i="1"/>
  <c r="AU1091" i="1"/>
  <c r="AT1091" i="1"/>
  <c r="AS1091" i="1"/>
  <c r="AY1090" i="1"/>
  <c r="AX1090" i="1"/>
  <c r="AW1090" i="1"/>
  <c r="AV1090" i="1"/>
  <c r="AU1090" i="1"/>
  <c r="AT1090" i="1"/>
  <c r="AS1090" i="1"/>
  <c r="AY1089" i="1"/>
  <c r="AX1089" i="1"/>
  <c r="AW1089" i="1"/>
  <c r="AV1089" i="1"/>
  <c r="AU1089" i="1"/>
  <c r="AT1089" i="1"/>
  <c r="AS1089" i="1"/>
  <c r="AY1088" i="1"/>
  <c r="AX1088" i="1"/>
  <c r="AW1088" i="1"/>
  <c r="AV1088" i="1"/>
  <c r="AU1088" i="1"/>
  <c r="AT1088" i="1"/>
  <c r="AS1088" i="1"/>
  <c r="AY1087" i="1"/>
  <c r="AX1087" i="1"/>
  <c r="AW1087" i="1"/>
  <c r="AV1087" i="1"/>
  <c r="AU1087" i="1"/>
  <c r="AT1087" i="1"/>
  <c r="AS1087" i="1"/>
  <c r="AY1086" i="1"/>
  <c r="AX1086" i="1"/>
  <c r="AW1086" i="1"/>
  <c r="AV1086" i="1"/>
  <c r="AU1086" i="1"/>
  <c r="AT1086" i="1"/>
  <c r="AS1086" i="1"/>
  <c r="AY1085" i="1"/>
  <c r="AX1085" i="1"/>
  <c r="AW1085" i="1"/>
  <c r="AV1085" i="1"/>
  <c r="AU1085" i="1"/>
  <c r="AT1085" i="1"/>
  <c r="AS1085" i="1"/>
  <c r="AY1084" i="1"/>
  <c r="AX1084" i="1"/>
  <c r="AW1084" i="1"/>
  <c r="AV1084" i="1"/>
  <c r="AU1084" i="1"/>
  <c r="AT1084" i="1"/>
  <c r="AS1084" i="1"/>
  <c r="AY1083" i="1"/>
  <c r="AX1083" i="1"/>
  <c r="AW1083" i="1"/>
  <c r="AV1083" i="1"/>
  <c r="AU1083" i="1"/>
  <c r="AT1083" i="1"/>
  <c r="AS1083" i="1"/>
  <c r="AY1082" i="1"/>
  <c r="AX1082" i="1"/>
  <c r="AW1082" i="1"/>
  <c r="AV1082" i="1"/>
  <c r="AU1082" i="1"/>
  <c r="AT1082" i="1"/>
  <c r="AS1082" i="1"/>
  <c r="AY1081" i="1"/>
  <c r="AX1081" i="1"/>
  <c r="AW1081" i="1"/>
  <c r="AV1081" i="1"/>
  <c r="AU1081" i="1"/>
  <c r="AT1081" i="1"/>
  <c r="AS1081" i="1"/>
  <c r="AY1080" i="1"/>
  <c r="AX1080" i="1"/>
  <c r="AW1080" i="1"/>
  <c r="AV1080" i="1"/>
  <c r="AU1080" i="1"/>
  <c r="AT1080" i="1"/>
  <c r="AS1080" i="1"/>
  <c r="AY1079" i="1"/>
  <c r="AX1079" i="1"/>
  <c r="AW1079" i="1"/>
  <c r="AV1079" i="1"/>
  <c r="AU1079" i="1"/>
  <c r="AT1079" i="1"/>
  <c r="AS1079" i="1"/>
  <c r="AY1078" i="1"/>
  <c r="AX1078" i="1"/>
  <c r="AW1078" i="1"/>
  <c r="AV1078" i="1"/>
  <c r="AU1078" i="1"/>
  <c r="AT1078" i="1"/>
  <c r="AS1078" i="1"/>
  <c r="AY1077" i="1"/>
  <c r="AX1077" i="1"/>
  <c r="AW1077" i="1"/>
  <c r="AV1077" i="1"/>
  <c r="AU1077" i="1"/>
  <c r="AT1077" i="1"/>
  <c r="AS1077" i="1"/>
  <c r="AY1076" i="1"/>
  <c r="AX1076" i="1"/>
  <c r="AW1076" i="1"/>
  <c r="AV1076" i="1"/>
  <c r="AU1076" i="1"/>
  <c r="AT1076" i="1"/>
  <c r="AS1076" i="1"/>
  <c r="AY1075" i="1"/>
  <c r="AX1075" i="1"/>
  <c r="AW1075" i="1"/>
  <c r="AV1075" i="1"/>
  <c r="AU1075" i="1"/>
  <c r="AT1075" i="1"/>
  <c r="AS1075" i="1"/>
  <c r="AY1074" i="1"/>
  <c r="AX1074" i="1"/>
  <c r="AW1074" i="1"/>
  <c r="AV1074" i="1"/>
  <c r="AU1074" i="1"/>
  <c r="AT1074" i="1"/>
  <c r="AS1074" i="1"/>
  <c r="AY1073" i="1"/>
  <c r="AX1073" i="1"/>
  <c r="AW1073" i="1"/>
  <c r="AV1073" i="1"/>
  <c r="AU1073" i="1"/>
  <c r="AT1073" i="1"/>
  <c r="AS1073" i="1"/>
  <c r="AY1072" i="1"/>
  <c r="AX1072" i="1"/>
  <c r="AW1072" i="1"/>
  <c r="AV1072" i="1"/>
  <c r="AU1072" i="1"/>
  <c r="AT1072" i="1"/>
  <c r="AS1072" i="1"/>
  <c r="AY1071" i="1"/>
  <c r="AX1071" i="1"/>
  <c r="AW1071" i="1"/>
  <c r="AV1071" i="1"/>
  <c r="AU1071" i="1"/>
  <c r="AT1071" i="1"/>
  <c r="AS1071" i="1"/>
  <c r="AY1070" i="1"/>
  <c r="AX1070" i="1"/>
  <c r="AW1070" i="1"/>
  <c r="AV1070" i="1"/>
  <c r="AU1070" i="1"/>
  <c r="AT1070" i="1"/>
  <c r="AS1070" i="1"/>
  <c r="AY1069" i="1"/>
  <c r="AX1069" i="1"/>
  <c r="AW1069" i="1"/>
  <c r="AV1069" i="1"/>
  <c r="AU1069" i="1"/>
  <c r="AT1069" i="1"/>
  <c r="AS1069" i="1"/>
  <c r="AY1068" i="1"/>
  <c r="AX1068" i="1"/>
  <c r="AW1068" i="1"/>
  <c r="AV1068" i="1"/>
  <c r="AU1068" i="1"/>
  <c r="AT1068" i="1"/>
  <c r="AS1068" i="1"/>
  <c r="AY1067" i="1"/>
  <c r="AX1067" i="1"/>
  <c r="AW1067" i="1"/>
  <c r="AV1067" i="1"/>
  <c r="AU1067" i="1"/>
  <c r="AT1067" i="1"/>
  <c r="AS1067" i="1"/>
  <c r="AY1066" i="1"/>
  <c r="AX1066" i="1"/>
  <c r="AW1066" i="1"/>
  <c r="AV1066" i="1"/>
  <c r="AU1066" i="1"/>
  <c r="AT1066" i="1"/>
  <c r="AS1066" i="1"/>
  <c r="AY1065" i="1"/>
  <c r="AX1065" i="1"/>
  <c r="AW1065" i="1"/>
  <c r="AV1065" i="1"/>
  <c r="AU1065" i="1"/>
  <c r="AT1065" i="1"/>
  <c r="AS1065" i="1"/>
  <c r="AY1064" i="1"/>
  <c r="AX1064" i="1"/>
  <c r="AW1064" i="1"/>
  <c r="AV1064" i="1"/>
  <c r="AU1064" i="1"/>
  <c r="AT1064" i="1"/>
  <c r="AS1064" i="1"/>
  <c r="AY1063" i="1"/>
  <c r="AX1063" i="1"/>
  <c r="AW1063" i="1"/>
  <c r="AV1063" i="1"/>
  <c r="AU1063" i="1"/>
  <c r="AT1063" i="1"/>
  <c r="AS1063" i="1"/>
  <c r="AY1062" i="1"/>
  <c r="AX1062" i="1"/>
  <c r="AW1062" i="1"/>
  <c r="AV1062" i="1"/>
  <c r="AU1062" i="1"/>
  <c r="AT1062" i="1"/>
  <c r="AS1062" i="1"/>
  <c r="AY1061" i="1"/>
  <c r="AX1061" i="1"/>
  <c r="AW1061" i="1"/>
  <c r="AV1061" i="1"/>
  <c r="AU1061" i="1"/>
  <c r="AT1061" i="1"/>
  <c r="AS1061" i="1"/>
  <c r="AY1060" i="1"/>
  <c r="AX1060" i="1"/>
  <c r="AW1060" i="1"/>
  <c r="AV1060" i="1"/>
  <c r="AU1060" i="1"/>
  <c r="AT1060" i="1"/>
  <c r="AS1060" i="1"/>
  <c r="AY1059" i="1"/>
  <c r="AX1059" i="1"/>
  <c r="AW1059" i="1"/>
  <c r="AV1059" i="1"/>
  <c r="AU1059" i="1"/>
  <c r="AT1059" i="1"/>
  <c r="AS1059" i="1"/>
  <c r="AY1058" i="1"/>
  <c r="AX1058" i="1"/>
  <c r="AW1058" i="1"/>
  <c r="AV1058" i="1"/>
  <c r="AU1058" i="1"/>
  <c r="AT1058" i="1"/>
  <c r="AS1058" i="1"/>
  <c r="AY1057" i="1"/>
  <c r="AX1057" i="1"/>
  <c r="AW1057" i="1"/>
  <c r="AV1057" i="1"/>
  <c r="AU1057" i="1"/>
  <c r="AT1057" i="1"/>
  <c r="AS1057" i="1"/>
  <c r="AY1056" i="1"/>
  <c r="AX1056" i="1"/>
  <c r="AW1056" i="1"/>
  <c r="AV1056" i="1"/>
  <c r="AU1056" i="1"/>
  <c r="AT1056" i="1"/>
  <c r="AS1056" i="1"/>
  <c r="AY1055" i="1"/>
  <c r="AX1055" i="1"/>
  <c r="AW1055" i="1"/>
  <c r="AV1055" i="1"/>
  <c r="AU1055" i="1"/>
  <c r="AT1055" i="1"/>
  <c r="AS1055" i="1"/>
  <c r="AY1054" i="1"/>
  <c r="AX1054" i="1"/>
  <c r="AW1054" i="1"/>
  <c r="AV1054" i="1"/>
  <c r="AU1054" i="1"/>
  <c r="AT1054" i="1"/>
  <c r="AS1054" i="1"/>
  <c r="AY1053" i="1"/>
  <c r="AX1053" i="1"/>
  <c r="AW1053" i="1"/>
  <c r="AV1053" i="1"/>
  <c r="AU1053" i="1"/>
  <c r="AT1053" i="1"/>
  <c r="AS1053" i="1"/>
  <c r="AY1052" i="1"/>
  <c r="AX1052" i="1"/>
  <c r="AW1052" i="1"/>
  <c r="AV1052" i="1"/>
  <c r="AU1052" i="1"/>
  <c r="AT1052" i="1"/>
  <c r="AS1052" i="1"/>
  <c r="AY1051" i="1"/>
  <c r="AX1051" i="1"/>
  <c r="AW1051" i="1"/>
  <c r="AV1051" i="1"/>
  <c r="AU1051" i="1"/>
  <c r="AT1051" i="1"/>
  <c r="AS1051" i="1"/>
  <c r="AY1050" i="1"/>
  <c r="AX1050" i="1"/>
  <c r="AW1050" i="1"/>
  <c r="AV1050" i="1"/>
  <c r="AU1050" i="1"/>
  <c r="AT1050" i="1"/>
  <c r="AS1050" i="1"/>
  <c r="AY1049" i="1"/>
  <c r="AX1049" i="1"/>
  <c r="AW1049" i="1"/>
  <c r="AV1049" i="1"/>
  <c r="AU1049" i="1"/>
  <c r="AT1049" i="1"/>
  <c r="AS1049" i="1"/>
  <c r="AY1048" i="1"/>
  <c r="AX1048" i="1"/>
  <c r="AW1048" i="1"/>
  <c r="AV1048" i="1"/>
  <c r="AU1048" i="1"/>
  <c r="AT1048" i="1"/>
  <c r="AS1048" i="1"/>
  <c r="AY1047" i="1"/>
  <c r="AX1047" i="1"/>
  <c r="AW1047" i="1"/>
  <c r="AV1047" i="1"/>
  <c r="AU1047" i="1"/>
  <c r="AT1047" i="1"/>
  <c r="AS1047" i="1"/>
  <c r="AY1046" i="1"/>
  <c r="AX1046" i="1"/>
  <c r="AW1046" i="1"/>
  <c r="AV1046" i="1"/>
  <c r="AU1046" i="1"/>
  <c r="AT1046" i="1"/>
  <c r="AS1046" i="1"/>
  <c r="AY1045" i="1"/>
  <c r="AX1045" i="1"/>
  <c r="AW1045" i="1"/>
  <c r="AV1045" i="1"/>
  <c r="AU1045" i="1"/>
  <c r="AT1045" i="1"/>
  <c r="AS1045" i="1"/>
  <c r="AY1044" i="1"/>
  <c r="AX1044" i="1"/>
  <c r="AW1044" i="1"/>
  <c r="AV1044" i="1"/>
  <c r="AU1044" i="1"/>
  <c r="AT1044" i="1"/>
  <c r="AS1044" i="1"/>
  <c r="AY1043" i="1"/>
  <c r="AX1043" i="1"/>
  <c r="AW1043" i="1"/>
  <c r="AV1043" i="1"/>
  <c r="AU1043" i="1"/>
  <c r="AT1043" i="1"/>
  <c r="AS1043" i="1"/>
  <c r="AY1042" i="1"/>
  <c r="AX1042" i="1"/>
  <c r="AW1042" i="1"/>
  <c r="AV1042" i="1"/>
  <c r="AU1042" i="1"/>
  <c r="AT1042" i="1"/>
  <c r="AS1042" i="1"/>
  <c r="AY1041" i="1"/>
  <c r="AX1041" i="1"/>
  <c r="AW1041" i="1"/>
  <c r="AV1041" i="1"/>
  <c r="AU1041" i="1"/>
  <c r="AT1041" i="1"/>
  <c r="AS1041" i="1"/>
  <c r="AY1040" i="1"/>
  <c r="AX1040" i="1"/>
  <c r="AW1040" i="1"/>
  <c r="AV1040" i="1"/>
  <c r="AU1040" i="1"/>
  <c r="AT1040" i="1"/>
  <c r="AS1040" i="1"/>
  <c r="AY1039" i="1"/>
  <c r="AX1039" i="1"/>
  <c r="AW1039" i="1"/>
  <c r="AV1039" i="1"/>
  <c r="AU1039" i="1"/>
  <c r="AT1039" i="1"/>
  <c r="AS1039" i="1"/>
  <c r="AY1038" i="1"/>
  <c r="AX1038" i="1"/>
  <c r="AW1038" i="1"/>
  <c r="AV1038" i="1"/>
  <c r="AU1038" i="1"/>
  <c r="AT1038" i="1"/>
  <c r="AS1038" i="1"/>
  <c r="AY1037" i="1"/>
  <c r="AX1037" i="1"/>
  <c r="AW1037" i="1"/>
  <c r="AV1037" i="1"/>
  <c r="AU1037" i="1"/>
  <c r="AT1037" i="1"/>
  <c r="AS1037" i="1"/>
  <c r="AY1036" i="1"/>
  <c r="AX1036" i="1"/>
  <c r="AW1036" i="1"/>
  <c r="AV1036" i="1"/>
  <c r="AU1036" i="1"/>
  <c r="AT1036" i="1"/>
  <c r="AS1036" i="1"/>
  <c r="AY1035" i="1"/>
  <c r="AX1035" i="1"/>
  <c r="AW1035" i="1"/>
  <c r="AV1035" i="1"/>
  <c r="AU1035" i="1"/>
  <c r="AT1035" i="1"/>
  <c r="AS1035" i="1"/>
  <c r="AY1034" i="1"/>
  <c r="AX1034" i="1"/>
  <c r="AW1034" i="1"/>
  <c r="AV1034" i="1"/>
  <c r="AU1034" i="1"/>
  <c r="AT1034" i="1"/>
  <c r="AS1034" i="1"/>
  <c r="AY1033" i="1"/>
  <c r="AX1033" i="1"/>
  <c r="AW1033" i="1"/>
  <c r="AV1033" i="1"/>
  <c r="AU1033" i="1"/>
  <c r="AT1033" i="1"/>
  <c r="AS1033" i="1"/>
  <c r="AY1032" i="1"/>
  <c r="AX1032" i="1"/>
  <c r="AW1032" i="1"/>
  <c r="AV1032" i="1"/>
  <c r="AU1032" i="1"/>
  <c r="AT1032" i="1"/>
  <c r="AS1032" i="1"/>
  <c r="AY1031" i="1"/>
  <c r="AX1031" i="1"/>
  <c r="AW1031" i="1"/>
  <c r="AV1031" i="1"/>
  <c r="AU1031" i="1"/>
  <c r="AT1031" i="1"/>
  <c r="AS1031" i="1"/>
  <c r="AY1030" i="1"/>
  <c r="AX1030" i="1"/>
  <c r="AW1030" i="1"/>
  <c r="AV1030" i="1"/>
  <c r="AU1030" i="1"/>
  <c r="AT1030" i="1"/>
  <c r="AS1030" i="1"/>
  <c r="AY1029" i="1"/>
  <c r="AX1029" i="1"/>
  <c r="AW1029" i="1"/>
  <c r="AV1029" i="1"/>
  <c r="AU1029" i="1"/>
  <c r="AT1029" i="1"/>
  <c r="AS1029" i="1"/>
  <c r="AY1028" i="1"/>
  <c r="AX1028" i="1"/>
  <c r="AW1028" i="1"/>
  <c r="AV1028" i="1"/>
  <c r="AU1028" i="1"/>
  <c r="AT1028" i="1"/>
  <c r="AS1028" i="1"/>
  <c r="AY1027" i="1"/>
  <c r="AX1027" i="1"/>
  <c r="AW1027" i="1"/>
  <c r="AV1027" i="1"/>
  <c r="AU1027" i="1"/>
  <c r="AT1027" i="1"/>
  <c r="AS1027" i="1"/>
  <c r="AY1026" i="1"/>
  <c r="AX1026" i="1"/>
  <c r="AW1026" i="1"/>
  <c r="AV1026" i="1"/>
  <c r="AU1026" i="1"/>
  <c r="AT1026" i="1"/>
  <c r="AS1026" i="1"/>
  <c r="AY1025" i="1"/>
  <c r="AX1025" i="1"/>
  <c r="AW1025" i="1"/>
  <c r="AV1025" i="1"/>
  <c r="AU1025" i="1"/>
  <c r="AT1025" i="1"/>
  <c r="AS1025" i="1"/>
  <c r="AY1024" i="1"/>
  <c r="AX1024" i="1"/>
  <c r="AW1024" i="1"/>
  <c r="AV1024" i="1"/>
  <c r="AU1024" i="1"/>
  <c r="AT1024" i="1"/>
  <c r="AS1024" i="1"/>
  <c r="AY1023" i="1"/>
  <c r="AX1023" i="1"/>
  <c r="AW1023" i="1"/>
  <c r="AV1023" i="1"/>
  <c r="AU1023" i="1"/>
  <c r="AT1023" i="1"/>
  <c r="AS1023" i="1"/>
  <c r="AY1022" i="1"/>
  <c r="AX1022" i="1"/>
  <c r="AW1022" i="1"/>
  <c r="AV1022" i="1"/>
  <c r="AU1022" i="1"/>
  <c r="AT1022" i="1"/>
  <c r="AS1022" i="1"/>
  <c r="AY1021" i="1"/>
  <c r="AX1021" i="1"/>
  <c r="AW1021" i="1"/>
  <c r="AV1021" i="1"/>
  <c r="AU1021" i="1"/>
  <c r="AT1021" i="1"/>
  <c r="AS1021" i="1"/>
  <c r="AY1020" i="1"/>
  <c r="AX1020" i="1"/>
  <c r="AW1020" i="1"/>
  <c r="AV1020" i="1"/>
  <c r="AU1020" i="1"/>
  <c r="AT1020" i="1"/>
  <c r="AS1020" i="1"/>
  <c r="AY1019" i="1"/>
  <c r="AX1019" i="1"/>
  <c r="AW1019" i="1"/>
  <c r="AV1019" i="1"/>
  <c r="AU1019" i="1"/>
  <c r="AT1019" i="1"/>
  <c r="AS1019" i="1"/>
  <c r="AY1018" i="1"/>
  <c r="AX1018" i="1"/>
  <c r="AW1018" i="1"/>
  <c r="AV1018" i="1"/>
  <c r="AU1018" i="1"/>
  <c r="AT1018" i="1"/>
  <c r="AS1018" i="1"/>
  <c r="AY1017" i="1"/>
  <c r="AX1017" i="1"/>
  <c r="AW1017" i="1"/>
  <c r="AV1017" i="1"/>
  <c r="AU1017" i="1"/>
  <c r="AT1017" i="1"/>
  <c r="AS1017" i="1"/>
  <c r="AY1016" i="1"/>
  <c r="AX1016" i="1"/>
  <c r="AW1016" i="1"/>
  <c r="AV1016" i="1"/>
  <c r="AU1016" i="1"/>
  <c r="AT1016" i="1"/>
  <c r="AS1016" i="1"/>
  <c r="AY1015" i="1"/>
  <c r="AX1015" i="1"/>
  <c r="AW1015" i="1"/>
  <c r="AV1015" i="1"/>
  <c r="AU1015" i="1"/>
  <c r="AT1015" i="1"/>
  <c r="AS1015" i="1"/>
  <c r="AY1014" i="1"/>
  <c r="AX1014" i="1"/>
  <c r="AW1014" i="1"/>
  <c r="AV1014" i="1"/>
  <c r="AU1014" i="1"/>
  <c r="AT1014" i="1"/>
  <c r="AS1014" i="1"/>
  <c r="AY1013" i="1"/>
  <c r="AX1013" i="1"/>
  <c r="AW1013" i="1"/>
  <c r="AV1013" i="1"/>
  <c r="AU1013" i="1"/>
  <c r="AT1013" i="1"/>
  <c r="AS1013" i="1"/>
  <c r="AY1012" i="1"/>
  <c r="AX1012" i="1"/>
  <c r="AW1012" i="1"/>
  <c r="AV1012" i="1"/>
  <c r="AU1012" i="1"/>
  <c r="AT1012" i="1"/>
  <c r="AS1012" i="1"/>
  <c r="AY1011" i="1"/>
  <c r="AX1011" i="1"/>
  <c r="AW1011" i="1"/>
  <c r="AV1011" i="1"/>
  <c r="AU1011" i="1"/>
  <c r="AT1011" i="1"/>
  <c r="AS1011" i="1"/>
  <c r="AY1010" i="1"/>
  <c r="AX1010" i="1"/>
  <c r="AW1010" i="1"/>
  <c r="AV1010" i="1"/>
  <c r="AU1010" i="1"/>
  <c r="AT1010" i="1"/>
  <c r="AS1010" i="1"/>
  <c r="AY1009" i="1"/>
  <c r="AX1009" i="1"/>
  <c r="AW1009" i="1"/>
  <c r="AV1009" i="1"/>
  <c r="AU1009" i="1"/>
  <c r="AT1009" i="1"/>
  <c r="AS1009" i="1"/>
  <c r="AY1008" i="1"/>
  <c r="AX1008" i="1"/>
  <c r="AW1008" i="1"/>
  <c r="AV1008" i="1"/>
  <c r="AU1008" i="1"/>
  <c r="AT1008" i="1"/>
  <c r="AS1008" i="1"/>
  <c r="AY1007" i="1"/>
  <c r="AX1007" i="1"/>
  <c r="AW1007" i="1"/>
  <c r="AV1007" i="1"/>
  <c r="AU1007" i="1"/>
  <c r="AT1007" i="1"/>
  <c r="AS1007" i="1"/>
  <c r="AY1006" i="1"/>
  <c r="AX1006" i="1"/>
  <c r="AW1006" i="1"/>
  <c r="AV1006" i="1"/>
  <c r="AU1006" i="1"/>
  <c r="AT1006" i="1"/>
  <c r="AS1006" i="1"/>
  <c r="AY1005" i="1"/>
  <c r="AX1005" i="1"/>
  <c r="AW1005" i="1"/>
  <c r="AV1005" i="1"/>
  <c r="AU1005" i="1"/>
  <c r="AT1005" i="1"/>
  <c r="AS1005" i="1"/>
  <c r="AY1004" i="1"/>
  <c r="AX1004" i="1"/>
  <c r="AW1004" i="1"/>
  <c r="AV1004" i="1"/>
  <c r="AU1004" i="1"/>
  <c r="AT1004" i="1"/>
  <c r="AS1004" i="1"/>
  <c r="AY1003" i="1"/>
  <c r="AX1003" i="1"/>
  <c r="AW1003" i="1"/>
  <c r="AV1003" i="1"/>
  <c r="AU1003" i="1"/>
  <c r="AT1003" i="1"/>
  <c r="AS1003" i="1"/>
  <c r="AY1002" i="1"/>
  <c r="AX1002" i="1"/>
  <c r="AW1002" i="1"/>
  <c r="AV1002" i="1"/>
  <c r="AU1002" i="1"/>
  <c r="AT1002" i="1"/>
  <c r="AS1002" i="1"/>
  <c r="AY1001" i="1"/>
  <c r="AX1001" i="1"/>
  <c r="AW1001" i="1"/>
  <c r="AV1001" i="1"/>
  <c r="AU1001" i="1"/>
  <c r="AT1001" i="1"/>
  <c r="AS1001" i="1"/>
  <c r="AY1000" i="1"/>
  <c r="AX1000" i="1"/>
  <c r="AW1000" i="1"/>
  <c r="AV1000" i="1"/>
  <c r="AU1000" i="1"/>
  <c r="AT1000" i="1"/>
  <c r="AS1000" i="1"/>
  <c r="AY999" i="1"/>
  <c r="AX999" i="1"/>
  <c r="AW999" i="1"/>
  <c r="AV999" i="1"/>
  <c r="AU999" i="1"/>
  <c r="AT999" i="1"/>
  <c r="AS999" i="1"/>
  <c r="AY998" i="1"/>
  <c r="AX998" i="1"/>
  <c r="AW998" i="1"/>
  <c r="AV998" i="1"/>
  <c r="AU998" i="1"/>
  <c r="AT998" i="1"/>
  <c r="AS998" i="1"/>
  <c r="AY997" i="1"/>
  <c r="AX997" i="1"/>
  <c r="AW997" i="1"/>
  <c r="AV997" i="1"/>
  <c r="AU997" i="1"/>
  <c r="AT997" i="1"/>
  <c r="AS997" i="1"/>
  <c r="AY996" i="1"/>
  <c r="AX996" i="1"/>
  <c r="AW996" i="1"/>
  <c r="AV996" i="1"/>
  <c r="AU996" i="1"/>
  <c r="AT996" i="1"/>
  <c r="AS996" i="1"/>
  <c r="AY995" i="1"/>
  <c r="AX995" i="1"/>
  <c r="AW995" i="1"/>
  <c r="AV995" i="1"/>
  <c r="AU995" i="1"/>
  <c r="AT995" i="1"/>
  <c r="AS995" i="1"/>
  <c r="AY994" i="1"/>
  <c r="AX994" i="1"/>
  <c r="AW994" i="1"/>
  <c r="AV994" i="1"/>
  <c r="AU994" i="1"/>
  <c r="AT994" i="1"/>
  <c r="AS994" i="1"/>
  <c r="AY993" i="1"/>
  <c r="AX993" i="1"/>
  <c r="AW993" i="1"/>
  <c r="AV993" i="1"/>
  <c r="AU993" i="1"/>
  <c r="AT993" i="1"/>
  <c r="AS993" i="1"/>
  <c r="AY992" i="1"/>
  <c r="AX992" i="1"/>
  <c r="AW992" i="1"/>
  <c r="AV992" i="1"/>
  <c r="AU992" i="1"/>
  <c r="AT992" i="1"/>
  <c r="AS992" i="1"/>
  <c r="AY991" i="1"/>
  <c r="AX991" i="1"/>
  <c r="AW991" i="1"/>
  <c r="AV991" i="1"/>
  <c r="AU991" i="1"/>
  <c r="AT991" i="1"/>
  <c r="AS991" i="1"/>
  <c r="AY990" i="1"/>
  <c r="AX990" i="1"/>
  <c r="AW990" i="1"/>
  <c r="AV990" i="1"/>
  <c r="AU990" i="1"/>
  <c r="AT990" i="1"/>
  <c r="AS990" i="1"/>
  <c r="AY989" i="1"/>
  <c r="AX989" i="1"/>
  <c r="AW989" i="1"/>
  <c r="AV989" i="1"/>
  <c r="AU989" i="1"/>
  <c r="AT989" i="1"/>
  <c r="AS989" i="1"/>
  <c r="AY988" i="1"/>
  <c r="AX988" i="1"/>
  <c r="AW988" i="1"/>
  <c r="AV988" i="1"/>
  <c r="AU988" i="1"/>
  <c r="AT988" i="1"/>
  <c r="AS988" i="1"/>
  <c r="AY987" i="1"/>
  <c r="AX987" i="1"/>
  <c r="AW987" i="1"/>
  <c r="AV987" i="1"/>
  <c r="AU987" i="1"/>
  <c r="AT987" i="1"/>
  <c r="AS987" i="1"/>
  <c r="AY986" i="1"/>
  <c r="AX986" i="1"/>
  <c r="AW986" i="1"/>
  <c r="AV986" i="1"/>
  <c r="AU986" i="1"/>
  <c r="AT986" i="1"/>
  <c r="AS986" i="1"/>
  <c r="AY985" i="1"/>
  <c r="AX985" i="1"/>
  <c r="AW985" i="1"/>
  <c r="AV985" i="1"/>
  <c r="AU985" i="1"/>
  <c r="AT985" i="1"/>
  <c r="AS985" i="1"/>
  <c r="AY984" i="1"/>
  <c r="AX984" i="1"/>
  <c r="AW984" i="1"/>
  <c r="AV984" i="1"/>
  <c r="AU984" i="1"/>
  <c r="AT984" i="1"/>
  <c r="AS984" i="1"/>
  <c r="AY983" i="1"/>
  <c r="AX983" i="1"/>
  <c r="AW983" i="1"/>
  <c r="AV983" i="1"/>
  <c r="AU983" i="1"/>
  <c r="AT983" i="1"/>
  <c r="AS983" i="1"/>
  <c r="AY982" i="1"/>
  <c r="AX982" i="1"/>
  <c r="AW982" i="1"/>
  <c r="AV982" i="1"/>
  <c r="AU982" i="1"/>
  <c r="AT982" i="1"/>
  <c r="AS982" i="1"/>
  <c r="AY981" i="1"/>
  <c r="AX981" i="1"/>
  <c r="AW981" i="1"/>
  <c r="AV981" i="1"/>
  <c r="AU981" i="1"/>
  <c r="AT981" i="1"/>
  <c r="AS981" i="1"/>
  <c r="AY980" i="1"/>
  <c r="AX980" i="1"/>
  <c r="AW980" i="1"/>
  <c r="AV980" i="1"/>
  <c r="AU980" i="1"/>
  <c r="AT980" i="1"/>
  <c r="AS980" i="1"/>
  <c r="AY979" i="1"/>
  <c r="AX979" i="1"/>
  <c r="AW979" i="1"/>
  <c r="AV979" i="1"/>
  <c r="AU979" i="1"/>
  <c r="AT979" i="1"/>
  <c r="AS979" i="1"/>
  <c r="AY978" i="1"/>
  <c r="AX978" i="1"/>
  <c r="AW978" i="1"/>
  <c r="AV978" i="1"/>
  <c r="AU978" i="1"/>
  <c r="AT978" i="1"/>
  <c r="AS978" i="1"/>
  <c r="AY977" i="1"/>
  <c r="AX977" i="1"/>
  <c r="AW977" i="1"/>
  <c r="AV977" i="1"/>
  <c r="AU977" i="1"/>
  <c r="AT977" i="1"/>
  <c r="AS977" i="1"/>
  <c r="AY976" i="1"/>
  <c r="AX976" i="1"/>
  <c r="AW976" i="1"/>
  <c r="AV976" i="1"/>
  <c r="AU976" i="1"/>
  <c r="AT976" i="1"/>
  <c r="AS976" i="1"/>
  <c r="AY975" i="1"/>
  <c r="AX975" i="1"/>
  <c r="AW975" i="1"/>
  <c r="AV975" i="1"/>
  <c r="AU975" i="1"/>
  <c r="AT975" i="1"/>
  <c r="AS975" i="1"/>
  <c r="AY974" i="1"/>
  <c r="AX974" i="1"/>
  <c r="AW974" i="1"/>
  <c r="AV974" i="1"/>
  <c r="AU974" i="1"/>
  <c r="AT974" i="1"/>
  <c r="AS974" i="1"/>
  <c r="AY973" i="1"/>
  <c r="AX973" i="1"/>
  <c r="AW973" i="1"/>
  <c r="AV973" i="1"/>
  <c r="AU973" i="1"/>
  <c r="AT973" i="1"/>
  <c r="AS973" i="1"/>
  <c r="AY972" i="1"/>
  <c r="AX972" i="1"/>
  <c r="AW972" i="1"/>
  <c r="AV972" i="1"/>
  <c r="AU972" i="1"/>
  <c r="AT972" i="1"/>
  <c r="AS972" i="1"/>
  <c r="AY971" i="1"/>
  <c r="AX971" i="1"/>
  <c r="AW971" i="1"/>
  <c r="AV971" i="1"/>
  <c r="AU971" i="1"/>
  <c r="AT971" i="1"/>
  <c r="AS971" i="1"/>
  <c r="AY970" i="1"/>
  <c r="AX970" i="1"/>
  <c r="AW970" i="1"/>
  <c r="AV970" i="1"/>
  <c r="AU970" i="1"/>
  <c r="AT970" i="1"/>
  <c r="AS970" i="1"/>
  <c r="AY969" i="1"/>
  <c r="AX969" i="1"/>
  <c r="AW969" i="1"/>
  <c r="AV969" i="1"/>
  <c r="AU969" i="1"/>
  <c r="AT969" i="1"/>
  <c r="AS969" i="1"/>
  <c r="AY968" i="1"/>
  <c r="AX968" i="1"/>
  <c r="AW968" i="1"/>
  <c r="AV968" i="1"/>
  <c r="AU968" i="1"/>
  <c r="AT968" i="1"/>
  <c r="AS968" i="1"/>
  <c r="AY967" i="1"/>
  <c r="AX967" i="1"/>
  <c r="AW967" i="1"/>
  <c r="AV967" i="1"/>
  <c r="AU967" i="1"/>
  <c r="AT967" i="1"/>
  <c r="AS967" i="1"/>
  <c r="AY966" i="1"/>
  <c r="AX966" i="1"/>
  <c r="AW966" i="1"/>
  <c r="AV966" i="1"/>
  <c r="AU966" i="1"/>
  <c r="AT966" i="1"/>
  <c r="AS966" i="1"/>
  <c r="AY965" i="1"/>
  <c r="AX965" i="1"/>
  <c r="AW965" i="1"/>
  <c r="AV965" i="1"/>
  <c r="AU965" i="1"/>
  <c r="AT965" i="1"/>
  <c r="AS965" i="1"/>
  <c r="AY964" i="1"/>
  <c r="AX964" i="1"/>
  <c r="AW964" i="1"/>
  <c r="AV964" i="1"/>
  <c r="AU964" i="1"/>
  <c r="AT964" i="1"/>
  <c r="AS964" i="1"/>
  <c r="AY963" i="1"/>
  <c r="AX963" i="1"/>
  <c r="AW963" i="1"/>
  <c r="AV963" i="1"/>
  <c r="AU963" i="1"/>
  <c r="AT963" i="1"/>
  <c r="AS963" i="1"/>
  <c r="AY962" i="1"/>
  <c r="AX962" i="1"/>
  <c r="AW962" i="1"/>
  <c r="AV962" i="1"/>
  <c r="AU962" i="1"/>
  <c r="AT962" i="1"/>
  <c r="AS962" i="1"/>
  <c r="AY961" i="1"/>
  <c r="AX961" i="1"/>
  <c r="AW961" i="1"/>
  <c r="AV961" i="1"/>
  <c r="AU961" i="1"/>
  <c r="AT961" i="1"/>
  <c r="AS961" i="1"/>
  <c r="AY960" i="1"/>
  <c r="AX960" i="1"/>
  <c r="AW960" i="1"/>
  <c r="AV960" i="1"/>
  <c r="AU960" i="1"/>
  <c r="AT960" i="1"/>
  <c r="AS960" i="1"/>
  <c r="AY959" i="1"/>
  <c r="AX959" i="1"/>
  <c r="AW959" i="1"/>
  <c r="AV959" i="1"/>
  <c r="AU959" i="1"/>
  <c r="AT959" i="1"/>
  <c r="AS959" i="1"/>
  <c r="AY958" i="1"/>
  <c r="AX958" i="1"/>
  <c r="AW958" i="1"/>
  <c r="AV958" i="1"/>
  <c r="AU958" i="1"/>
  <c r="AT958" i="1"/>
  <c r="AS958" i="1"/>
  <c r="AY957" i="1"/>
  <c r="AX957" i="1"/>
  <c r="AW957" i="1"/>
  <c r="AV957" i="1"/>
  <c r="AU957" i="1"/>
  <c r="AT957" i="1"/>
  <c r="AS957" i="1"/>
  <c r="AY956" i="1"/>
  <c r="AX956" i="1"/>
  <c r="AW956" i="1"/>
  <c r="AV956" i="1"/>
  <c r="AU956" i="1"/>
  <c r="AT956" i="1"/>
  <c r="AS956" i="1"/>
  <c r="AY955" i="1"/>
  <c r="AX955" i="1"/>
  <c r="AW955" i="1"/>
  <c r="AV955" i="1"/>
  <c r="AU955" i="1"/>
  <c r="AT955" i="1"/>
  <c r="AS955" i="1"/>
  <c r="AY954" i="1"/>
  <c r="AX954" i="1"/>
  <c r="AW954" i="1"/>
  <c r="AV954" i="1"/>
  <c r="AU954" i="1"/>
  <c r="AT954" i="1"/>
  <c r="AS954" i="1"/>
  <c r="AY953" i="1"/>
  <c r="AX953" i="1"/>
  <c r="AW953" i="1"/>
  <c r="AV953" i="1"/>
  <c r="AU953" i="1"/>
  <c r="AT953" i="1"/>
  <c r="AS953" i="1"/>
  <c r="AY952" i="1"/>
  <c r="AX952" i="1"/>
  <c r="AW952" i="1"/>
  <c r="AV952" i="1"/>
  <c r="AU952" i="1"/>
  <c r="AT952" i="1"/>
  <c r="AS952" i="1"/>
  <c r="AY951" i="1"/>
  <c r="AX951" i="1"/>
  <c r="AW951" i="1"/>
  <c r="AV951" i="1"/>
  <c r="AU951" i="1"/>
  <c r="AT951" i="1"/>
  <c r="AS951" i="1"/>
  <c r="AY950" i="1"/>
  <c r="AX950" i="1"/>
  <c r="AW950" i="1"/>
  <c r="AV950" i="1"/>
  <c r="AU950" i="1"/>
  <c r="AT950" i="1"/>
  <c r="AS950" i="1"/>
  <c r="AY949" i="1"/>
  <c r="AX949" i="1"/>
  <c r="AW949" i="1"/>
  <c r="AV949" i="1"/>
  <c r="AU949" i="1"/>
  <c r="AT949" i="1"/>
  <c r="AS949" i="1"/>
  <c r="AY948" i="1"/>
  <c r="AX948" i="1"/>
  <c r="AW948" i="1"/>
  <c r="AV948" i="1"/>
  <c r="AU948" i="1"/>
  <c r="AT948" i="1"/>
  <c r="AS948" i="1"/>
  <c r="AY947" i="1"/>
  <c r="AX947" i="1"/>
  <c r="AW947" i="1"/>
  <c r="AV947" i="1"/>
  <c r="AU947" i="1"/>
  <c r="AT947" i="1"/>
  <c r="AS947" i="1"/>
  <c r="AY946" i="1"/>
  <c r="AX946" i="1"/>
  <c r="AW946" i="1"/>
  <c r="AV946" i="1"/>
  <c r="AU946" i="1"/>
  <c r="AT946" i="1"/>
  <c r="AS946" i="1"/>
  <c r="AY945" i="1"/>
  <c r="AX945" i="1"/>
  <c r="AW945" i="1"/>
  <c r="AV945" i="1"/>
  <c r="AU945" i="1"/>
  <c r="AT945" i="1"/>
  <c r="AS945" i="1"/>
  <c r="AY944" i="1"/>
  <c r="AX944" i="1"/>
  <c r="AW944" i="1"/>
  <c r="AV944" i="1"/>
  <c r="AU944" i="1"/>
  <c r="AT944" i="1"/>
  <c r="AS944" i="1"/>
  <c r="AY943" i="1"/>
  <c r="AX943" i="1"/>
  <c r="AW943" i="1"/>
  <c r="AV943" i="1"/>
  <c r="AU943" i="1"/>
  <c r="AT943" i="1"/>
  <c r="AS943" i="1"/>
  <c r="AY942" i="1"/>
  <c r="AX942" i="1"/>
  <c r="AW942" i="1"/>
  <c r="AV942" i="1"/>
  <c r="AU942" i="1"/>
  <c r="AT942" i="1"/>
  <c r="AS942" i="1"/>
  <c r="AY941" i="1"/>
  <c r="AX941" i="1"/>
  <c r="AW941" i="1"/>
  <c r="AV941" i="1"/>
  <c r="AU941" i="1"/>
  <c r="AT941" i="1"/>
  <c r="AS941" i="1"/>
  <c r="AY940" i="1"/>
  <c r="AX940" i="1"/>
  <c r="AW940" i="1"/>
  <c r="AV940" i="1"/>
  <c r="AU940" i="1"/>
  <c r="AT940" i="1"/>
  <c r="AS940" i="1"/>
  <c r="AY939" i="1"/>
  <c r="AX939" i="1"/>
  <c r="AW939" i="1"/>
  <c r="AV939" i="1"/>
  <c r="AU939" i="1"/>
  <c r="AT939" i="1"/>
  <c r="AS939" i="1"/>
  <c r="AY938" i="1"/>
  <c r="AX938" i="1"/>
  <c r="AW938" i="1"/>
  <c r="AV938" i="1"/>
  <c r="AU938" i="1"/>
  <c r="AT938" i="1"/>
  <c r="AS938" i="1"/>
  <c r="AY937" i="1"/>
  <c r="AX937" i="1"/>
  <c r="AW937" i="1"/>
  <c r="AV937" i="1"/>
  <c r="AU937" i="1"/>
  <c r="AT937" i="1"/>
  <c r="AS937" i="1"/>
  <c r="AY936" i="1"/>
  <c r="AX936" i="1"/>
  <c r="AW936" i="1"/>
  <c r="AV936" i="1"/>
  <c r="AU936" i="1"/>
  <c r="AT936" i="1"/>
  <c r="AS936" i="1"/>
  <c r="AY935" i="1"/>
  <c r="AX935" i="1"/>
  <c r="AW935" i="1"/>
  <c r="AV935" i="1"/>
  <c r="AU935" i="1"/>
  <c r="AT935" i="1"/>
  <c r="AS935" i="1"/>
  <c r="AY934" i="1"/>
  <c r="AX934" i="1"/>
  <c r="AW934" i="1"/>
  <c r="AV934" i="1"/>
  <c r="AU934" i="1"/>
  <c r="AT934" i="1"/>
  <c r="AS934" i="1"/>
  <c r="AY933" i="1"/>
  <c r="AX933" i="1"/>
  <c r="AW933" i="1"/>
  <c r="AV933" i="1"/>
  <c r="AU933" i="1"/>
  <c r="AT933" i="1"/>
  <c r="AS933" i="1"/>
  <c r="AY932" i="1"/>
  <c r="AX932" i="1"/>
  <c r="AW932" i="1"/>
  <c r="AV932" i="1"/>
  <c r="AU932" i="1"/>
  <c r="AT932" i="1"/>
  <c r="AS932" i="1"/>
  <c r="AY931" i="1"/>
  <c r="AX931" i="1"/>
  <c r="AW931" i="1"/>
  <c r="AV931" i="1"/>
  <c r="AU931" i="1"/>
  <c r="AT931" i="1"/>
  <c r="AS931" i="1"/>
  <c r="AY930" i="1"/>
  <c r="AX930" i="1"/>
  <c r="AW930" i="1"/>
  <c r="AV930" i="1"/>
  <c r="AU930" i="1"/>
  <c r="AT930" i="1"/>
  <c r="AS930" i="1"/>
  <c r="AY929" i="1"/>
  <c r="AX929" i="1"/>
  <c r="AW929" i="1"/>
  <c r="AV929" i="1"/>
  <c r="AU929" i="1"/>
  <c r="AT929" i="1"/>
  <c r="AS929" i="1"/>
  <c r="AY928" i="1"/>
  <c r="AX928" i="1"/>
  <c r="AW928" i="1"/>
  <c r="AV928" i="1"/>
  <c r="AU928" i="1"/>
  <c r="AT928" i="1"/>
  <c r="AS928" i="1"/>
  <c r="AY927" i="1"/>
  <c r="AX927" i="1"/>
  <c r="AW927" i="1"/>
  <c r="AV927" i="1"/>
  <c r="AU927" i="1"/>
  <c r="AT927" i="1"/>
  <c r="AS927" i="1"/>
  <c r="AY926" i="1"/>
  <c r="AX926" i="1"/>
  <c r="AW926" i="1"/>
  <c r="AV926" i="1"/>
  <c r="AU926" i="1"/>
  <c r="AT926" i="1"/>
  <c r="AS926" i="1"/>
  <c r="AY925" i="1"/>
  <c r="AX925" i="1"/>
  <c r="AW925" i="1"/>
  <c r="AV925" i="1"/>
  <c r="AU925" i="1"/>
  <c r="AT925" i="1"/>
  <c r="AS925" i="1"/>
  <c r="AY924" i="1"/>
  <c r="AX924" i="1"/>
  <c r="AW924" i="1"/>
  <c r="AV924" i="1"/>
  <c r="AU924" i="1"/>
  <c r="AT924" i="1"/>
  <c r="AS924" i="1"/>
  <c r="AY923" i="1"/>
  <c r="AX923" i="1"/>
  <c r="AW923" i="1"/>
  <c r="AV923" i="1"/>
  <c r="AU923" i="1"/>
  <c r="AT923" i="1"/>
  <c r="AS923" i="1"/>
  <c r="AY922" i="1"/>
  <c r="AX922" i="1"/>
  <c r="AW922" i="1"/>
  <c r="AV922" i="1"/>
  <c r="AU922" i="1"/>
  <c r="AT922" i="1"/>
  <c r="AS922" i="1"/>
  <c r="AY921" i="1"/>
  <c r="AX921" i="1"/>
  <c r="AW921" i="1"/>
  <c r="AV921" i="1"/>
  <c r="AU921" i="1"/>
  <c r="AT921" i="1"/>
  <c r="AS921" i="1"/>
  <c r="AY920" i="1"/>
  <c r="AX920" i="1"/>
  <c r="AW920" i="1"/>
  <c r="AV920" i="1"/>
  <c r="AU920" i="1"/>
  <c r="AT920" i="1"/>
  <c r="AS920" i="1"/>
  <c r="AY919" i="1"/>
  <c r="AX919" i="1"/>
  <c r="AW919" i="1"/>
  <c r="AV919" i="1"/>
  <c r="AU919" i="1"/>
  <c r="AT919" i="1"/>
  <c r="AS919" i="1"/>
  <c r="AY918" i="1"/>
  <c r="AX918" i="1"/>
  <c r="AW918" i="1"/>
  <c r="AV918" i="1"/>
  <c r="AU918" i="1"/>
  <c r="AT918" i="1"/>
  <c r="AS918" i="1"/>
  <c r="AY917" i="1"/>
  <c r="AX917" i="1"/>
  <c r="AW917" i="1"/>
  <c r="AV917" i="1"/>
  <c r="AU917" i="1"/>
  <c r="AT917" i="1"/>
  <c r="AS917" i="1"/>
  <c r="AY916" i="1"/>
  <c r="AX916" i="1"/>
  <c r="AW916" i="1"/>
  <c r="AV916" i="1"/>
  <c r="AU916" i="1"/>
  <c r="AT916" i="1"/>
  <c r="AS916" i="1"/>
  <c r="AY915" i="1"/>
  <c r="AX915" i="1"/>
  <c r="AW915" i="1"/>
  <c r="AV915" i="1"/>
  <c r="AU915" i="1"/>
  <c r="AT915" i="1"/>
  <c r="AS915" i="1"/>
  <c r="AY914" i="1"/>
  <c r="AX914" i="1"/>
  <c r="AW914" i="1"/>
  <c r="AV914" i="1"/>
  <c r="AU914" i="1"/>
  <c r="AT914" i="1"/>
  <c r="AS914" i="1"/>
  <c r="AY913" i="1"/>
  <c r="AX913" i="1"/>
  <c r="AW913" i="1"/>
  <c r="AV913" i="1"/>
  <c r="AU913" i="1"/>
  <c r="AT913" i="1"/>
  <c r="AS913" i="1"/>
  <c r="AY912" i="1"/>
  <c r="AX912" i="1"/>
  <c r="AW912" i="1"/>
  <c r="AV912" i="1"/>
  <c r="AU912" i="1"/>
  <c r="AT912" i="1"/>
  <c r="AS912" i="1"/>
  <c r="AY911" i="1"/>
  <c r="AX911" i="1"/>
  <c r="AW911" i="1"/>
  <c r="AV911" i="1"/>
  <c r="AU911" i="1"/>
  <c r="AT911" i="1"/>
  <c r="AS911" i="1"/>
  <c r="AY910" i="1"/>
  <c r="AX910" i="1"/>
  <c r="AW910" i="1"/>
  <c r="AV910" i="1"/>
  <c r="AU910" i="1"/>
  <c r="AT910" i="1"/>
  <c r="AS910" i="1"/>
  <c r="AY909" i="1"/>
  <c r="AX909" i="1"/>
  <c r="AW909" i="1"/>
  <c r="AV909" i="1"/>
  <c r="AU909" i="1"/>
  <c r="AT909" i="1"/>
  <c r="AS909" i="1"/>
  <c r="AY908" i="1"/>
  <c r="AX908" i="1"/>
  <c r="AW908" i="1"/>
  <c r="AV908" i="1"/>
  <c r="AU908" i="1"/>
  <c r="AT908" i="1"/>
  <c r="AS908" i="1"/>
  <c r="AY907" i="1"/>
  <c r="AX907" i="1"/>
  <c r="AW907" i="1"/>
  <c r="AV907" i="1"/>
  <c r="AU907" i="1"/>
  <c r="AT907" i="1"/>
  <c r="AS907" i="1"/>
  <c r="AY906" i="1"/>
  <c r="AX906" i="1"/>
  <c r="AW906" i="1"/>
  <c r="AV906" i="1"/>
  <c r="AU906" i="1"/>
  <c r="AT906" i="1"/>
  <c r="AS906" i="1"/>
  <c r="AY905" i="1"/>
  <c r="AX905" i="1"/>
  <c r="AW905" i="1"/>
  <c r="AV905" i="1"/>
  <c r="AU905" i="1"/>
  <c r="AT905" i="1"/>
  <c r="AS905" i="1"/>
  <c r="AY904" i="1"/>
  <c r="AX904" i="1"/>
  <c r="AW904" i="1"/>
  <c r="AV904" i="1"/>
  <c r="AU904" i="1"/>
  <c r="AT904" i="1"/>
  <c r="AS904" i="1"/>
  <c r="AY903" i="1"/>
  <c r="AX903" i="1"/>
  <c r="AW903" i="1"/>
  <c r="AV903" i="1"/>
  <c r="AU903" i="1"/>
  <c r="AT903" i="1"/>
  <c r="AS903" i="1"/>
  <c r="AY902" i="1"/>
  <c r="AX902" i="1"/>
  <c r="AW902" i="1"/>
  <c r="AV902" i="1"/>
  <c r="AU902" i="1"/>
  <c r="AT902" i="1"/>
  <c r="AS902" i="1"/>
  <c r="AY901" i="1"/>
  <c r="AX901" i="1"/>
  <c r="AW901" i="1"/>
  <c r="AV901" i="1"/>
  <c r="AU901" i="1"/>
  <c r="AT901" i="1"/>
  <c r="AS901" i="1"/>
  <c r="AY900" i="1"/>
  <c r="AX900" i="1"/>
  <c r="AW900" i="1"/>
  <c r="AV900" i="1"/>
  <c r="AU900" i="1"/>
  <c r="AT900" i="1"/>
  <c r="AS900" i="1"/>
  <c r="AY899" i="1"/>
  <c r="AX899" i="1"/>
  <c r="AW899" i="1"/>
  <c r="AV899" i="1"/>
  <c r="AU899" i="1"/>
  <c r="AT899" i="1"/>
  <c r="AS899" i="1"/>
  <c r="AY898" i="1"/>
  <c r="AX898" i="1"/>
  <c r="AW898" i="1"/>
  <c r="AV898" i="1"/>
  <c r="AU898" i="1"/>
  <c r="AT898" i="1"/>
  <c r="AS898" i="1"/>
  <c r="AY897" i="1"/>
  <c r="AX897" i="1"/>
  <c r="AW897" i="1"/>
  <c r="AV897" i="1"/>
  <c r="AU897" i="1"/>
  <c r="AT897" i="1"/>
  <c r="AS897" i="1"/>
  <c r="AY896" i="1"/>
  <c r="AX896" i="1"/>
  <c r="AW896" i="1"/>
  <c r="AV896" i="1"/>
  <c r="AU896" i="1"/>
  <c r="AT896" i="1"/>
  <c r="AS896" i="1"/>
  <c r="AY895" i="1"/>
  <c r="AX895" i="1"/>
  <c r="AW895" i="1"/>
  <c r="AV895" i="1"/>
  <c r="AU895" i="1"/>
  <c r="AT895" i="1"/>
  <c r="AS895" i="1"/>
  <c r="AY894" i="1"/>
  <c r="AX894" i="1"/>
  <c r="AW894" i="1"/>
  <c r="AV894" i="1"/>
  <c r="AU894" i="1"/>
  <c r="AT894" i="1"/>
  <c r="AS894" i="1"/>
  <c r="AY893" i="1"/>
  <c r="AX893" i="1"/>
  <c r="AW893" i="1"/>
  <c r="AV893" i="1"/>
  <c r="AU893" i="1"/>
  <c r="AT893" i="1"/>
  <c r="AS893" i="1"/>
  <c r="AY892" i="1"/>
  <c r="AX892" i="1"/>
  <c r="AW892" i="1"/>
  <c r="AV892" i="1"/>
  <c r="AU892" i="1"/>
  <c r="AT892" i="1"/>
  <c r="AS892" i="1"/>
  <c r="AY891" i="1"/>
  <c r="AX891" i="1"/>
  <c r="AW891" i="1"/>
  <c r="AV891" i="1"/>
  <c r="AU891" i="1"/>
  <c r="AT891" i="1"/>
  <c r="AS891" i="1"/>
  <c r="AY890" i="1"/>
  <c r="AX890" i="1"/>
  <c r="AW890" i="1"/>
  <c r="AV890" i="1"/>
  <c r="AU890" i="1"/>
  <c r="AT890" i="1"/>
  <c r="AS890" i="1"/>
  <c r="AY889" i="1"/>
  <c r="AX889" i="1"/>
  <c r="AW889" i="1"/>
  <c r="AV889" i="1"/>
  <c r="AU889" i="1"/>
  <c r="AT889" i="1"/>
  <c r="AS889" i="1"/>
  <c r="AY888" i="1"/>
  <c r="AX888" i="1"/>
  <c r="AW888" i="1"/>
  <c r="AV888" i="1"/>
  <c r="AU888" i="1"/>
  <c r="AT888" i="1"/>
  <c r="AS888" i="1"/>
  <c r="AY887" i="1"/>
  <c r="AX887" i="1"/>
  <c r="AW887" i="1"/>
  <c r="AV887" i="1"/>
  <c r="AU887" i="1"/>
  <c r="AT887" i="1"/>
  <c r="AS887" i="1"/>
  <c r="AY886" i="1"/>
  <c r="AX886" i="1"/>
  <c r="AW886" i="1"/>
  <c r="AV886" i="1"/>
  <c r="AU886" i="1"/>
  <c r="AT886" i="1"/>
  <c r="AS886" i="1"/>
  <c r="AY885" i="1"/>
  <c r="AX885" i="1"/>
  <c r="AW885" i="1"/>
  <c r="AV885" i="1"/>
  <c r="AU885" i="1"/>
  <c r="AT885" i="1"/>
  <c r="AS885" i="1"/>
  <c r="AY884" i="1"/>
  <c r="AX884" i="1"/>
  <c r="AW884" i="1"/>
  <c r="AV884" i="1"/>
  <c r="AU884" i="1"/>
  <c r="AT884" i="1"/>
  <c r="AS884" i="1"/>
  <c r="AY883" i="1"/>
  <c r="AX883" i="1"/>
  <c r="AW883" i="1"/>
  <c r="AV883" i="1"/>
  <c r="AU883" i="1"/>
  <c r="AT883" i="1"/>
  <c r="AS883" i="1"/>
  <c r="AY882" i="1"/>
  <c r="AX882" i="1"/>
  <c r="AW882" i="1"/>
  <c r="AV882" i="1"/>
  <c r="AU882" i="1"/>
  <c r="AT882" i="1"/>
  <c r="AS882" i="1"/>
  <c r="AY881" i="1"/>
  <c r="AX881" i="1"/>
  <c r="AW881" i="1"/>
  <c r="AV881" i="1"/>
  <c r="AU881" i="1"/>
  <c r="AT881" i="1"/>
  <c r="AS881" i="1"/>
  <c r="AY880" i="1"/>
  <c r="AX880" i="1"/>
  <c r="AW880" i="1"/>
  <c r="AV880" i="1"/>
  <c r="AU880" i="1"/>
  <c r="AT880" i="1"/>
  <c r="AS880" i="1"/>
  <c r="AY879" i="1"/>
  <c r="AX879" i="1"/>
  <c r="AW879" i="1"/>
  <c r="AV879" i="1"/>
  <c r="AU879" i="1"/>
  <c r="AT879" i="1"/>
  <c r="AS879" i="1"/>
  <c r="AY878" i="1"/>
  <c r="AX878" i="1"/>
  <c r="AW878" i="1"/>
  <c r="AV878" i="1"/>
  <c r="AU878" i="1"/>
  <c r="AT878" i="1"/>
  <c r="AS878" i="1"/>
  <c r="AY877" i="1"/>
  <c r="AX877" i="1"/>
  <c r="AW877" i="1"/>
  <c r="AV877" i="1"/>
  <c r="AU877" i="1"/>
  <c r="AT877" i="1"/>
  <c r="AS877" i="1"/>
  <c r="AY876" i="1"/>
  <c r="AX876" i="1"/>
  <c r="AW876" i="1"/>
  <c r="AV876" i="1"/>
  <c r="AU876" i="1"/>
  <c r="AT876" i="1"/>
  <c r="AS876" i="1"/>
  <c r="AY875" i="1"/>
  <c r="AX875" i="1"/>
  <c r="AW875" i="1"/>
  <c r="AV875" i="1"/>
  <c r="AU875" i="1"/>
  <c r="AT875" i="1"/>
  <c r="AS875" i="1"/>
  <c r="AY874" i="1"/>
  <c r="AX874" i="1"/>
  <c r="AW874" i="1"/>
  <c r="AV874" i="1"/>
  <c r="AU874" i="1"/>
  <c r="AT874" i="1"/>
  <c r="AS874" i="1"/>
  <c r="AY873" i="1"/>
  <c r="AX873" i="1"/>
  <c r="AW873" i="1"/>
  <c r="AV873" i="1"/>
  <c r="AU873" i="1"/>
  <c r="AT873" i="1"/>
  <c r="AS873" i="1"/>
  <c r="AY872" i="1"/>
  <c r="AX872" i="1"/>
  <c r="AW872" i="1"/>
  <c r="AV872" i="1"/>
  <c r="AU872" i="1"/>
  <c r="AT872" i="1"/>
  <c r="AS872" i="1"/>
  <c r="AY871" i="1"/>
  <c r="AX871" i="1"/>
  <c r="AW871" i="1"/>
  <c r="AV871" i="1"/>
  <c r="AU871" i="1"/>
  <c r="AT871" i="1"/>
  <c r="AS871" i="1"/>
  <c r="AY870" i="1"/>
  <c r="AX870" i="1"/>
  <c r="AW870" i="1"/>
  <c r="AV870" i="1"/>
  <c r="AU870" i="1"/>
  <c r="AT870" i="1"/>
  <c r="AS870" i="1"/>
  <c r="AY869" i="1"/>
  <c r="AX869" i="1"/>
  <c r="AW869" i="1"/>
  <c r="AV869" i="1"/>
  <c r="AU869" i="1"/>
  <c r="AT869" i="1"/>
  <c r="AS869" i="1"/>
  <c r="AY868" i="1"/>
  <c r="AX868" i="1"/>
  <c r="AW868" i="1"/>
  <c r="AV868" i="1"/>
  <c r="AU868" i="1"/>
  <c r="AT868" i="1"/>
  <c r="AS868" i="1"/>
  <c r="AY867" i="1"/>
  <c r="AX867" i="1"/>
  <c r="AW867" i="1"/>
  <c r="AV867" i="1"/>
  <c r="AU867" i="1"/>
  <c r="AT867" i="1"/>
  <c r="AS867" i="1"/>
  <c r="AY866" i="1"/>
  <c r="AX866" i="1"/>
  <c r="AW866" i="1"/>
  <c r="AV866" i="1"/>
  <c r="AU866" i="1"/>
  <c r="AT866" i="1"/>
  <c r="AS866" i="1"/>
  <c r="AY865" i="1"/>
  <c r="AX865" i="1"/>
  <c r="AW865" i="1"/>
  <c r="AV865" i="1"/>
  <c r="AU865" i="1"/>
  <c r="AT865" i="1"/>
  <c r="AS865" i="1"/>
  <c r="AY864" i="1"/>
  <c r="AX864" i="1"/>
  <c r="AW864" i="1"/>
  <c r="AV864" i="1"/>
  <c r="AU864" i="1"/>
  <c r="AT864" i="1"/>
  <c r="AS864" i="1"/>
  <c r="AY863" i="1"/>
  <c r="AX863" i="1"/>
  <c r="AW863" i="1"/>
  <c r="AV863" i="1"/>
  <c r="AU863" i="1"/>
  <c r="AT863" i="1"/>
  <c r="AS863" i="1"/>
  <c r="AY862" i="1"/>
  <c r="AX862" i="1"/>
  <c r="AW862" i="1"/>
  <c r="AV862" i="1"/>
  <c r="AU862" i="1"/>
  <c r="AT862" i="1"/>
  <c r="AS862" i="1"/>
  <c r="AY861" i="1"/>
  <c r="AX861" i="1"/>
  <c r="AW861" i="1"/>
  <c r="AV861" i="1"/>
  <c r="AU861" i="1"/>
  <c r="AT861" i="1"/>
  <c r="AS861" i="1"/>
  <c r="AY860" i="1"/>
  <c r="AX860" i="1"/>
  <c r="AW860" i="1"/>
  <c r="AV860" i="1"/>
  <c r="AU860" i="1"/>
  <c r="AT860" i="1"/>
  <c r="AS860" i="1"/>
  <c r="AY859" i="1"/>
  <c r="AX859" i="1"/>
  <c r="AW859" i="1"/>
  <c r="AV859" i="1"/>
  <c r="AU859" i="1"/>
  <c r="AT859" i="1"/>
  <c r="AS859" i="1"/>
  <c r="AY858" i="1"/>
  <c r="AX858" i="1"/>
  <c r="AW858" i="1"/>
  <c r="AV858" i="1"/>
  <c r="AU858" i="1"/>
  <c r="AT858" i="1"/>
  <c r="AS858" i="1"/>
  <c r="AY857" i="1"/>
  <c r="AX857" i="1"/>
  <c r="AW857" i="1"/>
  <c r="AV857" i="1"/>
  <c r="AU857" i="1"/>
  <c r="AT857" i="1"/>
  <c r="AS857" i="1"/>
  <c r="AY856" i="1"/>
  <c r="AX856" i="1"/>
  <c r="AW856" i="1"/>
  <c r="AV856" i="1"/>
  <c r="AU856" i="1"/>
  <c r="AT856" i="1"/>
  <c r="AS856" i="1"/>
  <c r="AY855" i="1"/>
  <c r="AX855" i="1"/>
  <c r="AW855" i="1"/>
  <c r="AV855" i="1"/>
  <c r="AU855" i="1"/>
  <c r="AT855" i="1"/>
  <c r="AS855" i="1"/>
  <c r="AY854" i="1"/>
  <c r="AX854" i="1"/>
  <c r="AW854" i="1"/>
  <c r="AV854" i="1"/>
  <c r="AU854" i="1"/>
  <c r="AT854" i="1"/>
  <c r="AS854" i="1"/>
  <c r="AY853" i="1"/>
  <c r="AX853" i="1"/>
  <c r="AW853" i="1"/>
  <c r="AV853" i="1"/>
  <c r="AU853" i="1"/>
  <c r="AT853" i="1"/>
  <c r="AS853" i="1"/>
  <c r="AY852" i="1"/>
  <c r="AX852" i="1"/>
  <c r="AW852" i="1"/>
  <c r="AV852" i="1"/>
  <c r="AU852" i="1"/>
  <c r="AT852" i="1"/>
  <c r="AS852" i="1"/>
  <c r="AY851" i="1"/>
  <c r="AX851" i="1"/>
  <c r="AW851" i="1"/>
  <c r="AV851" i="1"/>
  <c r="AU851" i="1"/>
  <c r="AT851" i="1"/>
  <c r="AS851" i="1"/>
  <c r="AY850" i="1"/>
  <c r="AX850" i="1"/>
  <c r="AW850" i="1"/>
  <c r="AV850" i="1"/>
  <c r="AU850" i="1"/>
  <c r="AT850" i="1"/>
  <c r="AS850" i="1"/>
  <c r="AY849" i="1"/>
  <c r="AX849" i="1"/>
  <c r="AW849" i="1"/>
  <c r="AV849" i="1"/>
  <c r="AU849" i="1"/>
  <c r="AT849" i="1"/>
  <c r="AS849" i="1"/>
  <c r="AY848" i="1"/>
  <c r="AX848" i="1"/>
  <c r="AW848" i="1"/>
  <c r="AV848" i="1"/>
  <c r="AU848" i="1"/>
  <c r="AT848" i="1"/>
  <c r="AS848" i="1"/>
  <c r="AY847" i="1"/>
  <c r="AX847" i="1"/>
  <c r="AW847" i="1"/>
  <c r="AV847" i="1"/>
  <c r="AU847" i="1"/>
  <c r="AT847" i="1"/>
  <c r="AS847" i="1"/>
  <c r="AY846" i="1"/>
  <c r="AX846" i="1"/>
  <c r="AW846" i="1"/>
  <c r="AV846" i="1"/>
  <c r="AU846" i="1"/>
  <c r="AT846" i="1"/>
  <c r="AS846" i="1"/>
  <c r="AY845" i="1"/>
  <c r="AX845" i="1"/>
  <c r="AW845" i="1"/>
  <c r="AV845" i="1"/>
  <c r="AU845" i="1"/>
  <c r="AT845" i="1"/>
  <c r="AS845" i="1"/>
  <c r="AY844" i="1"/>
  <c r="AX844" i="1"/>
  <c r="AW844" i="1"/>
  <c r="AV844" i="1"/>
  <c r="AU844" i="1"/>
  <c r="AT844" i="1"/>
  <c r="AS844" i="1"/>
  <c r="AY843" i="1"/>
  <c r="AX843" i="1"/>
  <c r="AW843" i="1"/>
  <c r="AV843" i="1"/>
  <c r="AU843" i="1"/>
  <c r="AT843" i="1"/>
  <c r="AS843" i="1"/>
  <c r="AY842" i="1"/>
  <c r="AX842" i="1"/>
  <c r="AW842" i="1"/>
  <c r="AV842" i="1"/>
  <c r="AU842" i="1"/>
  <c r="AT842" i="1"/>
  <c r="AS842" i="1"/>
  <c r="AY841" i="1"/>
  <c r="AX841" i="1"/>
  <c r="AW841" i="1"/>
  <c r="AV841" i="1"/>
  <c r="AU841" i="1"/>
  <c r="AT841" i="1"/>
  <c r="AS841" i="1"/>
  <c r="AY840" i="1"/>
  <c r="AX840" i="1"/>
  <c r="AW840" i="1"/>
  <c r="AV840" i="1"/>
  <c r="AU840" i="1"/>
  <c r="AT840" i="1"/>
  <c r="AS840" i="1"/>
  <c r="AY839" i="1"/>
  <c r="AX839" i="1"/>
  <c r="AW839" i="1"/>
  <c r="AV839" i="1"/>
  <c r="AU839" i="1"/>
  <c r="AT839" i="1"/>
  <c r="AS839" i="1"/>
  <c r="AY838" i="1"/>
  <c r="AX838" i="1"/>
  <c r="AW838" i="1"/>
  <c r="AV838" i="1"/>
  <c r="AU838" i="1"/>
  <c r="AT838" i="1"/>
  <c r="AS838" i="1"/>
  <c r="AY837" i="1"/>
  <c r="AX837" i="1"/>
  <c r="AW837" i="1"/>
  <c r="AV837" i="1"/>
  <c r="AU837" i="1"/>
  <c r="AT837" i="1"/>
  <c r="AS837" i="1"/>
  <c r="AY836" i="1"/>
  <c r="AX836" i="1"/>
  <c r="AW836" i="1"/>
  <c r="AV836" i="1"/>
  <c r="AU836" i="1"/>
  <c r="AT836" i="1"/>
  <c r="AS836" i="1"/>
  <c r="AY835" i="1"/>
  <c r="AX835" i="1"/>
  <c r="AW835" i="1"/>
  <c r="AV835" i="1"/>
  <c r="AU835" i="1"/>
  <c r="AT835" i="1"/>
  <c r="AS835" i="1"/>
  <c r="AY834" i="1"/>
  <c r="AX834" i="1"/>
  <c r="AW834" i="1"/>
  <c r="AV834" i="1"/>
  <c r="AU834" i="1"/>
  <c r="AT834" i="1"/>
  <c r="AS834" i="1"/>
  <c r="AY833" i="1"/>
  <c r="AX833" i="1"/>
  <c r="AW833" i="1"/>
  <c r="AV833" i="1"/>
  <c r="AU833" i="1"/>
  <c r="AT833" i="1"/>
  <c r="AS833" i="1"/>
  <c r="AY832" i="1"/>
  <c r="AX832" i="1"/>
  <c r="AW832" i="1"/>
  <c r="AV832" i="1"/>
  <c r="AU832" i="1"/>
  <c r="AT832" i="1"/>
  <c r="AS832" i="1"/>
  <c r="AY831" i="1"/>
  <c r="AX831" i="1"/>
  <c r="AW831" i="1"/>
  <c r="AV831" i="1"/>
  <c r="AU831" i="1"/>
  <c r="AT831" i="1"/>
  <c r="AS831" i="1"/>
  <c r="AY830" i="1"/>
  <c r="AX830" i="1"/>
  <c r="AW830" i="1"/>
  <c r="AV830" i="1"/>
  <c r="AU830" i="1"/>
  <c r="AT830" i="1"/>
  <c r="AS830" i="1"/>
  <c r="AY829" i="1"/>
  <c r="AX829" i="1"/>
  <c r="AW829" i="1"/>
  <c r="AV829" i="1"/>
  <c r="AU829" i="1"/>
  <c r="AT829" i="1"/>
  <c r="AS829" i="1"/>
  <c r="AY828" i="1"/>
  <c r="AX828" i="1"/>
  <c r="AW828" i="1"/>
  <c r="AV828" i="1"/>
  <c r="AU828" i="1"/>
  <c r="AT828" i="1"/>
  <c r="AS828" i="1"/>
  <c r="AY827" i="1"/>
  <c r="AX827" i="1"/>
  <c r="AW827" i="1"/>
  <c r="AV827" i="1"/>
  <c r="AU827" i="1"/>
  <c r="AT827" i="1"/>
  <c r="AS827" i="1"/>
  <c r="AY826" i="1"/>
  <c r="AX826" i="1"/>
  <c r="AW826" i="1"/>
  <c r="AV826" i="1"/>
  <c r="AU826" i="1"/>
  <c r="AT826" i="1"/>
  <c r="AS826" i="1"/>
  <c r="AY825" i="1"/>
  <c r="AX825" i="1"/>
  <c r="AW825" i="1"/>
  <c r="AV825" i="1"/>
  <c r="AU825" i="1"/>
  <c r="AT825" i="1"/>
  <c r="AS825" i="1"/>
  <c r="AY824" i="1"/>
  <c r="AX824" i="1"/>
  <c r="AW824" i="1"/>
  <c r="AV824" i="1"/>
  <c r="AU824" i="1"/>
  <c r="AT824" i="1"/>
  <c r="AS824" i="1"/>
  <c r="AY823" i="1"/>
  <c r="AX823" i="1"/>
  <c r="AW823" i="1"/>
  <c r="AV823" i="1"/>
  <c r="AU823" i="1"/>
  <c r="AT823" i="1"/>
  <c r="AS823" i="1"/>
  <c r="AY822" i="1"/>
  <c r="AX822" i="1"/>
  <c r="AW822" i="1"/>
  <c r="AV822" i="1"/>
  <c r="AU822" i="1"/>
  <c r="AT822" i="1"/>
  <c r="AS822" i="1"/>
  <c r="AY821" i="1"/>
  <c r="AX821" i="1"/>
  <c r="AW821" i="1"/>
  <c r="AV821" i="1"/>
  <c r="AU821" i="1"/>
  <c r="AT821" i="1"/>
  <c r="AS821" i="1"/>
  <c r="AY820" i="1"/>
  <c r="AX820" i="1"/>
  <c r="AW820" i="1"/>
  <c r="AV820" i="1"/>
  <c r="AU820" i="1"/>
  <c r="AT820" i="1"/>
  <c r="AS820" i="1"/>
  <c r="AY819" i="1"/>
  <c r="AX819" i="1"/>
  <c r="AW819" i="1"/>
  <c r="AV819" i="1"/>
  <c r="AU819" i="1"/>
  <c r="AT819" i="1"/>
  <c r="AS819" i="1"/>
  <c r="AY818" i="1"/>
  <c r="AX818" i="1"/>
  <c r="AW818" i="1"/>
  <c r="AV818" i="1"/>
  <c r="AU818" i="1"/>
  <c r="AT818" i="1"/>
  <c r="AS818" i="1"/>
  <c r="AY817" i="1"/>
  <c r="AX817" i="1"/>
  <c r="AW817" i="1"/>
  <c r="AV817" i="1"/>
  <c r="AU817" i="1"/>
  <c r="AT817" i="1"/>
  <c r="AS817" i="1"/>
  <c r="AY816" i="1"/>
  <c r="AX816" i="1"/>
  <c r="AW816" i="1"/>
  <c r="AV816" i="1"/>
  <c r="AU816" i="1"/>
  <c r="AT816" i="1"/>
  <c r="AS816" i="1"/>
  <c r="AY815" i="1"/>
  <c r="AX815" i="1"/>
  <c r="AW815" i="1"/>
  <c r="AV815" i="1"/>
  <c r="AU815" i="1"/>
  <c r="AT815" i="1"/>
  <c r="AS815" i="1"/>
  <c r="AY814" i="1"/>
  <c r="AX814" i="1"/>
  <c r="AW814" i="1"/>
  <c r="AV814" i="1"/>
  <c r="AU814" i="1"/>
  <c r="AT814" i="1"/>
  <c r="AS814" i="1"/>
  <c r="AY813" i="1"/>
  <c r="AX813" i="1"/>
  <c r="AW813" i="1"/>
  <c r="AV813" i="1"/>
  <c r="AU813" i="1"/>
  <c r="AT813" i="1"/>
  <c r="AS813" i="1"/>
  <c r="AY812" i="1"/>
  <c r="AX812" i="1"/>
  <c r="AW812" i="1"/>
  <c r="AV812" i="1"/>
  <c r="AU812" i="1"/>
  <c r="AT812" i="1"/>
  <c r="AS812" i="1"/>
  <c r="AY811" i="1"/>
  <c r="AX811" i="1"/>
  <c r="AW811" i="1"/>
  <c r="AV811" i="1"/>
  <c r="AU811" i="1"/>
  <c r="AT811" i="1"/>
  <c r="AS811" i="1"/>
  <c r="AY810" i="1"/>
  <c r="AX810" i="1"/>
  <c r="AW810" i="1"/>
  <c r="AV810" i="1"/>
  <c r="AU810" i="1"/>
  <c r="AT810" i="1"/>
  <c r="AS810" i="1"/>
  <c r="AY809" i="1"/>
  <c r="AX809" i="1"/>
  <c r="AW809" i="1"/>
  <c r="AV809" i="1"/>
  <c r="AU809" i="1"/>
  <c r="AT809" i="1"/>
  <c r="AS809" i="1"/>
  <c r="AY808" i="1"/>
  <c r="AX808" i="1"/>
  <c r="AW808" i="1"/>
  <c r="AV808" i="1"/>
  <c r="AU808" i="1"/>
  <c r="AT808" i="1"/>
  <c r="AS808" i="1"/>
  <c r="AY807" i="1"/>
  <c r="AX807" i="1"/>
  <c r="AW807" i="1"/>
  <c r="AV807" i="1"/>
  <c r="AU807" i="1"/>
  <c r="AT807" i="1"/>
  <c r="AS807" i="1"/>
  <c r="AY806" i="1"/>
  <c r="AX806" i="1"/>
  <c r="AW806" i="1"/>
  <c r="AV806" i="1"/>
  <c r="AU806" i="1"/>
  <c r="AT806" i="1"/>
  <c r="AS806" i="1"/>
  <c r="AY805" i="1"/>
  <c r="AX805" i="1"/>
  <c r="AW805" i="1"/>
  <c r="AV805" i="1"/>
  <c r="AU805" i="1"/>
  <c r="AT805" i="1"/>
  <c r="AS805" i="1"/>
  <c r="AY804" i="1"/>
  <c r="AX804" i="1"/>
  <c r="AW804" i="1"/>
  <c r="AV804" i="1"/>
  <c r="AU804" i="1"/>
  <c r="AT804" i="1"/>
  <c r="AS804" i="1"/>
  <c r="AY803" i="1"/>
  <c r="AX803" i="1"/>
  <c r="AW803" i="1"/>
  <c r="AV803" i="1"/>
  <c r="AU803" i="1"/>
  <c r="AT803" i="1"/>
  <c r="AS803" i="1"/>
  <c r="AY802" i="1"/>
  <c r="AX802" i="1"/>
  <c r="AW802" i="1"/>
  <c r="AV802" i="1"/>
  <c r="AU802" i="1"/>
  <c r="AT802" i="1"/>
  <c r="AS802" i="1"/>
  <c r="AY801" i="1"/>
  <c r="AX801" i="1"/>
  <c r="AW801" i="1"/>
  <c r="AV801" i="1"/>
  <c r="AU801" i="1"/>
  <c r="AT801" i="1"/>
  <c r="AS801" i="1"/>
  <c r="AY800" i="1"/>
  <c r="AX800" i="1"/>
  <c r="AW800" i="1"/>
  <c r="AV800" i="1"/>
  <c r="AU800" i="1"/>
  <c r="AT800" i="1"/>
  <c r="AS800" i="1"/>
  <c r="AY799" i="1"/>
  <c r="AX799" i="1"/>
  <c r="AW799" i="1"/>
  <c r="AV799" i="1"/>
  <c r="AU799" i="1"/>
  <c r="AT799" i="1"/>
  <c r="AS799" i="1"/>
  <c r="AY798" i="1"/>
  <c r="AX798" i="1"/>
  <c r="AW798" i="1"/>
  <c r="AV798" i="1"/>
  <c r="AU798" i="1"/>
  <c r="AT798" i="1"/>
  <c r="AS798" i="1"/>
  <c r="AY797" i="1"/>
  <c r="AX797" i="1"/>
  <c r="AW797" i="1"/>
  <c r="AV797" i="1"/>
  <c r="AU797" i="1"/>
  <c r="AT797" i="1"/>
  <c r="AS797" i="1"/>
  <c r="AY796" i="1"/>
  <c r="AX796" i="1"/>
  <c r="AW796" i="1"/>
  <c r="AV796" i="1"/>
  <c r="AU796" i="1"/>
  <c r="AT796" i="1"/>
  <c r="AS796" i="1"/>
  <c r="AY795" i="1"/>
  <c r="AX795" i="1"/>
  <c r="AW795" i="1"/>
  <c r="AV795" i="1"/>
  <c r="AU795" i="1"/>
  <c r="AT795" i="1"/>
  <c r="AS795" i="1"/>
  <c r="AY794" i="1"/>
  <c r="AX794" i="1"/>
  <c r="AW794" i="1"/>
  <c r="AV794" i="1"/>
  <c r="AU794" i="1"/>
  <c r="AT794" i="1"/>
  <c r="AS794" i="1"/>
  <c r="AY793" i="1"/>
  <c r="AX793" i="1"/>
  <c r="AW793" i="1"/>
  <c r="AV793" i="1"/>
  <c r="AU793" i="1"/>
  <c r="AT793" i="1"/>
  <c r="AS793" i="1"/>
  <c r="AY792" i="1"/>
  <c r="AX792" i="1"/>
  <c r="AW792" i="1"/>
  <c r="AV792" i="1"/>
  <c r="AU792" i="1"/>
  <c r="AT792" i="1"/>
  <c r="AS792" i="1"/>
  <c r="AY791" i="1"/>
  <c r="AX791" i="1"/>
  <c r="AW791" i="1"/>
  <c r="AV791" i="1"/>
  <c r="AU791" i="1"/>
  <c r="AT791" i="1"/>
  <c r="AS791" i="1"/>
  <c r="AY790" i="1"/>
  <c r="AX790" i="1"/>
  <c r="AW790" i="1"/>
  <c r="AV790" i="1"/>
  <c r="AU790" i="1"/>
  <c r="AT790" i="1"/>
  <c r="AS790" i="1"/>
  <c r="AY789" i="1"/>
  <c r="AX789" i="1"/>
  <c r="AW789" i="1"/>
  <c r="AV789" i="1"/>
  <c r="AU789" i="1"/>
  <c r="AT789" i="1"/>
  <c r="AS789" i="1"/>
  <c r="AY788" i="1"/>
  <c r="AX788" i="1"/>
  <c r="AW788" i="1"/>
  <c r="AV788" i="1"/>
  <c r="AU788" i="1"/>
  <c r="AT788" i="1"/>
  <c r="AS788" i="1"/>
  <c r="AY787" i="1"/>
  <c r="AX787" i="1"/>
  <c r="AW787" i="1"/>
  <c r="AV787" i="1"/>
  <c r="AU787" i="1"/>
  <c r="AT787" i="1"/>
  <c r="AS787" i="1"/>
  <c r="AY786" i="1"/>
  <c r="AX786" i="1"/>
  <c r="AW786" i="1"/>
  <c r="AV786" i="1"/>
  <c r="AU786" i="1"/>
  <c r="AT786" i="1"/>
  <c r="AS786" i="1"/>
  <c r="AY785" i="1"/>
  <c r="AX785" i="1"/>
  <c r="AW785" i="1"/>
  <c r="AV785" i="1"/>
  <c r="AU785" i="1"/>
  <c r="AT785" i="1"/>
  <c r="AS785" i="1"/>
  <c r="AY784" i="1"/>
  <c r="AX784" i="1"/>
  <c r="AW784" i="1"/>
  <c r="AV784" i="1"/>
  <c r="AU784" i="1"/>
  <c r="AT784" i="1"/>
  <c r="AS784" i="1"/>
  <c r="AY783" i="1"/>
  <c r="AX783" i="1"/>
  <c r="AW783" i="1"/>
  <c r="AV783" i="1"/>
  <c r="AU783" i="1"/>
  <c r="AT783" i="1"/>
  <c r="AS783" i="1"/>
  <c r="AY782" i="1"/>
  <c r="AX782" i="1"/>
  <c r="AW782" i="1"/>
  <c r="AV782" i="1"/>
  <c r="AU782" i="1"/>
  <c r="AT782" i="1"/>
  <c r="AS782" i="1"/>
  <c r="AY781" i="1"/>
  <c r="AX781" i="1"/>
  <c r="AW781" i="1"/>
  <c r="AV781" i="1"/>
  <c r="AU781" i="1"/>
  <c r="AT781" i="1"/>
  <c r="AS781" i="1"/>
  <c r="AY780" i="1"/>
  <c r="AX780" i="1"/>
  <c r="AW780" i="1"/>
  <c r="AV780" i="1"/>
  <c r="AU780" i="1"/>
  <c r="AT780" i="1"/>
  <c r="AS780" i="1"/>
  <c r="AY779" i="1"/>
  <c r="AX779" i="1"/>
  <c r="AW779" i="1"/>
  <c r="AV779" i="1"/>
  <c r="AU779" i="1"/>
  <c r="AT779" i="1"/>
  <c r="AS779" i="1"/>
  <c r="AY778" i="1"/>
  <c r="AX778" i="1"/>
  <c r="AW778" i="1"/>
  <c r="AV778" i="1"/>
  <c r="AU778" i="1"/>
  <c r="AT778" i="1"/>
  <c r="AS778" i="1"/>
  <c r="AY777" i="1"/>
  <c r="AX777" i="1"/>
  <c r="AW777" i="1"/>
  <c r="AV777" i="1"/>
  <c r="AU777" i="1"/>
  <c r="AT777" i="1"/>
  <c r="AS777" i="1"/>
  <c r="AY776" i="1"/>
  <c r="AX776" i="1"/>
  <c r="AW776" i="1"/>
  <c r="AV776" i="1"/>
  <c r="AU776" i="1"/>
  <c r="AT776" i="1"/>
  <c r="AS776" i="1"/>
  <c r="AY775" i="1"/>
  <c r="AX775" i="1"/>
  <c r="AW775" i="1"/>
  <c r="AV775" i="1"/>
  <c r="AU775" i="1"/>
  <c r="AT775" i="1"/>
  <c r="AS775" i="1"/>
  <c r="AY774" i="1"/>
  <c r="AX774" i="1"/>
  <c r="AW774" i="1"/>
  <c r="AV774" i="1"/>
  <c r="AU774" i="1"/>
  <c r="AT774" i="1"/>
  <c r="AS774" i="1"/>
  <c r="AY773" i="1"/>
  <c r="AX773" i="1"/>
  <c r="AW773" i="1"/>
  <c r="AV773" i="1"/>
  <c r="AU773" i="1"/>
  <c r="AT773" i="1"/>
  <c r="AS773" i="1"/>
  <c r="AY772" i="1"/>
  <c r="AX772" i="1"/>
  <c r="AW772" i="1"/>
  <c r="AV772" i="1"/>
  <c r="AU772" i="1"/>
  <c r="AT772" i="1"/>
  <c r="AS772" i="1"/>
  <c r="AY771" i="1"/>
  <c r="AX771" i="1"/>
  <c r="AW771" i="1"/>
  <c r="AV771" i="1"/>
  <c r="AU771" i="1"/>
  <c r="AT771" i="1"/>
  <c r="AS771" i="1"/>
  <c r="AY770" i="1"/>
  <c r="AX770" i="1"/>
  <c r="AW770" i="1"/>
  <c r="AV770" i="1"/>
  <c r="AU770" i="1"/>
  <c r="AT770" i="1"/>
  <c r="AS770" i="1"/>
  <c r="AY769" i="1"/>
  <c r="AX769" i="1"/>
  <c r="AW769" i="1"/>
  <c r="AV769" i="1"/>
  <c r="AU769" i="1"/>
  <c r="AT769" i="1"/>
  <c r="AS769" i="1"/>
  <c r="AY768" i="1"/>
  <c r="AX768" i="1"/>
  <c r="AW768" i="1"/>
  <c r="AV768" i="1"/>
  <c r="AU768" i="1"/>
  <c r="AT768" i="1"/>
  <c r="AS768" i="1"/>
  <c r="AY767" i="1"/>
  <c r="AX767" i="1"/>
  <c r="AW767" i="1"/>
  <c r="AV767" i="1"/>
  <c r="AU767" i="1"/>
  <c r="AT767" i="1"/>
  <c r="AS767" i="1"/>
  <c r="AY766" i="1"/>
  <c r="AX766" i="1"/>
  <c r="AW766" i="1"/>
  <c r="AV766" i="1"/>
  <c r="AU766" i="1"/>
  <c r="AT766" i="1"/>
  <c r="AS766" i="1"/>
  <c r="AY765" i="1"/>
  <c r="AX765" i="1"/>
  <c r="AW765" i="1"/>
  <c r="AV765" i="1"/>
  <c r="AU765" i="1"/>
  <c r="AT765" i="1"/>
  <c r="AS765" i="1"/>
  <c r="AY764" i="1"/>
  <c r="AX764" i="1"/>
  <c r="AW764" i="1"/>
  <c r="AV764" i="1"/>
  <c r="AU764" i="1"/>
  <c r="AT764" i="1"/>
  <c r="AS764" i="1"/>
  <c r="AY763" i="1"/>
  <c r="AX763" i="1"/>
  <c r="AW763" i="1"/>
  <c r="AV763" i="1"/>
  <c r="AU763" i="1"/>
  <c r="AT763" i="1"/>
  <c r="AS763" i="1"/>
  <c r="AY762" i="1"/>
  <c r="AX762" i="1"/>
  <c r="AW762" i="1"/>
  <c r="AV762" i="1"/>
  <c r="AU762" i="1"/>
  <c r="AT762" i="1"/>
  <c r="AS762" i="1"/>
  <c r="AY761" i="1"/>
  <c r="AX761" i="1"/>
  <c r="AW761" i="1"/>
  <c r="AV761" i="1"/>
  <c r="AU761" i="1"/>
  <c r="AT761" i="1"/>
  <c r="AS761" i="1"/>
  <c r="AY760" i="1"/>
  <c r="AX760" i="1"/>
  <c r="AW760" i="1"/>
  <c r="AV760" i="1"/>
  <c r="AU760" i="1"/>
  <c r="AT760" i="1"/>
  <c r="AS760" i="1"/>
  <c r="AY759" i="1"/>
  <c r="AX759" i="1"/>
  <c r="AW759" i="1"/>
  <c r="AV759" i="1"/>
  <c r="AU759" i="1"/>
  <c r="AT759" i="1"/>
  <c r="AS759" i="1"/>
  <c r="AY758" i="1"/>
  <c r="AX758" i="1"/>
  <c r="AW758" i="1"/>
  <c r="AV758" i="1"/>
  <c r="AU758" i="1"/>
  <c r="AT758" i="1"/>
  <c r="AS758" i="1"/>
  <c r="AY757" i="1"/>
  <c r="AX757" i="1"/>
  <c r="AW757" i="1"/>
  <c r="AV757" i="1"/>
  <c r="AU757" i="1"/>
  <c r="AT757" i="1"/>
  <c r="AS757" i="1"/>
  <c r="AY756" i="1"/>
  <c r="AX756" i="1"/>
  <c r="AW756" i="1"/>
  <c r="AV756" i="1"/>
  <c r="AU756" i="1"/>
  <c r="AT756" i="1"/>
  <c r="AS756" i="1"/>
  <c r="AY755" i="1"/>
  <c r="AX755" i="1"/>
  <c r="AW755" i="1"/>
  <c r="AV755" i="1"/>
  <c r="AU755" i="1"/>
  <c r="AT755" i="1"/>
  <c r="AS755" i="1"/>
  <c r="AY754" i="1"/>
  <c r="AX754" i="1"/>
  <c r="AW754" i="1"/>
  <c r="AV754" i="1"/>
  <c r="AU754" i="1"/>
  <c r="AT754" i="1"/>
  <c r="AS754" i="1"/>
  <c r="AY753" i="1"/>
  <c r="AX753" i="1"/>
  <c r="AW753" i="1"/>
  <c r="AV753" i="1"/>
  <c r="AU753" i="1"/>
  <c r="AT753" i="1"/>
  <c r="AS753" i="1"/>
  <c r="AY752" i="1"/>
  <c r="AX752" i="1"/>
  <c r="AW752" i="1"/>
  <c r="AV752" i="1"/>
  <c r="AU752" i="1"/>
  <c r="AT752" i="1"/>
  <c r="AS752" i="1"/>
  <c r="AY751" i="1"/>
  <c r="AX751" i="1"/>
  <c r="AW751" i="1"/>
  <c r="AV751" i="1"/>
  <c r="AU751" i="1"/>
  <c r="AT751" i="1"/>
  <c r="AS751" i="1"/>
  <c r="AY750" i="1"/>
  <c r="AX750" i="1"/>
  <c r="AW750" i="1"/>
  <c r="AV750" i="1"/>
  <c r="AU750" i="1"/>
  <c r="AT750" i="1"/>
  <c r="AS750" i="1"/>
  <c r="AY749" i="1"/>
  <c r="AX749" i="1"/>
  <c r="AW749" i="1"/>
  <c r="AV749" i="1"/>
  <c r="AU749" i="1"/>
  <c r="AT749" i="1"/>
  <c r="AS749" i="1"/>
  <c r="AY748" i="1"/>
  <c r="AX748" i="1"/>
  <c r="AW748" i="1"/>
  <c r="AV748" i="1"/>
  <c r="AU748" i="1"/>
  <c r="AT748" i="1"/>
  <c r="AS748" i="1"/>
  <c r="AY747" i="1"/>
  <c r="AX747" i="1"/>
  <c r="AW747" i="1"/>
  <c r="AV747" i="1"/>
  <c r="AU747" i="1"/>
  <c r="AT747" i="1"/>
  <c r="AS747" i="1"/>
  <c r="AY746" i="1"/>
  <c r="AX746" i="1"/>
  <c r="AW746" i="1"/>
  <c r="AV746" i="1"/>
  <c r="AU746" i="1"/>
  <c r="AT746" i="1"/>
  <c r="AS746" i="1"/>
  <c r="AY745" i="1"/>
  <c r="AX745" i="1"/>
  <c r="AW745" i="1"/>
  <c r="AV745" i="1"/>
  <c r="AU745" i="1"/>
  <c r="AT745" i="1"/>
  <c r="AS745" i="1"/>
  <c r="AY744" i="1"/>
  <c r="AX744" i="1"/>
  <c r="AW744" i="1"/>
  <c r="AV744" i="1"/>
  <c r="AU744" i="1"/>
  <c r="AT744" i="1"/>
  <c r="AS744" i="1"/>
  <c r="AY743" i="1"/>
  <c r="AX743" i="1"/>
  <c r="AW743" i="1"/>
  <c r="AV743" i="1"/>
  <c r="AU743" i="1"/>
  <c r="AT743" i="1"/>
  <c r="AS743" i="1"/>
  <c r="AY742" i="1"/>
  <c r="AX742" i="1"/>
  <c r="AW742" i="1"/>
  <c r="AV742" i="1"/>
  <c r="AU742" i="1"/>
  <c r="AT742" i="1"/>
  <c r="AS742" i="1"/>
  <c r="AY741" i="1"/>
  <c r="AX741" i="1"/>
  <c r="AW741" i="1"/>
  <c r="AV741" i="1"/>
  <c r="AU741" i="1"/>
  <c r="AT741" i="1"/>
  <c r="AS741" i="1"/>
  <c r="AY740" i="1"/>
  <c r="AX740" i="1"/>
  <c r="AW740" i="1"/>
  <c r="AV740" i="1"/>
  <c r="AU740" i="1"/>
  <c r="AT740" i="1"/>
  <c r="AS740" i="1"/>
  <c r="AY739" i="1"/>
  <c r="AX739" i="1"/>
  <c r="AW739" i="1"/>
  <c r="AV739" i="1"/>
  <c r="AU739" i="1"/>
  <c r="AT739" i="1"/>
  <c r="AS739" i="1"/>
  <c r="AY738" i="1"/>
  <c r="AX738" i="1"/>
  <c r="AW738" i="1"/>
  <c r="AV738" i="1"/>
  <c r="AU738" i="1"/>
  <c r="AT738" i="1"/>
  <c r="AS738" i="1"/>
  <c r="AY737" i="1"/>
  <c r="AX737" i="1"/>
  <c r="AW737" i="1"/>
  <c r="AV737" i="1"/>
  <c r="AU737" i="1"/>
  <c r="AT737" i="1"/>
  <c r="AS737" i="1"/>
  <c r="AY736" i="1"/>
  <c r="AX736" i="1"/>
  <c r="AW736" i="1"/>
  <c r="AV736" i="1"/>
  <c r="AU736" i="1"/>
  <c r="AT736" i="1"/>
  <c r="AS736" i="1"/>
  <c r="AY735" i="1"/>
  <c r="AX735" i="1"/>
  <c r="AW735" i="1"/>
  <c r="AV735" i="1"/>
  <c r="AU735" i="1"/>
  <c r="AT735" i="1"/>
  <c r="AS735" i="1"/>
  <c r="AY734" i="1"/>
  <c r="AX734" i="1"/>
  <c r="AW734" i="1"/>
  <c r="AV734" i="1"/>
  <c r="AU734" i="1"/>
  <c r="AT734" i="1"/>
  <c r="AS734" i="1"/>
  <c r="AY733" i="1"/>
  <c r="AX733" i="1"/>
  <c r="AW733" i="1"/>
  <c r="AV733" i="1"/>
  <c r="AU733" i="1"/>
  <c r="AT733" i="1"/>
  <c r="AS733" i="1"/>
  <c r="AY732" i="1"/>
  <c r="AX732" i="1"/>
  <c r="AW732" i="1"/>
  <c r="AV732" i="1"/>
  <c r="AU732" i="1"/>
  <c r="AT732" i="1"/>
  <c r="AS732" i="1"/>
  <c r="AY731" i="1"/>
  <c r="AX731" i="1"/>
  <c r="AW731" i="1"/>
  <c r="AV731" i="1"/>
  <c r="AU731" i="1"/>
  <c r="AT731" i="1"/>
  <c r="AS731" i="1"/>
  <c r="AY730" i="1"/>
  <c r="AX730" i="1"/>
  <c r="AW730" i="1"/>
  <c r="AV730" i="1"/>
  <c r="AU730" i="1"/>
  <c r="AT730" i="1"/>
  <c r="AS730" i="1"/>
  <c r="AY729" i="1"/>
  <c r="AX729" i="1"/>
  <c r="AW729" i="1"/>
  <c r="AV729" i="1"/>
  <c r="AU729" i="1"/>
  <c r="AT729" i="1"/>
  <c r="AS729" i="1"/>
  <c r="AY728" i="1"/>
  <c r="AX728" i="1"/>
  <c r="AW728" i="1"/>
  <c r="AV728" i="1"/>
  <c r="AU728" i="1"/>
  <c r="AT728" i="1"/>
  <c r="AS728" i="1"/>
  <c r="AY727" i="1"/>
  <c r="AX727" i="1"/>
  <c r="AW727" i="1"/>
  <c r="AV727" i="1"/>
  <c r="AU727" i="1"/>
  <c r="AT727" i="1"/>
  <c r="AS727" i="1"/>
  <c r="AY726" i="1"/>
  <c r="AX726" i="1"/>
  <c r="AW726" i="1"/>
  <c r="AV726" i="1"/>
  <c r="AU726" i="1"/>
  <c r="AT726" i="1"/>
  <c r="AS726" i="1"/>
  <c r="AY725" i="1"/>
  <c r="AX725" i="1"/>
  <c r="AW725" i="1"/>
  <c r="AV725" i="1"/>
  <c r="AU725" i="1"/>
  <c r="AT725" i="1"/>
  <c r="AS725" i="1"/>
  <c r="AY724" i="1"/>
  <c r="AX724" i="1"/>
  <c r="AW724" i="1"/>
  <c r="AV724" i="1"/>
  <c r="AU724" i="1"/>
  <c r="AT724" i="1"/>
  <c r="AS724" i="1"/>
  <c r="AY723" i="1"/>
  <c r="AX723" i="1"/>
  <c r="AW723" i="1"/>
  <c r="AV723" i="1"/>
  <c r="AU723" i="1"/>
  <c r="AT723" i="1"/>
  <c r="AS723" i="1"/>
  <c r="AY722" i="1"/>
  <c r="AX722" i="1"/>
  <c r="AW722" i="1"/>
  <c r="AV722" i="1"/>
  <c r="AU722" i="1"/>
  <c r="AT722" i="1"/>
  <c r="AS722" i="1"/>
  <c r="AY721" i="1"/>
  <c r="AX721" i="1"/>
  <c r="AW721" i="1"/>
  <c r="AV721" i="1"/>
  <c r="AU721" i="1"/>
  <c r="AT721" i="1"/>
  <c r="AS721" i="1"/>
  <c r="AY720" i="1"/>
  <c r="AX720" i="1"/>
  <c r="AW720" i="1"/>
  <c r="AV720" i="1"/>
  <c r="AU720" i="1"/>
  <c r="AT720" i="1"/>
  <c r="AS720" i="1"/>
  <c r="AY719" i="1"/>
  <c r="AX719" i="1"/>
  <c r="AW719" i="1"/>
  <c r="AV719" i="1"/>
  <c r="AU719" i="1"/>
  <c r="AT719" i="1"/>
  <c r="AS719" i="1"/>
  <c r="AY718" i="1"/>
  <c r="AX718" i="1"/>
  <c r="AW718" i="1"/>
  <c r="AV718" i="1"/>
  <c r="AU718" i="1"/>
  <c r="AT718" i="1"/>
  <c r="AS718" i="1"/>
  <c r="AY717" i="1"/>
  <c r="AX717" i="1"/>
  <c r="AW717" i="1"/>
  <c r="AV717" i="1"/>
  <c r="AU717" i="1"/>
  <c r="AT717" i="1"/>
  <c r="AS717" i="1"/>
  <c r="AY716" i="1"/>
  <c r="AX716" i="1"/>
  <c r="AW716" i="1"/>
  <c r="AV716" i="1"/>
  <c r="AU716" i="1"/>
  <c r="AT716" i="1"/>
  <c r="AS716" i="1"/>
  <c r="AY715" i="1"/>
  <c r="AX715" i="1"/>
  <c r="AW715" i="1"/>
  <c r="AV715" i="1"/>
  <c r="AU715" i="1"/>
  <c r="AT715" i="1"/>
  <c r="AS715" i="1"/>
  <c r="AY714" i="1"/>
  <c r="AX714" i="1"/>
  <c r="AW714" i="1"/>
  <c r="AV714" i="1"/>
  <c r="AU714" i="1"/>
  <c r="AT714" i="1"/>
  <c r="AS714" i="1"/>
  <c r="AY713" i="1"/>
  <c r="AX713" i="1"/>
  <c r="AW713" i="1"/>
  <c r="AV713" i="1"/>
  <c r="AU713" i="1"/>
  <c r="AT713" i="1"/>
  <c r="AS713" i="1"/>
  <c r="AY712" i="1"/>
  <c r="AX712" i="1"/>
  <c r="AW712" i="1"/>
  <c r="AV712" i="1"/>
  <c r="AU712" i="1"/>
  <c r="AT712" i="1"/>
  <c r="AS712" i="1"/>
  <c r="AY711" i="1"/>
  <c r="AX711" i="1"/>
  <c r="AW711" i="1"/>
  <c r="AV711" i="1"/>
  <c r="AU711" i="1"/>
  <c r="AT711" i="1"/>
  <c r="AS711" i="1"/>
  <c r="AY710" i="1"/>
  <c r="AX710" i="1"/>
  <c r="AW710" i="1"/>
  <c r="AV710" i="1"/>
  <c r="AU710" i="1"/>
  <c r="AT710" i="1"/>
  <c r="AS710" i="1"/>
  <c r="AY709" i="1"/>
  <c r="AX709" i="1"/>
  <c r="AW709" i="1"/>
  <c r="AV709" i="1"/>
  <c r="AU709" i="1"/>
  <c r="AT709" i="1"/>
  <c r="AS709" i="1"/>
  <c r="AY708" i="1"/>
  <c r="AX708" i="1"/>
  <c r="AW708" i="1"/>
  <c r="AV708" i="1"/>
  <c r="AU708" i="1"/>
  <c r="AT708" i="1"/>
  <c r="AS708" i="1"/>
  <c r="AY707" i="1"/>
  <c r="AX707" i="1"/>
  <c r="AW707" i="1"/>
  <c r="AV707" i="1"/>
  <c r="AU707" i="1"/>
  <c r="AT707" i="1"/>
  <c r="AS707" i="1"/>
  <c r="AY706" i="1"/>
  <c r="AX706" i="1"/>
  <c r="AW706" i="1"/>
  <c r="AV706" i="1"/>
  <c r="AU706" i="1"/>
  <c r="AT706" i="1"/>
  <c r="AS706" i="1"/>
  <c r="AY705" i="1"/>
  <c r="AX705" i="1"/>
  <c r="AW705" i="1"/>
  <c r="AV705" i="1"/>
  <c r="AU705" i="1"/>
  <c r="AT705" i="1"/>
  <c r="AS705" i="1"/>
  <c r="AY704" i="1"/>
  <c r="AX704" i="1"/>
  <c r="AW704" i="1"/>
  <c r="AV704" i="1"/>
  <c r="AU704" i="1"/>
  <c r="AT704" i="1"/>
  <c r="AS704" i="1"/>
  <c r="AY703" i="1"/>
  <c r="AX703" i="1"/>
  <c r="AW703" i="1"/>
  <c r="AV703" i="1"/>
  <c r="AU703" i="1"/>
  <c r="AT703" i="1"/>
  <c r="AS703" i="1"/>
  <c r="AY702" i="1"/>
  <c r="AX702" i="1"/>
  <c r="AW702" i="1"/>
  <c r="AV702" i="1"/>
  <c r="AU702" i="1"/>
  <c r="AT702" i="1"/>
  <c r="AS702" i="1"/>
  <c r="AY701" i="1"/>
  <c r="AX701" i="1"/>
  <c r="AW701" i="1"/>
  <c r="AV701" i="1"/>
  <c r="AU701" i="1"/>
  <c r="AT701" i="1"/>
  <c r="AS701" i="1"/>
  <c r="AY700" i="1"/>
  <c r="AX700" i="1"/>
  <c r="AW700" i="1"/>
  <c r="AV700" i="1"/>
  <c r="AU700" i="1"/>
  <c r="AT700" i="1"/>
  <c r="AS700" i="1"/>
  <c r="AY699" i="1"/>
  <c r="AX699" i="1"/>
  <c r="AW699" i="1"/>
  <c r="AV699" i="1"/>
  <c r="AU699" i="1"/>
  <c r="AT699" i="1"/>
  <c r="AS699" i="1"/>
  <c r="AY698" i="1"/>
  <c r="AX698" i="1"/>
  <c r="AW698" i="1"/>
  <c r="AV698" i="1"/>
  <c r="AU698" i="1"/>
  <c r="AT698" i="1"/>
  <c r="AS698" i="1"/>
  <c r="AY697" i="1"/>
  <c r="AX697" i="1"/>
  <c r="AW697" i="1"/>
  <c r="AV697" i="1"/>
  <c r="AU697" i="1"/>
  <c r="AT697" i="1"/>
  <c r="AS697" i="1"/>
  <c r="AY696" i="1"/>
  <c r="AX696" i="1"/>
  <c r="AW696" i="1"/>
  <c r="AV696" i="1"/>
  <c r="AU696" i="1"/>
  <c r="AT696" i="1"/>
  <c r="AS696" i="1"/>
  <c r="AY695" i="1"/>
  <c r="AX695" i="1"/>
  <c r="AW695" i="1"/>
  <c r="AV695" i="1"/>
  <c r="AU695" i="1"/>
  <c r="AT695" i="1"/>
  <c r="AS695" i="1"/>
  <c r="AY694" i="1"/>
  <c r="AX694" i="1"/>
  <c r="AW694" i="1"/>
  <c r="AV694" i="1"/>
  <c r="AU694" i="1"/>
  <c r="AT694" i="1"/>
  <c r="AS694" i="1"/>
  <c r="AY693" i="1"/>
  <c r="AX693" i="1"/>
  <c r="AW693" i="1"/>
  <c r="AV693" i="1"/>
  <c r="AU693" i="1"/>
  <c r="AT693" i="1"/>
  <c r="AS693" i="1"/>
  <c r="AY692" i="1"/>
  <c r="AX692" i="1"/>
  <c r="AW692" i="1"/>
  <c r="AV692" i="1"/>
  <c r="AU692" i="1"/>
  <c r="AT692" i="1"/>
  <c r="AS692" i="1"/>
  <c r="AY691" i="1"/>
  <c r="AX691" i="1"/>
  <c r="AW691" i="1"/>
  <c r="AV691" i="1"/>
  <c r="AU691" i="1"/>
  <c r="AT691" i="1"/>
  <c r="AS691" i="1"/>
  <c r="AY690" i="1"/>
  <c r="AX690" i="1"/>
  <c r="AW690" i="1"/>
  <c r="AV690" i="1"/>
  <c r="AU690" i="1"/>
  <c r="AT690" i="1"/>
  <c r="AS690" i="1"/>
  <c r="AY689" i="1"/>
  <c r="AX689" i="1"/>
  <c r="AW689" i="1"/>
  <c r="AV689" i="1"/>
  <c r="AU689" i="1"/>
  <c r="AT689" i="1"/>
  <c r="AS689" i="1"/>
  <c r="AY688" i="1"/>
  <c r="AX688" i="1"/>
  <c r="AW688" i="1"/>
  <c r="AV688" i="1"/>
  <c r="AU688" i="1"/>
  <c r="AT688" i="1"/>
  <c r="AS688" i="1"/>
  <c r="AY687" i="1"/>
  <c r="AX687" i="1"/>
  <c r="AW687" i="1"/>
  <c r="AV687" i="1"/>
  <c r="AU687" i="1"/>
  <c r="AT687" i="1"/>
  <c r="AS687" i="1"/>
  <c r="AY686" i="1"/>
  <c r="AX686" i="1"/>
  <c r="AW686" i="1"/>
  <c r="AV686" i="1"/>
  <c r="AU686" i="1"/>
  <c r="AT686" i="1"/>
  <c r="AS686" i="1"/>
  <c r="AY685" i="1"/>
  <c r="AX685" i="1"/>
  <c r="AW685" i="1"/>
  <c r="AV685" i="1"/>
  <c r="AU685" i="1"/>
  <c r="AT685" i="1"/>
  <c r="AS685" i="1"/>
  <c r="AY684" i="1"/>
  <c r="AX684" i="1"/>
  <c r="AW684" i="1"/>
  <c r="AV684" i="1"/>
  <c r="AU684" i="1"/>
  <c r="AT684" i="1"/>
  <c r="AS684" i="1"/>
  <c r="AY683" i="1"/>
  <c r="AX683" i="1"/>
  <c r="AW683" i="1"/>
  <c r="AV683" i="1"/>
  <c r="AU683" i="1"/>
  <c r="AT683" i="1"/>
  <c r="AS683" i="1"/>
  <c r="AY682" i="1"/>
  <c r="AX682" i="1"/>
  <c r="AW682" i="1"/>
  <c r="AV682" i="1"/>
  <c r="AU682" i="1"/>
  <c r="AT682" i="1"/>
  <c r="AS682" i="1"/>
  <c r="AY681" i="1"/>
  <c r="AX681" i="1"/>
  <c r="AW681" i="1"/>
  <c r="AV681" i="1"/>
  <c r="AU681" i="1"/>
  <c r="AT681" i="1"/>
  <c r="AS681" i="1"/>
  <c r="AY680" i="1"/>
  <c r="AX680" i="1"/>
  <c r="AW680" i="1"/>
  <c r="AV680" i="1"/>
  <c r="AU680" i="1"/>
  <c r="AT680" i="1"/>
  <c r="AS680" i="1"/>
  <c r="AY679" i="1"/>
  <c r="AX679" i="1"/>
  <c r="AW679" i="1"/>
  <c r="AV679" i="1"/>
  <c r="AU679" i="1"/>
  <c r="AT679" i="1"/>
  <c r="AS679" i="1"/>
  <c r="AY678" i="1"/>
  <c r="AX678" i="1"/>
  <c r="AW678" i="1"/>
  <c r="AV678" i="1"/>
  <c r="AU678" i="1"/>
  <c r="AT678" i="1"/>
  <c r="AS678" i="1"/>
  <c r="AY677" i="1"/>
  <c r="AX677" i="1"/>
  <c r="AW677" i="1"/>
  <c r="AV677" i="1"/>
  <c r="AU677" i="1"/>
  <c r="AT677" i="1"/>
  <c r="AS677" i="1"/>
  <c r="AY676" i="1"/>
  <c r="AX676" i="1"/>
  <c r="AW676" i="1"/>
  <c r="AV676" i="1"/>
  <c r="AU676" i="1"/>
  <c r="AT676" i="1"/>
  <c r="AS676" i="1"/>
  <c r="AY675" i="1"/>
  <c r="AX675" i="1"/>
  <c r="AW675" i="1"/>
  <c r="AV675" i="1"/>
  <c r="AU675" i="1"/>
  <c r="AT675" i="1"/>
  <c r="AS675" i="1"/>
  <c r="AY674" i="1"/>
  <c r="AX674" i="1"/>
  <c r="AW674" i="1"/>
  <c r="AV674" i="1"/>
  <c r="AU674" i="1"/>
  <c r="AT674" i="1"/>
  <c r="AS674" i="1"/>
  <c r="AY673" i="1"/>
  <c r="AX673" i="1"/>
  <c r="AW673" i="1"/>
  <c r="AV673" i="1"/>
  <c r="AU673" i="1"/>
  <c r="AT673" i="1"/>
  <c r="AS673" i="1"/>
  <c r="AY672" i="1"/>
  <c r="AX672" i="1"/>
  <c r="AW672" i="1"/>
  <c r="AV672" i="1"/>
  <c r="AU672" i="1"/>
  <c r="AT672" i="1"/>
  <c r="AS672" i="1"/>
  <c r="AY671" i="1"/>
  <c r="AX671" i="1"/>
  <c r="AW671" i="1"/>
  <c r="AV671" i="1"/>
  <c r="AU671" i="1"/>
  <c r="AT671" i="1"/>
  <c r="AS671" i="1"/>
  <c r="AY670" i="1"/>
  <c r="AX670" i="1"/>
  <c r="AW670" i="1"/>
  <c r="AV670" i="1"/>
  <c r="AU670" i="1"/>
  <c r="AT670" i="1"/>
  <c r="AS670" i="1"/>
  <c r="AY669" i="1"/>
  <c r="AX669" i="1"/>
  <c r="AW669" i="1"/>
  <c r="AV669" i="1"/>
  <c r="AU669" i="1"/>
  <c r="AT669" i="1"/>
  <c r="AS669" i="1"/>
  <c r="AY668" i="1"/>
  <c r="AX668" i="1"/>
  <c r="AW668" i="1"/>
  <c r="AV668" i="1"/>
  <c r="AU668" i="1"/>
  <c r="AT668" i="1"/>
  <c r="AS668" i="1"/>
  <c r="AY667" i="1"/>
  <c r="AX667" i="1"/>
  <c r="AW667" i="1"/>
  <c r="AV667" i="1"/>
  <c r="AU667" i="1"/>
  <c r="AT667" i="1"/>
  <c r="AS667" i="1"/>
  <c r="AY666" i="1"/>
  <c r="AX666" i="1"/>
  <c r="AW666" i="1"/>
  <c r="AV666" i="1"/>
  <c r="AU666" i="1"/>
  <c r="AT666" i="1"/>
  <c r="AS666" i="1"/>
  <c r="AY665" i="1"/>
  <c r="AX665" i="1"/>
  <c r="AW665" i="1"/>
  <c r="AV665" i="1"/>
  <c r="AU665" i="1"/>
  <c r="AT665" i="1"/>
  <c r="AS665" i="1"/>
  <c r="AY664" i="1"/>
  <c r="AX664" i="1"/>
  <c r="AW664" i="1"/>
  <c r="AV664" i="1"/>
  <c r="AU664" i="1"/>
  <c r="AT664" i="1"/>
  <c r="AS664" i="1"/>
  <c r="AY663" i="1"/>
  <c r="AX663" i="1"/>
  <c r="AW663" i="1"/>
  <c r="AV663" i="1"/>
  <c r="AU663" i="1"/>
  <c r="AT663" i="1"/>
  <c r="AS663" i="1"/>
  <c r="AY662" i="1"/>
  <c r="AX662" i="1"/>
  <c r="AW662" i="1"/>
  <c r="AV662" i="1"/>
  <c r="AU662" i="1"/>
  <c r="AT662" i="1"/>
  <c r="AS662" i="1"/>
  <c r="AY661" i="1"/>
  <c r="AX661" i="1"/>
  <c r="AW661" i="1"/>
  <c r="AV661" i="1"/>
  <c r="AU661" i="1"/>
  <c r="AT661" i="1"/>
  <c r="AS661" i="1"/>
  <c r="AY660" i="1"/>
  <c r="AX660" i="1"/>
  <c r="AW660" i="1"/>
  <c r="AV660" i="1"/>
  <c r="AU660" i="1"/>
  <c r="AT660" i="1"/>
  <c r="AS660" i="1"/>
  <c r="AY659" i="1"/>
  <c r="AX659" i="1"/>
  <c r="AW659" i="1"/>
  <c r="AV659" i="1"/>
  <c r="AU659" i="1"/>
  <c r="AT659" i="1"/>
  <c r="AS659" i="1"/>
  <c r="AY658" i="1"/>
  <c r="AX658" i="1"/>
  <c r="AW658" i="1"/>
  <c r="AV658" i="1"/>
  <c r="AU658" i="1"/>
  <c r="AT658" i="1"/>
  <c r="AS658" i="1"/>
  <c r="AY657" i="1"/>
  <c r="AX657" i="1"/>
  <c r="AW657" i="1"/>
  <c r="AV657" i="1"/>
  <c r="AU657" i="1"/>
  <c r="AT657" i="1"/>
  <c r="AS657" i="1"/>
  <c r="AY656" i="1"/>
  <c r="AX656" i="1"/>
  <c r="AW656" i="1"/>
  <c r="AV656" i="1"/>
  <c r="AU656" i="1"/>
  <c r="AT656" i="1"/>
  <c r="AS656" i="1"/>
  <c r="AY655" i="1"/>
  <c r="AX655" i="1"/>
  <c r="AW655" i="1"/>
  <c r="AV655" i="1"/>
  <c r="AU655" i="1"/>
  <c r="AT655" i="1"/>
  <c r="AS655" i="1"/>
  <c r="AY654" i="1"/>
  <c r="AX654" i="1"/>
  <c r="AW654" i="1"/>
  <c r="AV654" i="1"/>
  <c r="AU654" i="1"/>
  <c r="AT654" i="1"/>
  <c r="AS654" i="1"/>
  <c r="AY653" i="1"/>
  <c r="AX653" i="1"/>
  <c r="AW653" i="1"/>
  <c r="AV653" i="1"/>
  <c r="AU653" i="1"/>
  <c r="AT653" i="1"/>
  <c r="AS653" i="1"/>
  <c r="AY652" i="1"/>
  <c r="AX652" i="1"/>
  <c r="AW652" i="1"/>
  <c r="AV652" i="1"/>
  <c r="AU652" i="1"/>
  <c r="AT652" i="1"/>
  <c r="AS652" i="1"/>
  <c r="AY651" i="1"/>
  <c r="AX651" i="1"/>
  <c r="AW651" i="1"/>
  <c r="AV651" i="1"/>
  <c r="AU651" i="1"/>
  <c r="AT651" i="1"/>
  <c r="AS651" i="1"/>
  <c r="AY650" i="1"/>
  <c r="AX650" i="1"/>
  <c r="AW650" i="1"/>
  <c r="AV650" i="1"/>
  <c r="AU650" i="1"/>
  <c r="AT650" i="1"/>
  <c r="AS650" i="1"/>
  <c r="AY649" i="1"/>
  <c r="AX649" i="1"/>
  <c r="AW649" i="1"/>
  <c r="AV649" i="1"/>
  <c r="AU649" i="1"/>
  <c r="AT649" i="1"/>
  <c r="AS649" i="1"/>
  <c r="AY648" i="1"/>
  <c r="AX648" i="1"/>
  <c r="AW648" i="1"/>
  <c r="AV648" i="1"/>
  <c r="AU648" i="1"/>
  <c r="AT648" i="1"/>
  <c r="AS648" i="1"/>
  <c r="AY647" i="1"/>
  <c r="AX647" i="1"/>
  <c r="AW647" i="1"/>
  <c r="AV647" i="1"/>
  <c r="AU647" i="1"/>
  <c r="AT647" i="1"/>
  <c r="AS647" i="1"/>
  <c r="AY646" i="1"/>
  <c r="AX646" i="1"/>
  <c r="AW646" i="1"/>
  <c r="AV646" i="1"/>
  <c r="AU646" i="1"/>
  <c r="AT646" i="1"/>
  <c r="AS646" i="1"/>
  <c r="AY645" i="1"/>
  <c r="AX645" i="1"/>
  <c r="AW645" i="1"/>
  <c r="AV645" i="1"/>
  <c r="AU645" i="1"/>
  <c r="AT645" i="1"/>
  <c r="AS645" i="1"/>
  <c r="AY644" i="1"/>
  <c r="AX644" i="1"/>
  <c r="AW644" i="1"/>
  <c r="AV644" i="1"/>
  <c r="AU644" i="1"/>
  <c r="AT644" i="1"/>
  <c r="AS644" i="1"/>
  <c r="AY643" i="1"/>
  <c r="AX643" i="1"/>
  <c r="AW643" i="1"/>
  <c r="AV643" i="1"/>
  <c r="AU643" i="1"/>
  <c r="AT643" i="1"/>
  <c r="AS643" i="1"/>
  <c r="AY642" i="1"/>
  <c r="AX642" i="1"/>
  <c r="AW642" i="1"/>
  <c r="AV642" i="1"/>
  <c r="AU642" i="1"/>
  <c r="AT642" i="1"/>
  <c r="AS642" i="1"/>
  <c r="AY641" i="1"/>
  <c r="AX641" i="1"/>
  <c r="AW641" i="1"/>
  <c r="AV641" i="1"/>
  <c r="AU641" i="1"/>
  <c r="AT641" i="1"/>
  <c r="AS641" i="1"/>
  <c r="AY640" i="1"/>
  <c r="AX640" i="1"/>
  <c r="AW640" i="1"/>
  <c r="AV640" i="1"/>
  <c r="AU640" i="1"/>
  <c r="AT640" i="1"/>
  <c r="AS640" i="1"/>
  <c r="AY639" i="1"/>
  <c r="AX639" i="1"/>
  <c r="AW639" i="1"/>
  <c r="AV639" i="1"/>
  <c r="AU639" i="1"/>
  <c r="AT639" i="1"/>
  <c r="AS639" i="1"/>
  <c r="AY638" i="1"/>
  <c r="AX638" i="1"/>
  <c r="AW638" i="1"/>
  <c r="AV638" i="1"/>
  <c r="AU638" i="1"/>
  <c r="AT638" i="1"/>
  <c r="AS638" i="1"/>
  <c r="AY637" i="1"/>
  <c r="AX637" i="1"/>
  <c r="AW637" i="1"/>
  <c r="AV637" i="1"/>
  <c r="AU637" i="1"/>
  <c r="AT637" i="1"/>
  <c r="AS637" i="1"/>
  <c r="AY636" i="1"/>
  <c r="AX636" i="1"/>
  <c r="AW636" i="1"/>
  <c r="AV636" i="1"/>
  <c r="AU636" i="1"/>
  <c r="AT636" i="1"/>
  <c r="AS636" i="1"/>
  <c r="AY635" i="1"/>
  <c r="AX635" i="1"/>
  <c r="AW635" i="1"/>
  <c r="AV635" i="1"/>
  <c r="AU635" i="1"/>
  <c r="AT635" i="1"/>
  <c r="AS635" i="1"/>
  <c r="AY634" i="1"/>
  <c r="AX634" i="1"/>
  <c r="AW634" i="1"/>
  <c r="AV634" i="1"/>
  <c r="AU634" i="1"/>
  <c r="AT634" i="1"/>
  <c r="AS634" i="1"/>
  <c r="AY633" i="1"/>
  <c r="AX633" i="1"/>
  <c r="AW633" i="1"/>
  <c r="AV633" i="1"/>
  <c r="AU633" i="1"/>
  <c r="AT633" i="1"/>
  <c r="AS633" i="1"/>
  <c r="AY632" i="1"/>
  <c r="AX632" i="1"/>
  <c r="AW632" i="1"/>
  <c r="AV632" i="1"/>
  <c r="AU632" i="1"/>
  <c r="AT632" i="1"/>
  <c r="AS632" i="1"/>
  <c r="AY631" i="1"/>
  <c r="AX631" i="1"/>
  <c r="AW631" i="1"/>
  <c r="AV631" i="1"/>
  <c r="AU631" i="1"/>
  <c r="AT631" i="1"/>
  <c r="AS631" i="1"/>
  <c r="AY630" i="1"/>
  <c r="AX630" i="1"/>
  <c r="AW630" i="1"/>
  <c r="AV630" i="1"/>
  <c r="AU630" i="1"/>
  <c r="AT630" i="1"/>
  <c r="AS630" i="1"/>
  <c r="AY629" i="1"/>
  <c r="AX629" i="1"/>
  <c r="AW629" i="1"/>
  <c r="AV629" i="1"/>
  <c r="AU629" i="1"/>
  <c r="AT629" i="1"/>
  <c r="AS629" i="1"/>
  <c r="AY628" i="1"/>
  <c r="AX628" i="1"/>
  <c r="AW628" i="1"/>
  <c r="AV628" i="1"/>
  <c r="AU628" i="1"/>
  <c r="AT628" i="1"/>
  <c r="AS628" i="1"/>
  <c r="AY627" i="1"/>
  <c r="AX627" i="1"/>
  <c r="AW627" i="1"/>
  <c r="AV627" i="1"/>
  <c r="AU627" i="1"/>
  <c r="AT627" i="1"/>
  <c r="AS627" i="1"/>
  <c r="AY626" i="1"/>
  <c r="AX626" i="1"/>
  <c r="AW626" i="1"/>
  <c r="AV626" i="1"/>
  <c r="AU626" i="1"/>
  <c r="AT626" i="1"/>
  <c r="AS626" i="1"/>
  <c r="AY625" i="1"/>
  <c r="AX625" i="1"/>
  <c r="AW625" i="1"/>
  <c r="AV625" i="1"/>
  <c r="AU625" i="1"/>
  <c r="AT625" i="1"/>
  <c r="AS625" i="1"/>
  <c r="AY624" i="1"/>
  <c r="AX624" i="1"/>
  <c r="AW624" i="1"/>
  <c r="AV624" i="1"/>
  <c r="AU624" i="1"/>
  <c r="AT624" i="1"/>
  <c r="AS624" i="1"/>
  <c r="AY623" i="1"/>
  <c r="AX623" i="1"/>
  <c r="AW623" i="1"/>
  <c r="AV623" i="1"/>
  <c r="AU623" i="1"/>
  <c r="AT623" i="1"/>
  <c r="AS623" i="1"/>
  <c r="AY622" i="1"/>
  <c r="AX622" i="1"/>
  <c r="AW622" i="1"/>
  <c r="AV622" i="1"/>
  <c r="AU622" i="1"/>
  <c r="AT622" i="1"/>
  <c r="AS622" i="1"/>
  <c r="AY621" i="1"/>
  <c r="AX621" i="1"/>
  <c r="AW621" i="1"/>
  <c r="AV621" i="1"/>
  <c r="AU621" i="1"/>
  <c r="AT621" i="1"/>
  <c r="AS621" i="1"/>
  <c r="AY620" i="1"/>
  <c r="AX620" i="1"/>
  <c r="AW620" i="1"/>
  <c r="AV620" i="1"/>
  <c r="AU620" i="1"/>
  <c r="AT620" i="1"/>
  <c r="AS620" i="1"/>
  <c r="AY619" i="1"/>
  <c r="AX619" i="1"/>
  <c r="AW619" i="1"/>
  <c r="AV619" i="1"/>
  <c r="AU619" i="1"/>
  <c r="AT619" i="1"/>
  <c r="AS619" i="1"/>
  <c r="AY618" i="1"/>
  <c r="AX618" i="1"/>
  <c r="AW618" i="1"/>
  <c r="AV618" i="1"/>
  <c r="AU618" i="1"/>
  <c r="AT618" i="1"/>
  <c r="AS618" i="1"/>
  <c r="AY617" i="1"/>
  <c r="AX617" i="1"/>
  <c r="AW617" i="1"/>
  <c r="AV617" i="1"/>
  <c r="AU617" i="1"/>
  <c r="AT617" i="1"/>
  <c r="AS617" i="1"/>
  <c r="AY616" i="1"/>
  <c r="AX616" i="1"/>
  <c r="AW616" i="1"/>
  <c r="AV616" i="1"/>
  <c r="AU616" i="1"/>
  <c r="AT616" i="1"/>
  <c r="AS616" i="1"/>
  <c r="AY615" i="1"/>
  <c r="AX615" i="1"/>
  <c r="AW615" i="1"/>
  <c r="AV615" i="1"/>
  <c r="AU615" i="1"/>
  <c r="AT615" i="1"/>
  <c r="AS615" i="1"/>
  <c r="AY614" i="1"/>
  <c r="AX614" i="1"/>
  <c r="AW614" i="1"/>
  <c r="AV614" i="1"/>
  <c r="AU614" i="1"/>
  <c r="AT614" i="1"/>
  <c r="AS614" i="1"/>
  <c r="AY613" i="1"/>
  <c r="AX613" i="1"/>
  <c r="AW613" i="1"/>
  <c r="AV613" i="1"/>
  <c r="AU613" i="1"/>
  <c r="AT613" i="1"/>
  <c r="AS613" i="1"/>
  <c r="AY612" i="1"/>
  <c r="AX612" i="1"/>
  <c r="AW612" i="1"/>
  <c r="AV612" i="1"/>
  <c r="AU612" i="1"/>
  <c r="AT612" i="1"/>
  <c r="AS612" i="1"/>
  <c r="AY611" i="1"/>
  <c r="AX611" i="1"/>
  <c r="AW611" i="1"/>
  <c r="AV611" i="1"/>
  <c r="AU611" i="1"/>
  <c r="AT611" i="1"/>
  <c r="AS611" i="1"/>
  <c r="AY610" i="1"/>
  <c r="AX610" i="1"/>
  <c r="AW610" i="1"/>
  <c r="AV610" i="1"/>
  <c r="AU610" i="1"/>
  <c r="AT610" i="1"/>
  <c r="AS610" i="1"/>
  <c r="AY609" i="1"/>
  <c r="AX609" i="1"/>
  <c r="AW609" i="1"/>
  <c r="AV609" i="1"/>
  <c r="AU609" i="1"/>
  <c r="AT609" i="1"/>
  <c r="AS609" i="1"/>
  <c r="AY608" i="1"/>
  <c r="AX608" i="1"/>
  <c r="AW608" i="1"/>
  <c r="AV608" i="1"/>
  <c r="AU608" i="1"/>
  <c r="AT608" i="1"/>
  <c r="AS608" i="1"/>
  <c r="AY607" i="1"/>
  <c r="AX607" i="1"/>
  <c r="AW607" i="1"/>
  <c r="AV607" i="1"/>
  <c r="AU607" i="1"/>
  <c r="AT607" i="1"/>
  <c r="AS607" i="1"/>
  <c r="AY606" i="1"/>
  <c r="AX606" i="1"/>
  <c r="AW606" i="1"/>
  <c r="AV606" i="1"/>
  <c r="AU606" i="1"/>
  <c r="AT606" i="1"/>
  <c r="AS606" i="1"/>
  <c r="AY605" i="1"/>
  <c r="AX605" i="1"/>
  <c r="AW605" i="1"/>
  <c r="AV605" i="1"/>
  <c r="AU605" i="1"/>
  <c r="AT605" i="1"/>
  <c r="AS605" i="1"/>
  <c r="AY604" i="1"/>
  <c r="AX604" i="1"/>
  <c r="AW604" i="1"/>
  <c r="AV604" i="1"/>
  <c r="AU604" i="1"/>
  <c r="AT604" i="1"/>
  <c r="AS604" i="1"/>
  <c r="AY603" i="1"/>
  <c r="AX603" i="1"/>
  <c r="AW603" i="1"/>
  <c r="AV603" i="1"/>
  <c r="AU603" i="1"/>
  <c r="AT603" i="1"/>
  <c r="AS603" i="1"/>
  <c r="AY602" i="1"/>
  <c r="AX602" i="1"/>
  <c r="AW602" i="1"/>
  <c r="AV602" i="1"/>
  <c r="AU602" i="1"/>
  <c r="AT602" i="1"/>
  <c r="AS602" i="1"/>
  <c r="AY601" i="1"/>
  <c r="AX601" i="1"/>
  <c r="AW601" i="1"/>
  <c r="AV601" i="1"/>
  <c r="AU601" i="1"/>
  <c r="AT601" i="1"/>
  <c r="AS601" i="1"/>
  <c r="AY600" i="1"/>
  <c r="AX600" i="1"/>
  <c r="AW600" i="1"/>
  <c r="AV600" i="1"/>
  <c r="AU600" i="1"/>
  <c r="AT600" i="1"/>
  <c r="AS600" i="1"/>
  <c r="AY599" i="1"/>
  <c r="AX599" i="1"/>
  <c r="AW599" i="1"/>
  <c r="AV599" i="1"/>
  <c r="AU599" i="1"/>
  <c r="AT599" i="1"/>
  <c r="AS599" i="1"/>
  <c r="AY598" i="1"/>
  <c r="AX598" i="1"/>
  <c r="AW598" i="1"/>
  <c r="AV598" i="1"/>
  <c r="AU598" i="1"/>
  <c r="AT598" i="1"/>
  <c r="AS598" i="1"/>
  <c r="AY597" i="1"/>
  <c r="AX597" i="1"/>
  <c r="AW597" i="1"/>
  <c r="AV597" i="1"/>
  <c r="AU597" i="1"/>
  <c r="AT597" i="1"/>
  <c r="AS597" i="1"/>
  <c r="AY596" i="1"/>
  <c r="AX596" i="1"/>
  <c r="AW596" i="1"/>
  <c r="AV596" i="1"/>
  <c r="AU596" i="1"/>
  <c r="AT596" i="1"/>
  <c r="AS596" i="1"/>
  <c r="AY595" i="1"/>
  <c r="AX595" i="1"/>
  <c r="AW595" i="1"/>
  <c r="AV595" i="1"/>
  <c r="AU595" i="1"/>
  <c r="AT595" i="1"/>
  <c r="AS595" i="1"/>
  <c r="AY594" i="1"/>
  <c r="AX594" i="1"/>
  <c r="AW594" i="1"/>
  <c r="AV594" i="1"/>
  <c r="AU594" i="1"/>
  <c r="AT594" i="1"/>
  <c r="AS594" i="1"/>
  <c r="AY593" i="1"/>
  <c r="AX593" i="1"/>
  <c r="AW593" i="1"/>
  <c r="AV593" i="1"/>
  <c r="AU593" i="1"/>
  <c r="AT593" i="1"/>
  <c r="AS593" i="1"/>
  <c r="AY592" i="1"/>
  <c r="AX592" i="1"/>
  <c r="AW592" i="1"/>
  <c r="AV592" i="1"/>
  <c r="AU592" i="1"/>
  <c r="AT592" i="1"/>
  <c r="AS592" i="1"/>
  <c r="AY591" i="1"/>
  <c r="AX591" i="1"/>
  <c r="AW591" i="1"/>
  <c r="AV591" i="1"/>
  <c r="AU591" i="1"/>
  <c r="AT591" i="1"/>
  <c r="AS591" i="1"/>
  <c r="AY590" i="1"/>
  <c r="AX590" i="1"/>
  <c r="AW590" i="1"/>
  <c r="AV590" i="1"/>
  <c r="AU590" i="1"/>
  <c r="AT590" i="1"/>
  <c r="AS590" i="1"/>
  <c r="AY589" i="1"/>
  <c r="AX589" i="1"/>
  <c r="AW589" i="1"/>
  <c r="AV589" i="1"/>
  <c r="AU589" i="1"/>
  <c r="AT589" i="1"/>
  <c r="AS589" i="1"/>
  <c r="AY588" i="1"/>
  <c r="AX588" i="1"/>
  <c r="AW588" i="1"/>
  <c r="AV588" i="1"/>
  <c r="AU588" i="1"/>
  <c r="AT588" i="1"/>
  <c r="AS588" i="1"/>
  <c r="AY587" i="1"/>
  <c r="AX587" i="1"/>
  <c r="AW587" i="1"/>
  <c r="AV587" i="1"/>
  <c r="AU587" i="1"/>
  <c r="AT587" i="1"/>
  <c r="AS587" i="1"/>
  <c r="AY586" i="1"/>
  <c r="AX586" i="1"/>
  <c r="AW586" i="1"/>
  <c r="AV586" i="1"/>
  <c r="AU586" i="1"/>
  <c r="AT586" i="1"/>
  <c r="AS586" i="1"/>
  <c r="AY585" i="1"/>
  <c r="AX585" i="1"/>
  <c r="AW585" i="1"/>
  <c r="AV585" i="1"/>
  <c r="AU585" i="1"/>
  <c r="AT585" i="1"/>
  <c r="AS585" i="1"/>
  <c r="AY584" i="1"/>
  <c r="AX584" i="1"/>
  <c r="AW584" i="1"/>
  <c r="AV584" i="1"/>
  <c r="AU584" i="1"/>
  <c r="AT584" i="1"/>
  <c r="AS584" i="1"/>
  <c r="AY583" i="1"/>
  <c r="AX583" i="1"/>
  <c r="AW583" i="1"/>
  <c r="AV583" i="1"/>
  <c r="AU583" i="1"/>
  <c r="AT583" i="1"/>
  <c r="AS583" i="1"/>
  <c r="AY582" i="1"/>
  <c r="AX582" i="1"/>
  <c r="AW582" i="1"/>
  <c r="AV582" i="1"/>
  <c r="AU582" i="1"/>
  <c r="AT582" i="1"/>
  <c r="AS582" i="1"/>
  <c r="AY581" i="1"/>
  <c r="AX581" i="1"/>
  <c r="AW581" i="1"/>
  <c r="AV581" i="1"/>
  <c r="AU581" i="1"/>
  <c r="AT581" i="1"/>
  <c r="AS581" i="1"/>
  <c r="AY580" i="1"/>
  <c r="AX580" i="1"/>
  <c r="AW580" i="1"/>
  <c r="AV580" i="1"/>
  <c r="AU580" i="1"/>
  <c r="AT580" i="1"/>
  <c r="AS580" i="1"/>
  <c r="AY579" i="1"/>
  <c r="AX579" i="1"/>
  <c r="AW579" i="1"/>
  <c r="AV579" i="1"/>
  <c r="AU579" i="1"/>
  <c r="AT579" i="1"/>
  <c r="AS579" i="1"/>
  <c r="AY578" i="1"/>
  <c r="AX578" i="1"/>
  <c r="AW578" i="1"/>
  <c r="AV578" i="1"/>
  <c r="AU578" i="1"/>
  <c r="AT578" i="1"/>
  <c r="AS578" i="1"/>
  <c r="AY577" i="1"/>
  <c r="AX577" i="1"/>
  <c r="AW577" i="1"/>
  <c r="AV577" i="1"/>
  <c r="AU577" i="1"/>
  <c r="AT577" i="1"/>
  <c r="AS577" i="1"/>
  <c r="AY576" i="1"/>
  <c r="AX576" i="1"/>
  <c r="AW576" i="1"/>
  <c r="AV576" i="1"/>
  <c r="AU576" i="1"/>
  <c r="AT576" i="1"/>
  <c r="AS576" i="1"/>
  <c r="AY575" i="1"/>
  <c r="AX575" i="1"/>
  <c r="AW575" i="1"/>
  <c r="AV575" i="1"/>
  <c r="AU575" i="1"/>
  <c r="AT575" i="1"/>
  <c r="AS575" i="1"/>
  <c r="AY574" i="1"/>
  <c r="AX574" i="1"/>
  <c r="AW574" i="1"/>
  <c r="AV574" i="1"/>
  <c r="AU574" i="1"/>
  <c r="AT574" i="1"/>
  <c r="AS574" i="1"/>
  <c r="AY573" i="1"/>
  <c r="AX573" i="1"/>
  <c r="AW573" i="1"/>
  <c r="AV573" i="1"/>
  <c r="AU573" i="1"/>
  <c r="AT573" i="1"/>
  <c r="AS573" i="1"/>
  <c r="AY572" i="1"/>
  <c r="AX572" i="1"/>
  <c r="AW572" i="1"/>
  <c r="AV572" i="1"/>
  <c r="AU572" i="1"/>
  <c r="AT572" i="1"/>
  <c r="AS572" i="1"/>
  <c r="AY571" i="1"/>
  <c r="AX571" i="1"/>
  <c r="AW571" i="1"/>
  <c r="AV571" i="1"/>
  <c r="AU571" i="1"/>
  <c r="AT571" i="1"/>
  <c r="AS571" i="1"/>
  <c r="AY570" i="1"/>
  <c r="AX570" i="1"/>
  <c r="AW570" i="1"/>
  <c r="AV570" i="1"/>
  <c r="AU570" i="1"/>
  <c r="AT570" i="1"/>
  <c r="AS570" i="1"/>
  <c r="AY569" i="1"/>
  <c r="AX569" i="1"/>
  <c r="AW569" i="1"/>
  <c r="AV569" i="1"/>
  <c r="AU569" i="1"/>
  <c r="AT569" i="1"/>
  <c r="AS569" i="1"/>
  <c r="AY568" i="1"/>
  <c r="AX568" i="1"/>
  <c r="AW568" i="1"/>
  <c r="AV568" i="1"/>
  <c r="AU568" i="1"/>
  <c r="AT568" i="1"/>
  <c r="AS568" i="1"/>
  <c r="AY567" i="1"/>
  <c r="AX567" i="1"/>
  <c r="AW567" i="1"/>
  <c r="AV567" i="1"/>
  <c r="AU567" i="1"/>
  <c r="AT567" i="1"/>
  <c r="AS567" i="1"/>
  <c r="AY566" i="1"/>
  <c r="AX566" i="1"/>
  <c r="AW566" i="1"/>
  <c r="AV566" i="1"/>
  <c r="AU566" i="1"/>
  <c r="AT566" i="1"/>
  <c r="AS566" i="1"/>
  <c r="AY565" i="1"/>
  <c r="AX565" i="1"/>
  <c r="AW565" i="1"/>
  <c r="AV565" i="1"/>
  <c r="AU565" i="1"/>
  <c r="AT565" i="1"/>
  <c r="AS565" i="1"/>
  <c r="AY564" i="1"/>
  <c r="AX564" i="1"/>
  <c r="AW564" i="1"/>
  <c r="AV564" i="1"/>
  <c r="AU564" i="1"/>
  <c r="AT564" i="1"/>
  <c r="AS564" i="1"/>
  <c r="AY563" i="1"/>
  <c r="AX563" i="1"/>
  <c r="AW563" i="1"/>
  <c r="AV563" i="1"/>
  <c r="AU563" i="1"/>
  <c r="AT563" i="1"/>
  <c r="AS563" i="1"/>
  <c r="AY562" i="1"/>
  <c r="AX562" i="1"/>
  <c r="AW562" i="1"/>
  <c r="AV562" i="1"/>
  <c r="AU562" i="1"/>
  <c r="AT562" i="1"/>
  <c r="AS562" i="1"/>
  <c r="AY561" i="1"/>
  <c r="AX561" i="1"/>
  <c r="AW561" i="1"/>
  <c r="AV561" i="1"/>
  <c r="AU561" i="1"/>
  <c r="AT561" i="1"/>
  <c r="AS561" i="1"/>
  <c r="AY560" i="1"/>
  <c r="AX560" i="1"/>
  <c r="AW560" i="1"/>
  <c r="AV560" i="1"/>
  <c r="AU560" i="1"/>
  <c r="AT560" i="1"/>
  <c r="AS560" i="1"/>
  <c r="AY559" i="1"/>
  <c r="AX559" i="1"/>
  <c r="AW559" i="1"/>
  <c r="AV559" i="1"/>
  <c r="AU559" i="1"/>
  <c r="AT559" i="1"/>
  <c r="AS559" i="1"/>
  <c r="AY558" i="1"/>
  <c r="AX558" i="1"/>
  <c r="AW558" i="1"/>
  <c r="AV558" i="1"/>
  <c r="AU558" i="1"/>
  <c r="AT558" i="1"/>
  <c r="AS558" i="1"/>
  <c r="AY557" i="1"/>
  <c r="AX557" i="1"/>
  <c r="AW557" i="1"/>
  <c r="AV557" i="1"/>
  <c r="AU557" i="1"/>
  <c r="AT557" i="1"/>
  <c r="AS557" i="1"/>
  <c r="AY556" i="1"/>
  <c r="AX556" i="1"/>
  <c r="AW556" i="1"/>
  <c r="AV556" i="1"/>
  <c r="AU556" i="1"/>
  <c r="AT556" i="1"/>
  <c r="AS556" i="1"/>
  <c r="AY555" i="1"/>
  <c r="AX555" i="1"/>
  <c r="AW555" i="1"/>
  <c r="AV555" i="1"/>
  <c r="AU555" i="1"/>
  <c r="AT555" i="1"/>
  <c r="AS555" i="1"/>
  <c r="AY554" i="1"/>
  <c r="AX554" i="1"/>
  <c r="AW554" i="1"/>
  <c r="AV554" i="1"/>
  <c r="AU554" i="1"/>
  <c r="AT554" i="1"/>
  <c r="AS554" i="1"/>
  <c r="AY553" i="1"/>
  <c r="AX553" i="1"/>
  <c r="AW553" i="1"/>
  <c r="AV553" i="1"/>
  <c r="AU553" i="1"/>
  <c r="AT553" i="1"/>
  <c r="AS553" i="1"/>
  <c r="AY552" i="1"/>
  <c r="AX552" i="1"/>
  <c r="AW552" i="1"/>
  <c r="AV552" i="1"/>
  <c r="AU552" i="1"/>
  <c r="AT552" i="1"/>
  <c r="AS552" i="1"/>
  <c r="AY551" i="1"/>
  <c r="AX551" i="1"/>
  <c r="AW551" i="1"/>
  <c r="AV551" i="1"/>
  <c r="AU551" i="1"/>
  <c r="AT551" i="1"/>
  <c r="AS551" i="1"/>
  <c r="AY550" i="1"/>
  <c r="AX550" i="1"/>
  <c r="AW550" i="1"/>
  <c r="AV550" i="1"/>
  <c r="AU550" i="1"/>
  <c r="AT550" i="1"/>
  <c r="AS550" i="1"/>
  <c r="AY549" i="1"/>
  <c r="AX549" i="1"/>
  <c r="AW549" i="1"/>
  <c r="AV549" i="1"/>
  <c r="AU549" i="1"/>
  <c r="AT549" i="1"/>
  <c r="AS549" i="1"/>
  <c r="AY548" i="1"/>
  <c r="AX548" i="1"/>
  <c r="AW548" i="1"/>
  <c r="AV548" i="1"/>
  <c r="AU548" i="1"/>
  <c r="AT548" i="1"/>
  <c r="AS548" i="1"/>
  <c r="AY547" i="1"/>
  <c r="AX547" i="1"/>
  <c r="AW547" i="1"/>
  <c r="AV547" i="1"/>
  <c r="AU547" i="1"/>
  <c r="AT547" i="1"/>
  <c r="AS547" i="1"/>
  <c r="AY546" i="1"/>
  <c r="AX546" i="1"/>
  <c r="AW546" i="1"/>
  <c r="AV546" i="1"/>
  <c r="AU546" i="1"/>
  <c r="AT546" i="1"/>
  <c r="AS546" i="1"/>
  <c r="AY545" i="1"/>
  <c r="AX545" i="1"/>
  <c r="AW545" i="1"/>
  <c r="AV545" i="1"/>
  <c r="AU545" i="1"/>
  <c r="AT545" i="1"/>
  <c r="AS545" i="1"/>
  <c r="AY544" i="1"/>
  <c r="AX544" i="1"/>
  <c r="AW544" i="1"/>
  <c r="AV544" i="1"/>
  <c r="AU544" i="1"/>
  <c r="AT544" i="1"/>
  <c r="AS544" i="1"/>
  <c r="AY543" i="1"/>
  <c r="AX543" i="1"/>
  <c r="AW543" i="1"/>
  <c r="AV543" i="1"/>
  <c r="AU543" i="1"/>
  <c r="AT543" i="1"/>
  <c r="AS543" i="1"/>
  <c r="AY542" i="1"/>
  <c r="AX542" i="1"/>
  <c r="AW542" i="1"/>
  <c r="AV542" i="1"/>
  <c r="AU542" i="1"/>
  <c r="AT542" i="1"/>
  <c r="AS542" i="1"/>
  <c r="AY541" i="1"/>
  <c r="AX541" i="1"/>
  <c r="AW541" i="1"/>
  <c r="AV541" i="1"/>
  <c r="AU541" i="1"/>
  <c r="AT541" i="1"/>
  <c r="AS541" i="1"/>
  <c r="AY540" i="1"/>
  <c r="AX540" i="1"/>
  <c r="AW540" i="1"/>
  <c r="AV540" i="1"/>
  <c r="AU540" i="1"/>
  <c r="AT540" i="1"/>
  <c r="AS540" i="1"/>
  <c r="AY539" i="1"/>
  <c r="AX539" i="1"/>
  <c r="AW539" i="1"/>
  <c r="AV539" i="1"/>
  <c r="AU539" i="1"/>
  <c r="AT539" i="1"/>
  <c r="AS539" i="1"/>
  <c r="AY538" i="1"/>
  <c r="AX538" i="1"/>
  <c r="AW538" i="1"/>
  <c r="AV538" i="1"/>
  <c r="AU538" i="1"/>
  <c r="AT538" i="1"/>
  <c r="AS538" i="1"/>
  <c r="AY537" i="1"/>
  <c r="AX537" i="1"/>
  <c r="AW537" i="1"/>
  <c r="AV537" i="1"/>
  <c r="AU537" i="1"/>
  <c r="AT537" i="1"/>
  <c r="AS537" i="1"/>
  <c r="AY536" i="1"/>
  <c r="AX536" i="1"/>
  <c r="AW536" i="1"/>
  <c r="AV536" i="1"/>
  <c r="AU536" i="1"/>
  <c r="AT536" i="1"/>
  <c r="AS536" i="1"/>
  <c r="AY535" i="1"/>
  <c r="AX535" i="1"/>
  <c r="AW535" i="1"/>
  <c r="AV535" i="1"/>
  <c r="AU535" i="1"/>
  <c r="AT535" i="1"/>
  <c r="AS535" i="1"/>
  <c r="AY534" i="1"/>
  <c r="AX534" i="1"/>
  <c r="AW534" i="1"/>
  <c r="AV534" i="1"/>
  <c r="AU534" i="1"/>
  <c r="AT534" i="1"/>
  <c r="AS534" i="1"/>
  <c r="AY533" i="1"/>
  <c r="AX533" i="1"/>
  <c r="AW533" i="1"/>
  <c r="AV533" i="1"/>
  <c r="AU533" i="1"/>
  <c r="AT533" i="1"/>
  <c r="AS533" i="1"/>
  <c r="AY532" i="1"/>
  <c r="AX532" i="1"/>
  <c r="AW532" i="1"/>
  <c r="AV532" i="1"/>
  <c r="AU532" i="1"/>
  <c r="AT532" i="1"/>
  <c r="AS532" i="1"/>
  <c r="AY531" i="1"/>
  <c r="AX531" i="1"/>
  <c r="AW531" i="1"/>
  <c r="AV531" i="1"/>
  <c r="AU531" i="1"/>
  <c r="AT531" i="1"/>
  <c r="AS531" i="1"/>
  <c r="AY530" i="1"/>
  <c r="AX530" i="1"/>
  <c r="AW530" i="1"/>
  <c r="AV530" i="1"/>
  <c r="AU530" i="1"/>
  <c r="AT530" i="1"/>
  <c r="AS530" i="1"/>
  <c r="AY529" i="1"/>
  <c r="AX529" i="1"/>
  <c r="AW529" i="1"/>
  <c r="AV529" i="1"/>
  <c r="AU529" i="1"/>
  <c r="AT529" i="1"/>
  <c r="AS529" i="1"/>
  <c r="AY528" i="1"/>
  <c r="AX528" i="1"/>
  <c r="AW528" i="1"/>
  <c r="AV528" i="1"/>
  <c r="AU528" i="1"/>
  <c r="AT528" i="1"/>
  <c r="AS528" i="1"/>
  <c r="AY527" i="1"/>
  <c r="AX527" i="1"/>
  <c r="AW527" i="1"/>
  <c r="AV527" i="1"/>
  <c r="AU527" i="1"/>
  <c r="AT527" i="1"/>
  <c r="AS527" i="1"/>
  <c r="AY526" i="1"/>
  <c r="AX526" i="1"/>
  <c r="AW526" i="1"/>
  <c r="AV526" i="1"/>
  <c r="AU526" i="1"/>
  <c r="AT526" i="1"/>
  <c r="AS526" i="1"/>
  <c r="AY525" i="1"/>
  <c r="AX525" i="1"/>
  <c r="AW525" i="1"/>
  <c r="AV525" i="1"/>
  <c r="AU525" i="1"/>
  <c r="AT525" i="1"/>
  <c r="AS525" i="1"/>
  <c r="AY524" i="1"/>
  <c r="AX524" i="1"/>
  <c r="AW524" i="1"/>
  <c r="AV524" i="1"/>
  <c r="AU524" i="1"/>
  <c r="AT524" i="1"/>
  <c r="AS524" i="1"/>
  <c r="AY523" i="1"/>
  <c r="AX523" i="1"/>
  <c r="AW523" i="1"/>
  <c r="AV523" i="1"/>
  <c r="AU523" i="1"/>
  <c r="AT523" i="1"/>
  <c r="AS523" i="1"/>
  <c r="AY522" i="1"/>
  <c r="AX522" i="1"/>
  <c r="AW522" i="1"/>
  <c r="AV522" i="1"/>
  <c r="AU522" i="1"/>
  <c r="AT522" i="1"/>
  <c r="AS522" i="1"/>
  <c r="AY521" i="1"/>
  <c r="AX521" i="1"/>
  <c r="AW521" i="1"/>
  <c r="AV521" i="1"/>
  <c r="AU521" i="1"/>
  <c r="AT521" i="1"/>
  <c r="AS521" i="1"/>
  <c r="AY520" i="1"/>
  <c r="AX520" i="1"/>
  <c r="AW520" i="1"/>
  <c r="AV520" i="1"/>
  <c r="AU520" i="1"/>
  <c r="AT520" i="1"/>
  <c r="AS520" i="1"/>
  <c r="AY519" i="1"/>
  <c r="AX519" i="1"/>
  <c r="AW519" i="1"/>
  <c r="AV519" i="1"/>
  <c r="AU519" i="1"/>
  <c r="AT519" i="1"/>
  <c r="AS519" i="1"/>
  <c r="AY518" i="1"/>
  <c r="AX518" i="1"/>
  <c r="AW518" i="1"/>
  <c r="AV518" i="1"/>
  <c r="AU518" i="1"/>
  <c r="AT518" i="1"/>
  <c r="AS518" i="1"/>
  <c r="AY517" i="1"/>
  <c r="AX517" i="1"/>
  <c r="AW517" i="1"/>
  <c r="AV517" i="1"/>
  <c r="AU517" i="1"/>
  <c r="AT517" i="1"/>
  <c r="AS517" i="1"/>
  <c r="AY516" i="1"/>
  <c r="AX516" i="1"/>
  <c r="AW516" i="1"/>
  <c r="AV516" i="1"/>
  <c r="AU516" i="1"/>
  <c r="AT516" i="1"/>
  <c r="AS516" i="1"/>
  <c r="AY515" i="1"/>
  <c r="AX515" i="1"/>
  <c r="AW515" i="1"/>
  <c r="AV515" i="1"/>
  <c r="AU515" i="1"/>
  <c r="AT515" i="1"/>
  <c r="AS515" i="1"/>
  <c r="AY514" i="1"/>
  <c r="AX514" i="1"/>
  <c r="AW514" i="1"/>
  <c r="AV514" i="1"/>
  <c r="AU514" i="1"/>
  <c r="AT514" i="1"/>
  <c r="AS514" i="1"/>
  <c r="AY513" i="1"/>
  <c r="AX513" i="1"/>
  <c r="AW513" i="1"/>
  <c r="AV513" i="1"/>
  <c r="AU513" i="1"/>
  <c r="AT513" i="1"/>
  <c r="AS513" i="1"/>
  <c r="AY512" i="1"/>
  <c r="AX512" i="1"/>
  <c r="AW512" i="1"/>
  <c r="AV512" i="1"/>
  <c r="AU512" i="1"/>
  <c r="AT512" i="1"/>
  <c r="AS512" i="1"/>
  <c r="AY511" i="1"/>
  <c r="AX511" i="1"/>
  <c r="AW511" i="1"/>
  <c r="AV511" i="1"/>
  <c r="AU511" i="1"/>
  <c r="AT511" i="1"/>
  <c r="AS511" i="1"/>
  <c r="AY510" i="1"/>
  <c r="AX510" i="1"/>
  <c r="AW510" i="1"/>
  <c r="AV510" i="1"/>
  <c r="AU510" i="1"/>
  <c r="AT510" i="1"/>
  <c r="AS510" i="1"/>
  <c r="AY509" i="1"/>
  <c r="AX509" i="1"/>
  <c r="AW509" i="1"/>
  <c r="AV509" i="1"/>
  <c r="AU509" i="1"/>
  <c r="AT509" i="1"/>
  <c r="AS509" i="1"/>
  <c r="AY508" i="1"/>
  <c r="AX508" i="1"/>
  <c r="AW508" i="1"/>
  <c r="AV508" i="1"/>
  <c r="AU508" i="1"/>
  <c r="AT508" i="1"/>
  <c r="AS508" i="1"/>
  <c r="AY507" i="1"/>
  <c r="AX507" i="1"/>
  <c r="AW507" i="1"/>
  <c r="AV507" i="1"/>
  <c r="AU507" i="1"/>
  <c r="AT507" i="1"/>
  <c r="AS507" i="1"/>
  <c r="AY506" i="1"/>
  <c r="AX506" i="1"/>
  <c r="AW506" i="1"/>
  <c r="AV506" i="1"/>
  <c r="AU506" i="1"/>
  <c r="AT506" i="1"/>
  <c r="AS506" i="1"/>
  <c r="AY505" i="1"/>
  <c r="AX505" i="1"/>
  <c r="AW505" i="1"/>
  <c r="AV505" i="1"/>
  <c r="AU505" i="1"/>
  <c r="AT505" i="1"/>
  <c r="AS505" i="1"/>
  <c r="AY504" i="1"/>
  <c r="AX504" i="1"/>
  <c r="AW504" i="1"/>
  <c r="AV504" i="1"/>
  <c r="AU504" i="1"/>
  <c r="AT504" i="1"/>
  <c r="AS504" i="1"/>
  <c r="AY503" i="1"/>
  <c r="AX503" i="1"/>
  <c r="AW503" i="1"/>
  <c r="AV503" i="1"/>
  <c r="AU503" i="1"/>
  <c r="AT503" i="1"/>
  <c r="AS503" i="1"/>
  <c r="AY502" i="1"/>
  <c r="AX502" i="1"/>
  <c r="AW502" i="1"/>
  <c r="AV502" i="1"/>
  <c r="AU502" i="1"/>
  <c r="AT502" i="1"/>
  <c r="AS502" i="1"/>
  <c r="AY501" i="1"/>
  <c r="AX501" i="1"/>
  <c r="AW501" i="1"/>
  <c r="AV501" i="1"/>
  <c r="AU501" i="1"/>
  <c r="AT501" i="1"/>
  <c r="AS501" i="1"/>
  <c r="AY500" i="1"/>
  <c r="AX500" i="1"/>
  <c r="AW500" i="1"/>
  <c r="AV500" i="1"/>
  <c r="AU500" i="1"/>
  <c r="AT500" i="1"/>
  <c r="AS500" i="1"/>
  <c r="AY499" i="1"/>
  <c r="AX499" i="1"/>
  <c r="AW499" i="1"/>
  <c r="AV499" i="1"/>
  <c r="AU499" i="1"/>
  <c r="AT499" i="1"/>
  <c r="AS499" i="1"/>
  <c r="AY498" i="1"/>
  <c r="AX498" i="1"/>
  <c r="AW498" i="1"/>
  <c r="AV498" i="1"/>
  <c r="AU498" i="1"/>
  <c r="AT498" i="1"/>
  <c r="AS498" i="1"/>
  <c r="AY497" i="1"/>
  <c r="AX497" i="1"/>
  <c r="AW497" i="1"/>
  <c r="AV497" i="1"/>
  <c r="AU497" i="1"/>
  <c r="AT497" i="1"/>
  <c r="AS497" i="1"/>
  <c r="AY496" i="1"/>
  <c r="AX496" i="1"/>
  <c r="AW496" i="1"/>
  <c r="AV496" i="1"/>
  <c r="AU496" i="1"/>
  <c r="AT496" i="1"/>
  <c r="AS496" i="1"/>
  <c r="AY495" i="1"/>
  <c r="AX495" i="1"/>
  <c r="AW495" i="1"/>
  <c r="AV495" i="1"/>
  <c r="AU495" i="1"/>
  <c r="AT495" i="1"/>
  <c r="AS495" i="1"/>
  <c r="AY494" i="1"/>
  <c r="AX494" i="1"/>
  <c r="AW494" i="1"/>
  <c r="AV494" i="1"/>
  <c r="AU494" i="1"/>
  <c r="AT494" i="1"/>
  <c r="AS494" i="1"/>
  <c r="AY493" i="1"/>
  <c r="AX493" i="1"/>
  <c r="AW493" i="1"/>
  <c r="AV493" i="1"/>
  <c r="AU493" i="1"/>
  <c r="AT493" i="1"/>
  <c r="AS493" i="1"/>
  <c r="AY492" i="1"/>
  <c r="AX492" i="1"/>
  <c r="AW492" i="1"/>
  <c r="AV492" i="1"/>
  <c r="AU492" i="1"/>
  <c r="AT492" i="1"/>
  <c r="AS492" i="1"/>
  <c r="AY491" i="1"/>
  <c r="AX491" i="1"/>
  <c r="AW491" i="1"/>
  <c r="AV491" i="1"/>
  <c r="AU491" i="1"/>
  <c r="AT491" i="1"/>
  <c r="AS491" i="1"/>
  <c r="AY490" i="1"/>
  <c r="AX490" i="1"/>
  <c r="AW490" i="1"/>
  <c r="AV490" i="1"/>
  <c r="AU490" i="1"/>
  <c r="AT490" i="1"/>
  <c r="AS490" i="1"/>
  <c r="AY489" i="1"/>
  <c r="AX489" i="1"/>
  <c r="AW489" i="1"/>
  <c r="AV489" i="1"/>
  <c r="AU489" i="1"/>
  <c r="AT489" i="1"/>
  <c r="AS489" i="1"/>
  <c r="AY488" i="1"/>
  <c r="AX488" i="1"/>
  <c r="AW488" i="1"/>
  <c r="AV488" i="1"/>
  <c r="AU488" i="1"/>
  <c r="AT488" i="1"/>
  <c r="AS488" i="1"/>
  <c r="AY487" i="1"/>
  <c r="AX487" i="1"/>
  <c r="AW487" i="1"/>
  <c r="AV487" i="1"/>
  <c r="AU487" i="1"/>
  <c r="AT487" i="1"/>
  <c r="AS487" i="1"/>
  <c r="AY486" i="1"/>
  <c r="AX486" i="1"/>
  <c r="AW486" i="1"/>
  <c r="AV486" i="1"/>
  <c r="AU486" i="1"/>
  <c r="AT486" i="1"/>
  <c r="AS486" i="1"/>
  <c r="AY485" i="1"/>
  <c r="AX485" i="1"/>
  <c r="AW485" i="1"/>
  <c r="AV485" i="1"/>
  <c r="AU485" i="1"/>
  <c r="AT485" i="1"/>
  <c r="AS485" i="1"/>
  <c r="AY484" i="1"/>
  <c r="AX484" i="1"/>
  <c r="AW484" i="1"/>
  <c r="AV484" i="1"/>
  <c r="AU484" i="1"/>
  <c r="AT484" i="1"/>
  <c r="AS484" i="1"/>
  <c r="AY483" i="1"/>
  <c r="AX483" i="1"/>
  <c r="AW483" i="1"/>
  <c r="AV483" i="1"/>
  <c r="AU483" i="1"/>
  <c r="AT483" i="1"/>
  <c r="AS483" i="1"/>
  <c r="AY482" i="1"/>
  <c r="AX482" i="1"/>
  <c r="AW482" i="1"/>
  <c r="AV482" i="1"/>
  <c r="AU482" i="1"/>
  <c r="AT482" i="1"/>
  <c r="AS482" i="1"/>
  <c r="AY481" i="1"/>
  <c r="AX481" i="1"/>
  <c r="AW481" i="1"/>
  <c r="AV481" i="1"/>
  <c r="AU481" i="1"/>
  <c r="AT481" i="1"/>
  <c r="AS481" i="1"/>
  <c r="AY480" i="1"/>
  <c r="AX480" i="1"/>
  <c r="AW480" i="1"/>
  <c r="AV480" i="1"/>
  <c r="AU480" i="1"/>
  <c r="AT480" i="1"/>
  <c r="AS480" i="1"/>
  <c r="AY479" i="1"/>
  <c r="AX479" i="1"/>
  <c r="AW479" i="1"/>
  <c r="AV479" i="1"/>
  <c r="AU479" i="1"/>
  <c r="AT479" i="1"/>
  <c r="AS479" i="1"/>
  <c r="AY478" i="1"/>
  <c r="AX478" i="1"/>
  <c r="AW478" i="1"/>
  <c r="AV478" i="1"/>
  <c r="AU478" i="1"/>
  <c r="AT478" i="1"/>
  <c r="AS478" i="1"/>
  <c r="AY477" i="1"/>
  <c r="AX477" i="1"/>
  <c r="AW477" i="1"/>
  <c r="AV477" i="1"/>
  <c r="AU477" i="1"/>
  <c r="AT477" i="1"/>
  <c r="AS477" i="1"/>
  <c r="AY476" i="1"/>
  <c r="AX476" i="1"/>
  <c r="AW476" i="1"/>
  <c r="AV476" i="1"/>
  <c r="AU476" i="1"/>
  <c r="AT476" i="1"/>
  <c r="AS476" i="1"/>
  <c r="AY475" i="1"/>
  <c r="AX475" i="1"/>
  <c r="AW475" i="1"/>
  <c r="AV475" i="1"/>
  <c r="AU475" i="1"/>
  <c r="AT475" i="1"/>
  <c r="AS475" i="1"/>
  <c r="AY474" i="1"/>
  <c r="AX474" i="1"/>
  <c r="AW474" i="1"/>
  <c r="AV474" i="1"/>
  <c r="AU474" i="1"/>
  <c r="AT474" i="1"/>
  <c r="AS474" i="1"/>
  <c r="AY473" i="1"/>
  <c r="AX473" i="1"/>
  <c r="AW473" i="1"/>
  <c r="AV473" i="1"/>
  <c r="AU473" i="1"/>
  <c r="AT473" i="1"/>
  <c r="AS473" i="1"/>
  <c r="AY472" i="1"/>
  <c r="AX472" i="1"/>
  <c r="AW472" i="1"/>
  <c r="AV472" i="1"/>
  <c r="AU472" i="1"/>
  <c r="AT472" i="1"/>
  <c r="AS472" i="1"/>
  <c r="AY471" i="1"/>
  <c r="AX471" i="1"/>
  <c r="AW471" i="1"/>
  <c r="AV471" i="1"/>
  <c r="AU471" i="1"/>
  <c r="AT471" i="1"/>
  <c r="AS471" i="1"/>
  <c r="AY470" i="1"/>
  <c r="AX470" i="1"/>
  <c r="AW470" i="1"/>
  <c r="AV470" i="1"/>
  <c r="AU470" i="1"/>
  <c r="AT470" i="1"/>
  <c r="AS470" i="1"/>
  <c r="AY469" i="1"/>
  <c r="AX469" i="1"/>
  <c r="AW469" i="1"/>
  <c r="AV469" i="1"/>
  <c r="AU469" i="1"/>
  <c r="AT469" i="1"/>
  <c r="AS469" i="1"/>
  <c r="AY468" i="1"/>
  <c r="AX468" i="1"/>
  <c r="AW468" i="1"/>
  <c r="AV468" i="1"/>
  <c r="AU468" i="1"/>
  <c r="AT468" i="1"/>
  <c r="AS468" i="1"/>
  <c r="AY467" i="1"/>
  <c r="AX467" i="1"/>
  <c r="AW467" i="1"/>
  <c r="AV467" i="1"/>
  <c r="AU467" i="1"/>
  <c r="AT467" i="1"/>
  <c r="AS467" i="1"/>
  <c r="AY466" i="1"/>
  <c r="AX466" i="1"/>
  <c r="AW466" i="1"/>
  <c r="AV466" i="1"/>
  <c r="AU466" i="1"/>
  <c r="AT466" i="1"/>
  <c r="AS466" i="1"/>
  <c r="AY465" i="1"/>
  <c r="AX465" i="1"/>
  <c r="AW465" i="1"/>
  <c r="AV465" i="1"/>
  <c r="AU465" i="1"/>
  <c r="AT465" i="1"/>
  <c r="AS465" i="1"/>
  <c r="AY464" i="1"/>
  <c r="AX464" i="1"/>
  <c r="AW464" i="1"/>
  <c r="AV464" i="1"/>
  <c r="AU464" i="1"/>
  <c r="AT464" i="1"/>
  <c r="AS464" i="1"/>
  <c r="AY463" i="1"/>
  <c r="AX463" i="1"/>
  <c r="AW463" i="1"/>
  <c r="AV463" i="1"/>
  <c r="AU463" i="1"/>
  <c r="AT463" i="1"/>
  <c r="AS463" i="1"/>
  <c r="AY462" i="1"/>
  <c r="AX462" i="1"/>
  <c r="AW462" i="1"/>
  <c r="AV462" i="1"/>
  <c r="AU462" i="1"/>
  <c r="AT462" i="1"/>
  <c r="AS462" i="1"/>
  <c r="AY461" i="1"/>
  <c r="AX461" i="1"/>
  <c r="AW461" i="1"/>
  <c r="AV461" i="1"/>
  <c r="AU461" i="1"/>
  <c r="AT461" i="1"/>
  <c r="AS461" i="1"/>
  <c r="AY460" i="1"/>
  <c r="AX460" i="1"/>
  <c r="AW460" i="1"/>
  <c r="AV460" i="1"/>
  <c r="AU460" i="1"/>
  <c r="AT460" i="1"/>
  <c r="AS460" i="1"/>
  <c r="AY459" i="1"/>
  <c r="AX459" i="1"/>
  <c r="AW459" i="1"/>
  <c r="AV459" i="1"/>
  <c r="AU459" i="1"/>
  <c r="AT459" i="1"/>
  <c r="AS459" i="1"/>
  <c r="AY458" i="1"/>
  <c r="AX458" i="1"/>
  <c r="AW458" i="1"/>
  <c r="AV458" i="1"/>
  <c r="AU458" i="1"/>
  <c r="AT458" i="1"/>
  <c r="AS458" i="1"/>
  <c r="AY457" i="1"/>
  <c r="AX457" i="1"/>
  <c r="AW457" i="1"/>
  <c r="AV457" i="1"/>
  <c r="AU457" i="1"/>
  <c r="AT457" i="1"/>
  <c r="AS457" i="1"/>
  <c r="AY456" i="1"/>
  <c r="AX456" i="1"/>
  <c r="AW456" i="1"/>
  <c r="AV456" i="1"/>
  <c r="AU456" i="1"/>
  <c r="AT456" i="1"/>
  <c r="AS456" i="1"/>
  <c r="AY455" i="1"/>
  <c r="AX455" i="1"/>
  <c r="AW455" i="1"/>
  <c r="AV455" i="1"/>
  <c r="AU455" i="1"/>
  <c r="AT455" i="1"/>
  <c r="AS455" i="1"/>
  <c r="AY454" i="1"/>
  <c r="AX454" i="1"/>
  <c r="AW454" i="1"/>
  <c r="AV454" i="1"/>
  <c r="AU454" i="1"/>
  <c r="AT454" i="1"/>
  <c r="AS454" i="1"/>
  <c r="AY453" i="1"/>
  <c r="AX453" i="1"/>
  <c r="AW453" i="1"/>
  <c r="AV453" i="1"/>
  <c r="AU453" i="1"/>
  <c r="AT453" i="1"/>
  <c r="AS453" i="1"/>
  <c r="AY452" i="1"/>
  <c r="AX452" i="1"/>
  <c r="AW452" i="1"/>
  <c r="AV452" i="1"/>
  <c r="AU452" i="1"/>
  <c r="AT452" i="1"/>
  <c r="AS452" i="1"/>
  <c r="AY451" i="1"/>
  <c r="AX451" i="1"/>
  <c r="AW451" i="1"/>
  <c r="AV451" i="1"/>
  <c r="AU451" i="1"/>
  <c r="AT451" i="1"/>
  <c r="AS451" i="1"/>
  <c r="AY450" i="1"/>
  <c r="AX450" i="1"/>
  <c r="AW450" i="1"/>
  <c r="AV450" i="1"/>
  <c r="AU450" i="1"/>
  <c r="AT450" i="1"/>
  <c r="AS450" i="1"/>
  <c r="AY449" i="1"/>
  <c r="AX449" i="1"/>
  <c r="AW449" i="1"/>
  <c r="AV449" i="1"/>
  <c r="AU449" i="1"/>
  <c r="AT449" i="1"/>
  <c r="AS449" i="1"/>
  <c r="AY448" i="1"/>
  <c r="AX448" i="1"/>
  <c r="AW448" i="1"/>
  <c r="AV448" i="1"/>
  <c r="AU448" i="1"/>
  <c r="AT448" i="1"/>
  <c r="AS448" i="1"/>
  <c r="AY447" i="1"/>
  <c r="AX447" i="1"/>
  <c r="AW447" i="1"/>
  <c r="AV447" i="1"/>
  <c r="AU447" i="1"/>
  <c r="AT447" i="1"/>
  <c r="AS447" i="1"/>
  <c r="AY446" i="1"/>
  <c r="AX446" i="1"/>
  <c r="AW446" i="1"/>
  <c r="AV446" i="1"/>
  <c r="AU446" i="1"/>
  <c r="AT446" i="1"/>
  <c r="AS446" i="1"/>
  <c r="AY445" i="1"/>
  <c r="AX445" i="1"/>
  <c r="AW445" i="1"/>
  <c r="AV445" i="1"/>
  <c r="AU445" i="1"/>
  <c r="AT445" i="1"/>
  <c r="AS445" i="1"/>
  <c r="AY444" i="1"/>
  <c r="AX444" i="1"/>
  <c r="AW444" i="1"/>
  <c r="AV444" i="1"/>
  <c r="AU444" i="1"/>
  <c r="AT444" i="1"/>
  <c r="AS444" i="1"/>
  <c r="AY443" i="1"/>
  <c r="AX443" i="1"/>
  <c r="AW443" i="1"/>
  <c r="AV443" i="1"/>
  <c r="AU443" i="1"/>
  <c r="AT443" i="1"/>
  <c r="AS443" i="1"/>
  <c r="AY442" i="1"/>
  <c r="AX442" i="1"/>
  <c r="AW442" i="1"/>
  <c r="AV442" i="1"/>
  <c r="AU442" i="1"/>
  <c r="AT442" i="1"/>
  <c r="AS442" i="1"/>
  <c r="AY441" i="1"/>
  <c r="AX441" i="1"/>
  <c r="AW441" i="1"/>
  <c r="AV441" i="1"/>
  <c r="AU441" i="1"/>
  <c r="AT441" i="1"/>
  <c r="AS441" i="1"/>
  <c r="AY440" i="1"/>
  <c r="AX440" i="1"/>
  <c r="AW440" i="1"/>
  <c r="AV440" i="1"/>
  <c r="AU440" i="1"/>
  <c r="AT440" i="1"/>
  <c r="AS440" i="1"/>
  <c r="AY439" i="1"/>
  <c r="AX439" i="1"/>
  <c r="AW439" i="1"/>
  <c r="AV439" i="1"/>
  <c r="AU439" i="1"/>
  <c r="AT439" i="1"/>
  <c r="AS439" i="1"/>
  <c r="AY438" i="1"/>
  <c r="AX438" i="1"/>
  <c r="AW438" i="1"/>
  <c r="AV438" i="1"/>
  <c r="AU438" i="1"/>
  <c r="AT438" i="1"/>
  <c r="AS438" i="1"/>
  <c r="AY437" i="1"/>
  <c r="AX437" i="1"/>
  <c r="AW437" i="1"/>
  <c r="AV437" i="1"/>
  <c r="AU437" i="1"/>
  <c r="AT437" i="1"/>
  <c r="AS437" i="1"/>
  <c r="AY436" i="1"/>
  <c r="AX436" i="1"/>
  <c r="AW436" i="1"/>
  <c r="AV436" i="1"/>
  <c r="AU436" i="1"/>
  <c r="AT436" i="1"/>
  <c r="AS436" i="1"/>
  <c r="AY435" i="1"/>
  <c r="AX435" i="1"/>
  <c r="AW435" i="1"/>
  <c r="AV435" i="1"/>
  <c r="AU435" i="1"/>
  <c r="AT435" i="1"/>
  <c r="AS435" i="1"/>
  <c r="AY434" i="1"/>
  <c r="AX434" i="1"/>
  <c r="AW434" i="1"/>
  <c r="AV434" i="1"/>
  <c r="AU434" i="1"/>
  <c r="AT434" i="1"/>
  <c r="AS434" i="1"/>
  <c r="AY433" i="1"/>
  <c r="AX433" i="1"/>
  <c r="AW433" i="1"/>
  <c r="AV433" i="1"/>
  <c r="AU433" i="1"/>
  <c r="AT433" i="1"/>
  <c r="AS433" i="1"/>
  <c r="AY432" i="1"/>
  <c r="AX432" i="1"/>
  <c r="AW432" i="1"/>
  <c r="AV432" i="1"/>
  <c r="AU432" i="1"/>
  <c r="AT432" i="1"/>
  <c r="AS432" i="1"/>
  <c r="AY431" i="1"/>
  <c r="AX431" i="1"/>
  <c r="AW431" i="1"/>
  <c r="AV431" i="1"/>
  <c r="AU431" i="1"/>
  <c r="AT431" i="1"/>
  <c r="AS431" i="1"/>
  <c r="AY430" i="1"/>
  <c r="AX430" i="1"/>
  <c r="AW430" i="1"/>
  <c r="AV430" i="1"/>
  <c r="AU430" i="1"/>
  <c r="AT430" i="1"/>
  <c r="AS430" i="1"/>
  <c r="AY429" i="1"/>
  <c r="AX429" i="1"/>
  <c r="AW429" i="1"/>
  <c r="AV429" i="1"/>
  <c r="AU429" i="1"/>
  <c r="AT429" i="1"/>
  <c r="AS429" i="1"/>
  <c r="AY428" i="1"/>
  <c r="AX428" i="1"/>
  <c r="AW428" i="1"/>
  <c r="AV428" i="1"/>
  <c r="AU428" i="1"/>
  <c r="AT428" i="1"/>
  <c r="AS428" i="1"/>
  <c r="AY427" i="1"/>
  <c r="AX427" i="1"/>
  <c r="AW427" i="1"/>
  <c r="AV427" i="1"/>
  <c r="AU427" i="1"/>
  <c r="AT427" i="1"/>
  <c r="AS427" i="1"/>
  <c r="AY426" i="1"/>
  <c r="AX426" i="1"/>
  <c r="AW426" i="1"/>
  <c r="AV426" i="1"/>
  <c r="AU426" i="1"/>
  <c r="AT426" i="1"/>
  <c r="AS426" i="1"/>
  <c r="AY425" i="1"/>
  <c r="AX425" i="1"/>
  <c r="AW425" i="1"/>
  <c r="AV425" i="1"/>
  <c r="AU425" i="1"/>
  <c r="AT425" i="1"/>
  <c r="AS425" i="1"/>
  <c r="AY424" i="1"/>
  <c r="AX424" i="1"/>
  <c r="AW424" i="1"/>
  <c r="AV424" i="1"/>
  <c r="AU424" i="1"/>
  <c r="AT424" i="1"/>
  <c r="AS424" i="1"/>
  <c r="AY423" i="1"/>
  <c r="AX423" i="1"/>
  <c r="AW423" i="1"/>
  <c r="AV423" i="1"/>
  <c r="AU423" i="1"/>
  <c r="AT423" i="1"/>
  <c r="AS423" i="1"/>
  <c r="AY422" i="1"/>
  <c r="AX422" i="1"/>
  <c r="AW422" i="1"/>
  <c r="AV422" i="1"/>
  <c r="AU422" i="1"/>
  <c r="AT422" i="1"/>
  <c r="AS422" i="1"/>
  <c r="AY421" i="1"/>
  <c r="AX421" i="1"/>
  <c r="AW421" i="1"/>
  <c r="AV421" i="1"/>
  <c r="AU421" i="1"/>
  <c r="AT421" i="1"/>
  <c r="AS421" i="1"/>
  <c r="AY420" i="1"/>
  <c r="AX420" i="1"/>
  <c r="AW420" i="1"/>
  <c r="AV420" i="1"/>
  <c r="AU420" i="1"/>
  <c r="AT420" i="1"/>
  <c r="AS420" i="1"/>
  <c r="AY419" i="1"/>
  <c r="AX419" i="1"/>
  <c r="AW419" i="1"/>
  <c r="AV419" i="1"/>
  <c r="AU419" i="1"/>
  <c r="AT419" i="1"/>
  <c r="AS419" i="1"/>
  <c r="AY418" i="1"/>
  <c r="AX418" i="1"/>
  <c r="AW418" i="1"/>
  <c r="AV418" i="1"/>
  <c r="AU418" i="1"/>
  <c r="AT418" i="1"/>
  <c r="AS418" i="1"/>
  <c r="AY417" i="1"/>
  <c r="AX417" i="1"/>
  <c r="AW417" i="1"/>
  <c r="AV417" i="1"/>
  <c r="AU417" i="1"/>
  <c r="AT417" i="1"/>
  <c r="AS417" i="1"/>
  <c r="AY416" i="1"/>
  <c r="AX416" i="1"/>
  <c r="AW416" i="1"/>
  <c r="AV416" i="1"/>
  <c r="AU416" i="1"/>
  <c r="AT416" i="1"/>
  <c r="AS416" i="1"/>
  <c r="AY415" i="1"/>
  <c r="AX415" i="1"/>
  <c r="AW415" i="1"/>
  <c r="AV415" i="1"/>
  <c r="AU415" i="1"/>
  <c r="AT415" i="1"/>
  <c r="AS415" i="1"/>
  <c r="AY414" i="1"/>
  <c r="AX414" i="1"/>
  <c r="AW414" i="1"/>
  <c r="AV414" i="1"/>
  <c r="AU414" i="1"/>
  <c r="AT414" i="1"/>
  <c r="AS414" i="1"/>
  <c r="AY413" i="1"/>
  <c r="AX413" i="1"/>
  <c r="AW413" i="1"/>
  <c r="AV413" i="1"/>
  <c r="AU413" i="1"/>
  <c r="AT413" i="1"/>
  <c r="AS413" i="1"/>
  <c r="AY412" i="1"/>
  <c r="AX412" i="1"/>
  <c r="AW412" i="1"/>
  <c r="AV412" i="1"/>
  <c r="AU412" i="1"/>
  <c r="AT412" i="1"/>
  <c r="AS412" i="1"/>
  <c r="AY411" i="1"/>
  <c r="AX411" i="1"/>
  <c r="AW411" i="1"/>
  <c r="AV411" i="1"/>
  <c r="AU411" i="1"/>
  <c r="AT411" i="1"/>
  <c r="AS411" i="1"/>
  <c r="AY410" i="1"/>
  <c r="AX410" i="1"/>
  <c r="AW410" i="1"/>
  <c r="AV410" i="1"/>
  <c r="AU410" i="1"/>
  <c r="AT410" i="1"/>
  <c r="AS410" i="1"/>
  <c r="AY409" i="1"/>
  <c r="AX409" i="1"/>
  <c r="AW409" i="1"/>
  <c r="AV409" i="1"/>
  <c r="AU409" i="1"/>
  <c r="AT409" i="1"/>
  <c r="AS409" i="1"/>
  <c r="AY408" i="1"/>
  <c r="AX408" i="1"/>
  <c r="AW408" i="1"/>
  <c r="AV408" i="1"/>
  <c r="AU408" i="1"/>
  <c r="AT408" i="1"/>
  <c r="AS408" i="1"/>
  <c r="AY407" i="1"/>
  <c r="AX407" i="1"/>
  <c r="AW407" i="1"/>
  <c r="AV407" i="1"/>
  <c r="AU407" i="1"/>
  <c r="AT407" i="1"/>
  <c r="AS407" i="1"/>
  <c r="AY406" i="1"/>
  <c r="AX406" i="1"/>
  <c r="AW406" i="1"/>
  <c r="AV406" i="1"/>
  <c r="AU406" i="1"/>
  <c r="AT406" i="1"/>
  <c r="AS406" i="1"/>
  <c r="AY405" i="1"/>
  <c r="AX405" i="1"/>
  <c r="AW405" i="1"/>
  <c r="AV405" i="1"/>
  <c r="AU405" i="1"/>
  <c r="AT405" i="1"/>
  <c r="AS405" i="1"/>
  <c r="AY404" i="1"/>
  <c r="AX404" i="1"/>
  <c r="AW404" i="1"/>
  <c r="AV404" i="1"/>
  <c r="AU404" i="1"/>
  <c r="AT404" i="1"/>
  <c r="AS404" i="1"/>
  <c r="AY403" i="1"/>
  <c r="AX403" i="1"/>
  <c r="AW403" i="1"/>
  <c r="AV403" i="1"/>
  <c r="AU403" i="1"/>
  <c r="AT403" i="1"/>
  <c r="AS403" i="1"/>
  <c r="AY402" i="1"/>
  <c r="AX402" i="1"/>
  <c r="AW402" i="1"/>
  <c r="AV402" i="1"/>
  <c r="AU402" i="1"/>
  <c r="AT402" i="1"/>
  <c r="AS402" i="1"/>
  <c r="AY401" i="1"/>
  <c r="AX401" i="1"/>
  <c r="AW401" i="1"/>
  <c r="AV401" i="1"/>
  <c r="AU401" i="1"/>
  <c r="AT401" i="1"/>
  <c r="AS401" i="1"/>
  <c r="AY400" i="1"/>
  <c r="AX400" i="1"/>
  <c r="AW400" i="1"/>
  <c r="AV400" i="1"/>
  <c r="AU400" i="1"/>
  <c r="AT400" i="1"/>
  <c r="AS400" i="1"/>
  <c r="AY399" i="1"/>
  <c r="AX399" i="1"/>
  <c r="AW399" i="1"/>
  <c r="AV399" i="1"/>
  <c r="AU399" i="1"/>
  <c r="AT399" i="1"/>
  <c r="AS399" i="1"/>
  <c r="AY398" i="1"/>
  <c r="AX398" i="1"/>
  <c r="AW398" i="1"/>
  <c r="AV398" i="1"/>
  <c r="AU398" i="1"/>
  <c r="AT398" i="1"/>
  <c r="AS398" i="1"/>
  <c r="AY397" i="1"/>
  <c r="AX397" i="1"/>
  <c r="AW397" i="1"/>
  <c r="AV397" i="1"/>
  <c r="AU397" i="1"/>
  <c r="AT397" i="1"/>
  <c r="AS397" i="1"/>
  <c r="AY396" i="1"/>
  <c r="AX396" i="1"/>
  <c r="AW396" i="1"/>
  <c r="AV396" i="1"/>
  <c r="AU396" i="1"/>
  <c r="AT396" i="1"/>
  <c r="AS396" i="1"/>
  <c r="AY395" i="1"/>
  <c r="AX395" i="1"/>
  <c r="AW395" i="1"/>
  <c r="AV395" i="1"/>
  <c r="AU395" i="1"/>
  <c r="AT395" i="1"/>
  <c r="AS395" i="1"/>
  <c r="AY394" i="1"/>
  <c r="AX394" i="1"/>
  <c r="AW394" i="1"/>
  <c r="AV394" i="1"/>
  <c r="AU394" i="1"/>
  <c r="AT394" i="1"/>
  <c r="AS394" i="1"/>
  <c r="AY393" i="1"/>
  <c r="AX393" i="1"/>
  <c r="AW393" i="1"/>
  <c r="AV393" i="1"/>
  <c r="AU393" i="1"/>
  <c r="AT393" i="1"/>
  <c r="AS393" i="1"/>
  <c r="AY392" i="1"/>
  <c r="AX392" i="1"/>
  <c r="AW392" i="1"/>
  <c r="AV392" i="1"/>
  <c r="AU392" i="1"/>
  <c r="AT392" i="1"/>
  <c r="AS392" i="1"/>
  <c r="AY391" i="1"/>
  <c r="AX391" i="1"/>
  <c r="AW391" i="1"/>
  <c r="AV391" i="1"/>
  <c r="AU391" i="1"/>
  <c r="AT391" i="1"/>
  <c r="AS391" i="1"/>
  <c r="AY390" i="1"/>
  <c r="AX390" i="1"/>
  <c r="AW390" i="1"/>
  <c r="AV390" i="1"/>
  <c r="AU390" i="1"/>
  <c r="AT390" i="1"/>
  <c r="AS390" i="1"/>
  <c r="AY389" i="1"/>
  <c r="AX389" i="1"/>
  <c r="AW389" i="1"/>
  <c r="AV389" i="1"/>
  <c r="AU389" i="1"/>
  <c r="AT389" i="1"/>
  <c r="AS389" i="1"/>
  <c r="AY388" i="1"/>
  <c r="AX388" i="1"/>
  <c r="AW388" i="1"/>
  <c r="AV388" i="1"/>
  <c r="AU388" i="1"/>
  <c r="AT388" i="1"/>
  <c r="AS388" i="1"/>
  <c r="AY387" i="1"/>
  <c r="AX387" i="1"/>
  <c r="AW387" i="1"/>
  <c r="AV387" i="1"/>
  <c r="AU387" i="1"/>
  <c r="AT387" i="1"/>
  <c r="AS387" i="1"/>
  <c r="AY386" i="1"/>
  <c r="AX386" i="1"/>
  <c r="AW386" i="1"/>
  <c r="AV386" i="1"/>
  <c r="AU386" i="1"/>
  <c r="AT386" i="1"/>
  <c r="AS386" i="1"/>
  <c r="AY385" i="1"/>
  <c r="AX385" i="1"/>
  <c r="AW385" i="1"/>
  <c r="AV385" i="1"/>
  <c r="AU385" i="1"/>
  <c r="AT385" i="1"/>
  <c r="AS385" i="1"/>
  <c r="AY384" i="1"/>
  <c r="AX384" i="1"/>
  <c r="AW384" i="1"/>
  <c r="AV384" i="1"/>
  <c r="AU384" i="1"/>
  <c r="AT384" i="1"/>
  <c r="AS384" i="1"/>
  <c r="AY383" i="1"/>
  <c r="AX383" i="1"/>
  <c r="AW383" i="1"/>
  <c r="AV383" i="1"/>
  <c r="AU383" i="1"/>
  <c r="AT383" i="1"/>
  <c r="AS383" i="1"/>
  <c r="AY382" i="1"/>
  <c r="AX382" i="1"/>
  <c r="AW382" i="1"/>
  <c r="AV382" i="1"/>
  <c r="AU382" i="1"/>
  <c r="AT382" i="1"/>
  <c r="AS382" i="1"/>
  <c r="AY381" i="1"/>
  <c r="AX381" i="1"/>
  <c r="AW381" i="1"/>
  <c r="AV381" i="1"/>
  <c r="AU381" i="1"/>
  <c r="AT381" i="1"/>
  <c r="AS381" i="1"/>
  <c r="AY380" i="1"/>
  <c r="AX380" i="1"/>
  <c r="AW380" i="1"/>
  <c r="AV380" i="1"/>
  <c r="AU380" i="1"/>
  <c r="AT380" i="1"/>
  <c r="AS380" i="1"/>
  <c r="AY379" i="1"/>
  <c r="AX379" i="1"/>
  <c r="AW379" i="1"/>
  <c r="AV379" i="1"/>
  <c r="AU379" i="1"/>
  <c r="AT379" i="1"/>
  <c r="AS379" i="1"/>
  <c r="AY378" i="1"/>
  <c r="AX378" i="1"/>
  <c r="AW378" i="1"/>
  <c r="AV378" i="1"/>
  <c r="AU378" i="1"/>
  <c r="AT378" i="1"/>
  <c r="AS378" i="1"/>
  <c r="AY377" i="1"/>
  <c r="AX377" i="1"/>
  <c r="AW377" i="1"/>
  <c r="AV377" i="1"/>
  <c r="AU377" i="1"/>
  <c r="AT377" i="1"/>
  <c r="AS377" i="1"/>
  <c r="AY376" i="1"/>
  <c r="AX376" i="1"/>
  <c r="AW376" i="1"/>
  <c r="AV376" i="1"/>
  <c r="AU376" i="1"/>
  <c r="AT376" i="1"/>
  <c r="AS376" i="1"/>
  <c r="AY375" i="1"/>
  <c r="AX375" i="1"/>
  <c r="AW375" i="1"/>
  <c r="AV375" i="1"/>
  <c r="AU375" i="1"/>
  <c r="AT375" i="1"/>
  <c r="AS375" i="1"/>
  <c r="AY374" i="1"/>
  <c r="AX374" i="1"/>
  <c r="AW374" i="1"/>
  <c r="AV374" i="1"/>
  <c r="AU374" i="1"/>
  <c r="AT374" i="1"/>
  <c r="AS374" i="1"/>
  <c r="AY373" i="1"/>
  <c r="AX373" i="1"/>
  <c r="AW373" i="1"/>
  <c r="AV373" i="1"/>
  <c r="AU373" i="1"/>
  <c r="AT373" i="1"/>
  <c r="AS373" i="1"/>
  <c r="AY372" i="1"/>
  <c r="AX372" i="1"/>
  <c r="AW372" i="1"/>
  <c r="AV372" i="1"/>
  <c r="AU372" i="1"/>
  <c r="AT372" i="1"/>
  <c r="AS372" i="1"/>
  <c r="AY371" i="1"/>
  <c r="AX371" i="1"/>
  <c r="AW371" i="1"/>
  <c r="AV371" i="1"/>
  <c r="AU371" i="1"/>
  <c r="AT371" i="1"/>
  <c r="AS371" i="1"/>
  <c r="AY370" i="1"/>
  <c r="AX370" i="1"/>
  <c r="AW370" i="1"/>
  <c r="AV370" i="1"/>
  <c r="AU370" i="1"/>
  <c r="AT370" i="1"/>
  <c r="AS370" i="1"/>
  <c r="AY369" i="1"/>
  <c r="AX369" i="1"/>
  <c r="AW369" i="1"/>
  <c r="AV369" i="1"/>
  <c r="AU369" i="1"/>
  <c r="AT369" i="1"/>
  <c r="AS369" i="1"/>
  <c r="AY368" i="1"/>
  <c r="AX368" i="1"/>
  <c r="AW368" i="1"/>
  <c r="AV368" i="1"/>
  <c r="AU368" i="1"/>
  <c r="AT368" i="1"/>
  <c r="AS368" i="1"/>
  <c r="AY367" i="1"/>
  <c r="AX367" i="1"/>
  <c r="AW367" i="1"/>
  <c r="AV367" i="1"/>
  <c r="AU367" i="1"/>
  <c r="AT367" i="1"/>
  <c r="AS367" i="1"/>
  <c r="AY366" i="1"/>
  <c r="AX366" i="1"/>
  <c r="AW366" i="1"/>
  <c r="AV366" i="1"/>
  <c r="AU366" i="1"/>
  <c r="AT366" i="1"/>
  <c r="AS366" i="1"/>
  <c r="AY365" i="1"/>
  <c r="AX365" i="1"/>
  <c r="AW365" i="1"/>
  <c r="AV365" i="1"/>
  <c r="AU365" i="1"/>
  <c r="AT365" i="1"/>
  <c r="AS365" i="1"/>
  <c r="AY364" i="1"/>
  <c r="AX364" i="1"/>
  <c r="AW364" i="1"/>
  <c r="AV364" i="1"/>
  <c r="AU364" i="1"/>
  <c r="AT364" i="1"/>
  <c r="AS364" i="1"/>
  <c r="AY363" i="1"/>
  <c r="AX363" i="1"/>
  <c r="AW363" i="1"/>
  <c r="AV363" i="1"/>
  <c r="AU363" i="1"/>
  <c r="AT363" i="1"/>
  <c r="AS363" i="1"/>
  <c r="AY362" i="1"/>
  <c r="AX362" i="1"/>
  <c r="AW362" i="1"/>
  <c r="AV362" i="1"/>
  <c r="AU362" i="1"/>
  <c r="AT362" i="1"/>
  <c r="AS362" i="1"/>
  <c r="AY361" i="1"/>
  <c r="AX361" i="1"/>
  <c r="AW361" i="1"/>
  <c r="AV361" i="1"/>
  <c r="AU361" i="1"/>
  <c r="AT361" i="1"/>
  <c r="AS361" i="1"/>
  <c r="AY360" i="1"/>
  <c r="AX360" i="1"/>
  <c r="AW360" i="1"/>
  <c r="AV360" i="1"/>
  <c r="AU360" i="1"/>
  <c r="AT360" i="1"/>
  <c r="AS360" i="1"/>
  <c r="AY359" i="1"/>
  <c r="AX359" i="1"/>
  <c r="AW359" i="1"/>
  <c r="AV359" i="1"/>
  <c r="AU359" i="1"/>
  <c r="AT359" i="1"/>
  <c r="AS359" i="1"/>
  <c r="AY358" i="1"/>
  <c r="AX358" i="1"/>
  <c r="AW358" i="1"/>
  <c r="AV358" i="1"/>
  <c r="AU358" i="1"/>
  <c r="AT358" i="1"/>
  <c r="AS358" i="1"/>
  <c r="AY357" i="1"/>
  <c r="AX357" i="1"/>
  <c r="AW357" i="1"/>
  <c r="AV357" i="1"/>
  <c r="AU357" i="1"/>
  <c r="AT357" i="1"/>
  <c r="AS357" i="1"/>
  <c r="AY356" i="1"/>
  <c r="AX356" i="1"/>
  <c r="AW356" i="1"/>
  <c r="AV356" i="1"/>
  <c r="AU356" i="1"/>
  <c r="AT356" i="1"/>
  <c r="AS356" i="1"/>
  <c r="AY355" i="1"/>
  <c r="AX355" i="1"/>
  <c r="AW355" i="1"/>
  <c r="AV355" i="1"/>
  <c r="AU355" i="1"/>
  <c r="AT355" i="1"/>
  <c r="AS355" i="1"/>
  <c r="AY354" i="1"/>
  <c r="AX354" i="1"/>
  <c r="AW354" i="1"/>
  <c r="AV354" i="1"/>
  <c r="AU354" i="1"/>
  <c r="AT354" i="1"/>
  <c r="AS354" i="1"/>
  <c r="AY353" i="1"/>
  <c r="AX353" i="1"/>
  <c r="AW353" i="1"/>
  <c r="AV353" i="1"/>
  <c r="AU353" i="1"/>
  <c r="AT353" i="1"/>
  <c r="AS353" i="1"/>
  <c r="AY352" i="1"/>
  <c r="AX352" i="1"/>
  <c r="AW352" i="1"/>
  <c r="AV352" i="1"/>
  <c r="AU352" i="1"/>
  <c r="AT352" i="1"/>
  <c r="AS352" i="1"/>
  <c r="AY351" i="1"/>
  <c r="AX351" i="1"/>
  <c r="AW351" i="1"/>
  <c r="AV351" i="1"/>
  <c r="AU351" i="1"/>
  <c r="AT351" i="1"/>
  <c r="AS351" i="1"/>
  <c r="AY350" i="1"/>
  <c r="AX350" i="1"/>
  <c r="AW350" i="1"/>
  <c r="AV350" i="1"/>
  <c r="AU350" i="1"/>
  <c r="AT350" i="1"/>
  <c r="AS350" i="1"/>
  <c r="AY349" i="1"/>
  <c r="AX349" i="1"/>
  <c r="AW349" i="1"/>
  <c r="AV349" i="1"/>
  <c r="AU349" i="1"/>
  <c r="AT349" i="1"/>
  <c r="AS349" i="1"/>
  <c r="AY348" i="1"/>
  <c r="AX348" i="1"/>
  <c r="AW348" i="1"/>
  <c r="AV348" i="1"/>
  <c r="AU348" i="1"/>
  <c r="AT348" i="1"/>
  <c r="AS348" i="1"/>
  <c r="AY347" i="1"/>
  <c r="AX347" i="1"/>
  <c r="AW347" i="1"/>
  <c r="AV347" i="1"/>
  <c r="AU347" i="1"/>
  <c r="AT347" i="1"/>
  <c r="AS347" i="1"/>
  <c r="AY346" i="1"/>
  <c r="AX346" i="1"/>
  <c r="AW346" i="1"/>
  <c r="AV346" i="1"/>
  <c r="AU346" i="1"/>
  <c r="AT346" i="1"/>
  <c r="AS346" i="1"/>
  <c r="AY345" i="1"/>
  <c r="AX345" i="1"/>
  <c r="AW345" i="1"/>
  <c r="AV345" i="1"/>
  <c r="AU345" i="1"/>
  <c r="AT345" i="1"/>
  <c r="AS345" i="1"/>
  <c r="AY344" i="1"/>
  <c r="AX344" i="1"/>
  <c r="AW344" i="1"/>
  <c r="AV344" i="1"/>
  <c r="AU344" i="1"/>
  <c r="AT344" i="1"/>
  <c r="AS344" i="1"/>
  <c r="AY343" i="1"/>
  <c r="AX343" i="1"/>
  <c r="AW343" i="1"/>
  <c r="AV343" i="1"/>
  <c r="AU343" i="1"/>
  <c r="AT343" i="1"/>
  <c r="AS343" i="1"/>
  <c r="AY342" i="1"/>
  <c r="AX342" i="1"/>
  <c r="AW342" i="1"/>
  <c r="AV342" i="1"/>
  <c r="AU342" i="1"/>
  <c r="AT342" i="1"/>
  <c r="AS342" i="1"/>
  <c r="AY341" i="1"/>
  <c r="AX341" i="1"/>
  <c r="AW341" i="1"/>
  <c r="AV341" i="1"/>
  <c r="AU341" i="1"/>
  <c r="AT341" i="1"/>
  <c r="AS341" i="1"/>
  <c r="AY340" i="1"/>
  <c r="AX340" i="1"/>
  <c r="AW340" i="1"/>
  <c r="AV340" i="1"/>
  <c r="AU340" i="1"/>
  <c r="AT340" i="1"/>
  <c r="AS340" i="1"/>
  <c r="AY339" i="1"/>
  <c r="AX339" i="1"/>
  <c r="AW339" i="1"/>
  <c r="AV339" i="1"/>
  <c r="AU339" i="1"/>
  <c r="AT339" i="1"/>
  <c r="AS339" i="1"/>
  <c r="AY338" i="1"/>
  <c r="AX338" i="1"/>
  <c r="AW338" i="1"/>
  <c r="AV338" i="1"/>
  <c r="AU338" i="1"/>
  <c r="AT338" i="1"/>
  <c r="AS338" i="1"/>
  <c r="AY337" i="1"/>
  <c r="AX337" i="1"/>
  <c r="AW337" i="1"/>
  <c r="AV337" i="1"/>
  <c r="AU337" i="1"/>
  <c r="AT337" i="1"/>
  <c r="AS337" i="1"/>
  <c r="AY336" i="1"/>
  <c r="AX336" i="1"/>
  <c r="AW336" i="1"/>
  <c r="AV336" i="1"/>
  <c r="AU336" i="1"/>
  <c r="AT336" i="1"/>
  <c r="AS336" i="1"/>
  <c r="AY335" i="1"/>
  <c r="AX335" i="1"/>
  <c r="AW335" i="1"/>
  <c r="AV335" i="1"/>
  <c r="AU335" i="1"/>
  <c r="AT335" i="1"/>
  <c r="AS335" i="1"/>
  <c r="AY334" i="1"/>
  <c r="AX334" i="1"/>
  <c r="AW334" i="1"/>
  <c r="AV334" i="1"/>
  <c r="AU334" i="1"/>
  <c r="AT334" i="1"/>
  <c r="AS334" i="1"/>
  <c r="AY333" i="1"/>
  <c r="AX333" i="1"/>
  <c r="AW333" i="1"/>
  <c r="AV333" i="1"/>
  <c r="AU333" i="1"/>
  <c r="AT333" i="1"/>
  <c r="AS333" i="1"/>
  <c r="AY332" i="1"/>
  <c r="AX332" i="1"/>
  <c r="AW332" i="1"/>
  <c r="AV332" i="1"/>
  <c r="AU332" i="1"/>
  <c r="AT332" i="1"/>
  <c r="AS332" i="1"/>
  <c r="AY331" i="1"/>
  <c r="AX331" i="1"/>
  <c r="AW331" i="1"/>
  <c r="AV331" i="1"/>
  <c r="AU331" i="1"/>
  <c r="AT331" i="1"/>
  <c r="AS331" i="1"/>
  <c r="AY330" i="1"/>
  <c r="AX330" i="1"/>
  <c r="AW330" i="1"/>
  <c r="AV330" i="1"/>
  <c r="AU330" i="1"/>
  <c r="AT330" i="1"/>
  <c r="AS330" i="1"/>
  <c r="AY329" i="1"/>
  <c r="AX329" i="1"/>
  <c r="AW329" i="1"/>
  <c r="AV329" i="1"/>
  <c r="AU329" i="1"/>
  <c r="AT329" i="1"/>
  <c r="AS329" i="1"/>
  <c r="AY328" i="1"/>
  <c r="AX328" i="1"/>
  <c r="AW328" i="1"/>
  <c r="AV328" i="1"/>
  <c r="AU328" i="1"/>
  <c r="AT328" i="1"/>
  <c r="AS328" i="1"/>
  <c r="AY327" i="1"/>
  <c r="AX327" i="1"/>
  <c r="AW327" i="1"/>
  <c r="AV327" i="1"/>
  <c r="AU327" i="1"/>
  <c r="AT327" i="1"/>
  <c r="AS327" i="1"/>
  <c r="AY326" i="1"/>
  <c r="AX326" i="1"/>
  <c r="AW326" i="1"/>
  <c r="AV326" i="1"/>
  <c r="AU326" i="1"/>
  <c r="AT326" i="1"/>
  <c r="AS326" i="1"/>
  <c r="AY325" i="1"/>
  <c r="AX325" i="1"/>
  <c r="AW325" i="1"/>
  <c r="AV325" i="1"/>
  <c r="AU325" i="1"/>
  <c r="AT325" i="1"/>
  <c r="AS325" i="1"/>
  <c r="AY324" i="1"/>
  <c r="AX324" i="1"/>
  <c r="AW324" i="1"/>
  <c r="AV324" i="1"/>
  <c r="AU324" i="1"/>
  <c r="AT324" i="1"/>
  <c r="AS324" i="1"/>
  <c r="AY323" i="1"/>
  <c r="AX323" i="1"/>
  <c r="AW323" i="1"/>
  <c r="AV323" i="1"/>
  <c r="AU323" i="1"/>
  <c r="AT323" i="1"/>
  <c r="AS323" i="1"/>
  <c r="AY322" i="1"/>
  <c r="AX322" i="1"/>
  <c r="AW322" i="1"/>
  <c r="AV322" i="1"/>
  <c r="AU322" i="1"/>
  <c r="AT322" i="1"/>
  <c r="AS322" i="1"/>
  <c r="AY321" i="1"/>
  <c r="AX321" i="1"/>
  <c r="AW321" i="1"/>
  <c r="AV321" i="1"/>
  <c r="AU321" i="1"/>
  <c r="AT321" i="1"/>
  <c r="AS321" i="1"/>
  <c r="AY320" i="1"/>
  <c r="AX320" i="1"/>
  <c r="AW320" i="1"/>
  <c r="AV320" i="1"/>
  <c r="AU320" i="1"/>
  <c r="AT320" i="1"/>
  <c r="AS320" i="1"/>
  <c r="AY319" i="1"/>
  <c r="AX319" i="1"/>
  <c r="AW319" i="1"/>
  <c r="AV319" i="1"/>
  <c r="AU319" i="1"/>
  <c r="AT319" i="1"/>
  <c r="AS319" i="1"/>
  <c r="AY318" i="1"/>
  <c r="AX318" i="1"/>
  <c r="AW318" i="1"/>
  <c r="AV318" i="1"/>
  <c r="AU318" i="1"/>
  <c r="AT318" i="1"/>
  <c r="AS318" i="1"/>
  <c r="AY317" i="1"/>
  <c r="AX317" i="1"/>
  <c r="AW317" i="1"/>
  <c r="AV317" i="1"/>
  <c r="AU317" i="1"/>
  <c r="AT317" i="1"/>
  <c r="AS317" i="1"/>
  <c r="AY316" i="1"/>
  <c r="AX316" i="1"/>
  <c r="AW316" i="1"/>
  <c r="AV316" i="1"/>
  <c r="AU316" i="1"/>
  <c r="AT316" i="1"/>
  <c r="AS316" i="1"/>
  <c r="AY315" i="1"/>
  <c r="AX315" i="1"/>
  <c r="AW315" i="1"/>
  <c r="AV315" i="1"/>
  <c r="AU315" i="1"/>
  <c r="AT315" i="1"/>
  <c r="AS315" i="1"/>
  <c r="AY314" i="1"/>
  <c r="AX314" i="1"/>
  <c r="AW314" i="1"/>
  <c r="AV314" i="1"/>
  <c r="AU314" i="1"/>
  <c r="AT314" i="1"/>
  <c r="AS314" i="1"/>
  <c r="AY313" i="1"/>
  <c r="AX313" i="1"/>
  <c r="AW313" i="1"/>
  <c r="AV313" i="1"/>
  <c r="AU313" i="1"/>
  <c r="AT313" i="1"/>
  <c r="AS313" i="1"/>
  <c r="AY312" i="1"/>
  <c r="AX312" i="1"/>
  <c r="AW312" i="1"/>
  <c r="AV312" i="1"/>
  <c r="AU312" i="1"/>
  <c r="AT312" i="1"/>
  <c r="AS312" i="1"/>
  <c r="AY311" i="1"/>
  <c r="AX311" i="1"/>
  <c r="AW311" i="1"/>
  <c r="AV311" i="1"/>
  <c r="AU311" i="1"/>
  <c r="AT311" i="1"/>
  <c r="AS311" i="1"/>
  <c r="AY310" i="1"/>
  <c r="AX310" i="1"/>
  <c r="AW310" i="1"/>
  <c r="AV310" i="1"/>
  <c r="AU310" i="1"/>
  <c r="AT310" i="1"/>
  <c r="AS310" i="1"/>
  <c r="AY309" i="1"/>
  <c r="AX309" i="1"/>
  <c r="AW309" i="1"/>
  <c r="AV309" i="1"/>
  <c r="AU309" i="1"/>
  <c r="AT309" i="1"/>
  <c r="AS309" i="1"/>
  <c r="AY308" i="1"/>
  <c r="AX308" i="1"/>
  <c r="AW308" i="1"/>
  <c r="AV308" i="1"/>
  <c r="AU308" i="1"/>
  <c r="AT308" i="1"/>
  <c r="AS308" i="1"/>
  <c r="AY307" i="1"/>
  <c r="AX307" i="1"/>
  <c r="AW307" i="1"/>
  <c r="AV307" i="1"/>
  <c r="AU307" i="1"/>
  <c r="AT307" i="1"/>
  <c r="AS307" i="1"/>
  <c r="AY306" i="1"/>
  <c r="AX306" i="1"/>
  <c r="AW306" i="1"/>
  <c r="AV306" i="1"/>
  <c r="AU306" i="1"/>
  <c r="AT306" i="1"/>
  <c r="AS306" i="1"/>
  <c r="AY305" i="1"/>
  <c r="AX305" i="1"/>
  <c r="AW305" i="1"/>
  <c r="AV305" i="1"/>
  <c r="AU305" i="1"/>
  <c r="AT305" i="1"/>
  <c r="AS305" i="1"/>
  <c r="AY304" i="1"/>
  <c r="AX304" i="1"/>
  <c r="AW304" i="1"/>
  <c r="AV304" i="1"/>
  <c r="AU304" i="1"/>
  <c r="AT304" i="1"/>
  <c r="AS304" i="1"/>
  <c r="AY303" i="1"/>
  <c r="AX303" i="1"/>
  <c r="AW303" i="1"/>
  <c r="AV303" i="1"/>
  <c r="AU303" i="1"/>
  <c r="AT303" i="1"/>
  <c r="AS303" i="1"/>
  <c r="AY302" i="1"/>
  <c r="AX302" i="1"/>
  <c r="AW302" i="1"/>
  <c r="AV302" i="1"/>
  <c r="AU302" i="1"/>
  <c r="AT302" i="1"/>
  <c r="AS302" i="1"/>
  <c r="AY301" i="1"/>
  <c r="AX301" i="1"/>
  <c r="AW301" i="1"/>
  <c r="AV301" i="1"/>
  <c r="AU301" i="1"/>
  <c r="AT301" i="1"/>
  <c r="AS301" i="1"/>
  <c r="AY300" i="1"/>
  <c r="AX300" i="1"/>
  <c r="AW300" i="1"/>
  <c r="AV300" i="1"/>
  <c r="AU300" i="1"/>
  <c r="AT300" i="1"/>
  <c r="AS300" i="1"/>
  <c r="AY299" i="1"/>
  <c r="AX299" i="1"/>
  <c r="AW299" i="1"/>
  <c r="AV299" i="1"/>
  <c r="AU299" i="1"/>
  <c r="AT299" i="1"/>
  <c r="AS299" i="1"/>
  <c r="AY298" i="1"/>
  <c r="AX298" i="1"/>
  <c r="AW298" i="1"/>
  <c r="AV298" i="1"/>
  <c r="AU298" i="1"/>
  <c r="AT298" i="1"/>
  <c r="AS298" i="1"/>
  <c r="AY297" i="1"/>
  <c r="AX297" i="1"/>
  <c r="AW297" i="1"/>
  <c r="AV297" i="1"/>
  <c r="AU297" i="1"/>
  <c r="AT297" i="1"/>
  <c r="AS297" i="1"/>
  <c r="AY296" i="1"/>
  <c r="AX296" i="1"/>
  <c r="AW296" i="1"/>
  <c r="AV296" i="1"/>
  <c r="AU296" i="1"/>
  <c r="AT296" i="1"/>
  <c r="AS296" i="1"/>
  <c r="AY295" i="1"/>
  <c r="AX295" i="1"/>
  <c r="AW295" i="1"/>
  <c r="AV295" i="1"/>
  <c r="AU295" i="1"/>
  <c r="AT295" i="1"/>
  <c r="AS295" i="1"/>
  <c r="AY294" i="1"/>
  <c r="AX294" i="1"/>
  <c r="AW294" i="1"/>
  <c r="AV294" i="1"/>
  <c r="AU294" i="1"/>
  <c r="AT294" i="1"/>
  <c r="AS294" i="1"/>
  <c r="AY293" i="1"/>
  <c r="AX293" i="1"/>
  <c r="AW293" i="1"/>
  <c r="AV293" i="1"/>
  <c r="AU293" i="1"/>
  <c r="AT293" i="1"/>
  <c r="AS293" i="1"/>
  <c r="AY292" i="1"/>
  <c r="AX292" i="1"/>
  <c r="AW292" i="1"/>
  <c r="AV292" i="1"/>
  <c r="AU292" i="1"/>
  <c r="AT292" i="1"/>
  <c r="AS292" i="1"/>
  <c r="AY291" i="1"/>
  <c r="AX291" i="1"/>
  <c r="AW291" i="1"/>
  <c r="AV291" i="1"/>
  <c r="AU291" i="1"/>
  <c r="AT291" i="1"/>
  <c r="AS291" i="1"/>
  <c r="AY290" i="1"/>
  <c r="AX290" i="1"/>
  <c r="AW290" i="1"/>
  <c r="AV290" i="1"/>
  <c r="AU290" i="1"/>
  <c r="AT290" i="1"/>
  <c r="AS290" i="1"/>
  <c r="AY289" i="1"/>
  <c r="AX289" i="1"/>
  <c r="AW289" i="1"/>
  <c r="AV289" i="1"/>
  <c r="AU289" i="1"/>
  <c r="AT289" i="1"/>
  <c r="AS289" i="1"/>
  <c r="AY288" i="1"/>
  <c r="AX288" i="1"/>
  <c r="AW288" i="1"/>
  <c r="AV288" i="1"/>
  <c r="AU288" i="1"/>
  <c r="AT288" i="1"/>
  <c r="AS288" i="1"/>
  <c r="AY287" i="1"/>
  <c r="AX287" i="1"/>
  <c r="AW287" i="1"/>
  <c r="AV287" i="1"/>
  <c r="AU287" i="1"/>
  <c r="AT287" i="1"/>
  <c r="AS287" i="1"/>
  <c r="AY286" i="1"/>
  <c r="AX286" i="1"/>
  <c r="AW286" i="1"/>
  <c r="AV286" i="1"/>
  <c r="AU286" i="1"/>
  <c r="AT286" i="1"/>
  <c r="AS286" i="1"/>
  <c r="AY285" i="1"/>
  <c r="AX285" i="1"/>
  <c r="AW285" i="1"/>
  <c r="AV285" i="1"/>
  <c r="AU285" i="1"/>
  <c r="AT285" i="1"/>
  <c r="AS285" i="1"/>
  <c r="AY284" i="1"/>
  <c r="AX284" i="1"/>
  <c r="AW284" i="1"/>
  <c r="AV284" i="1"/>
  <c r="AU284" i="1"/>
  <c r="AT284" i="1"/>
  <c r="AS284" i="1"/>
  <c r="AY283" i="1"/>
  <c r="AX283" i="1"/>
  <c r="AW283" i="1"/>
  <c r="AV283" i="1"/>
  <c r="AU283" i="1"/>
  <c r="AT283" i="1"/>
  <c r="AS283" i="1"/>
  <c r="AY282" i="1"/>
  <c r="AX282" i="1"/>
  <c r="AW282" i="1"/>
  <c r="AV282" i="1"/>
  <c r="AU282" i="1"/>
  <c r="AT282" i="1"/>
  <c r="AS282" i="1"/>
  <c r="AY281" i="1"/>
  <c r="AX281" i="1"/>
  <c r="AW281" i="1"/>
  <c r="AV281" i="1"/>
  <c r="AU281" i="1"/>
  <c r="AT281" i="1"/>
  <c r="AS281" i="1"/>
  <c r="AY280" i="1"/>
  <c r="AX280" i="1"/>
  <c r="AW280" i="1"/>
  <c r="AV280" i="1"/>
  <c r="AU280" i="1"/>
  <c r="AT280" i="1"/>
  <c r="AS280" i="1"/>
  <c r="AY279" i="1"/>
  <c r="AX279" i="1"/>
  <c r="AW279" i="1"/>
  <c r="AV279" i="1"/>
  <c r="AU279" i="1"/>
  <c r="AT279" i="1"/>
  <c r="AS279" i="1"/>
  <c r="AY278" i="1"/>
  <c r="AX278" i="1"/>
  <c r="AW278" i="1"/>
  <c r="AV278" i="1"/>
  <c r="AU278" i="1"/>
  <c r="AT278" i="1"/>
  <c r="AS278" i="1"/>
  <c r="AY277" i="1"/>
  <c r="AX277" i="1"/>
  <c r="AW277" i="1"/>
  <c r="AV277" i="1"/>
  <c r="AU277" i="1"/>
  <c r="AT277" i="1"/>
  <c r="AS277" i="1"/>
  <c r="AY276" i="1"/>
  <c r="AX276" i="1"/>
  <c r="AW276" i="1"/>
  <c r="AV276" i="1"/>
  <c r="AU276" i="1"/>
  <c r="AT276" i="1"/>
  <c r="AS276" i="1"/>
  <c r="AY275" i="1"/>
  <c r="AX275" i="1"/>
  <c r="AW275" i="1"/>
  <c r="AV275" i="1"/>
  <c r="AU275" i="1"/>
  <c r="AT275" i="1"/>
  <c r="AS275" i="1"/>
  <c r="AY274" i="1"/>
  <c r="AX274" i="1"/>
  <c r="AW274" i="1"/>
  <c r="AV274" i="1"/>
  <c r="AU274" i="1"/>
  <c r="AT274" i="1"/>
  <c r="AS274" i="1"/>
  <c r="AY273" i="1"/>
  <c r="AX273" i="1"/>
  <c r="AW273" i="1"/>
  <c r="AV273" i="1"/>
  <c r="AU273" i="1"/>
  <c r="AT273" i="1"/>
  <c r="AS273" i="1"/>
  <c r="AK7" i="1"/>
  <c r="AK2029" i="1"/>
  <c r="AK2028" i="1"/>
  <c r="AK2027" i="1"/>
  <c r="AK2026" i="1"/>
  <c r="AK2025" i="1"/>
  <c r="AK2024" i="1"/>
  <c r="AK2023" i="1"/>
  <c r="AK2022" i="1"/>
  <c r="AK2021" i="1"/>
  <c r="AK2020" i="1"/>
  <c r="AK2019" i="1"/>
  <c r="AK2018" i="1"/>
  <c r="AK2017" i="1"/>
  <c r="AK2016" i="1"/>
  <c r="AK2015" i="1"/>
  <c r="AK2014" i="1"/>
  <c r="AK2013" i="1"/>
  <c r="AK2012" i="1"/>
  <c r="AK2011" i="1"/>
  <c r="AK2010" i="1"/>
  <c r="AK2009" i="1"/>
  <c r="AK2008" i="1"/>
  <c r="AK2007" i="1"/>
  <c r="AK2006" i="1"/>
  <c r="AK2005" i="1"/>
  <c r="AK2004" i="1"/>
  <c r="AK2003" i="1"/>
  <c r="AK2002" i="1"/>
  <c r="AK2001" i="1"/>
  <c r="AK2000" i="1"/>
  <c r="AK1999" i="1"/>
  <c r="AK1998" i="1"/>
  <c r="AK1997" i="1"/>
  <c r="AK1996" i="1"/>
  <c r="AK1995" i="1"/>
  <c r="AK1994" i="1"/>
  <c r="AK1993" i="1"/>
  <c r="AK1992" i="1"/>
  <c r="AK1991" i="1"/>
  <c r="AK1990" i="1"/>
  <c r="AK1989" i="1"/>
  <c r="AK1988" i="1"/>
  <c r="AK1987" i="1"/>
  <c r="AK1986" i="1"/>
  <c r="AK1985" i="1"/>
  <c r="AK1984" i="1"/>
  <c r="CN1984" i="1" s="1"/>
  <c r="AK1983" i="1"/>
  <c r="CN1983" i="1" s="1"/>
  <c r="AK1982" i="1"/>
  <c r="CN1982" i="1" s="1"/>
  <c r="AK1981" i="1"/>
  <c r="CN1981" i="1" s="1"/>
  <c r="AK1980" i="1"/>
  <c r="CN1980" i="1" s="1"/>
  <c r="AK1979" i="1"/>
  <c r="CN1979" i="1" s="1"/>
  <c r="AK1978" i="1"/>
  <c r="CN1978" i="1" s="1"/>
  <c r="AK1977" i="1"/>
  <c r="CN1977" i="1" s="1"/>
  <c r="AK1976" i="1"/>
  <c r="CN1976" i="1" s="1"/>
  <c r="AK1975" i="1"/>
  <c r="CN1975" i="1" s="1"/>
  <c r="AK1974" i="1"/>
  <c r="CN1974" i="1" s="1"/>
  <c r="AK1973" i="1"/>
  <c r="CN1973" i="1" s="1"/>
  <c r="AK1972" i="1"/>
  <c r="CN1972" i="1" s="1"/>
  <c r="AK1971" i="1"/>
  <c r="CN1971" i="1" s="1"/>
  <c r="AK1970" i="1"/>
  <c r="CN1970" i="1" s="1"/>
  <c r="AK1969" i="1"/>
  <c r="CN1969" i="1" s="1"/>
  <c r="AK1968" i="1"/>
  <c r="CN1968" i="1" s="1"/>
  <c r="AK1967" i="1"/>
  <c r="CN1967" i="1" s="1"/>
  <c r="AK1966" i="1"/>
  <c r="CN1966" i="1" s="1"/>
  <c r="AK1965" i="1"/>
  <c r="CN1965" i="1" s="1"/>
  <c r="AK1964" i="1"/>
  <c r="CN1964" i="1" s="1"/>
  <c r="AK1963" i="1"/>
  <c r="CN1963" i="1" s="1"/>
  <c r="AK1962" i="1"/>
  <c r="CN1962" i="1" s="1"/>
  <c r="AK1961" i="1"/>
  <c r="CN1961" i="1" s="1"/>
  <c r="AK1960" i="1"/>
  <c r="CN1960" i="1" s="1"/>
  <c r="AK1959" i="1"/>
  <c r="CN1959" i="1" s="1"/>
  <c r="AK1958" i="1"/>
  <c r="CN1958" i="1" s="1"/>
  <c r="AK1957" i="1"/>
  <c r="CN1957" i="1" s="1"/>
  <c r="CM1957" i="1" s="1"/>
  <c r="AK1956" i="1"/>
  <c r="CN1956" i="1" s="1"/>
  <c r="CM1956" i="1" s="1"/>
  <c r="AK1955" i="1"/>
  <c r="CN1955" i="1" s="1"/>
  <c r="CM1955" i="1" s="1"/>
  <c r="AK1954" i="1"/>
  <c r="CN1954" i="1" s="1"/>
  <c r="CM1954" i="1" s="1"/>
  <c r="AK1953" i="1"/>
  <c r="CN1953" i="1" s="1"/>
  <c r="CM1953" i="1" s="1"/>
  <c r="AK1952" i="1"/>
  <c r="CN1952" i="1" s="1"/>
  <c r="CM1952" i="1" s="1"/>
  <c r="AK1951" i="1"/>
  <c r="CN1951" i="1" s="1"/>
  <c r="CM1951" i="1" s="1"/>
  <c r="AK1950" i="1"/>
  <c r="CN1950" i="1" s="1"/>
  <c r="CM1950" i="1" s="1"/>
  <c r="AK1949" i="1"/>
  <c r="CN1949" i="1" s="1"/>
  <c r="CM1949" i="1" s="1"/>
  <c r="AK1948" i="1"/>
  <c r="CN1948" i="1" s="1"/>
  <c r="CM1948" i="1" s="1"/>
  <c r="AK1947" i="1"/>
  <c r="CN1947" i="1" s="1"/>
  <c r="CM1947" i="1" s="1"/>
  <c r="AK1946" i="1"/>
  <c r="CN1946" i="1" s="1"/>
  <c r="CM1946" i="1" s="1"/>
  <c r="AK1945" i="1"/>
  <c r="CN1945" i="1" s="1"/>
  <c r="CM1945" i="1" s="1"/>
  <c r="AK1944" i="1"/>
  <c r="CN1944" i="1" s="1"/>
  <c r="CM1944" i="1" s="1"/>
  <c r="AK1943" i="1"/>
  <c r="CN1943" i="1" s="1"/>
  <c r="CM1943" i="1" s="1"/>
  <c r="AK1942" i="1"/>
  <c r="CN1942" i="1" s="1"/>
  <c r="CM1942" i="1" s="1"/>
  <c r="AK1941" i="1"/>
  <c r="CN1941" i="1" s="1"/>
  <c r="CM1941" i="1" s="1"/>
  <c r="AK1940" i="1"/>
  <c r="CN1940" i="1" s="1"/>
  <c r="CM1940" i="1" s="1"/>
  <c r="AK1939" i="1"/>
  <c r="CN1939" i="1" s="1"/>
  <c r="CM1939" i="1" s="1"/>
  <c r="AK1938" i="1"/>
  <c r="CN1938" i="1" s="1"/>
  <c r="CM1938" i="1" s="1"/>
  <c r="AK1937" i="1"/>
  <c r="CN1937" i="1" s="1"/>
  <c r="CM1937" i="1" s="1"/>
  <c r="AK1936" i="1"/>
  <c r="CN1936" i="1" s="1"/>
  <c r="CM1936" i="1" s="1"/>
  <c r="AK1935" i="1"/>
  <c r="CN1935" i="1" s="1"/>
  <c r="CM1935" i="1" s="1"/>
  <c r="AK1934" i="1"/>
  <c r="CN1934" i="1" s="1"/>
  <c r="CM1934" i="1" s="1"/>
  <c r="AK1933" i="1"/>
  <c r="CN1933" i="1" s="1"/>
  <c r="CM1933" i="1" s="1"/>
  <c r="AK1932" i="1"/>
  <c r="CN1932" i="1" s="1"/>
  <c r="CM1932" i="1" s="1"/>
  <c r="AK1931" i="1"/>
  <c r="CN1931" i="1" s="1"/>
  <c r="CM1931" i="1" s="1"/>
  <c r="AK1930" i="1"/>
  <c r="CN1930" i="1" s="1"/>
  <c r="CM1930" i="1" s="1"/>
  <c r="AK1929" i="1"/>
  <c r="CN1929" i="1" s="1"/>
  <c r="CM1929" i="1" s="1"/>
  <c r="AK1928" i="1"/>
  <c r="CN1928" i="1" s="1"/>
  <c r="CM1928" i="1" s="1"/>
  <c r="AK1927" i="1"/>
  <c r="CN1927" i="1" s="1"/>
  <c r="CM1927" i="1" s="1"/>
  <c r="AK1926" i="1"/>
  <c r="CN1926" i="1" s="1"/>
  <c r="CM1926" i="1" s="1"/>
  <c r="AK1925" i="1"/>
  <c r="CN1925" i="1" s="1"/>
  <c r="CM1925" i="1" s="1"/>
  <c r="AK1924" i="1"/>
  <c r="CN1924" i="1" s="1"/>
  <c r="CM1924" i="1" s="1"/>
  <c r="AK1923" i="1"/>
  <c r="CN1923" i="1" s="1"/>
  <c r="CM1923" i="1" s="1"/>
  <c r="AK1922" i="1"/>
  <c r="CN1922" i="1" s="1"/>
  <c r="CM1922" i="1" s="1"/>
  <c r="AK1921" i="1"/>
  <c r="CN1921" i="1" s="1"/>
  <c r="CM1921" i="1" s="1"/>
  <c r="AK1920" i="1"/>
  <c r="CN1920" i="1" s="1"/>
  <c r="CM1920" i="1" s="1"/>
  <c r="AK1919" i="1"/>
  <c r="CN1919" i="1" s="1"/>
  <c r="CM1919" i="1" s="1"/>
  <c r="AK1918" i="1"/>
  <c r="CN1918" i="1" s="1"/>
  <c r="CM1918" i="1" s="1"/>
  <c r="AK1917" i="1"/>
  <c r="CN1917" i="1" s="1"/>
  <c r="CM1917" i="1" s="1"/>
  <c r="AK1916" i="1"/>
  <c r="CN1916" i="1" s="1"/>
  <c r="CM1916" i="1" s="1"/>
  <c r="AK1915" i="1"/>
  <c r="CN1915" i="1" s="1"/>
  <c r="CM1915" i="1" s="1"/>
  <c r="AK1914" i="1"/>
  <c r="CN1914" i="1" s="1"/>
  <c r="CM1914" i="1" s="1"/>
  <c r="AK1913" i="1"/>
  <c r="CN1913" i="1" s="1"/>
  <c r="CM1913" i="1" s="1"/>
  <c r="AK1912" i="1"/>
  <c r="CN1912" i="1" s="1"/>
  <c r="CM1912" i="1" s="1"/>
  <c r="AK1911" i="1"/>
  <c r="CN1911" i="1" s="1"/>
  <c r="CM1911" i="1" s="1"/>
  <c r="AK1910" i="1"/>
  <c r="CN1910" i="1" s="1"/>
  <c r="CM1910" i="1" s="1"/>
  <c r="AK1909" i="1"/>
  <c r="CN1909" i="1" s="1"/>
  <c r="CM1909" i="1" s="1"/>
  <c r="AK1908" i="1"/>
  <c r="CN1908" i="1" s="1"/>
  <c r="CM1908" i="1" s="1"/>
  <c r="AK1907" i="1"/>
  <c r="CN1907" i="1" s="1"/>
  <c r="CM1907" i="1" s="1"/>
  <c r="AK1906" i="1"/>
  <c r="CN1906" i="1" s="1"/>
  <c r="CM1906" i="1" s="1"/>
  <c r="AK1905" i="1"/>
  <c r="CN1905" i="1" s="1"/>
  <c r="CM1905" i="1" s="1"/>
  <c r="AK1904" i="1"/>
  <c r="CN1904" i="1" s="1"/>
  <c r="CM1904" i="1" s="1"/>
  <c r="AK1903" i="1"/>
  <c r="CN1903" i="1" s="1"/>
  <c r="CM1903" i="1" s="1"/>
  <c r="AK1902" i="1"/>
  <c r="CN1902" i="1" s="1"/>
  <c r="CM1902" i="1" s="1"/>
  <c r="AK1901" i="1"/>
  <c r="CN1901" i="1" s="1"/>
  <c r="CM1901" i="1" s="1"/>
  <c r="AK1900" i="1"/>
  <c r="CN1900" i="1" s="1"/>
  <c r="CM1900" i="1" s="1"/>
  <c r="AK1899" i="1"/>
  <c r="CN1899" i="1" s="1"/>
  <c r="CM1899" i="1" s="1"/>
  <c r="AK1898" i="1"/>
  <c r="CN1898" i="1" s="1"/>
  <c r="CM1898" i="1" s="1"/>
  <c r="AK1897" i="1"/>
  <c r="CN1897" i="1" s="1"/>
  <c r="CM1897" i="1" s="1"/>
  <c r="AK1896" i="1"/>
  <c r="CN1896" i="1" s="1"/>
  <c r="CM1896" i="1" s="1"/>
  <c r="AK1895" i="1"/>
  <c r="CN1895" i="1" s="1"/>
  <c r="CM1895" i="1" s="1"/>
  <c r="AK1894" i="1"/>
  <c r="CN1894" i="1" s="1"/>
  <c r="CM1894" i="1" s="1"/>
  <c r="AK1893" i="1"/>
  <c r="CN1893" i="1" s="1"/>
  <c r="CM1893" i="1" s="1"/>
  <c r="AK1892" i="1"/>
  <c r="CN1892" i="1" s="1"/>
  <c r="CM1892" i="1" s="1"/>
  <c r="AK1891" i="1"/>
  <c r="CN1891" i="1" s="1"/>
  <c r="CM1891" i="1" s="1"/>
  <c r="AK1890" i="1"/>
  <c r="CN1890" i="1" s="1"/>
  <c r="CM1890" i="1" s="1"/>
  <c r="AK1889" i="1"/>
  <c r="CN1889" i="1" s="1"/>
  <c r="CM1889" i="1" s="1"/>
  <c r="AK1888" i="1"/>
  <c r="CN1888" i="1" s="1"/>
  <c r="CM1888" i="1" s="1"/>
  <c r="AK1887" i="1"/>
  <c r="CN1887" i="1" s="1"/>
  <c r="CM1887" i="1" s="1"/>
  <c r="AK1886" i="1"/>
  <c r="CN1886" i="1" s="1"/>
  <c r="CM1886" i="1" s="1"/>
  <c r="AK1885" i="1"/>
  <c r="CN1885" i="1" s="1"/>
  <c r="CM1885" i="1" s="1"/>
  <c r="AK1884" i="1"/>
  <c r="CN1884" i="1" s="1"/>
  <c r="CM1884" i="1" s="1"/>
  <c r="AK1883" i="1"/>
  <c r="CN1883" i="1" s="1"/>
  <c r="CM1883" i="1" s="1"/>
  <c r="AK1882" i="1"/>
  <c r="CN1882" i="1" s="1"/>
  <c r="CM1882" i="1" s="1"/>
  <c r="AK1881" i="1"/>
  <c r="CN1881" i="1" s="1"/>
  <c r="CM1881" i="1" s="1"/>
  <c r="AK1880" i="1"/>
  <c r="CN1880" i="1" s="1"/>
  <c r="CM1880" i="1" s="1"/>
  <c r="AK1879" i="1"/>
  <c r="CN1879" i="1" s="1"/>
  <c r="CM1879" i="1" s="1"/>
  <c r="AK1878" i="1"/>
  <c r="CN1878" i="1" s="1"/>
  <c r="CM1878" i="1" s="1"/>
  <c r="AK1877" i="1"/>
  <c r="CN1877" i="1" s="1"/>
  <c r="CM1877" i="1" s="1"/>
  <c r="AK1876" i="1"/>
  <c r="CN1876" i="1" s="1"/>
  <c r="CM1876" i="1" s="1"/>
  <c r="AK1875" i="1"/>
  <c r="CN1875" i="1" s="1"/>
  <c r="CM1875" i="1" s="1"/>
  <c r="AK1874" i="1"/>
  <c r="CN1874" i="1" s="1"/>
  <c r="CM1874" i="1" s="1"/>
  <c r="AK1873" i="1"/>
  <c r="CN1873" i="1" s="1"/>
  <c r="CM1873" i="1" s="1"/>
  <c r="AK1872" i="1"/>
  <c r="CN1872" i="1" s="1"/>
  <c r="CM1872" i="1" s="1"/>
  <c r="AK1871" i="1"/>
  <c r="CN1871" i="1" s="1"/>
  <c r="CM1871" i="1" s="1"/>
  <c r="AK1870" i="1"/>
  <c r="CN1870" i="1" s="1"/>
  <c r="CM1870" i="1" s="1"/>
  <c r="AK1869" i="1"/>
  <c r="CN1869" i="1" s="1"/>
  <c r="CM1869" i="1" s="1"/>
  <c r="AK1868" i="1"/>
  <c r="CN1868" i="1" s="1"/>
  <c r="CM1868" i="1" s="1"/>
  <c r="AK1867" i="1"/>
  <c r="CN1867" i="1" s="1"/>
  <c r="CM1867" i="1" s="1"/>
  <c r="AK1866" i="1"/>
  <c r="CN1866" i="1" s="1"/>
  <c r="CM1866" i="1" s="1"/>
  <c r="AK1865" i="1"/>
  <c r="CN1865" i="1" s="1"/>
  <c r="CM1865" i="1" s="1"/>
  <c r="AK1864" i="1"/>
  <c r="CN1864" i="1" s="1"/>
  <c r="CM1864" i="1" s="1"/>
  <c r="AK1863" i="1"/>
  <c r="CN1863" i="1" s="1"/>
  <c r="CM1863" i="1" s="1"/>
  <c r="AK1862" i="1"/>
  <c r="CN1862" i="1" s="1"/>
  <c r="CM1862" i="1" s="1"/>
  <c r="AK1861" i="1"/>
  <c r="CN1861" i="1" s="1"/>
  <c r="CM1861" i="1" s="1"/>
  <c r="AK1860" i="1"/>
  <c r="CN1860" i="1" s="1"/>
  <c r="CM1860" i="1" s="1"/>
  <c r="AK1859" i="1"/>
  <c r="CN1859" i="1" s="1"/>
  <c r="CM1859" i="1" s="1"/>
  <c r="AK1858" i="1"/>
  <c r="CN1858" i="1" s="1"/>
  <c r="CM1858" i="1" s="1"/>
  <c r="AK1857" i="1"/>
  <c r="CN1857" i="1" s="1"/>
  <c r="CM1857" i="1" s="1"/>
  <c r="AK1856" i="1"/>
  <c r="CN1856" i="1" s="1"/>
  <c r="CM1856" i="1" s="1"/>
  <c r="AK1855" i="1"/>
  <c r="CN1855" i="1" s="1"/>
  <c r="CM1855" i="1" s="1"/>
  <c r="AK1854" i="1"/>
  <c r="CN1854" i="1" s="1"/>
  <c r="CM1854" i="1" s="1"/>
  <c r="AK1853" i="1"/>
  <c r="CN1853" i="1" s="1"/>
  <c r="CM1853" i="1" s="1"/>
  <c r="AK1852" i="1"/>
  <c r="CN1852" i="1" s="1"/>
  <c r="CM1852" i="1" s="1"/>
  <c r="AK1851" i="1"/>
  <c r="CN1851" i="1" s="1"/>
  <c r="CM1851" i="1" s="1"/>
  <c r="AK1850" i="1"/>
  <c r="CN1850" i="1" s="1"/>
  <c r="CM1850" i="1" s="1"/>
  <c r="AK1849" i="1"/>
  <c r="CN1849" i="1" s="1"/>
  <c r="CM1849" i="1" s="1"/>
  <c r="AK1848" i="1"/>
  <c r="CN1848" i="1" s="1"/>
  <c r="CM1848" i="1" s="1"/>
  <c r="AK1847" i="1"/>
  <c r="CN1847" i="1" s="1"/>
  <c r="CM1847" i="1" s="1"/>
  <c r="AK1846" i="1"/>
  <c r="CN1846" i="1" s="1"/>
  <c r="CM1846" i="1" s="1"/>
  <c r="AK1845" i="1"/>
  <c r="CN1845" i="1" s="1"/>
  <c r="CM1845" i="1" s="1"/>
  <c r="AK1844" i="1"/>
  <c r="CN1844" i="1" s="1"/>
  <c r="CM1844" i="1" s="1"/>
  <c r="AK1843" i="1"/>
  <c r="CN1843" i="1" s="1"/>
  <c r="CM1843" i="1" s="1"/>
  <c r="AK1842" i="1"/>
  <c r="CN1842" i="1" s="1"/>
  <c r="CM1842" i="1" s="1"/>
  <c r="AK1841" i="1"/>
  <c r="CN1841" i="1" s="1"/>
  <c r="CM1841" i="1" s="1"/>
  <c r="AK1840" i="1"/>
  <c r="CN1840" i="1" s="1"/>
  <c r="CM1840" i="1" s="1"/>
  <c r="AK1839" i="1"/>
  <c r="CN1839" i="1" s="1"/>
  <c r="CM1839" i="1" s="1"/>
  <c r="AK1838" i="1"/>
  <c r="CN1838" i="1" s="1"/>
  <c r="CM1838" i="1" s="1"/>
  <c r="AK1837" i="1"/>
  <c r="CN1837" i="1" s="1"/>
  <c r="CM1837" i="1" s="1"/>
  <c r="AK1836" i="1"/>
  <c r="CN1836" i="1" s="1"/>
  <c r="CM1836" i="1" s="1"/>
  <c r="AK1835" i="1"/>
  <c r="CN1835" i="1" s="1"/>
  <c r="CM1835" i="1" s="1"/>
  <c r="AK1834" i="1"/>
  <c r="CN1834" i="1" s="1"/>
  <c r="CM1834" i="1" s="1"/>
  <c r="AK1833" i="1"/>
  <c r="CN1833" i="1" s="1"/>
  <c r="CM1833" i="1" s="1"/>
  <c r="AK1832" i="1"/>
  <c r="CN1832" i="1" s="1"/>
  <c r="CM1832" i="1" s="1"/>
  <c r="AK1831" i="1"/>
  <c r="CN1831" i="1" s="1"/>
  <c r="CM1831" i="1" s="1"/>
  <c r="AK1830" i="1"/>
  <c r="CN1830" i="1" s="1"/>
  <c r="CM1830" i="1" s="1"/>
  <c r="AK1829" i="1"/>
  <c r="CN1829" i="1" s="1"/>
  <c r="CM1829" i="1" s="1"/>
  <c r="AK1828" i="1"/>
  <c r="CN1828" i="1" s="1"/>
  <c r="CM1828" i="1" s="1"/>
  <c r="AK1827" i="1"/>
  <c r="CN1827" i="1" s="1"/>
  <c r="CM1827" i="1" s="1"/>
  <c r="AK1826" i="1"/>
  <c r="CN1826" i="1" s="1"/>
  <c r="CM1826" i="1" s="1"/>
  <c r="AK1825" i="1"/>
  <c r="CN1825" i="1" s="1"/>
  <c r="CM1825" i="1" s="1"/>
  <c r="AK1824" i="1"/>
  <c r="CN1824" i="1" s="1"/>
  <c r="CM1824" i="1" s="1"/>
  <c r="AK1823" i="1"/>
  <c r="CN1823" i="1" s="1"/>
  <c r="CM1823" i="1" s="1"/>
  <c r="AK1822" i="1"/>
  <c r="CN1822" i="1" s="1"/>
  <c r="CM1822" i="1" s="1"/>
  <c r="AK1821" i="1"/>
  <c r="CN1821" i="1" s="1"/>
  <c r="CM1821" i="1" s="1"/>
  <c r="AK1820" i="1"/>
  <c r="CN1820" i="1" s="1"/>
  <c r="CM1820" i="1" s="1"/>
  <c r="AK1819" i="1"/>
  <c r="CN1819" i="1" s="1"/>
  <c r="CM1819" i="1" s="1"/>
  <c r="AK1818" i="1"/>
  <c r="CN1818" i="1" s="1"/>
  <c r="CM1818" i="1" s="1"/>
  <c r="AK1817" i="1"/>
  <c r="CN1817" i="1" s="1"/>
  <c r="CM1817" i="1" s="1"/>
  <c r="AK1816" i="1"/>
  <c r="CN1816" i="1" s="1"/>
  <c r="CM1816" i="1" s="1"/>
  <c r="AK1815" i="1"/>
  <c r="CN1815" i="1" s="1"/>
  <c r="CM1815" i="1" s="1"/>
  <c r="AK1814" i="1"/>
  <c r="CN1814" i="1" s="1"/>
  <c r="CM1814" i="1" s="1"/>
  <c r="AK1813" i="1"/>
  <c r="CN1813" i="1" s="1"/>
  <c r="CM1813" i="1" s="1"/>
  <c r="AK1812" i="1"/>
  <c r="CN1812" i="1" s="1"/>
  <c r="CM1812" i="1" s="1"/>
  <c r="AK1811" i="1"/>
  <c r="CN1811" i="1" s="1"/>
  <c r="CM1811" i="1" s="1"/>
  <c r="AK1810" i="1"/>
  <c r="CN1810" i="1" s="1"/>
  <c r="CM1810" i="1" s="1"/>
  <c r="AK1809" i="1"/>
  <c r="CN1809" i="1" s="1"/>
  <c r="CM1809" i="1" s="1"/>
  <c r="AK1808" i="1"/>
  <c r="CN1808" i="1" s="1"/>
  <c r="CM1808" i="1" s="1"/>
  <c r="AK1807" i="1"/>
  <c r="CN1807" i="1" s="1"/>
  <c r="CM1807" i="1" s="1"/>
  <c r="AK1806" i="1"/>
  <c r="CN1806" i="1" s="1"/>
  <c r="CM1806" i="1" s="1"/>
  <c r="AK1805" i="1"/>
  <c r="CN1805" i="1" s="1"/>
  <c r="CM1805" i="1" s="1"/>
  <c r="AK1804" i="1"/>
  <c r="CN1804" i="1" s="1"/>
  <c r="CM1804" i="1" s="1"/>
  <c r="AK1803" i="1"/>
  <c r="CN1803" i="1" s="1"/>
  <c r="CM1803" i="1" s="1"/>
  <c r="AK1802" i="1"/>
  <c r="CN1802" i="1" s="1"/>
  <c r="CM1802" i="1" s="1"/>
  <c r="AK1801" i="1"/>
  <c r="CN1801" i="1" s="1"/>
  <c r="CM1801" i="1" s="1"/>
  <c r="AK1800" i="1"/>
  <c r="CN1800" i="1" s="1"/>
  <c r="CM1800" i="1" s="1"/>
  <c r="AK1799" i="1"/>
  <c r="CN1799" i="1" s="1"/>
  <c r="CM1799" i="1" s="1"/>
  <c r="AK1798" i="1"/>
  <c r="CN1798" i="1" s="1"/>
  <c r="CM1798" i="1" s="1"/>
  <c r="AK1797" i="1"/>
  <c r="CN1797" i="1" s="1"/>
  <c r="CM1797" i="1" s="1"/>
  <c r="AK1796" i="1"/>
  <c r="CN1796" i="1" s="1"/>
  <c r="CM1796" i="1" s="1"/>
  <c r="AK1795" i="1"/>
  <c r="CN1795" i="1" s="1"/>
  <c r="CM1795" i="1" s="1"/>
  <c r="AK1794" i="1"/>
  <c r="CN1794" i="1" s="1"/>
  <c r="CM1794" i="1" s="1"/>
  <c r="AK1793" i="1"/>
  <c r="CN1793" i="1" s="1"/>
  <c r="CM1793" i="1" s="1"/>
  <c r="AK1792" i="1"/>
  <c r="CN1792" i="1" s="1"/>
  <c r="CM1792" i="1" s="1"/>
  <c r="AK1791" i="1"/>
  <c r="CN1791" i="1" s="1"/>
  <c r="CM1791" i="1" s="1"/>
  <c r="AK1790" i="1"/>
  <c r="CN1790" i="1" s="1"/>
  <c r="CM1790" i="1" s="1"/>
  <c r="AK1789" i="1"/>
  <c r="CN1789" i="1" s="1"/>
  <c r="CM1789" i="1" s="1"/>
  <c r="AK1788" i="1"/>
  <c r="CN1788" i="1" s="1"/>
  <c r="CM1788" i="1" s="1"/>
  <c r="AK1787" i="1"/>
  <c r="CN1787" i="1" s="1"/>
  <c r="CM1787" i="1" s="1"/>
  <c r="AK1786" i="1"/>
  <c r="CN1786" i="1" s="1"/>
  <c r="CM1786" i="1" s="1"/>
  <c r="AK1785" i="1"/>
  <c r="CN1785" i="1" s="1"/>
  <c r="CM1785" i="1" s="1"/>
  <c r="AK1784" i="1"/>
  <c r="CN1784" i="1" s="1"/>
  <c r="CM1784" i="1" s="1"/>
  <c r="AK1783" i="1"/>
  <c r="CN1783" i="1" s="1"/>
  <c r="CM1783" i="1" s="1"/>
  <c r="AK1782" i="1"/>
  <c r="CN1782" i="1" s="1"/>
  <c r="CM1782" i="1" s="1"/>
  <c r="AK1781" i="1"/>
  <c r="CN1781" i="1" s="1"/>
  <c r="CM1781" i="1" s="1"/>
  <c r="AK1780" i="1"/>
  <c r="CN1780" i="1" s="1"/>
  <c r="CM1780" i="1" s="1"/>
  <c r="AK1779" i="1"/>
  <c r="CN1779" i="1" s="1"/>
  <c r="CM1779" i="1" s="1"/>
  <c r="AK1778" i="1"/>
  <c r="CN1778" i="1" s="1"/>
  <c r="CM1778" i="1" s="1"/>
  <c r="AK1777" i="1"/>
  <c r="CN1777" i="1" s="1"/>
  <c r="CM1777" i="1" s="1"/>
  <c r="AK1776" i="1"/>
  <c r="CN1776" i="1" s="1"/>
  <c r="CM1776" i="1" s="1"/>
  <c r="AK1775" i="1"/>
  <c r="CN1775" i="1" s="1"/>
  <c r="CM1775" i="1" s="1"/>
  <c r="AK1774" i="1"/>
  <c r="CN1774" i="1" s="1"/>
  <c r="CM1774" i="1" s="1"/>
  <c r="AK1773" i="1"/>
  <c r="CN1773" i="1" s="1"/>
  <c r="CM1773" i="1" s="1"/>
  <c r="AK1772" i="1"/>
  <c r="CN1772" i="1" s="1"/>
  <c r="CM1772" i="1" s="1"/>
  <c r="AK1771" i="1"/>
  <c r="CN1771" i="1" s="1"/>
  <c r="CM1771" i="1" s="1"/>
  <c r="AK1770" i="1"/>
  <c r="CN1770" i="1" s="1"/>
  <c r="CM1770" i="1" s="1"/>
  <c r="AK1769" i="1"/>
  <c r="CN1769" i="1" s="1"/>
  <c r="CM1769" i="1" s="1"/>
  <c r="AK1768" i="1"/>
  <c r="CN1768" i="1" s="1"/>
  <c r="CM1768" i="1" s="1"/>
  <c r="AK1767" i="1"/>
  <c r="CN1767" i="1" s="1"/>
  <c r="CM1767" i="1" s="1"/>
  <c r="AK1766" i="1"/>
  <c r="CN1766" i="1" s="1"/>
  <c r="CM1766" i="1" s="1"/>
  <c r="AK1765" i="1"/>
  <c r="CN1765" i="1" s="1"/>
  <c r="CM1765" i="1" s="1"/>
  <c r="AK1764" i="1"/>
  <c r="CN1764" i="1" s="1"/>
  <c r="CM1764" i="1" s="1"/>
  <c r="AK1763" i="1"/>
  <c r="CN1763" i="1" s="1"/>
  <c r="CM1763" i="1" s="1"/>
  <c r="AK1762" i="1"/>
  <c r="CN1762" i="1" s="1"/>
  <c r="CM1762" i="1" s="1"/>
  <c r="AK1761" i="1"/>
  <c r="CN1761" i="1" s="1"/>
  <c r="CM1761" i="1" s="1"/>
  <c r="AK1760" i="1"/>
  <c r="CN1760" i="1" s="1"/>
  <c r="CM1760" i="1" s="1"/>
  <c r="AK1759" i="1"/>
  <c r="CN1759" i="1" s="1"/>
  <c r="CM1759" i="1" s="1"/>
  <c r="AK1758" i="1"/>
  <c r="CN1758" i="1" s="1"/>
  <c r="CM1758" i="1" s="1"/>
  <c r="AK1757" i="1"/>
  <c r="CN1757" i="1" s="1"/>
  <c r="CM1757" i="1" s="1"/>
  <c r="AK1756" i="1"/>
  <c r="CN1756" i="1" s="1"/>
  <c r="CM1756" i="1" s="1"/>
  <c r="AK1755" i="1"/>
  <c r="CN1755" i="1" s="1"/>
  <c r="CM1755" i="1" s="1"/>
  <c r="AK1754" i="1"/>
  <c r="CN1754" i="1" s="1"/>
  <c r="CM1754" i="1" s="1"/>
  <c r="AK1753" i="1"/>
  <c r="CN1753" i="1" s="1"/>
  <c r="CM1753" i="1" s="1"/>
  <c r="AK1752" i="1"/>
  <c r="CN1752" i="1" s="1"/>
  <c r="CM1752" i="1" s="1"/>
  <c r="AK1751" i="1"/>
  <c r="CN1751" i="1" s="1"/>
  <c r="CM1751" i="1" s="1"/>
  <c r="AK1750" i="1"/>
  <c r="CN1750" i="1" s="1"/>
  <c r="CM1750" i="1" s="1"/>
  <c r="AK1749" i="1"/>
  <c r="CN1749" i="1" s="1"/>
  <c r="CM1749" i="1" s="1"/>
  <c r="AK1748" i="1"/>
  <c r="CN1748" i="1" s="1"/>
  <c r="CM1748" i="1" s="1"/>
  <c r="AK1747" i="1"/>
  <c r="CN1747" i="1" s="1"/>
  <c r="CM1747" i="1" s="1"/>
  <c r="AK1746" i="1"/>
  <c r="CN1746" i="1" s="1"/>
  <c r="CM1746" i="1" s="1"/>
  <c r="AK1745" i="1"/>
  <c r="CN1745" i="1" s="1"/>
  <c r="CM1745" i="1" s="1"/>
  <c r="AK1744" i="1"/>
  <c r="CN1744" i="1" s="1"/>
  <c r="CM1744" i="1" s="1"/>
  <c r="AK1743" i="1"/>
  <c r="CN1743" i="1" s="1"/>
  <c r="CM1743" i="1" s="1"/>
  <c r="AK1742" i="1"/>
  <c r="CN1742" i="1" s="1"/>
  <c r="CM1742" i="1" s="1"/>
  <c r="AK1741" i="1"/>
  <c r="CN1741" i="1" s="1"/>
  <c r="CM1741" i="1" s="1"/>
  <c r="AK1740" i="1"/>
  <c r="CN1740" i="1" s="1"/>
  <c r="CM1740" i="1" s="1"/>
  <c r="AK1739" i="1"/>
  <c r="CN1739" i="1" s="1"/>
  <c r="CM1739" i="1" s="1"/>
  <c r="AK1738" i="1"/>
  <c r="CN1738" i="1" s="1"/>
  <c r="CM1738" i="1" s="1"/>
  <c r="AK1737" i="1"/>
  <c r="CN1737" i="1" s="1"/>
  <c r="CM1737" i="1" s="1"/>
  <c r="AK1736" i="1"/>
  <c r="CN1736" i="1" s="1"/>
  <c r="CM1736" i="1" s="1"/>
  <c r="AK1735" i="1"/>
  <c r="CN1735" i="1" s="1"/>
  <c r="CM1735" i="1" s="1"/>
  <c r="AK1734" i="1"/>
  <c r="CN1734" i="1" s="1"/>
  <c r="CM1734" i="1" s="1"/>
  <c r="AK1733" i="1"/>
  <c r="CN1733" i="1" s="1"/>
  <c r="CM1733" i="1" s="1"/>
  <c r="AK1732" i="1"/>
  <c r="CN1732" i="1" s="1"/>
  <c r="CM1732" i="1" s="1"/>
  <c r="AK1731" i="1"/>
  <c r="CN1731" i="1" s="1"/>
  <c r="CM1731" i="1" s="1"/>
  <c r="AK1730" i="1"/>
  <c r="CN1730" i="1" s="1"/>
  <c r="CM1730" i="1" s="1"/>
  <c r="AK1729" i="1"/>
  <c r="CN1729" i="1" s="1"/>
  <c r="CM1729" i="1" s="1"/>
  <c r="AK1728" i="1"/>
  <c r="CN1728" i="1" s="1"/>
  <c r="CM1728" i="1" s="1"/>
  <c r="AK1727" i="1"/>
  <c r="CN1727" i="1" s="1"/>
  <c r="CM1727" i="1" s="1"/>
  <c r="AK1726" i="1"/>
  <c r="CN1726" i="1" s="1"/>
  <c r="CM1726" i="1" s="1"/>
  <c r="AK1725" i="1"/>
  <c r="CN1725" i="1" s="1"/>
  <c r="CM1725" i="1" s="1"/>
  <c r="AK1724" i="1"/>
  <c r="CN1724" i="1" s="1"/>
  <c r="CM1724" i="1" s="1"/>
  <c r="AK1723" i="1"/>
  <c r="CN1723" i="1" s="1"/>
  <c r="CM1723" i="1" s="1"/>
  <c r="AK1722" i="1"/>
  <c r="CN1722" i="1" s="1"/>
  <c r="CM1722" i="1" s="1"/>
  <c r="AK1721" i="1"/>
  <c r="CN1721" i="1" s="1"/>
  <c r="CM1721" i="1" s="1"/>
  <c r="AK1720" i="1"/>
  <c r="CN1720" i="1" s="1"/>
  <c r="CM1720" i="1" s="1"/>
  <c r="AK1719" i="1"/>
  <c r="CN1719" i="1" s="1"/>
  <c r="CM1719" i="1" s="1"/>
  <c r="AK1718" i="1"/>
  <c r="CN1718" i="1" s="1"/>
  <c r="CM1718" i="1" s="1"/>
  <c r="AK1717" i="1"/>
  <c r="CN1717" i="1" s="1"/>
  <c r="CM1717" i="1" s="1"/>
  <c r="AK1716" i="1"/>
  <c r="CN1716" i="1" s="1"/>
  <c r="CM1716" i="1" s="1"/>
  <c r="AK1715" i="1"/>
  <c r="CN1715" i="1" s="1"/>
  <c r="CM1715" i="1" s="1"/>
  <c r="AK1714" i="1"/>
  <c r="CN1714" i="1" s="1"/>
  <c r="CM1714" i="1" s="1"/>
  <c r="AK1713" i="1"/>
  <c r="CN1713" i="1" s="1"/>
  <c r="CM1713" i="1" s="1"/>
  <c r="AK1712" i="1"/>
  <c r="CN1712" i="1" s="1"/>
  <c r="CM1712" i="1" s="1"/>
  <c r="AK1711" i="1"/>
  <c r="CN1711" i="1" s="1"/>
  <c r="CM1711" i="1" s="1"/>
  <c r="AK1710" i="1"/>
  <c r="CN1710" i="1" s="1"/>
  <c r="CM1710" i="1" s="1"/>
  <c r="AK1709" i="1"/>
  <c r="CN1709" i="1" s="1"/>
  <c r="CM1709" i="1" s="1"/>
  <c r="AK1708" i="1"/>
  <c r="CN1708" i="1" s="1"/>
  <c r="CM1708" i="1" s="1"/>
  <c r="AK1707" i="1"/>
  <c r="CN1707" i="1" s="1"/>
  <c r="CM1707" i="1" s="1"/>
  <c r="AK1706" i="1"/>
  <c r="CN1706" i="1" s="1"/>
  <c r="CM1706" i="1" s="1"/>
  <c r="AK1705" i="1"/>
  <c r="CN1705" i="1" s="1"/>
  <c r="CM1705" i="1" s="1"/>
  <c r="AK1704" i="1"/>
  <c r="CN1704" i="1" s="1"/>
  <c r="CM1704" i="1" s="1"/>
  <c r="AK1703" i="1"/>
  <c r="CN1703" i="1" s="1"/>
  <c r="AK1702" i="1"/>
  <c r="CN1702" i="1" s="1"/>
  <c r="CM1702" i="1" s="1"/>
  <c r="AK1701" i="1"/>
  <c r="CN1701" i="1" s="1"/>
  <c r="CM1701" i="1" s="1"/>
  <c r="AK1700" i="1"/>
  <c r="CN1700" i="1" s="1"/>
  <c r="CM1700" i="1" s="1"/>
  <c r="AK1699" i="1"/>
  <c r="CN1699" i="1" s="1"/>
  <c r="CM1699" i="1" s="1"/>
  <c r="AK1698" i="1"/>
  <c r="CN1698" i="1" s="1"/>
  <c r="CM1698" i="1" s="1"/>
  <c r="AK1697" i="1"/>
  <c r="CN1697" i="1" s="1"/>
  <c r="CM1697" i="1" s="1"/>
  <c r="AK1696" i="1"/>
  <c r="CN1696" i="1" s="1"/>
  <c r="CM1696" i="1" s="1"/>
  <c r="AK1695" i="1"/>
  <c r="CN1695" i="1" s="1"/>
  <c r="CM1695" i="1" s="1"/>
  <c r="AK1694" i="1"/>
  <c r="CN1694" i="1" s="1"/>
  <c r="CM1694" i="1" s="1"/>
  <c r="AK1693" i="1"/>
  <c r="CN1693" i="1" s="1"/>
  <c r="CM1693" i="1" s="1"/>
  <c r="AK1692" i="1"/>
  <c r="CN1692" i="1" s="1"/>
  <c r="CM1692" i="1" s="1"/>
  <c r="AK1691" i="1"/>
  <c r="CN1691" i="1" s="1"/>
  <c r="CM1691" i="1" s="1"/>
  <c r="AK1690" i="1"/>
  <c r="CN1690" i="1" s="1"/>
  <c r="CM1690" i="1" s="1"/>
  <c r="AK1689" i="1"/>
  <c r="CN1689" i="1" s="1"/>
  <c r="CM1689" i="1" s="1"/>
  <c r="AK1688" i="1"/>
  <c r="CN1688" i="1" s="1"/>
  <c r="CM1688" i="1" s="1"/>
  <c r="AK1687" i="1"/>
  <c r="CN1687" i="1" s="1"/>
  <c r="CM1687" i="1" s="1"/>
  <c r="AK1686" i="1"/>
  <c r="CN1686" i="1" s="1"/>
  <c r="CM1686" i="1" s="1"/>
  <c r="AK1685" i="1"/>
  <c r="CN1685" i="1" s="1"/>
  <c r="CM1685" i="1" s="1"/>
  <c r="AK1684" i="1"/>
  <c r="CN1684" i="1" s="1"/>
  <c r="CM1684" i="1" s="1"/>
  <c r="AK1683" i="1"/>
  <c r="CN1683" i="1" s="1"/>
  <c r="CM1683" i="1" s="1"/>
  <c r="AK1682" i="1"/>
  <c r="CN1682" i="1" s="1"/>
  <c r="CM1682" i="1" s="1"/>
  <c r="AK1681" i="1"/>
  <c r="CN1681" i="1" s="1"/>
  <c r="CM1681" i="1" s="1"/>
  <c r="AK1680" i="1"/>
  <c r="CN1680" i="1" s="1"/>
  <c r="CM1680" i="1" s="1"/>
  <c r="AK1679" i="1"/>
  <c r="CN1679" i="1" s="1"/>
  <c r="CM1679" i="1" s="1"/>
  <c r="AK1678" i="1"/>
  <c r="CN1678" i="1" s="1"/>
  <c r="CM1678" i="1" s="1"/>
  <c r="AK1677" i="1"/>
  <c r="CN1677" i="1" s="1"/>
  <c r="CM1677" i="1" s="1"/>
  <c r="AK1676" i="1"/>
  <c r="CN1676" i="1" s="1"/>
  <c r="CM1676" i="1" s="1"/>
  <c r="AK1675" i="1"/>
  <c r="CN1675" i="1" s="1"/>
  <c r="CM1675" i="1" s="1"/>
  <c r="AK1674" i="1"/>
  <c r="CN1674" i="1" s="1"/>
  <c r="CM1674" i="1" s="1"/>
  <c r="AK1673" i="1"/>
  <c r="CN1673" i="1" s="1"/>
  <c r="CM1673" i="1" s="1"/>
  <c r="AK1672" i="1"/>
  <c r="CN1672" i="1" s="1"/>
  <c r="CM1672" i="1" s="1"/>
  <c r="AK1671" i="1"/>
  <c r="CN1671" i="1" s="1"/>
  <c r="CM1671" i="1" s="1"/>
  <c r="AK1670" i="1"/>
  <c r="CN1670" i="1" s="1"/>
  <c r="CM1670" i="1" s="1"/>
  <c r="AK1669" i="1"/>
  <c r="CN1669" i="1" s="1"/>
  <c r="CM1669" i="1" s="1"/>
  <c r="AK1668" i="1"/>
  <c r="CN1668" i="1" s="1"/>
  <c r="CM1668" i="1" s="1"/>
  <c r="AK1667" i="1"/>
  <c r="CN1667" i="1" s="1"/>
  <c r="CM1667" i="1" s="1"/>
  <c r="AK1666" i="1"/>
  <c r="CN1666" i="1" s="1"/>
  <c r="CM1666" i="1" s="1"/>
  <c r="AK1665" i="1"/>
  <c r="CN1665" i="1" s="1"/>
  <c r="CM1665" i="1" s="1"/>
  <c r="AK1664" i="1"/>
  <c r="CN1664" i="1" s="1"/>
  <c r="CM1664" i="1" s="1"/>
  <c r="AK1663" i="1"/>
  <c r="CN1663" i="1" s="1"/>
  <c r="CM1663" i="1" s="1"/>
  <c r="AK1662" i="1"/>
  <c r="CN1662" i="1" s="1"/>
  <c r="CM1662" i="1" s="1"/>
  <c r="AK1661" i="1"/>
  <c r="CN1661" i="1" s="1"/>
  <c r="CM1661" i="1" s="1"/>
  <c r="AK1660" i="1"/>
  <c r="CN1660" i="1" s="1"/>
  <c r="CM1660" i="1" s="1"/>
  <c r="AK1659" i="1"/>
  <c r="CN1659" i="1" s="1"/>
  <c r="CM1659" i="1" s="1"/>
  <c r="AK1658" i="1"/>
  <c r="CN1658" i="1" s="1"/>
  <c r="CM1658" i="1" s="1"/>
  <c r="AK1657" i="1"/>
  <c r="CN1657" i="1" s="1"/>
  <c r="CM1657" i="1" s="1"/>
  <c r="AK1656" i="1"/>
  <c r="CN1656" i="1" s="1"/>
  <c r="CM1656" i="1" s="1"/>
  <c r="AK1655" i="1"/>
  <c r="CN1655" i="1" s="1"/>
  <c r="CM1655" i="1" s="1"/>
  <c r="AK1654" i="1"/>
  <c r="CN1654" i="1" s="1"/>
  <c r="CM1654" i="1" s="1"/>
  <c r="AK1653" i="1"/>
  <c r="CN1653" i="1" s="1"/>
  <c r="CM1653" i="1" s="1"/>
  <c r="AK1652" i="1"/>
  <c r="CN1652" i="1" s="1"/>
  <c r="CM1652" i="1" s="1"/>
  <c r="AK1651" i="1"/>
  <c r="CN1651" i="1" s="1"/>
  <c r="CM1651" i="1" s="1"/>
  <c r="AK1650" i="1"/>
  <c r="CN1650" i="1" s="1"/>
  <c r="CM1650" i="1" s="1"/>
  <c r="AK1649" i="1"/>
  <c r="CN1649" i="1" s="1"/>
  <c r="CM1649" i="1" s="1"/>
  <c r="AK1648" i="1"/>
  <c r="CN1648" i="1" s="1"/>
  <c r="CM1648" i="1" s="1"/>
  <c r="AK1647" i="1"/>
  <c r="CN1647" i="1" s="1"/>
  <c r="CM1647" i="1" s="1"/>
  <c r="AK1646" i="1"/>
  <c r="CN1646" i="1" s="1"/>
  <c r="CM1646" i="1" s="1"/>
  <c r="AK1645" i="1"/>
  <c r="CN1645" i="1" s="1"/>
  <c r="CM1645" i="1" s="1"/>
  <c r="AK1644" i="1"/>
  <c r="CN1644" i="1" s="1"/>
  <c r="CM1644" i="1" s="1"/>
  <c r="AK1643" i="1"/>
  <c r="CN1643" i="1" s="1"/>
  <c r="CM1643" i="1" s="1"/>
  <c r="AK1642" i="1"/>
  <c r="CN1642" i="1" s="1"/>
  <c r="CM1642" i="1" s="1"/>
  <c r="AK1641" i="1"/>
  <c r="CN1641" i="1" s="1"/>
  <c r="CM1641" i="1" s="1"/>
  <c r="AK1640" i="1"/>
  <c r="CN1640" i="1" s="1"/>
  <c r="CM1640" i="1" s="1"/>
  <c r="AK1639" i="1"/>
  <c r="CN1639" i="1" s="1"/>
  <c r="CM1639" i="1" s="1"/>
  <c r="AK1638" i="1"/>
  <c r="CN1638" i="1" s="1"/>
  <c r="CM1638" i="1" s="1"/>
  <c r="AK1637" i="1"/>
  <c r="CN1637" i="1" s="1"/>
  <c r="CM1637" i="1" s="1"/>
  <c r="AK1636" i="1"/>
  <c r="CN1636" i="1" s="1"/>
  <c r="CM1636" i="1" s="1"/>
  <c r="AK1635" i="1"/>
  <c r="CN1635" i="1" s="1"/>
  <c r="CM1635" i="1" s="1"/>
  <c r="AK1634" i="1"/>
  <c r="CN1634" i="1" s="1"/>
  <c r="CM1634" i="1" s="1"/>
  <c r="AK1633" i="1"/>
  <c r="CN1633" i="1" s="1"/>
  <c r="CM1633" i="1" s="1"/>
  <c r="AK1632" i="1"/>
  <c r="CN1632" i="1" s="1"/>
  <c r="CM1632" i="1" s="1"/>
  <c r="AK1631" i="1"/>
  <c r="CN1631" i="1" s="1"/>
  <c r="CM1631" i="1" s="1"/>
  <c r="AK1630" i="1"/>
  <c r="CN1630" i="1" s="1"/>
  <c r="CM1630" i="1" s="1"/>
  <c r="AK1629" i="1"/>
  <c r="CN1629" i="1" s="1"/>
  <c r="CM1629" i="1" s="1"/>
  <c r="AK1628" i="1"/>
  <c r="CN1628" i="1" s="1"/>
  <c r="CM1628" i="1" s="1"/>
  <c r="AK1627" i="1"/>
  <c r="CN1627" i="1" s="1"/>
  <c r="CM1627" i="1" s="1"/>
  <c r="AK1626" i="1"/>
  <c r="CN1626" i="1" s="1"/>
  <c r="CM1626" i="1" s="1"/>
  <c r="AK1625" i="1"/>
  <c r="CN1625" i="1" s="1"/>
  <c r="CM1625" i="1" s="1"/>
  <c r="AK1624" i="1"/>
  <c r="CN1624" i="1" s="1"/>
  <c r="CM1624" i="1" s="1"/>
  <c r="AK1623" i="1"/>
  <c r="CN1623" i="1" s="1"/>
  <c r="CM1623" i="1" s="1"/>
  <c r="AK1622" i="1"/>
  <c r="CN1622" i="1" s="1"/>
  <c r="CM1622" i="1" s="1"/>
  <c r="AK1621" i="1"/>
  <c r="CN1621" i="1" s="1"/>
  <c r="CM1621" i="1" s="1"/>
  <c r="AK1620" i="1"/>
  <c r="CN1620" i="1" s="1"/>
  <c r="CM1620" i="1" s="1"/>
  <c r="AK1619" i="1"/>
  <c r="CN1619" i="1" s="1"/>
  <c r="CM1619" i="1" s="1"/>
  <c r="AK1618" i="1"/>
  <c r="CN1618" i="1" s="1"/>
  <c r="CM1618" i="1" s="1"/>
  <c r="AK1617" i="1"/>
  <c r="CN1617" i="1" s="1"/>
  <c r="CM1617" i="1" s="1"/>
  <c r="AK1616" i="1"/>
  <c r="CN1616" i="1" s="1"/>
  <c r="CM1616" i="1" s="1"/>
  <c r="AK1615" i="1"/>
  <c r="CN1615" i="1" s="1"/>
  <c r="CM1615" i="1" s="1"/>
  <c r="AK1614" i="1"/>
  <c r="CN1614" i="1" s="1"/>
  <c r="CM1614" i="1" s="1"/>
  <c r="AK1613" i="1"/>
  <c r="CN1613" i="1" s="1"/>
  <c r="CM1613" i="1" s="1"/>
  <c r="AK1612" i="1"/>
  <c r="CN1612" i="1" s="1"/>
  <c r="CM1612" i="1" s="1"/>
  <c r="AK1611" i="1"/>
  <c r="CN1611" i="1" s="1"/>
  <c r="CM1611" i="1" s="1"/>
  <c r="AK1610" i="1"/>
  <c r="CN1610" i="1" s="1"/>
  <c r="CM1610" i="1" s="1"/>
  <c r="AK1609" i="1"/>
  <c r="CN1609" i="1" s="1"/>
  <c r="CM1609" i="1" s="1"/>
  <c r="AK1608" i="1"/>
  <c r="CN1608" i="1" s="1"/>
  <c r="CM1608" i="1" s="1"/>
  <c r="AK1607" i="1"/>
  <c r="CN1607" i="1" s="1"/>
  <c r="CM1607" i="1" s="1"/>
  <c r="AK1606" i="1"/>
  <c r="CN1606" i="1" s="1"/>
  <c r="CM1606" i="1" s="1"/>
  <c r="AK1605" i="1"/>
  <c r="CN1605" i="1" s="1"/>
  <c r="CM1605" i="1" s="1"/>
  <c r="AK1604" i="1"/>
  <c r="CN1604" i="1" s="1"/>
  <c r="CM1604" i="1" s="1"/>
  <c r="AK1603" i="1"/>
  <c r="CN1603" i="1" s="1"/>
  <c r="CM1603" i="1" s="1"/>
  <c r="AK1602" i="1"/>
  <c r="CN1602" i="1" s="1"/>
  <c r="CM1602" i="1" s="1"/>
  <c r="AK1601" i="1"/>
  <c r="CN1601" i="1" s="1"/>
  <c r="CM1601" i="1" s="1"/>
  <c r="AK1600" i="1"/>
  <c r="CN1600" i="1" s="1"/>
  <c r="CM1600" i="1" s="1"/>
  <c r="AK1599" i="1"/>
  <c r="CN1599" i="1" s="1"/>
  <c r="CM1599" i="1" s="1"/>
  <c r="AK1598" i="1"/>
  <c r="CN1598" i="1" s="1"/>
  <c r="CM1598" i="1" s="1"/>
  <c r="AK1597" i="1"/>
  <c r="CN1597" i="1" s="1"/>
  <c r="CM1597" i="1" s="1"/>
  <c r="AK1596" i="1"/>
  <c r="CN1596" i="1" s="1"/>
  <c r="CM1596" i="1" s="1"/>
  <c r="AK1595" i="1"/>
  <c r="CN1595" i="1" s="1"/>
  <c r="CM1595" i="1" s="1"/>
  <c r="AK1594" i="1"/>
  <c r="CN1594" i="1" s="1"/>
  <c r="CM1594" i="1" s="1"/>
  <c r="AK1593" i="1"/>
  <c r="CN1593" i="1" s="1"/>
  <c r="CM1593" i="1" s="1"/>
  <c r="AK1592" i="1"/>
  <c r="CN1592" i="1" s="1"/>
  <c r="CM1592" i="1" s="1"/>
  <c r="AK1591" i="1"/>
  <c r="CN1591" i="1" s="1"/>
  <c r="CM1591" i="1" s="1"/>
  <c r="AK1590" i="1"/>
  <c r="CN1590" i="1" s="1"/>
  <c r="CM1590" i="1" s="1"/>
  <c r="AK1589" i="1"/>
  <c r="CN1589" i="1" s="1"/>
  <c r="CM1589" i="1" s="1"/>
  <c r="AK1588" i="1"/>
  <c r="CN1588" i="1" s="1"/>
  <c r="CM1588" i="1" s="1"/>
  <c r="AK1587" i="1"/>
  <c r="CN1587" i="1" s="1"/>
  <c r="CM1587" i="1" s="1"/>
  <c r="AK1586" i="1"/>
  <c r="CN1586" i="1" s="1"/>
  <c r="CM1586" i="1" s="1"/>
  <c r="AK1585" i="1"/>
  <c r="CN1585" i="1" s="1"/>
  <c r="CM1585" i="1" s="1"/>
  <c r="AK1584" i="1"/>
  <c r="CN1584" i="1" s="1"/>
  <c r="CM1584" i="1" s="1"/>
  <c r="AK1583" i="1"/>
  <c r="CN1583" i="1" s="1"/>
  <c r="CM1583" i="1" s="1"/>
  <c r="AK1582" i="1"/>
  <c r="CN1582" i="1" s="1"/>
  <c r="CM1582" i="1" s="1"/>
  <c r="AK1581" i="1"/>
  <c r="CN1581" i="1" s="1"/>
  <c r="CM1581" i="1" s="1"/>
  <c r="AK1580" i="1"/>
  <c r="CN1580" i="1" s="1"/>
  <c r="CM1580" i="1" s="1"/>
  <c r="AK1579" i="1"/>
  <c r="CN1579" i="1" s="1"/>
  <c r="CM1579" i="1" s="1"/>
  <c r="AK1578" i="1"/>
  <c r="CN1578" i="1" s="1"/>
  <c r="CM1578" i="1" s="1"/>
  <c r="AK1577" i="1"/>
  <c r="CN1577" i="1" s="1"/>
  <c r="CM1577" i="1" s="1"/>
  <c r="AK1576" i="1"/>
  <c r="CN1576" i="1" s="1"/>
  <c r="CM1576" i="1" s="1"/>
  <c r="AK1575" i="1"/>
  <c r="CN1575" i="1" s="1"/>
  <c r="CM1575" i="1" s="1"/>
  <c r="AK1574" i="1"/>
  <c r="CN1574" i="1" s="1"/>
  <c r="CM1574" i="1" s="1"/>
  <c r="AK1573" i="1"/>
  <c r="CN1573" i="1" s="1"/>
  <c r="CM1573" i="1" s="1"/>
  <c r="AK1572" i="1"/>
  <c r="CN1572" i="1" s="1"/>
  <c r="CM1572" i="1" s="1"/>
  <c r="AK1571" i="1"/>
  <c r="CN1571" i="1" s="1"/>
  <c r="CM1571" i="1" s="1"/>
  <c r="AK1570" i="1"/>
  <c r="CN1570" i="1" s="1"/>
  <c r="CM1570" i="1" s="1"/>
  <c r="AK1569" i="1"/>
  <c r="CN1569" i="1" s="1"/>
  <c r="CM1569" i="1" s="1"/>
  <c r="AK1568" i="1"/>
  <c r="CN1568" i="1" s="1"/>
  <c r="CM1568" i="1" s="1"/>
  <c r="AK1567" i="1"/>
  <c r="CN1567" i="1" s="1"/>
  <c r="CM1567" i="1" s="1"/>
  <c r="AK1566" i="1"/>
  <c r="CN1566" i="1" s="1"/>
  <c r="CM1566" i="1" s="1"/>
  <c r="AK1565" i="1"/>
  <c r="CN1565" i="1" s="1"/>
  <c r="CM1565" i="1" s="1"/>
  <c r="AK1564" i="1"/>
  <c r="CN1564" i="1" s="1"/>
  <c r="CM1564" i="1" s="1"/>
  <c r="AK1563" i="1"/>
  <c r="CN1563" i="1" s="1"/>
  <c r="CM1563" i="1" s="1"/>
  <c r="AK1562" i="1"/>
  <c r="CN1562" i="1" s="1"/>
  <c r="CM1562" i="1" s="1"/>
  <c r="AK1561" i="1"/>
  <c r="CN1561" i="1" s="1"/>
  <c r="CM1561" i="1" s="1"/>
  <c r="AK1560" i="1"/>
  <c r="CN1560" i="1" s="1"/>
  <c r="CM1560" i="1" s="1"/>
  <c r="AK1559" i="1"/>
  <c r="CN1559" i="1" s="1"/>
  <c r="CM1559" i="1" s="1"/>
  <c r="AK1558" i="1"/>
  <c r="CN1558" i="1" s="1"/>
  <c r="CM1558" i="1" s="1"/>
  <c r="AK1557" i="1"/>
  <c r="CN1557" i="1" s="1"/>
  <c r="CM1557" i="1" s="1"/>
  <c r="AK1556" i="1"/>
  <c r="CN1556" i="1" s="1"/>
  <c r="CM1556" i="1" s="1"/>
  <c r="AK1555" i="1"/>
  <c r="CN1555" i="1" s="1"/>
  <c r="CM1555" i="1" s="1"/>
  <c r="AK1554" i="1"/>
  <c r="CN1554" i="1" s="1"/>
  <c r="CM1554" i="1" s="1"/>
  <c r="AK1553" i="1"/>
  <c r="CN1553" i="1" s="1"/>
  <c r="CM1553" i="1" s="1"/>
  <c r="AK1552" i="1"/>
  <c r="CN1552" i="1" s="1"/>
  <c r="CM1552" i="1" s="1"/>
  <c r="AK1551" i="1"/>
  <c r="CN1551" i="1" s="1"/>
  <c r="CM1551" i="1" s="1"/>
  <c r="AK1550" i="1"/>
  <c r="CN1550" i="1" s="1"/>
  <c r="CM1550" i="1" s="1"/>
  <c r="AK1549" i="1"/>
  <c r="CN1549" i="1" s="1"/>
  <c r="CM1549" i="1" s="1"/>
  <c r="AK1548" i="1"/>
  <c r="CN1548" i="1" s="1"/>
  <c r="CM1548" i="1" s="1"/>
  <c r="AK1547" i="1"/>
  <c r="CN1547" i="1" s="1"/>
  <c r="CM1547" i="1" s="1"/>
  <c r="AK1546" i="1"/>
  <c r="CN1546" i="1" s="1"/>
  <c r="CM1546" i="1" s="1"/>
  <c r="AK1545" i="1"/>
  <c r="CN1545" i="1" s="1"/>
  <c r="CM1545" i="1" s="1"/>
  <c r="AK1544" i="1"/>
  <c r="CN1544" i="1" s="1"/>
  <c r="CM1544" i="1" s="1"/>
  <c r="AK1543" i="1"/>
  <c r="CN1543" i="1" s="1"/>
  <c r="CM1543" i="1" s="1"/>
  <c r="AK1542" i="1"/>
  <c r="CN1542" i="1" s="1"/>
  <c r="CM1542" i="1" s="1"/>
  <c r="AK1541" i="1"/>
  <c r="CN1541" i="1" s="1"/>
  <c r="CM1541" i="1" s="1"/>
  <c r="AK1540" i="1"/>
  <c r="CN1540" i="1" s="1"/>
  <c r="CM1540" i="1" s="1"/>
  <c r="AK1539" i="1"/>
  <c r="CN1539" i="1" s="1"/>
  <c r="CM1539" i="1" s="1"/>
  <c r="AK1538" i="1"/>
  <c r="CN1538" i="1" s="1"/>
  <c r="CM1538" i="1" s="1"/>
  <c r="AK1537" i="1"/>
  <c r="CN1537" i="1" s="1"/>
  <c r="CM1537" i="1" s="1"/>
  <c r="AK1536" i="1"/>
  <c r="CN1536" i="1" s="1"/>
  <c r="CM1536" i="1" s="1"/>
  <c r="AK1535" i="1"/>
  <c r="CN1535" i="1" s="1"/>
  <c r="CM1535" i="1" s="1"/>
  <c r="AK1534" i="1"/>
  <c r="CN1534" i="1" s="1"/>
  <c r="CM1534" i="1" s="1"/>
  <c r="AK1533" i="1"/>
  <c r="CN1533" i="1" s="1"/>
  <c r="CM1533" i="1" s="1"/>
  <c r="AK1532" i="1"/>
  <c r="CN1532" i="1" s="1"/>
  <c r="CM1532" i="1" s="1"/>
  <c r="AK1531" i="1"/>
  <c r="CN1531" i="1" s="1"/>
  <c r="CM1531" i="1" s="1"/>
  <c r="AK1530" i="1"/>
  <c r="CN1530" i="1" s="1"/>
  <c r="CM1530" i="1" s="1"/>
  <c r="AK1529" i="1"/>
  <c r="CN1529" i="1" s="1"/>
  <c r="CM1529" i="1" s="1"/>
  <c r="AK1528" i="1"/>
  <c r="CN1528" i="1" s="1"/>
  <c r="CM1528" i="1" s="1"/>
  <c r="AK1527" i="1"/>
  <c r="CN1527" i="1" s="1"/>
  <c r="CM1527" i="1" s="1"/>
  <c r="AK1526" i="1"/>
  <c r="CN1526" i="1" s="1"/>
  <c r="CM1526" i="1" s="1"/>
  <c r="AK1525" i="1"/>
  <c r="CN1525" i="1" s="1"/>
  <c r="CM1525" i="1" s="1"/>
  <c r="AK1524" i="1"/>
  <c r="CN1524" i="1" s="1"/>
  <c r="CM1524" i="1" s="1"/>
  <c r="AK1523" i="1"/>
  <c r="CN1523" i="1" s="1"/>
  <c r="CM1523" i="1" s="1"/>
  <c r="AK1522" i="1"/>
  <c r="CN1522" i="1" s="1"/>
  <c r="CM1522" i="1" s="1"/>
  <c r="AK1521" i="1"/>
  <c r="CN1521" i="1" s="1"/>
  <c r="CM1521" i="1" s="1"/>
  <c r="AK1520" i="1"/>
  <c r="CN1520" i="1" s="1"/>
  <c r="CM1520" i="1" s="1"/>
  <c r="AK1519" i="1"/>
  <c r="CN1519" i="1" s="1"/>
  <c r="CM1519" i="1" s="1"/>
  <c r="AK1518" i="1"/>
  <c r="CN1518" i="1" s="1"/>
  <c r="CM1518" i="1" s="1"/>
  <c r="AK1517" i="1"/>
  <c r="CN1517" i="1" s="1"/>
  <c r="CM1517" i="1" s="1"/>
  <c r="AK1516" i="1"/>
  <c r="CN1516" i="1" s="1"/>
  <c r="CM1516" i="1" s="1"/>
  <c r="AK1515" i="1"/>
  <c r="CN1515" i="1" s="1"/>
  <c r="CM1515" i="1" s="1"/>
  <c r="AK1514" i="1"/>
  <c r="CN1514" i="1" s="1"/>
  <c r="CM1514" i="1" s="1"/>
  <c r="AK1513" i="1"/>
  <c r="CN1513" i="1" s="1"/>
  <c r="CM1513" i="1" s="1"/>
  <c r="AK1512" i="1"/>
  <c r="CN1512" i="1" s="1"/>
  <c r="CM1512" i="1" s="1"/>
  <c r="AK1511" i="1"/>
  <c r="CN1511" i="1" s="1"/>
  <c r="CM1511" i="1" s="1"/>
  <c r="AK1510" i="1"/>
  <c r="CN1510" i="1" s="1"/>
  <c r="CM1510" i="1" s="1"/>
  <c r="AK1509" i="1"/>
  <c r="CN1509" i="1" s="1"/>
  <c r="CM1509" i="1" s="1"/>
  <c r="AK1508" i="1"/>
  <c r="CN1508" i="1" s="1"/>
  <c r="CM1508" i="1" s="1"/>
  <c r="AK1507" i="1"/>
  <c r="CN1507" i="1" s="1"/>
  <c r="CM1507" i="1" s="1"/>
  <c r="AK1506" i="1"/>
  <c r="CN1506" i="1" s="1"/>
  <c r="CM1506" i="1" s="1"/>
  <c r="AK1505" i="1"/>
  <c r="CN1505" i="1" s="1"/>
  <c r="CM1505" i="1" s="1"/>
  <c r="AK1504" i="1"/>
  <c r="CN1504" i="1" s="1"/>
  <c r="CM1504" i="1" s="1"/>
  <c r="AK1503" i="1"/>
  <c r="CN1503" i="1" s="1"/>
  <c r="CM1503" i="1" s="1"/>
  <c r="AK1502" i="1"/>
  <c r="CN1502" i="1" s="1"/>
  <c r="CM1502" i="1" s="1"/>
  <c r="AK1501" i="1"/>
  <c r="CN1501" i="1" s="1"/>
  <c r="CM1501" i="1" s="1"/>
  <c r="AK1500" i="1"/>
  <c r="CN1500" i="1" s="1"/>
  <c r="CM1500" i="1" s="1"/>
  <c r="AK1499" i="1"/>
  <c r="CN1499" i="1" s="1"/>
  <c r="CM1499" i="1" s="1"/>
  <c r="AK1498" i="1"/>
  <c r="CN1498" i="1" s="1"/>
  <c r="CM1498" i="1" s="1"/>
  <c r="AK1497" i="1"/>
  <c r="CN1497" i="1" s="1"/>
  <c r="CM1497" i="1" s="1"/>
  <c r="AK1496" i="1"/>
  <c r="CN1496" i="1" s="1"/>
  <c r="CM1496" i="1" s="1"/>
  <c r="AK1495" i="1"/>
  <c r="CN1495" i="1" s="1"/>
  <c r="CM1495" i="1" s="1"/>
  <c r="AK1494" i="1"/>
  <c r="CN1494" i="1" s="1"/>
  <c r="CM1494" i="1" s="1"/>
  <c r="AK1493" i="1"/>
  <c r="CN1493" i="1" s="1"/>
  <c r="CM1493" i="1" s="1"/>
  <c r="AK1492" i="1"/>
  <c r="CN1492" i="1" s="1"/>
  <c r="CM1492" i="1" s="1"/>
  <c r="AK1491" i="1"/>
  <c r="CN1491" i="1" s="1"/>
  <c r="CM1491" i="1" s="1"/>
  <c r="AK1490" i="1"/>
  <c r="CN1490" i="1" s="1"/>
  <c r="CM1490" i="1" s="1"/>
  <c r="AK1489" i="1"/>
  <c r="CN1489" i="1" s="1"/>
  <c r="CM1489" i="1" s="1"/>
  <c r="AK1488" i="1"/>
  <c r="CN1488" i="1" s="1"/>
  <c r="CM1488" i="1" s="1"/>
  <c r="AK1487" i="1"/>
  <c r="CN1487" i="1" s="1"/>
  <c r="CM1487" i="1" s="1"/>
  <c r="AK1486" i="1"/>
  <c r="CN1486" i="1" s="1"/>
  <c r="CM1486" i="1" s="1"/>
  <c r="AK1485" i="1"/>
  <c r="CN1485" i="1" s="1"/>
  <c r="CM1485" i="1" s="1"/>
  <c r="AK1484" i="1"/>
  <c r="CN1484" i="1" s="1"/>
  <c r="CM1484" i="1" s="1"/>
  <c r="AK1483" i="1"/>
  <c r="CN1483" i="1" s="1"/>
  <c r="CM1483" i="1" s="1"/>
  <c r="AK1482" i="1"/>
  <c r="CN1482" i="1" s="1"/>
  <c r="CM1482" i="1" s="1"/>
  <c r="AK1481" i="1"/>
  <c r="CN1481" i="1" s="1"/>
  <c r="CM1481" i="1" s="1"/>
  <c r="AK1480" i="1"/>
  <c r="CN1480" i="1" s="1"/>
  <c r="CM1480" i="1" s="1"/>
  <c r="AK1479" i="1"/>
  <c r="CN1479" i="1" s="1"/>
  <c r="CM1479" i="1" s="1"/>
  <c r="AK1478" i="1"/>
  <c r="CN1478" i="1" s="1"/>
  <c r="CM1478" i="1" s="1"/>
  <c r="AK1477" i="1"/>
  <c r="CN1477" i="1" s="1"/>
  <c r="CM1477" i="1" s="1"/>
  <c r="AK1476" i="1"/>
  <c r="CN1476" i="1" s="1"/>
  <c r="CM1476" i="1" s="1"/>
  <c r="AK1475" i="1"/>
  <c r="CN1475" i="1" s="1"/>
  <c r="CM1475" i="1" s="1"/>
  <c r="AK1474" i="1"/>
  <c r="CN1474" i="1" s="1"/>
  <c r="CM1474" i="1" s="1"/>
  <c r="AK1473" i="1"/>
  <c r="CN1473" i="1" s="1"/>
  <c r="CM1473" i="1" s="1"/>
  <c r="AK1472" i="1"/>
  <c r="CN1472" i="1" s="1"/>
  <c r="CM1472" i="1" s="1"/>
  <c r="AK1471" i="1"/>
  <c r="CN1471" i="1" s="1"/>
  <c r="CM1471" i="1" s="1"/>
  <c r="AK1470" i="1"/>
  <c r="CN1470" i="1" s="1"/>
  <c r="CM1470" i="1" s="1"/>
  <c r="AK1469" i="1"/>
  <c r="CN1469" i="1" s="1"/>
  <c r="CM1469" i="1" s="1"/>
  <c r="AK1468" i="1"/>
  <c r="CN1468" i="1" s="1"/>
  <c r="CM1468" i="1" s="1"/>
  <c r="AK1467" i="1"/>
  <c r="CN1467" i="1" s="1"/>
  <c r="CM1467" i="1" s="1"/>
  <c r="AK1466" i="1"/>
  <c r="CN1466" i="1" s="1"/>
  <c r="CM1466" i="1" s="1"/>
  <c r="AK1465" i="1"/>
  <c r="CN1465" i="1" s="1"/>
  <c r="CM1465" i="1" s="1"/>
  <c r="AK1464" i="1"/>
  <c r="CN1464" i="1" s="1"/>
  <c r="CM1464" i="1" s="1"/>
  <c r="AK1463" i="1"/>
  <c r="CN1463" i="1" s="1"/>
  <c r="CM1463" i="1" s="1"/>
  <c r="AK1462" i="1"/>
  <c r="CN1462" i="1" s="1"/>
  <c r="CM1462" i="1" s="1"/>
  <c r="AK1461" i="1"/>
  <c r="CN1461" i="1" s="1"/>
  <c r="CM1461" i="1" s="1"/>
  <c r="AK1460" i="1"/>
  <c r="CN1460" i="1" s="1"/>
  <c r="CM1460" i="1" s="1"/>
  <c r="AK1459" i="1"/>
  <c r="CN1459" i="1" s="1"/>
  <c r="CM1459" i="1" s="1"/>
  <c r="AK1458" i="1"/>
  <c r="CN1458" i="1" s="1"/>
  <c r="CM1458" i="1" s="1"/>
  <c r="AK1457" i="1"/>
  <c r="CN1457" i="1" s="1"/>
  <c r="CM1457" i="1" s="1"/>
  <c r="AK1456" i="1"/>
  <c r="CN1456" i="1" s="1"/>
  <c r="CM1456" i="1" s="1"/>
  <c r="AK1455" i="1"/>
  <c r="CN1455" i="1" s="1"/>
  <c r="CM1455" i="1" s="1"/>
  <c r="AK1454" i="1"/>
  <c r="CN1454" i="1" s="1"/>
  <c r="CM1454" i="1" s="1"/>
  <c r="AK1453" i="1"/>
  <c r="CN1453" i="1" s="1"/>
  <c r="CM1453" i="1" s="1"/>
  <c r="AK1452" i="1"/>
  <c r="CN1452" i="1" s="1"/>
  <c r="CM1452" i="1" s="1"/>
  <c r="AK1451" i="1"/>
  <c r="CN1451" i="1" s="1"/>
  <c r="CM1451" i="1" s="1"/>
  <c r="AK1450" i="1"/>
  <c r="CN1450" i="1" s="1"/>
  <c r="CM1450" i="1" s="1"/>
  <c r="AK1449" i="1"/>
  <c r="CN1449" i="1" s="1"/>
  <c r="CM1449" i="1" s="1"/>
  <c r="AK1448" i="1"/>
  <c r="CN1448" i="1" s="1"/>
  <c r="CM1448" i="1" s="1"/>
  <c r="AK1447" i="1"/>
  <c r="CN1447" i="1" s="1"/>
  <c r="CM1447" i="1" s="1"/>
  <c r="AK1446" i="1"/>
  <c r="CN1446" i="1" s="1"/>
  <c r="CM1446" i="1" s="1"/>
  <c r="AK1445" i="1"/>
  <c r="CN1445" i="1" s="1"/>
  <c r="CM1445" i="1" s="1"/>
  <c r="AK1444" i="1"/>
  <c r="CN1444" i="1" s="1"/>
  <c r="CM1444" i="1" s="1"/>
  <c r="AK1443" i="1"/>
  <c r="CN1443" i="1" s="1"/>
  <c r="CM1443" i="1" s="1"/>
  <c r="AK1442" i="1"/>
  <c r="CN1442" i="1" s="1"/>
  <c r="CM1442" i="1" s="1"/>
  <c r="AK1441" i="1"/>
  <c r="CN1441" i="1" s="1"/>
  <c r="CM1441" i="1" s="1"/>
  <c r="AK1440" i="1"/>
  <c r="CN1440" i="1" s="1"/>
  <c r="CM1440" i="1" s="1"/>
  <c r="AK1439" i="1"/>
  <c r="CN1439" i="1" s="1"/>
  <c r="CM1439" i="1" s="1"/>
  <c r="AK1438" i="1"/>
  <c r="CN1438" i="1" s="1"/>
  <c r="CM1438" i="1" s="1"/>
  <c r="AK1437" i="1"/>
  <c r="CN1437" i="1" s="1"/>
  <c r="CM1437" i="1" s="1"/>
  <c r="AK1436" i="1"/>
  <c r="CN1436" i="1" s="1"/>
  <c r="CM1436" i="1" s="1"/>
  <c r="AK1435" i="1"/>
  <c r="CN1435" i="1" s="1"/>
  <c r="CM1435" i="1" s="1"/>
  <c r="AK1434" i="1"/>
  <c r="CN1434" i="1" s="1"/>
  <c r="CM1434" i="1" s="1"/>
  <c r="AK1433" i="1"/>
  <c r="CN1433" i="1" s="1"/>
  <c r="CM1433" i="1" s="1"/>
  <c r="AK1432" i="1"/>
  <c r="CN1432" i="1" s="1"/>
  <c r="CM1432" i="1" s="1"/>
  <c r="AK1431" i="1"/>
  <c r="CN1431" i="1" s="1"/>
  <c r="CM1431" i="1" s="1"/>
  <c r="AK1430" i="1"/>
  <c r="CN1430" i="1" s="1"/>
  <c r="CM1430" i="1" s="1"/>
  <c r="AK1429" i="1"/>
  <c r="CN1429" i="1" s="1"/>
  <c r="CM1429" i="1" s="1"/>
  <c r="AK1428" i="1"/>
  <c r="CN1428" i="1" s="1"/>
  <c r="CM1428" i="1" s="1"/>
  <c r="AK1427" i="1"/>
  <c r="CN1427" i="1" s="1"/>
  <c r="CM1427" i="1" s="1"/>
  <c r="AK1426" i="1"/>
  <c r="CN1426" i="1" s="1"/>
  <c r="CM1426" i="1" s="1"/>
  <c r="AK1425" i="1"/>
  <c r="CN1425" i="1" s="1"/>
  <c r="CM1425" i="1" s="1"/>
  <c r="AK1424" i="1"/>
  <c r="CN1424" i="1" s="1"/>
  <c r="CM1424" i="1" s="1"/>
  <c r="AK1423" i="1"/>
  <c r="CN1423" i="1" s="1"/>
  <c r="CM1423" i="1" s="1"/>
  <c r="AK1422" i="1"/>
  <c r="CN1422" i="1" s="1"/>
  <c r="CM1422" i="1" s="1"/>
  <c r="AK1421" i="1"/>
  <c r="CN1421" i="1" s="1"/>
  <c r="CM1421" i="1" s="1"/>
  <c r="AK1420" i="1"/>
  <c r="CN1420" i="1" s="1"/>
  <c r="CM1420" i="1" s="1"/>
  <c r="AK1419" i="1"/>
  <c r="CN1419" i="1" s="1"/>
  <c r="CM1419" i="1" s="1"/>
  <c r="AK1418" i="1"/>
  <c r="CN1418" i="1" s="1"/>
  <c r="CM1418" i="1" s="1"/>
  <c r="AK1417" i="1"/>
  <c r="CN1417" i="1" s="1"/>
  <c r="CM1417" i="1" s="1"/>
  <c r="AK1416" i="1"/>
  <c r="CN1416" i="1" s="1"/>
  <c r="CM1416" i="1" s="1"/>
  <c r="AK1415" i="1"/>
  <c r="CN1415" i="1" s="1"/>
  <c r="CM1415" i="1" s="1"/>
  <c r="AK1414" i="1"/>
  <c r="CN1414" i="1" s="1"/>
  <c r="CM1414" i="1" s="1"/>
  <c r="AK1413" i="1"/>
  <c r="CN1413" i="1" s="1"/>
  <c r="CM1413" i="1" s="1"/>
  <c r="AK1412" i="1"/>
  <c r="CN1412" i="1" s="1"/>
  <c r="CM1412" i="1" s="1"/>
  <c r="AK1411" i="1"/>
  <c r="CN1411" i="1" s="1"/>
  <c r="CM1411" i="1" s="1"/>
  <c r="AK1410" i="1"/>
  <c r="CN1410" i="1" s="1"/>
  <c r="CM1410" i="1" s="1"/>
  <c r="AK1409" i="1"/>
  <c r="CN1409" i="1" s="1"/>
  <c r="CM1409" i="1" s="1"/>
  <c r="AK1408" i="1"/>
  <c r="CN1408" i="1" s="1"/>
  <c r="CM1408" i="1" s="1"/>
  <c r="AK1407" i="1"/>
  <c r="CN1407" i="1" s="1"/>
  <c r="CM1407" i="1" s="1"/>
  <c r="AK1406" i="1"/>
  <c r="CN1406" i="1" s="1"/>
  <c r="CM1406" i="1" s="1"/>
  <c r="AK1405" i="1"/>
  <c r="CN1405" i="1" s="1"/>
  <c r="CM1405" i="1" s="1"/>
  <c r="AK1404" i="1"/>
  <c r="CN1404" i="1" s="1"/>
  <c r="CM1404" i="1" s="1"/>
  <c r="AK1403" i="1"/>
  <c r="CN1403" i="1" s="1"/>
  <c r="CM1403" i="1" s="1"/>
  <c r="AK1402" i="1"/>
  <c r="CN1402" i="1" s="1"/>
  <c r="CM1402" i="1" s="1"/>
  <c r="AK1401" i="1"/>
  <c r="CN1401" i="1" s="1"/>
  <c r="CM1401" i="1" s="1"/>
  <c r="AK1400" i="1"/>
  <c r="CN1400" i="1" s="1"/>
  <c r="CM1400" i="1" s="1"/>
  <c r="Z1316" i="1"/>
  <c r="Z1315" i="1"/>
  <c r="Z1314" i="1"/>
  <c r="Z1313" i="1"/>
  <c r="Z1312" i="1"/>
  <c r="Z1311" i="1"/>
  <c r="Z1310" i="1"/>
  <c r="Z1309" i="1"/>
  <c r="Z1308" i="1"/>
  <c r="Z1307" i="1"/>
  <c r="Z1306" i="1"/>
  <c r="Z1305" i="1"/>
  <c r="Z1304" i="1"/>
  <c r="Z1303" i="1"/>
  <c r="Z1302" i="1"/>
  <c r="Z1301" i="1"/>
  <c r="Z1300" i="1"/>
  <c r="Z1299" i="1"/>
  <c r="Z1298" i="1"/>
  <c r="Z1297" i="1"/>
  <c r="Z1296" i="1"/>
  <c r="Z1295" i="1"/>
  <c r="Z1294" i="1"/>
  <c r="Z1293" i="1"/>
  <c r="Z1292" i="1"/>
  <c r="Z1291" i="1"/>
  <c r="Z1290" i="1"/>
  <c r="Z1289" i="1"/>
  <c r="Z1288" i="1"/>
  <c r="Z1287" i="1"/>
  <c r="Z1286" i="1"/>
  <c r="Z1285" i="1"/>
  <c r="Z1284" i="1"/>
  <c r="Z1283" i="1"/>
  <c r="Z1282" i="1"/>
  <c r="Z1281" i="1"/>
  <c r="Z1280" i="1"/>
  <c r="Z1279" i="1"/>
  <c r="Z1278" i="1"/>
  <c r="Z1277" i="1"/>
  <c r="Z1276" i="1"/>
  <c r="Z1275" i="1"/>
  <c r="Z1274" i="1"/>
  <c r="Z1273" i="1"/>
  <c r="Z1272" i="1"/>
  <c r="Z1271" i="1"/>
  <c r="Z1270" i="1"/>
  <c r="Z1269" i="1"/>
  <c r="Z1268" i="1"/>
  <c r="Z1267" i="1"/>
  <c r="Z1266" i="1"/>
  <c r="Z1265" i="1"/>
  <c r="Z1264" i="1"/>
  <c r="Z1263" i="1"/>
  <c r="Z1262" i="1"/>
  <c r="Z1261" i="1"/>
  <c r="Z1260" i="1"/>
  <c r="Z1259" i="1"/>
  <c r="DG1124" i="1"/>
  <c r="DF1124" i="1"/>
  <c r="DE1124" i="1"/>
  <c r="DD1124" i="1"/>
  <c r="DC1124" i="1"/>
  <c r="DB1124" i="1"/>
  <c r="DA1124" i="1"/>
  <c r="DG1123" i="1"/>
  <c r="DF1123" i="1"/>
  <c r="DE1123" i="1"/>
  <c r="DD1123" i="1"/>
  <c r="DC1123" i="1"/>
  <c r="DB1123" i="1"/>
  <c r="DA1123" i="1"/>
  <c r="DG1122" i="1"/>
  <c r="DF1122" i="1"/>
  <c r="DE1122" i="1"/>
  <c r="DD1122" i="1"/>
  <c r="DC1122" i="1"/>
  <c r="DB1122" i="1"/>
  <c r="DA1122" i="1"/>
  <c r="DG1121" i="1"/>
  <c r="DF1121" i="1"/>
  <c r="DE1121" i="1"/>
  <c r="DD1121" i="1"/>
  <c r="DC1121" i="1"/>
  <c r="DB1121" i="1"/>
  <c r="DA1121" i="1"/>
  <c r="DG1120" i="1"/>
  <c r="DF1120" i="1"/>
  <c r="DE1120" i="1"/>
  <c r="DD1120" i="1"/>
  <c r="DC1120" i="1"/>
  <c r="DB1120" i="1"/>
  <c r="DA1120" i="1"/>
  <c r="DG1119" i="1"/>
  <c r="DF1119" i="1"/>
  <c r="DE1119" i="1"/>
  <c r="DD1119" i="1"/>
  <c r="DC1119" i="1"/>
  <c r="DB1119" i="1"/>
  <c r="DA1119" i="1"/>
  <c r="DG1118" i="1"/>
  <c r="DF1118" i="1"/>
  <c r="DE1118" i="1"/>
  <c r="DD1118" i="1"/>
  <c r="DC1118" i="1"/>
  <c r="DB1118" i="1"/>
  <c r="DA1118" i="1"/>
  <c r="DG1117" i="1"/>
  <c r="DF1117" i="1"/>
  <c r="DE1117" i="1"/>
  <c r="DD1117" i="1"/>
  <c r="DC1117" i="1"/>
  <c r="DB1117" i="1"/>
  <c r="DA1117" i="1"/>
  <c r="DG1116" i="1"/>
  <c r="DF1116" i="1"/>
  <c r="DE1116" i="1"/>
  <c r="DD1116" i="1"/>
  <c r="DC1116" i="1"/>
  <c r="DB1116" i="1"/>
  <c r="DA1116" i="1"/>
  <c r="DG1115" i="1"/>
  <c r="DF1115" i="1"/>
  <c r="DE1115" i="1"/>
  <c r="DD1115" i="1"/>
  <c r="DC1115" i="1"/>
  <c r="DB1115" i="1"/>
  <c r="DA1115" i="1"/>
  <c r="DG1114" i="1"/>
  <c r="DF1114" i="1"/>
  <c r="DE1114" i="1"/>
  <c r="DD1114" i="1"/>
  <c r="DC1114" i="1"/>
  <c r="DB1114" i="1"/>
  <c r="DA1114" i="1"/>
  <c r="DG1113" i="1"/>
  <c r="DF1113" i="1"/>
  <c r="DE1113" i="1"/>
  <c r="DD1113" i="1"/>
  <c r="DC1113" i="1"/>
  <c r="DB1113" i="1"/>
  <c r="DA1113" i="1"/>
  <c r="DG1112" i="1"/>
  <c r="DF1112" i="1"/>
  <c r="DE1112" i="1"/>
  <c r="DD1112" i="1"/>
  <c r="DC1112" i="1"/>
  <c r="DB1112" i="1"/>
  <c r="DA1112" i="1"/>
  <c r="DG1111" i="1"/>
  <c r="DF1111" i="1"/>
  <c r="DE1111" i="1"/>
  <c r="DD1111" i="1"/>
  <c r="DC1111" i="1"/>
  <c r="DB1111" i="1"/>
  <c r="DA1111" i="1"/>
  <c r="DG1110" i="1"/>
  <c r="DF1110" i="1"/>
  <c r="DE1110" i="1"/>
  <c r="DD1110" i="1"/>
  <c r="DC1110" i="1"/>
  <c r="DB1110" i="1"/>
  <c r="DA1110" i="1"/>
  <c r="DG1109" i="1"/>
  <c r="DF1109" i="1"/>
  <c r="DE1109" i="1"/>
  <c r="DD1109" i="1"/>
  <c r="DC1109" i="1"/>
  <c r="DB1109" i="1"/>
  <c r="DA1109" i="1"/>
  <c r="DG1108" i="1"/>
  <c r="DF1108" i="1"/>
  <c r="DE1108" i="1"/>
  <c r="DD1108" i="1"/>
  <c r="DC1108" i="1"/>
  <c r="DB1108" i="1"/>
  <c r="DA1108" i="1"/>
  <c r="DG1107" i="1"/>
  <c r="DF1107" i="1"/>
  <c r="DE1107" i="1"/>
  <c r="DD1107" i="1"/>
  <c r="DC1107" i="1"/>
  <c r="DB1107" i="1"/>
  <c r="DA1107" i="1"/>
  <c r="DG1106" i="1"/>
  <c r="DF1106" i="1"/>
  <c r="DE1106" i="1"/>
  <c r="DD1106" i="1"/>
  <c r="DC1106" i="1"/>
  <c r="DB1106" i="1"/>
  <c r="DA1106" i="1"/>
  <c r="DG1105" i="1"/>
  <c r="DF1105" i="1"/>
  <c r="DE1105" i="1"/>
  <c r="DD1105" i="1"/>
  <c r="DC1105" i="1"/>
  <c r="DB1105" i="1"/>
  <c r="DA1105" i="1"/>
  <c r="DG1104" i="1"/>
  <c r="DF1104" i="1"/>
  <c r="DE1104" i="1"/>
  <c r="DD1104" i="1"/>
  <c r="DC1104" i="1"/>
  <c r="DB1104" i="1"/>
  <c r="DA1104" i="1"/>
  <c r="DG1103" i="1"/>
  <c r="DF1103" i="1"/>
  <c r="DE1103" i="1"/>
  <c r="DD1103" i="1"/>
  <c r="DC1103" i="1"/>
  <c r="DB1103" i="1"/>
  <c r="DA1103" i="1"/>
  <c r="DG1102" i="1"/>
  <c r="DF1102" i="1"/>
  <c r="DE1102" i="1"/>
  <c r="DD1102" i="1"/>
  <c r="DC1102" i="1"/>
  <c r="DB1102" i="1"/>
  <c r="DA1102" i="1"/>
  <c r="DG1101" i="1"/>
  <c r="DF1101" i="1"/>
  <c r="DE1101" i="1"/>
  <c r="DD1101" i="1"/>
  <c r="DC1101" i="1"/>
  <c r="DB1101" i="1"/>
  <c r="DA1101" i="1"/>
  <c r="DG1100" i="1"/>
  <c r="DF1100" i="1"/>
  <c r="DE1100" i="1"/>
  <c r="DD1100" i="1"/>
  <c r="DC1100" i="1"/>
  <c r="DB1100" i="1"/>
  <c r="DA1100" i="1"/>
  <c r="DG1099" i="1"/>
  <c r="DF1099" i="1"/>
  <c r="DE1099" i="1"/>
  <c r="DD1099" i="1"/>
  <c r="DC1099" i="1"/>
  <c r="DB1099" i="1"/>
  <c r="DA1099" i="1"/>
  <c r="DG1098" i="1"/>
  <c r="DF1098" i="1"/>
  <c r="DE1098" i="1"/>
  <c r="DD1098" i="1"/>
  <c r="DC1098" i="1"/>
  <c r="DB1098" i="1"/>
  <c r="DA1098" i="1"/>
  <c r="DG1097" i="1"/>
  <c r="DF1097" i="1"/>
  <c r="DE1097" i="1"/>
  <c r="DD1097" i="1"/>
  <c r="DC1097" i="1"/>
  <c r="DB1097" i="1"/>
  <c r="DA1097" i="1"/>
  <c r="DG1096" i="1"/>
  <c r="DF1096" i="1"/>
  <c r="DE1096" i="1"/>
  <c r="DD1096" i="1"/>
  <c r="DC1096" i="1"/>
  <c r="DB1096" i="1"/>
  <c r="DA1096" i="1"/>
  <c r="DG1095" i="1"/>
  <c r="DF1095" i="1"/>
  <c r="DE1095" i="1"/>
  <c r="DD1095" i="1"/>
  <c r="DC1095" i="1"/>
  <c r="DB1095" i="1"/>
  <c r="DA1095" i="1"/>
  <c r="DG1094" i="1"/>
  <c r="DF1094" i="1"/>
  <c r="DE1094" i="1"/>
  <c r="DD1094" i="1"/>
  <c r="DC1094" i="1"/>
  <c r="DB1094" i="1"/>
  <c r="DA1094" i="1"/>
  <c r="DG1093" i="1"/>
  <c r="DF1093" i="1"/>
  <c r="DE1093" i="1"/>
  <c r="DD1093" i="1"/>
  <c r="DC1093" i="1"/>
  <c r="DB1093" i="1"/>
  <c r="DA1093" i="1"/>
  <c r="DG1092" i="1"/>
  <c r="DF1092" i="1"/>
  <c r="DE1092" i="1"/>
  <c r="DD1092" i="1"/>
  <c r="DC1092" i="1"/>
  <c r="DB1092" i="1"/>
  <c r="DA1092" i="1"/>
  <c r="DG1091" i="1"/>
  <c r="DF1091" i="1"/>
  <c r="DE1091" i="1"/>
  <c r="DD1091" i="1"/>
  <c r="DC1091" i="1"/>
  <c r="DB1091" i="1"/>
  <c r="DA1091" i="1"/>
  <c r="DG1090" i="1"/>
  <c r="DF1090" i="1"/>
  <c r="DE1090" i="1"/>
  <c r="DD1090" i="1"/>
  <c r="DC1090" i="1"/>
  <c r="DB1090" i="1"/>
  <c r="DA1090" i="1"/>
  <c r="DG1089" i="1"/>
  <c r="DF1089" i="1"/>
  <c r="DE1089" i="1"/>
  <c r="DD1089" i="1"/>
  <c r="DC1089" i="1"/>
  <c r="DB1089" i="1"/>
  <c r="DA1089" i="1"/>
  <c r="DG1088" i="1"/>
  <c r="DF1088" i="1"/>
  <c r="DE1088" i="1"/>
  <c r="DD1088" i="1"/>
  <c r="DC1088" i="1"/>
  <c r="DB1088" i="1"/>
  <c r="DA1088" i="1"/>
  <c r="DG1087" i="1"/>
  <c r="DF1087" i="1"/>
  <c r="DE1087" i="1"/>
  <c r="DD1087" i="1"/>
  <c r="DC1087" i="1"/>
  <c r="DB1087" i="1"/>
  <c r="DA1087" i="1"/>
  <c r="DG1086" i="1"/>
  <c r="DF1086" i="1"/>
  <c r="DE1086" i="1"/>
  <c r="DD1086" i="1"/>
  <c r="DC1086" i="1"/>
  <c r="DB1086" i="1"/>
  <c r="DA1086" i="1"/>
  <c r="DG1085" i="1"/>
  <c r="DF1085" i="1"/>
  <c r="DE1085" i="1"/>
  <c r="DD1085" i="1"/>
  <c r="DC1085" i="1"/>
  <c r="DB1085" i="1"/>
  <c r="DA1085" i="1"/>
  <c r="DG1084" i="1"/>
  <c r="DF1084" i="1"/>
  <c r="DE1084" i="1"/>
  <c r="DD1084" i="1"/>
  <c r="DC1084" i="1"/>
  <c r="DB1084" i="1"/>
  <c r="DA1084" i="1"/>
  <c r="DG1083" i="1"/>
  <c r="DF1083" i="1"/>
  <c r="DE1083" i="1"/>
  <c r="DD1083" i="1"/>
  <c r="DC1083" i="1"/>
  <c r="DB1083" i="1"/>
  <c r="DA1083" i="1"/>
  <c r="DG1082" i="1"/>
  <c r="DF1082" i="1"/>
  <c r="DE1082" i="1"/>
  <c r="DD1082" i="1"/>
  <c r="DC1082" i="1"/>
  <c r="DB1082" i="1"/>
  <c r="DA1082" i="1"/>
  <c r="DG1081" i="1"/>
  <c r="DF1081" i="1"/>
  <c r="DE1081" i="1"/>
  <c r="DD1081" i="1"/>
  <c r="DC1081" i="1"/>
  <c r="DB1081" i="1"/>
  <c r="DA1081" i="1"/>
  <c r="DG1080" i="1"/>
  <c r="DF1080" i="1"/>
  <c r="DE1080" i="1"/>
  <c r="DD1080" i="1"/>
  <c r="DC1080" i="1"/>
  <c r="DB1080" i="1"/>
  <c r="DA1080" i="1"/>
  <c r="DG1079" i="1"/>
  <c r="DF1079" i="1"/>
  <c r="DE1079" i="1"/>
  <c r="DD1079" i="1"/>
  <c r="DC1079" i="1"/>
  <c r="DB1079" i="1"/>
  <c r="DA1079" i="1"/>
  <c r="DG1078" i="1"/>
  <c r="DF1078" i="1"/>
  <c r="DE1078" i="1"/>
  <c r="DD1078" i="1"/>
  <c r="DC1078" i="1"/>
  <c r="DB1078" i="1"/>
  <c r="DA1078" i="1"/>
  <c r="DG1077" i="1"/>
  <c r="DF1077" i="1"/>
  <c r="DE1077" i="1"/>
  <c r="DD1077" i="1"/>
  <c r="DC1077" i="1"/>
  <c r="DB1077" i="1"/>
  <c r="DA1077" i="1"/>
  <c r="DG1076" i="1"/>
  <c r="DF1076" i="1"/>
  <c r="DE1076" i="1"/>
  <c r="DD1076" i="1"/>
  <c r="DC1076" i="1"/>
  <c r="DB1076" i="1"/>
  <c r="DA1076" i="1"/>
  <c r="DG1075" i="1"/>
  <c r="DF1075" i="1"/>
  <c r="DE1075" i="1"/>
  <c r="DD1075" i="1"/>
  <c r="DC1075" i="1"/>
  <c r="DB1075" i="1"/>
  <c r="DA1075" i="1"/>
  <c r="DG1074" i="1"/>
  <c r="DF1074" i="1"/>
  <c r="DE1074" i="1"/>
  <c r="DD1074" i="1"/>
  <c r="DC1074" i="1"/>
  <c r="DB1074" i="1"/>
  <c r="DA1074" i="1"/>
  <c r="DG1073" i="1"/>
  <c r="DF1073" i="1"/>
  <c r="DE1073" i="1"/>
  <c r="DD1073" i="1"/>
  <c r="DC1073" i="1"/>
  <c r="DB1073" i="1"/>
  <c r="DA1073" i="1"/>
  <c r="DG1072" i="1"/>
  <c r="DF1072" i="1"/>
  <c r="DE1072" i="1"/>
  <c r="DD1072" i="1"/>
  <c r="DC1072" i="1"/>
  <c r="DB1072" i="1"/>
  <c r="DA1072" i="1"/>
  <c r="DG1071" i="1"/>
  <c r="DF1071" i="1"/>
  <c r="DE1071" i="1"/>
  <c r="DD1071" i="1"/>
  <c r="DC1071" i="1"/>
  <c r="DB1071" i="1"/>
  <c r="DA1071" i="1"/>
  <c r="DG1070" i="1"/>
  <c r="DF1070" i="1"/>
  <c r="DE1070" i="1"/>
  <c r="DD1070" i="1"/>
  <c r="DC1070" i="1"/>
  <c r="DB1070" i="1"/>
  <c r="DA1070" i="1"/>
  <c r="DG1069" i="1"/>
  <c r="DF1069" i="1"/>
  <c r="DE1069" i="1"/>
  <c r="DD1069" i="1"/>
  <c r="DC1069" i="1"/>
  <c r="DB1069" i="1"/>
  <c r="DA1069" i="1"/>
  <c r="DG1068" i="1"/>
  <c r="DF1068" i="1"/>
  <c r="DE1068" i="1"/>
  <c r="DD1068" i="1"/>
  <c r="DC1068" i="1"/>
  <c r="DB1068" i="1"/>
  <c r="DA1068" i="1"/>
  <c r="DG1067" i="1"/>
  <c r="DF1067" i="1"/>
  <c r="DE1067" i="1"/>
  <c r="DD1067" i="1"/>
  <c r="DC1067" i="1"/>
  <c r="DB1067" i="1"/>
  <c r="DA1067" i="1"/>
  <c r="DG1066" i="1"/>
  <c r="DF1066" i="1"/>
  <c r="DE1066" i="1"/>
  <c r="DD1066" i="1"/>
  <c r="DC1066" i="1"/>
  <c r="DB1066" i="1"/>
  <c r="DA1066" i="1"/>
  <c r="DG1065" i="1"/>
  <c r="DF1065" i="1"/>
  <c r="DE1065" i="1"/>
  <c r="DD1065" i="1"/>
  <c r="DC1065" i="1"/>
  <c r="DB1065" i="1"/>
  <c r="DA1065" i="1"/>
  <c r="DG1064" i="1"/>
  <c r="DF1064" i="1"/>
  <c r="DE1064" i="1"/>
  <c r="DD1064" i="1"/>
  <c r="DC1064" i="1"/>
  <c r="DB1064" i="1"/>
  <c r="DA1064" i="1"/>
  <c r="DG1063" i="1"/>
  <c r="DF1063" i="1"/>
  <c r="DE1063" i="1"/>
  <c r="DD1063" i="1"/>
  <c r="DC1063" i="1"/>
  <c r="DB1063" i="1"/>
  <c r="DA1063" i="1"/>
  <c r="DG1062" i="1"/>
  <c r="DF1062" i="1"/>
  <c r="DE1062" i="1"/>
  <c r="DD1062" i="1"/>
  <c r="DC1062" i="1"/>
  <c r="DB1062" i="1"/>
  <c r="DA1062" i="1"/>
  <c r="DG1061" i="1"/>
  <c r="DF1061" i="1"/>
  <c r="DE1061" i="1"/>
  <c r="DD1061" i="1"/>
  <c r="DC1061" i="1"/>
  <c r="DB1061" i="1"/>
  <c r="DA1061" i="1"/>
  <c r="DG1060" i="1"/>
  <c r="DF1060" i="1"/>
  <c r="DE1060" i="1"/>
  <c r="DD1060" i="1"/>
  <c r="DC1060" i="1"/>
  <c r="DB1060" i="1"/>
  <c r="DA1060" i="1"/>
  <c r="DG1059" i="1"/>
  <c r="DF1059" i="1"/>
  <c r="DE1059" i="1"/>
  <c r="DD1059" i="1"/>
  <c r="DC1059" i="1"/>
  <c r="DB1059" i="1"/>
  <c r="DA1059" i="1"/>
  <c r="DG1058" i="1"/>
  <c r="DF1058" i="1"/>
  <c r="DE1058" i="1"/>
  <c r="DD1058" i="1"/>
  <c r="DC1058" i="1"/>
  <c r="DB1058" i="1"/>
  <c r="DA1058" i="1"/>
  <c r="DG1057" i="1"/>
  <c r="DF1057" i="1"/>
  <c r="DE1057" i="1"/>
  <c r="DD1057" i="1"/>
  <c r="DC1057" i="1"/>
  <c r="DB1057" i="1"/>
  <c r="DA1057" i="1"/>
  <c r="DG1056" i="1"/>
  <c r="DF1056" i="1"/>
  <c r="DE1056" i="1"/>
  <c r="DD1056" i="1"/>
  <c r="DC1056" i="1"/>
  <c r="DB1056" i="1"/>
  <c r="DA1056" i="1"/>
  <c r="DG1055" i="1"/>
  <c r="DF1055" i="1"/>
  <c r="DE1055" i="1"/>
  <c r="DD1055" i="1"/>
  <c r="DC1055" i="1"/>
  <c r="DB1055" i="1"/>
  <c r="DA1055" i="1"/>
  <c r="DG1054" i="1"/>
  <c r="DF1054" i="1"/>
  <c r="DE1054" i="1"/>
  <c r="DD1054" i="1"/>
  <c r="DC1054" i="1"/>
  <c r="DB1054" i="1"/>
  <c r="DA1054" i="1"/>
  <c r="DG1053" i="1"/>
  <c r="DF1053" i="1"/>
  <c r="DE1053" i="1"/>
  <c r="DD1053" i="1"/>
  <c r="DC1053" i="1"/>
  <c r="DB1053" i="1"/>
  <c r="DA1053" i="1"/>
  <c r="DG1052" i="1"/>
  <c r="DF1052" i="1"/>
  <c r="DE1052" i="1"/>
  <c r="DD1052" i="1"/>
  <c r="DC1052" i="1"/>
  <c r="DB1052" i="1"/>
  <c r="DA1052" i="1"/>
  <c r="DG1051" i="1"/>
  <c r="DF1051" i="1"/>
  <c r="DE1051" i="1"/>
  <c r="DD1051" i="1"/>
  <c r="DC1051" i="1"/>
  <c r="DB1051" i="1"/>
  <c r="DA1051" i="1"/>
  <c r="DG1050" i="1"/>
  <c r="DF1050" i="1"/>
  <c r="DE1050" i="1"/>
  <c r="DD1050" i="1"/>
  <c r="DC1050" i="1"/>
  <c r="DB1050" i="1"/>
  <c r="DA1050" i="1"/>
  <c r="DG1049" i="1"/>
  <c r="DF1049" i="1"/>
  <c r="DE1049" i="1"/>
  <c r="DD1049" i="1"/>
  <c r="DC1049" i="1"/>
  <c r="DB1049" i="1"/>
  <c r="DA1049" i="1"/>
  <c r="DG1048" i="1"/>
  <c r="DF1048" i="1"/>
  <c r="DE1048" i="1"/>
  <c r="DD1048" i="1"/>
  <c r="DC1048" i="1"/>
  <c r="DB1048" i="1"/>
  <c r="DA1048" i="1"/>
  <c r="DG1047" i="1"/>
  <c r="DF1047" i="1"/>
  <c r="DE1047" i="1"/>
  <c r="DD1047" i="1"/>
  <c r="DC1047" i="1"/>
  <c r="DB1047" i="1"/>
  <c r="DA1047" i="1"/>
  <c r="DG1046" i="1"/>
  <c r="DF1046" i="1"/>
  <c r="DE1046" i="1"/>
  <c r="DD1046" i="1"/>
  <c r="DC1046" i="1"/>
  <c r="DB1046" i="1"/>
  <c r="DA1046" i="1"/>
  <c r="DG1045" i="1"/>
  <c r="DF1045" i="1"/>
  <c r="DE1045" i="1"/>
  <c r="DD1045" i="1"/>
  <c r="DC1045" i="1"/>
  <c r="DB1045" i="1"/>
  <c r="DA1045" i="1"/>
  <c r="DG1044" i="1"/>
  <c r="DF1044" i="1"/>
  <c r="DE1044" i="1"/>
  <c r="DD1044" i="1"/>
  <c r="DC1044" i="1"/>
  <c r="DB1044" i="1"/>
  <c r="DA1044" i="1"/>
  <c r="DG1043" i="1"/>
  <c r="DF1043" i="1"/>
  <c r="DE1043" i="1"/>
  <c r="DD1043" i="1"/>
  <c r="DC1043" i="1"/>
  <c r="DB1043" i="1"/>
  <c r="DA1043" i="1"/>
  <c r="DG1042" i="1"/>
  <c r="DF1042" i="1"/>
  <c r="DE1042" i="1"/>
  <c r="DD1042" i="1"/>
  <c r="DC1042" i="1"/>
  <c r="DB1042" i="1"/>
  <c r="DA1042" i="1"/>
  <c r="DG1041" i="1"/>
  <c r="DF1041" i="1"/>
  <c r="DE1041" i="1"/>
  <c r="DD1041" i="1"/>
  <c r="DC1041" i="1"/>
  <c r="DB1041" i="1"/>
  <c r="DA1041" i="1"/>
  <c r="DG1040" i="1"/>
  <c r="DF1040" i="1"/>
  <c r="DE1040" i="1"/>
  <c r="DD1040" i="1"/>
  <c r="DC1040" i="1"/>
  <c r="DB1040" i="1"/>
  <c r="DA1040" i="1"/>
  <c r="DG1039" i="1"/>
  <c r="DF1039" i="1"/>
  <c r="DE1039" i="1"/>
  <c r="DD1039" i="1"/>
  <c r="DC1039" i="1"/>
  <c r="DB1039" i="1"/>
  <c r="DA1039" i="1"/>
  <c r="DG1038" i="1"/>
  <c r="DF1038" i="1"/>
  <c r="DE1038" i="1"/>
  <c r="DD1038" i="1"/>
  <c r="DC1038" i="1"/>
  <c r="DB1038" i="1"/>
  <c r="DA1038" i="1"/>
  <c r="DG1037" i="1"/>
  <c r="DF1037" i="1"/>
  <c r="DE1037" i="1"/>
  <c r="DD1037" i="1"/>
  <c r="DC1037" i="1"/>
  <c r="DB1037" i="1"/>
  <c r="DA1037" i="1"/>
  <c r="T1399" i="1"/>
  <c r="T1398" i="1"/>
  <c r="T1397" i="1"/>
  <c r="T1396" i="1"/>
  <c r="T1395" i="1"/>
  <c r="T1394" i="1"/>
  <c r="T1393" i="1"/>
  <c r="T1392" i="1"/>
  <c r="T1391" i="1"/>
  <c r="T1390" i="1"/>
  <c r="T1389" i="1"/>
  <c r="T1388" i="1"/>
  <c r="T1387" i="1"/>
  <c r="T1386" i="1"/>
  <c r="T7" i="1"/>
  <c r="CQ1236" i="1"/>
  <c r="CQ1235" i="1"/>
  <c r="CQ1234" i="1"/>
  <c r="CQ1233" i="1"/>
  <c r="CQ1232" i="1"/>
  <c r="CQ1231" i="1"/>
  <c r="CQ1230" i="1"/>
  <c r="CQ1229" i="1"/>
  <c r="CQ1228" i="1"/>
  <c r="CQ1227" i="1"/>
  <c r="CQ1226" i="1"/>
  <c r="CQ1225" i="1"/>
  <c r="CQ1224" i="1"/>
  <c r="CQ1223" i="1"/>
  <c r="CQ1222" i="1"/>
  <c r="CQ1221" i="1"/>
  <c r="CQ1220" i="1"/>
  <c r="CQ1219" i="1"/>
  <c r="CQ1218" i="1"/>
  <c r="CQ1217" i="1"/>
  <c r="CQ1216" i="1"/>
  <c r="CQ1215" i="1"/>
  <c r="CQ1214" i="1"/>
  <c r="CQ1213" i="1"/>
  <c r="CQ1212" i="1"/>
  <c r="CQ1211" i="1"/>
  <c r="CQ1210" i="1"/>
  <c r="CQ1209" i="1"/>
  <c r="CQ1208" i="1"/>
  <c r="CQ1207" i="1"/>
  <c r="CQ1206" i="1"/>
  <c r="CQ1205" i="1"/>
  <c r="CQ1204" i="1"/>
  <c r="CQ1203" i="1"/>
  <c r="CQ1202" i="1"/>
  <c r="CQ1201" i="1"/>
  <c r="CQ1200" i="1"/>
  <c r="CQ1199" i="1"/>
  <c r="CQ1198" i="1"/>
  <c r="CQ1197" i="1"/>
  <c r="CQ1196" i="1"/>
  <c r="CQ1195" i="1"/>
  <c r="CQ1194" i="1"/>
  <c r="CQ1193" i="1"/>
  <c r="CQ1192" i="1"/>
  <c r="CQ1191" i="1"/>
  <c r="CQ1190" i="1"/>
  <c r="CQ1189" i="1"/>
  <c r="CQ1188" i="1"/>
  <c r="CQ1187" i="1"/>
  <c r="CQ1186" i="1"/>
  <c r="CQ1185" i="1"/>
  <c r="CQ1184" i="1"/>
  <c r="CQ1183" i="1"/>
  <c r="CQ1182" i="1"/>
  <c r="CQ1181" i="1"/>
  <c r="CQ1180" i="1"/>
  <c r="CQ1179" i="1"/>
  <c r="CQ1178" i="1"/>
  <c r="CQ1177" i="1"/>
  <c r="CQ1176" i="1"/>
  <c r="CQ1175" i="1"/>
  <c r="CQ1174" i="1"/>
  <c r="CQ1173" i="1"/>
  <c r="CQ1172" i="1"/>
  <c r="CQ1171" i="1"/>
  <c r="CQ1170" i="1"/>
  <c r="CQ1169" i="1"/>
  <c r="CQ1168" i="1"/>
  <c r="CQ1167" i="1"/>
  <c r="CQ1166" i="1"/>
  <c r="CQ1165" i="1"/>
  <c r="CQ1164" i="1"/>
  <c r="CQ1163" i="1"/>
  <c r="CQ1162" i="1"/>
  <c r="CQ1161" i="1"/>
  <c r="CQ1160" i="1"/>
  <c r="CQ1159" i="1"/>
  <c r="CQ1158" i="1"/>
  <c r="CQ1157" i="1"/>
  <c r="CQ1156" i="1"/>
  <c r="CQ1155" i="1"/>
  <c r="CQ1154" i="1"/>
  <c r="CQ1153" i="1"/>
  <c r="CQ1152" i="1"/>
  <c r="CQ1151" i="1"/>
  <c r="CQ1150" i="1"/>
  <c r="CQ1149" i="1"/>
  <c r="CQ1148" i="1"/>
  <c r="CQ1147" i="1"/>
  <c r="CQ1146" i="1"/>
  <c r="CQ1145" i="1"/>
  <c r="CQ1144" i="1"/>
  <c r="CQ1143" i="1"/>
  <c r="CQ1142" i="1"/>
  <c r="CQ1141" i="1"/>
  <c r="CQ1140" i="1"/>
  <c r="CQ1139" i="1"/>
  <c r="CQ1138" i="1"/>
  <c r="CQ1137" i="1"/>
  <c r="CQ1136" i="1"/>
  <c r="CQ1135" i="1"/>
  <c r="CQ1134" i="1"/>
  <c r="CQ1133" i="1"/>
  <c r="CQ1132" i="1"/>
  <c r="CQ1131" i="1"/>
  <c r="CQ1130" i="1"/>
  <c r="CQ1129" i="1"/>
  <c r="CQ1128" i="1"/>
  <c r="CQ1127" i="1"/>
  <c r="CQ1126" i="1"/>
  <c r="CQ1125" i="1"/>
  <c r="CQ1124" i="1"/>
  <c r="CQ1123" i="1"/>
  <c r="CQ1122" i="1"/>
  <c r="CQ1121" i="1"/>
  <c r="CQ1120" i="1"/>
  <c r="CQ1119" i="1"/>
  <c r="CQ1118" i="1"/>
  <c r="CQ1117" i="1"/>
  <c r="CQ1116" i="1"/>
  <c r="CQ1115" i="1"/>
  <c r="CQ1114" i="1"/>
  <c r="CQ1113" i="1"/>
  <c r="CQ1112" i="1"/>
  <c r="CQ1111" i="1"/>
  <c r="CQ1110" i="1"/>
  <c r="CQ1109" i="1"/>
  <c r="CQ1108" i="1"/>
  <c r="CQ1107" i="1"/>
  <c r="CQ1106" i="1"/>
  <c r="CQ1105" i="1"/>
  <c r="CQ1104" i="1"/>
  <c r="CQ1103" i="1"/>
  <c r="CQ1102" i="1"/>
  <c r="CQ1101" i="1"/>
  <c r="CQ1100" i="1"/>
  <c r="CQ1099" i="1"/>
  <c r="CQ1098" i="1"/>
  <c r="CQ1097" i="1"/>
  <c r="CQ1096" i="1"/>
  <c r="CQ1095" i="1"/>
  <c r="CQ1094" i="1"/>
  <c r="CQ1093" i="1"/>
  <c r="CQ1092" i="1"/>
  <c r="CQ1091" i="1"/>
  <c r="CQ1090" i="1"/>
  <c r="CQ1089" i="1"/>
  <c r="CQ1088" i="1"/>
  <c r="CQ1087" i="1"/>
  <c r="CQ1086" i="1"/>
  <c r="CQ1085" i="1"/>
  <c r="CQ1084" i="1"/>
  <c r="CQ1083" i="1"/>
  <c r="CQ1082" i="1"/>
  <c r="CQ1081" i="1"/>
  <c r="CQ1080" i="1"/>
  <c r="CQ1079" i="1"/>
  <c r="CQ1078" i="1"/>
  <c r="CQ1077" i="1"/>
  <c r="CQ1076" i="1"/>
  <c r="CQ1075" i="1"/>
  <c r="CQ1074" i="1"/>
  <c r="CQ1073" i="1"/>
  <c r="CQ1072" i="1"/>
  <c r="CQ1071" i="1"/>
  <c r="CQ1070" i="1"/>
  <c r="CQ1069" i="1"/>
  <c r="CQ1068" i="1"/>
  <c r="CQ1067" i="1"/>
  <c r="CQ1066" i="1"/>
  <c r="CQ1065" i="1"/>
  <c r="CQ1064" i="1"/>
  <c r="CQ1063" i="1"/>
  <c r="CQ1062" i="1"/>
  <c r="CQ1061" i="1"/>
  <c r="CQ1060" i="1"/>
  <c r="CQ1059" i="1"/>
  <c r="CQ1058" i="1"/>
  <c r="CQ1057" i="1"/>
  <c r="CQ1056" i="1"/>
  <c r="CQ1055" i="1"/>
  <c r="CQ1054" i="1"/>
  <c r="CQ1053" i="1"/>
  <c r="CQ1052" i="1"/>
  <c r="CQ1051" i="1"/>
  <c r="CQ1050" i="1"/>
  <c r="CQ1049" i="1"/>
  <c r="CQ1048" i="1"/>
  <c r="CQ1047" i="1"/>
  <c r="CQ1046" i="1"/>
  <c r="CQ1045" i="1"/>
  <c r="CQ1044" i="1"/>
  <c r="CQ1043" i="1"/>
  <c r="CQ1042" i="1"/>
  <c r="CQ1041" i="1"/>
  <c r="CQ1040" i="1"/>
  <c r="CQ1039" i="1"/>
  <c r="CQ1038" i="1"/>
  <c r="CQ1037" i="1"/>
  <c r="CQ1036" i="1"/>
  <c r="CQ1035" i="1"/>
  <c r="CQ1034" i="1"/>
  <c r="CQ1033" i="1"/>
  <c r="CQ1032" i="1"/>
  <c r="CQ1031" i="1"/>
  <c r="CQ1030" i="1"/>
  <c r="CQ1029" i="1"/>
  <c r="CQ1028" i="1"/>
  <c r="CQ1027" i="1"/>
  <c r="CQ1026" i="1"/>
  <c r="CQ1025" i="1"/>
  <c r="CQ1024" i="1"/>
  <c r="CQ1023" i="1"/>
  <c r="CQ1022" i="1"/>
  <c r="CQ1021" i="1"/>
  <c r="CQ1020" i="1"/>
  <c r="CQ1019" i="1"/>
  <c r="CQ1018" i="1"/>
  <c r="CQ1017" i="1"/>
  <c r="CQ1016" i="1"/>
  <c r="CQ1015" i="1"/>
  <c r="CQ1014" i="1"/>
  <c r="CQ1013" i="1"/>
  <c r="CQ1012" i="1"/>
  <c r="CQ1011" i="1"/>
  <c r="CQ1010" i="1"/>
  <c r="CQ1009" i="1"/>
  <c r="CQ1008" i="1"/>
  <c r="CQ1007" i="1"/>
  <c r="CQ1006" i="1"/>
  <c r="CQ1005" i="1"/>
  <c r="CQ1004" i="1"/>
  <c r="CQ1003" i="1"/>
  <c r="CQ1002" i="1"/>
  <c r="CQ1001" i="1"/>
  <c r="CQ1000" i="1"/>
  <c r="CQ999" i="1"/>
  <c r="CQ998" i="1"/>
  <c r="CQ997" i="1"/>
  <c r="CQ996" i="1"/>
  <c r="CQ995" i="1"/>
  <c r="CQ994" i="1"/>
  <c r="CQ993" i="1"/>
  <c r="CQ992" i="1"/>
  <c r="CQ991" i="1"/>
  <c r="CQ990" i="1"/>
  <c r="CQ989" i="1"/>
  <c r="CQ988" i="1"/>
  <c r="CQ987" i="1"/>
  <c r="CQ986" i="1"/>
  <c r="CQ985" i="1"/>
  <c r="CQ984" i="1"/>
  <c r="CQ983" i="1"/>
  <c r="CQ982" i="1"/>
  <c r="CQ981" i="1"/>
  <c r="CQ980" i="1"/>
  <c r="CQ979" i="1"/>
  <c r="CQ978" i="1"/>
  <c r="CQ977" i="1"/>
  <c r="CQ976" i="1"/>
  <c r="CQ975" i="1"/>
  <c r="CQ974" i="1"/>
  <c r="CQ973" i="1"/>
  <c r="CQ972" i="1"/>
  <c r="CQ971" i="1"/>
  <c r="CQ970" i="1"/>
  <c r="CQ969" i="1"/>
  <c r="CQ968" i="1"/>
  <c r="CQ967" i="1"/>
  <c r="CQ966" i="1"/>
  <c r="CQ965" i="1"/>
  <c r="CQ964" i="1"/>
  <c r="CQ963" i="1"/>
  <c r="CQ962" i="1"/>
  <c r="CQ961" i="1"/>
  <c r="CQ960" i="1"/>
  <c r="CQ959" i="1"/>
  <c r="CQ958" i="1"/>
  <c r="CQ957" i="1"/>
  <c r="CQ956" i="1"/>
  <c r="CQ955" i="1"/>
  <c r="CQ954" i="1"/>
  <c r="CQ953" i="1"/>
  <c r="CQ952" i="1"/>
  <c r="CQ951" i="1"/>
  <c r="CQ950" i="1"/>
  <c r="CQ949" i="1"/>
  <c r="CQ948" i="1"/>
  <c r="CQ947" i="1"/>
  <c r="CQ946" i="1"/>
  <c r="CQ945" i="1"/>
  <c r="CQ944" i="1"/>
  <c r="CQ943" i="1"/>
  <c r="CQ942" i="1"/>
  <c r="CQ941" i="1"/>
  <c r="CQ940" i="1"/>
  <c r="CQ939" i="1"/>
  <c r="CQ938" i="1"/>
  <c r="CQ937" i="1"/>
  <c r="CQ936" i="1"/>
  <c r="CQ935" i="1"/>
  <c r="CQ934" i="1"/>
  <c r="CQ933" i="1"/>
  <c r="CQ932" i="1"/>
  <c r="CQ931" i="1"/>
  <c r="CQ930" i="1"/>
  <c r="CQ929" i="1"/>
  <c r="CQ928" i="1"/>
  <c r="CQ927" i="1"/>
  <c r="CQ926" i="1"/>
  <c r="CQ925" i="1"/>
  <c r="CQ924" i="1"/>
  <c r="CQ923" i="1"/>
  <c r="CQ922" i="1"/>
  <c r="CQ921" i="1"/>
  <c r="CQ920" i="1"/>
  <c r="CQ919" i="1"/>
  <c r="CQ918" i="1"/>
  <c r="CQ917" i="1"/>
  <c r="CQ916" i="1"/>
  <c r="CQ915" i="1"/>
  <c r="CQ914" i="1"/>
  <c r="CQ913" i="1"/>
  <c r="CQ912" i="1"/>
  <c r="CQ911" i="1"/>
  <c r="CQ910" i="1"/>
  <c r="CQ909" i="1"/>
  <c r="CQ908" i="1"/>
  <c r="CQ907" i="1"/>
  <c r="CQ906" i="1"/>
  <c r="CQ905" i="1"/>
  <c r="CQ904" i="1"/>
  <c r="CQ903" i="1"/>
  <c r="CQ902" i="1"/>
  <c r="CQ901" i="1"/>
  <c r="CQ900" i="1"/>
  <c r="CQ899" i="1"/>
  <c r="CQ898" i="1"/>
  <c r="CQ897" i="1"/>
  <c r="CQ896" i="1"/>
  <c r="CQ895" i="1"/>
  <c r="CQ894" i="1"/>
  <c r="CQ893" i="1"/>
  <c r="CQ892" i="1"/>
  <c r="CQ891" i="1"/>
  <c r="CQ890" i="1"/>
  <c r="CQ889" i="1"/>
  <c r="CQ888" i="1"/>
  <c r="CQ887" i="1"/>
  <c r="CQ886" i="1"/>
  <c r="CQ885" i="1"/>
  <c r="CQ884" i="1"/>
  <c r="CQ883" i="1"/>
  <c r="CQ882" i="1"/>
  <c r="CQ881" i="1"/>
  <c r="CQ880" i="1"/>
  <c r="CQ879" i="1"/>
  <c r="CQ878" i="1"/>
  <c r="CQ877" i="1"/>
  <c r="CQ876" i="1"/>
  <c r="CQ875" i="1"/>
  <c r="CQ874" i="1"/>
  <c r="CQ873" i="1"/>
  <c r="CQ872" i="1"/>
  <c r="CQ871" i="1"/>
  <c r="CQ870" i="1"/>
  <c r="CQ869" i="1"/>
  <c r="CQ868" i="1"/>
  <c r="CQ867" i="1"/>
  <c r="CQ866" i="1"/>
  <c r="CQ865" i="1"/>
  <c r="CQ864" i="1"/>
  <c r="CQ863" i="1"/>
  <c r="CQ862" i="1"/>
  <c r="CQ861" i="1"/>
  <c r="CQ860" i="1"/>
  <c r="CQ859" i="1"/>
  <c r="CQ858" i="1"/>
  <c r="CQ857" i="1"/>
  <c r="CQ856" i="1"/>
  <c r="CQ855" i="1"/>
  <c r="CQ854" i="1"/>
  <c r="CQ853" i="1"/>
  <c r="CQ852" i="1"/>
  <c r="CQ851" i="1"/>
  <c r="CQ850" i="1"/>
  <c r="CQ849" i="1"/>
  <c r="CQ848" i="1"/>
  <c r="CQ847" i="1"/>
  <c r="CQ846" i="1"/>
  <c r="CQ845" i="1"/>
  <c r="CQ844" i="1"/>
  <c r="CQ843" i="1"/>
  <c r="CQ842" i="1"/>
  <c r="CQ841" i="1"/>
  <c r="CQ840" i="1"/>
  <c r="CQ839" i="1"/>
  <c r="CQ838" i="1"/>
  <c r="CQ837" i="1"/>
  <c r="CQ836" i="1"/>
  <c r="CQ835" i="1"/>
  <c r="CQ834" i="1"/>
  <c r="CQ833" i="1"/>
  <c r="CQ832" i="1"/>
  <c r="CQ831" i="1"/>
  <c r="CQ830" i="1"/>
  <c r="CQ829" i="1"/>
  <c r="CQ828" i="1"/>
  <c r="CQ827" i="1"/>
  <c r="CQ826" i="1"/>
  <c r="CQ825" i="1"/>
  <c r="CQ824" i="1"/>
  <c r="CQ823" i="1"/>
  <c r="CQ822" i="1"/>
  <c r="CQ821" i="1"/>
  <c r="CQ820" i="1"/>
  <c r="CQ819" i="1"/>
  <c r="CQ818" i="1"/>
  <c r="CQ817" i="1"/>
  <c r="CQ816" i="1"/>
  <c r="CQ815" i="1"/>
  <c r="CQ814" i="1"/>
  <c r="CQ813" i="1"/>
  <c r="CQ812" i="1"/>
  <c r="CQ811" i="1"/>
  <c r="CQ810" i="1"/>
  <c r="CQ809" i="1"/>
  <c r="CQ808" i="1"/>
  <c r="CQ807" i="1"/>
  <c r="CQ806" i="1"/>
  <c r="CQ805" i="1"/>
  <c r="CQ804" i="1"/>
  <c r="CQ803" i="1"/>
  <c r="CQ802" i="1"/>
  <c r="CQ801" i="1"/>
  <c r="CQ800" i="1"/>
  <c r="CQ799" i="1"/>
  <c r="CQ798" i="1"/>
  <c r="CQ797" i="1"/>
  <c r="CQ796" i="1"/>
  <c r="CQ795" i="1"/>
  <c r="CQ794" i="1"/>
  <c r="CQ793" i="1"/>
  <c r="CQ792" i="1"/>
  <c r="CQ791" i="1"/>
  <c r="CQ790" i="1"/>
  <c r="CQ789" i="1"/>
  <c r="CQ788" i="1"/>
  <c r="CQ787" i="1"/>
  <c r="CQ786" i="1"/>
  <c r="CQ785" i="1"/>
  <c r="CQ784" i="1"/>
  <c r="CQ783" i="1"/>
  <c r="CQ782" i="1"/>
  <c r="CQ781" i="1"/>
  <c r="CQ780" i="1"/>
  <c r="CQ779" i="1"/>
  <c r="CQ778" i="1"/>
  <c r="CQ777" i="1"/>
  <c r="CQ776" i="1"/>
  <c r="CQ775" i="1"/>
  <c r="CQ774" i="1"/>
  <c r="CQ773" i="1"/>
  <c r="CQ772" i="1"/>
  <c r="CQ771" i="1"/>
  <c r="CQ770" i="1"/>
  <c r="CQ769" i="1"/>
  <c r="CQ768" i="1"/>
  <c r="CQ767" i="1"/>
  <c r="CQ766" i="1"/>
  <c r="CQ765" i="1"/>
  <c r="CQ764" i="1"/>
  <c r="CQ763" i="1"/>
  <c r="CQ762" i="1"/>
  <c r="CQ761" i="1"/>
  <c r="CQ760" i="1"/>
  <c r="CQ759" i="1"/>
  <c r="CQ758" i="1"/>
  <c r="CQ757" i="1"/>
  <c r="CQ756" i="1"/>
  <c r="CQ755" i="1"/>
  <c r="CQ754" i="1"/>
  <c r="CQ753" i="1"/>
  <c r="CQ752" i="1"/>
  <c r="CQ751" i="1"/>
  <c r="CQ750" i="1"/>
  <c r="CQ749" i="1"/>
  <c r="CQ748" i="1"/>
  <c r="CQ747" i="1"/>
  <c r="CQ746" i="1"/>
  <c r="CQ745" i="1"/>
  <c r="CQ744" i="1"/>
  <c r="CQ743" i="1"/>
  <c r="CQ742" i="1"/>
  <c r="CQ741" i="1"/>
  <c r="CQ740" i="1"/>
  <c r="CQ739" i="1"/>
  <c r="CQ738" i="1"/>
  <c r="CQ737" i="1"/>
  <c r="CQ736" i="1"/>
  <c r="CQ735" i="1"/>
  <c r="CQ734" i="1"/>
  <c r="CQ733" i="1"/>
  <c r="CQ732" i="1"/>
  <c r="CQ731" i="1"/>
  <c r="CQ730" i="1"/>
  <c r="CQ729" i="1"/>
  <c r="CQ728" i="1"/>
  <c r="CQ727" i="1"/>
  <c r="CQ726" i="1"/>
  <c r="CQ725" i="1"/>
  <c r="CQ724" i="1"/>
  <c r="CQ723" i="1"/>
  <c r="CQ722" i="1"/>
  <c r="CQ721" i="1"/>
  <c r="CQ720" i="1"/>
  <c r="CQ719" i="1"/>
  <c r="CQ718" i="1"/>
  <c r="CQ717" i="1"/>
  <c r="CQ716" i="1"/>
  <c r="CQ715" i="1"/>
  <c r="CQ714" i="1"/>
  <c r="CQ713" i="1"/>
  <c r="CQ712" i="1"/>
  <c r="CQ711" i="1"/>
  <c r="CQ710" i="1"/>
  <c r="CQ709" i="1"/>
  <c r="CQ708" i="1"/>
  <c r="CQ707" i="1"/>
  <c r="CQ706" i="1"/>
  <c r="CQ705" i="1"/>
  <c r="CQ704" i="1"/>
  <c r="CQ703" i="1"/>
  <c r="CQ702" i="1"/>
  <c r="CQ701" i="1"/>
  <c r="CQ700" i="1"/>
  <c r="CQ699" i="1"/>
  <c r="CQ698" i="1"/>
  <c r="CQ697" i="1"/>
  <c r="CQ696" i="1"/>
  <c r="CQ695" i="1"/>
  <c r="CQ694" i="1"/>
  <c r="CQ693" i="1"/>
  <c r="CQ692" i="1"/>
  <c r="CQ691" i="1"/>
  <c r="CQ690" i="1"/>
  <c r="CQ689" i="1"/>
  <c r="CQ688" i="1"/>
  <c r="CQ687" i="1"/>
  <c r="CQ686" i="1"/>
  <c r="CQ685" i="1"/>
  <c r="CQ684" i="1"/>
  <c r="CQ683" i="1"/>
  <c r="CQ682" i="1"/>
  <c r="CQ681" i="1"/>
  <c r="CQ680" i="1"/>
  <c r="CQ679" i="1"/>
  <c r="CQ678" i="1"/>
  <c r="CQ677" i="1"/>
  <c r="CQ676" i="1"/>
  <c r="CQ675" i="1"/>
  <c r="CQ674" i="1"/>
  <c r="CQ673" i="1"/>
  <c r="CQ672" i="1"/>
  <c r="CQ671" i="1"/>
  <c r="CQ670" i="1"/>
  <c r="CQ669" i="1"/>
  <c r="CQ668" i="1"/>
  <c r="CQ667" i="1"/>
  <c r="CQ666" i="1"/>
  <c r="CQ665" i="1"/>
  <c r="CQ664" i="1"/>
  <c r="CQ663" i="1"/>
  <c r="CQ662" i="1"/>
  <c r="CQ661" i="1"/>
  <c r="CQ660" i="1"/>
  <c r="CQ659" i="1"/>
  <c r="CQ658" i="1"/>
  <c r="CQ657" i="1"/>
  <c r="CQ656" i="1"/>
  <c r="CQ655" i="1"/>
  <c r="CQ654" i="1"/>
  <c r="CQ653" i="1"/>
  <c r="CQ652" i="1"/>
  <c r="CQ651" i="1"/>
  <c r="CQ650" i="1"/>
  <c r="CQ649" i="1"/>
  <c r="CQ648" i="1"/>
  <c r="CQ647" i="1"/>
  <c r="CQ646" i="1"/>
  <c r="CQ645" i="1"/>
  <c r="CQ644" i="1"/>
  <c r="CQ643" i="1"/>
  <c r="CQ642" i="1"/>
  <c r="CQ641" i="1"/>
  <c r="CQ640" i="1"/>
  <c r="CQ639" i="1"/>
  <c r="CQ638" i="1"/>
  <c r="CQ637" i="1"/>
  <c r="CQ636" i="1"/>
  <c r="CQ635" i="1"/>
  <c r="CQ634" i="1"/>
  <c r="CQ633" i="1"/>
  <c r="CQ632" i="1"/>
  <c r="CQ631" i="1"/>
  <c r="CQ630" i="1"/>
  <c r="CQ629" i="1"/>
  <c r="CQ628" i="1"/>
  <c r="CQ627" i="1"/>
  <c r="CQ626" i="1"/>
  <c r="CQ625" i="1"/>
  <c r="CQ624" i="1"/>
  <c r="CQ623" i="1"/>
  <c r="CQ622" i="1"/>
  <c r="CQ621" i="1"/>
  <c r="CQ620" i="1"/>
  <c r="CQ619" i="1"/>
  <c r="CQ618" i="1"/>
  <c r="CQ617" i="1"/>
  <c r="CQ616" i="1"/>
  <c r="CQ615" i="1"/>
  <c r="CQ614" i="1"/>
  <c r="CQ613" i="1"/>
  <c r="CQ612" i="1"/>
  <c r="CQ611" i="1"/>
  <c r="CQ610" i="1"/>
  <c r="CQ609" i="1"/>
  <c r="CQ608" i="1"/>
  <c r="CQ607" i="1"/>
  <c r="CQ606" i="1"/>
  <c r="CQ605" i="1"/>
  <c r="CQ604" i="1"/>
  <c r="CQ603" i="1"/>
  <c r="CQ602" i="1"/>
  <c r="CQ601" i="1"/>
  <c r="CQ600" i="1"/>
  <c r="CQ599" i="1"/>
  <c r="CQ598" i="1"/>
  <c r="CQ597" i="1"/>
  <c r="CQ596" i="1"/>
  <c r="CQ595" i="1"/>
  <c r="CQ594" i="1"/>
  <c r="CQ593" i="1"/>
  <c r="CQ592" i="1"/>
  <c r="CQ591" i="1"/>
  <c r="CQ590" i="1"/>
  <c r="CQ589" i="1"/>
  <c r="CQ588" i="1"/>
  <c r="CQ587" i="1"/>
  <c r="CQ586" i="1"/>
  <c r="CQ585" i="1"/>
  <c r="CQ584" i="1"/>
  <c r="CQ583" i="1"/>
  <c r="CQ582" i="1"/>
  <c r="CQ581" i="1"/>
  <c r="CQ580" i="1"/>
  <c r="CQ579" i="1"/>
  <c r="CQ578" i="1"/>
  <c r="CQ577" i="1"/>
  <c r="CQ576" i="1"/>
  <c r="CQ575" i="1"/>
  <c r="CQ574" i="1"/>
  <c r="CQ573" i="1"/>
  <c r="CQ572" i="1"/>
  <c r="CQ571" i="1"/>
  <c r="CQ570" i="1"/>
  <c r="CQ569" i="1"/>
  <c r="CQ568" i="1"/>
  <c r="CQ567" i="1"/>
  <c r="CQ566" i="1"/>
  <c r="CQ565" i="1"/>
  <c r="CQ564" i="1"/>
  <c r="CQ563" i="1"/>
  <c r="CQ562" i="1"/>
  <c r="CQ561" i="1"/>
  <c r="CQ560" i="1"/>
  <c r="CQ559" i="1"/>
  <c r="CQ558" i="1"/>
  <c r="CQ557" i="1"/>
  <c r="CQ556" i="1"/>
  <c r="CQ555" i="1"/>
  <c r="CQ554" i="1"/>
  <c r="CQ553" i="1"/>
  <c r="CQ552" i="1"/>
  <c r="CQ551" i="1"/>
  <c r="CQ550" i="1"/>
  <c r="CQ549" i="1"/>
  <c r="CQ548" i="1"/>
  <c r="CQ547" i="1"/>
  <c r="CQ546" i="1"/>
  <c r="CQ545" i="1"/>
  <c r="CQ544" i="1"/>
  <c r="CQ543" i="1"/>
  <c r="CQ542" i="1"/>
  <c r="CQ541" i="1"/>
  <c r="CQ540" i="1"/>
  <c r="CQ539" i="1"/>
  <c r="CQ538" i="1"/>
  <c r="CQ537" i="1"/>
  <c r="CQ536" i="1"/>
  <c r="CQ535" i="1"/>
  <c r="CQ534" i="1"/>
  <c r="CQ533" i="1"/>
  <c r="CQ532" i="1"/>
  <c r="CQ531" i="1"/>
  <c r="CQ530" i="1"/>
  <c r="CQ529" i="1"/>
  <c r="CQ528" i="1"/>
  <c r="CQ527" i="1"/>
  <c r="CQ526" i="1"/>
  <c r="CQ525" i="1"/>
  <c r="CQ524" i="1"/>
  <c r="CQ523" i="1"/>
  <c r="CQ522" i="1"/>
  <c r="CQ521" i="1"/>
  <c r="CQ520" i="1"/>
  <c r="CQ519" i="1"/>
  <c r="CQ518" i="1"/>
  <c r="CQ517" i="1"/>
  <c r="CQ516" i="1"/>
  <c r="CQ515" i="1"/>
  <c r="CQ514" i="1"/>
  <c r="CQ513" i="1"/>
  <c r="CQ512" i="1"/>
  <c r="CQ511" i="1"/>
  <c r="CQ510" i="1"/>
  <c r="CQ509" i="1"/>
  <c r="CQ508" i="1"/>
  <c r="CQ507" i="1"/>
  <c r="CQ506" i="1"/>
  <c r="CQ505" i="1"/>
  <c r="CQ504" i="1"/>
  <c r="CQ503" i="1"/>
  <c r="CQ502" i="1"/>
  <c r="CQ501" i="1"/>
  <c r="CQ500" i="1"/>
  <c r="CQ499" i="1"/>
  <c r="CQ498" i="1"/>
  <c r="CQ497" i="1"/>
  <c r="CQ496" i="1"/>
  <c r="CQ495" i="1"/>
  <c r="CQ494" i="1"/>
  <c r="CQ493" i="1"/>
  <c r="CQ492" i="1"/>
  <c r="CQ491" i="1"/>
  <c r="CQ490" i="1"/>
  <c r="CQ489" i="1"/>
  <c r="CQ488" i="1"/>
  <c r="CQ487" i="1"/>
  <c r="CQ486" i="1"/>
  <c r="CQ485" i="1"/>
  <c r="CQ484" i="1"/>
  <c r="CQ483" i="1"/>
  <c r="CQ482" i="1"/>
  <c r="CQ481" i="1"/>
  <c r="CQ480" i="1"/>
  <c r="CQ479" i="1"/>
  <c r="CQ478" i="1"/>
  <c r="CQ477" i="1"/>
  <c r="CQ476" i="1"/>
  <c r="CQ475" i="1"/>
  <c r="CQ474" i="1"/>
  <c r="CQ473" i="1"/>
  <c r="CQ472" i="1"/>
  <c r="CQ471" i="1"/>
  <c r="CQ470" i="1"/>
  <c r="CQ469" i="1"/>
  <c r="CQ468" i="1"/>
  <c r="CQ467" i="1"/>
  <c r="CQ466" i="1"/>
  <c r="CQ465" i="1"/>
  <c r="CQ464" i="1"/>
  <c r="CQ463" i="1"/>
  <c r="CQ462" i="1"/>
  <c r="CQ461" i="1"/>
  <c r="CQ460" i="1"/>
  <c r="CQ459" i="1"/>
  <c r="CQ458" i="1"/>
  <c r="CQ457" i="1"/>
  <c r="CQ456" i="1"/>
  <c r="CQ455" i="1"/>
  <c r="CQ454" i="1"/>
  <c r="CQ453" i="1"/>
  <c r="CQ452" i="1"/>
  <c r="CQ451" i="1"/>
  <c r="CQ450" i="1"/>
  <c r="CQ449" i="1"/>
  <c r="CQ448" i="1"/>
  <c r="CQ447" i="1"/>
  <c r="CQ446" i="1"/>
  <c r="CQ445" i="1"/>
  <c r="CQ444" i="1"/>
  <c r="CQ443" i="1"/>
  <c r="CQ442" i="1"/>
  <c r="CQ441" i="1"/>
  <c r="CQ440" i="1"/>
  <c r="CQ439" i="1"/>
  <c r="CQ438" i="1"/>
  <c r="CQ437" i="1"/>
  <c r="CQ436" i="1"/>
  <c r="CQ435" i="1"/>
  <c r="CQ434" i="1"/>
  <c r="CQ433" i="1"/>
  <c r="CQ432" i="1"/>
  <c r="CQ431" i="1"/>
  <c r="CQ430" i="1"/>
  <c r="CQ429" i="1"/>
  <c r="CQ428" i="1"/>
  <c r="CQ427" i="1"/>
  <c r="CQ426" i="1"/>
  <c r="CQ425" i="1"/>
  <c r="CQ424" i="1"/>
  <c r="CQ423" i="1"/>
  <c r="CQ422" i="1"/>
  <c r="CQ421" i="1"/>
  <c r="CQ420" i="1"/>
  <c r="CQ419" i="1"/>
  <c r="CQ418" i="1"/>
  <c r="CQ417" i="1"/>
  <c r="CQ416" i="1"/>
  <c r="CQ415" i="1"/>
  <c r="CQ414" i="1"/>
  <c r="CQ413" i="1"/>
  <c r="CQ412" i="1"/>
  <c r="CQ411" i="1"/>
  <c r="CQ410" i="1"/>
  <c r="CQ409" i="1"/>
  <c r="CQ408" i="1"/>
  <c r="CQ407" i="1"/>
  <c r="CQ406" i="1"/>
  <c r="CQ405" i="1"/>
  <c r="CQ404" i="1"/>
  <c r="CQ403" i="1"/>
  <c r="CQ402" i="1"/>
  <c r="CQ401" i="1"/>
  <c r="CQ400" i="1"/>
  <c r="CQ399" i="1"/>
  <c r="CQ398" i="1"/>
  <c r="CQ397" i="1"/>
  <c r="CQ396" i="1"/>
  <c r="CQ395" i="1"/>
  <c r="CQ394" i="1"/>
  <c r="CQ393" i="1"/>
  <c r="CQ392" i="1"/>
  <c r="CQ391" i="1"/>
  <c r="CQ390" i="1"/>
  <c r="CQ389" i="1"/>
  <c r="CQ388" i="1"/>
  <c r="CQ387" i="1"/>
  <c r="CQ386" i="1"/>
  <c r="CQ385" i="1"/>
  <c r="CQ384" i="1"/>
  <c r="CQ383" i="1"/>
  <c r="CQ382" i="1"/>
  <c r="CQ381" i="1"/>
  <c r="CQ380" i="1"/>
  <c r="CQ379" i="1"/>
  <c r="CQ378" i="1"/>
  <c r="CQ377" i="1"/>
  <c r="CQ376" i="1"/>
  <c r="CQ375" i="1"/>
  <c r="CQ374" i="1"/>
  <c r="CQ373" i="1"/>
  <c r="CQ372" i="1"/>
  <c r="CQ371" i="1"/>
  <c r="CQ370" i="1"/>
  <c r="CQ369" i="1"/>
  <c r="CQ368" i="1"/>
  <c r="CQ367" i="1"/>
  <c r="CQ366" i="1"/>
  <c r="CQ365" i="1"/>
  <c r="CQ364" i="1"/>
  <c r="CQ363" i="1"/>
  <c r="CQ362" i="1"/>
  <c r="CQ361" i="1"/>
  <c r="CQ360" i="1"/>
  <c r="CQ359" i="1"/>
  <c r="CQ358" i="1"/>
  <c r="CQ357" i="1"/>
  <c r="CQ356" i="1"/>
  <c r="CQ355" i="1"/>
  <c r="CQ354" i="1"/>
  <c r="CQ353" i="1"/>
  <c r="CQ352" i="1"/>
  <c r="CQ351" i="1"/>
  <c r="CQ350" i="1"/>
  <c r="CQ349" i="1"/>
  <c r="CQ348" i="1"/>
  <c r="CQ347" i="1"/>
  <c r="CQ346" i="1"/>
  <c r="CQ345" i="1"/>
  <c r="CQ344" i="1"/>
  <c r="CQ343" i="1"/>
  <c r="CQ342" i="1"/>
  <c r="CQ341" i="1"/>
  <c r="CQ340" i="1"/>
  <c r="CQ339" i="1"/>
  <c r="CQ338" i="1"/>
  <c r="CQ337" i="1"/>
  <c r="CQ336" i="1"/>
  <c r="CQ335" i="1"/>
  <c r="CQ334" i="1"/>
  <c r="CQ333" i="1"/>
  <c r="CQ332" i="1"/>
  <c r="CP1040" i="1"/>
  <c r="D1040" i="1" s="1"/>
  <c r="CP1039" i="1"/>
  <c r="D1039" i="1" s="1"/>
  <c r="CP1038" i="1"/>
  <c r="D1038" i="1" s="1"/>
  <c r="CP1037" i="1"/>
  <c r="D1037" i="1" s="1"/>
  <c r="CP1036" i="1"/>
  <c r="D1036" i="1" s="1"/>
  <c r="CP1035" i="1"/>
  <c r="D1035" i="1" s="1"/>
  <c r="CP1034" i="1"/>
  <c r="D1034" i="1" s="1"/>
  <c r="CP1033" i="1"/>
  <c r="D1033" i="1" s="1"/>
  <c r="CP1032" i="1"/>
  <c r="D1032" i="1" s="1"/>
  <c r="CP1031" i="1"/>
  <c r="D1031" i="1" s="1"/>
  <c r="CP1030" i="1"/>
  <c r="D1030" i="1" s="1"/>
  <c r="CP1029" i="1"/>
  <c r="D1029" i="1" s="1"/>
  <c r="CP1028" i="1"/>
  <c r="D1028" i="1" s="1"/>
  <c r="CP1027" i="1"/>
  <c r="D1027" i="1" s="1"/>
  <c r="CP1026" i="1"/>
  <c r="D1026" i="1" s="1"/>
  <c r="CP1025" i="1"/>
  <c r="D1025" i="1" s="1"/>
  <c r="CP1024" i="1"/>
  <c r="D1024" i="1" s="1"/>
  <c r="CP1023" i="1"/>
  <c r="D1023" i="1" s="1"/>
  <c r="CP1022" i="1"/>
  <c r="D1022" i="1" s="1"/>
  <c r="CP1021" i="1"/>
  <c r="D1021" i="1" s="1"/>
  <c r="CP1020" i="1"/>
  <c r="D1020" i="1" s="1"/>
  <c r="CP1019" i="1"/>
  <c r="D1019" i="1" s="1"/>
  <c r="CP1018" i="1"/>
  <c r="D1018" i="1" s="1"/>
  <c r="CP1017" i="1"/>
  <c r="D1017" i="1" s="1"/>
  <c r="CP1016" i="1"/>
  <c r="D1016" i="1" s="1"/>
  <c r="CP1015" i="1"/>
  <c r="D1015" i="1" s="1"/>
  <c r="CP1014" i="1"/>
  <c r="D1014" i="1" s="1"/>
  <c r="CP1013" i="1"/>
  <c r="D1013" i="1" s="1"/>
  <c r="CP1012" i="1"/>
  <c r="D1012" i="1" s="1"/>
  <c r="CP1011" i="1"/>
  <c r="D1011" i="1" s="1"/>
  <c r="CP1010" i="1"/>
  <c r="D1010" i="1" s="1"/>
  <c r="CP1009" i="1"/>
  <c r="D1009" i="1" s="1"/>
  <c r="CP1008" i="1"/>
  <c r="D1008" i="1" s="1"/>
  <c r="CP1007" i="1"/>
  <c r="D1007" i="1" s="1"/>
  <c r="CP1006" i="1"/>
  <c r="D1006" i="1" s="1"/>
  <c r="CP1005" i="1"/>
  <c r="D1005" i="1" s="1"/>
  <c r="CP1004" i="1"/>
  <c r="D1004" i="1" s="1"/>
  <c r="CP1003" i="1"/>
  <c r="D1003" i="1" s="1"/>
  <c r="CP1002" i="1"/>
  <c r="D1002" i="1" s="1"/>
  <c r="CP1001" i="1"/>
  <c r="D1001" i="1" s="1"/>
  <c r="CP1000" i="1"/>
  <c r="D1000" i="1" s="1"/>
  <c r="CP999" i="1"/>
  <c r="D999" i="1" s="1"/>
  <c r="CP998" i="1"/>
  <c r="D998" i="1" s="1"/>
  <c r="CP997" i="1"/>
  <c r="D997" i="1" s="1"/>
  <c r="CP996" i="1"/>
  <c r="D996" i="1" s="1"/>
  <c r="CP995" i="1"/>
  <c r="D995" i="1" s="1"/>
  <c r="CP994" i="1"/>
  <c r="D994" i="1" s="1"/>
  <c r="CP993" i="1"/>
  <c r="D993" i="1" s="1"/>
  <c r="CP992" i="1"/>
  <c r="D992" i="1" s="1"/>
  <c r="CP991" i="1"/>
  <c r="D991" i="1" s="1"/>
  <c r="CP990" i="1"/>
  <c r="D990" i="1" s="1"/>
  <c r="CP989" i="1"/>
  <c r="D989" i="1" s="1"/>
  <c r="CP988" i="1"/>
  <c r="D988" i="1" s="1"/>
  <c r="CP987" i="1"/>
  <c r="D987" i="1" s="1"/>
  <c r="CP986" i="1"/>
  <c r="D986" i="1" s="1"/>
  <c r="CP985" i="1"/>
  <c r="D985" i="1" s="1"/>
  <c r="CP984" i="1"/>
  <c r="D984" i="1" s="1"/>
  <c r="CP983" i="1"/>
  <c r="D983" i="1" s="1"/>
  <c r="CP982" i="1"/>
  <c r="D982" i="1" s="1"/>
  <c r="CP981" i="1"/>
  <c r="D981" i="1" s="1"/>
  <c r="CP980" i="1"/>
  <c r="D980" i="1" s="1"/>
  <c r="CP979" i="1"/>
  <c r="D979" i="1" s="1"/>
  <c r="CP978" i="1"/>
  <c r="D978" i="1" s="1"/>
  <c r="CP977" i="1"/>
  <c r="D977" i="1" s="1"/>
  <c r="CP976" i="1"/>
  <c r="D976" i="1" s="1"/>
  <c r="CP975" i="1"/>
  <c r="D975" i="1" s="1"/>
  <c r="CP974" i="1"/>
  <c r="D974" i="1" s="1"/>
  <c r="CP973" i="1"/>
  <c r="D973" i="1" s="1"/>
  <c r="CP972" i="1"/>
  <c r="D972" i="1" s="1"/>
  <c r="CP971" i="1"/>
  <c r="D971" i="1" s="1"/>
  <c r="CP970" i="1"/>
  <c r="D970" i="1" s="1"/>
  <c r="CP969" i="1"/>
  <c r="D969" i="1" s="1"/>
  <c r="CP968" i="1"/>
  <c r="D968" i="1" s="1"/>
  <c r="CP967" i="1"/>
  <c r="D967" i="1" s="1"/>
  <c r="CP966" i="1"/>
  <c r="D966" i="1" s="1"/>
  <c r="CP965" i="1"/>
  <c r="D965" i="1" s="1"/>
  <c r="CP964" i="1"/>
  <c r="D964" i="1" s="1"/>
  <c r="CP963" i="1"/>
  <c r="D963" i="1" s="1"/>
  <c r="CP962" i="1"/>
  <c r="D962" i="1" s="1"/>
  <c r="CP961" i="1"/>
  <c r="D961" i="1" s="1"/>
  <c r="CP960" i="1"/>
  <c r="D960" i="1" s="1"/>
  <c r="CP959" i="1"/>
  <c r="D959" i="1" s="1"/>
  <c r="CP958" i="1"/>
  <c r="D958" i="1" s="1"/>
  <c r="CP957" i="1"/>
  <c r="D957" i="1" s="1"/>
  <c r="CP956" i="1"/>
  <c r="D956" i="1" s="1"/>
  <c r="CP955" i="1"/>
  <c r="D955" i="1" s="1"/>
  <c r="CP954" i="1"/>
  <c r="D954" i="1" s="1"/>
  <c r="CP953" i="1"/>
  <c r="D953" i="1" s="1"/>
  <c r="CP952" i="1"/>
  <c r="D952" i="1" s="1"/>
  <c r="CP951" i="1"/>
  <c r="D951" i="1" s="1"/>
  <c r="CP950" i="1"/>
  <c r="D950" i="1" s="1"/>
  <c r="CP949" i="1"/>
  <c r="D949" i="1" s="1"/>
  <c r="CP948" i="1"/>
  <c r="D948" i="1" s="1"/>
  <c r="CP947" i="1"/>
  <c r="D947" i="1" s="1"/>
  <c r="CP946" i="1"/>
  <c r="D946" i="1" s="1"/>
  <c r="CP945" i="1"/>
  <c r="D945" i="1" s="1"/>
  <c r="CP944" i="1"/>
  <c r="D944" i="1" s="1"/>
  <c r="CP943" i="1"/>
  <c r="D943" i="1" s="1"/>
  <c r="CP942" i="1"/>
  <c r="D942" i="1" s="1"/>
  <c r="CP941" i="1"/>
  <c r="D941" i="1" s="1"/>
  <c r="CP940" i="1"/>
  <c r="D940" i="1" s="1"/>
  <c r="CP939" i="1"/>
  <c r="D939" i="1" s="1"/>
  <c r="CP938" i="1"/>
  <c r="D938" i="1" s="1"/>
  <c r="CP937" i="1"/>
  <c r="D937" i="1" s="1"/>
  <c r="CP936" i="1"/>
  <c r="D936" i="1" s="1"/>
  <c r="CP935" i="1"/>
  <c r="D935" i="1" s="1"/>
  <c r="CP934" i="1"/>
  <c r="D934" i="1" s="1"/>
  <c r="CP933" i="1"/>
  <c r="D933" i="1" s="1"/>
  <c r="CP932" i="1"/>
  <c r="D932" i="1" s="1"/>
  <c r="CP931" i="1"/>
  <c r="D931" i="1" s="1"/>
  <c r="CP930" i="1"/>
  <c r="D930" i="1" s="1"/>
  <c r="CP929" i="1"/>
  <c r="D929" i="1" s="1"/>
  <c r="CP928" i="1"/>
  <c r="D928" i="1" s="1"/>
  <c r="CP927" i="1"/>
  <c r="D927" i="1" s="1"/>
  <c r="CP926" i="1"/>
  <c r="D926" i="1" s="1"/>
  <c r="CP925" i="1"/>
  <c r="D925" i="1" s="1"/>
  <c r="CP924" i="1"/>
  <c r="D924" i="1" s="1"/>
  <c r="CP923" i="1"/>
  <c r="D923" i="1" s="1"/>
  <c r="CP922" i="1"/>
  <c r="D922" i="1" s="1"/>
  <c r="CP921" i="1"/>
  <c r="D921" i="1" s="1"/>
  <c r="CP920" i="1"/>
  <c r="D920" i="1" s="1"/>
  <c r="CP919" i="1"/>
  <c r="D919" i="1" s="1"/>
  <c r="CP918" i="1"/>
  <c r="D918" i="1" s="1"/>
  <c r="CP917" i="1"/>
  <c r="D917" i="1" s="1"/>
  <c r="CP916" i="1"/>
  <c r="D916" i="1" s="1"/>
  <c r="CP915" i="1"/>
  <c r="D915" i="1" s="1"/>
  <c r="CP914" i="1"/>
  <c r="D914" i="1" s="1"/>
  <c r="CP913" i="1"/>
  <c r="D913" i="1" s="1"/>
  <c r="CP912" i="1"/>
  <c r="D912" i="1" s="1"/>
  <c r="CP911" i="1"/>
  <c r="D911" i="1" s="1"/>
  <c r="CP910" i="1"/>
  <c r="D910" i="1" s="1"/>
  <c r="CP909" i="1"/>
  <c r="D909" i="1" s="1"/>
  <c r="CP908" i="1"/>
  <c r="D908" i="1" s="1"/>
  <c r="CP907" i="1"/>
  <c r="D907" i="1" s="1"/>
  <c r="CP906" i="1"/>
  <c r="D906" i="1" s="1"/>
  <c r="CP905" i="1"/>
  <c r="D905" i="1" s="1"/>
  <c r="CP904" i="1"/>
  <c r="D904" i="1" s="1"/>
  <c r="CP903" i="1"/>
  <c r="D903" i="1" s="1"/>
  <c r="CP902" i="1"/>
  <c r="D902" i="1" s="1"/>
  <c r="CP901" i="1"/>
  <c r="D901" i="1" s="1"/>
  <c r="CP900" i="1"/>
  <c r="D900" i="1" s="1"/>
  <c r="CP899" i="1"/>
  <c r="D899" i="1" s="1"/>
  <c r="CP898" i="1"/>
  <c r="D898" i="1" s="1"/>
  <c r="CP897" i="1"/>
  <c r="D897" i="1" s="1"/>
  <c r="CP896" i="1"/>
  <c r="D896" i="1" s="1"/>
  <c r="CP895" i="1"/>
  <c r="D895" i="1" s="1"/>
  <c r="CP894" i="1"/>
  <c r="D894" i="1" s="1"/>
  <c r="CP893" i="1"/>
  <c r="D893" i="1" s="1"/>
  <c r="CP892" i="1"/>
  <c r="D892" i="1" s="1"/>
  <c r="CP891" i="1"/>
  <c r="D891" i="1" s="1"/>
  <c r="CP890" i="1"/>
  <c r="D890" i="1" s="1"/>
  <c r="CP889" i="1"/>
  <c r="D889" i="1" s="1"/>
  <c r="CP888" i="1"/>
  <c r="D888" i="1" s="1"/>
  <c r="CP887" i="1"/>
  <c r="D887" i="1" s="1"/>
  <c r="CP886" i="1"/>
  <c r="D886" i="1" s="1"/>
  <c r="CP885" i="1"/>
  <c r="D885" i="1" s="1"/>
  <c r="CP884" i="1"/>
  <c r="D884" i="1" s="1"/>
  <c r="CP883" i="1"/>
  <c r="D883" i="1" s="1"/>
  <c r="CP882" i="1"/>
  <c r="D882" i="1" s="1"/>
  <c r="CP881" i="1"/>
  <c r="D881" i="1" s="1"/>
  <c r="CP880" i="1"/>
  <c r="D880" i="1" s="1"/>
  <c r="CP879" i="1"/>
  <c r="D879" i="1" s="1"/>
  <c r="CP878" i="1"/>
  <c r="D878" i="1" s="1"/>
  <c r="CP877" i="1"/>
  <c r="D877" i="1" s="1"/>
  <c r="CP876" i="1"/>
  <c r="D876" i="1" s="1"/>
  <c r="CP875" i="1"/>
  <c r="D875" i="1" s="1"/>
  <c r="CP874" i="1"/>
  <c r="D874" i="1" s="1"/>
  <c r="CP873" i="1"/>
  <c r="D873" i="1" s="1"/>
  <c r="CP872" i="1"/>
  <c r="D872" i="1" s="1"/>
  <c r="CP871" i="1"/>
  <c r="D871" i="1" s="1"/>
  <c r="CP870" i="1"/>
  <c r="D870" i="1" s="1"/>
  <c r="CP869" i="1"/>
  <c r="D869" i="1" s="1"/>
  <c r="CP868" i="1"/>
  <c r="D868" i="1" s="1"/>
  <c r="CP867" i="1"/>
  <c r="D867" i="1" s="1"/>
  <c r="CP866" i="1"/>
  <c r="D866" i="1" s="1"/>
  <c r="CP865" i="1"/>
  <c r="D865" i="1" s="1"/>
  <c r="CP864" i="1"/>
  <c r="D864" i="1" s="1"/>
  <c r="CP863" i="1"/>
  <c r="D863" i="1" s="1"/>
  <c r="CP862" i="1"/>
  <c r="D862" i="1" s="1"/>
  <c r="CP861" i="1"/>
  <c r="D861" i="1" s="1"/>
  <c r="CP860" i="1"/>
  <c r="D860" i="1" s="1"/>
  <c r="CP859" i="1"/>
  <c r="D859" i="1" s="1"/>
  <c r="CP858" i="1"/>
  <c r="D858" i="1" s="1"/>
  <c r="CP857" i="1"/>
  <c r="D857" i="1" s="1"/>
  <c r="CP856" i="1"/>
  <c r="D856" i="1" s="1"/>
  <c r="CP855" i="1"/>
  <c r="D855" i="1" s="1"/>
  <c r="CP854" i="1"/>
  <c r="D854" i="1" s="1"/>
  <c r="CP853" i="1"/>
  <c r="D853" i="1" s="1"/>
  <c r="CP852" i="1"/>
  <c r="D852" i="1" s="1"/>
  <c r="CP851" i="1"/>
  <c r="D851" i="1" s="1"/>
  <c r="CP850" i="1"/>
  <c r="D850" i="1" s="1"/>
  <c r="CP849" i="1"/>
  <c r="D849" i="1" s="1"/>
  <c r="CP848" i="1"/>
  <c r="D848" i="1" s="1"/>
  <c r="CP847" i="1"/>
  <c r="D847" i="1" s="1"/>
  <c r="CP846" i="1"/>
  <c r="D846" i="1" s="1"/>
  <c r="CP845" i="1"/>
  <c r="D845" i="1" s="1"/>
  <c r="CP844" i="1"/>
  <c r="D844" i="1" s="1"/>
  <c r="CP843" i="1"/>
  <c r="D843" i="1" s="1"/>
  <c r="CP842" i="1"/>
  <c r="D842" i="1" s="1"/>
  <c r="CP841" i="1"/>
  <c r="D841" i="1" s="1"/>
  <c r="CP840" i="1"/>
  <c r="D840" i="1" s="1"/>
  <c r="CP839" i="1"/>
  <c r="D839" i="1" s="1"/>
  <c r="CP838" i="1"/>
  <c r="D838" i="1" s="1"/>
  <c r="CP837" i="1"/>
  <c r="D837" i="1" s="1"/>
  <c r="CP836" i="1"/>
  <c r="D836" i="1" s="1"/>
  <c r="CP835" i="1"/>
  <c r="D835" i="1" s="1"/>
  <c r="CP834" i="1"/>
  <c r="D834" i="1" s="1"/>
  <c r="CP833" i="1"/>
  <c r="D833" i="1" s="1"/>
  <c r="CP832" i="1"/>
  <c r="D832" i="1" s="1"/>
  <c r="CP831" i="1"/>
  <c r="D831" i="1" s="1"/>
  <c r="CP830" i="1"/>
  <c r="D830" i="1" s="1"/>
  <c r="CP829" i="1"/>
  <c r="D829" i="1" s="1"/>
  <c r="CP828" i="1"/>
  <c r="D828" i="1" s="1"/>
  <c r="CP827" i="1"/>
  <c r="D827" i="1" s="1"/>
  <c r="CP826" i="1"/>
  <c r="D826" i="1" s="1"/>
  <c r="CP825" i="1"/>
  <c r="D825" i="1" s="1"/>
  <c r="CP824" i="1"/>
  <c r="D824" i="1" s="1"/>
  <c r="CP823" i="1"/>
  <c r="D823" i="1" s="1"/>
  <c r="CP822" i="1"/>
  <c r="D822" i="1" s="1"/>
  <c r="CP821" i="1"/>
  <c r="D821" i="1" s="1"/>
  <c r="CP820" i="1"/>
  <c r="D820" i="1" s="1"/>
  <c r="CP819" i="1"/>
  <c r="D819" i="1" s="1"/>
  <c r="CP818" i="1"/>
  <c r="D818" i="1" s="1"/>
  <c r="CP817" i="1"/>
  <c r="D817" i="1" s="1"/>
  <c r="CP816" i="1"/>
  <c r="D816" i="1" s="1"/>
  <c r="CP815" i="1"/>
  <c r="D815" i="1" s="1"/>
  <c r="CP814" i="1"/>
  <c r="D814" i="1" s="1"/>
  <c r="CP813" i="1"/>
  <c r="D813" i="1" s="1"/>
  <c r="CP812" i="1"/>
  <c r="D812" i="1" s="1"/>
  <c r="CP811" i="1"/>
  <c r="D811" i="1" s="1"/>
  <c r="CP810" i="1"/>
  <c r="D810" i="1" s="1"/>
  <c r="CP809" i="1"/>
  <c r="D809" i="1" s="1"/>
  <c r="CP808" i="1"/>
  <c r="D808" i="1" s="1"/>
  <c r="CP807" i="1"/>
  <c r="D807" i="1" s="1"/>
  <c r="CP806" i="1"/>
  <c r="D806" i="1" s="1"/>
  <c r="CP805" i="1"/>
  <c r="D805" i="1" s="1"/>
  <c r="CP804" i="1"/>
  <c r="D804" i="1" s="1"/>
  <c r="CP803" i="1"/>
  <c r="D803" i="1" s="1"/>
  <c r="CP802" i="1"/>
  <c r="D802" i="1" s="1"/>
  <c r="CP801" i="1"/>
  <c r="D801" i="1" s="1"/>
  <c r="CP800" i="1"/>
  <c r="D800" i="1" s="1"/>
  <c r="CP799" i="1"/>
  <c r="D799" i="1" s="1"/>
  <c r="CP798" i="1"/>
  <c r="D798" i="1" s="1"/>
  <c r="CP797" i="1"/>
  <c r="D797" i="1" s="1"/>
  <c r="CP796" i="1"/>
  <c r="D796" i="1" s="1"/>
  <c r="CP795" i="1"/>
  <c r="D795" i="1" s="1"/>
  <c r="CP794" i="1"/>
  <c r="D794" i="1" s="1"/>
  <c r="CP793" i="1"/>
  <c r="D793" i="1" s="1"/>
  <c r="CP792" i="1"/>
  <c r="D792" i="1" s="1"/>
  <c r="CP791" i="1"/>
  <c r="D791" i="1" s="1"/>
  <c r="CP790" i="1"/>
  <c r="D790" i="1" s="1"/>
  <c r="CP789" i="1"/>
  <c r="D789" i="1" s="1"/>
  <c r="CP788" i="1"/>
  <c r="D788" i="1" s="1"/>
  <c r="CP787" i="1"/>
  <c r="D787" i="1" s="1"/>
  <c r="CP786" i="1"/>
  <c r="D786" i="1" s="1"/>
  <c r="CP785" i="1"/>
  <c r="D785" i="1" s="1"/>
  <c r="CP784" i="1"/>
  <c r="D784" i="1" s="1"/>
  <c r="CP783" i="1"/>
  <c r="D783" i="1" s="1"/>
  <c r="CP782" i="1"/>
  <c r="D782" i="1" s="1"/>
  <c r="CP781" i="1"/>
  <c r="D781" i="1" s="1"/>
  <c r="CP780" i="1"/>
  <c r="D780" i="1" s="1"/>
  <c r="CP779" i="1"/>
  <c r="D779" i="1" s="1"/>
  <c r="CP778" i="1"/>
  <c r="D778" i="1" s="1"/>
  <c r="CP777" i="1"/>
  <c r="D777" i="1" s="1"/>
  <c r="CP776" i="1"/>
  <c r="D776" i="1" s="1"/>
  <c r="CP775" i="1"/>
  <c r="D775" i="1" s="1"/>
  <c r="CP774" i="1"/>
  <c r="D774" i="1" s="1"/>
  <c r="CP773" i="1"/>
  <c r="D773" i="1" s="1"/>
  <c r="CP772" i="1"/>
  <c r="D772" i="1" s="1"/>
  <c r="CP771" i="1"/>
  <c r="D771" i="1" s="1"/>
  <c r="CP770" i="1"/>
  <c r="D770" i="1" s="1"/>
  <c r="CP769" i="1"/>
  <c r="D769" i="1" s="1"/>
  <c r="CP768" i="1"/>
  <c r="D768" i="1" s="1"/>
  <c r="CP767" i="1"/>
  <c r="D767" i="1" s="1"/>
  <c r="CP766" i="1"/>
  <c r="D766" i="1" s="1"/>
  <c r="CP765" i="1"/>
  <c r="D765" i="1" s="1"/>
  <c r="CP764" i="1"/>
  <c r="D764" i="1" s="1"/>
  <c r="CP763" i="1"/>
  <c r="D763" i="1" s="1"/>
  <c r="CP762" i="1"/>
  <c r="D762" i="1" s="1"/>
  <c r="CP761" i="1"/>
  <c r="D761" i="1" s="1"/>
  <c r="CP760" i="1"/>
  <c r="D760" i="1" s="1"/>
  <c r="CP759" i="1"/>
  <c r="D759" i="1" s="1"/>
  <c r="CP758" i="1"/>
  <c r="D758" i="1" s="1"/>
  <c r="CP757" i="1"/>
  <c r="D757" i="1" s="1"/>
  <c r="CP756" i="1"/>
  <c r="D756" i="1" s="1"/>
  <c r="CP755" i="1"/>
  <c r="D755" i="1" s="1"/>
  <c r="CP754" i="1"/>
  <c r="D754" i="1" s="1"/>
  <c r="CP753" i="1"/>
  <c r="D753" i="1" s="1"/>
  <c r="CP752" i="1"/>
  <c r="D752" i="1" s="1"/>
  <c r="CP751" i="1"/>
  <c r="D751" i="1" s="1"/>
  <c r="CP750" i="1"/>
  <c r="D750" i="1" s="1"/>
  <c r="CP749" i="1"/>
  <c r="D749" i="1" s="1"/>
  <c r="CP748" i="1"/>
  <c r="D748" i="1" s="1"/>
  <c r="CP747" i="1"/>
  <c r="D747" i="1" s="1"/>
  <c r="CP746" i="1"/>
  <c r="D746" i="1" s="1"/>
  <c r="CP745" i="1"/>
  <c r="D745" i="1" s="1"/>
  <c r="CP744" i="1"/>
  <c r="D744" i="1" s="1"/>
  <c r="CP743" i="1"/>
  <c r="D743" i="1" s="1"/>
  <c r="CP742" i="1"/>
  <c r="D742" i="1" s="1"/>
  <c r="CP741" i="1"/>
  <c r="D741" i="1" s="1"/>
  <c r="CP740" i="1"/>
  <c r="D740" i="1" s="1"/>
  <c r="CP739" i="1"/>
  <c r="D739" i="1" s="1"/>
  <c r="CP738" i="1"/>
  <c r="D738" i="1" s="1"/>
  <c r="CP737" i="1"/>
  <c r="D737" i="1" s="1"/>
  <c r="CP736" i="1"/>
  <c r="D736" i="1" s="1"/>
  <c r="CP735" i="1"/>
  <c r="D735" i="1" s="1"/>
  <c r="CP734" i="1"/>
  <c r="D734" i="1" s="1"/>
  <c r="CP733" i="1"/>
  <c r="D733" i="1" s="1"/>
  <c r="CP732" i="1"/>
  <c r="D732" i="1" s="1"/>
  <c r="CP731" i="1"/>
  <c r="D731" i="1" s="1"/>
  <c r="CP730" i="1"/>
  <c r="D730" i="1" s="1"/>
  <c r="CP729" i="1"/>
  <c r="D729" i="1" s="1"/>
  <c r="CP728" i="1"/>
  <c r="D728" i="1" s="1"/>
  <c r="CP727" i="1"/>
  <c r="D727" i="1" s="1"/>
  <c r="CP726" i="1"/>
  <c r="D726" i="1" s="1"/>
  <c r="CP725" i="1"/>
  <c r="D725" i="1" s="1"/>
  <c r="CP724" i="1"/>
  <c r="D724" i="1" s="1"/>
  <c r="CP723" i="1"/>
  <c r="D723" i="1" s="1"/>
  <c r="CP722" i="1"/>
  <c r="D722" i="1" s="1"/>
  <c r="CP721" i="1"/>
  <c r="D721" i="1" s="1"/>
  <c r="CP720" i="1"/>
  <c r="D720" i="1" s="1"/>
  <c r="CP719" i="1"/>
  <c r="D719" i="1" s="1"/>
  <c r="CP718" i="1"/>
  <c r="D718" i="1" s="1"/>
  <c r="CP717" i="1"/>
  <c r="D717" i="1" s="1"/>
  <c r="CP716" i="1"/>
  <c r="D716" i="1" s="1"/>
  <c r="CP715" i="1"/>
  <c r="D715" i="1" s="1"/>
  <c r="CP714" i="1"/>
  <c r="D714" i="1" s="1"/>
  <c r="CP713" i="1"/>
  <c r="D713" i="1" s="1"/>
  <c r="CP712" i="1"/>
  <c r="D712" i="1" s="1"/>
  <c r="CP711" i="1"/>
  <c r="D711" i="1" s="1"/>
  <c r="CP710" i="1"/>
  <c r="D710" i="1" s="1"/>
  <c r="CP709" i="1"/>
  <c r="D709" i="1" s="1"/>
  <c r="CP708" i="1"/>
  <c r="D708" i="1" s="1"/>
  <c r="CP707" i="1"/>
  <c r="D707" i="1" s="1"/>
  <c r="CP706" i="1"/>
  <c r="D706" i="1" s="1"/>
  <c r="CP705" i="1"/>
  <c r="D705" i="1" s="1"/>
  <c r="CP704" i="1"/>
  <c r="D704" i="1" s="1"/>
  <c r="CP703" i="1"/>
  <c r="D703" i="1" s="1"/>
  <c r="CP702" i="1"/>
  <c r="D702" i="1" s="1"/>
  <c r="CP701" i="1"/>
  <c r="D701" i="1" s="1"/>
  <c r="CP700" i="1"/>
  <c r="D700" i="1" s="1"/>
  <c r="CP699" i="1"/>
  <c r="D699" i="1" s="1"/>
  <c r="CP698" i="1"/>
  <c r="D698" i="1" s="1"/>
  <c r="CP697" i="1"/>
  <c r="D697" i="1" s="1"/>
  <c r="CP696" i="1"/>
  <c r="D696" i="1" s="1"/>
  <c r="CP695" i="1"/>
  <c r="D695" i="1" s="1"/>
  <c r="CP694" i="1"/>
  <c r="D694" i="1" s="1"/>
  <c r="CP693" i="1"/>
  <c r="D693" i="1" s="1"/>
  <c r="CP692" i="1"/>
  <c r="D692" i="1" s="1"/>
  <c r="CP691" i="1"/>
  <c r="D691" i="1" s="1"/>
  <c r="CP690" i="1"/>
  <c r="D690" i="1" s="1"/>
  <c r="CP689" i="1"/>
  <c r="D689" i="1" s="1"/>
  <c r="CP688" i="1"/>
  <c r="D688" i="1" s="1"/>
  <c r="CP687" i="1"/>
  <c r="D687" i="1" s="1"/>
  <c r="CP686" i="1"/>
  <c r="D686" i="1" s="1"/>
  <c r="CP685" i="1"/>
  <c r="D685" i="1" s="1"/>
  <c r="CP684" i="1"/>
  <c r="D684" i="1" s="1"/>
  <c r="CP683" i="1"/>
  <c r="D683" i="1" s="1"/>
  <c r="CP682" i="1"/>
  <c r="D682" i="1" s="1"/>
  <c r="CP681" i="1"/>
  <c r="D681" i="1" s="1"/>
  <c r="CP680" i="1"/>
  <c r="D680" i="1" s="1"/>
  <c r="CP679" i="1"/>
  <c r="D679" i="1" s="1"/>
  <c r="CP678" i="1"/>
  <c r="D678" i="1" s="1"/>
  <c r="CP677" i="1"/>
  <c r="D677" i="1" s="1"/>
  <c r="CP676" i="1"/>
  <c r="D676" i="1" s="1"/>
  <c r="CP675" i="1"/>
  <c r="D675" i="1" s="1"/>
  <c r="CP674" i="1"/>
  <c r="D674" i="1" s="1"/>
  <c r="CP673" i="1"/>
  <c r="D673" i="1" s="1"/>
  <c r="CP672" i="1"/>
  <c r="D672" i="1" s="1"/>
  <c r="CP671" i="1"/>
  <c r="D671" i="1" s="1"/>
  <c r="CP670" i="1"/>
  <c r="D670" i="1" s="1"/>
  <c r="CP669" i="1"/>
  <c r="D669" i="1" s="1"/>
  <c r="CP668" i="1"/>
  <c r="D668" i="1" s="1"/>
  <c r="CP667" i="1"/>
  <c r="D667" i="1" s="1"/>
  <c r="CP666" i="1"/>
  <c r="D666" i="1" s="1"/>
  <c r="CP665" i="1"/>
  <c r="D665" i="1" s="1"/>
  <c r="CP664" i="1"/>
  <c r="D664" i="1" s="1"/>
  <c r="CP663" i="1"/>
  <c r="D663" i="1" s="1"/>
  <c r="CP662" i="1"/>
  <c r="D662" i="1" s="1"/>
  <c r="CP661" i="1"/>
  <c r="D661" i="1" s="1"/>
  <c r="CP660" i="1"/>
  <c r="D660" i="1" s="1"/>
  <c r="CP659" i="1"/>
  <c r="D659" i="1" s="1"/>
  <c r="CP658" i="1"/>
  <c r="D658" i="1" s="1"/>
  <c r="CP657" i="1"/>
  <c r="D657" i="1" s="1"/>
  <c r="CP656" i="1"/>
  <c r="D656" i="1" s="1"/>
  <c r="CP655" i="1"/>
  <c r="D655" i="1" s="1"/>
  <c r="CP654" i="1"/>
  <c r="D654" i="1" s="1"/>
  <c r="CP653" i="1"/>
  <c r="D653" i="1" s="1"/>
  <c r="CP652" i="1"/>
  <c r="D652" i="1" s="1"/>
  <c r="CP651" i="1"/>
  <c r="D651" i="1" s="1"/>
  <c r="CP650" i="1"/>
  <c r="D650" i="1" s="1"/>
  <c r="CP649" i="1"/>
  <c r="D649" i="1" s="1"/>
  <c r="CP648" i="1"/>
  <c r="D648" i="1" s="1"/>
  <c r="CP647" i="1"/>
  <c r="D647" i="1" s="1"/>
  <c r="CP646" i="1"/>
  <c r="D646" i="1" s="1"/>
  <c r="CP645" i="1"/>
  <c r="D645" i="1" s="1"/>
  <c r="CP644" i="1"/>
  <c r="D644" i="1" s="1"/>
  <c r="CP643" i="1"/>
  <c r="D643" i="1" s="1"/>
  <c r="CP642" i="1"/>
  <c r="D642" i="1" s="1"/>
  <c r="CP641" i="1"/>
  <c r="D641" i="1" s="1"/>
  <c r="CP640" i="1"/>
  <c r="D640" i="1" s="1"/>
  <c r="CP639" i="1"/>
  <c r="D639" i="1" s="1"/>
  <c r="CP638" i="1"/>
  <c r="D638" i="1" s="1"/>
  <c r="CP637" i="1"/>
  <c r="D637" i="1" s="1"/>
  <c r="CP636" i="1"/>
  <c r="D636" i="1" s="1"/>
  <c r="CP635" i="1"/>
  <c r="D635" i="1" s="1"/>
  <c r="CP634" i="1"/>
  <c r="D634" i="1" s="1"/>
  <c r="CP633" i="1"/>
  <c r="D633" i="1" s="1"/>
  <c r="CP632" i="1"/>
  <c r="D632" i="1" s="1"/>
  <c r="CP631" i="1"/>
  <c r="D631" i="1" s="1"/>
  <c r="CP630" i="1"/>
  <c r="D630" i="1" s="1"/>
  <c r="CP629" i="1"/>
  <c r="D629" i="1" s="1"/>
  <c r="CP628" i="1"/>
  <c r="D628" i="1" s="1"/>
  <c r="CP627" i="1"/>
  <c r="D627" i="1" s="1"/>
  <c r="CP626" i="1"/>
  <c r="D626" i="1" s="1"/>
  <c r="CP625" i="1"/>
  <c r="D625" i="1" s="1"/>
  <c r="CP624" i="1"/>
  <c r="D624" i="1" s="1"/>
  <c r="CP623" i="1"/>
  <c r="D623" i="1" s="1"/>
  <c r="CP622" i="1"/>
  <c r="D622" i="1" s="1"/>
  <c r="CP621" i="1"/>
  <c r="D621" i="1" s="1"/>
  <c r="CP620" i="1"/>
  <c r="D620" i="1" s="1"/>
  <c r="CP619" i="1"/>
  <c r="D619" i="1" s="1"/>
  <c r="CP618" i="1"/>
  <c r="D618" i="1" s="1"/>
  <c r="CP617" i="1"/>
  <c r="D617" i="1" s="1"/>
  <c r="CP616" i="1"/>
  <c r="D616" i="1" s="1"/>
  <c r="CP615" i="1"/>
  <c r="D615" i="1" s="1"/>
  <c r="CP614" i="1"/>
  <c r="D614" i="1" s="1"/>
  <c r="CP613" i="1"/>
  <c r="D613" i="1" s="1"/>
  <c r="CP612" i="1"/>
  <c r="D612" i="1" s="1"/>
  <c r="CP611" i="1"/>
  <c r="D611" i="1" s="1"/>
  <c r="CP610" i="1"/>
  <c r="D610" i="1" s="1"/>
  <c r="CP609" i="1"/>
  <c r="D609" i="1" s="1"/>
  <c r="CP608" i="1"/>
  <c r="D608" i="1" s="1"/>
  <c r="CP607" i="1"/>
  <c r="D607" i="1" s="1"/>
  <c r="CP606" i="1"/>
  <c r="D606" i="1" s="1"/>
  <c r="CP605" i="1"/>
  <c r="D605" i="1" s="1"/>
  <c r="CP604" i="1"/>
  <c r="D604" i="1" s="1"/>
  <c r="CP603" i="1"/>
  <c r="D603" i="1" s="1"/>
  <c r="CP602" i="1"/>
  <c r="D602" i="1" s="1"/>
  <c r="CP601" i="1"/>
  <c r="D601" i="1" s="1"/>
  <c r="CP600" i="1"/>
  <c r="D600" i="1" s="1"/>
  <c r="CP599" i="1"/>
  <c r="D599" i="1" s="1"/>
  <c r="CP598" i="1"/>
  <c r="D598" i="1" s="1"/>
  <c r="CP597" i="1"/>
  <c r="D597" i="1" s="1"/>
  <c r="CP596" i="1"/>
  <c r="D596" i="1" s="1"/>
  <c r="CP595" i="1"/>
  <c r="D595" i="1" s="1"/>
  <c r="CP594" i="1"/>
  <c r="D594" i="1" s="1"/>
  <c r="CP593" i="1"/>
  <c r="D593" i="1" s="1"/>
  <c r="CP592" i="1"/>
  <c r="D592" i="1" s="1"/>
  <c r="CP591" i="1"/>
  <c r="D591" i="1" s="1"/>
  <c r="CP590" i="1"/>
  <c r="D590" i="1" s="1"/>
  <c r="CP589" i="1"/>
  <c r="D589" i="1" s="1"/>
  <c r="CP588" i="1"/>
  <c r="D588" i="1" s="1"/>
  <c r="CP587" i="1"/>
  <c r="D587" i="1" s="1"/>
  <c r="CP586" i="1"/>
  <c r="D586" i="1" s="1"/>
  <c r="CP585" i="1"/>
  <c r="D585" i="1" s="1"/>
  <c r="CP584" i="1"/>
  <c r="D584" i="1" s="1"/>
  <c r="CP583" i="1"/>
  <c r="D583" i="1" s="1"/>
  <c r="CP582" i="1"/>
  <c r="D582" i="1" s="1"/>
  <c r="CP581" i="1"/>
  <c r="D581" i="1" s="1"/>
  <c r="CP580" i="1"/>
  <c r="D580" i="1" s="1"/>
  <c r="CP579" i="1"/>
  <c r="D579" i="1" s="1"/>
  <c r="CP578" i="1"/>
  <c r="D578" i="1" s="1"/>
  <c r="CP577" i="1"/>
  <c r="D577" i="1" s="1"/>
  <c r="CP576" i="1"/>
  <c r="D576" i="1" s="1"/>
  <c r="CP575" i="1"/>
  <c r="D575" i="1" s="1"/>
  <c r="CP574" i="1"/>
  <c r="D574" i="1" s="1"/>
  <c r="CP573" i="1"/>
  <c r="D573" i="1" s="1"/>
  <c r="CP572" i="1"/>
  <c r="D572" i="1" s="1"/>
  <c r="CP571" i="1"/>
  <c r="D571" i="1" s="1"/>
  <c r="CP570" i="1"/>
  <c r="D570" i="1" s="1"/>
  <c r="CP569" i="1"/>
  <c r="D569" i="1" s="1"/>
  <c r="CP568" i="1"/>
  <c r="D568" i="1" s="1"/>
  <c r="CP567" i="1"/>
  <c r="D567" i="1" s="1"/>
  <c r="CP566" i="1"/>
  <c r="D566" i="1" s="1"/>
  <c r="CP565" i="1"/>
  <c r="D565" i="1" s="1"/>
  <c r="CP564" i="1"/>
  <c r="D564" i="1" s="1"/>
  <c r="CP563" i="1"/>
  <c r="D563" i="1" s="1"/>
  <c r="CP562" i="1"/>
  <c r="D562" i="1" s="1"/>
  <c r="CP561" i="1"/>
  <c r="D561" i="1" s="1"/>
  <c r="CP560" i="1"/>
  <c r="D560" i="1" s="1"/>
  <c r="CP559" i="1"/>
  <c r="D559" i="1" s="1"/>
  <c r="CP558" i="1"/>
  <c r="D558" i="1" s="1"/>
  <c r="CP557" i="1"/>
  <c r="D557" i="1" s="1"/>
  <c r="CP556" i="1"/>
  <c r="D556" i="1" s="1"/>
  <c r="CP555" i="1"/>
  <c r="D555" i="1" s="1"/>
  <c r="CP554" i="1"/>
  <c r="D554" i="1" s="1"/>
  <c r="CP553" i="1"/>
  <c r="D553" i="1" s="1"/>
  <c r="CP552" i="1"/>
  <c r="D552" i="1" s="1"/>
  <c r="CP551" i="1"/>
  <c r="D551" i="1" s="1"/>
  <c r="CP550" i="1"/>
  <c r="D550" i="1" s="1"/>
  <c r="CP549" i="1"/>
  <c r="D549" i="1" s="1"/>
  <c r="CP548" i="1"/>
  <c r="D548" i="1" s="1"/>
  <c r="CP547" i="1"/>
  <c r="D547" i="1" s="1"/>
  <c r="CP546" i="1"/>
  <c r="D546" i="1" s="1"/>
  <c r="CP545" i="1"/>
  <c r="D545" i="1" s="1"/>
  <c r="CP544" i="1"/>
  <c r="D544" i="1" s="1"/>
  <c r="CP543" i="1"/>
  <c r="D543" i="1" s="1"/>
  <c r="CP542" i="1"/>
  <c r="D542" i="1" s="1"/>
  <c r="CP541" i="1"/>
  <c r="D541" i="1" s="1"/>
  <c r="CP540" i="1"/>
  <c r="D540" i="1" s="1"/>
  <c r="CP539" i="1"/>
  <c r="D539" i="1" s="1"/>
  <c r="CP538" i="1"/>
  <c r="D538" i="1" s="1"/>
  <c r="CP537" i="1"/>
  <c r="D537" i="1" s="1"/>
  <c r="CP536" i="1"/>
  <c r="D536" i="1" s="1"/>
  <c r="CP535" i="1"/>
  <c r="D535" i="1" s="1"/>
  <c r="CP534" i="1"/>
  <c r="D534" i="1" s="1"/>
  <c r="CP533" i="1"/>
  <c r="D533" i="1" s="1"/>
  <c r="CP532" i="1"/>
  <c r="D532" i="1" s="1"/>
  <c r="CP531" i="1"/>
  <c r="D531" i="1" s="1"/>
  <c r="CP530" i="1"/>
  <c r="D530" i="1" s="1"/>
  <c r="CP529" i="1"/>
  <c r="D529" i="1" s="1"/>
  <c r="CP528" i="1"/>
  <c r="D528" i="1" s="1"/>
  <c r="CP527" i="1"/>
  <c r="D527" i="1" s="1"/>
  <c r="CP526" i="1"/>
  <c r="D526" i="1" s="1"/>
  <c r="CP525" i="1"/>
  <c r="D525" i="1" s="1"/>
  <c r="CP524" i="1"/>
  <c r="D524" i="1" s="1"/>
  <c r="CP523" i="1"/>
  <c r="D523" i="1" s="1"/>
  <c r="CP522" i="1"/>
  <c r="D522" i="1" s="1"/>
  <c r="CP521" i="1"/>
  <c r="D521" i="1" s="1"/>
  <c r="CP520" i="1"/>
  <c r="D520" i="1" s="1"/>
  <c r="CP519" i="1"/>
  <c r="D519" i="1" s="1"/>
  <c r="CP518" i="1"/>
  <c r="D518" i="1" s="1"/>
  <c r="CP517" i="1"/>
  <c r="D517" i="1" s="1"/>
  <c r="CP516" i="1"/>
  <c r="D516" i="1" s="1"/>
  <c r="CP515" i="1"/>
  <c r="D515" i="1" s="1"/>
  <c r="CP514" i="1"/>
  <c r="D514" i="1" s="1"/>
  <c r="CP513" i="1"/>
  <c r="D513" i="1" s="1"/>
  <c r="CP512" i="1"/>
  <c r="D512" i="1" s="1"/>
  <c r="CP511" i="1"/>
  <c r="D511" i="1" s="1"/>
  <c r="CP510" i="1"/>
  <c r="D510" i="1" s="1"/>
  <c r="CP509" i="1"/>
  <c r="D509" i="1" s="1"/>
  <c r="CP508" i="1"/>
  <c r="D508" i="1" s="1"/>
  <c r="CP507" i="1"/>
  <c r="D507" i="1" s="1"/>
  <c r="CP506" i="1"/>
  <c r="D506" i="1" s="1"/>
  <c r="CP505" i="1"/>
  <c r="D505" i="1" s="1"/>
  <c r="CP504" i="1"/>
  <c r="D504" i="1" s="1"/>
  <c r="CP503" i="1"/>
  <c r="D503" i="1" s="1"/>
  <c r="CP502" i="1"/>
  <c r="D502" i="1" s="1"/>
  <c r="CP501" i="1"/>
  <c r="D501" i="1" s="1"/>
  <c r="CP500" i="1"/>
  <c r="D500" i="1" s="1"/>
  <c r="CP499" i="1"/>
  <c r="D499" i="1" s="1"/>
  <c r="CP498" i="1"/>
  <c r="D498" i="1" s="1"/>
  <c r="CP497" i="1"/>
  <c r="D497" i="1" s="1"/>
  <c r="CP496" i="1"/>
  <c r="D496" i="1" s="1"/>
  <c r="CP495" i="1"/>
  <c r="D495" i="1" s="1"/>
  <c r="CP494" i="1"/>
  <c r="D494" i="1" s="1"/>
  <c r="CP493" i="1"/>
  <c r="D493" i="1" s="1"/>
  <c r="CP492" i="1"/>
  <c r="D492" i="1" s="1"/>
  <c r="CP491" i="1"/>
  <c r="D491" i="1" s="1"/>
  <c r="CP490" i="1"/>
  <c r="D490" i="1" s="1"/>
  <c r="CP489" i="1"/>
  <c r="D489" i="1" s="1"/>
  <c r="CP488" i="1"/>
  <c r="D488" i="1" s="1"/>
  <c r="CP487" i="1"/>
  <c r="D487" i="1" s="1"/>
  <c r="CP486" i="1"/>
  <c r="D486" i="1" s="1"/>
  <c r="CP485" i="1"/>
  <c r="D485" i="1" s="1"/>
  <c r="CP484" i="1"/>
  <c r="D484" i="1" s="1"/>
  <c r="CP483" i="1"/>
  <c r="D483" i="1" s="1"/>
  <c r="CP482" i="1"/>
  <c r="D482" i="1" s="1"/>
  <c r="CP481" i="1"/>
  <c r="D481" i="1" s="1"/>
  <c r="CP480" i="1"/>
  <c r="D480" i="1" s="1"/>
  <c r="CP479" i="1"/>
  <c r="D479" i="1" s="1"/>
  <c r="CP478" i="1"/>
  <c r="D478" i="1" s="1"/>
  <c r="CP477" i="1"/>
  <c r="D477" i="1" s="1"/>
  <c r="CP476" i="1"/>
  <c r="D476" i="1" s="1"/>
  <c r="CP475" i="1"/>
  <c r="D475" i="1" s="1"/>
  <c r="CP474" i="1"/>
  <c r="D474" i="1" s="1"/>
  <c r="CP473" i="1"/>
  <c r="D473" i="1" s="1"/>
  <c r="CP472" i="1"/>
  <c r="D472" i="1" s="1"/>
  <c r="CP471" i="1"/>
  <c r="D471" i="1" s="1"/>
  <c r="CP470" i="1"/>
  <c r="D470" i="1" s="1"/>
  <c r="CP469" i="1"/>
  <c r="D469" i="1" s="1"/>
  <c r="CP468" i="1"/>
  <c r="D468" i="1" s="1"/>
  <c r="CP467" i="1"/>
  <c r="D467" i="1" s="1"/>
  <c r="CP466" i="1"/>
  <c r="D466" i="1" s="1"/>
  <c r="CP465" i="1"/>
  <c r="D465" i="1" s="1"/>
  <c r="CP464" i="1"/>
  <c r="D464" i="1" s="1"/>
  <c r="CP463" i="1"/>
  <c r="D463" i="1" s="1"/>
  <c r="CP462" i="1"/>
  <c r="D462" i="1" s="1"/>
  <c r="CP461" i="1"/>
  <c r="D461" i="1" s="1"/>
  <c r="CP460" i="1"/>
  <c r="D460" i="1" s="1"/>
  <c r="CP459" i="1"/>
  <c r="D459" i="1" s="1"/>
  <c r="CP458" i="1"/>
  <c r="D458" i="1" s="1"/>
  <c r="CP457" i="1"/>
  <c r="D457" i="1" s="1"/>
  <c r="CP456" i="1"/>
  <c r="D456" i="1" s="1"/>
  <c r="CP455" i="1"/>
  <c r="D455" i="1" s="1"/>
  <c r="CP454" i="1"/>
  <c r="D454" i="1" s="1"/>
  <c r="CP453" i="1"/>
  <c r="D453" i="1" s="1"/>
  <c r="CP452" i="1"/>
  <c r="D452" i="1" s="1"/>
  <c r="CP451" i="1"/>
  <c r="D451" i="1" s="1"/>
  <c r="CP450" i="1"/>
  <c r="D450" i="1" s="1"/>
  <c r="CP449" i="1"/>
  <c r="D449" i="1" s="1"/>
  <c r="CP448" i="1"/>
  <c r="D448" i="1" s="1"/>
  <c r="CP447" i="1"/>
  <c r="D447" i="1" s="1"/>
  <c r="CP446" i="1"/>
  <c r="D446" i="1" s="1"/>
  <c r="CP445" i="1"/>
  <c r="D445" i="1" s="1"/>
  <c r="CP444" i="1"/>
  <c r="D444" i="1" s="1"/>
  <c r="CP443" i="1"/>
  <c r="D443" i="1" s="1"/>
  <c r="CP442" i="1"/>
  <c r="D442" i="1" s="1"/>
  <c r="CP441" i="1"/>
  <c r="D441" i="1" s="1"/>
  <c r="CP440" i="1"/>
  <c r="D440" i="1" s="1"/>
  <c r="CP439" i="1"/>
  <c r="D439" i="1" s="1"/>
  <c r="CP438" i="1"/>
  <c r="D438" i="1" s="1"/>
  <c r="CP437" i="1"/>
  <c r="D437" i="1" s="1"/>
  <c r="CP436" i="1"/>
  <c r="D436" i="1" s="1"/>
  <c r="CP435" i="1"/>
  <c r="D435" i="1" s="1"/>
  <c r="CP434" i="1"/>
  <c r="D434" i="1" s="1"/>
  <c r="CP433" i="1"/>
  <c r="D433" i="1" s="1"/>
  <c r="CP432" i="1"/>
  <c r="D432" i="1" s="1"/>
  <c r="CP431" i="1"/>
  <c r="D431" i="1" s="1"/>
  <c r="CP430" i="1"/>
  <c r="D430" i="1" s="1"/>
  <c r="CP429" i="1"/>
  <c r="D429" i="1" s="1"/>
  <c r="CP428" i="1"/>
  <c r="D428" i="1" s="1"/>
  <c r="CP427" i="1"/>
  <c r="D427" i="1" s="1"/>
  <c r="CP426" i="1"/>
  <c r="D426" i="1" s="1"/>
  <c r="CP425" i="1"/>
  <c r="D425" i="1" s="1"/>
  <c r="CP424" i="1"/>
  <c r="D424" i="1" s="1"/>
  <c r="CP423" i="1"/>
  <c r="D423" i="1" s="1"/>
  <c r="CP422" i="1"/>
  <c r="D422" i="1" s="1"/>
  <c r="CP421" i="1"/>
  <c r="D421" i="1" s="1"/>
  <c r="CP420" i="1"/>
  <c r="D420" i="1" s="1"/>
  <c r="CP419" i="1"/>
  <c r="D419" i="1" s="1"/>
  <c r="CP418" i="1"/>
  <c r="D418" i="1" s="1"/>
  <c r="CP417" i="1"/>
  <c r="D417" i="1" s="1"/>
  <c r="CP416" i="1"/>
  <c r="D416" i="1" s="1"/>
  <c r="CP415" i="1"/>
  <c r="D415" i="1" s="1"/>
  <c r="CP414" i="1"/>
  <c r="D414" i="1" s="1"/>
  <c r="CP413" i="1"/>
  <c r="D413" i="1" s="1"/>
  <c r="CP412" i="1"/>
  <c r="D412" i="1" s="1"/>
  <c r="CP411" i="1"/>
  <c r="D411" i="1" s="1"/>
  <c r="CP410" i="1"/>
  <c r="D410" i="1" s="1"/>
  <c r="CP409" i="1"/>
  <c r="D409" i="1" s="1"/>
  <c r="CP408" i="1"/>
  <c r="D408" i="1" s="1"/>
  <c r="CP407" i="1"/>
  <c r="D407" i="1" s="1"/>
  <c r="CP406" i="1"/>
  <c r="D406" i="1" s="1"/>
  <c r="CP405" i="1"/>
  <c r="D405" i="1" s="1"/>
  <c r="CP404" i="1"/>
  <c r="D404" i="1" s="1"/>
  <c r="CP403" i="1"/>
  <c r="D403" i="1" s="1"/>
  <c r="CP402" i="1"/>
  <c r="D402" i="1" s="1"/>
  <c r="CP401" i="1"/>
  <c r="D401" i="1" s="1"/>
  <c r="CP400" i="1"/>
  <c r="D400" i="1" s="1"/>
  <c r="CP399" i="1"/>
  <c r="D399" i="1" s="1"/>
  <c r="CP398" i="1"/>
  <c r="D398" i="1" s="1"/>
  <c r="CP397" i="1"/>
  <c r="D397" i="1" s="1"/>
  <c r="CP396" i="1"/>
  <c r="D396" i="1" s="1"/>
  <c r="CP395" i="1"/>
  <c r="D395" i="1" s="1"/>
  <c r="CP394" i="1"/>
  <c r="D394" i="1" s="1"/>
  <c r="CP393" i="1"/>
  <c r="D393" i="1" s="1"/>
  <c r="CP392" i="1"/>
  <c r="D392" i="1" s="1"/>
  <c r="CP391" i="1"/>
  <c r="D391" i="1" s="1"/>
  <c r="CP390" i="1"/>
  <c r="D390" i="1" s="1"/>
  <c r="CP389" i="1"/>
  <c r="D389" i="1" s="1"/>
  <c r="CP388" i="1"/>
  <c r="D388" i="1" s="1"/>
  <c r="CP387" i="1"/>
  <c r="D387" i="1" s="1"/>
  <c r="CP386" i="1"/>
  <c r="D386" i="1" s="1"/>
  <c r="CP385" i="1"/>
  <c r="D385" i="1" s="1"/>
  <c r="CP384" i="1"/>
  <c r="D384" i="1" s="1"/>
  <c r="CP383" i="1"/>
  <c r="D383" i="1" s="1"/>
  <c r="CP382" i="1"/>
  <c r="D382" i="1" s="1"/>
  <c r="CP381" i="1"/>
  <c r="D381" i="1" s="1"/>
  <c r="CP380" i="1"/>
  <c r="D380" i="1" s="1"/>
  <c r="CP379" i="1"/>
  <c r="D379" i="1" s="1"/>
  <c r="CP378" i="1"/>
  <c r="D378" i="1" s="1"/>
  <c r="CP377" i="1"/>
  <c r="D377" i="1" s="1"/>
  <c r="CP376" i="1"/>
  <c r="D376" i="1" s="1"/>
  <c r="CP375" i="1"/>
  <c r="D375" i="1" s="1"/>
  <c r="CP374" i="1"/>
  <c r="D374" i="1" s="1"/>
  <c r="CP373" i="1"/>
  <c r="D373" i="1" s="1"/>
  <c r="CP372" i="1"/>
  <c r="D372" i="1" s="1"/>
  <c r="CP371" i="1"/>
  <c r="D371" i="1" s="1"/>
  <c r="CP370" i="1"/>
  <c r="D370" i="1" s="1"/>
  <c r="CP369" i="1"/>
  <c r="D369" i="1" s="1"/>
  <c r="CP368" i="1"/>
  <c r="D368" i="1" s="1"/>
  <c r="CP367" i="1"/>
  <c r="D367" i="1" s="1"/>
  <c r="CP366" i="1"/>
  <c r="D366" i="1" s="1"/>
  <c r="CP365" i="1"/>
  <c r="D365" i="1" s="1"/>
  <c r="CP364" i="1"/>
  <c r="D364" i="1" s="1"/>
  <c r="CP363" i="1"/>
  <c r="D363" i="1" s="1"/>
  <c r="CP362" i="1"/>
  <c r="D362" i="1" s="1"/>
  <c r="CP361" i="1"/>
  <c r="D361" i="1" s="1"/>
  <c r="CP360" i="1"/>
  <c r="D360" i="1" s="1"/>
  <c r="CP359" i="1"/>
  <c r="D359" i="1" s="1"/>
  <c r="CP358" i="1"/>
  <c r="D358" i="1" s="1"/>
  <c r="CP357" i="1"/>
  <c r="D357" i="1" s="1"/>
  <c r="CP356" i="1"/>
  <c r="D356" i="1" s="1"/>
  <c r="CP355" i="1"/>
  <c r="D355" i="1" s="1"/>
  <c r="CP354" i="1"/>
  <c r="D354" i="1" s="1"/>
  <c r="CP353" i="1"/>
  <c r="D353" i="1" s="1"/>
  <c r="CP352" i="1"/>
  <c r="D352" i="1" s="1"/>
  <c r="CP351" i="1"/>
  <c r="D351" i="1" s="1"/>
  <c r="CP350" i="1"/>
  <c r="D350" i="1" s="1"/>
  <c r="CP349" i="1"/>
  <c r="D349" i="1" s="1"/>
  <c r="CP348" i="1"/>
  <c r="D348" i="1" s="1"/>
  <c r="CP347" i="1"/>
  <c r="D347" i="1" s="1"/>
  <c r="CP346" i="1"/>
  <c r="D346" i="1" s="1"/>
  <c r="CP345" i="1"/>
  <c r="D345" i="1" s="1"/>
  <c r="CP344" i="1"/>
  <c r="D344" i="1" s="1"/>
  <c r="CP343" i="1"/>
  <c r="D343" i="1" s="1"/>
  <c r="CP342" i="1"/>
  <c r="D342" i="1" s="1"/>
  <c r="CP341" i="1"/>
  <c r="D341" i="1" s="1"/>
  <c r="CP340" i="1"/>
  <c r="D340" i="1" s="1"/>
  <c r="CP339" i="1"/>
  <c r="D339" i="1" s="1"/>
  <c r="CP338" i="1"/>
  <c r="D338" i="1" s="1"/>
  <c r="CP337" i="1"/>
  <c r="D337" i="1" s="1"/>
  <c r="CP336" i="1"/>
  <c r="D336" i="1" s="1"/>
  <c r="CP335" i="1"/>
  <c r="D335" i="1" s="1"/>
  <c r="CP334" i="1"/>
  <c r="D334" i="1" s="1"/>
  <c r="CP333" i="1"/>
  <c r="D333" i="1" s="1"/>
  <c r="CP332" i="1"/>
  <c r="D332" i="1" s="1"/>
  <c r="BC1388" i="1"/>
  <c r="BC1387" i="1"/>
  <c r="BC1386" i="1"/>
  <c r="BC1385" i="1"/>
  <c r="BC1384" i="1"/>
  <c r="BC1383" i="1"/>
  <c r="BC1382" i="1"/>
  <c r="BC1381" i="1"/>
  <c r="BC1380" i="1"/>
  <c r="BC1379" i="1"/>
  <c r="BC1378" i="1"/>
  <c r="BC1377" i="1"/>
  <c r="BC1376" i="1"/>
  <c r="BC1375" i="1"/>
  <c r="BC1374" i="1"/>
  <c r="BC1373" i="1"/>
  <c r="BC1372" i="1"/>
  <c r="BC1371" i="1"/>
  <c r="BC1370" i="1"/>
  <c r="BC1369" i="1"/>
  <c r="BC1368" i="1"/>
  <c r="BC1367" i="1"/>
  <c r="BC1366" i="1"/>
  <c r="BC1365" i="1"/>
  <c r="BC1364" i="1"/>
  <c r="BC1363" i="1"/>
  <c r="BC1362" i="1"/>
  <c r="BC1361" i="1"/>
  <c r="BC1360" i="1"/>
  <c r="BC1359" i="1"/>
  <c r="BC1358" i="1"/>
  <c r="BC1357" i="1"/>
  <c r="BC1356" i="1"/>
  <c r="BC1355" i="1"/>
  <c r="BC1354" i="1"/>
  <c r="BC1353" i="1"/>
  <c r="BC1352" i="1"/>
  <c r="BC1351" i="1"/>
  <c r="BC1350" i="1"/>
  <c r="BC1349" i="1"/>
  <c r="BC1348" i="1"/>
  <c r="BC1347" i="1"/>
  <c r="BC1346" i="1"/>
  <c r="BC1345" i="1"/>
  <c r="BC1344" i="1"/>
  <c r="BC1343" i="1"/>
  <c r="BC1342" i="1"/>
  <c r="BC1341" i="1"/>
  <c r="BC1340" i="1"/>
  <c r="BC1339" i="1"/>
  <c r="BC1338" i="1"/>
  <c r="BC1337" i="1"/>
  <c r="BC1336" i="1"/>
  <c r="BC1335" i="1"/>
  <c r="BC1334" i="1"/>
  <c r="BC1333" i="1"/>
  <c r="BC1332" i="1"/>
  <c r="BC1331" i="1"/>
  <c r="BC1330" i="1"/>
  <c r="BC1329" i="1"/>
  <c r="BC1328" i="1"/>
  <c r="BC1327" i="1"/>
  <c r="BC1326" i="1"/>
  <c r="BC1325" i="1"/>
  <c r="BC1324" i="1"/>
  <c r="BC1323" i="1"/>
  <c r="BC1322" i="1"/>
  <c r="BC1321" i="1"/>
  <c r="BC1320" i="1"/>
  <c r="BC1319" i="1"/>
  <c r="BC1318" i="1"/>
  <c r="BC1317" i="1"/>
  <c r="BC1316" i="1"/>
  <c r="BC1315" i="1"/>
  <c r="BC1314" i="1"/>
  <c r="BC1313" i="1"/>
  <c r="BC1312" i="1"/>
  <c r="BC1311" i="1"/>
  <c r="BC1310" i="1"/>
  <c r="BC1309" i="1"/>
  <c r="BC1308" i="1"/>
  <c r="BC1307" i="1"/>
  <c r="BC1306" i="1"/>
  <c r="BC1305" i="1"/>
  <c r="BC1304" i="1"/>
  <c r="BC1303" i="1"/>
  <c r="BC1302" i="1"/>
  <c r="BC1301" i="1"/>
  <c r="BC1300" i="1"/>
  <c r="BC1299" i="1"/>
  <c r="BC1298" i="1"/>
  <c r="BC1297" i="1"/>
  <c r="BC1296" i="1"/>
  <c r="BC1295" i="1"/>
  <c r="BC1294" i="1"/>
  <c r="BC1293" i="1"/>
  <c r="BC1292" i="1"/>
  <c r="BC1291" i="1"/>
  <c r="BC1290" i="1"/>
  <c r="BC1289" i="1"/>
  <c r="BC1288" i="1"/>
  <c r="BC1287" i="1"/>
  <c r="BC1286" i="1"/>
  <c r="BC1285" i="1"/>
  <c r="BC1284" i="1"/>
  <c r="BC1283" i="1"/>
  <c r="BC1282" i="1"/>
  <c r="BC1281" i="1"/>
  <c r="BC1280" i="1"/>
  <c r="BC1279" i="1"/>
  <c r="BC1278" i="1"/>
  <c r="BC1277" i="1"/>
  <c r="BC1276" i="1"/>
  <c r="BC1275" i="1"/>
  <c r="BC1274" i="1"/>
  <c r="BC1273" i="1"/>
  <c r="BC1272" i="1"/>
  <c r="BC1271" i="1"/>
  <c r="BC1270" i="1"/>
  <c r="BC1269" i="1"/>
  <c r="BC1268" i="1"/>
  <c r="BC1267" i="1"/>
  <c r="BC1266" i="1"/>
  <c r="BC1265" i="1"/>
  <c r="BC1264" i="1"/>
  <c r="BC1263" i="1"/>
  <c r="BC1262" i="1"/>
  <c r="BC1261" i="1"/>
  <c r="BC1260" i="1"/>
  <c r="BC1259" i="1"/>
  <c r="BC1258" i="1"/>
  <c r="BC1257" i="1"/>
  <c r="BC1256" i="1"/>
  <c r="BC1255" i="1"/>
  <c r="BC1254" i="1"/>
  <c r="BC1253" i="1"/>
  <c r="BC1252" i="1"/>
  <c r="BC1251" i="1"/>
  <c r="BC1250" i="1"/>
  <c r="BC1249" i="1"/>
  <c r="BC1248" i="1"/>
  <c r="BC1247" i="1"/>
  <c r="BC1246" i="1"/>
  <c r="BC1245" i="1"/>
  <c r="BC1244" i="1"/>
  <c r="BC1243" i="1"/>
  <c r="BC1242" i="1"/>
  <c r="BC1241" i="1"/>
  <c r="BC1240" i="1"/>
  <c r="BC1239" i="1"/>
  <c r="BC1238" i="1"/>
  <c r="BC1237" i="1"/>
  <c r="BC1236" i="1"/>
  <c r="BC1235" i="1"/>
  <c r="BC1234" i="1"/>
  <c r="BC1233" i="1"/>
  <c r="BC1232" i="1"/>
  <c r="BC1231" i="1"/>
  <c r="BC1230" i="1"/>
  <c r="BC1229" i="1"/>
  <c r="BC1228" i="1"/>
  <c r="BC1227" i="1"/>
  <c r="BC1226" i="1"/>
  <c r="BC1225" i="1"/>
  <c r="BC1224" i="1"/>
  <c r="BC1223" i="1"/>
  <c r="BC1222" i="1"/>
  <c r="BC1221" i="1"/>
  <c r="BC1220" i="1"/>
  <c r="BC1219" i="1"/>
  <c r="BC1218" i="1"/>
  <c r="BC1217" i="1"/>
  <c r="BC1216" i="1"/>
  <c r="BC1215" i="1"/>
  <c r="BC1214" i="1"/>
  <c r="BC1213" i="1"/>
  <c r="BC1212" i="1"/>
  <c r="BC1211" i="1"/>
  <c r="BC1210" i="1"/>
  <c r="BC1209" i="1"/>
  <c r="BC1208" i="1"/>
  <c r="BC1207" i="1"/>
  <c r="BC1206" i="1"/>
  <c r="BC1205" i="1"/>
  <c r="BC1204" i="1"/>
  <c r="BC1203" i="1"/>
  <c r="BC1202" i="1"/>
  <c r="BC1201" i="1"/>
  <c r="BC1200" i="1"/>
  <c r="BC1199" i="1"/>
  <c r="BC1198" i="1"/>
  <c r="BC1197" i="1"/>
  <c r="BC1196" i="1"/>
  <c r="BC1195" i="1"/>
  <c r="BC1194" i="1"/>
  <c r="BC1193" i="1"/>
  <c r="BC1192" i="1"/>
  <c r="BC1191" i="1"/>
  <c r="BC1190" i="1"/>
  <c r="BC1189" i="1"/>
  <c r="BC1188" i="1"/>
  <c r="BC1187" i="1"/>
  <c r="BC1186" i="1"/>
  <c r="BC1185" i="1"/>
  <c r="BC1184" i="1"/>
  <c r="BC1183" i="1"/>
  <c r="BC1182" i="1"/>
  <c r="BC1181" i="1"/>
  <c r="BC1180" i="1"/>
  <c r="BC1179" i="1"/>
  <c r="BC1178" i="1"/>
  <c r="BC1177" i="1"/>
  <c r="BC1176" i="1"/>
  <c r="BC1175" i="1"/>
  <c r="BC1174" i="1"/>
  <c r="BC1173" i="1"/>
  <c r="BC1172" i="1"/>
  <c r="BC1171" i="1"/>
  <c r="BC1170" i="1"/>
  <c r="BC1169" i="1"/>
  <c r="BC1168" i="1"/>
  <c r="BC1167" i="1"/>
  <c r="BC1166" i="1"/>
  <c r="BC1165" i="1"/>
  <c r="BC1164" i="1"/>
  <c r="BC1163" i="1"/>
  <c r="BC1162" i="1"/>
  <c r="BC1161" i="1"/>
  <c r="BC1160" i="1"/>
  <c r="BC1159" i="1"/>
  <c r="BC1158" i="1"/>
  <c r="BC1157" i="1"/>
  <c r="BC1156" i="1"/>
  <c r="BC1155" i="1"/>
  <c r="BC1154" i="1"/>
  <c r="BC1153" i="1"/>
  <c r="BC1152" i="1"/>
  <c r="BC1151" i="1"/>
  <c r="BC1150" i="1"/>
  <c r="BC1149" i="1"/>
  <c r="BC1148" i="1"/>
  <c r="BC1147" i="1"/>
  <c r="BC1146" i="1"/>
  <c r="BC1145" i="1"/>
  <c r="BC1144" i="1"/>
  <c r="BC1143" i="1"/>
  <c r="BC1142" i="1"/>
  <c r="BC1141" i="1"/>
  <c r="BC1140" i="1"/>
  <c r="BC1139" i="1"/>
  <c r="BC1138" i="1"/>
  <c r="BC1137" i="1"/>
  <c r="BC1136" i="1"/>
  <c r="BC1135" i="1"/>
  <c r="BC1134" i="1"/>
  <c r="BC1133" i="1"/>
  <c r="BC1132" i="1"/>
  <c r="BC1131" i="1"/>
  <c r="BC1130" i="1"/>
  <c r="BC1129" i="1"/>
  <c r="BC1128" i="1"/>
  <c r="BC1127" i="1"/>
  <c r="BC1126" i="1"/>
  <c r="BC1125" i="1"/>
  <c r="BC1124" i="1"/>
  <c r="BC1123" i="1"/>
  <c r="BC1122" i="1"/>
  <c r="BC1121" i="1"/>
  <c r="BC1120" i="1"/>
  <c r="BC1119" i="1"/>
  <c r="BC1118" i="1"/>
  <c r="BC1117" i="1"/>
  <c r="BC1116" i="1"/>
  <c r="BC1115" i="1"/>
  <c r="BC1114" i="1"/>
  <c r="BC1113" i="1"/>
  <c r="BC1112" i="1"/>
  <c r="BC1111" i="1"/>
  <c r="BC1110" i="1"/>
  <c r="BC1109" i="1"/>
  <c r="BC1108" i="1"/>
  <c r="BC1107" i="1"/>
  <c r="BC1106" i="1"/>
  <c r="BC1105" i="1"/>
  <c r="BC1104" i="1"/>
  <c r="BC1103" i="1"/>
  <c r="BC1102" i="1"/>
  <c r="BC1101" i="1"/>
  <c r="BC1100" i="1"/>
  <c r="BC1099" i="1"/>
  <c r="BC1098" i="1"/>
  <c r="BC1097" i="1"/>
  <c r="BC1096" i="1"/>
  <c r="BC1095" i="1"/>
  <c r="BC1094" i="1"/>
  <c r="BC1093" i="1"/>
  <c r="BC1092" i="1"/>
  <c r="BC1091" i="1"/>
  <c r="BC1090" i="1"/>
  <c r="BC1089" i="1"/>
  <c r="BC1088" i="1"/>
  <c r="BC1087" i="1"/>
  <c r="BC1086" i="1"/>
  <c r="BC1085" i="1"/>
  <c r="BC1084" i="1"/>
  <c r="BC1083" i="1"/>
  <c r="BC1082" i="1"/>
  <c r="BC1081" i="1"/>
  <c r="BC1080" i="1"/>
  <c r="BC1079" i="1"/>
  <c r="BC1078" i="1"/>
  <c r="BC1077" i="1"/>
  <c r="BC1076" i="1"/>
  <c r="BC1075" i="1"/>
  <c r="BC1074" i="1"/>
  <c r="BC1073" i="1"/>
  <c r="BC1072" i="1"/>
  <c r="BC1071" i="1"/>
  <c r="BC1070" i="1"/>
  <c r="BC1069" i="1"/>
  <c r="BC1068" i="1"/>
  <c r="BC1067" i="1"/>
  <c r="BC1066" i="1"/>
  <c r="BC1065" i="1"/>
  <c r="BC1064" i="1"/>
  <c r="BC1063" i="1"/>
  <c r="BC1062" i="1"/>
  <c r="BC1061" i="1"/>
  <c r="BC1060" i="1"/>
  <c r="BC1059" i="1"/>
  <c r="BC1058" i="1"/>
  <c r="BC1057" i="1"/>
  <c r="BC1056" i="1"/>
  <c r="BC1055" i="1"/>
  <c r="BC1054" i="1"/>
  <c r="BC1053" i="1"/>
  <c r="BC1052" i="1"/>
  <c r="BC1051" i="1"/>
  <c r="BC1050" i="1"/>
  <c r="BC1049" i="1"/>
  <c r="BC1048" i="1"/>
  <c r="BC1047" i="1"/>
  <c r="BC1046" i="1"/>
  <c r="BC1045" i="1"/>
  <c r="BC1044" i="1"/>
  <c r="BC1043" i="1"/>
  <c r="BC1042" i="1"/>
  <c r="BC1041" i="1"/>
  <c r="BC1040" i="1"/>
  <c r="BC1039" i="1"/>
  <c r="BC1038" i="1"/>
  <c r="BC1037" i="1"/>
  <c r="BC1036" i="1"/>
  <c r="BC1035" i="1"/>
  <c r="BC1034" i="1"/>
  <c r="BC1033" i="1"/>
  <c r="BC1032" i="1"/>
  <c r="BC1031" i="1"/>
  <c r="BC1030" i="1"/>
  <c r="BC1029" i="1"/>
  <c r="BC1028" i="1"/>
  <c r="BC1027" i="1"/>
  <c r="BC1026" i="1"/>
  <c r="BC1025" i="1"/>
  <c r="BC1024" i="1"/>
  <c r="BC1023" i="1"/>
  <c r="BC1022" i="1"/>
  <c r="BC1021" i="1"/>
  <c r="BC1020" i="1"/>
  <c r="BC1019" i="1"/>
  <c r="BC1018" i="1"/>
  <c r="BC1017" i="1"/>
  <c r="BC1016" i="1"/>
  <c r="BC1015" i="1"/>
  <c r="BC1014" i="1"/>
  <c r="BC1013" i="1"/>
  <c r="BC1012" i="1"/>
  <c r="BC1011" i="1"/>
  <c r="BC1010" i="1"/>
  <c r="BC1009" i="1"/>
  <c r="BC1008" i="1"/>
  <c r="BC1007" i="1"/>
  <c r="BC1006" i="1"/>
  <c r="BC1005" i="1"/>
  <c r="BC1004" i="1"/>
  <c r="BC1003" i="1"/>
  <c r="BC1002" i="1"/>
  <c r="BC1001" i="1"/>
  <c r="BC1000" i="1"/>
  <c r="BC999" i="1"/>
  <c r="BC998" i="1"/>
  <c r="BC997" i="1"/>
  <c r="BC996" i="1"/>
  <c r="BC995" i="1"/>
  <c r="BC994" i="1"/>
  <c r="BC993" i="1"/>
  <c r="BC992" i="1"/>
  <c r="BC991" i="1"/>
  <c r="BC990" i="1"/>
  <c r="BC989" i="1"/>
  <c r="BC988" i="1"/>
  <c r="BC987" i="1"/>
  <c r="BC986" i="1"/>
  <c r="BC985" i="1"/>
  <c r="BC984" i="1"/>
  <c r="BC983" i="1"/>
  <c r="BC982" i="1"/>
  <c r="BC981" i="1"/>
  <c r="BC980" i="1"/>
  <c r="BC979" i="1"/>
  <c r="BC978" i="1"/>
  <c r="BC977" i="1"/>
  <c r="BC976" i="1"/>
  <c r="BC975" i="1"/>
  <c r="BC974" i="1"/>
  <c r="BC973" i="1"/>
  <c r="BC972" i="1"/>
  <c r="BC971" i="1"/>
  <c r="BC970" i="1"/>
  <c r="BC969" i="1"/>
  <c r="BC968" i="1"/>
  <c r="BC967" i="1"/>
  <c r="BC966" i="1"/>
  <c r="BC965" i="1"/>
  <c r="BC964" i="1"/>
  <c r="BC963" i="1"/>
  <c r="BC962" i="1"/>
  <c r="BC961" i="1"/>
  <c r="BC960" i="1"/>
  <c r="BC959" i="1"/>
  <c r="BC958" i="1"/>
  <c r="BC957" i="1"/>
  <c r="BC956" i="1"/>
  <c r="BC955" i="1"/>
  <c r="BC954" i="1"/>
  <c r="BC953" i="1"/>
  <c r="BC952" i="1"/>
  <c r="BC951" i="1"/>
  <c r="BC950" i="1"/>
  <c r="BC949" i="1"/>
  <c r="BC948" i="1"/>
  <c r="BC947" i="1"/>
  <c r="BC946" i="1"/>
  <c r="BC945" i="1"/>
  <c r="BC944" i="1"/>
  <c r="BC943" i="1"/>
  <c r="BC942" i="1"/>
  <c r="BC941" i="1"/>
  <c r="BC940" i="1"/>
  <c r="BC939" i="1"/>
  <c r="BC938" i="1"/>
  <c r="BC937" i="1"/>
  <c r="BC936" i="1"/>
  <c r="BC935" i="1"/>
  <c r="BC934" i="1"/>
  <c r="BC933" i="1"/>
  <c r="BC932" i="1"/>
  <c r="BC931" i="1"/>
  <c r="BC930" i="1"/>
  <c r="BC929" i="1"/>
  <c r="BC928" i="1"/>
  <c r="BC927" i="1"/>
  <c r="BC926" i="1"/>
  <c r="BC925" i="1"/>
  <c r="BC924" i="1"/>
  <c r="BC923" i="1"/>
  <c r="BC922" i="1"/>
  <c r="BC921" i="1"/>
  <c r="BC920" i="1"/>
  <c r="BC919" i="1"/>
  <c r="BC918" i="1"/>
  <c r="BC917" i="1"/>
  <c r="BC916" i="1"/>
  <c r="BC915" i="1"/>
  <c r="BC914" i="1"/>
  <c r="BC913" i="1"/>
  <c r="BC912" i="1"/>
  <c r="BC911" i="1"/>
  <c r="BC910" i="1"/>
  <c r="BC909" i="1"/>
  <c r="BC908" i="1"/>
  <c r="BC907" i="1"/>
  <c r="BC906" i="1"/>
  <c r="BC905" i="1"/>
  <c r="BC904" i="1"/>
  <c r="BC903" i="1"/>
  <c r="BC902" i="1"/>
  <c r="BC901" i="1"/>
  <c r="BC900" i="1"/>
  <c r="BC899" i="1"/>
  <c r="BC898" i="1"/>
  <c r="BC897" i="1"/>
  <c r="BC896" i="1"/>
  <c r="BC895" i="1"/>
  <c r="BC894" i="1"/>
  <c r="BC893" i="1"/>
  <c r="BC892" i="1"/>
  <c r="BC891" i="1"/>
  <c r="BC890" i="1"/>
  <c r="BC889" i="1"/>
  <c r="BC888" i="1"/>
  <c r="BC887" i="1"/>
  <c r="BC886" i="1"/>
  <c r="BC885" i="1"/>
  <c r="BC884" i="1"/>
  <c r="BC883" i="1"/>
  <c r="BC882" i="1"/>
  <c r="BC881" i="1"/>
  <c r="BC880" i="1"/>
  <c r="BC879" i="1"/>
  <c r="BC878" i="1"/>
  <c r="BC877" i="1"/>
  <c r="BC876" i="1"/>
  <c r="BC875" i="1"/>
  <c r="BC874" i="1"/>
  <c r="BC873" i="1"/>
  <c r="BC872" i="1"/>
  <c r="BC871" i="1"/>
  <c r="BC870" i="1"/>
  <c r="BC869" i="1"/>
  <c r="BC868" i="1"/>
  <c r="BC867" i="1"/>
  <c r="BC866" i="1"/>
  <c r="BC865" i="1"/>
  <c r="BC864" i="1"/>
  <c r="BC863" i="1"/>
  <c r="BC862" i="1"/>
  <c r="BC861" i="1"/>
  <c r="BC860" i="1"/>
  <c r="BC859" i="1"/>
  <c r="BC858" i="1"/>
  <c r="BC857" i="1"/>
  <c r="BC856" i="1"/>
  <c r="BC855" i="1"/>
  <c r="BC854" i="1"/>
  <c r="BC853" i="1"/>
  <c r="BC852" i="1"/>
  <c r="BC851" i="1"/>
  <c r="BC850" i="1"/>
  <c r="BC849" i="1"/>
  <c r="BC848" i="1"/>
  <c r="BC847" i="1"/>
  <c r="BC846" i="1"/>
  <c r="BC845" i="1"/>
  <c r="BC844" i="1"/>
  <c r="BC843" i="1"/>
  <c r="BC842" i="1"/>
  <c r="BC841" i="1"/>
  <c r="BC840" i="1"/>
  <c r="BC839" i="1"/>
  <c r="BC838" i="1"/>
  <c r="BC837" i="1"/>
  <c r="BC836" i="1"/>
  <c r="BC835" i="1"/>
  <c r="BC834" i="1"/>
  <c r="BC833" i="1"/>
  <c r="BC832" i="1"/>
  <c r="BC831" i="1"/>
  <c r="BC830" i="1"/>
  <c r="BC829" i="1"/>
  <c r="BC828" i="1"/>
  <c r="BC827" i="1"/>
  <c r="BC826" i="1"/>
  <c r="BC825" i="1"/>
  <c r="BC824" i="1"/>
  <c r="BC823" i="1"/>
  <c r="BC822" i="1"/>
  <c r="BC821" i="1"/>
  <c r="BC820" i="1"/>
  <c r="BC819" i="1"/>
  <c r="BC818" i="1"/>
  <c r="BC817" i="1"/>
  <c r="BC816" i="1"/>
  <c r="BC815" i="1"/>
  <c r="BC814" i="1"/>
  <c r="BC813" i="1"/>
  <c r="BC812" i="1"/>
  <c r="BC811" i="1"/>
  <c r="BC810" i="1"/>
  <c r="BC809" i="1"/>
  <c r="BC808" i="1"/>
  <c r="BC807" i="1"/>
  <c r="BC806" i="1"/>
  <c r="BC805" i="1"/>
  <c r="BC804" i="1"/>
  <c r="BC803" i="1"/>
  <c r="BC802" i="1"/>
  <c r="BC801" i="1"/>
  <c r="BC800" i="1"/>
  <c r="BC799" i="1"/>
  <c r="BC798" i="1"/>
  <c r="BC797" i="1"/>
  <c r="BC796" i="1"/>
  <c r="BC795" i="1"/>
  <c r="BC794" i="1"/>
  <c r="BC793" i="1"/>
  <c r="BC792" i="1"/>
  <c r="BC791" i="1"/>
  <c r="BC790" i="1"/>
  <c r="BC789" i="1"/>
  <c r="BC788" i="1"/>
  <c r="BC787" i="1"/>
  <c r="BC786" i="1"/>
  <c r="BC785" i="1"/>
  <c r="BC784" i="1"/>
  <c r="BC783" i="1"/>
  <c r="BC782" i="1"/>
  <c r="BC781" i="1"/>
  <c r="BC780" i="1"/>
  <c r="BC779" i="1"/>
  <c r="BC778" i="1"/>
  <c r="BC777" i="1"/>
  <c r="BC776" i="1"/>
  <c r="BC775" i="1"/>
  <c r="BC774" i="1"/>
  <c r="BC773" i="1"/>
  <c r="BC772" i="1"/>
  <c r="BC771" i="1"/>
  <c r="BC770" i="1"/>
  <c r="BC769" i="1"/>
  <c r="BC768" i="1"/>
  <c r="BC767" i="1"/>
  <c r="BC766" i="1"/>
  <c r="BC765" i="1"/>
  <c r="BC764" i="1"/>
  <c r="BC763" i="1"/>
  <c r="BC762" i="1"/>
  <c r="BC761" i="1"/>
  <c r="BC760" i="1"/>
  <c r="BC759" i="1"/>
  <c r="BC758" i="1"/>
  <c r="BC757" i="1"/>
  <c r="BC756" i="1"/>
  <c r="BC755" i="1"/>
  <c r="BC754" i="1"/>
  <c r="BC753" i="1"/>
  <c r="BC752" i="1"/>
  <c r="BC751" i="1"/>
  <c r="BC750" i="1"/>
  <c r="BC749" i="1"/>
  <c r="BC748" i="1"/>
  <c r="BC747" i="1"/>
  <c r="BC746" i="1"/>
  <c r="BC745" i="1"/>
  <c r="BC744" i="1"/>
  <c r="BC743" i="1"/>
  <c r="BC742" i="1"/>
  <c r="BC741" i="1"/>
  <c r="BC740" i="1"/>
  <c r="BC739" i="1"/>
  <c r="BC738" i="1"/>
  <c r="BC737" i="1"/>
  <c r="BC736" i="1"/>
  <c r="BC735" i="1"/>
  <c r="BC734" i="1"/>
  <c r="BC733" i="1"/>
  <c r="BC732" i="1"/>
  <c r="BC731" i="1"/>
  <c r="BC730" i="1"/>
  <c r="BC729" i="1"/>
  <c r="BC728" i="1"/>
  <c r="BC727" i="1"/>
  <c r="BC726" i="1"/>
  <c r="BC725" i="1"/>
  <c r="BC724" i="1"/>
  <c r="BC723" i="1"/>
  <c r="BC722" i="1"/>
  <c r="BC721" i="1"/>
  <c r="BC720" i="1"/>
  <c r="BC719" i="1"/>
  <c r="BC718" i="1"/>
  <c r="BC717" i="1"/>
  <c r="BC716" i="1"/>
  <c r="BC715" i="1"/>
  <c r="BC714" i="1"/>
  <c r="BC713" i="1"/>
  <c r="BC712" i="1"/>
  <c r="BC711" i="1"/>
  <c r="BC710" i="1"/>
  <c r="BC709" i="1"/>
  <c r="BC708" i="1"/>
  <c r="BC707" i="1"/>
  <c r="BC706" i="1"/>
  <c r="BC705" i="1"/>
  <c r="BC704" i="1"/>
  <c r="BC703" i="1"/>
  <c r="BC702" i="1"/>
  <c r="BC701" i="1"/>
  <c r="BC700" i="1"/>
  <c r="BC699" i="1"/>
  <c r="BC698" i="1"/>
  <c r="BC697" i="1"/>
  <c r="BC696" i="1"/>
  <c r="BC695" i="1"/>
  <c r="BC694" i="1"/>
  <c r="BC693" i="1"/>
  <c r="BC692" i="1"/>
  <c r="BC691" i="1"/>
  <c r="BC690" i="1"/>
  <c r="BC689" i="1"/>
  <c r="BC688" i="1"/>
  <c r="BC687" i="1"/>
  <c r="BC686" i="1"/>
  <c r="BC685" i="1"/>
  <c r="BC684" i="1"/>
  <c r="BC683" i="1"/>
  <c r="BC682" i="1"/>
  <c r="BC681" i="1"/>
  <c r="BC680" i="1"/>
  <c r="BC679" i="1"/>
  <c r="BC678" i="1"/>
  <c r="BC677" i="1"/>
  <c r="BC676" i="1"/>
  <c r="BC675" i="1"/>
  <c r="BC674" i="1"/>
  <c r="BC673" i="1"/>
  <c r="BC672" i="1"/>
  <c r="BC671" i="1"/>
  <c r="BC670" i="1"/>
  <c r="BC669" i="1"/>
  <c r="BC668" i="1"/>
  <c r="BC667" i="1"/>
  <c r="BC666" i="1"/>
  <c r="BC665" i="1"/>
  <c r="BC664" i="1"/>
  <c r="BC663" i="1"/>
  <c r="BC662" i="1"/>
  <c r="BC661" i="1"/>
  <c r="BC660" i="1"/>
  <c r="BC659" i="1"/>
  <c r="BC658" i="1"/>
  <c r="BC657" i="1"/>
  <c r="BC656" i="1"/>
  <c r="BC655" i="1"/>
  <c r="BC654" i="1"/>
  <c r="BC653" i="1"/>
  <c r="BC652" i="1"/>
  <c r="BC651" i="1"/>
  <c r="BC650" i="1"/>
  <c r="BC649" i="1"/>
  <c r="BC648" i="1"/>
  <c r="BC647" i="1"/>
  <c r="BC646" i="1"/>
  <c r="BC645" i="1"/>
  <c r="BC644" i="1"/>
  <c r="BC643" i="1"/>
  <c r="BC642" i="1"/>
  <c r="BC641" i="1"/>
  <c r="BC640" i="1"/>
  <c r="BC639" i="1"/>
  <c r="BC638" i="1"/>
  <c r="BC637" i="1"/>
  <c r="BC636" i="1"/>
  <c r="BC635" i="1"/>
  <c r="BC634" i="1"/>
  <c r="BC633" i="1"/>
  <c r="BC632" i="1"/>
  <c r="BC631" i="1"/>
  <c r="BC630" i="1"/>
  <c r="BC629" i="1"/>
  <c r="BC628" i="1"/>
  <c r="BC627" i="1"/>
  <c r="BC626" i="1"/>
  <c r="BC625" i="1"/>
  <c r="BC624" i="1"/>
  <c r="BC623" i="1"/>
  <c r="BC622" i="1"/>
  <c r="BC621" i="1"/>
  <c r="BC620" i="1"/>
  <c r="BC619" i="1"/>
  <c r="BC618" i="1"/>
  <c r="BC617" i="1"/>
  <c r="BC616" i="1"/>
  <c r="BC615" i="1"/>
  <c r="BC614" i="1"/>
  <c r="BC613" i="1"/>
  <c r="BC612" i="1"/>
  <c r="BC611" i="1"/>
  <c r="BC610" i="1"/>
  <c r="BC609" i="1"/>
  <c r="BC608" i="1"/>
  <c r="BC607" i="1"/>
  <c r="BC606" i="1"/>
  <c r="BC605" i="1"/>
  <c r="BC604" i="1"/>
  <c r="BC603" i="1"/>
  <c r="BC602" i="1"/>
  <c r="BC601" i="1"/>
  <c r="BC600" i="1"/>
  <c r="BC599" i="1"/>
  <c r="BC598" i="1"/>
  <c r="BC597" i="1"/>
  <c r="BC596" i="1"/>
  <c r="BC595" i="1"/>
  <c r="BC594" i="1"/>
  <c r="BC593" i="1"/>
  <c r="BC592" i="1"/>
  <c r="BC591" i="1"/>
  <c r="BC590" i="1"/>
  <c r="BC589" i="1"/>
  <c r="BC588" i="1"/>
  <c r="BC587" i="1"/>
  <c r="BC586" i="1"/>
  <c r="BC585" i="1"/>
  <c r="BC584" i="1"/>
  <c r="BC583" i="1"/>
  <c r="BC582" i="1"/>
  <c r="BC581" i="1"/>
  <c r="BC580" i="1"/>
  <c r="BC579" i="1"/>
  <c r="BC578" i="1"/>
  <c r="BC577" i="1"/>
  <c r="BC576" i="1"/>
  <c r="BC575" i="1"/>
  <c r="BC574" i="1"/>
  <c r="BC573" i="1"/>
  <c r="BC572" i="1"/>
  <c r="BC571" i="1"/>
  <c r="BC570" i="1"/>
  <c r="BC569" i="1"/>
  <c r="BC568" i="1"/>
  <c r="BC567" i="1"/>
  <c r="BC566" i="1"/>
  <c r="BC565" i="1"/>
  <c r="BC564" i="1"/>
  <c r="BC563" i="1"/>
  <c r="BC562" i="1"/>
  <c r="BC561" i="1"/>
  <c r="BC560" i="1"/>
  <c r="BC559" i="1"/>
  <c r="BC558" i="1"/>
  <c r="BC557" i="1"/>
  <c r="BC556" i="1"/>
  <c r="BC555" i="1"/>
  <c r="BC554" i="1"/>
  <c r="BC553" i="1"/>
  <c r="BC552" i="1"/>
  <c r="BC551" i="1"/>
  <c r="BC550" i="1"/>
  <c r="BC549" i="1"/>
  <c r="BC548" i="1"/>
  <c r="BC547" i="1"/>
  <c r="BC546" i="1"/>
  <c r="BC545" i="1"/>
  <c r="BC544" i="1"/>
  <c r="BC543" i="1"/>
  <c r="BC542" i="1"/>
  <c r="BC541" i="1"/>
  <c r="BC540" i="1"/>
  <c r="BC539" i="1"/>
  <c r="BC538" i="1"/>
  <c r="BC537" i="1"/>
  <c r="BC536" i="1"/>
  <c r="BC535" i="1"/>
  <c r="BC534" i="1"/>
  <c r="BC533" i="1"/>
  <c r="BC532" i="1"/>
  <c r="BC531" i="1"/>
  <c r="BC530" i="1"/>
  <c r="BC529" i="1"/>
  <c r="BC528" i="1"/>
  <c r="BC527" i="1"/>
  <c r="BC526" i="1"/>
  <c r="BC525" i="1"/>
  <c r="BC524" i="1"/>
  <c r="BC523" i="1"/>
  <c r="BC522" i="1"/>
  <c r="BC521" i="1"/>
  <c r="BC520" i="1"/>
  <c r="BC519" i="1"/>
  <c r="BC518" i="1"/>
  <c r="BC517" i="1"/>
  <c r="BC516" i="1"/>
  <c r="BC515" i="1"/>
  <c r="BC514" i="1"/>
  <c r="BC513" i="1"/>
  <c r="BC512" i="1"/>
  <c r="BC511" i="1"/>
  <c r="BC510" i="1"/>
  <c r="BC509" i="1"/>
  <c r="BC508" i="1"/>
  <c r="BC507" i="1"/>
  <c r="BC506" i="1"/>
  <c r="BC505" i="1"/>
  <c r="BC504" i="1"/>
  <c r="BC503" i="1"/>
  <c r="BC502" i="1"/>
  <c r="BC501" i="1"/>
  <c r="BC500" i="1"/>
  <c r="BC499" i="1"/>
  <c r="BC498" i="1"/>
  <c r="BC497" i="1"/>
  <c r="BC496" i="1"/>
  <c r="BC495" i="1"/>
  <c r="BC494" i="1"/>
  <c r="BC493" i="1"/>
  <c r="BC492" i="1"/>
  <c r="BC491" i="1"/>
  <c r="BC490" i="1"/>
  <c r="BC489" i="1"/>
  <c r="BC488" i="1"/>
  <c r="BC487" i="1"/>
  <c r="BC486" i="1"/>
  <c r="BC485" i="1"/>
  <c r="BC484" i="1"/>
  <c r="BC483" i="1"/>
  <c r="BC482" i="1"/>
  <c r="BC481" i="1"/>
  <c r="BC480" i="1"/>
  <c r="BC479" i="1"/>
  <c r="BC478" i="1"/>
  <c r="BC477" i="1"/>
  <c r="BC476" i="1"/>
  <c r="BC475" i="1"/>
  <c r="BC474" i="1"/>
  <c r="BC473" i="1"/>
  <c r="BC472" i="1"/>
  <c r="BC471" i="1"/>
  <c r="BC470" i="1"/>
  <c r="BC469" i="1"/>
  <c r="BC468" i="1"/>
  <c r="BC467" i="1"/>
  <c r="BC466" i="1"/>
  <c r="BC465" i="1"/>
  <c r="BC464" i="1"/>
  <c r="BC463" i="1"/>
  <c r="BC462" i="1"/>
  <c r="BC461" i="1"/>
  <c r="BC460" i="1"/>
  <c r="BC459" i="1"/>
  <c r="BC458" i="1"/>
  <c r="BC457" i="1"/>
  <c r="BC456" i="1"/>
  <c r="BC455" i="1"/>
  <c r="BC454" i="1"/>
  <c r="BC453" i="1"/>
  <c r="BC452" i="1"/>
  <c r="BC451" i="1"/>
  <c r="BC450" i="1"/>
  <c r="BC449" i="1"/>
  <c r="BC448" i="1"/>
  <c r="BC447" i="1"/>
  <c r="BC446" i="1"/>
  <c r="BC445" i="1"/>
  <c r="BC444" i="1"/>
  <c r="BC443" i="1"/>
  <c r="BC442" i="1"/>
  <c r="BC441" i="1"/>
  <c r="BC440" i="1"/>
  <c r="BC439" i="1"/>
  <c r="BC438" i="1"/>
  <c r="BC437" i="1"/>
  <c r="BC436" i="1"/>
  <c r="BC435" i="1"/>
  <c r="BC434" i="1"/>
  <c r="BC433" i="1"/>
  <c r="BC432" i="1"/>
  <c r="BC431" i="1"/>
  <c r="BC430" i="1"/>
  <c r="BC429" i="1"/>
  <c r="BC428" i="1"/>
  <c r="BC427" i="1"/>
  <c r="BC426" i="1"/>
  <c r="BC425" i="1"/>
  <c r="BC424" i="1"/>
  <c r="BC423" i="1"/>
  <c r="BC422" i="1"/>
  <c r="BC421" i="1"/>
  <c r="BC420" i="1"/>
  <c r="BC419" i="1"/>
  <c r="BC418" i="1"/>
  <c r="BC417" i="1"/>
  <c r="BC416" i="1"/>
  <c r="BC415" i="1"/>
  <c r="BC414" i="1"/>
  <c r="BC413" i="1"/>
  <c r="BC412" i="1"/>
  <c r="BC411" i="1"/>
  <c r="BC410" i="1"/>
  <c r="BC409" i="1"/>
  <c r="BC408" i="1"/>
  <c r="BC407" i="1"/>
  <c r="BC406" i="1"/>
  <c r="BC405" i="1"/>
  <c r="BC404" i="1"/>
  <c r="BC403" i="1"/>
  <c r="BC402" i="1"/>
  <c r="BC401" i="1"/>
  <c r="BC400" i="1"/>
  <c r="BC399" i="1"/>
  <c r="BC398" i="1"/>
  <c r="BC397" i="1"/>
  <c r="BC396" i="1"/>
  <c r="BC395" i="1"/>
  <c r="BC394" i="1"/>
  <c r="BC393" i="1"/>
  <c r="BC392" i="1"/>
  <c r="BC391" i="1"/>
  <c r="BC390" i="1"/>
  <c r="BC389" i="1"/>
  <c r="BC388" i="1"/>
  <c r="BC387" i="1"/>
  <c r="BC386" i="1"/>
  <c r="BC385" i="1"/>
  <c r="BC384" i="1"/>
  <c r="BC383" i="1"/>
  <c r="BC382" i="1"/>
  <c r="BC381" i="1"/>
  <c r="BC380" i="1"/>
  <c r="BC379" i="1"/>
  <c r="BC378" i="1"/>
  <c r="BC377" i="1"/>
  <c r="BC376" i="1"/>
  <c r="BC375" i="1"/>
  <c r="BC374" i="1"/>
  <c r="BC373" i="1"/>
  <c r="BC372" i="1"/>
  <c r="BC371" i="1"/>
  <c r="BC370" i="1"/>
  <c r="BC369" i="1"/>
  <c r="BC368" i="1"/>
  <c r="BC367" i="1"/>
  <c r="BC366" i="1"/>
  <c r="BC365" i="1"/>
  <c r="BC364" i="1"/>
  <c r="BC363" i="1"/>
  <c r="BC362" i="1"/>
  <c r="BC361" i="1"/>
  <c r="BC360" i="1"/>
  <c r="BC359" i="1"/>
  <c r="BC358" i="1"/>
  <c r="BC357" i="1"/>
  <c r="BC356" i="1"/>
  <c r="BC355" i="1"/>
  <c r="BC354" i="1"/>
  <c r="BC353" i="1"/>
  <c r="BC352" i="1"/>
  <c r="BC351" i="1"/>
  <c r="BC350" i="1"/>
  <c r="BC349" i="1"/>
  <c r="BC348" i="1"/>
  <c r="BC347" i="1"/>
  <c r="BC346" i="1"/>
  <c r="BC345" i="1"/>
  <c r="BC344" i="1"/>
  <c r="BC343" i="1"/>
  <c r="BC342" i="1"/>
  <c r="BC341" i="1"/>
  <c r="BC340" i="1"/>
  <c r="BC339" i="1"/>
  <c r="BC338" i="1"/>
  <c r="BC337" i="1"/>
  <c r="BC336" i="1"/>
  <c r="BC335" i="1"/>
  <c r="BC334" i="1"/>
  <c r="BC333" i="1"/>
  <c r="BC332" i="1"/>
  <c r="BC1971" i="1"/>
  <c r="BC1970" i="1"/>
  <c r="BC1969" i="1"/>
  <c r="BC1968" i="1"/>
  <c r="BC1967" i="1"/>
  <c r="BC1966" i="1"/>
  <c r="BC1965" i="1"/>
  <c r="BC1964" i="1"/>
  <c r="BC1963" i="1"/>
  <c r="BC1962" i="1"/>
  <c r="BC1961" i="1"/>
  <c r="BC1960" i="1"/>
  <c r="BC1959" i="1"/>
  <c r="BC1958" i="1"/>
  <c r="BC1957" i="1"/>
  <c r="BC1956" i="1"/>
  <c r="BC1955" i="1"/>
  <c r="BC1954" i="1"/>
  <c r="BC1953" i="1"/>
  <c r="BC1952" i="1"/>
  <c r="BC1951" i="1"/>
  <c r="BC1950" i="1"/>
  <c r="BC1949" i="1"/>
  <c r="BC1948" i="1"/>
  <c r="BC1947" i="1"/>
  <c r="BC1946" i="1"/>
  <c r="BC1945" i="1"/>
  <c r="BC1944" i="1"/>
  <c r="BC1943" i="1"/>
  <c r="BC1942" i="1"/>
  <c r="BC1941" i="1"/>
  <c r="BC1940" i="1"/>
  <c r="BC1939" i="1"/>
  <c r="BC1938" i="1"/>
  <c r="BC1937" i="1"/>
  <c r="BC1936" i="1"/>
  <c r="BC1935" i="1"/>
  <c r="BC1934" i="1"/>
  <c r="BC1933" i="1"/>
  <c r="BC1932" i="1"/>
  <c r="BC1931" i="1"/>
  <c r="BC1930" i="1"/>
  <c r="BC1929" i="1"/>
  <c r="BC1928" i="1"/>
  <c r="BC1927" i="1"/>
  <c r="BC1926" i="1"/>
  <c r="BC1925" i="1"/>
  <c r="BC1924" i="1"/>
  <c r="BC1923" i="1"/>
  <c r="BC1922" i="1"/>
  <c r="BC1921" i="1"/>
  <c r="BC1920" i="1"/>
  <c r="BC1919" i="1"/>
  <c r="BC1918" i="1"/>
  <c r="BC1917" i="1"/>
  <c r="BC1916" i="1"/>
  <c r="BC1915" i="1"/>
  <c r="BC1914" i="1"/>
  <c r="BC1913" i="1"/>
  <c r="BC1912" i="1"/>
  <c r="BC1911" i="1"/>
  <c r="BC1910" i="1"/>
  <c r="BC1909" i="1"/>
  <c r="BC1908" i="1"/>
  <c r="BC1907" i="1"/>
  <c r="BC1906" i="1"/>
  <c r="BC1905" i="1"/>
  <c r="BC1904" i="1"/>
  <c r="BC1903" i="1"/>
  <c r="BC1902" i="1"/>
  <c r="BC1901" i="1"/>
  <c r="BC1900" i="1"/>
  <c r="BC1899" i="1"/>
  <c r="BC1898" i="1"/>
  <c r="BC1897" i="1"/>
  <c r="BC1896" i="1"/>
  <c r="BC1895" i="1"/>
  <c r="BC1894" i="1"/>
  <c r="BC1893" i="1"/>
  <c r="BC1892" i="1"/>
  <c r="BC1891" i="1"/>
  <c r="BC1890" i="1"/>
  <c r="BC1889" i="1"/>
  <c r="BC1888" i="1"/>
  <c r="BC1887" i="1"/>
  <c r="BC1886" i="1"/>
  <c r="BC1885" i="1"/>
  <c r="BC1884" i="1"/>
  <c r="BC1883" i="1"/>
  <c r="BC1882" i="1"/>
  <c r="BC1881" i="1"/>
  <c r="BC1880" i="1"/>
  <c r="BC1879" i="1"/>
  <c r="BC1878" i="1"/>
  <c r="BC1877" i="1"/>
  <c r="BC1876" i="1"/>
  <c r="BC1875" i="1"/>
  <c r="BC1874" i="1"/>
  <c r="BC1873" i="1"/>
  <c r="BC1872" i="1"/>
  <c r="BC1871" i="1"/>
  <c r="BC1870" i="1"/>
  <c r="BC1869" i="1"/>
  <c r="BC1868" i="1"/>
  <c r="BC1867" i="1"/>
  <c r="BC1866" i="1"/>
  <c r="BC1865" i="1"/>
  <c r="BC1864" i="1"/>
  <c r="BC1863" i="1"/>
  <c r="BC1862" i="1"/>
  <c r="BC1861" i="1"/>
  <c r="BC1860" i="1"/>
  <c r="BC1859" i="1"/>
  <c r="BC1858" i="1"/>
  <c r="BC1857" i="1"/>
  <c r="BC1856" i="1"/>
  <c r="BC1855" i="1"/>
  <c r="BC1854" i="1"/>
  <c r="BC1853" i="1"/>
  <c r="BC1852" i="1"/>
  <c r="BC1851" i="1"/>
  <c r="BC1850" i="1"/>
  <c r="BC1849" i="1"/>
  <c r="BC1848" i="1"/>
  <c r="BC1847" i="1"/>
  <c r="BC1846" i="1"/>
  <c r="BC1845" i="1"/>
  <c r="BC1844" i="1"/>
  <c r="BC1843" i="1"/>
  <c r="BC1842" i="1"/>
  <c r="BC1841" i="1"/>
  <c r="BC1840" i="1"/>
  <c r="BC1839" i="1"/>
  <c r="BC1838" i="1"/>
  <c r="BC1837" i="1"/>
  <c r="BC1836" i="1"/>
  <c r="BC1835" i="1"/>
  <c r="BC1834" i="1"/>
  <c r="BC1833" i="1"/>
  <c r="BC1832" i="1"/>
  <c r="BC1831" i="1"/>
  <c r="BC1830" i="1"/>
  <c r="BC1829" i="1"/>
  <c r="BC1828" i="1"/>
  <c r="BC1827" i="1"/>
  <c r="BC1826" i="1"/>
  <c r="BC1825" i="1"/>
  <c r="BC1824" i="1"/>
  <c r="BC1823" i="1"/>
  <c r="BC1822" i="1"/>
  <c r="BC1821" i="1"/>
  <c r="BC1820" i="1"/>
  <c r="BC1819" i="1"/>
  <c r="BC1818" i="1"/>
  <c r="BC1817" i="1"/>
  <c r="BC1816" i="1"/>
  <c r="BC1815" i="1"/>
  <c r="BC1814" i="1"/>
  <c r="BC1813" i="1"/>
  <c r="BC1812" i="1"/>
  <c r="BC1811" i="1"/>
  <c r="BC1810" i="1"/>
  <c r="BC1809" i="1"/>
  <c r="BC1808" i="1"/>
  <c r="BC1807" i="1"/>
  <c r="BC1806" i="1"/>
  <c r="BC1805" i="1"/>
  <c r="BC1804" i="1"/>
  <c r="BC1803" i="1"/>
  <c r="BC1802" i="1"/>
  <c r="BC1801" i="1"/>
  <c r="BC1800" i="1"/>
  <c r="BC1799" i="1"/>
  <c r="BC1798" i="1"/>
  <c r="BC1797" i="1"/>
  <c r="BC1796" i="1"/>
  <c r="BC1795" i="1"/>
  <c r="BC1794" i="1"/>
  <c r="BC1793" i="1"/>
  <c r="BC1792" i="1"/>
  <c r="BC1791" i="1"/>
  <c r="BC1790" i="1"/>
  <c r="BC1789" i="1"/>
  <c r="BC1788" i="1"/>
  <c r="BC1787" i="1"/>
  <c r="BC1786" i="1"/>
  <c r="BC1785" i="1"/>
  <c r="BC1784" i="1"/>
  <c r="BC1783" i="1"/>
  <c r="BC1782" i="1"/>
  <c r="BC1781" i="1"/>
  <c r="BC1780" i="1"/>
  <c r="BC1779" i="1"/>
  <c r="BC1778" i="1"/>
  <c r="BC1777" i="1"/>
  <c r="BC1776" i="1"/>
  <c r="BC1775" i="1"/>
  <c r="BC1774" i="1"/>
  <c r="BC1773" i="1"/>
  <c r="BC1772" i="1"/>
  <c r="BC1771" i="1"/>
  <c r="BC1770" i="1"/>
  <c r="BC1769" i="1"/>
  <c r="BC1768" i="1"/>
  <c r="BC1767" i="1"/>
  <c r="BC1766" i="1"/>
  <c r="BC1765" i="1"/>
  <c r="BC1764" i="1"/>
  <c r="BC1763" i="1"/>
  <c r="BC1762" i="1"/>
  <c r="BC1761" i="1"/>
  <c r="BC1760" i="1"/>
  <c r="BC1759" i="1"/>
  <c r="BC1758" i="1"/>
  <c r="BC1757" i="1"/>
  <c r="BC1756" i="1"/>
  <c r="BC1755" i="1"/>
  <c r="BC1754" i="1"/>
  <c r="BC1753" i="1"/>
  <c r="BC1752" i="1"/>
  <c r="BC1751" i="1"/>
  <c r="BC1750" i="1"/>
  <c r="BC1749" i="1"/>
  <c r="BC1748" i="1"/>
  <c r="BC1747" i="1"/>
  <c r="BC1746" i="1"/>
  <c r="BC1745" i="1"/>
  <c r="BC1744" i="1"/>
  <c r="BC1743" i="1"/>
  <c r="BC1742" i="1"/>
  <c r="BC1741" i="1"/>
  <c r="BC1740" i="1"/>
  <c r="BC1739" i="1"/>
  <c r="BC1738" i="1"/>
  <c r="BC1737" i="1"/>
  <c r="BC1736" i="1"/>
  <c r="BC1735" i="1"/>
  <c r="BC1734" i="1"/>
  <c r="BC1733" i="1"/>
  <c r="BC1732" i="1"/>
  <c r="BC1731" i="1"/>
  <c r="BC1730" i="1"/>
  <c r="BC1729" i="1"/>
  <c r="BC1728" i="1"/>
  <c r="BC1727" i="1"/>
  <c r="BC1726" i="1"/>
  <c r="BC1725" i="1"/>
  <c r="BC1724" i="1"/>
  <c r="BC1723" i="1"/>
  <c r="BC1722" i="1"/>
  <c r="BC1721" i="1"/>
  <c r="BC1720" i="1"/>
  <c r="BC1719" i="1"/>
  <c r="BC1718" i="1"/>
  <c r="BC1717" i="1"/>
  <c r="BC1716" i="1"/>
  <c r="BC1715" i="1"/>
  <c r="BC1714" i="1"/>
  <c r="BC1713" i="1"/>
  <c r="BC1712" i="1"/>
  <c r="BC1711" i="1"/>
  <c r="BC1710" i="1"/>
  <c r="BC1709" i="1"/>
  <c r="BC1708" i="1"/>
  <c r="BC1707" i="1"/>
  <c r="BC1706" i="1"/>
  <c r="BC1705" i="1"/>
  <c r="BC1704" i="1"/>
  <c r="BC1703" i="1"/>
  <c r="BC1702" i="1"/>
  <c r="BC1701" i="1"/>
  <c r="BC1700" i="1"/>
  <c r="BC1699" i="1"/>
  <c r="BC1698" i="1"/>
  <c r="BC1697" i="1"/>
  <c r="BC1696" i="1"/>
  <c r="BC1695" i="1"/>
  <c r="BC1694" i="1"/>
  <c r="BC1693" i="1"/>
  <c r="BC1692" i="1"/>
  <c r="BC1691" i="1"/>
  <c r="BC1690" i="1"/>
  <c r="BC1689" i="1"/>
  <c r="BC1688" i="1"/>
  <c r="BC1687" i="1"/>
  <c r="BC1686" i="1"/>
  <c r="BC1685" i="1"/>
  <c r="BC1684" i="1"/>
  <c r="BC1683" i="1"/>
  <c r="BC1682" i="1"/>
  <c r="BC1681" i="1"/>
  <c r="BC1680" i="1"/>
  <c r="BC1679" i="1"/>
  <c r="BC1678" i="1"/>
  <c r="BC1677" i="1"/>
  <c r="BC1676" i="1"/>
  <c r="BC1675" i="1"/>
  <c r="BC1674" i="1"/>
  <c r="BC1673" i="1"/>
  <c r="BC1672" i="1"/>
  <c r="BC1671" i="1"/>
  <c r="BC1670" i="1"/>
  <c r="BC1669" i="1"/>
  <c r="BC1668" i="1"/>
  <c r="BC1667" i="1"/>
  <c r="BC1666" i="1"/>
  <c r="BC1665" i="1"/>
  <c r="BC1664" i="1"/>
  <c r="BC1663" i="1"/>
  <c r="BC1662" i="1"/>
  <c r="BC1661" i="1"/>
  <c r="BC1660" i="1"/>
  <c r="BC1659" i="1"/>
  <c r="BC1658" i="1"/>
  <c r="BC1657" i="1"/>
  <c r="BC1656" i="1"/>
  <c r="BC1655" i="1"/>
  <c r="BC1654" i="1"/>
  <c r="BC1653" i="1"/>
  <c r="BC1652" i="1"/>
  <c r="BC1651" i="1"/>
  <c r="BC1650" i="1"/>
  <c r="BC1649" i="1"/>
  <c r="BC1648" i="1"/>
  <c r="BC1647" i="1"/>
  <c r="BC1646" i="1"/>
  <c r="BC1645" i="1"/>
  <c r="BC1644" i="1"/>
  <c r="BC1643" i="1"/>
  <c r="BC1642" i="1"/>
  <c r="BC1641" i="1"/>
  <c r="BC1640" i="1"/>
  <c r="BC1639" i="1"/>
  <c r="BC1638" i="1"/>
  <c r="BC1637" i="1"/>
  <c r="BC1636" i="1"/>
  <c r="BC1635" i="1"/>
  <c r="BC1634" i="1"/>
  <c r="BC1633" i="1"/>
  <c r="BC1632" i="1"/>
  <c r="BC1631" i="1"/>
  <c r="BC1630" i="1"/>
  <c r="BC1629" i="1"/>
  <c r="BC1628" i="1"/>
  <c r="BC1627" i="1"/>
  <c r="BC1626" i="1"/>
  <c r="BC1625" i="1"/>
  <c r="BC1624" i="1"/>
  <c r="BC1623" i="1"/>
  <c r="BC1622" i="1"/>
  <c r="BC1621" i="1"/>
  <c r="BC1620" i="1"/>
  <c r="BC1619" i="1"/>
  <c r="BC1618" i="1"/>
  <c r="BC1617" i="1"/>
  <c r="BC1616" i="1"/>
  <c r="BC1615" i="1"/>
  <c r="BC1614" i="1"/>
  <c r="BC1613" i="1"/>
  <c r="BC1612" i="1"/>
  <c r="BC1611" i="1"/>
  <c r="BC1610" i="1"/>
  <c r="BC1609" i="1"/>
  <c r="BC1608" i="1"/>
  <c r="BC1607" i="1"/>
  <c r="BC1606" i="1"/>
  <c r="BC1605" i="1"/>
  <c r="BC1604" i="1"/>
  <c r="BC1603" i="1"/>
  <c r="BC1602" i="1"/>
  <c r="BC1601" i="1"/>
  <c r="BC1600" i="1"/>
  <c r="BC1599" i="1"/>
  <c r="BC1598" i="1"/>
  <c r="BC1597" i="1"/>
  <c r="BC1596" i="1"/>
  <c r="BC1595" i="1"/>
  <c r="BC1594" i="1"/>
  <c r="BC1593" i="1"/>
  <c r="BC1592" i="1"/>
  <c r="BC1591" i="1"/>
  <c r="BC1590" i="1"/>
  <c r="BC1589" i="1"/>
  <c r="BC1588" i="1"/>
  <c r="BC1587" i="1"/>
  <c r="BC1586" i="1"/>
  <c r="BC1585" i="1"/>
  <c r="BC1584" i="1"/>
  <c r="BC1583" i="1"/>
  <c r="BC1582" i="1"/>
  <c r="BC1581" i="1"/>
  <c r="BC1580" i="1"/>
  <c r="BC1579" i="1"/>
  <c r="BC1578" i="1"/>
  <c r="BC1577" i="1"/>
  <c r="BC1576" i="1"/>
  <c r="BC1575" i="1"/>
  <c r="BC1574" i="1"/>
  <c r="BC1573" i="1"/>
  <c r="BC1572" i="1"/>
  <c r="BC1571" i="1"/>
  <c r="BC1570" i="1"/>
  <c r="BC1569" i="1"/>
  <c r="BC1568" i="1"/>
  <c r="BC1567" i="1"/>
  <c r="BC1566" i="1"/>
  <c r="BC1565" i="1"/>
  <c r="BC1564" i="1"/>
  <c r="BC1563" i="1"/>
  <c r="BC1562" i="1"/>
  <c r="BC1561" i="1"/>
  <c r="BC1560" i="1"/>
  <c r="BC1559" i="1"/>
  <c r="BC1558" i="1"/>
  <c r="BC1557" i="1"/>
  <c r="BC1556" i="1"/>
  <c r="BC1555" i="1"/>
  <c r="BC1554" i="1"/>
  <c r="BC1553" i="1"/>
  <c r="BC1552" i="1"/>
  <c r="BC1551" i="1"/>
  <c r="BC1550" i="1"/>
  <c r="BC1549" i="1"/>
  <c r="BC1548" i="1"/>
  <c r="BC1547" i="1"/>
  <c r="BC1546" i="1"/>
  <c r="BC1545" i="1"/>
  <c r="BC1544" i="1"/>
  <c r="BC1543" i="1"/>
  <c r="BC1542" i="1"/>
  <c r="BC1541" i="1"/>
  <c r="BC1540" i="1"/>
  <c r="BC1539" i="1"/>
  <c r="BC1538" i="1"/>
  <c r="BC1537" i="1"/>
  <c r="BC1536" i="1"/>
  <c r="BC1535" i="1"/>
  <c r="BC1534" i="1"/>
  <c r="BC1533" i="1"/>
  <c r="BC1532" i="1"/>
  <c r="BC1531" i="1"/>
  <c r="BC1530" i="1"/>
  <c r="BC1529" i="1"/>
  <c r="BC1528" i="1"/>
  <c r="BC1527" i="1"/>
  <c r="BC1526" i="1"/>
  <c r="BC1525" i="1"/>
  <c r="BC1524" i="1"/>
  <c r="BC1523" i="1"/>
  <c r="BC1522" i="1"/>
  <c r="BC1521" i="1"/>
  <c r="BC1520" i="1"/>
  <c r="BC1519" i="1"/>
  <c r="BC1518" i="1"/>
  <c r="BC1517" i="1"/>
  <c r="BC1516" i="1"/>
  <c r="BC1515" i="1"/>
  <c r="BC1514" i="1"/>
  <c r="BC1513" i="1"/>
  <c r="BC1512" i="1"/>
  <c r="BC1511" i="1"/>
  <c r="BC1510" i="1"/>
  <c r="BC1509" i="1"/>
  <c r="BC1508" i="1"/>
  <c r="BC1507" i="1"/>
  <c r="BC1506" i="1"/>
  <c r="BC1505" i="1"/>
  <c r="BC1504" i="1"/>
  <c r="BC1503" i="1"/>
  <c r="BC1502" i="1"/>
  <c r="BC1501" i="1"/>
  <c r="BC1500" i="1"/>
  <c r="BC1499" i="1"/>
  <c r="BC1498" i="1"/>
  <c r="BC1497" i="1"/>
  <c r="BC1496" i="1"/>
  <c r="BC1495" i="1"/>
  <c r="BC1494" i="1"/>
  <c r="BC1493" i="1"/>
  <c r="BC1492" i="1"/>
  <c r="BC1491" i="1"/>
  <c r="BC1490" i="1"/>
  <c r="BC1489" i="1"/>
  <c r="BC1488" i="1"/>
  <c r="BC1487" i="1"/>
  <c r="BC1486" i="1"/>
  <c r="BC1485" i="1"/>
  <c r="BC1484" i="1"/>
  <c r="BC1483" i="1"/>
  <c r="BC1482" i="1"/>
  <c r="BC1481" i="1"/>
  <c r="BC1480" i="1"/>
  <c r="BC1479" i="1"/>
  <c r="BC1478" i="1"/>
  <c r="BC1477" i="1"/>
  <c r="BC1476" i="1"/>
  <c r="BC1475" i="1"/>
  <c r="BC1474" i="1"/>
  <c r="BC1473" i="1"/>
  <c r="BC1472" i="1"/>
  <c r="BC1471" i="1"/>
  <c r="BC1470" i="1"/>
  <c r="BC1469" i="1"/>
  <c r="BC1468" i="1"/>
  <c r="BC1467" i="1"/>
  <c r="BC1466" i="1"/>
  <c r="BC1465" i="1"/>
  <c r="BC1464" i="1"/>
  <c r="BC1463" i="1"/>
  <c r="BC1462" i="1"/>
  <c r="BC1461" i="1"/>
  <c r="BC1460" i="1"/>
  <c r="BC1459" i="1"/>
  <c r="BC1458" i="1"/>
  <c r="BC1457" i="1"/>
  <c r="BC1456" i="1"/>
  <c r="BC1455" i="1"/>
  <c r="BC1454" i="1"/>
  <c r="BC1453" i="1"/>
  <c r="BC1452" i="1"/>
  <c r="BC1451" i="1"/>
  <c r="BC1450" i="1"/>
  <c r="BC1449" i="1"/>
  <c r="BC1448" i="1"/>
  <c r="BC1447" i="1"/>
  <c r="BC1446" i="1"/>
  <c r="BC1445" i="1"/>
  <c r="BC1444" i="1"/>
  <c r="BC1443" i="1"/>
  <c r="BC1442" i="1"/>
  <c r="BC1441" i="1"/>
  <c r="BC1440" i="1"/>
  <c r="BC1439" i="1"/>
  <c r="BC1438" i="1"/>
  <c r="BC1437" i="1"/>
  <c r="BC1436" i="1"/>
  <c r="BC1435" i="1"/>
  <c r="BC1434" i="1"/>
  <c r="BC1433" i="1"/>
  <c r="BC1432" i="1"/>
  <c r="BC1431" i="1"/>
  <c r="BC1430" i="1"/>
  <c r="BC1429" i="1"/>
  <c r="BC1428" i="1"/>
  <c r="BC1427" i="1"/>
  <c r="BC1426" i="1"/>
  <c r="BC1425" i="1"/>
  <c r="BC1424" i="1"/>
  <c r="BC1423" i="1"/>
  <c r="BC1422" i="1"/>
  <c r="BC1421" i="1"/>
  <c r="BC1420" i="1"/>
  <c r="BC1419" i="1"/>
  <c r="BC1418" i="1"/>
  <c r="BC1417" i="1"/>
  <c r="BC1416" i="1"/>
  <c r="BC1415" i="1"/>
  <c r="BC1414" i="1"/>
  <c r="BC1413" i="1"/>
  <c r="BC1412" i="1"/>
  <c r="BC1411" i="1"/>
  <c r="BC1410" i="1"/>
  <c r="BC1409" i="1"/>
  <c r="BC1408" i="1"/>
  <c r="BC1407" i="1"/>
  <c r="BC1406" i="1"/>
  <c r="BC1405" i="1"/>
  <c r="BC1404" i="1"/>
  <c r="BC1403" i="1"/>
  <c r="BC1402" i="1"/>
  <c r="BC1401" i="1"/>
  <c r="BC1400" i="1"/>
  <c r="BC1399" i="1"/>
  <c r="BC1398" i="1"/>
  <c r="BC1397" i="1"/>
  <c r="BC1396" i="1"/>
  <c r="BC1395" i="1"/>
  <c r="BC1394" i="1"/>
  <c r="BC1393" i="1"/>
  <c r="BC1392" i="1"/>
  <c r="BC1391" i="1"/>
  <c r="BC1390" i="1"/>
  <c r="BC1389" i="1"/>
  <c r="E1037" i="1" l="1"/>
  <c r="E1039" i="1"/>
  <c r="E1041" i="1"/>
  <c r="E1043" i="1"/>
  <c r="E1045" i="1"/>
  <c r="E1047" i="1"/>
  <c r="E1049" i="1"/>
  <c r="E1051" i="1"/>
  <c r="E1053" i="1"/>
  <c r="E1055" i="1"/>
  <c r="E1057" i="1"/>
  <c r="E1059" i="1"/>
  <c r="E1063" i="1"/>
  <c r="E1065" i="1"/>
  <c r="E1067" i="1"/>
  <c r="E1069" i="1"/>
  <c r="E1071" i="1"/>
  <c r="E1073" i="1"/>
  <c r="E1075" i="1"/>
  <c r="E1079" i="1"/>
  <c r="E1081" i="1"/>
  <c r="E1083" i="1"/>
  <c r="E1085" i="1"/>
  <c r="E1087" i="1"/>
  <c r="E1089" i="1"/>
  <c r="E1091" i="1"/>
  <c r="E1093" i="1"/>
  <c r="E1095" i="1"/>
  <c r="E1077" i="1"/>
  <c r="E1097" i="1"/>
  <c r="E1099" i="1"/>
  <c r="E1101" i="1"/>
  <c r="E1103" i="1"/>
  <c r="E1105" i="1"/>
  <c r="E1107" i="1"/>
  <c r="E1109" i="1"/>
  <c r="E1111" i="1"/>
  <c r="E1113" i="1"/>
  <c r="E1115" i="1"/>
  <c r="E1117" i="1"/>
  <c r="E1119" i="1"/>
  <c r="E1121" i="1"/>
  <c r="E1123" i="1"/>
  <c r="E1061" i="1"/>
  <c r="E1036" i="1"/>
  <c r="E1038" i="1"/>
  <c r="E1040" i="1"/>
  <c r="E1042" i="1"/>
  <c r="E1044" i="1"/>
  <c r="E1046" i="1"/>
  <c r="E1048" i="1"/>
  <c r="E1050" i="1"/>
  <c r="E1052" i="1"/>
  <c r="E1054" i="1"/>
  <c r="E1056" i="1"/>
  <c r="E1058" i="1"/>
  <c r="E1060" i="1"/>
  <c r="E1062" i="1"/>
  <c r="E1064" i="1"/>
  <c r="E1066" i="1"/>
  <c r="E1068" i="1"/>
  <c r="E1070" i="1"/>
  <c r="E1072" i="1"/>
  <c r="E1074" i="1"/>
  <c r="E1076" i="1"/>
  <c r="E1078" i="1"/>
  <c r="E1080" i="1"/>
  <c r="E1082" i="1"/>
  <c r="E1084" i="1"/>
  <c r="E1086" i="1"/>
  <c r="E1088" i="1"/>
  <c r="E1090" i="1"/>
  <c r="E1092" i="1"/>
  <c r="E1094" i="1"/>
  <c r="E1096" i="1"/>
  <c r="E1098" i="1"/>
  <c r="E1100" i="1"/>
  <c r="E1102" i="1"/>
  <c r="E1104" i="1"/>
  <c r="E1106" i="1"/>
  <c r="E1108" i="1"/>
  <c r="E1110" i="1"/>
  <c r="E1112" i="1"/>
  <c r="E1114" i="1"/>
  <c r="E1116" i="1"/>
  <c r="E1118" i="1"/>
  <c r="E1120" i="1"/>
  <c r="E1122" i="1"/>
  <c r="CL1703" i="1"/>
  <c r="CL1704" i="1" s="1"/>
  <c r="CL1705" i="1" s="1"/>
  <c r="CL1706" i="1" s="1"/>
  <c r="CL1707" i="1" s="1"/>
  <c r="CL1708" i="1" s="1"/>
  <c r="CL1709" i="1" s="1"/>
  <c r="CL1710" i="1" s="1"/>
  <c r="CL1711" i="1" s="1"/>
  <c r="CL1712" i="1" s="1"/>
  <c r="CL1713" i="1" s="1"/>
  <c r="CL1714" i="1" s="1"/>
  <c r="CL1715" i="1" s="1"/>
  <c r="CL1716" i="1" s="1"/>
  <c r="CL1717" i="1" s="1"/>
  <c r="CL1718" i="1" s="1"/>
  <c r="CL1719" i="1" s="1"/>
  <c r="CL1720" i="1" s="1"/>
  <c r="CL1721" i="1" s="1"/>
  <c r="CL1722" i="1" s="1"/>
  <c r="CL1723" i="1" s="1"/>
  <c r="CL1724" i="1" s="1"/>
  <c r="CL1725" i="1" s="1"/>
  <c r="CL1726" i="1" s="1"/>
  <c r="CL1727" i="1" s="1"/>
  <c r="CL1728" i="1" s="1"/>
  <c r="CL1729" i="1" s="1"/>
  <c r="CL1730" i="1" s="1"/>
  <c r="CL1731" i="1" s="1"/>
  <c r="CL1732" i="1" s="1"/>
  <c r="CL1733" i="1" s="1"/>
  <c r="CL1734" i="1" s="1"/>
  <c r="CL1735" i="1" s="1"/>
  <c r="CL1736" i="1" s="1"/>
  <c r="CL1737" i="1" s="1"/>
  <c r="CL1738" i="1" s="1"/>
  <c r="CL1739" i="1" s="1"/>
  <c r="CL1740" i="1" s="1"/>
  <c r="CL1741" i="1" s="1"/>
  <c r="CL1742" i="1" s="1"/>
  <c r="CL1743" i="1" s="1"/>
  <c r="CL1744" i="1" s="1"/>
  <c r="CL1745" i="1" s="1"/>
  <c r="CL1746" i="1" s="1"/>
  <c r="CL1747" i="1" s="1"/>
  <c r="CL1748" i="1" s="1"/>
  <c r="CL1749" i="1" s="1"/>
  <c r="CL1750" i="1" s="1"/>
  <c r="CL1751" i="1" s="1"/>
  <c r="CL1752" i="1" s="1"/>
  <c r="CL1753" i="1" s="1"/>
  <c r="CL1754" i="1" s="1"/>
  <c r="CL1755" i="1" s="1"/>
  <c r="CL1756" i="1" s="1"/>
  <c r="CL1757" i="1" s="1"/>
  <c r="CL1758" i="1" s="1"/>
  <c r="CL1759" i="1" s="1"/>
  <c r="CL1760" i="1" s="1"/>
  <c r="CL1761" i="1" s="1"/>
  <c r="CL1762" i="1" s="1"/>
  <c r="CL1763" i="1" s="1"/>
  <c r="CL1764" i="1" s="1"/>
  <c r="CL1765" i="1" s="1"/>
  <c r="CL1766" i="1" s="1"/>
  <c r="CL1767" i="1" s="1"/>
  <c r="CL1768" i="1" s="1"/>
  <c r="CL1769" i="1" s="1"/>
  <c r="CL1770" i="1" s="1"/>
  <c r="CL1771" i="1" s="1"/>
  <c r="CL1772" i="1" s="1"/>
  <c r="CL1773" i="1" s="1"/>
  <c r="CL1774" i="1" s="1"/>
  <c r="CL1775" i="1" s="1"/>
  <c r="CL1776" i="1" s="1"/>
  <c r="CL1777" i="1" s="1"/>
  <c r="CL1778" i="1" s="1"/>
  <c r="CL1779" i="1" s="1"/>
  <c r="CL1780" i="1" s="1"/>
  <c r="CL1781" i="1" s="1"/>
  <c r="CL1782" i="1" s="1"/>
  <c r="CL1783" i="1" s="1"/>
  <c r="CL1784" i="1" s="1"/>
  <c r="CL1785" i="1" s="1"/>
  <c r="CL1786" i="1" s="1"/>
  <c r="CL1787" i="1" s="1"/>
  <c r="CL1788" i="1" s="1"/>
  <c r="CL1789" i="1" s="1"/>
  <c r="CL1790" i="1" s="1"/>
  <c r="CL1791" i="1" s="1"/>
  <c r="CL1792" i="1" s="1"/>
  <c r="CL1793" i="1" s="1"/>
  <c r="CL1794" i="1" s="1"/>
  <c r="CL1795" i="1" s="1"/>
  <c r="CL1796" i="1" s="1"/>
  <c r="CL1797" i="1" s="1"/>
  <c r="CL1798" i="1" s="1"/>
  <c r="CL1799" i="1" s="1"/>
  <c r="CL1800" i="1" s="1"/>
  <c r="CL1801" i="1" s="1"/>
  <c r="CL1802" i="1" s="1"/>
  <c r="CL1803" i="1" s="1"/>
  <c r="CL1804" i="1" s="1"/>
  <c r="CL1805" i="1" s="1"/>
  <c r="CL1806" i="1" s="1"/>
  <c r="CL1807" i="1" s="1"/>
  <c r="CL1808" i="1" s="1"/>
  <c r="CL1809" i="1" s="1"/>
  <c r="CL1810" i="1" s="1"/>
  <c r="CL1811" i="1" s="1"/>
  <c r="CL1812" i="1" s="1"/>
  <c r="CL1813" i="1" s="1"/>
  <c r="CL1814" i="1" s="1"/>
  <c r="CL1815" i="1" s="1"/>
  <c r="CL1816" i="1" s="1"/>
  <c r="CL1817" i="1" s="1"/>
  <c r="CL1818" i="1" s="1"/>
  <c r="CL1819" i="1" s="1"/>
  <c r="CL1820" i="1" s="1"/>
  <c r="CL1821" i="1" s="1"/>
  <c r="CL1822" i="1" s="1"/>
  <c r="CL1823" i="1" s="1"/>
  <c r="CL1824" i="1" s="1"/>
  <c r="CL1825" i="1" s="1"/>
  <c r="CL1826" i="1" s="1"/>
  <c r="CL1827" i="1" s="1"/>
  <c r="CL1828" i="1" s="1"/>
  <c r="CL1829" i="1" s="1"/>
  <c r="CL1830" i="1" s="1"/>
  <c r="CL1831" i="1" s="1"/>
  <c r="CL1832" i="1" s="1"/>
  <c r="CL1833" i="1" s="1"/>
  <c r="CL1834" i="1" s="1"/>
  <c r="CL1835" i="1" s="1"/>
  <c r="CL1836" i="1" s="1"/>
  <c r="CL1837" i="1" s="1"/>
  <c r="CL1838" i="1" s="1"/>
  <c r="CL1839" i="1" s="1"/>
  <c r="CL1840" i="1" s="1"/>
  <c r="CL1841" i="1" s="1"/>
  <c r="CL1842" i="1" s="1"/>
  <c r="CL1843" i="1" s="1"/>
  <c r="CL1844" i="1" s="1"/>
  <c r="CL1845" i="1" s="1"/>
  <c r="CL1846" i="1" s="1"/>
  <c r="CL1847" i="1" s="1"/>
  <c r="CL1848" i="1" s="1"/>
  <c r="CL1849" i="1" s="1"/>
  <c r="CL1850" i="1" s="1"/>
  <c r="CL1851" i="1" s="1"/>
  <c r="CL1852" i="1" s="1"/>
  <c r="CL1853" i="1" s="1"/>
  <c r="CL1854" i="1" s="1"/>
  <c r="CL1855" i="1" s="1"/>
  <c r="CL1856" i="1" s="1"/>
  <c r="CL1857" i="1" s="1"/>
  <c r="CL1858" i="1" s="1"/>
  <c r="CL1859" i="1" s="1"/>
  <c r="CL1860" i="1" s="1"/>
  <c r="CL1861" i="1" s="1"/>
  <c r="CL1862" i="1" s="1"/>
  <c r="CL1863" i="1" s="1"/>
  <c r="CL1864" i="1" s="1"/>
  <c r="CL1865" i="1" s="1"/>
  <c r="CL1866" i="1" s="1"/>
  <c r="CL1867" i="1" s="1"/>
  <c r="CL1868" i="1" s="1"/>
  <c r="CL1869" i="1" s="1"/>
  <c r="CL1870" i="1" s="1"/>
  <c r="CL1871" i="1" s="1"/>
  <c r="CL1872" i="1" s="1"/>
  <c r="CL1873" i="1" s="1"/>
  <c r="CL1874" i="1" s="1"/>
  <c r="CL1875" i="1" s="1"/>
  <c r="CL1876" i="1" s="1"/>
  <c r="CL1877" i="1" s="1"/>
  <c r="CL1878" i="1" s="1"/>
  <c r="CL1879" i="1" s="1"/>
  <c r="CL1880" i="1" s="1"/>
  <c r="CL1881" i="1" s="1"/>
  <c r="CL1882" i="1" s="1"/>
  <c r="CL1883" i="1" s="1"/>
  <c r="CL1884" i="1" s="1"/>
  <c r="CL1885" i="1" s="1"/>
  <c r="CL1886" i="1" s="1"/>
  <c r="CL1887" i="1" s="1"/>
  <c r="CL1888" i="1" s="1"/>
  <c r="CL1889" i="1" s="1"/>
  <c r="CL1890" i="1" s="1"/>
  <c r="CL1891" i="1" s="1"/>
  <c r="CL1892" i="1" s="1"/>
  <c r="CL1893" i="1" s="1"/>
  <c r="CL1894" i="1" s="1"/>
  <c r="CL1895" i="1" s="1"/>
  <c r="CL1896" i="1" s="1"/>
  <c r="CL1897" i="1" s="1"/>
  <c r="CL1898" i="1" s="1"/>
  <c r="CL1899" i="1" s="1"/>
  <c r="CL1900" i="1" s="1"/>
  <c r="CL1901" i="1" s="1"/>
  <c r="CL1902" i="1" s="1"/>
  <c r="CL1903" i="1" s="1"/>
  <c r="CL1904" i="1" s="1"/>
  <c r="CL1905" i="1" s="1"/>
  <c r="CL1906" i="1" s="1"/>
  <c r="CL1907" i="1" s="1"/>
  <c r="CL1908" i="1" s="1"/>
  <c r="CL1909" i="1" s="1"/>
  <c r="CL1910" i="1" s="1"/>
  <c r="CL1911" i="1" s="1"/>
  <c r="CL1912" i="1" s="1"/>
  <c r="CL1913" i="1" s="1"/>
  <c r="CL1914" i="1" s="1"/>
  <c r="CL1915" i="1" s="1"/>
  <c r="CL1916" i="1" s="1"/>
  <c r="CL1917" i="1" s="1"/>
  <c r="CL1918" i="1" s="1"/>
  <c r="CL1919" i="1" s="1"/>
  <c r="CL1920" i="1" s="1"/>
  <c r="CL1921" i="1" s="1"/>
  <c r="CL1922" i="1" s="1"/>
  <c r="CL1923" i="1" s="1"/>
  <c r="CL1924" i="1" s="1"/>
  <c r="CL1925" i="1" s="1"/>
  <c r="CL1926" i="1" s="1"/>
  <c r="CL1927" i="1" s="1"/>
  <c r="CL1928" i="1" s="1"/>
  <c r="CL1929" i="1" s="1"/>
  <c r="CL1930" i="1" s="1"/>
  <c r="CL1931" i="1" s="1"/>
  <c r="CL1932" i="1" s="1"/>
  <c r="CL1933" i="1" s="1"/>
  <c r="CL1934" i="1" s="1"/>
  <c r="CL1935" i="1" s="1"/>
  <c r="CL1936" i="1" s="1"/>
  <c r="CL1937" i="1" s="1"/>
  <c r="CL1938" i="1" s="1"/>
  <c r="CL1939" i="1" s="1"/>
  <c r="CL1940" i="1" s="1"/>
  <c r="CL1941" i="1" s="1"/>
  <c r="CL1942" i="1" s="1"/>
  <c r="CL1943" i="1" s="1"/>
  <c r="CL1944" i="1" s="1"/>
  <c r="CL1945" i="1" s="1"/>
  <c r="CL1946" i="1" s="1"/>
  <c r="CL1947" i="1" s="1"/>
  <c r="CL1948" i="1" s="1"/>
  <c r="CL1949" i="1" s="1"/>
  <c r="CL1950" i="1" s="1"/>
  <c r="CL1951" i="1" s="1"/>
  <c r="CL1952" i="1" s="1"/>
  <c r="CL1953" i="1" s="1"/>
  <c r="CL1954" i="1" s="1"/>
  <c r="CL1955" i="1" s="1"/>
  <c r="CL1956" i="1" s="1"/>
  <c r="CL1957" i="1" s="1"/>
  <c r="CL1958" i="1" s="1"/>
  <c r="CL1959" i="1" s="1"/>
  <c r="CL1960" i="1" s="1"/>
  <c r="CL1961" i="1" s="1"/>
  <c r="CL1962" i="1" s="1"/>
  <c r="CL1963" i="1" s="1"/>
  <c r="CL1964" i="1" s="1"/>
  <c r="CL1965" i="1" s="1"/>
  <c r="CL1966" i="1" s="1"/>
  <c r="CL1967" i="1" s="1"/>
  <c r="CL1968" i="1" s="1"/>
  <c r="CL1969" i="1" s="1"/>
  <c r="CL1970" i="1" s="1"/>
  <c r="CL1971" i="1" s="1"/>
  <c r="CL1972" i="1" s="1"/>
  <c r="CL1973" i="1" s="1"/>
  <c r="CL1974" i="1" s="1"/>
  <c r="CL1975" i="1" s="1"/>
  <c r="CL1976" i="1" s="1"/>
  <c r="CL1977" i="1" s="1"/>
  <c r="CL1978" i="1" s="1"/>
  <c r="CL1979" i="1" s="1"/>
  <c r="CL1980" i="1" s="1"/>
  <c r="CL1981" i="1" s="1"/>
  <c r="CL1982" i="1" s="1"/>
  <c r="CL1983" i="1" s="1"/>
  <c r="CL1984" i="1" s="1"/>
  <c r="CL1985" i="1" s="1"/>
  <c r="CL1986" i="1" s="1"/>
  <c r="CL1987" i="1" s="1"/>
  <c r="CL1988" i="1" s="1"/>
  <c r="CL1989" i="1" s="1"/>
  <c r="CL1990" i="1" s="1"/>
  <c r="CL1991" i="1" s="1"/>
  <c r="CL1992" i="1" s="1"/>
  <c r="CL1993" i="1" s="1"/>
  <c r="CL1994" i="1" s="1"/>
  <c r="CL1995" i="1" s="1"/>
  <c r="CL1996" i="1" s="1"/>
  <c r="CL1997" i="1" s="1"/>
  <c r="CL1998" i="1" s="1"/>
  <c r="CL1999" i="1" s="1"/>
  <c r="CL2000" i="1" s="1"/>
  <c r="CL2001" i="1" s="1"/>
  <c r="CL2002" i="1" s="1"/>
  <c r="CL2003" i="1" s="1"/>
  <c r="CL2004" i="1" s="1"/>
  <c r="CL2005" i="1" s="1"/>
  <c r="CL2006" i="1" s="1"/>
  <c r="CL2007" i="1" s="1"/>
  <c r="CL2008" i="1" s="1"/>
  <c r="CL2009" i="1" s="1"/>
  <c r="CL2010" i="1" s="1"/>
  <c r="CL2011" i="1" s="1"/>
  <c r="CL2012" i="1" s="1"/>
  <c r="CL2013" i="1" s="1"/>
  <c r="CL2014" i="1" s="1"/>
  <c r="CL2015" i="1" s="1"/>
  <c r="CL2016" i="1" s="1"/>
  <c r="CL2017" i="1" s="1"/>
  <c r="CL2018" i="1" s="1"/>
  <c r="CL2019" i="1" s="1"/>
  <c r="CL2020" i="1" s="1"/>
  <c r="CM1703" i="1"/>
  <c r="CO6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1096" i="1"/>
  <c r="AF1097" i="1"/>
  <c r="AF1098" i="1"/>
  <c r="AF1099" i="1"/>
  <c r="AF1100" i="1"/>
  <c r="AF1101" i="1"/>
  <c r="AF1102" i="1"/>
  <c r="AF1103" i="1"/>
  <c r="AF1104" i="1"/>
  <c r="AF1105" i="1"/>
  <c r="AF1106" i="1"/>
  <c r="AF1107" i="1"/>
  <c r="AF1108" i="1"/>
  <c r="AF1109" i="1"/>
  <c r="AF1110" i="1"/>
  <c r="AF1111" i="1"/>
  <c r="AF1112" i="1"/>
  <c r="AF1113" i="1"/>
  <c r="AF1114" i="1"/>
  <c r="AF1115" i="1"/>
  <c r="AF1116" i="1"/>
  <c r="AF1117" i="1"/>
  <c r="AF1118" i="1"/>
  <c r="AF1119" i="1"/>
  <c r="AF1120" i="1"/>
  <c r="AF1121" i="1"/>
  <c r="AF1122" i="1"/>
  <c r="AF1123" i="1"/>
  <c r="AF1124" i="1"/>
  <c r="AF1125" i="1"/>
  <c r="AF1126" i="1"/>
  <c r="AF1127" i="1"/>
  <c r="AF1128" i="1"/>
  <c r="AJ1278" i="1"/>
  <c r="AJ1277" i="1"/>
  <c r="AJ1276" i="1"/>
  <c r="AJ1275" i="1"/>
  <c r="AJ1274" i="1"/>
  <c r="AJ1273" i="1"/>
  <c r="AJ1272" i="1"/>
  <c r="AJ1271" i="1"/>
  <c r="AJ1270" i="1"/>
  <c r="AJ1269" i="1"/>
  <c r="AJ1268" i="1"/>
  <c r="AJ1267" i="1"/>
  <c r="AJ1266" i="1"/>
  <c r="AJ1265" i="1"/>
  <c r="AJ1264" i="1"/>
  <c r="AJ1263" i="1"/>
  <c r="AJ1262" i="1"/>
  <c r="AJ1261" i="1"/>
  <c r="AJ1260" i="1"/>
  <c r="AJ1259" i="1"/>
  <c r="AJ1258" i="1"/>
  <c r="AJ1257" i="1"/>
  <c r="AJ1256" i="1"/>
  <c r="AJ1255" i="1"/>
  <c r="AJ1254" i="1"/>
  <c r="AJ1253" i="1"/>
  <c r="AJ1252" i="1"/>
  <c r="AJ1251" i="1"/>
  <c r="AJ1250" i="1"/>
  <c r="AJ1249" i="1"/>
  <c r="AJ1248" i="1"/>
  <c r="AJ1247" i="1"/>
  <c r="AJ1246" i="1"/>
  <c r="AJ1245" i="1"/>
  <c r="AJ1244" i="1"/>
  <c r="AJ1243" i="1"/>
  <c r="AJ1242" i="1"/>
  <c r="AJ1241" i="1"/>
  <c r="AJ1240" i="1"/>
  <c r="AJ1239" i="1"/>
  <c r="AJ1238" i="1"/>
  <c r="AJ1237" i="1"/>
  <c r="AJ1236" i="1"/>
  <c r="AJ1235" i="1"/>
  <c r="AJ1234" i="1"/>
  <c r="AJ1233" i="1"/>
  <c r="AJ1232" i="1"/>
  <c r="AJ1231" i="1"/>
  <c r="AJ1230" i="1"/>
  <c r="AJ1229" i="1"/>
  <c r="AJ1228" i="1"/>
  <c r="AJ1227" i="1"/>
  <c r="AJ1226" i="1"/>
  <c r="AJ1225" i="1"/>
  <c r="AJ1224" i="1"/>
  <c r="AJ1223" i="1"/>
  <c r="AJ1222" i="1"/>
  <c r="AJ1221" i="1"/>
  <c r="AJ1220" i="1"/>
  <c r="AJ1219" i="1"/>
  <c r="AJ1218" i="1"/>
  <c r="AJ1217" i="1"/>
  <c r="AJ1216" i="1"/>
  <c r="AJ1215" i="1"/>
  <c r="AJ1214" i="1"/>
  <c r="AJ1213" i="1"/>
  <c r="AJ1212" i="1"/>
  <c r="AJ1211" i="1"/>
  <c r="AJ1210" i="1"/>
  <c r="AJ1209" i="1"/>
  <c r="AJ1208" i="1"/>
  <c r="AJ1207" i="1"/>
  <c r="AJ1206" i="1"/>
  <c r="AJ1205" i="1"/>
  <c r="AJ1204" i="1"/>
  <c r="AJ1203" i="1"/>
  <c r="AJ1202" i="1"/>
  <c r="AJ1201" i="1"/>
  <c r="AJ1200" i="1"/>
  <c r="AJ1199" i="1"/>
  <c r="AJ1198" i="1"/>
  <c r="AJ1197" i="1"/>
  <c r="AJ1196" i="1"/>
  <c r="AJ1195" i="1"/>
  <c r="AJ1194" i="1"/>
  <c r="AJ1193" i="1"/>
  <c r="AJ1192" i="1"/>
  <c r="AJ1191" i="1"/>
  <c r="AJ1190" i="1"/>
  <c r="AJ1189" i="1"/>
  <c r="AJ1188" i="1"/>
  <c r="AJ1187" i="1"/>
  <c r="AJ1186" i="1"/>
  <c r="AJ1185" i="1"/>
  <c r="AJ1184" i="1"/>
  <c r="AJ1183" i="1"/>
  <c r="AJ1182" i="1"/>
  <c r="AJ1181" i="1"/>
  <c r="AJ1180" i="1"/>
  <c r="AJ1179" i="1"/>
  <c r="AJ1178" i="1"/>
  <c r="AJ1177" i="1"/>
  <c r="AJ1176" i="1"/>
  <c r="AJ1175" i="1"/>
  <c r="AJ1174" i="1"/>
  <c r="AJ1173" i="1"/>
  <c r="AJ1172" i="1"/>
  <c r="AJ1171" i="1"/>
  <c r="AJ1170" i="1"/>
  <c r="AJ1169" i="1"/>
  <c r="AJ1168" i="1"/>
  <c r="AJ1167" i="1"/>
  <c r="AJ1166" i="1"/>
  <c r="AJ1165" i="1"/>
  <c r="AJ1164" i="1"/>
  <c r="AJ1163" i="1"/>
  <c r="AJ1162" i="1"/>
  <c r="AJ1161" i="1"/>
  <c r="AJ1160" i="1"/>
  <c r="AJ1159" i="1"/>
  <c r="AJ1158" i="1"/>
  <c r="AJ1157" i="1"/>
  <c r="AJ1156" i="1"/>
  <c r="AJ1155" i="1"/>
  <c r="AJ1154" i="1"/>
  <c r="AJ1153" i="1"/>
  <c r="AJ1152" i="1"/>
  <c r="AJ1151" i="1"/>
  <c r="AJ1150" i="1"/>
  <c r="AJ1149" i="1"/>
  <c r="AJ1148" i="1"/>
  <c r="AJ1147" i="1"/>
  <c r="AJ1146" i="1"/>
  <c r="AJ1145" i="1"/>
  <c r="AJ1144" i="1"/>
  <c r="AJ1143" i="1"/>
  <c r="AJ1142" i="1"/>
  <c r="AJ1141" i="1"/>
  <c r="AJ1140" i="1"/>
  <c r="AJ1139" i="1"/>
  <c r="AJ1138" i="1"/>
  <c r="AJ1137" i="1"/>
  <c r="AJ1136" i="1"/>
  <c r="AJ1135" i="1"/>
  <c r="AJ1134" i="1"/>
  <c r="AJ1133" i="1"/>
  <c r="AJ1132" i="1"/>
  <c r="AJ1131" i="1"/>
  <c r="AJ1130" i="1"/>
  <c r="AJ1129" i="1"/>
  <c r="AJ1128" i="1"/>
  <c r="AJ1127" i="1"/>
  <c r="AJ1126" i="1"/>
  <c r="AJ1125" i="1"/>
  <c r="AJ1124" i="1"/>
  <c r="AJ1123" i="1"/>
  <c r="AJ1122" i="1"/>
  <c r="AJ1121" i="1"/>
  <c r="AJ1120" i="1"/>
  <c r="AJ1119" i="1"/>
  <c r="AJ1118" i="1"/>
  <c r="AJ1117" i="1"/>
  <c r="AJ1116" i="1"/>
  <c r="AJ1115" i="1"/>
  <c r="AJ1114" i="1"/>
  <c r="AJ1113" i="1"/>
  <c r="AJ1112" i="1"/>
  <c r="AJ1111" i="1"/>
  <c r="AJ1110" i="1"/>
  <c r="AJ1109" i="1"/>
  <c r="AJ1108" i="1"/>
  <c r="AJ1107" i="1"/>
  <c r="AJ1106" i="1"/>
  <c r="AJ1105" i="1"/>
  <c r="AJ1104" i="1"/>
  <c r="AJ1103" i="1"/>
  <c r="AJ1102" i="1"/>
  <c r="AJ1101" i="1"/>
  <c r="AJ1100" i="1"/>
  <c r="AJ1099" i="1"/>
  <c r="AJ1098" i="1"/>
  <c r="AJ1097" i="1"/>
  <c r="AJ1096" i="1"/>
  <c r="AJ1095" i="1"/>
  <c r="AJ1094" i="1"/>
  <c r="AJ1093" i="1"/>
  <c r="AJ1092" i="1"/>
  <c r="AJ1091" i="1"/>
  <c r="AJ1090" i="1"/>
  <c r="AJ1089" i="1"/>
  <c r="AJ1088" i="1"/>
  <c r="AJ1087" i="1"/>
  <c r="AJ1086" i="1"/>
  <c r="AJ1085" i="1"/>
  <c r="AJ1084" i="1"/>
  <c r="AJ1083" i="1"/>
  <c r="AJ1082" i="1"/>
  <c r="AJ1081" i="1"/>
  <c r="AJ1080" i="1"/>
  <c r="AJ1079" i="1"/>
  <c r="AJ1078" i="1"/>
  <c r="AJ1077" i="1"/>
  <c r="AJ1076" i="1"/>
  <c r="AJ1075" i="1"/>
  <c r="AJ1074" i="1"/>
  <c r="AJ1073" i="1"/>
  <c r="AJ1072" i="1"/>
  <c r="AJ1071" i="1"/>
  <c r="AJ1070" i="1"/>
  <c r="AJ1069" i="1"/>
  <c r="AJ1068" i="1"/>
  <c r="AJ1067" i="1"/>
  <c r="AJ1066" i="1"/>
  <c r="AJ1065" i="1"/>
  <c r="AJ1064" i="1"/>
  <c r="AJ1063" i="1"/>
  <c r="AJ1062" i="1"/>
  <c r="AJ1061" i="1"/>
  <c r="AJ1060" i="1"/>
  <c r="AJ1059" i="1"/>
  <c r="AJ1058" i="1"/>
  <c r="AJ1057" i="1"/>
  <c r="AJ1056" i="1"/>
  <c r="AJ1055" i="1"/>
  <c r="AJ1054" i="1"/>
  <c r="AJ1053" i="1"/>
  <c r="AJ1052" i="1"/>
  <c r="AJ1051" i="1"/>
  <c r="AJ1050" i="1"/>
  <c r="AJ1049" i="1"/>
  <c r="AJ1048" i="1"/>
  <c r="AJ1047" i="1"/>
  <c r="AJ1046" i="1"/>
  <c r="AJ1045" i="1"/>
  <c r="AJ1044" i="1"/>
  <c r="AJ1043" i="1"/>
  <c r="AJ1042" i="1"/>
  <c r="AJ1041" i="1"/>
  <c r="AJ1040" i="1"/>
  <c r="AJ1039" i="1"/>
  <c r="AJ1038" i="1"/>
  <c r="AJ1037" i="1"/>
  <c r="AJ1036" i="1"/>
  <c r="AJ1035" i="1"/>
  <c r="AJ1034" i="1"/>
  <c r="AJ1033" i="1"/>
  <c r="AJ1032" i="1"/>
  <c r="AJ1031" i="1"/>
  <c r="AJ1030" i="1"/>
  <c r="AJ1029" i="1"/>
  <c r="AJ1028" i="1"/>
  <c r="AJ1027" i="1"/>
  <c r="AJ1026" i="1"/>
  <c r="AJ1025" i="1"/>
  <c r="AJ1024" i="1"/>
  <c r="AJ1023" i="1"/>
  <c r="AJ1022" i="1"/>
  <c r="AJ1021" i="1"/>
  <c r="AJ1020" i="1"/>
  <c r="AJ1019" i="1"/>
  <c r="AJ1018" i="1"/>
  <c r="AJ1017" i="1"/>
  <c r="AJ1016" i="1"/>
  <c r="AJ1015" i="1"/>
  <c r="AJ1014" i="1"/>
  <c r="AJ1013" i="1"/>
  <c r="AJ1012" i="1"/>
  <c r="AJ1011" i="1"/>
  <c r="AJ1010" i="1"/>
  <c r="AJ1009" i="1"/>
  <c r="AJ1008" i="1"/>
  <c r="AJ1007" i="1"/>
  <c r="AJ1006" i="1"/>
  <c r="AJ1005" i="1"/>
  <c r="AJ1004" i="1"/>
  <c r="AJ1003" i="1"/>
  <c r="AJ1002" i="1"/>
  <c r="AJ1001" i="1"/>
  <c r="AJ1000" i="1"/>
  <c r="AJ999" i="1"/>
  <c r="AJ998" i="1"/>
  <c r="AJ997" i="1"/>
  <c r="AJ996" i="1"/>
  <c r="AJ995" i="1"/>
  <c r="AJ994" i="1"/>
  <c r="AJ993" i="1"/>
  <c r="AJ992" i="1"/>
  <c r="AJ991" i="1"/>
  <c r="AJ990" i="1"/>
  <c r="AJ989" i="1"/>
  <c r="AJ988" i="1"/>
  <c r="AJ987" i="1"/>
  <c r="AJ986" i="1"/>
  <c r="AJ985" i="1"/>
  <c r="AJ984" i="1"/>
  <c r="AJ983" i="1"/>
  <c r="AJ982" i="1"/>
  <c r="AJ981" i="1"/>
  <c r="AJ980" i="1"/>
  <c r="AJ979" i="1"/>
  <c r="AJ978" i="1"/>
  <c r="AJ977" i="1"/>
  <c r="AJ976" i="1"/>
  <c r="AJ975" i="1"/>
  <c r="AJ974" i="1"/>
  <c r="AJ973" i="1"/>
  <c r="AJ972" i="1"/>
  <c r="AJ971" i="1"/>
  <c r="AJ970" i="1"/>
  <c r="AJ969" i="1"/>
  <c r="AJ968" i="1"/>
  <c r="AJ967" i="1"/>
  <c r="AJ966" i="1"/>
  <c r="AJ965" i="1"/>
  <c r="AJ964" i="1"/>
  <c r="AJ963" i="1"/>
  <c r="AJ962" i="1"/>
  <c r="AJ961" i="1"/>
  <c r="AJ960" i="1"/>
  <c r="AJ959" i="1"/>
  <c r="AJ958" i="1"/>
  <c r="AJ957" i="1"/>
  <c r="AJ956" i="1"/>
  <c r="AJ955" i="1"/>
  <c r="AJ954" i="1"/>
  <c r="AJ953" i="1"/>
  <c r="AJ952" i="1"/>
  <c r="AJ951" i="1"/>
  <c r="AJ950" i="1"/>
  <c r="AJ949" i="1"/>
  <c r="AJ948" i="1"/>
  <c r="AJ947" i="1"/>
  <c r="AJ946" i="1"/>
  <c r="AJ945" i="1"/>
  <c r="AJ944" i="1"/>
  <c r="AJ943" i="1"/>
  <c r="AJ942" i="1"/>
  <c r="AJ941" i="1"/>
  <c r="AJ940" i="1"/>
  <c r="AJ939" i="1"/>
  <c r="AJ938" i="1"/>
  <c r="AJ937" i="1"/>
  <c r="AJ936" i="1"/>
  <c r="AJ935" i="1"/>
  <c r="AJ934" i="1"/>
  <c r="AJ933" i="1"/>
  <c r="AJ932" i="1"/>
  <c r="AJ931" i="1"/>
  <c r="AJ930" i="1"/>
  <c r="AJ929" i="1"/>
  <c r="AJ928" i="1"/>
  <c r="AJ927" i="1"/>
  <c r="AJ926" i="1"/>
  <c r="AJ925" i="1"/>
  <c r="AJ924" i="1"/>
  <c r="AJ923" i="1"/>
  <c r="AJ922" i="1"/>
  <c r="AJ921" i="1"/>
  <c r="AJ920" i="1"/>
  <c r="AJ919" i="1"/>
  <c r="AJ918" i="1"/>
  <c r="AJ917" i="1"/>
  <c r="AJ916" i="1"/>
  <c r="AJ915" i="1"/>
  <c r="AJ914" i="1"/>
  <c r="AJ913" i="1"/>
  <c r="AJ912" i="1"/>
  <c r="AJ911" i="1"/>
  <c r="AJ910" i="1"/>
  <c r="AJ909" i="1"/>
  <c r="AJ908" i="1"/>
  <c r="AJ907" i="1"/>
  <c r="AJ906" i="1"/>
  <c r="AJ905" i="1"/>
  <c r="AJ904" i="1"/>
  <c r="AJ903" i="1"/>
  <c r="AJ902" i="1"/>
  <c r="AJ901" i="1"/>
  <c r="AJ900" i="1"/>
  <c r="AJ899" i="1"/>
  <c r="AJ898" i="1"/>
  <c r="AJ897" i="1"/>
  <c r="AJ896" i="1"/>
  <c r="AJ895" i="1"/>
  <c r="AJ894" i="1"/>
  <c r="AJ893" i="1"/>
  <c r="AJ892" i="1"/>
  <c r="AJ891" i="1"/>
  <c r="AJ890" i="1"/>
  <c r="AJ889" i="1"/>
  <c r="AJ888" i="1"/>
  <c r="AJ887" i="1"/>
  <c r="AJ886" i="1"/>
  <c r="AJ885" i="1"/>
  <c r="AJ884" i="1"/>
  <c r="AJ883" i="1"/>
  <c r="AJ882" i="1"/>
  <c r="AJ881" i="1"/>
  <c r="AJ880" i="1"/>
  <c r="AJ879" i="1"/>
  <c r="AJ878" i="1"/>
  <c r="AJ877" i="1"/>
  <c r="AJ876" i="1"/>
  <c r="AJ875" i="1"/>
  <c r="AJ874" i="1"/>
  <c r="AJ873" i="1"/>
  <c r="AJ872" i="1"/>
  <c r="AJ871" i="1"/>
  <c r="AJ870" i="1"/>
  <c r="AJ869" i="1"/>
  <c r="AJ868" i="1"/>
  <c r="AJ867" i="1"/>
  <c r="AJ866" i="1"/>
  <c r="AJ865" i="1"/>
  <c r="AJ864" i="1"/>
  <c r="AJ863" i="1"/>
  <c r="AJ862" i="1"/>
  <c r="AJ861" i="1"/>
  <c r="AJ860" i="1"/>
  <c r="AJ859" i="1"/>
  <c r="AJ858" i="1"/>
  <c r="AJ857" i="1"/>
  <c r="AJ856" i="1"/>
  <c r="AJ855" i="1"/>
  <c r="AJ854" i="1"/>
  <c r="AJ853" i="1"/>
  <c r="AJ852" i="1"/>
  <c r="AJ851" i="1"/>
  <c r="AJ850" i="1"/>
  <c r="AJ849" i="1"/>
  <c r="AJ848" i="1"/>
  <c r="AJ847" i="1"/>
  <c r="AJ846" i="1"/>
  <c r="AJ845" i="1"/>
  <c r="AJ844" i="1"/>
  <c r="AJ843" i="1"/>
  <c r="AJ842" i="1"/>
  <c r="AJ841" i="1"/>
  <c r="AJ840" i="1"/>
  <c r="AJ839" i="1"/>
  <c r="AJ838" i="1"/>
  <c r="AJ837" i="1"/>
  <c r="AJ836" i="1"/>
  <c r="AJ835" i="1"/>
  <c r="AJ834" i="1"/>
  <c r="AJ833" i="1"/>
  <c r="AJ832" i="1"/>
  <c r="AJ831" i="1"/>
  <c r="AJ830" i="1"/>
  <c r="AJ829" i="1"/>
  <c r="AJ828" i="1"/>
  <c r="AJ827" i="1"/>
  <c r="AJ826" i="1"/>
  <c r="AJ825" i="1"/>
  <c r="AJ824" i="1"/>
  <c r="AJ823" i="1"/>
  <c r="AJ822" i="1"/>
  <c r="AJ821" i="1"/>
  <c r="AJ820" i="1"/>
  <c r="AJ819" i="1"/>
  <c r="AJ818" i="1"/>
  <c r="AJ817" i="1"/>
  <c r="AJ816" i="1"/>
  <c r="AJ815" i="1"/>
  <c r="AJ814" i="1"/>
  <c r="AJ813" i="1"/>
  <c r="AJ812" i="1"/>
  <c r="AJ811" i="1"/>
  <c r="AJ810" i="1"/>
  <c r="AJ809" i="1"/>
  <c r="AJ808" i="1"/>
  <c r="AJ807" i="1"/>
  <c r="AJ806" i="1"/>
  <c r="AJ805" i="1"/>
  <c r="AJ804" i="1"/>
  <c r="AJ803" i="1"/>
  <c r="AJ802" i="1"/>
  <c r="AJ801" i="1"/>
  <c r="AJ800" i="1"/>
  <c r="AJ799" i="1"/>
  <c r="AJ798" i="1"/>
  <c r="AJ797" i="1"/>
  <c r="AJ796" i="1"/>
  <c r="AJ795" i="1"/>
  <c r="AJ794" i="1"/>
  <c r="AJ793" i="1"/>
  <c r="AJ792" i="1"/>
  <c r="AJ791" i="1"/>
  <c r="AJ790" i="1"/>
  <c r="AJ789" i="1"/>
  <c r="AJ788" i="1"/>
  <c r="AJ787" i="1"/>
  <c r="AJ786" i="1"/>
  <c r="AJ785" i="1"/>
  <c r="AJ784" i="1"/>
  <c r="AJ783" i="1"/>
  <c r="AJ782" i="1"/>
  <c r="AJ781" i="1"/>
  <c r="AJ780" i="1"/>
  <c r="AJ779" i="1"/>
  <c r="AJ778" i="1"/>
  <c r="AJ777" i="1"/>
  <c r="AJ776" i="1"/>
  <c r="AJ775" i="1"/>
  <c r="AJ774" i="1"/>
  <c r="AJ773" i="1"/>
  <c r="AJ772" i="1"/>
  <c r="AJ771" i="1"/>
  <c r="AJ770" i="1"/>
  <c r="AJ769" i="1"/>
  <c r="AJ768" i="1"/>
  <c r="AJ767" i="1"/>
  <c r="AJ766" i="1"/>
  <c r="AJ765" i="1"/>
  <c r="AJ764" i="1"/>
  <c r="AJ763" i="1"/>
  <c r="AJ762" i="1"/>
  <c r="AJ761" i="1"/>
  <c r="AJ760" i="1"/>
  <c r="AJ759" i="1"/>
  <c r="AJ758" i="1"/>
  <c r="AJ757" i="1"/>
  <c r="AJ756" i="1"/>
  <c r="AJ755" i="1"/>
  <c r="AJ754" i="1"/>
  <c r="AJ753" i="1"/>
  <c r="AJ752" i="1"/>
  <c r="AJ751" i="1"/>
  <c r="AJ750" i="1"/>
  <c r="AJ749" i="1"/>
  <c r="AJ748" i="1"/>
  <c r="AJ747" i="1"/>
  <c r="AJ746" i="1"/>
  <c r="AJ745" i="1"/>
  <c r="AJ744" i="1"/>
  <c r="AJ743" i="1"/>
  <c r="AJ742" i="1"/>
  <c r="AJ741" i="1"/>
  <c r="AJ740" i="1"/>
  <c r="AJ739" i="1"/>
  <c r="AJ738" i="1"/>
  <c r="AJ737" i="1"/>
  <c r="AJ736" i="1"/>
  <c r="AJ735" i="1"/>
  <c r="AJ734" i="1"/>
  <c r="AJ733" i="1"/>
  <c r="AJ732" i="1"/>
  <c r="AJ731" i="1"/>
  <c r="AJ730" i="1"/>
  <c r="AJ729" i="1"/>
  <c r="AJ728" i="1"/>
  <c r="AJ727" i="1"/>
  <c r="AJ726" i="1"/>
  <c r="AJ725" i="1"/>
  <c r="AJ724" i="1"/>
  <c r="AJ723" i="1"/>
  <c r="AJ722" i="1"/>
  <c r="AJ721" i="1"/>
  <c r="AJ720" i="1"/>
  <c r="AJ719" i="1"/>
  <c r="AJ718" i="1"/>
  <c r="AJ717" i="1"/>
  <c r="AJ716" i="1"/>
  <c r="AJ715" i="1"/>
  <c r="AJ714" i="1"/>
  <c r="AJ713" i="1"/>
  <c r="AJ712" i="1"/>
  <c r="AJ711" i="1"/>
  <c r="AJ710" i="1"/>
  <c r="AJ709" i="1"/>
  <c r="AJ708" i="1"/>
  <c r="AJ707" i="1"/>
  <c r="AJ706" i="1"/>
  <c r="AJ705" i="1"/>
  <c r="AJ704" i="1"/>
  <c r="AJ703" i="1"/>
  <c r="AJ702" i="1"/>
  <c r="AJ701" i="1"/>
  <c r="AJ700" i="1"/>
  <c r="AJ699" i="1"/>
  <c r="AJ698" i="1"/>
  <c r="AJ697" i="1"/>
  <c r="AJ696" i="1"/>
  <c r="AJ695" i="1"/>
  <c r="AJ694" i="1"/>
  <c r="AJ693" i="1"/>
  <c r="AJ692" i="1"/>
  <c r="AJ691" i="1"/>
  <c r="AJ690" i="1"/>
  <c r="AJ689" i="1"/>
  <c r="AJ688" i="1"/>
  <c r="AJ687" i="1"/>
  <c r="AJ686" i="1"/>
  <c r="AJ685" i="1"/>
  <c r="AJ684" i="1"/>
  <c r="AJ683" i="1"/>
  <c r="AJ682" i="1"/>
  <c r="AJ681" i="1"/>
  <c r="AJ680" i="1"/>
  <c r="AJ679" i="1"/>
  <c r="AJ678" i="1"/>
  <c r="AJ677" i="1"/>
  <c r="AJ676" i="1"/>
  <c r="AJ675" i="1"/>
  <c r="AJ674" i="1"/>
  <c r="AJ673" i="1"/>
  <c r="AJ672" i="1"/>
  <c r="AJ671" i="1"/>
  <c r="AJ670" i="1"/>
  <c r="AJ669" i="1"/>
  <c r="AJ668" i="1"/>
  <c r="AJ667" i="1"/>
  <c r="AJ666" i="1"/>
  <c r="AJ665" i="1"/>
  <c r="AJ664" i="1"/>
  <c r="AJ663" i="1"/>
  <c r="AJ662" i="1"/>
  <c r="AJ661" i="1"/>
  <c r="AJ660" i="1"/>
  <c r="AJ659" i="1"/>
  <c r="AJ658" i="1"/>
  <c r="AJ657" i="1"/>
  <c r="AJ656" i="1"/>
  <c r="AJ655" i="1"/>
  <c r="AJ654" i="1"/>
  <c r="AJ653" i="1"/>
  <c r="AJ652" i="1"/>
  <c r="AJ651" i="1"/>
  <c r="AJ650" i="1"/>
  <c r="AJ649" i="1"/>
  <c r="AJ648" i="1"/>
  <c r="AJ647" i="1"/>
  <c r="AJ646" i="1"/>
  <c r="AJ645" i="1"/>
  <c r="AJ644" i="1"/>
  <c r="AJ643" i="1"/>
  <c r="AJ642" i="1"/>
  <c r="AJ641" i="1"/>
  <c r="AJ640" i="1"/>
  <c r="AJ639" i="1"/>
  <c r="AJ638" i="1"/>
  <c r="AJ637" i="1"/>
  <c r="AJ636" i="1"/>
  <c r="AJ635" i="1"/>
  <c r="AJ634" i="1"/>
  <c r="AJ633" i="1"/>
  <c r="AJ632" i="1"/>
  <c r="AJ631" i="1"/>
  <c r="AJ630" i="1"/>
  <c r="AJ629" i="1"/>
  <c r="AJ628" i="1"/>
  <c r="AJ627" i="1"/>
  <c r="AJ626" i="1"/>
  <c r="AJ625" i="1"/>
  <c r="AJ624" i="1"/>
  <c r="AJ623" i="1"/>
  <c r="AJ622" i="1"/>
  <c r="AJ621" i="1"/>
  <c r="AJ620" i="1"/>
  <c r="AJ619" i="1"/>
  <c r="AJ618" i="1"/>
  <c r="AJ617" i="1"/>
  <c r="AJ616" i="1"/>
  <c r="AJ615" i="1"/>
  <c r="AJ614" i="1"/>
  <c r="AJ613" i="1"/>
  <c r="AJ612" i="1"/>
  <c r="AJ611" i="1"/>
  <c r="AJ610" i="1"/>
  <c r="AJ609" i="1"/>
  <c r="AJ608" i="1"/>
  <c r="AJ607" i="1"/>
  <c r="AJ606" i="1"/>
  <c r="AJ605" i="1"/>
  <c r="AJ604" i="1"/>
  <c r="AJ603" i="1"/>
  <c r="AJ602" i="1"/>
  <c r="AJ601" i="1"/>
  <c r="AJ600" i="1"/>
  <c r="AJ599" i="1"/>
  <c r="AJ598" i="1"/>
  <c r="AJ597" i="1"/>
  <c r="AJ596" i="1"/>
  <c r="AJ595" i="1"/>
  <c r="AJ594" i="1"/>
  <c r="AJ593" i="1"/>
  <c r="AJ592" i="1"/>
  <c r="AJ591" i="1"/>
  <c r="AJ590" i="1"/>
  <c r="AJ589" i="1"/>
  <c r="AJ588" i="1"/>
  <c r="AJ587" i="1"/>
  <c r="AJ586" i="1"/>
  <c r="AJ585" i="1"/>
  <c r="AJ584" i="1"/>
  <c r="AJ583" i="1"/>
  <c r="AJ582" i="1"/>
  <c r="AJ581" i="1"/>
  <c r="AJ580" i="1"/>
  <c r="AJ579" i="1"/>
  <c r="AJ578" i="1"/>
  <c r="AJ577" i="1"/>
  <c r="AJ576" i="1"/>
  <c r="AJ575" i="1"/>
  <c r="AJ574" i="1"/>
  <c r="AJ573" i="1"/>
  <c r="AJ572" i="1"/>
  <c r="AJ571" i="1"/>
  <c r="AJ570" i="1"/>
  <c r="AJ569" i="1"/>
  <c r="AJ568" i="1"/>
  <c r="AJ567" i="1"/>
  <c r="AJ566" i="1"/>
  <c r="AJ565" i="1"/>
  <c r="AJ564" i="1"/>
  <c r="AJ563" i="1"/>
  <c r="AJ562" i="1"/>
  <c r="AJ561" i="1"/>
  <c r="AJ560" i="1"/>
  <c r="AJ559" i="1"/>
  <c r="AJ558" i="1"/>
  <c r="AJ557" i="1"/>
  <c r="AJ556" i="1"/>
  <c r="AJ555" i="1"/>
  <c r="AJ554" i="1"/>
  <c r="AJ553" i="1"/>
  <c r="AJ552" i="1"/>
  <c r="AJ551" i="1"/>
  <c r="AJ550" i="1"/>
  <c r="AJ549" i="1"/>
  <c r="AJ548" i="1"/>
  <c r="AJ547" i="1"/>
  <c r="AJ546" i="1"/>
  <c r="AJ545" i="1"/>
  <c r="AJ544" i="1"/>
  <c r="AJ543" i="1"/>
  <c r="AJ542" i="1"/>
  <c r="AJ541" i="1"/>
  <c r="AJ540" i="1"/>
  <c r="AJ539" i="1"/>
  <c r="AJ538" i="1"/>
  <c r="AJ537" i="1"/>
  <c r="AJ536" i="1"/>
  <c r="AJ535" i="1"/>
  <c r="AJ534" i="1"/>
  <c r="AJ533" i="1"/>
  <c r="AJ532" i="1"/>
  <c r="AJ531" i="1"/>
  <c r="AJ530" i="1"/>
  <c r="AJ529" i="1"/>
  <c r="AJ528" i="1"/>
  <c r="AJ527" i="1"/>
  <c r="AJ526" i="1"/>
  <c r="AJ525" i="1"/>
  <c r="AJ524" i="1"/>
  <c r="AJ523" i="1"/>
  <c r="AJ522" i="1"/>
  <c r="AJ521" i="1"/>
  <c r="AJ520" i="1"/>
  <c r="AJ519" i="1"/>
  <c r="AJ518" i="1"/>
  <c r="AJ517" i="1"/>
  <c r="AJ516" i="1"/>
  <c r="AJ515" i="1"/>
  <c r="AJ514" i="1"/>
  <c r="AJ513" i="1"/>
  <c r="AJ512" i="1"/>
  <c r="AJ511" i="1"/>
  <c r="AJ510" i="1"/>
  <c r="AJ509" i="1"/>
  <c r="AJ508" i="1"/>
  <c r="AJ507" i="1"/>
  <c r="AJ506" i="1"/>
  <c r="AJ505" i="1"/>
  <c r="AJ504" i="1"/>
  <c r="AJ503" i="1"/>
  <c r="AJ502" i="1"/>
  <c r="AJ501" i="1"/>
  <c r="AJ500" i="1"/>
  <c r="AJ499" i="1"/>
  <c r="AJ498" i="1"/>
  <c r="AJ497" i="1"/>
  <c r="AJ496" i="1"/>
  <c r="AJ495" i="1"/>
  <c r="AJ494" i="1"/>
  <c r="AJ493" i="1"/>
  <c r="AJ492" i="1"/>
  <c r="AJ491" i="1"/>
  <c r="AJ490" i="1"/>
  <c r="AJ489" i="1"/>
  <c r="AJ488" i="1"/>
  <c r="AJ487" i="1"/>
  <c r="AJ486" i="1"/>
  <c r="AJ485" i="1"/>
  <c r="AJ484" i="1"/>
  <c r="AJ483" i="1"/>
  <c r="AJ482" i="1"/>
  <c r="AJ481" i="1"/>
  <c r="AJ480" i="1"/>
  <c r="AJ479" i="1"/>
  <c r="AJ478" i="1"/>
  <c r="AJ477" i="1"/>
  <c r="AJ476" i="1"/>
  <c r="AJ475" i="1"/>
  <c r="AJ474" i="1"/>
  <c r="AJ473" i="1"/>
  <c r="AJ472" i="1"/>
  <c r="AJ471" i="1"/>
  <c r="AJ470" i="1"/>
  <c r="AJ469" i="1"/>
  <c r="AJ468" i="1"/>
  <c r="AJ467" i="1"/>
  <c r="AJ466" i="1"/>
  <c r="AJ465" i="1"/>
  <c r="AJ464" i="1"/>
  <c r="AJ463" i="1"/>
  <c r="AJ462" i="1"/>
  <c r="AJ461" i="1"/>
  <c r="AJ460" i="1"/>
  <c r="AJ459" i="1"/>
  <c r="AJ458" i="1"/>
  <c r="AJ457" i="1"/>
  <c r="AJ456" i="1"/>
  <c r="AJ455" i="1"/>
  <c r="AJ454" i="1"/>
  <c r="AJ453" i="1"/>
  <c r="AJ452" i="1"/>
  <c r="AJ451" i="1"/>
  <c r="AJ450" i="1"/>
  <c r="AJ449" i="1"/>
  <c r="AJ448" i="1"/>
  <c r="AJ447" i="1"/>
  <c r="AJ446" i="1"/>
  <c r="AJ445" i="1"/>
  <c r="AJ444" i="1"/>
  <c r="AJ443" i="1"/>
  <c r="AJ442" i="1"/>
  <c r="AJ441" i="1"/>
  <c r="AJ440" i="1"/>
  <c r="AJ439" i="1"/>
  <c r="AJ438" i="1"/>
  <c r="AJ437" i="1"/>
  <c r="AJ436" i="1"/>
  <c r="AJ435" i="1"/>
  <c r="AJ434" i="1"/>
  <c r="AJ433" i="1"/>
  <c r="AJ432" i="1"/>
  <c r="AJ431" i="1"/>
  <c r="AJ430" i="1"/>
  <c r="AJ429" i="1"/>
  <c r="AJ428" i="1"/>
  <c r="AJ427" i="1"/>
  <c r="AJ426" i="1"/>
  <c r="AJ425" i="1"/>
  <c r="AJ424" i="1"/>
  <c r="AJ423" i="1"/>
  <c r="AJ422" i="1"/>
  <c r="AJ421" i="1"/>
  <c r="AJ420" i="1"/>
  <c r="AJ419" i="1"/>
  <c r="AJ418" i="1"/>
  <c r="AJ417" i="1"/>
  <c r="AJ416" i="1"/>
  <c r="AJ415" i="1"/>
  <c r="AJ414" i="1"/>
  <c r="AJ413" i="1"/>
  <c r="AJ412" i="1"/>
  <c r="AJ411" i="1"/>
  <c r="AJ410" i="1"/>
  <c r="AJ409" i="1"/>
  <c r="AJ408" i="1"/>
  <c r="AJ407" i="1"/>
  <c r="AJ406" i="1"/>
  <c r="AJ405" i="1"/>
  <c r="AJ404" i="1"/>
  <c r="AJ403" i="1"/>
  <c r="AJ402" i="1"/>
  <c r="AJ401" i="1"/>
  <c r="AJ400" i="1"/>
  <c r="AJ399" i="1"/>
  <c r="AJ398" i="1"/>
  <c r="AJ397" i="1"/>
  <c r="AJ396" i="1"/>
  <c r="AJ395" i="1"/>
  <c r="AJ394" i="1"/>
  <c r="AJ393" i="1"/>
  <c r="AJ392" i="1"/>
  <c r="AJ391" i="1"/>
  <c r="AJ390" i="1"/>
  <c r="AJ389" i="1"/>
  <c r="AJ388" i="1"/>
  <c r="AJ387" i="1"/>
  <c r="AJ386" i="1"/>
  <c r="AJ385" i="1"/>
  <c r="AJ384" i="1"/>
  <c r="AJ383" i="1"/>
  <c r="AJ382" i="1"/>
  <c r="AJ381" i="1"/>
  <c r="AJ380" i="1"/>
  <c r="AJ379" i="1"/>
  <c r="AJ378" i="1"/>
  <c r="AJ377" i="1"/>
  <c r="AJ376" i="1"/>
  <c r="AJ375" i="1"/>
  <c r="AJ374" i="1"/>
  <c r="AJ373" i="1"/>
  <c r="AJ372" i="1"/>
  <c r="AJ371" i="1"/>
  <c r="AJ370" i="1"/>
  <c r="AJ369" i="1"/>
  <c r="AJ368" i="1"/>
  <c r="AJ367" i="1"/>
  <c r="AJ366" i="1"/>
  <c r="AJ365" i="1"/>
  <c r="AJ364" i="1"/>
  <c r="AJ363" i="1"/>
  <c r="AJ362" i="1"/>
  <c r="AJ361" i="1"/>
  <c r="AJ360" i="1"/>
  <c r="AJ359" i="1"/>
  <c r="AJ358" i="1"/>
  <c r="AJ357" i="1"/>
  <c r="AJ356" i="1"/>
  <c r="AJ355" i="1"/>
  <c r="AJ354" i="1"/>
  <c r="AJ353" i="1"/>
  <c r="AJ352" i="1"/>
  <c r="AJ351" i="1"/>
  <c r="AJ350" i="1"/>
  <c r="AJ349" i="1"/>
  <c r="AJ348" i="1"/>
  <c r="AJ347" i="1"/>
  <c r="AJ346" i="1"/>
  <c r="AJ345" i="1"/>
  <c r="AJ344" i="1"/>
  <c r="AJ343" i="1"/>
  <c r="AJ342" i="1"/>
  <c r="AJ341" i="1"/>
  <c r="AJ340" i="1"/>
  <c r="AJ339" i="1"/>
  <c r="AJ338" i="1"/>
  <c r="AJ337" i="1"/>
  <c r="AJ336" i="1"/>
  <c r="AJ335" i="1"/>
  <c r="AJ334" i="1"/>
  <c r="AJ333" i="1"/>
  <c r="AJ332" i="1"/>
  <c r="AI1232" i="1"/>
  <c r="AI1231" i="1"/>
  <c r="AI1230" i="1"/>
  <c r="AI1229" i="1"/>
  <c r="AI1228" i="1"/>
  <c r="AI1227" i="1"/>
  <c r="AI1226" i="1"/>
  <c r="AI1225" i="1"/>
  <c r="AI1224" i="1"/>
  <c r="AI1223" i="1"/>
  <c r="AI1222" i="1"/>
  <c r="AI1221" i="1"/>
  <c r="AI1220" i="1"/>
  <c r="AI1219" i="1"/>
  <c r="AI1218" i="1"/>
  <c r="AI1217" i="1"/>
  <c r="AI1216" i="1"/>
  <c r="AI1215" i="1"/>
  <c r="AI1214" i="1"/>
  <c r="AI1213" i="1"/>
  <c r="AI1212" i="1"/>
  <c r="AI1211" i="1"/>
  <c r="AI1210" i="1"/>
  <c r="AI1209" i="1"/>
  <c r="AI1208" i="1"/>
  <c r="AI1207" i="1"/>
  <c r="AI1206" i="1"/>
  <c r="AI1205" i="1"/>
  <c r="AI1204" i="1"/>
  <c r="AI1203" i="1"/>
  <c r="AI1202" i="1"/>
  <c r="AI1201" i="1"/>
  <c r="AI1200" i="1"/>
  <c r="AI1199" i="1"/>
  <c r="AI1198" i="1"/>
  <c r="AI1197" i="1"/>
  <c r="AI1196" i="1"/>
  <c r="AI1195" i="1"/>
  <c r="AI1194" i="1"/>
  <c r="AI1193" i="1"/>
  <c r="AI1192" i="1"/>
  <c r="AI1191" i="1"/>
  <c r="AI1190" i="1"/>
  <c r="AI1189" i="1"/>
  <c r="AI1188" i="1"/>
  <c r="AI1187" i="1"/>
  <c r="AI1186" i="1"/>
  <c r="AI1185" i="1"/>
  <c r="AI1184" i="1"/>
  <c r="AI1183" i="1"/>
  <c r="AI1182" i="1"/>
  <c r="AI1181" i="1"/>
  <c r="AI1180" i="1"/>
  <c r="AI1179" i="1"/>
  <c r="AI1178" i="1"/>
  <c r="AI1177" i="1"/>
  <c r="AI1176" i="1"/>
  <c r="AI1175" i="1"/>
  <c r="AI1174" i="1"/>
  <c r="AI1173" i="1"/>
  <c r="AI1172" i="1"/>
  <c r="AI1171" i="1"/>
  <c r="AI1170" i="1"/>
  <c r="AI1169" i="1"/>
  <c r="AI1168" i="1"/>
  <c r="AI1167" i="1"/>
  <c r="AI1166" i="1"/>
  <c r="AI1165" i="1"/>
  <c r="AI1164" i="1"/>
  <c r="AI1163" i="1"/>
  <c r="AI1162" i="1"/>
  <c r="AI1161" i="1"/>
  <c r="AI1160" i="1"/>
  <c r="AI1159" i="1"/>
  <c r="AI1158" i="1"/>
  <c r="AI1157" i="1"/>
  <c r="AI1156" i="1"/>
  <c r="AI1155" i="1"/>
  <c r="AI1154" i="1"/>
  <c r="AI1153" i="1"/>
  <c r="AI1152" i="1"/>
  <c r="AI1151" i="1"/>
  <c r="AI1150" i="1"/>
  <c r="AI1149" i="1"/>
  <c r="AI1148" i="1"/>
  <c r="AI1147" i="1"/>
  <c r="AI1146" i="1"/>
  <c r="AI1145" i="1"/>
  <c r="AI1144" i="1"/>
  <c r="AI1143" i="1"/>
  <c r="AI1142" i="1"/>
  <c r="AI1141" i="1"/>
  <c r="AI1140" i="1"/>
  <c r="AI1139" i="1"/>
  <c r="AI1138" i="1"/>
  <c r="AI1137" i="1"/>
  <c r="AI1136" i="1"/>
  <c r="AI1135" i="1"/>
  <c r="AI1134" i="1"/>
  <c r="AI1133" i="1"/>
  <c r="AI1132" i="1"/>
  <c r="AI1131" i="1"/>
  <c r="AI1130" i="1"/>
  <c r="AI1129" i="1"/>
  <c r="AI1128" i="1"/>
  <c r="AI1127" i="1"/>
  <c r="AI1126" i="1"/>
  <c r="AI1125" i="1"/>
  <c r="AI1124" i="1"/>
  <c r="AI1123" i="1"/>
  <c r="AI1122" i="1"/>
  <c r="AI1121" i="1"/>
  <c r="AI1120" i="1"/>
  <c r="AI1119" i="1"/>
  <c r="AI1118" i="1"/>
  <c r="AI1117" i="1"/>
  <c r="AI1116" i="1"/>
  <c r="AI1115" i="1"/>
  <c r="AI1114" i="1"/>
  <c r="AI1113" i="1"/>
  <c r="AI1112" i="1"/>
  <c r="AI1111" i="1"/>
  <c r="AI1110" i="1"/>
  <c r="AI1109" i="1"/>
  <c r="AI1108" i="1"/>
  <c r="AI1107" i="1"/>
  <c r="AI1106" i="1"/>
  <c r="AI1105" i="1"/>
  <c r="AI1104" i="1"/>
  <c r="AI1103" i="1"/>
  <c r="AI1102" i="1"/>
  <c r="AI1101" i="1"/>
  <c r="AI1100" i="1"/>
  <c r="AI1099" i="1"/>
  <c r="AI1098" i="1"/>
  <c r="AI1097" i="1"/>
  <c r="AI1096" i="1"/>
  <c r="AI1095" i="1"/>
  <c r="AI1094" i="1"/>
  <c r="AI1093" i="1"/>
  <c r="AI1092" i="1"/>
  <c r="AI1091" i="1"/>
  <c r="AI1090" i="1"/>
  <c r="AI1089" i="1"/>
  <c r="AI1088" i="1"/>
  <c r="AI1087" i="1"/>
  <c r="AI1086" i="1"/>
  <c r="AI1085" i="1"/>
  <c r="AI1084" i="1"/>
  <c r="AI1083" i="1"/>
  <c r="AI1082" i="1"/>
  <c r="AI1081" i="1"/>
  <c r="AI1080" i="1"/>
  <c r="AI1079" i="1"/>
  <c r="AI1078" i="1"/>
  <c r="AI1077" i="1"/>
  <c r="AI1076" i="1"/>
  <c r="AI1075" i="1"/>
  <c r="AI1074" i="1"/>
  <c r="AI1073" i="1"/>
  <c r="AI1072" i="1"/>
  <c r="AI1071" i="1"/>
  <c r="AI1070" i="1"/>
  <c r="AI1069" i="1"/>
  <c r="AI1068" i="1"/>
  <c r="AI1067" i="1"/>
  <c r="AI1066" i="1"/>
  <c r="AI1065" i="1"/>
  <c r="AI1064" i="1"/>
  <c r="AI1063" i="1"/>
  <c r="AI1062" i="1"/>
  <c r="AI1061" i="1"/>
  <c r="AI1060" i="1"/>
  <c r="AI1059" i="1"/>
  <c r="AI1058" i="1"/>
  <c r="AI1057" i="1"/>
  <c r="AI1056" i="1"/>
  <c r="AI1055" i="1"/>
  <c r="AI1054" i="1"/>
  <c r="AI1053" i="1"/>
  <c r="AI1052" i="1"/>
  <c r="AI1051" i="1"/>
  <c r="AI1050" i="1"/>
  <c r="AI1049" i="1"/>
  <c r="AI1048" i="1"/>
  <c r="AI1047" i="1"/>
  <c r="AI1046" i="1"/>
  <c r="AI1045" i="1"/>
  <c r="AI1044" i="1"/>
  <c r="AI1043" i="1"/>
  <c r="AI1042" i="1"/>
  <c r="AI1041" i="1"/>
  <c r="AI1040" i="1"/>
  <c r="AI1039" i="1"/>
  <c r="AI1038" i="1"/>
  <c r="AI1037" i="1"/>
  <c r="AI1036" i="1"/>
  <c r="AI1035" i="1"/>
  <c r="AI1034" i="1"/>
  <c r="AI1033" i="1"/>
  <c r="AI1032" i="1"/>
  <c r="AI1031" i="1"/>
  <c r="AI1030" i="1"/>
  <c r="AI1029" i="1"/>
  <c r="AI1028" i="1"/>
  <c r="AI1027" i="1"/>
  <c r="AI1026" i="1"/>
  <c r="AI1025" i="1"/>
  <c r="AI1024" i="1"/>
  <c r="AI1023" i="1"/>
  <c r="AI1022" i="1"/>
  <c r="AI1021" i="1"/>
  <c r="AI1020" i="1"/>
  <c r="AI1019" i="1"/>
  <c r="AI1018" i="1"/>
  <c r="AI1017" i="1"/>
  <c r="AI1016" i="1"/>
  <c r="AI1015" i="1"/>
  <c r="AI1014" i="1"/>
  <c r="AI1013" i="1"/>
  <c r="AI1012" i="1"/>
  <c r="AI1011" i="1"/>
  <c r="AI1010" i="1"/>
  <c r="AI1009" i="1"/>
  <c r="AI1008" i="1"/>
  <c r="AI1007" i="1"/>
  <c r="AI1006" i="1"/>
  <c r="AI1005" i="1"/>
  <c r="AI1004" i="1"/>
  <c r="AI1003" i="1"/>
  <c r="AI1002" i="1"/>
  <c r="AI1001" i="1"/>
  <c r="AI1000" i="1"/>
  <c r="AI999" i="1"/>
  <c r="AI998" i="1"/>
  <c r="AI997" i="1"/>
  <c r="AI996" i="1"/>
  <c r="AI995" i="1"/>
  <c r="AI994" i="1"/>
  <c r="AI993" i="1"/>
  <c r="AI992" i="1"/>
  <c r="AI991" i="1"/>
  <c r="AI990" i="1"/>
  <c r="AI989" i="1"/>
  <c r="AI988" i="1"/>
  <c r="AI987" i="1"/>
  <c r="AI986" i="1"/>
  <c r="AI985" i="1"/>
  <c r="AI984" i="1"/>
  <c r="AI983" i="1"/>
  <c r="AI982" i="1"/>
  <c r="AI981" i="1"/>
  <c r="AI980" i="1"/>
  <c r="AI979" i="1"/>
  <c r="AI978" i="1"/>
  <c r="AI977" i="1"/>
  <c r="AI976" i="1"/>
  <c r="AI975" i="1"/>
  <c r="AI974" i="1"/>
  <c r="AI973" i="1"/>
  <c r="AI972" i="1"/>
  <c r="AI971" i="1"/>
  <c r="AI970" i="1"/>
  <c r="AI969" i="1"/>
  <c r="AI968" i="1"/>
  <c r="AI967" i="1"/>
  <c r="AI966" i="1"/>
  <c r="AI965" i="1"/>
  <c r="AI964" i="1"/>
  <c r="AI963" i="1"/>
  <c r="AI962" i="1"/>
  <c r="AI961" i="1"/>
  <c r="AI960" i="1"/>
  <c r="AI959" i="1"/>
  <c r="AI958" i="1"/>
  <c r="AI957" i="1"/>
  <c r="AI956" i="1"/>
  <c r="AI955" i="1"/>
  <c r="AI954" i="1"/>
  <c r="AI953" i="1"/>
  <c r="AI952" i="1"/>
  <c r="AI951" i="1"/>
  <c r="AI950" i="1"/>
  <c r="AI949" i="1"/>
  <c r="AI948" i="1"/>
  <c r="AI947" i="1"/>
  <c r="AI946" i="1"/>
  <c r="AI945" i="1"/>
  <c r="AI944" i="1"/>
  <c r="AI943" i="1"/>
  <c r="AI942" i="1"/>
  <c r="AI941" i="1"/>
  <c r="AI940" i="1"/>
  <c r="AI939" i="1"/>
  <c r="AI938" i="1"/>
  <c r="AI937" i="1"/>
  <c r="AI936" i="1"/>
  <c r="AI935" i="1"/>
  <c r="AI934" i="1"/>
  <c r="AI933" i="1"/>
  <c r="AI932" i="1"/>
  <c r="AI931" i="1"/>
  <c r="AI930" i="1"/>
  <c r="AI929" i="1"/>
  <c r="AI928" i="1"/>
  <c r="AI927" i="1"/>
  <c r="AI926" i="1"/>
  <c r="AI925" i="1"/>
  <c r="AI924" i="1"/>
  <c r="AI923" i="1"/>
  <c r="AI922" i="1"/>
  <c r="AI921" i="1"/>
  <c r="AI920" i="1"/>
  <c r="AI919" i="1"/>
  <c r="AI918" i="1"/>
  <c r="AI917" i="1"/>
  <c r="AI916" i="1"/>
  <c r="AI915" i="1"/>
  <c r="AI914" i="1"/>
  <c r="AI913" i="1"/>
  <c r="AI912" i="1"/>
  <c r="AI911" i="1"/>
  <c r="AI910" i="1"/>
  <c r="AI909" i="1"/>
  <c r="AI908" i="1"/>
  <c r="AI907" i="1"/>
  <c r="AI906" i="1"/>
  <c r="AI905" i="1"/>
  <c r="AI904" i="1"/>
  <c r="AI903" i="1"/>
  <c r="AI902" i="1"/>
  <c r="AI901" i="1"/>
  <c r="AI900" i="1"/>
  <c r="AI899" i="1"/>
  <c r="AI898" i="1"/>
  <c r="AI897" i="1"/>
  <c r="AI896" i="1"/>
  <c r="AI895" i="1"/>
  <c r="AI894" i="1"/>
  <c r="AI893" i="1"/>
  <c r="AI892" i="1"/>
  <c r="AI891" i="1"/>
  <c r="AI890" i="1"/>
  <c r="AI889" i="1"/>
  <c r="AI888" i="1"/>
  <c r="AI887" i="1"/>
  <c r="AI886" i="1"/>
  <c r="AI885" i="1"/>
  <c r="AI884" i="1"/>
  <c r="AI883" i="1"/>
  <c r="AI882" i="1"/>
  <c r="AI881" i="1"/>
  <c r="AI880" i="1"/>
  <c r="AI879" i="1"/>
  <c r="AI878" i="1"/>
  <c r="AI877" i="1"/>
  <c r="AI876" i="1"/>
  <c r="AI875" i="1"/>
  <c r="AI874" i="1"/>
  <c r="AI873" i="1"/>
  <c r="AI872" i="1"/>
  <c r="AI871" i="1"/>
  <c r="AI870" i="1"/>
  <c r="AI869" i="1"/>
  <c r="AI868" i="1"/>
  <c r="AI867" i="1"/>
  <c r="AI866" i="1"/>
  <c r="AI865" i="1"/>
  <c r="AI864" i="1"/>
  <c r="AI863" i="1"/>
  <c r="AI862" i="1"/>
  <c r="AI861" i="1"/>
  <c r="AI860" i="1"/>
  <c r="AI859" i="1"/>
  <c r="AI858" i="1"/>
  <c r="AI857" i="1"/>
  <c r="AI856" i="1"/>
  <c r="AI855" i="1"/>
  <c r="AI854" i="1"/>
  <c r="AI853" i="1"/>
  <c r="AI852" i="1"/>
  <c r="AI851" i="1"/>
  <c r="AI850" i="1"/>
  <c r="AI849" i="1"/>
  <c r="AI848" i="1"/>
  <c r="AI847" i="1"/>
  <c r="AI846" i="1"/>
  <c r="AI845" i="1"/>
  <c r="AI844" i="1"/>
  <c r="AI843" i="1"/>
  <c r="AI842" i="1"/>
  <c r="AI841" i="1"/>
  <c r="AI840" i="1"/>
  <c r="AI839" i="1"/>
  <c r="AI838" i="1"/>
  <c r="AI837" i="1"/>
  <c r="AI836" i="1"/>
  <c r="AI835" i="1"/>
  <c r="AI834" i="1"/>
  <c r="AI833" i="1"/>
  <c r="AI832" i="1"/>
  <c r="AI831" i="1"/>
  <c r="AI830" i="1"/>
  <c r="AI829" i="1"/>
  <c r="AI828" i="1"/>
  <c r="AI827" i="1"/>
  <c r="AI826" i="1"/>
  <c r="AI825" i="1"/>
  <c r="AI824" i="1"/>
  <c r="AI823" i="1"/>
  <c r="AI822" i="1"/>
  <c r="AI821" i="1"/>
  <c r="AI820" i="1"/>
  <c r="AI819" i="1"/>
  <c r="AI818" i="1"/>
  <c r="AI817" i="1"/>
  <c r="AI816" i="1"/>
  <c r="AI815" i="1"/>
  <c r="AI814" i="1"/>
  <c r="AI813" i="1"/>
  <c r="AI812" i="1"/>
  <c r="AI811" i="1"/>
  <c r="AI810" i="1"/>
  <c r="AI809" i="1"/>
  <c r="AI808" i="1"/>
  <c r="AI807" i="1"/>
  <c r="AI806" i="1"/>
  <c r="AI805" i="1"/>
  <c r="AI804" i="1"/>
  <c r="AI803" i="1"/>
  <c r="AI802" i="1"/>
  <c r="AI801" i="1"/>
  <c r="AI800" i="1"/>
  <c r="AI799" i="1"/>
  <c r="AI798" i="1"/>
  <c r="AI797" i="1"/>
  <c r="AI796" i="1"/>
  <c r="AI795" i="1"/>
  <c r="AI794" i="1"/>
  <c r="AI793" i="1"/>
  <c r="AI792" i="1"/>
  <c r="AI791" i="1"/>
  <c r="AI790" i="1"/>
  <c r="AI789" i="1"/>
  <c r="AI788" i="1"/>
  <c r="AI787" i="1"/>
  <c r="AI786" i="1"/>
  <c r="AI785" i="1"/>
  <c r="AI784" i="1"/>
  <c r="AI783" i="1"/>
  <c r="AI782" i="1"/>
  <c r="AI781" i="1"/>
  <c r="AI780" i="1"/>
  <c r="AI779" i="1"/>
  <c r="AI778" i="1"/>
  <c r="AI777" i="1"/>
  <c r="AI776" i="1"/>
  <c r="AI775" i="1"/>
  <c r="AI774" i="1"/>
  <c r="AI773" i="1"/>
  <c r="AI772" i="1"/>
  <c r="AI771" i="1"/>
  <c r="AI770" i="1"/>
  <c r="AI769" i="1"/>
  <c r="AI768" i="1"/>
  <c r="AI767" i="1"/>
  <c r="AI766" i="1"/>
  <c r="AI765" i="1"/>
  <c r="AI764" i="1"/>
  <c r="AI763" i="1"/>
  <c r="AI762" i="1"/>
  <c r="AI761" i="1"/>
  <c r="AI760" i="1"/>
  <c r="AI759" i="1"/>
  <c r="AI758" i="1"/>
  <c r="AI757" i="1"/>
  <c r="AI756" i="1"/>
  <c r="AI755" i="1"/>
  <c r="AI754" i="1"/>
  <c r="AI753" i="1"/>
  <c r="AI752" i="1"/>
  <c r="AI751" i="1"/>
  <c r="AI750" i="1"/>
  <c r="AI749" i="1"/>
  <c r="AI748" i="1"/>
  <c r="AI747" i="1"/>
  <c r="AI746" i="1"/>
  <c r="AI745" i="1"/>
  <c r="AI744" i="1"/>
  <c r="AI743" i="1"/>
  <c r="AI742" i="1"/>
  <c r="AI741" i="1"/>
  <c r="AI740" i="1"/>
  <c r="AI739" i="1"/>
  <c r="AI738" i="1"/>
  <c r="AI737" i="1"/>
  <c r="AI736" i="1"/>
  <c r="AI735" i="1"/>
  <c r="AI734" i="1"/>
  <c r="AI733" i="1"/>
  <c r="AI732" i="1"/>
  <c r="AI731" i="1"/>
  <c r="AI730" i="1"/>
  <c r="AI729" i="1"/>
  <c r="AI728" i="1"/>
  <c r="AI727" i="1"/>
  <c r="AI726" i="1"/>
  <c r="AI725" i="1"/>
  <c r="AI724" i="1"/>
  <c r="AI723" i="1"/>
  <c r="AI722" i="1"/>
  <c r="AI721" i="1"/>
  <c r="AI720" i="1"/>
  <c r="AI719" i="1"/>
  <c r="AI718" i="1"/>
  <c r="AI717" i="1"/>
  <c r="AI716" i="1"/>
  <c r="AI715" i="1"/>
  <c r="AI714" i="1"/>
  <c r="AI713" i="1"/>
  <c r="AI712" i="1"/>
  <c r="AI711" i="1"/>
  <c r="AI710" i="1"/>
  <c r="AI709" i="1"/>
  <c r="AI708" i="1"/>
  <c r="AI707" i="1"/>
  <c r="AI706" i="1"/>
  <c r="AI705" i="1"/>
  <c r="AI704" i="1"/>
  <c r="AI703" i="1"/>
  <c r="AI702" i="1"/>
  <c r="AI701" i="1"/>
  <c r="AI700" i="1"/>
  <c r="AI699" i="1"/>
  <c r="AI698" i="1"/>
  <c r="AI697" i="1"/>
  <c r="AI696" i="1"/>
  <c r="AI695" i="1"/>
  <c r="AI694" i="1"/>
  <c r="AI693" i="1"/>
  <c r="AI692" i="1"/>
  <c r="AI691" i="1"/>
  <c r="AI690" i="1"/>
  <c r="AI689" i="1"/>
  <c r="AI688" i="1"/>
  <c r="AI687" i="1"/>
  <c r="AI686" i="1"/>
  <c r="AI685" i="1"/>
  <c r="AI684" i="1"/>
  <c r="AI683" i="1"/>
  <c r="AI682" i="1"/>
  <c r="AI681" i="1"/>
  <c r="AI680" i="1"/>
  <c r="AI679" i="1"/>
  <c r="AI678" i="1"/>
  <c r="AI677" i="1"/>
  <c r="AI676" i="1"/>
  <c r="AI675" i="1"/>
  <c r="AI674" i="1"/>
  <c r="AI673" i="1"/>
  <c r="AI672" i="1"/>
  <c r="AI671" i="1"/>
  <c r="AI670" i="1"/>
  <c r="AI669" i="1"/>
  <c r="AI668" i="1"/>
  <c r="AI667" i="1"/>
  <c r="AI666" i="1"/>
  <c r="AI665" i="1"/>
  <c r="AI664" i="1"/>
  <c r="AI663" i="1"/>
  <c r="AI662" i="1"/>
  <c r="AI661" i="1"/>
  <c r="AI660" i="1"/>
  <c r="AI659" i="1"/>
  <c r="AI658" i="1"/>
  <c r="AI657" i="1"/>
  <c r="AI656" i="1"/>
  <c r="AI655" i="1"/>
  <c r="AI654" i="1"/>
  <c r="AI653" i="1"/>
  <c r="AI652" i="1"/>
  <c r="AI651" i="1"/>
  <c r="AI650" i="1"/>
  <c r="AI649" i="1"/>
  <c r="AI648" i="1"/>
  <c r="AI647" i="1"/>
  <c r="AI646" i="1"/>
  <c r="AI645" i="1"/>
  <c r="AI644" i="1"/>
  <c r="AI643" i="1"/>
  <c r="AI642" i="1"/>
  <c r="AI641" i="1"/>
  <c r="AI640" i="1"/>
  <c r="AI639" i="1"/>
  <c r="AI638" i="1"/>
  <c r="AI637" i="1"/>
  <c r="AI636" i="1"/>
  <c r="AI635" i="1"/>
  <c r="AI634" i="1"/>
  <c r="AI633" i="1"/>
  <c r="AI632" i="1"/>
  <c r="AI631" i="1"/>
  <c r="AI630" i="1"/>
  <c r="AI629" i="1"/>
  <c r="AI628" i="1"/>
  <c r="AI627" i="1"/>
  <c r="AI626" i="1"/>
  <c r="AI625" i="1"/>
  <c r="AI624" i="1"/>
  <c r="AI623" i="1"/>
  <c r="AI622" i="1"/>
  <c r="AI621" i="1"/>
  <c r="AI620" i="1"/>
  <c r="AI619" i="1"/>
  <c r="AI618" i="1"/>
  <c r="AI617" i="1"/>
  <c r="AI616" i="1"/>
  <c r="AI615" i="1"/>
  <c r="AI614" i="1"/>
  <c r="AI613" i="1"/>
  <c r="AI612" i="1"/>
  <c r="AI611" i="1"/>
  <c r="AI610" i="1"/>
  <c r="AI609" i="1"/>
  <c r="AI608" i="1"/>
  <c r="AI607" i="1"/>
  <c r="AI606" i="1"/>
  <c r="AI605" i="1"/>
  <c r="AI604" i="1"/>
  <c r="AI603" i="1"/>
  <c r="AI602" i="1"/>
  <c r="AI601" i="1"/>
  <c r="AI600" i="1"/>
  <c r="AI599" i="1"/>
  <c r="AI598" i="1"/>
  <c r="AI597" i="1"/>
  <c r="AI596" i="1"/>
  <c r="AI595" i="1"/>
  <c r="AI594" i="1"/>
  <c r="AI593" i="1"/>
  <c r="AI592" i="1"/>
  <c r="AI591" i="1"/>
  <c r="AI590" i="1"/>
  <c r="AI589" i="1"/>
  <c r="AI588" i="1"/>
  <c r="AI587" i="1"/>
  <c r="AI586" i="1"/>
  <c r="AI585" i="1"/>
  <c r="AI584" i="1"/>
  <c r="AI583" i="1"/>
  <c r="AI582" i="1"/>
  <c r="AI581" i="1"/>
  <c r="AI580" i="1"/>
  <c r="AI579" i="1"/>
  <c r="AI578" i="1"/>
  <c r="AI577" i="1"/>
  <c r="AI576" i="1"/>
  <c r="AI575" i="1"/>
  <c r="AI574" i="1"/>
  <c r="AI573" i="1"/>
  <c r="AI572" i="1"/>
  <c r="AI571" i="1"/>
  <c r="AI570" i="1"/>
  <c r="AI569" i="1"/>
  <c r="AI568" i="1"/>
  <c r="AI567" i="1"/>
  <c r="AI566" i="1"/>
  <c r="AI565" i="1"/>
  <c r="AI564" i="1"/>
  <c r="AI563" i="1"/>
  <c r="AI562" i="1"/>
  <c r="AI561" i="1"/>
  <c r="AI560" i="1"/>
  <c r="AI559" i="1"/>
  <c r="AI558" i="1"/>
  <c r="AI557" i="1"/>
  <c r="AI556" i="1"/>
  <c r="AI555" i="1"/>
  <c r="AI554" i="1"/>
  <c r="AI553" i="1"/>
  <c r="AI552" i="1"/>
  <c r="AI551" i="1"/>
  <c r="AI550" i="1"/>
  <c r="AI549" i="1"/>
  <c r="AI548" i="1"/>
  <c r="AI547" i="1"/>
  <c r="AI546" i="1"/>
  <c r="AI545" i="1"/>
  <c r="AI544" i="1"/>
  <c r="AI543" i="1"/>
  <c r="AI542" i="1"/>
  <c r="AI541" i="1"/>
  <c r="AI540" i="1"/>
  <c r="AI539" i="1"/>
  <c r="AI538" i="1"/>
  <c r="AI537" i="1"/>
  <c r="AI536" i="1"/>
  <c r="AI535" i="1"/>
  <c r="AI534" i="1"/>
  <c r="AI533" i="1"/>
  <c r="AI532" i="1"/>
  <c r="AI531" i="1"/>
  <c r="AI530" i="1"/>
  <c r="AI529" i="1"/>
  <c r="AI528" i="1"/>
  <c r="AI527" i="1"/>
  <c r="AI526" i="1"/>
  <c r="AI525" i="1"/>
  <c r="AI524" i="1"/>
  <c r="AI523" i="1"/>
  <c r="AI522" i="1"/>
  <c r="AI521" i="1"/>
  <c r="AI520" i="1"/>
  <c r="AI519" i="1"/>
  <c r="AI518" i="1"/>
  <c r="AI517" i="1"/>
  <c r="AI516" i="1"/>
  <c r="AI515" i="1"/>
  <c r="AI514" i="1"/>
  <c r="AI513" i="1"/>
  <c r="AI512" i="1"/>
  <c r="AI511" i="1"/>
  <c r="AI510" i="1"/>
  <c r="AI509" i="1"/>
  <c r="AI508" i="1"/>
  <c r="AI507" i="1"/>
  <c r="AI506" i="1"/>
  <c r="AI505" i="1"/>
  <c r="AI504" i="1"/>
  <c r="AI503" i="1"/>
  <c r="AI502" i="1"/>
  <c r="AI501" i="1"/>
  <c r="AI500" i="1"/>
  <c r="AI499" i="1"/>
  <c r="AI498" i="1"/>
  <c r="AI497" i="1"/>
  <c r="AI496" i="1"/>
  <c r="AI495" i="1"/>
  <c r="AI494" i="1"/>
  <c r="AI493" i="1"/>
  <c r="AI492" i="1"/>
  <c r="AI491" i="1"/>
  <c r="AI490" i="1"/>
  <c r="AI489" i="1"/>
  <c r="AI488" i="1"/>
  <c r="AI487" i="1"/>
  <c r="AI486" i="1"/>
  <c r="AI485" i="1"/>
  <c r="AI484" i="1"/>
  <c r="AI483" i="1"/>
  <c r="AI482" i="1"/>
  <c r="AI481" i="1"/>
  <c r="AI480" i="1"/>
  <c r="AI479" i="1"/>
  <c r="AI478" i="1"/>
  <c r="AI477" i="1"/>
  <c r="AI476" i="1"/>
  <c r="AI475" i="1"/>
  <c r="AI474" i="1"/>
  <c r="AI473" i="1"/>
  <c r="AI472" i="1"/>
  <c r="AI471" i="1"/>
  <c r="AI470" i="1"/>
  <c r="AI469" i="1"/>
  <c r="AI468" i="1"/>
  <c r="AI467" i="1"/>
  <c r="AI466" i="1"/>
  <c r="AI465" i="1"/>
  <c r="AI464" i="1"/>
  <c r="AI463" i="1"/>
  <c r="AI462" i="1"/>
  <c r="AI461" i="1"/>
  <c r="AI460" i="1"/>
  <c r="AI459" i="1"/>
  <c r="AI458" i="1"/>
  <c r="AI457" i="1"/>
  <c r="AI456" i="1"/>
  <c r="AI455" i="1"/>
  <c r="AI454" i="1"/>
  <c r="AI453" i="1"/>
  <c r="AI452" i="1"/>
  <c r="AI451" i="1"/>
  <c r="AI450" i="1"/>
  <c r="AI449" i="1"/>
  <c r="AI448" i="1"/>
  <c r="AI447" i="1"/>
  <c r="AI446" i="1"/>
  <c r="AI445" i="1"/>
  <c r="AI444" i="1"/>
  <c r="AI443" i="1"/>
  <c r="AI442" i="1"/>
  <c r="AI441" i="1"/>
  <c r="AI440" i="1"/>
  <c r="AI439" i="1"/>
  <c r="AI438" i="1"/>
  <c r="AI437" i="1"/>
  <c r="AI436" i="1"/>
  <c r="AI435" i="1"/>
  <c r="AI434" i="1"/>
  <c r="AI433" i="1"/>
  <c r="AI432" i="1"/>
  <c r="AI431" i="1"/>
  <c r="AI430" i="1"/>
  <c r="AI429" i="1"/>
  <c r="AI428" i="1"/>
  <c r="AI427" i="1"/>
  <c r="AI426" i="1"/>
  <c r="AI425" i="1"/>
  <c r="AI424" i="1"/>
  <c r="AI423" i="1"/>
  <c r="AI422" i="1"/>
  <c r="AI421" i="1"/>
  <c r="AI420" i="1"/>
  <c r="AI419" i="1"/>
  <c r="AI418" i="1"/>
  <c r="AI417" i="1"/>
  <c r="AI416" i="1"/>
  <c r="AI415" i="1"/>
  <c r="AI414" i="1"/>
  <c r="AI413" i="1"/>
  <c r="AI412" i="1"/>
  <c r="AI411" i="1"/>
  <c r="AI410" i="1"/>
  <c r="AI409" i="1"/>
  <c r="AI408" i="1"/>
  <c r="AI407" i="1"/>
  <c r="AI406" i="1"/>
  <c r="AI405" i="1"/>
  <c r="AI404" i="1"/>
  <c r="AI403" i="1"/>
  <c r="AI402" i="1"/>
  <c r="AI401" i="1"/>
  <c r="AI400" i="1"/>
  <c r="AI399" i="1"/>
  <c r="AI398" i="1"/>
  <c r="AI397" i="1"/>
  <c r="AI396" i="1"/>
  <c r="AI395" i="1"/>
  <c r="AI394" i="1"/>
  <c r="AI393" i="1"/>
  <c r="AI392" i="1"/>
  <c r="AI391" i="1"/>
  <c r="AI390" i="1"/>
  <c r="AI389" i="1"/>
  <c r="AI388" i="1"/>
  <c r="AI387" i="1"/>
  <c r="AI386" i="1"/>
  <c r="AI385" i="1"/>
  <c r="AI384" i="1"/>
  <c r="AI383" i="1"/>
  <c r="AI382" i="1"/>
  <c r="AI381" i="1"/>
  <c r="AI380" i="1"/>
  <c r="AI379" i="1"/>
  <c r="AI378" i="1"/>
  <c r="AI377" i="1"/>
  <c r="AI376" i="1"/>
  <c r="AI375" i="1"/>
  <c r="AI374" i="1"/>
  <c r="AI373" i="1"/>
  <c r="AI372" i="1"/>
  <c r="AI371" i="1"/>
  <c r="AI370" i="1"/>
  <c r="AI369" i="1"/>
  <c r="AI368" i="1"/>
  <c r="AI367" i="1"/>
  <c r="AI366" i="1"/>
  <c r="AI365" i="1"/>
  <c r="AI364" i="1"/>
  <c r="AI363" i="1"/>
  <c r="AI362" i="1"/>
  <c r="AI361" i="1"/>
  <c r="AI360" i="1"/>
  <c r="AI359" i="1"/>
  <c r="AI358" i="1"/>
  <c r="AI357" i="1"/>
  <c r="AI356" i="1"/>
  <c r="AI355" i="1"/>
  <c r="AI354" i="1"/>
  <c r="AI353" i="1"/>
  <c r="AI352" i="1"/>
  <c r="AI351" i="1"/>
  <c r="AI350" i="1"/>
  <c r="AI349" i="1"/>
  <c r="AI348" i="1"/>
  <c r="AI347" i="1"/>
  <c r="AI346" i="1"/>
  <c r="AI345" i="1"/>
  <c r="AI344" i="1"/>
  <c r="AI343" i="1"/>
  <c r="AI342" i="1"/>
  <c r="AI341" i="1"/>
  <c r="AI340" i="1"/>
  <c r="AI339" i="1"/>
  <c r="AI338" i="1"/>
  <c r="AI337" i="1"/>
  <c r="AI336" i="1"/>
  <c r="AI335" i="1"/>
  <c r="AI334" i="1"/>
  <c r="AI333" i="1"/>
  <c r="AI332" i="1"/>
  <c r="AI1262" i="1"/>
  <c r="AI1261" i="1"/>
  <c r="AI1260" i="1"/>
  <c r="AI1259" i="1"/>
  <c r="AI1258" i="1"/>
  <c r="AI1257" i="1"/>
  <c r="AI1256" i="1"/>
  <c r="AI1255" i="1"/>
  <c r="AI1254" i="1"/>
  <c r="AI1253" i="1"/>
  <c r="AI1252" i="1"/>
  <c r="AI1251" i="1"/>
  <c r="AI1250" i="1"/>
  <c r="AI1249" i="1"/>
  <c r="AI1248" i="1"/>
  <c r="AI1247" i="1"/>
  <c r="AI1246" i="1"/>
  <c r="AI1245" i="1"/>
  <c r="AI1244" i="1"/>
  <c r="AI1243" i="1"/>
  <c r="AI1242" i="1"/>
  <c r="AI1241" i="1"/>
  <c r="AI1240" i="1"/>
  <c r="AI1239" i="1"/>
  <c r="AI1238" i="1"/>
  <c r="AI1237" i="1"/>
  <c r="AI1236" i="1"/>
  <c r="AI1235" i="1"/>
  <c r="AI1234" i="1"/>
  <c r="AI1233" i="1"/>
  <c r="BB1233" i="1"/>
  <c r="BB1232" i="1"/>
  <c r="BB1231" i="1"/>
  <c r="BB1230" i="1"/>
  <c r="BB1229" i="1"/>
  <c r="BB1228" i="1"/>
  <c r="BB1227" i="1"/>
  <c r="BB1226" i="1"/>
  <c r="BB1225" i="1"/>
  <c r="BB1224" i="1"/>
  <c r="BB1223" i="1"/>
  <c r="BB1222" i="1"/>
  <c r="BB1221" i="1"/>
  <c r="BB1220" i="1"/>
  <c r="BB1219" i="1"/>
  <c r="BB1218" i="1"/>
  <c r="BB1217" i="1"/>
  <c r="BB1216" i="1"/>
  <c r="BB1215" i="1"/>
  <c r="BB1214" i="1"/>
  <c r="BB1213" i="1"/>
  <c r="BB1212" i="1"/>
  <c r="BB1211" i="1"/>
  <c r="BB1210" i="1"/>
  <c r="BB1209" i="1"/>
  <c r="BB1208" i="1"/>
  <c r="BB1207" i="1"/>
  <c r="BB1206" i="1"/>
  <c r="BB1205" i="1"/>
  <c r="BB1204" i="1"/>
  <c r="BB1203" i="1"/>
  <c r="BB1202" i="1"/>
  <c r="BB1201" i="1"/>
  <c r="BB1200" i="1"/>
  <c r="BB1199" i="1"/>
  <c r="BB1198" i="1"/>
  <c r="BB1197" i="1"/>
  <c r="BB1196" i="1"/>
  <c r="BB1195" i="1"/>
  <c r="BB1194" i="1"/>
  <c r="BB1193" i="1"/>
  <c r="BB1192" i="1"/>
  <c r="BB1191" i="1"/>
  <c r="BB1190" i="1"/>
  <c r="BB1189" i="1"/>
  <c r="BB1188" i="1"/>
  <c r="BB1187" i="1"/>
  <c r="BB1186" i="1"/>
  <c r="BB1185" i="1"/>
  <c r="BB1184" i="1"/>
  <c r="BB1183" i="1"/>
  <c r="BB1182" i="1"/>
  <c r="BB1181" i="1"/>
  <c r="BB1180" i="1"/>
  <c r="BB1179" i="1"/>
  <c r="BB1178" i="1"/>
  <c r="BB1177" i="1"/>
  <c r="BB1176" i="1"/>
  <c r="BB1175" i="1"/>
  <c r="BB1174" i="1"/>
  <c r="BB1173" i="1"/>
  <c r="BB1172" i="1"/>
  <c r="BB1171" i="1"/>
  <c r="BB1170" i="1"/>
  <c r="BB1169" i="1"/>
  <c r="BB1168" i="1"/>
  <c r="BB1167" i="1"/>
  <c r="BB1166" i="1"/>
  <c r="BB1165" i="1"/>
  <c r="BB1164" i="1"/>
  <c r="BB1163" i="1"/>
  <c r="BB1162" i="1"/>
  <c r="BB1161" i="1"/>
  <c r="BB1160" i="1"/>
  <c r="BB1159" i="1"/>
  <c r="BB1158" i="1"/>
  <c r="BB1157" i="1"/>
  <c r="BB1156" i="1"/>
  <c r="BB1155" i="1"/>
  <c r="BB1154" i="1"/>
  <c r="BB1153" i="1"/>
  <c r="BB1152" i="1"/>
  <c r="BB1151" i="1"/>
  <c r="BB1150" i="1"/>
  <c r="BB1149" i="1"/>
  <c r="BB1148" i="1"/>
  <c r="BB1147" i="1"/>
  <c r="BB1146" i="1"/>
  <c r="BB1145" i="1"/>
  <c r="BB1144" i="1"/>
  <c r="BB1143" i="1"/>
  <c r="BB1142" i="1"/>
  <c r="BB1141" i="1"/>
  <c r="BB1140" i="1"/>
  <c r="BB1139" i="1"/>
  <c r="BB1138" i="1"/>
  <c r="BB1137" i="1"/>
  <c r="BB1136" i="1"/>
  <c r="BB1135" i="1"/>
  <c r="BB1134" i="1"/>
  <c r="BB1133" i="1"/>
  <c r="BB1132" i="1"/>
  <c r="BB1131" i="1"/>
  <c r="BB1130" i="1"/>
  <c r="BB1129" i="1"/>
  <c r="BB1128" i="1"/>
  <c r="BB1127" i="1"/>
  <c r="BB1126" i="1"/>
  <c r="BB1125" i="1"/>
  <c r="BB1124" i="1"/>
  <c r="BB1123" i="1"/>
  <c r="BB1122" i="1"/>
  <c r="BB1121" i="1"/>
  <c r="BB1120" i="1"/>
  <c r="BB1119" i="1"/>
  <c r="BB1118" i="1"/>
  <c r="BB1117" i="1"/>
  <c r="BB1116" i="1"/>
  <c r="BB1115" i="1"/>
  <c r="BB1114" i="1"/>
  <c r="BB1113" i="1"/>
  <c r="BB1112" i="1"/>
  <c r="BB1111" i="1"/>
  <c r="BB1110" i="1"/>
  <c r="BB1109" i="1"/>
  <c r="BB1108" i="1"/>
  <c r="BB1107" i="1"/>
  <c r="BB1106" i="1"/>
  <c r="BB1105" i="1"/>
  <c r="BB1104" i="1"/>
  <c r="BB1103" i="1"/>
  <c r="BB1102" i="1"/>
  <c r="BB1101" i="1"/>
  <c r="BB1100" i="1"/>
  <c r="BB1099" i="1"/>
  <c r="BB1098" i="1"/>
  <c r="BB1097" i="1"/>
  <c r="BB1096" i="1"/>
  <c r="BB1095" i="1"/>
  <c r="BB1094" i="1"/>
  <c r="BB1093" i="1"/>
  <c r="BB1092" i="1"/>
  <c r="BB1091" i="1"/>
  <c r="BB1090" i="1"/>
  <c r="BB1089" i="1"/>
  <c r="BB1088" i="1"/>
  <c r="BB1087" i="1"/>
  <c r="BB1086" i="1"/>
  <c r="BB1085" i="1"/>
  <c r="BB1084" i="1"/>
  <c r="BB1083" i="1"/>
  <c r="BB1082" i="1"/>
  <c r="BB1081" i="1"/>
  <c r="BB1080" i="1"/>
  <c r="BB1079" i="1"/>
  <c r="BB1078" i="1"/>
  <c r="BB1077" i="1"/>
  <c r="BB1076" i="1"/>
  <c r="BB1075" i="1"/>
  <c r="BB1074" i="1"/>
  <c r="BB1073" i="1"/>
  <c r="BB1072" i="1"/>
  <c r="BB1071" i="1"/>
  <c r="BB1070" i="1"/>
  <c r="BB1069" i="1"/>
  <c r="BB1068" i="1"/>
  <c r="BB1067" i="1"/>
  <c r="BB1066" i="1"/>
  <c r="BB1065" i="1"/>
  <c r="BB1064" i="1"/>
  <c r="BB1063" i="1"/>
  <c r="BB1062" i="1"/>
  <c r="BB1061" i="1"/>
  <c r="BB1060" i="1"/>
  <c r="BB1059" i="1"/>
  <c r="BB1058" i="1"/>
  <c r="BB1057" i="1"/>
  <c r="BB1056" i="1"/>
  <c r="BB1055" i="1"/>
  <c r="BB1054" i="1"/>
  <c r="BB1053" i="1"/>
  <c r="BB1052" i="1"/>
  <c r="BB1051" i="1"/>
  <c r="BB1050" i="1"/>
  <c r="BB1049" i="1"/>
  <c r="BB1048" i="1"/>
  <c r="BB1047" i="1"/>
  <c r="BB1046" i="1"/>
  <c r="BB1045" i="1"/>
  <c r="BB1044" i="1"/>
  <c r="BB1043" i="1"/>
  <c r="BB1042" i="1"/>
  <c r="BB1041" i="1"/>
  <c r="BB1040" i="1"/>
  <c r="BB1039" i="1"/>
  <c r="BB1038" i="1"/>
  <c r="BB1037" i="1"/>
  <c r="BB1036" i="1"/>
  <c r="BB1035" i="1"/>
  <c r="BB1034" i="1"/>
  <c r="BB1033" i="1"/>
  <c r="BB1032" i="1"/>
  <c r="BB1031" i="1"/>
  <c r="BB1030" i="1"/>
  <c r="BB1029" i="1"/>
  <c r="BB1028" i="1"/>
  <c r="BB1027" i="1"/>
  <c r="BB1026" i="1"/>
  <c r="BB1025" i="1"/>
  <c r="BB1024" i="1"/>
  <c r="BB1023" i="1"/>
  <c r="BB1022" i="1"/>
  <c r="BB1021" i="1"/>
  <c r="BB1020" i="1"/>
  <c r="BB1019" i="1"/>
  <c r="BB1018" i="1"/>
  <c r="BB1017" i="1"/>
  <c r="BB1016" i="1"/>
  <c r="BB1015" i="1"/>
  <c r="BB1014" i="1"/>
  <c r="BB1013" i="1"/>
  <c r="BB1012" i="1"/>
  <c r="BB1011" i="1"/>
  <c r="BB1010" i="1"/>
  <c r="BB1009" i="1"/>
  <c r="BB1008" i="1"/>
  <c r="BB1007" i="1"/>
  <c r="BB1006" i="1"/>
  <c r="BB1005" i="1"/>
  <c r="BB1004" i="1"/>
  <c r="BB1003" i="1"/>
  <c r="BB1002" i="1"/>
  <c r="BB1001" i="1"/>
  <c r="BB1000" i="1"/>
  <c r="BB999" i="1"/>
  <c r="BB998" i="1"/>
  <c r="BB997" i="1"/>
  <c r="BB996" i="1"/>
  <c r="BB995" i="1"/>
  <c r="BB994" i="1"/>
  <c r="BB993" i="1"/>
  <c r="BB992" i="1"/>
  <c r="BB991" i="1"/>
  <c r="BB990" i="1"/>
  <c r="BB989" i="1"/>
  <c r="BB988" i="1"/>
  <c r="BB987" i="1"/>
  <c r="BB986" i="1"/>
  <c r="BB985" i="1"/>
  <c r="BB984" i="1"/>
  <c r="BB983" i="1"/>
  <c r="BB982" i="1"/>
  <c r="BB981" i="1"/>
  <c r="BB980" i="1"/>
  <c r="BB979" i="1"/>
  <c r="BB978" i="1"/>
  <c r="BB977" i="1"/>
  <c r="BB976" i="1"/>
  <c r="BB975" i="1"/>
  <c r="BB974" i="1"/>
  <c r="BB973" i="1"/>
  <c r="BB972" i="1"/>
  <c r="BB971" i="1"/>
  <c r="BB970" i="1"/>
  <c r="BB969" i="1"/>
  <c r="BB968" i="1"/>
  <c r="BB967" i="1"/>
  <c r="BB966" i="1"/>
  <c r="BB965" i="1"/>
  <c r="BB964" i="1"/>
  <c r="BB963" i="1"/>
  <c r="BB962" i="1"/>
  <c r="BB961" i="1"/>
  <c r="BB960" i="1"/>
  <c r="BB959" i="1"/>
  <c r="BB958" i="1"/>
  <c r="BB957" i="1"/>
  <c r="BB956" i="1"/>
  <c r="BB955" i="1"/>
  <c r="BB954" i="1"/>
  <c r="BB953" i="1"/>
  <c r="BB952" i="1"/>
  <c r="BB951" i="1"/>
  <c r="BB950" i="1"/>
  <c r="BB949" i="1"/>
  <c r="BB948" i="1"/>
  <c r="BB947" i="1"/>
  <c r="BB946" i="1"/>
  <c r="BB945" i="1"/>
  <c r="BB944" i="1"/>
  <c r="BB943" i="1"/>
  <c r="BB942" i="1"/>
  <c r="BB941" i="1"/>
  <c r="BB940" i="1"/>
  <c r="BB939" i="1"/>
  <c r="BB938" i="1"/>
  <c r="BB937" i="1"/>
  <c r="BB936" i="1"/>
  <c r="BB935" i="1"/>
  <c r="BB934" i="1"/>
  <c r="BB933" i="1"/>
  <c r="BB932" i="1"/>
  <c r="BB931" i="1"/>
  <c r="BB930" i="1"/>
  <c r="BB929" i="1"/>
  <c r="BB928" i="1"/>
  <c r="BB927" i="1"/>
  <c r="BB926" i="1"/>
  <c r="BB925" i="1"/>
  <c r="BB924" i="1"/>
  <c r="BB923" i="1"/>
  <c r="BB922" i="1"/>
  <c r="BB921" i="1"/>
  <c r="BB920" i="1"/>
  <c r="BB919" i="1"/>
  <c r="BB918" i="1"/>
  <c r="BB917" i="1"/>
  <c r="BB916" i="1"/>
  <c r="BB915" i="1"/>
  <c r="BB914" i="1"/>
  <c r="BB913" i="1"/>
  <c r="BB912" i="1"/>
  <c r="BB911" i="1"/>
  <c r="BB910" i="1"/>
  <c r="BB909" i="1"/>
  <c r="BB908" i="1"/>
  <c r="BB907" i="1"/>
  <c r="BB906" i="1"/>
  <c r="BB905" i="1"/>
  <c r="BB904" i="1"/>
  <c r="BB903" i="1"/>
  <c r="BB902" i="1"/>
  <c r="BB901" i="1"/>
  <c r="BB900" i="1"/>
  <c r="BB899" i="1"/>
  <c r="BB898" i="1"/>
  <c r="BB897" i="1"/>
  <c r="BB896" i="1"/>
  <c r="BB895" i="1"/>
  <c r="BB894" i="1"/>
  <c r="BB893" i="1"/>
  <c r="BB892" i="1"/>
  <c r="BB891" i="1"/>
  <c r="BB890" i="1"/>
  <c r="BB889" i="1"/>
  <c r="BB888" i="1"/>
  <c r="BB887" i="1"/>
  <c r="BB886" i="1"/>
  <c r="BB885" i="1"/>
  <c r="BB884" i="1"/>
  <c r="BB883" i="1"/>
  <c r="BB882" i="1"/>
  <c r="BB881" i="1"/>
  <c r="BB880" i="1"/>
  <c r="BB879" i="1"/>
  <c r="BB878" i="1"/>
  <c r="BB877" i="1"/>
  <c r="BB876" i="1"/>
  <c r="BB875" i="1"/>
  <c r="BB874" i="1"/>
  <c r="BB873" i="1"/>
  <c r="BB872" i="1"/>
  <c r="BB871" i="1"/>
  <c r="BB870" i="1"/>
  <c r="BB869" i="1"/>
  <c r="BB868" i="1"/>
  <c r="BB867" i="1"/>
  <c r="BB866" i="1"/>
  <c r="BB865" i="1"/>
  <c r="BB864" i="1"/>
  <c r="BB863" i="1"/>
  <c r="BB862" i="1"/>
  <c r="BB861" i="1"/>
  <c r="BB860" i="1"/>
  <c r="BB859" i="1"/>
  <c r="BB858" i="1"/>
  <c r="BB857" i="1"/>
  <c r="BB856" i="1"/>
  <c r="BB855" i="1"/>
  <c r="BB854" i="1"/>
  <c r="BB853" i="1"/>
  <c r="BB852" i="1"/>
  <c r="BB851" i="1"/>
  <c r="BB850" i="1"/>
  <c r="BB849" i="1"/>
  <c r="BB848" i="1"/>
  <c r="BB847" i="1"/>
  <c r="BB846" i="1"/>
  <c r="BB845" i="1"/>
  <c r="BB844" i="1"/>
  <c r="BB843" i="1"/>
  <c r="BB842" i="1"/>
  <c r="BB841" i="1"/>
  <c r="BB840" i="1"/>
  <c r="BB839" i="1"/>
  <c r="BB838" i="1"/>
  <c r="BB837" i="1"/>
  <c r="BB836" i="1"/>
  <c r="BB835" i="1"/>
  <c r="BB834" i="1"/>
  <c r="BB833" i="1"/>
  <c r="BB832" i="1"/>
  <c r="BB831" i="1"/>
  <c r="BB830" i="1"/>
  <c r="BB829" i="1"/>
  <c r="BB828" i="1"/>
  <c r="BB827" i="1"/>
  <c r="BB826" i="1"/>
  <c r="BB825" i="1"/>
  <c r="BB824" i="1"/>
  <c r="BB823" i="1"/>
  <c r="BB822" i="1"/>
  <c r="BB821" i="1"/>
  <c r="BB820" i="1"/>
  <c r="BB819" i="1"/>
  <c r="BB818" i="1"/>
  <c r="BB817" i="1"/>
  <c r="BB816" i="1"/>
  <c r="BB815" i="1"/>
  <c r="BB814" i="1"/>
  <c r="BB813" i="1"/>
  <c r="BB812" i="1"/>
  <c r="BB811" i="1"/>
  <c r="BB810" i="1"/>
  <c r="BB809" i="1"/>
  <c r="BB808" i="1"/>
  <c r="BB807" i="1"/>
  <c r="BB806" i="1"/>
  <c r="BB805" i="1"/>
  <c r="BB804" i="1"/>
  <c r="BB803" i="1"/>
  <c r="BB802" i="1"/>
  <c r="BB801" i="1"/>
  <c r="BB800" i="1"/>
  <c r="BB799" i="1"/>
  <c r="BB798" i="1"/>
  <c r="BB797" i="1"/>
  <c r="BB796" i="1"/>
  <c r="BB795" i="1"/>
  <c r="BB794" i="1"/>
  <c r="BB793" i="1"/>
  <c r="BB792" i="1"/>
  <c r="BB791" i="1"/>
  <c r="BB790" i="1"/>
  <c r="BB789" i="1"/>
  <c r="BB788" i="1"/>
  <c r="BB787" i="1"/>
  <c r="BB786" i="1"/>
  <c r="BB785" i="1"/>
  <c r="BB784" i="1"/>
  <c r="BB783" i="1"/>
  <c r="BB782" i="1"/>
  <c r="BB781" i="1"/>
  <c r="BB780" i="1"/>
  <c r="BB779" i="1"/>
  <c r="BB778" i="1"/>
  <c r="BB777" i="1"/>
  <c r="BB776" i="1"/>
  <c r="BB775" i="1"/>
  <c r="BB774" i="1"/>
  <c r="BB773" i="1"/>
  <c r="BB772" i="1"/>
  <c r="BB771" i="1"/>
  <c r="BB770" i="1"/>
  <c r="BB769" i="1"/>
  <c r="BB768" i="1"/>
  <c r="BB767" i="1"/>
  <c r="BB766" i="1"/>
  <c r="BB765" i="1"/>
  <c r="BB764" i="1"/>
  <c r="BB763" i="1"/>
  <c r="BB762" i="1"/>
  <c r="BB761" i="1"/>
  <c r="BB760" i="1"/>
  <c r="BB759" i="1"/>
  <c r="BB758" i="1"/>
  <c r="BB757" i="1"/>
  <c r="BB756" i="1"/>
  <c r="BB755" i="1"/>
  <c r="BB754" i="1"/>
  <c r="BB753" i="1"/>
  <c r="BB752" i="1"/>
  <c r="BB751" i="1"/>
  <c r="BB750" i="1"/>
  <c r="BB749" i="1"/>
  <c r="BB748" i="1"/>
  <c r="BB747" i="1"/>
  <c r="BB746" i="1"/>
  <c r="BB745" i="1"/>
  <c r="BB744" i="1"/>
  <c r="BB743" i="1"/>
  <c r="BB742" i="1"/>
  <c r="BB741" i="1"/>
  <c r="BB740" i="1"/>
  <c r="BB739" i="1"/>
  <c r="BB738" i="1"/>
  <c r="BB737" i="1"/>
  <c r="BB736" i="1"/>
  <c r="BB735" i="1"/>
  <c r="BB734" i="1"/>
  <c r="BB733" i="1"/>
  <c r="BB732" i="1"/>
  <c r="BB731" i="1"/>
  <c r="BB730" i="1"/>
  <c r="BB729" i="1"/>
  <c r="BB728" i="1"/>
  <c r="BB727" i="1"/>
  <c r="BB726" i="1"/>
  <c r="BB725" i="1"/>
  <c r="BB724" i="1"/>
  <c r="BB723" i="1"/>
  <c r="BB722" i="1"/>
  <c r="BB721" i="1"/>
  <c r="BB720" i="1"/>
  <c r="BB719" i="1"/>
  <c r="BB718" i="1"/>
  <c r="BB717" i="1"/>
  <c r="BB716" i="1"/>
  <c r="BB715" i="1"/>
  <c r="BB714" i="1"/>
  <c r="BB713" i="1"/>
  <c r="BB712" i="1"/>
  <c r="BB711" i="1"/>
  <c r="BB710" i="1"/>
  <c r="BB709" i="1"/>
  <c r="BB708" i="1"/>
  <c r="BB707" i="1"/>
  <c r="BB706" i="1"/>
  <c r="BB705" i="1"/>
  <c r="BB704" i="1"/>
  <c r="BB703" i="1"/>
  <c r="BB702" i="1"/>
  <c r="BB701" i="1"/>
  <c r="BB700" i="1"/>
  <c r="BB699" i="1"/>
  <c r="BB698" i="1"/>
  <c r="BB697" i="1"/>
  <c r="BB696" i="1"/>
  <c r="BB695" i="1"/>
  <c r="BB694" i="1"/>
  <c r="BB693" i="1"/>
  <c r="BB692" i="1"/>
  <c r="BB691" i="1"/>
  <c r="BB690" i="1"/>
  <c r="BB689" i="1"/>
  <c r="BB688" i="1"/>
  <c r="BB687" i="1"/>
  <c r="BB686" i="1"/>
  <c r="BB685" i="1"/>
  <c r="BB684" i="1"/>
  <c r="BB683" i="1"/>
  <c r="BB682" i="1"/>
  <c r="BB681" i="1"/>
  <c r="BB680" i="1"/>
  <c r="BB679" i="1"/>
  <c r="BB678" i="1"/>
  <c r="BB677" i="1"/>
  <c r="BB676" i="1"/>
  <c r="BB675" i="1"/>
  <c r="BB674" i="1"/>
  <c r="BB673" i="1"/>
  <c r="BB672" i="1"/>
  <c r="BB671" i="1"/>
  <c r="BB670" i="1"/>
  <c r="BB669" i="1"/>
  <c r="BB668" i="1"/>
  <c r="BB667" i="1"/>
  <c r="BB666" i="1"/>
  <c r="BB665" i="1"/>
  <c r="BB664" i="1"/>
  <c r="BB663" i="1"/>
  <c r="BB662" i="1"/>
  <c r="BB661" i="1"/>
  <c r="BB660" i="1"/>
  <c r="BB659" i="1"/>
  <c r="BB658" i="1"/>
  <c r="BB657" i="1"/>
  <c r="BB656" i="1"/>
  <c r="BB655" i="1"/>
  <c r="BB654" i="1"/>
  <c r="BB653" i="1"/>
  <c r="BB652" i="1"/>
  <c r="BB651" i="1"/>
  <c r="BB650" i="1"/>
  <c r="BB649" i="1"/>
  <c r="BB648" i="1"/>
  <c r="BB647" i="1"/>
  <c r="BB646" i="1"/>
  <c r="BB645" i="1"/>
  <c r="BB644" i="1"/>
  <c r="BB643" i="1"/>
  <c r="BB642" i="1"/>
  <c r="BB641" i="1"/>
  <c r="BB640" i="1"/>
  <c r="BB639" i="1"/>
  <c r="BB638" i="1"/>
  <c r="BB637" i="1"/>
  <c r="BB636" i="1"/>
  <c r="BB635" i="1"/>
  <c r="BB634" i="1"/>
  <c r="BB633" i="1"/>
  <c r="BB632" i="1"/>
  <c r="BB631" i="1"/>
  <c r="BB630" i="1"/>
  <c r="BB629" i="1"/>
  <c r="BB628" i="1"/>
  <c r="BB627" i="1"/>
  <c r="BB626" i="1"/>
  <c r="BB625" i="1"/>
  <c r="BB624" i="1"/>
  <c r="BB623" i="1"/>
  <c r="BB622" i="1"/>
  <c r="BB621" i="1"/>
  <c r="BB620" i="1"/>
  <c r="BB619" i="1"/>
  <c r="BB618" i="1"/>
  <c r="BB617" i="1"/>
  <c r="BB616" i="1"/>
  <c r="BB615" i="1"/>
  <c r="BB614" i="1"/>
  <c r="BB613" i="1"/>
  <c r="BB612" i="1"/>
  <c r="BB611" i="1"/>
  <c r="BB610" i="1"/>
  <c r="BB609" i="1"/>
  <c r="BB608" i="1"/>
  <c r="BB607" i="1"/>
  <c r="BB606" i="1"/>
  <c r="BB605" i="1"/>
  <c r="BB604" i="1"/>
  <c r="BB603" i="1"/>
  <c r="BB602" i="1"/>
  <c r="BB601" i="1"/>
  <c r="BB600" i="1"/>
  <c r="BB599" i="1"/>
  <c r="BB598" i="1"/>
  <c r="BB597" i="1"/>
  <c r="BB596" i="1"/>
  <c r="BB595" i="1"/>
  <c r="BB594" i="1"/>
  <c r="BB593" i="1"/>
  <c r="BB592" i="1"/>
  <c r="BB591" i="1"/>
  <c r="BB590" i="1"/>
  <c r="BB589" i="1"/>
  <c r="BB588" i="1"/>
  <c r="BB587" i="1"/>
  <c r="BB586" i="1"/>
  <c r="BB585" i="1"/>
  <c r="BB584" i="1"/>
  <c r="BB583" i="1"/>
  <c r="BB582" i="1"/>
  <c r="BB581" i="1"/>
  <c r="BB580" i="1"/>
  <c r="BB579" i="1"/>
  <c r="BB578" i="1"/>
  <c r="BB577" i="1"/>
  <c r="BB576" i="1"/>
  <c r="BB575" i="1"/>
  <c r="BB574" i="1"/>
  <c r="BB573" i="1"/>
  <c r="BB572" i="1"/>
  <c r="BB571" i="1"/>
  <c r="BB570" i="1"/>
  <c r="BB569" i="1"/>
  <c r="BB568" i="1"/>
  <c r="BB567" i="1"/>
  <c r="BB566" i="1"/>
  <c r="BB565" i="1"/>
  <c r="BB564" i="1"/>
  <c r="BB563" i="1"/>
  <c r="BB562" i="1"/>
  <c r="BB561" i="1"/>
  <c r="BB560" i="1"/>
  <c r="BB559" i="1"/>
  <c r="BB558" i="1"/>
  <c r="BB557" i="1"/>
  <c r="BB556" i="1"/>
  <c r="BB555" i="1"/>
  <c r="BB554" i="1"/>
  <c r="BB553" i="1"/>
  <c r="BB552" i="1"/>
  <c r="BB551" i="1"/>
  <c r="BB550" i="1"/>
  <c r="BB549" i="1"/>
  <c r="BB548" i="1"/>
  <c r="BB547" i="1"/>
  <c r="BB546" i="1"/>
  <c r="BB545" i="1"/>
  <c r="BB544" i="1"/>
  <c r="BB543" i="1"/>
  <c r="BB542" i="1"/>
  <c r="BB541" i="1"/>
  <c r="BB540" i="1"/>
  <c r="BB539" i="1"/>
  <c r="BB538" i="1"/>
  <c r="BB537" i="1"/>
  <c r="BB536" i="1"/>
  <c r="BB535" i="1"/>
  <c r="BB534" i="1"/>
  <c r="BB533" i="1"/>
  <c r="BB532" i="1"/>
  <c r="BB531" i="1"/>
  <c r="BB530" i="1"/>
  <c r="BB529" i="1"/>
  <c r="BB528" i="1"/>
  <c r="BB527" i="1"/>
  <c r="BB526" i="1"/>
  <c r="BB525" i="1"/>
  <c r="BB524" i="1"/>
  <c r="BB523" i="1"/>
  <c r="BB522" i="1"/>
  <c r="BB521" i="1"/>
  <c r="BB520" i="1"/>
  <c r="BB519" i="1"/>
  <c r="BB518" i="1"/>
  <c r="BB517" i="1"/>
  <c r="BB516" i="1"/>
  <c r="BB515" i="1"/>
  <c r="BB514" i="1"/>
  <c r="BB513" i="1"/>
  <c r="BB512" i="1"/>
  <c r="BB511" i="1"/>
  <c r="BB510" i="1"/>
  <c r="BB509" i="1"/>
  <c r="BB508" i="1"/>
  <c r="BB507" i="1"/>
  <c r="BB506" i="1"/>
  <c r="BB505" i="1"/>
  <c r="BB504" i="1"/>
  <c r="BB503" i="1"/>
  <c r="BB502" i="1"/>
  <c r="BB501" i="1"/>
  <c r="BB500" i="1"/>
  <c r="BB499" i="1"/>
  <c r="BB498" i="1"/>
  <c r="BB497" i="1"/>
  <c r="BB496" i="1"/>
  <c r="BB495" i="1"/>
  <c r="BB494" i="1"/>
  <c r="BB493" i="1"/>
  <c r="BB492" i="1"/>
  <c r="BB491" i="1"/>
  <c r="BB490" i="1"/>
  <c r="BB489" i="1"/>
  <c r="BB488" i="1"/>
  <c r="BB487" i="1"/>
  <c r="BB486" i="1"/>
  <c r="BB485" i="1"/>
  <c r="BB484" i="1"/>
  <c r="BB483" i="1"/>
  <c r="BB482" i="1"/>
  <c r="BB481" i="1"/>
  <c r="BB480" i="1"/>
  <c r="BB479" i="1"/>
  <c r="BB478" i="1"/>
  <c r="BB477" i="1"/>
  <c r="BB476" i="1"/>
  <c r="BB475" i="1"/>
  <c r="BB474" i="1"/>
  <c r="BB473" i="1"/>
  <c r="BB472" i="1"/>
  <c r="BB471" i="1"/>
  <c r="BB470" i="1"/>
  <c r="BB469" i="1"/>
  <c r="BB468" i="1"/>
  <c r="BB467" i="1"/>
  <c r="BB466" i="1"/>
  <c r="BB465" i="1"/>
  <c r="BB464" i="1"/>
  <c r="BB463" i="1"/>
  <c r="BB462" i="1"/>
  <c r="BB461" i="1"/>
  <c r="BB460" i="1"/>
  <c r="BB459" i="1"/>
  <c r="BB458" i="1"/>
  <c r="BB457" i="1"/>
  <c r="BB456" i="1"/>
  <c r="BB455" i="1"/>
  <c r="BB454" i="1"/>
  <c r="BB453" i="1"/>
  <c r="BB452" i="1"/>
  <c r="BB451" i="1"/>
  <c r="BB450" i="1"/>
  <c r="BB449" i="1"/>
  <c r="BB448" i="1"/>
  <c r="BB447" i="1"/>
  <c r="BB446" i="1"/>
  <c r="BB445" i="1"/>
  <c r="BB444" i="1"/>
  <c r="BB443" i="1"/>
  <c r="BB442" i="1"/>
  <c r="BB441" i="1"/>
  <c r="BB440" i="1"/>
  <c r="BB439" i="1"/>
  <c r="BB438" i="1"/>
  <c r="BB437" i="1"/>
  <c r="BB436" i="1"/>
  <c r="BB435" i="1"/>
  <c r="BB434" i="1"/>
  <c r="BB433" i="1"/>
  <c r="BB432" i="1"/>
  <c r="BB431" i="1"/>
  <c r="BB430" i="1"/>
  <c r="BB429" i="1"/>
  <c r="BB428" i="1"/>
  <c r="BB427" i="1"/>
  <c r="BB426" i="1"/>
  <c r="BB425" i="1"/>
  <c r="BB424" i="1"/>
  <c r="BB423" i="1"/>
  <c r="BB422" i="1"/>
  <c r="BB421" i="1"/>
  <c r="BB420" i="1"/>
  <c r="BB419" i="1"/>
  <c r="BB418" i="1"/>
  <c r="BB417" i="1"/>
  <c r="BB416" i="1"/>
  <c r="BB415" i="1"/>
  <c r="BB414" i="1"/>
  <c r="BB413" i="1"/>
  <c r="BB412" i="1"/>
  <c r="BB411" i="1"/>
  <c r="BB410" i="1"/>
  <c r="BB409" i="1"/>
  <c r="BB408" i="1"/>
  <c r="BB407" i="1"/>
  <c r="BB406" i="1"/>
  <c r="BB405" i="1"/>
  <c r="BB404" i="1"/>
  <c r="BB403" i="1"/>
  <c r="BB402" i="1"/>
  <c r="BB401" i="1"/>
  <c r="BB400" i="1"/>
  <c r="BB399" i="1"/>
  <c r="BB398" i="1"/>
  <c r="BB397" i="1"/>
  <c r="BB396" i="1"/>
  <c r="BB395" i="1"/>
  <c r="BB394" i="1"/>
  <c r="BB393" i="1"/>
  <c r="BB392" i="1"/>
  <c r="BB391" i="1"/>
  <c r="BB390" i="1"/>
  <c r="BB389" i="1"/>
  <c r="BB388" i="1"/>
  <c r="BB387" i="1"/>
  <c r="BB386" i="1"/>
  <c r="BB385" i="1"/>
  <c r="BB384" i="1"/>
  <c r="BB383" i="1"/>
  <c r="BB382" i="1"/>
  <c r="BB381" i="1"/>
  <c r="BB380" i="1"/>
  <c r="BB379" i="1"/>
  <c r="BB378" i="1"/>
  <c r="BB377" i="1"/>
  <c r="BB376" i="1"/>
  <c r="BB375" i="1"/>
  <c r="BB374" i="1"/>
  <c r="BB373" i="1"/>
  <c r="BB372" i="1"/>
  <c r="BB371" i="1"/>
  <c r="BB370" i="1"/>
  <c r="BB369" i="1"/>
  <c r="BB368" i="1"/>
  <c r="BB367" i="1"/>
  <c r="BB366" i="1"/>
  <c r="BB365" i="1"/>
  <c r="BB364" i="1"/>
  <c r="BB363" i="1"/>
  <c r="BB362" i="1"/>
  <c r="BB361" i="1"/>
  <c r="BB360" i="1"/>
  <c r="BB359" i="1"/>
  <c r="BB358" i="1"/>
  <c r="BB357" i="1"/>
  <c r="BB356" i="1"/>
  <c r="BB355" i="1"/>
  <c r="BB354" i="1"/>
  <c r="BB353" i="1"/>
  <c r="BB352" i="1"/>
  <c r="BB351" i="1"/>
  <c r="BB350" i="1"/>
  <c r="BB349" i="1"/>
  <c r="BB348" i="1"/>
  <c r="BB347" i="1"/>
  <c r="BB346" i="1"/>
  <c r="BB345" i="1"/>
  <c r="BB344" i="1"/>
  <c r="BB343" i="1"/>
  <c r="BB342" i="1"/>
  <c r="BB341" i="1"/>
  <c r="BB340" i="1"/>
  <c r="BB339" i="1"/>
  <c r="BB338" i="1"/>
  <c r="BB337" i="1"/>
  <c r="BB336" i="1"/>
  <c r="BB335" i="1"/>
  <c r="BB334" i="1"/>
  <c r="BB333" i="1"/>
  <c r="BB332" i="1"/>
  <c r="BB331" i="1"/>
  <c r="BC331" i="1" s="1"/>
  <c r="BB330" i="1"/>
  <c r="BC330" i="1" s="1"/>
  <c r="BB329" i="1"/>
  <c r="BC329" i="1" s="1"/>
  <c r="BB328" i="1"/>
  <c r="BC328" i="1" s="1"/>
  <c r="BB327" i="1"/>
  <c r="BC327" i="1" s="1"/>
  <c r="BB326" i="1"/>
  <c r="BC326" i="1" s="1"/>
  <c r="BB325" i="1"/>
  <c r="BC325" i="1" s="1"/>
  <c r="BB324" i="1"/>
  <c r="BC324" i="1" s="1"/>
  <c r="BB323" i="1"/>
  <c r="BC323" i="1" s="1"/>
  <c r="BB322" i="1"/>
  <c r="BC322" i="1" s="1"/>
  <c r="BB321" i="1"/>
  <c r="BC321" i="1" s="1"/>
  <c r="BB320" i="1"/>
  <c r="BC320" i="1" s="1"/>
  <c r="BB319" i="1"/>
  <c r="BC319" i="1" s="1"/>
  <c r="BB318" i="1"/>
  <c r="BC318" i="1" s="1"/>
  <c r="BB317" i="1"/>
  <c r="BC317" i="1" s="1"/>
  <c r="BB316" i="1"/>
  <c r="BC316" i="1" s="1"/>
  <c r="BB315" i="1"/>
  <c r="BC315" i="1" s="1"/>
  <c r="BB314" i="1"/>
  <c r="BC314" i="1" s="1"/>
  <c r="BB313" i="1"/>
  <c r="BC313" i="1" s="1"/>
  <c r="BB312" i="1"/>
  <c r="BC312" i="1" s="1"/>
  <c r="BB311" i="1"/>
  <c r="BC311" i="1" s="1"/>
  <c r="BB310" i="1"/>
  <c r="BC310" i="1" s="1"/>
  <c r="BB309" i="1"/>
  <c r="BC309" i="1" s="1"/>
  <c r="BB308" i="1"/>
  <c r="BC308" i="1" s="1"/>
  <c r="BB307" i="1"/>
  <c r="BC307" i="1" s="1"/>
  <c r="BB306" i="1"/>
  <c r="BC306" i="1" s="1"/>
  <c r="BB305" i="1"/>
  <c r="BC305" i="1" s="1"/>
  <c r="BB304" i="1"/>
  <c r="BC304" i="1" s="1"/>
  <c r="BB303" i="1"/>
  <c r="BC303" i="1" s="1"/>
  <c r="BB302" i="1"/>
  <c r="BC302" i="1" s="1"/>
  <c r="BB301" i="1"/>
  <c r="BC301" i="1" s="1"/>
  <c r="BB300" i="1"/>
  <c r="BC300" i="1" s="1"/>
  <c r="BB299" i="1"/>
  <c r="BC299" i="1" s="1"/>
  <c r="BB298" i="1"/>
  <c r="BC298" i="1" s="1"/>
  <c r="BB297" i="1"/>
  <c r="BC297" i="1" s="1"/>
  <c r="BB296" i="1"/>
  <c r="BC296" i="1" s="1"/>
  <c r="BB295" i="1"/>
  <c r="BC295" i="1" s="1"/>
  <c r="BB294" i="1"/>
  <c r="BC294" i="1" s="1"/>
  <c r="BB293" i="1"/>
  <c r="BC293" i="1" s="1"/>
  <c r="BB292" i="1"/>
  <c r="BC292" i="1" s="1"/>
  <c r="BB291" i="1"/>
  <c r="BC291" i="1" s="1"/>
  <c r="BB290" i="1"/>
  <c r="BC290" i="1" s="1"/>
  <c r="BB289" i="1"/>
  <c r="BC289" i="1" s="1"/>
  <c r="BB288" i="1"/>
  <c r="BC288" i="1" s="1"/>
  <c r="BB287" i="1"/>
  <c r="BC287" i="1" s="1"/>
  <c r="BB286" i="1"/>
  <c r="BC286" i="1" s="1"/>
  <c r="BB285" i="1"/>
  <c r="BC285" i="1" s="1"/>
  <c r="BB284" i="1"/>
  <c r="BC284" i="1" s="1"/>
  <c r="BB283" i="1"/>
  <c r="BC283" i="1" s="1"/>
  <c r="BB282" i="1"/>
  <c r="BC282" i="1" s="1"/>
  <c r="BB281" i="1"/>
  <c r="BC281" i="1" s="1"/>
  <c r="BB280" i="1"/>
  <c r="BC280" i="1" s="1"/>
  <c r="BB279" i="1"/>
  <c r="BC279" i="1" s="1"/>
  <c r="BB278" i="1"/>
  <c r="BC278" i="1" s="1"/>
  <c r="BB277" i="1"/>
  <c r="BC277" i="1" s="1"/>
  <c r="BB276" i="1"/>
  <c r="BC276" i="1" s="1"/>
  <c r="BB275" i="1"/>
  <c r="BC275" i="1" s="1"/>
  <c r="BB274" i="1"/>
  <c r="BC274" i="1" s="1"/>
  <c r="BB273" i="1"/>
  <c r="BC273" i="1" s="1"/>
  <c r="AJ5" i="1" l="1"/>
  <c r="BC5" i="1"/>
  <c r="AJ6" i="1"/>
  <c r="DG1140" i="1" l="1"/>
  <c r="DF1140" i="1"/>
  <c r="DE1140" i="1"/>
  <c r="DD1140" i="1"/>
  <c r="DC1140" i="1"/>
  <c r="DB1140" i="1"/>
  <c r="DA1140" i="1"/>
  <c r="DG1139" i="1"/>
  <c r="DF1139" i="1"/>
  <c r="DE1139" i="1"/>
  <c r="DD1139" i="1"/>
  <c r="DC1139" i="1"/>
  <c r="DB1139" i="1"/>
  <c r="DA1139" i="1"/>
  <c r="DG1138" i="1"/>
  <c r="DF1138" i="1"/>
  <c r="DE1138" i="1"/>
  <c r="DD1138" i="1"/>
  <c r="DC1138" i="1"/>
  <c r="DB1138" i="1"/>
  <c r="DA1138" i="1"/>
  <c r="DG1137" i="1"/>
  <c r="DF1137" i="1"/>
  <c r="DE1137" i="1"/>
  <c r="DD1137" i="1"/>
  <c r="DC1137" i="1"/>
  <c r="DB1137" i="1"/>
  <c r="DA1137" i="1"/>
  <c r="DG1136" i="1"/>
  <c r="DF1136" i="1"/>
  <c r="DE1136" i="1"/>
  <c r="DD1136" i="1"/>
  <c r="DC1136" i="1"/>
  <c r="DB1136" i="1"/>
  <c r="DA1136" i="1"/>
  <c r="DG1135" i="1"/>
  <c r="DF1135" i="1"/>
  <c r="DE1135" i="1"/>
  <c r="DD1135" i="1"/>
  <c r="DC1135" i="1"/>
  <c r="DB1135" i="1"/>
  <c r="DA1135" i="1"/>
  <c r="DG1134" i="1"/>
  <c r="DF1134" i="1"/>
  <c r="DE1134" i="1"/>
  <c r="DD1134" i="1"/>
  <c r="DC1134" i="1"/>
  <c r="DB1134" i="1"/>
  <c r="DA1134" i="1"/>
  <c r="DG1133" i="1"/>
  <c r="DF1133" i="1"/>
  <c r="DE1133" i="1"/>
  <c r="DD1133" i="1"/>
  <c r="DC1133" i="1"/>
  <c r="DB1133" i="1"/>
  <c r="DA1133" i="1"/>
  <c r="DG1132" i="1"/>
  <c r="DF1132" i="1"/>
  <c r="DE1132" i="1"/>
  <c r="DD1132" i="1"/>
  <c r="DC1132" i="1"/>
  <c r="DB1132" i="1"/>
  <c r="DA1132" i="1"/>
  <c r="DG1131" i="1"/>
  <c r="DF1131" i="1"/>
  <c r="DE1131" i="1"/>
  <c r="DD1131" i="1"/>
  <c r="DC1131" i="1"/>
  <c r="DB1131" i="1"/>
  <c r="DA1131" i="1"/>
  <c r="DG1130" i="1"/>
  <c r="DF1130" i="1"/>
  <c r="DE1130" i="1"/>
  <c r="DD1130" i="1"/>
  <c r="DC1130" i="1"/>
  <c r="DB1130" i="1"/>
  <c r="DA1130" i="1"/>
  <c r="DG1129" i="1"/>
  <c r="DF1129" i="1"/>
  <c r="DE1129" i="1"/>
  <c r="DD1129" i="1"/>
  <c r="DC1129" i="1"/>
  <c r="DB1129" i="1"/>
  <c r="DA1129" i="1"/>
  <c r="DG1128" i="1"/>
  <c r="DF1128" i="1"/>
  <c r="DE1128" i="1"/>
  <c r="DD1128" i="1"/>
  <c r="DC1128" i="1"/>
  <c r="DB1128" i="1"/>
  <c r="DA1128" i="1"/>
  <c r="DG1127" i="1"/>
  <c r="DF1127" i="1"/>
  <c r="DE1127" i="1"/>
  <c r="DD1127" i="1"/>
  <c r="DC1127" i="1"/>
  <c r="DB1127" i="1"/>
  <c r="DA1127" i="1"/>
  <c r="DG1126" i="1"/>
  <c r="DF1126" i="1"/>
  <c r="DE1126" i="1"/>
  <c r="DD1126" i="1"/>
  <c r="DC1126" i="1"/>
  <c r="DB1126" i="1"/>
  <c r="DA1126" i="1"/>
  <c r="DG1125" i="1"/>
  <c r="DF1125" i="1"/>
  <c r="DE1125" i="1"/>
  <c r="DD1125" i="1"/>
  <c r="DC1125" i="1"/>
  <c r="DB1125" i="1"/>
  <c r="DA1125" i="1"/>
  <c r="EH272" i="1"/>
  <c r="EH271" i="1"/>
  <c r="EH270" i="1"/>
  <c r="EH269" i="1"/>
  <c r="EH268" i="1"/>
  <c r="EH267" i="1"/>
  <c r="EH266" i="1"/>
  <c r="EH265" i="1"/>
  <c r="EH264" i="1"/>
  <c r="EH263" i="1"/>
  <c r="EH262" i="1"/>
  <c r="EH261" i="1"/>
  <c r="EH260" i="1"/>
  <c r="EH259" i="1"/>
  <c r="EH258" i="1"/>
  <c r="EH257" i="1"/>
  <c r="EH256" i="1"/>
  <c r="EH255" i="1"/>
  <c r="EH254" i="1"/>
  <c r="EH253" i="1"/>
  <c r="EH252" i="1"/>
  <c r="EH251" i="1"/>
  <c r="EH250" i="1"/>
  <c r="EH249" i="1"/>
  <c r="EH248" i="1"/>
  <c r="EH247" i="1"/>
  <c r="EH246" i="1"/>
  <c r="EH245" i="1"/>
  <c r="EH244" i="1"/>
  <c r="EH243" i="1"/>
  <c r="EH242" i="1"/>
  <c r="EH241" i="1"/>
  <c r="EH240" i="1"/>
  <c r="EH239" i="1"/>
  <c r="EH238" i="1"/>
  <c r="EH237" i="1"/>
  <c r="EH236" i="1"/>
  <c r="EH235" i="1"/>
  <c r="EH234" i="1"/>
  <c r="EH233" i="1"/>
  <c r="EH232" i="1"/>
  <c r="EH231" i="1"/>
  <c r="EH230" i="1"/>
  <c r="EH229" i="1"/>
  <c r="EH228" i="1"/>
  <c r="EH227" i="1"/>
  <c r="EH226" i="1"/>
  <c r="EH225" i="1"/>
  <c r="EH224" i="1"/>
  <c r="EH223" i="1"/>
  <c r="EH222" i="1"/>
  <c r="EH221" i="1"/>
  <c r="EH220" i="1"/>
  <c r="EH219" i="1"/>
  <c r="EH218" i="1"/>
  <c r="EH217" i="1"/>
  <c r="EH216" i="1"/>
  <c r="EH215" i="1"/>
  <c r="EH214" i="1"/>
  <c r="EH213" i="1"/>
  <c r="EH212" i="1"/>
  <c r="EH211" i="1"/>
  <c r="EH210" i="1"/>
  <c r="EH209" i="1"/>
  <c r="EH208" i="1"/>
  <c r="EH207" i="1"/>
  <c r="EH206" i="1"/>
  <c r="EH205" i="1"/>
  <c r="EH204" i="1"/>
  <c r="EH203" i="1"/>
  <c r="EH202" i="1"/>
  <c r="EH201" i="1"/>
  <c r="EH200" i="1"/>
  <c r="EH199" i="1"/>
  <c r="EH198" i="1"/>
  <c r="EH197" i="1"/>
  <c r="EH196" i="1"/>
  <c r="EH195" i="1"/>
  <c r="EH194" i="1"/>
  <c r="EH193" i="1"/>
  <c r="EH192" i="1"/>
  <c r="EH191" i="1"/>
  <c r="EH190" i="1"/>
  <c r="EH189" i="1"/>
  <c r="EH188" i="1"/>
  <c r="EH187" i="1"/>
  <c r="EH186" i="1"/>
  <c r="EH185" i="1"/>
  <c r="EH184" i="1"/>
  <c r="EH183" i="1"/>
  <c r="EH182" i="1"/>
  <c r="EH181" i="1"/>
  <c r="EH180" i="1"/>
  <c r="EH179" i="1"/>
  <c r="EH178" i="1"/>
  <c r="EH177" i="1"/>
  <c r="EH176" i="1"/>
  <c r="EH175" i="1"/>
  <c r="EH174" i="1"/>
  <c r="EH173" i="1"/>
  <c r="EH172" i="1"/>
  <c r="EH171" i="1"/>
  <c r="EH170" i="1"/>
  <c r="EH169" i="1"/>
  <c r="EH168" i="1"/>
  <c r="EH167" i="1"/>
  <c r="EH166" i="1"/>
  <c r="EH165" i="1"/>
  <c r="EH164" i="1"/>
  <c r="EH163" i="1"/>
  <c r="EH162" i="1"/>
  <c r="EH161" i="1"/>
  <c r="EH160" i="1"/>
  <c r="EH159" i="1"/>
  <c r="EH158" i="1"/>
  <c r="EH157" i="1"/>
  <c r="EH156" i="1"/>
  <c r="EH155" i="1"/>
  <c r="EH154" i="1"/>
  <c r="EH153" i="1"/>
  <c r="EH152" i="1"/>
  <c r="EH151" i="1"/>
  <c r="EH150" i="1"/>
  <c r="EH149" i="1"/>
  <c r="EH148" i="1"/>
  <c r="EH147" i="1"/>
  <c r="EH146" i="1"/>
  <c r="EH145" i="1"/>
  <c r="EH144" i="1"/>
  <c r="EH143" i="1"/>
  <c r="EH142" i="1"/>
  <c r="EH141" i="1"/>
  <c r="EH140" i="1"/>
  <c r="EH139" i="1"/>
  <c r="EH138" i="1"/>
  <c r="EH137" i="1"/>
  <c r="EH136" i="1"/>
  <c r="EH135" i="1"/>
  <c r="EH134" i="1"/>
  <c r="EH133" i="1"/>
  <c r="EH132" i="1"/>
  <c r="EH131" i="1"/>
  <c r="EH130" i="1"/>
  <c r="EH129" i="1"/>
  <c r="EH128" i="1"/>
  <c r="EH127" i="1"/>
  <c r="EH126" i="1"/>
  <c r="EH125" i="1"/>
  <c r="EH124" i="1"/>
  <c r="EH123" i="1"/>
  <c r="EH122" i="1"/>
  <c r="EH121" i="1"/>
  <c r="EH120" i="1"/>
  <c r="EH119" i="1"/>
  <c r="EH118" i="1"/>
  <c r="EH117" i="1"/>
  <c r="EH116" i="1"/>
  <c r="EH115" i="1"/>
  <c r="EH114" i="1"/>
  <c r="EH113" i="1"/>
  <c r="EH112" i="1"/>
  <c r="EH111" i="1"/>
  <c r="EH110" i="1"/>
  <c r="EH109" i="1"/>
  <c r="EH108" i="1"/>
  <c r="EH107" i="1"/>
  <c r="EH106" i="1"/>
  <c r="EH105" i="1"/>
  <c r="EH104" i="1"/>
  <c r="EH103" i="1"/>
  <c r="EH102" i="1"/>
  <c r="EH101" i="1"/>
  <c r="EH100" i="1"/>
  <c r="EH99" i="1"/>
  <c r="EH98" i="1"/>
  <c r="EH97" i="1"/>
  <c r="EH96" i="1"/>
  <c r="EH95" i="1"/>
  <c r="EH94" i="1"/>
  <c r="EH93" i="1"/>
  <c r="EH92" i="1"/>
  <c r="EH91" i="1"/>
  <c r="EH90" i="1"/>
  <c r="EH89" i="1"/>
  <c r="EH88" i="1"/>
  <c r="EH87" i="1"/>
  <c r="EH86" i="1"/>
  <c r="EH85" i="1"/>
  <c r="EH84" i="1"/>
  <c r="EH83" i="1"/>
  <c r="EH82" i="1"/>
  <c r="EH81" i="1"/>
  <c r="EH80" i="1"/>
  <c r="EH79" i="1"/>
  <c r="EH78" i="1"/>
  <c r="EH77" i="1"/>
  <c r="EH76" i="1"/>
  <c r="EH75" i="1"/>
  <c r="EH74" i="1"/>
  <c r="EH73" i="1"/>
  <c r="EH72" i="1"/>
  <c r="EH71" i="1"/>
  <c r="EH70" i="1"/>
  <c r="EH69" i="1"/>
  <c r="EH68" i="1"/>
  <c r="EH67" i="1"/>
  <c r="EH66" i="1"/>
  <c r="EH65" i="1"/>
  <c r="EH64" i="1"/>
  <c r="EH63" i="1"/>
  <c r="EH62" i="1"/>
  <c r="EH61" i="1"/>
  <c r="EH60" i="1"/>
  <c r="EH59" i="1"/>
  <c r="EH58" i="1"/>
  <c r="EH57" i="1"/>
  <c r="EH56" i="1"/>
  <c r="EH55" i="1"/>
  <c r="EH54" i="1"/>
  <c r="EH53" i="1"/>
  <c r="EH52" i="1"/>
  <c r="EH51" i="1"/>
  <c r="EH50" i="1"/>
  <c r="EH49" i="1"/>
  <c r="EH48" i="1"/>
  <c r="EH47" i="1"/>
  <c r="EH46" i="1"/>
  <c r="EH45" i="1"/>
  <c r="EH44" i="1"/>
  <c r="EH43" i="1"/>
  <c r="EH42" i="1"/>
  <c r="EH41" i="1"/>
  <c r="EH40" i="1"/>
  <c r="EH39" i="1"/>
  <c r="EH38" i="1"/>
  <c r="EH37" i="1"/>
  <c r="EH36" i="1"/>
  <c r="EH35" i="1"/>
  <c r="EH34" i="1"/>
  <c r="EH33" i="1"/>
  <c r="EH32" i="1"/>
  <c r="EH31" i="1"/>
  <c r="EH30" i="1"/>
  <c r="EH29" i="1"/>
  <c r="EH28" i="1"/>
  <c r="EH27" i="1"/>
  <c r="EH26" i="1"/>
  <c r="EH25" i="1"/>
  <c r="EH24" i="1"/>
  <c r="EH23" i="1"/>
  <c r="EH22" i="1"/>
  <c r="EH21" i="1"/>
  <c r="EH20" i="1"/>
  <c r="EH19" i="1"/>
  <c r="EH18" i="1"/>
  <c r="EH17" i="1"/>
  <c r="EH16" i="1"/>
  <c r="EH15" i="1"/>
  <c r="EH14" i="1"/>
  <c r="EH13" i="1"/>
  <c r="EH12" i="1"/>
  <c r="EH11" i="1"/>
  <c r="EH10" i="1"/>
  <c r="EH9" i="1"/>
  <c r="EH8" i="1"/>
  <c r="EH7" i="1"/>
  <c r="EH6" i="1"/>
  <c r="EH5" i="1"/>
  <c r="E1124" i="1" l="1"/>
  <c r="E1126" i="1"/>
  <c r="E1128" i="1"/>
  <c r="E1130" i="1"/>
  <c r="E1132" i="1"/>
  <c r="E1134" i="1"/>
  <c r="E1136" i="1"/>
  <c r="E1138" i="1"/>
  <c r="E1139" i="1"/>
  <c r="E1125" i="1"/>
  <c r="E1127" i="1"/>
  <c r="E1129" i="1"/>
  <c r="E1131" i="1"/>
  <c r="E1133" i="1"/>
  <c r="E1135" i="1"/>
  <c r="E1137" i="1"/>
  <c r="AE1039" i="1"/>
  <c r="AD1039" i="1"/>
  <c r="AC1039" i="1"/>
  <c r="AB1039" i="1"/>
  <c r="AA1039" i="1"/>
  <c r="AE1038" i="1"/>
  <c r="AD1038" i="1"/>
  <c r="AC1038" i="1"/>
  <c r="AB1038" i="1"/>
  <c r="AA1038" i="1"/>
  <c r="AE1037" i="1"/>
  <c r="AD1037" i="1"/>
  <c r="AC1037" i="1"/>
  <c r="AB1037" i="1"/>
  <c r="AA1037" i="1"/>
  <c r="AE1036" i="1"/>
  <c r="AD1036" i="1"/>
  <c r="AC1036" i="1"/>
  <c r="AB1036" i="1"/>
  <c r="AA1036" i="1"/>
  <c r="AE1035" i="1"/>
  <c r="AD1035" i="1"/>
  <c r="AC1035" i="1"/>
  <c r="AB1035" i="1"/>
  <c r="AA1035" i="1"/>
  <c r="AE1034" i="1"/>
  <c r="AD1034" i="1"/>
  <c r="AC1034" i="1"/>
  <c r="AB1034" i="1"/>
  <c r="AA1034" i="1"/>
  <c r="AE1033" i="1"/>
  <c r="AD1033" i="1"/>
  <c r="AC1033" i="1"/>
  <c r="AB1033" i="1"/>
  <c r="AA1033" i="1"/>
  <c r="AE1032" i="1"/>
  <c r="AD1032" i="1"/>
  <c r="AC1032" i="1"/>
  <c r="AB1032" i="1"/>
  <c r="AA1032" i="1"/>
  <c r="AE1031" i="1"/>
  <c r="AD1031" i="1"/>
  <c r="AC1031" i="1"/>
  <c r="AB1031" i="1"/>
  <c r="AA1031" i="1"/>
  <c r="AE1030" i="1"/>
  <c r="AD1030" i="1"/>
  <c r="AC1030" i="1"/>
  <c r="AB1030" i="1"/>
  <c r="AA1030" i="1"/>
  <c r="AE1029" i="1"/>
  <c r="AD1029" i="1"/>
  <c r="AC1029" i="1"/>
  <c r="AB1029" i="1"/>
  <c r="AA1029" i="1"/>
  <c r="AE1028" i="1"/>
  <c r="AD1028" i="1"/>
  <c r="AC1028" i="1"/>
  <c r="AB1028" i="1"/>
  <c r="AA1028" i="1"/>
  <c r="AE1027" i="1"/>
  <c r="AD1027" i="1"/>
  <c r="AC1027" i="1"/>
  <c r="AB1027" i="1"/>
  <c r="AA1027" i="1"/>
  <c r="AE1026" i="1"/>
  <c r="AD1026" i="1"/>
  <c r="AC1026" i="1"/>
  <c r="AB1026" i="1"/>
  <c r="AA1026" i="1"/>
  <c r="AE1025" i="1"/>
  <c r="AD1025" i="1"/>
  <c r="AC1025" i="1"/>
  <c r="AB1025" i="1"/>
  <c r="AA1025" i="1"/>
  <c r="AE1024" i="1"/>
  <c r="AD1024" i="1"/>
  <c r="AC1024" i="1"/>
  <c r="AB1024" i="1"/>
  <c r="AA1024" i="1"/>
  <c r="AE1023" i="1"/>
  <c r="AD1023" i="1"/>
  <c r="AC1023" i="1"/>
  <c r="AB1023" i="1"/>
  <c r="AA1023" i="1"/>
  <c r="AE1022" i="1"/>
  <c r="AD1022" i="1"/>
  <c r="AC1022" i="1"/>
  <c r="AB1022" i="1"/>
  <c r="AA1022" i="1"/>
  <c r="AE1021" i="1"/>
  <c r="AD1021" i="1"/>
  <c r="AC1021" i="1"/>
  <c r="AB1021" i="1"/>
  <c r="AA1021" i="1"/>
  <c r="AE1020" i="1"/>
  <c r="AD1020" i="1"/>
  <c r="AC1020" i="1"/>
  <c r="AB1020" i="1"/>
  <c r="AA1020" i="1"/>
  <c r="AE1019" i="1"/>
  <c r="AD1019" i="1"/>
  <c r="AC1019" i="1"/>
  <c r="AB1019" i="1"/>
  <c r="AA1019" i="1"/>
  <c r="AE1018" i="1"/>
  <c r="AD1018" i="1"/>
  <c r="AC1018" i="1"/>
  <c r="AB1018" i="1"/>
  <c r="AA1018" i="1"/>
  <c r="AE1017" i="1"/>
  <c r="AD1017" i="1"/>
  <c r="AC1017" i="1"/>
  <c r="AB1017" i="1"/>
  <c r="AA1017" i="1"/>
  <c r="AE1016" i="1"/>
  <c r="AD1016" i="1"/>
  <c r="AC1016" i="1"/>
  <c r="AB1016" i="1"/>
  <c r="AA1016" i="1"/>
  <c r="AE1015" i="1"/>
  <c r="AD1015" i="1"/>
  <c r="AC1015" i="1"/>
  <c r="AB1015" i="1"/>
  <c r="AA1015" i="1"/>
  <c r="AE1014" i="1"/>
  <c r="AD1014" i="1"/>
  <c r="AC1014" i="1"/>
  <c r="AB1014" i="1"/>
  <c r="AA1014" i="1"/>
  <c r="AE1013" i="1"/>
  <c r="AD1013" i="1"/>
  <c r="AC1013" i="1"/>
  <c r="AB1013" i="1"/>
  <c r="AA1013" i="1"/>
  <c r="AE1012" i="1"/>
  <c r="AD1012" i="1"/>
  <c r="AC1012" i="1"/>
  <c r="AB1012" i="1"/>
  <c r="AA1012" i="1"/>
  <c r="AE1011" i="1"/>
  <c r="AD1011" i="1"/>
  <c r="AC1011" i="1"/>
  <c r="AB1011" i="1"/>
  <c r="AA1011" i="1"/>
  <c r="AE1010" i="1"/>
  <c r="AD1010" i="1"/>
  <c r="AC1010" i="1"/>
  <c r="AB1010" i="1"/>
  <c r="AA1010" i="1"/>
  <c r="AE1009" i="1"/>
  <c r="AD1009" i="1"/>
  <c r="AC1009" i="1"/>
  <c r="AB1009" i="1"/>
  <c r="AA1009" i="1"/>
  <c r="AE1008" i="1"/>
  <c r="AD1008" i="1"/>
  <c r="AC1008" i="1"/>
  <c r="AB1008" i="1"/>
  <c r="AA1008" i="1"/>
  <c r="AE1007" i="1"/>
  <c r="AD1007" i="1"/>
  <c r="AC1007" i="1"/>
  <c r="AB1007" i="1"/>
  <c r="AA1007" i="1"/>
  <c r="AE1006" i="1"/>
  <c r="AD1006" i="1"/>
  <c r="AC1006" i="1"/>
  <c r="AB1006" i="1"/>
  <c r="AA1006" i="1"/>
  <c r="AE1005" i="1"/>
  <c r="AD1005" i="1"/>
  <c r="AC1005" i="1"/>
  <c r="AB1005" i="1"/>
  <c r="AA1005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B5" i="1"/>
  <c r="T2029" i="1"/>
  <c r="T2028" i="1"/>
  <c r="T2027" i="1"/>
  <c r="T2026" i="1"/>
  <c r="T2025" i="1"/>
  <c r="T2024" i="1"/>
  <c r="T2023" i="1"/>
  <c r="T2022" i="1"/>
  <c r="U2029" i="1"/>
  <c r="U2028" i="1"/>
  <c r="U2027" i="1"/>
  <c r="U2026" i="1"/>
  <c r="U2025" i="1"/>
  <c r="U2024" i="1"/>
  <c r="U2023" i="1"/>
  <c r="U2022" i="1"/>
  <c r="U2020" i="1"/>
  <c r="U2019" i="1"/>
  <c r="U2018" i="1"/>
  <c r="U2017" i="1"/>
  <c r="U2016" i="1"/>
  <c r="U2015" i="1"/>
  <c r="U2014" i="1"/>
  <c r="U2013" i="1"/>
  <c r="U2011" i="1"/>
  <c r="U2010" i="1"/>
  <c r="U2009" i="1"/>
  <c r="U2008" i="1"/>
  <c r="U2007" i="1"/>
  <c r="U2006" i="1"/>
  <c r="U2005" i="1"/>
  <c r="U2004" i="1"/>
  <c r="U2002" i="1"/>
  <c r="U2001" i="1"/>
  <c r="U2000" i="1"/>
  <c r="U1999" i="1"/>
  <c r="U1998" i="1"/>
  <c r="U1997" i="1"/>
  <c r="U1996" i="1"/>
  <c r="U1995" i="1"/>
  <c r="U1993" i="1"/>
  <c r="U1992" i="1"/>
  <c r="U1991" i="1"/>
  <c r="U1990" i="1"/>
  <c r="U1989" i="1"/>
  <c r="U1988" i="1"/>
  <c r="U1987" i="1"/>
  <c r="U1986" i="1"/>
  <c r="U1984" i="1"/>
  <c r="U1983" i="1"/>
  <c r="U1982" i="1"/>
  <c r="U1981" i="1"/>
  <c r="U1980" i="1"/>
  <c r="U1979" i="1"/>
  <c r="U1978" i="1"/>
  <c r="U1977" i="1"/>
  <c r="U1975" i="1"/>
  <c r="U1974" i="1"/>
  <c r="U1973" i="1"/>
  <c r="U1972" i="1"/>
  <c r="U1971" i="1"/>
  <c r="U1970" i="1"/>
  <c r="U1969" i="1"/>
  <c r="U1968" i="1"/>
  <c r="U1966" i="1"/>
  <c r="U1965" i="1"/>
  <c r="U1964" i="1"/>
  <c r="U1963" i="1"/>
  <c r="U1962" i="1"/>
  <c r="U1961" i="1"/>
  <c r="U1960" i="1"/>
  <c r="U1959" i="1"/>
  <c r="U1957" i="1"/>
  <c r="U1956" i="1"/>
  <c r="U1955" i="1"/>
  <c r="U1954" i="1"/>
  <c r="U1953" i="1"/>
  <c r="U1952" i="1"/>
  <c r="U1951" i="1"/>
  <c r="U1950" i="1"/>
  <c r="U1948" i="1"/>
  <c r="U1947" i="1"/>
  <c r="U1946" i="1"/>
  <c r="U1945" i="1"/>
  <c r="U1944" i="1"/>
  <c r="U1943" i="1"/>
  <c r="U1942" i="1"/>
  <c r="U1941" i="1"/>
  <c r="U1939" i="1"/>
  <c r="U1938" i="1"/>
  <c r="U1937" i="1"/>
  <c r="U1936" i="1"/>
  <c r="U1935" i="1"/>
  <c r="U1934" i="1"/>
  <c r="U1933" i="1"/>
  <c r="U1932" i="1"/>
  <c r="AR2029" i="1"/>
  <c r="AQ2029" i="1"/>
  <c r="AP2029" i="1"/>
  <c r="AO2029" i="1"/>
  <c r="AN2029" i="1"/>
  <c r="AM2029" i="1"/>
  <c r="AL2029" i="1"/>
  <c r="Z2029" i="1"/>
  <c r="Y2029" i="1"/>
  <c r="X2029" i="1"/>
  <c r="W2029" i="1"/>
  <c r="V2029" i="1"/>
  <c r="AR2028" i="1"/>
  <c r="AQ2028" i="1"/>
  <c r="AP2028" i="1"/>
  <c r="AO2028" i="1"/>
  <c r="AN2028" i="1"/>
  <c r="AM2028" i="1"/>
  <c r="AL2028" i="1"/>
  <c r="Z2028" i="1"/>
  <c r="Y2028" i="1"/>
  <c r="X2028" i="1"/>
  <c r="W2028" i="1"/>
  <c r="V2028" i="1"/>
  <c r="AR2027" i="1"/>
  <c r="AQ2027" i="1"/>
  <c r="AP2027" i="1"/>
  <c r="AO2027" i="1"/>
  <c r="AN2027" i="1"/>
  <c r="AM2027" i="1"/>
  <c r="AL2027" i="1"/>
  <c r="Z2027" i="1"/>
  <c r="Y2027" i="1"/>
  <c r="X2027" i="1"/>
  <c r="W2027" i="1"/>
  <c r="V2027" i="1"/>
  <c r="AR2026" i="1"/>
  <c r="AQ2026" i="1"/>
  <c r="AP2026" i="1"/>
  <c r="AO2026" i="1"/>
  <c r="AN2026" i="1"/>
  <c r="AM2026" i="1"/>
  <c r="AL2026" i="1"/>
  <c r="Z2026" i="1"/>
  <c r="Y2026" i="1"/>
  <c r="X2026" i="1"/>
  <c r="W2026" i="1"/>
  <c r="V2026" i="1"/>
  <c r="AR2025" i="1"/>
  <c r="AQ2025" i="1"/>
  <c r="AP2025" i="1"/>
  <c r="AO2025" i="1"/>
  <c r="AN2025" i="1"/>
  <c r="AM2025" i="1"/>
  <c r="AL2025" i="1"/>
  <c r="Z2025" i="1"/>
  <c r="Y2025" i="1"/>
  <c r="X2025" i="1"/>
  <c r="W2025" i="1"/>
  <c r="V2025" i="1"/>
  <c r="AR2024" i="1"/>
  <c r="AQ2024" i="1"/>
  <c r="AP2024" i="1"/>
  <c r="AO2024" i="1"/>
  <c r="AN2024" i="1"/>
  <c r="AM2024" i="1"/>
  <c r="AL2024" i="1"/>
  <c r="Z2024" i="1"/>
  <c r="Y2024" i="1"/>
  <c r="X2024" i="1"/>
  <c r="W2024" i="1"/>
  <c r="V2024" i="1"/>
  <c r="AR2023" i="1"/>
  <c r="AQ2023" i="1"/>
  <c r="AP2023" i="1"/>
  <c r="AO2023" i="1"/>
  <c r="AN2023" i="1"/>
  <c r="AM2023" i="1"/>
  <c r="AL2023" i="1"/>
  <c r="Z2023" i="1"/>
  <c r="Y2023" i="1"/>
  <c r="X2023" i="1"/>
  <c r="W2023" i="1"/>
  <c r="V2023" i="1"/>
  <c r="AR2022" i="1"/>
  <c r="AQ2022" i="1"/>
  <c r="AP2022" i="1"/>
  <c r="AO2022" i="1"/>
  <c r="AN2022" i="1"/>
  <c r="AM2022" i="1"/>
  <c r="AL2022" i="1"/>
  <c r="Z2022" i="1"/>
  <c r="Y2022" i="1"/>
  <c r="X2022" i="1"/>
  <c r="W2022" i="1"/>
  <c r="V2022" i="1"/>
  <c r="AR2021" i="1"/>
  <c r="AQ2021" i="1"/>
  <c r="AP2021" i="1"/>
  <c r="AO2021" i="1"/>
  <c r="AN2021" i="1"/>
  <c r="AM2021" i="1"/>
  <c r="AL2021" i="1"/>
  <c r="Z2021" i="1"/>
  <c r="Y2021" i="1"/>
  <c r="X2021" i="1"/>
  <c r="W2021" i="1"/>
  <c r="V2021" i="1"/>
  <c r="U2021" i="1"/>
  <c r="AR2020" i="1"/>
  <c r="AQ2020" i="1"/>
  <c r="AP2020" i="1"/>
  <c r="AO2020" i="1"/>
  <c r="AN2020" i="1"/>
  <c r="AM2020" i="1"/>
  <c r="AL2020" i="1"/>
  <c r="Z2020" i="1"/>
  <c r="Y2020" i="1"/>
  <c r="X2020" i="1"/>
  <c r="W2020" i="1"/>
  <c r="V2020" i="1"/>
  <c r="AR2019" i="1"/>
  <c r="AQ2019" i="1"/>
  <c r="AP2019" i="1"/>
  <c r="AO2019" i="1"/>
  <c r="AN2019" i="1"/>
  <c r="AM2019" i="1"/>
  <c r="AL2019" i="1"/>
  <c r="Z2019" i="1"/>
  <c r="Y2019" i="1"/>
  <c r="X2019" i="1"/>
  <c r="W2019" i="1"/>
  <c r="V2019" i="1"/>
  <c r="AR2018" i="1"/>
  <c r="AQ2018" i="1"/>
  <c r="AP2018" i="1"/>
  <c r="AO2018" i="1"/>
  <c r="AN2018" i="1"/>
  <c r="AM2018" i="1"/>
  <c r="AL2018" i="1"/>
  <c r="Z2018" i="1"/>
  <c r="Y2018" i="1"/>
  <c r="X2018" i="1"/>
  <c r="W2018" i="1"/>
  <c r="V2018" i="1"/>
  <c r="AR2017" i="1"/>
  <c r="AQ2017" i="1"/>
  <c r="AP2017" i="1"/>
  <c r="AO2017" i="1"/>
  <c r="AN2017" i="1"/>
  <c r="AM2017" i="1"/>
  <c r="AL2017" i="1"/>
  <c r="Z2017" i="1"/>
  <c r="Y2017" i="1"/>
  <c r="X2017" i="1"/>
  <c r="W2017" i="1"/>
  <c r="V2017" i="1"/>
  <c r="AR2016" i="1"/>
  <c r="AQ2016" i="1"/>
  <c r="AP2016" i="1"/>
  <c r="AO2016" i="1"/>
  <c r="AN2016" i="1"/>
  <c r="AM2016" i="1"/>
  <c r="AL2016" i="1"/>
  <c r="Z2016" i="1"/>
  <c r="Y2016" i="1"/>
  <c r="X2016" i="1"/>
  <c r="W2016" i="1"/>
  <c r="V2016" i="1"/>
  <c r="AR2015" i="1"/>
  <c r="AQ2015" i="1"/>
  <c r="AP2015" i="1"/>
  <c r="AO2015" i="1"/>
  <c r="AN2015" i="1"/>
  <c r="AM2015" i="1"/>
  <c r="AL2015" i="1"/>
  <c r="Z2015" i="1"/>
  <c r="Y2015" i="1"/>
  <c r="X2015" i="1"/>
  <c r="W2015" i="1"/>
  <c r="V2015" i="1"/>
  <c r="AR2014" i="1"/>
  <c r="AQ2014" i="1"/>
  <c r="AP2014" i="1"/>
  <c r="AO2014" i="1"/>
  <c r="AN2014" i="1"/>
  <c r="AM2014" i="1"/>
  <c r="AL2014" i="1"/>
  <c r="Z2014" i="1"/>
  <c r="Y2014" i="1"/>
  <c r="X2014" i="1"/>
  <c r="W2014" i="1"/>
  <c r="V2014" i="1"/>
  <c r="AR2013" i="1"/>
  <c r="AQ2013" i="1"/>
  <c r="AP2013" i="1"/>
  <c r="AO2013" i="1"/>
  <c r="AN2013" i="1"/>
  <c r="AM2013" i="1"/>
  <c r="AL2013" i="1"/>
  <c r="Z2013" i="1"/>
  <c r="Y2013" i="1"/>
  <c r="X2013" i="1"/>
  <c r="W2013" i="1"/>
  <c r="V2013" i="1"/>
  <c r="AR2012" i="1"/>
  <c r="AQ2012" i="1"/>
  <c r="AP2012" i="1"/>
  <c r="AO2012" i="1"/>
  <c r="AN2012" i="1"/>
  <c r="AM2012" i="1"/>
  <c r="AL2012" i="1"/>
  <c r="Z2012" i="1"/>
  <c r="Y2012" i="1"/>
  <c r="X2012" i="1"/>
  <c r="W2012" i="1"/>
  <c r="V2012" i="1"/>
  <c r="U2012" i="1"/>
  <c r="AR2011" i="1"/>
  <c r="AQ2011" i="1"/>
  <c r="AP2011" i="1"/>
  <c r="AO2011" i="1"/>
  <c r="AN2011" i="1"/>
  <c r="AM2011" i="1"/>
  <c r="AL2011" i="1"/>
  <c r="Z2011" i="1"/>
  <c r="Y2011" i="1"/>
  <c r="X2011" i="1"/>
  <c r="W2011" i="1"/>
  <c r="V2011" i="1"/>
  <c r="AR2010" i="1"/>
  <c r="AQ2010" i="1"/>
  <c r="AP2010" i="1"/>
  <c r="AO2010" i="1"/>
  <c r="AN2010" i="1"/>
  <c r="AM2010" i="1"/>
  <c r="AL2010" i="1"/>
  <c r="Z2010" i="1"/>
  <c r="Y2010" i="1"/>
  <c r="X2010" i="1"/>
  <c r="W2010" i="1"/>
  <c r="V2010" i="1"/>
  <c r="AR2009" i="1"/>
  <c r="AQ2009" i="1"/>
  <c r="AP2009" i="1"/>
  <c r="AO2009" i="1"/>
  <c r="AN2009" i="1"/>
  <c r="AM2009" i="1"/>
  <c r="AL2009" i="1"/>
  <c r="Z2009" i="1"/>
  <c r="Y2009" i="1"/>
  <c r="X2009" i="1"/>
  <c r="W2009" i="1"/>
  <c r="V2009" i="1"/>
  <c r="AR2008" i="1"/>
  <c r="AQ2008" i="1"/>
  <c r="AP2008" i="1"/>
  <c r="AO2008" i="1"/>
  <c r="AN2008" i="1"/>
  <c r="AM2008" i="1"/>
  <c r="AL2008" i="1"/>
  <c r="Z2008" i="1"/>
  <c r="Y2008" i="1"/>
  <c r="X2008" i="1"/>
  <c r="W2008" i="1"/>
  <c r="V2008" i="1"/>
  <c r="AR2007" i="1"/>
  <c r="AQ2007" i="1"/>
  <c r="AP2007" i="1"/>
  <c r="AO2007" i="1"/>
  <c r="AN2007" i="1"/>
  <c r="AM2007" i="1"/>
  <c r="AL2007" i="1"/>
  <c r="Z2007" i="1"/>
  <c r="Y2007" i="1"/>
  <c r="X2007" i="1"/>
  <c r="W2007" i="1"/>
  <c r="V2007" i="1"/>
  <c r="AR2006" i="1"/>
  <c r="AQ2006" i="1"/>
  <c r="AP2006" i="1"/>
  <c r="AO2006" i="1"/>
  <c r="AN2006" i="1"/>
  <c r="AM2006" i="1"/>
  <c r="AL2006" i="1"/>
  <c r="Z2006" i="1"/>
  <c r="Y2006" i="1"/>
  <c r="X2006" i="1"/>
  <c r="W2006" i="1"/>
  <c r="V2006" i="1"/>
  <c r="AR2005" i="1"/>
  <c r="AQ2005" i="1"/>
  <c r="AP2005" i="1"/>
  <c r="AO2005" i="1"/>
  <c r="AN2005" i="1"/>
  <c r="AM2005" i="1"/>
  <c r="AL2005" i="1"/>
  <c r="Z2005" i="1"/>
  <c r="Y2005" i="1"/>
  <c r="X2005" i="1"/>
  <c r="W2005" i="1"/>
  <c r="V2005" i="1"/>
  <c r="AR2004" i="1"/>
  <c r="AQ2004" i="1"/>
  <c r="AP2004" i="1"/>
  <c r="AO2004" i="1"/>
  <c r="AN2004" i="1"/>
  <c r="AM2004" i="1"/>
  <c r="AL2004" i="1"/>
  <c r="Z2004" i="1"/>
  <c r="Y2004" i="1"/>
  <c r="X2004" i="1"/>
  <c r="W2004" i="1"/>
  <c r="V2004" i="1"/>
  <c r="AR2003" i="1"/>
  <c r="AQ2003" i="1"/>
  <c r="AP2003" i="1"/>
  <c r="AO2003" i="1"/>
  <c r="AN2003" i="1"/>
  <c r="AM2003" i="1"/>
  <c r="AL2003" i="1"/>
  <c r="Z2003" i="1"/>
  <c r="Y2003" i="1"/>
  <c r="X2003" i="1"/>
  <c r="W2003" i="1"/>
  <c r="V2003" i="1"/>
  <c r="U2003" i="1"/>
  <c r="AR2002" i="1"/>
  <c r="AQ2002" i="1"/>
  <c r="AP2002" i="1"/>
  <c r="AO2002" i="1"/>
  <c r="AN2002" i="1"/>
  <c r="AM2002" i="1"/>
  <c r="AL2002" i="1"/>
  <c r="Z2002" i="1"/>
  <c r="Y2002" i="1"/>
  <c r="X2002" i="1"/>
  <c r="W2002" i="1"/>
  <c r="V2002" i="1"/>
  <c r="AR2001" i="1"/>
  <c r="AQ2001" i="1"/>
  <c r="AP2001" i="1"/>
  <c r="AO2001" i="1"/>
  <c r="AN2001" i="1"/>
  <c r="AM2001" i="1"/>
  <c r="AL2001" i="1"/>
  <c r="Z2001" i="1"/>
  <c r="Y2001" i="1"/>
  <c r="X2001" i="1"/>
  <c r="W2001" i="1"/>
  <c r="V2001" i="1"/>
  <c r="AR2000" i="1"/>
  <c r="AQ2000" i="1"/>
  <c r="AP2000" i="1"/>
  <c r="AO2000" i="1"/>
  <c r="AN2000" i="1"/>
  <c r="AM2000" i="1"/>
  <c r="AL2000" i="1"/>
  <c r="Z2000" i="1"/>
  <c r="Y2000" i="1"/>
  <c r="X2000" i="1"/>
  <c r="W2000" i="1"/>
  <c r="V2000" i="1"/>
  <c r="AR1999" i="1"/>
  <c r="AQ1999" i="1"/>
  <c r="AP1999" i="1"/>
  <c r="AO1999" i="1"/>
  <c r="AN1999" i="1"/>
  <c r="AM1999" i="1"/>
  <c r="AL1999" i="1"/>
  <c r="Z1999" i="1"/>
  <c r="Y1999" i="1"/>
  <c r="X1999" i="1"/>
  <c r="W1999" i="1"/>
  <c r="V1999" i="1"/>
  <c r="AR1998" i="1"/>
  <c r="AQ1998" i="1"/>
  <c r="AP1998" i="1"/>
  <c r="AO1998" i="1"/>
  <c r="AN1998" i="1"/>
  <c r="AM1998" i="1"/>
  <c r="AL1998" i="1"/>
  <c r="Z1998" i="1"/>
  <c r="Y1998" i="1"/>
  <c r="X1998" i="1"/>
  <c r="W1998" i="1"/>
  <c r="V1998" i="1"/>
  <c r="AR1997" i="1"/>
  <c r="AQ1997" i="1"/>
  <c r="AP1997" i="1"/>
  <c r="AO1997" i="1"/>
  <c r="AN1997" i="1"/>
  <c r="AM1997" i="1"/>
  <c r="AL1997" i="1"/>
  <c r="Z1997" i="1"/>
  <c r="Y1997" i="1"/>
  <c r="X1997" i="1"/>
  <c r="W1997" i="1"/>
  <c r="V1997" i="1"/>
  <c r="AR1996" i="1"/>
  <c r="AQ1996" i="1"/>
  <c r="AP1996" i="1"/>
  <c r="AO1996" i="1"/>
  <c r="AN1996" i="1"/>
  <c r="AM1996" i="1"/>
  <c r="AL1996" i="1"/>
  <c r="Z1996" i="1"/>
  <c r="Y1996" i="1"/>
  <c r="X1996" i="1"/>
  <c r="W1996" i="1"/>
  <c r="V1996" i="1"/>
  <c r="AR1995" i="1"/>
  <c r="AQ1995" i="1"/>
  <c r="AP1995" i="1"/>
  <c r="AO1995" i="1"/>
  <c r="AN1995" i="1"/>
  <c r="AM1995" i="1"/>
  <c r="AL1995" i="1"/>
  <c r="Z1995" i="1"/>
  <c r="Y1995" i="1"/>
  <c r="X1995" i="1"/>
  <c r="W1995" i="1"/>
  <c r="V1995" i="1"/>
  <c r="AR1994" i="1"/>
  <c r="AQ1994" i="1"/>
  <c r="AP1994" i="1"/>
  <c r="AO1994" i="1"/>
  <c r="AN1994" i="1"/>
  <c r="AM1994" i="1"/>
  <c r="AL1994" i="1"/>
  <c r="Z1994" i="1"/>
  <c r="Y1994" i="1"/>
  <c r="X1994" i="1"/>
  <c r="W1994" i="1"/>
  <c r="V1994" i="1"/>
  <c r="U1994" i="1"/>
  <c r="AR1993" i="1"/>
  <c r="AQ1993" i="1"/>
  <c r="AP1993" i="1"/>
  <c r="AO1993" i="1"/>
  <c r="AN1993" i="1"/>
  <c r="AM1993" i="1"/>
  <c r="AL1993" i="1"/>
  <c r="Z1993" i="1"/>
  <c r="Y1993" i="1"/>
  <c r="X1993" i="1"/>
  <c r="W1993" i="1"/>
  <c r="V1993" i="1"/>
  <c r="AR1992" i="1"/>
  <c r="AQ1992" i="1"/>
  <c r="AP1992" i="1"/>
  <c r="AO1992" i="1"/>
  <c r="AN1992" i="1"/>
  <c r="AM1992" i="1"/>
  <c r="AL1992" i="1"/>
  <c r="Z1992" i="1"/>
  <c r="Y1992" i="1"/>
  <c r="X1992" i="1"/>
  <c r="W1992" i="1"/>
  <c r="V1992" i="1"/>
  <c r="AR1991" i="1"/>
  <c r="AQ1991" i="1"/>
  <c r="AP1991" i="1"/>
  <c r="AO1991" i="1"/>
  <c r="AN1991" i="1"/>
  <c r="AM1991" i="1"/>
  <c r="AL1991" i="1"/>
  <c r="Z1991" i="1"/>
  <c r="Y1991" i="1"/>
  <c r="X1991" i="1"/>
  <c r="W1991" i="1"/>
  <c r="V1991" i="1"/>
  <c r="AR1990" i="1"/>
  <c r="AQ1990" i="1"/>
  <c r="AP1990" i="1"/>
  <c r="AO1990" i="1"/>
  <c r="AN1990" i="1"/>
  <c r="AM1990" i="1"/>
  <c r="AL1990" i="1"/>
  <c r="Z1990" i="1"/>
  <c r="Y1990" i="1"/>
  <c r="X1990" i="1"/>
  <c r="W1990" i="1"/>
  <c r="V1990" i="1"/>
  <c r="AR1989" i="1"/>
  <c r="AQ1989" i="1"/>
  <c r="AP1989" i="1"/>
  <c r="AO1989" i="1"/>
  <c r="AN1989" i="1"/>
  <c r="AM1989" i="1"/>
  <c r="AL1989" i="1"/>
  <c r="Z1989" i="1"/>
  <c r="Y1989" i="1"/>
  <c r="X1989" i="1"/>
  <c r="W1989" i="1"/>
  <c r="V1989" i="1"/>
  <c r="AR1988" i="1"/>
  <c r="AQ1988" i="1"/>
  <c r="AP1988" i="1"/>
  <c r="AO1988" i="1"/>
  <c r="AN1988" i="1"/>
  <c r="AM1988" i="1"/>
  <c r="AL1988" i="1"/>
  <c r="Z1988" i="1"/>
  <c r="Y1988" i="1"/>
  <c r="X1988" i="1"/>
  <c r="W1988" i="1"/>
  <c r="V1988" i="1"/>
  <c r="AR1987" i="1"/>
  <c r="AQ1987" i="1"/>
  <c r="AP1987" i="1"/>
  <c r="AO1987" i="1"/>
  <c r="AN1987" i="1"/>
  <c r="AM1987" i="1"/>
  <c r="AL1987" i="1"/>
  <c r="Z1987" i="1"/>
  <c r="Y1987" i="1"/>
  <c r="X1987" i="1"/>
  <c r="W1987" i="1"/>
  <c r="V1987" i="1"/>
  <c r="AR1986" i="1"/>
  <c r="AQ1986" i="1"/>
  <c r="AP1986" i="1"/>
  <c r="AO1986" i="1"/>
  <c r="AN1986" i="1"/>
  <c r="AM1986" i="1"/>
  <c r="AL1986" i="1"/>
  <c r="Z1986" i="1"/>
  <c r="Y1986" i="1"/>
  <c r="X1986" i="1"/>
  <c r="W1986" i="1"/>
  <c r="V1986" i="1"/>
  <c r="AR1985" i="1"/>
  <c r="AQ1985" i="1"/>
  <c r="AP1985" i="1"/>
  <c r="AO1985" i="1"/>
  <c r="AN1985" i="1"/>
  <c r="AM1985" i="1"/>
  <c r="AL1985" i="1"/>
  <c r="Z1985" i="1"/>
  <c r="Y1985" i="1"/>
  <c r="X1985" i="1"/>
  <c r="W1985" i="1"/>
  <c r="V1985" i="1"/>
  <c r="U1985" i="1"/>
  <c r="AR1984" i="1"/>
  <c r="AQ1984" i="1"/>
  <c r="AP1984" i="1"/>
  <c r="AO1984" i="1"/>
  <c r="AN1984" i="1"/>
  <c r="AM1984" i="1"/>
  <c r="AL1984" i="1"/>
  <c r="Z1984" i="1"/>
  <c r="Y1984" i="1"/>
  <c r="X1984" i="1"/>
  <c r="W1984" i="1"/>
  <c r="V1984" i="1"/>
  <c r="AR1983" i="1"/>
  <c r="AQ1983" i="1"/>
  <c r="AP1983" i="1"/>
  <c r="AO1983" i="1"/>
  <c r="AN1983" i="1"/>
  <c r="AM1983" i="1"/>
  <c r="AL1983" i="1"/>
  <c r="Z1983" i="1"/>
  <c r="Y1983" i="1"/>
  <c r="X1983" i="1"/>
  <c r="W1983" i="1"/>
  <c r="V1983" i="1"/>
  <c r="AR1982" i="1"/>
  <c r="AQ1982" i="1"/>
  <c r="AP1982" i="1"/>
  <c r="AO1982" i="1"/>
  <c r="AN1982" i="1"/>
  <c r="AM1982" i="1"/>
  <c r="AL1982" i="1"/>
  <c r="Z1982" i="1"/>
  <c r="Y1982" i="1"/>
  <c r="X1982" i="1"/>
  <c r="W1982" i="1"/>
  <c r="V1982" i="1"/>
  <c r="AR1981" i="1"/>
  <c r="AQ1981" i="1"/>
  <c r="AP1981" i="1"/>
  <c r="AO1981" i="1"/>
  <c r="AN1981" i="1"/>
  <c r="AM1981" i="1"/>
  <c r="AL1981" i="1"/>
  <c r="Z1981" i="1"/>
  <c r="Y1981" i="1"/>
  <c r="X1981" i="1"/>
  <c r="W1981" i="1"/>
  <c r="V1981" i="1"/>
  <c r="AR1980" i="1"/>
  <c r="AQ1980" i="1"/>
  <c r="AP1980" i="1"/>
  <c r="AO1980" i="1"/>
  <c r="AN1980" i="1"/>
  <c r="AM1980" i="1"/>
  <c r="AL1980" i="1"/>
  <c r="Z1980" i="1"/>
  <c r="Y1980" i="1"/>
  <c r="X1980" i="1"/>
  <c r="W1980" i="1"/>
  <c r="V1980" i="1"/>
  <c r="AR1979" i="1"/>
  <c r="AQ1979" i="1"/>
  <c r="AP1979" i="1"/>
  <c r="AO1979" i="1"/>
  <c r="AN1979" i="1"/>
  <c r="AM1979" i="1"/>
  <c r="AL1979" i="1"/>
  <c r="Z1979" i="1"/>
  <c r="Y1979" i="1"/>
  <c r="X1979" i="1"/>
  <c r="W1979" i="1"/>
  <c r="V1979" i="1"/>
  <c r="AR1978" i="1"/>
  <c r="AQ1978" i="1"/>
  <c r="AP1978" i="1"/>
  <c r="AO1978" i="1"/>
  <c r="AN1978" i="1"/>
  <c r="AM1978" i="1"/>
  <c r="AL1978" i="1"/>
  <c r="Z1978" i="1"/>
  <c r="Y1978" i="1"/>
  <c r="X1978" i="1"/>
  <c r="W1978" i="1"/>
  <c r="V1978" i="1"/>
  <c r="AR1977" i="1"/>
  <c r="AQ1977" i="1"/>
  <c r="AP1977" i="1"/>
  <c r="AO1977" i="1"/>
  <c r="AN1977" i="1"/>
  <c r="AM1977" i="1"/>
  <c r="AL1977" i="1"/>
  <c r="Z1977" i="1"/>
  <c r="Y1977" i="1"/>
  <c r="X1977" i="1"/>
  <c r="W1977" i="1"/>
  <c r="V1977" i="1"/>
  <c r="AR1976" i="1"/>
  <c r="AQ1976" i="1"/>
  <c r="AP1976" i="1"/>
  <c r="AO1976" i="1"/>
  <c r="AN1976" i="1"/>
  <c r="AM1976" i="1"/>
  <c r="AL1976" i="1"/>
  <c r="Z1976" i="1"/>
  <c r="Y1976" i="1"/>
  <c r="X1976" i="1"/>
  <c r="W1976" i="1"/>
  <c r="V1976" i="1"/>
  <c r="U1976" i="1"/>
  <c r="AR1975" i="1"/>
  <c r="AQ1975" i="1"/>
  <c r="AP1975" i="1"/>
  <c r="AO1975" i="1"/>
  <c r="AN1975" i="1"/>
  <c r="AM1975" i="1"/>
  <c r="AL1975" i="1"/>
  <c r="Z1975" i="1"/>
  <c r="Y1975" i="1"/>
  <c r="X1975" i="1"/>
  <c r="W1975" i="1"/>
  <c r="V1975" i="1"/>
  <c r="AR1974" i="1"/>
  <c r="AQ1974" i="1"/>
  <c r="AP1974" i="1"/>
  <c r="AO1974" i="1"/>
  <c r="AN1974" i="1"/>
  <c r="AM1974" i="1"/>
  <c r="AL1974" i="1"/>
  <c r="Z1974" i="1"/>
  <c r="Y1974" i="1"/>
  <c r="X1974" i="1"/>
  <c r="W1974" i="1"/>
  <c r="V1974" i="1"/>
  <c r="AR1973" i="1"/>
  <c r="AQ1973" i="1"/>
  <c r="AP1973" i="1"/>
  <c r="AO1973" i="1"/>
  <c r="AN1973" i="1"/>
  <c r="AM1973" i="1"/>
  <c r="AL1973" i="1"/>
  <c r="Z1973" i="1"/>
  <c r="Y1973" i="1"/>
  <c r="X1973" i="1"/>
  <c r="W1973" i="1"/>
  <c r="V1973" i="1"/>
  <c r="AR1972" i="1"/>
  <c r="AQ1972" i="1"/>
  <c r="AP1972" i="1"/>
  <c r="AO1972" i="1"/>
  <c r="AN1972" i="1"/>
  <c r="AM1972" i="1"/>
  <c r="AL1972" i="1"/>
  <c r="Z1972" i="1"/>
  <c r="Y1972" i="1"/>
  <c r="X1972" i="1"/>
  <c r="W1972" i="1"/>
  <c r="V1972" i="1"/>
  <c r="AR1971" i="1"/>
  <c r="AQ1971" i="1"/>
  <c r="AP1971" i="1"/>
  <c r="AO1971" i="1"/>
  <c r="AN1971" i="1"/>
  <c r="AM1971" i="1"/>
  <c r="AL1971" i="1"/>
  <c r="Z1971" i="1"/>
  <c r="Y1971" i="1"/>
  <c r="X1971" i="1"/>
  <c r="W1971" i="1"/>
  <c r="V1971" i="1"/>
  <c r="AR1970" i="1"/>
  <c r="AQ1970" i="1"/>
  <c r="AP1970" i="1"/>
  <c r="AO1970" i="1"/>
  <c r="AN1970" i="1"/>
  <c r="AM1970" i="1"/>
  <c r="AL1970" i="1"/>
  <c r="Z1970" i="1"/>
  <c r="Y1970" i="1"/>
  <c r="X1970" i="1"/>
  <c r="W1970" i="1"/>
  <c r="V1970" i="1"/>
  <c r="AR1969" i="1"/>
  <c r="AQ1969" i="1"/>
  <c r="AP1969" i="1"/>
  <c r="AO1969" i="1"/>
  <c r="AN1969" i="1"/>
  <c r="AM1969" i="1"/>
  <c r="AL1969" i="1"/>
  <c r="Z1969" i="1"/>
  <c r="Y1969" i="1"/>
  <c r="X1969" i="1"/>
  <c r="W1969" i="1"/>
  <c r="V1969" i="1"/>
  <c r="AR1968" i="1"/>
  <c r="AQ1968" i="1"/>
  <c r="AP1968" i="1"/>
  <c r="AO1968" i="1"/>
  <c r="AN1968" i="1"/>
  <c r="AM1968" i="1"/>
  <c r="AL1968" i="1"/>
  <c r="Z1968" i="1"/>
  <c r="Y1968" i="1"/>
  <c r="X1968" i="1"/>
  <c r="W1968" i="1"/>
  <c r="V1968" i="1"/>
  <c r="AR1967" i="1"/>
  <c r="AQ1967" i="1"/>
  <c r="AP1967" i="1"/>
  <c r="AO1967" i="1"/>
  <c r="AN1967" i="1"/>
  <c r="AM1967" i="1"/>
  <c r="AL1967" i="1"/>
  <c r="Z1967" i="1"/>
  <c r="Y1967" i="1"/>
  <c r="X1967" i="1"/>
  <c r="W1967" i="1"/>
  <c r="V1967" i="1"/>
  <c r="U1967" i="1"/>
  <c r="AR1966" i="1"/>
  <c r="AQ1966" i="1"/>
  <c r="AP1966" i="1"/>
  <c r="AO1966" i="1"/>
  <c r="AN1966" i="1"/>
  <c r="AM1966" i="1"/>
  <c r="AL1966" i="1"/>
  <c r="Z1966" i="1"/>
  <c r="Y1966" i="1"/>
  <c r="X1966" i="1"/>
  <c r="W1966" i="1"/>
  <c r="V1966" i="1"/>
  <c r="AR1965" i="1"/>
  <c r="AQ1965" i="1"/>
  <c r="AP1965" i="1"/>
  <c r="AO1965" i="1"/>
  <c r="AN1965" i="1"/>
  <c r="AM1965" i="1"/>
  <c r="AL1965" i="1"/>
  <c r="Z1965" i="1"/>
  <c r="Y1965" i="1"/>
  <c r="X1965" i="1"/>
  <c r="W1965" i="1"/>
  <c r="V1965" i="1"/>
  <c r="AR1964" i="1"/>
  <c r="AQ1964" i="1"/>
  <c r="AP1964" i="1"/>
  <c r="AO1964" i="1"/>
  <c r="AN1964" i="1"/>
  <c r="AM1964" i="1"/>
  <c r="AL1964" i="1"/>
  <c r="Z1964" i="1"/>
  <c r="Y1964" i="1"/>
  <c r="X1964" i="1"/>
  <c r="W1964" i="1"/>
  <c r="V1964" i="1"/>
  <c r="AR1963" i="1"/>
  <c r="AQ1963" i="1"/>
  <c r="AP1963" i="1"/>
  <c r="AO1963" i="1"/>
  <c r="AN1963" i="1"/>
  <c r="AM1963" i="1"/>
  <c r="AL1963" i="1"/>
  <c r="Z1963" i="1"/>
  <c r="Y1963" i="1"/>
  <c r="X1963" i="1"/>
  <c r="W1963" i="1"/>
  <c r="V1963" i="1"/>
  <c r="AR1962" i="1"/>
  <c r="AQ1962" i="1"/>
  <c r="AP1962" i="1"/>
  <c r="AO1962" i="1"/>
  <c r="AN1962" i="1"/>
  <c r="AM1962" i="1"/>
  <c r="AL1962" i="1"/>
  <c r="Z1962" i="1"/>
  <c r="Y1962" i="1"/>
  <c r="X1962" i="1"/>
  <c r="W1962" i="1"/>
  <c r="V1962" i="1"/>
  <c r="AR1961" i="1"/>
  <c r="AQ1961" i="1"/>
  <c r="AP1961" i="1"/>
  <c r="AO1961" i="1"/>
  <c r="AN1961" i="1"/>
  <c r="AM1961" i="1"/>
  <c r="AL1961" i="1"/>
  <c r="Z1961" i="1"/>
  <c r="Y1961" i="1"/>
  <c r="X1961" i="1"/>
  <c r="W1961" i="1"/>
  <c r="V1961" i="1"/>
  <c r="AR1960" i="1"/>
  <c r="AQ1960" i="1"/>
  <c r="AP1960" i="1"/>
  <c r="AO1960" i="1"/>
  <c r="AN1960" i="1"/>
  <c r="AM1960" i="1"/>
  <c r="AL1960" i="1"/>
  <c r="Z1960" i="1"/>
  <c r="Y1960" i="1"/>
  <c r="X1960" i="1"/>
  <c r="W1960" i="1"/>
  <c r="V1960" i="1"/>
  <c r="AR1959" i="1"/>
  <c r="AQ1959" i="1"/>
  <c r="AP1959" i="1"/>
  <c r="AO1959" i="1"/>
  <c r="AN1959" i="1"/>
  <c r="AM1959" i="1"/>
  <c r="AL1959" i="1"/>
  <c r="Z1959" i="1"/>
  <c r="Y1959" i="1"/>
  <c r="X1959" i="1"/>
  <c r="W1959" i="1"/>
  <c r="V1959" i="1"/>
  <c r="AR1958" i="1"/>
  <c r="AQ1958" i="1"/>
  <c r="AP1958" i="1"/>
  <c r="AO1958" i="1"/>
  <c r="AN1958" i="1"/>
  <c r="AM1958" i="1"/>
  <c r="AL1958" i="1"/>
  <c r="Z1958" i="1"/>
  <c r="Y1958" i="1"/>
  <c r="X1958" i="1"/>
  <c r="W1958" i="1"/>
  <c r="V1958" i="1"/>
  <c r="U1958" i="1"/>
  <c r="AR1957" i="1"/>
  <c r="AQ1957" i="1"/>
  <c r="AP1957" i="1"/>
  <c r="AO1957" i="1"/>
  <c r="AN1957" i="1"/>
  <c r="AM1957" i="1"/>
  <c r="AL1957" i="1"/>
  <c r="Z1957" i="1"/>
  <c r="Y1957" i="1"/>
  <c r="X1957" i="1"/>
  <c r="W1957" i="1"/>
  <c r="V1957" i="1"/>
  <c r="AR1956" i="1"/>
  <c r="AQ1956" i="1"/>
  <c r="AP1956" i="1"/>
  <c r="AO1956" i="1"/>
  <c r="AN1956" i="1"/>
  <c r="AM1956" i="1"/>
  <c r="AL1956" i="1"/>
  <c r="Z1956" i="1"/>
  <c r="Y1956" i="1"/>
  <c r="X1956" i="1"/>
  <c r="W1956" i="1"/>
  <c r="V1956" i="1"/>
  <c r="AR1955" i="1"/>
  <c r="AQ1955" i="1"/>
  <c r="AP1955" i="1"/>
  <c r="AO1955" i="1"/>
  <c r="AN1955" i="1"/>
  <c r="AM1955" i="1"/>
  <c r="AL1955" i="1"/>
  <c r="Z1955" i="1"/>
  <c r="Y1955" i="1"/>
  <c r="X1955" i="1"/>
  <c r="W1955" i="1"/>
  <c r="V1955" i="1"/>
  <c r="AR1954" i="1"/>
  <c r="AQ1954" i="1"/>
  <c r="AP1954" i="1"/>
  <c r="AO1954" i="1"/>
  <c r="AN1954" i="1"/>
  <c r="AM1954" i="1"/>
  <c r="AL1954" i="1"/>
  <c r="Z1954" i="1"/>
  <c r="Y1954" i="1"/>
  <c r="X1954" i="1"/>
  <c r="W1954" i="1"/>
  <c r="V1954" i="1"/>
  <c r="AR1953" i="1"/>
  <c r="AQ1953" i="1"/>
  <c r="AP1953" i="1"/>
  <c r="AO1953" i="1"/>
  <c r="AN1953" i="1"/>
  <c r="AM1953" i="1"/>
  <c r="AL1953" i="1"/>
  <c r="Z1953" i="1"/>
  <c r="Y1953" i="1"/>
  <c r="X1953" i="1"/>
  <c r="W1953" i="1"/>
  <c r="V1953" i="1"/>
  <c r="AR1952" i="1"/>
  <c r="AQ1952" i="1"/>
  <c r="AP1952" i="1"/>
  <c r="AO1952" i="1"/>
  <c r="AN1952" i="1"/>
  <c r="AM1952" i="1"/>
  <c r="AL1952" i="1"/>
  <c r="Z1952" i="1"/>
  <c r="Y1952" i="1"/>
  <c r="X1952" i="1"/>
  <c r="W1952" i="1"/>
  <c r="V1952" i="1"/>
  <c r="AR1951" i="1"/>
  <c r="AQ1951" i="1"/>
  <c r="AP1951" i="1"/>
  <c r="AO1951" i="1"/>
  <c r="AN1951" i="1"/>
  <c r="AM1951" i="1"/>
  <c r="AL1951" i="1"/>
  <c r="Z1951" i="1"/>
  <c r="Y1951" i="1"/>
  <c r="X1951" i="1"/>
  <c r="W1951" i="1"/>
  <c r="V1951" i="1"/>
  <c r="AR1950" i="1"/>
  <c r="AQ1950" i="1"/>
  <c r="AP1950" i="1"/>
  <c r="AO1950" i="1"/>
  <c r="AN1950" i="1"/>
  <c r="AM1950" i="1"/>
  <c r="AL1950" i="1"/>
  <c r="Z1950" i="1"/>
  <c r="Y1950" i="1"/>
  <c r="X1950" i="1"/>
  <c r="W1950" i="1"/>
  <c r="V1950" i="1"/>
  <c r="AR1949" i="1"/>
  <c r="AQ1949" i="1"/>
  <c r="AP1949" i="1"/>
  <c r="AO1949" i="1"/>
  <c r="AN1949" i="1"/>
  <c r="AM1949" i="1"/>
  <c r="AL1949" i="1"/>
  <c r="Z1949" i="1"/>
  <c r="Y1949" i="1"/>
  <c r="X1949" i="1"/>
  <c r="W1949" i="1"/>
  <c r="V1949" i="1"/>
  <c r="U1949" i="1"/>
  <c r="AR1948" i="1"/>
  <c r="AQ1948" i="1"/>
  <c r="AP1948" i="1"/>
  <c r="AO1948" i="1"/>
  <c r="AN1948" i="1"/>
  <c r="AM1948" i="1"/>
  <c r="AL1948" i="1"/>
  <c r="Z1948" i="1"/>
  <c r="Y1948" i="1"/>
  <c r="X1948" i="1"/>
  <c r="W1948" i="1"/>
  <c r="V1948" i="1"/>
  <c r="AR1947" i="1"/>
  <c r="AQ1947" i="1"/>
  <c r="AP1947" i="1"/>
  <c r="AO1947" i="1"/>
  <c r="AN1947" i="1"/>
  <c r="AM1947" i="1"/>
  <c r="AL1947" i="1"/>
  <c r="Z1947" i="1"/>
  <c r="Y1947" i="1"/>
  <c r="X1947" i="1"/>
  <c r="W1947" i="1"/>
  <c r="V1947" i="1"/>
  <c r="AR1946" i="1"/>
  <c r="AQ1946" i="1"/>
  <c r="AP1946" i="1"/>
  <c r="AO1946" i="1"/>
  <c r="AN1946" i="1"/>
  <c r="AM1946" i="1"/>
  <c r="AL1946" i="1"/>
  <c r="Z1946" i="1"/>
  <c r="Y1946" i="1"/>
  <c r="X1946" i="1"/>
  <c r="W1946" i="1"/>
  <c r="V1946" i="1"/>
  <c r="AR1945" i="1"/>
  <c r="AQ1945" i="1"/>
  <c r="AP1945" i="1"/>
  <c r="AO1945" i="1"/>
  <c r="AN1945" i="1"/>
  <c r="AM1945" i="1"/>
  <c r="AL1945" i="1"/>
  <c r="Z1945" i="1"/>
  <c r="Y1945" i="1"/>
  <c r="X1945" i="1"/>
  <c r="W1945" i="1"/>
  <c r="V1945" i="1"/>
  <c r="AR1944" i="1"/>
  <c r="AQ1944" i="1"/>
  <c r="AP1944" i="1"/>
  <c r="AO1944" i="1"/>
  <c r="AN1944" i="1"/>
  <c r="AM1944" i="1"/>
  <c r="AL1944" i="1"/>
  <c r="Z1944" i="1"/>
  <c r="Y1944" i="1"/>
  <c r="X1944" i="1"/>
  <c r="W1944" i="1"/>
  <c r="V1944" i="1"/>
  <c r="AR1943" i="1"/>
  <c r="AQ1943" i="1"/>
  <c r="AP1943" i="1"/>
  <c r="AO1943" i="1"/>
  <c r="AN1943" i="1"/>
  <c r="AM1943" i="1"/>
  <c r="AL1943" i="1"/>
  <c r="Z1943" i="1"/>
  <c r="Y1943" i="1"/>
  <c r="X1943" i="1"/>
  <c r="W1943" i="1"/>
  <c r="V1943" i="1"/>
  <c r="AR1942" i="1"/>
  <c r="AQ1942" i="1"/>
  <c r="AP1942" i="1"/>
  <c r="AO1942" i="1"/>
  <c r="AN1942" i="1"/>
  <c r="AM1942" i="1"/>
  <c r="AL1942" i="1"/>
  <c r="Z1942" i="1"/>
  <c r="Y1942" i="1"/>
  <c r="X1942" i="1"/>
  <c r="W1942" i="1"/>
  <c r="V1942" i="1"/>
  <c r="AR1941" i="1"/>
  <c r="AQ1941" i="1"/>
  <c r="AP1941" i="1"/>
  <c r="AO1941" i="1"/>
  <c r="AN1941" i="1"/>
  <c r="AM1941" i="1"/>
  <c r="AL1941" i="1"/>
  <c r="Z1941" i="1"/>
  <c r="Y1941" i="1"/>
  <c r="X1941" i="1"/>
  <c r="W1941" i="1"/>
  <c r="V1941" i="1"/>
  <c r="AR1940" i="1"/>
  <c r="AQ1940" i="1"/>
  <c r="AP1940" i="1"/>
  <c r="AO1940" i="1"/>
  <c r="AN1940" i="1"/>
  <c r="AM1940" i="1"/>
  <c r="AL1940" i="1"/>
  <c r="Z1940" i="1"/>
  <c r="Y1940" i="1"/>
  <c r="X1940" i="1"/>
  <c r="W1940" i="1"/>
  <c r="V1940" i="1"/>
  <c r="U1940" i="1"/>
  <c r="AR1939" i="1"/>
  <c r="AQ1939" i="1"/>
  <c r="AP1939" i="1"/>
  <c r="AO1939" i="1"/>
  <c r="AN1939" i="1"/>
  <c r="AM1939" i="1"/>
  <c r="AL1939" i="1"/>
  <c r="Z1939" i="1"/>
  <c r="Y1939" i="1"/>
  <c r="X1939" i="1"/>
  <c r="W1939" i="1"/>
  <c r="V1939" i="1"/>
  <c r="AR1938" i="1"/>
  <c r="AQ1938" i="1"/>
  <c r="AP1938" i="1"/>
  <c r="AO1938" i="1"/>
  <c r="AN1938" i="1"/>
  <c r="AM1938" i="1"/>
  <c r="AL1938" i="1"/>
  <c r="Z1938" i="1"/>
  <c r="Y1938" i="1"/>
  <c r="X1938" i="1"/>
  <c r="W1938" i="1"/>
  <c r="V1938" i="1"/>
  <c r="AR1937" i="1"/>
  <c r="AQ1937" i="1"/>
  <c r="AP1937" i="1"/>
  <c r="AO1937" i="1"/>
  <c r="AN1937" i="1"/>
  <c r="AM1937" i="1"/>
  <c r="AL1937" i="1"/>
  <c r="Z1937" i="1"/>
  <c r="Y1937" i="1"/>
  <c r="X1937" i="1"/>
  <c r="W1937" i="1"/>
  <c r="V1937" i="1"/>
  <c r="AR1936" i="1"/>
  <c r="AQ1936" i="1"/>
  <c r="AP1936" i="1"/>
  <c r="AO1936" i="1"/>
  <c r="AN1936" i="1"/>
  <c r="AM1936" i="1"/>
  <c r="AL1936" i="1"/>
  <c r="Z1936" i="1"/>
  <c r="Y1936" i="1"/>
  <c r="X1936" i="1"/>
  <c r="W1936" i="1"/>
  <c r="V1936" i="1"/>
  <c r="AR1935" i="1"/>
  <c r="AQ1935" i="1"/>
  <c r="AP1935" i="1"/>
  <c r="AO1935" i="1"/>
  <c r="AN1935" i="1"/>
  <c r="AM1935" i="1"/>
  <c r="AL1935" i="1"/>
  <c r="Z1935" i="1"/>
  <c r="Y1935" i="1"/>
  <c r="X1935" i="1"/>
  <c r="W1935" i="1"/>
  <c r="V1935" i="1"/>
  <c r="AR1934" i="1"/>
  <c r="AQ1934" i="1"/>
  <c r="AP1934" i="1"/>
  <c r="AO1934" i="1"/>
  <c r="AN1934" i="1"/>
  <c r="AM1934" i="1"/>
  <c r="AL1934" i="1"/>
  <c r="Z1934" i="1"/>
  <c r="Y1934" i="1"/>
  <c r="X1934" i="1"/>
  <c r="W1934" i="1"/>
  <c r="V1934" i="1"/>
  <c r="AR1933" i="1"/>
  <c r="AQ1933" i="1"/>
  <c r="AP1933" i="1"/>
  <c r="AO1933" i="1"/>
  <c r="AN1933" i="1"/>
  <c r="AM1933" i="1"/>
  <c r="AL1933" i="1"/>
  <c r="Z1933" i="1"/>
  <c r="Y1933" i="1"/>
  <c r="X1933" i="1"/>
  <c r="W1933" i="1"/>
  <c r="V1933" i="1"/>
  <c r="AR1932" i="1"/>
  <c r="AQ1932" i="1"/>
  <c r="AP1932" i="1"/>
  <c r="AO1932" i="1"/>
  <c r="AN1932" i="1"/>
  <c r="AM1932" i="1"/>
  <c r="AL1932" i="1"/>
  <c r="Z1932" i="1"/>
  <c r="Y1932" i="1"/>
  <c r="X1932" i="1"/>
  <c r="W1932" i="1"/>
  <c r="V1932" i="1"/>
  <c r="F5" i="1" l="1"/>
  <c r="F7" i="1"/>
  <c r="F9" i="1"/>
  <c r="F13" i="1"/>
  <c r="F17" i="1"/>
  <c r="F21" i="1"/>
  <c r="F25" i="1"/>
  <c r="F29" i="1"/>
  <c r="F31" i="1"/>
  <c r="F35" i="1"/>
  <c r="F39" i="1"/>
  <c r="F43" i="1"/>
  <c r="F47" i="1"/>
  <c r="F51" i="1"/>
  <c r="F53" i="1"/>
  <c r="F57" i="1"/>
  <c r="F61" i="1"/>
  <c r="F65" i="1"/>
  <c r="F69" i="1"/>
  <c r="F73" i="1"/>
  <c r="F77" i="1"/>
  <c r="F79" i="1"/>
  <c r="F83" i="1"/>
  <c r="F87" i="1"/>
  <c r="F91" i="1"/>
  <c r="F95" i="1"/>
  <c r="F99" i="1"/>
  <c r="F103" i="1"/>
  <c r="F107" i="1"/>
  <c r="F109" i="1"/>
  <c r="F113" i="1"/>
  <c r="F117" i="1"/>
  <c r="F121" i="1"/>
  <c r="F125" i="1"/>
  <c r="F129" i="1"/>
  <c r="F133" i="1"/>
  <c r="F137" i="1"/>
  <c r="F141" i="1"/>
  <c r="F143" i="1"/>
  <c r="F149" i="1"/>
  <c r="F153" i="1"/>
  <c r="F157" i="1"/>
  <c r="F161" i="1"/>
  <c r="G161" i="1"/>
  <c r="F163" i="1"/>
  <c r="F167" i="1"/>
  <c r="F171" i="1"/>
  <c r="F175" i="1"/>
  <c r="F179" i="1"/>
  <c r="F181" i="1"/>
  <c r="F185" i="1"/>
  <c r="F189" i="1"/>
  <c r="F193" i="1"/>
  <c r="F197" i="1"/>
  <c r="F201" i="1"/>
  <c r="F203" i="1"/>
  <c r="F207" i="1"/>
  <c r="F211" i="1"/>
  <c r="F215" i="1"/>
  <c r="F219" i="1"/>
  <c r="F223" i="1"/>
  <c r="F227" i="1"/>
  <c r="F249" i="1"/>
  <c r="F6" i="1"/>
  <c r="F8" i="1"/>
  <c r="F10" i="1"/>
  <c r="F12" i="1"/>
  <c r="F14" i="1"/>
  <c r="F16" i="1"/>
  <c r="F18" i="1"/>
  <c r="F20" i="1"/>
  <c r="G20" i="1"/>
  <c r="F22" i="1"/>
  <c r="F24" i="1"/>
  <c r="F26" i="1"/>
  <c r="F28" i="1"/>
  <c r="F30" i="1"/>
  <c r="F32" i="1"/>
  <c r="F34" i="1"/>
  <c r="F36" i="1"/>
  <c r="F38" i="1"/>
  <c r="F40" i="1"/>
  <c r="F42" i="1"/>
  <c r="F44" i="1"/>
  <c r="F46" i="1"/>
  <c r="F48" i="1"/>
  <c r="F50" i="1"/>
  <c r="F52" i="1"/>
  <c r="F54" i="1"/>
  <c r="F56" i="1"/>
  <c r="F58" i="1"/>
  <c r="F60" i="1"/>
  <c r="F62" i="1"/>
  <c r="F64" i="1"/>
  <c r="F66" i="1"/>
  <c r="F68" i="1"/>
  <c r="F70" i="1"/>
  <c r="F72" i="1"/>
  <c r="F74" i="1"/>
  <c r="F76" i="1"/>
  <c r="F78" i="1"/>
  <c r="F80" i="1"/>
  <c r="F82" i="1"/>
  <c r="F84" i="1"/>
  <c r="F86" i="1"/>
  <c r="F88" i="1"/>
  <c r="F90" i="1"/>
  <c r="F92" i="1"/>
  <c r="F94" i="1"/>
  <c r="F96" i="1"/>
  <c r="F98" i="1"/>
  <c r="F100" i="1"/>
  <c r="F102" i="1"/>
  <c r="F104" i="1"/>
  <c r="F106" i="1"/>
  <c r="F108" i="1"/>
  <c r="F110" i="1"/>
  <c r="G110" i="1"/>
  <c r="F112" i="1"/>
  <c r="F114" i="1"/>
  <c r="F116" i="1"/>
  <c r="F118" i="1"/>
  <c r="G118" i="1"/>
  <c r="F120" i="1"/>
  <c r="F122" i="1"/>
  <c r="F124" i="1"/>
  <c r="F126" i="1"/>
  <c r="F128" i="1"/>
  <c r="G128" i="1"/>
  <c r="F130" i="1"/>
  <c r="F132" i="1"/>
  <c r="F134" i="1"/>
  <c r="F136" i="1"/>
  <c r="F138" i="1"/>
  <c r="F140" i="1"/>
  <c r="F142" i="1"/>
  <c r="F144" i="1"/>
  <c r="F146" i="1"/>
  <c r="F148" i="1"/>
  <c r="F150" i="1"/>
  <c r="F152" i="1"/>
  <c r="F154" i="1"/>
  <c r="F156" i="1"/>
  <c r="F158" i="1"/>
  <c r="F160" i="1"/>
  <c r="F162" i="1"/>
  <c r="F164" i="1"/>
  <c r="F166" i="1"/>
  <c r="F168" i="1"/>
  <c r="F170" i="1"/>
  <c r="F172" i="1"/>
  <c r="F174" i="1"/>
  <c r="F176" i="1"/>
  <c r="F178" i="1"/>
  <c r="F180" i="1"/>
  <c r="F182" i="1"/>
  <c r="G182" i="1"/>
  <c r="F184" i="1"/>
  <c r="F186" i="1"/>
  <c r="F188" i="1"/>
  <c r="F190" i="1"/>
  <c r="F192" i="1"/>
  <c r="F194" i="1"/>
  <c r="F196" i="1"/>
  <c r="F198" i="1"/>
  <c r="F200" i="1"/>
  <c r="F202" i="1"/>
  <c r="F204" i="1"/>
  <c r="F206" i="1"/>
  <c r="F208" i="1"/>
  <c r="F210" i="1"/>
  <c r="F212" i="1"/>
  <c r="F214" i="1"/>
  <c r="F216" i="1"/>
  <c r="F218" i="1"/>
  <c r="F220" i="1"/>
  <c r="F222" i="1"/>
  <c r="F224" i="1"/>
  <c r="F226" i="1"/>
  <c r="F228" i="1"/>
  <c r="F230" i="1"/>
  <c r="F232" i="1"/>
  <c r="F234" i="1"/>
  <c r="F236" i="1"/>
  <c r="G236" i="1"/>
  <c r="F238" i="1"/>
  <c r="F240" i="1"/>
  <c r="F242" i="1"/>
  <c r="F11" i="1"/>
  <c r="F15" i="1"/>
  <c r="F19" i="1"/>
  <c r="F23" i="1"/>
  <c r="F27" i="1"/>
  <c r="F33" i="1"/>
  <c r="F37" i="1"/>
  <c r="F41" i="1"/>
  <c r="F45" i="1"/>
  <c r="F49" i="1"/>
  <c r="F55" i="1"/>
  <c r="F59" i="1"/>
  <c r="F63" i="1"/>
  <c r="F67" i="1"/>
  <c r="F71" i="1"/>
  <c r="F75" i="1"/>
  <c r="F81" i="1"/>
  <c r="F85" i="1"/>
  <c r="F89" i="1"/>
  <c r="F93" i="1"/>
  <c r="F97" i="1"/>
  <c r="F101" i="1"/>
  <c r="F105" i="1"/>
  <c r="F111" i="1"/>
  <c r="F115" i="1"/>
  <c r="F119" i="1"/>
  <c r="G119" i="1"/>
  <c r="F123" i="1"/>
  <c r="F127" i="1"/>
  <c r="G127" i="1"/>
  <c r="F131" i="1"/>
  <c r="F135" i="1"/>
  <c r="F139" i="1"/>
  <c r="F145" i="1"/>
  <c r="F147" i="1"/>
  <c r="F151" i="1"/>
  <c r="F155" i="1"/>
  <c r="F159" i="1"/>
  <c r="F165" i="1"/>
  <c r="F169" i="1"/>
  <c r="F173" i="1"/>
  <c r="F177" i="1"/>
  <c r="F183" i="1"/>
  <c r="F187" i="1"/>
  <c r="F191" i="1"/>
  <c r="F195" i="1"/>
  <c r="F199" i="1"/>
  <c r="F205" i="1"/>
  <c r="F209" i="1"/>
  <c r="F213" i="1"/>
  <c r="F217" i="1"/>
  <c r="F221" i="1"/>
  <c r="F225" i="1"/>
  <c r="F229" i="1"/>
  <c r="F231" i="1"/>
  <c r="F233" i="1"/>
  <c r="F235" i="1"/>
  <c r="F237" i="1"/>
  <c r="F239" i="1"/>
  <c r="F241" i="1"/>
  <c r="F243" i="1"/>
  <c r="F245" i="1"/>
  <c r="F247" i="1"/>
  <c r="F251" i="1"/>
  <c r="F253" i="1"/>
  <c r="F255" i="1"/>
  <c r="F257" i="1"/>
  <c r="F259" i="1"/>
  <c r="F261" i="1"/>
  <c r="F263" i="1"/>
  <c r="F265" i="1"/>
  <c r="F267" i="1"/>
  <c r="F269" i="1"/>
  <c r="F271" i="1"/>
  <c r="G271" i="1"/>
  <c r="F273" i="1"/>
  <c r="F275" i="1"/>
  <c r="F277" i="1"/>
  <c r="F279" i="1"/>
  <c r="F281" i="1"/>
  <c r="F283" i="1"/>
  <c r="F285" i="1"/>
  <c r="F287" i="1"/>
  <c r="G287" i="1"/>
  <c r="F289" i="1"/>
  <c r="F291" i="1"/>
  <c r="G291" i="1"/>
  <c r="F293" i="1"/>
  <c r="F295" i="1"/>
  <c r="F297" i="1"/>
  <c r="F299" i="1"/>
  <c r="F301" i="1"/>
  <c r="F303" i="1"/>
  <c r="F305" i="1"/>
  <c r="F307" i="1"/>
  <c r="F309" i="1"/>
  <c r="F311" i="1"/>
  <c r="F313" i="1"/>
  <c r="F315" i="1"/>
  <c r="F317" i="1"/>
  <c r="F319" i="1"/>
  <c r="F321" i="1"/>
  <c r="F323" i="1"/>
  <c r="F325" i="1"/>
  <c r="F327" i="1"/>
  <c r="F329" i="1"/>
  <c r="F331" i="1"/>
  <c r="F333" i="1"/>
  <c r="F335" i="1"/>
  <c r="F337" i="1"/>
  <c r="F339" i="1"/>
  <c r="F341" i="1"/>
  <c r="F343" i="1"/>
  <c r="G343" i="1"/>
  <c r="F345" i="1"/>
  <c r="F347" i="1"/>
  <c r="F349" i="1"/>
  <c r="F351" i="1"/>
  <c r="F353" i="1"/>
  <c r="F355" i="1"/>
  <c r="F357" i="1"/>
  <c r="F359" i="1"/>
  <c r="F361" i="1"/>
  <c r="F363" i="1"/>
  <c r="F365" i="1"/>
  <c r="F367" i="1"/>
  <c r="F369" i="1"/>
  <c r="F371" i="1"/>
  <c r="F373" i="1"/>
  <c r="F375" i="1"/>
  <c r="F377" i="1"/>
  <c r="F379" i="1"/>
  <c r="F381" i="1"/>
  <c r="F383" i="1"/>
  <c r="F385" i="1"/>
  <c r="F387" i="1"/>
  <c r="F389" i="1"/>
  <c r="G389" i="1"/>
  <c r="F391" i="1"/>
  <c r="F393" i="1"/>
  <c r="F395" i="1"/>
  <c r="F397" i="1"/>
  <c r="F399" i="1"/>
  <c r="F401" i="1"/>
  <c r="F403" i="1"/>
  <c r="F405" i="1"/>
  <c r="F407" i="1"/>
  <c r="F409" i="1"/>
  <c r="F411" i="1"/>
  <c r="F413" i="1"/>
  <c r="F415" i="1"/>
  <c r="F417" i="1"/>
  <c r="F419" i="1"/>
  <c r="G419" i="1"/>
  <c r="F421" i="1"/>
  <c r="F423" i="1"/>
  <c r="F425" i="1"/>
  <c r="F427" i="1"/>
  <c r="F429" i="1"/>
  <c r="F431" i="1"/>
  <c r="F433" i="1"/>
  <c r="F435" i="1"/>
  <c r="F437" i="1"/>
  <c r="F439" i="1"/>
  <c r="F441" i="1"/>
  <c r="F443" i="1"/>
  <c r="F445" i="1"/>
  <c r="F447" i="1"/>
  <c r="F449" i="1"/>
  <c r="G449" i="1"/>
  <c r="F451" i="1"/>
  <c r="F453" i="1"/>
  <c r="F455" i="1"/>
  <c r="F457" i="1"/>
  <c r="F459" i="1"/>
  <c r="F461" i="1"/>
  <c r="F463" i="1"/>
  <c r="G463" i="1"/>
  <c r="F465" i="1"/>
  <c r="F467" i="1"/>
  <c r="F469" i="1"/>
  <c r="G469" i="1"/>
  <c r="F471" i="1"/>
  <c r="F473" i="1"/>
  <c r="F475" i="1"/>
  <c r="F477" i="1"/>
  <c r="F479" i="1"/>
  <c r="F481" i="1"/>
  <c r="F483" i="1"/>
  <c r="F485" i="1"/>
  <c r="F487" i="1"/>
  <c r="G487" i="1"/>
  <c r="F489" i="1"/>
  <c r="G489" i="1"/>
  <c r="F491" i="1"/>
  <c r="F493" i="1"/>
  <c r="F495" i="1"/>
  <c r="F497" i="1"/>
  <c r="F499" i="1"/>
  <c r="F501" i="1"/>
  <c r="F503" i="1"/>
  <c r="F505" i="1"/>
  <c r="F507" i="1"/>
  <c r="G507" i="1"/>
  <c r="F509" i="1"/>
  <c r="F511" i="1"/>
  <c r="G511" i="1"/>
  <c r="F513" i="1"/>
  <c r="F515" i="1"/>
  <c r="F517" i="1"/>
  <c r="F519" i="1"/>
  <c r="F521" i="1"/>
  <c r="F523" i="1"/>
  <c r="F525" i="1"/>
  <c r="F527" i="1"/>
  <c r="G527" i="1"/>
  <c r="F529" i="1"/>
  <c r="F531" i="1"/>
  <c r="F533" i="1"/>
  <c r="F535" i="1"/>
  <c r="F537" i="1"/>
  <c r="F539" i="1"/>
  <c r="F541" i="1"/>
  <c r="F543" i="1"/>
  <c r="F545" i="1"/>
  <c r="F547" i="1"/>
  <c r="F549" i="1"/>
  <c r="F551" i="1"/>
  <c r="F553" i="1"/>
  <c r="F555" i="1"/>
  <c r="F557" i="1"/>
  <c r="F559" i="1"/>
  <c r="F561" i="1"/>
  <c r="F563" i="1"/>
  <c r="F565" i="1"/>
  <c r="F567" i="1"/>
  <c r="F569" i="1"/>
  <c r="F571" i="1"/>
  <c r="F573" i="1"/>
  <c r="F575" i="1"/>
  <c r="F577" i="1"/>
  <c r="F579" i="1"/>
  <c r="F581" i="1"/>
  <c r="F583" i="1"/>
  <c r="F585" i="1"/>
  <c r="F587" i="1"/>
  <c r="F589" i="1"/>
  <c r="F591" i="1"/>
  <c r="G591" i="1"/>
  <c r="F593" i="1"/>
  <c r="F595" i="1"/>
  <c r="F597" i="1"/>
  <c r="F599" i="1"/>
  <c r="F244" i="1"/>
  <c r="F246" i="1"/>
  <c r="F248" i="1"/>
  <c r="F250" i="1"/>
  <c r="F252" i="1"/>
  <c r="F254" i="1"/>
  <c r="F256" i="1"/>
  <c r="F258" i="1"/>
  <c r="G258" i="1"/>
  <c r="F260" i="1"/>
  <c r="F262" i="1"/>
  <c r="F264" i="1"/>
  <c r="F266" i="1"/>
  <c r="F268" i="1"/>
  <c r="F270" i="1"/>
  <c r="F272" i="1"/>
  <c r="F274" i="1"/>
  <c r="F276" i="1"/>
  <c r="F278" i="1"/>
  <c r="F280" i="1"/>
  <c r="F282" i="1"/>
  <c r="F284" i="1"/>
  <c r="F286" i="1"/>
  <c r="F288" i="1"/>
  <c r="F290" i="1"/>
  <c r="F292" i="1"/>
  <c r="G292" i="1"/>
  <c r="F294" i="1"/>
  <c r="F296" i="1"/>
  <c r="F298" i="1"/>
  <c r="F300" i="1"/>
  <c r="G300" i="1"/>
  <c r="F302" i="1"/>
  <c r="F304" i="1"/>
  <c r="F306" i="1"/>
  <c r="F308" i="1"/>
  <c r="F310" i="1"/>
  <c r="F312" i="1"/>
  <c r="F314" i="1"/>
  <c r="F316" i="1"/>
  <c r="F318" i="1"/>
  <c r="F320" i="1"/>
  <c r="F322" i="1"/>
  <c r="F324" i="1"/>
  <c r="F326" i="1"/>
  <c r="F328" i="1"/>
  <c r="F330" i="1"/>
  <c r="F332" i="1"/>
  <c r="F334" i="1"/>
  <c r="F336" i="1"/>
  <c r="F338" i="1"/>
  <c r="F340" i="1"/>
  <c r="F342" i="1"/>
  <c r="F344" i="1"/>
  <c r="F346" i="1"/>
  <c r="G346" i="1"/>
  <c r="F348" i="1"/>
  <c r="F350" i="1"/>
  <c r="G350" i="1"/>
  <c r="F352" i="1"/>
  <c r="F354" i="1"/>
  <c r="F356" i="1"/>
  <c r="F358" i="1"/>
  <c r="F360" i="1"/>
  <c r="F362" i="1"/>
  <c r="F364" i="1"/>
  <c r="F366" i="1"/>
  <c r="F368" i="1"/>
  <c r="F370" i="1"/>
  <c r="F372" i="1"/>
  <c r="F374" i="1"/>
  <c r="G374" i="1"/>
  <c r="F376" i="1"/>
  <c r="F378" i="1"/>
  <c r="F380" i="1"/>
  <c r="F382" i="1"/>
  <c r="F384" i="1"/>
  <c r="F386" i="1"/>
  <c r="F388" i="1"/>
  <c r="F390" i="1"/>
  <c r="F392" i="1"/>
  <c r="F394" i="1"/>
  <c r="F396" i="1"/>
  <c r="F398" i="1"/>
  <c r="F400" i="1"/>
  <c r="G400" i="1"/>
  <c r="F402" i="1"/>
  <c r="F404" i="1"/>
  <c r="F406" i="1"/>
  <c r="G406" i="1"/>
  <c r="F408" i="1"/>
  <c r="F410" i="1"/>
  <c r="F412" i="1"/>
  <c r="F414" i="1"/>
  <c r="F416" i="1"/>
  <c r="F418" i="1"/>
  <c r="F420" i="1"/>
  <c r="G420" i="1"/>
  <c r="F422" i="1"/>
  <c r="F424" i="1"/>
  <c r="F426" i="1"/>
  <c r="F428" i="1"/>
  <c r="F430" i="1"/>
  <c r="F432" i="1"/>
  <c r="F434" i="1"/>
  <c r="F436" i="1"/>
  <c r="F438" i="1"/>
  <c r="G438" i="1"/>
  <c r="F440" i="1"/>
  <c r="F442" i="1"/>
  <c r="F444" i="1"/>
  <c r="F446" i="1"/>
  <c r="F448" i="1"/>
  <c r="F450" i="1"/>
  <c r="F452" i="1"/>
  <c r="F454" i="1"/>
  <c r="G454" i="1"/>
  <c r="F456" i="1"/>
  <c r="F458" i="1"/>
  <c r="F460" i="1"/>
  <c r="F462" i="1"/>
  <c r="F464" i="1"/>
  <c r="F466" i="1"/>
  <c r="F468" i="1"/>
  <c r="F470" i="1"/>
  <c r="G470" i="1"/>
  <c r="F472" i="1"/>
  <c r="F474" i="1"/>
  <c r="G474" i="1"/>
  <c r="F476" i="1"/>
  <c r="F478" i="1"/>
  <c r="F480" i="1"/>
  <c r="F482" i="1"/>
  <c r="F484" i="1"/>
  <c r="G484" i="1"/>
  <c r="F486" i="1"/>
  <c r="F488" i="1"/>
  <c r="F490" i="1"/>
  <c r="F492" i="1"/>
  <c r="F494" i="1"/>
  <c r="F496" i="1"/>
  <c r="F498" i="1"/>
  <c r="F500" i="1"/>
  <c r="F502" i="1"/>
  <c r="F504" i="1"/>
  <c r="F506" i="1"/>
  <c r="G506" i="1"/>
  <c r="F508" i="1"/>
  <c r="F510" i="1"/>
  <c r="F512" i="1"/>
  <c r="F514" i="1"/>
  <c r="F516" i="1"/>
  <c r="F518" i="1"/>
  <c r="F520" i="1"/>
  <c r="F522" i="1"/>
  <c r="F524" i="1"/>
  <c r="F526" i="1"/>
  <c r="F528" i="1"/>
  <c r="F530" i="1"/>
  <c r="F532" i="1"/>
  <c r="G532" i="1"/>
  <c r="F534" i="1"/>
  <c r="F536" i="1"/>
  <c r="F538" i="1"/>
  <c r="F540" i="1"/>
  <c r="G540" i="1"/>
  <c r="F542" i="1"/>
  <c r="F544" i="1"/>
  <c r="F546" i="1"/>
  <c r="F548" i="1"/>
  <c r="F550" i="1"/>
  <c r="F552" i="1"/>
  <c r="F554" i="1"/>
  <c r="F556" i="1"/>
  <c r="F558" i="1"/>
  <c r="F560" i="1"/>
  <c r="F562" i="1"/>
  <c r="F564" i="1"/>
  <c r="F566" i="1"/>
  <c r="F568" i="1"/>
  <c r="F570" i="1"/>
  <c r="F572" i="1"/>
  <c r="F574" i="1"/>
  <c r="F576" i="1"/>
  <c r="F578" i="1"/>
  <c r="F580" i="1"/>
  <c r="F582" i="1"/>
  <c r="F584" i="1"/>
  <c r="F586" i="1"/>
  <c r="F588" i="1"/>
  <c r="F590" i="1"/>
  <c r="F592" i="1"/>
  <c r="F594" i="1"/>
  <c r="F596" i="1"/>
  <c r="F598" i="1"/>
  <c r="F600" i="1"/>
  <c r="F602" i="1"/>
  <c r="F604" i="1"/>
  <c r="F606" i="1"/>
  <c r="F608" i="1"/>
  <c r="F610" i="1"/>
  <c r="F612" i="1"/>
  <c r="F614" i="1"/>
  <c r="F616" i="1"/>
  <c r="F618" i="1"/>
  <c r="F620" i="1"/>
  <c r="G620" i="1"/>
  <c r="F622" i="1"/>
  <c r="F624" i="1"/>
  <c r="F626" i="1"/>
  <c r="F628" i="1"/>
  <c r="F630" i="1"/>
  <c r="F632" i="1"/>
  <c r="F634" i="1"/>
  <c r="G634" i="1"/>
  <c r="F636" i="1"/>
  <c r="F638" i="1"/>
  <c r="F640" i="1"/>
  <c r="F642" i="1"/>
  <c r="G642" i="1"/>
  <c r="F644" i="1"/>
  <c r="F646" i="1"/>
  <c r="F648" i="1"/>
  <c r="G648" i="1"/>
  <c r="F650" i="1"/>
  <c r="F652" i="1"/>
  <c r="F654" i="1"/>
  <c r="G654" i="1"/>
  <c r="F656" i="1"/>
  <c r="F658" i="1"/>
  <c r="F660" i="1"/>
  <c r="F662" i="1"/>
  <c r="F664" i="1"/>
  <c r="G664" i="1"/>
  <c r="F666" i="1"/>
  <c r="F668" i="1"/>
  <c r="F670" i="1"/>
  <c r="F672" i="1"/>
  <c r="F674" i="1"/>
  <c r="F676" i="1"/>
  <c r="F678" i="1"/>
  <c r="F680" i="1"/>
  <c r="F682" i="1"/>
  <c r="F684" i="1"/>
  <c r="F686" i="1"/>
  <c r="F688" i="1"/>
  <c r="F690" i="1"/>
  <c r="F692" i="1"/>
  <c r="G692" i="1"/>
  <c r="F694" i="1"/>
  <c r="F696" i="1"/>
  <c r="F698" i="1"/>
  <c r="F700" i="1"/>
  <c r="F702" i="1"/>
  <c r="F704" i="1"/>
  <c r="F706" i="1"/>
  <c r="F708" i="1"/>
  <c r="G708" i="1"/>
  <c r="F710" i="1"/>
  <c r="F712" i="1"/>
  <c r="F714" i="1"/>
  <c r="F716" i="1"/>
  <c r="F718" i="1"/>
  <c r="F720" i="1"/>
  <c r="F722" i="1"/>
  <c r="F724" i="1"/>
  <c r="F726" i="1"/>
  <c r="F728" i="1"/>
  <c r="G728" i="1"/>
  <c r="F730" i="1"/>
  <c r="G730" i="1"/>
  <c r="F732" i="1"/>
  <c r="F734" i="1"/>
  <c r="G734" i="1"/>
  <c r="F736" i="1"/>
  <c r="F738" i="1"/>
  <c r="F740" i="1"/>
  <c r="F742" i="1"/>
  <c r="F744" i="1"/>
  <c r="F746" i="1"/>
  <c r="G746" i="1"/>
  <c r="F748" i="1"/>
  <c r="F750" i="1"/>
  <c r="F752" i="1"/>
  <c r="F754" i="1"/>
  <c r="F601" i="1"/>
  <c r="F603" i="1"/>
  <c r="F605" i="1"/>
  <c r="F607" i="1"/>
  <c r="G607" i="1"/>
  <c r="F609" i="1"/>
  <c r="F611" i="1"/>
  <c r="F613" i="1"/>
  <c r="F615" i="1"/>
  <c r="F617" i="1"/>
  <c r="F619" i="1"/>
  <c r="F621" i="1"/>
  <c r="F623" i="1"/>
  <c r="F625" i="1"/>
  <c r="F627" i="1"/>
  <c r="F629" i="1"/>
  <c r="F631" i="1"/>
  <c r="F633" i="1"/>
  <c r="F635" i="1"/>
  <c r="F637" i="1"/>
  <c r="F639" i="1"/>
  <c r="F641" i="1"/>
  <c r="G641" i="1"/>
  <c r="F643" i="1"/>
  <c r="G643" i="1"/>
  <c r="F645" i="1"/>
  <c r="F647" i="1"/>
  <c r="F649" i="1"/>
  <c r="F651" i="1"/>
  <c r="F653" i="1"/>
  <c r="F655" i="1"/>
  <c r="G655" i="1"/>
  <c r="F657" i="1"/>
  <c r="F659" i="1"/>
  <c r="F661" i="1"/>
  <c r="F663" i="1"/>
  <c r="F665" i="1"/>
  <c r="F667" i="1"/>
  <c r="F669" i="1"/>
  <c r="F671" i="1"/>
  <c r="F673" i="1"/>
  <c r="F675" i="1"/>
  <c r="F677" i="1"/>
  <c r="F679" i="1"/>
  <c r="F681" i="1"/>
  <c r="F683" i="1"/>
  <c r="G683" i="1"/>
  <c r="F685" i="1"/>
  <c r="F687" i="1"/>
  <c r="F689" i="1"/>
  <c r="F691" i="1"/>
  <c r="F693" i="1"/>
  <c r="F695" i="1"/>
  <c r="F697" i="1"/>
  <c r="F699" i="1"/>
  <c r="F701" i="1"/>
  <c r="F703" i="1"/>
  <c r="F705" i="1"/>
  <c r="F707" i="1"/>
  <c r="F709" i="1"/>
  <c r="F711" i="1"/>
  <c r="F713" i="1"/>
  <c r="F715" i="1"/>
  <c r="F717" i="1"/>
  <c r="F719" i="1"/>
  <c r="F721" i="1"/>
  <c r="G721" i="1"/>
  <c r="F723" i="1"/>
  <c r="F725" i="1"/>
  <c r="F727" i="1"/>
  <c r="F729" i="1"/>
  <c r="F731" i="1"/>
  <c r="F733" i="1"/>
  <c r="F735" i="1"/>
  <c r="F737" i="1"/>
  <c r="G737" i="1"/>
  <c r="F739" i="1"/>
  <c r="F741" i="1"/>
  <c r="F743" i="1"/>
  <c r="F745" i="1"/>
  <c r="F747" i="1"/>
  <c r="F749" i="1"/>
  <c r="F751" i="1"/>
  <c r="F753" i="1"/>
  <c r="F755" i="1"/>
  <c r="F757" i="1"/>
  <c r="F759" i="1"/>
  <c r="G759" i="1"/>
  <c r="F761" i="1"/>
  <c r="F763" i="1"/>
  <c r="F765" i="1"/>
  <c r="F767" i="1"/>
  <c r="F769" i="1"/>
  <c r="F771" i="1"/>
  <c r="F773" i="1"/>
  <c r="F775" i="1"/>
  <c r="F777" i="1"/>
  <c r="F779" i="1"/>
  <c r="G779" i="1"/>
  <c r="F781" i="1"/>
  <c r="F783" i="1"/>
  <c r="F785" i="1"/>
  <c r="F787" i="1"/>
  <c r="F789" i="1"/>
  <c r="F791" i="1"/>
  <c r="F793" i="1"/>
  <c r="F795" i="1"/>
  <c r="F797" i="1"/>
  <c r="F799" i="1"/>
  <c r="F801" i="1"/>
  <c r="F803" i="1"/>
  <c r="F805" i="1"/>
  <c r="F807" i="1"/>
  <c r="F809" i="1"/>
  <c r="F811" i="1"/>
  <c r="F813" i="1"/>
  <c r="G813" i="1"/>
  <c r="F815" i="1"/>
  <c r="G815" i="1"/>
  <c r="F817" i="1"/>
  <c r="F819" i="1"/>
  <c r="F821" i="1"/>
  <c r="F823" i="1"/>
  <c r="F825" i="1"/>
  <c r="F827" i="1"/>
  <c r="F829" i="1"/>
  <c r="F831" i="1"/>
  <c r="F833" i="1"/>
  <c r="F835" i="1"/>
  <c r="G835" i="1"/>
  <c r="F837" i="1"/>
  <c r="F839" i="1"/>
  <c r="F841" i="1"/>
  <c r="F843" i="1"/>
  <c r="F845" i="1"/>
  <c r="F847" i="1"/>
  <c r="F849" i="1"/>
  <c r="F851" i="1"/>
  <c r="F853" i="1"/>
  <c r="F855" i="1"/>
  <c r="F857" i="1"/>
  <c r="F859" i="1"/>
  <c r="F861" i="1"/>
  <c r="F863" i="1"/>
  <c r="F865" i="1"/>
  <c r="F867" i="1"/>
  <c r="F869" i="1"/>
  <c r="F871" i="1"/>
  <c r="G871" i="1"/>
  <c r="F873" i="1"/>
  <c r="G873" i="1"/>
  <c r="F875" i="1"/>
  <c r="F877" i="1"/>
  <c r="G877" i="1"/>
  <c r="F879" i="1"/>
  <c r="F881" i="1"/>
  <c r="F883" i="1"/>
  <c r="F885" i="1"/>
  <c r="F887" i="1"/>
  <c r="F889" i="1"/>
  <c r="F891" i="1"/>
  <c r="F893" i="1"/>
  <c r="F895" i="1"/>
  <c r="F897" i="1"/>
  <c r="F899" i="1"/>
  <c r="F901" i="1"/>
  <c r="G901" i="1"/>
  <c r="F903" i="1"/>
  <c r="F905" i="1"/>
  <c r="F907" i="1"/>
  <c r="F909" i="1"/>
  <c r="F911" i="1"/>
  <c r="G911" i="1"/>
  <c r="F913" i="1"/>
  <c r="F915" i="1"/>
  <c r="F917" i="1"/>
  <c r="F919" i="1"/>
  <c r="F921" i="1"/>
  <c r="G921" i="1"/>
  <c r="F923" i="1"/>
  <c r="F925" i="1"/>
  <c r="F927" i="1"/>
  <c r="F929" i="1"/>
  <c r="F931" i="1"/>
  <c r="F933" i="1"/>
  <c r="F935" i="1"/>
  <c r="G935" i="1"/>
  <c r="F937" i="1"/>
  <c r="F939" i="1"/>
  <c r="F941" i="1"/>
  <c r="F943" i="1"/>
  <c r="F945" i="1"/>
  <c r="G945" i="1"/>
  <c r="F947" i="1"/>
  <c r="G947" i="1"/>
  <c r="F949" i="1"/>
  <c r="F951" i="1"/>
  <c r="F953" i="1"/>
  <c r="F955" i="1"/>
  <c r="F957" i="1"/>
  <c r="F959" i="1"/>
  <c r="F961" i="1"/>
  <c r="F963" i="1"/>
  <c r="F965" i="1"/>
  <c r="F967" i="1"/>
  <c r="F969" i="1"/>
  <c r="F971" i="1"/>
  <c r="F973" i="1"/>
  <c r="F975" i="1"/>
  <c r="F977" i="1"/>
  <c r="F979" i="1"/>
  <c r="F981" i="1"/>
  <c r="F983" i="1"/>
  <c r="F985" i="1"/>
  <c r="F987" i="1"/>
  <c r="F989" i="1"/>
  <c r="F991" i="1"/>
  <c r="G991" i="1"/>
  <c r="F993" i="1"/>
  <c r="F995" i="1"/>
  <c r="F997" i="1"/>
  <c r="F999" i="1"/>
  <c r="F1001" i="1"/>
  <c r="F1003" i="1"/>
  <c r="F756" i="1"/>
  <c r="F758" i="1"/>
  <c r="F760" i="1"/>
  <c r="F762" i="1"/>
  <c r="F764" i="1"/>
  <c r="F766" i="1"/>
  <c r="F768" i="1"/>
  <c r="F770" i="1"/>
  <c r="F772" i="1"/>
  <c r="F774" i="1"/>
  <c r="F776" i="1"/>
  <c r="G776" i="1"/>
  <c r="F778" i="1"/>
  <c r="F780" i="1"/>
  <c r="F782" i="1"/>
  <c r="F784" i="1"/>
  <c r="F786" i="1"/>
  <c r="F788" i="1"/>
  <c r="F790" i="1"/>
  <c r="F792" i="1"/>
  <c r="F794" i="1"/>
  <c r="F796" i="1"/>
  <c r="F798" i="1"/>
  <c r="F800" i="1"/>
  <c r="F802" i="1"/>
  <c r="G802" i="1"/>
  <c r="F804" i="1"/>
  <c r="F806" i="1"/>
  <c r="F808" i="1"/>
  <c r="G808" i="1"/>
  <c r="F810" i="1"/>
  <c r="F812" i="1"/>
  <c r="F814" i="1"/>
  <c r="F816" i="1"/>
  <c r="F818" i="1"/>
  <c r="F820" i="1"/>
  <c r="G820" i="1"/>
  <c r="F822" i="1"/>
  <c r="F824" i="1"/>
  <c r="F826" i="1"/>
  <c r="F828" i="1"/>
  <c r="F830" i="1"/>
  <c r="G830" i="1"/>
  <c r="F832" i="1"/>
  <c r="F834" i="1"/>
  <c r="F836" i="1"/>
  <c r="G836" i="1"/>
  <c r="F838" i="1"/>
  <c r="F840" i="1"/>
  <c r="F842" i="1"/>
  <c r="F844" i="1"/>
  <c r="F846" i="1"/>
  <c r="F848" i="1"/>
  <c r="F850" i="1"/>
  <c r="F852" i="1"/>
  <c r="F854" i="1"/>
  <c r="G854" i="1"/>
  <c r="F856" i="1"/>
  <c r="F858" i="1"/>
  <c r="F860" i="1"/>
  <c r="F862" i="1"/>
  <c r="F864" i="1"/>
  <c r="F866" i="1"/>
  <c r="F868" i="1"/>
  <c r="F870" i="1"/>
  <c r="F872" i="1"/>
  <c r="F874" i="1"/>
  <c r="F876" i="1"/>
  <c r="F878" i="1"/>
  <c r="F880" i="1"/>
  <c r="F882" i="1"/>
  <c r="G882" i="1"/>
  <c r="F884" i="1"/>
  <c r="G884" i="1"/>
  <c r="F886" i="1"/>
  <c r="F888" i="1"/>
  <c r="F890" i="1"/>
  <c r="F892" i="1"/>
  <c r="F894" i="1"/>
  <c r="F896" i="1"/>
  <c r="F898" i="1"/>
  <c r="F900" i="1"/>
  <c r="F902" i="1"/>
  <c r="F904" i="1"/>
  <c r="F906" i="1"/>
  <c r="F908" i="1"/>
  <c r="F910" i="1"/>
  <c r="F912" i="1"/>
  <c r="F914" i="1"/>
  <c r="F916" i="1"/>
  <c r="F918" i="1"/>
  <c r="F920" i="1"/>
  <c r="F922" i="1"/>
  <c r="F924" i="1"/>
  <c r="F926" i="1"/>
  <c r="F928" i="1"/>
  <c r="F930" i="1"/>
  <c r="G930" i="1"/>
  <c r="F932" i="1"/>
  <c r="F934" i="1"/>
  <c r="F936" i="1"/>
  <c r="F938" i="1"/>
  <c r="F940" i="1"/>
  <c r="F942" i="1"/>
  <c r="F944" i="1"/>
  <c r="F946" i="1"/>
  <c r="G946" i="1"/>
  <c r="F948" i="1"/>
  <c r="F950" i="1"/>
  <c r="F952" i="1"/>
  <c r="F954" i="1"/>
  <c r="F956" i="1"/>
  <c r="G956" i="1"/>
  <c r="F958" i="1"/>
  <c r="F960" i="1"/>
  <c r="F962" i="1"/>
  <c r="F964" i="1"/>
  <c r="F966" i="1"/>
  <c r="F968" i="1"/>
  <c r="F970" i="1"/>
  <c r="F972" i="1"/>
  <c r="F974" i="1"/>
  <c r="F976" i="1"/>
  <c r="F978" i="1"/>
  <c r="F980" i="1"/>
  <c r="F982" i="1"/>
  <c r="F984" i="1"/>
  <c r="G984" i="1"/>
  <c r="F986" i="1"/>
  <c r="F988" i="1"/>
  <c r="F990" i="1"/>
  <c r="F992" i="1"/>
  <c r="F994" i="1"/>
  <c r="F996" i="1"/>
  <c r="F998" i="1"/>
  <c r="F1000" i="1"/>
  <c r="F1002" i="1"/>
  <c r="F1004" i="1"/>
  <c r="G1004" i="1"/>
  <c r="AY2029" i="1"/>
  <c r="AX2029" i="1"/>
  <c r="AW2029" i="1"/>
  <c r="AV2029" i="1"/>
  <c r="AU2029" i="1"/>
  <c r="AT2029" i="1"/>
  <c r="AS2029" i="1"/>
  <c r="AY2028" i="1"/>
  <c r="AX2028" i="1"/>
  <c r="AW2028" i="1"/>
  <c r="AV2028" i="1"/>
  <c r="AU2028" i="1"/>
  <c r="AT2028" i="1"/>
  <c r="AS2028" i="1"/>
  <c r="AY2027" i="1"/>
  <c r="AX2027" i="1"/>
  <c r="AW2027" i="1"/>
  <c r="AV2027" i="1"/>
  <c r="AU2027" i="1"/>
  <c r="AT2027" i="1"/>
  <c r="AS2027" i="1"/>
  <c r="AY2026" i="1"/>
  <c r="AX2026" i="1"/>
  <c r="AW2026" i="1"/>
  <c r="AV2026" i="1"/>
  <c r="AU2026" i="1"/>
  <c r="AT2026" i="1"/>
  <c r="AS2026" i="1"/>
  <c r="AY2025" i="1"/>
  <c r="AX2025" i="1"/>
  <c r="AW2025" i="1"/>
  <c r="AV2025" i="1"/>
  <c r="AU2025" i="1"/>
  <c r="AT2025" i="1"/>
  <c r="AS2025" i="1"/>
  <c r="AY2024" i="1"/>
  <c r="AX2024" i="1"/>
  <c r="AW2024" i="1"/>
  <c r="AV2024" i="1"/>
  <c r="AU2024" i="1"/>
  <c r="AT2024" i="1"/>
  <c r="AS2024" i="1"/>
  <c r="AY2023" i="1"/>
  <c r="AX2023" i="1"/>
  <c r="AW2023" i="1"/>
  <c r="AV2023" i="1"/>
  <c r="AU2023" i="1"/>
  <c r="AT2023" i="1"/>
  <c r="AS2023" i="1"/>
  <c r="AY2022" i="1"/>
  <c r="AX2022" i="1"/>
  <c r="AW2022" i="1"/>
  <c r="AV2022" i="1"/>
  <c r="AU2022" i="1"/>
  <c r="AT2022" i="1"/>
  <c r="AS2022" i="1"/>
  <c r="AY2021" i="1"/>
  <c r="AX2021" i="1"/>
  <c r="AW2021" i="1"/>
  <c r="AV2021" i="1"/>
  <c r="AU2021" i="1"/>
  <c r="AT2021" i="1"/>
  <c r="AS2021" i="1"/>
  <c r="AY2020" i="1"/>
  <c r="AX2020" i="1"/>
  <c r="AW2020" i="1"/>
  <c r="AV2020" i="1"/>
  <c r="AU2020" i="1"/>
  <c r="AT2020" i="1"/>
  <c r="AS2020" i="1"/>
  <c r="AY2019" i="1"/>
  <c r="AX2019" i="1"/>
  <c r="AW2019" i="1"/>
  <c r="AV2019" i="1"/>
  <c r="AU2019" i="1"/>
  <c r="AT2019" i="1"/>
  <c r="AS2019" i="1"/>
  <c r="AY2018" i="1"/>
  <c r="AX2018" i="1"/>
  <c r="AW2018" i="1"/>
  <c r="AV2018" i="1"/>
  <c r="AU2018" i="1"/>
  <c r="AT2018" i="1"/>
  <c r="AS2018" i="1"/>
  <c r="AY2017" i="1"/>
  <c r="AX2017" i="1"/>
  <c r="AW2017" i="1"/>
  <c r="AV2017" i="1"/>
  <c r="AU2017" i="1"/>
  <c r="AT2017" i="1"/>
  <c r="AS2017" i="1"/>
  <c r="AY2016" i="1"/>
  <c r="AX2016" i="1"/>
  <c r="AW2016" i="1"/>
  <c r="AV2016" i="1"/>
  <c r="AU2016" i="1"/>
  <c r="AT2016" i="1"/>
  <c r="AS2016" i="1"/>
  <c r="AY2015" i="1"/>
  <c r="AX2015" i="1"/>
  <c r="AW2015" i="1"/>
  <c r="AV2015" i="1"/>
  <c r="AU2015" i="1"/>
  <c r="AT2015" i="1"/>
  <c r="AS2015" i="1"/>
  <c r="AY2014" i="1"/>
  <c r="AX2014" i="1"/>
  <c r="AW2014" i="1"/>
  <c r="AV2014" i="1"/>
  <c r="AU2014" i="1"/>
  <c r="AT2014" i="1"/>
  <c r="AS2014" i="1"/>
  <c r="AY2013" i="1"/>
  <c r="AX2013" i="1"/>
  <c r="AW2013" i="1"/>
  <c r="AV2013" i="1"/>
  <c r="AU2013" i="1"/>
  <c r="AT2013" i="1"/>
  <c r="AS2013" i="1"/>
  <c r="AY2012" i="1"/>
  <c r="AX2012" i="1"/>
  <c r="AW2012" i="1"/>
  <c r="AV2012" i="1"/>
  <c r="AU2012" i="1"/>
  <c r="AT2012" i="1"/>
  <c r="AS2012" i="1"/>
  <c r="AY2011" i="1"/>
  <c r="AX2011" i="1"/>
  <c r="AW2011" i="1"/>
  <c r="AV2011" i="1"/>
  <c r="AU2011" i="1"/>
  <c r="AT2011" i="1"/>
  <c r="AS2011" i="1"/>
  <c r="AY2010" i="1"/>
  <c r="AX2010" i="1"/>
  <c r="AW2010" i="1"/>
  <c r="AV2010" i="1"/>
  <c r="AU2010" i="1"/>
  <c r="AT2010" i="1"/>
  <c r="AS2010" i="1"/>
  <c r="AY2009" i="1"/>
  <c r="AX2009" i="1"/>
  <c r="AW2009" i="1"/>
  <c r="AV2009" i="1"/>
  <c r="AU2009" i="1"/>
  <c r="AT2009" i="1"/>
  <c r="AS2009" i="1"/>
  <c r="AY2008" i="1"/>
  <c r="AX2008" i="1"/>
  <c r="AW2008" i="1"/>
  <c r="AV2008" i="1"/>
  <c r="AU2008" i="1"/>
  <c r="AT2008" i="1"/>
  <c r="AS2008" i="1"/>
  <c r="AY2007" i="1"/>
  <c r="AX2007" i="1"/>
  <c r="AW2007" i="1"/>
  <c r="AV2007" i="1"/>
  <c r="AU2007" i="1"/>
  <c r="AT2007" i="1"/>
  <c r="AS2007" i="1"/>
  <c r="AY2006" i="1"/>
  <c r="AX2006" i="1"/>
  <c r="AW2006" i="1"/>
  <c r="AV2006" i="1"/>
  <c r="AU2006" i="1"/>
  <c r="AT2006" i="1"/>
  <c r="AS2006" i="1"/>
  <c r="AY2005" i="1"/>
  <c r="AX2005" i="1"/>
  <c r="AW2005" i="1"/>
  <c r="AV2005" i="1"/>
  <c r="AU2005" i="1"/>
  <c r="AT2005" i="1"/>
  <c r="AS2005" i="1"/>
  <c r="AY2004" i="1"/>
  <c r="AX2004" i="1"/>
  <c r="AW2004" i="1"/>
  <c r="AV2004" i="1"/>
  <c r="AU2004" i="1"/>
  <c r="AT2004" i="1"/>
  <c r="AS2004" i="1"/>
  <c r="AY2003" i="1"/>
  <c r="AX2003" i="1"/>
  <c r="AW2003" i="1"/>
  <c r="AV2003" i="1"/>
  <c r="AU2003" i="1"/>
  <c r="AT2003" i="1"/>
  <c r="AS2003" i="1"/>
  <c r="AY2002" i="1"/>
  <c r="AX2002" i="1"/>
  <c r="AW2002" i="1"/>
  <c r="AV2002" i="1"/>
  <c r="AU2002" i="1"/>
  <c r="AT2002" i="1"/>
  <c r="AS2002" i="1"/>
  <c r="AY2001" i="1"/>
  <c r="AX2001" i="1"/>
  <c r="AW2001" i="1"/>
  <c r="AV2001" i="1"/>
  <c r="AU2001" i="1"/>
  <c r="AT2001" i="1"/>
  <c r="AS2001" i="1"/>
  <c r="AY2000" i="1"/>
  <c r="AX2000" i="1"/>
  <c r="AW2000" i="1"/>
  <c r="AV2000" i="1"/>
  <c r="AU2000" i="1"/>
  <c r="AT2000" i="1"/>
  <c r="AS2000" i="1"/>
  <c r="AY1999" i="1"/>
  <c r="AX1999" i="1"/>
  <c r="AW1999" i="1"/>
  <c r="AV1999" i="1"/>
  <c r="AU1999" i="1"/>
  <c r="AT1999" i="1"/>
  <c r="AS1999" i="1"/>
  <c r="AY1998" i="1"/>
  <c r="AX1998" i="1"/>
  <c r="AW1998" i="1"/>
  <c r="AV1998" i="1"/>
  <c r="AU1998" i="1"/>
  <c r="AT1998" i="1"/>
  <c r="AS1998" i="1"/>
  <c r="AY1997" i="1"/>
  <c r="AX1997" i="1"/>
  <c r="AW1997" i="1"/>
  <c r="AV1997" i="1"/>
  <c r="AU1997" i="1"/>
  <c r="AT1997" i="1"/>
  <c r="AS1997" i="1"/>
  <c r="AY1996" i="1"/>
  <c r="AX1996" i="1"/>
  <c r="AW1996" i="1"/>
  <c r="AV1996" i="1"/>
  <c r="AU1996" i="1"/>
  <c r="AT1996" i="1"/>
  <c r="AS1996" i="1"/>
  <c r="AY1995" i="1"/>
  <c r="AX1995" i="1"/>
  <c r="AW1995" i="1"/>
  <c r="AV1995" i="1"/>
  <c r="AU1995" i="1"/>
  <c r="AT1995" i="1"/>
  <c r="AS1995" i="1"/>
  <c r="AY1994" i="1"/>
  <c r="AX1994" i="1"/>
  <c r="AW1994" i="1"/>
  <c r="AV1994" i="1"/>
  <c r="AU1994" i="1"/>
  <c r="AT1994" i="1"/>
  <c r="AS1994" i="1"/>
  <c r="AY1993" i="1"/>
  <c r="AX1993" i="1"/>
  <c r="AW1993" i="1"/>
  <c r="AV1993" i="1"/>
  <c r="AU1993" i="1"/>
  <c r="AT1993" i="1"/>
  <c r="AS1993" i="1"/>
  <c r="AY1992" i="1"/>
  <c r="AX1992" i="1"/>
  <c r="AW1992" i="1"/>
  <c r="AV1992" i="1"/>
  <c r="AU1992" i="1"/>
  <c r="AT1992" i="1"/>
  <c r="AS1992" i="1"/>
  <c r="AY1991" i="1"/>
  <c r="AX1991" i="1"/>
  <c r="AW1991" i="1"/>
  <c r="AV1991" i="1"/>
  <c r="AU1991" i="1"/>
  <c r="AT1991" i="1"/>
  <c r="AS1991" i="1"/>
  <c r="AY1990" i="1"/>
  <c r="AX1990" i="1"/>
  <c r="AW1990" i="1"/>
  <c r="AV1990" i="1"/>
  <c r="AU1990" i="1"/>
  <c r="AT1990" i="1"/>
  <c r="AS1990" i="1"/>
  <c r="AY1989" i="1"/>
  <c r="AX1989" i="1"/>
  <c r="AW1989" i="1"/>
  <c r="AV1989" i="1"/>
  <c r="AU1989" i="1"/>
  <c r="AT1989" i="1"/>
  <c r="AS1989" i="1"/>
  <c r="AY1988" i="1"/>
  <c r="AX1988" i="1"/>
  <c r="AW1988" i="1"/>
  <c r="AV1988" i="1"/>
  <c r="AU1988" i="1"/>
  <c r="AT1988" i="1"/>
  <c r="AS1988" i="1"/>
  <c r="AY1987" i="1"/>
  <c r="AX1987" i="1"/>
  <c r="AW1987" i="1"/>
  <c r="AV1987" i="1"/>
  <c r="AU1987" i="1"/>
  <c r="AT1987" i="1"/>
  <c r="AS1987" i="1"/>
  <c r="AY1986" i="1"/>
  <c r="AX1986" i="1"/>
  <c r="AW1986" i="1"/>
  <c r="AV1986" i="1"/>
  <c r="AU1986" i="1"/>
  <c r="AT1986" i="1"/>
  <c r="AS1986" i="1"/>
  <c r="AY1985" i="1"/>
  <c r="AX1985" i="1"/>
  <c r="AW1985" i="1"/>
  <c r="AV1985" i="1"/>
  <c r="AU1985" i="1"/>
  <c r="AT1985" i="1"/>
  <c r="AS1985" i="1"/>
  <c r="AY1984" i="1"/>
  <c r="AX1984" i="1"/>
  <c r="AW1984" i="1"/>
  <c r="AV1984" i="1"/>
  <c r="AU1984" i="1"/>
  <c r="AT1984" i="1"/>
  <c r="AS1984" i="1"/>
  <c r="AY1983" i="1"/>
  <c r="AX1983" i="1"/>
  <c r="AW1983" i="1"/>
  <c r="AV1983" i="1"/>
  <c r="AU1983" i="1"/>
  <c r="AT1983" i="1"/>
  <c r="AS1983" i="1"/>
  <c r="AY1982" i="1"/>
  <c r="AX1982" i="1"/>
  <c r="AW1982" i="1"/>
  <c r="AV1982" i="1"/>
  <c r="AU1982" i="1"/>
  <c r="AT1982" i="1"/>
  <c r="AS1982" i="1"/>
  <c r="AY1981" i="1"/>
  <c r="AX1981" i="1"/>
  <c r="AW1981" i="1"/>
  <c r="AV1981" i="1"/>
  <c r="AU1981" i="1"/>
  <c r="AT1981" i="1"/>
  <c r="AS1981" i="1"/>
  <c r="AY1980" i="1"/>
  <c r="AX1980" i="1"/>
  <c r="AW1980" i="1"/>
  <c r="AV1980" i="1"/>
  <c r="AU1980" i="1"/>
  <c r="AT1980" i="1"/>
  <c r="AS1980" i="1"/>
  <c r="AY1979" i="1"/>
  <c r="AX1979" i="1"/>
  <c r="AW1979" i="1"/>
  <c r="AV1979" i="1"/>
  <c r="AU1979" i="1"/>
  <c r="AT1979" i="1"/>
  <c r="AS1979" i="1"/>
  <c r="AY1978" i="1"/>
  <c r="AX1978" i="1"/>
  <c r="AW1978" i="1"/>
  <c r="AV1978" i="1"/>
  <c r="AU1978" i="1"/>
  <c r="AT1978" i="1"/>
  <c r="AS1978" i="1"/>
  <c r="AY1977" i="1"/>
  <c r="AX1977" i="1"/>
  <c r="AW1977" i="1"/>
  <c r="AV1977" i="1"/>
  <c r="AU1977" i="1"/>
  <c r="AT1977" i="1"/>
  <c r="AS1977" i="1"/>
  <c r="AY1976" i="1"/>
  <c r="AX1976" i="1"/>
  <c r="AW1976" i="1"/>
  <c r="AV1976" i="1"/>
  <c r="AU1976" i="1"/>
  <c r="AT1976" i="1"/>
  <c r="AS1976" i="1"/>
  <c r="AY1975" i="1"/>
  <c r="AX1975" i="1"/>
  <c r="AW1975" i="1"/>
  <c r="AV1975" i="1"/>
  <c r="AU1975" i="1"/>
  <c r="AT1975" i="1"/>
  <c r="AS1975" i="1"/>
  <c r="AY1974" i="1"/>
  <c r="AX1974" i="1"/>
  <c r="AW1974" i="1"/>
  <c r="AV1974" i="1"/>
  <c r="AU1974" i="1"/>
  <c r="AT1974" i="1"/>
  <c r="AS1974" i="1"/>
  <c r="AY1973" i="1"/>
  <c r="AX1973" i="1"/>
  <c r="AW1973" i="1"/>
  <c r="AV1973" i="1"/>
  <c r="AU1973" i="1"/>
  <c r="AT1973" i="1"/>
  <c r="AS1973" i="1"/>
  <c r="AY1972" i="1"/>
  <c r="AX1972" i="1"/>
  <c r="AW1972" i="1"/>
  <c r="AV1972" i="1"/>
  <c r="AU1972" i="1"/>
  <c r="AT1972" i="1"/>
  <c r="AS1972" i="1"/>
  <c r="AY1971" i="1"/>
  <c r="AX1971" i="1"/>
  <c r="AW1971" i="1"/>
  <c r="AV1971" i="1"/>
  <c r="AU1971" i="1"/>
  <c r="AT1971" i="1"/>
  <c r="AS1971" i="1"/>
  <c r="AY1970" i="1"/>
  <c r="AX1970" i="1"/>
  <c r="AW1970" i="1"/>
  <c r="AV1970" i="1"/>
  <c r="AU1970" i="1"/>
  <c r="AT1970" i="1"/>
  <c r="AS1970" i="1"/>
  <c r="AY1969" i="1"/>
  <c r="AX1969" i="1"/>
  <c r="AW1969" i="1"/>
  <c r="AV1969" i="1"/>
  <c r="AU1969" i="1"/>
  <c r="AT1969" i="1"/>
  <c r="AS1969" i="1"/>
  <c r="AY1968" i="1"/>
  <c r="AX1968" i="1"/>
  <c r="AW1968" i="1"/>
  <c r="AV1968" i="1"/>
  <c r="AU1968" i="1"/>
  <c r="AT1968" i="1"/>
  <c r="AS1968" i="1"/>
  <c r="AY1967" i="1"/>
  <c r="AX1967" i="1"/>
  <c r="AW1967" i="1"/>
  <c r="AV1967" i="1"/>
  <c r="AU1967" i="1"/>
  <c r="AT1967" i="1"/>
  <c r="AS1967" i="1"/>
  <c r="AY1966" i="1"/>
  <c r="AX1966" i="1"/>
  <c r="AW1966" i="1"/>
  <c r="AV1966" i="1"/>
  <c r="AU1966" i="1"/>
  <c r="AT1966" i="1"/>
  <c r="AS1966" i="1"/>
  <c r="AY1965" i="1"/>
  <c r="AX1965" i="1"/>
  <c r="AW1965" i="1"/>
  <c r="AV1965" i="1"/>
  <c r="AU1965" i="1"/>
  <c r="AT1965" i="1"/>
  <c r="AS1965" i="1"/>
  <c r="AY1964" i="1"/>
  <c r="AX1964" i="1"/>
  <c r="AW1964" i="1"/>
  <c r="AV1964" i="1"/>
  <c r="AU1964" i="1"/>
  <c r="AT1964" i="1"/>
  <c r="AS1964" i="1"/>
  <c r="AY1963" i="1"/>
  <c r="AX1963" i="1"/>
  <c r="AW1963" i="1"/>
  <c r="AV1963" i="1"/>
  <c r="AU1963" i="1"/>
  <c r="AT1963" i="1"/>
  <c r="AS1963" i="1"/>
  <c r="AY1962" i="1"/>
  <c r="AX1962" i="1"/>
  <c r="AW1962" i="1"/>
  <c r="AV1962" i="1"/>
  <c r="AU1962" i="1"/>
  <c r="AT1962" i="1"/>
  <c r="AS1962" i="1"/>
  <c r="AY1961" i="1"/>
  <c r="AX1961" i="1"/>
  <c r="AW1961" i="1"/>
  <c r="AV1961" i="1"/>
  <c r="AU1961" i="1"/>
  <c r="AT1961" i="1"/>
  <c r="AS1961" i="1"/>
  <c r="AY1960" i="1"/>
  <c r="AX1960" i="1"/>
  <c r="AW1960" i="1"/>
  <c r="AV1960" i="1"/>
  <c r="AU1960" i="1"/>
  <c r="AT1960" i="1"/>
  <c r="AS1960" i="1"/>
  <c r="AY1959" i="1"/>
  <c r="AX1959" i="1"/>
  <c r="AW1959" i="1"/>
  <c r="AV1959" i="1"/>
  <c r="AU1959" i="1"/>
  <c r="AT1959" i="1"/>
  <c r="AS1959" i="1"/>
  <c r="AY1958" i="1"/>
  <c r="AX1958" i="1"/>
  <c r="AW1958" i="1"/>
  <c r="AV1958" i="1"/>
  <c r="AU1958" i="1"/>
  <c r="AT1958" i="1"/>
  <c r="AS1958" i="1"/>
  <c r="AY1957" i="1"/>
  <c r="AX1957" i="1"/>
  <c r="AW1957" i="1"/>
  <c r="AV1957" i="1"/>
  <c r="AU1957" i="1"/>
  <c r="AT1957" i="1"/>
  <c r="AS1957" i="1"/>
  <c r="AY1956" i="1"/>
  <c r="AX1956" i="1"/>
  <c r="AW1956" i="1"/>
  <c r="AV1956" i="1"/>
  <c r="AU1956" i="1"/>
  <c r="AT1956" i="1"/>
  <c r="AS1956" i="1"/>
  <c r="AY1955" i="1"/>
  <c r="AX1955" i="1"/>
  <c r="AW1955" i="1"/>
  <c r="AV1955" i="1"/>
  <c r="AU1955" i="1"/>
  <c r="AT1955" i="1"/>
  <c r="AS1955" i="1"/>
  <c r="AY1954" i="1"/>
  <c r="AX1954" i="1"/>
  <c r="AW1954" i="1"/>
  <c r="AV1954" i="1"/>
  <c r="AU1954" i="1"/>
  <c r="AT1954" i="1"/>
  <c r="AS1954" i="1"/>
  <c r="AY1953" i="1"/>
  <c r="AX1953" i="1"/>
  <c r="AW1953" i="1"/>
  <c r="AV1953" i="1"/>
  <c r="AU1953" i="1"/>
  <c r="AT1953" i="1"/>
  <c r="AS1953" i="1"/>
  <c r="AY1952" i="1"/>
  <c r="AX1952" i="1"/>
  <c r="AW1952" i="1"/>
  <c r="AV1952" i="1"/>
  <c r="AU1952" i="1"/>
  <c r="AT1952" i="1"/>
  <c r="AS1952" i="1"/>
  <c r="AY1951" i="1"/>
  <c r="AX1951" i="1"/>
  <c r="AW1951" i="1"/>
  <c r="AV1951" i="1"/>
  <c r="AU1951" i="1"/>
  <c r="AT1951" i="1"/>
  <c r="AS1951" i="1"/>
  <c r="AY1950" i="1"/>
  <c r="AX1950" i="1"/>
  <c r="AW1950" i="1"/>
  <c r="AV1950" i="1"/>
  <c r="AU1950" i="1"/>
  <c r="AT1950" i="1"/>
  <c r="AS1950" i="1"/>
  <c r="AY1949" i="1"/>
  <c r="AX1949" i="1"/>
  <c r="AW1949" i="1"/>
  <c r="AV1949" i="1"/>
  <c r="AU1949" i="1"/>
  <c r="AT1949" i="1"/>
  <c r="AS1949" i="1"/>
  <c r="AY1948" i="1"/>
  <c r="AX1948" i="1"/>
  <c r="AW1948" i="1"/>
  <c r="AV1948" i="1"/>
  <c r="AU1948" i="1"/>
  <c r="AT1948" i="1"/>
  <c r="AS1948" i="1"/>
  <c r="AY1947" i="1"/>
  <c r="AX1947" i="1"/>
  <c r="AW1947" i="1"/>
  <c r="AV1947" i="1"/>
  <c r="AU1947" i="1"/>
  <c r="AT1947" i="1"/>
  <c r="AS1947" i="1"/>
  <c r="AY1946" i="1"/>
  <c r="AX1946" i="1"/>
  <c r="AW1946" i="1"/>
  <c r="AV1946" i="1"/>
  <c r="AU1946" i="1"/>
  <c r="AT1946" i="1"/>
  <c r="AS1946" i="1"/>
  <c r="AY1945" i="1"/>
  <c r="AX1945" i="1"/>
  <c r="AW1945" i="1"/>
  <c r="AV1945" i="1"/>
  <c r="AU1945" i="1"/>
  <c r="AT1945" i="1"/>
  <c r="AS1945" i="1"/>
  <c r="AY1944" i="1"/>
  <c r="AX1944" i="1"/>
  <c r="AW1944" i="1"/>
  <c r="AV1944" i="1"/>
  <c r="AU1944" i="1"/>
  <c r="AT1944" i="1"/>
  <c r="AS1944" i="1"/>
  <c r="AY1943" i="1"/>
  <c r="AX1943" i="1"/>
  <c r="AW1943" i="1"/>
  <c r="AV1943" i="1"/>
  <c r="AU1943" i="1"/>
  <c r="AT1943" i="1"/>
  <c r="AS1943" i="1"/>
  <c r="AY1942" i="1"/>
  <c r="AX1942" i="1"/>
  <c r="AW1942" i="1"/>
  <c r="AV1942" i="1"/>
  <c r="AU1942" i="1"/>
  <c r="AT1942" i="1"/>
  <c r="AS1942" i="1"/>
  <c r="AY1941" i="1"/>
  <c r="AX1941" i="1"/>
  <c r="AW1941" i="1"/>
  <c r="AV1941" i="1"/>
  <c r="AU1941" i="1"/>
  <c r="AT1941" i="1"/>
  <c r="AS1941" i="1"/>
  <c r="AY1940" i="1"/>
  <c r="AX1940" i="1"/>
  <c r="AW1940" i="1"/>
  <c r="AV1940" i="1"/>
  <c r="AU1940" i="1"/>
  <c r="AT1940" i="1"/>
  <c r="AS1940" i="1"/>
  <c r="AY1939" i="1"/>
  <c r="AX1939" i="1"/>
  <c r="AW1939" i="1"/>
  <c r="AV1939" i="1"/>
  <c r="AU1939" i="1"/>
  <c r="AT1939" i="1"/>
  <c r="AS1939" i="1"/>
  <c r="AY1938" i="1"/>
  <c r="AX1938" i="1"/>
  <c r="AW1938" i="1"/>
  <c r="AV1938" i="1"/>
  <c r="AU1938" i="1"/>
  <c r="AT1938" i="1"/>
  <c r="AS1938" i="1"/>
  <c r="AY1937" i="1"/>
  <c r="AX1937" i="1"/>
  <c r="AW1937" i="1"/>
  <c r="AV1937" i="1"/>
  <c r="AU1937" i="1"/>
  <c r="AT1937" i="1"/>
  <c r="AS1937" i="1"/>
  <c r="AY1936" i="1"/>
  <c r="AX1936" i="1"/>
  <c r="AW1936" i="1"/>
  <c r="AV1936" i="1"/>
  <c r="AU1936" i="1"/>
  <c r="AT1936" i="1"/>
  <c r="AS1936" i="1"/>
  <c r="AY1935" i="1"/>
  <c r="AX1935" i="1"/>
  <c r="AW1935" i="1"/>
  <c r="AV1935" i="1"/>
  <c r="AU1935" i="1"/>
  <c r="AT1935" i="1"/>
  <c r="AS1935" i="1"/>
  <c r="AY1934" i="1"/>
  <c r="AX1934" i="1"/>
  <c r="AW1934" i="1"/>
  <c r="AV1934" i="1"/>
  <c r="AU1934" i="1"/>
  <c r="AT1934" i="1"/>
  <c r="AS1934" i="1"/>
  <c r="AY1933" i="1"/>
  <c r="AX1933" i="1"/>
  <c r="AW1933" i="1"/>
  <c r="AV1933" i="1"/>
  <c r="AU1933" i="1"/>
  <c r="AT1933" i="1"/>
  <c r="AS1933" i="1"/>
  <c r="AY1932" i="1"/>
  <c r="AX1932" i="1"/>
  <c r="AW1932" i="1"/>
  <c r="AV1932" i="1"/>
  <c r="AU1932" i="1"/>
  <c r="AT1932" i="1"/>
  <c r="AS1932" i="1"/>
  <c r="BB1984" i="1"/>
  <c r="BB1983" i="1"/>
  <c r="BB1982" i="1"/>
  <c r="BB1981" i="1"/>
  <c r="BB1980" i="1"/>
  <c r="BB1979" i="1"/>
  <c r="BB1978" i="1"/>
  <c r="BB1977" i="1"/>
  <c r="BB1976" i="1"/>
  <c r="BB1975" i="1"/>
  <c r="BB1974" i="1"/>
  <c r="BB1973" i="1"/>
  <c r="BB1972" i="1"/>
  <c r="BB1971" i="1"/>
  <c r="BB1970" i="1"/>
  <c r="BB1969" i="1"/>
  <c r="BB1968" i="1"/>
  <c r="BB1967" i="1"/>
  <c r="BB1966" i="1"/>
  <c r="BB1965" i="1"/>
  <c r="BB1964" i="1"/>
  <c r="BB1963" i="1"/>
  <c r="BB1962" i="1"/>
  <c r="BB1961" i="1"/>
  <c r="BB1960" i="1"/>
  <c r="BB1959" i="1"/>
  <c r="BB1958" i="1"/>
  <c r="BB1957" i="1"/>
  <c r="BB1956" i="1"/>
  <c r="BB1955" i="1"/>
  <c r="BB1954" i="1"/>
  <c r="BB1953" i="1"/>
  <c r="BB1952" i="1"/>
  <c r="BB1951" i="1"/>
  <c r="BB1950" i="1"/>
  <c r="BB1949" i="1"/>
  <c r="BB1948" i="1"/>
  <c r="BB1947" i="1"/>
  <c r="BB1946" i="1"/>
  <c r="BB1945" i="1"/>
  <c r="BB1944" i="1"/>
  <c r="BB1943" i="1"/>
  <c r="BB1942" i="1"/>
  <c r="BB1941" i="1"/>
  <c r="BB1940" i="1"/>
  <c r="BB1939" i="1"/>
  <c r="BB1938" i="1"/>
  <c r="BB1937" i="1"/>
  <c r="BB1936" i="1"/>
  <c r="BB1935" i="1"/>
  <c r="BB1934" i="1"/>
  <c r="BB1933" i="1"/>
  <c r="BB1932" i="1"/>
  <c r="BR2300" i="1" l="1"/>
  <c r="BR2301" i="1" s="1"/>
  <c r="BR2302" i="1" s="1"/>
  <c r="BR2303" i="1" s="1"/>
  <c r="BR2304" i="1" s="1"/>
  <c r="BR2305" i="1" s="1"/>
  <c r="BR2306" i="1" s="1"/>
  <c r="BR2307" i="1" s="1"/>
  <c r="BR2308" i="1" s="1"/>
  <c r="BQ2300" i="1"/>
  <c r="BQ2301" i="1" s="1"/>
  <c r="BQ2302" i="1" s="1"/>
  <c r="BQ2303" i="1" s="1"/>
  <c r="BQ2304" i="1" s="1"/>
  <c r="BQ2305" i="1" s="1"/>
  <c r="BQ2306" i="1" s="1"/>
  <c r="BQ2307" i="1" s="1"/>
  <c r="BQ2308" i="1" s="1"/>
  <c r="BP2300" i="1"/>
  <c r="BP2301" i="1" s="1"/>
  <c r="BP2302" i="1" s="1"/>
  <c r="BP2303" i="1" s="1"/>
  <c r="BP2304" i="1" s="1"/>
  <c r="BP2305" i="1" s="1"/>
  <c r="BP2306" i="1" s="1"/>
  <c r="BP2307" i="1" s="1"/>
  <c r="BP2308" i="1" s="1"/>
  <c r="BO2300" i="1"/>
  <c r="BO2301" i="1" s="1"/>
  <c r="BO2302" i="1" s="1"/>
  <c r="BO2303" i="1" s="1"/>
  <c r="BO2304" i="1" s="1"/>
  <c r="BO2305" i="1" s="1"/>
  <c r="BO2306" i="1" s="1"/>
  <c r="BO2307" i="1" s="1"/>
  <c r="BO2308" i="1" s="1"/>
  <c r="BN2300" i="1"/>
  <c r="BN2301" i="1" s="1"/>
  <c r="BN2302" i="1" s="1"/>
  <c r="BN2303" i="1" s="1"/>
  <c r="BN2304" i="1" s="1"/>
  <c r="BN2305" i="1" s="1"/>
  <c r="BN2306" i="1" s="1"/>
  <c r="BN2307" i="1" s="1"/>
  <c r="BN2308" i="1" s="1"/>
  <c r="BM2300" i="1"/>
  <c r="BM2301" i="1" s="1"/>
  <c r="BM2302" i="1" s="1"/>
  <c r="BM2303" i="1" s="1"/>
  <c r="BM2304" i="1" s="1"/>
  <c r="BM2305" i="1" s="1"/>
  <c r="BM2306" i="1" s="1"/>
  <c r="BM2307" i="1" s="1"/>
  <c r="BM2308" i="1" s="1"/>
  <c r="BL2300" i="1"/>
  <c r="BL2301" i="1" s="1"/>
  <c r="BL2302" i="1" s="1"/>
  <c r="BL2303" i="1" s="1"/>
  <c r="BL2304" i="1" s="1"/>
  <c r="BL2305" i="1" s="1"/>
  <c r="BL2306" i="1" s="1"/>
  <c r="BL2307" i="1" s="1"/>
  <c r="BL2308" i="1" s="1"/>
  <c r="BK2300" i="1"/>
  <c r="BK2301" i="1" s="1"/>
  <c r="BK2302" i="1" s="1"/>
  <c r="BK2303" i="1" s="1"/>
  <c r="BK2304" i="1" s="1"/>
  <c r="BK2305" i="1" s="1"/>
  <c r="BK2306" i="1" s="1"/>
  <c r="BK2307" i="1" s="1"/>
  <c r="BK2308" i="1" s="1"/>
  <c r="BJ2300" i="1"/>
  <c r="BJ2301" i="1" s="1"/>
  <c r="BJ2302" i="1" s="1"/>
  <c r="BJ2303" i="1" s="1"/>
  <c r="BJ2304" i="1" s="1"/>
  <c r="BJ2305" i="1" s="1"/>
  <c r="BJ2306" i="1" s="1"/>
  <c r="BJ2307" i="1" s="1"/>
  <c r="BJ2308" i="1" s="1"/>
  <c r="BI2300" i="1"/>
  <c r="BI2301" i="1" s="1"/>
  <c r="BI2302" i="1" s="1"/>
  <c r="BI2303" i="1" s="1"/>
  <c r="BI2304" i="1" s="1"/>
  <c r="BI2305" i="1" s="1"/>
  <c r="BI2306" i="1" s="1"/>
  <c r="BI2307" i="1" s="1"/>
  <c r="BI2308" i="1" s="1"/>
  <c r="BH2300" i="1"/>
  <c r="BH2301" i="1" s="1"/>
  <c r="BH2302" i="1" s="1"/>
  <c r="BH2303" i="1" s="1"/>
  <c r="BH2304" i="1" s="1"/>
  <c r="BH2305" i="1" s="1"/>
  <c r="BH2306" i="1" s="1"/>
  <c r="BH2307" i="1" s="1"/>
  <c r="BH2308" i="1" s="1"/>
  <c r="BG2300" i="1"/>
  <c r="BG2301" i="1" s="1"/>
  <c r="BG2302" i="1" s="1"/>
  <c r="BG2303" i="1" s="1"/>
  <c r="BG2304" i="1" s="1"/>
  <c r="BG2305" i="1" s="1"/>
  <c r="BG2306" i="1" s="1"/>
  <c r="BG2307" i="1" s="1"/>
  <c r="BG2308" i="1" s="1"/>
  <c r="BF2300" i="1"/>
  <c r="BF2301" i="1" s="1"/>
  <c r="BF2302" i="1" s="1"/>
  <c r="BF2303" i="1" s="1"/>
  <c r="BF2304" i="1" s="1"/>
  <c r="BF2305" i="1" s="1"/>
  <c r="BF2306" i="1" s="1"/>
  <c r="BF2307" i="1" s="1"/>
  <c r="BF2308" i="1" s="1"/>
  <c r="BE2300" i="1"/>
  <c r="BE2301" i="1" s="1"/>
  <c r="BE2302" i="1" s="1"/>
  <c r="BE2303" i="1" s="1"/>
  <c r="BE2304" i="1" s="1"/>
  <c r="BE2305" i="1" s="1"/>
  <c r="BE2306" i="1" s="1"/>
  <c r="BE2307" i="1" s="1"/>
  <c r="BE2308" i="1" s="1"/>
  <c r="BD2300" i="1"/>
  <c r="BD2301" i="1" s="1"/>
  <c r="BD2302" i="1" s="1"/>
  <c r="BD2303" i="1" s="1"/>
  <c r="BD2304" i="1" s="1"/>
  <c r="BD2305" i="1" s="1"/>
  <c r="BD2306" i="1" s="1"/>
  <c r="BD2307" i="1" s="1"/>
  <c r="BD2308" i="1" s="1"/>
  <c r="BR2291" i="1"/>
  <c r="BR2292" i="1" s="1"/>
  <c r="BR2293" i="1" s="1"/>
  <c r="BR2294" i="1" s="1"/>
  <c r="BR2295" i="1" s="1"/>
  <c r="BR2296" i="1" s="1"/>
  <c r="BR2297" i="1" s="1"/>
  <c r="BR2298" i="1" s="1"/>
  <c r="BR2299" i="1" s="1"/>
  <c r="BQ2291" i="1"/>
  <c r="BQ2292" i="1" s="1"/>
  <c r="BQ2293" i="1" s="1"/>
  <c r="BQ2294" i="1" s="1"/>
  <c r="BQ2295" i="1" s="1"/>
  <c r="BQ2296" i="1" s="1"/>
  <c r="BQ2297" i="1" s="1"/>
  <c r="BQ2298" i="1" s="1"/>
  <c r="BQ2299" i="1" s="1"/>
  <c r="BP2291" i="1"/>
  <c r="BP2292" i="1" s="1"/>
  <c r="BP2293" i="1" s="1"/>
  <c r="BP2294" i="1" s="1"/>
  <c r="BP2295" i="1" s="1"/>
  <c r="BP2296" i="1" s="1"/>
  <c r="BP2297" i="1" s="1"/>
  <c r="BP2298" i="1" s="1"/>
  <c r="BP2299" i="1" s="1"/>
  <c r="BO2291" i="1"/>
  <c r="BO2292" i="1" s="1"/>
  <c r="BO2293" i="1" s="1"/>
  <c r="BO2294" i="1" s="1"/>
  <c r="BO2295" i="1" s="1"/>
  <c r="BO2296" i="1" s="1"/>
  <c r="BO2297" i="1" s="1"/>
  <c r="BO2298" i="1" s="1"/>
  <c r="BO2299" i="1" s="1"/>
  <c r="BN2291" i="1"/>
  <c r="BN2292" i="1" s="1"/>
  <c r="BN2293" i="1" s="1"/>
  <c r="BN2294" i="1" s="1"/>
  <c r="BN2295" i="1" s="1"/>
  <c r="BN2296" i="1" s="1"/>
  <c r="BN2297" i="1" s="1"/>
  <c r="BN2298" i="1" s="1"/>
  <c r="BN2299" i="1" s="1"/>
  <c r="BM2291" i="1"/>
  <c r="BM2292" i="1" s="1"/>
  <c r="BM2293" i="1" s="1"/>
  <c r="BM2294" i="1" s="1"/>
  <c r="BM2295" i="1" s="1"/>
  <c r="BM2296" i="1" s="1"/>
  <c r="BM2297" i="1" s="1"/>
  <c r="BM2298" i="1" s="1"/>
  <c r="BM2299" i="1" s="1"/>
  <c r="BL2291" i="1"/>
  <c r="BL2292" i="1" s="1"/>
  <c r="BL2293" i="1" s="1"/>
  <c r="BL2294" i="1" s="1"/>
  <c r="BL2295" i="1" s="1"/>
  <c r="BL2296" i="1" s="1"/>
  <c r="BL2297" i="1" s="1"/>
  <c r="BL2298" i="1" s="1"/>
  <c r="BL2299" i="1" s="1"/>
  <c r="BK2291" i="1"/>
  <c r="BK2292" i="1" s="1"/>
  <c r="BK2293" i="1" s="1"/>
  <c r="BK2294" i="1" s="1"/>
  <c r="BK2295" i="1" s="1"/>
  <c r="BK2296" i="1" s="1"/>
  <c r="BK2297" i="1" s="1"/>
  <c r="BK2298" i="1" s="1"/>
  <c r="BK2299" i="1" s="1"/>
  <c r="BJ2291" i="1"/>
  <c r="BJ2292" i="1" s="1"/>
  <c r="BJ2293" i="1" s="1"/>
  <c r="BJ2294" i="1" s="1"/>
  <c r="BJ2295" i="1" s="1"/>
  <c r="BJ2296" i="1" s="1"/>
  <c r="BJ2297" i="1" s="1"/>
  <c r="BJ2298" i="1" s="1"/>
  <c r="BJ2299" i="1" s="1"/>
  <c r="BI2291" i="1"/>
  <c r="BI2292" i="1" s="1"/>
  <c r="BI2293" i="1" s="1"/>
  <c r="BI2294" i="1" s="1"/>
  <c r="BI2295" i="1" s="1"/>
  <c r="BI2296" i="1" s="1"/>
  <c r="BI2297" i="1" s="1"/>
  <c r="BI2298" i="1" s="1"/>
  <c r="BI2299" i="1" s="1"/>
  <c r="BH2291" i="1"/>
  <c r="BH2292" i="1" s="1"/>
  <c r="BH2293" i="1" s="1"/>
  <c r="BH2294" i="1" s="1"/>
  <c r="BH2295" i="1" s="1"/>
  <c r="BH2296" i="1" s="1"/>
  <c r="BH2297" i="1" s="1"/>
  <c r="BH2298" i="1" s="1"/>
  <c r="BH2299" i="1" s="1"/>
  <c r="BG2291" i="1"/>
  <c r="BG2292" i="1" s="1"/>
  <c r="BG2293" i="1" s="1"/>
  <c r="BG2294" i="1" s="1"/>
  <c r="BG2295" i="1" s="1"/>
  <c r="BG2296" i="1" s="1"/>
  <c r="BG2297" i="1" s="1"/>
  <c r="BG2298" i="1" s="1"/>
  <c r="BG2299" i="1" s="1"/>
  <c r="BF2291" i="1"/>
  <c r="BF2292" i="1" s="1"/>
  <c r="BF2293" i="1" s="1"/>
  <c r="BF2294" i="1" s="1"/>
  <c r="BF2295" i="1" s="1"/>
  <c r="BF2296" i="1" s="1"/>
  <c r="BF2297" i="1" s="1"/>
  <c r="BF2298" i="1" s="1"/>
  <c r="BF2299" i="1" s="1"/>
  <c r="BE2291" i="1"/>
  <c r="BE2292" i="1" s="1"/>
  <c r="BE2293" i="1" s="1"/>
  <c r="BE2294" i="1" s="1"/>
  <c r="BE2295" i="1" s="1"/>
  <c r="BE2296" i="1" s="1"/>
  <c r="BE2297" i="1" s="1"/>
  <c r="BE2298" i="1" s="1"/>
  <c r="BE2299" i="1" s="1"/>
  <c r="BD2291" i="1"/>
  <c r="BD2292" i="1" s="1"/>
  <c r="BD2293" i="1" s="1"/>
  <c r="BD2294" i="1" s="1"/>
  <c r="BD2295" i="1" s="1"/>
  <c r="BD2296" i="1" s="1"/>
  <c r="BD2297" i="1" s="1"/>
  <c r="BD2298" i="1" s="1"/>
  <c r="BD2299" i="1" s="1"/>
  <c r="BR2282" i="1"/>
  <c r="BR2283" i="1" s="1"/>
  <c r="BR2284" i="1" s="1"/>
  <c r="BR2285" i="1" s="1"/>
  <c r="BR2286" i="1" s="1"/>
  <c r="BR2287" i="1" s="1"/>
  <c r="BR2288" i="1" s="1"/>
  <c r="BR2289" i="1" s="1"/>
  <c r="BR2290" i="1" s="1"/>
  <c r="BQ2282" i="1"/>
  <c r="BQ2283" i="1" s="1"/>
  <c r="BQ2284" i="1" s="1"/>
  <c r="BQ2285" i="1" s="1"/>
  <c r="BQ2286" i="1" s="1"/>
  <c r="BQ2287" i="1" s="1"/>
  <c r="BQ2288" i="1" s="1"/>
  <c r="BQ2289" i="1" s="1"/>
  <c r="BQ2290" i="1" s="1"/>
  <c r="BP2282" i="1"/>
  <c r="BP2283" i="1" s="1"/>
  <c r="BP2284" i="1" s="1"/>
  <c r="BP2285" i="1" s="1"/>
  <c r="BP2286" i="1" s="1"/>
  <c r="BP2287" i="1" s="1"/>
  <c r="BP2288" i="1" s="1"/>
  <c r="BP2289" i="1" s="1"/>
  <c r="BP2290" i="1" s="1"/>
  <c r="BO2282" i="1"/>
  <c r="BO2283" i="1" s="1"/>
  <c r="BO2284" i="1" s="1"/>
  <c r="BO2285" i="1" s="1"/>
  <c r="BO2286" i="1" s="1"/>
  <c r="BO2287" i="1" s="1"/>
  <c r="BO2288" i="1" s="1"/>
  <c r="BO2289" i="1" s="1"/>
  <c r="BO2290" i="1" s="1"/>
  <c r="BN2282" i="1"/>
  <c r="BN2283" i="1" s="1"/>
  <c r="BN2284" i="1" s="1"/>
  <c r="BN2285" i="1" s="1"/>
  <c r="BN2286" i="1" s="1"/>
  <c r="BN2287" i="1" s="1"/>
  <c r="BN2288" i="1" s="1"/>
  <c r="BN2289" i="1" s="1"/>
  <c r="BN2290" i="1" s="1"/>
  <c r="BM2282" i="1"/>
  <c r="BM2283" i="1" s="1"/>
  <c r="BM2284" i="1" s="1"/>
  <c r="BM2285" i="1" s="1"/>
  <c r="BM2286" i="1" s="1"/>
  <c r="BM2287" i="1" s="1"/>
  <c r="BM2288" i="1" s="1"/>
  <c r="BM2289" i="1" s="1"/>
  <c r="BM2290" i="1" s="1"/>
  <c r="BL2282" i="1"/>
  <c r="BL2283" i="1" s="1"/>
  <c r="BL2284" i="1" s="1"/>
  <c r="BL2285" i="1" s="1"/>
  <c r="BL2286" i="1" s="1"/>
  <c r="BL2287" i="1" s="1"/>
  <c r="BL2288" i="1" s="1"/>
  <c r="BL2289" i="1" s="1"/>
  <c r="BL2290" i="1" s="1"/>
  <c r="BK2282" i="1"/>
  <c r="BK2283" i="1" s="1"/>
  <c r="BK2284" i="1" s="1"/>
  <c r="BK2285" i="1" s="1"/>
  <c r="BK2286" i="1" s="1"/>
  <c r="BK2287" i="1" s="1"/>
  <c r="BK2288" i="1" s="1"/>
  <c r="BK2289" i="1" s="1"/>
  <c r="BK2290" i="1" s="1"/>
  <c r="BJ2282" i="1"/>
  <c r="BJ2283" i="1" s="1"/>
  <c r="BJ2284" i="1" s="1"/>
  <c r="BJ2285" i="1" s="1"/>
  <c r="BJ2286" i="1" s="1"/>
  <c r="BJ2287" i="1" s="1"/>
  <c r="BJ2288" i="1" s="1"/>
  <c r="BJ2289" i="1" s="1"/>
  <c r="BJ2290" i="1" s="1"/>
  <c r="BI2282" i="1"/>
  <c r="BI2283" i="1" s="1"/>
  <c r="BI2284" i="1" s="1"/>
  <c r="BI2285" i="1" s="1"/>
  <c r="BI2286" i="1" s="1"/>
  <c r="BI2287" i="1" s="1"/>
  <c r="BI2288" i="1" s="1"/>
  <c r="BI2289" i="1" s="1"/>
  <c r="BI2290" i="1" s="1"/>
  <c r="BH2282" i="1"/>
  <c r="BH2283" i="1" s="1"/>
  <c r="BH2284" i="1" s="1"/>
  <c r="BH2285" i="1" s="1"/>
  <c r="BH2286" i="1" s="1"/>
  <c r="BH2287" i="1" s="1"/>
  <c r="BH2288" i="1" s="1"/>
  <c r="BH2289" i="1" s="1"/>
  <c r="BH2290" i="1" s="1"/>
  <c r="BG2282" i="1"/>
  <c r="BG2283" i="1" s="1"/>
  <c r="BG2284" i="1" s="1"/>
  <c r="BG2285" i="1" s="1"/>
  <c r="BG2286" i="1" s="1"/>
  <c r="BG2287" i="1" s="1"/>
  <c r="BG2288" i="1" s="1"/>
  <c r="BG2289" i="1" s="1"/>
  <c r="BG2290" i="1" s="1"/>
  <c r="BF2282" i="1"/>
  <c r="BF2283" i="1" s="1"/>
  <c r="BF2284" i="1" s="1"/>
  <c r="BF2285" i="1" s="1"/>
  <c r="BF2286" i="1" s="1"/>
  <c r="BF2287" i="1" s="1"/>
  <c r="BF2288" i="1" s="1"/>
  <c r="BF2289" i="1" s="1"/>
  <c r="BF2290" i="1" s="1"/>
  <c r="BE2282" i="1"/>
  <c r="BE2283" i="1" s="1"/>
  <c r="BE2284" i="1" s="1"/>
  <c r="BE2285" i="1" s="1"/>
  <c r="BE2286" i="1" s="1"/>
  <c r="BE2287" i="1" s="1"/>
  <c r="BE2288" i="1" s="1"/>
  <c r="BE2289" i="1" s="1"/>
  <c r="BE2290" i="1" s="1"/>
  <c r="BD2282" i="1"/>
  <c r="BD2283" i="1" s="1"/>
  <c r="BD2284" i="1" s="1"/>
  <c r="BD2285" i="1" s="1"/>
  <c r="BD2286" i="1" s="1"/>
  <c r="BD2287" i="1" s="1"/>
  <c r="BD2288" i="1" s="1"/>
  <c r="BD2289" i="1" s="1"/>
  <c r="BD2290" i="1" s="1"/>
  <c r="BR2273" i="1"/>
  <c r="BR2274" i="1" s="1"/>
  <c r="BR2275" i="1" s="1"/>
  <c r="BR2276" i="1" s="1"/>
  <c r="BR2277" i="1" s="1"/>
  <c r="BR2278" i="1" s="1"/>
  <c r="BR2279" i="1" s="1"/>
  <c r="BR2280" i="1" s="1"/>
  <c r="BR2281" i="1" s="1"/>
  <c r="BQ2273" i="1"/>
  <c r="BQ2274" i="1" s="1"/>
  <c r="BQ2275" i="1" s="1"/>
  <c r="BQ2276" i="1" s="1"/>
  <c r="BQ2277" i="1" s="1"/>
  <c r="BQ2278" i="1" s="1"/>
  <c r="BQ2279" i="1" s="1"/>
  <c r="BQ2280" i="1" s="1"/>
  <c r="BQ2281" i="1" s="1"/>
  <c r="BP2273" i="1"/>
  <c r="BP2274" i="1" s="1"/>
  <c r="BP2275" i="1" s="1"/>
  <c r="BP2276" i="1" s="1"/>
  <c r="BP2277" i="1" s="1"/>
  <c r="BP2278" i="1" s="1"/>
  <c r="BP2279" i="1" s="1"/>
  <c r="BP2280" i="1" s="1"/>
  <c r="BP2281" i="1" s="1"/>
  <c r="BO2273" i="1"/>
  <c r="BO2274" i="1" s="1"/>
  <c r="BO2275" i="1" s="1"/>
  <c r="BO2276" i="1" s="1"/>
  <c r="BO2277" i="1" s="1"/>
  <c r="BO2278" i="1" s="1"/>
  <c r="BO2279" i="1" s="1"/>
  <c r="BO2280" i="1" s="1"/>
  <c r="BO2281" i="1" s="1"/>
  <c r="BN2273" i="1"/>
  <c r="BN2274" i="1" s="1"/>
  <c r="BN2275" i="1" s="1"/>
  <c r="BN2276" i="1" s="1"/>
  <c r="BN2277" i="1" s="1"/>
  <c r="BN2278" i="1" s="1"/>
  <c r="BN2279" i="1" s="1"/>
  <c r="BN2280" i="1" s="1"/>
  <c r="BN2281" i="1" s="1"/>
  <c r="BM2273" i="1"/>
  <c r="BM2274" i="1" s="1"/>
  <c r="BM2275" i="1" s="1"/>
  <c r="BM2276" i="1" s="1"/>
  <c r="BM2277" i="1" s="1"/>
  <c r="BM2278" i="1" s="1"/>
  <c r="BM2279" i="1" s="1"/>
  <c r="BM2280" i="1" s="1"/>
  <c r="BM2281" i="1" s="1"/>
  <c r="BL2273" i="1"/>
  <c r="BL2274" i="1" s="1"/>
  <c r="BL2275" i="1" s="1"/>
  <c r="BL2276" i="1" s="1"/>
  <c r="BL2277" i="1" s="1"/>
  <c r="BL2278" i="1" s="1"/>
  <c r="BL2279" i="1" s="1"/>
  <c r="BL2280" i="1" s="1"/>
  <c r="BL2281" i="1" s="1"/>
  <c r="BK2273" i="1"/>
  <c r="BK2274" i="1" s="1"/>
  <c r="BK2275" i="1" s="1"/>
  <c r="BK2276" i="1" s="1"/>
  <c r="BK2277" i="1" s="1"/>
  <c r="BK2278" i="1" s="1"/>
  <c r="BK2279" i="1" s="1"/>
  <c r="BK2280" i="1" s="1"/>
  <c r="BK2281" i="1" s="1"/>
  <c r="BJ2273" i="1"/>
  <c r="BJ2274" i="1" s="1"/>
  <c r="BJ2275" i="1" s="1"/>
  <c r="BJ2276" i="1" s="1"/>
  <c r="BJ2277" i="1" s="1"/>
  <c r="BJ2278" i="1" s="1"/>
  <c r="BJ2279" i="1" s="1"/>
  <c r="BJ2280" i="1" s="1"/>
  <c r="BJ2281" i="1" s="1"/>
  <c r="BI2273" i="1"/>
  <c r="BI2274" i="1" s="1"/>
  <c r="BI2275" i="1" s="1"/>
  <c r="BI2276" i="1" s="1"/>
  <c r="BI2277" i="1" s="1"/>
  <c r="BI2278" i="1" s="1"/>
  <c r="BI2279" i="1" s="1"/>
  <c r="BI2280" i="1" s="1"/>
  <c r="BI2281" i="1" s="1"/>
  <c r="BH2273" i="1"/>
  <c r="BH2274" i="1" s="1"/>
  <c r="BH2275" i="1" s="1"/>
  <c r="BH2276" i="1" s="1"/>
  <c r="BH2277" i="1" s="1"/>
  <c r="BH2278" i="1" s="1"/>
  <c r="BH2279" i="1" s="1"/>
  <c r="BH2280" i="1" s="1"/>
  <c r="BH2281" i="1" s="1"/>
  <c r="BG2273" i="1"/>
  <c r="BG2274" i="1" s="1"/>
  <c r="BG2275" i="1" s="1"/>
  <c r="BG2276" i="1" s="1"/>
  <c r="BG2277" i="1" s="1"/>
  <c r="BG2278" i="1" s="1"/>
  <c r="BG2279" i="1" s="1"/>
  <c r="BG2280" i="1" s="1"/>
  <c r="BG2281" i="1" s="1"/>
  <c r="BF2273" i="1"/>
  <c r="BF2274" i="1" s="1"/>
  <c r="BF2275" i="1" s="1"/>
  <c r="BF2276" i="1" s="1"/>
  <c r="BF2277" i="1" s="1"/>
  <c r="BF2278" i="1" s="1"/>
  <c r="BF2279" i="1" s="1"/>
  <c r="BF2280" i="1" s="1"/>
  <c r="BF2281" i="1" s="1"/>
  <c r="BE2273" i="1"/>
  <c r="BE2274" i="1" s="1"/>
  <c r="BE2275" i="1" s="1"/>
  <c r="BE2276" i="1" s="1"/>
  <c r="BE2277" i="1" s="1"/>
  <c r="BE2278" i="1" s="1"/>
  <c r="BE2279" i="1" s="1"/>
  <c r="BE2280" i="1" s="1"/>
  <c r="BE2281" i="1" s="1"/>
  <c r="BD2273" i="1"/>
  <c r="BD2274" i="1" s="1"/>
  <c r="BD2275" i="1" s="1"/>
  <c r="BD2276" i="1" s="1"/>
  <c r="BD2277" i="1" s="1"/>
  <c r="BD2278" i="1" s="1"/>
  <c r="BD2279" i="1" s="1"/>
  <c r="BD2280" i="1" s="1"/>
  <c r="BD2281" i="1" s="1"/>
  <c r="BR2264" i="1"/>
  <c r="BR2265" i="1" s="1"/>
  <c r="BR2266" i="1" s="1"/>
  <c r="BR2267" i="1" s="1"/>
  <c r="BR2268" i="1" s="1"/>
  <c r="BR2269" i="1" s="1"/>
  <c r="BR2270" i="1" s="1"/>
  <c r="BR2271" i="1" s="1"/>
  <c r="BR2272" i="1" s="1"/>
  <c r="BQ2264" i="1"/>
  <c r="BQ2265" i="1" s="1"/>
  <c r="BQ2266" i="1" s="1"/>
  <c r="BQ2267" i="1" s="1"/>
  <c r="BQ2268" i="1" s="1"/>
  <c r="BQ2269" i="1" s="1"/>
  <c r="BQ2270" i="1" s="1"/>
  <c r="BQ2271" i="1" s="1"/>
  <c r="BQ2272" i="1" s="1"/>
  <c r="BP2264" i="1"/>
  <c r="BP2265" i="1" s="1"/>
  <c r="BP2266" i="1" s="1"/>
  <c r="BP2267" i="1" s="1"/>
  <c r="BP2268" i="1" s="1"/>
  <c r="BP2269" i="1" s="1"/>
  <c r="BP2270" i="1" s="1"/>
  <c r="BP2271" i="1" s="1"/>
  <c r="BP2272" i="1" s="1"/>
  <c r="BO2264" i="1"/>
  <c r="BO2265" i="1" s="1"/>
  <c r="BO2266" i="1" s="1"/>
  <c r="BO2267" i="1" s="1"/>
  <c r="BO2268" i="1" s="1"/>
  <c r="BO2269" i="1" s="1"/>
  <c r="BO2270" i="1" s="1"/>
  <c r="BO2271" i="1" s="1"/>
  <c r="BO2272" i="1" s="1"/>
  <c r="BN2264" i="1"/>
  <c r="BN2265" i="1" s="1"/>
  <c r="BN2266" i="1" s="1"/>
  <c r="BN2267" i="1" s="1"/>
  <c r="BN2268" i="1" s="1"/>
  <c r="BN2269" i="1" s="1"/>
  <c r="BN2270" i="1" s="1"/>
  <c r="BN2271" i="1" s="1"/>
  <c r="BN2272" i="1" s="1"/>
  <c r="BM2264" i="1"/>
  <c r="BM2265" i="1" s="1"/>
  <c r="BM2266" i="1" s="1"/>
  <c r="BM2267" i="1" s="1"/>
  <c r="BM2268" i="1" s="1"/>
  <c r="BM2269" i="1" s="1"/>
  <c r="BM2270" i="1" s="1"/>
  <c r="BM2271" i="1" s="1"/>
  <c r="BM2272" i="1" s="1"/>
  <c r="BL2264" i="1"/>
  <c r="BL2265" i="1" s="1"/>
  <c r="BL2266" i="1" s="1"/>
  <c r="BL2267" i="1" s="1"/>
  <c r="BL2268" i="1" s="1"/>
  <c r="BL2269" i="1" s="1"/>
  <c r="BL2270" i="1" s="1"/>
  <c r="BL2271" i="1" s="1"/>
  <c r="BL2272" i="1" s="1"/>
  <c r="BK2264" i="1"/>
  <c r="BK2265" i="1" s="1"/>
  <c r="BK2266" i="1" s="1"/>
  <c r="BK2267" i="1" s="1"/>
  <c r="BK2268" i="1" s="1"/>
  <c r="BK2269" i="1" s="1"/>
  <c r="BK2270" i="1" s="1"/>
  <c r="BK2271" i="1" s="1"/>
  <c r="BK2272" i="1" s="1"/>
  <c r="BJ2264" i="1"/>
  <c r="BJ2265" i="1" s="1"/>
  <c r="BJ2266" i="1" s="1"/>
  <c r="BJ2267" i="1" s="1"/>
  <c r="BJ2268" i="1" s="1"/>
  <c r="BJ2269" i="1" s="1"/>
  <c r="BJ2270" i="1" s="1"/>
  <c r="BJ2271" i="1" s="1"/>
  <c r="BJ2272" i="1" s="1"/>
  <c r="BI2264" i="1"/>
  <c r="BI2265" i="1" s="1"/>
  <c r="BI2266" i="1" s="1"/>
  <c r="BI2267" i="1" s="1"/>
  <c r="BI2268" i="1" s="1"/>
  <c r="BI2269" i="1" s="1"/>
  <c r="BI2270" i="1" s="1"/>
  <c r="BI2271" i="1" s="1"/>
  <c r="BI2272" i="1" s="1"/>
  <c r="BH2264" i="1"/>
  <c r="BH2265" i="1" s="1"/>
  <c r="BH2266" i="1" s="1"/>
  <c r="BH2267" i="1" s="1"/>
  <c r="BH2268" i="1" s="1"/>
  <c r="BH2269" i="1" s="1"/>
  <c r="BH2270" i="1" s="1"/>
  <c r="BH2271" i="1" s="1"/>
  <c r="BH2272" i="1" s="1"/>
  <c r="BG2264" i="1"/>
  <c r="BG2265" i="1" s="1"/>
  <c r="BG2266" i="1" s="1"/>
  <c r="BG2267" i="1" s="1"/>
  <c r="BG2268" i="1" s="1"/>
  <c r="BG2269" i="1" s="1"/>
  <c r="BG2270" i="1" s="1"/>
  <c r="BG2271" i="1" s="1"/>
  <c r="BG2272" i="1" s="1"/>
  <c r="BF2264" i="1"/>
  <c r="BF2265" i="1" s="1"/>
  <c r="BF2266" i="1" s="1"/>
  <c r="BF2267" i="1" s="1"/>
  <c r="BF2268" i="1" s="1"/>
  <c r="BF2269" i="1" s="1"/>
  <c r="BF2270" i="1" s="1"/>
  <c r="BF2271" i="1" s="1"/>
  <c r="BF2272" i="1" s="1"/>
  <c r="BE2264" i="1"/>
  <c r="BE2265" i="1" s="1"/>
  <c r="BE2266" i="1" s="1"/>
  <c r="BE2267" i="1" s="1"/>
  <c r="BE2268" i="1" s="1"/>
  <c r="BE2269" i="1" s="1"/>
  <c r="BE2270" i="1" s="1"/>
  <c r="BE2271" i="1" s="1"/>
  <c r="BE2272" i="1" s="1"/>
  <c r="BD2264" i="1"/>
  <c r="BD2265" i="1" s="1"/>
  <c r="BD2266" i="1" s="1"/>
  <c r="BD2267" i="1" s="1"/>
  <c r="BD2268" i="1" s="1"/>
  <c r="BD2269" i="1" s="1"/>
  <c r="BD2270" i="1" s="1"/>
  <c r="BD2271" i="1" s="1"/>
  <c r="BD2272" i="1" s="1"/>
  <c r="BR2255" i="1"/>
  <c r="BR2256" i="1" s="1"/>
  <c r="BR2257" i="1" s="1"/>
  <c r="BR2258" i="1" s="1"/>
  <c r="BR2259" i="1" s="1"/>
  <c r="BR2260" i="1" s="1"/>
  <c r="BR2261" i="1" s="1"/>
  <c r="BR2262" i="1" s="1"/>
  <c r="BR2263" i="1" s="1"/>
  <c r="BQ2255" i="1"/>
  <c r="BQ2256" i="1" s="1"/>
  <c r="BQ2257" i="1" s="1"/>
  <c r="BQ2258" i="1" s="1"/>
  <c r="BQ2259" i="1" s="1"/>
  <c r="BQ2260" i="1" s="1"/>
  <c r="BQ2261" i="1" s="1"/>
  <c r="BQ2262" i="1" s="1"/>
  <c r="BQ2263" i="1" s="1"/>
  <c r="BP2255" i="1"/>
  <c r="BP2256" i="1" s="1"/>
  <c r="BP2257" i="1" s="1"/>
  <c r="BP2258" i="1" s="1"/>
  <c r="BP2259" i="1" s="1"/>
  <c r="BP2260" i="1" s="1"/>
  <c r="BP2261" i="1" s="1"/>
  <c r="BP2262" i="1" s="1"/>
  <c r="BP2263" i="1" s="1"/>
  <c r="BO2255" i="1"/>
  <c r="BO2256" i="1" s="1"/>
  <c r="BO2257" i="1" s="1"/>
  <c r="BO2258" i="1" s="1"/>
  <c r="BO2259" i="1" s="1"/>
  <c r="BO2260" i="1" s="1"/>
  <c r="BO2261" i="1" s="1"/>
  <c r="BO2262" i="1" s="1"/>
  <c r="BO2263" i="1" s="1"/>
  <c r="BN2255" i="1"/>
  <c r="BN2256" i="1" s="1"/>
  <c r="BN2257" i="1" s="1"/>
  <c r="BN2258" i="1" s="1"/>
  <c r="BN2259" i="1" s="1"/>
  <c r="BN2260" i="1" s="1"/>
  <c r="BN2261" i="1" s="1"/>
  <c r="BN2262" i="1" s="1"/>
  <c r="BN2263" i="1" s="1"/>
  <c r="BM2255" i="1"/>
  <c r="BM2256" i="1" s="1"/>
  <c r="BM2257" i="1" s="1"/>
  <c r="BM2258" i="1" s="1"/>
  <c r="BM2259" i="1" s="1"/>
  <c r="BM2260" i="1" s="1"/>
  <c r="BM2261" i="1" s="1"/>
  <c r="BM2262" i="1" s="1"/>
  <c r="BM2263" i="1" s="1"/>
  <c r="BL2255" i="1"/>
  <c r="BL2256" i="1" s="1"/>
  <c r="BL2257" i="1" s="1"/>
  <c r="BL2258" i="1" s="1"/>
  <c r="BL2259" i="1" s="1"/>
  <c r="BL2260" i="1" s="1"/>
  <c r="BL2261" i="1" s="1"/>
  <c r="BL2262" i="1" s="1"/>
  <c r="BL2263" i="1" s="1"/>
  <c r="BK2255" i="1"/>
  <c r="BK2256" i="1" s="1"/>
  <c r="BK2257" i="1" s="1"/>
  <c r="BK2258" i="1" s="1"/>
  <c r="BK2259" i="1" s="1"/>
  <c r="BK2260" i="1" s="1"/>
  <c r="BK2261" i="1" s="1"/>
  <c r="BK2262" i="1" s="1"/>
  <c r="BK2263" i="1" s="1"/>
  <c r="BJ2255" i="1"/>
  <c r="BJ2256" i="1" s="1"/>
  <c r="BJ2257" i="1" s="1"/>
  <c r="BJ2258" i="1" s="1"/>
  <c r="BJ2259" i="1" s="1"/>
  <c r="BJ2260" i="1" s="1"/>
  <c r="BJ2261" i="1" s="1"/>
  <c r="BJ2262" i="1" s="1"/>
  <c r="BJ2263" i="1" s="1"/>
  <c r="BI2255" i="1"/>
  <c r="BI2256" i="1" s="1"/>
  <c r="BI2257" i="1" s="1"/>
  <c r="BI2258" i="1" s="1"/>
  <c r="BI2259" i="1" s="1"/>
  <c r="BI2260" i="1" s="1"/>
  <c r="BI2261" i="1" s="1"/>
  <c r="BI2262" i="1" s="1"/>
  <c r="BI2263" i="1" s="1"/>
  <c r="BH2255" i="1"/>
  <c r="BH2256" i="1" s="1"/>
  <c r="BH2257" i="1" s="1"/>
  <c r="BH2258" i="1" s="1"/>
  <c r="BH2259" i="1" s="1"/>
  <c r="BH2260" i="1" s="1"/>
  <c r="BH2261" i="1" s="1"/>
  <c r="BH2262" i="1" s="1"/>
  <c r="BH2263" i="1" s="1"/>
  <c r="BG2255" i="1"/>
  <c r="BG2256" i="1" s="1"/>
  <c r="BG2257" i="1" s="1"/>
  <c r="BG2258" i="1" s="1"/>
  <c r="BG2259" i="1" s="1"/>
  <c r="BG2260" i="1" s="1"/>
  <c r="BG2261" i="1" s="1"/>
  <c r="BG2262" i="1" s="1"/>
  <c r="BG2263" i="1" s="1"/>
  <c r="BF2255" i="1"/>
  <c r="BF2256" i="1" s="1"/>
  <c r="BF2257" i="1" s="1"/>
  <c r="BF2258" i="1" s="1"/>
  <c r="BF2259" i="1" s="1"/>
  <c r="BF2260" i="1" s="1"/>
  <c r="BF2261" i="1" s="1"/>
  <c r="BF2262" i="1" s="1"/>
  <c r="BF2263" i="1" s="1"/>
  <c r="BE2255" i="1"/>
  <c r="BE2256" i="1" s="1"/>
  <c r="BE2257" i="1" s="1"/>
  <c r="BE2258" i="1" s="1"/>
  <c r="BE2259" i="1" s="1"/>
  <c r="BE2260" i="1" s="1"/>
  <c r="BE2261" i="1" s="1"/>
  <c r="BE2262" i="1" s="1"/>
  <c r="BE2263" i="1" s="1"/>
  <c r="BD2255" i="1"/>
  <c r="BD2256" i="1" s="1"/>
  <c r="BD2257" i="1" s="1"/>
  <c r="BD2258" i="1" s="1"/>
  <c r="BD2259" i="1" s="1"/>
  <c r="BD2260" i="1" s="1"/>
  <c r="BD2261" i="1" s="1"/>
  <c r="BD2262" i="1" s="1"/>
  <c r="BD2263" i="1" s="1"/>
  <c r="BR2246" i="1"/>
  <c r="BR2247" i="1" s="1"/>
  <c r="BR2248" i="1" s="1"/>
  <c r="BR2249" i="1" s="1"/>
  <c r="BR2250" i="1" s="1"/>
  <c r="BR2251" i="1" s="1"/>
  <c r="BR2252" i="1" s="1"/>
  <c r="BR2253" i="1" s="1"/>
  <c r="BR2254" i="1" s="1"/>
  <c r="BQ2246" i="1"/>
  <c r="BQ2247" i="1" s="1"/>
  <c r="BQ2248" i="1" s="1"/>
  <c r="BQ2249" i="1" s="1"/>
  <c r="BQ2250" i="1" s="1"/>
  <c r="BQ2251" i="1" s="1"/>
  <c r="BQ2252" i="1" s="1"/>
  <c r="BQ2253" i="1" s="1"/>
  <c r="BQ2254" i="1" s="1"/>
  <c r="BP2246" i="1"/>
  <c r="BP2247" i="1" s="1"/>
  <c r="BP2248" i="1" s="1"/>
  <c r="BP2249" i="1" s="1"/>
  <c r="BP2250" i="1" s="1"/>
  <c r="BP2251" i="1" s="1"/>
  <c r="BP2252" i="1" s="1"/>
  <c r="BP2253" i="1" s="1"/>
  <c r="BP2254" i="1" s="1"/>
  <c r="BO2246" i="1"/>
  <c r="BO2247" i="1" s="1"/>
  <c r="BO2248" i="1" s="1"/>
  <c r="BO2249" i="1" s="1"/>
  <c r="BO2250" i="1" s="1"/>
  <c r="BO2251" i="1" s="1"/>
  <c r="BO2252" i="1" s="1"/>
  <c r="BO2253" i="1" s="1"/>
  <c r="BO2254" i="1" s="1"/>
  <c r="BN2246" i="1"/>
  <c r="BN2247" i="1" s="1"/>
  <c r="BN2248" i="1" s="1"/>
  <c r="BN2249" i="1" s="1"/>
  <c r="BN2250" i="1" s="1"/>
  <c r="BN2251" i="1" s="1"/>
  <c r="BN2252" i="1" s="1"/>
  <c r="BN2253" i="1" s="1"/>
  <c r="BN2254" i="1" s="1"/>
  <c r="BM2246" i="1"/>
  <c r="BM2247" i="1" s="1"/>
  <c r="BM2248" i="1" s="1"/>
  <c r="BM2249" i="1" s="1"/>
  <c r="BM2250" i="1" s="1"/>
  <c r="BM2251" i="1" s="1"/>
  <c r="BM2252" i="1" s="1"/>
  <c r="BM2253" i="1" s="1"/>
  <c r="BM2254" i="1" s="1"/>
  <c r="BL2246" i="1"/>
  <c r="BL2247" i="1" s="1"/>
  <c r="BL2248" i="1" s="1"/>
  <c r="BL2249" i="1" s="1"/>
  <c r="BL2250" i="1" s="1"/>
  <c r="BL2251" i="1" s="1"/>
  <c r="BL2252" i="1" s="1"/>
  <c r="BL2253" i="1" s="1"/>
  <c r="BL2254" i="1" s="1"/>
  <c r="BK2246" i="1"/>
  <c r="BK2247" i="1" s="1"/>
  <c r="BK2248" i="1" s="1"/>
  <c r="BK2249" i="1" s="1"/>
  <c r="BK2250" i="1" s="1"/>
  <c r="BK2251" i="1" s="1"/>
  <c r="BK2252" i="1" s="1"/>
  <c r="BK2253" i="1" s="1"/>
  <c r="BK2254" i="1" s="1"/>
  <c r="BJ2246" i="1"/>
  <c r="BJ2247" i="1" s="1"/>
  <c r="BJ2248" i="1" s="1"/>
  <c r="BJ2249" i="1" s="1"/>
  <c r="BJ2250" i="1" s="1"/>
  <c r="BJ2251" i="1" s="1"/>
  <c r="BJ2252" i="1" s="1"/>
  <c r="BJ2253" i="1" s="1"/>
  <c r="BJ2254" i="1" s="1"/>
  <c r="BI2246" i="1"/>
  <c r="BI2247" i="1" s="1"/>
  <c r="BI2248" i="1" s="1"/>
  <c r="BI2249" i="1" s="1"/>
  <c r="BI2250" i="1" s="1"/>
  <c r="BI2251" i="1" s="1"/>
  <c r="BI2252" i="1" s="1"/>
  <c r="BI2253" i="1" s="1"/>
  <c r="BI2254" i="1" s="1"/>
  <c r="BH2246" i="1"/>
  <c r="BH2247" i="1" s="1"/>
  <c r="BH2248" i="1" s="1"/>
  <c r="BH2249" i="1" s="1"/>
  <c r="BH2250" i="1" s="1"/>
  <c r="BH2251" i="1" s="1"/>
  <c r="BH2252" i="1" s="1"/>
  <c r="BH2253" i="1" s="1"/>
  <c r="BH2254" i="1" s="1"/>
  <c r="BG2246" i="1"/>
  <c r="BG2247" i="1" s="1"/>
  <c r="BG2248" i="1" s="1"/>
  <c r="BG2249" i="1" s="1"/>
  <c r="BG2250" i="1" s="1"/>
  <c r="BG2251" i="1" s="1"/>
  <c r="BG2252" i="1" s="1"/>
  <c r="BG2253" i="1" s="1"/>
  <c r="BG2254" i="1" s="1"/>
  <c r="BF2246" i="1"/>
  <c r="BF2247" i="1" s="1"/>
  <c r="BF2248" i="1" s="1"/>
  <c r="BF2249" i="1" s="1"/>
  <c r="BF2250" i="1" s="1"/>
  <c r="BF2251" i="1" s="1"/>
  <c r="BF2252" i="1" s="1"/>
  <c r="BF2253" i="1" s="1"/>
  <c r="BF2254" i="1" s="1"/>
  <c r="BE2246" i="1"/>
  <c r="BE2247" i="1" s="1"/>
  <c r="BE2248" i="1" s="1"/>
  <c r="BE2249" i="1" s="1"/>
  <c r="BE2250" i="1" s="1"/>
  <c r="BE2251" i="1" s="1"/>
  <c r="BE2252" i="1" s="1"/>
  <c r="BE2253" i="1" s="1"/>
  <c r="BE2254" i="1" s="1"/>
  <c r="BD2246" i="1"/>
  <c r="BD2247" i="1" s="1"/>
  <c r="BD2248" i="1" s="1"/>
  <c r="BD2249" i="1" s="1"/>
  <c r="BD2250" i="1" s="1"/>
  <c r="BD2251" i="1" s="1"/>
  <c r="BD2252" i="1" s="1"/>
  <c r="BD2253" i="1" s="1"/>
  <c r="BD2254" i="1" s="1"/>
  <c r="BR2237" i="1"/>
  <c r="BR2238" i="1" s="1"/>
  <c r="BR2239" i="1" s="1"/>
  <c r="BR2240" i="1" s="1"/>
  <c r="BR2241" i="1" s="1"/>
  <c r="BR2242" i="1" s="1"/>
  <c r="BR2243" i="1" s="1"/>
  <c r="BR2244" i="1" s="1"/>
  <c r="BR2245" i="1" s="1"/>
  <c r="BQ2237" i="1"/>
  <c r="BQ2238" i="1" s="1"/>
  <c r="BQ2239" i="1" s="1"/>
  <c r="BQ2240" i="1" s="1"/>
  <c r="BQ2241" i="1" s="1"/>
  <c r="BQ2242" i="1" s="1"/>
  <c r="BQ2243" i="1" s="1"/>
  <c r="BQ2244" i="1" s="1"/>
  <c r="BQ2245" i="1" s="1"/>
  <c r="BP2237" i="1"/>
  <c r="BP2238" i="1" s="1"/>
  <c r="BP2239" i="1" s="1"/>
  <c r="BP2240" i="1" s="1"/>
  <c r="BP2241" i="1" s="1"/>
  <c r="BP2242" i="1" s="1"/>
  <c r="BP2243" i="1" s="1"/>
  <c r="BP2244" i="1" s="1"/>
  <c r="BP2245" i="1" s="1"/>
  <c r="BO2237" i="1"/>
  <c r="BO2238" i="1" s="1"/>
  <c r="BO2239" i="1" s="1"/>
  <c r="BO2240" i="1" s="1"/>
  <c r="BO2241" i="1" s="1"/>
  <c r="BO2242" i="1" s="1"/>
  <c r="BO2243" i="1" s="1"/>
  <c r="BO2244" i="1" s="1"/>
  <c r="BO2245" i="1" s="1"/>
  <c r="BN2237" i="1"/>
  <c r="BN2238" i="1" s="1"/>
  <c r="BN2239" i="1" s="1"/>
  <c r="BN2240" i="1" s="1"/>
  <c r="BN2241" i="1" s="1"/>
  <c r="BN2242" i="1" s="1"/>
  <c r="BN2243" i="1" s="1"/>
  <c r="BN2244" i="1" s="1"/>
  <c r="BN2245" i="1" s="1"/>
  <c r="BM2237" i="1"/>
  <c r="BM2238" i="1" s="1"/>
  <c r="BM2239" i="1" s="1"/>
  <c r="BM2240" i="1" s="1"/>
  <c r="BM2241" i="1" s="1"/>
  <c r="BM2242" i="1" s="1"/>
  <c r="BM2243" i="1" s="1"/>
  <c r="BM2244" i="1" s="1"/>
  <c r="BM2245" i="1" s="1"/>
  <c r="BL2237" i="1"/>
  <c r="BL2238" i="1" s="1"/>
  <c r="BL2239" i="1" s="1"/>
  <c r="BL2240" i="1" s="1"/>
  <c r="BL2241" i="1" s="1"/>
  <c r="BL2242" i="1" s="1"/>
  <c r="BL2243" i="1" s="1"/>
  <c r="BL2244" i="1" s="1"/>
  <c r="BL2245" i="1" s="1"/>
  <c r="BK2237" i="1"/>
  <c r="BK2238" i="1" s="1"/>
  <c r="BK2239" i="1" s="1"/>
  <c r="BK2240" i="1" s="1"/>
  <c r="BK2241" i="1" s="1"/>
  <c r="BK2242" i="1" s="1"/>
  <c r="BK2243" i="1" s="1"/>
  <c r="BK2244" i="1" s="1"/>
  <c r="BK2245" i="1" s="1"/>
  <c r="BJ2237" i="1"/>
  <c r="BJ2238" i="1" s="1"/>
  <c r="BJ2239" i="1" s="1"/>
  <c r="BJ2240" i="1" s="1"/>
  <c r="BJ2241" i="1" s="1"/>
  <c r="BJ2242" i="1" s="1"/>
  <c r="BJ2243" i="1" s="1"/>
  <c r="BJ2244" i="1" s="1"/>
  <c r="BJ2245" i="1" s="1"/>
  <c r="BI2237" i="1"/>
  <c r="BI2238" i="1" s="1"/>
  <c r="BI2239" i="1" s="1"/>
  <c r="BI2240" i="1" s="1"/>
  <c r="BI2241" i="1" s="1"/>
  <c r="BI2242" i="1" s="1"/>
  <c r="BI2243" i="1" s="1"/>
  <c r="BI2244" i="1" s="1"/>
  <c r="BI2245" i="1" s="1"/>
  <c r="BH2237" i="1"/>
  <c r="BH2238" i="1" s="1"/>
  <c r="BH2239" i="1" s="1"/>
  <c r="BH2240" i="1" s="1"/>
  <c r="BH2241" i="1" s="1"/>
  <c r="BH2242" i="1" s="1"/>
  <c r="BH2243" i="1" s="1"/>
  <c r="BH2244" i="1" s="1"/>
  <c r="BH2245" i="1" s="1"/>
  <c r="BG2237" i="1"/>
  <c r="BG2238" i="1" s="1"/>
  <c r="BG2239" i="1" s="1"/>
  <c r="BG2240" i="1" s="1"/>
  <c r="BG2241" i="1" s="1"/>
  <c r="BG2242" i="1" s="1"/>
  <c r="BG2243" i="1" s="1"/>
  <c r="BG2244" i="1" s="1"/>
  <c r="BG2245" i="1" s="1"/>
  <c r="BF2237" i="1"/>
  <c r="BF2238" i="1" s="1"/>
  <c r="BF2239" i="1" s="1"/>
  <c r="BF2240" i="1" s="1"/>
  <c r="BF2241" i="1" s="1"/>
  <c r="BF2242" i="1" s="1"/>
  <c r="BF2243" i="1" s="1"/>
  <c r="BF2244" i="1" s="1"/>
  <c r="BF2245" i="1" s="1"/>
  <c r="BE2237" i="1"/>
  <c r="BE2238" i="1" s="1"/>
  <c r="BE2239" i="1" s="1"/>
  <c r="BE2240" i="1" s="1"/>
  <c r="BE2241" i="1" s="1"/>
  <c r="BE2242" i="1" s="1"/>
  <c r="BE2243" i="1" s="1"/>
  <c r="BE2244" i="1" s="1"/>
  <c r="BE2245" i="1" s="1"/>
  <c r="BD2237" i="1"/>
  <c r="BD2238" i="1" s="1"/>
  <c r="BD2239" i="1" s="1"/>
  <c r="BD2240" i="1" s="1"/>
  <c r="BD2241" i="1" s="1"/>
  <c r="BD2242" i="1" s="1"/>
  <c r="BD2243" i="1" s="1"/>
  <c r="BD2244" i="1" s="1"/>
  <c r="BD2245" i="1" s="1"/>
  <c r="BR2228" i="1"/>
  <c r="BQ2228" i="1"/>
  <c r="BP2228" i="1"/>
  <c r="BO2228" i="1"/>
  <c r="BN2228" i="1"/>
  <c r="BM2228" i="1"/>
  <c r="BL2228" i="1"/>
  <c r="BK2228" i="1"/>
  <c r="BJ2228" i="1"/>
  <c r="BI2228" i="1"/>
  <c r="BH2228" i="1"/>
  <c r="BG2228" i="1"/>
  <c r="BF2228" i="1"/>
  <c r="BE2228" i="1"/>
  <c r="BD2228" i="1"/>
  <c r="BD2229" i="1" s="1"/>
  <c r="BR2229" i="1" s="1"/>
  <c r="BR2219" i="1"/>
  <c r="BQ2219" i="1"/>
  <c r="BP2219" i="1"/>
  <c r="BO2219" i="1"/>
  <c r="BN2219" i="1"/>
  <c r="BM2219" i="1"/>
  <c r="BL2219" i="1"/>
  <c r="BK2219" i="1"/>
  <c r="BJ2219" i="1"/>
  <c r="BI2219" i="1"/>
  <c r="BH2219" i="1"/>
  <c r="BG2219" i="1"/>
  <c r="BF2219" i="1"/>
  <c r="BE2219" i="1"/>
  <c r="BD2219" i="1"/>
  <c r="BD2220" i="1" s="1"/>
  <c r="BR2210" i="1"/>
  <c r="BQ2210" i="1"/>
  <c r="BP2210" i="1"/>
  <c r="BO2210" i="1"/>
  <c r="BN2210" i="1"/>
  <c r="BM2210" i="1"/>
  <c r="BL2210" i="1"/>
  <c r="BK2210" i="1"/>
  <c r="BJ2210" i="1"/>
  <c r="BI2210" i="1"/>
  <c r="BH2210" i="1"/>
  <c r="BG2210" i="1"/>
  <c r="BF2210" i="1"/>
  <c r="BE2210" i="1"/>
  <c r="BD2210" i="1"/>
  <c r="BD2211" i="1" s="1"/>
  <c r="BR2211" i="1" s="1"/>
  <c r="BR2201" i="1"/>
  <c r="BQ2201" i="1"/>
  <c r="BP2201" i="1"/>
  <c r="BO2201" i="1"/>
  <c r="BN2201" i="1"/>
  <c r="BM2201" i="1"/>
  <c r="BL2201" i="1"/>
  <c r="BK2201" i="1"/>
  <c r="BJ2201" i="1"/>
  <c r="BI2201" i="1"/>
  <c r="BH2201" i="1"/>
  <c r="BG2201" i="1"/>
  <c r="BF2201" i="1"/>
  <c r="BE2201" i="1"/>
  <c r="BD2201" i="1"/>
  <c r="BD2202" i="1" s="1"/>
  <c r="BR2192" i="1"/>
  <c r="BQ2192" i="1"/>
  <c r="BP2192" i="1"/>
  <c r="BO2192" i="1"/>
  <c r="BN2192" i="1"/>
  <c r="BM2192" i="1"/>
  <c r="BL2192" i="1"/>
  <c r="BK2192" i="1"/>
  <c r="BJ2192" i="1"/>
  <c r="BI2192" i="1"/>
  <c r="BH2192" i="1"/>
  <c r="BG2192" i="1"/>
  <c r="BF2192" i="1"/>
  <c r="BE2192" i="1"/>
  <c r="BD2192" i="1"/>
  <c r="BD2193" i="1" s="1"/>
  <c r="BR2193" i="1" s="1"/>
  <c r="BR2183" i="1"/>
  <c r="BQ2183" i="1"/>
  <c r="BP2183" i="1"/>
  <c r="BO2183" i="1"/>
  <c r="BN2183" i="1"/>
  <c r="BM2183" i="1"/>
  <c r="BL2183" i="1"/>
  <c r="BK2183" i="1"/>
  <c r="BJ2183" i="1"/>
  <c r="BI2183" i="1"/>
  <c r="BH2183" i="1"/>
  <c r="BG2183" i="1"/>
  <c r="BF2183" i="1"/>
  <c r="BE2183" i="1"/>
  <c r="BD2183" i="1"/>
  <c r="BD2184" i="1" s="1"/>
  <c r="BQ2184" i="1" s="1"/>
  <c r="BR2174" i="1"/>
  <c r="BQ2174" i="1"/>
  <c r="BP2174" i="1"/>
  <c r="BO2174" i="1"/>
  <c r="BN2174" i="1"/>
  <c r="BM2174" i="1"/>
  <c r="BL2174" i="1"/>
  <c r="BK2174" i="1"/>
  <c r="BJ2174" i="1"/>
  <c r="BI2174" i="1"/>
  <c r="BH2174" i="1"/>
  <c r="BG2174" i="1"/>
  <c r="BF2174" i="1"/>
  <c r="BE2174" i="1"/>
  <c r="BD2174" i="1"/>
  <c r="BD2175" i="1" s="1"/>
  <c r="BO2175" i="1" s="1"/>
  <c r="BR2165" i="1"/>
  <c r="BQ2165" i="1"/>
  <c r="BP2165" i="1"/>
  <c r="BO2165" i="1"/>
  <c r="BN2165" i="1"/>
  <c r="BM2165" i="1"/>
  <c r="BL2165" i="1"/>
  <c r="BK2165" i="1"/>
  <c r="BJ2165" i="1"/>
  <c r="BI2165" i="1"/>
  <c r="BH2165" i="1"/>
  <c r="BG2165" i="1"/>
  <c r="BF2165" i="1"/>
  <c r="BE2165" i="1"/>
  <c r="BD2165" i="1"/>
  <c r="BD2166" i="1" s="1"/>
  <c r="BR2166" i="1" s="1"/>
  <c r="BR2156" i="1"/>
  <c r="BQ2156" i="1"/>
  <c r="BP2156" i="1"/>
  <c r="BO2156" i="1"/>
  <c r="BN2156" i="1"/>
  <c r="BM2156" i="1"/>
  <c r="BL2156" i="1"/>
  <c r="BK2156" i="1"/>
  <c r="BJ2156" i="1"/>
  <c r="BI2156" i="1"/>
  <c r="BH2156" i="1"/>
  <c r="BG2156" i="1"/>
  <c r="BF2156" i="1"/>
  <c r="BE2156" i="1"/>
  <c r="BD2156" i="1"/>
  <c r="BD2157" i="1" s="1"/>
  <c r="BO2157" i="1" s="1"/>
  <c r="BR2147" i="1"/>
  <c r="BQ2147" i="1"/>
  <c r="BP2147" i="1"/>
  <c r="BO2147" i="1"/>
  <c r="BN2147" i="1"/>
  <c r="BM2147" i="1"/>
  <c r="BL2147" i="1"/>
  <c r="BK2147" i="1"/>
  <c r="BJ2147" i="1"/>
  <c r="BI2147" i="1"/>
  <c r="BH2147" i="1"/>
  <c r="BG2147" i="1"/>
  <c r="BF2147" i="1"/>
  <c r="BE2147" i="1"/>
  <c r="BD2147" i="1"/>
  <c r="BD2148" i="1" s="1"/>
  <c r="BR2138" i="1"/>
  <c r="BQ2138" i="1"/>
  <c r="BP2138" i="1"/>
  <c r="BO2138" i="1"/>
  <c r="BN2138" i="1"/>
  <c r="BM2138" i="1"/>
  <c r="BL2138" i="1"/>
  <c r="BK2138" i="1"/>
  <c r="BJ2138" i="1"/>
  <c r="BI2138" i="1"/>
  <c r="BH2138" i="1"/>
  <c r="BG2138" i="1"/>
  <c r="BF2138" i="1"/>
  <c r="BE2138" i="1"/>
  <c r="BD2138" i="1"/>
  <c r="BD2139" i="1" s="1"/>
  <c r="BR2129" i="1"/>
  <c r="BQ2129" i="1"/>
  <c r="BP2129" i="1"/>
  <c r="BO2129" i="1"/>
  <c r="BN2129" i="1"/>
  <c r="BM2129" i="1"/>
  <c r="BL2129" i="1"/>
  <c r="BK2129" i="1"/>
  <c r="BJ2129" i="1"/>
  <c r="BI2129" i="1"/>
  <c r="BH2129" i="1"/>
  <c r="BG2129" i="1"/>
  <c r="BF2129" i="1"/>
  <c r="BE2129" i="1"/>
  <c r="BD2129" i="1"/>
  <c r="BD2130" i="1" s="1"/>
  <c r="BR2120" i="1"/>
  <c r="BQ2120" i="1"/>
  <c r="BP2120" i="1"/>
  <c r="BO2120" i="1"/>
  <c r="BN2120" i="1"/>
  <c r="BM2120" i="1"/>
  <c r="BL2120" i="1"/>
  <c r="BK2120" i="1"/>
  <c r="BJ2120" i="1"/>
  <c r="BI2120" i="1"/>
  <c r="BH2120" i="1"/>
  <c r="BG2120" i="1"/>
  <c r="BF2120" i="1"/>
  <c r="BE2120" i="1"/>
  <c r="BD2120" i="1"/>
  <c r="BD2121" i="1" s="1"/>
  <c r="BR2111" i="1"/>
  <c r="BQ2111" i="1"/>
  <c r="BP2111" i="1"/>
  <c r="BO2111" i="1"/>
  <c r="BN2111" i="1"/>
  <c r="BM2111" i="1"/>
  <c r="BL2111" i="1"/>
  <c r="BK2111" i="1"/>
  <c r="BJ2111" i="1"/>
  <c r="BI2111" i="1"/>
  <c r="BH2111" i="1"/>
  <c r="BG2111" i="1"/>
  <c r="BF2111" i="1"/>
  <c r="BE2111" i="1"/>
  <c r="BD2111" i="1"/>
  <c r="BD2112" i="1" s="1"/>
  <c r="BR2102" i="1"/>
  <c r="BQ2102" i="1"/>
  <c r="BP2102" i="1"/>
  <c r="BO2102" i="1"/>
  <c r="BN2102" i="1"/>
  <c r="BM2102" i="1"/>
  <c r="BL2102" i="1"/>
  <c r="BK2102" i="1"/>
  <c r="BJ2102" i="1"/>
  <c r="BI2102" i="1"/>
  <c r="BH2102" i="1"/>
  <c r="BG2102" i="1"/>
  <c r="BF2102" i="1"/>
  <c r="BE2102" i="1"/>
  <c r="BD2102" i="1"/>
  <c r="BD2103" i="1" s="1"/>
  <c r="BR2093" i="1"/>
  <c r="BQ2093" i="1"/>
  <c r="BP2093" i="1"/>
  <c r="BO2093" i="1"/>
  <c r="BN2093" i="1"/>
  <c r="BM2093" i="1"/>
  <c r="BL2093" i="1"/>
  <c r="BK2093" i="1"/>
  <c r="BJ2093" i="1"/>
  <c r="BI2093" i="1"/>
  <c r="BH2093" i="1"/>
  <c r="BG2093" i="1"/>
  <c r="BF2093" i="1"/>
  <c r="BE2093" i="1"/>
  <c r="BD2093" i="1"/>
  <c r="BD2094" i="1" s="1"/>
  <c r="B1930" i="1"/>
  <c r="BD2167" i="1" l="1"/>
  <c r="BR2167" i="1" s="1"/>
  <c r="BD2185" i="1"/>
  <c r="BG2157" i="1"/>
  <c r="BG2175" i="1"/>
  <c r="BR2094" i="1"/>
  <c r="BD2095" i="1"/>
  <c r="BR2112" i="1"/>
  <c r="BD2113" i="1"/>
  <c r="BR2130" i="1"/>
  <c r="BD2131" i="1"/>
  <c r="BR2148" i="1"/>
  <c r="BD2149" i="1"/>
  <c r="BD2086" i="1"/>
  <c r="BE2086" i="1" s="1"/>
  <c r="BR2103" i="1"/>
  <c r="BQ2103" i="1"/>
  <c r="BM2103" i="1"/>
  <c r="BI2103" i="1"/>
  <c r="BE2103" i="1"/>
  <c r="BD2104" i="1"/>
  <c r="BE2104" i="1" s="1"/>
  <c r="BO2103" i="1"/>
  <c r="BK2103" i="1"/>
  <c r="BG2103" i="1"/>
  <c r="BR2121" i="1"/>
  <c r="BQ2121" i="1"/>
  <c r="BM2121" i="1"/>
  <c r="BI2121" i="1"/>
  <c r="BE2121" i="1"/>
  <c r="BD2122" i="1"/>
  <c r="BE2122" i="1" s="1"/>
  <c r="BO2121" i="1"/>
  <c r="BK2121" i="1"/>
  <c r="BG2121" i="1"/>
  <c r="BR2139" i="1"/>
  <c r="BQ2139" i="1"/>
  <c r="BM2139" i="1"/>
  <c r="BI2139" i="1"/>
  <c r="BE2139" i="1"/>
  <c r="BD2140" i="1"/>
  <c r="BE2140" i="1" s="1"/>
  <c r="BO2139" i="1"/>
  <c r="BK2139" i="1"/>
  <c r="BG2139" i="1"/>
  <c r="BR2157" i="1"/>
  <c r="BQ2157" i="1"/>
  <c r="BM2157" i="1"/>
  <c r="BI2157" i="1"/>
  <c r="BE2157" i="1"/>
  <c r="BR2175" i="1"/>
  <c r="BQ2175" i="1"/>
  <c r="BM2175" i="1"/>
  <c r="BI2175" i="1"/>
  <c r="BE2175" i="1"/>
  <c r="BR2220" i="1"/>
  <c r="BJ2220" i="1"/>
  <c r="BD2221" i="1"/>
  <c r="BH2221" i="1" s="1"/>
  <c r="BN2220" i="1"/>
  <c r="BF2220" i="1"/>
  <c r="BK2157" i="1"/>
  <c r="BD2158" i="1"/>
  <c r="BE2158" i="1" s="1"/>
  <c r="BK2175" i="1"/>
  <c r="BD2176" i="1"/>
  <c r="BR2176" i="1" s="1"/>
  <c r="BQ2185" i="1"/>
  <c r="BR2202" i="1"/>
  <c r="BJ2202" i="1"/>
  <c r="BD2203" i="1"/>
  <c r="BH2203" i="1" s="1"/>
  <c r="BN2202" i="1"/>
  <c r="BF2202" i="1"/>
  <c r="BD2168" i="1"/>
  <c r="BD2186" i="1"/>
  <c r="BE2186" i="1" s="1"/>
  <c r="BG2193" i="1"/>
  <c r="BK2193" i="1"/>
  <c r="BO2193" i="1"/>
  <c r="BD2194" i="1"/>
  <c r="BD2195" i="1" s="1"/>
  <c r="BG2211" i="1"/>
  <c r="BK2211" i="1"/>
  <c r="BO2211" i="1"/>
  <c r="BD2212" i="1"/>
  <c r="BD2213" i="1" s="1"/>
  <c r="BG2229" i="1"/>
  <c r="BK2229" i="1"/>
  <c r="BO2229" i="1"/>
  <c r="BD2230" i="1"/>
  <c r="BE2230" i="1" s="1"/>
  <c r="BE2193" i="1"/>
  <c r="BI2193" i="1"/>
  <c r="BM2193" i="1"/>
  <c r="BQ2193" i="1"/>
  <c r="BE2211" i="1"/>
  <c r="BI2211" i="1"/>
  <c r="BM2211" i="1"/>
  <c r="BQ2211" i="1"/>
  <c r="BE2229" i="1"/>
  <c r="BI2229" i="1"/>
  <c r="BM2229" i="1"/>
  <c r="BQ2229" i="1"/>
  <c r="BE2094" i="1"/>
  <c r="BG2094" i="1"/>
  <c r="BI2094" i="1"/>
  <c r="BK2094" i="1"/>
  <c r="BM2094" i="1"/>
  <c r="BO2094" i="1"/>
  <c r="BQ2094" i="1"/>
  <c r="BF2103" i="1"/>
  <c r="BH2103" i="1"/>
  <c r="BJ2103" i="1"/>
  <c r="BL2103" i="1"/>
  <c r="BN2103" i="1"/>
  <c r="BP2103" i="1"/>
  <c r="BO2104" i="1"/>
  <c r="BE2112" i="1"/>
  <c r="BG2112" i="1"/>
  <c r="BI2112" i="1"/>
  <c r="BK2112" i="1"/>
  <c r="BM2112" i="1"/>
  <c r="BO2112" i="1"/>
  <c r="BQ2112" i="1"/>
  <c r="BF2121" i="1"/>
  <c r="BH2121" i="1"/>
  <c r="BJ2121" i="1"/>
  <c r="BL2121" i="1"/>
  <c r="BN2121" i="1"/>
  <c r="BP2121" i="1"/>
  <c r="BG2122" i="1"/>
  <c r="BK2122" i="1"/>
  <c r="BO2122" i="1"/>
  <c r="BE2130" i="1"/>
  <c r="BG2130" i="1"/>
  <c r="BI2130" i="1"/>
  <c r="BK2130" i="1"/>
  <c r="BM2130" i="1"/>
  <c r="BO2130" i="1"/>
  <c r="BQ2130" i="1"/>
  <c r="BF2139" i="1"/>
  <c r="BH2139" i="1"/>
  <c r="BJ2139" i="1"/>
  <c r="BL2139" i="1"/>
  <c r="BN2139" i="1"/>
  <c r="BP2139" i="1"/>
  <c r="BG2140" i="1"/>
  <c r="BE2148" i="1"/>
  <c r="BG2148" i="1"/>
  <c r="BI2148" i="1"/>
  <c r="BK2148" i="1"/>
  <c r="BM2148" i="1"/>
  <c r="BO2148" i="1"/>
  <c r="BQ2148" i="1"/>
  <c r="BF2157" i="1"/>
  <c r="BH2157" i="1"/>
  <c r="BJ2157" i="1"/>
  <c r="BL2157" i="1"/>
  <c r="BN2157" i="1"/>
  <c r="BP2157" i="1"/>
  <c r="BF2166" i="1"/>
  <c r="BJ2166" i="1"/>
  <c r="BN2166" i="1"/>
  <c r="BQ2166" i="1"/>
  <c r="BO2166" i="1"/>
  <c r="BM2166" i="1"/>
  <c r="BK2166" i="1"/>
  <c r="BI2166" i="1"/>
  <c r="BG2166" i="1"/>
  <c r="BE2166" i="1"/>
  <c r="BF2086" i="1"/>
  <c r="BF2094" i="1"/>
  <c r="BF2095" i="1" s="1"/>
  <c r="BH2094" i="1"/>
  <c r="BJ2094" i="1"/>
  <c r="BJ2095" i="1" s="1"/>
  <c r="BL2094" i="1"/>
  <c r="BN2094" i="1"/>
  <c r="BN2095" i="1" s="1"/>
  <c r="BP2094" i="1"/>
  <c r="BF2104" i="1"/>
  <c r="BF2112" i="1"/>
  <c r="BH2112" i="1"/>
  <c r="BJ2112" i="1"/>
  <c r="BL2112" i="1"/>
  <c r="BN2112" i="1"/>
  <c r="BP2112" i="1"/>
  <c r="BH2122" i="1"/>
  <c r="BL2122" i="1"/>
  <c r="BP2122" i="1"/>
  <c r="BF2130" i="1"/>
  <c r="BF2131" i="1" s="1"/>
  <c r="BH2130" i="1"/>
  <c r="BJ2130" i="1"/>
  <c r="BJ2131" i="1" s="1"/>
  <c r="BL2130" i="1"/>
  <c r="BN2130" i="1"/>
  <c r="BN2131" i="1" s="1"/>
  <c r="BP2130" i="1"/>
  <c r="BN2140" i="1"/>
  <c r="BF2148" i="1"/>
  <c r="BH2148" i="1"/>
  <c r="BJ2148" i="1"/>
  <c r="BL2148" i="1"/>
  <c r="BN2148" i="1"/>
  <c r="BP2148" i="1"/>
  <c r="BH2166" i="1"/>
  <c r="BH2167" i="1" s="1"/>
  <c r="BL2166" i="1"/>
  <c r="BP2166" i="1"/>
  <c r="BP2167" i="1" s="1"/>
  <c r="BQ2212" i="1"/>
  <c r="BF2184" i="1"/>
  <c r="BH2184" i="1"/>
  <c r="BJ2184" i="1"/>
  <c r="BL2184" i="1"/>
  <c r="BN2184" i="1"/>
  <c r="BP2184" i="1"/>
  <c r="BR2184" i="1"/>
  <c r="BR2185" i="1" s="1"/>
  <c r="BQ2202" i="1"/>
  <c r="BO2202" i="1"/>
  <c r="BM2202" i="1"/>
  <c r="BK2202" i="1"/>
  <c r="BI2202" i="1"/>
  <c r="BG2202" i="1"/>
  <c r="BE2202" i="1"/>
  <c r="BQ2220" i="1"/>
  <c r="BO2220" i="1"/>
  <c r="BM2220" i="1"/>
  <c r="BK2220" i="1"/>
  <c r="BI2220" i="1"/>
  <c r="BG2220" i="1"/>
  <c r="BE2220" i="1"/>
  <c r="BL2167" i="1"/>
  <c r="BF2175" i="1"/>
  <c r="BH2175" i="1"/>
  <c r="BJ2175" i="1"/>
  <c r="BL2175" i="1"/>
  <c r="BN2175" i="1"/>
  <c r="BP2175" i="1"/>
  <c r="BO2176" i="1"/>
  <c r="BE2184" i="1"/>
  <c r="BE2185" i="1" s="1"/>
  <c r="BG2184" i="1"/>
  <c r="BG2185" i="1" s="1"/>
  <c r="BG2186" i="1" s="1"/>
  <c r="BI2184" i="1"/>
  <c r="BI2185" i="1" s="1"/>
  <c r="BK2184" i="1"/>
  <c r="BK2185" i="1" s="1"/>
  <c r="BK2186" i="1" s="1"/>
  <c r="BM2184" i="1"/>
  <c r="BM2185" i="1" s="1"/>
  <c r="BO2184" i="1"/>
  <c r="BO2185" i="1" s="1"/>
  <c r="BO2186" i="1" s="1"/>
  <c r="BF2185" i="1"/>
  <c r="BH2185" i="1"/>
  <c r="BH2186" i="1" s="1"/>
  <c r="BJ2185" i="1"/>
  <c r="BL2185" i="1"/>
  <c r="BL2186" i="1" s="1"/>
  <c r="BN2185" i="1"/>
  <c r="BP2185" i="1"/>
  <c r="BP2186" i="1" s="1"/>
  <c r="BH2202" i="1"/>
  <c r="BL2202" i="1"/>
  <c r="BP2202" i="1"/>
  <c r="BH2220" i="1"/>
  <c r="BL2220" i="1"/>
  <c r="BP2220" i="1"/>
  <c r="BF2193" i="1"/>
  <c r="BH2193" i="1"/>
  <c r="BJ2193" i="1"/>
  <c r="BL2193" i="1"/>
  <c r="BN2193" i="1"/>
  <c r="BP2193" i="1"/>
  <c r="BJ2203" i="1"/>
  <c r="BF2211" i="1"/>
  <c r="BF2212" i="1" s="1"/>
  <c r="BF2213" i="1" s="1"/>
  <c r="BH2211" i="1"/>
  <c r="BJ2211" i="1"/>
  <c r="BL2211" i="1"/>
  <c r="BN2211" i="1"/>
  <c r="BN2212" i="1" s="1"/>
  <c r="BN2213" i="1" s="1"/>
  <c r="BP2211" i="1"/>
  <c r="BF2221" i="1"/>
  <c r="BF2229" i="1"/>
  <c r="BH2229" i="1"/>
  <c r="BJ2229" i="1"/>
  <c r="BL2229" i="1"/>
  <c r="BN2229" i="1"/>
  <c r="BP2229" i="1"/>
  <c r="BG2230" i="1"/>
  <c r="BO2230" i="1"/>
  <c r="BN2230" i="1"/>
  <c r="BI2212" i="1" l="1"/>
  <c r="BK2194" i="1"/>
  <c r="BF2230" i="1"/>
  <c r="BK2230" i="1"/>
  <c r="BP2230" i="1"/>
  <c r="BL2230" i="1"/>
  <c r="BH2230" i="1"/>
  <c r="BN2221" i="1"/>
  <c r="BN2203" i="1"/>
  <c r="BF2203" i="1"/>
  <c r="BN2194" i="1"/>
  <c r="BN2195" i="1" s="1"/>
  <c r="BJ2194" i="1"/>
  <c r="BJ2195" i="1" s="1"/>
  <c r="BF2194" i="1"/>
  <c r="BF2195" i="1" s="1"/>
  <c r="BR2212" i="1"/>
  <c r="BM2186" i="1"/>
  <c r="BG2176" i="1"/>
  <c r="BF2167" i="1"/>
  <c r="BE2212" i="1"/>
  <c r="BM2212" i="1"/>
  <c r="BG2194" i="1"/>
  <c r="BO2194" i="1"/>
  <c r="BJ2158" i="1"/>
  <c r="BF2140" i="1"/>
  <c r="BN2104" i="1"/>
  <c r="BN2086" i="1"/>
  <c r="BE2167" i="1"/>
  <c r="BI2167" i="1"/>
  <c r="BM2167" i="1"/>
  <c r="BQ2167" i="1"/>
  <c r="BG2158" i="1"/>
  <c r="BO2140" i="1"/>
  <c r="BG2104" i="1"/>
  <c r="BK2086" i="1"/>
  <c r="BJ2086" i="1"/>
  <c r="BO2086" i="1"/>
  <c r="BG2086" i="1"/>
  <c r="BJ2230" i="1"/>
  <c r="BQ2230" i="1"/>
  <c r="BM2230" i="1"/>
  <c r="BI2230" i="1"/>
  <c r="BJ2221" i="1"/>
  <c r="BP2212" i="1"/>
  <c r="BP2213" i="1" s="1"/>
  <c r="BL2212" i="1"/>
  <c r="BL2213" i="1" s="1"/>
  <c r="BH2212" i="1"/>
  <c r="BH2213" i="1" s="1"/>
  <c r="BP2203" i="1"/>
  <c r="BL2203" i="1"/>
  <c r="BP2194" i="1"/>
  <c r="BP2195" i="1" s="1"/>
  <c r="BL2194" i="1"/>
  <c r="BL2195" i="1" s="1"/>
  <c r="BH2194" i="1"/>
  <c r="BH2195" i="1" s="1"/>
  <c r="BJ2212" i="1"/>
  <c r="BJ2213" i="1" s="1"/>
  <c r="BR2194" i="1"/>
  <c r="BN2186" i="1"/>
  <c r="BJ2186" i="1"/>
  <c r="BF2186" i="1"/>
  <c r="BI2186" i="1"/>
  <c r="BK2176" i="1"/>
  <c r="BP2176" i="1"/>
  <c r="BL2176" i="1"/>
  <c r="BH2176" i="1"/>
  <c r="BN2167" i="1"/>
  <c r="BN2168" i="1" s="1"/>
  <c r="BJ2167" i="1"/>
  <c r="BJ2168" i="1" s="1"/>
  <c r="BR2186" i="1"/>
  <c r="BG2212" i="1"/>
  <c r="BK2212" i="1"/>
  <c r="BO2212" i="1"/>
  <c r="BE2194" i="1"/>
  <c r="BI2194" i="1"/>
  <c r="BM2194" i="1"/>
  <c r="BQ2194" i="1"/>
  <c r="BN2158" i="1"/>
  <c r="BF2158" i="1"/>
  <c r="BN2149" i="1"/>
  <c r="BJ2149" i="1"/>
  <c r="BF2149" i="1"/>
  <c r="BJ2140" i="1"/>
  <c r="BN2113" i="1"/>
  <c r="BJ2113" i="1"/>
  <c r="BF2113" i="1"/>
  <c r="BJ2104" i="1"/>
  <c r="BG2167" i="1"/>
  <c r="BG2168" i="1" s="1"/>
  <c r="BK2167" i="1"/>
  <c r="BK2168" i="1" s="1"/>
  <c r="BO2167" i="1"/>
  <c r="BO2168" i="1" s="1"/>
  <c r="BO2158" i="1"/>
  <c r="BK2158" i="1"/>
  <c r="BK2140" i="1"/>
  <c r="BK2104" i="1"/>
  <c r="BP2168" i="1"/>
  <c r="BH2168" i="1"/>
  <c r="BN2122" i="1"/>
  <c r="BJ2122" i="1"/>
  <c r="BF2122" i="1"/>
  <c r="BP2086" i="1"/>
  <c r="BL2086" i="1"/>
  <c r="BH2086" i="1"/>
  <c r="BQ2122" i="1"/>
  <c r="BM2122" i="1"/>
  <c r="BI2122" i="1"/>
  <c r="BQ2086" i="1"/>
  <c r="BM2086" i="1"/>
  <c r="BI2086" i="1"/>
  <c r="BP2221" i="1"/>
  <c r="BL2221" i="1"/>
  <c r="BM2176" i="1"/>
  <c r="BI2176" i="1"/>
  <c r="BE2176" i="1"/>
  <c r="BN2176" i="1"/>
  <c r="BJ2176" i="1"/>
  <c r="BF2176" i="1"/>
  <c r="BL2168" i="1"/>
  <c r="BF2168" i="1"/>
  <c r="BR2158" i="1"/>
  <c r="BL2158" i="1"/>
  <c r="BH2158" i="1"/>
  <c r="BP2149" i="1"/>
  <c r="BL2149" i="1"/>
  <c r="BH2149" i="1"/>
  <c r="BP2140" i="1"/>
  <c r="BL2140" i="1"/>
  <c r="BH2140" i="1"/>
  <c r="BP2131" i="1"/>
  <c r="BL2131" i="1"/>
  <c r="BH2131" i="1"/>
  <c r="BP2113" i="1"/>
  <c r="BL2113" i="1"/>
  <c r="BH2113" i="1"/>
  <c r="BP2104" i="1"/>
  <c r="BL2104" i="1"/>
  <c r="BH2104" i="1"/>
  <c r="BP2095" i="1"/>
  <c r="BL2095" i="1"/>
  <c r="BH2095" i="1"/>
  <c r="BE2168" i="1"/>
  <c r="BI2168" i="1"/>
  <c r="BM2168" i="1"/>
  <c r="BQ2168" i="1"/>
  <c r="BQ2158" i="1"/>
  <c r="BM2158" i="1"/>
  <c r="BI2158" i="1"/>
  <c r="BQ2140" i="1"/>
  <c r="BM2140" i="1"/>
  <c r="BI2140" i="1"/>
  <c r="BQ2104" i="1"/>
  <c r="BM2104" i="1"/>
  <c r="BI2104" i="1"/>
  <c r="BR2230" i="1"/>
  <c r="BD2231" i="1"/>
  <c r="BR2213" i="1"/>
  <c r="BD2214" i="1"/>
  <c r="BO2213" i="1"/>
  <c r="BK2213" i="1"/>
  <c r="BG2213" i="1"/>
  <c r="BQ2213" i="1"/>
  <c r="BM2213" i="1"/>
  <c r="BI2213" i="1"/>
  <c r="BE2213" i="1"/>
  <c r="BR2195" i="1"/>
  <c r="BD2196" i="1"/>
  <c r="BO2195" i="1"/>
  <c r="BK2195" i="1"/>
  <c r="BG2195" i="1"/>
  <c r="BQ2195" i="1"/>
  <c r="BM2195" i="1"/>
  <c r="BI2195" i="1"/>
  <c r="BE2195" i="1"/>
  <c r="BQ2186" i="1"/>
  <c r="BD2187" i="1"/>
  <c r="BR2168" i="1"/>
  <c r="BD2169" i="1"/>
  <c r="BR2203" i="1"/>
  <c r="BQ2203" i="1"/>
  <c r="BM2203" i="1"/>
  <c r="BI2203" i="1"/>
  <c r="BE2203" i="1"/>
  <c r="BD2204" i="1"/>
  <c r="BO2203" i="1"/>
  <c r="BK2203" i="1"/>
  <c r="BG2203" i="1"/>
  <c r="BQ2176" i="1"/>
  <c r="BD2177" i="1"/>
  <c r="BR2122" i="1"/>
  <c r="BD2123" i="1"/>
  <c r="BR2086" i="1"/>
  <c r="BD2087" i="1"/>
  <c r="BP2158" i="1"/>
  <c r="BD2159" i="1"/>
  <c r="BR2221" i="1"/>
  <c r="BQ2221" i="1"/>
  <c r="BM2221" i="1"/>
  <c r="BI2221" i="1"/>
  <c r="BE2221" i="1"/>
  <c r="BD2222" i="1"/>
  <c r="BO2221" i="1"/>
  <c r="BK2221" i="1"/>
  <c r="BG2221" i="1"/>
  <c r="BR2140" i="1"/>
  <c r="BD2141" i="1"/>
  <c r="BR2104" i="1"/>
  <c r="BD2105" i="1"/>
  <c r="BR2149" i="1"/>
  <c r="BQ2149" i="1"/>
  <c r="BM2149" i="1"/>
  <c r="BI2149" i="1"/>
  <c r="BE2149" i="1"/>
  <c r="BD2150" i="1"/>
  <c r="BO2149" i="1"/>
  <c r="BK2149" i="1"/>
  <c r="BG2149" i="1"/>
  <c r="BR2131" i="1"/>
  <c r="BQ2131" i="1"/>
  <c r="BM2131" i="1"/>
  <c r="BI2131" i="1"/>
  <c r="BE2131" i="1"/>
  <c r="BD2132" i="1"/>
  <c r="BO2131" i="1"/>
  <c r="BK2131" i="1"/>
  <c r="BG2131" i="1"/>
  <c r="BR2113" i="1"/>
  <c r="BQ2113" i="1"/>
  <c r="BM2113" i="1"/>
  <c r="BI2113" i="1"/>
  <c r="BE2113" i="1"/>
  <c r="BD2114" i="1"/>
  <c r="BO2113" i="1"/>
  <c r="BK2113" i="1"/>
  <c r="BG2113" i="1"/>
  <c r="BR2095" i="1"/>
  <c r="BQ2095" i="1"/>
  <c r="BM2095" i="1"/>
  <c r="BI2095" i="1"/>
  <c r="BE2095" i="1"/>
  <c r="BD2096" i="1"/>
  <c r="BO2095" i="1"/>
  <c r="BK2095" i="1"/>
  <c r="BG2095" i="1"/>
  <c r="BR2114" i="1" l="1"/>
  <c r="BD2115" i="1"/>
  <c r="BG2114" i="1"/>
  <c r="BK2114" i="1"/>
  <c r="BO2114" i="1"/>
  <c r="BF2114" i="1"/>
  <c r="BJ2114" i="1"/>
  <c r="BN2114" i="1"/>
  <c r="BE2114" i="1"/>
  <c r="BI2114" i="1"/>
  <c r="BM2114" i="1"/>
  <c r="BQ2114" i="1"/>
  <c r="BH2114" i="1"/>
  <c r="BL2114" i="1"/>
  <c r="BP2114" i="1"/>
  <c r="BR2150" i="1"/>
  <c r="BD2151" i="1"/>
  <c r="BG2150" i="1"/>
  <c r="BK2150" i="1"/>
  <c r="BO2150" i="1"/>
  <c r="BE2150" i="1"/>
  <c r="BI2150" i="1"/>
  <c r="BM2150" i="1"/>
  <c r="BQ2150" i="1"/>
  <c r="BH2150" i="1"/>
  <c r="BL2150" i="1"/>
  <c r="BP2150" i="1"/>
  <c r="BJ2150" i="1"/>
  <c r="BF2150" i="1"/>
  <c r="BN2150" i="1"/>
  <c r="BR2105" i="1"/>
  <c r="BD2106" i="1"/>
  <c r="BO2105" i="1"/>
  <c r="BK2105" i="1"/>
  <c r="BG2105" i="1"/>
  <c r="BQ2105" i="1"/>
  <c r="BM2105" i="1"/>
  <c r="BI2105" i="1"/>
  <c r="BE2105" i="1"/>
  <c r="BH2105" i="1"/>
  <c r="BL2105" i="1"/>
  <c r="BP2105" i="1"/>
  <c r="BF2105" i="1"/>
  <c r="BJ2105" i="1"/>
  <c r="BN2105" i="1"/>
  <c r="BR2141" i="1"/>
  <c r="BD2142" i="1"/>
  <c r="BO2141" i="1"/>
  <c r="BK2141" i="1"/>
  <c r="BG2141" i="1"/>
  <c r="BQ2141" i="1"/>
  <c r="BM2141" i="1"/>
  <c r="BI2141" i="1"/>
  <c r="BE2141" i="1"/>
  <c r="BH2141" i="1"/>
  <c r="BL2141" i="1"/>
  <c r="BP2141" i="1"/>
  <c r="BF2141" i="1"/>
  <c r="BJ2141" i="1"/>
  <c r="BN2141" i="1"/>
  <c r="BR2087" i="1"/>
  <c r="BD2088" i="1"/>
  <c r="BO2087" i="1"/>
  <c r="BK2087" i="1"/>
  <c r="BG2087" i="1"/>
  <c r="BQ2087" i="1"/>
  <c r="BM2087" i="1"/>
  <c r="BI2087" i="1"/>
  <c r="BE2087" i="1"/>
  <c r="BH2087" i="1"/>
  <c r="BL2087" i="1"/>
  <c r="BP2087" i="1"/>
  <c r="BF2087" i="1"/>
  <c r="BJ2087" i="1"/>
  <c r="BN2087" i="1"/>
  <c r="BR2123" i="1"/>
  <c r="BD2124" i="1"/>
  <c r="BO2123" i="1"/>
  <c r="BK2123" i="1"/>
  <c r="BG2123" i="1"/>
  <c r="BQ2123" i="1"/>
  <c r="BM2123" i="1"/>
  <c r="BI2123" i="1"/>
  <c r="BE2123" i="1"/>
  <c r="BH2123" i="1"/>
  <c r="BL2123" i="1"/>
  <c r="BP2123" i="1"/>
  <c r="BF2123" i="1"/>
  <c r="BJ2123" i="1"/>
  <c r="BN2123" i="1"/>
  <c r="BR2177" i="1"/>
  <c r="BD2178" i="1"/>
  <c r="BO2177" i="1"/>
  <c r="BK2177" i="1"/>
  <c r="BG2177" i="1"/>
  <c r="BM2177" i="1"/>
  <c r="BE2177" i="1"/>
  <c r="BQ2177" i="1"/>
  <c r="BI2177" i="1"/>
  <c r="BH2177" i="1"/>
  <c r="BL2177" i="1"/>
  <c r="BP2177" i="1"/>
  <c r="BF2177" i="1"/>
  <c r="BN2177" i="1"/>
  <c r="BJ2177" i="1"/>
  <c r="BD2197" i="1"/>
  <c r="BQ2196" i="1"/>
  <c r="BM2196" i="1"/>
  <c r="BI2196" i="1"/>
  <c r="BE2196" i="1"/>
  <c r="BL2196" i="1"/>
  <c r="BF2196" i="1"/>
  <c r="BN2196" i="1"/>
  <c r="BO2196" i="1"/>
  <c r="BG2196" i="1"/>
  <c r="BH2196" i="1"/>
  <c r="BJ2196" i="1"/>
  <c r="BK2196" i="1"/>
  <c r="BP2196" i="1"/>
  <c r="BR2196" i="1"/>
  <c r="BR2096" i="1"/>
  <c r="BD2097" i="1"/>
  <c r="BG2096" i="1"/>
  <c r="BK2096" i="1"/>
  <c r="BO2096" i="1"/>
  <c r="BF2096" i="1"/>
  <c r="BJ2096" i="1"/>
  <c r="BN2096" i="1"/>
  <c r="BE2096" i="1"/>
  <c r="BI2096" i="1"/>
  <c r="BM2096" i="1"/>
  <c r="BQ2096" i="1"/>
  <c r="BH2096" i="1"/>
  <c r="BL2096" i="1"/>
  <c r="BP2096" i="1"/>
  <c r="BR2132" i="1"/>
  <c r="BD2133" i="1"/>
  <c r="BG2132" i="1"/>
  <c r="BK2132" i="1"/>
  <c r="BO2132" i="1"/>
  <c r="BE2132" i="1"/>
  <c r="BI2132" i="1"/>
  <c r="BM2132" i="1"/>
  <c r="BQ2132" i="1"/>
  <c r="BH2132" i="1"/>
  <c r="BL2132" i="1"/>
  <c r="BP2132" i="1"/>
  <c r="BJ2132" i="1"/>
  <c r="BF2132" i="1"/>
  <c r="BN2132" i="1"/>
  <c r="BD2223" i="1"/>
  <c r="BN2222" i="1"/>
  <c r="BF2222" i="1"/>
  <c r="BR2222" i="1"/>
  <c r="BJ2222" i="1"/>
  <c r="BQ2222" i="1"/>
  <c r="BM2222" i="1"/>
  <c r="BI2222" i="1"/>
  <c r="BE2222" i="1"/>
  <c r="BL2222" i="1"/>
  <c r="BO2222" i="1"/>
  <c r="BG2222" i="1"/>
  <c r="BP2222" i="1"/>
  <c r="BK2222" i="1"/>
  <c r="BH2222" i="1"/>
  <c r="BR2159" i="1"/>
  <c r="BD2160" i="1"/>
  <c r="BO2159" i="1"/>
  <c r="BK2159" i="1"/>
  <c r="BG2159" i="1"/>
  <c r="BM2159" i="1"/>
  <c r="BE2159" i="1"/>
  <c r="BQ2159" i="1"/>
  <c r="BI2159" i="1"/>
  <c r="BH2159" i="1"/>
  <c r="BL2159" i="1"/>
  <c r="BP2159" i="1"/>
  <c r="BF2159" i="1"/>
  <c r="BN2159" i="1"/>
  <c r="BJ2159" i="1"/>
  <c r="BD2205" i="1"/>
  <c r="BN2204" i="1"/>
  <c r="BF2204" i="1"/>
  <c r="BR2204" i="1"/>
  <c r="BJ2204" i="1"/>
  <c r="BQ2204" i="1"/>
  <c r="BM2204" i="1"/>
  <c r="BI2204" i="1"/>
  <c r="BE2204" i="1"/>
  <c r="BL2204" i="1"/>
  <c r="BK2204" i="1"/>
  <c r="BP2204" i="1"/>
  <c r="BO2204" i="1"/>
  <c r="BG2204" i="1"/>
  <c r="BH2204" i="1"/>
  <c r="BR2169" i="1"/>
  <c r="BD2170" i="1"/>
  <c r="BO2169" i="1"/>
  <c r="BK2169" i="1"/>
  <c r="BG2169" i="1"/>
  <c r="BQ2169" i="1"/>
  <c r="BI2169" i="1"/>
  <c r="BM2169" i="1"/>
  <c r="BE2169" i="1"/>
  <c r="BH2169" i="1"/>
  <c r="BL2169" i="1"/>
  <c r="BP2169" i="1"/>
  <c r="BJ2169" i="1"/>
  <c r="BF2169" i="1"/>
  <c r="BN2169" i="1"/>
  <c r="BR2187" i="1"/>
  <c r="BD2188" i="1"/>
  <c r="BO2187" i="1"/>
  <c r="BK2187" i="1"/>
  <c r="BG2187" i="1"/>
  <c r="BQ2187" i="1"/>
  <c r="BI2187" i="1"/>
  <c r="BM2187" i="1"/>
  <c r="BE2187" i="1"/>
  <c r="BH2187" i="1"/>
  <c r="BL2187" i="1"/>
  <c r="BP2187" i="1"/>
  <c r="BJ2187" i="1"/>
  <c r="BF2187" i="1"/>
  <c r="BN2187" i="1"/>
  <c r="BD2215" i="1"/>
  <c r="BQ2214" i="1"/>
  <c r="BM2214" i="1"/>
  <c r="BI2214" i="1"/>
  <c r="BE2214" i="1"/>
  <c r="BL2214" i="1"/>
  <c r="BF2214" i="1"/>
  <c r="BN2214" i="1"/>
  <c r="BK2214" i="1"/>
  <c r="BH2214" i="1"/>
  <c r="BJ2214" i="1"/>
  <c r="BO2214" i="1"/>
  <c r="BG2214" i="1"/>
  <c r="BP2214" i="1"/>
  <c r="BR2214" i="1"/>
  <c r="BR2231" i="1"/>
  <c r="BD2232" i="1"/>
  <c r="BO2231" i="1"/>
  <c r="BK2231" i="1"/>
  <c r="BG2231" i="1"/>
  <c r="BQ2231" i="1"/>
  <c r="BM2231" i="1"/>
  <c r="BI2231" i="1"/>
  <c r="BE2231" i="1"/>
  <c r="BH2231" i="1"/>
  <c r="BL2231" i="1"/>
  <c r="BP2231" i="1"/>
  <c r="BF2231" i="1"/>
  <c r="BN2231" i="1"/>
  <c r="BJ2231" i="1"/>
  <c r="BR2232" i="1" l="1"/>
  <c r="BD2233" i="1"/>
  <c r="BG2232" i="1"/>
  <c r="BK2232" i="1"/>
  <c r="BO2232" i="1"/>
  <c r="BI2232" i="1"/>
  <c r="BQ2232" i="1"/>
  <c r="BF2232" i="1"/>
  <c r="BJ2232" i="1"/>
  <c r="BN2232" i="1"/>
  <c r="BE2232" i="1"/>
  <c r="BM2232" i="1"/>
  <c r="BH2232" i="1"/>
  <c r="BL2232" i="1"/>
  <c r="BP2232" i="1"/>
  <c r="BR2215" i="1"/>
  <c r="BQ2215" i="1"/>
  <c r="BM2215" i="1"/>
  <c r="BI2215" i="1"/>
  <c r="BE2215" i="1"/>
  <c r="BD2216" i="1"/>
  <c r="BO2215" i="1"/>
  <c r="BK2215" i="1"/>
  <c r="BG2215" i="1"/>
  <c r="BF2215" i="1"/>
  <c r="BJ2215" i="1"/>
  <c r="BN2215" i="1"/>
  <c r="BH2215" i="1"/>
  <c r="BP2215" i="1"/>
  <c r="BL2215" i="1"/>
  <c r="BQ2188" i="1"/>
  <c r="BD2189" i="1"/>
  <c r="BH2188" i="1"/>
  <c r="BL2188" i="1"/>
  <c r="BP2188" i="1"/>
  <c r="BG2188" i="1"/>
  <c r="BK2188" i="1"/>
  <c r="BO2188" i="1"/>
  <c r="BJ2188" i="1"/>
  <c r="BR2188" i="1"/>
  <c r="BE2188" i="1"/>
  <c r="BM2188" i="1"/>
  <c r="BF2188" i="1"/>
  <c r="BN2188" i="1"/>
  <c r="BI2188" i="1"/>
  <c r="BR2170" i="1"/>
  <c r="BD2171" i="1"/>
  <c r="BF2170" i="1"/>
  <c r="BN2170" i="1"/>
  <c r="BQ2170" i="1"/>
  <c r="BM2170" i="1"/>
  <c r="BI2170" i="1"/>
  <c r="BE2170" i="1"/>
  <c r="BJ2170" i="1"/>
  <c r="BO2170" i="1"/>
  <c r="BK2170" i="1"/>
  <c r="BG2170" i="1"/>
  <c r="BL2170" i="1"/>
  <c r="BH2170" i="1"/>
  <c r="BP2170" i="1"/>
  <c r="BR2205" i="1"/>
  <c r="BD2206" i="1"/>
  <c r="BO2205" i="1"/>
  <c r="BK2205" i="1"/>
  <c r="BG2205" i="1"/>
  <c r="BQ2205" i="1"/>
  <c r="BM2205" i="1"/>
  <c r="BI2205" i="1"/>
  <c r="BE2205" i="1"/>
  <c r="BF2205" i="1"/>
  <c r="BJ2205" i="1"/>
  <c r="BN2205" i="1"/>
  <c r="BH2205" i="1"/>
  <c r="BP2205" i="1"/>
  <c r="BL2205" i="1"/>
  <c r="BR2097" i="1"/>
  <c r="BD2098" i="1"/>
  <c r="BO2097" i="1"/>
  <c r="BK2097" i="1"/>
  <c r="BG2097" i="1"/>
  <c r="BQ2097" i="1"/>
  <c r="BM2097" i="1"/>
  <c r="BI2097" i="1"/>
  <c r="BE2097" i="1"/>
  <c r="BF2097" i="1"/>
  <c r="BJ2097" i="1"/>
  <c r="BN2097" i="1"/>
  <c r="BH2097" i="1"/>
  <c r="BL2097" i="1"/>
  <c r="BP2097" i="1"/>
  <c r="BR2197" i="1"/>
  <c r="BQ2197" i="1"/>
  <c r="BM2197" i="1"/>
  <c r="BI2197" i="1"/>
  <c r="BE2197" i="1"/>
  <c r="BD2198" i="1"/>
  <c r="BO2197" i="1"/>
  <c r="BK2197" i="1"/>
  <c r="BG2197" i="1"/>
  <c r="BF2197" i="1"/>
  <c r="BJ2197" i="1"/>
  <c r="BN2197" i="1"/>
  <c r="BH2197" i="1"/>
  <c r="BP2197" i="1"/>
  <c r="BL2197" i="1"/>
  <c r="BQ2178" i="1"/>
  <c r="BD2179" i="1"/>
  <c r="BF2178" i="1"/>
  <c r="BJ2178" i="1"/>
  <c r="BN2178" i="1"/>
  <c r="BR2178" i="1"/>
  <c r="BG2178" i="1"/>
  <c r="BK2178" i="1"/>
  <c r="BO2178" i="1"/>
  <c r="BL2178" i="1"/>
  <c r="BI2178" i="1"/>
  <c r="BH2178" i="1"/>
  <c r="BP2178" i="1"/>
  <c r="BE2178" i="1"/>
  <c r="BM2178" i="1"/>
  <c r="BR2088" i="1"/>
  <c r="BD2089" i="1"/>
  <c r="BG2088" i="1"/>
  <c r="BK2088" i="1"/>
  <c r="BO2088" i="1"/>
  <c r="BF2088" i="1"/>
  <c r="BJ2088" i="1"/>
  <c r="BN2088" i="1"/>
  <c r="BE2088" i="1"/>
  <c r="BI2088" i="1"/>
  <c r="BM2088" i="1"/>
  <c r="BQ2088" i="1"/>
  <c r="BH2088" i="1"/>
  <c r="BL2088" i="1"/>
  <c r="BP2088" i="1"/>
  <c r="BR2106" i="1"/>
  <c r="BD2107" i="1"/>
  <c r="BG2106" i="1"/>
  <c r="BK2106" i="1"/>
  <c r="BO2106" i="1"/>
  <c r="BF2106" i="1"/>
  <c r="BJ2106" i="1"/>
  <c r="BN2106" i="1"/>
  <c r="BE2106" i="1"/>
  <c r="BI2106" i="1"/>
  <c r="BM2106" i="1"/>
  <c r="BQ2106" i="1"/>
  <c r="BH2106" i="1"/>
  <c r="BL2106" i="1"/>
  <c r="BP2106" i="1"/>
  <c r="BR2151" i="1"/>
  <c r="BD2152" i="1"/>
  <c r="BO2151" i="1"/>
  <c r="BK2151" i="1"/>
  <c r="BG2151" i="1"/>
  <c r="BQ2151" i="1"/>
  <c r="BM2151" i="1"/>
  <c r="BI2151" i="1"/>
  <c r="BE2151" i="1"/>
  <c r="BF2151" i="1"/>
  <c r="BJ2151" i="1"/>
  <c r="BN2151" i="1"/>
  <c r="BH2151" i="1"/>
  <c r="BL2151" i="1"/>
  <c r="BP2151" i="1"/>
  <c r="BR2160" i="1"/>
  <c r="BJ2160" i="1"/>
  <c r="BD2161" i="1"/>
  <c r="BF2160" i="1"/>
  <c r="BN2160" i="1"/>
  <c r="BO2160" i="1"/>
  <c r="BK2160" i="1"/>
  <c r="BG2160" i="1"/>
  <c r="BL2160" i="1"/>
  <c r="BQ2160" i="1"/>
  <c r="BM2160" i="1"/>
  <c r="BI2160" i="1"/>
  <c r="BE2160" i="1"/>
  <c r="BH2160" i="1"/>
  <c r="BP2160" i="1"/>
  <c r="BR2223" i="1"/>
  <c r="BD2224" i="1"/>
  <c r="BO2223" i="1"/>
  <c r="BK2223" i="1"/>
  <c r="BG2223" i="1"/>
  <c r="BQ2223" i="1"/>
  <c r="BM2223" i="1"/>
  <c r="BI2223" i="1"/>
  <c r="BE2223" i="1"/>
  <c r="BF2223" i="1"/>
  <c r="BJ2223" i="1"/>
  <c r="BN2223" i="1"/>
  <c r="BH2223" i="1"/>
  <c r="BP2223" i="1"/>
  <c r="BL2223" i="1"/>
  <c r="BR2133" i="1"/>
  <c r="BD2134" i="1"/>
  <c r="BO2133" i="1"/>
  <c r="BK2133" i="1"/>
  <c r="BG2133" i="1"/>
  <c r="BQ2133" i="1"/>
  <c r="BM2133" i="1"/>
  <c r="BI2133" i="1"/>
  <c r="BE2133" i="1"/>
  <c r="BF2133" i="1"/>
  <c r="BJ2133" i="1"/>
  <c r="BN2133" i="1"/>
  <c r="BH2133" i="1"/>
  <c r="BL2133" i="1"/>
  <c r="BP2133" i="1"/>
  <c r="BR2124" i="1"/>
  <c r="BD2125" i="1"/>
  <c r="BG2124" i="1"/>
  <c r="BK2124" i="1"/>
  <c r="BO2124" i="1"/>
  <c r="BF2124" i="1"/>
  <c r="BJ2124" i="1"/>
  <c r="BN2124" i="1"/>
  <c r="BE2124" i="1"/>
  <c r="BI2124" i="1"/>
  <c r="BM2124" i="1"/>
  <c r="BQ2124" i="1"/>
  <c r="BH2124" i="1"/>
  <c r="BL2124" i="1"/>
  <c r="BP2124" i="1"/>
  <c r="BR2142" i="1"/>
  <c r="BD2143" i="1"/>
  <c r="BG2142" i="1"/>
  <c r="BK2142" i="1"/>
  <c r="BO2142" i="1"/>
  <c r="BE2142" i="1"/>
  <c r="BI2142" i="1"/>
  <c r="BM2142" i="1"/>
  <c r="BQ2142" i="1"/>
  <c r="BH2142" i="1"/>
  <c r="BL2142" i="1"/>
  <c r="BP2142" i="1"/>
  <c r="BF2142" i="1"/>
  <c r="BN2142" i="1"/>
  <c r="BJ2142" i="1"/>
  <c r="BR2115" i="1"/>
  <c r="BD2116" i="1"/>
  <c r="BO2115" i="1"/>
  <c r="BK2115" i="1"/>
  <c r="BG2115" i="1"/>
  <c r="BQ2115" i="1"/>
  <c r="BM2115" i="1"/>
  <c r="BI2115" i="1"/>
  <c r="BE2115" i="1"/>
  <c r="BF2115" i="1"/>
  <c r="BJ2115" i="1"/>
  <c r="BN2115" i="1"/>
  <c r="BH2115" i="1"/>
  <c r="BL2115" i="1"/>
  <c r="BP2115" i="1"/>
  <c r="BR2116" i="1" l="1"/>
  <c r="BD2117" i="1"/>
  <c r="BE2116" i="1"/>
  <c r="BI2116" i="1"/>
  <c r="BM2116" i="1"/>
  <c r="BQ2116" i="1"/>
  <c r="BF2116" i="1"/>
  <c r="BJ2116" i="1"/>
  <c r="BN2116" i="1"/>
  <c r="BG2116" i="1"/>
  <c r="BK2116" i="1"/>
  <c r="BO2116" i="1"/>
  <c r="BH2116" i="1"/>
  <c r="BL2116" i="1"/>
  <c r="BP2116" i="1"/>
  <c r="BR2143" i="1"/>
  <c r="BQ2143" i="1"/>
  <c r="BM2143" i="1"/>
  <c r="BI2143" i="1"/>
  <c r="BE2143" i="1"/>
  <c r="BD2144" i="1"/>
  <c r="BO2143" i="1"/>
  <c r="BK2143" i="1"/>
  <c r="BG2143" i="1"/>
  <c r="BF2143" i="1"/>
  <c r="BJ2143" i="1"/>
  <c r="BN2143" i="1"/>
  <c r="BH2143" i="1"/>
  <c r="BL2143" i="1"/>
  <c r="BP2143" i="1"/>
  <c r="BR2134" i="1"/>
  <c r="BD2135" i="1"/>
  <c r="BE2134" i="1"/>
  <c r="BI2134" i="1"/>
  <c r="BM2134" i="1"/>
  <c r="BQ2134" i="1"/>
  <c r="BG2134" i="1"/>
  <c r="BK2134" i="1"/>
  <c r="BO2134" i="1"/>
  <c r="BH2134" i="1"/>
  <c r="BL2134" i="1"/>
  <c r="BP2134" i="1"/>
  <c r="BF2134" i="1"/>
  <c r="BN2134" i="1"/>
  <c r="BJ2134" i="1"/>
  <c r="BR2152" i="1"/>
  <c r="BD2153" i="1"/>
  <c r="BE2152" i="1"/>
  <c r="BI2152" i="1"/>
  <c r="BM2152" i="1"/>
  <c r="BQ2152" i="1"/>
  <c r="BG2152" i="1"/>
  <c r="BK2152" i="1"/>
  <c r="BO2152" i="1"/>
  <c r="BH2152" i="1"/>
  <c r="BL2152" i="1"/>
  <c r="BP2152" i="1"/>
  <c r="BF2152" i="1"/>
  <c r="BN2152" i="1"/>
  <c r="BJ2152" i="1"/>
  <c r="BR2089" i="1"/>
  <c r="BQ2089" i="1"/>
  <c r="BM2089" i="1"/>
  <c r="BI2089" i="1"/>
  <c r="BE2089" i="1"/>
  <c r="BD2090" i="1"/>
  <c r="BO2089" i="1"/>
  <c r="BK2089" i="1"/>
  <c r="BG2089" i="1"/>
  <c r="BF2089" i="1"/>
  <c r="BJ2089" i="1"/>
  <c r="BN2089" i="1"/>
  <c r="BH2089" i="1"/>
  <c r="BL2089" i="1"/>
  <c r="BP2089" i="1"/>
  <c r="BD2199" i="1"/>
  <c r="BO2198" i="1"/>
  <c r="BK2198" i="1"/>
  <c r="BG2198" i="1"/>
  <c r="BH2198" i="1"/>
  <c r="BP2198" i="1"/>
  <c r="BF2198" i="1"/>
  <c r="BN2198" i="1"/>
  <c r="BM2198" i="1"/>
  <c r="BE2198" i="1"/>
  <c r="BL2198" i="1"/>
  <c r="BJ2198" i="1"/>
  <c r="BQ2198" i="1"/>
  <c r="BI2198" i="1"/>
  <c r="BR2198" i="1"/>
  <c r="BR2171" i="1"/>
  <c r="BQ2171" i="1"/>
  <c r="BM2171" i="1"/>
  <c r="BI2171" i="1"/>
  <c r="BE2171" i="1"/>
  <c r="BO2171" i="1"/>
  <c r="BG2171" i="1"/>
  <c r="BD2172" i="1"/>
  <c r="BK2171" i="1"/>
  <c r="BH2171" i="1"/>
  <c r="BL2171" i="1"/>
  <c r="BP2171" i="1"/>
  <c r="BF2171" i="1"/>
  <c r="BN2171" i="1"/>
  <c r="BJ2171" i="1"/>
  <c r="BD2217" i="1"/>
  <c r="BO2216" i="1"/>
  <c r="BK2216" i="1"/>
  <c r="BG2216" i="1"/>
  <c r="BH2216" i="1"/>
  <c r="BP2216" i="1"/>
  <c r="BF2216" i="1"/>
  <c r="BN2216" i="1"/>
  <c r="BQ2216" i="1"/>
  <c r="BI2216" i="1"/>
  <c r="BL2216" i="1"/>
  <c r="BJ2216" i="1"/>
  <c r="BM2216" i="1"/>
  <c r="BE2216" i="1"/>
  <c r="BR2216" i="1"/>
  <c r="BR2125" i="1"/>
  <c r="BQ2125" i="1"/>
  <c r="BM2125" i="1"/>
  <c r="BI2125" i="1"/>
  <c r="BE2125" i="1"/>
  <c r="BD2126" i="1"/>
  <c r="BO2125" i="1"/>
  <c r="BK2125" i="1"/>
  <c r="BG2125" i="1"/>
  <c r="BF2125" i="1"/>
  <c r="BJ2125" i="1"/>
  <c r="BN2125" i="1"/>
  <c r="BH2125" i="1"/>
  <c r="BL2125" i="1"/>
  <c r="BP2125" i="1"/>
  <c r="BR2224" i="1"/>
  <c r="BJ2224" i="1"/>
  <c r="BD2225" i="1"/>
  <c r="BN2224" i="1"/>
  <c r="BF2224" i="1"/>
  <c r="BO2224" i="1"/>
  <c r="BK2224" i="1"/>
  <c r="BG2224" i="1"/>
  <c r="BH2224" i="1"/>
  <c r="BP2224" i="1"/>
  <c r="BM2224" i="1"/>
  <c r="BE2224" i="1"/>
  <c r="BQ2224" i="1"/>
  <c r="BI2224" i="1"/>
  <c r="BL2224" i="1"/>
  <c r="BR2161" i="1"/>
  <c r="BQ2161" i="1"/>
  <c r="BM2161" i="1"/>
  <c r="BI2161" i="1"/>
  <c r="BE2161" i="1"/>
  <c r="BD2162" i="1"/>
  <c r="BK2161" i="1"/>
  <c r="BO2161" i="1"/>
  <c r="BG2161" i="1"/>
  <c r="BH2161" i="1"/>
  <c r="BL2161" i="1"/>
  <c r="BP2161" i="1"/>
  <c r="BJ2161" i="1"/>
  <c r="BF2161" i="1"/>
  <c r="BN2161" i="1"/>
  <c r="BR2107" i="1"/>
  <c r="BQ2107" i="1"/>
  <c r="BM2107" i="1"/>
  <c r="BI2107" i="1"/>
  <c r="BE2107" i="1"/>
  <c r="BD2108" i="1"/>
  <c r="BO2107" i="1"/>
  <c r="BK2107" i="1"/>
  <c r="BG2107" i="1"/>
  <c r="BF2107" i="1"/>
  <c r="BJ2107" i="1"/>
  <c r="BN2107" i="1"/>
  <c r="BH2107" i="1"/>
  <c r="BL2107" i="1"/>
  <c r="BP2107" i="1"/>
  <c r="BR2179" i="1"/>
  <c r="BQ2179" i="1"/>
  <c r="BM2179" i="1"/>
  <c r="BI2179" i="1"/>
  <c r="BE2179" i="1"/>
  <c r="BD2180" i="1"/>
  <c r="BK2179" i="1"/>
  <c r="BO2179" i="1"/>
  <c r="BG2179" i="1"/>
  <c r="BH2179" i="1"/>
  <c r="BL2179" i="1"/>
  <c r="BP2179" i="1"/>
  <c r="BF2179" i="1"/>
  <c r="BN2179" i="1"/>
  <c r="BJ2179" i="1"/>
  <c r="BR2098" i="1"/>
  <c r="BD2099" i="1"/>
  <c r="BE2098" i="1"/>
  <c r="BI2098" i="1"/>
  <c r="BM2098" i="1"/>
  <c r="BQ2098" i="1"/>
  <c r="BF2098" i="1"/>
  <c r="BJ2098" i="1"/>
  <c r="BN2098" i="1"/>
  <c r="BG2098" i="1"/>
  <c r="BK2098" i="1"/>
  <c r="BO2098" i="1"/>
  <c r="BH2098" i="1"/>
  <c r="BL2098" i="1"/>
  <c r="BP2098" i="1"/>
  <c r="BR2206" i="1"/>
  <c r="BJ2206" i="1"/>
  <c r="BD2207" i="1"/>
  <c r="BN2206" i="1"/>
  <c r="BF2206" i="1"/>
  <c r="BO2206" i="1"/>
  <c r="BK2206" i="1"/>
  <c r="BG2206" i="1"/>
  <c r="BH2206" i="1"/>
  <c r="BP2206" i="1"/>
  <c r="BQ2206" i="1"/>
  <c r="BI2206" i="1"/>
  <c r="BM2206" i="1"/>
  <c r="BE2206" i="1"/>
  <c r="BL2206" i="1"/>
  <c r="BR2189" i="1"/>
  <c r="BQ2189" i="1"/>
  <c r="BM2189" i="1"/>
  <c r="BI2189" i="1"/>
  <c r="BE2189" i="1"/>
  <c r="BO2189" i="1"/>
  <c r="BG2189" i="1"/>
  <c r="BD2190" i="1"/>
  <c r="BK2189" i="1"/>
  <c r="BH2189" i="1"/>
  <c r="BL2189" i="1"/>
  <c r="BP2189" i="1"/>
  <c r="BJ2189" i="1"/>
  <c r="BF2189" i="1"/>
  <c r="BN2189" i="1"/>
  <c r="BR2233" i="1"/>
  <c r="BQ2233" i="1"/>
  <c r="BM2233" i="1"/>
  <c r="BI2233" i="1"/>
  <c r="BE2233" i="1"/>
  <c r="BD2234" i="1"/>
  <c r="BO2233" i="1"/>
  <c r="BK2233" i="1"/>
  <c r="BG2233" i="1"/>
  <c r="BF2233" i="1"/>
  <c r="BJ2233" i="1"/>
  <c r="BN2233" i="1"/>
  <c r="BH2233" i="1"/>
  <c r="BL2233" i="1"/>
  <c r="BP2233" i="1"/>
  <c r="BD2191" i="1" l="1"/>
  <c r="BN2190" i="1"/>
  <c r="BF2190" i="1"/>
  <c r="BJ2190" i="1"/>
  <c r="BR2190" i="1"/>
  <c r="BQ2190" i="1"/>
  <c r="BM2190" i="1"/>
  <c r="BI2190" i="1"/>
  <c r="BE2190" i="1"/>
  <c r="BL2190" i="1"/>
  <c r="BK2190" i="1"/>
  <c r="BH2190" i="1"/>
  <c r="BO2190" i="1"/>
  <c r="BG2190" i="1"/>
  <c r="BP2190" i="1"/>
  <c r="BR2207" i="1"/>
  <c r="BQ2207" i="1"/>
  <c r="BM2207" i="1"/>
  <c r="BI2207" i="1"/>
  <c r="BE2207" i="1"/>
  <c r="BD2208" i="1"/>
  <c r="BO2207" i="1"/>
  <c r="BK2207" i="1"/>
  <c r="BG2207" i="1"/>
  <c r="BF2207" i="1"/>
  <c r="BJ2207" i="1"/>
  <c r="BN2207" i="1"/>
  <c r="BL2207" i="1"/>
  <c r="BH2207" i="1"/>
  <c r="BP2207" i="1"/>
  <c r="BR2099" i="1"/>
  <c r="BQ2099" i="1"/>
  <c r="BM2099" i="1"/>
  <c r="BI2099" i="1"/>
  <c r="BE2099" i="1"/>
  <c r="BD2100" i="1"/>
  <c r="BO2099" i="1"/>
  <c r="BK2099" i="1"/>
  <c r="BG2099" i="1"/>
  <c r="BH2099" i="1"/>
  <c r="BL2099" i="1"/>
  <c r="BP2099" i="1"/>
  <c r="BF2099" i="1"/>
  <c r="BJ2099" i="1"/>
  <c r="BN2099" i="1"/>
  <c r="BQ2180" i="1"/>
  <c r="BD2181" i="1"/>
  <c r="BH2180" i="1"/>
  <c r="BL2180" i="1"/>
  <c r="BP2180" i="1"/>
  <c r="BG2180" i="1"/>
  <c r="BK2180" i="1"/>
  <c r="BO2180" i="1"/>
  <c r="BF2180" i="1"/>
  <c r="BN2180" i="1"/>
  <c r="BI2180" i="1"/>
  <c r="BJ2180" i="1"/>
  <c r="BR2180" i="1"/>
  <c r="BE2180" i="1"/>
  <c r="BM2180" i="1"/>
  <c r="BR2126" i="1"/>
  <c r="BD2127" i="1"/>
  <c r="BE2126" i="1"/>
  <c r="BI2126" i="1"/>
  <c r="BM2126" i="1"/>
  <c r="BQ2126" i="1"/>
  <c r="BF2126" i="1"/>
  <c r="BJ2126" i="1"/>
  <c r="BN2126" i="1"/>
  <c r="BG2126" i="1"/>
  <c r="BK2126" i="1"/>
  <c r="BO2126" i="1"/>
  <c r="BH2126" i="1"/>
  <c r="BL2126" i="1"/>
  <c r="BP2126" i="1"/>
  <c r="BR2153" i="1"/>
  <c r="BQ2153" i="1"/>
  <c r="BM2153" i="1"/>
  <c r="BI2153" i="1"/>
  <c r="BE2153" i="1"/>
  <c r="BO2153" i="1"/>
  <c r="BG2153" i="1"/>
  <c r="BD2154" i="1"/>
  <c r="BK2153" i="1"/>
  <c r="BH2153" i="1"/>
  <c r="BL2153" i="1"/>
  <c r="BP2153" i="1"/>
  <c r="BF2153" i="1"/>
  <c r="BJ2153" i="1"/>
  <c r="BN2153" i="1"/>
  <c r="BR2144" i="1"/>
  <c r="BD2145" i="1"/>
  <c r="BE2144" i="1"/>
  <c r="BI2144" i="1"/>
  <c r="BM2144" i="1"/>
  <c r="BQ2144" i="1"/>
  <c r="BG2144" i="1"/>
  <c r="BK2144" i="1"/>
  <c r="BO2144" i="1"/>
  <c r="BH2144" i="1"/>
  <c r="BL2144" i="1"/>
  <c r="BP2144" i="1"/>
  <c r="BJ2144" i="1"/>
  <c r="BF2144" i="1"/>
  <c r="BN2144" i="1"/>
  <c r="BR2234" i="1"/>
  <c r="BD2235" i="1"/>
  <c r="BE2234" i="1"/>
  <c r="BI2234" i="1"/>
  <c r="BM2234" i="1"/>
  <c r="BQ2234" i="1"/>
  <c r="BF2234" i="1"/>
  <c r="BJ2234" i="1"/>
  <c r="BN2234" i="1"/>
  <c r="BG2234" i="1"/>
  <c r="BK2234" i="1"/>
  <c r="BO2234" i="1"/>
  <c r="BH2234" i="1"/>
  <c r="BL2234" i="1"/>
  <c r="BP2234" i="1"/>
  <c r="BR2108" i="1"/>
  <c r="BD2109" i="1"/>
  <c r="BE2108" i="1"/>
  <c r="BI2108" i="1"/>
  <c r="BM2108" i="1"/>
  <c r="BQ2108" i="1"/>
  <c r="BF2108" i="1"/>
  <c r="BJ2108" i="1"/>
  <c r="BN2108" i="1"/>
  <c r="BG2108" i="1"/>
  <c r="BK2108" i="1"/>
  <c r="BO2108" i="1"/>
  <c r="BH2108" i="1"/>
  <c r="BL2108" i="1"/>
  <c r="BP2108" i="1"/>
  <c r="BD2163" i="1"/>
  <c r="BN2162" i="1"/>
  <c r="BF2162" i="1"/>
  <c r="BR2162" i="1"/>
  <c r="BJ2162" i="1"/>
  <c r="BQ2162" i="1"/>
  <c r="BM2162" i="1"/>
  <c r="BI2162" i="1"/>
  <c r="BE2162" i="1"/>
  <c r="BH2162" i="1"/>
  <c r="BP2162" i="1"/>
  <c r="BO2162" i="1"/>
  <c r="BK2162" i="1"/>
  <c r="BG2162" i="1"/>
  <c r="BL2162" i="1"/>
  <c r="BR2225" i="1"/>
  <c r="BQ2225" i="1"/>
  <c r="BM2225" i="1"/>
  <c r="BI2225" i="1"/>
  <c r="BE2225" i="1"/>
  <c r="BD2226" i="1"/>
  <c r="BO2225" i="1"/>
  <c r="BK2225" i="1"/>
  <c r="BG2225" i="1"/>
  <c r="BF2225" i="1"/>
  <c r="BJ2225" i="1"/>
  <c r="BN2225" i="1"/>
  <c r="BL2225" i="1"/>
  <c r="BH2225" i="1"/>
  <c r="BP2225" i="1"/>
  <c r="BR2217" i="1"/>
  <c r="BD2218" i="1"/>
  <c r="BO2217" i="1"/>
  <c r="BK2217" i="1"/>
  <c r="BG2217" i="1"/>
  <c r="BQ2217" i="1"/>
  <c r="BM2217" i="1"/>
  <c r="BI2217" i="1"/>
  <c r="BE2217" i="1"/>
  <c r="BF2217" i="1"/>
  <c r="BJ2217" i="1"/>
  <c r="BN2217" i="1"/>
  <c r="BL2217" i="1"/>
  <c r="BH2217" i="1"/>
  <c r="BP2217" i="1"/>
  <c r="BR2172" i="1"/>
  <c r="BD2173" i="1"/>
  <c r="BJ2172" i="1"/>
  <c r="BO2172" i="1"/>
  <c r="BK2172" i="1"/>
  <c r="BG2172" i="1"/>
  <c r="BF2172" i="1"/>
  <c r="BN2172" i="1"/>
  <c r="BQ2172" i="1"/>
  <c r="BM2172" i="1"/>
  <c r="BI2172" i="1"/>
  <c r="BE2172" i="1"/>
  <c r="BH2172" i="1"/>
  <c r="BP2172" i="1"/>
  <c r="BL2172" i="1"/>
  <c r="BR2199" i="1"/>
  <c r="BD2200" i="1"/>
  <c r="BO2199" i="1"/>
  <c r="BK2199" i="1"/>
  <c r="BG2199" i="1"/>
  <c r="BQ2199" i="1"/>
  <c r="BM2199" i="1"/>
  <c r="BI2199" i="1"/>
  <c r="BE2199" i="1"/>
  <c r="BF2199" i="1"/>
  <c r="BJ2199" i="1"/>
  <c r="BN2199" i="1"/>
  <c r="BL2199" i="1"/>
  <c r="BH2199" i="1"/>
  <c r="BP2199" i="1"/>
  <c r="BR2090" i="1"/>
  <c r="BD2091" i="1"/>
  <c r="BE2090" i="1"/>
  <c r="BI2090" i="1"/>
  <c r="BM2090" i="1"/>
  <c r="BQ2090" i="1"/>
  <c r="BF2090" i="1"/>
  <c r="BJ2090" i="1"/>
  <c r="BN2090" i="1"/>
  <c r="BG2090" i="1"/>
  <c r="BK2090" i="1"/>
  <c r="BO2090" i="1"/>
  <c r="BH2090" i="1"/>
  <c r="BL2090" i="1"/>
  <c r="BP2090" i="1"/>
  <c r="BR2135" i="1"/>
  <c r="BQ2135" i="1"/>
  <c r="BM2135" i="1"/>
  <c r="BI2135" i="1"/>
  <c r="BE2135" i="1"/>
  <c r="BD2136" i="1"/>
  <c r="BO2135" i="1"/>
  <c r="BK2135" i="1"/>
  <c r="BG2135" i="1"/>
  <c r="BH2135" i="1"/>
  <c r="BL2135" i="1"/>
  <c r="BP2135" i="1"/>
  <c r="BF2135" i="1"/>
  <c r="BJ2135" i="1"/>
  <c r="BN2135" i="1"/>
  <c r="BR2117" i="1"/>
  <c r="BQ2117" i="1"/>
  <c r="BM2117" i="1"/>
  <c r="BI2117" i="1"/>
  <c r="BE2117" i="1"/>
  <c r="BD2118" i="1"/>
  <c r="BO2117" i="1"/>
  <c r="BK2117" i="1"/>
  <c r="BG2117" i="1"/>
  <c r="BH2117" i="1"/>
  <c r="BL2117" i="1"/>
  <c r="BP2117" i="1"/>
  <c r="BF2117" i="1"/>
  <c r="BJ2117" i="1"/>
  <c r="BN2117" i="1"/>
  <c r="BR2118" i="1" l="1"/>
  <c r="BD2119" i="1"/>
  <c r="BG2118" i="1"/>
  <c r="BK2118" i="1"/>
  <c r="BO2118" i="1"/>
  <c r="BF2118" i="1"/>
  <c r="BJ2118" i="1"/>
  <c r="BN2118" i="1"/>
  <c r="BE2118" i="1"/>
  <c r="BI2118" i="1"/>
  <c r="BM2118" i="1"/>
  <c r="BQ2118" i="1"/>
  <c r="BH2118" i="1"/>
  <c r="BL2118" i="1"/>
  <c r="BP2118" i="1"/>
  <c r="BR2136" i="1"/>
  <c r="BD2137" i="1"/>
  <c r="BG2136" i="1"/>
  <c r="BK2136" i="1"/>
  <c r="BO2136" i="1"/>
  <c r="BE2136" i="1"/>
  <c r="BI2136" i="1"/>
  <c r="BM2136" i="1"/>
  <c r="BQ2136" i="1"/>
  <c r="BH2136" i="1"/>
  <c r="BL2136" i="1"/>
  <c r="BP2136" i="1"/>
  <c r="BJ2136" i="1"/>
  <c r="BF2136" i="1"/>
  <c r="BN2136" i="1"/>
  <c r="BQ2200" i="1"/>
  <c r="BM2200" i="1"/>
  <c r="BI2200" i="1"/>
  <c r="BE2200" i="1"/>
  <c r="BL2200" i="1"/>
  <c r="BF2200" i="1"/>
  <c r="BN2200" i="1"/>
  <c r="BK2200" i="1"/>
  <c r="BP2200" i="1"/>
  <c r="BJ2200" i="1"/>
  <c r="BO2200" i="1"/>
  <c r="BG2200" i="1"/>
  <c r="BH2200" i="1"/>
  <c r="BR2200" i="1"/>
  <c r="BQ2218" i="1"/>
  <c r="BM2218" i="1"/>
  <c r="BI2218" i="1"/>
  <c r="BE2218" i="1"/>
  <c r="BL2218" i="1"/>
  <c r="BF2218" i="1"/>
  <c r="BN2218" i="1"/>
  <c r="BO2218" i="1"/>
  <c r="BG2218" i="1"/>
  <c r="BP2218" i="1"/>
  <c r="BJ2218" i="1"/>
  <c r="BK2218" i="1"/>
  <c r="BH2218" i="1"/>
  <c r="BR2218" i="1"/>
  <c r="BD2227" i="1"/>
  <c r="BN2226" i="1"/>
  <c r="BF2226" i="1"/>
  <c r="BR2226" i="1"/>
  <c r="BJ2226" i="1"/>
  <c r="BQ2226" i="1"/>
  <c r="BM2226" i="1"/>
  <c r="BI2226" i="1"/>
  <c r="BE2226" i="1"/>
  <c r="BL2226" i="1"/>
  <c r="BK2226" i="1"/>
  <c r="BH2226" i="1"/>
  <c r="BO2226" i="1"/>
  <c r="BG2226" i="1"/>
  <c r="BP2226" i="1"/>
  <c r="BR2163" i="1"/>
  <c r="BD2164" i="1"/>
  <c r="BO2163" i="1"/>
  <c r="BK2163" i="1"/>
  <c r="BG2163" i="1"/>
  <c r="BQ2163" i="1"/>
  <c r="BI2163" i="1"/>
  <c r="BM2163" i="1"/>
  <c r="BE2163" i="1"/>
  <c r="BH2163" i="1"/>
  <c r="BL2163" i="1"/>
  <c r="BP2163" i="1"/>
  <c r="BF2163" i="1"/>
  <c r="BN2163" i="1"/>
  <c r="BJ2163" i="1"/>
  <c r="BR2145" i="1"/>
  <c r="BD2146" i="1"/>
  <c r="BO2145" i="1"/>
  <c r="BK2145" i="1"/>
  <c r="BG2145" i="1"/>
  <c r="BQ2145" i="1"/>
  <c r="BM2145" i="1"/>
  <c r="BI2145" i="1"/>
  <c r="BE2145" i="1"/>
  <c r="BH2145" i="1"/>
  <c r="BL2145" i="1"/>
  <c r="BP2145" i="1"/>
  <c r="BF2145" i="1"/>
  <c r="BJ2145" i="1"/>
  <c r="BN2145" i="1"/>
  <c r="BR2181" i="1"/>
  <c r="BD2182" i="1"/>
  <c r="BO2181" i="1"/>
  <c r="BK2181" i="1"/>
  <c r="BG2181" i="1"/>
  <c r="BQ2181" i="1"/>
  <c r="BI2181" i="1"/>
  <c r="BM2181" i="1"/>
  <c r="BE2181" i="1"/>
  <c r="BH2181" i="1"/>
  <c r="BL2181" i="1"/>
  <c r="BP2181" i="1"/>
  <c r="BF2181" i="1"/>
  <c r="BN2181" i="1"/>
  <c r="BJ2181" i="1"/>
  <c r="BD2209" i="1"/>
  <c r="BN2208" i="1"/>
  <c r="BF2208" i="1"/>
  <c r="BR2208" i="1"/>
  <c r="BJ2208" i="1"/>
  <c r="BQ2208" i="1"/>
  <c r="BM2208" i="1"/>
  <c r="BI2208" i="1"/>
  <c r="BE2208" i="1"/>
  <c r="BL2208" i="1"/>
  <c r="BO2208" i="1"/>
  <c r="BG2208" i="1"/>
  <c r="BH2208" i="1"/>
  <c r="BK2208" i="1"/>
  <c r="BP2208" i="1"/>
  <c r="BR2191" i="1"/>
  <c r="BO2191" i="1"/>
  <c r="BK2191" i="1"/>
  <c r="BG2191" i="1"/>
  <c r="BM2191" i="1"/>
  <c r="BE2191" i="1"/>
  <c r="BQ2191" i="1"/>
  <c r="BI2191" i="1"/>
  <c r="BF2191" i="1"/>
  <c r="BJ2191" i="1"/>
  <c r="BN2191" i="1"/>
  <c r="BH2191" i="1"/>
  <c r="BP2191" i="1"/>
  <c r="BL2191" i="1"/>
  <c r="BR2091" i="1"/>
  <c r="BD2092" i="1"/>
  <c r="BO2091" i="1"/>
  <c r="BK2091" i="1"/>
  <c r="BG2091" i="1"/>
  <c r="BQ2091" i="1"/>
  <c r="BM2091" i="1"/>
  <c r="BI2091" i="1"/>
  <c r="BE2091" i="1"/>
  <c r="BH2091" i="1"/>
  <c r="BL2091" i="1"/>
  <c r="BP2091" i="1"/>
  <c r="BF2091" i="1"/>
  <c r="BJ2091" i="1"/>
  <c r="BN2091" i="1"/>
  <c r="BR2173" i="1"/>
  <c r="BO2173" i="1"/>
  <c r="BK2173" i="1"/>
  <c r="BG2173" i="1"/>
  <c r="BM2173" i="1"/>
  <c r="BE2173" i="1"/>
  <c r="BQ2173" i="1"/>
  <c r="BI2173" i="1"/>
  <c r="BH2173" i="1"/>
  <c r="BL2173" i="1"/>
  <c r="BP2173" i="1"/>
  <c r="BJ2173" i="1"/>
  <c r="BF2173" i="1"/>
  <c r="BN2173" i="1"/>
  <c r="BR2109" i="1"/>
  <c r="BD2110" i="1"/>
  <c r="BO2109" i="1"/>
  <c r="BK2109" i="1"/>
  <c r="BG2109" i="1"/>
  <c r="BQ2109" i="1"/>
  <c r="BM2109" i="1"/>
  <c r="BI2109" i="1"/>
  <c r="BE2109" i="1"/>
  <c r="BH2109" i="1"/>
  <c r="BL2109" i="1"/>
  <c r="BP2109" i="1"/>
  <c r="BF2109" i="1"/>
  <c r="BJ2109" i="1"/>
  <c r="BN2109" i="1"/>
  <c r="BR2235" i="1"/>
  <c r="BD2236" i="1"/>
  <c r="BO2235" i="1"/>
  <c r="BK2235" i="1"/>
  <c r="BG2235" i="1"/>
  <c r="BQ2235" i="1"/>
  <c r="BM2235" i="1"/>
  <c r="BI2235" i="1"/>
  <c r="BE2235" i="1"/>
  <c r="BH2235" i="1"/>
  <c r="BL2235" i="1"/>
  <c r="BP2235" i="1"/>
  <c r="BF2235" i="1"/>
  <c r="BJ2235" i="1"/>
  <c r="BN2235" i="1"/>
  <c r="BR2154" i="1"/>
  <c r="BD2155" i="1"/>
  <c r="BG2154" i="1"/>
  <c r="BK2154" i="1"/>
  <c r="BO2154" i="1"/>
  <c r="BE2154" i="1"/>
  <c r="BI2154" i="1"/>
  <c r="BM2154" i="1"/>
  <c r="BQ2154" i="1"/>
  <c r="BH2154" i="1"/>
  <c r="BL2154" i="1"/>
  <c r="BP2154" i="1"/>
  <c r="BJ2154" i="1"/>
  <c r="BF2154" i="1"/>
  <c r="BN2154" i="1"/>
  <c r="BR2127" i="1"/>
  <c r="BD2128" i="1"/>
  <c r="BO2127" i="1"/>
  <c r="BK2127" i="1"/>
  <c r="BG2127" i="1"/>
  <c r="BQ2127" i="1"/>
  <c r="BM2127" i="1"/>
  <c r="BI2127" i="1"/>
  <c r="BE2127" i="1"/>
  <c r="BH2127" i="1"/>
  <c r="BL2127" i="1"/>
  <c r="BP2127" i="1"/>
  <c r="BF2127" i="1"/>
  <c r="BJ2127" i="1"/>
  <c r="BN2127" i="1"/>
  <c r="BR2100" i="1"/>
  <c r="BD2101" i="1"/>
  <c r="BG2100" i="1"/>
  <c r="BK2100" i="1"/>
  <c r="BO2100" i="1"/>
  <c r="BF2100" i="1"/>
  <c r="BJ2100" i="1"/>
  <c r="BN2100" i="1"/>
  <c r="BE2100" i="1"/>
  <c r="BI2100" i="1"/>
  <c r="BM2100" i="1"/>
  <c r="BQ2100" i="1"/>
  <c r="BH2100" i="1"/>
  <c r="BL2100" i="1"/>
  <c r="BP2100" i="1"/>
  <c r="BR2155" i="1" l="1"/>
  <c r="BO2155" i="1"/>
  <c r="BK2155" i="1"/>
  <c r="BG2155" i="1"/>
  <c r="BM2155" i="1"/>
  <c r="BE2155" i="1"/>
  <c r="BQ2155" i="1"/>
  <c r="BI2155" i="1"/>
  <c r="BF2155" i="1"/>
  <c r="BJ2155" i="1"/>
  <c r="BN2155" i="1"/>
  <c r="BH2155" i="1"/>
  <c r="BL2155" i="1"/>
  <c r="BP2155" i="1"/>
  <c r="BR2110" i="1"/>
  <c r="BG2110" i="1"/>
  <c r="BK2110" i="1"/>
  <c r="BO2110" i="1"/>
  <c r="BF2110" i="1"/>
  <c r="BJ2110" i="1"/>
  <c r="BN2110" i="1"/>
  <c r="BE2110" i="1"/>
  <c r="BI2110" i="1"/>
  <c r="BM2110" i="1"/>
  <c r="BQ2110" i="1"/>
  <c r="BH2110" i="1"/>
  <c r="BL2110" i="1"/>
  <c r="BP2110" i="1"/>
  <c r="BR2146" i="1"/>
  <c r="BG2146" i="1"/>
  <c r="BK2146" i="1"/>
  <c r="BO2146" i="1"/>
  <c r="BE2146" i="1"/>
  <c r="BI2146" i="1"/>
  <c r="BM2146" i="1"/>
  <c r="BQ2146" i="1"/>
  <c r="BH2146" i="1"/>
  <c r="BL2146" i="1"/>
  <c r="BP2146" i="1"/>
  <c r="BF2146" i="1"/>
  <c r="BN2146" i="1"/>
  <c r="BJ2146" i="1"/>
  <c r="BR2101" i="1"/>
  <c r="BO2101" i="1"/>
  <c r="BK2101" i="1"/>
  <c r="BG2101" i="1"/>
  <c r="BQ2101" i="1"/>
  <c r="BM2101" i="1"/>
  <c r="BI2101" i="1"/>
  <c r="BE2101" i="1"/>
  <c r="BF2101" i="1"/>
  <c r="BJ2101" i="1"/>
  <c r="BN2101" i="1"/>
  <c r="BH2101" i="1"/>
  <c r="BL2101" i="1"/>
  <c r="BP2101" i="1"/>
  <c r="BR2128" i="1"/>
  <c r="BG2128" i="1"/>
  <c r="BK2128" i="1"/>
  <c r="BO2128" i="1"/>
  <c r="BF2128" i="1"/>
  <c r="BJ2128" i="1"/>
  <c r="BN2128" i="1"/>
  <c r="BE2128" i="1"/>
  <c r="BI2128" i="1"/>
  <c r="BM2128" i="1"/>
  <c r="BQ2128" i="1"/>
  <c r="BH2128" i="1"/>
  <c r="BL2128" i="1"/>
  <c r="BP2128" i="1"/>
  <c r="BR2236" i="1"/>
  <c r="BG2236" i="1"/>
  <c r="BK2236" i="1"/>
  <c r="BO2236" i="1"/>
  <c r="BF2236" i="1"/>
  <c r="BJ2236" i="1"/>
  <c r="BN2236" i="1"/>
  <c r="BE2236" i="1"/>
  <c r="BI2236" i="1"/>
  <c r="BM2236" i="1"/>
  <c r="BQ2236" i="1"/>
  <c r="BH2236" i="1"/>
  <c r="BL2236" i="1"/>
  <c r="BP2236" i="1"/>
  <c r="BR2092" i="1"/>
  <c r="BG2092" i="1"/>
  <c r="BK2092" i="1"/>
  <c r="BO2092" i="1"/>
  <c r="BF2092" i="1"/>
  <c r="BJ2092" i="1"/>
  <c r="BN2092" i="1"/>
  <c r="BE2092" i="1"/>
  <c r="BI2092" i="1"/>
  <c r="BM2092" i="1"/>
  <c r="BQ2092" i="1"/>
  <c r="BH2092" i="1"/>
  <c r="BL2092" i="1"/>
  <c r="BP2092" i="1"/>
  <c r="BR2209" i="1"/>
  <c r="BO2209" i="1"/>
  <c r="BK2209" i="1"/>
  <c r="BG2209" i="1"/>
  <c r="BQ2209" i="1"/>
  <c r="BM2209" i="1"/>
  <c r="BI2209" i="1"/>
  <c r="BE2209" i="1"/>
  <c r="BF2209" i="1"/>
  <c r="BJ2209" i="1"/>
  <c r="BN2209" i="1"/>
  <c r="BH2209" i="1"/>
  <c r="BP2209" i="1"/>
  <c r="BL2209" i="1"/>
  <c r="BQ2182" i="1"/>
  <c r="BF2182" i="1"/>
  <c r="BJ2182" i="1"/>
  <c r="BN2182" i="1"/>
  <c r="BR2182" i="1"/>
  <c r="BG2182" i="1"/>
  <c r="BK2182" i="1"/>
  <c r="BO2182" i="1"/>
  <c r="BH2182" i="1"/>
  <c r="BP2182" i="1"/>
  <c r="BI2182" i="1"/>
  <c r="BL2182" i="1"/>
  <c r="BE2182" i="1"/>
  <c r="BM2182" i="1"/>
  <c r="BR2164" i="1"/>
  <c r="BJ2164" i="1"/>
  <c r="BN2164" i="1"/>
  <c r="BF2164" i="1"/>
  <c r="BO2164" i="1"/>
  <c r="BK2164" i="1"/>
  <c r="BG2164" i="1"/>
  <c r="BL2164" i="1"/>
  <c r="BQ2164" i="1"/>
  <c r="BM2164" i="1"/>
  <c r="BI2164" i="1"/>
  <c r="BE2164" i="1"/>
  <c r="BH2164" i="1"/>
  <c r="BP2164" i="1"/>
  <c r="BR2227" i="1"/>
  <c r="BO2227" i="1"/>
  <c r="BK2227" i="1"/>
  <c r="BG2227" i="1"/>
  <c r="BQ2227" i="1"/>
  <c r="BM2227" i="1"/>
  <c r="BI2227" i="1"/>
  <c r="BE2227" i="1"/>
  <c r="BF2227" i="1"/>
  <c r="BJ2227" i="1"/>
  <c r="BN2227" i="1"/>
  <c r="BH2227" i="1"/>
  <c r="BP2227" i="1"/>
  <c r="BL2227" i="1"/>
  <c r="BR2137" i="1"/>
  <c r="BO2137" i="1"/>
  <c r="BK2137" i="1"/>
  <c r="BG2137" i="1"/>
  <c r="BQ2137" i="1"/>
  <c r="BM2137" i="1"/>
  <c r="BI2137" i="1"/>
  <c r="BE2137" i="1"/>
  <c r="BF2137" i="1"/>
  <c r="BJ2137" i="1"/>
  <c r="BN2137" i="1"/>
  <c r="BH2137" i="1"/>
  <c r="BL2137" i="1"/>
  <c r="BP2137" i="1"/>
  <c r="BR2119" i="1"/>
  <c r="BO2119" i="1"/>
  <c r="BK2119" i="1"/>
  <c r="BG2119" i="1"/>
  <c r="BQ2119" i="1"/>
  <c r="BM2119" i="1"/>
  <c r="BI2119" i="1"/>
  <c r="BE2119" i="1"/>
  <c r="BF2119" i="1"/>
  <c r="BJ2119" i="1"/>
  <c r="BN2119" i="1"/>
  <c r="BH2119" i="1"/>
  <c r="BL2119" i="1"/>
  <c r="BP2119" i="1"/>
  <c r="F1930" i="1" l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G1304" i="1" l="1"/>
  <c r="K1304" i="1"/>
  <c r="H1374" i="1"/>
  <c r="H1376" i="1"/>
  <c r="H1446" i="1"/>
  <c r="H1448" i="1"/>
  <c r="H1450" i="1"/>
  <c r="H1452" i="1"/>
  <c r="J1452" i="1"/>
  <c r="G1544" i="1"/>
  <c r="K1544" i="1"/>
  <c r="H1552" i="1"/>
  <c r="J1552" i="1"/>
  <c r="G1562" i="1"/>
  <c r="K1562" i="1"/>
  <c r="H1570" i="1"/>
  <c r="H1600" i="1"/>
  <c r="J1600" i="1"/>
  <c r="G1634" i="1"/>
  <c r="K1634" i="1"/>
  <c r="G1652" i="1"/>
  <c r="K1652" i="1"/>
  <c r="H1724" i="1"/>
  <c r="K1724" i="1"/>
  <c r="G1814" i="1"/>
  <c r="K1814" i="1"/>
  <c r="J1912" i="1"/>
  <c r="H1922" i="1"/>
  <c r="H1669" i="1"/>
  <c r="J1669" i="1"/>
  <c r="G1697" i="1"/>
  <c r="K1697" i="1"/>
  <c r="H1759" i="1"/>
  <c r="J1759" i="1"/>
  <c r="K1771" i="1"/>
  <c r="K1773" i="1"/>
  <c r="H1787" i="1"/>
  <c r="K1787" i="1"/>
  <c r="H1795" i="1"/>
  <c r="J1795" i="1"/>
  <c r="G1845" i="1"/>
  <c r="J1845" i="1"/>
  <c r="G1847" i="1"/>
  <c r="J1847" i="1"/>
  <c r="H1859" i="1"/>
  <c r="K1859" i="1"/>
  <c r="G1867" i="1"/>
  <c r="J1867" i="1"/>
  <c r="K1879" i="1"/>
  <c r="G1881" i="1"/>
  <c r="K1881" i="1"/>
  <c r="G1883" i="1"/>
  <c r="K1883" i="1"/>
  <c r="G1885" i="1"/>
  <c r="K1885" i="1"/>
  <c r="H1895" i="1"/>
  <c r="J1895" i="1"/>
  <c r="H1899" i="1"/>
  <c r="J1899" i="1"/>
  <c r="H1901" i="1"/>
  <c r="J1901" i="1"/>
  <c r="H1903" i="1"/>
  <c r="J1903" i="1"/>
  <c r="K1581" i="1"/>
  <c r="K1587" i="1"/>
  <c r="J1910" i="1"/>
  <c r="G1195" i="1"/>
  <c r="G1197" i="1"/>
  <c r="G1219" i="1"/>
  <c r="G1249" i="1"/>
  <c r="G1251" i="1"/>
  <c r="G1253" i="1"/>
  <c r="H1265" i="1"/>
  <c r="J1265" i="1"/>
  <c r="G1283" i="1"/>
  <c r="K1283" i="1"/>
  <c r="H1285" i="1"/>
  <c r="J1285" i="1"/>
  <c r="K1319" i="1"/>
  <c r="H1337" i="1"/>
  <c r="G1339" i="1"/>
  <c r="H1364" i="1"/>
  <c r="K1364" i="1"/>
  <c r="K1377" i="1"/>
  <c r="K1379" i="1"/>
  <c r="H1400" i="1"/>
  <c r="J1454" i="1"/>
  <c r="H1465" i="1"/>
  <c r="J1465" i="1"/>
  <c r="H1467" i="1"/>
  <c r="J1467" i="1"/>
  <c r="H1469" i="1"/>
  <c r="J1469" i="1"/>
  <c r="G1481" i="1"/>
  <c r="K1481" i="1"/>
  <c r="G1508" i="1"/>
  <c r="K1508" i="1"/>
  <c r="H1516" i="1"/>
  <c r="J1516" i="1"/>
  <c r="G1526" i="1"/>
  <c r="K1526" i="1"/>
  <c r="H1534" i="1"/>
  <c r="J1534" i="1"/>
  <c r="H1582" i="1"/>
  <c r="J1582" i="1"/>
  <c r="K1601" i="1"/>
  <c r="G1680" i="1"/>
  <c r="K1680" i="1"/>
  <c r="G1682" i="1"/>
  <c r="K1682" i="1"/>
  <c r="G1684" i="1"/>
  <c r="K1684" i="1"/>
  <c r="G1792" i="1"/>
  <c r="K1792" i="1"/>
  <c r="G1794" i="1"/>
  <c r="K1794" i="1"/>
  <c r="G1864" i="1"/>
  <c r="J1864" i="1"/>
  <c r="G1866" i="1"/>
  <c r="J1866" i="1"/>
  <c r="G1222" i="1"/>
  <c r="G1224" i="1"/>
  <c r="G1226" i="1"/>
  <c r="G1246" i="1"/>
  <c r="H1329" i="1"/>
  <c r="J1329" i="1"/>
  <c r="H1331" i="1"/>
  <c r="J1331" i="1"/>
  <c r="H1333" i="1"/>
  <c r="J1333" i="1"/>
  <c r="H1335" i="1"/>
  <c r="J1335" i="1"/>
  <c r="G1336" i="1"/>
  <c r="K1336" i="1"/>
  <c r="G1371" i="1"/>
  <c r="J1371" i="1"/>
  <c r="K1372" i="1"/>
  <c r="H1480" i="1"/>
  <c r="J1480" i="1"/>
  <c r="G1491" i="1"/>
  <c r="K1491" i="1"/>
  <c r="G1493" i="1"/>
  <c r="K1493" i="1"/>
  <c r="G1495" i="1"/>
  <c r="K1495" i="1"/>
  <c r="H1645" i="1"/>
  <c r="J1645" i="1"/>
  <c r="H1647" i="1"/>
  <c r="J1647" i="1"/>
  <c r="H1649" i="1"/>
  <c r="J1649" i="1"/>
  <c r="H1690" i="1"/>
  <c r="J1690" i="1"/>
  <c r="H1692" i="1"/>
  <c r="J1692" i="1"/>
  <c r="H1694" i="1"/>
  <c r="J1694" i="1"/>
  <c r="G1731" i="1"/>
  <c r="J1731" i="1"/>
  <c r="G1732" i="1"/>
  <c r="J1732" i="1"/>
  <c r="G1761" i="1"/>
  <c r="K1761" i="1"/>
  <c r="G1763" i="1"/>
  <c r="K1763" i="1"/>
  <c r="H1765" i="1"/>
  <c r="K1766" i="1"/>
  <c r="G1821" i="1"/>
  <c r="K1821" i="1"/>
  <c r="H1822" i="1"/>
  <c r="J1822" i="1"/>
  <c r="G1869" i="1"/>
  <c r="J1869" i="1"/>
  <c r="G1870" i="1"/>
  <c r="J1870" i="1"/>
  <c r="J1872" i="1"/>
  <c r="G1921" i="1"/>
  <c r="G1159" i="1"/>
  <c r="G1163" i="1"/>
  <c r="H1273" i="1"/>
  <c r="J1273" i="1"/>
  <c r="G1279" i="1"/>
  <c r="K1279" i="1"/>
  <c r="G1293" i="1"/>
  <c r="K1293" i="1"/>
  <c r="H1298" i="1"/>
  <c r="J1298" i="1"/>
  <c r="G1323" i="1"/>
  <c r="G1325" i="1"/>
  <c r="G1352" i="1"/>
  <c r="J1352" i="1"/>
  <c r="J1398" i="1"/>
  <c r="H1415" i="1"/>
  <c r="J1416" i="1"/>
  <c r="G1417" i="1"/>
  <c r="K1417" i="1"/>
  <c r="H1418" i="1"/>
  <c r="H1444" i="1"/>
  <c r="J1455" i="1"/>
  <c r="H1462" i="1"/>
  <c r="J1462" i="1"/>
  <c r="G1488" i="1"/>
  <c r="K1488" i="1"/>
  <c r="H1501" i="1"/>
  <c r="J1501" i="1"/>
  <c r="H1503" i="1"/>
  <c r="J1503" i="1"/>
  <c r="H1505" i="1"/>
  <c r="J1505" i="1"/>
  <c r="H1519" i="1"/>
  <c r="J1519" i="1"/>
  <c r="H1521" i="1"/>
  <c r="J1521" i="1"/>
  <c r="H1523" i="1"/>
  <c r="J1523" i="1"/>
  <c r="H1537" i="1"/>
  <c r="J1537" i="1"/>
  <c r="H1539" i="1"/>
  <c r="J1539" i="1"/>
  <c r="H1541" i="1"/>
  <c r="J1541" i="1"/>
  <c r="H1555" i="1"/>
  <c r="J1555" i="1"/>
  <c r="H1557" i="1"/>
  <c r="J1557" i="1"/>
  <c r="H1559" i="1"/>
  <c r="J1559" i="1"/>
  <c r="H1573" i="1"/>
  <c r="H1575" i="1"/>
  <c r="H1577" i="1"/>
  <c r="K1590" i="1"/>
  <c r="H1591" i="1"/>
  <c r="J1591" i="1"/>
  <c r="K1592" i="1"/>
  <c r="H1609" i="1"/>
  <c r="J1609" i="1"/>
  <c r="H1624" i="1"/>
  <c r="J1624" i="1"/>
  <c r="H1642" i="1"/>
  <c r="J1642" i="1"/>
  <c r="H1660" i="1"/>
  <c r="J1660" i="1"/>
  <c r="G1677" i="1"/>
  <c r="K1677" i="1"/>
  <c r="H1705" i="1"/>
  <c r="K1715" i="1"/>
  <c r="G1734" i="1"/>
  <c r="J1734" i="1"/>
  <c r="G1736" i="1"/>
  <c r="J1736" i="1"/>
  <c r="G1737" i="1"/>
  <c r="J1737" i="1"/>
  <c r="G1739" i="1"/>
  <c r="J1739" i="1"/>
  <c r="G1780" i="1"/>
  <c r="G1888" i="1"/>
  <c r="K1888" i="1"/>
  <c r="H1889" i="1"/>
  <c r="J1889" i="1"/>
  <c r="H1891" i="1"/>
  <c r="J1891" i="1"/>
  <c r="H1925" i="1"/>
  <c r="J1925" i="1"/>
  <c r="H1927" i="1"/>
  <c r="J1927" i="1"/>
  <c r="G1928" i="1"/>
  <c r="K1928" i="1"/>
  <c r="G1930" i="1"/>
  <c r="K1930" i="1"/>
  <c r="G1161" i="1"/>
  <c r="G1174" i="1"/>
  <c r="G1177" i="1"/>
  <c r="G1179" i="1"/>
  <c r="G1181" i="1"/>
  <c r="G1201" i="1"/>
  <c r="G1206" i="1"/>
  <c r="G1208" i="1"/>
  <c r="G1228" i="1"/>
  <c r="G1235" i="1"/>
  <c r="G1240" i="1"/>
  <c r="G1267" i="1"/>
  <c r="J1267" i="1"/>
  <c r="G1269" i="1"/>
  <c r="J1269" i="1"/>
  <c r="G1281" i="1"/>
  <c r="K1281" i="1"/>
  <c r="G1284" i="1"/>
  <c r="K1284" i="1"/>
  <c r="G1286" i="1"/>
  <c r="K1286" i="1"/>
  <c r="G1292" i="1"/>
  <c r="K1292" i="1"/>
  <c r="H1294" i="1"/>
  <c r="J1294" i="1"/>
  <c r="G1297" i="1"/>
  <c r="K1297" i="1"/>
  <c r="G1301" i="1"/>
  <c r="K1301" i="1"/>
  <c r="G1310" i="1"/>
  <c r="K1310" i="1"/>
  <c r="G1311" i="1"/>
  <c r="K1311" i="1"/>
  <c r="J1326" i="1"/>
  <c r="K1330" i="1"/>
  <c r="K1332" i="1"/>
  <c r="K1334" i="1"/>
  <c r="H1338" i="1"/>
  <c r="G1356" i="1"/>
  <c r="J1356" i="1"/>
  <c r="G1358" i="1"/>
  <c r="J1358" i="1"/>
  <c r="G1360" i="1"/>
  <c r="J1360" i="1"/>
  <c r="G1362" i="1"/>
  <c r="J1362" i="1"/>
  <c r="G1366" i="1"/>
  <c r="J1366" i="1"/>
  <c r="G1368" i="1"/>
  <c r="J1368" i="1"/>
  <c r="J1382" i="1"/>
  <c r="H1383" i="1"/>
  <c r="J1383" i="1"/>
  <c r="H1389" i="1"/>
  <c r="K1397" i="1"/>
  <c r="G1404" i="1"/>
  <c r="H1419" i="1"/>
  <c r="H1421" i="1"/>
  <c r="K1430" i="1"/>
  <c r="G1432" i="1"/>
  <c r="K1432" i="1"/>
  <c r="G1434" i="1"/>
  <c r="K1434" i="1"/>
  <c r="H1435" i="1"/>
  <c r="J1435" i="1"/>
  <c r="G1436" i="1"/>
  <c r="K1436" i="1"/>
  <c r="J1438" i="1"/>
  <c r="J1440" i="1"/>
  <c r="J1442" i="1"/>
  <c r="K1451" i="1"/>
  <c r="G1470" i="1"/>
  <c r="K1470" i="1"/>
  <c r="G1473" i="1"/>
  <c r="K1473" i="1"/>
  <c r="G1475" i="1"/>
  <c r="K1475" i="1"/>
  <c r="G1477" i="1"/>
  <c r="K1477" i="1"/>
  <c r="H1483" i="1"/>
  <c r="J1483" i="1"/>
  <c r="H1485" i="1"/>
  <c r="J1485" i="1"/>
  <c r="H1487" i="1"/>
  <c r="J1487" i="1"/>
  <c r="H1498" i="1"/>
  <c r="J1498" i="1"/>
  <c r="G1499" i="1"/>
  <c r="K1499" i="1"/>
  <c r="G1506" i="1"/>
  <c r="K1506" i="1"/>
  <c r="G1509" i="1"/>
  <c r="K1509" i="1"/>
  <c r="G1511" i="1"/>
  <c r="K1511" i="1"/>
  <c r="G1513" i="1"/>
  <c r="K1513" i="1"/>
  <c r="G1524" i="1"/>
  <c r="K1524" i="1"/>
  <c r="G1527" i="1"/>
  <c r="K1527" i="1"/>
  <c r="G1529" i="1"/>
  <c r="K1529" i="1"/>
  <c r="G1531" i="1"/>
  <c r="K1531" i="1"/>
  <c r="G1542" i="1"/>
  <c r="K1542" i="1"/>
  <c r="G1545" i="1"/>
  <c r="K1545" i="1"/>
  <c r="G1547" i="1"/>
  <c r="K1547" i="1"/>
  <c r="G1549" i="1"/>
  <c r="K1549" i="1"/>
  <c r="G1560" i="1"/>
  <c r="K1560" i="1"/>
  <c r="G1563" i="1"/>
  <c r="K1563" i="1"/>
  <c r="G1565" i="1"/>
  <c r="K1565" i="1"/>
  <c r="G1567" i="1"/>
  <c r="K1567" i="1"/>
  <c r="K1578" i="1"/>
  <c r="H1579" i="1"/>
  <c r="J1579" i="1"/>
  <c r="G1580" i="1"/>
  <c r="K1580" i="1"/>
  <c r="H1586" i="1"/>
  <c r="J1586" i="1"/>
  <c r="H1588" i="1"/>
  <c r="J1588" i="1"/>
  <c r="G1589" i="1"/>
  <c r="K1589" i="1"/>
  <c r="K1594" i="1"/>
  <c r="K1603" i="1"/>
  <c r="H1627" i="1"/>
  <c r="J1627" i="1"/>
  <c r="H1629" i="1"/>
  <c r="J1629" i="1"/>
  <c r="H1631" i="1"/>
  <c r="J1631" i="1"/>
  <c r="G1619" i="1"/>
  <c r="K1619" i="1"/>
  <c r="G1621" i="1"/>
  <c r="K1621" i="1"/>
  <c r="G1632" i="1"/>
  <c r="K1632" i="1"/>
  <c r="G1635" i="1"/>
  <c r="K1635" i="1"/>
  <c r="G1637" i="1"/>
  <c r="K1637" i="1"/>
  <c r="G1639" i="1"/>
  <c r="K1639" i="1"/>
  <c r="G1650" i="1"/>
  <c r="K1650" i="1"/>
  <c r="G1653" i="1"/>
  <c r="K1653" i="1"/>
  <c r="G1655" i="1"/>
  <c r="K1655" i="1"/>
  <c r="G1657" i="1"/>
  <c r="K1657" i="1"/>
  <c r="G1679" i="1"/>
  <c r="K1679" i="1"/>
  <c r="G1695" i="1"/>
  <c r="K1695" i="1"/>
  <c r="G1698" i="1"/>
  <c r="K1698" i="1"/>
  <c r="K1700" i="1"/>
  <c r="K1702" i="1"/>
  <c r="G1716" i="1"/>
  <c r="G1718" i="1"/>
  <c r="J1718" i="1"/>
  <c r="G1720" i="1"/>
  <c r="J1720" i="1"/>
  <c r="G1722" i="1"/>
  <c r="J1722" i="1"/>
  <c r="G1726" i="1"/>
  <c r="J1726" i="1"/>
  <c r="G1728" i="1"/>
  <c r="J1728" i="1"/>
  <c r="H1742" i="1"/>
  <c r="K1742" i="1"/>
  <c r="G1745" i="1"/>
  <c r="J1745" i="1"/>
  <c r="G1747" i="1"/>
  <c r="J1747" i="1"/>
  <c r="G1749" i="1"/>
  <c r="J1749" i="1"/>
  <c r="G1750" i="1"/>
  <c r="J1750" i="1"/>
  <c r="H1751" i="1"/>
  <c r="K1751" i="1"/>
  <c r="G1753" i="1"/>
  <c r="J1753" i="1"/>
  <c r="G1755" i="1"/>
  <c r="J1755" i="1"/>
  <c r="H1757" i="1"/>
  <c r="J1757" i="1"/>
  <c r="J1769" i="1"/>
  <c r="J1774" i="1"/>
  <c r="G1777" i="1"/>
  <c r="J1779" i="1"/>
  <c r="J1781" i="1"/>
  <c r="G1783" i="1"/>
  <c r="J1783" i="1"/>
  <c r="G1784" i="1"/>
  <c r="J1784" i="1"/>
  <c r="G1797" i="1"/>
  <c r="K1797" i="1"/>
  <c r="H1798" i="1"/>
  <c r="J1798" i="1"/>
  <c r="H1800" i="1"/>
  <c r="J1800" i="1"/>
  <c r="H1802" i="1"/>
  <c r="J1802" i="1"/>
  <c r="G1806" i="1"/>
  <c r="K1806" i="1"/>
  <c r="G1808" i="1"/>
  <c r="K1808" i="1"/>
  <c r="G1810" i="1"/>
  <c r="K1810" i="1"/>
  <c r="G1812" i="1"/>
  <c r="K1812" i="1"/>
  <c r="G1824" i="1"/>
  <c r="K1824" i="1"/>
  <c r="H1826" i="1"/>
  <c r="K1827" i="1"/>
  <c r="K1829" i="1"/>
  <c r="J1832" i="1"/>
  <c r="G1849" i="1"/>
  <c r="J1849" i="1"/>
  <c r="G1851" i="1"/>
  <c r="J1851" i="1"/>
  <c r="G1853" i="1"/>
  <c r="J1853" i="1"/>
  <c r="G1855" i="1"/>
  <c r="J1855" i="1"/>
  <c r="G1856" i="1"/>
  <c r="J1856" i="1"/>
  <c r="G1861" i="1"/>
  <c r="J1861" i="1"/>
  <c r="H1893" i="1"/>
  <c r="J1893" i="1"/>
  <c r="H1896" i="1"/>
  <c r="J1896" i="1"/>
  <c r="G1904" i="1"/>
  <c r="K1904" i="1"/>
  <c r="H1906" i="1"/>
  <c r="J1906" i="1"/>
  <c r="G1909" i="1"/>
  <c r="K1909" i="1"/>
  <c r="G1911" i="1"/>
  <c r="J1923" i="1"/>
  <c r="G1926" i="1"/>
  <c r="K1926" i="1"/>
  <c r="H1929" i="1"/>
  <c r="J1929" i="1"/>
  <c r="G1170" i="1"/>
  <c r="G1172" i="1"/>
  <c r="G1183" i="1"/>
  <c r="G1186" i="1"/>
  <c r="G1188" i="1"/>
  <c r="G1190" i="1"/>
  <c r="G1192" i="1"/>
  <c r="G1199" i="1"/>
  <c r="G1204" i="1"/>
  <c r="G1210" i="1"/>
  <c r="G1213" i="1"/>
  <c r="G1215" i="1"/>
  <c r="G1217" i="1"/>
  <c r="G1231" i="1"/>
  <c r="G1233" i="1"/>
  <c r="G1237" i="1"/>
  <c r="G1242" i="1"/>
  <c r="G1244" i="1"/>
  <c r="G1255" i="1"/>
  <c r="G1258" i="1"/>
  <c r="G1260" i="1"/>
  <c r="G1262" i="1"/>
  <c r="G1264" i="1"/>
  <c r="H1266" i="1"/>
  <c r="J1266" i="1"/>
  <c r="G1268" i="1"/>
  <c r="G1270" i="1"/>
  <c r="G1271" i="1"/>
  <c r="J1271" i="1"/>
  <c r="G1272" i="1"/>
  <c r="G1274" i="1"/>
  <c r="K1274" i="1"/>
  <c r="K1275" i="1"/>
  <c r="H1276" i="1"/>
  <c r="J1276" i="1"/>
  <c r="G1277" i="1"/>
  <c r="K1277" i="1"/>
  <c r="H1278" i="1"/>
  <c r="J1278" i="1"/>
  <c r="H1280" i="1"/>
  <c r="J1280" i="1"/>
  <c r="H1282" i="1"/>
  <c r="J1282" i="1"/>
  <c r="H1287" i="1"/>
  <c r="J1287" i="1"/>
  <c r="G1288" i="1"/>
  <c r="K1288" i="1"/>
  <c r="H1289" i="1"/>
  <c r="J1289" i="1"/>
  <c r="G1290" i="1"/>
  <c r="K1290" i="1"/>
  <c r="H1291" i="1"/>
  <c r="J1291" i="1"/>
  <c r="G1295" i="1"/>
  <c r="K1295" i="1"/>
  <c r="H1296" i="1"/>
  <c r="J1296" i="1"/>
  <c r="G1299" i="1"/>
  <c r="K1299" i="1"/>
  <c r="H1300" i="1"/>
  <c r="J1300" i="1"/>
  <c r="G1302" i="1"/>
  <c r="K1302" i="1"/>
  <c r="H1305" i="1"/>
  <c r="J1305" i="1"/>
  <c r="H1303" i="1"/>
  <c r="J1303" i="1"/>
  <c r="G1306" i="1"/>
  <c r="K1306" i="1"/>
  <c r="H1307" i="1"/>
  <c r="J1307" i="1"/>
  <c r="G1308" i="1"/>
  <c r="K1308" i="1"/>
  <c r="H1309" i="1"/>
  <c r="J1309" i="1"/>
  <c r="H1312" i="1"/>
  <c r="J1312" i="1"/>
  <c r="G1313" i="1"/>
  <c r="K1313" i="1"/>
  <c r="J1314" i="1"/>
  <c r="G1315" i="1"/>
  <c r="J1316" i="1"/>
  <c r="G1317" i="1"/>
  <c r="J1318" i="1"/>
  <c r="G1320" i="1"/>
  <c r="J1322" i="1"/>
  <c r="J1324" i="1"/>
  <c r="G1327" i="1"/>
  <c r="H1328" i="1"/>
  <c r="J1328" i="1"/>
  <c r="G1341" i="1"/>
  <c r="G1343" i="1"/>
  <c r="H1336" i="1"/>
  <c r="G1337" i="1"/>
  <c r="I1337" i="1" s="1"/>
  <c r="G1338" i="1"/>
  <c r="J1347" i="1"/>
  <c r="J1349" i="1"/>
  <c r="J1351" i="1"/>
  <c r="G1353" i="1"/>
  <c r="J1353" i="1"/>
  <c r="G1354" i="1"/>
  <c r="J1354" i="1"/>
  <c r="H1355" i="1"/>
  <c r="K1355" i="1"/>
  <c r="G1357" i="1"/>
  <c r="J1357" i="1"/>
  <c r="G1359" i="1"/>
  <c r="J1359" i="1"/>
  <c r="G1361" i="1"/>
  <c r="J1361" i="1"/>
  <c r="G1363" i="1"/>
  <c r="J1363" i="1"/>
  <c r="G1365" i="1"/>
  <c r="J1365" i="1"/>
  <c r="G1367" i="1"/>
  <c r="J1367" i="1"/>
  <c r="G1369" i="1"/>
  <c r="J1369" i="1"/>
  <c r="G1370" i="1"/>
  <c r="J1370" i="1"/>
  <c r="J1373" i="1"/>
  <c r="K1375" i="1"/>
  <c r="H1378" i="1"/>
  <c r="K1381" i="1"/>
  <c r="K1384" i="1"/>
  <c r="H1385" i="1"/>
  <c r="J1385" i="1"/>
  <c r="K1386" i="1"/>
  <c r="H1387" i="1"/>
  <c r="J1387" i="1"/>
  <c r="G1399" i="1"/>
  <c r="K1399" i="1"/>
  <c r="H1401" i="1"/>
  <c r="H1399" i="1"/>
  <c r="G1400" i="1"/>
  <c r="G1401" i="1"/>
  <c r="G1407" i="1"/>
  <c r="K1411" i="1"/>
  <c r="H1411" i="1"/>
  <c r="K1413" i="1"/>
  <c r="K1415" i="1"/>
  <c r="J1417" i="1"/>
  <c r="K1428" i="1"/>
  <c r="H1431" i="1"/>
  <c r="J1431" i="1"/>
  <c r="H1433" i="1"/>
  <c r="J1433" i="1"/>
  <c r="G1437" i="1"/>
  <c r="G1439" i="1"/>
  <c r="G1441" i="1"/>
  <c r="G1443" i="1"/>
  <c r="J1445" i="1"/>
  <c r="K1447" i="1"/>
  <c r="H1593" i="1"/>
  <c r="J1593" i="1"/>
  <c r="H1595" i="1"/>
  <c r="J1595" i="1"/>
  <c r="K1596" i="1"/>
  <c r="H1597" i="1"/>
  <c r="J1597" i="1"/>
  <c r="G1598" i="1"/>
  <c r="K1598" i="1"/>
  <c r="K1599" i="1"/>
  <c r="H1602" i="1"/>
  <c r="J1602" i="1"/>
  <c r="H1604" i="1"/>
  <c r="J1604" i="1"/>
  <c r="K1605" i="1"/>
  <c r="H1606" i="1"/>
  <c r="J1606" i="1"/>
  <c r="G1607" i="1"/>
  <c r="K1607" i="1"/>
  <c r="K1608" i="1"/>
  <c r="J1611" i="1"/>
  <c r="J1613" i="1"/>
  <c r="J1615" i="1"/>
  <c r="K1616" i="1"/>
  <c r="G1617" i="1"/>
  <c r="H1618" i="1"/>
  <c r="J1618" i="1"/>
  <c r="H1620" i="1"/>
  <c r="J1620" i="1"/>
  <c r="H1622" i="1"/>
  <c r="J1622" i="1"/>
  <c r="G1623" i="1"/>
  <c r="K1623" i="1"/>
  <c r="G1625" i="1"/>
  <c r="K1625" i="1"/>
  <c r="G1626" i="1"/>
  <c r="K1626" i="1"/>
  <c r="G1628" i="1"/>
  <c r="K1628" i="1"/>
  <c r="G1630" i="1"/>
  <c r="K1630" i="1"/>
  <c r="H1633" i="1"/>
  <c r="J1633" i="1"/>
  <c r="H1636" i="1"/>
  <c r="J1636" i="1"/>
  <c r="H1638" i="1"/>
  <c r="J1638" i="1"/>
  <c r="H1640" i="1"/>
  <c r="J1640" i="1"/>
  <c r="G1641" i="1"/>
  <c r="K1641" i="1"/>
  <c r="G1643" i="1"/>
  <c r="K1643" i="1"/>
  <c r="G1644" i="1"/>
  <c r="K1644" i="1"/>
  <c r="G1646" i="1"/>
  <c r="K1646" i="1"/>
  <c r="G1648" i="1"/>
  <c r="K1648" i="1"/>
  <c r="H1651" i="1"/>
  <c r="J1651" i="1"/>
  <c r="H1654" i="1"/>
  <c r="J1654" i="1"/>
  <c r="H1656" i="1"/>
  <c r="J1656" i="1"/>
  <c r="H1658" i="1"/>
  <c r="J1658" i="1"/>
  <c r="G1659" i="1"/>
  <c r="K1659" i="1"/>
  <c r="G1661" i="1"/>
  <c r="K1661" i="1"/>
  <c r="G1662" i="1"/>
  <c r="K1662" i="1"/>
  <c r="G1664" i="1"/>
  <c r="K1664" i="1"/>
  <c r="G1666" i="1"/>
  <c r="K1666" i="1"/>
  <c r="H1672" i="1"/>
  <c r="J1672" i="1"/>
  <c r="H1674" i="1"/>
  <c r="J1674" i="1"/>
  <c r="H1676" i="1"/>
  <c r="J1676" i="1"/>
  <c r="H1687" i="1"/>
  <c r="J1687" i="1"/>
  <c r="K1335" i="1"/>
  <c r="J1336" i="1"/>
  <c r="M1336" i="1" s="1"/>
  <c r="H1397" i="1"/>
  <c r="K1398" i="1"/>
  <c r="J1399" i="1"/>
  <c r="K1416" i="1"/>
  <c r="H1417" i="1"/>
  <c r="G1418" i="1"/>
  <c r="G1419" i="1"/>
  <c r="I1419" i="1" s="1"/>
  <c r="G1421" i="1"/>
  <c r="K1449" i="1"/>
  <c r="G1453" i="1"/>
  <c r="K1453" i="1"/>
  <c r="G1463" i="1"/>
  <c r="K1463" i="1"/>
  <c r="G1464" i="1"/>
  <c r="K1464" i="1"/>
  <c r="G1466" i="1"/>
  <c r="K1466" i="1"/>
  <c r="G1468" i="1"/>
  <c r="K1468" i="1"/>
  <c r="H1471" i="1"/>
  <c r="J1471" i="1"/>
  <c r="G1472" i="1"/>
  <c r="K1472" i="1"/>
  <c r="H1474" i="1"/>
  <c r="J1474" i="1"/>
  <c r="H1476" i="1"/>
  <c r="J1476" i="1"/>
  <c r="H1478" i="1"/>
  <c r="J1478" i="1"/>
  <c r="G1479" i="1"/>
  <c r="K1479" i="1"/>
  <c r="G1482" i="1"/>
  <c r="K1482" i="1"/>
  <c r="G1484" i="1"/>
  <c r="K1484" i="1"/>
  <c r="G1486" i="1"/>
  <c r="K1486" i="1"/>
  <c r="H1489" i="1"/>
  <c r="J1489" i="1"/>
  <c r="G1490" i="1"/>
  <c r="K1490" i="1"/>
  <c r="H1492" i="1"/>
  <c r="J1492" i="1"/>
  <c r="H1494" i="1"/>
  <c r="J1494" i="1"/>
  <c r="H1496" i="1"/>
  <c r="J1496" i="1"/>
  <c r="G1497" i="1"/>
  <c r="K1497" i="1"/>
  <c r="G1500" i="1"/>
  <c r="K1500" i="1"/>
  <c r="G1502" i="1"/>
  <c r="K1502" i="1"/>
  <c r="G1504" i="1"/>
  <c r="K1504" i="1"/>
  <c r="H1507" i="1"/>
  <c r="J1507" i="1"/>
  <c r="H1510" i="1"/>
  <c r="J1510" i="1"/>
  <c r="H1512" i="1"/>
  <c r="J1512" i="1"/>
  <c r="H1514" i="1"/>
  <c r="J1514" i="1"/>
  <c r="G1515" i="1"/>
  <c r="K1515" i="1"/>
  <c r="G1517" i="1"/>
  <c r="K1517" i="1"/>
  <c r="G1518" i="1"/>
  <c r="K1518" i="1"/>
  <c r="G1520" i="1"/>
  <c r="K1520" i="1"/>
  <c r="G1522" i="1"/>
  <c r="K1522" i="1"/>
  <c r="H1525" i="1"/>
  <c r="J1525" i="1"/>
  <c r="H1528" i="1"/>
  <c r="J1528" i="1"/>
  <c r="H1530" i="1"/>
  <c r="J1530" i="1"/>
  <c r="H1532" i="1"/>
  <c r="J1532" i="1"/>
  <c r="G1533" i="1"/>
  <c r="K1533" i="1"/>
  <c r="G1535" i="1"/>
  <c r="K1535" i="1"/>
  <c r="G1536" i="1"/>
  <c r="K1536" i="1"/>
  <c r="G1538" i="1"/>
  <c r="K1538" i="1"/>
  <c r="G1540" i="1"/>
  <c r="K1540" i="1"/>
  <c r="H1543" i="1"/>
  <c r="J1543" i="1"/>
  <c r="H1546" i="1"/>
  <c r="J1546" i="1"/>
  <c r="H1548" i="1"/>
  <c r="J1548" i="1"/>
  <c r="H1550" i="1"/>
  <c r="J1550" i="1"/>
  <c r="G1551" i="1"/>
  <c r="K1551" i="1"/>
  <c r="G1553" i="1"/>
  <c r="K1553" i="1"/>
  <c r="G1554" i="1"/>
  <c r="K1554" i="1"/>
  <c r="G1556" i="1"/>
  <c r="K1556" i="1"/>
  <c r="G1558" i="1"/>
  <c r="K1558" i="1"/>
  <c r="H1561" i="1"/>
  <c r="J1561" i="1"/>
  <c r="H1564" i="1"/>
  <c r="J1564" i="1"/>
  <c r="H1566" i="1"/>
  <c r="J1566" i="1"/>
  <c r="H1568" i="1"/>
  <c r="J1568" i="1"/>
  <c r="G1569" i="1"/>
  <c r="K1569" i="1"/>
  <c r="G1571" i="1"/>
  <c r="K1572" i="1"/>
  <c r="K1574" i="1"/>
  <c r="K1576" i="1"/>
  <c r="K1583" i="1"/>
  <c r="H1584" i="1"/>
  <c r="J1584" i="1"/>
  <c r="K1585" i="1"/>
  <c r="H1663" i="1"/>
  <c r="J1663" i="1"/>
  <c r="H1665" i="1"/>
  <c r="J1665" i="1"/>
  <c r="H1667" i="1"/>
  <c r="J1667" i="1"/>
  <c r="G1668" i="1"/>
  <c r="K1668" i="1"/>
  <c r="G1670" i="1"/>
  <c r="K1670" i="1"/>
  <c r="G1671" i="1"/>
  <c r="K1671" i="1"/>
  <c r="G1673" i="1"/>
  <c r="K1673" i="1"/>
  <c r="G1675" i="1"/>
  <c r="K1675" i="1"/>
  <c r="H1678" i="1"/>
  <c r="J1678" i="1"/>
  <c r="H1681" i="1"/>
  <c r="J1681" i="1"/>
  <c r="H1683" i="1"/>
  <c r="J1683" i="1"/>
  <c r="H1685" i="1"/>
  <c r="J1685" i="1"/>
  <c r="G1686" i="1"/>
  <c r="K1686" i="1"/>
  <c r="G1688" i="1"/>
  <c r="K1688" i="1"/>
  <c r="G1689" i="1"/>
  <c r="K1689" i="1"/>
  <c r="G1691" i="1"/>
  <c r="K1691" i="1"/>
  <c r="G1693" i="1"/>
  <c r="K1693" i="1"/>
  <c r="H1696" i="1"/>
  <c r="J1696" i="1"/>
  <c r="H1699" i="1"/>
  <c r="H1701" i="1"/>
  <c r="H1703" i="1"/>
  <c r="K1704" i="1"/>
  <c r="G1706" i="1"/>
  <c r="K1707" i="1"/>
  <c r="H1708" i="1"/>
  <c r="J1708" i="1"/>
  <c r="J1710" i="1"/>
  <c r="J1712" i="1"/>
  <c r="J1714" i="1"/>
  <c r="G1717" i="1"/>
  <c r="J1717" i="1"/>
  <c r="G1719" i="1"/>
  <c r="J1719" i="1"/>
  <c r="G1721" i="1"/>
  <c r="J1721" i="1"/>
  <c r="G1723" i="1"/>
  <c r="J1723" i="1"/>
  <c r="G1725" i="1"/>
  <c r="J1725" i="1"/>
  <c r="G1727" i="1"/>
  <c r="J1727" i="1"/>
  <c r="G1729" i="1"/>
  <c r="J1729" i="1"/>
  <c r="G1730" i="1"/>
  <c r="J1730" i="1"/>
  <c r="H1733" i="1"/>
  <c r="K1733" i="1"/>
  <c r="G1735" i="1"/>
  <c r="J1735" i="1"/>
  <c r="G1738" i="1"/>
  <c r="J1738" i="1"/>
  <c r="G1740" i="1"/>
  <c r="J1740" i="1"/>
  <c r="G1741" i="1"/>
  <c r="J1741" i="1"/>
  <c r="G1743" i="1"/>
  <c r="J1743" i="1"/>
  <c r="G1744" i="1"/>
  <c r="J1744" i="1"/>
  <c r="G1746" i="1"/>
  <c r="J1746" i="1"/>
  <c r="G1748" i="1"/>
  <c r="J1748" i="1"/>
  <c r="G1752" i="1"/>
  <c r="J1752" i="1"/>
  <c r="G1754" i="1"/>
  <c r="J1754" i="1"/>
  <c r="G1756" i="1"/>
  <c r="J1756" i="1"/>
  <c r="G1758" i="1"/>
  <c r="K1758" i="1"/>
  <c r="G1760" i="1"/>
  <c r="K1760" i="1"/>
  <c r="H1762" i="1"/>
  <c r="J1762" i="1"/>
  <c r="H1764" i="1"/>
  <c r="J1764" i="1"/>
  <c r="H1767" i="1"/>
  <c r="K1768" i="1"/>
  <c r="H1770" i="1"/>
  <c r="H1772" i="1"/>
  <c r="J1776" i="1"/>
  <c r="H1778" i="1"/>
  <c r="G1782" i="1"/>
  <c r="J1782" i="1"/>
  <c r="G1785" i="1"/>
  <c r="K1785" i="1"/>
  <c r="H1786" i="1"/>
  <c r="J1786" i="1"/>
  <c r="H1789" i="1"/>
  <c r="J1789" i="1"/>
  <c r="H1816" i="1"/>
  <c r="J1816" i="1"/>
  <c r="H1818" i="1"/>
  <c r="J1818" i="1"/>
  <c r="G1788" i="1"/>
  <c r="K1788" i="1"/>
  <c r="G1790" i="1"/>
  <c r="K1790" i="1"/>
  <c r="H1791" i="1"/>
  <c r="J1791" i="1"/>
  <c r="H1793" i="1"/>
  <c r="J1793" i="1"/>
  <c r="G1796" i="1"/>
  <c r="K1796" i="1"/>
  <c r="G1799" i="1"/>
  <c r="K1799" i="1"/>
  <c r="G1801" i="1"/>
  <c r="K1801" i="1"/>
  <c r="G1803" i="1"/>
  <c r="K1803" i="1"/>
  <c r="H1804" i="1"/>
  <c r="J1804" i="1"/>
  <c r="G1805" i="1"/>
  <c r="K1805" i="1"/>
  <c r="H1807" i="1"/>
  <c r="J1807" i="1"/>
  <c r="H1809" i="1"/>
  <c r="J1809" i="1"/>
  <c r="H1811" i="1"/>
  <c r="J1811" i="1"/>
  <c r="H1813" i="1"/>
  <c r="J1813" i="1"/>
  <c r="G1815" i="1"/>
  <c r="K1815" i="1"/>
  <c r="G1817" i="1"/>
  <c r="K1817" i="1"/>
  <c r="G1819" i="1"/>
  <c r="K1819" i="1"/>
  <c r="H1820" i="1"/>
  <c r="J1820" i="1"/>
  <c r="G1823" i="1"/>
  <c r="K1823" i="1"/>
  <c r="H1825" i="1"/>
  <c r="J1825" i="1"/>
  <c r="H1828" i="1"/>
  <c r="H1830" i="1"/>
  <c r="K1831" i="1"/>
  <c r="H1833" i="1"/>
  <c r="J1833" i="1"/>
  <c r="G1834" i="1"/>
  <c r="H1835" i="1"/>
  <c r="G1836" i="1"/>
  <c r="G1838" i="1"/>
  <c r="J1842" i="1"/>
  <c r="J1844" i="1"/>
  <c r="G1846" i="1"/>
  <c r="J1846" i="1"/>
  <c r="G1848" i="1"/>
  <c r="J1848" i="1"/>
  <c r="H1850" i="1"/>
  <c r="K1850" i="1"/>
  <c r="G1852" i="1"/>
  <c r="J1852" i="1"/>
  <c r="G1854" i="1"/>
  <c r="J1854" i="1"/>
  <c r="G1857" i="1"/>
  <c r="J1857" i="1"/>
  <c r="G1858" i="1"/>
  <c r="J1858" i="1"/>
  <c r="G1860" i="1"/>
  <c r="J1860" i="1"/>
  <c r="G1862" i="1"/>
  <c r="J1862" i="1"/>
  <c r="G1863" i="1"/>
  <c r="J1863" i="1"/>
  <c r="G1865" i="1"/>
  <c r="J1865" i="1"/>
  <c r="H1868" i="1"/>
  <c r="K1868" i="1"/>
  <c r="G1871" i="1"/>
  <c r="H1880" i="1"/>
  <c r="H1882" i="1"/>
  <c r="J1882" i="1"/>
  <c r="H1884" i="1"/>
  <c r="J1884" i="1"/>
  <c r="H1886" i="1"/>
  <c r="J1886" i="1"/>
  <c r="H1887" i="1"/>
  <c r="J1887" i="1"/>
  <c r="G1890" i="1"/>
  <c r="K1890" i="1"/>
  <c r="G1892" i="1"/>
  <c r="K1892" i="1"/>
  <c r="G1894" i="1"/>
  <c r="K1894" i="1"/>
  <c r="G1897" i="1"/>
  <c r="K1897" i="1"/>
  <c r="G1898" i="1"/>
  <c r="K1898" i="1"/>
  <c r="G1900" i="1"/>
  <c r="K1900" i="1"/>
  <c r="G1902" i="1"/>
  <c r="K1902" i="1"/>
  <c r="G1905" i="1"/>
  <c r="K1905" i="1"/>
  <c r="G1907" i="1"/>
  <c r="K1907" i="1"/>
  <c r="H1908" i="1"/>
  <c r="J1908" i="1"/>
  <c r="G1924" i="1"/>
  <c r="K1924" i="1"/>
  <c r="K1610" i="1"/>
  <c r="J1610" i="1"/>
  <c r="H1611" i="1"/>
  <c r="G1611" i="1"/>
  <c r="H1610" i="1"/>
  <c r="K1612" i="1"/>
  <c r="J1612" i="1"/>
  <c r="K1611" i="1"/>
  <c r="H1613" i="1"/>
  <c r="G1613" i="1"/>
  <c r="H1612" i="1"/>
  <c r="K1614" i="1"/>
  <c r="J1614" i="1"/>
  <c r="K1613" i="1"/>
  <c r="H1615" i="1"/>
  <c r="G1615" i="1"/>
  <c r="H1614" i="1"/>
  <c r="G1616" i="1"/>
  <c r="H1616" i="1"/>
  <c r="K1617" i="1"/>
  <c r="J1617" i="1"/>
  <c r="J1616" i="1"/>
  <c r="K1615" i="1"/>
  <c r="H1454" i="1"/>
  <c r="H1455" i="1"/>
  <c r="G1456" i="1"/>
  <c r="K1456" i="1"/>
  <c r="H1457" i="1"/>
  <c r="J1457" i="1"/>
  <c r="G1458" i="1"/>
  <c r="K1458" i="1"/>
  <c r="H1459" i="1"/>
  <c r="J1459" i="1"/>
  <c r="G1460" i="1"/>
  <c r="K1460" i="1"/>
  <c r="H1461" i="1"/>
  <c r="J1461" i="1"/>
  <c r="G1462" i="1"/>
  <c r="K1462" i="1"/>
  <c r="H1463" i="1"/>
  <c r="J1463" i="1"/>
  <c r="H1464" i="1"/>
  <c r="J1464" i="1"/>
  <c r="G1465" i="1"/>
  <c r="I1465" i="1" s="1"/>
  <c r="K1465" i="1"/>
  <c r="H1466" i="1"/>
  <c r="J1466" i="1"/>
  <c r="G1467" i="1"/>
  <c r="I1467" i="1" s="1"/>
  <c r="K1467" i="1"/>
  <c r="H1468" i="1"/>
  <c r="J1468" i="1"/>
  <c r="G1469" i="1"/>
  <c r="I1469" i="1" s="1"/>
  <c r="K1469" i="1"/>
  <c r="H1470" i="1"/>
  <c r="J1470" i="1"/>
  <c r="G1471" i="1"/>
  <c r="K1471" i="1"/>
  <c r="H1472" i="1"/>
  <c r="J1472" i="1"/>
  <c r="H1473" i="1"/>
  <c r="J1473" i="1"/>
  <c r="G1474" i="1"/>
  <c r="K1474" i="1"/>
  <c r="H1475" i="1"/>
  <c r="J1475" i="1"/>
  <c r="G1476" i="1"/>
  <c r="K1476" i="1"/>
  <c r="H1477" i="1"/>
  <c r="J1477" i="1"/>
  <c r="G1478" i="1"/>
  <c r="K1478" i="1"/>
  <c r="H1479" i="1"/>
  <c r="J1479" i="1"/>
  <c r="G1480" i="1"/>
  <c r="K1480" i="1"/>
  <c r="H1481" i="1"/>
  <c r="I1481" i="1" s="1"/>
  <c r="J1481" i="1"/>
  <c r="H1482" i="1"/>
  <c r="J1482" i="1"/>
  <c r="G1483" i="1"/>
  <c r="K1483" i="1"/>
  <c r="H1484" i="1"/>
  <c r="J1484" i="1"/>
  <c r="G1485" i="1"/>
  <c r="K1485" i="1"/>
  <c r="H1486" i="1"/>
  <c r="J1486" i="1"/>
  <c r="G1487" i="1"/>
  <c r="K1487" i="1"/>
  <c r="H1488" i="1"/>
  <c r="I1488" i="1" s="1"/>
  <c r="J1488" i="1"/>
  <c r="G1489" i="1"/>
  <c r="K1489" i="1"/>
  <c r="H1490" i="1"/>
  <c r="J1490" i="1"/>
  <c r="H1491" i="1"/>
  <c r="I1491" i="1" s="1"/>
  <c r="J1491" i="1"/>
  <c r="G1492" i="1"/>
  <c r="K1492" i="1"/>
  <c r="H1493" i="1"/>
  <c r="I1493" i="1" s="1"/>
  <c r="J1493" i="1"/>
  <c r="G1494" i="1"/>
  <c r="K1494" i="1"/>
  <c r="H1495" i="1"/>
  <c r="I1495" i="1" s="1"/>
  <c r="J1495" i="1"/>
  <c r="G1496" i="1"/>
  <c r="K1496" i="1"/>
  <c r="H1497" i="1"/>
  <c r="J1497" i="1"/>
  <c r="G1498" i="1"/>
  <c r="K1498" i="1"/>
  <c r="H1499" i="1"/>
  <c r="J1499" i="1"/>
  <c r="H1500" i="1"/>
  <c r="J1500" i="1"/>
  <c r="G1501" i="1"/>
  <c r="I1501" i="1" s="1"/>
  <c r="K1501" i="1"/>
  <c r="H1502" i="1"/>
  <c r="J1502" i="1"/>
  <c r="G1503" i="1"/>
  <c r="I1503" i="1" s="1"/>
  <c r="K1503" i="1"/>
  <c r="H1504" i="1"/>
  <c r="J1504" i="1"/>
  <c r="G1505" i="1"/>
  <c r="I1505" i="1" s="1"/>
  <c r="K1505" i="1"/>
  <c r="H1506" i="1"/>
  <c r="J1506" i="1"/>
  <c r="G1507" i="1"/>
  <c r="K1507" i="1"/>
  <c r="H1508" i="1"/>
  <c r="I1508" i="1" s="1"/>
  <c r="J1508" i="1"/>
  <c r="H1509" i="1"/>
  <c r="J1509" i="1"/>
  <c r="G1510" i="1"/>
  <c r="K1510" i="1"/>
  <c r="H1511" i="1"/>
  <c r="J1511" i="1"/>
  <c r="G1512" i="1"/>
  <c r="K1512" i="1"/>
  <c r="H1513" i="1"/>
  <c r="J1513" i="1"/>
  <c r="G1514" i="1"/>
  <c r="K1514" i="1"/>
  <c r="H1515" i="1"/>
  <c r="J1515" i="1"/>
  <c r="G1516" i="1"/>
  <c r="K1516" i="1"/>
  <c r="H1517" i="1"/>
  <c r="J1517" i="1"/>
  <c r="H1518" i="1"/>
  <c r="J1518" i="1"/>
  <c r="G1519" i="1"/>
  <c r="I1519" i="1" s="1"/>
  <c r="K1519" i="1"/>
  <c r="H1520" i="1"/>
  <c r="J1520" i="1"/>
  <c r="G1521" i="1"/>
  <c r="I1521" i="1" s="1"/>
  <c r="K1521" i="1"/>
  <c r="H1522" i="1"/>
  <c r="J1522" i="1"/>
  <c r="G1523" i="1"/>
  <c r="I1523" i="1" s="1"/>
  <c r="K1523" i="1"/>
  <c r="H1524" i="1"/>
  <c r="J1524" i="1"/>
  <c r="G1525" i="1"/>
  <c r="K1525" i="1"/>
  <c r="H1526" i="1"/>
  <c r="I1526" i="1" s="1"/>
  <c r="J1526" i="1"/>
  <c r="H1527" i="1"/>
  <c r="J1527" i="1"/>
  <c r="G1528" i="1"/>
  <c r="K1528" i="1"/>
  <c r="H1529" i="1"/>
  <c r="J1529" i="1"/>
  <c r="G1530" i="1"/>
  <c r="K1530" i="1"/>
  <c r="H1531" i="1"/>
  <c r="J1531" i="1"/>
  <c r="G1532" i="1"/>
  <c r="K1532" i="1"/>
  <c r="H1533" i="1"/>
  <c r="J1533" i="1"/>
  <c r="G1534" i="1"/>
  <c r="K1534" i="1"/>
  <c r="H1535" i="1"/>
  <c r="J1535" i="1"/>
  <c r="H1536" i="1"/>
  <c r="J1536" i="1"/>
  <c r="G1537" i="1"/>
  <c r="I1537" i="1" s="1"/>
  <c r="K1537" i="1"/>
  <c r="H1538" i="1"/>
  <c r="J1538" i="1"/>
  <c r="G1539" i="1"/>
  <c r="I1539" i="1" s="1"/>
  <c r="K1539" i="1"/>
  <c r="H1540" i="1"/>
  <c r="J1540" i="1"/>
  <c r="G1541" i="1"/>
  <c r="I1541" i="1" s="1"/>
  <c r="K1541" i="1"/>
  <c r="H1542" i="1"/>
  <c r="J1542" i="1"/>
  <c r="G1543" i="1"/>
  <c r="K1543" i="1"/>
  <c r="H1544" i="1"/>
  <c r="I1544" i="1" s="1"/>
  <c r="J1544" i="1"/>
  <c r="H1545" i="1"/>
  <c r="J1545" i="1"/>
  <c r="G1546" i="1"/>
  <c r="K1546" i="1"/>
  <c r="H1547" i="1"/>
  <c r="J1547" i="1"/>
  <c r="G1548" i="1"/>
  <c r="K1548" i="1"/>
  <c r="H1549" i="1"/>
  <c r="J1549" i="1"/>
  <c r="G1550" i="1"/>
  <c r="K1550" i="1"/>
  <c r="H1551" i="1"/>
  <c r="J1551" i="1"/>
  <c r="G1552" i="1"/>
  <c r="K1552" i="1"/>
  <c r="H1553" i="1"/>
  <c r="J1553" i="1"/>
  <c r="H1554" i="1"/>
  <c r="J1554" i="1"/>
  <c r="G1555" i="1"/>
  <c r="I1555" i="1" s="1"/>
  <c r="K1555" i="1"/>
  <c r="H1556" i="1"/>
  <c r="J1556" i="1"/>
  <c r="G1557" i="1"/>
  <c r="I1557" i="1" s="1"/>
  <c r="K1557" i="1"/>
  <c r="H1558" i="1"/>
  <c r="J1558" i="1"/>
  <c r="G1559" i="1"/>
  <c r="I1559" i="1" s="1"/>
  <c r="K1559" i="1"/>
  <c r="H1560" i="1"/>
  <c r="J1560" i="1"/>
  <c r="G1561" i="1"/>
  <c r="K1561" i="1"/>
  <c r="H1562" i="1"/>
  <c r="I1562" i="1" s="1"/>
  <c r="J1562" i="1"/>
  <c r="H1563" i="1"/>
  <c r="J1563" i="1"/>
  <c r="G1564" i="1"/>
  <c r="K1564" i="1"/>
  <c r="H1565" i="1"/>
  <c r="J1565" i="1"/>
  <c r="G1566" i="1"/>
  <c r="K1566" i="1"/>
  <c r="H1567" i="1"/>
  <c r="J1567" i="1"/>
  <c r="G1568" i="1"/>
  <c r="K1568" i="1"/>
  <c r="H1569" i="1"/>
  <c r="J1569" i="1"/>
  <c r="G1570" i="1"/>
  <c r="G1573" i="1"/>
  <c r="I1573" i="1" s="1"/>
  <c r="G1575" i="1"/>
  <c r="I1575" i="1" s="1"/>
  <c r="G1577" i="1"/>
  <c r="I1577" i="1" s="1"/>
  <c r="G1579" i="1"/>
  <c r="G1582" i="1"/>
  <c r="I1582" i="1" s="1"/>
  <c r="G1584" i="1"/>
  <c r="G1586" i="1"/>
  <c r="I1586" i="1" s="1"/>
  <c r="G1588" i="1"/>
  <c r="G1591" i="1"/>
  <c r="I1591" i="1" s="1"/>
  <c r="G1593" i="1"/>
  <c r="G1595" i="1"/>
  <c r="G1597" i="1"/>
  <c r="G1600" i="1"/>
  <c r="I1600" i="1" s="1"/>
  <c r="G1602" i="1"/>
  <c r="G1604" i="1"/>
  <c r="G1606" i="1"/>
  <c r="G1609" i="1"/>
  <c r="I1609" i="1" s="1"/>
  <c r="G1454" i="1"/>
  <c r="K1454" i="1"/>
  <c r="G1455" i="1"/>
  <c r="K1455" i="1"/>
  <c r="H1456" i="1"/>
  <c r="J1456" i="1"/>
  <c r="G1457" i="1"/>
  <c r="K1457" i="1"/>
  <c r="H1458" i="1"/>
  <c r="J1458" i="1"/>
  <c r="G1459" i="1"/>
  <c r="K1459" i="1"/>
  <c r="H1460" i="1"/>
  <c r="J1460" i="1"/>
  <c r="G1461" i="1"/>
  <c r="K1461" i="1"/>
  <c r="J1570" i="1"/>
  <c r="K1571" i="1"/>
  <c r="G1572" i="1"/>
  <c r="J1573" i="1"/>
  <c r="G1574" i="1"/>
  <c r="J1575" i="1"/>
  <c r="G1576" i="1"/>
  <c r="J1577" i="1"/>
  <c r="G1578" i="1"/>
  <c r="K1570" i="1"/>
  <c r="H1571" i="1"/>
  <c r="J1571" i="1"/>
  <c r="H1572" i="1"/>
  <c r="J1572" i="1"/>
  <c r="G1581" i="1"/>
  <c r="K1573" i="1"/>
  <c r="H1574" i="1"/>
  <c r="J1574" i="1"/>
  <c r="G1583" i="1"/>
  <c r="K1575" i="1"/>
  <c r="H1576" i="1"/>
  <c r="J1576" i="1"/>
  <c r="G1585" i="1"/>
  <c r="K1577" i="1"/>
  <c r="H1578" i="1"/>
  <c r="J1578" i="1"/>
  <c r="G1587" i="1"/>
  <c r="K1579" i="1"/>
  <c r="H1580" i="1"/>
  <c r="I1580" i="1" s="1"/>
  <c r="J1580" i="1"/>
  <c r="H1581" i="1"/>
  <c r="J1581" i="1"/>
  <c r="G1590" i="1"/>
  <c r="K1582" i="1"/>
  <c r="H1583" i="1"/>
  <c r="J1583" i="1"/>
  <c r="G1592" i="1"/>
  <c r="K1584" i="1"/>
  <c r="H1585" i="1"/>
  <c r="J1585" i="1"/>
  <c r="G1594" i="1"/>
  <c r="K1586" i="1"/>
  <c r="H1587" i="1"/>
  <c r="J1587" i="1"/>
  <c r="G1596" i="1"/>
  <c r="K1588" i="1"/>
  <c r="H1589" i="1"/>
  <c r="I1589" i="1" s="1"/>
  <c r="J1589" i="1"/>
  <c r="H1590" i="1"/>
  <c r="J1590" i="1"/>
  <c r="G1599" i="1"/>
  <c r="K1591" i="1"/>
  <c r="H1592" i="1"/>
  <c r="J1592" i="1"/>
  <c r="G1601" i="1"/>
  <c r="K1593" i="1"/>
  <c r="H1594" i="1"/>
  <c r="J1594" i="1"/>
  <c r="G1603" i="1"/>
  <c r="K1595" i="1"/>
  <c r="H1596" i="1"/>
  <c r="J1596" i="1"/>
  <c r="G1605" i="1"/>
  <c r="K1597" i="1"/>
  <c r="H1598" i="1"/>
  <c r="J1598" i="1"/>
  <c r="H1599" i="1"/>
  <c r="J1599" i="1"/>
  <c r="G1608" i="1"/>
  <c r="K1600" i="1"/>
  <c r="H1601" i="1"/>
  <c r="J1601" i="1"/>
  <c r="G1610" i="1"/>
  <c r="K1602" i="1"/>
  <c r="H1603" i="1"/>
  <c r="J1603" i="1"/>
  <c r="G1612" i="1"/>
  <c r="K1604" i="1"/>
  <c r="H1605" i="1"/>
  <c r="J1605" i="1"/>
  <c r="G1614" i="1"/>
  <c r="K1606" i="1"/>
  <c r="H1607" i="1"/>
  <c r="J1607" i="1"/>
  <c r="H1608" i="1"/>
  <c r="J1608" i="1"/>
  <c r="K1609" i="1"/>
  <c r="K1709" i="1"/>
  <c r="J1709" i="1"/>
  <c r="H1710" i="1"/>
  <c r="G1710" i="1"/>
  <c r="K1711" i="1"/>
  <c r="J1711" i="1"/>
  <c r="H1712" i="1"/>
  <c r="G1712" i="1"/>
  <c r="K1713" i="1"/>
  <c r="J1713" i="1"/>
  <c r="H1714" i="1"/>
  <c r="G1714" i="1"/>
  <c r="G1715" i="1"/>
  <c r="H1715" i="1"/>
  <c r="K1716" i="1"/>
  <c r="J1716" i="1"/>
  <c r="H1617" i="1"/>
  <c r="G1618" i="1"/>
  <c r="K1618" i="1"/>
  <c r="H1619" i="1"/>
  <c r="I1619" i="1" s="1"/>
  <c r="J1619" i="1"/>
  <c r="G1620" i="1"/>
  <c r="K1620" i="1"/>
  <c r="H1621" i="1"/>
  <c r="J1621" i="1"/>
  <c r="G1622" i="1"/>
  <c r="K1622" i="1"/>
  <c r="H1623" i="1"/>
  <c r="J1623" i="1"/>
  <c r="G1624" i="1"/>
  <c r="K1624" i="1"/>
  <c r="H1625" i="1"/>
  <c r="J1625" i="1"/>
  <c r="H1626" i="1"/>
  <c r="J1626" i="1"/>
  <c r="G1627" i="1"/>
  <c r="I1627" i="1" s="1"/>
  <c r="K1627" i="1"/>
  <c r="H1628" i="1"/>
  <c r="J1628" i="1"/>
  <c r="G1629" i="1"/>
  <c r="K1629" i="1"/>
  <c r="H1630" i="1"/>
  <c r="J1630" i="1"/>
  <c r="G1631" i="1"/>
  <c r="I1631" i="1" s="1"/>
  <c r="K1631" i="1"/>
  <c r="H1632" i="1"/>
  <c r="I1632" i="1" s="1"/>
  <c r="J1632" i="1"/>
  <c r="G1633" i="1"/>
  <c r="K1633" i="1"/>
  <c r="H1634" i="1"/>
  <c r="I1634" i="1" s="1"/>
  <c r="J1634" i="1"/>
  <c r="H1635" i="1"/>
  <c r="J1635" i="1"/>
  <c r="G1636" i="1"/>
  <c r="K1636" i="1"/>
  <c r="H1637" i="1"/>
  <c r="I1637" i="1" s="1"/>
  <c r="J1637" i="1"/>
  <c r="G1638" i="1"/>
  <c r="K1638" i="1"/>
  <c r="H1639" i="1"/>
  <c r="J1639" i="1"/>
  <c r="G1640" i="1"/>
  <c r="K1640" i="1"/>
  <c r="H1641" i="1"/>
  <c r="J1641" i="1"/>
  <c r="G1642" i="1"/>
  <c r="K1642" i="1"/>
  <c r="H1643" i="1"/>
  <c r="I1643" i="1" s="1"/>
  <c r="J1643" i="1"/>
  <c r="H1644" i="1"/>
  <c r="J1644" i="1"/>
  <c r="G1645" i="1"/>
  <c r="I1645" i="1" s="1"/>
  <c r="K1645" i="1"/>
  <c r="H1646" i="1"/>
  <c r="I1646" i="1" s="1"/>
  <c r="J1646" i="1"/>
  <c r="G1647" i="1"/>
  <c r="I1647" i="1" s="1"/>
  <c r="K1647" i="1"/>
  <c r="H1648" i="1"/>
  <c r="J1648" i="1"/>
  <c r="G1649" i="1"/>
  <c r="I1649" i="1" s="1"/>
  <c r="K1649" i="1"/>
  <c r="H1650" i="1"/>
  <c r="I1650" i="1" s="1"/>
  <c r="J1650" i="1"/>
  <c r="G1651" i="1"/>
  <c r="K1651" i="1"/>
  <c r="H1652" i="1"/>
  <c r="I1652" i="1" s="1"/>
  <c r="J1652" i="1"/>
  <c r="H1653" i="1"/>
  <c r="J1653" i="1"/>
  <c r="G1654" i="1"/>
  <c r="K1654" i="1"/>
  <c r="H1655" i="1"/>
  <c r="I1655" i="1" s="1"/>
  <c r="J1655" i="1"/>
  <c r="G1656" i="1"/>
  <c r="K1656" i="1"/>
  <c r="H1657" i="1"/>
  <c r="J1657" i="1"/>
  <c r="G1658" i="1"/>
  <c r="K1658" i="1"/>
  <c r="H1659" i="1"/>
  <c r="J1659" i="1"/>
  <c r="G1660" i="1"/>
  <c r="K1660" i="1"/>
  <c r="H1661" i="1"/>
  <c r="J1661" i="1"/>
  <c r="H1662" i="1"/>
  <c r="J1662" i="1"/>
  <c r="G1663" i="1"/>
  <c r="K1663" i="1"/>
  <c r="H1664" i="1"/>
  <c r="J1664" i="1"/>
  <c r="G1665" i="1"/>
  <c r="K1665" i="1"/>
  <c r="H1666" i="1"/>
  <c r="J1666" i="1"/>
  <c r="G1667" i="1"/>
  <c r="K1667" i="1"/>
  <c r="H1668" i="1"/>
  <c r="J1668" i="1"/>
  <c r="G1669" i="1"/>
  <c r="K1669" i="1"/>
  <c r="H1670" i="1"/>
  <c r="J1670" i="1"/>
  <c r="H1671" i="1"/>
  <c r="J1671" i="1"/>
  <c r="G1672" i="1"/>
  <c r="K1672" i="1"/>
  <c r="H1673" i="1"/>
  <c r="J1673" i="1"/>
  <c r="G1674" i="1"/>
  <c r="K1674" i="1"/>
  <c r="H1675" i="1"/>
  <c r="J1675" i="1"/>
  <c r="G1676" i="1"/>
  <c r="K1676" i="1"/>
  <c r="H1677" i="1"/>
  <c r="I1677" i="1" s="1"/>
  <c r="J1677" i="1"/>
  <c r="G1678" i="1"/>
  <c r="K1678" i="1"/>
  <c r="H1679" i="1"/>
  <c r="I1679" i="1" s="1"/>
  <c r="J1679" i="1"/>
  <c r="H1680" i="1"/>
  <c r="I1680" i="1" s="1"/>
  <c r="J1680" i="1"/>
  <c r="G1681" i="1"/>
  <c r="K1681" i="1"/>
  <c r="H1682" i="1"/>
  <c r="I1682" i="1" s="1"/>
  <c r="J1682" i="1"/>
  <c r="G1683" i="1"/>
  <c r="K1683" i="1"/>
  <c r="H1684" i="1"/>
  <c r="I1684" i="1" s="1"/>
  <c r="J1684" i="1"/>
  <c r="G1685" i="1"/>
  <c r="K1685" i="1"/>
  <c r="H1686" i="1"/>
  <c r="J1686" i="1"/>
  <c r="G1687" i="1"/>
  <c r="K1687" i="1"/>
  <c r="H1688" i="1"/>
  <c r="J1688" i="1"/>
  <c r="H1689" i="1"/>
  <c r="J1689" i="1"/>
  <c r="G1690" i="1"/>
  <c r="I1690" i="1" s="1"/>
  <c r="K1690" i="1"/>
  <c r="H1691" i="1"/>
  <c r="J1691" i="1"/>
  <c r="G1692" i="1"/>
  <c r="I1692" i="1" s="1"/>
  <c r="K1692" i="1"/>
  <c r="H1693" i="1"/>
  <c r="J1693" i="1"/>
  <c r="G1694" i="1"/>
  <c r="I1694" i="1" s="1"/>
  <c r="K1694" i="1"/>
  <c r="H1695" i="1"/>
  <c r="J1695" i="1"/>
  <c r="G1696" i="1"/>
  <c r="K1696" i="1"/>
  <c r="H1697" i="1"/>
  <c r="I1697" i="1" s="1"/>
  <c r="J1697" i="1"/>
  <c r="H1698" i="1"/>
  <c r="I1698" i="1" s="1"/>
  <c r="J1698" i="1"/>
  <c r="G1699" i="1"/>
  <c r="G1701" i="1"/>
  <c r="G1703" i="1"/>
  <c r="G1705" i="1"/>
  <c r="G1708" i="1"/>
  <c r="J1699" i="1"/>
  <c r="G1700" i="1"/>
  <c r="J1701" i="1"/>
  <c r="G1702" i="1"/>
  <c r="J1703" i="1"/>
  <c r="G1704" i="1"/>
  <c r="J1705" i="1"/>
  <c r="K1706" i="1"/>
  <c r="G1707" i="1"/>
  <c r="K1699" i="1"/>
  <c r="H1700" i="1"/>
  <c r="J1700" i="1"/>
  <c r="G1709" i="1"/>
  <c r="K1701" i="1"/>
  <c r="H1702" i="1"/>
  <c r="J1702" i="1"/>
  <c r="G1711" i="1"/>
  <c r="K1703" i="1"/>
  <c r="H1704" i="1"/>
  <c r="J1704" i="1"/>
  <c r="G1713" i="1"/>
  <c r="K1705" i="1"/>
  <c r="H1706" i="1"/>
  <c r="J1706" i="1"/>
  <c r="H1707" i="1"/>
  <c r="J1707" i="1"/>
  <c r="K1708" i="1"/>
  <c r="J1777" i="1"/>
  <c r="K1776" i="1"/>
  <c r="K1777" i="1"/>
  <c r="K1778" i="1"/>
  <c r="J1778" i="1"/>
  <c r="G1779" i="1"/>
  <c r="G1778" i="1"/>
  <c r="H1777" i="1"/>
  <c r="I1777" i="1" s="1"/>
  <c r="H1779" i="1"/>
  <c r="J1780" i="1"/>
  <c r="K1779" i="1"/>
  <c r="K1780" i="1"/>
  <c r="G1781" i="1"/>
  <c r="H1780" i="1"/>
  <c r="I1780" i="1" s="1"/>
  <c r="H1781" i="1"/>
  <c r="H1709" i="1"/>
  <c r="K1710" i="1"/>
  <c r="H1711" i="1"/>
  <c r="K1712" i="1"/>
  <c r="H1713" i="1"/>
  <c r="K1714" i="1"/>
  <c r="J1715" i="1"/>
  <c r="H1716" i="1"/>
  <c r="I1716" i="1" s="1"/>
  <c r="K1717" i="1"/>
  <c r="H1718" i="1"/>
  <c r="I1718" i="1" s="1"/>
  <c r="K1719" i="1"/>
  <c r="H1720" i="1"/>
  <c r="K1721" i="1"/>
  <c r="H1722" i="1"/>
  <c r="I1722" i="1" s="1"/>
  <c r="K1723" i="1"/>
  <c r="J1724" i="1"/>
  <c r="H1725" i="1"/>
  <c r="K1726" i="1"/>
  <c r="H1727" i="1"/>
  <c r="K1728" i="1"/>
  <c r="H1729" i="1"/>
  <c r="K1730" i="1"/>
  <c r="H1731" i="1"/>
  <c r="I1731" i="1" s="1"/>
  <c r="K1732" i="1"/>
  <c r="J1733" i="1"/>
  <c r="H1734" i="1"/>
  <c r="I1734" i="1" s="1"/>
  <c r="K1735" i="1"/>
  <c r="H1736" i="1"/>
  <c r="I1736" i="1" s="1"/>
  <c r="K1737" i="1"/>
  <c r="H1738" i="1"/>
  <c r="K1739" i="1"/>
  <c r="H1740" i="1"/>
  <c r="K1741" i="1"/>
  <c r="J1742" i="1"/>
  <c r="H1743" i="1"/>
  <c r="K1744" i="1"/>
  <c r="H1745" i="1"/>
  <c r="I1745" i="1" s="1"/>
  <c r="K1746" i="1"/>
  <c r="H1747" i="1"/>
  <c r="I1747" i="1" s="1"/>
  <c r="K1748" i="1"/>
  <c r="H1749" i="1"/>
  <c r="I1749" i="1" s="1"/>
  <c r="K1750" i="1"/>
  <c r="J1751" i="1"/>
  <c r="H1752" i="1"/>
  <c r="K1753" i="1"/>
  <c r="H1754" i="1"/>
  <c r="K1755" i="1"/>
  <c r="H1756" i="1"/>
  <c r="G1757" i="1"/>
  <c r="J1765" i="1"/>
  <c r="K1757" i="1"/>
  <c r="G1766" i="1"/>
  <c r="H1758" i="1"/>
  <c r="J1758" i="1"/>
  <c r="G1759" i="1"/>
  <c r="J1767" i="1"/>
  <c r="K1759" i="1"/>
  <c r="G1768" i="1"/>
  <c r="H1760" i="1"/>
  <c r="J1760" i="1"/>
  <c r="H1769" i="1"/>
  <c r="H1761" i="1"/>
  <c r="I1761" i="1" s="1"/>
  <c r="J1761" i="1"/>
  <c r="G1762" i="1"/>
  <c r="J1770" i="1"/>
  <c r="K1762" i="1"/>
  <c r="G1771" i="1"/>
  <c r="H1763" i="1"/>
  <c r="I1763" i="1" s="1"/>
  <c r="J1763" i="1"/>
  <c r="G1764" i="1"/>
  <c r="J1772" i="1"/>
  <c r="K1764" i="1"/>
  <c r="G1773" i="1"/>
  <c r="K1765" i="1"/>
  <c r="H1766" i="1"/>
  <c r="J1766" i="1"/>
  <c r="G1775" i="1"/>
  <c r="K1767" i="1"/>
  <c r="H1768" i="1"/>
  <c r="J1768" i="1"/>
  <c r="G1769" i="1"/>
  <c r="I1769" i="1" s="1"/>
  <c r="G1770" i="1"/>
  <c r="G1772" i="1"/>
  <c r="G1774" i="1"/>
  <c r="H1774" i="1"/>
  <c r="J1775" i="1"/>
  <c r="K1774" i="1"/>
  <c r="K1775" i="1"/>
  <c r="G1776" i="1"/>
  <c r="H1775" i="1"/>
  <c r="H1776" i="1"/>
  <c r="H1717" i="1"/>
  <c r="K1718" i="1"/>
  <c r="H1719" i="1"/>
  <c r="K1720" i="1"/>
  <c r="H1721" i="1"/>
  <c r="K1722" i="1"/>
  <c r="H1723" i="1"/>
  <c r="G1724" i="1"/>
  <c r="I1724" i="1" s="1"/>
  <c r="K1725" i="1"/>
  <c r="H1726" i="1"/>
  <c r="I1726" i="1" s="1"/>
  <c r="K1727" i="1"/>
  <c r="H1728" i="1"/>
  <c r="I1728" i="1" s="1"/>
  <c r="K1729" i="1"/>
  <c r="H1730" i="1"/>
  <c r="K1731" i="1"/>
  <c r="H1732" i="1"/>
  <c r="I1732" i="1" s="1"/>
  <c r="G1733" i="1"/>
  <c r="K1734" i="1"/>
  <c r="H1735" i="1"/>
  <c r="K1736" i="1"/>
  <c r="H1737" i="1"/>
  <c r="I1737" i="1" s="1"/>
  <c r="K1738" i="1"/>
  <c r="H1739" i="1"/>
  <c r="I1739" i="1" s="1"/>
  <c r="K1740" i="1"/>
  <c r="H1741" i="1"/>
  <c r="G1742" i="1"/>
  <c r="K1743" i="1"/>
  <c r="H1744" i="1"/>
  <c r="K1745" i="1"/>
  <c r="H1746" i="1"/>
  <c r="K1747" i="1"/>
  <c r="H1748" i="1"/>
  <c r="K1749" i="1"/>
  <c r="H1750" i="1"/>
  <c r="G1751" i="1"/>
  <c r="I1751" i="1" s="1"/>
  <c r="K1752" i="1"/>
  <c r="H1753" i="1"/>
  <c r="I1753" i="1" s="1"/>
  <c r="K1754" i="1"/>
  <c r="H1755" i="1"/>
  <c r="I1755" i="1" s="1"/>
  <c r="K1756" i="1"/>
  <c r="G1765" i="1"/>
  <c r="I1765" i="1" s="1"/>
  <c r="G1767" i="1"/>
  <c r="K1769" i="1"/>
  <c r="K1770" i="1"/>
  <c r="H1771" i="1"/>
  <c r="J1771" i="1"/>
  <c r="K1772" i="1"/>
  <c r="H1773" i="1"/>
  <c r="J1773" i="1"/>
  <c r="G1837" i="1"/>
  <c r="H1837" i="1"/>
  <c r="J1838" i="1"/>
  <c r="K1837" i="1"/>
  <c r="K1838" i="1"/>
  <c r="G1839" i="1"/>
  <c r="H1838" i="1"/>
  <c r="H1839" i="1"/>
  <c r="K1782" i="1"/>
  <c r="H1783" i="1"/>
  <c r="I1783" i="1" s="1"/>
  <c r="K1784" i="1"/>
  <c r="H1785" i="1"/>
  <c r="J1785" i="1"/>
  <c r="G1786" i="1"/>
  <c r="K1786" i="1"/>
  <c r="J1787" i="1"/>
  <c r="H1788" i="1"/>
  <c r="J1788" i="1"/>
  <c r="G1789" i="1"/>
  <c r="K1789" i="1"/>
  <c r="H1790" i="1"/>
  <c r="J1790" i="1"/>
  <c r="G1791" i="1"/>
  <c r="K1791" i="1"/>
  <c r="H1792" i="1"/>
  <c r="I1792" i="1" s="1"/>
  <c r="J1792" i="1"/>
  <c r="G1793" i="1"/>
  <c r="K1793" i="1"/>
  <c r="H1794" i="1"/>
  <c r="I1794" i="1" s="1"/>
  <c r="J1794" i="1"/>
  <c r="G1795" i="1"/>
  <c r="K1795" i="1"/>
  <c r="H1796" i="1"/>
  <c r="J1796" i="1"/>
  <c r="H1797" i="1"/>
  <c r="J1797" i="1"/>
  <c r="G1798" i="1"/>
  <c r="I1798" i="1" s="1"/>
  <c r="K1798" i="1"/>
  <c r="H1799" i="1"/>
  <c r="J1799" i="1"/>
  <c r="G1800" i="1"/>
  <c r="I1800" i="1" s="1"/>
  <c r="K1800" i="1"/>
  <c r="H1801" i="1"/>
  <c r="J1801" i="1"/>
  <c r="G1802" i="1"/>
  <c r="I1802" i="1" s="1"/>
  <c r="K1802" i="1"/>
  <c r="H1803" i="1"/>
  <c r="J1803" i="1"/>
  <c r="G1804" i="1"/>
  <c r="K1804" i="1"/>
  <c r="H1805" i="1"/>
  <c r="J1805" i="1"/>
  <c r="H1806" i="1"/>
  <c r="I1806" i="1" s="1"/>
  <c r="J1806" i="1"/>
  <c r="G1807" i="1"/>
  <c r="K1807" i="1"/>
  <c r="H1808" i="1"/>
  <c r="I1808" i="1" s="1"/>
  <c r="J1808" i="1"/>
  <c r="G1809" i="1"/>
  <c r="K1809" i="1"/>
  <c r="H1810" i="1"/>
  <c r="I1810" i="1" s="1"/>
  <c r="J1810" i="1"/>
  <c r="G1811" i="1"/>
  <c r="K1811" i="1"/>
  <c r="H1812" i="1"/>
  <c r="I1812" i="1" s="1"/>
  <c r="J1812" i="1"/>
  <c r="G1813" i="1"/>
  <c r="K1813" i="1"/>
  <c r="H1814" i="1"/>
  <c r="I1814" i="1" s="1"/>
  <c r="J1814" i="1"/>
  <c r="H1815" i="1"/>
  <c r="J1815" i="1"/>
  <c r="G1816" i="1"/>
  <c r="K1816" i="1"/>
  <c r="H1817" i="1"/>
  <c r="J1817" i="1"/>
  <c r="G1818" i="1"/>
  <c r="J1826" i="1"/>
  <c r="K1818" i="1"/>
  <c r="G1827" i="1"/>
  <c r="H1819" i="1"/>
  <c r="J1819" i="1"/>
  <c r="G1820" i="1"/>
  <c r="J1828" i="1"/>
  <c r="K1820" i="1"/>
  <c r="G1829" i="1"/>
  <c r="H1821" i="1"/>
  <c r="I1821" i="1" s="1"/>
  <c r="J1821" i="1"/>
  <c r="G1822" i="1"/>
  <c r="J1830" i="1"/>
  <c r="K1822" i="1"/>
  <c r="G1831" i="1"/>
  <c r="H1823" i="1"/>
  <c r="J1823" i="1"/>
  <c r="H1832" i="1"/>
  <c r="H1824" i="1"/>
  <c r="J1824" i="1"/>
  <c r="G1825" i="1"/>
  <c r="K1825" i="1"/>
  <c r="G1826" i="1"/>
  <c r="I1826" i="1" s="1"/>
  <c r="K1834" i="1"/>
  <c r="J1835" i="1"/>
  <c r="G1828" i="1"/>
  <c r="K1836" i="1"/>
  <c r="J1837" i="1"/>
  <c r="G1830" i="1"/>
  <c r="J1839" i="1"/>
  <c r="G1840" i="1"/>
  <c r="K1832" i="1"/>
  <c r="H1841" i="1"/>
  <c r="K1833" i="1"/>
  <c r="H1834" i="1"/>
  <c r="J1834" i="1"/>
  <c r="G1843" i="1"/>
  <c r="K1835" i="1"/>
  <c r="H1836" i="1"/>
  <c r="J1836" i="1"/>
  <c r="J1840" i="1"/>
  <c r="K1839" i="1"/>
  <c r="K1840" i="1"/>
  <c r="K1841" i="1"/>
  <c r="J1841" i="1"/>
  <c r="G1842" i="1"/>
  <c r="G1841" i="1"/>
  <c r="H1840" i="1"/>
  <c r="H1842" i="1"/>
  <c r="J1843" i="1"/>
  <c r="K1842" i="1"/>
  <c r="K1843" i="1"/>
  <c r="G1844" i="1"/>
  <c r="H1843" i="1"/>
  <c r="H1844" i="1"/>
  <c r="K1781" i="1"/>
  <c r="H1782" i="1"/>
  <c r="K1783" i="1"/>
  <c r="H1784" i="1"/>
  <c r="I1784" i="1" s="1"/>
  <c r="G1787" i="1"/>
  <c r="I1787" i="1" s="1"/>
  <c r="K1826" i="1"/>
  <c r="H1827" i="1"/>
  <c r="J1827" i="1"/>
  <c r="K1828" i="1"/>
  <c r="H1829" i="1"/>
  <c r="J1829" i="1"/>
  <c r="K1830" i="1"/>
  <c r="H1831" i="1"/>
  <c r="J1831" i="1"/>
  <c r="G1832" i="1"/>
  <c r="G1833" i="1"/>
  <c r="G1835" i="1"/>
  <c r="J1873" i="1"/>
  <c r="K1873" i="1"/>
  <c r="G1874" i="1"/>
  <c r="H1874" i="1"/>
  <c r="J1875" i="1"/>
  <c r="K1875" i="1"/>
  <c r="G1876" i="1"/>
  <c r="H1876" i="1"/>
  <c r="H1877" i="1"/>
  <c r="G1877" i="1"/>
  <c r="J1878" i="1"/>
  <c r="K1878" i="1"/>
  <c r="K1845" i="1"/>
  <c r="H1846" i="1"/>
  <c r="K1847" i="1"/>
  <c r="H1848" i="1"/>
  <c r="K1849" i="1"/>
  <c r="J1850" i="1"/>
  <c r="H1851" i="1"/>
  <c r="I1851" i="1" s="1"/>
  <c r="K1852" i="1"/>
  <c r="H1853" i="1"/>
  <c r="K1854" i="1"/>
  <c r="H1855" i="1"/>
  <c r="I1855" i="1" s="1"/>
  <c r="K1856" i="1"/>
  <c r="H1857" i="1"/>
  <c r="K1858" i="1"/>
  <c r="J1859" i="1"/>
  <c r="H1860" i="1"/>
  <c r="K1861" i="1"/>
  <c r="H1862" i="1"/>
  <c r="K1871" i="1"/>
  <c r="K1863" i="1"/>
  <c r="H1872" i="1"/>
  <c r="H1864" i="1"/>
  <c r="I1864" i="1" s="1"/>
  <c r="K1865" i="1"/>
  <c r="H1866" i="1"/>
  <c r="I1866" i="1" s="1"/>
  <c r="K1867" i="1"/>
  <c r="J1868" i="1"/>
  <c r="H1869" i="1"/>
  <c r="I1869" i="1" s="1"/>
  <c r="K1870" i="1"/>
  <c r="H1871" i="1"/>
  <c r="J1871" i="1"/>
  <c r="K1872" i="1"/>
  <c r="H1873" i="1"/>
  <c r="G1873" i="1"/>
  <c r="K1874" i="1"/>
  <c r="J1874" i="1"/>
  <c r="H1875" i="1"/>
  <c r="G1875" i="1"/>
  <c r="K1876" i="1"/>
  <c r="J1876" i="1"/>
  <c r="J1877" i="1"/>
  <c r="K1877" i="1"/>
  <c r="H1878" i="1"/>
  <c r="G1878" i="1"/>
  <c r="G1879" i="1"/>
  <c r="H1879" i="1"/>
  <c r="J1880" i="1"/>
  <c r="K1880" i="1"/>
  <c r="K1844" i="1"/>
  <c r="H1845" i="1"/>
  <c r="I1845" i="1" s="1"/>
  <c r="K1846" i="1"/>
  <c r="H1847" i="1"/>
  <c r="I1847" i="1" s="1"/>
  <c r="K1848" i="1"/>
  <c r="H1849" i="1"/>
  <c r="G1850" i="1"/>
  <c r="K1851" i="1"/>
  <c r="H1852" i="1"/>
  <c r="K1853" i="1"/>
  <c r="H1854" i="1"/>
  <c r="K1855" i="1"/>
  <c r="H1856" i="1"/>
  <c r="I1856" i="1" s="1"/>
  <c r="K1857" i="1"/>
  <c r="H1858" i="1"/>
  <c r="G1859" i="1"/>
  <c r="I1859" i="1" s="1"/>
  <c r="K1860" i="1"/>
  <c r="H1861" i="1"/>
  <c r="I1861" i="1" s="1"/>
  <c r="K1862" i="1"/>
  <c r="H1863" i="1"/>
  <c r="K1864" i="1"/>
  <c r="H1865" i="1"/>
  <c r="K1866" i="1"/>
  <c r="H1867" i="1"/>
  <c r="I1867" i="1" s="1"/>
  <c r="G1868" i="1"/>
  <c r="K1869" i="1"/>
  <c r="H1870" i="1"/>
  <c r="I1870" i="1" s="1"/>
  <c r="G1872" i="1"/>
  <c r="G1910" i="1"/>
  <c r="H1910" i="1"/>
  <c r="J1911" i="1"/>
  <c r="K1910" i="1"/>
  <c r="K1911" i="1"/>
  <c r="G1912" i="1"/>
  <c r="H1911" i="1"/>
  <c r="H1912" i="1"/>
  <c r="H1913" i="1"/>
  <c r="G1913" i="1"/>
  <c r="J1914" i="1"/>
  <c r="K1914" i="1"/>
  <c r="K1913" i="1"/>
  <c r="K1912" i="1"/>
  <c r="G1915" i="1"/>
  <c r="H1915" i="1"/>
  <c r="J1916" i="1"/>
  <c r="K1916" i="1"/>
  <c r="J1915" i="1"/>
  <c r="G1917" i="1"/>
  <c r="H1917" i="1"/>
  <c r="J1879" i="1"/>
  <c r="G1880" i="1"/>
  <c r="H1881" i="1"/>
  <c r="I1881" i="1" s="1"/>
  <c r="J1881" i="1"/>
  <c r="G1882" i="1"/>
  <c r="K1882" i="1"/>
  <c r="H1883" i="1"/>
  <c r="I1883" i="1" s="1"/>
  <c r="J1883" i="1"/>
  <c r="G1884" i="1"/>
  <c r="K1884" i="1"/>
  <c r="H1885" i="1"/>
  <c r="J1885" i="1"/>
  <c r="G1886" i="1"/>
  <c r="K1886" i="1"/>
  <c r="G1887" i="1"/>
  <c r="K1887" i="1"/>
  <c r="H1888" i="1"/>
  <c r="I1888" i="1" s="1"/>
  <c r="J1888" i="1"/>
  <c r="G1889" i="1"/>
  <c r="I1889" i="1" s="1"/>
  <c r="K1889" i="1"/>
  <c r="H1890" i="1"/>
  <c r="J1890" i="1"/>
  <c r="G1891" i="1"/>
  <c r="I1891" i="1" s="1"/>
  <c r="K1891" i="1"/>
  <c r="H1892" i="1"/>
  <c r="J1892" i="1"/>
  <c r="G1893" i="1"/>
  <c r="K1893" i="1"/>
  <c r="H1894" i="1"/>
  <c r="J1894" i="1"/>
  <c r="G1895" i="1"/>
  <c r="I1895" i="1" s="1"/>
  <c r="K1895" i="1"/>
  <c r="G1896" i="1"/>
  <c r="I1896" i="1" s="1"/>
  <c r="K1896" i="1"/>
  <c r="H1897" i="1"/>
  <c r="J1897" i="1"/>
  <c r="G1899" i="1"/>
  <c r="I1899" i="1" s="1"/>
  <c r="G1901" i="1"/>
  <c r="I1901" i="1" s="1"/>
  <c r="G1903" i="1"/>
  <c r="G1906" i="1"/>
  <c r="I1906" i="1" s="1"/>
  <c r="G1908" i="1"/>
  <c r="H1898" i="1"/>
  <c r="J1898" i="1"/>
  <c r="K1899" i="1"/>
  <c r="H1900" i="1"/>
  <c r="J1900" i="1"/>
  <c r="K1901" i="1"/>
  <c r="H1902" i="1"/>
  <c r="J1902" i="1"/>
  <c r="K1903" i="1"/>
  <c r="H1904" i="1"/>
  <c r="I1904" i="1" s="1"/>
  <c r="J1904" i="1"/>
  <c r="H1905" i="1"/>
  <c r="J1905" i="1"/>
  <c r="K1906" i="1"/>
  <c r="H1907" i="1"/>
  <c r="J1907" i="1"/>
  <c r="K1908" i="1"/>
  <c r="H1909" i="1"/>
  <c r="I1909" i="1" s="1"/>
  <c r="J1909" i="1"/>
  <c r="H1916" i="1"/>
  <c r="G1916" i="1"/>
  <c r="K1917" i="1"/>
  <c r="J1917" i="1"/>
  <c r="H1918" i="1"/>
  <c r="G1918" i="1"/>
  <c r="K1919" i="1"/>
  <c r="J1919" i="1"/>
  <c r="H1920" i="1"/>
  <c r="G1920" i="1"/>
  <c r="K1921" i="1"/>
  <c r="J1921" i="1"/>
  <c r="J1922" i="1"/>
  <c r="K1922" i="1"/>
  <c r="H1923" i="1"/>
  <c r="G1923" i="1"/>
  <c r="J1913" i="1"/>
  <c r="H1914" i="1"/>
  <c r="K1915" i="1"/>
  <c r="G1914" i="1"/>
  <c r="J1918" i="1"/>
  <c r="K1918" i="1"/>
  <c r="G1919" i="1"/>
  <c r="H1919" i="1"/>
  <c r="J1920" i="1"/>
  <c r="K1920" i="1"/>
  <c r="H1921" i="1"/>
  <c r="G1922" i="1"/>
  <c r="I1922" i="1" s="1"/>
  <c r="K1923" i="1"/>
  <c r="H1924" i="1"/>
  <c r="I1924" i="1" s="1"/>
  <c r="J1924" i="1"/>
  <c r="G1925" i="1"/>
  <c r="I1925" i="1" s="1"/>
  <c r="K1925" i="1"/>
  <c r="H1926" i="1"/>
  <c r="I1926" i="1" s="1"/>
  <c r="J1926" i="1"/>
  <c r="G1927" i="1"/>
  <c r="I1927" i="1" s="1"/>
  <c r="K1927" i="1"/>
  <c r="H1928" i="1"/>
  <c r="I1928" i="1" s="1"/>
  <c r="J1928" i="1"/>
  <c r="G1929" i="1"/>
  <c r="I1929" i="1" s="1"/>
  <c r="K1929" i="1"/>
  <c r="H1930" i="1"/>
  <c r="J1930" i="1"/>
  <c r="G1164" i="1"/>
  <c r="G1165" i="1"/>
  <c r="G1168" i="1"/>
  <c r="G1167" i="1"/>
  <c r="G1166" i="1"/>
  <c r="G1169" i="1"/>
  <c r="G1160" i="1"/>
  <c r="G1162" i="1"/>
  <c r="H1314" i="1"/>
  <c r="G1314" i="1"/>
  <c r="K1315" i="1"/>
  <c r="J1315" i="1"/>
  <c r="K1314" i="1"/>
  <c r="H1316" i="1"/>
  <c r="G1316" i="1"/>
  <c r="H1315" i="1"/>
  <c r="K1317" i="1"/>
  <c r="J1317" i="1"/>
  <c r="K1316" i="1"/>
  <c r="H1318" i="1"/>
  <c r="G1318" i="1"/>
  <c r="H1317" i="1"/>
  <c r="G1319" i="1"/>
  <c r="H1319" i="1"/>
  <c r="J1320" i="1"/>
  <c r="K1320" i="1"/>
  <c r="J1319" i="1"/>
  <c r="K1318" i="1"/>
  <c r="G1321" i="1"/>
  <c r="H1321" i="1"/>
  <c r="H1320" i="1"/>
  <c r="G1171" i="1"/>
  <c r="G1173" i="1"/>
  <c r="G1175" i="1"/>
  <c r="G1176" i="1"/>
  <c r="G1178" i="1"/>
  <c r="G1180" i="1"/>
  <c r="G1182" i="1"/>
  <c r="G1184" i="1"/>
  <c r="G1185" i="1"/>
  <c r="G1187" i="1"/>
  <c r="G1189" i="1"/>
  <c r="G1191" i="1"/>
  <c r="G1193" i="1"/>
  <c r="G1194" i="1"/>
  <c r="G1196" i="1"/>
  <c r="G1198" i="1"/>
  <c r="G1200" i="1"/>
  <c r="G1202" i="1"/>
  <c r="G1203" i="1"/>
  <c r="G1205" i="1"/>
  <c r="G1207" i="1"/>
  <c r="G1209" i="1"/>
  <c r="G1211" i="1"/>
  <c r="G1212" i="1"/>
  <c r="G1214" i="1"/>
  <c r="G1216" i="1"/>
  <c r="G1218" i="1"/>
  <c r="G1220" i="1"/>
  <c r="G1221" i="1"/>
  <c r="G1223" i="1"/>
  <c r="G1225" i="1"/>
  <c r="G1227" i="1"/>
  <c r="G1229" i="1"/>
  <c r="G1230" i="1"/>
  <c r="G1232" i="1"/>
  <c r="G1234" i="1"/>
  <c r="G1236" i="1"/>
  <c r="G1238" i="1"/>
  <c r="G1239" i="1"/>
  <c r="G1241" i="1"/>
  <c r="G1243" i="1"/>
  <c r="G1245" i="1"/>
  <c r="G1247" i="1"/>
  <c r="G1248" i="1"/>
  <c r="G1250" i="1"/>
  <c r="G1252" i="1"/>
  <c r="G1254" i="1"/>
  <c r="G1256" i="1"/>
  <c r="G1257" i="1"/>
  <c r="G1259" i="1"/>
  <c r="G1261" i="1"/>
  <c r="G1263" i="1"/>
  <c r="G1265" i="1"/>
  <c r="I1265" i="1" s="1"/>
  <c r="K1265" i="1"/>
  <c r="G1266" i="1"/>
  <c r="I1266" i="1" s="1"/>
  <c r="K1266" i="1"/>
  <c r="G1273" i="1"/>
  <c r="G1276" i="1"/>
  <c r="I1276" i="1" s="1"/>
  <c r="G1278" i="1"/>
  <c r="I1278" i="1" s="1"/>
  <c r="G1280" i="1"/>
  <c r="I1280" i="1" s="1"/>
  <c r="G1282" i="1"/>
  <c r="G1285" i="1"/>
  <c r="I1285" i="1" s="1"/>
  <c r="G1287" i="1"/>
  <c r="I1287" i="1" s="1"/>
  <c r="G1289" i="1"/>
  <c r="I1289" i="1" s="1"/>
  <c r="G1291" i="1"/>
  <c r="G1294" i="1"/>
  <c r="I1294" i="1" s="1"/>
  <c r="G1296" i="1"/>
  <c r="I1296" i="1" s="1"/>
  <c r="G1298" i="1"/>
  <c r="I1298" i="1" s="1"/>
  <c r="G1300" i="1"/>
  <c r="G1303" i="1"/>
  <c r="I1303" i="1" s="1"/>
  <c r="G1305" i="1"/>
  <c r="I1305" i="1" s="1"/>
  <c r="G1307" i="1"/>
  <c r="I1307" i="1" s="1"/>
  <c r="G1309" i="1"/>
  <c r="G1312" i="1"/>
  <c r="I1312" i="1" s="1"/>
  <c r="H1267" i="1"/>
  <c r="K1268" i="1"/>
  <c r="H1269" i="1"/>
  <c r="K1270" i="1"/>
  <c r="H1271" i="1"/>
  <c r="K1272" i="1"/>
  <c r="G1275" i="1"/>
  <c r="K1267" i="1"/>
  <c r="H1268" i="1"/>
  <c r="J1268" i="1"/>
  <c r="K1269" i="1"/>
  <c r="H1270" i="1"/>
  <c r="J1270" i="1"/>
  <c r="K1271" i="1"/>
  <c r="H1272" i="1"/>
  <c r="J1272" i="1"/>
  <c r="K1273" i="1"/>
  <c r="H1274" i="1"/>
  <c r="J1274" i="1"/>
  <c r="H1275" i="1"/>
  <c r="J1275" i="1"/>
  <c r="K1276" i="1"/>
  <c r="H1277" i="1"/>
  <c r="J1277" i="1"/>
  <c r="K1278" i="1"/>
  <c r="H1279" i="1"/>
  <c r="J1279" i="1"/>
  <c r="K1280" i="1"/>
  <c r="H1281" i="1"/>
  <c r="J1281" i="1"/>
  <c r="K1282" i="1"/>
  <c r="H1283" i="1"/>
  <c r="J1283" i="1"/>
  <c r="H1284" i="1"/>
  <c r="J1284" i="1"/>
  <c r="K1285" i="1"/>
  <c r="H1286" i="1"/>
  <c r="J1286" i="1"/>
  <c r="K1287" i="1"/>
  <c r="H1288" i="1"/>
  <c r="J1288" i="1"/>
  <c r="K1289" i="1"/>
  <c r="H1290" i="1"/>
  <c r="J1290" i="1"/>
  <c r="K1291" i="1"/>
  <c r="H1292" i="1"/>
  <c r="J1292" i="1"/>
  <c r="H1293" i="1"/>
  <c r="J1293" i="1"/>
  <c r="K1294" i="1"/>
  <c r="H1295" i="1"/>
  <c r="J1295" i="1"/>
  <c r="K1296" i="1"/>
  <c r="H1297" i="1"/>
  <c r="J1297" i="1"/>
  <c r="K1298" i="1"/>
  <c r="H1299" i="1"/>
  <c r="J1299" i="1"/>
  <c r="K1300" i="1"/>
  <c r="H1301" i="1"/>
  <c r="J1301" i="1"/>
  <c r="H1302" i="1"/>
  <c r="J1302" i="1"/>
  <c r="K1303" i="1"/>
  <c r="H1304" i="1"/>
  <c r="J1304" i="1"/>
  <c r="K1305" i="1"/>
  <c r="H1306" i="1"/>
  <c r="J1306" i="1"/>
  <c r="K1307" i="1"/>
  <c r="H1308" i="1"/>
  <c r="J1308" i="1"/>
  <c r="K1309" i="1"/>
  <c r="H1310" i="1"/>
  <c r="J1310" i="1"/>
  <c r="H1311" i="1"/>
  <c r="J1311" i="1"/>
  <c r="K1312" i="1"/>
  <c r="H1313" i="1"/>
  <c r="J1313" i="1"/>
  <c r="J1345" i="1"/>
  <c r="K1344" i="1"/>
  <c r="K1345" i="1"/>
  <c r="K1346" i="1"/>
  <c r="J1346" i="1"/>
  <c r="G1347" i="1"/>
  <c r="G1346" i="1"/>
  <c r="H1345" i="1"/>
  <c r="H1347" i="1"/>
  <c r="J1348" i="1"/>
  <c r="K1347" i="1"/>
  <c r="K1348" i="1"/>
  <c r="G1349" i="1"/>
  <c r="H1348" i="1"/>
  <c r="H1349" i="1"/>
  <c r="J1350" i="1"/>
  <c r="K1349" i="1"/>
  <c r="K1350" i="1"/>
  <c r="G1351" i="1"/>
  <c r="H1350" i="1"/>
  <c r="H1351" i="1"/>
  <c r="G1322" i="1"/>
  <c r="G1324" i="1"/>
  <c r="G1326" i="1"/>
  <c r="K1328" i="1"/>
  <c r="K1329" i="1"/>
  <c r="H1330" i="1"/>
  <c r="J1330" i="1"/>
  <c r="K1331" i="1"/>
  <c r="H1332" i="1"/>
  <c r="J1332" i="1"/>
  <c r="K1333" i="1"/>
  <c r="H1334" i="1"/>
  <c r="J1334" i="1"/>
  <c r="G1340" i="1"/>
  <c r="G1342" i="1"/>
  <c r="J1343" i="1"/>
  <c r="K1343" i="1"/>
  <c r="G1344" i="1"/>
  <c r="H1343" i="1"/>
  <c r="H1344" i="1"/>
  <c r="K1321" i="1"/>
  <c r="H1322" i="1"/>
  <c r="K1323" i="1"/>
  <c r="H1324" i="1"/>
  <c r="K1325" i="1"/>
  <c r="H1326" i="1"/>
  <c r="K1327" i="1"/>
  <c r="J1321" i="1"/>
  <c r="G1330" i="1"/>
  <c r="K1322" i="1"/>
  <c r="H1323" i="1"/>
  <c r="J1323" i="1"/>
  <c r="G1332" i="1"/>
  <c r="K1324" i="1"/>
  <c r="H1325" i="1"/>
  <c r="J1325" i="1"/>
  <c r="G1334" i="1"/>
  <c r="K1326" i="1"/>
  <c r="H1327" i="1"/>
  <c r="J1327" i="1"/>
  <c r="G1328" i="1"/>
  <c r="I1328" i="1" s="1"/>
  <c r="G1329" i="1"/>
  <c r="I1329" i="1" s="1"/>
  <c r="J1337" i="1"/>
  <c r="J1338" i="1"/>
  <c r="G1331" i="1"/>
  <c r="I1331" i="1" s="1"/>
  <c r="K1339" i="1"/>
  <c r="H1340" i="1"/>
  <c r="J1340" i="1"/>
  <c r="G1333" i="1"/>
  <c r="I1333" i="1" s="1"/>
  <c r="K1341" i="1"/>
  <c r="H1342" i="1"/>
  <c r="J1342" i="1"/>
  <c r="G1335" i="1"/>
  <c r="I1335" i="1" s="1"/>
  <c r="M1335" i="1"/>
  <c r="J1344" i="1"/>
  <c r="L1336" i="1"/>
  <c r="G1345" i="1"/>
  <c r="K1337" i="1"/>
  <c r="H1346" i="1"/>
  <c r="K1338" i="1"/>
  <c r="H1339" i="1"/>
  <c r="J1339" i="1"/>
  <c r="G1348" i="1"/>
  <c r="K1340" i="1"/>
  <c r="H1341" i="1"/>
  <c r="J1341" i="1"/>
  <c r="G1350" i="1"/>
  <c r="K1342" i="1"/>
  <c r="K1390" i="1"/>
  <c r="J1390" i="1"/>
  <c r="H1392" i="1"/>
  <c r="G1392" i="1"/>
  <c r="H1394" i="1"/>
  <c r="G1394" i="1"/>
  <c r="L1398" i="1"/>
  <c r="M1398" i="1"/>
  <c r="M1399" i="1"/>
  <c r="L1399" i="1"/>
  <c r="L1416" i="1"/>
  <c r="M1416" i="1"/>
  <c r="M1417" i="1"/>
  <c r="L1417" i="1"/>
  <c r="K1352" i="1"/>
  <c r="H1353" i="1"/>
  <c r="K1354" i="1"/>
  <c r="J1355" i="1"/>
  <c r="H1356" i="1"/>
  <c r="K1357" i="1"/>
  <c r="H1358" i="1"/>
  <c r="K1359" i="1"/>
  <c r="H1360" i="1"/>
  <c r="K1361" i="1"/>
  <c r="H1362" i="1"/>
  <c r="K1363" i="1"/>
  <c r="G1372" i="1"/>
  <c r="J1364" i="1"/>
  <c r="H1373" i="1"/>
  <c r="H1365" i="1"/>
  <c r="J1374" i="1"/>
  <c r="K1366" i="1"/>
  <c r="G1375" i="1"/>
  <c r="H1367" i="1"/>
  <c r="J1376" i="1"/>
  <c r="K1368" i="1"/>
  <c r="G1377" i="1"/>
  <c r="H1369" i="1"/>
  <c r="J1378" i="1"/>
  <c r="K1370" i="1"/>
  <c r="G1379" i="1"/>
  <c r="H1371" i="1"/>
  <c r="H1380" i="1"/>
  <c r="J1380" i="1"/>
  <c r="G1381" i="1"/>
  <c r="K1373" i="1"/>
  <c r="H1382" i="1"/>
  <c r="K1374" i="1"/>
  <c r="H1375" i="1"/>
  <c r="J1375" i="1"/>
  <c r="G1384" i="1"/>
  <c r="K1376" i="1"/>
  <c r="H1377" i="1"/>
  <c r="J1377" i="1"/>
  <c r="G1386" i="1"/>
  <c r="K1378" i="1"/>
  <c r="H1379" i="1"/>
  <c r="J1379" i="1"/>
  <c r="K1380" i="1"/>
  <c r="H1381" i="1"/>
  <c r="J1381" i="1"/>
  <c r="G1382" i="1"/>
  <c r="G1383" i="1"/>
  <c r="I1383" i="1" s="1"/>
  <c r="J1391" i="1"/>
  <c r="G1385" i="1"/>
  <c r="I1385" i="1" s="1"/>
  <c r="K1393" i="1"/>
  <c r="G1387" i="1"/>
  <c r="I1387" i="1" s="1"/>
  <c r="K1395" i="1"/>
  <c r="J1396" i="1"/>
  <c r="G1389" i="1"/>
  <c r="I1389" i="1" s="1"/>
  <c r="K1392" i="1"/>
  <c r="H1393" i="1"/>
  <c r="G1402" i="1"/>
  <c r="K1394" i="1"/>
  <c r="J1395" i="1"/>
  <c r="G1406" i="1"/>
  <c r="I1400" i="1"/>
  <c r="J1409" i="1"/>
  <c r="J1410" i="1"/>
  <c r="G1403" i="1"/>
  <c r="J1412" i="1"/>
  <c r="G1405" i="1"/>
  <c r="J1414" i="1"/>
  <c r="K1410" i="1"/>
  <c r="K1412" i="1"/>
  <c r="J1413" i="1"/>
  <c r="I1418" i="1"/>
  <c r="K1388" i="1"/>
  <c r="J1388" i="1"/>
  <c r="H1396" i="1"/>
  <c r="G1396" i="1"/>
  <c r="H1398" i="1"/>
  <c r="G1398" i="1"/>
  <c r="I1399" i="1"/>
  <c r="K1408" i="1"/>
  <c r="J1408" i="1"/>
  <c r="K1407" i="1"/>
  <c r="H1410" i="1"/>
  <c r="G1410" i="1"/>
  <c r="G1409" i="1"/>
  <c r="H1408" i="1"/>
  <c r="H1412" i="1"/>
  <c r="G1412" i="1"/>
  <c r="H1414" i="1"/>
  <c r="G1414" i="1"/>
  <c r="H1416" i="1"/>
  <c r="G1416" i="1"/>
  <c r="I1417" i="1"/>
  <c r="J1426" i="1"/>
  <c r="K1426" i="1"/>
  <c r="K1351" i="1"/>
  <c r="H1352" i="1"/>
  <c r="K1353" i="1"/>
  <c r="H1354" i="1"/>
  <c r="G1355" i="1"/>
  <c r="I1355" i="1" s="1"/>
  <c r="K1356" i="1"/>
  <c r="H1357" i="1"/>
  <c r="K1358" i="1"/>
  <c r="H1359" i="1"/>
  <c r="K1360" i="1"/>
  <c r="H1361" i="1"/>
  <c r="K1362" i="1"/>
  <c r="H1363" i="1"/>
  <c r="G1364" i="1"/>
  <c r="I1364" i="1" s="1"/>
  <c r="K1365" i="1"/>
  <c r="H1366" i="1"/>
  <c r="K1367" i="1"/>
  <c r="H1368" i="1"/>
  <c r="K1369" i="1"/>
  <c r="H1370" i="1"/>
  <c r="K1371" i="1"/>
  <c r="H1372" i="1"/>
  <c r="J1372" i="1"/>
  <c r="G1373" i="1"/>
  <c r="G1374" i="1"/>
  <c r="I1374" i="1" s="1"/>
  <c r="G1376" i="1"/>
  <c r="I1376" i="1" s="1"/>
  <c r="G1378" i="1"/>
  <c r="I1378" i="1" s="1"/>
  <c r="G1380" i="1"/>
  <c r="K1382" i="1"/>
  <c r="K1383" i="1"/>
  <c r="H1384" i="1"/>
  <c r="J1384" i="1"/>
  <c r="K1385" i="1"/>
  <c r="H1386" i="1"/>
  <c r="J1386" i="1"/>
  <c r="K1387" i="1"/>
  <c r="K1391" i="1"/>
  <c r="J1393" i="1"/>
  <c r="H1395" i="1"/>
  <c r="K1396" i="1"/>
  <c r="J1397" i="1"/>
  <c r="K1409" i="1"/>
  <c r="J1411" i="1"/>
  <c r="H1413" i="1"/>
  <c r="K1414" i="1"/>
  <c r="J1415" i="1"/>
  <c r="K1420" i="1"/>
  <c r="J1420" i="1"/>
  <c r="K1422" i="1"/>
  <c r="J1422" i="1"/>
  <c r="G1423" i="1"/>
  <c r="H1423" i="1"/>
  <c r="J1424" i="1"/>
  <c r="K1424" i="1"/>
  <c r="G1425" i="1"/>
  <c r="H1425" i="1"/>
  <c r="K1427" i="1"/>
  <c r="J1427" i="1"/>
  <c r="G1428" i="1"/>
  <c r="H1428" i="1"/>
  <c r="J1429" i="1"/>
  <c r="K1429" i="1"/>
  <c r="G1430" i="1"/>
  <c r="H1430" i="1"/>
  <c r="G1388" i="1"/>
  <c r="J1389" i="1"/>
  <c r="G1390" i="1"/>
  <c r="H1391" i="1"/>
  <c r="J1392" i="1"/>
  <c r="G1393" i="1"/>
  <c r="J1394" i="1"/>
  <c r="G1395" i="1"/>
  <c r="H1388" i="1"/>
  <c r="G1397" i="1"/>
  <c r="I1397" i="1" s="1"/>
  <c r="K1389" i="1"/>
  <c r="H1390" i="1"/>
  <c r="G1391" i="1"/>
  <c r="J1400" i="1"/>
  <c r="J1401" i="1"/>
  <c r="K1402" i="1"/>
  <c r="H1403" i="1"/>
  <c r="J1403" i="1"/>
  <c r="K1404" i="1"/>
  <c r="H1405" i="1"/>
  <c r="J1405" i="1"/>
  <c r="K1406" i="1"/>
  <c r="H1407" i="1"/>
  <c r="I1407" i="1" s="1"/>
  <c r="J1407" i="1"/>
  <c r="G1408" i="1"/>
  <c r="K1400" i="1"/>
  <c r="H1409" i="1"/>
  <c r="K1401" i="1"/>
  <c r="H1402" i="1"/>
  <c r="J1402" i="1"/>
  <c r="G1411" i="1"/>
  <c r="I1411" i="1" s="1"/>
  <c r="K1403" i="1"/>
  <c r="H1404" i="1"/>
  <c r="I1404" i="1" s="1"/>
  <c r="J1404" i="1"/>
  <c r="G1413" i="1"/>
  <c r="K1405" i="1"/>
  <c r="H1406" i="1"/>
  <c r="J1406" i="1"/>
  <c r="G1415" i="1"/>
  <c r="I1415" i="1" s="1"/>
  <c r="J1418" i="1"/>
  <c r="K1418" i="1"/>
  <c r="K1423" i="1"/>
  <c r="J1423" i="1"/>
  <c r="H1424" i="1"/>
  <c r="G1424" i="1"/>
  <c r="K1425" i="1"/>
  <c r="J1425" i="1"/>
  <c r="H1426" i="1"/>
  <c r="G1426" i="1"/>
  <c r="J1419" i="1"/>
  <c r="G1420" i="1"/>
  <c r="J1421" i="1"/>
  <c r="G1422" i="1"/>
  <c r="G1427" i="1"/>
  <c r="K1419" i="1"/>
  <c r="H1420" i="1"/>
  <c r="H1429" i="1"/>
  <c r="K1421" i="1"/>
  <c r="H1422" i="1"/>
  <c r="H1445" i="1"/>
  <c r="G1445" i="1"/>
  <c r="J1446" i="1"/>
  <c r="K1446" i="1"/>
  <c r="G1447" i="1"/>
  <c r="H1447" i="1"/>
  <c r="J1448" i="1"/>
  <c r="K1448" i="1"/>
  <c r="G1449" i="1"/>
  <c r="H1449" i="1"/>
  <c r="J1450" i="1"/>
  <c r="K1450" i="1"/>
  <c r="G1451" i="1"/>
  <c r="H1451" i="1"/>
  <c r="H1427" i="1"/>
  <c r="J1428" i="1"/>
  <c r="G1429" i="1"/>
  <c r="K1437" i="1"/>
  <c r="H1438" i="1"/>
  <c r="J1430" i="1"/>
  <c r="G1431" i="1"/>
  <c r="I1431" i="1" s="1"/>
  <c r="K1439" i="1"/>
  <c r="K1431" i="1"/>
  <c r="H1440" i="1"/>
  <c r="H1432" i="1"/>
  <c r="I1432" i="1" s="1"/>
  <c r="J1432" i="1"/>
  <c r="G1433" i="1"/>
  <c r="I1433" i="1" s="1"/>
  <c r="K1441" i="1"/>
  <c r="K1433" i="1"/>
  <c r="H1442" i="1"/>
  <c r="H1434" i="1"/>
  <c r="I1434" i="1" s="1"/>
  <c r="J1434" i="1"/>
  <c r="G1435" i="1"/>
  <c r="K1443" i="1"/>
  <c r="K1435" i="1"/>
  <c r="H1436" i="1"/>
  <c r="I1436" i="1" s="1"/>
  <c r="J1436" i="1"/>
  <c r="G1438" i="1"/>
  <c r="G1440" i="1"/>
  <c r="G1442" i="1"/>
  <c r="G1444" i="1"/>
  <c r="K1444" i="1"/>
  <c r="J1444" i="1"/>
  <c r="H1437" i="1"/>
  <c r="I1437" i="1" s="1"/>
  <c r="J1437" i="1"/>
  <c r="K1438" i="1"/>
  <c r="H1439" i="1"/>
  <c r="I1439" i="1" s="1"/>
  <c r="J1439" i="1"/>
  <c r="K1440" i="1"/>
  <c r="H1441" i="1"/>
  <c r="I1441" i="1" s="1"/>
  <c r="J1441" i="1"/>
  <c r="K1442" i="1"/>
  <c r="H1443" i="1"/>
  <c r="I1443" i="1" s="1"/>
  <c r="J1443" i="1"/>
  <c r="K1445" i="1"/>
  <c r="G1446" i="1"/>
  <c r="I1446" i="1" s="1"/>
  <c r="J1447" i="1"/>
  <c r="G1448" i="1"/>
  <c r="I1448" i="1" s="1"/>
  <c r="J1449" i="1"/>
  <c r="G1450" i="1"/>
  <c r="I1450" i="1" s="1"/>
  <c r="J1451" i="1"/>
  <c r="G1452" i="1"/>
  <c r="I1452" i="1" s="1"/>
  <c r="K1452" i="1"/>
  <c r="H1453" i="1"/>
  <c r="J1453" i="1"/>
  <c r="C5" i="1"/>
  <c r="I1370" i="1" l="1"/>
  <c r="I1366" i="1"/>
  <c r="I1371" i="1"/>
  <c r="I1369" i="1"/>
  <c r="I1365" i="1"/>
  <c r="AH1366" i="1" s="1"/>
  <c r="T1367" i="1" s="1"/>
  <c r="I1353" i="1"/>
  <c r="I1313" i="1"/>
  <c r="I1304" i="1"/>
  <c r="AH1305" i="1" s="1"/>
  <c r="T1306" i="1" s="1"/>
  <c r="I1295" i="1"/>
  <c r="AH1296" i="1" s="1"/>
  <c r="T1297" i="1" s="1"/>
  <c r="I1290" i="1"/>
  <c r="I1286" i="1"/>
  <c r="AH1287" i="1" s="1"/>
  <c r="I1277" i="1"/>
  <c r="AH1278" i="1" s="1"/>
  <c r="I1272" i="1"/>
  <c r="I1269" i="1"/>
  <c r="I1267" i="1"/>
  <c r="I1361" i="1"/>
  <c r="I1359" i="1"/>
  <c r="I1357" i="1"/>
  <c r="I1362" i="1"/>
  <c r="I1360" i="1"/>
  <c r="AH1361" i="1" s="1"/>
  <c r="T1362" i="1" s="1"/>
  <c r="I1358" i="1"/>
  <c r="AH1359" i="1" s="1"/>
  <c r="T1360" i="1" s="1"/>
  <c r="I1356" i="1"/>
  <c r="AH1357" i="1" s="1"/>
  <c r="T1358" i="1" s="1"/>
  <c r="I1341" i="1"/>
  <c r="I1339" i="1"/>
  <c r="I1325" i="1"/>
  <c r="I1323" i="1"/>
  <c r="I1343" i="1"/>
  <c r="I1311" i="1"/>
  <c r="AH1312" i="1" s="1"/>
  <c r="T1313" i="1" s="1"/>
  <c r="I1310" i="1"/>
  <c r="I1306" i="1"/>
  <c r="AH1307" i="1" s="1"/>
  <c r="T1308" i="1" s="1"/>
  <c r="I1302" i="1"/>
  <c r="AH1303" i="1" s="1"/>
  <c r="T1304" i="1" s="1"/>
  <c r="I1301" i="1"/>
  <c r="I1297" i="1"/>
  <c r="AH1298" i="1" s="1"/>
  <c r="T1299" i="1" s="1"/>
  <c r="I1293" i="1"/>
  <c r="AH1294" i="1" s="1"/>
  <c r="T1295" i="1" s="1"/>
  <c r="I1292" i="1"/>
  <c r="I1288" i="1"/>
  <c r="AH1289" i="1" s="1"/>
  <c r="I1284" i="1"/>
  <c r="AH1285" i="1" s="1"/>
  <c r="I1283" i="1"/>
  <c r="I1279" i="1"/>
  <c r="AH1280" i="1" s="1"/>
  <c r="I1274" i="1"/>
  <c r="I1270" i="1"/>
  <c r="I1320" i="1"/>
  <c r="AH1313" i="1"/>
  <c r="T1314" i="1" s="1"/>
  <c r="AH1304" i="1"/>
  <c r="T1305" i="1" s="1"/>
  <c r="AH1306" i="1"/>
  <c r="T1307" i="1" s="1"/>
  <c r="AH1297" i="1"/>
  <c r="T1298" i="1" s="1"/>
  <c r="AH1290" i="1"/>
  <c r="AH1288" i="1"/>
  <c r="AH1279" i="1"/>
  <c r="AH1277" i="1"/>
  <c r="AH1267" i="1"/>
  <c r="AH1295" i="1"/>
  <c r="T1296" i="1" s="1"/>
  <c r="AH1286" i="1"/>
  <c r="AH1266" i="1"/>
  <c r="I1368" i="1"/>
  <c r="AH1369" i="1" s="1"/>
  <c r="T1370" i="1" s="1"/>
  <c r="I1352" i="1"/>
  <c r="AH1353" i="1" s="1"/>
  <c r="T1354" i="1" s="1"/>
  <c r="I1367" i="1"/>
  <c r="AH1368" i="1" s="1"/>
  <c r="T1369" i="1" s="1"/>
  <c r="I1308" i="1"/>
  <c r="AH1308" i="1" s="1"/>
  <c r="T1309" i="1" s="1"/>
  <c r="I1299" i="1"/>
  <c r="AH1299" i="1" s="1"/>
  <c r="T1300" i="1" s="1"/>
  <c r="I1281" i="1"/>
  <c r="AH1281" i="1" s="1"/>
  <c r="I1268" i="1"/>
  <c r="AH1268" i="1" s="1"/>
  <c r="I1271" i="1"/>
  <c r="AH1272" i="1" s="1"/>
  <c r="I1317" i="1"/>
  <c r="I1315" i="1"/>
  <c r="I1336" i="1"/>
  <c r="AH1336" i="1" s="1"/>
  <c r="T1337" i="1" s="1"/>
  <c r="AH1356" i="1"/>
  <c r="T1357" i="1" s="1"/>
  <c r="AH1329" i="1"/>
  <c r="T1330" i="1" s="1"/>
  <c r="AH1365" i="1"/>
  <c r="T1366" i="1" s="1"/>
  <c r="L1382" i="1"/>
  <c r="L1769" i="1"/>
  <c r="L1335" i="1"/>
  <c r="I1905" i="1"/>
  <c r="I1593" i="1"/>
  <c r="I1567" i="1"/>
  <c r="I1565" i="1"/>
  <c r="I1563" i="1"/>
  <c r="I1560" i="1"/>
  <c r="I1551" i="1"/>
  <c r="I1549" i="1"/>
  <c r="I1547" i="1"/>
  <c r="I1545" i="1"/>
  <c r="I1542" i="1"/>
  <c r="I1540" i="1"/>
  <c r="I1536" i="1"/>
  <c r="I1531" i="1"/>
  <c r="I1529" i="1"/>
  <c r="I1527" i="1"/>
  <c r="I1524" i="1"/>
  <c r="I1515" i="1"/>
  <c r="I1513" i="1"/>
  <c r="I1511" i="1"/>
  <c r="I1509" i="1"/>
  <c r="I1506" i="1"/>
  <c r="I1504" i="1"/>
  <c r="I1500" i="1"/>
  <c r="I1499" i="1"/>
  <c r="I1487" i="1"/>
  <c r="I1485" i="1"/>
  <c r="I1484" i="1"/>
  <c r="I1483" i="1"/>
  <c r="I1477" i="1"/>
  <c r="I1475" i="1"/>
  <c r="I1473" i="1"/>
  <c r="I1472" i="1"/>
  <c r="I1468" i="1"/>
  <c r="I1464" i="1"/>
  <c r="L1385" i="1"/>
  <c r="I1897" i="1"/>
  <c r="I1893" i="1"/>
  <c r="I1887" i="1"/>
  <c r="I1911" i="1"/>
  <c r="I1868" i="1"/>
  <c r="I1863" i="1"/>
  <c r="I1860" i="1"/>
  <c r="I1857" i="1"/>
  <c r="I1853" i="1"/>
  <c r="I1828" i="1"/>
  <c r="I1825" i="1"/>
  <c r="I1824" i="1"/>
  <c r="L1818" i="1"/>
  <c r="I1797" i="1"/>
  <c r="I1750" i="1"/>
  <c r="I1746" i="1"/>
  <c r="I1742" i="1"/>
  <c r="I1723" i="1"/>
  <c r="I1719" i="1"/>
  <c r="I1770" i="1"/>
  <c r="I1764" i="1"/>
  <c r="I1760" i="1"/>
  <c r="I1757" i="1"/>
  <c r="I1756" i="1"/>
  <c r="I1752" i="1"/>
  <c r="I1727" i="1"/>
  <c r="I1720" i="1"/>
  <c r="I1708" i="1"/>
  <c r="I1695" i="1"/>
  <c r="I1685" i="1"/>
  <c r="I1681" i="1"/>
  <c r="I1661" i="1"/>
  <c r="I1657" i="1"/>
  <c r="I1653" i="1"/>
  <c r="I1639" i="1"/>
  <c r="I1635" i="1"/>
  <c r="I1629" i="1"/>
  <c r="I1625" i="1"/>
  <c r="I1621" i="1"/>
  <c r="I1470" i="1"/>
  <c r="I1421" i="1"/>
  <c r="I1665" i="1"/>
  <c r="I1614" i="1"/>
  <c r="I1610" i="1"/>
  <c r="I1892" i="1"/>
  <c r="I1884" i="1"/>
  <c r="I1852" i="1"/>
  <c r="I1848" i="1"/>
  <c r="I1834" i="1"/>
  <c r="I1830" i="1"/>
  <c r="I1820" i="1"/>
  <c r="I1816" i="1"/>
  <c r="L1811" i="1"/>
  <c r="L1807" i="1"/>
  <c r="M1791" i="1"/>
  <c r="I1790" i="1"/>
  <c r="I1838" i="1"/>
  <c r="I1778" i="1"/>
  <c r="I1664" i="1"/>
  <c r="I1628" i="1"/>
  <c r="I1612" i="1"/>
  <c r="I1558" i="1"/>
  <c r="I1554" i="1"/>
  <c r="I1548" i="1"/>
  <c r="I1522" i="1"/>
  <c r="I1518" i="1"/>
  <c r="I1512" i="1"/>
  <c r="I1338" i="1"/>
  <c r="AH1338" i="1" s="1"/>
  <c r="T1339" i="1" s="1"/>
  <c r="I1454" i="1"/>
  <c r="I1569" i="1"/>
  <c r="I1533" i="1"/>
  <c r="I1479" i="1"/>
  <c r="I1463" i="1"/>
  <c r="I1676" i="1"/>
  <c r="I1672" i="1"/>
  <c r="I1658" i="1"/>
  <c r="I1654" i="1"/>
  <c r="I1638" i="1"/>
  <c r="I1622" i="1"/>
  <c r="I1618" i="1"/>
  <c r="I1617" i="1"/>
  <c r="I1598" i="1"/>
  <c r="I1602" i="1"/>
  <c r="I1595" i="1"/>
  <c r="I1900" i="1"/>
  <c r="I1699" i="1"/>
  <c r="I1683" i="1"/>
  <c r="I1674" i="1"/>
  <c r="I1667" i="1"/>
  <c r="I1663" i="1"/>
  <c r="I1656" i="1"/>
  <c r="I1640" i="1"/>
  <c r="I1636" i="1"/>
  <c r="I1620" i="1"/>
  <c r="I1607" i="1"/>
  <c r="I1461" i="1"/>
  <c r="I1459" i="1"/>
  <c r="I1457" i="1"/>
  <c r="I1584" i="1"/>
  <c r="I1566" i="1"/>
  <c r="I1530" i="1"/>
  <c r="I1496" i="1"/>
  <c r="I1492" i="1"/>
  <c r="I1476" i="1"/>
  <c r="I1832" i="1"/>
  <c r="I1348" i="1"/>
  <c r="M1832" i="1"/>
  <c r="I1440" i="1"/>
  <c r="M1331" i="1"/>
  <c r="I1907" i="1"/>
  <c r="I1902" i="1"/>
  <c r="I1898" i="1"/>
  <c r="I1908" i="1"/>
  <c r="I1880" i="1"/>
  <c r="I1865" i="1"/>
  <c r="I1871" i="1"/>
  <c r="I1862" i="1"/>
  <c r="I1782" i="1"/>
  <c r="I1836" i="1"/>
  <c r="I1818" i="1"/>
  <c r="M1816" i="1"/>
  <c r="I1815" i="1"/>
  <c r="I1811" i="1"/>
  <c r="I1807" i="1"/>
  <c r="I1801" i="1"/>
  <c r="I1791" i="1"/>
  <c r="I1789" i="1"/>
  <c r="I1767" i="1"/>
  <c r="I1748" i="1"/>
  <c r="I1744" i="1"/>
  <c r="I1721" i="1"/>
  <c r="I1717" i="1"/>
  <c r="I1738" i="1"/>
  <c r="I1890" i="1"/>
  <c r="I1886" i="1"/>
  <c r="I1882" i="1"/>
  <c r="I1854" i="1"/>
  <c r="I1850" i="1"/>
  <c r="I1846" i="1"/>
  <c r="I1835" i="1"/>
  <c r="I1833" i="1"/>
  <c r="I1823" i="1"/>
  <c r="I1819" i="1"/>
  <c r="I1796" i="1"/>
  <c r="I1788" i="1"/>
  <c r="I1741" i="1"/>
  <c r="I1733" i="1"/>
  <c r="I1762" i="1"/>
  <c r="I1758" i="1"/>
  <c r="I1754" i="1"/>
  <c r="I1729" i="1"/>
  <c r="I1725" i="1"/>
  <c r="I1703" i="1"/>
  <c r="I1701" i="1"/>
  <c r="I1691" i="1"/>
  <c r="I1688" i="1"/>
  <c r="I1675" i="1"/>
  <c r="I1671" i="1"/>
  <c r="I1668" i="1"/>
  <c r="I1604" i="1"/>
  <c r="I1556" i="1"/>
  <c r="I1553" i="1"/>
  <c r="I1538" i="1"/>
  <c r="I1535" i="1"/>
  <c r="I1520" i="1"/>
  <c r="I1517" i="1"/>
  <c r="I1502" i="1"/>
  <c r="I1497" i="1"/>
  <c r="I1490" i="1"/>
  <c r="I1486" i="1"/>
  <c r="I1482" i="1"/>
  <c r="I1466" i="1"/>
  <c r="I1817" i="1"/>
  <c r="I1809" i="1"/>
  <c r="I1805" i="1"/>
  <c r="I1803" i="1"/>
  <c r="I1799" i="1"/>
  <c r="I1793" i="1"/>
  <c r="I1785" i="1"/>
  <c r="I1735" i="1"/>
  <c r="I1730" i="1"/>
  <c r="I1772" i="1"/>
  <c r="I1743" i="1"/>
  <c r="I1740" i="1"/>
  <c r="I1706" i="1"/>
  <c r="I1693" i="1"/>
  <c r="I1689" i="1"/>
  <c r="I1686" i="1"/>
  <c r="I1673" i="1"/>
  <c r="I1670" i="1"/>
  <c r="I1666" i="1"/>
  <c r="I1662" i="1"/>
  <c r="I1659" i="1"/>
  <c r="I1648" i="1"/>
  <c r="I1644" i="1"/>
  <c r="I1641" i="1"/>
  <c r="I1630" i="1"/>
  <c r="I1626" i="1"/>
  <c r="I1623" i="1"/>
  <c r="I1571" i="1"/>
  <c r="I1568" i="1"/>
  <c r="I1564" i="1"/>
  <c r="I1550" i="1"/>
  <c r="I1546" i="1"/>
  <c r="I1532" i="1"/>
  <c r="I1528" i="1"/>
  <c r="I1514" i="1"/>
  <c r="I1510" i="1"/>
  <c r="I1494" i="1"/>
  <c r="I1478" i="1"/>
  <c r="I1474" i="1"/>
  <c r="I1416" i="1"/>
  <c r="I1414" i="1"/>
  <c r="I1412" i="1"/>
  <c r="I1410" i="1"/>
  <c r="I1878" i="1"/>
  <c r="I1875" i="1"/>
  <c r="I1873" i="1"/>
  <c r="M1901" i="1"/>
  <c r="L1857" i="1"/>
  <c r="I1401" i="1"/>
  <c r="I1442" i="1"/>
  <c r="I1438" i="1"/>
  <c r="I1429" i="1"/>
  <c r="I1422" i="1"/>
  <c r="I1380" i="1"/>
  <c r="M1373" i="1"/>
  <c r="L1373" i="1"/>
  <c r="M1333" i="1"/>
  <c r="M1329" i="1"/>
  <c r="I1332" i="1"/>
  <c r="AH1333" i="1" s="1"/>
  <c r="T1334" i="1" s="1"/>
  <c r="I1841" i="1"/>
  <c r="I1616" i="1"/>
  <c r="I1611" i="1"/>
  <c r="I1445" i="1"/>
  <c r="I1430" i="1"/>
  <c r="I1428" i="1"/>
  <c r="I1425" i="1"/>
  <c r="I1423" i="1"/>
  <c r="L1383" i="1"/>
  <c r="L1324" i="1"/>
  <c r="I1346" i="1"/>
  <c r="M1289" i="1"/>
  <c r="I1321" i="1"/>
  <c r="I1319" i="1"/>
  <c r="AH1320" i="1" s="1"/>
  <c r="T1321" i="1" s="1"/>
  <c r="I1919" i="1"/>
  <c r="I1914" i="1"/>
  <c r="L1872" i="1"/>
  <c r="L1864" i="1"/>
  <c r="M1854" i="1"/>
  <c r="L1844" i="1"/>
  <c r="L1776" i="1"/>
  <c r="I1712" i="1"/>
  <c r="I1710" i="1"/>
  <c r="M1298" i="1"/>
  <c r="M1452" i="1"/>
  <c r="M1438" i="1"/>
  <c r="L1431" i="1"/>
  <c r="I1391" i="1"/>
  <c r="I1393" i="1"/>
  <c r="L1387" i="1"/>
  <c r="I1406" i="1"/>
  <c r="I1375" i="1"/>
  <c r="AH1376" i="1" s="1"/>
  <c r="T1377" i="1" s="1"/>
  <c r="M1383" i="1"/>
  <c r="I1350" i="1"/>
  <c r="I1342" i="1"/>
  <c r="AH1343" i="1" s="1"/>
  <c r="T1344" i="1" s="1"/>
  <c r="M1303" i="1"/>
  <c r="M1294" i="1"/>
  <c r="L1318" i="1"/>
  <c r="I1316" i="1"/>
  <c r="AH1317" i="1" s="1"/>
  <c r="T1318" i="1" s="1"/>
  <c r="L1901" i="1"/>
  <c r="I1915" i="1"/>
  <c r="M1910" i="1"/>
  <c r="I1910" i="1"/>
  <c r="I1872" i="1"/>
  <c r="I1874" i="1"/>
  <c r="M1833" i="1"/>
  <c r="L1853" i="1"/>
  <c r="M1869" i="1"/>
  <c r="L1863" i="1"/>
  <c r="M1862" i="1"/>
  <c r="M1848" i="1"/>
  <c r="L1845" i="1"/>
  <c r="M1776" i="1"/>
  <c r="I1775" i="1"/>
  <c r="I1771" i="1"/>
  <c r="I1707" i="1"/>
  <c r="I1704" i="1"/>
  <c r="I1700" i="1"/>
  <c r="M1764" i="1"/>
  <c r="L1756" i="1"/>
  <c r="M1746" i="1"/>
  <c r="L1738" i="1"/>
  <c r="M1728" i="1"/>
  <c r="L1720" i="1"/>
  <c r="M1737" i="1"/>
  <c r="M1710" i="1"/>
  <c r="L1615" i="1"/>
  <c r="I1613" i="1"/>
  <c r="M1442" i="1"/>
  <c r="M1368" i="1"/>
  <c r="I1326" i="1"/>
  <c r="M1899" i="1"/>
  <c r="M1912" i="1"/>
  <c r="M1893" i="1"/>
  <c r="L1889" i="1"/>
  <c r="L1752" i="1"/>
  <c r="L1734" i="1"/>
  <c r="M1755" i="1"/>
  <c r="M1719" i="1"/>
  <c r="M1692" i="1"/>
  <c r="M1683" i="1"/>
  <c r="M1674" i="1"/>
  <c r="M1665" i="1"/>
  <c r="M1656" i="1"/>
  <c r="M1647" i="1"/>
  <c r="M1638" i="1"/>
  <c r="M1629" i="1"/>
  <c r="M1620" i="1"/>
  <c r="L1609" i="1"/>
  <c r="L1920" i="1"/>
  <c r="M1920" i="1"/>
  <c r="L1918" i="1"/>
  <c r="M1918" i="1"/>
  <c r="L1913" i="1"/>
  <c r="M1913" i="1"/>
  <c r="L1922" i="1"/>
  <c r="M1922" i="1"/>
  <c r="M1909" i="1"/>
  <c r="L1909" i="1"/>
  <c r="M1907" i="1"/>
  <c r="L1907" i="1"/>
  <c r="M1904" i="1"/>
  <c r="L1904" i="1"/>
  <c r="M1902" i="1"/>
  <c r="L1902" i="1"/>
  <c r="M1900" i="1"/>
  <c r="L1900" i="1"/>
  <c r="M1898" i="1"/>
  <c r="L1898" i="1"/>
  <c r="I1903" i="1"/>
  <c r="M1897" i="1"/>
  <c r="L1897" i="1"/>
  <c r="M1892" i="1"/>
  <c r="L1892" i="1"/>
  <c r="M1888" i="1"/>
  <c r="L1888" i="1"/>
  <c r="M1915" i="1"/>
  <c r="L1915" i="1"/>
  <c r="L1916" i="1"/>
  <c r="M1916" i="1"/>
  <c r="L1914" i="1"/>
  <c r="M1914" i="1"/>
  <c r="L1911" i="1"/>
  <c r="M1911" i="1"/>
  <c r="M1876" i="1"/>
  <c r="L1876" i="1"/>
  <c r="M1874" i="1"/>
  <c r="L1874" i="1"/>
  <c r="L1878" i="1"/>
  <c r="M1878" i="1"/>
  <c r="I1876" i="1"/>
  <c r="L1875" i="1"/>
  <c r="M1875" i="1"/>
  <c r="L1873" i="1"/>
  <c r="M1873" i="1"/>
  <c r="M1831" i="1"/>
  <c r="L1831" i="1"/>
  <c r="M1827" i="1"/>
  <c r="L1827" i="1"/>
  <c r="M1783" i="1"/>
  <c r="M1841" i="1"/>
  <c r="L1841" i="1"/>
  <c r="L1840" i="1"/>
  <c r="M1840" i="1"/>
  <c r="M1834" i="1"/>
  <c r="L1834" i="1"/>
  <c r="M1837" i="1"/>
  <c r="L1837" i="1"/>
  <c r="L1835" i="1"/>
  <c r="M1835" i="1"/>
  <c r="M1825" i="1"/>
  <c r="M1823" i="1"/>
  <c r="L1823" i="1"/>
  <c r="I1831" i="1"/>
  <c r="L1822" i="1"/>
  <c r="I1822" i="1"/>
  <c r="M1821" i="1"/>
  <c r="L1821" i="1"/>
  <c r="L1820" i="1"/>
  <c r="L1826" i="1"/>
  <c r="M1826" i="1"/>
  <c r="M1817" i="1"/>
  <c r="L1817" i="1"/>
  <c r="M1815" i="1"/>
  <c r="L1815" i="1"/>
  <c r="M1813" i="1"/>
  <c r="M1812" i="1"/>
  <c r="L1812" i="1"/>
  <c r="M1810" i="1"/>
  <c r="L1810" i="1"/>
  <c r="M1808" i="1"/>
  <c r="L1808" i="1"/>
  <c r="M1806" i="1"/>
  <c r="L1806" i="1"/>
  <c r="L1804" i="1"/>
  <c r="M1803" i="1"/>
  <c r="L1803" i="1"/>
  <c r="M1801" i="1"/>
  <c r="L1801" i="1"/>
  <c r="M1799" i="1"/>
  <c r="L1799" i="1"/>
  <c r="M1797" i="1"/>
  <c r="L1797" i="1"/>
  <c r="M1795" i="1"/>
  <c r="M1794" i="1"/>
  <c r="L1794" i="1"/>
  <c r="M1792" i="1"/>
  <c r="L1792" i="1"/>
  <c r="M1790" i="1"/>
  <c r="L1790" i="1"/>
  <c r="M1788" i="1"/>
  <c r="L1788" i="1"/>
  <c r="M1787" i="1"/>
  <c r="L1787" i="1"/>
  <c r="L1786" i="1"/>
  <c r="M1785" i="1"/>
  <c r="L1785" i="1"/>
  <c r="L1784" i="1"/>
  <c r="M1754" i="1"/>
  <c r="L1754" i="1"/>
  <c r="M1749" i="1"/>
  <c r="M1745" i="1"/>
  <c r="M1740" i="1"/>
  <c r="L1740" i="1"/>
  <c r="M1736" i="1"/>
  <c r="L1736" i="1"/>
  <c r="M1731" i="1"/>
  <c r="M1727" i="1"/>
  <c r="M1722" i="1"/>
  <c r="L1722" i="1"/>
  <c r="M1718" i="1"/>
  <c r="L1718" i="1"/>
  <c r="M1768" i="1"/>
  <c r="L1768" i="1"/>
  <c r="L1772" i="1"/>
  <c r="M1772" i="1"/>
  <c r="M1763" i="1"/>
  <c r="L1763" i="1"/>
  <c r="L1762" i="1"/>
  <c r="M1762" i="1"/>
  <c r="M1760" i="1"/>
  <c r="L1760" i="1"/>
  <c r="I1768" i="1"/>
  <c r="L1759" i="1"/>
  <c r="I1759" i="1"/>
  <c r="M1758" i="1"/>
  <c r="L1758" i="1"/>
  <c r="L1757" i="1"/>
  <c r="L1753" i="1"/>
  <c r="L1750" i="1"/>
  <c r="M1750" i="1"/>
  <c r="L1748" i="1"/>
  <c r="M1748" i="1"/>
  <c r="L1744" i="1"/>
  <c r="M1744" i="1"/>
  <c r="L1741" i="1"/>
  <c r="L1739" i="1"/>
  <c r="L1735" i="1"/>
  <c r="L1732" i="1"/>
  <c r="M1732" i="1"/>
  <c r="L1730" i="1"/>
  <c r="M1730" i="1"/>
  <c r="L1726" i="1"/>
  <c r="M1726" i="1"/>
  <c r="L1723" i="1"/>
  <c r="L1721" i="1"/>
  <c r="L1717" i="1"/>
  <c r="L1714" i="1"/>
  <c r="M1714" i="1"/>
  <c r="L1712" i="1"/>
  <c r="M1712" i="1"/>
  <c r="M1779" i="1"/>
  <c r="M1707" i="1"/>
  <c r="L1707" i="1"/>
  <c r="M1704" i="1"/>
  <c r="L1704" i="1"/>
  <c r="M1700" i="1"/>
  <c r="L1700" i="1"/>
  <c r="L1701" i="1"/>
  <c r="M1701" i="1"/>
  <c r="I1705" i="1"/>
  <c r="M1930" i="1"/>
  <c r="L1930" i="1"/>
  <c r="M1928" i="1"/>
  <c r="L1928" i="1"/>
  <c r="M1926" i="1"/>
  <c r="L1926" i="1"/>
  <c r="M1924" i="1"/>
  <c r="L1924" i="1"/>
  <c r="M1921" i="1"/>
  <c r="L1921" i="1"/>
  <c r="M1919" i="1"/>
  <c r="L1919" i="1"/>
  <c r="M1917" i="1"/>
  <c r="L1917" i="1"/>
  <c r="M1905" i="1"/>
  <c r="L1905" i="1"/>
  <c r="M1894" i="1"/>
  <c r="L1894" i="1"/>
  <c r="M1890" i="1"/>
  <c r="L1890" i="1"/>
  <c r="M1885" i="1"/>
  <c r="L1885" i="1"/>
  <c r="M1883" i="1"/>
  <c r="L1883" i="1"/>
  <c r="M1881" i="1"/>
  <c r="L1881" i="1"/>
  <c r="M1879" i="1"/>
  <c r="L1879" i="1"/>
  <c r="I1912" i="1"/>
  <c r="L1880" i="1"/>
  <c r="M1880" i="1"/>
  <c r="L1877" i="1"/>
  <c r="M1877" i="1"/>
  <c r="M1871" i="1"/>
  <c r="L1871" i="1"/>
  <c r="M1868" i="1"/>
  <c r="L1868" i="1"/>
  <c r="M1859" i="1"/>
  <c r="L1859" i="1"/>
  <c r="M1850" i="1"/>
  <c r="L1850" i="1"/>
  <c r="M1829" i="1"/>
  <c r="L1829" i="1"/>
  <c r="M1781" i="1"/>
  <c r="L1843" i="1"/>
  <c r="M1843" i="1"/>
  <c r="M1836" i="1"/>
  <c r="L1836" i="1"/>
  <c r="I1840" i="1"/>
  <c r="M1839" i="1"/>
  <c r="L1839" i="1"/>
  <c r="M1824" i="1"/>
  <c r="L1824" i="1"/>
  <c r="L1830" i="1"/>
  <c r="M1830" i="1"/>
  <c r="L1828" i="1"/>
  <c r="M1828" i="1"/>
  <c r="M1819" i="1"/>
  <c r="L1819" i="1"/>
  <c r="M1818" i="1"/>
  <c r="L1816" i="1"/>
  <c r="M1814" i="1"/>
  <c r="L1814" i="1"/>
  <c r="I1813" i="1"/>
  <c r="M1811" i="1"/>
  <c r="L1809" i="1"/>
  <c r="M1807" i="1"/>
  <c r="M1805" i="1"/>
  <c r="L1805" i="1"/>
  <c r="I1804" i="1"/>
  <c r="L1802" i="1"/>
  <c r="M1800" i="1"/>
  <c r="L1798" i="1"/>
  <c r="M1796" i="1"/>
  <c r="L1796" i="1"/>
  <c r="I1795" i="1"/>
  <c r="M1793" i="1"/>
  <c r="L1791" i="1"/>
  <c r="M1789" i="1"/>
  <c r="I1786" i="1"/>
  <c r="M1782" i="1"/>
  <c r="L1838" i="1"/>
  <c r="M1838" i="1"/>
  <c r="M1773" i="1"/>
  <c r="L1773" i="1"/>
  <c r="M1769" i="1"/>
  <c r="M1774" i="1"/>
  <c r="M1778" i="1"/>
  <c r="L1778" i="1"/>
  <c r="L1777" i="1"/>
  <c r="M1777" i="1"/>
  <c r="M1697" i="1"/>
  <c r="L1697" i="1"/>
  <c r="I1696" i="1"/>
  <c r="M1695" i="1"/>
  <c r="L1695" i="1"/>
  <c r="M1693" i="1"/>
  <c r="L1693" i="1"/>
  <c r="M1691" i="1"/>
  <c r="L1691" i="1"/>
  <c r="M1689" i="1"/>
  <c r="L1689" i="1"/>
  <c r="M1688" i="1"/>
  <c r="L1688" i="1"/>
  <c r="I1687" i="1"/>
  <c r="M1686" i="1"/>
  <c r="L1686" i="1"/>
  <c r="M1684" i="1"/>
  <c r="L1684" i="1"/>
  <c r="M1682" i="1"/>
  <c r="L1682" i="1"/>
  <c r="M1680" i="1"/>
  <c r="L1680" i="1"/>
  <c r="M1679" i="1"/>
  <c r="L1679" i="1"/>
  <c r="I1678" i="1"/>
  <c r="M1677" i="1"/>
  <c r="L1677" i="1"/>
  <c r="M1675" i="1"/>
  <c r="L1675" i="1"/>
  <c r="M1673" i="1"/>
  <c r="L1673" i="1"/>
  <c r="M1671" i="1"/>
  <c r="L1671" i="1"/>
  <c r="M1670" i="1"/>
  <c r="L1670" i="1"/>
  <c r="I1669" i="1"/>
  <c r="M1668" i="1"/>
  <c r="L1668" i="1"/>
  <c r="M1666" i="1"/>
  <c r="L1666" i="1"/>
  <c r="M1664" i="1"/>
  <c r="L1664" i="1"/>
  <c r="I1930" i="1"/>
  <c r="L1927" i="1"/>
  <c r="I1921" i="1"/>
  <c r="L1929" i="1"/>
  <c r="L1925" i="1"/>
  <c r="L1923" i="1"/>
  <c r="M1896" i="1"/>
  <c r="M1891" i="1"/>
  <c r="M1887" i="1"/>
  <c r="M1884" i="1"/>
  <c r="M1882" i="1"/>
  <c r="L1895" i="1"/>
  <c r="I1894" i="1"/>
  <c r="L1886" i="1"/>
  <c r="I1885" i="1"/>
  <c r="M1867" i="1"/>
  <c r="M1865" i="1"/>
  <c r="M1861" i="1"/>
  <c r="L1860" i="1"/>
  <c r="M1849" i="1"/>
  <c r="I1849" i="1"/>
  <c r="M1847" i="1"/>
  <c r="L1846" i="1"/>
  <c r="I1844" i="1"/>
  <c r="L1842" i="1"/>
  <c r="I1829" i="1"/>
  <c r="L1870" i="1"/>
  <c r="M1866" i="1"/>
  <c r="L1858" i="1"/>
  <c r="L1856" i="1"/>
  <c r="M1855" i="1"/>
  <c r="L1852" i="1"/>
  <c r="M1851" i="1"/>
  <c r="I1839" i="1"/>
  <c r="L1795" i="1"/>
  <c r="I1776" i="1"/>
  <c r="I1766" i="1"/>
  <c r="M1820" i="1"/>
  <c r="M1804" i="1"/>
  <c r="M1786" i="1"/>
  <c r="M1784" i="1"/>
  <c r="L1783" i="1"/>
  <c r="I1781" i="1"/>
  <c r="L1779" i="1"/>
  <c r="I1711" i="1"/>
  <c r="M1757" i="1"/>
  <c r="M1753" i="1"/>
  <c r="L1749" i="1"/>
  <c r="L1745" i="1"/>
  <c r="M1741" i="1"/>
  <c r="M1721" i="1"/>
  <c r="M1717" i="1"/>
  <c r="M1927" i="1"/>
  <c r="M1929" i="1"/>
  <c r="M1925" i="1"/>
  <c r="M1923" i="1"/>
  <c r="I1923" i="1"/>
  <c r="I1920" i="1"/>
  <c r="I1918" i="1"/>
  <c r="I1916" i="1"/>
  <c r="M1908" i="1"/>
  <c r="M1906" i="1"/>
  <c r="M1903" i="1"/>
  <c r="L1908" i="1"/>
  <c r="L1906" i="1"/>
  <c r="L1903" i="1"/>
  <c r="L1899" i="1"/>
  <c r="I1917" i="1"/>
  <c r="I1913" i="1"/>
  <c r="L1912" i="1"/>
  <c r="L1910" i="1"/>
  <c r="M1872" i="1"/>
  <c r="L1896" i="1"/>
  <c r="L1893" i="1"/>
  <c r="L1891" i="1"/>
  <c r="L1887" i="1"/>
  <c r="L1884" i="1"/>
  <c r="L1882" i="1"/>
  <c r="I1879" i="1"/>
  <c r="M1895" i="1"/>
  <c r="M1889" i="1"/>
  <c r="M1886" i="1"/>
  <c r="I1877" i="1"/>
  <c r="L1832" i="1"/>
  <c r="L1867" i="1"/>
  <c r="L1865" i="1"/>
  <c r="M1864" i="1"/>
  <c r="L1861" i="1"/>
  <c r="M1860" i="1"/>
  <c r="M1857" i="1"/>
  <c r="L1854" i="1"/>
  <c r="M1853" i="1"/>
  <c r="L1849" i="1"/>
  <c r="L1847" i="1"/>
  <c r="M1846" i="1"/>
  <c r="M1844" i="1"/>
  <c r="M1842" i="1"/>
  <c r="I1842" i="1"/>
  <c r="I1843" i="1"/>
  <c r="L1833" i="1"/>
  <c r="I1827" i="1"/>
  <c r="M1870" i="1"/>
  <c r="L1869" i="1"/>
  <c r="L1866" i="1"/>
  <c r="M1863" i="1"/>
  <c r="L1862" i="1"/>
  <c r="M1858" i="1"/>
  <c r="I1858" i="1"/>
  <c r="M1856" i="1"/>
  <c r="L1855" i="1"/>
  <c r="M1852" i="1"/>
  <c r="L1851" i="1"/>
  <c r="L1848" i="1"/>
  <c r="M1845" i="1"/>
  <c r="I1837" i="1"/>
  <c r="L1825" i="1"/>
  <c r="L1813" i="1"/>
  <c r="L1800" i="1"/>
  <c r="L1793" i="1"/>
  <c r="L1789" i="1"/>
  <c r="L1782" i="1"/>
  <c r="L1774" i="1"/>
  <c r="M1822" i="1"/>
  <c r="M1809" i="1"/>
  <c r="M1802" i="1"/>
  <c r="M1798" i="1"/>
  <c r="L1781" i="1"/>
  <c r="M1759" i="1"/>
  <c r="M1739" i="1"/>
  <c r="M1735" i="1"/>
  <c r="L1731" i="1"/>
  <c r="L1727" i="1"/>
  <c r="M1723" i="1"/>
  <c r="M1662" i="1"/>
  <c r="L1662" i="1"/>
  <c r="M1661" i="1"/>
  <c r="L1661" i="1"/>
  <c r="I1660" i="1"/>
  <c r="M1659" i="1"/>
  <c r="L1659" i="1"/>
  <c r="M1657" i="1"/>
  <c r="L1657" i="1"/>
  <c r="M1655" i="1"/>
  <c r="L1655" i="1"/>
  <c r="M1653" i="1"/>
  <c r="L1653" i="1"/>
  <c r="M1652" i="1"/>
  <c r="L1652" i="1"/>
  <c r="I1651" i="1"/>
  <c r="M1650" i="1"/>
  <c r="L1650" i="1"/>
  <c r="M1648" i="1"/>
  <c r="L1648" i="1"/>
  <c r="M1646" i="1"/>
  <c r="L1646" i="1"/>
  <c r="M1644" i="1"/>
  <c r="L1644" i="1"/>
  <c r="M1643" i="1"/>
  <c r="L1643" i="1"/>
  <c r="I1642" i="1"/>
  <c r="M1641" i="1"/>
  <c r="L1641" i="1"/>
  <c r="M1639" i="1"/>
  <c r="L1639" i="1"/>
  <c r="M1637" i="1"/>
  <c r="L1637" i="1"/>
  <c r="M1635" i="1"/>
  <c r="L1635" i="1"/>
  <c r="M1634" i="1"/>
  <c r="L1634" i="1"/>
  <c r="I1633" i="1"/>
  <c r="M1632" i="1"/>
  <c r="L1632" i="1"/>
  <c r="M1630" i="1"/>
  <c r="L1630" i="1"/>
  <c r="M1628" i="1"/>
  <c r="L1628" i="1"/>
  <c r="M1626" i="1"/>
  <c r="L1626" i="1"/>
  <c r="M1625" i="1"/>
  <c r="L1625" i="1"/>
  <c r="I1624" i="1"/>
  <c r="M1623" i="1"/>
  <c r="L1623" i="1"/>
  <c r="M1621" i="1"/>
  <c r="L1621" i="1"/>
  <c r="M1619" i="1"/>
  <c r="L1619" i="1"/>
  <c r="M1716" i="1"/>
  <c r="L1716" i="1"/>
  <c r="I1714" i="1"/>
  <c r="M1713" i="1"/>
  <c r="L1713" i="1"/>
  <c r="M1711" i="1"/>
  <c r="L1711" i="1"/>
  <c r="M1709" i="1"/>
  <c r="L1709" i="1"/>
  <c r="M1608" i="1"/>
  <c r="L1608" i="1"/>
  <c r="M1599" i="1"/>
  <c r="L1599" i="1"/>
  <c r="M1590" i="1"/>
  <c r="L1590" i="1"/>
  <c r="M1581" i="1"/>
  <c r="L1581" i="1"/>
  <c r="M1576" i="1"/>
  <c r="L1576" i="1"/>
  <c r="M1571" i="1"/>
  <c r="L1571" i="1"/>
  <c r="L1575" i="1"/>
  <c r="M1575" i="1"/>
  <c r="L1570" i="1"/>
  <c r="M1570" i="1"/>
  <c r="L1460" i="1"/>
  <c r="M1460" i="1"/>
  <c r="L1458" i="1"/>
  <c r="M1458" i="1"/>
  <c r="L1456" i="1"/>
  <c r="M1456" i="1"/>
  <c r="I1606" i="1"/>
  <c r="I1597" i="1"/>
  <c r="I1588" i="1"/>
  <c r="I1579" i="1"/>
  <c r="M1563" i="1"/>
  <c r="L1563" i="1"/>
  <c r="M1616" i="1"/>
  <c r="L1616" i="1"/>
  <c r="I1615" i="1"/>
  <c r="M1610" i="1"/>
  <c r="L1610" i="1"/>
  <c r="L1747" i="1"/>
  <c r="L1743" i="1"/>
  <c r="L1729" i="1"/>
  <c r="L1725" i="1"/>
  <c r="I1583" i="1"/>
  <c r="I1578" i="1"/>
  <c r="I1574" i="1"/>
  <c r="M1600" i="1"/>
  <c r="L1604" i="1"/>
  <c r="M1595" i="1"/>
  <c r="L1600" i="1"/>
  <c r="M1591" i="1"/>
  <c r="L1595" i="1"/>
  <c r="M1586" i="1"/>
  <c r="L1591" i="1"/>
  <c r="M1582" i="1"/>
  <c r="L1586" i="1"/>
  <c r="L1584" i="1"/>
  <c r="L1582" i="1"/>
  <c r="L1696" i="1"/>
  <c r="L1694" i="1"/>
  <c r="L1690" i="1"/>
  <c r="L1687" i="1"/>
  <c r="L1685" i="1"/>
  <c r="L1681" i="1"/>
  <c r="L1678" i="1"/>
  <c r="L1676" i="1"/>
  <c r="L1672" i="1"/>
  <c r="L1669" i="1"/>
  <c r="L1667" i="1"/>
  <c r="L1663" i="1"/>
  <c r="L1660" i="1"/>
  <c r="L1658" i="1"/>
  <c r="L1654" i="1"/>
  <c r="L1651" i="1"/>
  <c r="L1649" i="1"/>
  <c r="L1645" i="1"/>
  <c r="L1642" i="1"/>
  <c r="L1640" i="1"/>
  <c r="L1636" i="1"/>
  <c r="L1633" i="1"/>
  <c r="L1631" i="1"/>
  <c r="L1627" i="1"/>
  <c r="L1624" i="1"/>
  <c r="L1622" i="1"/>
  <c r="L1618" i="1"/>
  <c r="L1613" i="1"/>
  <c r="L1611" i="1"/>
  <c r="M1566" i="1"/>
  <c r="M1557" i="1"/>
  <c r="M1548" i="1"/>
  <c r="M1539" i="1"/>
  <c r="M1530" i="1"/>
  <c r="M1521" i="1"/>
  <c r="M1512" i="1"/>
  <c r="M1503" i="1"/>
  <c r="M1494" i="1"/>
  <c r="M1485" i="1"/>
  <c r="M1476" i="1"/>
  <c r="M1467" i="1"/>
  <c r="L1568" i="1"/>
  <c r="L1564" i="1"/>
  <c r="L1561" i="1"/>
  <c r="L1559" i="1"/>
  <c r="L1555" i="1"/>
  <c r="L1552" i="1"/>
  <c r="L1550" i="1"/>
  <c r="L1546" i="1"/>
  <c r="L1543" i="1"/>
  <c r="L1541" i="1"/>
  <c r="L1537" i="1"/>
  <c r="L1534" i="1"/>
  <c r="L1532" i="1"/>
  <c r="L1528" i="1"/>
  <c r="L1525" i="1"/>
  <c r="L1523" i="1"/>
  <c r="L1519" i="1"/>
  <c r="L1516" i="1"/>
  <c r="L1514" i="1"/>
  <c r="L1510" i="1"/>
  <c r="L1507" i="1"/>
  <c r="L1505" i="1"/>
  <c r="L1501" i="1"/>
  <c r="L1498" i="1"/>
  <c r="L1496" i="1"/>
  <c r="L1492" i="1"/>
  <c r="L1489" i="1"/>
  <c r="L1487" i="1"/>
  <c r="L1483" i="1"/>
  <c r="L1480" i="1"/>
  <c r="L1478" i="1"/>
  <c r="L1474" i="1"/>
  <c r="L1471" i="1"/>
  <c r="L1469" i="1"/>
  <c r="L1465" i="1"/>
  <c r="L1462" i="1"/>
  <c r="M1771" i="1"/>
  <c r="L1771" i="1"/>
  <c r="L1775" i="1"/>
  <c r="M1775" i="1"/>
  <c r="M1766" i="1"/>
  <c r="L1766" i="1"/>
  <c r="L1770" i="1"/>
  <c r="M1770" i="1"/>
  <c r="M1761" i="1"/>
  <c r="L1761" i="1"/>
  <c r="L1767" i="1"/>
  <c r="M1767" i="1"/>
  <c r="L1765" i="1"/>
  <c r="M1765" i="1"/>
  <c r="M1751" i="1"/>
  <c r="L1751" i="1"/>
  <c r="M1742" i="1"/>
  <c r="L1742" i="1"/>
  <c r="M1733" i="1"/>
  <c r="L1733" i="1"/>
  <c r="M1724" i="1"/>
  <c r="L1724" i="1"/>
  <c r="M1715" i="1"/>
  <c r="L1715" i="1"/>
  <c r="L1780" i="1"/>
  <c r="M1780" i="1"/>
  <c r="M1706" i="1"/>
  <c r="L1706" i="1"/>
  <c r="M1702" i="1"/>
  <c r="L1702" i="1"/>
  <c r="L1705" i="1"/>
  <c r="M1705" i="1"/>
  <c r="L1703" i="1"/>
  <c r="M1703" i="1"/>
  <c r="L1699" i="1"/>
  <c r="M1699" i="1"/>
  <c r="M1698" i="1"/>
  <c r="L1698" i="1"/>
  <c r="M1607" i="1"/>
  <c r="L1607" i="1"/>
  <c r="M1605" i="1"/>
  <c r="L1605" i="1"/>
  <c r="M1603" i="1"/>
  <c r="L1603" i="1"/>
  <c r="M1601" i="1"/>
  <c r="L1601" i="1"/>
  <c r="M1598" i="1"/>
  <c r="L1598" i="1"/>
  <c r="M1596" i="1"/>
  <c r="L1596" i="1"/>
  <c r="M1594" i="1"/>
  <c r="L1594" i="1"/>
  <c r="M1592" i="1"/>
  <c r="L1592" i="1"/>
  <c r="M1589" i="1"/>
  <c r="L1589" i="1"/>
  <c r="M1587" i="1"/>
  <c r="L1587" i="1"/>
  <c r="M1585" i="1"/>
  <c r="L1585" i="1"/>
  <c r="M1583" i="1"/>
  <c r="L1583" i="1"/>
  <c r="M1580" i="1"/>
  <c r="L1580" i="1"/>
  <c r="M1578" i="1"/>
  <c r="L1578" i="1"/>
  <c r="M1574" i="1"/>
  <c r="L1574" i="1"/>
  <c r="M1572" i="1"/>
  <c r="L1572" i="1"/>
  <c r="L1577" i="1"/>
  <c r="M1577" i="1"/>
  <c r="L1573" i="1"/>
  <c r="M1573" i="1"/>
  <c r="I1570" i="1"/>
  <c r="M1569" i="1"/>
  <c r="L1569" i="1"/>
  <c r="M1567" i="1"/>
  <c r="L1567" i="1"/>
  <c r="M1565" i="1"/>
  <c r="L1565" i="1"/>
  <c r="M1562" i="1"/>
  <c r="L1562" i="1"/>
  <c r="I1561" i="1"/>
  <c r="M1560" i="1"/>
  <c r="L1560" i="1"/>
  <c r="M1558" i="1"/>
  <c r="L1558" i="1"/>
  <c r="M1556" i="1"/>
  <c r="L1556" i="1"/>
  <c r="M1554" i="1"/>
  <c r="L1554" i="1"/>
  <c r="M1553" i="1"/>
  <c r="L1553" i="1"/>
  <c r="I1552" i="1"/>
  <c r="M1551" i="1"/>
  <c r="L1551" i="1"/>
  <c r="M1549" i="1"/>
  <c r="L1549" i="1"/>
  <c r="M1547" i="1"/>
  <c r="L1547" i="1"/>
  <c r="M1545" i="1"/>
  <c r="L1545" i="1"/>
  <c r="M1544" i="1"/>
  <c r="L1544" i="1"/>
  <c r="I1543" i="1"/>
  <c r="M1542" i="1"/>
  <c r="L1542" i="1"/>
  <c r="M1540" i="1"/>
  <c r="L1540" i="1"/>
  <c r="M1538" i="1"/>
  <c r="L1538" i="1"/>
  <c r="M1536" i="1"/>
  <c r="L1536" i="1"/>
  <c r="M1535" i="1"/>
  <c r="L1535" i="1"/>
  <c r="I1534" i="1"/>
  <c r="M1533" i="1"/>
  <c r="L1533" i="1"/>
  <c r="M1531" i="1"/>
  <c r="L1531" i="1"/>
  <c r="M1529" i="1"/>
  <c r="L1529" i="1"/>
  <c r="M1527" i="1"/>
  <c r="L1527" i="1"/>
  <c r="M1526" i="1"/>
  <c r="L1526" i="1"/>
  <c r="I1525" i="1"/>
  <c r="M1524" i="1"/>
  <c r="L1524" i="1"/>
  <c r="M1522" i="1"/>
  <c r="L1522" i="1"/>
  <c r="M1520" i="1"/>
  <c r="L1520" i="1"/>
  <c r="M1518" i="1"/>
  <c r="L1518" i="1"/>
  <c r="M1517" i="1"/>
  <c r="L1517" i="1"/>
  <c r="I1516" i="1"/>
  <c r="M1515" i="1"/>
  <c r="L1515" i="1"/>
  <c r="M1513" i="1"/>
  <c r="L1513" i="1"/>
  <c r="M1511" i="1"/>
  <c r="L1511" i="1"/>
  <c r="M1509" i="1"/>
  <c r="L1509" i="1"/>
  <c r="M1508" i="1"/>
  <c r="L1508" i="1"/>
  <c r="I1507" i="1"/>
  <c r="M1506" i="1"/>
  <c r="L1506" i="1"/>
  <c r="M1504" i="1"/>
  <c r="L1504" i="1"/>
  <c r="M1502" i="1"/>
  <c r="L1502" i="1"/>
  <c r="M1500" i="1"/>
  <c r="L1500" i="1"/>
  <c r="M1499" i="1"/>
  <c r="L1499" i="1"/>
  <c r="I1498" i="1"/>
  <c r="M1497" i="1"/>
  <c r="L1497" i="1"/>
  <c r="M1495" i="1"/>
  <c r="L1495" i="1"/>
  <c r="M1493" i="1"/>
  <c r="L1493" i="1"/>
  <c r="M1491" i="1"/>
  <c r="L1491" i="1"/>
  <c r="M1490" i="1"/>
  <c r="L1490" i="1"/>
  <c r="I1489" i="1"/>
  <c r="M1488" i="1"/>
  <c r="L1488" i="1"/>
  <c r="M1486" i="1"/>
  <c r="L1486" i="1"/>
  <c r="M1484" i="1"/>
  <c r="L1484" i="1"/>
  <c r="M1482" i="1"/>
  <c r="L1482" i="1"/>
  <c r="M1481" i="1"/>
  <c r="L1481" i="1"/>
  <c r="I1480" i="1"/>
  <c r="M1479" i="1"/>
  <c r="L1479" i="1"/>
  <c r="M1477" i="1"/>
  <c r="L1477" i="1"/>
  <c r="M1475" i="1"/>
  <c r="L1475" i="1"/>
  <c r="M1473" i="1"/>
  <c r="L1473" i="1"/>
  <c r="M1472" i="1"/>
  <c r="L1472" i="1"/>
  <c r="I1471" i="1"/>
  <c r="M1470" i="1"/>
  <c r="L1470" i="1"/>
  <c r="M1468" i="1"/>
  <c r="L1468" i="1"/>
  <c r="M1466" i="1"/>
  <c r="L1466" i="1"/>
  <c r="M1464" i="1"/>
  <c r="L1464" i="1"/>
  <c r="M1463" i="1"/>
  <c r="L1463" i="1"/>
  <c r="I1462" i="1"/>
  <c r="M1461" i="1"/>
  <c r="L1461" i="1"/>
  <c r="M1459" i="1"/>
  <c r="L1459" i="1"/>
  <c r="M1457" i="1"/>
  <c r="L1457" i="1"/>
  <c r="M1617" i="1"/>
  <c r="L1617" i="1"/>
  <c r="M1614" i="1"/>
  <c r="L1614" i="1"/>
  <c r="M1612" i="1"/>
  <c r="L1612" i="1"/>
  <c r="I1774" i="1"/>
  <c r="I1773" i="1"/>
  <c r="I1779" i="1"/>
  <c r="I1713" i="1"/>
  <c r="I1709" i="1"/>
  <c r="I1702" i="1"/>
  <c r="L1764" i="1"/>
  <c r="M1756" i="1"/>
  <c r="M1752" i="1"/>
  <c r="L1746" i="1"/>
  <c r="M1738" i="1"/>
  <c r="M1734" i="1"/>
  <c r="L1728" i="1"/>
  <c r="M1720" i="1"/>
  <c r="M1708" i="1"/>
  <c r="L1708" i="1"/>
  <c r="L1755" i="1"/>
  <c r="M1747" i="1"/>
  <c r="M1743" i="1"/>
  <c r="L1737" i="1"/>
  <c r="M1729" i="1"/>
  <c r="M1725" i="1"/>
  <c r="L1719" i="1"/>
  <c r="I1715" i="1"/>
  <c r="L1710" i="1"/>
  <c r="I1608" i="1"/>
  <c r="I1605" i="1"/>
  <c r="I1603" i="1"/>
  <c r="I1601" i="1"/>
  <c r="I1599" i="1"/>
  <c r="I1596" i="1"/>
  <c r="I1594" i="1"/>
  <c r="I1592" i="1"/>
  <c r="I1590" i="1"/>
  <c r="I1587" i="1"/>
  <c r="I1585" i="1"/>
  <c r="I1581" i="1"/>
  <c r="I1576" i="1"/>
  <c r="I1572" i="1"/>
  <c r="I1455" i="1"/>
  <c r="L1692" i="1"/>
  <c r="L1683" i="1"/>
  <c r="L1674" i="1"/>
  <c r="L1665" i="1"/>
  <c r="L1656" i="1"/>
  <c r="L1647" i="1"/>
  <c r="L1638" i="1"/>
  <c r="L1629" i="1"/>
  <c r="L1620" i="1"/>
  <c r="M1609" i="1"/>
  <c r="M1606" i="1"/>
  <c r="M1604" i="1"/>
  <c r="M1602" i="1"/>
  <c r="L1606" i="1"/>
  <c r="M1597" i="1"/>
  <c r="L1602" i="1"/>
  <c r="M1593" i="1"/>
  <c r="L1597" i="1"/>
  <c r="M1588" i="1"/>
  <c r="L1593" i="1"/>
  <c r="M1584" i="1"/>
  <c r="L1588" i="1"/>
  <c r="M1579" i="1"/>
  <c r="L1579" i="1"/>
  <c r="I1460" i="1"/>
  <c r="I1458" i="1"/>
  <c r="I1456" i="1"/>
  <c r="L1455" i="1"/>
  <c r="L1454" i="1"/>
  <c r="M1696" i="1"/>
  <c r="M1694" i="1"/>
  <c r="M1690" i="1"/>
  <c r="M1687" i="1"/>
  <c r="M1685" i="1"/>
  <c r="M1681" i="1"/>
  <c r="M1678" i="1"/>
  <c r="M1676" i="1"/>
  <c r="M1672" i="1"/>
  <c r="M1669" i="1"/>
  <c r="M1667" i="1"/>
  <c r="M1663" i="1"/>
  <c r="M1660" i="1"/>
  <c r="M1658" i="1"/>
  <c r="M1654" i="1"/>
  <c r="M1651" i="1"/>
  <c r="M1649" i="1"/>
  <c r="M1645" i="1"/>
  <c r="M1642" i="1"/>
  <c r="M1640" i="1"/>
  <c r="M1636" i="1"/>
  <c r="M1633" i="1"/>
  <c r="M1631" i="1"/>
  <c r="M1627" i="1"/>
  <c r="M1624" i="1"/>
  <c r="M1622" i="1"/>
  <c r="M1618" i="1"/>
  <c r="M1615" i="1"/>
  <c r="M1613" i="1"/>
  <c r="M1611" i="1"/>
  <c r="M1454" i="1"/>
  <c r="L1566" i="1"/>
  <c r="L1557" i="1"/>
  <c r="L1548" i="1"/>
  <c r="L1539" i="1"/>
  <c r="L1530" i="1"/>
  <c r="L1521" i="1"/>
  <c r="L1512" i="1"/>
  <c r="L1503" i="1"/>
  <c r="L1494" i="1"/>
  <c r="L1485" i="1"/>
  <c r="L1476" i="1"/>
  <c r="L1467" i="1"/>
  <c r="M1455" i="1"/>
  <c r="M1568" i="1"/>
  <c r="M1564" i="1"/>
  <c r="M1561" i="1"/>
  <c r="M1559" i="1"/>
  <c r="M1555" i="1"/>
  <c r="M1552" i="1"/>
  <c r="M1550" i="1"/>
  <c r="M1546" i="1"/>
  <c r="M1543" i="1"/>
  <c r="M1541" i="1"/>
  <c r="M1537" i="1"/>
  <c r="M1534" i="1"/>
  <c r="M1532" i="1"/>
  <c r="M1528" i="1"/>
  <c r="M1525" i="1"/>
  <c r="M1523" i="1"/>
  <c r="M1519" i="1"/>
  <c r="M1516" i="1"/>
  <c r="M1514" i="1"/>
  <c r="M1510" i="1"/>
  <c r="M1507" i="1"/>
  <c r="M1505" i="1"/>
  <c r="M1501" i="1"/>
  <c r="M1498" i="1"/>
  <c r="M1496" i="1"/>
  <c r="M1492" i="1"/>
  <c r="M1489" i="1"/>
  <c r="M1487" i="1"/>
  <c r="M1483" i="1"/>
  <c r="M1480" i="1"/>
  <c r="M1478" i="1"/>
  <c r="M1474" i="1"/>
  <c r="M1471" i="1"/>
  <c r="M1469" i="1"/>
  <c r="M1465" i="1"/>
  <c r="M1462" i="1"/>
  <c r="M1451" i="1"/>
  <c r="L1451" i="1"/>
  <c r="M1447" i="1"/>
  <c r="L1447" i="1"/>
  <c r="M1441" i="1"/>
  <c r="L1441" i="1"/>
  <c r="M1437" i="1"/>
  <c r="L1437" i="1"/>
  <c r="I1444" i="1"/>
  <c r="M1436" i="1"/>
  <c r="L1436" i="1"/>
  <c r="M1432" i="1"/>
  <c r="L1432" i="1"/>
  <c r="M1430" i="1"/>
  <c r="L1430" i="1"/>
  <c r="L1450" i="1"/>
  <c r="M1450" i="1"/>
  <c r="L1448" i="1"/>
  <c r="M1448" i="1"/>
  <c r="L1446" i="1"/>
  <c r="M1446" i="1"/>
  <c r="L1421" i="1"/>
  <c r="M1421" i="1"/>
  <c r="I1426" i="1"/>
  <c r="M1425" i="1"/>
  <c r="L1425" i="1"/>
  <c r="M1423" i="1"/>
  <c r="L1423" i="1"/>
  <c r="L1418" i="1"/>
  <c r="M1418" i="1"/>
  <c r="M1404" i="1"/>
  <c r="L1404" i="1"/>
  <c r="M1402" i="1"/>
  <c r="L1402" i="1"/>
  <c r="L1407" i="1"/>
  <c r="M1407" i="1"/>
  <c r="L1405" i="1"/>
  <c r="M1405" i="1"/>
  <c r="L1403" i="1"/>
  <c r="M1403" i="1"/>
  <c r="L1401" i="1"/>
  <c r="M1401" i="1"/>
  <c r="L1392" i="1"/>
  <c r="M1392" i="1"/>
  <c r="I1390" i="1"/>
  <c r="M1427" i="1"/>
  <c r="L1427" i="1"/>
  <c r="M1422" i="1"/>
  <c r="L1422" i="1"/>
  <c r="M1420" i="1"/>
  <c r="L1420" i="1"/>
  <c r="M1411" i="1"/>
  <c r="L1411" i="1"/>
  <c r="M1397" i="1"/>
  <c r="L1397" i="1"/>
  <c r="M1386" i="1"/>
  <c r="L1386" i="1"/>
  <c r="M1382" i="1"/>
  <c r="L1369" i="1"/>
  <c r="M1369" i="1"/>
  <c r="L1365" i="1"/>
  <c r="M1365" i="1"/>
  <c r="L1362" i="1"/>
  <c r="M1362" i="1"/>
  <c r="L1358" i="1"/>
  <c r="M1358" i="1"/>
  <c r="L1353" i="1"/>
  <c r="M1353" i="1"/>
  <c r="L1426" i="1"/>
  <c r="M1426" i="1"/>
  <c r="M1408" i="1"/>
  <c r="L1408" i="1"/>
  <c r="M1388" i="1"/>
  <c r="L1388" i="1"/>
  <c r="L1414" i="1"/>
  <c r="M1414" i="1"/>
  <c r="L1412" i="1"/>
  <c r="M1412" i="1"/>
  <c r="L1409" i="1"/>
  <c r="M1409" i="1"/>
  <c r="M1341" i="1"/>
  <c r="L1341" i="1"/>
  <c r="I1345" i="1"/>
  <c r="AH1346" i="1" s="1"/>
  <c r="T1347" i="1" s="1"/>
  <c r="L1442" i="1"/>
  <c r="L1438" i="1"/>
  <c r="I1453" i="1"/>
  <c r="L1452" i="1"/>
  <c r="I1451" i="1"/>
  <c r="I1449" i="1"/>
  <c r="I1447" i="1"/>
  <c r="L1445" i="1"/>
  <c r="I1420" i="1"/>
  <c r="M1431" i="1"/>
  <c r="I1424" i="1"/>
  <c r="L1435" i="1"/>
  <c r="L1433" i="1"/>
  <c r="I1413" i="1"/>
  <c r="I1395" i="1"/>
  <c r="I1373" i="1"/>
  <c r="AH1374" i="1" s="1"/>
  <c r="T1375" i="1" s="1"/>
  <c r="I1409" i="1"/>
  <c r="I1398" i="1"/>
  <c r="I1396" i="1"/>
  <c r="I1405" i="1"/>
  <c r="I1403" i="1"/>
  <c r="M1387" i="1"/>
  <c r="M1453" i="1"/>
  <c r="L1453" i="1"/>
  <c r="M1449" i="1"/>
  <c r="L1449" i="1"/>
  <c r="M1443" i="1"/>
  <c r="L1443" i="1"/>
  <c r="M1439" i="1"/>
  <c r="L1439" i="1"/>
  <c r="M1444" i="1"/>
  <c r="L1444" i="1"/>
  <c r="I1435" i="1"/>
  <c r="M1434" i="1"/>
  <c r="L1434" i="1"/>
  <c r="M1428" i="1"/>
  <c r="L1428" i="1"/>
  <c r="L1419" i="1"/>
  <c r="M1419" i="1"/>
  <c r="M1406" i="1"/>
  <c r="L1406" i="1"/>
  <c r="I1408" i="1"/>
  <c r="L1400" i="1"/>
  <c r="M1400" i="1"/>
  <c r="L1394" i="1"/>
  <c r="M1394" i="1"/>
  <c r="L1389" i="1"/>
  <c r="M1389" i="1"/>
  <c r="L1429" i="1"/>
  <c r="M1429" i="1"/>
  <c r="L1424" i="1"/>
  <c r="M1424" i="1"/>
  <c r="M1415" i="1"/>
  <c r="L1415" i="1"/>
  <c r="M1393" i="1"/>
  <c r="L1393" i="1"/>
  <c r="M1385" i="1"/>
  <c r="M1384" i="1"/>
  <c r="L1384" i="1"/>
  <c r="M1372" i="1"/>
  <c r="L1372" i="1"/>
  <c r="L1371" i="1"/>
  <c r="M1371" i="1"/>
  <c r="L1367" i="1"/>
  <c r="M1367" i="1"/>
  <c r="I1363" i="1"/>
  <c r="AH1363" i="1" s="1"/>
  <c r="T1364" i="1" s="1"/>
  <c r="L1360" i="1"/>
  <c r="M1360" i="1"/>
  <c r="L1356" i="1"/>
  <c r="M1356" i="1"/>
  <c r="I1354" i="1"/>
  <c r="AH1355" i="1" s="1"/>
  <c r="T1356" i="1" s="1"/>
  <c r="L1351" i="1"/>
  <c r="M1351" i="1"/>
  <c r="M1413" i="1"/>
  <c r="L1413" i="1"/>
  <c r="L1410" i="1"/>
  <c r="M1410" i="1"/>
  <c r="M1395" i="1"/>
  <c r="L1395" i="1"/>
  <c r="L1396" i="1"/>
  <c r="M1396" i="1"/>
  <c r="M1375" i="1"/>
  <c r="L1375" i="1"/>
  <c r="L1378" i="1"/>
  <c r="M1378" i="1"/>
  <c r="L1376" i="1"/>
  <c r="M1376" i="1"/>
  <c r="L1374" i="1"/>
  <c r="M1374" i="1"/>
  <c r="M1364" i="1"/>
  <c r="L1364" i="1"/>
  <c r="M1363" i="1"/>
  <c r="L1363" i="1"/>
  <c r="M1361" i="1"/>
  <c r="L1361" i="1"/>
  <c r="M1357" i="1"/>
  <c r="L1357" i="1"/>
  <c r="M1354" i="1"/>
  <c r="L1354" i="1"/>
  <c r="M1352" i="1"/>
  <c r="L1352" i="1"/>
  <c r="L1342" i="1"/>
  <c r="M1342" i="1"/>
  <c r="L1340" i="1"/>
  <c r="M1340" i="1"/>
  <c r="L1440" i="1"/>
  <c r="M1445" i="1"/>
  <c r="I1427" i="1"/>
  <c r="M1440" i="1"/>
  <c r="M1435" i="1"/>
  <c r="M1433" i="1"/>
  <c r="I1388" i="1"/>
  <c r="I1402" i="1"/>
  <c r="I1379" i="1"/>
  <c r="AH1380" i="1" s="1"/>
  <c r="T1381" i="1" s="1"/>
  <c r="I1377" i="1"/>
  <c r="AH1377" i="1" s="1"/>
  <c r="T1378" i="1" s="1"/>
  <c r="L1391" i="1"/>
  <c r="M1391" i="1"/>
  <c r="M1381" i="1"/>
  <c r="L1381" i="1"/>
  <c r="M1379" i="1"/>
  <c r="L1379" i="1"/>
  <c r="M1377" i="1"/>
  <c r="L1377" i="1"/>
  <c r="I1381" i="1"/>
  <c r="AH1381" i="1" s="1"/>
  <c r="T1382" i="1" s="1"/>
  <c r="L1380" i="1"/>
  <c r="M1380" i="1"/>
  <c r="I1372" i="1"/>
  <c r="M1355" i="1"/>
  <c r="L1355" i="1"/>
  <c r="M1390" i="1"/>
  <c r="L1390" i="1"/>
  <c r="M1339" i="1"/>
  <c r="L1339" i="1"/>
  <c r="M1344" i="1"/>
  <c r="L1344" i="1"/>
  <c r="L1337" i="1"/>
  <c r="M1337" i="1"/>
  <c r="M1327" i="1"/>
  <c r="L1327" i="1"/>
  <c r="M1323" i="1"/>
  <c r="L1323" i="1"/>
  <c r="L1343" i="1"/>
  <c r="M1343" i="1"/>
  <c r="M1334" i="1"/>
  <c r="L1334" i="1"/>
  <c r="M1332" i="1"/>
  <c r="L1332" i="1"/>
  <c r="M1330" i="1"/>
  <c r="L1330" i="1"/>
  <c r="L1350" i="1"/>
  <c r="M1350" i="1"/>
  <c r="L1348" i="1"/>
  <c r="M1348" i="1"/>
  <c r="M1313" i="1"/>
  <c r="L1313" i="1"/>
  <c r="M1310" i="1"/>
  <c r="L1310" i="1"/>
  <c r="M1306" i="1"/>
  <c r="L1306" i="1"/>
  <c r="M1301" i="1"/>
  <c r="L1301" i="1"/>
  <c r="M1297" i="1"/>
  <c r="L1297" i="1"/>
  <c r="M1292" i="1"/>
  <c r="L1292" i="1"/>
  <c r="M1288" i="1"/>
  <c r="L1288" i="1"/>
  <c r="M1286" i="1"/>
  <c r="L1286" i="1"/>
  <c r="M1283" i="1"/>
  <c r="L1283" i="1"/>
  <c r="M1281" i="1"/>
  <c r="L1281" i="1"/>
  <c r="M1279" i="1"/>
  <c r="L1279" i="1"/>
  <c r="M1277" i="1"/>
  <c r="L1277" i="1"/>
  <c r="M1274" i="1"/>
  <c r="L1274" i="1"/>
  <c r="M1272" i="1"/>
  <c r="L1272" i="1"/>
  <c r="M1270" i="1"/>
  <c r="L1270" i="1"/>
  <c r="M1268" i="1"/>
  <c r="L1268" i="1"/>
  <c r="I1309" i="1"/>
  <c r="AH1310" i="1" s="1"/>
  <c r="T1311" i="1" s="1"/>
  <c r="I1300" i="1"/>
  <c r="AH1300" i="1" s="1"/>
  <c r="T1301" i="1" s="1"/>
  <c r="I1291" i="1"/>
  <c r="AH1292" i="1" s="1"/>
  <c r="I1282" i="1"/>
  <c r="AH1283" i="1" s="1"/>
  <c r="I1273" i="1"/>
  <c r="AH1274" i="1" s="1"/>
  <c r="M1317" i="1"/>
  <c r="L1317" i="1"/>
  <c r="M1315" i="1"/>
  <c r="L1315" i="1"/>
  <c r="I1382" i="1"/>
  <c r="AH1383" i="1" s="1"/>
  <c r="T1384" i="1" s="1"/>
  <c r="I1386" i="1"/>
  <c r="I1384" i="1"/>
  <c r="AH1384" i="1" s="1"/>
  <c r="T1385" i="1" s="1"/>
  <c r="I1394" i="1"/>
  <c r="I1392" i="1"/>
  <c r="M1328" i="1"/>
  <c r="I1334" i="1"/>
  <c r="AH1334" i="1" s="1"/>
  <c r="T1335" i="1" s="1"/>
  <c r="I1330" i="1"/>
  <c r="AH1331" i="1" s="1"/>
  <c r="T1332" i="1" s="1"/>
  <c r="L1368" i="1"/>
  <c r="I1344" i="1"/>
  <c r="AH1344" i="1" s="1"/>
  <c r="T1345" i="1" s="1"/>
  <c r="I1340" i="1"/>
  <c r="AH1340" i="1" s="1"/>
  <c r="T1341" i="1" s="1"/>
  <c r="M1326" i="1"/>
  <c r="M1324" i="1"/>
  <c r="L1331" i="1"/>
  <c r="I1322" i="1"/>
  <c r="AH1323" i="1" s="1"/>
  <c r="T1324" i="1" s="1"/>
  <c r="L1329" i="1"/>
  <c r="L1328" i="1"/>
  <c r="L1326" i="1"/>
  <c r="L1322" i="1"/>
  <c r="L1370" i="1"/>
  <c r="L1366" i="1"/>
  <c r="L1359" i="1"/>
  <c r="M1349" i="1"/>
  <c r="M1347" i="1"/>
  <c r="I1347" i="1"/>
  <c r="AH1347" i="1" s="1"/>
  <c r="T1348" i="1" s="1"/>
  <c r="I1275" i="1"/>
  <c r="AH1275" i="1" s="1"/>
  <c r="M1312" i="1"/>
  <c r="M1307" i="1"/>
  <c r="L1312" i="1"/>
  <c r="L1309" i="1"/>
  <c r="L1307" i="1"/>
  <c r="L1305" i="1"/>
  <c r="L1303" i="1"/>
  <c r="L1300" i="1"/>
  <c r="L1298" i="1"/>
  <c r="L1296" i="1"/>
  <c r="L1294" i="1"/>
  <c r="L1291" i="1"/>
  <c r="L1289" i="1"/>
  <c r="L1287" i="1"/>
  <c r="L1285" i="1"/>
  <c r="L1282" i="1"/>
  <c r="L1280" i="1"/>
  <c r="M1269" i="1"/>
  <c r="L1276" i="1"/>
  <c r="L1273" i="1"/>
  <c r="L1269" i="1"/>
  <c r="M1318" i="1"/>
  <c r="M1316" i="1"/>
  <c r="M1314" i="1"/>
  <c r="I1314" i="1"/>
  <c r="AH1315" i="1" s="1"/>
  <c r="T1316" i="1" s="1"/>
  <c r="M1265" i="1"/>
  <c r="M1266" i="1"/>
  <c r="L1338" i="1"/>
  <c r="M1338" i="1"/>
  <c r="M1325" i="1"/>
  <c r="L1325" i="1"/>
  <c r="M1321" i="1"/>
  <c r="L1321" i="1"/>
  <c r="M1346" i="1"/>
  <c r="L1346" i="1"/>
  <c r="L1345" i="1"/>
  <c r="M1345" i="1"/>
  <c r="M1311" i="1"/>
  <c r="L1311" i="1"/>
  <c r="M1308" i="1"/>
  <c r="L1308" i="1"/>
  <c r="M1304" i="1"/>
  <c r="L1304" i="1"/>
  <c r="M1302" i="1"/>
  <c r="L1302" i="1"/>
  <c r="M1299" i="1"/>
  <c r="L1299" i="1"/>
  <c r="M1295" i="1"/>
  <c r="L1295" i="1"/>
  <c r="M1293" i="1"/>
  <c r="L1293" i="1"/>
  <c r="M1290" i="1"/>
  <c r="L1290" i="1"/>
  <c r="M1284" i="1"/>
  <c r="L1284" i="1"/>
  <c r="M1275" i="1"/>
  <c r="L1275" i="1"/>
  <c r="M1319" i="1"/>
  <c r="L1319" i="1"/>
  <c r="L1320" i="1"/>
  <c r="M1320" i="1"/>
  <c r="I1318" i="1"/>
  <c r="AH1319" i="1" s="1"/>
  <c r="T1320" i="1" s="1"/>
  <c r="L1333" i="1"/>
  <c r="I1324" i="1"/>
  <c r="AH1324" i="1" s="1"/>
  <c r="T1325" i="1" s="1"/>
  <c r="M1322" i="1"/>
  <c r="I1327" i="1"/>
  <c r="AH1328" i="1" s="1"/>
  <c r="T1329" i="1" s="1"/>
  <c r="M1370" i="1"/>
  <c r="M1366" i="1"/>
  <c r="M1359" i="1"/>
  <c r="I1351" i="1"/>
  <c r="AH1352" i="1" s="1"/>
  <c r="T1353" i="1" s="1"/>
  <c r="L1349" i="1"/>
  <c r="I1349" i="1"/>
  <c r="AH1350" i="1" s="1"/>
  <c r="T1351" i="1" s="1"/>
  <c r="L1347" i="1"/>
  <c r="M1309" i="1"/>
  <c r="M1305" i="1"/>
  <c r="M1300" i="1"/>
  <c r="M1296" i="1"/>
  <c r="M1291" i="1"/>
  <c r="M1287" i="1"/>
  <c r="M1285" i="1"/>
  <c r="M1282" i="1"/>
  <c r="M1280" i="1"/>
  <c r="M1278" i="1"/>
  <c r="M1276" i="1"/>
  <c r="M1273" i="1"/>
  <c r="M1271" i="1"/>
  <c r="L1278" i="1"/>
  <c r="M1267" i="1"/>
  <c r="L1271" i="1"/>
  <c r="L1267" i="1"/>
  <c r="L1316" i="1"/>
  <c r="L1314" i="1"/>
  <c r="L1265" i="1"/>
  <c r="L1266" i="1"/>
  <c r="AH1284" i="1" l="1"/>
  <c r="AH1302" i="1"/>
  <c r="T1303" i="1" s="1"/>
  <c r="AH1370" i="1"/>
  <c r="T1371" i="1" s="1"/>
  <c r="AH1293" i="1"/>
  <c r="T1294" i="1" s="1"/>
  <c r="AH1311" i="1"/>
  <c r="T1312" i="1" s="1"/>
  <c r="AH1362" i="1"/>
  <c r="T1363" i="1" s="1"/>
  <c r="AH1337" i="1"/>
  <c r="T1338" i="1" s="1"/>
  <c r="AH1269" i="1"/>
  <c r="AH1321" i="1"/>
  <c r="T1322" i="1" s="1"/>
  <c r="AH1271" i="1"/>
  <c r="AH1342" i="1"/>
  <c r="T1343" i="1" s="1"/>
  <c r="AH1327" i="1"/>
  <c r="T1328" i="1" s="1"/>
  <c r="AH1322" i="1"/>
  <c r="T1323" i="1" s="1"/>
  <c r="AH1316" i="1"/>
  <c r="T1317" i="1" s="1"/>
  <c r="AH1318" i="1"/>
  <c r="T1319" i="1" s="1"/>
  <c r="AH1309" i="1"/>
  <c r="T1310" i="1" s="1"/>
  <c r="AH1339" i="1"/>
  <c r="T1340" i="1" s="1"/>
  <c r="AH1326" i="1"/>
  <c r="T1327" i="1" s="1"/>
  <c r="AH1358" i="1"/>
  <c r="T1359" i="1" s="1"/>
  <c r="AH1360" i="1"/>
  <c r="T1361" i="1" s="1"/>
  <c r="AH1270" i="1"/>
  <c r="AH1273" i="1"/>
  <c r="AH1314" i="1"/>
  <c r="T1315" i="1" s="1"/>
  <c r="AH1372" i="1"/>
  <c r="T1373" i="1" s="1"/>
  <c r="AH1371" i="1"/>
  <c r="T1372" i="1" s="1"/>
  <c r="AH1373" i="1"/>
  <c r="T1374" i="1" s="1"/>
  <c r="AH1351" i="1"/>
  <c r="T1352" i="1" s="1"/>
  <c r="AH1291" i="1"/>
  <c r="AH1354" i="1"/>
  <c r="T1355" i="1" s="1"/>
  <c r="AH1367" i="1"/>
  <c r="T1368" i="1" s="1"/>
  <c r="AH1382" i="1"/>
  <c r="T1383" i="1" s="1"/>
  <c r="AH1379" i="1"/>
  <c r="T1380" i="1" s="1"/>
  <c r="AH1335" i="1"/>
  <c r="T1336" i="1" s="1"/>
  <c r="AH1330" i="1"/>
  <c r="T1331" i="1" s="1"/>
  <c r="AH1301" i="1"/>
  <c r="T1302" i="1" s="1"/>
  <c r="AH1378" i="1"/>
  <c r="T1379" i="1" s="1"/>
  <c r="AH1364" i="1"/>
  <c r="T1365" i="1" s="1"/>
  <c r="AH1345" i="1"/>
  <c r="T1346" i="1" s="1"/>
  <c r="AH1348" i="1"/>
  <c r="T1349" i="1" s="1"/>
  <c r="AH1282" i="1"/>
  <c r="AH1375" i="1"/>
  <c r="T1376" i="1" s="1"/>
  <c r="AH1332" i="1"/>
  <c r="T1333" i="1" s="1"/>
  <c r="AH1276" i="1"/>
  <c r="AH1349" i="1"/>
  <c r="T1350" i="1" s="1"/>
  <c r="AH1341" i="1"/>
  <c r="T1342" i="1" s="1"/>
  <c r="AH1325" i="1"/>
  <c r="T1326" i="1" s="1"/>
  <c r="DZ143" i="1" l="1"/>
  <c r="DZ142" i="1"/>
  <c r="DZ141" i="1"/>
  <c r="DZ140" i="1"/>
  <c r="DZ139" i="1"/>
  <c r="DZ138" i="1"/>
  <c r="DZ137" i="1"/>
  <c r="DZ136" i="1"/>
  <c r="DZ135" i="1"/>
  <c r="DZ134" i="1"/>
  <c r="DZ133" i="1"/>
  <c r="DZ132" i="1"/>
  <c r="DZ131" i="1"/>
  <c r="DZ130" i="1"/>
  <c r="DZ129" i="1"/>
  <c r="DZ128" i="1"/>
  <c r="DZ127" i="1"/>
  <c r="DZ126" i="1"/>
  <c r="DZ125" i="1"/>
  <c r="DZ124" i="1"/>
  <c r="DZ123" i="1"/>
  <c r="DZ122" i="1"/>
  <c r="DZ121" i="1"/>
  <c r="DZ120" i="1"/>
  <c r="DZ119" i="1"/>
  <c r="DZ118" i="1"/>
  <c r="DZ117" i="1"/>
  <c r="DZ116" i="1"/>
  <c r="DZ115" i="1"/>
  <c r="DZ114" i="1"/>
  <c r="DZ113" i="1"/>
  <c r="DZ112" i="1"/>
  <c r="DZ111" i="1"/>
  <c r="DZ110" i="1"/>
  <c r="DZ109" i="1"/>
  <c r="DZ108" i="1"/>
  <c r="DY126" i="1"/>
  <c r="DY117" i="1"/>
  <c r="G126" i="1" s="1"/>
  <c r="DY116" i="1"/>
  <c r="G256" i="1" s="1"/>
  <c r="DY114" i="1"/>
  <c r="DY112" i="1"/>
  <c r="G79" i="1" s="1"/>
  <c r="EB109" i="1"/>
  <c r="EB110" i="1" s="1"/>
  <c r="EB111" i="1" s="1"/>
  <c r="EB112" i="1" s="1"/>
  <c r="EB113" i="1" s="1"/>
  <c r="G253" i="1" l="1"/>
  <c r="G198" i="1"/>
  <c r="G251" i="1"/>
  <c r="G269" i="1"/>
  <c r="G22" i="1"/>
  <c r="G147" i="1"/>
  <c r="G255" i="1"/>
  <c r="G247" i="1"/>
  <c r="G199" i="1"/>
  <c r="G229" i="1"/>
  <c r="G35" i="1"/>
  <c r="G257" i="1"/>
  <c r="G89" i="1"/>
  <c r="G163" i="1"/>
  <c r="G77" i="1"/>
  <c r="G96" i="1"/>
  <c r="G232" i="1"/>
  <c r="G153" i="1"/>
  <c r="G218" i="1"/>
  <c r="G40" i="1"/>
  <c r="G136" i="1"/>
  <c r="G37" i="1"/>
  <c r="G275" i="1"/>
  <c r="G530" i="1"/>
  <c r="G954" i="1"/>
  <c r="G858" i="1"/>
  <c r="G764" i="1"/>
  <c r="G74" i="1"/>
  <c r="G180" i="1"/>
  <c r="G334" i="1"/>
  <c r="G173" i="1"/>
  <c r="G294" i="1"/>
  <c r="G824" i="1"/>
  <c r="G684" i="1"/>
  <c r="G722" i="1"/>
  <c r="G741" i="1"/>
  <c r="G73" i="1"/>
  <c r="G28" i="1"/>
  <c r="G688" i="1"/>
  <c r="G806" i="1"/>
  <c r="G702" i="1"/>
  <c r="G668" i="1"/>
  <c r="G221" i="1"/>
  <c r="G328" i="1"/>
  <c r="G997" i="1"/>
  <c r="G314" i="1"/>
  <c r="G501" i="1"/>
  <c r="G554" i="1"/>
  <c r="G843" i="1"/>
  <c r="G355" i="1"/>
  <c r="G403" i="1"/>
  <c r="G902" i="1"/>
  <c r="G206" i="1"/>
  <c r="G465" i="1"/>
  <c r="G955" i="1"/>
  <c r="G856" i="1"/>
  <c r="G446" i="1"/>
  <c r="G572" i="1"/>
  <c r="G46" i="1"/>
  <c r="G75" i="1"/>
  <c r="G42" i="1"/>
  <c r="G316" i="1"/>
  <c r="G840" i="1"/>
  <c r="G767" i="1"/>
  <c r="G17" i="1"/>
  <c r="G482" i="1"/>
  <c r="G701" i="1"/>
  <c r="G214" i="1"/>
  <c r="G682" i="1"/>
  <c r="G490" i="1"/>
  <c r="G441" i="1"/>
  <c r="G428" i="1"/>
  <c r="G967" i="1"/>
  <c r="G912" i="1"/>
  <c r="G455" i="1"/>
  <c r="G290" i="1"/>
  <c r="G558" i="1"/>
  <c r="G687" i="1"/>
  <c r="G651" i="1"/>
  <c r="G719" i="1"/>
  <c r="G565" i="1"/>
  <c r="G995" i="1"/>
  <c r="G333" i="1"/>
  <c r="G650" i="1"/>
  <c r="G718" i="1"/>
  <c r="G828" i="1"/>
  <c r="G56" i="1"/>
  <c r="G231" i="1"/>
  <c r="G86" i="1"/>
  <c r="G144" i="1"/>
  <c r="G157" i="1"/>
  <c r="G965" i="1"/>
  <c r="G191" i="1"/>
  <c r="G497" i="1"/>
  <c r="G583" i="1"/>
  <c r="G338" i="1"/>
  <c r="G614" i="1"/>
  <c r="G973" i="1"/>
  <c r="G120" i="1"/>
  <c r="G461" i="1"/>
  <c r="G569" i="1"/>
  <c r="G768" i="1"/>
  <c r="G514" i="1"/>
  <c r="G149" i="1"/>
  <c r="G140" i="1"/>
  <c r="G71" i="1"/>
  <c r="G975" i="1"/>
  <c r="G24" i="1"/>
  <c r="G325" i="1"/>
  <c r="G844" i="1"/>
  <c r="G407" i="1"/>
  <c r="G518" i="1"/>
  <c r="G695" i="1"/>
  <c r="G225" i="1"/>
  <c r="G875" i="1"/>
  <c r="G895" i="1"/>
  <c r="G832" i="1"/>
  <c r="G443" i="1"/>
  <c r="G563" i="1"/>
  <c r="G567" i="1"/>
  <c r="G700" i="1"/>
  <c r="G38" i="1"/>
  <c r="G50" i="1"/>
  <c r="G436" i="1"/>
  <c r="G598" i="1"/>
  <c r="G51" i="1"/>
  <c r="G860" i="1"/>
  <c r="G940" i="1"/>
  <c r="G142" i="1"/>
  <c r="G615" i="1"/>
  <c r="G617" i="1"/>
  <c r="G141" i="1"/>
  <c r="G594" i="1"/>
  <c r="G693" i="1"/>
  <c r="G951" i="1"/>
  <c r="G766" i="1"/>
  <c r="G539" i="1"/>
  <c r="G524" i="1"/>
  <c r="G897" i="1"/>
  <c r="G760" i="1"/>
  <c r="G323" i="1"/>
  <c r="G458" i="1"/>
  <c r="G661" i="1"/>
  <c r="G819" i="1"/>
  <c r="G47" i="1"/>
  <c r="G304" i="1"/>
  <c r="G990" i="1"/>
  <c r="G6" i="1"/>
  <c r="G366" i="1"/>
  <c r="G932" i="1"/>
  <c r="G15" i="1"/>
  <c r="G281" i="1"/>
  <c r="G411" i="1"/>
  <c r="G286" i="1"/>
  <c r="G582" i="1"/>
  <c r="G645" i="1"/>
  <c r="G814" i="1"/>
  <c r="G26" i="1"/>
  <c r="G361" i="1"/>
  <c r="G278" i="1"/>
  <c r="G798" i="1"/>
  <c r="G826" i="1"/>
  <c r="G45" i="1"/>
  <c r="G453" i="1"/>
  <c r="G424" i="1"/>
  <c r="G584" i="1"/>
  <c r="G622" i="1"/>
  <c r="G644" i="1"/>
  <c r="G822" i="1"/>
  <c r="G170" i="1"/>
  <c r="G277" i="1"/>
  <c r="G321" i="1"/>
  <c r="G418" i="1"/>
  <c r="G502" i="1"/>
  <c r="G88" i="1"/>
  <c r="G138" i="1"/>
  <c r="G241" i="1"/>
  <c r="G373" i="1"/>
  <c r="G270" i="1"/>
  <c r="G556" i="1"/>
  <c r="G568" i="1"/>
  <c r="G637" i="1"/>
  <c r="G729" i="1"/>
  <c r="G848" i="1"/>
  <c r="G244" i="1"/>
  <c r="G491" i="1"/>
  <c r="G883" i="1"/>
  <c r="G948" i="1"/>
  <c r="G106" i="1"/>
  <c r="G495" i="1"/>
  <c r="G84" i="1"/>
  <c r="G452" i="1"/>
  <c r="G801" i="1"/>
  <c r="G758" i="1"/>
  <c r="G926" i="1"/>
  <c r="G201" i="1"/>
  <c r="G220" i="1"/>
  <c r="G81" i="1"/>
  <c r="G505" i="1"/>
  <c r="G579" i="1"/>
  <c r="G320" i="1"/>
  <c r="G621" i="1"/>
  <c r="G83" i="1"/>
  <c r="G18" i="1"/>
  <c r="G188" i="1"/>
  <c r="G367" i="1"/>
  <c r="G410" i="1"/>
  <c r="G680" i="1"/>
  <c r="G805" i="1"/>
  <c r="G125" i="1"/>
  <c r="G264" i="1"/>
  <c r="G466" i="1"/>
  <c r="G610" i="1"/>
  <c r="G25" i="1"/>
  <c r="G430" i="1"/>
  <c r="G602" i="1"/>
  <c r="G712" i="1"/>
  <c r="G208" i="1"/>
  <c r="G101" i="1"/>
  <c r="G679" i="1"/>
  <c r="G769" i="1"/>
  <c r="G885" i="1"/>
  <c r="G207" i="1"/>
  <c r="G33" i="1"/>
  <c r="G121" i="1"/>
  <c r="G150" i="1"/>
  <c r="G169" i="1"/>
  <c r="G529" i="1"/>
  <c r="G500" i="1"/>
  <c r="G590" i="1"/>
  <c r="G739" i="1"/>
  <c r="G831" i="1"/>
  <c r="G248" i="1"/>
  <c r="G318" i="1"/>
  <c r="G733" i="1"/>
  <c r="G778" i="1"/>
  <c r="G810" i="1"/>
  <c r="G898" i="1"/>
  <c r="G998" i="1"/>
  <c r="G362" i="1"/>
  <c r="G520" i="1"/>
  <c r="G745" i="1"/>
  <c r="G92" i="1"/>
  <c r="G57" i="1"/>
  <c r="G48" i="1"/>
  <c r="G156" i="1"/>
  <c r="G517" i="1"/>
  <c r="G653" i="1"/>
  <c r="G707" i="1"/>
  <c r="G857" i="1"/>
  <c r="G571" i="1"/>
  <c r="G312" i="1"/>
  <c r="G616" i="1"/>
  <c r="G929" i="1"/>
  <c r="G804" i="1"/>
  <c r="G548" i="1"/>
  <c r="G8" i="1"/>
  <c r="G319" i="1"/>
  <c r="G358" i="1"/>
  <c r="G736" i="1"/>
  <c r="G399" i="1"/>
  <c r="G415" i="1"/>
  <c r="G427" i="1"/>
  <c r="G623" i="1"/>
  <c r="G870" i="1"/>
  <c r="G934" i="1"/>
  <c r="G203" i="1"/>
  <c r="G108" i="1"/>
  <c r="G313" i="1"/>
  <c r="G434" i="1"/>
  <c r="G493" i="1"/>
  <c r="G546" i="1"/>
  <c r="G905" i="1"/>
  <c r="G100" i="1"/>
  <c r="G195" i="1"/>
  <c r="G235" i="1"/>
  <c r="G543" i="1"/>
  <c r="G298" i="1"/>
  <c r="G665" i="1"/>
  <c r="G699" i="1"/>
  <c r="G774" i="1"/>
  <c r="G787" i="1"/>
  <c r="G196" i="1"/>
  <c r="G276" i="1"/>
  <c r="G698" i="1"/>
  <c r="G186" i="1"/>
  <c r="G732" i="1"/>
  <c r="G663" i="1"/>
  <c r="G725" i="1"/>
  <c r="G713" i="1"/>
  <c r="G976" i="1"/>
  <c r="G31" i="1"/>
  <c r="G265" i="1"/>
  <c r="G311" i="1"/>
  <c r="G613" i="1"/>
  <c r="G631" i="1"/>
  <c r="G213" i="1"/>
  <c r="G588" i="1"/>
  <c r="G799" i="1"/>
  <c r="G949" i="1"/>
  <c r="G963" i="1"/>
  <c r="G910" i="1"/>
  <c r="G938" i="1"/>
  <c r="G763" i="1"/>
  <c r="G550" i="1"/>
  <c r="G861" i="1"/>
  <c r="G916" i="1"/>
  <c r="G9" i="1"/>
  <c r="G398" i="1"/>
  <c r="G720" i="1"/>
  <c r="G709" i="1"/>
  <c r="G936" i="1"/>
  <c r="G988" i="1"/>
  <c r="G200" i="1"/>
  <c r="G285" i="1"/>
  <c r="G555" i="1"/>
  <c r="G348" i="1"/>
  <c r="G690" i="1"/>
  <c r="G98" i="1"/>
  <c r="G166" i="1"/>
  <c r="G448" i="1"/>
  <c r="G697" i="1"/>
  <c r="G1001" i="1"/>
  <c r="G978" i="1"/>
  <c r="G11" i="1"/>
  <c r="G483" i="1"/>
  <c r="G519" i="1"/>
  <c r="G531" i="1"/>
  <c r="G302" i="1"/>
  <c r="G66" i="1"/>
  <c r="G27" i="1"/>
  <c r="G259" i="1"/>
  <c r="G566" i="1"/>
  <c r="G803" i="1"/>
  <c r="G972" i="1"/>
  <c r="G99" i="1"/>
  <c r="G263" i="1"/>
  <c r="G553" i="1"/>
  <c r="G498" i="1"/>
  <c r="G510" i="1"/>
  <c r="G845" i="1"/>
  <c r="G772" i="1"/>
  <c r="G477" i="1"/>
  <c r="G260" i="1"/>
  <c r="G408" i="1"/>
  <c r="G468" i="1"/>
  <c r="G611" i="1"/>
  <c r="G918" i="1"/>
  <c r="G109" i="1"/>
  <c r="G230" i="1"/>
  <c r="G267" i="1"/>
  <c r="G429" i="1"/>
  <c r="G551" i="1"/>
  <c r="G536" i="1"/>
  <c r="G171" i="1"/>
  <c r="G175" i="1"/>
  <c r="G174" i="1"/>
  <c r="G135" i="1"/>
  <c r="G279" i="1"/>
  <c r="G521" i="1"/>
  <c r="G376" i="1"/>
  <c r="G447" i="1"/>
  <c r="G717" i="1"/>
  <c r="G851" i="1"/>
  <c r="G245" i="1"/>
  <c r="G349" i="1"/>
  <c r="G595" i="1"/>
  <c r="G576" i="1"/>
  <c r="G800" i="1"/>
  <c r="G868" i="1"/>
  <c r="G240" i="1"/>
  <c r="G686" i="1"/>
  <c r="G853" i="1"/>
  <c r="G5" i="1"/>
  <c r="M5" i="1" s="1"/>
  <c r="M6" i="1" s="1"/>
  <c r="G383" i="1"/>
  <c r="G499" i="1"/>
  <c r="G676" i="1"/>
  <c r="G923" i="1"/>
  <c r="G937" i="1"/>
  <c r="G58" i="1"/>
  <c r="G162" i="1"/>
  <c r="G417" i="1"/>
  <c r="G388" i="1"/>
  <c r="G627" i="1"/>
  <c r="G667" i="1"/>
  <c r="G887" i="1"/>
  <c r="G834" i="1"/>
  <c r="G10" i="1"/>
  <c r="G238" i="1"/>
  <c r="G587" i="1"/>
  <c r="G378" i="1"/>
  <c r="G426" i="1"/>
  <c r="G714" i="1"/>
  <c r="G863" i="1"/>
  <c r="G872" i="1"/>
  <c r="G117" i="1"/>
  <c r="G363" i="1"/>
  <c r="G387" i="1"/>
  <c r="G395" i="1"/>
  <c r="G382" i="1"/>
  <c r="G669" i="1"/>
  <c r="G756" i="1"/>
  <c r="G788" i="1"/>
  <c r="G968" i="1"/>
  <c r="G7" i="1"/>
  <c r="G345" i="1"/>
  <c r="G326" i="1"/>
  <c r="G603" i="1"/>
  <c r="G647" i="1"/>
  <c r="G747" i="1"/>
  <c r="G789" i="1"/>
  <c r="G842" i="1"/>
  <c r="G21" i="1"/>
  <c r="G154" i="1"/>
  <c r="G228" i="1"/>
  <c r="G55" i="1"/>
  <c r="G205" i="1"/>
  <c r="G273" i="1"/>
  <c r="G308" i="1"/>
  <c r="G646" i="1"/>
  <c r="G726" i="1"/>
  <c r="G952" i="1"/>
  <c r="G39" i="1"/>
  <c r="G32" i="1"/>
  <c r="G122" i="1"/>
  <c r="G327" i="1"/>
  <c r="G409" i="1"/>
  <c r="G439" i="1"/>
  <c r="G467" i="1"/>
  <c r="G537" i="1"/>
  <c r="G268" i="1"/>
  <c r="G404" i="1"/>
  <c r="G817" i="1"/>
  <c r="G65" i="1"/>
  <c r="G14" i="1"/>
  <c r="G178" i="1"/>
  <c r="G187" i="1"/>
  <c r="G577" i="1"/>
  <c r="G677" i="1"/>
  <c r="G30" i="1"/>
  <c r="G97" i="1"/>
  <c r="G585" i="1"/>
  <c r="G432" i="1"/>
  <c r="G604" i="1"/>
  <c r="G605" i="1"/>
  <c r="G796" i="1"/>
  <c r="G890" i="1"/>
  <c r="G896" i="1"/>
  <c r="G1000" i="1"/>
  <c r="G966" i="1"/>
  <c r="G69" i="1"/>
  <c r="G233" i="1"/>
  <c r="G274" i="1"/>
  <c r="G630" i="1"/>
  <c r="G724" i="1"/>
  <c r="G635" i="1"/>
  <c r="G675" i="1"/>
  <c r="G793" i="1"/>
  <c r="G855" i="1"/>
  <c r="G924" i="1"/>
  <c r="G994" i="1"/>
  <c r="G68" i="1"/>
  <c r="G552" i="1"/>
  <c r="G738" i="1"/>
  <c r="G711" i="1"/>
  <c r="G983" i="1"/>
  <c r="G792" i="1"/>
  <c r="G29" i="1"/>
  <c r="G315" i="1"/>
  <c r="G336" i="1"/>
  <c r="G512" i="1"/>
  <c r="G754" i="1"/>
  <c r="G601" i="1"/>
  <c r="G1003" i="1"/>
  <c r="G54" i="1"/>
  <c r="G116" i="1"/>
  <c r="G303" i="1"/>
  <c r="G481" i="1"/>
  <c r="G485" i="1"/>
  <c r="G597" i="1"/>
  <c r="G456" i="1"/>
  <c r="G544" i="1"/>
  <c r="G640" i="1"/>
  <c r="G740" i="1"/>
  <c r="G659" i="1"/>
  <c r="G797" i="1"/>
  <c r="G977" i="1"/>
  <c r="G866" i="1"/>
  <c r="G249" i="1"/>
  <c r="G34" i="1"/>
  <c r="G160" i="1"/>
  <c r="G164" i="1"/>
  <c r="G425" i="1"/>
  <c r="G575" i="1"/>
  <c r="G508" i="1"/>
  <c r="G609" i="1"/>
  <c r="G765" i="1"/>
  <c r="G917" i="1"/>
  <c r="G914" i="1"/>
  <c r="G70" i="1"/>
  <c r="G437" i="1"/>
  <c r="G678" i="1"/>
  <c r="G685" i="1"/>
  <c r="G689" i="1"/>
  <c r="G705" i="1"/>
  <c r="G957" i="1"/>
  <c r="G43" i="1"/>
  <c r="G158" i="1"/>
  <c r="G23" i="1"/>
  <c r="G329" i="1"/>
  <c r="G371" i="1"/>
  <c r="G354" i="1"/>
  <c r="G672" i="1"/>
  <c r="G791" i="1"/>
  <c r="G850" i="1"/>
  <c r="G167" i="1"/>
  <c r="G283" i="1"/>
  <c r="G272" i="1"/>
  <c r="G414" i="1"/>
  <c r="G639" i="1"/>
  <c r="G889" i="1"/>
  <c r="G906" i="1"/>
  <c r="G134" i="1"/>
  <c r="G317" i="1"/>
  <c r="G413" i="1"/>
  <c r="G252" i="1"/>
  <c r="G596" i="1"/>
  <c r="G775" i="1"/>
  <c r="G915" i="1"/>
  <c r="G920" i="1"/>
  <c r="G64" i="1"/>
  <c r="G148" i="1"/>
  <c r="G145" i="1"/>
  <c r="G503" i="1"/>
  <c r="G652" i="1"/>
  <c r="G666" i="1"/>
  <c r="G625" i="1"/>
  <c r="G671" i="1"/>
  <c r="G691" i="1"/>
  <c r="G703" i="1"/>
  <c r="G727" i="1"/>
  <c r="G881" i="1"/>
  <c r="G137" i="1"/>
  <c r="G76" i="1"/>
  <c r="G829" i="1"/>
  <c r="G818" i="1"/>
  <c r="G1002" i="1"/>
  <c r="G61" i="1"/>
  <c r="G78" i="1"/>
  <c r="G115" i="1"/>
  <c r="G335" i="1"/>
  <c r="G459" i="1"/>
  <c r="G535" i="1"/>
  <c r="G742" i="1"/>
  <c r="G619" i="1"/>
  <c r="G751" i="1"/>
  <c r="G781" i="1"/>
  <c r="G899" i="1"/>
  <c r="G941" i="1"/>
  <c r="G19" i="1"/>
  <c r="G266" i="1"/>
  <c r="G710" i="1"/>
  <c r="G933" i="1"/>
  <c r="G227" i="1"/>
  <c r="G124" i="1"/>
  <c r="G301" i="1"/>
  <c r="G337" i="1"/>
  <c r="G359" i="1"/>
  <c r="G460" i="1"/>
  <c r="G618" i="1"/>
  <c r="G811" i="1"/>
  <c r="G816" i="1"/>
  <c r="G838" i="1"/>
  <c r="G970" i="1"/>
  <c r="G234" i="1"/>
  <c r="G105" i="1"/>
  <c r="G473" i="1"/>
  <c r="G372" i="1"/>
  <c r="G608" i="1"/>
  <c r="G971" i="1"/>
  <c r="G996" i="1"/>
  <c r="G172" i="1"/>
  <c r="G261" i="1"/>
  <c r="G431" i="1"/>
  <c r="G282" i="1"/>
  <c r="G340" i="1"/>
  <c r="G390" i="1"/>
  <c r="G927" i="1"/>
  <c r="G862" i="1"/>
  <c r="G864" i="1"/>
  <c r="G904" i="1"/>
  <c r="G928" i="1"/>
  <c r="G132" i="1"/>
  <c r="G224" i="1"/>
  <c r="G226" i="1"/>
  <c r="G309" i="1"/>
  <c r="G356" i="1"/>
  <c r="G368" i="1"/>
  <c r="G394" i="1"/>
  <c r="G606" i="1"/>
  <c r="G743" i="1"/>
  <c r="G807" i="1"/>
  <c r="G794" i="1"/>
  <c r="G112" i="1"/>
  <c r="G114" i="1"/>
  <c r="G123" i="1"/>
  <c r="G433" i="1"/>
  <c r="G557" i="1"/>
  <c r="G250" i="1"/>
  <c r="G526" i="1"/>
  <c r="G771" i="1"/>
  <c r="G821" i="1"/>
  <c r="G242" i="1"/>
  <c r="G217" i="1"/>
  <c r="G306" i="1"/>
  <c r="G310" i="1"/>
  <c r="G330" i="1"/>
  <c r="G370" i="1"/>
  <c r="G422" i="1"/>
  <c r="G444" i="1"/>
  <c r="G696" i="1"/>
  <c r="G633" i="1"/>
  <c r="G87" i="1"/>
  <c r="G295" i="1"/>
  <c r="G254" i="1"/>
  <c r="G674" i="1"/>
  <c r="G184" i="1"/>
  <c r="G190" i="1"/>
  <c r="G93" i="1"/>
  <c r="G307" i="1"/>
  <c r="G475" i="1"/>
  <c r="G322" i="1"/>
  <c r="G324" i="1"/>
  <c r="G534" i="1"/>
  <c r="G638" i="1"/>
  <c r="G888" i="1"/>
  <c r="G962" i="1"/>
  <c r="G16" i="1"/>
  <c r="G44" i="1"/>
  <c r="G494" i="1"/>
  <c r="G574" i="1"/>
  <c r="G748" i="1"/>
  <c r="G777" i="1"/>
  <c r="G969" i="1"/>
  <c r="G762" i="1"/>
  <c r="G13" i="1"/>
  <c r="G53" i="1"/>
  <c r="G143" i="1"/>
  <c r="G155" i="1"/>
  <c r="G243" i="1"/>
  <c r="G331" i="1"/>
  <c r="G479" i="1"/>
  <c r="G509" i="1"/>
  <c r="G364" i="1"/>
  <c r="G380" i="1"/>
  <c r="G827" i="1"/>
  <c r="G931" i="1"/>
  <c r="G953" i="1"/>
  <c r="G993" i="1"/>
  <c r="G876" i="1"/>
  <c r="G95" i="1"/>
  <c r="G168" i="1"/>
  <c r="G194" i="1"/>
  <c r="G216" i="1"/>
  <c r="G405" i="1"/>
  <c r="G561" i="1"/>
  <c r="G402" i="1"/>
  <c r="G412" i="1"/>
  <c r="G580" i="1"/>
  <c r="G961" i="1"/>
  <c r="G900" i="1"/>
  <c r="G133" i="1"/>
  <c r="G181" i="1"/>
  <c r="G197" i="1"/>
  <c r="G211" i="1"/>
  <c r="G62" i="1"/>
  <c r="G72" i="1"/>
  <c r="G80" i="1"/>
  <c r="G104" i="1"/>
  <c r="G239" i="1"/>
  <c r="G581" i="1"/>
  <c r="G538" i="1"/>
  <c r="G753" i="1"/>
  <c r="G865" i="1"/>
  <c r="G867" i="1"/>
  <c r="G909" i="1"/>
  <c r="G919" i="1"/>
  <c r="G989" i="1"/>
  <c r="G886" i="1"/>
  <c r="G892" i="1"/>
  <c r="G113" i="1"/>
  <c r="G94" i="1"/>
  <c r="G204" i="1"/>
  <c r="G183" i="1"/>
  <c r="G421" i="1"/>
  <c r="G457" i="1"/>
  <c r="G559" i="1"/>
  <c r="G731" i="1"/>
  <c r="G823" i="1"/>
  <c r="G782" i="1"/>
  <c r="G846" i="1"/>
  <c r="G852" i="1"/>
  <c r="G958" i="1"/>
  <c r="G151" i="1"/>
  <c r="G305" i="1"/>
  <c r="G375" i="1"/>
  <c r="G589" i="1"/>
  <c r="G360" i="1"/>
  <c r="G440" i="1"/>
  <c r="G592" i="1"/>
  <c r="G660" i="1"/>
  <c r="G706" i="1"/>
  <c r="G839" i="1"/>
  <c r="G859" i="1"/>
  <c r="G981" i="1"/>
  <c r="G36" i="1"/>
  <c r="G52" i="1"/>
  <c r="G423" i="1"/>
  <c r="G486" i="1"/>
  <c r="G681" i="1"/>
  <c r="G950" i="1"/>
  <c r="G992" i="1"/>
  <c r="G215" i="1"/>
  <c r="G357" i="1"/>
  <c r="G523" i="1"/>
  <c r="G547" i="1"/>
  <c r="G599" i="1"/>
  <c r="G284" i="1"/>
  <c r="G478" i="1"/>
  <c r="G528" i="1"/>
  <c r="G624" i="1"/>
  <c r="G626" i="1"/>
  <c r="G628" i="1"/>
  <c r="G749" i="1"/>
  <c r="G761" i="1"/>
  <c r="G913" i="1"/>
  <c r="G786" i="1"/>
  <c r="G964" i="1"/>
  <c r="G189" i="1"/>
  <c r="G90" i="1"/>
  <c r="G202" i="1"/>
  <c r="G222" i="1"/>
  <c r="G67" i="1"/>
  <c r="G131" i="1"/>
  <c r="G209" i="1"/>
  <c r="G401" i="1"/>
  <c r="G533" i="1"/>
  <c r="G262" i="1"/>
  <c r="G396" i="1"/>
  <c r="G578" i="1"/>
  <c r="G744" i="1"/>
  <c r="G980" i="1"/>
  <c r="G179" i="1"/>
  <c r="G353" i="1"/>
  <c r="G377" i="1"/>
  <c r="G385" i="1"/>
  <c r="G445" i="1"/>
  <c r="G545" i="1"/>
  <c r="G593" i="1"/>
  <c r="G504" i="1"/>
  <c r="G849" i="1"/>
  <c r="G891" i="1"/>
  <c r="G893" i="1"/>
  <c r="G925" i="1"/>
  <c r="G790" i="1"/>
  <c r="G922" i="1"/>
  <c r="G942" i="1"/>
  <c r="G103" i="1"/>
  <c r="G129" i="1"/>
  <c r="G185" i="1"/>
  <c r="G12" i="1"/>
  <c r="G176" i="1"/>
  <c r="G192" i="1"/>
  <c r="G111" i="1"/>
  <c r="G341" i="1"/>
  <c r="G351" i="1"/>
  <c r="G381" i="1"/>
  <c r="G393" i="1"/>
  <c r="G296" i="1"/>
  <c r="G386" i="1"/>
  <c r="G450" i="1"/>
  <c r="G462" i="1"/>
  <c r="G480" i="1"/>
  <c r="G492" i="1"/>
  <c r="G560" i="1"/>
  <c r="G564" i="1"/>
  <c r="G704" i="1"/>
  <c r="G750" i="1"/>
  <c r="G783" i="1"/>
  <c r="G841" i="1"/>
  <c r="G903" i="1"/>
  <c r="G987" i="1"/>
  <c r="G812" i="1"/>
  <c r="G986" i="1"/>
  <c r="G193" i="1"/>
  <c r="G60" i="1"/>
  <c r="G146" i="1"/>
  <c r="G210" i="1"/>
  <c r="G85" i="1"/>
  <c r="G165" i="1"/>
  <c r="G365" i="1"/>
  <c r="G391" i="1"/>
  <c r="G513" i="1"/>
  <c r="G541" i="1"/>
  <c r="G573" i="1"/>
  <c r="G246" i="1"/>
  <c r="G280" i="1"/>
  <c r="G416" i="1"/>
  <c r="G442" i="1"/>
  <c r="G496" i="1"/>
  <c r="G522" i="1"/>
  <c r="G562" i="1"/>
  <c r="G612" i="1"/>
  <c r="G662" i="1"/>
  <c r="G670" i="1"/>
  <c r="G629" i="1"/>
  <c r="G755" i="1"/>
  <c r="G757" i="1"/>
  <c r="G785" i="1"/>
  <c r="G847" i="1"/>
  <c r="G943" i="1"/>
  <c r="G974" i="1"/>
  <c r="G91" i="1"/>
  <c r="G82" i="1"/>
  <c r="G130" i="1"/>
  <c r="G41" i="1"/>
  <c r="G59" i="1"/>
  <c r="G63" i="1"/>
  <c r="G289" i="1"/>
  <c r="G347" i="1"/>
  <c r="G471" i="1"/>
  <c r="G515" i="1"/>
  <c r="G525" i="1"/>
  <c r="G549" i="1"/>
  <c r="G288" i="1"/>
  <c r="G488" i="1"/>
  <c r="G516" i="1"/>
  <c r="G570" i="1"/>
  <c r="G632" i="1"/>
  <c r="G656" i="1"/>
  <c r="G715" i="1"/>
  <c r="G773" i="1"/>
  <c r="G809" i="1"/>
  <c r="G825" i="1"/>
  <c r="G833" i="1"/>
  <c r="G837" i="1"/>
  <c r="G869" i="1"/>
  <c r="G879" i="1"/>
  <c r="G907" i="1"/>
  <c r="G939" i="1"/>
  <c r="G985" i="1"/>
  <c r="G999" i="1"/>
  <c r="G874" i="1"/>
  <c r="G944" i="1"/>
  <c r="G982" i="1"/>
  <c r="G212" i="1"/>
  <c r="G159" i="1"/>
  <c r="G177" i="1"/>
  <c r="G237" i="1"/>
  <c r="G297" i="1"/>
  <c r="G299" i="1"/>
  <c r="G397" i="1"/>
  <c r="G435" i="1"/>
  <c r="G451" i="1"/>
  <c r="G342" i="1"/>
  <c r="G392" i="1"/>
  <c r="G472" i="1"/>
  <c r="G476" i="1"/>
  <c r="G542" i="1"/>
  <c r="G600" i="1"/>
  <c r="G636" i="1"/>
  <c r="G658" i="1"/>
  <c r="G694" i="1"/>
  <c r="G716" i="1"/>
  <c r="G673" i="1"/>
  <c r="G723" i="1"/>
  <c r="G780" i="1"/>
  <c r="G878" i="1"/>
  <c r="G894" i="1"/>
  <c r="G960" i="1"/>
  <c r="G107" i="1"/>
  <c r="G219" i="1"/>
  <c r="G223" i="1"/>
  <c r="G102" i="1"/>
  <c r="G152" i="1"/>
  <c r="G49" i="1"/>
  <c r="G139" i="1"/>
  <c r="G293" i="1"/>
  <c r="G339" i="1"/>
  <c r="G369" i="1"/>
  <c r="G379" i="1"/>
  <c r="G332" i="1"/>
  <c r="G344" i="1"/>
  <c r="G352" i="1"/>
  <c r="G384" i="1"/>
  <c r="G464" i="1"/>
  <c r="G586" i="1"/>
  <c r="G752" i="1"/>
  <c r="G649" i="1"/>
  <c r="G657" i="1"/>
  <c r="G735" i="1"/>
  <c r="G795" i="1"/>
  <c r="G959" i="1"/>
  <c r="G979" i="1"/>
  <c r="G770" i="1"/>
  <c r="G784" i="1"/>
  <c r="G880" i="1"/>
  <c r="G908" i="1"/>
  <c r="M7" i="1" l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928" i="1" s="1"/>
  <c r="M929" i="1" s="1"/>
  <c r="M930" i="1" s="1"/>
  <c r="M931" i="1" s="1"/>
  <c r="M932" i="1" s="1"/>
  <c r="M933" i="1" s="1"/>
  <c r="M934" i="1" s="1"/>
  <c r="M935" i="1" s="1"/>
  <c r="M936" i="1" s="1"/>
  <c r="M937" i="1" s="1"/>
  <c r="M938" i="1" s="1"/>
  <c r="M939" i="1" s="1"/>
  <c r="M940" i="1" s="1"/>
  <c r="M941" i="1" s="1"/>
  <c r="M942" i="1" s="1"/>
  <c r="M943" i="1" s="1"/>
  <c r="M944" i="1" s="1"/>
  <c r="M945" i="1" s="1"/>
  <c r="M946" i="1" s="1"/>
  <c r="M947" i="1" s="1"/>
  <c r="M948" i="1" s="1"/>
  <c r="M949" i="1" s="1"/>
  <c r="M950" i="1" s="1"/>
  <c r="M951" i="1" s="1"/>
  <c r="M952" i="1" s="1"/>
  <c r="M953" i="1" s="1"/>
  <c r="M954" i="1" s="1"/>
  <c r="M955" i="1" s="1"/>
  <c r="M956" i="1" s="1"/>
  <c r="M957" i="1" s="1"/>
  <c r="M958" i="1" s="1"/>
  <c r="M959" i="1" s="1"/>
  <c r="M960" i="1" s="1"/>
  <c r="M961" i="1" s="1"/>
  <c r="M962" i="1" s="1"/>
  <c r="M963" i="1" s="1"/>
  <c r="M964" i="1" s="1"/>
  <c r="M965" i="1" s="1"/>
  <c r="M966" i="1" s="1"/>
  <c r="M967" i="1" s="1"/>
  <c r="M968" i="1" s="1"/>
  <c r="M969" i="1" s="1"/>
  <c r="M970" i="1" s="1"/>
  <c r="M971" i="1" s="1"/>
  <c r="M972" i="1" s="1"/>
  <c r="M973" i="1" s="1"/>
  <c r="M974" i="1" s="1"/>
  <c r="M975" i="1" s="1"/>
  <c r="M976" i="1" s="1"/>
  <c r="M977" i="1" s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M994" i="1" s="1"/>
  <c r="M995" i="1" s="1"/>
  <c r="M996" i="1" s="1"/>
  <c r="M997" i="1" s="1"/>
  <c r="M998" i="1" s="1"/>
  <c r="M999" i="1" s="1"/>
  <c r="M1000" i="1" s="1"/>
  <c r="M1001" i="1" s="1"/>
  <c r="M1002" i="1" s="1"/>
  <c r="M1003" i="1" s="1"/>
  <c r="M1004" i="1" s="1"/>
  <c r="M1005" i="1" s="1"/>
  <c r="M1006" i="1" s="1"/>
  <c r="M1007" i="1" s="1"/>
  <c r="M1008" i="1" s="1"/>
  <c r="M1009" i="1" s="1"/>
  <c r="M1010" i="1" s="1"/>
  <c r="M1011" i="1" s="1"/>
  <c r="M1012" i="1" s="1"/>
  <c r="M1013" i="1" s="1"/>
  <c r="M1014" i="1" s="1"/>
  <c r="M1015" i="1" s="1"/>
  <c r="M1016" i="1" s="1"/>
  <c r="M1017" i="1" s="1"/>
  <c r="M1018" i="1" s="1"/>
  <c r="M1019" i="1" s="1"/>
  <c r="M1020" i="1" s="1"/>
  <c r="M1021" i="1" s="1"/>
  <c r="M1022" i="1" s="1"/>
  <c r="M1023" i="1" s="1"/>
  <c r="M1024" i="1" s="1"/>
  <c r="M1025" i="1" s="1"/>
  <c r="M1026" i="1" s="1"/>
  <c r="M1027" i="1" s="1"/>
  <c r="M1028" i="1" s="1"/>
  <c r="M1029" i="1" s="1"/>
  <c r="M1030" i="1" s="1"/>
  <c r="M1031" i="1" s="1"/>
  <c r="M1032" i="1" s="1"/>
  <c r="M1033" i="1" s="1"/>
  <c r="M1034" i="1" s="1"/>
  <c r="M1035" i="1" s="1"/>
  <c r="M1036" i="1" s="1"/>
  <c r="M1037" i="1" s="1"/>
  <c r="M1038" i="1" s="1"/>
  <c r="M1039" i="1" s="1"/>
  <c r="M1040" i="1" s="1"/>
  <c r="M1041" i="1" s="1"/>
  <c r="M1042" i="1" s="1"/>
  <c r="M1043" i="1" s="1"/>
  <c r="M1044" i="1" s="1"/>
  <c r="M1045" i="1" s="1"/>
  <c r="M1046" i="1" s="1"/>
  <c r="M1047" i="1" s="1"/>
  <c r="M1048" i="1" s="1"/>
  <c r="M1049" i="1" s="1"/>
  <c r="M1050" i="1" s="1"/>
  <c r="M1051" i="1" s="1"/>
  <c r="M1052" i="1" s="1"/>
  <c r="M1053" i="1" s="1"/>
  <c r="M1054" i="1" s="1"/>
  <c r="M1055" i="1" s="1"/>
  <c r="M1056" i="1" s="1"/>
  <c r="M1057" i="1" s="1"/>
  <c r="M1058" i="1" s="1"/>
  <c r="M1059" i="1" s="1"/>
  <c r="M1060" i="1" s="1"/>
  <c r="M1061" i="1" s="1"/>
  <c r="M1062" i="1" s="1"/>
  <c r="M1063" i="1" s="1"/>
  <c r="M1064" i="1" s="1"/>
  <c r="M1065" i="1" s="1"/>
  <c r="M1066" i="1" s="1"/>
  <c r="M1067" i="1" s="1"/>
  <c r="M1068" i="1" s="1"/>
  <c r="M1069" i="1" s="1"/>
  <c r="M1070" i="1" s="1"/>
  <c r="M1071" i="1" s="1"/>
  <c r="M1072" i="1" s="1"/>
  <c r="M1073" i="1" s="1"/>
  <c r="M1074" i="1" s="1"/>
  <c r="M1075" i="1" s="1"/>
  <c r="M1076" i="1" s="1"/>
  <c r="M1077" i="1" s="1"/>
  <c r="M1078" i="1" s="1"/>
  <c r="M1079" i="1" s="1"/>
  <c r="M1080" i="1" s="1"/>
  <c r="M1081" i="1" s="1"/>
  <c r="M1082" i="1" s="1"/>
  <c r="M1083" i="1" s="1"/>
  <c r="M1084" i="1" s="1"/>
  <c r="M1085" i="1" s="1"/>
  <c r="M1086" i="1" s="1"/>
  <c r="M1087" i="1" s="1"/>
  <c r="M1088" i="1" s="1"/>
  <c r="M1089" i="1" s="1"/>
  <c r="M1090" i="1" s="1"/>
  <c r="M1091" i="1" s="1"/>
  <c r="M1092" i="1" s="1"/>
  <c r="M1093" i="1" s="1"/>
  <c r="M1094" i="1" s="1"/>
  <c r="M1095" i="1" s="1"/>
  <c r="M1096" i="1" s="1"/>
  <c r="M1097" i="1" s="1"/>
  <c r="M1098" i="1" s="1"/>
  <c r="M1099" i="1" s="1"/>
  <c r="M1100" i="1" s="1"/>
  <c r="M1101" i="1" s="1"/>
  <c r="M1102" i="1" s="1"/>
  <c r="M1103" i="1" s="1"/>
  <c r="M1104" i="1" s="1"/>
  <c r="M1105" i="1" s="1"/>
  <c r="M1106" i="1" s="1"/>
  <c r="M1107" i="1" s="1"/>
  <c r="M1108" i="1" s="1"/>
  <c r="M1109" i="1" s="1"/>
  <c r="M1110" i="1" s="1"/>
  <c r="M1111" i="1" s="1"/>
  <c r="M1112" i="1" s="1"/>
  <c r="M1113" i="1" s="1"/>
  <c r="M1114" i="1" s="1"/>
  <c r="M1115" i="1" s="1"/>
  <c r="M1116" i="1" s="1"/>
  <c r="M1117" i="1" s="1"/>
  <c r="M1118" i="1" s="1"/>
  <c r="M1119" i="1" s="1"/>
  <c r="M1120" i="1" s="1"/>
  <c r="M1121" i="1" s="1"/>
  <c r="M1122" i="1" s="1"/>
  <c r="M1123" i="1" s="1"/>
  <c r="M1124" i="1" s="1"/>
  <c r="M1125" i="1" s="1"/>
  <c r="M1126" i="1" s="1"/>
  <c r="M1127" i="1" s="1"/>
  <c r="M1128" i="1" s="1"/>
  <c r="M1129" i="1" s="1"/>
  <c r="M1130" i="1" s="1"/>
  <c r="M1131" i="1" s="1"/>
  <c r="M1132" i="1" s="1"/>
  <c r="M1133" i="1" s="1"/>
  <c r="M1134" i="1" s="1"/>
  <c r="M1135" i="1" s="1"/>
  <c r="M1136" i="1" s="1"/>
  <c r="M1137" i="1" s="1"/>
  <c r="M1138" i="1" s="1"/>
  <c r="M1139" i="1" s="1"/>
  <c r="M1140" i="1" s="1"/>
  <c r="M1141" i="1" s="1"/>
  <c r="M1142" i="1" s="1"/>
  <c r="M1143" i="1" s="1"/>
  <c r="M1144" i="1" s="1"/>
  <c r="M1145" i="1" s="1"/>
  <c r="M1146" i="1" s="1"/>
  <c r="M1147" i="1" s="1"/>
  <c r="M1148" i="1" s="1"/>
  <c r="M1149" i="1" s="1"/>
  <c r="M1150" i="1" s="1"/>
  <c r="M1151" i="1" s="1"/>
  <c r="M1152" i="1" s="1"/>
  <c r="M1153" i="1" s="1"/>
  <c r="M1154" i="1" s="1"/>
  <c r="M1155" i="1" s="1"/>
  <c r="M1156" i="1" s="1"/>
  <c r="M1157" i="1" s="1"/>
  <c r="M1158" i="1" s="1"/>
  <c r="M1159" i="1" s="1"/>
  <c r="M1160" i="1" s="1"/>
  <c r="M1161" i="1" s="1"/>
  <c r="M1162" i="1" s="1"/>
  <c r="M1163" i="1" s="1"/>
  <c r="M1164" i="1" s="1"/>
  <c r="M1165" i="1" s="1"/>
  <c r="M1166" i="1" s="1"/>
  <c r="M1167" i="1" s="1"/>
  <c r="M1168" i="1" s="1"/>
  <c r="M1169" i="1" s="1"/>
  <c r="M1170" i="1" s="1"/>
  <c r="M1171" i="1" s="1"/>
  <c r="M1172" i="1" s="1"/>
  <c r="M1173" i="1" s="1"/>
  <c r="M1174" i="1" s="1"/>
  <c r="M1175" i="1" s="1"/>
  <c r="M1176" i="1" s="1"/>
  <c r="M1177" i="1" s="1"/>
  <c r="M1178" i="1" s="1"/>
  <c r="M1179" i="1" s="1"/>
  <c r="M1180" i="1" s="1"/>
  <c r="M1181" i="1" s="1"/>
  <c r="M1182" i="1" s="1"/>
  <c r="M1183" i="1" s="1"/>
  <c r="M1184" i="1" s="1"/>
  <c r="M1185" i="1" s="1"/>
  <c r="M1186" i="1" s="1"/>
  <c r="M1187" i="1" s="1"/>
  <c r="M1188" i="1" s="1"/>
  <c r="M1189" i="1" s="1"/>
  <c r="M1190" i="1" s="1"/>
  <c r="M1191" i="1" s="1"/>
  <c r="M1192" i="1" s="1"/>
  <c r="M1193" i="1" s="1"/>
  <c r="M1194" i="1" s="1"/>
  <c r="M1195" i="1" s="1"/>
  <c r="M1196" i="1" s="1"/>
  <c r="M1197" i="1" s="1"/>
  <c r="M1198" i="1" s="1"/>
  <c r="M1199" i="1" s="1"/>
  <c r="M1200" i="1" s="1"/>
  <c r="M1201" i="1" s="1"/>
  <c r="M1202" i="1" s="1"/>
  <c r="M1203" i="1" s="1"/>
  <c r="M1204" i="1" s="1"/>
  <c r="M1205" i="1" s="1"/>
  <c r="M1206" i="1" s="1"/>
  <c r="M1207" i="1" s="1"/>
  <c r="M1208" i="1" s="1"/>
  <c r="M1209" i="1" s="1"/>
  <c r="M1210" i="1" s="1"/>
  <c r="M1211" i="1" s="1"/>
  <c r="M1212" i="1" s="1"/>
  <c r="M1213" i="1" s="1"/>
  <c r="M1214" i="1" s="1"/>
  <c r="M1215" i="1" s="1"/>
  <c r="M1216" i="1" s="1"/>
  <c r="M1217" i="1" s="1"/>
  <c r="M1218" i="1" s="1"/>
  <c r="M1219" i="1" s="1"/>
  <c r="M1220" i="1" s="1"/>
  <c r="M1221" i="1" s="1"/>
  <c r="M1222" i="1" s="1"/>
  <c r="M1223" i="1" s="1"/>
  <c r="M1224" i="1" s="1"/>
  <c r="M1225" i="1" s="1"/>
  <c r="M1226" i="1" s="1"/>
  <c r="M1227" i="1" s="1"/>
  <c r="M1228" i="1" s="1"/>
  <c r="M1229" i="1" s="1"/>
  <c r="M1230" i="1" s="1"/>
  <c r="M1231" i="1" s="1"/>
  <c r="M1232" i="1" s="1"/>
  <c r="M1233" i="1" s="1"/>
  <c r="M1234" i="1" s="1"/>
  <c r="M1235" i="1" s="1"/>
  <c r="M1236" i="1" s="1"/>
  <c r="M1237" i="1" s="1"/>
  <c r="M1238" i="1" s="1"/>
  <c r="M1239" i="1" s="1"/>
  <c r="M1240" i="1" s="1"/>
  <c r="M1241" i="1" s="1"/>
  <c r="M1242" i="1" s="1"/>
  <c r="M1243" i="1" s="1"/>
  <c r="M1244" i="1" s="1"/>
  <c r="M1245" i="1" s="1"/>
  <c r="M1246" i="1" s="1"/>
  <c r="M1247" i="1" s="1"/>
  <c r="M1248" i="1" s="1"/>
  <c r="M1249" i="1" s="1"/>
  <c r="M1250" i="1" s="1"/>
  <c r="M1251" i="1" s="1"/>
  <c r="M1252" i="1" s="1"/>
  <c r="M1253" i="1" s="1"/>
  <c r="M1254" i="1" s="1"/>
  <c r="M1255" i="1" s="1"/>
  <c r="M1256" i="1" s="1"/>
  <c r="M1257" i="1" s="1"/>
  <c r="M1258" i="1" s="1"/>
  <c r="M1259" i="1" s="1"/>
  <c r="M1260" i="1" s="1"/>
  <c r="M1261" i="1" s="1"/>
  <c r="M1262" i="1" s="1"/>
  <c r="M1263" i="1" s="1"/>
  <c r="M1264" i="1" s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L5" i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L508" i="1" s="1"/>
  <c r="L509" i="1" s="1"/>
  <c r="L510" i="1" s="1"/>
  <c r="L511" i="1" s="1"/>
  <c r="L512" i="1" s="1"/>
  <c r="L513" i="1" s="1"/>
  <c r="L514" i="1" s="1"/>
  <c r="L515" i="1" s="1"/>
  <c r="L516" i="1" s="1"/>
  <c r="L517" i="1" s="1"/>
  <c r="L518" i="1" s="1"/>
  <c r="L519" i="1" s="1"/>
  <c r="L520" i="1" s="1"/>
  <c r="L521" i="1" s="1"/>
  <c r="L522" i="1" s="1"/>
  <c r="L523" i="1" s="1"/>
  <c r="L524" i="1" s="1"/>
  <c r="L525" i="1" s="1"/>
  <c r="L526" i="1" s="1"/>
  <c r="L527" i="1" s="1"/>
  <c r="L528" i="1" s="1"/>
  <c r="L529" i="1" s="1"/>
  <c r="L530" i="1" s="1"/>
  <c r="L531" i="1" s="1"/>
  <c r="L532" i="1" s="1"/>
  <c r="L533" i="1" s="1"/>
  <c r="L534" i="1" s="1"/>
  <c r="L535" i="1" s="1"/>
  <c r="L536" i="1" s="1"/>
  <c r="L537" i="1" s="1"/>
  <c r="L538" i="1" s="1"/>
  <c r="L539" i="1" s="1"/>
  <c r="L540" i="1" s="1"/>
  <c r="L541" i="1" s="1"/>
  <c r="L542" i="1" s="1"/>
  <c r="L543" i="1" s="1"/>
  <c r="L544" i="1" s="1"/>
  <c r="L545" i="1" s="1"/>
  <c r="L546" i="1" s="1"/>
  <c r="L547" i="1" s="1"/>
  <c r="L548" i="1" s="1"/>
  <c r="L549" i="1" s="1"/>
  <c r="L550" i="1" s="1"/>
  <c r="L551" i="1" s="1"/>
  <c r="L552" i="1" s="1"/>
  <c r="L553" i="1" s="1"/>
  <c r="L554" i="1" s="1"/>
  <c r="L555" i="1" s="1"/>
  <c r="L556" i="1" s="1"/>
  <c r="L557" i="1" s="1"/>
  <c r="L558" i="1" s="1"/>
  <c r="L559" i="1" s="1"/>
  <c r="L560" i="1" s="1"/>
  <c r="L561" i="1" s="1"/>
  <c r="L562" i="1" s="1"/>
  <c r="L563" i="1" s="1"/>
  <c r="L564" i="1" s="1"/>
  <c r="L565" i="1" s="1"/>
  <c r="L566" i="1" s="1"/>
  <c r="L567" i="1" s="1"/>
  <c r="L568" i="1" s="1"/>
  <c r="L569" i="1" s="1"/>
  <c r="L570" i="1" s="1"/>
  <c r="L571" i="1" s="1"/>
  <c r="L572" i="1" s="1"/>
  <c r="L573" i="1" s="1"/>
  <c r="L574" i="1" s="1"/>
  <c r="L575" i="1" s="1"/>
  <c r="L576" i="1" s="1"/>
  <c r="L577" i="1" s="1"/>
  <c r="L578" i="1" s="1"/>
  <c r="L579" i="1" s="1"/>
  <c r="L580" i="1" s="1"/>
  <c r="L581" i="1" s="1"/>
  <c r="L582" i="1" s="1"/>
  <c r="L583" i="1" s="1"/>
  <c r="L584" i="1" s="1"/>
  <c r="L585" i="1" s="1"/>
  <c r="L586" i="1" s="1"/>
  <c r="L587" i="1" s="1"/>
  <c r="L588" i="1" s="1"/>
  <c r="L589" i="1" s="1"/>
  <c r="L590" i="1" s="1"/>
  <c r="L591" i="1" s="1"/>
  <c r="L592" i="1" s="1"/>
  <c r="L593" i="1" s="1"/>
  <c r="L594" i="1" s="1"/>
  <c r="L595" i="1" s="1"/>
  <c r="L596" i="1" s="1"/>
  <c r="L597" i="1" s="1"/>
  <c r="L598" i="1" s="1"/>
  <c r="L599" i="1" s="1"/>
  <c r="L600" i="1" s="1"/>
  <c r="L601" i="1" s="1"/>
  <c r="L602" i="1" s="1"/>
  <c r="L603" i="1" s="1"/>
  <c r="L604" i="1" s="1"/>
  <c r="L605" i="1" s="1"/>
  <c r="L606" i="1" s="1"/>
  <c r="L607" i="1" s="1"/>
  <c r="L608" i="1" s="1"/>
  <c r="L609" i="1" s="1"/>
  <c r="L610" i="1" s="1"/>
  <c r="L611" i="1" s="1"/>
  <c r="L612" i="1" s="1"/>
  <c r="L613" i="1" s="1"/>
  <c r="L614" i="1" s="1"/>
  <c r="L615" i="1" s="1"/>
  <c r="L616" i="1" s="1"/>
  <c r="L617" i="1" s="1"/>
  <c r="L618" i="1" s="1"/>
  <c r="L619" i="1" s="1"/>
  <c r="L620" i="1" s="1"/>
  <c r="L621" i="1" s="1"/>
  <c r="L622" i="1" s="1"/>
  <c r="L623" i="1" s="1"/>
  <c r="L624" i="1" s="1"/>
  <c r="L625" i="1" s="1"/>
  <c r="L626" i="1" s="1"/>
  <c r="L627" i="1" s="1"/>
  <c r="L628" i="1" s="1"/>
  <c r="L629" i="1" s="1"/>
  <c r="L630" i="1" s="1"/>
  <c r="L631" i="1" s="1"/>
  <c r="L632" i="1" s="1"/>
  <c r="L633" i="1" s="1"/>
  <c r="L634" i="1" s="1"/>
  <c r="L635" i="1" s="1"/>
  <c r="L636" i="1" s="1"/>
  <c r="L637" i="1" s="1"/>
  <c r="L638" i="1" s="1"/>
  <c r="L639" i="1" s="1"/>
  <c r="L640" i="1" s="1"/>
  <c r="L641" i="1" s="1"/>
  <c r="L642" i="1" s="1"/>
  <c r="L643" i="1" s="1"/>
  <c r="L644" i="1" s="1"/>
  <c r="L645" i="1" s="1"/>
  <c r="L646" i="1" s="1"/>
  <c r="L647" i="1" s="1"/>
  <c r="L648" i="1" s="1"/>
  <c r="L649" i="1" s="1"/>
  <c r="L650" i="1" s="1"/>
  <c r="L651" i="1" s="1"/>
  <c r="L652" i="1" s="1"/>
  <c r="L653" i="1" s="1"/>
  <c r="L654" i="1" s="1"/>
  <c r="L655" i="1" s="1"/>
  <c r="L656" i="1" s="1"/>
  <c r="L657" i="1" s="1"/>
  <c r="L658" i="1" s="1"/>
  <c r="L659" i="1" s="1"/>
  <c r="L660" i="1" s="1"/>
  <c r="L661" i="1" s="1"/>
  <c r="L662" i="1" s="1"/>
  <c r="L663" i="1" s="1"/>
  <c r="L664" i="1" s="1"/>
  <c r="L665" i="1" s="1"/>
  <c r="L666" i="1" s="1"/>
  <c r="L667" i="1" s="1"/>
  <c r="L668" i="1" s="1"/>
  <c r="L669" i="1" s="1"/>
  <c r="L670" i="1" s="1"/>
  <c r="L671" i="1" s="1"/>
  <c r="L672" i="1" s="1"/>
  <c r="L673" i="1" s="1"/>
  <c r="L674" i="1" s="1"/>
  <c r="L675" i="1" s="1"/>
  <c r="L676" i="1" s="1"/>
  <c r="L677" i="1" s="1"/>
  <c r="L678" i="1" s="1"/>
  <c r="L679" i="1" s="1"/>
  <c r="L680" i="1" s="1"/>
  <c r="L681" i="1" s="1"/>
  <c r="L682" i="1" s="1"/>
  <c r="L683" i="1" s="1"/>
  <c r="L684" i="1" s="1"/>
  <c r="L685" i="1" s="1"/>
  <c r="L686" i="1" s="1"/>
  <c r="L687" i="1" s="1"/>
  <c r="L688" i="1" s="1"/>
  <c r="L689" i="1" s="1"/>
  <c r="L690" i="1" s="1"/>
  <c r="L691" i="1" s="1"/>
  <c r="L692" i="1" s="1"/>
  <c r="L693" i="1" s="1"/>
  <c r="L694" i="1" s="1"/>
  <c r="L695" i="1" s="1"/>
  <c r="L696" i="1" s="1"/>
  <c r="L697" i="1" s="1"/>
  <c r="L698" i="1" s="1"/>
  <c r="L699" i="1" s="1"/>
  <c r="L700" i="1" s="1"/>
  <c r="L701" i="1" s="1"/>
  <c r="L702" i="1" s="1"/>
  <c r="L703" i="1" s="1"/>
  <c r="L704" i="1" s="1"/>
  <c r="L705" i="1" s="1"/>
  <c r="L706" i="1" s="1"/>
  <c r="L707" i="1" s="1"/>
  <c r="L708" i="1" s="1"/>
  <c r="L709" i="1" s="1"/>
  <c r="L710" i="1" s="1"/>
  <c r="L711" i="1" s="1"/>
  <c r="L712" i="1" s="1"/>
  <c r="L713" i="1" s="1"/>
  <c r="L714" i="1" s="1"/>
  <c r="L715" i="1" s="1"/>
  <c r="L716" i="1" s="1"/>
  <c r="L717" i="1" s="1"/>
  <c r="L718" i="1" s="1"/>
  <c r="L719" i="1" s="1"/>
  <c r="L720" i="1" s="1"/>
  <c r="L721" i="1" s="1"/>
  <c r="L722" i="1" s="1"/>
  <c r="L723" i="1" s="1"/>
  <c r="L724" i="1" s="1"/>
  <c r="L725" i="1" s="1"/>
  <c r="L726" i="1" s="1"/>
  <c r="L727" i="1" s="1"/>
  <c r="L728" i="1" s="1"/>
  <c r="L729" i="1" s="1"/>
  <c r="L730" i="1" s="1"/>
  <c r="L731" i="1" s="1"/>
  <c r="L732" i="1" s="1"/>
  <c r="L733" i="1" s="1"/>
  <c r="L734" i="1" s="1"/>
  <c r="L735" i="1" s="1"/>
  <c r="L736" i="1" s="1"/>
  <c r="L737" i="1" s="1"/>
  <c r="L738" i="1" s="1"/>
  <c r="L739" i="1" s="1"/>
  <c r="L740" i="1" s="1"/>
  <c r="L741" i="1" s="1"/>
  <c r="L742" i="1" s="1"/>
  <c r="L743" i="1" s="1"/>
  <c r="L744" i="1" s="1"/>
  <c r="L745" i="1" s="1"/>
  <c r="L746" i="1" s="1"/>
  <c r="L747" i="1" s="1"/>
  <c r="L748" i="1" s="1"/>
  <c r="L749" i="1" s="1"/>
  <c r="L750" i="1" s="1"/>
  <c r="L751" i="1" s="1"/>
  <c r="L752" i="1" s="1"/>
  <c r="L753" i="1" s="1"/>
  <c r="L754" i="1" s="1"/>
  <c r="L755" i="1" s="1"/>
  <c r="L756" i="1" s="1"/>
  <c r="L757" i="1" s="1"/>
  <c r="L758" i="1" s="1"/>
  <c r="L759" i="1" s="1"/>
  <c r="L760" i="1" s="1"/>
  <c r="L761" i="1" s="1"/>
  <c r="L762" i="1" s="1"/>
  <c r="L763" i="1" s="1"/>
  <c r="L764" i="1" s="1"/>
  <c r="L765" i="1" s="1"/>
  <c r="L766" i="1" s="1"/>
  <c r="L767" i="1" s="1"/>
  <c r="L768" i="1" s="1"/>
  <c r="L769" i="1" s="1"/>
  <c r="L770" i="1" s="1"/>
  <c r="L771" i="1" s="1"/>
  <c r="L772" i="1" s="1"/>
  <c r="L773" i="1" s="1"/>
  <c r="L774" i="1" s="1"/>
  <c r="L775" i="1" s="1"/>
  <c r="L776" i="1" s="1"/>
  <c r="L777" i="1" s="1"/>
  <c r="L778" i="1" s="1"/>
  <c r="L779" i="1" s="1"/>
  <c r="L780" i="1" s="1"/>
  <c r="L781" i="1" s="1"/>
  <c r="L782" i="1" s="1"/>
  <c r="L783" i="1" s="1"/>
  <c r="L784" i="1" s="1"/>
  <c r="L785" i="1" s="1"/>
  <c r="L786" i="1" s="1"/>
  <c r="L787" i="1" s="1"/>
  <c r="L788" i="1" s="1"/>
  <c r="L789" i="1" s="1"/>
  <c r="L790" i="1" s="1"/>
  <c r="L791" i="1" s="1"/>
  <c r="L792" i="1" s="1"/>
  <c r="L793" i="1" s="1"/>
  <c r="L794" i="1" s="1"/>
  <c r="L795" i="1" s="1"/>
  <c r="L796" i="1" s="1"/>
  <c r="L797" i="1" s="1"/>
  <c r="L798" i="1" s="1"/>
  <c r="L799" i="1" s="1"/>
  <c r="L800" i="1" s="1"/>
  <c r="L801" i="1" s="1"/>
  <c r="L802" i="1" s="1"/>
  <c r="L803" i="1" s="1"/>
  <c r="L804" i="1" s="1"/>
  <c r="L805" i="1" s="1"/>
  <c r="L806" i="1" s="1"/>
  <c r="L807" i="1" s="1"/>
  <c r="L808" i="1" s="1"/>
  <c r="L809" i="1" s="1"/>
  <c r="L810" i="1" s="1"/>
  <c r="L811" i="1" s="1"/>
  <c r="L812" i="1" s="1"/>
  <c r="L813" i="1" s="1"/>
  <c r="L814" i="1" s="1"/>
  <c r="L815" i="1" s="1"/>
  <c r="L816" i="1" s="1"/>
  <c r="L817" i="1" s="1"/>
  <c r="L818" i="1" s="1"/>
  <c r="L819" i="1" s="1"/>
  <c r="L820" i="1" s="1"/>
  <c r="L821" i="1" s="1"/>
  <c r="L822" i="1" s="1"/>
  <c r="L823" i="1" s="1"/>
  <c r="L824" i="1" s="1"/>
  <c r="L825" i="1" s="1"/>
  <c r="L826" i="1" s="1"/>
  <c r="L827" i="1" s="1"/>
  <c r="L828" i="1" s="1"/>
  <c r="L829" i="1" s="1"/>
  <c r="L830" i="1" s="1"/>
  <c r="L831" i="1" s="1"/>
  <c r="L832" i="1" s="1"/>
  <c r="L833" i="1" s="1"/>
  <c r="L834" i="1" s="1"/>
  <c r="L835" i="1" s="1"/>
  <c r="L836" i="1" s="1"/>
  <c r="L837" i="1" s="1"/>
  <c r="L838" i="1" s="1"/>
  <c r="L839" i="1" s="1"/>
  <c r="L840" i="1" s="1"/>
  <c r="L841" i="1" s="1"/>
  <c r="L842" i="1" s="1"/>
  <c r="L843" i="1" s="1"/>
  <c r="L844" i="1" s="1"/>
  <c r="L845" i="1" s="1"/>
  <c r="L846" i="1" s="1"/>
  <c r="L847" i="1" s="1"/>
  <c r="L848" i="1" s="1"/>
  <c r="L849" i="1" s="1"/>
  <c r="L850" i="1" s="1"/>
  <c r="L851" i="1" s="1"/>
  <c r="L852" i="1" s="1"/>
  <c r="L853" i="1" s="1"/>
  <c r="L854" i="1" s="1"/>
  <c r="L855" i="1" s="1"/>
  <c r="L856" i="1" s="1"/>
  <c r="L857" i="1" s="1"/>
  <c r="L858" i="1" s="1"/>
  <c r="L859" i="1" s="1"/>
  <c r="L860" i="1" s="1"/>
  <c r="L861" i="1" s="1"/>
  <c r="L862" i="1" s="1"/>
  <c r="L863" i="1" s="1"/>
  <c r="L864" i="1" s="1"/>
  <c r="L865" i="1" s="1"/>
  <c r="L866" i="1" s="1"/>
  <c r="L867" i="1" s="1"/>
  <c r="L868" i="1" s="1"/>
  <c r="L869" i="1" s="1"/>
  <c r="L870" i="1" s="1"/>
  <c r="L871" i="1" s="1"/>
  <c r="L872" i="1" s="1"/>
  <c r="L873" i="1" s="1"/>
  <c r="L874" i="1" s="1"/>
  <c r="L875" i="1" s="1"/>
  <c r="L876" i="1" s="1"/>
  <c r="L877" i="1" s="1"/>
  <c r="L878" i="1" s="1"/>
  <c r="L879" i="1" s="1"/>
  <c r="L880" i="1" s="1"/>
  <c r="L881" i="1" s="1"/>
  <c r="L882" i="1" s="1"/>
  <c r="L883" i="1" s="1"/>
  <c r="L884" i="1" s="1"/>
  <c r="L885" i="1" s="1"/>
  <c r="L886" i="1" s="1"/>
  <c r="L887" i="1" s="1"/>
  <c r="L888" i="1" s="1"/>
  <c r="L889" i="1" s="1"/>
  <c r="L890" i="1" s="1"/>
  <c r="L891" i="1" s="1"/>
  <c r="L892" i="1" s="1"/>
  <c r="L893" i="1" s="1"/>
  <c r="L894" i="1" s="1"/>
  <c r="L895" i="1" s="1"/>
  <c r="L896" i="1" s="1"/>
  <c r="L897" i="1" s="1"/>
  <c r="L898" i="1" s="1"/>
  <c r="L899" i="1" s="1"/>
  <c r="L900" i="1" s="1"/>
  <c r="L901" i="1" s="1"/>
  <c r="L902" i="1" s="1"/>
  <c r="L903" i="1" s="1"/>
  <c r="L904" i="1" s="1"/>
  <c r="L905" i="1" s="1"/>
  <c r="L906" i="1" s="1"/>
  <c r="L907" i="1" s="1"/>
  <c r="L908" i="1" s="1"/>
  <c r="L909" i="1" s="1"/>
  <c r="L910" i="1" s="1"/>
  <c r="L911" i="1" s="1"/>
  <c r="L912" i="1" s="1"/>
  <c r="L913" i="1" s="1"/>
  <c r="L914" i="1" s="1"/>
  <c r="L915" i="1" s="1"/>
  <c r="L916" i="1" s="1"/>
  <c r="L917" i="1" s="1"/>
  <c r="L918" i="1" s="1"/>
  <c r="L919" i="1" s="1"/>
  <c r="L920" i="1" s="1"/>
  <c r="L921" i="1" s="1"/>
  <c r="L922" i="1" s="1"/>
  <c r="L923" i="1" s="1"/>
  <c r="L924" i="1" s="1"/>
  <c r="L925" i="1" s="1"/>
  <c r="L926" i="1" s="1"/>
  <c r="L927" i="1" s="1"/>
  <c r="L928" i="1" s="1"/>
  <c r="L929" i="1" s="1"/>
  <c r="L930" i="1" s="1"/>
  <c r="L931" i="1" s="1"/>
  <c r="L932" i="1" s="1"/>
  <c r="L933" i="1" s="1"/>
  <c r="L934" i="1" s="1"/>
  <c r="L935" i="1" s="1"/>
  <c r="L936" i="1" s="1"/>
  <c r="L937" i="1" s="1"/>
  <c r="L938" i="1" s="1"/>
  <c r="L939" i="1" s="1"/>
  <c r="L940" i="1" s="1"/>
  <c r="L941" i="1" s="1"/>
  <c r="L942" i="1" s="1"/>
  <c r="L943" i="1" s="1"/>
  <c r="L944" i="1" s="1"/>
  <c r="L945" i="1" s="1"/>
  <c r="L946" i="1" s="1"/>
  <c r="L947" i="1" s="1"/>
  <c r="L948" i="1" s="1"/>
  <c r="L949" i="1" s="1"/>
  <c r="L950" i="1" s="1"/>
  <c r="L951" i="1" s="1"/>
  <c r="L952" i="1" s="1"/>
  <c r="L953" i="1" s="1"/>
  <c r="L954" i="1" s="1"/>
  <c r="L955" i="1" s="1"/>
  <c r="L956" i="1" s="1"/>
  <c r="L957" i="1" s="1"/>
  <c r="L958" i="1" s="1"/>
  <c r="L959" i="1" s="1"/>
  <c r="L960" i="1" s="1"/>
  <c r="L961" i="1" s="1"/>
  <c r="L962" i="1" s="1"/>
  <c r="L963" i="1" s="1"/>
  <c r="L964" i="1" s="1"/>
  <c r="L965" i="1" s="1"/>
  <c r="L966" i="1" s="1"/>
  <c r="L967" i="1" s="1"/>
  <c r="L968" i="1" s="1"/>
  <c r="L969" i="1" s="1"/>
  <c r="L970" i="1" s="1"/>
  <c r="L971" i="1" s="1"/>
  <c r="L972" i="1" s="1"/>
  <c r="L973" i="1" s="1"/>
  <c r="L974" i="1" s="1"/>
  <c r="L975" i="1" s="1"/>
  <c r="L976" i="1" s="1"/>
  <c r="L977" i="1" s="1"/>
  <c r="L978" i="1" s="1"/>
  <c r="L979" i="1" s="1"/>
  <c r="L980" i="1" s="1"/>
  <c r="L981" i="1" s="1"/>
  <c r="L982" i="1" s="1"/>
  <c r="L983" i="1" s="1"/>
  <c r="L984" i="1" s="1"/>
  <c r="L985" i="1" s="1"/>
  <c r="L986" i="1" s="1"/>
  <c r="L987" i="1" s="1"/>
  <c r="L988" i="1" s="1"/>
  <c r="L989" i="1" s="1"/>
  <c r="L990" i="1" s="1"/>
  <c r="L991" i="1" s="1"/>
  <c r="L992" i="1" s="1"/>
  <c r="L993" i="1" s="1"/>
  <c r="L994" i="1" s="1"/>
  <c r="L995" i="1" s="1"/>
  <c r="L996" i="1" s="1"/>
  <c r="L997" i="1" s="1"/>
  <c r="L998" i="1" s="1"/>
  <c r="L999" i="1" s="1"/>
  <c r="L1000" i="1" s="1"/>
  <c r="L1001" i="1" s="1"/>
  <c r="L1002" i="1" s="1"/>
  <c r="L1003" i="1" s="1"/>
  <c r="L1004" i="1" s="1"/>
  <c r="L1005" i="1" s="1"/>
  <c r="L1006" i="1" s="1"/>
  <c r="L1007" i="1" s="1"/>
  <c r="L1008" i="1" s="1"/>
  <c r="L1009" i="1" s="1"/>
  <c r="L1010" i="1" s="1"/>
  <c r="L1011" i="1" s="1"/>
  <c r="L1012" i="1" s="1"/>
  <c r="L1013" i="1" s="1"/>
  <c r="L1014" i="1" s="1"/>
  <c r="L1015" i="1" s="1"/>
  <c r="L1016" i="1" s="1"/>
  <c r="L1017" i="1" s="1"/>
  <c r="L1018" i="1" s="1"/>
  <c r="L1019" i="1" s="1"/>
  <c r="L1020" i="1" s="1"/>
  <c r="L1021" i="1" s="1"/>
  <c r="L1022" i="1" s="1"/>
  <c r="L1023" i="1" s="1"/>
  <c r="L1024" i="1" s="1"/>
  <c r="L1025" i="1" s="1"/>
  <c r="L1026" i="1" s="1"/>
  <c r="L1027" i="1" s="1"/>
  <c r="L1028" i="1" s="1"/>
  <c r="L1029" i="1" s="1"/>
  <c r="L1030" i="1" s="1"/>
  <c r="L1031" i="1" s="1"/>
  <c r="L1032" i="1" s="1"/>
  <c r="L1033" i="1" s="1"/>
  <c r="L1034" i="1" s="1"/>
  <c r="L1035" i="1" s="1"/>
  <c r="L1036" i="1" s="1"/>
  <c r="L1037" i="1" s="1"/>
  <c r="L1038" i="1" s="1"/>
  <c r="L1039" i="1" s="1"/>
  <c r="L1040" i="1" s="1"/>
  <c r="L1041" i="1" s="1"/>
  <c r="L1042" i="1" s="1"/>
  <c r="L1043" i="1" s="1"/>
  <c r="L1044" i="1" s="1"/>
  <c r="L1045" i="1" s="1"/>
  <c r="L1046" i="1" s="1"/>
  <c r="L1047" i="1" s="1"/>
  <c r="L1048" i="1" s="1"/>
  <c r="L1049" i="1" s="1"/>
  <c r="L1050" i="1" s="1"/>
  <c r="L1051" i="1" s="1"/>
  <c r="L1052" i="1" s="1"/>
  <c r="L1053" i="1" s="1"/>
  <c r="L1054" i="1" s="1"/>
  <c r="L1055" i="1" s="1"/>
  <c r="L1056" i="1" s="1"/>
  <c r="L1057" i="1" s="1"/>
  <c r="L1058" i="1" s="1"/>
  <c r="L1059" i="1" s="1"/>
  <c r="L1060" i="1" s="1"/>
  <c r="L1061" i="1" s="1"/>
  <c r="L1062" i="1" s="1"/>
  <c r="L1063" i="1" s="1"/>
  <c r="L1064" i="1" s="1"/>
  <c r="L1065" i="1" s="1"/>
  <c r="L1066" i="1" s="1"/>
  <c r="L1067" i="1" s="1"/>
  <c r="L1068" i="1" s="1"/>
  <c r="L1069" i="1" s="1"/>
  <c r="L1070" i="1" s="1"/>
  <c r="L1071" i="1" s="1"/>
  <c r="L1072" i="1" s="1"/>
  <c r="L1073" i="1" s="1"/>
  <c r="L1074" i="1" s="1"/>
  <c r="L1075" i="1" s="1"/>
  <c r="L1076" i="1" s="1"/>
  <c r="L1077" i="1" s="1"/>
  <c r="L1078" i="1" s="1"/>
  <c r="L1079" i="1" s="1"/>
  <c r="L1080" i="1" s="1"/>
  <c r="L1081" i="1" s="1"/>
  <c r="L1082" i="1" s="1"/>
  <c r="L1083" i="1" s="1"/>
  <c r="L1084" i="1" s="1"/>
  <c r="L1085" i="1" s="1"/>
  <c r="L1086" i="1" s="1"/>
  <c r="L1087" i="1" s="1"/>
  <c r="L1088" i="1" s="1"/>
  <c r="L1089" i="1" s="1"/>
  <c r="L1090" i="1" s="1"/>
  <c r="L1091" i="1" s="1"/>
  <c r="L1092" i="1" s="1"/>
  <c r="L1093" i="1" s="1"/>
  <c r="L1094" i="1" s="1"/>
  <c r="L1095" i="1" s="1"/>
  <c r="L1096" i="1" s="1"/>
  <c r="L1097" i="1" s="1"/>
  <c r="L1098" i="1" s="1"/>
  <c r="L1099" i="1" s="1"/>
  <c r="L1100" i="1" s="1"/>
  <c r="L1101" i="1" s="1"/>
  <c r="L1102" i="1" s="1"/>
  <c r="L1103" i="1" s="1"/>
  <c r="L1104" i="1" s="1"/>
  <c r="L1105" i="1" s="1"/>
  <c r="L1106" i="1" s="1"/>
  <c r="L1107" i="1" s="1"/>
  <c r="L1108" i="1" s="1"/>
  <c r="L1109" i="1" s="1"/>
  <c r="L1110" i="1" s="1"/>
  <c r="L1111" i="1" s="1"/>
  <c r="L1112" i="1" s="1"/>
  <c r="L1113" i="1" s="1"/>
  <c r="L1114" i="1" s="1"/>
  <c r="L1115" i="1" s="1"/>
  <c r="L1116" i="1" s="1"/>
  <c r="L1117" i="1" s="1"/>
  <c r="L1118" i="1" s="1"/>
  <c r="L1119" i="1" s="1"/>
  <c r="L1120" i="1" s="1"/>
  <c r="L1121" i="1" s="1"/>
  <c r="L1122" i="1" s="1"/>
  <c r="L1123" i="1" s="1"/>
  <c r="L1124" i="1" s="1"/>
  <c r="L1125" i="1" s="1"/>
  <c r="L1126" i="1" s="1"/>
  <c r="L1127" i="1" s="1"/>
  <c r="L1128" i="1" s="1"/>
  <c r="L1129" i="1" s="1"/>
  <c r="L1130" i="1" s="1"/>
  <c r="L1131" i="1" s="1"/>
  <c r="L1132" i="1" s="1"/>
  <c r="L1133" i="1" s="1"/>
  <c r="L1134" i="1" s="1"/>
  <c r="L1135" i="1" s="1"/>
  <c r="L1136" i="1" s="1"/>
  <c r="L1137" i="1" s="1"/>
  <c r="L1138" i="1" s="1"/>
  <c r="L1139" i="1" s="1"/>
  <c r="L1140" i="1" s="1"/>
  <c r="L1141" i="1" s="1"/>
  <c r="L1142" i="1" s="1"/>
  <c r="L1143" i="1" s="1"/>
  <c r="L1144" i="1" s="1"/>
  <c r="L1145" i="1" s="1"/>
  <c r="L1146" i="1" s="1"/>
  <c r="L1147" i="1" s="1"/>
  <c r="L1148" i="1" s="1"/>
  <c r="L1149" i="1" s="1"/>
  <c r="L1150" i="1" s="1"/>
  <c r="L1151" i="1" s="1"/>
  <c r="L1152" i="1" s="1"/>
  <c r="L1153" i="1" s="1"/>
  <c r="L1154" i="1" s="1"/>
  <c r="L1155" i="1" s="1"/>
  <c r="L1156" i="1" s="1"/>
  <c r="L1157" i="1" s="1"/>
  <c r="L1158" i="1" s="1"/>
  <c r="L1159" i="1" s="1"/>
  <c r="L1160" i="1" s="1"/>
  <c r="L1161" i="1" s="1"/>
  <c r="L1162" i="1" s="1"/>
  <c r="L1163" i="1" s="1"/>
  <c r="L1164" i="1" s="1"/>
  <c r="L1165" i="1" s="1"/>
  <c r="L1166" i="1" s="1"/>
  <c r="L1167" i="1" s="1"/>
  <c r="L1168" i="1" s="1"/>
  <c r="L1169" i="1" s="1"/>
  <c r="L1170" i="1" s="1"/>
  <c r="L1171" i="1" s="1"/>
  <c r="L1172" i="1" s="1"/>
  <c r="L1173" i="1" s="1"/>
  <c r="L1174" i="1" s="1"/>
  <c r="L1175" i="1" s="1"/>
  <c r="L1176" i="1" s="1"/>
  <c r="L1177" i="1" s="1"/>
  <c r="L1178" i="1" s="1"/>
  <c r="L1179" i="1" s="1"/>
  <c r="L1180" i="1" s="1"/>
  <c r="L1181" i="1" s="1"/>
  <c r="L1182" i="1" s="1"/>
  <c r="L1183" i="1" s="1"/>
  <c r="L1184" i="1" s="1"/>
  <c r="L1185" i="1" s="1"/>
  <c r="L1186" i="1" s="1"/>
  <c r="L1187" i="1" s="1"/>
  <c r="L1188" i="1" s="1"/>
  <c r="L1189" i="1" s="1"/>
  <c r="L1190" i="1" s="1"/>
  <c r="L1191" i="1" s="1"/>
  <c r="L1192" i="1" s="1"/>
  <c r="L1193" i="1" s="1"/>
  <c r="L1194" i="1" s="1"/>
  <c r="L1195" i="1" s="1"/>
  <c r="L1196" i="1" s="1"/>
  <c r="L1197" i="1" s="1"/>
  <c r="L1198" i="1" s="1"/>
  <c r="L1199" i="1" s="1"/>
  <c r="L1200" i="1" s="1"/>
  <c r="L1201" i="1" s="1"/>
  <c r="L1202" i="1" s="1"/>
  <c r="L1203" i="1" s="1"/>
  <c r="L1204" i="1" s="1"/>
  <c r="L1205" i="1" s="1"/>
  <c r="L1206" i="1" s="1"/>
  <c r="L1207" i="1" s="1"/>
  <c r="L1208" i="1" s="1"/>
  <c r="L1209" i="1" s="1"/>
  <c r="L1210" i="1" s="1"/>
  <c r="L1211" i="1" s="1"/>
  <c r="L1212" i="1" s="1"/>
  <c r="L1213" i="1" s="1"/>
  <c r="L1214" i="1" s="1"/>
  <c r="L1215" i="1" s="1"/>
  <c r="L1216" i="1" s="1"/>
  <c r="L1217" i="1" s="1"/>
  <c r="L1218" i="1" s="1"/>
  <c r="L1219" i="1" s="1"/>
  <c r="L1220" i="1" s="1"/>
  <c r="L1221" i="1" s="1"/>
  <c r="L1222" i="1" s="1"/>
  <c r="L1223" i="1" s="1"/>
  <c r="L1224" i="1" s="1"/>
  <c r="L1225" i="1" s="1"/>
  <c r="L1226" i="1" s="1"/>
  <c r="L1227" i="1" s="1"/>
  <c r="L1228" i="1" s="1"/>
  <c r="L1229" i="1" s="1"/>
  <c r="L1230" i="1" s="1"/>
  <c r="L1231" i="1" s="1"/>
  <c r="L1232" i="1" s="1"/>
  <c r="L1233" i="1" s="1"/>
  <c r="L1234" i="1" s="1"/>
  <c r="L1235" i="1" s="1"/>
  <c r="L1236" i="1" s="1"/>
  <c r="L1237" i="1" s="1"/>
  <c r="L1238" i="1" s="1"/>
  <c r="L1239" i="1" s="1"/>
  <c r="L1240" i="1" s="1"/>
  <c r="L1241" i="1" s="1"/>
  <c r="L1242" i="1" s="1"/>
  <c r="L1243" i="1" s="1"/>
  <c r="L1244" i="1" s="1"/>
  <c r="L1245" i="1" s="1"/>
  <c r="L1246" i="1" s="1"/>
  <c r="L1247" i="1" s="1"/>
  <c r="L1248" i="1" s="1"/>
  <c r="L1249" i="1" s="1"/>
  <c r="L1250" i="1" s="1"/>
  <c r="L1251" i="1" s="1"/>
  <c r="L1252" i="1" s="1"/>
  <c r="L1253" i="1" s="1"/>
  <c r="L1254" i="1" s="1"/>
  <c r="L1255" i="1" s="1"/>
  <c r="L1256" i="1" s="1"/>
  <c r="L1257" i="1" s="1"/>
  <c r="L1258" i="1" s="1"/>
  <c r="L1259" i="1" s="1"/>
  <c r="L1260" i="1" s="1"/>
  <c r="L1261" i="1" s="1"/>
  <c r="L1262" i="1" s="1"/>
  <c r="L1263" i="1" s="1"/>
  <c r="L1264" i="1" s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  <c r="I333" i="1" s="1"/>
  <c r="I334" i="1" s="1"/>
  <c r="I335" i="1" s="1"/>
  <c r="I336" i="1" s="1"/>
  <c r="I337" i="1" s="1"/>
  <c r="I338" i="1" s="1"/>
  <c r="I339" i="1" s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I353" i="1" s="1"/>
  <c r="I354" i="1" s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I367" i="1" s="1"/>
  <c r="I368" i="1" s="1"/>
  <c r="I369" i="1" s="1"/>
  <c r="I370" i="1" s="1"/>
  <c r="I371" i="1" s="1"/>
  <c r="I372" i="1" s="1"/>
  <c r="I373" i="1" s="1"/>
  <c r="I374" i="1" s="1"/>
  <c r="I375" i="1" s="1"/>
  <c r="I376" i="1" s="1"/>
  <c r="I377" i="1" s="1"/>
  <c r="I378" i="1" s="1"/>
  <c r="I379" i="1" s="1"/>
  <c r="I380" i="1" s="1"/>
  <c r="I381" i="1" s="1"/>
  <c r="I382" i="1" s="1"/>
  <c r="I383" i="1" s="1"/>
  <c r="I384" i="1" s="1"/>
  <c r="I385" i="1" s="1"/>
  <c r="I386" i="1" s="1"/>
  <c r="I387" i="1" s="1"/>
  <c r="I388" i="1" s="1"/>
  <c r="I389" i="1" s="1"/>
  <c r="I390" i="1" s="1"/>
  <c r="I391" i="1" s="1"/>
  <c r="I392" i="1" s="1"/>
  <c r="I393" i="1" s="1"/>
  <c r="I394" i="1" s="1"/>
  <c r="I395" i="1" s="1"/>
  <c r="I396" i="1" s="1"/>
  <c r="I397" i="1" s="1"/>
  <c r="I398" i="1" s="1"/>
  <c r="I399" i="1" s="1"/>
  <c r="I400" i="1" s="1"/>
  <c r="I401" i="1" s="1"/>
  <c r="I402" i="1" s="1"/>
  <c r="I403" i="1" s="1"/>
  <c r="I404" i="1" s="1"/>
  <c r="I405" i="1" s="1"/>
  <c r="I406" i="1" s="1"/>
  <c r="I407" i="1" s="1"/>
  <c r="I408" i="1" s="1"/>
  <c r="I409" i="1" s="1"/>
  <c r="I410" i="1" s="1"/>
  <c r="I411" i="1" s="1"/>
  <c r="I412" i="1" s="1"/>
  <c r="I413" i="1" s="1"/>
  <c r="I414" i="1" s="1"/>
  <c r="I415" i="1" s="1"/>
  <c r="I416" i="1" s="1"/>
  <c r="I417" i="1" s="1"/>
  <c r="I418" i="1" s="1"/>
  <c r="I419" i="1" s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430" i="1" s="1"/>
  <c r="I431" i="1" s="1"/>
  <c r="I432" i="1" s="1"/>
  <c r="I433" i="1" s="1"/>
  <c r="I434" i="1" s="1"/>
  <c r="I435" i="1" s="1"/>
  <c r="I436" i="1" s="1"/>
  <c r="I437" i="1" s="1"/>
  <c r="I438" i="1" s="1"/>
  <c r="I439" i="1" s="1"/>
  <c r="I440" i="1" s="1"/>
  <c r="I441" i="1" s="1"/>
  <c r="I442" i="1" s="1"/>
  <c r="I443" i="1" s="1"/>
  <c r="I444" i="1" s="1"/>
  <c r="I445" i="1" s="1"/>
  <c r="I446" i="1" s="1"/>
  <c r="I447" i="1" s="1"/>
  <c r="I448" i="1" s="1"/>
  <c r="I449" i="1" s="1"/>
  <c r="I450" i="1" s="1"/>
  <c r="I451" i="1" s="1"/>
  <c r="I452" i="1" s="1"/>
  <c r="I453" i="1" s="1"/>
  <c r="I454" i="1" s="1"/>
  <c r="I455" i="1" s="1"/>
  <c r="I456" i="1" s="1"/>
  <c r="I457" i="1" s="1"/>
  <c r="I458" i="1" s="1"/>
  <c r="I459" i="1" s="1"/>
  <c r="I460" i="1" s="1"/>
  <c r="I461" i="1" s="1"/>
  <c r="I462" i="1" s="1"/>
  <c r="I463" i="1" s="1"/>
  <c r="I464" i="1" s="1"/>
  <c r="I465" i="1" s="1"/>
  <c r="I466" i="1" s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78" i="1" s="1"/>
  <c r="I479" i="1" s="1"/>
  <c r="I480" i="1" s="1"/>
  <c r="I481" i="1" s="1"/>
  <c r="I482" i="1" s="1"/>
  <c r="I483" i="1" s="1"/>
  <c r="I484" i="1" s="1"/>
  <c r="I485" i="1" s="1"/>
  <c r="I486" i="1" s="1"/>
  <c r="I487" i="1" s="1"/>
  <c r="I488" i="1" s="1"/>
  <c r="I489" i="1" s="1"/>
  <c r="I490" i="1" s="1"/>
  <c r="I491" i="1" s="1"/>
  <c r="I492" i="1" s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I504" i="1" s="1"/>
  <c r="I505" i="1" s="1"/>
  <c r="I506" i="1" s="1"/>
  <c r="I507" i="1" s="1"/>
  <c r="I508" i="1" s="1"/>
  <c r="I509" i="1" s="1"/>
  <c r="I510" i="1" s="1"/>
  <c r="I511" i="1" s="1"/>
  <c r="I512" i="1" s="1"/>
  <c r="I513" i="1" s="1"/>
  <c r="I514" i="1" s="1"/>
  <c r="I515" i="1" s="1"/>
  <c r="I516" i="1" s="1"/>
  <c r="I517" i="1" s="1"/>
  <c r="I518" i="1" s="1"/>
  <c r="I519" i="1" s="1"/>
  <c r="I520" i="1" s="1"/>
  <c r="I521" i="1" s="1"/>
  <c r="I522" i="1" s="1"/>
  <c r="I523" i="1" s="1"/>
  <c r="I524" i="1" s="1"/>
  <c r="I525" i="1" s="1"/>
  <c r="I526" i="1" s="1"/>
  <c r="I527" i="1" s="1"/>
  <c r="I528" i="1" s="1"/>
  <c r="I529" i="1" s="1"/>
  <c r="I530" i="1" s="1"/>
  <c r="I531" i="1" s="1"/>
  <c r="I532" i="1" s="1"/>
  <c r="I533" i="1" s="1"/>
  <c r="I534" i="1" s="1"/>
  <c r="I535" i="1" s="1"/>
  <c r="I536" i="1" s="1"/>
  <c r="I537" i="1" s="1"/>
  <c r="I538" i="1" s="1"/>
  <c r="I539" i="1" s="1"/>
  <c r="I540" i="1" s="1"/>
  <c r="I541" i="1" s="1"/>
  <c r="I542" i="1" s="1"/>
  <c r="I543" i="1" s="1"/>
  <c r="I544" i="1" s="1"/>
  <c r="I545" i="1" s="1"/>
  <c r="I546" i="1" s="1"/>
  <c r="I547" i="1" s="1"/>
  <c r="I548" i="1" s="1"/>
  <c r="I549" i="1" s="1"/>
  <c r="I550" i="1" s="1"/>
  <c r="I551" i="1" s="1"/>
  <c r="I552" i="1" s="1"/>
  <c r="I553" i="1" s="1"/>
  <c r="I554" i="1" s="1"/>
  <c r="I555" i="1" s="1"/>
  <c r="I556" i="1" s="1"/>
  <c r="I557" i="1" s="1"/>
  <c r="I558" i="1" s="1"/>
  <c r="I559" i="1" s="1"/>
  <c r="I560" i="1" s="1"/>
  <c r="I561" i="1" s="1"/>
  <c r="I562" i="1" s="1"/>
  <c r="I563" i="1" s="1"/>
  <c r="I564" i="1" s="1"/>
  <c r="I565" i="1" s="1"/>
  <c r="I566" i="1" s="1"/>
  <c r="I567" i="1" s="1"/>
  <c r="I568" i="1" s="1"/>
  <c r="I569" i="1" s="1"/>
  <c r="I570" i="1" s="1"/>
  <c r="I571" i="1" s="1"/>
  <c r="I572" i="1" s="1"/>
  <c r="I573" i="1" s="1"/>
  <c r="I574" i="1" s="1"/>
  <c r="I575" i="1" s="1"/>
  <c r="I576" i="1" s="1"/>
  <c r="I577" i="1" s="1"/>
  <c r="I578" i="1" s="1"/>
  <c r="I579" i="1" s="1"/>
  <c r="I580" i="1" s="1"/>
  <c r="I581" i="1" s="1"/>
  <c r="I582" i="1" s="1"/>
  <c r="I583" i="1" s="1"/>
  <c r="I584" i="1" s="1"/>
  <c r="I585" i="1" s="1"/>
  <c r="I586" i="1" s="1"/>
  <c r="I587" i="1" s="1"/>
  <c r="I588" i="1" s="1"/>
  <c r="I589" i="1" s="1"/>
  <c r="I590" i="1" s="1"/>
  <c r="I591" i="1" s="1"/>
  <c r="I592" i="1" s="1"/>
  <c r="I593" i="1" s="1"/>
  <c r="I594" i="1" s="1"/>
  <c r="I595" i="1" s="1"/>
  <c r="I596" i="1" s="1"/>
  <c r="I597" i="1" s="1"/>
  <c r="I598" i="1" s="1"/>
  <c r="I599" i="1" s="1"/>
  <c r="I600" i="1" s="1"/>
  <c r="I601" i="1" s="1"/>
  <c r="I602" i="1" s="1"/>
  <c r="I603" i="1" s="1"/>
  <c r="I604" i="1" s="1"/>
  <c r="I605" i="1" s="1"/>
  <c r="I606" i="1" s="1"/>
  <c r="I607" i="1" s="1"/>
  <c r="I608" i="1" s="1"/>
  <c r="I609" i="1" s="1"/>
  <c r="I610" i="1" s="1"/>
  <c r="I611" i="1" s="1"/>
  <c r="I612" i="1" s="1"/>
  <c r="I613" i="1" s="1"/>
  <c r="I614" i="1" s="1"/>
  <c r="I615" i="1" s="1"/>
  <c r="I616" i="1" s="1"/>
  <c r="I617" i="1" s="1"/>
  <c r="I618" i="1" s="1"/>
  <c r="I619" i="1" s="1"/>
  <c r="I620" i="1" s="1"/>
  <c r="I621" i="1" s="1"/>
  <c r="I622" i="1" s="1"/>
  <c r="I623" i="1" s="1"/>
  <c r="I624" i="1" s="1"/>
  <c r="I625" i="1" s="1"/>
  <c r="I626" i="1" s="1"/>
  <c r="I627" i="1" s="1"/>
  <c r="I628" i="1" s="1"/>
  <c r="I629" i="1" s="1"/>
  <c r="I630" i="1" s="1"/>
  <c r="I631" i="1" s="1"/>
  <c r="I632" i="1" s="1"/>
  <c r="I633" i="1" s="1"/>
  <c r="I634" i="1" s="1"/>
  <c r="I635" i="1" s="1"/>
  <c r="I636" i="1" s="1"/>
  <c r="I637" i="1" s="1"/>
  <c r="I638" i="1" s="1"/>
  <c r="I639" i="1" s="1"/>
  <c r="I640" i="1" s="1"/>
  <c r="I641" i="1" s="1"/>
  <c r="I642" i="1" s="1"/>
  <c r="I643" i="1" s="1"/>
  <c r="I644" i="1" s="1"/>
  <c r="I645" i="1" s="1"/>
  <c r="I646" i="1" s="1"/>
  <c r="I647" i="1" s="1"/>
  <c r="I648" i="1" s="1"/>
  <c r="I649" i="1" s="1"/>
  <c r="I650" i="1" s="1"/>
  <c r="I651" i="1" s="1"/>
  <c r="I652" i="1" s="1"/>
  <c r="I653" i="1" s="1"/>
  <c r="I654" i="1" s="1"/>
  <c r="I655" i="1" s="1"/>
  <c r="I656" i="1" s="1"/>
  <c r="I657" i="1" s="1"/>
  <c r="I658" i="1" s="1"/>
  <c r="I659" i="1" s="1"/>
  <c r="I660" i="1" s="1"/>
  <c r="I661" i="1" s="1"/>
  <c r="I662" i="1" s="1"/>
  <c r="I663" i="1" s="1"/>
  <c r="I664" i="1" s="1"/>
  <c r="I665" i="1" s="1"/>
  <c r="I666" i="1" s="1"/>
  <c r="I667" i="1" s="1"/>
  <c r="I668" i="1" s="1"/>
  <c r="I669" i="1" s="1"/>
  <c r="I670" i="1" s="1"/>
  <c r="I671" i="1" s="1"/>
  <c r="I672" i="1" s="1"/>
  <c r="I673" i="1" s="1"/>
  <c r="I674" i="1" s="1"/>
  <c r="I675" i="1" s="1"/>
  <c r="I676" i="1" s="1"/>
  <c r="I677" i="1" s="1"/>
  <c r="I678" i="1" s="1"/>
  <c r="I679" i="1" s="1"/>
  <c r="I680" i="1" s="1"/>
  <c r="I681" i="1" s="1"/>
  <c r="I682" i="1" s="1"/>
  <c r="I683" i="1" s="1"/>
  <c r="I684" i="1" s="1"/>
  <c r="I685" i="1" s="1"/>
  <c r="I686" i="1" s="1"/>
  <c r="I687" i="1" s="1"/>
  <c r="I688" i="1" s="1"/>
  <c r="I689" i="1" s="1"/>
  <c r="I690" i="1" s="1"/>
  <c r="I691" i="1" s="1"/>
  <c r="I692" i="1" s="1"/>
  <c r="I693" i="1" s="1"/>
  <c r="I694" i="1" s="1"/>
  <c r="I695" i="1" s="1"/>
  <c r="I696" i="1" s="1"/>
  <c r="I697" i="1" s="1"/>
  <c r="I698" i="1" s="1"/>
  <c r="I699" i="1" s="1"/>
  <c r="I700" i="1" s="1"/>
  <c r="I701" i="1" s="1"/>
  <c r="I702" i="1" s="1"/>
  <c r="I703" i="1" s="1"/>
  <c r="I704" i="1" s="1"/>
  <c r="I705" i="1" s="1"/>
  <c r="I706" i="1" s="1"/>
  <c r="I707" i="1" s="1"/>
  <c r="I708" i="1" s="1"/>
  <c r="I709" i="1" s="1"/>
  <c r="I710" i="1" s="1"/>
  <c r="I711" i="1" s="1"/>
  <c r="I712" i="1" s="1"/>
  <c r="I713" i="1" s="1"/>
  <c r="I714" i="1" s="1"/>
  <c r="I715" i="1" s="1"/>
  <c r="I716" i="1" s="1"/>
  <c r="I717" i="1" s="1"/>
  <c r="I718" i="1" s="1"/>
  <c r="I719" i="1" s="1"/>
  <c r="I720" i="1" s="1"/>
  <c r="I721" i="1" s="1"/>
  <c r="I722" i="1" s="1"/>
  <c r="I723" i="1" s="1"/>
  <c r="I724" i="1" s="1"/>
  <c r="I725" i="1" s="1"/>
  <c r="I726" i="1" s="1"/>
  <c r="I727" i="1" s="1"/>
  <c r="I728" i="1" s="1"/>
  <c r="I729" i="1" s="1"/>
  <c r="I730" i="1" s="1"/>
  <c r="I731" i="1" s="1"/>
  <c r="I732" i="1" s="1"/>
  <c r="I733" i="1" s="1"/>
  <c r="I734" i="1" s="1"/>
  <c r="I735" i="1" s="1"/>
  <c r="I736" i="1" s="1"/>
  <c r="I737" i="1" s="1"/>
  <c r="I738" i="1" s="1"/>
  <c r="I739" i="1" s="1"/>
  <c r="I740" i="1" s="1"/>
  <c r="I741" i="1" s="1"/>
  <c r="I742" i="1" s="1"/>
  <c r="I743" i="1" s="1"/>
  <c r="I744" i="1" s="1"/>
  <c r="I745" i="1" s="1"/>
  <c r="I746" i="1" s="1"/>
  <c r="I747" i="1" s="1"/>
  <c r="I748" i="1" s="1"/>
  <c r="I749" i="1" s="1"/>
  <c r="I750" i="1" s="1"/>
  <c r="I751" i="1" s="1"/>
  <c r="I752" i="1" s="1"/>
  <c r="I753" i="1" s="1"/>
  <c r="I754" i="1" s="1"/>
  <c r="I755" i="1" s="1"/>
  <c r="I756" i="1" s="1"/>
  <c r="I757" i="1" s="1"/>
  <c r="I758" i="1" s="1"/>
  <c r="I759" i="1" s="1"/>
  <c r="I760" i="1" s="1"/>
  <c r="I761" i="1" s="1"/>
  <c r="I762" i="1" s="1"/>
  <c r="I763" i="1" s="1"/>
  <c r="I764" i="1" s="1"/>
  <c r="I765" i="1" s="1"/>
  <c r="I766" i="1" s="1"/>
  <c r="I767" i="1" s="1"/>
  <c r="I768" i="1" s="1"/>
  <c r="I769" i="1" s="1"/>
  <c r="I770" i="1" s="1"/>
  <c r="I771" i="1" s="1"/>
  <c r="I772" i="1" s="1"/>
  <c r="I773" i="1" s="1"/>
  <c r="I774" i="1" s="1"/>
  <c r="I775" i="1" s="1"/>
  <c r="I776" i="1" s="1"/>
  <c r="I777" i="1" s="1"/>
  <c r="I778" i="1" s="1"/>
  <c r="I779" i="1" s="1"/>
  <c r="I780" i="1" s="1"/>
  <c r="I781" i="1" s="1"/>
  <c r="I782" i="1" s="1"/>
  <c r="I783" i="1" s="1"/>
  <c r="I784" i="1" s="1"/>
  <c r="I785" i="1" s="1"/>
  <c r="I786" i="1" s="1"/>
  <c r="I787" i="1" s="1"/>
  <c r="I788" i="1" s="1"/>
  <c r="I789" i="1" s="1"/>
  <c r="I790" i="1" s="1"/>
  <c r="I791" i="1" s="1"/>
  <c r="I792" i="1" s="1"/>
  <c r="I793" i="1" s="1"/>
  <c r="I794" i="1" s="1"/>
  <c r="I795" i="1" s="1"/>
  <c r="I796" i="1" s="1"/>
  <c r="I797" i="1" s="1"/>
  <c r="I798" i="1" s="1"/>
  <c r="I799" i="1" s="1"/>
  <c r="I800" i="1" s="1"/>
  <c r="I801" i="1" s="1"/>
  <c r="I802" i="1" s="1"/>
  <c r="I803" i="1" s="1"/>
  <c r="I804" i="1" s="1"/>
  <c r="I805" i="1" s="1"/>
  <c r="I806" i="1" s="1"/>
  <c r="I807" i="1" s="1"/>
  <c r="I808" i="1" s="1"/>
  <c r="I809" i="1" s="1"/>
  <c r="I810" i="1" s="1"/>
  <c r="I811" i="1" s="1"/>
  <c r="I812" i="1" s="1"/>
  <c r="I813" i="1" s="1"/>
  <c r="I814" i="1" s="1"/>
  <c r="I815" i="1" s="1"/>
  <c r="I816" i="1" s="1"/>
  <c r="I817" i="1" s="1"/>
  <c r="I818" i="1" s="1"/>
  <c r="I819" i="1" s="1"/>
  <c r="I820" i="1" s="1"/>
  <c r="I821" i="1" s="1"/>
  <c r="I822" i="1" s="1"/>
  <c r="I823" i="1" s="1"/>
  <c r="I824" i="1" s="1"/>
  <c r="I825" i="1" s="1"/>
  <c r="I826" i="1" s="1"/>
  <c r="I827" i="1" s="1"/>
  <c r="I828" i="1" s="1"/>
  <c r="I829" i="1" s="1"/>
  <c r="I830" i="1" s="1"/>
  <c r="I831" i="1" s="1"/>
  <c r="I832" i="1" s="1"/>
  <c r="I833" i="1" s="1"/>
  <c r="I834" i="1" s="1"/>
  <c r="I835" i="1" s="1"/>
  <c r="I836" i="1" s="1"/>
  <c r="I837" i="1" s="1"/>
  <c r="I838" i="1" s="1"/>
  <c r="I839" i="1" s="1"/>
  <c r="I840" i="1" s="1"/>
  <c r="I841" i="1" s="1"/>
  <c r="I842" i="1" s="1"/>
  <c r="I843" i="1" s="1"/>
  <c r="I844" i="1" s="1"/>
  <c r="I845" i="1" s="1"/>
  <c r="I846" i="1" s="1"/>
  <c r="I847" i="1" s="1"/>
  <c r="I848" i="1" s="1"/>
  <c r="I849" i="1" s="1"/>
  <c r="I850" i="1" s="1"/>
  <c r="I851" i="1" s="1"/>
  <c r="I852" i="1" s="1"/>
  <c r="I853" i="1" s="1"/>
  <c r="I854" i="1" s="1"/>
  <c r="I855" i="1" s="1"/>
  <c r="I856" i="1" s="1"/>
  <c r="I857" i="1" s="1"/>
  <c r="I858" i="1" s="1"/>
  <c r="I859" i="1" s="1"/>
  <c r="I860" i="1" s="1"/>
  <c r="I861" i="1" s="1"/>
  <c r="I862" i="1" s="1"/>
  <c r="I863" i="1" s="1"/>
  <c r="I864" i="1" s="1"/>
  <c r="I865" i="1" s="1"/>
  <c r="I866" i="1" s="1"/>
  <c r="I867" i="1" s="1"/>
  <c r="I868" i="1" s="1"/>
  <c r="I869" i="1" s="1"/>
  <c r="I870" i="1" s="1"/>
  <c r="I871" i="1" s="1"/>
  <c r="I872" i="1" s="1"/>
  <c r="I873" i="1" s="1"/>
  <c r="I874" i="1" s="1"/>
  <c r="I875" i="1" s="1"/>
  <c r="I876" i="1" s="1"/>
  <c r="I877" i="1" s="1"/>
  <c r="I878" i="1" s="1"/>
  <c r="I879" i="1" s="1"/>
  <c r="I880" i="1" s="1"/>
  <c r="I881" i="1" s="1"/>
  <c r="I882" i="1" s="1"/>
  <c r="I883" i="1" s="1"/>
  <c r="I884" i="1" s="1"/>
  <c r="I885" i="1" s="1"/>
  <c r="I886" i="1" s="1"/>
  <c r="I887" i="1" s="1"/>
  <c r="I888" i="1" s="1"/>
  <c r="I889" i="1" s="1"/>
  <c r="I890" i="1" s="1"/>
  <c r="I891" i="1" s="1"/>
  <c r="I892" i="1" s="1"/>
  <c r="I893" i="1" s="1"/>
  <c r="I894" i="1" s="1"/>
  <c r="I895" i="1" s="1"/>
  <c r="I896" i="1" s="1"/>
  <c r="I897" i="1" s="1"/>
  <c r="I898" i="1" s="1"/>
  <c r="I899" i="1" s="1"/>
  <c r="I900" i="1" s="1"/>
  <c r="I901" i="1" s="1"/>
  <c r="I902" i="1" s="1"/>
  <c r="I903" i="1" s="1"/>
  <c r="I904" i="1" s="1"/>
  <c r="I905" i="1" s="1"/>
  <c r="I906" i="1" s="1"/>
  <c r="I907" i="1" s="1"/>
  <c r="I908" i="1" s="1"/>
  <c r="I909" i="1" s="1"/>
  <c r="I910" i="1" s="1"/>
  <c r="I911" i="1" s="1"/>
  <c r="I912" i="1" s="1"/>
  <c r="I913" i="1" s="1"/>
  <c r="I914" i="1" s="1"/>
  <c r="I915" i="1" s="1"/>
  <c r="I916" i="1" s="1"/>
  <c r="I917" i="1" s="1"/>
  <c r="I918" i="1" s="1"/>
  <c r="I919" i="1" s="1"/>
  <c r="I920" i="1" s="1"/>
  <c r="I921" i="1" s="1"/>
  <c r="I922" i="1" s="1"/>
  <c r="I923" i="1" s="1"/>
  <c r="I924" i="1" s="1"/>
  <c r="I925" i="1" s="1"/>
  <c r="I926" i="1" s="1"/>
  <c r="I927" i="1" s="1"/>
  <c r="I928" i="1" s="1"/>
  <c r="I929" i="1" s="1"/>
  <c r="I930" i="1" s="1"/>
  <c r="I931" i="1" s="1"/>
  <c r="I932" i="1" s="1"/>
  <c r="I933" i="1" s="1"/>
  <c r="I934" i="1" s="1"/>
  <c r="I935" i="1" s="1"/>
  <c r="I936" i="1" s="1"/>
  <c r="I937" i="1" s="1"/>
  <c r="I938" i="1" s="1"/>
  <c r="I939" i="1" s="1"/>
  <c r="I940" i="1" s="1"/>
  <c r="I941" i="1" s="1"/>
  <c r="I942" i="1" s="1"/>
  <c r="I943" i="1" s="1"/>
  <c r="I944" i="1" s="1"/>
  <c r="I945" i="1" s="1"/>
  <c r="I946" i="1" s="1"/>
  <c r="I947" i="1" s="1"/>
  <c r="I948" i="1" s="1"/>
  <c r="I949" i="1" s="1"/>
  <c r="I950" i="1" s="1"/>
  <c r="I951" i="1" s="1"/>
  <c r="I952" i="1" s="1"/>
  <c r="I953" i="1" s="1"/>
  <c r="I954" i="1" s="1"/>
  <c r="I955" i="1" s="1"/>
  <c r="I956" i="1" s="1"/>
  <c r="I957" i="1" s="1"/>
  <c r="I958" i="1" s="1"/>
  <c r="I959" i="1" s="1"/>
  <c r="I960" i="1" s="1"/>
  <c r="I961" i="1" s="1"/>
  <c r="I962" i="1" s="1"/>
  <c r="I963" i="1" s="1"/>
  <c r="I964" i="1" s="1"/>
  <c r="I965" i="1" s="1"/>
  <c r="I966" i="1" s="1"/>
  <c r="I967" i="1" s="1"/>
  <c r="I968" i="1" s="1"/>
  <c r="I969" i="1" s="1"/>
  <c r="I970" i="1" s="1"/>
  <c r="I971" i="1" s="1"/>
  <c r="I972" i="1" s="1"/>
  <c r="I973" i="1" s="1"/>
  <c r="I974" i="1" s="1"/>
  <c r="I975" i="1" s="1"/>
  <c r="I976" i="1" s="1"/>
  <c r="I977" i="1" s="1"/>
  <c r="I978" i="1" s="1"/>
  <c r="I979" i="1" s="1"/>
  <c r="I980" i="1" s="1"/>
  <c r="I981" i="1" s="1"/>
  <c r="I982" i="1" s="1"/>
  <c r="I983" i="1" s="1"/>
  <c r="I984" i="1" s="1"/>
  <c r="I985" i="1" s="1"/>
  <c r="I986" i="1" s="1"/>
  <c r="I987" i="1" s="1"/>
  <c r="I988" i="1" s="1"/>
  <c r="I989" i="1" s="1"/>
  <c r="I990" i="1" s="1"/>
  <c r="I991" i="1" s="1"/>
  <c r="I992" i="1" s="1"/>
  <c r="I993" i="1" s="1"/>
  <c r="I994" i="1" s="1"/>
  <c r="I995" i="1" s="1"/>
  <c r="I996" i="1" s="1"/>
  <c r="I997" i="1" s="1"/>
  <c r="I998" i="1" s="1"/>
  <c r="I999" i="1" s="1"/>
  <c r="I1000" i="1" s="1"/>
  <c r="I1001" i="1" s="1"/>
  <c r="I1002" i="1" s="1"/>
  <c r="I1003" i="1" s="1"/>
  <c r="I1004" i="1" s="1"/>
  <c r="I1005" i="1" s="1"/>
  <c r="I1006" i="1" s="1"/>
  <c r="I1007" i="1" s="1"/>
  <c r="I1008" i="1" s="1"/>
  <c r="I1009" i="1" s="1"/>
  <c r="I1010" i="1" s="1"/>
  <c r="I1011" i="1" s="1"/>
  <c r="I1012" i="1" s="1"/>
  <c r="I1013" i="1" s="1"/>
  <c r="I1014" i="1" s="1"/>
  <c r="I1015" i="1" s="1"/>
  <c r="I1016" i="1" s="1"/>
  <c r="I1017" i="1" s="1"/>
  <c r="I1018" i="1" s="1"/>
  <c r="I1019" i="1" s="1"/>
  <c r="I1020" i="1" s="1"/>
  <c r="I1021" i="1" s="1"/>
  <c r="I1022" i="1" s="1"/>
  <c r="I1023" i="1" s="1"/>
  <c r="I1024" i="1" s="1"/>
  <c r="I1025" i="1" s="1"/>
  <c r="I1026" i="1" s="1"/>
  <c r="I1027" i="1" s="1"/>
  <c r="I1028" i="1" s="1"/>
  <c r="I1029" i="1" s="1"/>
  <c r="I1030" i="1" s="1"/>
  <c r="I1031" i="1" s="1"/>
  <c r="I1032" i="1" s="1"/>
  <c r="I1033" i="1" s="1"/>
  <c r="I1034" i="1" s="1"/>
  <c r="I1035" i="1" s="1"/>
  <c r="I1036" i="1" s="1"/>
  <c r="I1037" i="1" s="1"/>
  <c r="I1038" i="1" s="1"/>
  <c r="I1039" i="1" s="1"/>
  <c r="I1040" i="1" s="1"/>
  <c r="I1041" i="1" s="1"/>
  <c r="I1042" i="1" s="1"/>
  <c r="I1043" i="1" s="1"/>
  <c r="I1044" i="1" s="1"/>
  <c r="I1045" i="1" s="1"/>
  <c r="I1046" i="1" s="1"/>
  <c r="I1047" i="1" s="1"/>
  <c r="I1048" i="1" s="1"/>
  <c r="I1049" i="1" s="1"/>
  <c r="I1050" i="1" s="1"/>
  <c r="I1051" i="1" s="1"/>
  <c r="I1052" i="1" s="1"/>
  <c r="I1053" i="1" s="1"/>
  <c r="I1054" i="1" s="1"/>
  <c r="I1055" i="1" s="1"/>
  <c r="I1056" i="1" s="1"/>
  <c r="I1057" i="1" s="1"/>
  <c r="I1058" i="1" s="1"/>
  <c r="I1059" i="1" s="1"/>
  <c r="I1060" i="1" s="1"/>
  <c r="I1061" i="1" s="1"/>
  <c r="I1062" i="1" s="1"/>
  <c r="I1063" i="1" s="1"/>
  <c r="I1064" i="1" s="1"/>
  <c r="I1065" i="1" s="1"/>
  <c r="I1066" i="1" s="1"/>
  <c r="I1067" i="1" s="1"/>
  <c r="I1068" i="1" s="1"/>
  <c r="I1069" i="1" s="1"/>
  <c r="I1070" i="1" s="1"/>
  <c r="I1071" i="1" s="1"/>
  <c r="I1072" i="1" s="1"/>
  <c r="I1073" i="1" s="1"/>
  <c r="I1074" i="1" s="1"/>
  <c r="I1075" i="1" s="1"/>
  <c r="I1076" i="1" s="1"/>
  <c r="I1077" i="1" s="1"/>
  <c r="I1078" i="1" s="1"/>
  <c r="I1079" i="1" s="1"/>
  <c r="I1080" i="1" s="1"/>
  <c r="I1081" i="1" s="1"/>
  <c r="I1082" i="1" s="1"/>
  <c r="I1083" i="1" s="1"/>
  <c r="I1084" i="1" s="1"/>
  <c r="I1085" i="1" s="1"/>
  <c r="I1086" i="1" s="1"/>
  <c r="I1087" i="1" s="1"/>
  <c r="I1088" i="1" s="1"/>
  <c r="I1089" i="1" s="1"/>
  <c r="I1090" i="1" s="1"/>
  <c r="I1091" i="1" s="1"/>
  <c r="I1092" i="1" s="1"/>
  <c r="I1093" i="1" s="1"/>
  <c r="I1094" i="1" s="1"/>
  <c r="I1095" i="1" s="1"/>
  <c r="I1096" i="1" s="1"/>
  <c r="I1097" i="1" s="1"/>
  <c r="I1098" i="1" s="1"/>
  <c r="I1099" i="1" s="1"/>
  <c r="I1100" i="1" s="1"/>
  <c r="I1101" i="1" s="1"/>
  <c r="I1102" i="1" s="1"/>
  <c r="I1103" i="1" s="1"/>
  <c r="I1104" i="1" s="1"/>
  <c r="I1105" i="1" s="1"/>
  <c r="I1106" i="1" s="1"/>
  <c r="I1107" i="1" s="1"/>
  <c r="I1108" i="1" s="1"/>
  <c r="I1109" i="1" s="1"/>
  <c r="I1110" i="1" s="1"/>
  <c r="I1111" i="1" s="1"/>
  <c r="I1112" i="1" s="1"/>
  <c r="I1113" i="1" s="1"/>
  <c r="I1114" i="1" s="1"/>
  <c r="I1115" i="1" s="1"/>
  <c r="I1116" i="1" s="1"/>
  <c r="I1117" i="1" s="1"/>
  <c r="I1118" i="1" s="1"/>
  <c r="I1119" i="1" s="1"/>
  <c r="I1120" i="1" s="1"/>
  <c r="I1121" i="1" s="1"/>
  <c r="I1122" i="1" s="1"/>
  <c r="I1123" i="1" s="1"/>
  <c r="I1124" i="1" s="1"/>
  <c r="I1125" i="1" s="1"/>
  <c r="I1126" i="1" s="1"/>
  <c r="I1127" i="1" s="1"/>
  <c r="I1128" i="1" s="1"/>
  <c r="I1129" i="1" s="1"/>
  <c r="I1130" i="1" s="1"/>
  <c r="I1131" i="1" s="1"/>
  <c r="I1132" i="1" s="1"/>
  <c r="I1133" i="1" s="1"/>
  <c r="I1134" i="1" s="1"/>
  <c r="I1135" i="1" s="1"/>
  <c r="I1136" i="1" s="1"/>
  <c r="I1137" i="1" s="1"/>
  <c r="I1138" i="1" s="1"/>
  <c r="I1139" i="1" s="1"/>
  <c r="I1140" i="1" s="1"/>
  <c r="I1141" i="1" s="1"/>
  <c r="I1142" i="1" s="1"/>
  <c r="I1143" i="1" s="1"/>
  <c r="I1144" i="1" s="1"/>
  <c r="I1145" i="1" s="1"/>
  <c r="I1146" i="1" s="1"/>
  <c r="I1147" i="1" s="1"/>
  <c r="I1148" i="1" s="1"/>
  <c r="I1149" i="1" s="1"/>
  <c r="I1150" i="1" s="1"/>
  <c r="I1151" i="1" s="1"/>
  <c r="I1152" i="1" s="1"/>
  <c r="I1153" i="1" s="1"/>
  <c r="I1154" i="1" s="1"/>
  <c r="I1155" i="1" s="1"/>
  <c r="I1156" i="1" s="1"/>
  <c r="I1157" i="1" s="1"/>
  <c r="I1158" i="1" s="1"/>
  <c r="I1159" i="1" s="1"/>
  <c r="I1160" i="1" s="1"/>
  <c r="I1161" i="1" s="1"/>
  <c r="I1162" i="1" s="1"/>
  <c r="I1163" i="1" s="1"/>
  <c r="I1164" i="1" s="1"/>
  <c r="I1165" i="1" s="1"/>
  <c r="I1166" i="1" s="1"/>
  <c r="I1167" i="1" s="1"/>
  <c r="I1168" i="1" s="1"/>
  <c r="I1169" i="1" s="1"/>
  <c r="I1170" i="1" s="1"/>
  <c r="I1171" i="1" s="1"/>
  <c r="I1172" i="1" s="1"/>
  <c r="I1173" i="1" s="1"/>
  <c r="I1174" i="1" s="1"/>
  <c r="I1175" i="1" s="1"/>
  <c r="I1176" i="1" s="1"/>
  <c r="I1177" i="1" s="1"/>
  <c r="I1178" i="1" s="1"/>
  <c r="I1179" i="1" s="1"/>
  <c r="I1180" i="1" s="1"/>
  <c r="I1181" i="1" s="1"/>
  <c r="I1182" i="1" s="1"/>
  <c r="I1183" i="1" s="1"/>
  <c r="I1184" i="1" s="1"/>
  <c r="I1185" i="1" s="1"/>
  <c r="I1186" i="1" s="1"/>
  <c r="I1187" i="1" s="1"/>
  <c r="I1188" i="1" s="1"/>
  <c r="I1189" i="1" s="1"/>
  <c r="I1190" i="1" s="1"/>
  <c r="I1191" i="1" s="1"/>
  <c r="I1192" i="1" s="1"/>
  <c r="I1193" i="1" s="1"/>
  <c r="I1194" i="1" s="1"/>
  <c r="I1195" i="1" s="1"/>
  <c r="I1196" i="1" s="1"/>
  <c r="I1197" i="1" s="1"/>
  <c r="I1198" i="1" s="1"/>
  <c r="I1199" i="1" s="1"/>
  <c r="I1200" i="1" s="1"/>
  <c r="I1201" i="1" s="1"/>
  <c r="I1202" i="1" s="1"/>
  <c r="I1203" i="1" s="1"/>
  <c r="I1204" i="1" s="1"/>
  <c r="I1205" i="1" s="1"/>
  <c r="I1206" i="1" s="1"/>
  <c r="I1207" i="1" s="1"/>
  <c r="I1208" i="1" s="1"/>
  <c r="I1209" i="1" s="1"/>
  <c r="I1210" i="1" s="1"/>
  <c r="I1211" i="1" s="1"/>
  <c r="I1212" i="1" s="1"/>
  <c r="I1213" i="1" s="1"/>
  <c r="I1214" i="1" s="1"/>
  <c r="I1215" i="1" s="1"/>
  <c r="I1216" i="1" s="1"/>
  <c r="I1217" i="1" s="1"/>
  <c r="I1218" i="1" s="1"/>
  <c r="I1219" i="1" s="1"/>
  <c r="I1220" i="1" s="1"/>
  <c r="I1221" i="1" s="1"/>
  <c r="I1222" i="1" s="1"/>
  <c r="I1223" i="1" s="1"/>
  <c r="I1224" i="1" s="1"/>
  <c r="I1225" i="1" s="1"/>
  <c r="I1226" i="1" s="1"/>
  <c r="I1227" i="1" s="1"/>
  <c r="I1228" i="1" s="1"/>
  <c r="I1229" i="1" s="1"/>
  <c r="I1230" i="1" s="1"/>
  <c r="I1231" i="1" s="1"/>
  <c r="I1232" i="1" s="1"/>
  <c r="I1233" i="1" s="1"/>
  <c r="I1234" i="1" s="1"/>
  <c r="I1235" i="1" s="1"/>
  <c r="I1236" i="1" s="1"/>
  <c r="I1237" i="1" s="1"/>
  <c r="I1238" i="1" s="1"/>
  <c r="I1239" i="1" s="1"/>
  <c r="I1240" i="1" s="1"/>
  <c r="I1241" i="1" s="1"/>
  <c r="I1242" i="1" s="1"/>
  <c r="I1243" i="1" s="1"/>
  <c r="I1244" i="1" s="1"/>
  <c r="I1245" i="1" s="1"/>
  <c r="I1246" i="1" s="1"/>
  <c r="I1247" i="1" s="1"/>
  <c r="I1248" i="1" s="1"/>
  <c r="I1249" i="1" s="1"/>
  <c r="I1250" i="1" s="1"/>
  <c r="I1251" i="1" s="1"/>
  <c r="I1252" i="1" s="1"/>
  <c r="I1253" i="1" s="1"/>
  <c r="I1254" i="1" s="1"/>
  <c r="I1255" i="1" s="1"/>
  <c r="I1256" i="1" s="1"/>
  <c r="I1257" i="1" s="1"/>
  <c r="I1258" i="1" s="1"/>
  <c r="I1259" i="1" s="1"/>
  <c r="I1260" i="1" s="1"/>
  <c r="I1261" i="1" s="1"/>
  <c r="I1262" i="1" s="1"/>
  <c r="I1263" i="1" s="1"/>
  <c r="I1264" i="1" s="1"/>
  <c r="J5" i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J509" i="1" s="1"/>
  <c r="J510" i="1" s="1"/>
  <c r="J511" i="1" s="1"/>
  <c r="J512" i="1" s="1"/>
  <c r="J513" i="1" s="1"/>
  <c r="J514" i="1" s="1"/>
  <c r="J515" i="1" s="1"/>
  <c r="J516" i="1" s="1"/>
  <c r="J517" i="1" s="1"/>
  <c r="J518" i="1" s="1"/>
  <c r="J519" i="1" s="1"/>
  <c r="J520" i="1" s="1"/>
  <c r="J521" i="1" s="1"/>
  <c r="J522" i="1" s="1"/>
  <c r="J523" i="1" s="1"/>
  <c r="J524" i="1" s="1"/>
  <c r="J525" i="1" s="1"/>
  <c r="J526" i="1" s="1"/>
  <c r="J527" i="1" s="1"/>
  <c r="J528" i="1" s="1"/>
  <c r="J529" i="1" s="1"/>
  <c r="J530" i="1" s="1"/>
  <c r="J531" i="1" s="1"/>
  <c r="J532" i="1" s="1"/>
  <c r="J533" i="1" s="1"/>
  <c r="J534" i="1" s="1"/>
  <c r="J535" i="1" s="1"/>
  <c r="J536" i="1" s="1"/>
  <c r="J537" i="1" s="1"/>
  <c r="J538" i="1" s="1"/>
  <c r="J539" i="1" s="1"/>
  <c r="J540" i="1" s="1"/>
  <c r="J541" i="1" s="1"/>
  <c r="J542" i="1" s="1"/>
  <c r="J543" i="1" s="1"/>
  <c r="J544" i="1" s="1"/>
  <c r="J545" i="1" s="1"/>
  <c r="J546" i="1" s="1"/>
  <c r="J547" i="1" s="1"/>
  <c r="J548" i="1" s="1"/>
  <c r="J549" i="1" s="1"/>
  <c r="J550" i="1" s="1"/>
  <c r="J551" i="1" s="1"/>
  <c r="J552" i="1" s="1"/>
  <c r="J553" i="1" s="1"/>
  <c r="J554" i="1" s="1"/>
  <c r="J555" i="1" s="1"/>
  <c r="J556" i="1" s="1"/>
  <c r="J557" i="1" s="1"/>
  <c r="J558" i="1" s="1"/>
  <c r="J559" i="1" s="1"/>
  <c r="J560" i="1" s="1"/>
  <c r="J561" i="1" s="1"/>
  <c r="J562" i="1" s="1"/>
  <c r="J563" i="1" s="1"/>
  <c r="J564" i="1" s="1"/>
  <c r="J565" i="1" s="1"/>
  <c r="J566" i="1" s="1"/>
  <c r="J567" i="1" s="1"/>
  <c r="J568" i="1" s="1"/>
  <c r="J569" i="1" s="1"/>
  <c r="J570" i="1" s="1"/>
  <c r="J571" i="1" s="1"/>
  <c r="J572" i="1" s="1"/>
  <c r="J573" i="1" s="1"/>
  <c r="J574" i="1" s="1"/>
  <c r="J575" i="1" s="1"/>
  <c r="J576" i="1" s="1"/>
  <c r="J577" i="1" s="1"/>
  <c r="J578" i="1" s="1"/>
  <c r="J579" i="1" s="1"/>
  <c r="J580" i="1" s="1"/>
  <c r="J581" i="1" s="1"/>
  <c r="J582" i="1" s="1"/>
  <c r="J583" i="1" s="1"/>
  <c r="J584" i="1" s="1"/>
  <c r="J585" i="1" s="1"/>
  <c r="J586" i="1" s="1"/>
  <c r="J587" i="1" s="1"/>
  <c r="J588" i="1" s="1"/>
  <c r="J589" i="1" s="1"/>
  <c r="J590" i="1" s="1"/>
  <c r="J591" i="1" s="1"/>
  <c r="J592" i="1" s="1"/>
  <c r="J593" i="1" s="1"/>
  <c r="J594" i="1" s="1"/>
  <c r="J595" i="1" s="1"/>
  <c r="J596" i="1" s="1"/>
  <c r="J597" i="1" s="1"/>
  <c r="J598" i="1" s="1"/>
  <c r="J599" i="1" s="1"/>
  <c r="J600" i="1" s="1"/>
  <c r="J601" i="1" s="1"/>
  <c r="J602" i="1" s="1"/>
  <c r="J603" i="1" s="1"/>
  <c r="J604" i="1" s="1"/>
  <c r="J605" i="1" s="1"/>
  <c r="J606" i="1" s="1"/>
  <c r="J607" i="1" s="1"/>
  <c r="J608" i="1" s="1"/>
  <c r="J609" i="1" s="1"/>
  <c r="J610" i="1" s="1"/>
  <c r="J611" i="1" s="1"/>
  <c r="J612" i="1" s="1"/>
  <c r="J613" i="1" s="1"/>
  <c r="J614" i="1" s="1"/>
  <c r="J615" i="1" s="1"/>
  <c r="J616" i="1" s="1"/>
  <c r="J617" i="1" s="1"/>
  <c r="J618" i="1" s="1"/>
  <c r="J619" i="1" s="1"/>
  <c r="J620" i="1" s="1"/>
  <c r="J621" i="1" s="1"/>
  <c r="J622" i="1" s="1"/>
  <c r="J623" i="1" s="1"/>
  <c r="J624" i="1" s="1"/>
  <c r="J625" i="1" s="1"/>
  <c r="J626" i="1" s="1"/>
  <c r="J627" i="1" s="1"/>
  <c r="J628" i="1" s="1"/>
  <c r="J629" i="1" s="1"/>
  <c r="J630" i="1" s="1"/>
  <c r="J631" i="1" s="1"/>
  <c r="J632" i="1" s="1"/>
  <c r="J633" i="1" s="1"/>
  <c r="J634" i="1" s="1"/>
  <c r="J635" i="1" s="1"/>
  <c r="J636" i="1" s="1"/>
  <c r="J637" i="1" s="1"/>
  <c r="J638" i="1" s="1"/>
  <c r="J639" i="1" s="1"/>
  <c r="J640" i="1" s="1"/>
  <c r="J641" i="1" s="1"/>
  <c r="J642" i="1" s="1"/>
  <c r="J643" i="1" s="1"/>
  <c r="J644" i="1" s="1"/>
  <c r="J645" i="1" s="1"/>
  <c r="J646" i="1" s="1"/>
  <c r="J647" i="1" s="1"/>
  <c r="J648" i="1" s="1"/>
  <c r="J649" i="1" s="1"/>
  <c r="J650" i="1" s="1"/>
  <c r="J651" i="1" s="1"/>
  <c r="J652" i="1" s="1"/>
  <c r="J653" i="1" s="1"/>
  <c r="J654" i="1" s="1"/>
  <c r="J655" i="1" s="1"/>
  <c r="J656" i="1" s="1"/>
  <c r="J657" i="1" s="1"/>
  <c r="J658" i="1" s="1"/>
  <c r="J659" i="1" s="1"/>
  <c r="J660" i="1" s="1"/>
  <c r="J661" i="1" s="1"/>
  <c r="J662" i="1" s="1"/>
  <c r="J663" i="1" s="1"/>
  <c r="J664" i="1" s="1"/>
  <c r="J665" i="1" s="1"/>
  <c r="J666" i="1" s="1"/>
  <c r="J667" i="1" s="1"/>
  <c r="J668" i="1" s="1"/>
  <c r="J669" i="1" s="1"/>
  <c r="J670" i="1" s="1"/>
  <c r="J671" i="1" s="1"/>
  <c r="J672" i="1" s="1"/>
  <c r="J673" i="1" s="1"/>
  <c r="J674" i="1" s="1"/>
  <c r="J675" i="1" s="1"/>
  <c r="J676" i="1" s="1"/>
  <c r="J677" i="1" s="1"/>
  <c r="J678" i="1" s="1"/>
  <c r="J679" i="1" s="1"/>
  <c r="J680" i="1" s="1"/>
  <c r="J681" i="1" s="1"/>
  <c r="J682" i="1" s="1"/>
  <c r="J683" i="1" s="1"/>
  <c r="J684" i="1" s="1"/>
  <c r="J685" i="1" s="1"/>
  <c r="J686" i="1" s="1"/>
  <c r="J687" i="1" s="1"/>
  <c r="J688" i="1" s="1"/>
  <c r="J689" i="1" s="1"/>
  <c r="J690" i="1" s="1"/>
  <c r="J691" i="1" s="1"/>
  <c r="J692" i="1" s="1"/>
  <c r="J693" i="1" s="1"/>
  <c r="J694" i="1" s="1"/>
  <c r="J695" i="1" s="1"/>
  <c r="J696" i="1" s="1"/>
  <c r="J697" i="1" s="1"/>
  <c r="J698" i="1" s="1"/>
  <c r="J699" i="1" s="1"/>
  <c r="J700" i="1" s="1"/>
  <c r="J701" i="1" s="1"/>
  <c r="J702" i="1" s="1"/>
  <c r="J703" i="1" s="1"/>
  <c r="J704" i="1" s="1"/>
  <c r="J705" i="1" s="1"/>
  <c r="J706" i="1" s="1"/>
  <c r="J707" i="1" s="1"/>
  <c r="J708" i="1" s="1"/>
  <c r="J709" i="1" s="1"/>
  <c r="J710" i="1" s="1"/>
  <c r="J711" i="1" s="1"/>
  <c r="J712" i="1" s="1"/>
  <c r="J713" i="1" s="1"/>
  <c r="J714" i="1" s="1"/>
  <c r="J715" i="1" s="1"/>
  <c r="J716" i="1" s="1"/>
  <c r="J717" i="1" s="1"/>
  <c r="J718" i="1" s="1"/>
  <c r="J719" i="1" s="1"/>
  <c r="J720" i="1" s="1"/>
  <c r="J721" i="1" s="1"/>
  <c r="J722" i="1" s="1"/>
  <c r="J723" i="1" s="1"/>
  <c r="J724" i="1" s="1"/>
  <c r="J725" i="1" s="1"/>
  <c r="J726" i="1" s="1"/>
  <c r="J727" i="1" s="1"/>
  <c r="J728" i="1" s="1"/>
  <c r="J729" i="1" s="1"/>
  <c r="J730" i="1" s="1"/>
  <c r="J731" i="1" s="1"/>
  <c r="J732" i="1" s="1"/>
  <c r="J733" i="1" s="1"/>
  <c r="J734" i="1" s="1"/>
  <c r="J735" i="1" s="1"/>
  <c r="J736" i="1" s="1"/>
  <c r="J737" i="1" s="1"/>
  <c r="J738" i="1" s="1"/>
  <c r="J739" i="1" s="1"/>
  <c r="J740" i="1" s="1"/>
  <c r="J741" i="1" s="1"/>
  <c r="J742" i="1" s="1"/>
  <c r="J743" i="1" s="1"/>
  <c r="J744" i="1" s="1"/>
  <c r="J745" i="1" s="1"/>
  <c r="J746" i="1" s="1"/>
  <c r="J747" i="1" s="1"/>
  <c r="J748" i="1" s="1"/>
  <c r="J749" i="1" s="1"/>
  <c r="J750" i="1" s="1"/>
  <c r="J751" i="1" s="1"/>
  <c r="J752" i="1" s="1"/>
  <c r="J753" i="1" s="1"/>
  <c r="J754" i="1" s="1"/>
  <c r="J755" i="1" s="1"/>
  <c r="J756" i="1" s="1"/>
  <c r="J757" i="1" s="1"/>
  <c r="J758" i="1" s="1"/>
  <c r="J759" i="1" s="1"/>
  <c r="J760" i="1" s="1"/>
  <c r="J761" i="1" s="1"/>
  <c r="J762" i="1" s="1"/>
  <c r="J763" i="1" s="1"/>
  <c r="J764" i="1" s="1"/>
  <c r="J765" i="1" s="1"/>
  <c r="J766" i="1" s="1"/>
  <c r="J767" i="1" s="1"/>
  <c r="J768" i="1" s="1"/>
  <c r="J769" i="1" s="1"/>
  <c r="J770" i="1" s="1"/>
  <c r="J771" i="1" s="1"/>
  <c r="J772" i="1" s="1"/>
  <c r="J773" i="1" s="1"/>
  <c r="J774" i="1" s="1"/>
  <c r="J775" i="1" s="1"/>
  <c r="J776" i="1" s="1"/>
  <c r="J777" i="1" s="1"/>
  <c r="J778" i="1" s="1"/>
  <c r="J779" i="1" s="1"/>
  <c r="J780" i="1" s="1"/>
  <c r="J781" i="1" s="1"/>
  <c r="J782" i="1" s="1"/>
  <c r="J783" i="1" s="1"/>
  <c r="J784" i="1" s="1"/>
  <c r="J785" i="1" s="1"/>
  <c r="J786" i="1" s="1"/>
  <c r="J787" i="1" s="1"/>
  <c r="J788" i="1" s="1"/>
  <c r="J789" i="1" s="1"/>
  <c r="J790" i="1" s="1"/>
  <c r="J791" i="1" s="1"/>
  <c r="J792" i="1" s="1"/>
  <c r="J793" i="1" s="1"/>
  <c r="J794" i="1" s="1"/>
  <c r="J795" i="1" s="1"/>
  <c r="J796" i="1" s="1"/>
  <c r="J797" i="1" s="1"/>
  <c r="J798" i="1" s="1"/>
  <c r="J799" i="1" s="1"/>
  <c r="J800" i="1" s="1"/>
  <c r="J801" i="1" s="1"/>
  <c r="J802" i="1" s="1"/>
  <c r="J803" i="1" s="1"/>
  <c r="J804" i="1" s="1"/>
  <c r="J805" i="1" s="1"/>
  <c r="J806" i="1" s="1"/>
  <c r="J807" i="1" s="1"/>
  <c r="J808" i="1" s="1"/>
  <c r="J809" i="1" s="1"/>
  <c r="J810" i="1" s="1"/>
  <c r="J811" i="1" s="1"/>
  <c r="J812" i="1" s="1"/>
  <c r="J813" i="1" s="1"/>
  <c r="J814" i="1" s="1"/>
  <c r="J815" i="1" s="1"/>
  <c r="J816" i="1" s="1"/>
  <c r="J817" i="1" s="1"/>
  <c r="J818" i="1" s="1"/>
  <c r="J819" i="1" s="1"/>
  <c r="J820" i="1" s="1"/>
  <c r="J821" i="1" s="1"/>
  <c r="J822" i="1" s="1"/>
  <c r="J823" i="1" s="1"/>
  <c r="J824" i="1" s="1"/>
  <c r="J825" i="1" s="1"/>
  <c r="J826" i="1" s="1"/>
  <c r="J827" i="1" s="1"/>
  <c r="J828" i="1" s="1"/>
  <c r="J829" i="1" s="1"/>
  <c r="J830" i="1" s="1"/>
  <c r="J831" i="1" s="1"/>
  <c r="J832" i="1" s="1"/>
  <c r="J833" i="1" s="1"/>
  <c r="J834" i="1" s="1"/>
  <c r="J835" i="1" s="1"/>
  <c r="J836" i="1" s="1"/>
  <c r="J837" i="1" s="1"/>
  <c r="J838" i="1" s="1"/>
  <c r="J839" i="1" s="1"/>
  <c r="J840" i="1" s="1"/>
  <c r="J841" i="1" s="1"/>
  <c r="J842" i="1" s="1"/>
  <c r="J843" i="1" s="1"/>
  <c r="J844" i="1" s="1"/>
  <c r="J845" i="1" s="1"/>
  <c r="J846" i="1" s="1"/>
  <c r="J847" i="1" s="1"/>
  <c r="J848" i="1" s="1"/>
  <c r="J849" i="1" s="1"/>
  <c r="J850" i="1" s="1"/>
  <c r="J851" i="1" s="1"/>
  <c r="J852" i="1" s="1"/>
  <c r="J853" i="1" s="1"/>
  <c r="J854" i="1" s="1"/>
  <c r="J855" i="1" s="1"/>
  <c r="J856" i="1" s="1"/>
  <c r="J857" i="1" s="1"/>
  <c r="J858" i="1" s="1"/>
  <c r="J859" i="1" s="1"/>
  <c r="J860" i="1" s="1"/>
  <c r="J861" i="1" s="1"/>
  <c r="J862" i="1" s="1"/>
  <c r="J863" i="1" s="1"/>
  <c r="J864" i="1" s="1"/>
  <c r="J865" i="1" s="1"/>
  <c r="J866" i="1" s="1"/>
  <c r="J867" i="1" s="1"/>
  <c r="J868" i="1" s="1"/>
  <c r="J869" i="1" s="1"/>
  <c r="J870" i="1" s="1"/>
  <c r="J871" i="1" s="1"/>
  <c r="J872" i="1" s="1"/>
  <c r="J873" i="1" s="1"/>
  <c r="J874" i="1" s="1"/>
  <c r="J875" i="1" s="1"/>
  <c r="J876" i="1" s="1"/>
  <c r="J877" i="1" s="1"/>
  <c r="J878" i="1" s="1"/>
  <c r="J879" i="1" s="1"/>
  <c r="J880" i="1" s="1"/>
  <c r="J881" i="1" s="1"/>
  <c r="J882" i="1" s="1"/>
  <c r="J883" i="1" s="1"/>
  <c r="J884" i="1" s="1"/>
  <c r="J885" i="1" s="1"/>
  <c r="J886" i="1" s="1"/>
  <c r="J887" i="1" s="1"/>
  <c r="J888" i="1" s="1"/>
  <c r="J889" i="1" s="1"/>
  <c r="J890" i="1" s="1"/>
  <c r="J891" i="1" s="1"/>
  <c r="J892" i="1" s="1"/>
  <c r="J893" i="1" s="1"/>
  <c r="J894" i="1" s="1"/>
  <c r="J895" i="1" s="1"/>
  <c r="J896" i="1" s="1"/>
  <c r="J897" i="1" s="1"/>
  <c r="J898" i="1" s="1"/>
  <c r="J899" i="1" s="1"/>
  <c r="J900" i="1" s="1"/>
  <c r="J901" i="1" s="1"/>
  <c r="J902" i="1" s="1"/>
  <c r="J903" i="1" s="1"/>
  <c r="J904" i="1" s="1"/>
  <c r="J905" i="1" s="1"/>
  <c r="J906" i="1" s="1"/>
  <c r="J907" i="1" s="1"/>
  <c r="J908" i="1" s="1"/>
  <c r="J909" i="1" s="1"/>
  <c r="J910" i="1" s="1"/>
  <c r="J911" i="1" s="1"/>
  <c r="J912" i="1" s="1"/>
  <c r="J913" i="1" s="1"/>
  <c r="J914" i="1" s="1"/>
  <c r="J915" i="1" s="1"/>
  <c r="J916" i="1" s="1"/>
  <c r="J917" i="1" s="1"/>
  <c r="J918" i="1" s="1"/>
  <c r="J919" i="1" s="1"/>
  <c r="J920" i="1" s="1"/>
  <c r="J921" i="1" s="1"/>
  <c r="J922" i="1" s="1"/>
  <c r="J923" i="1" s="1"/>
  <c r="J924" i="1" s="1"/>
  <c r="J925" i="1" s="1"/>
  <c r="J926" i="1" s="1"/>
  <c r="J927" i="1" s="1"/>
  <c r="J928" i="1" s="1"/>
  <c r="J929" i="1" s="1"/>
  <c r="J930" i="1" s="1"/>
  <c r="J931" i="1" s="1"/>
  <c r="J932" i="1" s="1"/>
  <c r="J933" i="1" s="1"/>
  <c r="J934" i="1" s="1"/>
  <c r="J935" i="1" s="1"/>
  <c r="J936" i="1" s="1"/>
  <c r="J937" i="1" s="1"/>
  <c r="J938" i="1" s="1"/>
  <c r="J939" i="1" s="1"/>
  <c r="J940" i="1" s="1"/>
  <c r="J941" i="1" s="1"/>
  <c r="J942" i="1" s="1"/>
  <c r="J943" i="1" s="1"/>
  <c r="J944" i="1" s="1"/>
  <c r="J945" i="1" s="1"/>
  <c r="J946" i="1" s="1"/>
  <c r="J947" i="1" s="1"/>
  <c r="J948" i="1" s="1"/>
  <c r="J949" i="1" s="1"/>
  <c r="J950" i="1" s="1"/>
  <c r="J951" i="1" s="1"/>
  <c r="J952" i="1" s="1"/>
  <c r="J953" i="1" s="1"/>
  <c r="J954" i="1" s="1"/>
  <c r="J955" i="1" s="1"/>
  <c r="J956" i="1" s="1"/>
  <c r="J957" i="1" s="1"/>
  <c r="J958" i="1" s="1"/>
  <c r="J959" i="1" s="1"/>
  <c r="J960" i="1" s="1"/>
  <c r="J961" i="1" s="1"/>
  <c r="J962" i="1" s="1"/>
  <c r="J963" i="1" s="1"/>
  <c r="J964" i="1" s="1"/>
  <c r="J965" i="1" s="1"/>
  <c r="J966" i="1" s="1"/>
  <c r="J967" i="1" s="1"/>
  <c r="J968" i="1" s="1"/>
  <c r="J969" i="1" s="1"/>
  <c r="J970" i="1" s="1"/>
  <c r="J971" i="1" s="1"/>
  <c r="J972" i="1" s="1"/>
  <c r="J973" i="1" s="1"/>
  <c r="J974" i="1" s="1"/>
  <c r="J975" i="1" s="1"/>
  <c r="J976" i="1" s="1"/>
  <c r="J977" i="1" s="1"/>
  <c r="J978" i="1" s="1"/>
  <c r="J979" i="1" s="1"/>
  <c r="J980" i="1" s="1"/>
  <c r="J981" i="1" s="1"/>
  <c r="J982" i="1" s="1"/>
  <c r="J983" i="1" s="1"/>
  <c r="J984" i="1" s="1"/>
  <c r="J985" i="1" s="1"/>
  <c r="J986" i="1" s="1"/>
  <c r="J987" i="1" s="1"/>
  <c r="J988" i="1" s="1"/>
  <c r="J989" i="1" s="1"/>
  <c r="J990" i="1" s="1"/>
  <c r="J991" i="1" s="1"/>
  <c r="J992" i="1" s="1"/>
  <c r="J993" i="1" s="1"/>
  <c r="J994" i="1" s="1"/>
  <c r="J995" i="1" s="1"/>
  <c r="J996" i="1" s="1"/>
  <c r="J997" i="1" s="1"/>
  <c r="J998" i="1" s="1"/>
  <c r="J999" i="1" s="1"/>
  <c r="J1000" i="1" s="1"/>
  <c r="J1001" i="1" s="1"/>
  <c r="J1002" i="1" s="1"/>
  <c r="J1003" i="1" s="1"/>
  <c r="J1004" i="1" s="1"/>
  <c r="J1005" i="1" s="1"/>
  <c r="J1006" i="1" s="1"/>
  <c r="J1007" i="1" s="1"/>
  <c r="J1008" i="1" s="1"/>
  <c r="J1009" i="1" s="1"/>
  <c r="J1010" i="1" s="1"/>
  <c r="J1011" i="1" s="1"/>
  <c r="J1012" i="1" s="1"/>
  <c r="J1013" i="1" s="1"/>
  <c r="J1014" i="1" s="1"/>
  <c r="J1015" i="1" s="1"/>
  <c r="J1016" i="1" s="1"/>
  <c r="J1017" i="1" s="1"/>
  <c r="J1018" i="1" s="1"/>
  <c r="J1019" i="1" s="1"/>
  <c r="J1020" i="1" s="1"/>
  <c r="J1021" i="1" s="1"/>
  <c r="J1022" i="1" s="1"/>
  <c r="J1023" i="1" s="1"/>
  <c r="J1024" i="1" s="1"/>
  <c r="J1025" i="1" s="1"/>
  <c r="J1026" i="1" s="1"/>
  <c r="J1027" i="1" s="1"/>
  <c r="J1028" i="1" s="1"/>
  <c r="J1029" i="1" s="1"/>
  <c r="J1030" i="1" s="1"/>
  <c r="J1031" i="1" s="1"/>
  <c r="J1032" i="1" s="1"/>
  <c r="J1033" i="1" s="1"/>
  <c r="J1034" i="1" s="1"/>
  <c r="J1035" i="1" s="1"/>
  <c r="J1036" i="1" s="1"/>
  <c r="J1037" i="1" s="1"/>
  <c r="J1038" i="1" s="1"/>
  <c r="J1039" i="1" s="1"/>
  <c r="J1040" i="1" s="1"/>
  <c r="J1041" i="1" s="1"/>
  <c r="J1042" i="1" s="1"/>
  <c r="J1043" i="1" s="1"/>
  <c r="J1044" i="1" s="1"/>
  <c r="J1045" i="1" s="1"/>
  <c r="J1046" i="1" s="1"/>
  <c r="J1047" i="1" s="1"/>
  <c r="J1048" i="1" s="1"/>
  <c r="J1049" i="1" s="1"/>
  <c r="J1050" i="1" s="1"/>
  <c r="J1051" i="1" s="1"/>
  <c r="J1052" i="1" s="1"/>
  <c r="J1053" i="1" s="1"/>
  <c r="J1054" i="1" s="1"/>
  <c r="J1055" i="1" s="1"/>
  <c r="J1056" i="1" s="1"/>
  <c r="J1057" i="1" s="1"/>
  <c r="J1058" i="1" s="1"/>
  <c r="J1059" i="1" s="1"/>
  <c r="J1060" i="1" s="1"/>
  <c r="J1061" i="1" s="1"/>
  <c r="J1062" i="1" s="1"/>
  <c r="J1063" i="1" s="1"/>
  <c r="J1064" i="1" s="1"/>
  <c r="J1065" i="1" s="1"/>
  <c r="J1066" i="1" s="1"/>
  <c r="J1067" i="1" s="1"/>
  <c r="J1068" i="1" s="1"/>
  <c r="J1069" i="1" s="1"/>
  <c r="J1070" i="1" s="1"/>
  <c r="J1071" i="1" s="1"/>
  <c r="J1072" i="1" s="1"/>
  <c r="J1073" i="1" s="1"/>
  <c r="J1074" i="1" s="1"/>
  <c r="J1075" i="1" s="1"/>
  <c r="J1076" i="1" s="1"/>
  <c r="J1077" i="1" s="1"/>
  <c r="J1078" i="1" s="1"/>
  <c r="J1079" i="1" s="1"/>
  <c r="J1080" i="1" s="1"/>
  <c r="J1081" i="1" s="1"/>
  <c r="J1082" i="1" s="1"/>
  <c r="J1083" i="1" s="1"/>
  <c r="J1084" i="1" s="1"/>
  <c r="J1085" i="1" s="1"/>
  <c r="J1086" i="1" s="1"/>
  <c r="J1087" i="1" s="1"/>
  <c r="J1088" i="1" s="1"/>
  <c r="J1089" i="1" s="1"/>
  <c r="J1090" i="1" s="1"/>
  <c r="J1091" i="1" s="1"/>
  <c r="J1092" i="1" s="1"/>
  <c r="J1093" i="1" s="1"/>
  <c r="J1094" i="1" s="1"/>
  <c r="J1095" i="1" s="1"/>
  <c r="J1096" i="1" s="1"/>
  <c r="J1097" i="1" s="1"/>
  <c r="J1098" i="1" s="1"/>
  <c r="J1099" i="1" s="1"/>
  <c r="J1100" i="1" s="1"/>
  <c r="J1101" i="1" s="1"/>
  <c r="J1102" i="1" s="1"/>
  <c r="J1103" i="1" s="1"/>
  <c r="J1104" i="1" s="1"/>
  <c r="J1105" i="1" s="1"/>
  <c r="J1106" i="1" s="1"/>
  <c r="J1107" i="1" s="1"/>
  <c r="J1108" i="1" s="1"/>
  <c r="J1109" i="1" s="1"/>
  <c r="J1110" i="1" s="1"/>
  <c r="J1111" i="1" s="1"/>
  <c r="J1112" i="1" s="1"/>
  <c r="J1113" i="1" s="1"/>
  <c r="J1114" i="1" s="1"/>
  <c r="J1115" i="1" s="1"/>
  <c r="J1116" i="1" s="1"/>
  <c r="J1117" i="1" s="1"/>
  <c r="J1118" i="1" s="1"/>
  <c r="J1119" i="1" s="1"/>
  <c r="J1120" i="1" s="1"/>
  <c r="J1121" i="1" s="1"/>
  <c r="J1122" i="1" s="1"/>
  <c r="J1123" i="1" s="1"/>
  <c r="J1124" i="1" s="1"/>
  <c r="J1125" i="1" s="1"/>
  <c r="J1126" i="1" s="1"/>
  <c r="J1127" i="1" s="1"/>
  <c r="J1128" i="1" s="1"/>
  <c r="J1129" i="1" s="1"/>
  <c r="J1130" i="1" s="1"/>
  <c r="J1131" i="1" s="1"/>
  <c r="J1132" i="1" s="1"/>
  <c r="J1133" i="1" s="1"/>
  <c r="J1134" i="1" s="1"/>
  <c r="J1135" i="1" s="1"/>
  <c r="J1136" i="1" s="1"/>
  <c r="J1137" i="1" s="1"/>
  <c r="J1138" i="1" s="1"/>
  <c r="J1139" i="1" s="1"/>
  <c r="J1140" i="1" s="1"/>
  <c r="J1141" i="1" s="1"/>
  <c r="J1142" i="1" s="1"/>
  <c r="J1143" i="1" s="1"/>
  <c r="J1144" i="1" s="1"/>
  <c r="J1145" i="1" s="1"/>
  <c r="J1146" i="1" s="1"/>
  <c r="J1147" i="1" s="1"/>
  <c r="J1148" i="1" s="1"/>
  <c r="J1149" i="1" s="1"/>
  <c r="J1150" i="1" s="1"/>
  <c r="J1151" i="1" s="1"/>
  <c r="J1152" i="1" s="1"/>
  <c r="J1153" i="1" s="1"/>
  <c r="J1154" i="1" s="1"/>
  <c r="J1155" i="1" s="1"/>
  <c r="J1156" i="1" s="1"/>
  <c r="J1157" i="1" s="1"/>
  <c r="J1158" i="1" s="1"/>
  <c r="J1159" i="1" s="1"/>
  <c r="J1160" i="1" s="1"/>
  <c r="J1161" i="1" s="1"/>
  <c r="J1162" i="1" s="1"/>
  <c r="J1163" i="1" s="1"/>
  <c r="J1164" i="1" s="1"/>
  <c r="J1165" i="1" s="1"/>
  <c r="J1166" i="1" s="1"/>
  <c r="J1167" i="1" s="1"/>
  <c r="J1168" i="1" s="1"/>
  <c r="J1169" i="1" s="1"/>
  <c r="J1170" i="1" s="1"/>
  <c r="J1171" i="1" s="1"/>
  <c r="J1172" i="1" s="1"/>
  <c r="J1173" i="1" s="1"/>
  <c r="J1174" i="1" s="1"/>
  <c r="J1175" i="1" s="1"/>
  <c r="J1176" i="1" s="1"/>
  <c r="J1177" i="1" s="1"/>
  <c r="J1178" i="1" s="1"/>
  <c r="J1179" i="1" s="1"/>
  <c r="J1180" i="1" s="1"/>
  <c r="J1181" i="1" s="1"/>
  <c r="J1182" i="1" s="1"/>
  <c r="J1183" i="1" s="1"/>
  <c r="J1184" i="1" s="1"/>
  <c r="J1185" i="1" s="1"/>
  <c r="J1186" i="1" s="1"/>
  <c r="J1187" i="1" s="1"/>
  <c r="J1188" i="1" s="1"/>
  <c r="J1189" i="1" s="1"/>
  <c r="J1190" i="1" s="1"/>
  <c r="J1191" i="1" s="1"/>
  <c r="J1192" i="1" s="1"/>
  <c r="J1193" i="1" s="1"/>
  <c r="J1194" i="1" s="1"/>
  <c r="J1195" i="1" s="1"/>
  <c r="J1196" i="1" s="1"/>
  <c r="J1197" i="1" s="1"/>
  <c r="J1198" i="1" s="1"/>
  <c r="J1199" i="1" s="1"/>
  <c r="J1200" i="1" s="1"/>
  <c r="J1201" i="1" s="1"/>
  <c r="J1202" i="1" s="1"/>
  <c r="J1203" i="1" s="1"/>
  <c r="J1204" i="1" s="1"/>
  <c r="J1205" i="1" s="1"/>
  <c r="J1206" i="1" s="1"/>
  <c r="J1207" i="1" s="1"/>
  <c r="J1208" i="1" s="1"/>
  <c r="J1209" i="1" s="1"/>
  <c r="J1210" i="1" s="1"/>
  <c r="J1211" i="1" s="1"/>
  <c r="J1212" i="1" s="1"/>
  <c r="J1213" i="1" s="1"/>
  <c r="J1214" i="1" s="1"/>
  <c r="J1215" i="1" s="1"/>
  <c r="J1216" i="1" s="1"/>
  <c r="J1217" i="1" s="1"/>
  <c r="J1218" i="1" s="1"/>
  <c r="J1219" i="1" s="1"/>
  <c r="J1220" i="1" s="1"/>
  <c r="J1221" i="1" s="1"/>
  <c r="J1222" i="1" s="1"/>
  <c r="J1223" i="1" s="1"/>
  <c r="J1224" i="1" s="1"/>
  <c r="J1225" i="1" s="1"/>
  <c r="J1226" i="1" s="1"/>
  <c r="J1227" i="1" s="1"/>
  <c r="J1228" i="1" s="1"/>
  <c r="J1229" i="1" s="1"/>
  <c r="J1230" i="1" s="1"/>
  <c r="J1231" i="1" s="1"/>
  <c r="J1232" i="1" s="1"/>
  <c r="J1233" i="1" s="1"/>
  <c r="J1234" i="1" s="1"/>
  <c r="J1235" i="1" s="1"/>
  <c r="J1236" i="1" s="1"/>
  <c r="J1237" i="1" s="1"/>
  <c r="J1238" i="1" s="1"/>
  <c r="J1239" i="1" s="1"/>
  <c r="J1240" i="1" s="1"/>
  <c r="J1241" i="1" s="1"/>
  <c r="J1242" i="1" s="1"/>
  <c r="J1243" i="1" s="1"/>
  <c r="J1244" i="1" s="1"/>
  <c r="J1245" i="1" s="1"/>
  <c r="J1246" i="1" s="1"/>
  <c r="J1247" i="1" s="1"/>
  <c r="J1248" i="1" s="1"/>
  <c r="J1249" i="1" s="1"/>
  <c r="J1250" i="1" s="1"/>
  <c r="J1251" i="1" s="1"/>
  <c r="J1252" i="1" s="1"/>
  <c r="J1253" i="1" s="1"/>
  <c r="J1254" i="1" s="1"/>
  <c r="J1255" i="1" s="1"/>
  <c r="J1256" i="1" s="1"/>
  <c r="J1257" i="1" s="1"/>
  <c r="J1258" i="1" s="1"/>
  <c r="J1259" i="1" s="1"/>
  <c r="J1260" i="1" s="1"/>
  <c r="J1261" i="1" s="1"/>
  <c r="J1262" i="1" s="1"/>
  <c r="J1263" i="1" s="1"/>
  <c r="J1264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CQ5" i="1"/>
  <c r="K273" i="1" l="1"/>
  <c r="H273" i="1"/>
  <c r="P6" i="1"/>
  <c r="Q6" i="1"/>
  <c r="N6" i="1"/>
  <c r="O6" i="1"/>
  <c r="S6" i="1"/>
  <c r="R6" i="1"/>
  <c r="K274" i="1" l="1"/>
  <c r="H274" i="1"/>
  <c r="O7" i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P7" i="1"/>
  <c r="S7" i="1"/>
  <c r="R7" i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P8" i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BB6" i="1"/>
  <c r="CP6" i="1"/>
  <c r="CQ6" i="1" l="1"/>
  <c r="D6" i="1"/>
  <c r="K275" i="1"/>
  <c r="H275" i="1"/>
  <c r="BC6" i="1"/>
  <c r="O21" i="1"/>
  <c r="O22" i="1" s="1"/>
  <c r="O23" i="1" s="1"/>
  <c r="O24" i="1" s="1"/>
  <c r="O25" i="1" s="1"/>
  <c r="O26" i="1" s="1"/>
  <c r="O27" i="1" s="1"/>
  <c r="K276" i="1" l="1"/>
  <c r="H276" i="1"/>
  <c r="K277" i="1" l="1"/>
  <c r="H277" i="1"/>
  <c r="K278" i="1" l="1"/>
  <c r="H278" i="1"/>
  <c r="K279" i="1" l="1"/>
  <c r="H279" i="1"/>
  <c r="K280" i="1" l="1"/>
  <c r="H280" i="1"/>
  <c r="K281" i="1" l="1"/>
  <c r="H281" i="1"/>
  <c r="K282" i="1" l="1"/>
  <c r="H282" i="1"/>
  <c r="K283" i="1" l="1"/>
  <c r="H283" i="1"/>
  <c r="K284" i="1" l="1"/>
  <c r="H284" i="1"/>
  <c r="K285" i="1" l="1"/>
  <c r="H285" i="1"/>
  <c r="K286" i="1" l="1"/>
  <c r="H286" i="1"/>
  <c r="K287" i="1" l="1"/>
  <c r="H287" i="1"/>
  <c r="K288" i="1" l="1"/>
  <c r="H288" i="1"/>
  <c r="K289" i="1" l="1"/>
  <c r="H289" i="1"/>
  <c r="K290" i="1" l="1"/>
  <c r="H290" i="1"/>
  <c r="K291" i="1" l="1"/>
  <c r="H291" i="1"/>
  <c r="K292" i="1" l="1"/>
  <c r="H292" i="1"/>
  <c r="K293" i="1" l="1"/>
  <c r="H293" i="1"/>
  <c r="K294" i="1" l="1"/>
  <c r="H294" i="1"/>
  <c r="K295" i="1" l="1"/>
  <c r="H295" i="1"/>
  <c r="K296" i="1" l="1"/>
  <c r="H296" i="1"/>
  <c r="K297" i="1" l="1"/>
  <c r="H297" i="1"/>
  <c r="K298" i="1" l="1"/>
  <c r="H298" i="1"/>
  <c r="K299" i="1" l="1"/>
  <c r="H299" i="1"/>
  <c r="K300" i="1" l="1"/>
  <c r="H300" i="1"/>
  <c r="K301" i="1" l="1"/>
  <c r="H301" i="1"/>
  <c r="K302" i="1" l="1"/>
  <c r="H302" i="1"/>
  <c r="K303" i="1" l="1"/>
  <c r="H303" i="1"/>
  <c r="K304" i="1" l="1"/>
  <c r="H304" i="1"/>
  <c r="K305" i="1" l="1"/>
  <c r="H305" i="1"/>
  <c r="K306" i="1" l="1"/>
  <c r="H306" i="1"/>
  <c r="K307" i="1" l="1"/>
  <c r="H307" i="1"/>
  <c r="K308" i="1" l="1"/>
  <c r="H308" i="1"/>
  <c r="K309" i="1" l="1"/>
  <c r="H309" i="1"/>
  <c r="K310" i="1" l="1"/>
  <c r="H310" i="1"/>
  <c r="K311" i="1" l="1"/>
  <c r="H311" i="1"/>
  <c r="K312" i="1" l="1"/>
  <c r="H312" i="1"/>
  <c r="K313" i="1" l="1"/>
  <c r="H313" i="1"/>
  <c r="K314" i="1" l="1"/>
  <c r="H314" i="1"/>
  <c r="K315" i="1" l="1"/>
  <c r="H315" i="1"/>
  <c r="K316" i="1" l="1"/>
  <c r="H316" i="1"/>
  <c r="K317" i="1" l="1"/>
  <c r="H317" i="1"/>
  <c r="K318" i="1" l="1"/>
  <c r="H318" i="1"/>
  <c r="K319" i="1" l="1"/>
  <c r="H319" i="1"/>
  <c r="K320" i="1" l="1"/>
  <c r="H320" i="1"/>
  <c r="K321" i="1" l="1"/>
  <c r="H321" i="1"/>
  <c r="K322" i="1" l="1"/>
  <c r="H322" i="1"/>
  <c r="K323" i="1" l="1"/>
  <c r="H323" i="1"/>
  <c r="K324" i="1" l="1"/>
  <c r="H324" i="1"/>
  <c r="K325" i="1" l="1"/>
  <c r="H325" i="1"/>
  <c r="K326" i="1" l="1"/>
  <c r="H326" i="1"/>
  <c r="K327" i="1" l="1"/>
  <c r="H327" i="1"/>
  <c r="K328" i="1" l="1"/>
  <c r="H328" i="1"/>
  <c r="K329" i="1" l="1"/>
  <c r="H329" i="1"/>
  <c r="K330" i="1" l="1"/>
  <c r="H330" i="1"/>
  <c r="K331" i="1" l="1"/>
  <c r="H331" i="1"/>
  <c r="K332" i="1" l="1"/>
  <c r="H332" i="1"/>
  <c r="K333" i="1" l="1"/>
  <c r="H333" i="1"/>
  <c r="K334" i="1" l="1"/>
  <c r="H334" i="1"/>
  <c r="K335" i="1" l="1"/>
  <c r="H335" i="1"/>
  <c r="K336" i="1" l="1"/>
  <c r="H336" i="1"/>
  <c r="K337" i="1" l="1"/>
  <c r="H337" i="1"/>
  <c r="K338" i="1" l="1"/>
  <c r="H338" i="1"/>
  <c r="K339" i="1" l="1"/>
  <c r="H339" i="1"/>
  <c r="K340" i="1" l="1"/>
  <c r="H340" i="1"/>
  <c r="K341" i="1" l="1"/>
  <c r="H341" i="1"/>
  <c r="K342" i="1" l="1"/>
  <c r="H342" i="1"/>
  <c r="K343" i="1" l="1"/>
  <c r="H343" i="1"/>
  <c r="K344" i="1" l="1"/>
  <c r="H344" i="1"/>
  <c r="K345" i="1" l="1"/>
  <c r="H345" i="1"/>
  <c r="K346" i="1" l="1"/>
  <c r="H346" i="1"/>
  <c r="K347" i="1" l="1"/>
  <c r="H347" i="1"/>
  <c r="K348" i="1" l="1"/>
  <c r="H348" i="1"/>
  <c r="K349" i="1" l="1"/>
  <c r="H349" i="1"/>
  <c r="K350" i="1" l="1"/>
  <c r="H350" i="1"/>
  <c r="K351" i="1" l="1"/>
  <c r="H351" i="1"/>
  <c r="K352" i="1" l="1"/>
  <c r="H352" i="1"/>
  <c r="K353" i="1" l="1"/>
  <c r="H353" i="1"/>
  <c r="K354" i="1" l="1"/>
  <c r="H354" i="1"/>
  <c r="K355" i="1" l="1"/>
  <c r="H355" i="1"/>
  <c r="K356" i="1" l="1"/>
  <c r="H356" i="1"/>
  <c r="K357" i="1" l="1"/>
  <c r="H357" i="1"/>
  <c r="K358" i="1" l="1"/>
  <c r="H358" i="1"/>
  <c r="K359" i="1" l="1"/>
  <c r="H359" i="1"/>
  <c r="K360" i="1" l="1"/>
  <c r="H360" i="1"/>
  <c r="K361" i="1" l="1"/>
  <c r="H361" i="1"/>
  <c r="K362" i="1" l="1"/>
  <c r="H362" i="1"/>
  <c r="K363" i="1" l="1"/>
  <c r="H363" i="1"/>
  <c r="K364" i="1" l="1"/>
  <c r="H364" i="1"/>
  <c r="K365" i="1" l="1"/>
  <c r="H365" i="1"/>
  <c r="K366" i="1" l="1"/>
  <c r="H366" i="1"/>
  <c r="K367" i="1" l="1"/>
  <c r="H367" i="1"/>
  <c r="K368" i="1" l="1"/>
  <c r="H368" i="1"/>
  <c r="K369" i="1" l="1"/>
  <c r="H369" i="1"/>
  <c r="K370" i="1" l="1"/>
  <c r="H370" i="1"/>
  <c r="K371" i="1" l="1"/>
  <c r="H371" i="1"/>
  <c r="K372" i="1" l="1"/>
  <c r="H372" i="1"/>
  <c r="K373" i="1" l="1"/>
  <c r="H373" i="1"/>
  <c r="K374" i="1" l="1"/>
  <c r="H374" i="1"/>
  <c r="K375" i="1" l="1"/>
  <c r="H375" i="1"/>
  <c r="K376" i="1" l="1"/>
  <c r="H376" i="1"/>
  <c r="K377" i="1" l="1"/>
  <c r="H377" i="1"/>
  <c r="K378" i="1" l="1"/>
  <c r="H378" i="1"/>
  <c r="K379" i="1" l="1"/>
  <c r="H379" i="1"/>
  <c r="K380" i="1" l="1"/>
  <c r="H380" i="1"/>
  <c r="K381" i="1" l="1"/>
  <c r="H381" i="1"/>
  <c r="K382" i="1" l="1"/>
  <c r="H382" i="1"/>
  <c r="K383" i="1" l="1"/>
  <c r="H383" i="1"/>
  <c r="K384" i="1" l="1"/>
  <c r="H384" i="1"/>
  <c r="K385" i="1" l="1"/>
  <c r="H385" i="1"/>
  <c r="K386" i="1" l="1"/>
  <c r="H386" i="1"/>
  <c r="K387" i="1" l="1"/>
  <c r="H387" i="1"/>
  <c r="K388" i="1" l="1"/>
  <c r="H388" i="1"/>
  <c r="K389" i="1" l="1"/>
  <c r="H389" i="1"/>
  <c r="K390" i="1" l="1"/>
  <c r="H390" i="1"/>
  <c r="K391" i="1" l="1"/>
  <c r="H391" i="1"/>
  <c r="K392" i="1" l="1"/>
  <c r="H392" i="1"/>
  <c r="K393" i="1" l="1"/>
  <c r="H393" i="1"/>
  <c r="K394" i="1" l="1"/>
  <c r="H394" i="1"/>
  <c r="K395" i="1" l="1"/>
  <c r="H395" i="1"/>
  <c r="K396" i="1" l="1"/>
  <c r="H396" i="1"/>
  <c r="K397" i="1" l="1"/>
  <c r="H397" i="1"/>
  <c r="K398" i="1" l="1"/>
  <c r="H398" i="1"/>
  <c r="K399" i="1" l="1"/>
  <c r="H399" i="1"/>
  <c r="K400" i="1" l="1"/>
  <c r="H400" i="1"/>
  <c r="K401" i="1" l="1"/>
  <c r="H401" i="1"/>
  <c r="K402" i="1" l="1"/>
  <c r="H402" i="1"/>
  <c r="K403" i="1" l="1"/>
  <c r="H403" i="1"/>
  <c r="K404" i="1" l="1"/>
  <c r="H404" i="1"/>
  <c r="K405" i="1" l="1"/>
  <c r="H405" i="1"/>
  <c r="K406" i="1" l="1"/>
  <c r="H406" i="1"/>
  <c r="K407" i="1" l="1"/>
  <c r="H407" i="1"/>
  <c r="K408" i="1" l="1"/>
  <c r="H408" i="1"/>
  <c r="K409" i="1" l="1"/>
  <c r="H409" i="1"/>
  <c r="K410" i="1" l="1"/>
  <c r="H410" i="1"/>
  <c r="K411" i="1" l="1"/>
  <c r="H411" i="1"/>
  <c r="K412" i="1" l="1"/>
  <c r="H412" i="1"/>
  <c r="K413" i="1" l="1"/>
  <c r="H413" i="1"/>
  <c r="K414" i="1" l="1"/>
  <c r="H414" i="1"/>
  <c r="K415" i="1" l="1"/>
  <c r="H415" i="1"/>
  <c r="K416" i="1" l="1"/>
  <c r="H416" i="1"/>
  <c r="K417" i="1" l="1"/>
  <c r="H417" i="1"/>
  <c r="K418" i="1" l="1"/>
  <c r="H418" i="1"/>
  <c r="K419" i="1" l="1"/>
  <c r="H419" i="1"/>
  <c r="K420" i="1" l="1"/>
  <c r="H420" i="1"/>
  <c r="K421" i="1" l="1"/>
  <c r="H421" i="1"/>
  <c r="K422" i="1" l="1"/>
  <c r="H422" i="1"/>
  <c r="K423" i="1" l="1"/>
  <c r="H423" i="1"/>
  <c r="K424" i="1" l="1"/>
  <c r="H424" i="1"/>
  <c r="K425" i="1" l="1"/>
  <c r="H425" i="1"/>
  <c r="K426" i="1" l="1"/>
  <c r="H426" i="1"/>
  <c r="K427" i="1" l="1"/>
  <c r="H427" i="1"/>
  <c r="K428" i="1" l="1"/>
  <c r="H428" i="1"/>
  <c r="K429" i="1" l="1"/>
  <c r="H429" i="1"/>
  <c r="K430" i="1" l="1"/>
  <c r="H430" i="1"/>
  <c r="K431" i="1" l="1"/>
  <c r="H431" i="1"/>
  <c r="K432" i="1" l="1"/>
  <c r="H432" i="1"/>
  <c r="K433" i="1" l="1"/>
  <c r="H433" i="1"/>
  <c r="K434" i="1" l="1"/>
  <c r="H434" i="1"/>
  <c r="K435" i="1" l="1"/>
  <c r="H435" i="1"/>
  <c r="K436" i="1" l="1"/>
  <c r="H436" i="1"/>
  <c r="K437" i="1" l="1"/>
  <c r="H437" i="1"/>
  <c r="K438" i="1" l="1"/>
  <c r="H438" i="1"/>
  <c r="K439" i="1" l="1"/>
  <c r="H439" i="1"/>
  <c r="K440" i="1" l="1"/>
  <c r="H440" i="1"/>
  <c r="K441" i="1" l="1"/>
  <c r="H441" i="1"/>
  <c r="K442" i="1" l="1"/>
  <c r="H442" i="1"/>
  <c r="K443" i="1" l="1"/>
  <c r="H443" i="1"/>
  <c r="K444" i="1" l="1"/>
  <c r="H444" i="1"/>
  <c r="K445" i="1" l="1"/>
  <c r="H445" i="1"/>
  <c r="K446" i="1" l="1"/>
  <c r="H446" i="1"/>
  <c r="K447" i="1" l="1"/>
  <c r="H447" i="1"/>
  <c r="K448" i="1" l="1"/>
  <c r="H448" i="1"/>
  <c r="K449" i="1" l="1"/>
  <c r="H449" i="1"/>
  <c r="K450" i="1" l="1"/>
  <c r="H450" i="1"/>
  <c r="CS6" i="1"/>
  <c r="CR6" i="1"/>
  <c r="AN7" i="1" s="1"/>
  <c r="CT6" i="1"/>
  <c r="AR7" i="1" l="1"/>
  <c r="AP7" i="1"/>
  <c r="AQ7" i="1"/>
  <c r="AO7" i="1"/>
  <c r="AL7" i="1"/>
  <c r="AM7" i="1"/>
  <c r="Z7" i="1"/>
  <c r="X7" i="1"/>
  <c r="CX7" i="1" s="1"/>
  <c r="Y7" i="1"/>
  <c r="CY7" i="1" s="1"/>
  <c r="W7" i="1"/>
  <c r="CW7" i="1" s="1"/>
  <c r="U7" i="1"/>
  <c r="CU7" i="1" s="1"/>
  <c r="V7" i="1"/>
  <c r="CV7" i="1" s="1"/>
  <c r="CZ7" i="1"/>
  <c r="CC7" i="1"/>
  <c r="CJ7" i="1" s="1"/>
  <c r="CA7" i="1"/>
  <c r="CH7" i="1" s="1"/>
  <c r="BY7" i="1"/>
  <c r="CF7" i="1" s="1"/>
  <c r="BW7" i="1"/>
  <c r="CD7" i="1" s="1"/>
  <c r="BJ7" i="1"/>
  <c r="BP7" i="1" s="1"/>
  <c r="BH7" i="1"/>
  <c r="BN7" i="1" s="1"/>
  <c r="BF7" i="1"/>
  <c r="BL7" i="1" s="1"/>
  <c r="CB7" i="1"/>
  <c r="CI7" i="1" s="1"/>
  <c r="BZ7" i="1"/>
  <c r="CG7" i="1" s="1"/>
  <c r="BX7" i="1"/>
  <c r="CE7" i="1" s="1"/>
  <c r="BI7" i="1"/>
  <c r="BO7" i="1" s="1"/>
  <c r="BG7" i="1"/>
  <c r="BM7" i="1" s="1"/>
  <c r="BE7" i="1"/>
  <c r="K451" i="1"/>
  <c r="H451" i="1"/>
  <c r="C6" i="1"/>
  <c r="AT7" i="1" l="1"/>
  <c r="DB7" i="1"/>
  <c r="AV7" i="1"/>
  <c r="DD7" i="1"/>
  <c r="AX7" i="1"/>
  <c r="DF7" i="1"/>
  <c r="AY7" i="1"/>
  <c r="DG7" i="1"/>
  <c r="AS7" i="1"/>
  <c r="DA7" i="1"/>
  <c r="AU7" i="1"/>
  <c r="DC7" i="1"/>
  <c r="AW7" i="1"/>
  <c r="DE7" i="1"/>
  <c r="CN7" i="1"/>
  <c r="BK7" i="1"/>
  <c r="BT7" i="1" s="1"/>
  <c r="K452" i="1"/>
  <c r="H452" i="1"/>
  <c r="BB7" i="1"/>
  <c r="BC7" i="1" s="1"/>
  <c r="E6" i="1" l="1"/>
  <c r="BU7" i="1"/>
  <c r="BQ7" i="1" s="1"/>
  <c r="BR7" i="1" s="1"/>
  <c r="BD8" i="1" s="1"/>
  <c r="BS7" i="1"/>
  <c r="CO7" i="1"/>
  <c r="CK7" i="1" s="1"/>
  <c r="CL7" i="1" s="1"/>
  <c r="BV8" i="1" s="1"/>
  <c r="K453" i="1"/>
  <c r="AZ7" i="1"/>
  <c r="BA7" i="1" s="1"/>
  <c r="AK8" i="1" s="1"/>
  <c r="H453" i="1"/>
  <c r="K454" i="1" l="1"/>
  <c r="H454" i="1"/>
  <c r="K455" i="1" l="1"/>
  <c r="H455" i="1"/>
  <c r="K456" i="1" l="1"/>
  <c r="H456" i="1"/>
  <c r="K457" i="1" l="1"/>
  <c r="H457" i="1"/>
  <c r="K458" i="1" l="1"/>
  <c r="H458" i="1"/>
  <c r="K459" i="1" l="1"/>
  <c r="H459" i="1"/>
  <c r="K460" i="1" l="1"/>
  <c r="H460" i="1"/>
  <c r="K461" i="1" l="1"/>
  <c r="H461" i="1"/>
  <c r="K462" i="1" l="1"/>
  <c r="H462" i="1"/>
  <c r="K463" i="1" l="1"/>
  <c r="H463" i="1"/>
  <c r="K464" i="1" l="1"/>
  <c r="H464" i="1"/>
  <c r="K465" i="1" l="1"/>
  <c r="H465" i="1"/>
  <c r="K466" i="1" l="1"/>
  <c r="H466" i="1"/>
  <c r="K467" i="1" l="1"/>
  <c r="H467" i="1"/>
  <c r="K468" i="1" l="1"/>
  <c r="H468" i="1"/>
  <c r="K469" i="1" l="1"/>
  <c r="H469" i="1"/>
  <c r="K470" i="1" l="1"/>
  <c r="H470" i="1"/>
  <c r="K471" i="1" l="1"/>
  <c r="H471" i="1"/>
  <c r="K472" i="1" l="1"/>
  <c r="H472" i="1"/>
  <c r="K473" i="1" l="1"/>
  <c r="H473" i="1"/>
  <c r="K474" i="1" l="1"/>
  <c r="H474" i="1"/>
  <c r="K475" i="1" l="1"/>
  <c r="H475" i="1"/>
  <c r="K476" i="1" l="1"/>
  <c r="H476" i="1"/>
  <c r="K477" i="1" l="1"/>
  <c r="H477" i="1"/>
  <c r="K478" i="1" l="1"/>
  <c r="H478" i="1"/>
  <c r="K479" i="1" l="1"/>
  <c r="H479" i="1"/>
  <c r="K480" i="1" l="1"/>
  <c r="H480" i="1"/>
  <c r="K481" i="1" l="1"/>
  <c r="H481" i="1"/>
  <c r="K482" i="1" l="1"/>
  <c r="H482" i="1"/>
  <c r="K483" i="1" l="1"/>
  <c r="H483" i="1"/>
  <c r="K484" i="1" l="1"/>
  <c r="H484" i="1"/>
  <c r="K485" i="1" l="1"/>
  <c r="H485" i="1"/>
  <c r="K486" i="1" l="1"/>
  <c r="H486" i="1"/>
  <c r="K487" i="1" l="1"/>
  <c r="H487" i="1"/>
  <c r="K488" i="1" l="1"/>
  <c r="H488" i="1"/>
  <c r="K489" i="1" l="1"/>
  <c r="H489" i="1"/>
  <c r="K490" i="1" l="1"/>
  <c r="H490" i="1"/>
  <c r="K491" i="1" l="1"/>
  <c r="H491" i="1"/>
  <c r="K492" i="1" l="1"/>
  <c r="H492" i="1"/>
  <c r="K493" i="1" l="1"/>
  <c r="H493" i="1"/>
  <c r="K494" i="1" l="1"/>
  <c r="H494" i="1"/>
  <c r="K495" i="1" l="1"/>
  <c r="H495" i="1"/>
  <c r="K496" i="1" l="1"/>
  <c r="H496" i="1"/>
  <c r="K497" i="1" l="1"/>
  <c r="H497" i="1"/>
  <c r="K498" i="1" l="1"/>
  <c r="H498" i="1"/>
  <c r="K499" i="1" l="1"/>
  <c r="H499" i="1"/>
  <c r="K500" i="1" l="1"/>
  <c r="H500" i="1"/>
  <c r="K501" i="1" l="1"/>
  <c r="H501" i="1"/>
  <c r="K502" i="1" l="1"/>
  <c r="H502" i="1"/>
  <c r="K503" i="1" l="1"/>
  <c r="H503" i="1"/>
  <c r="K504" i="1" l="1"/>
  <c r="H504" i="1"/>
  <c r="K505" i="1" l="1"/>
  <c r="H505" i="1"/>
  <c r="K506" i="1" l="1"/>
  <c r="H506" i="1"/>
  <c r="K507" i="1" l="1"/>
  <c r="H507" i="1"/>
  <c r="K508" i="1" l="1"/>
  <c r="H508" i="1"/>
  <c r="K509" i="1" l="1"/>
  <c r="H509" i="1"/>
  <c r="K510" i="1" l="1"/>
  <c r="H510" i="1"/>
  <c r="K511" i="1" l="1"/>
  <c r="H511" i="1"/>
  <c r="K512" i="1" l="1"/>
  <c r="H512" i="1"/>
  <c r="K513" i="1" l="1"/>
  <c r="H513" i="1"/>
  <c r="K514" i="1" l="1"/>
  <c r="H514" i="1"/>
  <c r="K515" i="1" l="1"/>
  <c r="H515" i="1"/>
  <c r="K516" i="1" l="1"/>
  <c r="H516" i="1"/>
  <c r="K517" i="1" l="1"/>
  <c r="H517" i="1"/>
  <c r="K518" i="1" l="1"/>
  <c r="H518" i="1"/>
  <c r="K519" i="1" l="1"/>
  <c r="H519" i="1"/>
  <c r="K520" i="1" l="1"/>
  <c r="H520" i="1"/>
  <c r="K521" i="1" l="1"/>
  <c r="H521" i="1"/>
  <c r="K522" i="1" l="1"/>
  <c r="H522" i="1"/>
  <c r="K523" i="1" l="1"/>
  <c r="H523" i="1"/>
  <c r="K524" i="1" l="1"/>
  <c r="H524" i="1"/>
  <c r="K525" i="1" l="1"/>
  <c r="H525" i="1"/>
  <c r="K526" i="1" l="1"/>
  <c r="H526" i="1"/>
  <c r="K527" i="1" l="1"/>
  <c r="H527" i="1"/>
  <c r="K528" i="1" l="1"/>
  <c r="H528" i="1"/>
  <c r="K529" i="1" l="1"/>
  <c r="H529" i="1"/>
  <c r="K530" i="1" l="1"/>
  <c r="H530" i="1"/>
  <c r="K531" i="1" l="1"/>
  <c r="H531" i="1"/>
  <c r="K532" i="1" l="1"/>
  <c r="H532" i="1"/>
  <c r="K533" i="1" l="1"/>
  <c r="H533" i="1"/>
  <c r="K534" i="1" l="1"/>
  <c r="H534" i="1"/>
  <c r="K535" i="1" l="1"/>
  <c r="H535" i="1"/>
  <c r="K536" i="1" l="1"/>
  <c r="H536" i="1"/>
  <c r="K537" i="1" l="1"/>
  <c r="H537" i="1"/>
  <c r="K538" i="1" l="1"/>
  <c r="H538" i="1"/>
  <c r="K539" i="1" l="1"/>
  <c r="H539" i="1"/>
  <c r="K540" i="1" l="1"/>
  <c r="H540" i="1"/>
  <c r="K541" i="1" l="1"/>
  <c r="H541" i="1"/>
  <c r="K542" i="1" l="1"/>
  <c r="H542" i="1"/>
  <c r="K543" i="1" l="1"/>
  <c r="H543" i="1"/>
  <c r="K544" i="1" l="1"/>
  <c r="H544" i="1"/>
  <c r="K545" i="1" l="1"/>
  <c r="H545" i="1"/>
  <c r="K546" i="1" l="1"/>
  <c r="H546" i="1"/>
  <c r="K547" i="1" l="1"/>
  <c r="H547" i="1"/>
  <c r="K548" i="1" l="1"/>
  <c r="H548" i="1"/>
  <c r="K549" i="1" l="1"/>
  <c r="H549" i="1"/>
  <c r="K550" i="1" l="1"/>
  <c r="H550" i="1"/>
  <c r="K551" i="1" l="1"/>
  <c r="H551" i="1"/>
  <c r="K552" i="1" l="1"/>
  <c r="H552" i="1"/>
  <c r="K553" i="1" l="1"/>
  <c r="H553" i="1"/>
  <c r="K554" i="1" l="1"/>
  <c r="H554" i="1"/>
  <c r="K555" i="1" l="1"/>
  <c r="H555" i="1"/>
  <c r="K556" i="1" l="1"/>
  <c r="H556" i="1"/>
  <c r="K557" i="1" l="1"/>
  <c r="H557" i="1"/>
  <c r="K558" i="1" l="1"/>
  <c r="H558" i="1"/>
  <c r="K559" i="1" l="1"/>
  <c r="H559" i="1"/>
  <c r="K560" i="1" l="1"/>
  <c r="H560" i="1"/>
  <c r="K561" i="1" l="1"/>
  <c r="H561" i="1"/>
  <c r="K562" i="1" l="1"/>
  <c r="H562" i="1"/>
  <c r="K563" i="1" l="1"/>
  <c r="H563" i="1"/>
  <c r="K564" i="1" l="1"/>
  <c r="H564" i="1"/>
  <c r="K565" i="1" l="1"/>
  <c r="H565" i="1"/>
  <c r="K566" i="1" l="1"/>
  <c r="H566" i="1"/>
  <c r="K567" i="1" l="1"/>
  <c r="H567" i="1"/>
  <c r="K568" i="1" l="1"/>
  <c r="H568" i="1"/>
  <c r="K569" i="1" l="1"/>
  <c r="H569" i="1"/>
  <c r="K570" i="1" l="1"/>
  <c r="H570" i="1"/>
  <c r="K571" i="1" l="1"/>
  <c r="H571" i="1"/>
  <c r="K572" i="1" l="1"/>
  <c r="H572" i="1"/>
  <c r="K573" i="1" l="1"/>
  <c r="H573" i="1"/>
  <c r="K574" i="1" l="1"/>
  <c r="H574" i="1"/>
  <c r="K575" i="1" l="1"/>
  <c r="H575" i="1"/>
  <c r="K576" i="1" l="1"/>
  <c r="H576" i="1"/>
  <c r="K577" i="1" l="1"/>
  <c r="H577" i="1"/>
  <c r="K578" i="1" l="1"/>
  <c r="H578" i="1"/>
  <c r="K579" i="1" l="1"/>
  <c r="H579" i="1"/>
  <c r="K580" i="1" l="1"/>
  <c r="H580" i="1"/>
  <c r="K581" i="1" l="1"/>
  <c r="H581" i="1"/>
  <c r="K582" i="1" l="1"/>
  <c r="H582" i="1"/>
  <c r="K583" i="1" l="1"/>
  <c r="H583" i="1"/>
  <c r="K584" i="1" l="1"/>
  <c r="H584" i="1"/>
  <c r="K585" i="1" l="1"/>
  <c r="H585" i="1"/>
  <c r="K586" i="1" l="1"/>
  <c r="H586" i="1"/>
  <c r="K587" i="1" l="1"/>
  <c r="H587" i="1"/>
  <c r="K588" i="1" l="1"/>
  <c r="H588" i="1"/>
  <c r="K589" i="1" l="1"/>
  <c r="H589" i="1"/>
  <c r="K590" i="1" l="1"/>
  <c r="H590" i="1"/>
  <c r="K591" i="1" l="1"/>
  <c r="H591" i="1"/>
  <c r="K592" i="1" l="1"/>
  <c r="H592" i="1"/>
  <c r="K593" i="1" l="1"/>
  <c r="H593" i="1"/>
  <c r="K594" i="1" l="1"/>
  <c r="H594" i="1"/>
  <c r="K595" i="1" l="1"/>
  <c r="H595" i="1"/>
  <c r="K596" i="1" l="1"/>
  <c r="H596" i="1"/>
  <c r="K597" i="1" l="1"/>
  <c r="H597" i="1"/>
  <c r="K598" i="1" l="1"/>
  <c r="H598" i="1"/>
  <c r="K599" i="1" l="1"/>
  <c r="H599" i="1"/>
  <c r="K600" i="1" l="1"/>
  <c r="H600" i="1"/>
  <c r="K601" i="1" l="1"/>
  <c r="H601" i="1"/>
  <c r="K602" i="1" l="1"/>
  <c r="H602" i="1"/>
  <c r="K603" i="1" l="1"/>
  <c r="H603" i="1"/>
  <c r="K604" i="1" l="1"/>
  <c r="H604" i="1"/>
  <c r="K605" i="1" l="1"/>
  <c r="H605" i="1"/>
  <c r="K606" i="1" l="1"/>
  <c r="H606" i="1"/>
  <c r="K607" i="1" l="1"/>
  <c r="H607" i="1"/>
  <c r="K608" i="1" l="1"/>
  <c r="H608" i="1"/>
  <c r="K609" i="1" l="1"/>
  <c r="H609" i="1"/>
  <c r="K610" i="1" l="1"/>
  <c r="H610" i="1"/>
  <c r="K611" i="1" l="1"/>
  <c r="H611" i="1"/>
  <c r="K612" i="1" l="1"/>
  <c r="H612" i="1"/>
  <c r="K613" i="1" l="1"/>
  <c r="H613" i="1"/>
  <c r="K614" i="1" l="1"/>
  <c r="H614" i="1"/>
  <c r="K615" i="1" l="1"/>
  <c r="H615" i="1"/>
  <c r="K616" i="1" l="1"/>
  <c r="H616" i="1"/>
  <c r="K617" i="1" l="1"/>
  <c r="H617" i="1"/>
  <c r="K618" i="1" l="1"/>
  <c r="H618" i="1"/>
  <c r="K619" i="1" l="1"/>
  <c r="H619" i="1"/>
  <c r="K620" i="1" l="1"/>
  <c r="H620" i="1"/>
  <c r="K621" i="1" l="1"/>
  <c r="H621" i="1"/>
  <c r="K622" i="1" l="1"/>
  <c r="H622" i="1"/>
  <c r="K623" i="1" l="1"/>
  <c r="H623" i="1"/>
  <c r="AE273" i="1"/>
  <c r="AA273" i="1"/>
  <c r="AD273" i="1"/>
  <c r="AB273" i="1"/>
  <c r="AC273" i="1"/>
  <c r="AI273" i="1" l="1"/>
  <c r="K624" i="1"/>
  <c r="H624" i="1"/>
  <c r="CP273" i="1" l="1"/>
  <c r="AJ273" i="1"/>
  <c r="K625" i="1"/>
  <c r="H625" i="1"/>
  <c r="D273" i="1" l="1"/>
  <c r="CQ273" i="1"/>
  <c r="K626" i="1"/>
  <c r="H626" i="1"/>
  <c r="AD274" i="1"/>
  <c r="AE274" i="1"/>
  <c r="AB274" i="1"/>
  <c r="AC274" i="1"/>
  <c r="CR273" i="1" l="1"/>
  <c r="CS273" i="1"/>
  <c r="K627" i="1"/>
  <c r="H627" i="1"/>
  <c r="AA274" i="1"/>
  <c r="AI274" i="1" s="1"/>
  <c r="CP274" i="1" l="1"/>
  <c r="AJ274" i="1"/>
  <c r="AN274" i="1"/>
  <c r="DC274" i="1" s="1"/>
  <c r="AR274" i="1"/>
  <c r="DG274" i="1" s="1"/>
  <c r="AQ274" i="1"/>
  <c r="DF274" i="1" s="1"/>
  <c r="AP274" i="1"/>
  <c r="DE274" i="1" s="1"/>
  <c r="AO274" i="1"/>
  <c r="DD274" i="1" s="1"/>
  <c r="AM274" i="1"/>
  <c r="DB274" i="1" s="1"/>
  <c r="AL274" i="1"/>
  <c r="DA274" i="1" s="1"/>
  <c r="Z274" i="1"/>
  <c r="Y274" i="1"/>
  <c r="X274" i="1"/>
  <c r="W274" i="1"/>
  <c r="V274" i="1"/>
  <c r="U274" i="1"/>
  <c r="CC274" i="1"/>
  <c r="CB274" i="1"/>
  <c r="CA274" i="1"/>
  <c r="BZ274" i="1"/>
  <c r="BY274" i="1"/>
  <c r="BX274" i="1"/>
  <c r="BW274" i="1"/>
  <c r="BJ274" i="1"/>
  <c r="BI274" i="1"/>
  <c r="BH274" i="1"/>
  <c r="BG274" i="1"/>
  <c r="BF274" i="1"/>
  <c r="BE274" i="1"/>
  <c r="C273" i="1"/>
  <c r="K628" i="1"/>
  <c r="H628" i="1"/>
  <c r="D274" i="1" l="1"/>
  <c r="CQ274" i="1"/>
  <c r="B273" i="1"/>
  <c r="K629" i="1"/>
  <c r="H629" i="1"/>
  <c r="CS274" i="1"/>
  <c r="CR274" i="1"/>
  <c r="AN275" i="1" l="1"/>
  <c r="DC275" i="1" s="1"/>
  <c r="AR275" i="1"/>
  <c r="DG275" i="1" s="1"/>
  <c r="AQ275" i="1"/>
  <c r="DF275" i="1" s="1"/>
  <c r="AP275" i="1"/>
  <c r="DE275" i="1" s="1"/>
  <c r="AO275" i="1"/>
  <c r="DD275" i="1" s="1"/>
  <c r="AM275" i="1"/>
  <c r="DB275" i="1" s="1"/>
  <c r="AL275" i="1"/>
  <c r="DA275" i="1" s="1"/>
  <c r="Z275" i="1"/>
  <c r="Y275" i="1"/>
  <c r="X275" i="1"/>
  <c r="W275" i="1"/>
  <c r="V275" i="1"/>
  <c r="U275" i="1"/>
  <c r="CC275" i="1"/>
  <c r="CB275" i="1"/>
  <c r="CA275" i="1"/>
  <c r="BZ275" i="1"/>
  <c r="BY275" i="1"/>
  <c r="BX275" i="1"/>
  <c r="BW275" i="1"/>
  <c r="BJ275" i="1"/>
  <c r="BI275" i="1"/>
  <c r="BH275" i="1"/>
  <c r="BG275" i="1"/>
  <c r="BF275" i="1"/>
  <c r="BE275" i="1"/>
  <c r="K630" i="1"/>
  <c r="H630" i="1"/>
  <c r="AE275" i="1"/>
  <c r="C274" i="1"/>
  <c r="K631" i="1" l="1"/>
  <c r="H631" i="1"/>
  <c r="AA275" i="1"/>
  <c r="B274" i="1"/>
  <c r="AD275" i="1"/>
  <c r="AB275" i="1"/>
  <c r="AC275" i="1"/>
  <c r="AI275" i="1" l="1"/>
  <c r="K632" i="1"/>
  <c r="H632" i="1"/>
  <c r="CP275" i="1" l="1"/>
  <c r="AJ275" i="1"/>
  <c r="K633" i="1"/>
  <c r="H633" i="1"/>
  <c r="D275" i="1" l="1"/>
  <c r="CQ275" i="1"/>
  <c r="K634" i="1"/>
  <c r="H634" i="1"/>
  <c r="AB276" i="1"/>
  <c r="AC276" i="1"/>
  <c r="CS275" i="1" l="1"/>
  <c r="CR275" i="1"/>
  <c r="K635" i="1"/>
  <c r="H635" i="1"/>
  <c r="AA276" i="1"/>
  <c r="AE276" i="1"/>
  <c r="AD276" i="1"/>
  <c r="AI276" i="1" l="1"/>
  <c r="AN276" i="1"/>
  <c r="DC276" i="1" s="1"/>
  <c r="AR276" i="1"/>
  <c r="DG276" i="1" s="1"/>
  <c r="AQ276" i="1"/>
  <c r="DF276" i="1" s="1"/>
  <c r="AP276" i="1"/>
  <c r="DE276" i="1" s="1"/>
  <c r="AO276" i="1"/>
  <c r="DD276" i="1" s="1"/>
  <c r="AM276" i="1"/>
  <c r="DB276" i="1" s="1"/>
  <c r="AL276" i="1"/>
  <c r="DA276" i="1" s="1"/>
  <c r="Z276" i="1"/>
  <c r="Y276" i="1"/>
  <c r="X276" i="1"/>
  <c r="W276" i="1"/>
  <c r="V276" i="1"/>
  <c r="U276" i="1"/>
  <c r="CC276" i="1"/>
  <c r="CB276" i="1"/>
  <c r="CA276" i="1"/>
  <c r="BZ276" i="1"/>
  <c r="BY276" i="1"/>
  <c r="BX276" i="1"/>
  <c r="BW276" i="1"/>
  <c r="BJ276" i="1"/>
  <c r="BI276" i="1"/>
  <c r="BH276" i="1"/>
  <c r="BG276" i="1"/>
  <c r="BF276" i="1"/>
  <c r="BE276" i="1"/>
  <c r="C275" i="1"/>
  <c r="K636" i="1"/>
  <c r="H636" i="1"/>
  <c r="CP276" i="1" l="1"/>
  <c r="AJ276" i="1"/>
  <c r="B275" i="1"/>
  <c r="K637" i="1"/>
  <c r="H637" i="1"/>
  <c r="D276" i="1" l="1"/>
  <c r="CQ276" i="1"/>
  <c r="CS276" i="1" s="1"/>
  <c r="K638" i="1"/>
  <c r="H638" i="1"/>
  <c r="CR276" i="1"/>
  <c r="AN277" i="1" l="1"/>
  <c r="DC277" i="1" s="1"/>
  <c r="AR277" i="1"/>
  <c r="DG277" i="1" s="1"/>
  <c r="AQ277" i="1"/>
  <c r="DF277" i="1" s="1"/>
  <c r="AP277" i="1"/>
  <c r="DE277" i="1" s="1"/>
  <c r="AO277" i="1"/>
  <c r="DD277" i="1" s="1"/>
  <c r="AM277" i="1"/>
  <c r="DB277" i="1" s="1"/>
  <c r="AL277" i="1"/>
  <c r="DA277" i="1" s="1"/>
  <c r="Z277" i="1"/>
  <c r="Y277" i="1"/>
  <c r="X277" i="1"/>
  <c r="W277" i="1"/>
  <c r="V277" i="1"/>
  <c r="U277" i="1"/>
  <c r="CC277" i="1"/>
  <c r="CB277" i="1"/>
  <c r="CA277" i="1"/>
  <c r="BZ277" i="1"/>
  <c r="BY277" i="1"/>
  <c r="BX277" i="1"/>
  <c r="BW277" i="1"/>
  <c r="BJ277" i="1"/>
  <c r="BI277" i="1"/>
  <c r="BH277" i="1"/>
  <c r="BG277" i="1"/>
  <c r="BF277" i="1"/>
  <c r="BE277" i="1"/>
  <c r="K639" i="1"/>
  <c r="H639" i="1"/>
  <c r="C276" i="1"/>
  <c r="K640" i="1" l="1"/>
  <c r="H640" i="1"/>
  <c r="AE277" i="1"/>
  <c r="AA277" i="1"/>
  <c r="B276" i="1"/>
  <c r="AD277" i="1"/>
  <c r="AB277" i="1"/>
  <c r="AC277" i="1"/>
  <c r="AI277" i="1" l="1"/>
  <c r="K641" i="1"/>
  <c r="H641" i="1"/>
  <c r="CP277" i="1" l="1"/>
  <c r="AJ277" i="1"/>
  <c r="K642" i="1"/>
  <c r="H642" i="1"/>
  <c r="D277" i="1" l="1"/>
  <c r="CQ277" i="1"/>
  <c r="CR277" i="1" s="1"/>
  <c r="K643" i="1"/>
  <c r="H643" i="1"/>
  <c r="CS277" i="1"/>
  <c r="AN278" i="1" l="1"/>
  <c r="DC278" i="1" s="1"/>
  <c r="AR278" i="1"/>
  <c r="DG278" i="1" s="1"/>
  <c r="AQ278" i="1"/>
  <c r="DF278" i="1" s="1"/>
  <c r="AP278" i="1"/>
  <c r="DE278" i="1" s="1"/>
  <c r="AO278" i="1"/>
  <c r="DD278" i="1" s="1"/>
  <c r="AM278" i="1"/>
  <c r="DB278" i="1" s="1"/>
  <c r="AL278" i="1"/>
  <c r="DA278" i="1" s="1"/>
  <c r="Z278" i="1"/>
  <c r="CZ278" i="1" s="1"/>
  <c r="Y278" i="1"/>
  <c r="CY278" i="1" s="1"/>
  <c r="X278" i="1"/>
  <c r="CX278" i="1" s="1"/>
  <c r="W278" i="1"/>
  <c r="CW278" i="1" s="1"/>
  <c r="V278" i="1"/>
  <c r="CV278" i="1" s="1"/>
  <c r="U278" i="1"/>
  <c r="CU278" i="1" s="1"/>
  <c r="E277" i="1" s="1"/>
  <c r="CC278" i="1"/>
  <c r="CB278" i="1"/>
  <c r="CA278" i="1"/>
  <c r="BZ278" i="1"/>
  <c r="BY278" i="1"/>
  <c r="BX278" i="1"/>
  <c r="BW278" i="1"/>
  <c r="BJ278" i="1"/>
  <c r="BI278" i="1"/>
  <c r="BH278" i="1"/>
  <c r="BG278" i="1"/>
  <c r="BF278" i="1"/>
  <c r="BE278" i="1"/>
  <c r="K644" i="1"/>
  <c r="H644" i="1"/>
  <c r="AE278" i="1"/>
  <c r="AD278" i="1"/>
  <c r="C277" i="1"/>
  <c r="K645" i="1" l="1"/>
  <c r="H645" i="1"/>
  <c r="B277" i="1"/>
  <c r="AB278" i="1"/>
  <c r="AC278" i="1"/>
  <c r="AA278" i="1"/>
  <c r="AI278" i="1" s="1"/>
  <c r="CP278" i="1" l="1"/>
  <c r="AJ278" i="1"/>
  <c r="K646" i="1"/>
  <c r="H646" i="1"/>
  <c r="D278" i="1" l="1"/>
  <c r="CQ278" i="1"/>
  <c r="K647" i="1"/>
  <c r="H647" i="1"/>
  <c r="CS278" i="1"/>
  <c r="K648" i="1" l="1"/>
  <c r="H648" i="1"/>
  <c r="CR278" i="1"/>
  <c r="AN279" i="1" l="1"/>
  <c r="AR279" i="1"/>
  <c r="AQ279" i="1"/>
  <c r="AP279" i="1"/>
  <c r="AO279" i="1"/>
  <c r="AM279" i="1"/>
  <c r="AL279" i="1"/>
  <c r="Z279" i="1"/>
  <c r="CZ279" i="1" s="1"/>
  <c r="Y279" i="1"/>
  <c r="CY279" i="1" s="1"/>
  <c r="X279" i="1"/>
  <c r="CX279" i="1" s="1"/>
  <c r="W279" i="1"/>
  <c r="CW279" i="1" s="1"/>
  <c r="V279" i="1"/>
  <c r="CV279" i="1" s="1"/>
  <c r="U279" i="1"/>
  <c r="CU279" i="1" s="1"/>
  <c r="CC279" i="1"/>
  <c r="CB279" i="1"/>
  <c r="CA279" i="1"/>
  <c r="BZ279" i="1"/>
  <c r="BY279" i="1"/>
  <c r="BX279" i="1"/>
  <c r="BW279" i="1"/>
  <c r="BJ279" i="1"/>
  <c r="BI279" i="1"/>
  <c r="BH279" i="1"/>
  <c r="BG279" i="1"/>
  <c r="BF279" i="1"/>
  <c r="BE279" i="1"/>
  <c r="K649" i="1"/>
  <c r="H649" i="1"/>
  <c r="AE279" i="1"/>
  <c r="C278" i="1"/>
  <c r="K650" i="1" l="1"/>
  <c r="H650" i="1"/>
  <c r="AA279" i="1"/>
  <c r="B278" i="1"/>
  <c r="AD279" i="1"/>
  <c r="AB279" i="1"/>
  <c r="AC279" i="1"/>
  <c r="AI279" i="1" l="1"/>
  <c r="K651" i="1"/>
  <c r="H651" i="1"/>
  <c r="CP279" i="1" l="1"/>
  <c r="AJ279" i="1"/>
  <c r="K652" i="1"/>
  <c r="H652" i="1"/>
  <c r="D279" i="1" l="1"/>
  <c r="CQ279" i="1"/>
  <c r="CR279" i="1" s="1"/>
  <c r="K653" i="1"/>
  <c r="H653" i="1"/>
  <c r="CS279" i="1"/>
  <c r="AN280" i="1" l="1"/>
  <c r="AR280" i="1"/>
  <c r="AQ280" i="1"/>
  <c r="AP280" i="1"/>
  <c r="AO280" i="1"/>
  <c r="AM280" i="1"/>
  <c r="AL280" i="1"/>
  <c r="Z280" i="1"/>
  <c r="CZ280" i="1" s="1"/>
  <c r="Y280" i="1"/>
  <c r="CY280" i="1" s="1"/>
  <c r="X280" i="1"/>
  <c r="CX280" i="1" s="1"/>
  <c r="W280" i="1"/>
  <c r="CW280" i="1" s="1"/>
  <c r="V280" i="1"/>
  <c r="CV280" i="1" s="1"/>
  <c r="U280" i="1"/>
  <c r="CU280" i="1" s="1"/>
  <c r="CC280" i="1"/>
  <c r="CB280" i="1"/>
  <c r="CA280" i="1"/>
  <c r="BZ280" i="1"/>
  <c r="BY280" i="1"/>
  <c r="BX280" i="1"/>
  <c r="BW280" i="1"/>
  <c r="BJ280" i="1"/>
  <c r="BI280" i="1"/>
  <c r="BH280" i="1"/>
  <c r="BG280" i="1"/>
  <c r="BF280" i="1"/>
  <c r="BE280" i="1"/>
  <c r="K654" i="1"/>
  <c r="H654" i="1"/>
  <c r="AD280" i="1"/>
  <c r="C279" i="1"/>
  <c r="K655" i="1" l="1"/>
  <c r="H655" i="1"/>
  <c r="B279" i="1"/>
  <c r="AE280" i="1"/>
  <c r="AB280" i="1"/>
  <c r="AC280" i="1"/>
  <c r="AA280" i="1"/>
  <c r="AI280" i="1" s="1"/>
  <c r="CP280" i="1" l="1"/>
  <c r="AJ280" i="1"/>
  <c r="K656" i="1"/>
  <c r="H656" i="1"/>
  <c r="D280" i="1" l="1"/>
  <c r="CQ280" i="1"/>
  <c r="K657" i="1"/>
  <c r="H657" i="1"/>
  <c r="CS280" i="1"/>
  <c r="CR280" i="1"/>
  <c r="AN281" i="1" l="1"/>
  <c r="AR281" i="1"/>
  <c r="AQ281" i="1"/>
  <c r="AP281" i="1"/>
  <c r="AO281" i="1"/>
  <c r="AM281" i="1"/>
  <c r="AL281" i="1"/>
  <c r="Z281" i="1"/>
  <c r="CZ281" i="1" s="1"/>
  <c r="Y281" i="1"/>
  <c r="CY281" i="1" s="1"/>
  <c r="X281" i="1"/>
  <c r="CX281" i="1" s="1"/>
  <c r="W281" i="1"/>
  <c r="CW281" i="1" s="1"/>
  <c r="V281" i="1"/>
  <c r="CV281" i="1" s="1"/>
  <c r="U281" i="1"/>
  <c r="CU281" i="1" s="1"/>
  <c r="CC281" i="1"/>
  <c r="CB281" i="1"/>
  <c r="CA281" i="1"/>
  <c r="BZ281" i="1"/>
  <c r="BY281" i="1"/>
  <c r="BX281" i="1"/>
  <c r="BW281" i="1"/>
  <c r="BJ281" i="1"/>
  <c r="BI281" i="1"/>
  <c r="BH281" i="1"/>
  <c r="BG281" i="1"/>
  <c r="BF281" i="1"/>
  <c r="BE281" i="1"/>
  <c r="K658" i="1"/>
  <c r="H658" i="1"/>
  <c r="C280" i="1"/>
  <c r="K659" i="1" l="1"/>
  <c r="H659" i="1"/>
  <c r="AE281" i="1"/>
  <c r="AD281" i="1"/>
  <c r="AA281" i="1"/>
  <c r="B280" i="1"/>
  <c r="AB281" i="1"/>
  <c r="AC281" i="1"/>
  <c r="AI281" i="1" l="1"/>
  <c r="K660" i="1"/>
  <c r="H660" i="1"/>
  <c r="CP281" i="1" l="1"/>
  <c r="AJ281" i="1"/>
  <c r="K661" i="1"/>
  <c r="H661" i="1"/>
  <c r="D281" i="1" l="1"/>
  <c r="CQ281" i="1"/>
  <c r="CR281" i="1" s="1"/>
  <c r="K662" i="1"/>
  <c r="H662" i="1"/>
  <c r="CS281" i="1"/>
  <c r="AN282" i="1" l="1"/>
  <c r="DC282" i="1" s="1"/>
  <c r="AR282" i="1"/>
  <c r="DG282" i="1" s="1"/>
  <c r="AQ282" i="1"/>
  <c r="DF282" i="1" s="1"/>
  <c r="AP282" i="1"/>
  <c r="DE282" i="1" s="1"/>
  <c r="AO282" i="1"/>
  <c r="DD282" i="1" s="1"/>
  <c r="AM282" i="1"/>
  <c r="DB282" i="1" s="1"/>
  <c r="AL282" i="1"/>
  <c r="DA282" i="1" s="1"/>
  <c r="Z282" i="1"/>
  <c r="CZ282" i="1" s="1"/>
  <c r="Y282" i="1"/>
  <c r="CY282" i="1" s="1"/>
  <c r="X282" i="1"/>
  <c r="CX282" i="1" s="1"/>
  <c r="W282" i="1"/>
  <c r="CW282" i="1" s="1"/>
  <c r="V282" i="1"/>
  <c r="CV282" i="1" s="1"/>
  <c r="U282" i="1"/>
  <c r="CU282" i="1" s="1"/>
  <c r="E281" i="1" s="1"/>
  <c r="CC282" i="1"/>
  <c r="CB282" i="1"/>
  <c r="CA282" i="1"/>
  <c r="BZ282" i="1"/>
  <c r="BY282" i="1"/>
  <c r="BX282" i="1"/>
  <c r="BW282" i="1"/>
  <c r="BJ282" i="1"/>
  <c r="BI282" i="1"/>
  <c r="BH282" i="1"/>
  <c r="BG282" i="1"/>
  <c r="BF282" i="1"/>
  <c r="BE282" i="1"/>
  <c r="K663" i="1"/>
  <c r="H663" i="1"/>
  <c r="AD282" i="1"/>
  <c r="C281" i="1"/>
  <c r="K664" i="1" l="1"/>
  <c r="H664" i="1"/>
  <c r="AE282" i="1"/>
  <c r="B281" i="1"/>
  <c r="AB282" i="1"/>
  <c r="AC282" i="1"/>
  <c r="AA282" i="1"/>
  <c r="AI282" i="1" s="1"/>
  <c r="CP282" i="1" l="1"/>
  <c r="AJ282" i="1"/>
  <c r="K665" i="1"/>
  <c r="H665" i="1"/>
  <c r="D282" i="1" l="1"/>
  <c r="CQ282" i="1"/>
  <c r="K666" i="1"/>
  <c r="H666" i="1"/>
  <c r="CS282" i="1"/>
  <c r="CR282" i="1"/>
  <c r="AN283" i="1" l="1"/>
  <c r="DC283" i="1" s="1"/>
  <c r="AR283" i="1"/>
  <c r="DG283" i="1" s="1"/>
  <c r="AQ283" i="1"/>
  <c r="DF283" i="1" s="1"/>
  <c r="AP283" i="1"/>
  <c r="DE283" i="1" s="1"/>
  <c r="AO283" i="1"/>
  <c r="DD283" i="1" s="1"/>
  <c r="AM283" i="1"/>
  <c r="DB283" i="1" s="1"/>
  <c r="AL283" i="1"/>
  <c r="DA283" i="1" s="1"/>
  <c r="Z283" i="1"/>
  <c r="CZ283" i="1" s="1"/>
  <c r="Y283" i="1"/>
  <c r="CY283" i="1" s="1"/>
  <c r="X283" i="1"/>
  <c r="CX283" i="1" s="1"/>
  <c r="W283" i="1"/>
  <c r="CW283" i="1" s="1"/>
  <c r="V283" i="1"/>
  <c r="CV283" i="1" s="1"/>
  <c r="U283" i="1"/>
  <c r="CU283" i="1" s="1"/>
  <c r="E282" i="1" s="1"/>
  <c r="CC283" i="1"/>
  <c r="CB283" i="1"/>
  <c r="CA283" i="1"/>
  <c r="BZ283" i="1"/>
  <c r="BY283" i="1"/>
  <c r="BX283" i="1"/>
  <c r="BW283" i="1"/>
  <c r="BJ283" i="1"/>
  <c r="BI283" i="1"/>
  <c r="BH283" i="1"/>
  <c r="BG283" i="1"/>
  <c r="BF283" i="1"/>
  <c r="BE283" i="1"/>
  <c r="K667" i="1"/>
  <c r="H667" i="1"/>
  <c r="C282" i="1"/>
  <c r="K668" i="1" l="1"/>
  <c r="H668" i="1"/>
  <c r="AE283" i="1"/>
  <c r="AA283" i="1"/>
  <c r="B282" i="1"/>
  <c r="AD283" i="1"/>
  <c r="AB283" i="1"/>
  <c r="AC283" i="1"/>
  <c r="AI283" i="1" l="1"/>
  <c r="K669" i="1"/>
  <c r="H669" i="1"/>
  <c r="CP283" i="1" l="1"/>
  <c r="AJ283" i="1"/>
  <c r="K670" i="1"/>
  <c r="H670" i="1"/>
  <c r="D283" i="1" l="1"/>
  <c r="CQ283" i="1"/>
  <c r="K671" i="1"/>
  <c r="H671" i="1"/>
  <c r="CS283" i="1"/>
  <c r="CR283" i="1"/>
  <c r="AN284" i="1" l="1"/>
  <c r="DC284" i="1" s="1"/>
  <c r="AR284" i="1"/>
  <c r="DG284" i="1" s="1"/>
  <c r="AQ284" i="1"/>
  <c r="DF284" i="1" s="1"/>
  <c r="AP284" i="1"/>
  <c r="DE284" i="1" s="1"/>
  <c r="AO284" i="1"/>
  <c r="DD284" i="1" s="1"/>
  <c r="AM284" i="1"/>
  <c r="DB284" i="1" s="1"/>
  <c r="AL284" i="1"/>
  <c r="DA284" i="1" s="1"/>
  <c r="Z284" i="1"/>
  <c r="CZ284" i="1" s="1"/>
  <c r="Y284" i="1"/>
  <c r="CY284" i="1" s="1"/>
  <c r="X284" i="1"/>
  <c r="CX284" i="1" s="1"/>
  <c r="W284" i="1"/>
  <c r="CW284" i="1" s="1"/>
  <c r="V284" i="1"/>
  <c r="CV284" i="1" s="1"/>
  <c r="U284" i="1"/>
  <c r="CU284" i="1" s="1"/>
  <c r="E283" i="1" s="1"/>
  <c r="CC284" i="1"/>
  <c r="CB284" i="1"/>
  <c r="CA284" i="1"/>
  <c r="BZ284" i="1"/>
  <c r="BY284" i="1"/>
  <c r="BX284" i="1"/>
  <c r="BW284" i="1"/>
  <c r="BJ284" i="1"/>
  <c r="BI284" i="1"/>
  <c r="BH284" i="1"/>
  <c r="BG284" i="1"/>
  <c r="BF284" i="1"/>
  <c r="BE284" i="1"/>
  <c r="K672" i="1"/>
  <c r="H672" i="1"/>
  <c r="C283" i="1"/>
  <c r="AC284" i="1"/>
  <c r="AB284" i="1"/>
  <c r="AE284" i="1"/>
  <c r="AD284" i="1"/>
  <c r="AA284" i="1"/>
  <c r="AI284" i="1" s="1"/>
  <c r="CP284" i="1" l="1"/>
  <c r="AJ284" i="1"/>
  <c r="K673" i="1"/>
  <c r="H673" i="1"/>
  <c r="B283" i="1"/>
  <c r="D284" i="1" l="1"/>
  <c r="CQ284" i="1"/>
  <c r="K674" i="1"/>
  <c r="H674" i="1"/>
  <c r="CR284" i="1"/>
  <c r="CS284" i="1"/>
  <c r="AN285" i="1" l="1"/>
  <c r="DC285" i="1" s="1"/>
  <c r="AR285" i="1"/>
  <c r="DG285" i="1" s="1"/>
  <c r="AQ285" i="1"/>
  <c r="DF285" i="1" s="1"/>
  <c r="AP285" i="1"/>
  <c r="DE285" i="1" s="1"/>
  <c r="AO285" i="1"/>
  <c r="DD285" i="1" s="1"/>
  <c r="AM285" i="1"/>
  <c r="DB285" i="1" s="1"/>
  <c r="AL285" i="1"/>
  <c r="DA285" i="1" s="1"/>
  <c r="Z285" i="1"/>
  <c r="CZ285" i="1" s="1"/>
  <c r="Y285" i="1"/>
  <c r="CY285" i="1" s="1"/>
  <c r="X285" i="1"/>
  <c r="CX285" i="1" s="1"/>
  <c r="W285" i="1"/>
  <c r="CW285" i="1" s="1"/>
  <c r="V285" i="1"/>
  <c r="CV285" i="1" s="1"/>
  <c r="U285" i="1"/>
  <c r="CU285" i="1" s="1"/>
  <c r="E284" i="1" s="1"/>
  <c r="CC285" i="1"/>
  <c r="CB285" i="1"/>
  <c r="CA285" i="1"/>
  <c r="BZ285" i="1"/>
  <c r="BY285" i="1"/>
  <c r="BX285" i="1"/>
  <c r="BW285" i="1"/>
  <c r="BJ285" i="1"/>
  <c r="BI285" i="1"/>
  <c r="BH285" i="1"/>
  <c r="BG285" i="1"/>
  <c r="BF285" i="1"/>
  <c r="BE285" i="1"/>
  <c r="K675" i="1"/>
  <c r="H675" i="1"/>
  <c r="C284" i="1"/>
  <c r="K676" i="1" l="1"/>
  <c r="H676" i="1"/>
  <c r="AE285" i="1"/>
  <c r="AC285" i="1"/>
  <c r="AD285" i="1"/>
  <c r="B284" i="1"/>
  <c r="AB285" i="1"/>
  <c r="AA285" i="1"/>
  <c r="AI285" i="1" s="1"/>
  <c r="CP285" i="1" l="1"/>
  <c r="AJ285" i="1"/>
  <c r="K677" i="1"/>
  <c r="H677" i="1"/>
  <c r="D285" i="1" l="1"/>
  <c r="CQ285" i="1"/>
  <c r="K678" i="1"/>
  <c r="H678" i="1"/>
  <c r="K679" i="1" l="1"/>
  <c r="H679" i="1"/>
  <c r="CR285" i="1"/>
  <c r="CS285" i="1"/>
  <c r="AN286" i="1" l="1"/>
  <c r="DC286" i="1" s="1"/>
  <c r="AR286" i="1"/>
  <c r="DG286" i="1" s="1"/>
  <c r="AQ286" i="1"/>
  <c r="DF286" i="1" s="1"/>
  <c r="AP286" i="1"/>
  <c r="DE286" i="1" s="1"/>
  <c r="AO286" i="1"/>
  <c r="DD286" i="1" s="1"/>
  <c r="AM286" i="1"/>
  <c r="DB286" i="1" s="1"/>
  <c r="AL286" i="1"/>
  <c r="DA286" i="1" s="1"/>
  <c r="Z286" i="1"/>
  <c r="CZ286" i="1" s="1"/>
  <c r="Y286" i="1"/>
  <c r="CY286" i="1" s="1"/>
  <c r="X286" i="1"/>
  <c r="CX286" i="1" s="1"/>
  <c r="W286" i="1"/>
  <c r="CW286" i="1" s="1"/>
  <c r="V286" i="1"/>
  <c r="CV286" i="1" s="1"/>
  <c r="U286" i="1"/>
  <c r="CU286" i="1" s="1"/>
  <c r="E285" i="1" s="1"/>
  <c r="CC286" i="1"/>
  <c r="CB286" i="1"/>
  <c r="CA286" i="1"/>
  <c r="BZ286" i="1"/>
  <c r="BY286" i="1"/>
  <c r="BX286" i="1"/>
  <c r="BW286" i="1"/>
  <c r="BJ286" i="1"/>
  <c r="BI286" i="1"/>
  <c r="BH286" i="1"/>
  <c r="BG286" i="1"/>
  <c r="BF286" i="1"/>
  <c r="BE286" i="1"/>
  <c r="K680" i="1"/>
  <c r="H680" i="1"/>
  <c r="AC286" i="1"/>
  <c r="AB286" i="1"/>
  <c r="AE286" i="1"/>
  <c r="C285" i="1"/>
  <c r="K681" i="1" l="1"/>
  <c r="H681" i="1"/>
  <c r="AD286" i="1"/>
  <c r="AA286" i="1"/>
  <c r="AI286" i="1" s="1"/>
  <c r="B285" i="1"/>
  <c r="CP286" i="1" l="1"/>
  <c r="AJ286" i="1"/>
  <c r="K682" i="1"/>
  <c r="H682" i="1"/>
  <c r="D286" i="1" l="1"/>
  <c r="CQ286" i="1"/>
  <c r="K683" i="1"/>
  <c r="H683" i="1"/>
  <c r="K684" i="1" l="1"/>
  <c r="H684" i="1"/>
  <c r="CR286" i="1"/>
  <c r="CS286" i="1"/>
  <c r="AN287" i="1" l="1"/>
  <c r="DC287" i="1" s="1"/>
  <c r="AR287" i="1"/>
  <c r="DG287" i="1" s="1"/>
  <c r="AQ287" i="1"/>
  <c r="DF287" i="1" s="1"/>
  <c r="AP287" i="1"/>
  <c r="DE287" i="1" s="1"/>
  <c r="AO287" i="1"/>
  <c r="DD287" i="1" s="1"/>
  <c r="AM287" i="1"/>
  <c r="DB287" i="1" s="1"/>
  <c r="AL287" i="1"/>
  <c r="DA287" i="1" s="1"/>
  <c r="Z287" i="1"/>
  <c r="Y287" i="1"/>
  <c r="X287" i="1"/>
  <c r="W287" i="1"/>
  <c r="V287" i="1"/>
  <c r="U287" i="1"/>
  <c r="CC287" i="1"/>
  <c r="CB287" i="1"/>
  <c r="CA287" i="1"/>
  <c r="BZ287" i="1"/>
  <c r="BY287" i="1"/>
  <c r="BX287" i="1"/>
  <c r="BW287" i="1"/>
  <c r="BJ287" i="1"/>
  <c r="BI287" i="1"/>
  <c r="BH287" i="1"/>
  <c r="BG287" i="1"/>
  <c r="BF287" i="1"/>
  <c r="BE287" i="1"/>
  <c r="K685" i="1"/>
  <c r="H685" i="1"/>
  <c r="AC287" i="1"/>
  <c r="C286" i="1"/>
  <c r="K686" i="1" l="1"/>
  <c r="H686" i="1"/>
  <c r="AD287" i="1"/>
  <c r="AB287" i="1"/>
  <c r="AE287" i="1"/>
  <c r="AA287" i="1"/>
  <c r="AI287" i="1" s="1"/>
  <c r="B286" i="1"/>
  <c r="CP287" i="1" l="1"/>
  <c r="AJ287" i="1"/>
  <c r="K687" i="1"/>
  <c r="H687" i="1"/>
  <c r="D287" i="1" l="1"/>
  <c r="CQ287" i="1"/>
  <c r="K688" i="1"/>
  <c r="H688" i="1"/>
  <c r="K689" i="1" l="1"/>
  <c r="H689" i="1"/>
  <c r="CR287" i="1"/>
  <c r="CS287" i="1"/>
  <c r="AN288" i="1" l="1"/>
  <c r="DC288" i="1" s="1"/>
  <c r="AR288" i="1"/>
  <c r="DG288" i="1" s="1"/>
  <c r="AQ288" i="1"/>
  <c r="DF288" i="1" s="1"/>
  <c r="AP288" i="1"/>
  <c r="DE288" i="1" s="1"/>
  <c r="AO288" i="1"/>
  <c r="DD288" i="1" s="1"/>
  <c r="AM288" i="1"/>
  <c r="DB288" i="1" s="1"/>
  <c r="AL288" i="1"/>
  <c r="DA288" i="1" s="1"/>
  <c r="Z288" i="1"/>
  <c r="Y288" i="1"/>
  <c r="X288" i="1"/>
  <c r="W288" i="1"/>
  <c r="V288" i="1"/>
  <c r="U288" i="1"/>
  <c r="CC288" i="1"/>
  <c r="CB288" i="1"/>
  <c r="CA288" i="1"/>
  <c r="BZ288" i="1"/>
  <c r="BY288" i="1"/>
  <c r="BX288" i="1"/>
  <c r="BW288" i="1"/>
  <c r="BJ288" i="1"/>
  <c r="BI288" i="1"/>
  <c r="BH288" i="1"/>
  <c r="BG288" i="1"/>
  <c r="BF288" i="1"/>
  <c r="BE288" i="1"/>
  <c r="K690" i="1"/>
  <c r="H690" i="1"/>
  <c r="AD288" i="1"/>
  <c r="AC288" i="1"/>
  <c r="AB288" i="1"/>
  <c r="AE288" i="1"/>
  <c r="C287" i="1"/>
  <c r="K691" i="1" l="1"/>
  <c r="H691" i="1"/>
  <c r="AA288" i="1"/>
  <c r="AI288" i="1" s="1"/>
  <c r="B287" i="1"/>
  <c r="CP288" i="1" l="1"/>
  <c r="AJ288" i="1"/>
  <c r="K692" i="1"/>
  <c r="H692" i="1"/>
  <c r="D288" i="1" l="1"/>
  <c r="CQ288" i="1"/>
  <c r="K693" i="1"/>
  <c r="H693" i="1"/>
  <c r="K694" i="1" l="1"/>
  <c r="H694" i="1"/>
  <c r="CR288" i="1"/>
  <c r="CS288" i="1"/>
  <c r="AN289" i="1" l="1"/>
  <c r="DC289" i="1" s="1"/>
  <c r="AR289" i="1"/>
  <c r="DG289" i="1" s="1"/>
  <c r="AQ289" i="1"/>
  <c r="DF289" i="1" s="1"/>
  <c r="AP289" i="1"/>
  <c r="DE289" i="1" s="1"/>
  <c r="AO289" i="1"/>
  <c r="DD289" i="1" s="1"/>
  <c r="AM289" i="1"/>
  <c r="DB289" i="1" s="1"/>
  <c r="AL289" i="1"/>
  <c r="DA289" i="1" s="1"/>
  <c r="Z289" i="1"/>
  <c r="Y289" i="1"/>
  <c r="X289" i="1"/>
  <c r="W289" i="1"/>
  <c r="V289" i="1"/>
  <c r="U289" i="1"/>
  <c r="CC289" i="1"/>
  <c r="CB289" i="1"/>
  <c r="CA289" i="1"/>
  <c r="BZ289" i="1"/>
  <c r="BY289" i="1"/>
  <c r="BX289" i="1"/>
  <c r="BW289" i="1"/>
  <c r="BJ289" i="1"/>
  <c r="BI289" i="1"/>
  <c r="BH289" i="1"/>
  <c r="BG289" i="1"/>
  <c r="BF289" i="1"/>
  <c r="BE289" i="1"/>
  <c r="K695" i="1"/>
  <c r="H695" i="1"/>
  <c r="AC289" i="1"/>
  <c r="C288" i="1"/>
  <c r="K696" i="1" l="1"/>
  <c r="H696" i="1"/>
  <c r="AD289" i="1"/>
  <c r="AB289" i="1"/>
  <c r="AE289" i="1"/>
  <c r="AA289" i="1"/>
  <c r="AI289" i="1" s="1"/>
  <c r="B288" i="1"/>
  <c r="CP289" i="1" l="1"/>
  <c r="AJ289" i="1"/>
  <c r="K697" i="1"/>
  <c r="H697" i="1"/>
  <c r="D289" i="1" l="1"/>
  <c r="CQ289" i="1"/>
  <c r="K698" i="1"/>
  <c r="H698" i="1"/>
  <c r="CS289" i="1"/>
  <c r="CR289" i="1"/>
  <c r="AN290" i="1" l="1"/>
  <c r="DC290" i="1" s="1"/>
  <c r="AR290" i="1"/>
  <c r="DG290" i="1" s="1"/>
  <c r="AQ290" i="1"/>
  <c r="DF290" i="1" s="1"/>
  <c r="AP290" i="1"/>
  <c r="DE290" i="1" s="1"/>
  <c r="AO290" i="1"/>
  <c r="DD290" i="1" s="1"/>
  <c r="AM290" i="1"/>
  <c r="DB290" i="1" s="1"/>
  <c r="AL290" i="1"/>
  <c r="DA290" i="1" s="1"/>
  <c r="Z290" i="1"/>
  <c r="Y290" i="1"/>
  <c r="X290" i="1"/>
  <c r="W290" i="1"/>
  <c r="V290" i="1"/>
  <c r="U290" i="1"/>
  <c r="CC290" i="1"/>
  <c r="CB290" i="1"/>
  <c r="CA290" i="1"/>
  <c r="BZ290" i="1"/>
  <c r="BY290" i="1"/>
  <c r="BX290" i="1"/>
  <c r="BW290" i="1"/>
  <c r="BJ290" i="1"/>
  <c r="BI290" i="1"/>
  <c r="BH290" i="1"/>
  <c r="BG290" i="1"/>
  <c r="BF290" i="1"/>
  <c r="BE290" i="1"/>
  <c r="K699" i="1"/>
  <c r="H699" i="1"/>
  <c r="AD290" i="1"/>
  <c r="AC290" i="1"/>
  <c r="AB290" i="1"/>
  <c r="AE290" i="1"/>
  <c r="C289" i="1"/>
  <c r="K700" i="1" l="1"/>
  <c r="H700" i="1"/>
  <c r="AA290" i="1"/>
  <c r="AI290" i="1" s="1"/>
  <c r="B289" i="1"/>
  <c r="CP290" i="1" l="1"/>
  <c r="AJ290" i="1"/>
  <c r="K701" i="1"/>
  <c r="H701" i="1"/>
  <c r="D290" i="1" l="1"/>
  <c r="CQ290" i="1"/>
  <c r="K702" i="1"/>
  <c r="H702" i="1"/>
  <c r="CR290" i="1"/>
  <c r="K703" i="1" l="1"/>
  <c r="H703" i="1"/>
  <c r="CS290" i="1"/>
  <c r="C290" i="1" s="1"/>
  <c r="BE291" i="1" l="1"/>
  <c r="BF291" i="1"/>
  <c r="BG291" i="1"/>
  <c r="BH291" i="1"/>
  <c r="BI291" i="1"/>
  <c r="BJ291" i="1"/>
  <c r="BW291" i="1"/>
  <c r="BX291" i="1"/>
  <c r="BY291" i="1"/>
  <c r="BZ291" i="1"/>
  <c r="CA291" i="1"/>
  <c r="CB291" i="1"/>
  <c r="CC291" i="1"/>
  <c r="U291" i="1"/>
  <c r="V291" i="1"/>
  <c r="W291" i="1"/>
  <c r="X291" i="1"/>
  <c r="Y291" i="1"/>
  <c r="Z291" i="1"/>
  <c r="AL291" i="1"/>
  <c r="DA291" i="1" s="1"/>
  <c r="AM291" i="1"/>
  <c r="DB291" i="1" s="1"/>
  <c r="AO291" i="1"/>
  <c r="DD291" i="1" s="1"/>
  <c r="AP291" i="1"/>
  <c r="DE291" i="1" s="1"/>
  <c r="AQ291" i="1"/>
  <c r="DF291" i="1" s="1"/>
  <c r="AR291" i="1"/>
  <c r="DG291" i="1" s="1"/>
  <c r="AN291" i="1"/>
  <c r="DC291" i="1" s="1"/>
  <c r="K704" i="1"/>
  <c r="H704" i="1"/>
  <c r="AE291" i="1"/>
  <c r="K705" i="1" l="1"/>
  <c r="H705" i="1"/>
  <c r="B290" i="1"/>
  <c r="AC291" i="1"/>
  <c r="AB291" i="1"/>
  <c r="AA291" i="1"/>
  <c r="AD291" i="1"/>
  <c r="AI291" i="1" l="1"/>
  <c r="K706" i="1"/>
  <c r="H706" i="1"/>
  <c r="CP291" i="1" l="1"/>
  <c r="AJ291" i="1"/>
  <c r="K707" i="1"/>
  <c r="H707" i="1"/>
  <c r="D291" i="1" l="1"/>
  <c r="CQ291" i="1"/>
  <c r="K708" i="1"/>
  <c r="H708" i="1"/>
  <c r="AD292" i="1"/>
  <c r="AC292" i="1"/>
  <c r="AB292" i="1"/>
  <c r="AE292" i="1"/>
  <c r="CR291" i="1" l="1"/>
  <c r="CS291" i="1"/>
  <c r="K709" i="1"/>
  <c r="H709" i="1"/>
  <c r="AA292" i="1"/>
  <c r="AI292" i="1" s="1"/>
  <c r="CP292" i="1" l="1"/>
  <c r="AJ292" i="1"/>
  <c r="AN292" i="1"/>
  <c r="DC292" i="1" s="1"/>
  <c r="AR292" i="1"/>
  <c r="DG292" i="1" s="1"/>
  <c r="AQ292" i="1"/>
  <c r="DF292" i="1" s="1"/>
  <c r="AP292" i="1"/>
  <c r="DE292" i="1" s="1"/>
  <c r="AO292" i="1"/>
  <c r="DD292" i="1" s="1"/>
  <c r="AM292" i="1"/>
  <c r="DB292" i="1" s="1"/>
  <c r="AL292" i="1"/>
  <c r="DA292" i="1" s="1"/>
  <c r="Z292" i="1"/>
  <c r="Y292" i="1"/>
  <c r="X292" i="1"/>
  <c r="W292" i="1"/>
  <c r="V292" i="1"/>
  <c r="U292" i="1"/>
  <c r="CC292" i="1"/>
  <c r="CB292" i="1"/>
  <c r="CA292" i="1"/>
  <c r="BZ292" i="1"/>
  <c r="BY292" i="1"/>
  <c r="BX292" i="1"/>
  <c r="BW292" i="1"/>
  <c r="BJ292" i="1"/>
  <c r="BI292" i="1"/>
  <c r="BH292" i="1"/>
  <c r="BG292" i="1"/>
  <c r="BF292" i="1"/>
  <c r="BE292" i="1"/>
  <c r="C291" i="1"/>
  <c r="K710" i="1"/>
  <c r="H710" i="1"/>
  <c r="D292" i="1" l="1"/>
  <c r="CQ292" i="1"/>
  <c r="B291" i="1"/>
  <c r="K711" i="1"/>
  <c r="H711" i="1"/>
  <c r="CS292" i="1"/>
  <c r="CR292" i="1"/>
  <c r="AN293" i="1" l="1"/>
  <c r="DC293" i="1" s="1"/>
  <c r="AR293" i="1"/>
  <c r="DG293" i="1" s="1"/>
  <c r="AQ293" i="1"/>
  <c r="DF293" i="1" s="1"/>
  <c r="AP293" i="1"/>
  <c r="DE293" i="1" s="1"/>
  <c r="AO293" i="1"/>
  <c r="DD293" i="1" s="1"/>
  <c r="AM293" i="1"/>
  <c r="DB293" i="1" s="1"/>
  <c r="AL293" i="1"/>
  <c r="DA293" i="1" s="1"/>
  <c r="Z293" i="1"/>
  <c r="CZ293" i="1" s="1"/>
  <c r="Y293" i="1"/>
  <c r="CY293" i="1" s="1"/>
  <c r="X293" i="1"/>
  <c r="CX293" i="1" s="1"/>
  <c r="W293" i="1"/>
  <c r="CW293" i="1" s="1"/>
  <c r="V293" i="1"/>
  <c r="CV293" i="1" s="1"/>
  <c r="U293" i="1"/>
  <c r="CU293" i="1" s="1"/>
  <c r="E292" i="1" s="1"/>
  <c r="CC293" i="1"/>
  <c r="CB293" i="1"/>
  <c r="CA293" i="1"/>
  <c r="BZ293" i="1"/>
  <c r="BY293" i="1"/>
  <c r="BX293" i="1"/>
  <c r="BW293" i="1"/>
  <c r="BJ293" i="1"/>
  <c r="BI293" i="1"/>
  <c r="BH293" i="1"/>
  <c r="BG293" i="1"/>
  <c r="BF293" i="1"/>
  <c r="BE293" i="1"/>
  <c r="K712" i="1"/>
  <c r="H712" i="1"/>
  <c r="C292" i="1"/>
  <c r="AE293" i="1"/>
  <c r="AD293" i="1"/>
  <c r="AB293" i="1"/>
  <c r="AA293" i="1"/>
  <c r="K713" i="1" l="1"/>
  <c r="H713" i="1"/>
  <c r="AC293" i="1"/>
  <c r="AI293" i="1" s="1"/>
  <c r="B292" i="1"/>
  <c r="CP293" i="1" l="1"/>
  <c r="AJ293" i="1"/>
  <c r="K714" i="1"/>
  <c r="H714" i="1"/>
  <c r="D293" i="1" l="1"/>
  <c r="CQ293" i="1"/>
  <c r="K715" i="1"/>
  <c r="H715" i="1"/>
  <c r="AC294" i="1"/>
  <c r="AB294" i="1"/>
  <c r="AE294" i="1"/>
  <c r="CS293" i="1" l="1"/>
  <c r="CR293" i="1"/>
  <c r="K716" i="1"/>
  <c r="H716" i="1"/>
  <c r="AD294" i="1"/>
  <c r="AA294" i="1"/>
  <c r="AI294" i="1" s="1"/>
  <c r="CP294" i="1" l="1"/>
  <c r="AJ294" i="1"/>
  <c r="AN294" i="1"/>
  <c r="DC294" i="1" s="1"/>
  <c r="AR294" i="1"/>
  <c r="DG294" i="1" s="1"/>
  <c r="AQ294" i="1"/>
  <c r="DF294" i="1" s="1"/>
  <c r="AP294" i="1"/>
  <c r="DE294" i="1" s="1"/>
  <c r="AO294" i="1"/>
  <c r="DD294" i="1" s="1"/>
  <c r="AM294" i="1"/>
  <c r="DB294" i="1" s="1"/>
  <c r="AL294" i="1"/>
  <c r="DA294" i="1" s="1"/>
  <c r="Z294" i="1"/>
  <c r="CZ294" i="1" s="1"/>
  <c r="Y294" i="1"/>
  <c r="CY294" i="1" s="1"/>
  <c r="X294" i="1"/>
  <c r="CX294" i="1" s="1"/>
  <c r="W294" i="1"/>
  <c r="CW294" i="1" s="1"/>
  <c r="V294" i="1"/>
  <c r="CV294" i="1" s="1"/>
  <c r="U294" i="1"/>
  <c r="CC294" i="1"/>
  <c r="CB294" i="1"/>
  <c r="CA294" i="1"/>
  <c r="BZ294" i="1"/>
  <c r="BY294" i="1"/>
  <c r="BX294" i="1"/>
  <c r="BW294" i="1"/>
  <c r="BJ294" i="1"/>
  <c r="BI294" i="1"/>
  <c r="BH294" i="1"/>
  <c r="BG294" i="1"/>
  <c r="BF294" i="1"/>
  <c r="BE294" i="1"/>
  <c r="C293" i="1"/>
  <c r="K717" i="1"/>
  <c r="H717" i="1"/>
  <c r="D294" i="1" l="1"/>
  <c r="CQ294" i="1"/>
  <c r="CU294" i="1"/>
  <c r="E293" i="1" s="1"/>
  <c r="B293" i="1"/>
  <c r="K718" i="1"/>
  <c r="H718" i="1"/>
  <c r="CS294" i="1"/>
  <c r="K719" i="1" l="1"/>
  <c r="H719" i="1"/>
  <c r="CR294" i="1"/>
  <c r="AN295" i="1" l="1"/>
  <c r="DC295" i="1" s="1"/>
  <c r="AR295" i="1"/>
  <c r="DG295" i="1" s="1"/>
  <c r="AQ295" i="1"/>
  <c r="DF295" i="1" s="1"/>
  <c r="AP295" i="1"/>
  <c r="DE295" i="1" s="1"/>
  <c r="AO295" i="1"/>
  <c r="DD295" i="1" s="1"/>
  <c r="AM295" i="1"/>
  <c r="DB295" i="1" s="1"/>
  <c r="AL295" i="1"/>
  <c r="DA295" i="1" s="1"/>
  <c r="Z295" i="1"/>
  <c r="CZ295" i="1" s="1"/>
  <c r="Y295" i="1"/>
  <c r="CY295" i="1" s="1"/>
  <c r="X295" i="1"/>
  <c r="CX295" i="1" s="1"/>
  <c r="W295" i="1"/>
  <c r="CW295" i="1" s="1"/>
  <c r="V295" i="1"/>
  <c r="CV295" i="1" s="1"/>
  <c r="U295" i="1"/>
  <c r="CU295" i="1" s="1"/>
  <c r="E294" i="1" s="1"/>
  <c r="CC295" i="1"/>
  <c r="CB295" i="1"/>
  <c r="CA295" i="1"/>
  <c r="BZ295" i="1"/>
  <c r="BY295" i="1"/>
  <c r="BX295" i="1"/>
  <c r="BW295" i="1"/>
  <c r="BJ295" i="1"/>
  <c r="BI295" i="1"/>
  <c r="BH295" i="1"/>
  <c r="BG295" i="1"/>
  <c r="BF295" i="1"/>
  <c r="BE295" i="1"/>
  <c r="K720" i="1"/>
  <c r="H720" i="1"/>
  <c r="C294" i="1"/>
  <c r="AD295" i="1"/>
  <c r="AB295" i="1"/>
  <c r="AA295" i="1"/>
  <c r="AE295" i="1"/>
  <c r="K721" i="1" l="1"/>
  <c r="H721" i="1"/>
  <c r="B294" i="1"/>
  <c r="AC295" i="1"/>
  <c r="AI295" i="1" s="1"/>
  <c r="CP295" i="1" l="1"/>
  <c r="AJ295" i="1"/>
  <c r="K722" i="1"/>
  <c r="H722" i="1"/>
  <c r="D295" i="1" l="1"/>
  <c r="CQ295" i="1"/>
  <c r="K723" i="1"/>
  <c r="H723" i="1"/>
  <c r="CS295" i="1"/>
  <c r="CR295" i="1"/>
  <c r="AN296" i="1" l="1"/>
  <c r="DC296" i="1" s="1"/>
  <c r="AR296" i="1"/>
  <c r="DG296" i="1" s="1"/>
  <c r="AQ296" i="1"/>
  <c r="DF296" i="1" s="1"/>
  <c r="AP296" i="1"/>
  <c r="DE296" i="1" s="1"/>
  <c r="AO296" i="1"/>
  <c r="DD296" i="1" s="1"/>
  <c r="AM296" i="1"/>
  <c r="DB296" i="1" s="1"/>
  <c r="AL296" i="1"/>
  <c r="DA296" i="1" s="1"/>
  <c r="Z296" i="1"/>
  <c r="CZ296" i="1" s="1"/>
  <c r="Y296" i="1"/>
  <c r="CY296" i="1" s="1"/>
  <c r="X296" i="1"/>
  <c r="CX296" i="1" s="1"/>
  <c r="W296" i="1"/>
  <c r="CW296" i="1" s="1"/>
  <c r="V296" i="1"/>
  <c r="CV296" i="1" s="1"/>
  <c r="U296" i="1"/>
  <c r="CU296" i="1" s="1"/>
  <c r="E295" i="1" s="1"/>
  <c r="CC296" i="1"/>
  <c r="CB296" i="1"/>
  <c r="CA296" i="1"/>
  <c r="BZ296" i="1"/>
  <c r="BY296" i="1"/>
  <c r="BX296" i="1"/>
  <c r="BW296" i="1"/>
  <c r="BJ296" i="1"/>
  <c r="BI296" i="1"/>
  <c r="BH296" i="1"/>
  <c r="BG296" i="1"/>
  <c r="BF296" i="1"/>
  <c r="BE296" i="1"/>
  <c r="K724" i="1"/>
  <c r="H724" i="1"/>
  <c r="AC296" i="1"/>
  <c r="AB296" i="1"/>
  <c r="AE296" i="1"/>
  <c r="C295" i="1"/>
  <c r="K725" i="1" l="1"/>
  <c r="H725" i="1"/>
  <c r="AD296" i="1"/>
  <c r="AA296" i="1"/>
  <c r="AI296" i="1" s="1"/>
  <c r="B295" i="1"/>
  <c r="CP296" i="1" l="1"/>
  <c r="AJ296" i="1"/>
  <c r="K726" i="1"/>
  <c r="H726" i="1"/>
  <c r="D296" i="1" l="1"/>
  <c r="CQ296" i="1"/>
  <c r="K727" i="1"/>
  <c r="H727" i="1"/>
  <c r="CS296" i="1"/>
  <c r="CR296" i="1"/>
  <c r="AN297" i="1" l="1"/>
  <c r="DC297" i="1" s="1"/>
  <c r="AR297" i="1"/>
  <c r="DG297" i="1" s="1"/>
  <c r="AQ297" i="1"/>
  <c r="DF297" i="1" s="1"/>
  <c r="AP297" i="1"/>
  <c r="DE297" i="1" s="1"/>
  <c r="AO297" i="1"/>
  <c r="DD297" i="1" s="1"/>
  <c r="AM297" i="1"/>
  <c r="DB297" i="1" s="1"/>
  <c r="AL297" i="1"/>
  <c r="DA297" i="1" s="1"/>
  <c r="Z297" i="1"/>
  <c r="Y297" i="1"/>
  <c r="X297" i="1"/>
  <c r="W297" i="1"/>
  <c r="V297" i="1"/>
  <c r="U297" i="1"/>
  <c r="CC297" i="1"/>
  <c r="CB297" i="1"/>
  <c r="CA297" i="1"/>
  <c r="BZ297" i="1"/>
  <c r="BY297" i="1"/>
  <c r="BX297" i="1"/>
  <c r="BW297" i="1"/>
  <c r="BJ297" i="1"/>
  <c r="BI297" i="1"/>
  <c r="BH297" i="1"/>
  <c r="BG297" i="1"/>
  <c r="BF297" i="1"/>
  <c r="BE297" i="1"/>
  <c r="K728" i="1"/>
  <c r="H728" i="1"/>
  <c r="AC297" i="1"/>
  <c r="C296" i="1"/>
  <c r="K729" i="1" l="1"/>
  <c r="H729" i="1"/>
  <c r="AA297" i="1"/>
  <c r="B296" i="1"/>
  <c r="AD297" i="1"/>
  <c r="AB297" i="1"/>
  <c r="AE297" i="1"/>
  <c r="AI297" i="1" l="1"/>
  <c r="K730" i="1"/>
  <c r="H730" i="1"/>
  <c r="CP297" i="1" l="1"/>
  <c r="AJ297" i="1"/>
  <c r="K731" i="1"/>
  <c r="H731" i="1"/>
  <c r="D297" i="1" l="1"/>
  <c r="CQ297" i="1"/>
  <c r="K732" i="1"/>
  <c r="H732" i="1"/>
  <c r="AC298" i="1"/>
  <c r="AB298" i="1"/>
  <c r="AE298" i="1"/>
  <c r="CS297" i="1" l="1"/>
  <c r="CR297" i="1"/>
  <c r="K733" i="1"/>
  <c r="H733" i="1"/>
  <c r="AA298" i="1"/>
  <c r="AD298" i="1"/>
  <c r="AI298" i="1" l="1"/>
  <c r="AN298" i="1"/>
  <c r="DC298" i="1" s="1"/>
  <c r="AR298" i="1"/>
  <c r="DG298" i="1" s="1"/>
  <c r="AQ298" i="1"/>
  <c r="DF298" i="1" s="1"/>
  <c r="AP298" i="1"/>
  <c r="DE298" i="1" s="1"/>
  <c r="AO298" i="1"/>
  <c r="DD298" i="1" s="1"/>
  <c r="AM298" i="1"/>
  <c r="DB298" i="1" s="1"/>
  <c r="AL298" i="1"/>
  <c r="DA298" i="1" s="1"/>
  <c r="Z298" i="1"/>
  <c r="CZ298" i="1" s="1"/>
  <c r="Y298" i="1"/>
  <c r="CY298" i="1" s="1"/>
  <c r="X298" i="1"/>
  <c r="CX298" i="1" s="1"/>
  <c r="W298" i="1"/>
  <c r="CW298" i="1" s="1"/>
  <c r="V298" i="1"/>
  <c r="CV298" i="1" s="1"/>
  <c r="U298" i="1"/>
  <c r="CC298" i="1"/>
  <c r="CB298" i="1"/>
  <c r="CA298" i="1"/>
  <c r="BZ298" i="1"/>
  <c r="BY298" i="1"/>
  <c r="BX298" i="1"/>
  <c r="BW298" i="1"/>
  <c r="BJ298" i="1"/>
  <c r="BI298" i="1"/>
  <c r="BH298" i="1"/>
  <c r="BG298" i="1"/>
  <c r="BF298" i="1"/>
  <c r="BE298" i="1"/>
  <c r="C297" i="1"/>
  <c r="K734" i="1"/>
  <c r="H734" i="1"/>
  <c r="CP298" i="1" l="1"/>
  <c r="AJ298" i="1"/>
  <c r="CU298" i="1"/>
  <c r="E297" i="1" s="1"/>
  <c r="B297" i="1"/>
  <c r="K735" i="1"/>
  <c r="H735" i="1"/>
  <c r="D298" i="1" l="1"/>
  <c r="CQ298" i="1"/>
  <c r="K736" i="1"/>
  <c r="H736" i="1"/>
  <c r="AC299" i="1"/>
  <c r="CS298" i="1" l="1"/>
  <c r="CR298" i="1"/>
  <c r="K737" i="1"/>
  <c r="H737" i="1"/>
  <c r="AA299" i="1"/>
  <c r="AE299" i="1"/>
  <c r="AD299" i="1"/>
  <c r="AB299" i="1"/>
  <c r="AI299" i="1" l="1"/>
  <c r="AN299" i="1"/>
  <c r="DC299" i="1" s="1"/>
  <c r="AR299" i="1"/>
  <c r="DG299" i="1" s="1"/>
  <c r="AQ299" i="1"/>
  <c r="DF299" i="1" s="1"/>
  <c r="AP299" i="1"/>
  <c r="DE299" i="1" s="1"/>
  <c r="AO299" i="1"/>
  <c r="DD299" i="1" s="1"/>
  <c r="AM299" i="1"/>
  <c r="DB299" i="1" s="1"/>
  <c r="AL299" i="1"/>
  <c r="DA299" i="1" s="1"/>
  <c r="Z299" i="1"/>
  <c r="CZ299" i="1" s="1"/>
  <c r="Y299" i="1"/>
  <c r="CY299" i="1" s="1"/>
  <c r="X299" i="1"/>
  <c r="CX299" i="1" s="1"/>
  <c r="W299" i="1"/>
  <c r="CW299" i="1" s="1"/>
  <c r="V299" i="1"/>
  <c r="CV299" i="1" s="1"/>
  <c r="U299" i="1"/>
  <c r="CC299" i="1"/>
  <c r="CB299" i="1"/>
  <c r="CA299" i="1"/>
  <c r="BZ299" i="1"/>
  <c r="BY299" i="1"/>
  <c r="BX299" i="1"/>
  <c r="BW299" i="1"/>
  <c r="BJ299" i="1"/>
  <c r="BI299" i="1"/>
  <c r="BH299" i="1"/>
  <c r="BG299" i="1"/>
  <c r="BF299" i="1"/>
  <c r="BE299" i="1"/>
  <c r="C298" i="1"/>
  <c r="K738" i="1"/>
  <c r="H738" i="1"/>
  <c r="CP299" i="1" l="1"/>
  <c r="AJ299" i="1"/>
  <c r="CU299" i="1"/>
  <c r="E298" i="1" s="1"/>
  <c r="B298" i="1"/>
  <c r="K739" i="1"/>
  <c r="H739" i="1"/>
  <c r="D299" i="1" l="1"/>
  <c r="CQ299" i="1"/>
  <c r="CR299" i="1" s="1"/>
  <c r="K740" i="1"/>
  <c r="H740" i="1"/>
  <c r="CS299" i="1"/>
  <c r="AN300" i="1" l="1"/>
  <c r="DC300" i="1" s="1"/>
  <c r="AR300" i="1"/>
  <c r="DG300" i="1" s="1"/>
  <c r="AQ300" i="1"/>
  <c r="DF300" i="1" s="1"/>
  <c r="AP300" i="1"/>
  <c r="DE300" i="1" s="1"/>
  <c r="AO300" i="1"/>
  <c r="DD300" i="1" s="1"/>
  <c r="AM300" i="1"/>
  <c r="DB300" i="1" s="1"/>
  <c r="AL300" i="1"/>
  <c r="DA300" i="1" s="1"/>
  <c r="Z300" i="1"/>
  <c r="CZ300" i="1" s="1"/>
  <c r="Y300" i="1"/>
  <c r="CY300" i="1" s="1"/>
  <c r="X300" i="1"/>
  <c r="CX300" i="1" s="1"/>
  <c r="W300" i="1"/>
  <c r="CW300" i="1" s="1"/>
  <c r="V300" i="1"/>
  <c r="CV300" i="1" s="1"/>
  <c r="U300" i="1"/>
  <c r="CU300" i="1" s="1"/>
  <c r="E299" i="1" s="1"/>
  <c r="CC300" i="1"/>
  <c r="CB300" i="1"/>
  <c r="CA300" i="1"/>
  <c r="BZ300" i="1"/>
  <c r="BY300" i="1"/>
  <c r="BX300" i="1"/>
  <c r="BW300" i="1"/>
  <c r="BJ300" i="1"/>
  <c r="BI300" i="1"/>
  <c r="BH300" i="1"/>
  <c r="BG300" i="1"/>
  <c r="BF300" i="1"/>
  <c r="BE300" i="1"/>
  <c r="K741" i="1"/>
  <c r="H741" i="1"/>
  <c r="AD300" i="1"/>
  <c r="C299" i="1"/>
  <c r="K742" i="1" l="1"/>
  <c r="H742" i="1"/>
  <c r="B299" i="1"/>
  <c r="AC300" i="1"/>
  <c r="AB300" i="1"/>
  <c r="AE300" i="1"/>
  <c r="AA300" i="1"/>
  <c r="AI300" i="1" s="1"/>
  <c r="CP300" i="1" l="1"/>
  <c r="AJ300" i="1"/>
  <c r="K743" i="1"/>
  <c r="H743" i="1"/>
  <c r="D300" i="1" l="1"/>
  <c r="CQ300" i="1"/>
  <c r="K744" i="1"/>
  <c r="H744" i="1"/>
  <c r="CR300" i="1"/>
  <c r="CS300" i="1"/>
  <c r="AN301" i="1" l="1"/>
  <c r="DC301" i="1" s="1"/>
  <c r="AR301" i="1"/>
  <c r="DG301" i="1" s="1"/>
  <c r="AQ301" i="1"/>
  <c r="DF301" i="1" s="1"/>
  <c r="AP301" i="1"/>
  <c r="DE301" i="1" s="1"/>
  <c r="AO301" i="1"/>
  <c r="DD301" i="1" s="1"/>
  <c r="AM301" i="1"/>
  <c r="DB301" i="1" s="1"/>
  <c r="AL301" i="1"/>
  <c r="DA301" i="1" s="1"/>
  <c r="Z301" i="1"/>
  <c r="Y301" i="1"/>
  <c r="X301" i="1"/>
  <c r="W301" i="1"/>
  <c r="V301" i="1"/>
  <c r="U301" i="1"/>
  <c r="CC301" i="1"/>
  <c r="CB301" i="1"/>
  <c r="CA301" i="1"/>
  <c r="BZ301" i="1"/>
  <c r="BY301" i="1"/>
  <c r="BX301" i="1"/>
  <c r="BW301" i="1"/>
  <c r="BJ301" i="1"/>
  <c r="BI301" i="1"/>
  <c r="BH301" i="1"/>
  <c r="BG301" i="1"/>
  <c r="BF301" i="1"/>
  <c r="BE301" i="1"/>
  <c r="K745" i="1"/>
  <c r="H745" i="1"/>
  <c r="AC301" i="1"/>
  <c r="C300" i="1"/>
  <c r="K746" i="1" l="1"/>
  <c r="H746" i="1"/>
  <c r="AA301" i="1"/>
  <c r="B300" i="1"/>
  <c r="AD301" i="1"/>
  <c r="AB301" i="1"/>
  <c r="AE301" i="1"/>
  <c r="AI301" i="1" l="1"/>
  <c r="K747" i="1"/>
  <c r="H747" i="1"/>
  <c r="CP301" i="1" l="1"/>
  <c r="AJ301" i="1"/>
  <c r="K748" i="1"/>
  <c r="H748" i="1"/>
  <c r="D301" i="1" l="1"/>
  <c r="CQ301" i="1"/>
  <c r="K749" i="1"/>
  <c r="H749" i="1"/>
  <c r="AC302" i="1"/>
  <c r="AB302" i="1"/>
  <c r="AE302" i="1"/>
  <c r="CR301" i="1" l="1"/>
  <c r="CS301" i="1"/>
  <c r="K750" i="1"/>
  <c r="H750" i="1"/>
  <c r="AD302" i="1"/>
  <c r="AA302" i="1"/>
  <c r="AI302" i="1" s="1"/>
  <c r="CP302" i="1" l="1"/>
  <c r="AJ302" i="1"/>
  <c r="AN302" i="1"/>
  <c r="DC302" i="1" s="1"/>
  <c r="AR302" i="1"/>
  <c r="DG302" i="1" s="1"/>
  <c r="AQ302" i="1"/>
  <c r="DF302" i="1" s="1"/>
  <c r="AP302" i="1"/>
  <c r="DE302" i="1" s="1"/>
  <c r="AO302" i="1"/>
  <c r="DD302" i="1" s="1"/>
  <c r="AM302" i="1"/>
  <c r="DB302" i="1" s="1"/>
  <c r="AL302" i="1"/>
  <c r="DA302" i="1" s="1"/>
  <c r="Z302" i="1"/>
  <c r="CZ302" i="1" s="1"/>
  <c r="Y302" i="1"/>
  <c r="CY302" i="1" s="1"/>
  <c r="X302" i="1"/>
  <c r="CX302" i="1" s="1"/>
  <c r="W302" i="1"/>
  <c r="CW302" i="1" s="1"/>
  <c r="V302" i="1"/>
  <c r="CV302" i="1" s="1"/>
  <c r="U302" i="1"/>
  <c r="CC302" i="1"/>
  <c r="CB302" i="1"/>
  <c r="CA302" i="1"/>
  <c r="BZ302" i="1"/>
  <c r="BY302" i="1"/>
  <c r="BX302" i="1"/>
  <c r="BW302" i="1"/>
  <c r="BJ302" i="1"/>
  <c r="BI302" i="1"/>
  <c r="BH302" i="1"/>
  <c r="BG302" i="1"/>
  <c r="BF302" i="1"/>
  <c r="BE302" i="1"/>
  <c r="C301" i="1"/>
  <c r="K751" i="1"/>
  <c r="H751" i="1"/>
  <c r="D302" i="1" l="1"/>
  <c r="CQ302" i="1"/>
  <c r="CU302" i="1"/>
  <c r="E301" i="1" s="1"/>
  <c r="B301" i="1"/>
  <c r="K752" i="1"/>
  <c r="H752" i="1"/>
  <c r="CR302" i="1"/>
  <c r="CS302" i="1"/>
  <c r="AN303" i="1" l="1"/>
  <c r="DC303" i="1" s="1"/>
  <c r="AR303" i="1"/>
  <c r="DG303" i="1" s="1"/>
  <c r="AQ303" i="1"/>
  <c r="DF303" i="1" s="1"/>
  <c r="AP303" i="1"/>
  <c r="DE303" i="1" s="1"/>
  <c r="AO303" i="1"/>
  <c r="DD303" i="1" s="1"/>
  <c r="AM303" i="1"/>
  <c r="DB303" i="1" s="1"/>
  <c r="AL303" i="1"/>
  <c r="DA303" i="1" s="1"/>
  <c r="Z303" i="1"/>
  <c r="CZ303" i="1" s="1"/>
  <c r="Y303" i="1"/>
  <c r="CY303" i="1" s="1"/>
  <c r="X303" i="1"/>
  <c r="CX303" i="1" s="1"/>
  <c r="W303" i="1"/>
  <c r="CW303" i="1" s="1"/>
  <c r="V303" i="1"/>
  <c r="CV303" i="1" s="1"/>
  <c r="U303" i="1"/>
  <c r="CU303" i="1" s="1"/>
  <c r="E302" i="1" s="1"/>
  <c r="CC303" i="1"/>
  <c r="CB303" i="1"/>
  <c r="CA303" i="1"/>
  <c r="BZ303" i="1"/>
  <c r="BY303" i="1"/>
  <c r="BX303" i="1"/>
  <c r="BW303" i="1"/>
  <c r="BJ303" i="1"/>
  <c r="BI303" i="1"/>
  <c r="BH303" i="1"/>
  <c r="BG303" i="1"/>
  <c r="BF303" i="1"/>
  <c r="BE303" i="1"/>
  <c r="K753" i="1"/>
  <c r="H753" i="1"/>
  <c r="AC303" i="1"/>
  <c r="C302" i="1"/>
  <c r="K754" i="1" l="1"/>
  <c r="H754" i="1"/>
  <c r="AD303" i="1"/>
  <c r="AB303" i="1"/>
  <c r="AE303" i="1"/>
  <c r="AA303" i="1"/>
  <c r="AI303" i="1" s="1"/>
  <c r="B302" i="1"/>
  <c r="CP303" i="1" l="1"/>
  <c r="AJ303" i="1"/>
  <c r="K755" i="1"/>
  <c r="H755" i="1"/>
  <c r="D303" i="1" l="1"/>
  <c r="CQ303" i="1"/>
  <c r="K756" i="1"/>
  <c r="H756" i="1"/>
  <c r="K757" i="1" l="1"/>
  <c r="H757" i="1"/>
  <c r="CR303" i="1"/>
  <c r="CS303" i="1"/>
  <c r="AN304" i="1" l="1"/>
  <c r="AR304" i="1"/>
  <c r="DG304" i="1" s="1"/>
  <c r="AQ304" i="1"/>
  <c r="DF304" i="1" s="1"/>
  <c r="AP304" i="1"/>
  <c r="DE304" i="1" s="1"/>
  <c r="AO304" i="1"/>
  <c r="DD304" i="1" s="1"/>
  <c r="AM304" i="1"/>
  <c r="AL304" i="1"/>
  <c r="Z304" i="1"/>
  <c r="CZ304" i="1" s="1"/>
  <c r="Y304" i="1"/>
  <c r="CY304" i="1" s="1"/>
  <c r="X304" i="1"/>
  <c r="CX304" i="1" s="1"/>
  <c r="W304" i="1"/>
  <c r="CW304" i="1" s="1"/>
  <c r="V304" i="1"/>
  <c r="CV304" i="1" s="1"/>
  <c r="U304" i="1"/>
  <c r="CU304" i="1" s="1"/>
  <c r="CC304" i="1"/>
  <c r="CB304" i="1"/>
  <c r="CA304" i="1"/>
  <c r="BZ304" i="1"/>
  <c r="BY304" i="1"/>
  <c r="BX304" i="1"/>
  <c r="BW304" i="1"/>
  <c r="BJ304" i="1"/>
  <c r="BI304" i="1"/>
  <c r="BH304" i="1"/>
  <c r="BG304" i="1"/>
  <c r="BF304" i="1"/>
  <c r="BE304" i="1"/>
  <c r="K758" i="1"/>
  <c r="H758" i="1"/>
  <c r="AC304" i="1"/>
  <c r="AB304" i="1"/>
  <c r="AE304" i="1"/>
  <c r="C303" i="1"/>
  <c r="K759" i="1" l="1"/>
  <c r="H759" i="1"/>
  <c r="AA304" i="1"/>
  <c r="B303" i="1"/>
  <c r="AD304" i="1"/>
  <c r="AI304" i="1" l="1"/>
  <c r="K760" i="1"/>
  <c r="H760" i="1"/>
  <c r="CP304" i="1" l="1"/>
  <c r="AJ304" i="1"/>
  <c r="K761" i="1"/>
  <c r="H761" i="1"/>
  <c r="D304" i="1" l="1"/>
  <c r="CQ304" i="1"/>
  <c r="K762" i="1"/>
  <c r="H762" i="1"/>
  <c r="CR304" i="1"/>
  <c r="CS304" i="1"/>
  <c r="AN305" i="1" l="1"/>
  <c r="AR305" i="1"/>
  <c r="DG305" i="1" s="1"/>
  <c r="AQ305" i="1"/>
  <c r="DF305" i="1" s="1"/>
  <c r="AP305" i="1"/>
  <c r="DE305" i="1" s="1"/>
  <c r="AO305" i="1"/>
  <c r="DD305" i="1" s="1"/>
  <c r="AM305" i="1"/>
  <c r="AL305" i="1"/>
  <c r="Z305" i="1"/>
  <c r="CZ305" i="1" s="1"/>
  <c r="Y305" i="1"/>
  <c r="CY305" i="1" s="1"/>
  <c r="X305" i="1"/>
  <c r="CX305" i="1" s="1"/>
  <c r="W305" i="1"/>
  <c r="CW305" i="1" s="1"/>
  <c r="V305" i="1"/>
  <c r="CV305" i="1" s="1"/>
  <c r="U305" i="1"/>
  <c r="CU305" i="1" s="1"/>
  <c r="CC305" i="1"/>
  <c r="CB305" i="1"/>
  <c r="CA305" i="1"/>
  <c r="BZ305" i="1"/>
  <c r="BY305" i="1"/>
  <c r="BX305" i="1"/>
  <c r="BW305" i="1"/>
  <c r="BJ305" i="1"/>
  <c r="BI305" i="1"/>
  <c r="BH305" i="1"/>
  <c r="BG305" i="1"/>
  <c r="BF305" i="1"/>
  <c r="BE305" i="1"/>
  <c r="K763" i="1"/>
  <c r="H763" i="1"/>
  <c r="AC305" i="1"/>
  <c r="C304" i="1"/>
  <c r="K764" i="1" l="1"/>
  <c r="H764" i="1"/>
  <c r="AA305" i="1"/>
  <c r="B304" i="1"/>
  <c r="AD305" i="1"/>
  <c r="AB305" i="1"/>
  <c r="AE305" i="1"/>
  <c r="AI305" i="1" l="1"/>
  <c r="K765" i="1"/>
  <c r="H765" i="1"/>
  <c r="CP305" i="1" l="1"/>
  <c r="AJ305" i="1"/>
  <c r="K766" i="1"/>
  <c r="H766" i="1"/>
  <c r="D305" i="1" l="1"/>
  <c r="CQ305" i="1"/>
  <c r="CS305" i="1" s="1"/>
  <c r="K767" i="1"/>
  <c r="H767" i="1"/>
  <c r="CR305" i="1"/>
  <c r="AN306" i="1" l="1"/>
  <c r="DC306" i="1" s="1"/>
  <c r="AR306" i="1"/>
  <c r="DG306" i="1" s="1"/>
  <c r="AQ306" i="1"/>
  <c r="DF306" i="1" s="1"/>
  <c r="AP306" i="1"/>
  <c r="DE306" i="1" s="1"/>
  <c r="AO306" i="1"/>
  <c r="DD306" i="1" s="1"/>
  <c r="AM306" i="1"/>
  <c r="DB306" i="1" s="1"/>
  <c r="AL306" i="1"/>
  <c r="DA306" i="1" s="1"/>
  <c r="Z306" i="1"/>
  <c r="CZ306" i="1" s="1"/>
  <c r="Y306" i="1"/>
  <c r="CY306" i="1" s="1"/>
  <c r="X306" i="1"/>
  <c r="CX306" i="1" s="1"/>
  <c r="W306" i="1"/>
  <c r="CW306" i="1" s="1"/>
  <c r="V306" i="1"/>
  <c r="CV306" i="1" s="1"/>
  <c r="U306" i="1"/>
  <c r="CU306" i="1" s="1"/>
  <c r="E305" i="1" s="1"/>
  <c r="CC306" i="1"/>
  <c r="CB306" i="1"/>
  <c r="CA306" i="1"/>
  <c r="BZ306" i="1"/>
  <c r="BY306" i="1"/>
  <c r="BX306" i="1"/>
  <c r="BW306" i="1"/>
  <c r="BJ306" i="1"/>
  <c r="BI306" i="1"/>
  <c r="BH306" i="1"/>
  <c r="BG306" i="1"/>
  <c r="BF306" i="1"/>
  <c r="BE306" i="1"/>
  <c r="K768" i="1"/>
  <c r="H768" i="1"/>
  <c r="AC306" i="1"/>
  <c r="AB306" i="1"/>
  <c r="AE306" i="1"/>
  <c r="C305" i="1"/>
  <c r="K769" i="1" l="1"/>
  <c r="H769" i="1"/>
  <c r="AD306" i="1"/>
  <c r="AA306" i="1"/>
  <c r="AI306" i="1" s="1"/>
  <c r="B305" i="1"/>
  <c r="CP306" i="1" l="1"/>
  <c r="AJ306" i="1"/>
  <c r="K770" i="1"/>
  <c r="H770" i="1"/>
  <c r="D306" i="1" l="1"/>
  <c r="CQ306" i="1"/>
  <c r="K771" i="1"/>
  <c r="H771" i="1"/>
  <c r="CR306" i="1"/>
  <c r="CS306" i="1"/>
  <c r="AN307" i="1" l="1"/>
  <c r="DC307" i="1" s="1"/>
  <c r="AR307" i="1"/>
  <c r="DG307" i="1" s="1"/>
  <c r="AQ307" i="1"/>
  <c r="DF307" i="1" s="1"/>
  <c r="AP307" i="1"/>
  <c r="DE307" i="1" s="1"/>
  <c r="AO307" i="1"/>
  <c r="DD307" i="1" s="1"/>
  <c r="AM307" i="1"/>
  <c r="DB307" i="1" s="1"/>
  <c r="AL307" i="1"/>
  <c r="DA307" i="1" s="1"/>
  <c r="Z307" i="1"/>
  <c r="CZ307" i="1" s="1"/>
  <c r="Y307" i="1"/>
  <c r="CY307" i="1" s="1"/>
  <c r="X307" i="1"/>
  <c r="CX307" i="1" s="1"/>
  <c r="W307" i="1"/>
  <c r="CW307" i="1" s="1"/>
  <c r="V307" i="1"/>
  <c r="CV307" i="1" s="1"/>
  <c r="U307" i="1"/>
  <c r="CU307" i="1" s="1"/>
  <c r="E306" i="1" s="1"/>
  <c r="CC307" i="1"/>
  <c r="CB307" i="1"/>
  <c r="CA307" i="1"/>
  <c r="BZ307" i="1"/>
  <c r="BY307" i="1"/>
  <c r="BX307" i="1"/>
  <c r="BW307" i="1"/>
  <c r="BJ307" i="1"/>
  <c r="BI307" i="1"/>
  <c r="BH307" i="1"/>
  <c r="BG307" i="1"/>
  <c r="BF307" i="1"/>
  <c r="BE307" i="1"/>
  <c r="K772" i="1"/>
  <c r="H772" i="1"/>
  <c r="AC307" i="1"/>
  <c r="C306" i="1"/>
  <c r="K773" i="1" l="1"/>
  <c r="H773" i="1"/>
  <c r="AD307" i="1"/>
  <c r="AB307" i="1"/>
  <c r="AE307" i="1"/>
  <c r="AA307" i="1"/>
  <c r="AI307" i="1" s="1"/>
  <c r="B306" i="1"/>
  <c r="CP307" i="1" l="1"/>
  <c r="AJ307" i="1"/>
  <c r="K774" i="1"/>
  <c r="H774" i="1"/>
  <c r="D307" i="1" l="1"/>
  <c r="CQ307" i="1"/>
  <c r="K775" i="1"/>
  <c r="H775" i="1"/>
  <c r="CS307" i="1"/>
  <c r="CR307" i="1"/>
  <c r="AN308" i="1" l="1"/>
  <c r="DC308" i="1" s="1"/>
  <c r="AR308" i="1"/>
  <c r="DG308" i="1" s="1"/>
  <c r="AQ308" i="1"/>
  <c r="DF308" i="1" s="1"/>
  <c r="AP308" i="1"/>
  <c r="DE308" i="1" s="1"/>
  <c r="AO308" i="1"/>
  <c r="DD308" i="1" s="1"/>
  <c r="AM308" i="1"/>
  <c r="DB308" i="1" s="1"/>
  <c r="AL308" i="1"/>
  <c r="DA308" i="1" s="1"/>
  <c r="Z308" i="1"/>
  <c r="CZ308" i="1" s="1"/>
  <c r="Y308" i="1"/>
  <c r="CY308" i="1" s="1"/>
  <c r="X308" i="1"/>
  <c r="CX308" i="1" s="1"/>
  <c r="W308" i="1"/>
  <c r="CW308" i="1" s="1"/>
  <c r="V308" i="1"/>
  <c r="CV308" i="1" s="1"/>
  <c r="U308" i="1"/>
  <c r="CU308" i="1" s="1"/>
  <c r="E307" i="1" s="1"/>
  <c r="CC308" i="1"/>
  <c r="CB308" i="1"/>
  <c r="CA308" i="1"/>
  <c r="BZ308" i="1"/>
  <c r="BY308" i="1"/>
  <c r="BX308" i="1"/>
  <c r="BW308" i="1"/>
  <c r="BJ308" i="1"/>
  <c r="BI308" i="1"/>
  <c r="BH308" i="1"/>
  <c r="BG308" i="1"/>
  <c r="BF308" i="1"/>
  <c r="BE308" i="1"/>
  <c r="K776" i="1"/>
  <c r="H776" i="1"/>
  <c r="AC308" i="1"/>
  <c r="AB308" i="1"/>
  <c r="AE308" i="1"/>
  <c r="C307" i="1"/>
  <c r="K777" i="1" l="1"/>
  <c r="H777" i="1"/>
  <c r="AD308" i="1"/>
  <c r="AA308" i="1"/>
  <c r="AI308" i="1" s="1"/>
  <c r="B307" i="1"/>
  <c r="CP308" i="1" l="1"/>
  <c r="AJ308" i="1"/>
  <c r="K778" i="1"/>
  <c r="H778" i="1"/>
  <c r="D308" i="1" l="1"/>
  <c r="CQ308" i="1"/>
  <c r="K779" i="1"/>
  <c r="H779" i="1"/>
  <c r="CR308" i="1"/>
  <c r="K780" i="1" l="1"/>
  <c r="H780" i="1"/>
  <c r="CS308" i="1"/>
  <c r="AN309" i="1" s="1"/>
  <c r="DC309" i="1" s="1"/>
  <c r="BE309" i="1" l="1"/>
  <c r="BF309" i="1"/>
  <c r="BG309" i="1"/>
  <c r="BH309" i="1"/>
  <c r="BI309" i="1"/>
  <c r="BJ309" i="1"/>
  <c r="BW309" i="1"/>
  <c r="BX309" i="1"/>
  <c r="BY309" i="1"/>
  <c r="BZ309" i="1"/>
  <c r="CA309" i="1"/>
  <c r="CB309" i="1"/>
  <c r="CC309" i="1"/>
  <c r="U309" i="1"/>
  <c r="CU309" i="1" s="1"/>
  <c r="V309" i="1"/>
  <c r="CV309" i="1" s="1"/>
  <c r="W309" i="1"/>
  <c r="CW309" i="1" s="1"/>
  <c r="X309" i="1"/>
  <c r="CX309" i="1" s="1"/>
  <c r="Y309" i="1"/>
  <c r="CY309" i="1" s="1"/>
  <c r="Z309" i="1"/>
  <c r="CZ309" i="1" s="1"/>
  <c r="AL309" i="1"/>
  <c r="DA309" i="1" s="1"/>
  <c r="AM309" i="1"/>
  <c r="DB309" i="1" s="1"/>
  <c r="AO309" i="1"/>
  <c r="DD309" i="1" s="1"/>
  <c r="AP309" i="1"/>
  <c r="DE309" i="1" s="1"/>
  <c r="AQ309" i="1"/>
  <c r="DF309" i="1" s="1"/>
  <c r="AR309" i="1"/>
  <c r="DG309" i="1" s="1"/>
  <c r="K781" i="1"/>
  <c r="H781" i="1"/>
  <c r="AE309" i="1"/>
  <c r="C308" i="1"/>
  <c r="E308" i="1" l="1"/>
  <c r="K782" i="1"/>
  <c r="H782" i="1"/>
  <c r="B308" i="1"/>
  <c r="AA309" i="1"/>
  <c r="AB309" i="1"/>
  <c r="AC309" i="1"/>
  <c r="AD309" i="1"/>
  <c r="AI309" i="1" l="1"/>
  <c r="K783" i="1"/>
  <c r="H783" i="1"/>
  <c r="CP309" i="1" l="1"/>
  <c r="AJ309" i="1"/>
  <c r="K784" i="1"/>
  <c r="H784" i="1"/>
  <c r="D309" i="1" l="1"/>
  <c r="CQ309" i="1"/>
  <c r="CS309" i="1" s="1"/>
  <c r="K785" i="1"/>
  <c r="H785" i="1"/>
  <c r="CR309" i="1"/>
  <c r="AN310" i="1" l="1"/>
  <c r="DC310" i="1" s="1"/>
  <c r="AR310" i="1"/>
  <c r="DG310" i="1" s="1"/>
  <c r="AQ310" i="1"/>
  <c r="DF310" i="1" s="1"/>
  <c r="AP310" i="1"/>
  <c r="DE310" i="1" s="1"/>
  <c r="AO310" i="1"/>
  <c r="DD310" i="1" s="1"/>
  <c r="AM310" i="1"/>
  <c r="DB310" i="1" s="1"/>
  <c r="AL310" i="1"/>
  <c r="DA310" i="1" s="1"/>
  <c r="Z310" i="1"/>
  <c r="CZ310" i="1" s="1"/>
  <c r="Y310" i="1"/>
  <c r="CY310" i="1" s="1"/>
  <c r="X310" i="1"/>
  <c r="CX310" i="1" s="1"/>
  <c r="W310" i="1"/>
  <c r="CW310" i="1" s="1"/>
  <c r="V310" i="1"/>
  <c r="CV310" i="1" s="1"/>
  <c r="U310" i="1"/>
  <c r="CU310" i="1" s="1"/>
  <c r="E309" i="1" s="1"/>
  <c r="CC310" i="1"/>
  <c r="CB310" i="1"/>
  <c r="CA310" i="1"/>
  <c r="BZ310" i="1"/>
  <c r="BY310" i="1"/>
  <c r="BX310" i="1"/>
  <c r="BW310" i="1"/>
  <c r="BJ310" i="1"/>
  <c r="BI310" i="1"/>
  <c r="BH310" i="1"/>
  <c r="BG310" i="1"/>
  <c r="BF310" i="1"/>
  <c r="BE310" i="1"/>
  <c r="K786" i="1"/>
  <c r="H786" i="1"/>
  <c r="AC310" i="1"/>
  <c r="AB310" i="1"/>
  <c r="AE310" i="1"/>
  <c r="C309" i="1"/>
  <c r="K787" i="1" l="1"/>
  <c r="H787" i="1"/>
  <c r="AA310" i="1"/>
  <c r="B309" i="1"/>
  <c r="AD310" i="1"/>
  <c r="AI310" i="1" l="1"/>
  <c r="K788" i="1"/>
  <c r="H788" i="1"/>
  <c r="CP310" i="1" l="1"/>
  <c r="AJ310" i="1"/>
  <c r="K789" i="1"/>
  <c r="H789" i="1"/>
  <c r="D310" i="1" l="1"/>
  <c r="CQ310" i="1"/>
  <c r="CR310" i="1" s="1"/>
  <c r="K790" i="1"/>
  <c r="H790" i="1"/>
  <c r="CS310" i="1"/>
  <c r="AN311" i="1" l="1"/>
  <c r="DC311" i="1" s="1"/>
  <c r="AR311" i="1"/>
  <c r="DG311" i="1" s="1"/>
  <c r="AQ311" i="1"/>
  <c r="DF311" i="1" s="1"/>
  <c r="AP311" i="1"/>
  <c r="DE311" i="1" s="1"/>
  <c r="AO311" i="1"/>
  <c r="DD311" i="1" s="1"/>
  <c r="AM311" i="1"/>
  <c r="DB311" i="1" s="1"/>
  <c r="AL311" i="1"/>
  <c r="DA311" i="1" s="1"/>
  <c r="Z311" i="1"/>
  <c r="CZ311" i="1" s="1"/>
  <c r="Y311" i="1"/>
  <c r="X311" i="1"/>
  <c r="W311" i="1"/>
  <c r="V311" i="1"/>
  <c r="U311" i="1"/>
  <c r="CC311" i="1"/>
  <c r="CB311" i="1"/>
  <c r="CA311" i="1"/>
  <c r="BZ311" i="1"/>
  <c r="BY311" i="1"/>
  <c r="BX311" i="1"/>
  <c r="BW311" i="1"/>
  <c r="BJ311" i="1"/>
  <c r="BI311" i="1"/>
  <c r="BH311" i="1"/>
  <c r="BG311" i="1"/>
  <c r="BF311" i="1"/>
  <c r="BE311" i="1"/>
  <c r="K791" i="1"/>
  <c r="H791" i="1"/>
  <c r="AE311" i="1"/>
  <c r="C310" i="1"/>
  <c r="K792" i="1" l="1"/>
  <c r="H792" i="1"/>
  <c r="AC311" i="1"/>
  <c r="AD311" i="1"/>
  <c r="B310" i="1"/>
  <c r="AA311" i="1"/>
  <c r="AB311" i="1"/>
  <c r="AI311" i="1" l="1"/>
  <c r="K793" i="1"/>
  <c r="H793" i="1"/>
  <c r="CP311" i="1" l="1"/>
  <c r="AJ311" i="1"/>
  <c r="K794" i="1"/>
  <c r="H794" i="1"/>
  <c r="D311" i="1" l="1"/>
  <c r="CQ311" i="1"/>
  <c r="K795" i="1"/>
  <c r="H795" i="1"/>
  <c r="AC312" i="1"/>
  <c r="AB312" i="1"/>
  <c r="AE312" i="1"/>
  <c r="CR311" i="1" l="1"/>
  <c r="CS311" i="1"/>
  <c r="K796" i="1"/>
  <c r="H796" i="1"/>
  <c r="AA312" i="1"/>
  <c r="AD312" i="1"/>
  <c r="AI312" i="1" l="1"/>
  <c r="AN312" i="1"/>
  <c r="AR312" i="1"/>
  <c r="AQ312" i="1"/>
  <c r="AP312" i="1"/>
  <c r="AO312" i="1"/>
  <c r="AM312" i="1"/>
  <c r="AL312" i="1"/>
  <c r="Z312" i="1"/>
  <c r="CZ312" i="1" s="1"/>
  <c r="Y312" i="1"/>
  <c r="X312" i="1"/>
  <c r="W312" i="1"/>
  <c r="V312" i="1"/>
  <c r="U312" i="1"/>
  <c r="CC312" i="1"/>
  <c r="CB312" i="1"/>
  <c r="CA312" i="1"/>
  <c r="BZ312" i="1"/>
  <c r="BY312" i="1"/>
  <c r="BX312" i="1"/>
  <c r="BW312" i="1"/>
  <c r="BJ312" i="1"/>
  <c r="BI312" i="1"/>
  <c r="BH312" i="1"/>
  <c r="BG312" i="1"/>
  <c r="BF312" i="1"/>
  <c r="BE312" i="1"/>
  <c r="C311" i="1"/>
  <c r="K797" i="1"/>
  <c r="H797" i="1"/>
  <c r="CP312" i="1" l="1"/>
  <c r="AJ312" i="1"/>
  <c r="B311" i="1"/>
  <c r="K798" i="1"/>
  <c r="H798" i="1"/>
  <c r="D312" i="1" l="1"/>
  <c r="CQ312" i="1"/>
  <c r="K799" i="1"/>
  <c r="H799" i="1"/>
  <c r="AC313" i="1"/>
  <c r="CS312" i="1" l="1"/>
  <c r="CR312" i="1"/>
  <c r="K800" i="1"/>
  <c r="H800" i="1"/>
  <c r="AD313" i="1"/>
  <c r="AB313" i="1"/>
  <c r="AA313" i="1"/>
  <c r="AE313" i="1"/>
  <c r="AI313" i="1" l="1"/>
  <c r="AN313" i="1"/>
  <c r="AR313" i="1"/>
  <c r="AQ313" i="1"/>
  <c r="AP313" i="1"/>
  <c r="AO313" i="1"/>
  <c r="AM313" i="1"/>
  <c r="AL313" i="1"/>
  <c r="Z313" i="1"/>
  <c r="CZ313" i="1" s="1"/>
  <c r="Y313" i="1"/>
  <c r="CY313" i="1" s="1"/>
  <c r="X313" i="1"/>
  <c r="CX313" i="1" s="1"/>
  <c r="W313" i="1"/>
  <c r="CW313" i="1" s="1"/>
  <c r="V313" i="1"/>
  <c r="CV313" i="1" s="1"/>
  <c r="U313" i="1"/>
  <c r="CC313" i="1"/>
  <c r="CB313" i="1"/>
  <c r="CA313" i="1"/>
  <c r="BZ313" i="1"/>
  <c r="BY313" i="1"/>
  <c r="BX313" i="1"/>
  <c r="BW313" i="1"/>
  <c r="BJ313" i="1"/>
  <c r="BI313" i="1"/>
  <c r="BH313" i="1"/>
  <c r="BG313" i="1"/>
  <c r="BF313" i="1"/>
  <c r="BE313" i="1"/>
  <c r="C312" i="1"/>
  <c r="K801" i="1"/>
  <c r="H801" i="1"/>
  <c r="CP313" i="1" l="1"/>
  <c r="AJ313" i="1"/>
  <c r="CU313" i="1"/>
  <c r="B312" i="1"/>
  <c r="K802" i="1"/>
  <c r="H802" i="1"/>
  <c r="D313" i="1" l="1"/>
  <c r="CQ313" i="1"/>
  <c r="K803" i="1"/>
  <c r="H803" i="1"/>
  <c r="CS313" i="1"/>
  <c r="CR313" i="1"/>
  <c r="AN314" i="1" l="1"/>
  <c r="AR314" i="1"/>
  <c r="AQ314" i="1"/>
  <c r="AP314" i="1"/>
  <c r="AO314" i="1"/>
  <c r="AM314" i="1"/>
  <c r="AL314" i="1"/>
  <c r="Z314" i="1"/>
  <c r="CZ314" i="1" s="1"/>
  <c r="Y314" i="1"/>
  <c r="X314" i="1"/>
  <c r="W314" i="1"/>
  <c r="V314" i="1"/>
  <c r="U314" i="1"/>
  <c r="CC314" i="1"/>
  <c r="CB314" i="1"/>
  <c r="CA314" i="1"/>
  <c r="BZ314" i="1"/>
  <c r="BY314" i="1"/>
  <c r="BX314" i="1"/>
  <c r="BW314" i="1"/>
  <c r="BJ314" i="1"/>
  <c r="BI314" i="1"/>
  <c r="BH314" i="1"/>
  <c r="BG314" i="1"/>
  <c r="BF314" i="1"/>
  <c r="BE314" i="1"/>
  <c r="K804" i="1"/>
  <c r="H804" i="1"/>
  <c r="AD314" i="1"/>
  <c r="AC314" i="1"/>
  <c r="AB314" i="1"/>
  <c r="AE314" i="1"/>
  <c r="C313" i="1"/>
  <c r="K805" i="1" l="1"/>
  <c r="H805" i="1"/>
  <c r="AA314" i="1"/>
  <c r="AI314" i="1" s="1"/>
  <c r="B313" i="1"/>
  <c r="CP314" i="1" l="1"/>
  <c r="AJ314" i="1"/>
  <c r="K806" i="1"/>
  <c r="H806" i="1"/>
  <c r="D314" i="1" l="1"/>
  <c r="CQ314" i="1"/>
  <c r="K807" i="1"/>
  <c r="H807" i="1"/>
  <c r="CS314" i="1"/>
  <c r="K808" i="1" l="1"/>
  <c r="H808" i="1"/>
  <c r="CR314" i="1"/>
  <c r="AN315" i="1" l="1"/>
  <c r="AR315" i="1"/>
  <c r="AQ315" i="1"/>
  <c r="AP315" i="1"/>
  <c r="AO315" i="1"/>
  <c r="AM315" i="1"/>
  <c r="AL315" i="1"/>
  <c r="Z315" i="1"/>
  <c r="CZ315" i="1" s="1"/>
  <c r="Y315" i="1"/>
  <c r="X315" i="1"/>
  <c r="W315" i="1"/>
  <c r="V315" i="1"/>
  <c r="U315" i="1"/>
  <c r="CC315" i="1"/>
  <c r="CB315" i="1"/>
  <c r="CA315" i="1"/>
  <c r="BZ315" i="1"/>
  <c r="BY315" i="1"/>
  <c r="BX315" i="1"/>
  <c r="BW315" i="1"/>
  <c r="BJ315" i="1"/>
  <c r="BI315" i="1"/>
  <c r="BH315" i="1"/>
  <c r="BG315" i="1"/>
  <c r="BF315" i="1"/>
  <c r="BE315" i="1"/>
  <c r="K809" i="1"/>
  <c r="H809" i="1"/>
  <c r="AC315" i="1"/>
  <c r="C314" i="1"/>
  <c r="K810" i="1" l="1"/>
  <c r="H810" i="1"/>
  <c r="AD315" i="1"/>
  <c r="AA315" i="1"/>
  <c r="B314" i="1"/>
  <c r="AB315" i="1"/>
  <c r="AE315" i="1"/>
  <c r="AI315" i="1" l="1"/>
  <c r="K811" i="1"/>
  <c r="H811" i="1"/>
  <c r="CP315" i="1" l="1"/>
  <c r="AJ315" i="1"/>
  <c r="K812" i="1"/>
  <c r="H812" i="1"/>
  <c r="D315" i="1" l="1"/>
  <c r="CQ315" i="1"/>
  <c r="K813" i="1"/>
  <c r="H813" i="1"/>
  <c r="AC316" i="1"/>
  <c r="AB316" i="1"/>
  <c r="AE316" i="1"/>
  <c r="CR315" i="1" l="1"/>
  <c r="CS315" i="1"/>
  <c r="K814" i="1"/>
  <c r="H814" i="1"/>
  <c r="AD316" i="1"/>
  <c r="AA316" i="1"/>
  <c r="AI316" i="1" s="1"/>
  <c r="CP316" i="1" l="1"/>
  <c r="AJ316" i="1"/>
  <c r="AN316" i="1"/>
  <c r="DC316" i="1" s="1"/>
  <c r="AR316" i="1"/>
  <c r="DG316" i="1" s="1"/>
  <c r="AQ316" i="1"/>
  <c r="DF316" i="1" s="1"/>
  <c r="AP316" i="1"/>
  <c r="DE316" i="1" s="1"/>
  <c r="AO316" i="1"/>
  <c r="DD316" i="1" s="1"/>
  <c r="AM316" i="1"/>
  <c r="DB316" i="1" s="1"/>
  <c r="AL316" i="1"/>
  <c r="DA316" i="1" s="1"/>
  <c r="Z316" i="1"/>
  <c r="CZ316" i="1" s="1"/>
  <c r="Y316" i="1"/>
  <c r="X316" i="1"/>
  <c r="W316" i="1"/>
  <c r="V316" i="1"/>
  <c r="U316" i="1"/>
  <c r="CC316" i="1"/>
  <c r="CB316" i="1"/>
  <c r="CA316" i="1"/>
  <c r="BZ316" i="1"/>
  <c r="BY316" i="1"/>
  <c r="BX316" i="1"/>
  <c r="BW316" i="1"/>
  <c r="BJ316" i="1"/>
  <c r="BI316" i="1"/>
  <c r="BH316" i="1"/>
  <c r="BG316" i="1"/>
  <c r="BF316" i="1"/>
  <c r="BE316" i="1"/>
  <c r="C315" i="1"/>
  <c r="K815" i="1"/>
  <c r="H815" i="1"/>
  <c r="D316" i="1" l="1"/>
  <c r="CQ316" i="1"/>
  <c r="B315" i="1"/>
  <c r="K816" i="1"/>
  <c r="H816" i="1"/>
  <c r="CR316" i="1"/>
  <c r="CS316" i="1"/>
  <c r="AN317" i="1" l="1"/>
  <c r="AR317" i="1"/>
  <c r="AQ317" i="1"/>
  <c r="AP317" i="1"/>
  <c r="AO317" i="1"/>
  <c r="AM317" i="1"/>
  <c r="AL317" i="1"/>
  <c r="Z317" i="1"/>
  <c r="CZ317" i="1" s="1"/>
  <c r="Y317" i="1"/>
  <c r="X317" i="1"/>
  <c r="W317" i="1"/>
  <c r="V317" i="1"/>
  <c r="U317" i="1"/>
  <c r="CC317" i="1"/>
  <c r="CB317" i="1"/>
  <c r="CA317" i="1"/>
  <c r="BZ317" i="1"/>
  <c r="BY317" i="1"/>
  <c r="BX317" i="1"/>
  <c r="BW317" i="1"/>
  <c r="BJ317" i="1"/>
  <c r="BI317" i="1"/>
  <c r="BH317" i="1"/>
  <c r="BG317" i="1"/>
  <c r="BF317" i="1"/>
  <c r="BE317" i="1"/>
  <c r="K817" i="1"/>
  <c r="H817" i="1"/>
  <c r="AC317" i="1"/>
  <c r="C316" i="1"/>
  <c r="K818" i="1" l="1"/>
  <c r="H818" i="1"/>
  <c r="AA317" i="1"/>
  <c r="B316" i="1"/>
  <c r="AD317" i="1"/>
  <c r="AB317" i="1"/>
  <c r="AE317" i="1"/>
  <c r="AI317" i="1" l="1"/>
  <c r="K819" i="1"/>
  <c r="H819" i="1"/>
  <c r="CP317" i="1" l="1"/>
  <c r="AJ317" i="1"/>
  <c r="K820" i="1"/>
  <c r="H820" i="1"/>
  <c r="D317" i="1" l="1"/>
  <c r="CQ317" i="1"/>
  <c r="CR317" i="1" s="1"/>
  <c r="K821" i="1"/>
  <c r="H821" i="1"/>
  <c r="CS317" i="1"/>
  <c r="AN318" i="1" l="1"/>
  <c r="AR318" i="1"/>
  <c r="AQ318" i="1"/>
  <c r="AP318" i="1"/>
  <c r="AO318" i="1"/>
  <c r="AM318" i="1"/>
  <c r="AL318" i="1"/>
  <c r="Z318" i="1"/>
  <c r="CZ318" i="1" s="1"/>
  <c r="Y318" i="1"/>
  <c r="X318" i="1"/>
  <c r="W318" i="1"/>
  <c r="V318" i="1"/>
  <c r="U318" i="1"/>
  <c r="CC318" i="1"/>
  <c r="CB318" i="1"/>
  <c r="CA318" i="1"/>
  <c r="BZ318" i="1"/>
  <c r="BY318" i="1"/>
  <c r="BX318" i="1"/>
  <c r="BW318" i="1"/>
  <c r="BJ318" i="1"/>
  <c r="BI318" i="1"/>
  <c r="BH318" i="1"/>
  <c r="BG318" i="1"/>
  <c r="BF318" i="1"/>
  <c r="BE318" i="1"/>
  <c r="K822" i="1"/>
  <c r="H822" i="1"/>
  <c r="AD318" i="1"/>
  <c r="C317" i="1"/>
  <c r="K823" i="1" l="1"/>
  <c r="H823" i="1"/>
  <c r="AC318" i="1"/>
  <c r="B317" i="1"/>
  <c r="AB318" i="1"/>
  <c r="AE318" i="1"/>
  <c r="AA318" i="1"/>
  <c r="AI318" i="1" s="1"/>
  <c r="CP318" i="1" l="1"/>
  <c r="AJ318" i="1"/>
  <c r="K824" i="1"/>
  <c r="H824" i="1"/>
  <c r="D318" i="1" l="1"/>
  <c r="CQ318" i="1"/>
  <c r="K825" i="1"/>
  <c r="H825" i="1"/>
  <c r="CS318" i="1"/>
  <c r="CR318" i="1"/>
  <c r="AN319" i="1" l="1"/>
  <c r="AR319" i="1"/>
  <c r="AQ319" i="1"/>
  <c r="AP319" i="1"/>
  <c r="AO319" i="1"/>
  <c r="AM319" i="1"/>
  <c r="AL319" i="1"/>
  <c r="Z319" i="1"/>
  <c r="CZ319" i="1" s="1"/>
  <c r="Y319" i="1"/>
  <c r="X319" i="1"/>
  <c r="W319" i="1"/>
  <c r="V319" i="1"/>
  <c r="U319" i="1"/>
  <c r="CC319" i="1"/>
  <c r="CB319" i="1"/>
  <c r="CA319" i="1"/>
  <c r="BZ319" i="1"/>
  <c r="BY319" i="1"/>
  <c r="BX319" i="1"/>
  <c r="BW319" i="1"/>
  <c r="BJ319" i="1"/>
  <c r="BI319" i="1"/>
  <c r="BH319" i="1"/>
  <c r="BG319" i="1"/>
  <c r="BF319" i="1"/>
  <c r="BE319" i="1"/>
  <c r="K826" i="1"/>
  <c r="H826" i="1"/>
  <c r="AC319" i="1"/>
  <c r="C318" i="1"/>
  <c r="K827" i="1" l="1"/>
  <c r="H827" i="1"/>
  <c r="AD319" i="1"/>
  <c r="AA319" i="1"/>
  <c r="B318" i="1"/>
  <c r="AB319" i="1"/>
  <c r="AE319" i="1"/>
  <c r="AI319" i="1" l="1"/>
  <c r="K828" i="1"/>
  <c r="H828" i="1"/>
  <c r="CP319" i="1" l="1"/>
  <c r="AJ319" i="1"/>
  <c r="K829" i="1"/>
  <c r="H829" i="1"/>
  <c r="D319" i="1" l="1"/>
  <c r="CQ319" i="1"/>
  <c r="CR319" i="1" s="1"/>
  <c r="K830" i="1"/>
  <c r="H830" i="1"/>
  <c r="CS319" i="1"/>
  <c r="AN320" i="1" l="1"/>
  <c r="AR320" i="1"/>
  <c r="AQ320" i="1"/>
  <c r="AP320" i="1"/>
  <c r="AO320" i="1"/>
  <c r="AM320" i="1"/>
  <c r="AL320" i="1"/>
  <c r="Z320" i="1"/>
  <c r="CZ320" i="1" s="1"/>
  <c r="Y320" i="1"/>
  <c r="CY320" i="1" s="1"/>
  <c r="X320" i="1"/>
  <c r="W320" i="1"/>
  <c r="V320" i="1"/>
  <c r="U320" i="1"/>
  <c r="CC320" i="1"/>
  <c r="CB320" i="1"/>
  <c r="CA320" i="1"/>
  <c r="BZ320" i="1"/>
  <c r="BY320" i="1"/>
  <c r="BX320" i="1"/>
  <c r="BW320" i="1"/>
  <c r="BJ320" i="1"/>
  <c r="BI320" i="1"/>
  <c r="BH320" i="1"/>
  <c r="BG320" i="1"/>
  <c r="BF320" i="1"/>
  <c r="BE320" i="1"/>
  <c r="K831" i="1"/>
  <c r="H831" i="1"/>
  <c r="C319" i="1"/>
  <c r="AD320" i="1"/>
  <c r="K832" i="1" l="1"/>
  <c r="H832" i="1"/>
  <c r="AA320" i="1"/>
  <c r="AC320" i="1"/>
  <c r="AB320" i="1"/>
  <c r="B319" i="1"/>
  <c r="AE320" i="1"/>
  <c r="AI320" i="1" l="1"/>
  <c r="K833" i="1"/>
  <c r="H833" i="1"/>
  <c r="CP320" i="1" l="1"/>
  <c r="AJ320" i="1"/>
  <c r="K834" i="1"/>
  <c r="H834" i="1"/>
  <c r="D320" i="1" l="1"/>
  <c r="CQ320" i="1"/>
  <c r="CR320" i="1" s="1"/>
  <c r="K835" i="1"/>
  <c r="H835" i="1"/>
  <c r="CS320" i="1"/>
  <c r="C320" i="1" s="1"/>
  <c r="AC321" i="1"/>
  <c r="AE321" i="1"/>
  <c r="AD321" i="1"/>
  <c r="AA321" i="1"/>
  <c r="AN321" i="1" l="1"/>
  <c r="AR321" i="1"/>
  <c r="AQ321" i="1"/>
  <c r="AP321" i="1"/>
  <c r="AO321" i="1"/>
  <c r="AM321" i="1"/>
  <c r="AL321" i="1"/>
  <c r="Z321" i="1"/>
  <c r="CZ321" i="1" s="1"/>
  <c r="Y321" i="1"/>
  <c r="CY321" i="1" s="1"/>
  <c r="X321" i="1"/>
  <c r="W321" i="1"/>
  <c r="V321" i="1"/>
  <c r="U321" i="1"/>
  <c r="CC321" i="1"/>
  <c r="CB321" i="1"/>
  <c r="CA321" i="1"/>
  <c r="BZ321" i="1"/>
  <c r="BY321" i="1"/>
  <c r="BX321" i="1"/>
  <c r="BW321" i="1"/>
  <c r="BJ321" i="1"/>
  <c r="BI321" i="1"/>
  <c r="BH321" i="1"/>
  <c r="BG321" i="1"/>
  <c r="BF321" i="1"/>
  <c r="BE321" i="1"/>
  <c r="K836" i="1"/>
  <c r="H836" i="1"/>
  <c r="B320" i="1"/>
  <c r="AB321" i="1"/>
  <c r="AI321" i="1" s="1"/>
  <c r="CP321" i="1" l="1"/>
  <c r="AJ321" i="1"/>
  <c r="K837" i="1"/>
  <c r="H837" i="1"/>
  <c r="D321" i="1" l="1"/>
  <c r="CQ321" i="1"/>
  <c r="K838" i="1"/>
  <c r="H838" i="1"/>
  <c r="CS321" i="1"/>
  <c r="K839" i="1" l="1"/>
  <c r="H839" i="1"/>
  <c r="CR321" i="1"/>
  <c r="AN322" i="1" l="1"/>
  <c r="DC322" i="1" s="1"/>
  <c r="AR322" i="1"/>
  <c r="DG322" i="1" s="1"/>
  <c r="AQ322" i="1"/>
  <c r="DF322" i="1" s="1"/>
  <c r="AP322" i="1"/>
  <c r="DE322" i="1" s="1"/>
  <c r="AO322" i="1"/>
  <c r="DD322" i="1" s="1"/>
  <c r="AM322" i="1"/>
  <c r="DB322" i="1" s="1"/>
  <c r="AL322" i="1"/>
  <c r="DA322" i="1" s="1"/>
  <c r="Z322" i="1"/>
  <c r="CZ322" i="1" s="1"/>
  <c r="Y322" i="1"/>
  <c r="CY322" i="1" s="1"/>
  <c r="X322" i="1"/>
  <c r="W322" i="1"/>
  <c r="V322" i="1"/>
  <c r="U322" i="1"/>
  <c r="CC322" i="1"/>
  <c r="CB322" i="1"/>
  <c r="CA322" i="1"/>
  <c r="BZ322" i="1"/>
  <c r="BY322" i="1"/>
  <c r="BX322" i="1"/>
  <c r="BW322" i="1"/>
  <c r="BJ322" i="1"/>
  <c r="BI322" i="1"/>
  <c r="BH322" i="1"/>
  <c r="BG322" i="1"/>
  <c r="BF322" i="1"/>
  <c r="BE322" i="1"/>
  <c r="K840" i="1"/>
  <c r="H840" i="1"/>
  <c r="AC322" i="1"/>
  <c r="AB322" i="1"/>
  <c r="AE322" i="1"/>
  <c r="C321" i="1"/>
  <c r="K841" i="1" l="1"/>
  <c r="H841" i="1"/>
  <c r="AD322" i="1"/>
  <c r="AA322" i="1"/>
  <c r="AI322" i="1" s="1"/>
  <c r="B321" i="1"/>
  <c r="CP322" i="1" l="1"/>
  <c r="AJ322" i="1"/>
  <c r="K842" i="1"/>
  <c r="H842" i="1"/>
  <c r="D322" i="1" l="1"/>
  <c r="CQ322" i="1"/>
  <c r="K843" i="1"/>
  <c r="H843" i="1"/>
  <c r="CS322" i="1"/>
  <c r="CR322" i="1"/>
  <c r="AN323" i="1" l="1"/>
  <c r="DC323" i="1" s="1"/>
  <c r="AR323" i="1"/>
  <c r="DG323" i="1" s="1"/>
  <c r="AQ323" i="1"/>
  <c r="DF323" i="1" s="1"/>
  <c r="AP323" i="1"/>
  <c r="DE323" i="1" s="1"/>
  <c r="AO323" i="1"/>
  <c r="DD323" i="1" s="1"/>
  <c r="AM323" i="1"/>
  <c r="DB323" i="1" s="1"/>
  <c r="AL323" i="1"/>
  <c r="DA323" i="1" s="1"/>
  <c r="Z323" i="1"/>
  <c r="CZ323" i="1" s="1"/>
  <c r="Y323" i="1"/>
  <c r="CY323" i="1" s="1"/>
  <c r="X323" i="1"/>
  <c r="W323" i="1"/>
  <c r="V323" i="1"/>
  <c r="U323" i="1"/>
  <c r="CC323" i="1"/>
  <c r="CB323" i="1"/>
  <c r="CA323" i="1"/>
  <c r="BZ323" i="1"/>
  <c r="BY323" i="1"/>
  <c r="BX323" i="1"/>
  <c r="BW323" i="1"/>
  <c r="BJ323" i="1"/>
  <c r="BI323" i="1"/>
  <c r="BH323" i="1"/>
  <c r="BG323" i="1"/>
  <c r="BF323" i="1"/>
  <c r="BE323" i="1"/>
  <c r="K844" i="1"/>
  <c r="H844" i="1"/>
  <c r="AC323" i="1"/>
  <c r="C322" i="1"/>
  <c r="K845" i="1" l="1"/>
  <c r="H845" i="1"/>
  <c r="AA323" i="1"/>
  <c r="B322" i="1"/>
  <c r="AE323" i="1"/>
  <c r="AD323" i="1"/>
  <c r="AB323" i="1"/>
  <c r="AI323" i="1" l="1"/>
  <c r="K846" i="1"/>
  <c r="H846" i="1"/>
  <c r="CP323" i="1" l="1"/>
  <c r="AJ323" i="1"/>
  <c r="K847" i="1"/>
  <c r="H847" i="1"/>
  <c r="D323" i="1" l="1"/>
  <c r="CQ323" i="1"/>
  <c r="CS323" i="1" s="1"/>
  <c r="K848" i="1"/>
  <c r="H848" i="1"/>
  <c r="CR323" i="1"/>
  <c r="AN324" i="1" l="1"/>
  <c r="DC324" i="1" s="1"/>
  <c r="AR324" i="1"/>
  <c r="DG324" i="1" s="1"/>
  <c r="AQ324" i="1"/>
  <c r="DF324" i="1" s="1"/>
  <c r="AP324" i="1"/>
  <c r="DE324" i="1" s="1"/>
  <c r="AO324" i="1"/>
  <c r="DD324" i="1" s="1"/>
  <c r="AM324" i="1"/>
  <c r="DB324" i="1" s="1"/>
  <c r="AL324" i="1"/>
  <c r="DA324" i="1" s="1"/>
  <c r="Z324" i="1"/>
  <c r="CZ324" i="1" s="1"/>
  <c r="Y324" i="1"/>
  <c r="CY324" i="1" s="1"/>
  <c r="X324" i="1"/>
  <c r="W324" i="1"/>
  <c r="V324" i="1"/>
  <c r="U324" i="1"/>
  <c r="CC324" i="1"/>
  <c r="CB324" i="1"/>
  <c r="CA324" i="1"/>
  <c r="BZ324" i="1"/>
  <c r="BY324" i="1"/>
  <c r="BX324" i="1"/>
  <c r="BW324" i="1"/>
  <c r="BJ324" i="1"/>
  <c r="BI324" i="1"/>
  <c r="BH324" i="1"/>
  <c r="BG324" i="1"/>
  <c r="BF324" i="1"/>
  <c r="BE324" i="1"/>
  <c r="K849" i="1"/>
  <c r="H849" i="1"/>
  <c r="AC324" i="1"/>
  <c r="AB324" i="1"/>
  <c r="AE324" i="1"/>
  <c r="C323" i="1"/>
  <c r="K850" i="1" l="1"/>
  <c r="H850" i="1"/>
  <c r="AA324" i="1"/>
  <c r="B323" i="1"/>
  <c r="AD324" i="1"/>
  <c r="AI324" i="1" l="1"/>
  <c r="K851" i="1"/>
  <c r="H851" i="1"/>
  <c r="CP324" i="1" l="1"/>
  <c r="AJ324" i="1"/>
  <c r="K852" i="1"/>
  <c r="H852" i="1"/>
  <c r="D324" i="1" l="1"/>
  <c r="CQ324" i="1"/>
  <c r="K853" i="1"/>
  <c r="H853" i="1"/>
  <c r="AC325" i="1"/>
  <c r="CR324" i="1" l="1"/>
  <c r="CS324" i="1"/>
  <c r="K854" i="1"/>
  <c r="H854" i="1"/>
  <c r="AE325" i="1"/>
  <c r="AD325" i="1"/>
  <c r="AB325" i="1"/>
  <c r="AA325" i="1"/>
  <c r="AI325" i="1" s="1"/>
  <c r="CP325" i="1" l="1"/>
  <c r="AJ325" i="1"/>
  <c r="AN325" i="1"/>
  <c r="DC325" i="1" s="1"/>
  <c r="AR325" i="1"/>
  <c r="DG325" i="1" s="1"/>
  <c r="AQ325" i="1"/>
  <c r="DF325" i="1" s="1"/>
  <c r="AP325" i="1"/>
  <c r="DE325" i="1" s="1"/>
  <c r="AO325" i="1"/>
  <c r="DD325" i="1" s="1"/>
  <c r="AM325" i="1"/>
  <c r="DB325" i="1" s="1"/>
  <c r="AL325" i="1"/>
  <c r="DA325" i="1" s="1"/>
  <c r="Z325" i="1"/>
  <c r="CZ325" i="1" s="1"/>
  <c r="Y325" i="1"/>
  <c r="CY325" i="1" s="1"/>
  <c r="X325" i="1"/>
  <c r="W325" i="1"/>
  <c r="V325" i="1"/>
  <c r="U325" i="1"/>
  <c r="CC325" i="1"/>
  <c r="CB325" i="1"/>
  <c r="CA325" i="1"/>
  <c r="BZ325" i="1"/>
  <c r="BY325" i="1"/>
  <c r="BX325" i="1"/>
  <c r="BW325" i="1"/>
  <c r="BJ325" i="1"/>
  <c r="BI325" i="1"/>
  <c r="BH325" i="1"/>
  <c r="BG325" i="1"/>
  <c r="BF325" i="1"/>
  <c r="BE325" i="1"/>
  <c r="C324" i="1"/>
  <c r="K855" i="1"/>
  <c r="H855" i="1"/>
  <c r="D325" i="1" l="1"/>
  <c r="CQ325" i="1"/>
  <c r="B324" i="1"/>
  <c r="K856" i="1"/>
  <c r="H856" i="1"/>
  <c r="K857" i="1" l="1"/>
  <c r="H857" i="1"/>
  <c r="CR325" i="1"/>
  <c r="CS325" i="1"/>
  <c r="AN326" i="1" l="1"/>
  <c r="AR326" i="1"/>
  <c r="AQ326" i="1"/>
  <c r="AP326" i="1"/>
  <c r="AO326" i="1"/>
  <c r="AM326" i="1"/>
  <c r="AL326" i="1"/>
  <c r="Z326" i="1"/>
  <c r="CZ326" i="1" s="1"/>
  <c r="Y326" i="1"/>
  <c r="CY326" i="1" s="1"/>
  <c r="X326" i="1"/>
  <c r="W326" i="1"/>
  <c r="V326" i="1"/>
  <c r="U326" i="1"/>
  <c r="CC326" i="1"/>
  <c r="CB326" i="1"/>
  <c r="CA326" i="1"/>
  <c r="BZ326" i="1"/>
  <c r="BY326" i="1"/>
  <c r="BX326" i="1"/>
  <c r="BW326" i="1"/>
  <c r="BJ326" i="1"/>
  <c r="BI326" i="1"/>
  <c r="BH326" i="1"/>
  <c r="BG326" i="1"/>
  <c r="BF326" i="1"/>
  <c r="BE326" i="1"/>
  <c r="K858" i="1"/>
  <c r="H858" i="1"/>
  <c r="C325" i="1"/>
  <c r="AB326" i="1"/>
  <c r="K859" i="1" l="1"/>
  <c r="H859" i="1"/>
  <c r="AA326" i="1"/>
  <c r="AD326" i="1"/>
  <c r="AE326" i="1"/>
  <c r="AC326" i="1"/>
  <c r="B325" i="1"/>
  <c r="AI326" i="1" l="1"/>
  <c r="K860" i="1"/>
  <c r="H860" i="1"/>
  <c r="CP326" i="1" l="1"/>
  <c r="AJ326" i="1"/>
  <c r="K861" i="1"/>
  <c r="H861" i="1"/>
  <c r="D326" i="1" l="1"/>
  <c r="CQ326" i="1"/>
  <c r="K862" i="1"/>
  <c r="H862" i="1"/>
  <c r="AC327" i="1"/>
  <c r="AB327" i="1"/>
  <c r="AA327" i="1"/>
  <c r="CS326" i="1" l="1"/>
  <c r="CR326" i="1"/>
  <c r="K863" i="1"/>
  <c r="H863" i="1"/>
  <c r="AD327" i="1"/>
  <c r="AI327" i="1" s="1"/>
  <c r="AE327" i="1"/>
  <c r="CP327" i="1" l="1"/>
  <c r="AJ327" i="1"/>
  <c r="AN327" i="1"/>
  <c r="AR327" i="1"/>
  <c r="AQ327" i="1"/>
  <c r="AP327" i="1"/>
  <c r="AO327" i="1"/>
  <c r="AM327" i="1"/>
  <c r="AL327" i="1"/>
  <c r="Z327" i="1"/>
  <c r="CZ327" i="1" s="1"/>
  <c r="Y327" i="1"/>
  <c r="CY327" i="1" s="1"/>
  <c r="X327" i="1"/>
  <c r="W327" i="1"/>
  <c r="V327" i="1"/>
  <c r="U327" i="1"/>
  <c r="CC327" i="1"/>
  <c r="CB327" i="1"/>
  <c r="CA327" i="1"/>
  <c r="BZ327" i="1"/>
  <c r="BY327" i="1"/>
  <c r="BX327" i="1"/>
  <c r="BW327" i="1"/>
  <c r="BJ327" i="1"/>
  <c r="BI327" i="1"/>
  <c r="BH327" i="1"/>
  <c r="BG327" i="1"/>
  <c r="BF327" i="1"/>
  <c r="BE327" i="1"/>
  <c r="C326" i="1"/>
  <c r="K864" i="1"/>
  <c r="H864" i="1"/>
  <c r="D327" i="1" l="1"/>
  <c r="CQ327" i="1"/>
  <c r="CS327" i="1" s="1"/>
  <c r="B326" i="1"/>
  <c r="K865" i="1"/>
  <c r="H865" i="1"/>
  <c r="CR327" i="1"/>
  <c r="AN328" i="1" l="1"/>
  <c r="DC328" i="1" s="1"/>
  <c r="AR328" i="1"/>
  <c r="DG328" i="1" s="1"/>
  <c r="AQ328" i="1"/>
  <c r="DF328" i="1" s="1"/>
  <c r="AP328" i="1"/>
  <c r="DE328" i="1" s="1"/>
  <c r="AO328" i="1"/>
  <c r="DD328" i="1" s="1"/>
  <c r="AM328" i="1"/>
  <c r="DB328" i="1" s="1"/>
  <c r="AL328" i="1"/>
  <c r="DA328" i="1" s="1"/>
  <c r="Z328" i="1"/>
  <c r="CZ328" i="1" s="1"/>
  <c r="Y328" i="1"/>
  <c r="CY328" i="1" s="1"/>
  <c r="X328" i="1"/>
  <c r="W328" i="1"/>
  <c r="V328" i="1"/>
  <c r="U328" i="1"/>
  <c r="CC328" i="1"/>
  <c r="CB328" i="1"/>
  <c r="CA328" i="1"/>
  <c r="BZ328" i="1"/>
  <c r="BY328" i="1"/>
  <c r="BX328" i="1"/>
  <c r="BW328" i="1"/>
  <c r="BJ328" i="1"/>
  <c r="BI328" i="1"/>
  <c r="BH328" i="1"/>
  <c r="BG328" i="1"/>
  <c r="BF328" i="1"/>
  <c r="BE328" i="1"/>
  <c r="K866" i="1"/>
  <c r="H866" i="1"/>
  <c r="AC328" i="1"/>
  <c r="AB328" i="1"/>
  <c r="AE328" i="1"/>
  <c r="C327" i="1"/>
  <c r="K867" i="1" l="1"/>
  <c r="H867" i="1"/>
  <c r="AD328" i="1"/>
  <c r="AA328" i="1"/>
  <c r="AI328" i="1" s="1"/>
  <c r="B327" i="1"/>
  <c r="CP328" i="1" l="1"/>
  <c r="AJ328" i="1"/>
  <c r="K868" i="1"/>
  <c r="H868" i="1"/>
  <c r="D328" i="1" l="1"/>
  <c r="CQ328" i="1"/>
  <c r="K869" i="1"/>
  <c r="H869" i="1"/>
  <c r="CR328" i="1"/>
  <c r="CS328" i="1"/>
  <c r="AN329" i="1" l="1"/>
  <c r="DC329" i="1" s="1"/>
  <c r="AR329" i="1"/>
  <c r="DG329" i="1" s="1"/>
  <c r="AQ329" i="1"/>
  <c r="DF329" i="1" s="1"/>
  <c r="AP329" i="1"/>
  <c r="DE329" i="1" s="1"/>
  <c r="AO329" i="1"/>
  <c r="DD329" i="1" s="1"/>
  <c r="AM329" i="1"/>
  <c r="DB329" i="1" s="1"/>
  <c r="AL329" i="1"/>
  <c r="DA329" i="1" s="1"/>
  <c r="Z329" i="1"/>
  <c r="CZ329" i="1" s="1"/>
  <c r="Y329" i="1"/>
  <c r="CY329" i="1" s="1"/>
  <c r="X329" i="1"/>
  <c r="W329" i="1"/>
  <c r="V329" i="1"/>
  <c r="U329" i="1"/>
  <c r="CC329" i="1"/>
  <c r="CB329" i="1"/>
  <c r="CA329" i="1"/>
  <c r="BZ329" i="1"/>
  <c r="BY329" i="1"/>
  <c r="BX329" i="1"/>
  <c r="BW329" i="1"/>
  <c r="BJ329" i="1"/>
  <c r="BI329" i="1"/>
  <c r="BH329" i="1"/>
  <c r="BG329" i="1"/>
  <c r="BF329" i="1"/>
  <c r="BE329" i="1"/>
  <c r="K870" i="1"/>
  <c r="H870" i="1"/>
  <c r="AC329" i="1"/>
  <c r="C328" i="1"/>
  <c r="K871" i="1" l="1"/>
  <c r="H871" i="1"/>
  <c r="AA329" i="1"/>
  <c r="B328" i="1"/>
  <c r="AD329" i="1"/>
  <c r="AB329" i="1"/>
  <c r="AE329" i="1"/>
  <c r="AI329" i="1" l="1"/>
  <c r="K872" i="1"/>
  <c r="H872" i="1"/>
  <c r="CP329" i="1" l="1"/>
  <c r="AJ329" i="1"/>
  <c r="K873" i="1"/>
  <c r="H873" i="1"/>
  <c r="D329" i="1" l="1"/>
  <c r="CQ329" i="1"/>
  <c r="CR329" i="1" s="1"/>
  <c r="K874" i="1"/>
  <c r="H874" i="1"/>
  <c r="CS329" i="1"/>
  <c r="AN330" i="1" l="1"/>
  <c r="DC330" i="1" s="1"/>
  <c r="AR330" i="1"/>
  <c r="DG330" i="1" s="1"/>
  <c r="AQ330" i="1"/>
  <c r="DF330" i="1" s="1"/>
  <c r="AP330" i="1"/>
  <c r="DE330" i="1" s="1"/>
  <c r="AO330" i="1"/>
  <c r="DD330" i="1" s="1"/>
  <c r="AM330" i="1"/>
  <c r="DB330" i="1" s="1"/>
  <c r="AL330" i="1"/>
  <c r="DA330" i="1" s="1"/>
  <c r="Z330" i="1"/>
  <c r="CZ330" i="1" s="1"/>
  <c r="Y330" i="1"/>
  <c r="CY330" i="1" s="1"/>
  <c r="X330" i="1"/>
  <c r="W330" i="1"/>
  <c r="V330" i="1"/>
  <c r="U330" i="1"/>
  <c r="CC330" i="1"/>
  <c r="CB330" i="1"/>
  <c r="CA330" i="1"/>
  <c r="BZ330" i="1"/>
  <c r="BY330" i="1"/>
  <c r="BX330" i="1"/>
  <c r="BW330" i="1"/>
  <c r="BJ330" i="1"/>
  <c r="BI330" i="1"/>
  <c r="BH330" i="1"/>
  <c r="BG330" i="1"/>
  <c r="BF330" i="1"/>
  <c r="BE330" i="1"/>
  <c r="K875" i="1"/>
  <c r="H875" i="1"/>
  <c r="AB330" i="1"/>
  <c r="AC330" i="1"/>
  <c r="AD330" i="1"/>
  <c r="C329" i="1"/>
  <c r="K876" i="1" l="1"/>
  <c r="H876" i="1"/>
  <c r="AE330" i="1"/>
  <c r="AA330" i="1"/>
  <c r="AI330" i="1" s="1"/>
  <c r="B329" i="1"/>
  <c r="CP330" i="1" l="1"/>
  <c r="AJ330" i="1"/>
  <c r="K877" i="1"/>
  <c r="H877" i="1"/>
  <c r="D330" i="1" l="1"/>
  <c r="CQ330" i="1"/>
  <c r="K878" i="1"/>
  <c r="H878" i="1"/>
  <c r="CR330" i="1"/>
  <c r="CS330" i="1"/>
  <c r="AN331" i="1" l="1"/>
  <c r="DC331" i="1" s="1"/>
  <c r="AR331" i="1"/>
  <c r="DG331" i="1" s="1"/>
  <c r="AQ331" i="1"/>
  <c r="DF331" i="1" s="1"/>
  <c r="AP331" i="1"/>
  <c r="DE331" i="1" s="1"/>
  <c r="AO331" i="1"/>
  <c r="DD331" i="1" s="1"/>
  <c r="AM331" i="1"/>
  <c r="DB331" i="1" s="1"/>
  <c r="AL331" i="1"/>
  <c r="DA331" i="1" s="1"/>
  <c r="Z331" i="1"/>
  <c r="CZ331" i="1" s="1"/>
  <c r="Y331" i="1"/>
  <c r="CY331" i="1" s="1"/>
  <c r="X331" i="1"/>
  <c r="W331" i="1"/>
  <c r="V331" i="1"/>
  <c r="U331" i="1"/>
  <c r="CC331" i="1"/>
  <c r="CB331" i="1"/>
  <c r="CA331" i="1"/>
  <c r="BZ331" i="1"/>
  <c r="BY331" i="1"/>
  <c r="BX331" i="1"/>
  <c r="BW331" i="1"/>
  <c r="BJ331" i="1"/>
  <c r="BI331" i="1"/>
  <c r="BH331" i="1"/>
  <c r="BG331" i="1"/>
  <c r="BF331" i="1"/>
  <c r="BE331" i="1"/>
  <c r="K879" i="1"/>
  <c r="H879" i="1"/>
  <c r="AC331" i="1"/>
  <c r="C330" i="1"/>
  <c r="K880" i="1" l="1"/>
  <c r="H880" i="1"/>
  <c r="AA331" i="1"/>
  <c r="B330" i="1"/>
  <c r="AD331" i="1"/>
  <c r="AB331" i="1"/>
  <c r="AE331" i="1"/>
  <c r="AI331" i="1" l="1"/>
  <c r="K881" i="1"/>
  <c r="H881" i="1"/>
  <c r="CP331" i="1" l="1"/>
  <c r="AJ331" i="1"/>
  <c r="K882" i="1"/>
  <c r="H882" i="1"/>
  <c r="D331" i="1" l="1"/>
  <c r="CQ331" i="1"/>
  <c r="K883" i="1"/>
  <c r="H883" i="1"/>
  <c r="AC332" i="1"/>
  <c r="AB332" i="1"/>
  <c r="AE332" i="1"/>
  <c r="CR331" i="1" l="1"/>
  <c r="CS331" i="1"/>
  <c r="K884" i="1"/>
  <c r="H884" i="1"/>
  <c r="AD332" i="1"/>
  <c r="AA332" i="1"/>
  <c r="AN332" i="1" l="1"/>
  <c r="DC332" i="1" s="1"/>
  <c r="AR332" i="1"/>
  <c r="DG332" i="1" s="1"/>
  <c r="AQ332" i="1"/>
  <c r="DF332" i="1" s="1"/>
  <c r="AP332" i="1"/>
  <c r="DE332" i="1" s="1"/>
  <c r="AO332" i="1"/>
  <c r="DD332" i="1" s="1"/>
  <c r="AM332" i="1"/>
  <c r="DB332" i="1" s="1"/>
  <c r="AL332" i="1"/>
  <c r="DA332" i="1" s="1"/>
  <c r="Z332" i="1"/>
  <c r="CZ332" i="1" s="1"/>
  <c r="Y332" i="1"/>
  <c r="CY332" i="1" s="1"/>
  <c r="X332" i="1"/>
  <c r="W332" i="1"/>
  <c r="V332" i="1"/>
  <c r="U332" i="1"/>
  <c r="CC332" i="1"/>
  <c r="CB332" i="1"/>
  <c r="CA332" i="1"/>
  <c r="BZ332" i="1"/>
  <c r="BY332" i="1"/>
  <c r="BX332" i="1"/>
  <c r="BW332" i="1"/>
  <c r="BJ332" i="1"/>
  <c r="BI332" i="1"/>
  <c r="BH332" i="1"/>
  <c r="BG332" i="1"/>
  <c r="BF332" i="1"/>
  <c r="BE332" i="1"/>
  <c r="C331" i="1"/>
  <c r="K885" i="1"/>
  <c r="H885" i="1"/>
  <c r="B331" i="1" l="1"/>
  <c r="K886" i="1"/>
  <c r="H886" i="1"/>
  <c r="CS332" i="1"/>
  <c r="CR332" i="1"/>
  <c r="K887" i="1" l="1"/>
  <c r="H887" i="1"/>
  <c r="AC333" i="1"/>
  <c r="C332" i="1"/>
  <c r="K888" i="1" l="1"/>
  <c r="H888" i="1"/>
  <c r="AA333" i="1"/>
  <c r="B332" i="1"/>
  <c r="AD333" i="1"/>
  <c r="AB333" i="1"/>
  <c r="AE333" i="1"/>
  <c r="K889" i="1" l="1"/>
  <c r="H889" i="1"/>
  <c r="K890" i="1" l="1"/>
  <c r="H890" i="1"/>
  <c r="CR333" i="1"/>
  <c r="CS333" i="1"/>
  <c r="K891" i="1" l="1"/>
  <c r="H891" i="1"/>
  <c r="AC334" i="1"/>
  <c r="AB334" i="1"/>
  <c r="AE334" i="1"/>
  <c r="C333" i="1"/>
  <c r="K892" i="1" l="1"/>
  <c r="H892" i="1"/>
  <c r="AD334" i="1"/>
  <c r="AA334" i="1"/>
  <c r="B333" i="1"/>
  <c r="K893" i="1" l="1"/>
  <c r="H893" i="1"/>
  <c r="K894" i="1" l="1"/>
  <c r="H894" i="1"/>
  <c r="CR334" i="1"/>
  <c r="CS334" i="1"/>
  <c r="K895" i="1" l="1"/>
  <c r="H895" i="1"/>
  <c r="AC335" i="1"/>
  <c r="C334" i="1"/>
  <c r="K896" i="1" l="1"/>
  <c r="H896" i="1"/>
  <c r="AD335" i="1"/>
  <c r="AB335" i="1"/>
  <c r="AE335" i="1"/>
  <c r="AA335" i="1"/>
  <c r="B334" i="1"/>
  <c r="K897" i="1" l="1"/>
  <c r="H897" i="1"/>
  <c r="K898" i="1" l="1"/>
  <c r="H898" i="1"/>
  <c r="CR335" i="1"/>
  <c r="K899" i="1" l="1"/>
  <c r="H899" i="1"/>
  <c r="CS335" i="1"/>
  <c r="K900" i="1" l="1"/>
  <c r="H900" i="1"/>
  <c r="C335" i="1"/>
  <c r="K901" i="1" l="1"/>
  <c r="H901" i="1"/>
  <c r="AD336" i="1"/>
  <c r="AA336" i="1"/>
  <c r="B335" i="1"/>
  <c r="AC336" i="1"/>
  <c r="AB336" i="1"/>
  <c r="AE336" i="1"/>
  <c r="K902" i="1" l="1"/>
  <c r="H902" i="1"/>
  <c r="K903" i="1" l="1"/>
  <c r="H903" i="1"/>
  <c r="CS336" i="1"/>
  <c r="CR336" i="1"/>
  <c r="K904" i="1" l="1"/>
  <c r="H904" i="1"/>
  <c r="AC337" i="1"/>
  <c r="C336" i="1"/>
  <c r="K905" i="1" l="1"/>
  <c r="H905" i="1"/>
  <c r="AA337" i="1"/>
  <c r="B336" i="1"/>
  <c r="AD337" i="1"/>
  <c r="AB337" i="1"/>
  <c r="AE337" i="1"/>
  <c r="K906" i="1" l="1"/>
  <c r="H906" i="1"/>
  <c r="K907" i="1" l="1"/>
  <c r="H907" i="1"/>
  <c r="CR337" i="1"/>
  <c r="K908" i="1" l="1"/>
  <c r="H908" i="1"/>
  <c r="CS337" i="1"/>
  <c r="K909" i="1" l="1"/>
  <c r="H909" i="1"/>
  <c r="AD338" i="1"/>
  <c r="C337" i="1"/>
  <c r="K910" i="1" l="1"/>
  <c r="H910" i="1"/>
  <c r="B337" i="1"/>
  <c r="AC338" i="1"/>
  <c r="AA338" i="1"/>
  <c r="AB338" i="1"/>
  <c r="AE338" i="1"/>
  <c r="K911" i="1" l="1"/>
  <c r="H911" i="1"/>
  <c r="K912" i="1" l="1"/>
  <c r="H912" i="1"/>
  <c r="CS338" i="1"/>
  <c r="CR338" i="1"/>
  <c r="K913" i="1" l="1"/>
  <c r="H913" i="1"/>
  <c r="AC339" i="1"/>
  <c r="C338" i="1"/>
  <c r="K914" i="1" l="1"/>
  <c r="H914" i="1"/>
  <c r="AA339" i="1"/>
  <c r="B338" i="1"/>
  <c r="AD339" i="1"/>
  <c r="AB339" i="1"/>
  <c r="AE339" i="1"/>
  <c r="K915" i="1" l="1"/>
  <c r="H915" i="1"/>
  <c r="K916" i="1" l="1"/>
  <c r="H916" i="1"/>
  <c r="K917" i="1" l="1"/>
  <c r="H917" i="1"/>
  <c r="CR339" i="1"/>
  <c r="CS339" i="1"/>
  <c r="K918" i="1" l="1"/>
  <c r="H918" i="1"/>
  <c r="AC340" i="1"/>
  <c r="AB340" i="1"/>
  <c r="AE340" i="1"/>
  <c r="C339" i="1"/>
  <c r="K919" i="1" l="1"/>
  <c r="H919" i="1"/>
  <c r="AD340" i="1"/>
  <c r="AA340" i="1"/>
  <c r="B339" i="1"/>
  <c r="K920" i="1" l="1"/>
  <c r="H920" i="1"/>
  <c r="K921" i="1" l="1"/>
  <c r="H921" i="1"/>
  <c r="K922" i="1" l="1"/>
  <c r="H922" i="1"/>
  <c r="CS340" i="1"/>
  <c r="CR340" i="1"/>
  <c r="K923" i="1" l="1"/>
  <c r="H923" i="1"/>
  <c r="AC341" i="1"/>
  <c r="C340" i="1"/>
  <c r="K924" i="1" l="1"/>
  <c r="H924" i="1"/>
  <c r="AA341" i="1"/>
  <c r="B340" i="1"/>
  <c r="AD341" i="1"/>
  <c r="AB341" i="1"/>
  <c r="AE341" i="1"/>
  <c r="K925" i="1" l="1"/>
  <c r="H925" i="1"/>
  <c r="K926" i="1" l="1"/>
  <c r="H926" i="1"/>
  <c r="CR341" i="1"/>
  <c r="K927" i="1" l="1"/>
  <c r="H927" i="1"/>
  <c r="CS341" i="1"/>
  <c r="K928" i="1" l="1"/>
  <c r="H928" i="1"/>
  <c r="AD342" i="1"/>
  <c r="C341" i="1"/>
  <c r="K929" i="1" l="1"/>
  <c r="H929" i="1"/>
  <c r="B341" i="1"/>
  <c r="AC342" i="1"/>
  <c r="AA342" i="1"/>
  <c r="AB342" i="1"/>
  <c r="AE342" i="1"/>
  <c r="K930" i="1" l="1"/>
  <c r="H930" i="1"/>
  <c r="K931" i="1" l="1"/>
  <c r="H931" i="1"/>
  <c r="K932" i="1" l="1"/>
  <c r="H932" i="1"/>
  <c r="CS342" i="1"/>
  <c r="CR342" i="1"/>
  <c r="K933" i="1" l="1"/>
  <c r="H933" i="1"/>
  <c r="AC343" i="1"/>
  <c r="C342" i="1"/>
  <c r="AE343" i="1"/>
  <c r="AD343" i="1"/>
  <c r="K934" i="1" l="1"/>
  <c r="H934" i="1"/>
  <c r="AA343" i="1"/>
  <c r="AB343" i="1"/>
  <c r="B342" i="1"/>
  <c r="K935" i="1" l="1"/>
  <c r="H935" i="1"/>
  <c r="K936" i="1" l="1"/>
  <c r="H936" i="1"/>
  <c r="K937" i="1" l="1"/>
  <c r="H937" i="1"/>
  <c r="CS343" i="1"/>
  <c r="CR343" i="1"/>
  <c r="K938" i="1" l="1"/>
  <c r="H938" i="1"/>
  <c r="AC344" i="1"/>
  <c r="AB344" i="1"/>
  <c r="AE344" i="1"/>
  <c r="C343" i="1"/>
  <c r="K939" i="1" l="1"/>
  <c r="H939" i="1"/>
  <c r="AA344" i="1"/>
  <c r="B343" i="1"/>
  <c r="AD344" i="1"/>
  <c r="K940" i="1" l="1"/>
  <c r="H940" i="1"/>
  <c r="K941" i="1" l="1"/>
  <c r="H941" i="1"/>
  <c r="K942" i="1" l="1"/>
  <c r="H942" i="1"/>
  <c r="CR344" i="1"/>
  <c r="CS344" i="1"/>
  <c r="K943" i="1" l="1"/>
  <c r="H943" i="1"/>
  <c r="AC345" i="1"/>
  <c r="C344" i="1"/>
  <c r="K944" i="1" l="1"/>
  <c r="H944" i="1"/>
  <c r="AA345" i="1"/>
  <c r="B344" i="1"/>
  <c r="AD345" i="1"/>
  <c r="AB345" i="1"/>
  <c r="AE345" i="1"/>
  <c r="K945" i="1" l="1"/>
  <c r="H945" i="1"/>
  <c r="K946" i="1" l="1"/>
  <c r="H946" i="1"/>
  <c r="K947" i="1" l="1"/>
  <c r="H947" i="1"/>
  <c r="CS345" i="1"/>
  <c r="CR345" i="1"/>
  <c r="K948" i="1" l="1"/>
  <c r="H948" i="1"/>
  <c r="AC346" i="1"/>
  <c r="AB346" i="1"/>
  <c r="AE346" i="1"/>
  <c r="C345" i="1"/>
  <c r="K949" i="1" l="1"/>
  <c r="H949" i="1"/>
  <c r="AD346" i="1"/>
  <c r="AA346" i="1"/>
  <c r="B345" i="1"/>
  <c r="K950" i="1" l="1"/>
  <c r="H950" i="1"/>
  <c r="K951" i="1" l="1"/>
  <c r="H951" i="1"/>
  <c r="CS346" i="1"/>
  <c r="CR346" i="1"/>
  <c r="K952" i="1" l="1"/>
  <c r="H952" i="1"/>
  <c r="AC347" i="1"/>
  <c r="C346" i="1"/>
  <c r="K953" i="1" l="1"/>
  <c r="H953" i="1"/>
  <c r="AA347" i="1"/>
  <c r="B346" i="1"/>
  <c r="AD347" i="1"/>
  <c r="AB347" i="1"/>
  <c r="AE347" i="1"/>
  <c r="K954" i="1" l="1"/>
  <c r="H954" i="1"/>
  <c r="K955" i="1" l="1"/>
  <c r="H955" i="1"/>
  <c r="CR347" i="1"/>
  <c r="CS347" i="1"/>
  <c r="K956" i="1" l="1"/>
  <c r="H956" i="1"/>
  <c r="AC348" i="1"/>
  <c r="AB348" i="1"/>
  <c r="AE348" i="1"/>
  <c r="C347" i="1"/>
  <c r="K957" i="1" l="1"/>
  <c r="H957" i="1"/>
  <c r="AD348" i="1"/>
  <c r="AA348" i="1"/>
  <c r="B347" i="1"/>
  <c r="K958" i="1" l="1"/>
  <c r="H958" i="1"/>
  <c r="K959" i="1" l="1"/>
  <c r="H959" i="1"/>
  <c r="CS348" i="1"/>
  <c r="CR348" i="1"/>
  <c r="K960" i="1" l="1"/>
  <c r="H960" i="1"/>
  <c r="AC349" i="1"/>
  <c r="C348" i="1"/>
  <c r="K961" i="1" l="1"/>
  <c r="H961" i="1"/>
  <c r="AA349" i="1"/>
  <c r="B348" i="1"/>
  <c r="AD349" i="1"/>
  <c r="AB349" i="1"/>
  <c r="AE349" i="1"/>
  <c r="K962" i="1" l="1"/>
  <c r="H962" i="1"/>
  <c r="K963" i="1" l="1"/>
  <c r="H963" i="1"/>
  <c r="CR349" i="1"/>
  <c r="CS349" i="1"/>
  <c r="K964" i="1" l="1"/>
  <c r="H964" i="1"/>
  <c r="AC350" i="1"/>
  <c r="AB350" i="1"/>
  <c r="AE350" i="1"/>
  <c r="C349" i="1"/>
  <c r="K965" i="1" l="1"/>
  <c r="H965" i="1"/>
  <c r="AD350" i="1"/>
  <c r="AA350" i="1"/>
  <c r="B349" i="1"/>
  <c r="K966" i="1" l="1"/>
  <c r="H966" i="1"/>
  <c r="K967" i="1" l="1"/>
  <c r="H967" i="1"/>
  <c r="CS350" i="1"/>
  <c r="K968" i="1" l="1"/>
  <c r="H968" i="1"/>
  <c r="CR350" i="1"/>
  <c r="K969" i="1" l="1"/>
  <c r="H969" i="1"/>
  <c r="C350" i="1"/>
  <c r="AC351" i="1"/>
  <c r="AE351" i="1"/>
  <c r="AD351" i="1"/>
  <c r="AB351" i="1"/>
  <c r="AA351" i="1"/>
  <c r="K970" i="1" l="1"/>
  <c r="H970" i="1"/>
  <c r="B350" i="1"/>
  <c r="K971" i="1" l="1"/>
  <c r="H971" i="1"/>
  <c r="K972" i="1" l="1"/>
  <c r="H972" i="1"/>
  <c r="CS351" i="1"/>
  <c r="CR351" i="1"/>
  <c r="K973" i="1" l="1"/>
  <c r="H973" i="1"/>
  <c r="AD352" i="1"/>
  <c r="AC352" i="1"/>
  <c r="AB352" i="1"/>
  <c r="AE352" i="1"/>
  <c r="C351" i="1"/>
  <c r="K974" i="1" l="1"/>
  <c r="H974" i="1"/>
  <c r="AA352" i="1"/>
  <c r="B351" i="1"/>
  <c r="K975" i="1" l="1"/>
  <c r="H975" i="1"/>
  <c r="K976" i="1" l="1"/>
  <c r="H976" i="1"/>
  <c r="CS352" i="1"/>
  <c r="K977" i="1" l="1"/>
  <c r="H977" i="1"/>
  <c r="CR352" i="1"/>
  <c r="K978" i="1" l="1"/>
  <c r="H978" i="1"/>
  <c r="AC353" i="1"/>
  <c r="C352" i="1"/>
  <c r="K979" i="1" l="1"/>
  <c r="H979" i="1"/>
  <c r="AD353" i="1"/>
  <c r="AA353" i="1"/>
  <c r="B352" i="1"/>
  <c r="AB353" i="1"/>
  <c r="AE353" i="1"/>
  <c r="K980" i="1" l="1"/>
  <c r="H980" i="1"/>
  <c r="K981" i="1" l="1"/>
  <c r="H981" i="1"/>
  <c r="CR353" i="1"/>
  <c r="CS353" i="1"/>
  <c r="K982" i="1" l="1"/>
  <c r="H982" i="1"/>
  <c r="AD354" i="1"/>
  <c r="AC354" i="1"/>
  <c r="AB354" i="1"/>
  <c r="AE354" i="1"/>
  <c r="C353" i="1"/>
  <c r="K983" i="1" l="1"/>
  <c r="H983" i="1"/>
  <c r="AA354" i="1"/>
  <c r="B353" i="1"/>
  <c r="K984" i="1" l="1"/>
  <c r="H984" i="1"/>
  <c r="K985" i="1" l="1"/>
  <c r="H985" i="1"/>
  <c r="CS354" i="1"/>
  <c r="CR354" i="1"/>
  <c r="K986" i="1" l="1"/>
  <c r="H986" i="1"/>
  <c r="AC355" i="1"/>
  <c r="C354" i="1"/>
  <c r="K987" i="1" l="1"/>
  <c r="H987" i="1"/>
  <c r="AD355" i="1"/>
  <c r="AA355" i="1"/>
  <c r="B354" i="1"/>
  <c r="AB355" i="1"/>
  <c r="AE355" i="1"/>
  <c r="K988" i="1" l="1"/>
  <c r="H988" i="1"/>
  <c r="K989" i="1" l="1"/>
  <c r="H989" i="1"/>
  <c r="CR355" i="1"/>
  <c r="CS355" i="1"/>
  <c r="K990" i="1" l="1"/>
  <c r="H990" i="1"/>
  <c r="AD356" i="1"/>
  <c r="AC356" i="1"/>
  <c r="AB356" i="1"/>
  <c r="AE356" i="1"/>
  <c r="C355" i="1"/>
  <c r="K991" i="1" l="1"/>
  <c r="H991" i="1"/>
  <c r="AA356" i="1"/>
  <c r="B355" i="1"/>
  <c r="K992" i="1" l="1"/>
  <c r="H992" i="1"/>
  <c r="K993" i="1" l="1"/>
  <c r="H993" i="1"/>
  <c r="CR356" i="1"/>
  <c r="CS356" i="1"/>
  <c r="K994" i="1" l="1"/>
  <c r="H994" i="1"/>
  <c r="AC357" i="1"/>
  <c r="C356" i="1"/>
  <c r="K995" i="1" l="1"/>
  <c r="H995" i="1"/>
  <c r="AA357" i="1"/>
  <c r="B356" i="1"/>
  <c r="AD357" i="1"/>
  <c r="AB357" i="1"/>
  <c r="AE357" i="1"/>
  <c r="K996" i="1" l="1"/>
  <c r="H996" i="1"/>
  <c r="K997" i="1" l="1"/>
  <c r="H997" i="1"/>
  <c r="K998" i="1" l="1"/>
  <c r="H998" i="1"/>
  <c r="CS357" i="1"/>
  <c r="CR357" i="1"/>
  <c r="K999" i="1" l="1"/>
  <c r="H999" i="1"/>
  <c r="AC358" i="1"/>
  <c r="AB358" i="1"/>
  <c r="AE358" i="1"/>
  <c r="C357" i="1"/>
  <c r="K1000" i="1" l="1"/>
  <c r="H1000" i="1"/>
  <c r="AD358" i="1"/>
  <c r="AA358" i="1"/>
  <c r="B357" i="1"/>
  <c r="K1001" i="1" l="1"/>
  <c r="H1001" i="1"/>
  <c r="K1002" i="1" l="1"/>
  <c r="H1002" i="1"/>
  <c r="CR358" i="1"/>
  <c r="CS358" i="1"/>
  <c r="K1003" i="1" l="1"/>
  <c r="H1003" i="1"/>
  <c r="AC359" i="1"/>
  <c r="C358" i="1"/>
  <c r="K1004" i="1" l="1"/>
  <c r="H1004" i="1"/>
  <c r="AA359" i="1"/>
  <c r="B358" i="1"/>
  <c r="AD359" i="1"/>
  <c r="AB359" i="1"/>
  <c r="AE359" i="1"/>
  <c r="K1005" i="1" l="1"/>
  <c r="H1005" i="1"/>
  <c r="K1006" i="1" l="1"/>
  <c r="H1006" i="1"/>
  <c r="CS359" i="1"/>
  <c r="K1007" i="1" l="1"/>
  <c r="H1007" i="1"/>
  <c r="CR359" i="1"/>
  <c r="K1008" i="1" l="1"/>
  <c r="H1008" i="1"/>
  <c r="AC360" i="1"/>
  <c r="AB360" i="1"/>
  <c r="AE360" i="1"/>
  <c r="C359" i="1"/>
  <c r="K1009" i="1" l="1"/>
  <c r="H1009" i="1"/>
  <c r="AD360" i="1"/>
  <c r="AA360" i="1"/>
  <c r="B359" i="1"/>
  <c r="K1010" i="1" l="1"/>
  <c r="H1010" i="1"/>
  <c r="K1011" i="1" l="1"/>
  <c r="H1011" i="1"/>
  <c r="K1012" i="1" l="1"/>
  <c r="H1012" i="1"/>
  <c r="CS360" i="1"/>
  <c r="CR360" i="1"/>
  <c r="K1013" i="1" l="1"/>
  <c r="H1013" i="1"/>
  <c r="AC361" i="1"/>
  <c r="C360" i="1"/>
  <c r="K1014" i="1" l="1"/>
  <c r="H1014" i="1"/>
  <c r="AA361" i="1"/>
  <c r="B360" i="1"/>
  <c r="AD361" i="1"/>
  <c r="AB361" i="1"/>
  <c r="AE361" i="1"/>
  <c r="K1015" i="1" l="1"/>
  <c r="H1015" i="1"/>
  <c r="K1016" i="1" l="1"/>
  <c r="H1016" i="1"/>
  <c r="CS361" i="1"/>
  <c r="CR361" i="1"/>
  <c r="K1017" i="1" l="1"/>
  <c r="H1017" i="1"/>
  <c r="AD362" i="1"/>
  <c r="AC362" i="1"/>
  <c r="AB362" i="1"/>
  <c r="AE362" i="1"/>
  <c r="C361" i="1"/>
  <c r="K1018" i="1" l="1"/>
  <c r="H1018" i="1"/>
  <c r="AA362" i="1"/>
  <c r="B361" i="1"/>
  <c r="K1019" i="1" l="1"/>
  <c r="H1019" i="1"/>
  <c r="K1020" i="1" l="1"/>
  <c r="H1020" i="1"/>
  <c r="CR362" i="1"/>
  <c r="CS362" i="1"/>
  <c r="K1021" i="1" l="1"/>
  <c r="H1021" i="1"/>
  <c r="AC363" i="1"/>
  <c r="C362" i="1"/>
  <c r="K1022" i="1" l="1"/>
  <c r="H1022" i="1"/>
  <c r="AA363" i="1"/>
  <c r="B362" i="1"/>
  <c r="AD363" i="1"/>
  <c r="AB363" i="1"/>
  <c r="AE363" i="1"/>
  <c r="K1023" i="1" l="1"/>
  <c r="H1023" i="1"/>
  <c r="K1024" i="1" l="1"/>
  <c r="H1024" i="1"/>
  <c r="K1025" i="1" l="1"/>
  <c r="H1025" i="1"/>
  <c r="CR363" i="1"/>
  <c r="CS363" i="1"/>
  <c r="K1026" i="1" l="1"/>
  <c r="H1026" i="1"/>
  <c r="AD364" i="1"/>
  <c r="AC364" i="1"/>
  <c r="AB364" i="1"/>
  <c r="AE364" i="1"/>
  <c r="C363" i="1"/>
  <c r="K1027" i="1" l="1"/>
  <c r="H1027" i="1"/>
  <c r="AA364" i="1"/>
  <c r="B363" i="1"/>
  <c r="K1028" i="1" l="1"/>
  <c r="H1028" i="1"/>
  <c r="K1029" i="1" l="1"/>
  <c r="H1029" i="1"/>
  <c r="CR364" i="1"/>
  <c r="CS364" i="1"/>
  <c r="K1030" i="1" l="1"/>
  <c r="H1030" i="1"/>
  <c r="AC365" i="1"/>
  <c r="C364" i="1"/>
  <c r="K1031" i="1" l="1"/>
  <c r="H1031" i="1"/>
  <c r="AA365" i="1"/>
  <c r="B364" i="1"/>
  <c r="AD365" i="1"/>
  <c r="AB365" i="1"/>
  <c r="AE365" i="1"/>
  <c r="K1032" i="1" l="1"/>
  <c r="H1032" i="1"/>
  <c r="K1033" i="1" l="1"/>
  <c r="H1033" i="1"/>
  <c r="CR365" i="1"/>
  <c r="CS365" i="1"/>
  <c r="K1034" i="1" l="1"/>
  <c r="H1034" i="1"/>
  <c r="AD366" i="1"/>
  <c r="AC366" i="1"/>
  <c r="AB366" i="1"/>
  <c r="AE366" i="1"/>
  <c r="C365" i="1"/>
  <c r="K1035" i="1" l="1"/>
  <c r="H1035" i="1"/>
  <c r="AA366" i="1"/>
  <c r="B365" i="1"/>
  <c r="K1036" i="1" l="1"/>
  <c r="H1036" i="1"/>
  <c r="K1037" i="1" l="1"/>
  <c r="H1037" i="1"/>
  <c r="CR366" i="1"/>
  <c r="CS366" i="1"/>
  <c r="K1038" i="1" l="1"/>
  <c r="H1038" i="1"/>
  <c r="AC367" i="1"/>
  <c r="C366" i="1"/>
  <c r="K1039" i="1" l="1"/>
  <c r="H1039" i="1"/>
  <c r="AA367" i="1"/>
  <c r="B366" i="1"/>
  <c r="AD367" i="1"/>
  <c r="AB367" i="1"/>
  <c r="AE367" i="1"/>
  <c r="K1040" i="1" l="1"/>
  <c r="H1040" i="1"/>
  <c r="K1041" i="1" l="1"/>
  <c r="H1041" i="1"/>
  <c r="K1042" i="1" l="1"/>
  <c r="H1042" i="1"/>
  <c r="CR367" i="1"/>
  <c r="CS367" i="1"/>
  <c r="K1043" i="1" l="1"/>
  <c r="H1043" i="1"/>
  <c r="C367" i="1"/>
  <c r="AC368" i="1"/>
  <c r="AD368" i="1"/>
  <c r="K1044" i="1" l="1"/>
  <c r="H1044" i="1"/>
  <c r="B367" i="1"/>
  <c r="AB368" i="1"/>
  <c r="AE368" i="1"/>
  <c r="AA368" i="1"/>
  <c r="K1045" i="1" l="1"/>
  <c r="H1045" i="1"/>
  <c r="K1046" i="1" l="1"/>
  <c r="H1046" i="1"/>
  <c r="CS368" i="1"/>
  <c r="CR368" i="1"/>
  <c r="K1047" i="1" l="1"/>
  <c r="H1047" i="1"/>
  <c r="AC369" i="1"/>
  <c r="C368" i="1"/>
  <c r="K1048" i="1" l="1"/>
  <c r="H1048" i="1"/>
  <c r="AA369" i="1"/>
  <c r="B368" i="1"/>
  <c r="AD369" i="1"/>
  <c r="AB369" i="1"/>
  <c r="AE369" i="1"/>
  <c r="K1049" i="1" l="1"/>
  <c r="H1049" i="1"/>
  <c r="K1050" i="1" l="1"/>
  <c r="H1050" i="1"/>
  <c r="CR369" i="1"/>
  <c r="CS369" i="1"/>
  <c r="K1051" i="1" l="1"/>
  <c r="H1051" i="1"/>
  <c r="AC370" i="1"/>
  <c r="AB370" i="1"/>
  <c r="AE370" i="1"/>
  <c r="C369" i="1"/>
  <c r="K1052" i="1" l="1"/>
  <c r="H1052" i="1"/>
  <c r="AA370" i="1"/>
  <c r="B369" i="1"/>
  <c r="AD370" i="1"/>
  <c r="K1053" i="1" l="1"/>
  <c r="H1053" i="1"/>
  <c r="K1054" i="1" l="1"/>
  <c r="H1054" i="1"/>
  <c r="CS370" i="1"/>
  <c r="CR370" i="1"/>
  <c r="K1055" i="1" l="1"/>
  <c r="H1055" i="1"/>
  <c r="AC371" i="1"/>
  <c r="AB371" i="1"/>
  <c r="AE371" i="1"/>
  <c r="C370" i="1"/>
  <c r="K1056" i="1" l="1"/>
  <c r="H1056" i="1"/>
  <c r="AA371" i="1"/>
  <c r="B370" i="1"/>
  <c r="AD371" i="1"/>
  <c r="K1057" i="1" l="1"/>
  <c r="H1057" i="1"/>
  <c r="K1058" i="1" l="1"/>
  <c r="H1058" i="1"/>
  <c r="CR371" i="1"/>
  <c r="CS371" i="1"/>
  <c r="K1059" i="1" l="1"/>
  <c r="H1059" i="1"/>
  <c r="AC372" i="1"/>
  <c r="AE372" i="1"/>
  <c r="C371" i="1"/>
  <c r="K1060" i="1" l="1"/>
  <c r="H1060" i="1"/>
  <c r="AA372" i="1"/>
  <c r="B371" i="1"/>
  <c r="AB372" i="1"/>
  <c r="AD372" i="1"/>
  <c r="K1061" i="1" l="1"/>
  <c r="H1061" i="1"/>
  <c r="K1062" i="1" l="1"/>
  <c r="H1062" i="1"/>
  <c r="K1063" i="1" l="1"/>
  <c r="H1063" i="1"/>
  <c r="CS372" i="1"/>
  <c r="CR372" i="1"/>
  <c r="K1064" i="1" l="1"/>
  <c r="H1064" i="1"/>
  <c r="AC373" i="1"/>
  <c r="AB373" i="1"/>
  <c r="AE373" i="1"/>
  <c r="C372" i="1"/>
  <c r="K1065" i="1" l="1"/>
  <c r="H1065" i="1"/>
  <c r="AD373" i="1"/>
  <c r="AA373" i="1"/>
  <c r="B372" i="1"/>
  <c r="K1066" i="1" l="1"/>
  <c r="H1066" i="1"/>
  <c r="K1067" i="1" l="1"/>
  <c r="H1067" i="1"/>
  <c r="CR373" i="1"/>
  <c r="CS373" i="1"/>
  <c r="K1068" i="1" l="1"/>
  <c r="H1068" i="1"/>
  <c r="AD374" i="1"/>
  <c r="AC374" i="1"/>
  <c r="AB374" i="1"/>
  <c r="AE374" i="1"/>
  <c r="C373" i="1"/>
  <c r="K1069" i="1" l="1"/>
  <c r="H1069" i="1"/>
  <c r="AA374" i="1"/>
  <c r="B373" i="1"/>
  <c r="K1070" i="1" l="1"/>
  <c r="H1070" i="1"/>
  <c r="K1071" i="1" l="1"/>
  <c r="H1071" i="1"/>
  <c r="CR374" i="1"/>
  <c r="CS374" i="1"/>
  <c r="K1072" i="1" l="1"/>
  <c r="H1072" i="1"/>
  <c r="AD375" i="1"/>
  <c r="AC375" i="1"/>
  <c r="AB375" i="1"/>
  <c r="AE375" i="1"/>
  <c r="C374" i="1"/>
  <c r="K1073" i="1" l="1"/>
  <c r="H1073" i="1"/>
  <c r="AA375" i="1"/>
  <c r="B374" i="1"/>
  <c r="K1074" i="1" l="1"/>
  <c r="H1074" i="1"/>
  <c r="K1075" i="1" l="1"/>
  <c r="H1075" i="1"/>
  <c r="CS375" i="1"/>
  <c r="CR375" i="1"/>
  <c r="K1076" i="1" l="1"/>
  <c r="H1076" i="1"/>
  <c r="AC376" i="1"/>
  <c r="AB376" i="1"/>
  <c r="AE376" i="1"/>
  <c r="C375" i="1"/>
  <c r="K1077" i="1" l="1"/>
  <c r="H1077" i="1"/>
  <c r="AA376" i="1"/>
  <c r="B375" i="1"/>
  <c r="AD376" i="1"/>
  <c r="K1078" i="1" l="1"/>
  <c r="H1078" i="1"/>
  <c r="K1079" i="1" l="1"/>
  <c r="H1079" i="1"/>
  <c r="K1080" i="1" l="1"/>
  <c r="H1080" i="1"/>
  <c r="CR376" i="1"/>
  <c r="CS376" i="1"/>
  <c r="K1081" i="1" l="1"/>
  <c r="H1081" i="1"/>
  <c r="AC377" i="1"/>
  <c r="AB377" i="1"/>
  <c r="AE377" i="1"/>
  <c r="C376" i="1"/>
  <c r="K1082" i="1" l="1"/>
  <c r="H1082" i="1"/>
  <c r="AD377" i="1"/>
  <c r="AA377" i="1"/>
  <c r="B376" i="1"/>
  <c r="K1083" i="1" l="1"/>
  <c r="H1083" i="1"/>
  <c r="K1084" i="1" l="1"/>
  <c r="H1084" i="1"/>
  <c r="CS377" i="1"/>
  <c r="K1085" i="1" l="1"/>
  <c r="H1085" i="1"/>
  <c r="CR377" i="1"/>
  <c r="K1086" i="1" l="1"/>
  <c r="H1086" i="1"/>
  <c r="AC378" i="1"/>
  <c r="AB378" i="1"/>
  <c r="AE378" i="1"/>
  <c r="C377" i="1"/>
  <c r="K1087" i="1" l="1"/>
  <c r="H1087" i="1"/>
  <c r="AD378" i="1"/>
  <c r="AA378" i="1"/>
  <c r="B377" i="1"/>
  <c r="K1088" i="1" l="1"/>
  <c r="H1088" i="1"/>
  <c r="K1089" i="1" l="1"/>
  <c r="H1089" i="1"/>
  <c r="CR378" i="1"/>
  <c r="CS378" i="1"/>
  <c r="K1090" i="1" l="1"/>
  <c r="H1090" i="1"/>
  <c r="AD379" i="1"/>
  <c r="AC379" i="1"/>
  <c r="AB379" i="1"/>
  <c r="AE379" i="1"/>
  <c r="C378" i="1"/>
  <c r="K1091" i="1" l="1"/>
  <c r="H1091" i="1"/>
  <c r="AA379" i="1"/>
  <c r="B378" i="1"/>
  <c r="K1092" i="1" l="1"/>
  <c r="H1092" i="1"/>
  <c r="K1093" i="1" l="1"/>
  <c r="H1093" i="1"/>
  <c r="CS379" i="1"/>
  <c r="K1094" i="1" l="1"/>
  <c r="H1094" i="1"/>
  <c r="CR379" i="1"/>
  <c r="K1095" i="1" l="1"/>
  <c r="H1095" i="1"/>
  <c r="AC380" i="1"/>
  <c r="AB380" i="1"/>
  <c r="AE380" i="1"/>
  <c r="C379" i="1"/>
  <c r="K1096" i="1" l="1"/>
  <c r="H1096" i="1"/>
  <c r="AA380" i="1"/>
  <c r="B379" i="1"/>
  <c r="AD380" i="1"/>
  <c r="K1097" i="1" l="1"/>
  <c r="H1097" i="1"/>
  <c r="K1098" i="1" l="1"/>
  <c r="H1098" i="1"/>
  <c r="CR380" i="1"/>
  <c r="CS380" i="1"/>
  <c r="K1099" i="1" l="1"/>
  <c r="H1099" i="1"/>
  <c r="AC381" i="1"/>
  <c r="AB381" i="1"/>
  <c r="AE381" i="1"/>
  <c r="C380" i="1"/>
  <c r="K1100" i="1" l="1"/>
  <c r="H1100" i="1"/>
  <c r="AA381" i="1"/>
  <c r="B380" i="1"/>
  <c r="AD381" i="1"/>
  <c r="K1101" i="1" l="1"/>
  <c r="H1101" i="1"/>
  <c r="K1102" i="1" l="1"/>
  <c r="H1102" i="1"/>
  <c r="CS381" i="1"/>
  <c r="CR381" i="1"/>
  <c r="K1103" i="1" l="1"/>
  <c r="H1103" i="1"/>
  <c r="AC382" i="1"/>
  <c r="AB382" i="1"/>
  <c r="AE382" i="1"/>
  <c r="C381" i="1"/>
  <c r="K1104" i="1" l="1"/>
  <c r="H1104" i="1"/>
  <c r="AD382" i="1"/>
  <c r="AA382" i="1"/>
  <c r="B381" i="1"/>
  <c r="K1105" i="1" l="1"/>
  <c r="H1105" i="1"/>
  <c r="K1106" i="1" l="1"/>
  <c r="H1106" i="1"/>
  <c r="CR382" i="1"/>
  <c r="CS382" i="1"/>
  <c r="K1107" i="1" l="1"/>
  <c r="H1107" i="1"/>
  <c r="AD383" i="1"/>
  <c r="AC383" i="1"/>
  <c r="AB383" i="1"/>
  <c r="AE383" i="1"/>
  <c r="C382" i="1"/>
  <c r="K1108" i="1" l="1"/>
  <c r="H1108" i="1"/>
  <c r="AA383" i="1"/>
  <c r="B382" i="1"/>
  <c r="K1109" i="1" l="1"/>
  <c r="H1109" i="1"/>
  <c r="K1110" i="1" l="1"/>
  <c r="H1110" i="1"/>
  <c r="CR383" i="1"/>
  <c r="CS383" i="1"/>
  <c r="K1111" i="1" l="1"/>
  <c r="H1111" i="1"/>
  <c r="AD384" i="1"/>
  <c r="AC384" i="1"/>
  <c r="AB384" i="1"/>
  <c r="AE384" i="1"/>
  <c r="C383" i="1"/>
  <c r="K1112" i="1" l="1"/>
  <c r="H1112" i="1"/>
  <c r="AA384" i="1"/>
  <c r="B383" i="1"/>
  <c r="K1113" i="1" l="1"/>
  <c r="H1113" i="1"/>
  <c r="K1114" i="1" l="1"/>
  <c r="H1114" i="1"/>
  <c r="K1115" i="1" l="1"/>
  <c r="H1115" i="1"/>
  <c r="CS384" i="1"/>
  <c r="CR384" i="1"/>
  <c r="K1116" i="1" l="1"/>
  <c r="H1116" i="1"/>
  <c r="AC385" i="1"/>
  <c r="AB385" i="1"/>
  <c r="AE385" i="1"/>
  <c r="C384" i="1"/>
  <c r="K1117" i="1" l="1"/>
  <c r="H1117" i="1"/>
  <c r="AD385" i="1"/>
  <c r="AA385" i="1"/>
  <c r="B384" i="1"/>
  <c r="K1118" i="1" l="1"/>
  <c r="H1118" i="1"/>
  <c r="K1119" i="1" l="1"/>
  <c r="H1119" i="1"/>
  <c r="CS385" i="1"/>
  <c r="CR385" i="1"/>
  <c r="K1120" i="1" l="1"/>
  <c r="H1120" i="1"/>
  <c r="AC386" i="1"/>
  <c r="AB386" i="1"/>
  <c r="AE386" i="1"/>
  <c r="C385" i="1"/>
  <c r="K1121" i="1" l="1"/>
  <c r="H1121" i="1"/>
  <c r="AD386" i="1"/>
  <c r="AA386" i="1"/>
  <c r="B385" i="1"/>
  <c r="K1122" i="1" l="1"/>
  <c r="H1122" i="1"/>
  <c r="K1123" i="1" l="1"/>
  <c r="H1123" i="1"/>
  <c r="CR386" i="1"/>
  <c r="CS386" i="1"/>
  <c r="K1124" i="1" l="1"/>
  <c r="H1124" i="1"/>
  <c r="AC387" i="1"/>
  <c r="AB387" i="1"/>
  <c r="AE387" i="1"/>
  <c r="C386" i="1"/>
  <c r="K1125" i="1" l="1"/>
  <c r="H1125" i="1"/>
  <c r="AD387" i="1"/>
  <c r="AA387" i="1"/>
  <c r="B386" i="1"/>
  <c r="K1126" i="1" l="1"/>
  <c r="H1126" i="1"/>
  <c r="K1127" i="1" l="1"/>
  <c r="H1127" i="1"/>
  <c r="CR387" i="1"/>
  <c r="K1128" i="1" l="1"/>
  <c r="H1128" i="1"/>
  <c r="CS387" i="1"/>
  <c r="K1129" i="1" l="1"/>
  <c r="H1129" i="1"/>
  <c r="C387" i="1"/>
  <c r="K1130" i="1" l="1"/>
  <c r="H1130" i="1"/>
  <c r="AB388" i="1"/>
  <c r="AE388" i="1"/>
  <c r="AC388" i="1"/>
  <c r="AD388" i="1"/>
  <c r="AA388" i="1"/>
  <c r="B387" i="1"/>
  <c r="K1131" i="1" l="1"/>
  <c r="H1131" i="1"/>
  <c r="K1132" i="1" l="1"/>
  <c r="H1132" i="1"/>
  <c r="CS388" i="1"/>
  <c r="K1133" i="1" l="1"/>
  <c r="H1133" i="1"/>
  <c r="CR388" i="1"/>
  <c r="K1134" i="1" l="1"/>
  <c r="H1134" i="1"/>
  <c r="AC389" i="1"/>
  <c r="AB389" i="1"/>
  <c r="AE389" i="1"/>
  <c r="C388" i="1"/>
  <c r="K1135" i="1" l="1"/>
  <c r="H1135" i="1"/>
  <c r="AA389" i="1"/>
  <c r="B388" i="1"/>
  <c r="AD389" i="1"/>
  <c r="K1136" i="1" l="1"/>
  <c r="H1136" i="1"/>
  <c r="CR389" i="1"/>
  <c r="K1137" i="1" l="1"/>
  <c r="H1137" i="1"/>
  <c r="CS389" i="1"/>
  <c r="K1138" i="1" l="1"/>
  <c r="H1138" i="1"/>
  <c r="C389" i="1"/>
  <c r="K1139" i="1" l="1"/>
  <c r="H1139" i="1"/>
  <c r="AC390" i="1"/>
  <c r="B389" i="1"/>
  <c r="AA390" i="1"/>
  <c r="AB390" i="1"/>
  <c r="AE390" i="1"/>
  <c r="AD390" i="1"/>
  <c r="K1140" i="1" l="1"/>
  <c r="H1140" i="1"/>
  <c r="K1141" i="1" l="1"/>
  <c r="H1141" i="1"/>
  <c r="CS390" i="1"/>
  <c r="CR390" i="1"/>
  <c r="K1142" i="1" l="1"/>
  <c r="H1142" i="1"/>
  <c r="AC391" i="1"/>
  <c r="AB391" i="1"/>
  <c r="AE391" i="1"/>
  <c r="C390" i="1"/>
  <c r="K1143" i="1" l="1"/>
  <c r="H1143" i="1"/>
  <c r="AA391" i="1"/>
  <c r="B390" i="1"/>
  <c r="AD391" i="1"/>
  <c r="K1144" i="1" l="1"/>
  <c r="H1144" i="1"/>
  <c r="K1145" i="1" l="1"/>
  <c r="H1145" i="1"/>
  <c r="CS391" i="1"/>
  <c r="CR391" i="1"/>
  <c r="K1146" i="1" l="1"/>
  <c r="H1146" i="1"/>
  <c r="C391" i="1"/>
  <c r="AC392" i="1"/>
  <c r="AD392" i="1"/>
  <c r="K1147" i="1" l="1"/>
  <c r="H1147" i="1"/>
  <c r="AA392" i="1"/>
  <c r="B391" i="1"/>
  <c r="AB392" i="1"/>
  <c r="AE392" i="1"/>
  <c r="K1148" i="1" l="1"/>
  <c r="H1148" i="1"/>
  <c r="K1149" i="1" l="1"/>
  <c r="H1149" i="1"/>
  <c r="CS392" i="1"/>
  <c r="CR392" i="1"/>
  <c r="K1150" i="1" l="1"/>
  <c r="H1150" i="1"/>
  <c r="C392" i="1"/>
  <c r="AD393" i="1"/>
  <c r="AA393" i="1"/>
  <c r="K1151" i="1" l="1"/>
  <c r="H1151" i="1"/>
  <c r="B392" i="1"/>
  <c r="AC393" i="1"/>
  <c r="AB393" i="1"/>
  <c r="AE393" i="1"/>
  <c r="K1152" i="1" l="1"/>
  <c r="H1152" i="1"/>
  <c r="K1153" i="1" l="1"/>
  <c r="H1153" i="1"/>
  <c r="K1154" i="1" l="1"/>
  <c r="H1154" i="1"/>
  <c r="CR393" i="1"/>
  <c r="CS393" i="1"/>
  <c r="K1155" i="1" l="1"/>
  <c r="H1155" i="1"/>
  <c r="AC394" i="1"/>
  <c r="AB394" i="1"/>
  <c r="AE394" i="1"/>
  <c r="C393" i="1"/>
  <c r="K1156" i="1" l="1"/>
  <c r="H1156" i="1"/>
  <c r="AA394" i="1"/>
  <c r="B393" i="1"/>
  <c r="AD394" i="1"/>
  <c r="K1157" i="1" l="1"/>
  <c r="H1157" i="1"/>
  <c r="K1158" i="1" l="1"/>
  <c r="H1158" i="1"/>
  <c r="CR394" i="1"/>
  <c r="K1159" i="1" l="1"/>
  <c r="H1159" i="1"/>
  <c r="CS394" i="1"/>
  <c r="K1160" i="1" l="1"/>
  <c r="H1160" i="1"/>
  <c r="C394" i="1"/>
  <c r="K1161" i="1" l="1"/>
  <c r="H1161" i="1"/>
  <c r="B394" i="1"/>
  <c r="AC395" i="1"/>
  <c r="AB395" i="1"/>
  <c r="AD395" i="1"/>
  <c r="AE395" i="1"/>
  <c r="AA395" i="1"/>
  <c r="K1162" i="1" l="1"/>
  <c r="H1162" i="1"/>
  <c r="K1163" i="1" l="1"/>
  <c r="H1163" i="1"/>
  <c r="CR395" i="1"/>
  <c r="CS395" i="1"/>
  <c r="K1164" i="1" l="1"/>
  <c r="H1164" i="1"/>
  <c r="AC396" i="1"/>
  <c r="AB396" i="1"/>
  <c r="AE396" i="1"/>
  <c r="C395" i="1"/>
  <c r="K1165" i="1" l="1"/>
  <c r="H1165" i="1"/>
  <c r="AD396" i="1"/>
  <c r="AA396" i="1"/>
  <c r="B395" i="1"/>
  <c r="K1166" i="1" l="1"/>
  <c r="H1166" i="1"/>
  <c r="K1167" i="1" l="1"/>
  <c r="H1167" i="1"/>
  <c r="CS396" i="1"/>
  <c r="CR396" i="1"/>
  <c r="K1168" i="1" l="1"/>
  <c r="H1168" i="1"/>
  <c r="AD397" i="1"/>
  <c r="AC397" i="1"/>
  <c r="AB397" i="1"/>
  <c r="AE397" i="1"/>
  <c r="C396" i="1"/>
  <c r="K1169" i="1" l="1"/>
  <c r="H1169" i="1"/>
  <c r="AA397" i="1"/>
  <c r="B396" i="1"/>
  <c r="K1170" i="1" l="1"/>
  <c r="H1170" i="1"/>
  <c r="K1171" i="1" l="1"/>
  <c r="H1171" i="1"/>
  <c r="CS397" i="1"/>
  <c r="K1172" i="1" l="1"/>
  <c r="H1172" i="1"/>
  <c r="CR397" i="1"/>
  <c r="K1173" i="1" l="1"/>
  <c r="H1173" i="1"/>
  <c r="AC398" i="1"/>
  <c r="C397" i="1"/>
  <c r="K1174" i="1" l="1"/>
  <c r="H1174" i="1"/>
  <c r="AA398" i="1"/>
  <c r="B397" i="1"/>
  <c r="AE398" i="1"/>
  <c r="AD398" i="1"/>
  <c r="AB398" i="1"/>
  <c r="K1175" i="1" l="1"/>
  <c r="H1175" i="1"/>
  <c r="K1176" i="1" l="1"/>
  <c r="H1176" i="1"/>
  <c r="CR398" i="1"/>
  <c r="CS398" i="1"/>
  <c r="K1177" i="1" l="1"/>
  <c r="H1177" i="1"/>
  <c r="AC399" i="1"/>
  <c r="AB399" i="1"/>
  <c r="AE399" i="1"/>
  <c r="C398" i="1"/>
  <c r="K1178" i="1" l="1"/>
  <c r="H1178" i="1"/>
  <c r="AD399" i="1"/>
  <c r="AA399" i="1"/>
  <c r="B398" i="1"/>
  <c r="K1179" i="1" l="1"/>
  <c r="H1179" i="1"/>
  <c r="K1180" i="1" l="1"/>
  <c r="H1180" i="1"/>
  <c r="CS399" i="1"/>
  <c r="K1181" i="1" l="1"/>
  <c r="H1181" i="1"/>
  <c r="CR399" i="1"/>
  <c r="K1182" i="1" l="1"/>
  <c r="H1182" i="1"/>
  <c r="AC400" i="1"/>
  <c r="C399" i="1"/>
  <c r="K1183" i="1" l="1"/>
  <c r="H1183" i="1"/>
  <c r="AD400" i="1"/>
  <c r="AB400" i="1"/>
  <c r="AE400" i="1"/>
  <c r="AA400" i="1"/>
  <c r="B399" i="1"/>
  <c r="K1184" i="1" l="1"/>
  <c r="H1184" i="1"/>
  <c r="K1185" i="1" l="1"/>
  <c r="H1185" i="1"/>
  <c r="CR400" i="1"/>
  <c r="K1186" i="1" l="1"/>
  <c r="H1186" i="1"/>
  <c r="CS400" i="1"/>
  <c r="K1187" i="1" l="1"/>
  <c r="H1187" i="1"/>
  <c r="C400" i="1"/>
  <c r="K1188" i="1" l="1"/>
  <c r="H1188" i="1"/>
  <c r="B400" i="1"/>
  <c r="AC401" i="1"/>
  <c r="AA401" i="1"/>
  <c r="AB401" i="1"/>
  <c r="AD401" i="1"/>
  <c r="AE401" i="1"/>
  <c r="K1189" i="1" l="1"/>
  <c r="H1189" i="1"/>
  <c r="K1190" i="1" l="1"/>
  <c r="H1190" i="1"/>
  <c r="CR401" i="1"/>
  <c r="CS401" i="1"/>
  <c r="K1191" i="1" l="1"/>
  <c r="H1191" i="1"/>
  <c r="AC402" i="1"/>
  <c r="C401" i="1"/>
  <c r="K1192" i="1" l="1"/>
  <c r="H1192" i="1"/>
  <c r="AA402" i="1"/>
  <c r="B401" i="1"/>
  <c r="AE402" i="1"/>
  <c r="AD402" i="1"/>
  <c r="AB402" i="1"/>
  <c r="K1193" i="1" l="1"/>
  <c r="H1193" i="1"/>
  <c r="K1194" i="1" l="1"/>
  <c r="H1194" i="1"/>
  <c r="K1195" i="1" l="1"/>
  <c r="H1195" i="1"/>
  <c r="CR402" i="1"/>
  <c r="CS402" i="1"/>
  <c r="K1196" i="1" l="1"/>
  <c r="H1196" i="1"/>
  <c r="AC403" i="1"/>
  <c r="AB403" i="1"/>
  <c r="AE403" i="1"/>
  <c r="C402" i="1"/>
  <c r="K1197" i="1" l="1"/>
  <c r="H1197" i="1"/>
  <c r="AD403" i="1"/>
  <c r="AA403" i="1"/>
  <c r="B402" i="1"/>
  <c r="K1198" i="1" l="1"/>
  <c r="H1198" i="1"/>
  <c r="K1199" i="1" l="1"/>
  <c r="H1199" i="1"/>
  <c r="K1200" i="1" l="1"/>
  <c r="H1200" i="1"/>
  <c r="CS403" i="1"/>
  <c r="CR403" i="1"/>
  <c r="K1201" i="1" l="1"/>
  <c r="H1201" i="1"/>
  <c r="AC404" i="1"/>
  <c r="C403" i="1"/>
  <c r="K1202" i="1" l="1"/>
  <c r="H1202" i="1"/>
  <c r="AA404" i="1"/>
  <c r="B403" i="1"/>
  <c r="AD404" i="1"/>
  <c r="AB404" i="1"/>
  <c r="AE404" i="1"/>
  <c r="K1203" i="1" l="1"/>
  <c r="H1203" i="1"/>
  <c r="K1204" i="1" l="1"/>
  <c r="H1204" i="1"/>
  <c r="CS404" i="1"/>
  <c r="K1205" i="1" l="1"/>
  <c r="H1205" i="1"/>
  <c r="CR404" i="1"/>
  <c r="K1206" i="1" l="1"/>
  <c r="H1206" i="1"/>
  <c r="AC405" i="1"/>
  <c r="AB405" i="1"/>
  <c r="AE405" i="1"/>
  <c r="C404" i="1"/>
  <c r="K1207" i="1" l="1"/>
  <c r="H1207" i="1"/>
  <c r="AA405" i="1"/>
  <c r="B404" i="1"/>
  <c r="AD405" i="1"/>
  <c r="K1208" i="1" l="1"/>
  <c r="H1208" i="1"/>
  <c r="K1209" i="1" l="1"/>
  <c r="H1209" i="1"/>
  <c r="CS405" i="1"/>
  <c r="CR405" i="1"/>
  <c r="K1210" i="1" l="1"/>
  <c r="H1210" i="1"/>
  <c r="AC406" i="1"/>
  <c r="C405" i="1"/>
  <c r="K1211" i="1" l="1"/>
  <c r="H1211" i="1"/>
  <c r="AA406" i="1"/>
  <c r="B405" i="1"/>
  <c r="AE406" i="1"/>
  <c r="AD406" i="1"/>
  <c r="AB406" i="1"/>
  <c r="K1212" i="1" l="1"/>
  <c r="H1212" i="1"/>
  <c r="K1213" i="1" l="1"/>
  <c r="H1213" i="1"/>
  <c r="K1214" i="1" l="1"/>
  <c r="H1214" i="1"/>
  <c r="CS406" i="1"/>
  <c r="CR406" i="1"/>
  <c r="K1215" i="1" l="1"/>
  <c r="H1215" i="1"/>
  <c r="C406" i="1"/>
  <c r="AB407" i="1"/>
  <c r="AD407" i="1"/>
  <c r="K1216" i="1" l="1"/>
  <c r="H1216" i="1"/>
  <c r="AC407" i="1"/>
  <c r="AE407" i="1"/>
  <c r="AA407" i="1"/>
  <c r="B406" i="1"/>
  <c r="K1217" i="1" l="1"/>
  <c r="H1217" i="1"/>
  <c r="K1218" i="1" l="1"/>
  <c r="H1218" i="1"/>
  <c r="CS407" i="1"/>
  <c r="CR407" i="1"/>
  <c r="K1219" i="1" l="1"/>
  <c r="H1219" i="1"/>
  <c r="AC408" i="1"/>
  <c r="C407" i="1"/>
  <c r="K1220" i="1" l="1"/>
  <c r="H1220" i="1"/>
  <c r="AA408" i="1"/>
  <c r="B407" i="1"/>
  <c r="AD408" i="1"/>
  <c r="AE408" i="1"/>
  <c r="AB408" i="1"/>
  <c r="K1221" i="1" l="1"/>
  <c r="H1221" i="1"/>
  <c r="K1222" i="1" l="1"/>
  <c r="H1222" i="1"/>
  <c r="CR408" i="1"/>
  <c r="CS408" i="1"/>
  <c r="K1223" i="1" l="1"/>
  <c r="H1223" i="1"/>
  <c r="AD409" i="1"/>
  <c r="AC409" i="1"/>
  <c r="AB409" i="1"/>
  <c r="AE409" i="1"/>
  <c r="C408" i="1"/>
  <c r="K1224" i="1" l="1"/>
  <c r="H1224" i="1"/>
  <c r="AA409" i="1"/>
  <c r="B408" i="1"/>
  <c r="K1225" i="1" l="1"/>
  <c r="H1225" i="1"/>
  <c r="K1226" i="1" l="1"/>
  <c r="H1226" i="1"/>
  <c r="CS409" i="1"/>
  <c r="CR409" i="1"/>
  <c r="K1227" i="1" l="1"/>
  <c r="H1227" i="1"/>
  <c r="C409" i="1"/>
  <c r="K1228" i="1" l="1"/>
  <c r="H1228" i="1"/>
  <c r="AA410" i="1"/>
  <c r="B409" i="1"/>
  <c r="AC410" i="1"/>
  <c r="AD410" i="1"/>
  <c r="AB410" i="1"/>
  <c r="AE410" i="1"/>
  <c r="K1229" i="1" l="1"/>
  <c r="H1229" i="1"/>
  <c r="K1230" i="1" l="1"/>
  <c r="H1230" i="1"/>
  <c r="CR410" i="1"/>
  <c r="CS410" i="1"/>
  <c r="K1231" i="1" l="1"/>
  <c r="H1231" i="1"/>
  <c r="AC411" i="1"/>
  <c r="AB411" i="1"/>
  <c r="AE411" i="1"/>
  <c r="C410" i="1"/>
  <c r="K1232" i="1" l="1"/>
  <c r="H1232" i="1"/>
  <c r="AD411" i="1"/>
  <c r="AA411" i="1"/>
  <c r="B410" i="1"/>
  <c r="K1233" i="1" l="1"/>
  <c r="H1233" i="1"/>
  <c r="K1234" i="1" l="1"/>
  <c r="H1234" i="1"/>
  <c r="K1235" i="1" l="1"/>
  <c r="H1235" i="1"/>
  <c r="CR411" i="1"/>
  <c r="CS411" i="1"/>
  <c r="K1236" i="1" l="1"/>
  <c r="H1236" i="1"/>
  <c r="AC412" i="1"/>
  <c r="C411" i="1"/>
  <c r="K1237" i="1" l="1"/>
  <c r="H1237" i="1"/>
  <c r="AD412" i="1"/>
  <c r="AA412" i="1"/>
  <c r="B411" i="1"/>
  <c r="AB412" i="1"/>
  <c r="AE412" i="1"/>
  <c r="K1238" i="1" l="1"/>
  <c r="H1238" i="1"/>
  <c r="K1239" i="1" l="1"/>
  <c r="H1239" i="1"/>
  <c r="K1240" i="1" l="1"/>
  <c r="H1240" i="1"/>
  <c r="CR412" i="1"/>
  <c r="CS412" i="1"/>
  <c r="K1241" i="1" l="1"/>
  <c r="H1241" i="1"/>
  <c r="AC413" i="1"/>
  <c r="AB413" i="1"/>
  <c r="AE413" i="1"/>
  <c r="C412" i="1"/>
  <c r="K1242" i="1" l="1"/>
  <c r="H1242" i="1"/>
  <c r="AA413" i="1"/>
  <c r="B412" i="1"/>
  <c r="AD413" i="1"/>
  <c r="K1243" i="1" l="1"/>
  <c r="H1243" i="1"/>
  <c r="K1244" i="1" l="1"/>
  <c r="H1244" i="1"/>
  <c r="CS413" i="1"/>
  <c r="K1245" i="1" l="1"/>
  <c r="H1245" i="1"/>
  <c r="CR413" i="1"/>
  <c r="K1246" i="1" l="1"/>
  <c r="H1246" i="1"/>
  <c r="C413" i="1"/>
  <c r="K1247" i="1" l="1"/>
  <c r="H1247" i="1"/>
  <c r="AC414" i="1"/>
  <c r="AD414" i="1"/>
  <c r="AA414" i="1"/>
  <c r="B413" i="1"/>
  <c r="AB414" i="1"/>
  <c r="AE414" i="1"/>
  <c r="K1248" i="1" l="1"/>
  <c r="H1248" i="1"/>
  <c r="K1249" i="1" l="1"/>
  <c r="H1249" i="1"/>
  <c r="CR414" i="1"/>
  <c r="CS414" i="1"/>
  <c r="K1250" i="1" l="1"/>
  <c r="H1250" i="1"/>
  <c r="AC415" i="1"/>
  <c r="AB415" i="1"/>
  <c r="AE415" i="1"/>
  <c r="C414" i="1"/>
  <c r="K1251" i="1" l="1"/>
  <c r="H1251" i="1"/>
  <c r="AD415" i="1"/>
  <c r="AA415" i="1"/>
  <c r="B414" i="1"/>
  <c r="K1252" i="1" l="1"/>
  <c r="H1252" i="1"/>
  <c r="K1253" i="1" l="1"/>
  <c r="H1253" i="1"/>
  <c r="CS415" i="1"/>
  <c r="K1254" i="1" l="1"/>
  <c r="H1254" i="1"/>
  <c r="CR415" i="1"/>
  <c r="K1255" i="1" l="1"/>
  <c r="H1255" i="1"/>
  <c r="AC416" i="1"/>
  <c r="C415" i="1"/>
  <c r="K1256" i="1" l="1"/>
  <c r="H1256" i="1"/>
  <c r="AD416" i="1"/>
  <c r="AA416" i="1"/>
  <c r="B415" i="1"/>
  <c r="AB416" i="1"/>
  <c r="AE416" i="1"/>
  <c r="K1257" i="1" l="1"/>
  <c r="H1257" i="1"/>
  <c r="K1258" i="1" l="1"/>
  <c r="H1258" i="1"/>
  <c r="CR416" i="1"/>
  <c r="CS416" i="1"/>
  <c r="K1259" i="1" l="1"/>
  <c r="H1259" i="1"/>
  <c r="C416" i="1"/>
  <c r="AE417" i="1"/>
  <c r="AB417" i="1"/>
  <c r="AC417" i="1"/>
  <c r="AD417" i="1"/>
  <c r="AA417" i="1"/>
  <c r="B416" i="1"/>
  <c r="K1260" i="1" l="1"/>
  <c r="H1260" i="1"/>
  <c r="K1261" i="1" l="1"/>
  <c r="H1261" i="1"/>
  <c r="CS417" i="1"/>
  <c r="K1262" i="1" l="1"/>
  <c r="H1262" i="1"/>
  <c r="CR417" i="1"/>
  <c r="K1263" i="1" l="1"/>
  <c r="H1263" i="1"/>
  <c r="AC418" i="1"/>
  <c r="C417" i="1"/>
  <c r="K1264" i="1" l="1"/>
  <c r="H1264" i="1"/>
  <c r="AH1265" i="1" s="1"/>
  <c r="AA418" i="1"/>
  <c r="B417" i="1"/>
  <c r="AE418" i="1"/>
  <c r="AD418" i="1"/>
  <c r="AB418" i="1"/>
  <c r="CR418" i="1" l="1"/>
  <c r="CS418" i="1" l="1"/>
  <c r="AC419" i="1" l="1"/>
  <c r="C418" i="1"/>
  <c r="AB419" i="1" l="1"/>
  <c r="B418" i="1"/>
  <c r="AD419" i="1"/>
  <c r="AE419" i="1"/>
  <c r="AA419" i="1"/>
  <c r="CS419" i="1" l="1"/>
  <c r="CR419" i="1"/>
  <c r="C419" i="1" l="1"/>
  <c r="AC420" i="1"/>
  <c r="AD420" i="1"/>
  <c r="AE420" i="1"/>
  <c r="AA420" i="1" l="1"/>
  <c r="B419" i="1"/>
  <c r="AB420" i="1"/>
  <c r="CS420" i="1" l="1"/>
  <c r="CR420" i="1"/>
  <c r="AC421" i="1" l="1"/>
  <c r="AB421" i="1"/>
  <c r="AE421" i="1"/>
  <c r="C420" i="1"/>
  <c r="AD421" i="1" l="1"/>
  <c r="AA421" i="1"/>
  <c r="B420" i="1"/>
  <c r="CR421" i="1" l="1"/>
  <c r="CS421" i="1"/>
  <c r="AC422" i="1" l="1"/>
  <c r="C421" i="1"/>
  <c r="AD422" i="1" l="1"/>
  <c r="AA422" i="1"/>
  <c r="B421" i="1"/>
  <c r="AE422" i="1"/>
  <c r="AB422" i="1"/>
  <c r="CS422" i="1" l="1"/>
  <c r="CR422" i="1"/>
  <c r="AC423" i="1" l="1"/>
  <c r="AB423" i="1"/>
  <c r="AE423" i="1"/>
  <c r="C422" i="1"/>
  <c r="AD423" i="1" l="1"/>
  <c r="AA423" i="1"/>
  <c r="B422" i="1"/>
  <c r="CS423" i="1" l="1"/>
  <c r="CR423" i="1"/>
  <c r="AC424" i="1" l="1"/>
  <c r="C423" i="1"/>
  <c r="AA424" i="1" l="1"/>
  <c r="B423" i="1"/>
  <c r="AD424" i="1"/>
  <c r="AE424" i="1"/>
  <c r="AB424" i="1"/>
  <c r="CR424" i="1" l="1"/>
  <c r="CS424" i="1"/>
  <c r="AC425" i="1" l="1"/>
  <c r="AB425" i="1"/>
  <c r="AE425" i="1"/>
  <c r="C424" i="1"/>
  <c r="AA425" i="1" l="1"/>
  <c r="B424" i="1"/>
  <c r="AD425" i="1"/>
  <c r="CR425" i="1" l="1"/>
  <c r="CS425" i="1"/>
  <c r="AC426" i="1" l="1"/>
  <c r="C425" i="1"/>
  <c r="AD426" i="1" l="1"/>
  <c r="AA426" i="1"/>
  <c r="B425" i="1"/>
  <c r="AB426" i="1"/>
  <c r="AE426" i="1"/>
  <c r="CS426" i="1" l="1"/>
  <c r="CR426" i="1" l="1"/>
  <c r="C426" i="1" l="1"/>
  <c r="AD427" i="1"/>
  <c r="AA427" i="1"/>
  <c r="AC427" i="1" l="1"/>
  <c r="AB427" i="1"/>
  <c r="AE427" i="1"/>
  <c r="B426" i="1"/>
  <c r="CR427" i="1" l="1"/>
  <c r="CS427" i="1"/>
  <c r="C427" i="1" l="1"/>
  <c r="AC428" i="1"/>
  <c r="AB428" i="1"/>
  <c r="AD428" i="1"/>
  <c r="AA428" i="1"/>
  <c r="AE428" i="1"/>
  <c r="B427" i="1" l="1"/>
  <c r="CR428" i="1" l="1"/>
  <c r="CS428" i="1" l="1"/>
  <c r="AD429" i="1" l="1"/>
  <c r="C428" i="1"/>
  <c r="AC429" i="1"/>
  <c r="AA429" i="1"/>
  <c r="B428" i="1"/>
  <c r="AB429" i="1" l="1"/>
  <c r="AE429" i="1"/>
  <c r="CS429" i="1" l="1"/>
  <c r="CR429" i="1"/>
  <c r="AC430" i="1" l="1"/>
  <c r="C429" i="1"/>
  <c r="AD430" i="1" l="1"/>
  <c r="AA430" i="1"/>
  <c r="B429" i="1"/>
  <c r="AB430" i="1"/>
  <c r="AE430" i="1"/>
  <c r="CS430" i="1" l="1"/>
  <c r="CR430" i="1"/>
  <c r="AC431" i="1" l="1"/>
  <c r="AB431" i="1"/>
  <c r="AE431" i="1"/>
  <c r="C430" i="1"/>
  <c r="AD431" i="1" l="1"/>
  <c r="AA431" i="1"/>
  <c r="B430" i="1"/>
  <c r="CS431" i="1" l="1"/>
  <c r="CR431" i="1"/>
  <c r="AC432" i="1" l="1"/>
  <c r="C431" i="1"/>
  <c r="AA432" i="1" l="1"/>
  <c r="B431" i="1"/>
  <c r="AD432" i="1"/>
  <c r="AB432" i="1"/>
  <c r="AE432" i="1"/>
  <c r="CR432" i="1" l="1"/>
  <c r="CS432" i="1" l="1"/>
  <c r="C432" i="1" l="1"/>
  <c r="B432" i="1" l="1"/>
  <c r="AA433" i="1"/>
  <c r="AD433" i="1"/>
  <c r="AE433" i="1"/>
  <c r="AC433" i="1"/>
  <c r="AB433" i="1"/>
  <c r="CR433" i="1" l="1"/>
  <c r="CS433" i="1"/>
  <c r="C433" i="1" l="1"/>
  <c r="AC434" i="1"/>
  <c r="AE434" i="1"/>
  <c r="AD434" i="1"/>
  <c r="AA434" i="1" l="1"/>
  <c r="B433" i="1"/>
  <c r="AB434" i="1"/>
  <c r="CR434" i="1" l="1"/>
  <c r="CS434" i="1"/>
  <c r="C434" i="1" l="1"/>
  <c r="AC435" i="1"/>
  <c r="AD435" i="1"/>
  <c r="AA435" i="1"/>
  <c r="B434" i="1" l="1"/>
  <c r="AB435" i="1"/>
  <c r="AE435" i="1"/>
  <c r="CR435" i="1" l="1"/>
  <c r="CS435" i="1"/>
  <c r="C435" i="1" l="1"/>
  <c r="AA436" i="1"/>
  <c r="B435" i="1"/>
  <c r="AD436" i="1"/>
  <c r="AE436" i="1"/>
  <c r="AB436" i="1"/>
  <c r="AC436" i="1" l="1"/>
  <c r="CR436" i="1" l="1"/>
  <c r="CS436" i="1"/>
  <c r="AC437" i="1" l="1"/>
  <c r="AB437" i="1"/>
  <c r="AE437" i="1"/>
  <c r="C436" i="1"/>
  <c r="AD437" i="1" l="1"/>
  <c r="AA437" i="1"/>
  <c r="B436" i="1"/>
  <c r="CR437" i="1" l="1"/>
  <c r="CS437" i="1"/>
  <c r="AC438" i="1" l="1"/>
  <c r="C437" i="1"/>
  <c r="AA438" i="1" l="1"/>
  <c r="B437" i="1"/>
  <c r="AD438" i="1"/>
  <c r="AB438" i="1"/>
  <c r="AE438" i="1"/>
  <c r="CS438" i="1" l="1"/>
  <c r="CR438" i="1"/>
  <c r="AC439" i="1" l="1"/>
  <c r="AB439" i="1"/>
  <c r="AE439" i="1"/>
  <c r="C438" i="1"/>
  <c r="AA439" i="1" l="1"/>
  <c r="B438" i="1"/>
  <c r="AD439" i="1"/>
  <c r="CR439" i="1" l="1"/>
  <c r="CS439" i="1"/>
  <c r="AC440" i="1" l="1"/>
  <c r="C439" i="1"/>
  <c r="AA440" i="1" l="1"/>
  <c r="B439" i="1"/>
  <c r="AD440" i="1"/>
  <c r="AB440" i="1"/>
  <c r="AE440" i="1"/>
  <c r="CR440" i="1" l="1"/>
  <c r="CS440" i="1"/>
  <c r="AD441" i="1" l="1"/>
  <c r="AC441" i="1"/>
  <c r="AB441" i="1"/>
  <c r="AE441" i="1"/>
  <c r="C440" i="1"/>
  <c r="AA441" i="1" l="1"/>
  <c r="B440" i="1"/>
  <c r="CR441" i="1" l="1"/>
  <c r="CS441" i="1"/>
  <c r="AC442" i="1" l="1"/>
  <c r="C441" i="1"/>
  <c r="AA442" i="1" l="1"/>
  <c r="B441" i="1"/>
  <c r="AD442" i="1"/>
  <c r="AE442" i="1"/>
  <c r="AB442" i="1"/>
  <c r="CS442" i="1" l="1"/>
  <c r="CR442" i="1" l="1"/>
  <c r="AD443" i="1" l="1"/>
  <c r="AC443" i="1"/>
  <c r="AB443" i="1"/>
  <c r="AE443" i="1"/>
  <c r="C442" i="1"/>
  <c r="AA443" i="1" l="1"/>
  <c r="B442" i="1"/>
  <c r="CR443" i="1" l="1"/>
  <c r="CS443" i="1"/>
  <c r="AC444" i="1" l="1"/>
  <c r="C443" i="1"/>
  <c r="AA444" i="1" l="1"/>
  <c r="B443" i="1"/>
  <c r="AD444" i="1"/>
  <c r="AB444" i="1"/>
  <c r="AE444" i="1"/>
  <c r="CR444" i="1" l="1"/>
  <c r="CS444" i="1"/>
  <c r="C444" i="1" l="1"/>
  <c r="AD445" i="1"/>
  <c r="AC445" i="1" l="1"/>
  <c r="AA445" i="1"/>
  <c r="B444" i="1"/>
  <c r="AE445" i="1"/>
  <c r="AB445" i="1"/>
  <c r="CR445" i="1" l="1"/>
  <c r="CS445" i="1" l="1"/>
  <c r="C445" i="1" l="1"/>
  <c r="AB446" i="1"/>
  <c r="AA446" i="1" l="1"/>
  <c r="B445" i="1"/>
  <c r="AE446" i="1"/>
  <c r="AD446" i="1"/>
  <c r="AC446" i="1"/>
  <c r="CS446" i="1" l="1"/>
  <c r="CR446" i="1"/>
  <c r="AC447" i="1" l="1"/>
  <c r="AB447" i="1"/>
  <c r="AE447" i="1"/>
  <c r="C446" i="1"/>
  <c r="AD447" i="1" l="1"/>
  <c r="AA447" i="1"/>
  <c r="B446" i="1"/>
  <c r="CS447" i="1" l="1"/>
  <c r="CR447" i="1"/>
  <c r="AA448" i="1" l="1"/>
  <c r="C447" i="1"/>
  <c r="AC448" i="1"/>
  <c r="AE448" i="1"/>
  <c r="AB448" i="1"/>
  <c r="AD448" i="1"/>
  <c r="B447" i="1" l="1"/>
  <c r="CR448" i="1" l="1"/>
  <c r="CS448" i="1"/>
  <c r="AC449" i="1" l="1"/>
  <c r="AB449" i="1"/>
  <c r="AE449" i="1"/>
  <c r="C448" i="1"/>
  <c r="AD449" i="1" l="1"/>
  <c r="AA449" i="1"/>
  <c r="B448" i="1"/>
  <c r="CS449" i="1" l="1"/>
  <c r="CR449" i="1"/>
  <c r="AC450" i="1" l="1"/>
  <c r="C449" i="1"/>
  <c r="AD450" i="1" l="1"/>
  <c r="AA450" i="1"/>
  <c r="B449" i="1"/>
  <c r="AE450" i="1"/>
  <c r="AB450" i="1"/>
  <c r="CR450" i="1" l="1"/>
  <c r="CS450" i="1"/>
  <c r="AC451" i="1" l="1"/>
  <c r="AB451" i="1"/>
  <c r="AE451" i="1"/>
  <c r="C450" i="1"/>
  <c r="AD451" i="1" l="1"/>
  <c r="AA451" i="1"/>
  <c r="B450" i="1"/>
  <c r="CS451" i="1" l="1"/>
  <c r="CR451" i="1"/>
  <c r="AC452" i="1" l="1"/>
  <c r="C451" i="1"/>
  <c r="AD452" i="1" l="1"/>
  <c r="AA452" i="1"/>
  <c r="B451" i="1"/>
  <c r="AE452" i="1"/>
  <c r="AB452" i="1"/>
  <c r="CR452" i="1" l="1"/>
  <c r="CS452" i="1"/>
  <c r="AD453" i="1" l="1"/>
  <c r="AC453" i="1"/>
  <c r="AB453" i="1"/>
  <c r="AE453" i="1"/>
  <c r="C452" i="1"/>
  <c r="AA453" i="1" l="1"/>
  <c r="B452" i="1"/>
  <c r="CS453" i="1" l="1"/>
  <c r="CR453" i="1"/>
  <c r="AC454" i="1" l="1"/>
  <c r="C453" i="1"/>
  <c r="AD454" i="1" l="1"/>
  <c r="AA454" i="1"/>
  <c r="B453" i="1"/>
  <c r="AB454" i="1"/>
  <c r="AE454" i="1"/>
  <c r="CR454" i="1" l="1"/>
  <c r="CS454" i="1"/>
  <c r="AC455" i="1" l="1"/>
  <c r="AB455" i="1"/>
  <c r="AE455" i="1"/>
  <c r="C454" i="1"/>
  <c r="AD455" i="1" l="1"/>
  <c r="AA455" i="1"/>
  <c r="B454" i="1"/>
  <c r="CR455" i="1" l="1"/>
  <c r="CS455" i="1"/>
  <c r="AC456" i="1" l="1"/>
  <c r="C455" i="1"/>
  <c r="AA456" i="1" l="1"/>
  <c r="B455" i="1"/>
  <c r="AD456" i="1"/>
  <c r="AB456" i="1"/>
  <c r="AE456" i="1"/>
  <c r="CR456" i="1" l="1"/>
  <c r="CS456" i="1"/>
  <c r="AC457" i="1" l="1"/>
  <c r="AB457" i="1"/>
  <c r="AE457" i="1"/>
  <c r="C456" i="1"/>
  <c r="AA457" i="1" l="1"/>
  <c r="B456" i="1"/>
  <c r="AD457" i="1"/>
  <c r="CR457" i="1" l="1"/>
  <c r="CS457" i="1"/>
  <c r="AC458" i="1" l="1"/>
  <c r="C457" i="1"/>
  <c r="AD458" i="1" l="1"/>
  <c r="AA458" i="1"/>
  <c r="B457" i="1"/>
  <c r="AB458" i="1"/>
  <c r="AE458" i="1"/>
  <c r="CS458" i="1" l="1"/>
  <c r="CR458" i="1"/>
  <c r="AD459" i="1" l="1"/>
  <c r="AC459" i="1"/>
  <c r="AB459" i="1"/>
  <c r="AE459" i="1"/>
  <c r="C458" i="1"/>
  <c r="AA459" i="1" l="1"/>
  <c r="B458" i="1"/>
  <c r="CR459" i="1" l="1"/>
  <c r="CS459" i="1"/>
  <c r="AC460" i="1" l="1"/>
  <c r="C459" i="1"/>
  <c r="AA460" i="1" l="1"/>
  <c r="B459" i="1"/>
  <c r="AD460" i="1"/>
  <c r="AB460" i="1"/>
  <c r="AE460" i="1"/>
  <c r="CS460" i="1" l="1"/>
  <c r="CR460" i="1" l="1"/>
  <c r="AD461" i="1" l="1"/>
  <c r="AC461" i="1"/>
  <c r="AB461" i="1"/>
  <c r="AE461" i="1"/>
  <c r="C460" i="1"/>
  <c r="AA461" i="1" l="1"/>
  <c r="B460" i="1"/>
  <c r="CR461" i="1" l="1"/>
  <c r="CS461" i="1"/>
  <c r="AC462" i="1" l="1"/>
  <c r="C461" i="1"/>
  <c r="AD462" i="1" l="1"/>
  <c r="AB462" i="1"/>
  <c r="AE462" i="1"/>
  <c r="AA462" i="1"/>
  <c r="B461" i="1"/>
  <c r="CR462" i="1" l="1"/>
  <c r="CS462" i="1"/>
  <c r="AC463" i="1" l="1"/>
  <c r="AB463" i="1"/>
  <c r="AE463" i="1"/>
  <c r="C462" i="1"/>
  <c r="AA463" i="1" l="1"/>
  <c r="B462" i="1"/>
  <c r="AD463" i="1"/>
  <c r="CR463" i="1" l="1"/>
  <c r="CS463" i="1" l="1"/>
  <c r="C463" i="1" l="1"/>
  <c r="AD464" i="1"/>
  <c r="AB464" i="1"/>
  <c r="AA464" i="1"/>
  <c r="AE464" i="1"/>
  <c r="B463" i="1" l="1"/>
  <c r="AC464" i="1"/>
  <c r="CR464" i="1" l="1"/>
  <c r="CS464" i="1" l="1"/>
  <c r="C464" i="1" l="1"/>
  <c r="AC465" i="1" l="1"/>
  <c r="AB465" i="1"/>
  <c r="AD465" i="1"/>
  <c r="AE465" i="1"/>
  <c r="AA465" i="1"/>
  <c r="B464" i="1"/>
  <c r="CS465" i="1" l="1"/>
  <c r="CR465" i="1"/>
  <c r="AC466" i="1" l="1"/>
  <c r="C465" i="1"/>
  <c r="AD466" i="1" l="1"/>
  <c r="AB466" i="1"/>
  <c r="AE466" i="1"/>
  <c r="AA466" i="1"/>
  <c r="B465" i="1"/>
  <c r="CS466" i="1" l="1"/>
  <c r="CR466" i="1"/>
  <c r="AC467" i="1" l="1"/>
  <c r="AB467" i="1"/>
  <c r="AE467" i="1"/>
  <c r="C466" i="1"/>
  <c r="AA467" i="1" l="1"/>
  <c r="B466" i="1"/>
  <c r="AD467" i="1"/>
  <c r="CR467" i="1" l="1"/>
  <c r="CS467" i="1"/>
  <c r="AC468" i="1" l="1"/>
  <c r="C467" i="1"/>
  <c r="AA468" i="1" l="1"/>
  <c r="B467" i="1"/>
  <c r="AE468" i="1"/>
  <c r="AD468" i="1"/>
  <c r="AB468" i="1"/>
  <c r="CS468" i="1" l="1"/>
  <c r="CR468" i="1"/>
  <c r="AC469" i="1" l="1"/>
  <c r="AB469" i="1"/>
  <c r="AE469" i="1"/>
  <c r="C468" i="1"/>
  <c r="AA469" i="1" l="1"/>
  <c r="B468" i="1"/>
  <c r="AD469" i="1"/>
  <c r="CR469" i="1" l="1"/>
  <c r="CS469" i="1"/>
  <c r="AC470" i="1" l="1"/>
  <c r="C469" i="1"/>
  <c r="AA470" i="1" l="1"/>
  <c r="B469" i="1"/>
  <c r="AD470" i="1"/>
  <c r="AB470" i="1"/>
  <c r="AE470" i="1"/>
  <c r="CR470" i="1" l="1"/>
  <c r="CS470" i="1"/>
  <c r="AD471" i="1" l="1"/>
  <c r="AC471" i="1"/>
  <c r="AB471" i="1"/>
  <c r="AE471" i="1"/>
  <c r="C470" i="1"/>
  <c r="AA471" i="1" l="1"/>
  <c r="B470" i="1"/>
  <c r="CR471" i="1" l="1"/>
  <c r="CS471" i="1"/>
  <c r="C471" i="1" l="1"/>
  <c r="B471" i="1" l="1"/>
  <c r="AD472" i="1"/>
  <c r="AB472" i="1"/>
  <c r="AA472" i="1"/>
  <c r="AC472" i="1"/>
  <c r="AE472" i="1"/>
  <c r="CS472" i="1" l="1"/>
  <c r="CR472" i="1"/>
  <c r="AC473" i="1" l="1"/>
  <c r="AB473" i="1"/>
  <c r="AE473" i="1"/>
  <c r="C472" i="1"/>
  <c r="AA473" i="1" l="1"/>
  <c r="B472" i="1"/>
  <c r="AD473" i="1"/>
  <c r="CS473" i="1" l="1"/>
  <c r="CR473" i="1"/>
  <c r="AC474" i="1" l="1"/>
  <c r="C473" i="1"/>
  <c r="AA474" i="1" l="1"/>
  <c r="B473" i="1"/>
  <c r="AD474" i="1"/>
  <c r="AB474" i="1"/>
  <c r="AE474" i="1"/>
  <c r="CR474" i="1" l="1"/>
  <c r="CS474" i="1"/>
  <c r="AD475" i="1" l="1"/>
  <c r="AC475" i="1"/>
  <c r="AB475" i="1"/>
  <c r="AE475" i="1"/>
  <c r="C474" i="1"/>
  <c r="AA475" i="1" l="1"/>
  <c r="B474" i="1"/>
  <c r="CS475" i="1" l="1"/>
  <c r="CR475" i="1"/>
  <c r="AC476" i="1" l="1"/>
  <c r="C475" i="1"/>
  <c r="AA476" i="1" l="1"/>
  <c r="B475" i="1"/>
  <c r="AD476" i="1"/>
  <c r="AE476" i="1"/>
  <c r="AB476" i="1"/>
  <c r="CR476" i="1" l="1"/>
  <c r="CS476" i="1"/>
  <c r="AC477" i="1" l="1"/>
  <c r="AB477" i="1"/>
  <c r="AE477" i="1"/>
  <c r="C476" i="1"/>
  <c r="AA477" i="1" l="1"/>
  <c r="B476" i="1"/>
  <c r="AD477" i="1"/>
  <c r="CR477" i="1" l="1"/>
  <c r="CS477" i="1"/>
  <c r="AC478" i="1" l="1"/>
  <c r="C477" i="1"/>
  <c r="AD478" i="1" l="1"/>
  <c r="AA478" i="1"/>
  <c r="B477" i="1"/>
  <c r="AE478" i="1"/>
  <c r="AB478" i="1"/>
  <c r="CS478" i="1" l="1"/>
  <c r="CR478" i="1"/>
  <c r="AD479" i="1" l="1"/>
  <c r="AC479" i="1"/>
  <c r="AB479" i="1"/>
  <c r="AE479" i="1"/>
  <c r="C478" i="1"/>
  <c r="AA479" i="1" l="1"/>
  <c r="B478" i="1"/>
  <c r="CR479" i="1" l="1"/>
  <c r="CS479" i="1"/>
  <c r="AC480" i="1" l="1"/>
  <c r="C479" i="1"/>
  <c r="AA480" i="1" l="1"/>
  <c r="B479" i="1"/>
  <c r="AD480" i="1"/>
  <c r="AB480" i="1"/>
  <c r="AE480" i="1"/>
  <c r="CR480" i="1" l="1"/>
  <c r="CS480" i="1"/>
  <c r="AC481" i="1" l="1"/>
  <c r="AB481" i="1"/>
  <c r="AE481" i="1"/>
  <c r="C480" i="1"/>
  <c r="AA481" i="1" l="1"/>
  <c r="B480" i="1"/>
  <c r="AD481" i="1"/>
  <c r="CR481" i="1" l="1"/>
  <c r="CS481" i="1"/>
  <c r="AC482" i="1" l="1"/>
  <c r="C481" i="1"/>
  <c r="AD482" i="1" l="1"/>
  <c r="AB482" i="1"/>
  <c r="AA482" i="1"/>
  <c r="B481" i="1"/>
  <c r="AE482" i="1"/>
  <c r="CR482" i="1" l="1"/>
  <c r="CS482" i="1"/>
  <c r="AD483" i="1" l="1"/>
  <c r="AC483" i="1"/>
  <c r="AB483" i="1"/>
  <c r="AE483" i="1"/>
  <c r="C482" i="1"/>
  <c r="AA483" i="1" l="1"/>
  <c r="B482" i="1"/>
  <c r="CR483" i="1" l="1"/>
  <c r="CS483" i="1"/>
  <c r="AC484" i="1" l="1"/>
  <c r="C483" i="1"/>
  <c r="AD484" i="1" l="1"/>
  <c r="AA484" i="1"/>
  <c r="B483" i="1"/>
  <c r="AB484" i="1"/>
  <c r="AE484" i="1"/>
  <c r="CR484" i="1" l="1"/>
  <c r="CS484" i="1"/>
  <c r="AD485" i="1" l="1"/>
  <c r="AC485" i="1"/>
  <c r="AB485" i="1"/>
  <c r="AE485" i="1"/>
  <c r="C484" i="1"/>
  <c r="AA485" i="1" l="1"/>
  <c r="B484" i="1"/>
  <c r="CR485" i="1" l="1"/>
  <c r="CS485" i="1"/>
  <c r="AC486" i="1" l="1"/>
  <c r="C485" i="1"/>
  <c r="AD486" i="1" l="1"/>
  <c r="AB486" i="1"/>
  <c r="AE486" i="1"/>
  <c r="AA486" i="1"/>
  <c r="B485" i="1"/>
  <c r="CR486" i="1" l="1"/>
  <c r="CS486" i="1"/>
  <c r="AC487" i="1" l="1"/>
  <c r="AB487" i="1"/>
  <c r="AE487" i="1"/>
  <c r="C486" i="1"/>
  <c r="AD487" i="1" l="1"/>
  <c r="AA487" i="1"/>
  <c r="B486" i="1"/>
  <c r="CR487" i="1" l="1"/>
  <c r="CS487" i="1"/>
  <c r="AC488" i="1" l="1"/>
  <c r="C487" i="1"/>
  <c r="AA488" i="1" l="1"/>
  <c r="B487" i="1"/>
  <c r="AD488" i="1"/>
  <c r="AB488" i="1"/>
  <c r="AE488" i="1"/>
  <c r="CR488" i="1" l="1"/>
  <c r="CS488" i="1"/>
  <c r="AC489" i="1" l="1"/>
  <c r="AB489" i="1"/>
  <c r="AE489" i="1"/>
  <c r="C488" i="1"/>
  <c r="AA489" i="1" l="1"/>
  <c r="B488" i="1"/>
  <c r="AD489" i="1"/>
  <c r="CR489" i="1" l="1"/>
  <c r="CS489" i="1"/>
  <c r="C489" i="1" l="1"/>
  <c r="AA490" i="1" l="1"/>
  <c r="B489" i="1"/>
  <c r="AC490" i="1"/>
  <c r="AD490" i="1"/>
  <c r="AB490" i="1"/>
  <c r="AE490" i="1"/>
  <c r="CR490" i="1" l="1"/>
  <c r="CS490" i="1"/>
  <c r="AC491" i="1" l="1"/>
  <c r="AB491" i="1"/>
  <c r="AE491" i="1"/>
  <c r="C490" i="1"/>
  <c r="AA491" i="1" l="1"/>
  <c r="B490" i="1"/>
  <c r="AD491" i="1"/>
  <c r="CR491" i="1" l="1"/>
  <c r="CS491" i="1"/>
  <c r="AC492" i="1" l="1"/>
  <c r="C491" i="1"/>
  <c r="AD492" i="1" l="1"/>
  <c r="AB492" i="1"/>
  <c r="AE492" i="1"/>
  <c r="AA492" i="1"/>
  <c r="B491" i="1"/>
  <c r="CR492" i="1" l="1"/>
  <c r="CS492" i="1"/>
  <c r="AC493" i="1" l="1"/>
  <c r="AB493" i="1"/>
  <c r="AE493" i="1"/>
  <c r="C492" i="1"/>
  <c r="AD493" i="1" l="1"/>
  <c r="AA493" i="1"/>
  <c r="B492" i="1"/>
  <c r="CS493" i="1" l="1"/>
  <c r="CR493" i="1"/>
  <c r="AC494" i="1" l="1"/>
  <c r="C493" i="1"/>
  <c r="AD494" i="1" l="1"/>
  <c r="AA494" i="1"/>
  <c r="B493" i="1"/>
  <c r="AE494" i="1"/>
  <c r="AB494" i="1"/>
  <c r="CR494" i="1" l="1"/>
  <c r="CS494" i="1"/>
  <c r="AC495" i="1" l="1"/>
  <c r="C494" i="1"/>
  <c r="AD495" i="1" l="1"/>
  <c r="AA495" i="1"/>
  <c r="B494" i="1"/>
  <c r="AB495" i="1"/>
  <c r="AE495" i="1"/>
  <c r="CS495" i="1" l="1"/>
  <c r="CR495" i="1"/>
  <c r="AC496" i="1" l="1"/>
  <c r="C495" i="1"/>
  <c r="AD496" i="1" l="1"/>
  <c r="AA496" i="1"/>
  <c r="B495" i="1"/>
  <c r="AB496" i="1"/>
  <c r="AE496" i="1"/>
  <c r="CS496" i="1" l="1"/>
  <c r="CR496" i="1" l="1"/>
  <c r="AC497" i="1" l="1"/>
  <c r="C496" i="1"/>
  <c r="AD497" i="1" l="1"/>
  <c r="AA497" i="1"/>
  <c r="B496" i="1"/>
  <c r="AB497" i="1"/>
  <c r="AE497" i="1"/>
  <c r="CR497" i="1" l="1"/>
  <c r="CS497" i="1" l="1"/>
  <c r="AB498" i="1" l="1"/>
  <c r="AD498" i="1"/>
  <c r="AE498" i="1"/>
  <c r="C497" i="1"/>
  <c r="B497" i="1" l="1"/>
  <c r="AA498" i="1"/>
  <c r="AC498" i="1"/>
  <c r="CR498" i="1" l="1"/>
  <c r="CS498" i="1" l="1"/>
  <c r="AE499" i="1" l="1"/>
  <c r="AD499" i="1"/>
  <c r="AB499" i="1"/>
  <c r="C498" i="1"/>
  <c r="B498" i="1" l="1"/>
  <c r="AA499" i="1"/>
  <c r="AC499" i="1"/>
  <c r="CS499" i="1" l="1"/>
  <c r="CR499" i="1" l="1"/>
  <c r="AE500" i="1" l="1"/>
  <c r="C499" i="1"/>
  <c r="AD500" i="1"/>
  <c r="AA500" i="1" l="1"/>
  <c r="B499" i="1"/>
  <c r="AB500" i="1"/>
  <c r="AC500" i="1"/>
  <c r="CR500" i="1" l="1"/>
  <c r="CS500" i="1"/>
  <c r="AC501" i="1" l="1"/>
  <c r="C500" i="1"/>
  <c r="AD501" i="1" l="1"/>
  <c r="AB501" i="1"/>
  <c r="AE501" i="1"/>
  <c r="AA501" i="1"/>
  <c r="B500" i="1"/>
  <c r="CS501" i="1" l="1"/>
  <c r="CR501" i="1"/>
  <c r="AC502" i="1" l="1"/>
  <c r="C501" i="1"/>
  <c r="AD502" i="1" l="1"/>
  <c r="AA502" i="1"/>
  <c r="B501" i="1"/>
  <c r="AB502" i="1"/>
  <c r="AE502" i="1"/>
  <c r="CR502" i="1" l="1"/>
  <c r="CS502" i="1"/>
  <c r="AC503" i="1" l="1"/>
  <c r="C502" i="1"/>
  <c r="AA503" i="1" l="1"/>
  <c r="B502" i="1"/>
  <c r="AD503" i="1"/>
  <c r="AB503" i="1"/>
  <c r="AE503" i="1"/>
  <c r="CR503" i="1" l="1"/>
  <c r="CS503" i="1" l="1"/>
  <c r="AB504" i="1" l="1"/>
  <c r="AD504" i="1"/>
  <c r="AE504" i="1"/>
  <c r="C503" i="1"/>
  <c r="AC504" i="1" l="1"/>
  <c r="B503" i="1"/>
  <c r="AA504" i="1"/>
  <c r="CS504" i="1" l="1"/>
  <c r="CR504" i="1" l="1"/>
  <c r="AC505" i="1" l="1"/>
  <c r="C504" i="1"/>
  <c r="AA505" i="1" l="1"/>
  <c r="B504" i="1"/>
  <c r="AD505" i="1"/>
  <c r="AB505" i="1"/>
  <c r="AE505" i="1"/>
  <c r="CR505" i="1" l="1"/>
  <c r="CS505" i="1"/>
  <c r="AC506" i="1" l="1"/>
  <c r="C505" i="1"/>
  <c r="AA506" i="1" l="1"/>
  <c r="B505" i="1"/>
  <c r="AD506" i="1"/>
  <c r="AB506" i="1"/>
  <c r="AE506" i="1"/>
  <c r="CS506" i="1" l="1"/>
  <c r="CR506" i="1"/>
  <c r="AC507" i="1" l="1"/>
  <c r="C506" i="1"/>
  <c r="AD507" i="1" l="1"/>
  <c r="AA507" i="1"/>
  <c r="B506" i="1"/>
  <c r="AB507" i="1"/>
  <c r="AE507" i="1"/>
  <c r="CS507" i="1" l="1"/>
  <c r="CR507" i="1"/>
  <c r="AC508" i="1" l="1"/>
  <c r="C507" i="1"/>
  <c r="AA508" i="1" l="1"/>
  <c r="B507" i="1"/>
  <c r="AD508" i="1"/>
  <c r="AB508" i="1"/>
  <c r="AE508" i="1"/>
  <c r="CR508" i="1" l="1"/>
  <c r="CS508" i="1"/>
  <c r="AC509" i="1" l="1"/>
  <c r="C508" i="1"/>
  <c r="AA509" i="1" l="1"/>
  <c r="B508" i="1"/>
  <c r="AD509" i="1"/>
  <c r="AB509" i="1"/>
  <c r="AE509" i="1"/>
  <c r="CS509" i="1" l="1"/>
  <c r="CR509" i="1"/>
  <c r="AC510" i="1" l="1"/>
  <c r="C509" i="1"/>
  <c r="AA510" i="1" l="1"/>
  <c r="B509" i="1"/>
  <c r="AD510" i="1"/>
  <c r="AB510" i="1"/>
  <c r="AE510" i="1"/>
  <c r="CS510" i="1" l="1"/>
  <c r="CR510" i="1"/>
  <c r="AC511" i="1" l="1"/>
  <c r="C510" i="1"/>
  <c r="AD511" i="1" l="1"/>
  <c r="AA511" i="1"/>
  <c r="B510" i="1"/>
  <c r="AB511" i="1"/>
  <c r="AE511" i="1"/>
  <c r="CS511" i="1" l="1"/>
  <c r="CR511" i="1"/>
  <c r="AC512" i="1" l="1"/>
  <c r="C511" i="1"/>
  <c r="AD512" i="1" l="1"/>
  <c r="AA512" i="1"/>
  <c r="B511" i="1"/>
  <c r="AB512" i="1"/>
  <c r="AE512" i="1"/>
  <c r="CS512" i="1" l="1"/>
  <c r="CR512" i="1"/>
  <c r="AC513" i="1" l="1"/>
  <c r="C512" i="1"/>
  <c r="AD513" i="1" l="1"/>
  <c r="AA513" i="1"/>
  <c r="B512" i="1"/>
  <c r="AB513" i="1"/>
  <c r="AE513" i="1"/>
  <c r="CR513" i="1" l="1"/>
  <c r="CS513" i="1" l="1"/>
  <c r="C513" i="1" l="1"/>
  <c r="AC514" i="1"/>
  <c r="B513" i="1"/>
  <c r="AA514" i="1"/>
  <c r="AE514" i="1"/>
  <c r="AD514" i="1"/>
  <c r="AB514" i="1"/>
  <c r="CR514" i="1" l="1"/>
  <c r="CS514" i="1"/>
  <c r="AC515" i="1" l="1"/>
  <c r="C514" i="1"/>
  <c r="AD515" i="1" l="1"/>
  <c r="AA515" i="1"/>
  <c r="B514" i="1"/>
  <c r="AB515" i="1"/>
  <c r="AE515" i="1"/>
  <c r="CR515" i="1" l="1"/>
  <c r="CS515" i="1"/>
  <c r="AC516" i="1" l="1"/>
  <c r="C515" i="1"/>
  <c r="AD516" i="1" l="1"/>
  <c r="AA516" i="1"/>
  <c r="B515" i="1"/>
  <c r="AB516" i="1"/>
  <c r="AE516" i="1"/>
  <c r="CR516" i="1" l="1"/>
  <c r="CS516" i="1"/>
  <c r="AE517" i="1" l="1"/>
  <c r="AD517" i="1"/>
  <c r="C516" i="1"/>
  <c r="AB517" i="1" l="1"/>
  <c r="AC517" i="1"/>
  <c r="B516" i="1"/>
  <c r="AA517" i="1"/>
  <c r="CR517" i="1" l="1"/>
  <c r="CS517" i="1"/>
  <c r="AC518" i="1" l="1"/>
  <c r="C517" i="1"/>
  <c r="AA518" i="1" l="1"/>
  <c r="B517" i="1"/>
  <c r="AD518" i="1"/>
  <c r="AB518" i="1"/>
  <c r="AE518" i="1"/>
  <c r="CR518" i="1" l="1"/>
  <c r="CS518" i="1"/>
  <c r="AC519" i="1" l="1"/>
  <c r="C518" i="1"/>
  <c r="AD519" i="1" l="1"/>
  <c r="AA519" i="1"/>
  <c r="B518" i="1"/>
  <c r="AB519" i="1"/>
  <c r="AE519" i="1"/>
  <c r="CR519" i="1" l="1"/>
  <c r="CS519" i="1"/>
  <c r="AC520" i="1" l="1"/>
  <c r="C519" i="1"/>
  <c r="AA520" i="1" l="1"/>
  <c r="B519" i="1"/>
  <c r="AD520" i="1"/>
  <c r="AB520" i="1"/>
  <c r="AE520" i="1"/>
  <c r="CS520" i="1" l="1"/>
  <c r="CR520" i="1"/>
  <c r="AC521" i="1" l="1"/>
  <c r="C520" i="1"/>
  <c r="AA521" i="1" l="1"/>
  <c r="B520" i="1"/>
  <c r="AD521" i="1"/>
  <c r="AB521" i="1"/>
  <c r="AE521" i="1"/>
  <c r="CR521" i="1" l="1"/>
  <c r="CS521" i="1"/>
  <c r="AC522" i="1" l="1"/>
  <c r="C521" i="1"/>
  <c r="AA522" i="1" l="1"/>
  <c r="B521" i="1"/>
  <c r="AE522" i="1"/>
  <c r="AD522" i="1"/>
  <c r="AB522" i="1"/>
  <c r="CS522" i="1" l="1"/>
  <c r="CR522" i="1"/>
  <c r="AC523" i="1" l="1"/>
  <c r="C522" i="1"/>
  <c r="AD523" i="1" l="1"/>
  <c r="AA523" i="1"/>
  <c r="B522" i="1"/>
  <c r="AB523" i="1"/>
  <c r="AE523" i="1"/>
  <c r="CR523" i="1" l="1"/>
  <c r="CS523" i="1"/>
  <c r="AC524" i="1" l="1"/>
  <c r="C523" i="1"/>
  <c r="AD524" i="1" l="1"/>
  <c r="AA524" i="1"/>
  <c r="B523" i="1"/>
  <c r="AB524" i="1"/>
  <c r="AE524" i="1"/>
  <c r="CS524" i="1" l="1"/>
  <c r="CR524" i="1"/>
  <c r="AC525" i="1" l="1"/>
  <c r="C524" i="1"/>
  <c r="AD525" i="1" l="1"/>
  <c r="AA525" i="1"/>
  <c r="B524" i="1"/>
  <c r="AB525" i="1"/>
  <c r="AE525" i="1"/>
  <c r="CR525" i="1" l="1"/>
  <c r="CS525" i="1" l="1"/>
  <c r="C525" i="1" l="1"/>
  <c r="AE526" i="1" l="1"/>
  <c r="AD526" i="1"/>
  <c r="AB526" i="1"/>
  <c r="B525" i="1"/>
  <c r="AC526" i="1"/>
  <c r="AA526" i="1"/>
  <c r="CR526" i="1" l="1"/>
  <c r="CS526" i="1" l="1"/>
  <c r="AE527" i="1" l="1"/>
  <c r="AD527" i="1"/>
  <c r="AB527" i="1"/>
  <c r="C526" i="1"/>
  <c r="B526" i="1" l="1"/>
  <c r="AA527" i="1"/>
  <c r="AC527" i="1"/>
  <c r="CR527" i="1" l="1"/>
  <c r="CS527" i="1"/>
  <c r="AB528" i="1" l="1"/>
  <c r="AE528" i="1"/>
  <c r="C527" i="1"/>
  <c r="B527" i="1" l="1"/>
  <c r="AA528" i="1"/>
  <c r="AC528" i="1"/>
  <c r="AD528" i="1"/>
  <c r="CS528" i="1" l="1"/>
  <c r="CR528" i="1"/>
  <c r="AC529" i="1" l="1"/>
  <c r="C528" i="1"/>
  <c r="AA529" i="1" l="1"/>
  <c r="B528" i="1"/>
  <c r="AD529" i="1"/>
  <c r="AE529" i="1"/>
  <c r="AB529" i="1"/>
  <c r="CS529" i="1" l="1"/>
  <c r="CR529" i="1"/>
  <c r="AC530" i="1" l="1"/>
  <c r="C529" i="1"/>
  <c r="AA530" i="1" l="1"/>
  <c r="B529" i="1"/>
  <c r="AD530" i="1"/>
  <c r="AB530" i="1"/>
  <c r="AE530" i="1"/>
  <c r="CR530" i="1" l="1"/>
  <c r="CS530" i="1"/>
  <c r="AC531" i="1" l="1"/>
  <c r="C530" i="1"/>
  <c r="AA531" i="1" l="1"/>
  <c r="B530" i="1"/>
  <c r="AD531" i="1"/>
  <c r="AB531" i="1"/>
  <c r="AE531" i="1"/>
  <c r="CS531" i="1" l="1"/>
  <c r="CR531" i="1" l="1"/>
  <c r="AC532" i="1" l="1"/>
  <c r="C531" i="1"/>
  <c r="AD532" i="1" l="1"/>
  <c r="AA532" i="1"/>
  <c r="B531" i="1"/>
  <c r="AB532" i="1"/>
  <c r="AE532" i="1"/>
  <c r="CR532" i="1" l="1"/>
  <c r="CS532" i="1"/>
  <c r="AC533" i="1" l="1"/>
  <c r="C532" i="1"/>
  <c r="AD533" i="1" l="1"/>
  <c r="AB533" i="1"/>
  <c r="AE533" i="1"/>
  <c r="AA533" i="1"/>
  <c r="B532" i="1"/>
  <c r="CR533" i="1" l="1"/>
  <c r="CS533" i="1"/>
  <c r="AC534" i="1" l="1"/>
  <c r="C533" i="1"/>
  <c r="AD534" i="1" l="1"/>
  <c r="AB534" i="1"/>
  <c r="AE534" i="1"/>
  <c r="AA534" i="1"/>
  <c r="B533" i="1"/>
  <c r="CR534" i="1" l="1"/>
  <c r="CS534" i="1"/>
  <c r="AC535" i="1" l="1"/>
  <c r="C534" i="1"/>
  <c r="AD535" i="1" l="1"/>
  <c r="AA535" i="1"/>
  <c r="B534" i="1"/>
  <c r="AB535" i="1"/>
  <c r="AE535" i="1"/>
  <c r="CR535" i="1" l="1"/>
  <c r="CS535" i="1"/>
  <c r="AC536" i="1" l="1"/>
  <c r="C535" i="1"/>
  <c r="AD536" i="1" l="1"/>
  <c r="AA536" i="1"/>
  <c r="B535" i="1"/>
  <c r="AB536" i="1"/>
  <c r="AE536" i="1"/>
  <c r="CR536" i="1" l="1"/>
  <c r="CS536" i="1"/>
  <c r="AC537" i="1" l="1"/>
  <c r="C536" i="1"/>
  <c r="AD537" i="1" l="1"/>
  <c r="AA537" i="1"/>
  <c r="B536" i="1"/>
  <c r="AB537" i="1"/>
  <c r="AE537" i="1"/>
  <c r="CR537" i="1" l="1"/>
  <c r="CS537" i="1"/>
  <c r="AC538" i="1" l="1"/>
  <c r="C537" i="1"/>
  <c r="AD538" i="1" l="1"/>
  <c r="AA538" i="1"/>
  <c r="B537" i="1"/>
  <c r="AB538" i="1"/>
  <c r="AE538" i="1"/>
  <c r="CR538" i="1" l="1"/>
  <c r="CS538" i="1"/>
  <c r="AC539" i="1" l="1"/>
  <c r="C538" i="1"/>
  <c r="AA539" i="1" l="1"/>
  <c r="B538" i="1"/>
  <c r="AD539" i="1"/>
  <c r="AB539" i="1"/>
  <c r="AE539" i="1"/>
  <c r="CR539" i="1" l="1"/>
  <c r="CS539" i="1" l="1"/>
  <c r="AD540" i="1" l="1"/>
  <c r="AE540" i="1"/>
  <c r="C539" i="1"/>
  <c r="AB540" i="1" l="1"/>
  <c r="B539" i="1"/>
  <c r="AA540" i="1"/>
  <c r="AC540" i="1"/>
  <c r="CR540" i="1" l="1"/>
  <c r="CS540" i="1"/>
  <c r="C540" i="1" l="1"/>
  <c r="AD541" i="1"/>
  <c r="AB541" i="1"/>
  <c r="AE541" i="1"/>
  <c r="AA541" i="1" l="1"/>
  <c r="AC541" i="1"/>
  <c r="B540" i="1"/>
  <c r="CR541" i="1" l="1"/>
  <c r="CS541" i="1" l="1"/>
  <c r="C541" i="1" s="1"/>
  <c r="AB542" i="1"/>
  <c r="AD542" i="1"/>
  <c r="AE542" i="1"/>
  <c r="AA542" i="1" l="1"/>
  <c r="AC542" i="1"/>
  <c r="B541" i="1" l="1"/>
  <c r="CR542" i="1" l="1"/>
  <c r="CS542" i="1"/>
  <c r="C542" i="1" l="1"/>
  <c r="AE543" i="1"/>
  <c r="AD543" i="1"/>
  <c r="AB543" i="1" l="1"/>
  <c r="AC543" i="1"/>
  <c r="B542" i="1"/>
  <c r="AA543" i="1"/>
  <c r="CR543" i="1" l="1"/>
  <c r="CS543" i="1"/>
  <c r="AC544" i="1" l="1"/>
  <c r="C543" i="1"/>
  <c r="AD544" i="1" l="1"/>
  <c r="AA544" i="1"/>
  <c r="B543" i="1"/>
  <c r="AB544" i="1"/>
  <c r="AE544" i="1"/>
  <c r="CR544" i="1" l="1"/>
  <c r="CS544" i="1"/>
  <c r="C544" i="1" l="1"/>
  <c r="AC545" i="1" l="1"/>
  <c r="AD545" i="1"/>
  <c r="AA545" i="1"/>
  <c r="B544" i="1"/>
  <c r="AB545" i="1"/>
  <c r="AE545" i="1"/>
  <c r="CR545" i="1" l="1"/>
  <c r="CS545" i="1"/>
  <c r="AD546" i="1" l="1"/>
  <c r="AC546" i="1"/>
  <c r="C545" i="1"/>
  <c r="AA546" i="1" l="1"/>
  <c r="B545" i="1"/>
  <c r="AB546" i="1"/>
  <c r="AE546" i="1"/>
  <c r="CS546" i="1" l="1"/>
  <c r="CR546" i="1"/>
  <c r="AC547" i="1" l="1"/>
  <c r="C546" i="1"/>
  <c r="AD547" i="1" l="1"/>
  <c r="AB547" i="1"/>
  <c r="AE547" i="1"/>
  <c r="AA547" i="1"/>
  <c r="B546" i="1"/>
  <c r="CR547" i="1" l="1"/>
  <c r="CS547" i="1"/>
  <c r="AC548" i="1" l="1"/>
  <c r="C547" i="1"/>
  <c r="AA548" i="1" l="1"/>
  <c r="B547" i="1"/>
  <c r="AD548" i="1"/>
  <c r="AB548" i="1"/>
  <c r="AE548" i="1"/>
  <c r="CS548" i="1" l="1"/>
  <c r="CR548" i="1" l="1"/>
  <c r="C548" i="1" l="1"/>
  <c r="AA549" i="1"/>
  <c r="AB549" i="1"/>
  <c r="AE549" i="1"/>
  <c r="AD549" i="1" l="1"/>
  <c r="B548" i="1"/>
  <c r="AC549" i="1"/>
  <c r="CS549" i="1" l="1"/>
  <c r="CR549" i="1"/>
  <c r="AC550" i="1" l="1"/>
  <c r="C549" i="1"/>
  <c r="AA550" i="1" l="1"/>
  <c r="B549" i="1"/>
  <c r="AD550" i="1"/>
  <c r="AB550" i="1"/>
  <c r="AE550" i="1"/>
  <c r="CR550" i="1" l="1"/>
  <c r="CS550" i="1"/>
  <c r="AC551" i="1" l="1"/>
  <c r="C550" i="1"/>
  <c r="AA551" i="1" l="1"/>
  <c r="B550" i="1"/>
  <c r="AD551" i="1"/>
  <c r="AB551" i="1"/>
  <c r="AE551" i="1"/>
  <c r="CS551" i="1" l="1"/>
  <c r="CR551" i="1" l="1"/>
  <c r="C551" i="1" l="1"/>
  <c r="AE552" i="1"/>
  <c r="AA552" i="1"/>
  <c r="AD552" i="1"/>
  <c r="AB552" i="1"/>
  <c r="AC552" i="1" l="1"/>
  <c r="B551" i="1"/>
  <c r="CS552" i="1" l="1"/>
  <c r="CR552" i="1"/>
  <c r="C552" i="1" l="1"/>
  <c r="AC553" i="1"/>
  <c r="AD553" i="1"/>
  <c r="AB553" i="1"/>
  <c r="AA553" i="1"/>
  <c r="AE553" i="1"/>
  <c r="B552" i="1" l="1"/>
  <c r="CS553" i="1" l="1"/>
  <c r="CR553" i="1"/>
  <c r="AC554" i="1" l="1"/>
  <c r="C553" i="1"/>
  <c r="AA554" i="1" l="1"/>
  <c r="B553" i="1"/>
  <c r="AD554" i="1"/>
  <c r="AB554" i="1"/>
  <c r="AE554" i="1"/>
  <c r="CS554" i="1" l="1"/>
  <c r="CR554" i="1"/>
  <c r="AC555" i="1" l="1"/>
  <c r="C554" i="1"/>
  <c r="AD555" i="1" l="1"/>
  <c r="AA555" i="1"/>
  <c r="B554" i="1"/>
  <c r="AB555" i="1"/>
  <c r="AE555" i="1"/>
  <c r="CR555" i="1" l="1"/>
  <c r="CS555" i="1" l="1"/>
  <c r="AB556" i="1" l="1"/>
  <c r="AD556" i="1"/>
  <c r="AE556" i="1"/>
  <c r="C555" i="1"/>
  <c r="B555" i="1" l="1"/>
  <c r="AA556" i="1"/>
  <c r="AC556" i="1"/>
  <c r="CR556" i="1" l="1"/>
  <c r="CS556" i="1"/>
  <c r="AC557" i="1" l="1"/>
  <c r="C556" i="1"/>
  <c r="AA557" i="1" l="1"/>
  <c r="B556" i="1"/>
  <c r="AD557" i="1"/>
  <c r="AB557" i="1"/>
  <c r="AE557" i="1"/>
  <c r="CR557" i="1" l="1"/>
  <c r="CS557" i="1" l="1"/>
  <c r="C557" i="1" l="1"/>
  <c r="AE558" i="1" l="1"/>
  <c r="AD558" i="1"/>
  <c r="AB558" i="1"/>
  <c r="B557" i="1"/>
  <c r="AA558" i="1"/>
  <c r="AC558" i="1"/>
  <c r="CS558" i="1" l="1"/>
  <c r="CR558" i="1"/>
  <c r="AC559" i="1" l="1"/>
  <c r="C558" i="1"/>
  <c r="AA559" i="1" l="1"/>
  <c r="B558" i="1"/>
  <c r="AD559" i="1"/>
  <c r="AB559" i="1"/>
  <c r="AE559" i="1"/>
  <c r="CR559" i="1" l="1"/>
  <c r="CS559" i="1" l="1"/>
  <c r="AB560" i="1" l="1"/>
  <c r="AD560" i="1"/>
  <c r="AE560" i="1"/>
  <c r="C559" i="1"/>
  <c r="B559" i="1" l="1"/>
  <c r="AA560" i="1"/>
  <c r="AC560" i="1"/>
  <c r="CR560" i="1" l="1"/>
  <c r="CS560" i="1"/>
  <c r="C560" i="1" l="1"/>
  <c r="AC561" i="1"/>
  <c r="AD561" i="1"/>
  <c r="AA561" i="1"/>
  <c r="AB561" i="1"/>
  <c r="B560" i="1" l="1"/>
  <c r="AE561" i="1"/>
  <c r="CR561" i="1" l="1"/>
  <c r="CS561" i="1"/>
  <c r="C561" i="1" l="1"/>
  <c r="AA562" i="1"/>
  <c r="AC562" i="1"/>
  <c r="AE562" i="1"/>
  <c r="B561" i="1"/>
  <c r="AD562" i="1"/>
  <c r="AB562" i="1" l="1"/>
  <c r="CS562" i="1" l="1"/>
  <c r="CR562" i="1"/>
  <c r="AC563" i="1" l="1"/>
  <c r="C562" i="1"/>
  <c r="AD563" i="1" l="1"/>
  <c r="AA563" i="1"/>
  <c r="B562" i="1"/>
  <c r="AB563" i="1"/>
  <c r="AE563" i="1"/>
  <c r="CR563" i="1" l="1"/>
  <c r="CS563" i="1"/>
  <c r="AC564" i="1" l="1"/>
  <c r="C563" i="1"/>
  <c r="AD564" i="1" l="1"/>
  <c r="AA564" i="1"/>
  <c r="B563" i="1"/>
  <c r="AB564" i="1"/>
  <c r="AE564" i="1"/>
  <c r="CS564" i="1" l="1"/>
  <c r="CR564" i="1"/>
  <c r="AC565" i="1" l="1"/>
  <c r="C564" i="1"/>
  <c r="AD565" i="1" l="1"/>
  <c r="AA565" i="1"/>
  <c r="B564" i="1"/>
  <c r="AB565" i="1"/>
  <c r="AE565" i="1"/>
  <c r="CS565" i="1" l="1"/>
  <c r="CR565" i="1"/>
  <c r="AC566" i="1" l="1"/>
  <c r="C565" i="1"/>
  <c r="AD566" i="1" l="1"/>
  <c r="AA566" i="1"/>
  <c r="B565" i="1"/>
  <c r="AB566" i="1"/>
  <c r="AE566" i="1"/>
  <c r="CR566" i="1" l="1"/>
  <c r="CS566" i="1"/>
  <c r="AC567" i="1" l="1"/>
  <c r="C566" i="1"/>
  <c r="AD567" i="1" l="1"/>
  <c r="AB567" i="1"/>
  <c r="AE567" i="1"/>
  <c r="AA567" i="1"/>
  <c r="B566" i="1"/>
  <c r="CS567" i="1" l="1"/>
  <c r="CR567" i="1"/>
  <c r="AC568" i="1" l="1"/>
  <c r="C567" i="1"/>
  <c r="AD568" i="1" l="1"/>
  <c r="AA568" i="1"/>
  <c r="B567" i="1"/>
  <c r="AB568" i="1"/>
  <c r="AE568" i="1"/>
  <c r="CR568" i="1" l="1"/>
  <c r="CS568" i="1"/>
  <c r="AC569" i="1" l="1"/>
  <c r="C568" i="1"/>
  <c r="AD569" i="1" l="1"/>
  <c r="AB569" i="1"/>
  <c r="AA569" i="1"/>
  <c r="B568" i="1"/>
  <c r="AE569" i="1"/>
  <c r="CR569" i="1" l="1"/>
  <c r="CS569" i="1"/>
  <c r="AC570" i="1" l="1"/>
  <c r="C569" i="1"/>
  <c r="AA570" i="1" l="1"/>
  <c r="B569" i="1"/>
  <c r="AD570" i="1"/>
  <c r="AB570" i="1"/>
  <c r="AE570" i="1"/>
  <c r="CR570" i="1" l="1"/>
  <c r="CS570" i="1"/>
  <c r="AC571" i="1" l="1"/>
  <c r="C570" i="1"/>
  <c r="AD571" i="1" l="1"/>
  <c r="AA571" i="1"/>
  <c r="B570" i="1"/>
  <c r="AB571" i="1"/>
  <c r="AE571" i="1"/>
  <c r="CS571" i="1" l="1"/>
  <c r="CR571" i="1"/>
  <c r="AC572" i="1" l="1"/>
  <c r="C571" i="1"/>
  <c r="AD572" i="1" l="1"/>
  <c r="AA572" i="1"/>
  <c r="B571" i="1"/>
  <c r="AB572" i="1"/>
  <c r="AE572" i="1"/>
  <c r="CS572" i="1" l="1"/>
  <c r="CR572" i="1"/>
  <c r="AC573" i="1" l="1"/>
  <c r="C572" i="1"/>
  <c r="AD573" i="1" l="1"/>
  <c r="AA573" i="1"/>
  <c r="B572" i="1"/>
  <c r="AE573" i="1"/>
  <c r="AB573" i="1"/>
  <c r="CS573" i="1" l="1"/>
  <c r="CR573" i="1"/>
  <c r="AC574" i="1" l="1"/>
  <c r="C573" i="1"/>
  <c r="AA574" i="1" l="1"/>
  <c r="B573" i="1"/>
  <c r="AD574" i="1"/>
  <c r="AB574" i="1"/>
  <c r="AE574" i="1"/>
  <c r="CS574" i="1" l="1"/>
  <c r="CR574" i="1"/>
  <c r="AC575" i="1" l="1"/>
  <c r="C574" i="1"/>
  <c r="AA575" i="1" l="1"/>
  <c r="B574" i="1"/>
  <c r="AD575" i="1"/>
  <c r="AE575" i="1"/>
  <c r="AB575" i="1"/>
  <c r="CR575" i="1" l="1"/>
  <c r="CS575" i="1"/>
  <c r="AC576" i="1" l="1"/>
  <c r="C575" i="1"/>
  <c r="AA576" i="1" l="1"/>
  <c r="B575" i="1"/>
  <c r="AE576" i="1"/>
  <c r="AD576" i="1"/>
  <c r="AB576" i="1"/>
  <c r="CR576" i="1" l="1"/>
  <c r="CS576" i="1"/>
  <c r="AC577" i="1" l="1"/>
  <c r="C576" i="1"/>
  <c r="AA577" i="1" l="1"/>
  <c r="B576" i="1"/>
  <c r="AE577" i="1"/>
  <c r="AD577" i="1"/>
  <c r="AB577" i="1"/>
  <c r="CR577" i="1" l="1"/>
  <c r="CS577" i="1"/>
  <c r="AC578" i="1" l="1"/>
  <c r="C577" i="1"/>
  <c r="AA578" i="1" l="1"/>
  <c r="B577" i="1"/>
  <c r="AD578" i="1"/>
  <c r="AB578" i="1"/>
  <c r="AE578" i="1"/>
  <c r="CR578" i="1" l="1"/>
  <c r="CS578" i="1"/>
  <c r="AC579" i="1" l="1"/>
  <c r="C578" i="1"/>
  <c r="AD579" i="1" l="1"/>
  <c r="AA579" i="1"/>
  <c r="B578" i="1"/>
  <c r="AB579" i="1"/>
  <c r="AE579" i="1"/>
  <c r="CR579" i="1" l="1"/>
  <c r="CS579" i="1"/>
  <c r="AC580" i="1" l="1"/>
  <c r="C579" i="1"/>
  <c r="AA580" i="1" l="1"/>
  <c r="B579" i="1"/>
  <c r="AD580" i="1"/>
  <c r="AB580" i="1"/>
  <c r="AE580" i="1"/>
  <c r="CR580" i="1" l="1"/>
  <c r="CS580" i="1"/>
  <c r="AC581" i="1" l="1"/>
  <c r="C580" i="1"/>
  <c r="AA581" i="1" l="1"/>
  <c r="B580" i="1"/>
  <c r="AD581" i="1"/>
  <c r="AB581" i="1"/>
  <c r="AE581" i="1"/>
  <c r="CR581" i="1" l="1"/>
  <c r="CS581" i="1"/>
  <c r="AC582" i="1" l="1"/>
  <c r="C581" i="1"/>
  <c r="AA582" i="1" l="1"/>
  <c r="B581" i="1"/>
  <c r="AD582" i="1"/>
  <c r="AB582" i="1"/>
  <c r="AE582" i="1"/>
  <c r="CR582" i="1" l="1"/>
  <c r="CS582" i="1"/>
  <c r="AC583" i="1" l="1"/>
  <c r="C582" i="1"/>
  <c r="AD583" i="1" l="1"/>
  <c r="AA583" i="1"/>
  <c r="B582" i="1"/>
  <c r="AB583" i="1"/>
  <c r="AE583" i="1"/>
  <c r="CR583" i="1" l="1"/>
  <c r="CS583" i="1"/>
  <c r="AC584" i="1" l="1"/>
  <c r="C583" i="1"/>
  <c r="AA584" i="1" l="1"/>
  <c r="B583" i="1"/>
  <c r="AD584" i="1"/>
  <c r="AB584" i="1"/>
  <c r="AE584" i="1"/>
  <c r="CR584" i="1" l="1"/>
  <c r="CS584" i="1"/>
  <c r="AC585" i="1" l="1"/>
  <c r="C584" i="1"/>
  <c r="AD585" i="1" l="1"/>
  <c r="AA585" i="1"/>
  <c r="B584" i="1"/>
  <c r="AB585" i="1"/>
  <c r="AE585" i="1"/>
  <c r="CR585" i="1" l="1"/>
  <c r="CS585" i="1"/>
  <c r="AC586" i="1" l="1"/>
  <c r="C585" i="1"/>
  <c r="AA586" i="1" l="1"/>
  <c r="B585" i="1"/>
  <c r="AD586" i="1"/>
  <c r="AB586" i="1"/>
  <c r="AE586" i="1"/>
  <c r="CR586" i="1" l="1"/>
  <c r="CS586" i="1"/>
  <c r="AC587" i="1" l="1"/>
  <c r="C586" i="1"/>
  <c r="AA587" i="1" l="1"/>
  <c r="B586" i="1"/>
  <c r="AD587" i="1"/>
  <c r="AE587" i="1"/>
  <c r="AB587" i="1"/>
  <c r="CR587" i="1" l="1"/>
  <c r="CS587" i="1"/>
  <c r="AC588" i="1" l="1"/>
  <c r="C587" i="1"/>
  <c r="AA588" i="1" l="1"/>
  <c r="B587" i="1"/>
  <c r="AD588" i="1"/>
  <c r="AB588" i="1"/>
  <c r="AE588" i="1"/>
  <c r="CR588" i="1" l="1"/>
  <c r="CS588" i="1"/>
  <c r="AC589" i="1" l="1"/>
  <c r="C588" i="1"/>
  <c r="AD589" i="1" l="1"/>
  <c r="AB589" i="1"/>
  <c r="AE589" i="1"/>
  <c r="AA589" i="1"/>
  <c r="B588" i="1"/>
  <c r="CR589" i="1" l="1"/>
  <c r="CS589" i="1"/>
  <c r="AC590" i="1" l="1"/>
  <c r="C589" i="1"/>
  <c r="AA590" i="1" l="1"/>
  <c r="B589" i="1"/>
  <c r="AD590" i="1"/>
  <c r="AB590" i="1"/>
  <c r="AE590" i="1"/>
  <c r="CR590" i="1" l="1"/>
  <c r="CS590" i="1"/>
  <c r="AC591" i="1" l="1"/>
  <c r="C590" i="1"/>
  <c r="AD591" i="1" l="1"/>
  <c r="AA591" i="1"/>
  <c r="B590" i="1"/>
  <c r="AB591" i="1"/>
  <c r="AE591" i="1"/>
  <c r="CS591" i="1" l="1"/>
  <c r="CR591" i="1"/>
  <c r="AC592" i="1" l="1"/>
  <c r="C591" i="1"/>
  <c r="AD592" i="1" l="1"/>
  <c r="AB592" i="1"/>
  <c r="AE592" i="1"/>
  <c r="AA592" i="1"/>
  <c r="B591" i="1"/>
  <c r="CR592" i="1" l="1"/>
  <c r="CS592" i="1" l="1"/>
  <c r="AE593" i="1" l="1"/>
  <c r="AD593" i="1"/>
  <c r="AB593" i="1"/>
  <c r="C592" i="1"/>
  <c r="B592" i="1" l="1"/>
  <c r="AA593" i="1"/>
  <c r="AC593" i="1"/>
  <c r="CS593" i="1" l="1"/>
  <c r="CR593" i="1"/>
  <c r="AC594" i="1" l="1"/>
  <c r="C593" i="1"/>
  <c r="AD594" i="1" l="1"/>
  <c r="AB594" i="1"/>
  <c r="AE594" i="1"/>
  <c r="AA594" i="1"/>
  <c r="B593" i="1"/>
  <c r="CS594" i="1" l="1"/>
  <c r="CR594" i="1"/>
  <c r="C594" i="1" l="1"/>
  <c r="AB595" i="1"/>
  <c r="AD595" i="1"/>
  <c r="AA595" i="1"/>
  <c r="B594" i="1"/>
  <c r="AE595" i="1"/>
  <c r="AC595" i="1" l="1"/>
  <c r="CR595" i="1" l="1"/>
  <c r="CS595" i="1"/>
  <c r="AC596" i="1" l="1"/>
  <c r="C595" i="1"/>
  <c r="AA596" i="1" l="1"/>
  <c r="B595" i="1"/>
  <c r="AD596" i="1"/>
  <c r="AB596" i="1"/>
  <c r="AE596" i="1"/>
  <c r="CR596" i="1" l="1"/>
  <c r="CS596" i="1"/>
  <c r="AC597" i="1" l="1"/>
  <c r="C596" i="1"/>
  <c r="AA597" i="1" l="1"/>
  <c r="B596" i="1"/>
  <c r="AD597" i="1"/>
  <c r="AB597" i="1"/>
  <c r="AE597" i="1"/>
  <c r="CR597" i="1" l="1"/>
  <c r="CS597" i="1" l="1"/>
  <c r="AB598" i="1" l="1"/>
  <c r="AD598" i="1"/>
  <c r="AE598" i="1"/>
  <c r="C597" i="1"/>
  <c r="B597" i="1" l="1"/>
  <c r="AA598" i="1"/>
  <c r="AC598" i="1"/>
  <c r="CS598" i="1" l="1"/>
  <c r="CR598" i="1"/>
  <c r="C598" i="1" l="1"/>
  <c r="AA599" i="1"/>
  <c r="AD599" i="1"/>
  <c r="AB599" i="1"/>
  <c r="AE599" i="1"/>
  <c r="B598" i="1" l="1"/>
  <c r="AC599" i="1"/>
  <c r="CS599" i="1" l="1"/>
  <c r="CR599" i="1"/>
  <c r="C599" i="1" l="1"/>
  <c r="AE600" i="1"/>
  <c r="AB600" i="1"/>
  <c r="AD600" i="1"/>
  <c r="AA600" i="1" l="1"/>
  <c r="B599" i="1"/>
  <c r="AC600" i="1"/>
  <c r="CS600" i="1" l="1"/>
  <c r="CR600" i="1"/>
  <c r="AC601" i="1" l="1"/>
  <c r="C600" i="1"/>
  <c r="AA601" i="1" l="1"/>
  <c r="B600" i="1"/>
  <c r="AD601" i="1"/>
  <c r="AB601" i="1"/>
  <c r="AE601" i="1"/>
  <c r="CS601" i="1" l="1"/>
  <c r="CR601" i="1"/>
  <c r="AC602" i="1" l="1"/>
  <c r="C601" i="1"/>
  <c r="AA602" i="1" l="1"/>
  <c r="B601" i="1"/>
  <c r="AD602" i="1"/>
  <c r="AB602" i="1"/>
  <c r="AE602" i="1"/>
  <c r="CS602" i="1" l="1"/>
  <c r="CR602" i="1"/>
  <c r="AC603" i="1" l="1"/>
  <c r="C602" i="1"/>
  <c r="AA603" i="1" l="1"/>
  <c r="B602" i="1"/>
  <c r="AD603" i="1"/>
  <c r="AB603" i="1"/>
  <c r="AE603" i="1"/>
  <c r="CS603" i="1" l="1"/>
  <c r="CR603" i="1"/>
  <c r="AC604" i="1" l="1"/>
  <c r="C603" i="1"/>
  <c r="AA604" i="1" l="1"/>
  <c r="B603" i="1"/>
  <c r="AD604" i="1"/>
  <c r="AB604" i="1"/>
  <c r="AE604" i="1"/>
  <c r="CS604" i="1" l="1"/>
  <c r="CR604" i="1"/>
  <c r="AC605" i="1" l="1"/>
  <c r="C604" i="1"/>
  <c r="AD605" i="1" l="1"/>
  <c r="AB605" i="1"/>
  <c r="AE605" i="1"/>
  <c r="AA605" i="1"/>
  <c r="B604" i="1"/>
  <c r="CR605" i="1" l="1"/>
  <c r="CS605" i="1" l="1"/>
  <c r="AB606" i="1" l="1"/>
  <c r="AD606" i="1"/>
  <c r="AE606" i="1"/>
  <c r="C605" i="1"/>
  <c r="AC606" i="1" l="1"/>
  <c r="AA606" i="1"/>
  <c r="B605" i="1"/>
  <c r="CR606" i="1" l="1"/>
  <c r="CS606" i="1" l="1"/>
  <c r="AE607" i="1" l="1"/>
  <c r="AB607" i="1"/>
  <c r="C606" i="1"/>
  <c r="AD607" i="1" l="1"/>
  <c r="B606" i="1"/>
  <c r="AA607" i="1"/>
  <c r="AC607" i="1"/>
  <c r="CR607" i="1" l="1"/>
  <c r="CS607" i="1" l="1"/>
  <c r="C607" i="1" s="1"/>
  <c r="AD608" i="1"/>
  <c r="AC608" i="1"/>
  <c r="AA608" i="1" l="1"/>
  <c r="B607" i="1"/>
  <c r="AB608" i="1"/>
  <c r="AE608" i="1"/>
  <c r="CR608" i="1" l="1"/>
  <c r="CS608" i="1"/>
  <c r="AC609" i="1" l="1"/>
  <c r="C608" i="1"/>
  <c r="AD609" i="1" l="1"/>
  <c r="AA609" i="1"/>
  <c r="B608" i="1"/>
  <c r="AB609" i="1"/>
  <c r="AE609" i="1"/>
  <c r="CR609" i="1" l="1"/>
  <c r="CS609" i="1"/>
  <c r="AC610" i="1" l="1"/>
  <c r="C609" i="1"/>
  <c r="AA610" i="1" l="1"/>
  <c r="B609" i="1"/>
  <c r="AD610" i="1"/>
  <c r="AB610" i="1"/>
  <c r="AE610" i="1"/>
  <c r="CS610" i="1" l="1"/>
  <c r="CR610" i="1" l="1"/>
  <c r="C610" i="1" l="1"/>
  <c r="AD611" i="1"/>
  <c r="AE611" i="1"/>
  <c r="AC611" i="1"/>
  <c r="AB611" i="1"/>
  <c r="AA611" i="1"/>
  <c r="B610" i="1" l="1"/>
  <c r="CS611" i="1" l="1"/>
  <c r="CR611" i="1"/>
  <c r="AD612" i="1" l="1"/>
  <c r="C611" i="1"/>
  <c r="AB612" i="1" l="1"/>
  <c r="AE612" i="1"/>
  <c r="AA612" i="1"/>
  <c r="B611" i="1"/>
  <c r="AC612" i="1"/>
  <c r="CR612" i="1" l="1"/>
  <c r="CS612" i="1"/>
  <c r="AB613" i="1" l="1"/>
  <c r="AE613" i="1"/>
  <c r="AD613" i="1"/>
  <c r="C612" i="1"/>
  <c r="AA613" i="1" l="1"/>
  <c r="B612" i="1"/>
  <c r="AC613" i="1"/>
  <c r="CR613" i="1" l="1"/>
  <c r="CS613" i="1"/>
  <c r="AE614" i="1" l="1"/>
  <c r="AD614" i="1"/>
  <c r="AB614" i="1"/>
  <c r="C613" i="1"/>
  <c r="AA614" i="1" l="1"/>
  <c r="B613" i="1"/>
  <c r="AC614" i="1"/>
  <c r="CR614" i="1" l="1"/>
  <c r="CS614" i="1" l="1"/>
  <c r="C614" i="1" l="1"/>
  <c r="AC615" i="1" l="1"/>
  <c r="AB615" i="1"/>
  <c r="AA615" i="1"/>
  <c r="B614" i="1"/>
  <c r="AD615" i="1"/>
  <c r="AE615" i="1"/>
  <c r="CR615" i="1" l="1"/>
  <c r="CS615" i="1" l="1"/>
  <c r="AC616" i="1" l="1"/>
  <c r="C615" i="1"/>
  <c r="AE616" i="1" l="1"/>
  <c r="B615" i="1"/>
  <c r="AB616" i="1"/>
  <c r="AD616" i="1"/>
  <c r="AA616" i="1"/>
  <c r="CS616" i="1" l="1"/>
  <c r="CR616" i="1"/>
  <c r="AD617" i="1" l="1"/>
  <c r="AA617" i="1"/>
  <c r="AB617" i="1"/>
  <c r="C616" i="1"/>
  <c r="AE617" i="1"/>
  <c r="AC617" i="1"/>
  <c r="B616" i="1" l="1"/>
  <c r="CR617" i="1" l="1"/>
  <c r="CS617" i="1"/>
  <c r="AE618" i="1" l="1"/>
  <c r="AD618" i="1"/>
  <c r="AB618" i="1"/>
  <c r="C617" i="1"/>
  <c r="AA618" i="1" l="1"/>
  <c r="B617" i="1"/>
  <c r="AC618" i="1"/>
  <c r="CR618" i="1" l="1"/>
  <c r="CS618" i="1"/>
  <c r="AD619" i="1" l="1"/>
  <c r="C618" i="1"/>
  <c r="AB619" i="1" l="1"/>
  <c r="AE619" i="1"/>
  <c r="AA619" i="1"/>
  <c r="B618" i="1"/>
  <c r="AC619" i="1"/>
  <c r="CR619" i="1" l="1"/>
  <c r="CS619" i="1"/>
  <c r="AE620" i="1" l="1"/>
  <c r="AD620" i="1"/>
  <c r="AB620" i="1"/>
  <c r="C619" i="1"/>
  <c r="AA620" i="1" l="1"/>
  <c r="B619" i="1"/>
  <c r="AC620" i="1"/>
  <c r="CR620" i="1" l="1"/>
  <c r="CS620" i="1"/>
  <c r="AB621" i="1" l="1"/>
  <c r="AE621" i="1"/>
  <c r="AD621" i="1"/>
  <c r="C620" i="1"/>
  <c r="AA621" i="1" l="1"/>
  <c r="B620" i="1"/>
  <c r="AC621" i="1"/>
  <c r="CR621" i="1" l="1"/>
  <c r="CS621" i="1"/>
  <c r="AE622" i="1" l="1"/>
  <c r="AD622" i="1"/>
  <c r="AB622" i="1"/>
  <c r="C621" i="1"/>
  <c r="AA622" i="1" l="1"/>
  <c r="B621" i="1"/>
  <c r="AC622" i="1"/>
  <c r="CR622" i="1" l="1"/>
  <c r="CS622" i="1"/>
  <c r="AB623" i="1" l="1"/>
  <c r="AD623" i="1"/>
  <c r="C622" i="1"/>
  <c r="AE623" i="1" l="1"/>
  <c r="AA623" i="1"/>
  <c r="B622" i="1"/>
  <c r="AC623" i="1"/>
  <c r="CS623" i="1" l="1"/>
  <c r="CR623" i="1"/>
  <c r="AD624" i="1" l="1"/>
  <c r="C623" i="1"/>
  <c r="AB624" i="1" l="1"/>
  <c r="AE624" i="1"/>
  <c r="AA624" i="1"/>
  <c r="B623" i="1"/>
  <c r="AC624" i="1"/>
  <c r="CR624" i="1" l="1"/>
  <c r="CS624" i="1"/>
  <c r="AB625" i="1" l="1"/>
  <c r="AD625" i="1"/>
  <c r="C624" i="1"/>
  <c r="AE625" i="1" l="1"/>
  <c r="AA625" i="1"/>
  <c r="B624" i="1"/>
  <c r="AC625" i="1"/>
  <c r="CR625" i="1" l="1"/>
  <c r="CS625" i="1"/>
  <c r="AD626" i="1" l="1"/>
  <c r="C625" i="1"/>
  <c r="AB626" i="1" l="1"/>
  <c r="AE626" i="1"/>
  <c r="AA626" i="1"/>
  <c r="B625" i="1"/>
  <c r="AC626" i="1"/>
  <c r="CS626" i="1" l="1"/>
  <c r="CR626" i="1"/>
  <c r="AB627" i="1" l="1"/>
  <c r="AD627" i="1"/>
  <c r="C626" i="1"/>
  <c r="AE627" i="1" l="1"/>
  <c r="AA627" i="1"/>
  <c r="B626" i="1"/>
  <c r="AC627" i="1"/>
  <c r="CR627" i="1" l="1"/>
  <c r="CS627" i="1"/>
  <c r="AD628" i="1" l="1"/>
  <c r="C627" i="1"/>
  <c r="AB628" i="1" l="1"/>
  <c r="AE628" i="1"/>
  <c r="AA628" i="1"/>
  <c r="B627" i="1"/>
  <c r="AC628" i="1"/>
  <c r="CS628" i="1" l="1"/>
  <c r="CR628" i="1"/>
  <c r="C628" i="1" l="1"/>
  <c r="AB629" i="1"/>
  <c r="AC629" i="1"/>
  <c r="AA629" i="1" l="1"/>
  <c r="AE629" i="1"/>
  <c r="AD629" i="1"/>
  <c r="B628" i="1"/>
  <c r="CR629" i="1" l="1"/>
  <c r="CS629" i="1"/>
  <c r="C629" i="1" l="1"/>
  <c r="AE630" i="1"/>
  <c r="AC630" i="1"/>
  <c r="AA630" i="1" l="1"/>
  <c r="B629" i="1"/>
  <c r="AD630" i="1"/>
  <c r="AB630" i="1"/>
  <c r="CR630" i="1" l="1"/>
  <c r="CS630" i="1"/>
  <c r="AB631" i="1" l="1"/>
  <c r="AD631" i="1"/>
  <c r="C630" i="1"/>
  <c r="AE631" i="1" l="1"/>
  <c r="AA631" i="1"/>
  <c r="B630" i="1"/>
  <c r="AC631" i="1"/>
  <c r="CR631" i="1" l="1"/>
  <c r="CS631" i="1"/>
  <c r="AD632" i="1" l="1"/>
  <c r="C631" i="1"/>
  <c r="AB632" i="1" l="1"/>
  <c r="AE632" i="1"/>
  <c r="AA632" i="1"/>
  <c r="B631" i="1"/>
  <c r="AC632" i="1"/>
  <c r="CR632" i="1" l="1"/>
  <c r="CS632" i="1"/>
  <c r="AB633" i="1" l="1"/>
  <c r="AD633" i="1"/>
  <c r="C632" i="1"/>
  <c r="AE633" i="1" l="1"/>
  <c r="AA633" i="1"/>
  <c r="B632" i="1"/>
  <c r="AC633" i="1"/>
  <c r="CR633" i="1" l="1"/>
  <c r="CS633" i="1"/>
  <c r="AD634" i="1" l="1"/>
  <c r="C633" i="1"/>
  <c r="AB634" i="1" l="1"/>
  <c r="AE634" i="1"/>
  <c r="AA634" i="1"/>
  <c r="B633" i="1"/>
  <c r="AC634" i="1"/>
  <c r="CR634" i="1" l="1"/>
  <c r="CS634" i="1"/>
  <c r="C634" i="1" l="1"/>
  <c r="AE635" i="1" l="1"/>
  <c r="AD635" i="1"/>
  <c r="AA635" i="1"/>
  <c r="B634" i="1"/>
  <c r="AB635" i="1"/>
  <c r="AC635" i="1"/>
  <c r="CR635" i="1" l="1"/>
  <c r="CS635" i="1"/>
  <c r="C635" i="1" l="1"/>
  <c r="AA636" i="1" l="1"/>
  <c r="B635" i="1"/>
  <c r="AC636" i="1"/>
  <c r="AE636" i="1"/>
  <c r="AD636" i="1"/>
  <c r="AB636" i="1"/>
  <c r="CR636" i="1" l="1"/>
  <c r="CS636" i="1"/>
  <c r="C636" i="1" l="1"/>
  <c r="AA637" i="1" l="1"/>
  <c r="B636" i="1"/>
  <c r="AC637" i="1"/>
  <c r="AE637" i="1"/>
  <c r="AD637" i="1"/>
  <c r="AB637" i="1"/>
  <c r="CR637" i="1" l="1"/>
  <c r="CS637" i="1"/>
  <c r="C637" i="1" l="1"/>
  <c r="AE638" i="1" l="1"/>
  <c r="AD638" i="1"/>
  <c r="AB638" i="1"/>
  <c r="AC638" i="1"/>
  <c r="AA638" i="1"/>
  <c r="B637" i="1"/>
  <c r="CR638" i="1" l="1"/>
  <c r="CS638" i="1"/>
  <c r="AE639" i="1" l="1"/>
  <c r="C638" i="1"/>
  <c r="AA639" i="1" l="1"/>
  <c r="B638" i="1"/>
  <c r="AD639" i="1"/>
  <c r="AB639" i="1"/>
  <c r="AC639" i="1"/>
  <c r="CR639" i="1" l="1"/>
  <c r="CS639" i="1"/>
  <c r="AE640" i="1" l="1"/>
  <c r="C639" i="1"/>
  <c r="AA640" i="1" l="1"/>
  <c r="B639" i="1"/>
  <c r="AD640" i="1"/>
  <c r="AB640" i="1"/>
  <c r="AC640" i="1"/>
  <c r="CR640" i="1" l="1"/>
  <c r="CS640" i="1"/>
  <c r="C640" i="1" l="1"/>
  <c r="AE641" i="1" l="1"/>
  <c r="AD641" i="1"/>
  <c r="AA641" i="1"/>
  <c r="B640" i="1"/>
  <c r="AB641" i="1"/>
  <c r="AC641" i="1"/>
  <c r="CR641" i="1" l="1"/>
  <c r="CS641" i="1"/>
  <c r="C641" i="1" l="1"/>
  <c r="AE642" i="1" l="1"/>
  <c r="AD642" i="1"/>
  <c r="AA642" i="1"/>
  <c r="B641" i="1"/>
  <c r="AB642" i="1"/>
  <c r="AC642" i="1"/>
  <c r="CR642" i="1" l="1"/>
  <c r="CS642" i="1"/>
  <c r="C642" i="1" l="1"/>
  <c r="AE643" i="1" l="1"/>
  <c r="AA643" i="1"/>
  <c r="B642" i="1"/>
  <c r="AD643" i="1"/>
  <c r="AB643" i="1"/>
  <c r="AC643" i="1"/>
  <c r="CR643" i="1" l="1"/>
  <c r="CS643" i="1"/>
  <c r="AE644" i="1" l="1"/>
  <c r="C643" i="1"/>
  <c r="AD644" i="1" l="1"/>
  <c r="AA644" i="1"/>
  <c r="B643" i="1"/>
  <c r="AB644" i="1"/>
  <c r="AC644" i="1"/>
  <c r="CR644" i="1" l="1"/>
  <c r="CS644" i="1"/>
  <c r="C644" i="1" l="1"/>
  <c r="AE645" i="1" l="1"/>
  <c r="AA645" i="1"/>
  <c r="B644" i="1"/>
  <c r="AD645" i="1"/>
  <c r="AC645" i="1"/>
  <c r="AB645" i="1"/>
  <c r="CR645" i="1" l="1"/>
  <c r="CS645" i="1"/>
  <c r="AE646" i="1" l="1"/>
  <c r="C645" i="1"/>
  <c r="AA646" i="1" l="1"/>
  <c r="B645" i="1"/>
  <c r="AD646" i="1"/>
  <c r="AB646" i="1"/>
  <c r="AC646" i="1"/>
  <c r="CR646" i="1" l="1"/>
  <c r="CS646" i="1"/>
  <c r="AE647" i="1" l="1"/>
  <c r="C646" i="1"/>
  <c r="AD647" i="1" l="1"/>
  <c r="AA647" i="1"/>
  <c r="B646" i="1"/>
  <c r="AB647" i="1"/>
  <c r="AC647" i="1"/>
  <c r="CR647" i="1" l="1"/>
  <c r="CS647" i="1"/>
  <c r="AD648" i="1" l="1"/>
  <c r="AE648" i="1"/>
  <c r="C647" i="1"/>
  <c r="AA648" i="1" l="1"/>
  <c r="B647" i="1"/>
  <c r="AB648" i="1"/>
  <c r="AC648" i="1"/>
  <c r="CR648" i="1" l="1"/>
  <c r="CS648" i="1"/>
  <c r="AE649" i="1" l="1"/>
  <c r="C648" i="1"/>
  <c r="AD649" i="1" l="1"/>
  <c r="AB649" i="1"/>
  <c r="AA649" i="1"/>
  <c r="B648" i="1"/>
  <c r="AC649" i="1"/>
  <c r="CR649" i="1" l="1"/>
  <c r="CS649" i="1"/>
  <c r="AE650" i="1" l="1"/>
  <c r="C649" i="1"/>
  <c r="AD650" i="1" l="1"/>
  <c r="AB650" i="1"/>
  <c r="AC650" i="1"/>
  <c r="AA650" i="1"/>
  <c r="B649" i="1"/>
  <c r="CR650" i="1" l="1"/>
  <c r="CS650" i="1" l="1"/>
  <c r="AC651" i="1" l="1"/>
  <c r="AE651" i="1"/>
  <c r="AD651" i="1"/>
  <c r="AB651" i="1"/>
  <c r="C650" i="1"/>
  <c r="B650" i="1" l="1"/>
  <c r="AA651" i="1"/>
  <c r="CR651" i="1" l="1"/>
  <c r="CS651" i="1" l="1"/>
  <c r="AB652" i="1" l="1"/>
  <c r="AE652" i="1"/>
  <c r="AD652" i="1"/>
  <c r="AC652" i="1"/>
  <c r="C651" i="1"/>
  <c r="B651" i="1" l="1"/>
  <c r="AA652" i="1"/>
  <c r="CS652" i="1" l="1"/>
  <c r="CR652" i="1"/>
  <c r="AA653" i="1" l="1"/>
  <c r="AC653" i="1"/>
  <c r="C652" i="1"/>
  <c r="AE653" i="1"/>
  <c r="AD653" i="1"/>
  <c r="AB653" i="1"/>
  <c r="B652" i="1" l="1"/>
  <c r="CR653" i="1" l="1"/>
  <c r="CS653" i="1"/>
  <c r="AE654" i="1" l="1"/>
  <c r="C653" i="1"/>
  <c r="AA654" i="1" l="1"/>
  <c r="B653" i="1"/>
  <c r="AD654" i="1"/>
  <c r="AB654" i="1"/>
  <c r="AC654" i="1"/>
  <c r="CR654" i="1" l="1"/>
  <c r="CS654" i="1"/>
  <c r="C654" i="1" l="1"/>
  <c r="AE655" i="1" l="1"/>
  <c r="AD655" i="1"/>
  <c r="AA655" i="1"/>
  <c r="B654" i="1"/>
  <c r="AC655" i="1"/>
  <c r="AB655" i="1"/>
  <c r="CR655" i="1" l="1"/>
  <c r="CS655" i="1" l="1"/>
  <c r="AB656" i="1" l="1"/>
  <c r="AE656" i="1"/>
  <c r="AD656" i="1"/>
  <c r="AC656" i="1"/>
  <c r="C655" i="1"/>
  <c r="B655" i="1" l="1"/>
  <c r="AA656" i="1"/>
  <c r="CR656" i="1" l="1"/>
  <c r="CS656" i="1" l="1"/>
  <c r="AC657" i="1" l="1"/>
  <c r="AB657" i="1"/>
  <c r="C656" i="1"/>
  <c r="AD657" i="1" l="1"/>
  <c r="AE657" i="1"/>
  <c r="B656" i="1"/>
  <c r="AA657" i="1"/>
  <c r="CR657" i="1" l="1"/>
  <c r="CS657" i="1" l="1"/>
  <c r="C657" i="1" l="1"/>
  <c r="AC658" i="1"/>
  <c r="AD658" i="1"/>
  <c r="AB658" i="1"/>
  <c r="AE658" i="1" l="1"/>
  <c r="AA658" i="1"/>
  <c r="B657" i="1"/>
  <c r="CR658" i="1" l="1"/>
  <c r="CS658" i="1"/>
  <c r="C658" i="1" l="1"/>
  <c r="AA659" i="1" l="1"/>
  <c r="B658" i="1"/>
  <c r="AE659" i="1"/>
  <c r="AD659" i="1"/>
  <c r="AB659" i="1"/>
  <c r="AC659" i="1"/>
  <c r="CR659" i="1" l="1"/>
  <c r="CS659" i="1"/>
  <c r="AE660" i="1" l="1"/>
  <c r="C659" i="1"/>
  <c r="AD660" i="1" l="1"/>
  <c r="AA660" i="1"/>
  <c r="B659" i="1"/>
  <c r="AB660" i="1"/>
  <c r="AC660" i="1"/>
  <c r="CR660" i="1" l="1"/>
  <c r="CS660" i="1"/>
  <c r="C660" i="1" l="1"/>
  <c r="AE661" i="1" l="1"/>
  <c r="AA661" i="1"/>
  <c r="B660" i="1"/>
  <c r="AD661" i="1"/>
  <c r="AB661" i="1"/>
  <c r="AC661" i="1"/>
  <c r="CR661" i="1" l="1"/>
  <c r="CS661" i="1"/>
  <c r="C661" i="1" l="1"/>
  <c r="AE662" i="1" l="1"/>
  <c r="AA662" i="1"/>
  <c r="B661" i="1"/>
  <c r="AD662" i="1"/>
  <c r="AB662" i="1"/>
  <c r="AC662" i="1"/>
  <c r="CR662" i="1" l="1"/>
  <c r="CS662" i="1"/>
  <c r="C662" i="1" l="1"/>
  <c r="AE663" i="1" l="1"/>
  <c r="AD663" i="1"/>
  <c r="AB663" i="1"/>
  <c r="AC663" i="1"/>
  <c r="AA663" i="1"/>
  <c r="B662" i="1"/>
  <c r="CS663" i="1" l="1"/>
  <c r="CR663" i="1" l="1"/>
  <c r="AE664" i="1" l="1"/>
  <c r="C663" i="1"/>
  <c r="AD664" i="1" l="1"/>
  <c r="AA664" i="1"/>
  <c r="B663" i="1"/>
  <c r="AB664" i="1"/>
  <c r="AC664" i="1"/>
  <c r="CS664" i="1" l="1"/>
  <c r="CR664" i="1"/>
  <c r="AE665" i="1" l="1"/>
  <c r="C664" i="1"/>
  <c r="AD665" i="1" l="1"/>
  <c r="AA665" i="1"/>
  <c r="B664" i="1"/>
  <c r="AC665" i="1"/>
  <c r="AB665" i="1"/>
  <c r="CR665" i="1" l="1"/>
  <c r="CS665" i="1"/>
  <c r="AE666" i="1" l="1"/>
  <c r="C665" i="1"/>
  <c r="AA666" i="1" l="1"/>
  <c r="B665" i="1"/>
  <c r="AD666" i="1"/>
  <c r="AB666" i="1"/>
  <c r="AC666" i="1"/>
  <c r="CR666" i="1" l="1"/>
  <c r="CS666" i="1" l="1"/>
  <c r="AC667" i="1" l="1"/>
  <c r="AE667" i="1"/>
  <c r="AD667" i="1"/>
  <c r="AB667" i="1"/>
  <c r="C666" i="1"/>
  <c r="B666" i="1" l="1"/>
  <c r="AA667" i="1"/>
  <c r="CR667" i="1" l="1"/>
  <c r="CS667" i="1"/>
  <c r="C667" i="1" l="1"/>
  <c r="AE668" i="1" l="1"/>
  <c r="AD668" i="1"/>
  <c r="AB668" i="1"/>
  <c r="AC668" i="1"/>
  <c r="AA668" i="1"/>
  <c r="B667" i="1"/>
  <c r="CR668" i="1" l="1"/>
  <c r="CS668" i="1" l="1"/>
  <c r="AC669" i="1" l="1"/>
  <c r="AE669" i="1"/>
  <c r="AD669" i="1"/>
  <c r="AB669" i="1"/>
  <c r="C668" i="1"/>
  <c r="B668" i="1" l="1"/>
  <c r="AA669" i="1"/>
  <c r="CR669" i="1" l="1"/>
  <c r="CS669" i="1"/>
  <c r="C669" i="1" l="1"/>
  <c r="AC670" i="1"/>
  <c r="AB670" i="1"/>
  <c r="AA670" i="1" l="1"/>
  <c r="AD670" i="1"/>
  <c r="AE670" i="1"/>
  <c r="B669" i="1"/>
  <c r="CR670" i="1" l="1"/>
  <c r="CS670" i="1"/>
  <c r="AC671" i="1" l="1"/>
  <c r="AB671" i="1"/>
  <c r="C670" i="1"/>
  <c r="AD671" i="1" l="1"/>
  <c r="AE671" i="1"/>
  <c r="B670" i="1"/>
  <c r="AA671" i="1"/>
  <c r="CR671" i="1" l="1"/>
  <c r="CS671" i="1"/>
  <c r="C671" i="1" l="1"/>
  <c r="AE672" i="1" l="1"/>
  <c r="AA672" i="1"/>
  <c r="B671" i="1"/>
  <c r="AD672" i="1"/>
  <c r="AB672" i="1"/>
  <c r="AC672" i="1"/>
  <c r="CS672" i="1" l="1"/>
  <c r="CR672" i="1"/>
  <c r="AE673" i="1" l="1"/>
  <c r="C672" i="1"/>
  <c r="AA673" i="1" l="1"/>
  <c r="B672" i="1"/>
  <c r="AD673" i="1"/>
  <c r="AB673" i="1"/>
  <c r="AC673" i="1"/>
  <c r="CR673" i="1" l="1"/>
  <c r="CS673" i="1"/>
  <c r="C673" i="1" l="1"/>
  <c r="AE674" i="1" l="1"/>
  <c r="AA674" i="1"/>
  <c r="B673" i="1"/>
  <c r="AD674" i="1"/>
  <c r="AB674" i="1"/>
  <c r="AC674" i="1"/>
  <c r="CR674" i="1" l="1"/>
  <c r="CS674" i="1"/>
  <c r="C674" i="1" l="1"/>
  <c r="AE675" i="1" l="1"/>
  <c r="AA675" i="1"/>
  <c r="B674" i="1"/>
  <c r="AD675" i="1"/>
  <c r="AB675" i="1"/>
  <c r="AC675" i="1"/>
  <c r="CS675" i="1" l="1"/>
  <c r="CR675" i="1"/>
  <c r="C675" i="1" l="1"/>
  <c r="AE676" i="1" l="1"/>
  <c r="AA676" i="1"/>
  <c r="B675" i="1"/>
  <c r="AD676" i="1"/>
  <c r="AB676" i="1"/>
  <c r="AC676" i="1"/>
  <c r="CS676" i="1" l="1"/>
  <c r="CR676" i="1" l="1"/>
  <c r="C676" i="1" l="1"/>
  <c r="AE677" i="1" l="1"/>
  <c r="AD677" i="1"/>
  <c r="AA677" i="1"/>
  <c r="B676" i="1"/>
  <c r="AB677" i="1"/>
  <c r="AC677" i="1"/>
  <c r="CS677" i="1" l="1"/>
  <c r="CR677" i="1" l="1"/>
  <c r="C677" i="1" l="1"/>
  <c r="AE678" i="1" l="1"/>
  <c r="AA678" i="1"/>
  <c r="B677" i="1"/>
  <c r="AD678" i="1"/>
  <c r="AB678" i="1"/>
  <c r="AC678" i="1"/>
  <c r="CR678" i="1" l="1"/>
  <c r="CS678" i="1"/>
  <c r="C678" i="1" l="1"/>
  <c r="AE679" i="1" l="1"/>
  <c r="AA679" i="1"/>
  <c r="B678" i="1"/>
  <c r="AD679" i="1"/>
  <c r="AB679" i="1"/>
  <c r="AC679" i="1"/>
  <c r="CS679" i="1" l="1"/>
  <c r="CR679" i="1" l="1"/>
  <c r="AE680" i="1" l="1"/>
  <c r="C679" i="1"/>
  <c r="AA680" i="1" l="1"/>
  <c r="B679" i="1"/>
  <c r="AD680" i="1"/>
  <c r="AB680" i="1"/>
  <c r="AC680" i="1"/>
  <c r="CS680" i="1" l="1"/>
  <c r="CR680" i="1"/>
  <c r="AE681" i="1" l="1"/>
  <c r="C680" i="1"/>
  <c r="AA681" i="1" l="1"/>
  <c r="B680" i="1"/>
  <c r="AD681" i="1"/>
  <c r="AB681" i="1"/>
  <c r="AC681" i="1"/>
  <c r="CR681" i="1" l="1"/>
  <c r="CS681" i="1"/>
  <c r="AE682" i="1" l="1"/>
  <c r="C681" i="1"/>
  <c r="AD682" i="1" l="1"/>
  <c r="AA682" i="1"/>
  <c r="B681" i="1"/>
  <c r="AB682" i="1"/>
  <c r="AC682" i="1"/>
  <c r="CS682" i="1" l="1"/>
  <c r="CR682" i="1"/>
  <c r="AE683" i="1" l="1"/>
  <c r="C682" i="1"/>
  <c r="AA683" i="1" l="1"/>
  <c r="B682" i="1"/>
  <c r="AC683" i="1"/>
  <c r="AD683" i="1"/>
  <c r="AB683" i="1"/>
  <c r="CR683" i="1" l="1"/>
  <c r="CS683" i="1"/>
  <c r="AB684" i="1" l="1"/>
  <c r="AD684" i="1"/>
  <c r="AC684" i="1"/>
  <c r="C683" i="1"/>
  <c r="B683" i="1" l="1"/>
  <c r="AE684" i="1"/>
  <c r="AA684" i="1"/>
  <c r="CR684" i="1" l="1"/>
  <c r="CS684" i="1"/>
  <c r="C684" i="1" l="1"/>
  <c r="AE685" i="1"/>
  <c r="AC685" i="1"/>
  <c r="AD685" i="1"/>
  <c r="AB685" i="1"/>
  <c r="AA685" i="1"/>
  <c r="B684" i="1" l="1"/>
  <c r="CS685" i="1" l="1"/>
  <c r="CR685" i="1"/>
  <c r="AE686" i="1" l="1"/>
  <c r="C685" i="1"/>
  <c r="AD686" i="1" l="1"/>
  <c r="AA686" i="1"/>
  <c r="B685" i="1"/>
  <c r="AB686" i="1"/>
  <c r="AC686" i="1"/>
  <c r="CS686" i="1" l="1"/>
  <c r="CR686" i="1"/>
  <c r="C686" i="1" l="1"/>
  <c r="AC687" i="1"/>
  <c r="AE687" i="1"/>
  <c r="AD687" i="1"/>
  <c r="AA687" i="1" l="1"/>
  <c r="B686" i="1"/>
  <c r="AB687" i="1"/>
  <c r="CR687" i="1" l="1"/>
  <c r="CS687" i="1"/>
  <c r="AE688" i="1" l="1"/>
  <c r="C687" i="1"/>
  <c r="AD688" i="1" l="1"/>
  <c r="AA688" i="1"/>
  <c r="B687" i="1"/>
  <c r="AB688" i="1"/>
  <c r="AC688" i="1"/>
  <c r="CR688" i="1" l="1"/>
  <c r="CS688" i="1"/>
  <c r="AE689" i="1" l="1"/>
  <c r="C688" i="1"/>
  <c r="AD689" i="1" l="1"/>
  <c r="AA689" i="1"/>
  <c r="B688" i="1"/>
  <c r="AB689" i="1"/>
  <c r="AC689" i="1"/>
  <c r="CS689" i="1" l="1"/>
  <c r="CR689" i="1"/>
  <c r="AE690" i="1" l="1"/>
  <c r="C689" i="1"/>
  <c r="AA690" i="1" l="1"/>
  <c r="B689" i="1"/>
  <c r="AB690" i="1"/>
  <c r="AD690" i="1"/>
  <c r="AC690" i="1"/>
  <c r="CR690" i="1" l="1"/>
  <c r="CS690" i="1"/>
  <c r="AD691" i="1" l="1"/>
  <c r="AE691" i="1"/>
  <c r="C690" i="1"/>
  <c r="AA691" i="1" l="1"/>
  <c r="B690" i="1"/>
  <c r="AC691" i="1"/>
  <c r="AB691" i="1"/>
  <c r="CS691" i="1" l="1"/>
  <c r="CR691" i="1"/>
  <c r="AE692" i="1" l="1"/>
  <c r="C691" i="1"/>
  <c r="AA692" i="1" l="1"/>
  <c r="B691" i="1"/>
  <c r="AD692" i="1"/>
  <c r="AB692" i="1"/>
  <c r="AC692" i="1"/>
  <c r="CS692" i="1" l="1"/>
  <c r="CR692" i="1"/>
  <c r="AE693" i="1" l="1"/>
  <c r="C692" i="1"/>
  <c r="AA693" i="1" l="1"/>
  <c r="B692" i="1"/>
  <c r="AD693" i="1"/>
  <c r="AB693" i="1"/>
  <c r="AC693" i="1"/>
  <c r="CS693" i="1" l="1"/>
  <c r="CR693" i="1"/>
  <c r="C693" i="1" l="1"/>
  <c r="AE694" i="1" l="1"/>
  <c r="AA694" i="1"/>
  <c r="B693" i="1"/>
  <c r="AD694" i="1"/>
  <c r="AB694" i="1"/>
  <c r="AC694" i="1"/>
  <c r="CR694" i="1" l="1"/>
  <c r="CS694" i="1"/>
  <c r="AE695" i="1" l="1"/>
  <c r="C694" i="1"/>
  <c r="AD695" i="1" l="1"/>
  <c r="AB695" i="1"/>
  <c r="AC695" i="1"/>
  <c r="AA695" i="1"/>
  <c r="B694" i="1"/>
  <c r="CR695" i="1" l="1"/>
  <c r="CS695" i="1"/>
  <c r="AE696" i="1" l="1"/>
  <c r="C695" i="1"/>
  <c r="AA696" i="1" l="1"/>
  <c r="B695" i="1"/>
  <c r="AD696" i="1"/>
  <c r="AB696" i="1"/>
  <c r="AC696" i="1"/>
  <c r="CR696" i="1" l="1"/>
  <c r="CS696" i="1"/>
  <c r="AE697" i="1" l="1"/>
  <c r="C696" i="1"/>
  <c r="AD697" i="1" l="1"/>
  <c r="AA697" i="1"/>
  <c r="B696" i="1"/>
  <c r="AC697" i="1"/>
  <c r="AB697" i="1"/>
  <c r="CR697" i="1" l="1"/>
  <c r="CS697" i="1"/>
  <c r="AE698" i="1" l="1"/>
  <c r="C697" i="1"/>
  <c r="AD698" i="1" l="1"/>
  <c r="AA698" i="1"/>
  <c r="B697" i="1"/>
  <c r="AB698" i="1"/>
  <c r="AC698" i="1"/>
  <c r="CR698" i="1" l="1"/>
  <c r="CS698" i="1"/>
  <c r="C698" i="1" l="1"/>
  <c r="AE699" i="1" l="1"/>
  <c r="AD699" i="1"/>
  <c r="AA699" i="1"/>
  <c r="B698" i="1"/>
  <c r="AC699" i="1"/>
  <c r="AB699" i="1"/>
  <c r="CR699" i="1" l="1"/>
  <c r="CS699" i="1"/>
  <c r="AE700" i="1" l="1"/>
  <c r="C699" i="1"/>
  <c r="AD700" i="1" l="1"/>
  <c r="AA700" i="1"/>
  <c r="B699" i="1"/>
  <c r="AB700" i="1"/>
  <c r="AC700" i="1"/>
  <c r="CR700" i="1" l="1"/>
  <c r="CS700" i="1"/>
  <c r="AE701" i="1" l="1"/>
  <c r="C700" i="1"/>
  <c r="AD701" i="1" l="1"/>
  <c r="AA701" i="1"/>
  <c r="B700" i="1"/>
  <c r="AB701" i="1"/>
  <c r="AC701" i="1"/>
  <c r="CR701" i="1" l="1"/>
  <c r="CS701" i="1"/>
  <c r="AE702" i="1" l="1"/>
  <c r="C701" i="1"/>
  <c r="AD702" i="1" l="1"/>
  <c r="AA702" i="1"/>
  <c r="B701" i="1"/>
  <c r="AB702" i="1"/>
  <c r="AC702" i="1"/>
  <c r="CR702" i="1" l="1"/>
  <c r="CS702" i="1"/>
  <c r="AE703" i="1" l="1"/>
  <c r="C702" i="1"/>
  <c r="AA703" i="1" l="1"/>
  <c r="B702" i="1"/>
  <c r="AD703" i="1"/>
  <c r="AB703" i="1"/>
  <c r="AC703" i="1"/>
  <c r="CR703" i="1" l="1"/>
  <c r="CS703" i="1"/>
  <c r="AE704" i="1" l="1"/>
  <c r="C703" i="1"/>
  <c r="AD704" i="1" l="1"/>
  <c r="AB704" i="1"/>
  <c r="AA704" i="1"/>
  <c r="B703" i="1"/>
  <c r="AC704" i="1"/>
  <c r="CR704" i="1" l="1"/>
  <c r="CS704" i="1"/>
  <c r="C704" i="1" l="1"/>
  <c r="AA705" i="1" l="1"/>
  <c r="B704" i="1"/>
  <c r="AE705" i="1"/>
  <c r="AD705" i="1"/>
  <c r="AC705" i="1"/>
  <c r="AB705" i="1"/>
  <c r="CR705" i="1" l="1"/>
  <c r="CS705" i="1"/>
  <c r="C705" i="1" l="1"/>
  <c r="AA706" i="1" l="1"/>
  <c r="B705" i="1"/>
  <c r="AE706" i="1"/>
  <c r="AD706" i="1"/>
  <c r="AB706" i="1"/>
  <c r="AC706" i="1"/>
  <c r="CR706" i="1" l="1"/>
  <c r="CS706" i="1"/>
  <c r="AE707" i="1" l="1"/>
  <c r="C706" i="1"/>
  <c r="AA707" i="1" l="1"/>
  <c r="B706" i="1"/>
  <c r="AD707" i="1"/>
  <c r="AB707" i="1"/>
  <c r="AC707" i="1"/>
  <c r="CR707" i="1" l="1"/>
  <c r="CS707" i="1"/>
  <c r="AE708" i="1" l="1"/>
  <c r="C707" i="1"/>
  <c r="AD708" i="1" l="1"/>
  <c r="AB708" i="1"/>
  <c r="AA708" i="1"/>
  <c r="B707" i="1"/>
  <c r="AC708" i="1"/>
  <c r="CR708" i="1" l="1"/>
  <c r="CS708" i="1"/>
  <c r="AE709" i="1" l="1"/>
  <c r="C708" i="1"/>
  <c r="AA709" i="1" l="1"/>
  <c r="B708" i="1"/>
  <c r="AD709" i="1"/>
  <c r="AB709" i="1"/>
  <c r="AC709" i="1"/>
  <c r="CS709" i="1" l="1"/>
  <c r="CR709" i="1"/>
  <c r="C709" i="1" l="1"/>
  <c r="AE710" i="1" l="1"/>
  <c r="AA710" i="1"/>
  <c r="B709" i="1"/>
  <c r="AD710" i="1"/>
  <c r="AB710" i="1"/>
  <c r="AC710" i="1"/>
  <c r="CR710" i="1" l="1"/>
  <c r="CS710" i="1" l="1"/>
  <c r="AC711" i="1" l="1"/>
  <c r="AD711" i="1"/>
  <c r="AB711" i="1"/>
  <c r="C710" i="1"/>
  <c r="B710" i="1" l="1"/>
  <c r="AE711" i="1"/>
  <c r="AA711" i="1"/>
  <c r="CR711" i="1" l="1"/>
  <c r="CS711" i="1" l="1"/>
  <c r="C711" i="1" l="1"/>
  <c r="AC712" i="1" l="1"/>
  <c r="AD712" i="1"/>
  <c r="AB712" i="1"/>
  <c r="B711" i="1"/>
  <c r="AE712" i="1"/>
  <c r="AA712" i="1"/>
  <c r="CR712" i="1" l="1"/>
  <c r="CS712" i="1" l="1"/>
  <c r="AC713" i="1" l="1"/>
  <c r="AB713" i="1"/>
  <c r="C712" i="1"/>
  <c r="AD713" i="1" l="1"/>
  <c r="AE713" i="1"/>
  <c r="AA713" i="1"/>
  <c r="B712" i="1"/>
  <c r="CR713" i="1" l="1"/>
  <c r="CS713" i="1" l="1"/>
  <c r="C713" i="1" l="1"/>
  <c r="AC714" i="1" l="1"/>
  <c r="AD714" i="1"/>
  <c r="AE714" i="1"/>
  <c r="AB714" i="1"/>
  <c r="AA714" i="1"/>
  <c r="B713" i="1"/>
  <c r="CS714" i="1" l="1"/>
  <c r="CR714" i="1"/>
  <c r="AA715" i="1" l="1"/>
  <c r="C714" i="1"/>
  <c r="AC715" i="1"/>
  <c r="AE715" i="1"/>
  <c r="AD715" i="1"/>
  <c r="AB715" i="1"/>
  <c r="B714" i="1" l="1"/>
  <c r="CS715" i="1" l="1"/>
  <c r="CR715" i="1"/>
  <c r="AE716" i="1" l="1"/>
  <c r="C715" i="1"/>
  <c r="AA716" i="1" l="1"/>
  <c r="B715" i="1"/>
  <c r="AD716" i="1"/>
  <c r="AB716" i="1"/>
  <c r="AC716" i="1"/>
  <c r="CR716" i="1" l="1"/>
  <c r="CS716" i="1"/>
  <c r="AE717" i="1" l="1"/>
  <c r="C716" i="1"/>
  <c r="AD717" i="1" l="1"/>
  <c r="AA717" i="1"/>
  <c r="B716" i="1"/>
  <c r="AC717" i="1"/>
  <c r="AB717" i="1"/>
  <c r="CR717" i="1" l="1"/>
  <c r="CS717" i="1"/>
  <c r="AE718" i="1" l="1"/>
  <c r="C717" i="1"/>
  <c r="AD718" i="1" l="1"/>
  <c r="AA718" i="1"/>
  <c r="B717" i="1"/>
  <c r="AB718" i="1"/>
  <c r="AC718" i="1"/>
  <c r="CR718" i="1" l="1"/>
  <c r="CS718" i="1"/>
  <c r="AC719" i="1" l="1"/>
  <c r="AB719" i="1"/>
  <c r="C718" i="1"/>
  <c r="AD719" i="1" l="1"/>
  <c r="AE719" i="1"/>
  <c r="AA719" i="1"/>
  <c r="B718" i="1"/>
  <c r="CR719" i="1" l="1"/>
  <c r="CS719" i="1" l="1"/>
  <c r="C719" i="1" l="1"/>
  <c r="AB720" i="1"/>
  <c r="AA720" i="1" l="1"/>
  <c r="B719" i="1"/>
  <c r="AE720" i="1"/>
  <c r="AD720" i="1"/>
  <c r="AC720" i="1"/>
  <c r="CR720" i="1" l="1"/>
  <c r="CS720" i="1"/>
  <c r="C720" i="1" l="1"/>
  <c r="AE721" i="1"/>
  <c r="AD721" i="1"/>
  <c r="AA721" i="1"/>
  <c r="AB721" i="1"/>
  <c r="AC721" i="1"/>
  <c r="B720" i="1" l="1"/>
  <c r="CR721" i="1" l="1"/>
  <c r="CS721" i="1" l="1"/>
  <c r="AB722" i="1" l="1"/>
  <c r="AD722" i="1"/>
  <c r="AC722" i="1"/>
  <c r="C721" i="1"/>
  <c r="B721" i="1" l="1"/>
  <c r="AE722" i="1"/>
  <c r="AA722" i="1"/>
  <c r="CR722" i="1" l="1"/>
  <c r="CS722" i="1"/>
  <c r="C722" i="1" l="1"/>
  <c r="AE723" i="1" l="1"/>
  <c r="AD723" i="1"/>
  <c r="AB723" i="1"/>
  <c r="AC723" i="1"/>
  <c r="AA723" i="1"/>
  <c r="B722" i="1"/>
  <c r="CS723" i="1" l="1"/>
  <c r="CR723" i="1"/>
  <c r="AE724" i="1" l="1"/>
  <c r="C723" i="1"/>
  <c r="AD724" i="1" l="1"/>
  <c r="AB724" i="1"/>
  <c r="AA724" i="1"/>
  <c r="B723" i="1"/>
  <c r="AC724" i="1"/>
  <c r="CR724" i="1" l="1"/>
  <c r="CS724" i="1"/>
  <c r="C724" i="1" l="1"/>
  <c r="AE725" i="1" l="1"/>
  <c r="AA725" i="1"/>
  <c r="B724" i="1"/>
  <c r="AD725" i="1"/>
  <c r="AB725" i="1"/>
  <c r="AC725" i="1"/>
  <c r="CR725" i="1" l="1"/>
  <c r="CS725" i="1"/>
  <c r="AE726" i="1" l="1"/>
  <c r="C725" i="1"/>
  <c r="AA726" i="1" l="1"/>
  <c r="B725" i="1"/>
  <c r="AD726" i="1"/>
  <c r="AB726" i="1"/>
  <c r="AC726" i="1"/>
  <c r="CR726" i="1" l="1"/>
  <c r="CS726" i="1"/>
  <c r="AE727" i="1" l="1"/>
  <c r="C726" i="1"/>
  <c r="AD727" i="1" l="1"/>
  <c r="AA727" i="1"/>
  <c r="B726" i="1"/>
  <c r="AB727" i="1"/>
  <c r="AC727" i="1"/>
  <c r="CR727" i="1" l="1"/>
  <c r="CS727" i="1" l="1"/>
  <c r="C727" i="1" l="1"/>
  <c r="AC728" i="1" l="1"/>
  <c r="AD728" i="1"/>
  <c r="AE728" i="1"/>
  <c r="AB728" i="1"/>
  <c r="B727" i="1"/>
  <c r="AA728" i="1"/>
  <c r="CR728" i="1" l="1"/>
  <c r="CS728" i="1"/>
  <c r="C728" i="1" l="1"/>
  <c r="AE729" i="1"/>
  <c r="AB729" i="1"/>
  <c r="AA729" i="1"/>
  <c r="AC729" i="1"/>
  <c r="AD729" i="1"/>
  <c r="B728" i="1" l="1"/>
  <c r="CS729" i="1" l="1"/>
  <c r="CR729" i="1"/>
  <c r="AE730" i="1" l="1"/>
  <c r="C729" i="1"/>
  <c r="AD730" i="1" l="1"/>
  <c r="AB730" i="1"/>
  <c r="AC730" i="1"/>
  <c r="AA730" i="1"/>
  <c r="B729" i="1"/>
  <c r="CS730" i="1" l="1"/>
  <c r="CR730" i="1"/>
  <c r="C730" i="1" l="1"/>
  <c r="AA731" i="1" l="1"/>
  <c r="B730" i="1"/>
  <c r="AC731" i="1"/>
  <c r="AE731" i="1"/>
  <c r="AD731" i="1"/>
  <c r="AB731" i="1"/>
  <c r="CS731" i="1" l="1"/>
  <c r="CR731" i="1"/>
  <c r="AE732" i="1" l="1"/>
  <c r="C731" i="1"/>
  <c r="AD732" i="1" l="1"/>
  <c r="AB732" i="1"/>
  <c r="AC732" i="1"/>
  <c r="AA732" i="1"/>
  <c r="B731" i="1"/>
  <c r="CR732" i="1" l="1"/>
  <c r="CS732" i="1"/>
  <c r="C732" i="1" l="1"/>
  <c r="AE733" i="1" l="1"/>
  <c r="AD733" i="1"/>
  <c r="AA733" i="1"/>
  <c r="B732" i="1"/>
  <c r="AB733" i="1"/>
  <c r="AC733" i="1"/>
  <c r="CS733" i="1" l="1"/>
  <c r="CR733" i="1"/>
  <c r="C733" i="1" l="1"/>
  <c r="AA734" i="1" l="1"/>
  <c r="B733" i="1"/>
  <c r="AE734" i="1"/>
  <c r="AD734" i="1"/>
  <c r="AB734" i="1"/>
  <c r="AC734" i="1"/>
  <c r="CR734" i="1" l="1"/>
  <c r="CS734" i="1"/>
  <c r="C734" i="1" l="1"/>
  <c r="AA735" i="1" l="1"/>
  <c r="B734" i="1"/>
  <c r="AC735" i="1"/>
  <c r="AE735" i="1"/>
  <c r="AD735" i="1"/>
  <c r="AB735" i="1"/>
  <c r="CR735" i="1" l="1"/>
  <c r="CS735" i="1"/>
  <c r="AE736" i="1" l="1"/>
  <c r="C735" i="1"/>
  <c r="AA736" i="1" l="1"/>
  <c r="B735" i="1"/>
  <c r="AD736" i="1"/>
  <c r="AB736" i="1"/>
  <c r="AC736" i="1"/>
  <c r="CS736" i="1" l="1"/>
  <c r="CR736" i="1"/>
  <c r="C736" i="1" l="1"/>
  <c r="AA737" i="1" l="1"/>
  <c r="B736" i="1"/>
  <c r="AE737" i="1"/>
  <c r="AD737" i="1"/>
  <c r="AB737" i="1"/>
  <c r="AC737" i="1"/>
  <c r="CS737" i="1" l="1"/>
  <c r="CR737" i="1"/>
  <c r="AE738" i="1" l="1"/>
  <c r="C737" i="1"/>
  <c r="AD738" i="1" l="1"/>
  <c r="AA738" i="1"/>
  <c r="B737" i="1"/>
  <c r="AB738" i="1"/>
  <c r="AC738" i="1"/>
  <c r="CR738" i="1" l="1"/>
  <c r="CS738" i="1"/>
  <c r="AE739" i="1" l="1"/>
  <c r="C738" i="1"/>
  <c r="AA739" i="1" l="1"/>
  <c r="B738" i="1"/>
  <c r="AD739" i="1"/>
  <c r="AB739" i="1"/>
  <c r="AC739" i="1"/>
  <c r="CR739" i="1" l="1"/>
  <c r="CS739" i="1"/>
  <c r="AE740" i="1" l="1"/>
  <c r="C739" i="1"/>
  <c r="AA740" i="1" l="1"/>
  <c r="B739" i="1"/>
  <c r="AD740" i="1"/>
  <c r="AB740" i="1"/>
  <c r="AC740" i="1"/>
  <c r="CR740" i="1" l="1"/>
  <c r="CS740" i="1"/>
  <c r="AE741" i="1" l="1"/>
  <c r="C740" i="1"/>
  <c r="AA741" i="1" l="1"/>
  <c r="B740" i="1"/>
  <c r="AD741" i="1"/>
  <c r="AB741" i="1"/>
  <c r="AC741" i="1"/>
  <c r="CR741" i="1" l="1"/>
  <c r="CS741" i="1"/>
  <c r="AE742" i="1" l="1"/>
  <c r="C741" i="1"/>
  <c r="AD742" i="1" l="1"/>
  <c r="AA742" i="1"/>
  <c r="B741" i="1"/>
  <c r="AB742" i="1"/>
  <c r="AC742" i="1"/>
  <c r="CR742" i="1" l="1"/>
  <c r="CS742" i="1"/>
  <c r="C742" i="1" l="1"/>
  <c r="AE743" i="1" l="1"/>
  <c r="AD743" i="1"/>
  <c r="AA743" i="1"/>
  <c r="B742" i="1"/>
  <c r="AC743" i="1"/>
  <c r="AB743" i="1"/>
  <c r="CS743" i="1" l="1"/>
  <c r="CR743" i="1"/>
  <c r="C743" i="1" l="1"/>
  <c r="AE744" i="1" l="1"/>
  <c r="AD744" i="1"/>
  <c r="AA744" i="1"/>
  <c r="B743" i="1"/>
  <c r="AB744" i="1"/>
  <c r="AC744" i="1"/>
  <c r="CS744" i="1" l="1"/>
  <c r="CR744" i="1"/>
  <c r="C744" i="1" l="1"/>
  <c r="AE745" i="1" l="1"/>
  <c r="AD745" i="1"/>
  <c r="AA745" i="1"/>
  <c r="B744" i="1"/>
  <c r="AC745" i="1"/>
  <c r="AB745" i="1"/>
  <c r="CS745" i="1" l="1"/>
  <c r="CR745" i="1"/>
  <c r="C745" i="1" l="1"/>
  <c r="AE746" i="1" l="1"/>
  <c r="AD746" i="1"/>
  <c r="AB746" i="1"/>
  <c r="AC746" i="1"/>
  <c r="AA746" i="1"/>
  <c r="B745" i="1"/>
  <c r="CS746" i="1" l="1"/>
  <c r="CR746" i="1"/>
  <c r="C746" i="1" l="1"/>
  <c r="AE747" i="1" l="1"/>
  <c r="AD747" i="1"/>
  <c r="AB747" i="1"/>
  <c r="AC747" i="1"/>
  <c r="AA747" i="1"/>
  <c r="B746" i="1"/>
  <c r="CR747" i="1" l="1"/>
  <c r="CS747" i="1"/>
  <c r="AE748" i="1" l="1"/>
  <c r="C747" i="1"/>
  <c r="AA748" i="1" l="1"/>
  <c r="B747" i="1"/>
  <c r="AD748" i="1"/>
  <c r="AB748" i="1"/>
  <c r="AC748" i="1"/>
  <c r="CS748" i="1" l="1"/>
  <c r="CR748" i="1"/>
  <c r="C748" i="1" l="1"/>
  <c r="AE749" i="1" l="1"/>
  <c r="AD749" i="1"/>
  <c r="AA749" i="1"/>
  <c r="B748" i="1"/>
  <c r="AB749" i="1"/>
  <c r="AC749" i="1"/>
  <c r="CR749" i="1" l="1"/>
  <c r="CS749" i="1"/>
  <c r="C749" i="1" l="1"/>
  <c r="AA750" i="1" l="1"/>
  <c r="B749" i="1"/>
  <c r="AE750" i="1"/>
  <c r="AD750" i="1"/>
  <c r="AB750" i="1"/>
  <c r="AC750" i="1"/>
  <c r="CS750" i="1" l="1"/>
  <c r="CR750" i="1"/>
  <c r="AE751" i="1" l="1"/>
  <c r="C750" i="1"/>
  <c r="AA751" i="1" l="1"/>
  <c r="B750" i="1"/>
  <c r="AD751" i="1"/>
  <c r="AB751" i="1"/>
  <c r="AC751" i="1"/>
  <c r="CS751" i="1" l="1"/>
  <c r="CR751" i="1"/>
  <c r="C751" i="1" l="1"/>
  <c r="AA752" i="1" l="1"/>
  <c r="B751" i="1"/>
  <c r="AE752" i="1"/>
  <c r="AD752" i="1"/>
  <c r="AB752" i="1"/>
  <c r="AC752" i="1"/>
  <c r="CS752" i="1" l="1"/>
  <c r="CR752" i="1"/>
  <c r="C752" i="1" l="1"/>
  <c r="AE753" i="1" l="1"/>
  <c r="AA753" i="1"/>
  <c r="B752" i="1"/>
  <c r="AD753" i="1"/>
  <c r="AB753" i="1"/>
  <c r="AC753" i="1"/>
  <c r="CS753" i="1" l="1"/>
  <c r="CR753" i="1"/>
  <c r="AD754" i="1" l="1"/>
  <c r="AE754" i="1"/>
  <c r="C753" i="1"/>
  <c r="AA754" i="1" l="1"/>
  <c r="B753" i="1"/>
  <c r="AC754" i="1"/>
  <c r="AB754" i="1"/>
  <c r="CR754" i="1" l="1"/>
  <c r="CS754" i="1"/>
  <c r="C754" i="1" l="1"/>
  <c r="B754" i="1" l="1"/>
  <c r="AB755" i="1"/>
  <c r="AA755" i="1"/>
  <c r="AD755" i="1"/>
  <c r="AE755" i="1"/>
  <c r="AC755" i="1"/>
  <c r="CS755" i="1" l="1"/>
  <c r="CR755" i="1" l="1"/>
  <c r="C755" i="1" l="1"/>
  <c r="B755" i="1" l="1"/>
  <c r="AE756" i="1"/>
  <c r="AC756" i="1"/>
  <c r="AB756" i="1"/>
  <c r="AA756" i="1"/>
  <c r="AD756" i="1"/>
  <c r="CR756" i="1" l="1"/>
  <c r="CS756" i="1" l="1"/>
  <c r="AD757" i="1" l="1"/>
  <c r="AC757" i="1"/>
  <c r="C756" i="1"/>
  <c r="AA757" i="1" l="1"/>
  <c r="B756" i="1"/>
  <c r="AE757" i="1"/>
  <c r="AB757" i="1"/>
  <c r="CR757" i="1" l="1"/>
  <c r="CS757" i="1" l="1"/>
  <c r="C757" i="1" l="1"/>
  <c r="AD758" i="1" l="1"/>
  <c r="AE758" i="1"/>
  <c r="AC758" i="1"/>
  <c r="AB758" i="1"/>
  <c r="AA758" i="1"/>
  <c r="B757" i="1"/>
  <c r="CR758" i="1" l="1"/>
  <c r="CS758" i="1"/>
  <c r="AD759" i="1" l="1"/>
  <c r="AE759" i="1"/>
  <c r="C758" i="1"/>
  <c r="AC759" i="1" l="1"/>
  <c r="AB759" i="1"/>
  <c r="AA759" i="1"/>
  <c r="B758" i="1"/>
  <c r="CR759" i="1" l="1"/>
  <c r="CS759" i="1"/>
  <c r="C759" i="1" l="1"/>
  <c r="AE760" i="1" l="1"/>
  <c r="AD760" i="1"/>
  <c r="AA760" i="1"/>
  <c r="B759" i="1"/>
  <c r="AB760" i="1"/>
  <c r="AC760" i="1"/>
  <c r="CS760" i="1" l="1"/>
  <c r="CR760" i="1"/>
  <c r="C760" i="1" l="1"/>
  <c r="AE761" i="1" l="1"/>
  <c r="AD761" i="1"/>
  <c r="AA761" i="1"/>
  <c r="B760" i="1"/>
  <c r="AC761" i="1"/>
  <c r="AB761" i="1"/>
  <c r="CR761" i="1" l="1"/>
  <c r="CS761" i="1"/>
  <c r="C761" i="1" l="1"/>
  <c r="AE762" i="1" l="1"/>
  <c r="AA762" i="1"/>
  <c r="B761" i="1"/>
  <c r="AD762" i="1"/>
  <c r="AB762" i="1"/>
  <c r="AC762" i="1"/>
  <c r="CR762" i="1" l="1"/>
  <c r="CS762" i="1"/>
  <c r="AE763" i="1" l="1"/>
  <c r="C762" i="1"/>
  <c r="AA763" i="1" l="1"/>
  <c r="B762" i="1"/>
  <c r="AD763" i="1"/>
  <c r="AB763" i="1"/>
  <c r="AC763" i="1"/>
  <c r="CR763" i="1" l="1"/>
  <c r="CS763" i="1"/>
  <c r="AE764" i="1" l="1"/>
  <c r="C763" i="1"/>
  <c r="AD764" i="1" l="1"/>
  <c r="AB764" i="1"/>
  <c r="AC764" i="1"/>
  <c r="AA764" i="1"/>
  <c r="B763" i="1"/>
  <c r="CR764" i="1" l="1"/>
  <c r="CS764" i="1"/>
  <c r="C764" i="1" l="1"/>
  <c r="AE765" i="1" l="1"/>
  <c r="AD765" i="1"/>
  <c r="AB765" i="1"/>
  <c r="AC765" i="1"/>
  <c r="AA765" i="1"/>
  <c r="B764" i="1"/>
  <c r="CR765" i="1" l="1"/>
  <c r="CS765" i="1"/>
  <c r="AE766" i="1" l="1"/>
  <c r="C765" i="1"/>
  <c r="AD766" i="1" l="1"/>
  <c r="AA766" i="1"/>
  <c r="B765" i="1"/>
  <c r="AB766" i="1"/>
  <c r="AC766" i="1"/>
  <c r="CS766" i="1" l="1"/>
  <c r="CR766" i="1"/>
  <c r="AE767" i="1" l="1"/>
  <c r="C766" i="1"/>
  <c r="AD767" i="1" l="1"/>
  <c r="AB767" i="1"/>
  <c r="AC767" i="1"/>
  <c r="AA767" i="1"/>
  <c r="B766" i="1"/>
  <c r="CS767" i="1" l="1"/>
  <c r="CR767" i="1"/>
  <c r="AE768" i="1" l="1"/>
  <c r="C767" i="1"/>
  <c r="AD768" i="1" l="1"/>
  <c r="AB768" i="1"/>
  <c r="AA768" i="1"/>
  <c r="B767" i="1"/>
  <c r="AC768" i="1"/>
  <c r="CR768" i="1" l="1"/>
  <c r="CS768" i="1"/>
  <c r="AE769" i="1" l="1"/>
  <c r="C768" i="1"/>
  <c r="AD769" i="1" l="1"/>
  <c r="AB769" i="1"/>
  <c r="AA769" i="1"/>
  <c r="B768" i="1"/>
  <c r="AC769" i="1"/>
  <c r="CR769" i="1" l="1"/>
  <c r="CS769" i="1" l="1"/>
  <c r="C769" i="1" l="1"/>
  <c r="AC770" i="1" l="1"/>
  <c r="AD770" i="1"/>
  <c r="AE770" i="1"/>
  <c r="AB770" i="1"/>
  <c r="B769" i="1"/>
  <c r="AA770" i="1"/>
  <c r="CS770" i="1" l="1"/>
  <c r="CR770" i="1" l="1"/>
  <c r="AE771" i="1" l="1"/>
  <c r="C770" i="1"/>
  <c r="AD771" i="1" l="1"/>
  <c r="AA771" i="1"/>
  <c r="B770" i="1"/>
  <c r="AC771" i="1"/>
  <c r="AB771" i="1"/>
  <c r="CR771" i="1" l="1"/>
  <c r="CS771" i="1"/>
  <c r="C771" i="1" l="1"/>
  <c r="AE772" i="1"/>
  <c r="AD772" i="1"/>
  <c r="AB772" i="1"/>
  <c r="AA772" i="1"/>
  <c r="B771" i="1" l="1"/>
  <c r="AC772" i="1"/>
  <c r="CR772" i="1" l="1"/>
  <c r="CS772" i="1"/>
  <c r="AE773" i="1" l="1"/>
  <c r="C772" i="1"/>
  <c r="AD773" i="1" l="1"/>
  <c r="AA773" i="1"/>
  <c r="B772" i="1"/>
  <c r="AB773" i="1"/>
  <c r="AC773" i="1"/>
  <c r="CS773" i="1" l="1"/>
  <c r="CR773" i="1"/>
  <c r="AE774" i="1" l="1"/>
  <c r="C773" i="1"/>
  <c r="AD774" i="1" l="1"/>
  <c r="AB774" i="1"/>
  <c r="AC774" i="1"/>
  <c r="AA774" i="1"/>
  <c r="B773" i="1"/>
  <c r="CR774" i="1" l="1"/>
  <c r="CS774" i="1"/>
  <c r="C774" i="1" l="1"/>
  <c r="AE775" i="1" l="1"/>
  <c r="AD775" i="1"/>
  <c r="AB775" i="1"/>
  <c r="AC775" i="1"/>
  <c r="AA775" i="1"/>
  <c r="B774" i="1"/>
  <c r="CS775" i="1" l="1"/>
  <c r="CR775" i="1"/>
  <c r="AE776" i="1" l="1"/>
  <c r="C775" i="1"/>
  <c r="AA776" i="1" l="1"/>
  <c r="B775" i="1"/>
  <c r="AD776" i="1"/>
  <c r="AB776" i="1"/>
  <c r="AC776" i="1"/>
  <c r="CR776" i="1" l="1"/>
  <c r="CS776" i="1"/>
  <c r="AE777" i="1" l="1"/>
  <c r="C776" i="1"/>
  <c r="AA777" i="1" l="1"/>
  <c r="B776" i="1"/>
  <c r="AD777" i="1"/>
  <c r="AB777" i="1"/>
  <c r="AC777" i="1"/>
  <c r="CR777" i="1" l="1"/>
  <c r="CS777" i="1"/>
  <c r="AE778" i="1" l="1"/>
  <c r="C777" i="1"/>
  <c r="AD778" i="1" l="1"/>
  <c r="AB778" i="1"/>
  <c r="AC778" i="1"/>
  <c r="AA778" i="1"/>
  <c r="B777" i="1"/>
  <c r="CR778" i="1" l="1"/>
  <c r="CS778" i="1"/>
  <c r="C778" i="1" l="1"/>
  <c r="AE779" i="1" l="1"/>
  <c r="AD779" i="1"/>
  <c r="AA779" i="1"/>
  <c r="B778" i="1"/>
  <c r="AB779" i="1"/>
  <c r="AC779" i="1"/>
  <c r="CS779" i="1" l="1"/>
  <c r="CR779" i="1"/>
  <c r="AE780" i="1" l="1"/>
  <c r="C779" i="1"/>
  <c r="AD780" i="1" l="1"/>
  <c r="AB780" i="1"/>
  <c r="AC780" i="1"/>
  <c r="AA780" i="1"/>
  <c r="B779" i="1"/>
  <c r="CR780" i="1" l="1"/>
  <c r="CS780" i="1"/>
  <c r="C780" i="1" l="1"/>
  <c r="AE781" i="1" l="1"/>
  <c r="AA781" i="1"/>
  <c r="B780" i="1"/>
  <c r="AD781" i="1"/>
  <c r="AB781" i="1"/>
  <c r="AC781" i="1"/>
  <c r="CR781" i="1" l="1"/>
  <c r="CS781" i="1"/>
  <c r="C781" i="1" l="1"/>
  <c r="AE782" i="1" l="1"/>
  <c r="AA782" i="1"/>
  <c r="B781" i="1"/>
  <c r="AD782" i="1"/>
  <c r="AB782" i="1"/>
  <c r="AC782" i="1"/>
  <c r="CR782" i="1" l="1"/>
  <c r="CS782" i="1"/>
  <c r="C782" i="1" l="1"/>
  <c r="AE783" i="1" l="1"/>
  <c r="AA783" i="1"/>
  <c r="B782" i="1"/>
  <c r="AD783" i="1"/>
  <c r="AB783" i="1"/>
  <c r="AC783" i="1"/>
  <c r="CS783" i="1" l="1"/>
  <c r="CR783" i="1" l="1"/>
  <c r="C783" i="1" l="1"/>
  <c r="AE784" i="1" l="1"/>
  <c r="AD784" i="1"/>
  <c r="AA784" i="1"/>
  <c r="B783" i="1"/>
  <c r="AB784" i="1"/>
  <c r="AC784" i="1"/>
  <c r="CR784" i="1" l="1"/>
  <c r="CS784" i="1"/>
  <c r="AE785" i="1" l="1"/>
  <c r="C784" i="1"/>
  <c r="AA785" i="1" l="1"/>
  <c r="B784" i="1"/>
  <c r="AD785" i="1"/>
  <c r="AB785" i="1"/>
  <c r="AC785" i="1"/>
  <c r="CS785" i="1" l="1"/>
  <c r="CR785" i="1" l="1"/>
  <c r="AE786" i="1" l="1"/>
  <c r="C785" i="1"/>
  <c r="AD786" i="1" l="1"/>
  <c r="AA786" i="1"/>
  <c r="B785" i="1"/>
  <c r="AB786" i="1"/>
  <c r="AC786" i="1"/>
  <c r="CS786" i="1" l="1"/>
  <c r="CR786" i="1"/>
  <c r="C786" i="1" l="1"/>
  <c r="AA787" i="1"/>
  <c r="AC787" i="1"/>
  <c r="AE787" i="1"/>
  <c r="AD787" i="1"/>
  <c r="AB787" i="1"/>
  <c r="B786" i="1" l="1"/>
  <c r="CS787" i="1" l="1"/>
  <c r="CR787" i="1" l="1"/>
  <c r="C787" i="1" l="1"/>
  <c r="AE788" i="1" l="1"/>
  <c r="AD788" i="1"/>
  <c r="AA788" i="1"/>
  <c r="B787" i="1"/>
  <c r="AB788" i="1"/>
  <c r="AC788" i="1"/>
  <c r="CS788" i="1" l="1"/>
  <c r="CR788" i="1"/>
  <c r="C788" i="1" l="1"/>
  <c r="AC789" i="1"/>
  <c r="AB789" i="1"/>
  <c r="AA789" i="1"/>
  <c r="AD789" i="1"/>
  <c r="B788" i="1" l="1"/>
  <c r="AE789" i="1"/>
  <c r="CS789" i="1" l="1"/>
  <c r="CR789" i="1" l="1"/>
  <c r="C789" i="1" l="1"/>
  <c r="AC790" i="1"/>
  <c r="AE790" i="1"/>
  <c r="AD790" i="1"/>
  <c r="AB790" i="1"/>
  <c r="AA790" i="1"/>
  <c r="B789" i="1" l="1"/>
  <c r="CR790" i="1" l="1"/>
  <c r="CS790" i="1" l="1"/>
  <c r="C790" i="1" l="1"/>
  <c r="AC791" i="1"/>
  <c r="AE791" i="1"/>
  <c r="AA791" i="1"/>
  <c r="AB791" i="1" l="1"/>
  <c r="AD791" i="1"/>
  <c r="B790" i="1"/>
  <c r="CR791" i="1" l="1"/>
  <c r="CS791" i="1" l="1"/>
  <c r="AC792" i="1" l="1"/>
  <c r="AA792" i="1"/>
  <c r="C791" i="1"/>
  <c r="AE792" i="1"/>
  <c r="AD792" i="1"/>
  <c r="AB792" i="1" l="1"/>
  <c r="B791" i="1"/>
  <c r="CS792" i="1" l="1"/>
  <c r="CR792" i="1" l="1"/>
  <c r="AB793" i="1" l="1"/>
  <c r="C792" i="1"/>
  <c r="AE793" i="1" l="1"/>
  <c r="AD793" i="1"/>
  <c r="AC793" i="1"/>
  <c r="B792" i="1"/>
  <c r="AA793" i="1"/>
  <c r="CR793" i="1" l="1"/>
  <c r="CS793" i="1" l="1"/>
  <c r="C793" i="1" l="1"/>
  <c r="AA794" i="1"/>
  <c r="AE794" i="1" l="1"/>
  <c r="AC794" i="1"/>
  <c r="AB794" i="1"/>
  <c r="B793" i="1"/>
  <c r="AD794" i="1"/>
  <c r="CR794" i="1" l="1"/>
  <c r="CS794" i="1"/>
  <c r="AE795" i="1"/>
  <c r="C794" i="1" l="1"/>
  <c r="AD795" i="1"/>
  <c r="AA795" i="1"/>
  <c r="B794" i="1"/>
  <c r="AB795" i="1"/>
  <c r="AC795" i="1"/>
  <c r="CS795" i="1" l="1"/>
  <c r="CR795" i="1"/>
  <c r="C795" i="1" l="1"/>
  <c r="AE796" i="1"/>
  <c r="AD796" i="1"/>
  <c r="AB796" i="1"/>
  <c r="AC796" i="1"/>
  <c r="AA796" i="1" l="1"/>
  <c r="B795" i="1"/>
  <c r="CS796" i="1" l="1"/>
  <c r="CR796" i="1"/>
  <c r="C796" i="1" l="1"/>
  <c r="AC797" i="1"/>
  <c r="AE797" i="1"/>
  <c r="AD797" i="1"/>
  <c r="AB797" i="1"/>
  <c r="AA797" i="1" l="1"/>
  <c r="B796" i="1"/>
  <c r="CR797" i="1" l="1"/>
  <c r="CS797" i="1"/>
  <c r="AE798" i="1" l="1"/>
  <c r="C797" i="1"/>
  <c r="AA798" i="1" l="1"/>
  <c r="B797" i="1"/>
  <c r="AD798" i="1"/>
  <c r="AB798" i="1"/>
  <c r="AC798" i="1"/>
  <c r="CR798" i="1" l="1"/>
  <c r="CS798" i="1"/>
  <c r="AE799" i="1" l="1"/>
  <c r="C798" i="1"/>
  <c r="AD799" i="1" l="1"/>
  <c r="AB799" i="1"/>
  <c r="AC799" i="1"/>
  <c r="AA799" i="1"/>
  <c r="B798" i="1"/>
  <c r="CR799" i="1" l="1"/>
  <c r="CS799" i="1"/>
  <c r="C799" i="1" l="1"/>
  <c r="AE800" i="1" l="1"/>
  <c r="AD800" i="1"/>
  <c r="AA800" i="1"/>
  <c r="B799" i="1"/>
  <c r="AB800" i="1"/>
  <c r="AC800" i="1"/>
  <c r="CR800" i="1" l="1"/>
  <c r="CS800" i="1"/>
  <c r="AE801" i="1" l="1"/>
  <c r="C800" i="1"/>
  <c r="AA801" i="1" l="1"/>
  <c r="B800" i="1"/>
  <c r="AD801" i="1"/>
  <c r="AB801" i="1"/>
  <c r="AC801" i="1"/>
  <c r="CR801" i="1" l="1"/>
  <c r="CS801" i="1"/>
  <c r="AE802" i="1" l="1"/>
  <c r="C801" i="1"/>
  <c r="AD802" i="1" l="1"/>
  <c r="AA802" i="1"/>
  <c r="B801" i="1"/>
  <c r="AB802" i="1"/>
  <c r="AC802" i="1"/>
  <c r="CR802" i="1" l="1"/>
  <c r="CS802" i="1"/>
  <c r="C802" i="1" l="1"/>
  <c r="AE803" i="1" l="1"/>
  <c r="AD803" i="1"/>
  <c r="AA803" i="1"/>
  <c r="B802" i="1"/>
  <c r="AB803" i="1"/>
  <c r="AC803" i="1"/>
  <c r="CR803" i="1" l="1"/>
  <c r="CS803" i="1"/>
  <c r="C803" i="1" l="1"/>
  <c r="AE804" i="1" l="1"/>
  <c r="AD804" i="1"/>
  <c r="AA804" i="1"/>
  <c r="B803" i="1"/>
  <c r="AB804" i="1"/>
  <c r="AC804" i="1"/>
  <c r="CR804" i="1" l="1"/>
  <c r="CS804" i="1"/>
  <c r="C804" i="1" l="1"/>
  <c r="AE805" i="1" l="1"/>
  <c r="AD805" i="1"/>
  <c r="AB805" i="1"/>
  <c r="AC805" i="1"/>
  <c r="AA805" i="1"/>
  <c r="B804" i="1"/>
  <c r="CR805" i="1" l="1"/>
  <c r="CS805" i="1"/>
  <c r="C805" i="1" l="1"/>
  <c r="AE806" i="1" l="1"/>
  <c r="AD806" i="1"/>
  <c r="AA806" i="1"/>
  <c r="B805" i="1"/>
  <c r="AB806" i="1"/>
  <c r="AC806" i="1"/>
  <c r="CR806" i="1" l="1"/>
  <c r="CS806" i="1"/>
  <c r="AE807" i="1" l="1"/>
  <c r="C806" i="1"/>
  <c r="AD807" i="1" l="1"/>
  <c r="AB807" i="1"/>
  <c r="AC807" i="1"/>
  <c r="AA807" i="1"/>
  <c r="B806" i="1"/>
  <c r="CR807" i="1" l="1"/>
  <c r="CS807" i="1"/>
  <c r="AE808" i="1" l="1"/>
  <c r="C807" i="1"/>
  <c r="AD808" i="1" l="1"/>
  <c r="AB808" i="1"/>
  <c r="AC808" i="1"/>
  <c r="AA808" i="1"/>
  <c r="B807" i="1"/>
  <c r="CS808" i="1" l="1"/>
  <c r="CR808" i="1"/>
  <c r="C808" i="1" l="1"/>
  <c r="AE809" i="1" l="1"/>
  <c r="AD809" i="1"/>
  <c r="AA809" i="1"/>
  <c r="B808" i="1"/>
  <c r="AB809" i="1"/>
  <c r="AC809" i="1"/>
  <c r="CR809" i="1" l="1"/>
  <c r="CS809" i="1"/>
  <c r="AE810" i="1" l="1"/>
  <c r="C809" i="1"/>
  <c r="AD810" i="1" l="1"/>
  <c r="AA810" i="1"/>
  <c r="B809" i="1"/>
  <c r="AB810" i="1"/>
  <c r="AC810" i="1"/>
  <c r="CR810" i="1" l="1"/>
  <c r="CS810" i="1"/>
  <c r="AE811" i="1" l="1"/>
  <c r="C810" i="1"/>
  <c r="AD811" i="1" l="1"/>
  <c r="AA811" i="1"/>
  <c r="B810" i="1"/>
  <c r="AB811" i="1"/>
  <c r="AC811" i="1"/>
  <c r="CR811" i="1" l="1"/>
  <c r="CS811" i="1"/>
  <c r="C811" i="1" l="1"/>
  <c r="AE812" i="1" l="1"/>
  <c r="AD812" i="1"/>
  <c r="AA812" i="1"/>
  <c r="B811" i="1"/>
  <c r="AB812" i="1"/>
  <c r="AC812" i="1"/>
  <c r="CR812" i="1" l="1"/>
  <c r="CS812" i="1"/>
  <c r="AE813" i="1" l="1"/>
  <c r="C812" i="1"/>
  <c r="AD813" i="1" l="1"/>
  <c r="AA813" i="1"/>
  <c r="B812" i="1"/>
  <c r="AB813" i="1"/>
  <c r="AC813" i="1"/>
  <c r="CS813" i="1" l="1"/>
  <c r="CR813" i="1"/>
  <c r="AE814" i="1" l="1"/>
  <c r="C813" i="1"/>
  <c r="AD814" i="1" l="1"/>
  <c r="AB814" i="1"/>
  <c r="AC814" i="1"/>
  <c r="AA814" i="1"/>
  <c r="B813" i="1"/>
  <c r="CR814" i="1" l="1"/>
  <c r="CS814" i="1" l="1"/>
  <c r="AB815" i="1" l="1"/>
  <c r="AD815" i="1"/>
  <c r="AC815" i="1"/>
  <c r="C814" i="1"/>
  <c r="B814" i="1" l="1"/>
  <c r="AE815" i="1"/>
  <c r="AA815" i="1"/>
  <c r="CR815" i="1" l="1"/>
  <c r="CS815" i="1" l="1"/>
  <c r="AC816" i="1" l="1"/>
  <c r="AE816" i="1"/>
  <c r="AD816" i="1"/>
  <c r="AB816" i="1"/>
  <c r="C815" i="1"/>
  <c r="B815" i="1" l="1"/>
  <c r="AA816" i="1"/>
  <c r="CR816" i="1" l="1"/>
  <c r="CS816" i="1"/>
  <c r="AE817" i="1" l="1"/>
  <c r="C816" i="1"/>
  <c r="AA817" i="1" l="1"/>
  <c r="B816" i="1"/>
  <c r="AD817" i="1"/>
  <c r="AB817" i="1"/>
  <c r="AC817" i="1"/>
  <c r="CS817" i="1" l="1"/>
  <c r="CR817" i="1"/>
  <c r="AE818" i="1" l="1"/>
  <c r="C817" i="1"/>
  <c r="AD818" i="1" l="1"/>
  <c r="AA818" i="1"/>
  <c r="B817" i="1"/>
  <c r="AC818" i="1"/>
  <c r="AB818" i="1"/>
  <c r="CR818" i="1" l="1"/>
  <c r="CS818" i="1" l="1"/>
  <c r="C818" i="1" l="1"/>
  <c r="AC819" i="1" l="1"/>
  <c r="AD819" i="1"/>
  <c r="AE819" i="1"/>
  <c r="AB819" i="1"/>
  <c r="B818" i="1"/>
  <c r="AA819" i="1"/>
  <c r="CS819" i="1" l="1"/>
  <c r="CR819" i="1"/>
  <c r="C819" i="1" l="1"/>
  <c r="AE820" i="1"/>
  <c r="AD820" i="1"/>
  <c r="AB820" i="1"/>
  <c r="AA820" i="1"/>
  <c r="AC820" i="1"/>
  <c r="B819" i="1" l="1"/>
  <c r="CS820" i="1" l="1"/>
  <c r="CR820" i="1"/>
  <c r="AE821" i="1" l="1"/>
  <c r="C820" i="1"/>
  <c r="AA821" i="1" l="1"/>
  <c r="B820" i="1"/>
  <c r="AB821" i="1"/>
  <c r="AD821" i="1"/>
  <c r="AC821" i="1"/>
  <c r="CR821" i="1" l="1"/>
  <c r="CS821" i="1"/>
  <c r="C821" i="1" l="1"/>
  <c r="AE822" i="1" l="1"/>
  <c r="AD822" i="1"/>
  <c r="AB822" i="1"/>
  <c r="AC822" i="1"/>
  <c r="AA822" i="1"/>
  <c r="B821" i="1"/>
  <c r="CR822" i="1" l="1"/>
  <c r="CS822" i="1"/>
  <c r="AE823" i="1" l="1"/>
  <c r="C822" i="1"/>
  <c r="AD823" i="1" l="1"/>
  <c r="AA823" i="1"/>
  <c r="B822" i="1"/>
  <c r="AB823" i="1"/>
  <c r="AC823" i="1"/>
  <c r="CR823" i="1" l="1"/>
  <c r="CS823" i="1"/>
  <c r="C823" i="1" l="1"/>
  <c r="AE824" i="1" l="1"/>
  <c r="AA824" i="1"/>
  <c r="B823" i="1"/>
  <c r="AD824" i="1"/>
  <c r="AB824" i="1"/>
  <c r="AC824" i="1"/>
  <c r="CS824" i="1" l="1"/>
  <c r="CR824" i="1"/>
  <c r="AE825" i="1" l="1"/>
  <c r="C824" i="1"/>
  <c r="AD825" i="1" l="1"/>
  <c r="AA825" i="1"/>
  <c r="B824" i="1"/>
  <c r="AB825" i="1"/>
  <c r="AC825" i="1"/>
  <c r="CR825" i="1" l="1"/>
  <c r="CS825" i="1" l="1"/>
  <c r="C825" i="1" l="1"/>
  <c r="AB826" i="1" l="1"/>
  <c r="B825" i="1"/>
  <c r="AA826" i="1"/>
  <c r="AC826" i="1"/>
  <c r="AD826" i="1"/>
  <c r="AE826" i="1"/>
  <c r="CR826" i="1" l="1"/>
  <c r="CS826" i="1" l="1"/>
  <c r="AB827" i="1" l="1"/>
  <c r="AE827" i="1"/>
  <c r="AD827" i="1"/>
  <c r="C826" i="1"/>
  <c r="AC827" i="1" l="1"/>
  <c r="AA827" i="1"/>
  <c r="B826" i="1"/>
  <c r="CS827" i="1" l="1"/>
  <c r="CR827" i="1"/>
  <c r="C827" i="1" l="1"/>
  <c r="AC828" i="1" l="1"/>
  <c r="AE828" i="1"/>
  <c r="AB828" i="1"/>
  <c r="AD828" i="1"/>
  <c r="AA828" i="1"/>
  <c r="B827" i="1"/>
  <c r="CR828" i="1" l="1"/>
  <c r="CS828" i="1" l="1"/>
  <c r="AE829" i="1" l="1"/>
  <c r="C828" i="1"/>
  <c r="AD829" i="1" l="1"/>
  <c r="AA829" i="1"/>
  <c r="B828" i="1"/>
  <c r="AC829" i="1"/>
  <c r="AB829" i="1"/>
  <c r="CR829" i="1" l="1"/>
  <c r="CS829" i="1"/>
  <c r="AC830" i="1" l="1"/>
  <c r="C829" i="1"/>
  <c r="AE830" i="1" l="1"/>
  <c r="AB830" i="1"/>
  <c r="AD830" i="1"/>
  <c r="AA830" i="1"/>
  <c r="B829" i="1"/>
  <c r="CR830" i="1" l="1"/>
  <c r="CS830" i="1"/>
  <c r="AB831" i="1" l="1"/>
  <c r="AE831" i="1"/>
  <c r="AD831" i="1"/>
  <c r="C830" i="1"/>
  <c r="AA831" i="1" l="1"/>
  <c r="B830" i="1"/>
  <c r="AC831" i="1"/>
  <c r="CR831" i="1" l="1"/>
  <c r="CS831" i="1"/>
  <c r="C831" i="1" l="1"/>
  <c r="AC832" i="1" l="1"/>
  <c r="AE832" i="1"/>
  <c r="AB832" i="1"/>
  <c r="AD832" i="1"/>
  <c r="AA832" i="1"/>
  <c r="B831" i="1"/>
  <c r="CR832" i="1" l="1"/>
  <c r="CS832" i="1"/>
  <c r="C832" i="1" l="1"/>
  <c r="AC833" i="1" l="1"/>
  <c r="AA833" i="1"/>
  <c r="B832" i="1"/>
  <c r="AD833" i="1"/>
  <c r="AB833" i="1"/>
  <c r="AE833" i="1"/>
  <c r="CR833" i="1" l="1"/>
  <c r="CS833" i="1"/>
  <c r="C833" i="1" l="1"/>
  <c r="AC834" i="1" l="1"/>
  <c r="AB834" i="1"/>
  <c r="B833" i="1"/>
  <c r="AE834" i="1"/>
  <c r="AD834" i="1"/>
  <c r="AA834" i="1"/>
  <c r="CR834" i="1" l="1"/>
  <c r="CS834" i="1"/>
  <c r="AB835" i="1" l="1"/>
  <c r="AE835" i="1"/>
  <c r="AD835" i="1"/>
  <c r="C834" i="1"/>
  <c r="AA835" i="1" l="1"/>
  <c r="B834" i="1"/>
  <c r="AC835" i="1"/>
  <c r="CR835" i="1" l="1"/>
  <c r="CS835" i="1"/>
  <c r="C835" i="1" l="1"/>
  <c r="B835" i="1" l="1"/>
  <c r="AE836" i="1"/>
  <c r="AC836" i="1"/>
  <c r="AB836" i="1"/>
  <c r="AD836" i="1"/>
  <c r="AA836" i="1"/>
  <c r="CR836" i="1" l="1"/>
  <c r="CS836" i="1"/>
  <c r="AB837" i="1" l="1"/>
  <c r="AE837" i="1"/>
  <c r="AD837" i="1"/>
  <c r="C836" i="1"/>
  <c r="AA837" i="1" l="1"/>
  <c r="B836" i="1"/>
  <c r="AC837" i="1"/>
  <c r="CR837" i="1" l="1"/>
  <c r="CS837" i="1"/>
  <c r="C837" i="1" l="1"/>
  <c r="AC838" i="1" l="1"/>
  <c r="B837" i="1"/>
  <c r="AB838" i="1"/>
  <c r="AD838" i="1"/>
  <c r="AA838" i="1"/>
  <c r="AE838" i="1"/>
  <c r="CR838" i="1" l="1"/>
  <c r="CS838" i="1"/>
  <c r="C838" i="1" l="1"/>
  <c r="AC839" i="1" l="1"/>
  <c r="B838" i="1"/>
  <c r="AA839" i="1"/>
  <c r="AB839" i="1"/>
  <c r="AD839" i="1"/>
  <c r="AE839" i="1"/>
  <c r="CR839" i="1" l="1"/>
  <c r="CS839" i="1"/>
  <c r="AE840" i="1" l="1"/>
  <c r="AC840" i="1"/>
  <c r="AB840" i="1"/>
  <c r="C839" i="1"/>
  <c r="AD840" i="1" l="1"/>
  <c r="AA840" i="1"/>
  <c r="B839" i="1"/>
  <c r="CR840" i="1" l="1"/>
  <c r="CS840" i="1"/>
  <c r="AE841" i="1" l="1"/>
  <c r="C840" i="1"/>
  <c r="AD841" i="1" l="1"/>
  <c r="AA841" i="1"/>
  <c r="B840" i="1"/>
  <c r="AB841" i="1"/>
  <c r="AC841" i="1"/>
  <c r="CR841" i="1" l="1"/>
  <c r="CS841" i="1"/>
  <c r="AD842" i="1" l="1"/>
  <c r="AE842" i="1"/>
  <c r="AC842" i="1"/>
  <c r="AB842" i="1"/>
  <c r="C841" i="1"/>
  <c r="AA842" i="1" l="1"/>
  <c r="B841" i="1"/>
  <c r="CS842" i="1" l="1"/>
  <c r="CR842" i="1"/>
  <c r="AE843" i="1" l="1"/>
  <c r="C842" i="1"/>
  <c r="AA843" i="1" l="1"/>
  <c r="B842" i="1"/>
  <c r="AD843" i="1"/>
  <c r="AB843" i="1"/>
  <c r="AC843" i="1"/>
  <c r="CR843" i="1" l="1"/>
  <c r="CS843" i="1"/>
  <c r="AD844" i="1" l="1"/>
  <c r="AE844" i="1"/>
  <c r="AC844" i="1"/>
  <c r="AB844" i="1"/>
  <c r="C843" i="1"/>
  <c r="AA844" i="1" l="1"/>
  <c r="B843" i="1"/>
  <c r="CR844" i="1" l="1"/>
  <c r="CS844" i="1"/>
  <c r="AE845" i="1" l="1"/>
  <c r="C844" i="1"/>
  <c r="AD845" i="1" l="1"/>
  <c r="AB845" i="1"/>
  <c r="AC845" i="1"/>
  <c r="AA845" i="1"/>
  <c r="B844" i="1"/>
  <c r="CR845" i="1" l="1"/>
  <c r="CS845" i="1"/>
  <c r="AE846" i="1" l="1"/>
  <c r="AC846" i="1"/>
  <c r="AB846" i="1"/>
  <c r="C845" i="1"/>
  <c r="AD846" i="1" l="1"/>
  <c r="AA846" i="1"/>
  <c r="B845" i="1"/>
  <c r="CR846" i="1" l="1"/>
  <c r="CS846" i="1"/>
  <c r="AE847" i="1" l="1"/>
  <c r="C846" i="1"/>
  <c r="AD847" i="1" l="1"/>
  <c r="AB847" i="1"/>
  <c r="AC847" i="1"/>
  <c r="AA847" i="1"/>
  <c r="B846" i="1"/>
  <c r="CR847" i="1" l="1"/>
  <c r="CS847" i="1"/>
  <c r="AE848" i="1" l="1"/>
  <c r="AC848" i="1"/>
  <c r="AB848" i="1"/>
  <c r="C847" i="1"/>
  <c r="AD848" i="1" l="1"/>
  <c r="AA848" i="1"/>
  <c r="B847" i="1"/>
  <c r="CR848" i="1" l="1"/>
  <c r="CS848" i="1"/>
  <c r="C848" i="1" l="1"/>
  <c r="AE849" i="1" l="1"/>
  <c r="AA849" i="1"/>
  <c r="B848" i="1"/>
  <c r="AD849" i="1"/>
  <c r="AB849" i="1"/>
  <c r="AC849" i="1"/>
  <c r="CR849" i="1" l="1"/>
  <c r="CS849" i="1"/>
  <c r="AC850" i="1" l="1"/>
  <c r="AB850" i="1"/>
  <c r="C849" i="1"/>
  <c r="AE850" i="1" l="1"/>
  <c r="AD850" i="1"/>
  <c r="AA850" i="1"/>
  <c r="B849" i="1"/>
  <c r="CR850" i="1" l="1"/>
  <c r="CS850" i="1"/>
  <c r="AE851" i="1" l="1"/>
  <c r="C850" i="1"/>
  <c r="AA851" i="1" l="1"/>
  <c r="B850" i="1"/>
  <c r="AD851" i="1"/>
  <c r="AB851" i="1"/>
  <c r="AC851" i="1"/>
  <c r="CR851" i="1" l="1"/>
  <c r="CS851" i="1"/>
  <c r="AE852" i="1" l="1"/>
  <c r="AC852" i="1"/>
  <c r="AB852" i="1"/>
  <c r="C851" i="1"/>
  <c r="AD852" i="1" l="1"/>
  <c r="AA852" i="1"/>
  <c r="B851" i="1"/>
  <c r="CR852" i="1" l="1"/>
  <c r="CS852" i="1"/>
  <c r="C852" i="1" l="1"/>
  <c r="AA853" i="1" l="1"/>
  <c r="B852" i="1"/>
  <c r="AC853" i="1"/>
  <c r="AE853" i="1"/>
  <c r="AD853" i="1"/>
  <c r="AB853" i="1"/>
  <c r="CR853" i="1" l="1"/>
  <c r="CS853" i="1"/>
  <c r="AE854" i="1" l="1"/>
  <c r="AC854" i="1"/>
  <c r="AB854" i="1"/>
  <c r="C853" i="1"/>
  <c r="AA854" i="1" l="1"/>
  <c r="B853" i="1"/>
  <c r="AD854" i="1"/>
  <c r="CR854" i="1" l="1"/>
  <c r="CS854" i="1" l="1"/>
  <c r="AC855" i="1" l="1"/>
  <c r="C854" i="1"/>
  <c r="B854" i="1" l="1"/>
  <c r="AD855" i="1"/>
  <c r="AE855" i="1"/>
  <c r="AA855" i="1"/>
  <c r="AB855" i="1"/>
  <c r="CS855" i="1" l="1"/>
  <c r="CR855" i="1"/>
  <c r="AE856" i="1" l="1"/>
  <c r="AC856" i="1"/>
  <c r="AB856" i="1"/>
  <c r="C855" i="1"/>
  <c r="AD856" i="1" l="1"/>
  <c r="AA856" i="1"/>
  <c r="B855" i="1"/>
  <c r="CR856" i="1" l="1"/>
  <c r="CS856" i="1"/>
  <c r="AE857" i="1" l="1"/>
  <c r="C856" i="1"/>
  <c r="AD857" i="1" l="1"/>
  <c r="AB857" i="1"/>
  <c r="AC857" i="1"/>
  <c r="AA857" i="1"/>
  <c r="B856" i="1"/>
  <c r="CR857" i="1" l="1"/>
  <c r="CS857" i="1"/>
  <c r="AC858" i="1" l="1"/>
  <c r="AE858" i="1"/>
  <c r="AD858" i="1"/>
  <c r="C857" i="1"/>
  <c r="B857" i="1" l="1"/>
  <c r="AB858" i="1"/>
  <c r="AA858" i="1"/>
  <c r="CR858" i="1" l="1"/>
  <c r="CS858" i="1" l="1"/>
  <c r="C858" i="1" s="1"/>
  <c r="AC859" i="1" l="1"/>
  <c r="AA859" i="1"/>
  <c r="AB859" i="1"/>
  <c r="AD859" i="1"/>
  <c r="AE859" i="1"/>
  <c r="B858" i="1" l="1"/>
  <c r="CS859" i="1" l="1"/>
  <c r="CR859" i="1" l="1"/>
  <c r="AE860" i="1" l="1"/>
  <c r="AC860" i="1"/>
  <c r="AB860" i="1"/>
  <c r="C859" i="1"/>
  <c r="AD860" i="1" l="1"/>
  <c r="AA860" i="1"/>
  <c r="B859" i="1"/>
  <c r="CS860" i="1" l="1"/>
  <c r="CR860" i="1"/>
  <c r="C860" i="1" l="1"/>
  <c r="AE861" i="1"/>
  <c r="AC861" i="1"/>
  <c r="AB861" i="1"/>
  <c r="AA861" i="1" l="1"/>
  <c r="B860" i="1"/>
  <c r="AD861" i="1"/>
  <c r="CR861" i="1" l="1"/>
  <c r="CS861" i="1"/>
  <c r="AE862" i="1" l="1"/>
  <c r="AC862" i="1"/>
  <c r="AB862" i="1"/>
  <c r="C861" i="1"/>
  <c r="AA862" i="1" l="1"/>
  <c r="B861" i="1"/>
  <c r="AD862" i="1"/>
  <c r="CR862" i="1" l="1"/>
  <c r="CS862" i="1" l="1"/>
  <c r="AC863" i="1" l="1"/>
  <c r="C862" i="1"/>
  <c r="B862" i="1" l="1"/>
  <c r="AA863" i="1"/>
  <c r="AB863" i="1"/>
  <c r="AD863" i="1"/>
  <c r="AE863" i="1"/>
  <c r="CR863" i="1" l="1"/>
  <c r="CS863" i="1" l="1"/>
  <c r="AB864" i="1" l="1"/>
  <c r="C863" i="1"/>
  <c r="AD864" i="1" l="1"/>
  <c r="AE864" i="1"/>
  <c r="AC864" i="1"/>
  <c r="B863" i="1"/>
  <c r="AA864" i="1"/>
  <c r="CR864" i="1" l="1"/>
  <c r="CS864" i="1"/>
  <c r="AE865" i="1" l="1"/>
  <c r="C864" i="1"/>
  <c r="AA865" i="1" l="1"/>
  <c r="B864" i="1"/>
  <c r="AD865" i="1"/>
  <c r="AB865" i="1"/>
  <c r="AC865" i="1"/>
  <c r="CR865" i="1" l="1"/>
  <c r="CS865" i="1" l="1"/>
  <c r="AB866" i="1" l="1"/>
  <c r="AC866" i="1"/>
  <c r="AE866" i="1"/>
  <c r="AD866" i="1"/>
  <c r="C865" i="1"/>
  <c r="B865" i="1" l="1"/>
  <c r="AA866" i="1"/>
  <c r="CR866" i="1" l="1"/>
  <c r="CS866" i="1" l="1"/>
  <c r="AC867" i="1" l="1"/>
  <c r="C866" i="1"/>
  <c r="B866" i="1" l="1"/>
  <c r="AD867" i="1"/>
  <c r="AE867" i="1"/>
  <c r="AA867" i="1"/>
  <c r="AB867" i="1"/>
  <c r="CR867" i="1" l="1"/>
  <c r="CS867" i="1"/>
  <c r="C867" i="1" l="1"/>
  <c r="AD868" i="1" l="1"/>
  <c r="AE868" i="1"/>
  <c r="B867" i="1"/>
  <c r="AB868" i="1"/>
  <c r="AA868" i="1"/>
  <c r="AC868" i="1"/>
  <c r="CS868" i="1" l="1"/>
  <c r="CR868" i="1"/>
  <c r="C868" i="1" l="1"/>
  <c r="AC869" i="1"/>
  <c r="AE869" i="1"/>
  <c r="AD869" i="1"/>
  <c r="AB869" i="1"/>
  <c r="AA869" i="1" l="1"/>
  <c r="B868" i="1"/>
  <c r="CR869" i="1" l="1"/>
  <c r="CS869" i="1"/>
  <c r="C869" i="1" l="1"/>
  <c r="B869" i="1"/>
  <c r="AA870" i="1"/>
  <c r="AD870" i="1" l="1"/>
  <c r="AE870" i="1"/>
  <c r="AB870" i="1"/>
  <c r="AC870" i="1"/>
  <c r="CS870" i="1" l="1"/>
  <c r="CR870" i="1"/>
  <c r="C870" i="1" l="1"/>
  <c r="AE871" i="1"/>
  <c r="AA871" i="1"/>
  <c r="B870" i="1"/>
  <c r="AD871" i="1"/>
  <c r="AB871" i="1"/>
  <c r="AC871" i="1"/>
  <c r="CS871" i="1" l="1"/>
  <c r="CR871" i="1"/>
  <c r="AD872" i="1" l="1"/>
  <c r="AE872" i="1"/>
  <c r="AC872" i="1"/>
  <c r="AB872" i="1"/>
  <c r="C871" i="1"/>
  <c r="AA872" i="1" l="1"/>
  <c r="B871" i="1"/>
  <c r="CR872" i="1" l="1"/>
  <c r="CS872" i="1"/>
  <c r="AE873" i="1" l="1"/>
  <c r="C872" i="1"/>
  <c r="AD873" i="1" l="1"/>
  <c r="AB873" i="1"/>
  <c r="AA873" i="1"/>
  <c r="B872" i="1"/>
  <c r="AC873" i="1"/>
  <c r="CR873" i="1" l="1"/>
  <c r="CS873" i="1"/>
  <c r="AD874" i="1" l="1"/>
  <c r="AE874" i="1"/>
  <c r="AC874" i="1"/>
  <c r="AB874" i="1"/>
  <c r="C873" i="1"/>
  <c r="AA874" i="1" l="1"/>
  <c r="B873" i="1"/>
  <c r="CS874" i="1" l="1"/>
  <c r="CR874" i="1"/>
  <c r="C874" i="1" l="1"/>
  <c r="AE875" i="1" l="1"/>
  <c r="AA875" i="1"/>
  <c r="B874" i="1"/>
  <c r="AD875" i="1"/>
  <c r="AB875" i="1"/>
  <c r="AC875" i="1"/>
  <c r="CR875" i="1" l="1"/>
  <c r="CS875" i="1" l="1"/>
  <c r="AC876" i="1" l="1"/>
  <c r="AE876" i="1"/>
  <c r="AD876" i="1"/>
  <c r="C875" i="1"/>
  <c r="B875" i="1" l="1"/>
  <c r="AA876" i="1"/>
  <c r="AB876" i="1"/>
  <c r="CR876" i="1" l="1"/>
  <c r="CS876" i="1" l="1"/>
  <c r="AC877" i="1" l="1"/>
  <c r="C876" i="1"/>
  <c r="B876" i="1" l="1"/>
  <c r="AD877" i="1"/>
  <c r="AE877" i="1"/>
  <c r="AA877" i="1"/>
  <c r="AB877" i="1"/>
  <c r="CR877" i="1" l="1"/>
  <c r="CS877" i="1"/>
  <c r="AB878" i="1" l="1"/>
  <c r="C877" i="1"/>
  <c r="AD878" i="1" l="1"/>
  <c r="AE878" i="1"/>
  <c r="AC878" i="1"/>
  <c r="B877" i="1"/>
  <c r="AA878" i="1"/>
  <c r="CR878" i="1" l="1"/>
  <c r="CS878" i="1"/>
  <c r="C878" i="1" l="1"/>
  <c r="AC879" i="1"/>
  <c r="AB879" i="1"/>
  <c r="AA879" i="1" l="1"/>
  <c r="AD879" i="1"/>
  <c r="AE879" i="1"/>
  <c r="B878" i="1"/>
  <c r="CR879" i="1" l="1"/>
  <c r="CS879" i="1"/>
  <c r="AE880" i="1" l="1"/>
  <c r="AC880" i="1"/>
  <c r="AB880" i="1"/>
  <c r="C879" i="1"/>
  <c r="AD880" i="1" l="1"/>
  <c r="AA880" i="1"/>
  <c r="B879" i="1"/>
  <c r="CR880" i="1" l="1"/>
  <c r="CS880" i="1"/>
  <c r="C880" i="1" l="1"/>
  <c r="AE881" i="1" l="1"/>
  <c r="AA881" i="1"/>
  <c r="B880" i="1"/>
  <c r="AD881" i="1"/>
  <c r="AB881" i="1"/>
  <c r="AC881" i="1"/>
  <c r="CR881" i="1" l="1"/>
  <c r="CS881" i="1"/>
  <c r="AD882" i="1" l="1"/>
  <c r="AE882" i="1"/>
  <c r="AC882" i="1"/>
  <c r="AB882" i="1"/>
  <c r="C881" i="1"/>
  <c r="AA882" i="1" l="1"/>
  <c r="B881" i="1"/>
  <c r="CS882" i="1" l="1"/>
  <c r="CR882" i="1"/>
  <c r="AE883" i="1" l="1"/>
  <c r="C882" i="1"/>
  <c r="AA883" i="1" l="1"/>
  <c r="B882" i="1"/>
  <c r="AD883" i="1"/>
  <c r="AB883" i="1"/>
  <c r="AC883" i="1"/>
  <c r="CR883" i="1" l="1"/>
  <c r="CS883" i="1"/>
  <c r="AE884" i="1" l="1"/>
  <c r="AC884" i="1"/>
  <c r="AB884" i="1"/>
  <c r="C883" i="1"/>
  <c r="AA884" i="1" l="1"/>
  <c r="B883" i="1"/>
  <c r="AD884" i="1"/>
  <c r="CR884" i="1" l="1"/>
  <c r="CS884" i="1" l="1"/>
  <c r="AC885" i="1" l="1"/>
  <c r="C884" i="1"/>
  <c r="B884" i="1" l="1"/>
  <c r="AB885" i="1"/>
  <c r="AA885" i="1"/>
  <c r="AD885" i="1"/>
  <c r="AE885" i="1"/>
  <c r="CR885" i="1" l="1"/>
  <c r="CS885" i="1" l="1"/>
  <c r="AB886" i="1" l="1"/>
  <c r="AC886" i="1"/>
  <c r="AE886" i="1"/>
  <c r="AD886" i="1"/>
  <c r="C885" i="1"/>
  <c r="B885" i="1" l="1"/>
  <c r="AA886" i="1"/>
  <c r="CR886" i="1" l="1"/>
  <c r="CS886" i="1" l="1"/>
  <c r="AC887" i="1" l="1"/>
  <c r="C886" i="1"/>
  <c r="AA887" i="1" l="1"/>
  <c r="B886" i="1"/>
  <c r="AB887" i="1"/>
  <c r="AD887" i="1"/>
  <c r="AE887" i="1"/>
  <c r="CR887" i="1" l="1"/>
  <c r="CS887" i="1"/>
  <c r="AE888" i="1" l="1"/>
  <c r="AC888" i="1"/>
  <c r="AB888" i="1"/>
  <c r="C887" i="1"/>
  <c r="AD888" i="1" l="1"/>
  <c r="AA888" i="1"/>
  <c r="B887" i="1"/>
  <c r="CR888" i="1" l="1"/>
  <c r="CS888" i="1"/>
  <c r="AC889" i="1" l="1"/>
  <c r="C888" i="1"/>
  <c r="AA889" i="1" l="1"/>
  <c r="B888" i="1"/>
  <c r="AD889" i="1"/>
  <c r="AB889" i="1"/>
  <c r="AE889" i="1"/>
  <c r="CR889" i="1" l="1"/>
  <c r="CS889" i="1"/>
  <c r="AC890" i="1" l="1"/>
  <c r="AE890" i="1"/>
  <c r="AB890" i="1"/>
  <c r="C889" i="1"/>
  <c r="AD890" i="1" l="1"/>
  <c r="AA890" i="1"/>
  <c r="B889" i="1"/>
  <c r="CR890" i="1" l="1"/>
  <c r="CS890" i="1"/>
  <c r="AC891" i="1" l="1"/>
  <c r="C890" i="1"/>
  <c r="AA891" i="1" l="1"/>
  <c r="B890" i="1"/>
  <c r="AD891" i="1"/>
  <c r="AB891" i="1"/>
  <c r="AE891" i="1"/>
  <c r="CR891" i="1" l="1"/>
  <c r="CS891" i="1"/>
  <c r="AC892" i="1" l="1"/>
  <c r="C891" i="1"/>
  <c r="AB892" i="1" l="1"/>
  <c r="AE892" i="1"/>
  <c r="AD892" i="1"/>
  <c r="AA892" i="1"/>
  <c r="B891" i="1"/>
  <c r="CR892" i="1" l="1"/>
  <c r="CS892" i="1"/>
  <c r="AC893" i="1" l="1"/>
  <c r="C892" i="1"/>
  <c r="AD893" i="1" l="1"/>
  <c r="AB893" i="1"/>
  <c r="AE893" i="1"/>
  <c r="AA893" i="1"/>
  <c r="B892" i="1"/>
  <c r="CR893" i="1" l="1"/>
  <c r="CS893" i="1"/>
  <c r="AC894" i="1" l="1"/>
  <c r="C893" i="1"/>
  <c r="AB894" i="1" l="1"/>
  <c r="AE894" i="1"/>
  <c r="AD894" i="1"/>
  <c r="AA894" i="1"/>
  <c r="B893" i="1"/>
  <c r="CR894" i="1" l="1"/>
  <c r="CS894" i="1" l="1"/>
  <c r="C894" i="1" s="1"/>
  <c r="AE895" i="1" l="1"/>
  <c r="AC895" i="1" l="1"/>
  <c r="AD895" i="1"/>
  <c r="AB895" i="1"/>
  <c r="AA895" i="1"/>
  <c r="B894" i="1"/>
  <c r="CS895" i="1" l="1"/>
  <c r="CR895" i="1" l="1"/>
  <c r="AC896" i="1" l="1"/>
  <c r="AE896" i="1"/>
  <c r="AB896" i="1"/>
  <c r="C895" i="1"/>
  <c r="AD896" i="1" l="1"/>
  <c r="AA896" i="1"/>
  <c r="B895" i="1"/>
  <c r="CR896" i="1" l="1"/>
  <c r="CS896" i="1"/>
  <c r="AC897" i="1" l="1"/>
  <c r="C896" i="1"/>
  <c r="AD897" i="1" l="1"/>
  <c r="AA897" i="1"/>
  <c r="B896" i="1"/>
  <c r="AB897" i="1"/>
  <c r="AE897" i="1"/>
  <c r="CS897" i="1" l="1"/>
  <c r="CR897" i="1"/>
  <c r="AC898" i="1" l="1"/>
  <c r="C897" i="1"/>
  <c r="AB898" i="1" l="1"/>
  <c r="AE898" i="1"/>
  <c r="AD898" i="1"/>
  <c r="AA898" i="1"/>
  <c r="B897" i="1"/>
  <c r="CR898" i="1" l="1"/>
  <c r="CS898" i="1"/>
  <c r="AC899" i="1" l="1"/>
  <c r="C898" i="1"/>
  <c r="AD899" i="1" l="1"/>
  <c r="AA899" i="1"/>
  <c r="B898" i="1"/>
  <c r="AB899" i="1"/>
  <c r="AE899" i="1"/>
  <c r="CR899" i="1" l="1"/>
  <c r="CS899" i="1" l="1"/>
  <c r="AB900" i="1" l="1"/>
  <c r="C899" i="1"/>
  <c r="AD900" i="1" l="1"/>
  <c r="AE900" i="1"/>
  <c r="AC900" i="1"/>
  <c r="B899" i="1"/>
  <c r="AA900" i="1"/>
  <c r="CR900" i="1" l="1"/>
  <c r="CS900" i="1"/>
  <c r="AC901" i="1" l="1"/>
  <c r="C900" i="1"/>
  <c r="AA901" i="1" l="1"/>
  <c r="B900" i="1"/>
  <c r="AD901" i="1"/>
  <c r="AB901" i="1"/>
  <c r="AE901" i="1"/>
  <c r="CR901" i="1" l="1"/>
  <c r="CS901" i="1"/>
  <c r="AC902" i="1" l="1"/>
  <c r="C901" i="1"/>
  <c r="AB902" i="1" l="1"/>
  <c r="AE902" i="1"/>
  <c r="AD902" i="1"/>
  <c r="AA902" i="1"/>
  <c r="B901" i="1"/>
  <c r="CR902" i="1" l="1"/>
  <c r="CS902" i="1"/>
  <c r="AC903" i="1" l="1"/>
  <c r="C902" i="1"/>
  <c r="AD903" i="1" l="1"/>
  <c r="AA903" i="1"/>
  <c r="B902" i="1"/>
  <c r="AB903" i="1"/>
  <c r="AE903" i="1"/>
  <c r="CR903" i="1" l="1"/>
  <c r="CS903" i="1"/>
  <c r="AC904" i="1" l="1"/>
  <c r="AE904" i="1"/>
  <c r="AB904" i="1"/>
  <c r="C903" i="1"/>
  <c r="AD904" i="1" l="1"/>
  <c r="AA904" i="1"/>
  <c r="B903" i="1"/>
  <c r="CR904" i="1" l="1"/>
  <c r="CS904" i="1"/>
  <c r="AC905" i="1" l="1"/>
  <c r="C904" i="1"/>
  <c r="AD905" i="1" l="1"/>
  <c r="AA905" i="1"/>
  <c r="B904" i="1"/>
  <c r="AB905" i="1"/>
  <c r="AE905" i="1"/>
  <c r="CS905" i="1" l="1"/>
  <c r="CR905" i="1"/>
  <c r="AD906" i="1" l="1"/>
  <c r="AC906" i="1"/>
  <c r="AE906" i="1"/>
  <c r="AB906" i="1"/>
  <c r="C905" i="1"/>
  <c r="AA906" i="1" l="1"/>
  <c r="B905" i="1"/>
  <c r="CR906" i="1" l="1"/>
  <c r="CS906" i="1" l="1"/>
  <c r="AE907" i="1" l="1"/>
  <c r="C906" i="1"/>
  <c r="B906" i="1" l="1"/>
  <c r="AA907" i="1"/>
  <c r="AB907" i="1"/>
  <c r="AC907" i="1"/>
  <c r="AD907" i="1"/>
  <c r="CR907" i="1" l="1"/>
  <c r="CS907" i="1"/>
  <c r="AC908" i="1" l="1"/>
  <c r="C907" i="1"/>
  <c r="AA908" i="1" l="1"/>
  <c r="B907" i="1"/>
  <c r="AB908" i="1"/>
  <c r="AE908" i="1"/>
  <c r="AD908" i="1"/>
  <c r="CR908" i="1" l="1"/>
  <c r="CS908" i="1"/>
  <c r="C908" i="1" l="1"/>
  <c r="AE909" i="1"/>
  <c r="AB909" i="1"/>
  <c r="AD909" i="1"/>
  <c r="AA909" i="1" l="1"/>
  <c r="AC909" i="1"/>
  <c r="B908" i="1"/>
  <c r="CR909" i="1" l="1"/>
  <c r="CS909" i="1"/>
  <c r="AC910" i="1" l="1"/>
  <c r="C909" i="1"/>
  <c r="AB910" i="1" l="1"/>
  <c r="AE910" i="1"/>
  <c r="AD910" i="1"/>
  <c r="AA910" i="1"/>
  <c r="B909" i="1"/>
  <c r="CR910" i="1" l="1"/>
  <c r="CS910" i="1"/>
  <c r="AC911" i="1" l="1"/>
  <c r="C910" i="1"/>
  <c r="AD911" i="1" l="1"/>
  <c r="AB911" i="1"/>
  <c r="AE911" i="1"/>
  <c r="AA911" i="1"/>
  <c r="B910" i="1"/>
  <c r="CR911" i="1" l="1"/>
  <c r="CS911" i="1"/>
  <c r="AB912" i="1" l="1"/>
  <c r="AC912" i="1"/>
  <c r="C911" i="1"/>
  <c r="AE912" i="1" l="1"/>
  <c r="AD912" i="1"/>
  <c r="AA912" i="1"/>
  <c r="B911" i="1"/>
  <c r="CR912" i="1" l="1"/>
  <c r="CS912" i="1"/>
  <c r="C912" i="1" l="1"/>
  <c r="B912" i="1" l="1"/>
  <c r="AD913" i="1"/>
  <c r="AE913" i="1"/>
  <c r="AC913" i="1"/>
  <c r="AA913" i="1"/>
  <c r="AB913" i="1"/>
  <c r="CR913" i="1" l="1"/>
  <c r="CS913" i="1"/>
  <c r="AB914" i="1" l="1"/>
  <c r="AC914" i="1"/>
  <c r="C913" i="1"/>
  <c r="B913" i="1" l="1"/>
  <c r="AA914" i="1"/>
  <c r="AD914" i="1"/>
  <c r="AE914" i="1"/>
  <c r="CR914" i="1" l="1"/>
  <c r="CS914" i="1"/>
  <c r="AD915" i="1" l="1"/>
  <c r="C914" i="1"/>
  <c r="B914" i="1" l="1"/>
  <c r="AE915" i="1"/>
  <c r="AC915" i="1"/>
  <c r="AA915" i="1"/>
  <c r="AB915" i="1"/>
  <c r="CR915" i="1" l="1"/>
  <c r="CS915" i="1"/>
  <c r="C915" i="1" l="1"/>
  <c r="AC916" i="1" l="1"/>
  <c r="AB916" i="1"/>
  <c r="B915" i="1"/>
  <c r="AD916" i="1"/>
  <c r="AE916" i="1"/>
  <c r="AA916" i="1"/>
  <c r="CR916" i="1" l="1"/>
  <c r="CS916" i="1"/>
  <c r="C916" i="1" l="1"/>
  <c r="B916" i="1" l="1"/>
  <c r="AD917" i="1"/>
  <c r="AE917" i="1"/>
  <c r="AC917" i="1"/>
  <c r="AA917" i="1"/>
  <c r="AB917" i="1"/>
  <c r="CR917" i="1" l="1"/>
  <c r="CS917" i="1"/>
  <c r="C917" i="1" l="1"/>
  <c r="AC918" i="1" l="1"/>
  <c r="AB918" i="1"/>
  <c r="AD918" i="1"/>
  <c r="B917" i="1"/>
  <c r="AA918" i="1"/>
  <c r="AE918" i="1"/>
  <c r="CR918" i="1" l="1"/>
  <c r="CS918" i="1"/>
  <c r="C918" i="1" l="1"/>
  <c r="B918" i="1" l="1"/>
  <c r="AD919" i="1"/>
  <c r="AE919" i="1"/>
  <c r="AC919" i="1"/>
  <c r="AA919" i="1"/>
  <c r="AB919" i="1"/>
  <c r="CS919" i="1" l="1"/>
  <c r="CR919" i="1"/>
  <c r="AD920" i="1" l="1"/>
  <c r="AB920" i="1"/>
  <c r="AC920" i="1"/>
  <c r="C919" i="1"/>
  <c r="B919" i="1" l="1"/>
  <c r="AA920" i="1"/>
  <c r="AE920" i="1"/>
  <c r="CR920" i="1" l="1"/>
  <c r="CS920" i="1" l="1"/>
  <c r="AB921" i="1" l="1"/>
  <c r="C920" i="1"/>
  <c r="AA921" i="1" l="1"/>
  <c r="B920" i="1"/>
  <c r="AC921" i="1"/>
  <c r="AE921" i="1"/>
  <c r="AD921" i="1"/>
  <c r="CR921" i="1" l="1"/>
  <c r="CS921" i="1" l="1"/>
  <c r="AD922" i="1" l="1"/>
  <c r="AE922" i="1"/>
  <c r="C921" i="1"/>
  <c r="AA922" i="1" l="1"/>
  <c r="B921" i="1"/>
  <c r="AB922" i="1"/>
  <c r="AC922" i="1"/>
  <c r="CR922" i="1" l="1"/>
  <c r="CS922" i="1"/>
  <c r="C922" i="1" l="1"/>
  <c r="B922" i="1" l="1"/>
  <c r="AD923" i="1"/>
  <c r="AE923" i="1"/>
  <c r="AC923" i="1"/>
  <c r="AA923" i="1"/>
  <c r="AB923" i="1"/>
  <c r="CR923" i="1" l="1"/>
  <c r="CS923" i="1"/>
  <c r="C923" i="1" l="1"/>
  <c r="AC924" i="1" l="1"/>
  <c r="AB924" i="1"/>
  <c r="AD924" i="1"/>
  <c r="B923" i="1"/>
  <c r="AE924" i="1"/>
  <c r="AA924" i="1"/>
  <c r="CR924" i="1" l="1"/>
  <c r="CS924" i="1"/>
  <c r="C924" i="1" l="1"/>
  <c r="B924" i="1" l="1"/>
  <c r="AD925" i="1"/>
  <c r="AE925" i="1"/>
  <c r="AC925" i="1"/>
  <c r="AA925" i="1"/>
  <c r="AB925" i="1"/>
  <c r="CR925" i="1" l="1"/>
  <c r="CS925" i="1"/>
  <c r="AB926" i="1" l="1"/>
  <c r="AC926" i="1"/>
  <c r="C925" i="1"/>
  <c r="AD926" i="1" l="1"/>
  <c r="B925" i="1"/>
  <c r="AE926" i="1"/>
  <c r="AA926" i="1"/>
  <c r="CR926" i="1" l="1"/>
  <c r="CS926" i="1"/>
  <c r="C926" i="1" l="1"/>
  <c r="AD927" i="1" l="1"/>
  <c r="B926" i="1"/>
  <c r="AE927" i="1"/>
  <c r="AC927" i="1"/>
  <c r="AA927" i="1"/>
  <c r="AB927" i="1"/>
  <c r="CR927" i="1" l="1"/>
  <c r="CS927" i="1"/>
  <c r="AD928" i="1" l="1"/>
  <c r="AC928" i="1"/>
  <c r="AB928" i="1"/>
  <c r="C927" i="1"/>
  <c r="AE928" i="1" l="1"/>
  <c r="AA928" i="1"/>
  <c r="B927" i="1"/>
  <c r="CR928" i="1" l="1"/>
  <c r="CS928" i="1"/>
  <c r="C928" i="1" l="1"/>
  <c r="B928" i="1" l="1"/>
  <c r="AD929" i="1"/>
  <c r="AE929" i="1"/>
  <c r="AC929" i="1"/>
  <c r="AA929" i="1"/>
  <c r="AB929" i="1"/>
  <c r="CR929" i="1" l="1"/>
  <c r="CS929" i="1"/>
  <c r="AD930" i="1" l="1"/>
  <c r="AC930" i="1"/>
  <c r="AB930" i="1"/>
  <c r="C929" i="1"/>
  <c r="B929" i="1" l="1"/>
  <c r="AE930" i="1"/>
  <c r="AA930" i="1"/>
  <c r="CR930" i="1" l="1"/>
  <c r="CS930" i="1"/>
  <c r="AD931" i="1" l="1"/>
  <c r="C930" i="1"/>
  <c r="AE931" i="1" l="1"/>
  <c r="AC931" i="1"/>
  <c r="AA931" i="1"/>
  <c r="B930" i="1"/>
  <c r="AB931" i="1"/>
  <c r="CR931" i="1" l="1"/>
  <c r="CS931" i="1"/>
  <c r="AB932" i="1" l="1"/>
  <c r="C931" i="1"/>
  <c r="B931" i="1" l="1"/>
  <c r="AA932" i="1"/>
  <c r="AC932" i="1"/>
  <c r="AD932" i="1"/>
  <c r="AE932" i="1"/>
  <c r="CR932" i="1" l="1"/>
  <c r="CS932" i="1"/>
  <c r="AD933" i="1" l="1"/>
  <c r="C932" i="1"/>
  <c r="B932" i="1" l="1"/>
  <c r="AE933" i="1"/>
  <c r="AC933" i="1"/>
  <c r="AA933" i="1"/>
  <c r="AB933" i="1"/>
  <c r="CR933" i="1" l="1"/>
  <c r="CS933" i="1"/>
  <c r="AC934" i="1" l="1"/>
  <c r="AB934" i="1"/>
  <c r="C933" i="1"/>
  <c r="AD934" i="1" l="1"/>
  <c r="B933" i="1"/>
  <c r="AA934" i="1"/>
  <c r="AE934" i="1"/>
  <c r="CR934" i="1" l="1"/>
  <c r="CS934" i="1"/>
  <c r="C934" i="1" l="1"/>
  <c r="B934" i="1" l="1"/>
  <c r="AD935" i="1"/>
  <c r="AE935" i="1"/>
  <c r="AC935" i="1"/>
  <c r="AA935" i="1"/>
  <c r="AB935" i="1"/>
  <c r="CR935" i="1" l="1"/>
  <c r="CS935" i="1" l="1"/>
  <c r="AC936" i="1" l="1"/>
  <c r="AD936" i="1"/>
  <c r="AE936" i="1"/>
  <c r="C935" i="1"/>
  <c r="AB936" i="1" l="1"/>
  <c r="AA936" i="1"/>
  <c r="B935" i="1"/>
  <c r="CS936" i="1" l="1"/>
  <c r="CR936" i="1"/>
  <c r="C936" i="1" l="1"/>
  <c r="AE937" i="1"/>
  <c r="AD937" i="1"/>
  <c r="AC937" i="1" l="1"/>
  <c r="AB937" i="1"/>
  <c r="AA937" i="1"/>
  <c r="B936" i="1"/>
  <c r="CR937" i="1" l="1"/>
  <c r="CS937" i="1"/>
  <c r="AC938" i="1" l="1"/>
  <c r="AB938" i="1"/>
  <c r="C937" i="1"/>
  <c r="AD938" i="1" l="1"/>
  <c r="B937" i="1"/>
  <c r="AE938" i="1"/>
  <c r="AA938" i="1"/>
  <c r="CR938" i="1" l="1"/>
  <c r="CS938" i="1"/>
  <c r="C938" i="1" l="1"/>
  <c r="AD939" i="1" l="1"/>
  <c r="B938" i="1"/>
  <c r="AE939" i="1"/>
  <c r="AC939" i="1"/>
  <c r="AA939" i="1"/>
  <c r="AB939" i="1"/>
  <c r="CS939" i="1" l="1"/>
  <c r="CR939" i="1"/>
  <c r="AB940" i="1" l="1"/>
  <c r="C939" i="1"/>
  <c r="AC940" i="1" l="1"/>
  <c r="AD940" i="1"/>
  <c r="B939" i="1"/>
  <c r="AE940" i="1"/>
  <c r="AA940" i="1"/>
  <c r="CR940" i="1" l="1"/>
  <c r="CS940" i="1"/>
  <c r="C940" i="1" l="1"/>
  <c r="B940" i="1" l="1"/>
  <c r="AD941" i="1"/>
  <c r="AE941" i="1"/>
  <c r="AC941" i="1"/>
  <c r="AA941" i="1"/>
  <c r="AB941" i="1"/>
  <c r="CR941" i="1" l="1"/>
  <c r="CS941" i="1"/>
  <c r="C941" i="1" l="1"/>
  <c r="AB942" i="1"/>
  <c r="AA942" i="1"/>
  <c r="AE942" i="1"/>
  <c r="AC942" i="1" l="1"/>
  <c r="AD942" i="1"/>
  <c r="B941" i="1"/>
  <c r="CS942" i="1" l="1"/>
  <c r="CR942" i="1"/>
  <c r="C942" i="1" l="1"/>
  <c r="B942" i="1" l="1"/>
  <c r="AD943" i="1"/>
  <c r="AE943" i="1"/>
  <c r="AC943" i="1"/>
  <c r="AA943" i="1"/>
  <c r="AB943" i="1"/>
  <c r="CR943" i="1" l="1"/>
  <c r="CS943" i="1"/>
  <c r="AD944" i="1" l="1"/>
  <c r="AE944" i="1"/>
  <c r="AB944" i="1"/>
  <c r="C943" i="1"/>
  <c r="AA944" i="1" l="1"/>
  <c r="B943" i="1"/>
  <c r="AC944" i="1"/>
  <c r="CR944" i="1" l="1"/>
  <c r="CS944" i="1"/>
  <c r="AE945" i="1" l="1"/>
  <c r="C944" i="1"/>
  <c r="B944" i="1" l="1"/>
  <c r="AC945" i="1"/>
  <c r="AA945" i="1"/>
  <c r="AB945" i="1"/>
  <c r="AD945" i="1"/>
  <c r="CR945" i="1" l="1"/>
  <c r="CS945" i="1"/>
  <c r="AE946" i="1" l="1"/>
  <c r="AB946" i="1"/>
  <c r="AC946" i="1"/>
  <c r="C945" i="1"/>
  <c r="AA946" i="1" l="1"/>
  <c r="B945" i="1"/>
  <c r="AD946" i="1"/>
  <c r="CR946" i="1" l="1"/>
  <c r="CS946" i="1"/>
  <c r="AE947" i="1" l="1"/>
  <c r="C946" i="1"/>
  <c r="B946" i="1" l="1"/>
  <c r="AC947" i="1"/>
  <c r="AA947" i="1"/>
  <c r="AB947" i="1"/>
  <c r="AD947" i="1"/>
  <c r="CR947" i="1" l="1"/>
  <c r="CS947" i="1"/>
  <c r="AE948" i="1" l="1"/>
  <c r="AB948" i="1"/>
  <c r="AC948" i="1"/>
  <c r="C947" i="1"/>
  <c r="AD948" i="1" l="1"/>
  <c r="AA948" i="1"/>
  <c r="B947" i="1"/>
  <c r="CR948" i="1" l="1"/>
  <c r="CS948" i="1" l="1"/>
  <c r="AC949" i="1" l="1"/>
  <c r="AB949" i="1"/>
  <c r="AD949" i="1"/>
  <c r="C948" i="1"/>
  <c r="B948" i="1" l="1"/>
  <c r="AA949" i="1"/>
  <c r="AE949" i="1"/>
  <c r="CR949" i="1" l="1"/>
  <c r="CS949" i="1"/>
  <c r="AD950" i="1" l="1"/>
  <c r="AE950" i="1"/>
  <c r="AB950" i="1"/>
  <c r="AC950" i="1"/>
  <c r="C949" i="1"/>
  <c r="AA950" i="1" l="1"/>
  <c r="B949" i="1"/>
  <c r="CR950" i="1" l="1"/>
  <c r="CS950" i="1"/>
  <c r="AE951" i="1" l="1"/>
  <c r="C950" i="1"/>
  <c r="AC951" i="1" l="1"/>
  <c r="AB951" i="1"/>
  <c r="AD951" i="1"/>
  <c r="AA951" i="1"/>
  <c r="B950" i="1"/>
  <c r="CR951" i="1" l="1"/>
  <c r="CS951" i="1"/>
  <c r="AD952" i="1" l="1"/>
  <c r="AE952" i="1"/>
  <c r="AB952" i="1"/>
  <c r="AC952" i="1"/>
  <c r="C951" i="1"/>
  <c r="AA952" i="1" l="1"/>
  <c r="B951" i="1"/>
  <c r="CR952" i="1" l="1"/>
  <c r="CS952" i="1"/>
  <c r="AE953" i="1" l="1"/>
  <c r="AB953" i="1"/>
  <c r="C952" i="1"/>
  <c r="AA953" i="1" l="1"/>
  <c r="B952" i="1"/>
  <c r="AC953" i="1"/>
  <c r="AD953" i="1"/>
  <c r="CR953" i="1" l="1"/>
  <c r="CS953" i="1"/>
  <c r="AB954" i="1" l="1"/>
  <c r="C953" i="1"/>
  <c r="AC954" i="1" l="1"/>
  <c r="AD954" i="1"/>
  <c r="B953" i="1"/>
  <c r="AE954" i="1"/>
  <c r="AA954" i="1"/>
  <c r="CR954" i="1" l="1"/>
  <c r="CS954" i="1"/>
  <c r="C954" i="1" l="1"/>
  <c r="B954" i="1" l="1"/>
  <c r="AD955" i="1"/>
  <c r="AE955" i="1"/>
  <c r="AC955" i="1"/>
  <c r="AA955" i="1"/>
  <c r="AB955" i="1"/>
  <c r="CR955" i="1" l="1"/>
  <c r="CS955" i="1"/>
  <c r="AB956" i="1" l="1"/>
  <c r="C955" i="1"/>
  <c r="AC956" i="1" l="1"/>
  <c r="B955" i="1"/>
  <c r="AD956" i="1"/>
  <c r="AA956" i="1"/>
  <c r="AE956" i="1"/>
  <c r="CR956" i="1" l="1"/>
  <c r="CS956" i="1"/>
  <c r="C956" i="1" l="1"/>
  <c r="B956" i="1" l="1"/>
  <c r="AD957" i="1"/>
  <c r="AE957" i="1"/>
  <c r="AC957" i="1"/>
  <c r="AA957" i="1"/>
  <c r="AB957" i="1"/>
  <c r="CR957" i="1" l="1"/>
  <c r="CS957" i="1"/>
  <c r="AB958" i="1" l="1"/>
  <c r="C957" i="1"/>
  <c r="AC958" i="1" l="1"/>
  <c r="B957" i="1"/>
  <c r="AD958" i="1"/>
  <c r="AA958" i="1"/>
  <c r="AE958" i="1"/>
  <c r="CR958" i="1" l="1"/>
  <c r="CS958" i="1"/>
  <c r="C958" i="1" l="1"/>
  <c r="B958" i="1" l="1"/>
  <c r="AD959" i="1"/>
  <c r="AE959" i="1"/>
  <c r="AC959" i="1"/>
  <c r="AA959" i="1"/>
  <c r="AB959" i="1"/>
  <c r="CR959" i="1" l="1"/>
  <c r="CS959" i="1"/>
  <c r="AC960" i="1" l="1"/>
  <c r="AB960" i="1"/>
  <c r="C959" i="1"/>
  <c r="B959" i="1" l="1"/>
  <c r="AD960" i="1"/>
  <c r="AE960" i="1"/>
  <c r="AA960" i="1"/>
  <c r="CR960" i="1" l="1"/>
  <c r="CS960" i="1"/>
  <c r="C960" i="1" l="1"/>
  <c r="B960" i="1" l="1"/>
  <c r="AD961" i="1"/>
  <c r="AE961" i="1"/>
  <c r="AC961" i="1"/>
  <c r="AA961" i="1"/>
  <c r="AB961" i="1"/>
  <c r="CR961" i="1" l="1"/>
  <c r="CS961" i="1"/>
  <c r="AB962" i="1" l="1"/>
  <c r="C961" i="1"/>
  <c r="AC962" i="1" l="1"/>
  <c r="B961" i="1"/>
  <c r="AD962" i="1"/>
  <c r="AA962" i="1"/>
  <c r="AE962" i="1"/>
  <c r="CR962" i="1" l="1"/>
  <c r="CS962" i="1"/>
  <c r="C962" i="1" l="1"/>
  <c r="B962" i="1" l="1"/>
  <c r="AD963" i="1"/>
  <c r="AE963" i="1"/>
  <c r="AC963" i="1"/>
  <c r="AA963" i="1"/>
  <c r="AB963" i="1"/>
  <c r="CR963" i="1" l="1"/>
  <c r="CS963" i="1"/>
  <c r="AB964" i="1" l="1"/>
  <c r="C963" i="1"/>
  <c r="AC964" i="1" l="1"/>
  <c r="AD964" i="1"/>
  <c r="B963" i="1"/>
  <c r="AE964" i="1"/>
  <c r="AA964" i="1"/>
  <c r="CR964" i="1" l="1"/>
  <c r="CS964" i="1"/>
  <c r="C964" i="1" l="1"/>
  <c r="B964" i="1" l="1"/>
  <c r="AD965" i="1"/>
  <c r="AE965" i="1"/>
  <c r="AC965" i="1"/>
  <c r="AA965" i="1"/>
  <c r="AB965" i="1"/>
  <c r="CR965" i="1" l="1"/>
  <c r="CS965" i="1"/>
  <c r="AB966" i="1" l="1"/>
  <c r="C965" i="1"/>
  <c r="AC966" i="1" l="1"/>
  <c r="B965" i="1"/>
  <c r="AD966" i="1"/>
  <c r="AA966" i="1"/>
  <c r="AE966" i="1"/>
  <c r="CR966" i="1" l="1"/>
  <c r="CS966" i="1"/>
  <c r="C966" i="1" l="1"/>
  <c r="AD967" i="1" l="1"/>
  <c r="B966" i="1"/>
  <c r="AE967" i="1"/>
  <c r="AC967" i="1"/>
  <c r="AA967" i="1"/>
  <c r="AB967" i="1"/>
  <c r="CR967" i="1" l="1"/>
  <c r="CS967" i="1"/>
  <c r="AC968" i="1" l="1"/>
  <c r="AB968" i="1"/>
  <c r="C967" i="1"/>
  <c r="AD968" i="1" l="1"/>
  <c r="B967" i="1"/>
  <c r="AE968" i="1"/>
  <c r="AA968" i="1"/>
  <c r="CR968" i="1" l="1"/>
  <c r="CS968" i="1"/>
  <c r="AD969" i="1" l="1"/>
  <c r="C968" i="1"/>
  <c r="B968" i="1" l="1"/>
  <c r="AE969" i="1"/>
  <c r="AC969" i="1"/>
  <c r="AA969" i="1"/>
  <c r="AB969" i="1"/>
  <c r="CR969" i="1" l="1"/>
  <c r="CS969" i="1"/>
  <c r="AB970" i="1" l="1"/>
  <c r="C969" i="1"/>
  <c r="AC970" i="1" l="1"/>
  <c r="AD970" i="1"/>
  <c r="B969" i="1"/>
  <c r="AE970" i="1"/>
  <c r="AA970" i="1"/>
  <c r="CR970" i="1" l="1"/>
  <c r="CS970" i="1"/>
  <c r="C970" i="1" l="1"/>
  <c r="AD971" i="1" l="1"/>
  <c r="B970" i="1"/>
  <c r="AE971" i="1"/>
  <c r="AC971" i="1"/>
  <c r="AA971" i="1"/>
  <c r="AB971" i="1"/>
  <c r="CR971" i="1" l="1"/>
  <c r="CS971" i="1"/>
  <c r="AE972" i="1" l="1"/>
  <c r="AB972" i="1"/>
  <c r="AC972" i="1"/>
  <c r="C971" i="1"/>
  <c r="AD972" i="1" l="1"/>
  <c r="AA972" i="1"/>
  <c r="B971" i="1"/>
  <c r="CS972" i="1" l="1"/>
  <c r="CR972" i="1"/>
  <c r="AE973" i="1" l="1"/>
  <c r="C972" i="1"/>
  <c r="B972" i="1" l="1"/>
  <c r="AC973" i="1"/>
  <c r="AA973" i="1"/>
  <c r="AB973" i="1"/>
  <c r="AD973" i="1"/>
  <c r="CR973" i="1" l="1"/>
  <c r="CS973" i="1"/>
  <c r="AE974" i="1" l="1"/>
  <c r="AB974" i="1"/>
  <c r="AC974" i="1"/>
  <c r="C973" i="1"/>
  <c r="AA974" i="1" l="1"/>
  <c r="B973" i="1"/>
  <c r="AD974" i="1"/>
  <c r="CR974" i="1" l="1"/>
  <c r="CS974" i="1"/>
  <c r="AE975" i="1" l="1"/>
  <c r="C974" i="1"/>
  <c r="B974" i="1" l="1"/>
  <c r="AC975" i="1"/>
  <c r="AA975" i="1"/>
  <c r="AB975" i="1"/>
  <c r="AD975" i="1"/>
  <c r="CR975" i="1" l="1"/>
  <c r="CS975" i="1"/>
  <c r="AE976" i="1" l="1"/>
  <c r="AB976" i="1"/>
  <c r="AC976" i="1"/>
  <c r="C975" i="1"/>
  <c r="AA976" i="1" l="1"/>
  <c r="B975" i="1"/>
  <c r="AD976" i="1"/>
  <c r="CR976" i="1" l="1"/>
  <c r="CS976" i="1"/>
  <c r="AE977" i="1" l="1"/>
  <c r="C976" i="1"/>
  <c r="B976" i="1" l="1"/>
  <c r="AC977" i="1"/>
  <c r="AA977" i="1"/>
  <c r="AB977" i="1"/>
  <c r="AD977" i="1"/>
  <c r="CR977" i="1" l="1"/>
  <c r="CS977" i="1"/>
  <c r="AD978" i="1" l="1"/>
  <c r="AE978" i="1"/>
  <c r="AB978" i="1"/>
  <c r="AC978" i="1"/>
  <c r="C977" i="1"/>
  <c r="AA978" i="1" l="1"/>
  <c r="B977" i="1"/>
  <c r="CR978" i="1" l="1"/>
  <c r="CS978" i="1"/>
  <c r="AE979" i="1" l="1"/>
  <c r="C978" i="1"/>
  <c r="B978" i="1" l="1"/>
  <c r="AC979" i="1"/>
  <c r="AA979" i="1"/>
  <c r="AB979" i="1"/>
  <c r="AD979" i="1"/>
  <c r="CR979" i="1" l="1"/>
  <c r="CS979" i="1"/>
  <c r="AE980" i="1" l="1"/>
  <c r="AB980" i="1"/>
  <c r="AC980" i="1"/>
  <c r="C979" i="1"/>
  <c r="AD980" i="1" l="1"/>
  <c r="AA980" i="1"/>
  <c r="B979" i="1"/>
  <c r="CR980" i="1" l="1"/>
  <c r="CS980" i="1"/>
  <c r="AE981" i="1" l="1"/>
  <c r="C980" i="1"/>
  <c r="B980" i="1" l="1"/>
  <c r="AC981" i="1"/>
  <c r="AA981" i="1"/>
  <c r="AB981" i="1"/>
  <c r="AD981" i="1"/>
  <c r="CR981" i="1" l="1"/>
  <c r="CS981" i="1"/>
  <c r="AD982" i="1" l="1"/>
  <c r="AE982" i="1"/>
  <c r="AB982" i="1"/>
  <c r="AC982" i="1"/>
  <c r="C981" i="1"/>
  <c r="AA982" i="1" l="1"/>
  <c r="B981" i="1"/>
  <c r="CR982" i="1" l="1"/>
  <c r="CS982" i="1"/>
  <c r="AE983" i="1" l="1"/>
  <c r="C982" i="1"/>
  <c r="B982" i="1" l="1"/>
  <c r="AC983" i="1"/>
  <c r="AA983" i="1"/>
  <c r="AB983" i="1"/>
  <c r="AD983" i="1"/>
  <c r="CR983" i="1" l="1"/>
  <c r="CS983" i="1"/>
  <c r="AD984" i="1" l="1"/>
  <c r="AE984" i="1"/>
  <c r="AB984" i="1"/>
  <c r="AC984" i="1"/>
  <c r="C983" i="1"/>
  <c r="AA984" i="1" l="1"/>
  <c r="B983" i="1"/>
  <c r="CR984" i="1" l="1"/>
  <c r="CS984" i="1"/>
  <c r="AE985" i="1" l="1"/>
  <c r="C984" i="1"/>
  <c r="B984" i="1" l="1"/>
  <c r="AC985" i="1"/>
  <c r="AA985" i="1"/>
  <c r="AB985" i="1"/>
  <c r="AD985" i="1"/>
  <c r="CR985" i="1" l="1"/>
  <c r="CS985" i="1"/>
  <c r="AE986" i="1" l="1"/>
  <c r="AB986" i="1"/>
  <c r="AC986" i="1"/>
  <c r="C985" i="1"/>
  <c r="AD986" i="1" l="1"/>
  <c r="AA986" i="1"/>
  <c r="B985" i="1"/>
  <c r="CR986" i="1" l="1"/>
  <c r="CS986" i="1"/>
  <c r="AD987" i="1" l="1"/>
  <c r="C986" i="1"/>
  <c r="AA987" i="1" l="1"/>
  <c r="B986" i="1"/>
  <c r="AE987" i="1"/>
  <c r="AC987" i="1"/>
  <c r="AB987" i="1"/>
  <c r="CR987" i="1" l="1"/>
  <c r="CS987" i="1" l="1"/>
  <c r="AC988" i="1" l="1"/>
  <c r="AB988" i="1"/>
  <c r="AD988" i="1"/>
  <c r="C987" i="1"/>
  <c r="AA988" i="1" l="1"/>
  <c r="B987" i="1"/>
  <c r="AE988" i="1"/>
  <c r="CS988" i="1" l="1"/>
  <c r="CR988" i="1"/>
  <c r="AC989" i="1" l="1"/>
  <c r="C988" i="1"/>
  <c r="AE989" i="1" l="1"/>
  <c r="AA989" i="1"/>
  <c r="B988" i="1"/>
  <c r="AD989" i="1"/>
  <c r="AB989" i="1"/>
  <c r="CS989" i="1" l="1"/>
  <c r="CR989" i="1"/>
  <c r="AC990" i="1" l="1"/>
  <c r="AB990" i="1"/>
  <c r="AE990" i="1"/>
  <c r="C989" i="1"/>
  <c r="AA990" i="1" l="1"/>
  <c r="B989" i="1"/>
  <c r="AD990" i="1"/>
  <c r="CR990" i="1" l="1"/>
  <c r="CS990" i="1"/>
  <c r="AC991" i="1" l="1"/>
  <c r="AE991" i="1"/>
  <c r="C990" i="1"/>
  <c r="AA991" i="1" l="1"/>
  <c r="B990" i="1"/>
  <c r="AD991" i="1"/>
  <c r="AB991" i="1"/>
  <c r="CS991" i="1" l="1"/>
  <c r="CR991" i="1"/>
  <c r="C991" i="1" l="1"/>
  <c r="AB992" i="1"/>
  <c r="AD992" i="1"/>
  <c r="B991" i="1" l="1"/>
  <c r="AC992" i="1"/>
  <c r="AE992" i="1"/>
  <c r="AA992" i="1"/>
  <c r="CS992" i="1" l="1"/>
  <c r="CR992" i="1"/>
  <c r="C992" i="1" l="1"/>
  <c r="AE993" i="1"/>
  <c r="AD993" i="1"/>
  <c r="AC993" i="1"/>
  <c r="AB993" i="1"/>
  <c r="AA993" i="1" l="1"/>
  <c r="B992" i="1"/>
  <c r="CR993" i="1" l="1"/>
  <c r="CS993" i="1"/>
  <c r="AD994" i="1" l="1"/>
  <c r="AE994" i="1"/>
  <c r="AB994" i="1"/>
  <c r="AC994" i="1"/>
  <c r="C993" i="1"/>
  <c r="AA994" i="1" l="1"/>
  <c r="B993" i="1"/>
  <c r="CR994" i="1" l="1"/>
  <c r="CS994" i="1"/>
  <c r="AE995" i="1" l="1"/>
  <c r="C994" i="1"/>
  <c r="AD995" i="1" l="1"/>
  <c r="AB995" i="1"/>
  <c r="AC995" i="1"/>
  <c r="AA995" i="1"/>
  <c r="B994" i="1"/>
  <c r="CR995" i="1" l="1"/>
  <c r="CS995" i="1"/>
  <c r="AC996" i="1" l="1"/>
  <c r="C995" i="1"/>
  <c r="AB996" i="1" l="1"/>
  <c r="AE996" i="1"/>
  <c r="AA996" i="1"/>
  <c r="B995" i="1"/>
  <c r="AD996" i="1"/>
  <c r="CR996" i="1" l="1"/>
  <c r="CS996" i="1"/>
  <c r="AE997" i="1" l="1"/>
  <c r="C996" i="1"/>
  <c r="AA997" i="1" l="1"/>
  <c r="B996" i="1"/>
  <c r="AD997" i="1"/>
  <c r="AB997" i="1"/>
  <c r="AC997" i="1"/>
  <c r="CR997" i="1" l="1"/>
  <c r="CS997" i="1"/>
  <c r="AE998" i="1" l="1"/>
  <c r="AB998" i="1"/>
  <c r="AC998" i="1"/>
  <c r="C997" i="1"/>
  <c r="AA998" i="1" l="1"/>
  <c r="B997" i="1"/>
  <c r="AD998" i="1"/>
  <c r="CR998" i="1" l="1"/>
  <c r="CS998" i="1"/>
  <c r="AE999" i="1" l="1"/>
  <c r="C998" i="1"/>
  <c r="AD999" i="1" l="1"/>
  <c r="AB999" i="1"/>
  <c r="AC999" i="1"/>
  <c r="AA999" i="1"/>
  <c r="B998" i="1"/>
  <c r="CR999" i="1" l="1"/>
  <c r="CS999" i="1"/>
  <c r="AD1000" i="1" l="1"/>
  <c r="AE1000" i="1"/>
  <c r="AB1000" i="1"/>
  <c r="AC1000" i="1"/>
  <c r="C999" i="1"/>
  <c r="AA1000" i="1" l="1"/>
  <c r="B999" i="1"/>
  <c r="CR1000" i="1" l="1"/>
  <c r="CS1000" i="1"/>
  <c r="C1000" i="1" l="1"/>
  <c r="AE1001" i="1" l="1"/>
  <c r="AA1001" i="1"/>
  <c r="B1000" i="1"/>
  <c r="AD1001" i="1"/>
  <c r="AB1001" i="1"/>
  <c r="AC1001" i="1"/>
  <c r="CS1001" i="1" l="1"/>
  <c r="CR1001" i="1"/>
  <c r="AC1002" i="1" l="1"/>
  <c r="C1001" i="1"/>
  <c r="AB1002" i="1" l="1"/>
  <c r="AE1002" i="1"/>
  <c r="AD1002" i="1"/>
  <c r="AA1002" i="1"/>
  <c r="B1001" i="1"/>
  <c r="CR1002" i="1" l="1"/>
  <c r="CS1002" i="1" l="1"/>
  <c r="AC1003" i="1" l="1"/>
  <c r="C1002" i="1"/>
  <c r="B1002" i="1" l="1"/>
  <c r="AD1003" i="1"/>
  <c r="AE1003" i="1"/>
  <c r="AA1003" i="1"/>
  <c r="AB1003" i="1"/>
  <c r="CR1003" i="1" l="1"/>
  <c r="CS1003" i="1" l="1"/>
  <c r="AB1004" i="1" l="1"/>
  <c r="AE1004" i="1"/>
  <c r="AD1004" i="1"/>
  <c r="C1003" i="1"/>
  <c r="AC1004" i="1" l="1"/>
  <c r="AA1004" i="1"/>
  <c r="B1003" i="1"/>
  <c r="CR1004" i="1" l="1"/>
  <c r="CS1004" i="1"/>
  <c r="CR1005" i="1"/>
  <c r="C1004" i="1" l="1"/>
  <c r="CR1006" i="1"/>
  <c r="B1004" i="1" l="1"/>
  <c r="CS1005" i="1"/>
  <c r="CR1007" i="1"/>
  <c r="C1005" i="1" l="1"/>
  <c r="CR1008" i="1"/>
  <c r="B1005" i="1" l="1"/>
  <c r="CR1009" i="1"/>
  <c r="CS1006" i="1" l="1"/>
  <c r="C1006" i="1" l="1"/>
  <c r="B1006" i="1" l="1"/>
  <c r="CS1007" i="1" l="1"/>
  <c r="CR1010" i="1"/>
  <c r="C1007" i="1" l="1"/>
  <c r="B1007" i="1" l="1"/>
  <c r="CS1008" i="1" l="1"/>
  <c r="C1008" i="1" l="1"/>
  <c r="CR1011" i="1"/>
  <c r="B1008" i="1" l="1"/>
  <c r="CS1009" i="1" l="1"/>
  <c r="C1009" i="1" l="1"/>
  <c r="B1009" i="1" l="1"/>
  <c r="CR1012" i="1"/>
  <c r="CS1010" i="1" l="1"/>
  <c r="C1010" i="1" l="1"/>
  <c r="B1010" i="1" l="1"/>
  <c r="CS1011" i="1" l="1"/>
  <c r="CR1013" i="1"/>
  <c r="C1011" i="1" l="1"/>
  <c r="B1011" i="1" l="1"/>
  <c r="CS1012" i="1" l="1"/>
  <c r="C1012" i="1" l="1"/>
  <c r="CR1014" i="1"/>
  <c r="B1012" i="1" l="1"/>
  <c r="CS1013" i="1" l="1"/>
  <c r="C1013" i="1" l="1"/>
  <c r="B1013" i="1" l="1"/>
  <c r="CR1015" i="1"/>
  <c r="CS1014" i="1" l="1"/>
  <c r="C1014" i="1" l="1"/>
  <c r="B1014" i="1" l="1"/>
  <c r="CS1015" i="1" l="1"/>
  <c r="CR1016" i="1"/>
  <c r="C1015" i="1" l="1"/>
  <c r="B1015" i="1" l="1"/>
  <c r="CS1016" i="1" l="1"/>
  <c r="C1016" i="1" l="1"/>
  <c r="CR1017" i="1"/>
  <c r="B1016" i="1" l="1"/>
  <c r="CS1017" i="1" l="1"/>
  <c r="C1017" i="1" l="1"/>
  <c r="B1017" i="1" l="1"/>
  <c r="CS1018" i="1"/>
  <c r="CR1018" i="1"/>
  <c r="C1018" i="1" l="1"/>
  <c r="B1018" i="1" l="1"/>
  <c r="CS1019" i="1" l="1"/>
  <c r="CR1019" i="1"/>
  <c r="C1019" i="1" l="1"/>
  <c r="B1019" i="1" l="1"/>
  <c r="CS1020" i="1" l="1"/>
  <c r="CR1020" i="1"/>
  <c r="C1020" i="1" l="1"/>
  <c r="B1020" i="1" l="1"/>
  <c r="CS1021" i="1" l="1"/>
  <c r="CR1021" i="1"/>
  <c r="C1021" i="1" l="1"/>
  <c r="B1021" i="1" l="1"/>
  <c r="CS1022" i="1" l="1"/>
  <c r="CR1022" i="1"/>
  <c r="C1022" i="1" l="1"/>
  <c r="B1022" i="1" l="1"/>
  <c r="CR1023" i="1" l="1"/>
  <c r="CS1023" i="1"/>
  <c r="C1023" i="1" l="1"/>
  <c r="B1023" i="1" l="1"/>
  <c r="CS1024" i="1" l="1"/>
  <c r="CR1024" i="1"/>
  <c r="C1024" i="1" l="1"/>
  <c r="B1024" i="1" l="1"/>
  <c r="CR1025" i="1" l="1"/>
  <c r="CS1025" i="1"/>
  <c r="C1025" i="1" l="1"/>
  <c r="B1025" i="1" l="1"/>
  <c r="CS1026" i="1" l="1"/>
  <c r="CR1026" i="1"/>
  <c r="C1026" i="1" l="1"/>
  <c r="B1026" i="1" l="1"/>
  <c r="CR1027" i="1" l="1"/>
  <c r="CS1027" i="1"/>
  <c r="C1027" i="1" l="1"/>
  <c r="B1027" i="1" l="1"/>
  <c r="CS1028" i="1" l="1"/>
  <c r="CR1028" i="1"/>
  <c r="C1028" i="1" l="1"/>
  <c r="B1028" i="1" l="1"/>
  <c r="CR1029" i="1" l="1"/>
  <c r="CS1029" i="1"/>
  <c r="C1029" i="1" l="1"/>
  <c r="B1029" i="1" l="1"/>
  <c r="CS1030" i="1" l="1"/>
  <c r="CR1030" i="1"/>
  <c r="C1030" i="1" l="1"/>
  <c r="B1030" i="1" l="1"/>
  <c r="CS1031" i="1" l="1"/>
  <c r="CR1031" i="1"/>
  <c r="C1031" i="1" l="1"/>
  <c r="B1031" i="1" l="1"/>
  <c r="CR1032" i="1" l="1"/>
  <c r="CS1032" i="1"/>
  <c r="C1032" i="1" l="1"/>
  <c r="B1032" i="1" l="1"/>
  <c r="CS1033" i="1" l="1"/>
  <c r="CR1033" i="1"/>
  <c r="C1033" i="1" l="1"/>
  <c r="B1033" i="1" l="1"/>
  <c r="CS1034" i="1" l="1"/>
  <c r="CR1034" i="1"/>
  <c r="C1034" i="1" l="1"/>
  <c r="B1034" i="1" l="1"/>
  <c r="CS1035" i="1" l="1"/>
  <c r="CR1035" i="1"/>
  <c r="C1035" i="1" l="1"/>
  <c r="B1035" i="1" l="1"/>
  <c r="CS1036" i="1" l="1"/>
  <c r="CR1036" i="1"/>
  <c r="C1036" i="1" l="1"/>
  <c r="B1036" i="1" l="1"/>
  <c r="CS1037" i="1" l="1"/>
  <c r="CR1037" i="1"/>
  <c r="C1037" i="1" l="1"/>
  <c r="B1037" i="1" l="1"/>
  <c r="CR1038" i="1" l="1"/>
  <c r="CS1038" i="1"/>
  <c r="C1038" i="1" l="1"/>
  <c r="B1038" i="1" l="1"/>
  <c r="CS1039" i="1" l="1"/>
  <c r="CR1039" i="1"/>
  <c r="C1039" i="1" l="1"/>
  <c r="AE1040" i="1"/>
  <c r="AC1040" i="1"/>
  <c r="AD1040" i="1"/>
  <c r="AB1040" i="1"/>
  <c r="B1039" i="1" l="1"/>
  <c r="AA1040" i="1"/>
  <c r="CR1040" i="1" l="1"/>
  <c r="CS1040" i="1"/>
  <c r="C1040" i="1" l="1"/>
  <c r="AD1041" i="1"/>
  <c r="AB1041" i="1"/>
  <c r="AE1041" i="1"/>
  <c r="AC1041" i="1"/>
  <c r="B1040" i="1" l="1"/>
  <c r="AA1041" i="1"/>
  <c r="CP1041" i="1" l="1"/>
  <c r="D1041" i="1" s="1"/>
  <c r="CS1041" i="1" l="1"/>
  <c r="CR1041" i="1"/>
  <c r="C1041" i="1" l="1"/>
  <c r="AE1042" i="1"/>
  <c r="AC1042" i="1"/>
  <c r="AD1042" i="1"/>
  <c r="AB1042" i="1"/>
  <c r="B1041" i="1" l="1"/>
  <c r="AA1042" i="1"/>
  <c r="CP1042" i="1" l="1"/>
  <c r="D1042" i="1" s="1"/>
  <c r="CR1042" i="1"/>
  <c r="CS1042" i="1"/>
  <c r="C1042" i="1" l="1"/>
  <c r="AD1043" i="1"/>
  <c r="AB1043" i="1"/>
  <c r="AE1043" i="1"/>
  <c r="AC1043" i="1"/>
  <c r="B1042" i="1" l="1"/>
  <c r="AA1043" i="1"/>
  <c r="CP1043" i="1" l="1"/>
  <c r="D1043" i="1" s="1"/>
  <c r="CS1043" i="1" l="1"/>
  <c r="CR1043" i="1"/>
  <c r="C1043" i="1" l="1"/>
  <c r="AE1044" i="1"/>
  <c r="AC1044" i="1"/>
  <c r="AD1044" i="1"/>
  <c r="AB1044" i="1"/>
  <c r="B1043" i="1" l="1"/>
  <c r="AA1044" i="1"/>
  <c r="CP1044" i="1" l="1"/>
  <c r="D1044" i="1" s="1"/>
  <c r="CR1044" i="1" l="1"/>
  <c r="CS1044" i="1"/>
  <c r="C1044" i="1" l="1"/>
  <c r="AD1045" i="1"/>
  <c r="AB1045" i="1"/>
  <c r="AE1045" i="1"/>
  <c r="AC1045" i="1"/>
  <c r="B1044" i="1" l="1"/>
  <c r="AA1045" i="1"/>
  <c r="CP1045" i="1" l="1"/>
  <c r="D1045" i="1" s="1"/>
  <c r="CS1045" i="1" l="1"/>
  <c r="CR1045" i="1"/>
  <c r="C1045" i="1" l="1"/>
  <c r="AE1046" i="1"/>
  <c r="AC1046" i="1"/>
  <c r="AD1046" i="1"/>
  <c r="AB1046" i="1"/>
  <c r="B1045" i="1" l="1"/>
  <c r="AA1046" i="1"/>
  <c r="CP1046" i="1" l="1"/>
  <c r="D1046" i="1" s="1"/>
  <c r="CR1046" i="1" l="1"/>
  <c r="CS1046" i="1"/>
  <c r="C1046" i="1" l="1"/>
  <c r="AD1047" i="1"/>
  <c r="AB1047" i="1"/>
  <c r="AE1047" i="1"/>
  <c r="AC1047" i="1"/>
  <c r="B1046" i="1" l="1"/>
  <c r="AA1047" i="1"/>
  <c r="CP1047" i="1" l="1"/>
  <c r="D1047" i="1" s="1"/>
  <c r="CS1047" i="1" l="1"/>
  <c r="CR1047" i="1"/>
  <c r="C1047" i="1" l="1"/>
  <c r="AE1048" i="1"/>
  <c r="AC1048" i="1"/>
  <c r="AD1048" i="1"/>
  <c r="AB1048" i="1"/>
  <c r="B1047" i="1" l="1"/>
  <c r="AA1048" i="1"/>
  <c r="CP1048" i="1" l="1"/>
  <c r="D1048" i="1" s="1"/>
  <c r="CR1048" i="1" l="1"/>
  <c r="CS1048" i="1"/>
  <c r="C1048" i="1" l="1"/>
  <c r="AE1049" i="1"/>
  <c r="AC1049" i="1"/>
  <c r="AD1049" i="1"/>
  <c r="AB1049" i="1"/>
  <c r="B1048" i="1" l="1"/>
  <c r="AA1049" i="1"/>
  <c r="CP1049" i="1" l="1"/>
  <c r="D1049" i="1" s="1"/>
  <c r="CR1049" i="1" l="1"/>
  <c r="CS1049" i="1"/>
  <c r="C1049" i="1" l="1"/>
  <c r="AD1050" i="1"/>
  <c r="AB1050" i="1"/>
  <c r="AE1050" i="1"/>
  <c r="AC1050" i="1"/>
  <c r="B1049" i="1" l="1"/>
  <c r="AA1050" i="1"/>
  <c r="CP1050" i="1" l="1"/>
  <c r="D1050" i="1" s="1"/>
  <c r="CS1050" i="1"/>
  <c r="CR1050" i="1"/>
  <c r="C1050" i="1" l="1"/>
  <c r="AE1051" i="1"/>
  <c r="AC1051" i="1"/>
  <c r="AD1051" i="1"/>
  <c r="AB1051" i="1"/>
  <c r="B1050" i="1" l="1"/>
  <c r="AA1051" i="1"/>
  <c r="CP1051" i="1" l="1"/>
  <c r="D1051" i="1" s="1"/>
  <c r="CR1051" i="1" l="1"/>
  <c r="CS1051" i="1"/>
  <c r="C1051" i="1" l="1"/>
  <c r="AD1052" i="1"/>
  <c r="AB1052" i="1"/>
  <c r="AE1052" i="1"/>
  <c r="AC1052" i="1"/>
  <c r="B1051" i="1" l="1"/>
  <c r="AA1052" i="1"/>
  <c r="CP1052" i="1" l="1"/>
  <c r="D1052" i="1" s="1"/>
  <c r="CS1052" i="1" l="1"/>
  <c r="CR1052" i="1"/>
  <c r="C1052" i="1" l="1"/>
  <c r="AE1053" i="1"/>
  <c r="AC1053" i="1"/>
  <c r="AD1053" i="1"/>
  <c r="AB1053" i="1"/>
  <c r="B1052" i="1" l="1"/>
  <c r="AA1053" i="1"/>
  <c r="CP1053" i="1" l="1"/>
  <c r="D1053" i="1" s="1"/>
  <c r="CR1053" i="1" l="1"/>
  <c r="CS1053" i="1"/>
  <c r="C1053" i="1" l="1"/>
  <c r="AD1054" i="1"/>
  <c r="AB1054" i="1"/>
  <c r="AE1054" i="1"/>
  <c r="AC1054" i="1"/>
  <c r="B1053" i="1" l="1"/>
  <c r="AA1054" i="1"/>
  <c r="CP1054" i="1" l="1"/>
  <c r="D1054" i="1" s="1"/>
  <c r="CS1054" i="1" l="1"/>
  <c r="CR1054" i="1"/>
  <c r="C1054" i="1" l="1"/>
  <c r="AE1055" i="1"/>
  <c r="AC1055" i="1"/>
  <c r="AD1055" i="1"/>
  <c r="AB1055" i="1"/>
  <c r="B1054" i="1" l="1"/>
  <c r="AA1055" i="1"/>
  <c r="CP1055" i="1" l="1"/>
  <c r="D1055" i="1" s="1"/>
  <c r="CR1055" i="1" l="1"/>
  <c r="CS1055" i="1"/>
  <c r="C1055" i="1" l="1"/>
  <c r="AD1056" i="1"/>
  <c r="AE1056" i="1"/>
  <c r="AB1056" i="1"/>
  <c r="AC1056" i="1"/>
  <c r="B1055" i="1" l="1"/>
  <c r="AA1056" i="1"/>
  <c r="CP1056" i="1" l="1"/>
  <c r="D1056" i="1" s="1"/>
  <c r="CS1056" i="1" l="1"/>
  <c r="CR1056" i="1"/>
  <c r="C1056" i="1" l="1"/>
  <c r="AE1057" i="1"/>
  <c r="AC1057" i="1"/>
  <c r="AD1057" i="1"/>
  <c r="AB1057" i="1"/>
  <c r="B1056" i="1" l="1"/>
  <c r="AA1057" i="1"/>
  <c r="CP1057" i="1" l="1"/>
  <c r="D1057" i="1" s="1"/>
  <c r="CS1057" i="1" l="1"/>
  <c r="CR1057" i="1"/>
  <c r="C1057" i="1" l="1"/>
  <c r="AE1058" i="1"/>
  <c r="AC1058" i="1"/>
  <c r="AB1058" i="1"/>
  <c r="AD1058" i="1"/>
  <c r="B1057" i="1" l="1"/>
  <c r="AA1058" i="1"/>
  <c r="CP1058" i="1" l="1"/>
  <c r="D1058" i="1" s="1"/>
  <c r="CR1058" i="1" l="1"/>
  <c r="CS1058" i="1"/>
  <c r="C1058" i="1" l="1"/>
  <c r="AD1059" i="1"/>
  <c r="AB1059" i="1"/>
  <c r="AE1059" i="1"/>
  <c r="AC1059" i="1"/>
  <c r="B1058" i="1" l="1"/>
  <c r="AA1059" i="1"/>
  <c r="CP1059" i="1" l="1"/>
  <c r="D1059" i="1" s="1"/>
  <c r="CS1059" i="1" l="1"/>
  <c r="CR1059" i="1"/>
  <c r="C1059" i="1" l="1"/>
  <c r="AE1060" i="1"/>
  <c r="AC1060" i="1"/>
  <c r="AD1060" i="1"/>
  <c r="AB1060" i="1"/>
  <c r="B1059" i="1" l="1"/>
  <c r="AA1060" i="1"/>
  <c r="CP1060" i="1" l="1"/>
  <c r="D1060" i="1" s="1"/>
  <c r="CR1060" i="1" l="1"/>
  <c r="CS1060" i="1"/>
  <c r="C1060" i="1" l="1"/>
  <c r="AD1061" i="1"/>
  <c r="AB1061" i="1"/>
  <c r="AC1061" i="1"/>
  <c r="AE1061" i="1"/>
  <c r="B1060" i="1" l="1"/>
  <c r="AA1061" i="1"/>
  <c r="CP1061" i="1" l="1"/>
  <c r="D1061" i="1" s="1"/>
  <c r="CS1061" i="1" l="1"/>
  <c r="CR1061" i="1"/>
  <c r="C1061" i="1" l="1"/>
  <c r="AE1062" i="1"/>
  <c r="AC1062" i="1"/>
  <c r="AB1062" i="1"/>
  <c r="AD1062" i="1"/>
  <c r="B1061" i="1" l="1"/>
  <c r="AA1062" i="1"/>
  <c r="CP1062" i="1" l="1"/>
  <c r="D1062" i="1" s="1"/>
  <c r="CR1062" i="1" l="1"/>
  <c r="CS1062" i="1"/>
  <c r="C1062" i="1" l="1"/>
  <c r="AD1063" i="1"/>
  <c r="AB1063" i="1"/>
  <c r="AE1063" i="1"/>
  <c r="AC1063" i="1"/>
  <c r="B1062" i="1" l="1"/>
  <c r="AA1063" i="1"/>
  <c r="CP1063" i="1" l="1"/>
  <c r="D1063" i="1" s="1"/>
  <c r="CS1063" i="1" l="1"/>
  <c r="CR1063" i="1"/>
  <c r="C1063" i="1" l="1"/>
  <c r="AE1064" i="1"/>
  <c r="AC1064" i="1"/>
  <c r="AD1064" i="1"/>
  <c r="AB1064" i="1"/>
  <c r="B1063" i="1" l="1"/>
  <c r="AA1064" i="1"/>
  <c r="CP1064" i="1" l="1"/>
  <c r="D1064" i="1" s="1"/>
  <c r="CR1064" i="1" l="1"/>
  <c r="CS1064" i="1"/>
  <c r="C1064" i="1" l="1"/>
  <c r="AD1065" i="1"/>
  <c r="AB1065" i="1"/>
  <c r="AC1065" i="1"/>
  <c r="AE1065" i="1"/>
  <c r="B1064" i="1" l="1"/>
  <c r="AA1065" i="1"/>
  <c r="CP1065" i="1" l="1"/>
  <c r="D1065" i="1" s="1"/>
  <c r="CS1065" i="1" l="1"/>
  <c r="CR1065" i="1"/>
  <c r="C1065" i="1" l="1"/>
  <c r="AE1066" i="1"/>
  <c r="AC1066" i="1"/>
  <c r="AB1066" i="1"/>
  <c r="AD1066" i="1"/>
  <c r="B1065" i="1" l="1"/>
  <c r="AA1066" i="1"/>
  <c r="CP1066" i="1" l="1"/>
  <c r="D1066" i="1" s="1"/>
  <c r="CR1066" i="1" l="1"/>
  <c r="CS1066" i="1"/>
  <c r="C1066" i="1" l="1"/>
  <c r="AE1067" i="1"/>
  <c r="AC1067" i="1"/>
  <c r="AD1067" i="1"/>
  <c r="AB1067" i="1"/>
  <c r="B1066" i="1" l="1"/>
  <c r="AA1067" i="1"/>
  <c r="CP1067" i="1" l="1"/>
  <c r="D1067" i="1" s="1"/>
  <c r="CR1067" i="1" l="1"/>
  <c r="CS1067" i="1"/>
  <c r="C1067" i="1" l="1"/>
  <c r="AD1068" i="1"/>
  <c r="AB1068" i="1"/>
  <c r="AC1068" i="1"/>
  <c r="AE1068" i="1"/>
  <c r="B1067" i="1" l="1"/>
  <c r="AA1068" i="1"/>
  <c r="CP1068" i="1" l="1"/>
  <c r="D1068" i="1" s="1"/>
  <c r="CR1068" i="1" l="1"/>
  <c r="CS1068" i="1"/>
  <c r="C1068" i="1" l="1"/>
  <c r="AE1069" i="1"/>
  <c r="AC1069" i="1"/>
  <c r="AB1069" i="1"/>
  <c r="AD1069" i="1"/>
  <c r="B1068" i="1" l="1"/>
  <c r="AA1069" i="1"/>
  <c r="CP1069" i="1" l="1"/>
  <c r="D1069" i="1" s="1"/>
  <c r="CS1069" i="1" l="1"/>
  <c r="CR1069" i="1"/>
  <c r="C1069" i="1" l="1"/>
  <c r="AD1070" i="1"/>
  <c r="AB1070" i="1"/>
  <c r="AE1070" i="1"/>
  <c r="AC1070" i="1"/>
  <c r="B1069" i="1" l="1"/>
  <c r="AA1070" i="1"/>
  <c r="CP1070" i="1" l="1"/>
  <c r="D1070" i="1" s="1"/>
  <c r="CR1070" i="1" l="1"/>
  <c r="CS1070" i="1"/>
  <c r="C1070" i="1" l="1"/>
  <c r="AE1071" i="1"/>
  <c r="AC1071" i="1"/>
  <c r="AD1071" i="1"/>
  <c r="AB1071" i="1"/>
  <c r="B1070" i="1" l="1"/>
  <c r="AA1071" i="1"/>
  <c r="CP1071" i="1" l="1"/>
  <c r="D1071" i="1" s="1"/>
  <c r="CS1071" i="1" l="1"/>
  <c r="CR1071" i="1"/>
  <c r="C1071" i="1" l="1"/>
  <c r="AD1072" i="1"/>
  <c r="AB1072" i="1"/>
  <c r="AC1072" i="1"/>
  <c r="AE1072" i="1"/>
  <c r="B1071" i="1" l="1"/>
  <c r="AA1072" i="1"/>
  <c r="CP1072" i="1" l="1"/>
  <c r="D1072" i="1" s="1"/>
  <c r="CR1072" i="1" l="1"/>
  <c r="CS1072" i="1"/>
  <c r="C1072" i="1" l="1"/>
  <c r="AE1073" i="1"/>
  <c r="AC1073" i="1"/>
  <c r="AB1073" i="1"/>
  <c r="AD1073" i="1"/>
  <c r="B1072" i="1" l="1"/>
  <c r="AA1073" i="1"/>
  <c r="CP1073" i="1" l="1"/>
  <c r="D1073" i="1" s="1"/>
  <c r="CS1073" i="1" l="1"/>
  <c r="CR1073" i="1"/>
  <c r="C1073" i="1" l="1"/>
  <c r="AD1074" i="1"/>
  <c r="AB1074" i="1"/>
  <c r="AE1074" i="1"/>
  <c r="AC1074" i="1"/>
  <c r="B1073" i="1" l="1"/>
  <c r="AA1074" i="1"/>
  <c r="CP1074" i="1" l="1"/>
  <c r="D1074" i="1" s="1"/>
  <c r="CR1074" i="1"/>
  <c r="CS1074" i="1"/>
  <c r="C1074" i="1" l="1"/>
  <c r="AE1075" i="1"/>
  <c r="AC1075" i="1"/>
  <c r="AD1075" i="1"/>
  <c r="AB1075" i="1"/>
  <c r="B1074" i="1" l="1"/>
  <c r="AA1075" i="1"/>
  <c r="CP1075" i="1" l="1"/>
  <c r="D1075" i="1" s="1"/>
  <c r="CS1075" i="1" l="1"/>
  <c r="CR1075" i="1"/>
  <c r="C1075" i="1" l="1"/>
  <c r="AE1076" i="1"/>
  <c r="AC1076" i="1"/>
  <c r="AB1076" i="1"/>
  <c r="AD1076" i="1"/>
  <c r="B1075" i="1" l="1"/>
  <c r="AA1076" i="1"/>
  <c r="CP1076" i="1" l="1"/>
  <c r="D1076" i="1" s="1"/>
  <c r="CR1076" i="1" l="1"/>
  <c r="CS1076" i="1"/>
  <c r="C1076" i="1" l="1"/>
  <c r="AD1077" i="1"/>
  <c r="AB1077" i="1"/>
  <c r="AE1077" i="1"/>
  <c r="AC1077" i="1"/>
  <c r="B1076" i="1" l="1"/>
  <c r="AA1077" i="1"/>
  <c r="CP1077" i="1" l="1"/>
  <c r="D1077" i="1" s="1"/>
  <c r="CS1077" i="1" l="1"/>
  <c r="CR1077" i="1"/>
  <c r="C1077" i="1" l="1"/>
  <c r="AE1078" i="1"/>
  <c r="AC1078" i="1"/>
  <c r="AD1078" i="1"/>
  <c r="AB1078" i="1"/>
  <c r="B1077" i="1" l="1"/>
  <c r="AA1078" i="1"/>
  <c r="CP1078" i="1" l="1"/>
  <c r="D1078" i="1" s="1"/>
  <c r="CR1078" i="1" l="1"/>
  <c r="CS1078" i="1"/>
  <c r="C1078" i="1" l="1"/>
  <c r="AD1079" i="1"/>
  <c r="AB1079" i="1"/>
  <c r="AC1079" i="1"/>
  <c r="AE1079" i="1"/>
  <c r="B1078" i="1" l="1"/>
  <c r="AA1079" i="1"/>
  <c r="CP1079" i="1" l="1"/>
  <c r="D1079" i="1" s="1"/>
  <c r="CS1079" i="1" l="1"/>
  <c r="CR1079" i="1"/>
  <c r="C1079" i="1" l="1"/>
  <c r="AE1080" i="1"/>
  <c r="AC1080" i="1"/>
  <c r="AB1080" i="1"/>
  <c r="AD1080" i="1"/>
  <c r="B1079" i="1" l="1"/>
  <c r="AA1080" i="1"/>
  <c r="CP1080" i="1" l="1"/>
  <c r="D1080" i="1" s="1"/>
  <c r="CR1080" i="1" l="1"/>
  <c r="CS1080" i="1"/>
  <c r="C1080" i="1" l="1"/>
  <c r="AD1081" i="1"/>
  <c r="AB1081" i="1"/>
  <c r="AE1081" i="1"/>
  <c r="AC1081" i="1"/>
  <c r="B1080" i="1" l="1"/>
  <c r="AA1081" i="1"/>
  <c r="CP1081" i="1" l="1"/>
  <c r="D1081" i="1" s="1"/>
  <c r="CS1081" i="1" l="1"/>
  <c r="CR1081" i="1"/>
  <c r="C1081" i="1" l="1"/>
  <c r="AE1082" i="1"/>
  <c r="AC1082" i="1"/>
  <c r="AD1082" i="1"/>
  <c r="AB1082" i="1"/>
  <c r="B1081" i="1" l="1"/>
  <c r="AA1082" i="1"/>
  <c r="CP1082" i="1" l="1"/>
  <c r="D1082" i="1" s="1"/>
  <c r="CR1082" i="1" l="1"/>
  <c r="CS1082" i="1"/>
  <c r="C1082" i="1" l="1"/>
  <c r="AD1083" i="1"/>
  <c r="AB1083" i="1"/>
  <c r="AC1083" i="1"/>
  <c r="AE1083" i="1"/>
  <c r="B1082" i="1" l="1"/>
  <c r="AA1083" i="1"/>
  <c r="CP1083" i="1" l="1"/>
  <c r="D1083" i="1" s="1"/>
  <c r="CS1083" i="1" l="1"/>
  <c r="CR1083" i="1"/>
  <c r="C1083" i="1" l="1"/>
  <c r="AE1084" i="1"/>
  <c r="AC1084" i="1"/>
  <c r="AB1084" i="1"/>
  <c r="AD1084" i="1"/>
  <c r="B1083" i="1" l="1"/>
  <c r="AA1084" i="1"/>
  <c r="CP1084" i="1" l="1"/>
  <c r="D1084" i="1" s="1"/>
  <c r="CR1084" i="1" l="1"/>
  <c r="CS1084" i="1"/>
  <c r="C1084" i="1" l="1"/>
  <c r="AE1085" i="1"/>
  <c r="AC1085" i="1"/>
  <c r="AD1085" i="1"/>
  <c r="AB1085" i="1"/>
  <c r="B1084" i="1" l="1"/>
  <c r="AA1085" i="1"/>
  <c r="CP1085" i="1" l="1"/>
  <c r="D1085" i="1" s="1"/>
  <c r="CS1085" i="1" l="1"/>
  <c r="CR1085" i="1"/>
  <c r="C1085" i="1" l="1"/>
  <c r="AD1086" i="1"/>
  <c r="AB1086" i="1"/>
  <c r="AC1086" i="1"/>
  <c r="AE1086" i="1"/>
  <c r="B1085" i="1" l="1"/>
  <c r="AA1086" i="1"/>
  <c r="CP1086" i="1" l="1"/>
  <c r="D1086" i="1" s="1"/>
  <c r="CR1086" i="1" l="1"/>
  <c r="CS1086" i="1"/>
  <c r="C1086" i="1" l="1"/>
  <c r="AE1087" i="1"/>
  <c r="AC1087" i="1"/>
  <c r="AB1087" i="1"/>
  <c r="AD1087" i="1"/>
  <c r="B1086" i="1" l="1"/>
  <c r="AA1087" i="1"/>
  <c r="CP1087" i="1" l="1"/>
  <c r="D1087" i="1" s="1"/>
  <c r="CS1087" i="1" l="1"/>
  <c r="CR1087" i="1"/>
  <c r="C1087" i="1" l="1"/>
  <c r="AD1088" i="1"/>
  <c r="AB1088" i="1"/>
  <c r="AE1088" i="1"/>
  <c r="AC1088" i="1"/>
  <c r="B1087" i="1" l="1"/>
  <c r="AA1088" i="1"/>
  <c r="CP1088" i="1" l="1"/>
  <c r="D1088" i="1" s="1"/>
  <c r="CR1088" i="1" l="1"/>
  <c r="CS1088" i="1"/>
  <c r="C1088" i="1" l="1"/>
  <c r="AE1089" i="1"/>
  <c r="AC1089" i="1"/>
  <c r="AD1089" i="1"/>
  <c r="AB1089" i="1"/>
  <c r="B1088" i="1" l="1"/>
  <c r="AA1089" i="1"/>
  <c r="CP1089" i="1" l="1"/>
  <c r="D1089" i="1" s="1"/>
  <c r="CS1089" i="1"/>
  <c r="CR1089" i="1"/>
  <c r="C1089" i="1" l="1"/>
  <c r="AD1090" i="1"/>
  <c r="AB1090" i="1"/>
  <c r="AC1090" i="1"/>
  <c r="AE1090" i="1"/>
  <c r="B1089" i="1" l="1"/>
  <c r="AA1090" i="1"/>
  <c r="CP1090" i="1" l="1"/>
  <c r="D1090" i="1" s="1"/>
  <c r="CS1090" i="1" l="1"/>
  <c r="CR1090" i="1"/>
  <c r="C1090" i="1" l="1"/>
  <c r="AE1091" i="1"/>
  <c r="AC1091" i="1"/>
  <c r="AB1091" i="1"/>
  <c r="AD1091" i="1"/>
  <c r="B1090" i="1" l="1"/>
  <c r="AA1091" i="1"/>
  <c r="CP1091" i="1" l="1"/>
  <c r="D1091" i="1" s="1"/>
  <c r="CR1091" i="1" l="1"/>
  <c r="CS1091" i="1"/>
  <c r="C1091" i="1" l="1"/>
  <c r="AD1092" i="1"/>
  <c r="AB1092" i="1"/>
  <c r="AE1092" i="1"/>
  <c r="AC1092" i="1"/>
  <c r="B1091" i="1" l="1"/>
  <c r="AA1092" i="1"/>
  <c r="CP1092" i="1" l="1"/>
  <c r="D1092" i="1" s="1"/>
  <c r="CS1092" i="1" l="1"/>
  <c r="CR1092" i="1"/>
  <c r="C1092" i="1" l="1"/>
  <c r="AE1093" i="1"/>
  <c r="AC1093" i="1"/>
  <c r="AD1093" i="1"/>
  <c r="AB1093" i="1"/>
  <c r="B1092" i="1" l="1"/>
  <c r="AA1093" i="1"/>
  <c r="CP1093" i="1" l="1"/>
  <c r="D1093" i="1" s="1"/>
  <c r="CR1093" i="1" l="1"/>
  <c r="CS1093" i="1"/>
  <c r="C1093" i="1" l="1"/>
  <c r="AE1094" i="1"/>
  <c r="AC1094" i="1"/>
  <c r="AB1094" i="1"/>
  <c r="AD1094" i="1"/>
  <c r="CP1094" i="1"/>
  <c r="D1094" i="1" s="1"/>
  <c r="B1093" i="1" l="1"/>
  <c r="AA1094" i="1"/>
  <c r="CR1094" i="1" l="1"/>
  <c r="CS1094" i="1"/>
  <c r="C1094" i="1" l="1"/>
  <c r="AD1095" i="1"/>
  <c r="AB1095" i="1"/>
  <c r="AE1095" i="1"/>
  <c r="AC1095" i="1"/>
  <c r="CP1095" i="1"/>
  <c r="D1095" i="1" s="1"/>
  <c r="B1094" i="1" l="1"/>
  <c r="AA1095" i="1"/>
  <c r="CS1095" i="1" l="1"/>
  <c r="CR1095" i="1"/>
  <c r="C1095" i="1" l="1"/>
  <c r="AE1096" i="1"/>
  <c r="AC1096" i="1"/>
  <c r="AD1096" i="1"/>
  <c r="AB1096" i="1"/>
  <c r="CP1096" i="1"/>
  <c r="D1096" i="1" s="1"/>
  <c r="B1095" i="1" l="1"/>
  <c r="AA1096" i="1"/>
  <c r="CR1096" i="1" l="1"/>
  <c r="CS1096" i="1"/>
  <c r="C1096" i="1" l="1"/>
  <c r="AD1097" i="1"/>
  <c r="AB1097" i="1"/>
  <c r="AC1097" i="1"/>
  <c r="AE1097" i="1"/>
  <c r="CP1097" i="1"/>
  <c r="D1097" i="1" s="1"/>
  <c r="B1096" i="1" l="1"/>
  <c r="AA1097" i="1"/>
  <c r="CR1097" i="1" l="1"/>
  <c r="CS1097" i="1"/>
  <c r="C1097" i="1" l="1"/>
  <c r="AE1098" i="1"/>
  <c r="AC1098" i="1"/>
  <c r="AB1098" i="1"/>
  <c r="AD1098" i="1"/>
  <c r="CP1098" i="1"/>
  <c r="D1098" i="1" s="1"/>
  <c r="B1097" i="1" l="1"/>
  <c r="AA1098" i="1"/>
  <c r="CS1098" i="1" l="1"/>
  <c r="CR1098" i="1"/>
  <c r="C1098" i="1" l="1"/>
  <c r="AD1099" i="1"/>
  <c r="AB1099" i="1"/>
  <c r="AE1099" i="1"/>
  <c r="AC1099" i="1"/>
  <c r="CP1099" i="1"/>
  <c r="D1099" i="1" s="1"/>
  <c r="B1098" i="1" l="1"/>
  <c r="AA1099" i="1"/>
  <c r="CS1099" i="1" l="1"/>
  <c r="CR1099" i="1"/>
  <c r="C1099" i="1" l="1"/>
  <c r="AE1100" i="1"/>
  <c r="AC1100" i="1"/>
  <c r="AD1100" i="1"/>
  <c r="AB1100" i="1"/>
  <c r="CP1100" i="1"/>
  <c r="D1100" i="1" s="1"/>
  <c r="B1099" i="1" l="1"/>
  <c r="AA1100" i="1"/>
  <c r="CR1100" i="1" l="1"/>
  <c r="CS1100" i="1"/>
  <c r="C1100" i="1" l="1"/>
  <c r="AD1101" i="1"/>
  <c r="AB1101" i="1"/>
  <c r="AC1101" i="1"/>
  <c r="AE1101" i="1"/>
  <c r="CP1101" i="1"/>
  <c r="D1101" i="1" s="1"/>
  <c r="B1100" i="1" l="1"/>
  <c r="AA1101" i="1"/>
  <c r="CR1101" i="1" l="1"/>
  <c r="CS1101" i="1"/>
  <c r="C1101" i="1" l="1"/>
  <c r="AE1102" i="1"/>
  <c r="AC1102" i="1"/>
  <c r="AB1102" i="1"/>
  <c r="AD1102" i="1"/>
  <c r="CP1102" i="1"/>
  <c r="D1102" i="1" s="1"/>
  <c r="B1101" i="1" l="1"/>
  <c r="AA1102" i="1"/>
  <c r="CS1102" i="1"/>
  <c r="CR1102" i="1"/>
  <c r="C1102" i="1" l="1"/>
  <c r="AE1103" i="1"/>
  <c r="AC1103" i="1"/>
  <c r="AD1103" i="1"/>
  <c r="AB1103" i="1"/>
  <c r="CP1103" i="1"/>
  <c r="D1103" i="1" s="1"/>
  <c r="B1102" i="1" l="1"/>
  <c r="AA1103" i="1"/>
  <c r="CR1103" i="1" l="1"/>
  <c r="CS1103" i="1"/>
  <c r="C1103" i="1" l="1"/>
  <c r="AD1104" i="1"/>
  <c r="AB1104" i="1"/>
  <c r="AC1104" i="1"/>
  <c r="AE1104" i="1"/>
  <c r="CP1104" i="1"/>
  <c r="D1104" i="1" s="1"/>
  <c r="B1103" i="1" l="1"/>
  <c r="AA1104" i="1"/>
  <c r="CS1104" i="1" l="1"/>
  <c r="CR1104" i="1"/>
  <c r="C1104" i="1" l="1"/>
  <c r="AE1105" i="1"/>
  <c r="AC1105" i="1"/>
  <c r="AB1105" i="1"/>
  <c r="AD1105" i="1"/>
  <c r="CP1105" i="1"/>
  <c r="D1105" i="1" s="1"/>
  <c r="B1104" i="1" l="1"/>
  <c r="AA1105" i="1"/>
  <c r="CS1105" i="1" l="1"/>
  <c r="CR1105" i="1"/>
  <c r="C1105" i="1" l="1"/>
  <c r="AD1106" i="1"/>
  <c r="AB1106" i="1"/>
  <c r="AE1106" i="1"/>
  <c r="AC1106" i="1"/>
  <c r="CP1106" i="1"/>
  <c r="D1106" i="1" s="1"/>
  <c r="B1105" i="1" l="1"/>
  <c r="AA1106" i="1"/>
  <c r="CS1106" i="1" l="1"/>
  <c r="CR1106" i="1"/>
  <c r="C1106" i="1" l="1"/>
  <c r="AE1107" i="1"/>
  <c r="AC1107" i="1"/>
  <c r="AD1107" i="1"/>
  <c r="AB1107" i="1"/>
  <c r="CP1107" i="1"/>
  <c r="D1107" i="1" s="1"/>
  <c r="B1106" i="1" l="1"/>
  <c r="AA1107" i="1"/>
  <c r="CS1107" i="1" l="1"/>
  <c r="CR1107" i="1"/>
  <c r="C1107" i="1" l="1"/>
  <c r="AD1108" i="1"/>
  <c r="AB1108" i="1"/>
  <c r="AC1108" i="1"/>
  <c r="AE1108" i="1"/>
  <c r="CP1108" i="1"/>
  <c r="D1108" i="1" s="1"/>
  <c r="B1107" i="1" l="1"/>
  <c r="AA1108" i="1"/>
  <c r="CS1108" i="1" l="1"/>
  <c r="CR1108" i="1"/>
  <c r="C1108" i="1" l="1"/>
  <c r="AE1109" i="1"/>
  <c r="AC1109" i="1"/>
  <c r="AB1109" i="1"/>
  <c r="AD1109" i="1"/>
  <c r="CP1109" i="1"/>
  <c r="D1109" i="1" s="1"/>
  <c r="B1108" i="1" l="1"/>
  <c r="AA1109" i="1"/>
  <c r="CR1109" i="1" l="1"/>
  <c r="CS1109" i="1"/>
  <c r="C1109" i="1" l="1"/>
  <c r="AD1110" i="1"/>
  <c r="AB1110" i="1"/>
  <c r="AE1110" i="1"/>
  <c r="AC1110" i="1"/>
  <c r="CP1110" i="1"/>
  <c r="D1110" i="1" s="1"/>
  <c r="B1109" i="1" l="1"/>
  <c r="AA1110" i="1"/>
  <c r="CS1110" i="1" l="1"/>
  <c r="CR1110" i="1"/>
  <c r="C1110" i="1" l="1"/>
  <c r="AE1111" i="1"/>
  <c r="AC1111" i="1"/>
  <c r="AD1111" i="1"/>
  <c r="AB1111" i="1"/>
  <c r="CP1111" i="1"/>
  <c r="D1111" i="1" s="1"/>
  <c r="B1110" i="1" l="1"/>
  <c r="AA1111" i="1"/>
  <c r="CR1111" i="1"/>
  <c r="CS1111" i="1"/>
  <c r="C1111" i="1" l="1"/>
  <c r="AE1112" i="1"/>
  <c r="AC1112" i="1"/>
  <c r="AB1112" i="1"/>
  <c r="AD1112" i="1"/>
  <c r="CP1112" i="1"/>
  <c r="D1112" i="1" s="1"/>
  <c r="B1111" i="1" l="1"/>
  <c r="AA1112" i="1"/>
  <c r="CS1112" i="1" l="1"/>
  <c r="CR1112" i="1"/>
  <c r="C1112" i="1" l="1"/>
  <c r="AD1113" i="1"/>
  <c r="AB1113" i="1"/>
  <c r="AE1113" i="1"/>
  <c r="AC1113" i="1"/>
  <c r="CP1113" i="1"/>
  <c r="D1113" i="1" s="1"/>
  <c r="B1112" i="1" l="1"/>
  <c r="AA1113" i="1"/>
  <c r="CS1113" i="1" l="1"/>
  <c r="CR1113" i="1"/>
  <c r="C1113" i="1" l="1"/>
  <c r="AE1114" i="1"/>
  <c r="AC1114" i="1"/>
  <c r="AD1114" i="1"/>
  <c r="AB1114" i="1"/>
  <c r="CP1114" i="1"/>
  <c r="D1114" i="1" s="1"/>
  <c r="B1113" i="1" l="1"/>
  <c r="AA1114" i="1"/>
  <c r="CS1114" i="1" l="1"/>
  <c r="CR1114" i="1"/>
  <c r="C1114" i="1" l="1"/>
  <c r="AD1115" i="1"/>
  <c r="AB1115" i="1"/>
  <c r="AC1115" i="1"/>
  <c r="AE1115" i="1"/>
  <c r="CP1115" i="1"/>
  <c r="D1115" i="1" s="1"/>
  <c r="B1114" i="1" l="1"/>
  <c r="AA1115" i="1"/>
  <c r="CS1115" i="1" l="1"/>
  <c r="CR1115" i="1"/>
  <c r="C1115" i="1" l="1"/>
  <c r="AE1116" i="1"/>
  <c r="AC1116" i="1"/>
  <c r="AB1116" i="1"/>
  <c r="AD1116" i="1"/>
  <c r="CP1116" i="1"/>
  <c r="D1116" i="1" s="1"/>
  <c r="B1115" i="1" l="1"/>
  <c r="AA1116" i="1"/>
  <c r="CS1116" i="1" l="1"/>
  <c r="CR1116" i="1"/>
  <c r="C1116" i="1" l="1"/>
  <c r="AD1117" i="1"/>
  <c r="AB1117" i="1"/>
  <c r="AE1117" i="1"/>
  <c r="AC1117" i="1"/>
  <c r="CP1117" i="1"/>
  <c r="D1117" i="1" s="1"/>
  <c r="B1116" i="1" l="1"/>
  <c r="AA1117" i="1"/>
  <c r="CS1117" i="1" l="1"/>
  <c r="CR1117" i="1"/>
  <c r="C1117" i="1" l="1"/>
  <c r="AE1118" i="1"/>
  <c r="AC1118" i="1"/>
  <c r="AD1118" i="1"/>
  <c r="AB1118" i="1"/>
  <c r="CP1118" i="1"/>
  <c r="D1118" i="1" s="1"/>
  <c r="B1117" i="1" l="1"/>
  <c r="AA1118" i="1"/>
  <c r="CS1118" i="1" l="1"/>
  <c r="CR1118" i="1"/>
  <c r="C1118" i="1" l="1"/>
  <c r="AD1119" i="1"/>
  <c r="AB1119" i="1"/>
  <c r="AC1119" i="1"/>
  <c r="AE1119" i="1"/>
  <c r="CP1119" i="1"/>
  <c r="D1119" i="1" s="1"/>
  <c r="B1118" i="1" l="1"/>
  <c r="AA1119" i="1"/>
  <c r="CS1119" i="1" l="1"/>
  <c r="CR1119" i="1"/>
  <c r="C1119" i="1" l="1"/>
  <c r="AE1120" i="1"/>
  <c r="AC1120" i="1"/>
  <c r="AB1120" i="1"/>
  <c r="AD1120" i="1"/>
  <c r="CP1120" i="1"/>
  <c r="D1120" i="1" s="1"/>
  <c r="B1119" i="1" l="1"/>
  <c r="AA1120" i="1"/>
  <c r="CS1120" i="1"/>
  <c r="CR1120" i="1"/>
  <c r="C1120" i="1" l="1"/>
  <c r="AE1121" i="1"/>
  <c r="AC1121" i="1"/>
  <c r="AD1121" i="1"/>
  <c r="AB1121" i="1"/>
  <c r="CP1121" i="1"/>
  <c r="D1121" i="1" s="1"/>
  <c r="B1120" i="1" l="1"/>
  <c r="AA1121" i="1"/>
  <c r="CS1121" i="1" l="1"/>
  <c r="CR1121" i="1"/>
  <c r="C1121" i="1" l="1"/>
  <c r="AD1122" i="1"/>
  <c r="AB1122" i="1"/>
  <c r="AC1122" i="1"/>
  <c r="AE1122" i="1"/>
  <c r="CP1122" i="1"/>
  <c r="D1122" i="1" s="1"/>
  <c r="B1121" i="1" l="1"/>
  <c r="AA1122" i="1"/>
  <c r="CS1122" i="1" l="1"/>
  <c r="CR1122" i="1"/>
  <c r="C1122" i="1" l="1"/>
  <c r="AE1123" i="1"/>
  <c r="AC1123" i="1"/>
  <c r="AB1123" i="1"/>
  <c r="AD1123" i="1"/>
  <c r="CP1123" i="1"/>
  <c r="D1123" i="1" s="1"/>
  <c r="B1122" i="1" l="1"/>
  <c r="AA1123" i="1"/>
  <c r="CS1123" i="1" l="1"/>
  <c r="CR1123" i="1"/>
  <c r="C1123" i="1" l="1"/>
  <c r="AD1124" i="1"/>
  <c r="AB1124" i="1"/>
  <c r="AE1124" i="1"/>
  <c r="AC1124" i="1"/>
  <c r="CP1124" i="1"/>
  <c r="D1124" i="1" s="1"/>
  <c r="B1123" i="1" l="1"/>
  <c r="AA1124" i="1"/>
  <c r="CS1124" i="1" l="1"/>
  <c r="CR1124" i="1"/>
  <c r="C1124" i="1" l="1"/>
  <c r="AE1125" i="1"/>
  <c r="AC1125" i="1"/>
  <c r="AD1125" i="1"/>
  <c r="AB1125" i="1"/>
  <c r="CP1125" i="1"/>
  <c r="D1125" i="1" s="1"/>
  <c r="B1124" i="1" l="1"/>
  <c r="AA1125" i="1"/>
  <c r="CS1125" i="1" l="1"/>
  <c r="CR1125" i="1"/>
  <c r="C1125" i="1" l="1"/>
  <c r="AD1126" i="1"/>
  <c r="AB1126" i="1"/>
  <c r="AC1126" i="1"/>
  <c r="AE1126" i="1"/>
  <c r="CP1126" i="1"/>
  <c r="D1126" i="1" s="1"/>
  <c r="B1125" i="1" l="1"/>
  <c r="AA1126" i="1"/>
  <c r="CS1126" i="1" l="1"/>
  <c r="CR1126" i="1"/>
  <c r="C1126" i="1" l="1"/>
  <c r="AE1127" i="1"/>
  <c r="AC1127" i="1"/>
  <c r="AB1127" i="1"/>
  <c r="AD1127" i="1"/>
  <c r="CP1127" i="1"/>
  <c r="D1127" i="1" s="1"/>
  <c r="B1126" i="1" l="1"/>
  <c r="AA1127" i="1"/>
  <c r="CS1127" i="1" l="1"/>
  <c r="CR1127" i="1"/>
  <c r="C1127" i="1" l="1"/>
  <c r="AD1128" i="1"/>
  <c r="AB1128" i="1"/>
  <c r="AE1128" i="1"/>
  <c r="AC1128" i="1"/>
  <c r="CP1128" i="1"/>
  <c r="D1128" i="1" s="1"/>
  <c r="B1127" i="1" l="1"/>
  <c r="AA1128" i="1"/>
  <c r="CS1128" i="1" l="1"/>
  <c r="CR1128" i="1"/>
  <c r="C1128" i="1" l="1"/>
  <c r="AE1129" i="1"/>
  <c r="AC1129" i="1"/>
  <c r="AD1129" i="1"/>
  <c r="AF1129" i="1"/>
  <c r="AB1129" i="1"/>
  <c r="CP1129" i="1"/>
  <c r="D1129" i="1" s="1"/>
  <c r="B1128" i="1" l="1"/>
  <c r="AA1129" i="1"/>
  <c r="CS1129" i="1"/>
  <c r="CR1129" i="1"/>
  <c r="C1129" i="1" l="1"/>
  <c r="AE1130" i="1"/>
  <c r="AC1130" i="1"/>
  <c r="AF1130" i="1"/>
  <c r="AB1130" i="1"/>
  <c r="AD1130" i="1"/>
  <c r="CP1130" i="1"/>
  <c r="D1130" i="1" s="1"/>
  <c r="B1129" i="1" l="1"/>
  <c r="AA1130" i="1"/>
  <c r="CS1130" i="1" l="1"/>
  <c r="CR1130" i="1"/>
  <c r="C1130" i="1" l="1"/>
  <c r="AF1131" i="1"/>
  <c r="AD1131" i="1"/>
  <c r="AB1131" i="1"/>
  <c r="AE1131" i="1"/>
  <c r="AC1131" i="1"/>
  <c r="CP1131" i="1"/>
  <c r="D1131" i="1" s="1"/>
  <c r="B1130" i="1" l="1"/>
  <c r="AA1131" i="1"/>
  <c r="CS1131" i="1" l="1"/>
  <c r="CR1131" i="1"/>
  <c r="C1131" i="1" l="1"/>
  <c r="AE1132" i="1"/>
  <c r="AC1132" i="1"/>
  <c r="AD1132" i="1"/>
  <c r="AF1132" i="1"/>
  <c r="AB1132" i="1"/>
  <c r="CP1132" i="1"/>
  <c r="D1132" i="1" s="1"/>
  <c r="B1131" i="1" l="1"/>
  <c r="AA1132" i="1"/>
  <c r="CS1132" i="1" l="1"/>
  <c r="CR1132" i="1"/>
  <c r="C1132" i="1" l="1"/>
  <c r="AF1133" i="1"/>
  <c r="AD1133" i="1"/>
  <c r="AB1133" i="1"/>
  <c r="AC1133" i="1"/>
  <c r="AE1133" i="1"/>
  <c r="CP1133" i="1"/>
  <c r="D1133" i="1" s="1"/>
  <c r="B1132" i="1" l="1"/>
  <c r="AA1133" i="1"/>
  <c r="CS1133" i="1" l="1"/>
  <c r="CR1133" i="1"/>
  <c r="C1133" i="1" l="1"/>
  <c r="AE1134" i="1"/>
  <c r="AC1134" i="1"/>
  <c r="AF1134" i="1"/>
  <c r="AB1134" i="1"/>
  <c r="AD1134" i="1"/>
  <c r="CP1134" i="1"/>
  <c r="D1134" i="1" s="1"/>
  <c r="B1133" i="1" l="1"/>
  <c r="AA1134" i="1"/>
  <c r="CS1134" i="1" l="1"/>
  <c r="CR1134" i="1"/>
  <c r="C1134" i="1" l="1"/>
  <c r="AF1135" i="1"/>
  <c r="AD1135" i="1"/>
  <c r="AB1135" i="1"/>
  <c r="AE1135" i="1"/>
  <c r="AC1135" i="1"/>
  <c r="CP1135" i="1"/>
  <c r="D1135" i="1" s="1"/>
  <c r="B1134" i="1" l="1"/>
  <c r="AA1135" i="1"/>
  <c r="CS1135" i="1" l="1"/>
  <c r="CR1135" i="1"/>
  <c r="C1135" i="1" l="1"/>
  <c r="AE1136" i="1"/>
  <c r="AC1136" i="1"/>
  <c r="AD1136" i="1"/>
  <c r="AF1136" i="1"/>
  <c r="AB1136" i="1"/>
  <c r="CP1136" i="1"/>
  <c r="D1136" i="1" s="1"/>
  <c r="B1135" i="1" l="1"/>
  <c r="AA1136" i="1"/>
  <c r="CS1136" i="1" l="1"/>
  <c r="CR1136" i="1"/>
  <c r="C1136" i="1" l="1"/>
  <c r="AF1137" i="1"/>
  <c r="AD1137" i="1"/>
  <c r="AB1137" i="1"/>
  <c r="AC1137" i="1"/>
  <c r="AE1137" i="1"/>
  <c r="CP1137" i="1"/>
  <c r="D1137" i="1" s="1"/>
  <c r="B1136" i="1" l="1"/>
  <c r="AA1137" i="1"/>
  <c r="CS1137" i="1" l="1"/>
  <c r="CR1137" i="1"/>
  <c r="C1137" i="1" l="1"/>
  <c r="AE1138" i="1"/>
  <c r="AC1138" i="1"/>
  <c r="AF1138" i="1"/>
  <c r="AB1138" i="1"/>
  <c r="AD1138" i="1"/>
  <c r="CP1138" i="1"/>
  <c r="D1138" i="1" s="1"/>
  <c r="B1137" i="1" l="1"/>
  <c r="AA1138" i="1"/>
  <c r="CS1138" i="1"/>
  <c r="CR1138" i="1"/>
  <c r="C1138" i="1" l="1"/>
  <c r="AE1139" i="1"/>
  <c r="AC1139" i="1"/>
  <c r="AD1139" i="1"/>
  <c r="AF1139" i="1"/>
  <c r="AB1139" i="1"/>
  <c r="CP1139" i="1"/>
  <c r="D1139" i="1" s="1"/>
  <c r="B1138" i="1" l="1"/>
  <c r="AA1139" i="1"/>
  <c r="CS1139" i="1" l="1"/>
  <c r="CR1139" i="1"/>
  <c r="C1139" i="1" l="1"/>
  <c r="AF1140" i="1"/>
  <c r="AD1140" i="1"/>
  <c r="AB1140" i="1"/>
  <c r="AC1140" i="1"/>
  <c r="AE1140" i="1"/>
  <c r="CP1140" i="1"/>
  <c r="D1140" i="1" s="1"/>
  <c r="B1139" i="1" l="1"/>
  <c r="AA1140" i="1"/>
  <c r="CS1140" i="1" l="1"/>
  <c r="CR1140" i="1"/>
  <c r="C1140" i="1" l="1"/>
  <c r="AE1141" i="1"/>
  <c r="AC1141" i="1"/>
  <c r="AF1141" i="1"/>
  <c r="AB1141" i="1"/>
  <c r="AD1141" i="1"/>
  <c r="CP1141" i="1"/>
  <c r="D1141" i="1" s="1"/>
  <c r="B1140" i="1" l="1"/>
  <c r="AA1141" i="1"/>
  <c r="CS1141" i="1" l="1"/>
  <c r="CR1141" i="1"/>
  <c r="C1141" i="1" l="1"/>
  <c r="AF1142" i="1"/>
  <c r="AD1142" i="1"/>
  <c r="AB1142" i="1"/>
  <c r="AE1142" i="1"/>
  <c r="AC1142" i="1"/>
  <c r="CP1142" i="1"/>
  <c r="D1142" i="1" s="1"/>
  <c r="B1141" i="1" l="1"/>
  <c r="AA1142" i="1"/>
  <c r="CS1142" i="1" l="1"/>
  <c r="CR1142" i="1"/>
  <c r="C1142" i="1" l="1"/>
  <c r="AE1143" i="1"/>
  <c r="AC1143" i="1"/>
  <c r="AD1143" i="1"/>
  <c r="AF1143" i="1"/>
  <c r="AB1143" i="1"/>
  <c r="CP1143" i="1"/>
  <c r="D1143" i="1" s="1"/>
  <c r="B1142" i="1" l="1"/>
  <c r="AA1143" i="1"/>
  <c r="CS1143" i="1" l="1"/>
  <c r="CR1143" i="1"/>
  <c r="C1143" i="1" l="1"/>
  <c r="AF1144" i="1"/>
  <c r="AD1144" i="1"/>
  <c r="AB1144" i="1"/>
  <c r="AC1144" i="1"/>
  <c r="AE1144" i="1"/>
  <c r="CP1144" i="1"/>
  <c r="D1144" i="1" s="1"/>
  <c r="B1143" i="1" l="1"/>
  <c r="AA1144" i="1"/>
  <c r="CS1144" i="1" l="1"/>
  <c r="CR1144" i="1"/>
  <c r="C1144" i="1" l="1"/>
  <c r="AE1145" i="1"/>
  <c r="AC1145" i="1"/>
  <c r="AF1145" i="1"/>
  <c r="AB1145" i="1"/>
  <c r="AD1145" i="1"/>
  <c r="CP1145" i="1"/>
  <c r="D1145" i="1" s="1"/>
  <c r="B1144" i="1" l="1"/>
  <c r="AA1145" i="1"/>
  <c r="CS1145" i="1" l="1"/>
  <c r="CR1145" i="1"/>
  <c r="C1145" i="1" l="1"/>
  <c r="AF1146" i="1"/>
  <c r="AD1146" i="1"/>
  <c r="AB1146" i="1"/>
  <c r="AE1146" i="1"/>
  <c r="AC1146" i="1"/>
  <c r="CP1146" i="1"/>
  <c r="D1146" i="1" s="1"/>
  <c r="B1145" i="1" l="1"/>
  <c r="AA1146" i="1"/>
  <c r="CS1146" i="1" l="1"/>
  <c r="CR1146" i="1"/>
  <c r="C1146" i="1" l="1"/>
  <c r="AE1147" i="1"/>
  <c r="AC1147" i="1"/>
  <c r="AD1147" i="1"/>
  <c r="AF1147" i="1"/>
  <c r="AB1147" i="1"/>
  <c r="CP1147" i="1"/>
  <c r="D1147" i="1" s="1"/>
  <c r="B1146" i="1" l="1"/>
  <c r="AA1147" i="1"/>
  <c r="CS1147" i="1"/>
  <c r="CR1147" i="1"/>
  <c r="C1147" i="1" l="1"/>
  <c r="AE1148" i="1"/>
  <c r="AC1148" i="1"/>
  <c r="AF1148" i="1"/>
  <c r="AB1148" i="1"/>
  <c r="AD1148" i="1"/>
  <c r="CP1148" i="1"/>
  <c r="D1148" i="1" s="1"/>
  <c r="B1147" i="1" l="1"/>
  <c r="AA1148" i="1"/>
  <c r="CS1148" i="1" l="1"/>
  <c r="CR1148" i="1"/>
  <c r="C1148" i="1" l="1"/>
  <c r="AF1149" i="1"/>
  <c r="AD1149" i="1"/>
  <c r="AB1149" i="1"/>
  <c r="AE1149" i="1"/>
  <c r="AC1149" i="1"/>
  <c r="CP1149" i="1"/>
  <c r="D1149" i="1" s="1"/>
  <c r="B1148" i="1" l="1"/>
  <c r="AA1149" i="1"/>
  <c r="CS1149" i="1" l="1"/>
  <c r="CR1149" i="1"/>
  <c r="C1149" i="1" l="1"/>
  <c r="AE1150" i="1"/>
  <c r="AC1150" i="1"/>
  <c r="AD1150" i="1"/>
  <c r="AF1150" i="1"/>
  <c r="AB1150" i="1"/>
  <c r="CP1150" i="1"/>
  <c r="D1150" i="1" s="1"/>
  <c r="B1149" i="1" l="1"/>
  <c r="AA1150" i="1"/>
  <c r="CS1150" i="1" l="1"/>
  <c r="CR1150" i="1"/>
  <c r="C1150" i="1" l="1"/>
  <c r="AF1151" i="1"/>
  <c r="AD1151" i="1"/>
  <c r="AB1151" i="1"/>
  <c r="AC1151" i="1"/>
  <c r="AE1151" i="1"/>
  <c r="CP1151" i="1"/>
  <c r="D1151" i="1" s="1"/>
  <c r="B1150" i="1" l="1"/>
  <c r="AA1151" i="1"/>
  <c r="CS1151" i="1" l="1"/>
  <c r="CR1151" i="1"/>
  <c r="C1151" i="1" l="1"/>
  <c r="AE1152" i="1"/>
  <c r="AC1152" i="1"/>
  <c r="AF1152" i="1"/>
  <c r="AB1152" i="1"/>
  <c r="AD1152" i="1"/>
  <c r="CP1152" i="1"/>
  <c r="D1152" i="1" s="1"/>
  <c r="B1151" i="1" l="1"/>
  <c r="AA1152" i="1"/>
  <c r="CS1152" i="1" l="1"/>
  <c r="CR1152" i="1"/>
  <c r="C1152" i="1" l="1"/>
  <c r="AF1153" i="1"/>
  <c r="AD1153" i="1"/>
  <c r="AB1153" i="1"/>
  <c r="AE1153" i="1"/>
  <c r="AC1153" i="1"/>
  <c r="CP1153" i="1"/>
  <c r="D1153" i="1" s="1"/>
  <c r="B1152" i="1" l="1"/>
  <c r="AA1153" i="1"/>
  <c r="CS1153" i="1" l="1"/>
  <c r="CR1153" i="1"/>
  <c r="C1153" i="1" l="1"/>
  <c r="AE1154" i="1"/>
  <c r="AC1154" i="1"/>
  <c r="AD1154" i="1"/>
  <c r="AF1154" i="1"/>
  <c r="AB1154" i="1"/>
  <c r="CP1154" i="1"/>
  <c r="D1154" i="1" s="1"/>
  <c r="B1153" i="1" l="1"/>
  <c r="AA1154" i="1"/>
  <c r="CS1154" i="1" l="1"/>
  <c r="CR1154" i="1"/>
  <c r="C1154" i="1" l="1"/>
  <c r="AF1155" i="1"/>
  <c r="AD1155" i="1"/>
  <c r="AB1155" i="1"/>
  <c r="AC1155" i="1"/>
  <c r="AE1155" i="1"/>
  <c r="CP1155" i="1"/>
  <c r="D1155" i="1" s="1"/>
  <c r="B1154" i="1" l="1"/>
  <c r="AA1155" i="1"/>
  <c r="CS1155" i="1" l="1"/>
  <c r="CR1155" i="1"/>
  <c r="C1155" i="1" l="1"/>
  <c r="AE1156" i="1"/>
  <c r="AC1156" i="1"/>
  <c r="AF1156" i="1"/>
  <c r="AB1156" i="1"/>
  <c r="AD1156" i="1"/>
  <c r="CP1156" i="1"/>
  <c r="D1156" i="1" s="1"/>
  <c r="B1155" i="1" l="1"/>
  <c r="AA1156" i="1"/>
  <c r="CS1156" i="1"/>
  <c r="CR1156" i="1"/>
  <c r="C1156" i="1" l="1"/>
  <c r="AE1157" i="1"/>
  <c r="AC1157" i="1"/>
  <c r="AD1157" i="1"/>
  <c r="AF1157" i="1"/>
  <c r="AB1157" i="1"/>
  <c r="CP1157" i="1"/>
  <c r="D1157" i="1" s="1"/>
  <c r="B1156" i="1" l="1"/>
  <c r="AA1157" i="1"/>
  <c r="CS1157" i="1" l="1"/>
  <c r="CR1157" i="1"/>
  <c r="C1157" i="1" l="1"/>
  <c r="AF1158" i="1"/>
  <c r="AD1158" i="1"/>
  <c r="AB1158" i="1"/>
  <c r="AC1158" i="1"/>
  <c r="AE1158" i="1"/>
  <c r="CP1158" i="1"/>
  <c r="D1158" i="1" s="1"/>
  <c r="B1157" i="1" l="1"/>
  <c r="AA1158" i="1"/>
  <c r="CR1158" i="1" l="1"/>
  <c r="CS1158" i="1"/>
  <c r="C1158" i="1" l="1"/>
  <c r="AE1159" i="1"/>
  <c r="AC1159" i="1"/>
  <c r="AF1159" i="1"/>
  <c r="AB1159" i="1"/>
  <c r="AD1159" i="1"/>
  <c r="CP1159" i="1"/>
  <c r="D1159" i="1" s="1"/>
  <c r="B1158" i="1" l="1"/>
  <c r="AA1159" i="1"/>
  <c r="CR1159" i="1" l="1"/>
  <c r="CS1159" i="1"/>
  <c r="C1159" i="1" l="1"/>
  <c r="AF1160" i="1"/>
  <c r="AD1160" i="1"/>
  <c r="AB1160" i="1"/>
  <c r="AE1160" i="1"/>
  <c r="AC1160" i="1"/>
  <c r="CP1160" i="1"/>
  <c r="D1160" i="1" s="1"/>
  <c r="B1159" i="1" l="1"/>
  <c r="AA1160" i="1"/>
  <c r="CR1160" i="1" l="1"/>
  <c r="CS1160" i="1"/>
  <c r="C1160" i="1" l="1"/>
  <c r="AE1161" i="1"/>
  <c r="AC1161" i="1"/>
  <c r="AD1161" i="1"/>
  <c r="AF1161" i="1"/>
  <c r="AB1161" i="1"/>
  <c r="CP1161" i="1"/>
  <c r="D1161" i="1" s="1"/>
  <c r="B1160" i="1" l="1"/>
  <c r="AA1161" i="1"/>
  <c r="CR1161" i="1" l="1"/>
  <c r="CS1161" i="1"/>
  <c r="C1161" i="1" l="1"/>
  <c r="AF1162" i="1"/>
  <c r="AD1162" i="1"/>
  <c r="AB1162" i="1"/>
  <c r="AC1162" i="1"/>
  <c r="AE1162" i="1"/>
  <c r="CP1162" i="1"/>
  <c r="D1162" i="1" s="1"/>
  <c r="B1161" i="1" l="1"/>
  <c r="AA1162" i="1"/>
  <c r="CR1162" i="1" l="1"/>
  <c r="CS1162" i="1"/>
  <c r="C1162" i="1" l="1"/>
  <c r="AE1163" i="1"/>
  <c r="AC1163" i="1"/>
  <c r="AF1163" i="1"/>
  <c r="AB1163" i="1"/>
  <c r="AD1163" i="1"/>
  <c r="CP1163" i="1"/>
  <c r="D1163" i="1" s="1"/>
  <c r="B1162" i="1" l="1"/>
  <c r="AA1163" i="1"/>
  <c r="CR1163" i="1" l="1"/>
  <c r="CS1163" i="1"/>
  <c r="C1163" i="1" l="1"/>
  <c r="AF1164" i="1"/>
  <c r="AD1164" i="1"/>
  <c r="AB1164" i="1"/>
  <c r="AE1164" i="1"/>
  <c r="AC1164" i="1"/>
  <c r="CP1164" i="1"/>
  <c r="D1164" i="1" s="1"/>
  <c r="B1163" i="1" l="1"/>
  <c r="AA1164" i="1"/>
  <c r="CR1164" i="1" l="1"/>
  <c r="CS1164" i="1"/>
  <c r="C1164" i="1" l="1"/>
  <c r="AE1165" i="1"/>
  <c r="AC1165" i="1"/>
  <c r="AD1165" i="1"/>
  <c r="AF1165" i="1"/>
  <c r="AB1165" i="1"/>
  <c r="CP1165" i="1"/>
  <c r="D1165" i="1" s="1"/>
  <c r="B1164" i="1" l="1"/>
  <c r="AA1165" i="1"/>
  <c r="CR1165" i="1"/>
  <c r="CS1165" i="1"/>
  <c r="C1165" i="1" l="1"/>
  <c r="AE1166" i="1"/>
  <c r="AC1166" i="1"/>
  <c r="AF1166" i="1"/>
  <c r="AB1166" i="1"/>
  <c r="AD1166" i="1"/>
  <c r="B1165" i="1" l="1"/>
  <c r="AA1166" i="1"/>
  <c r="CP1166" i="1" l="1"/>
  <c r="D1166" i="1" s="1"/>
  <c r="CS1166" i="1" l="1"/>
  <c r="CR1166" i="1"/>
  <c r="C1166" i="1" l="1"/>
  <c r="AF1167" i="1"/>
  <c r="AD1167" i="1"/>
  <c r="AB1167" i="1"/>
  <c r="AE1167" i="1"/>
  <c r="AC1167" i="1"/>
  <c r="B1166" i="1" l="1"/>
  <c r="AA1167" i="1"/>
  <c r="CP1167" i="1" l="1"/>
  <c r="D1167" i="1" s="1"/>
  <c r="CR1167" i="1" l="1"/>
  <c r="CS1167" i="1"/>
  <c r="C1167" i="1" l="1"/>
  <c r="AE1168" i="1"/>
  <c r="AC1168" i="1"/>
  <c r="AD1168" i="1"/>
  <c r="AF1168" i="1"/>
  <c r="AB1168" i="1"/>
  <c r="B1167" i="1" l="1"/>
  <c r="AA1168" i="1"/>
  <c r="CP1168" i="1" l="1"/>
  <c r="D1168" i="1" s="1"/>
  <c r="CS1168" i="1" l="1"/>
  <c r="CR1168" i="1"/>
  <c r="C1168" i="1" l="1"/>
  <c r="AF1169" i="1"/>
  <c r="AD1169" i="1"/>
  <c r="AB1169" i="1"/>
  <c r="AC1169" i="1"/>
  <c r="AE1169" i="1"/>
  <c r="B1168" i="1" l="1"/>
  <c r="AA1169" i="1"/>
  <c r="CP1169" i="1" l="1"/>
  <c r="D1169" i="1" s="1"/>
  <c r="CR1169" i="1" l="1"/>
  <c r="CS1169" i="1"/>
  <c r="C1169" i="1" l="1"/>
  <c r="AE1170" i="1"/>
  <c r="AC1170" i="1"/>
  <c r="AF1170" i="1"/>
  <c r="AB1170" i="1"/>
  <c r="AD1170" i="1"/>
  <c r="B1169" i="1" l="1"/>
  <c r="AA1170" i="1"/>
  <c r="CP1170" i="1" l="1"/>
  <c r="D1170" i="1" s="1"/>
  <c r="CS1170" i="1" l="1"/>
  <c r="CR1170" i="1"/>
  <c r="C1170" i="1" l="1"/>
  <c r="AF1171" i="1"/>
  <c r="AD1171" i="1"/>
  <c r="AB1171" i="1"/>
  <c r="AE1171" i="1"/>
  <c r="AC1171" i="1"/>
  <c r="B1170" i="1" l="1"/>
  <c r="AA1171" i="1"/>
  <c r="CP1171" i="1" l="1"/>
  <c r="D1171" i="1" s="1"/>
  <c r="CR1171" i="1" l="1"/>
  <c r="CS1171" i="1"/>
  <c r="C1171" i="1" l="1"/>
  <c r="AE1172" i="1"/>
  <c r="AC1172" i="1"/>
  <c r="AD1172" i="1"/>
  <c r="AF1172" i="1"/>
  <c r="AB1172" i="1"/>
  <c r="B1171" i="1" l="1"/>
  <c r="AA1172" i="1"/>
  <c r="CP1172" i="1" l="1"/>
  <c r="D1172" i="1" s="1"/>
  <c r="CS1172" i="1" l="1"/>
  <c r="CR1172" i="1"/>
  <c r="C1172" i="1" l="1"/>
  <c r="AF1173" i="1"/>
  <c r="AD1173" i="1"/>
  <c r="AB1173" i="1"/>
  <c r="AC1173" i="1"/>
  <c r="AE1173" i="1"/>
  <c r="B1172" i="1" l="1"/>
  <c r="AA1173" i="1"/>
  <c r="CP1173" i="1" l="1"/>
  <c r="D1173" i="1" s="1"/>
  <c r="CR1173" i="1" l="1"/>
  <c r="CS1173" i="1"/>
  <c r="C1173" i="1" l="1"/>
  <c r="AE1174" i="1"/>
  <c r="AC1174" i="1"/>
  <c r="AF1174" i="1"/>
  <c r="AB1174" i="1"/>
  <c r="AD1174" i="1"/>
  <c r="B1173" i="1" l="1"/>
  <c r="AA1174" i="1"/>
  <c r="CP1174" i="1" l="1"/>
  <c r="D1174" i="1" s="1"/>
  <c r="CS1174" i="1" l="1"/>
  <c r="CR1174" i="1"/>
  <c r="C1174" i="1" l="1"/>
  <c r="AE1175" i="1"/>
  <c r="AC1175" i="1"/>
  <c r="AD1175" i="1"/>
  <c r="AF1175" i="1"/>
  <c r="AB1175" i="1"/>
  <c r="B1174" i="1" l="1"/>
  <c r="AA1175" i="1"/>
  <c r="CP1175" i="1" l="1"/>
  <c r="D1175" i="1" s="1"/>
  <c r="CR1175" i="1" l="1"/>
  <c r="CS1175" i="1"/>
  <c r="C1175" i="1" l="1"/>
  <c r="AF1176" i="1"/>
  <c r="AD1176" i="1"/>
  <c r="AB1176" i="1"/>
  <c r="AC1176" i="1"/>
  <c r="AE1176" i="1"/>
  <c r="B1175" i="1" l="1"/>
  <c r="AA1176" i="1"/>
  <c r="CP1176" i="1" l="1"/>
  <c r="D1176" i="1" s="1"/>
  <c r="CS1176" i="1" l="1"/>
  <c r="CR1176" i="1"/>
  <c r="C1176" i="1" l="1"/>
  <c r="AE1177" i="1"/>
  <c r="AC1177" i="1"/>
  <c r="AF1177" i="1"/>
  <c r="AB1177" i="1"/>
  <c r="AD1177" i="1"/>
  <c r="B1176" i="1" l="1"/>
  <c r="AA1177" i="1"/>
  <c r="CP1177" i="1" l="1"/>
  <c r="D1177" i="1" s="1"/>
  <c r="CR1177" i="1" l="1"/>
  <c r="CS1177" i="1"/>
  <c r="C1177" i="1" l="1"/>
  <c r="AF1178" i="1"/>
  <c r="AD1178" i="1"/>
  <c r="AB1178" i="1"/>
  <c r="AE1178" i="1"/>
  <c r="AC1178" i="1"/>
  <c r="B1177" i="1" l="1"/>
  <c r="AA1178" i="1"/>
  <c r="CP1178" i="1" l="1"/>
  <c r="D1178" i="1" s="1"/>
  <c r="CS1178" i="1" l="1"/>
  <c r="CR1178" i="1"/>
  <c r="C1178" i="1" l="1"/>
  <c r="AE1179" i="1"/>
  <c r="AC1179" i="1"/>
  <c r="AD1179" i="1"/>
  <c r="AF1179" i="1"/>
  <c r="AB1179" i="1"/>
  <c r="B1178" i="1" l="1"/>
  <c r="AA1179" i="1"/>
  <c r="CP1179" i="1" l="1"/>
  <c r="D1179" i="1" s="1"/>
  <c r="CR1179" i="1" l="1"/>
  <c r="CS1179" i="1"/>
  <c r="C1179" i="1" l="1"/>
  <c r="AF1180" i="1"/>
  <c r="AD1180" i="1"/>
  <c r="AB1180" i="1"/>
  <c r="AC1180" i="1"/>
  <c r="AE1180" i="1"/>
  <c r="B1179" i="1" l="1"/>
  <c r="AA1180" i="1"/>
  <c r="CP1180" i="1" l="1"/>
  <c r="D1180" i="1" s="1"/>
  <c r="CS1180" i="1" l="1"/>
  <c r="CR1180" i="1"/>
  <c r="C1180" i="1" l="1"/>
  <c r="AE1181" i="1"/>
  <c r="AC1181" i="1"/>
  <c r="AF1181" i="1"/>
  <c r="AB1181" i="1"/>
  <c r="AD1181" i="1"/>
  <c r="B1180" i="1" l="1"/>
  <c r="AA1181" i="1"/>
  <c r="CP1181" i="1" l="1"/>
  <c r="D1181" i="1" s="1"/>
  <c r="CR1181" i="1" l="1"/>
  <c r="CS1181" i="1"/>
  <c r="C1181" i="1" l="1"/>
  <c r="AF1182" i="1"/>
  <c r="AD1182" i="1"/>
  <c r="AB1182" i="1"/>
  <c r="AE1182" i="1"/>
  <c r="AC1182" i="1"/>
  <c r="B1181" i="1" l="1"/>
  <c r="AA1182" i="1"/>
  <c r="CP1182" i="1" l="1"/>
  <c r="D1182" i="1" s="1"/>
  <c r="CS1182" i="1" l="1"/>
  <c r="CR1182" i="1"/>
  <c r="C1182" i="1" l="1"/>
  <c r="AE1183" i="1"/>
  <c r="AC1183" i="1"/>
  <c r="AD1183" i="1"/>
  <c r="AF1183" i="1"/>
  <c r="AB1183" i="1"/>
  <c r="B1182" i="1" l="1"/>
  <c r="AA1183" i="1"/>
  <c r="CP1183" i="1" l="1"/>
  <c r="D1183" i="1" s="1"/>
  <c r="CR1183" i="1" l="1"/>
  <c r="CS1183" i="1"/>
  <c r="C1183" i="1" l="1"/>
  <c r="AE1184" i="1"/>
  <c r="AC1184" i="1"/>
  <c r="AF1184" i="1"/>
  <c r="AB1184" i="1"/>
  <c r="AD1184" i="1"/>
  <c r="B1183" i="1" l="1"/>
  <c r="AA1184" i="1"/>
  <c r="CP1184" i="1" l="1"/>
  <c r="D1184" i="1" s="1"/>
  <c r="CS1184" i="1" l="1"/>
  <c r="CR1184" i="1"/>
  <c r="C1184" i="1" l="1"/>
  <c r="AF1185" i="1"/>
  <c r="AD1185" i="1"/>
  <c r="AB1185" i="1"/>
  <c r="AE1185" i="1"/>
  <c r="AC1185" i="1"/>
  <c r="B1184" i="1" l="1"/>
  <c r="AA1185" i="1"/>
  <c r="CP1185" i="1" l="1"/>
  <c r="D1185" i="1" s="1"/>
  <c r="CS1185" i="1" l="1"/>
  <c r="CR1185" i="1"/>
  <c r="C1185" i="1" l="1"/>
  <c r="AE1186" i="1"/>
  <c r="AC1186" i="1"/>
  <c r="AD1186" i="1"/>
  <c r="AF1186" i="1"/>
  <c r="AB1186" i="1"/>
  <c r="B1185" i="1" l="1"/>
  <c r="AA1186" i="1"/>
  <c r="CP1186" i="1" l="1"/>
  <c r="D1186" i="1" s="1"/>
  <c r="CS1186" i="1" l="1"/>
  <c r="CR1186" i="1"/>
  <c r="C1186" i="1" l="1"/>
  <c r="AF1187" i="1"/>
  <c r="AD1187" i="1"/>
  <c r="AB1187" i="1"/>
  <c r="AC1187" i="1"/>
  <c r="AE1187" i="1"/>
  <c r="B1186" i="1" l="1"/>
  <c r="AA1187" i="1"/>
  <c r="CP1187" i="1" l="1"/>
  <c r="D1187" i="1" s="1"/>
  <c r="CS1187" i="1" l="1"/>
  <c r="CR1187" i="1"/>
  <c r="C1187" i="1" l="1"/>
  <c r="AE1188" i="1"/>
  <c r="AC1188" i="1"/>
  <c r="AF1188" i="1"/>
  <c r="AB1188" i="1"/>
  <c r="AD1188" i="1"/>
  <c r="B1187" i="1" l="1"/>
  <c r="AA1188" i="1"/>
  <c r="CP1188" i="1" l="1"/>
  <c r="D1188" i="1" s="1"/>
  <c r="CR1188" i="1" l="1"/>
  <c r="CS1188" i="1"/>
  <c r="C1188" i="1" l="1"/>
  <c r="AF1189" i="1"/>
  <c r="AD1189" i="1"/>
  <c r="AB1189" i="1"/>
  <c r="AE1189" i="1"/>
  <c r="AC1189" i="1"/>
  <c r="B1188" i="1" l="1"/>
  <c r="AA1189" i="1"/>
  <c r="CP1189" i="1" l="1"/>
  <c r="D1189" i="1" s="1"/>
  <c r="CS1189" i="1" l="1"/>
  <c r="CR1189" i="1"/>
  <c r="C1189" i="1" l="1"/>
  <c r="AE1190" i="1"/>
  <c r="AC1190" i="1"/>
  <c r="AD1190" i="1"/>
  <c r="AF1190" i="1"/>
  <c r="AB1190" i="1"/>
  <c r="B1189" i="1" l="1"/>
  <c r="AA1190" i="1"/>
  <c r="CP1190" i="1" l="1"/>
  <c r="D1190" i="1" s="1"/>
  <c r="CR1190" i="1" l="1"/>
  <c r="CS1190" i="1"/>
  <c r="C1190" i="1" l="1"/>
  <c r="AF1191" i="1"/>
  <c r="AD1191" i="1"/>
  <c r="AB1191" i="1"/>
  <c r="AC1191" i="1"/>
  <c r="AE1191" i="1"/>
  <c r="B1190" i="1" l="1"/>
  <c r="AA1191" i="1"/>
  <c r="CP1191" i="1" l="1"/>
  <c r="D1191" i="1" s="1"/>
  <c r="CS1191" i="1" l="1"/>
  <c r="CR1191" i="1"/>
  <c r="C1191" i="1" l="1"/>
  <c r="AE1192" i="1"/>
  <c r="AC1192" i="1"/>
  <c r="AF1192" i="1"/>
  <c r="AB1192" i="1"/>
  <c r="AD1192" i="1"/>
  <c r="B1191" i="1" l="1"/>
  <c r="AA1192" i="1"/>
  <c r="CP1192" i="1" l="1"/>
  <c r="D1192" i="1" s="1"/>
  <c r="CR1192" i="1" l="1"/>
  <c r="CS1192" i="1"/>
  <c r="C1192" i="1" l="1"/>
  <c r="AE1193" i="1"/>
  <c r="AC1193" i="1"/>
  <c r="AD1193" i="1"/>
  <c r="AF1193" i="1"/>
  <c r="AB1193" i="1"/>
  <c r="B1192" i="1" l="1"/>
  <c r="AA1193" i="1"/>
  <c r="CP1193" i="1" l="1"/>
  <c r="D1193" i="1" s="1"/>
  <c r="CS1193" i="1" l="1"/>
  <c r="CR1193" i="1"/>
  <c r="C1193" i="1" l="1"/>
  <c r="AF1194" i="1"/>
  <c r="AD1194" i="1"/>
  <c r="AB1194" i="1"/>
  <c r="AC1194" i="1"/>
  <c r="AE1194" i="1"/>
  <c r="B1193" i="1" l="1"/>
  <c r="AA1194" i="1"/>
  <c r="CP1194" i="1" l="1"/>
  <c r="D1194" i="1" s="1"/>
  <c r="CR1194" i="1" l="1"/>
  <c r="CS1194" i="1"/>
  <c r="C1194" i="1" l="1"/>
  <c r="AE1195" i="1"/>
  <c r="AC1195" i="1"/>
  <c r="AF1195" i="1"/>
  <c r="AB1195" i="1"/>
  <c r="AD1195" i="1"/>
  <c r="B1194" i="1" l="1"/>
  <c r="AA1195" i="1"/>
  <c r="CP1195" i="1" l="1"/>
  <c r="D1195" i="1" s="1"/>
  <c r="CS1195" i="1" l="1"/>
  <c r="CR1195" i="1"/>
  <c r="C1195" i="1" l="1"/>
  <c r="AF1196" i="1"/>
  <c r="AD1196" i="1"/>
  <c r="AB1196" i="1"/>
  <c r="AE1196" i="1"/>
  <c r="AC1196" i="1"/>
  <c r="B1195" i="1" l="1"/>
  <c r="AA1196" i="1"/>
  <c r="CP1196" i="1" l="1"/>
  <c r="D1196" i="1" s="1"/>
  <c r="CS1196" i="1" l="1"/>
  <c r="CR1196" i="1"/>
  <c r="C1196" i="1" l="1"/>
  <c r="AE1197" i="1"/>
  <c r="AC1197" i="1"/>
  <c r="AD1197" i="1"/>
  <c r="AF1197" i="1"/>
  <c r="AB1197" i="1"/>
  <c r="B1196" i="1" l="1"/>
  <c r="AA1197" i="1"/>
  <c r="CP1197" i="1" l="1"/>
  <c r="D1197" i="1" s="1"/>
  <c r="CR1197" i="1" l="1"/>
  <c r="CS1197" i="1"/>
  <c r="C1197" i="1" l="1"/>
  <c r="AF1198" i="1"/>
  <c r="AD1198" i="1"/>
  <c r="AB1198" i="1"/>
  <c r="AC1198" i="1"/>
  <c r="AE1198" i="1"/>
  <c r="B1197" i="1" l="1"/>
  <c r="AA1198" i="1"/>
  <c r="CP1198" i="1" l="1"/>
  <c r="D1198" i="1" s="1"/>
  <c r="CS1198" i="1" l="1"/>
  <c r="CR1198" i="1"/>
  <c r="C1198" i="1" l="1"/>
  <c r="AE1199" i="1"/>
  <c r="AC1199" i="1"/>
  <c r="AF1199" i="1"/>
  <c r="AB1199" i="1"/>
  <c r="AD1199" i="1"/>
  <c r="B1198" i="1" l="1"/>
  <c r="AA1199" i="1"/>
  <c r="CP1199" i="1" l="1"/>
  <c r="D1199" i="1" s="1"/>
  <c r="CR1199" i="1" l="1"/>
  <c r="CS1199" i="1"/>
  <c r="C1199" i="1" l="1"/>
  <c r="AF1200" i="1"/>
  <c r="AD1200" i="1"/>
  <c r="AB1200" i="1"/>
  <c r="AE1200" i="1"/>
  <c r="AC1200" i="1"/>
  <c r="B1199" i="1" l="1"/>
  <c r="AA1200" i="1"/>
  <c r="CP1200" i="1" l="1"/>
  <c r="D1200" i="1" s="1"/>
  <c r="CS1200" i="1" l="1"/>
  <c r="CR1200" i="1"/>
  <c r="C1200" i="1" l="1"/>
  <c r="AE1201" i="1"/>
  <c r="AC1201" i="1"/>
  <c r="AD1201" i="1"/>
  <c r="AF1201" i="1"/>
  <c r="AB1201" i="1"/>
  <c r="B1200" i="1" l="1"/>
  <c r="AA1201" i="1"/>
  <c r="CP1201" i="1" l="1"/>
  <c r="D1201" i="1" s="1"/>
  <c r="CS1201" i="1" l="1"/>
  <c r="CR1201" i="1"/>
  <c r="C1201" i="1" l="1"/>
  <c r="AE1202" i="1"/>
  <c r="AC1202" i="1"/>
  <c r="AF1202" i="1"/>
  <c r="AB1202" i="1"/>
  <c r="AD1202" i="1"/>
  <c r="B1201" i="1" l="1"/>
  <c r="AA1202" i="1"/>
  <c r="CP1202" i="1" l="1"/>
  <c r="D1202" i="1" s="1"/>
  <c r="CR1202" i="1" l="1"/>
  <c r="CS1202" i="1"/>
  <c r="C1202" i="1" l="1"/>
  <c r="AF1203" i="1"/>
  <c r="AD1203" i="1"/>
  <c r="AB1203" i="1"/>
  <c r="AE1203" i="1"/>
  <c r="AC1203" i="1"/>
  <c r="B1202" i="1" l="1"/>
  <c r="AA1203" i="1"/>
  <c r="CP1203" i="1" l="1"/>
  <c r="D1203" i="1" s="1"/>
  <c r="CS1203" i="1" l="1"/>
  <c r="CR1203" i="1"/>
  <c r="C1203" i="1" l="1"/>
  <c r="AE1204" i="1"/>
  <c r="AC1204" i="1"/>
  <c r="AD1204" i="1"/>
  <c r="AF1204" i="1"/>
  <c r="AB1204" i="1"/>
  <c r="B1203" i="1" l="1"/>
  <c r="AA1204" i="1"/>
  <c r="CP1204" i="1" l="1"/>
  <c r="D1204" i="1" s="1"/>
  <c r="CS1204" i="1" l="1"/>
  <c r="CR1204" i="1"/>
  <c r="C1204" i="1" l="1"/>
  <c r="AF1205" i="1"/>
  <c r="AD1205" i="1"/>
  <c r="AB1205" i="1"/>
  <c r="AC1205" i="1"/>
  <c r="AE1205" i="1"/>
  <c r="B1204" i="1" l="1"/>
  <c r="AA1205" i="1"/>
  <c r="CP1205" i="1" l="1"/>
  <c r="D1205" i="1" s="1"/>
  <c r="CR1205" i="1" l="1"/>
  <c r="CS1205" i="1"/>
  <c r="C1205" i="1" l="1"/>
  <c r="AE1206" i="1"/>
  <c r="AC1206" i="1"/>
  <c r="AF1206" i="1"/>
  <c r="AB1206" i="1"/>
  <c r="AD1206" i="1"/>
  <c r="B1205" i="1" l="1"/>
  <c r="AA1206" i="1"/>
  <c r="CP1206" i="1" l="1"/>
  <c r="D1206" i="1" s="1"/>
  <c r="CS1206" i="1" l="1"/>
  <c r="CR1206" i="1"/>
  <c r="C1206" i="1" l="1"/>
  <c r="AF1207" i="1"/>
  <c r="AD1207" i="1"/>
  <c r="AB1207" i="1"/>
  <c r="AE1207" i="1"/>
  <c r="AC1207" i="1"/>
  <c r="B1206" i="1" l="1"/>
  <c r="AA1207" i="1"/>
  <c r="CP1207" i="1" l="1"/>
  <c r="D1207" i="1" s="1"/>
  <c r="CR1207" i="1" l="1"/>
  <c r="CS1207" i="1"/>
  <c r="C1207" i="1" l="1"/>
  <c r="AE1208" i="1"/>
  <c r="AC1208" i="1"/>
  <c r="AD1208" i="1"/>
  <c r="AF1208" i="1"/>
  <c r="AB1208" i="1"/>
  <c r="B1207" i="1" l="1"/>
  <c r="AA1208" i="1"/>
  <c r="CP1208" i="1" l="1"/>
  <c r="D1208" i="1" s="1"/>
  <c r="CS1208" i="1" l="1"/>
  <c r="CR1208" i="1"/>
  <c r="C1208" i="1" l="1"/>
  <c r="AF1209" i="1"/>
  <c r="AD1209" i="1"/>
  <c r="AB1209" i="1"/>
  <c r="AC1209" i="1"/>
  <c r="AE1209" i="1"/>
  <c r="B1208" i="1" l="1"/>
  <c r="AA1209" i="1"/>
  <c r="CP1209" i="1" l="1"/>
  <c r="D1209" i="1" s="1"/>
  <c r="CR1209" i="1" l="1"/>
  <c r="CS1209" i="1"/>
  <c r="C1209" i="1" l="1"/>
  <c r="AE1210" i="1"/>
  <c r="AC1210" i="1"/>
  <c r="AF1210" i="1"/>
  <c r="AB1210" i="1"/>
  <c r="AD1210" i="1"/>
  <c r="B1209" i="1" l="1"/>
  <c r="AA1210" i="1"/>
  <c r="CP1210" i="1" l="1"/>
  <c r="D1210" i="1" s="1"/>
  <c r="CS1210" i="1" l="1"/>
  <c r="CR1210" i="1"/>
  <c r="C1210" i="1" l="1"/>
  <c r="AE1211" i="1"/>
  <c r="AC1211" i="1"/>
  <c r="AD1211" i="1"/>
  <c r="AF1211" i="1"/>
  <c r="AB1211" i="1"/>
  <c r="B1210" i="1" l="1"/>
  <c r="AA1211" i="1"/>
  <c r="CP1211" i="1" l="1"/>
  <c r="D1211" i="1" s="1"/>
  <c r="CR1211" i="1" l="1"/>
  <c r="CS1211" i="1"/>
  <c r="C1211" i="1" l="1"/>
  <c r="AF1212" i="1"/>
  <c r="AD1212" i="1"/>
  <c r="AB1212" i="1"/>
  <c r="AC1212" i="1"/>
  <c r="AE1212" i="1"/>
  <c r="B1211" i="1" l="1"/>
  <c r="AA1212" i="1"/>
  <c r="CP1212" i="1" l="1"/>
  <c r="D1212" i="1" s="1"/>
  <c r="CS1212" i="1"/>
  <c r="CR1212" i="1"/>
  <c r="C1212" i="1" l="1"/>
  <c r="AE1213" i="1"/>
  <c r="AC1213" i="1"/>
  <c r="AF1213" i="1"/>
  <c r="AB1213" i="1"/>
  <c r="AD1213" i="1"/>
  <c r="B1212" i="1" l="1"/>
  <c r="AA1213" i="1"/>
  <c r="CP1213" i="1" l="1"/>
  <c r="D1213" i="1" s="1"/>
  <c r="CR1213" i="1" l="1"/>
  <c r="CS1213" i="1"/>
  <c r="C1213" i="1" l="1"/>
  <c r="AF1214" i="1"/>
  <c r="AD1214" i="1"/>
  <c r="AB1214" i="1"/>
  <c r="AE1214" i="1"/>
  <c r="AC1214" i="1"/>
  <c r="B1213" i="1" l="1"/>
  <c r="AA1214" i="1"/>
  <c r="CP1214" i="1" l="1"/>
  <c r="D1214" i="1" s="1"/>
  <c r="CS1214" i="1" l="1"/>
  <c r="CR1214" i="1"/>
  <c r="C1214" i="1" l="1"/>
  <c r="AE1215" i="1"/>
  <c r="AC1215" i="1"/>
  <c r="AD1215" i="1"/>
  <c r="AF1215" i="1"/>
  <c r="AB1215" i="1"/>
  <c r="B1214" i="1" l="1"/>
  <c r="AA1215" i="1"/>
  <c r="CP1215" i="1" l="1"/>
  <c r="D1215" i="1" s="1"/>
  <c r="CR1215" i="1" l="1"/>
  <c r="CS1215" i="1"/>
  <c r="C1215" i="1" l="1"/>
  <c r="AF1216" i="1"/>
  <c r="AD1216" i="1"/>
  <c r="AB1216" i="1"/>
  <c r="AC1216" i="1"/>
  <c r="AE1216" i="1"/>
  <c r="B1215" i="1" l="1"/>
  <c r="AA1216" i="1"/>
  <c r="CP1216" i="1" l="1"/>
  <c r="D1216" i="1" s="1"/>
  <c r="CS1216" i="1" l="1"/>
  <c r="CR1216" i="1"/>
  <c r="C1216" i="1" l="1"/>
  <c r="AE1217" i="1"/>
  <c r="AC1217" i="1"/>
  <c r="AF1217" i="1"/>
  <c r="AB1217" i="1"/>
  <c r="AD1217" i="1"/>
  <c r="B1216" i="1" l="1"/>
  <c r="AA1217" i="1"/>
  <c r="CP1217" i="1" l="1"/>
  <c r="D1217" i="1" s="1"/>
  <c r="CR1217" i="1" l="1"/>
  <c r="CS1217" i="1"/>
  <c r="C1217" i="1" l="1"/>
  <c r="AF1218" i="1"/>
  <c r="AD1218" i="1"/>
  <c r="AB1218" i="1"/>
  <c r="AE1218" i="1"/>
  <c r="AC1218" i="1"/>
  <c r="B1217" i="1" l="1"/>
  <c r="AA1218" i="1"/>
  <c r="CP1218" i="1" l="1"/>
  <c r="D1218" i="1" s="1"/>
  <c r="CS1218" i="1" l="1"/>
  <c r="CR1218" i="1"/>
  <c r="C1218" i="1" l="1"/>
  <c r="AE1219" i="1"/>
  <c r="AC1219" i="1"/>
  <c r="AD1219" i="1"/>
  <c r="AF1219" i="1"/>
  <c r="AB1219" i="1"/>
  <c r="B1218" i="1" l="1"/>
  <c r="AA1219" i="1"/>
  <c r="CP1219" i="1" l="1"/>
  <c r="D1219" i="1" s="1"/>
  <c r="CR1219" i="1" l="1"/>
  <c r="CS1219" i="1"/>
  <c r="C1219" i="1" l="1"/>
  <c r="AE1220" i="1"/>
  <c r="AC1220" i="1"/>
  <c r="AF1220" i="1"/>
  <c r="AB1220" i="1"/>
  <c r="AD1220" i="1"/>
  <c r="B1219" i="1" l="1"/>
  <c r="AA1220" i="1"/>
  <c r="CP1220" i="1" l="1"/>
  <c r="D1220" i="1" s="1"/>
  <c r="CS1220" i="1" l="1"/>
  <c r="CR1220" i="1"/>
  <c r="C1220" i="1" l="1"/>
  <c r="AF1221" i="1"/>
  <c r="AD1221" i="1"/>
  <c r="AB1221" i="1"/>
  <c r="AE1221" i="1"/>
  <c r="AC1221" i="1"/>
  <c r="B1220" i="1" l="1"/>
  <c r="AA1221" i="1"/>
  <c r="CP1221" i="1" l="1"/>
  <c r="D1221" i="1" s="1"/>
  <c r="CR1221" i="1" l="1"/>
  <c r="CS1221" i="1"/>
  <c r="C1221" i="1" l="1"/>
  <c r="AE1222" i="1"/>
  <c r="AC1222" i="1"/>
  <c r="AD1222" i="1"/>
  <c r="AF1222" i="1"/>
  <c r="AB1222" i="1"/>
  <c r="B1221" i="1" l="1"/>
  <c r="AA1222" i="1"/>
  <c r="CP1222" i="1" l="1"/>
  <c r="D1222" i="1" s="1"/>
  <c r="CS1222" i="1" l="1"/>
  <c r="CR1222" i="1"/>
  <c r="C1222" i="1" l="1"/>
  <c r="AF1223" i="1"/>
  <c r="AD1223" i="1"/>
  <c r="AB1223" i="1"/>
  <c r="AC1223" i="1"/>
  <c r="AE1223" i="1"/>
  <c r="B1222" i="1" l="1"/>
  <c r="AA1223" i="1"/>
  <c r="CP1223" i="1" l="1"/>
  <c r="D1223" i="1" s="1"/>
  <c r="CR1223" i="1" l="1"/>
  <c r="CS1223" i="1"/>
  <c r="C1223" i="1" l="1"/>
  <c r="AE1224" i="1"/>
  <c r="AC1224" i="1"/>
  <c r="AF1224" i="1"/>
  <c r="AB1224" i="1"/>
  <c r="AD1224" i="1"/>
  <c r="B1223" i="1" l="1"/>
  <c r="AA1224" i="1"/>
  <c r="CP1224" i="1" l="1"/>
  <c r="D1224" i="1" s="1"/>
  <c r="CS1224" i="1" l="1"/>
  <c r="CR1224" i="1"/>
  <c r="C1224" i="1" l="1"/>
  <c r="AF1225" i="1"/>
  <c r="AD1225" i="1"/>
  <c r="AB1225" i="1"/>
  <c r="AE1225" i="1"/>
  <c r="AC1225" i="1"/>
  <c r="B1224" i="1" l="1"/>
  <c r="AA1225" i="1"/>
  <c r="CP1225" i="1" l="1"/>
  <c r="D1225" i="1" s="1"/>
  <c r="CR1225" i="1" l="1"/>
  <c r="CS1225" i="1"/>
  <c r="C1225" i="1" l="1"/>
  <c r="AE1226" i="1"/>
  <c r="AC1226" i="1"/>
  <c r="AD1226" i="1"/>
  <c r="AF1226" i="1"/>
  <c r="AB1226" i="1"/>
  <c r="B1225" i="1" l="1"/>
  <c r="AA1226" i="1"/>
  <c r="CP1226" i="1" l="1"/>
  <c r="D1226" i="1" s="1"/>
  <c r="CS1226" i="1" l="1"/>
  <c r="CR1226" i="1"/>
  <c r="C1226" i="1" l="1"/>
  <c r="AF1227" i="1"/>
  <c r="AD1227" i="1"/>
  <c r="AB1227" i="1"/>
  <c r="AC1227" i="1"/>
  <c r="AE1227" i="1"/>
  <c r="B1226" i="1" l="1"/>
  <c r="AA1227" i="1"/>
  <c r="CP1227" i="1" l="1"/>
  <c r="D1227" i="1" s="1"/>
  <c r="CR1227" i="1" l="1"/>
  <c r="CS1227" i="1"/>
  <c r="C1227" i="1" l="1"/>
  <c r="AE1228" i="1"/>
  <c r="AC1228" i="1"/>
  <c r="AF1228" i="1"/>
  <c r="AB1228" i="1"/>
  <c r="AD1228" i="1"/>
  <c r="B1227" i="1" l="1"/>
  <c r="AA1228" i="1"/>
  <c r="CP1228" i="1" l="1"/>
  <c r="D1228" i="1" s="1"/>
  <c r="CS1228" i="1" l="1"/>
  <c r="CR1228" i="1"/>
  <c r="C1228" i="1" l="1"/>
  <c r="AE1229" i="1"/>
  <c r="AC1229" i="1"/>
  <c r="AD1229" i="1"/>
  <c r="AF1229" i="1"/>
  <c r="AB1229" i="1"/>
  <c r="B1228" i="1" l="1"/>
  <c r="AA1229" i="1"/>
  <c r="CP1229" i="1" l="1"/>
  <c r="D1229" i="1" s="1"/>
  <c r="CR1229" i="1" l="1"/>
  <c r="CS1229" i="1"/>
  <c r="C1229" i="1" l="1"/>
  <c r="AF1230" i="1"/>
  <c r="AD1230" i="1"/>
  <c r="AB1230" i="1"/>
  <c r="AC1230" i="1"/>
  <c r="AE1230" i="1"/>
  <c r="B1229" i="1" l="1"/>
  <c r="AA1230" i="1"/>
  <c r="CP1230" i="1" l="1"/>
  <c r="D1230" i="1" s="1"/>
  <c r="CS1230" i="1" l="1"/>
  <c r="CR1230" i="1"/>
  <c r="C1230" i="1" l="1"/>
  <c r="AE1231" i="1"/>
  <c r="AC1231" i="1"/>
  <c r="AF1231" i="1"/>
  <c r="AB1231" i="1"/>
  <c r="AD1231" i="1"/>
  <c r="B1230" i="1" l="1"/>
  <c r="AA1231" i="1"/>
  <c r="CP1231" i="1" l="1"/>
  <c r="D1231" i="1" s="1"/>
  <c r="CR1231" i="1" l="1"/>
  <c r="CS1231" i="1"/>
  <c r="C1231" i="1" l="1"/>
  <c r="AF1232" i="1"/>
  <c r="AD1232" i="1"/>
  <c r="AB1232" i="1"/>
  <c r="AE1232" i="1"/>
  <c r="AC1232" i="1"/>
  <c r="B1231" i="1" l="1"/>
  <c r="AA1232" i="1"/>
  <c r="CP1232" i="1" l="1"/>
  <c r="D1232" i="1" s="1"/>
  <c r="CS1232" i="1" l="1"/>
  <c r="CR1232" i="1"/>
  <c r="C1232" i="1" l="1"/>
  <c r="AE1233" i="1"/>
  <c r="AC1233" i="1"/>
  <c r="AD1233" i="1"/>
  <c r="AF1233" i="1"/>
  <c r="AB1233" i="1"/>
  <c r="B1232" i="1" l="1"/>
  <c r="AA1233" i="1"/>
  <c r="CP1233" i="1" l="1"/>
  <c r="D1233" i="1" s="1"/>
  <c r="CR1233" i="1" l="1"/>
  <c r="CS1233" i="1"/>
  <c r="C1233" i="1" l="1"/>
  <c r="AF1234" i="1"/>
  <c r="AD1234" i="1"/>
  <c r="AB1234" i="1"/>
  <c r="AC1234" i="1"/>
  <c r="AE1234" i="1"/>
  <c r="BB1234" i="1"/>
  <c r="B1233" i="1" l="1"/>
  <c r="AA1234" i="1"/>
  <c r="CP1234" i="1" l="1"/>
  <c r="D1234" i="1" s="1"/>
  <c r="CS1234" i="1" l="1"/>
  <c r="CR1234" i="1"/>
  <c r="C1234" i="1" l="1"/>
  <c r="AE1235" i="1"/>
  <c r="AC1235" i="1"/>
  <c r="AF1235" i="1"/>
  <c r="AB1235" i="1"/>
  <c r="AD1235" i="1"/>
  <c r="BB1235" i="1"/>
  <c r="B1234" i="1" l="1"/>
  <c r="AA1235" i="1"/>
  <c r="CP1235" i="1" l="1"/>
  <c r="D1235" i="1" s="1"/>
  <c r="CR1235" i="1" l="1"/>
  <c r="CS1235" i="1"/>
  <c r="C1235" i="1" l="1"/>
  <c r="AF1236" i="1"/>
  <c r="AD1236" i="1"/>
  <c r="AB1236" i="1"/>
  <c r="AE1236" i="1"/>
  <c r="AC1236" i="1"/>
  <c r="BB1236" i="1"/>
  <c r="B1235" i="1" l="1"/>
  <c r="AA1236" i="1"/>
  <c r="CP1236" i="1" l="1"/>
  <c r="D1236" i="1" s="1"/>
  <c r="CS1236" i="1" l="1"/>
  <c r="CR1236" i="1"/>
  <c r="C1236" i="1" l="1"/>
  <c r="AE1237" i="1"/>
  <c r="AC1237" i="1"/>
  <c r="AD1237" i="1"/>
  <c r="AF1237" i="1"/>
  <c r="AB1237" i="1"/>
  <c r="BB1237" i="1"/>
  <c r="CQ1237" i="1" l="1"/>
  <c r="B1236" i="1"/>
  <c r="AA1237" i="1"/>
  <c r="CP1237" i="1" l="1"/>
  <c r="D1237" i="1" s="1"/>
  <c r="CR1237" i="1" l="1"/>
  <c r="CS1237" i="1"/>
  <c r="C1237" i="1" l="1"/>
  <c r="AE1238" i="1"/>
  <c r="AC1238" i="1"/>
  <c r="AF1238" i="1"/>
  <c r="AB1238" i="1"/>
  <c r="AD1238" i="1"/>
  <c r="BB1238" i="1"/>
  <c r="CQ1238" i="1" l="1"/>
  <c r="B1237" i="1"/>
  <c r="AA1238" i="1"/>
  <c r="CP1238" i="1" l="1"/>
  <c r="D1238" i="1" s="1"/>
  <c r="CS1238" i="1" l="1"/>
  <c r="CR1238" i="1"/>
  <c r="C1238" i="1" l="1"/>
  <c r="AF1239" i="1"/>
  <c r="AD1239" i="1"/>
  <c r="AB1239" i="1"/>
  <c r="AE1239" i="1"/>
  <c r="AC1239" i="1"/>
  <c r="BB1239" i="1"/>
  <c r="CQ1239" i="1" l="1"/>
  <c r="B1238" i="1"/>
  <c r="AA1239" i="1"/>
  <c r="CP1239" i="1" l="1"/>
  <c r="D1239" i="1" s="1"/>
  <c r="CR1239" i="1" l="1"/>
  <c r="CS1239" i="1"/>
  <c r="C1239" i="1" l="1"/>
  <c r="AE1240" i="1"/>
  <c r="AC1240" i="1"/>
  <c r="AD1240" i="1"/>
  <c r="AF1240" i="1"/>
  <c r="AB1240" i="1"/>
  <c r="BB1240" i="1"/>
  <c r="CQ1240" i="1" l="1"/>
  <c r="B1239" i="1"/>
  <c r="AA1240" i="1"/>
  <c r="CP1240" i="1" l="1"/>
  <c r="D1240" i="1" s="1"/>
  <c r="CS1240" i="1" l="1"/>
  <c r="CR1240" i="1"/>
  <c r="C1240" i="1" l="1"/>
  <c r="AF1241" i="1"/>
  <c r="AD1241" i="1"/>
  <c r="AB1241" i="1"/>
  <c r="AC1241" i="1"/>
  <c r="AE1241" i="1"/>
  <c r="BB1241" i="1"/>
  <c r="CQ1241" i="1" l="1"/>
  <c r="B1240" i="1"/>
  <c r="AA1241" i="1"/>
  <c r="CP1241" i="1" l="1"/>
  <c r="D1241" i="1" s="1"/>
  <c r="CR1241" i="1" l="1"/>
  <c r="CS1241" i="1"/>
  <c r="C1241" i="1" l="1"/>
  <c r="AE1242" i="1"/>
  <c r="AC1242" i="1"/>
  <c r="AF1242" i="1"/>
  <c r="AB1242" i="1"/>
  <c r="AD1242" i="1"/>
  <c r="BB1242" i="1"/>
  <c r="CQ1242" i="1" l="1"/>
  <c r="B1241" i="1"/>
  <c r="AA1242" i="1"/>
  <c r="CP1242" i="1" l="1"/>
  <c r="D1242" i="1" s="1"/>
  <c r="CS1242" i="1" l="1"/>
  <c r="CR1242" i="1"/>
  <c r="C1242" i="1" l="1"/>
  <c r="AF1243" i="1"/>
  <c r="AD1243" i="1"/>
  <c r="AB1243" i="1"/>
  <c r="AE1243" i="1"/>
  <c r="AC1243" i="1"/>
  <c r="BB1243" i="1"/>
  <c r="CQ1243" i="1" l="1"/>
  <c r="B1242" i="1"/>
  <c r="AA1243" i="1"/>
  <c r="CP1243" i="1" l="1"/>
  <c r="D1243" i="1" s="1"/>
  <c r="CR1243" i="1" l="1"/>
  <c r="CS1243" i="1"/>
  <c r="C1243" i="1" l="1"/>
  <c r="AE1244" i="1"/>
  <c r="AC1244" i="1"/>
  <c r="AD1244" i="1"/>
  <c r="AF1244" i="1"/>
  <c r="AB1244" i="1"/>
  <c r="BB1244" i="1"/>
  <c r="CQ1244" i="1" l="1"/>
  <c r="B1243" i="1"/>
  <c r="AA1244" i="1"/>
  <c r="CP1244" i="1" l="1"/>
  <c r="D1244" i="1" s="1"/>
  <c r="CS1244" i="1" l="1"/>
  <c r="CR1244" i="1"/>
  <c r="C1244" i="1" l="1"/>
  <c r="AF1245" i="1"/>
  <c r="AD1245" i="1"/>
  <c r="AB1245" i="1"/>
  <c r="AC1245" i="1"/>
  <c r="AE1245" i="1"/>
  <c r="BB1245" i="1"/>
  <c r="CQ1245" i="1" l="1"/>
  <c r="B1244" i="1"/>
  <c r="AA1245" i="1"/>
  <c r="CP1245" i="1" l="1"/>
  <c r="D1245" i="1" s="1"/>
  <c r="CR1245" i="1" l="1"/>
  <c r="CS1245" i="1"/>
  <c r="C1245" i="1" l="1"/>
  <c r="AE1246" i="1"/>
  <c r="AC1246" i="1"/>
  <c r="AF1246" i="1"/>
  <c r="AB1246" i="1"/>
  <c r="AD1246" i="1"/>
  <c r="BB1246" i="1"/>
  <c r="CQ1246" i="1" l="1"/>
  <c r="B1245" i="1"/>
  <c r="AA1246" i="1"/>
  <c r="CP1246" i="1" l="1"/>
  <c r="D1246" i="1" s="1"/>
  <c r="CS1246" i="1" l="1"/>
  <c r="CR1246" i="1"/>
  <c r="C1246" i="1" l="1"/>
  <c r="AE1247" i="1"/>
  <c r="AC1247" i="1"/>
  <c r="AD1247" i="1"/>
  <c r="AF1247" i="1"/>
  <c r="AB1247" i="1"/>
  <c r="BB1247" i="1"/>
  <c r="CQ1247" i="1" l="1"/>
  <c r="B1246" i="1"/>
  <c r="AA1247" i="1"/>
  <c r="CP1247" i="1" l="1"/>
  <c r="D1247" i="1" s="1"/>
  <c r="CR1247" i="1" l="1"/>
  <c r="CS1247" i="1"/>
  <c r="C1247" i="1" l="1"/>
  <c r="AF1248" i="1"/>
  <c r="AD1248" i="1"/>
  <c r="AB1248" i="1"/>
  <c r="AC1248" i="1"/>
  <c r="AE1248" i="1"/>
  <c r="BB1248" i="1"/>
  <c r="CQ1248" i="1" l="1"/>
  <c r="B1247" i="1"/>
  <c r="AA1248" i="1"/>
  <c r="CP1248" i="1" l="1"/>
  <c r="D1248" i="1" s="1"/>
  <c r="CS1248" i="1" l="1"/>
  <c r="CR1248" i="1"/>
  <c r="C1248" i="1" l="1"/>
  <c r="AE1249" i="1"/>
  <c r="AC1249" i="1"/>
  <c r="AF1249" i="1"/>
  <c r="AB1249" i="1"/>
  <c r="AD1249" i="1"/>
  <c r="BB1249" i="1"/>
  <c r="CQ1249" i="1" l="1"/>
  <c r="B1248" i="1"/>
  <c r="AA1249" i="1"/>
  <c r="CP1249" i="1" l="1"/>
  <c r="D1249" i="1" s="1"/>
  <c r="CR1249" i="1" l="1"/>
  <c r="CS1249" i="1"/>
  <c r="C1249" i="1" l="1"/>
  <c r="AF1250" i="1"/>
  <c r="AD1250" i="1"/>
  <c r="AB1250" i="1"/>
  <c r="AE1250" i="1"/>
  <c r="AC1250" i="1"/>
  <c r="BB1250" i="1"/>
  <c r="CQ1250" i="1" l="1"/>
  <c r="B1249" i="1"/>
  <c r="AA1250" i="1"/>
  <c r="CP1250" i="1" l="1"/>
  <c r="D1250" i="1" s="1"/>
  <c r="CS1250" i="1" l="1"/>
  <c r="CR1250" i="1"/>
  <c r="C1250" i="1" l="1"/>
  <c r="AE1251" i="1"/>
  <c r="AC1251" i="1"/>
  <c r="AD1251" i="1"/>
  <c r="AF1251" i="1"/>
  <c r="AB1251" i="1"/>
  <c r="BB1251" i="1"/>
  <c r="CQ1251" i="1" l="1"/>
  <c r="B1250" i="1"/>
  <c r="AA1251" i="1"/>
  <c r="CP1251" i="1" l="1"/>
  <c r="D1251" i="1" s="1"/>
  <c r="CR1251" i="1" l="1"/>
  <c r="CS1251" i="1"/>
  <c r="C1251" i="1" l="1"/>
  <c r="AF1252" i="1"/>
  <c r="AD1252" i="1"/>
  <c r="AB1252" i="1"/>
  <c r="AC1252" i="1"/>
  <c r="AE1252" i="1"/>
  <c r="BB1252" i="1"/>
  <c r="CQ1252" i="1" l="1"/>
  <c r="B1251" i="1"/>
  <c r="AA1252" i="1"/>
  <c r="CP1252" i="1" l="1"/>
  <c r="D1252" i="1" s="1"/>
  <c r="CS1252" i="1" l="1"/>
  <c r="CR1252" i="1"/>
  <c r="C1252" i="1" l="1"/>
  <c r="AE1253" i="1"/>
  <c r="AC1253" i="1"/>
  <c r="AF1253" i="1"/>
  <c r="AB1253" i="1"/>
  <c r="AD1253" i="1"/>
  <c r="BB1253" i="1"/>
  <c r="CQ1253" i="1" l="1"/>
  <c r="B1252" i="1"/>
  <c r="AA1253" i="1"/>
  <c r="CP1253" i="1" l="1"/>
  <c r="D1253" i="1" s="1"/>
  <c r="CR1253" i="1" l="1"/>
  <c r="CS1253" i="1"/>
  <c r="C1253" i="1" l="1"/>
  <c r="AF1254" i="1"/>
  <c r="AD1254" i="1"/>
  <c r="AB1254" i="1"/>
  <c r="AE1254" i="1"/>
  <c r="AC1254" i="1"/>
  <c r="BB1254" i="1"/>
  <c r="CQ1254" i="1" l="1"/>
  <c r="B1253" i="1"/>
  <c r="AA1254" i="1"/>
  <c r="CP1254" i="1" l="1"/>
  <c r="D1254" i="1" s="1"/>
  <c r="CS1254" i="1" l="1"/>
  <c r="CR1254" i="1"/>
  <c r="C1254" i="1" l="1"/>
  <c r="AE1255" i="1"/>
  <c r="AC1255" i="1"/>
  <c r="AD1255" i="1"/>
  <c r="AF1255" i="1"/>
  <c r="AB1255" i="1"/>
  <c r="BB1255" i="1"/>
  <c r="CQ1255" i="1" l="1"/>
  <c r="B1254" i="1"/>
  <c r="AA1255" i="1"/>
  <c r="CP1255" i="1" l="1"/>
  <c r="D1255" i="1" s="1"/>
  <c r="CR1255" i="1" l="1"/>
  <c r="CS1255" i="1"/>
  <c r="C1255" i="1" l="1"/>
  <c r="AE1256" i="1"/>
  <c r="AC1256" i="1"/>
  <c r="AF1256" i="1"/>
  <c r="AB1256" i="1"/>
  <c r="AD1256" i="1"/>
  <c r="BB1256" i="1"/>
  <c r="CQ1256" i="1" l="1"/>
  <c r="B1255" i="1"/>
  <c r="AA1256" i="1"/>
  <c r="CP1256" i="1" l="1"/>
  <c r="D1256" i="1" s="1"/>
  <c r="CS1256" i="1" l="1"/>
  <c r="CR1256" i="1"/>
  <c r="C1256" i="1" l="1"/>
  <c r="AF1257" i="1"/>
  <c r="AD1257" i="1"/>
  <c r="AB1257" i="1"/>
  <c r="AE1257" i="1"/>
  <c r="AC1257" i="1"/>
  <c r="BB1257" i="1"/>
  <c r="CQ1257" i="1" l="1"/>
  <c r="B1256" i="1"/>
  <c r="AA1257" i="1"/>
  <c r="CP1257" i="1" l="1"/>
  <c r="D1257" i="1" s="1"/>
  <c r="CR1257" i="1" l="1"/>
  <c r="CS1257" i="1"/>
  <c r="C1257" i="1" l="1"/>
  <c r="AE1258" i="1"/>
  <c r="AC1258" i="1"/>
  <c r="AD1258" i="1"/>
  <c r="AF1258" i="1"/>
  <c r="AB1258" i="1"/>
  <c r="BB1258" i="1"/>
  <c r="CQ1258" i="1" l="1"/>
  <c r="B1257" i="1"/>
  <c r="AA1258" i="1"/>
  <c r="CP1258" i="1" l="1"/>
  <c r="D1258" i="1" s="1"/>
  <c r="CS1258" i="1" l="1"/>
  <c r="CR1258" i="1"/>
  <c r="C1258" i="1" l="1"/>
  <c r="U1259" i="1"/>
  <c r="AF1259" i="1"/>
  <c r="X1259" i="1"/>
  <c r="AD1259" i="1" s="1"/>
  <c r="V1259" i="1"/>
  <c r="AB1259" i="1" s="1"/>
  <c r="W1259" i="1"/>
  <c r="AC1259" i="1" s="1"/>
  <c r="Y1259" i="1"/>
  <c r="AE1259" i="1" s="1"/>
  <c r="BB1259" i="1"/>
  <c r="CQ1259" i="1" l="1"/>
  <c r="B1258" i="1"/>
  <c r="AA1259" i="1"/>
  <c r="CP1259" i="1" l="1"/>
  <c r="D1259" i="1" s="1"/>
  <c r="CR1259" i="1" l="1"/>
  <c r="CS1259" i="1"/>
  <c r="C1259" i="1" l="1"/>
  <c r="U1260" i="1"/>
  <c r="Y1260" i="1"/>
  <c r="AE1260" i="1" s="1"/>
  <c r="W1260" i="1"/>
  <c r="AC1260" i="1" s="1"/>
  <c r="AF1260" i="1"/>
  <c r="V1260" i="1"/>
  <c r="AB1260" i="1" s="1"/>
  <c r="X1260" i="1"/>
  <c r="AD1260" i="1" s="1"/>
  <c r="BB1260" i="1"/>
  <c r="CQ1260" i="1" l="1"/>
  <c r="B1259" i="1"/>
  <c r="AA1260" i="1"/>
  <c r="CP1260" i="1" l="1"/>
  <c r="D1260" i="1" s="1"/>
  <c r="CS1260" i="1" l="1"/>
  <c r="CR1260" i="1"/>
  <c r="C1260" i="1" l="1"/>
  <c r="U1261" i="1"/>
  <c r="AF1261" i="1"/>
  <c r="X1261" i="1"/>
  <c r="AD1261" i="1" s="1"/>
  <c r="V1261" i="1"/>
  <c r="AB1261" i="1" s="1"/>
  <c r="Y1261" i="1"/>
  <c r="AE1261" i="1" s="1"/>
  <c r="W1261" i="1"/>
  <c r="AC1261" i="1" s="1"/>
  <c r="BB1261" i="1"/>
  <c r="CQ1261" i="1" l="1"/>
  <c r="B1260" i="1"/>
  <c r="AA1261" i="1"/>
  <c r="CP1261" i="1" l="1"/>
  <c r="D1261" i="1" s="1"/>
  <c r="CR1261" i="1" l="1"/>
  <c r="CS1261" i="1"/>
  <c r="C1261" i="1" l="1"/>
  <c r="U1262" i="1"/>
  <c r="Y1262" i="1"/>
  <c r="AE1262" i="1" s="1"/>
  <c r="W1262" i="1"/>
  <c r="AC1262" i="1" s="1"/>
  <c r="X1262" i="1"/>
  <c r="AD1262" i="1" s="1"/>
  <c r="AF1262" i="1"/>
  <c r="V1262" i="1"/>
  <c r="AB1262" i="1" s="1"/>
  <c r="BB1262" i="1"/>
  <c r="CQ1262" i="1" l="1"/>
  <c r="B1261" i="1"/>
  <c r="AA1262" i="1"/>
  <c r="CP1262" i="1" l="1"/>
  <c r="D1262" i="1" s="1"/>
  <c r="CS1262" i="1" l="1"/>
  <c r="CR1262" i="1"/>
  <c r="C1262" i="1" l="1"/>
  <c r="U1263" i="1"/>
  <c r="AF1263" i="1"/>
  <c r="X1263" i="1"/>
  <c r="AD1263" i="1" s="1"/>
  <c r="V1263" i="1"/>
  <c r="AB1263" i="1" s="1"/>
  <c r="W1263" i="1"/>
  <c r="AC1263" i="1" s="1"/>
  <c r="Y1263" i="1"/>
  <c r="AE1263" i="1" s="1"/>
  <c r="BB1263" i="1"/>
  <c r="CQ1263" i="1" l="1"/>
  <c r="B1262" i="1"/>
  <c r="AA1263" i="1"/>
  <c r="CP1263" i="1" l="1"/>
  <c r="D1263" i="1" s="1"/>
  <c r="CS1263" i="1" l="1"/>
  <c r="CR1263" i="1"/>
  <c r="C1263" i="1" l="1"/>
  <c r="U1264" i="1"/>
  <c r="Y1264" i="1"/>
  <c r="AE1264" i="1" s="1"/>
  <c r="W1264" i="1"/>
  <c r="AC1264" i="1" s="1"/>
  <c r="AF1264" i="1"/>
  <c r="V1264" i="1"/>
  <c r="AB1264" i="1" s="1"/>
  <c r="X1264" i="1"/>
  <c r="AD1264" i="1" s="1"/>
  <c r="BB1264" i="1"/>
  <c r="CQ1264" i="1" l="1"/>
  <c r="B1263" i="1"/>
  <c r="AA1264" i="1"/>
  <c r="CP1264" i="1" l="1"/>
  <c r="D1264" i="1" s="1"/>
  <c r="CR1264" i="1" l="1"/>
  <c r="CS1264" i="1"/>
  <c r="C1264" i="1" l="1"/>
  <c r="Y1265" i="1"/>
  <c r="AE1265" i="1" s="1"/>
  <c r="W1265" i="1"/>
  <c r="AC1265" i="1" s="1"/>
  <c r="U1265" i="1"/>
  <c r="X1265" i="1"/>
  <c r="AD1265" i="1" s="1"/>
  <c r="AF1265" i="1"/>
  <c r="V1265" i="1"/>
  <c r="AB1265" i="1" s="1"/>
  <c r="BB1265" i="1"/>
  <c r="CQ1265" i="1" l="1"/>
  <c r="B1264" i="1"/>
  <c r="AA1265" i="1"/>
  <c r="CP1265" i="1" l="1"/>
  <c r="D1265" i="1" s="1"/>
  <c r="CS1265" i="1" l="1"/>
  <c r="CR1265" i="1"/>
  <c r="C1265" i="1" l="1"/>
  <c r="U1266" i="1"/>
  <c r="AF1266" i="1"/>
  <c r="X1266" i="1"/>
  <c r="AD1266" i="1" s="1"/>
  <c r="V1266" i="1"/>
  <c r="AB1266" i="1" s="1"/>
  <c r="W1266" i="1"/>
  <c r="AC1266" i="1" s="1"/>
  <c r="Y1266" i="1"/>
  <c r="AE1266" i="1" s="1"/>
  <c r="BB1266" i="1"/>
  <c r="CQ1266" i="1" l="1"/>
  <c r="B1265" i="1"/>
  <c r="AA1266" i="1"/>
  <c r="CP1266" i="1" l="1"/>
  <c r="D1266" i="1" s="1"/>
  <c r="CR1266" i="1" l="1"/>
  <c r="CS1266" i="1"/>
  <c r="C1266" i="1" l="1"/>
  <c r="U1267" i="1"/>
  <c r="Y1267" i="1"/>
  <c r="AE1267" i="1" s="1"/>
  <c r="W1267" i="1"/>
  <c r="AC1267" i="1" s="1"/>
  <c r="AF1267" i="1"/>
  <c r="V1267" i="1"/>
  <c r="AB1267" i="1" s="1"/>
  <c r="X1267" i="1"/>
  <c r="AD1267" i="1" s="1"/>
  <c r="BB1267" i="1"/>
  <c r="CQ1267" i="1" l="1"/>
  <c r="B1266" i="1"/>
  <c r="AA1267" i="1"/>
  <c r="CP1267" i="1" l="1"/>
  <c r="D1267" i="1" s="1"/>
  <c r="CS1267" i="1" l="1"/>
  <c r="CR1267" i="1"/>
  <c r="C1267" i="1" l="1"/>
  <c r="U1268" i="1"/>
  <c r="AF1268" i="1"/>
  <c r="X1268" i="1"/>
  <c r="AD1268" i="1" s="1"/>
  <c r="V1268" i="1"/>
  <c r="AB1268" i="1" s="1"/>
  <c r="Y1268" i="1"/>
  <c r="AE1268" i="1" s="1"/>
  <c r="W1268" i="1"/>
  <c r="AC1268" i="1" s="1"/>
  <c r="BB1268" i="1"/>
  <c r="CQ1268" i="1" l="1"/>
  <c r="B1267" i="1"/>
  <c r="AA1268" i="1"/>
  <c r="CP1268" i="1" l="1"/>
  <c r="D1268" i="1" s="1"/>
  <c r="CS1268" i="1" l="1"/>
  <c r="CR1268" i="1"/>
  <c r="C1268" i="1" l="1"/>
  <c r="U1269" i="1"/>
  <c r="Y1269" i="1"/>
  <c r="AE1269" i="1" s="1"/>
  <c r="W1269" i="1"/>
  <c r="AC1269" i="1" s="1"/>
  <c r="X1269" i="1"/>
  <c r="AD1269" i="1" s="1"/>
  <c r="AF1269" i="1"/>
  <c r="V1269" i="1"/>
  <c r="AB1269" i="1" s="1"/>
  <c r="BB1269" i="1"/>
  <c r="CQ1269" i="1" l="1"/>
  <c r="B1268" i="1"/>
  <c r="AA1269" i="1"/>
  <c r="CP1269" i="1" l="1"/>
  <c r="D1269" i="1" s="1"/>
  <c r="CS1269" i="1"/>
  <c r="CR1269" i="1"/>
  <c r="C1269" i="1" l="1"/>
  <c r="U1270" i="1"/>
  <c r="AF1270" i="1"/>
  <c r="X1270" i="1"/>
  <c r="AD1270" i="1" s="1"/>
  <c r="V1270" i="1"/>
  <c r="AB1270" i="1" s="1"/>
  <c r="W1270" i="1"/>
  <c r="AC1270" i="1" s="1"/>
  <c r="Y1270" i="1"/>
  <c r="AE1270" i="1" s="1"/>
  <c r="BB1270" i="1"/>
  <c r="CQ1270" i="1" l="1"/>
  <c r="B1269" i="1"/>
  <c r="AA1270" i="1"/>
  <c r="CP1270" i="1" l="1"/>
  <c r="D1270" i="1" s="1"/>
  <c r="CS1270" i="1" l="1"/>
  <c r="CR1270" i="1"/>
  <c r="C1270" i="1" l="1"/>
  <c r="U1271" i="1"/>
  <c r="Y1271" i="1"/>
  <c r="AE1271" i="1" s="1"/>
  <c r="W1271" i="1"/>
  <c r="AC1271" i="1" s="1"/>
  <c r="AF1271" i="1"/>
  <c r="V1271" i="1"/>
  <c r="AB1271" i="1" s="1"/>
  <c r="X1271" i="1"/>
  <c r="AD1271" i="1" s="1"/>
  <c r="BB1271" i="1"/>
  <c r="CQ1271" i="1" l="1"/>
  <c r="B1270" i="1"/>
  <c r="AA1271" i="1"/>
  <c r="CP1271" i="1" l="1"/>
  <c r="D1271" i="1" s="1"/>
  <c r="CR1271" i="1" l="1"/>
  <c r="CS1271" i="1"/>
  <c r="C1271" i="1" l="1"/>
  <c r="U1272" i="1"/>
  <c r="AF1272" i="1"/>
  <c r="X1272" i="1"/>
  <c r="AD1272" i="1" s="1"/>
  <c r="V1272" i="1"/>
  <c r="AB1272" i="1" s="1"/>
  <c r="Y1272" i="1"/>
  <c r="AE1272" i="1" s="1"/>
  <c r="W1272" i="1"/>
  <c r="AC1272" i="1" s="1"/>
  <c r="BB1272" i="1"/>
  <c r="CQ1272" i="1" l="1"/>
  <c r="B1271" i="1"/>
  <c r="AA1272" i="1"/>
  <c r="CP1272" i="1" l="1"/>
  <c r="D1272" i="1" s="1"/>
  <c r="CR1272" i="1" l="1"/>
  <c r="CS1272" i="1"/>
  <c r="C1272" i="1" l="1"/>
  <c r="U1273" i="1"/>
  <c r="Y1273" i="1"/>
  <c r="AE1273" i="1" s="1"/>
  <c r="W1273" i="1"/>
  <c r="AC1273" i="1" s="1"/>
  <c r="X1273" i="1"/>
  <c r="AD1273" i="1" s="1"/>
  <c r="AF1273" i="1"/>
  <c r="V1273" i="1"/>
  <c r="AB1273" i="1" s="1"/>
  <c r="BB1273" i="1"/>
  <c r="CQ1273" i="1" l="1"/>
  <c r="B1272" i="1"/>
  <c r="AA1273" i="1"/>
  <c r="CP1273" i="1" l="1"/>
  <c r="D1273" i="1" s="1"/>
  <c r="CS1273" i="1" l="1"/>
  <c r="CR1273" i="1"/>
  <c r="C1273" i="1" l="1"/>
  <c r="Y1274" i="1"/>
  <c r="AE1274" i="1" s="1"/>
  <c r="W1274" i="1"/>
  <c r="AC1274" i="1" s="1"/>
  <c r="U1274" i="1"/>
  <c r="AF1274" i="1"/>
  <c r="V1274" i="1"/>
  <c r="AB1274" i="1" s="1"/>
  <c r="X1274" i="1"/>
  <c r="AD1274" i="1" s="1"/>
  <c r="BB1274" i="1"/>
  <c r="CQ1274" i="1" l="1"/>
  <c r="B1273" i="1"/>
  <c r="AA1274" i="1"/>
  <c r="CP1274" i="1" l="1"/>
  <c r="D1274" i="1" s="1"/>
  <c r="CR1274" i="1" l="1"/>
  <c r="CS1274" i="1"/>
  <c r="C1274" i="1" l="1"/>
  <c r="U1275" i="1"/>
  <c r="AF1275" i="1"/>
  <c r="X1275" i="1"/>
  <c r="AD1275" i="1" s="1"/>
  <c r="V1275" i="1"/>
  <c r="AB1275" i="1" s="1"/>
  <c r="Y1275" i="1"/>
  <c r="AE1275" i="1" s="1"/>
  <c r="W1275" i="1"/>
  <c r="AC1275" i="1" s="1"/>
  <c r="BB1275" i="1"/>
  <c r="CQ1275" i="1" l="1"/>
  <c r="B1274" i="1"/>
  <c r="AA1275" i="1"/>
  <c r="CP1275" i="1" l="1"/>
  <c r="D1275" i="1" s="1"/>
  <c r="CR1275" i="1" l="1"/>
  <c r="CS1275" i="1"/>
  <c r="C1275" i="1" l="1"/>
  <c r="U1276" i="1"/>
  <c r="Y1276" i="1"/>
  <c r="AE1276" i="1" s="1"/>
  <c r="W1276" i="1"/>
  <c r="AC1276" i="1" s="1"/>
  <c r="X1276" i="1"/>
  <c r="AD1276" i="1" s="1"/>
  <c r="AF1276" i="1"/>
  <c r="V1276" i="1"/>
  <c r="AB1276" i="1" s="1"/>
  <c r="BB1276" i="1"/>
  <c r="CQ1276" i="1" l="1"/>
  <c r="B1275" i="1"/>
  <c r="AA1276" i="1"/>
  <c r="CP1276" i="1" l="1"/>
  <c r="D1276" i="1" s="1"/>
  <c r="CS1276" i="1" l="1"/>
  <c r="CR1276" i="1"/>
  <c r="C1276" i="1" l="1"/>
  <c r="U1277" i="1"/>
  <c r="AF1277" i="1"/>
  <c r="X1277" i="1"/>
  <c r="AD1277" i="1" s="1"/>
  <c r="V1277" i="1"/>
  <c r="AB1277" i="1" s="1"/>
  <c r="W1277" i="1"/>
  <c r="AC1277" i="1" s="1"/>
  <c r="Y1277" i="1"/>
  <c r="AE1277" i="1" s="1"/>
  <c r="BB1277" i="1"/>
  <c r="CQ1277" i="1" l="1"/>
  <c r="B1276" i="1"/>
  <c r="AA1277" i="1"/>
  <c r="CP1277" i="1" l="1"/>
  <c r="D1277" i="1" s="1"/>
  <c r="CR1277" i="1" l="1"/>
  <c r="CS1277" i="1"/>
  <c r="C1277" i="1" l="1"/>
  <c r="U1278" i="1"/>
  <c r="Y1278" i="1"/>
  <c r="AE1278" i="1" s="1"/>
  <c r="W1278" i="1"/>
  <c r="AC1278" i="1" s="1"/>
  <c r="AF1278" i="1"/>
  <c r="V1278" i="1"/>
  <c r="AB1278" i="1" s="1"/>
  <c r="X1278" i="1"/>
  <c r="AD1278" i="1" s="1"/>
  <c r="BB1278" i="1"/>
  <c r="CQ1278" i="1" l="1"/>
  <c r="B1277" i="1"/>
  <c r="AA1278" i="1"/>
  <c r="CP1278" i="1" l="1"/>
  <c r="D1278" i="1" s="1"/>
  <c r="CS1278" i="1" l="1"/>
  <c r="CR1278" i="1"/>
  <c r="C1278" i="1" l="1"/>
  <c r="U1279" i="1"/>
  <c r="AF1279" i="1"/>
  <c r="X1279" i="1"/>
  <c r="AD1279" i="1" s="1"/>
  <c r="V1279" i="1"/>
  <c r="AB1279" i="1" s="1"/>
  <c r="Y1279" i="1"/>
  <c r="AE1279" i="1" s="1"/>
  <c r="W1279" i="1"/>
  <c r="AC1279" i="1" s="1"/>
  <c r="BB1279" i="1"/>
  <c r="CQ1279" i="1" l="1"/>
  <c r="B1278" i="1"/>
  <c r="AA1279" i="1"/>
  <c r="CP1279" i="1" l="1"/>
  <c r="D1279" i="1" s="1"/>
  <c r="CR1279" i="1" l="1"/>
  <c r="CS1279" i="1"/>
  <c r="C1279" i="1" l="1"/>
  <c r="U1280" i="1"/>
  <c r="Y1280" i="1"/>
  <c r="AE1280" i="1" s="1"/>
  <c r="W1280" i="1"/>
  <c r="AC1280" i="1" s="1"/>
  <c r="X1280" i="1"/>
  <c r="AD1280" i="1" s="1"/>
  <c r="AF1280" i="1"/>
  <c r="V1280" i="1"/>
  <c r="AB1280" i="1" s="1"/>
  <c r="BB1280" i="1"/>
  <c r="CQ1280" i="1" l="1"/>
  <c r="B1279" i="1"/>
  <c r="AA1280" i="1"/>
  <c r="CP1280" i="1" l="1"/>
  <c r="D1280" i="1" s="1"/>
  <c r="CS1280" i="1" l="1"/>
  <c r="CR1280" i="1"/>
  <c r="C1280" i="1" l="1"/>
  <c r="U1281" i="1"/>
  <c r="AF1281" i="1"/>
  <c r="X1281" i="1"/>
  <c r="AD1281" i="1" s="1"/>
  <c r="V1281" i="1"/>
  <c r="AB1281" i="1" s="1"/>
  <c r="W1281" i="1"/>
  <c r="AC1281" i="1" s="1"/>
  <c r="Y1281" i="1"/>
  <c r="AE1281" i="1" s="1"/>
  <c r="BB1281" i="1"/>
  <c r="CQ1281" i="1" l="1"/>
  <c r="B1280" i="1"/>
  <c r="AA1281" i="1"/>
  <c r="CP1281" i="1" l="1"/>
  <c r="D1281" i="1" s="1"/>
  <c r="CR1281" i="1" l="1"/>
  <c r="CS1281" i="1"/>
  <c r="C1281" i="1" l="1"/>
  <c r="U1282" i="1"/>
  <c r="Y1282" i="1"/>
  <c r="AE1282" i="1" s="1"/>
  <c r="W1282" i="1"/>
  <c r="AC1282" i="1" s="1"/>
  <c r="AF1282" i="1"/>
  <c r="V1282" i="1"/>
  <c r="AB1282" i="1" s="1"/>
  <c r="X1282" i="1"/>
  <c r="AD1282" i="1" s="1"/>
  <c r="BB1282" i="1"/>
  <c r="CQ1282" i="1" l="1"/>
  <c r="B1281" i="1"/>
  <c r="AA1282" i="1"/>
  <c r="CP1282" i="1" l="1"/>
  <c r="D1282" i="1" s="1"/>
  <c r="CS1282" i="1" l="1"/>
  <c r="CR1282" i="1"/>
  <c r="C1282" i="1" l="1"/>
  <c r="Y1283" i="1"/>
  <c r="AE1283" i="1" s="1"/>
  <c r="W1283" i="1"/>
  <c r="AC1283" i="1" s="1"/>
  <c r="U1283" i="1"/>
  <c r="X1283" i="1"/>
  <c r="AD1283" i="1" s="1"/>
  <c r="AF1283" i="1"/>
  <c r="V1283" i="1"/>
  <c r="AB1283" i="1" s="1"/>
  <c r="BB1283" i="1"/>
  <c r="CQ1283" i="1" l="1"/>
  <c r="B1282" i="1"/>
  <c r="AA1283" i="1"/>
  <c r="CP1283" i="1" l="1"/>
  <c r="D1283" i="1" s="1"/>
  <c r="CR1283" i="1" l="1"/>
  <c r="CS1283" i="1"/>
  <c r="C1283" i="1" l="1"/>
  <c r="U1284" i="1"/>
  <c r="AF1284" i="1"/>
  <c r="X1284" i="1"/>
  <c r="AD1284" i="1" s="1"/>
  <c r="V1284" i="1"/>
  <c r="AB1284" i="1" s="1"/>
  <c r="W1284" i="1"/>
  <c r="AC1284" i="1" s="1"/>
  <c r="Y1284" i="1"/>
  <c r="AE1284" i="1" s="1"/>
  <c r="BB1284" i="1"/>
  <c r="CQ1284" i="1" l="1"/>
  <c r="B1283" i="1"/>
  <c r="AA1284" i="1"/>
  <c r="CP1284" i="1" l="1"/>
  <c r="D1284" i="1" s="1"/>
  <c r="CS1284" i="1" l="1"/>
  <c r="CR1284" i="1"/>
  <c r="C1284" i="1" l="1"/>
  <c r="U1285" i="1"/>
  <c r="AR1285" i="1"/>
  <c r="AP1285" i="1"/>
  <c r="AL1285" i="1"/>
  <c r="Y1285" i="1"/>
  <c r="AE1285" i="1" s="1"/>
  <c r="W1285" i="1"/>
  <c r="AC1285" i="1" s="1"/>
  <c r="AO1285" i="1"/>
  <c r="AF1285" i="1"/>
  <c r="V1285" i="1"/>
  <c r="AB1285" i="1" s="1"/>
  <c r="AQ1285" i="1"/>
  <c r="AM1285" i="1"/>
  <c r="X1285" i="1"/>
  <c r="AD1285" i="1" s="1"/>
  <c r="BB1285" i="1"/>
  <c r="CQ1285" i="1" l="1"/>
  <c r="B1284" i="1"/>
  <c r="AA1285" i="1"/>
  <c r="CP1285" i="1" l="1"/>
  <c r="D1285" i="1" s="1"/>
  <c r="CR1285" i="1" l="1"/>
  <c r="CS1285" i="1"/>
  <c r="C1285" i="1" l="1"/>
  <c r="U1286" i="1"/>
  <c r="AQ1286" i="1"/>
  <c r="AO1286" i="1"/>
  <c r="AM1286" i="1"/>
  <c r="AF1286" i="1"/>
  <c r="X1286" i="1"/>
  <c r="AD1286" i="1" s="1"/>
  <c r="V1286" i="1"/>
  <c r="AB1286" i="1" s="1"/>
  <c r="AR1286" i="1"/>
  <c r="Y1286" i="1"/>
  <c r="AE1286" i="1" s="1"/>
  <c r="AP1286" i="1"/>
  <c r="AL1286" i="1"/>
  <c r="W1286" i="1"/>
  <c r="AC1286" i="1" s="1"/>
  <c r="BB1286" i="1"/>
  <c r="CQ1286" i="1" l="1"/>
  <c r="B1285" i="1"/>
  <c r="AA1286" i="1"/>
  <c r="CP1286" i="1" l="1"/>
  <c r="D1286" i="1" s="1"/>
  <c r="CS1286" i="1" l="1"/>
  <c r="CR1286" i="1"/>
  <c r="C1286" i="1" l="1"/>
  <c r="U1287" i="1"/>
  <c r="AR1287" i="1"/>
  <c r="AP1287" i="1"/>
  <c r="AL1287" i="1"/>
  <c r="Y1287" i="1"/>
  <c r="AE1287" i="1" s="1"/>
  <c r="W1287" i="1"/>
  <c r="AC1287" i="1" s="1"/>
  <c r="AQ1287" i="1"/>
  <c r="AM1287" i="1"/>
  <c r="X1287" i="1"/>
  <c r="AD1287" i="1" s="1"/>
  <c r="AO1287" i="1"/>
  <c r="AF1287" i="1"/>
  <c r="V1287" i="1"/>
  <c r="AB1287" i="1" s="1"/>
  <c r="BB1287" i="1"/>
  <c r="CQ1287" i="1" l="1"/>
  <c r="B1286" i="1"/>
  <c r="AA1287" i="1"/>
  <c r="CP1287" i="1" l="1"/>
  <c r="D1287" i="1" s="1"/>
  <c r="CR1287" i="1" l="1"/>
  <c r="CS1287" i="1"/>
  <c r="C1287" i="1" l="1"/>
  <c r="U1288" i="1"/>
  <c r="AQ1288" i="1"/>
  <c r="AO1288" i="1"/>
  <c r="AM1288" i="1"/>
  <c r="AF1288" i="1"/>
  <c r="X1288" i="1"/>
  <c r="AD1288" i="1" s="1"/>
  <c r="V1288" i="1"/>
  <c r="AB1288" i="1" s="1"/>
  <c r="AP1288" i="1"/>
  <c r="AL1288" i="1"/>
  <c r="W1288" i="1"/>
  <c r="AC1288" i="1" s="1"/>
  <c r="AR1288" i="1"/>
  <c r="Y1288" i="1"/>
  <c r="AE1288" i="1" s="1"/>
  <c r="BB1288" i="1"/>
  <c r="CQ1288" i="1" l="1"/>
  <c r="B1287" i="1"/>
  <c r="AA1288" i="1"/>
  <c r="CP1288" i="1" l="1"/>
  <c r="D1288" i="1" s="1"/>
  <c r="CS1288" i="1" l="1"/>
  <c r="CR1288" i="1"/>
  <c r="C1288" i="1" l="1"/>
  <c r="U1289" i="1"/>
  <c r="AR1289" i="1"/>
  <c r="AP1289" i="1"/>
  <c r="AL1289" i="1"/>
  <c r="Y1289" i="1"/>
  <c r="AE1289" i="1" s="1"/>
  <c r="W1289" i="1"/>
  <c r="AC1289" i="1" s="1"/>
  <c r="AO1289" i="1"/>
  <c r="AF1289" i="1"/>
  <c r="V1289" i="1"/>
  <c r="AB1289" i="1" s="1"/>
  <c r="AQ1289" i="1"/>
  <c r="AM1289" i="1"/>
  <c r="X1289" i="1"/>
  <c r="AD1289" i="1" s="1"/>
  <c r="BB1289" i="1"/>
  <c r="CQ1289" i="1" l="1"/>
  <c r="B1288" i="1"/>
  <c r="AA1289" i="1"/>
  <c r="CP1289" i="1" l="1"/>
  <c r="D1289" i="1" s="1"/>
  <c r="CR1289" i="1" l="1"/>
  <c r="CS1289" i="1"/>
  <c r="C1289" i="1" l="1"/>
  <c r="U1290" i="1"/>
  <c r="AQ1290" i="1"/>
  <c r="AO1290" i="1"/>
  <c r="AM1290" i="1"/>
  <c r="AF1290" i="1"/>
  <c r="X1290" i="1"/>
  <c r="AD1290" i="1" s="1"/>
  <c r="V1290" i="1"/>
  <c r="AB1290" i="1" s="1"/>
  <c r="AR1290" i="1"/>
  <c r="Y1290" i="1"/>
  <c r="AE1290" i="1" s="1"/>
  <c r="AP1290" i="1"/>
  <c r="AL1290" i="1"/>
  <c r="W1290" i="1"/>
  <c r="AC1290" i="1" s="1"/>
  <c r="BB1290" i="1"/>
  <c r="CQ1290" i="1" l="1"/>
  <c r="B1289" i="1"/>
  <c r="AA1290" i="1"/>
  <c r="CP1290" i="1" l="1"/>
  <c r="D1290" i="1" s="1"/>
  <c r="CS1290" i="1" l="1"/>
  <c r="CR1290" i="1"/>
  <c r="C1290" i="1" l="1"/>
  <c r="U1291" i="1"/>
  <c r="AR1291" i="1"/>
  <c r="AP1291" i="1"/>
  <c r="AL1291" i="1"/>
  <c r="Y1291" i="1"/>
  <c r="AE1291" i="1" s="1"/>
  <c r="W1291" i="1"/>
  <c r="AC1291" i="1" s="1"/>
  <c r="AQ1291" i="1"/>
  <c r="AM1291" i="1"/>
  <c r="X1291" i="1"/>
  <c r="AD1291" i="1" s="1"/>
  <c r="AO1291" i="1"/>
  <c r="AF1291" i="1"/>
  <c r="V1291" i="1"/>
  <c r="AB1291" i="1" s="1"/>
  <c r="BB1291" i="1"/>
  <c r="CQ1291" i="1" l="1"/>
  <c r="B1290" i="1"/>
  <c r="AA1291" i="1"/>
  <c r="CP1291" i="1" l="1"/>
  <c r="D1291" i="1" s="1"/>
  <c r="CR1291" i="1" l="1"/>
  <c r="CS1291" i="1"/>
  <c r="C1291" i="1" l="1"/>
  <c r="AR1292" i="1"/>
  <c r="AP1292" i="1"/>
  <c r="AL1292" i="1"/>
  <c r="Y1292" i="1"/>
  <c r="AE1292" i="1" s="1"/>
  <c r="W1292" i="1"/>
  <c r="AC1292" i="1" s="1"/>
  <c r="U1292" i="1"/>
  <c r="AO1292" i="1"/>
  <c r="AF1292" i="1"/>
  <c r="V1292" i="1"/>
  <c r="AB1292" i="1" s="1"/>
  <c r="AQ1292" i="1"/>
  <c r="AM1292" i="1"/>
  <c r="X1292" i="1"/>
  <c r="AD1292" i="1" s="1"/>
  <c r="BB1292" i="1"/>
  <c r="CQ1292" i="1" l="1"/>
  <c r="B1291" i="1"/>
  <c r="AA1292" i="1"/>
  <c r="CP1292" i="1" l="1"/>
  <c r="D1292" i="1" s="1"/>
  <c r="CR1292" i="1" l="1"/>
  <c r="CS1292" i="1"/>
  <c r="C1292" i="1" l="1"/>
  <c r="U1293" i="1"/>
  <c r="AQ1293" i="1"/>
  <c r="AO1293" i="1"/>
  <c r="AM1293" i="1"/>
  <c r="AF1293" i="1"/>
  <c r="X1293" i="1"/>
  <c r="AD1293" i="1" s="1"/>
  <c r="V1293" i="1"/>
  <c r="AB1293" i="1" s="1"/>
  <c r="AR1293" i="1"/>
  <c r="Y1293" i="1"/>
  <c r="AE1293" i="1" s="1"/>
  <c r="AP1293" i="1"/>
  <c r="AL1293" i="1"/>
  <c r="W1293" i="1"/>
  <c r="AC1293" i="1" s="1"/>
  <c r="BB1293" i="1"/>
  <c r="CQ1293" i="1" l="1"/>
  <c r="B1292" i="1"/>
  <c r="AA1293" i="1"/>
  <c r="CP1293" i="1" l="1"/>
  <c r="D1293" i="1" s="1"/>
  <c r="CS1293" i="1" l="1"/>
  <c r="CR1293" i="1"/>
  <c r="C1293" i="1" l="1"/>
  <c r="U1294" i="1"/>
  <c r="AR1294" i="1"/>
  <c r="AP1294" i="1"/>
  <c r="AL1294" i="1"/>
  <c r="Y1294" i="1"/>
  <c r="AE1294" i="1" s="1"/>
  <c r="W1294" i="1"/>
  <c r="AC1294" i="1" s="1"/>
  <c r="AQ1294" i="1"/>
  <c r="AM1294" i="1"/>
  <c r="X1294" i="1"/>
  <c r="AD1294" i="1" s="1"/>
  <c r="AO1294" i="1"/>
  <c r="AF1294" i="1"/>
  <c r="V1294" i="1"/>
  <c r="AB1294" i="1" s="1"/>
  <c r="BB1294" i="1"/>
  <c r="CQ1294" i="1" l="1"/>
  <c r="B1293" i="1"/>
  <c r="AA1294" i="1"/>
  <c r="CP1294" i="1" l="1"/>
  <c r="D1294" i="1" s="1"/>
  <c r="CR1294" i="1" l="1"/>
  <c r="CS1294" i="1"/>
  <c r="C1294" i="1" l="1"/>
  <c r="U1295" i="1"/>
  <c r="AQ1295" i="1"/>
  <c r="AO1295" i="1"/>
  <c r="AM1295" i="1"/>
  <c r="AF1295" i="1"/>
  <c r="X1295" i="1"/>
  <c r="AD1295" i="1" s="1"/>
  <c r="V1295" i="1"/>
  <c r="AB1295" i="1" s="1"/>
  <c r="AP1295" i="1"/>
  <c r="AL1295" i="1"/>
  <c r="W1295" i="1"/>
  <c r="AC1295" i="1" s="1"/>
  <c r="AR1295" i="1"/>
  <c r="Y1295" i="1"/>
  <c r="AE1295" i="1" s="1"/>
  <c r="BB1295" i="1"/>
  <c r="D1295" i="1" l="1"/>
  <c r="CQ1295" i="1"/>
  <c r="B1294" i="1"/>
  <c r="AA1295" i="1"/>
  <c r="CP1295" i="1" l="1"/>
  <c r="CS1295" i="1" l="1"/>
  <c r="CR1295" i="1"/>
  <c r="C1295" i="1" l="1"/>
  <c r="U1296" i="1"/>
  <c r="AR1296" i="1"/>
  <c r="AP1296" i="1"/>
  <c r="AL1296" i="1"/>
  <c r="Y1296" i="1"/>
  <c r="AE1296" i="1" s="1"/>
  <c r="W1296" i="1"/>
  <c r="AC1296" i="1" s="1"/>
  <c r="AO1296" i="1"/>
  <c r="AF1296" i="1"/>
  <c r="V1296" i="1"/>
  <c r="AB1296" i="1" s="1"/>
  <c r="AQ1296" i="1"/>
  <c r="AM1296" i="1"/>
  <c r="X1296" i="1"/>
  <c r="AD1296" i="1" s="1"/>
  <c r="BB1296" i="1"/>
  <c r="D1296" i="1" l="1"/>
  <c r="CQ1296" i="1"/>
  <c r="B1295" i="1"/>
  <c r="AA1296" i="1"/>
  <c r="CP1296" i="1" l="1"/>
  <c r="CR1296" i="1" l="1"/>
  <c r="CS1296" i="1"/>
  <c r="C1296" i="1" l="1"/>
  <c r="U1297" i="1"/>
  <c r="AQ1297" i="1"/>
  <c r="AO1297" i="1"/>
  <c r="AM1297" i="1"/>
  <c r="AF1297" i="1"/>
  <c r="X1297" i="1"/>
  <c r="AD1297" i="1" s="1"/>
  <c r="V1297" i="1"/>
  <c r="AB1297" i="1" s="1"/>
  <c r="AR1297" i="1"/>
  <c r="Y1297" i="1"/>
  <c r="AE1297" i="1" s="1"/>
  <c r="AP1297" i="1"/>
  <c r="AL1297" i="1"/>
  <c r="W1297" i="1"/>
  <c r="AC1297" i="1" s="1"/>
  <c r="BB1297" i="1"/>
  <c r="D1297" i="1" l="1"/>
  <c r="CQ1297" i="1"/>
  <c r="B1296" i="1"/>
  <c r="AA1297" i="1"/>
  <c r="CP1297" i="1" l="1"/>
  <c r="CS1297" i="1" l="1"/>
  <c r="CR1297" i="1"/>
  <c r="C1297" i="1" l="1"/>
  <c r="U1298" i="1"/>
  <c r="AR1298" i="1"/>
  <c r="AP1298" i="1"/>
  <c r="AL1298" i="1"/>
  <c r="Y1298" i="1"/>
  <c r="AE1298" i="1" s="1"/>
  <c r="W1298" i="1"/>
  <c r="AC1298" i="1" s="1"/>
  <c r="AQ1298" i="1"/>
  <c r="AM1298" i="1"/>
  <c r="X1298" i="1"/>
  <c r="AD1298" i="1" s="1"/>
  <c r="AO1298" i="1"/>
  <c r="AF1298" i="1"/>
  <c r="V1298" i="1"/>
  <c r="AB1298" i="1" s="1"/>
  <c r="BB1298" i="1"/>
  <c r="D1298" i="1" l="1"/>
  <c r="CQ1298" i="1"/>
  <c r="B1297" i="1"/>
  <c r="AA1298" i="1"/>
  <c r="CP1298" i="1" l="1"/>
  <c r="CR1298" i="1" l="1"/>
  <c r="CS1298" i="1"/>
  <c r="C1298" i="1" l="1"/>
  <c r="U1299" i="1"/>
  <c r="AQ1299" i="1"/>
  <c r="AO1299" i="1"/>
  <c r="AM1299" i="1"/>
  <c r="AF1299" i="1"/>
  <c r="X1299" i="1"/>
  <c r="AD1299" i="1" s="1"/>
  <c r="V1299" i="1"/>
  <c r="AB1299" i="1" s="1"/>
  <c r="AP1299" i="1"/>
  <c r="AL1299" i="1"/>
  <c r="W1299" i="1"/>
  <c r="AC1299" i="1" s="1"/>
  <c r="AR1299" i="1"/>
  <c r="Y1299" i="1"/>
  <c r="AE1299" i="1" s="1"/>
  <c r="BB1299" i="1"/>
  <c r="D1299" i="1" l="1"/>
  <c r="CQ1299" i="1"/>
  <c r="B1298" i="1"/>
  <c r="AA1299" i="1"/>
  <c r="CP1299" i="1" l="1"/>
  <c r="CS1299" i="1" l="1"/>
  <c r="CR1299" i="1"/>
  <c r="C1299" i="1" l="1"/>
  <c r="U1300" i="1"/>
  <c r="AR1300" i="1"/>
  <c r="AP1300" i="1"/>
  <c r="AL1300" i="1"/>
  <c r="Y1300" i="1"/>
  <c r="AE1300" i="1" s="1"/>
  <c r="W1300" i="1"/>
  <c r="AC1300" i="1" s="1"/>
  <c r="AO1300" i="1"/>
  <c r="AF1300" i="1"/>
  <c r="V1300" i="1"/>
  <c r="AB1300" i="1" s="1"/>
  <c r="AQ1300" i="1"/>
  <c r="AM1300" i="1"/>
  <c r="X1300" i="1"/>
  <c r="AD1300" i="1" s="1"/>
  <c r="BB1300" i="1"/>
  <c r="D1300" i="1" l="1"/>
  <c r="CQ1300" i="1"/>
  <c r="B1299" i="1"/>
  <c r="AA1300" i="1"/>
  <c r="CP1300" i="1" l="1"/>
  <c r="CR1300" i="1" l="1"/>
  <c r="CS1300" i="1"/>
  <c r="C1300" i="1" l="1"/>
  <c r="AR1301" i="1"/>
  <c r="AP1301" i="1"/>
  <c r="AL1301" i="1"/>
  <c r="Y1301" i="1"/>
  <c r="AE1301" i="1" s="1"/>
  <c r="W1301" i="1"/>
  <c r="AC1301" i="1" s="1"/>
  <c r="U1301" i="1"/>
  <c r="AQ1301" i="1"/>
  <c r="AM1301" i="1"/>
  <c r="X1301" i="1"/>
  <c r="AD1301" i="1" s="1"/>
  <c r="AO1301" i="1"/>
  <c r="AF1301" i="1"/>
  <c r="V1301" i="1"/>
  <c r="AB1301" i="1" s="1"/>
  <c r="BB1301" i="1"/>
  <c r="D1301" i="1" l="1"/>
  <c r="CQ1301" i="1"/>
  <c r="B1300" i="1"/>
  <c r="AA1301" i="1"/>
  <c r="CP1301" i="1" l="1"/>
  <c r="CS1301" i="1" l="1"/>
  <c r="CR1301" i="1"/>
  <c r="C1301" i="1" l="1"/>
  <c r="U1302" i="1"/>
  <c r="AQ1302" i="1"/>
  <c r="AO1302" i="1"/>
  <c r="AM1302" i="1"/>
  <c r="AF1302" i="1"/>
  <c r="X1302" i="1"/>
  <c r="AD1302" i="1" s="1"/>
  <c r="V1302" i="1"/>
  <c r="AB1302" i="1" s="1"/>
  <c r="AP1302" i="1"/>
  <c r="AL1302" i="1"/>
  <c r="W1302" i="1"/>
  <c r="AC1302" i="1" s="1"/>
  <c r="AR1302" i="1"/>
  <c r="Y1302" i="1"/>
  <c r="AE1302" i="1" s="1"/>
  <c r="BB1302" i="1"/>
  <c r="D1302" i="1" l="1"/>
  <c r="CQ1302" i="1"/>
  <c r="B1301" i="1"/>
  <c r="AA1302" i="1"/>
  <c r="CP1302" i="1" l="1"/>
  <c r="CR1302" i="1" l="1"/>
  <c r="CS1302" i="1"/>
  <c r="C1302" i="1" l="1"/>
  <c r="U1303" i="1"/>
  <c r="AR1303" i="1"/>
  <c r="AP1303" i="1"/>
  <c r="AL1303" i="1"/>
  <c r="Y1303" i="1"/>
  <c r="AE1303" i="1" s="1"/>
  <c r="W1303" i="1"/>
  <c r="AC1303" i="1" s="1"/>
  <c r="AO1303" i="1"/>
  <c r="AF1303" i="1"/>
  <c r="V1303" i="1"/>
  <c r="AB1303" i="1" s="1"/>
  <c r="AQ1303" i="1"/>
  <c r="AM1303" i="1"/>
  <c r="X1303" i="1"/>
  <c r="AD1303" i="1" s="1"/>
  <c r="BB1303" i="1"/>
  <c r="D1303" i="1" l="1"/>
  <c r="CQ1303" i="1"/>
  <c r="B1302" i="1"/>
  <c r="AA1303" i="1"/>
  <c r="CP1303" i="1" l="1"/>
  <c r="CS1303" i="1" l="1"/>
  <c r="CR1303" i="1"/>
  <c r="C1303" i="1" l="1"/>
  <c r="U1304" i="1"/>
  <c r="AQ1304" i="1"/>
  <c r="AO1304" i="1"/>
  <c r="AM1304" i="1"/>
  <c r="AF1304" i="1"/>
  <c r="X1304" i="1"/>
  <c r="AD1304" i="1" s="1"/>
  <c r="V1304" i="1"/>
  <c r="AB1304" i="1" s="1"/>
  <c r="AR1304" i="1"/>
  <c r="Y1304" i="1"/>
  <c r="AE1304" i="1" s="1"/>
  <c r="AP1304" i="1"/>
  <c r="AL1304" i="1"/>
  <c r="W1304" i="1"/>
  <c r="AC1304" i="1" s="1"/>
  <c r="BB1304" i="1"/>
  <c r="D1304" i="1" l="1"/>
  <c r="CQ1304" i="1"/>
  <c r="B1303" i="1"/>
  <c r="AA1304" i="1"/>
  <c r="CP1304" i="1" l="1"/>
  <c r="CR1304" i="1" l="1"/>
  <c r="CS1304" i="1"/>
  <c r="C1304" i="1" l="1"/>
  <c r="U1305" i="1"/>
  <c r="AR1305" i="1"/>
  <c r="AP1305" i="1"/>
  <c r="AL1305" i="1"/>
  <c r="Y1305" i="1"/>
  <c r="AE1305" i="1" s="1"/>
  <c r="W1305" i="1"/>
  <c r="AC1305" i="1" s="1"/>
  <c r="AQ1305" i="1"/>
  <c r="AM1305" i="1"/>
  <c r="X1305" i="1"/>
  <c r="AD1305" i="1" s="1"/>
  <c r="AO1305" i="1"/>
  <c r="AF1305" i="1"/>
  <c r="V1305" i="1"/>
  <c r="AB1305" i="1" s="1"/>
  <c r="BB1305" i="1"/>
  <c r="D1305" i="1" l="1"/>
  <c r="CQ1305" i="1"/>
  <c r="B1304" i="1"/>
  <c r="AA1305" i="1"/>
  <c r="CP1305" i="1" l="1"/>
  <c r="CS1305" i="1" l="1"/>
  <c r="CR1305" i="1"/>
  <c r="C1305" i="1" l="1"/>
  <c r="U1306" i="1"/>
  <c r="AQ1306" i="1"/>
  <c r="AO1306" i="1"/>
  <c r="AM1306" i="1"/>
  <c r="AF1306" i="1"/>
  <c r="X1306" i="1"/>
  <c r="AD1306" i="1" s="1"/>
  <c r="V1306" i="1"/>
  <c r="AB1306" i="1" s="1"/>
  <c r="AP1306" i="1"/>
  <c r="AL1306" i="1"/>
  <c r="W1306" i="1"/>
  <c r="AC1306" i="1" s="1"/>
  <c r="AR1306" i="1"/>
  <c r="Y1306" i="1"/>
  <c r="AE1306" i="1" s="1"/>
  <c r="BB1306" i="1"/>
  <c r="D1306" i="1" l="1"/>
  <c r="CQ1306" i="1"/>
  <c r="B1305" i="1"/>
  <c r="AA1306" i="1"/>
  <c r="CP1306" i="1" l="1"/>
  <c r="CR1306" i="1" l="1"/>
  <c r="CS1306" i="1"/>
  <c r="C1306" i="1" l="1"/>
  <c r="U1307" i="1"/>
  <c r="AR1307" i="1"/>
  <c r="AP1307" i="1"/>
  <c r="AL1307" i="1"/>
  <c r="Y1307" i="1"/>
  <c r="AE1307" i="1" s="1"/>
  <c r="W1307" i="1"/>
  <c r="AC1307" i="1" s="1"/>
  <c r="AO1307" i="1"/>
  <c r="AF1307" i="1"/>
  <c r="V1307" i="1"/>
  <c r="AB1307" i="1" s="1"/>
  <c r="AQ1307" i="1"/>
  <c r="AM1307" i="1"/>
  <c r="X1307" i="1"/>
  <c r="AD1307" i="1" s="1"/>
  <c r="BB1307" i="1"/>
  <c r="D1307" i="1" l="1"/>
  <c r="CQ1307" i="1"/>
  <c r="B1306" i="1"/>
  <c r="AA1307" i="1"/>
  <c r="CP1307" i="1" l="1"/>
  <c r="CS1307" i="1" l="1"/>
  <c r="CR1307" i="1"/>
  <c r="C1307" i="1" l="1"/>
  <c r="U1308" i="1"/>
  <c r="AQ1308" i="1"/>
  <c r="AO1308" i="1"/>
  <c r="AM1308" i="1"/>
  <c r="AF1308" i="1"/>
  <c r="X1308" i="1"/>
  <c r="AD1308" i="1" s="1"/>
  <c r="V1308" i="1"/>
  <c r="AB1308" i="1" s="1"/>
  <c r="AR1308" i="1"/>
  <c r="Y1308" i="1"/>
  <c r="AE1308" i="1" s="1"/>
  <c r="AP1308" i="1"/>
  <c r="AL1308" i="1"/>
  <c r="W1308" i="1"/>
  <c r="AC1308" i="1" s="1"/>
  <c r="BB1308" i="1"/>
  <c r="D1308" i="1" l="1"/>
  <c r="CQ1308" i="1"/>
  <c r="B1307" i="1"/>
  <c r="AA1308" i="1"/>
  <c r="CP1308" i="1" l="1"/>
  <c r="CR1308" i="1" l="1"/>
  <c r="CS1308" i="1"/>
  <c r="C1308" i="1" l="1"/>
  <c r="U1309" i="1"/>
  <c r="AR1309" i="1"/>
  <c r="AP1309" i="1"/>
  <c r="AL1309" i="1"/>
  <c r="Y1309" i="1"/>
  <c r="AE1309" i="1" s="1"/>
  <c r="W1309" i="1"/>
  <c r="AC1309" i="1" s="1"/>
  <c r="AQ1309" i="1"/>
  <c r="AM1309" i="1"/>
  <c r="X1309" i="1"/>
  <c r="AD1309" i="1" s="1"/>
  <c r="AO1309" i="1"/>
  <c r="AF1309" i="1"/>
  <c r="V1309" i="1"/>
  <c r="AB1309" i="1" s="1"/>
  <c r="BB1309" i="1"/>
  <c r="D1309" i="1" l="1"/>
  <c r="CQ1309" i="1"/>
  <c r="B1308" i="1"/>
  <c r="AA1309" i="1"/>
  <c r="CP1309" i="1" l="1"/>
  <c r="CS1309" i="1" l="1"/>
  <c r="CR1309" i="1"/>
  <c r="C1309" i="1" l="1"/>
  <c r="AR1310" i="1"/>
  <c r="AP1310" i="1"/>
  <c r="AL1310" i="1"/>
  <c r="Y1310" i="1"/>
  <c r="AE1310" i="1" s="1"/>
  <c r="W1310" i="1"/>
  <c r="AC1310" i="1" s="1"/>
  <c r="U1310" i="1"/>
  <c r="AO1310" i="1"/>
  <c r="AF1310" i="1"/>
  <c r="V1310" i="1"/>
  <c r="AB1310" i="1" s="1"/>
  <c r="AQ1310" i="1"/>
  <c r="AM1310" i="1"/>
  <c r="X1310" i="1"/>
  <c r="AD1310" i="1" s="1"/>
  <c r="BB1310" i="1"/>
  <c r="D1310" i="1" l="1"/>
  <c r="CQ1310" i="1"/>
  <c r="B1309" i="1"/>
  <c r="AA1310" i="1"/>
  <c r="CP1310" i="1" l="1"/>
  <c r="CS1310" i="1" l="1"/>
  <c r="CR1310" i="1"/>
  <c r="C1310" i="1" l="1"/>
  <c r="U1311" i="1"/>
  <c r="AQ1311" i="1"/>
  <c r="AO1311" i="1"/>
  <c r="AM1311" i="1"/>
  <c r="AF1311" i="1"/>
  <c r="X1311" i="1"/>
  <c r="AD1311" i="1" s="1"/>
  <c r="V1311" i="1"/>
  <c r="AB1311" i="1" s="1"/>
  <c r="AR1311" i="1"/>
  <c r="Y1311" i="1"/>
  <c r="AE1311" i="1" s="1"/>
  <c r="AP1311" i="1"/>
  <c r="AL1311" i="1"/>
  <c r="W1311" i="1"/>
  <c r="AC1311" i="1" s="1"/>
  <c r="BB1311" i="1"/>
  <c r="D1311" i="1" l="1"/>
  <c r="CQ1311" i="1"/>
  <c r="B1310" i="1"/>
  <c r="AA1311" i="1"/>
  <c r="CP1311" i="1" l="1"/>
  <c r="CR1311" i="1" l="1"/>
  <c r="CS1311" i="1"/>
  <c r="C1311" i="1" l="1"/>
  <c r="U1312" i="1"/>
  <c r="AR1312" i="1"/>
  <c r="AP1312" i="1"/>
  <c r="AL1312" i="1"/>
  <c r="Y1312" i="1"/>
  <c r="AE1312" i="1" s="1"/>
  <c r="W1312" i="1"/>
  <c r="AC1312" i="1" s="1"/>
  <c r="AQ1312" i="1"/>
  <c r="AM1312" i="1"/>
  <c r="X1312" i="1"/>
  <c r="AD1312" i="1" s="1"/>
  <c r="AO1312" i="1"/>
  <c r="AF1312" i="1"/>
  <c r="V1312" i="1"/>
  <c r="AB1312" i="1" s="1"/>
  <c r="BB1312" i="1"/>
  <c r="D1312" i="1" l="1"/>
  <c r="CQ1312" i="1"/>
  <c r="B1311" i="1"/>
  <c r="AA1312" i="1"/>
  <c r="CP1312" i="1" l="1"/>
  <c r="CS1312" i="1" l="1"/>
  <c r="CR1312" i="1"/>
  <c r="C1312" i="1" l="1"/>
  <c r="U1313" i="1"/>
  <c r="AQ1313" i="1"/>
  <c r="AO1313" i="1"/>
  <c r="AM1313" i="1"/>
  <c r="AF1313" i="1"/>
  <c r="X1313" i="1"/>
  <c r="AD1313" i="1" s="1"/>
  <c r="V1313" i="1"/>
  <c r="AB1313" i="1" s="1"/>
  <c r="AP1313" i="1"/>
  <c r="AL1313" i="1"/>
  <c r="W1313" i="1"/>
  <c r="AC1313" i="1" s="1"/>
  <c r="AR1313" i="1"/>
  <c r="Y1313" i="1"/>
  <c r="AE1313" i="1" s="1"/>
  <c r="BB1313" i="1"/>
  <c r="D1313" i="1" l="1"/>
  <c r="CQ1313" i="1"/>
  <c r="B1312" i="1"/>
  <c r="AA1313" i="1"/>
  <c r="CP1313" i="1" l="1"/>
  <c r="CS1313" i="1" l="1"/>
  <c r="CR1313" i="1"/>
  <c r="C1313" i="1" l="1"/>
  <c r="U1314" i="1"/>
  <c r="AR1314" i="1"/>
  <c r="AP1314" i="1"/>
  <c r="AL1314" i="1"/>
  <c r="Y1314" i="1"/>
  <c r="AE1314" i="1" s="1"/>
  <c r="W1314" i="1"/>
  <c r="AC1314" i="1" s="1"/>
  <c r="AO1314" i="1"/>
  <c r="AF1314" i="1"/>
  <c r="V1314" i="1"/>
  <c r="AB1314" i="1" s="1"/>
  <c r="AQ1314" i="1"/>
  <c r="AM1314" i="1"/>
  <c r="X1314" i="1"/>
  <c r="AD1314" i="1" s="1"/>
  <c r="BB1314" i="1"/>
  <c r="D1314" i="1" l="1"/>
  <c r="CQ1314" i="1"/>
  <c r="B1313" i="1"/>
  <c r="AA1314" i="1"/>
  <c r="CP1314" i="1" l="1"/>
  <c r="CR1314" i="1" l="1"/>
  <c r="CS1314" i="1"/>
  <c r="C1314" i="1" l="1"/>
  <c r="U1315" i="1"/>
  <c r="AQ1315" i="1"/>
  <c r="AO1315" i="1"/>
  <c r="AM1315" i="1"/>
  <c r="AF1315" i="1"/>
  <c r="X1315" i="1"/>
  <c r="AD1315" i="1" s="1"/>
  <c r="V1315" i="1"/>
  <c r="AB1315" i="1" s="1"/>
  <c r="AR1315" i="1"/>
  <c r="Y1315" i="1"/>
  <c r="AE1315" i="1" s="1"/>
  <c r="AP1315" i="1"/>
  <c r="AL1315" i="1"/>
  <c r="W1315" i="1"/>
  <c r="AC1315" i="1" s="1"/>
  <c r="BB1315" i="1"/>
  <c r="D1315" i="1" l="1"/>
  <c r="CQ1315" i="1"/>
  <c r="B1314" i="1"/>
  <c r="AA1315" i="1"/>
  <c r="CP1315" i="1" l="1"/>
  <c r="CS1315" i="1" l="1"/>
  <c r="CR1315" i="1"/>
  <c r="C1315" i="1" l="1"/>
  <c r="U1316" i="1"/>
  <c r="AR1316" i="1"/>
  <c r="AP1316" i="1"/>
  <c r="AL1316" i="1"/>
  <c r="Y1316" i="1"/>
  <c r="AE1316" i="1" s="1"/>
  <c r="W1316" i="1"/>
  <c r="AC1316" i="1" s="1"/>
  <c r="AQ1316" i="1"/>
  <c r="AM1316" i="1"/>
  <c r="X1316" i="1"/>
  <c r="AD1316" i="1" s="1"/>
  <c r="AO1316" i="1"/>
  <c r="AF1316" i="1"/>
  <c r="V1316" i="1"/>
  <c r="AB1316" i="1" s="1"/>
  <c r="BB1316" i="1"/>
  <c r="D1316" i="1" l="1"/>
  <c r="CQ1316" i="1"/>
  <c r="B1315" i="1"/>
  <c r="AA1316" i="1"/>
  <c r="CP1316" i="1" l="1"/>
  <c r="CR1316" i="1" l="1"/>
  <c r="CS1316" i="1"/>
  <c r="C1316" i="1" l="1"/>
  <c r="U1317" i="1"/>
  <c r="AQ1317" i="1"/>
  <c r="AO1317" i="1"/>
  <c r="AM1317" i="1"/>
  <c r="Z1317" i="1"/>
  <c r="AF1317" i="1" s="1"/>
  <c r="X1317" i="1"/>
  <c r="AD1317" i="1" s="1"/>
  <c r="V1317" i="1"/>
  <c r="AB1317" i="1" s="1"/>
  <c r="AP1317" i="1"/>
  <c r="AL1317" i="1"/>
  <c r="W1317" i="1"/>
  <c r="AC1317" i="1" s="1"/>
  <c r="AR1317" i="1"/>
  <c r="Y1317" i="1"/>
  <c r="AE1317" i="1" s="1"/>
  <c r="BB1317" i="1"/>
  <c r="D1317" i="1" l="1"/>
  <c r="CQ1317" i="1"/>
  <c r="B1316" i="1"/>
  <c r="AA1317" i="1"/>
  <c r="CP1317" i="1" l="1"/>
  <c r="CS1317" i="1" l="1"/>
  <c r="CR1317" i="1"/>
  <c r="C1317" i="1" l="1"/>
  <c r="U1318" i="1"/>
  <c r="AR1318" i="1"/>
  <c r="AP1318" i="1"/>
  <c r="AL1318" i="1"/>
  <c r="Y1318" i="1"/>
  <c r="AE1318" i="1" s="1"/>
  <c r="W1318" i="1"/>
  <c r="AC1318" i="1" s="1"/>
  <c r="AO1318" i="1"/>
  <c r="Z1318" i="1"/>
  <c r="AF1318" i="1" s="1"/>
  <c r="V1318" i="1"/>
  <c r="AB1318" i="1" s="1"/>
  <c r="AQ1318" i="1"/>
  <c r="AM1318" i="1"/>
  <c r="X1318" i="1"/>
  <c r="AD1318" i="1" s="1"/>
  <c r="BB1318" i="1"/>
  <c r="D1318" i="1" l="1"/>
  <c r="CQ1318" i="1"/>
  <c r="B1317" i="1"/>
  <c r="AA1318" i="1"/>
  <c r="CP1318" i="1" l="1"/>
  <c r="CR1318" i="1" l="1"/>
  <c r="CS1318" i="1"/>
  <c r="C1318" i="1" l="1"/>
  <c r="AR1319" i="1"/>
  <c r="AP1319" i="1"/>
  <c r="AL1319" i="1"/>
  <c r="Y1319" i="1"/>
  <c r="AE1319" i="1" s="1"/>
  <c r="W1319" i="1"/>
  <c r="AC1319" i="1" s="1"/>
  <c r="U1319" i="1"/>
  <c r="AQ1319" i="1"/>
  <c r="AM1319" i="1"/>
  <c r="X1319" i="1"/>
  <c r="AD1319" i="1" s="1"/>
  <c r="AO1319" i="1"/>
  <c r="Z1319" i="1"/>
  <c r="AF1319" i="1" s="1"/>
  <c r="V1319" i="1"/>
  <c r="AB1319" i="1" s="1"/>
  <c r="BB1319" i="1"/>
  <c r="D1319" i="1" l="1"/>
  <c r="CQ1319" i="1"/>
  <c r="B1318" i="1"/>
  <c r="AA1319" i="1"/>
  <c r="CP1319" i="1" l="1"/>
  <c r="CS1319" i="1" l="1"/>
  <c r="CR1319" i="1"/>
  <c r="C1319" i="1" l="1"/>
  <c r="U1320" i="1"/>
  <c r="AQ1320" i="1"/>
  <c r="AO1320" i="1"/>
  <c r="AM1320" i="1"/>
  <c r="Z1320" i="1"/>
  <c r="AF1320" i="1" s="1"/>
  <c r="X1320" i="1"/>
  <c r="AD1320" i="1" s="1"/>
  <c r="V1320" i="1"/>
  <c r="AB1320" i="1" s="1"/>
  <c r="AP1320" i="1"/>
  <c r="AL1320" i="1"/>
  <c r="W1320" i="1"/>
  <c r="AC1320" i="1" s="1"/>
  <c r="AR1320" i="1"/>
  <c r="Y1320" i="1"/>
  <c r="AE1320" i="1" s="1"/>
  <c r="BB1320" i="1"/>
  <c r="D1320" i="1" l="1"/>
  <c r="CQ1320" i="1"/>
  <c r="B1319" i="1"/>
  <c r="AA1320" i="1"/>
  <c r="CP1320" i="1" l="1"/>
  <c r="CS1320" i="1" l="1"/>
  <c r="CR1320" i="1"/>
  <c r="C1320" i="1" l="1"/>
  <c r="U1321" i="1"/>
  <c r="AR1321" i="1"/>
  <c r="AP1321" i="1"/>
  <c r="AL1321" i="1"/>
  <c r="Y1321" i="1"/>
  <c r="AE1321" i="1" s="1"/>
  <c r="W1321" i="1"/>
  <c r="AC1321" i="1" s="1"/>
  <c r="AO1321" i="1"/>
  <c r="Z1321" i="1"/>
  <c r="AF1321" i="1" s="1"/>
  <c r="V1321" i="1"/>
  <c r="AB1321" i="1" s="1"/>
  <c r="AQ1321" i="1"/>
  <c r="AM1321" i="1"/>
  <c r="X1321" i="1"/>
  <c r="AD1321" i="1" s="1"/>
  <c r="BB1321" i="1"/>
  <c r="D1321" i="1" l="1"/>
  <c r="CQ1321" i="1"/>
  <c r="B1320" i="1"/>
  <c r="AA1321" i="1"/>
  <c r="CP1321" i="1" l="1"/>
  <c r="CS1321" i="1" l="1"/>
  <c r="CR1321" i="1"/>
  <c r="C1321" i="1" l="1"/>
  <c r="U1322" i="1"/>
  <c r="AQ1322" i="1"/>
  <c r="AO1322" i="1"/>
  <c r="AM1322" i="1"/>
  <c r="Z1322" i="1"/>
  <c r="AF1322" i="1" s="1"/>
  <c r="X1322" i="1"/>
  <c r="AD1322" i="1" s="1"/>
  <c r="V1322" i="1"/>
  <c r="AB1322" i="1" s="1"/>
  <c r="AR1322" i="1"/>
  <c r="Y1322" i="1"/>
  <c r="AE1322" i="1" s="1"/>
  <c r="AP1322" i="1"/>
  <c r="AL1322" i="1"/>
  <c r="W1322" i="1"/>
  <c r="AC1322" i="1" s="1"/>
  <c r="BB1322" i="1"/>
  <c r="D1322" i="1" l="1"/>
  <c r="CQ1322" i="1"/>
  <c r="B1321" i="1"/>
  <c r="AA1322" i="1"/>
  <c r="CP1322" i="1" l="1"/>
  <c r="CS1322" i="1" l="1"/>
  <c r="CR1322" i="1"/>
  <c r="C1322" i="1" l="1"/>
  <c r="U1323" i="1"/>
  <c r="AR1323" i="1"/>
  <c r="AP1323" i="1"/>
  <c r="AL1323" i="1"/>
  <c r="Y1323" i="1"/>
  <c r="AE1323" i="1" s="1"/>
  <c r="W1323" i="1"/>
  <c r="AC1323" i="1" s="1"/>
  <c r="AQ1323" i="1"/>
  <c r="AM1323" i="1"/>
  <c r="X1323" i="1"/>
  <c r="AD1323" i="1" s="1"/>
  <c r="AO1323" i="1"/>
  <c r="Z1323" i="1"/>
  <c r="AF1323" i="1" s="1"/>
  <c r="V1323" i="1"/>
  <c r="AB1323" i="1" s="1"/>
  <c r="BB1323" i="1"/>
  <c r="AK1324" i="1" l="1"/>
  <c r="D1323" i="1"/>
  <c r="CQ1323" i="1"/>
  <c r="B1322" i="1"/>
  <c r="AA1323" i="1"/>
  <c r="CP1323" i="1" l="1"/>
  <c r="CS1323" i="1" l="1"/>
  <c r="CR1323" i="1"/>
  <c r="C1323" i="1" l="1"/>
  <c r="U1324" i="1"/>
  <c r="AQ1324" i="1"/>
  <c r="AO1324" i="1"/>
  <c r="AM1324" i="1"/>
  <c r="Z1324" i="1"/>
  <c r="AF1324" i="1" s="1"/>
  <c r="X1324" i="1"/>
  <c r="AD1324" i="1" s="1"/>
  <c r="V1324" i="1"/>
  <c r="AB1324" i="1" s="1"/>
  <c r="AP1324" i="1"/>
  <c r="AL1324" i="1"/>
  <c r="W1324" i="1"/>
  <c r="AC1324" i="1" s="1"/>
  <c r="AR1324" i="1"/>
  <c r="Y1324" i="1"/>
  <c r="AE1324" i="1" s="1"/>
  <c r="BB1324" i="1"/>
  <c r="AK1325" i="1" l="1"/>
  <c r="D1324" i="1"/>
  <c r="CQ1324" i="1"/>
  <c r="B1323" i="1"/>
  <c r="AA1324" i="1"/>
  <c r="CP1324" i="1" l="1"/>
  <c r="CS1324" i="1" l="1"/>
  <c r="CR1324" i="1"/>
  <c r="C1324" i="1" l="1"/>
  <c r="U1325" i="1"/>
  <c r="AR1325" i="1"/>
  <c r="AP1325" i="1"/>
  <c r="AL1325" i="1"/>
  <c r="Y1325" i="1"/>
  <c r="AE1325" i="1" s="1"/>
  <c r="W1325" i="1"/>
  <c r="AC1325" i="1" s="1"/>
  <c r="AO1325" i="1"/>
  <c r="Z1325" i="1"/>
  <c r="AF1325" i="1" s="1"/>
  <c r="V1325" i="1"/>
  <c r="AB1325" i="1" s="1"/>
  <c r="AQ1325" i="1"/>
  <c r="AM1325" i="1"/>
  <c r="X1325" i="1"/>
  <c r="AD1325" i="1" s="1"/>
  <c r="BB1325" i="1"/>
  <c r="AK1326" i="1" l="1"/>
  <c r="D1325" i="1"/>
  <c r="CQ1325" i="1"/>
  <c r="B1324" i="1"/>
  <c r="AA1325" i="1"/>
  <c r="CP1325" i="1" l="1"/>
  <c r="CS1325" i="1" l="1"/>
  <c r="CR1325" i="1"/>
  <c r="C1325" i="1" l="1"/>
  <c r="U1326" i="1"/>
  <c r="AQ1326" i="1"/>
  <c r="AO1326" i="1"/>
  <c r="AM1326" i="1"/>
  <c r="Z1326" i="1"/>
  <c r="AF1326" i="1" s="1"/>
  <c r="X1326" i="1"/>
  <c r="AD1326" i="1" s="1"/>
  <c r="V1326" i="1"/>
  <c r="AB1326" i="1" s="1"/>
  <c r="AR1326" i="1"/>
  <c r="Y1326" i="1"/>
  <c r="AE1326" i="1" s="1"/>
  <c r="AP1326" i="1"/>
  <c r="AL1326" i="1"/>
  <c r="W1326" i="1"/>
  <c r="AC1326" i="1" s="1"/>
  <c r="BB1326" i="1"/>
  <c r="AK1327" i="1" l="1"/>
  <c r="D1326" i="1"/>
  <c r="CQ1326" i="1"/>
  <c r="B1325" i="1"/>
  <c r="AA1326" i="1"/>
  <c r="CP1326" i="1" l="1"/>
  <c r="CR1326" i="1" l="1"/>
  <c r="CS1326" i="1"/>
  <c r="C1326" i="1" l="1"/>
  <c r="U1327" i="1"/>
  <c r="AR1327" i="1"/>
  <c r="AP1327" i="1"/>
  <c r="AL1327" i="1"/>
  <c r="Y1327" i="1"/>
  <c r="AE1327" i="1" s="1"/>
  <c r="W1327" i="1"/>
  <c r="AC1327" i="1" s="1"/>
  <c r="AQ1327" i="1"/>
  <c r="AM1327" i="1"/>
  <c r="X1327" i="1"/>
  <c r="AD1327" i="1" s="1"/>
  <c r="AO1327" i="1"/>
  <c r="Z1327" i="1"/>
  <c r="AF1327" i="1" s="1"/>
  <c r="V1327" i="1"/>
  <c r="AB1327" i="1" s="1"/>
  <c r="BB1327" i="1"/>
  <c r="AK1328" i="1" l="1"/>
  <c r="D1327" i="1"/>
  <c r="CQ1327" i="1"/>
  <c r="B1326" i="1"/>
  <c r="AA1327" i="1"/>
  <c r="CP1327" i="1" l="1"/>
  <c r="CS1327" i="1" l="1"/>
  <c r="CR1327" i="1"/>
  <c r="C1327" i="1" l="1"/>
  <c r="AR1328" i="1"/>
  <c r="AP1328" i="1"/>
  <c r="AL1328" i="1"/>
  <c r="Y1328" i="1"/>
  <c r="AE1328" i="1" s="1"/>
  <c r="W1328" i="1"/>
  <c r="AC1328" i="1" s="1"/>
  <c r="U1328" i="1"/>
  <c r="AO1328" i="1"/>
  <c r="Z1328" i="1"/>
  <c r="AF1328" i="1" s="1"/>
  <c r="V1328" i="1"/>
  <c r="AB1328" i="1" s="1"/>
  <c r="AQ1328" i="1"/>
  <c r="AM1328" i="1"/>
  <c r="X1328" i="1"/>
  <c r="AD1328" i="1" s="1"/>
  <c r="BB1328" i="1"/>
  <c r="AK1329" i="1" l="1"/>
  <c r="D1328" i="1"/>
  <c r="CQ1328" i="1"/>
  <c r="B1327" i="1"/>
  <c r="AA1328" i="1"/>
  <c r="CP1328" i="1" l="1"/>
  <c r="CR1328" i="1" l="1"/>
  <c r="CS1328" i="1"/>
  <c r="C1328" i="1" l="1"/>
  <c r="U1329" i="1"/>
  <c r="AQ1329" i="1"/>
  <c r="AO1329" i="1"/>
  <c r="AM1329" i="1"/>
  <c r="Z1329" i="1"/>
  <c r="AF1329" i="1" s="1"/>
  <c r="X1329" i="1"/>
  <c r="AD1329" i="1" s="1"/>
  <c r="V1329" i="1"/>
  <c r="AB1329" i="1" s="1"/>
  <c r="AR1329" i="1"/>
  <c r="Y1329" i="1"/>
  <c r="AE1329" i="1" s="1"/>
  <c r="AP1329" i="1"/>
  <c r="AL1329" i="1"/>
  <c r="W1329" i="1"/>
  <c r="AC1329" i="1" s="1"/>
  <c r="BB1329" i="1"/>
  <c r="AK1330" i="1" l="1"/>
  <c r="D1329" i="1"/>
  <c r="CQ1329" i="1"/>
  <c r="B1328" i="1"/>
  <c r="AA1329" i="1"/>
  <c r="CP1329" i="1" l="1"/>
  <c r="CS1329" i="1" l="1"/>
  <c r="CR1329" i="1"/>
  <c r="C1329" i="1" l="1"/>
  <c r="U1330" i="1"/>
  <c r="AR1330" i="1"/>
  <c r="AP1330" i="1"/>
  <c r="AL1330" i="1"/>
  <c r="Y1330" i="1"/>
  <c r="AE1330" i="1" s="1"/>
  <c r="W1330" i="1"/>
  <c r="AC1330" i="1" s="1"/>
  <c r="AQ1330" i="1"/>
  <c r="AM1330" i="1"/>
  <c r="X1330" i="1"/>
  <c r="AD1330" i="1" s="1"/>
  <c r="AO1330" i="1"/>
  <c r="Z1330" i="1"/>
  <c r="AF1330" i="1" s="1"/>
  <c r="V1330" i="1"/>
  <c r="AB1330" i="1" s="1"/>
  <c r="BB1330" i="1"/>
  <c r="AK1331" i="1" l="1"/>
  <c r="D1330" i="1"/>
  <c r="CQ1330" i="1"/>
  <c r="B1329" i="1"/>
  <c r="AA1330" i="1"/>
  <c r="CP1330" i="1" l="1"/>
  <c r="CR1330" i="1" l="1"/>
  <c r="CS1330" i="1"/>
  <c r="C1330" i="1" l="1"/>
  <c r="U1331" i="1"/>
  <c r="AQ1331" i="1"/>
  <c r="AO1331" i="1"/>
  <c r="AM1331" i="1"/>
  <c r="Z1331" i="1"/>
  <c r="AF1331" i="1" s="1"/>
  <c r="X1331" i="1"/>
  <c r="AD1331" i="1" s="1"/>
  <c r="V1331" i="1"/>
  <c r="AB1331" i="1" s="1"/>
  <c r="AP1331" i="1"/>
  <c r="AL1331" i="1"/>
  <c r="W1331" i="1"/>
  <c r="AC1331" i="1" s="1"/>
  <c r="AR1331" i="1"/>
  <c r="Y1331" i="1"/>
  <c r="AE1331" i="1" s="1"/>
  <c r="BB1331" i="1"/>
  <c r="AK1332" i="1" l="1"/>
  <c r="D1331" i="1"/>
  <c r="CQ1331" i="1"/>
  <c r="B1330" i="1"/>
  <c r="AA1331" i="1"/>
  <c r="CP1331" i="1" l="1"/>
  <c r="CS1331" i="1" l="1"/>
  <c r="CR1331" i="1"/>
  <c r="C1331" i="1" l="1"/>
  <c r="U1332" i="1"/>
  <c r="AR1332" i="1"/>
  <c r="AP1332" i="1"/>
  <c r="AL1332" i="1"/>
  <c r="Y1332" i="1"/>
  <c r="AE1332" i="1" s="1"/>
  <c r="W1332" i="1"/>
  <c r="AC1332" i="1" s="1"/>
  <c r="AO1332" i="1"/>
  <c r="Z1332" i="1"/>
  <c r="AF1332" i="1" s="1"/>
  <c r="V1332" i="1"/>
  <c r="AB1332" i="1" s="1"/>
  <c r="AQ1332" i="1"/>
  <c r="AM1332" i="1"/>
  <c r="X1332" i="1"/>
  <c r="AD1332" i="1" s="1"/>
  <c r="BB1332" i="1"/>
  <c r="AK1333" i="1" l="1"/>
  <c r="D1332" i="1"/>
  <c r="CQ1332" i="1"/>
  <c r="B1331" i="1"/>
  <c r="AA1332" i="1"/>
  <c r="CP1332" i="1" l="1"/>
  <c r="CR1332" i="1" l="1"/>
  <c r="CS1332" i="1"/>
  <c r="C1332" i="1" l="1"/>
  <c r="U1333" i="1"/>
  <c r="AQ1333" i="1"/>
  <c r="AO1333" i="1"/>
  <c r="AM1333" i="1"/>
  <c r="Z1333" i="1"/>
  <c r="AF1333" i="1" s="1"/>
  <c r="X1333" i="1"/>
  <c r="AD1333" i="1" s="1"/>
  <c r="V1333" i="1"/>
  <c r="AB1333" i="1" s="1"/>
  <c r="AR1333" i="1"/>
  <c r="Y1333" i="1"/>
  <c r="AE1333" i="1" s="1"/>
  <c r="AP1333" i="1"/>
  <c r="AL1333" i="1"/>
  <c r="W1333" i="1"/>
  <c r="AC1333" i="1" s="1"/>
  <c r="BB1333" i="1"/>
  <c r="AK1334" i="1" l="1"/>
  <c r="D1333" i="1"/>
  <c r="CQ1333" i="1"/>
  <c r="B1332" i="1"/>
  <c r="AA1333" i="1"/>
  <c r="CP1333" i="1" l="1"/>
  <c r="CS1333" i="1" l="1"/>
  <c r="CR1333" i="1"/>
  <c r="C1333" i="1" l="1"/>
  <c r="U1334" i="1"/>
  <c r="AR1334" i="1"/>
  <c r="AP1334" i="1"/>
  <c r="AL1334" i="1"/>
  <c r="Y1334" i="1"/>
  <c r="AE1334" i="1" s="1"/>
  <c r="W1334" i="1"/>
  <c r="AC1334" i="1" s="1"/>
  <c r="AQ1334" i="1"/>
  <c r="AM1334" i="1"/>
  <c r="X1334" i="1"/>
  <c r="AD1334" i="1" s="1"/>
  <c r="AO1334" i="1"/>
  <c r="Z1334" i="1"/>
  <c r="AF1334" i="1" s="1"/>
  <c r="V1334" i="1"/>
  <c r="AB1334" i="1" s="1"/>
  <c r="BB1334" i="1"/>
  <c r="AK1335" i="1" l="1"/>
  <c r="D1334" i="1"/>
  <c r="CQ1334" i="1"/>
  <c r="B1333" i="1"/>
  <c r="AA1334" i="1"/>
  <c r="CP1334" i="1" l="1"/>
  <c r="CR1334" i="1" l="1"/>
  <c r="CS1334" i="1"/>
  <c r="C1334" i="1" l="1"/>
  <c r="U1335" i="1"/>
  <c r="AQ1335" i="1"/>
  <c r="AO1335" i="1"/>
  <c r="AM1335" i="1"/>
  <c r="Z1335" i="1"/>
  <c r="AF1335" i="1" s="1"/>
  <c r="X1335" i="1"/>
  <c r="AD1335" i="1" s="1"/>
  <c r="V1335" i="1"/>
  <c r="AB1335" i="1" s="1"/>
  <c r="AP1335" i="1"/>
  <c r="AL1335" i="1"/>
  <c r="W1335" i="1"/>
  <c r="AC1335" i="1" s="1"/>
  <c r="AR1335" i="1"/>
  <c r="Y1335" i="1"/>
  <c r="AE1335" i="1" s="1"/>
  <c r="BB1335" i="1"/>
  <c r="AK1336" i="1" l="1"/>
  <c r="D1335" i="1"/>
  <c r="CQ1335" i="1"/>
  <c r="B1334" i="1"/>
  <c r="AA1335" i="1"/>
  <c r="CP1335" i="1" l="1"/>
  <c r="CS1335" i="1" l="1"/>
  <c r="CR1335" i="1"/>
  <c r="C1335" i="1" l="1"/>
  <c r="U1336" i="1"/>
  <c r="AR1336" i="1"/>
  <c r="AP1336" i="1"/>
  <c r="AL1336" i="1"/>
  <c r="Y1336" i="1"/>
  <c r="AE1336" i="1" s="1"/>
  <c r="W1336" i="1"/>
  <c r="AC1336" i="1" s="1"/>
  <c r="AO1336" i="1"/>
  <c r="Z1336" i="1"/>
  <c r="AF1336" i="1" s="1"/>
  <c r="V1336" i="1"/>
  <c r="AB1336" i="1" s="1"/>
  <c r="AQ1336" i="1"/>
  <c r="AM1336" i="1"/>
  <c r="X1336" i="1"/>
  <c r="AD1336" i="1" s="1"/>
  <c r="BB1336" i="1"/>
  <c r="AK1337" i="1" l="1"/>
  <c r="D1336" i="1"/>
  <c r="CQ1336" i="1"/>
  <c r="B1335" i="1"/>
  <c r="AA1336" i="1"/>
  <c r="CP1336" i="1" l="1"/>
  <c r="CR1336" i="1" l="1"/>
  <c r="CS1336" i="1"/>
  <c r="C1336" i="1" l="1"/>
  <c r="AR1337" i="1"/>
  <c r="AP1337" i="1"/>
  <c r="AL1337" i="1"/>
  <c r="Y1337" i="1"/>
  <c r="AE1337" i="1" s="1"/>
  <c r="W1337" i="1"/>
  <c r="AC1337" i="1" s="1"/>
  <c r="U1337" i="1"/>
  <c r="AQ1337" i="1"/>
  <c r="AM1337" i="1"/>
  <c r="X1337" i="1"/>
  <c r="AD1337" i="1" s="1"/>
  <c r="AO1337" i="1"/>
  <c r="Z1337" i="1"/>
  <c r="AF1337" i="1" s="1"/>
  <c r="V1337" i="1"/>
  <c r="AB1337" i="1" s="1"/>
  <c r="BB1337" i="1"/>
  <c r="AK1338" i="1" l="1"/>
  <c r="D1337" i="1"/>
  <c r="CQ1337" i="1"/>
  <c r="B1336" i="1"/>
  <c r="AA1337" i="1"/>
  <c r="CP1337" i="1" l="1"/>
  <c r="CS1337" i="1" l="1"/>
  <c r="CR1337" i="1"/>
  <c r="C1337" i="1" l="1"/>
  <c r="U1338" i="1"/>
  <c r="AQ1338" i="1"/>
  <c r="AO1338" i="1"/>
  <c r="AM1338" i="1"/>
  <c r="Z1338" i="1"/>
  <c r="AF1338" i="1" s="1"/>
  <c r="X1338" i="1"/>
  <c r="AD1338" i="1" s="1"/>
  <c r="V1338" i="1"/>
  <c r="AB1338" i="1" s="1"/>
  <c r="AP1338" i="1"/>
  <c r="AL1338" i="1"/>
  <c r="W1338" i="1"/>
  <c r="AC1338" i="1" s="1"/>
  <c r="AR1338" i="1"/>
  <c r="Y1338" i="1"/>
  <c r="AE1338" i="1" s="1"/>
  <c r="BB1338" i="1"/>
  <c r="AK1339" i="1" l="1"/>
  <c r="D1338" i="1"/>
  <c r="CQ1338" i="1"/>
  <c r="B1337" i="1"/>
  <c r="AA1338" i="1"/>
  <c r="CP1338" i="1" l="1"/>
  <c r="CR1338" i="1" l="1"/>
  <c r="CS1338" i="1"/>
  <c r="C1338" i="1" l="1"/>
  <c r="U1339" i="1"/>
  <c r="AR1339" i="1"/>
  <c r="AP1339" i="1"/>
  <c r="AL1339" i="1"/>
  <c r="Y1339" i="1"/>
  <c r="AE1339" i="1" s="1"/>
  <c r="W1339" i="1"/>
  <c r="AC1339" i="1" s="1"/>
  <c r="AO1339" i="1"/>
  <c r="Z1339" i="1"/>
  <c r="AF1339" i="1" s="1"/>
  <c r="V1339" i="1"/>
  <c r="AB1339" i="1" s="1"/>
  <c r="AQ1339" i="1"/>
  <c r="AM1339" i="1"/>
  <c r="X1339" i="1"/>
  <c r="AD1339" i="1" s="1"/>
  <c r="BB1339" i="1"/>
  <c r="AK1340" i="1" l="1"/>
  <c r="D1339" i="1"/>
  <c r="CQ1339" i="1"/>
  <c r="B1338" i="1"/>
  <c r="AA1339" i="1"/>
  <c r="CP1339" i="1" l="1"/>
  <c r="CS1339" i="1" l="1"/>
  <c r="CR1339" i="1"/>
  <c r="C1339" i="1" l="1"/>
  <c r="U1340" i="1"/>
  <c r="AQ1340" i="1"/>
  <c r="AO1340" i="1"/>
  <c r="AM1340" i="1"/>
  <c r="Z1340" i="1"/>
  <c r="AF1340" i="1" s="1"/>
  <c r="X1340" i="1"/>
  <c r="AD1340" i="1" s="1"/>
  <c r="V1340" i="1"/>
  <c r="AB1340" i="1" s="1"/>
  <c r="AR1340" i="1"/>
  <c r="Y1340" i="1"/>
  <c r="AE1340" i="1" s="1"/>
  <c r="AP1340" i="1"/>
  <c r="AL1340" i="1"/>
  <c r="W1340" i="1"/>
  <c r="AC1340" i="1" s="1"/>
  <c r="BB1340" i="1"/>
  <c r="AK1341" i="1" l="1"/>
  <c r="D1340" i="1"/>
  <c r="CQ1340" i="1"/>
  <c r="B1339" i="1"/>
  <c r="AA1340" i="1"/>
  <c r="CP1340" i="1" l="1"/>
  <c r="CS1340" i="1" l="1"/>
  <c r="CR1340" i="1"/>
  <c r="C1340" i="1" l="1"/>
  <c r="U1341" i="1"/>
  <c r="AR1341" i="1"/>
  <c r="AP1341" i="1"/>
  <c r="AL1341" i="1"/>
  <c r="Y1341" i="1"/>
  <c r="AE1341" i="1" s="1"/>
  <c r="W1341" i="1"/>
  <c r="AC1341" i="1" s="1"/>
  <c r="AQ1341" i="1"/>
  <c r="AM1341" i="1"/>
  <c r="X1341" i="1"/>
  <c r="AD1341" i="1" s="1"/>
  <c r="AO1341" i="1"/>
  <c r="Z1341" i="1"/>
  <c r="AF1341" i="1" s="1"/>
  <c r="V1341" i="1"/>
  <c r="AB1341" i="1" s="1"/>
  <c r="BB1341" i="1"/>
  <c r="AK1342" i="1" l="1"/>
  <c r="D1341" i="1"/>
  <c r="CQ1341" i="1"/>
  <c r="B1340" i="1"/>
  <c r="AA1341" i="1"/>
  <c r="CP1341" i="1" l="1"/>
  <c r="CR1341" i="1" l="1"/>
  <c r="CS1341" i="1"/>
  <c r="C1341" i="1" l="1"/>
  <c r="U1342" i="1"/>
  <c r="AQ1342" i="1"/>
  <c r="AO1342" i="1"/>
  <c r="AM1342" i="1"/>
  <c r="Z1342" i="1"/>
  <c r="AF1342" i="1" s="1"/>
  <c r="X1342" i="1"/>
  <c r="AD1342" i="1" s="1"/>
  <c r="V1342" i="1"/>
  <c r="AB1342" i="1" s="1"/>
  <c r="AP1342" i="1"/>
  <c r="AL1342" i="1"/>
  <c r="W1342" i="1"/>
  <c r="AC1342" i="1" s="1"/>
  <c r="AR1342" i="1"/>
  <c r="Y1342" i="1"/>
  <c r="AE1342" i="1" s="1"/>
  <c r="BB1342" i="1"/>
  <c r="AK1343" i="1" l="1"/>
  <c r="D1342" i="1"/>
  <c r="CQ1342" i="1"/>
  <c r="B1341" i="1"/>
  <c r="AA1342" i="1"/>
  <c r="CP1342" i="1" l="1"/>
  <c r="CS1342" i="1" l="1"/>
  <c r="CR1342" i="1"/>
  <c r="C1342" i="1" l="1"/>
  <c r="U1343" i="1"/>
  <c r="AR1343" i="1"/>
  <c r="AP1343" i="1"/>
  <c r="AL1343" i="1"/>
  <c r="Y1343" i="1"/>
  <c r="AE1343" i="1" s="1"/>
  <c r="W1343" i="1"/>
  <c r="AC1343" i="1" s="1"/>
  <c r="AO1343" i="1"/>
  <c r="Z1343" i="1"/>
  <c r="AF1343" i="1" s="1"/>
  <c r="V1343" i="1"/>
  <c r="AB1343" i="1" s="1"/>
  <c r="AQ1343" i="1"/>
  <c r="AM1343" i="1"/>
  <c r="X1343" i="1"/>
  <c r="AD1343" i="1" s="1"/>
  <c r="BB1343" i="1"/>
  <c r="AK1344" i="1" l="1"/>
  <c r="D1343" i="1"/>
  <c r="CQ1343" i="1"/>
  <c r="B1342" i="1"/>
  <c r="AA1343" i="1"/>
  <c r="CP1343" i="1" l="1"/>
  <c r="CR1343" i="1" l="1"/>
  <c r="CS1343" i="1"/>
  <c r="C1343" i="1" l="1"/>
  <c r="U1344" i="1"/>
  <c r="AQ1344" i="1"/>
  <c r="AO1344" i="1"/>
  <c r="AM1344" i="1"/>
  <c r="Z1344" i="1"/>
  <c r="AF1344" i="1" s="1"/>
  <c r="X1344" i="1"/>
  <c r="AD1344" i="1" s="1"/>
  <c r="V1344" i="1"/>
  <c r="AB1344" i="1" s="1"/>
  <c r="AR1344" i="1"/>
  <c r="Y1344" i="1"/>
  <c r="AE1344" i="1" s="1"/>
  <c r="AP1344" i="1"/>
  <c r="AL1344" i="1"/>
  <c r="W1344" i="1"/>
  <c r="AC1344" i="1" s="1"/>
  <c r="BB1344" i="1"/>
  <c r="AK1345" i="1" l="1"/>
  <c r="D1344" i="1"/>
  <c r="CQ1344" i="1"/>
  <c r="B1343" i="1"/>
  <c r="AA1344" i="1"/>
  <c r="CP1344" i="1" l="1"/>
  <c r="CS1344" i="1" l="1"/>
  <c r="CR1344" i="1"/>
  <c r="C1344" i="1" l="1"/>
  <c r="U1345" i="1"/>
  <c r="AR1345" i="1"/>
  <c r="AP1345" i="1"/>
  <c r="AL1345" i="1"/>
  <c r="Y1345" i="1"/>
  <c r="AE1345" i="1" s="1"/>
  <c r="W1345" i="1"/>
  <c r="AC1345" i="1" s="1"/>
  <c r="AQ1345" i="1"/>
  <c r="AM1345" i="1"/>
  <c r="X1345" i="1"/>
  <c r="AD1345" i="1" s="1"/>
  <c r="AO1345" i="1"/>
  <c r="Z1345" i="1"/>
  <c r="AF1345" i="1" s="1"/>
  <c r="V1345" i="1"/>
  <c r="AB1345" i="1" s="1"/>
  <c r="BB1345" i="1"/>
  <c r="AK1346" i="1" l="1"/>
  <c r="D1345" i="1"/>
  <c r="CQ1345" i="1"/>
  <c r="B1344" i="1"/>
  <c r="AA1345" i="1"/>
  <c r="CP1345" i="1" l="1"/>
  <c r="CR1345" i="1" l="1"/>
  <c r="CS1345" i="1"/>
  <c r="C1345" i="1" l="1"/>
  <c r="AR1346" i="1"/>
  <c r="AP1346" i="1"/>
  <c r="AL1346" i="1"/>
  <c r="Y1346" i="1"/>
  <c r="AE1346" i="1" s="1"/>
  <c r="W1346" i="1"/>
  <c r="AC1346" i="1" s="1"/>
  <c r="U1346" i="1"/>
  <c r="AO1346" i="1"/>
  <c r="Z1346" i="1"/>
  <c r="AF1346" i="1" s="1"/>
  <c r="V1346" i="1"/>
  <c r="AB1346" i="1" s="1"/>
  <c r="AQ1346" i="1"/>
  <c r="AM1346" i="1"/>
  <c r="X1346" i="1"/>
  <c r="AD1346" i="1" s="1"/>
  <c r="BB1346" i="1"/>
  <c r="AK1347" i="1" l="1"/>
  <c r="D1346" i="1"/>
  <c r="CQ1346" i="1"/>
  <c r="B1345" i="1"/>
  <c r="AA1346" i="1"/>
  <c r="CP1346" i="1" l="1"/>
  <c r="CS1346" i="1" l="1"/>
  <c r="CR1346" i="1"/>
  <c r="C1346" i="1" l="1"/>
  <c r="U1347" i="1"/>
  <c r="AQ1347" i="1"/>
  <c r="AO1347" i="1"/>
  <c r="AM1347" i="1"/>
  <c r="Z1347" i="1"/>
  <c r="AF1347" i="1" s="1"/>
  <c r="X1347" i="1"/>
  <c r="AD1347" i="1" s="1"/>
  <c r="V1347" i="1"/>
  <c r="AB1347" i="1" s="1"/>
  <c r="AR1347" i="1"/>
  <c r="Y1347" i="1"/>
  <c r="AE1347" i="1" s="1"/>
  <c r="AP1347" i="1"/>
  <c r="AL1347" i="1"/>
  <c r="W1347" i="1"/>
  <c r="AC1347" i="1" s="1"/>
  <c r="BB1347" i="1"/>
  <c r="AK1348" i="1" l="1"/>
  <c r="D1347" i="1"/>
  <c r="CQ1347" i="1"/>
  <c r="B1346" i="1"/>
  <c r="AA1347" i="1"/>
  <c r="CP1347" i="1" l="1"/>
  <c r="CR1347" i="1" l="1"/>
  <c r="CS1347" i="1"/>
  <c r="C1347" i="1" l="1"/>
  <c r="U1348" i="1"/>
  <c r="AR1348" i="1"/>
  <c r="AP1348" i="1"/>
  <c r="AL1348" i="1"/>
  <c r="Y1348" i="1"/>
  <c r="AE1348" i="1" s="1"/>
  <c r="W1348" i="1"/>
  <c r="AC1348" i="1" s="1"/>
  <c r="AQ1348" i="1"/>
  <c r="AM1348" i="1"/>
  <c r="X1348" i="1"/>
  <c r="AD1348" i="1" s="1"/>
  <c r="AO1348" i="1"/>
  <c r="Z1348" i="1"/>
  <c r="AF1348" i="1" s="1"/>
  <c r="V1348" i="1"/>
  <c r="AB1348" i="1" s="1"/>
  <c r="BB1348" i="1"/>
  <c r="AK1349" i="1" l="1"/>
  <c r="D1348" i="1"/>
  <c r="CQ1348" i="1"/>
  <c r="B1347" i="1"/>
  <c r="AA1348" i="1"/>
  <c r="CP1348" i="1" l="1"/>
  <c r="CS1348" i="1" l="1"/>
  <c r="CR1348" i="1"/>
  <c r="C1348" i="1" l="1"/>
  <c r="U1349" i="1"/>
  <c r="AQ1349" i="1"/>
  <c r="AO1349" i="1"/>
  <c r="AM1349" i="1"/>
  <c r="Z1349" i="1"/>
  <c r="AF1349" i="1" s="1"/>
  <c r="X1349" i="1"/>
  <c r="AD1349" i="1" s="1"/>
  <c r="V1349" i="1"/>
  <c r="AB1349" i="1" s="1"/>
  <c r="AP1349" i="1"/>
  <c r="AL1349" i="1"/>
  <c r="W1349" i="1"/>
  <c r="AC1349" i="1" s="1"/>
  <c r="AR1349" i="1"/>
  <c r="Y1349" i="1"/>
  <c r="AE1349" i="1" s="1"/>
  <c r="BB1349" i="1"/>
  <c r="AK1350" i="1" l="1"/>
  <c r="D1349" i="1"/>
  <c r="CQ1349" i="1"/>
  <c r="B1348" i="1"/>
  <c r="AA1349" i="1"/>
  <c r="CP1349" i="1" l="1"/>
  <c r="CR1349" i="1" l="1"/>
  <c r="CS1349" i="1"/>
  <c r="C1349" i="1" l="1"/>
  <c r="U1350" i="1"/>
  <c r="AR1350" i="1"/>
  <c r="AP1350" i="1"/>
  <c r="AL1350" i="1"/>
  <c r="Y1350" i="1"/>
  <c r="AE1350" i="1" s="1"/>
  <c r="W1350" i="1"/>
  <c r="AC1350" i="1" s="1"/>
  <c r="AO1350" i="1"/>
  <c r="Z1350" i="1"/>
  <c r="AF1350" i="1" s="1"/>
  <c r="V1350" i="1"/>
  <c r="AB1350" i="1" s="1"/>
  <c r="AQ1350" i="1"/>
  <c r="AM1350" i="1"/>
  <c r="X1350" i="1"/>
  <c r="AD1350" i="1" s="1"/>
  <c r="BB1350" i="1"/>
  <c r="AK1351" i="1" l="1"/>
  <c r="D1350" i="1"/>
  <c r="CQ1350" i="1"/>
  <c r="B1349" i="1"/>
  <c r="AA1350" i="1"/>
  <c r="CP1350" i="1" l="1"/>
  <c r="CS1350" i="1" l="1"/>
  <c r="CR1350" i="1"/>
  <c r="C1350" i="1" l="1"/>
  <c r="U1351" i="1"/>
  <c r="AQ1351" i="1"/>
  <c r="AO1351" i="1"/>
  <c r="AM1351" i="1"/>
  <c r="Z1351" i="1"/>
  <c r="AF1351" i="1" s="1"/>
  <c r="X1351" i="1"/>
  <c r="AD1351" i="1" s="1"/>
  <c r="V1351" i="1"/>
  <c r="AB1351" i="1" s="1"/>
  <c r="AR1351" i="1"/>
  <c r="Y1351" i="1"/>
  <c r="AE1351" i="1" s="1"/>
  <c r="AP1351" i="1"/>
  <c r="AL1351" i="1"/>
  <c r="W1351" i="1"/>
  <c r="AC1351" i="1" s="1"/>
  <c r="BB1351" i="1"/>
  <c r="AK1352" i="1" l="1"/>
  <c r="D1351" i="1"/>
  <c r="CQ1351" i="1"/>
  <c r="B1350" i="1"/>
  <c r="AA1351" i="1"/>
  <c r="CP1351" i="1" l="1"/>
  <c r="CR1351" i="1" l="1"/>
  <c r="CS1351" i="1"/>
  <c r="C1351" i="1" l="1"/>
  <c r="U1352" i="1"/>
  <c r="AR1352" i="1"/>
  <c r="AP1352" i="1"/>
  <c r="AL1352" i="1"/>
  <c r="Y1352" i="1"/>
  <c r="AE1352" i="1" s="1"/>
  <c r="W1352" i="1"/>
  <c r="AC1352" i="1" s="1"/>
  <c r="AQ1352" i="1"/>
  <c r="AM1352" i="1"/>
  <c r="X1352" i="1"/>
  <c r="AD1352" i="1" s="1"/>
  <c r="AO1352" i="1"/>
  <c r="Z1352" i="1"/>
  <c r="AF1352" i="1" s="1"/>
  <c r="V1352" i="1"/>
  <c r="AB1352" i="1" s="1"/>
  <c r="BB1352" i="1"/>
  <c r="AK1353" i="1" l="1"/>
  <c r="D1352" i="1"/>
  <c r="CQ1352" i="1"/>
  <c r="B1351" i="1"/>
  <c r="AA1352" i="1"/>
  <c r="CP1352" i="1" l="1"/>
  <c r="CS1352" i="1" l="1"/>
  <c r="CR1352" i="1"/>
  <c r="C1352" i="1" l="1"/>
  <c r="U1353" i="1"/>
  <c r="AQ1353" i="1"/>
  <c r="AO1353" i="1"/>
  <c r="AM1353" i="1"/>
  <c r="Z1353" i="1"/>
  <c r="AF1353" i="1" s="1"/>
  <c r="X1353" i="1"/>
  <c r="AD1353" i="1" s="1"/>
  <c r="V1353" i="1"/>
  <c r="AB1353" i="1" s="1"/>
  <c r="AP1353" i="1"/>
  <c r="AL1353" i="1"/>
  <c r="W1353" i="1"/>
  <c r="AC1353" i="1" s="1"/>
  <c r="AR1353" i="1"/>
  <c r="Y1353" i="1"/>
  <c r="AE1353" i="1" s="1"/>
  <c r="BB1353" i="1"/>
  <c r="AK1354" i="1" l="1"/>
  <c r="D1353" i="1"/>
  <c r="CQ1353" i="1"/>
  <c r="B1352" i="1"/>
  <c r="AA1353" i="1"/>
  <c r="CP1353" i="1" l="1"/>
  <c r="CR1353" i="1" l="1"/>
  <c r="CS1353" i="1"/>
  <c r="C1353" i="1" l="1"/>
  <c r="U1354" i="1"/>
  <c r="AR1354" i="1"/>
  <c r="AP1354" i="1"/>
  <c r="AL1354" i="1"/>
  <c r="Y1354" i="1"/>
  <c r="AE1354" i="1" s="1"/>
  <c r="W1354" i="1"/>
  <c r="AC1354" i="1" s="1"/>
  <c r="AO1354" i="1"/>
  <c r="Z1354" i="1"/>
  <c r="AF1354" i="1" s="1"/>
  <c r="V1354" i="1"/>
  <c r="AB1354" i="1" s="1"/>
  <c r="AQ1354" i="1"/>
  <c r="AM1354" i="1"/>
  <c r="X1354" i="1"/>
  <c r="AD1354" i="1" s="1"/>
  <c r="BB1354" i="1"/>
  <c r="AK1355" i="1" l="1"/>
  <c r="D1354" i="1"/>
  <c r="CQ1354" i="1"/>
  <c r="B1353" i="1"/>
  <c r="AA1354" i="1"/>
  <c r="CP1354" i="1" l="1"/>
  <c r="CS1354" i="1" l="1"/>
  <c r="CR1354" i="1"/>
  <c r="C1354" i="1" l="1"/>
  <c r="AR1355" i="1"/>
  <c r="AP1355" i="1"/>
  <c r="AL1355" i="1"/>
  <c r="Y1355" i="1"/>
  <c r="AE1355" i="1" s="1"/>
  <c r="W1355" i="1"/>
  <c r="AC1355" i="1" s="1"/>
  <c r="U1355" i="1"/>
  <c r="AQ1355" i="1"/>
  <c r="AM1355" i="1"/>
  <c r="X1355" i="1"/>
  <c r="AD1355" i="1" s="1"/>
  <c r="AO1355" i="1"/>
  <c r="Z1355" i="1"/>
  <c r="AF1355" i="1" s="1"/>
  <c r="V1355" i="1"/>
  <c r="AB1355" i="1" s="1"/>
  <c r="BB1355" i="1"/>
  <c r="AK1356" i="1" l="1"/>
  <c r="D1355" i="1"/>
  <c r="CQ1355" i="1"/>
  <c r="B1354" i="1"/>
  <c r="AA1355" i="1"/>
  <c r="CP1355" i="1" l="1"/>
  <c r="CS1355" i="1" l="1"/>
  <c r="CR1355" i="1"/>
  <c r="C1355" i="1" l="1"/>
  <c r="U1356" i="1"/>
  <c r="AQ1356" i="1"/>
  <c r="AO1356" i="1"/>
  <c r="AM1356" i="1"/>
  <c r="Z1356" i="1"/>
  <c r="AF1356" i="1" s="1"/>
  <c r="X1356" i="1"/>
  <c r="AD1356" i="1" s="1"/>
  <c r="V1356" i="1"/>
  <c r="AB1356" i="1" s="1"/>
  <c r="AP1356" i="1"/>
  <c r="AL1356" i="1"/>
  <c r="W1356" i="1"/>
  <c r="AC1356" i="1" s="1"/>
  <c r="AR1356" i="1"/>
  <c r="Y1356" i="1"/>
  <c r="AE1356" i="1" s="1"/>
  <c r="BB1356" i="1"/>
  <c r="AK1357" i="1" l="1"/>
  <c r="D1356" i="1"/>
  <c r="CQ1356" i="1"/>
  <c r="B1355" i="1"/>
  <c r="AA1356" i="1"/>
  <c r="CP1356" i="1" l="1"/>
  <c r="CR1356" i="1" l="1"/>
  <c r="CS1356" i="1"/>
  <c r="C1356" i="1" l="1"/>
  <c r="U1357" i="1"/>
  <c r="AR1357" i="1"/>
  <c r="AP1357" i="1"/>
  <c r="AL1357" i="1"/>
  <c r="Y1357" i="1"/>
  <c r="AE1357" i="1" s="1"/>
  <c r="W1357" i="1"/>
  <c r="AC1357" i="1" s="1"/>
  <c r="AO1357" i="1"/>
  <c r="Z1357" i="1"/>
  <c r="AF1357" i="1" s="1"/>
  <c r="V1357" i="1"/>
  <c r="AB1357" i="1" s="1"/>
  <c r="AQ1357" i="1"/>
  <c r="AM1357" i="1"/>
  <c r="X1357" i="1"/>
  <c r="AD1357" i="1" s="1"/>
  <c r="BB1357" i="1"/>
  <c r="AK1358" i="1" l="1"/>
  <c r="D1357" i="1"/>
  <c r="CQ1357" i="1"/>
  <c r="B1356" i="1"/>
  <c r="AA1357" i="1"/>
  <c r="CP1357" i="1" l="1"/>
  <c r="CS1357" i="1" l="1"/>
  <c r="CR1357" i="1"/>
  <c r="C1357" i="1" l="1"/>
  <c r="U1358" i="1"/>
  <c r="AQ1358" i="1"/>
  <c r="AO1358" i="1"/>
  <c r="AM1358" i="1"/>
  <c r="Z1358" i="1"/>
  <c r="AF1358" i="1" s="1"/>
  <c r="X1358" i="1"/>
  <c r="AD1358" i="1" s="1"/>
  <c r="V1358" i="1"/>
  <c r="AB1358" i="1" s="1"/>
  <c r="AR1358" i="1"/>
  <c r="Y1358" i="1"/>
  <c r="AE1358" i="1" s="1"/>
  <c r="AP1358" i="1"/>
  <c r="AL1358" i="1"/>
  <c r="W1358" i="1"/>
  <c r="AC1358" i="1" s="1"/>
  <c r="BB1358" i="1"/>
  <c r="AK1359" i="1" l="1"/>
  <c r="D1358" i="1"/>
  <c r="CQ1358" i="1"/>
  <c r="B1357" i="1"/>
  <c r="AA1358" i="1"/>
  <c r="CP1358" i="1" l="1"/>
  <c r="CR1358" i="1" l="1"/>
  <c r="CS1358" i="1"/>
  <c r="C1358" i="1" l="1"/>
  <c r="U1359" i="1"/>
  <c r="AR1359" i="1"/>
  <c r="AP1359" i="1"/>
  <c r="AL1359" i="1"/>
  <c r="Y1359" i="1"/>
  <c r="AE1359" i="1" s="1"/>
  <c r="W1359" i="1"/>
  <c r="AC1359" i="1" s="1"/>
  <c r="AQ1359" i="1"/>
  <c r="AM1359" i="1"/>
  <c r="X1359" i="1"/>
  <c r="AD1359" i="1" s="1"/>
  <c r="AO1359" i="1"/>
  <c r="Z1359" i="1"/>
  <c r="AF1359" i="1" s="1"/>
  <c r="V1359" i="1"/>
  <c r="AB1359" i="1" s="1"/>
  <c r="BB1359" i="1"/>
  <c r="AK1360" i="1" l="1"/>
  <c r="B1358" i="1"/>
  <c r="AA1359" i="1"/>
  <c r="D1359" i="1"/>
  <c r="CQ1359" i="1"/>
  <c r="CP1359" i="1" l="1"/>
  <c r="CS1359" i="1" l="1"/>
  <c r="CR1359" i="1"/>
  <c r="C1359" i="1" l="1"/>
  <c r="U1360" i="1"/>
  <c r="AQ1360" i="1"/>
  <c r="AO1360" i="1"/>
  <c r="AM1360" i="1"/>
  <c r="Z1360" i="1"/>
  <c r="AF1360" i="1" s="1"/>
  <c r="X1360" i="1"/>
  <c r="AD1360" i="1" s="1"/>
  <c r="V1360" i="1"/>
  <c r="AB1360" i="1" s="1"/>
  <c r="AP1360" i="1"/>
  <c r="AL1360" i="1"/>
  <c r="W1360" i="1"/>
  <c r="AC1360" i="1" s="1"/>
  <c r="AR1360" i="1"/>
  <c r="Y1360" i="1"/>
  <c r="AE1360" i="1" s="1"/>
  <c r="BB1360" i="1"/>
  <c r="AK1361" i="1" l="1"/>
  <c r="D1360" i="1"/>
  <c r="CQ1360" i="1"/>
  <c r="B1359" i="1"/>
  <c r="AA1360" i="1"/>
  <c r="CP1360" i="1" l="1"/>
  <c r="CR1360" i="1" l="1"/>
  <c r="CS1360" i="1"/>
  <c r="C1360" i="1" l="1"/>
  <c r="U1361" i="1"/>
  <c r="AR1361" i="1"/>
  <c r="AP1361" i="1"/>
  <c r="AL1361" i="1"/>
  <c r="Y1361" i="1"/>
  <c r="AE1361" i="1" s="1"/>
  <c r="W1361" i="1"/>
  <c r="AC1361" i="1" s="1"/>
  <c r="AO1361" i="1"/>
  <c r="Z1361" i="1"/>
  <c r="AF1361" i="1" s="1"/>
  <c r="V1361" i="1"/>
  <c r="AB1361" i="1" s="1"/>
  <c r="AQ1361" i="1"/>
  <c r="AM1361" i="1"/>
  <c r="X1361" i="1"/>
  <c r="AD1361" i="1" s="1"/>
  <c r="BB1361" i="1"/>
  <c r="AK1362" i="1" l="1"/>
  <c r="D1361" i="1"/>
  <c r="CQ1361" i="1"/>
  <c r="B1360" i="1"/>
  <c r="AA1361" i="1"/>
  <c r="CP1361" i="1" l="1"/>
  <c r="CS1361" i="1" l="1"/>
  <c r="CR1361" i="1"/>
  <c r="C1361" i="1" l="1"/>
  <c r="U1362" i="1"/>
  <c r="AQ1362" i="1"/>
  <c r="AO1362" i="1"/>
  <c r="AM1362" i="1"/>
  <c r="Z1362" i="1"/>
  <c r="AF1362" i="1" s="1"/>
  <c r="X1362" i="1"/>
  <c r="AD1362" i="1" s="1"/>
  <c r="V1362" i="1"/>
  <c r="AB1362" i="1" s="1"/>
  <c r="AR1362" i="1"/>
  <c r="Y1362" i="1"/>
  <c r="AE1362" i="1" s="1"/>
  <c r="AP1362" i="1"/>
  <c r="AL1362" i="1"/>
  <c r="W1362" i="1"/>
  <c r="AC1362" i="1" s="1"/>
  <c r="BB1362" i="1"/>
  <c r="AK1363" i="1" l="1"/>
  <c r="D1362" i="1"/>
  <c r="CQ1362" i="1"/>
  <c r="B1361" i="1"/>
  <c r="AA1362" i="1"/>
  <c r="CP1362" i="1" l="1"/>
  <c r="CR1362" i="1" l="1"/>
  <c r="CS1362" i="1"/>
  <c r="C1362" i="1" l="1"/>
  <c r="U1363" i="1"/>
  <c r="AR1363" i="1"/>
  <c r="AP1363" i="1"/>
  <c r="AL1363" i="1"/>
  <c r="Y1363" i="1"/>
  <c r="AE1363" i="1" s="1"/>
  <c r="W1363" i="1"/>
  <c r="AC1363" i="1" s="1"/>
  <c r="AQ1363" i="1"/>
  <c r="AM1363" i="1"/>
  <c r="X1363" i="1"/>
  <c r="AD1363" i="1" s="1"/>
  <c r="AO1363" i="1"/>
  <c r="Z1363" i="1"/>
  <c r="AF1363" i="1" s="1"/>
  <c r="V1363" i="1"/>
  <c r="AB1363" i="1" s="1"/>
  <c r="BB1363" i="1"/>
  <c r="AK1364" i="1" l="1"/>
  <c r="D1363" i="1"/>
  <c r="CQ1363" i="1"/>
  <c r="B1362" i="1"/>
  <c r="AA1363" i="1"/>
  <c r="CP1363" i="1" l="1"/>
  <c r="CS1363" i="1" l="1"/>
  <c r="CR1363" i="1"/>
  <c r="C1363" i="1" l="1"/>
  <c r="AR1364" i="1"/>
  <c r="AP1364" i="1"/>
  <c r="AL1364" i="1"/>
  <c r="Y1364" i="1"/>
  <c r="AE1364" i="1" s="1"/>
  <c r="W1364" i="1"/>
  <c r="AC1364" i="1" s="1"/>
  <c r="U1364" i="1"/>
  <c r="AO1364" i="1"/>
  <c r="Z1364" i="1"/>
  <c r="AF1364" i="1" s="1"/>
  <c r="V1364" i="1"/>
  <c r="AB1364" i="1" s="1"/>
  <c r="AQ1364" i="1"/>
  <c r="AM1364" i="1"/>
  <c r="X1364" i="1"/>
  <c r="AD1364" i="1" s="1"/>
  <c r="BB1364" i="1"/>
  <c r="AK1365" i="1" l="1"/>
  <c r="D1364" i="1"/>
  <c r="CQ1364" i="1"/>
  <c r="B1363" i="1"/>
  <c r="AA1364" i="1"/>
  <c r="CP1364" i="1" l="1"/>
  <c r="CR1364" i="1" l="1"/>
  <c r="CS1364" i="1"/>
  <c r="C1364" i="1" l="1"/>
  <c r="U1365" i="1"/>
  <c r="AQ1365" i="1"/>
  <c r="AO1365" i="1"/>
  <c r="AM1365" i="1"/>
  <c r="Z1365" i="1"/>
  <c r="AF1365" i="1" s="1"/>
  <c r="X1365" i="1"/>
  <c r="AD1365" i="1" s="1"/>
  <c r="V1365" i="1"/>
  <c r="AB1365" i="1" s="1"/>
  <c r="AR1365" i="1"/>
  <c r="Y1365" i="1"/>
  <c r="AE1365" i="1" s="1"/>
  <c r="AP1365" i="1"/>
  <c r="AL1365" i="1"/>
  <c r="W1365" i="1"/>
  <c r="AC1365" i="1" s="1"/>
  <c r="BB1365" i="1"/>
  <c r="AK1366" i="1" l="1"/>
  <c r="D1365" i="1"/>
  <c r="CQ1365" i="1"/>
  <c r="B1364" i="1"/>
  <c r="AA1365" i="1"/>
  <c r="CP1365" i="1" l="1"/>
  <c r="CS1365" i="1" l="1"/>
  <c r="CR1365" i="1"/>
  <c r="C1365" i="1" l="1"/>
  <c r="U1366" i="1"/>
  <c r="AR1366" i="1"/>
  <c r="AP1366" i="1"/>
  <c r="AL1366" i="1"/>
  <c r="Y1366" i="1"/>
  <c r="AE1366" i="1" s="1"/>
  <c r="W1366" i="1"/>
  <c r="AC1366" i="1" s="1"/>
  <c r="AQ1366" i="1"/>
  <c r="AM1366" i="1"/>
  <c r="X1366" i="1"/>
  <c r="AD1366" i="1" s="1"/>
  <c r="AO1366" i="1"/>
  <c r="Z1366" i="1"/>
  <c r="AF1366" i="1" s="1"/>
  <c r="V1366" i="1"/>
  <c r="AB1366" i="1" s="1"/>
  <c r="BB1366" i="1"/>
  <c r="AK1367" i="1" l="1"/>
  <c r="D1366" i="1"/>
  <c r="CQ1366" i="1"/>
  <c r="B1365" i="1"/>
  <c r="AA1366" i="1"/>
  <c r="CP1366" i="1" l="1"/>
  <c r="CR1366" i="1" l="1"/>
  <c r="CS1366" i="1"/>
  <c r="C1366" i="1" l="1"/>
  <c r="U1367" i="1"/>
  <c r="AQ1367" i="1"/>
  <c r="AO1367" i="1"/>
  <c r="AM1367" i="1"/>
  <c r="Z1367" i="1"/>
  <c r="AF1367" i="1" s="1"/>
  <c r="X1367" i="1"/>
  <c r="AD1367" i="1" s="1"/>
  <c r="V1367" i="1"/>
  <c r="AB1367" i="1" s="1"/>
  <c r="AP1367" i="1"/>
  <c r="AL1367" i="1"/>
  <c r="W1367" i="1"/>
  <c r="AC1367" i="1" s="1"/>
  <c r="AR1367" i="1"/>
  <c r="Y1367" i="1"/>
  <c r="AE1367" i="1" s="1"/>
  <c r="BB1367" i="1"/>
  <c r="AK1368" i="1" l="1"/>
  <c r="D1367" i="1"/>
  <c r="CQ1367" i="1"/>
  <c r="B1366" i="1"/>
  <c r="AA1367" i="1"/>
  <c r="CP1367" i="1" l="1"/>
  <c r="CS1367" i="1" l="1"/>
  <c r="CR1367" i="1"/>
  <c r="C1367" i="1" l="1"/>
  <c r="U1368" i="1"/>
  <c r="AR1368" i="1"/>
  <c r="AP1368" i="1"/>
  <c r="AL1368" i="1"/>
  <c r="Y1368" i="1"/>
  <c r="AE1368" i="1" s="1"/>
  <c r="W1368" i="1"/>
  <c r="AC1368" i="1" s="1"/>
  <c r="AO1368" i="1"/>
  <c r="Z1368" i="1"/>
  <c r="AF1368" i="1" s="1"/>
  <c r="V1368" i="1"/>
  <c r="AB1368" i="1" s="1"/>
  <c r="AQ1368" i="1"/>
  <c r="AM1368" i="1"/>
  <c r="X1368" i="1"/>
  <c r="AD1368" i="1" s="1"/>
  <c r="BB1368" i="1"/>
  <c r="AK1369" i="1" l="1"/>
  <c r="D1368" i="1"/>
  <c r="CQ1368" i="1"/>
  <c r="B1367" i="1"/>
  <c r="AA1368" i="1"/>
  <c r="CP1368" i="1" l="1"/>
  <c r="CR1368" i="1" l="1"/>
  <c r="CS1368" i="1"/>
  <c r="C1368" i="1" l="1"/>
  <c r="U1369" i="1"/>
  <c r="AQ1369" i="1"/>
  <c r="AO1369" i="1"/>
  <c r="AM1369" i="1"/>
  <c r="Z1369" i="1"/>
  <c r="AF1369" i="1" s="1"/>
  <c r="X1369" i="1"/>
  <c r="AD1369" i="1" s="1"/>
  <c r="V1369" i="1"/>
  <c r="AB1369" i="1" s="1"/>
  <c r="AR1369" i="1"/>
  <c r="Y1369" i="1"/>
  <c r="AE1369" i="1" s="1"/>
  <c r="AP1369" i="1"/>
  <c r="AL1369" i="1"/>
  <c r="W1369" i="1"/>
  <c r="AC1369" i="1" s="1"/>
  <c r="BB1369" i="1"/>
  <c r="AK1370" i="1" l="1"/>
  <c r="D1369" i="1"/>
  <c r="CQ1369" i="1"/>
  <c r="B1368" i="1"/>
  <c r="AA1369" i="1"/>
  <c r="CP1369" i="1" l="1"/>
  <c r="CS1369" i="1" l="1"/>
  <c r="CR1369" i="1"/>
  <c r="C1369" i="1" l="1"/>
  <c r="U1370" i="1"/>
  <c r="AR1370" i="1"/>
  <c r="AP1370" i="1"/>
  <c r="AL1370" i="1"/>
  <c r="Y1370" i="1"/>
  <c r="AE1370" i="1" s="1"/>
  <c r="W1370" i="1"/>
  <c r="AC1370" i="1" s="1"/>
  <c r="AQ1370" i="1"/>
  <c r="AM1370" i="1"/>
  <c r="X1370" i="1"/>
  <c r="AD1370" i="1" s="1"/>
  <c r="AO1370" i="1"/>
  <c r="Z1370" i="1"/>
  <c r="AF1370" i="1" s="1"/>
  <c r="V1370" i="1"/>
  <c r="AB1370" i="1" s="1"/>
  <c r="BB1370" i="1"/>
  <c r="AK1371" i="1" l="1"/>
  <c r="D1370" i="1"/>
  <c r="CQ1370" i="1"/>
  <c r="B1369" i="1"/>
  <c r="AA1370" i="1"/>
  <c r="CP1370" i="1" l="1"/>
  <c r="CS1370" i="1" l="1"/>
  <c r="CR1370" i="1"/>
  <c r="C1370" i="1" l="1"/>
  <c r="U1371" i="1"/>
  <c r="AQ1371" i="1"/>
  <c r="AO1371" i="1"/>
  <c r="AM1371" i="1"/>
  <c r="Z1371" i="1"/>
  <c r="AF1371" i="1" s="1"/>
  <c r="X1371" i="1"/>
  <c r="AD1371" i="1" s="1"/>
  <c r="V1371" i="1"/>
  <c r="AB1371" i="1" s="1"/>
  <c r="AP1371" i="1"/>
  <c r="AL1371" i="1"/>
  <c r="W1371" i="1"/>
  <c r="AC1371" i="1" s="1"/>
  <c r="AR1371" i="1"/>
  <c r="Y1371" i="1"/>
  <c r="AE1371" i="1" s="1"/>
  <c r="BB1371" i="1"/>
  <c r="AK1372" i="1" l="1"/>
  <c r="D1371" i="1"/>
  <c r="CQ1371" i="1"/>
  <c r="B1370" i="1"/>
  <c r="AA1371" i="1"/>
  <c r="CP1371" i="1" l="1"/>
  <c r="CR1371" i="1" l="1"/>
  <c r="CS1371" i="1"/>
  <c r="C1371" i="1" l="1"/>
  <c r="U1372" i="1"/>
  <c r="AR1372" i="1"/>
  <c r="AP1372" i="1"/>
  <c r="AL1372" i="1"/>
  <c r="Y1372" i="1"/>
  <c r="AE1372" i="1" s="1"/>
  <c r="W1372" i="1"/>
  <c r="AC1372" i="1" s="1"/>
  <c r="AO1372" i="1"/>
  <c r="Z1372" i="1"/>
  <c r="AF1372" i="1" s="1"/>
  <c r="V1372" i="1"/>
  <c r="AB1372" i="1" s="1"/>
  <c r="AQ1372" i="1"/>
  <c r="AM1372" i="1"/>
  <c r="X1372" i="1"/>
  <c r="AD1372" i="1" s="1"/>
  <c r="BB1372" i="1"/>
  <c r="AK1373" i="1" l="1"/>
  <c r="D1372" i="1"/>
  <c r="CQ1372" i="1"/>
  <c r="B1371" i="1"/>
  <c r="AA1372" i="1"/>
  <c r="CP1372" i="1" l="1"/>
  <c r="CS1372" i="1" l="1"/>
  <c r="CR1372" i="1"/>
  <c r="C1372" i="1" l="1"/>
  <c r="AR1373" i="1"/>
  <c r="AP1373" i="1"/>
  <c r="AL1373" i="1"/>
  <c r="Y1373" i="1"/>
  <c r="AE1373" i="1" s="1"/>
  <c r="W1373" i="1"/>
  <c r="AC1373" i="1" s="1"/>
  <c r="U1373" i="1"/>
  <c r="AQ1373" i="1"/>
  <c r="AM1373" i="1"/>
  <c r="X1373" i="1"/>
  <c r="AD1373" i="1" s="1"/>
  <c r="AO1373" i="1"/>
  <c r="Z1373" i="1"/>
  <c r="AF1373" i="1" s="1"/>
  <c r="V1373" i="1"/>
  <c r="AB1373" i="1" s="1"/>
  <c r="BB1373" i="1"/>
  <c r="AK1374" i="1" l="1"/>
  <c r="D1373" i="1"/>
  <c r="CQ1373" i="1"/>
  <c r="B1372" i="1"/>
  <c r="AA1373" i="1"/>
  <c r="CP1373" i="1" l="1"/>
  <c r="CR1373" i="1" l="1"/>
  <c r="CS1373" i="1"/>
  <c r="C1373" i="1" l="1"/>
  <c r="U1374" i="1"/>
  <c r="AQ1374" i="1"/>
  <c r="AO1374" i="1"/>
  <c r="AM1374" i="1"/>
  <c r="Z1374" i="1"/>
  <c r="AF1374" i="1" s="1"/>
  <c r="X1374" i="1"/>
  <c r="AD1374" i="1" s="1"/>
  <c r="V1374" i="1"/>
  <c r="AB1374" i="1" s="1"/>
  <c r="AP1374" i="1"/>
  <c r="AL1374" i="1"/>
  <c r="W1374" i="1"/>
  <c r="AC1374" i="1" s="1"/>
  <c r="AR1374" i="1"/>
  <c r="Y1374" i="1"/>
  <c r="AE1374" i="1" s="1"/>
  <c r="BB1374" i="1"/>
  <c r="AK1375" i="1" l="1"/>
  <c r="D1374" i="1"/>
  <c r="CQ1374" i="1"/>
  <c r="B1373" i="1"/>
  <c r="AA1374" i="1"/>
  <c r="CP1374" i="1" l="1"/>
  <c r="CS1374" i="1" l="1"/>
  <c r="CR1374" i="1"/>
  <c r="C1374" i="1" l="1"/>
  <c r="U1375" i="1"/>
  <c r="AR1375" i="1"/>
  <c r="AP1375" i="1"/>
  <c r="AL1375" i="1"/>
  <c r="Y1375" i="1"/>
  <c r="AE1375" i="1" s="1"/>
  <c r="W1375" i="1"/>
  <c r="AC1375" i="1" s="1"/>
  <c r="AO1375" i="1"/>
  <c r="Z1375" i="1"/>
  <c r="AF1375" i="1" s="1"/>
  <c r="V1375" i="1"/>
  <c r="AB1375" i="1" s="1"/>
  <c r="AQ1375" i="1"/>
  <c r="AM1375" i="1"/>
  <c r="X1375" i="1"/>
  <c r="AD1375" i="1" s="1"/>
  <c r="BB1375" i="1"/>
  <c r="AK1376" i="1" l="1"/>
  <c r="D1375" i="1"/>
  <c r="CQ1375" i="1"/>
  <c r="B1374" i="1"/>
  <c r="AA1375" i="1"/>
  <c r="CP1375" i="1" l="1"/>
  <c r="CR1375" i="1" l="1"/>
  <c r="CS1375" i="1"/>
  <c r="C1375" i="1" l="1"/>
  <c r="U1376" i="1"/>
  <c r="AQ1376" i="1"/>
  <c r="AO1376" i="1"/>
  <c r="AM1376" i="1"/>
  <c r="Z1376" i="1"/>
  <c r="AF1376" i="1" s="1"/>
  <c r="X1376" i="1"/>
  <c r="AD1376" i="1" s="1"/>
  <c r="V1376" i="1"/>
  <c r="AB1376" i="1" s="1"/>
  <c r="AR1376" i="1"/>
  <c r="Y1376" i="1"/>
  <c r="AE1376" i="1" s="1"/>
  <c r="AP1376" i="1"/>
  <c r="AL1376" i="1"/>
  <c r="W1376" i="1"/>
  <c r="AC1376" i="1" s="1"/>
  <c r="BB1376" i="1"/>
  <c r="AK1377" i="1" l="1"/>
  <c r="D1376" i="1"/>
  <c r="CQ1376" i="1"/>
  <c r="B1375" i="1"/>
  <c r="AA1376" i="1"/>
  <c r="CP1376" i="1" l="1"/>
  <c r="CS1376" i="1" l="1"/>
  <c r="CR1376" i="1"/>
  <c r="C1376" i="1" l="1"/>
  <c r="U1377" i="1"/>
  <c r="AR1377" i="1"/>
  <c r="AP1377" i="1"/>
  <c r="AL1377" i="1"/>
  <c r="Y1377" i="1"/>
  <c r="AE1377" i="1" s="1"/>
  <c r="W1377" i="1"/>
  <c r="AC1377" i="1" s="1"/>
  <c r="AQ1377" i="1"/>
  <c r="AM1377" i="1"/>
  <c r="X1377" i="1"/>
  <c r="AD1377" i="1" s="1"/>
  <c r="AO1377" i="1"/>
  <c r="Z1377" i="1"/>
  <c r="AF1377" i="1" s="1"/>
  <c r="V1377" i="1"/>
  <c r="AB1377" i="1" s="1"/>
  <c r="BB1377" i="1"/>
  <c r="AK1378" i="1" l="1"/>
  <c r="D1377" i="1"/>
  <c r="CQ1377" i="1"/>
  <c r="B1376" i="1"/>
  <c r="AA1377" i="1"/>
  <c r="CP1377" i="1" l="1"/>
  <c r="CR1377" i="1" l="1"/>
  <c r="CS1377" i="1"/>
  <c r="C1377" i="1" l="1"/>
  <c r="U1378" i="1"/>
  <c r="AQ1378" i="1"/>
  <c r="AO1378" i="1"/>
  <c r="AM1378" i="1"/>
  <c r="Z1378" i="1"/>
  <c r="AF1378" i="1" s="1"/>
  <c r="X1378" i="1"/>
  <c r="AD1378" i="1" s="1"/>
  <c r="V1378" i="1"/>
  <c r="AB1378" i="1" s="1"/>
  <c r="AP1378" i="1"/>
  <c r="AL1378" i="1"/>
  <c r="W1378" i="1"/>
  <c r="AC1378" i="1" s="1"/>
  <c r="AR1378" i="1"/>
  <c r="Y1378" i="1"/>
  <c r="AE1378" i="1" s="1"/>
  <c r="BB1378" i="1"/>
  <c r="AK1379" i="1" l="1"/>
  <c r="D1378" i="1"/>
  <c r="CQ1378" i="1"/>
  <c r="B1377" i="1"/>
  <c r="AA1378" i="1"/>
  <c r="CP1378" i="1" l="1"/>
  <c r="CS1378" i="1" l="1"/>
  <c r="CR1378" i="1"/>
  <c r="C1378" i="1" l="1"/>
  <c r="U1379" i="1"/>
  <c r="AR1379" i="1"/>
  <c r="AP1379" i="1"/>
  <c r="AL1379" i="1"/>
  <c r="Y1379" i="1"/>
  <c r="AE1379" i="1" s="1"/>
  <c r="W1379" i="1"/>
  <c r="AC1379" i="1" s="1"/>
  <c r="AO1379" i="1"/>
  <c r="Z1379" i="1"/>
  <c r="AF1379" i="1" s="1"/>
  <c r="V1379" i="1"/>
  <c r="AB1379" i="1" s="1"/>
  <c r="AQ1379" i="1"/>
  <c r="AM1379" i="1"/>
  <c r="X1379" i="1"/>
  <c r="AD1379" i="1" s="1"/>
  <c r="BB1379" i="1"/>
  <c r="AK1380" i="1" l="1"/>
  <c r="D1379" i="1"/>
  <c r="CQ1379" i="1"/>
  <c r="B1378" i="1"/>
  <c r="AA1379" i="1"/>
  <c r="CP1379" i="1" l="1"/>
  <c r="CR1379" i="1" l="1"/>
  <c r="CS1379" i="1"/>
  <c r="C1379" i="1" l="1"/>
  <c r="U1380" i="1"/>
  <c r="AQ1380" i="1"/>
  <c r="AO1380" i="1"/>
  <c r="AM1380" i="1"/>
  <c r="Z1380" i="1"/>
  <c r="AF1380" i="1" s="1"/>
  <c r="X1380" i="1"/>
  <c r="AD1380" i="1" s="1"/>
  <c r="V1380" i="1"/>
  <c r="AB1380" i="1" s="1"/>
  <c r="AR1380" i="1"/>
  <c r="Y1380" i="1"/>
  <c r="AE1380" i="1" s="1"/>
  <c r="AP1380" i="1"/>
  <c r="AL1380" i="1"/>
  <c r="W1380" i="1"/>
  <c r="AC1380" i="1" s="1"/>
  <c r="BB1380" i="1"/>
  <c r="AK1381" i="1" l="1"/>
  <c r="D1380" i="1"/>
  <c r="CQ1380" i="1"/>
  <c r="B1379" i="1"/>
  <c r="AA1380" i="1"/>
  <c r="CP1380" i="1" l="1"/>
  <c r="CS1380" i="1" l="1"/>
  <c r="CR1380" i="1"/>
  <c r="C1380" i="1" l="1"/>
  <c r="U1381" i="1"/>
  <c r="AR1381" i="1"/>
  <c r="AP1381" i="1"/>
  <c r="AL1381" i="1"/>
  <c r="Y1381" i="1"/>
  <c r="AE1381" i="1" s="1"/>
  <c r="W1381" i="1"/>
  <c r="AC1381" i="1" s="1"/>
  <c r="AQ1381" i="1"/>
  <c r="AM1381" i="1"/>
  <c r="X1381" i="1"/>
  <c r="AD1381" i="1" s="1"/>
  <c r="AO1381" i="1"/>
  <c r="Z1381" i="1"/>
  <c r="AF1381" i="1" s="1"/>
  <c r="V1381" i="1"/>
  <c r="AB1381" i="1" s="1"/>
  <c r="BB1381" i="1"/>
  <c r="AK1382" i="1" l="1"/>
  <c r="D1381" i="1"/>
  <c r="CQ1381" i="1"/>
  <c r="B1380" i="1"/>
  <c r="AA1381" i="1"/>
  <c r="CP1381" i="1" l="1"/>
  <c r="CR1381" i="1" l="1"/>
  <c r="CS1381" i="1"/>
  <c r="C1381" i="1" l="1"/>
  <c r="AR1382" i="1"/>
  <c r="AP1382" i="1"/>
  <c r="AL1382" i="1"/>
  <c r="Y1382" i="1"/>
  <c r="AE1382" i="1" s="1"/>
  <c r="W1382" i="1"/>
  <c r="AC1382" i="1" s="1"/>
  <c r="U1382" i="1"/>
  <c r="AO1382" i="1"/>
  <c r="Z1382" i="1"/>
  <c r="AF1382" i="1" s="1"/>
  <c r="V1382" i="1"/>
  <c r="AB1382" i="1" s="1"/>
  <c r="AQ1382" i="1"/>
  <c r="AM1382" i="1"/>
  <c r="X1382" i="1"/>
  <c r="AD1382" i="1" s="1"/>
  <c r="BB1382" i="1"/>
  <c r="AK1383" i="1" l="1"/>
  <c r="D1382" i="1"/>
  <c r="CQ1382" i="1"/>
  <c r="B1381" i="1"/>
  <c r="AA1382" i="1"/>
  <c r="CP1382" i="1" l="1"/>
  <c r="CS1382" i="1" l="1"/>
  <c r="CR1382" i="1"/>
  <c r="C1382" i="1" l="1"/>
  <c r="U1383" i="1"/>
  <c r="AQ1383" i="1"/>
  <c r="AO1383" i="1"/>
  <c r="AM1383" i="1"/>
  <c r="Z1383" i="1"/>
  <c r="AF1383" i="1" s="1"/>
  <c r="X1383" i="1"/>
  <c r="AD1383" i="1" s="1"/>
  <c r="V1383" i="1"/>
  <c r="AB1383" i="1" s="1"/>
  <c r="AR1383" i="1"/>
  <c r="Y1383" i="1"/>
  <c r="AE1383" i="1" s="1"/>
  <c r="AP1383" i="1"/>
  <c r="AL1383" i="1"/>
  <c r="W1383" i="1"/>
  <c r="AC1383" i="1" s="1"/>
  <c r="BB1383" i="1"/>
  <c r="AK1384" i="1" l="1"/>
  <c r="D1383" i="1"/>
  <c r="CQ1383" i="1"/>
  <c r="B1382" i="1"/>
  <c r="AA1383" i="1"/>
  <c r="CP1383" i="1" l="1"/>
  <c r="CR1383" i="1" l="1"/>
  <c r="CS1383" i="1"/>
  <c r="C1383" i="1" l="1"/>
  <c r="U1384" i="1"/>
  <c r="AR1384" i="1"/>
  <c r="AP1384" i="1"/>
  <c r="AL1384" i="1"/>
  <c r="Y1384" i="1"/>
  <c r="AE1384" i="1" s="1"/>
  <c r="W1384" i="1"/>
  <c r="AC1384" i="1" s="1"/>
  <c r="AQ1384" i="1"/>
  <c r="AM1384" i="1"/>
  <c r="X1384" i="1"/>
  <c r="AD1384" i="1" s="1"/>
  <c r="AO1384" i="1"/>
  <c r="Z1384" i="1"/>
  <c r="AF1384" i="1" s="1"/>
  <c r="V1384" i="1"/>
  <c r="AB1384" i="1" s="1"/>
  <c r="BB1384" i="1"/>
  <c r="AK1385" i="1" l="1"/>
  <c r="D1384" i="1"/>
  <c r="CQ1384" i="1"/>
  <c r="B1383" i="1"/>
  <c r="AA1384" i="1"/>
  <c r="CN1385" i="1" l="1"/>
  <c r="CM1385" i="1" s="1"/>
  <c r="CP1384" i="1"/>
  <c r="CR1384" i="1" l="1"/>
  <c r="CS1384" i="1"/>
  <c r="C1384" i="1" l="1"/>
  <c r="U1385" i="1"/>
  <c r="AQ1385" i="1"/>
  <c r="AO1385" i="1"/>
  <c r="AM1385" i="1"/>
  <c r="Z1385" i="1"/>
  <c r="AF1385" i="1" s="1"/>
  <c r="X1385" i="1"/>
  <c r="AD1385" i="1" s="1"/>
  <c r="V1385" i="1"/>
  <c r="AB1385" i="1" s="1"/>
  <c r="AP1385" i="1"/>
  <c r="AL1385" i="1"/>
  <c r="W1385" i="1"/>
  <c r="AC1385" i="1" s="1"/>
  <c r="AR1385" i="1"/>
  <c r="AK1386" i="1" s="1"/>
  <c r="Y1385" i="1"/>
  <c r="AE1385" i="1" s="1"/>
  <c r="BB1385" i="1"/>
  <c r="CN1386" i="1" l="1"/>
  <c r="CM1386" i="1" s="1"/>
  <c r="D1385" i="1"/>
  <c r="CQ1385" i="1"/>
  <c r="B1384" i="1"/>
  <c r="AA1385" i="1"/>
  <c r="CP1385" i="1" l="1"/>
  <c r="CS1385" i="1" l="1"/>
  <c r="CR1385" i="1"/>
  <c r="C1385" i="1" l="1"/>
  <c r="U1386" i="1"/>
  <c r="AR1386" i="1"/>
  <c r="AK1387" i="1" s="1"/>
  <c r="AP1386" i="1"/>
  <c r="AL1386" i="1"/>
  <c r="Y1386" i="1"/>
  <c r="AE1386" i="1" s="1"/>
  <c r="W1386" i="1"/>
  <c r="AC1386" i="1" s="1"/>
  <c r="AO1386" i="1"/>
  <c r="Z1386" i="1"/>
  <c r="AF1386" i="1" s="1"/>
  <c r="V1386" i="1"/>
  <c r="AB1386" i="1" s="1"/>
  <c r="AQ1386" i="1"/>
  <c r="AM1386" i="1"/>
  <c r="X1386" i="1"/>
  <c r="AD1386" i="1" s="1"/>
  <c r="BB1386" i="1"/>
  <c r="CN1387" i="1" l="1"/>
  <c r="CM1387" i="1" s="1"/>
  <c r="D1386" i="1"/>
  <c r="CQ1386" i="1"/>
  <c r="B1385" i="1"/>
  <c r="AA1386" i="1"/>
  <c r="CP1386" i="1" l="1"/>
  <c r="CR1386" i="1" l="1"/>
  <c r="CS1386" i="1"/>
  <c r="C1386" i="1" l="1"/>
  <c r="U1387" i="1"/>
  <c r="AQ1387" i="1"/>
  <c r="AO1387" i="1"/>
  <c r="AM1387" i="1"/>
  <c r="Z1387" i="1"/>
  <c r="AF1387" i="1" s="1"/>
  <c r="X1387" i="1"/>
  <c r="AD1387" i="1" s="1"/>
  <c r="V1387" i="1"/>
  <c r="AB1387" i="1" s="1"/>
  <c r="AR1387" i="1"/>
  <c r="AK1388" i="1" s="1"/>
  <c r="Y1387" i="1"/>
  <c r="AE1387" i="1" s="1"/>
  <c r="AP1387" i="1"/>
  <c r="AL1387" i="1"/>
  <c r="W1387" i="1"/>
  <c r="AC1387" i="1" s="1"/>
  <c r="BB1387" i="1"/>
  <c r="CN1388" i="1" l="1"/>
  <c r="CM1388" i="1" s="1"/>
  <c r="D1387" i="1"/>
  <c r="CQ1387" i="1"/>
  <c r="B1386" i="1"/>
  <c r="AA1387" i="1"/>
  <c r="CP1387" i="1" l="1"/>
  <c r="CS1387" i="1" l="1"/>
  <c r="CR1387" i="1"/>
  <c r="C1387" i="1" l="1"/>
  <c r="U1388" i="1"/>
  <c r="AR1388" i="1"/>
  <c r="AK1389" i="1" s="1"/>
  <c r="CN1389" i="1" s="1"/>
  <c r="CM1389" i="1" s="1"/>
  <c r="AP1388" i="1"/>
  <c r="AL1388" i="1"/>
  <c r="Y1388" i="1"/>
  <c r="AE1388" i="1" s="1"/>
  <c r="W1388" i="1"/>
  <c r="AC1388" i="1" s="1"/>
  <c r="AQ1388" i="1"/>
  <c r="AM1388" i="1"/>
  <c r="X1388" i="1"/>
  <c r="AD1388" i="1" s="1"/>
  <c r="AO1388" i="1"/>
  <c r="Z1388" i="1"/>
  <c r="AF1388" i="1" s="1"/>
  <c r="V1388" i="1"/>
  <c r="AB1388" i="1" s="1"/>
  <c r="BB1388" i="1"/>
  <c r="D1388" i="1" l="1"/>
  <c r="CQ1388" i="1"/>
  <c r="B1387" i="1"/>
  <c r="AA1388" i="1"/>
  <c r="CP1388" i="1" l="1"/>
  <c r="CR1388" i="1" l="1"/>
  <c r="CS1388" i="1"/>
  <c r="C1388" i="1" l="1"/>
  <c r="U1389" i="1"/>
  <c r="AQ1389" i="1"/>
  <c r="AO1389" i="1"/>
  <c r="AM1389" i="1"/>
  <c r="Z1389" i="1"/>
  <c r="AF1389" i="1" s="1"/>
  <c r="X1389" i="1"/>
  <c r="AD1389" i="1" s="1"/>
  <c r="V1389" i="1"/>
  <c r="AB1389" i="1" s="1"/>
  <c r="AP1389" i="1"/>
  <c r="AL1389" i="1"/>
  <c r="W1389" i="1"/>
  <c r="AC1389" i="1" s="1"/>
  <c r="AR1389" i="1"/>
  <c r="AK1390" i="1" s="1"/>
  <c r="CN1390" i="1" s="1"/>
  <c r="CM1390" i="1" s="1"/>
  <c r="Y1389" i="1"/>
  <c r="AE1389" i="1" s="1"/>
  <c r="BB1389" i="1"/>
  <c r="D1389" i="1" l="1"/>
  <c r="CQ1389" i="1"/>
  <c r="B1388" i="1"/>
  <c r="AA1389" i="1"/>
  <c r="CP1389" i="1" l="1"/>
  <c r="CS1389" i="1" l="1"/>
  <c r="CR1389" i="1"/>
  <c r="C1389" i="1" l="1"/>
  <c r="U1390" i="1"/>
  <c r="AR1390" i="1"/>
  <c r="AK1391" i="1" s="1"/>
  <c r="CN1391" i="1" s="1"/>
  <c r="CM1391" i="1" s="1"/>
  <c r="AP1390" i="1"/>
  <c r="AL1390" i="1"/>
  <c r="Y1390" i="1"/>
  <c r="AE1390" i="1" s="1"/>
  <c r="W1390" i="1"/>
  <c r="AC1390" i="1" s="1"/>
  <c r="AO1390" i="1"/>
  <c r="Z1390" i="1"/>
  <c r="AF1390" i="1" s="1"/>
  <c r="V1390" i="1"/>
  <c r="AB1390" i="1" s="1"/>
  <c r="AQ1390" i="1"/>
  <c r="AM1390" i="1"/>
  <c r="X1390" i="1"/>
  <c r="AD1390" i="1" s="1"/>
  <c r="BB1390" i="1"/>
  <c r="D1390" i="1" l="1"/>
  <c r="CQ1390" i="1"/>
  <c r="B1389" i="1"/>
  <c r="AA1390" i="1"/>
  <c r="CP1390" i="1" l="1"/>
  <c r="CR1390" i="1" l="1"/>
  <c r="CS1390" i="1"/>
  <c r="C1390" i="1" l="1"/>
  <c r="AR1391" i="1"/>
  <c r="AK1392" i="1" s="1"/>
  <c r="CN1392" i="1" s="1"/>
  <c r="CM1392" i="1" s="1"/>
  <c r="AP1391" i="1"/>
  <c r="AL1391" i="1"/>
  <c r="Y1391" i="1"/>
  <c r="AE1391" i="1" s="1"/>
  <c r="W1391" i="1"/>
  <c r="AC1391" i="1" s="1"/>
  <c r="U1391" i="1"/>
  <c r="AQ1391" i="1"/>
  <c r="AM1391" i="1"/>
  <c r="X1391" i="1"/>
  <c r="AD1391" i="1" s="1"/>
  <c r="AO1391" i="1"/>
  <c r="Z1391" i="1"/>
  <c r="AF1391" i="1" s="1"/>
  <c r="V1391" i="1"/>
  <c r="AB1391" i="1" s="1"/>
  <c r="BB1391" i="1"/>
  <c r="D1391" i="1" l="1"/>
  <c r="CQ1391" i="1"/>
  <c r="B1390" i="1"/>
  <c r="AA1391" i="1"/>
  <c r="CP1391" i="1" l="1"/>
  <c r="CS1391" i="1" l="1"/>
  <c r="CR1391" i="1"/>
  <c r="C1391" i="1" l="1"/>
  <c r="U1392" i="1"/>
  <c r="AQ1392" i="1"/>
  <c r="AO1392" i="1"/>
  <c r="AM1392" i="1"/>
  <c r="Z1392" i="1"/>
  <c r="AF1392" i="1" s="1"/>
  <c r="X1392" i="1"/>
  <c r="AD1392" i="1" s="1"/>
  <c r="V1392" i="1"/>
  <c r="AB1392" i="1" s="1"/>
  <c r="AP1392" i="1"/>
  <c r="AL1392" i="1"/>
  <c r="W1392" i="1"/>
  <c r="AC1392" i="1" s="1"/>
  <c r="AR1392" i="1"/>
  <c r="AK1393" i="1" s="1"/>
  <c r="CN1393" i="1" s="1"/>
  <c r="CM1393" i="1" s="1"/>
  <c r="Y1392" i="1"/>
  <c r="AE1392" i="1" s="1"/>
  <c r="BB1392" i="1"/>
  <c r="D1392" i="1" l="1"/>
  <c r="CQ1392" i="1"/>
  <c r="B1391" i="1"/>
  <c r="AA1392" i="1"/>
  <c r="CP1392" i="1" l="1"/>
  <c r="CR1392" i="1"/>
  <c r="CS1392" i="1"/>
  <c r="C1392" i="1" l="1"/>
  <c r="U1393" i="1"/>
  <c r="AR1393" i="1"/>
  <c r="AK1394" i="1" s="1"/>
  <c r="CN1394" i="1" s="1"/>
  <c r="CM1394" i="1" s="1"/>
  <c r="AP1393" i="1"/>
  <c r="AL1393" i="1"/>
  <c r="Y1393" i="1"/>
  <c r="AE1393" i="1" s="1"/>
  <c r="W1393" i="1"/>
  <c r="AC1393" i="1" s="1"/>
  <c r="AO1393" i="1"/>
  <c r="Z1393" i="1"/>
  <c r="AF1393" i="1" s="1"/>
  <c r="V1393" i="1"/>
  <c r="AB1393" i="1" s="1"/>
  <c r="AQ1393" i="1"/>
  <c r="AM1393" i="1"/>
  <c r="X1393" i="1"/>
  <c r="AD1393" i="1" s="1"/>
  <c r="BB1393" i="1"/>
  <c r="D1393" i="1" l="1"/>
  <c r="CQ1393" i="1"/>
  <c r="B1392" i="1"/>
  <c r="AA1393" i="1"/>
  <c r="CP1393" i="1" l="1"/>
  <c r="CS1393" i="1" l="1"/>
  <c r="CR1393" i="1"/>
  <c r="C1393" i="1" l="1"/>
  <c r="U1394" i="1"/>
  <c r="AQ1394" i="1"/>
  <c r="AO1394" i="1"/>
  <c r="AM1394" i="1"/>
  <c r="Z1394" i="1"/>
  <c r="AF1394" i="1" s="1"/>
  <c r="X1394" i="1"/>
  <c r="AD1394" i="1" s="1"/>
  <c r="V1394" i="1"/>
  <c r="AB1394" i="1" s="1"/>
  <c r="AR1394" i="1"/>
  <c r="AK1395" i="1" s="1"/>
  <c r="CN1395" i="1" s="1"/>
  <c r="CM1395" i="1" s="1"/>
  <c r="Y1394" i="1"/>
  <c r="AE1394" i="1" s="1"/>
  <c r="AP1394" i="1"/>
  <c r="AL1394" i="1"/>
  <c r="W1394" i="1"/>
  <c r="AC1394" i="1" s="1"/>
  <c r="BB1394" i="1"/>
  <c r="D1394" i="1" l="1"/>
  <c r="CQ1394" i="1"/>
  <c r="B1393" i="1"/>
  <c r="AA1394" i="1"/>
  <c r="CP1394" i="1" l="1"/>
  <c r="CR1394" i="1" l="1"/>
  <c r="CS1394" i="1"/>
  <c r="C1394" i="1" l="1"/>
  <c r="U1395" i="1"/>
  <c r="AR1395" i="1"/>
  <c r="AK1396" i="1" s="1"/>
  <c r="CN1396" i="1" s="1"/>
  <c r="CM1396" i="1" s="1"/>
  <c r="AP1395" i="1"/>
  <c r="AL1395" i="1"/>
  <c r="Y1395" i="1"/>
  <c r="AE1395" i="1" s="1"/>
  <c r="W1395" i="1"/>
  <c r="AC1395" i="1" s="1"/>
  <c r="AQ1395" i="1"/>
  <c r="AM1395" i="1"/>
  <c r="X1395" i="1"/>
  <c r="AD1395" i="1" s="1"/>
  <c r="AO1395" i="1"/>
  <c r="Z1395" i="1"/>
  <c r="AF1395" i="1" s="1"/>
  <c r="V1395" i="1"/>
  <c r="AB1395" i="1" s="1"/>
  <c r="BB1395" i="1"/>
  <c r="D1395" i="1" l="1"/>
  <c r="CQ1395" i="1"/>
  <c r="B1394" i="1"/>
  <c r="AA1395" i="1"/>
  <c r="CP1395" i="1" l="1"/>
  <c r="CS1395" i="1" l="1"/>
  <c r="CR1395" i="1"/>
  <c r="C1395" i="1" l="1"/>
  <c r="U1396" i="1"/>
  <c r="AQ1396" i="1"/>
  <c r="AO1396" i="1"/>
  <c r="AM1396" i="1"/>
  <c r="Z1396" i="1"/>
  <c r="AF1396" i="1" s="1"/>
  <c r="X1396" i="1"/>
  <c r="AD1396" i="1" s="1"/>
  <c r="V1396" i="1"/>
  <c r="AB1396" i="1" s="1"/>
  <c r="AP1396" i="1"/>
  <c r="AL1396" i="1"/>
  <c r="W1396" i="1"/>
  <c r="AC1396" i="1" s="1"/>
  <c r="AR1396" i="1"/>
  <c r="AK1397" i="1" s="1"/>
  <c r="CN1397" i="1" s="1"/>
  <c r="CM1397" i="1" s="1"/>
  <c r="Y1396" i="1"/>
  <c r="AE1396" i="1" s="1"/>
  <c r="BB1396" i="1"/>
  <c r="D1396" i="1" l="1"/>
  <c r="CQ1396" i="1"/>
  <c r="B1395" i="1"/>
  <c r="AA1396" i="1"/>
  <c r="CP1396" i="1" l="1"/>
  <c r="CR1396" i="1" l="1"/>
  <c r="CS1396" i="1"/>
  <c r="C1396" i="1" l="1"/>
  <c r="U1397" i="1"/>
  <c r="AR1397" i="1"/>
  <c r="AK1398" i="1" s="1"/>
  <c r="CN1398" i="1" s="1"/>
  <c r="CM1398" i="1" s="1"/>
  <c r="AP1397" i="1"/>
  <c r="AL1397" i="1"/>
  <c r="Y1397" i="1"/>
  <c r="AE1397" i="1" s="1"/>
  <c r="W1397" i="1"/>
  <c r="AC1397" i="1" s="1"/>
  <c r="AO1397" i="1"/>
  <c r="Z1397" i="1"/>
  <c r="AF1397" i="1" s="1"/>
  <c r="V1397" i="1"/>
  <c r="AB1397" i="1" s="1"/>
  <c r="AQ1397" i="1"/>
  <c r="AM1397" i="1"/>
  <c r="X1397" i="1"/>
  <c r="AD1397" i="1" s="1"/>
  <c r="BB1397" i="1"/>
  <c r="D1397" i="1" l="1"/>
  <c r="CQ1397" i="1"/>
  <c r="B1396" i="1"/>
  <c r="AA1397" i="1"/>
  <c r="CP1397" i="1" l="1"/>
  <c r="CS1397" i="1" l="1"/>
  <c r="CR1397" i="1"/>
  <c r="C1397" i="1" l="1"/>
  <c r="U1398" i="1"/>
  <c r="AQ1398" i="1"/>
  <c r="AO1398" i="1"/>
  <c r="AM1398" i="1"/>
  <c r="Z1398" i="1"/>
  <c r="AF1398" i="1" s="1"/>
  <c r="X1398" i="1"/>
  <c r="AD1398" i="1" s="1"/>
  <c r="V1398" i="1"/>
  <c r="AB1398" i="1" s="1"/>
  <c r="AR1398" i="1"/>
  <c r="AK1399" i="1" s="1"/>
  <c r="CN1399" i="1" s="1"/>
  <c r="CM1399" i="1" s="1"/>
  <c r="Y1398" i="1"/>
  <c r="AE1398" i="1" s="1"/>
  <c r="AP1398" i="1"/>
  <c r="AL1398" i="1"/>
  <c r="W1398" i="1"/>
  <c r="AC1398" i="1" s="1"/>
  <c r="BB1398" i="1"/>
  <c r="D1398" i="1" l="1"/>
  <c r="CQ1398" i="1"/>
  <c r="B1397" i="1"/>
  <c r="AA1398" i="1"/>
  <c r="CP1398" i="1" l="1"/>
  <c r="CR1398" i="1" l="1"/>
  <c r="CS1398" i="1"/>
  <c r="C1398" i="1" l="1"/>
  <c r="U1399" i="1"/>
  <c r="AR1399" i="1"/>
  <c r="AP1399" i="1"/>
  <c r="AL1399" i="1"/>
  <c r="Y1399" i="1"/>
  <c r="AE1399" i="1" s="1"/>
  <c r="W1399" i="1"/>
  <c r="AC1399" i="1" s="1"/>
  <c r="AQ1399" i="1"/>
  <c r="AM1399" i="1"/>
  <c r="X1399" i="1"/>
  <c r="AD1399" i="1" s="1"/>
  <c r="AO1399" i="1"/>
  <c r="Z1399" i="1"/>
  <c r="AF1399" i="1" s="1"/>
  <c r="V1399" i="1"/>
  <c r="AB1399" i="1" s="1"/>
  <c r="BB1399" i="1"/>
  <c r="D1399" i="1" l="1"/>
  <c r="CQ1399" i="1"/>
  <c r="B1398" i="1"/>
  <c r="AA1399" i="1"/>
  <c r="CP1399" i="1" l="1"/>
  <c r="CS1399" i="1" l="1"/>
  <c r="CR1399" i="1"/>
  <c r="C1399" i="1" l="1"/>
  <c r="T1400" i="1"/>
  <c r="AR1400" i="1"/>
  <c r="AP1400" i="1"/>
  <c r="AL1400" i="1"/>
  <c r="Y1400" i="1"/>
  <c r="AE1400" i="1" s="1"/>
  <c r="W1400" i="1"/>
  <c r="AC1400" i="1" s="1"/>
  <c r="U1400" i="1"/>
  <c r="AO1400" i="1"/>
  <c r="Z1400" i="1"/>
  <c r="AF1400" i="1" s="1"/>
  <c r="V1400" i="1"/>
  <c r="AB1400" i="1" s="1"/>
  <c r="AQ1400" i="1"/>
  <c r="AM1400" i="1"/>
  <c r="X1400" i="1"/>
  <c r="AD1400" i="1" s="1"/>
  <c r="BB1400" i="1"/>
  <c r="D1400" i="1" l="1"/>
  <c r="CQ1400" i="1"/>
  <c r="B1399" i="1"/>
  <c r="AA1400" i="1"/>
  <c r="CP1400" i="1" l="1"/>
  <c r="CS1400" i="1" l="1"/>
  <c r="CR1400" i="1"/>
  <c r="C1400" i="1" l="1"/>
  <c r="U1401" i="1"/>
  <c r="T1401" i="1"/>
  <c r="AQ1401" i="1"/>
  <c r="AO1401" i="1"/>
  <c r="AM1401" i="1"/>
  <c r="Z1401" i="1"/>
  <c r="AF1401" i="1" s="1"/>
  <c r="X1401" i="1"/>
  <c r="AD1401" i="1" s="1"/>
  <c r="V1401" i="1"/>
  <c r="AB1401" i="1" s="1"/>
  <c r="AR1401" i="1"/>
  <c r="Y1401" i="1"/>
  <c r="AE1401" i="1" s="1"/>
  <c r="AP1401" i="1"/>
  <c r="AL1401" i="1"/>
  <c r="W1401" i="1"/>
  <c r="AC1401" i="1" s="1"/>
  <c r="BB1401" i="1"/>
  <c r="D1401" i="1" l="1"/>
  <c r="CQ1401" i="1"/>
  <c r="B1400" i="1"/>
  <c r="AA1401" i="1"/>
  <c r="CP1401" i="1" l="1"/>
  <c r="CR1401" i="1" l="1"/>
  <c r="CS1401" i="1"/>
  <c r="C1401" i="1" l="1"/>
  <c r="T1402" i="1"/>
  <c r="U1402" i="1"/>
  <c r="AR1402" i="1"/>
  <c r="AP1402" i="1"/>
  <c r="AL1402" i="1"/>
  <c r="Y1402" i="1"/>
  <c r="AE1402" i="1" s="1"/>
  <c r="W1402" i="1"/>
  <c r="AC1402" i="1" s="1"/>
  <c r="AQ1402" i="1"/>
  <c r="AM1402" i="1"/>
  <c r="X1402" i="1"/>
  <c r="AD1402" i="1" s="1"/>
  <c r="AO1402" i="1"/>
  <c r="Z1402" i="1"/>
  <c r="AF1402" i="1" s="1"/>
  <c r="V1402" i="1"/>
  <c r="AB1402" i="1" s="1"/>
  <c r="BB1402" i="1"/>
  <c r="D1402" i="1" l="1"/>
  <c r="CQ1402" i="1"/>
  <c r="B1401" i="1"/>
  <c r="AA1402" i="1"/>
  <c r="CP1402" i="1" l="1"/>
  <c r="E1401" i="1"/>
  <c r="CS1402" i="1"/>
  <c r="CR1402" i="1"/>
  <c r="C1402" i="1" l="1"/>
  <c r="U1403" i="1"/>
  <c r="T1403" i="1"/>
  <c r="AQ1403" i="1"/>
  <c r="AO1403" i="1"/>
  <c r="AM1403" i="1"/>
  <c r="Z1403" i="1"/>
  <c r="AF1403" i="1" s="1"/>
  <c r="X1403" i="1"/>
  <c r="AD1403" i="1" s="1"/>
  <c r="V1403" i="1"/>
  <c r="AB1403" i="1" s="1"/>
  <c r="AP1403" i="1"/>
  <c r="AL1403" i="1"/>
  <c r="W1403" i="1"/>
  <c r="AC1403" i="1" s="1"/>
  <c r="AR1403" i="1"/>
  <c r="Y1403" i="1"/>
  <c r="AE1403" i="1" s="1"/>
  <c r="BB1403" i="1"/>
  <c r="D1403" i="1" l="1"/>
  <c r="CQ1403" i="1"/>
  <c r="B1402" i="1"/>
  <c r="AA1403" i="1"/>
  <c r="E1402" i="1" l="1"/>
  <c r="CP1403" i="1"/>
  <c r="CR1403" i="1" l="1"/>
  <c r="CS1403" i="1"/>
  <c r="C1403" i="1" l="1"/>
  <c r="T1404" i="1"/>
  <c r="U1404" i="1"/>
  <c r="AR1404" i="1"/>
  <c r="AP1404" i="1"/>
  <c r="AL1404" i="1"/>
  <c r="Y1404" i="1"/>
  <c r="AE1404" i="1" s="1"/>
  <c r="W1404" i="1"/>
  <c r="AC1404" i="1" s="1"/>
  <c r="AO1404" i="1"/>
  <c r="Z1404" i="1"/>
  <c r="AF1404" i="1" s="1"/>
  <c r="V1404" i="1"/>
  <c r="AB1404" i="1" s="1"/>
  <c r="AQ1404" i="1"/>
  <c r="AM1404" i="1"/>
  <c r="X1404" i="1"/>
  <c r="AD1404" i="1" s="1"/>
  <c r="BB1404" i="1"/>
  <c r="D1404" i="1" l="1"/>
  <c r="CQ1404" i="1"/>
  <c r="B1403" i="1"/>
  <c r="AA1404" i="1"/>
  <c r="E1403" i="1" l="1"/>
  <c r="CP1404" i="1"/>
  <c r="CS1404" i="1" l="1"/>
  <c r="CR1404" i="1"/>
  <c r="C1404" i="1" l="1"/>
  <c r="U1405" i="1"/>
  <c r="T1405" i="1"/>
  <c r="AQ1405" i="1"/>
  <c r="AO1405" i="1"/>
  <c r="AM1405" i="1"/>
  <c r="Z1405" i="1"/>
  <c r="AF1405" i="1" s="1"/>
  <c r="X1405" i="1"/>
  <c r="AD1405" i="1" s="1"/>
  <c r="V1405" i="1"/>
  <c r="AB1405" i="1" s="1"/>
  <c r="AR1405" i="1"/>
  <c r="Y1405" i="1"/>
  <c r="AE1405" i="1" s="1"/>
  <c r="AP1405" i="1"/>
  <c r="AL1405" i="1"/>
  <c r="W1405" i="1"/>
  <c r="AC1405" i="1" s="1"/>
  <c r="BB1405" i="1"/>
  <c r="D1405" i="1" l="1"/>
  <c r="CQ1405" i="1"/>
  <c r="B1404" i="1"/>
  <c r="AA1405" i="1"/>
  <c r="E1404" i="1" l="1"/>
  <c r="CP1405" i="1"/>
  <c r="CR1405" i="1" l="1"/>
  <c r="CS1405" i="1"/>
  <c r="C1405" i="1" l="1"/>
  <c r="T1406" i="1"/>
  <c r="U1406" i="1"/>
  <c r="AR1406" i="1"/>
  <c r="AP1406" i="1"/>
  <c r="AL1406" i="1"/>
  <c r="Y1406" i="1"/>
  <c r="AE1406" i="1" s="1"/>
  <c r="W1406" i="1"/>
  <c r="AC1406" i="1" s="1"/>
  <c r="AQ1406" i="1"/>
  <c r="AM1406" i="1"/>
  <c r="X1406" i="1"/>
  <c r="AD1406" i="1" s="1"/>
  <c r="AO1406" i="1"/>
  <c r="Z1406" i="1"/>
  <c r="AF1406" i="1" s="1"/>
  <c r="V1406" i="1"/>
  <c r="AB1406" i="1" s="1"/>
  <c r="BB1406" i="1"/>
  <c r="D1406" i="1" l="1"/>
  <c r="CQ1406" i="1"/>
  <c r="B1405" i="1"/>
  <c r="AA1406" i="1"/>
  <c r="E1405" i="1" l="1"/>
  <c r="CP1406" i="1"/>
  <c r="CS1406" i="1" l="1"/>
  <c r="CR1406" i="1"/>
  <c r="C1406" i="1" l="1"/>
  <c r="U1407" i="1"/>
  <c r="T1407" i="1"/>
  <c r="AQ1407" i="1"/>
  <c r="AO1407" i="1"/>
  <c r="AM1407" i="1"/>
  <c r="Z1407" i="1"/>
  <c r="AF1407" i="1" s="1"/>
  <c r="X1407" i="1"/>
  <c r="AD1407" i="1" s="1"/>
  <c r="V1407" i="1"/>
  <c r="AB1407" i="1" s="1"/>
  <c r="AP1407" i="1"/>
  <c r="AL1407" i="1"/>
  <c r="W1407" i="1"/>
  <c r="AC1407" i="1" s="1"/>
  <c r="AR1407" i="1"/>
  <c r="Y1407" i="1"/>
  <c r="AE1407" i="1" s="1"/>
  <c r="BB1407" i="1"/>
  <c r="D1407" i="1" l="1"/>
  <c r="CQ1407" i="1"/>
  <c r="B1406" i="1"/>
  <c r="AA1407" i="1"/>
  <c r="E1406" i="1" l="1"/>
  <c r="CP1407" i="1"/>
  <c r="CR1407" i="1" l="1"/>
  <c r="CS1407" i="1"/>
  <c r="C1407" i="1" l="1"/>
  <c r="T1408" i="1"/>
  <c r="U1408" i="1"/>
  <c r="AR1408" i="1"/>
  <c r="AP1408" i="1"/>
  <c r="AL1408" i="1"/>
  <c r="Y1408" i="1"/>
  <c r="AE1408" i="1" s="1"/>
  <c r="W1408" i="1"/>
  <c r="AC1408" i="1" s="1"/>
  <c r="AO1408" i="1"/>
  <c r="Z1408" i="1"/>
  <c r="AF1408" i="1" s="1"/>
  <c r="V1408" i="1"/>
  <c r="AB1408" i="1" s="1"/>
  <c r="AQ1408" i="1"/>
  <c r="AM1408" i="1"/>
  <c r="X1408" i="1"/>
  <c r="AD1408" i="1" s="1"/>
  <c r="BB1408" i="1"/>
  <c r="D1408" i="1" l="1"/>
  <c r="CQ1408" i="1"/>
  <c r="B1407" i="1"/>
  <c r="AA1408" i="1"/>
  <c r="E1407" i="1" l="1"/>
  <c r="CP1408" i="1"/>
  <c r="CS1408" i="1" l="1"/>
  <c r="CR1408" i="1"/>
  <c r="C1408" i="1" l="1"/>
  <c r="T1409" i="1"/>
  <c r="AR1409" i="1"/>
  <c r="AP1409" i="1"/>
  <c r="AL1409" i="1"/>
  <c r="Y1409" i="1"/>
  <c r="AE1409" i="1" s="1"/>
  <c r="W1409" i="1"/>
  <c r="AC1409" i="1" s="1"/>
  <c r="U1409" i="1"/>
  <c r="AQ1409" i="1"/>
  <c r="AM1409" i="1"/>
  <c r="X1409" i="1"/>
  <c r="AD1409" i="1" s="1"/>
  <c r="AO1409" i="1"/>
  <c r="Z1409" i="1"/>
  <c r="AF1409" i="1" s="1"/>
  <c r="V1409" i="1"/>
  <c r="AB1409" i="1" s="1"/>
  <c r="BB1409" i="1"/>
  <c r="D1409" i="1" l="1"/>
  <c r="CQ1409" i="1"/>
  <c r="B1408" i="1"/>
  <c r="AA1409" i="1"/>
  <c r="E1408" i="1"/>
  <c r="CP1409" i="1" l="1"/>
  <c r="CR1409" i="1" l="1"/>
  <c r="CS1409" i="1"/>
  <c r="C1409" i="1" l="1"/>
  <c r="T1410" i="1"/>
  <c r="U1410" i="1"/>
  <c r="AQ1410" i="1"/>
  <c r="AO1410" i="1"/>
  <c r="AM1410" i="1"/>
  <c r="Z1410" i="1"/>
  <c r="AF1410" i="1" s="1"/>
  <c r="X1410" i="1"/>
  <c r="AD1410" i="1" s="1"/>
  <c r="V1410" i="1"/>
  <c r="AB1410" i="1" s="1"/>
  <c r="AP1410" i="1"/>
  <c r="AL1410" i="1"/>
  <c r="W1410" i="1"/>
  <c r="AC1410" i="1" s="1"/>
  <c r="AR1410" i="1"/>
  <c r="Y1410" i="1"/>
  <c r="AE1410" i="1" s="1"/>
  <c r="BB1410" i="1"/>
  <c r="D1410" i="1" l="1"/>
  <c r="CQ1410" i="1"/>
  <c r="B1409" i="1"/>
  <c r="AA1410" i="1"/>
  <c r="E1409" i="1" l="1"/>
  <c r="CP1410" i="1"/>
  <c r="CS1410" i="1" l="1"/>
  <c r="CR1410" i="1"/>
  <c r="C1410" i="1" l="1"/>
  <c r="T1411" i="1"/>
  <c r="U1411" i="1"/>
  <c r="AR1411" i="1"/>
  <c r="AP1411" i="1"/>
  <c r="AL1411" i="1"/>
  <c r="Y1411" i="1"/>
  <c r="AE1411" i="1" s="1"/>
  <c r="W1411" i="1"/>
  <c r="AC1411" i="1" s="1"/>
  <c r="AO1411" i="1"/>
  <c r="Z1411" i="1"/>
  <c r="AF1411" i="1" s="1"/>
  <c r="V1411" i="1"/>
  <c r="AB1411" i="1" s="1"/>
  <c r="AQ1411" i="1"/>
  <c r="AM1411" i="1"/>
  <c r="X1411" i="1"/>
  <c r="AD1411" i="1" s="1"/>
  <c r="BB1411" i="1"/>
  <c r="D1411" i="1" l="1"/>
  <c r="CQ1411" i="1"/>
  <c r="B1410" i="1"/>
  <c r="AA1411" i="1"/>
  <c r="E1410" i="1" l="1"/>
  <c r="CP1411" i="1"/>
  <c r="CR1411" i="1" l="1"/>
  <c r="CS1411" i="1"/>
  <c r="C1411" i="1" l="1"/>
  <c r="T1412" i="1"/>
  <c r="U1412" i="1"/>
  <c r="AQ1412" i="1"/>
  <c r="AO1412" i="1"/>
  <c r="AM1412" i="1"/>
  <c r="Z1412" i="1"/>
  <c r="AF1412" i="1" s="1"/>
  <c r="X1412" i="1"/>
  <c r="AD1412" i="1" s="1"/>
  <c r="V1412" i="1"/>
  <c r="AB1412" i="1" s="1"/>
  <c r="AR1412" i="1"/>
  <c r="Y1412" i="1"/>
  <c r="AE1412" i="1" s="1"/>
  <c r="AP1412" i="1"/>
  <c r="AL1412" i="1"/>
  <c r="W1412" i="1"/>
  <c r="AC1412" i="1" s="1"/>
  <c r="BB1412" i="1"/>
  <c r="D1412" i="1" l="1"/>
  <c r="CQ1412" i="1"/>
  <c r="B1411" i="1"/>
  <c r="AA1412" i="1"/>
  <c r="E1411" i="1" l="1"/>
  <c r="CP1412" i="1"/>
  <c r="CS1412" i="1" l="1"/>
  <c r="CR1412" i="1"/>
  <c r="C1412" i="1" l="1"/>
  <c r="T1413" i="1"/>
  <c r="U1413" i="1"/>
  <c r="AR1413" i="1"/>
  <c r="AP1413" i="1"/>
  <c r="AL1413" i="1"/>
  <c r="Y1413" i="1"/>
  <c r="AE1413" i="1" s="1"/>
  <c r="W1413" i="1"/>
  <c r="AC1413" i="1" s="1"/>
  <c r="AQ1413" i="1"/>
  <c r="AM1413" i="1"/>
  <c r="X1413" i="1"/>
  <c r="AD1413" i="1" s="1"/>
  <c r="AO1413" i="1"/>
  <c r="Z1413" i="1"/>
  <c r="AF1413" i="1" s="1"/>
  <c r="V1413" i="1"/>
  <c r="AB1413" i="1" s="1"/>
  <c r="BB1413" i="1"/>
  <c r="D1413" i="1" l="1"/>
  <c r="CQ1413" i="1"/>
  <c r="B1412" i="1"/>
  <c r="AA1413" i="1"/>
  <c r="E1412" i="1" l="1"/>
  <c r="CP1413" i="1"/>
  <c r="CR1413" i="1" l="1"/>
  <c r="CS1413" i="1"/>
  <c r="C1413" i="1" l="1"/>
  <c r="T1414" i="1"/>
  <c r="U1414" i="1"/>
  <c r="AQ1414" i="1"/>
  <c r="AO1414" i="1"/>
  <c r="AM1414" i="1"/>
  <c r="Z1414" i="1"/>
  <c r="AF1414" i="1" s="1"/>
  <c r="X1414" i="1"/>
  <c r="AD1414" i="1" s="1"/>
  <c r="V1414" i="1"/>
  <c r="AB1414" i="1" s="1"/>
  <c r="AP1414" i="1"/>
  <c r="AL1414" i="1"/>
  <c r="W1414" i="1"/>
  <c r="AC1414" i="1" s="1"/>
  <c r="AR1414" i="1"/>
  <c r="Y1414" i="1"/>
  <c r="AE1414" i="1" s="1"/>
  <c r="BB1414" i="1"/>
  <c r="D1414" i="1" l="1"/>
  <c r="CQ1414" i="1"/>
  <c r="B1413" i="1"/>
  <c r="AA1414" i="1"/>
  <c r="E1413" i="1" l="1"/>
  <c r="CP1414" i="1"/>
  <c r="CS1414" i="1" l="1"/>
  <c r="CR1414" i="1"/>
  <c r="C1414" i="1" l="1"/>
  <c r="T1415" i="1"/>
  <c r="U1415" i="1"/>
  <c r="AR1415" i="1"/>
  <c r="AP1415" i="1"/>
  <c r="AL1415" i="1"/>
  <c r="Y1415" i="1"/>
  <c r="AE1415" i="1" s="1"/>
  <c r="W1415" i="1"/>
  <c r="AC1415" i="1" s="1"/>
  <c r="AO1415" i="1"/>
  <c r="Z1415" i="1"/>
  <c r="AF1415" i="1" s="1"/>
  <c r="V1415" i="1"/>
  <c r="AB1415" i="1" s="1"/>
  <c r="AQ1415" i="1"/>
  <c r="AM1415" i="1"/>
  <c r="X1415" i="1"/>
  <c r="AD1415" i="1" s="1"/>
  <c r="BB1415" i="1"/>
  <c r="D1415" i="1" l="1"/>
  <c r="CQ1415" i="1"/>
  <c r="B1414" i="1"/>
  <c r="AA1415" i="1"/>
  <c r="E1414" i="1" l="1"/>
  <c r="CP1415" i="1"/>
  <c r="CR1415" i="1" l="1"/>
  <c r="CS1415" i="1"/>
  <c r="C1415" i="1" l="1"/>
  <c r="T1416" i="1"/>
  <c r="U1416" i="1"/>
  <c r="AQ1416" i="1"/>
  <c r="AO1416" i="1"/>
  <c r="AM1416" i="1"/>
  <c r="Z1416" i="1"/>
  <c r="AF1416" i="1" s="1"/>
  <c r="X1416" i="1"/>
  <c r="AD1416" i="1" s="1"/>
  <c r="V1416" i="1"/>
  <c r="AB1416" i="1" s="1"/>
  <c r="AR1416" i="1"/>
  <c r="Y1416" i="1"/>
  <c r="AE1416" i="1" s="1"/>
  <c r="AP1416" i="1"/>
  <c r="AL1416" i="1"/>
  <c r="W1416" i="1"/>
  <c r="AC1416" i="1" s="1"/>
  <c r="BB1416" i="1"/>
  <c r="D1416" i="1" l="1"/>
  <c r="CQ1416" i="1"/>
  <c r="B1415" i="1"/>
  <c r="AA1416" i="1"/>
  <c r="E1415" i="1" l="1"/>
  <c r="CP1416" i="1"/>
  <c r="CS1416" i="1" l="1"/>
  <c r="CR1416" i="1"/>
  <c r="C1416" i="1" l="1"/>
  <c r="T1417" i="1"/>
  <c r="U1417" i="1"/>
  <c r="AR1417" i="1"/>
  <c r="AP1417" i="1"/>
  <c r="AL1417" i="1"/>
  <c r="Y1417" i="1"/>
  <c r="AE1417" i="1" s="1"/>
  <c r="W1417" i="1"/>
  <c r="AC1417" i="1" s="1"/>
  <c r="AQ1417" i="1"/>
  <c r="AM1417" i="1"/>
  <c r="X1417" i="1"/>
  <c r="AD1417" i="1" s="1"/>
  <c r="AO1417" i="1"/>
  <c r="Z1417" i="1"/>
  <c r="AF1417" i="1" s="1"/>
  <c r="V1417" i="1"/>
  <c r="AB1417" i="1" s="1"/>
  <c r="BB1417" i="1"/>
  <c r="D1417" i="1" l="1"/>
  <c r="CQ1417" i="1"/>
  <c r="B1416" i="1"/>
  <c r="AA1417" i="1"/>
  <c r="E1416" i="1" l="1"/>
  <c r="CP1417" i="1"/>
  <c r="CR1417" i="1" l="1"/>
  <c r="CS1417" i="1"/>
  <c r="C1417" i="1" l="1"/>
  <c r="T1418" i="1"/>
  <c r="AR1418" i="1"/>
  <c r="AP1418" i="1"/>
  <c r="AL1418" i="1"/>
  <c r="Y1418" i="1"/>
  <c r="AE1418" i="1" s="1"/>
  <c r="W1418" i="1"/>
  <c r="AC1418" i="1" s="1"/>
  <c r="U1418" i="1"/>
  <c r="AO1418" i="1"/>
  <c r="Z1418" i="1"/>
  <c r="AF1418" i="1" s="1"/>
  <c r="V1418" i="1"/>
  <c r="AB1418" i="1" s="1"/>
  <c r="AQ1418" i="1"/>
  <c r="AM1418" i="1"/>
  <c r="X1418" i="1"/>
  <c r="AD1418" i="1" s="1"/>
  <c r="BB1418" i="1"/>
  <c r="D1418" i="1" l="1"/>
  <c r="CQ1418" i="1"/>
  <c r="B1417" i="1"/>
  <c r="AA1418" i="1"/>
  <c r="E1417" i="1"/>
  <c r="CP1418" i="1" l="1"/>
  <c r="CS1418" i="1" l="1"/>
  <c r="CR1418" i="1"/>
  <c r="C1418" i="1" l="1"/>
  <c r="U1419" i="1"/>
  <c r="T1419" i="1"/>
  <c r="AQ1419" i="1"/>
  <c r="AO1419" i="1"/>
  <c r="AM1419" i="1"/>
  <c r="Z1419" i="1"/>
  <c r="AF1419" i="1" s="1"/>
  <c r="X1419" i="1"/>
  <c r="AD1419" i="1" s="1"/>
  <c r="V1419" i="1"/>
  <c r="AB1419" i="1" s="1"/>
  <c r="AR1419" i="1"/>
  <c r="Y1419" i="1"/>
  <c r="AE1419" i="1" s="1"/>
  <c r="AP1419" i="1"/>
  <c r="AL1419" i="1"/>
  <c r="W1419" i="1"/>
  <c r="AC1419" i="1" s="1"/>
  <c r="BB1419" i="1"/>
  <c r="D1419" i="1" l="1"/>
  <c r="CQ1419" i="1"/>
  <c r="B1418" i="1"/>
  <c r="AA1419" i="1"/>
  <c r="E1418" i="1" l="1"/>
  <c r="CP1419" i="1"/>
  <c r="CR1419" i="1" l="1"/>
  <c r="CS1419" i="1"/>
  <c r="C1419" i="1" l="1"/>
  <c r="T1420" i="1"/>
  <c r="U1420" i="1"/>
  <c r="AR1420" i="1"/>
  <c r="AP1420" i="1"/>
  <c r="AL1420" i="1"/>
  <c r="Y1420" i="1"/>
  <c r="AE1420" i="1" s="1"/>
  <c r="W1420" i="1"/>
  <c r="AC1420" i="1" s="1"/>
  <c r="AQ1420" i="1"/>
  <c r="AM1420" i="1"/>
  <c r="X1420" i="1"/>
  <c r="AD1420" i="1" s="1"/>
  <c r="AO1420" i="1"/>
  <c r="Z1420" i="1"/>
  <c r="AF1420" i="1" s="1"/>
  <c r="V1420" i="1"/>
  <c r="AB1420" i="1" s="1"/>
  <c r="BB1420" i="1"/>
  <c r="D1420" i="1" l="1"/>
  <c r="CQ1420" i="1"/>
  <c r="B1419" i="1"/>
  <c r="AA1420" i="1"/>
  <c r="E1419" i="1" l="1"/>
  <c r="CP1420" i="1"/>
  <c r="CS1420" i="1" l="1"/>
  <c r="CR1420" i="1"/>
  <c r="C1420" i="1" l="1"/>
  <c r="U1421" i="1"/>
  <c r="T1421" i="1"/>
  <c r="AQ1421" i="1"/>
  <c r="AO1421" i="1"/>
  <c r="AM1421" i="1"/>
  <c r="Z1421" i="1"/>
  <c r="AF1421" i="1" s="1"/>
  <c r="X1421" i="1"/>
  <c r="AD1421" i="1" s="1"/>
  <c r="V1421" i="1"/>
  <c r="AB1421" i="1" s="1"/>
  <c r="AP1421" i="1"/>
  <c r="AL1421" i="1"/>
  <c r="W1421" i="1"/>
  <c r="AC1421" i="1" s="1"/>
  <c r="AR1421" i="1"/>
  <c r="Y1421" i="1"/>
  <c r="AE1421" i="1" s="1"/>
  <c r="BB1421" i="1"/>
  <c r="D1421" i="1" l="1"/>
  <c r="CQ1421" i="1"/>
  <c r="B1420" i="1"/>
  <c r="AA1421" i="1"/>
  <c r="E1420" i="1" l="1"/>
  <c r="CP1421" i="1"/>
  <c r="CS1421" i="1" l="1"/>
  <c r="CR1421" i="1"/>
  <c r="C1421" i="1" l="1"/>
  <c r="T1422" i="1"/>
  <c r="U1422" i="1"/>
  <c r="AR1422" i="1"/>
  <c r="AP1422" i="1"/>
  <c r="AL1422" i="1"/>
  <c r="Y1422" i="1"/>
  <c r="AE1422" i="1" s="1"/>
  <c r="W1422" i="1"/>
  <c r="AC1422" i="1" s="1"/>
  <c r="AO1422" i="1"/>
  <c r="Z1422" i="1"/>
  <c r="AF1422" i="1" s="1"/>
  <c r="V1422" i="1"/>
  <c r="AB1422" i="1" s="1"/>
  <c r="AQ1422" i="1"/>
  <c r="AM1422" i="1"/>
  <c r="X1422" i="1"/>
  <c r="AD1422" i="1" s="1"/>
  <c r="BB1422" i="1"/>
  <c r="D1422" i="1" l="1"/>
  <c r="CQ1422" i="1"/>
  <c r="B1421" i="1"/>
  <c r="AA1422" i="1"/>
  <c r="E1421" i="1" l="1"/>
  <c r="CP1422" i="1"/>
  <c r="CR1422" i="1" l="1"/>
  <c r="CS1422" i="1"/>
  <c r="C1422" i="1" l="1"/>
  <c r="U1423" i="1"/>
  <c r="T1423" i="1"/>
  <c r="AQ1423" i="1"/>
  <c r="AO1423" i="1"/>
  <c r="AM1423" i="1"/>
  <c r="Z1423" i="1"/>
  <c r="AF1423" i="1" s="1"/>
  <c r="X1423" i="1"/>
  <c r="AD1423" i="1" s="1"/>
  <c r="V1423" i="1"/>
  <c r="AB1423" i="1" s="1"/>
  <c r="AR1423" i="1"/>
  <c r="Y1423" i="1"/>
  <c r="AE1423" i="1" s="1"/>
  <c r="AP1423" i="1"/>
  <c r="AL1423" i="1"/>
  <c r="W1423" i="1"/>
  <c r="AC1423" i="1" s="1"/>
  <c r="BB1423" i="1"/>
  <c r="D1423" i="1" l="1"/>
  <c r="CQ1423" i="1"/>
  <c r="B1422" i="1"/>
  <c r="AA1423" i="1"/>
  <c r="E1422" i="1" l="1"/>
  <c r="CP1423" i="1"/>
  <c r="CS1423" i="1" l="1"/>
  <c r="CR1423" i="1"/>
  <c r="C1423" i="1" l="1"/>
  <c r="T1424" i="1"/>
  <c r="U1424" i="1"/>
  <c r="AR1424" i="1"/>
  <c r="AP1424" i="1"/>
  <c r="AL1424" i="1"/>
  <c r="Y1424" i="1"/>
  <c r="AE1424" i="1" s="1"/>
  <c r="W1424" i="1"/>
  <c r="AC1424" i="1" s="1"/>
  <c r="AQ1424" i="1"/>
  <c r="AM1424" i="1"/>
  <c r="X1424" i="1"/>
  <c r="AD1424" i="1" s="1"/>
  <c r="AO1424" i="1"/>
  <c r="Z1424" i="1"/>
  <c r="AF1424" i="1" s="1"/>
  <c r="V1424" i="1"/>
  <c r="AB1424" i="1" s="1"/>
  <c r="BB1424" i="1"/>
  <c r="D1424" i="1" l="1"/>
  <c r="CQ1424" i="1"/>
  <c r="B1423" i="1"/>
  <c r="AA1424" i="1"/>
  <c r="E1423" i="1" l="1"/>
  <c r="CP1424" i="1"/>
  <c r="CR1424" i="1" l="1"/>
  <c r="CS1424" i="1"/>
  <c r="C1424" i="1" l="1"/>
  <c r="U1425" i="1"/>
  <c r="T1425" i="1"/>
  <c r="AQ1425" i="1"/>
  <c r="AO1425" i="1"/>
  <c r="AM1425" i="1"/>
  <c r="Z1425" i="1"/>
  <c r="AF1425" i="1" s="1"/>
  <c r="X1425" i="1"/>
  <c r="AD1425" i="1" s="1"/>
  <c r="V1425" i="1"/>
  <c r="AB1425" i="1" s="1"/>
  <c r="AP1425" i="1"/>
  <c r="AL1425" i="1"/>
  <c r="W1425" i="1"/>
  <c r="AC1425" i="1" s="1"/>
  <c r="AR1425" i="1"/>
  <c r="Y1425" i="1"/>
  <c r="AE1425" i="1" s="1"/>
  <c r="BB1425" i="1"/>
  <c r="D1425" i="1" l="1"/>
  <c r="CQ1425" i="1"/>
  <c r="B1424" i="1"/>
  <c r="AA1425" i="1"/>
  <c r="E1424" i="1" l="1"/>
  <c r="CP1425" i="1"/>
  <c r="CS1425" i="1" l="1"/>
  <c r="CR1425" i="1"/>
  <c r="C1425" i="1" l="1"/>
  <c r="T1426" i="1"/>
  <c r="U1426" i="1"/>
  <c r="AR1426" i="1"/>
  <c r="AP1426" i="1"/>
  <c r="AL1426" i="1"/>
  <c r="Y1426" i="1"/>
  <c r="AE1426" i="1" s="1"/>
  <c r="W1426" i="1"/>
  <c r="AC1426" i="1" s="1"/>
  <c r="AO1426" i="1"/>
  <c r="Z1426" i="1"/>
  <c r="AF1426" i="1" s="1"/>
  <c r="V1426" i="1"/>
  <c r="AB1426" i="1" s="1"/>
  <c r="AQ1426" i="1"/>
  <c r="AM1426" i="1"/>
  <c r="X1426" i="1"/>
  <c r="AD1426" i="1" s="1"/>
  <c r="BB1426" i="1"/>
  <c r="D1426" i="1" l="1"/>
  <c r="CQ1426" i="1"/>
  <c r="B1425" i="1"/>
  <c r="AA1426" i="1"/>
  <c r="E1425" i="1" l="1"/>
  <c r="CP1426" i="1"/>
  <c r="CR1426" i="1" l="1"/>
  <c r="CS1426" i="1"/>
  <c r="C1426" i="1" l="1"/>
  <c r="T1427" i="1"/>
  <c r="AR1427" i="1"/>
  <c r="AP1427" i="1"/>
  <c r="AL1427" i="1"/>
  <c r="Y1427" i="1"/>
  <c r="AE1427" i="1" s="1"/>
  <c r="W1427" i="1"/>
  <c r="AC1427" i="1" s="1"/>
  <c r="U1427" i="1"/>
  <c r="AQ1427" i="1"/>
  <c r="AM1427" i="1"/>
  <c r="X1427" i="1"/>
  <c r="AD1427" i="1" s="1"/>
  <c r="AO1427" i="1"/>
  <c r="Z1427" i="1"/>
  <c r="AF1427" i="1" s="1"/>
  <c r="V1427" i="1"/>
  <c r="AB1427" i="1" s="1"/>
  <c r="BB1427" i="1"/>
  <c r="E1426" i="1" l="1"/>
  <c r="D1427" i="1"/>
  <c r="CQ1427" i="1"/>
  <c r="B1426" i="1"/>
  <c r="AA1427" i="1"/>
  <c r="CP1427" i="1" l="1"/>
  <c r="CS1427" i="1" l="1"/>
  <c r="CR1427" i="1"/>
  <c r="C1427" i="1" l="1"/>
  <c r="T1428" i="1"/>
  <c r="U1428" i="1"/>
  <c r="AQ1428" i="1"/>
  <c r="AO1428" i="1"/>
  <c r="AM1428" i="1"/>
  <c r="Z1428" i="1"/>
  <c r="AF1428" i="1" s="1"/>
  <c r="X1428" i="1"/>
  <c r="AD1428" i="1" s="1"/>
  <c r="V1428" i="1"/>
  <c r="AB1428" i="1" s="1"/>
  <c r="AP1428" i="1"/>
  <c r="AL1428" i="1"/>
  <c r="W1428" i="1"/>
  <c r="AC1428" i="1" s="1"/>
  <c r="AR1428" i="1"/>
  <c r="Y1428" i="1"/>
  <c r="AE1428" i="1" s="1"/>
  <c r="BB1428" i="1"/>
  <c r="D1428" i="1" l="1"/>
  <c r="CQ1428" i="1"/>
  <c r="B1427" i="1"/>
  <c r="AA1428" i="1"/>
  <c r="E1427" i="1" l="1"/>
  <c r="CP1428" i="1"/>
  <c r="CR1428" i="1" l="1"/>
  <c r="CS1428" i="1"/>
  <c r="C1428" i="1" l="1"/>
  <c r="T1429" i="1"/>
  <c r="U1429" i="1"/>
  <c r="AR1429" i="1"/>
  <c r="AP1429" i="1"/>
  <c r="AL1429" i="1"/>
  <c r="Y1429" i="1"/>
  <c r="AE1429" i="1" s="1"/>
  <c r="W1429" i="1"/>
  <c r="AC1429" i="1" s="1"/>
  <c r="AO1429" i="1"/>
  <c r="Z1429" i="1"/>
  <c r="AF1429" i="1" s="1"/>
  <c r="V1429" i="1"/>
  <c r="AB1429" i="1" s="1"/>
  <c r="AQ1429" i="1"/>
  <c r="AM1429" i="1"/>
  <c r="X1429" i="1"/>
  <c r="AD1429" i="1" s="1"/>
  <c r="BB1429" i="1"/>
  <c r="D1429" i="1" l="1"/>
  <c r="CQ1429" i="1"/>
  <c r="B1428" i="1"/>
  <c r="AA1429" i="1"/>
  <c r="E1428" i="1" l="1"/>
  <c r="CP1429" i="1"/>
  <c r="CS1429" i="1" l="1"/>
  <c r="CR1429" i="1"/>
  <c r="C1429" i="1" l="1"/>
  <c r="T1430" i="1"/>
  <c r="U1430" i="1"/>
  <c r="AQ1430" i="1"/>
  <c r="AO1430" i="1"/>
  <c r="AM1430" i="1"/>
  <c r="Z1430" i="1"/>
  <c r="AF1430" i="1" s="1"/>
  <c r="X1430" i="1"/>
  <c r="AD1430" i="1" s="1"/>
  <c r="V1430" i="1"/>
  <c r="AB1430" i="1" s="1"/>
  <c r="AR1430" i="1"/>
  <c r="Y1430" i="1"/>
  <c r="AE1430" i="1" s="1"/>
  <c r="AP1430" i="1"/>
  <c r="AL1430" i="1"/>
  <c r="W1430" i="1"/>
  <c r="AC1430" i="1" s="1"/>
  <c r="BB1430" i="1"/>
  <c r="D1430" i="1" l="1"/>
  <c r="CQ1430" i="1"/>
  <c r="B1429" i="1"/>
  <c r="AA1430" i="1"/>
  <c r="E1429" i="1" l="1"/>
  <c r="CP1430" i="1"/>
  <c r="CR1430" i="1" l="1"/>
  <c r="CS1430" i="1"/>
  <c r="C1430" i="1" l="1"/>
  <c r="T1431" i="1"/>
  <c r="U1431" i="1"/>
  <c r="AR1431" i="1"/>
  <c r="AP1431" i="1"/>
  <c r="AL1431" i="1"/>
  <c r="Y1431" i="1"/>
  <c r="AE1431" i="1" s="1"/>
  <c r="W1431" i="1"/>
  <c r="AC1431" i="1" s="1"/>
  <c r="AQ1431" i="1"/>
  <c r="AM1431" i="1"/>
  <c r="X1431" i="1"/>
  <c r="AD1431" i="1" s="1"/>
  <c r="AO1431" i="1"/>
  <c r="Z1431" i="1"/>
  <c r="AF1431" i="1" s="1"/>
  <c r="V1431" i="1"/>
  <c r="AB1431" i="1" s="1"/>
  <c r="BB1431" i="1"/>
  <c r="D1431" i="1" l="1"/>
  <c r="CQ1431" i="1"/>
  <c r="B1430" i="1"/>
  <c r="AA1431" i="1"/>
  <c r="E1430" i="1" l="1"/>
  <c r="CP1431" i="1"/>
  <c r="CS1431" i="1" l="1"/>
  <c r="CR1431" i="1"/>
  <c r="C1431" i="1" l="1"/>
  <c r="T1432" i="1"/>
  <c r="U1432" i="1"/>
  <c r="AQ1432" i="1"/>
  <c r="AO1432" i="1"/>
  <c r="AM1432" i="1"/>
  <c r="Z1432" i="1"/>
  <c r="AF1432" i="1" s="1"/>
  <c r="X1432" i="1"/>
  <c r="AD1432" i="1" s="1"/>
  <c r="V1432" i="1"/>
  <c r="AB1432" i="1" s="1"/>
  <c r="AP1432" i="1"/>
  <c r="AL1432" i="1"/>
  <c r="W1432" i="1"/>
  <c r="AC1432" i="1" s="1"/>
  <c r="AR1432" i="1"/>
  <c r="Y1432" i="1"/>
  <c r="AE1432" i="1" s="1"/>
  <c r="BB1432" i="1"/>
  <c r="D1432" i="1" l="1"/>
  <c r="CQ1432" i="1"/>
  <c r="B1431" i="1"/>
  <c r="AA1432" i="1"/>
  <c r="E1431" i="1" l="1"/>
  <c r="CP1432" i="1"/>
  <c r="CR1432" i="1" l="1"/>
  <c r="CS1432" i="1"/>
  <c r="C1432" i="1" l="1"/>
  <c r="T1433" i="1"/>
  <c r="U1433" i="1"/>
  <c r="AR1433" i="1"/>
  <c r="AP1433" i="1"/>
  <c r="AL1433" i="1"/>
  <c r="Y1433" i="1"/>
  <c r="AE1433" i="1" s="1"/>
  <c r="W1433" i="1"/>
  <c r="AC1433" i="1" s="1"/>
  <c r="AO1433" i="1"/>
  <c r="Z1433" i="1"/>
  <c r="AF1433" i="1" s="1"/>
  <c r="V1433" i="1"/>
  <c r="AB1433" i="1" s="1"/>
  <c r="AQ1433" i="1"/>
  <c r="AM1433" i="1"/>
  <c r="X1433" i="1"/>
  <c r="AD1433" i="1" s="1"/>
  <c r="BB1433" i="1"/>
  <c r="D1433" i="1" l="1"/>
  <c r="CQ1433" i="1"/>
  <c r="B1432" i="1"/>
  <c r="AA1433" i="1"/>
  <c r="E1432" i="1" l="1"/>
  <c r="CP1433" i="1"/>
  <c r="CS1433" i="1" l="1"/>
  <c r="CR1433" i="1"/>
  <c r="C1433" i="1" l="1"/>
  <c r="T1434" i="1"/>
  <c r="U1434" i="1"/>
  <c r="AQ1434" i="1"/>
  <c r="AO1434" i="1"/>
  <c r="AM1434" i="1"/>
  <c r="Z1434" i="1"/>
  <c r="AF1434" i="1" s="1"/>
  <c r="X1434" i="1"/>
  <c r="AD1434" i="1" s="1"/>
  <c r="V1434" i="1"/>
  <c r="AB1434" i="1" s="1"/>
  <c r="AR1434" i="1"/>
  <c r="Y1434" i="1"/>
  <c r="AE1434" i="1" s="1"/>
  <c r="AP1434" i="1"/>
  <c r="AL1434" i="1"/>
  <c r="W1434" i="1"/>
  <c r="AC1434" i="1" s="1"/>
  <c r="BB1434" i="1"/>
  <c r="D1434" i="1" l="1"/>
  <c r="CQ1434" i="1"/>
  <c r="B1433" i="1"/>
  <c r="AA1434" i="1"/>
  <c r="E1433" i="1" l="1"/>
  <c r="CP1434" i="1"/>
  <c r="CR1434" i="1" l="1"/>
  <c r="CS1434" i="1"/>
  <c r="C1434" i="1" l="1"/>
  <c r="T1435" i="1"/>
  <c r="U1435" i="1"/>
  <c r="AR1435" i="1"/>
  <c r="AP1435" i="1"/>
  <c r="AL1435" i="1"/>
  <c r="Y1435" i="1"/>
  <c r="AE1435" i="1" s="1"/>
  <c r="W1435" i="1"/>
  <c r="AC1435" i="1" s="1"/>
  <c r="AQ1435" i="1"/>
  <c r="AM1435" i="1"/>
  <c r="X1435" i="1"/>
  <c r="AD1435" i="1" s="1"/>
  <c r="AO1435" i="1"/>
  <c r="Z1435" i="1"/>
  <c r="AF1435" i="1" s="1"/>
  <c r="V1435" i="1"/>
  <c r="AB1435" i="1" s="1"/>
  <c r="BB1435" i="1"/>
  <c r="D1435" i="1" l="1"/>
  <c r="CQ1435" i="1"/>
  <c r="B1434" i="1"/>
  <c r="AA1435" i="1"/>
  <c r="E1434" i="1" l="1"/>
  <c r="CP1435" i="1"/>
  <c r="CS1435" i="1" l="1"/>
  <c r="CR1435" i="1"/>
  <c r="C1435" i="1" l="1"/>
  <c r="T1436" i="1"/>
  <c r="AR1436" i="1"/>
  <c r="AP1436" i="1"/>
  <c r="AL1436" i="1"/>
  <c r="Y1436" i="1"/>
  <c r="AE1436" i="1" s="1"/>
  <c r="W1436" i="1"/>
  <c r="AC1436" i="1" s="1"/>
  <c r="U1436" i="1"/>
  <c r="AO1436" i="1"/>
  <c r="Z1436" i="1"/>
  <c r="AF1436" i="1" s="1"/>
  <c r="V1436" i="1"/>
  <c r="AB1436" i="1" s="1"/>
  <c r="AQ1436" i="1"/>
  <c r="AM1436" i="1"/>
  <c r="X1436" i="1"/>
  <c r="AD1436" i="1" s="1"/>
  <c r="BB1436" i="1"/>
  <c r="D1436" i="1" l="1"/>
  <c r="CQ1436" i="1"/>
  <c r="B1435" i="1"/>
  <c r="AA1436" i="1"/>
  <c r="E1435" i="1"/>
  <c r="CP1436" i="1" l="1"/>
  <c r="CR1436" i="1" l="1"/>
  <c r="CS1436" i="1"/>
  <c r="C1436" i="1" l="1"/>
  <c r="U1437" i="1"/>
  <c r="T1437" i="1"/>
  <c r="AQ1437" i="1"/>
  <c r="AO1437" i="1"/>
  <c r="AM1437" i="1"/>
  <c r="Z1437" i="1"/>
  <c r="AF1437" i="1" s="1"/>
  <c r="X1437" i="1"/>
  <c r="AD1437" i="1" s="1"/>
  <c r="V1437" i="1"/>
  <c r="AB1437" i="1" s="1"/>
  <c r="AR1437" i="1"/>
  <c r="Y1437" i="1"/>
  <c r="AE1437" i="1" s="1"/>
  <c r="AP1437" i="1"/>
  <c r="AL1437" i="1"/>
  <c r="W1437" i="1"/>
  <c r="AC1437" i="1" s="1"/>
  <c r="BB1437" i="1"/>
  <c r="D1437" i="1" l="1"/>
  <c r="CQ1437" i="1"/>
  <c r="B1436" i="1"/>
  <c r="AA1437" i="1"/>
  <c r="E1436" i="1" l="1"/>
  <c r="CP1437" i="1"/>
  <c r="CS1437" i="1" l="1"/>
  <c r="CR1437" i="1"/>
  <c r="C1437" i="1" l="1"/>
  <c r="T1438" i="1"/>
  <c r="U1438" i="1"/>
  <c r="AR1438" i="1"/>
  <c r="AP1438" i="1"/>
  <c r="AL1438" i="1"/>
  <c r="Y1438" i="1"/>
  <c r="AE1438" i="1" s="1"/>
  <c r="W1438" i="1"/>
  <c r="AC1438" i="1" s="1"/>
  <c r="AQ1438" i="1"/>
  <c r="AM1438" i="1"/>
  <c r="X1438" i="1"/>
  <c r="AD1438" i="1" s="1"/>
  <c r="AO1438" i="1"/>
  <c r="Z1438" i="1"/>
  <c r="AF1438" i="1" s="1"/>
  <c r="V1438" i="1"/>
  <c r="AB1438" i="1" s="1"/>
  <c r="BB1438" i="1"/>
  <c r="D1438" i="1" l="1"/>
  <c r="CQ1438" i="1"/>
  <c r="B1437" i="1"/>
  <c r="AA1438" i="1"/>
  <c r="E1437" i="1" l="1"/>
  <c r="CP1438" i="1"/>
  <c r="CR1438" i="1" l="1"/>
  <c r="CS1438" i="1"/>
  <c r="C1438" i="1" l="1"/>
  <c r="U1439" i="1"/>
  <c r="T1439" i="1"/>
  <c r="AQ1439" i="1"/>
  <c r="AO1439" i="1"/>
  <c r="AM1439" i="1"/>
  <c r="Z1439" i="1"/>
  <c r="AF1439" i="1" s="1"/>
  <c r="X1439" i="1"/>
  <c r="AD1439" i="1" s="1"/>
  <c r="V1439" i="1"/>
  <c r="AB1439" i="1" s="1"/>
  <c r="AP1439" i="1"/>
  <c r="AL1439" i="1"/>
  <c r="W1439" i="1"/>
  <c r="AC1439" i="1" s="1"/>
  <c r="AR1439" i="1"/>
  <c r="Y1439" i="1"/>
  <c r="AE1439" i="1" s="1"/>
  <c r="BB1439" i="1"/>
  <c r="D1439" i="1" l="1"/>
  <c r="CQ1439" i="1"/>
  <c r="B1438" i="1"/>
  <c r="AA1439" i="1"/>
  <c r="E1438" i="1" l="1"/>
  <c r="CP1439" i="1"/>
  <c r="CS1439" i="1" l="1"/>
  <c r="CR1439" i="1"/>
  <c r="C1439" i="1" l="1"/>
  <c r="T1440" i="1"/>
  <c r="U1440" i="1"/>
  <c r="AR1440" i="1"/>
  <c r="AP1440" i="1"/>
  <c r="AL1440" i="1"/>
  <c r="Y1440" i="1"/>
  <c r="AE1440" i="1" s="1"/>
  <c r="W1440" i="1"/>
  <c r="AC1440" i="1" s="1"/>
  <c r="AO1440" i="1"/>
  <c r="Z1440" i="1"/>
  <c r="AF1440" i="1" s="1"/>
  <c r="V1440" i="1"/>
  <c r="AB1440" i="1" s="1"/>
  <c r="AQ1440" i="1"/>
  <c r="AM1440" i="1"/>
  <c r="X1440" i="1"/>
  <c r="AD1440" i="1" s="1"/>
  <c r="BB1440" i="1"/>
  <c r="D1440" i="1" l="1"/>
  <c r="CQ1440" i="1"/>
  <c r="B1439" i="1"/>
  <c r="AA1440" i="1"/>
  <c r="E1439" i="1" l="1"/>
  <c r="CP1440" i="1"/>
  <c r="CR1440" i="1" l="1"/>
  <c r="CS1440" i="1"/>
  <c r="C1440" i="1" l="1"/>
  <c r="U1441" i="1"/>
  <c r="T1441" i="1"/>
  <c r="AQ1441" i="1"/>
  <c r="AO1441" i="1"/>
  <c r="AM1441" i="1"/>
  <c r="Z1441" i="1"/>
  <c r="AF1441" i="1" s="1"/>
  <c r="X1441" i="1"/>
  <c r="AD1441" i="1" s="1"/>
  <c r="V1441" i="1"/>
  <c r="AB1441" i="1" s="1"/>
  <c r="AR1441" i="1"/>
  <c r="Y1441" i="1"/>
  <c r="AE1441" i="1" s="1"/>
  <c r="AP1441" i="1"/>
  <c r="AL1441" i="1"/>
  <c r="W1441" i="1"/>
  <c r="AC1441" i="1" s="1"/>
  <c r="BB1441" i="1"/>
  <c r="D1441" i="1" l="1"/>
  <c r="CQ1441" i="1"/>
  <c r="B1440" i="1"/>
  <c r="AA1441" i="1"/>
  <c r="E1440" i="1" l="1"/>
  <c r="CP1441" i="1"/>
  <c r="CS1441" i="1" l="1"/>
  <c r="CR1441" i="1"/>
  <c r="C1441" i="1" l="1"/>
  <c r="T1442" i="1"/>
  <c r="U1442" i="1"/>
  <c r="AR1442" i="1"/>
  <c r="AP1442" i="1"/>
  <c r="AL1442" i="1"/>
  <c r="Y1442" i="1"/>
  <c r="AE1442" i="1" s="1"/>
  <c r="W1442" i="1"/>
  <c r="AC1442" i="1" s="1"/>
  <c r="AQ1442" i="1"/>
  <c r="AM1442" i="1"/>
  <c r="X1442" i="1"/>
  <c r="AD1442" i="1" s="1"/>
  <c r="AO1442" i="1"/>
  <c r="Z1442" i="1"/>
  <c r="AF1442" i="1" s="1"/>
  <c r="V1442" i="1"/>
  <c r="AB1442" i="1" s="1"/>
  <c r="BB1442" i="1"/>
  <c r="D1442" i="1" l="1"/>
  <c r="CQ1442" i="1"/>
  <c r="B1441" i="1"/>
  <c r="AA1442" i="1"/>
  <c r="E1441" i="1" l="1"/>
  <c r="CP1442" i="1"/>
  <c r="CR1442" i="1" l="1"/>
  <c r="CS1442" i="1"/>
  <c r="C1442" i="1" l="1"/>
  <c r="U1443" i="1"/>
  <c r="T1443" i="1"/>
  <c r="AQ1443" i="1"/>
  <c r="AO1443" i="1"/>
  <c r="AM1443" i="1"/>
  <c r="Z1443" i="1"/>
  <c r="AF1443" i="1" s="1"/>
  <c r="X1443" i="1"/>
  <c r="AD1443" i="1" s="1"/>
  <c r="V1443" i="1"/>
  <c r="AB1443" i="1" s="1"/>
  <c r="AP1443" i="1"/>
  <c r="AL1443" i="1"/>
  <c r="W1443" i="1"/>
  <c r="AC1443" i="1" s="1"/>
  <c r="AR1443" i="1"/>
  <c r="Y1443" i="1"/>
  <c r="AE1443" i="1" s="1"/>
  <c r="BB1443" i="1"/>
  <c r="D1443" i="1" l="1"/>
  <c r="CQ1443" i="1"/>
  <c r="B1442" i="1"/>
  <c r="AA1443" i="1"/>
  <c r="E1442" i="1" l="1"/>
  <c r="CP1443" i="1"/>
  <c r="CS1443" i="1" l="1"/>
  <c r="CR1443" i="1"/>
  <c r="C1443" i="1" l="1"/>
  <c r="T1444" i="1"/>
  <c r="U1444" i="1"/>
  <c r="AR1444" i="1"/>
  <c r="AP1444" i="1"/>
  <c r="AL1444" i="1"/>
  <c r="Y1444" i="1"/>
  <c r="AE1444" i="1" s="1"/>
  <c r="W1444" i="1"/>
  <c r="AC1444" i="1" s="1"/>
  <c r="AO1444" i="1"/>
  <c r="Z1444" i="1"/>
  <c r="AF1444" i="1" s="1"/>
  <c r="V1444" i="1"/>
  <c r="AB1444" i="1" s="1"/>
  <c r="AQ1444" i="1"/>
  <c r="AM1444" i="1"/>
  <c r="X1444" i="1"/>
  <c r="AD1444" i="1" s="1"/>
  <c r="BB1444" i="1"/>
  <c r="D1444" i="1" l="1"/>
  <c r="CQ1444" i="1"/>
  <c r="B1443" i="1"/>
  <c r="AA1444" i="1"/>
  <c r="E1443" i="1" l="1"/>
  <c r="CP1444" i="1"/>
  <c r="CR1444" i="1" l="1"/>
  <c r="CS1444" i="1"/>
  <c r="C1444" i="1" l="1"/>
  <c r="T1445" i="1"/>
  <c r="AR1445" i="1"/>
  <c r="AP1445" i="1"/>
  <c r="AL1445" i="1"/>
  <c r="Y1445" i="1"/>
  <c r="AE1445" i="1" s="1"/>
  <c r="W1445" i="1"/>
  <c r="AC1445" i="1" s="1"/>
  <c r="U1445" i="1"/>
  <c r="AQ1445" i="1"/>
  <c r="AM1445" i="1"/>
  <c r="X1445" i="1"/>
  <c r="AD1445" i="1" s="1"/>
  <c r="AO1445" i="1"/>
  <c r="Z1445" i="1"/>
  <c r="AF1445" i="1" s="1"/>
  <c r="V1445" i="1"/>
  <c r="AB1445" i="1" s="1"/>
  <c r="BB1445" i="1"/>
  <c r="D1445" i="1" l="1"/>
  <c r="CQ1445" i="1"/>
  <c r="B1444" i="1"/>
  <c r="AA1445" i="1"/>
  <c r="E1444" i="1"/>
  <c r="CP1445" i="1" l="1"/>
  <c r="CS1445" i="1" l="1"/>
  <c r="CR1445" i="1"/>
  <c r="C1445" i="1" l="1"/>
  <c r="T1446" i="1"/>
  <c r="U1446" i="1"/>
  <c r="AQ1446" i="1"/>
  <c r="AO1446" i="1"/>
  <c r="AM1446" i="1"/>
  <c r="Z1446" i="1"/>
  <c r="AF1446" i="1" s="1"/>
  <c r="X1446" i="1"/>
  <c r="AD1446" i="1" s="1"/>
  <c r="V1446" i="1"/>
  <c r="AB1446" i="1" s="1"/>
  <c r="AP1446" i="1"/>
  <c r="AL1446" i="1"/>
  <c r="W1446" i="1"/>
  <c r="AC1446" i="1" s="1"/>
  <c r="AR1446" i="1"/>
  <c r="Y1446" i="1"/>
  <c r="AE1446" i="1" s="1"/>
  <c r="BB1446" i="1"/>
  <c r="D1446" i="1" l="1"/>
  <c r="CQ1446" i="1"/>
  <c r="B1445" i="1"/>
  <c r="AA1446" i="1"/>
  <c r="E1445" i="1" l="1"/>
  <c r="CP1446" i="1"/>
  <c r="CR1446" i="1" l="1"/>
  <c r="CS1446" i="1"/>
  <c r="C1446" i="1" l="1"/>
  <c r="T1447" i="1"/>
  <c r="U1447" i="1"/>
  <c r="AR1447" i="1"/>
  <c r="AP1447" i="1"/>
  <c r="AL1447" i="1"/>
  <c r="Y1447" i="1"/>
  <c r="AE1447" i="1" s="1"/>
  <c r="W1447" i="1"/>
  <c r="AC1447" i="1" s="1"/>
  <c r="AO1447" i="1"/>
  <c r="Z1447" i="1"/>
  <c r="AF1447" i="1" s="1"/>
  <c r="V1447" i="1"/>
  <c r="AB1447" i="1" s="1"/>
  <c r="AQ1447" i="1"/>
  <c r="AM1447" i="1"/>
  <c r="X1447" i="1"/>
  <c r="AD1447" i="1" s="1"/>
  <c r="BB1447" i="1"/>
  <c r="D1447" i="1" l="1"/>
  <c r="CQ1447" i="1"/>
  <c r="B1446" i="1"/>
  <c r="AA1447" i="1"/>
  <c r="E1446" i="1" l="1"/>
  <c r="CP1447" i="1"/>
  <c r="CS1447" i="1" l="1"/>
  <c r="CR1447" i="1"/>
  <c r="C1447" i="1" l="1"/>
  <c r="T1448" i="1"/>
  <c r="U1448" i="1"/>
  <c r="AQ1448" i="1"/>
  <c r="AO1448" i="1"/>
  <c r="AM1448" i="1"/>
  <c r="Z1448" i="1"/>
  <c r="AF1448" i="1" s="1"/>
  <c r="X1448" i="1"/>
  <c r="AD1448" i="1" s="1"/>
  <c r="V1448" i="1"/>
  <c r="AB1448" i="1" s="1"/>
  <c r="AR1448" i="1"/>
  <c r="Y1448" i="1"/>
  <c r="AE1448" i="1" s="1"/>
  <c r="AP1448" i="1"/>
  <c r="AL1448" i="1"/>
  <c r="W1448" i="1"/>
  <c r="AC1448" i="1" s="1"/>
  <c r="BB1448" i="1"/>
  <c r="D1448" i="1" l="1"/>
  <c r="CQ1448" i="1"/>
  <c r="B1447" i="1"/>
  <c r="AA1448" i="1"/>
  <c r="E1447" i="1" l="1"/>
  <c r="CP1448" i="1"/>
  <c r="CR1448" i="1" l="1"/>
  <c r="CS1448" i="1"/>
  <c r="C1448" i="1" l="1"/>
  <c r="T1449" i="1"/>
  <c r="U1449" i="1"/>
  <c r="AR1449" i="1"/>
  <c r="AP1449" i="1"/>
  <c r="AL1449" i="1"/>
  <c r="Y1449" i="1"/>
  <c r="AE1449" i="1" s="1"/>
  <c r="W1449" i="1"/>
  <c r="AC1449" i="1" s="1"/>
  <c r="AQ1449" i="1"/>
  <c r="AM1449" i="1"/>
  <c r="X1449" i="1"/>
  <c r="AD1449" i="1" s="1"/>
  <c r="AO1449" i="1"/>
  <c r="Z1449" i="1"/>
  <c r="AF1449" i="1" s="1"/>
  <c r="V1449" i="1"/>
  <c r="AB1449" i="1" s="1"/>
  <c r="BB1449" i="1"/>
  <c r="D1449" i="1" l="1"/>
  <c r="CQ1449" i="1"/>
  <c r="B1448" i="1"/>
  <c r="AA1449" i="1"/>
  <c r="E1448" i="1" l="1"/>
  <c r="CP1449" i="1"/>
  <c r="CS1449" i="1" l="1"/>
  <c r="CR1449" i="1"/>
  <c r="C1449" i="1" l="1"/>
  <c r="T1450" i="1"/>
  <c r="U1450" i="1"/>
  <c r="AQ1450" i="1"/>
  <c r="AO1450" i="1"/>
  <c r="AM1450" i="1"/>
  <c r="Z1450" i="1"/>
  <c r="AF1450" i="1" s="1"/>
  <c r="X1450" i="1"/>
  <c r="AD1450" i="1" s="1"/>
  <c r="V1450" i="1"/>
  <c r="AB1450" i="1" s="1"/>
  <c r="AP1450" i="1"/>
  <c r="AL1450" i="1"/>
  <c r="W1450" i="1"/>
  <c r="AC1450" i="1" s="1"/>
  <c r="AR1450" i="1"/>
  <c r="Y1450" i="1"/>
  <c r="AE1450" i="1" s="1"/>
  <c r="BB1450" i="1"/>
  <c r="D1450" i="1" l="1"/>
  <c r="CQ1450" i="1"/>
  <c r="B1449" i="1"/>
  <c r="AA1450" i="1"/>
  <c r="E1449" i="1" l="1"/>
  <c r="CP1450" i="1"/>
  <c r="CR1450" i="1" l="1"/>
  <c r="CS1450" i="1"/>
  <c r="C1450" i="1" l="1"/>
  <c r="T1451" i="1"/>
  <c r="U1451" i="1"/>
  <c r="AR1451" i="1"/>
  <c r="AP1451" i="1"/>
  <c r="AL1451" i="1"/>
  <c r="Y1451" i="1"/>
  <c r="AE1451" i="1" s="1"/>
  <c r="W1451" i="1"/>
  <c r="AC1451" i="1" s="1"/>
  <c r="AO1451" i="1"/>
  <c r="Z1451" i="1"/>
  <c r="AF1451" i="1" s="1"/>
  <c r="V1451" i="1"/>
  <c r="AB1451" i="1" s="1"/>
  <c r="AQ1451" i="1"/>
  <c r="AM1451" i="1"/>
  <c r="X1451" i="1"/>
  <c r="AD1451" i="1" s="1"/>
  <c r="BB1451" i="1"/>
  <c r="D1451" i="1" l="1"/>
  <c r="CQ1451" i="1"/>
  <c r="B1450" i="1"/>
  <c r="AA1451" i="1"/>
  <c r="E1450" i="1" l="1"/>
  <c r="CP1451" i="1"/>
  <c r="CS1451" i="1" l="1"/>
  <c r="CR1451" i="1"/>
  <c r="C1451" i="1" l="1"/>
  <c r="T1452" i="1"/>
  <c r="U1452" i="1"/>
  <c r="AQ1452" i="1"/>
  <c r="AO1452" i="1"/>
  <c r="AM1452" i="1"/>
  <c r="Z1452" i="1"/>
  <c r="AF1452" i="1" s="1"/>
  <c r="X1452" i="1"/>
  <c r="AD1452" i="1" s="1"/>
  <c r="V1452" i="1"/>
  <c r="AB1452" i="1" s="1"/>
  <c r="AR1452" i="1"/>
  <c r="Y1452" i="1"/>
  <c r="AE1452" i="1" s="1"/>
  <c r="AP1452" i="1"/>
  <c r="AL1452" i="1"/>
  <c r="W1452" i="1"/>
  <c r="AC1452" i="1" s="1"/>
  <c r="BB1452" i="1"/>
  <c r="D1452" i="1" l="1"/>
  <c r="CQ1452" i="1"/>
  <c r="B1451" i="1"/>
  <c r="AA1452" i="1"/>
  <c r="E1451" i="1" l="1"/>
  <c r="CP1452" i="1"/>
  <c r="CR1452" i="1" l="1"/>
  <c r="CS1452" i="1"/>
  <c r="C1452" i="1" l="1"/>
  <c r="T1453" i="1"/>
  <c r="U1453" i="1"/>
  <c r="AR1453" i="1"/>
  <c r="AP1453" i="1"/>
  <c r="AL1453" i="1"/>
  <c r="Y1453" i="1"/>
  <c r="AE1453" i="1" s="1"/>
  <c r="W1453" i="1"/>
  <c r="AC1453" i="1" s="1"/>
  <c r="AQ1453" i="1"/>
  <c r="AM1453" i="1"/>
  <c r="X1453" i="1"/>
  <c r="AD1453" i="1" s="1"/>
  <c r="AO1453" i="1"/>
  <c r="Z1453" i="1"/>
  <c r="AF1453" i="1" s="1"/>
  <c r="V1453" i="1"/>
  <c r="AB1453" i="1" s="1"/>
  <c r="BB1453" i="1"/>
  <c r="D1453" i="1" l="1"/>
  <c r="CQ1453" i="1"/>
  <c r="B1452" i="1"/>
  <c r="AA1453" i="1"/>
  <c r="E1452" i="1" l="1"/>
  <c r="CP1453" i="1"/>
  <c r="CS1453" i="1" l="1"/>
  <c r="CR1453" i="1"/>
  <c r="C1453" i="1" l="1"/>
  <c r="T1454" i="1"/>
  <c r="AR1454" i="1"/>
  <c r="AP1454" i="1"/>
  <c r="AL1454" i="1"/>
  <c r="Y1454" i="1"/>
  <c r="AE1454" i="1" s="1"/>
  <c r="W1454" i="1"/>
  <c r="AC1454" i="1" s="1"/>
  <c r="U1454" i="1"/>
  <c r="AO1454" i="1"/>
  <c r="Z1454" i="1"/>
  <c r="AF1454" i="1" s="1"/>
  <c r="V1454" i="1"/>
  <c r="AB1454" i="1" s="1"/>
  <c r="AQ1454" i="1"/>
  <c r="AM1454" i="1"/>
  <c r="X1454" i="1"/>
  <c r="AD1454" i="1" s="1"/>
  <c r="BB1454" i="1"/>
  <c r="D1454" i="1" l="1"/>
  <c r="CQ1454" i="1"/>
  <c r="B1453" i="1"/>
  <c r="AA1454" i="1"/>
  <c r="E1453" i="1"/>
  <c r="CP1454" i="1" l="1"/>
  <c r="CR1454" i="1" l="1"/>
  <c r="CS1454" i="1"/>
  <c r="C1454" i="1" l="1"/>
  <c r="U1455" i="1"/>
  <c r="T1455" i="1"/>
  <c r="AQ1455" i="1"/>
  <c r="AO1455" i="1"/>
  <c r="AM1455" i="1"/>
  <c r="Z1455" i="1"/>
  <c r="AF1455" i="1" s="1"/>
  <c r="X1455" i="1"/>
  <c r="AD1455" i="1" s="1"/>
  <c r="V1455" i="1"/>
  <c r="AB1455" i="1" s="1"/>
  <c r="AR1455" i="1"/>
  <c r="Y1455" i="1"/>
  <c r="AE1455" i="1" s="1"/>
  <c r="AP1455" i="1"/>
  <c r="AL1455" i="1"/>
  <c r="W1455" i="1"/>
  <c r="AC1455" i="1" s="1"/>
  <c r="BB1455" i="1"/>
  <c r="D1455" i="1" l="1"/>
  <c r="CQ1455" i="1"/>
  <c r="B1454" i="1"/>
  <c r="AA1455" i="1"/>
  <c r="E1454" i="1" l="1"/>
  <c r="CP1455" i="1"/>
  <c r="CS1455" i="1" l="1"/>
  <c r="CR1455" i="1"/>
  <c r="C1455" i="1" l="1"/>
  <c r="T1456" i="1"/>
  <c r="U1456" i="1"/>
  <c r="AR1456" i="1"/>
  <c r="AP1456" i="1"/>
  <c r="AL1456" i="1"/>
  <c r="Y1456" i="1"/>
  <c r="AE1456" i="1" s="1"/>
  <c r="W1456" i="1"/>
  <c r="AC1456" i="1" s="1"/>
  <c r="AQ1456" i="1"/>
  <c r="AO1456" i="1"/>
  <c r="AM1456" i="1"/>
  <c r="Z1456" i="1"/>
  <c r="AF1456" i="1" s="1"/>
  <c r="X1456" i="1"/>
  <c r="AD1456" i="1" s="1"/>
  <c r="V1456" i="1"/>
  <c r="AB1456" i="1" s="1"/>
  <c r="BB1456" i="1"/>
  <c r="D1456" i="1" l="1"/>
  <c r="CQ1456" i="1"/>
  <c r="B1455" i="1"/>
  <c r="AA1456" i="1"/>
  <c r="E1455" i="1" l="1"/>
  <c r="CP1456" i="1"/>
  <c r="CR1456" i="1" l="1"/>
  <c r="CS1456" i="1"/>
  <c r="C1456" i="1" l="1"/>
  <c r="U1457" i="1"/>
  <c r="T1457" i="1"/>
  <c r="AQ1457" i="1"/>
  <c r="AO1457" i="1"/>
  <c r="AM1457" i="1"/>
  <c r="Z1457" i="1"/>
  <c r="AF1457" i="1" s="1"/>
  <c r="X1457" i="1"/>
  <c r="AD1457" i="1" s="1"/>
  <c r="V1457" i="1"/>
  <c r="AB1457" i="1" s="1"/>
  <c r="AR1457" i="1"/>
  <c r="AP1457" i="1"/>
  <c r="AL1457" i="1"/>
  <c r="Y1457" i="1"/>
  <c r="AE1457" i="1" s="1"/>
  <c r="W1457" i="1"/>
  <c r="AC1457" i="1" s="1"/>
  <c r="BB1457" i="1"/>
  <c r="D1457" i="1" l="1"/>
  <c r="CQ1457" i="1"/>
  <c r="B1456" i="1"/>
  <c r="AA1457" i="1"/>
  <c r="E1456" i="1" l="1"/>
  <c r="CP1457" i="1"/>
  <c r="CS1457" i="1" l="1"/>
  <c r="CR1457" i="1"/>
  <c r="C1457" i="1" l="1"/>
  <c r="T1458" i="1"/>
  <c r="U1458" i="1"/>
  <c r="AR1458" i="1"/>
  <c r="AP1458" i="1"/>
  <c r="AL1458" i="1"/>
  <c r="Y1458" i="1"/>
  <c r="AE1458" i="1" s="1"/>
  <c r="W1458" i="1"/>
  <c r="AC1458" i="1" s="1"/>
  <c r="AQ1458" i="1"/>
  <c r="AO1458" i="1"/>
  <c r="AM1458" i="1"/>
  <c r="Z1458" i="1"/>
  <c r="AF1458" i="1" s="1"/>
  <c r="X1458" i="1"/>
  <c r="AD1458" i="1" s="1"/>
  <c r="V1458" i="1"/>
  <c r="AB1458" i="1" s="1"/>
  <c r="BB1458" i="1"/>
  <c r="D1458" i="1" l="1"/>
  <c r="CQ1458" i="1"/>
  <c r="B1457" i="1"/>
  <c r="AA1458" i="1"/>
  <c r="E1457" i="1" l="1"/>
  <c r="CP1458" i="1"/>
  <c r="CR1458" i="1" l="1"/>
  <c r="CS1458" i="1"/>
  <c r="C1458" i="1" l="1"/>
  <c r="U1459" i="1"/>
  <c r="T1459" i="1"/>
  <c r="AQ1459" i="1"/>
  <c r="AO1459" i="1"/>
  <c r="AM1459" i="1"/>
  <c r="Z1459" i="1"/>
  <c r="AF1459" i="1" s="1"/>
  <c r="X1459" i="1"/>
  <c r="AD1459" i="1" s="1"/>
  <c r="V1459" i="1"/>
  <c r="AB1459" i="1" s="1"/>
  <c r="AR1459" i="1"/>
  <c r="AP1459" i="1"/>
  <c r="AL1459" i="1"/>
  <c r="Y1459" i="1"/>
  <c r="AE1459" i="1" s="1"/>
  <c r="W1459" i="1"/>
  <c r="AC1459" i="1" s="1"/>
  <c r="BB1459" i="1"/>
  <c r="D1459" i="1" l="1"/>
  <c r="CQ1459" i="1"/>
  <c r="B1458" i="1"/>
  <c r="AA1459" i="1"/>
  <c r="E1458" i="1" l="1"/>
  <c r="CP1459" i="1"/>
  <c r="CS1459" i="1" l="1"/>
  <c r="CR1459" i="1"/>
  <c r="C1459" i="1" l="1"/>
  <c r="T1460" i="1"/>
  <c r="U1460" i="1"/>
  <c r="AR1460" i="1"/>
  <c r="AP1460" i="1"/>
  <c r="AL1460" i="1"/>
  <c r="Y1460" i="1"/>
  <c r="AE1460" i="1" s="1"/>
  <c r="W1460" i="1"/>
  <c r="AC1460" i="1" s="1"/>
  <c r="AQ1460" i="1"/>
  <c r="AO1460" i="1"/>
  <c r="AM1460" i="1"/>
  <c r="Z1460" i="1"/>
  <c r="AF1460" i="1" s="1"/>
  <c r="X1460" i="1"/>
  <c r="AD1460" i="1" s="1"/>
  <c r="V1460" i="1"/>
  <c r="AB1460" i="1" s="1"/>
  <c r="BB1460" i="1"/>
  <c r="D1460" i="1" l="1"/>
  <c r="CQ1460" i="1"/>
  <c r="B1459" i="1"/>
  <c r="AA1460" i="1"/>
  <c r="E1459" i="1" l="1"/>
  <c r="CP1460" i="1"/>
  <c r="CR1460" i="1" l="1"/>
  <c r="CS1460" i="1"/>
  <c r="C1460" i="1" l="1"/>
  <c r="U1461" i="1"/>
  <c r="T1461" i="1"/>
  <c r="AQ1461" i="1"/>
  <c r="AO1461" i="1"/>
  <c r="AM1461" i="1"/>
  <c r="Z1461" i="1"/>
  <c r="AF1461" i="1" s="1"/>
  <c r="X1461" i="1"/>
  <c r="AD1461" i="1" s="1"/>
  <c r="V1461" i="1"/>
  <c r="AB1461" i="1" s="1"/>
  <c r="AR1461" i="1"/>
  <c r="AP1461" i="1"/>
  <c r="AL1461" i="1"/>
  <c r="Y1461" i="1"/>
  <c r="AE1461" i="1" s="1"/>
  <c r="W1461" i="1"/>
  <c r="AC1461" i="1" s="1"/>
  <c r="BB1461" i="1"/>
  <c r="D1461" i="1" l="1"/>
  <c r="CQ1461" i="1"/>
  <c r="B1460" i="1"/>
  <c r="AA1461" i="1"/>
  <c r="E1460" i="1" l="1"/>
  <c r="CP1461" i="1"/>
  <c r="CS1461" i="1" l="1"/>
  <c r="CR1461" i="1"/>
  <c r="C1461" i="1" l="1"/>
  <c r="T1462" i="1"/>
  <c r="U1462" i="1"/>
  <c r="AR1462" i="1"/>
  <c r="AP1462" i="1"/>
  <c r="AL1462" i="1"/>
  <c r="Y1462" i="1"/>
  <c r="AE1462" i="1" s="1"/>
  <c r="W1462" i="1"/>
  <c r="AC1462" i="1" s="1"/>
  <c r="AQ1462" i="1"/>
  <c r="AO1462" i="1"/>
  <c r="AM1462" i="1"/>
  <c r="Z1462" i="1"/>
  <c r="AF1462" i="1" s="1"/>
  <c r="X1462" i="1"/>
  <c r="AD1462" i="1" s="1"/>
  <c r="V1462" i="1"/>
  <c r="AB1462" i="1" s="1"/>
  <c r="BB1462" i="1"/>
  <c r="D1462" i="1" l="1"/>
  <c r="CQ1462" i="1"/>
  <c r="B1461" i="1"/>
  <c r="AA1462" i="1"/>
  <c r="E1461" i="1" l="1"/>
  <c r="CP1462" i="1"/>
  <c r="CR1462" i="1" l="1"/>
  <c r="CS1462" i="1"/>
  <c r="C1462" i="1" l="1"/>
  <c r="T1463" i="1"/>
  <c r="AR1463" i="1"/>
  <c r="AP1463" i="1"/>
  <c r="AL1463" i="1"/>
  <c r="Y1463" i="1"/>
  <c r="AE1463" i="1" s="1"/>
  <c r="W1463" i="1"/>
  <c r="AC1463" i="1" s="1"/>
  <c r="U1463" i="1"/>
  <c r="AQ1463" i="1"/>
  <c r="AO1463" i="1"/>
  <c r="AM1463" i="1"/>
  <c r="Z1463" i="1"/>
  <c r="AF1463" i="1" s="1"/>
  <c r="X1463" i="1"/>
  <c r="AD1463" i="1" s="1"/>
  <c r="V1463" i="1"/>
  <c r="AB1463" i="1" s="1"/>
  <c r="BB1463" i="1"/>
  <c r="D1463" i="1" l="1"/>
  <c r="CQ1463" i="1"/>
  <c r="B1462" i="1"/>
  <c r="AA1463" i="1"/>
  <c r="E1462" i="1"/>
  <c r="CP1463" i="1"/>
  <c r="CS1463" i="1" l="1"/>
  <c r="CR1463" i="1"/>
  <c r="C1463" i="1" l="1"/>
  <c r="T1464" i="1"/>
  <c r="U1464" i="1"/>
  <c r="AQ1464" i="1"/>
  <c r="AO1464" i="1"/>
  <c r="AM1464" i="1"/>
  <c r="Z1464" i="1"/>
  <c r="AF1464" i="1" s="1"/>
  <c r="X1464" i="1"/>
  <c r="AD1464" i="1" s="1"/>
  <c r="V1464" i="1"/>
  <c r="AB1464" i="1" s="1"/>
  <c r="AR1464" i="1"/>
  <c r="AP1464" i="1"/>
  <c r="AL1464" i="1"/>
  <c r="Y1464" i="1"/>
  <c r="AE1464" i="1" s="1"/>
  <c r="W1464" i="1"/>
  <c r="AC1464" i="1" s="1"/>
  <c r="BB1464" i="1"/>
  <c r="D1464" i="1" l="1"/>
  <c r="CQ1464" i="1"/>
  <c r="B1463" i="1"/>
  <c r="AA1464" i="1"/>
  <c r="E1463" i="1" l="1"/>
  <c r="CP1464" i="1"/>
  <c r="CR1464" i="1" l="1"/>
  <c r="CS1464" i="1"/>
  <c r="C1464" i="1" l="1"/>
  <c r="T1465" i="1"/>
  <c r="U1465" i="1"/>
  <c r="AR1465" i="1"/>
  <c r="AP1465" i="1"/>
  <c r="AL1465" i="1"/>
  <c r="Y1465" i="1"/>
  <c r="AE1465" i="1" s="1"/>
  <c r="W1465" i="1"/>
  <c r="AC1465" i="1" s="1"/>
  <c r="AQ1465" i="1"/>
  <c r="AO1465" i="1"/>
  <c r="AM1465" i="1"/>
  <c r="Z1465" i="1"/>
  <c r="AF1465" i="1" s="1"/>
  <c r="X1465" i="1"/>
  <c r="AD1465" i="1" s="1"/>
  <c r="V1465" i="1"/>
  <c r="AB1465" i="1" s="1"/>
  <c r="BB1465" i="1"/>
  <c r="D1465" i="1" l="1"/>
  <c r="CQ1465" i="1"/>
  <c r="B1464" i="1"/>
  <c r="AA1465" i="1"/>
  <c r="E1464" i="1" l="1"/>
  <c r="CP1465" i="1"/>
  <c r="CS1465" i="1" l="1"/>
  <c r="CR1465" i="1"/>
  <c r="C1465" i="1" l="1"/>
  <c r="T1466" i="1"/>
  <c r="U1466" i="1"/>
  <c r="AQ1466" i="1"/>
  <c r="AO1466" i="1"/>
  <c r="AM1466" i="1"/>
  <c r="Z1466" i="1"/>
  <c r="AF1466" i="1" s="1"/>
  <c r="X1466" i="1"/>
  <c r="AD1466" i="1" s="1"/>
  <c r="V1466" i="1"/>
  <c r="AB1466" i="1" s="1"/>
  <c r="AR1466" i="1"/>
  <c r="AP1466" i="1"/>
  <c r="AL1466" i="1"/>
  <c r="Y1466" i="1"/>
  <c r="AE1466" i="1" s="1"/>
  <c r="W1466" i="1"/>
  <c r="AC1466" i="1" s="1"/>
  <c r="BB1466" i="1"/>
  <c r="D1466" i="1" l="1"/>
  <c r="CQ1466" i="1"/>
  <c r="B1465" i="1"/>
  <c r="AA1466" i="1"/>
  <c r="CP1466" i="1"/>
  <c r="E1465" i="1" l="1"/>
  <c r="CR1466" i="1"/>
  <c r="CS1466" i="1"/>
  <c r="C1466" i="1" l="1"/>
  <c r="T1467" i="1"/>
  <c r="U1467" i="1"/>
  <c r="AR1467" i="1"/>
  <c r="AP1467" i="1"/>
  <c r="AL1467" i="1"/>
  <c r="Y1467" i="1"/>
  <c r="AE1467" i="1" s="1"/>
  <c r="W1467" i="1"/>
  <c r="AC1467" i="1" s="1"/>
  <c r="AQ1467" i="1"/>
  <c r="AO1467" i="1"/>
  <c r="AM1467" i="1"/>
  <c r="Z1467" i="1"/>
  <c r="AF1467" i="1" s="1"/>
  <c r="X1467" i="1"/>
  <c r="AD1467" i="1" s="1"/>
  <c r="V1467" i="1"/>
  <c r="AB1467" i="1" s="1"/>
  <c r="BB1467" i="1"/>
  <c r="D1467" i="1" l="1"/>
  <c r="CQ1467" i="1"/>
  <c r="B1466" i="1"/>
  <c r="AA1467" i="1"/>
  <c r="CP1467" i="1"/>
  <c r="E1466" i="1" l="1"/>
  <c r="CS1467" i="1"/>
  <c r="CR1467" i="1"/>
  <c r="C1467" i="1" l="1"/>
  <c r="T1468" i="1"/>
  <c r="U1468" i="1"/>
  <c r="AQ1468" i="1"/>
  <c r="AO1468" i="1"/>
  <c r="AM1468" i="1"/>
  <c r="Z1468" i="1"/>
  <c r="AF1468" i="1" s="1"/>
  <c r="X1468" i="1"/>
  <c r="AD1468" i="1" s="1"/>
  <c r="V1468" i="1"/>
  <c r="AB1468" i="1" s="1"/>
  <c r="AR1468" i="1"/>
  <c r="AP1468" i="1"/>
  <c r="AL1468" i="1"/>
  <c r="Y1468" i="1"/>
  <c r="AE1468" i="1" s="1"/>
  <c r="W1468" i="1"/>
  <c r="AC1468" i="1" s="1"/>
  <c r="BB1468" i="1"/>
  <c r="D1468" i="1" l="1"/>
  <c r="CQ1468" i="1"/>
  <c r="B1467" i="1"/>
  <c r="AA1468" i="1"/>
  <c r="CP1468" i="1"/>
  <c r="E1467" i="1" l="1"/>
  <c r="CR1468" i="1"/>
  <c r="CS1468" i="1"/>
  <c r="C1468" i="1" l="1"/>
  <c r="T1469" i="1"/>
  <c r="U1469" i="1"/>
  <c r="AR1469" i="1"/>
  <c r="AP1469" i="1"/>
  <c r="AL1469" i="1"/>
  <c r="Y1469" i="1"/>
  <c r="AE1469" i="1" s="1"/>
  <c r="W1469" i="1"/>
  <c r="AC1469" i="1" s="1"/>
  <c r="AQ1469" i="1"/>
  <c r="AO1469" i="1"/>
  <c r="AM1469" i="1"/>
  <c r="Z1469" i="1"/>
  <c r="AF1469" i="1" s="1"/>
  <c r="X1469" i="1"/>
  <c r="AD1469" i="1" s="1"/>
  <c r="V1469" i="1"/>
  <c r="AB1469" i="1" s="1"/>
  <c r="BB1469" i="1"/>
  <c r="D1469" i="1" l="1"/>
  <c r="CQ1469" i="1"/>
  <c r="B1468" i="1"/>
  <c r="AA1469" i="1"/>
  <c r="CP1469" i="1"/>
  <c r="E1468" i="1" l="1"/>
  <c r="CS1469" i="1"/>
  <c r="CR1469" i="1"/>
  <c r="C1469" i="1" l="1"/>
  <c r="T1470" i="1"/>
  <c r="U1470" i="1"/>
  <c r="AQ1470" i="1"/>
  <c r="AO1470" i="1"/>
  <c r="AM1470" i="1"/>
  <c r="Z1470" i="1"/>
  <c r="AF1470" i="1" s="1"/>
  <c r="X1470" i="1"/>
  <c r="AD1470" i="1" s="1"/>
  <c r="V1470" i="1"/>
  <c r="AB1470" i="1" s="1"/>
  <c r="AR1470" i="1"/>
  <c r="AP1470" i="1"/>
  <c r="AL1470" i="1"/>
  <c r="Y1470" i="1"/>
  <c r="AE1470" i="1" s="1"/>
  <c r="W1470" i="1"/>
  <c r="AC1470" i="1" s="1"/>
  <c r="BB1470" i="1"/>
  <c r="D1470" i="1" l="1"/>
  <c r="CQ1470" i="1"/>
  <c r="B1469" i="1"/>
  <c r="AA1470" i="1"/>
  <c r="CP1470" i="1"/>
  <c r="E1469" i="1" l="1"/>
  <c r="CR1470" i="1"/>
  <c r="CS1470" i="1"/>
  <c r="C1470" i="1" l="1"/>
  <c r="T1471" i="1"/>
  <c r="U1471" i="1"/>
  <c r="AR1471" i="1"/>
  <c r="AP1471" i="1"/>
  <c r="AL1471" i="1"/>
  <c r="Y1471" i="1"/>
  <c r="AE1471" i="1" s="1"/>
  <c r="W1471" i="1"/>
  <c r="AC1471" i="1" s="1"/>
  <c r="AQ1471" i="1"/>
  <c r="AO1471" i="1"/>
  <c r="AM1471" i="1"/>
  <c r="Z1471" i="1"/>
  <c r="AF1471" i="1" s="1"/>
  <c r="X1471" i="1"/>
  <c r="AD1471" i="1" s="1"/>
  <c r="V1471" i="1"/>
  <c r="AB1471" i="1" s="1"/>
  <c r="BB1471" i="1"/>
  <c r="D1471" i="1" l="1"/>
  <c r="CQ1471" i="1"/>
  <c r="B1470" i="1"/>
  <c r="AA1471" i="1"/>
  <c r="CP1471" i="1"/>
  <c r="E1470" i="1" l="1"/>
  <c r="CS1471" i="1"/>
  <c r="CR1471" i="1"/>
  <c r="C1471" i="1" l="1"/>
  <c r="T1472" i="1"/>
  <c r="AR1472" i="1"/>
  <c r="AP1472" i="1"/>
  <c r="AL1472" i="1"/>
  <c r="Y1472" i="1"/>
  <c r="AE1472" i="1" s="1"/>
  <c r="W1472" i="1"/>
  <c r="AC1472" i="1" s="1"/>
  <c r="U1472" i="1"/>
  <c r="AQ1472" i="1"/>
  <c r="AO1472" i="1"/>
  <c r="AM1472" i="1"/>
  <c r="Z1472" i="1"/>
  <c r="AF1472" i="1" s="1"/>
  <c r="X1472" i="1"/>
  <c r="AD1472" i="1" s="1"/>
  <c r="V1472" i="1"/>
  <c r="AB1472" i="1" s="1"/>
  <c r="BB1472" i="1"/>
  <c r="E1471" i="1" l="1"/>
  <c r="D1472" i="1"/>
  <c r="CQ1472" i="1"/>
  <c r="B1471" i="1"/>
  <c r="AA1472" i="1"/>
  <c r="CP1472" i="1"/>
  <c r="CR1472" i="1" l="1"/>
  <c r="CS1472" i="1"/>
  <c r="C1472" i="1" l="1"/>
  <c r="U1473" i="1"/>
  <c r="T1473" i="1"/>
  <c r="AQ1473" i="1"/>
  <c r="AO1473" i="1"/>
  <c r="AM1473" i="1"/>
  <c r="Z1473" i="1"/>
  <c r="AF1473" i="1" s="1"/>
  <c r="X1473" i="1"/>
  <c r="AD1473" i="1" s="1"/>
  <c r="V1473" i="1"/>
  <c r="AB1473" i="1" s="1"/>
  <c r="AR1473" i="1"/>
  <c r="AP1473" i="1"/>
  <c r="AL1473" i="1"/>
  <c r="Y1473" i="1"/>
  <c r="AE1473" i="1" s="1"/>
  <c r="W1473" i="1"/>
  <c r="AC1473" i="1" s="1"/>
  <c r="BB1473" i="1"/>
  <c r="D1473" i="1" l="1"/>
  <c r="CQ1473" i="1"/>
  <c r="B1472" i="1"/>
  <c r="AA1473" i="1"/>
  <c r="E1472" i="1" l="1"/>
  <c r="CP1473" i="1"/>
  <c r="CS1473" i="1" l="1"/>
  <c r="CR1473" i="1"/>
  <c r="C1473" i="1" l="1"/>
  <c r="T1474" i="1"/>
  <c r="U1474" i="1"/>
  <c r="AR1474" i="1"/>
  <c r="AP1474" i="1"/>
  <c r="AL1474" i="1"/>
  <c r="Y1474" i="1"/>
  <c r="AE1474" i="1" s="1"/>
  <c r="W1474" i="1"/>
  <c r="AC1474" i="1" s="1"/>
  <c r="AQ1474" i="1"/>
  <c r="AO1474" i="1"/>
  <c r="AM1474" i="1"/>
  <c r="Z1474" i="1"/>
  <c r="AF1474" i="1" s="1"/>
  <c r="X1474" i="1"/>
  <c r="AD1474" i="1" s="1"/>
  <c r="V1474" i="1"/>
  <c r="AB1474" i="1" s="1"/>
  <c r="BB1474" i="1"/>
  <c r="D1474" i="1" l="1"/>
  <c r="CQ1474" i="1"/>
  <c r="B1473" i="1"/>
  <c r="AA1474" i="1"/>
  <c r="E1473" i="1" l="1"/>
  <c r="CP1474" i="1"/>
  <c r="CR1474" i="1" l="1"/>
  <c r="CS1474" i="1"/>
  <c r="C1474" i="1" l="1"/>
  <c r="U1475" i="1"/>
  <c r="T1475" i="1"/>
  <c r="AQ1475" i="1"/>
  <c r="AO1475" i="1"/>
  <c r="AM1475" i="1"/>
  <c r="Z1475" i="1"/>
  <c r="AF1475" i="1" s="1"/>
  <c r="X1475" i="1"/>
  <c r="AD1475" i="1" s="1"/>
  <c r="V1475" i="1"/>
  <c r="AB1475" i="1" s="1"/>
  <c r="AR1475" i="1"/>
  <c r="AP1475" i="1"/>
  <c r="AL1475" i="1"/>
  <c r="Y1475" i="1"/>
  <c r="AE1475" i="1" s="1"/>
  <c r="W1475" i="1"/>
  <c r="AC1475" i="1" s="1"/>
  <c r="BB1475" i="1"/>
  <c r="D1475" i="1" l="1"/>
  <c r="CQ1475" i="1"/>
  <c r="B1474" i="1"/>
  <c r="AA1475" i="1"/>
  <c r="E1474" i="1" l="1"/>
  <c r="CP1475" i="1"/>
  <c r="CS1475" i="1" l="1"/>
  <c r="CR1475" i="1"/>
  <c r="C1475" i="1" l="1"/>
  <c r="T1476" i="1"/>
  <c r="U1476" i="1"/>
  <c r="AR1476" i="1"/>
  <c r="AP1476" i="1"/>
  <c r="AL1476" i="1"/>
  <c r="Y1476" i="1"/>
  <c r="AE1476" i="1" s="1"/>
  <c r="W1476" i="1"/>
  <c r="AC1476" i="1" s="1"/>
  <c r="AQ1476" i="1"/>
  <c r="AO1476" i="1"/>
  <c r="AM1476" i="1"/>
  <c r="Z1476" i="1"/>
  <c r="AF1476" i="1" s="1"/>
  <c r="X1476" i="1"/>
  <c r="AD1476" i="1" s="1"/>
  <c r="V1476" i="1"/>
  <c r="AB1476" i="1" s="1"/>
  <c r="BB1476" i="1"/>
  <c r="D1476" i="1" l="1"/>
  <c r="CQ1476" i="1"/>
  <c r="B1475" i="1"/>
  <c r="AA1476" i="1"/>
  <c r="CP1476" i="1"/>
  <c r="E1475" i="1" l="1"/>
  <c r="CR1476" i="1"/>
  <c r="CS1476" i="1"/>
  <c r="C1476" i="1" l="1"/>
  <c r="U1477" i="1"/>
  <c r="T1477" i="1"/>
  <c r="AQ1477" i="1"/>
  <c r="AO1477" i="1"/>
  <c r="AM1477" i="1"/>
  <c r="Z1477" i="1"/>
  <c r="AF1477" i="1" s="1"/>
  <c r="X1477" i="1"/>
  <c r="AD1477" i="1" s="1"/>
  <c r="V1477" i="1"/>
  <c r="AB1477" i="1" s="1"/>
  <c r="AR1477" i="1"/>
  <c r="AP1477" i="1"/>
  <c r="AL1477" i="1"/>
  <c r="Y1477" i="1"/>
  <c r="AE1477" i="1" s="1"/>
  <c r="W1477" i="1"/>
  <c r="AC1477" i="1" s="1"/>
  <c r="BB1477" i="1"/>
  <c r="D1477" i="1" l="1"/>
  <c r="CQ1477" i="1"/>
  <c r="B1476" i="1"/>
  <c r="AA1477" i="1"/>
  <c r="CP1477" i="1"/>
  <c r="E1476" i="1" l="1"/>
  <c r="CS1477" i="1"/>
  <c r="CR1477" i="1"/>
  <c r="C1477" i="1" l="1"/>
  <c r="T1478" i="1"/>
  <c r="U1478" i="1"/>
  <c r="AR1478" i="1"/>
  <c r="AP1478" i="1"/>
  <c r="AL1478" i="1"/>
  <c r="Y1478" i="1"/>
  <c r="AE1478" i="1" s="1"/>
  <c r="W1478" i="1"/>
  <c r="AC1478" i="1" s="1"/>
  <c r="AQ1478" i="1"/>
  <c r="AO1478" i="1"/>
  <c r="AM1478" i="1"/>
  <c r="Z1478" i="1"/>
  <c r="AF1478" i="1" s="1"/>
  <c r="X1478" i="1"/>
  <c r="AD1478" i="1" s="1"/>
  <c r="V1478" i="1"/>
  <c r="AB1478" i="1" s="1"/>
  <c r="BB1478" i="1"/>
  <c r="D1478" i="1" l="1"/>
  <c r="CQ1478" i="1"/>
  <c r="B1477" i="1"/>
  <c r="AA1478" i="1"/>
  <c r="CP1478" i="1"/>
  <c r="E1477" i="1" l="1"/>
  <c r="CS1478" i="1"/>
  <c r="CR1478" i="1"/>
  <c r="C1478" i="1" l="1"/>
  <c r="U1479" i="1"/>
  <c r="T1479" i="1"/>
  <c r="AQ1479" i="1"/>
  <c r="AO1479" i="1"/>
  <c r="AM1479" i="1"/>
  <c r="Z1479" i="1"/>
  <c r="AF1479" i="1" s="1"/>
  <c r="X1479" i="1"/>
  <c r="AD1479" i="1" s="1"/>
  <c r="V1479" i="1"/>
  <c r="AB1479" i="1" s="1"/>
  <c r="AR1479" i="1"/>
  <c r="AP1479" i="1"/>
  <c r="AL1479" i="1"/>
  <c r="Y1479" i="1"/>
  <c r="AE1479" i="1" s="1"/>
  <c r="W1479" i="1"/>
  <c r="AC1479" i="1" s="1"/>
  <c r="BB1479" i="1"/>
  <c r="D1479" i="1" l="1"/>
  <c r="CQ1479" i="1"/>
  <c r="B1478" i="1"/>
  <c r="AA1479" i="1"/>
  <c r="CP1479" i="1"/>
  <c r="E1478" i="1" l="1"/>
  <c r="CR1479" i="1"/>
  <c r="CS1479" i="1"/>
  <c r="C1479" i="1" l="1"/>
  <c r="T1480" i="1"/>
  <c r="U1480" i="1"/>
  <c r="AR1480" i="1"/>
  <c r="AP1480" i="1"/>
  <c r="AL1480" i="1"/>
  <c r="Y1480" i="1"/>
  <c r="AE1480" i="1" s="1"/>
  <c r="W1480" i="1"/>
  <c r="AC1480" i="1" s="1"/>
  <c r="AQ1480" i="1"/>
  <c r="AO1480" i="1"/>
  <c r="AM1480" i="1"/>
  <c r="Z1480" i="1"/>
  <c r="AF1480" i="1" s="1"/>
  <c r="X1480" i="1"/>
  <c r="AD1480" i="1" s="1"/>
  <c r="V1480" i="1"/>
  <c r="AB1480" i="1" s="1"/>
  <c r="BB1480" i="1"/>
  <c r="D1480" i="1" l="1"/>
  <c r="CQ1480" i="1"/>
  <c r="B1479" i="1"/>
  <c r="AA1480" i="1"/>
  <c r="CP1480" i="1"/>
  <c r="E1479" i="1" l="1"/>
  <c r="CS1480" i="1"/>
  <c r="CR1480" i="1"/>
  <c r="C1480" i="1" l="1"/>
  <c r="T1481" i="1"/>
  <c r="AR1481" i="1"/>
  <c r="AP1481" i="1"/>
  <c r="AL1481" i="1"/>
  <c r="Y1481" i="1"/>
  <c r="AE1481" i="1" s="1"/>
  <c r="W1481" i="1"/>
  <c r="AC1481" i="1" s="1"/>
  <c r="U1481" i="1"/>
  <c r="AQ1481" i="1"/>
  <c r="AO1481" i="1"/>
  <c r="AM1481" i="1"/>
  <c r="Z1481" i="1"/>
  <c r="AF1481" i="1" s="1"/>
  <c r="X1481" i="1"/>
  <c r="AD1481" i="1" s="1"/>
  <c r="V1481" i="1"/>
  <c r="AB1481" i="1" s="1"/>
  <c r="BB1481" i="1"/>
  <c r="E1480" i="1" l="1"/>
  <c r="D1481" i="1"/>
  <c r="CQ1481" i="1"/>
  <c r="B1480" i="1"/>
  <c r="AA1481" i="1"/>
  <c r="CP1481" i="1"/>
  <c r="CR1481" i="1" l="1"/>
  <c r="CS1481" i="1"/>
  <c r="C1481" i="1" l="1"/>
  <c r="T1482" i="1"/>
  <c r="U1482" i="1"/>
  <c r="AQ1482" i="1"/>
  <c r="AO1482" i="1"/>
  <c r="AM1482" i="1"/>
  <c r="Z1482" i="1"/>
  <c r="AF1482" i="1" s="1"/>
  <c r="X1482" i="1"/>
  <c r="AD1482" i="1" s="1"/>
  <c r="V1482" i="1"/>
  <c r="AB1482" i="1" s="1"/>
  <c r="AR1482" i="1"/>
  <c r="AP1482" i="1"/>
  <c r="AL1482" i="1"/>
  <c r="Y1482" i="1"/>
  <c r="AE1482" i="1" s="1"/>
  <c r="W1482" i="1"/>
  <c r="AC1482" i="1" s="1"/>
  <c r="BB1482" i="1"/>
  <c r="D1482" i="1" l="1"/>
  <c r="CQ1482" i="1"/>
  <c r="B1481" i="1"/>
  <c r="AA1482" i="1"/>
  <c r="E1481" i="1" l="1"/>
  <c r="CP1482" i="1"/>
  <c r="CS1482" i="1" l="1"/>
  <c r="CR1482" i="1"/>
  <c r="C1482" i="1" l="1"/>
  <c r="T1483" i="1"/>
  <c r="U1483" i="1"/>
  <c r="AR1483" i="1"/>
  <c r="AP1483" i="1"/>
  <c r="AL1483" i="1"/>
  <c r="Y1483" i="1"/>
  <c r="AE1483" i="1" s="1"/>
  <c r="W1483" i="1"/>
  <c r="AC1483" i="1" s="1"/>
  <c r="AQ1483" i="1"/>
  <c r="AO1483" i="1"/>
  <c r="AM1483" i="1"/>
  <c r="Z1483" i="1"/>
  <c r="AF1483" i="1" s="1"/>
  <c r="X1483" i="1"/>
  <c r="AD1483" i="1" s="1"/>
  <c r="V1483" i="1"/>
  <c r="AB1483" i="1" s="1"/>
  <c r="BB1483" i="1"/>
  <c r="D1483" i="1" l="1"/>
  <c r="CQ1483" i="1"/>
  <c r="B1482" i="1"/>
  <c r="AA1483" i="1"/>
  <c r="E1482" i="1" l="1"/>
  <c r="CP1483" i="1"/>
  <c r="CR1483" i="1" l="1"/>
  <c r="CS1483" i="1"/>
  <c r="C1483" i="1" l="1"/>
  <c r="T1484" i="1"/>
  <c r="U1484" i="1"/>
  <c r="AQ1484" i="1"/>
  <c r="AO1484" i="1"/>
  <c r="AM1484" i="1"/>
  <c r="Z1484" i="1"/>
  <c r="AF1484" i="1" s="1"/>
  <c r="X1484" i="1"/>
  <c r="AD1484" i="1" s="1"/>
  <c r="V1484" i="1"/>
  <c r="AB1484" i="1" s="1"/>
  <c r="AR1484" i="1"/>
  <c r="AP1484" i="1"/>
  <c r="AL1484" i="1"/>
  <c r="Y1484" i="1"/>
  <c r="AE1484" i="1" s="1"/>
  <c r="W1484" i="1"/>
  <c r="AC1484" i="1" s="1"/>
  <c r="BB1484" i="1"/>
  <c r="D1484" i="1" l="1"/>
  <c r="CQ1484" i="1"/>
  <c r="B1483" i="1"/>
  <c r="AA1484" i="1"/>
  <c r="E1483" i="1" l="1"/>
  <c r="CP1484" i="1"/>
  <c r="CS1484" i="1" l="1"/>
  <c r="CR1484" i="1"/>
  <c r="C1484" i="1" l="1"/>
  <c r="T1485" i="1"/>
  <c r="U1485" i="1"/>
  <c r="AR1485" i="1"/>
  <c r="AP1485" i="1"/>
  <c r="AL1485" i="1"/>
  <c r="Y1485" i="1"/>
  <c r="AE1485" i="1" s="1"/>
  <c r="W1485" i="1"/>
  <c r="AC1485" i="1" s="1"/>
  <c r="AQ1485" i="1"/>
  <c r="AO1485" i="1"/>
  <c r="AM1485" i="1"/>
  <c r="Z1485" i="1"/>
  <c r="AF1485" i="1" s="1"/>
  <c r="X1485" i="1"/>
  <c r="AD1485" i="1" s="1"/>
  <c r="V1485" i="1"/>
  <c r="AB1485" i="1" s="1"/>
  <c r="BB1485" i="1"/>
  <c r="D1485" i="1" l="1"/>
  <c r="CQ1485" i="1"/>
  <c r="B1484" i="1"/>
  <c r="AA1485" i="1"/>
  <c r="E1484" i="1" l="1"/>
  <c r="CP1485" i="1"/>
  <c r="CR1485" i="1" l="1"/>
  <c r="CS1485" i="1"/>
  <c r="C1485" i="1" l="1"/>
  <c r="T1486" i="1"/>
  <c r="U1486" i="1"/>
  <c r="AQ1486" i="1"/>
  <c r="AO1486" i="1"/>
  <c r="AM1486" i="1"/>
  <c r="Z1486" i="1"/>
  <c r="AF1486" i="1" s="1"/>
  <c r="X1486" i="1"/>
  <c r="AD1486" i="1" s="1"/>
  <c r="V1486" i="1"/>
  <c r="AB1486" i="1" s="1"/>
  <c r="AR1486" i="1"/>
  <c r="AP1486" i="1"/>
  <c r="AL1486" i="1"/>
  <c r="Y1486" i="1"/>
  <c r="AE1486" i="1" s="1"/>
  <c r="W1486" i="1"/>
  <c r="AC1486" i="1" s="1"/>
  <c r="BB1486" i="1"/>
  <c r="D1486" i="1" l="1"/>
  <c r="CQ1486" i="1"/>
  <c r="B1485" i="1"/>
  <c r="AA1486" i="1"/>
  <c r="E1485" i="1" l="1"/>
  <c r="CP1486" i="1"/>
  <c r="CS1486" i="1" l="1"/>
  <c r="CR1486" i="1"/>
  <c r="C1486" i="1" l="1"/>
  <c r="T1487" i="1"/>
  <c r="U1487" i="1"/>
  <c r="AR1487" i="1"/>
  <c r="AP1487" i="1"/>
  <c r="AL1487" i="1"/>
  <c r="Y1487" i="1"/>
  <c r="AE1487" i="1" s="1"/>
  <c r="W1487" i="1"/>
  <c r="AC1487" i="1" s="1"/>
  <c r="AQ1487" i="1"/>
  <c r="AO1487" i="1"/>
  <c r="AM1487" i="1"/>
  <c r="Z1487" i="1"/>
  <c r="AF1487" i="1" s="1"/>
  <c r="X1487" i="1"/>
  <c r="AD1487" i="1" s="1"/>
  <c r="V1487" i="1"/>
  <c r="AB1487" i="1" s="1"/>
  <c r="BB1487" i="1"/>
  <c r="D1487" i="1" l="1"/>
  <c r="CQ1487" i="1"/>
  <c r="B1486" i="1"/>
  <c r="AA1487" i="1"/>
  <c r="E1486" i="1" l="1"/>
  <c r="CP1487" i="1"/>
  <c r="CR1487" i="1" l="1"/>
  <c r="CS1487" i="1"/>
  <c r="C1487" i="1" l="1"/>
  <c r="T1488" i="1"/>
  <c r="U1488" i="1"/>
  <c r="AQ1488" i="1"/>
  <c r="AO1488" i="1"/>
  <c r="AM1488" i="1"/>
  <c r="Z1488" i="1"/>
  <c r="AF1488" i="1" s="1"/>
  <c r="X1488" i="1"/>
  <c r="AD1488" i="1" s="1"/>
  <c r="V1488" i="1"/>
  <c r="AB1488" i="1" s="1"/>
  <c r="AR1488" i="1"/>
  <c r="AP1488" i="1"/>
  <c r="AL1488" i="1"/>
  <c r="Y1488" i="1"/>
  <c r="AE1488" i="1" s="1"/>
  <c r="W1488" i="1"/>
  <c r="AC1488" i="1" s="1"/>
  <c r="BB1488" i="1"/>
  <c r="D1488" i="1" l="1"/>
  <c r="CQ1488" i="1"/>
  <c r="B1487" i="1"/>
  <c r="AA1488" i="1"/>
  <c r="E1487" i="1" l="1"/>
  <c r="CP1488" i="1"/>
  <c r="CS1488" i="1" l="1"/>
  <c r="CR1488" i="1"/>
  <c r="C1488" i="1" l="1"/>
  <c r="T1489" i="1"/>
  <c r="U1489" i="1"/>
  <c r="AR1489" i="1"/>
  <c r="AP1489" i="1"/>
  <c r="AL1489" i="1"/>
  <c r="Y1489" i="1"/>
  <c r="AE1489" i="1" s="1"/>
  <c r="W1489" i="1"/>
  <c r="AC1489" i="1" s="1"/>
  <c r="AQ1489" i="1"/>
  <c r="AO1489" i="1"/>
  <c r="AM1489" i="1"/>
  <c r="Z1489" i="1"/>
  <c r="AF1489" i="1" s="1"/>
  <c r="X1489" i="1"/>
  <c r="AD1489" i="1" s="1"/>
  <c r="V1489" i="1"/>
  <c r="AB1489" i="1" s="1"/>
  <c r="BB1489" i="1"/>
  <c r="D1489" i="1" l="1"/>
  <c r="CQ1489" i="1"/>
  <c r="B1488" i="1"/>
  <c r="AA1489" i="1"/>
  <c r="E1488" i="1" l="1"/>
  <c r="CP1489" i="1"/>
  <c r="CR1489" i="1" l="1"/>
  <c r="CS1489" i="1"/>
  <c r="C1489" i="1" l="1"/>
  <c r="T1490" i="1"/>
  <c r="AR1490" i="1"/>
  <c r="AP1490" i="1"/>
  <c r="AL1490" i="1"/>
  <c r="Y1490" i="1"/>
  <c r="AE1490" i="1" s="1"/>
  <c r="W1490" i="1"/>
  <c r="AC1490" i="1" s="1"/>
  <c r="U1490" i="1"/>
  <c r="AQ1490" i="1"/>
  <c r="AO1490" i="1"/>
  <c r="AM1490" i="1"/>
  <c r="Z1490" i="1"/>
  <c r="AF1490" i="1" s="1"/>
  <c r="X1490" i="1"/>
  <c r="AD1490" i="1" s="1"/>
  <c r="V1490" i="1"/>
  <c r="AB1490" i="1" s="1"/>
  <c r="BB1490" i="1"/>
  <c r="E1489" i="1" l="1"/>
  <c r="D1490" i="1"/>
  <c r="CQ1490" i="1"/>
  <c r="B1489" i="1"/>
  <c r="AA1490" i="1"/>
  <c r="CP1490" i="1"/>
  <c r="CS1490" i="1" l="1"/>
  <c r="CR1490" i="1"/>
  <c r="C1490" i="1" l="1"/>
  <c r="U1491" i="1"/>
  <c r="T1491" i="1"/>
  <c r="AQ1491" i="1"/>
  <c r="AO1491" i="1"/>
  <c r="AM1491" i="1"/>
  <c r="Z1491" i="1"/>
  <c r="AF1491" i="1" s="1"/>
  <c r="X1491" i="1"/>
  <c r="AD1491" i="1" s="1"/>
  <c r="V1491" i="1"/>
  <c r="AB1491" i="1" s="1"/>
  <c r="AR1491" i="1"/>
  <c r="AP1491" i="1"/>
  <c r="AL1491" i="1"/>
  <c r="Y1491" i="1"/>
  <c r="AE1491" i="1" s="1"/>
  <c r="W1491" i="1"/>
  <c r="AC1491" i="1" s="1"/>
  <c r="BB1491" i="1"/>
  <c r="D1491" i="1" l="1"/>
  <c r="CQ1491" i="1"/>
  <c r="B1490" i="1"/>
  <c r="AA1491" i="1"/>
  <c r="CP1491" i="1"/>
  <c r="E1490" i="1" l="1"/>
  <c r="CR1491" i="1"/>
  <c r="CS1491" i="1"/>
  <c r="C1491" i="1" l="1"/>
  <c r="T1492" i="1"/>
  <c r="U1492" i="1"/>
  <c r="AR1492" i="1"/>
  <c r="AP1492" i="1"/>
  <c r="AL1492" i="1"/>
  <c r="Y1492" i="1"/>
  <c r="AE1492" i="1" s="1"/>
  <c r="W1492" i="1"/>
  <c r="AC1492" i="1" s="1"/>
  <c r="AQ1492" i="1"/>
  <c r="AO1492" i="1"/>
  <c r="AM1492" i="1"/>
  <c r="Z1492" i="1"/>
  <c r="AF1492" i="1" s="1"/>
  <c r="X1492" i="1"/>
  <c r="AD1492" i="1" s="1"/>
  <c r="V1492" i="1"/>
  <c r="AB1492" i="1" s="1"/>
  <c r="BB1492" i="1"/>
  <c r="D1492" i="1" l="1"/>
  <c r="CQ1492" i="1"/>
  <c r="B1491" i="1"/>
  <c r="AA1492" i="1"/>
  <c r="CP1492" i="1"/>
  <c r="E1491" i="1" l="1"/>
  <c r="CS1492" i="1"/>
  <c r="CR1492" i="1"/>
  <c r="C1492" i="1" l="1"/>
  <c r="U1493" i="1"/>
  <c r="T1493" i="1"/>
  <c r="AQ1493" i="1"/>
  <c r="AO1493" i="1"/>
  <c r="AM1493" i="1"/>
  <c r="Z1493" i="1"/>
  <c r="AF1493" i="1" s="1"/>
  <c r="X1493" i="1"/>
  <c r="AD1493" i="1" s="1"/>
  <c r="V1493" i="1"/>
  <c r="AB1493" i="1" s="1"/>
  <c r="AR1493" i="1"/>
  <c r="AP1493" i="1"/>
  <c r="AL1493" i="1"/>
  <c r="Y1493" i="1"/>
  <c r="AE1493" i="1" s="1"/>
  <c r="W1493" i="1"/>
  <c r="AC1493" i="1" s="1"/>
  <c r="BB1493" i="1"/>
  <c r="D1493" i="1" l="1"/>
  <c r="CQ1493" i="1"/>
  <c r="B1492" i="1"/>
  <c r="AA1493" i="1"/>
  <c r="CP1493" i="1"/>
  <c r="E1492" i="1" l="1"/>
  <c r="CR1493" i="1"/>
  <c r="CS1493" i="1"/>
  <c r="C1493" i="1" l="1"/>
  <c r="T1494" i="1"/>
  <c r="U1494" i="1"/>
  <c r="AR1494" i="1"/>
  <c r="AP1494" i="1"/>
  <c r="AL1494" i="1"/>
  <c r="Y1494" i="1"/>
  <c r="AE1494" i="1" s="1"/>
  <c r="W1494" i="1"/>
  <c r="AC1494" i="1" s="1"/>
  <c r="AQ1494" i="1"/>
  <c r="AO1494" i="1"/>
  <c r="AM1494" i="1"/>
  <c r="Z1494" i="1"/>
  <c r="AF1494" i="1" s="1"/>
  <c r="X1494" i="1"/>
  <c r="AD1494" i="1" s="1"/>
  <c r="V1494" i="1"/>
  <c r="AB1494" i="1" s="1"/>
  <c r="BB1494" i="1"/>
  <c r="D1494" i="1" l="1"/>
  <c r="CQ1494" i="1"/>
  <c r="B1493" i="1"/>
  <c r="AA1494" i="1"/>
  <c r="CP1494" i="1"/>
  <c r="E1493" i="1" l="1"/>
  <c r="CS1494" i="1"/>
  <c r="CR1494" i="1"/>
  <c r="C1494" i="1" l="1"/>
  <c r="U1495" i="1"/>
  <c r="T1495" i="1"/>
  <c r="AQ1495" i="1"/>
  <c r="AO1495" i="1"/>
  <c r="AM1495" i="1"/>
  <c r="Z1495" i="1"/>
  <c r="AF1495" i="1" s="1"/>
  <c r="X1495" i="1"/>
  <c r="AD1495" i="1" s="1"/>
  <c r="V1495" i="1"/>
  <c r="AB1495" i="1" s="1"/>
  <c r="AR1495" i="1"/>
  <c r="AP1495" i="1"/>
  <c r="AL1495" i="1"/>
  <c r="Y1495" i="1"/>
  <c r="AE1495" i="1" s="1"/>
  <c r="W1495" i="1"/>
  <c r="AC1495" i="1" s="1"/>
  <c r="BB1495" i="1"/>
  <c r="D1495" i="1" l="1"/>
  <c r="CQ1495" i="1"/>
  <c r="B1494" i="1"/>
  <c r="AA1495" i="1"/>
  <c r="CP1495" i="1"/>
  <c r="E1494" i="1" l="1"/>
  <c r="CR1495" i="1"/>
  <c r="CS1495" i="1"/>
  <c r="C1495" i="1" l="1"/>
  <c r="T1496" i="1"/>
  <c r="U1496" i="1"/>
  <c r="AR1496" i="1"/>
  <c r="AP1496" i="1"/>
  <c r="AL1496" i="1"/>
  <c r="Y1496" i="1"/>
  <c r="AE1496" i="1" s="1"/>
  <c r="W1496" i="1"/>
  <c r="AC1496" i="1" s="1"/>
  <c r="AQ1496" i="1"/>
  <c r="AO1496" i="1"/>
  <c r="AM1496" i="1"/>
  <c r="Z1496" i="1"/>
  <c r="AF1496" i="1" s="1"/>
  <c r="X1496" i="1"/>
  <c r="AD1496" i="1" s="1"/>
  <c r="V1496" i="1"/>
  <c r="AB1496" i="1" s="1"/>
  <c r="BB1496" i="1"/>
  <c r="D1496" i="1" l="1"/>
  <c r="CQ1496" i="1"/>
  <c r="B1495" i="1"/>
  <c r="AA1496" i="1"/>
  <c r="CP1496" i="1"/>
  <c r="E1495" i="1" l="1"/>
  <c r="CS1496" i="1"/>
  <c r="CR1496" i="1"/>
  <c r="C1496" i="1" l="1"/>
  <c r="U1497" i="1"/>
  <c r="T1497" i="1"/>
  <c r="AQ1497" i="1"/>
  <c r="AO1497" i="1"/>
  <c r="AM1497" i="1"/>
  <c r="Z1497" i="1"/>
  <c r="AF1497" i="1" s="1"/>
  <c r="X1497" i="1"/>
  <c r="AD1497" i="1" s="1"/>
  <c r="V1497" i="1"/>
  <c r="AB1497" i="1" s="1"/>
  <c r="AR1497" i="1"/>
  <c r="AP1497" i="1"/>
  <c r="AL1497" i="1"/>
  <c r="Y1497" i="1"/>
  <c r="AE1497" i="1" s="1"/>
  <c r="W1497" i="1"/>
  <c r="AC1497" i="1" s="1"/>
  <c r="BB1497" i="1"/>
  <c r="D1497" i="1" l="1"/>
  <c r="CQ1497" i="1"/>
  <c r="B1496" i="1"/>
  <c r="AA1497" i="1"/>
  <c r="CP1497" i="1"/>
  <c r="E1496" i="1" l="1"/>
  <c r="CS1497" i="1"/>
  <c r="CR1497" i="1"/>
  <c r="C1497" i="1" l="1"/>
  <c r="T1498" i="1"/>
  <c r="U1498" i="1"/>
  <c r="AR1498" i="1"/>
  <c r="AP1498" i="1"/>
  <c r="AL1498" i="1"/>
  <c r="Y1498" i="1"/>
  <c r="AE1498" i="1" s="1"/>
  <c r="W1498" i="1"/>
  <c r="AC1498" i="1" s="1"/>
  <c r="AQ1498" i="1"/>
  <c r="AO1498" i="1"/>
  <c r="AM1498" i="1"/>
  <c r="Z1498" i="1"/>
  <c r="AF1498" i="1" s="1"/>
  <c r="X1498" i="1"/>
  <c r="AD1498" i="1" s="1"/>
  <c r="V1498" i="1"/>
  <c r="AB1498" i="1" s="1"/>
  <c r="BB1498" i="1"/>
  <c r="D1498" i="1" l="1"/>
  <c r="CQ1498" i="1"/>
  <c r="B1497" i="1"/>
  <c r="AA1498" i="1"/>
  <c r="CP1498" i="1"/>
  <c r="E1497" i="1" l="1"/>
  <c r="CR1498" i="1"/>
  <c r="CS1498" i="1"/>
  <c r="C1498" i="1" l="1"/>
  <c r="T1499" i="1"/>
  <c r="AR1499" i="1"/>
  <c r="AP1499" i="1"/>
  <c r="AL1499" i="1"/>
  <c r="Y1499" i="1"/>
  <c r="AE1499" i="1" s="1"/>
  <c r="W1499" i="1"/>
  <c r="AC1499" i="1" s="1"/>
  <c r="U1499" i="1"/>
  <c r="AQ1499" i="1"/>
  <c r="AO1499" i="1"/>
  <c r="AM1499" i="1"/>
  <c r="Z1499" i="1"/>
  <c r="AF1499" i="1" s="1"/>
  <c r="X1499" i="1"/>
  <c r="AD1499" i="1" s="1"/>
  <c r="V1499" i="1"/>
  <c r="AB1499" i="1" s="1"/>
  <c r="BB1499" i="1"/>
  <c r="D1499" i="1" l="1"/>
  <c r="CQ1499" i="1"/>
  <c r="B1498" i="1"/>
  <c r="AA1499" i="1"/>
  <c r="E1498" i="1"/>
  <c r="CP1499" i="1"/>
  <c r="CS1499" i="1" l="1"/>
  <c r="CR1499" i="1"/>
  <c r="C1499" i="1" l="1"/>
  <c r="T1500" i="1"/>
  <c r="U1500" i="1"/>
  <c r="AQ1500" i="1"/>
  <c r="AO1500" i="1"/>
  <c r="AM1500" i="1"/>
  <c r="Z1500" i="1"/>
  <c r="AF1500" i="1" s="1"/>
  <c r="X1500" i="1"/>
  <c r="AD1500" i="1" s="1"/>
  <c r="V1500" i="1"/>
  <c r="AB1500" i="1" s="1"/>
  <c r="AR1500" i="1"/>
  <c r="AP1500" i="1"/>
  <c r="AL1500" i="1"/>
  <c r="Y1500" i="1"/>
  <c r="AE1500" i="1" s="1"/>
  <c r="W1500" i="1"/>
  <c r="AC1500" i="1" s="1"/>
  <c r="BB1500" i="1"/>
  <c r="D1500" i="1" l="1"/>
  <c r="CQ1500" i="1"/>
  <c r="B1499" i="1"/>
  <c r="AA1500" i="1"/>
  <c r="CP1500" i="1"/>
  <c r="E1499" i="1" l="1"/>
  <c r="CR1500" i="1"/>
  <c r="CS1500" i="1"/>
  <c r="C1500" i="1" l="1"/>
  <c r="T1501" i="1"/>
  <c r="U1501" i="1"/>
  <c r="AR1501" i="1"/>
  <c r="AP1501" i="1"/>
  <c r="AL1501" i="1"/>
  <c r="Y1501" i="1"/>
  <c r="AE1501" i="1" s="1"/>
  <c r="W1501" i="1"/>
  <c r="AC1501" i="1" s="1"/>
  <c r="AQ1501" i="1"/>
  <c r="AO1501" i="1"/>
  <c r="AM1501" i="1"/>
  <c r="Z1501" i="1"/>
  <c r="AF1501" i="1" s="1"/>
  <c r="X1501" i="1"/>
  <c r="AD1501" i="1" s="1"/>
  <c r="V1501" i="1"/>
  <c r="AB1501" i="1" s="1"/>
  <c r="BB1501" i="1"/>
  <c r="D1501" i="1" l="1"/>
  <c r="CQ1501" i="1"/>
  <c r="B1500" i="1"/>
  <c r="AA1501" i="1"/>
  <c r="CP1501" i="1"/>
  <c r="E1500" i="1" l="1"/>
  <c r="CS1501" i="1"/>
  <c r="CR1501" i="1"/>
  <c r="C1501" i="1" l="1"/>
  <c r="T1502" i="1"/>
  <c r="U1502" i="1"/>
  <c r="AQ1502" i="1"/>
  <c r="AO1502" i="1"/>
  <c r="AM1502" i="1"/>
  <c r="Z1502" i="1"/>
  <c r="AF1502" i="1" s="1"/>
  <c r="X1502" i="1"/>
  <c r="AD1502" i="1" s="1"/>
  <c r="V1502" i="1"/>
  <c r="AB1502" i="1" s="1"/>
  <c r="AR1502" i="1"/>
  <c r="AP1502" i="1"/>
  <c r="AL1502" i="1"/>
  <c r="Y1502" i="1"/>
  <c r="AE1502" i="1" s="1"/>
  <c r="W1502" i="1"/>
  <c r="AC1502" i="1" s="1"/>
  <c r="BB1502" i="1"/>
  <c r="D1502" i="1" l="1"/>
  <c r="CQ1502" i="1"/>
  <c r="B1501" i="1"/>
  <c r="AA1502" i="1"/>
  <c r="CP1502" i="1"/>
  <c r="E1501" i="1" l="1"/>
  <c r="CR1502" i="1"/>
  <c r="CS1502" i="1"/>
  <c r="C1502" i="1" l="1"/>
  <c r="T1503" i="1"/>
  <c r="U1503" i="1"/>
  <c r="AR1503" i="1"/>
  <c r="AP1503" i="1"/>
  <c r="AL1503" i="1"/>
  <c r="Y1503" i="1"/>
  <c r="AE1503" i="1" s="1"/>
  <c r="W1503" i="1"/>
  <c r="AC1503" i="1" s="1"/>
  <c r="AQ1503" i="1"/>
  <c r="AO1503" i="1"/>
  <c r="AM1503" i="1"/>
  <c r="Z1503" i="1"/>
  <c r="AF1503" i="1" s="1"/>
  <c r="X1503" i="1"/>
  <c r="AD1503" i="1" s="1"/>
  <c r="V1503" i="1"/>
  <c r="AB1503" i="1" s="1"/>
  <c r="BB1503" i="1"/>
  <c r="D1503" i="1" l="1"/>
  <c r="CQ1503" i="1"/>
  <c r="B1502" i="1"/>
  <c r="AA1503" i="1"/>
  <c r="CP1503" i="1"/>
  <c r="E1502" i="1" l="1"/>
  <c r="CS1503" i="1"/>
  <c r="CR1503" i="1"/>
  <c r="C1503" i="1" l="1"/>
  <c r="T1504" i="1"/>
  <c r="U1504" i="1"/>
  <c r="AQ1504" i="1"/>
  <c r="AO1504" i="1"/>
  <c r="AM1504" i="1"/>
  <c r="Z1504" i="1"/>
  <c r="AF1504" i="1" s="1"/>
  <c r="X1504" i="1"/>
  <c r="AD1504" i="1" s="1"/>
  <c r="V1504" i="1"/>
  <c r="AB1504" i="1" s="1"/>
  <c r="AR1504" i="1"/>
  <c r="AP1504" i="1"/>
  <c r="AL1504" i="1"/>
  <c r="Y1504" i="1"/>
  <c r="AE1504" i="1" s="1"/>
  <c r="W1504" i="1"/>
  <c r="AC1504" i="1" s="1"/>
  <c r="BB1504" i="1"/>
  <c r="D1504" i="1" l="1"/>
  <c r="CQ1504" i="1"/>
  <c r="B1503" i="1"/>
  <c r="AA1504" i="1"/>
  <c r="CP1504" i="1"/>
  <c r="E1503" i="1" l="1"/>
  <c r="CR1504" i="1"/>
  <c r="CS1504" i="1"/>
  <c r="C1504" i="1" l="1"/>
  <c r="T1505" i="1"/>
  <c r="U1505" i="1"/>
  <c r="AR1505" i="1"/>
  <c r="AP1505" i="1"/>
  <c r="AL1505" i="1"/>
  <c r="Y1505" i="1"/>
  <c r="AE1505" i="1" s="1"/>
  <c r="W1505" i="1"/>
  <c r="AC1505" i="1" s="1"/>
  <c r="AQ1505" i="1"/>
  <c r="AO1505" i="1"/>
  <c r="AM1505" i="1"/>
  <c r="Z1505" i="1"/>
  <c r="AF1505" i="1" s="1"/>
  <c r="X1505" i="1"/>
  <c r="AD1505" i="1" s="1"/>
  <c r="V1505" i="1"/>
  <c r="AB1505" i="1" s="1"/>
  <c r="BB1505" i="1"/>
  <c r="D1505" i="1" l="1"/>
  <c r="CQ1505" i="1"/>
  <c r="B1504" i="1"/>
  <c r="AA1505" i="1"/>
  <c r="CP1505" i="1"/>
  <c r="E1504" i="1" l="1"/>
  <c r="CS1505" i="1"/>
  <c r="CR1505" i="1"/>
  <c r="C1505" i="1" l="1"/>
  <c r="T1506" i="1"/>
  <c r="U1506" i="1"/>
  <c r="AQ1506" i="1"/>
  <c r="AO1506" i="1"/>
  <c r="AM1506" i="1"/>
  <c r="Z1506" i="1"/>
  <c r="AF1506" i="1" s="1"/>
  <c r="X1506" i="1"/>
  <c r="AD1506" i="1" s="1"/>
  <c r="V1506" i="1"/>
  <c r="AB1506" i="1" s="1"/>
  <c r="AR1506" i="1"/>
  <c r="AP1506" i="1"/>
  <c r="AL1506" i="1"/>
  <c r="Y1506" i="1"/>
  <c r="AE1506" i="1" s="1"/>
  <c r="W1506" i="1"/>
  <c r="AC1506" i="1" s="1"/>
  <c r="BB1506" i="1"/>
  <c r="D1506" i="1" l="1"/>
  <c r="CQ1506" i="1"/>
  <c r="B1505" i="1"/>
  <c r="AA1506" i="1"/>
  <c r="CP1506" i="1"/>
  <c r="E1505" i="1" l="1"/>
  <c r="CR1506" i="1"/>
  <c r="CS1506" i="1"/>
  <c r="C1506" i="1" l="1"/>
  <c r="T1507" i="1"/>
  <c r="U1507" i="1"/>
  <c r="AR1507" i="1"/>
  <c r="AP1507" i="1"/>
  <c r="AL1507" i="1"/>
  <c r="Y1507" i="1"/>
  <c r="AE1507" i="1" s="1"/>
  <c r="W1507" i="1"/>
  <c r="AC1507" i="1" s="1"/>
  <c r="AQ1507" i="1"/>
  <c r="AO1507" i="1"/>
  <c r="AM1507" i="1"/>
  <c r="Z1507" i="1"/>
  <c r="AF1507" i="1" s="1"/>
  <c r="X1507" i="1"/>
  <c r="AD1507" i="1" s="1"/>
  <c r="V1507" i="1"/>
  <c r="AB1507" i="1" s="1"/>
  <c r="BB1507" i="1"/>
  <c r="D1507" i="1" l="1"/>
  <c r="CQ1507" i="1"/>
  <c r="B1506" i="1"/>
  <c r="AA1507" i="1"/>
  <c r="E1506" i="1" l="1"/>
  <c r="CP1507" i="1"/>
  <c r="CS1507" i="1" l="1"/>
  <c r="CR1507" i="1"/>
  <c r="C1507" i="1" l="1"/>
  <c r="T1508" i="1"/>
  <c r="AR1508" i="1"/>
  <c r="AP1508" i="1"/>
  <c r="AL1508" i="1"/>
  <c r="Y1508" i="1"/>
  <c r="AE1508" i="1" s="1"/>
  <c r="W1508" i="1"/>
  <c r="AC1508" i="1" s="1"/>
  <c r="U1508" i="1"/>
  <c r="AQ1508" i="1"/>
  <c r="AO1508" i="1"/>
  <c r="AM1508" i="1"/>
  <c r="Z1508" i="1"/>
  <c r="AF1508" i="1" s="1"/>
  <c r="X1508" i="1"/>
  <c r="AD1508" i="1" s="1"/>
  <c r="V1508" i="1"/>
  <c r="AB1508" i="1" s="1"/>
  <c r="BB1508" i="1"/>
  <c r="D1508" i="1" l="1"/>
  <c r="CQ1508" i="1"/>
  <c r="B1507" i="1"/>
  <c r="AA1508" i="1"/>
  <c r="E1507" i="1"/>
  <c r="CP1508" i="1"/>
  <c r="CR1508" i="1" l="1"/>
  <c r="CS1508" i="1"/>
  <c r="C1508" i="1" l="1"/>
  <c r="U1509" i="1"/>
  <c r="T1509" i="1"/>
  <c r="AQ1509" i="1"/>
  <c r="AO1509" i="1"/>
  <c r="AM1509" i="1"/>
  <c r="Z1509" i="1"/>
  <c r="AF1509" i="1" s="1"/>
  <c r="X1509" i="1"/>
  <c r="AD1509" i="1" s="1"/>
  <c r="V1509" i="1"/>
  <c r="AB1509" i="1" s="1"/>
  <c r="AR1509" i="1"/>
  <c r="AP1509" i="1"/>
  <c r="AL1509" i="1"/>
  <c r="Y1509" i="1"/>
  <c r="AE1509" i="1" s="1"/>
  <c r="W1509" i="1"/>
  <c r="AC1509" i="1" s="1"/>
  <c r="BB1509" i="1"/>
  <c r="D1509" i="1" l="1"/>
  <c r="CQ1509" i="1"/>
  <c r="B1508" i="1"/>
  <c r="AA1509" i="1"/>
  <c r="E1508" i="1" l="1"/>
  <c r="CP1509" i="1"/>
  <c r="CS1509" i="1" l="1"/>
  <c r="CR1509" i="1"/>
  <c r="C1509" i="1" l="1"/>
  <c r="T1510" i="1"/>
  <c r="U1510" i="1"/>
  <c r="AR1510" i="1"/>
  <c r="AP1510" i="1"/>
  <c r="AL1510" i="1"/>
  <c r="Y1510" i="1"/>
  <c r="AE1510" i="1" s="1"/>
  <c r="W1510" i="1"/>
  <c r="AC1510" i="1" s="1"/>
  <c r="AQ1510" i="1"/>
  <c r="AO1510" i="1"/>
  <c r="AM1510" i="1"/>
  <c r="Z1510" i="1"/>
  <c r="AF1510" i="1" s="1"/>
  <c r="X1510" i="1"/>
  <c r="AD1510" i="1" s="1"/>
  <c r="V1510" i="1"/>
  <c r="AB1510" i="1" s="1"/>
  <c r="BB1510" i="1"/>
  <c r="D1510" i="1" l="1"/>
  <c r="CQ1510" i="1"/>
  <c r="B1509" i="1"/>
  <c r="AA1510" i="1"/>
  <c r="E1509" i="1" l="1"/>
  <c r="CP1510" i="1"/>
  <c r="CR1510" i="1" l="1"/>
  <c r="CS1510" i="1"/>
  <c r="C1510" i="1" l="1"/>
  <c r="U1511" i="1"/>
  <c r="T1511" i="1"/>
  <c r="AQ1511" i="1"/>
  <c r="AO1511" i="1"/>
  <c r="AM1511" i="1"/>
  <c r="Z1511" i="1"/>
  <c r="AF1511" i="1" s="1"/>
  <c r="X1511" i="1"/>
  <c r="AD1511" i="1" s="1"/>
  <c r="V1511" i="1"/>
  <c r="AB1511" i="1" s="1"/>
  <c r="AR1511" i="1"/>
  <c r="AP1511" i="1"/>
  <c r="AL1511" i="1"/>
  <c r="Y1511" i="1"/>
  <c r="AE1511" i="1" s="1"/>
  <c r="W1511" i="1"/>
  <c r="AC1511" i="1" s="1"/>
  <c r="BB1511" i="1"/>
  <c r="D1511" i="1" l="1"/>
  <c r="CQ1511" i="1"/>
  <c r="B1510" i="1"/>
  <c r="AA1511" i="1"/>
  <c r="CP1511" i="1"/>
  <c r="E1510" i="1" l="1"/>
  <c r="CS1511" i="1"/>
  <c r="CR1511" i="1"/>
  <c r="C1511" i="1" l="1"/>
  <c r="T1512" i="1"/>
  <c r="U1512" i="1"/>
  <c r="AR1512" i="1"/>
  <c r="AP1512" i="1"/>
  <c r="AL1512" i="1"/>
  <c r="Y1512" i="1"/>
  <c r="AE1512" i="1" s="1"/>
  <c r="W1512" i="1"/>
  <c r="AC1512" i="1" s="1"/>
  <c r="AQ1512" i="1"/>
  <c r="AO1512" i="1"/>
  <c r="AM1512" i="1"/>
  <c r="Z1512" i="1"/>
  <c r="AF1512" i="1" s="1"/>
  <c r="X1512" i="1"/>
  <c r="AD1512" i="1" s="1"/>
  <c r="V1512" i="1"/>
  <c r="AB1512" i="1" s="1"/>
  <c r="BB1512" i="1"/>
  <c r="D1512" i="1" l="1"/>
  <c r="CQ1512" i="1"/>
  <c r="B1511" i="1"/>
  <c r="AA1512" i="1"/>
  <c r="CP1512" i="1"/>
  <c r="E1511" i="1" l="1"/>
  <c r="CS1512" i="1"/>
  <c r="CR1512" i="1"/>
  <c r="C1512" i="1" l="1"/>
  <c r="U1513" i="1"/>
  <c r="T1513" i="1"/>
  <c r="AQ1513" i="1"/>
  <c r="AO1513" i="1"/>
  <c r="AM1513" i="1"/>
  <c r="Z1513" i="1"/>
  <c r="AF1513" i="1" s="1"/>
  <c r="X1513" i="1"/>
  <c r="AD1513" i="1" s="1"/>
  <c r="V1513" i="1"/>
  <c r="AB1513" i="1" s="1"/>
  <c r="AR1513" i="1"/>
  <c r="AP1513" i="1"/>
  <c r="AL1513" i="1"/>
  <c r="Y1513" i="1"/>
  <c r="AE1513" i="1" s="1"/>
  <c r="W1513" i="1"/>
  <c r="AC1513" i="1" s="1"/>
  <c r="BB1513" i="1"/>
  <c r="D1513" i="1" l="1"/>
  <c r="CQ1513" i="1"/>
  <c r="B1512" i="1"/>
  <c r="AA1513" i="1"/>
  <c r="CP1513" i="1"/>
  <c r="E1512" i="1" l="1"/>
  <c r="CR1513" i="1"/>
  <c r="CS1513" i="1"/>
  <c r="C1513" i="1" l="1"/>
  <c r="T1514" i="1"/>
  <c r="U1514" i="1"/>
  <c r="AR1514" i="1"/>
  <c r="AP1514" i="1"/>
  <c r="AL1514" i="1"/>
  <c r="Y1514" i="1"/>
  <c r="AE1514" i="1" s="1"/>
  <c r="W1514" i="1"/>
  <c r="AC1514" i="1" s="1"/>
  <c r="AQ1514" i="1"/>
  <c r="AO1514" i="1"/>
  <c r="AM1514" i="1"/>
  <c r="Z1514" i="1"/>
  <c r="AF1514" i="1" s="1"/>
  <c r="X1514" i="1"/>
  <c r="AD1514" i="1" s="1"/>
  <c r="V1514" i="1"/>
  <c r="AB1514" i="1" s="1"/>
  <c r="BB1514" i="1"/>
  <c r="D1514" i="1" l="1"/>
  <c r="CQ1514" i="1"/>
  <c r="B1513" i="1"/>
  <c r="AA1514" i="1"/>
  <c r="CP1514" i="1"/>
  <c r="E1513" i="1" l="1"/>
  <c r="CS1514" i="1"/>
  <c r="CR1514" i="1"/>
  <c r="C1514" i="1" l="1"/>
  <c r="U1515" i="1"/>
  <c r="T1515" i="1"/>
  <c r="AQ1515" i="1"/>
  <c r="AO1515" i="1"/>
  <c r="AM1515" i="1"/>
  <c r="Z1515" i="1"/>
  <c r="AF1515" i="1" s="1"/>
  <c r="X1515" i="1"/>
  <c r="AD1515" i="1" s="1"/>
  <c r="V1515" i="1"/>
  <c r="AB1515" i="1" s="1"/>
  <c r="AR1515" i="1"/>
  <c r="AP1515" i="1"/>
  <c r="AL1515" i="1"/>
  <c r="Y1515" i="1"/>
  <c r="AE1515" i="1" s="1"/>
  <c r="W1515" i="1"/>
  <c r="AC1515" i="1" s="1"/>
  <c r="BB1515" i="1"/>
  <c r="D1515" i="1" l="1"/>
  <c r="CQ1515" i="1"/>
  <c r="B1514" i="1"/>
  <c r="AA1515" i="1"/>
  <c r="CP1515" i="1"/>
  <c r="E1514" i="1" l="1"/>
  <c r="CR1515" i="1"/>
  <c r="CS1515" i="1"/>
  <c r="C1515" i="1" l="1"/>
  <c r="T1516" i="1"/>
  <c r="U1516" i="1"/>
  <c r="AR1516" i="1"/>
  <c r="AP1516" i="1"/>
  <c r="AL1516" i="1"/>
  <c r="Y1516" i="1"/>
  <c r="AE1516" i="1" s="1"/>
  <c r="W1516" i="1"/>
  <c r="AC1516" i="1" s="1"/>
  <c r="AQ1516" i="1"/>
  <c r="AO1516" i="1"/>
  <c r="AM1516" i="1"/>
  <c r="Z1516" i="1"/>
  <c r="AF1516" i="1" s="1"/>
  <c r="X1516" i="1"/>
  <c r="AD1516" i="1" s="1"/>
  <c r="V1516" i="1"/>
  <c r="AB1516" i="1" s="1"/>
  <c r="BB1516" i="1"/>
  <c r="D1516" i="1" l="1"/>
  <c r="CQ1516" i="1"/>
  <c r="B1515" i="1"/>
  <c r="AA1516" i="1"/>
  <c r="CP1516" i="1"/>
  <c r="E1515" i="1" l="1"/>
  <c r="CS1516" i="1"/>
  <c r="CR1516" i="1"/>
  <c r="C1516" i="1" l="1"/>
  <c r="T1517" i="1"/>
  <c r="AR1517" i="1"/>
  <c r="AP1517" i="1"/>
  <c r="AL1517" i="1"/>
  <c r="Y1517" i="1"/>
  <c r="AE1517" i="1" s="1"/>
  <c r="W1517" i="1"/>
  <c r="AC1517" i="1" s="1"/>
  <c r="U1517" i="1"/>
  <c r="AQ1517" i="1"/>
  <c r="AO1517" i="1"/>
  <c r="AM1517" i="1"/>
  <c r="Z1517" i="1"/>
  <c r="AF1517" i="1" s="1"/>
  <c r="X1517" i="1"/>
  <c r="AD1517" i="1" s="1"/>
  <c r="V1517" i="1"/>
  <c r="AB1517" i="1" s="1"/>
  <c r="BB1517" i="1"/>
  <c r="D1517" i="1" l="1"/>
  <c r="CQ1517" i="1"/>
  <c r="B1516" i="1"/>
  <c r="AA1517" i="1"/>
  <c r="E1516" i="1"/>
  <c r="CP1517" i="1"/>
  <c r="CR1517" i="1" l="1"/>
  <c r="CS1517" i="1"/>
  <c r="C1517" i="1" l="1"/>
  <c r="T1518" i="1"/>
  <c r="U1518" i="1"/>
  <c r="AQ1518" i="1"/>
  <c r="AO1518" i="1"/>
  <c r="AM1518" i="1"/>
  <c r="Z1518" i="1"/>
  <c r="AF1518" i="1" s="1"/>
  <c r="X1518" i="1"/>
  <c r="AD1518" i="1" s="1"/>
  <c r="V1518" i="1"/>
  <c r="AB1518" i="1" s="1"/>
  <c r="AR1518" i="1"/>
  <c r="AP1518" i="1"/>
  <c r="AL1518" i="1"/>
  <c r="Y1518" i="1"/>
  <c r="AE1518" i="1" s="1"/>
  <c r="W1518" i="1"/>
  <c r="AC1518" i="1" s="1"/>
  <c r="BB1518" i="1"/>
  <c r="D1518" i="1" l="1"/>
  <c r="CQ1518" i="1"/>
  <c r="B1517" i="1"/>
  <c r="AA1518" i="1"/>
  <c r="CP1518" i="1"/>
  <c r="E1517" i="1" l="1"/>
  <c r="CS1518" i="1"/>
  <c r="CR1518" i="1"/>
  <c r="C1518" i="1" l="1"/>
  <c r="T1519" i="1"/>
  <c r="U1519" i="1"/>
  <c r="AR1519" i="1"/>
  <c r="AP1519" i="1"/>
  <c r="AL1519" i="1"/>
  <c r="Y1519" i="1"/>
  <c r="AE1519" i="1" s="1"/>
  <c r="W1519" i="1"/>
  <c r="AC1519" i="1" s="1"/>
  <c r="AQ1519" i="1"/>
  <c r="AO1519" i="1"/>
  <c r="AM1519" i="1"/>
  <c r="Z1519" i="1"/>
  <c r="AF1519" i="1" s="1"/>
  <c r="X1519" i="1"/>
  <c r="AD1519" i="1" s="1"/>
  <c r="V1519" i="1"/>
  <c r="AB1519" i="1" s="1"/>
  <c r="BB1519" i="1"/>
  <c r="D1519" i="1" l="1"/>
  <c r="CQ1519" i="1"/>
  <c r="B1518" i="1"/>
  <c r="AA1519" i="1"/>
  <c r="CP1519" i="1"/>
  <c r="E1518" i="1" l="1"/>
  <c r="CR1519" i="1"/>
  <c r="CS1519" i="1"/>
  <c r="C1519" i="1" l="1"/>
  <c r="T1520" i="1"/>
  <c r="U1520" i="1"/>
  <c r="AQ1520" i="1"/>
  <c r="AO1520" i="1"/>
  <c r="AM1520" i="1"/>
  <c r="Z1520" i="1"/>
  <c r="AF1520" i="1" s="1"/>
  <c r="X1520" i="1"/>
  <c r="AD1520" i="1" s="1"/>
  <c r="V1520" i="1"/>
  <c r="AB1520" i="1" s="1"/>
  <c r="AR1520" i="1"/>
  <c r="AP1520" i="1"/>
  <c r="AL1520" i="1"/>
  <c r="Y1520" i="1"/>
  <c r="AE1520" i="1" s="1"/>
  <c r="W1520" i="1"/>
  <c r="AC1520" i="1" s="1"/>
  <c r="BB1520" i="1"/>
  <c r="D1520" i="1" l="1"/>
  <c r="CQ1520" i="1"/>
  <c r="B1519" i="1"/>
  <c r="AA1520" i="1"/>
  <c r="CP1520" i="1"/>
  <c r="E1519" i="1" l="1"/>
  <c r="CS1520" i="1"/>
  <c r="CR1520" i="1"/>
  <c r="C1520" i="1" l="1"/>
  <c r="T1521" i="1"/>
  <c r="U1521" i="1"/>
  <c r="AR1521" i="1"/>
  <c r="AP1521" i="1"/>
  <c r="AL1521" i="1"/>
  <c r="Y1521" i="1"/>
  <c r="AE1521" i="1" s="1"/>
  <c r="W1521" i="1"/>
  <c r="AC1521" i="1" s="1"/>
  <c r="AQ1521" i="1"/>
  <c r="AO1521" i="1"/>
  <c r="AM1521" i="1"/>
  <c r="Z1521" i="1"/>
  <c r="AF1521" i="1" s="1"/>
  <c r="X1521" i="1"/>
  <c r="AD1521" i="1" s="1"/>
  <c r="V1521" i="1"/>
  <c r="AB1521" i="1" s="1"/>
  <c r="BB1521" i="1"/>
  <c r="D1521" i="1" l="1"/>
  <c r="CQ1521" i="1"/>
  <c r="B1520" i="1"/>
  <c r="AA1521" i="1"/>
  <c r="CP1521" i="1"/>
  <c r="E1520" i="1" l="1"/>
  <c r="CR1521" i="1"/>
  <c r="CS1521" i="1"/>
  <c r="C1521" i="1" l="1"/>
  <c r="T1522" i="1"/>
  <c r="U1522" i="1"/>
  <c r="AQ1522" i="1"/>
  <c r="AO1522" i="1"/>
  <c r="AM1522" i="1"/>
  <c r="Z1522" i="1"/>
  <c r="AF1522" i="1" s="1"/>
  <c r="X1522" i="1"/>
  <c r="AD1522" i="1" s="1"/>
  <c r="V1522" i="1"/>
  <c r="AB1522" i="1" s="1"/>
  <c r="AR1522" i="1"/>
  <c r="AP1522" i="1"/>
  <c r="AL1522" i="1"/>
  <c r="Y1522" i="1"/>
  <c r="AE1522" i="1" s="1"/>
  <c r="W1522" i="1"/>
  <c r="AC1522" i="1" s="1"/>
  <c r="BB1522" i="1"/>
  <c r="D1522" i="1" l="1"/>
  <c r="CQ1522" i="1"/>
  <c r="B1521" i="1"/>
  <c r="AA1522" i="1"/>
  <c r="CP1522" i="1"/>
  <c r="E1521" i="1" l="1"/>
  <c r="CS1522" i="1"/>
  <c r="CR1522" i="1"/>
  <c r="C1522" i="1" l="1"/>
  <c r="T1523" i="1"/>
  <c r="U1523" i="1"/>
  <c r="AR1523" i="1"/>
  <c r="AP1523" i="1"/>
  <c r="AL1523" i="1"/>
  <c r="Y1523" i="1"/>
  <c r="AE1523" i="1" s="1"/>
  <c r="W1523" i="1"/>
  <c r="AC1523" i="1" s="1"/>
  <c r="AQ1523" i="1"/>
  <c r="AO1523" i="1"/>
  <c r="AM1523" i="1"/>
  <c r="Z1523" i="1"/>
  <c r="AF1523" i="1" s="1"/>
  <c r="X1523" i="1"/>
  <c r="AD1523" i="1" s="1"/>
  <c r="V1523" i="1"/>
  <c r="AB1523" i="1" s="1"/>
  <c r="BB1523" i="1"/>
  <c r="D1523" i="1" l="1"/>
  <c r="CQ1523" i="1"/>
  <c r="B1522" i="1"/>
  <c r="AA1523" i="1"/>
  <c r="CP1523" i="1"/>
  <c r="E1522" i="1" l="1"/>
  <c r="CR1523" i="1"/>
  <c r="CS1523" i="1"/>
  <c r="C1523" i="1" l="1"/>
  <c r="T1524" i="1"/>
  <c r="U1524" i="1"/>
  <c r="AQ1524" i="1"/>
  <c r="AO1524" i="1"/>
  <c r="AM1524" i="1"/>
  <c r="Z1524" i="1"/>
  <c r="AF1524" i="1" s="1"/>
  <c r="X1524" i="1"/>
  <c r="AD1524" i="1" s="1"/>
  <c r="V1524" i="1"/>
  <c r="AB1524" i="1" s="1"/>
  <c r="AR1524" i="1"/>
  <c r="AP1524" i="1"/>
  <c r="AL1524" i="1"/>
  <c r="Y1524" i="1"/>
  <c r="AE1524" i="1" s="1"/>
  <c r="W1524" i="1"/>
  <c r="AC1524" i="1" s="1"/>
  <c r="BB1524" i="1"/>
  <c r="D1524" i="1" l="1"/>
  <c r="CQ1524" i="1"/>
  <c r="B1523" i="1"/>
  <c r="AA1524" i="1"/>
  <c r="CP1524" i="1"/>
  <c r="E1523" i="1" l="1"/>
  <c r="CS1524" i="1"/>
  <c r="CR1524" i="1"/>
  <c r="C1524" i="1" l="1"/>
  <c r="T1525" i="1"/>
  <c r="U1525" i="1"/>
  <c r="AR1525" i="1"/>
  <c r="AP1525" i="1"/>
  <c r="AL1525" i="1"/>
  <c r="Y1525" i="1"/>
  <c r="AE1525" i="1" s="1"/>
  <c r="W1525" i="1"/>
  <c r="AC1525" i="1" s="1"/>
  <c r="AQ1525" i="1"/>
  <c r="AO1525" i="1"/>
  <c r="AM1525" i="1"/>
  <c r="Z1525" i="1"/>
  <c r="AF1525" i="1" s="1"/>
  <c r="X1525" i="1"/>
  <c r="AD1525" i="1" s="1"/>
  <c r="V1525" i="1"/>
  <c r="AB1525" i="1" s="1"/>
  <c r="BB1525" i="1"/>
  <c r="D1525" i="1" l="1"/>
  <c r="CQ1525" i="1"/>
  <c r="B1524" i="1"/>
  <c r="AA1525" i="1"/>
  <c r="CP1525" i="1"/>
  <c r="E1524" i="1" l="1"/>
  <c r="CR1525" i="1"/>
  <c r="CS1525" i="1"/>
  <c r="C1525" i="1" l="1"/>
  <c r="T1526" i="1"/>
  <c r="AR1526" i="1"/>
  <c r="AP1526" i="1"/>
  <c r="AL1526" i="1"/>
  <c r="Y1526" i="1"/>
  <c r="AE1526" i="1" s="1"/>
  <c r="W1526" i="1"/>
  <c r="AC1526" i="1" s="1"/>
  <c r="U1526" i="1"/>
  <c r="AQ1526" i="1"/>
  <c r="AO1526" i="1"/>
  <c r="AM1526" i="1"/>
  <c r="Z1526" i="1"/>
  <c r="AF1526" i="1" s="1"/>
  <c r="X1526" i="1"/>
  <c r="AD1526" i="1" s="1"/>
  <c r="V1526" i="1"/>
  <c r="AB1526" i="1" s="1"/>
  <c r="BB1526" i="1"/>
  <c r="D1526" i="1" l="1"/>
  <c r="CQ1526" i="1"/>
  <c r="B1525" i="1"/>
  <c r="AA1526" i="1"/>
  <c r="E1525" i="1"/>
  <c r="CP1526" i="1"/>
  <c r="CR1526" i="1" l="1"/>
  <c r="CS1526" i="1"/>
  <c r="C1526" i="1" l="1"/>
  <c r="U1527" i="1"/>
  <c r="T1527" i="1"/>
  <c r="AQ1527" i="1"/>
  <c r="AO1527" i="1"/>
  <c r="AM1527" i="1"/>
  <c r="Z1527" i="1"/>
  <c r="AF1527" i="1" s="1"/>
  <c r="X1527" i="1"/>
  <c r="AD1527" i="1" s="1"/>
  <c r="V1527" i="1"/>
  <c r="AB1527" i="1" s="1"/>
  <c r="AR1527" i="1"/>
  <c r="AP1527" i="1"/>
  <c r="AL1527" i="1"/>
  <c r="Y1527" i="1"/>
  <c r="AE1527" i="1" s="1"/>
  <c r="W1527" i="1"/>
  <c r="AC1527" i="1" s="1"/>
  <c r="BB1527" i="1"/>
  <c r="D1527" i="1" l="1"/>
  <c r="CQ1527" i="1"/>
  <c r="B1526" i="1"/>
  <c r="AA1527" i="1"/>
  <c r="E1526" i="1" l="1"/>
  <c r="CP1527" i="1"/>
  <c r="CS1527" i="1" l="1"/>
  <c r="CR1527" i="1"/>
  <c r="C1527" i="1" l="1"/>
  <c r="T1528" i="1"/>
  <c r="U1528" i="1"/>
  <c r="AR1528" i="1"/>
  <c r="AP1528" i="1"/>
  <c r="AL1528" i="1"/>
  <c r="Y1528" i="1"/>
  <c r="AE1528" i="1" s="1"/>
  <c r="W1528" i="1"/>
  <c r="AC1528" i="1" s="1"/>
  <c r="AQ1528" i="1"/>
  <c r="AO1528" i="1"/>
  <c r="AM1528" i="1"/>
  <c r="Z1528" i="1"/>
  <c r="AF1528" i="1" s="1"/>
  <c r="X1528" i="1"/>
  <c r="AD1528" i="1" s="1"/>
  <c r="V1528" i="1"/>
  <c r="AB1528" i="1" s="1"/>
  <c r="BB1528" i="1"/>
  <c r="D1528" i="1" l="1"/>
  <c r="CQ1528" i="1"/>
  <c r="B1527" i="1"/>
  <c r="AA1528" i="1"/>
  <c r="E1527" i="1" l="1"/>
  <c r="CP1528" i="1"/>
  <c r="CR1528" i="1" l="1"/>
  <c r="CS1528" i="1"/>
  <c r="C1528" i="1" l="1"/>
  <c r="U1529" i="1"/>
  <c r="T1529" i="1"/>
  <c r="AQ1529" i="1"/>
  <c r="AO1529" i="1"/>
  <c r="AM1529" i="1"/>
  <c r="Z1529" i="1"/>
  <c r="AF1529" i="1" s="1"/>
  <c r="X1529" i="1"/>
  <c r="AD1529" i="1" s="1"/>
  <c r="V1529" i="1"/>
  <c r="AB1529" i="1" s="1"/>
  <c r="AR1529" i="1"/>
  <c r="AP1529" i="1"/>
  <c r="AL1529" i="1"/>
  <c r="Y1529" i="1"/>
  <c r="AE1529" i="1" s="1"/>
  <c r="W1529" i="1"/>
  <c r="AC1529" i="1" s="1"/>
  <c r="BB1529" i="1"/>
  <c r="D1529" i="1" l="1"/>
  <c r="CQ1529" i="1"/>
  <c r="B1528" i="1"/>
  <c r="AA1529" i="1"/>
  <c r="E1528" i="1" l="1"/>
  <c r="CP1529" i="1"/>
  <c r="CS1529" i="1" l="1"/>
  <c r="CR1529" i="1"/>
  <c r="C1529" i="1" l="1"/>
  <c r="T1530" i="1"/>
  <c r="U1530" i="1"/>
  <c r="AR1530" i="1"/>
  <c r="AP1530" i="1"/>
  <c r="AL1530" i="1"/>
  <c r="Y1530" i="1"/>
  <c r="AE1530" i="1" s="1"/>
  <c r="W1530" i="1"/>
  <c r="AC1530" i="1" s="1"/>
  <c r="AQ1530" i="1"/>
  <c r="AO1530" i="1"/>
  <c r="AM1530" i="1"/>
  <c r="Z1530" i="1"/>
  <c r="AF1530" i="1" s="1"/>
  <c r="X1530" i="1"/>
  <c r="AD1530" i="1" s="1"/>
  <c r="V1530" i="1"/>
  <c r="AB1530" i="1" s="1"/>
  <c r="BB1530" i="1"/>
  <c r="D1530" i="1" l="1"/>
  <c r="CQ1530" i="1"/>
  <c r="B1529" i="1"/>
  <c r="AA1530" i="1"/>
  <c r="CP1530" i="1"/>
  <c r="E1529" i="1" l="1"/>
  <c r="CS1530" i="1"/>
  <c r="CR1530" i="1"/>
  <c r="C1530" i="1" l="1"/>
  <c r="U1531" i="1"/>
  <c r="T1531" i="1"/>
  <c r="AQ1531" i="1"/>
  <c r="AO1531" i="1"/>
  <c r="AM1531" i="1"/>
  <c r="Z1531" i="1"/>
  <c r="AF1531" i="1" s="1"/>
  <c r="X1531" i="1"/>
  <c r="AD1531" i="1" s="1"/>
  <c r="V1531" i="1"/>
  <c r="AB1531" i="1" s="1"/>
  <c r="AR1531" i="1"/>
  <c r="AP1531" i="1"/>
  <c r="AL1531" i="1"/>
  <c r="Y1531" i="1"/>
  <c r="AE1531" i="1" s="1"/>
  <c r="W1531" i="1"/>
  <c r="AC1531" i="1" s="1"/>
  <c r="BB1531" i="1"/>
  <c r="D1531" i="1" l="1"/>
  <c r="CQ1531" i="1"/>
  <c r="B1530" i="1"/>
  <c r="AA1531" i="1"/>
  <c r="CP1531" i="1"/>
  <c r="E1530" i="1" l="1"/>
  <c r="CR1531" i="1"/>
  <c r="CS1531" i="1"/>
  <c r="C1531" i="1" l="1"/>
  <c r="T1532" i="1"/>
  <c r="U1532" i="1"/>
  <c r="AR1532" i="1"/>
  <c r="AP1532" i="1"/>
  <c r="AL1532" i="1"/>
  <c r="Y1532" i="1"/>
  <c r="AE1532" i="1" s="1"/>
  <c r="W1532" i="1"/>
  <c r="AC1532" i="1" s="1"/>
  <c r="AQ1532" i="1"/>
  <c r="AO1532" i="1"/>
  <c r="AM1532" i="1"/>
  <c r="Z1532" i="1"/>
  <c r="AF1532" i="1" s="1"/>
  <c r="X1532" i="1"/>
  <c r="AD1532" i="1" s="1"/>
  <c r="V1532" i="1"/>
  <c r="AB1532" i="1" s="1"/>
  <c r="BB1532" i="1"/>
  <c r="D1532" i="1" l="1"/>
  <c r="CQ1532" i="1"/>
  <c r="B1531" i="1"/>
  <c r="AA1532" i="1"/>
  <c r="CP1532" i="1"/>
  <c r="E1531" i="1" l="1"/>
  <c r="CS1532" i="1"/>
  <c r="CR1532" i="1"/>
  <c r="C1532" i="1" l="1"/>
  <c r="U1533" i="1"/>
  <c r="T1533" i="1"/>
  <c r="AQ1533" i="1"/>
  <c r="AO1533" i="1"/>
  <c r="AM1533" i="1"/>
  <c r="Z1533" i="1"/>
  <c r="AF1533" i="1" s="1"/>
  <c r="X1533" i="1"/>
  <c r="AD1533" i="1" s="1"/>
  <c r="V1533" i="1"/>
  <c r="AB1533" i="1" s="1"/>
  <c r="AR1533" i="1"/>
  <c r="AP1533" i="1"/>
  <c r="AL1533" i="1"/>
  <c r="Y1533" i="1"/>
  <c r="AE1533" i="1" s="1"/>
  <c r="W1533" i="1"/>
  <c r="AC1533" i="1" s="1"/>
  <c r="BB1533" i="1"/>
  <c r="D1533" i="1" l="1"/>
  <c r="CQ1533" i="1"/>
  <c r="B1532" i="1"/>
  <c r="AA1533" i="1"/>
  <c r="CP1533" i="1"/>
  <c r="E1532" i="1" l="1"/>
  <c r="CR1533" i="1"/>
  <c r="CS1533" i="1"/>
  <c r="C1533" i="1" l="1"/>
  <c r="T1534" i="1"/>
  <c r="U1534" i="1"/>
  <c r="AR1534" i="1"/>
  <c r="AP1534" i="1"/>
  <c r="AL1534" i="1"/>
  <c r="Y1534" i="1"/>
  <c r="AE1534" i="1" s="1"/>
  <c r="W1534" i="1"/>
  <c r="AC1534" i="1" s="1"/>
  <c r="AQ1534" i="1"/>
  <c r="AO1534" i="1"/>
  <c r="AM1534" i="1"/>
  <c r="Z1534" i="1"/>
  <c r="AF1534" i="1" s="1"/>
  <c r="X1534" i="1"/>
  <c r="AD1534" i="1" s="1"/>
  <c r="V1534" i="1"/>
  <c r="AB1534" i="1" s="1"/>
  <c r="BB1534" i="1"/>
  <c r="D1534" i="1" l="1"/>
  <c r="CQ1534" i="1"/>
  <c r="B1533" i="1"/>
  <c r="AA1534" i="1"/>
  <c r="CP1534" i="1"/>
  <c r="E1533" i="1" l="1"/>
  <c r="CS1534" i="1"/>
  <c r="CR1534" i="1"/>
  <c r="C1534" i="1" l="1"/>
  <c r="T1535" i="1"/>
  <c r="AR1535" i="1"/>
  <c r="AP1535" i="1"/>
  <c r="AL1535" i="1"/>
  <c r="Y1535" i="1"/>
  <c r="AE1535" i="1" s="1"/>
  <c r="W1535" i="1"/>
  <c r="AC1535" i="1" s="1"/>
  <c r="U1535" i="1"/>
  <c r="AQ1535" i="1"/>
  <c r="AO1535" i="1"/>
  <c r="AM1535" i="1"/>
  <c r="Z1535" i="1"/>
  <c r="AF1535" i="1" s="1"/>
  <c r="X1535" i="1"/>
  <c r="AD1535" i="1" s="1"/>
  <c r="V1535" i="1"/>
  <c r="AB1535" i="1" s="1"/>
  <c r="BB1535" i="1"/>
  <c r="E1534" i="1" l="1"/>
  <c r="D1535" i="1"/>
  <c r="CQ1535" i="1"/>
  <c r="B1534" i="1"/>
  <c r="AA1535" i="1"/>
  <c r="CP1535" i="1"/>
  <c r="CR1535" i="1" l="1"/>
  <c r="CS1535" i="1"/>
  <c r="C1535" i="1" l="1"/>
  <c r="T1536" i="1"/>
  <c r="U1536" i="1"/>
  <c r="AQ1536" i="1"/>
  <c r="AO1536" i="1"/>
  <c r="AM1536" i="1"/>
  <c r="Z1536" i="1"/>
  <c r="AF1536" i="1" s="1"/>
  <c r="X1536" i="1"/>
  <c r="AD1536" i="1" s="1"/>
  <c r="V1536" i="1"/>
  <c r="AB1536" i="1" s="1"/>
  <c r="AR1536" i="1"/>
  <c r="AP1536" i="1"/>
  <c r="AL1536" i="1"/>
  <c r="Y1536" i="1"/>
  <c r="AE1536" i="1" s="1"/>
  <c r="W1536" i="1"/>
  <c r="AC1536" i="1" s="1"/>
  <c r="BB1536" i="1"/>
  <c r="D1536" i="1" l="1"/>
  <c r="CQ1536" i="1"/>
  <c r="B1535" i="1"/>
  <c r="AA1536" i="1"/>
  <c r="E1535" i="1" l="1"/>
  <c r="CP1536" i="1"/>
  <c r="CS1536" i="1" l="1"/>
  <c r="CR1536" i="1"/>
  <c r="C1536" i="1" l="1"/>
  <c r="T1537" i="1"/>
  <c r="U1537" i="1"/>
  <c r="AR1537" i="1"/>
  <c r="AP1537" i="1"/>
  <c r="AL1537" i="1"/>
  <c r="Y1537" i="1"/>
  <c r="AE1537" i="1" s="1"/>
  <c r="W1537" i="1"/>
  <c r="AC1537" i="1" s="1"/>
  <c r="AQ1537" i="1"/>
  <c r="AO1537" i="1"/>
  <c r="AM1537" i="1"/>
  <c r="Z1537" i="1"/>
  <c r="AF1537" i="1" s="1"/>
  <c r="X1537" i="1"/>
  <c r="AD1537" i="1" s="1"/>
  <c r="V1537" i="1"/>
  <c r="AB1537" i="1" s="1"/>
  <c r="BB1537" i="1"/>
  <c r="D1537" i="1" l="1"/>
  <c r="CQ1537" i="1"/>
  <c r="B1536" i="1"/>
  <c r="AA1537" i="1"/>
  <c r="E1536" i="1" l="1"/>
  <c r="CP1537" i="1"/>
  <c r="CR1537" i="1" l="1"/>
  <c r="CS1537" i="1"/>
  <c r="C1537" i="1" l="1"/>
  <c r="T1538" i="1"/>
  <c r="U1538" i="1"/>
  <c r="AQ1538" i="1"/>
  <c r="AO1538" i="1"/>
  <c r="AM1538" i="1"/>
  <c r="Z1538" i="1"/>
  <c r="AF1538" i="1" s="1"/>
  <c r="X1538" i="1"/>
  <c r="AD1538" i="1" s="1"/>
  <c r="V1538" i="1"/>
  <c r="AB1538" i="1" s="1"/>
  <c r="AR1538" i="1"/>
  <c r="AP1538" i="1"/>
  <c r="AL1538" i="1"/>
  <c r="Y1538" i="1"/>
  <c r="AE1538" i="1" s="1"/>
  <c r="W1538" i="1"/>
  <c r="AC1538" i="1" s="1"/>
  <c r="BB1538" i="1"/>
  <c r="D1538" i="1" l="1"/>
  <c r="CQ1538" i="1"/>
  <c r="B1537" i="1"/>
  <c r="AA1538" i="1"/>
  <c r="E1537" i="1" l="1"/>
  <c r="CP1538" i="1"/>
  <c r="CS1538" i="1" l="1"/>
  <c r="CR1538" i="1"/>
  <c r="C1538" i="1" l="1"/>
  <c r="T1539" i="1"/>
  <c r="U1539" i="1"/>
  <c r="AR1539" i="1"/>
  <c r="AP1539" i="1"/>
  <c r="AL1539" i="1"/>
  <c r="Y1539" i="1"/>
  <c r="AE1539" i="1" s="1"/>
  <c r="W1539" i="1"/>
  <c r="AC1539" i="1" s="1"/>
  <c r="AQ1539" i="1"/>
  <c r="AO1539" i="1"/>
  <c r="AM1539" i="1"/>
  <c r="Z1539" i="1"/>
  <c r="AF1539" i="1" s="1"/>
  <c r="X1539" i="1"/>
  <c r="AD1539" i="1" s="1"/>
  <c r="V1539" i="1"/>
  <c r="AB1539" i="1" s="1"/>
  <c r="BB1539" i="1"/>
  <c r="D1539" i="1" l="1"/>
  <c r="CQ1539" i="1"/>
  <c r="B1538" i="1"/>
  <c r="AA1539" i="1"/>
  <c r="E1538" i="1" l="1"/>
  <c r="CP1539" i="1"/>
  <c r="CR1539" i="1" l="1"/>
  <c r="CS1539" i="1"/>
  <c r="C1539" i="1" l="1"/>
  <c r="T1540" i="1"/>
  <c r="U1540" i="1"/>
  <c r="AQ1540" i="1"/>
  <c r="AO1540" i="1"/>
  <c r="AM1540" i="1"/>
  <c r="Z1540" i="1"/>
  <c r="AF1540" i="1" s="1"/>
  <c r="X1540" i="1"/>
  <c r="AD1540" i="1" s="1"/>
  <c r="V1540" i="1"/>
  <c r="AB1540" i="1" s="1"/>
  <c r="AR1540" i="1"/>
  <c r="AP1540" i="1"/>
  <c r="AL1540" i="1"/>
  <c r="Y1540" i="1"/>
  <c r="AE1540" i="1" s="1"/>
  <c r="W1540" i="1"/>
  <c r="AC1540" i="1" s="1"/>
  <c r="BB1540" i="1"/>
  <c r="D1540" i="1" l="1"/>
  <c r="CQ1540" i="1"/>
  <c r="B1539" i="1"/>
  <c r="AA1540" i="1"/>
  <c r="E1539" i="1" l="1"/>
  <c r="CP1540" i="1"/>
  <c r="CS1540" i="1" l="1"/>
  <c r="CR1540" i="1"/>
  <c r="C1540" i="1" l="1"/>
  <c r="T1541" i="1"/>
  <c r="U1541" i="1"/>
  <c r="AR1541" i="1"/>
  <c r="AP1541" i="1"/>
  <c r="AL1541" i="1"/>
  <c r="Y1541" i="1"/>
  <c r="AE1541" i="1" s="1"/>
  <c r="W1541" i="1"/>
  <c r="AC1541" i="1" s="1"/>
  <c r="AQ1541" i="1"/>
  <c r="AO1541" i="1"/>
  <c r="AM1541" i="1"/>
  <c r="Z1541" i="1"/>
  <c r="AF1541" i="1" s="1"/>
  <c r="X1541" i="1"/>
  <c r="AD1541" i="1" s="1"/>
  <c r="V1541" i="1"/>
  <c r="AB1541" i="1" s="1"/>
  <c r="BB1541" i="1"/>
  <c r="D1541" i="1" l="1"/>
  <c r="CQ1541" i="1"/>
  <c r="B1540" i="1"/>
  <c r="AA1541" i="1"/>
  <c r="E1540" i="1" l="1"/>
  <c r="CP1541" i="1"/>
  <c r="CR1541" i="1" l="1"/>
  <c r="CS1541" i="1"/>
  <c r="C1541" i="1" l="1"/>
  <c r="T1542" i="1"/>
  <c r="U1542" i="1"/>
  <c r="AQ1542" i="1"/>
  <c r="AO1542" i="1"/>
  <c r="AM1542" i="1"/>
  <c r="Z1542" i="1"/>
  <c r="AF1542" i="1" s="1"/>
  <c r="X1542" i="1"/>
  <c r="AD1542" i="1" s="1"/>
  <c r="V1542" i="1"/>
  <c r="AB1542" i="1" s="1"/>
  <c r="AR1542" i="1"/>
  <c r="AP1542" i="1"/>
  <c r="AL1542" i="1"/>
  <c r="Y1542" i="1"/>
  <c r="AE1542" i="1" s="1"/>
  <c r="W1542" i="1"/>
  <c r="AC1542" i="1" s="1"/>
  <c r="BB1542" i="1"/>
  <c r="D1542" i="1" l="1"/>
  <c r="CQ1542" i="1"/>
  <c r="B1541" i="1"/>
  <c r="AA1542" i="1"/>
  <c r="E1541" i="1" l="1"/>
  <c r="CP1542" i="1"/>
  <c r="CS1542" i="1" l="1"/>
  <c r="CR1542" i="1"/>
  <c r="C1542" i="1" l="1"/>
  <c r="T1543" i="1"/>
  <c r="U1543" i="1"/>
  <c r="AR1543" i="1"/>
  <c r="AP1543" i="1"/>
  <c r="AL1543" i="1"/>
  <c r="Y1543" i="1"/>
  <c r="AE1543" i="1" s="1"/>
  <c r="W1543" i="1"/>
  <c r="AC1543" i="1" s="1"/>
  <c r="AQ1543" i="1"/>
  <c r="AO1543" i="1"/>
  <c r="AM1543" i="1"/>
  <c r="Z1543" i="1"/>
  <c r="AF1543" i="1" s="1"/>
  <c r="X1543" i="1"/>
  <c r="AD1543" i="1" s="1"/>
  <c r="V1543" i="1"/>
  <c r="AB1543" i="1" s="1"/>
  <c r="BB1543" i="1"/>
  <c r="D1543" i="1" l="1"/>
  <c r="CQ1543" i="1"/>
  <c r="B1542" i="1"/>
  <c r="AA1543" i="1"/>
  <c r="E1542" i="1" l="1"/>
  <c r="CP1543" i="1"/>
  <c r="CR1543" i="1" l="1"/>
  <c r="CS1543" i="1"/>
  <c r="C1543" i="1" l="1"/>
  <c r="T1544" i="1"/>
  <c r="AR1544" i="1"/>
  <c r="AP1544" i="1"/>
  <c r="AL1544" i="1"/>
  <c r="Y1544" i="1"/>
  <c r="AE1544" i="1" s="1"/>
  <c r="W1544" i="1"/>
  <c r="AC1544" i="1" s="1"/>
  <c r="U1544" i="1"/>
  <c r="AQ1544" i="1"/>
  <c r="AO1544" i="1"/>
  <c r="AM1544" i="1"/>
  <c r="Z1544" i="1"/>
  <c r="AF1544" i="1" s="1"/>
  <c r="X1544" i="1"/>
  <c r="AD1544" i="1" s="1"/>
  <c r="V1544" i="1"/>
  <c r="AB1544" i="1" s="1"/>
  <c r="BB1544" i="1"/>
  <c r="D1544" i="1" l="1"/>
  <c r="CQ1544" i="1"/>
  <c r="B1543" i="1"/>
  <c r="AA1544" i="1"/>
  <c r="E1543" i="1"/>
  <c r="CP1544" i="1"/>
  <c r="CS1544" i="1" l="1"/>
  <c r="CR1544" i="1"/>
  <c r="C1544" i="1" l="1"/>
  <c r="U1545" i="1"/>
  <c r="T1545" i="1"/>
  <c r="AQ1545" i="1"/>
  <c r="AO1545" i="1"/>
  <c r="AM1545" i="1"/>
  <c r="Z1545" i="1"/>
  <c r="AF1545" i="1" s="1"/>
  <c r="X1545" i="1"/>
  <c r="AD1545" i="1" s="1"/>
  <c r="V1545" i="1"/>
  <c r="AB1545" i="1" s="1"/>
  <c r="AR1545" i="1"/>
  <c r="AP1545" i="1"/>
  <c r="AL1545" i="1"/>
  <c r="Y1545" i="1"/>
  <c r="AE1545" i="1" s="1"/>
  <c r="W1545" i="1"/>
  <c r="AC1545" i="1" s="1"/>
  <c r="BB1545" i="1"/>
  <c r="D1545" i="1" l="1"/>
  <c r="CQ1545" i="1"/>
  <c r="B1544" i="1"/>
  <c r="AA1545" i="1"/>
  <c r="E1544" i="1" l="1"/>
  <c r="CP1545" i="1"/>
  <c r="CR1545" i="1" l="1"/>
  <c r="CS1545" i="1"/>
  <c r="C1545" i="1" l="1"/>
  <c r="T1546" i="1"/>
  <c r="U1546" i="1"/>
  <c r="AR1546" i="1"/>
  <c r="AP1546" i="1"/>
  <c r="AL1546" i="1"/>
  <c r="Y1546" i="1"/>
  <c r="AE1546" i="1" s="1"/>
  <c r="W1546" i="1"/>
  <c r="AC1546" i="1" s="1"/>
  <c r="AQ1546" i="1"/>
  <c r="AO1546" i="1"/>
  <c r="AM1546" i="1"/>
  <c r="Z1546" i="1"/>
  <c r="AF1546" i="1" s="1"/>
  <c r="X1546" i="1"/>
  <c r="AD1546" i="1" s="1"/>
  <c r="V1546" i="1"/>
  <c r="AB1546" i="1" s="1"/>
  <c r="BB1546" i="1"/>
  <c r="D1546" i="1" l="1"/>
  <c r="CQ1546" i="1"/>
  <c r="B1545" i="1"/>
  <c r="AA1546" i="1"/>
  <c r="E1545" i="1" l="1"/>
  <c r="CP1546" i="1"/>
  <c r="CS1546" i="1" l="1"/>
  <c r="CR1546" i="1"/>
  <c r="C1546" i="1" l="1"/>
  <c r="U1547" i="1"/>
  <c r="T1547" i="1"/>
  <c r="AQ1547" i="1"/>
  <c r="AO1547" i="1"/>
  <c r="AM1547" i="1"/>
  <c r="Z1547" i="1"/>
  <c r="AF1547" i="1" s="1"/>
  <c r="X1547" i="1"/>
  <c r="AD1547" i="1" s="1"/>
  <c r="V1547" i="1"/>
  <c r="AB1547" i="1" s="1"/>
  <c r="AR1547" i="1"/>
  <c r="AP1547" i="1"/>
  <c r="AL1547" i="1"/>
  <c r="Y1547" i="1"/>
  <c r="AE1547" i="1" s="1"/>
  <c r="W1547" i="1"/>
  <c r="AC1547" i="1" s="1"/>
  <c r="BB1547" i="1"/>
  <c r="D1547" i="1" l="1"/>
  <c r="CQ1547" i="1"/>
  <c r="B1546" i="1"/>
  <c r="AA1547" i="1"/>
  <c r="E1546" i="1" l="1"/>
  <c r="CP1547" i="1"/>
  <c r="CR1547" i="1" l="1"/>
  <c r="CS1547" i="1"/>
  <c r="C1547" i="1" l="1"/>
  <c r="T1548" i="1"/>
  <c r="U1548" i="1"/>
  <c r="AR1548" i="1"/>
  <c r="AP1548" i="1"/>
  <c r="AL1548" i="1"/>
  <c r="Y1548" i="1"/>
  <c r="AE1548" i="1" s="1"/>
  <c r="W1548" i="1"/>
  <c r="AC1548" i="1" s="1"/>
  <c r="AQ1548" i="1"/>
  <c r="AO1548" i="1"/>
  <c r="AM1548" i="1"/>
  <c r="Z1548" i="1"/>
  <c r="AF1548" i="1" s="1"/>
  <c r="X1548" i="1"/>
  <c r="AD1548" i="1" s="1"/>
  <c r="V1548" i="1"/>
  <c r="AB1548" i="1" s="1"/>
  <c r="BB1548" i="1"/>
  <c r="B1547" i="1" l="1"/>
  <c r="AA1548" i="1"/>
  <c r="D1548" i="1"/>
  <c r="CQ1548" i="1"/>
  <c r="CP1548" i="1"/>
  <c r="E1547" i="1" l="1"/>
  <c r="CS1548" i="1"/>
  <c r="CR1548" i="1"/>
  <c r="C1548" i="1" l="1"/>
  <c r="U1549" i="1"/>
  <c r="T1549" i="1"/>
  <c r="AQ1549" i="1"/>
  <c r="AO1549" i="1"/>
  <c r="AM1549" i="1"/>
  <c r="Z1549" i="1"/>
  <c r="AF1549" i="1" s="1"/>
  <c r="X1549" i="1"/>
  <c r="AD1549" i="1" s="1"/>
  <c r="V1549" i="1"/>
  <c r="AB1549" i="1" s="1"/>
  <c r="AR1549" i="1"/>
  <c r="AP1549" i="1"/>
  <c r="AL1549" i="1"/>
  <c r="Y1549" i="1"/>
  <c r="AE1549" i="1" s="1"/>
  <c r="W1549" i="1"/>
  <c r="AC1549" i="1" s="1"/>
  <c r="BB1549" i="1"/>
  <c r="D1549" i="1" l="1"/>
  <c r="CQ1549" i="1"/>
  <c r="B1548" i="1"/>
  <c r="AA1549" i="1"/>
  <c r="CP1549" i="1"/>
  <c r="E1548" i="1" l="1"/>
  <c r="CR1549" i="1"/>
  <c r="CS1549" i="1"/>
  <c r="C1549" i="1" l="1"/>
  <c r="T1550" i="1"/>
  <c r="U1550" i="1"/>
  <c r="AR1550" i="1"/>
  <c r="AP1550" i="1"/>
  <c r="AL1550" i="1"/>
  <c r="Y1550" i="1"/>
  <c r="AE1550" i="1" s="1"/>
  <c r="W1550" i="1"/>
  <c r="AC1550" i="1" s="1"/>
  <c r="AQ1550" i="1"/>
  <c r="AO1550" i="1"/>
  <c r="AM1550" i="1"/>
  <c r="Z1550" i="1"/>
  <c r="AF1550" i="1" s="1"/>
  <c r="X1550" i="1"/>
  <c r="AD1550" i="1" s="1"/>
  <c r="V1550" i="1"/>
  <c r="AB1550" i="1" s="1"/>
  <c r="BB1550" i="1"/>
  <c r="D1550" i="1" l="1"/>
  <c r="CQ1550" i="1"/>
  <c r="B1549" i="1"/>
  <c r="AA1550" i="1"/>
  <c r="CP1550" i="1"/>
  <c r="E1549" i="1" l="1"/>
  <c r="CS1550" i="1"/>
  <c r="CR1550" i="1"/>
  <c r="C1550" i="1" l="1"/>
  <c r="U1551" i="1"/>
  <c r="T1551" i="1"/>
  <c r="AQ1551" i="1"/>
  <c r="AO1551" i="1"/>
  <c r="AM1551" i="1"/>
  <c r="Z1551" i="1"/>
  <c r="AF1551" i="1" s="1"/>
  <c r="X1551" i="1"/>
  <c r="AD1551" i="1" s="1"/>
  <c r="V1551" i="1"/>
  <c r="AB1551" i="1" s="1"/>
  <c r="AR1551" i="1"/>
  <c r="AP1551" i="1"/>
  <c r="AL1551" i="1"/>
  <c r="Y1551" i="1"/>
  <c r="AE1551" i="1" s="1"/>
  <c r="W1551" i="1"/>
  <c r="AC1551" i="1" s="1"/>
  <c r="BB1551" i="1"/>
  <c r="D1551" i="1" l="1"/>
  <c r="CQ1551" i="1"/>
  <c r="B1550" i="1"/>
  <c r="AA1551" i="1"/>
  <c r="CP1551" i="1"/>
  <c r="E1550" i="1" l="1"/>
  <c r="CR1551" i="1"/>
  <c r="CS1551" i="1"/>
  <c r="C1551" i="1" l="1"/>
  <c r="T1552" i="1"/>
  <c r="U1552" i="1"/>
  <c r="AR1552" i="1"/>
  <c r="AP1552" i="1"/>
  <c r="AL1552" i="1"/>
  <c r="Y1552" i="1"/>
  <c r="AE1552" i="1" s="1"/>
  <c r="W1552" i="1"/>
  <c r="AC1552" i="1" s="1"/>
  <c r="AQ1552" i="1"/>
  <c r="AO1552" i="1"/>
  <c r="AM1552" i="1"/>
  <c r="Z1552" i="1"/>
  <c r="AF1552" i="1" s="1"/>
  <c r="X1552" i="1"/>
  <c r="AD1552" i="1" s="1"/>
  <c r="V1552" i="1"/>
  <c r="AB1552" i="1" s="1"/>
  <c r="BB1552" i="1"/>
  <c r="D1552" i="1" l="1"/>
  <c r="CQ1552" i="1"/>
  <c r="B1551" i="1"/>
  <c r="AA1552" i="1"/>
  <c r="CP1552" i="1"/>
  <c r="E1551" i="1" l="1"/>
  <c r="CR1552" i="1"/>
  <c r="CS1552" i="1"/>
  <c r="C1552" i="1" l="1"/>
  <c r="T1553" i="1"/>
  <c r="AR1553" i="1"/>
  <c r="AP1553" i="1"/>
  <c r="AL1553" i="1"/>
  <c r="Y1553" i="1"/>
  <c r="AE1553" i="1" s="1"/>
  <c r="W1553" i="1"/>
  <c r="AC1553" i="1" s="1"/>
  <c r="U1553" i="1"/>
  <c r="AQ1553" i="1"/>
  <c r="AO1553" i="1"/>
  <c r="AM1553" i="1"/>
  <c r="Z1553" i="1"/>
  <c r="AF1553" i="1" s="1"/>
  <c r="X1553" i="1"/>
  <c r="AD1553" i="1" s="1"/>
  <c r="V1553" i="1"/>
  <c r="AB1553" i="1" s="1"/>
  <c r="BB1553" i="1"/>
  <c r="D1553" i="1" l="1"/>
  <c r="CQ1553" i="1"/>
  <c r="B1552" i="1"/>
  <c r="AA1553" i="1"/>
  <c r="E1552" i="1"/>
  <c r="CP1553" i="1"/>
  <c r="CS1553" i="1" l="1"/>
  <c r="CR1553" i="1"/>
  <c r="C1553" i="1" l="1"/>
  <c r="T1554" i="1"/>
  <c r="U1554" i="1"/>
  <c r="AQ1554" i="1"/>
  <c r="AO1554" i="1"/>
  <c r="AM1554" i="1"/>
  <c r="Z1554" i="1"/>
  <c r="AF1554" i="1" s="1"/>
  <c r="X1554" i="1"/>
  <c r="AD1554" i="1" s="1"/>
  <c r="V1554" i="1"/>
  <c r="AB1554" i="1" s="1"/>
  <c r="AR1554" i="1"/>
  <c r="AP1554" i="1"/>
  <c r="AL1554" i="1"/>
  <c r="Y1554" i="1"/>
  <c r="AE1554" i="1" s="1"/>
  <c r="W1554" i="1"/>
  <c r="AC1554" i="1" s="1"/>
  <c r="BB1554" i="1"/>
  <c r="D1554" i="1" l="1"/>
  <c r="CQ1554" i="1"/>
  <c r="B1553" i="1"/>
  <c r="AA1554" i="1"/>
  <c r="E1553" i="1" l="1"/>
  <c r="CP1554" i="1"/>
  <c r="CR1554" i="1" l="1"/>
  <c r="CS1554" i="1"/>
  <c r="C1554" i="1" l="1"/>
  <c r="T1555" i="1"/>
  <c r="U1555" i="1"/>
  <c r="AR1555" i="1"/>
  <c r="AP1555" i="1"/>
  <c r="AL1555" i="1"/>
  <c r="Y1555" i="1"/>
  <c r="AE1555" i="1" s="1"/>
  <c r="W1555" i="1"/>
  <c r="AC1555" i="1" s="1"/>
  <c r="AQ1555" i="1"/>
  <c r="AO1555" i="1"/>
  <c r="AM1555" i="1"/>
  <c r="Z1555" i="1"/>
  <c r="AF1555" i="1" s="1"/>
  <c r="X1555" i="1"/>
  <c r="AD1555" i="1" s="1"/>
  <c r="V1555" i="1"/>
  <c r="AB1555" i="1" s="1"/>
  <c r="BB1555" i="1"/>
  <c r="D1555" i="1" l="1"/>
  <c r="CQ1555" i="1"/>
  <c r="B1554" i="1"/>
  <c r="AA1555" i="1"/>
  <c r="E1554" i="1" l="1"/>
  <c r="CP1555" i="1"/>
  <c r="CS1555" i="1" l="1"/>
  <c r="CR1555" i="1"/>
  <c r="C1555" i="1" l="1"/>
  <c r="T1556" i="1"/>
  <c r="U1556" i="1"/>
  <c r="AQ1556" i="1"/>
  <c r="AO1556" i="1"/>
  <c r="AM1556" i="1"/>
  <c r="Z1556" i="1"/>
  <c r="AF1556" i="1" s="1"/>
  <c r="X1556" i="1"/>
  <c r="AD1556" i="1" s="1"/>
  <c r="V1556" i="1"/>
  <c r="AB1556" i="1" s="1"/>
  <c r="AR1556" i="1"/>
  <c r="AP1556" i="1"/>
  <c r="AL1556" i="1"/>
  <c r="Y1556" i="1"/>
  <c r="AE1556" i="1" s="1"/>
  <c r="W1556" i="1"/>
  <c r="AC1556" i="1" s="1"/>
  <c r="BB1556" i="1"/>
  <c r="D1556" i="1" l="1"/>
  <c r="CQ1556" i="1"/>
  <c r="B1555" i="1"/>
  <c r="AA1556" i="1"/>
  <c r="E1555" i="1" l="1"/>
  <c r="CP1556" i="1"/>
  <c r="CR1556" i="1" l="1"/>
  <c r="CS1556" i="1"/>
  <c r="C1556" i="1" l="1"/>
  <c r="T1557" i="1"/>
  <c r="U1557" i="1"/>
  <c r="AR1557" i="1"/>
  <c r="AP1557" i="1"/>
  <c r="AL1557" i="1"/>
  <c r="Y1557" i="1"/>
  <c r="AE1557" i="1" s="1"/>
  <c r="W1557" i="1"/>
  <c r="AC1557" i="1" s="1"/>
  <c r="AQ1557" i="1"/>
  <c r="AO1557" i="1"/>
  <c r="AM1557" i="1"/>
  <c r="Z1557" i="1"/>
  <c r="AF1557" i="1" s="1"/>
  <c r="X1557" i="1"/>
  <c r="AD1557" i="1" s="1"/>
  <c r="V1557" i="1"/>
  <c r="AB1557" i="1" s="1"/>
  <c r="BB1557" i="1"/>
  <c r="D1557" i="1" l="1"/>
  <c r="CQ1557" i="1"/>
  <c r="B1556" i="1"/>
  <c r="AA1557" i="1"/>
  <c r="E1556" i="1" l="1"/>
  <c r="CP1557" i="1"/>
  <c r="CS1557" i="1" l="1"/>
  <c r="CR1557" i="1"/>
  <c r="C1557" i="1" l="1"/>
  <c r="T1558" i="1"/>
  <c r="U1558" i="1"/>
  <c r="AQ1558" i="1"/>
  <c r="AO1558" i="1"/>
  <c r="AM1558" i="1"/>
  <c r="Z1558" i="1"/>
  <c r="AF1558" i="1" s="1"/>
  <c r="X1558" i="1"/>
  <c r="AD1558" i="1" s="1"/>
  <c r="V1558" i="1"/>
  <c r="AB1558" i="1" s="1"/>
  <c r="AR1558" i="1"/>
  <c r="AP1558" i="1"/>
  <c r="AL1558" i="1"/>
  <c r="Y1558" i="1"/>
  <c r="AE1558" i="1" s="1"/>
  <c r="W1558" i="1"/>
  <c r="AC1558" i="1" s="1"/>
  <c r="BB1558" i="1"/>
  <c r="D1558" i="1" l="1"/>
  <c r="CQ1558" i="1"/>
  <c r="B1557" i="1"/>
  <c r="AA1558" i="1"/>
  <c r="CP1558" i="1"/>
  <c r="E1557" i="1" l="1"/>
  <c r="CR1558" i="1"/>
  <c r="CS1558" i="1"/>
  <c r="C1558" i="1" l="1"/>
  <c r="T1559" i="1"/>
  <c r="U1559" i="1"/>
  <c r="AR1559" i="1"/>
  <c r="AP1559" i="1"/>
  <c r="AL1559" i="1"/>
  <c r="Y1559" i="1"/>
  <c r="AE1559" i="1" s="1"/>
  <c r="W1559" i="1"/>
  <c r="AC1559" i="1" s="1"/>
  <c r="AQ1559" i="1"/>
  <c r="AO1559" i="1"/>
  <c r="AM1559" i="1"/>
  <c r="Z1559" i="1"/>
  <c r="AF1559" i="1" s="1"/>
  <c r="X1559" i="1"/>
  <c r="AD1559" i="1" s="1"/>
  <c r="V1559" i="1"/>
  <c r="AB1559" i="1" s="1"/>
  <c r="BB1559" i="1"/>
  <c r="D1559" i="1" l="1"/>
  <c r="CQ1559" i="1"/>
  <c r="B1558" i="1"/>
  <c r="AA1559" i="1"/>
  <c r="CP1559" i="1"/>
  <c r="E1558" i="1" l="1"/>
  <c r="CS1559" i="1"/>
  <c r="CR1559" i="1"/>
  <c r="C1559" i="1" l="1"/>
  <c r="T1560" i="1"/>
  <c r="U1560" i="1"/>
  <c r="AQ1560" i="1"/>
  <c r="AO1560" i="1"/>
  <c r="AM1560" i="1"/>
  <c r="Z1560" i="1"/>
  <c r="AF1560" i="1" s="1"/>
  <c r="X1560" i="1"/>
  <c r="AD1560" i="1" s="1"/>
  <c r="V1560" i="1"/>
  <c r="AB1560" i="1" s="1"/>
  <c r="AR1560" i="1"/>
  <c r="AP1560" i="1"/>
  <c r="AL1560" i="1"/>
  <c r="Y1560" i="1"/>
  <c r="AE1560" i="1" s="1"/>
  <c r="W1560" i="1"/>
  <c r="AC1560" i="1" s="1"/>
  <c r="BB1560" i="1"/>
  <c r="D1560" i="1" l="1"/>
  <c r="CQ1560" i="1"/>
  <c r="B1559" i="1"/>
  <c r="AA1560" i="1"/>
  <c r="CP1560" i="1"/>
  <c r="E1559" i="1" l="1"/>
  <c r="CR1560" i="1"/>
  <c r="CS1560" i="1"/>
  <c r="C1560" i="1" l="1"/>
  <c r="T1561" i="1"/>
  <c r="U1561" i="1"/>
  <c r="AR1561" i="1"/>
  <c r="AP1561" i="1"/>
  <c r="AL1561" i="1"/>
  <c r="Y1561" i="1"/>
  <c r="AE1561" i="1" s="1"/>
  <c r="W1561" i="1"/>
  <c r="AC1561" i="1" s="1"/>
  <c r="AQ1561" i="1"/>
  <c r="AO1561" i="1"/>
  <c r="AM1561" i="1"/>
  <c r="Z1561" i="1"/>
  <c r="AF1561" i="1" s="1"/>
  <c r="X1561" i="1"/>
  <c r="AD1561" i="1" s="1"/>
  <c r="V1561" i="1"/>
  <c r="AB1561" i="1" s="1"/>
  <c r="BB1561" i="1"/>
  <c r="D1561" i="1" l="1"/>
  <c r="CQ1561" i="1"/>
  <c r="B1560" i="1"/>
  <c r="AA1561" i="1"/>
  <c r="CP1561" i="1"/>
  <c r="E1560" i="1" l="1"/>
  <c r="CS1561" i="1"/>
  <c r="CR1561" i="1"/>
  <c r="C1561" i="1" l="1"/>
  <c r="T1562" i="1"/>
  <c r="AR1562" i="1"/>
  <c r="AP1562" i="1"/>
  <c r="AL1562" i="1"/>
  <c r="Y1562" i="1"/>
  <c r="AE1562" i="1" s="1"/>
  <c r="W1562" i="1"/>
  <c r="AC1562" i="1" s="1"/>
  <c r="U1562" i="1"/>
  <c r="AQ1562" i="1"/>
  <c r="AO1562" i="1"/>
  <c r="AM1562" i="1"/>
  <c r="Z1562" i="1"/>
  <c r="AF1562" i="1" s="1"/>
  <c r="X1562" i="1"/>
  <c r="AD1562" i="1" s="1"/>
  <c r="V1562" i="1"/>
  <c r="AB1562" i="1" s="1"/>
  <c r="BB1562" i="1"/>
  <c r="D1562" i="1" l="1"/>
  <c r="CQ1562" i="1"/>
  <c r="B1561" i="1"/>
  <c r="AA1562" i="1"/>
  <c r="E1561" i="1"/>
  <c r="CP1562" i="1"/>
  <c r="CR1562" i="1" l="1"/>
  <c r="CS1562" i="1"/>
  <c r="C1562" i="1" l="1"/>
  <c r="U1563" i="1"/>
  <c r="T1563" i="1"/>
  <c r="AQ1563" i="1"/>
  <c r="AO1563" i="1"/>
  <c r="AM1563" i="1"/>
  <c r="Z1563" i="1"/>
  <c r="AF1563" i="1" s="1"/>
  <c r="X1563" i="1"/>
  <c r="AD1563" i="1" s="1"/>
  <c r="V1563" i="1"/>
  <c r="AB1563" i="1" s="1"/>
  <c r="AR1563" i="1"/>
  <c r="AP1563" i="1"/>
  <c r="AL1563" i="1"/>
  <c r="Y1563" i="1"/>
  <c r="AE1563" i="1" s="1"/>
  <c r="W1563" i="1"/>
  <c r="AC1563" i="1" s="1"/>
  <c r="BB1563" i="1"/>
  <c r="D1563" i="1" l="1"/>
  <c r="CQ1563" i="1"/>
  <c r="B1562" i="1"/>
  <c r="AA1563" i="1"/>
  <c r="CP1563" i="1"/>
  <c r="E1562" i="1" l="1"/>
  <c r="CS1563" i="1"/>
  <c r="CR1563" i="1"/>
  <c r="C1563" i="1" l="1"/>
  <c r="T1564" i="1"/>
  <c r="U1564" i="1"/>
  <c r="AR1564" i="1"/>
  <c r="AP1564" i="1"/>
  <c r="AL1564" i="1"/>
  <c r="Y1564" i="1"/>
  <c r="AE1564" i="1" s="1"/>
  <c r="W1564" i="1"/>
  <c r="AC1564" i="1" s="1"/>
  <c r="AQ1564" i="1"/>
  <c r="AO1564" i="1"/>
  <c r="AM1564" i="1"/>
  <c r="Z1564" i="1"/>
  <c r="AF1564" i="1" s="1"/>
  <c r="X1564" i="1"/>
  <c r="AD1564" i="1" s="1"/>
  <c r="V1564" i="1"/>
  <c r="AB1564" i="1" s="1"/>
  <c r="BB1564" i="1"/>
  <c r="D1564" i="1" l="1"/>
  <c r="CQ1564" i="1"/>
  <c r="B1563" i="1"/>
  <c r="AA1564" i="1"/>
  <c r="CP1564" i="1"/>
  <c r="E1563" i="1" l="1"/>
  <c r="CR1564" i="1"/>
  <c r="CS1564" i="1"/>
  <c r="C1564" i="1" l="1"/>
  <c r="U1565" i="1"/>
  <c r="T1565" i="1"/>
  <c r="AQ1565" i="1"/>
  <c r="AO1565" i="1"/>
  <c r="AM1565" i="1"/>
  <c r="Z1565" i="1"/>
  <c r="AF1565" i="1" s="1"/>
  <c r="X1565" i="1"/>
  <c r="AD1565" i="1" s="1"/>
  <c r="V1565" i="1"/>
  <c r="AB1565" i="1" s="1"/>
  <c r="AR1565" i="1"/>
  <c r="AP1565" i="1"/>
  <c r="AL1565" i="1"/>
  <c r="Y1565" i="1"/>
  <c r="AE1565" i="1" s="1"/>
  <c r="W1565" i="1"/>
  <c r="AC1565" i="1" s="1"/>
  <c r="BB1565" i="1"/>
  <c r="B1564" i="1" l="1"/>
  <c r="AA1565" i="1"/>
  <c r="D1565" i="1"/>
  <c r="CQ1565" i="1"/>
  <c r="CP1565" i="1"/>
  <c r="E1564" i="1" l="1"/>
  <c r="CS1565" i="1"/>
  <c r="CR1565" i="1"/>
  <c r="C1565" i="1" l="1"/>
  <c r="T1566" i="1"/>
  <c r="U1566" i="1"/>
  <c r="AR1566" i="1"/>
  <c r="AP1566" i="1"/>
  <c r="AL1566" i="1"/>
  <c r="Y1566" i="1"/>
  <c r="AE1566" i="1" s="1"/>
  <c r="W1566" i="1"/>
  <c r="AC1566" i="1" s="1"/>
  <c r="AQ1566" i="1"/>
  <c r="AO1566" i="1"/>
  <c r="AM1566" i="1"/>
  <c r="Z1566" i="1"/>
  <c r="AF1566" i="1" s="1"/>
  <c r="X1566" i="1"/>
  <c r="AD1566" i="1" s="1"/>
  <c r="V1566" i="1"/>
  <c r="AB1566" i="1" s="1"/>
  <c r="BB1566" i="1"/>
  <c r="D1566" i="1" l="1"/>
  <c r="CQ1566" i="1"/>
  <c r="B1565" i="1"/>
  <c r="AA1566" i="1"/>
  <c r="CP1566" i="1"/>
  <c r="E1565" i="1" l="1"/>
  <c r="CR1566" i="1"/>
  <c r="CS1566" i="1"/>
  <c r="C1566" i="1" l="1"/>
  <c r="U1567" i="1"/>
  <c r="T1567" i="1"/>
  <c r="AQ1567" i="1"/>
  <c r="AO1567" i="1"/>
  <c r="AM1567" i="1"/>
  <c r="Z1567" i="1"/>
  <c r="AF1567" i="1" s="1"/>
  <c r="X1567" i="1"/>
  <c r="AD1567" i="1" s="1"/>
  <c r="V1567" i="1"/>
  <c r="AB1567" i="1" s="1"/>
  <c r="AR1567" i="1"/>
  <c r="AP1567" i="1"/>
  <c r="AL1567" i="1"/>
  <c r="Y1567" i="1"/>
  <c r="AE1567" i="1" s="1"/>
  <c r="W1567" i="1"/>
  <c r="AC1567" i="1" s="1"/>
  <c r="BB1567" i="1"/>
  <c r="D1567" i="1" l="1"/>
  <c r="CQ1567" i="1"/>
  <c r="B1566" i="1"/>
  <c r="AA1567" i="1"/>
  <c r="CP1567" i="1"/>
  <c r="E1566" i="1" l="1"/>
  <c r="CS1567" i="1"/>
  <c r="CR1567" i="1"/>
  <c r="C1567" i="1" l="1"/>
  <c r="T1568" i="1"/>
  <c r="U1568" i="1"/>
  <c r="AR1568" i="1"/>
  <c r="AP1568" i="1"/>
  <c r="AL1568" i="1"/>
  <c r="Y1568" i="1"/>
  <c r="AE1568" i="1" s="1"/>
  <c r="W1568" i="1"/>
  <c r="AC1568" i="1" s="1"/>
  <c r="AQ1568" i="1"/>
  <c r="AO1568" i="1"/>
  <c r="AM1568" i="1"/>
  <c r="Z1568" i="1"/>
  <c r="AF1568" i="1" s="1"/>
  <c r="X1568" i="1"/>
  <c r="AD1568" i="1" s="1"/>
  <c r="V1568" i="1"/>
  <c r="AB1568" i="1" s="1"/>
  <c r="BB1568" i="1"/>
  <c r="D1568" i="1" l="1"/>
  <c r="CQ1568" i="1"/>
  <c r="B1567" i="1"/>
  <c r="AA1568" i="1"/>
  <c r="CP1568" i="1"/>
  <c r="E1567" i="1" l="1"/>
  <c r="CR1568" i="1"/>
  <c r="CS1568" i="1"/>
  <c r="C1568" i="1" l="1"/>
  <c r="U1569" i="1"/>
  <c r="T1569" i="1"/>
  <c r="AQ1569" i="1"/>
  <c r="AO1569" i="1"/>
  <c r="AM1569" i="1"/>
  <c r="Z1569" i="1"/>
  <c r="AF1569" i="1" s="1"/>
  <c r="X1569" i="1"/>
  <c r="AD1569" i="1" s="1"/>
  <c r="V1569" i="1"/>
  <c r="AB1569" i="1" s="1"/>
  <c r="AR1569" i="1"/>
  <c r="AP1569" i="1"/>
  <c r="AL1569" i="1"/>
  <c r="Y1569" i="1"/>
  <c r="AE1569" i="1" s="1"/>
  <c r="W1569" i="1"/>
  <c r="AC1569" i="1" s="1"/>
  <c r="BB1569" i="1"/>
  <c r="D1569" i="1" l="1"/>
  <c r="CQ1569" i="1"/>
  <c r="B1568" i="1"/>
  <c r="AA1569" i="1"/>
  <c r="CP1569" i="1"/>
  <c r="E1568" i="1" l="1"/>
  <c r="CS1569" i="1"/>
  <c r="CR1569" i="1"/>
  <c r="C1569" i="1" l="1"/>
  <c r="T1570" i="1"/>
  <c r="U1570" i="1"/>
  <c r="AR1570" i="1"/>
  <c r="AP1570" i="1"/>
  <c r="AL1570" i="1"/>
  <c r="Y1570" i="1"/>
  <c r="AE1570" i="1" s="1"/>
  <c r="W1570" i="1"/>
  <c r="AC1570" i="1" s="1"/>
  <c r="AQ1570" i="1"/>
  <c r="AO1570" i="1"/>
  <c r="AM1570" i="1"/>
  <c r="Z1570" i="1"/>
  <c r="AF1570" i="1" s="1"/>
  <c r="X1570" i="1"/>
  <c r="AD1570" i="1" s="1"/>
  <c r="V1570" i="1"/>
  <c r="AB1570" i="1" s="1"/>
  <c r="BB1570" i="1"/>
  <c r="D1570" i="1" l="1"/>
  <c r="CQ1570" i="1"/>
  <c r="B1569" i="1"/>
  <c r="AA1570" i="1"/>
  <c r="CP1570" i="1"/>
  <c r="E1569" i="1" l="1"/>
  <c r="CR1570" i="1"/>
  <c r="CS1570" i="1"/>
  <c r="C1570" i="1" l="1"/>
  <c r="T1571" i="1"/>
  <c r="AR1571" i="1"/>
  <c r="AP1571" i="1"/>
  <c r="AL1571" i="1"/>
  <c r="Y1571" i="1"/>
  <c r="AE1571" i="1" s="1"/>
  <c r="W1571" i="1"/>
  <c r="AC1571" i="1" s="1"/>
  <c r="U1571" i="1"/>
  <c r="AQ1571" i="1"/>
  <c r="AO1571" i="1"/>
  <c r="AM1571" i="1"/>
  <c r="Z1571" i="1"/>
  <c r="AF1571" i="1" s="1"/>
  <c r="X1571" i="1"/>
  <c r="AD1571" i="1" s="1"/>
  <c r="V1571" i="1"/>
  <c r="AB1571" i="1" s="1"/>
  <c r="BB1571" i="1"/>
  <c r="D1571" i="1" l="1"/>
  <c r="CQ1571" i="1"/>
  <c r="B1570" i="1"/>
  <c r="AA1571" i="1"/>
  <c r="E1570" i="1"/>
  <c r="CP1571" i="1"/>
  <c r="CS1571" i="1" l="1"/>
  <c r="CR1571" i="1"/>
  <c r="C1571" i="1" l="1"/>
  <c r="T1572" i="1"/>
  <c r="U1572" i="1"/>
  <c r="AQ1572" i="1"/>
  <c r="AO1572" i="1"/>
  <c r="AM1572" i="1"/>
  <c r="Z1572" i="1"/>
  <c r="AF1572" i="1" s="1"/>
  <c r="X1572" i="1"/>
  <c r="AD1572" i="1" s="1"/>
  <c r="V1572" i="1"/>
  <c r="AB1572" i="1" s="1"/>
  <c r="AR1572" i="1"/>
  <c r="AP1572" i="1"/>
  <c r="AL1572" i="1"/>
  <c r="Y1572" i="1"/>
  <c r="AE1572" i="1" s="1"/>
  <c r="W1572" i="1"/>
  <c r="AC1572" i="1" s="1"/>
  <c r="BB1572" i="1"/>
  <c r="D1572" i="1" l="1"/>
  <c r="CQ1572" i="1"/>
  <c r="B1571" i="1"/>
  <c r="AA1572" i="1"/>
  <c r="E1571" i="1" l="1"/>
  <c r="CP1572" i="1"/>
  <c r="CS1572" i="1" l="1"/>
  <c r="CR1572" i="1"/>
  <c r="C1572" i="1" l="1"/>
  <c r="T1573" i="1"/>
  <c r="U1573" i="1"/>
  <c r="AR1573" i="1"/>
  <c r="AP1573" i="1"/>
  <c r="AL1573" i="1"/>
  <c r="Y1573" i="1"/>
  <c r="AE1573" i="1" s="1"/>
  <c r="W1573" i="1"/>
  <c r="AC1573" i="1" s="1"/>
  <c r="AQ1573" i="1"/>
  <c r="AO1573" i="1"/>
  <c r="AM1573" i="1"/>
  <c r="Z1573" i="1"/>
  <c r="AF1573" i="1" s="1"/>
  <c r="X1573" i="1"/>
  <c r="AD1573" i="1" s="1"/>
  <c r="V1573" i="1"/>
  <c r="AB1573" i="1" s="1"/>
  <c r="BB1573" i="1"/>
  <c r="D1573" i="1" l="1"/>
  <c r="CQ1573" i="1"/>
  <c r="B1572" i="1"/>
  <c r="AA1573" i="1"/>
  <c r="E1572" i="1" l="1"/>
  <c r="CP1573" i="1"/>
  <c r="CR1573" i="1" l="1"/>
  <c r="CS1573" i="1"/>
  <c r="C1573" i="1" l="1"/>
  <c r="T1574" i="1"/>
  <c r="U1574" i="1"/>
  <c r="AQ1574" i="1"/>
  <c r="AO1574" i="1"/>
  <c r="AM1574" i="1"/>
  <c r="Z1574" i="1"/>
  <c r="AF1574" i="1" s="1"/>
  <c r="X1574" i="1"/>
  <c r="AD1574" i="1" s="1"/>
  <c r="V1574" i="1"/>
  <c r="AB1574" i="1" s="1"/>
  <c r="AR1574" i="1"/>
  <c r="AP1574" i="1"/>
  <c r="AL1574" i="1"/>
  <c r="Y1574" i="1"/>
  <c r="AE1574" i="1" s="1"/>
  <c r="W1574" i="1"/>
  <c r="AC1574" i="1" s="1"/>
  <c r="BB1574" i="1"/>
  <c r="D1574" i="1" l="1"/>
  <c r="CQ1574" i="1"/>
  <c r="B1573" i="1"/>
  <c r="AA1574" i="1"/>
  <c r="E1573" i="1" l="1"/>
  <c r="CP1574" i="1"/>
  <c r="CS1574" i="1" l="1"/>
  <c r="CR1574" i="1"/>
  <c r="C1574" i="1" l="1"/>
  <c r="T1575" i="1"/>
  <c r="U1575" i="1"/>
  <c r="AR1575" i="1"/>
  <c r="AP1575" i="1"/>
  <c r="AL1575" i="1"/>
  <c r="Y1575" i="1"/>
  <c r="AE1575" i="1" s="1"/>
  <c r="W1575" i="1"/>
  <c r="AC1575" i="1" s="1"/>
  <c r="AQ1575" i="1"/>
  <c r="AO1575" i="1"/>
  <c r="AM1575" i="1"/>
  <c r="Z1575" i="1"/>
  <c r="AF1575" i="1" s="1"/>
  <c r="X1575" i="1"/>
  <c r="AD1575" i="1" s="1"/>
  <c r="V1575" i="1"/>
  <c r="AB1575" i="1" s="1"/>
  <c r="BB1575" i="1"/>
  <c r="D1575" i="1" l="1"/>
  <c r="CQ1575" i="1"/>
  <c r="B1574" i="1"/>
  <c r="AA1575" i="1"/>
  <c r="E1574" i="1" l="1"/>
  <c r="CP1575" i="1"/>
  <c r="CR1575" i="1" l="1"/>
  <c r="CS1575" i="1"/>
  <c r="C1575" i="1" l="1"/>
  <c r="T1576" i="1"/>
  <c r="U1576" i="1"/>
  <c r="AQ1576" i="1"/>
  <c r="AO1576" i="1"/>
  <c r="AM1576" i="1"/>
  <c r="Z1576" i="1"/>
  <c r="AF1576" i="1" s="1"/>
  <c r="X1576" i="1"/>
  <c r="AD1576" i="1" s="1"/>
  <c r="V1576" i="1"/>
  <c r="AB1576" i="1" s="1"/>
  <c r="AR1576" i="1"/>
  <c r="AP1576" i="1"/>
  <c r="AL1576" i="1"/>
  <c r="Y1576" i="1"/>
  <c r="AE1576" i="1" s="1"/>
  <c r="W1576" i="1"/>
  <c r="AC1576" i="1" s="1"/>
  <c r="BB1576" i="1"/>
  <c r="D1576" i="1" l="1"/>
  <c r="CQ1576" i="1"/>
  <c r="B1575" i="1"/>
  <c r="AA1576" i="1"/>
  <c r="CP1576" i="1"/>
  <c r="E1575" i="1" l="1"/>
  <c r="CS1576" i="1"/>
  <c r="CR1576" i="1"/>
  <c r="C1576" i="1" l="1"/>
  <c r="T1577" i="1"/>
  <c r="U1577" i="1"/>
  <c r="AR1577" i="1"/>
  <c r="AP1577" i="1"/>
  <c r="AL1577" i="1"/>
  <c r="Y1577" i="1"/>
  <c r="AE1577" i="1" s="1"/>
  <c r="W1577" i="1"/>
  <c r="AC1577" i="1" s="1"/>
  <c r="AQ1577" i="1"/>
  <c r="AO1577" i="1"/>
  <c r="AM1577" i="1"/>
  <c r="Z1577" i="1"/>
  <c r="AF1577" i="1" s="1"/>
  <c r="X1577" i="1"/>
  <c r="AD1577" i="1" s="1"/>
  <c r="V1577" i="1"/>
  <c r="AB1577" i="1" s="1"/>
  <c r="BB1577" i="1"/>
  <c r="D1577" i="1" l="1"/>
  <c r="CQ1577" i="1"/>
  <c r="B1576" i="1"/>
  <c r="AA1577" i="1"/>
  <c r="CP1577" i="1"/>
  <c r="E1576" i="1" l="1"/>
  <c r="CR1577" i="1"/>
  <c r="CS1577" i="1"/>
  <c r="C1577" i="1" l="1"/>
  <c r="T1578" i="1"/>
  <c r="U1578" i="1"/>
  <c r="AQ1578" i="1"/>
  <c r="AO1578" i="1"/>
  <c r="AM1578" i="1"/>
  <c r="Z1578" i="1"/>
  <c r="AF1578" i="1" s="1"/>
  <c r="X1578" i="1"/>
  <c r="AD1578" i="1" s="1"/>
  <c r="V1578" i="1"/>
  <c r="AB1578" i="1" s="1"/>
  <c r="AR1578" i="1"/>
  <c r="AP1578" i="1"/>
  <c r="AL1578" i="1"/>
  <c r="Y1578" i="1"/>
  <c r="AE1578" i="1" s="1"/>
  <c r="W1578" i="1"/>
  <c r="AC1578" i="1" s="1"/>
  <c r="BB1578" i="1"/>
  <c r="D1578" i="1" l="1"/>
  <c r="CQ1578" i="1"/>
  <c r="B1577" i="1"/>
  <c r="AA1578" i="1"/>
  <c r="CP1578" i="1"/>
  <c r="E1577" i="1" l="1"/>
  <c r="CS1578" i="1"/>
  <c r="CR1578" i="1"/>
  <c r="C1578" i="1" l="1"/>
  <c r="T1579" i="1"/>
  <c r="U1579" i="1"/>
  <c r="AR1579" i="1"/>
  <c r="AP1579" i="1"/>
  <c r="AL1579" i="1"/>
  <c r="Y1579" i="1"/>
  <c r="AE1579" i="1" s="1"/>
  <c r="W1579" i="1"/>
  <c r="AC1579" i="1" s="1"/>
  <c r="AQ1579" i="1"/>
  <c r="AO1579" i="1"/>
  <c r="AM1579" i="1"/>
  <c r="Z1579" i="1"/>
  <c r="AF1579" i="1" s="1"/>
  <c r="X1579" i="1"/>
  <c r="AD1579" i="1" s="1"/>
  <c r="V1579" i="1"/>
  <c r="AB1579" i="1" s="1"/>
  <c r="BB1579" i="1"/>
  <c r="D1579" i="1" l="1"/>
  <c r="CQ1579" i="1"/>
  <c r="B1578" i="1"/>
  <c r="AA1579" i="1"/>
  <c r="CP1579" i="1"/>
  <c r="E1578" i="1" l="1"/>
  <c r="CR1579" i="1"/>
  <c r="CS1579" i="1"/>
  <c r="C1579" i="1" l="1"/>
  <c r="T1580" i="1"/>
  <c r="AR1580" i="1"/>
  <c r="AP1580" i="1"/>
  <c r="AL1580" i="1"/>
  <c r="Y1580" i="1"/>
  <c r="AE1580" i="1" s="1"/>
  <c r="W1580" i="1"/>
  <c r="AC1580" i="1" s="1"/>
  <c r="U1580" i="1"/>
  <c r="AQ1580" i="1"/>
  <c r="AO1580" i="1"/>
  <c r="AM1580" i="1"/>
  <c r="Z1580" i="1"/>
  <c r="AF1580" i="1" s="1"/>
  <c r="X1580" i="1"/>
  <c r="AD1580" i="1" s="1"/>
  <c r="V1580" i="1"/>
  <c r="AB1580" i="1" s="1"/>
  <c r="BB1580" i="1"/>
  <c r="D1580" i="1" l="1"/>
  <c r="CQ1580" i="1"/>
  <c r="B1579" i="1"/>
  <c r="AA1580" i="1"/>
  <c r="E1579" i="1"/>
  <c r="CP1580" i="1"/>
  <c r="CR1580" i="1" l="1"/>
  <c r="CS1580" i="1"/>
  <c r="C1580" i="1" l="1"/>
  <c r="U1581" i="1"/>
  <c r="T1581" i="1"/>
  <c r="AQ1581" i="1"/>
  <c r="AO1581" i="1"/>
  <c r="AM1581" i="1"/>
  <c r="Z1581" i="1"/>
  <c r="AF1581" i="1" s="1"/>
  <c r="X1581" i="1"/>
  <c r="AD1581" i="1" s="1"/>
  <c r="V1581" i="1"/>
  <c r="AB1581" i="1" s="1"/>
  <c r="AR1581" i="1"/>
  <c r="AP1581" i="1"/>
  <c r="AL1581" i="1"/>
  <c r="Y1581" i="1"/>
  <c r="AE1581" i="1" s="1"/>
  <c r="W1581" i="1"/>
  <c r="AC1581" i="1" s="1"/>
  <c r="BB1581" i="1"/>
  <c r="D1581" i="1" l="1"/>
  <c r="CQ1581" i="1"/>
  <c r="B1580" i="1"/>
  <c r="AA1581" i="1"/>
  <c r="E1580" i="1" l="1"/>
  <c r="CP1581" i="1"/>
  <c r="CS1581" i="1" l="1"/>
  <c r="CR1581" i="1"/>
  <c r="C1581" i="1" l="1"/>
  <c r="T1582" i="1"/>
  <c r="U1582" i="1"/>
  <c r="AR1582" i="1"/>
  <c r="AP1582" i="1"/>
  <c r="AL1582" i="1"/>
  <c r="Y1582" i="1"/>
  <c r="AE1582" i="1" s="1"/>
  <c r="W1582" i="1"/>
  <c r="AC1582" i="1" s="1"/>
  <c r="AQ1582" i="1"/>
  <c r="AO1582" i="1"/>
  <c r="AM1582" i="1"/>
  <c r="Z1582" i="1"/>
  <c r="AF1582" i="1" s="1"/>
  <c r="X1582" i="1"/>
  <c r="AD1582" i="1" s="1"/>
  <c r="V1582" i="1"/>
  <c r="AB1582" i="1" s="1"/>
  <c r="BB1582" i="1"/>
  <c r="D1582" i="1" l="1"/>
  <c r="CQ1582" i="1"/>
  <c r="B1581" i="1"/>
  <c r="AA1582" i="1"/>
  <c r="E1581" i="1" l="1"/>
  <c r="CP1582" i="1"/>
  <c r="CR1582" i="1" l="1"/>
  <c r="CS1582" i="1"/>
  <c r="C1582" i="1" l="1"/>
  <c r="U1583" i="1"/>
  <c r="T1583" i="1"/>
  <c r="AQ1583" i="1"/>
  <c r="AO1583" i="1"/>
  <c r="AM1583" i="1"/>
  <c r="Z1583" i="1"/>
  <c r="AF1583" i="1" s="1"/>
  <c r="X1583" i="1"/>
  <c r="AD1583" i="1" s="1"/>
  <c r="V1583" i="1"/>
  <c r="AB1583" i="1" s="1"/>
  <c r="AR1583" i="1"/>
  <c r="AP1583" i="1"/>
  <c r="AL1583" i="1"/>
  <c r="Y1583" i="1"/>
  <c r="AE1583" i="1" s="1"/>
  <c r="W1583" i="1"/>
  <c r="AC1583" i="1" s="1"/>
  <c r="BB1583" i="1"/>
  <c r="D1583" i="1" l="1"/>
  <c r="CQ1583" i="1"/>
  <c r="B1582" i="1"/>
  <c r="AA1583" i="1"/>
  <c r="CP1583" i="1"/>
  <c r="E1582" i="1" l="1"/>
  <c r="CS1583" i="1"/>
  <c r="CR1583" i="1"/>
  <c r="C1583" i="1" l="1"/>
  <c r="T1584" i="1"/>
  <c r="U1584" i="1"/>
  <c r="AR1584" i="1"/>
  <c r="AP1584" i="1"/>
  <c r="AL1584" i="1"/>
  <c r="Y1584" i="1"/>
  <c r="AE1584" i="1" s="1"/>
  <c r="W1584" i="1"/>
  <c r="AC1584" i="1" s="1"/>
  <c r="AQ1584" i="1"/>
  <c r="AO1584" i="1"/>
  <c r="AM1584" i="1"/>
  <c r="Z1584" i="1"/>
  <c r="AF1584" i="1" s="1"/>
  <c r="X1584" i="1"/>
  <c r="AD1584" i="1" s="1"/>
  <c r="V1584" i="1"/>
  <c r="AB1584" i="1" s="1"/>
  <c r="BB1584" i="1"/>
  <c r="D1584" i="1" l="1"/>
  <c r="CQ1584" i="1"/>
  <c r="B1583" i="1"/>
  <c r="AA1584" i="1"/>
  <c r="E1583" i="1" l="1"/>
  <c r="CP1584" i="1"/>
  <c r="CR1584" i="1" l="1"/>
  <c r="CS1584" i="1"/>
  <c r="C1584" i="1" l="1"/>
  <c r="U1585" i="1"/>
  <c r="T1585" i="1"/>
  <c r="AQ1585" i="1"/>
  <c r="AO1585" i="1"/>
  <c r="AM1585" i="1"/>
  <c r="Z1585" i="1"/>
  <c r="AF1585" i="1" s="1"/>
  <c r="X1585" i="1"/>
  <c r="AD1585" i="1" s="1"/>
  <c r="V1585" i="1"/>
  <c r="AB1585" i="1" s="1"/>
  <c r="AR1585" i="1"/>
  <c r="AP1585" i="1"/>
  <c r="AL1585" i="1"/>
  <c r="Y1585" i="1"/>
  <c r="AE1585" i="1" s="1"/>
  <c r="W1585" i="1"/>
  <c r="AC1585" i="1" s="1"/>
  <c r="BB1585" i="1"/>
  <c r="D1585" i="1" l="1"/>
  <c r="CQ1585" i="1"/>
  <c r="B1584" i="1"/>
  <c r="AA1585" i="1"/>
  <c r="CP1585" i="1"/>
  <c r="E1584" i="1" l="1"/>
  <c r="CS1585" i="1"/>
  <c r="CR1585" i="1"/>
  <c r="C1585" i="1" l="1"/>
  <c r="T1586" i="1"/>
  <c r="U1586" i="1"/>
  <c r="AR1586" i="1"/>
  <c r="AP1586" i="1"/>
  <c r="AL1586" i="1"/>
  <c r="Y1586" i="1"/>
  <c r="AE1586" i="1" s="1"/>
  <c r="W1586" i="1"/>
  <c r="AC1586" i="1" s="1"/>
  <c r="AQ1586" i="1"/>
  <c r="AO1586" i="1"/>
  <c r="AM1586" i="1"/>
  <c r="Z1586" i="1"/>
  <c r="AF1586" i="1" s="1"/>
  <c r="X1586" i="1"/>
  <c r="AD1586" i="1" s="1"/>
  <c r="V1586" i="1"/>
  <c r="AB1586" i="1" s="1"/>
  <c r="BB1586" i="1"/>
  <c r="D1586" i="1" l="1"/>
  <c r="CQ1586" i="1"/>
  <c r="B1585" i="1"/>
  <c r="AA1586" i="1"/>
  <c r="E1585" i="1" l="1"/>
  <c r="CP1586" i="1"/>
  <c r="CR1586" i="1" l="1"/>
  <c r="CS1586" i="1"/>
  <c r="C1586" i="1" l="1"/>
  <c r="U1587" i="1"/>
  <c r="T1587" i="1"/>
  <c r="AQ1587" i="1"/>
  <c r="AO1587" i="1"/>
  <c r="AM1587" i="1"/>
  <c r="Z1587" i="1"/>
  <c r="AF1587" i="1" s="1"/>
  <c r="X1587" i="1"/>
  <c r="AD1587" i="1" s="1"/>
  <c r="V1587" i="1"/>
  <c r="AB1587" i="1" s="1"/>
  <c r="AR1587" i="1"/>
  <c r="AP1587" i="1"/>
  <c r="AL1587" i="1"/>
  <c r="Y1587" i="1"/>
  <c r="AE1587" i="1" s="1"/>
  <c r="W1587" i="1"/>
  <c r="AC1587" i="1" s="1"/>
  <c r="BB1587" i="1"/>
  <c r="D1587" i="1" l="1"/>
  <c r="CQ1587" i="1"/>
  <c r="B1586" i="1"/>
  <c r="AA1587" i="1"/>
  <c r="CP1587" i="1"/>
  <c r="E1586" i="1" l="1"/>
  <c r="CS1587" i="1"/>
  <c r="CR1587" i="1"/>
  <c r="C1587" i="1" l="1"/>
  <c r="T1588" i="1"/>
  <c r="U1588" i="1"/>
  <c r="AR1588" i="1"/>
  <c r="AP1588" i="1"/>
  <c r="AL1588" i="1"/>
  <c r="Y1588" i="1"/>
  <c r="AE1588" i="1" s="1"/>
  <c r="W1588" i="1"/>
  <c r="AC1588" i="1" s="1"/>
  <c r="AQ1588" i="1"/>
  <c r="AO1588" i="1"/>
  <c r="AM1588" i="1"/>
  <c r="Z1588" i="1"/>
  <c r="AF1588" i="1" s="1"/>
  <c r="X1588" i="1"/>
  <c r="AD1588" i="1" s="1"/>
  <c r="V1588" i="1"/>
  <c r="AB1588" i="1" s="1"/>
  <c r="BB1588" i="1"/>
  <c r="D1588" i="1" l="1"/>
  <c r="CQ1588" i="1"/>
  <c r="B1587" i="1"/>
  <c r="AA1588" i="1"/>
  <c r="E1587" i="1" l="1"/>
  <c r="CP1588" i="1"/>
  <c r="CS1588" i="1" l="1"/>
  <c r="CR1588" i="1"/>
  <c r="C1588" i="1" l="1"/>
  <c r="T1589" i="1"/>
  <c r="AR1589" i="1"/>
  <c r="AP1589" i="1"/>
  <c r="AL1589" i="1"/>
  <c r="Y1589" i="1"/>
  <c r="AE1589" i="1" s="1"/>
  <c r="W1589" i="1"/>
  <c r="AC1589" i="1" s="1"/>
  <c r="U1589" i="1"/>
  <c r="AQ1589" i="1"/>
  <c r="AO1589" i="1"/>
  <c r="AM1589" i="1"/>
  <c r="Z1589" i="1"/>
  <c r="AF1589" i="1" s="1"/>
  <c r="X1589" i="1"/>
  <c r="AD1589" i="1" s="1"/>
  <c r="V1589" i="1"/>
  <c r="AB1589" i="1" s="1"/>
  <c r="BB1589" i="1"/>
  <c r="D1589" i="1" l="1"/>
  <c r="CQ1589" i="1"/>
  <c r="B1588" i="1"/>
  <c r="AA1589" i="1"/>
  <c r="E1588" i="1"/>
  <c r="CP1589" i="1"/>
  <c r="CR1589" i="1" l="1"/>
  <c r="CS1589" i="1"/>
  <c r="C1589" i="1" l="1"/>
  <c r="T1590" i="1"/>
  <c r="U1590" i="1"/>
  <c r="AQ1590" i="1"/>
  <c r="AO1590" i="1"/>
  <c r="AM1590" i="1"/>
  <c r="Z1590" i="1"/>
  <c r="AF1590" i="1" s="1"/>
  <c r="X1590" i="1"/>
  <c r="AD1590" i="1" s="1"/>
  <c r="V1590" i="1"/>
  <c r="AB1590" i="1" s="1"/>
  <c r="AR1590" i="1"/>
  <c r="AP1590" i="1"/>
  <c r="AL1590" i="1"/>
  <c r="Y1590" i="1"/>
  <c r="AE1590" i="1" s="1"/>
  <c r="W1590" i="1"/>
  <c r="AC1590" i="1" s="1"/>
  <c r="BB1590" i="1"/>
  <c r="D1590" i="1" l="1"/>
  <c r="CQ1590" i="1"/>
  <c r="B1589" i="1"/>
  <c r="AA1590" i="1"/>
  <c r="CP1590" i="1" l="1"/>
  <c r="E1589" i="1"/>
  <c r="CS1590" i="1"/>
  <c r="CR1590" i="1"/>
  <c r="C1590" i="1" l="1"/>
  <c r="T1591" i="1"/>
  <c r="U1591" i="1"/>
  <c r="AR1591" i="1"/>
  <c r="AP1591" i="1"/>
  <c r="AL1591" i="1"/>
  <c r="Y1591" i="1"/>
  <c r="AE1591" i="1" s="1"/>
  <c r="W1591" i="1"/>
  <c r="AC1591" i="1" s="1"/>
  <c r="AQ1591" i="1"/>
  <c r="AO1591" i="1"/>
  <c r="AM1591" i="1"/>
  <c r="Z1591" i="1"/>
  <c r="AF1591" i="1" s="1"/>
  <c r="X1591" i="1"/>
  <c r="AD1591" i="1" s="1"/>
  <c r="V1591" i="1"/>
  <c r="AB1591" i="1" s="1"/>
  <c r="BB1591" i="1"/>
  <c r="D1591" i="1" l="1"/>
  <c r="CQ1591" i="1"/>
  <c r="B1590" i="1"/>
  <c r="AA1591" i="1"/>
  <c r="E1590" i="1" l="1"/>
  <c r="CP1591" i="1"/>
  <c r="CR1591" i="1" l="1"/>
  <c r="CS1591" i="1"/>
  <c r="C1591" i="1" l="1"/>
  <c r="T1592" i="1"/>
  <c r="U1592" i="1"/>
  <c r="AQ1592" i="1"/>
  <c r="AO1592" i="1"/>
  <c r="AM1592" i="1"/>
  <c r="Z1592" i="1"/>
  <c r="AF1592" i="1" s="1"/>
  <c r="X1592" i="1"/>
  <c r="AD1592" i="1" s="1"/>
  <c r="V1592" i="1"/>
  <c r="AB1592" i="1" s="1"/>
  <c r="AR1592" i="1"/>
  <c r="AP1592" i="1"/>
  <c r="AL1592" i="1"/>
  <c r="Y1592" i="1"/>
  <c r="AE1592" i="1" s="1"/>
  <c r="W1592" i="1"/>
  <c r="AC1592" i="1" s="1"/>
  <c r="BB1592" i="1"/>
  <c r="D1592" i="1" l="1"/>
  <c r="CQ1592" i="1"/>
  <c r="B1591" i="1"/>
  <c r="AA1592" i="1"/>
  <c r="E1591" i="1" l="1"/>
  <c r="CP1592" i="1"/>
  <c r="CS1592" i="1" l="1"/>
  <c r="CR1592" i="1"/>
  <c r="C1592" i="1" l="1"/>
  <c r="T1593" i="1"/>
  <c r="U1593" i="1"/>
  <c r="AR1593" i="1"/>
  <c r="AP1593" i="1"/>
  <c r="AL1593" i="1"/>
  <c r="Y1593" i="1"/>
  <c r="AE1593" i="1" s="1"/>
  <c r="W1593" i="1"/>
  <c r="AC1593" i="1" s="1"/>
  <c r="AQ1593" i="1"/>
  <c r="AO1593" i="1"/>
  <c r="AM1593" i="1"/>
  <c r="Z1593" i="1"/>
  <c r="AF1593" i="1" s="1"/>
  <c r="X1593" i="1"/>
  <c r="AD1593" i="1" s="1"/>
  <c r="V1593" i="1"/>
  <c r="AB1593" i="1" s="1"/>
  <c r="BB1593" i="1"/>
  <c r="D1593" i="1" l="1"/>
  <c r="CQ1593" i="1"/>
  <c r="B1592" i="1"/>
  <c r="AA1593" i="1"/>
  <c r="E1592" i="1" l="1"/>
  <c r="CP1593" i="1"/>
  <c r="CR1593" i="1" l="1"/>
  <c r="CS1593" i="1"/>
  <c r="C1593" i="1" l="1"/>
  <c r="T1594" i="1"/>
  <c r="U1594" i="1"/>
  <c r="AQ1594" i="1"/>
  <c r="AO1594" i="1"/>
  <c r="AM1594" i="1"/>
  <c r="Z1594" i="1"/>
  <c r="AF1594" i="1" s="1"/>
  <c r="X1594" i="1"/>
  <c r="AD1594" i="1" s="1"/>
  <c r="V1594" i="1"/>
  <c r="AB1594" i="1" s="1"/>
  <c r="AR1594" i="1"/>
  <c r="AP1594" i="1"/>
  <c r="AL1594" i="1"/>
  <c r="Y1594" i="1"/>
  <c r="AE1594" i="1" s="1"/>
  <c r="W1594" i="1"/>
  <c r="AC1594" i="1" s="1"/>
  <c r="BB1594" i="1"/>
  <c r="D1594" i="1" l="1"/>
  <c r="CQ1594" i="1"/>
  <c r="B1593" i="1"/>
  <c r="AA1594" i="1"/>
  <c r="E1593" i="1" l="1"/>
  <c r="CP1594" i="1"/>
  <c r="CS1594" i="1" l="1"/>
  <c r="CR1594" i="1"/>
  <c r="C1594" i="1" l="1"/>
  <c r="T1595" i="1"/>
  <c r="U1595" i="1"/>
  <c r="AR1595" i="1"/>
  <c r="AP1595" i="1"/>
  <c r="AL1595" i="1"/>
  <c r="Y1595" i="1"/>
  <c r="AE1595" i="1" s="1"/>
  <c r="W1595" i="1"/>
  <c r="AC1595" i="1" s="1"/>
  <c r="AQ1595" i="1"/>
  <c r="AO1595" i="1"/>
  <c r="AM1595" i="1"/>
  <c r="Z1595" i="1"/>
  <c r="AF1595" i="1" s="1"/>
  <c r="X1595" i="1"/>
  <c r="AD1595" i="1" s="1"/>
  <c r="V1595" i="1"/>
  <c r="AB1595" i="1" s="1"/>
  <c r="BB1595" i="1"/>
  <c r="D1595" i="1" l="1"/>
  <c r="CQ1595" i="1"/>
  <c r="B1594" i="1"/>
  <c r="AA1595" i="1"/>
  <c r="CP1595" i="1"/>
  <c r="E1594" i="1" l="1"/>
  <c r="CR1595" i="1"/>
  <c r="CS1595" i="1"/>
  <c r="C1595" i="1" l="1"/>
  <c r="T1596" i="1"/>
  <c r="U1596" i="1"/>
  <c r="AQ1596" i="1"/>
  <c r="AO1596" i="1"/>
  <c r="AM1596" i="1"/>
  <c r="Z1596" i="1"/>
  <c r="AF1596" i="1" s="1"/>
  <c r="X1596" i="1"/>
  <c r="AD1596" i="1" s="1"/>
  <c r="V1596" i="1"/>
  <c r="AB1596" i="1" s="1"/>
  <c r="AR1596" i="1"/>
  <c r="AP1596" i="1"/>
  <c r="AL1596" i="1"/>
  <c r="Y1596" i="1"/>
  <c r="AE1596" i="1" s="1"/>
  <c r="W1596" i="1"/>
  <c r="AC1596" i="1" s="1"/>
  <c r="BB1596" i="1"/>
  <c r="D1596" i="1" l="1"/>
  <c r="CQ1596" i="1"/>
  <c r="B1595" i="1"/>
  <c r="AA1596" i="1"/>
  <c r="E1595" i="1" l="1"/>
  <c r="CP1596" i="1"/>
  <c r="CS1596" i="1" l="1"/>
  <c r="CR1596" i="1"/>
  <c r="C1596" i="1" l="1"/>
  <c r="T1597" i="1"/>
  <c r="U1597" i="1"/>
  <c r="AR1597" i="1"/>
  <c r="AP1597" i="1"/>
  <c r="AL1597" i="1"/>
  <c r="Y1597" i="1"/>
  <c r="AE1597" i="1" s="1"/>
  <c r="W1597" i="1"/>
  <c r="AC1597" i="1" s="1"/>
  <c r="AQ1597" i="1"/>
  <c r="AO1597" i="1"/>
  <c r="AM1597" i="1"/>
  <c r="Z1597" i="1"/>
  <c r="AF1597" i="1" s="1"/>
  <c r="X1597" i="1"/>
  <c r="AD1597" i="1" s="1"/>
  <c r="V1597" i="1"/>
  <c r="AB1597" i="1" s="1"/>
  <c r="BB1597" i="1"/>
  <c r="D1597" i="1" l="1"/>
  <c r="CQ1597" i="1"/>
  <c r="B1596" i="1"/>
  <c r="AA1597" i="1"/>
  <c r="CP1597" i="1"/>
  <c r="E1596" i="1" l="1"/>
  <c r="CR1597" i="1"/>
  <c r="CS1597" i="1"/>
  <c r="C1597" i="1" l="1"/>
  <c r="T1598" i="1"/>
  <c r="AR1598" i="1"/>
  <c r="AP1598" i="1"/>
  <c r="AL1598" i="1"/>
  <c r="Y1598" i="1"/>
  <c r="AE1598" i="1" s="1"/>
  <c r="W1598" i="1"/>
  <c r="AC1598" i="1" s="1"/>
  <c r="U1598" i="1"/>
  <c r="AQ1598" i="1"/>
  <c r="AO1598" i="1"/>
  <c r="AM1598" i="1"/>
  <c r="Z1598" i="1"/>
  <c r="AF1598" i="1" s="1"/>
  <c r="X1598" i="1"/>
  <c r="AD1598" i="1" s="1"/>
  <c r="V1598" i="1"/>
  <c r="AB1598" i="1" s="1"/>
  <c r="BB1598" i="1"/>
  <c r="D1598" i="1" l="1"/>
  <c r="CQ1598" i="1"/>
  <c r="B1597" i="1"/>
  <c r="AA1598" i="1"/>
  <c r="E1597" i="1"/>
  <c r="CP1598" i="1" l="1"/>
  <c r="CS1598" i="1" l="1"/>
  <c r="CR1598" i="1"/>
  <c r="C1598" i="1" l="1"/>
  <c r="U1599" i="1"/>
  <c r="T1599" i="1"/>
  <c r="AQ1599" i="1"/>
  <c r="AO1599" i="1"/>
  <c r="AM1599" i="1"/>
  <c r="Z1599" i="1"/>
  <c r="AF1599" i="1" s="1"/>
  <c r="X1599" i="1"/>
  <c r="AD1599" i="1" s="1"/>
  <c r="V1599" i="1"/>
  <c r="AB1599" i="1" s="1"/>
  <c r="AR1599" i="1"/>
  <c r="AP1599" i="1"/>
  <c r="AL1599" i="1"/>
  <c r="Y1599" i="1"/>
  <c r="AE1599" i="1" s="1"/>
  <c r="W1599" i="1"/>
  <c r="AC1599" i="1" s="1"/>
  <c r="BB1599" i="1"/>
  <c r="D1599" i="1" l="1"/>
  <c r="CQ1599" i="1"/>
  <c r="B1598" i="1"/>
  <c r="AA1599" i="1"/>
  <c r="CP1599" i="1"/>
  <c r="E1598" i="1" l="1"/>
  <c r="CR1599" i="1"/>
  <c r="CS1599" i="1"/>
  <c r="C1599" i="1" l="1"/>
  <c r="T1600" i="1"/>
  <c r="U1600" i="1"/>
  <c r="AR1600" i="1"/>
  <c r="AP1600" i="1"/>
  <c r="AL1600" i="1"/>
  <c r="Y1600" i="1"/>
  <c r="AE1600" i="1" s="1"/>
  <c r="W1600" i="1"/>
  <c r="AC1600" i="1" s="1"/>
  <c r="AQ1600" i="1"/>
  <c r="AO1600" i="1"/>
  <c r="AM1600" i="1"/>
  <c r="Z1600" i="1"/>
  <c r="AF1600" i="1" s="1"/>
  <c r="X1600" i="1"/>
  <c r="AD1600" i="1" s="1"/>
  <c r="V1600" i="1"/>
  <c r="AB1600" i="1" s="1"/>
  <c r="BB1600" i="1"/>
  <c r="D1600" i="1" l="1"/>
  <c r="CQ1600" i="1"/>
  <c r="B1599" i="1"/>
  <c r="AA1600" i="1"/>
  <c r="E1599" i="1" l="1"/>
  <c r="CP1600" i="1"/>
  <c r="CS1600" i="1" l="1"/>
  <c r="CR1600" i="1"/>
  <c r="C1600" i="1" l="1"/>
  <c r="U1601" i="1"/>
  <c r="T1601" i="1"/>
  <c r="AQ1601" i="1"/>
  <c r="AO1601" i="1"/>
  <c r="AM1601" i="1"/>
  <c r="Z1601" i="1"/>
  <c r="AF1601" i="1" s="1"/>
  <c r="X1601" i="1"/>
  <c r="AD1601" i="1" s="1"/>
  <c r="V1601" i="1"/>
  <c r="AB1601" i="1" s="1"/>
  <c r="AR1601" i="1"/>
  <c r="AP1601" i="1"/>
  <c r="AL1601" i="1"/>
  <c r="Y1601" i="1"/>
  <c r="AE1601" i="1" s="1"/>
  <c r="W1601" i="1"/>
  <c r="AC1601" i="1" s="1"/>
  <c r="BB1601" i="1"/>
  <c r="D1601" i="1" l="1"/>
  <c r="CQ1601" i="1"/>
  <c r="B1600" i="1"/>
  <c r="AA1601" i="1"/>
  <c r="CP1601" i="1"/>
  <c r="E1600" i="1" l="1"/>
  <c r="CR1601" i="1"/>
  <c r="CS1601" i="1"/>
  <c r="C1601" i="1" l="1"/>
  <c r="T1602" i="1"/>
  <c r="U1602" i="1"/>
  <c r="AR1602" i="1"/>
  <c r="AP1602" i="1"/>
  <c r="AL1602" i="1"/>
  <c r="Y1602" i="1"/>
  <c r="AE1602" i="1" s="1"/>
  <c r="W1602" i="1"/>
  <c r="AC1602" i="1" s="1"/>
  <c r="AQ1602" i="1"/>
  <c r="AO1602" i="1"/>
  <c r="AM1602" i="1"/>
  <c r="Z1602" i="1"/>
  <c r="AF1602" i="1" s="1"/>
  <c r="X1602" i="1"/>
  <c r="AD1602" i="1" s="1"/>
  <c r="V1602" i="1"/>
  <c r="AB1602" i="1" s="1"/>
  <c r="BB1602" i="1"/>
  <c r="D1602" i="1" l="1"/>
  <c r="CQ1602" i="1"/>
  <c r="B1601" i="1"/>
  <c r="AA1602" i="1"/>
  <c r="E1601" i="1" l="1"/>
  <c r="CP1602" i="1"/>
  <c r="CS1602" i="1" l="1"/>
  <c r="CR1602" i="1"/>
  <c r="C1602" i="1" l="1"/>
  <c r="U1603" i="1"/>
  <c r="T1603" i="1"/>
  <c r="AQ1603" i="1"/>
  <c r="AO1603" i="1"/>
  <c r="AM1603" i="1"/>
  <c r="Z1603" i="1"/>
  <c r="AF1603" i="1" s="1"/>
  <c r="X1603" i="1"/>
  <c r="AD1603" i="1" s="1"/>
  <c r="V1603" i="1"/>
  <c r="AB1603" i="1" s="1"/>
  <c r="AR1603" i="1"/>
  <c r="AP1603" i="1"/>
  <c r="AL1603" i="1"/>
  <c r="Y1603" i="1"/>
  <c r="AE1603" i="1" s="1"/>
  <c r="W1603" i="1"/>
  <c r="AC1603" i="1" s="1"/>
  <c r="BB1603" i="1"/>
  <c r="D1603" i="1" l="1"/>
  <c r="CQ1603" i="1"/>
  <c r="B1602" i="1"/>
  <c r="AA1603" i="1"/>
  <c r="CP1603" i="1"/>
  <c r="E1602" i="1" l="1"/>
  <c r="CR1603" i="1"/>
  <c r="CS1603" i="1"/>
  <c r="C1603" i="1" l="1"/>
  <c r="T1604" i="1"/>
  <c r="U1604" i="1"/>
  <c r="AR1604" i="1"/>
  <c r="AP1604" i="1"/>
  <c r="AL1604" i="1"/>
  <c r="Y1604" i="1"/>
  <c r="AE1604" i="1" s="1"/>
  <c r="W1604" i="1"/>
  <c r="AC1604" i="1" s="1"/>
  <c r="AQ1604" i="1"/>
  <c r="AO1604" i="1"/>
  <c r="AM1604" i="1"/>
  <c r="Z1604" i="1"/>
  <c r="AF1604" i="1" s="1"/>
  <c r="X1604" i="1"/>
  <c r="AD1604" i="1" s="1"/>
  <c r="V1604" i="1"/>
  <c r="AB1604" i="1" s="1"/>
  <c r="BB1604" i="1"/>
  <c r="D1604" i="1" l="1"/>
  <c r="CQ1604" i="1"/>
  <c r="B1603" i="1"/>
  <c r="AA1604" i="1"/>
  <c r="E1603" i="1" l="1"/>
  <c r="CP1604" i="1"/>
  <c r="CS1604" i="1" l="1"/>
  <c r="CR1604" i="1"/>
  <c r="C1604" i="1" l="1"/>
  <c r="U1605" i="1"/>
  <c r="T1605" i="1"/>
  <c r="AQ1605" i="1"/>
  <c r="AO1605" i="1"/>
  <c r="AM1605" i="1"/>
  <c r="Z1605" i="1"/>
  <c r="AF1605" i="1" s="1"/>
  <c r="X1605" i="1"/>
  <c r="AD1605" i="1" s="1"/>
  <c r="V1605" i="1"/>
  <c r="AB1605" i="1" s="1"/>
  <c r="AR1605" i="1"/>
  <c r="AP1605" i="1"/>
  <c r="AL1605" i="1"/>
  <c r="Y1605" i="1"/>
  <c r="AE1605" i="1" s="1"/>
  <c r="W1605" i="1"/>
  <c r="AC1605" i="1" s="1"/>
  <c r="BB1605" i="1"/>
  <c r="D1605" i="1" l="1"/>
  <c r="CQ1605" i="1"/>
  <c r="B1604" i="1"/>
  <c r="AA1605" i="1"/>
  <c r="CP1605" i="1"/>
  <c r="E1604" i="1" l="1"/>
  <c r="CR1605" i="1"/>
  <c r="CS1605" i="1"/>
  <c r="C1605" i="1" l="1"/>
  <c r="T1606" i="1"/>
  <c r="U1606" i="1"/>
  <c r="AR1606" i="1"/>
  <c r="AP1606" i="1"/>
  <c r="AL1606" i="1"/>
  <c r="Y1606" i="1"/>
  <c r="AE1606" i="1" s="1"/>
  <c r="W1606" i="1"/>
  <c r="AC1606" i="1" s="1"/>
  <c r="AQ1606" i="1"/>
  <c r="AO1606" i="1"/>
  <c r="AM1606" i="1"/>
  <c r="Z1606" i="1"/>
  <c r="AF1606" i="1" s="1"/>
  <c r="X1606" i="1"/>
  <c r="AD1606" i="1" s="1"/>
  <c r="V1606" i="1"/>
  <c r="AB1606" i="1" s="1"/>
  <c r="BB1606" i="1"/>
  <c r="D1606" i="1" l="1"/>
  <c r="CQ1606" i="1"/>
  <c r="B1605" i="1"/>
  <c r="AA1606" i="1"/>
  <c r="E1605" i="1" l="1"/>
  <c r="CP1606" i="1"/>
  <c r="CS1606" i="1" l="1"/>
  <c r="CR1606" i="1"/>
  <c r="C1606" i="1" l="1"/>
  <c r="T1607" i="1"/>
  <c r="AR1607" i="1"/>
  <c r="AP1607" i="1"/>
  <c r="AL1607" i="1"/>
  <c r="Y1607" i="1"/>
  <c r="AE1607" i="1" s="1"/>
  <c r="W1607" i="1"/>
  <c r="AC1607" i="1" s="1"/>
  <c r="U1607" i="1"/>
  <c r="AQ1607" i="1"/>
  <c r="AO1607" i="1"/>
  <c r="AM1607" i="1"/>
  <c r="Z1607" i="1"/>
  <c r="AF1607" i="1" s="1"/>
  <c r="X1607" i="1"/>
  <c r="AD1607" i="1" s="1"/>
  <c r="V1607" i="1"/>
  <c r="AB1607" i="1" s="1"/>
  <c r="BB1607" i="1"/>
  <c r="D1607" i="1" l="1"/>
  <c r="CQ1607" i="1"/>
  <c r="B1606" i="1"/>
  <c r="AA1607" i="1"/>
  <c r="E1606" i="1"/>
  <c r="CP1607" i="1"/>
  <c r="CR1607" i="1" l="1"/>
  <c r="CS1607" i="1"/>
  <c r="C1607" i="1" l="1"/>
  <c r="T1608" i="1"/>
  <c r="U1608" i="1"/>
  <c r="AQ1608" i="1"/>
  <c r="AO1608" i="1"/>
  <c r="AM1608" i="1"/>
  <c r="Z1608" i="1"/>
  <c r="AF1608" i="1" s="1"/>
  <c r="X1608" i="1"/>
  <c r="AD1608" i="1" s="1"/>
  <c r="V1608" i="1"/>
  <c r="AB1608" i="1" s="1"/>
  <c r="AR1608" i="1"/>
  <c r="AP1608" i="1"/>
  <c r="AL1608" i="1"/>
  <c r="Y1608" i="1"/>
  <c r="AE1608" i="1" s="1"/>
  <c r="W1608" i="1"/>
  <c r="AC1608" i="1" s="1"/>
  <c r="BB1608" i="1"/>
  <c r="D1608" i="1" l="1"/>
  <c r="CQ1608" i="1"/>
  <c r="B1607" i="1"/>
  <c r="AA1608" i="1"/>
  <c r="E1607" i="1" l="1"/>
  <c r="CP1608" i="1"/>
  <c r="CS1608" i="1" l="1"/>
  <c r="CR1608" i="1"/>
  <c r="C1608" i="1" l="1"/>
  <c r="T1609" i="1"/>
  <c r="U1609" i="1"/>
  <c r="AR1609" i="1"/>
  <c r="AP1609" i="1"/>
  <c r="AL1609" i="1"/>
  <c r="Y1609" i="1"/>
  <c r="AE1609" i="1" s="1"/>
  <c r="W1609" i="1"/>
  <c r="AC1609" i="1" s="1"/>
  <c r="AQ1609" i="1"/>
  <c r="AO1609" i="1"/>
  <c r="AM1609" i="1"/>
  <c r="Z1609" i="1"/>
  <c r="AF1609" i="1" s="1"/>
  <c r="X1609" i="1"/>
  <c r="AD1609" i="1" s="1"/>
  <c r="V1609" i="1"/>
  <c r="AB1609" i="1" s="1"/>
  <c r="BB1609" i="1"/>
  <c r="D1609" i="1" l="1"/>
  <c r="CQ1609" i="1"/>
  <c r="B1608" i="1"/>
  <c r="AA1609" i="1"/>
  <c r="CP1609" i="1"/>
  <c r="E1608" i="1" l="1"/>
  <c r="CR1609" i="1"/>
  <c r="CS1609" i="1"/>
  <c r="C1609" i="1" l="1"/>
  <c r="T1610" i="1"/>
  <c r="U1610" i="1"/>
  <c r="AQ1610" i="1"/>
  <c r="AO1610" i="1"/>
  <c r="AM1610" i="1"/>
  <c r="Z1610" i="1"/>
  <c r="AF1610" i="1" s="1"/>
  <c r="X1610" i="1"/>
  <c r="AD1610" i="1" s="1"/>
  <c r="V1610" i="1"/>
  <c r="AB1610" i="1" s="1"/>
  <c r="AR1610" i="1"/>
  <c r="AP1610" i="1"/>
  <c r="AL1610" i="1"/>
  <c r="Y1610" i="1"/>
  <c r="AE1610" i="1" s="1"/>
  <c r="W1610" i="1"/>
  <c r="AC1610" i="1" s="1"/>
  <c r="BB1610" i="1"/>
  <c r="D1610" i="1" l="1"/>
  <c r="CQ1610" i="1"/>
  <c r="B1609" i="1"/>
  <c r="AA1610" i="1"/>
  <c r="E1609" i="1" l="1"/>
  <c r="CP1610" i="1"/>
  <c r="CS1610" i="1" l="1"/>
  <c r="CR1610" i="1"/>
  <c r="C1610" i="1" l="1"/>
  <c r="T1611" i="1"/>
  <c r="U1611" i="1"/>
  <c r="AR1611" i="1"/>
  <c r="AP1611" i="1"/>
  <c r="AL1611" i="1"/>
  <c r="Y1611" i="1"/>
  <c r="AE1611" i="1" s="1"/>
  <c r="W1611" i="1"/>
  <c r="AC1611" i="1" s="1"/>
  <c r="AQ1611" i="1"/>
  <c r="AO1611" i="1"/>
  <c r="AM1611" i="1"/>
  <c r="Z1611" i="1"/>
  <c r="AF1611" i="1" s="1"/>
  <c r="X1611" i="1"/>
  <c r="AD1611" i="1" s="1"/>
  <c r="V1611" i="1"/>
  <c r="AB1611" i="1" s="1"/>
  <c r="BB1611" i="1"/>
  <c r="D1611" i="1" l="1"/>
  <c r="CQ1611" i="1"/>
  <c r="B1610" i="1"/>
  <c r="AA1611" i="1"/>
  <c r="CP1611" i="1"/>
  <c r="E1610" i="1" l="1"/>
  <c r="CS1611" i="1"/>
  <c r="CR1611" i="1"/>
  <c r="C1611" i="1" l="1"/>
  <c r="T1612" i="1"/>
  <c r="U1612" i="1"/>
  <c r="AQ1612" i="1"/>
  <c r="AO1612" i="1"/>
  <c r="AM1612" i="1"/>
  <c r="Z1612" i="1"/>
  <c r="AF1612" i="1" s="1"/>
  <c r="X1612" i="1"/>
  <c r="AD1612" i="1" s="1"/>
  <c r="V1612" i="1"/>
  <c r="AB1612" i="1" s="1"/>
  <c r="AR1612" i="1"/>
  <c r="AP1612" i="1"/>
  <c r="AL1612" i="1"/>
  <c r="Y1612" i="1"/>
  <c r="AE1612" i="1" s="1"/>
  <c r="W1612" i="1"/>
  <c r="AC1612" i="1" s="1"/>
  <c r="BB1612" i="1"/>
  <c r="D1612" i="1" l="1"/>
  <c r="CQ1612" i="1"/>
  <c r="B1611" i="1"/>
  <c r="AA1612" i="1"/>
  <c r="E1611" i="1" l="1"/>
  <c r="CP1612" i="1"/>
  <c r="CS1612" i="1" l="1"/>
  <c r="CR1612" i="1"/>
  <c r="C1612" i="1" l="1"/>
  <c r="T1613" i="1"/>
  <c r="U1613" i="1"/>
  <c r="AR1613" i="1"/>
  <c r="AP1613" i="1"/>
  <c r="AL1613" i="1"/>
  <c r="Y1613" i="1"/>
  <c r="AE1613" i="1" s="1"/>
  <c r="W1613" i="1"/>
  <c r="AC1613" i="1" s="1"/>
  <c r="AQ1613" i="1"/>
  <c r="AO1613" i="1"/>
  <c r="AM1613" i="1"/>
  <c r="Z1613" i="1"/>
  <c r="AF1613" i="1" s="1"/>
  <c r="X1613" i="1"/>
  <c r="AD1613" i="1" s="1"/>
  <c r="V1613" i="1"/>
  <c r="AB1613" i="1" s="1"/>
  <c r="BB1613" i="1"/>
  <c r="D1613" i="1" l="1"/>
  <c r="CQ1613" i="1"/>
  <c r="B1612" i="1"/>
  <c r="AA1613" i="1"/>
  <c r="CP1613" i="1"/>
  <c r="E1612" i="1" l="1"/>
  <c r="CR1613" i="1"/>
  <c r="CS1613" i="1"/>
  <c r="C1613" i="1" l="1"/>
  <c r="T1614" i="1"/>
  <c r="U1614" i="1"/>
  <c r="AQ1614" i="1"/>
  <c r="AO1614" i="1"/>
  <c r="AM1614" i="1"/>
  <c r="Z1614" i="1"/>
  <c r="AF1614" i="1" s="1"/>
  <c r="X1614" i="1"/>
  <c r="AD1614" i="1" s="1"/>
  <c r="V1614" i="1"/>
  <c r="AB1614" i="1" s="1"/>
  <c r="AR1614" i="1"/>
  <c r="AP1614" i="1"/>
  <c r="AL1614" i="1"/>
  <c r="Y1614" i="1"/>
  <c r="AE1614" i="1" s="1"/>
  <c r="W1614" i="1"/>
  <c r="AC1614" i="1" s="1"/>
  <c r="BB1614" i="1"/>
  <c r="D1614" i="1" l="1"/>
  <c r="CQ1614" i="1"/>
  <c r="B1613" i="1"/>
  <c r="AA1614" i="1"/>
  <c r="E1613" i="1" l="1"/>
  <c r="CP1614" i="1"/>
  <c r="CS1614" i="1" l="1"/>
  <c r="CR1614" i="1"/>
  <c r="C1614" i="1" l="1"/>
  <c r="T1615" i="1"/>
  <c r="U1615" i="1"/>
  <c r="AR1615" i="1"/>
  <c r="AP1615" i="1"/>
  <c r="AL1615" i="1"/>
  <c r="Y1615" i="1"/>
  <c r="AE1615" i="1" s="1"/>
  <c r="W1615" i="1"/>
  <c r="AC1615" i="1" s="1"/>
  <c r="AQ1615" i="1"/>
  <c r="AO1615" i="1"/>
  <c r="AM1615" i="1"/>
  <c r="Z1615" i="1"/>
  <c r="AF1615" i="1" s="1"/>
  <c r="X1615" i="1"/>
  <c r="AD1615" i="1" s="1"/>
  <c r="V1615" i="1"/>
  <c r="AB1615" i="1" s="1"/>
  <c r="BB1615" i="1"/>
  <c r="D1615" i="1" l="1"/>
  <c r="CQ1615" i="1"/>
  <c r="B1614" i="1"/>
  <c r="AA1615" i="1"/>
  <c r="CP1615" i="1"/>
  <c r="E1614" i="1" l="1"/>
  <c r="CR1615" i="1"/>
  <c r="CS1615" i="1"/>
  <c r="C1615" i="1" l="1"/>
  <c r="T1616" i="1"/>
  <c r="AR1616" i="1"/>
  <c r="AP1616" i="1"/>
  <c r="AL1616" i="1"/>
  <c r="Y1616" i="1"/>
  <c r="AE1616" i="1" s="1"/>
  <c r="W1616" i="1"/>
  <c r="AC1616" i="1" s="1"/>
  <c r="U1616" i="1"/>
  <c r="AQ1616" i="1"/>
  <c r="AO1616" i="1"/>
  <c r="AM1616" i="1"/>
  <c r="Z1616" i="1"/>
  <c r="AF1616" i="1" s="1"/>
  <c r="X1616" i="1"/>
  <c r="AD1616" i="1" s="1"/>
  <c r="V1616" i="1"/>
  <c r="AB1616" i="1" s="1"/>
  <c r="BB1616" i="1"/>
  <c r="D1616" i="1" l="1"/>
  <c r="CQ1616" i="1"/>
  <c r="B1615" i="1"/>
  <c r="AA1616" i="1"/>
  <c r="E1615" i="1"/>
  <c r="CP1616" i="1" l="1"/>
  <c r="CS1616" i="1" l="1"/>
  <c r="CR1616" i="1"/>
  <c r="C1616" i="1" l="1"/>
  <c r="U1617" i="1"/>
  <c r="T1617" i="1"/>
  <c r="AQ1617" i="1"/>
  <c r="AO1617" i="1"/>
  <c r="AM1617" i="1"/>
  <c r="Z1617" i="1"/>
  <c r="AF1617" i="1" s="1"/>
  <c r="X1617" i="1"/>
  <c r="AD1617" i="1" s="1"/>
  <c r="V1617" i="1"/>
  <c r="AB1617" i="1" s="1"/>
  <c r="AR1617" i="1"/>
  <c r="AP1617" i="1"/>
  <c r="AL1617" i="1"/>
  <c r="Y1617" i="1"/>
  <c r="AE1617" i="1" s="1"/>
  <c r="W1617" i="1"/>
  <c r="AC1617" i="1" s="1"/>
  <c r="BB1617" i="1"/>
  <c r="D1617" i="1" l="1"/>
  <c r="CQ1617" i="1"/>
  <c r="B1616" i="1"/>
  <c r="AA1617" i="1"/>
  <c r="E1616" i="1" l="1"/>
  <c r="CP1617" i="1"/>
  <c r="CR1617" i="1" l="1"/>
  <c r="CS1617" i="1"/>
  <c r="C1617" i="1" l="1"/>
  <c r="T1618" i="1"/>
  <c r="U1618" i="1"/>
  <c r="AR1618" i="1"/>
  <c r="AP1618" i="1"/>
  <c r="AL1618" i="1"/>
  <c r="Y1618" i="1"/>
  <c r="AE1618" i="1" s="1"/>
  <c r="W1618" i="1"/>
  <c r="AC1618" i="1" s="1"/>
  <c r="AQ1618" i="1"/>
  <c r="AO1618" i="1"/>
  <c r="AM1618" i="1"/>
  <c r="Z1618" i="1"/>
  <c r="AF1618" i="1" s="1"/>
  <c r="X1618" i="1"/>
  <c r="AD1618" i="1" s="1"/>
  <c r="V1618" i="1"/>
  <c r="AB1618" i="1" s="1"/>
  <c r="BB1618" i="1"/>
  <c r="D1618" i="1" l="1"/>
  <c r="CQ1618" i="1"/>
  <c r="B1617" i="1"/>
  <c r="AA1618" i="1"/>
  <c r="E1617" i="1" l="1"/>
  <c r="CP1618" i="1"/>
  <c r="CS1618" i="1" l="1"/>
  <c r="CR1618" i="1"/>
  <c r="C1618" i="1" l="1"/>
  <c r="U1619" i="1"/>
  <c r="T1619" i="1"/>
  <c r="AQ1619" i="1"/>
  <c r="AO1619" i="1"/>
  <c r="AM1619" i="1"/>
  <c r="Z1619" i="1"/>
  <c r="AF1619" i="1" s="1"/>
  <c r="X1619" i="1"/>
  <c r="AD1619" i="1" s="1"/>
  <c r="V1619" i="1"/>
  <c r="AB1619" i="1" s="1"/>
  <c r="AR1619" i="1"/>
  <c r="AP1619" i="1"/>
  <c r="AL1619" i="1"/>
  <c r="Y1619" i="1"/>
  <c r="AE1619" i="1" s="1"/>
  <c r="W1619" i="1"/>
  <c r="AC1619" i="1" s="1"/>
  <c r="BB1619" i="1"/>
  <c r="D1619" i="1" l="1"/>
  <c r="CQ1619" i="1"/>
  <c r="B1618" i="1"/>
  <c r="AA1619" i="1"/>
  <c r="E1618" i="1" l="1"/>
  <c r="CP1619" i="1"/>
  <c r="CR1619" i="1" l="1"/>
  <c r="CS1619" i="1"/>
  <c r="C1619" i="1" l="1"/>
  <c r="T1620" i="1"/>
  <c r="U1620" i="1"/>
  <c r="AR1620" i="1"/>
  <c r="AP1620" i="1"/>
  <c r="AL1620" i="1"/>
  <c r="Y1620" i="1"/>
  <c r="AE1620" i="1" s="1"/>
  <c r="W1620" i="1"/>
  <c r="AC1620" i="1" s="1"/>
  <c r="AQ1620" i="1"/>
  <c r="AO1620" i="1"/>
  <c r="AM1620" i="1"/>
  <c r="Z1620" i="1"/>
  <c r="AF1620" i="1" s="1"/>
  <c r="X1620" i="1"/>
  <c r="AD1620" i="1" s="1"/>
  <c r="V1620" i="1"/>
  <c r="AB1620" i="1" s="1"/>
  <c r="BB1620" i="1"/>
  <c r="D1620" i="1" l="1"/>
  <c r="CQ1620" i="1"/>
  <c r="B1619" i="1"/>
  <c r="AA1620" i="1"/>
  <c r="E1619" i="1" l="1"/>
  <c r="CP1620" i="1"/>
  <c r="CS1620" i="1" l="1"/>
  <c r="CR1620" i="1"/>
  <c r="C1620" i="1" l="1"/>
  <c r="U1621" i="1"/>
  <c r="T1621" i="1"/>
  <c r="AQ1621" i="1"/>
  <c r="AO1621" i="1"/>
  <c r="AM1621" i="1"/>
  <c r="Z1621" i="1"/>
  <c r="AF1621" i="1" s="1"/>
  <c r="X1621" i="1"/>
  <c r="AD1621" i="1" s="1"/>
  <c r="V1621" i="1"/>
  <c r="AB1621" i="1" s="1"/>
  <c r="AR1621" i="1"/>
  <c r="AP1621" i="1"/>
  <c r="AL1621" i="1"/>
  <c r="Y1621" i="1"/>
  <c r="AE1621" i="1" s="1"/>
  <c r="W1621" i="1"/>
  <c r="AC1621" i="1" s="1"/>
  <c r="BB1621" i="1"/>
  <c r="D1621" i="1" l="1"/>
  <c r="CQ1621" i="1"/>
  <c r="B1620" i="1"/>
  <c r="AA1621" i="1"/>
  <c r="CP1621" i="1"/>
  <c r="E1620" i="1" l="1"/>
  <c r="CS1621" i="1"/>
  <c r="CR1621" i="1"/>
  <c r="C1621" i="1" l="1"/>
  <c r="T1622" i="1"/>
  <c r="U1622" i="1"/>
  <c r="AR1622" i="1"/>
  <c r="AP1622" i="1"/>
  <c r="AL1622" i="1"/>
  <c r="Y1622" i="1"/>
  <c r="AE1622" i="1" s="1"/>
  <c r="W1622" i="1"/>
  <c r="AC1622" i="1" s="1"/>
  <c r="AQ1622" i="1"/>
  <c r="AO1622" i="1"/>
  <c r="AM1622" i="1"/>
  <c r="Z1622" i="1"/>
  <c r="AF1622" i="1" s="1"/>
  <c r="X1622" i="1"/>
  <c r="AD1622" i="1" s="1"/>
  <c r="V1622" i="1"/>
  <c r="AB1622" i="1" s="1"/>
  <c r="BB1622" i="1"/>
  <c r="D1622" i="1" l="1"/>
  <c r="CQ1622" i="1"/>
  <c r="B1621" i="1"/>
  <c r="AA1622" i="1"/>
  <c r="E1621" i="1" l="1"/>
  <c r="CP1622" i="1"/>
  <c r="CR1622" i="1" l="1"/>
  <c r="CS1622" i="1"/>
  <c r="C1622" i="1" l="1"/>
  <c r="U1623" i="1"/>
  <c r="T1623" i="1"/>
  <c r="AQ1623" i="1"/>
  <c r="AO1623" i="1"/>
  <c r="AM1623" i="1"/>
  <c r="Z1623" i="1"/>
  <c r="AF1623" i="1" s="1"/>
  <c r="X1623" i="1"/>
  <c r="AD1623" i="1" s="1"/>
  <c r="V1623" i="1"/>
  <c r="AB1623" i="1" s="1"/>
  <c r="AR1623" i="1"/>
  <c r="AP1623" i="1"/>
  <c r="AL1623" i="1"/>
  <c r="Y1623" i="1"/>
  <c r="AE1623" i="1" s="1"/>
  <c r="W1623" i="1"/>
  <c r="AC1623" i="1" s="1"/>
  <c r="BB1623" i="1"/>
  <c r="D1623" i="1" l="1"/>
  <c r="CQ1623" i="1"/>
  <c r="B1622" i="1"/>
  <c r="AA1623" i="1"/>
  <c r="CP1623" i="1"/>
  <c r="E1622" i="1" l="1"/>
  <c r="CS1623" i="1"/>
  <c r="CR1623" i="1"/>
  <c r="C1623" i="1" l="1"/>
  <c r="T1624" i="1"/>
  <c r="U1624" i="1"/>
  <c r="AR1624" i="1"/>
  <c r="AP1624" i="1"/>
  <c r="AL1624" i="1"/>
  <c r="Y1624" i="1"/>
  <c r="AE1624" i="1" s="1"/>
  <c r="W1624" i="1"/>
  <c r="AC1624" i="1" s="1"/>
  <c r="AQ1624" i="1"/>
  <c r="AO1624" i="1"/>
  <c r="AM1624" i="1"/>
  <c r="Z1624" i="1"/>
  <c r="AF1624" i="1" s="1"/>
  <c r="X1624" i="1"/>
  <c r="AD1624" i="1" s="1"/>
  <c r="V1624" i="1"/>
  <c r="AB1624" i="1" s="1"/>
  <c r="BB1624" i="1"/>
  <c r="D1624" i="1" l="1"/>
  <c r="CQ1624" i="1"/>
  <c r="B1623" i="1"/>
  <c r="AA1624" i="1"/>
  <c r="E1623" i="1" l="1"/>
  <c r="CP1624" i="1"/>
  <c r="CS1624" i="1" l="1"/>
  <c r="CR1624" i="1"/>
  <c r="C1624" i="1" l="1"/>
  <c r="T1625" i="1"/>
  <c r="AR1625" i="1"/>
  <c r="AP1625" i="1"/>
  <c r="AL1625" i="1"/>
  <c r="Y1625" i="1"/>
  <c r="AE1625" i="1" s="1"/>
  <c r="W1625" i="1"/>
  <c r="AC1625" i="1" s="1"/>
  <c r="U1625" i="1"/>
  <c r="AQ1625" i="1"/>
  <c r="AO1625" i="1"/>
  <c r="AM1625" i="1"/>
  <c r="Z1625" i="1"/>
  <c r="AF1625" i="1" s="1"/>
  <c r="X1625" i="1"/>
  <c r="AD1625" i="1" s="1"/>
  <c r="V1625" i="1"/>
  <c r="AB1625" i="1" s="1"/>
  <c r="BB1625" i="1"/>
  <c r="D1625" i="1" l="1"/>
  <c r="CQ1625" i="1"/>
  <c r="B1624" i="1"/>
  <c r="AA1625" i="1"/>
  <c r="E1624" i="1"/>
  <c r="CP1625" i="1"/>
  <c r="CS1625" i="1" l="1"/>
  <c r="CR1625" i="1"/>
  <c r="C1625" i="1" l="1"/>
  <c r="T1626" i="1"/>
  <c r="U1626" i="1"/>
  <c r="AQ1626" i="1"/>
  <c r="AO1626" i="1"/>
  <c r="AM1626" i="1"/>
  <c r="Z1626" i="1"/>
  <c r="AF1626" i="1" s="1"/>
  <c r="X1626" i="1"/>
  <c r="AD1626" i="1" s="1"/>
  <c r="V1626" i="1"/>
  <c r="AB1626" i="1" s="1"/>
  <c r="AR1626" i="1"/>
  <c r="AP1626" i="1"/>
  <c r="AL1626" i="1"/>
  <c r="Y1626" i="1"/>
  <c r="AE1626" i="1" s="1"/>
  <c r="W1626" i="1"/>
  <c r="AC1626" i="1" s="1"/>
  <c r="BB1626" i="1"/>
  <c r="D1626" i="1" l="1"/>
  <c r="CQ1626" i="1"/>
  <c r="B1625" i="1"/>
  <c r="AA1626" i="1"/>
  <c r="E1625" i="1" l="1"/>
  <c r="CP1626" i="1"/>
  <c r="CS1626" i="1" l="1"/>
  <c r="CR1626" i="1"/>
  <c r="C1626" i="1" l="1"/>
  <c r="T1627" i="1"/>
  <c r="U1627" i="1"/>
  <c r="AR1627" i="1"/>
  <c r="AP1627" i="1"/>
  <c r="AL1627" i="1"/>
  <c r="Y1627" i="1"/>
  <c r="AE1627" i="1" s="1"/>
  <c r="W1627" i="1"/>
  <c r="AC1627" i="1" s="1"/>
  <c r="AQ1627" i="1"/>
  <c r="AO1627" i="1"/>
  <c r="AM1627" i="1"/>
  <c r="Z1627" i="1"/>
  <c r="AF1627" i="1" s="1"/>
  <c r="X1627" i="1"/>
  <c r="AD1627" i="1" s="1"/>
  <c r="V1627" i="1"/>
  <c r="AB1627" i="1" s="1"/>
  <c r="BB1627" i="1"/>
  <c r="D1627" i="1" l="1"/>
  <c r="CQ1627" i="1"/>
  <c r="B1626" i="1"/>
  <c r="AA1627" i="1"/>
  <c r="CP1627" i="1"/>
  <c r="E1626" i="1" l="1"/>
  <c r="CR1627" i="1"/>
  <c r="CS1627" i="1"/>
  <c r="C1627" i="1" l="1"/>
  <c r="T1628" i="1"/>
  <c r="U1628" i="1"/>
  <c r="AQ1628" i="1"/>
  <c r="AO1628" i="1"/>
  <c r="AM1628" i="1"/>
  <c r="Z1628" i="1"/>
  <c r="AF1628" i="1" s="1"/>
  <c r="X1628" i="1"/>
  <c r="AD1628" i="1" s="1"/>
  <c r="V1628" i="1"/>
  <c r="AB1628" i="1" s="1"/>
  <c r="AR1628" i="1"/>
  <c r="AP1628" i="1"/>
  <c r="AL1628" i="1"/>
  <c r="Y1628" i="1"/>
  <c r="AE1628" i="1" s="1"/>
  <c r="W1628" i="1"/>
  <c r="AC1628" i="1" s="1"/>
  <c r="BB1628" i="1"/>
  <c r="D1628" i="1" l="1"/>
  <c r="CQ1628" i="1"/>
  <c r="B1627" i="1"/>
  <c r="AA1628" i="1"/>
  <c r="E1627" i="1" l="1"/>
  <c r="CP1628" i="1"/>
  <c r="CS1628" i="1" l="1"/>
  <c r="CR1628" i="1"/>
  <c r="C1628" i="1" l="1"/>
  <c r="T1629" i="1"/>
  <c r="U1629" i="1"/>
  <c r="AR1629" i="1"/>
  <c r="AP1629" i="1"/>
  <c r="AL1629" i="1"/>
  <c r="Y1629" i="1"/>
  <c r="AE1629" i="1" s="1"/>
  <c r="W1629" i="1"/>
  <c r="AC1629" i="1" s="1"/>
  <c r="AQ1629" i="1"/>
  <c r="AO1629" i="1"/>
  <c r="AM1629" i="1"/>
  <c r="Z1629" i="1"/>
  <c r="AF1629" i="1" s="1"/>
  <c r="X1629" i="1"/>
  <c r="AD1629" i="1" s="1"/>
  <c r="V1629" i="1"/>
  <c r="AB1629" i="1" s="1"/>
  <c r="BB1629" i="1"/>
  <c r="D1629" i="1" l="1"/>
  <c r="CQ1629" i="1"/>
  <c r="B1628" i="1"/>
  <c r="AA1629" i="1"/>
  <c r="CP1629" i="1"/>
  <c r="E1628" i="1" l="1"/>
  <c r="CS1629" i="1"/>
  <c r="CR1629" i="1"/>
  <c r="C1629" i="1" l="1"/>
  <c r="T1630" i="1"/>
  <c r="U1630" i="1"/>
  <c r="AQ1630" i="1"/>
  <c r="AO1630" i="1"/>
  <c r="AM1630" i="1"/>
  <c r="Z1630" i="1"/>
  <c r="AF1630" i="1" s="1"/>
  <c r="X1630" i="1"/>
  <c r="AD1630" i="1" s="1"/>
  <c r="V1630" i="1"/>
  <c r="AB1630" i="1" s="1"/>
  <c r="AR1630" i="1"/>
  <c r="AP1630" i="1"/>
  <c r="AL1630" i="1"/>
  <c r="Y1630" i="1"/>
  <c r="AE1630" i="1" s="1"/>
  <c r="W1630" i="1"/>
  <c r="AC1630" i="1" s="1"/>
  <c r="BB1630" i="1"/>
  <c r="D1630" i="1" l="1"/>
  <c r="CQ1630" i="1"/>
  <c r="B1629" i="1"/>
  <c r="AA1630" i="1"/>
  <c r="E1629" i="1" l="1"/>
  <c r="CP1630" i="1"/>
  <c r="CR1630" i="1" l="1"/>
  <c r="CS1630" i="1"/>
  <c r="C1630" i="1" l="1"/>
  <c r="T1631" i="1"/>
  <c r="U1631" i="1"/>
  <c r="AR1631" i="1"/>
  <c r="AP1631" i="1"/>
  <c r="AL1631" i="1"/>
  <c r="Y1631" i="1"/>
  <c r="AE1631" i="1" s="1"/>
  <c r="W1631" i="1"/>
  <c r="AC1631" i="1" s="1"/>
  <c r="AQ1631" i="1"/>
  <c r="AO1631" i="1"/>
  <c r="AM1631" i="1"/>
  <c r="Z1631" i="1"/>
  <c r="AF1631" i="1" s="1"/>
  <c r="X1631" i="1"/>
  <c r="AD1631" i="1" s="1"/>
  <c r="V1631" i="1"/>
  <c r="AB1631" i="1" s="1"/>
  <c r="BB1631" i="1"/>
  <c r="D1631" i="1" l="1"/>
  <c r="CQ1631" i="1"/>
  <c r="B1630" i="1"/>
  <c r="AA1631" i="1"/>
  <c r="CP1631" i="1"/>
  <c r="E1630" i="1" l="1"/>
  <c r="CS1631" i="1"/>
  <c r="CR1631" i="1"/>
  <c r="C1631" i="1" l="1"/>
  <c r="T1632" i="1"/>
  <c r="U1632" i="1"/>
  <c r="AQ1632" i="1"/>
  <c r="AO1632" i="1"/>
  <c r="AM1632" i="1"/>
  <c r="Z1632" i="1"/>
  <c r="AF1632" i="1" s="1"/>
  <c r="X1632" i="1"/>
  <c r="AD1632" i="1" s="1"/>
  <c r="V1632" i="1"/>
  <c r="AB1632" i="1" s="1"/>
  <c r="AR1632" i="1"/>
  <c r="AP1632" i="1"/>
  <c r="AL1632" i="1"/>
  <c r="Y1632" i="1"/>
  <c r="AE1632" i="1" s="1"/>
  <c r="W1632" i="1"/>
  <c r="AC1632" i="1" s="1"/>
  <c r="BB1632" i="1"/>
  <c r="D1632" i="1" l="1"/>
  <c r="CQ1632" i="1"/>
  <c r="B1631" i="1"/>
  <c r="AA1632" i="1"/>
  <c r="E1631" i="1" l="1"/>
  <c r="CP1632" i="1"/>
  <c r="CS1632" i="1" l="1"/>
  <c r="CR1632" i="1"/>
  <c r="C1632" i="1" l="1"/>
  <c r="T1633" i="1"/>
  <c r="U1633" i="1"/>
  <c r="AR1633" i="1"/>
  <c r="AP1633" i="1"/>
  <c r="AL1633" i="1"/>
  <c r="Y1633" i="1"/>
  <c r="AE1633" i="1" s="1"/>
  <c r="W1633" i="1"/>
  <c r="AC1633" i="1" s="1"/>
  <c r="AQ1633" i="1"/>
  <c r="AO1633" i="1"/>
  <c r="AM1633" i="1"/>
  <c r="Z1633" i="1"/>
  <c r="AF1633" i="1" s="1"/>
  <c r="X1633" i="1"/>
  <c r="AD1633" i="1" s="1"/>
  <c r="V1633" i="1"/>
  <c r="AB1633" i="1" s="1"/>
  <c r="BB1633" i="1"/>
  <c r="D1633" i="1" l="1"/>
  <c r="CQ1633" i="1"/>
  <c r="B1632" i="1"/>
  <c r="AA1633" i="1"/>
  <c r="CP1633" i="1"/>
  <c r="E1632" i="1" l="1"/>
  <c r="CS1633" i="1"/>
  <c r="CR1633" i="1"/>
  <c r="C1633" i="1" l="1"/>
  <c r="T1634" i="1"/>
  <c r="AR1634" i="1"/>
  <c r="AP1634" i="1"/>
  <c r="AL1634" i="1"/>
  <c r="Y1634" i="1"/>
  <c r="AE1634" i="1" s="1"/>
  <c r="W1634" i="1"/>
  <c r="AC1634" i="1" s="1"/>
  <c r="U1634" i="1"/>
  <c r="AQ1634" i="1"/>
  <c r="AO1634" i="1"/>
  <c r="AM1634" i="1"/>
  <c r="Z1634" i="1"/>
  <c r="AF1634" i="1" s="1"/>
  <c r="X1634" i="1"/>
  <c r="AD1634" i="1" s="1"/>
  <c r="V1634" i="1"/>
  <c r="AB1634" i="1" s="1"/>
  <c r="BB1634" i="1"/>
  <c r="D1634" i="1" l="1"/>
  <c r="CQ1634" i="1"/>
  <c r="B1633" i="1"/>
  <c r="AA1634" i="1"/>
  <c r="E1633" i="1"/>
  <c r="CP1634" i="1" l="1"/>
  <c r="CR1634" i="1" l="1"/>
  <c r="CS1634" i="1"/>
  <c r="C1634" i="1" l="1"/>
  <c r="U1635" i="1"/>
  <c r="T1635" i="1"/>
  <c r="AQ1635" i="1"/>
  <c r="AO1635" i="1"/>
  <c r="AM1635" i="1"/>
  <c r="Z1635" i="1"/>
  <c r="AF1635" i="1" s="1"/>
  <c r="X1635" i="1"/>
  <c r="AD1635" i="1" s="1"/>
  <c r="V1635" i="1"/>
  <c r="AB1635" i="1" s="1"/>
  <c r="AR1635" i="1"/>
  <c r="AP1635" i="1"/>
  <c r="AL1635" i="1"/>
  <c r="Y1635" i="1"/>
  <c r="AE1635" i="1" s="1"/>
  <c r="W1635" i="1"/>
  <c r="AC1635" i="1" s="1"/>
  <c r="BB1635" i="1"/>
  <c r="D1635" i="1" l="1"/>
  <c r="CQ1635" i="1"/>
  <c r="B1634" i="1"/>
  <c r="AA1635" i="1"/>
  <c r="E1634" i="1" l="1"/>
  <c r="CP1635" i="1"/>
  <c r="CS1635" i="1" l="1"/>
  <c r="CR1635" i="1"/>
  <c r="C1635" i="1" l="1"/>
  <c r="T1636" i="1"/>
  <c r="U1636" i="1"/>
  <c r="AR1636" i="1"/>
  <c r="AP1636" i="1"/>
  <c r="AL1636" i="1"/>
  <c r="Y1636" i="1"/>
  <c r="AE1636" i="1" s="1"/>
  <c r="W1636" i="1"/>
  <c r="AC1636" i="1" s="1"/>
  <c r="AQ1636" i="1"/>
  <c r="AO1636" i="1"/>
  <c r="AM1636" i="1"/>
  <c r="Z1636" i="1"/>
  <c r="AF1636" i="1" s="1"/>
  <c r="X1636" i="1"/>
  <c r="AD1636" i="1" s="1"/>
  <c r="V1636" i="1"/>
  <c r="AB1636" i="1" s="1"/>
  <c r="BB1636" i="1"/>
  <c r="D1636" i="1" l="1"/>
  <c r="CQ1636" i="1"/>
  <c r="B1635" i="1"/>
  <c r="AA1636" i="1"/>
  <c r="E1635" i="1" l="1"/>
  <c r="CP1636" i="1"/>
  <c r="CS1636" i="1" l="1"/>
  <c r="CR1636" i="1"/>
  <c r="C1636" i="1" l="1"/>
  <c r="U1637" i="1"/>
  <c r="T1637" i="1"/>
  <c r="AQ1637" i="1"/>
  <c r="AO1637" i="1"/>
  <c r="AM1637" i="1"/>
  <c r="Z1637" i="1"/>
  <c r="AF1637" i="1" s="1"/>
  <c r="X1637" i="1"/>
  <c r="AD1637" i="1" s="1"/>
  <c r="V1637" i="1"/>
  <c r="AB1637" i="1" s="1"/>
  <c r="AR1637" i="1"/>
  <c r="AP1637" i="1"/>
  <c r="AL1637" i="1"/>
  <c r="Y1637" i="1"/>
  <c r="AE1637" i="1" s="1"/>
  <c r="W1637" i="1"/>
  <c r="AC1637" i="1" s="1"/>
  <c r="BB1637" i="1"/>
  <c r="D1637" i="1" l="1"/>
  <c r="CQ1637" i="1"/>
  <c r="B1636" i="1"/>
  <c r="AA1637" i="1"/>
  <c r="E1636" i="1" l="1"/>
  <c r="CP1637" i="1"/>
  <c r="CR1637" i="1" l="1"/>
  <c r="CS1637" i="1"/>
  <c r="C1637" i="1" l="1"/>
  <c r="T1638" i="1"/>
  <c r="U1638" i="1"/>
  <c r="AR1638" i="1"/>
  <c r="AP1638" i="1"/>
  <c r="AL1638" i="1"/>
  <c r="Y1638" i="1"/>
  <c r="AE1638" i="1" s="1"/>
  <c r="W1638" i="1"/>
  <c r="AC1638" i="1" s="1"/>
  <c r="AQ1638" i="1"/>
  <c r="AO1638" i="1"/>
  <c r="AM1638" i="1"/>
  <c r="Z1638" i="1"/>
  <c r="AF1638" i="1" s="1"/>
  <c r="X1638" i="1"/>
  <c r="AD1638" i="1" s="1"/>
  <c r="V1638" i="1"/>
  <c r="AB1638" i="1" s="1"/>
  <c r="BB1638" i="1"/>
  <c r="D1638" i="1" l="1"/>
  <c r="CQ1638" i="1"/>
  <c r="B1637" i="1"/>
  <c r="AA1638" i="1"/>
  <c r="E1637" i="1" l="1"/>
  <c r="CP1638" i="1"/>
  <c r="CS1638" i="1" l="1"/>
  <c r="CR1638" i="1"/>
  <c r="C1638" i="1" l="1"/>
  <c r="U1639" i="1"/>
  <c r="T1639" i="1"/>
  <c r="AQ1639" i="1"/>
  <c r="AO1639" i="1"/>
  <c r="AM1639" i="1"/>
  <c r="Z1639" i="1"/>
  <c r="AF1639" i="1" s="1"/>
  <c r="X1639" i="1"/>
  <c r="AD1639" i="1" s="1"/>
  <c r="V1639" i="1"/>
  <c r="AB1639" i="1" s="1"/>
  <c r="AR1639" i="1"/>
  <c r="AP1639" i="1"/>
  <c r="AL1639" i="1"/>
  <c r="Y1639" i="1"/>
  <c r="AE1639" i="1" s="1"/>
  <c r="W1639" i="1"/>
  <c r="AC1639" i="1" s="1"/>
  <c r="BB1639" i="1"/>
  <c r="D1639" i="1" l="1"/>
  <c r="CQ1639" i="1"/>
  <c r="B1638" i="1"/>
  <c r="AA1639" i="1"/>
  <c r="E1638" i="1" l="1"/>
  <c r="CP1639" i="1"/>
  <c r="CR1639" i="1" l="1"/>
  <c r="CS1639" i="1"/>
  <c r="C1639" i="1" l="1"/>
  <c r="T1640" i="1"/>
  <c r="U1640" i="1"/>
  <c r="AR1640" i="1"/>
  <c r="AP1640" i="1"/>
  <c r="AL1640" i="1"/>
  <c r="Y1640" i="1"/>
  <c r="AE1640" i="1" s="1"/>
  <c r="W1640" i="1"/>
  <c r="AC1640" i="1" s="1"/>
  <c r="AQ1640" i="1"/>
  <c r="AO1640" i="1"/>
  <c r="AM1640" i="1"/>
  <c r="Z1640" i="1"/>
  <c r="AF1640" i="1" s="1"/>
  <c r="X1640" i="1"/>
  <c r="AD1640" i="1" s="1"/>
  <c r="V1640" i="1"/>
  <c r="AB1640" i="1" s="1"/>
  <c r="BB1640" i="1"/>
  <c r="D1640" i="1" l="1"/>
  <c r="CQ1640" i="1"/>
  <c r="B1639" i="1"/>
  <c r="AA1640" i="1"/>
  <c r="E1639" i="1" l="1"/>
  <c r="CP1640" i="1"/>
  <c r="CS1640" i="1" l="1"/>
  <c r="CR1640" i="1"/>
  <c r="C1640" i="1" l="1"/>
  <c r="U1641" i="1"/>
  <c r="T1641" i="1"/>
  <c r="AQ1641" i="1"/>
  <c r="AO1641" i="1"/>
  <c r="AM1641" i="1"/>
  <c r="Z1641" i="1"/>
  <c r="AF1641" i="1" s="1"/>
  <c r="X1641" i="1"/>
  <c r="AD1641" i="1" s="1"/>
  <c r="V1641" i="1"/>
  <c r="AB1641" i="1" s="1"/>
  <c r="AR1641" i="1"/>
  <c r="AP1641" i="1"/>
  <c r="AL1641" i="1"/>
  <c r="Y1641" i="1"/>
  <c r="AE1641" i="1" s="1"/>
  <c r="W1641" i="1"/>
  <c r="AC1641" i="1" s="1"/>
  <c r="BB1641" i="1"/>
  <c r="D1641" i="1" l="1"/>
  <c r="CQ1641" i="1"/>
  <c r="B1640" i="1"/>
  <c r="AA1641" i="1"/>
  <c r="E1640" i="1" l="1"/>
  <c r="CP1641" i="1"/>
  <c r="CR1641" i="1" l="1"/>
  <c r="CS1641" i="1"/>
  <c r="C1641" i="1" l="1"/>
  <c r="T1642" i="1"/>
  <c r="U1642" i="1"/>
  <c r="AR1642" i="1"/>
  <c r="AP1642" i="1"/>
  <c r="AL1642" i="1"/>
  <c r="Y1642" i="1"/>
  <c r="AE1642" i="1" s="1"/>
  <c r="W1642" i="1"/>
  <c r="AC1642" i="1" s="1"/>
  <c r="AQ1642" i="1"/>
  <c r="AO1642" i="1"/>
  <c r="AM1642" i="1"/>
  <c r="Z1642" i="1"/>
  <c r="AF1642" i="1" s="1"/>
  <c r="X1642" i="1"/>
  <c r="AD1642" i="1" s="1"/>
  <c r="V1642" i="1"/>
  <c r="AB1642" i="1" s="1"/>
  <c r="BB1642" i="1"/>
  <c r="D1642" i="1" l="1"/>
  <c r="CQ1642" i="1"/>
  <c r="B1641" i="1"/>
  <c r="AA1642" i="1"/>
  <c r="E1641" i="1" l="1"/>
  <c r="CP1642" i="1"/>
  <c r="CS1642" i="1" l="1"/>
  <c r="CR1642" i="1"/>
  <c r="C1642" i="1" l="1"/>
  <c r="T1643" i="1"/>
  <c r="AR1643" i="1"/>
  <c r="AP1643" i="1"/>
  <c r="AL1643" i="1"/>
  <c r="Y1643" i="1"/>
  <c r="AE1643" i="1" s="1"/>
  <c r="W1643" i="1"/>
  <c r="AC1643" i="1" s="1"/>
  <c r="U1643" i="1"/>
  <c r="AQ1643" i="1"/>
  <c r="AO1643" i="1"/>
  <c r="AM1643" i="1"/>
  <c r="Z1643" i="1"/>
  <c r="AF1643" i="1" s="1"/>
  <c r="X1643" i="1"/>
  <c r="AD1643" i="1" s="1"/>
  <c r="V1643" i="1"/>
  <c r="AB1643" i="1" s="1"/>
  <c r="BB1643" i="1"/>
  <c r="D1643" i="1" l="1"/>
  <c r="CQ1643" i="1"/>
  <c r="B1642" i="1"/>
  <c r="AA1643" i="1"/>
  <c r="E1642" i="1"/>
  <c r="CP1643" i="1" l="1"/>
  <c r="CS1643" i="1" l="1"/>
  <c r="CR1643" i="1"/>
  <c r="C1643" i="1" l="1"/>
  <c r="T1644" i="1"/>
  <c r="U1644" i="1"/>
  <c r="AQ1644" i="1"/>
  <c r="AO1644" i="1"/>
  <c r="AM1644" i="1"/>
  <c r="Z1644" i="1"/>
  <c r="AF1644" i="1" s="1"/>
  <c r="X1644" i="1"/>
  <c r="AD1644" i="1" s="1"/>
  <c r="V1644" i="1"/>
  <c r="AB1644" i="1" s="1"/>
  <c r="AR1644" i="1"/>
  <c r="AP1644" i="1"/>
  <c r="AL1644" i="1"/>
  <c r="Y1644" i="1"/>
  <c r="AE1644" i="1" s="1"/>
  <c r="W1644" i="1"/>
  <c r="AC1644" i="1" s="1"/>
  <c r="BB1644" i="1"/>
  <c r="D1644" i="1" l="1"/>
  <c r="CQ1644" i="1"/>
  <c r="B1643" i="1"/>
  <c r="AA1644" i="1"/>
  <c r="E1643" i="1" l="1"/>
  <c r="CP1644" i="1"/>
  <c r="CS1644" i="1" l="1"/>
  <c r="CR1644" i="1"/>
  <c r="C1644" i="1" l="1"/>
  <c r="T1645" i="1"/>
  <c r="U1645" i="1"/>
  <c r="AR1645" i="1"/>
  <c r="AP1645" i="1"/>
  <c r="AL1645" i="1"/>
  <c r="Y1645" i="1"/>
  <c r="AE1645" i="1" s="1"/>
  <c r="W1645" i="1"/>
  <c r="AC1645" i="1" s="1"/>
  <c r="AQ1645" i="1"/>
  <c r="AO1645" i="1"/>
  <c r="AM1645" i="1"/>
  <c r="Z1645" i="1"/>
  <c r="AF1645" i="1" s="1"/>
  <c r="X1645" i="1"/>
  <c r="AD1645" i="1" s="1"/>
  <c r="V1645" i="1"/>
  <c r="AB1645" i="1" s="1"/>
  <c r="BB1645" i="1"/>
  <c r="D1645" i="1" l="1"/>
  <c r="CQ1645" i="1"/>
  <c r="B1644" i="1"/>
  <c r="AA1645" i="1"/>
  <c r="E1644" i="1" l="1"/>
  <c r="CP1645" i="1"/>
  <c r="CS1645" i="1" l="1"/>
  <c r="CR1645" i="1"/>
  <c r="C1645" i="1" l="1"/>
  <c r="T1646" i="1"/>
  <c r="U1646" i="1"/>
  <c r="AQ1646" i="1"/>
  <c r="AO1646" i="1"/>
  <c r="AM1646" i="1"/>
  <c r="Z1646" i="1"/>
  <c r="AF1646" i="1" s="1"/>
  <c r="X1646" i="1"/>
  <c r="AD1646" i="1" s="1"/>
  <c r="V1646" i="1"/>
  <c r="AB1646" i="1" s="1"/>
  <c r="AR1646" i="1"/>
  <c r="AP1646" i="1"/>
  <c r="AL1646" i="1"/>
  <c r="Y1646" i="1"/>
  <c r="AE1646" i="1" s="1"/>
  <c r="W1646" i="1"/>
  <c r="AC1646" i="1" s="1"/>
  <c r="BB1646" i="1"/>
  <c r="D1646" i="1" l="1"/>
  <c r="CQ1646" i="1"/>
  <c r="B1645" i="1"/>
  <c r="AA1646" i="1"/>
  <c r="E1645" i="1" l="1"/>
  <c r="CP1646" i="1"/>
  <c r="CR1646" i="1" l="1"/>
  <c r="CS1646" i="1"/>
  <c r="C1646" i="1" l="1"/>
  <c r="T1647" i="1"/>
  <c r="U1647" i="1"/>
  <c r="AR1647" i="1"/>
  <c r="AP1647" i="1"/>
  <c r="AL1647" i="1"/>
  <c r="Y1647" i="1"/>
  <c r="AE1647" i="1" s="1"/>
  <c r="W1647" i="1"/>
  <c r="AC1647" i="1" s="1"/>
  <c r="AQ1647" i="1"/>
  <c r="AO1647" i="1"/>
  <c r="AM1647" i="1"/>
  <c r="Z1647" i="1"/>
  <c r="AF1647" i="1" s="1"/>
  <c r="X1647" i="1"/>
  <c r="AD1647" i="1" s="1"/>
  <c r="V1647" i="1"/>
  <c r="AB1647" i="1" s="1"/>
  <c r="BB1647" i="1"/>
  <c r="D1647" i="1" l="1"/>
  <c r="CQ1647" i="1"/>
  <c r="B1646" i="1"/>
  <c r="AA1647" i="1"/>
  <c r="E1646" i="1" l="1"/>
  <c r="CP1647" i="1"/>
  <c r="CS1647" i="1" l="1"/>
  <c r="CR1647" i="1"/>
  <c r="C1647" i="1" l="1"/>
  <c r="T1648" i="1"/>
  <c r="U1648" i="1"/>
  <c r="AQ1648" i="1"/>
  <c r="AO1648" i="1"/>
  <c r="AM1648" i="1"/>
  <c r="Z1648" i="1"/>
  <c r="AF1648" i="1" s="1"/>
  <c r="X1648" i="1"/>
  <c r="AD1648" i="1" s="1"/>
  <c r="V1648" i="1"/>
  <c r="AB1648" i="1" s="1"/>
  <c r="AR1648" i="1"/>
  <c r="AP1648" i="1"/>
  <c r="AL1648" i="1"/>
  <c r="Y1648" i="1"/>
  <c r="AE1648" i="1" s="1"/>
  <c r="W1648" i="1"/>
  <c r="AC1648" i="1" s="1"/>
  <c r="BB1648" i="1"/>
  <c r="D1648" i="1" l="1"/>
  <c r="CQ1648" i="1"/>
  <c r="B1647" i="1"/>
  <c r="AA1648" i="1"/>
  <c r="E1647" i="1" l="1"/>
  <c r="CP1648" i="1"/>
  <c r="CR1648" i="1" l="1"/>
  <c r="CS1648" i="1"/>
  <c r="C1648" i="1" l="1"/>
  <c r="T1649" i="1"/>
  <c r="U1649" i="1"/>
  <c r="AR1649" i="1"/>
  <c r="AP1649" i="1"/>
  <c r="AL1649" i="1"/>
  <c r="Y1649" i="1"/>
  <c r="AE1649" i="1" s="1"/>
  <c r="W1649" i="1"/>
  <c r="AC1649" i="1" s="1"/>
  <c r="AQ1649" i="1"/>
  <c r="AO1649" i="1"/>
  <c r="AM1649" i="1"/>
  <c r="Z1649" i="1"/>
  <c r="AF1649" i="1" s="1"/>
  <c r="X1649" i="1"/>
  <c r="AD1649" i="1" s="1"/>
  <c r="V1649" i="1"/>
  <c r="AB1649" i="1" s="1"/>
  <c r="BB1649" i="1"/>
  <c r="D1649" i="1" l="1"/>
  <c r="CQ1649" i="1"/>
  <c r="B1648" i="1"/>
  <c r="AA1649" i="1"/>
  <c r="E1648" i="1" l="1"/>
  <c r="CP1649" i="1"/>
  <c r="CS1649" i="1" l="1"/>
  <c r="CR1649" i="1"/>
  <c r="C1649" i="1" l="1"/>
  <c r="T1650" i="1"/>
  <c r="U1650" i="1"/>
  <c r="AQ1650" i="1"/>
  <c r="AO1650" i="1"/>
  <c r="AM1650" i="1"/>
  <c r="Z1650" i="1"/>
  <c r="AF1650" i="1" s="1"/>
  <c r="X1650" i="1"/>
  <c r="AD1650" i="1" s="1"/>
  <c r="V1650" i="1"/>
  <c r="AB1650" i="1" s="1"/>
  <c r="AR1650" i="1"/>
  <c r="AP1650" i="1"/>
  <c r="AL1650" i="1"/>
  <c r="Y1650" i="1"/>
  <c r="AE1650" i="1" s="1"/>
  <c r="W1650" i="1"/>
  <c r="AC1650" i="1" s="1"/>
  <c r="BB1650" i="1"/>
  <c r="D1650" i="1" l="1"/>
  <c r="CQ1650" i="1"/>
  <c r="B1649" i="1"/>
  <c r="AA1650" i="1"/>
  <c r="E1649" i="1" l="1"/>
  <c r="CP1650" i="1"/>
  <c r="CR1650" i="1" l="1"/>
  <c r="CS1650" i="1"/>
  <c r="C1650" i="1" l="1"/>
  <c r="T1651" i="1"/>
  <c r="U1651" i="1"/>
  <c r="AR1651" i="1"/>
  <c r="AP1651" i="1"/>
  <c r="AL1651" i="1"/>
  <c r="Y1651" i="1"/>
  <c r="AE1651" i="1" s="1"/>
  <c r="W1651" i="1"/>
  <c r="AC1651" i="1" s="1"/>
  <c r="AQ1651" i="1"/>
  <c r="AO1651" i="1"/>
  <c r="AM1651" i="1"/>
  <c r="Z1651" i="1"/>
  <c r="AF1651" i="1" s="1"/>
  <c r="X1651" i="1"/>
  <c r="AD1651" i="1" s="1"/>
  <c r="V1651" i="1"/>
  <c r="AB1651" i="1" s="1"/>
  <c r="BB1651" i="1"/>
  <c r="D1651" i="1" l="1"/>
  <c r="CQ1651" i="1"/>
  <c r="B1650" i="1"/>
  <c r="AA1651" i="1"/>
  <c r="E1650" i="1" l="1"/>
  <c r="CP1651" i="1"/>
  <c r="CS1651" i="1" l="1"/>
  <c r="CR1651" i="1"/>
  <c r="C1651" i="1" l="1"/>
  <c r="T1652" i="1"/>
  <c r="AR1652" i="1"/>
  <c r="AP1652" i="1"/>
  <c r="AL1652" i="1"/>
  <c r="Y1652" i="1"/>
  <c r="AE1652" i="1" s="1"/>
  <c r="W1652" i="1"/>
  <c r="AC1652" i="1" s="1"/>
  <c r="U1652" i="1"/>
  <c r="AQ1652" i="1"/>
  <c r="AO1652" i="1"/>
  <c r="AM1652" i="1"/>
  <c r="Z1652" i="1"/>
  <c r="AF1652" i="1" s="1"/>
  <c r="X1652" i="1"/>
  <c r="AD1652" i="1" s="1"/>
  <c r="V1652" i="1"/>
  <c r="AB1652" i="1" s="1"/>
  <c r="BB1652" i="1"/>
  <c r="D1652" i="1" l="1"/>
  <c r="CQ1652" i="1"/>
  <c r="B1651" i="1"/>
  <c r="AA1652" i="1"/>
  <c r="E1651" i="1"/>
  <c r="CP1652" i="1" l="1"/>
  <c r="CS1652" i="1" l="1"/>
  <c r="CR1652" i="1"/>
  <c r="C1652" i="1" l="1"/>
  <c r="U1653" i="1"/>
  <c r="T1653" i="1"/>
  <c r="AQ1653" i="1"/>
  <c r="AO1653" i="1"/>
  <c r="AM1653" i="1"/>
  <c r="Z1653" i="1"/>
  <c r="AF1653" i="1" s="1"/>
  <c r="X1653" i="1"/>
  <c r="AD1653" i="1" s="1"/>
  <c r="V1653" i="1"/>
  <c r="AB1653" i="1" s="1"/>
  <c r="AR1653" i="1"/>
  <c r="AP1653" i="1"/>
  <c r="AL1653" i="1"/>
  <c r="Y1653" i="1"/>
  <c r="AE1653" i="1" s="1"/>
  <c r="W1653" i="1"/>
  <c r="AC1653" i="1" s="1"/>
  <c r="BB1653" i="1"/>
  <c r="D1653" i="1" l="1"/>
  <c r="CQ1653" i="1"/>
  <c r="B1652" i="1"/>
  <c r="AA1653" i="1"/>
  <c r="E1652" i="1" l="1"/>
  <c r="CP1653" i="1"/>
  <c r="CR1653" i="1" l="1"/>
  <c r="CS1653" i="1"/>
  <c r="C1653" i="1" l="1"/>
  <c r="T1654" i="1"/>
  <c r="U1654" i="1"/>
  <c r="AR1654" i="1"/>
  <c r="AP1654" i="1"/>
  <c r="AL1654" i="1"/>
  <c r="Y1654" i="1"/>
  <c r="AE1654" i="1" s="1"/>
  <c r="W1654" i="1"/>
  <c r="AC1654" i="1" s="1"/>
  <c r="AQ1654" i="1"/>
  <c r="AO1654" i="1"/>
  <c r="AM1654" i="1"/>
  <c r="Z1654" i="1"/>
  <c r="AF1654" i="1" s="1"/>
  <c r="X1654" i="1"/>
  <c r="AD1654" i="1" s="1"/>
  <c r="V1654" i="1"/>
  <c r="AB1654" i="1" s="1"/>
  <c r="BB1654" i="1"/>
  <c r="D1654" i="1" l="1"/>
  <c r="CQ1654" i="1"/>
  <c r="B1653" i="1"/>
  <c r="AA1654" i="1"/>
  <c r="E1653" i="1" l="1"/>
  <c r="CP1654" i="1"/>
  <c r="CS1654" i="1" l="1"/>
  <c r="CR1654" i="1"/>
  <c r="C1654" i="1" l="1"/>
  <c r="U1655" i="1"/>
  <c r="T1655" i="1"/>
  <c r="AQ1655" i="1"/>
  <c r="AO1655" i="1"/>
  <c r="AM1655" i="1"/>
  <c r="Z1655" i="1"/>
  <c r="AF1655" i="1" s="1"/>
  <c r="X1655" i="1"/>
  <c r="AD1655" i="1" s="1"/>
  <c r="V1655" i="1"/>
  <c r="AB1655" i="1" s="1"/>
  <c r="AR1655" i="1"/>
  <c r="AP1655" i="1"/>
  <c r="AL1655" i="1"/>
  <c r="Y1655" i="1"/>
  <c r="AE1655" i="1" s="1"/>
  <c r="W1655" i="1"/>
  <c r="AC1655" i="1" s="1"/>
  <c r="BB1655" i="1"/>
  <c r="D1655" i="1" l="1"/>
  <c r="CQ1655" i="1"/>
  <c r="B1654" i="1"/>
  <c r="AA1655" i="1"/>
  <c r="E1654" i="1" l="1"/>
  <c r="CP1655" i="1"/>
  <c r="CS1655" i="1" l="1"/>
  <c r="CR1655" i="1"/>
  <c r="C1655" i="1" l="1"/>
  <c r="T1656" i="1"/>
  <c r="U1656" i="1"/>
  <c r="AR1656" i="1"/>
  <c r="AP1656" i="1"/>
  <c r="AL1656" i="1"/>
  <c r="Y1656" i="1"/>
  <c r="AE1656" i="1" s="1"/>
  <c r="W1656" i="1"/>
  <c r="AC1656" i="1" s="1"/>
  <c r="AQ1656" i="1"/>
  <c r="AO1656" i="1"/>
  <c r="AM1656" i="1"/>
  <c r="Z1656" i="1"/>
  <c r="AF1656" i="1" s="1"/>
  <c r="X1656" i="1"/>
  <c r="AD1656" i="1" s="1"/>
  <c r="V1656" i="1"/>
  <c r="AB1656" i="1" s="1"/>
  <c r="BB1656" i="1"/>
  <c r="B1655" i="1" l="1"/>
  <c r="AA1656" i="1"/>
  <c r="D1656" i="1"/>
  <c r="CQ1656" i="1"/>
  <c r="E1655" i="1" l="1"/>
  <c r="CP1656" i="1"/>
  <c r="CR1656" i="1" l="1"/>
  <c r="CS1656" i="1"/>
  <c r="C1656" i="1" l="1"/>
  <c r="U1657" i="1"/>
  <c r="T1657" i="1"/>
  <c r="AQ1657" i="1"/>
  <c r="AO1657" i="1"/>
  <c r="AM1657" i="1"/>
  <c r="Z1657" i="1"/>
  <c r="AF1657" i="1" s="1"/>
  <c r="X1657" i="1"/>
  <c r="AD1657" i="1" s="1"/>
  <c r="V1657" i="1"/>
  <c r="AB1657" i="1" s="1"/>
  <c r="AR1657" i="1"/>
  <c r="AP1657" i="1"/>
  <c r="AL1657" i="1"/>
  <c r="Y1657" i="1"/>
  <c r="AE1657" i="1" s="1"/>
  <c r="W1657" i="1"/>
  <c r="AC1657" i="1" s="1"/>
  <c r="BB1657" i="1"/>
  <c r="D1657" i="1" l="1"/>
  <c r="CQ1657" i="1"/>
  <c r="B1656" i="1"/>
  <c r="AA1657" i="1"/>
  <c r="E1656" i="1" l="1"/>
  <c r="CP1657" i="1"/>
  <c r="CS1657" i="1" l="1"/>
  <c r="CR1657" i="1"/>
  <c r="C1657" i="1" l="1"/>
  <c r="T1658" i="1"/>
  <c r="U1658" i="1"/>
  <c r="AR1658" i="1"/>
  <c r="AP1658" i="1"/>
  <c r="AL1658" i="1"/>
  <c r="Y1658" i="1"/>
  <c r="AE1658" i="1" s="1"/>
  <c r="W1658" i="1"/>
  <c r="AC1658" i="1" s="1"/>
  <c r="AQ1658" i="1"/>
  <c r="AO1658" i="1"/>
  <c r="AM1658" i="1"/>
  <c r="Z1658" i="1"/>
  <c r="AF1658" i="1" s="1"/>
  <c r="X1658" i="1"/>
  <c r="AD1658" i="1" s="1"/>
  <c r="V1658" i="1"/>
  <c r="AB1658" i="1" s="1"/>
  <c r="BB1658" i="1"/>
  <c r="D1658" i="1" l="1"/>
  <c r="CQ1658" i="1"/>
  <c r="B1657" i="1"/>
  <c r="AA1658" i="1"/>
  <c r="E1657" i="1" l="1"/>
  <c r="CP1658" i="1"/>
  <c r="CS1658" i="1" l="1"/>
  <c r="CR1658" i="1"/>
  <c r="C1658" i="1" l="1"/>
  <c r="U1659" i="1"/>
  <c r="T1659" i="1"/>
  <c r="AQ1659" i="1"/>
  <c r="AO1659" i="1"/>
  <c r="AM1659" i="1"/>
  <c r="Z1659" i="1"/>
  <c r="AF1659" i="1" s="1"/>
  <c r="X1659" i="1"/>
  <c r="AD1659" i="1" s="1"/>
  <c r="V1659" i="1"/>
  <c r="AB1659" i="1" s="1"/>
  <c r="AR1659" i="1"/>
  <c r="AP1659" i="1"/>
  <c r="AL1659" i="1"/>
  <c r="Y1659" i="1"/>
  <c r="AE1659" i="1" s="1"/>
  <c r="W1659" i="1"/>
  <c r="AC1659" i="1" s="1"/>
  <c r="BB1659" i="1"/>
  <c r="D1659" i="1" l="1"/>
  <c r="CQ1659" i="1"/>
  <c r="B1658" i="1"/>
  <c r="AA1659" i="1"/>
  <c r="E1658" i="1" l="1"/>
  <c r="CP1659" i="1"/>
  <c r="CR1659" i="1" l="1"/>
  <c r="CS1659" i="1"/>
  <c r="C1659" i="1" l="1"/>
  <c r="T1660" i="1"/>
  <c r="U1660" i="1"/>
  <c r="AR1660" i="1"/>
  <c r="AP1660" i="1"/>
  <c r="AL1660" i="1"/>
  <c r="Y1660" i="1"/>
  <c r="AE1660" i="1" s="1"/>
  <c r="W1660" i="1"/>
  <c r="AC1660" i="1" s="1"/>
  <c r="AQ1660" i="1"/>
  <c r="AO1660" i="1"/>
  <c r="AM1660" i="1"/>
  <c r="Z1660" i="1"/>
  <c r="AF1660" i="1" s="1"/>
  <c r="X1660" i="1"/>
  <c r="AD1660" i="1" s="1"/>
  <c r="V1660" i="1"/>
  <c r="AB1660" i="1" s="1"/>
  <c r="BB1660" i="1"/>
  <c r="D1660" i="1" l="1"/>
  <c r="CQ1660" i="1"/>
  <c r="B1659" i="1"/>
  <c r="AA1660" i="1"/>
  <c r="E1659" i="1" l="1"/>
  <c r="CP1660" i="1"/>
  <c r="CS1660" i="1" l="1"/>
  <c r="CR1660" i="1"/>
  <c r="C1660" i="1" l="1"/>
  <c r="T1661" i="1"/>
  <c r="AR1661" i="1"/>
  <c r="AP1661" i="1"/>
  <c r="AL1661" i="1"/>
  <c r="Y1661" i="1"/>
  <c r="AE1661" i="1" s="1"/>
  <c r="W1661" i="1"/>
  <c r="AC1661" i="1" s="1"/>
  <c r="U1661" i="1"/>
  <c r="AQ1661" i="1"/>
  <c r="AO1661" i="1"/>
  <c r="AM1661" i="1"/>
  <c r="Z1661" i="1"/>
  <c r="AF1661" i="1" s="1"/>
  <c r="X1661" i="1"/>
  <c r="AD1661" i="1" s="1"/>
  <c r="V1661" i="1"/>
  <c r="AB1661" i="1" s="1"/>
  <c r="BB1661" i="1"/>
  <c r="D1661" i="1" l="1"/>
  <c r="CQ1661" i="1"/>
  <c r="B1660" i="1"/>
  <c r="AA1661" i="1"/>
  <c r="E1660" i="1"/>
  <c r="CP1661" i="1" l="1"/>
  <c r="CR1661" i="1" l="1"/>
  <c r="CS1661" i="1"/>
  <c r="C1661" i="1" l="1"/>
  <c r="T1662" i="1"/>
  <c r="U1662" i="1"/>
  <c r="AQ1662" i="1"/>
  <c r="AO1662" i="1"/>
  <c r="AM1662" i="1"/>
  <c r="Z1662" i="1"/>
  <c r="AF1662" i="1" s="1"/>
  <c r="X1662" i="1"/>
  <c r="AD1662" i="1" s="1"/>
  <c r="V1662" i="1"/>
  <c r="AB1662" i="1" s="1"/>
  <c r="AR1662" i="1"/>
  <c r="AP1662" i="1"/>
  <c r="AL1662" i="1"/>
  <c r="Y1662" i="1"/>
  <c r="AE1662" i="1" s="1"/>
  <c r="W1662" i="1"/>
  <c r="AC1662" i="1" s="1"/>
  <c r="BB1662" i="1"/>
  <c r="D1662" i="1" l="1"/>
  <c r="CQ1662" i="1"/>
  <c r="B1661" i="1"/>
  <c r="AA1662" i="1"/>
  <c r="E1661" i="1" l="1"/>
  <c r="CP1662" i="1"/>
  <c r="CS1662" i="1" l="1"/>
  <c r="CR1662" i="1"/>
  <c r="C1662" i="1" l="1"/>
  <c r="T1663" i="1"/>
  <c r="U1663" i="1"/>
  <c r="AR1663" i="1"/>
  <c r="AP1663" i="1"/>
  <c r="AL1663" i="1"/>
  <c r="Y1663" i="1"/>
  <c r="AE1663" i="1" s="1"/>
  <c r="W1663" i="1"/>
  <c r="AC1663" i="1" s="1"/>
  <c r="AQ1663" i="1"/>
  <c r="AO1663" i="1"/>
  <c r="AM1663" i="1"/>
  <c r="Z1663" i="1"/>
  <c r="AF1663" i="1" s="1"/>
  <c r="X1663" i="1"/>
  <c r="AD1663" i="1" s="1"/>
  <c r="V1663" i="1"/>
  <c r="AB1663" i="1" s="1"/>
  <c r="BB1663" i="1"/>
  <c r="D1663" i="1" l="1"/>
  <c r="CQ1663" i="1"/>
  <c r="B1662" i="1"/>
  <c r="AA1663" i="1"/>
  <c r="E1662" i="1" l="1"/>
  <c r="CP1663" i="1"/>
  <c r="CR1663" i="1" l="1"/>
  <c r="CS1663" i="1"/>
  <c r="C1663" i="1" l="1"/>
  <c r="T1664" i="1"/>
  <c r="U1664" i="1"/>
  <c r="AQ1664" i="1"/>
  <c r="AO1664" i="1"/>
  <c r="AM1664" i="1"/>
  <c r="Z1664" i="1"/>
  <c r="AF1664" i="1" s="1"/>
  <c r="X1664" i="1"/>
  <c r="AD1664" i="1" s="1"/>
  <c r="V1664" i="1"/>
  <c r="AB1664" i="1" s="1"/>
  <c r="AR1664" i="1"/>
  <c r="AP1664" i="1"/>
  <c r="AL1664" i="1"/>
  <c r="Y1664" i="1"/>
  <c r="AE1664" i="1" s="1"/>
  <c r="W1664" i="1"/>
  <c r="AC1664" i="1" s="1"/>
  <c r="BB1664" i="1"/>
  <c r="D1664" i="1" l="1"/>
  <c r="CQ1664" i="1"/>
  <c r="B1663" i="1"/>
  <c r="AA1664" i="1"/>
  <c r="E1663" i="1" l="1"/>
  <c r="CP1664" i="1"/>
  <c r="CS1664" i="1" l="1"/>
  <c r="CR1664" i="1"/>
  <c r="C1664" i="1" l="1"/>
  <c r="T1665" i="1"/>
  <c r="U1665" i="1"/>
  <c r="AR1665" i="1"/>
  <c r="AP1665" i="1"/>
  <c r="AL1665" i="1"/>
  <c r="Y1665" i="1"/>
  <c r="AE1665" i="1" s="1"/>
  <c r="W1665" i="1"/>
  <c r="AC1665" i="1" s="1"/>
  <c r="AQ1665" i="1"/>
  <c r="AO1665" i="1"/>
  <c r="AM1665" i="1"/>
  <c r="Z1665" i="1"/>
  <c r="AF1665" i="1" s="1"/>
  <c r="X1665" i="1"/>
  <c r="AD1665" i="1" s="1"/>
  <c r="V1665" i="1"/>
  <c r="AB1665" i="1" s="1"/>
  <c r="BB1665" i="1"/>
  <c r="D1665" i="1" l="1"/>
  <c r="CQ1665" i="1"/>
  <c r="B1664" i="1"/>
  <c r="AA1665" i="1"/>
  <c r="E1664" i="1" l="1"/>
  <c r="CP1665" i="1"/>
  <c r="CR1665" i="1" l="1"/>
  <c r="CS1665" i="1"/>
  <c r="C1665" i="1" l="1"/>
  <c r="T1666" i="1"/>
  <c r="U1666" i="1"/>
  <c r="AQ1666" i="1"/>
  <c r="AO1666" i="1"/>
  <c r="AM1666" i="1"/>
  <c r="Z1666" i="1"/>
  <c r="AF1666" i="1" s="1"/>
  <c r="X1666" i="1"/>
  <c r="AD1666" i="1" s="1"/>
  <c r="V1666" i="1"/>
  <c r="AB1666" i="1" s="1"/>
  <c r="AR1666" i="1"/>
  <c r="AP1666" i="1"/>
  <c r="AL1666" i="1"/>
  <c r="Y1666" i="1"/>
  <c r="AE1666" i="1" s="1"/>
  <c r="W1666" i="1"/>
  <c r="AC1666" i="1" s="1"/>
  <c r="BB1666" i="1"/>
  <c r="D1666" i="1" l="1"/>
  <c r="CQ1666" i="1"/>
  <c r="B1665" i="1"/>
  <c r="AA1666" i="1"/>
  <c r="E1665" i="1" l="1"/>
  <c r="CP1666" i="1"/>
  <c r="CS1666" i="1" l="1"/>
  <c r="CR1666" i="1"/>
  <c r="C1666" i="1" l="1"/>
  <c r="T1667" i="1"/>
  <c r="U1667" i="1"/>
  <c r="AR1667" i="1"/>
  <c r="AP1667" i="1"/>
  <c r="AL1667" i="1"/>
  <c r="Y1667" i="1"/>
  <c r="AE1667" i="1" s="1"/>
  <c r="W1667" i="1"/>
  <c r="AC1667" i="1" s="1"/>
  <c r="AQ1667" i="1"/>
  <c r="AO1667" i="1"/>
  <c r="AM1667" i="1"/>
  <c r="Z1667" i="1"/>
  <c r="AF1667" i="1" s="1"/>
  <c r="X1667" i="1"/>
  <c r="AD1667" i="1" s="1"/>
  <c r="V1667" i="1"/>
  <c r="AB1667" i="1" s="1"/>
  <c r="BB1667" i="1"/>
  <c r="D1667" i="1" l="1"/>
  <c r="CQ1667" i="1"/>
  <c r="B1666" i="1"/>
  <c r="AA1667" i="1"/>
  <c r="E1666" i="1" l="1"/>
  <c r="CP1667" i="1"/>
  <c r="CS1667" i="1" l="1"/>
  <c r="CR1667" i="1"/>
  <c r="C1667" i="1" l="1"/>
  <c r="T1668" i="1"/>
  <c r="U1668" i="1"/>
  <c r="AQ1668" i="1"/>
  <c r="AO1668" i="1"/>
  <c r="AM1668" i="1"/>
  <c r="Z1668" i="1"/>
  <c r="AF1668" i="1" s="1"/>
  <c r="X1668" i="1"/>
  <c r="AD1668" i="1" s="1"/>
  <c r="V1668" i="1"/>
  <c r="AB1668" i="1" s="1"/>
  <c r="AR1668" i="1"/>
  <c r="AP1668" i="1"/>
  <c r="AL1668" i="1"/>
  <c r="Y1668" i="1"/>
  <c r="AE1668" i="1" s="1"/>
  <c r="W1668" i="1"/>
  <c r="AC1668" i="1" s="1"/>
  <c r="BB1668" i="1"/>
  <c r="D1668" i="1" l="1"/>
  <c r="CQ1668" i="1"/>
  <c r="B1667" i="1"/>
  <c r="AA1668" i="1"/>
  <c r="E1667" i="1" l="1"/>
  <c r="CP1668" i="1"/>
  <c r="CR1668" i="1" l="1"/>
  <c r="CS1668" i="1"/>
  <c r="C1668" i="1" l="1"/>
  <c r="T1669" i="1"/>
  <c r="U1669" i="1"/>
  <c r="AR1669" i="1"/>
  <c r="AP1669" i="1"/>
  <c r="AL1669" i="1"/>
  <c r="AQ1669" i="1"/>
  <c r="AM1669" i="1"/>
  <c r="Y1669" i="1"/>
  <c r="AE1669" i="1" s="1"/>
  <c r="W1669" i="1"/>
  <c r="AC1669" i="1" s="1"/>
  <c r="AO1669" i="1"/>
  <c r="Z1669" i="1"/>
  <c r="AF1669" i="1" s="1"/>
  <c r="X1669" i="1"/>
  <c r="AD1669" i="1" s="1"/>
  <c r="V1669" i="1"/>
  <c r="AB1669" i="1" s="1"/>
  <c r="BB1669" i="1"/>
  <c r="D1669" i="1" l="1"/>
  <c r="CQ1669" i="1"/>
  <c r="B1668" i="1"/>
  <c r="AA1669" i="1"/>
  <c r="E1668" i="1" l="1"/>
  <c r="CP1669" i="1"/>
  <c r="CS1669" i="1" l="1"/>
  <c r="CR1669" i="1"/>
  <c r="C1669" i="1" l="1"/>
  <c r="T1670" i="1"/>
  <c r="AR1670" i="1"/>
  <c r="AP1670" i="1"/>
  <c r="AL1670" i="1"/>
  <c r="Y1670" i="1"/>
  <c r="AE1670" i="1" s="1"/>
  <c r="W1670" i="1"/>
  <c r="AC1670" i="1" s="1"/>
  <c r="U1670" i="1"/>
  <c r="AO1670" i="1"/>
  <c r="Z1670" i="1"/>
  <c r="AF1670" i="1" s="1"/>
  <c r="V1670" i="1"/>
  <c r="AB1670" i="1" s="1"/>
  <c r="AQ1670" i="1"/>
  <c r="AM1670" i="1"/>
  <c r="X1670" i="1"/>
  <c r="AD1670" i="1" s="1"/>
  <c r="BB1670" i="1"/>
  <c r="E1669" i="1" l="1"/>
  <c r="D1670" i="1"/>
  <c r="CQ1670" i="1"/>
  <c r="B1669" i="1"/>
  <c r="AA1670" i="1"/>
  <c r="CP1670" i="1" l="1"/>
  <c r="CR1670" i="1" l="1"/>
  <c r="CS1670" i="1"/>
  <c r="C1670" i="1" l="1"/>
  <c r="U1671" i="1"/>
  <c r="T1671" i="1"/>
  <c r="AQ1671" i="1"/>
  <c r="AO1671" i="1"/>
  <c r="AM1671" i="1"/>
  <c r="Z1671" i="1"/>
  <c r="AF1671" i="1" s="1"/>
  <c r="X1671" i="1"/>
  <c r="AD1671" i="1" s="1"/>
  <c r="V1671" i="1"/>
  <c r="AB1671" i="1" s="1"/>
  <c r="AR1671" i="1"/>
  <c r="Y1671" i="1"/>
  <c r="AE1671" i="1" s="1"/>
  <c r="AP1671" i="1"/>
  <c r="AL1671" i="1"/>
  <c r="W1671" i="1"/>
  <c r="AC1671" i="1" s="1"/>
  <c r="BB1671" i="1"/>
  <c r="D1671" i="1" l="1"/>
  <c r="CQ1671" i="1"/>
  <c r="B1670" i="1"/>
  <c r="AA1671" i="1"/>
  <c r="E1670" i="1" l="1"/>
  <c r="CP1671" i="1"/>
  <c r="CS1671" i="1" l="1"/>
  <c r="CR1671" i="1"/>
  <c r="C1671" i="1" l="1"/>
  <c r="T1672" i="1"/>
  <c r="U1672" i="1"/>
  <c r="AR1672" i="1"/>
  <c r="AP1672" i="1"/>
  <c r="AL1672" i="1"/>
  <c r="Y1672" i="1"/>
  <c r="AE1672" i="1" s="1"/>
  <c r="W1672" i="1"/>
  <c r="AC1672" i="1" s="1"/>
  <c r="AQ1672" i="1"/>
  <c r="AM1672" i="1"/>
  <c r="X1672" i="1"/>
  <c r="AD1672" i="1" s="1"/>
  <c r="AO1672" i="1"/>
  <c r="Z1672" i="1"/>
  <c r="AF1672" i="1" s="1"/>
  <c r="V1672" i="1"/>
  <c r="AB1672" i="1" s="1"/>
  <c r="BB1672" i="1"/>
  <c r="D1672" i="1" l="1"/>
  <c r="CQ1672" i="1"/>
  <c r="B1671" i="1"/>
  <c r="AA1672" i="1"/>
  <c r="E1671" i="1" l="1"/>
  <c r="CP1672" i="1"/>
  <c r="CS1672" i="1" l="1"/>
  <c r="CR1672" i="1"/>
  <c r="C1672" i="1" l="1"/>
  <c r="U1673" i="1"/>
  <c r="T1673" i="1"/>
  <c r="AQ1673" i="1"/>
  <c r="AO1673" i="1"/>
  <c r="AM1673" i="1"/>
  <c r="Z1673" i="1"/>
  <c r="AF1673" i="1" s="1"/>
  <c r="X1673" i="1"/>
  <c r="AD1673" i="1" s="1"/>
  <c r="V1673" i="1"/>
  <c r="AB1673" i="1" s="1"/>
  <c r="AP1673" i="1"/>
  <c r="AL1673" i="1"/>
  <c r="W1673" i="1"/>
  <c r="AC1673" i="1" s="1"/>
  <c r="AR1673" i="1"/>
  <c r="Y1673" i="1"/>
  <c r="AE1673" i="1" s="1"/>
  <c r="BB1673" i="1"/>
  <c r="D1673" i="1" l="1"/>
  <c r="CQ1673" i="1"/>
  <c r="B1672" i="1"/>
  <c r="AA1673" i="1"/>
  <c r="E1672" i="1" l="1"/>
  <c r="CP1673" i="1"/>
  <c r="CR1673" i="1" l="1"/>
  <c r="CS1673" i="1"/>
  <c r="C1673" i="1" l="1"/>
  <c r="T1674" i="1"/>
  <c r="U1674" i="1"/>
  <c r="AR1674" i="1"/>
  <c r="AP1674" i="1"/>
  <c r="AL1674" i="1"/>
  <c r="Y1674" i="1"/>
  <c r="AE1674" i="1" s="1"/>
  <c r="W1674" i="1"/>
  <c r="AC1674" i="1" s="1"/>
  <c r="AO1674" i="1"/>
  <c r="Z1674" i="1"/>
  <c r="AF1674" i="1" s="1"/>
  <c r="V1674" i="1"/>
  <c r="AB1674" i="1" s="1"/>
  <c r="AQ1674" i="1"/>
  <c r="AM1674" i="1"/>
  <c r="X1674" i="1"/>
  <c r="AD1674" i="1" s="1"/>
  <c r="BB1674" i="1"/>
  <c r="D1674" i="1" l="1"/>
  <c r="CQ1674" i="1"/>
  <c r="B1673" i="1"/>
  <c r="AA1674" i="1"/>
  <c r="E1673" i="1" l="1"/>
  <c r="CP1674" i="1"/>
  <c r="CS1674" i="1" l="1"/>
  <c r="CR1674" i="1"/>
  <c r="C1674" i="1" l="1"/>
  <c r="U1675" i="1"/>
  <c r="T1675" i="1"/>
  <c r="AQ1675" i="1"/>
  <c r="AO1675" i="1"/>
  <c r="AM1675" i="1"/>
  <c r="Z1675" i="1"/>
  <c r="AF1675" i="1" s="1"/>
  <c r="X1675" i="1"/>
  <c r="AD1675" i="1" s="1"/>
  <c r="V1675" i="1"/>
  <c r="AB1675" i="1" s="1"/>
  <c r="AR1675" i="1"/>
  <c r="Y1675" i="1"/>
  <c r="AE1675" i="1" s="1"/>
  <c r="AP1675" i="1"/>
  <c r="AL1675" i="1"/>
  <c r="W1675" i="1"/>
  <c r="AC1675" i="1" s="1"/>
  <c r="BB1675" i="1"/>
  <c r="D1675" i="1" l="1"/>
  <c r="CQ1675" i="1"/>
  <c r="B1674" i="1"/>
  <c r="AA1675" i="1"/>
  <c r="E1674" i="1" l="1"/>
  <c r="CP1675" i="1"/>
  <c r="CS1675" i="1" l="1"/>
  <c r="CR1675" i="1"/>
  <c r="C1675" i="1" l="1"/>
  <c r="T1676" i="1"/>
  <c r="U1676" i="1"/>
  <c r="AR1676" i="1"/>
  <c r="AP1676" i="1"/>
  <c r="AL1676" i="1"/>
  <c r="Y1676" i="1"/>
  <c r="AE1676" i="1" s="1"/>
  <c r="W1676" i="1"/>
  <c r="AC1676" i="1" s="1"/>
  <c r="AQ1676" i="1"/>
  <c r="AM1676" i="1"/>
  <c r="X1676" i="1"/>
  <c r="AD1676" i="1" s="1"/>
  <c r="AO1676" i="1"/>
  <c r="Z1676" i="1"/>
  <c r="AF1676" i="1" s="1"/>
  <c r="V1676" i="1"/>
  <c r="AB1676" i="1" s="1"/>
  <c r="BB1676" i="1"/>
  <c r="D1676" i="1" l="1"/>
  <c r="CQ1676" i="1"/>
  <c r="B1675" i="1"/>
  <c r="AA1676" i="1"/>
  <c r="E1675" i="1" l="1"/>
  <c r="CP1676" i="1"/>
  <c r="CR1676" i="1" l="1"/>
  <c r="CS1676" i="1"/>
  <c r="C1676" i="1" l="1"/>
  <c r="U1677" i="1"/>
  <c r="T1677" i="1"/>
  <c r="AQ1677" i="1"/>
  <c r="AO1677" i="1"/>
  <c r="AM1677" i="1"/>
  <c r="Z1677" i="1"/>
  <c r="AF1677" i="1" s="1"/>
  <c r="X1677" i="1"/>
  <c r="AD1677" i="1" s="1"/>
  <c r="V1677" i="1"/>
  <c r="AB1677" i="1" s="1"/>
  <c r="AP1677" i="1"/>
  <c r="AL1677" i="1"/>
  <c r="W1677" i="1"/>
  <c r="AC1677" i="1" s="1"/>
  <c r="AR1677" i="1"/>
  <c r="Y1677" i="1"/>
  <c r="AE1677" i="1" s="1"/>
  <c r="BB1677" i="1"/>
  <c r="D1677" i="1" l="1"/>
  <c r="CQ1677" i="1"/>
  <c r="B1676" i="1"/>
  <c r="AA1677" i="1"/>
  <c r="E1676" i="1" l="1"/>
  <c r="CP1677" i="1"/>
  <c r="CR1677" i="1" l="1"/>
  <c r="CS1677" i="1"/>
  <c r="C1677" i="1" l="1"/>
  <c r="T1678" i="1"/>
  <c r="U1678" i="1"/>
  <c r="AR1678" i="1"/>
  <c r="AP1678" i="1"/>
  <c r="AL1678" i="1"/>
  <c r="Y1678" i="1"/>
  <c r="AE1678" i="1" s="1"/>
  <c r="W1678" i="1"/>
  <c r="AC1678" i="1" s="1"/>
  <c r="AO1678" i="1"/>
  <c r="Z1678" i="1"/>
  <c r="AF1678" i="1" s="1"/>
  <c r="V1678" i="1"/>
  <c r="AB1678" i="1" s="1"/>
  <c r="AQ1678" i="1"/>
  <c r="AM1678" i="1"/>
  <c r="X1678" i="1"/>
  <c r="AD1678" i="1" s="1"/>
  <c r="BB1678" i="1"/>
  <c r="D1678" i="1" l="1"/>
  <c r="CQ1678" i="1"/>
  <c r="B1677" i="1"/>
  <c r="AA1678" i="1"/>
  <c r="E1677" i="1" l="1"/>
  <c r="CP1678" i="1"/>
  <c r="CS1678" i="1" l="1"/>
  <c r="CR1678" i="1"/>
  <c r="C1678" i="1" l="1"/>
  <c r="T1679" i="1"/>
  <c r="AR1679" i="1"/>
  <c r="AP1679" i="1"/>
  <c r="AL1679" i="1"/>
  <c r="Y1679" i="1"/>
  <c r="AE1679" i="1" s="1"/>
  <c r="W1679" i="1"/>
  <c r="AC1679" i="1" s="1"/>
  <c r="U1679" i="1"/>
  <c r="AQ1679" i="1"/>
  <c r="AM1679" i="1"/>
  <c r="X1679" i="1"/>
  <c r="AD1679" i="1" s="1"/>
  <c r="AO1679" i="1"/>
  <c r="Z1679" i="1"/>
  <c r="AF1679" i="1" s="1"/>
  <c r="V1679" i="1"/>
  <c r="AB1679" i="1" s="1"/>
  <c r="BB1679" i="1"/>
  <c r="E1678" i="1" l="1"/>
  <c r="D1679" i="1"/>
  <c r="CQ1679" i="1"/>
  <c r="B1678" i="1"/>
  <c r="AA1679" i="1"/>
  <c r="CP1679" i="1" l="1"/>
  <c r="CR1679" i="1" l="1"/>
  <c r="CS1679" i="1"/>
  <c r="C1679" i="1" l="1"/>
  <c r="T1680" i="1"/>
  <c r="U1680" i="1"/>
  <c r="AQ1680" i="1"/>
  <c r="AO1680" i="1"/>
  <c r="AM1680" i="1"/>
  <c r="Z1680" i="1"/>
  <c r="AF1680" i="1" s="1"/>
  <c r="X1680" i="1"/>
  <c r="AD1680" i="1" s="1"/>
  <c r="V1680" i="1"/>
  <c r="AB1680" i="1" s="1"/>
  <c r="AP1680" i="1"/>
  <c r="AL1680" i="1"/>
  <c r="W1680" i="1"/>
  <c r="AC1680" i="1" s="1"/>
  <c r="AR1680" i="1"/>
  <c r="Y1680" i="1"/>
  <c r="AE1680" i="1" s="1"/>
  <c r="BB1680" i="1"/>
  <c r="D1680" i="1" l="1"/>
  <c r="CQ1680" i="1"/>
  <c r="B1679" i="1"/>
  <c r="AA1680" i="1"/>
  <c r="E1679" i="1" l="1"/>
  <c r="CP1680" i="1"/>
  <c r="CS1680" i="1" l="1"/>
  <c r="CR1680" i="1"/>
  <c r="C1680" i="1" l="1"/>
  <c r="T1681" i="1"/>
  <c r="U1681" i="1"/>
  <c r="AR1681" i="1"/>
  <c r="AP1681" i="1"/>
  <c r="AL1681" i="1"/>
  <c r="Y1681" i="1"/>
  <c r="AE1681" i="1" s="1"/>
  <c r="W1681" i="1"/>
  <c r="AC1681" i="1" s="1"/>
  <c r="AO1681" i="1"/>
  <c r="Z1681" i="1"/>
  <c r="AF1681" i="1" s="1"/>
  <c r="V1681" i="1"/>
  <c r="AB1681" i="1" s="1"/>
  <c r="AQ1681" i="1"/>
  <c r="AM1681" i="1"/>
  <c r="X1681" i="1"/>
  <c r="AD1681" i="1" s="1"/>
  <c r="BB1681" i="1"/>
  <c r="D1681" i="1" l="1"/>
  <c r="CQ1681" i="1"/>
  <c r="B1680" i="1"/>
  <c r="AA1681" i="1"/>
  <c r="E1680" i="1" l="1"/>
  <c r="CP1681" i="1"/>
  <c r="CR1681" i="1" l="1"/>
  <c r="CS1681" i="1"/>
  <c r="C1681" i="1" l="1"/>
  <c r="T1682" i="1"/>
  <c r="U1682" i="1"/>
  <c r="AQ1682" i="1"/>
  <c r="AO1682" i="1"/>
  <c r="AM1682" i="1"/>
  <c r="Z1682" i="1"/>
  <c r="AF1682" i="1" s="1"/>
  <c r="X1682" i="1"/>
  <c r="AD1682" i="1" s="1"/>
  <c r="V1682" i="1"/>
  <c r="AB1682" i="1" s="1"/>
  <c r="AR1682" i="1"/>
  <c r="Y1682" i="1"/>
  <c r="AE1682" i="1" s="1"/>
  <c r="AP1682" i="1"/>
  <c r="AL1682" i="1"/>
  <c r="W1682" i="1"/>
  <c r="AC1682" i="1" s="1"/>
  <c r="BB1682" i="1"/>
  <c r="D1682" i="1" l="1"/>
  <c r="CQ1682" i="1"/>
  <c r="B1681" i="1"/>
  <c r="AA1682" i="1"/>
  <c r="E1681" i="1" l="1"/>
  <c r="CP1682" i="1"/>
  <c r="CR1682" i="1" l="1"/>
  <c r="CS1682" i="1"/>
  <c r="C1682" i="1" l="1"/>
  <c r="T1683" i="1"/>
  <c r="U1683" i="1"/>
  <c r="AR1683" i="1"/>
  <c r="AP1683" i="1"/>
  <c r="AL1683" i="1"/>
  <c r="Y1683" i="1"/>
  <c r="AE1683" i="1" s="1"/>
  <c r="W1683" i="1"/>
  <c r="AC1683" i="1" s="1"/>
  <c r="AQ1683" i="1"/>
  <c r="AM1683" i="1"/>
  <c r="X1683" i="1"/>
  <c r="AD1683" i="1" s="1"/>
  <c r="AO1683" i="1"/>
  <c r="Z1683" i="1"/>
  <c r="AF1683" i="1" s="1"/>
  <c r="V1683" i="1"/>
  <c r="AB1683" i="1" s="1"/>
  <c r="BB1683" i="1"/>
  <c r="D1683" i="1" l="1"/>
  <c r="CQ1683" i="1"/>
  <c r="B1682" i="1"/>
  <c r="AA1683" i="1"/>
  <c r="E1682" i="1" l="1"/>
  <c r="CP1683" i="1"/>
  <c r="CS1683" i="1" l="1"/>
  <c r="CR1683" i="1"/>
  <c r="C1683" i="1" l="1"/>
  <c r="T1684" i="1"/>
  <c r="U1684" i="1"/>
  <c r="AQ1684" i="1"/>
  <c r="AO1684" i="1"/>
  <c r="AM1684" i="1"/>
  <c r="Z1684" i="1"/>
  <c r="AF1684" i="1" s="1"/>
  <c r="X1684" i="1"/>
  <c r="AD1684" i="1" s="1"/>
  <c r="V1684" i="1"/>
  <c r="AB1684" i="1" s="1"/>
  <c r="AP1684" i="1"/>
  <c r="AL1684" i="1"/>
  <c r="W1684" i="1"/>
  <c r="AC1684" i="1" s="1"/>
  <c r="AR1684" i="1"/>
  <c r="Y1684" i="1"/>
  <c r="AE1684" i="1" s="1"/>
  <c r="BB1684" i="1"/>
  <c r="D1684" i="1" l="1"/>
  <c r="CQ1684" i="1"/>
  <c r="B1683" i="1"/>
  <c r="AA1684" i="1"/>
  <c r="E1683" i="1" l="1"/>
  <c r="CP1684" i="1"/>
  <c r="CS1684" i="1" l="1"/>
  <c r="CR1684" i="1"/>
  <c r="C1684" i="1" l="1"/>
  <c r="T1685" i="1"/>
  <c r="U1685" i="1"/>
  <c r="AR1685" i="1"/>
  <c r="AP1685" i="1"/>
  <c r="AL1685" i="1"/>
  <c r="Y1685" i="1"/>
  <c r="AE1685" i="1" s="1"/>
  <c r="W1685" i="1"/>
  <c r="AC1685" i="1" s="1"/>
  <c r="AO1685" i="1"/>
  <c r="Z1685" i="1"/>
  <c r="AF1685" i="1" s="1"/>
  <c r="V1685" i="1"/>
  <c r="AB1685" i="1" s="1"/>
  <c r="AQ1685" i="1"/>
  <c r="AM1685" i="1"/>
  <c r="X1685" i="1"/>
  <c r="AD1685" i="1" s="1"/>
  <c r="BB1685" i="1"/>
  <c r="D1685" i="1" l="1"/>
  <c r="CQ1685" i="1"/>
  <c r="B1684" i="1"/>
  <c r="AA1685" i="1"/>
  <c r="E1684" i="1" l="1"/>
  <c r="CP1685" i="1"/>
  <c r="CS1685" i="1" l="1"/>
  <c r="CR1685" i="1"/>
  <c r="C1685" i="1" l="1"/>
  <c r="T1686" i="1"/>
  <c r="U1686" i="1"/>
  <c r="AQ1686" i="1"/>
  <c r="AO1686" i="1"/>
  <c r="AM1686" i="1"/>
  <c r="Z1686" i="1"/>
  <c r="AF1686" i="1" s="1"/>
  <c r="X1686" i="1"/>
  <c r="AD1686" i="1" s="1"/>
  <c r="V1686" i="1"/>
  <c r="AB1686" i="1" s="1"/>
  <c r="AR1686" i="1"/>
  <c r="Y1686" i="1"/>
  <c r="AE1686" i="1" s="1"/>
  <c r="AP1686" i="1"/>
  <c r="AL1686" i="1"/>
  <c r="W1686" i="1"/>
  <c r="AC1686" i="1" s="1"/>
  <c r="BB1686" i="1"/>
  <c r="D1686" i="1" l="1"/>
  <c r="CQ1686" i="1"/>
  <c r="B1685" i="1"/>
  <c r="AA1686" i="1"/>
  <c r="E1685" i="1" l="1"/>
  <c r="CP1686" i="1"/>
  <c r="CR1686" i="1" l="1"/>
  <c r="CS1686" i="1"/>
  <c r="C1686" i="1" l="1"/>
  <c r="T1687" i="1"/>
  <c r="U1687" i="1"/>
  <c r="AR1687" i="1"/>
  <c r="AP1687" i="1"/>
  <c r="AL1687" i="1"/>
  <c r="Y1687" i="1"/>
  <c r="AE1687" i="1" s="1"/>
  <c r="W1687" i="1"/>
  <c r="AC1687" i="1" s="1"/>
  <c r="AQ1687" i="1"/>
  <c r="AM1687" i="1"/>
  <c r="X1687" i="1"/>
  <c r="AD1687" i="1" s="1"/>
  <c r="AO1687" i="1"/>
  <c r="Z1687" i="1"/>
  <c r="AF1687" i="1" s="1"/>
  <c r="V1687" i="1"/>
  <c r="AB1687" i="1" s="1"/>
  <c r="BB1687" i="1"/>
  <c r="D1687" i="1" l="1"/>
  <c r="CQ1687" i="1"/>
  <c r="B1686" i="1"/>
  <c r="AA1687" i="1"/>
  <c r="E1686" i="1" l="1"/>
  <c r="CP1687" i="1"/>
  <c r="CS1687" i="1" l="1"/>
  <c r="CR1687" i="1"/>
  <c r="C1687" i="1" l="1"/>
  <c r="T1688" i="1"/>
  <c r="AR1688" i="1"/>
  <c r="AP1688" i="1"/>
  <c r="AL1688" i="1"/>
  <c r="Y1688" i="1"/>
  <c r="AE1688" i="1" s="1"/>
  <c r="W1688" i="1"/>
  <c r="AC1688" i="1" s="1"/>
  <c r="U1688" i="1"/>
  <c r="AO1688" i="1"/>
  <c r="Z1688" i="1"/>
  <c r="AF1688" i="1" s="1"/>
  <c r="V1688" i="1"/>
  <c r="AB1688" i="1" s="1"/>
  <c r="AQ1688" i="1"/>
  <c r="AM1688" i="1"/>
  <c r="X1688" i="1"/>
  <c r="AD1688" i="1" s="1"/>
  <c r="BB1688" i="1"/>
  <c r="D1688" i="1" l="1"/>
  <c r="CQ1688" i="1"/>
  <c r="B1687" i="1"/>
  <c r="AA1688" i="1"/>
  <c r="E1687" i="1"/>
  <c r="CP1688" i="1" l="1"/>
  <c r="CR1688" i="1" l="1"/>
  <c r="CS1688" i="1"/>
  <c r="C1688" i="1" l="1"/>
  <c r="U1689" i="1"/>
  <c r="T1689" i="1"/>
  <c r="AQ1689" i="1"/>
  <c r="AO1689" i="1"/>
  <c r="AM1689" i="1"/>
  <c r="Z1689" i="1"/>
  <c r="AF1689" i="1" s="1"/>
  <c r="X1689" i="1"/>
  <c r="AD1689" i="1" s="1"/>
  <c r="V1689" i="1"/>
  <c r="AB1689" i="1" s="1"/>
  <c r="AR1689" i="1"/>
  <c r="Y1689" i="1"/>
  <c r="AE1689" i="1" s="1"/>
  <c r="AP1689" i="1"/>
  <c r="AL1689" i="1"/>
  <c r="W1689" i="1"/>
  <c r="AC1689" i="1" s="1"/>
  <c r="BB1689" i="1"/>
  <c r="D1689" i="1" l="1"/>
  <c r="CQ1689" i="1"/>
  <c r="B1688" i="1"/>
  <c r="AA1689" i="1"/>
  <c r="E1688" i="1" l="1"/>
  <c r="CP1689" i="1"/>
  <c r="CS1689" i="1" l="1"/>
  <c r="CR1689" i="1"/>
  <c r="C1689" i="1" l="1"/>
  <c r="T1690" i="1"/>
  <c r="U1690" i="1"/>
  <c r="AR1690" i="1"/>
  <c r="AP1690" i="1"/>
  <c r="AL1690" i="1"/>
  <c r="Y1690" i="1"/>
  <c r="AE1690" i="1" s="1"/>
  <c r="W1690" i="1"/>
  <c r="AC1690" i="1" s="1"/>
  <c r="AQ1690" i="1"/>
  <c r="AM1690" i="1"/>
  <c r="X1690" i="1"/>
  <c r="AD1690" i="1" s="1"/>
  <c r="AO1690" i="1"/>
  <c r="Z1690" i="1"/>
  <c r="AF1690" i="1" s="1"/>
  <c r="V1690" i="1"/>
  <c r="AB1690" i="1" s="1"/>
  <c r="BB1690" i="1"/>
  <c r="D1690" i="1" l="1"/>
  <c r="CQ1690" i="1"/>
  <c r="B1689" i="1"/>
  <c r="AA1690" i="1"/>
  <c r="E1689" i="1" l="1"/>
  <c r="CP1690" i="1"/>
  <c r="CS1690" i="1" l="1"/>
  <c r="CR1690" i="1"/>
  <c r="C1690" i="1" l="1"/>
  <c r="U1691" i="1"/>
  <c r="T1691" i="1"/>
  <c r="AQ1691" i="1"/>
  <c r="AO1691" i="1"/>
  <c r="AM1691" i="1"/>
  <c r="Z1691" i="1"/>
  <c r="AF1691" i="1" s="1"/>
  <c r="X1691" i="1"/>
  <c r="AD1691" i="1" s="1"/>
  <c r="V1691" i="1"/>
  <c r="AB1691" i="1" s="1"/>
  <c r="AP1691" i="1"/>
  <c r="AL1691" i="1"/>
  <c r="W1691" i="1"/>
  <c r="AC1691" i="1" s="1"/>
  <c r="AR1691" i="1"/>
  <c r="Y1691" i="1"/>
  <c r="AE1691" i="1" s="1"/>
  <c r="BB1691" i="1"/>
  <c r="D1691" i="1" l="1"/>
  <c r="CQ1691" i="1"/>
  <c r="B1690" i="1"/>
  <c r="AA1691" i="1"/>
  <c r="E1690" i="1" l="1"/>
  <c r="CP1691" i="1"/>
  <c r="CS1691" i="1" l="1"/>
  <c r="CR1691" i="1"/>
  <c r="C1691" i="1" l="1"/>
  <c r="T1692" i="1"/>
  <c r="U1692" i="1"/>
  <c r="AQ1692" i="1"/>
  <c r="AO1692" i="1"/>
  <c r="AM1692" i="1"/>
  <c r="AR1692" i="1"/>
  <c r="AP1692" i="1"/>
  <c r="AL1692" i="1"/>
  <c r="Y1692" i="1"/>
  <c r="AE1692" i="1" s="1"/>
  <c r="W1692" i="1"/>
  <c r="AC1692" i="1" s="1"/>
  <c r="Z1692" i="1"/>
  <c r="AF1692" i="1" s="1"/>
  <c r="V1692" i="1"/>
  <c r="AB1692" i="1" s="1"/>
  <c r="X1692" i="1"/>
  <c r="AD1692" i="1" s="1"/>
  <c r="BB1692" i="1"/>
  <c r="B1691" i="1" l="1"/>
  <c r="AA1692" i="1"/>
  <c r="D1692" i="1"/>
  <c r="CQ1692" i="1"/>
  <c r="E1691" i="1" l="1"/>
  <c r="CP1692" i="1"/>
  <c r="CR1692" i="1" l="1"/>
  <c r="CS1692" i="1"/>
  <c r="C1692" i="1" l="1"/>
  <c r="U1693" i="1"/>
  <c r="T1693" i="1"/>
  <c r="AR1693" i="1"/>
  <c r="AP1693" i="1"/>
  <c r="AL1693" i="1"/>
  <c r="Y1693" i="1"/>
  <c r="AE1693" i="1" s="1"/>
  <c r="W1693" i="1"/>
  <c r="AC1693" i="1" s="1"/>
  <c r="AQ1693" i="1"/>
  <c r="AO1693" i="1"/>
  <c r="AM1693" i="1"/>
  <c r="Z1693" i="1"/>
  <c r="AF1693" i="1" s="1"/>
  <c r="X1693" i="1"/>
  <c r="AD1693" i="1" s="1"/>
  <c r="V1693" i="1"/>
  <c r="AB1693" i="1" s="1"/>
  <c r="BB1693" i="1"/>
  <c r="D1693" i="1" l="1"/>
  <c r="CQ1693" i="1"/>
  <c r="B1692" i="1"/>
  <c r="AA1693" i="1"/>
  <c r="E1692" i="1" l="1"/>
  <c r="CP1693" i="1"/>
  <c r="CS1693" i="1" l="1"/>
  <c r="CR1693" i="1"/>
  <c r="C1693" i="1" l="1"/>
  <c r="T1694" i="1"/>
  <c r="U1694" i="1"/>
  <c r="AQ1694" i="1"/>
  <c r="AO1694" i="1"/>
  <c r="AM1694" i="1"/>
  <c r="Z1694" i="1"/>
  <c r="AF1694" i="1" s="1"/>
  <c r="X1694" i="1"/>
  <c r="AD1694" i="1" s="1"/>
  <c r="V1694" i="1"/>
  <c r="AB1694" i="1" s="1"/>
  <c r="AR1694" i="1"/>
  <c r="AP1694" i="1"/>
  <c r="AL1694" i="1"/>
  <c r="Y1694" i="1"/>
  <c r="AE1694" i="1" s="1"/>
  <c r="W1694" i="1"/>
  <c r="AC1694" i="1" s="1"/>
  <c r="BB1694" i="1"/>
  <c r="D1694" i="1" l="1"/>
  <c r="CQ1694" i="1"/>
  <c r="B1693" i="1"/>
  <c r="AA1694" i="1"/>
  <c r="E1693" i="1" l="1"/>
  <c r="CP1694" i="1"/>
  <c r="CS1694" i="1" l="1"/>
  <c r="CR1694" i="1"/>
  <c r="C1694" i="1" l="1"/>
  <c r="U1695" i="1"/>
  <c r="T1695" i="1"/>
  <c r="AR1695" i="1"/>
  <c r="AP1695" i="1"/>
  <c r="AL1695" i="1"/>
  <c r="Y1695" i="1"/>
  <c r="AE1695" i="1" s="1"/>
  <c r="W1695" i="1"/>
  <c r="AC1695" i="1" s="1"/>
  <c r="AQ1695" i="1"/>
  <c r="AO1695" i="1"/>
  <c r="AM1695" i="1"/>
  <c r="Z1695" i="1"/>
  <c r="AF1695" i="1" s="1"/>
  <c r="X1695" i="1"/>
  <c r="AD1695" i="1" s="1"/>
  <c r="V1695" i="1"/>
  <c r="AB1695" i="1" s="1"/>
  <c r="BB1695" i="1"/>
  <c r="D1695" i="1" l="1"/>
  <c r="CQ1695" i="1"/>
  <c r="B1694" i="1"/>
  <c r="AA1695" i="1"/>
  <c r="E1694" i="1" l="1"/>
  <c r="CP1695" i="1"/>
  <c r="CR1695" i="1" l="1"/>
  <c r="CS1695" i="1"/>
  <c r="C1695" i="1" l="1"/>
  <c r="T1696" i="1"/>
  <c r="U1696" i="1"/>
  <c r="AQ1696" i="1"/>
  <c r="AO1696" i="1"/>
  <c r="AM1696" i="1"/>
  <c r="Z1696" i="1"/>
  <c r="AF1696" i="1" s="1"/>
  <c r="X1696" i="1"/>
  <c r="AD1696" i="1" s="1"/>
  <c r="V1696" i="1"/>
  <c r="AB1696" i="1" s="1"/>
  <c r="AR1696" i="1"/>
  <c r="AP1696" i="1"/>
  <c r="AL1696" i="1"/>
  <c r="Y1696" i="1"/>
  <c r="AE1696" i="1" s="1"/>
  <c r="W1696" i="1"/>
  <c r="AC1696" i="1" s="1"/>
  <c r="BB1696" i="1"/>
  <c r="D1696" i="1" l="1"/>
  <c r="CQ1696" i="1"/>
  <c r="B1695" i="1"/>
  <c r="AA1696" i="1"/>
  <c r="E1695" i="1" l="1"/>
  <c r="CP1696" i="1"/>
  <c r="CS1696" i="1" l="1"/>
  <c r="CR1696" i="1"/>
  <c r="C1696" i="1" l="1"/>
  <c r="T1697" i="1"/>
  <c r="AQ1697" i="1"/>
  <c r="AO1697" i="1"/>
  <c r="AM1697" i="1"/>
  <c r="Z1697" i="1"/>
  <c r="AF1697" i="1" s="1"/>
  <c r="X1697" i="1"/>
  <c r="AD1697" i="1" s="1"/>
  <c r="V1697" i="1"/>
  <c r="AB1697" i="1" s="1"/>
  <c r="AR1697" i="1"/>
  <c r="AP1697" i="1"/>
  <c r="AL1697" i="1"/>
  <c r="Y1697" i="1"/>
  <c r="AE1697" i="1" s="1"/>
  <c r="W1697" i="1"/>
  <c r="AC1697" i="1" s="1"/>
  <c r="U1697" i="1"/>
  <c r="BB1697" i="1"/>
  <c r="E1696" i="1" l="1"/>
  <c r="D1697" i="1"/>
  <c r="CQ1697" i="1"/>
  <c r="B1696" i="1"/>
  <c r="AA1697" i="1"/>
  <c r="CP1697" i="1" l="1"/>
  <c r="CR1697" i="1" l="1"/>
  <c r="CS1697" i="1"/>
  <c r="C1697" i="1" l="1"/>
  <c r="T1698" i="1"/>
  <c r="U1698" i="1"/>
  <c r="AR1698" i="1"/>
  <c r="AP1698" i="1"/>
  <c r="AL1698" i="1"/>
  <c r="Y1698" i="1"/>
  <c r="AE1698" i="1" s="1"/>
  <c r="W1698" i="1"/>
  <c r="AC1698" i="1" s="1"/>
  <c r="AQ1698" i="1"/>
  <c r="AO1698" i="1"/>
  <c r="AM1698" i="1"/>
  <c r="Z1698" i="1"/>
  <c r="AF1698" i="1" s="1"/>
  <c r="X1698" i="1"/>
  <c r="AD1698" i="1" s="1"/>
  <c r="V1698" i="1"/>
  <c r="AB1698" i="1" s="1"/>
  <c r="BB1698" i="1"/>
  <c r="D1698" i="1" l="1"/>
  <c r="CQ1698" i="1"/>
  <c r="B1697" i="1"/>
  <c r="AA1698" i="1"/>
  <c r="E1697" i="1" l="1"/>
  <c r="CP1698" i="1"/>
  <c r="CS1698" i="1" l="1"/>
  <c r="CR1698" i="1"/>
  <c r="C1698" i="1" l="1"/>
  <c r="T1699" i="1"/>
  <c r="U1699" i="1"/>
  <c r="AQ1699" i="1"/>
  <c r="AO1699" i="1"/>
  <c r="AM1699" i="1"/>
  <c r="Z1699" i="1"/>
  <c r="AF1699" i="1" s="1"/>
  <c r="X1699" i="1"/>
  <c r="AD1699" i="1" s="1"/>
  <c r="V1699" i="1"/>
  <c r="AB1699" i="1" s="1"/>
  <c r="AR1699" i="1"/>
  <c r="AP1699" i="1"/>
  <c r="AL1699" i="1"/>
  <c r="Y1699" i="1"/>
  <c r="AE1699" i="1" s="1"/>
  <c r="W1699" i="1"/>
  <c r="AC1699" i="1" s="1"/>
  <c r="BB1699" i="1"/>
  <c r="D1699" i="1" l="1"/>
  <c r="CQ1699" i="1"/>
  <c r="B1698" i="1"/>
  <c r="AA1699" i="1"/>
  <c r="E1698" i="1" l="1"/>
  <c r="CP1699" i="1"/>
  <c r="CR1699" i="1" l="1"/>
  <c r="CS1699" i="1"/>
  <c r="C1699" i="1" l="1"/>
  <c r="T1700" i="1"/>
  <c r="U1700" i="1"/>
  <c r="AR1700" i="1"/>
  <c r="AP1700" i="1"/>
  <c r="AL1700" i="1"/>
  <c r="Y1700" i="1"/>
  <c r="AE1700" i="1" s="1"/>
  <c r="W1700" i="1"/>
  <c r="AC1700" i="1" s="1"/>
  <c r="AQ1700" i="1"/>
  <c r="AO1700" i="1"/>
  <c r="AM1700" i="1"/>
  <c r="Z1700" i="1"/>
  <c r="AF1700" i="1" s="1"/>
  <c r="X1700" i="1"/>
  <c r="AD1700" i="1" s="1"/>
  <c r="V1700" i="1"/>
  <c r="AB1700" i="1" s="1"/>
  <c r="BB1700" i="1"/>
  <c r="D1700" i="1" l="1"/>
  <c r="CQ1700" i="1"/>
  <c r="B1699" i="1"/>
  <c r="AA1700" i="1"/>
  <c r="E1699" i="1" l="1"/>
  <c r="CP1700" i="1"/>
  <c r="CS1700" i="1" l="1"/>
  <c r="CR1700" i="1"/>
  <c r="C1700" i="1" l="1"/>
  <c r="T1701" i="1"/>
  <c r="U1701" i="1"/>
  <c r="AQ1701" i="1"/>
  <c r="AO1701" i="1"/>
  <c r="AM1701" i="1"/>
  <c r="Z1701" i="1"/>
  <c r="AF1701" i="1" s="1"/>
  <c r="X1701" i="1"/>
  <c r="AD1701" i="1" s="1"/>
  <c r="V1701" i="1"/>
  <c r="AB1701" i="1" s="1"/>
  <c r="AR1701" i="1"/>
  <c r="AP1701" i="1"/>
  <c r="AL1701" i="1"/>
  <c r="Y1701" i="1"/>
  <c r="AE1701" i="1" s="1"/>
  <c r="W1701" i="1"/>
  <c r="AC1701" i="1" s="1"/>
  <c r="BB1701" i="1"/>
  <c r="D1701" i="1" l="1"/>
  <c r="CQ1701" i="1"/>
  <c r="B1700" i="1"/>
  <c r="AA1701" i="1"/>
  <c r="E1700" i="1" l="1"/>
  <c r="CP1701" i="1"/>
  <c r="CR1701" i="1" l="1"/>
  <c r="CS1701" i="1"/>
  <c r="C1701" i="1" l="1"/>
  <c r="T1702" i="1"/>
  <c r="U1702" i="1"/>
  <c r="AR1702" i="1"/>
  <c r="AP1702" i="1"/>
  <c r="AL1702" i="1"/>
  <c r="Y1702" i="1"/>
  <c r="AE1702" i="1" s="1"/>
  <c r="W1702" i="1"/>
  <c r="AC1702" i="1" s="1"/>
  <c r="AQ1702" i="1"/>
  <c r="AO1702" i="1"/>
  <c r="AM1702" i="1"/>
  <c r="Z1702" i="1"/>
  <c r="AF1702" i="1" s="1"/>
  <c r="X1702" i="1"/>
  <c r="AD1702" i="1" s="1"/>
  <c r="V1702" i="1"/>
  <c r="AB1702" i="1" s="1"/>
  <c r="BB1702" i="1"/>
  <c r="D1702" i="1" l="1"/>
  <c r="CQ1702" i="1"/>
  <c r="B1701" i="1"/>
  <c r="AA1702" i="1"/>
  <c r="E1701" i="1" l="1"/>
  <c r="CP1702" i="1"/>
  <c r="CS1702" i="1" l="1"/>
  <c r="CR1702" i="1"/>
  <c r="C1702" i="1" l="1"/>
  <c r="T1703" i="1"/>
  <c r="U1703" i="1"/>
  <c r="AQ1703" i="1"/>
  <c r="AO1703" i="1"/>
  <c r="AM1703" i="1"/>
  <c r="Z1703" i="1"/>
  <c r="AF1703" i="1" s="1"/>
  <c r="X1703" i="1"/>
  <c r="AD1703" i="1" s="1"/>
  <c r="V1703" i="1"/>
  <c r="AB1703" i="1" s="1"/>
  <c r="AR1703" i="1"/>
  <c r="AP1703" i="1"/>
  <c r="AL1703" i="1"/>
  <c r="Y1703" i="1"/>
  <c r="AE1703" i="1" s="1"/>
  <c r="W1703" i="1"/>
  <c r="AC1703" i="1" s="1"/>
  <c r="BB1703" i="1"/>
  <c r="D1703" i="1" l="1"/>
  <c r="CQ1703" i="1"/>
  <c r="B1702" i="1"/>
  <c r="AA1703" i="1"/>
  <c r="E1702" i="1" l="1"/>
  <c r="CP1703" i="1"/>
  <c r="CS1703" i="1" l="1"/>
  <c r="CR1703" i="1"/>
  <c r="C1703" i="1" l="1"/>
  <c r="T1704" i="1"/>
  <c r="U1704" i="1"/>
  <c r="AR1704" i="1"/>
  <c r="AP1704" i="1"/>
  <c r="AL1704" i="1"/>
  <c r="Y1704" i="1"/>
  <c r="AE1704" i="1" s="1"/>
  <c r="W1704" i="1"/>
  <c r="AC1704" i="1" s="1"/>
  <c r="AQ1704" i="1"/>
  <c r="AO1704" i="1"/>
  <c r="AM1704" i="1"/>
  <c r="Z1704" i="1"/>
  <c r="AF1704" i="1" s="1"/>
  <c r="X1704" i="1"/>
  <c r="AD1704" i="1" s="1"/>
  <c r="V1704" i="1"/>
  <c r="AB1704" i="1" s="1"/>
  <c r="BB1704" i="1"/>
  <c r="D1704" i="1" l="1"/>
  <c r="CQ1704" i="1"/>
  <c r="B1703" i="1"/>
  <c r="AA1704" i="1"/>
  <c r="E1703" i="1" l="1"/>
  <c r="CP1704" i="1"/>
  <c r="CR1704" i="1" l="1"/>
  <c r="CS1704" i="1"/>
  <c r="C1704" i="1" l="1"/>
  <c r="T1705" i="1"/>
  <c r="U1705" i="1"/>
  <c r="AQ1705" i="1"/>
  <c r="AO1705" i="1"/>
  <c r="AM1705" i="1"/>
  <c r="Z1705" i="1"/>
  <c r="AF1705" i="1" s="1"/>
  <c r="X1705" i="1"/>
  <c r="AD1705" i="1" s="1"/>
  <c r="V1705" i="1"/>
  <c r="AB1705" i="1" s="1"/>
  <c r="AR1705" i="1"/>
  <c r="AP1705" i="1"/>
  <c r="AL1705" i="1"/>
  <c r="Y1705" i="1"/>
  <c r="AE1705" i="1" s="1"/>
  <c r="W1705" i="1"/>
  <c r="AC1705" i="1" s="1"/>
  <c r="BB1705" i="1"/>
  <c r="D1705" i="1" l="1"/>
  <c r="CQ1705" i="1"/>
  <c r="B1704" i="1"/>
  <c r="AA1705" i="1"/>
  <c r="E1704" i="1" l="1"/>
  <c r="CP1705" i="1"/>
  <c r="CS1705" i="1" l="1"/>
  <c r="CR1705" i="1"/>
  <c r="C1705" i="1" l="1"/>
  <c r="T1706" i="1"/>
  <c r="AQ1706" i="1"/>
  <c r="AO1706" i="1"/>
  <c r="AM1706" i="1"/>
  <c r="Z1706" i="1"/>
  <c r="AF1706" i="1" s="1"/>
  <c r="X1706" i="1"/>
  <c r="AD1706" i="1" s="1"/>
  <c r="V1706" i="1"/>
  <c r="AB1706" i="1" s="1"/>
  <c r="AR1706" i="1"/>
  <c r="AP1706" i="1"/>
  <c r="AL1706" i="1"/>
  <c r="Y1706" i="1"/>
  <c r="AE1706" i="1" s="1"/>
  <c r="W1706" i="1"/>
  <c r="AC1706" i="1" s="1"/>
  <c r="U1706" i="1"/>
  <c r="BB1706" i="1"/>
  <c r="D1706" i="1" l="1"/>
  <c r="CQ1706" i="1"/>
  <c r="E1705" i="1"/>
  <c r="B1705" i="1"/>
  <c r="AA1706" i="1"/>
  <c r="CP1706" i="1" l="1"/>
  <c r="CR1706" i="1" l="1"/>
  <c r="CS1706" i="1"/>
  <c r="C1706" i="1" l="1"/>
  <c r="U1707" i="1"/>
  <c r="T1707" i="1"/>
  <c r="AR1707" i="1"/>
  <c r="AP1707" i="1"/>
  <c r="AL1707" i="1"/>
  <c r="Y1707" i="1"/>
  <c r="AE1707" i="1" s="1"/>
  <c r="W1707" i="1"/>
  <c r="AC1707" i="1" s="1"/>
  <c r="AQ1707" i="1"/>
  <c r="AO1707" i="1"/>
  <c r="AM1707" i="1"/>
  <c r="Z1707" i="1"/>
  <c r="AF1707" i="1" s="1"/>
  <c r="X1707" i="1"/>
  <c r="AD1707" i="1" s="1"/>
  <c r="V1707" i="1"/>
  <c r="AB1707" i="1" s="1"/>
  <c r="BB1707" i="1"/>
  <c r="D1707" i="1" l="1"/>
  <c r="CQ1707" i="1"/>
  <c r="B1706" i="1"/>
  <c r="AA1707" i="1"/>
  <c r="E1706" i="1" l="1"/>
  <c r="CP1707" i="1"/>
  <c r="CS1707" i="1" l="1"/>
  <c r="CR1707" i="1"/>
  <c r="C1707" i="1" l="1"/>
  <c r="T1708" i="1"/>
  <c r="U1708" i="1"/>
  <c r="AQ1708" i="1"/>
  <c r="AO1708" i="1"/>
  <c r="AM1708" i="1"/>
  <c r="Z1708" i="1"/>
  <c r="AF1708" i="1" s="1"/>
  <c r="X1708" i="1"/>
  <c r="AD1708" i="1" s="1"/>
  <c r="V1708" i="1"/>
  <c r="AB1708" i="1" s="1"/>
  <c r="AR1708" i="1"/>
  <c r="AP1708" i="1"/>
  <c r="AL1708" i="1"/>
  <c r="Y1708" i="1"/>
  <c r="AE1708" i="1" s="1"/>
  <c r="W1708" i="1"/>
  <c r="AC1708" i="1" s="1"/>
  <c r="BB1708" i="1"/>
  <c r="D1708" i="1" l="1"/>
  <c r="CQ1708" i="1"/>
  <c r="B1707" i="1"/>
  <c r="AA1708" i="1"/>
  <c r="E1707" i="1" l="1"/>
  <c r="CP1708" i="1"/>
  <c r="CR1708" i="1" l="1"/>
  <c r="CS1708" i="1"/>
  <c r="C1708" i="1" l="1"/>
  <c r="U1709" i="1"/>
  <c r="T1709" i="1"/>
  <c r="AR1709" i="1"/>
  <c r="AP1709" i="1"/>
  <c r="AL1709" i="1"/>
  <c r="Y1709" i="1"/>
  <c r="AE1709" i="1" s="1"/>
  <c r="W1709" i="1"/>
  <c r="AC1709" i="1" s="1"/>
  <c r="AQ1709" i="1"/>
  <c r="AO1709" i="1"/>
  <c r="AM1709" i="1"/>
  <c r="Z1709" i="1"/>
  <c r="AF1709" i="1" s="1"/>
  <c r="X1709" i="1"/>
  <c r="AD1709" i="1" s="1"/>
  <c r="V1709" i="1"/>
  <c r="AB1709" i="1" s="1"/>
  <c r="BB1709" i="1"/>
  <c r="D1709" i="1" l="1"/>
  <c r="CQ1709" i="1"/>
  <c r="B1708" i="1"/>
  <c r="AA1709" i="1"/>
  <c r="E1708" i="1" l="1"/>
  <c r="CP1709" i="1"/>
  <c r="CS1709" i="1" l="1"/>
  <c r="CR1709" i="1"/>
  <c r="C1709" i="1" l="1"/>
  <c r="T1710" i="1"/>
  <c r="U1710" i="1"/>
  <c r="AQ1710" i="1"/>
  <c r="AO1710" i="1"/>
  <c r="AM1710" i="1"/>
  <c r="Z1710" i="1"/>
  <c r="AF1710" i="1" s="1"/>
  <c r="X1710" i="1"/>
  <c r="AD1710" i="1" s="1"/>
  <c r="V1710" i="1"/>
  <c r="AB1710" i="1" s="1"/>
  <c r="AR1710" i="1"/>
  <c r="AP1710" i="1"/>
  <c r="AL1710" i="1"/>
  <c r="Y1710" i="1"/>
  <c r="AE1710" i="1" s="1"/>
  <c r="W1710" i="1"/>
  <c r="AC1710" i="1" s="1"/>
  <c r="BB1710" i="1"/>
  <c r="D1710" i="1" l="1"/>
  <c r="CQ1710" i="1"/>
  <c r="B1709" i="1"/>
  <c r="AA1710" i="1"/>
  <c r="E1709" i="1" l="1"/>
  <c r="CP1710" i="1"/>
  <c r="CR1710" i="1" l="1"/>
  <c r="CS1710" i="1"/>
  <c r="C1710" i="1" l="1"/>
  <c r="U1711" i="1"/>
  <c r="T1711" i="1"/>
  <c r="AR1711" i="1"/>
  <c r="AP1711" i="1"/>
  <c r="AL1711" i="1"/>
  <c r="Y1711" i="1"/>
  <c r="AE1711" i="1" s="1"/>
  <c r="W1711" i="1"/>
  <c r="AC1711" i="1" s="1"/>
  <c r="AQ1711" i="1"/>
  <c r="AO1711" i="1"/>
  <c r="AM1711" i="1"/>
  <c r="Z1711" i="1"/>
  <c r="AF1711" i="1" s="1"/>
  <c r="X1711" i="1"/>
  <c r="AD1711" i="1" s="1"/>
  <c r="V1711" i="1"/>
  <c r="AB1711" i="1" s="1"/>
  <c r="BB1711" i="1"/>
  <c r="D1711" i="1" l="1"/>
  <c r="CQ1711" i="1"/>
  <c r="B1710" i="1"/>
  <c r="AA1711" i="1"/>
  <c r="E1710" i="1" l="1"/>
  <c r="CP1711" i="1"/>
  <c r="CR1711" i="1" l="1"/>
  <c r="CS1711" i="1"/>
  <c r="C1711" i="1" l="1"/>
  <c r="T1712" i="1"/>
  <c r="U1712" i="1"/>
  <c r="AQ1712" i="1"/>
  <c r="AO1712" i="1"/>
  <c r="AM1712" i="1"/>
  <c r="Z1712" i="1"/>
  <c r="AF1712" i="1" s="1"/>
  <c r="X1712" i="1"/>
  <c r="AD1712" i="1" s="1"/>
  <c r="V1712" i="1"/>
  <c r="AB1712" i="1" s="1"/>
  <c r="AR1712" i="1"/>
  <c r="AP1712" i="1"/>
  <c r="AL1712" i="1"/>
  <c r="Y1712" i="1"/>
  <c r="AE1712" i="1" s="1"/>
  <c r="W1712" i="1"/>
  <c r="AC1712" i="1" s="1"/>
  <c r="BB1712" i="1"/>
  <c r="D1712" i="1" l="1"/>
  <c r="CQ1712" i="1"/>
  <c r="B1711" i="1"/>
  <c r="AA1712" i="1"/>
  <c r="E1711" i="1" l="1"/>
  <c r="CP1712" i="1"/>
  <c r="CS1712" i="1" l="1"/>
  <c r="CR1712" i="1"/>
  <c r="C1712" i="1" l="1"/>
  <c r="U1713" i="1"/>
  <c r="T1713" i="1"/>
  <c r="AR1713" i="1"/>
  <c r="AP1713" i="1"/>
  <c r="AL1713" i="1"/>
  <c r="Y1713" i="1"/>
  <c r="AE1713" i="1" s="1"/>
  <c r="W1713" i="1"/>
  <c r="AC1713" i="1" s="1"/>
  <c r="AQ1713" i="1"/>
  <c r="AO1713" i="1"/>
  <c r="AM1713" i="1"/>
  <c r="Z1713" i="1"/>
  <c r="AF1713" i="1" s="1"/>
  <c r="X1713" i="1"/>
  <c r="AD1713" i="1" s="1"/>
  <c r="V1713" i="1"/>
  <c r="AB1713" i="1" s="1"/>
  <c r="BB1713" i="1"/>
  <c r="D1713" i="1" l="1"/>
  <c r="CQ1713" i="1"/>
  <c r="B1712" i="1"/>
  <c r="AA1713" i="1"/>
  <c r="E1712" i="1" l="1"/>
  <c r="CP1713" i="1"/>
  <c r="CR1713" i="1" l="1"/>
  <c r="CS1713" i="1"/>
  <c r="C1713" i="1" l="1"/>
  <c r="T1714" i="1"/>
  <c r="U1714" i="1"/>
  <c r="AQ1714" i="1"/>
  <c r="AO1714" i="1"/>
  <c r="AM1714" i="1"/>
  <c r="Z1714" i="1"/>
  <c r="AF1714" i="1" s="1"/>
  <c r="X1714" i="1"/>
  <c r="AD1714" i="1" s="1"/>
  <c r="V1714" i="1"/>
  <c r="AB1714" i="1" s="1"/>
  <c r="AR1714" i="1"/>
  <c r="AP1714" i="1"/>
  <c r="AL1714" i="1"/>
  <c r="Y1714" i="1"/>
  <c r="AE1714" i="1" s="1"/>
  <c r="W1714" i="1"/>
  <c r="AC1714" i="1" s="1"/>
  <c r="BB1714" i="1"/>
  <c r="D1714" i="1" l="1"/>
  <c r="CQ1714" i="1"/>
  <c r="B1713" i="1"/>
  <c r="AA1714" i="1"/>
  <c r="E1713" i="1" l="1"/>
  <c r="CP1714" i="1"/>
  <c r="CS1714" i="1" l="1"/>
  <c r="CR1714" i="1"/>
  <c r="C1714" i="1" l="1"/>
  <c r="T1715" i="1"/>
  <c r="AQ1715" i="1"/>
  <c r="AO1715" i="1"/>
  <c r="AM1715" i="1"/>
  <c r="Z1715" i="1"/>
  <c r="AF1715" i="1" s="1"/>
  <c r="X1715" i="1"/>
  <c r="AD1715" i="1" s="1"/>
  <c r="V1715" i="1"/>
  <c r="AB1715" i="1" s="1"/>
  <c r="AR1715" i="1"/>
  <c r="AP1715" i="1"/>
  <c r="AL1715" i="1"/>
  <c r="Y1715" i="1"/>
  <c r="AE1715" i="1" s="1"/>
  <c r="W1715" i="1"/>
  <c r="AC1715" i="1" s="1"/>
  <c r="U1715" i="1"/>
  <c r="BB1715" i="1"/>
  <c r="D1715" i="1" l="1"/>
  <c r="CQ1715" i="1"/>
  <c r="B1714" i="1"/>
  <c r="AA1715" i="1"/>
  <c r="E1714" i="1"/>
  <c r="CP1715" i="1" l="1"/>
  <c r="CS1715" i="1" l="1"/>
  <c r="CR1715" i="1"/>
  <c r="C1715" i="1" l="1"/>
  <c r="T1716" i="1"/>
  <c r="U1716" i="1"/>
  <c r="AR1716" i="1"/>
  <c r="AP1716" i="1"/>
  <c r="AL1716" i="1"/>
  <c r="Y1716" i="1"/>
  <c r="AE1716" i="1" s="1"/>
  <c r="W1716" i="1"/>
  <c r="AC1716" i="1" s="1"/>
  <c r="AQ1716" i="1"/>
  <c r="AO1716" i="1"/>
  <c r="AM1716" i="1"/>
  <c r="Z1716" i="1"/>
  <c r="AF1716" i="1" s="1"/>
  <c r="X1716" i="1"/>
  <c r="AD1716" i="1" s="1"/>
  <c r="V1716" i="1"/>
  <c r="AB1716" i="1" s="1"/>
  <c r="BB1716" i="1"/>
  <c r="D1716" i="1" l="1"/>
  <c r="CQ1716" i="1"/>
  <c r="B1715" i="1"/>
  <c r="AA1716" i="1"/>
  <c r="E1715" i="1" l="1"/>
  <c r="CP1716" i="1"/>
  <c r="CR1716" i="1" l="1"/>
  <c r="CS1716" i="1"/>
  <c r="C1716" i="1" l="1"/>
  <c r="T1717" i="1"/>
  <c r="U1717" i="1"/>
  <c r="AQ1717" i="1"/>
  <c r="AO1717" i="1"/>
  <c r="AM1717" i="1"/>
  <c r="Z1717" i="1"/>
  <c r="AF1717" i="1" s="1"/>
  <c r="X1717" i="1"/>
  <c r="AD1717" i="1" s="1"/>
  <c r="V1717" i="1"/>
  <c r="AB1717" i="1" s="1"/>
  <c r="AR1717" i="1"/>
  <c r="AP1717" i="1"/>
  <c r="AL1717" i="1"/>
  <c r="Y1717" i="1"/>
  <c r="AE1717" i="1" s="1"/>
  <c r="W1717" i="1"/>
  <c r="AC1717" i="1" s="1"/>
  <c r="BB1717" i="1"/>
  <c r="D1717" i="1" l="1"/>
  <c r="CQ1717" i="1"/>
  <c r="B1716" i="1"/>
  <c r="AA1717" i="1"/>
  <c r="E1716" i="1" l="1"/>
  <c r="CP1717" i="1"/>
  <c r="CS1717" i="1" l="1"/>
  <c r="CR1717" i="1"/>
  <c r="C1717" i="1" l="1"/>
  <c r="T1718" i="1"/>
  <c r="U1718" i="1"/>
  <c r="AR1718" i="1"/>
  <c r="AP1718" i="1"/>
  <c r="AL1718" i="1"/>
  <c r="Y1718" i="1"/>
  <c r="AE1718" i="1" s="1"/>
  <c r="W1718" i="1"/>
  <c r="AC1718" i="1" s="1"/>
  <c r="AQ1718" i="1"/>
  <c r="AO1718" i="1"/>
  <c r="AM1718" i="1"/>
  <c r="Z1718" i="1"/>
  <c r="AF1718" i="1" s="1"/>
  <c r="X1718" i="1"/>
  <c r="AD1718" i="1" s="1"/>
  <c r="V1718" i="1"/>
  <c r="AB1718" i="1" s="1"/>
  <c r="BB1718" i="1"/>
  <c r="D1718" i="1" l="1"/>
  <c r="CQ1718" i="1"/>
  <c r="B1717" i="1"/>
  <c r="AA1718" i="1"/>
  <c r="E1717" i="1" l="1"/>
  <c r="CP1718" i="1"/>
  <c r="CS1718" i="1" l="1"/>
  <c r="CR1718" i="1"/>
  <c r="C1718" i="1" l="1"/>
  <c r="T1719" i="1"/>
  <c r="U1719" i="1"/>
  <c r="AQ1719" i="1"/>
  <c r="AO1719" i="1"/>
  <c r="AM1719" i="1"/>
  <c r="Z1719" i="1"/>
  <c r="AF1719" i="1" s="1"/>
  <c r="X1719" i="1"/>
  <c r="AD1719" i="1" s="1"/>
  <c r="V1719" i="1"/>
  <c r="AB1719" i="1" s="1"/>
  <c r="AR1719" i="1"/>
  <c r="AP1719" i="1"/>
  <c r="AL1719" i="1"/>
  <c r="Y1719" i="1"/>
  <c r="AE1719" i="1" s="1"/>
  <c r="W1719" i="1"/>
  <c r="AC1719" i="1" s="1"/>
  <c r="BB1719" i="1"/>
  <c r="D1719" i="1" l="1"/>
  <c r="CQ1719" i="1"/>
  <c r="B1718" i="1"/>
  <c r="AA1719" i="1"/>
  <c r="E1718" i="1" l="1"/>
  <c r="CP1719" i="1"/>
  <c r="CR1719" i="1" l="1"/>
  <c r="CS1719" i="1"/>
  <c r="C1719" i="1" l="1"/>
  <c r="T1720" i="1"/>
  <c r="U1720" i="1"/>
  <c r="AR1720" i="1"/>
  <c r="AP1720" i="1"/>
  <c r="AL1720" i="1"/>
  <c r="Y1720" i="1"/>
  <c r="AE1720" i="1" s="1"/>
  <c r="W1720" i="1"/>
  <c r="AC1720" i="1" s="1"/>
  <c r="AQ1720" i="1"/>
  <c r="AO1720" i="1"/>
  <c r="AM1720" i="1"/>
  <c r="Z1720" i="1"/>
  <c r="AF1720" i="1" s="1"/>
  <c r="X1720" i="1"/>
  <c r="AD1720" i="1" s="1"/>
  <c r="V1720" i="1"/>
  <c r="AB1720" i="1" s="1"/>
  <c r="BB1720" i="1"/>
  <c r="D1720" i="1" l="1"/>
  <c r="CQ1720" i="1"/>
  <c r="B1719" i="1"/>
  <c r="AA1720" i="1"/>
  <c r="E1719" i="1" l="1"/>
  <c r="CP1720" i="1"/>
  <c r="CS1720" i="1" l="1"/>
  <c r="CR1720" i="1"/>
  <c r="C1720" i="1" l="1"/>
  <c r="T1721" i="1"/>
  <c r="U1721" i="1"/>
  <c r="AQ1721" i="1"/>
  <c r="AO1721" i="1"/>
  <c r="AM1721" i="1"/>
  <c r="Z1721" i="1"/>
  <c r="AF1721" i="1" s="1"/>
  <c r="X1721" i="1"/>
  <c r="AD1721" i="1" s="1"/>
  <c r="V1721" i="1"/>
  <c r="AB1721" i="1" s="1"/>
  <c r="AR1721" i="1"/>
  <c r="AP1721" i="1"/>
  <c r="AL1721" i="1"/>
  <c r="Y1721" i="1"/>
  <c r="AE1721" i="1" s="1"/>
  <c r="W1721" i="1"/>
  <c r="AC1721" i="1" s="1"/>
  <c r="BB1721" i="1"/>
  <c r="D1721" i="1" l="1"/>
  <c r="CQ1721" i="1"/>
  <c r="B1720" i="1"/>
  <c r="AA1721" i="1"/>
  <c r="E1720" i="1" l="1"/>
  <c r="CP1721" i="1"/>
  <c r="CS1721" i="1" l="1"/>
  <c r="CR1721" i="1"/>
  <c r="C1721" i="1" l="1"/>
  <c r="T1722" i="1"/>
  <c r="U1722" i="1"/>
  <c r="AR1722" i="1"/>
  <c r="AP1722" i="1"/>
  <c r="AL1722" i="1"/>
  <c r="Y1722" i="1"/>
  <c r="AE1722" i="1" s="1"/>
  <c r="W1722" i="1"/>
  <c r="AC1722" i="1" s="1"/>
  <c r="AQ1722" i="1"/>
  <c r="AO1722" i="1"/>
  <c r="AM1722" i="1"/>
  <c r="Z1722" i="1"/>
  <c r="AF1722" i="1" s="1"/>
  <c r="X1722" i="1"/>
  <c r="AD1722" i="1" s="1"/>
  <c r="V1722" i="1"/>
  <c r="AB1722" i="1" s="1"/>
  <c r="BB1722" i="1"/>
  <c r="D1722" i="1" l="1"/>
  <c r="CQ1722" i="1"/>
  <c r="B1721" i="1"/>
  <c r="AA1722" i="1"/>
  <c r="E1721" i="1" l="1"/>
  <c r="CP1722" i="1"/>
  <c r="CR1722" i="1" l="1"/>
  <c r="CS1722" i="1"/>
  <c r="C1722" i="1" l="1"/>
  <c r="T1723" i="1"/>
  <c r="U1723" i="1"/>
  <c r="AQ1723" i="1"/>
  <c r="AO1723" i="1"/>
  <c r="AM1723" i="1"/>
  <c r="Z1723" i="1"/>
  <c r="AF1723" i="1" s="1"/>
  <c r="X1723" i="1"/>
  <c r="AD1723" i="1" s="1"/>
  <c r="V1723" i="1"/>
  <c r="AB1723" i="1" s="1"/>
  <c r="AR1723" i="1"/>
  <c r="AP1723" i="1"/>
  <c r="AL1723" i="1"/>
  <c r="Y1723" i="1"/>
  <c r="AE1723" i="1" s="1"/>
  <c r="W1723" i="1"/>
  <c r="AC1723" i="1" s="1"/>
  <c r="BB1723" i="1"/>
  <c r="D1723" i="1" l="1"/>
  <c r="CQ1723" i="1"/>
  <c r="B1722" i="1"/>
  <c r="AA1723" i="1"/>
  <c r="E1722" i="1" l="1"/>
  <c r="CP1723" i="1"/>
  <c r="CS1723" i="1" l="1"/>
  <c r="CR1723" i="1"/>
  <c r="C1723" i="1" l="1"/>
  <c r="T1724" i="1"/>
  <c r="AQ1724" i="1"/>
  <c r="AO1724" i="1"/>
  <c r="AM1724" i="1"/>
  <c r="Z1724" i="1"/>
  <c r="AF1724" i="1" s="1"/>
  <c r="X1724" i="1"/>
  <c r="AD1724" i="1" s="1"/>
  <c r="V1724" i="1"/>
  <c r="AB1724" i="1" s="1"/>
  <c r="AR1724" i="1"/>
  <c r="AP1724" i="1"/>
  <c r="AL1724" i="1"/>
  <c r="Y1724" i="1"/>
  <c r="AE1724" i="1" s="1"/>
  <c r="W1724" i="1"/>
  <c r="AC1724" i="1" s="1"/>
  <c r="U1724" i="1"/>
  <c r="BB1724" i="1"/>
  <c r="E1723" i="1" l="1"/>
  <c r="D1724" i="1"/>
  <c r="CQ1724" i="1"/>
  <c r="B1723" i="1"/>
  <c r="AA1724" i="1"/>
  <c r="CP1724" i="1" l="1"/>
  <c r="CR1724" i="1" l="1"/>
  <c r="CS1724" i="1"/>
  <c r="C1724" i="1" l="1"/>
  <c r="U1725" i="1"/>
  <c r="T1725" i="1"/>
  <c r="AR1725" i="1"/>
  <c r="AP1725" i="1"/>
  <c r="AL1725" i="1"/>
  <c r="Y1725" i="1"/>
  <c r="AE1725" i="1" s="1"/>
  <c r="W1725" i="1"/>
  <c r="AC1725" i="1" s="1"/>
  <c r="AQ1725" i="1"/>
  <c r="AO1725" i="1"/>
  <c r="AM1725" i="1"/>
  <c r="Z1725" i="1"/>
  <c r="AF1725" i="1" s="1"/>
  <c r="X1725" i="1"/>
  <c r="AD1725" i="1" s="1"/>
  <c r="V1725" i="1"/>
  <c r="AB1725" i="1" s="1"/>
  <c r="BB1725" i="1"/>
  <c r="D1725" i="1" l="1"/>
  <c r="CQ1725" i="1"/>
  <c r="B1724" i="1"/>
  <c r="AA1725" i="1"/>
  <c r="E1724" i="1" l="1"/>
  <c r="CP1725" i="1"/>
  <c r="CS1725" i="1" l="1"/>
  <c r="CR1725" i="1"/>
  <c r="C1725" i="1" l="1"/>
  <c r="T1726" i="1"/>
  <c r="U1726" i="1"/>
  <c r="AQ1726" i="1"/>
  <c r="AO1726" i="1"/>
  <c r="AM1726" i="1"/>
  <c r="Z1726" i="1"/>
  <c r="AF1726" i="1" s="1"/>
  <c r="X1726" i="1"/>
  <c r="AD1726" i="1" s="1"/>
  <c r="V1726" i="1"/>
  <c r="AB1726" i="1" s="1"/>
  <c r="AR1726" i="1"/>
  <c r="AP1726" i="1"/>
  <c r="AL1726" i="1"/>
  <c r="Y1726" i="1"/>
  <c r="AE1726" i="1" s="1"/>
  <c r="W1726" i="1"/>
  <c r="AC1726" i="1" s="1"/>
  <c r="BB1726" i="1"/>
  <c r="D1726" i="1" l="1"/>
  <c r="CQ1726" i="1"/>
  <c r="B1725" i="1"/>
  <c r="AA1726" i="1"/>
  <c r="E1725" i="1" l="1"/>
  <c r="CP1726" i="1"/>
  <c r="CR1726" i="1" l="1"/>
  <c r="CS1726" i="1"/>
  <c r="C1726" i="1" l="1"/>
  <c r="U1727" i="1"/>
  <c r="T1727" i="1"/>
  <c r="AR1727" i="1"/>
  <c r="AP1727" i="1"/>
  <c r="AL1727" i="1"/>
  <c r="Y1727" i="1"/>
  <c r="AE1727" i="1" s="1"/>
  <c r="W1727" i="1"/>
  <c r="AC1727" i="1" s="1"/>
  <c r="AQ1727" i="1"/>
  <c r="AO1727" i="1"/>
  <c r="AM1727" i="1"/>
  <c r="Z1727" i="1"/>
  <c r="AF1727" i="1" s="1"/>
  <c r="X1727" i="1"/>
  <c r="AD1727" i="1" s="1"/>
  <c r="V1727" i="1"/>
  <c r="AB1727" i="1" s="1"/>
  <c r="BB1727" i="1"/>
  <c r="D1727" i="1" l="1"/>
  <c r="CQ1727" i="1"/>
  <c r="B1726" i="1"/>
  <c r="AA1727" i="1"/>
  <c r="E1726" i="1" l="1"/>
  <c r="CP1727" i="1"/>
  <c r="CS1727" i="1" l="1"/>
  <c r="CR1727" i="1"/>
  <c r="C1727" i="1" l="1"/>
  <c r="T1728" i="1"/>
  <c r="U1728" i="1"/>
  <c r="AQ1728" i="1"/>
  <c r="AO1728" i="1"/>
  <c r="AM1728" i="1"/>
  <c r="Z1728" i="1"/>
  <c r="AF1728" i="1" s="1"/>
  <c r="X1728" i="1"/>
  <c r="AD1728" i="1" s="1"/>
  <c r="V1728" i="1"/>
  <c r="AB1728" i="1" s="1"/>
  <c r="AR1728" i="1"/>
  <c r="AP1728" i="1"/>
  <c r="AL1728" i="1"/>
  <c r="Y1728" i="1"/>
  <c r="AE1728" i="1" s="1"/>
  <c r="W1728" i="1"/>
  <c r="AC1728" i="1" s="1"/>
  <c r="BB1728" i="1"/>
  <c r="D1728" i="1" l="1"/>
  <c r="CQ1728" i="1"/>
  <c r="B1727" i="1"/>
  <c r="AA1728" i="1"/>
  <c r="CP1728" i="1"/>
  <c r="E1727" i="1" l="1"/>
  <c r="CS1728" i="1"/>
  <c r="CR1728" i="1"/>
  <c r="C1728" i="1" l="1"/>
  <c r="U1729" i="1"/>
  <c r="T1729" i="1"/>
  <c r="AR1729" i="1"/>
  <c r="AP1729" i="1"/>
  <c r="AL1729" i="1"/>
  <c r="Y1729" i="1"/>
  <c r="AE1729" i="1" s="1"/>
  <c r="W1729" i="1"/>
  <c r="AC1729" i="1" s="1"/>
  <c r="AQ1729" i="1"/>
  <c r="AO1729" i="1"/>
  <c r="AM1729" i="1"/>
  <c r="Z1729" i="1"/>
  <c r="AF1729" i="1" s="1"/>
  <c r="X1729" i="1"/>
  <c r="AD1729" i="1" s="1"/>
  <c r="V1729" i="1"/>
  <c r="AB1729" i="1" s="1"/>
  <c r="BB1729" i="1"/>
  <c r="D1729" i="1" l="1"/>
  <c r="CQ1729" i="1"/>
  <c r="B1728" i="1"/>
  <c r="AA1729" i="1"/>
  <c r="E1728" i="1" l="1"/>
  <c r="CP1729" i="1"/>
  <c r="CR1729" i="1" l="1"/>
  <c r="CS1729" i="1"/>
  <c r="C1729" i="1" l="1"/>
  <c r="T1730" i="1"/>
  <c r="U1730" i="1"/>
  <c r="AQ1730" i="1"/>
  <c r="AO1730" i="1"/>
  <c r="AM1730" i="1"/>
  <c r="Z1730" i="1"/>
  <c r="AF1730" i="1" s="1"/>
  <c r="X1730" i="1"/>
  <c r="AD1730" i="1" s="1"/>
  <c r="V1730" i="1"/>
  <c r="AB1730" i="1" s="1"/>
  <c r="AR1730" i="1"/>
  <c r="AP1730" i="1"/>
  <c r="AL1730" i="1"/>
  <c r="Y1730" i="1"/>
  <c r="AE1730" i="1" s="1"/>
  <c r="W1730" i="1"/>
  <c r="AC1730" i="1" s="1"/>
  <c r="BB1730" i="1"/>
  <c r="D1730" i="1" l="1"/>
  <c r="CQ1730" i="1"/>
  <c r="B1729" i="1"/>
  <c r="AA1730" i="1"/>
  <c r="E1729" i="1" l="1"/>
  <c r="CP1730" i="1"/>
  <c r="CS1730" i="1" l="1"/>
  <c r="CR1730" i="1"/>
  <c r="C1730" i="1" l="1"/>
  <c r="U1731" i="1"/>
  <c r="T1731" i="1"/>
  <c r="AR1731" i="1"/>
  <c r="AP1731" i="1"/>
  <c r="AL1731" i="1"/>
  <c r="Y1731" i="1"/>
  <c r="AE1731" i="1" s="1"/>
  <c r="W1731" i="1"/>
  <c r="AC1731" i="1" s="1"/>
  <c r="AQ1731" i="1"/>
  <c r="AO1731" i="1"/>
  <c r="AM1731" i="1"/>
  <c r="Z1731" i="1"/>
  <c r="AF1731" i="1" s="1"/>
  <c r="X1731" i="1"/>
  <c r="AD1731" i="1" s="1"/>
  <c r="V1731" i="1"/>
  <c r="AB1731" i="1" s="1"/>
  <c r="BB1731" i="1"/>
  <c r="D1731" i="1" l="1"/>
  <c r="CQ1731" i="1"/>
  <c r="B1730" i="1"/>
  <c r="AA1731" i="1"/>
  <c r="E1730" i="1" l="1"/>
  <c r="CP1731" i="1"/>
  <c r="CR1731" i="1" l="1"/>
  <c r="CS1731" i="1"/>
  <c r="C1731" i="1" l="1"/>
  <c r="T1732" i="1"/>
  <c r="U1732" i="1"/>
  <c r="AQ1732" i="1"/>
  <c r="AO1732" i="1"/>
  <c r="AM1732" i="1"/>
  <c r="Z1732" i="1"/>
  <c r="AF1732" i="1" s="1"/>
  <c r="X1732" i="1"/>
  <c r="AD1732" i="1" s="1"/>
  <c r="V1732" i="1"/>
  <c r="AB1732" i="1" s="1"/>
  <c r="AR1732" i="1"/>
  <c r="AP1732" i="1"/>
  <c r="AL1732" i="1"/>
  <c r="Y1732" i="1"/>
  <c r="AE1732" i="1" s="1"/>
  <c r="W1732" i="1"/>
  <c r="AC1732" i="1" s="1"/>
  <c r="BB1732" i="1"/>
  <c r="D1732" i="1" l="1"/>
  <c r="CQ1732" i="1"/>
  <c r="B1731" i="1"/>
  <c r="AA1732" i="1"/>
  <c r="E1731" i="1" l="1"/>
  <c r="CP1732" i="1"/>
  <c r="CS1732" i="1" l="1"/>
  <c r="CR1732" i="1"/>
  <c r="C1732" i="1" l="1"/>
  <c r="T1733" i="1"/>
  <c r="AQ1733" i="1"/>
  <c r="AO1733" i="1"/>
  <c r="AM1733" i="1"/>
  <c r="Z1733" i="1"/>
  <c r="AF1733" i="1" s="1"/>
  <c r="X1733" i="1"/>
  <c r="AD1733" i="1" s="1"/>
  <c r="V1733" i="1"/>
  <c r="AB1733" i="1" s="1"/>
  <c r="AR1733" i="1"/>
  <c r="AP1733" i="1"/>
  <c r="AL1733" i="1"/>
  <c r="Y1733" i="1"/>
  <c r="AE1733" i="1" s="1"/>
  <c r="W1733" i="1"/>
  <c r="AC1733" i="1" s="1"/>
  <c r="U1733" i="1"/>
  <c r="BB1733" i="1"/>
  <c r="D1733" i="1" l="1"/>
  <c r="CQ1733" i="1"/>
  <c r="B1732" i="1"/>
  <c r="AA1733" i="1"/>
  <c r="E1732" i="1"/>
  <c r="CP1733" i="1" l="1"/>
  <c r="CR1733" i="1" l="1"/>
  <c r="CS1733" i="1"/>
  <c r="C1733" i="1" l="1"/>
  <c r="T1734" i="1"/>
  <c r="U1734" i="1"/>
  <c r="AR1734" i="1"/>
  <c r="AP1734" i="1"/>
  <c r="AL1734" i="1"/>
  <c r="Y1734" i="1"/>
  <c r="AE1734" i="1" s="1"/>
  <c r="W1734" i="1"/>
  <c r="AC1734" i="1" s="1"/>
  <c r="AQ1734" i="1"/>
  <c r="AO1734" i="1"/>
  <c r="AM1734" i="1"/>
  <c r="Z1734" i="1"/>
  <c r="AF1734" i="1" s="1"/>
  <c r="X1734" i="1"/>
  <c r="AD1734" i="1" s="1"/>
  <c r="V1734" i="1"/>
  <c r="AB1734" i="1" s="1"/>
  <c r="BB1734" i="1"/>
  <c r="D1734" i="1" l="1"/>
  <c r="CQ1734" i="1"/>
  <c r="B1733" i="1"/>
  <c r="AA1734" i="1"/>
  <c r="E1733" i="1" l="1"/>
  <c r="CP1734" i="1"/>
  <c r="CS1734" i="1" l="1"/>
  <c r="CR1734" i="1"/>
  <c r="C1734" i="1" l="1"/>
  <c r="T1735" i="1"/>
  <c r="U1735" i="1"/>
  <c r="AQ1735" i="1"/>
  <c r="AO1735" i="1"/>
  <c r="AM1735" i="1"/>
  <c r="Z1735" i="1"/>
  <c r="AF1735" i="1" s="1"/>
  <c r="X1735" i="1"/>
  <c r="AD1735" i="1" s="1"/>
  <c r="V1735" i="1"/>
  <c r="AB1735" i="1" s="1"/>
  <c r="AR1735" i="1"/>
  <c r="AP1735" i="1"/>
  <c r="AL1735" i="1"/>
  <c r="Y1735" i="1"/>
  <c r="AE1735" i="1" s="1"/>
  <c r="W1735" i="1"/>
  <c r="AC1735" i="1" s="1"/>
  <c r="BB1735" i="1"/>
  <c r="D1735" i="1" l="1"/>
  <c r="CQ1735" i="1"/>
  <c r="B1734" i="1"/>
  <c r="AA1735" i="1"/>
  <c r="E1734" i="1" l="1"/>
  <c r="CP1735" i="1"/>
  <c r="CR1735" i="1" l="1"/>
  <c r="CS1735" i="1"/>
  <c r="C1735" i="1" l="1"/>
  <c r="T1736" i="1"/>
  <c r="U1736" i="1"/>
  <c r="AR1736" i="1"/>
  <c r="AP1736" i="1"/>
  <c r="AL1736" i="1"/>
  <c r="Y1736" i="1"/>
  <c r="AE1736" i="1" s="1"/>
  <c r="W1736" i="1"/>
  <c r="AC1736" i="1" s="1"/>
  <c r="AQ1736" i="1"/>
  <c r="AO1736" i="1"/>
  <c r="AM1736" i="1"/>
  <c r="Z1736" i="1"/>
  <c r="AF1736" i="1" s="1"/>
  <c r="X1736" i="1"/>
  <c r="AD1736" i="1" s="1"/>
  <c r="V1736" i="1"/>
  <c r="AB1736" i="1" s="1"/>
  <c r="BB1736" i="1"/>
  <c r="D1736" i="1" l="1"/>
  <c r="CQ1736" i="1"/>
  <c r="B1735" i="1"/>
  <c r="AA1736" i="1"/>
  <c r="E1735" i="1" l="1"/>
  <c r="CP1736" i="1"/>
  <c r="CS1736" i="1" l="1"/>
  <c r="CR1736" i="1"/>
  <c r="C1736" i="1" l="1"/>
  <c r="T1737" i="1"/>
  <c r="U1737" i="1"/>
  <c r="AQ1737" i="1"/>
  <c r="AO1737" i="1"/>
  <c r="AM1737" i="1"/>
  <c r="Z1737" i="1"/>
  <c r="AF1737" i="1" s="1"/>
  <c r="X1737" i="1"/>
  <c r="AD1737" i="1" s="1"/>
  <c r="V1737" i="1"/>
  <c r="AB1737" i="1" s="1"/>
  <c r="AR1737" i="1"/>
  <c r="AP1737" i="1"/>
  <c r="AL1737" i="1"/>
  <c r="Y1737" i="1"/>
  <c r="AE1737" i="1" s="1"/>
  <c r="W1737" i="1"/>
  <c r="AC1737" i="1" s="1"/>
  <c r="BB1737" i="1"/>
  <c r="D1737" i="1" l="1"/>
  <c r="CQ1737" i="1"/>
  <c r="B1736" i="1"/>
  <c r="AA1737" i="1"/>
  <c r="E1736" i="1" l="1"/>
  <c r="CP1737" i="1"/>
  <c r="CS1737" i="1" l="1"/>
  <c r="CR1737" i="1"/>
  <c r="C1737" i="1" l="1"/>
  <c r="T1738" i="1"/>
  <c r="U1738" i="1"/>
  <c r="AR1738" i="1"/>
  <c r="AP1738" i="1"/>
  <c r="AL1738" i="1"/>
  <c r="Y1738" i="1"/>
  <c r="AE1738" i="1" s="1"/>
  <c r="W1738" i="1"/>
  <c r="AC1738" i="1" s="1"/>
  <c r="AQ1738" i="1"/>
  <c r="AO1738" i="1"/>
  <c r="AM1738" i="1"/>
  <c r="Z1738" i="1"/>
  <c r="AF1738" i="1" s="1"/>
  <c r="X1738" i="1"/>
  <c r="AD1738" i="1" s="1"/>
  <c r="V1738" i="1"/>
  <c r="AB1738" i="1" s="1"/>
  <c r="BB1738" i="1"/>
  <c r="D1738" i="1" l="1"/>
  <c r="CQ1738" i="1"/>
  <c r="B1737" i="1"/>
  <c r="AA1738" i="1"/>
  <c r="E1737" i="1" l="1"/>
  <c r="CP1738" i="1"/>
  <c r="CR1738" i="1" l="1"/>
  <c r="CS1738" i="1"/>
  <c r="C1738" i="1" l="1"/>
  <c r="T1739" i="1"/>
  <c r="U1739" i="1"/>
  <c r="AQ1739" i="1"/>
  <c r="AO1739" i="1"/>
  <c r="AM1739" i="1"/>
  <c r="Z1739" i="1"/>
  <c r="AF1739" i="1" s="1"/>
  <c r="X1739" i="1"/>
  <c r="AD1739" i="1" s="1"/>
  <c r="V1739" i="1"/>
  <c r="AB1739" i="1" s="1"/>
  <c r="AR1739" i="1"/>
  <c r="AP1739" i="1"/>
  <c r="AL1739" i="1"/>
  <c r="Y1739" i="1"/>
  <c r="AE1739" i="1" s="1"/>
  <c r="W1739" i="1"/>
  <c r="AC1739" i="1" s="1"/>
  <c r="BB1739" i="1"/>
  <c r="D1739" i="1" l="1"/>
  <c r="CQ1739" i="1"/>
  <c r="B1738" i="1"/>
  <c r="AA1739" i="1"/>
  <c r="E1738" i="1" l="1"/>
  <c r="CP1739" i="1"/>
  <c r="CS1739" i="1" l="1"/>
  <c r="CR1739" i="1"/>
  <c r="C1739" i="1" l="1"/>
  <c r="T1740" i="1"/>
  <c r="U1740" i="1"/>
  <c r="AR1740" i="1"/>
  <c r="AP1740" i="1"/>
  <c r="AL1740" i="1"/>
  <c r="Y1740" i="1"/>
  <c r="AE1740" i="1" s="1"/>
  <c r="W1740" i="1"/>
  <c r="AC1740" i="1" s="1"/>
  <c r="AQ1740" i="1"/>
  <c r="AO1740" i="1"/>
  <c r="AM1740" i="1"/>
  <c r="Z1740" i="1"/>
  <c r="AF1740" i="1" s="1"/>
  <c r="X1740" i="1"/>
  <c r="AD1740" i="1" s="1"/>
  <c r="V1740" i="1"/>
  <c r="AB1740" i="1" s="1"/>
  <c r="BB1740" i="1"/>
  <c r="D1740" i="1" l="1"/>
  <c r="CQ1740" i="1"/>
  <c r="B1739" i="1"/>
  <c r="AA1740" i="1"/>
  <c r="E1739" i="1" l="1"/>
  <c r="CP1740" i="1"/>
  <c r="CR1740" i="1" l="1"/>
  <c r="CS1740" i="1"/>
  <c r="C1740" i="1" l="1"/>
  <c r="T1741" i="1"/>
  <c r="U1741" i="1"/>
  <c r="AQ1741" i="1"/>
  <c r="AO1741" i="1"/>
  <c r="AM1741" i="1"/>
  <c r="Z1741" i="1"/>
  <c r="X1741" i="1"/>
  <c r="V1741" i="1"/>
  <c r="AR1741" i="1"/>
  <c r="AP1741" i="1"/>
  <c r="AL1741" i="1"/>
  <c r="Y1741" i="1"/>
  <c r="W1741" i="1"/>
  <c r="BB1741" i="1"/>
  <c r="D1741" i="1" l="1"/>
  <c r="CQ1741" i="1"/>
  <c r="B1740" i="1"/>
  <c r="E1740" i="1" l="1"/>
  <c r="CP1741" i="1"/>
  <c r="CS1741" i="1" l="1"/>
  <c r="CR1741" i="1"/>
  <c r="C1741" i="1" l="1"/>
  <c r="T1742" i="1"/>
  <c r="AQ1742" i="1"/>
  <c r="AO1742" i="1"/>
  <c r="AM1742" i="1"/>
  <c r="Z1742" i="1"/>
  <c r="X1742" i="1"/>
  <c r="V1742" i="1"/>
  <c r="AR1742" i="1"/>
  <c r="AP1742" i="1"/>
  <c r="AL1742" i="1"/>
  <c r="Y1742" i="1"/>
  <c r="W1742" i="1"/>
  <c r="U1742" i="1"/>
  <c r="BB1742" i="1"/>
  <c r="D1742" i="1" l="1"/>
  <c r="CQ1742" i="1"/>
  <c r="B1741" i="1"/>
  <c r="E1741" i="1"/>
  <c r="CP1742" i="1" l="1"/>
  <c r="CR1742" i="1" l="1"/>
  <c r="CS1742" i="1"/>
  <c r="C1742" i="1" l="1"/>
  <c r="U1743" i="1"/>
  <c r="T1743" i="1"/>
  <c r="AR1743" i="1"/>
  <c r="AP1743" i="1"/>
  <c r="AL1743" i="1"/>
  <c r="Y1743" i="1"/>
  <c r="W1743" i="1"/>
  <c r="AQ1743" i="1"/>
  <c r="AO1743" i="1"/>
  <c r="AM1743" i="1"/>
  <c r="Z1743" i="1"/>
  <c r="X1743" i="1"/>
  <c r="V1743" i="1"/>
  <c r="BB1743" i="1"/>
  <c r="D1743" i="1" l="1"/>
  <c r="CQ1743" i="1"/>
  <c r="B1742" i="1"/>
  <c r="E1742" i="1" l="1"/>
  <c r="CP1743" i="1"/>
  <c r="CS1743" i="1" l="1"/>
  <c r="CR1743" i="1"/>
  <c r="C1743" i="1" l="1"/>
  <c r="T1744" i="1"/>
  <c r="U1744" i="1"/>
  <c r="AQ1744" i="1"/>
  <c r="AO1744" i="1"/>
  <c r="AM1744" i="1"/>
  <c r="Z1744" i="1"/>
  <c r="X1744" i="1"/>
  <c r="V1744" i="1"/>
  <c r="AR1744" i="1"/>
  <c r="AP1744" i="1"/>
  <c r="AL1744" i="1"/>
  <c r="Y1744" i="1"/>
  <c r="W1744" i="1"/>
  <c r="BB1744" i="1"/>
  <c r="D1744" i="1" l="1"/>
  <c r="CQ1744" i="1"/>
  <c r="B1743" i="1"/>
  <c r="E1743" i="1" l="1"/>
  <c r="CP1744" i="1"/>
  <c r="CS1744" i="1" l="1"/>
  <c r="CR1744" i="1"/>
  <c r="C1744" i="1" l="1"/>
  <c r="U1745" i="1"/>
  <c r="T1745" i="1"/>
  <c r="AR1745" i="1"/>
  <c r="AP1745" i="1"/>
  <c r="AL1745" i="1"/>
  <c r="Y1745" i="1"/>
  <c r="W1745" i="1"/>
  <c r="AQ1745" i="1"/>
  <c r="AO1745" i="1"/>
  <c r="AM1745" i="1"/>
  <c r="Z1745" i="1"/>
  <c r="X1745" i="1"/>
  <c r="V1745" i="1"/>
  <c r="BB1745" i="1"/>
  <c r="D1745" i="1" l="1"/>
  <c r="CQ1745" i="1"/>
  <c r="B1744" i="1"/>
  <c r="E1744" i="1" l="1"/>
  <c r="CP1745" i="1"/>
  <c r="CR1745" i="1" l="1"/>
  <c r="CS1745" i="1"/>
  <c r="C1745" i="1" l="1"/>
  <c r="T1746" i="1"/>
  <c r="U1746" i="1"/>
  <c r="AQ1746" i="1"/>
  <c r="AO1746" i="1"/>
  <c r="AM1746" i="1"/>
  <c r="Z1746" i="1"/>
  <c r="X1746" i="1"/>
  <c r="V1746" i="1"/>
  <c r="AR1746" i="1"/>
  <c r="AP1746" i="1"/>
  <c r="AL1746" i="1"/>
  <c r="Y1746" i="1"/>
  <c r="W1746" i="1"/>
  <c r="BB1746" i="1"/>
  <c r="D1746" i="1" l="1"/>
  <c r="CQ1746" i="1"/>
  <c r="B1745" i="1"/>
  <c r="E1745" i="1" l="1"/>
  <c r="CP1746" i="1"/>
  <c r="CS1746" i="1" l="1"/>
  <c r="CR1746" i="1"/>
  <c r="C1746" i="1" l="1"/>
  <c r="U1747" i="1"/>
  <c r="T1747" i="1"/>
  <c r="AR1747" i="1"/>
  <c r="AP1747" i="1"/>
  <c r="AL1747" i="1"/>
  <c r="Y1747" i="1"/>
  <c r="W1747" i="1"/>
  <c r="AQ1747" i="1"/>
  <c r="AO1747" i="1"/>
  <c r="AM1747" i="1"/>
  <c r="Z1747" i="1"/>
  <c r="X1747" i="1"/>
  <c r="V1747" i="1"/>
  <c r="BB1747" i="1"/>
  <c r="D1747" i="1" l="1"/>
  <c r="CQ1747" i="1"/>
  <c r="B1746" i="1"/>
  <c r="E1746" i="1" l="1"/>
  <c r="CP1747" i="1"/>
  <c r="CS1747" i="1" l="1"/>
  <c r="CR1747" i="1"/>
  <c r="C1747" i="1" l="1"/>
  <c r="T1748" i="1"/>
  <c r="U1748" i="1"/>
  <c r="AQ1748" i="1"/>
  <c r="AO1748" i="1"/>
  <c r="AM1748" i="1"/>
  <c r="Z1748" i="1"/>
  <c r="X1748" i="1"/>
  <c r="V1748" i="1"/>
  <c r="AR1748" i="1"/>
  <c r="AP1748" i="1"/>
  <c r="AL1748" i="1"/>
  <c r="Y1748" i="1"/>
  <c r="W1748" i="1"/>
  <c r="BB1748" i="1"/>
  <c r="D1748" i="1" l="1"/>
  <c r="CQ1748" i="1"/>
  <c r="B1747" i="1"/>
  <c r="E1747" i="1" l="1"/>
  <c r="CP1748" i="1"/>
  <c r="CR1748" i="1" l="1"/>
  <c r="CS1748" i="1"/>
  <c r="C1748" i="1" l="1"/>
  <c r="U1749" i="1"/>
  <c r="T1749" i="1"/>
  <c r="AR1749" i="1"/>
  <c r="AP1749" i="1"/>
  <c r="AL1749" i="1"/>
  <c r="Y1749" i="1"/>
  <c r="W1749" i="1"/>
  <c r="AQ1749" i="1"/>
  <c r="AO1749" i="1"/>
  <c r="AM1749" i="1"/>
  <c r="Z1749" i="1"/>
  <c r="X1749" i="1"/>
  <c r="V1749" i="1"/>
  <c r="BB1749" i="1"/>
  <c r="D1749" i="1" l="1"/>
  <c r="CQ1749" i="1"/>
  <c r="B1748" i="1"/>
  <c r="E1748" i="1" l="1"/>
  <c r="CP1749" i="1"/>
  <c r="CS1749" i="1" l="1"/>
  <c r="CR1749" i="1"/>
  <c r="C1749" i="1" l="1"/>
  <c r="T1750" i="1"/>
  <c r="U1750" i="1"/>
  <c r="AQ1750" i="1"/>
  <c r="AO1750" i="1"/>
  <c r="AM1750" i="1"/>
  <c r="Z1750" i="1"/>
  <c r="X1750" i="1"/>
  <c r="V1750" i="1"/>
  <c r="AR1750" i="1"/>
  <c r="AP1750" i="1"/>
  <c r="AL1750" i="1"/>
  <c r="Y1750" i="1"/>
  <c r="W1750" i="1"/>
  <c r="BB1750" i="1"/>
  <c r="D1750" i="1" l="1"/>
  <c r="CQ1750" i="1"/>
  <c r="B1749" i="1"/>
  <c r="E1749" i="1" l="1"/>
  <c r="CP1750" i="1"/>
  <c r="CR1750" i="1" l="1"/>
  <c r="CS1750" i="1"/>
  <c r="C1750" i="1" l="1"/>
  <c r="T1751" i="1"/>
  <c r="AQ1751" i="1"/>
  <c r="AO1751" i="1"/>
  <c r="AM1751" i="1"/>
  <c r="Z1751" i="1"/>
  <c r="X1751" i="1"/>
  <c r="V1751" i="1"/>
  <c r="AR1751" i="1"/>
  <c r="AP1751" i="1"/>
  <c r="AL1751" i="1"/>
  <c r="Y1751" i="1"/>
  <c r="W1751" i="1"/>
  <c r="U1751" i="1"/>
  <c r="BB1751" i="1"/>
  <c r="E1750" i="1" l="1"/>
  <c r="D1751" i="1"/>
  <c r="CQ1751" i="1"/>
  <c r="B1750" i="1"/>
  <c r="CP1751" i="1" l="1"/>
  <c r="CS1751" i="1" l="1"/>
  <c r="CR1751" i="1"/>
  <c r="C1751" i="1" l="1"/>
  <c r="T1752" i="1"/>
  <c r="U1752" i="1"/>
  <c r="AR1752" i="1"/>
  <c r="AP1752" i="1"/>
  <c r="AL1752" i="1"/>
  <c r="Y1752" i="1"/>
  <c r="W1752" i="1"/>
  <c r="AQ1752" i="1"/>
  <c r="AO1752" i="1"/>
  <c r="AM1752" i="1"/>
  <c r="Z1752" i="1"/>
  <c r="X1752" i="1"/>
  <c r="V1752" i="1"/>
  <c r="BB1752" i="1"/>
  <c r="D1752" i="1" l="1"/>
  <c r="CQ1752" i="1"/>
  <c r="B1751" i="1"/>
  <c r="E1751" i="1" l="1"/>
  <c r="CP1752" i="1"/>
  <c r="CS1752" i="1" l="1"/>
  <c r="CR1752" i="1"/>
  <c r="C1752" i="1" l="1"/>
  <c r="T1753" i="1"/>
  <c r="U1753" i="1"/>
  <c r="AQ1753" i="1"/>
  <c r="AO1753" i="1"/>
  <c r="AM1753" i="1"/>
  <c r="Z1753" i="1"/>
  <c r="X1753" i="1"/>
  <c r="V1753" i="1"/>
  <c r="AR1753" i="1"/>
  <c r="AP1753" i="1"/>
  <c r="AL1753" i="1"/>
  <c r="Y1753" i="1"/>
  <c r="W1753" i="1"/>
  <c r="BB1753" i="1"/>
  <c r="D1753" i="1" l="1"/>
  <c r="CQ1753" i="1"/>
  <c r="B1752" i="1"/>
  <c r="E1752" i="1" l="1"/>
  <c r="CP1753" i="1"/>
  <c r="CR1753" i="1" l="1"/>
  <c r="CS1753" i="1"/>
  <c r="C1753" i="1" l="1"/>
  <c r="T1754" i="1"/>
  <c r="U1754" i="1"/>
  <c r="AR1754" i="1"/>
  <c r="AP1754" i="1"/>
  <c r="AL1754" i="1"/>
  <c r="Y1754" i="1"/>
  <c r="W1754" i="1"/>
  <c r="AQ1754" i="1"/>
  <c r="AO1754" i="1"/>
  <c r="AM1754" i="1"/>
  <c r="Z1754" i="1"/>
  <c r="X1754" i="1"/>
  <c r="V1754" i="1"/>
  <c r="BB1754" i="1"/>
  <c r="D1754" i="1" l="1"/>
  <c r="CQ1754" i="1"/>
  <c r="B1753" i="1"/>
  <c r="E1753" i="1" l="1"/>
  <c r="CP1754" i="1"/>
  <c r="CS1754" i="1" l="1"/>
  <c r="CR1754" i="1"/>
  <c r="C1754" i="1" l="1"/>
  <c r="T1755" i="1"/>
  <c r="U1755" i="1"/>
  <c r="AQ1755" i="1"/>
  <c r="AO1755" i="1"/>
  <c r="AM1755" i="1"/>
  <c r="Z1755" i="1"/>
  <c r="X1755" i="1"/>
  <c r="V1755" i="1"/>
  <c r="AR1755" i="1"/>
  <c r="AP1755" i="1"/>
  <c r="AL1755" i="1"/>
  <c r="Y1755" i="1"/>
  <c r="W1755" i="1"/>
  <c r="BB1755" i="1"/>
  <c r="D1755" i="1" l="1"/>
  <c r="CQ1755" i="1"/>
  <c r="B1754" i="1"/>
  <c r="E1754" i="1" l="1"/>
  <c r="CP1755" i="1"/>
  <c r="CR1755" i="1" l="1"/>
  <c r="CS1755" i="1"/>
  <c r="C1755" i="1" l="1"/>
  <c r="T1756" i="1"/>
  <c r="U1756" i="1"/>
  <c r="AR1756" i="1"/>
  <c r="AP1756" i="1"/>
  <c r="AL1756" i="1"/>
  <c r="Y1756" i="1"/>
  <c r="W1756" i="1"/>
  <c r="AQ1756" i="1"/>
  <c r="AO1756" i="1"/>
  <c r="AM1756" i="1"/>
  <c r="Z1756" i="1"/>
  <c r="X1756" i="1"/>
  <c r="V1756" i="1"/>
  <c r="BB1756" i="1"/>
  <c r="D1756" i="1" l="1"/>
  <c r="CQ1756" i="1"/>
  <c r="B1755" i="1"/>
  <c r="E1755" i="1" l="1"/>
  <c r="CP1756" i="1"/>
  <c r="CS1756" i="1" l="1"/>
  <c r="CR1756" i="1"/>
  <c r="C1756" i="1" l="1"/>
  <c r="T1757" i="1"/>
  <c r="U1757" i="1"/>
  <c r="AQ1757" i="1"/>
  <c r="AO1757" i="1"/>
  <c r="AM1757" i="1"/>
  <c r="Z1757" i="1"/>
  <c r="X1757" i="1"/>
  <c r="V1757" i="1"/>
  <c r="AR1757" i="1"/>
  <c r="AP1757" i="1"/>
  <c r="AL1757" i="1"/>
  <c r="Y1757" i="1"/>
  <c r="W1757" i="1"/>
  <c r="BB1757" i="1"/>
  <c r="D1757" i="1" l="1"/>
  <c r="CQ1757" i="1"/>
  <c r="B1756" i="1"/>
  <c r="E1756" i="1" l="1"/>
  <c r="CP1757" i="1"/>
  <c r="CR1757" i="1" l="1"/>
  <c r="CS1757" i="1"/>
  <c r="C1757" i="1" l="1"/>
  <c r="T1758" i="1"/>
  <c r="U1758" i="1"/>
  <c r="AR1758" i="1"/>
  <c r="AP1758" i="1"/>
  <c r="AL1758" i="1"/>
  <c r="Y1758" i="1"/>
  <c r="W1758" i="1"/>
  <c r="AQ1758" i="1"/>
  <c r="AO1758" i="1"/>
  <c r="AM1758" i="1"/>
  <c r="Z1758" i="1"/>
  <c r="X1758" i="1"/>
  <c r="V1758" i="1"/>
  <c r="BB1758" i="1"/>
  <c r="D1758" i="1" l="1"/>
  <c r="CQ1758" i="1"/>
  <c r="B1757" i="1"/>
  <c r="E1757" i="1" l="1"/>
  <c r="CP1758" i="1"/>
  <c r="CS1758" i="1" l="1"/>
  <c r="CR1758" i="1"/>
  <c r="C1758" i="1" l="1"/>
  <c r="T1759" i="1"/>
  <c r="U1759" i="1"/>
  <c r="AQ1759" i="1"/>
  <c r="AO1759" i="1"/>
  <c r="AM1759" i="1"/>
  <c r="Z1759" i="1"/>
  <c r="X1759" i="1"/>
  <c r="V1759" i="1"/>
  <c r="AR1759" i="1"/>
  <c r="AP1759" i="1"/>
  <c r="AL1759" i="1"/>
  <c r="Y1759" i="1"/>
  <c r="W1759" i="1"/>
  <c r="BB1759" i="1"/>
  <c r="D1759" i="1" l="1"/>
  <c r="CQ1759" i="1"/>
  <c r="B1758" i="1"/>
  <c r="E1758" i="1" l="1"/>
  <c r="CP1759" i="1"/>
  <c r="CS1759" i="1" l="1"/>
  <c r="CR1759" i="1"/>
  <c r="C1759" i="1" l="1"/>
  <c r="T1760" i="1"/>
  <c r="AQ1760" i="1"/>
  <c r="AO1760" i="1"/>
  <c r="AM1760" i="1"/>
  <c r="Z1760" i="1"/>
  <c r="X1760" i="1"/>
  <c r="V1760" i="1"/>
  <c r="AR1760" i="1"/>
  <c r="AP1760" i="1"/>
  <c r="AL1760" i="1"/>
  <c r="Y1760" i="1"/>
  <c r="W1760" i="1"/>
  <c r="U1760" i="1"/>
  <c r="BB1760" i="1"/>
  <c r="D1760" i="1" l="1"/>
  <c r="CQ1760" i="1"/>
  <c r="B1759" i="1"/>
  <c r="E1759" i="1"/>
  <c r="CP1760" i="1" l="1"/>
  <c r="CS1760" i="1" l="1"/>
  <c r="CR1760" i="1"/>
  <c r="C1760" i="1" l="1"/>
  <c r="U1761" i="1"/>
  <c r="T1761" i="1"/>
  <c r="AR1761" i="1"/>
  <c r="AP1761" i="1"/>
  <c r="AL1761" i="1"/>
  <c r="Y1761" i="1"/>
  <c r="W1761" i="1"/>
  <c r="AQ1761" i="1"/>
  <c r="AO1761" i="1"/>
  <c r="AM1761" i="1"/>
  <c r="Z1761" i="1"/>
  <c r="X1761" i="1"/>
  <c r="V1761" i="1"/>
  <c r="BB1761" i="1"/>
  <c r="D1761" i="1" l="1"/>
  <c r="CQ1761" i="1"/>
  <c r="B1760" i="1"/>
  <c r="E1760" i="1" l="1"/>
  <c r="CP1761" i="1"/>
  <c r="CR1761" i="1" l="1"/>
  <c r="CS1761" i="1"/>
  <c r="C1761" i="1" l="1"/>
  <c r="T1762" i="1"/>
  <c r="U1762" i="1"/>
  <c r="AQ1762" i="1"/>
  <c r="AO1762" i="1"/>
  <c r="AM1762" i="1"/>
  <c r="Z1762" i="1"/>
  <c r="X1762" i="1"/>
  <c r="V1762" i="1"/>
  <c r="AR1762" i="1"/>
  <c r="AP1762" i="1"/>
  <c r="AL1762" i="1"/>
  <c r="Y1762" i="1"/>
  <c r="W1762" i="1"/>
  <c r="BB1762" i="1"/>
  <c r="D1762" i="1" l="1"/>
  <c r="CQ1762" i="1"/>
  <c r="B1761" i="1"/>
  <c r="E1761" i="1" l="1"/>
  <c r="CP1762" i="1"/>
  <c r="CS1762" i="1" l="1"/>
  <c r="CR1762" i="1"/>
  <c r="C1762" i="1" l="1"/>
  <c r="U1763" i="1"/>
  <c r="T1763" i="1"/>
  <c r="AR1763" i="1"/>
  <c r="AP1763" i="1"/>
  <c r="AL1763" i="1"/>
  <c r="Y1763" i="1"/>
  <c r="W1763" i="1"/>
  <c r="AQ1763" i="1"/>
  <c r="AO1763" i="1"/>
  <c r="AM1763" i="1"/>
  <c r="Z1763" i="1"/>
  <c r="X1763" i="1"/>
  <c r="V1763" i="1"/>
  <c r="BB1763" i="1"/>
  <c r="D1763" i="1" l="1"/>
  <c r="CQ1763" i="1"/>
  <c r="B1762" i="1"/>
  <c r="E1762" i="1" l="1"/>
  <c r="CP1763" i="1"/>
  <c r="CS1763" i="1" l="1"/>
  <c r="CR1763" i="1"/>
  <c r="C1763" i="1" l="1"/>
  <c r="T1764" i="1"/>
  <c r="U1764" i="1"/>
  <c r="AQ1764" i="1"/>
  <c r="AO1764" i="1"/>
  <c r="AM1764" i="1"/>
  <c r="Z1764" i="1"/>
  <c r="X1764" i="1"/>
  <c r="V1764" i="1"/>
  <c r="AR1764" i="1"/>
  <c r="AP1764" i="1"/>
  <c r="AL1764" i="1"/>
  <c r="Y1764" i="1"/>
  <c r="W1764" i="1"/>
  <c r="BB1764" i="1"/>
  <c r="D1764" i="1" l="1"/>
  <c r="CQ1764" i="1"/>
  <c r="B1763" i="1"/>
  <c r="E1763" i="1" l="1"/>
  <c r="CP1764" i="1"/>
  <c r="CS1764" i="1" l="1"/>
  <c r="CR1764" i="1"/>
  <c r="C1764" i="1" l="1"/>
  <c r="U1765" i="1"/>
  <c r="T1765" i="1"/>
  <c r="AR1765" i="1"/>
  <c r="AP1765" i="1"/>
  <c r="AL1765" i="1"/>
  <c r="Y1765" i="1"/>
  <c r="W1765" i="1"/>
  <c r="AQ1765" i="1"/>
  <c r="AO1765" i="1"/>
  <c r="AM1765" i="1"/>
  <c r="Z1765" i="1"/>
  <c r="X1765" i="1"/>
  <c r="V1765" i="1"/>
  <c r="BB1765" i="1"/>
  <c r="D1765" i="1" l="1"/>
  <c r="CQ1765" i="1"/>
  <c r="B1764" i="1"/>
  <c r="E1764" i="1" l="1"/>
  <c r="CP1765" i="1"/>
  <c r="CR1765" i="1" l="1"/>
  <c r="CS1765" i="1"/>
  <c r="C1765" i="1" l="1"/>
  <c r="T1766" i="1"/>
  <c r="U1766" i="1"/>
  <c r="AQ1766" i="1"/>
  <c r="AO1766" i="1"/>
  <c r="AM1766" i="1"/>
  <c r="Z1766" i="1"/>
  <c r="X1766" i="1"/>
  <c r="V1766" i="1"/>
  <c r="AR1766" i="1"/>
  <c r="AP1766" i="1"/>
  <c r="AL1766" i="1"/>
  <c r="Y1766" i="1"/>
  <c r="W1766" i="1"/>
  <c r="BB1766" i="1"/>
  <c r="D1766" i="1" l="1"/>
  <c r="CQ1766" i="1"/>
  <c r="B1765" i="1"/>
  <c r="E1765" i="1" l="1"/>
  <c r="CP1766" i="1"/>
  <c r="CS1766" i="1" l="1"/>
  <c r="CR1766" i="1"/>
  <c r="C1766" i="1" l="1"/>
  <c r="U1767" i="1"/>
  <c r="T1767" i="1"/>
  <c r="AR1767" i="1"/>
  <c r="AP1767" i="1"/>
  <c r="AL1767" i="1"/>
  <c r="Y1767" i="1"/>
  <c r="W1767" i="1"/>
  <c r="AQ1767" i="1"/>
  <c r="AO1767" i="1"/>
  <c r="AM1767" i="1"/>
  <c r="Z1767" i="1"/>
  <c r="X1767" i="1"/>
  <c r="V1767" i="1"/>
  <c r="BB1767" i="1"/>
  <c r="D1767" i="1" l="1"/>
  <c r="CQ1767" i="1"/>
  <c r="B1766" i="1"/>
  <c r="E1766" i="1" l="1"/>
  <c r="CP1767" i="1"/>
  <c r="CR1767" i="1" l="1"/>
  <c r="CS1767" i="1"/>
  <c r="C1767" i="1" l="1"/>
  <c r="T1768" i="1"/>
  <c r="U1768" i="1"/>
  <c r="AQ1768" i="1"/>
  <c r="AO1768" i="1"/>
  <c r="AM1768" i="1"/>
  <c r="Z1768" i="1"/>
  <c r="X1768" i="1"/>
  <c r="V1768" i="1"/>
  <c r="AR1768" i="1"/>
  <c r="AP1768" i="1"/>
  <c r="AL1768" i="1"/>
  <c r="Y1768" i="1"/>
  <c r="W1768" i="1"/>
  <c r="BB1768" i="1"/>
  <c r="D1768" i="1" l="1"/>
  <c r="CQ1768" i="1"/>
  <c r="B1767" i="1"/>
  <c r="E1767" i="1" l="1"/>
  <c r="CP1768" i="1"/>
  <c r="CS1768" i="1" l="1"/>
  <c r="CR1768" i="1"/>
  <c r="C1768" i="1" l="1"/>
  <c r="T1769" i="1"/>
  <c r="AQ1769" i="1"/>
  <c r="AO1769" i="1"/>
  <c r="AM1769" i="1"/>
  <c r="Z1769" i="1"/>
  <c r="X1769" i="1"/>
  <c r="V1769" i="1"/>
  <c r="AR1769" i="1"/>
  <c r="AP1769" i="1"/>
  <c r="AL1769" i="1"/>
  <c r="Y1769" i="1"/>
  <c r="W1769" i="1"/>
  <c r="U1769" i="1"/>
  <c r="BB1769" i="1"/>
  <c r="D1769" i="1" l="1"/>
  <c r="CQ1769" i="1"/>
  <c r="B1768" i="1"/>
  <c r="E1768" i="1"/>
  <c r="CP1769" i="1" l="1"/>
  <c r="CS1769" i="1" l="1"/>
  <c r="CR1769" i="1"/>
  <c r="C1769" i="1" l="1"/>
  <c r="T1770" i="1"/>
  <c r="U1770" i="1"/>
  <c r="AR1770" i="1"/>
  <c r="AP1770" i="1"/>
  <c r="AL1770" i="1"/>
  <c r="Y1770" i="1"/>
  <c r="W1770" i="1"/>
  <c r="AQ1770" i="1"/>
  <c r="AO1770" i="1"/>
  <c r="AM1770" i="1"/>
  <c r="Z1770" i="1"/>
  <c r="X1770" i="1"/>
  <c r="V1770" i="1"/>
  <c r="BB1770" i="1"/>
  <c r="D1770" i="1" l="1"/>
  <c r="CQ1770" i="1"/>
  <c r="B1769" i="1"/>
  <c r="E1769" i="1" l="1"/>
  <c r="CP1770" i="1"/>
  <c r="CS1770" i="1" l="1"/>
  <c r="CR1770" i="1"/>
  <c r="C1770" i="1" l="1"/>
  <c r="T1771" i="1"/>
  <c r="U1771" i="1"/>
  <c r="AQ1771" i="1"/>
  <c r="AO1771" i="1"/>
  <c r="AM1771" i="1"/>
  <c r="Z1771" i="1"/>
  <c r="X1771" i="1"/>
  <c r="V1771" i="1"/>
  <c r="AR1771" i="1"/>
  <c r="AP1771" i="1"/>
  <c r="AL1771" i="1"/>
  <c r="Y1771" i="1"/>
  <c r="W1771" i="1"/>
  <c r="BB1771" i="1"/>
  <c r="D1771" i="1" l="1"/>
  <c r="CQ1771" i="1"/>
  <c r="B1770" i="1"/>
  <c r="E1770" i="1" l="1"/>
  <c r="CP1771" i="1"/>
  <c r="CR1771" i="1" l="1"/>
  <c r="CS1771" i="1"/>
  <c r="C1771" i="1" l="1"/>
  <c r="T1772" i="1"/>
  <c r="U1772" i="1"/>
  <c r="AR1772" i="1"/>
  <c r="AP1772" i="1"/>
  <c r="AL1772" i="1"/>
  <c r="Y1772" i="1"/>
  <c r="W1772" i="1"/>
  <c r="AQ1772" i="1"/>
  <c r="AO1772" i="1"/>
  <c r="AM1772" i="1"/>
  <c r="Z1772" i="1"/>
  <c r="X1772" i="1"/>
  <c r="V1772" i="1"/>
  <c r="BB1772" i="1"/>
  <c r="D1772" i="1" l="1"/>
  <c r="CQ1772" i="1"/>
  <c r="B1771" i="1"/>
  <c r="E1771" i="1" l="1"/>
  <c r="CP1772" i="1"/>
  <c r="CS1772" i="1" l="1"/>
  <c r="CR1772" i="1"/>
  <c r="C1772" i="1" l="1"/>
  <c r="T1773" i="1"/>
  <c r="U1773" i="1"/>
  <c r="AQ1773" i="1"/>
  <c r="AO1773" i="1"/>
  <c r="AM1773" i="1"/>
  <c r="Z1773" i="1"/>
  <c r="X1773" i="1"/>
  <c r="V1773" i="1"/>
  <c r="AR1773" i="1"/>
  <c r="AP1773" i="1"/>
  <c r="AL1773" i="1"/>
  <c r="Y1773" i="1"/>
  <c r="W1773" i="1"/>
  <c r="BB1773" i="1"/>
  <c r="D1773" i="1" l="1"/>
  <c r="CQ1773" i="1"/>
  <c r="B1772" i="1"/>
  <c r="E1772" i="1" l="1"/>
  <c r="CP1773" i="1"/>
  <c r="CR1773" i="1" l="1"/>
  <c r="CS1773" i="1"/>
  <c r="C1773" i="1" l="1"/>
  <c r="T1774" i="1"/>
  <c r="U1774" i="1"/>
  <c r="AR1774" i="1"/>
  <c r="AP1774" i="1"/>
  <c r="AL1774" i="1"/>
  <c r="Y1774" i="1"/>
  <c r="W1774" i="1"/>
  <c r="AQ1774" i="1"/>
  <c r="AO1774" i="1"/>
  <c r="AM1774" i="1"/>
  <c r="Z1774" i="1"/>
  <c r="X1774" i="1"/>
  <c r="V1774" i="1"/>
  <c r="BB1774" i="1"/>
  <c r="D1774" i="1" l="1"/>
  <c r="CQ1774" i="1"/>
  <c r="B1773" i="1"/>
  <c r="E1773" i="1" l="1"/>
  <c r="CP1774" i="1"/>
  <c r="CS1774" i="1" l="1"/>
  <c r="CR1774" i="1"/>
  <c r="C1774" i="1" l="1"/>
  <c r="T1775" i="1"/>
  <c r="U1775" i="1"/>
  <c r="AQ1775" i="1"/>
  <c r="AO1775" i="1"/>
  <c r="AM1775" i="1"/>
  <c r="Z1775" i="1"/>
  <c r="X1775" i="1"/>
  <c r="V1775" i="1"/>
  <c r="AR1775" i="1"/>
  <c r="AP1775" i="1"/>
  <c r="AL1775" i="1"/>
  <c r="Y1775" i="1"/>
  <c r="W1775" i="1"/>
  <c r="BB1775" i="1"/>
  <c r="D1775" i="1" l="1"/>
  <c r="CQ1775" i="1"/>
  <c r="B1774" i="1"/>
  <c r="E1774" i="1" l="1"/>
  <c r="CP1775" i="1"/>
  <c r="CR1775" i="1" l="1"/>
  <c r="CS1775" i="1"/>
  <c r="C1775" i="1" l="1"/>
  <c r="T1776" i="1"/>
  <c r="U1776" i="1"/>
  <c r="AR1776" i="1"/>
  <c r="AP1776" i="1"/>
  <c r="AL1776" i="1"/>
  <c r="Y1776" i="1"/>
  <c r="W1776" i="1"/>
  <c r="AQ1776" i="1"/>
  <c r="AO1776" i="1"/>
  <c r="AM1776" i="1"/>
  <c r="Z1776" i="1"/>
  <c r="X1776" i="1"/>
  <c r="V1776" i="1"/>
  <c r="BB1776" i="1"/>
  <c r="D1776" i="1" l="1"/>
  <c r="CQ1776" i="1"/>
  <c r="B1775" i="1"/>
  <c r="E1775" i="1" l="1"/>
  <c r="CP1776" i="1"/>
  <c r="CS1776" i="1" l="1"/>
  <c r="CR1776" i="1"/>
  <c r="C1776" i="1" l="1"/>
  <c r="T1777" i="1"/>
  <c r="U1777" i="1"/>
  <c r="AQ1777" i="1"/>
  <c r="AO1777" i="1"/>
  <c r="AM1777" i="1"/>
  <c r="Z1777" i="1"/>
  <c r="X1777" i="1"/>
  <c r="V1777" i="1"/>
  <c r="AR1777" i="1"/>
  <c r="AP1777" i="1"/>
  <c r="AL1777" i="1"/>
  <c r="Y1777" i="1"/>
  <c r="W1777" i="1"/>
  <c r="BB1777" i="1"/>
  <c r="D1777" i="1" l="1"/>
  <c r="CQ1777" i="1"/>
  <c r="B1776" i="1"/>
  <c r="E1776" i="1" l="1"/>
  <c r="CP1777" i="1"/>
  <c r="CR1777" i="1" l="1"/>
  <c r="CS1777" i="1"/>
  <c r="C1777" i="1" l="1"/>
  <c r="T1778" i="1"/>
  <c r="AQ1778" i="1"/>
  <c r="AO1778" i="1"/>
  <c r="AM1778" i="1"/>
  <c r="Z1778" i="1"/>
  <c r="X1778" i="1"/>
  <c r="V1778" i="1"/>
  <c r="AR1778" i="1"/>
  <c r="AP1778" i="1"/>
  <c r="AL1778" i="1"/>
  <c r="Y1778" i="1"/>
  <c r="W1778" i="1"/>
  <c r="U1778" i="1"/>
  <c r="BB1778" i="1"/>
  <c r="B1777" i="1" l="1"/>
  <c r="D1778" i="1"/>
  <c r="CQ1778" i="1"/>
  <c r="E1777" i="1"/>
  <c r="CP1778" i="1" l="1"/>
  <c r="CS1778" i="1" l="1"/>
  <c r="CR1778" i="1"/>
  <c r="C1778" i="1" l="1"/>
  <c r="U1779" i="1"/>
  <c r="T1779" i="1"/>
  <c r="AR1779" i="1"/>
  <c r="AP1779" i="1"/>
  <c r="AL1779" i="1"/>
  <c r="Y1779" i="1"/>
  <c r="W1779" i="1"/>
  <c r="AQ1779" i="1"/>
  <c r="AO1779" i="1"/>
  <c r="AM1779" i="1"/>
  <c r="Z1779" i="1"/>
  <c r="X1779" i="1"/>
  <c r="V1779" i="1"/>
  <c r="BB1779" i="1"/>
  <c r="D1779" i="1" l="1"/>
  <c r="CQ1779" i="1"/>
  <c r="B1778" i="1"/>
  <c r="E1778" i="1" l="1"/>
  <c r="CP1779" i="1"/>
  <c r="CR1779" i="1" l="1"/>
  <c r="CS1779" i="1"/>
  <c r="C1779" i="1" l="1"/>
  <c r="T1780" i="1"/>
  <c r="U1780" i="1"/>
  <c r="AQ1780" i="1"/>
  <c r="AO1780" i="1"/>
  <c r="AM1780" i="1"/>
  <c r="Z1780" i="1"/>
  <c r="X1780" i="1"/>
  <c r="V1780" i="1"/>
  <c r="AR1780" i="1"/>
  <c r="AP1780" i="1"/>
  <c r="AL1780" i="1"/>
  <c r="Y1780" i="1"/>
  <c r="W1780" i="1"/>
  <c r="BB1780" i="1"/>
  <c r="D1780" i="1" l="1"/>
  <c r="CQ1780" i="1"/>
  <c r="B1779" i="1"/>
  <c r="E1779" i="1" l="1"/>
  <c r="CP1780" i="1"/>
  <c r="CS1780" i="1" l="1"/>
  <c r="CR1780" i="1"/>
  <c r="C1780" i="1" l="1"/>
  <c r="U1781" i="1"/>
  <c r="T1781" i="1"/>
  <c r="AR1781" i="1"/>
  <c r="AP1781" i="1"/>
  <c r="AL1781" i="1"/>
  <c r="Y1781" i="1"/>
  <c r="W1781" i="1"/>
  <c r="AQ1781" i="1"/>
  <c r="AO1781" i="1"/>
  <c r="AM1781" i="1"/>
  <c r="Z1781" i="1"/>
  <c r="X1781" i="1"/>
  <c r="V1781" i="1"/>
  <c r="BB1781" i="1"/>
  <c r="D1781" i="1" l="1"/>
  <c r="CQ1781" i="1"/>
  <c r="B1780" i="1"/>
  <c r="E1780" i="1" l="1"/>
  <c r="CP1781" i="1"/>
  <c r="CR1781" i="1" l="1"/>
  <c r="CS1781" i="1"/>
  <c r="C1781" i="1" l="1"/>
  <c r="T1782" i="1"/>
  <c r="U1782" i="1"/>
  <c r="AQ1782" i="1"/>
  <c r="AO1782" i="1"/>
  <c r="AM1782" i="1"/>
  <c r="Z1782" i="1"/>
  <c r="X1782" i="1"/>
  <c r="V1782" i="1"/>
  <c r="AR1782" i="1"/>
  <c r="AP1782" i="1"/>
  <c r="AL1782" i="1"/>
  <c r="Y1782" i="1"/>
  <c r="W1782" i="1"/>
  <c r="BB1782" i="1"/>
  <c r="D1782" i="1" l="1"/>
  <c r="CQ1782" i="1"/>
  <c r="B1781" i="1"/>
  <c r="E1781" i="1" l="1"/>
  <c r="CP1782" i="1"/>
  <c r="CS1782" i="1" l="1"/>
  <c r="CR1782" i="1"/>
  <c r="C1782" i="1" l="1"/>
  <c r="U1783" i="1"/>
  <c r="T1783" i="1"/>
  <c r="AR1783" i="1"/>
  <c r="AP1783" i="1"/>
  <c r="AL1783" i="1"/>
  <c r="Y1783" i="1"/>
  <c r="W1783" i="1"/>
  <c r="AQ1783" i="1"/>
  <c r="AO1783" i="1"/>
  <c r="AM1783" i="1"/>
  <c r="Z1783" i="1"/>
  <c r="X1783" i="1"/>
  <c r="V1783" i="1"/>
  <c r="BB1783" i="1"/>
  <c r="D1783" i="1" l="1"/>
  <c r="CQ1783" i="1"/>
  <c r="B1782" i="1"/>
  <c r="E1782" i="1" l="1"/>
  <c r="CP1783" i="1"/>
  <c r="CS1783" i="1" l="1"/>
  <c r="CR1783" i="1"/>
  <c r="C1783" i="1" l="1"/>
  <c r="T1784" i="1"/>
  <c r="U1784" i="1"/>
  <c r="AQ1784" i="1"/>
  <c r="AO1784" i="1"/>
  <c r="AM1784" i="1"/>
  <c r="Z1784" i="1"/>
  <c r="X1784" i="1"/>
  <c r="V1784" i="1"/>
  <c r="AR1784" i="1"/>
  <c r="AP1784" i="1"/>
  <c r="AL1784" i="1"/>
  <c r="Y1784" i="1"/>
  <c r="W1784" i="1"/>
  <c r="BB1784" i="1"/>
  <c r="D1784" i="1" l="1"/>
  <c r="CQ1784" i="1"/>
  <c r="B1783" i="1"/>
  <c r="E1783" i="1" l="1"/>
  <c r="CP1784" i="1"/>
  <c r="CR1784" i="1" l="1"/>
  <c r="CS1784" i="1"/>
  <c r="C1784" i="1" l="1"/>
  <c r="U1785" i="1"/>
  <c r="T1785" i="1"/>
  <c r="AR1785" i="1"/>
  <c r="AP1785" i="1"/>
  <c r="AL1785" i="1"/>
  <c r="Y1785" i="1"/>
  <c r="W1785" i="1"/>
  <c r="AQ1785" i="1"/>
  <c r="AO1785" i="1"/>
  <c r="AM1785" i="1"/>
  <c r="Z1785" i="1"/>
  <c r="X1785" i="1"/>
  <c r="V1785" i="1"/>
  <c r="BB1785" i="1"/>
  <c r="D1785" i="1" l="1"/>
  <c r="CQ1785" i="1"/>
  <c r="B1784" i="1"/>
  <c r="E1784" i="1" l="1"/>
  <c r="CP1785" i="1"/>
  <c r="CS1785" i="1" l="1"/>
  <c r="CR1785" i="1"/>
  <c r="C1785" i="1" l="1"/>
  <c r="T1786" i="1"/>
  <c r="U1786" i="1"/>
  <c r="AQ1786" i="1"/>
  <c r="AO1786" i="1"/>
  <c r="AM1786" i="1"/>
  <c r="Z1786" i="1"/>
  <c r="X1786" i="1"/>
  <c r="V1786" i="1"/>
  <c r="AR1786" i="1"/>
  <c r="AP1786" i="1"/>
  <c r="AL1786" i="1"/>
  <c r="Y1786" i="1"/>
  <c r="W1786" i="1"/>
  <c r="BB1786" i="1"/>
  <c r="D1786" i="1" l="1"/>
  <c r="CQ1786" i="1"/>
  <c r="B1785" i="1"/>
  <c r="E1785" i="1" l="1"/>
  <c r="CP1786" i="1"/>
  <c r="CR1786" i="1" l="1"/>
  <c r="CS1786" i="1"/>
  <c r="C1786" i="1" l="1"/>
  <c r="T1787" i="1"/>
  <c r="AQ1787" i="1"/>
  <c r="AO1787" i="1"/>
  <c r="AM1787" i="1"/>
  <c r="Z1787" i="1"/>
  <c r="X1787" i="1"/>
  <c r="V1787" i="1"/>
  <c r="AR1787" i="1"/>
  <c r="AP1787" i="1"/>
  <c r="AL1787" i="1"/>
  <c r="Y1787" i="1"/>
  <c r="W1787" i="1"/>
  <c r="U1787" i="1"/>
  <c r="BB1787" i="1"/>
  <c r="D1787" i="1" l="1"/>
  <c r="CQ1787" i="1"/>
  <c r="B1786" i="1"/>
  <c r="E1786" i="1"/>
  <c r="CP1787" i="1" l="1"/>
  <c r="CS1787" i="1" l="1"/>
  <c r="CR1787" i="1"/>
  <c r="C1787" i="1" l="1"/>
  <c r="T1788" i="1"/>
  <c r="U1788" i="1"/>
  <c r="AR1788" i="1"/>
  <c r="AP1788" i="1"/>
  <c r="AL1788" i="1"/>
  <c r="Y1788" i="1"/>
  <c r="W1788" i="1"/>
  <c r="AQ1788" i="1"/>
  <c r="AO1788" i="1"/>
  <c r="AM1788" i="1"/>
  <c r="Z1788" i="1"/>
  <c r="X1788" i="1"/>
  <c r="V1788" i="1"/>
  <c r="BB1788" i="1"/>
  <c r="D1788" i="1" l="1"/>
  <c r="CQ1788" i="1"/>
  <c r="B1787" i="1"/>
  <c r="E1787" i="1" l="1"/>
  <c r="CP1788" i="1"/>
  <c r="CR1788" i="1" l="1"/>
  <c r="CS1788" i="1"/>
  <c r="C1788" i="1" l="1"/>
  <c r="T1789" i="1"/>
  <c r="U1789" i="1"/>
  <c r="AQ1789" i="1"/>
  <c r="AO1789" i="1"/>
  <c r="AM1789" i="1"/>
  <c r="Z1789" i="1"/>
  <c r="X1789" i="1"/>
  <c r="V1789" i="1"/>
  <c r="AR1789" i="1"/>
  <c r="AP1789" i="1"/>
  <c r="AL1789" i="1"/>
  <c r="Y1789" i="1"/>
  <c r="W1789" i="1"/>
  <c r="BB1789" i="1"/>
  <c r="D1789" i="1" l="1"/>
  <c r="CQ1789" i="1"/>
  <c r="B1788" i="1"/>
  <c r="E1788" i="1" l="1"/>
  <c r="CP1789" i="1"/>
  <c r="CS1789" i="1" l="1"/>
  <c r="CR1789" i="1"/>
  <c r="C1789" i="1" l="1"/>
  <c r="T1790" i="1"/>
  <c r="U1790" i="1"/>
  <c r="AR1790" i="1"/>
  <c r="AP1790" i="1"/>
  <c r="AL1790" i="1"/>
  <c r="Y1790" i="1"/>
  <c r="W1790" i="1"/>
  <c r="AQ1790" i="1"/>
  <c r="AO1790" i="1"/>
  <c r="AM1790" i="1"/>
  <c r="Z1790" i="1"/>
  <c r="X1790" i="1"/>
  <c r="V1790" i="1"/>
  <c r="BB1790" i="1"/>
  <c r="D1790" i="1" l="1"/>
  <c r="CQ1790" i="1"/>
  <c r="B1789" i="1"/>
  <c r="E1789" i="1" l="1"/>
  <c r="CP1790" i="1"/>
  <c r="CR1790" i="1" l="1"/>
  <c r="CS1790" i="1"/>
  <c r="C1790" i="1" l="1"/>
  <c r="T1791" i="1"/>
  <c r="U1791" i="1"/>
  <c r="AQ1791" i="1"/>
  <c r="AO1791" i="1"/>
  <c r="AM1791" i="1"/>
  <c r="Z1791" i="1"/>
  <c r="X1791" i="1"/>
  <c r="V1791" i="1"/>
  <c r="AR1791" i="1"/>
  <c r="AP1791" i="1"/>
  <c r="AL1791" i="1"/>
  <c r="Y1791" i="1"/>
  <c r="W1791" i="1"/>
  <c r="BB1791" i="1"/>
  <c r="D1791" i="1" l="1"/>
  <c r="CQ1791" i="1"/>
  <c r="B1790" i="1"/>
  <c r="E1790" i="1" l="1"/>
  <c r="CP1791" i="1"/>
  <c r="CS1791" i="1" l="1"/>
  <c r="CR1791" i="1"/>
  <c r="C1791" i="1" l="1"/>
  <c r="T1792" i="1"/>
  <c r="U1792" i="1"/>
  <c r="AR1792" i="1"/>
  <c r="AP1792" i="1"/>
  <c r="AL1792" i="1"/>
  <c r="Y1792" i="1"/>
  <c r="W1792" i="1"/>
  <c r="AQ1792" i="1"/>
  <c r="AO1792" i="1"/>
  <c r="AM1792" i="1"/>
  <c r="Z1792" i="1"/>
  <c r="X1792" i="1"/>
  <c r="V1792" i="1"/>
  <c r="BB1792" i="1"/>
  <c r="D1792" i="1" l="1"/>
  <c r="CQ1792" i="1"/>
  <c r="B1791" i="1"/>
  <c r="E1791" i="1" l="1"/>
  <c r="CP1792" i="1"/>
  <c r="CS1792" i="1" l="1"/>
  <c r="CR1792" i="1"/>
  <c r="C1792" i="1" l="1"/>
  <c r="T1793" i="1"/>
  <c r="U1793" i="1"/>
  <c r="AQ1793" i="1"/>
  <c r="AO1793" i="1"/>
  <c r="AM1793" i="1"/>
  <c r="Z1793" i="1"/>
  <c r="X1793" i="1"/>
  <c r="V1793" i="1"/>
  <c r="AR1793" i="1"/>
  <c r="AP1793" i="1"/>
  <c r="AL1793" i="1"/>
  <c r="Y1793" i="1"/>
  <c r="W1793" i="1"/>
  <c r="BB1793" i="1"/>
  <c r="D1793" i="1" l="1"/>
  <c r="CQ1793" i="1"/>
  <c r="B1792" i="1"/>
  <c r="E1792" i="1" l="1"/>
  <c r="CP1793" i="1"/>
  <c r="CR1793" i="1" l="1"/>
  <c r="CS1793" i="1"/>
  <c r="C1793" i="1" l="1"/>
  <c r="T1794" i="1"/>
  <c r="U1794" i="1"/>
  <c r="AR1794" i="1"/>
  <c r="AP1794" i="1"/>
  <c r="AL1794" i="1"/>
  <c r="Y1794" i="1"/>
  <c r="W1794" i="1"/>
  <c r="AQ1794" i="1"/>
  <c r="AO1794" i="1"/>
  <c r="AM1794" i="1"/>
  <c r="Z1794" i="1"/>
  <c r="X1794" i="1"/>
  <c r="V1794" i="1"/>
  <c r="BB1794" i="1"/>
  <c r="D1794" i="1" l="1"/>
  <c r="CQ1794" i="1"/>
  <c r="B1793" i="1"/>
  <c r="E1793" i="1" l="1"/>
  <c r="CP1794" i="1"/>
  <c r="CS1794" i="1" l="1"/>
  <c r="CR1794" i="1"/>
  <c r="C1794" i="1" l="1"/>
  <c r="T1795" i="1"/>
  <c r="U1795" i="1"/>
  <c r="AQ1795" i="1"/>
  <c r="AO1795" i="1"/>
  <c r="AM1795" i="1"/>
  <c r="Z1795" i="1"/>
  <c r="X1795" i="1"/>
  <c r="V1795" i="1"/>
  <c r="AR1795" i="1"/>
  <c r="AP1795" i="1"/>
  <c r="AL1795" i="1"/>
  <c r="Y1795" i="1"/>
  <c r="W1795" i="1"/>
  <c r="BB1795" i="1"/>
  <c r="D1795" i="1" l="1"/>
  <c r="CQ1795" i="1"/>
  <c r="B1794" i="1"/>
  <c r="E1794" i="1" l="1"/>
  <c r="CP1795" i="1"/>
  <c r="CS1795" i="1" l="1"/>
  <c r="CR1795" i="1"/>
  <c r="C1795" i="1" l="1"/>
  <c r="T1796" i="1"/>
  <c r="AQ1796" i="1"/>
  <c r="AO1796" i="1"/>
  <c r="AM1796" i="1"/>
  <c r="Z1796" i="1"/>
  <c r="X1796" i="1"/>
  <c r="V1796" i="1"/>
  <c r="AR1796" i="1"/>
  <c r="AP1796" i="1"/>
  <c r="AL1796" i="1"/>
  <c r="Y1796" i="1"/>
  <c r="W1796" i="1"/>
  <c r="U1796" i="1"/>
  <c r="BB1796" i="1"/>
  <c r="E1795" i="1" l="1"/>
  <c r="D1796" i="1"/>
  <c r="CQ1796" i="1"/>
  <c r="B1795" i="1"/>
  <c r="CP1796" i="1" l="1"/>
  <c r="CR1796" i="1" l="1"/>
  <c r="CS1796" i="1"/>
  <c r="C1796" i="1" l="1"/>
  <c r="U1797" i="1"/>
  <c r="T1797" i="1"/>
  <c r="AR1797" i="1"/>
  <c r="AP1797" i="1"/>
  <c r="AL1797" i="1"/>
  <c r="Y1797" i="1"/>
  <c r="W1797" i="1"/>
  <c r="AQ1797" i="1"/>
  <c r="AO1797" i="1"/>
  <c r="AM1797" i="1"/>
  <c r="Z1797" i="1"/>
  <c r="X1797" i="1"/>
  <c r="V1797" i="1"/>
  <c r="BB1797" i="1"/>
  <c r="D1797" i="1" l="1"/>
  <c r="CQ1797" i="1"/>
  <c r="B1796" i="1"/>
  <c r="E1796" i="1" l="1"/>
  <c r="CP1797" i="1"/>
  <c r="CS1797" i="1" l="1"/>
  <c r="CR1797" i="1"/>
  <c r="C1797" i="1" l="1"/>
  <c r="T1798" i="1"/>
  <c r="U1798" i="1"/>
  <c r="AQ1798" i="1"/>
  <c r="AO1798" i="1"/>
  <c r="AM1798" i="1"/>
  <c r="Z1798" i="1"/>
  <c r="X1798" i="1"/>
  <c r="V1798" i="1"/>
  <c r="AR1798" i="1"/>
  <c r="AP1798" i="1"/>
  <c r="AL1798" i="1"/>
  <c r="Y1798" i="1"/>
  <c r="W1798" i="1"/>
  <c r="BB1798" i="1"/>
  <c r="D1798" i="1" l="1"/>
  <c r="CQ1798" i="1"/>
  <c r="B1797" i="1"/>
  <c r="E1797" i="1" l="1"/>
  <c r="CP1798" i="1"/>
  <c r="CR1798" i="1" l="1"/>
  <c r="CS1798" i="1"/>
  <c r="C1798" i="1" l="1"/>
  <c r="U1799" i="1"/>
  <c r="T1799" i="1"/>
  <c r="AR1799" i="1"/>
  <c r="AP1799" i="1"/>
  <c r="AL1799" i="1"/>
  <c r="Y1799" i="1"/>
  <c r="W1799" i="1"/>
  <c r="AQ1799" i="1"/>
  <c r="AO1799" i="1"/>
  <c r="AM1799" i="1"/>
  <c r="Z1799" i="1"/>
  <c r="X1799" i="1"/>
  <c r="V1799" i="1"/>
  <c r="BB1799" i="1"/>
  <c r="D1799" i="1" l="1"/>
  <c r="CQ1799" i="1"/>
  <c r="B1798" i="1"/>
  <c r="E1798" i="1" l="1"/>
  <c r="CP1799" i="1"/>
  <c r="CS1799" i="1" l="1"/>
  <c r="CR1799" i="1"/>
  <c r="C1799" i="1" l="1"/>
  <c r="T1800" i="1"/>
  <c r="U1800" i="1"/>
  <c r="AQ1800" i="1"/>
  <c r="AO1800" i="1"/>
  <c r="AM1800" i="1"/>
  <c r="Z1800" i="1"/>
  <c r="X1800" i="1"/>
  <c r="V1800" i="1"/>
  <c r="AR1800" i="1"/>
  <c r="AP1800" i="1"/>
  <c r="AL1800" i="1"/>
  <c r="Y1800" i="1"/>
  <c r="W1800" i="1"/>
  <c r="BB1800" i="1"/>
  <c r="D1800" i="1" l="1"/>
  <c r="CQ1800" i="1"/>
  <c r="B1799" i="1"/>
  <c r="E1799" i="1" l="1"/>
  <c r="CP1800" i="1"/>
  <c r="CR1800" i="1" l="1"/>
  <c r="CS1800" i="1"/>
  <c r="C1800" i="1" l="1"/>
  <c r="U1801" i="1"/>
  <c r="T1801" i="1"/>
  <c r="AR1801" i="1"/>
  <c r="AP1801" i="1"/>
  <c r="AL1801" i="1"/>
  <c r="Y1801" i="1"/>
  <c r="W1801" i="1"/>
  <c r="AQ1801" i="1"/>
  <c r="AO1801" i="1"/>
  <c r="AM1801" i="1"/>
  <c r="Z1801" i="1"/>
  <c r="X1801" i="1"/>
  <c r="V1801" i="1"/>
  <c r="BB1801" i="1"/>
  <c r="D1801" i="1" l="1"/>
  <c r="CQ1801" i="1"/>
  <c r="B1800" i="1"/>
  <c r="CP1801" i="1"/>
  <c r="E1800" i="1" l="1"/>
  <c r="CS1801" i="1"/>
  <c r="CR1801" i="1"/>
  <c r="C1801" i="1" l="1"/>
  <c r="T1802" i="1"/>
  <c r="U1802" i="1"/>
  <c r="AQ1802" i="1"/>
  <c r="AO1802" i="1"/>
  <c r="AM1802" i="1"/>
  <c r="Z1802" i="1"/>
  <c r="X1802" i="1"/>
  <c r="V1802" i="1"/>
  <c r="AR1802" i="1"/>
  <c r="AP1802" i="1"/>
  <c r="AL1802" i="1"/>
  <c r="Y1802" i="1"/>
  <c r="W1802" i="1"/>
  <c r="BB1802" i="1"/>
  <c r="D1802" i="1" l="1"/>
  <c r="CQ1802" i="1"/>
  <c r="B1801" i="1"/>
  <c r="E1801" i="1" l="1"/>
  <c r="CP1802" i="1"/>
  <c r="CR1802" i="1" l="1"/>
  <c r="CS1802" i="1"/>
  <c r="C1802" i="1" l="1"/>
  <c r="U1803" i="1"/>
  <c r="T1803" i="1"/>
  <c r="AR1803" i="1"/>
  <c r="AP1803" i="1"/>
  <c r="AL1803" i="1"/>
  <c r="Y1803" i="1"/>
  <c r="W1803" i="1"/>
  <c r="AQ1803" i="1"/>
  <c r="AO1803" i="1"/>
  <c r="AM1803" i="1"/>
  <c r="Z1803" i="1"/>
  <c r="X1803" i="1"/>
  <c r="V1803" i="1"/>
  <c r="BB1803" i="1"/>
  <c r="D1803" i="1" l="1"/>
  <c r="CQ1803" i="1"/>
  <c r="B1802" i="1"/>
  <c r="CP1803" i="1"/>
  <c r="E1802" i="1" l="1"/>
  <c r="CS1803" i="1"/>
  <c r="CR1803" i="1"/>
  <c r="C1803" i="1" l="1"/>
  <c r="T1804" i="1"/>
  <c r="U1804" i="1"/>
  <c r="AQ1804" i="1"/>
  <c r="AO1804" i="1"/>
  <c r="AM1804" i="1"/>
  <c r="Z1804" i="1"/>
  <c r="X1804" i="1"/>
  <c r="V1804" i="1"/>
  <c r="AR1804" i="1"/>
  <c r="AP1804" i="1"/>
  <c r="AL1804" i="1"/>
  <c r="Y1804" i="1"/>
  <c r="W1804" i="1"/>
  <c r="BB1804" i="1"/>
  <c r="D1804" i="1" l="1"/>
  <c r="CQ1804" i="1"/>
  <c r="B1803" i="1"/>
  <c r="E1803" i="1" l="1"/>
  <c r="CP1804" i="1"/>
  <c r="CS1804" i="1" l="1"/>
  <c r="CR1804" i="1"/>
  <c r="C1804" i="1" l="1"/>
  <c r="T1805" i="1"/>
  <c r="AQ1805" i="1"/>
  <c r="AX1805" i="1" s="1"/>
  <c r="AO1805" i="1"/>
  <c r="AV1805" i="1" s="1"/>
  <c r="AM1805" i="1"/>
  <c r="AT1805" i="1" s="1"/>
  <c r="Z1805" i="1"/>
  <c r="X1805" i="1"/>
  <c r="V1805" i="1"/>
  <c r="AR1805" i="1"/>
  <c r="AY1805" i="1" s="1"/>
  <c r="AP1805" i="1"/>
  <c r="AW1805" i="1" s="1"/>
  <c r="AU1805" i="1"/>
  <c r="AL1805" i="1"/>
  <c r="AS1805" i="1" s="1"/>
  <c r="Y1805" i="1"/>
  <c r="W1805" i="1"/>
  <c r="U1805" i="1"/>
  <c r="BB1805" i="1"/>
  <c r="D1805" i="1" l="1"/>
  <c r="CQ1805" i="1"/>
  <c r="B1804" i="1"/>
  <c r="E1804" i="1"/>
  <c r="CP1805" i="1" l="1"/>
  <c r="CR1805" i="1" l="1"/>
  <c r="CS1805" i="1"/>
  <c r="C1805" i="1" l="1"/>
  <c r="T1806" i="1"/>
  <c r="U1806" i="1"/>
  <c r="AR1806" i="1"/>
  <c r="AY1806" i="1" s="1"/>
  <c r="AP1806" i="1"/>
  <c r="AW1806" i="1" s="1"/>
  <c r="AU1806" i="1"/>
  <c r="AL1806" i="1"/>
  <c r="AS1806" i="1" s="1"/>
  <c r="Y1806" i="1"/>
  <c r="W1806" i="1"/>
  <c r="AQ1806" i="1"/>
  <c r="AX1806" i="1" s="1"/>
  <c r="AO1806" i="1"/>
  <c r="AV1806" i="1" s="1"/>
  <c r="AM1806" i="1"/>
  <c r="AT1806" i="1" s="1"/>
  <c r="Z1806" i="1"/>
  <c r="X1806" i="1"/>
  <c r="V1806" i="1"/>
  <c r="BB1806" i="1"/>
  <c r="D1806" i="1" l="1"/>
  <c r="CQ1806" i="1"/>
  <c r="B1805" i="1"/>
  <c r="E1805" i="1" l="1"/>
  <c r="CP1806" i="1"/>
  <c r="CS1806" i="1" l="1"/>
  <c r="CR1806" i="1"/>
  <c r="C1806" i="1" l="1"/>
  <c r="T1807" i="1"/>
  <c r="U1807" i="1"/>
  <c r="AQ1807" i="1"/>
  <c r="AX1807" i="1" s="1"/>
  <c r="AO1807" i="1"/>
  <c r="AV1807" i="1" s="1"/>
  <c r="AM1807" i="1"/>
  <c r="AT1807" i="1" s="1"/>
  <c r="Z1807" i="1"/>
  <c r="X1807" i="1"/>
  <c r="V1807" i="1"/>
  <c r="AR1807" i="1"/>
  <c r="AY1807" i="1" s="1"/>
  <c r="AP1807" i="1"/>
  <c r="AW1807" i="1" s="1"/>
  <c r="AU1807" i="1"/>
  <c r="AL1807" i="1"/>
  <c r="AS1807" i="1" s="1"/>
  <c r="Y1807" i="1"/>
  <c r="W1807" i="1"/>
  <c r="BB1807" i="1"/>
  <c r="D1807" i="1" l="1"/>
  <c r="CQ1807" i="1"/>
  <c r="B1806" i="1"/>
  <c r="E1806" i="1" l="1"/>
  <c r="CP1807" i="1"/>
  <c r="CR1807" i="1" l="1"/>
  <c r="CS1807" i="1"/>
  <c r="C1807" i="1" l="1"/>
  <c r="T1808" i="1"/>
  <c r="U1808" i="1"/>
  <c r="AR1808" i="1"/>
  <c r="AY1808" i="1" s="1"/>
  <c r="AP1808" i="1"/>
  <c r="AW1808" i="1" s="1"/>
  <c r="AU1808" i="1"/>
  <c r="AL1808" i="1"/>
  <c r="AS1808" i="1" s="1"/>
  <c r="Y1808" i="1"/>
  <c r="W1808" i="1"/>
  <c r="AQ1808" i="1"/>
  <c r="AX1808" i="1" s="1"/>
  <c r="AO1808" i="1"/>
  <c r="AV1808" i="1" s="1"/>
  <c r="AM1808" i="1"/>
  <c r="AT1808" i="1" s="1"/>
  <c r="Z1808" i="1"/>
  <c r="X1808" i="1"/>
  <c r="V1808" i="1"/>
  <c r="BB1808" i="1"/>
  <c r="D1808" i="1" l="1"/>
  <c r="CQ1808" i="1"/>
  <c r="B1807" i="1"/>
  <c r="E1807" i="1" l="1"/>
  <c r="CP1808" i="1"/>
  <c r="CS1808" i="1" l="1"/>
  <c r="CR1808" i="1"/>
  <c r="C1808" i="1" l="1"/>
  <c r="T1809" i="1"/>
  <c r="U1809" i="1"/>
  <c r="AQ1809" i="1"/>
  <c r="AX1809" i="1" s="1"/>
  <c r="AO1809" i="1"/>
  <c r="AV1809" i="1" s="1"/>
  <c r="AM1809" i="1"/>
  <c r="AT1809" i="1" s="1"/>
  <c r="Z1809" i="1"/>
  <c r="X1809" i="1"/>
  <c r="V1809" i="1"/>
  <c r="AR1809" i="1"/>
  <c r="AY1809" i="1" s="1"/>
  <c r="AP1809" i="1"/>
  <c r="AW1809" i="1" s="1"/>
  <c r="AU1809" i="1"/>
  <c r="AL1809" i="1"/>
  <c r="AS1809" i="1" s="1"/>
  <c r="Y1809" i="1"/>
  <c r="W1809" i="1"/>
  <c r="BB1809" i="1"/>
  <c r="D1809" i="1" l="1"/>
  <c r="CQ1809" i="1"/>
  <c r="B1808" i="1"/>
  <c r="E1808" i="1" l="1"/>
  <c r="CP1809" i="1"/>
  <c r="CR1809" i="1" l="1"/>
  <c r="CS1809" i="1"/>
  <c r="C1809" i="1" l="1"/>
  <c r="T1810" i="1"/>
  <c r="U1810" i="1"/>
  <c r="AR1810" i="1"/>
  <c r="AY1810" i="1" s="1"/>
  <c r="AP1810" i="1"/>
  <c r="AW1810" i="1" s="1"/>
  <c r="AU1810" i="1"/>
  <c r="AL1810" i="1"/>
  <c r="AS1810" i="1" s="1"/>
  <c r="Y1810" i="1"/>
  <c r="W1810" i="1"/>
  <c r="AQ1810" i="1"/>
  <c r="AX1810" i="1" s="1"/>
  <c r="AO1810" i="1"/>
  <c r="AV1810" i="1" s="1"/>
  <c r="AM1810" i="1"/>
  <c r="AT1810" i="1" s="1"/>
  <c r="Z1810" i="1"/>
  <c r="X1810" i="1"/>
  <c r="V1810" i="1"/>
  <c r="BB1810" i="1"/>
  <c r="D1810" i="1" l="1"/>
  <c r="CQ1810" i="1"/>
  <c r="B1809" i="1"/>
  <c r="E1809" i="1" l="1"/>
  <c r="CP1810" i="1"/>
  <c r="CS1810" i="1" l="1"/>
  <c r="CR1810" i="1"/>
  <c r="C1810" i="1" l="1"/>
  <c r="T1811" i="1"/>
  <c r="U1811" i="1"/>
  <c r="AQ1811" i="1"/>
  <c r="AX1811" i="1" s="1"/>
  <c r="AO1811" i="1"/>
  <c r="AV1811" i="1" s="1"/>
  <c r="AM1811" i="1"/>
  <c r="AT1811" i="1" s="1"/>
  <c r="Z1811" i="1"/>
  <c r="X1811" i="1"/>
  <c r="V1811" i="1"/>
  <c r="AR1811" i="1"/>
  <c r="AY1811" i="1" s="1"/>
  <c r="AP1811" i="1"/>
  <c r="AW1811" i="1" s="1"/>
  <c r="AU1811" i="1"/>
  <c r="AL1811" i="1"/>
  <c r="AS1811" i="1" s="1"/>
  <c r="Y1811" i="1"/>
  <c r="W1811" i="1"/>
  <c r="BB1811" i="1"/>
  <c r="D1811" i="1" l="1"/>
  <c r="CQ1811" i="1"/>
  <c r="B1810" i="1"/>
  <c r="E1810" i="1" l="1"/>
  <c r="CP1811" i="1"/>
  <c r="CS1811" i="1" l="1"/>
  <c r="CR1811" i="1"/>
  <c r="C1811" i="1" l="1"/>
  <c r="T1812" i="1"/>
  <c r="U1812" i="1"/>
  <c r="AR1812" i="1"/>
  <c r="AY1812" i="1" s="1"/>
  <c r="AP1812" i="1"/>
  <c r="AW1812" i="1" s="1"/>
  <c r="AU1812" i="1"/>
  <c r="AL1812" i="1"/>
  <c r="AS1812" i="1" s="1"/>
  <c r="Y1812" i="1"/>
  <c r="W1812" i="1"/>
  <c r="AQ1812" i="1"/>
  <c r="AX1812" i="1" s="1"/>
  <c r="AO1812" i="1"/>
  <c r="AV1812" i="1" s="1"/>
  <c r="AM1812" i="1"/>
  <c r="AT1812" i="1" s="1"/>
  <c r="Z1812" i="1"/>
  <c r="X1812" i="1"/>
  <c r="V1812" i="1"/>
  <c r="BB1812" i="1"/>
  <c r="D1812" i="1" l="1"/>
  <c r="CQ1812" i="1"/>
  <c r="B1811" i="1"/>
  <c r="E1811" i="1" l="1"/>
  <c r="CP1812" i="1"/>
  <c r="CS1812" i="1" l="1"/>
  <c r="CR1812" i="1"/>
  <c r="C1812" i="1" l="1"/>
  <c r="T1813" i="1"/>
  <c r="U1813" i="1"/>
  <c r="AQ1813" i="1"/>
  <c r="AX1813" i="1" s="1"/>
  <c r="AO1813" i="1"/>
  <c r="AV1813" i="1" s="1"/>
  <c r="AM1813" i="1"/>
  <c r="AT1813" i="1" s="1"/>
  <c r="Z1813" i="1"/>
  <c r="X1813" i="1"/>
  <c r="V1813" i="1"/>
  <c r="AR1813" i="1"/>
  <c r="AY1813" i="1" s="1"/>
  <c r="AP1813" i="1"/>
  <c r="AW1813" i="1" s="1"/>
  <c r="AU1813" i="1"/>
  <c r="AL1813" i="1"/>
  <c r="AS1813" i="1" s="1"/>
  <c r="Y1813" i="1"/>
  <c r="W1813" i="1"/>
  <c r="BB1813" i="1"/>
  <c r="D1813" i="1" l="1"/>
  <c r="CQ1813" i="1"/>
  <c r="B1812" i="1"/>
  <c r="E1812" i="1" l="1"/>
  <c r="CP1813" i="1"/>
  <c r="CR1813" i="1" l="1"/>
  <c r="CS1813" i="1"/>
  <c r="C1813" i="1" l="1"/>
  <c r="T1814" i="1"/>
  <c r="AQ1814" i="1"/>
  <c r="AX1814" i="1" s="1"/>
  <c r="AO1814" i="1"/>
  <c r="AV1814" i="1" s="1"/>
  <c r="AM1814" i="1"/>
  <c r="AT1814" i="1" s="1"/>
  <c r="Z1814" i="1"/>
  <c r="X1814" i="1"/>
  <c r="V1814" i="1"/>
  <c r="AR1814" i="1"/>
  <c r="AY1814" i="1" s="1"/>
  <c r="AP1814" i="1"/>
  <c r="AW1814" i="1" s="1"/>
  <c r="AU1814" i="1"/>
  <c r="AL1814" i="1"/>
  <c r="AS1814" i="1" s="1"/>
  <c r="Y1814" i="1"/>
  <c r="W1814" i="1"/>
  <c r="U1814" i="1"/>
  <c r="BB1814" i="1"/>
  <c r="D1814" i="1" l="1"/>
  <c r="CQ1814" i="1"/>
  <c r="B1813" i="1"/>
  <c r="E1813" i="1"/>
  <c r="CP1814" i="1" l="1"/>
  <c r="CS1814" i="1" l="1"/>
  <c r="CR1814" i="1"/>
  <c r="C1814" i="1" l="1"/>
  <c r="U1815" i="1"/>
  <c r="T1815" i="1"/>
  <c r="AR1815" i="1"/>
  <c r="AY1815" i="1" s="1"/>
  <c r="AP1815" i="1"/>
  <c r="AW1815" i="1" s="1"/>
  <c r="AU1815" i="1"/>
  <c r="AL1815" i="1"/>
  <c r="AS1815" i="1" s="1"/>
  <c r="Y1815" i="1"/>
  <c r="W1815" i="1"/>
  <c r="AQ1815" i="1"/>
  <c r="AX1815" i="1" s="1"/>
  <c r="AO1815" i="1"/>
  <c r="AV1815" i="1" s="1"/>
  <c r="AM1815" i="1"/>
  <c r="AT1815" i="1" s="1"/>
  <c r="Z1815" i="1"/>
  <c r="X1815" i="1"/>
  <c r="V1815" i="1"/>
  <c r="BB1815" i="1"/>
  <c r="D1815" i="1" l="1"/>
  <c r="CQ1815" i="1"/>
  <c r="B1814" i="1"/>
  <c r="E1814" i="1" l="1"/>
  <c r="CP1815" i="1"/>
  <c r="CR1815" i="1" l="1"/>
  <c r="CS1815" i="1"/>
  <c r="C1815" i="1" l="1"/>
  <c r="T1816" i="1"/>
  <c r="U1816" i="1"/>
  <c r="AQ1816" i="1"/>
  <c r="AX1816" i="1" s="1"/>
  <c r="AO1816" i="1"/>
  <c r="AV1816" i="1" s="1"/>
  <c r="AM1816" i="1"/>
  <c r="AT1816" i="1" s="1"/>
  <c r="Z1816" i="1"/>
  <c r="X1816" i="1"/>
  <c r="V1816" i="1"/>
  <c r="AR1816" i="1"/>
  <c r="AY1816" i="1" s="1"/>
  <c r="AP1816" i="1"/>
  <c r="AW1816" i="1" s="1"/>
  <c r="AU1816" i="1"/>
  <c r="AL1816" i="1"/>
  <c r="AS1816" i="1" s="1"/>
  <c r="Y1816" i="1"/>
  <c r="W1816" i="1"/>
  <c r="BB1816" i="1"/>
  <c r="D1816" i="1" l="1"/>
  <c r="CQ1816" i="1"/>
  <c r="B1815" i="1"/>
  <c r="E1815" i="1" l="1"/>
  <c r="CP1816" i="1"/>
  <c r="CS1816" i="1" l="1"/>
  <c r="CR1816" i="1"/>
  <c r="C1816" i="1" l="1"/>
  <c r="U1817" i="1"/>
  <c r="T1817" i="1"/>
  <c r="AR1817" i="1"/>
  <c r="AY1817" i="1" s="1"/>
  <c r="AP1817" i="1"/>
  <c r="AW1817" i="1" s="1"/>
  <c r="AU1817" i="1"/>
  <c r="AL1817" i="1"/>
  <c r="AS1817" i="1" s="1"/>
  <c r="Y1817" i="1"/>
  <c r="W1817" i="1"/>
  <c r="AQ1817" i="1"/>
  <c r="AX1817" i="1" s="1"/>
  <c r="AO1817" i="1"/>
  <c r="AV1817" i="1" s="1"/>
  <c r="AM1817" i="1"/>
  <c r="AT1817" i="1" s="1"/>
  <c r="Z1817" i="1"/>
  <c r="X1817" i="1"/>
  <c r="V1817" i="1"/>
  <c r="BB1817" i="1"/>
  <c r="D1817" i="1" l="1"/>
  <c r="CQ1817" i="1"/>
  <c r="B1816" i="1"/>
  <c r="E1816" i="1" l="1"/>
  <c r="CP1817" i="1"/>
  <c r="CS1817" i="1" l="1"/>
  <c r="CR1817" i="1"/>
  <c r="C1817" i="1" l="1"/>
  <c r="T1818" i="1"/>
  <c r="U1818" i="1"/>
  <c r="AQ1818" i="1"/>
  <c r="AX1818" i="1" s="1"/>
  <c r="AO1818" i="1"/>
  <c r="AV1818" i="1" s="1"/>
  <c r="AM1818" i="1"/>
  <c r="AT1818" i="1" s="1"/>
  <c r="Z1818" i="1"/>
  <c r="X1818" i="1"/>
  <c r="V1818" i="1"/>
  <c r="AR1818" i="1"/>
  <c r="AY1818" i="1" s="1"/>
  <c r="AP1818" i="1"/>
  <c r="AW1818" i="1" s="1"/>
  <c r="AU1818" i="1"/>
  <c r="AL1818" i="1"/>
  <c r="AS1818" i="1" s="1"/>
  <c r="Y1818" i="1"/>
  <c r="W1818" i="1"/>
  <c r="BB1818" i="1"/>
  <c r="D1818" i="1" l="1"/>
  <c r="CQ1818" i="1"/>
  <c r="B1817" i="1"/>
  <c r="E1817" i="1" l="1"/>
  <c r="CP1818" i="1"/>
  <c r="CS1818" i="1" l="1"/>
  <c r="CR1818" i="1"/>
  <c r="C1818" i="1" l="1"/>
  <c r="U1819" i="1"/>
  <c r="T1819" i="1"/>
  <c r="AR1819" i="1"/>
  <c r="AY1819" i="1" s="1"/>
  <c r="AP1819" i="1"/>
  <c r="AW1819" i="1" s="1"/>
  <c r="AU1819" i="1"/>
  <c r="AL1819" i="1"/>
  <c r="AS1819" i="1" s="1"/>
  <c r="Y1819" i="1"/>
  <c r="W1819" i="1"/>
  <c r="AQ1819" i="1"/>
  <c r="AX1819" i="1" s="1"/>
  <c r="AO1819" i="1"/>
  <c r="AV1819" i="1" s="1"/>
  <c r="AM1819" i="1"/>
  <c r="AT1819" i="1" s="1"/>
  <c r="Z1819" i="1"/>
  <c r="X1819" i="1"/>
  <c r="V1819" i="1"/>
  <c r="BB1819" i="1"/>
  <c r="D1819" i="1" l="1"/>
  <c r="CQ1819" i="1"/>
  <c r="B1818" i="1"/>
  <c r="E1818" i="1" l="1"/>
  <c r="CP1819" i="1"/>
  <c r="CS1819" i="1" l="1"/>
  <c r="CR1819" i="1"/>
  <c r="C1819" i="1" l="1"/>
  <c r="T1820" i="1"/>
  <c r="U1820" i="1"/>
  <c r="AQ1820" i="1"/>
  <c r="AX1820" i="1" s="1"/>
  <c r="AO1820" i="1"/>
  <c r="AV1820" i="1" s="1"/>
  <c r="AM1820" i="1"/>
  <c r="AT1820" i="1" s="1"/>
  <c r="Z1820" i="1"/>
  <c r="X1820" i="1"/>
  <c r="V1820" i="1"/>
  <c r="AR1820" i="1"/>
  <c r="AY1820" i="1" s="1"/>
  <c r="AP1820" i="1"/>
  <c r="AW1820" i="1" s="1"/>
  <c r="AU1820" i="1"/>
  <c r="AL1820" i="1"/>
  <c r="AS1820" i="1" s="1"/>
  <c r="Y1820" i="1"/>
  <c r="W1820" i="1"/>
  <c r="BB1820" i="1"/>
  <c r="D1820" i="1" l="1"/>
  <c r="CQ1820" i="1"/>
  <c r="B1819" i="1"/>
  <c r="E1819" i="1" l="1"/>
  <c r="CP1820" i="1"/>
  <c r="CR1820" i="1" l="1"/>
  <c r="CS1820" i="1"/>
  <c r="C1820" i="1" l="1"/>
  <c r="U1821" i="1"/>
  <c r="T1821" i="1"/>
  <c r="AR1821" i="1"/>
  <c r="AY1821" i="1" s="1"/>
  <c r="AP1821" i="1"/>
  <c r="AW1821" i="1" s="1"/>
  <c r="AU1821" i="1"/>
  <c r="AL1821" i="1"/>
  <c r="AS1821" i="1" s="1"/>
  <c r="Y1821" i="1"/>
  <c r="W1821" i="1"/>
  <c r="AQ1821" i="1"/>
  <c r="AX1821" i="1" s="1"/>
  <c r="AO1821" i="1"/>
  <c r="AV1821" i="1" s="1"/>
  <c r="AM1821" i="1"/>
  <c r="AT1821" i="1" s="1"/>
  <c r="Z1821" i="1"/>
  <c r="X1821" i="1"/>
  <c r="V1821" i="1"/>
  <c r="BB1821" i="1"/>
  <c r="D1821" i="1" l="1"/>
  <c r="CQ1821" i="1"/>
  <c r="B1820" i="1"/>
  <c r="E1820" i="1" l="1"/>
  <c r="CP1821" i="1"/>
  <c r="CS1821" i="1" l="1"/>
  <c r="CR1821" i="1"/>
  <c r="C1821" i="1" l="1"/>
  <c r="T1822" i="1"/>
  <c r="U1822" i="1"/>
  <c r="AQ1822" i="1"/>
  <c r="AX1822" i="1" s="1"/>
  <c r="AO1822" i="1"/>
  <c r="AV1822" i="1" s="1"/>
  <c r="AM1822" i="1"/>
  <c r="AT1822" i="1" s="1"/>
  <c r="Z1822" i="1"/>
  <c r="X1822" i="1"/>
  <c r="V1822" i="1"/>
  <c r="AR1822" i="1"/>
  <c r="AY1822" i="1" s="1"/>
  <c r="AP1822" i="1"/>
  <c r="AW1822" i="1" s="1"/>
  <c r="AU1822" i="1"/>
  <c r="AL1822" i="1"/>
  <c r="AS1822" i="1" s="1"/>
  <c r="Y1822" i="1"/>
  <c r="W1822" i="1"/>
  <c r="BB1822" i="1"/>
  <c r="D1822" i="1" l="1"/>
  <c r="CQ1822" i="1"/>
  <c r="B1821" i="1"/>
  <c r="E1821" i="1" l="1"/>
  <c r="CP1822" i="1"/>
  <c r="CR1822" i="1" l="1"/>
  <c r="CS1822" i="1"/>
  <c r="C1822" i="1" l="1"/>
  <c r="T1823" i="1"/>
  <c r="AQ1823" i="1"/>
  <c r="AX1823" i="1" s="1"/>
  <c r="AO1823" i="1"/>
  <c r="AV1823" i="1" s="1"/>
  <c r="AM1823" i="1"/>
  <c r="AT1823" i="1" s="1"/>
  <c r="Z1823" i="1"/>
  <c r="X1823" i="1"/>
  <c r="V1823" i="1"/>
  <c r="AR1823" i="1"/>
  <c r="AY1823" i="1" s="1"/>
  <c r="AP1823" i="1"/>
  <c r="AW1823" i="1" s="1"/>
  <c r="AU1823" i="1"/>
  <c r="AL1823" i="1"/>
  <c r="AS1823" i="1" s="1"/>
  <c r="Y1823" i="1"/>
  <c r="W1823" i="1"/>
  <c r="U1823" i="1"/>
  <c r="BB1823" i="1"/>
  <c r="D1823" i="1" l="1"/>
  <c r="CQ1823" i="1"/>
  <c r="B1822" i="1"/>
  <c r="E1822" i="1"/>
  <c r="CP1823" i="1" l="1"/>
  <c r="CS1823" i="1" l="1"/>
  <c r="CR1823" i="1"/>
  <c r="C1823" i="1" l="1"/>
  <c r="T1824" i="1"/>
  <c r="U1824" i="1"/>
  <c r="AR1824" i="1"/>
  <c r="AY1824" i="1" s="1"/>
  <c r="AP1824" i="1"/>
  <c r="AW1824" i="1" s="1"/>
  <c r="AU1824" i="1"/>
  <c r="AL1824" i="1"/>
  <c r="AS1824" i="1" s="1"/>
  <c r="Y1824" i="1"/>
  <c r="W1824" i="1"/>
  <c r="AQ1824" i="1"/>
  <c r="AX1824" i="1" s="1"/>
  <c r="AO1824" i="1"/>
  <c r="AV1824" i="1" s="1"/>
  <c r="AM1824" i="1"/>
  <c r="AT1824" i="1" s="1"/>
  <c r="Z1824" i="1"/>
  <c r="X1824" i="1"/>
  <c r="V1824" i="1"/>
  <c r="BB1824" i="1"/>
  <c r="D1824" i="1" l="1"/>
  <c r="CQ1824" i="1"/>
  <c r="B1823" i="1"/>
  <c r="E1823" i="1" l="1"/>
  <c r="CP1824" i="1"/>
  <c r="CR1824" i="1" l="1"/>
  <c r="CS1824" i="1"/>
  <c r="C1824" i="1" l="1"/>
  <c r="T1825" i="1"/>
  <c r="U1825" i="1"/>
  <c r="AQ1825" i="1"/>
  <c r="AX1825" i="1" s="1"/>
  <c r="AO1825" i="1"/>
  <c r="AV1825" i="1" s="1"/>
  <c r="AM1825" i="1"/>
  <c r="AT1825" i="1" s="1"/>
  <c r="Z1825" i="1"/>
  <c r="X1825" i="1"/>
  <c r="V1825" i="1"/>
  <c r="AR1825" i="1"/>
  <c r="AY1825" i="1" s="1"/>
  <c r="AP1825" i="1"/>
  <c r="AW1825" i="1" s="1"/>
  <c r="AU1825" i="1"/>
  <c r="AL1825" i="1"/>
  <c r="AS1825" i="1" s="1"/>
  <c r="Y1825" i="1"/>
  <c r="W1825" i="1"/>
  <c r="BB1825" i="1"/>
  <c r="D1825" i="1" l="1"/>
  <c r="CQ1825" i="1"/>
  <c r="B1824" i="1"/>
  <c r="E1824" i="1" l="1"/>
  <c r="CP1825" i="1"/>
  <c r="CS1825" i="1" l="1"/>
  <c r="CR1825" i="1"/>
  <c r="C1825" i="1" l="1"/>
  <c r="T1826" i="1"/>
  <c r="U1826" i="1"/>
  <c r="AR1826" i="1"/>
  <c r="AY1826" i="1" s="1"/>
  <c r="AP1826" i="1"/>
  <c r="AW1826" i="1" s="1"/>
  <c r="AU1826" i="1"/>
  <c r="AL1826" i="1"/>
  <c r="AS1826" i="1" s="1"/>
  <c r="Y1826" i="1"/>
  <c r="W1826" i="1"/>
  <c r="AQ1826" i="1"/>
  <c r="AX1826" i="1" s="1"/>
  <c r="AO1826" i="1"/>
  <c r="AV1826" i="1" s="1"/>
  <c r="AM1826" i="1"/>
  <c r="AT1826" i="1" s="1"/>
  <c r="Z1826" i="1"/>
  <c r="X1826" i="1"/>
  <c r="V1826" i="1"/>
  <c r="BB1826" i="1"/>
  <c r="D1826" i="1" l="1"/>
  <c r="CQ1826" i="1"/>
  <c r="B1825" i="1"/>
  <c r="E1825" i="1" l="1"/>
  <c r="CP1826" i="1"/>
  <c r="CS1826" i="1" l="1"/>
  <c r="CR1826" i="1"/>
  <c r="C1826" i="1" l="1"/>
  <c r="T1827" i="1"/>
  <c r="U1827" i="1"/>
  <c r="AQ1827" i="1"/>
  <c r="AX1827" i="1" s="1"/>
  <c r="AO1827" i="1"/>
  <c r="AV1827" i="1" s="1"/>
  <c r="AM1827" i="1"/>
  <c r="AT1827" i="1" s="1"/>
  <c r="Z1827" i="1"/>
  <c r="X1827" i="1"/>
  <c r="V1827" i="1"/>
  <c r="AR1827" i="1"/>
  <c r="AY1827" i="1" s="1"/>
  <c r="AP1827" i="1"/>
  <c r="AW1827" i="1" s="1"/>
  <c r="AU1827" i="1"/>
  <c r="AL1827" i="1"/>
  <c r="AS1827" i="1" s="1"/>
  <c r="Y1827" i="1"/>
  <c r="W1827" i="1"/>
  <c r="BB1827" i="1"/>
  <c r="D1827" i="1" l="1"/>
  <c r="CQ1827" i="1"/>
  <c r="B1826" i="1"/>
  <c r="E1826" i="1" l="1"/>
  <c r="CP1827" i="1"/>
  <c r="CR1827" i="1" l="1"/>
  <c r="CS1827" i="1"/>
  <c r="C1827" i="1" l="1"/>
  <c r="T1828" i="1"/>
  <c r="U1828" i="1"/>
  <c r="AR1828" i="1"/>
  <c r="AY1828" i="1" s="1"/>
  <c r="AP1828" i="1"/>
  <c r="AW1828" i="1" s="1"/>
  <c r="AU1828" i="1"/>
  <c r="AL1828" i="1"/>
  <c r="AS1828" i="1" s="1"/>
  <c r="Y1828" i="1"/>
  <c r="W1828" i="1"/>
  <c r="AQ1828" i="1"/>
  <c r="AX1828" i="1" s="1"/>
  <c r="AO1828" i="1"/>
  <c r="AV1828" i="1" s="1"/>
  <c r="AM1828" i="1"/>
  <c r="AT1828" i="1" s="1"/>
  <c r="Z1828" i="1"/>
  <c r="X1828" i="1"/>
  <c r="V1828" i="1"/>
  <c r="BB1828" i="1"/>
  <c r="D1828" i="1" l="1"/>
  <c r="CQ1828" i="1"/>
  <c r="B1827" i="1"/>
  <c r="E1827" i="1" l="1"/>
  <c r="CP1828" i="1"/>
  <c r="CS1828" i="1" l="1"/>
  <c r="CR1828" i="1"/>
  <c r="C1828" i="1" l="1"/>
  <c r="T1829" i="1"/>
  <c r="U1829" i="1"/>
  <c r="AQ1829" i="1"/>
  <c r="AX1829" i="1" s="1"/>
  <c r="AO1829" i="1"/>
  <c r="AV1829" i="1" s="1"/>
  <c r="AM1829" i="1"/>
  <c r="AT1829" i="1" s="1"/>
  <c r="Z1829" i="1"/>
  <c r="X1829" i="1"/>
  <c r="V1829" i="1"/>
  <c r="AR1829" i="1"/>
  <c r="AY1829" i="1" s="1"/>
  <c r="AP1829" i="1"/>
  <c r="AW1829" i="1" s="1"/>
  <c r="AU1829" i="1"/>
  <c r="AL1829" i="1"/>
  <c r="AS1829" i="1" s="1"/>
  <c r="Y1829" i="1"/>
  <c r="W1829" i="1"/>
  <c r="BB1829" i="1"/>
  <c r="D1829" i="1" l="1"/>
  <c r="CQ1829" i="1"/>
  <c r="B1828" i="1"/>
  <c r="E1828" i="1" l="1"/>
  <c r="CP1829" i="1"/>
  <c r="CR1829" i="1" l="1"/>
  <c r="CS1829" i="1"/>
  <c r="C1829" i="1" l="1"/>
  <c r="T1830" i="1"/>
  <c r="U1830" i="1"/>
  <c r="AR1830" i="1"/>
  <c r="AY1830" i="1" s="1"/>
  <c r="AP1830" i="1"/>
  <c r="AW1830" i="1" s="1"/>
  <c r="AU1830" i="1"/>
  <c r="AL1830" i="1"/>
  <c r="AS1830" i="1" s="1"/>
  <c r="Y1830" i="1"/>
  <c r="W1830" i="1"/>
  <c r="AQ1830" i="1"/>
  <c r="AX1830" i="1" s="1"/>
  <c r="AO1830" i="1"/>
  <c r="AV1830" i="1" s="1"/>
  <c r="AM1830" i="1"/>
  <c r="AT1830" i="1" s="1"/>
  <c r="Z1830" i="1"/>
  <c r="X1830" i="1"/>
  <c r="V1830" i="1"/>
  <c r="BB1830" i="1"/>
  <c r="D1830" i="1" l="1"/>
  <c r="CQ1830" i="1"/>
  <c r="B1829" i="1"/>
  <c r="E1829" i="1" l="1"/>
  <c r="CP1830" i="1"/>
  <c r="CS1830" i="1" l="1"/>
  <c r="CR1830" i="1"/>
  <c r="C1830" i="1" l="1"/>
  <c r="T1831" i="1"/>
  <c r="U1831" i="1"/>
  <c r="AQ1831" i="1"/>
  <c r="AX1831" i="1" s="1"/>
  <c r="AO1831" i="1"/>
  <c r="AV1831" i="1" s="1"/>
  <c r="AM1831" i="1"/>
  <c r="AT1831" i="1" s="1"/>
  <c r="Z1831" i="1"/>
  <c r="X1831" i="1"/>
  <c r="V1831" i="1"/>
  <c r="AR1831" i="1"/>
  <c r="AY1831" i="1" s="1"/>
  <c r="AP1831" i="1"/>
  <c r="AW1831" i="1" s="1"/>
  <c r="AU1831" i="1"/>
  <c r="AL1831" i="1"/>
  <c r="AS1831" i="1" s="1"/>
  <c r="Y1831" i="1"/>
  <c r="W1831" i="1"/>
  <c r="BB1831" i="1"/>
  <c r="D1831" i="1" l="1"/>
  <c r="CQ1831" i="1"/>
  <c r="B1830" i="1"/>
  <c r="E1830" i="1" l="1"/>
  <c r="CP1831" i="1"/>
  <c r="CS1831" i="1" l="1"/>
  <c r="CR1831" i="1"/>
  <c r="C1831" i="1" l="1"/>
  <c r="T1832" i="1"/>
  <c r="AQ1832" i="1"/>
  <c r="AX1832" i="1" s="1"/>
  <c r="AO1832" i="1"/>
  <c r="AV1832" i="1" s="1"/>
  <c r="AM1832" i="1"/>
  <c r="AT1832" i="1" s="1"/>
  <c r="Z1832" i="1"/>
  <c r="X1832" i="1"/>
  <c r="V1832" i="1"/>
  <c r="AR1832" i="1"/>
  <c r="AY1832" i="1" s="1"/>
  <c r="AP1832" i="1"/>
  <c r="AW1832" i="1" s="1"/>
  <c r="AU1832" i="1"/>
  <c r="AL1832" i="1"/>
  <c r="AS1832" i="1" s="1"/>
  <c r="Y1832" i="1"/>
  <c r="W1832" i="1"/>
  <c r="U1832" i="1"/>
  <c r="BB1832" i="1"/>
  <c r="D1832" i="1" l="1"/>
  <c r="CQ1832" i="1"/>
  <c r="B1831" i="1"/>
  <c r="E1831" i="1"/>
  <c r="CP1832" i="1" l="1"/>
  <c r="CR1832" i="1" l="1"/>
  <c r="CS1832" i="1"/>
  <c r="C1832" i="1" l="1"/>
  <c r="U1833" i="1"/>
  <c r="T1833" i="1"/>
  <c r="AR1833" i="1"/>
  <c r="AY1833" i="1" s="1"/>
  <c r="AP1833" i="1"/>
  <c r="AW1833" i="1" s="1"/>
  <c r="AU1833" i="1"/>
  <c r="AL1833" i="1"/>
  <c r="AS1833" i="1" s="1"/>
  <c r="Y1833" i="1"/>
  <c r="W1833" i="1"/>
  <c r="AQ1833" i="1"/>
  <c r="AX1833" i="1" s="1"/>
  <c r="AO1833" i="1"/>
  <c r="AV1833" i="1" s="1"/>
  <c r="AM1833" i="1"/>
  <c r="AT1833" i="1" s="1"/>
  <c r="Z1833" i="1"/>
  <c r="X1833" i="1"/>
  <c r="V1833" i="1"/>
  <c r="BB1833" i="1"/>
  <c r="D1833" i="1" l="1"/>
  <c r="CQ1833" i="1"/>
  <c r="B1832" i="1"/>
  <c r="E1832" i="1" l="1"/>
  <c r="CP1833" i="1"/>
  <c r="CR1833" i="1" l="1"/>
  <c r="CS1833" i="1"/>
  <c r="C1833" i="1" l="1"/>
  <c r="T1834" i="1"/>
  <c r="U1834" i="1"/>
  <c r="AQ1834" i="1"/>
  <c r="AX1834" i="1" s="1"/>
  <c r="AO1834" i="1"/>
  <c r="AV1834" i="1" s="1"/>
  <c r="AM1834" i="1"/>
  <c r="AT1834" i="1" s="1"/>
  <c r="Z1834" i="1"/>
  <c r="X1834" i="1"/>
  <c r="V1834" i="1"/>
  <c r="AR1834" i="1"/>
  <c r="AY1834" i="1" s="1"/>
  <c r="AP1834" i="1"/>
  <c r="AW1834" i="1" s="1"/>
  <c r="AU1834" i="1"/>
  <c r="AL1834" i="1"/>
  <c r="AS1834" i="1" s="1"/>
  <c r="Y1834" i="1"/>
  <c r="W1834" i="1"/>
  <c r="BB1834" i="1"/>
  <c r="D1834" i="1" l="1"/>
  <c r="CQ1834" i="1"/>
  <c r="B1833" i="1"/>
  <c r="E1833" i="1" l="1"/>
  <c r="CP1834" i="1"/>
  <c r="CR1834" i="1" l="1"/>
  <c r="CS1834" i="1"/>
  <c r="C1834" i="1" l="1"/>
  <c r="U1835" i="1"/>
  <c r="T1835" i="1"/>
  <c r="AR1835" i="1"/>
  <c r="AY1835" i="1" s="1"/>
  <c r="AP1835" i="1"/>
  <c r="AW1835" i="1" s="1"/>
  <c r="AU1835" i="1"/>
  <c r="AL1835" i="1"/>
  <c r="AS1835" i="1" s="1"/>
  <c r="Y1835" i="1"/>
  <c r="W1835" i="1"/>
  <c r="AQ1835" i="1"/>
  <c r="AX1835" i="1" s="1"/>
  <c r="AO1835" i="1"/>
  <c r="AV1835" i="1" s="1"/>
  <c r="AM1835" i="1"/>
  <c r="AT1835" i="1" s="1"/>
  <c r="Z1835" i="1"/>
  <c r="X1835" i="1"/>
  <c r="V1835" i="1"/>
  <c r="BB1835" i="1"/>
  <c r="D1835" i="1" l="1"/>
  <c r="CQ1835" i="1"/>
  <c r="B1834" i="1"/>
  <c r="CP1835" i="1" l="1"/>
  <c r="E1834" i="1"/>
  <c r="CS1835" i="1"/>
  <c r="CR1835" i="1"/>
  <c r="C1835" i="1" l="1"/>
  <c r="T1836" i="1"/>
  <c r="U1836" i="1"/>
  <c r="AQ1836" i="1"/>
  <c r="AX1836" i="1" s="1"/>
  <c r="AO1836" i="1"/>
  <c r="AV1836" i="1" s="1"/>
  <c r="AM1836" i="1"/>
  <c r="AT1836" i="1" s="1"/>
  <c r="Z1836" i="1"/>
  <c r="X1836" i="1"/>
  <c r="V1836" i="1"/>
  <c r="AR1836" i="1"/>
  <c r="AY1836" i="1" s="1"/>
  <c r="AP1836" i="1"/>
  <c r="AW1836" i="1" s="1"/>
  <c r="AU1836" i="1"/>
  <c r="AL1836" i="1"/>
  <c r="AS1836" i="1" s="1"/>
  <c r="Y1836" i="1"/>
  <c r="W1836" i="1"/>
  <c r="BB1836" i="1"/>
  <c r="D1836" i="1" l="1"/>
  <c r="CQ1836" i="1"/>
  <c r="B1835" i="1"/>
  <c r="E1835" i="1" l="1"/>
  <c r="CP1836" i="1"/>
  <c r="CR1836" i="1" l="1"/>
  <c r="CS1836" i="1"/>
  <c r="C1836" i="1" l="1"/>
  <c r="U1837" i="1"/>
  <c r="T1837" i="1"/>
  <c r="AR1837" i="1"/>
  <c r="AY1837" i="1" s="1"/>
  <c r="AP1837" i="1"/>
  <c r="AW1837" i="1" s="1"/>
  <c r="AU1837" i="1"/>
  <c r="AL1837" i="1"/>
  <c r="AS1837" i="1" s="1"/>
  <c r="Y1837" i="1"/>
  <c r="W1837" i="1"/>
  <c r="AQ1837" i="1"/>
  <c r="AX1837" i="1" s="1"/>
  <c r="AO1837" i="1"/>
  <c r="AV1837" i="1" s="1"/>
  <c r="AM1837" i="1"/>
  <c r="AT1837" i="1" s="1"/>
  <c r="Z1837" i="1"/>
  <c r="X1837" i="1"/>
  <c r="V1837" i="1"/>
  <c r="BB1837" i="1"/>
  <c r="D1837" i="1" l="1"/>
  <c r="CQ1837" i="1"/>
  <c r="B1836" i="1"/>
  <c r="E1836" i="1" l="1"/>
  <c r="CP1837" i="1"/>
  <c r="CS1837" i="1" l="1"/>
  <c r="CR1837" i="1"/>
  <c r="C1837" i="1" l="1"/>
  <c r="T1838" i="1"/>
  <c r="U1838" i="1"/>
  <c r="AQ1838" i="1"/>
  <c r="AX1838" i="1" s="1"/>
  <c r="AO1838" i="1"/>
  <c r="AV1838" i="1" s="1"/>
  <c r="AM1838" i="1"/>
  <c r="AT1838" i="1" s="1"/>
  <c r="Z1838" i="1"/>
  <c r="X1838" i="1"/>
  <c r="V1838" i="1"/>
  <c r="AR1838" i="1"/>
  <c r="AY1838" i="1" s="1"/>
  <c r="AP1838" i="1"/>
  <c r="AW1838" i="1" s="1"/>
  <c r="AU1838" i="1"/>
  <c r="AL1838" i="1"/>
  <c r="AS1838" i="1" s="1"/>
  <c r="Y1838" i="1"/>
  <c r="W1838" i="1"/>
  <c r="BB1838" i="1"/>
  <c r="D1838" i="1" l="1"/>
  <c r="CQ1838" i="1"/>
  <c r="B1837" i="1"/>
  <c r="E1837" i="1" l="1"/>
  <c r="CP1838" i="1"/>
  <c r="CR1838" i="1" l="1"/>
  <c r="CS1838" i="1"/>
  <c r="C1838" i="1" l="1"/>
  <c r="U1839" i="1"/>
  <c r="T1839" i="1"/>
  <c r="AR1839" i="1"/>
  <c r="AY1839" i="1" s="1"/>
  <c r="AP1839" i="1"/>
  <c r="AW1839" i="1" s="1"/>
  <c r="AU1839" i="1"/>
  <c r="AL1839" i="1"/>
  <c r="AS1839" i="1" s="1"/>
  <c r="Y1839" i="1"/>
  <c r="W1839" i="1"/>
  <c r="AQ1839" i="1"/>
  <c r="AX1839" i="1" s="1"/>
  <c r="AO1839" i="1"/>
  <c r="AV1839" i="1" s="1"/>
  <c r="AM1839" i="1"/>
  <c r="AT1839" i="1" s="1"/>
  <c r="Z1839" i="1"/>
  <c r="X1839" i="1"/>
  <c r="V1839" i="1"/>
  <c r="BB1839" i="1"/>
  <c r="D1839" i="1" l="1"/>
  <c r="CQ1839" i="1"/>
  <c r="B1838" i="1"/>
  <c r="E1838" i="1" l="1"/>
  <c r="CP1839" i="1"/>
  <c r="CS1839" i="1" l="1"/>
  <c r="CR1839" i="1"/>
  <c r="C1839" i="1" l="1"/>
  <c r="T1840" i="1"/>
  <c r="U1840" i="1"/>
  <c r="AQ1840" i="1"/>
  <c r="AX1840" i="1" s="1"/>
  <c r="AO1840" i="1"/>
  <c r="AV1840" i="1" s="1"/>
  <c r="AM1840" i="1"/>
  <c r="AT1840" i="1" s="1"/>
  <c r="Z1840" i="1"/>
  <c r="X1840" i="1"/>
  <c r="V1840" i="1"/>
  <c r="AR1840" i="1"/>
  <c r="AY1840" i="1" s="1"/>
  <c r="AP1840" i="1"/>
  <c r="AW1840" i="1" s="1"/>
  <c r="AU1840" i="1"/>
  <c r="AL1840" i="1"/>
  <c r="AS1840" i="1" s="1"/>
  <c r="Y1840" i="1"/>
  <c r="W1840" i="1"/>
  <c r="BB1840" i="1"/>
  <c r="D1840" i="1" l="1"/>
  <c r="CQ1840" i="1"/>
  <c r="B1839" i="1"/>
  <c r="E1839" i="1" l="1"/>
  <c r="CP1840" i="1"/>
  <c r="CR1840" i="1" l="1"/>
  <c r="CS1840" i="1"/>
  <c r="C1840" i="1" l="1"/>
  <c r="T1841" i="1"/>
  <c r="AQ1841" i="1"/>
  <c r="AX1841" i="1" s="1"/>
  <c r="AO1841" i="1"/>
  <c r="AV1841" i="1" s="1"/>
  <c r="AM1841" i="1"/>
  <c r="AT1841" i="1" s="1"/>
  <c r="Z1841" i="1"/>
  <c r="X1841" i="1"/>
  <c r="V1841" i="1"/>
  <c r="AR1841" i="1"/>
  <c r="AY1841" i="1" s="1"/>
  <c r="AP1841" i="1"/>
  <c r="AW1841" i="1" s="1"/>
  <c r="AU1841" i="1"/>
  <c r="AL1841" i="1"/>
  <c r="AS1841" i="1" s="1"/>
  <c r="Y1841" i="1"/>
  <c r="W1841" i="1"/>
  <c r="U1841" i="1"/>
  <c r="BB1841" i="1"/>
  <c r="D1841" i="1" l="1"/>
  <c r="CQ1841" i="1"/>
  <c r="B1840" i="1"/>
  <c r="E1840" i="1"/>
  <c r="CP1841" i="1" l="1"/>
  <c r="CS1841" i="1" l="1"/>
  <c r="CR1841" i="1"/>
  <c r="C1841" i="1" l="1"/>
  <c r="T1842" i="1"/>
  <c r="U1842" i="1"/>
  <c r="AR1842" i="1"/>
  <c r="AY1842" i="1" s="1"/>
  <c r="AP1842" i="1"/>
  <c r="AW1842" i="1" s="1"/>
  <c r="AU1842" i="1"/>
  <c r="AL1842" i="1"/>
  <c r="AS1842" i="1" s="1"/>
  <c r="Y1842" i="1"/>
  <c r="W1842" i="1"/>
  <c r="AQ1842" i="1"/>
  <c r="AX1842" i="1" s="1"/>
  <c r="AO1842" i="1"/>
  <c r="AV1842" i="1" s="1"/>
  <c r="AM1842" i="1"/>
  <c r="AT1842" i="1" s="1"/>
  <c r="Z1842" i="1"/>
  <c r="X1842" i="1"/>
  <c r="V1842" i="1"/>
  <c r="BB1842" i="1"/>
  <c r="D1842" i="1" l="1"/>
  <c r="CQ1842" i="1"/>
  <c r="B1841" i="1"/>
  <c r="E1841" i="1" l="1"/>
  <c r="CP1842" i="1"/>
  <c r="CR1842" i="1" l="1"/>
  <c r="CS1842" i="1"/>
  <c r="C1842" i="1" l="1"/>
  <c r="T1843" i="1"/>
  <c r="U1843" i="1"/>
  <c r="AQ1843" i="1"/>
  <c r="AX1843" i="1" s="1"/>
  <c r="AO1843" i="1"/>
  <c r="AV1843" i="1" s="1"/>
  <c r="AM1843" i="1"/>
  <c r="AT1843" i="1" s="1"/>
  <c r="Z1843" i="1"/>
  <c r="X1843" i="1"/>
  <c r="V1843" i="1"/>
  <c r="AR1843" i="1"/>
  <c r="AY1843" i="1" s="1"/>
  <c r="AP1843" i="1"/>
  <c r="AW1843" i="1" s="1"/>
  <c r="AU1843" i="1"/>
  <c r="AL1843" i="1"/>
  <c r="AS1843" i="1" s="1"/>
  <c r="Y1843" i="1"/>
  <c r="W1843" i="1"/>
  <c r="BB1843" i="1"/>
  <c r="D1843" i="1" l="1"/>
  <c r="CQ1843" i="1"/>
  <c r="B1842" i="1"/>
  <c r="E1842" i="1" l="1"/>
  <c r="CP1843" i="1"/>
  <c r="CS1843" i="1" l="1"/>
  <c r="CR1843" i="1"/>
  <c r="C1843" i="1" l="1"/>
  <c r="T1844" i="1"/>
  <c r="U1844" i="1"/>
  <c r="AR1844" i="1"/>
  <c r="AY1844" i="1" s="1"/>
  <c r="AP1844" i="1"/>
  <c r="AW1844" i="1" s="1"/>
  <c r="AU1844" i="1"/>
  <c r="AL1844" i="1"/>
  <c r="AS1844" i="1" s="1"/>
  <c r="Y1844" i="1"/>
  <c r="W1844" i="1"/>
  <c r="AQ1844" i="1"/>
  <c r="AX1844" i="1" s="1"/>
  <c r="AO1844" i="1"/>
  <c r="AV1844" i="1" s="1"/>
  <c r="AM1844" i="1"/>
  <c r="AT1844" i="1" s="1"/>
  <c r="Z1844" i="1"/>
  <c r="X1844" i="1"/>
  <c r="V1844" i="1"/>
  <c r="BB1844" i="1"/>
  <c r="D1844" i="1" l="1"/>
  <c r="CQ1844" i="1"/>
  <c r="B1843" i="1"/>
  <c r="E1843" i="1" l="1"/>
  <c r="CP1844" i="1"/>
  <c r="CR1844" i="1" l="1"/>
  <c r="CS1844" i="1"/>
  <c r="C1844" i="1" l="1"/>
  <c r="T1845" i="1"/>
  <c r="U1845" i="1"/>
  <c r="AQ1845" i="1"/>
  <c r="AX1845" i="1" s="1"/>
  <c r="AO1845" i="1"/>
  <c r="AV1845" i="1" s="1"/>
  <c r="AM1845" i="1"/>
  <c r="AT1845" i="1" s="1"/>
  <c r="Z1845" i="1"/>
  <c r="X1845" i="1"/>
  <c r="V1845" i="1"/>
  <c r="AR1845" i="1"/>
  <c r="AY1845" i="1" s="1"/>
  <c r="AP1845" i="1"/>
  <c r="AW1845" i="1" s="1"/>
  <c r="AU1845" i="1"/>
  <c r="AL1845" i="1"/>
  <c r="AS1845" i="1" s="1"/>
  <c r="Y1845" i="1"/>
  <c r="W1845" i="1"/>
  <c r="BB1845" i="1"/>
  <c r="D1845" i="1" l="1"/>
  <c r="CQ1845" i="1"/>
  <c r="B1844" i="1"/>
  <c r="E1844" i="1" l="1"/>
  <c r="CP1845" i="1"/>
  <c r="CR1845" i="1" l="1"/>
  <c r="CS1845" i="1"/>
  <c r="C1845" i="1" l="1"/>
  <c r="T1846" i="1"/>
  <c r="U1846" i="1"/>
  <c r="AR1846" i="1"/>
  <c r="AY1846" i="1" s="1"/>
  <c r="AP1846" i="1"/>
  <c r="AW1846" i="1" s="1"/>
  <c r="AU1846" i="1"/>
  <c r="AL1846" i="1"/>
  <c r="AS1846" i="1" s="1"/>
  <c r="Y1846" i="1"/>
  <c r="W1846" i="1"/>
  <c r="AQ1846" i="1"/>
  <c r="AX1846" i="1" s="1"/>
  <c r="AO1846" i="1"/>
  <c r="AV1846" i="1" s="1"/>
  <c r="AM1846" i="1"/>
  <c r="AT1846" i="1" s="1"/>
  <c r="Z1846" i="1"/>
  <c r="X1846" i="1"/>
  <c r="V1846" i="1"/>
  <c r="BB1846" i="1"/>
  <c r="D1846" i="1" l="1"/>
  <c r="CQ1846" i="1"/>
  <c r="B1845" i="1"/>
  <c r="E1845" i="1" l="1"/>
  <c r="CP1846" i="1"/>
  <c r="CR1846" i="1" l="1"/>
  <c r="CS1846" i="1"/>
  <c r="C1846" i="1" l="1"/>
  <c r="T1847" i="1"/>
  <c r="U1847" i="1"/>
  <c r="AQ1847" i="1"/>
  <c r="AX1847" i="1" s="1"/>
  <c r="AO1847" i="1"/>
  <c r="AV1847" i="1" s="1"/>
  <c r="AM1847" i="1"/>
  <c r="AT1847" i="1" s="1"/>
  <c r="Z1847" i="1"/>
  <c r="X1847" i="1"/>
  <c r="V1847" i="1"/>
  <c r="AR1847" i="1"/>
  <c r="AY1847" i="1" s="1"/>
  <c r="AP1847" i="1"/>
  <c r="AW1847" i="1" s="1"/>
  <c r="AU1847" i="1"/>
  <c r="AL1847" i="1"/>
  <c r="AS1847" i="1" s="1"/>
  <c r="Y1847" i="1"/>
  <c r="W1847" i="1"/>
  <c r="BB1847" i="1"/>
  <c r="D1847" i="1" l="1"/>
  <c r="CQ1847" i="1"/>
  <c r="B1846" i="1"/>
  <c r="E1846" i="1" l="1"/>
  <c r="CP1847" i="1"/>
  <c r="CR1847" i="1" l="1"/>
  <c r="CS1847" i="1"/>
  <c r="C1847" i="1" l="1"/>
  <c r="T1848" i="1"/>
  <c r="U1848" i="1"/>
  <c r="AR1848" i="1"/>
  <c r="AY1848" i="1" s="1"/>
  <c r="AP1848" i="1"/>
  <c r="AW1848" i="1" s="1"/>
  <c r="AU1848" i="1"/>
  <c r="AL1848" i="1"/>
  <c r="AS1848" i="1" s="1"/>
  <c r="Y1848" i="1"/>
  <c r="W1848" i="1"/>
  <c r="AQ1848" i="1"/>
  <c r="AX1848" i="1" s="1"/>
  <c r="AO1848" i="1"/>
  <c r="AV1848" i="1" s="1"/>
  <c r="AM1848" i="1"/>
  <c r="AT1848" i="1" s="1"/>
  <c r="Z1848" i="1"/>
  <c r="X1848" i="1"/>
  <c r="V1848" i="1"/>
  <c r="BB1848" i="1"/>
  <c r="D1848" i="1" l="1"/>
  <c r="CQ1848" i="1"/>
  <c r="B1847" i="1"/>
  <c r="E1847" i="1" l="1"/>
  <c r="CP1848" i="1"/>
  <c r="CS1848" i="1" l="1"/>
  <c r="CR1848" i="1"/>
  <c r="C1848" i="1" l="1"/>
  <c r="T1849" i="1"/>
  <c r="U1849" i="1"/>
  <c r="AQ1849" i="1"/>
  <c r="AX1849" i="1" s="1"/>
  <c r="AO1849" i="1"/>
  <c r="AV1849" i="1" s="1"/>
  <c r="AM1849" i="1"/>
  <c r="AT1849" i="1" s="1"/>
  <c r="Z1849" i="1"/>
  <c r="X1849" i="1"/>
  <c r="V1849" i="1"/>
  <c r="AR1849" i="1"/>
  <c r="AY1849" i="1" s="1"/>
  <c r="AP1849" i="1"/>
  <c r="AW1849" i="1" s="1"/>
  <c r="AU1849" i="1"/>
  <c r="AL1849" i="1"/>
  <c r="AS1849" i="1" s="1"/>
  <c r="Y1849" i="1"/>
  <c r="W1849" i="1"/>
  <c r="BB1849" i="1"/>
  <c r="D1849" i="1" l="1"/>
  <c r="CQ1849" i="1"/>
  <c r="B1848" i="1"/>
  <c r="E1848" i="1" l="1"/>
  <c r="CP1849" i="1"/>
  <c r="CS1849" i="1" l="1"/>
  <c r="CR1849" i="1"/>
  <c r="C1849" i="1" l="1"/>
  <c r="T1850" i="1"/>
  <c r="AQ1850" i="1"/>
  <c r="AX1850" i="1" s="1"/>
  <c r="AO1850" i="1"/>
  <c r="AV1850" i="1" s="1"/>
  <c r="AM1850" i="1"/>
  <c r="AT1850" i="1" s="1"/>
  <c r="Z1850" i="1"/>
  <c r="X1850" i="1"/>
  <c r="V1850" i="1"/>
  <c r="AR1850" i="1"/>
  <c r="AY1850" i="1" s="1"/>
  <c r="AP1850" i="1"/>
  <c r="AW1850" i="1" s="1"/>
  <c r="AU1850" i="1"/>
  <c r="AL1850" i="1"/>
  <c r="AS1850" i="1" s="1"/>
  <c r="Y1850" i="1"/>
  <c r="W1850" i="1"/>
  <c r="U1850" i="1"/>
  <c r="BB1850" i="1"/>
  <c r="D1850" i="1" l="1"/>
  <c r="CQ1850" i="1"/>
  <c r="B1849" i="1"/>
  <c r="E1849" i="1"/>
  <c r="CP1850" i="1" l="1"/>
  <c r="CR1850" i="1" l="1"/>
  <c r="CS1850" i="1"/>
  <c r="C1850" i="1" l="1"/>
  <c r="U1851" i="1"/>
  <c r="T1851" i="1"/>
  <c r="AR1851" i="1"/>
  <c r="AY1851" i="1" s="1"/>
  <c r="AP1851" i="1"/>
  <c r="AW1851" i="1" s="1"/>
  <c r="AU1851" i="1"/>
  <c r="AL1851" i="1"/>
  <c r="AS1851" i="1" s="1"/>
  <c r="Y1851" i="1"/>
  <c r="W1851" i="1"/>
  <c r="AQ1851" i="1"/>
  <c r="AX1851" i="1" s="1"/>
  <c r="AO1851" i="1"/>
  <c r="AV1851" i="1" s="1"/>
  <c r="AM1851" i="1"/>
  <c r="AT1851" i="1" s="1"/>
  <c r="Z1851" i="1"/>
  <c r="X1851" i="1"/>
  <c r="V1851" i="1"/>
  <c r="BB1851" i="1"/>
  <c r="D1851" i="1" l="1"/>
  <c r="CQ1851" i="1"/>
  <c r="B1850" i="1"/>
  <c r="E1850" i="1" l="1"/>
  <c r="CP1851" i="1"/>
  <c r="CS1851" i="1" l="1"/>
  <c r="CR1851" i="1"/>
  <c r="C1851" i="1" l="1"/>
  <c r="T1852" i="1"/>
  <c r="U1852" i="1"/>
  <c r="AQ1852" i="1"/>
  <c r="AX1852" i="1" s="1"/>
  <c r="AO1852" i="1"/>
  <c r="AV1852" i="1" s="1"/>
  <c r="AM1852" i="1"/>
  <c r="AT1852" i="1" s="1"/>
  <c r="Z1852" i="1"/>
  <c r="X1852" i="1"/>
  <c r="V1852" i="1"/>
  <c r="AR1852" i="1"/>
  <c r="AY1852" i="1" s="1"/>
  <c r="AP1852" i="1"/>
  <c r="AW1852" i="1" s="1"/>
  <c r="AU1852" i="1"/>
  <c r="AL1852" i="1"/>
  <c r="AS1852" i="1" s="1"/>
  <c r="Y1852" i="1"/>
  <c r="W1852" i="1"/>
  <c r="BB1852" i="1"/>
  <c r="D1852" i="1" l="1"/>
  <c r="CQ1852" i="1"/>
  <c r="B1851" i="1"/>
  <c r="E1851" i="1" l="1"/>
  <c r="CP1852" i="1"/>
  <c r="CR1852" i="1" l="1"/>
  <c r="CS1852" i="1"/>
  <c r="C1852" i="1" l="1"/>
  <c r="U1853" i="1"/>
  <c r="T1853" i="1"/>
  <c r="AR1853" i="1"/>
  <c r="AY1853" i="1" s="1"/>
  <c r="AP1853" i="1"/>
  <c r="AW1853" i="1" s="1"/>
  <c r="AU1853" i="1"/>
  <c r="AL1853" i="1"/>
  <c r="AS1853" i="1" s="1"/>
  <c r="Y1853" i="1"/>
  <c r="W1853" i="1"/>
  <c r="AQ1853" i="1"/>
  <c r="AX1853" i="1" s="1"/>
  <c r="AO1853" i="1"/>
  <c r="AV1853" i="1" s="1"/>
  <c r="AM1853" i="1"/>
  <c r="AT1853" i="1" s="1"/>
  <c r="Z1853" i="1"/>
  <c r="X1853" i="1"/>
  <c r="V1853" i="1"/>
  <c r="BB1853" i="1"/>
  <c r="D1853" i="1" l="1"/>
  <c r="CQ1853" i="1"/>
  <c r="B1852" i="1"/>
  <c r="E1852" i="1" l="1"/>
  <c r="CP1853" i="1"/>
  <c r="CS1853" i="1" l="1"/>
  <c r="CR1853" i="1"/>
  <c r="C1853" i="1" l="1"/>
  <c r="T1854" i="1"/>
  <c r="U1854" i="1"/>
  <c r="AQ1854" i="1"/>
  <c r="AX1854" i="1" s="1"/>
  <c r="AO1854" i="1"/>
  <c r="AV1854" i="1" s="1"/>
  <c r="AM1854" i="1"/>
  <c r="AT1854" i="1" s="1"/>
  <c r="Z1854" i="1"/>
  <c r="X1854" i="1"/>
  <c r="V1854" i="1"/>
  <c r="AR1854" i="1"/>
  <c r="AY1854" i="1" s="1"/>
  <c r="AP1854" i="1"/>
  <c r="AW1854" i="1" s="1"/>
  <c r="AU1854" i="1"/>
  <c r="AL1854" i="1"/>
  <c r="AS1854" i="1" s="1"/>
  <c r="Y1854" i="1"/>
  <c r="W1854" i="1"/>
  <c r="BB1854" i="1"/>
  <c r="D1854" i="1" l="1"/>
  <c r="CQ1854" i="1"/>
  <c r="B1853" i="1"/>
  <c r="E1853" i="1" l="1"/>
  <c r="CP1854" i="1"/>
  <c r="CR1854" i="1" l="1"/>
  <c r="CS1854" i="1"/>
  <c r="C1854" i="1" l="1"/>
  <c r="U1855" i="1"/>
  <c r="T1855" i="1"/>
  <c r="AR1855" i="1"/>
  <c r="AY1855" i="1" s="1"/>
  <c r="AP1855" i="1"/>
  <c r="AW1855" i="1" s="1"/>
  <c r="AU1855" i="1"/>
  <c r="AL1855" i="1"/>
  <c r="AS1855" i="1" s="1"/>
  <c r="Y1855" i="1"/>
  <c r="W1855" i="1"/>
  <c r="AQ1855" i="1"/>
  <c r="AX1855" i="1" s="1"/>
  <c r="AO1855" i="1"/>
  <c r="AV1855" i="1" s="1"/>
  <c r="AM1855" i="1"/>
  <c r="AT1855" i="1" s="1"/>
  <c r="Z1855" i="1"/>
  <c r="X1855" i="1"/>
  <c r="V1855" i="1"/>
  <c r="BB1855" i="1"/>
  <c r="D1855" i="1" l="1"/>
  <c r="CQ1855" i="1"/>
  <c r="B1854" i="1"/>
  <c r="E1854" i="1" l="1"/>
  <c r="CP1855" i="1"/>
  <c r="CS1855" i="1" l="1"/>
  <c r="CR1855" i="1"/>
  <c r="C1855" i="1" l="1"/>
  <c r="T1856" i="1"/>
  <c r="U1856" i="1"/>
  <c r="AQ1856" i="1"/>
  <c r="AX1856" i="1" s="1"/>
  <c r="AO1856" i="1"/>
  <c r="AV1856" i="1" s="1"/>
  <c r="AM1856" i="1"/>
  <c r="AT1856" i="1" s="1"/>
  <c r="Z1856" i="1"/>
  <c r="X1856" i="1"/>
  <c r="V1856" i="1"/>
  <c r="AR1856" i="1"/>
  <c r="AY1856" i="1" s="1"/>
  <c r="AP1856" i="1"/>
  <c r="AW1856" i="1" s="1"/>
  <c r="AU1856" i="1"/>
  <c r="AL1856" i="1"/>
  <c r="AS1856" i="1" s="1"/>
  <c r="Y1856" i="1"/>
  <c r="W1856" i="1"/>
  <c r="BB1856" i="1"/>
  <c r="D1856" i="1" l="1"/>
  <c r="CQ1856" i="1"/>
  <c r="B1855" i="1"/>
  <c r="E1855" i="1" l="1"/>
  <c r="CP1856" i="1"/>
  <c r="CR1856" i="1" l="1"/>
  <c r="CS1856" i="1"/>
  <c r="C1856" i="1" l="1"/>
  <c r="U1857" i="1"/>
  <c r="T1857" i="1"/>
  <c r="AR1857" i="1"/>
  <c r="AY1857" i="1" s="1"/>
  <c r="AP1857" i="1"/>
  <c r="AW1857" i="1" s="1"/>
  <c r="AU1857" i="1"/>
  <c r="AL1857" i="1"/>
  <c r="AS1857" i="1" s="1"/>
  <c r="Y1857" i="1"/>
  <c r="W1857" i="1"/>
  <c r="AQ1857" i="1"/>
  <c r="AX1857" i="1" s="1"/>
  <c r="AO1857" i="1"/>
  <c r="AV1857" i="1" s="1"/>
  <c r="AM1857" i="1"/>
  <c r="AT1857" i="1" s="1"/>
  <c r="Z1857" i="1"/>
  <c r="X1857" i="1"/>
  <c r="V1857" i="1"/>
  <c r="BB1857" i="1"/>
  <c r="D1857" i="1" l="1"/>
  <c r="CQ1857" i="1"/>
  <c r="B1856" i="1"/>
  <c r="E1856" i="1" l="1"/>
  <c r="CP1857" i="1"/>
  <c r="CS1857" i="1" l="1"/>
  <c r="CR1857" i="1"/>
  <c r="C1857" i="1" l="1"/>
  <c r="T1858" i="1"/>
  <c r="U1858" i="1"/>
  <c r="AQ1858" i="1"/>
  <c r="AX1858" i="1" s="1"/>
  <c r="AO1858" i="1"/>
  <c r="AV1858" i="1" s="1"/>
  <c r="AM1858" i="1"/>
  <c r="AT1858" i="1" s="1"/>
  <c r="Z1858" i="1"/>
  <c r="X1858" i="1"/>
  <c r="V1858" i="1"/>
  <c r="AR1858" i="1"/>
  <c r="AY1858" i="1" s="1"/>
  <c r="AP1858" i="1"/>
  <c r="AW1858" i="1" s="1"/>
  <c r="AU1858" i="1"/>
  <c r="AL1858" i="1"/>
  <c r="AS1858" i="1" s="1"/>
  <c r="Y1858" i="1"/>
  <c r="W1858" i="1"/>
  <c r="BB1858" i="1"/>
  <c r="D1858" i="1" l="1"/>
  <c r="CQ1858" i="1"/>
  <c r="B1857" i="1"/>
  <c r="E1857" i="1" l="1"/>
  <c r="CP1858" i="1"/>
  <c r="CR1858" i="1" l="1"/>
  <c r="CS1858" i="1"/>
  <c r="C1858" i="1" l="1"/>
  <c r="T1859" i="1"/>
  <c r="AQ1859" i="1"/>
  <c r="AX1859" i="1" s="1"/>
  <c r="AO1859" i="1"/>
  <c r="AV1859" i="1" s="1"/>
  <c r="AM1859" i="1"/>
  <c r="AT1859" i="1" s="1"/>
  <c r="Z1859" i="1"/>
  <c r="X1859" i="1"/>
  <c r="V1859" i="1"/>
  <c r="AR1859" i="1"/>
  <c r="AY1859" i="1" s="1"/>
  <c r="AP1859" i="1"/>
  <c r="AW1859" i="1" s="1"/>
  <c r="AU1859" i="1"/>
  <c r="AL1859" i="1"/>
  <c r="AS1859" i="1" s="1"/>
  <c r="Y1859" i="1"/>
  <c r="W1859" i="1"/>
  <c r="U1859" i="1"/>
  <c r="BB1859" i="1"/>
  <c r="D1859" i="1" l="1"/>
  <c r="CQ1859" i="1"/>
  <c r="E1858" i="1"/>
  <c r="B1858" i="1"/>
  <c r="CP1859" i="1" l="1"/>
  <c r="CS1859" i="1" l="1"/>
  <c r="CR1859" i="1"/>
  <c r="C1859" i="1" l="1"/>
  <c r="T1860" i="1"/>
  <c r="U1860" i="1"/>
  <c r="AR1860" i="1"/>
  <c r="AY1860" i="1" s="1"/>
  <c r="AP1860" i="1"/>
  <c r="AW1860" i="1" s="1"/>
  <c r="AU1860" i="1"/>
  <c r="AL1860" i="1"/>
  <c r="AS1860" i="1" s="1"/>
  <c r="Y1860" i="1"/>
  <c r="W1860" i="1"/>
  <c r="AQ1860" i="1"/>
  <c r="AX1860" i="1" s="1"/>
  <c r="AO1860" i="1"/>
  <c r="AV1860" i="1" s="1"/>
  <c r="AM1860" i="1"/>
  <c r="AT1860" i="1" s="1"/>
  <c r="Z1860" i="1"/>
  <c r="X1860" i="1"/>
  <c r="V1860" i="1"/>
  <c r="BB1860" i="1"/>
  <c r="D1860" i="1" l="1"/>
  <c r="CQ1860" i="1"/>
  <c r="B1859" i="1"/>
  <c r="E1859" i="1" l="1"/>
  <c r="CP1860" i="1"/>
  <c r="CR1860" i="1" l="1"/>
  <c r="CS1860" i="1"/>
  <c r="C1860" i="1" l="1"/>
  <c r="T1861" i="1"/>
  <c r="U1861" i="1"/>
  <c r="AQ1861" i="1"/>
  <c r="AX1861" i="1" s="1"/>
  <c r="AO1861" i="1"/>
  <c r="AV1861" i="1" s="1"/>
  <c r="AM1861" i="1"/>
  <c r="AT1861" i="1" s="1"/>
  <c r="Z1861" i="1"/>
  <c r="X1861" i="1"/>
  <c r="V1861" i="1"/>
  <c r="AR1861" i="1"/>
  <c r="AY1861" i="1" s="1"/>
  <c r="AP1861" i="1"/>
  <c r="AW1861" i="1" s="1"/>
  <c r="AU1861" i="1"/>
  <c r="AL1861" i="1"/>
  <c r="AS1861" i="1" s="1"/>
  <c r="Y1861" i="1"/>
  <c r="W1861" i="1"/>
  <c r="BB1861" i="1"/>
  <c r="D1861" i="1" l="1"/>
  <c r="CQ1861" i="1"/>
  <c r="B1860" i="1"/>
  <c r="E1860" i="1" l="1"/>
  <c r="CP1861" i="1"/>
  <c r="CS1861" i="1" l="1"/>
  <c r="CR1861" i="1"/>
  <c r="C1861" i="1" l="1"/>
  <c r="T1862" i="1"/>
  <c r="U1862" i="1"/>
  <c r="AR1862" i="1"/>
  <c r="AY1862" i="1" s="1"/>
  <c r="AP1862" i="1"/>
  <c r="AW1862" i="1" s="1"/>
  <c r="AU1862" i="1"/>
  <c r="AL1862" i="1"/>
  <c r="AS1862" i="1" s="1"/>
  <c r="Y1862" i="1"/>
  <c r="W1862" i="1"/>
  <c r="AQ1862" i="1"/>
  <c r="AX1862" i="1" s="1"/>
  <c r="AO1862" i="1"/>
  <c r="AV1862" i="1" s="1"/>
  <c r="AM1862" i="1"/>
  <c r="AT1862" i="1" s="1"/>
  <c r="Z1862" i="1"/>
  <c r="X1862" i="1"/>
  <c r="V1862" i="1"/>
  <c r="BB1862" i="1"/>
  <c r="D1862" i="1" l="1"/>
  <c r="CQ1862" i="1"/>
  <c r="B1861" i="1"/>
  <c r="E1861" i="1" l="1"/>
  <c r="CP1862" i="1"/>
  <c r="CR1862" i="1" l="1"/>
  <c r="CS1862" i="1"/>
  <c r="C1862" i="1" l="1"/>
  <c r="T1863" i="1"/>
  <c r="U1863" i="1"/>
  <c r="AQ1863" i="1"/>
  <c r="AX1863" i="1" s="1"/>
  <c r="AO1863" i="1"/>
  <c r="AV1863" i="1" s="1"/>
  <c r="AM1863" i="1"/>
  <c r="AT1863" i="1" s="1"/>
  <c r="Z1863" i="1"/>
  <c r="X1863" i="1"/>
  <c r="V1863" i="1"/>
  <c r="AR1863" i="1"/>
  <c r="AY1863" i="1" s="1"/>
  <c r="AP1863" i="1"/>
  <c r="AW1863" i="1" s="1"/>
  <c r="AU1863" i="1"/>
  <c r="AL1863" i="1"/>
  <c r="AS1863" i="1" s="1"/>
  <c r="Y1863" i="1"/>
  <c r="W1863" i="1"/>
  <c r="BB1863" i="1"/>
  <c r="D1863" i="1" l="1"/>
  <c r="CQ1863" i="1"/>
  <c r="B1862" i="1"/>
  <c r="CP1863" i="1"/>
  <c r="E1862" i="1" l="1"/>
  <c r="CS1863" i="1"/>
  <c r="CR1863" i="1"/>
  <c r="C1863" i="1" l="1"/>
  <c r="T1864" i="1"/>
  <c r="U1864" i="1"/>
  <c r="AR1864" i="1"/>
  <c r="AY1864" i="1" s="1"/>
  <c r="AP1864" i="1"/>
  <c r="AW1864" i="1" s="1"/>
  <c r="AU1864" i="1"/>
  <c r="AL1864" i="1"/>
  <c r="AS1864" i="1" s="1"/>
  <c r="Y1864" i="1"/>
  <c r="W1864" i="1"/>
  <c r="AQ1864" i="1"/>
  <c r="AX1864" i="1" s="1"/>
  <c r="AO1864" i="1"/>
  <c r="AV1864" i="1" s="1"/>
  <c r="AM1864" i="1"/>
  <c r="AT1864" i="1" s="1"/>
  <c r="Z1864" i="1"/>
  <c r="X1864" i="1"/>
  <c r="V1864" i="1"/>
  <c r="BB1864" i="1"/>
  <c r="D1864" i="1" l="1"/>
  <c r="CQ1864" i="1"/>
  <c r="B1863" i="1"/>
  <c r="E1863" i="1" l="1"/>
  <c r="CP1864" i="1"/>
  <c r="CR1864" i="1" l="1"/>
  <c r="CS1864" i="1"/>
  <c r="C1864" i="1" l="1"/>
  <c r="T1865" i="1"/>
  <c r="U1865" i="1"/>
  <c r="AQ1865" i="1"/>
  <c r="AX1865" i="1" s="1"/>
  <c r="AO1865" i="1"/>
  <c r="AV1865" i="1" s="1"/>
  <c r="AM1865" i="1"/>
  <c r="AT1865" i="1" s="1"/>
  <c r="Z1865" i="1"/>
  <c r="X1865" i="1"/>
  <c r="V1865" i="1"/>
  <c r="AR1865" i="1"/>
  <c r="AY1865" i="1" s="1"/>
  <c r="AP1865" i="1"/>
  <c r="AW1865" i="1" s="1"/>
  <c r="AU1865" i="1"/>
  <c r="AL1865" i="1"/>
  <c r="AS1865" i="1" s="1"/>
  <c r="Y1865" i="1"/>
  <c r="W1865" i="1"/>
  <c r="BB1865" i="1"/>
  <c r="D1865" i="1" l="1"/>
  <c r="CQ1865" i="1"/>
  <c r="B1864" i="1"/>
  <c r="CP1865" i="1"/>
  <c r="E1864" i="1" l="1"/>
  <c r="CS1865" i="1"/>
  <c r="CR1865" i="1"/>
  <c r="C1865" i="1" l="1"/>
  <c r="T1866" i="1"/>
  <c r="U1866" i="1"/>
  <c r="AR1866" i="1"/>
  <c r="AY1866" i="1" s="1"/>
  <c r="AP1866" i="1"/>
  <c r="AW1866" i="1" s="1"/>
  <c r="AU1866" i="1"/>
  <c r="AL1866" i="1"/>
  <c r="AS1866" i="1" s="1"/>
  <c r="Y1866" i="1"/>
  <c r="W1866" i="1"/>
  <c r="AQ1866" i="1"/>
  <c r="AX1866" i="1" s="1"/>
  <c r="AO1866" i="1"/>
  <c r="AV1866" i="1" s="1"/>
  <c r="AM1866" i="1"/>
  <c r="AT1866" i="1" s="1"/>
  <c r="Z1866" i="1"/>
  <c r="X1866" i="1"/>
  <c r="V1866" i="1"/>
  <c r="BB1866" i="1"/>
  <c r="D1866" i="1" l="1"/>
  <c r="CQ1866" i="1"/>
  <c r="B1865" i="1"/>
  <c r="E1865" i="1" l="1"/>
  <c r="CP1866" i="1"/>
  <c r="CR1866" i="1" l="1"/>
  <c r="CS1866" i="1"/>
  <c r="C1866" i="1" l="1"/>
  <c r="T1867" i="1"/>
  <c r="U1867" i="1"/>
  <c r="AQ1867" i="1"/>
  <c r="AX1867" i="1" s="1"/>
  <c r="AO1867" i="1"/>
  <c r="AV1867" i="1" s="1"/>
  <c r="AM1867" i="1"/>
  <c r="AT1867" i="1" s="1"/>
  <c r="Z1867" i="1"/>
  <c r="X1867" i="1"/>
  <c r="V1867" i="1"/>
  <c r="AR1867" i="1"/>
  <c r="AY1867" i="1" s="1"/>
  <c r="AP1867" i="1"/>
  <c r="AW1867" i="1" s="1"/>
  <c r="AU1867" i="1"/>
  <c r="AL1867" i="1"/>
  <c r="AS1867" i="1" s="1"/>
  <c r="Y1867" i="1"/>
  <c r="W1867" i="1"/>
  <c r="BB1867" i="1"/>
  <c r="D1867" i="1" l="1"/>
  <c r="CQ1867" i="1"/>
  <c r="B1866" i="1"/>
  <c r="CP1867" i="1"/>
  <c r="E1866" i="1" l="1"/>
  <c r="CS1867" i="1"/>
  <c r="CR1867" i="1"/>
  <c r="C1867" i="1" l="1"/>
  <c r="T1868" i="1"/>
  <c r="AQ1868" i="1"/>
  <c r="AX1868" i="1" s="1"/>
  <c r="AO1868" i="1"/>
  <c r="AV1868" i="1" s="1"/>
  <c r="AM1868" i="1"/>
  <c r="AT1868" i="1" s="1"/>
  <c r="Z1868" i="1"/>
  <c r="X1868" i="1"/>
  <c r="V1868" i="1"/>
  <c r="AR1868" i="1"/>
  <c r="AY1868" i="1" s="1"/>
  <c r="AP1868" i="1"/>
  <c r="AW1868" i="1" s="1"/>
  <c r="AU1868" i="1"/>
  <c r="AL1868" i="1"/>
  <c r="AS1868" i="1" s="1"/>
  <c r="Y1868" i="1"/>
  <c r="W1868" i="1"/>
  <c r="U1868" i="1"/>
  <c r="BB1868" i="1"/>
  <c r="D1868" i="1" l="1"/>
  <c r="CQ1868" i="1"/>
  <c r="B1867" i="1"/>
  <c r="E1867" i="1"/>
  <c r="CP1868" i="1" l="1"/>
  <c r="CS1868" i="1" l="1"/>
  <c r="CR1868" i="1"/>
  <c r="C1868" i="1" l="1"/>
  <c r="U1869" i="1"/>
  <c r="T1869" i="1"/>
  <c r="AR1869" i="1"/>
  <c r="AY1869" i="1" s="1"/>
  <c r="AP1869" i="1"/>
  <c r="AW1869" i="1" s="1"/>
  <c r="AU1869" i="1"/>
  <c r="AL1869" i="1"/>
  <c r="AS1869" i="1" s="1"/>
  <c r="Y1869" i="1"/>
  <c r="W1869" i="1"/>
  <c r="AQ1869" i="1"/>
  <c r="AX1869" i="1" s="1"/>
  <c r="AO1869" i="1"/>
  <c r="AV1869" i="1" s="1"/>
  <c r="AM1869" i="1"/>
  <c r="AT1869" i="1" s="1"/>
  <c r="Z1869" i="1"/>
  <c r="X1869" i="1"/>
  <c r="V1869" i="1"/>
  <c r="BB1869" i="1"/>
  <c r="D1869" i="1" l="1"/>
  <c r="CQ1869" i="1"/>
  <c r="B1868" i="1"/>
  <c r="E1868" i="1" l="1"/>
  <c r="CP1869" i="1"/>
  <c r="CS1869" i="1" l="1"/>
  <c r="CR1869" i="1"/>
  <c r="C1869" i="1" l="1"/>
  <c r="T1870" i="1"/>
  <c r="U1870" i="1"/>
  <c r="AQ1870" i="1"/>
  <c r="AX1870" i="1" s="1"/>
  <c r="AO1870" i="1"/>
  <c r="AV1870" i="1" s="1"/>
  <c r="AM1870" i="1"/>
  <c r="AT1870" i="1" s="1"/>
  <c r="Z1870" i="1"/>
  <c r="X1870" i="1"/>
  <c r="V1870" i="1"/>
  <c r="AR1870" i="1"/>
  <c r="AY1870" i="1" s="1"/>
  <c r="AP1870" i="1"/>
  <c r="AW1870" i="1" s="1"/>
  <c r="AU1870" i="1"/>
  <c r="AL1870" i="1"/>
  <c r="AS1870" i="1" s="1"/>
  <c r="Y1870" i="1"/>
  <c r="W1870" i="1"/>
  <c r="BB1870" i="1"/>
  <c r="D1870" i="1" l="1"/>
  <c r="CQ1870" i="1"/>
  <c r="B1869" i="1"/>
  <c r="E1869" i="1" l="1"/>
  <c r="CP1870" i="1"/>
  <c r="CS1870" i="1" l="1"/>
  <c r="CR1870" i="1"/>
  <c r="C1870" i="1" l="1"/>
  <c r="U1871" i="1"/>
  <c r="T1871" i="1"/>
  <c r="AR1871" i="1"/>
  <c r="AY1871" i="1" s="1"/>
  <c r="AP1871" i="1"/>
  <c r="AW1871" i="1" s="1"/>
  <c r="AU1871" i="1"/>
  <c r="AL1871" i="1"/>
  <c r="AS1871" i="1" s="1"/>
  <c r="Y1871" i="1"/>
  <c r="W1871" i="1"/>
  <c r="AQ1871" i="1"/>
  <c r="AX1871" i="1" s="1"/>
  <c r="AO1871" i="1"/>
  <c r="AV1871" i="1" s="1"/>
  <c r="AM1871" i="1"/>
  <c r="AT1871" i="1" s="1"/>
  <c r="Z1871" i="1"/>
  <c r="X1871" i="1"/>
  <c r="V1871" i="1"/>
  <c r="BB1871" i="1"/>
  <c r="D1871" i="1" l="1"/>
  <c r="CQ1871" i="1"/>
  <c r="B1870" i="1"/>
  <c r="CP1871" i="1"/>
  <c r="E1870" i="1" l="1"/>
  <c r="CR1871" i="1"/>
  <c r="CS1871" i="1"/>
  <c r="C1871" i="1" l="1"/>
  <c r="T1872" i="1"/>
  <c r="U1872" i="1"/>
  <c r="AQ1872" i="1"/>
  <c r="AX1872" i="1" s="1"/>
  <c r="AO1872" i="1"/>
  <c r="AV1872" i="1" s="1"/>
  <c r="AM1872" i="1"/>
  <c r="AT1872" i="1" s="1"/>
  <c r="Z1872" i="1"/>
  <c r="X1872" i="1"/>
  <c r="V1872" i="1"/>
  <c r="AR1872" i="1"/>
  <c r="AY1872" i="1" s="1"/>
  <c r="AP1872" i="1"/>
  <c r="AW1872" i="1" s="1"/>
  <c r="AU1872" i="1"/>
  <c r="AL1872" i="1"/>
  <c r="AS1872" i="1" s="1"/>
  <c r="Y1872" i="1"/>
  <c r="W1872" i="1"/>
  <c r="BB1872" i="1"/>
  <c r="D1872" i="1" l="1"/>
  <c r="CQ1872" i="1"/>
  <c r="B1871" i="1"/>
  <c r="E1871" i="1" l="1"/>
  <c r="CP1872" i="1"/>
  <c r="CS1872" i="1" l="1"/>
  <c r="CR1872" i="1"/>
  <c r="C1872" i="1" l="1"/>
  <c r="U1873" i="1"/>
  <c r="T1873" i="1"/>
  <c r="AR1873" i="1"/>
  <c r="AY1873" i="1" s="1"/>
  <c r="AP1873" i="1"/>
  <c r="AW1873" i="1" s="1"/>
  <c r="AU1873" i="1"/>
  <c r="AL1873" i="1"/>
  <c r="AS1873" i="1" s="1"/>
  <c r="Y1873" i="1"/>
  <c r="W1873" i="1"/>
  <c r="AQ1873" i="1"/>
  <c r="AX1873" i="1" s="1"/>
  <c r="AO1873" i="1"/>
  <c r="AV1873" i="1" s="1"/>
  <c r="AM1873" i="1"/>
  <c r="AT1873" i="1" s="1"/>
  <c r="Z1873" i="1"/>
  <c r="X1873" i="1"/>
  <c r="V1873" i="1"/>
  <c r="BB1873" i="1"/>
  <c r="D1873" i="1" l="1"/>
  <c r="CQ1873" i="1"/>
  <c r="B1872" i="1"/>
  <c r="CP1873" i="1"/>
  <c r="E1872" i="1" l="1"/>
  <c r="CS1873" i="1"/>
  <c r="CR1873" i="1"/>
  <c r="C1873" i="1" l="1"/>
  <c r="T1874" i="1"/>
  <c r="U1874" i="1"/>
  <c r="AQ1874" i="1"/>
  <c r="AX1874" i="1" s="1"/>
  <c r="AO1874" i="1"/>
  <c r="AV1874" i="1" s="1"/>
  <c r="AM1874" i="1"/>
  <c r="AT1874" i="1" s="1"/>
  <c r="Z1874" i="1"/>
  <c r="X1874" i="1"/>
  <c r="V1874" i="1"/>
  <c r="AR1874" i="1"/>
  <c r="AY1874" i="1" s="1"/>
  <c r="AP1874" i="1"/>
  <c r="AW1874" i="1" s="1"/>
  <c r="AU1874" i="1"/>
  <c r="AL1874" i="1"/>
  <c r="AS1874" i="1" s="1"/>
  <c r="Y1874" i="1"/>
  <c r="W1874" i="1"/>
  <c r="BB1874" i="1"/>
  <c r="D1874" i="1" l="1"/>
  <c r="CQ1874" i="1"/>
  <c r="B1873" i="1"/>
  <c r="E1873" i="1" l="1"/>
  <c r="CP1874" i="1"/>
  <c r="CS1874" i="1" l="1"/>
  <c r="CR1874" i="1"/>
  <c r="C1874" i="1" l="1"/>
  <c r="U1875" i="1"/>
  <c r="T1875" i="1"/>
  <c r="AR1875" i="1"/>
  <c r="AY1875" i="1" s="1"/>
  <c r="AP1875" i="1"/>
  <c r="AW1875" i="1" s="1"/>
  <c r="AU1875" i="1"/>
  <c r="AL1875" i="1"/>
  <c r="AS1875" i="1" s="1"/>
  <c r="Y1875" i="1"/>
  <c r="W1875" i="1"/>
  <c r="AQ1875" i="1"/>
  <c r="AX1875" i="1" s="1"/>
  <c r="AO1875" i="1"/>
  <c r="AV1875" i="1" s="1"/>
  <c r="AM1875" i="1"/>
  <c r="AT1875" i="1" s="1"/>
  <c r="Z1875" i="1"/>
  <c r="X1875" i="1"/>
  <c r="V1875" i="1"/>
  <c r="BB1875" i="1"/>
  <c r="D1875" i="1" l="1"/>
  <c r="CQ1875" i="1"/>
  <c r="B1874" i="1"/>
  <c r="CP1875" i="1"/>
  <c r="E1874" i="1" l="1"/>
  <c r="CR1875" i="1"/>
  <c r="CS1875" i="1"/>
  <c r="C1875" i="1" l="1"/>
  <c r="T1876" i="1"/>
  <c r="U1876" i="1"/>
  <c r="AQ1876" i="1"/>
  <c r="AX1876" i="1" s="1"/>
  <c r="AO1876" i="1"/>
  <c r="AV1876" i="1" s="1"/>
  <c r="AM1876" i="1"/>
  <c r="AT1876" i="1" s="1"/>
  <c r="Z1876" i="1"/>
  <c r="X1876" i="1"/>
  <c r="V1876" i="1"/>
  <c r="AR1876" i="1"/>
  <c r="AY1876" i="1" s="1"/>
  <c r="AP1876" i="1"/>
  <c r="AW1876" i="1" s="1"/>
  <c r="AU1876" i="1"/>
  <c r="AL1876" i="1"/>
  <c r="AS1876" i="1" s="1"/>
  <c r="Y1876" i="1"/>
  <c r="W1876" i="1"/>
  <c r="BB1876" i="1"/>
  <c r="D1876" i="1" l="1"/>
  <c r="CQ1876" i="1"/>
  <c r="B1875" i="1"/>
  <c r="E1875" i="1" l="1"/>
  <c r="CP1876" i="1"/>
  <c r="CS1876" i="1" l="1"/>
  <c r="CR1876" i="1"/>
  <c r="C1876" i="1" l="1"/>
  <c r="T1877" i="1"/>
  <c r="AQ1877" i="1"/>
  <c r="AX1877" i="1" s="1"/>
  <c r="AO1877" i="1"/>
  <c r="AV1877" i="1" s="1"/>
  <c r="AM1877" i="1"/>
  <c r="AT1877" i="1" s="1"/>
  <c r="Z1877" i="1"/>
  <c r="X1877" i="1"/>
  <c r="V1877" i="1"/>
  <c r="AR1877" i="1"/>
  <c r="AY1877" i="1" s="1"/>
  <c r="AP1877" i="1"/>
  <c r="AW1877" i="1" s="1"/>
  <c r="AU1877" i="1"/>
  <c r="AL1877" i="1"/>
  <c r="AS1877" i="1" s="1"/>
  <c r="Y1877" i="1"/>
  <c r="W1877" i="1"/>
  <c r="U1877" i="1"/>
  <c r="BB1877" i="1"/>
  <c r="D1877" i="1" l="1"/>
  <c r="CQ1877" i="1"/>
  <c r="B1876" i="1"/>
  <c r="E1876" i="1"/>
  <c r="CP1877" i="1"/>
  <c r="CR1877" i="1" l="1"/>
  <c r="CS1877" i="1"/>
  <c r="C1877" i="1" l="1"/>
  <c r="T1878" i="1"/>
  <c r="U1878" i="1"/>
  <c r="AR1878" i="1"/>
  <c r="AY1878" i="1" s="1"/>
  <c r="AP1878" i="1"/>
  <c r="AW1878" i="1" s="1"/>
  <c r="AU1878" i="1"/>
  <c r="AL1878" i="1"/>
  <c r="AS1878" i="1" s="1"/>
  <c r="Y1878" i="1"/>
  <c r="W1878" i="1"/>
  <c r="AQ1878" i="1"/>
  <c r="AX1878" i="1" s="1"/>
  <c r="AO1878" i="1"/>
  <c r="AV1878" i="1" s="1"/>
  <c r="AM1878" i="1"/>
  <c r="AT1878" i="1" s="1"/>
  <c r="Z1878" i="1"/>
  <c r="X1878" i="1"/>
  <c r="V1878" i="1"/>
  <c r="BB1878" i="1"/>
  <c r="D1878" i="1" l="1"/>
  <c r="CQ1878" i="1"/>
  <c r="B1877" i="1"/>
  <c r="E1877" i="1" l="1"/>
  <c r="CP1878" i="1"/>
  <c r="CS1878" i="1" l="1"/>
  <c r="CR1878" i="1"/>
  <c r="C1878" i="1" l="1"/>
  <c r="T1879" i="1"/>
  <c r="U1879" i="1"/>
  <c r="AQ1879" i="1"/>
  <c r="AX1879" i="1" s="1"/>
  <c r="AO1879" i="1"/>
  <c r="AV1879" i="1" s="1"/>
  <c r="AM1879" i="1"/>
  <c r="AT1879" i="1" s="1"/>
  <c r="Z1879" i="1"/>
  <c r="X1879" i="1"/>
  <c r="V1879" i="1"/>
  <c r="AR1879" i="1"/>
  <c r="AY1879" i="1" s="1"/>
  <c r="AP1879" i="1"/>
  <c r="AW1879" i="1" s="1"/>
  <c r="AN1879" i="1"/>
  <c r="AU1879" i="1" s="1"/>
  <c r="AL1879" i="1"/>
  <c r="AS1879" i="1" s="1"/>
  <c r="Y1879" i="1"/>
  <c r="W1879" i="1"/>
  <c r="BB1879" i="1"/>
  <c r="D1879" i="1" l="1"/>
  <c r="CQ1879" i="1"/>
  <c r="B1878" i="1"/>
  <c r="E1878" i="1" l="1"/>
  <c r="CP1879" i="1"/>
  <c r="CS1879" i="1" l="1"/>
  <c r="CR1879" i="1"/>
  <c r="C1879" i="1" l="1"/>
  <c r="T1880" i="1"/>
  <c r="U1880" i="1"/>
  <c r="AR1880" i="1"/>
  <c r="AY1880" i="1" s="1"/>
  <c r="AP1880" i="1"/>
  <c r="AW1880" i="1" s="1"/>
  <c r="AN1880" i="1"/>
  <c r="AU1880" i="1" s="1"/>
  <c r="AL1880" i="1"/>
  <c r="AS1880" i="1" s="1"/>
  <c r="Y1880" i="1"/>
  <c r="W1880" i="1"/>
  <c r="AQ1880" i="1"/>
  <c r="AX1880" i="1" s="1"/>
  <c r="AO1880" i="1"/>
  <c r="AV1880" i="1" s="1"/>
  <c r="AM1880" i="1"/>
  <c r="AT1880" i="1" s="1"/>
  <c r="Z1880" i="1"/>
  <c r="X1880" i="1"/>
  <c r="V1880" i="1"/>
  <c r="BB1880" i="1"/>
  <c r="D1880" i="1" l="1"/>
  <c r="CQ1880" i="1"/>
  <c r="B1879" i="1"/>
  <c r="E1879" i="1" l="1"/>
  <c r="CP1880" i="1"/>
  <c r="CS1880" i="1" l="1"/>
  <c r="CR1880" i="1"/>
  <c r="C1880" i="1" l="1"/>
  <c r="T1881" i="1"/>
  <c r="U1881" i="1"/>
  <c r="AQ1881" i="1"/>
  <c r="AX1881" i="1" s="1"/>
  <c r="AO1881" i="1"/>
  <c r="AV1881" i="1" s="1"/>
  <c r="AM1881" i="1"/>
  <c r="AT1881" i="1" s="1"/>
  <c r="Z1881" i="1"/>
  <c r="X1881" i="1"/>
  <c r="V1881" i="1"/>
  <c r="AR1881" i="1"/>
  <c r="AY1881" i="1" s="1"/>
  <c r="AP1881" i="1"/>
  <c r="AW1881" i="1" s="1"/>
  <c r="AN1881" i="1"/>
  <c r="AU1881" i="1" s="1"/>
  <c r="AL1881" i="1"/>
  <c r="AS1881" i="1" s="1"/>
  <c r="Y1881" i="1"/>
  <c r="W1881" i="1"/>
  <c r="BB1881" i="1"/>
  <c r="D1881" i="1" l="1"/>
  <c r="CQ1881" i="1"/>
  <c r="B1880" i="1"/>
  <c r="CP1881" i="1"/>
  <c r="E1880" i="1" l="1"/>
  <c r="CR1881" i="1"/>
  <c r="CS1881" i="1"/>
  <c r="C1881" i="1" l="1"/>
  <c r="T1882" i="1"/>
  <c r="U1882" i="1"/>
  <c r="AR1882" i="1"/>
  <c r="AY1882" i="1" s="1"/>
  <c r="AP1882" i="1"/>
  <c r="AW1882" i="1" s="1"/>
  <c r="AN1882" i="1"/>
  <c r="AU1882" i="1" s="1"/>
  <c r="AL1882" i="1"/>
  <c r="AS1882" i="1" s="1"/>
  <c r="Y1882" i="1"/>
  <c r="W1882" i="1"/>
  <c r="AQ1882" i="1"/>
  <c r="AX1882" i="1" s="1"/>
  <c r="AO1882" i="1"/>
  <c r="AV1882" i="1" s="1"/>
  <c r="AM1882" i="1"/>
  <c r="AT1882" i="1" s="1"/>
  <c r="Z1882" i="1"/>
  <c r="X1882" i="1"/>
  <c r="V1882" i="1"/>
  <c r="BB1882" i="1"/>
  <c r="D1882" i="1" l="1"/>
  <c r="CQ1882" i="1"/>
  <c r="B1881" i="1"/>
  <c r="E1881" i="1" l="1"/>
  <c r="CP1882" i="1"/>
  <c r="CS1882" i="1" l="1"/>
  <c r="CR1882" i="1"/>
  <c r="C1882" i="1" l="1"/>
  <c r="T1883" i="1"/>
  <c r="U1883" i="1"/>
  <c r="AQ1883" i="1"/>
  <c r="AX1883" i="1" s="1"/>
  <c r="AO1883" i="1"/>
  <c r="AV1883" i="1" s="1"/>
  <c r="AM1883" i="1"/>
  <c r="AT1883" i="1" s="1"/>
  <c r="Z1883" i="1"/>
  <c r="X1883" i="1"/>
  <c r="V1883" i="1"/>
  <c r="AR1883" i="1"/>
  <c r="AY1883" i="1" s="1"/>
  <c r="AP1883" i="1"/>
  <c r="AW1883" i="1" s="1"/>
  <c r="AN1883" i="1"/>
  <c r="AU1883" i="1" s="1"/>
  <c r="AL1883" i="1"/>
  <c r="AS1883" i="1" s="1"/>
  <c r="Y1883" i="1"/>
  <c r="W1883" i="1"/>
  <c r="BB1883" i="1"/>
  <c r="D1883" i="1" l="1"/>
  <c r="CQ1883" i="1"/>
  <c r="B1882" i="1"/>
  <c r="CP1883" i="1"/>
  <c r="E1882" i="1" l="1"/>
  <c r="CR1883" i="1"/>
  <c r="CS1883" i="1"/>
  <c r="C1883" i="1" l="1"/>
  <c r="T1884" i="1"/>
  <c r="U1884" i="1"/>
  <c r="AR1884" i="1"/>
  <c r="AY1884" i="1" s="1"/>
  <c r="AP1884" i="1"/>
  <c r="AW1884" i="1" s="1"/>
  <c r="AN1884" i="1"/>
  <c r="AU1884" i="1" s="1"/>
  <c r="AL1884" i="1"/>
  <c r="AS1884" i="1" s="1"/>
  <c r="Y1884" i="1"/>
  <c r="W1884" i="1"/>
  <c r="AQ1884" i="1"/>
  <c r="AX1884" i="1" s="1"/>
  <c r="AO1884" i="1"/>
  <c r="AV1884" i="1" s="1"/>
  <c r="AM1884" i="1"/>
  <c r="AT1884" i="1" s="1"/>
  <c r="Z1884" i="1"/>
  <c r="X1884" i="1"/>
  <c r="V1884" i="1"/>
  <c r="BB1884" i="1"/>
  <c r="D1884" i="1" l="1"/>
  <c r="CQ1884" i="1"/>
  <c r="B1883" i="1"/>
  <c r="E1883" i="1" l="1"/>
  <c r="CP1884" i="1"/>
  <c r="CS1884" i="1" l="1"/>
  <c r="CR1884" i="1"/>
  <c r="C1884" i="1" l="1"/>
  <c r="T1885" i="1"/>
  <c r="U1885" i="1"/>
  <c r="AQ1885" i="1"/>
  <c r="AX1885" i="1" s="1"/>
  <c r="AO1885" i="1"/>
  <c r="AV1885" i="1" s="1"/>
  <c r="AM1885" i="1"/>
  <c r="AT1885" i="1" s="1"/>
  <c r="Z1885" i="1"/>
  <c r="X1885" i="1"/>
  <c r="V1885" i="1"/>
  <c r="AR1885" i="1"/>
  <c r="AY1885" i="1" s="1"/>
  <c r="AP1885" i="1"/>
  <c r="AW1885" i="1" s="1"/>
  <c r="AN1885" i="1"/>
  <c r="AU1885" i="1" s="1"/>
  <c r="AL1885" i="1"/>
  <c r="AS1885" i="1" s="1"/>
  <c r="Y1885" i="1"/>
  <c r="W1885" i="1"/>
  <c r="BB1885" i="1"/>
  <c r="D1885" i="1" l="1"/>
  <c r="CQ1885" i="1"/>
  <c r="B1884" i="1"/>
  <c r="CP1885" i="1"/>
  <c r="E1884" i="1" l="1"/>
  <c r="CS1885" i="1"/>
  <c r="CR1885" i="1"/>
  <c r="C1885" i="1" l="1"/>
  <c r="T1886" i="1"/>
  <c r="AQ1886" i="1"/>
  <c r="AX1886" i="1" s="1"/>
  <c r="AO1886" i="1"/>
  <c r="AV1886" i="1" s="1"/>
  <c r="AM1886" i="1"/>
  <c r="AT1886" i="1" s="1"/>
  <c r="Z1886" i="1"/>
  <c r="X1886" i="1"/>
  <c r="V1886" i="1"/>
  <c r="AR1886" i="1"/>
  <c r="AY1886" i="1" s="1"/>
  <c r="AP1886" i="1"/>
  <c r="AW1886" i="1" s="1"/>
  <c r="AN1886" i="1"/>
  <c r="AU1886" i="1" s="1"/>
  <c r="AL1886" i="1"/>
  <c r="AS1886" i="1" s="1"/>
  <c r="Y1886" i="1"/>
  <c r="W1886" i="1"/>
  <c r="U1886" i="1"/>
  <c r="BB1886" i="1"/>
  <c r="D1886" i="1" l="1"/>
  <c r="CQ1886" i="1"/>
  <c r="B1885" i="1"/>
  <c r="E1885" i="1"/>
  <c r="CP1886" i="1" l="1"/>
  <c r="CS1886" i="1" l="1"/>
  <c r="CR1886" i="1"/>
  <c r="C1886" i="1" l="1"/>
  <c r="U1887" i="1"/>
  <c r="T1887" i="1"/>
  <c r="AR1887" i="1"/>
  <c r="AY1887" i="1" s="1"/>
  <c r="AP1887" i="1"/>
  <c r="AW1887" i="1" s="1"/>
  <c r="AN1887" i="1"/>
  <c r="AU1887" i="1" s="1"/>
  <c r="AL1887" i="1"/>
  <c r="AS1887" i="1" s="1"/>
  <c r="Y1887" i="1"/>
  <c r="W1887" i="1"/>
  <c r="AQ1887" i="1"/>
  <c r="AX1887" i="1" s="1"/>
  <c r="AO1887" i="1"/>
  <c r="AV1887" i="1" s="1"/>
  <c r="AM1887" i="1"/>
  <c r="AT1887" i="1" s="1"/>
  <c r="Z1887" i="1"/>
  <c r="X1887" i="1"/>
  <c r="V1887" i="1"/>
  <c r="BB1887" i="1"/>
  <c r="D1887" i="1" l="1"/>
  <c r="CQ1887" i="1"/>
  <c r="B1886" i="1"/>
  <c r="E1886" i="1" l="1"/>
  <c r="CP1887" i="1"/>
  <c r="CS1887" i="1" l="1"/>
  <c r="CR1887" i="1"/>
  <c r="C1887" i="1" l="1"/>
  <c r="T1888" i="1"/>
  <c r="U1888" i="1"/>
  <c r="AQ1888" i="1"/>
  <c r="AX1888" i="1" s="1"/>
  <c r="AO1888" i="1"/>
  <c r="AV1888" i="1" s="1"/>
  <c r="AM1888" i="1"/>
  <c r="AT1888" i="1" s="1"/>
  <c r="Z1888" i="1"/>
  <c r="X1888" i="1"/>
  <c r="V1888" i="1"/>
  <c r="AR1888" i="1"/>
  <c r="AY1888" i="1" s="1"/>
  <c r="AP1888" i="1"/>
  <c r="AW1888" i="1" s="1"/>
  <c r="AN1888" i="1"/>
  <c r="AU1888" i="1" s="1"/>
  <c r="AL1888" i="1"/>
  <c r="AS1888" i="1" s="1"/>
  <c r="Y1888" i="1"/>
  <c r="W1888" i="1"/>
  <c r="BB1888" i="1"/>
  <c r="D1888" i="1" l="1"/>
  <c r="CQ1888" i="1"/>
  <c r="B1887" i="1"/>
  <c r="E1887" i="1" l="1"/>
  <c r="CP1888" i="1"/>
  <c r="CS1888" i="1" l="1"/>
  <c r="CR1888" i="1"/>
  <c r="C1888" i="1" l="1"/>
  <c r="U1889" i="1"/>
  <c r="T1889" i="1"/>
  <c r="AR1889" i="1"/>
  <c r="AY1889" i="1" s="1"/>
  <c r="AP1889" i="1"/>
  <c r="AW1889" i="1" s="1"/>
  <c r="AN1889" i="1"/>
  <c r="AU1889" i="1" s="1"/>
  <c r="AL1889" i="1"/>
  <c r="AS1889" i="1" s="1"/>
  <c r="Y1889" i="1"/>
  <c r="W1889" i="1"/>
  <c r="AQ1889" i="1"/>
  <c r="AX1889" i="1" s="1"/>
  <c r="AO1889" i="1"/>
  <c r="AV1889" i="1" s="1"/>
  <c r="AM1889" i="1"/>
  <c r="AT1889" i="1" s="1"/>
  <c r="Z1889" i="1"/>
  <c r="X1889" i="1"/>
  <c r="V1889" i="1"/>
  <c r="BB1889" i="1"/>
  <c r="D1889" i="1" l="1"/>
  <c r="CQ1889" i="1"/>
  <c r="B1888" i="1"/>
  <c r="E1888" i="1" l="1"/>
  <c r="CP1889" i="1"/>
  <c r="CS1889" i="1" l="1"/>
  <c r="CR1889" i="1"/>
  <c r="C1889" i="1" l="1"/>
  <c r="T1890" i="1"/>
  <c r="U1890" i="1"/>
  <c r="AQ1890" i="1"/>
  <c r="AX1890" i="1" s="1"/>
  <c r="AO1890" i="1"/>
  <c r="AV1890" i="1" s="1"/>
  <c r="AM1890" i="1"/>
  <c r="AT1890" i="1" s="1"/>
  <c r="Z1890" i="1"/>
  <c r="X1890" i="1"/>
  <c r="V1890" i="1"/>
  <c r="AR1890" i="1"/>
  <c r="AY1890" i="1" s="1"/>
  <c r="AP1890" i="1"/>
  <c r="AW1890" i="1" s="1"/>
  <c r="AN1890" i="1"/>
  <c r="AU1890" i="1" s="1"/>
  <c r="AL1890" i="1"/>
  <c r="AS1890" i="1" s="1"/>
  <c r="Y1890" i="1"/>
  <c r="W1890" i="1"/>
  <c r="BB1890" i="1"/>
  <c r="D1890" i="1" l="1"/>
  <c r="CQ1890" i="1"/>
  <c r="B1889" i="1"/>
  <c r="E1889" i="1" l="1"/>
  <c r="CP1890" i="1"/>
  <c r="CS1890" i="1" l="1"/>
  <c r="CR1890" i="1"/>
  <c r="C1890" i="1" l="1"/>
  <c r="U1891" i="1"/>
  <c r="T1891" i="1"/>
  <c r="AR1891" i="1"/>
  <c r="AY1891" i="1" s="1"/>
  <c r="AP1891" i="1"/>
  <c r="AW1891" i="1" s="1"/>
  <c r="AN1891" i="1"/>
  <c r="AU1891" i="1" s="1"/>
  <c r="AL1891" i="1"/>
  <c r="AS1891" i="1" s="1"/>
  <c r="Y1891" i="1"/>
  <c r="W1891" i="1"/>
  <c r="AQ1891" i="1"/>
  <c r="AX1891" i="1" s="1"/>
  <c r="AO1891" i="1"/>
  <c r="AV1891" i="1" s="1"/>
  <c r="AM1891" i="1"/>
  <c r="AT1891" i="1" s="1"/>
  <c r="Z1891" i="1"/>
  <c r="X1891" i="1"/>
  <c r="V1891" i="1"/>
  <c r="BB1891" i="1"/>
  <c r="D1891" i="1" l="1"/>
  <c r="CQ1891" i="1"/>
  <c r="B1890" i="1"/>
  <c r="E1890" i="1" l="1"/>
  <c r="CP1891" i="1"/>
  <c r="CR1891" i="1" l="1"/>
  <c r="CS1891" i="1"/>
  <c r="C1891" i="1" l="1"/>
  <c r="T1892" i="1"/>
  <c r="U1892" i="1"/>
  <c r="AQ1892" i="1"/>
  <c r="AX1892" i="1" s="1"/>
  <c r="AO1892" i="1"/>
  <c r="AV1892" i="1" s="1"/>
  <c r="AM1892" i="1"/>
  <c r="AT1892" i="1" s="1"/>
  <c r="Z1892" i="1"/>
  <c r="X1892" i="1"/>
  <c r="V1892" i="1"/>
  <c r="AR1892" i="1"/>
  <c r="AY1892" i="1" s="1"/>
  <c r="AP1892" i="1"/>
  <c r="AW1892" i="1" s="1"/>
  <c r="AN1892" i="1"/>
  <c r="AU1892" i="1" s="1"/>
  <c r="AL1892" i="1"/>
  <c r="AS1892" i="1" s="1"/>
  <c r="Y1892" i="1"/>
  <c r="W1892" i="1"/>
  <c r="BB1892" i="1"/>
  <c r="D1892" i="1" l="1"/>
  <c r="CQ1892" i="1"/>
  <c r="B1891" i="1"/>
  <c r="E1891" i="1" l="1"/>
  <c r="CP1892" i="1"/>
  <c r="CS1892" i="1" l="1"/>
  <c r="CR1892" i="1"/>
  <c r="C1892" i="1" l="1"/>
  <c r="U1893" i="1"/>
  <c r="T1893" i="1"/>
  <c r="AR1893" i="1"/>
  <c r="AY1893" i="1" s="1"/>
  <c r="AP1893" i="1"/>
  <c r="AW1893" i="1" s="1"/>
  <c r="AN1893" i="1"/>
  <c r="AU1893" i="1" s="1"/>
  <c r="AL1893" i="1"/>
  <c r="AS1893" i="1" s="1"/>
  <c r="Y1893" i="1"/>
  <c r="W1893" i="1"/>
  <c r="AQ1893" i="1"/>
  <c r="AX1893" i="1" s="1"/>
  <c r="AO1893" i="1"/>
  <c r="AV1893" i="1" s="1"/>
  <c r="AM1893" i="1"/>
  <c r="AT1893" i="1" s="1"/>
  <c r="Z1893" i="1"/>
  <c r="X1893" i="1"/>
  <c r="V1893" i="1"/>
  <c r="BB1893" i="1"/>
  <c r="D1893" i="1" l="1"/>
  <c r="CQ1893" i="1"/>
  <c r="B1892" i="1"/>
  <c r="E1892" i="1" l="1"/>
  <c r="CP1893" i="1"/>
  <c r="CS1893" i="1" l="1"/>
  <c r="CR1893" i="1"/>
  <c r="C1893" i="1" l="1"/>
  <c r="T1894" i="1"/>
  <c r="U1894" i="1"/>
  <c r="AQ1894" i="1"/>
  <c r="AX1894" i="1" s="1"/>
  <c r="AO1894" i="1"/>
  <c r="AV1894" i="1" s="1"/>
  <c r="AM1894" i="1"/>
  <c r="AT1894" i="1" s="1"/>
  <c r="Z1894" i="1"/>
  <c r="X1894" i="1"/>
  <c r="V1894" i="1"/>
  <c r="AR1894" i="1"/>
  <c r="AY1894" i="1" s="1"/>
  <c r="AP1894" i="1"/>
  <c r="AW1894" i="1" s="1"/>
  <c r="AN1894" i="1"/>
  <c r="AU1894" i="1" s="1"/>
  <c r="AL1894" i="1"/>
  <c r="AS1894" i="1" s="1"/>
  <c r="Y1894" i="1"/>
  <c r="W1894" i="1"/>
  <c r="BB1894" i="1"/>
  <c r="D1894" i="1" l="1"/>
  <c r="CQ1894" i="1"/>
  <c r="B1893" i="1"/>
  <c r="E1893" i="1" l="1"/>
  <c r="CP1894" i="1"/>
  <c r="CR1894" i="1" l="1"/>
  <c r="CS1894" i="1"/>
  <c r="C1894" i="1" l="1"/>
  <c r="T1895" i="1"/>
  <c r="AQ1895" i="1"/>
  <c r="AX1895" i="1" s="1"/>
  <c r="AO1895" i="1"/>
  <c r="AV1895" i="1" s="1"/>
  <c r="AM1895" i="1"/>
  <c r="AT1895" i="1" s="1"/>
  <c r="Z1895" i="1"/>
  <c r="X1895" i="1"/>
  <c r="V1895" i="1"/>
  <c r="AR1895" i="1"/>
  <c r="AY1895" i="1" s="1"/>
  <c r="AP1895" i="1"/>
  <c r="AW1895" i="1" s="1"/>
  <c r="AN1895" i="1"/>
  <c r="AU1895" i="1" s="1"/>
  <c r="AL1895" i="1"/>
  <c r="AS1895" i="1" s="1"/>
  <c r="Y1895" i="1"/>
  <c r="W1895" i="1"/>
  <c r="U1895" i="1"/>
  <c r="BB1895" i="1"/>
  <c r="D1895" i="1" l="1"/>
  <c r="CQ1895" i="1"/>
  <c r="E1894" i="1"/>
  <c r="B1894" i="1"/>
  <c r="CP1895" i="1" l="1"/>
  <c r="CS1895" i="1" l="1"/>
  <c r="CR1895" i="1"/>
  <c r="C1895" i="1" l="1"/>
  <c r="T1896" i="1"/>
  <c r="U1896" i="1"/>
  <c r="AR1896" i="1"/>
  <c r="AY1896" i="1" s="1"/>
  <c r="AP1896" i="1"/>
  <c r="AW1896" i="1" s="1"/>
  <c r="AN1896" i="1"/>
  <c r="AU1896" i="1" s="1"/>
  <c r="AL1896" i="1"/>
  <c r="AS1896" i="1" s="1"/>
  <c r="Y1896" i="1"/>
  <c r="W1896" i="1"/>
  <c r="AQ1896" i="1"/>
  <c r="AX1896" i="1" s="1"/>
  <c r="AO1896" i="1"/>
  <c r="AV1896" i="1" s="1"/>
  <c r="AM1896" i="1"/>
  <c r="AT1896" i="1" s="1"/>
  <c r="Z1896" i="1"/>
  <c r="X1896" i="1"/>
  <c r="V1896" i="1"/>
  <c r="BB1896" i="1"/>
  <c r="D1896" i="1" l="1"/>
  <c r="CQ1896" i="1"/>
  <c r="B1895" i="1"/>
  <c r="E1895" i="1" l="1"/>
  <c r="CP1896" i="1"/>
  <c r="CR1896" i="1" l="1"/>
  <c r="CS1896" i="1"/>
  <c r="C1896" i="1" l="1"/>
  <c r="T1897" i="1"/>
  <c r="U1897" i="1"/>
  <c r="AQ1897" i="1"/>
  <c r="AX1897" i="1" s="1"/>
  <c r="AO1897" i="1"/>
  <c r="AV1897" i="1" s="1"/>
  <c r="AM1897" i="1"/>
  <c r="AT1897" i="1" s="1"/>
  <c r="Z1897" i="1"/>
  <c r="X1897" i="1"/>
  <c r="V1897" i="1"/>
  <c r="AR1897" i="1"/>
  <c r="AY1897" i="1" s="1"/>
  <c r="AP1897" i="1"/>
  <c r="AW1897" i="1" s="1"/>
  <c r="AN1897" i="1"/>
  <c r="AU1897" i="1" s="1"/>
  <c r="AL1897" i="1"/>
  <c r="AS1897" i="1" s="1"/>
  <c r="Y1897" i="1"/>
  <c r="W1897" i="1"/>
  <c r="BB1897" i="1"/>
  <c r="D1897" i="1" l="1"/>
  <c r="CQ1897" i="1"/>
  <c r="B1896" i="1"/>
  <c r="E1896" i="1" l="1"/>
  <c r="CP1897" i="1"/>
  <c r="CS1897" i="1" l="1"/>
  <c r="CR1897" i="1"/>
  <c r="C1897" i="1" l="1"/>
  <c r="T1898" i="1"/>
  <c r="U1898" i="1"/>
  <c r="AR1898" i="1"/>
  <c r="AY1898" i="1" s="1"/>
  <c r="AP1898" i="1"/>
  <c r="AW1898" i="1" s="1"/>
  <c r="AN1898" i="1"/>
  <c r="AU1898" i="1" s="1"/>
  <c r="AL1898" i="1"/>
  <c r="AS1898" i="1" s="1"/>
  <c r="Y1898" i="1"/>
  <c r="W1898" i="1"/>
  <c r="AQ1898" i="1"/>
  <c r="AX1898" i="1" s="1"/>
  <c r="AO1898" i="1"/>
  <c r="AV1898" i="1" s="1"/>
  <c r="AM1898" i="1"/>
  <c r="AT1898" i="1" s="1"/>
  <c r="Z1898" i="1"/>
  <c r="X1898" i="1"/>
  <c r="V1898" i="1"/>
  <c r="BB1898" i="1"/>
  <c r="D1898" i="1" l="1"/>
  <c r="CQ1898" i="1"/>
  <c r="B1897" i="1"/>
  <c r="E1897" i="1" l="1"/>
  <c r="CP1898" i="1"/>
  <c r="CR1898" i="1" l="1"/>
  <c r="CS1898" i="1"/>
  <c r="C1898" i="1" l="1"/>
  <c r="T1899" i="1"/>
  <c r="U1899" i="1"/>
  <c r="AQ1899" i="1"/>
  <c r="AX1899" i="1" s="1"/>
  <c r="AO1899" i="1"/>
  <c r="AV1899" i="1" s="1"/>
  <c r="AM1899" i="1"/>
  <c r="AT1899" i="1" s="1"/>
  <c r="Z1899" i="1"/>
  <c r="X1899" i="1"/>
  <c r="V1899" i="1"/>
  <c r="AR1899" i="1"/>
  <c r="AY1899" i="1" s="1"/>
  <c r="AP1899" i="1"/>
  <c r="AW1899" i="1" s="1"/>
  <c r="AN1899" i="1"/>
  <c r="AU1899" i="1" s="1"/>
  <c r="AL1899" i="1"/>
  <c r="AS1899" i="1" s="1"/>
  <c r="Y1899" i="1"/>
  <c r="W1899" i="1"/>
  <c r="BB1899" i="1"/>
  <c r="D1899" i="1" l="1"/>
  <c r="CQ1899" i="1"/>
  <c r="B1898" i="1"/>
  <c r="E1898" i="1" l="1"/>
  <c r="CP1899" i="1"/>
  <c r="CS1899" i="1" l="1"/>
  <c r="CR1899" i="1"/>
  <c r="C1899" i="1" l="1"/>
  <c r="T1900" i="1"/>
  <c r="U1900" i="1"/>
  <c r="AR1900" i="1"/>
  <c r="AY1900" i="1" s="1"/>
  <c r="AP1900" i="1"/>
  <c r="AW1900" i="1" s="1"/>
  <c r="AN1900" i="1"/>
  <c r="AU1900" i="1" s="1"/>
  <c r="AL1900" i="1"/>
  <c r="AS1900" i="1" s="1"/>
  <c r="Y1900" i="1"/>
  <c r="W1900" i="1"/>
  <c r="AQ1900" i="1"/>
  <c r="AX1900" i="1" s="1"/>
  <c r="AO1900" i="1"/>
  <c r="AV1900" i="1" s="1"/>
  <c r="AM1900" i="1"/>
  <c r="AT1900" i="1" s="1"/>
  <c r="Z1900" i="1"/>
  <c r="X1900" i="1"/>
  <c r="V1900" i="1"/>
  <c r="BB1900" i="1"/>
  <c r="D1900" i="1" l="1"/>
  <c r="CQ1900" i="1"/>
  <c r="B1899" i="1"/>
  <c r="E1899" i="1" l="1"/>
  <c r="CP1900" i="1"/>
  <c r="CR1900" i="1" l="1"/>
  <c r="CS1900" i="1"/>
  <c r="C1900" i="1" l="1"/>
  <c r="T1901" i="1"/>
  <c r="U1901" i="1"/>
  <c r="AQ1901" i="1"/>
  <c r="AX1901" i="1" s="1"/>
  <c r="AO1901" i="1"/>
  <c r="AV1901" i="1" s="1"/>
  <c r="AM1901" i="1"/>
  <c r="AT1901" i="1" s="1"/>
  <c r="Z1901" i="1"/>
  <c r="X1901" i="1"/>
  <c r="V1901" i="1"/>
  <c r="AR1901" i="1"/>
  <c r="AY1901" i="1" s="1"/>
  <c r="AP1901" i="1"/>
  <c r="AW1901" i="1" s="1"/>
  <c r="AN1901" i="1"/>
  <c r="AU1901" i="1" s="1"/>
  <c r="AL1901" i="1"/>
  <c r="AS1901" i="1" s="1"/>
  <c r="Y1901" i="1"/>
  <c r="W1901" i="1"/>
  <c r="BB1901" i="1"/>
  <c r="D1901" i="1" l="1"/>
  <c r="CQ1901" i="1"/>
  <c r="B1900" i="1"/>
  <c r="E1900" i="1" l="1"/>
  <c r="CP1901" i="1"/>
  <c r="CS1901" i="1" l="1"/>
  <c r="CR1901" i="1"/>
  <c r="C1901" i="1" l="1"/>
  <c r="T1902" i="1"/>
  <c r="U1902" i="1"/>
  <c r="AR1902" i="1"/>
  <c r="AY1902" i="1" s="1"/>
  <c r="AP1902" i="1"/>
  <c r="AW1902" i="1" s="1"/>
  <c r="AN1902" i="1"/>
  <c r="AU1902" i="1" s="1"/>
  <c r="AL1902" i="1"/>
  <c r="AS1902" i="1" s="1"/>
  <c r="Y1902" i="1"/>
  <c r="W1902" i="1"/>
  <c r="AQ1902" i="1"/>
  <c r="AX1902" i="1" s="1"/>
  <c r="AO1902" i="1"/>
  <c r="AV1902" i="1" s="1"/>
  <c r="AM1902" i="1"/>
  <c r="AT1902" i="1" s="1"/>
  <c r="Z1902" i="1"/>
  <c r="X1902" i="1"/>
  <c r="V1902" i="1"/>
  <c r="BB1902" i="1"/>
  <c r="D1902" i="1" l="1"/>
  <c r="CQ1902" i="1"/>
  <c r="B1901" i="1"/>
  <c r="E1901" i="1" l="1"/>
  <c r="CP1902" i="1"/>
  <c r="CR1902" i="1" l="1"/>
  <c r="CS1902" i="1"/>
  <c r="C1902" i="1" l="1"/>
  <c r="T1903" i="1"/>
  <c r="U1903" i="1"/>
  <c r="AQ1903" i="1"/>
  <c r="AX1903" i="1" s="1"/>
  <c r="AO1903" i="1"/>
  <c r="AV1903" i="1" s="1"/>
  <c r="AM1903" i="1"/>
  <c r="AT1903" i="1" s="1"/>
  <c r="Z1903" i="1"/>
  <c r="X1903" i="1"/>
  <c r="V1903" i="1"/>
  <c r="AR1903" i="1"/>
  <c r="AY1903" i="1" s="1"/>
  <c r="AP1903" i="1"/>
  <c r="AW1903" i="1" s="1"/>
  <c r="AN1903" i="1"/>
  <c r="AU1903" i="1" s="1"/>
  <c r="AL1903" i="1"/>
  <c r="AS1903" i="1" s="1"/>
  <c r="Y1903" i="1"/>
  <c r="W1903" i="1"/>
  <c r="BB1903" i="1"/>
  <c r="D1903" i="1" l="1"/>
  <c r="CQ1903" i="1"/>
  <c r="B1902" i="1"/>
  <c r="E1902" i="1" l="1"/>
  <c r="CP1903" i="1"/>
  <c r="CS1903" i="1" l="1"/>
  <c r="CR1903" i="1"/>
  <c r="C1903" i="1" l="1"/>
  <c r="T1904" i="1"/>
  <c r="AQ1904" i="1"/>
  <c r="AX1904" i="1" s="1"/>
  <c r="AO1904" i="1"/>
  <c r="AV1904" i="1" s="1"/>
  <c r="AM1904" i="1"/>
  <c r="AT1904" i="1" s="1"/>
  <c r="Z1904" i="1"/>
  <c r="X1904" i="1"/>
  <c r="V1904" i="1"/>
  <c r="AR1904" i="1"/>
  <c r="AY1904" i="1" s="1"/>
  <c r="AP1904" i="1"/>
  <c r="AW1904" i="1" s="1"/>
  <c r="AN1904" i="1"/>
  <c r="AU1904" i="1" s="1"/>
  <c r="AL1904" i="1"/>
  <c r="AS1904" i="1" s="1"/>
  <c r="Y1904" i="1"/>
  <c r="W1904" i="1"/>
  <c r="U1904" i="1"/>
  <c r="BB1904" i="1"/>
  <c r="D1904" i="1" l="1"/>
  <c r="CQ1904" i="1"/>
  <c r="E1903" i="1"/>
  <c r="B1903" i="1"/>
  <c r="CP1904" i="1" l="1"/>
  <c r="CR1904" i="1" l="1"/>
  <c r="CS1904" i="1"/>
  <c r="C1904" i="1" l="1"/>
  <c r="U1905" i="1"/>
  <c r="T1905" i="1"/>
  <c r="AR1905" i="1"/>
  <c r="AY1905" i="1" s="1"/>
  <c r="AP1905" i="1"/>
  <c r="AW1905" i="1" s="1"/>
  <c r="AN1905" i="1"/>
  <c r="AU1905" i="1" s="1"/>
  <c r="AL1905" i="1"/>
  <c r="AS1905" i="1" s="1"/>
  <c r="Y1905" i="1"/>
  <c r="W1905" i="1"/>
  <c r="AQ1905" i="1"/>
  <c r="AX1905" i="1" s="1"/>
  <c r="AO1905" i="1"/>
  <c r="AV1905" i="1" s="1"/>
  <c r="AM1905" i="1"/>
  <c r="AT1905" i="1" s="1"/>
  <c r="Z1905" i="1"/>
  <c r="X1905" i="1"/>
  <c r="V1905" i="1"/>
  <c r="BB1905" i="1"/>
  <c r="D1905" i="1" l="1"/>
  <c r="CQ1905" i="1"/>
  <c r="B1904" i="1"/>
  <c r="E1904" i="1" l="1"/>
  <c r="CP1905" i="1"/>
  <c r="CS1905" i="1" l="1"/>
  <c r="CR1905" i="1"/>
  <c r="C1905" i="1" l="1"/>
  <c r="T1906" i="1"/>
  <c r="U1906" i="1"/>
  <c r="AQ1906" i="1"/>
  <c r="AX1906" i="1" s="1"/>
  <c r="AO1906" i="1"/>
  <c r="AV1906" i="1" s="1"/>
  <c r="AM1906" i="1"/>
  <c r="AT1906" i="1" s="1"/>
  <c r="Z1906" i="1"/>
  <c r="X1906" i="1"/>
  <c r="V1906" i="1"/>
  <c r="AR1906" i="1"/>
  <c r="AY1906" i="1" s="1"/>
  <c r="AP1906" i="1"/>
  <c r="AW1906" i="1" s="1"/>
  <c r="AN1906" i="1"/>
  <c r="AU1906" i="1" s="1"/>
  <c r="AL1906" i="1"/>
  <c r="AS1906" i="1" s="1"/>
  <c r="Y1906" i="1"/>
  <c r="W1906" i="1"/>
  <c r="BB1906" i="1"/>
  <c r="D1906" i="1" l="1"/>
  <c r="CQ1906" i="1"/>
  <c r="B1905" i="1"/>
  <c r="E1905" i="1" l="1"/>
  <c r="CP1906" i="1"/>
  <c r="CR1906" i="1" l="1"/>
  <c r="CS1906" i="1"/>
  <c r="C1906" i="1" l="1"/>
  <c r="U1907" i="1"/>
  <c r="T1907" i="1"/>
  <c r="AR1907" i="1"/>
  <c r="AY1907" i="1" s="1"/>
  <c r="AP1907" i="1"/>
  <c r="AW1907" i="1" s="1"/>
  <c r="AN1907" i="1"/>
  <c r="AU1907" i="1" s="1"/>
  <c r="AL1907" i="1"/>
  <c r="AS1907" i="1" s="1"/>
  <c r="Y1907" i="1"/>
  <c r="W1907" i="1"/>
  <c r="AQ1907" i="1"/>
  <c r="AX1907" i="1" s="1"/>
  <c r="AO1907" i="1"/>
  <c r="AV1907" i="1" s="1"/>
  <c r="AM1907" i="1"/>
  <c r="AT1907" i="1" s="1"/>
  <c r="Z1907" i="1"/>
  <c r="X1907" i="1"/>
  <c r="V1907" i="1"/>
  <c r="BB1907" i="1"/>
  <c r="D1907" i="1" l="1"/>
  <c r="CQ1907" i="1"/>
  <c r="B1906" i="1"/>
  <c r="CP1907" i="1"/>
  <c r="E1906" i="1" l="1"/>
  <c r="CS1907" i="1"/>
  <c r="CR1907" i="1"/>
  <c r="C1907" i="1" l="1"/>
  <c r="T1908" i="1"/>
  <c r="U1908" i="1"/>
  <c r="AQ1908" i="1"/>
  <c r="AX1908" i="1" s="1"/>
  <c r="AO1908" i="1"/>
  <c r="AV1908" i="1" s="1"/>
  <c r="AM1908" i="1"/>
  <c r="AT1908" i="1" s="1"/>
  <c r="Z1908" i="1"/>
  <c r="X1908" i="1"/>
  <c r="V1908" i="1"/>
  <c r="AR1908" i="1"/>
  <c r="AY1908" i="1" s="1"/>
  <c r="AP1908" i="1"/>
  <c r="AW1908" i="1" s="1"/>
  <c r="AN1908" i="1"/>
  <c r="AU1908" i="1" s="1"/>
  <c r="AL1908" i="1"/>
  <c r="AS1908" i="1" s="1"/>
  <c r="Y1908" i="1"/>
  <c r="W1908" i="1"/>
  <c r="BB1908" i="1"/>
  <c r="D1908" i="1" l="1"/>
  <c r="CQ1908" i="1"/>
  <c r="B1907" i="1"/>
  <c r="E1907" i="1" l="1"/>
  <c r="CP1908" i="1"/>
  <c r="CR1908" i="1" l="1"/>
  <c r="CS1908" i="1"/>
  <c r="C1908" i="1" l="1"/>
  <c r="U1909" i="1"/>
  <c r="T1909" i="1"/>
  <c r="AR1909" i="1"/>
  <c r="AY1909" i="1" s="1"/>
  <c r="AP1909" i="1"/>
  <c r="AW1909" i="1" s="1"/>
  <c r="AN1909" i="1"/>
  <c r="AU1909" i="1" s="1"/>
  <c r="AL1909" i="1"/>
  <c r="AS1909" i="1" s="1"/>
  <c r="Y1909" i="1"/>
  <c r="W1909" i="1"/>
  <c r="AQ1909" i="1"/>
  <c r="AX1909" i="1" s="1"/>
  <c r="AO1909" i="1"/>
  <c r="AV1909" i="1" s="1"/>
  <c r="AM1909" i="1"/>
  <c r="AT1909" i="1" s="1"/>
  <c r="Z1909" i="1"/>
  <c r="X1909" i="1"/>
  <c r="V1909" i="1"/>
  <c r="BB1909" i="1"/>
  <c r="D1909" i="1" l="1"/>
  <c r="CQ1909" i="1"/>
  <c r="B1908" i="1"/>
  <c r="CP1909" i="1"/>
  <c r="E1908" i="1" l="1"/>
  <c r="CS1909" i="1"/>
  <c r="CR1909" i="1"/>
  <c r="C1909" i="1" l="1"/>
  <c r="T1910" i="1"/>
  <c r="U1910" i="1"/>
  <c r="AQ1910" i="1"/>
  <c r="AX1910" i="1" s="1"/>
  <c r="AO1910" i="1"/>
  <c r="AV1910" i="1" s="1"/>
  <c r="AM1910" i="1"/>
  <c r="AT1910" i="1" s="1"/>
  <c r="Z1910" i="1"/>
  <c r="X1910" i="1"/>
  <c r="V1910" i="1"/>
  <c r="AR1910" i="1"/>
  <c r="AY1910" i="1" s="1"/>
  <c r="AP1910" i="1"/>
  <c r="AW1910" i="1" s="1"/>
  <c r="AN1910" i="1"/>
  <c r="AU1910" i="1" s="1"/>
  <c r="AL1910" i="1"/>
  <c r="AS1910" i="1" s="1"/>
  <c r="Y1910" i="1"/>
  <c r="W1910" i="1"/>
  <c r="BB1910" i="1"/>
  <c r="D1910" i="1" l="1"/>
  <c r="CQ1910" i="1"/>
  <c r="B1909" i="1"/>
  <c r="E1909" i="1" l="1"/>
  <c r="CP1910" i="1"/>
  <c r="CR1910" i="1" l="1"/>
  <c r="CS1910" i="1"/>
  <c r="C1910" i="1" l="1"/>
  <c r="U1911" i="1"/>
  <c r="T1911" i="1"/>
  <c r="AR1911" i="1"/>
  <c r="AY1911" i="1" s="1"/>
  <c r="AP1911" i="1"/>
  <c r="AW1911" i="1" s="1"/>
  <c r="AN1911" i="1"/>
  <c r="AU1911" i="1" s="1"/>
  <c r="AL1911" i="1"/>
  <c r="AS1911" i="1" s="1"/>
  <c r="Y1911" i="1"/>
  <c r="W1911" i="1"/>
  <c r="AQ1911" i="1"/>
  <c r="AX1911" i="1" s="1"/>
  <c r="AO1911" i="1"/>
  <c r="AV1911" i="1" s="1"/>
  <c r="AM1911" i="1"/>
  <c r="AT1911" i="1" s="1"/>
  <c r="Z1911" i="1"/>
  <c r="X1911" i="1"/>
  <c r="V1911" i="1"/>
  <c r="BB1911" i="1"/>
  <c r="D1911" i="1" l="1"/>
  <c r="CQ1911" i="1"/>
  <c r="B1910" i="1"/>
  <c r="CP1911" i="1"/>
  <c r="E1910" i="1" l="1"/>
  <c r="CS1911" i="1"/>
  <c r="CR1911" i="1"/>
  <c r="C1911" i="1" l="1"/>
  <c r="T1912" i="1"/>
  <c r="U1912" i="1"/>
  <c r="AQ1912" i="1"/>
  <c r="AX1912" i="1" s="1"/>
  <c r="AO1912" i="1"/>
  <c r="AV1912" i="1" s="1"/>
  <c r="AM1912" i="1"/>
  <c r="AT1912" i="1" s="1"/>
  <c r="Z1912" i="1"/>
  <c r="X1912" i="1"/>
  <c r="V1912" i="1"/>
  <c r="AR1912" i="1"/>
  <c r="AY1912" i="1" s="1"/>
  <c r="AP1912" i="1"/>
  <c r="AW1912" i="1" s="1"/>
  <c r="AN1912" i="1"/>
  <c r="AU1912" i="1" s="1"/>
  <c r="AL1912" i="1"/>
  <c r="AS1912" i="1" s="1"/>
  <c r="Y1912" i="1"/>
  <c r="W1912" i="1"/>
  <c r="BB1912" i="1"/>
  <c r="D1912" i="1" l="1"/>
  <c r="CQ1912" i="1"/>
  <c r="B1911" i="1"/>
  <c r="E1911" i="1" l="1"/>
  <c r="CP1912" i="1"/>
  <c r="CR1912" i="1" l="1"/>
  <c r="CS1912" i="1"/>
  <c r="C1912" i="1" l="1"/>
  <c r="T1913" i="1"/>
  <c r="AQ1913" i="1"/>
  <c r="AX1913" i="1" s="1"/>
  <c r="AO1913" i="1"/>
  <c r="AV1913" i="1" s="1"/>
  <c r="AM1913" i="1"/>
  <c r="AT1913" i="1" s="1"/>
  <c r="Z1913" i="1"/>
  <c r="X1913" i="1"/>
  <c r="V1913" i="1"/>
  <c r="AR1913" i="1"/>
  <c r="AY1913" i="1" s="1"/>
  <c r="AP1913" i="1"/>
  <c r="AW1913" i="1" s="1"/>
  <c r="AN1913" i="1"/>
  <c r="AU1913" i="1" s="1"/>
  <c r="AL1913" i="1"/>
  <c r="AS1913" i="1" s="1"/>
  <c r="Y1913" i="1"/>
  <c r="W1913" i="1"/>
  <c r="U1913" i="1"/>
  <c r="BB1913" i="1"/>
  <c r="D1913" i="1" l="1"/>
  <c r="CQ1913" i="1"/>
  <c r="B1912" i="1"/>
  <c r="E1912" i="1"/>
  <c r="CP1913" i="1" l="1"/>
  <c r="CS1913" i="1" l="1"/>
  <c r="CR1913" i="1"/>
  <c r="C1913" i="1" l="1"/>
  <c r="T1914" i="1"/>
  <c r="U1914" i="1"/>
  <c r="AR1914" i="1"/>
  <c r="AY1914" i="1" s="1"/>
  <c r="AP1914" i="1"/>
  <c r="AW1914" i="1" s="1"/>
  <c r="AN1914" i="1"/>
  <c r="AU1914" i="1" s="1"/>
  <c r="AL1914" i="1"/>
  <c r="AS1914" i="1" s="1"/>
  <c r="Y1914" i="1"/>
  <c r="W1914" i="1"/>
  <c r="AQ1914" i="1"/>
  <c r="AX1914" i="1" s="1"/>
  <c r="AO1914" i="1"/>
  <c r="AV1914" i="1" s="1"/>
  <c r="AM1914" i="1"/>
  <c r="AT1914" i="1" s="1"/>
  <c r="Z1914" i="1"/>
  <c r="X1914" i="1"/>
  <c r="V1914" i="1"/>
  <c r="BB1914" i="1"/>
  <c r="D1914" i="1" l="1"/>
  <c r="CQ1914" i="1"/>
  <c r="B1913" i="1"/>
  <c r="E1913" i="1" l="1"/>
  <c r="CP1914" i="1"/>
  <c r="CS1914" i="1" l="1"/>
  <c r="CR1914" i="1"/>
  <c r="C1914" i="1" l="1"/>
  <c r="T1915" i="1"/>
  <c r="U1915" i="1"/>
  <c r="AQ1915" i="1"/>
  <c r="AX1915" i="1" s="1"/>
  <c r="AO1915" i="1"/>
  <c r="AV1915" i="1" s="1"/>
  <c r="AM1915" i="1"/>
  <c r="AT1915" i="1" s="1"/>
  <c r="Z1915" i="1"/>
  <c r="X1915" i="1"/>
  <c r="V1915" i="1"/>
  <c r="AR1915" i="1"/>
  <c r="AY1915" i="1" s="1"/>
  <c r="AP1915" i="1"/>
  <c r="AW1915" i="1" s="1"/>
  <c r="AN1915" i="1"/>
  <c r="AU1915" i="1" s="1"/>
  <c r="AL1915" i="1"/>
  <c r="AS1915" i="1" s="1"/>
  <c r="Y1915" i="1"/>
  <c r="W1915" i="1"/>
  <c r="BB1915" i="1"/>
  <c r="D1915" i="1" l="1"/>
  <c r="CQ1915" i="1"/>
  <c r="B1914" i="1"/>
  <c r="CP1915" i="1"/>
  <c r="E1914" i="1" l="1"/>
  <c r="CR1915" i="1"/>
  <c r="CS1915" i="1"/>
  <c r="C1915" i="1" l="1"/>
  <c r="T1916" i="1"/>
  <c r="U1916" i="1"/>
  <c r="AR1916" i="1"/>
  <c r="AY1916" i="1" s="1"/>
  <c r="AP1916" i="1"/>
  <c r="AW1916" i="1" s="1"/>
  <c r="AN1916" i="1"/>
  <c r="AU1916" i="1" s="1"/>
  <c r="AL1916" i="1"/>
  <c r="AS1916" i="1" s="1"/>
  <c r="Y1916" i="1"/>
  <c r="W1916" i="1"/>
  <c r="AQ1916" i="1"/>
  <c r="AX1916" i="1" s="1"/>
  <c r="AO1916" i="1"/>
  <c r="AV1916" i="1" s="1"/>
  <c r="AM1916" i="1"/>
  <c r="AT1916" i="1" s="1"/>
  <c r="Z1916" i="1"/>
  <c r="X1916" i="1"/>
  <c r="V1916" i="1"/>
  <c r="BB1916" i="1"/>
  <c r="D1916" i="1" l="1"/>
  <c r="CQ1916" i="1"/>
  <c r="B1915" i="1"/>
  <c r="E1915" i="1" l="1"/>
  <c r="CP1916" i="1"/>
  <c r="CS1916" i="1" l="1"/>
  <c r="CR1916" i="1"/>
  <c r="C1916" i="1" l="1"/>
  <c r="T1917" i="1"/>
  <c r="U1917" i="1"/>
  <c r="AQ1917" i="1"/>
  <c r="AX1917" i="1" s="1"/>
  <c r="AO1917" i="1"/>
  <c r="AV1917" i="1" s="1"/>
  <c r="AM1917" i="1"/>
  <c r="AT1917" i="1" s="1"/>
  <c r="Z1917" i="1"/>
  <c r="X1917" i="1"/>
  <c r="V1917" i="1"/>
  <c r="AR1917" i="1"/>
  <c r="AY1917" i="1" s="1"/>
  <c r="AP1917" i="1"/>
  <c r="AW1917" i="1" s="1"/>
  <c r="AN1917" i="1"/>
  <c r="AU1917" i="1" s="1"/>
  <c r="AL1917" i="1"/>
  <c r="AS1917" i="1" s="1"/>
  <c r="Y1917" i="1"/>
  <c r="W1917" i="1"/>
  <c r="BB1917" i="1"/>
  <c r="D1917" i="1" l="1"/>
  <c r="CQ1917" i="1"/>
  <c r="B1916" i="1"/>
  <c r="CP1917" i="1"/>
  <c r="E1916" i="1" l="1"/>
  <c r="CR1917" i="1"/>
  <c r="CS1917" i="1"/>
  <c r="C1917" i="1" l="1"/>
  <c r="T1918" i="1"/>
  <c r="U1918" i="1"/>
  <c r="AR1918" i="1"/>
  <c r="AY1918" i="1" s="1"/>
  <c r="AP1918" i="1"/>
  <c r="AW1918" i="1" s="1"/>
  <c r="AN1918" i="1"/>
  <c r="AU1918" i="1" s="1"/>
  <c r="AL1918" i="1"/>
  <c r="AS1918" i="1" s="1"/>
  <c r="Y1918" i="1"/>
  <c r="W1918" i="1"/>
  <c r="AQ1918" i="1"/>
  <c r="AX1918" i="1" s="1"/>
  <c r="AO1918" i="1"/>
  <c r="AV1918" i="1" s="1"/>
  <c r="AM1918" i="1"/>
  <c r="AT1918" i="1" s="1"/>
  <c r="Z1918" i="1"/>
  <c r="X1918" i="1"/>
  <c r="V1918" i="1"/>
  <c r="BB1918" i="1"/>
  <c r="D1918" i="1" l="1"/>
  <c r="CQ1918" i="1"/>
  <c r="B1917" i="1"/>
  <c r="E1917" i="1" l="1"/>
  <c r="CP1918" i="1"/>
  <c r="CS1918" i="1" l="1"/>
  <c r="CR1918" i="1"/>
  <c r="C1918" i="1" l="1"/>
  <c r="T1919" i="1"/>
  <c r="U1919" i="1"/>
  <c r="AQ1919" i="1"/>
  <c r="AX1919" i="1" s="1"/>
  <c r="AO1919" i="1"/>
  <c r="AV1919" i="1" s="1"/>
  <c r="AM1919" i="1"/>
  <c r="AT1919" i="1" s="1"/>
  <c r="Z1919" i="1"/>
  <c r="X1919" i="1"/>
  <c r="V1919" i="1"/>
  <c r="AR1919" i="1"/>
  <c r="AY1919" i="1" s="1"/>
  <c r="AP1919" i="1"/>
  <c r="AW1919" i="1" s="1"/>
  <c r="AN1919" i="1"/>
  <c r="AU1919" i="1" s="1"/>
  <c r="AL1919" i="1"/>
  <c r="AS1919" i="1" s="1"/>
  <c r="Y1919" i="1"/>
  <c r="W1919" i="1"/>
  <c r="BB1919" i="1"/>
  <c r="D1919" i="1" l="1"/>
  <c r="CQ1919" i="1"/>
  <c r="B1918" i="1"/>
  <c r="CP1919" i="1"/>
  <c r="E1918" i="1" l="1"/>
  <c r="CS1919" i="1"/>
  <c r="CR1919" i="1"/>
  <c r="C1919" i="1" l="1"/>
  <c r="T1920" i="1"/>
  <c r="U1920" i="1"/>
  <c r="AR1920" i="1"/>
  <c r="AY1920" i="1" s="1"/>
  <c r="AP1920" i="1"/>
  <c r="AW1920" i="1" s="1"/>
  <c r="AN1920" i="1"/>
  <c r="AU1920" i="1" s="1"/>
  <c r="AL1920" i="1"/>
  <c r="AS1920" i="1" s="1"/>
  <c r="Y1920" i="1"/>
  <c r="W1920" i="1"/>
  <c r="AQ1920" i="1"/>
  <c r="AX1920" i="1" s="1"/>
  <c r="AO1920" i="1"/>
  <c r="AV1920" i="1" s="1"/>
  <c r="AM1920" i="1"/>
  <c r="AT1920" i="1" s="1"/>
  <c r="Z1920" i="1"/>
  <c r="X1920" i="1"/>
  <c r="V1920" i="1"/>
  <c r="BB1920" i="1"/>
  <c r="D1920" i="1" l="1"/>
  <c r="CQ1920" i="1"/>
  <c r="B1919" i="1"/>
  <c r="E1919" i="1" l="1"/>
  <c r="CP1920" i="1"/>
  <c r="CS1920" i="1" l="1"/>
  <c r="CR1920" i="1"/>
  <c r="C1920" i="1" l="1"/>
  <c r="T1921" i="1"/>
  <c r="U1921" i="1"/>
  <c r="AQ1921" i="1"/>
  <c r="AX1921" i="1" s="1"/>
  <c r="AO1921" i="1"/>
  <c r="AV1921" i="1" s="1"/>
  <c r="AM1921" i="1"/>
  <c r="AT1921" i="1" s="1"/>
  <c r="Z1921" i="1"/>
  <c r="X1921" i="1"/>
  <c r="V1921" i="1"/>
  <c r="AR1921" i="1"/>
  <c r="AY1921" i="1" s="1"/>
  <c r="AP1921" i="1"/>
  <c r="AW1921" i="1" s="1"/>
  <c r="AN1921" i="1"/>
  <c r="AU1921" i="1" s="1"/>
  <c r="AL1921" i="1"/>
  <c r="AS1921" i="1" s="1"/>
  <c r="Y1921" i="1"/>
  <c r="W1921" i="1"/>
  <c r="BB1921" i="1"/>
  <c r="D1921" i="1" l="1"/>
  <c r="CQ1921" i="1"/>
  <c r="B1920" i="1"/>
  <c r="CP1921" i="1"/>
  <c r="E1920" i="1" l="1"/>
  <c r="CS1921" i="1"/>
  <c r="CR1921" i="1"/>
  <c r="C1921" i="1" l="1"/>
  <c r="T1922" i="1"/>
  <c r="AQ1922" i="1"/>
  <c r="AX1922" i="1" s="1"/>
  <c r="AO1922" i="1"/>
  <c r="AV1922" i="1" s="1"/>
  <c r="AM1922" i="1"/>
  <c r="AT1922" i="1" s="1"/>
  <c r="Z1922" i="1"/>
  <c r="X1922" i="1"/>
  <c r="V1922" i="1"/>
  <c r="AR1922" i="1"/>
  <c r="AY1922" i="1" s="1"/>
  <c r="AP1922" i="1"/>
  <c r="AW1922" i="1" s="1"/>
  <c r="AN1922" i="1"/>
  <c r="AU1922" i="1" s="1"/>
  <c r="AL1922" i="1"/>
  <c r="AS1922" i="1" s="1"/>
  <c r="Y1922" i="1"/>
  <c r="W1922" i="1"/>
  <c r="U1922" i="1"/>
  <c r="BB1922" i="1"/>
  <c r="D1922" i="1" l="1"/>
  <c r="CQ1922" i="1"/>
  <c r="E1921" i="1"/>
  <c r="B1921" i="1"/>
  <c r="CP1922" i="1" l="1"/>
  <c r="CR1922" i="1" l="1"/>
  <c r="CS1922" i="1"/>
  <c r="C1922" i="1" l="1"/>
  <c r="U1923" i="1"/>
  <c r="T1923" i="1"/>
  <c r="AR1923" i="1"/>
  <c r="AY1923" i="1" s="1"/>
  <c r="AP1923" i="1"/>
  <c r="AW1923" i="1" s="1"/>
  <c r="AN1923" i="1"/>
  <c r="AU1923" i="1" s="1"/>
  <c r="AL1923" i="1"/>
  <c r="AS1923" i="1" s="1"/>
  <c r="Y1923" i="1"/>
  <c r="W1923" i="1"/>
  <c r="AQ1923" i="1"/>
  <c r="AX1923" i="1" s="1"/>
  <c r="AO1923" i="1"/>
  <c r="AV1923" i="1" s="1"/>
  <c r="AM1923" i="1"/>
  <c r="AT1923" i="1" s="1"/>
  <c r="Z1923" i="1"/>
  <c r="X1923" i="1"/>
  <c r="V1923" i="1"/>
  <c r="BB1923" i="1"/>
  <c r="D1923" i="1" l="1"/>
  <c r="CQ1923" i="1"/>
  <c r="B1922" i="1"/>
  <c r="E1922" i="1" l="1"/>
  <c r="CP1923" i="1"/>
  <c r="CS1923" i="1" l="1"/>
  <c r="CR1923" i="1"/>
  <c r="C1923" i="1" l="1"/>
  <c r="T1924" i="1"/>
  <c r="U1924" i="1"/>
  <c r="AQ1924" i="1"/>
  <c r="AX1924" i="1" s="1"/>
  <c r="AO1924" i="1"/>
  <c r="AV1924" i="1" s="1"/>
  <c r="AM1924" i="1"/>
  <c r="AT1924" i="1" s="1"/>
  <c r="Z1924" i="1"/>
  <c r="X1924" i="1"/>
  <c r="V1924" i="1"/>
  <c r="AR1924" i="1"/>
  <c r="AY1924" i="1" s="1"/>
  <c r="AP1924" i="1"/>
  <c r="AW1924" i="1" s="1"/>
  <c r="AN1924" i="1"/>
  <c r="AU1924" i="1" s="1"/>
  <c r="AL1924" i="1"/>
  <c r="AS1924" i="1" s="1"/>
  <c r="Y1924" i="1"/>
  <c r="W1924" i="1"/>
  <c r="BB1924" i="1"/>
  <c r="D1924" i="1" l="1"/>
  <c r="CQ1924" i="1"/>
  <c r="B1923" i="1"/>
  <c r="E1923" i="1" l="1"/>
  <c r="CP1924" i="1"/>
  <c r="CR1924" i="1" l="1"/>
  <c r="CS1924" i="1"/>
  <c r="C1924" i="1" l="1"/>
  <c r="U1925" i="1"/>
  <c r="T1925" i="1"/>
  <c r="AR1925" i="1"/>
  <c r="AY1925" i="1" s="1"/>
  <c r="AP1925" i="1"/>
  <c r="AW1925" i="1" s="1"/>
  <c r="AN1925" i="1"/>
  <c r="AU1925" i="1" s="1"/>
  <c r="AL1925" i="1"/>
  <c r="AS1925" i="1" s="1"/>
  <c r="Y1925" i="1"/>
  <c r="W1925" i="1"/>
  <c r="AQ1925" i="1"/>
  <c r="AX1925" i="1" s="1"/>
  <c r="AO1925" i="1"/>
  <c r="AV1925" i="1" s="1"/>
  <c r="AM1925" i="1"/>
  <c r="AT1925" i="1" s="1"/>
  <c r="Z1925" i="1"/>
  <c r="X1925" i="1"/>
  <c r="V1925" i="1"/>
  <c r="BB1925" i="1"/>
  <c r="D1925" i="1" l="1"/>
  <c r="CQ1925" i="1"/>
  <c r="B1924" i="1"/>
  <c r="E1924" i="1" l="1"/>
  <c r="CP1925" i="1"/>
  <c r="CS1925" i="1" l="1"/>
  <c r="CR1925" i="1"/>
  <c r="C1925" i="1" l="1"/>
  <c r="T1926" i="1"/>
  <c r="U1926" i="1"/>
  <c r="AQ1926" i="1"/>
  <c r="AX1926" i="1" s="1"/>
  <c r="AO1926" i="1"/>
  <c r="AV1926" i="1" s="1"/>
  <c r="AM1926" i="1"/>
  <c r="AT1926" i="1" s="1"/>
  <c r="Z1926" i="1"/>
  <c r="X1926" i="1"/>
  <c r="V1926" i="1"/>
  <c r="AR1926" i="1"/>
  <c r="AY1926" i="1" s="1"/>
  <c r="AP1926" i="1"/>
  <c r="AW1926" i="1" s="1"/>
  <c r="AN1926" i="1"/>
  <c r="AU1926" i="1" s="1"/>
  <c r="AL1926" i="1"/>
  <c r="AS1926" i="1" s="1"/>
  <c r="Y1926" i="1"/>
  <c r="W1926" i="1"/>
  <c r="BB1926" i="1"/>
  <c r="D1926" i="1" l="1"/>
  <c r="CQ1926" i="1"/>
  <c r="B1925" i="1"/>
  <c r="E1925" i="1" l="1"/>
  <c r="CP1926" i="1"/>
  <c r="CR1926" i="1" l="1"/>
  <c r="CS1926" i="1"/>
  <c r="C1926" i="1" l="1"/>
  <c r="U1927" i="1"/>
  <c r="T1927" i="1"/>
  <c r="AR1927" i="1"/>
  <c r="AY1927" i="1" s="1"/>
  <c r="AP1927" i="1"/>
  <c r="AW1927" i="1" s="1"/>
  <c r="AN1927" i="1"/>
  <c r="AU1927" i="1" s="1"/>
  <c r="AL1927" i="1"/>
  <c r="AS1927" i="1" s="1"/>
  <c r="Y1927" i="1"/>
  <c r="W1927" i="1"/>
  <c r="AQ1927" i="1"/>
  <c r="AX1927" i="1" s="1"/>
  <c r="AO1927" i="1"/>
  <c r="AV1927" i="1" s="1"/>
  <c r="AM1927" i="1"/>
  <c r="AT1927" i="1" s="1"/>
  <c r="Z1927" i="1"/>
  <c r="X1927" i="1"/>
  <c r="V1927" i="1"/>
  <c r="BB1927" i="1"/>
  <c r="D1927" i="1" l="1"/>
  <c r="CQ1927" i="1"/>
  <c r="B1926" i="1"/>
  <c r="CP1927" i="1"/>
  <c r="E1926" i="1" l="1"/>
  <c r="CS1927" i="1"/>
  <c r="CR1927" i="1"/>
  <c r="T1928" i="1" l="1"/>
  <c r="U1928" i="1"/>
  <c r="AQ1928" i="1"/>
  <c r="AX1928" i="1" s="1"/>
  <c r="AO1928" i="1"/>
  <c r="AV1928" i="1" s="1"/>
  <c r="AM1928" i="1"/>
  <c r="AT1928" i="1" s="1"/>
  <c r="Z1928" i="1"/>
  <c r="X1928" i="1"/>
  <c r="V1928" i="1"/>
  <c r="AR1928" i="1"/>
  <c r="AY1928" i="1" s="1"/>
  <c r="AP1928" i="1"/>
  <c r="AW1928" i="1" s="1"/>
  <c r="AN1928" i="1"/>
  <c r="AU1928" i="1" s="1"/>
  <c r="AL1928" i="1"/>
  <c r="AS1928" i="1" s="1"/>
  <c r="Y1928" i="1"/>
  <c r="W1928" i="1"/>
  <c r="BB1928" i="1"/>
  <c r="CQ1928" i="1" l="1"/>
  <c r="B1927" i="1"/>
  <c r="E1927" i="1" l="1"/>
  <c r="CP1928" i="1"/>
  <c r="D1928" i="1" l="1"/>
  <c r="CS1928" i="1" l="1"/>
  <c r="CR1928" i="1"/>
  <c r="U1929" i="1" l="1"/>
  <c r="T1929" i="1"/>
  <c r="AR1929" i="1"/>
  <c r="AY1929" i="1" s="1"/>
  <c r="AP1929" i="1"/>
  <c r="AW1929" i="1" s="1"/>
  <c r="AN1929" i="1"/>
  <c r="AU1929" i="1" s="1"/>
  <c r="AL1929" i="1"/>
  <c r="AS1929" i="1" s="1"/>
  <c r="Y1929" i="1"/>
  <c r="W1929" i="1"/>
  <c r="AQ1929" i="1"/>
  <c r="AX1929" i="1" s="1"/>
  <c r="AO1929" i="1"/>
  <c r="AV1929" i="1" s="1"/>
  <c r="AM1929" i="1"/>
  <c r="AT1929" i="1" s="1"/>
  <c r="Z1929" i="1"/>
  <c r="X1929" i="1"/>
  <c r="V1929" i="1"/>
  <c r="BB1929" i="1"/>
  <c r="C1928" i="1"/>
  <c r="CQ1929" i="1" l="1"/>
  <c r="CP1929" i="1"/>
  <c r="E1928" i="1" l="1"/>
  <c r="B1928" i="1"/>
  <c r="D1929" i="1"/>
  <c r="CS1929" i="1" l="1"/>
  <c r="CR1929" i="1"/>
  <c r="T1930" i="1" l="1"/>
  <c r="U1930" i="1"/>
  <c r="AQ1930" i="1"/>
  <c r="AX1930" i="1" s="1"/>
  <c r="AO1930" i="1"/>
  <c r="AV1930" i="1" s="1"/>
  <c r="AM1930" i="1"/>
  <c r="AT1930" i="1" s="1"/>
  <c r="Z1930" i="1"/>
  <c r="X1930" i="1"/>
  <c r="V1930" i="1"/>
  <c r="AR1930" i="1"/>
  <c r="AY1930" i="1" s="1"/>
  <c r="AP1930" i="1"/>
  <c r="AW1930" i="1" s="1"/>
  <c r="AN1930" i="1"/>
  <c r="AU1930" i="1" s="1"/>
  <c r="AL1930" i="1"/>
  <c r="AS1930" i="1" s="1"/>
  <c r="Y1930" i="1"/>
  <c r="W1930" i="1"/>
  <c r="BB1930" i="1"/>
  <c r="CQ1930" i="1" l="1"/>
  <c r="B1929" i="1" l="1"/>
  <c r="E1929" i="1"/>
  <c r="CP1930" i="1"/>
  <c r="D1930" i="1" l="1"/>
  <c r="CS1930" i="1" l="1"/>
  <c r="CR1930" i="1"/>
  <c r="T1931" i="1" l="1"/>
  <c r="AQ1931" i="1"/>
  <c r="AX1931" i="1" s="1"/>
  <c r="AO1931" i="1"/>
  <c r="AV1931" i="1" s="1"/>
  <c r="AM1931" i="1"/>
  <c r="AT1931" i="1" s="1"/>
  <c r="Z1931" i="1"/>
  <c r="X1931" i="1"/>
  <c r="V1931" i="1"/>
  <c r="AR1931" i="1"/>
  <c r="AY1931" i="1" s="1"/>
  <c r="AP1931" i="1"/>
  <c r="AW1931" i="1" s="1"/>
  <c r="AN1931" i="1"/>
  <c r="AU1931" i="1" s="1"/>
  <c r="AL1931" i="1"/>
  <c r="AS1931" i="1" s="1"/>
  <c r="Y1931" i="1"/>
  <c r="W1931" i="1"/>
  <c r="U1931" i="1"/>
  <c r="BB1931" i="1"/>
  <c r="C1930" i="1"/>
  <c r="CQ1931" i="1" l="1"/>
  <c r="CQ1932" i="1" s="1"/>
  <c r="CQ1933" i="1" s="1"/>
  <c r="CQ1934" i="1" s="1"/>
  <c r="CQ1935" i="1" s="1"/>
  <c r="CQ1936" i="1" s="1"/>
  <c r="CQ1937" i="1" s="1"/>
  <c r="CQ1938" i="1" s="1"/>
  <c r="CQ1939" i="1" s="1"/>
  <c r="CQ1940" i="1" s="1"/>
  <c r="CQ1941" i="1" s="1"/>
  <c r="CQ1942" i="1" s="1"/>
  <c r="CQ1943" i="1" s="1"/>
  <c r="CQ1944" i="1" s="1"/>
  <c r="CQ1945" i="1" s="1"/>
  <c r="CQ1946" i="1" s="1"/>
  <c r="CQ1947" i="1" s="1"/>
  <c r="CQ1948" i="1" s="1"/>
  <c r="CQ1949" i="1" s="1"/>
  <c r="CQ1950" i="1" s="1"/>
  <c r="CQ1951" i="1" s="1"/>
  <c r="CQ1952" i="1" s="1"/>
  <c r="CQ1953" i="1" s="1"/>
  <c r="CQ1954" i="1" s="1"/>
  <c r="CQ1955" i="1" s="1"/>
  <c r="CQ1956" i="1" s="1"/>
  <c r="CQ1957" i="1" s="1"/>
  <c r="CQ1958" i="1" s="1"/>
  <c r="CQ1959" i="1" s="1"/>
  <c r="CQ1960" i="1" s="1"/>
  <c r="CQ1961" i="1" s="1"/>
  <c r="CQ1962" i="1" s="1"/>
  <c r="CQ1963" i="1" s="1"/>
  <c r="CQ1964" i="1" s="1"/>
  <c r="CQ1965" i="1" s="1"/>
  <c r="CQ1966" i="1" s="1"/>
  <c r="CQ1967" i="1" s="1"/>
  <c r="CQ1968" i="1" s="1"/>
  <c r="CQ1969" i="1" s="1"/>
  <c r="CQ1970" i="1" s="1"/>
  <c r="CQ1971" i="1" s="1"/>
  <c r="E1930" i="1"/>
  <c r="T1932" i="1" l="1"/>
  <c r="T1933" i="1" l="1"/>
  <c r="T1934" i="1" l="1"/>
  <c r="T1935" i="1" l="1"/>
  <c r="T1936" i="1" l="1"/>
  <c r="T1937" i="1" l="1"/>
  <c r="T1938" i="1" l="1"/>
  <c r="T1939" i="1" l="1"/>
  <c r="T1940" i="1" l="1"/>
  <c r="T1941" i="1" l="1"/>
  <c r="T1942" i="1" l="1"/>
  <c r="T1943" i="1" l="1"/>
  <c r="T1944" i="1" l="1"/>
  <c r="T1945" i="1" l="1"/>
  <c r="T1946" i="1" l="1"/>
  <c r="T1947" i="1" l="1"/>
  <c r="T1948" i="1" l="1"/>
  <c r="T1949" i="1" l="1"/>
  <c r="T1950" i="1" l="1"/>
  <c r="T1951" i="1" l="1"/>
  <c r="T1952" i="1" l="1"/>
  <c r="T1953" i="1" l="1"/>
  <c r="T1954" i="1" l="1"/>
  <c r="T1955" i="1" l="1"/>
  <c r="T1956" i="1" l="1"/>
  <c r="T1957" i="1" l="1"/>
  <c r="T1958" i="1" l="1"/>
  <c r="T1959" i="1" l="1"/>
  <c r="T1960" i="1" l="1"/>
  <c r="T1961" i="1" l="1"/>
  <c r="T1962" i="1" l="1"/>
  <c r="T1963" i="1" l="1"/>
  <c r="T1964" i="1" l="1"/>
  <c r="T1965" i="1" l="1"/>
  <c r="T1966" i="1" l="1"/>
  <c r="T1967" i="1" l="1"/>
  <c r="T1968" i="1" l="1"/>
  <c r="T1969" i="1" l="1"/>
  <c r="T1970" i="1" l="1"/>
  <c r="T1971" i="1" l="1"/>
  <c r="T1972" i="1" l="1"/>
  <c r="T1973" i="1" l="1"/>
  <c r="T1974" i="1" l="1"/>
  <c r="T1975" i="1" l="1"/>
  <c r="T1976" i="1" l="1"/>
  <c r="T1977" i="1" l="1"/>
  <c r="T1978" i="1" l="1"/>
  <c r="T1979" i="1" l="1"/>
  <c r="T1980" i="1" l="1"/>
  <c r="T1981" i="1" l="1"/>
  <c r="T1982" i="1" l="1"/>
  <c r="T1983" i="1" l="1"/>
  <c r="T1984" i="1" l="1"/>
  <c r="T1985" i="1" l="1"/>
  <c r="T1986" i="1" l="1"/>
  <c r="T1987" i="1" l="1"/>
  <c r="T1988" i="1" l="1"/>
  <c r="T1989" i="1" l="1"/>
  <c r="T1990" i="1" l="1"/>
  <c r="T1991" i="1" l="1"/>
  <c r="T1992" i="1" l="1"/>
  <c r="T1993" i="1" l="1"/>
  <c r="T1994" i="1" l="1"/>
  <c r="T1995" i="1" l="1"/>
  <c r="T1996" i="1" l="1"/>
  <c r="T1997" i="1" l="1"/>
  <c r="T1998" i="1" l="1"/>
  <c r="T1999" i="1" l="1"/>
  <c r="T2000" i="1" l="1"/>
  <c r="T2001" i="1" l="1"/>
  <c r="T2002" i="1" l="1"/>
  <c r="T2003" i="1" l="1"/>
  <c r="T2004" i="1" l="1"/>
  <c r="T2005" i="1" l="1"/>
  <c r="T2006" i="1" l="1"/>
  <c r="T2007" i="1" l="1"/>
  <c r="T2008" i="1" l="1"/>
  <c r="T2009" i="1" l="1"/>
  <c r="T2010" i="1" l="1"/>
  <c r="T2011" i="1" l="1"/>
  <c r="T2012" i="1" l="1"/>
  <c r="T2013" i="1" l="1"/>
  <c r="T2014" i="1" l="1"/>
  <c r="T2015" i="1" l="1"/>
  <c r="T2016" i="1" l="1"/>
  <c r="T2017" i="1" l="1"/>
  <c r="T2018" i="1" l="1"/>
  <c r="T2019" i="1" l="1"/>
  <c r="T2020" i="1" l="1"/>
  <c r="T2021" i="1" l="1"/>
  <c r="AE7" i="1" l="1"/>
  <c r="AC7" i="1"/>
  <c r="AD7" i="1"/>
  <c r="AB7" i="1"/>
  <c r="N7" i="1"/>
  <c r="B6" i="1" l="1"/>
  <c r="AF7" i="1"/>
  <c r="N8" i="1"/>
  <c r="AA7" i="1"/>
  <c r="S8" i="1"/>
  <c r="R8" i="1"/>
  <c r="AI7" i="1" l="1"/>
  <c r="S9" i="1"/>
  <c r="R9" i="1"/>
  <c r="N9" i="1"/>
  <c r="AJ7" i="1" l="1"/>
  <c r="CP7" i="1"/>
  <c r="D7" i="1" s="1"/>
  <c r="S10" i="1"/>
  <c r="R10" i="1"/>
  <c r="N10" i="1"/>
  <c r="CQ7" i="1" l="1"/>
  <c r="CT7" i="1" s="1"/>
  <c r="AG7" i="1"/>
  <c r="AH7" i="1" s="1"/>
  <c r="T8" i="1" s="1"/>
  <c r="S11" i="1"/>
  <c r="N11" i="1"/>
  <c r="R11" i="1"/>
  <c r="CR7" i="1" l="1"/>
  <c r="R12" i="1"/>
  <c r="CS7" i="1"/>
  <c r="CA8" i="1" s="1"/>
  <c r="CH8" i="1" s="1"/>
  <c r="S12" i="1"/>
  <c r="N12" i="1"/>
  <c r="N13" i="1" s="1"/>
  <c r="AN8" i="1" l="1"/>
  <c r="AR8" i="1"/>
  <c r="AO8" i="1"/>
  <c r="AP8" i="1"/>
  <c r="AL8" i="1"/>
  <c r="AM8" i="1"/>
  <c r="AQ8" i="1"/>
  <c r="Y8" i="1"/>
  <c r="X8" i="1"/>
  <c r="W8" i="1"/>
  <c r="V8" i="1"/>
  <c r="Z8" i="1"/>
  <c r="U8" i="1"/>
  <c r="CU8" i="1" s="1"/>
  <c r="AT8" i="1"/>
  <c r="BX8" i="1"/>
  <c r="CE8" i="1" s="1"/>
  <c r="DB8" i="1"/>
  <c r="BH8" i="1"/>
  <c r="BN8" i="1" s="1"/>
  <c r="BG8" i="1"/>
  <c r="BM8" i="1" s="1"/>
  <c r="CB8" i="1"/>
  <c r="CI8" i="1" s="1"/>
  <c r="BW8" i="1"/>
  <c r="CD8" i="1" s="1"/>
  <c r="C7" i="1"/>
  <c r="BE8" i="1"/>
  <c r="BK8" i="1" s="1"/>
  <c r="BI8" i="1"/>
  <c r="BO8" i="1" s="1"/>
  <c r="BZ8" i="1"/>
  <c r="CG8" i="1" s="1"/>
  <c r="BF8" i="1"/>
  <c r="BL8" i="1" s="1"/>
  <c r="BJ8" i="1"/>
  <c r="BP8" i="1" s="1"/>
  <c r="BY8" i="1"/>
  <c r="CF8" i="1" s="1"/>
  <c r="CC8" i="1"/>
  <c r="CJ8" i="1" s="1"/>
  <c r="S13" i="1"/>
  <c r="S14" i="1" s="1"/>
  <c r="R13" i="1"/>
  <c r="R14" i="1" s="1"/>
  <c r="N14" i="1"/>
  <c r="AD8" i="1" l="1"/>
  <c r="CX8" i="1"/>
  <c r="AC8" i="1"/>
  <c r="CW8" i="1"/>
  <c r="AY8" i="1"/>
  <c r="DG8" i="1"/>
  <c r="AW8" i="1"/>
  <c r="DE8" i="1"/>
  <c r="AB8" i="1"/>
  <c r="CV8" i="1"/>
  <c r="AE8" i="1"/>
  <c r="CY8" i="1"/>
  <c r="AF8" i="1"/>
  <c r="CZ8" i="1"/>
  <c r="AU8" i="1"/>
  <c r="DC8" i="1"/>
  <c r="AV8" i="1"/>
  <c r="DD8" i="1"/>
  <c r="AX8" i="1"/>
  <c r="DF8" i="1"/>
  <c r="AS8" i="1"/>
  <c r="BB8" i="1" s="1"/>
  <c r="BC8" i="1" s="1"/>
  <c r="AZ8" i="1" s="1"/>
  <c r="DA8" i="1"/>
  <c r="B7" i="1"/>
  <c r="BT8" i="1"/>
  <c r="CN8" i="1"/>
  <c r="CM8" i="1" s="1"/>
  <c r="AA8" i="1"/>
  <c r="R15" i="1"/>
  <c r="S15" i="1"/>
  <c r="N15" i="1"/>
  <c r="E7" i="1" l="1"/>
  <c r="CO8" i="1"/>
  <c r="CK8" i="1" s="1"/>
  <c r="CL8" i="1" s="1"/>
  <c r="BV9" i="1" s="1"/>
  <c r="BU8" i="1"/>
  <c r="BQ8" i="1" s="1"/>
  <c r="BR8" i="1" s="1"/>
  <c r="BD9" i="1" s="1"/>
  <c r="BS8" i="1"/>
  <c r="BA8" i="1"/>
  <c r="AK9" i="1" s="1"/>
  <c r="S16" i="1"/>
  <c r="R16" i="1"/>
  <c r="N16" i="1"/>
  <c r="S17" i="1" l="1"/>
  <c r="R17" i="1"/>
  <c r="N17" i="1"/>
  <c r="S18" i="1" l="1"/>
  <c r="R18" i="1"/>
  <c r="N18" i="1"/>
  <c r="R19" i="1" l="1"/>
  <c r="S19" i="1"/>
  <c r="N19" i="1"/>
  <c r="N20" i="1" l="1"/>
  <c r="R20" i="1"/>
  <c r="S20" i="1"/>
  <c r="S21" i="1" l="1"/>
  <c r="R21" i="1"/>
  <c r="N21" i="1" l="1"/>
  <c r="S22" i="1" l="1"/>
  <c r="N22" i="1"/>
  <c r="N23" i="1" s="1"/>
  <c r="N24" i="1" s="1"/>
  <c r="N25" i="1" s="1"/>
  <c r="N26" i="1" s="1"/>
  <c r="N27" i="1" s="1"/>
  <c r="R22" i="1"/>
  <c r="S23" i="1" l="1"/>
  <c r="S24" i="1" s="1"/>
  <c r="S25" i="1" s="1"/>
  <c r="S26" i="1" s="1"/>
  <c r="S27" i="1" s="1"/>
  <c r="R23" i="1"/>
  <c r="R24" i="1" s="1"/>
  <c r="R25" i="1" s="1"/>
  <c r="R26" i="1" s="1"/>
  <c r="R27" i="1" s="1"/>
  <c r="AI8" i="1" l="1"/>
  <c r="AJ8" i="1" l="1"/>
  <c r="CP8" i="1"/>
  <c r="D8" i="1" s="1"/>
  <c r="CQ8" i="1" l="1"/>
  <c r="CR8" i="1" s="1"/>
  <c r="AG8" i="1"/>
  <c r="AH8" i="1" s="1"/>
  <c r="CT8" i="1" l="1"/>
  <c r="CS8" i="1"/>
  <c r="CB9" i="1" s="1"/>
  <c r="CI9" i="1" s="1"/>
  <c r="T9" i="1"/>
  <c r="AN9" i="1" l="1"/>
  <c r="AR9" i="1"/>
  <c r="AL9" i="1"/>
  <c r="AQ9" i="1"/>
  <c r="AO9" i="1"/>
  <c r="DD9" i="1" s="1"/>
  <c r="AM9" i="1"/>
  <c r="DB9" i="1" s="1"/>
  <c r="AP9" i="1"/>
  <c r="AW9" i="1" s="1"/>
  <c r="X9" i="1"/>
  <c r="CX9" i="1" s="1"/>
  <c r="Z9" i="1"/>
  <c r="Y9" i="1"/>
  <c r="U9" i="1"/>
  <c r="W9" i="1"/>
  <c r="V9" i="1"/>
  <c r="CV9" i="1"/>
  <c r="C8" i="1"/>
  <c r="BW9" i="1"/>
  <c r="CD9" i="1" s="1"/>
  <c r="BE9" i="1"/>
  <c r="BK9" i="1" s="1"/>
  <c r="AV9" i="1"/>
  <c r="BH9" i="1"/>
  <c r="BN9" i="1" s="1"/>
  <c r="CA9" i="1"/>
  <c r="CH9" i="1" s="1"/>
  <c r="BI9" i="1"/>
  <c r="BO9" i="1" s="1"/>
  <c r="BZ9" i="1"/>
  <c r="CG9" i="1" s="1"/>
  <c r="BF9" i="1"/>
  <c r="BL9" i="1" s="1"/>
  <c r="BJ9" i="1"/>
  <c r="BP9" i="1" s="1"/>
  <c r="BY9" i="1"/>
  <c r="CF9" i="1" s="1"/>
  <c r="CC9" i="1"/>
  <c r="CJ9" i="1" s="1"/>
  <c r="BG9" i="1"/>
  <c r="BM9" i="1" s="1"/>
  <c r="BX9" i="1"/>
  <c r="CE9" i="1" s="1"/>
  <c r="DE9" i="1" l="1"/>
  <c r="AB9" i="1"/>
  <c r="AT9" i="1"/>
  <c r="AD9" i="1"/>
  <c r="AE9" i="1"/>
  <c r="CY9" i="1"/>
  <c r="AC9" i="1"/>
  <c r="CW9" i="1"/>
  <c r="AY9" i="1"/>
  <c r="DG9" i="1"/>
  <c r="AF9" i="1"/>
  <c r="CZ9" i="1"/>
  <c r="AA9" i="1"/>
  <c r="CU9" i="1"/>
  <c r="AX9" i="1"/>
  <c r="DF9" i="1"/>
  <c r="AU9" i="1"/>
  <c r="DC9" i="1"/>
  <c r="AS9" i="1"/>
  <c r="DA9" i="1"/>
  <c r="CN9" i="1"/>
  <c r="B8" i="1"/>
  <c r="BT9" i="1"/>
  <c r="BB9" i="1" l="1"/>
  <c r="BC9" i="1" s="1"/>
  <c r="AZ9" i="1" s="1"/>
  <c r="BA9" i="1" s="1"/>
  <c r="AI9" i="1"/>
  <c r="AJ9" i="1" s="1"/>
  <c r="AG9" i="1" s="1"/>
  <c r="AH9" i="1" s="1"/>
  <c r="E8" i="1"/>
  <c r="BU9" i="1"/>
  <c r="BQ9" i="1" s="1"/>
  <c r="BR9" i="1" s="1"/>
  <c r="BD10" i="1" s="1"/>
  <c r="BS9" i="1"/>
  <c r="CO9" i="1"/>
  <c r="CK9" i="1" s="1"/>
  <c r="CL9" i="1" s="1"/>
  <c r="BV10" i="1" s="1"/>
  <c r="CM9" i="1"/>
  <c r="CP9" i="1" l="1"/>
  <c r="D9" i="1" s="1"/>
  <c r="AK10" i="1"/>
  <c r="T10" i="1"/>
  <c r="CQ9" i="1" l="1"/>
  <c r="CS9" i="1" s="1"/>
  <c r="CT9" i="1" l="1"/>
  <c r="CR9" i="1"/>
  <c r="AN10" i="1" s="1"/>
  <c r="AQ10" i="1" l="1"/>
  <c r="DF10" i="1" s="1"/>
  <c r="AR10" i="1"/>
  <c r="AY10" i="1" s="1"/>
  <c r="DC10" i="1"/>
  <c r="AM10" i="1"/>
  <c r="AT10" i="1" s="1"/>
  <c r="AP10" i="1"/>
  <c r="AL10" i="1"/>
  <c r="DA10" i="1" s="1"/>
  <c r="AO10" i="1"/>
  <c r="AV10" i="1" s="1"/>
  <c r="BF10" i="1"/>
  <c r="BL10" i="1" s="1"/>
  <c r="BH10" i="1"/>
  <c r="BN10" i="1" s="1"/>
  <c r="BI10" i="1"/>
  <c r="BO10" i="1" s="1"/>
  <c r="BE10" i="1"/>
  <c r="BK10" i="1" s="1"/>
  <c r="C9" i="1"/>
  <c r="BZ10" i="1"/>
  <c r="CG10" i="1" s="1"/>
  <c r="CB10" i="1"/>
  <c r="CI10" i="1" s="1"/>
  <c r="Y10" i="1"/>
  <c r="AE10" i="1" s="1"/>
  <c r="X10" i="1"/>
  <c r="AD10" i="1" s="1"/>
  <c r="W10" i="1"/>
  <c r="CW10" i="1" s="1"/>
  <c r="V10" i="1"/>
  <c r="CV10" i="1" s="1"/>
  <c r="Z10" i="1"/>
  <c r="CZ10" i="1" s="1"/>
  <c r="U10" i="1"/>
  <c r="AA10" i="1" s="1"/>
  <c r="BG10" i="1"/>
  <c r="BM10" i="1" s="1"/>
  <c r="BY10" i="1"/>
  <c r="CF10" i="1" s="1"/>
  <c r="BX10" i="1"/>
  <c r="CE10" i="1" s="1"/>
  <c r="CA10" i="1"/>
  <c r="CH10" i="1" s="1"/>
  <c r="CC10" i="1"/>
  <c r="CJ10" i="1" s="1"/>
  <c r="BW10" i="1"/>
  <c r="CD10" i="1" s="1"/>
  <c r="BJ10" i="1"/>
  <c r="BP10" i="1" s="1"/>
  <c r="AW10" i="1"/>
  <c r="AX10" i="1"/>
  <c r="AU10" i="1"/>
  <c r="AC10" i="1" l="1"/>
  <c r="DG10" i="1"/>
  <c r="CU10" i="1"/>
  <c r="DD10" i="1"/>
  <c r="CX10" i="1"/>
  <c r="B9" i="1"/>
  <c r="DB10" i="1"/>
  <c r="AB10" i="1"/>
  <c r="DE10" i="1"/>
  <c r="AS10" i="1"/>
  <c r="BB10" i="1" s="1"/>
  <c r="BC10" i="1" s="1"/>
  <c r="AZ10" i="1" s="1"/>
  <c r="BA10" i="1" s="1"/>
  <c r="AK11" i="1" s="1"/>
  <c r="CY10" i="1"/>
  <c r="AF10" i="1"/>
  <c r="CN10" i="1"/>
  <c r="CO10" i="1" s="1"/>
  <c r="CK10" i="1" s="1"/>
  <c r="BT10" i="1"/>
  <c r="BU10" i="1" s="1"/>
  <c r="BQ10" i="1" s="1"/>
  <c r="BR10" i="1" s="1"/>
  <c r="BD11" i="1" s="1"/>
  <c r="BS10" i="1" l="1"/>
  <c r="AI10" i="1"/>
  <c r="AJ10" i="1" s="1"/>
  <c r="AG10" i="1" s="1"/>
  <c r="AH10" i="1" s="1"/>
  <c r="T11" i="1" s="1"/>
  <c r="E9" i="1"/>
  <c r="CM10" i="1"/>
  <c r="CL10" i="1"/>
  <c r="BV11" i="1" s="1"/>
  <c r="CP10" i="1"/>
  <c r="D10" i="1" s="1"/>
  <c r="CQ10" i="1" l="1"/>
  <c r="CS10" i="1" s="1"/>
  <c r="CT10" i="1" l="1"/>
  <c r="CR10" i="1"/>
  <c r="AN11" i="1" s="1"/>
  <c r="AQ11" i="1" l="1"/>
  <c r="DF11" i="1" s="1"/>
  <c r="AM11" i="1"/>
  <c r="AT11" i="1" s="1"/>
  <c r="AO11" i="1"/>
  <c r="DD11" i="1" s="1"/>
  <c r="AR11" i="1"/>
  <c r="AP11" i="1"/>
  <c r="AW11" i="1" s="1"/>
  <c r="AL11" i="1"/>
  <c r="AS11" i="1" s="1"/>
  <c r="BZ11" i="1"/>
  <c r="CG11" i="1" s="1"/>
  <c r="CC11" i="1"/>
  <c r="CJ11" i="1" s="1"/>
  <c r="BW11" i="1"/>
  <c r="CD11" i="1" s="1"/>
  <c r="Y11" i="1"/>
  <c r="V11" i="1"/>
  <c r="CV11" i="1" s="1"/>
  <c r="Z11" i="1"/>
  <c r="W11" i="1"/>
  <c r="X11" i="1"/>
  <c r="AD11" i="1" s="1"/>
  <c r="U11" i="1"/>
  <c r="CU11" i="1" s="1"/>
  <c r="BJ11" i="1"/>
  <c r="BP11" i="1" s="1"/>
  <c r="BH11" i="1"/>
  <c r="BN11" i="1" s="1"/>
  <c r="BI11" i="1"/>
  <c r="BO11" i="1" s="1"/>
  <c r="BF11" i="1"/>
  <c r="BL11" i="1" s="1"/>
  <c r="BX11" i="1"/>
  <c r="CE11" i="1" s="1"/>
  <c r="CA11" i="1"/>
  <c r="CH11" i="1" s="1"/>
  <c r="BG11" i="1"/>
  <c r="BM11" i="1" s="1"/>
  <c r="CB11" i="1"/>
  <c r="CI11" i="1" s="1"/>
  <c r="BE11" i="1"/>
  <c r="BK11" i="1" s="1"/>
  <c r="BY11" i="1"/>
  <c r="CF11" i="1" s="1"/>
  <c r="DC11" i="1"/>
  <c r="C10" i="1"/>
  <c r="AX11" i="1"/>
  <c r="DA11" i="1"/>
  <c r="CX11" i="1" l="1"/>
  <c r="DE11" i="1"/>
  <c r="AA11" i="1"/>
  <c r="AB11" i="1"/>
  <c r="DB11" i="1"/>
  <c r="AV11" i="1"/>
  <c r="B10" i="1"/>
  <c r="CN11" i="1"/>
  <c r="CO11" i="1" s="1"/>
  <c r="CK11" i="1" s="1"/>
  <c r="AU11" i="1"/>
  <c r="CM11" i="1"/>
  <c r="AE11" i="1"/>
  <c r="CY11" i="1"/>
  <c r="AY11" i="1"/>
  <c r="DG11" i="1"/>
  <c r="AF11" i="1"/>
  <c r="CZ11" i="1"/>
  <c r="AC11" i="1"/>
  <c r="CW11" i="1"/>
  <c r="BT11" i="1"/>
  <c r="BB11" i="1" l="1"/>
  <c r="BC11" i="1" s="1"/>
  <c r="CL11" i="1"/>
  <c r="BV12" i="1" s="1"/>
  <c r="E10" i="1"/>
  <c r="AI11" i="1"/>
  <c r="AJ11" i="1" s="1"/>
  <c r="AG11" i="1" s="1"/>
  <c r="AH11" i="1" s="1"/>
  <c r="T12" i="1" s="1"/>
  <c r="BU11" i="1"/>
  <c r="BS11" i="1"/>
  <c r="AZ11" i="1"/>
  <c r="BA11" i="1" s="1"/>
  <c r="AK12" i="1" s="1"/>
  <c r="CP11" i="1" l="1"/>
  <c r="D11" i="1" s="1"/>
  <c r="BQ11" i="1"/>
  <c r="BR11" i="1" s="1"/>
  <c r="BD12" i="1" s="1"/>
  <c r="CQ11" i="1"/>
  <c r="CT11" i="1" s="1"/>
  <c r="CS11" i="1"/>
  <c r="CR11" i="1" l="1"/>
  <c r="C11" i="1"/>
  <c r="BW12" i="1"/>
  <c r="CD12" i="1" s="1"/>
  <c r="BJ12" i="1" l="1"/>
  <c r="BP12" i="1" s="1"/>
  <c r="AN12" i="1"/>
  <c r="BG12" i="1"/>
  <c r="BM12" i="1" s="1"/>
  <c r="BZ12" i="1"/>
  <c r="CG12" i="1" s="1"/>
  <c r="BY12" i="1"/>
  <c r="CF12" i="1" s="1"/>
  <c r="BX12" i="1"/>
  <c r="CE12" i="1" s="1"/>
  <c r="AR12" i="1"/>
  <c r="AY12" i="1" s="1"/>
  <c r="AO12" i="1"/>
  <c r="AV12" i="1" s="1"/>
  <c r="AP12" i="1"/>
  <c r="AL12" i="1"/>
  <c r="AS12" i="1" s="1"/>
  <c r="AQ12" i="1"/>
  <c r="DF12" i="1" s="1"/>
  <c r="AM12" i="1"/>
  <c r="Y12" i="1"/>
  <c r="CY12" i="1" s="1"/>
  <c r="X12" i="1"/>
  <c r="W12" i="1"/>
  <c r="CW12" i="1" s="1"/>
  <c r="V12" i="1"/>
  <c r="Z12" i="1"/>
  <c r="U12" i="1"/>
  <c r="AW12" i="1"/>
  <c r="DG12" i="1"/>
  <c r="CV12" i="1"/>
  <c r="CB12" i="1"/>
  <c r="CI12" i="1" s="1"/>
  <c r="BI12" i="1"/>
  <c r="BO12" i="1" s="1"/>
  <c r="BF12" i="1"/>
  <c r="BL12" i="1" s="1"/>
  <c r="CA12" i="1"/>
  <c r="CH12" i="1" s="1"/>
  <c r="CC12" i="1"/>
  <c r="CJ12" i="1" s="1"/>
  <c r="BE12" i="1"/>
  <c r="BK12" i="1" s="1"/>
  <c r="BH12" i="1"/>
  <c r="BN12" i="1" s="1"/>
  <c r="AT12" i="1"/>
  <c r="AB12" i="1"/>
  <c r="DA12" i="1"/>
  <c r="DD12" i="1" l="1"/>
  <c r="AX12" i="1"/>
  <c r="AE12" i="1"/>
  <c r="BT12" i="1"/>
  <c r="BU12" i="1" s="1"/>
  <c r="BQ12" i="1" s="1"/>
  <c r="CN12" i="1"/>
  <c r="CO12" i="1" s="1"/>
  <c r="CK12" i="1" s="1"/>
  <c r="AC12" i="1"/>
  <c r="AA12" i="1"/>
  <c r="CU12" i="1"/>
  <c r="AD12" i="1"/>
  <c r="CX12" i="1"/>
  <c r="DE12" i="1"/>
  <c r="CZ12" i="1"/>
  <c r="AF12" i="1"/>
  <c r="DC12" i="1"/>
  <c r="AU12" i="1"/>
  <c r="B11" i="1"/>
  <c r="DB12" i="1"/>
  <c r="BS12" i="1" l="1"/>
  <c r="BR12" i="1"/>
  <c r="BD13" i="1" s="1"/>
  <c r="CM12" i="1"/>
  <c r="CL12" i="1"/>
  <c r="BV13" i="1" s="1"/>
  <c r="BB12" i="1"/>
  <c r="BC12" i="1" s="1"/>
  <c r="AZ12" i="1" s="1"/>
  <c r="BA12" i="1" s="1"/>
  <c r="AK13" i="1" s="1"/>
  <c r="E11" i="1"/>
  <c r="AI12" i="1"/>
  <c r="AJ12" i="1" s="1"/>
  <c r="AG12" i="1" s="1"/>
  <c r="AH12" i="1" s="1"/>
  <c r="T13" i="1" s="1"/>
  <c r="CP12" i="1" l="1"/>
  <c r="CQ12" i="1" s="1"/>
  <c r="D12" i="1" l="1"/>
  <c r="CS12" i="1"/>
  <c r="CR12" i="1"/>
  <c r="AN13" i="1" s="1"/>
  <c r="CT12" i="1"/>
  <c r="AO13" i="1" l="1"/>
  <c r="AL13" i="1"/>
  <c r="AQ13" i="1"/>
  <c r="AM13" i="1"/>
  <c r="AP13" i="1"/>
  <c r="AR13" i="1"/>
  <c r="Y13" i="1"/>
  <c r="V13" i="1"/>
  <c r="Z13" i="1"/>
  <c r="W13" i="1"/>
  <c r="X13" i="1"/>
  <c r="U13" i="1"/>
  <c r="CC13" i="1"/>
  <c r="CJ13" i="1" s="1"/>
  <c r="BI13" i="1"/>
  <c r="BO13" i="1" s="1"/>
  <c r="CA13" i="1"/>
  <c r="CH13" i="1" s="1"/>
  <c r="BH13" i="1"/>
  <c r="BN13" i="1" s="1"/>
  <c r="C12" i="1"/>
  <c r="CB13" i="1"/>
  <c r="CI13" i="1" s="1"/>
  <c r="BG13" i="1"/>
  <c r="BM13" i="1" s="1"/>
  <c r="BZ13" i="1"/>
  <c r="CG13" i="1" s="1"/>
  <c r="BE13" i="1"/>
  <c r="BK13" i="1" s="1"/>
  <c r="BW13" i="1"/>
  <c r="CD13" i="1" s="1"/>
  <c r="BX13" i="1"/>
  <c r="CE13" i="1" s="1"/>
  <c r="BY13" i="1"/>
  <c r="CF13" i="1" s="1"/>
  <c r="BF13" i="1"/>
  <c r="BL13" i="1" s="1"/>
  <c r="BJ13" i="1"/>
  <c r="BP13" i="1" s="1"/>
  <c r="AF13" i="1" l="1"/>
  <c r="CZ13" i="1"/>
  <c r="DC13" i="1"/>
  <c r="AU13" i="1"/>
  <c r="AY13" i="1"/>
  <c r="DG13" i="1"/>
  <c r="CU13" i="1"/>
  <c r="AA13" i="1"/>
  <c r="B12" i="1"/>
  <c r="AS13" i="1"/>
  <c r="DA13" i="1"/>
  <c r="AW13" i="1"/>
  <c r="DE13" i="1"/>
  <c r="CN13" i="1"/>
  <c r="AC13" i="1"/>
  <c r="CW13" i="1"/>
  <c r="AE13" i="1"/>
  <c r="CY13" i="1"/>
  <c r="DB13" i="1"/>
  <c r="AT13" i="1"/>
  <c r="AV13" i="1"/>
  <c r="DD13" i="1"/>
  <c r="AB13" i="1"/>
  <c r="CV13" i="1"/>
  <c r="AD13" i="1"/>
  <c r="CX13" i="1"/>
  <c r="DF13" i="1"/>
  <c r="AX13" i="1"/>
  <c r="BT13" i="1"/>
  <c r="BS13" i="1" l="1"/>
  <c r="BU13" i="1"/>
  <c r="BQ13" i="1" s="1"/>
  <c r="BR13" i="1" s="1"/>
  <c r="BD14" i="1" s="1"/>
  <c r="E12" i="1"/>
  <c r="CM13" i="1"/>
  <c r="CO13" i="1"/>
  <c r="CK13" i="1" s="1"/>
  <c r="CL13" i="1" s="1"/>
  <c r="BV14" i="1" s="1"/>
  <c r="BB13" i="1"/>
  <c r="BC13" i="1" s="1"/>
  <c r="AZ13" i="1" s="1"/>
  <c r="BA13" i="1" s="1"/>
  <c r="AK14" i="1" s="1"/>
  <c r="AI13" i="1"/>
  <c r="CP13" i="1" l="1"/>
  <c r="AJ13" i="1"/>
  <c r="AG13" i="1" s="1"/>
  <c r="AH13" i="1" s="1"/>
  <c r="T14" i="1" s="1"/>
  <c r="D13" i="1" l="1"/>
  <c r="CQ13" i="1"/>
  <c r="CS13" i="1" l="1"/>
  <c r="CR13" i="1"/>
  <c r="AN14" i="1" s="1"/>
  <c r="CT13" i="1"/>
  <c r="AQ14" i="1" l="1"/>
  <c r="AM14" i="1"/>
  <c r="AR14" i="1"/>
  <c r="AP14" i="1"/>
  <c r="AL14" i="1"/>
  <c r="AO14" i="1"/>
  <c r="Y14" i="1"/>
  <c r="X14" i="1"/>
  <c r="W14" i="1"/>
  <c r="V14" i="1"/>
  <c r="Z14" i="1"/>
  <c r="U14" i="1"/>
  <c r="BZ14" i="1"/>
  <c r="CG14" i="1" s="1"/>
  <c r="CC14" i="1"/>
  <c r="CJ14" i="1" s="1"/>
  <c r="C13" i="1"/>
  <c r="BW14" i="1"/>
  <c r="CD14" i="1" s="1"/>
  <c r="BJ14" i="1"/>
  <c r="BP14" i="1" s="1"/>
  <c r="BE14" i="1"/>
  <c r="BK14" i="1" s="1"/>
  <c r="BH14" i="1"/>
  <c r="BN14" i="1" s="1"/>
  <c r="BG14" i="1"/>
  <c r="BM14" i="1" s="1"/>
  <c r="BY14" i="1"/>
  <c r="CF14" i="1" s="1"/>
  <c r="CB14" i="1"/>
  <c r="CI14" i="1" s="1"/>
  <c r="BX14" i="1"/>
  <c r="CE14" i="1" s="1"/>
  <c r="CA14" i="1"/>
  <c r="CH14" i="1" s="1"/>
  <c r="BF14" i="1"/>
  <c r="BL14" i="1" s="1"/>
  <c r="BI14" i="1"/>
  <c r="BO14" i="1" s="1"/>
  <c r="BT14" i="1" l="1"/>
  <c r="BS14" i="1" s="1"/>
  <c r="CU14" i="1"/>
  <c r="AA14" i="1"/>
  <c r="B13" i="1"/>
  <c r="CV14" i="1"/>
  <c r="AB14" i="1"/>
  <c r="DF14" i="1"/>
  <c r="AX14" i="1"/>
  <c r="DE14" i="1"/>
  <c r="AW14" i="1"/>
  <c r="CW14" i="1"/>
  <c r="AC14" i="1"/>
  <c r="DC14" i="1"/>
  <c r="AU14" i="1"/>
  <c r="DA14" i="1"/>
  <c r="AS14" i="1"/>
  <c r="CY14" i="1"/>
  <c r="AE14" i="1"/>
  <c r="DD14" i="1"/>
  <c r="AV14" i="1"/>
  <c r="DB14" i="1"/>
  <c r="AT14" i="1"/>
  <c r="CX14" i="1"/>
  <c r="AD14" i="1"/>
  <c r="CZ14" i="1"/>
  <c r="AF14" i="1"/>
  <c r="DG14" i="1"/>
  <c r="AY14" i="1"/>
  <c r="CN14" i="1"/>
  <c r="BU14" i="1" l="1"/>
  <c r="BQ14" i="1" s="1"/>
  <c r="CM14" i="1"/>
  <c r="CO14" i="1"/>
  <c r="CK14" i="1" s="1"/>
  <c r="CL14" i="1" s="1"/>
  <c r="BV15" i="1" s="1"/>
  <c r="BB14" i="1"/>
  <c r="BC14" i="1" s="1"/>
  <c r="AZ14" i="1" s="1"/>
  <c r="BA14" i="1" s="1"/>
  <c r="AK15" i="1" s="1"/>
  <c r="E13" i="1"/>
  <c r="AI14" i="1"/>
  <c r="BR14" i="1" l="1"/>
  <c r="BD15" i="1" s="1"/>
  <c r="AJ14" i="1"/>
  <c r="CP14" i="1"/>
  <c r="AG14" i="1" l="1"/>
  <c r="AH14" i="1" s="1"/>
  <c r="T15" i="1" s="1"/>
  <c r="D14" i="1"/>
  <c r="CQ14" i="1"/>
  <c r="CS14" i="1" l="1"/>
  <c r="CT14" i="1"/>
  <c r="CR14" i="1"/>
  <c r="AN15" i="1" s="1"/>
  <c r="AQ15" i="1" l="1"/>
  <c r="AM15" i="1"/>
  <c r="AR15" i="1"/>
  <c r="AO15" i="1"/>
  <c r="AL15" i="1"/>
  <c r="AP15" i="1"/>
  <c r="Y15" i="1"/>
  <c r="V15" i="1"/>
  <c r="Z15" i="1"/>
  <c r="W15" i="1"/>
  <c r="X15" i="1"/>
  <c r="U15" i="1"/>
  <c r="CB15" i="1"/>
  <c r="CI15" i="1" s="1"/>
  <c r="BE15" i="1"/>
  <c r="BK15" i="1" s="1"/>
  <c r="CA15" i="1"/>
  <c r="CH15" i="1" s="1"/>
  <c r="BZ15" i="1"/>
  <c r="CG15" i="1" s="1"/>
  <c r="BW15" i="1"/>
  <c r="CD15" i="1" s="1"/>
  <c r="BI15" i="1"/>
  <c r="BO15" i="1" s="1"/>
  <c r="BH15" i="1"/>
  <c r="BN15" i="1" s="1"/>
  <c r="C14" i="1"/>
  <c r="BF15" i="1"/>
  <c r="BL15" i="1" s="1"/>
  <c r="BG15" i="1"/>
  <c r="BM15" i="1" s="1"/>
  <c r="BJ15" i="1"/>
  <c r="BP15" i="1" s="1"/>
  <c r="BX15" i="1"/>
  <c r="CE15" i="1" s="1"/>
  <c r="BY15" i="1"/>
  <c r="CF15" i="1" s="1"/>
  <c r="CC15" i="1"/>
  <c r="CJ15" i="1" s="1"/>
  <c r="CU15" i="1" l="1"/>
  <c r="AA15" i="1"/>
  <c r="B14" i="1"/>
  <c r="DG15" i="1"/>
  <c r="AY15" i="1"/>
  <c r="DB15" i="1"/>
  <c r="AT15" i="1"/>
  <c r="CW15" i="1"/>
  <c r="AC15" i="1"/>
  <c r="CY15" i="1"/>
  <c r="AE15" i="1"/>
  <c r="DD15" i="1"/>
  <c r="AV15" i="1"/>
  <c r="DF15" i="1"/>
  <c r="AX15" i="1"/>
  <c r="CV15" i="1"/>
  <c r="AB15" i="1"/>
  <c r="CX15" i="1"/>
  <c r="AD15" i="1"/>
  <c r="DA15" i="1"/>
  <c r="AS15" i="1"/>
  <c r="CZ15" i="1"/>
  <c r="AF15" i="1"/>
  <c r="DE15" i="1"/>
  <c r="AW15" i="1"/>
  <c r="DC15" i="1"/>
  <c r="AU15" i="1"/>
  <c r="BT15" i="1"/>
  <c r="CN15" i="1"/>
  <c r="CO15" i="1" l="1"/>
  <c r="CK15" i="1" s="1"/>
  <c r="CL15" i="1" s="1"/>
  <c r="BV16" i="1" s="1"/>
  <c r="CM15" i="1"/>
  <c r="BB15" i="1"/>
  <c r="BC15" i="1" s="1"/>
  <c r="AZ15" i="1" s="1"/>
  <c r="BA15" i="1" s="1"/>
  <c r="AK16" i="1" s="1"/>
  <c r="E14" i="1"/>
  <c r="BU15" i="1"/>
  <c r="BQ15" i="1" s="1"/>
  <c r="BR15" i="1" s="1"/>
  <c r="BD16" i="1" s="1"/>
  <c r="BS15" i="1"/>
  <c r="AI15" i="1"/>
  <c r="CP15" i="1" l="1"/>
  <c r="AJ15" i="1"/>
  <c r="AG15" i="1" l="1"/>
  <c r="AH15" i="1" s="1"/>
  <c r="T16" i="1" s="1"/>
  <c r="D15" i="1"/>
  <c r="CQ15" i="1"/>
  <c r="CR15" i="1" l="1"/>
  <c r="CT15" i="1"/>
  <c r="CS15" i="1"/>
  <c r="AN16" i="1" l="1"/>
  <c r="AR16" i="1"/>
  <c r="AO16" i="1"/>
  <c r="AP16" i="1"/>
  <c r="AL16" i="1"/>
  <c r="AM16" i="1"/>
  <c r="AQ16" i="1"/>
  <c r="Y16" i="1"/>
  <c r="X16" i="1"/>
  <c r="W16" i="1"/>
  <c r="V16" i="1"/>
  <c r="Z16" i="1"/>
  <c r="U16" i="1"/>
  <c r="BG16" i="1"/>
  <c r="BM16" i="1" s="1"/>
  <c r="CA16" i="1"/>
  <c r="CH16" i="1" s="1"/>
  <c r="BX16" i="1"/>
  <c r="CE16" i="1" s="1"/>
  <c r="CB16" i="1"/>
  <c r="CI16" i="1" s="1"/>
  <c r="BE16" i="1"/>
  <c r="BK16" i="1" s="1"/>
  <c r="BJ16" i="1"/>
  <c r="BP16" i="1" s="1"/>
  <c r="BF16" i="1"/>
  <c r="BL16" i="1" s="1"/>
  <c r="BI16" i="1"/>
  <c r="BO16" i="1" s="1"/>
  <c r="CC16" i="1"/>
  <c r="CJ16" i="1" s="1"/>
  <c r="C15" i="1"/>
  <c r="BH16" i="1"/>
  <c r="BN16" i="1" s="1"/>
  <c r="BW16" i="1"/>
  <c r="CD16" i="1" s="1"/>
  <c r="BZ16" i="1"/>
  <c r="CG16" i="1" s="1"/>
  <c r="BY16" i="1"/>
  <c r="CF16" i="1" s="1"/>
  <c r="CU16" i="1" l="1"/>
  <c r="AA16" i="1"/>
  <c r="B15" i="1"/>
  <c r="CZ16" i="1"/>
  <c r="AF16" i="1"/>
  <c r="DB16" i="1"/>
  <c r="AT16" i="1"/>
  <c r="CY16" i="1"/>
  <c r="AE16" i="1"/>
  <c r="CV16" i="1"/>
  <c r="AB16" i="1"/>
  <c r="DE16" i="1"/>
  <c r="AW16" i="1"/>
  <c r="DG16" i="1"/>
  <c r="AY16" i="1"/>
  <c r="CW16" i="1"/>
  <c r="AC16" i="1"/>
  <c r="DF16" i="1"/>
  <c r="AX16" i="1"/>
  <c r="DC16" i="1"/>
  <c r="AU16" i="1"/>
  <c r="CX16" i="1"/>
  <c r="AD16" i="1"/>
  <c r="DA16" i="1"/>
  <c r="AS16" i="1"/>
  <c r="DD16" i="1"/>
  <c r="AV16" i="1"/>
  <c r="CN16" i="1"/>
  <c r="BT16" i="1"/>
  <c r="E15" i="1" l="1"/>
  <c r="BU16" i="1"/>
  <c r="BQ16" i="1" s="1"/>
  <c r="BR16" i="1" s="1"/>
  <c r="BD17" i="1" s="1"/>
  <c r="BS16" i="1"/>
  <c r="CO16" i="1"/>
  <c r="CK16" i="1" s="1"/>
  <c r="CL16" i="1" s="1"/>
  <c r="BV17" i="1" s="1"/>
  <c r="CM16" i="1"/>
  <c r="BB16" i="1"/>
  <c r="BC16" i="1" s="1"/>
  <c r="AZ16" i="1" s="1"/>
  <c r="BA16" i="1" s="1"/>
  <c r="AK17" i="1" s="1"/>
  <c r="AI16" i="1"/>
  <c r="AJ16" i="1" l="1"/>
  <c r="AG16" i="1" s="1"/>
  <c r="AH16" i="1" s="1"/>
  <c r="T17" i="1" s="1"/>
  <c r="CP16" i="1"/>
  <c r="D16" i="1" l="1"/>
  <c r="CQ16" i="1"/>
  <c r="CT16" i="1" l="1"/>
  <c r="CS16" i="1"/>
  <c r="CR16" i="1"/>
  <c r="AN17" i="1" s="1"/>
  <c r="AO17" i="1" l="1"/>
  <c r="AP17" i="1"/>
  <c r="AQ17" i="1"/>
  <c r="AM17" i="1"/>
  <c r="AL17" i="1"/>
  <c r="AR17" i="1"/>
  <c r="Y17" i="1"/>
  <c r="V17" i="1"/>
  <c r="Z17" i="1"/>
  <c r="W17" i="1"/>
  <c r="X17" i="1"/>
  <c r="U17" i="1"/>
  <c r="BI17" i="1"/>
  <c r="BO17" i="1" s="1"/>
  <c r="CA17" i="1"/>
  <c r="CH17" i="1" s="1"/>
  <c r="BH17" i="1"/>
  <c r="BN17" i="1" s="1"/>
  <c r="BX17" i="1"/>
  <c r="CE17" i="1" s="1"/>
  <c r="CC17" i="1"/>
  <c r="CJ17" i="1" s="1"/>
  <c r="BJ17" i="1"/>
  <c r="BP17" i="1" s="1"/>
  <c r="C16" i="1"/>
  <c r="BZ17" i="1"/>
  <c r="CG17" i="1" s="1"/>
  <c r="BE17" i="1"/>
  <c r="BK17" i="1" s="1"/>
  <c r="BW17" i="1"/>
  <c r="CD17" i="1" s="1"/>
  <c r="CB17" i="1"/>
  <c r="CI17" i="1" s="1"/>
  <c r="BG17" i="1"/>
  <c r="BM17" i="1" s="1"/>
  <c r="BY17" i="1"/>
  <c r="CF17" i="1" s="1"/>
  <c r="BF17" i="1"/>
  <c r="BL17" i="1" s="1"/>
  <c r="BT17" i="1" l="1"/>
  <c r="BS17" i="1" s="1"/>
  <c r="CU17" i="1"/>
  <c r="B16" i="1"/>
  <c r="AA17" i="1"/>
  <c r="AS17" i="1"/>
  <c r="DA17" i="1"/>
  <c r="AW17" i="1"/>
  <c r="DE17" i="1"/>
  <c r="AC17" i="1"/>
  <c r="CW17" i="1"/>
  <c r="AE17" i="1"/>
  <c r="CY17" i="1"/>
  <c r="DB17" i="1"/>
  <c r="AT17" i="1"/>
  <c r="AV17" i="1"/>
  <c r="DD17" i="1"/>
  <c r="CN17" i="1"/>
  <c r="AB17" i="1"/>
  <c r="CV17" i="1"/>
  <c r="CX17" i="1"/>
  <c r="AD17" i="1"/>
  <c r="AX17" i="1"/>
  <c r="DF17" i="1"/>
  <c r="AF17" i="1"/>
  <c r="CZ17" i="1"/>
  <c r="AU17" i="1"/>
  <c r="DC17" i="1"/>
  <c r="AY17" i="1"/>
  <c r="DG17" i="1"/>
  <c r="BU17" i="1" l="1"/>
  <c r="BQ17" i="1" s="1"/>
  <c r="AI17" i="1"/>
  <c r="E16" i="1"/>
  <c r="CM17" i="1"/>
  <c r="CO17" i="1"/>
  <c r="CK17" i="1" s="1"/>
  <c r="CL17" i="1" s="1"/>
  <c r="BV18" i="1" s="1"/>
  <c r="BB17" i="1"/>
  <c r="BC17" i="1" s="1"/>
  <c r="BR17" i="1" l="1"/>
  <c r="BD18" i="1" s="1"/>
  <c r="AZ17" i="1"/>
  <c r="BA17" i="1" s="1"/>
  <c r="AK18" i="1" s="1"/>
  <c r="AJ17" i="1"/>
  <c r="CP17" i="1"/>
  <c r="AG17" i="1" l="1"/>
  <c r="AH17" i="1" s="1"/>
  <c r="T18" i="1" s="1"/>
  <c r="D17" i="1"/>
  <c r="CQ17" i="1"/>
  <c r="CT17" i="1" l="1"/>
  <c r="CR17" i="1"/>
  <c r="CS17" i="1"/>
  <c r="AN18" i="1" l="1"/>
  <c r="AQ18" i="1"/>
  <c r="AR18" i="1"/>
  <c r="AM18" i="1"/>
  <c r="AP18" i="1"/>
  <c r="AL18" i="1"/>
  <c r="AO18" i="1"/>
  <c r="Y18" i="1"/>
  <c r="X18" i="1"/>
  <c r="W18" i="1"/>
  <c r="V18" i="1"/>
  <c r="Z18" i="1"/>
  <c r="U18" i="1"/>
  <c r="BW18" i="1"/>
  <c r="CD18" i="1" s="1"/>
  <c r="CB18" i="1"/>
  <c r="CI18" i="1" s="1"/>
  <c r="CC18" i="1"/>
  <c r="CJ18" i="1" s="1"/>
  <c r="BJ18" i="1"/>
  <c r="BP18" i="1" s="1"/>
  <c r="BZ18" i="1"/>
  <c r="CG18" i="1" s="1"/>
  <c r="BE18" i="1"/>
  <c r="BK18" i="1" s="1"/>
  <c r="BX18" i="1"/>
  <c r="CE18" i="1" s="1"/>
  <c r="CA18" i="1"/>
  <c r="CH18" i="1" s="1"/>
  <c r="BH18" i="1"/>
  <c r="BN18" i="1" s="1"/>
  <c r="BG18" i="1"/>
  <c r="BM18" i="1" s="1"/>
  <c r="BY18" i="1"/>
  <c r="CF18" i="1" s="1"/>
  <c r="BF18" i="1"/>
  <c r="BL18" i="1" s="1"/>
  <c r="BI18" i="1"/>
  <c r="BO18" i="1" s="1"/>
  <c r="C17" i="1"/>
  <c r="BT18" i="1" l="1"/>
  <c r="BS18" i="1" s="1"/>
  <c r="CX18" i="1"/>
  <c r="AD18" i="1"/>
  <c r="CZ18" i="1"/>
  <c r="AF18" i="1"/>
  <c r="DC18" i="1"/>
  <c r="AU18" i="1"/>
  <c r="CY18" i="1"/>
  <c r="AE18" i="1"/>
  <c r="DF18" i="1"/>
  <c r="AX18" i="1"/>
  <c r="DB18" i="1"/>
  <c r="AT18" i="1"/>
  <c r="CW18" i="1"/>
  <c r="AC18" i="1"/>
  <c r="DG18" i="1"/>
  <c r="AY18" i="1"/>
  <c r="DA18" i="1"/>
  <c r="AS18" i="1"/>
  <c r="CU18" i="1"/>
  <c r="AA18" i="1"/>
  <c r="B17" i="1"/>
  <c r="CV18" i="1"/>
  <c r="AB18" i="1"/>
  <c r="DD18" i="1"/>
  <c r="AV18" i="1"/>
  <c r="DE18" i="1"/>
  <c r="AW18" i="1"/>
  <c r="CN18" i="1"/>
  <c r="BU18" i="1" l="1"/>
  <c r="BQ18" i="1" s="1"/>
  <c r="E17" i="1"/>
  <c r="BR18" i="1"/>
  <c r="BD19" i="1" s="1"/>
  <c r="CM18" i="1"/>
  <c r="CO18" i="1"/>
  <c r="CK18" i="1" s="1"/>
  <c r="CL18" i="1" s="1"/>
  <c r="BV19" i="1" s="1"/>
  <c r="AI18" i="1"/>
  <c r="BB18" i="1"/>
  <c r="BC18" i="1" s="1"/>
  <c r="AZ18" i="1" l="1"/>
  <c r="BA18" i="1" s="1"/>
  <c r="AK19" i="1" s="1"/>
  <c r="AJ18" i="1"/>
  <c r="AG18" i="1" s="1"/>
  <c r="AH18" i="1" s="1"/>
  <c r="T19" i="1" s="1"/>
  <c r="CP18" i="1"/>
  <c r="CQ18" i="1" l="1"/>
  <c r="D18" i="1"/>
  <c r="CT18" i="1" l="1"/>
  <c r="CR18" i="1"/>
  <c r="CS18" i="1"/>
  <c r="AN19" i="1" l="1"/>
  <c r="AQ19" i="1"/>
  <c r="AM19" i="1"/>
  <c r="AO19" i="1"/>
  <c r="AR19" i="1"/>
  <c r="AP19" i="1"/>
  <c r="AL19" i="1"/>
  <c r="Y19" i="1"/>
  <c r="V19" i="1"/>
  <c r="Z19" i="1"/>
  <c r="W19" i="1"/>
  <c r="X19" i="1"/>
  <c r="U19" i="1"/>
  <c r="BZ19" i="1"/>
  <c r="CG19" i="1" s="1"/>
  <c r="BW19" i="1"/>
  <c r="CD19" i="1" s="1"/>
  <c r="CA19" i="1"/>
  <c r="CH19" i="1" s="1"/>
  <c r="C18" i="1"/>
  <c r="BF19" i="1"/>
  <c r="BL19" i="1" s="1"/>
  <c r="BG19" i="1"/>
  <c r="BM19" i="1" s="1"/>
  <c r="BJ19" i="1"/>
  <c r="BP19" i="1" s="1"/>
  <c r="BX19" i="1"/>
  <c r="CE19" i="1" s="1"/>
  <c r="BI19" i="1"/>
  <c r="BO19" i="1" s="1"/>
  <c r="BH19" i="1"/>
  <c r="BN19" i="1" s="1"/>
  <c r="BY19" i="1"/>
  <c r="CF19" i="1" s="1"/>
  <c r="CC19" i="1"/>
  <c r="CJ19" i="1" s="1"/>
  <c r="CB19" i="1"/>
  <c r="CI19" i="1" s="1"/>
  <c r="BE19" i="1"/>
  <c r="BK19" i="1" s="1"/>
  <c r="BT19" i="1" l="1"/>
  <c r="BU19" i="1" s="1"/>
  <c r="BQ19" i="1" s="1"/>
  <c r="CU19" i="1"/>
  <c r="B18" i="1"/>
  <c r="AA19" i="1"/>
  <c r="DB19" i="1"/>
  <c r="AT19" i="1"/>
  <c r="CZ19" i="1"/>
  <c r="AF19" i="1"/>
  <c r="DE19" i="1"/>
  <c r="AW19" i="1"/>
  <c r="DC19" i="1"/>
  <c r="AU19" i="1"/>
  <c r="DG19" i="1"/>
  <c r="AY19" i="1"/>
  <c r="BS19" i="1"/>
  <c r="CV19" i="1"/>
  <c r="AB19" i="1"/>
  <c r="CX19" i="1"/>
  <c r="AD19" i="1"/>
  <c r="DA19" i="1"/>
  <c r="AS19" i="1"/>
  <c r="CW19" i="1"/>
  <c r="AC19" i="1"/>
  <c r="CY19" i="1"/>
  <c r="AE19" i="1"/>
  <c r="DD19" i="1"/>
  <c r="AV19" i="1"/>
  <c r="DF19" i="1"/>
  <c r="AX19" i="1"/>
  <c r="CN19" i="1"/>
  <c r="BR19" i="1" l="1"/>
  <c r="BD20" i="1" s="1"/>
  <c r="BB19" i="1"/>
  <c r="BC19" i="1" s="1"/>
  <c r="AZ19" i="1" s="1"/>
  <c r="BA19" i="1" s="1"/>
  <c r="AK20" i="1" s="1"/>
  <c r="AI19" i="1"/>
  <c r="E18" i="1"/>
  <c r="CM19" i="1"/>
  <c r="CO19" i="1"/>
  <c r="CK19" i="1" s="1"/>
  <c r="CL19" i="1" s="1"/>
  <c r="BV20" i="1" s="1"/>
  <c r="AJ19" i="1" l="1"/>
  <c r="AG19" i="1" s="1"/>
  <c r="AH19" i="1" s="1"/>
  <c r="T20" i="1" s="1"/>
  <c r="CP19" i="1"/>
  <c r="D19" i="1" l="1"/>
  <c r="CQ19" i="1"/>
  <c r="CT19" i="1" l="1"/>
  <c r="CR19" i="1"/>
  <c r="CS19" i="1"/>
  <c r="AN20" i="1" l="1"/>
  <c r="AR20" i="1"/>
  <c r="AO20" i="1"/>
  <c r="AP20" i="1"/>
  <c r="AL20" i="1"/>
  <c r="AQ20" i="1"/>
  <c r="AM20" i="1"/>
  <c r="Y20" i="1"/>
  <c r="X20" i="1"/>
  <c r="W20" i="1"/>
  <c r="V20" i="1"/>
  <c r="Z20" i="1"/>
  <c r="U20" i="1"/>
  <c r="CA20" i="1"/>
  <c r="CH20" i="1" s="1"/>
  <c r="BH20" i="1"/>
  <c r="BN20" i="1" s="1"/>
  <c r="BX20" i="1"/>
  <c r="CE20" i="1" s="1"/>
  <c r="CC20" i="1"/>
  <c r="CJ20" i="1" s="1"/>
  <c r="BJ20" i="1"/>
  <c r="BP20" i="1" s="1"/>
  <c r="BZ20" i="1"/>
  <c r="CG20" i="1" s="1"/>
  <c r="BE20" i="1"/>
  <c r="BK20" i="1" s="1"/>
  <c r="CB20" i="1"/>
  <c r="CI20" i="1" s="1"/>
  <c r="BG20" i="1"/>
  <c r="BM20" i="1" s="1"/>
  <c r="BF20" i="1"/>
  <c r="BL20" i="1" s="1"/>
  <c r="BI20" i="1"/>
  <c r="BO20" i="1" s="1"/>
  <c r="C19" i="1"/>
  <c r="BW20" i="1"/>
  <c r="CD20" i="1" s="1"/>
  <c r="BY20" i="1"/>
  <c r="CF20" i="1" s="1"/>
  <c r="BT20" i="1" l="1"/>
  <c r="BS20" i="1" s="1"/>
  <c r="AD20" i="1"/>
  <c r="CX20" i="1"/>
  <c r="AX20" i="1"/>
  <c r="DF20" i="1"/>
  <c r="AV20" i="1"/>
  <c r="DD20" i="1"/>
  <c r="CU20" i="1"/>
  <c r="B19" i="1"/>
  <c r="AA20" i="1"/>
  <c r="AF20" i="1"/>
  <c r="CZ20" i="1"/>
  <c r="AT20" i="1"/>
  <c r="DB20" i="1"/>
  <c r="CN20" i="1"/>
  <c r="AE20" i="1"/>
  <c r="CY20" i="1"/>
  <c r="AB20" i="1"/>
  <c r="CV20" i="1"/>
  <c r="AS20" i="1"/>
  <c r="DA20" i="1"/>
  <c r="AY20" i="1"/>
  <c r="DG20" i="1"/>
  <c r="AC20" i="1"/>
  <c r="CW20" i="1"/>
  <c r="AW20" i="1"/>
  <c r="DE20" i="1"/>
  <c r="AU20" i="1"/>
  <c r="DC20" i="1"/>
  <c r="BU20" i="1" l="1"/>
  <c r="BQ20" i="1" s="1"/>
  <c r="CM20" i="1"/>
  <c r="CO20" i="1"/>
  <c r="CK20" i="1" s="1"/>
  <c r="CL20" i="1" s="1"/>
  <c r="BV21" i="1" s="1"/>
  <c r="BB20" i="1"/>
  <c r="BC20" i="1" s="1"/>
  <c r="AZ20" i="1" s="1"/>
  <c r="BA20" i="1" s="1"/>
  <c r="AK21" i="1" s="1"/>
  <c r="AI20" i="1"/>
  <c r="E19" i="1"/>
  <c r="BR20" i="1" l="1"/>
  <c r="BD21" i="1" s="1"/>
  <c r="CP20" i="1"/>
  <c r="AJ20" i="1"/>
  <c r="AG20" i="1" s="1"/>
  <c r="AH20" i="1" s="1"/>
  <c r="T21" i="1" s="1"/>
  <c r="D20" i="1" l="1"/>
  <c r="CQ20" i="1"/>
  <c r="CT20" i="1" l="1"/>
  <c r="CS20" i="1"/>
  <c r="CR20" i="1"/>
  <c r="AN21" i="1" s="1"/>
  <c r="AO21" i="1" l="1"/>
  <c r="AL21" i="1"/>
  <c r="AQ21" i="1"/>
  <c r="AM21" i="1"/>
  <c r="AP21" i="1"/>
  <c r="AR21" i="1"/>
  <c r="Y21" i="1"/>
  <c r="V21" i="1"/>
  <c r="Z21" i="1"/>
  <c r="W21" i="1"/>
  <c r="X21" i="1"/>
  <c r="U21" i="1"/>
  <c r="BX21" i="1"/>
  <c r="CE21" i="1" s="1"/>
  <c r="CC21" i="1"/>
  <c r="CJ21" i="1" s="1"/>
  <c r="BJ21" i="1"/>
  <c r="BP21" i="1" s="1"/>
  <c r="BI21" i="1"/>
  <c r="BO21" i="1" s="1"/>
  <c r="CA21" i="1"/>
  <c r="CH21" i="1" s="1"/>
  <c r="BH21" i="1"/>
  <c r="BN21" i="1" s="1"/>
  <c r="CB21" i="1"/>
  <c r="CI21" i="1" s="1"/>
  <c r="BG21" i="1"/>
  <c r="BM21" i="1" s="1"/>
  <c r="BY21" i="1"/>
  <c r="CF21" i="1" s="1"/>
  <c r="BF21" i="1"/>
  <c r="BL21" i="1" s="1"/>
  <c r="BZ21" i="1"/>
  <c r="CG21" i="1" s="1"/>
  <c r="BW21" i="1"/>
  <c r="CD21" i="1" s="1"/>
  <c r="C20" i="1"/>
  <c r="BE21" i="1"/>
  <c r="BK21" i="1" s="1"/>
  <c r="BT21" i="1" l="1"/>
  <c r="BU21" i="1" s="1"/>
  <c r="BQ21" i="1" s="1"/>
  <c r="CN21" i="1"/>
  <c r="CM21" i="1" s="1"/>
  <c r="AD21" i="1"/>
  <c r="CX21" i="1"/>
  <c r="AX21" i="1"/>
  <c r="DF21" i="1"/>
  <c r="AC21" i="1"/>
  <c r="CW21" i="1"/>
  <c r="AE21" i="1"/>
  <c r="CY21" i="1"/>
  <c r="AT21" i="1"/>
  <c r="DB21" i="1"/>
  <c r="DD21" i="1"/>
  <c r="AV21" i="1"/>
  <c r="BS21" i="1"/>
  <c r="AB21" i="1"/>
  <c r="CV21" i="1"/>
  <c r="CU21" i="1"/>
  <c r="AA21" i="1"/>
  <c r="B20" i="1"/>
  <c r="AS21" i="1"/>
  <c r="DA21" i="1"/>
  <c r="AW21" i="1"/>
  <c r="DE21" i="1"/>
  <c r="AF21" i="1"/>
  <c r="CZ21" i="1"/>
  <c r="AU21" i="1"/>
  <c r="DC21" i="1"/>
  <c r="DG21" i="1"/>
  <c r="AY21" i="1"/>
  <c r="CO21" i="1" l="1"/>
  <c r="CK21" i="1" s="1"/>
  <c r="CL21" i="1" s="1"/>
  <c r="BV22" i="1" s="1"/>
  <c r="BR21" i="1"/>
  <c r="BD22" i="1" s="1"/>
  <c r="E20" i="1"/>
  <c r="BB21" i="1"/>
  <c r="BC21" i="1" s="1"/>
  <c r="AZ21" i="1" s="1"/>
  <c r="BA21" i="1" s="1"/>
  <c r="AK22" i="1" s="1"/>
  <c r="AI21" i="1"/>
  <c r="AJ21" i="1" l="1"/>
  <c r="CP21" i="1"/>
  <c r="AG21" i="1" l="1"/>
  <c r="AH21" i="1" s="1"/>
  <c r="T22" i="1" s="1"/>
  <c r="D21" i="1"/>
  <c r="CQ21" i="1"/>
  <c r="CR21" i="1" l="1"/>
  <c r="CT21" i="1"/>
  <c r="CS21" i="1"/>
  <c r="AN22" i="1" l="1"/>
  <c r="AQ22" i="1"/>
  <c r="AM22" i="1"/>
  <c r="AR22" i="1"/>
  <c r="AP22" i="1"/>
  <c r="AL22" i="1"/>
  <c r="AO22" i="1"/>
  <c r="Y22" i="1"/>
  <c r="X22" i="1"/>
  <c r="W22" i="1"/>
  <c r="V22" i="1"/>
  <c r="Z22" i="1"/>
  <c r="U22" i="1"/>
  <c r="CA22" i="1"/>
  <c r="CH22" i="1" s="1"/>
  <c r="BZ22" i="1"/>
  <c r="CG22" i="1" s="1"/>
  <c r="BG22" i="1"/>
  <c r="BM22" i="1" s="1"/>
  <c r="BI22" i="1"/>
  <c r="BO22" i="1" s="1"/>
  <c r="BF22" i="1"/>
  <c r="BL22" i="1" s="1"/>
  <c r="BX22" i="1"/>
  <c r="CE22" i="1" s="1"/>
  <c r="BW22" i="1"/>
  <c r="CD22" i="1" s="1"/>
  <c r="BY22" i="1"/>
  <c r="CF22" i="1" s="1"/>
  <c r="BE22" i="1"/>
  <c r="BK22" i="1" s="1"/>
  <c r="CC22" i="1"/>
  <c r="CJ22" i="1" s="1"/>
  <c r="C21" i="1"/>
  <c r="CB22" i="1"/>
  <c r="CI22" i="1" s="1"/>
  <c r="BJ22" i="1"/>
  <c r="BP22" i="1" s="1"/>
  <c r="BH22" i="1"/>
  <c r="BN22" i="1" s="1"/>
  <c r="BT22" i="1" l="1"/>
  <c r="BU22" i="1" s="1"/>
  <c r="BQ22" i="1" s="1"/>
  <c r="AD22" i="1"/>
  <c r="CX22" i="1"/>
  <c r="AY22" i="1"/>
  <c r="DG22" i="1"/>
  <c r="AX22" i="1"/>
  <c r="DF22" i="1"/>
  <c r="AF22" i="1"/>
  <c r="CZ22" i="1"/>
  <c r="AU22" i="1"/>
  <c r="DC22" i="1"/>
  <c r="AV22" i="1"/>
  <c r="DD22" i="1"/>
  <c r="AB22" i="1"/>
  <c r="CV22" i="1"/>
  <c r="CN22" i="1"/>
  <c r="BS22" i="1"/>
  <c r="AA22" i="1"/>
  <c r="CU22" i="1"/>
  <c r="B21" i="1"/>
  <c r="DE22" i="1"/>
  <c r="AW22" i="1"/>
  <c r="AE22" i="1"/>
  <c r="CY22" i="1"/>
  <c r="AC22" i="1"/>
  <c r="CW22" i="1"/>
  <c r="AS22" i="1"/>
  <c r="DA22" i="1"/>
  <c r="AT22" i="1"/>
  <c r="DB22" i="1"/>
  <c r="BR22" i="1" l="1"/>
  <c r="BD23" i="1" s="1"/>
  <c r="CM22" i="1"/>
  <c r="CO22" i="1"/>
  <c r="CK22" i="1" s="1"/>
  <c r="CL22" i="1" s="1"/>
  <c r="BV23" i="1" s="1"/>
  <c r="BB22" i="1"/>
  <c r="BC22" i="1" s="1"/>
  <c r="AZ22" i="1" s="1"/>
  <c r="BA22" i="1" s="1"/>
  <c r="AK23" i="1" s="1"/>
  <c r="E21" i="1"/>
  <c r="AI22" i="1"/>
  <c r="AJ22" i="1" l="1"/>
  <c r="AG22" i="1" s="1"/>
  <c r="AH22" i="1" s="1"/>
  <c r="T23" i="1" s="1"/>
  <c r="CP22" i="1"/>
  <c r="CQ22" i="1" l="1"/>
  <c r="D22" i="1"/>
  <c r="CT22" i="1" l="1"/>
  <c r="CS22" i="1"/>
  <c r="CR22" i="1"/>
  <c r="AN23" i="1" s="1"/>
  <c r="AQ23" i="1" l="1"/>
  <c r="AM23" i="1"/>
  <c r="AR23" i="1"/>
  <c r="AO23" i="1"/>
  <c r="AL23" i="1"/>
  <c r="AP23" i="1"/>
  <c r="Y23" i="1"/>
  <c r="V23" i="1"/>
  <c r="Z23" i="1"/>
  <c r="W23" i="1"/>
  <c r="X23" i="1"/>
  <c r="U23" i="1"/>
  <c r="BI23" i="1"/>
  <c r="BO23" i="1" s="1"/>
  <c r="CA23" i="1"/>
  <c r="CH23" i="1" s="1"/>
  <c r="BH23" i="1"/>
  <c r="BN23" i="1" s="1"/>
  <c r="CB23" i="1"/>
  <c r="CI23" i="1" s="1"/>
  <c r="BY23" i="1"/>
  <c r="CF23" i="1" s="1"/>
  <c r="BZ23" i="1"/>
  <c r="CG23" i="1" s="1"/>
  <c r="BE23" i="1"/>
  <c r="BK23" i="1" s="1"/>
  <c r="BW23" i="1"/>
  <c r="CD23" i="1" s="1"/>
  <c r="C22" i="1"/>
  <c r="BX23" i="1"/>
  <c r="CE23" i="1" s="1"/>
  <c r="CC23" i="1"/>
  <c r="CJ23" i="1" s="1"/>
  <c r="BJ23" i="1"/>
  <c r="BP23" i="1" s="1"/>
  <c r="BG23" i="1"/>
  <c r="BM23" i="1" s="1"/>
  <c r="BF23" i="1"/>
  <c r="BL23" i="1" s="1"/>
  <c r="CU23" i="1" l="1"/>
  <c r="B22" i="1"/>
  <c r="AA23" i="1"/>
  <c r="AY23" i="1"/>
  <c r="DG23" i="1"/>
  <c r="AT23" i="1"/>
  <c r="DB23" i="1"/>
  <c r="AC23" i="1"/>
  <c r="CW23" i="1"/>
  <c r="AE23" i="1"/>
  <c r="CY23" i="1"/>
  <c r="AV23" i="1"/>
  <c r="DD23" i="1"/>
  <c r="DF23" i="1"/>
  <c r="AX23" i="1"/>
  <c r="CN23" i="1"/>
  <c r="AB23" i="1"/>
  <c r="CV23" i="1"/>
  <c r="CX23" i="1"/>
  <c r="AD23" i="1"/>
  <c r="DA23" i="1"/>
  <c r="AS23" i="1"/>
  <c r="AF23" i="1"/>
  <c r="CZ23" i="1"/>
  <c r="DE23" i="1"/>
  <c r="AW23" i="1"/>
  <c r="DC23" i="1"/>
  <c r="AU23" i="1"/>
  <c r="BT23" i="1"/>
  <c r="BS23" i="1" l="1"/>
  <c r="BU23" i="1"/>
  <c r="BQ23" i="1" s="1"/>
  <c r="BR23" i="1" s="1"/>
  <c r="BD24" i="1" s="1"/>
  <c r="AI23" i="1"/>
  <c r="E22" i="1"/>
  <c r="CM23" i="1"/>
  <c r="CO23" i="1"/>
  <c r="CK23" i="1" s="1"/>
  <c r="CL23" i="1" s="1"/>
  <c r="BV24" i="1" s="1"/>
  <c r="BB23" i="1"/>
  <c r="BC23" i="1" s="1"/>
  <c r="AZ23" i="1" s="1"/>
  <c r="BA23" i="1" s="1"/>
  <c r="AK24" i="1" s="1"/>
  <c r="CP23" i="1" l="1"/>
  <c r="AJ23" i="1"/>
  <c r="AG23" i="1" l="1"/>
  <c r="AH23" i="1" s="1"/>
  <c r="T24" i="1" s="1"/>
  <c r="D23" i="1"/>
  <c r="CQ23" i="1"/>
  <c r="CT23" i="1" l="1"/>
  <c r="CR23" i="1"/>
  <c r="CS23" i="1"/>
  <c r="AN24" i="1" l="1"/>
  <c r="AR24" i="1"/>
  <c r="AO24" i="1"/>
  <c r="AP24" i="1"/>
  <c r="AL24" i="1"/>
  <c r="AM24" i="1"/>
  <c r="AQ24" i="1"/>
  <c r="Y24" i="1"/>
  <c r="X24" i="1"/>
  <c r="W24" i="1"/>
  <c r="V24" i="1"/>
  <c r="Z24" i="1"/>
  <c r="U24" i="1"/>
  <c r="BY24" i="1"/>
  <c r="CF24" i="1" s="1"/>
  <c r="BF24" i="1"/>
  <c r="BL24" i="1" s="1"/>
  <c r="BI24" i="1"/>
  <c r="BO24" i="1" s="1"/>
  <c r="BW24" i="1"/>
  <c r="CD24" i="1" s="1"/>
  <c r="CB24" i="1"/>
  <c r="CI24" i="1" s="1"/>
  <c r="BG24" i="1"/>
  <c r="BM24" i="1" s="1"/>
  <c r="CC24" i="1"/>
  <c r="CJ24" i="1" s="1"/>
  <c r="BJ24" i="1"/>
  <c r="BP24" i="1" s="1"/>
  <c r="BZ24" i="1"/>
  <c r="CG24" i="1" s="1"/>
  <c r="BE24" i="1"/>
  <c r="BK24" i="1" s="1"/>
  <c r="CA24" i="1"/>
  <c r="CH24" i="1" s="1"/>
  <c r="BH24" i="1"/>
  <c r="BN24" i="1" s="1"/>
  <c r="BX24" i="1"/>
  <c r="CE24" i="1" s="1"/>
  <c r="C23" i="1"/>
  <c r="BT24" i="1" l="1"/>
  <c r="BS24" i="1" s="1"/>
  <c r="AC24" i="1"/>
  <c r="CW24" i="1"/>
  <c r="AX24" i="1"/>
  <c r="DF24" i="1"/>
  <c r="AU24" i="1"/>
  <c r="DC24" i="1"/>
  <c r="CX24" i="1"/>
  <c r="AD24" i="1"/>
  <c r="DA24" i="1"/>
  <c r="AS24" i="1"/>
  <c r="DD24" i="1"/>
  <c r="AV24" i="1"/>
  <c r="CU24" i="1"/>
  <c r="AA24" i="1"/>
  <c r="B23" i="1"/>
  <c r="AF24" i="1"/>
  <c r="CZ24" i="1"/>
  <c r="DB24" i="1"/>
  <c r="AT24" i="1"/>
  <c r="CY24" i="1"/>
  <c r="AE24" i="1"/>
  <c r="CV24" i="1"/>
  <c r="AB24" i="1"/>
  <c r="DE24" i="1"/>
  <c r="AW24" i="1"/>
  <c r="DG24" i="1"/>
  <c r="AY24" i="1"/>
  <c r="CN24" i="1"/>
  <c r="BU24" i="1" l="1"/>
  <c r="BQ24" i="1" s="1"/>
  <c r="E23" i="1"/>
  <c r="CM24" i="1"/>
  <c r="CO24" i="1"/>
  <c r="CK24" i="1" s="1"/>
  <c r="CL24" i="1" s="1"/>
  <c r="BV25" i="1" s="1"/>
  <c r="AI24" i="1"/>
  <c r="BB24" i="1"/>
  <c r="BC24" i="1" s="1"/>
  <c r="AZ24" i="1" s="1"/>
  <c r="BA24" i="1" s="1"/>
  <c r="AK25" i="1" s="1"/>
  <c r="BR24" i="1" l="1"/>
  <c r="BD25" i="1" s="1"/>
  <c r="CP24" i="1"/>
  <c r="AJ24" i="1"/>
  <c r="AG24" i="1" s="1"/>
  <c r="AH24" i="1" s="1"/>
  <c r="T25" i="1" s="1"/>
  <c r="D24" i="1" l="1"/>
  <c r="CQ24" i="1"/>
  <c r="CT24" i="1" l="1"/>
  <c r="CS24" i="1"/>
  <c r="CR24" i="1"/>
  <c r="AN25" i="1" s="1"/>
  <c r="AO25" i="1" l="1"/>
  <c r="AP25" i="1"/>
  <c r="AQ25" i="1"/>
  <c r="AM25" i="1"/>
  <c r="AL25" i="1"/>
  <c r="AR25" i="1"/>
  <c r="Y25" i="1"/>
  <c r="V25" i="1"/>
  <c r="Z25" i="1"/>
  <c r="W25" i="1"/>
  <c r="X25" i="1"/>
  <c r="U25" i="1"/>
  <c r="CB25" i="1"/>
  <c r="CI25" i="1" s="1"/>
  <c r="BG25" i="1"/>
  <c r="BM25" i="1" s="1"/>
  <c r="BY25" i="1"/>
  <c r="CF25" i="1" s="1"/>
  <c r="BF25" i="1"/>
  <c r="BL25" i="1" s="1"/>
  <c r="C24" i="1"/>
  <c r="BI25" i="1"/>
  <c r="BO25" i="1" s="1"/>
  <c r="CA25" i="1"/>
  <c r="CH25" i="1" s="1"/>
  <c r="BH25" i="1"/>
  <c r="BN25" i="1" s="1"/>
  <c r="BX25" i="1"/>
  <c r="CE25" i="1" s="1"/>
  <c r="CC25" i="1"/>
  <c r="CJ25" i="1" s="1"/>
  <c r="BJ25" i="1"/>
  <c r="BP25" i="1" s="1"/>
  <c r="BZ25" i="1"/>
  <c r="CG25" i="1" s="1"/>
  <c r="BE25" i="1"/>
  <c r="BK25" i="1" s="1"/>
  <c r="BW25" i="1"/>
  <c r="CD25" i="1" s="1"/>
  <c r="BT25" i="1" l="1"/>
  <c r="BS25" i="1" s="1"/>
  <c r="CN25" i="1"/>
  <c r="CM25" i="1" s="1"/>
  <c r="AC25" i="1"/>
  <c r="CW25" i="1"/>
  <c r="AE25" i="1"/>
  <c r="CY25" i="1"/>
  <c r="AU25" i="1"/>
  <c r="DC25" i="1"/>
  <c r="DE25" i="1"/>
  <c r="AW25" i="1"/>
  <c r="CU25" i="1"/>
  <c r="B24" i="1"/>
  <c r="AA25" i="1"/>
  <c r="DD25" i="1"/>
  <c r="AV25" i="1"/>
  <c r="DF25" i="1"/>
  <c r="AX25" i="1"/>
  <c r="BU25" i="1"/>
  <c r="BQ25" i="1" s="1"/>
  <c r="AF25" i="1"/>
  <c r="CZ25" i="1"/>
  <c r="DA25" i="1"/>
  <c r="AS25" i="1"/>
  <c r="AT25" i="1"/>
  <c r="DB25" i="1"/>
  <c r="CV25" i="1"/>
  <c r="AB25" i="1"/>
  <c r="AD25" i="1"/>
  <c r="CX25" i="1"/>
  <c r="AY25" i="1"/>
  <c r="DG25" i="1"/>
  <c r="CO25" i="1" l="1"/>
  <c r="CK25" i="1" s="1"/>
  <c r="BR25" i="1"/>
  <c r="BD26" i="1" s="1"/>
  <c r="BB25" i="1"/>
  <c r="BC25" i="1" s="1"/>
  <c r="AZ25" i="1" s="1"/>
  <c r="BA25" i="1" s="1"/>
  <c r="AK26" i="1" s="1"/>
  <c r="AI25" i="1"/>
  <c r="E24" i="1"/>
  <c r="CL25" i="1" l="1"/>
  <c r="BV26" i="1" s="1"/>
  <c r="AJ25" i="1"/>
  <c r="CP25" i="1"/>
  <c r="D25" i="1" l="1"/>
  <c r="CQ25" i="1"/>
  <c r="AG25" i="1"/>
  <c r="AH25" i="1" s="1"/>
  <c r="T26" i="1" s="1"/>
  <c r="CT25" i="1" l="1"/>
  <c r="CS25" i="1"/>
  <c r="CR25" i="1"/>
  <c r="AN26" i="1" s="1"/>
  <c r="AQ26" i="1" l="1"/>
  <c r="AR26" i="1"/>
  <c r="AM26" i="1"/>
  <c r="AP26" i="1"/>
  <c r="AL26" i="1"/>
  <c r="AO26" i="1"/>
  <c r="Y26" i="1"/>
  <c r="X26" i="1"/>
  <c r="W26" i="1"/>
  <c r="V26" i="1"/>
  <c r="Z26" i="1"/>
  <c r="U26" i="1"/>
  <c r="BW26" i="1"/>
  <c r="CD26" i="1" s="1"/>
  <c r="CB26" i="1"/>
  <c r="CI26" i="1" s="1"/>
  <c r="BG26" i="1"/>
  <c r="BM26" i="1" s="1"/>
  <c r="BY26" i="1"/>
  <c r="CF26" i="1" s="1"/>
  <c r="BF26" i="1"/>
  <c r="BL26" i="1" s="1"/>
  <c r="BI26" i="1"/>
  <c r="BO26" i="1" s="1"/>
  <c r="CA26" i="1"/>
  <c r="CH26" i="1" s="1"/>
  <c r="BH26" i="1"/>
  <c r="BN26" i="1" s="1"/>
  <c r="BX26" i="1"/>
  <c r="CE26" i="1" s="1"/>
  <c r="CC26" i="1"/>
  <c r="CJ26" i="1" s="1"/>
  <c r="BJ26" i="1"/>
  <c r="BP26" i="1" s="1"/>
  <c r="BZ26" i="1"/>
  <c r="CG26" i="1" s="1"/>
  <c r="BE26" i="1"/>
  <c r="BK26" i="1" s="1"/>
  <c r="C25" i="1"/>
  <c r="BT26" i="1" l="1"/>
  <c r="BU26" i="1" s="1"/>
  <c r="BQ26" i="1" s="1"/>
  <c r="CX26" i="1"/>
  <c r="AD26" i="1"/>
  <c r="CZ26" i="1"/>
  <c r="AF26" i="1"/>
  <c r="AT26" i="1"/>
  <c r="DB26" i="1"/>
  <c r="CU26" i="1"/>
  <c r="B25" i="1"/>
  <c r="AA26" i="1"/>
  <c r="CV26" i="1"/>
  <c r="AB26" i="1"/>
  <c r="DA26" i="1"/>
  <c r="AS26" i="1"/>
  <c r="DD26" i="1"/>
  <c r="AV26" i="1"/>
  <c r="BS26" i="1"/>
  <c r="CW26" i="1"/>
  <c r="AC26" i="1"/>
  <c r="DF26" i="1"/>
  <c r="AX26" i="1"/>
  <c r="AY26" i="1"/>
  <c r="DG26" i="1"/>
  <c r="CY26" i="1"/>
  <c r="AE26" i="1"/>
  <c r="DE26" i="1"/>
  <c r="AW26" i="1"/>
  <c r="DC26" i="1"/>
  <c r="AU26" i="1"/>
  <c r="CN26" i="1"/>
  <c r="BR26" i="1" l="1"/>
  <c r="BD27" i="1" s="1"/>
  <c r="BB26" i="1"/>
  <c r="BC26" i="1" s="1"/>
  <c r="AZ26" i="1" s="1"/>
  <c r="BA26" i="1" s="1"/>
  <c r="AK27" i="1" s="1"/>
  <c r="AI26" i="1"/>
  <c r="E25" i="1"/>
  <c r="CM26" i="1"/>
  <c r="CO26" i="1"/>
  <c r="CK26" i="1" s="1"/>
  <c r="CL26" i="1" s="1"/>
  <c r="BV27" i="1" s="1"/>
  <c r="CP26" i="1" l="1"/>
  <c r="AJ26" i="1"/>
  <c r="AG26" i="1" s="1"/>
  <c r="AH26" i="1" s="1"/>
  <c r="T27" i="1" s="1"/>
  <c r="D26" i="1" l="1"/>
  <c r="CQ26" i="1"/>
  <c r="CT26" i="1" l="1"/>
  <c r="CR26" i="1"/>
  <c r="CS26" i="1"/>
  <c r="AN27" i="1" l="1"/>
  <c r="AQ27" i="1"/>
  <c r="AM27" i="1"/>
  <c r="AO27" i="1"/>
  <c r="AR27" i="1"/>
  <c r="AP27" i="1"/>
  <c r="AL27" i="1"/>
  <c r="Y27" i="1"/>
  <c r="V27" i="1"/>
  <c r="Z27" i="1"/>
  <c r="W27" i="1"/>
  <c r="X27" i="1"/>
  <c r="U27" i="1"/>
  <c r="BI27" i="1"/>
  <c r="BO27" i="1" s="1"/>
  <c r="CA27" i="1"/>
  <c r="CH27" i="1" s="1"/>
  <c r="BH27" i="1"/>
  <c r="BN27" i="1" s="1"/>
  <c r="CB27" i="1"/>
  <c r="CI27" i="1" s="1"/>
  <c r="BG27" i="1"/>
  <c r="BM27" i="1" s="1"/>
  <c r="BY27" i="1"/>
  <c r="CF27" i="1" s="1"/>
  <c r="BF27" i="1"/>
  <c r="BL27" i="1" s="1"/>
  <c r="BE27" i="1"/>
  <c r="BK27" i="1" s="1"/>
  <c r="BW27" i="1"/>
  <c r="CD27" i="1" s="1"/>
  <c r="BX27" i="1"/>
  <c r="CE27" i="1" s="1"/>
  <c r="CC27" i="1"/>
  <c r="CJ27" i="1" s="1"/>
  <c r="BZ27" i="1"/>
  <c r="CG27" i="1" s="1"/>
  <c r="C26" i="1"/>
  <c r="BJ27" i="1"/>
  <c r="BP27" i="1" s="1"/>
  <c r="BT27" i="1" l="1"/>
  <c r="BS27" i="1" s="1"/>
  <c r="CX27" i="1"/>
  <c r="AD27" i="1"/>
  <c r="CV27" i="1"/>
  <c r="AB27" i="1"/>
  <c r="DA27" i="1"/>
  <c r="AS27" i="1"/>
  <c r="CZ27" i="1"/>
  <c r="AF27" i="1"/>
  <c r="DD27" i="1"/>
  <c r="AV27" i="1"/>
  <c r="DF27" i="1"/>
  <c r="AX27" i="1"/>
  <c r="CN27" i="1"/>
  <c r="DC27" i="1"/>
  <c r="AU27" i="1"/>
  <c r="CU27" i="1"/>
  <c r="AA27" i="1"/>
  <c r="B26" i="1"/>
  <c r="DB27" i="1"/>
  <c r="AT27" i="1"/>
  <c r="CW27" i="1"/>
  <c r="AC27" i="1"/>
  <c r="CY27" i="1"/>
  <c r="AE27" i="1"/>
  <c r="DE27" i="1"/>
  <c r="AW27" i="1"/>
  <c r="DG27" i="1"/>
  <c r="AY27" i="1"/>
  <c r="BU27" i="1" l="1"/>
  <c r="CM27" i="1"/>
  <c r="CO27" i="1"/>
  <c r="CK27" i="1" s="1"/>
  <c r="CL27" i="1" s="1"/>
  <c r="BV28" i="1" s="1"/>
  <c r="AI27" i="1"/>
  <c r="BQ27" i="1"/>
  <c r="BR27" i="1" s="1"/>
  <c r="BD28" i="1" s="1"/>
  <c r="E26" i="1"/>
  <c r="BB27" i="1"/>
  <c r="BC27" i="1" s="1"/>
  <c r="AZ27" i="1" s="1"/>
  <c r="BA27" i="1" s="1"/>
  <c r="AK28" i="1" s="1"/>
  <c r="AJ27" i="1" l="1"/>
  <c r="AG27" i="1" s="1"/>
  <c r="AH27" i="1" s="1"/>
  <c r="T28" i="1" s="1"/>
  <c r="CP27" i="1"/>
  <c r="CQ27" i="1" l="1"/>
  <c r="D27" i="1"/>
  <c r="CT27" i="1" l="1"/>
  <c r="CR27" i="1"/>
  <c r="CS27" i="1"/>
  <c r="AN28" i="1" l="1"/>
  <c r="AR28" i="1"/>
  <c r="AO28" i="1"/>
  <c r="AP28" i="1"/>
  <c r="AL28" i="1"/>
  <c r="AQ28" i="1"/>
  <c r="AM28" i="1"/>
  <c r="Y28" i="1"/>
  <c r="X28" i="1"/>
  <c r="W28" i="1"/>
  <c r="V28" i="1"/>
  <c r="Z28" i="1"/>
  <c r="U28" i="1"/>
  <c r="BH28" i="1"/>
  <c r="BN28" i="1" s="1"/>
  <c r="BW28" i="1"/>
  <c r="CD28" i="1" s="1"/>
  <c r="CB28" i="1"/>
  <c r="CI28" i="1" s="1"/>
  <c r="C27" i="1"/>
  <c r="BF28" i="1"/>
  <c r="BL28" i="1" s="1"/>
  <c r="CA28" i="1"/>
  <c r="CH28" i="1" s="1"/>
  <c r="BX28" i="1"/>
  <c r="CE28" i="1" s="1"/>
  <c r="BG28" i="1"/>
  <c r="BM28" i="1" s="1"/>
  <c r="CC28" i="1"/>
  <c r="CJ28" i="1" s="1"/>
  <c r="BE28" i="1"/>
  <c r="BK28" i="1" s="1"/>
  <c r="BZ28" i="1"/>
  <c r="CG28" i="1" s="1"/>
  <c r="BJ28" i="1"/>
  <c r="BP28" i="1" s="1"/>
  <c r="BI28" i="1"/>
  <c r="BO28" i="1" s="1"/>
  <c r="BY28" i="1"/>
  <c r="CF28" i="1" s="1"/>
  <c r="BT28" i="1" l="1"/>
  <c r="BU28" i="1" s="1"/>
  <c r="CU28" i="1"/>
  <c r="B27" i="1"/>
  <c r="AA28" i="1"/>
  <c r="CZ28" i="1"/>
  <c r="AF28" i="1"/>
  <c r="DA28" i="1"/>
  <c r="AS28" i="1"/>
  <c r="CX28" i="1"/>
  <c r="AD28" i="1"/>
  <c r="DC28" i="1"/>
  <c r="AU28" i="1"/>
  <c r="DE28" i="1"/>
  <c r="AW28" i="1"/>
  <c r="BS28" i="1"/>
  <c r="CW28" i="1"/>
  <c r="AC28" i="1"/>
  <c r="DD28" i="1"/>
  <c r="AV28" i="1"/>
  <c r="DB28" i="1"/>
  <c r="AT28" i="1"/>
  <c r="CY28" i="1"/>
  <c r="AE28" i="1"/>
  <c r="CV28" i="1"/>
  <c r="AB28" i="1"/>
  <c r="DG28" i="1"/>
  <c r="AY28" i="1"/>
  <c r="DF28" i="1"/>
  <c r="AX28" i="1"/>
  <c r="CN28" i="1"/>
  <c r="CM28" i="1" l="1"/>
  <c r="CO28" i="1"/>
  <c r="CK28" i="1" s="1"/>
  <c r="CL28" i="1" s="1"/>
  <c r="BV29" i="1" s="1"/>
  <c r="BQ28" i="1"/>
  <c r="BR28" i="1" s="1"/>
  <c r="BD29" i="1" s="1"/>
  <c r="BB28" i="1"/>
  <c r="BC28" i="1" s="1"/>
  <c r="AZ28" i="1" s="1"/>
  <c r="BA28" i="1" s="1"/>
  <c r="AK29" i="1" s="1"/>
  <c r="AI28" i="1"/>
  <c r="E27" i="1"/>
  <c r="AJ28" i="1" l="1"/>
  <c r="AG28" i="1" s="1"/>
  <c r="AH28" i="1" s="1"/>
  <c r="T29" i="1" s="1"/>
  <c r="CP28" i="1"/>
  <c r="D28" i="1" l="1"/>
  <c r="CQ28" i="1"/>
  <c r="CT28" i="1" l="1"/>
  <c r="CR28" i="1"/>
  <c r="CS28" i="1"/>
  <c r="AN29" i="1" l="1"/>
  <c r="AO29" i="1"/>
  <c r="AL29" i="1"/>
  <c r="AQ29" i="1"/>
  <c r="AM29" i="1"/>
  <c r="AP29" i="1"/>
  <c r="AR29" i="1"/>
  <c r="Y29" i="1"/>
  <c r="V29" i="1"/>
  <c r="Z29" i="1"/>
  <c r="W29" i="1"/>
  <c r="X29" i="1"/>
  <c r="U29" i="1"/>
  <c r="BZ29" i="1"/>
  <c r="CG29" i="1" s="1"/>
  <c r="BI29" i="1"/>
  <c r="BO29" i="1" s="1"/>
  <c r="CA29" i="1"/>
  <c r="CH29" i="1" s="1"/>
  <c r="CB29" i="1"/>
  <c r="CI29" i="1" s="1"/>
  <c r="BX29" i="1"/>
  <c r="CE29" i="1" s="1"/>
  <c r="BG29" i="1"/>
  <c r="BM29" i="1" s="1"/>
  <c r="CC29" i="1"/>
  <c r="CJ29" i="1" s="1"/>
  <c r="BY29" i="1"/>
  <c r="CF29" i="1" s="1"/>
  <c r="BJ29" i="1"/>
  <c r="BP29" i="1" s="1"/>
  <c r="BF29" i="1"/>
  <c r="BL29" i="1" s="1"/>
  <c r="BE29" i="1"/>
  <c r="BK29" i="1" s="1"/>
  <c r="BW29" i="1"/>
  <c r="CD29" i="1" s="1"/>
  <c r="BH29" i="1"/>
  <c r="BN29" i="1" s="1"/>
  <c r="C28" i="1"/>
  <c r="BT29" i="1" l="1"/>
  <c r="BS29" i="1" s="1"/>
  <c r="CN29" i="1"/>
  <c r="CM29" i="1" s="1"/>
  <c r="CU29" i="1"/>
  <c r="AA29" i="1"/>
  <c r="B28" i="1"/>
  <c r="DF29" i="1"/>
  <c r="AX29" i="1"/>
  <c r="DA29" i="1"/>
  <c r="AS29" i="1"/>
  <c r="CW29" i="1"/>
  <c r="AC29" i="1"/>
  <c r="CY29" i="1"/>
  <c r="AE29" i="1"/>
  <c r="DC29" i="1"/>
  <c r="AU29" i="1"/>
  <c r="DE29" i="1"/>
  <c r="AW29" i="1"/>
  <c r="CV29" i="1"/>
  <c r="AB29" i="1"/>
  <c r="CX29" i="1"/>
  <c r="AD29" i="1"/>
  <c r="DG29" i="1"/>
  <c r="AY29" i="1"/>
  <c r="CZ29" i="1"/>
  <c r="AF29" i="1"/>
  <c r="DB29" i="1"/>
  <c r="AT29" i="1"/>
  <c r="DD29" i="1"/>
  <c r="AV29" i="1"/>
  <c r="BU29" i="1" l="1"/>
  <c r="CO29" i="1"/>
  <c r="CK29" i="1" s="1"/>
  <c r="BQ29" i="1"/>
  <c r="BR29" i="1" s="1"/>
  <c r="BD30" i="1" s="1"/>
  <c r="BB29" i="1"/>
  <c r="BC29" i="1" s="1"/>
  <c r="AZ29" i="1" s="1"/>
  <c r="BA29" i="1" s="1"/>
  <c r="AK30" i="1" s="1"/>
  <c r="E28" i="1"/>
  <c r="AI29" i="1"/>
  <c r="CL29" i="1" l="1"/>
  <c r="BV30" i="1" s="1"/>
  <c r="AJ29" i="1"/>
  <c r="AG29" i="1" s="1"/>
  <c r="AH29" i="1" s="1"/>
  <c r="T30" i="1" s="1"/>
  <c r="CP29" i="1"/>
  <c r="D29" i="1" l="1"/>
  <c r="CQ29" i="1"/>
  <c r="CS29" i="1" l="1"/>
  <c r="CT29" i="1"/>
  <c r="CR29" i="1"/>
  <c r="AN30" i="1" s="1"/>
  <c r="AQ30" i="1" l="1"/>
  <c r="AM30" i="1"/>
  <c r="AR30" i="1"/>
  <c r="AP30" i="1"/>
  <c r="AL30" i="1"/>
  <c r="AO30" i="1"/>
  <c r="Y30" i="1"/>
  <c r="X30" i="1"/>
  <c r="W30" i="1"/>
  <c r="V30" i="1"/>
  <c r="Z30" i="1"/>
  <c r="U30" i="1"/>
  <c r="BJ30" i="1"/>
  <c r="BP30" i="1" s="1"/>
  <c r="BE30" i="1"/>
  <c r="BK30" i="1" s="1"/>
  <c r="CA30" i="1"/>
  <c r="CH30" i="1" s="1"/>
  <c r="BW30" i="1"/>
  <c r="CD30" i="1" s="1"/>
  <c r="BH30" i="1"/>
  <c r="BN30" i="1" s="1"/>
  <c r="CB30" i="1"/>
  <c r="CI30" i="1" s="1"/>
  <c r="BX30" i="1"/>
  <c r="CE30" i="1" s="1"/>
  <c r="BG30" i="1"/>
  <c r="BM30" i="1" s="1"/>
  <c r="CC30" i="1"/>
  <c r="CJ30" i="1" s="1"/>
  <c r="BY30" i="1"/>
  <c r="CF30" i="1" s="1"/>
  <c r="BF30" i="1"/>
  <c r="BL30" i="1" s="1"/>
  <c r="BZ30" i="1"/>
  <c r="CG30" i="1" s="1"/>
  <c r="BI30" i="1"/>
  <c r="BO30" i="1" s="1"/>
  <c r="C29" i="1"/>
  <c r="BT30" i="1" l="1"/>
  <c r="BS30" i="1" s="1"/>
  <c r="CW30" i="1"/>
  <c r="AC30" i="1"/>
  <c r="CU30" i="1"/>
  <c r="AA30" i="1"/>
  <c r="B29" i="1"/>
  <c r="CV30" i="1"/>
  <c r="AB30" i="1"/>
  <c r="DE30" i="1"/>
  <c r="AW30" i="1"/>
  <c r="DD30" i="1"/>
  <c r="AV30" i="1"/>
  <c r="DB30" i="1"/>
  <c r="AT30" i="1"/>
  <c r="DG30" i="1"/>
  <c r="AY30" i="1"/>
  <c r="CN30" i="1"/>
  <c r="CZ30" i="1"/>
  <c r="AF30" i="1"/>
  <c r="CY30" i="1"/>
  <c r="AE30" i="1"/>
  <c r="DA30" i="1"/>
  <c r="AS30" i="1"/>
  <c r="DC30" i="1"/>
  <c r="AU30" i="1"/>
  <c r="CX30" i="1"/>
  <c r="AD30" i="1"/>
  <c r="DF30" i="1"/>
  <c r="AX30" i="1"/>
  <c r="BU30" i="1" l="1"/>
  <c r="E29" i="1"/>
  <c r="CM30" i="1"/>
  <c r="CO30" i="1"/>
  <c r="CK30" i="1" s="1"/>
  <c r="CL30" i="1" s="1"/>
  <c r="BV31" i="1" s="1"/>
  <c r="BQ30" i="1"/>
  <c r="BR30" i="1" s="1"/>
  <c r="BD31" i="1" s="1"/>
  <c r="BB30" i="1"/>
  <c r="BC30" i="1" s="1"/>
  <c r="AZ30" i="1" s="1"/>
  <c r="BA30" i="1" s="1"/>
  <c r="AK31" i="1" s="1"/>
  <c r="AI30" i="1"/>
  <c r="CP30" i="1" l="1"/>
  <c r="AJ30" i="1"/>
  <c r="AG30" i="1" s="1"/>
  <c r="AH30" i="1" s="1"/>
  <c r="T31" i="1" s="1"/>
  <c r="D30" i="1" l="1"/>
  <c r="CQ30" i="1"/>
  <c r="CS30" i="1" l="1"/>
  <c r="CT30" i="1"/>
  <c r="CR30" i="1"/>
  <c r="AN31" i="1" s="1"/>
  <c r="AQ31" i="1" l="1"/>
  <c r="AM31" i="1"/>
  <c r="AR31" i="1"/>
  <c r="AO31" i="1"/>
  <c r="AL31" i="1"/>
  <c r="AP31" i="1"/>
  <c r="Y31" i="1"/>
  <c r="V31" i="1"/>
  <c r="Z31" i="1"/>
  <c r="W31" i="1"/>
  <c r="X31" i="1"/>
  <c r="U31" i="1"/>
  <c r="BE31" i="1"/>
  <c r="BK31" i="1" s="1"/>
  <c r="BZ31" i="1"/>
  <c r="CG31" i="1" s="1"/>
  <c r="CA31" i="1"/>
  <c r="CH31" i="1" s="1"/>
  <c r="CB31" i="1"/>
  <c r="CI31" i="1" s="1"/>
  <c r="BJ31" i="1"/>
  <c r="BP31" i="1" s="1"/>
  <c r="CC31" i="1"/>
  <c r="CJ31" i="1" s="1"/>
  <c r="BW31" i="1"/>
  <c r="CD31" i="1" s="1"/>
  <c r="C30" i="1"/>
  <c r="BH31" i="1"/>
  <c r="BN31" i="1" s="1"/>
  <c r="BI31" i="1"/>
  <c r="BO31" i="1" s="1"/>
  <c r="BF31" i="1"/>
  <c r="BL31" i="1" s="1"/>
  <c r="BY31" i="1"/>
  <c r="CF31" i="1" s="1"/>
  <c r="BG31" i="1"/>
  <c r="BM31" i="1" s="1"/>
  <c r="BX31" i="1"/>
  <c r="CE31" i="1" s="1"/>
  <c r="BT31" i="1" l="1"/>
  <c r="BS31" i="1" s="1"/>
  <c r="CU31" i="1"/>
  <c r="AA31" i="1"/>
  <c r="B30" i="1"/>
  <c r="DE31" i="1"/>
  <c r="AW31" i="1"/>
  <c r="AY31" i="1"/>
  <c r="DG31" i="1"/>
  <c r="CZ31" i="1"/>
  <c r="AF31" i="1"/>
  <c r="DB31" i="1"/>
  <c r="AT31" i="1"/>
  <c r="CN31" i="1"/>
  <c r="CV31" i="1"/>
  <c r="AB31" i="1"/>
  <c r="CX31" i="1"/>
  <c r="AD31" i="1"/>
  <c r="AV31" i="1"/>
  <c r="DD31" i="1"/>
  <c r="AX31" i="1"/>
  <c r="DF31" i="1"/>
  <c r="CW31" i="1"/>
  <c r="AC31" i="1"/>
  <c r="CY31" i="1"/>
  <c r="AE31" i="1"/>
  <c r="DA31" i="1"/>
  <c r="AS31" i="1"/>
  <c r="AU31" i="1"/>
  <c r="DC31" i="1"/>
  <c r="BU31" i="1" l="1"/>
  <c r="BQ31" i="1" s="1"/>
  <c r="BR31" i="1" s="1"/>
  <c r="BD32" i="1" s="1"/>
  <c r="E30" i="1"/>
  <c r="CM31" i="1"/>
  <c r="CO31" i="1"/>
  <c r="CK31" i="1" s="1"/>
  <c r="CL31" i="1" s="1"/>
  <c r="BV32" i="1" s="1"/>
  <c r="BB31" i="1"/>
  <c r="BC31" i="1" s="1"/>
  <c r="AZ31" i="1" s="1"/>
  <c r="BA31" i="1" s="1"/>
  <c r="AK32" i="1" s="1"/>
  <c r="AI31" i="1"/>
  <c r="AJ31" i="1" l="1"/>
  <c r="AG31" i="1" s="1"/>
  <c r="AH31" i="1" s="1"/>
  <c r="T32" i="1" s="1"/>
  <c r="CP31" i="1"/>
  <c r="D31" i="1" l="1"/>
  <c r="CQ31" i="1"/>
  <c r="CS31" i="1" l="1"/>
  <c r="CT31" i="1"/>
  <c r="CR31" i="1"/>
  <c r="AN32" i="1" s="1"/>
  <c r="AR32" i="1" l="1"/>
  <c r="AO32" i="1"/>
  <c r="AP32" i="1"/>
  <c r="AL32" i="1"/>
  <c r="AM32" i="1"/>
  <c r="AQ32" i="1"/>
  <c r="Y32" i="1"/>
  <c r="X32" i="1"/>
  <c r="W32" i="1"/>
  <c r="V32" i="1"/>
  <c r="Z32" i="1"/>
  <c r="U32" i="1"/>
  <c r="CC32" i="1"/>
  <c r="CJ32" i="1" s="1"/>
  <c r="BY32" i="1"/>
  <c r="CF32" i="1" s="1"/>
  <c r="BJ32" i="1"/>
  <c r="BP32" i="1" s="1"/>
  <c r="BF32" i="1"/>
  <c r="BL32" i="1" s="1"/>
  <c r="BZ32" i="1"/>
  <c r="CG32" i="1" s="1"/>
  <c r="BI32" i="1"/>
  <c r="BO32" i="1" s="1"/>
  <c r="BE32" i="1"/>
  <c r="BK32" i="1" s="1"/>
  <c r="C31" i="1"/>
  <c r="CA32" i="1"/>
  <c r="CH32" i="1" s="1"/>
  <c r="BW32" i="1"/>
  <c r="CD32" i="1" s="1"/>
  <c r="BH32" i="1"/>
  <c r="BN32" i="1" s="1"/>
  <c r="CB32" i="1"/>
  <c r="CI32" i="1" s="1"/>
  <c r="BX32" i="1"/>
  <c r="CE32" i="1" s="1"/>
  <c r="BG32" i="1"/>
  <c r="BM32" i="1" s="1"/>
  <c r="BT32" i="1" l="1"/>
  <c r="BS32" i="1" s="1"/>
  <c r="AE32" i="1"/>
  <c r="CY32" i="1"/>
  <c r="AB32" i="1"/>
  <c r="CV32" i="1"/>
  <c r="DD32" i="1"/>
  <c r="AV32" i="1"/>
  <c r="DF32" i="1"/>
  <c r="AX32" i="1"/>
  <c r="AC32" i="1"/>
  <c r="CW32" i="1"/>
  <c r="AU32" i="1"/>
  <c r="DC32" i="1"/>
  <c r="AT32" i="1"/>
  <c r="DB32" i="1"/>
  <c r="CN32" i="1"/>
  <c r="AD32" i="1"/>
  <c r="CX32" i="1"/>
  <c r="DG32" i="1"/>
  <c r="AY32" i="1"/>
  <c r="DE32" i="1"/>
  <c r="AW32" i="1"/>
  <c r="AA32" i="1"/>
  <c r="B31" i="1"/>
  <c r="CU32" i="1"/>
  <c r="AF32" i="1"/>
  <c r="CZ32" i="1"/>
  <c r="AS32" i="1"/>
  <c r="DA32" i="1"/>
  <c r="BU32" i="1" l="1"/>
  <c r="BB32" i="1"/>
  <c r="BC32" i="1" s="1"/>
  <c r="AZ32" i="1" s="1"/>
  <c r="BA32" i="1" s="1"/>
  <c r="AK33" i="1" s="1"/>
  <c r="CM32" i="1"/>
  <c r="CO32" i="1"/>
  <c r="CK32" i="1" s="1"/>
  <c r="CL32" i="1" s="1"/>
  <c r="BV33" i="1" s="1"/>
  <c r="BQ32" i="1"/>
  <c r="BR32" i="1" s="1"/>
  <c r="BD33" i="1" s="1"/>
  <c r="E31" i="1"/>
  <c r="AI32" i="1"/>
  <c r="AJ32" i="1" l="1"/>
  <c r="AG32" i="1" s="1"/>
  <c r="AH32" i="1" s="1"/>
  <c r="T33" i="1" s="1"/>
  <c r="CP32" i="1"/>
  <c r="D32" i="1" l="1"/>
  <c r="CQ32" i="1"/>
  <c r="CT32" i="1" l="1"/>
  <c r="CS32" i="1"/>
  <c r="CR32" i="1"/>
  <c r="AN33" i="1" s="1"/>
  <c r="AO33" i="1" l="1"/>
  <c r="AP33" i="1"/>
  <c r="AQ33" i="1"/>
  <c r="AM33" i="1"/>
  <c r="AL33" i="1"/>
  <c r="AR33" i="1"/>
  <c r="Y33" i="1"/>
  <c r="V33" i="1"/>
  <c r="Z33" i="1"/>
  <c r="W33" i="1"/>
  <c r="X33" i="1"/>
  <c r="U33" i="1"/>
  <c r="CB33" i="1"/>
  <c r="CI33" i="1" s="1"/>
  <c r="BE33" i="1"/>
  <c r="BK33" i="1" s="1"/>
  <c r="BZ33" i="1"/>
  <c r="CG33" i="1" s="1"/>
  <c r="BJ33" i="1"/>
  <c r="BP33" i="1" s="1"/>
  <c r="CC33" i="1"/>
  <c r="CJ33" i="1" s="1"/>
  <c r="BX33" i="1"/>
  <c r="CE33" i="1" s="1"/>
  <c r="BW33" i="1"/>
  <c r="CD33" i="1" s="1"/>
  <c r="BH33" i="1"/>
  <c r="BN33" i="1" s="1"/>
  <c r="CA33" i="1"/>
  <c r="CH33" i="1" s="1"/>
  <c r="BI33" i="1"/>
  <c r="BO33" i="1" s="1"/>
  <c r="C32" i="1"/>
  <c r="BF33" i="1"/>
  <c r="BL33" i="1" s="1"/>
  <c r="BY33" i="1"/>
  <c r="CF33" i="1" s="1"/>
  <c r="BG33" i="1"/>
  <c r="BM33" i="1" s="1"/>
  <c r="BT33" i="1" l="1"/>
  <c r="BS33" i="1" s="1"/>
  <c r="CV33" i="1"/>
  <c r="AB33" i="1"/>
  <c r="CX33" i="1"/>
  <c r="AD33" i="1"/>
  <c r="DG33" i="1"/>
  <c r="AY33" i="1"/>
  <c r="CW33" i="1"/>
  <c r="AC33" i="1"/>
  <c r="CY33" i="1"/>
  <c r="AE33" i="1"/>
  <c r="DC33" i="1"/>
  <c r="AU33" i="1"/>
  <c r="DE33" i="1"/>
  <c r="AW33" i="1"/>
  <c r="CU33" i="1"/>
  <c r="AA33" i="1"/>
  <c r="B32" i="1"/>
  <c r="DF33" i="1"/>
  <c r="AX33" i="1"/>
  <c r="DA33" i="1"/>
  <c r="AS33" i="1"/>
  <c r="CZ33" i="1"/>
  <c r="AF33" i="1"/>
  <c r="DB33" i="1"/>
  <c r="AT33" i="1"/>
  <c r="DD33" i="1"/>
  <c r="AV33" i="1"/>
  <c r="CN33" i="1"/>
  <c r="BU33" i="1" l="1"/>
  <c r="E32" i="1"/>
  <c r="CM33" i="1"/>
  <c r="CO33" i="1"/>
  <c r="CK33" i="1" s="1"/>
  <c r="CL33" i="1" s="1"/>
  <c r="BV34" i="1" s="1"/>
  <c r="BQ33" i="1"/>
  <c r="BR33" i="1" s="1"/>
  <c r="BD34" i="1" s="1"/>
  <c r="BB33" i="1"/>
  <c r="BC33" i="1" s="1"/>
  <c r="AZ33" i="1" s="1"/>
  <c r="BA33" i="1" s="1"/>
  <c r="AK34" i="1" s="1"/>
  <c r="AI33" i="1"/>
  <c r="AJ33" i="1" l="1"/>
  <c r="AG33" i="1" s="1"/>
  <c r="AH33" i="1" s="1"/>
  <c r="T34" i="1" s="1"/>
  <c r="CP33" i="1"/>
  <c r="D33" i="1" l="1"/>
  <c r="CQ33" i="1"/>
  <c r="CT33" i="1" l="1"/>
  <c r="CS33" i="1"/>
  <c r="CR33" i="1"/>
  <c r="AN34" i="1" s="1"/>
  <c r="AQ34" i="1" l="1"/>
  <c r="AR34" i="1"/>
  <c r="AM34" i="1"/>
  <c r="AP34" i="1"/>
  <c r="AL34" i="1"/>
  <c r="AO34" i="1"/>
  <c r="Y34" i="1"/>
  <c r="X34" i="1"/>
  <c r="W34" i="1"/>
  <c r="V34" i="1"/>
  <c r="Z34" i="1"/>
  <c r="U34" i="1"/>
  <c r="CA34" i="1"/>
  <c r="CH34" i="1" s="1"/>
  <c r="BW34" i="1"/>
  <c r="CD34" i="1" s="1"/>
  <c r="BH34" i="1"/>
  <c r="BN34" i="1" s="1"/>
  <c r="CB34" i="1"/>
  <c r="CI34" i="1" s="1"/>
  <c r="BX34" i="1"/>
  <c r="CE34" i="1" s="1"/>
  <c r="BG34" i="1"/>
  <c r="BM34" i="1" s="1"/>
  <c r="BE34" i="1"/>
  <c r="BK34" i="1" s="1"/>
  <c r="C33" i="1"/>
  <c r="CC34" i="1"/>
  <c r="CJ34" i="1" s="1"/>
  <c r="BY34" i="1"/>
  <c r="CF34" i="1" s="1"/>
  <c r="BJ34" i="1"/>
  <c r="BP34" i="1" s="1"/>
  <c r="BF34" i="1"/>
  <c r="BL34" i="1" s="1"/>
  <c r="BZ34" i="1"/>
  <c r="CG34" i="1" s="1"/>
  <c r="BI34" i="1"/>
  <c r="BO34" i="1" s="1"/>
  <c r="BT34" i="1" l="1"/>
  <c r="BS34" i="1" s="1"/>
  <c r="AD34" i="1"/>
  <c r="CX34" i="1"/>
  <c r="AF34" i="1"/>
  <c r="CZ34" i="1"/>
  <c r="AS34" i="1"/>
  <c r="DA34" i="1"/>
  <c r="CU34" i="1"/>
  <c r="AA34" i="1"/>
  <c r="B33" i="1"/>
  <c r="AB34" i="1"/>
  <c r="CV34" i="1"/>
  <c r="DF34" i="1"/>
  <c r="AX34" i="1"/>
  <c r="DD34" i="1"/>
  <c r="AV34" i="1"/>
  <c r="CN34" i="1"/>
  <c r="CW34" i="1"/>
  <c r="AC34" i="1"/>
  <c r="DG34" i="1"/>
  <c r="AY34" i="1"/>
  <c r="DB34" i="1"/>
  <c r="AT34" i="1"/>
  <c r="AE34" i="1"/>
  <c r="CY34" i="1"/>
  <c r="AU34" i="1"/>
  <c r="DC34" i="1"/>
  <c r="AW34" i="1"/>
  <c r="DE34" i="1"/>
  <c r="BU34" i="1" l="1"/>
  <c r="BQ34" i="1" s="1"/>
  <c r="E33" i="1"/>
  <c r="BB34" i="1"/>
  <c r="BC34" i="1" s="1"/>
  <c r="AZ34" i="1" s="1"/>
  <c r="BA34" i="1" s="1"/>
  <c r="AK35" i="1" s="1"/>
  <c r="CM34" i="1"/>
  <c r="CO34" i="1"/>
  <c r="CK34" i="1" s="1"/>
  <c r="CL34" i="1" s="1"/>
  <c r="BV35" i="1" s="1"/>
  <c r="AI34" i="1"/>
  <c r="BR34" i="1" l="1"/>
  <c r="BD35" i="1" s="1"/>
  <c r="AJ34" i="1"/>
  <c r="AG34" i="1" s="1"/>
  <c r="AH34" i="1" s="1"/>
  <c r="T35" i="1" s="1"/>
  <c r="CP34" i="1"/>
  <c r="D34" i="1" l="1"/>
  <c r="CQ34" i="1"/>
  <c r="CT34" i="1" l="1"/>
  <c r="CR34" i="1"/>
  <c r="CS34" i="1"/>
  <c r="AN35" i="1" l="1"/>
  <c r="AQ35" i="1"/>
  <c r="AM35" i="1"/>
  <c r="AO35" i="1"/>
  <c r="AR35" i="1"/>
  <c r="AP35" i="1"/>
  <c r="AL35" i="1"/>
  <c r="Y35" i="1"/>
  <c r="V35" i="1"/>
  <c r="Z35" i="1"/>
  <c r="W35" i="1"/>
  <c r="X35" i="1"/>
  <c r="U35" i="1"/>
  <c r="CB35" i="1"/>
  <c r="CI35" i="1" s="1"/>
  <c r="BX35" i="1"/>
  <c r="CE35" i="1" s="1"/>
  <c r="BG35" i="1"/>
  <c r="BM35" i="1" s="1"/>
  <c r="CC35" i="1"/>
  <c r="CJ35" i="1" s="1"/>
  <c r="BY35" i="1"/>
  <c r="CF35" i="1" s="1"/>
  <c r="BJ35" i="1"/>
  <c r="BP35" i="1" s="1"/>
  <c r="BF35" i="1"/>
  <c r="BL35" i="1" s="1"/>
  <c r="C34" i="1"/>
  <c r="BZ35" i="1"/>
  <c r="CG35" i="1" s="1"/>
  <c r="BI35" i="1"/>
  <c r="BO35" i="1" s="1"/>
  <c r="BE35" i="1"/>
  <c r="BK35" i="1" s="1"/>
  <c r="CA35" i="1"/>
  <c r="CH35" i="1" s="1"/>
  <c r="BW35" i="1"/>
  <c r="CD35" i="1" s="1"/>
  <c r="BH35" i="1"/>
  <c r="BN35" i="1" s="1"/>
  <c r="BT35" i="1" l="1"/>
  <c r="BS35" i="1" s="1"/>
  <c r="CZ35" i="1"/>
  <c r="AF35" i="1"/>
  <c r="DD35" i="1"/>
  <c r="AV35" i="1"/>
  <c r="DF35" i="1"/>
  <c r="AX35" i="1"/>
  <c r="CV35" i="1"/>
  <c r="AB35" i="1"/>
  <c r="CX35" i="1"/>
  <c r="AD35" i="1"/>
  <c r="DB35" i="1"/>
  <c r="AT35" i="1"/>
  <c r="CN35" i="1"/>
  <c r="CW35" i="1"/>
  <c r="AC35" i="1"/>
  <c r="CY35" i="1"/>
  <c r="AE35" i="1"/>
  <c r="DE35" i="1"/>
  <c r="AW35" i="1"/>
  <c r="DG35" i="1"/>
  <c r="AY35" i="1"/>
  <c r="CU35" i="1"/>
  <c r="AA35" i="1"/>
  <c r="B34" i="1"/>
  <c r="DA35" i="1"/>
  <c r="AS35" i="1"/>
  <c r="DC35" i="1"/>
  <c r="AU35" i="1"/>
  <c r="BU35" i="1" l="1"/>
  <c r="AI35" i="1"/>
  <c r="AJ35" i="1" s="1"/>
  <c r="AG35" i="1" s="1"/>
  <c r="AH35" i="1" s="1"/>
  <c r="T36" i="1" s="1"/>
  <c r="CM35" i="1"/>
  <c r="CO35" i="1"/>
  <c r="CK35" i="1" s="1"/>
  <c r="CL35" i="1" s="1"/>
  <c r="BV36" i="1" s="1"/>
  <c r="BB35" i="1"/>
  <c r="BC35" i="1" s="1"/>
  <c r="AZ35" i="1" s="1"/>
  <c r="BA35" i="1" s="1"/>
  <c r="AK36" i="1" s="1"/>
  <c r="BQ35" i="1"/>
  <c r="BR35" i="1" s="1"/>
  <c r="BD36" i="1" s="1"/>
  <c r="E34" i="1"/>
  <c r="CP35" i="1" l="1"/>
  <c r="D35" i="1" l="1"/>
  <c r="CQ35" i="1"/>
  <c r="CT35" i="1" l="1"/>
  <c r="CS35" i="1"/>
  <c r="CR35" i="1"/>
  <c r="AN36" i="1" s="1"/>
  <c r="AR36" i="1" l="1"/>
  <c r="AO36" i="1"/>
  <c r="AP36" i="1"/>
  <c r="AL36" i="1"/>
  <c r="AQ36" i="1"/>
  <c r="AM36" i="1"/>
  <c r="Y36" i="1"/>
  <c r="X36" i="1"/>
  <c r="W36" i="1"/>
  <c r="V36" i="1"/>
  <c r="Z36" i="1"/>
  <c r="U36" i="1"/>
  <c r="CC36" i="1"/>
  <c r="CJ36" i="1" s="1"/>
  <c r="BY36" i="1"/>
  <c r="CF36" i="1" s="1"/>
  <c r="BJ36" i="1"/>
  <c r="BP36" i="1" s="1"/>
  <c r="BF36" i="1"/>
  <c r="BL36" i="1" s="1"/>
  <c r="BZ36" i="1"/>
  <c r="CG36" i="1" s="1"/>
  <c r="BI36" i="1"/>
  <c r="BO36" i="1" s="1"/>
  <c r="BE36" i="1"/>
  <c r="BK36" i="1" s="1"/>
  <c r="BW36" i="1"/>
  <c r="CD36" i="1" s="1"/>
  <c r="BH36" i="1"/>
  <c r="BN36" i="1" s="1"/>
  <c r="BX36" i="1"/>
  <c r="CE36" i="1" s="1"/>
  <c r="BG36" i="1"/>
  <c r="BM36" i="1" s="1"/>
  <c r="C35" i="1"/>
  <c r="CA36" i="1"/>
  <c r="CH36" i="1" s="1"/>
  <c r="CB36" i="1"/>
  <c r="CI36" i="1" s="1"/>
  <c r="BT36" i="1" l="1"/>
  <c r="BU36" i="1" s="1"/>
  <c r="AD36" i="1"/>
  <c r="CX36" i="1"/>
  <c r="AU36" i="1"/>
  <c r="DC36" i="1"/>
  <c r="AC36" i="1"/>
  <c r="CW36" i="1"/>
  <c r="DE36" i="1"/>
  <c r="AW36" i="1"/>
  <c r="AY36" i="1"/>
  <c r="DG36" i="1"/>
  <c r="CN36" i="1"/>
  <c r="DA36" i="1"/>
  <c r="AS36" i="1"/>
  <c r="BS36" i="1"/>
  <c r="AB36" i="1"/>
  <c r="CV36" i="1"/>
  <c r="DB36" i="1"/>
  <c r="AT36" i="1"/>
  <c r="DD36" i="1"/>
  <c r="AV36" i="1"/>
  <c r="AE36" i="1"/>
  <c r="CY36" i="1"/>
  <c r="CU36" i="1"/>
  <c r="AA36" i="1"/>
  <c r="B35" i="1"/>
  <c r="AF36" i="1"/>
  <c r="CZ36" i="1"/>
  <c r="AX36" i="1"/>
  <c r="DF36" i="1"/>
  <c r="BQ36" i="1" l="1"/>
  <c r="BR36" i="1" s="1"/>
  <c r="BD37" i="1" s="1"/>
  <c r="CM36" i="1"/>
  <c r="CO36" i="1"/>
  <c r="CK36" i="1" s="1"/>
  <c r="CL36" i="1" s="1"/>
  <c r="BV37" i="1" s="1"/>
  <c r="AI36" i="1"/>
  <c r="AJ36" i="1" s="1"/>
  <c r="BB36" i="1"/>
  <c r="E35" i="1"/>
  <c r="AG36" i="1" l="1"/>
  <c r="AH36" i="1" s="1"/>
  <c r="T37" i="1" s="1"/>
  <c r="CP36" i="1"/>
  <c r="BC36" i="1"/>
  <c r="AZ36" i="1" s="1"/>
  <c r="BA36" i="1" s="1"/>
  <c r="AK37" i="1" s="1"/>
  <c r="CQ36" i="1" l="1"/>
  <c r="D36" i="1"/>
  <c r="CR36" i="1" l="1"/>
  <c r="CT36" i="1"/>
  <c r="CS36" i="1"/>
  <c r="CB37" i="1" s="1"/>
  <c r="CI37" i="1" s="1"/>
  <c r="AN37" i="1" l="1"/>
  <c r="AO37" i="1"/>
  <c r="AL37" i="1"/>
  <c r="AQ37" i="1"/>
  <c r="AM37" i="1"/>
  <c r="AP37" i="1"/>
  <c r="AR37" i="1"/>
  <c r="Y37" i="1"/>
  <c r="V37" i="1"/>
  <c r="W37" i="1"/>
  <c r="X37" i="1"/>
  <c r="U37" i="1"/>
  <c r="Z37" i="1"/>
  <c r="BE37" i="1"/>
  <c r="BK37" i="1" s="1"/>
  <c r="BH37" i="1"/>
  <c r="BN37" i="1" s="1"/>
  <c r="BI37" i="1"/>
  <c r="BO37" i="1" s="1"/>
  <c r="BZ37" i="1"/>
  <c r="CG37" i="1" s="1"/>
  <c r="BJ37" i="1"/>
  <c r="BP37" i="1" s="1"/>
  <c r="CC37" i="1"/>
  <c r="CJ37" i="1" s="1"/>
  <c r="BX37" i="1"/>
  <c r="CE37" i="1" s="1"/>
  <c r="BW37" i="1"/>
  <c r="CD37" i="1" s="1"/>
  <c r="CA37" i="1"/>
  <c r="CH37" i="1" s="1"/>
  <c r="C36" i="1"/>
  <c r="BF37" i="1"/>
  <c r="BL37" i="1" s="1"/>
  <c r="BY37" i="1"/>
  <c r="CF37" i="1" s="1"/>
  <c r="BG37" i="1"/>
  <c r="BM37" i="1" s="1"/>
  <c r="BT37" i="1" l="1"/>
  <c r="BU37" i="1" s="1"/>
  <c r="BQ37" i="1" s="1"/>
  <c r="CW37" i="1"/>
  <c r="AC37" i="1"/>
  <c r="AD37" i="1"/>
  <c r="CX37" i="1"/>
  <c r="AW37" i="1"/>
  <c r="DE37" i="1"/>
  <c r="CZ37" i="1"/>
  <c r="AF37" i="1"/>
  <c r="DF37" i="1"/>
  <c r="AX37" i="1"/>
  <c r="DB37" i="1"/>
  <c r="AT37" i="1"/>
  <c r="CN37" i="1"/>
  <c r="BS37" i="1"/>
  <c r="AE37" i="1"/>
  <c r="CY37" i="1"/>
  <c r="AB37" i="1"/>
  <c r="CV37" i="1"/>
  <c r="DG37" i="1"/>
  <c r="AY37" i="1"/>
  <c r="AU37" i="1"/>
  <c r="DC37" i="1"/>
  <c r="CU37" i="1"/>
  <c r="B36" i="1"/>
  <c r="AA37" i="1"/>
  <c r="DA37" i="1"/>
  <c r="AS37" i="1"/>
  <c r="AV37" i="1"/>
  <c r="DD37" i="1"/>
  <c r="AI37" i="1" l="1"/>
  <c r="BR37" i="1"/>
  <c r="BD38" i="1" s="1"/>
  <c r="CM37" i="1"/>
  <c r="CO37" i="1"/>
  <c r="CK37" i="1" s="1"/>
  <c r="CL37" i="1" s="1"/>
  <c r="BV38" i="1" s="1"/>
  <c r="AJ37" i="1"/>
  <c r="AG37" i="1" s="1"/>
  <c r="AH37" i="1" s="1"/>
  <c r="T38" i="1" s="1"/>
  <c r="E36" i="1"/>
  <c r="BB37" i="1"/>
  <c r="BC37" i="1" s="1"/>
  <c r="AZ37" i="1" s="1"/>
  <c r="BA37" i="1" s="1"/>
  <c r="AK38" i="1" s="1"/>
  <c r="CP37" i="1" l="1"/>
  <c r="D37" i="1" l="1"/>
  <c r="CQ37" i="1"/>
  <c r="CS37" i="1" l="1"/>
  <c r="CT37" i="1"/>
  <c r="CR37" i="1"/>
  <c r="AN38" i="1" s="1"/>
  <c r="AQ38" i="1" l="1"/>
  <c r="AM38" i="1"/>
  <c r="AR38" i="1"/>
  <c r="AP38" i="1"/>
  <c r="AL38" i="1"/>
  <c r="AO38" i="1"/>
  <c r="Z38" i="1"/>
  <c r="V38" i="1"/>
  <c r="Y38" i="1"/>
  <c r="U38" i="1"/>
  <c r="X38" i="1"/>
  <c r="W38" i="1"/>
  <c r="BH38" i="1"/>
  <c r="BN38" i="1" s="1"/>
  <c r="BG38" i="1"/>
  <c r="BM38" i="1" s="1"/>
  <c r="CB38" i="1"/>
  <c r="CI38" i="1" s="1"/>
  <c r="BW38" i="1"/>
  <c r="CD38" i="1" s="1"/>
  <c r="C37" i="1"/>
  <c r="BI38" i="1"/>
  <c r="BO38" i="1" s="1"/>
  <c r="BF38" i="1"/>
  <c r="BL38" i="1" s="1"/>
  <c r="BY38" i="1"/>
  <c r="CF38" i="1" s="1"/>
  <c r="BX38" i="1"/>
  <c r="CE38" i="1" s="1"/>
  <c r="CC38" i="1"/>
  <c r="CJ38" i="1" s="1"/>
  <c r="CA38" i="1"/>
  <c r="CH38" i="1" s="1"/>
  <c r="BE38" i="1"/>
  <c r="BK38" i="1" s="1"/>
  <c r="BZ38" i="1"/>
  <c r="CG38" i="1" s="1"/>
  <c r="BJ38" i="1"/>
  <c r="BP38" i="1" s="1"/>
  <c r="BT38" i="1" l="1"/>
  <c r="BS38" i="1" s="1"/>
  <c r="BU38" i="1"/>
  <c r="AD38" i="1"/>
  <c r="CX38" i="1"/>
  <c r="AF38" i="1"/>
  <c r="CZ38" i="1"/>
  <c r="AV38" i="1"/>
  <c r="DD38" i="1"/>
  <c r="AX38" i="1"/>
  <c r="DF38" i="1"/>
  <c r="CU38" i="1"/>
  <c r="B37" i="1"/>
  <c r="AA38" i="1"/>
  <c r="AB38" i="1"/>
  <c r="CV38" i="1"/>
  <c r="DG38" i="1"/>
  <c r="AY38" i="1"/>
  <c r="DB38" i="1"/>
  <c r="AT38" i="1"/>
  <c r="AC38" i="1"/>
  <c r="CW38" i="1"/>
  <c r="DC38" i="1"/>
  <c r="AU38" i="1"/>
  <c r="DE38" i="1"/>
  <c r="AW38" i="1"/>
  <c r="AE38" i="1"/>
  <c r="CY38" i="1"/>
  <c r="AS38" i="1"/>
  <c r="DA38" i="1"/>
  <c r="CN38" i="1"/>
  <c r="BB38" i="1" l="1"/>
  <c r="BC38" i="1" s="1"/>
  <c r="AZ38" i="1" s="1"/>
  <c r="BA38" i="1" s="1"/>
  <c r="AK39" i="1" s="1"/>
  <c r="CM38" i="1"/>
  <c r="CO38" i="1"/>
  <c r="CK38" i="1" s="1"/>
  <c r="CL38" i="1" s="1"/>
  <c r="BV39" i="1" s="1"/>
  <c r="AI38" i="1"/>
  <c r="E37" i="1"/>
  <c r="BQ38" i="1"/>
  <c r="BR38" i="1" s="1"/>
  <c r="BD39" i="1" s="1"/>
  <c r="CP38" i="1" l="1"/>
  <c r="AJ38" i="1"/>
  <c r="AG38" i="1" s="1"/>
  <c r="AH38" i="1" s="1"/>
  <c r="T39" i="1" s="1"/>
  <c r="D38" i="1" l="1"/>
  <c r="CQ38" i="1"/>
  <c r="CT38" i="1" l="1"/>
  <c r="CS38" i="1"/>
  <c r="CR38" i="1"/>
  <c r="AN39" i="1" s="1"/>
  <c r="AQ39" i="1" l="1"/>
  <c r="AM39" i="1"/>
  <c r="AR39" i="1"/>
  <c r="AO39" i="1"/>
  <c r="AL39" i="1"/>
  <c r="AP39" i="1"/>
  <c r="W39" i="1"/>
  <c r="Y39" i="1"/>
  <c r="U39" i="1"/>
  <c r="Z39" i="1"/>
  <c r="X39" i="1"/>
  <c r="V39" i="1"/>
  <c r="CA39" i="1"/>
  <c r="CH39" i="1" s="1"/>
  <c r="BE39" i="1"/>
  <c r="BK39" i="1" s="1"/>
  <c r="BW39" i="1"/>
  <c r="CD39" i="1" s="1"/>
  <c r="BZ39" i="1"/>
  <c r="CG39" i="1" s="1"/>
  <c r="BF39" i="1"/>
  <c r="BL39" i="1" s="1"/>
  <c r="BY39" i="1"/>
  <c r="CF39" i="1" s="1"/>
  <c r="BG39" i="1"/>
  <c r="BM39" i="1" s="1"/>
  <c r="BI39" i="1"/>
  <c r="BO39" i="1" s="1"/>
  <c r="BH39" i="1"/>
  <c r="BN39" i="1" s="1"/>
  <c r="CB39" i="1"/>
  <c r="CI39" i="1" s="1"/>
  <c r="C38" i="1"/>
  <c r="BJ39" i="1"/>
  <c r="BP39" i="1" s="1"/>
  <c r="CC39" i="1"/>
  <c r="CJ39" i="1" s="1"/>
  <c r="BX39" i="1"/>
  <c r="CE39" i="1" s="1"/>
  <c r="BT39" i="1" l="1"/>
  <c r="BS39" i="1" s="1"/>
  <c r="CU39" i="1"/>
  <c r="AA39" i="1"/>
  <c r="B38" i="1"/>
  <c r="DA39" i="1"/>
  <c r="AS39" i="1"/>
  <c r="DC39" i="1"/>
  <c r="AU39" i="1"/>
  <c r="CW39" i="1"/>
  <c r="AC39" i="1"/>
  <c r="AE39" i="1"/>
  <c r="CY39" i="1"/>
  <c r="AW39" i="1"/>
  <c r="DE39" i="1"/>
  <c r="DG39" i="1"/>
  <c r="AY39" i="1"/>
  <c r="AB39" i="1"/>
  <c r="CV39" i="1"/>
  <c r="CX39" i="1"/>
  <c r="AD39" i="1"/>
  <c r="AT39" i="1"/>
  <c r="DB39" i="1"/>
  <c r="AF39" i="1"/>
  <c r="CZ39" i="1"/>
  <c r="DD39" i="1"/>
  <c r="AV39" i="1"/>
  <c r="AX39" i="1"/>
  <c r="DF39" i="1"/>
  <c r="CN39" i="1"/>
  <c r="BU39" i="1" l="1"/>
  <c r="BQ39" i="1" s="1"/>
  <c r="BR39" i="1" s="1"/>
  <c r="BD40" i="1" s="1"/>
  <c r="BB39" i="1"/>
  <c r="BC39" i="1" s="1"/>
  <c r="AZ39" i="1" s="1"/>
  <c r="BA39" i="1" s="1"/>
  <c r="AK40" i="1" s="1"/>
  <c r="E38" i="1"/>
  <c r="CM39" i="1"/>
  <c r="CO39" i="1"/>
  <c r="CK39" i="1" s="1"/>
  <c r="CL39" i="1" s="1"/>
  <c r="BV40" i="1" s="1"/>
  <c r="AI39" i="1"/>
  <c r="AJ39" i="1" l="1"/>
  <c r="AG39" i="1" s="1"/>
  <c r="AH39" i="1" s="1"/>
  <c r="T40" i="1" s="1"/>
  <c r="CP39" i="1"/>
  <c r="D39" i="1" l="1"/>
  <c r="CQ39" i="1"/>
  <c r="CT39" i="1" l="1"/>
  <c r="CS39" i="1"/>
  <c r="CR39" i="1"/>
  <c r="AN40" i="1" s="1"/>
  <c r="AR40" i="1" l="1"/>
  <c r="AO40" i="1"/>
  <c r="AP40" i="1"/>
  <c r="AL40" i="1"/>
  <c r="AM40" i="1"/>
  <c r="AQ40" i="1"/>
  <c r="Z40" i="1"/>
  <c r="V40" i="1"/>
  <c r="W40" i="1"/>
  <c r="Y40" i="1"/>
  <c r="U40" i="1"/>
  <c r="X40" i="1"/>
  <c r="CC40" i="1"/>
  <c r="CJ40" i="1" s="1"/>
  <c r="BY40" i="1"/>
  <c r="CF40" i="1" s="1"/>
  <c r="BJ40" i="1"/>
  <c r="BP40" i="1" s="1"/>
  <c r="BZ40" i="1"/>
  <c r="CG40" i="1" s="1"/>
  <c r="C39" i="1"/>
  <c r="CA40" i="1"/>
  <c r="CH40" i="1" s="1"/>
  <c r="BW40" i="1"/>
  <c r="CD40" i="1" s="1"/>
  <c r="BH40" i="1"/>
  <c r="BN40" i="1" s="1"/>
  <c r="CB40" i="1"/>
  <c r="CI40" i="1" s="1"/>
  <c r="BX40" i="1"/>
  <c r="CE40" i="1" s="1"/>
  <c r="BG40" i="1"/>
  <c r="BM40" i="1" s="1"/>
  <c r="BF40" i="1"/>
  <c r="BL40" i="1" s="1"/>
  <c r="BI40" i="1"/>
  <c r="BO40" i="1" s="1"/>
  <c r="BE40" i="1"/>
  <c r="BK40" i="1" s="1"/>
  <c r="BT40" i="1" l="1"/>
  <c r="BS40" i="1" s="1"/>
  <c r="CX40" i="1"/>
  <c r="AD40" i="1"/>
  <c r="DA40" i="1"/>
  <c r="AS40" i="1"/>
  <c r="DC40" i="1"/>
  <c r="AU40" i="1"/>
  <c r="CW40" i="1"/>
  <c r="AC40" i="1"/>
  <c r="DE40" i="1"/>
  <c r="AW40" i="1"/>
  <c r="DG40" i="1"/>
  <c r="AY40" i="1"/>
  <c r="CY40" i="1"/>
  <c r="AE40" i="1"/>
  <c r="CV40" i="1"/>
  <c r="AB40" i="1"/>
  <c r="DB40" i="1"/>
  <c r="AT40" i="1"/>
  <c r="DD40" i="1"/>
  <c r="AV40" i="1"/>
  <c r="CU40" i="1"/>
  <c r="AA40" i="1"/>
  <c r="B39" i="1"/>
  <c r="CZ40" i="1"/>
  <c r="AF40" i="1"/>
  <c r="DF40" i="1"/>
  <c r="AX40" i="1"/>
  <c r="CN40" i="1"/>
  <c r="BU40" i="1" l="1"/>
  <c r="AI40" i="1"/>
  <c r="E39" i="1"/>
  <c r="CM40" i="1"/>
  <c r="CO40" i="1"/>
  <c r="CK40" i="1" s="1"/>
  <c r="CL40" i="1" s="1"/>
  <c r="BV41" i="1" s="1"/>
  <c r="AJ40" i="1"/>
  <c r="AG40" i="1" s="1"/>
  <c r="AH40" i="1" s="1"/>
  <c r="T41" i="1" s="1"/>
  <c r="BQ40" i="1"/>
  <c r="BR40" i="1" s="1"/>
  <c r="BD41" i="1" s="1"/>
  <c r="BB40" i="1"/>
  <c r="BC40" i="1" s="1"/>
  <c r="AZ40" i="1" s="1"/>
  <c r="BA40" i="1" s="1"/>
  <c r="AK41" i="1" s="1"/>
  <c r="CP40" i="1" l="1"/>
  <c r="CQ40" i="1" s="1"/>
  <c r="D40" i="1" l="1"/>
  <c r="CT40" i="1"/>
  <c r="CS40" i="1"/>
  <c r="CR40" i="1"/>
  <c r="AN41" i="1" s="1"/>
  <c r="AO41" i="1" l="1"/>
  <c r="AP41" i="1"/>
  <c r="AQ41" i="1"/>
  <c r="AM41" i="1"/>
  <c r="AL41" i="1"/>
  <c r="AR41" i="1"/>
  <c r="Y41" i="1"/>
  <c r="U41" i="1"/>
  <c r="W41" i="1"/>
  <c r="V41" i="1"/>
  <c r="X41" i="1"/>
  <c r="Z41" i="1"/>
  <c r="BZ41" i="1"/>
  <c r="CG41" i="1" s="1"/>
  <c r="BE41" i="1"/>
  <c r="BK41" i="1" s="1"/>
  <c r="BI41" i="1"/>
  <c r="BO41" i="1" s="1"/>
  <c r="CA41" i="1"/>
  <c r="CH41" i="1" s="1"/>
  <c r="C40" i="1"/>
  <c r="BF41" i="1"/>
  <c r="BL41" i="1" s="1"/>
  <c r="BY41" i="1"/>
  <c r="CF41" i="1" s="1"/>
  <c r="BG41" i="1"/>
  <c r="BM41" i="1" s="1"/>
  <c r="BW41" i="1"/>
  <c r="CD41" i="1" s="1"/>
  <c r="BH41" i="1"/>
  <c r="BN41" i="1" s="1"/>
  <c r="CB41" i="1"/>
  <c r="CI41" i="1" s="1"/>
  <c r="BJ41" i="1"/>
  <c r="BP41" i="1" s="1"/>
  <c r="CC41" i="1"/>
  <c r="CJ41" i="1" s="1"/>
  <c r="BX41" i="1"/>
  <c r="CE41" i="1" s="1"/>
  <c r="BT41" i="1" l="1"/>
  <c r="BS41" i="1" s="1"/>
  <c r="AC41" i="1"/>
  <c r="CW41" i="1"/>
  <c r="AE41" i="1"/>
  <c r="CY41" i="1"/>
  <c r="DC41" i="1"/>
  <c r="AU41" i="1"/>
  <c r="DE41" i="1"/>
  <c r="AW41" i="1"/>
  <c r="AA41" i="1"/>
  <c r="CU41" i="1"/>
  <c r="B40" i="1"/>
  <c r="DF41" i="1"/>
  <c r="AX41" i="1"/>
  <c r="AS41" i="1"/>
  <c r="DA41" i="1"/>
  <c r="CZ41" i="1"/>
  <c r="AF41" i="1"/>
  <c r="AT41" i="1"/>
  <c r="DB41" i="1"/>
  <c r="DD41" i="1"/>
  <c r="AV41" i="1"/>
  <c r="CV41" i="1"/>
  <c r="AB41" i="1"/>
  <c r="CX41" i="1"/>
  <c r="AD41" i="1"/>
  <c r="DG41" i="1"/>
  <c r="AY41" i="1"/>
  <c r="CN41" i="1"/>
  <c r="BU41" i="1" l="1"/>
  <c r="AI41" i="1"/>
  <c r="CM41" i="1"/>
  <c r="CO41" i="1"/>
  <c r="CK41" i="1" s="1"/>
  <c r="CL41" i="1" s="1"/>
  <c r="BV42" i="1" s="1"/>
  <c r="BQ41" i="1"/>
  <c r="BR41" i="1" s="1"/>
  <c r="BD42" i="1" s="1"/>
  <c r="BB41" i="1"/>
  <c r="BC41" i="1" s="1"/>
  <c r="AZ41" i="1" s="1"/>
  <c r="BA41" i="1" s="1"/>
  <c r="AK42" i="1" s="1"/>
  <c r="E40" i="1"/>
  <c r="AJ41" i="1" l="1"/>
  <c r="AG41" i="1" s="1"/>
  <c r="AH41" i="1" s="1"/>
  <c r="T42" i="1" s="1"/>
  <c r="CP41" i="1"/>
  <c r="D41" i="1" l="1"/>
  <c r="CQ41" i="1"/>
  <c r="CT41" i="1" l="1"/>
  <c r="CS41" i="1"/>
  <c r="CR41" i="1"/>
  <c r="AN42" i="1" s="1"/>
  <c r="AQ42" i="1" l="1"/>
  <c r="AR42" i="1"/>
  <c r="AM42" i="1"/>
  <c r="AP42" i="1"/>
  <c r="AL42" i="1"/>
  <c r="AO42" i="1"/>
  <c r="Z42" i="1"/>
  <c r="V42" i="1"/>
  <c r="Y42" i="1"/>
  <c r="U42" i="1"/>
  <c r="X42" i="1"/>
  <c r="W42" i="1"/>
  <c r="CC42" i="1"/>
  <c r="CJ42" i="1" s="1"/>
  <c r="BY42" i="1"/>
  <c r="CF42" i="1" s="1"/>
  <c r="BJ42" i="1"/>
  <c r="BP42" i="1" s="1"/>
  <c r="BF42" i="1"/>
  <c r="BL42" i="1" s="1"/>
  <c r="BZ42" i="1"/>
  <c r="CG42" i="1" s="1"/>
  <c r="BE42" i="1"/>
  <c r="BK42" i="1" s="1"/>
  <c r="CA42" i="1"/>
  <c r="CH42" i="1" s="1"/>
  <c r="BW42" i="1"/>
  <c r="CD42" i="1" s="1"/>
  <c r="BH42" i="1"/>
  <c r="BN42" i="1" s="1"/>
  <c r="CB42" i="1"/>
  <c r="CI42" i="1" s="1"/>
  <c r="BX42" i="1"/>
  <c r="CE42" i="1" s="1"/>
  <c r="BG42" i="1"/>
  <c r="BM42" i="1" s="1"/>
  <c r="C41" i="1"/>
  <c r="BI42" i="1"/>
  <c r="BO42" i="1" s="1"/>
  <c r="BT42" i="1" l="1"/>
  <c r="BS42" i="1" s="1"/>
  <c r="CX42" i="1"/>
  <c r="AD42" i="1"/>
  <c r="CZ42" i="1"/>
  <c r="AF42" i="1"/>
  <c r="DA42" i="1"/>
  <c r="AS42" i="1"/>
  <c r="CU42" i="1"/>
  <c r="AA42" i="1"/>
  <c r="B41" i="1"/>
  <c r="CV42" i="1"/>
  <c r="AB42" i="1"/>
  <c r="DD42" i="1"/>
  <c r="AV42" i="1"/>
  <c r="DF42" i="1"/>
  <c r="AX42" i="1"/>
  <c r="CN42" i="1"/>
  <c r="CW42" i="1"/>
  <c r="AC42" i="1"/>
  <c r="DG42" i="1"/>
  <c r="AY42" i="1"/>
  <c r="DB42" i="1"/>
  <c r="AT42" i="1"/>
  <c r="CY42" i="1"/>
  <c r="AE42" i="1"/>
  <c r="DC42" i="1"/>
  <c r="AU42" i="1"/>
  <c r="DE42" i="1"/>
  <c r="AW42" i="1"/>
  <c r="BU42" i="1" l="1"/>
  <c r="E41" i="1"/>
  <c r="CM42" i="1"/>
  <c r="CO42" i="1"/>
  <c r="CK42" i="1" s="1"/>
  <c r="CL42" i="1" s="1"/>
  <c r="BV43" i="1" s="1"/>
  <c r="BQ42" i="1"/>
  <c r="AI42" i="1"/>
  <c r="BB42" i="1"/>
  <c r="BC42" i="1" s="1"/>
  <c r="AZ42" i="1" s="1"/>
  <c r="BA42" i="1" s="1"/>
  <c r="AK43" i="1" s="1"/>
  <c r="BR42" i="1" l="1"/>
  <c r="BD43" i="1" s="1"/>
  <c r="AJ42" i="1"/>
  <c r="AG42" i="1" s="1"/>
  <c r="AH42" i="1" s="1"/>
  <c r="T43" i="1" s="1"/>
  <c r="CP42" i="1"/>
  <c r="D42" i="1" l="1"/>
  <c r="CQ42" i="1"/>
  <c r="CT42" i="1" l="1"/>
  <c r="CR42" i="1"/>
  <c r="CS42" i="1"/>
  <c r="AN43" i="1" l="1"/>
  <c r="AQ43" i="1"/>
  <c r="AM43" i="1"/>
  <c r="AO43" i="1"/>
  <c r="AR43" i="1"/>
  <c r="AP43" i="1"/>
  <c r="AL43" i="1"/>
  <c r="W43" i="1"/>
  <c r="Y43" i="1"/>
  <c r="U43" i="1"/>
  <c r="Z43" i="1"/>
  <c r="X43" i="1"/>
  <c r="V43" i="1"/>
  <c r="BE43" i="1"/>
  <c r="BK43" i="1" s="1"/>
  <c r="BI43" i="1"/>
  <c r="BO43" i="1" s="1"/>
  <c r="BH43" i="1"/>
  <c r="BN43" i="1" s="1"/>
  <c r="CB43" i="1"/>
  <c r="CI43" i="1" s="1"/>
  <c r="BJ43" i="1"/>
  <c r="BP43" i="1" s="1"/>
  <c r="CC43" i="1"/>
  <c r="CJ43" i="1" s="1"/>
  <c r="BX43" i="1"/>
  <c r="CE43" i="1" s="1"/>
  <c r="BZ43" i="1"/>
  <c r="CG43" i="1" s="1"/>
  <c r="BW43" i="1"/>
  <c r="CD43" i="1" s="1"/>
  <c r="C42" i="1"/>
  <c r="CA43" i="1"/>
  <c r="CH43" i="1" s="1"/>
  <c r="BF43" i="1"/>
  <c r="BL43" i="1" s="1"/>
  <c r="BY43" i="1"/>
  <c r="CF43" i="1" s="1"/>
  <c r="BG43" i="1"/>
  <c r="BM43" i="1" s="1"/>
  <c r="BT43" i="1" l="1"/>
  <c r="BS43" i="1" s="1"/>
  <c r="BU43" i="1"/>
  <c r="CX43" i="1"/>
  <c r="AD43" i="1"/>
  <c r="DB43" i="1"/>
  <c r="AT43" i="1"/>
  <c r="AF43" i="1"/>
  <c r="CZ43" i="1"/>
  <c r="AV43" i="1"/>
  <c r="DD43" i="1"/>
  <c r="AX43" i="1"/>
  <c r="DF43" i="1"/>
  <c r="CU43" i="1"/>
  <c r="B42" i="1"/>
  <c r="AA43" i="1"/>
  <c r="AS43" i="1"/>
  <c r="DA43" i="1"/>
  <c r="DC43" i="1"/>
  <c r="AU43" i="1"/>
  <c r="CV43" i="1"/>
  <c r="AB43" i="1"/>
  <c r="AC43" i="1"/>
  <c r="CW43" i="1"/>
  <c r="AE43" i="1"/>
  <c r="CY43" i="1"/>
  <c r="AW43" i="1"/>
  <c r="DE43" i="1"/>
  <c r="AY43" i="1"/>
  <c r="DG43" i="1"/>
  <c r="CN43" i="1"/>
  <c r="E42" i="1" l="1"/>
  <c r="AI43" i="1"/>
  <c r="CM43" i="1"/>
  <c r="CO43" i="1"/>
  <c r="CK43" i="1" s="1"/>
  <c r="CL43" i="1" s="1"/>
  <c r="BV44" i="1" s="1"/>
  <c r="BQ43" i="1"/>
  <c r="BR43" i="1" s="1"/>
  <c r="BD44" i="1" s="1"/>
  <c r="BB43" i="1"/>
  <c r="BC43" i="1" s="1"/>
  <c r="AZ43" i="1" s="1"/>
  <c r="BA43" i="1" s="1"/>
  <c r="AK44" i="1" s="1"/>
  <c r="AJ43" i="1" l="1"/>
  <c r="AG43" i="1" s="1"/>
  <c r="AH43" i="1" s="1"/>
  <c r="T44" i="1" s="1"/>
  <c r="CP43" i="1"/>
  <c r="D43" i="1" l="1"/>
  <c r="CQ43" i="1"/>
  <c r="CR43" i="1" l="1"/>
  <c r="CT43" i="1"/>
  <c r="CS43" i="1"/>
  <c r="AN44" i="1" l="1"/>
  <c r="AR44" i="1"/>
  <c r="AO44" i="1"/>
  <c r="AP44" i="1"/>
  <c r="AL44" i="1"/>
  <c r="AQ44" i="1"/>
  <c r="AM44" i="1"/>
  <c r="Z44" i="1"/>
  <c r="V44" i="1"/>
  <c r="W44" i="1"/>
  <c r="Y44" i="1"/>
  <c r="U44" i="1"/>
  <c r="X44" i="1"/>
  <c r="BG44" i="1"/>
  <c r="BM44" i="1" s="1"/>
  <c r="BF44" i="1"/>
  <c r="BL44" i="1" s="1"/>
  <c r="BY44" i="1"/>
  <c r="CF44" i="1" s="1"/>
  <c r="BE44" i="1"/>
  <c r="BK44" i="1" s="1"/>
  <c r="BX44" i="1"/>
  <c r="CE44" i="1" s="1"/>
  <c r="BH44" i="1"/>
  <c r="BN44" i="1" s="1"/>
  <c r="BZ44" i="1"/>
  <c r="CG44" i="1" s="1"/>
  <c r="BJ44" i="1"/>
  <c r="BP44" i="1" s="1"/>
  <c r="CC44" i="1"/>
  <c r="CJ44" i="1" s="1"/>
  <c r="BI44" i="1"/>
  <c r="BO44" i="1" s="1"/>
  <c r="CB44" i="1"/>
  <c r="CI44" i="1" s="1"/>
  <c r="BW44" i="1"/>
  <c r="CD44" i="1" s="1"/>
  <c r="C43" i="1"/>
  <c r="CA44" i="1"/>
  <c r="CH44" i="1" s="1"/>
  <c r="BT44" i="1" l="1"/>
  <c r="BU44" i="1" s="1"/>
  <c r="CV44" i="1"/>
  <c r="AB44" i="1"/>
  <c r="CW44" i="1"/>
  <c r="AC44" i="1"/>
  <c r="DE44" i="1"/>
  <c r="AW44" i="1"/>
  <c r="DA44" i="1"/>
  <c r="AS44" i="1"/>
  <c r="CZ44" i="1"/>
  <c r="AF44" i="1"/>
  <c r="DF44" i="1"/>
  <c r="AX44" i="1"/>
  <c r="DB44" i="1"/>
  <c r="AT44" i="1"/>
  <c r="CN44" i="1"/>
  <c r="BS44" i="1"/>
  <c r="CY44" i="1"/>
  <c r="AE44" i="1"/>
  <c r="DG44" i="1"/>
  <c r="AY44" i="1"/>
  <c r="DC44" i="1"/>
  <c r="AU44" i="1"/>
  <c r="CX44" i="1"/>
  <c r="AD44" i="1"/>
  <c r="CU44" i="1"/>
  <c r="AA44" i="1"/>
  <c r="AI44" i="1" s="1"/>
  <c r="B43" i="1"/>
  <c r="DD44" i="1"/>
  <c r="AV44" i="1"/>
  <c r="E43" i="1" l="1"/>
  <c r="AJ44" i="1"/>
  <c r="AG44" i="1" s="1"/>
  <c r="AH44" i="1" s="1"/>
  <c r="T45" i="1" s="1"/>
  <c r="BQ44" i="1"/>
  <c r="BR44" i="1" s="1"/>
  <c r="BD45" i="1" s="1"/>
  <c r="CM44" i="1"/>
  <c r="CO44" i="1"/>
  <c r="CK44" i="1" s="1"/>
  <c r="CL44" i="1" s="1"/>
  <c r="BV45" i="1" s="1"/>
  <c r="BB44" i="1"/>
  <c r="BC44" i="1" s="1"/>
  <c r="AZ44" i="1" l="1"/>
  <c r="BA44" i="1" s="1"/>
  <c r="AK45" i="1" s="1"/>
  <c r="CP44" i="1"/>
  <c r="D44" i="1" l="1"/>
  <c r="CQ44" i="1"/>
  <c r="CT44" i="1" l="1"/>
  <c r="CS44" i="1"/>
  <c r="CR44" i="1"/>
  <c r="AN45" i="1" s="1"/>
  <c r="AO45" i="1" l="1"/>
  <c r="AL45" i="1"/>
  <c r="AQ45" i="1"/>
  <c r="AM45" i="1"/>
  <c r="AP45" i="1"/>
  <c r="AR45" i="1"/>
  <c r="Y45" i="1"/>
  <c r="U45" i="1"/>
  <c r="W45" i="1"/>
  <c r="V45" i="1"/>
  <c r="X45" i="1"/>
  <c r="Z45" i="1"/>
  <c r="BZ45" i="1"/>
  <c r="CG45" i="1" s="1"/>
  <c r="BI45" i="1"/>
  <c r="BO45" i="1" s="1"/>
  <c r="BE45" i="1"/>
  <c r="BK45" i="1" s="1"/>
  <c r="CA45" i="1"/>
  <c r="CH45" i="1" s="1"/>
  <c r="BW45" i="1"/>
  <c r="CD45" i="1" s="1"/>
  <c r="BH45" i="1"/>
  <c r="BN45" i="1" s="1"/>
  <c r="CB45" i="1"/>
  <c r="CI45" i="1" s="1"/>
  <c r="BX45" i="1"/>
  <c r="CE45" i="1" s="1"/>
  <c r="BG45" i="1"/>
  <c r="BM45" i="1" s="1"/>
  <c r="CC45" i="1"/>
  <c r="CJ45" i="1" s="1"/>
  <c r="BY45" i="1"/>
  <c r="CF45" i="1" s="1"/>
  <c r="BJ45" i="1"/>
  <c r="BP45" i="1" s="1"/>
  <c r="BF45" i="1"/>
  <c r="BL45" i="1" s="1"/>
  <c r="C44" i="1"/>
  <c r="BT45" i="1" l="1"/>
  <c r="BS45" i="1" s="1"/>
  <c r="CV45" i="1"/>
  <c r="AB45" i="1"/>
  <c r="CX45" i="1"/>
  <c r="AD45" i="1"/>
  <c r="DG45" i="1"/>
  <c r="AY45" i="1"/>
  <c r="CW45" i="1"/>
  <c r="AC45" i="1"/>
  <c r="CY45" i="1"/>
  <c r="AE45" i="1"/>
  <c r="DC45" i="1"/>
  <c r="AU45" i="1"/>
  <c r="DE45" i="1"/>
  <c r="AW45" i="1"/>
  <c r="CU45" i="1"/>
  <c r="AA45" i="1"/>
  <c r="B44" i="1"/>
  <c r="DF45" i="1"/>
  <c r="AX45" i="1"/>
  <c r="DA45" i="1"/>
  <c r="AS45" i="1"/>
  <c r="CZ45" i="1"/>
  <c r="AF45" i="1"/>
  <c r="DB45" i="1"/>
  <c r="AT45" i="1"/>
  <c r="DD45" i="1"/>
  <c r="AV45" i="1"/>
  <c r="CN45" i="1"/>
  <c r="BU45" i="1" l="1"/>
  <c r="BQ45" i="1" s="1"/>
  <c r="BR45" i="1" s="1"/>
  <c r="BD46" i="1" s="1"/>
  <c r="BB45" i="1"/>
  <c r="BC45" i="1" s="1"/>
  <c r="AZ45" i="1" s="1"/>
  <c r="BA45" i="1" s="1"/>
  <c r="AK46" i="1" s="1"/>
  <c r="E44" i="1"/>
  <c r="CM45" i="1"/>
  <c r="CO45" i="1"/>
  <c r="CK45" i="1" s="1"/>
  <c r="CL45" i="1" s="1"/>
  <c r="BV46" i="1" s="1"/>
  <c r="AI45" i="1"/>
  <c r="AJ45" i="1" l="1"/>
  <c r="AG45" i="1" s="1"/>
  <c r="AH45" i="1" s="1"/>
  <c r="T46" i="1" s="1"/>
  <c r="CP45" i="1"/>
  <c r="D45" i="1" l="1"/>
  <c r="CQ45" i="1"/>
  <c r="CS45" i="1" l="1"/>
  <c r="CT45" i="1"/>
  <c r="CR45" i="1"/>
  <c r="AN46" i="1" s="1"/>
  <c r="AQ46" i="1" l="1"/>
  <c r="AM46" i="1"/>
  <c r="AR46" i="1"/>
  <c r="AP46" i="1"/>
  <c r="AL46" i="1"/>
  <c r="AO46" i="1"/>
  <c r="Z46" i="1"/>
  <c r="V46" i="1"/>
  <c r="Y46" i="1"/>
  <c r="U46" i="1"/>
  <c r="X46" i="1"/>
  <c r="W46" i="1"/>
  <c r="CB46" i="1"/>
  <c r="CI46" i="1" s="1"/>
  <c r="BW46" i="1"/>
  <c r="CD46" i="1" s="1"/>
  <c r="C45" i="1"/>
  <c r="BH46" i="1"/>
  <c r="BN46" i="1" s="1"/>
  <c r="BI46" i="1"/>
  <c r="BO46" i="1" s="1"/>
  <c r="BF46" i="1"/>
  <c r="BL46" i="1" s="1"/>
  <c r="BY46" i="1"/>
  <c r="CF46" i="1" s="1"/>
  <c r="BG46" i="1"/>
  <c r="BM46" i="1" s="1"/>
  <c r="BX46" i="1"/>
  <c r="CE46" i="1" s="1"/>
  <c r="CA46" i="1"/>
  <c r="CH46" i="1" s="1"/>
  <c r="BE46" i="1"/>
  <c r="BK46" i="1" s="1"/>
  <c r="BZ46" i="1"/>
  <c r="CG46" i="1" s="1"/>
  <c r="BJ46" i="1"/>
  <c r="BP46" i="1" s="1"/>
  <c r="CC46" i="1"/>
  <c r="CJ46" i="1" s="1"/>
  <c r="BT46" i="1" l="1"/>
  <c r="BS46" i="1" s="1"/>
  <c r="AW46" i="1"/>
  <c r="DE46" i="1"/>
  <c r="AE46" i="1"/>
  <c r="CY46" i="1"/>
  <c r="AS46" i="1"/>
  <c r="DA46" i="1"/>
  <c r="AB46" i="1"/>
  <c r="CV46" i="1"/>
  <c r="CW46" i="1"/>
  <c r="AC46" i="1"/>
  <c r="DF46" i="1"/>
  <c r="AX46" i="1"/>
  <c r="CN46" i="1"/>
  <c r="BU46" i="1"/>
  <c r="BQ46" i="1" s="1"/>
  <c r="AU46" i="1"/>
  <c r="DC46" i="1"/>
  <c r="AY46" i="1"/>
  <c r="DG46" i="1"/>
  <c r="AF46" i="1"/>
  <c r="CZ46" i="1"/>
  <c r="AV46" i="1"/>
  <c r="DD46" i="1"/>
  <c r="CU46" i="1"/>
  <c r="AA46" i="1"/>
  <c r="B45" i="1"/>
  <c r="AT46" i="1"/>
  <c r="DB46" i="1"/>
  <c r="AD46" i="1"/>
  <c r="CX46" i="1"/>
  <c r="BR46" i="1" l="1"/>
  <c r="BD47" i="1" s="1"/>
  <c r="CO46" i="1"/>
  <c r="CK46" i="1" s="1"/>
  <c r="CL46" i="1" s="1"/>
  <c r="BV47" i="1" s="1"/>
  <c r="CM46" i="1"/>
  <c r="AI46" i="1"/>
  <c r="BB46" i="1"/>
  <c r="BC46" i="1" s="1"/>
  <c r="AZ46" i="1" s="1"/>
  <c r="BA46" i="1" s="1"/>
  <c r="AK47" i="1" s="1"/>
  <c r="E45" i="1"/>
  <c r="AJ46" i="1" l="1"/>
  <c r="AG46" i="1" s="1"/>
  <c r="AH46" i="1" s="1"/>
  <c r="T47" i="1" s="1"/>
  <c r="CP46" i="1"/>
  <c r="CQ46" i="1" l="1"/>
  <c r="D46" i="1"/>
  <c r="CT46" i="1" l="1"/>
  <c r="CS46" i="1"/>
  <c r="CR46" i="1"/>
  <c r="AN47" i="1" s="1"/>
  <c r="AQ47" i="1" l="1"/>
  <c r="AM47" i="1"/>
  <c r="AR47" i="1"/>
  <c r="AO47" i="1"/>
  <c r="AL47" i="1"/>
  <c r="AP47" i="1"/>
  <c r="W47" i="1"/>
  <c r="Y47" i="1"/>
  <c r="U47" i="1"/>
  <c r="Z47" i="1"/>
  <c r="X47" i="1"/>
  <c r="V47" i="1"/>
  <c r="BW47" i="1"/>
  <c r="CD47" i="1" s="1"/>
  <c r="CB47" i="1"/>
  <c r="CI47" i="1" s="1"/>
  <c r="BJ47" i="1"/>
  <c r="BP47" i="1" s="1"/>
  <c r="BI47" i="1"/>
  <c r="BO47" i="1" s="1"/>
  <c r="BX47" i="1"/>
  <c r="CE47" i="1" s="1"/>
  <c r="BH47" i="1"/>
  <c r="BN47" i="1" s="1"/>
  <c r="BY47" i="1"/>
  <c r="CF47" i="1" s="1"/>
  <c r="BZ47" i="1"/>
  <c r="CG47" i="1" s="1"/>
  <c r="BE47" i="1"/>
  <c r="BK47" i="1" s="1"/>
  <c r="CC47" i="1"/>
  <c r="CJ47" i="1" s="1"/>
  <c r="BG47" i="1"/>
  <c r="BM47" i="1" s="1"/>
  <c r="BF47" i="1"/>
  <c r="BL47" i="1" s="1"/>
  <c r="CA47" i="1"/>
  <c r="CH47" i="1" s="1"/>
  <c r="C46" i="1"/>
  <c r="AA47" i="1" l="1"/>
  <c r="B46" i="1"/>
  <c r="CU47" i="1"/>
  <c r="CW47" i="1"/>
  <c r="AC47" i="1"/>
  <c r="AW47" i="1"/>
  <c r="DE47" i="1"/>
  <c r="CV47" i="1"/>
  <c r="AB47" i="1"/>
  <c r="AY47" i="1"/>
  <c r="DG47" i="1"/>
  <c r="AU47" i="1"/>
  <c r="DC47" i="1"/>
  <c r="CN47" i="1"/>
  <c r="DF47" i="1"/>
  <c r="AX47" i="1"/>
  <c r="AV47" i="1"/>
  <c r="DD47" i="1"/>
  <c r="AS47" i="1"/>
  <c r="DA47" i="1"/>
  <c r="CX47" i="1"/>
  <c r="AD47" i="1"/>
  <c r="AE47" i="1"/>
  <c r="CY47" i="1"/>
  <c r="DB47" i="1"/>
  <c r="AT47" i="1"/>
  <c r="CZ47" i="1"/>
  <c r="AF47" i="1"/>
  <c r="BT47" i="1"/>
  <c r="BS47" i="1" l="1"/>
  <c r="BU47" i="1"/>
  <c r="BQ47" i="1" s="1"/>
  <c r="BR47" i="1" s="1"/>
  <c r="BD48" i="1" s="1"/>
  <c r="BB47" i="1"/>
  <c r="BC47" i="1" s="1"/>
  <c r="E46" i="1"/>
  <c r="AI47" i="1"/>
  <c r="CM47" i="1"/>
  <c r="CO47" i="1"/>
  <c r="CK47" i="1" s="1"/>
  <c r="CL47" i="1" s="1"/>
  <c r="BV48" i="1" s="1"/>
  <c r="AJ47" i="1" l="1"/>
  <c r="AG47" i="1" s="1"/>
  <c r="AH47" i="1" s="1"/>
  <c r="T48" i="1" s="1"/>
  <c r="CP47" i="1"/>
  <c r="AZ47" i="1"/>
  <c r="BA47" i="1" s="1"/>
  <c r="AK48" i="1" s="1"/>
  <c r="CQ47" i="1" l="1"/>
  <c r="D47" i="1"/>
  <c r="CT47" i="1" l="1"/>
  <c r="CR47" i="1"/>
  <c r="CS47" i="1"/>
  <c r="AN48" i="1" l="1"/>
  <c r="AR48" i="1"/>
  <c r="AO48" i="1"/>
  <c r="AP48" i="1"/>
  <c r="AL48" i="1"/>
  <c r="AM48" i="1"/>
  <c r="AQ48" i="1"/>
  <c r="Z48" i="1"/>
  <c r="V48" i="1"/>
  <c r="W48" i="1"/>
  <c r="Y48" i="1"/>
  <c r="U48" i="1"/>
  <c r="X48" i="1"/>
  <c r="BG48" i="1"/>
  <c r="BM48" i="1" s="1"/>
  <c r="BX48" i="1"/>
  <c r="CE48" i="1" s="1"/>
  <c r="CA48" i="1"/>
  <c r="CH48" i="1" s="1"/>
  <c r="BI48" i="1"/>
  <c r="BO48" i="1" s="1"/>
  <c r="BF48" i="1"/>
  <c r="BL48" i="1" s="1"/>
  <c r="BY48" i="1"/>
  <c r="CF48" i="1" s="1"/>
  <c r="BW48" i="1"/>
  <c r="CD48" i="1" s="1"/>
  <c r="CB48" i="1"/>
  <c r="CI48" i="1" s="1"/>
  <c r="C47" i="1"/>
  <c r="BH48" i="1"/>
  <c r="BN48" i="1" s="1"/>
  <c r="BE48" i="1"/>
  <c r="BK48" i="1" s="1"/>
  <c r="BZ48" i="1"/>
  <c r="CG48" i="1" s="1"/>
  <c r="BJ48" i="1"/>
  <c r="BP48" i="1" s="1"/>
  <c r="CC48" i="1"/>
  <c r="CJ48" i="1" s="1"/>
  <c r="BT48" i="1" l="1"/>
  <c r="BS48" i="1" s="1"/>
  <c r="CW48" i="1"/>
  <c r="AC48" i="1"/>
  <c r="CV48" i="1"/>
  <c r="AB48" i="1"/>
  <c r="DF48" i="1"/>
  <c r="AX48" i="1"/>
  <c r="CZ48" i="1"/>
  <c r="AF48" i="1"/>
  <c r="CU48" i="1"/>
  <c r="AA48" i="1"/>
  <c r="B47" i="1"/>
  <c r="DA48" i="1"/>
  <c r="AS48" i="1"/>
  <c r="DC48" i="1"/>
  <c r="AU48" i="1"/>
  <c r="CX48" i="1"/>
  <c r="AD48" i="1"/>
  <c r="DE48" i="1"/>
  <c r="AW48" i="1"/>
  <c r="DG48" i="1"/>
  <c r="AY48" i="1"/>
  <c r="DB48" i="1"/>
  <c r="AT48" i="1"/>
  <c r="DD48" i="1"/>
  <c r="AV48" i="1"/>
  <c r="CY48" i="1"/>
  <c r="AE48" i="1"/>
  <c r="CN48" i="1"/>
  <c r="BU48" i="1" l="1"/>
  <c r="BQ48" i="1" s="1"/>
  <c r="BB48" i="1"/>
  <c r="BC48" i="1" s="1"/>
  <c r="AZ48" i="1" s="1"/>
  <c r="BA48" i="1" s="1"/>
  <c r="AK49" i="1" s="1"/>
  <c r="CO48" i="1"/>
  <c r="CM48" i="1"/>
  <c r="E47" i="1"/>
  <c r="AI48" i="1"/>
  <c r="BR48" i="1" l="1"/>
  <c r="BD49" i="1" s="1"/>
  <c r="AJ48" i="1"/>
  <c r="AG48" i="1" s="1"/>
  <c r="AH48" i="1" s="1"/>
  <c r="T49" i="1" s="1"/>
  <c r="CP48" i="1"/>
  <c r="CK48" i="1"/>
  <c r="CL48" i="1" s="1"/>
  <c r="BV49" i="1" s="1"/>
  <c r="D48" i="1" l="1"/>
  <c r="CQ48" i="1"/>
  <c r="CS48" i="1" l="1"/>
  <c r="CT48" i="1"/>
  <c r="CR48" i="1"/>
  <c r="AN49" i="1" s="1"/>
  <c r="AO49" i="1" l="1"/>
  <c r="AP49" i="1"/>
  <c r="AQ49" i="1"/>
  <c r="AM49" i="1"/>
  <c r="AL49" i="1"/>
  <c r="AR49" i="1"/>
  <c r="Y49" i="1"/>
  <c r="U49" i="1"/>
  <c r="W49" i="1"/>
  <c r="V49" i="1"/>
  <c r="X49" i="1"/>
  <c r="Z49" i="1"/>
  <c r="BI49" i="1"/>
  <c r="BO49" i="1" s="1"/>
  <c r="BF49" i="1"/>
  <c r="BL49" i="1" s="1"/>
  <c r="C48" i="1"/>
  <c r="BJ49" i="1"/>
  <c r="BP49" i="1" s="1"/>
  <c r="BE49" i="1"/>
  <c r="BK49" i="1" s="1"/>
  <c r="BW49" i="1"/>
  <c r="CD49" i="1" s="1"/>
  <c r="BZ49" i="1"/>
  <c r="CG49" i="1" s="1"/>
  <c r="CC49" i="1"/>
  <c r="CJ49" i="1" s="1"/>
  <c r="CA49" i="1"/>
  <c r="CH49" i="1" s="1"/>
  <c r="BX49" i="1"/>
  <c r="CE49" i="1" s="1"/>
  <c r="BY49" i="1"/>
  <c r="CF49" i="1" s="1"/>
  <c r="CB49" i="1"/>
  <c r="CI49" i="1" s="1"/>
  <c r="BH49" i="1"/>
  <c r="BN49" i="1" s="1"/>
  <c r="BG49" i="1"/>
  <c r="BM49" i="1" s="1"/>
  <c r="BT49" i="1" l="1"/>
  <c r="BU49" i="1" s="1"/>
  <c r="BQ49" i="1" s="1"/>
  <c r="CW49" i="1"/>
  <c r="AC49" i="1"/>
  <c r="AA49" i="1"/>
  <c r="CU49" i="1"/>
  <c r="B48" i="1"/>
  <c r="AT49" i="1"/>
  <c r="DB49" i="1"/>
  <c r="DD49" i="1"/>
  <c r="AV49" i="1"/>
  <c r="AE49" i="1"/>
  <c r="CY49" i="1"/>
  <c r="AX49" i="1"/>
  <c r="DF49" i="1"/>
  <c r="AS49" i="1"/>
  <c r="DA49" i="1"/>
  <c r="BS49" i="1"/>
  <c r="AB49" i="1"/>
  <c r="CV49" i="1"/>
  <c r="AD49" i="1"/>
  <c r="CX49" i="1"/>
  <c r="DC49" i="1"/>
  <c r="AU49" i="1"/>
  <c r="AW49" i="1"/>
  <c r="DE49" i="1"/>
  <c r="AF49" i="1"/>
  <c r="CZ49" i="1"/>
  <c r="AY49" i="1"/>
  <c r="DG49" i="1"/>
  <c r="CN49" i="1"/>
  <c r="BR49" i="1" l="1"/>
  <c r="BD50" i="1" s="1"/>
  <c r="AI49" i="1"/>
  <c r="CM49" i="1"/>
  <c r="CO49" i="1"/>
  <c r="CK49" i="1" s="1"/>
  <c r="CL49" i="1" s="1"/>
  <c r="BV50" i="1" s="1"/>
  <c r="BB49" i="1"/>
  <c r="BC49" i="1" s="1"/>
  <c r="AZ49" i="1" s="1"/>
  <c r="BA49" i="1" s="1"/>
  <c r="AK50" i="1" s="1"/>
  <c r="E48" i="1"/>
  <c r="AJ49" i="1" l="1"/>
  <c r="AG49" i="1" s="1"/>
  <c r="AH49" i="1" s="1"/>
  <c r="T50" i="1" s="1"/>
  <c r="CP49" i="1"/>
  <c r="CQ49" i="1" l="1"/>
  <c r="D49" i="1"/>
  <c r="CS49" i="1" l="1"/>
  <c r="CT49" i="1"/>
  <c r="CR49" i="1"/>
  <c r="AN50" i="1" s="1"/>
  <c r="AQ50" i="1" l="1"/>
  <c r="AR50" i="1"/>
  <c r="AM50" i="1"/>
  <c r="AP50" i="1"/>
  <c r="AL50" i="1"/>
  <c r="AO50" i="1"/>
  <c r="Z50" i="1"/>
  <c r="V50" i="1"/>
  <c r="Y50" i="1"/>
  <c r="U50" i="1"/>
  <c r="X50" i="1"/>
  <c r="W50" i="1"/>
  <c r="BW50" i="1"/>
  <c r="CD50" i="1" s="1"/>
  <c r="BG50" i="1"/>
  <c r="BM50" i="1" s="1"/>
  <c r="BI50" i="1"/>
  <c r="BO50" i="1" s="1"/>
  <c r="CA50" i="1"/>
  <c r="CH50" i="1" s="1"/>
  <c r="C49" i="1"/>
  <c r="BZ50" i="1"/>
  <c r="CG50" i="1" s="1"/>
  <c r="BF50" i="1"/>
  <c r="BL50" i="1" s="1"/>
  <c r="BY50" i="1"/>
  <c r="CF50" i="1" s="1"/>
  <c r="BH50" i="1"/>
  <c r="BN50" i="1" s="1"/>
  <c r="CB50" i="1"/>
  <c r="CI50" i="1" s="1"/>
  <c r="CC50" i="1"/>
  <c r="CJ50" i="1" s="1"/>
  <c r="BE50" i="1"/>
  <c r="BK50" i="1" s="1"/>
  <c r="BX50" i="1"/>
  <c r="CE50" i="1" s="1"/>
  <c r="BJ50" i="1"/>
  <c r="BP50" i="1" s="1"/>
  <c r="BT50" i="1" l="1"/>
  <c r="BU50" i="1" s="1"/>
  <c r="AD50" i="1"/>
  <c r="CX50" i="1"/>
  <c r="AF50" i="1"/>
  <c r="CZ50" i="1"/>
  <c r="DD50" i="1"/>
  <c r="AV50" i="1"/>
  <c r="AX50" i="1"/>
  <c r="DF50" i="1"/>
  <c r="AE50" i="1"/>
  <c r="CY50" i="1"/>
  <c r="AS50" i="1"/>
  <c r="DA50" i="1"/>
  <c r="CN50" i="1"/>
  <c r="BS50" i="1"/>
  <c r="AC50" i="1"/>
  <c r="CW50" i="1"/>
  <c r="DC50" i="1"/>
  <c r="AU50" i="1"/>
  <c r="AW50" i="1"/>
  <c r="DE50" i="1"/>
  <c r="AA50" i="1"/>
  <c r="B49" i="1"/>
  <c r="CU50" i="1"/>
  <c r="AB50" i="1"/>
  <c r="CV50" i="1"/>
  <c r="AY50" i="1"/>
  <c r="DG50" i="1"/>
  <c r="DB50" i="1"/>
  <c r="AT50" i="1"/>
  <c r="BQ50" i="1" l="1"/>
  <c r="BR50" i="1" s="1"/>
  <c r="BD51" i="1" s="1"/>
  <c r="CM50" i="1"/>
  <c r="CO50" i="1"/>
  <c r="CK50" i="1" s="1"/>
  <c r="CL50" i="1" s="1"/>
  <c r="BV51" i="1" s="1"/>
  <c r="BB50" i="1"/>
  <c r="BC50" i="1" s="1"/>
  <c r="AZ50" i="1" s="1"/>
  <c r="BA50" i="1" s="1"/>
  <c r="AK51" i="1" s="1"/>
  <c r="E49" i="1"/>
  <c r="AI50" i="1"/>
  <c r="AJ50" i="1" l="1"/>
  <c r="AG50" i="1" s="1"/>
  <c r="AH50" i="1" s="1"/>
  <c r="T51" i="1" s="1"/>
  <c r="CP50" i="1"/>
  <c r="D50" i="1" l="1"/>
  <c r="CQ50" i="1"/>
  <c r="CR50" i="1" l="1"/>
  <c r="CT50" i="1"/>
  <c r="CS50" i="1"/>
  <c r="AN51" i="1" l="1"/>
  <c r="AQ51" i="1"/>
  <c r="AM51" i="1"/>
  <c r="AO51" i="1"/>
  <c r="AR51" i="1"/>
  <c r="AP51" i="1"/>
  <c r="AL51" i="1"/>
  <c r="W51" i="1"/>
  <c r="Y51" i="1"/>
  <c r="U51" i="1"/>
  <c r="Z51" i="1"/>
  <c r="X51" i="1"/>
  <c r="V51" i="1"/>
  <c r="BF51" i="1"/>
  <c r="BL51" i="1" s="1"/>
  <c r="C50" i="1"/>
  <c r="BG51" i="1"/>
  <c r="BM51" i="1" s="1"/>
  <c r="CC51" i="1"/>
  <c r="CJ51" i="1" s="1"/>
  <c r="BJ51" i="1"/>
  <c r="BP51" i="1" s="1"/>
  <c r="BY51" i="1"/>
  <c r="CF51" i="1" s="1"/>
  <c r="BI51" i="1"/>
  <c r="BO51" i="1" s="1"/>
  <c r="BH51" i="1"/>
  <c r="BN51" i="1" s="1"/>
  <c r="BW51" i="1"/>
  <c r="CD51" i="1" s="1"/>
  <c r="CB51" i="1"/>
  <c r="CI51" i="1" s="1"/>
  <c r="BX51" i="1"/>
  <c r="CE51" i="1" s="1"/>
  <c r="CA51" i="1"/>
  <c r="CH51" i="1" s="1"/>
  <c r="BE51" i="1"/>
  <c r="BK51" i="1" s="1"/>
  <c r="BZ51" i="1"/>
  <c r="CG51" i="1" s="1"/>
  <c r="BT51" i="1" l="1"/>
  <c r="BS51" i="1" s="1"/>
  <c r="DC51" i="1"/>
  <c r="AU51" i="1"/>
  <c r="CZ51" i="1"/>
  <c r="AF51" i="1"/>
  <c r="DA51" i="1"/>
  <c r="AS51" i="1"/>
  <c r="DE51" i="1"/>
  <c r="AW51" i="1"/>
  <c r="CY51" i="1"/>
  <c r="AE51" i="1"/>
  <c r="CU51" i="1"/>
  <c r="AA51" i="1"/>
  <c r="B50" i="1"/>
  <c r="DG51" i="1"/>
  <c r="AY51" i="1"/>
  <c r="CN51" i="1"/>
  <c r="DF51" i="1"/>
  <c r="AX51" i="1"/>
  <c r="DD51" i="1"/>
  <c r="AV51" i="1"/>
  <c r="CV51" i="1"/>
  <c r="AB51" i="1"/>
  <c r="DB51" i="1"/>
  <c r="AT51" i="1"/>
  <c r="CW51" i="1"/>
  <c r="AC51" i="1"/>
  <c r="CX51" i="1"/>
  <c r="AD51" i="1"/>
  <c r="BU51" i="1" l="1"/>
  <c r="E50" i="1"/>
  <c r="BQ51" i="1"/>
  <c r="BR51" i="1" s="1"/>
  <c r="BD52" i="1" s="1"/>
  <c r="CO51" i="1"/>
  <c r="CK51" i="1" s="1"/>
  <c r="CL51" i="1" s="1"/>
  <c r="BV52" i="1" s="1"/>
  <c r="CM51" i="1"/>
  <c r="AI51" i="1"/>
  <c r="BB51" i="1"/>
  <c r="BC51" i="1" s="1"/>
  <c r="AZ51" i="1" s="1"/>
  <c r="BA51" i="1" s="1"/>
  <c r="AK52" i="1" s="1"/>
  <c r="AJ51" i="1" l="1"/>
  <c r="AG51" i="1" s="1"/>
  <c r="AH51" i="1" s="1"/>
  <c r="T52" i="1" s="1"/>
  <c r="CP51" i="1"/>
  <c r="D51" i="1" l="1"/>
  <c r="CQ51" i="1"/>
  <c r="CT51" i="1" l="1"/>
  <c r="CS51" i="1"/>
  <c r="CR51" i="1"/>
  <c r="AN52" i="1" s="1"/>
  <c r="AR52" i="1" l="1"/>
  <c r="AO52" i="1"/>
  <c r="AP52" i="1"/>
  <c r="AL52" i="1"/>
  <c r="AQ52" i="1"/>
  <c r="AM52" i="1"/>
  <c r="Z52" i="1"/>
  <c r="V52" i="1"/>
  <c r="W52" i="1"/>
  <c r="Y52" i="1"/>
  <c r="U52" i="1"/>
  <c r="X52" i="1"/>
  <c r="CA52" i="1"/>
  <c r="CH52" i="1" s="1"/>
  <c r="BW52" i="1"/>
  <c r="CD52" i="1" s="1"/>
  <c r="BH52" i="1"/>
  <c r="BN52" i="1" s="1"/>
  <c r="BZ52" i="1"/>
  <c r="CG52" i="1" s="1"/>
  <c r="BE52" i="1"/>
  <c r="BK52" i="1" s="1"/>
  <c r="BX52" i="1"/>
  <c r="CE52" i="1" s="1"/>
  <c r="CC52" i="1"/>
  <c r="CJ52" i="1" s="1"/>
  <c r="BY52" i="1"/>
  <c r="CF52" i="1" s="1"/>
  <c r="BJ52" i="1"/>
  <c r="BP52" i="1" s="1"/>
  <c r="BF52" i="1"/>
  <c r="BL52" i="1" s="1"/>
  <c r="BI52" i="1"/>
  <c r="BO52" i="1" s="1"/>
  <c r="CB52" i="1"/>
  <c r="CI52" i="1" s="1"/>
  <c r="BG52" i="1"/>
  <c r="BM52" i="1" s="1"/>
  <c r="C51" i="1"/>
  <c r="BT52" i="1" l="1"/>
  <c r="BS52" i="1" s="1"/>
  <c r="CU52" i="1"/>
  <c r="AA52" i="1"/>
  <c r="B51" i="1"/>
  <c r="CZ52" i="1"/>
  <c r="AF52" i="1"/>
  <c r="DF52" i="1"/>
  <c r="AX52" i="1"/>
  <c r="CY52" i="1"/>
  <c r="AE52" i="1"/>
  <c r="CV52" i="1"/>
  <c r="AB52" i="1"/>
  <c r="DB52" i="1"/>
  <c r="AT52" i="1"/>
  <c r="DD52" i="1"/>
  <c r="AV52" i="1"/>
  <c r="CN52" i="1"/>
  <c r="CW52" i="1"/>
  <c r="AC52" i="1"/>
  <c r="DE52" i="1"/>
  <c r="AW52" i="1"/>
  <c r="DG52" i="1"/>
  <c r="AY52" i="1"/>
  <c r="CX52" i="1"/>
  <c r="AD52" i="1"/>
  <c r="DA52" i="1"/>
  <c r="AS52" i="1"/>
  <c r="DC52" i="1"/>
  <c r="AU52" i="1"/>
  <c r="BU52" i="1" l="1"/>
  <c r="BQ52" i="1" s="1"/>
  <c r="CM52" i="1"/>
  <c r="CO52" i="1"/>
  <c r="CK52" i="1" s="1"/>
  <c r="CL52" i="1" s="1"/>
  <c r="BV53" i="1" s="1"/>
  <c r="BB52" i="1"/>
  <c r="BC52" i="1" s="1"/>
  <c r="E51" i="1"/>
  <c r="AI52" i="1"/>
  <c r="BR52" i="1" l="1"/>
  <c r="BD53" i="1" s="1"/>
  <c r="AJ52" i="1"/>
  <c r="AG52" i="1" s="1"/>
  <c r="AH52" i="1" s="1"/>
  <c r="T53" i="1" s="1"/>
  <c r="CP52" i="1"/>
  <c r="AZ52" i="1"/>
  <c r="BA52" i="1" s="1"/>
  <c r="AK53" i="1" s="1"/>
  <c r="D52" i="1" l="1"/>
  <c r="CQ52" i="1"/>
  <c r="CT52" i="1" l="1"/>
  <c r="CS52" i="1"/>
  <c r="CR52" i="1"/>
  <c r="AN53" i="1" s="1"/>
  <c r="AO53" i="1" l="1"/>
  <c r="AL53" i="1"/>
  <c r="AQ53" i="1"/>
  <c r="AM53" i="1"/>
  <c r="AP53" i="1"/>
  <c r="AR53" i="1"/>
  <c r="Y53" i="1"/>
  <c r="U53" i="1"/>
  <c r="W53" i="1"/>
  <c r="V53" i="1"/>
  <c r="X53" i="1"/>
  <c r="Z53" i="1"/>
  <c r="BZ53" i="1"/>
  <c r="CG53" i="1" s="1"/>
  <c r="BI53" i="1"/>
  <c r="BO53" i="1" s="1"/>
  <c r="BE53" i="1"/>
  <c r="BK53" i="1" s="1"/>
  <c r="BW53" i="1"/>
  <c r="CD53" i="1" s="1"/>
  <c r="BF53" i="1"/>
  <c r="BL53" i="1" s="1"/>
  <c r="BY53" i="1"/>
  <c r="CF53" i="1" s="1"/>
  <c r="C52" i="1"/>
  <c r="CB53" i="1"/>
  <c r="CI53" i="1" s="1"/>
  <c r="BX53" i="1"/>
  <c r="CE53" i="1" s="1"/>
  <c r="BG53" i="1"/>
  <c r="BM53" i="1" s="1"/>
  <c r="CA53" i="1"/>
  <c r="CH53" i="1" s="1"/>
  <c r="BJ53" i="1"/>
  <c r="BP53" i="1" s="1"/>
  <c r="CC53" i="1"/>
  <c r="CJ53" i="1" s="1"/>
  <c r="BH53" i="1"/>
  <c r="BN53" i="1" s="1"/>
  <c r="BT53" i="1" l="1"/>
  <c r="BS53" i="1" s="1"/>
  <c r="CU53" i="1"/>
  <c r="AA53" i="1"/>
  <c r="B52" i="1"/>
  <c r="DF53" i="1"/>
  <c r="AX53" i="1"/>
  <c r="DA53" i="1"/>
  <c r="AS53" i="1"/>
  <c r="CW53" i="1"/>
  <c r="AC53" i="1"/>
  <c r="CY53" i="1"/>
  <c r="AE53" i="1"/>
  <c r="DC53" i="1"/>
  <c r="AU53" i="1"/>
  <c r="DE53" i="1"/>
  <c r="AW53" i="1"/>
  <c r="CN53" i="1"/>
  <c r="CV53" i="1"/>
  <c r="AB53" i="1"/>
  <c r="CX53" i="1"/>
  <c r="AD53" i="1"/>
  <c r="DG53" i="1"/>
  <c r="AY53" i="1"/>
  <c r="CZ53" i="1"/>
  <c r="AF53" i="1"/>
  <c r="DB53" i="1"/>
  <c r="AT53" i="1"/>
  <c r="DD53" i="1"/>
  <c r="AV53" i="1"/>
  <c r="BU53" i="1" l="1"/>
  <c r="BB53" i="1"/>
  <c r="BC53" i="1" s="1"/>
  <c r="AZ53" i="1" s="1"/>
  <c r="BA53" i="1" s="1"/>
  <c r="AK54" i="1" s="1"/>
  <c r="CM53" i="1"/>
  <c r="CO53" i="1"/>
  <c r="CK53" i="1" s="1"/>
  <c r="CL53" i="1" s="1"/>
  <c r="BV54" i="1" s="1"/>
  <c r="BQ53" i="1"/>
  <c r="BR53" i="1" s="1"/>
  <c r="BD54" i="1" s="1"/>
  <c r="E52" i="1"/>
  <c r="AI53" i="1"/>
  <c r="AJ53" i="1" l="1"/>
  <c r="AG53" i="1" s="1"/>
  <c r="AH53" i="1" s="1"/>
  <c r="T54" i="1" s="1"/>
  <c r="CP53" i="1"/>
  <c r="D53" i="1" l="1"/>
  <c r="CQ53" i="1"/>
  <c r="CT53" i="1" l="1"/>
  <c r="CS53" i="1"/>
  <c r="CR53" i="1"/>
  <c r="AN54" i="1" s="1"/>
  <c r="AQ54" i="1" l="1"/>
  <c r="AM54" i="1"/>
  <c r="AR54" i="1"/>
  <c r="AP54" i="1"/>
  <c r="AL54" i="1"/>
  <c r="AO54" i="1"/>
  <c r="Z54" i="1"/>
  <c r="V54" i="1"/>
  <c r="Y54" i="1"/>
  <c r="U54" i="1"/>
  <c r="X54" i="1"/>
  <c r="W54" i="1"/>
  <c r="CC54" i="1"/>
  <c r="CJ54" i="1" s="1"/>
  <c r="BY54" i="1"/>
  <c r="CF54" i="1" s="1"/>
  <c r="BJ54" i="1"/>
  <c r="BP54" i="1" s="1"/>
  <c r="BF54" i="1"/>
  <c r="BL54" i="1" s="1"/>
  <c r="BX54" i="1"/>
  <c r="CE54" i="1" s="1"/>
  <c r="BZ54" i="1"/>
  <c r="CG54" i="1" s="1"/>
  <c r="BE54" i="1"/>
  <c r="BK54" i="1" s="1"/>
  <c r="CA54" i="1"/>
  <c r="CH54" i="1" s="1"/>
  <c r="BW54" i="1"/>
  <c r="CD54" i="1" s="1"/>
  <c r="BH54" i="1"/>
  <c r="BN54" i="1" s="1"/>
  <c r="CB54" i="1"/>
  <c r="CI54" i="1" s="1"/>
  <c r="BG54" i="1"/>
  <c r="BM54" i="1" s="1"/>
  <c r="BI54" i="1"/>
  <c r="BO54" i="1" s="1"/>
  <c r="C53" i="1"/>
  <c r="BT54" i="1" l="1"/>
  <c r="BS54" i="1" s="1"/>
  <c r="AE54" i="1"/>
  <c r="CY54" i="1"/>
  <c r="AU54" i="1"/>
  <c r="DC54" i="1"/>
  <c r="AW54" i="1"/>
  <c r="DE54" i="1"/>
  <c r="CW54" i="1"/>
  <c r="AC54" i="1"/>
  <c r="DG54" i="1"/>
  <c r="AY54" i="1"/>
  <c r="DB54" i="1"/>
  <c r="AT54" i="1"/>
  <c r="AA54" i="1"/>
  <c r="B53" i="1"/>
  <c r="CU54" i="1"/>
  <c r="AB54" i="1"/>
  <c r="CV54" i="1"/>
  <c r="AV54" i="1"/>
  <c r="DD54" i="1"/>
  <c r="AX54" i="1"/>
  <c r="DF54" i="1"/>
  <c r="CX54" i="1"/>
  <c r="AD54" i="1"/>
  <c r="CZ54" i="1"/>
  <c r="AF54" i="1"/>
  <c r="DA54" i="1"/>
  <c r="AS54" i="1"/>
  <c r="CN54" i="1"/>
  <c r="BU54" i="1" l="1"/>
  <c r="BQ54" i="1" s="1"/>
  <c r="BB54" i="1"/>
  <c r="BC54" i="1" s="1"/>
  <c r="AZ54" i="1" s="1"/>
  <c r="BA54" i="1" s="1"/>
  <c r="AK55" i="1" s="1"/>
  <c r="BR54" i="1"/>
  <c r="BD55" i="1" s="1"/>
  <c r="AI54" i="1"/>
  <c r="E53" i="1"/>
  <c r="CM54" i="1"/>
  <c r="CO54" i="1"/>
  <c r="CK54" i="1" s="1"/>
  <c r="CL54" i="1" s="1"/>
  <c r="BV55" i="1" s="1"/>
  <c r="AJ54" i="1" l="1"/>
  <c r="AG54" i="1" s="1"/>
  <c r="AH54" i="1" s="1"/>
  <c r="T55" i="1" s="1"/>
  <c r="CP54" i="1"/>
  <c r="D54" i="1" l="1"/>
  <c r="CQ54" i="1"/>
  <c r="CT54" i="1" l="1"/>
  <c r="CR54" i="1"/>
  <c r="CS54" i="1"/>
  <c r="AN55" i="1" l="1"/>
  <c r="AQ55" i="1"/>
  <c r="AM55" i="1"/>
  <c r="AR55" i="1"/>
  <c r="AO55" i="1"/>
  <c r="AL55" i="1"/>
  <c r="AP55" i="1"/>
  <c r="W55" i="1"/>
  <c r="Y55" i="1"/>
  <c r="U55" i="1"/>
  <c r="Z55" i="1"/>
  <c r="X55" i="1"/>
  <c r="V55" i="1"/>
  <c r="BZ55" i="1"/>
  <c r="CG55" i="1" s="1"/>
  <c r="BI55" i="1"/>
  <c r="BO55" i="1" s="1"/>
  <c r="BE55" i="1"/>
  <c r="BK55" i="1" s="1"/>
  <c r="BY55" i="1"/>
  <c r="CF55" i="1" s="1"/>
  <c r="CA55" i="1"/>
  <c r="CH55" i="1" s="1"/>
  <c r="BJ55" i="1"/>
  <c r="BP55" i="1" s="1"/>
  <c r="CB55" i="1"/>
  <c r="CI55" i="1" s="1"/>
  <c r="BX55" i="1"/>
  <c r="CE55" i="1" s="1"/>
  <c r="BG55" i="1"/>
  <c r="BM55" i="1" s="1"/>
  <c r="CC55" i="1"/>
  <c r="CJ55" i="1" s="1"/>
  <c r="BH55" i="1"/>
  <c r="BN55" i="1" s="1"/>
  <c r="BW55" i="1"/>
  <c r="CD55" i="1" s="1"/>
  <c r="BF55" i="1"/>
  <c r="BL55" i="1" s="1"/>
  <c r="BT55" i="1" s="1"/>
  <c r="C54" i="1"/>
  <c r="CN55" i="1" l="1"/>
  <c r="CO55" i="1" s="1"/>
  <c r="CK55" i="1" s="1"/>
  <c r="BS55" i="1"/>
  <c r="BU55" i="1"/>
  <c r="AA55" i="1"/>
  <c r="B54" i="1"/>
  <c r="CU55" i="1"/>
  <c r="DA55" i="1"/>
  <c r="AS55" i="1"/>
  <c r="DC55" i="1"/>
  <c r="AU55" i="1"/>
  <c r="AF55" i="1"/>
  <c r="CZ55" i="1"/>
  <c r="AV55" i="1"/>
  <c r="DD55" i="1"/>
  <c r="DF55" i="1"/>
  <c r="AX55" i="1"/>
  <c r="CM55" i="1"/>
  <c r="AB55" i="1"/>
  <c r="CV55" i="1"/>
  <c r="CX55" i="1"/>
  <c r="AD55" i="1"/>
  <c r="DB55" i="1"/>
  <c r="AT55" i="1"/>
  <c r="AC55" i="1"/>
  <c r="CW55" i="1"/>
  <c r="AE55" i="1"/>
  <c r="CY55" i="1"/>
  <c r="AW55" i="1"/>
  <c r="DE55" i="1"/>
  <c r="DG55" i="1"/>
  <c r="AY55" i="1"/>
  <c r="CL55" i="1" l="1"/>
  <c r="BV56" i="1" s="1"/>
  <c r="BB55" i="1"/>
  <c r="BC55" i="1" s="1"/>
  <c r="AZ55" i="1" s="1"/>
  <c r="BA55" i="1" s="1"/>
  <c r="AK56" i="1" s="1"/>
  <c r="E54" i="1"/>
  <c r="AI55" i="1"/>
  <c r="BQ55" i="1"/>
  <c r="BR55" i="1" s="1"/>
  <c r="BD56" i="1" s="1"/>
  <c r="AJ55" i="1" l="1"/>
  <c r="AG55" i="1" s="1"/>
  <c r="AH55" i="1" s="1"/>
  <c r="T56" i="1" s="1"/>
  <c r="CP55" i="1"/>
  <c r="D55" i="1" l="1"/>
  <c r="CQ55" i="1"/>
  <c r="CT55" i="1" l="1"/>
  <c r="CR55" i="1"/>
  <c r="CS55" i="1"/>
  <c r="AN56" i="1" l="1"/>
  <c r="AR56" i="1"/>
  <c r="AO56" i="1"/>
  <c r="AP56" i="1"/>
  <c r="AL56" i="1"/>
  <c r="AM56" i="1"/>
  <c r="AQ56" i="1"/>
  <c r="Z56" i="1"/>
  <c r="V56" i="1"/>
  <c r="W56" i="1"/>
  <c r="Y56" i="1"/>
  <c r="U56" i="1"/>
  <c r="X56" i="1"/>
  <c r="CC56" i="1"/>
  <c r="CJ56" i="1" s="1"/>
  <c r="BY56" i="1"/>
  <c r="CF56" i="1" s="1"/>
  <c r="BJ56" i="1"/>
  <c r="BP56" i="1" s="1"/>
  <c r="BF56" i="1"/>
  <c r="BL56" i="1" s="1"/>
  <c r="BI56" i="1"/>
  <c r="BO56" i="1" s="1"/>
  <c r="CB56" i="1"/>
  <c r="CI56" i="1" s="1"/>
  <c r="BG56" i="1"/>
  <c r="BM56" i="1" s="1"/>
  <c r="C55" i="1"/>
  <c r="BE56" i="1"/>
  <c r="BK56" i="1" s="1"/>
  <c r="BX56" i="1"/>
  <c r="CE56" i="1" s="1"/>
  <c r="CA56" i="1"/>
  <c r="CH56" i="1" s="1"/>
  <c r="BW56" i="1"/>
  <c r="CD56" i="1" s="1"/>
  <c r="BH56" i="1"/>
  <c r="BN56" i="1" s="1"/>
  <c r="BZ56" i="1"/>
  <c r="CG56" i="1" s="1"/>
  <c r="BT56" i="1" l="1"/>
  <c r="BS56" i="1" s="1"/>
  <c r="BU56" i="1"/>
  <c r="CX56" i="1"/>
  <c r="AD56" i="1"/>
  <c r="AS56" i="1"/>
  <c r="DA56" i="1"/>
  <c r="AU56" i="1"/>
  <c r="DC56" i="1"/>
  <c r="CU56" i="1"/>
  <c r="AA56" i="1"/>
  <c r="B55" i="1"/>
  <c r="CZ56" i="1"/>
  <c r="AF56" i="1"/>
  <c r="DG56" i="1"/>
  <c r="AY56" i="1"/>
  <c r="AE56" i="1"/>
  <c r="CY56" i="1"/>
  <c r="AB56" i="1"/>
  <c r="CV56" i="1"/>
  <c r="AV56" i="1"/>
  <c r="DD56" i="1"/>
  <c r="DE56" i="1"/>
  <c r="AW56" i="1"/>
  <c r="CW56" i="1"/>
  <c r="AC56" i="1"/>
  <c r="DF56" i="1"/>
  <c r="AX56" i="1"/>
  <c r="DB56" i="1"/>
  <c r="AT56" i="1"/>
  <c r="CN56" i="1"/>
  <c r="E55" i="1" l="1"/>
  <c r="BB56" i="1"/>
  <c r="BC56" i="1" s="1"/>
  <c r="AZ56" i="1" s="1"/>
  <c r="BA56" i="1" s="1"/>
  <c r="AK57" i="1" s="1"/>
  <c r="CM56" i="1"/>
  <c r="CO56" i="1"/>
  <c r="CK56" i="1" s="1"/>
  <c r="CL56" i="1" s="1"/>
  <c r="BV57" i="1" s="1"/>
  <c r="BQ56" i="1"/>
  <c r="BR56" i="1" s="1"/>
  <c r="BD57" i="1" s="1"/>
  <c r="AI56" i="1"/>
  <c r="AJ56" i="1" l="1"/>
  <c r="AG56" i="1" s="1"/>
  <c r="AH56" i="1" s="1"/>
  <c r="T57" i="1" s="1"/>
  <c r="CP56" i="1"/>
  <c r="D56" i="1" l="1"/>
  <c r="CQ56" i="1"/>
  <c r="CT56" i="1" l="1"/>
  <c r="CR56" i="1"/>
  <c r="CS56" i="1"/>
  <c r="AN57" i="1" l="1"/>
  <c r="AO57" i="1"/>
  <c r="AP57" i="1"/>
  <c r="AQ57" i="1"/>
  <c r="AM57" i="1"/>
  <c r="AL57" i="1"/>
  <c r="AR57" i="1"/>
  <c r="Y57" i="1"/>
  <c r="U57" i="1"/>
  <c r="W57" i="1"/>
  <c r="V57" i="1"/>
  <c r="X57" i="1"/>
  <c r="Z57" i="1"/>
  <c r="CB57" i="1"/>
  <c r="CI57" i="1" s="1"/>
  <c r="CA57" i="1"/>
  <c r="CH57" i="1" s="1"/>
  <c r="BH57" i="1"/>
  <c r="BN57" i="1" s="1"/>
  <c r="C56" i="1"/>
  <c r="BZ57" i="1"/>
  <c r="CG57" i="1" s="1"/>
  <c r="BI57" i="1"/>
  <c r="BO57" i="1" s="1"/>
  <c r="BE57" i="1"/>
  <c r="BK57" i="1" s="1"/>
  <c r="BW57" i="1"/>
  <c r="CD57" i="1" s="1"/>
  <c r="BF57" i="1"/>
  <c r="BL57" i="1" s="1"/>
  <c r="BY57" i="1"/>
  <c r="CF57" i="1" s="1"/>
  <c r="BX57" i="1"/>
  <c r="CE57" i="1" s="1"/>
  <c r="BG57" i="1"/>
  <c r="BM57" i="1" s="1"/>
  <c r="BJ57" i="1"/>
  <c r="BP57" i="1" s="1"/>
  <c r="CC57" i="1"/>
  <c r="CJ57" i="1" s="1"/>
  <c r="BT57" i="1" l="1"/>
  <c r="BU57" i="1" s="1"/>
  <c r="CW57" i="1"/>
  <c r="AC57" i="1"/>
  <c r="CU57" i="1"/>
  <c r="AA57" i="1"/>
  <c r="B56" i="1"/>
  <c r="DA57" i="1"/>
  <c r="AS57" i="1"/>
  <c r="DE57" i="1"/>
  <c r="AW57" i="1"/>
  <c r="CY57" i="1"/>
  <c r="AE57" i="1"/>
  <c r="DB57" i="1"/>
  <c r="AT57" i="1"/>
  <c r="DD57" i="1"/>
  <c r="AV57" i="1"/>
  <c r="BS57" i="1"/>
  <c r="CV57" i="1"/>
  <c r="AB57" i="1"/>
  <c r="CX57" i="1"/>
  <c r="AD57" i="1"/>
  <c r="DF57" i="1"/>
  <c r="AX57" i="1"/>
  <c r="CZ57" i="1"/>
  <c r="AF57" i="1"/>
  <c r="DC57" i="1"/>
  <c r="AU57" i="1"/>
  <c r="DG57" i="1"/>
  <c r="AY57" i="1"/>
  <c r="CN57" i="1"/>
  <c r="BQ57" i="1" l="1"/>
  <c r="BR57" i="1" s="1"/>
  <c r="BD58" i="1" s="1"/>
  <c r="BB57" i="1"/>
  <c r="BC57" i="1" s="1"/>
  <c r="E56" i="1"/>
  <c r="CM57" i="1"/>
  <c r="CO57" i="1"/>
  <c r="CK57" i="1" s="1"/>
  <c r="CL57" i="1" s="1"/>
  <c r="BV58" i="1" s="1"/>
  <c r="AI57" i="1"/>
  <c r="AJ57" i="1" l="1"/>
  <c r="AG57" i="1" s="1"/>
  <c r="AH57" i="1" s="1"/>
  <c r="T58" i="1" s="1"/>
  <c r="CP57" i="1"/>
  <c r="AZ57" i="1"/>
  <c r="BA57" i="1" s="1"/>
  <c r="AK58" i="1" s="1"/>
  <c r="D57" i="1" l="1"/>
  <c r="CQ57" i="1"/>
  <c r="CS57" i="1" l="1"/>
  <c r="CT57" i="1"/>
  <c r="CR57" i="1"/>
  <c r="AN58" i="1" s="1"/>
  <c r="AQ58" i="1" l="1"/>
  <c r="AR58" i="1"/>
  <c r="AM58" i="1"/>
  <c r="AP58" i="1"/>
  <c r="AL58" i="1"/>
  <c r="AO58" i="1"/>
  <c r="Z58" i="1"/>
  <c r="V58" i="1"/>
  <c r="Y58" i="1"/>
  <c r="U58" i="1"/>
  <c r="X58" i="1"/>
  <c r="W58" i="1"/>
  <c r="CB58" i="1"/>
  <c r="CI58" i="1" s="1"/>
  <c r="BW58" i="1"/>
  <c r="CD58" i="1" s="1"/>
  <c r="BG58" i="1"/>
  <c r="BM58" i="1" s="1"/>
  <c r="CA58" i="1"/>
  <c r="CH58" i="1" s="1"/>
  <c r="BZ58" i="1"/>
  <c r="CG58" i="1" s="1"/>
  <c r="BY58" i="1"/>
  <c r="CF58" i="1" s="1"/>
  <c r="CC58" i="1"/>
  <c r="CJ58" i="1" s="1"/>
  <c r="C57" i="1"/>
  <c r="BI58" i="1"/>
  <c r="BO58" i="1" s="1"/>
  <c r="BH58" i="1"/>
  <c r="BN58" i="1" s="1"/>
  <c r="BE58" i="1"/>
  <c r="BK58" i="1" s="1"/>
  <c r="BX58" i="1"/>
  <c r="CE58" i="1" s="1"/>
  <c r="BJ58" i="1"/>
  <c r="BP58" i="1" s="1"/>
  <c r="BF58" i="1"/>
  <c r="BL58" i="1" s="1"/>
  <c r="BT58" i="1" l="1"/>
  <c r="BS58" i="1" s="1"/>
  <c r="CX58" i="1"/>
  <c r="AD58" i="1"/>
  <c r="CZ58" i="1"/>
  <c r="AF58" i="1"/>
  <c r="DD58" i="1"/>
  <c r="AV58" i="1"/>
  <c r="CU58" i="1"/>
  <c r="AA58" i="1"/>
  <c r="B57" i="1"/>
  <c r="CV58" i="1"/>
  <c r="AB58" i="1"/>
  <c r="DE58" i="1"/>
  <c r="AW58" i="1"/>
  <c r="DG58" i="1"/>
  <c r="AY58" i="1"/>
  <c r="CN58" i="1"/>
  <c r="CW58" i="1"/>
  <c r="AC58" i="1"/>
  <c r="DA58" i="1"/>
  <c r="AS58" i="1"/>
  <c r="DC58" i="1"/>
  <c r="AU58" i="1"/>
  <c r="CY58" i="1"/>
  <c r="AE58" i="1"/>
  <c r="DB58" i="1"/>
  <c r="AT58" i="1"/>
  <c r="DF58" i="1"/>
  <c r="AX58" i="1"/>
  <c r="BU58" i="1" l="1"/>
  <c r="BQ58" i="1" s="1"/>
  <c r="E57" i="1"/>
  <c r="CM58" i="1"/>
  <c r="CO58" i="1"/>
  <c r="CK58" i="1" s="1"/>
  <c r="CL58" i="1" s="1"/>
  <c r="BV59" i="1" s="1"/>
  <c r="BB58" i="1"/>
  <c r="AI58" i="1"/>
  <c r="AJ58" i="1" s="1"/>
  <c r="AG58" i="1" s="1"/>
  <c r="AH58" i="1" s="1"/>
  <c r="T59" i="1" s="1"/>
  <c r="BR58" i="1" l="1"/>
  <c r="BD59" i="1" s="1"/>
  <c r="CP58" i="1"/>
  <c r="BC58" i="1"/>
  <c r="AZ58" i="1" s="1"/>
  <c r="BA58" i="1" s="1"/>
  <c r="AK59" i="1" s="1"/>
  <c r="D58" i="1" l="1"/>
  <c r="CQ58" i="1"/>
  <c r="CT58" i="1" l="1"/>
  <c r="CS58" i="1"/>
  <c r="CR58" i="1"/>
  <c r="AN59" i="1" s="1"/>
  <c r="AQ59" i="1" l="1"/>
  <c r="AM59" i="1"/>
  <c r="AO59" i="1"/>
  <c r="AR59" i="1"/>
  <c r="AP59" i="1"/>
  <c r="AL59" i="1"/>
  <c r="W59" i="1"/>
  <c r="Y59" i="1"/>
  <c r="U59" i="1"/>
  <c r="Z59" i="1"/>
  <c r="X59" i="1"/>
  <c r="V59" i="1"/>
  <c r="CB59" i="1"/>
  <c r="CI59" i="1" s="1"/>
  <c r="BX59" i="1"/>
  <c r="CE59" i="1" s="1"/>
  <c r="BG59" i="1"/>
  <c r="BM59" i="1" s="1"/>
  <c r="CC59" i="1"/>
  <c r="CJ59" i="1" s="1"/>
  <c r="BH59" i="1"/>
  <c r="BN59" i="1" s="1"/>
  <c r="BW59" i="1"/>
  <c r="CD59" i="1" s="1"/>
  <c r="BF59" i="1"/>
  <c r="BL59" i="1" s="1"/>
  <c r="BZ59" i="1"/>
  <c r="CG59" i="1" s="1"/>
  <c r="BI59" i="1"/>
  <c r="BO59" i="1" s="1"/>
  <c r="BE59" i="1"/>
  <c r="BK59" i="1" s="1"/>
  <c r="BY59" i="1"/>
  <c r="CF59" i="1" s="1"/>
  <c r="CA59" i="1"/>
  <c r="CH59" i="1" s="1"/>
  <c r="BJ59" i="1"/>
  <c r="BP59" i="1" s="1"/>
  <c r="C58" i="1"/>
  <c r="BT59" i="1" l="1"/>
  <c r="BS59" i="1" s="1"/>
  <c r="CU59" i="1"/>
  <c r="B58" i="1"/>
  <c r="AA59" i="1"/>
  <c r="DG59" i="1"/>
  <c r="AY59" i="1"/>
  <c r="DB59" i="1"/>
  <c r="AT59" i="1"/>
  <c r="AC59" i="1"/>
  <c r="CW59" i="1"/>
  <c r="CY59" i="1"/>
  <c r="AE59" i="1"/>
  <c r="DD59" i="1"/>
  <c r="AV59" i="1"/>
  <c r="DF59" i="1"/>
  <c r="AX59" i="1"/>
  <c r="CN59" i="1"/>
  <c r="CV59" i="1"/>
  <c r="AB59" i="1"/>
  <c r="CX59" i="1"/>
  <c r="AD59" i="1"/>
  <c r="DA59" i="1"/>
  <c r="AS59" i="1"/>
  <c r="AF59" i="1"/>
  <c r="CZ59" i="1"/>
  <c r="AW59" i="1"/>
  <c r="DE59" i="1"/>
  <c r="DC59" i="1"/>
  <c r="AU59" i="1"/>
  <c r="BU59" i="1" l="1"/>
  <c r="AI59" i="1"/>
  <c r="AJ59" i="1" s="1"/>
  <c r="AG59" i="1" s="1"/>
  <c r="AH59" i="1" s="1"/>
  <c r="T60" i="1" s="1"/>
  <c r="CM59" i="1"/>
  <c r="CO59" i="1"/>
  <c r="CK59" i="1" s="1"/>
  <c r="CL59" i="1" s="1"/>
  <c r="BV60" i="1" s="1"/>
  <c r="BQ59" i="1"/>
  <c r="BR59" i="1" s="1"/>
  <c r="BD60" i="1" s="1"/>
  <c r="BB59" i="1"/>
  <c r="E58" i="1"/>
  <c r="CP59" i="1" l="1"/>
  <c r="BC59" i="1"/>
  <c r="AZ59" i="1" s="1"/>
  <c r="BA59" i="1" s="1"/>
  <c r="AK60" i="1" s="1"/>
  <c r="D59" i="1" l="1"/>
  <c r="CQ59" i="1"/>
  <c r="CR59" i="1" l="1"/>
  <c r="CT59" i="1"/>
  <c r="CS59" i="1"/>
  <c r="AN60" i="1" l="1"/>
  <c r="AR60" i="1"/>
  <c r="AO60" i="1"/>
  <c r="AP60" i="1"/>
  <c r="AL60" i="1"/>
  <c r="AQ60" i="1"/>
  <c r="AM60" i="1"/>
  <c r="Z60" i="1"/>
  <c r="V60" i="1"/>
  <c r="W60" i="1"/>
  <c r="Y60" i="1"/>
  <c r="U60" i="1"/>
  <c r="X60" i="1"/>
  <c r="CC60" i="1"/>
  <c r="CJ60" i="1" s="1"/>
  <c r="BF60" i="1"/>
  <c r="BL60" i="1" s="1"/>
  <c r="BG60" i="1"/>
  <c r="BM60" i="1" s="1"/>
  <c r="BJ60" i="1"/>
  <c r="BP60" i="1" s="1"/>
  <c r="BH60" i="1"/>
  <c r="BN60" i="1" s="1"/>
  <c r="CB60" i="1"/>
  <c r="CI60" i="1" s="1"/>
  <c r="C59" i="1"/>
  <c r="BI60" i="1"/>
  <c r="BO60" i="1" s="1"/>
  <c r="BX60" i="1"/>
  <c r="CE60" i="1" s="1"/>
  <c r="BZ60" i="1"/>
  <c r="CG60" i="1" s="1"/>
  <c r="BW60" i="1"/>
  <c r="CD60" i="1" s="1"/>
  <c r="BY60" i="1"/>
  <c r="CF60" i="1" s="1"/>
  <c r="CA60" i="1"/>
  <c r="CH60" i="1" s="1"/>
  <c r="BE60" i="1"/>
  <c r="BK60" i="1" s="1"/>
  <c r="BT60" i="1" l="1"/>
  <c r="BS60" i="1" s="1"/>
  <c r="CU60" i="1"/>
  <c r="AA60" i="1"/>
  <c r="B59" i="1"/>
  <c r="DF60" i="1"/>
  <c r="AX60" i="1"/>
  <c r="DE60" i="1"/>
  <c r="AW60" i="1"/>
  <c r="CY60" i="1"/>
  <c r="AE60" i="1"/>
  <c r="AB60" i="1"/>
  <c r="CV60" i="1"/>
  <c r="CN60" i="1"/>
  <c r="CZ60" i="1"/>
  <c r="AF60" i="1"/>
  <c r="DA60" i="1"/>
  <c r="AS60" i="1"/>
  <c r="DB60" i="1"/>
  <c r="AT60" i="1"/>
  <c r="CX60" i="1"/>
  <c r="AD60" i="1"/>
  <c r="CW60" i="1"/>
  <c r="AC60" i="1"/>
  <c r="DG60" i="1"/>
  <c r="AY60" i="1"/>
  <c r="DC60" i="1"/>
  <c r="AU60" i="1"/>
  <c r="DD60" i="1"/>
  <c r="AV60" i="1"/>
  <c r="BU60" i="1" l="1"/>
  <c r="BQ60" i="1" s="1"/>
  <c r="E59" i="1"/>
  <c r="CM60" i="1"/>
  <c r="CO60" i="1"/>
  <c r="CK60" i="1" s="1"/>
  <c r="CL60" i="1" s="1"/>
  <c r="BV61" i="1" s="1"/>
  <c r="BB60" i="1"/>
  <c r="BC60" i="1" s="1"/>
  <c r="AZ60" i="1" s="1"/>
  <c r="BA60" i="1" s="1"/>
  <c r="AK61" i="1" s="1"/>
  <c r="AI60" i="1"/>
  <c r="BR60" i="1" l="1"/>
  <c r="BD61" i="1" s="1"/>
  <c r="AJ60" i="1"/>
  <c r="AG60" i="1" s="1"/>
  <c r="AH60" i="1" s="1"/>
  <c r="T61" i="1" s="1"/>
  <c r="CP60" i="1"/>
  <c r="D60" i="1" l="1"/>
  <c r="CQ60" i="1"/>
  <c r="CT60" i="1" l="1"/>
  <c r="CS60" i="1"/>
  <c r="CR60" i="1"/>
  <c r="AN61" i="1" s="1"/>
  <c r="AO61" i="1" l="1"/>
  <c r="AL61" i="1"/>
  <c r="AQ61" i="1"/>
  <c r="AM61" i="1"/>
  <c r="AP61" i="1"/>
  <c r="AR61" i="1"/>
  <c r="Y61" i="1"/>
  <c r="U61" i="1"/>
  <c r="W61" i="1"/>
  <c r="V61" i="1"/>
  <c r="X61" i="1"/>
  <c r="Z61" i="1"/>
  <c r="BX61" i="1"/>
  <c r="CE61" i="1" s="1"/>
  <c r="C60" i="1"/>
  <c r="BJ61" i="1"/>
  <c r="BP61" i="1" s="1"/>
  <c r="CB61" i="1"/>
  <c r="CI61" i="1" s="1"/>
  <c r="BF61" i="1"/>
  <c r="BL61" i="1" s="1"/>
  <c r="BE61" i="1"/>
  <c r="BK61" i="1" s="1"/>
  <c r="BZ61" i="1"/>
  <c r="CG61" i="1" s="1"/>
  <c r="BW61" i="1"/>
  <c r="CD61" i="1" s="1"/>
  <c r="CA61" i="1"/>
  <c r="CH61" i="1" s="1"/>
  <c r="CC61" i="1"/>
  <c r="CJ61" i="1" s="1"/>
  <c r="BH61" i="1"/>
  <c r="BN61" i="1" s="1"/>
  <c r="BG61" i="1"/>
  <c r="BM61" i="1" s="1"/>
  <c r="BY61" i="1"/>
  <c r="CF61" i="1" s="1"/>
  <c r="BI61" i="1"/>
  <c r="BO61" i="1" s="1"/>
  <c r="BT61" i="1" l="1"/>
  <c r="BS61" i="1" s="1"/>
  <c r="CU61" i="1"/>
  <c r="AA61" i="1"/>
  <c r="B60" i="1"/>
  <c r="AE61" i="1"/>
  <c r="CY61" i="1"/>
  <c r="AU61" i="1"/>
  <c r="DC61" i="1"/>
  <c r="AX61" i="1"/>
  <c r="DF61" i="1"/>
  <c r="AV61" i="1"/>
  <c r="DD61" i="1"/>
  <c r="CN61" i="1"/>
  <c r="AT61" i="1"/>
  <c r="DB61" i="1"/>
  <c r="AS61" i="1"/>
  <c r="DA61" i="1"/>
  <c r="CX61" i="1"/>
  <c r="AD61" i="1"/>
  <c r="AC61" i="1"/>
  <c r="CW61" i="1"/>
  <c r="AY61" i="1"/>
  <c r="DG61" i="1"/>
  <c r="AF61" i="1"/>
  <c r="CZ61" i="1"/>
  <c r="AW61" i="1"/>
  <c r="DE61" i="1"/>
  <c r="AB61" i="1"/>
  <c r="CV61" i="1"/>
  <c r="BU61" i="1" l="1"/>
  <c r="BQ61" i="1" s="1"/>
  <c r="BR61" i="1" s="1"/>
  <c r="BD62" i="1" s="1"/>
  <c r="BB61" i="1"/>
  <c r="BC61" i="1" s="1"/>
  <c r="AZ61" i="1" s="1"/>
  <c r="BA61" i="1" s="1"/>
  <c r="AK62" i="1" s="1"/>
  <c r="E60" i="1"/>
  <c r="CM61" i="1"/>
  <c r="CO61" i="1"/>
  <c r="CK61" i="1" s="1"/>
  <c r="CL61" i="1" s="1"/>
  <c r="BV62" i="1" s="1"/>
  <c r="AI61" i="1"/>
  <c r="AJ61" i="1" l="1"/>
  <c r="AG61" i="1" s="1"/>
  <c r="AH61" i="1" s="1"/>
  <c r="T62" i="1" s="1"/>
  <c r="CP61" i="1"/>
  <c r="CQ61" i="1" l="1"/>
  <c r="D61" i="1"/>
  <c r="CT61" i="1" l="1"/>
  <c r="CS61" i="1"/>
  <c r="CR61" i="1"/>
  <c r="AN62" i="1" s="1"/>
  <c r="AQ62" i="1" l="1"/>
  <c r="AM62" i="1"/>
  <c r="AR62" i="1"/>
  <c r="AP62" i="1"/>
  <c r="AL62" i="1"/>
  <c r="AO62" i="1"/>
  <c r="Z62" i="1"/>
  <c r="V62" i="1"/>
  <c r="Y62" i="1"/>
  <c r="U62" i="1"/>
  <c r="X62" i="1"/>
  <c r="W62" i="1"/>
  <c r="CA62" i="1"/>
  <c r="CH62" i="1" s="1"/>
  <c r="CB62" i="1"/>
  <c r="CI62" i="1" s="1"/>
  <c r="CC62" i="1"/>
  <c r="CJ62" i="1" s="1"/>
  <c r="BY62" i="1"/>
  <c r="CF62" i="1" s="1"/>
  <c r="BJ62" i="1"/>
  <c r="BP62" i="1" s="1"/>
  <c r="BF62" i="1"/>
  <c r="BL62" i="1" s="1"/>
  <c r="BX62" i="1"/>
  <c r="CE62" i="1" s="1"/>
  <c r="BZ62" i="1"/>
  <c r="CG62" i="1" s="1"/>
  <c r="BE62" i="1"/>
  <c r="BK62" i="1" s="1"/>
  <c r="BW62" i="1"/>
  <c r="CD62" i="1" s="1"/>
  <c r="BH62" i="1"/>
  <c r="BN62" i="1" s="1"/>
  <c r="BG62" i="1"/>
  <c r="BM62" i="1" s="1"/>
  <c r="BI62" i="1"/>
  <c r="BO62" i="1" s="1"/>
  <c r="C61" i="1"/>
  <c r="BT62" i="1" l="1"/>
  <c r="BS62" i="1" s="1"/>
  <c r="CX62" i="1"/>
  <c r="AD62" i="1"/>
  <c r="CZ62" i="1"/>
  <c r="AF62" i="1"/>
  <c r="DD62" i="1"/>
  <c r="AV62" i="1"/>
  <c r="CU62" i="1"/>
  <c r="B61" i="1"/>
  <c r="AA62" i="1"/>
  <c r="CV62" i="1"/>
  <c r="AB62" i="1"/>
  <c r="DE62" i="1"/>
  <c r="AW62" i="1"/>
  <c r="DG62" i="1"/>
  <c r="AY62" i="1"/>
  <c r="CN62" i="1"/>
  <c r="CW62" i="1"/>
  <c r="AC62" i="1"/>
  <c r="DA62" i="1"/>
  <c r="AS62" i="1"/>
  <c r="DC62" i="1"/>
  <c r="AU62" i="1"/>
  <c r="CY62" i="1"/>
  <c r="AE62" i="1"/>
  <c r="DB62" i="1"/>
  <c r="AT62" i="1"/>
  <c r="DF62" i="1"/>
  <c r="AX62" i="1"/>
  <c r="BU62" i="1" l="1"/>
  <c r="BQ62" i="1" s="1"/>
  <c r="AI62" i="1"/>
  <c r="E61" i="1"/>
  <c r="CM62" i="1"/>
  <c r="CO62" i="1"/>
  <c r="CK62" i="1" s="1"/>
  <c r="CL62" i="1" s="1"/>
  <c r="BV63" i="1" s="1"/>
  <c r="BB62" i="1"/>
  <c r="BC62" i="1" s="1"/>
  <c r="AZ62" i="1" s="1"/>
  <c r="BA62" i="1" s="1"/>
  <c r="AK63" i="1" s="1"/>
  <c r="BR62" i="1" l="1"/>
  <c r="BD63" i="1" s="1"/>
  <c r="CP62" i="1"/>
  <c r="AJ62" i="1"/>
  <c r="AG62" i="1" s="1"/>
  <c r="AH62" i="1" s="1"/>
  <c r="T63" i="1" s="1"/>
  <c r="D62" i="1" l="1"/>
  <c r="CQ62" i="1"/>
  <c r="CT62" i="1" l="1"/>
  <c r="CS62" i="1"/>
  <c r="CR62" i="1"/>
  <c r="AN63" i="1" s="1"/>
  <c r="AQ63" i="1" l="1"/>
  <c r="AM63" i="1"/>
  <c r="AR63" i="1"/>
  <c r="AO63" i="1"/>
  <c r="AL63" i="1"/>
  <c r="AP63" i="1"/>
  <c r="W63" i="1"/>
  <c r="Y63" i="1"/>
  <c r="U63" i="1"/>
  <c r="Z63" i="1"/>
  <c r="X63" i="1"/>
  <c r="V63" i="1"/>
  <c r="BZ63" i="1"/>
  <c r="CG63" i="1" s="1"/>
  <c r="BJ63" i="1"/>
  <c r="BP63" i="1" s="1"/>
  <c r="BE63" i="1"/>
  <c r="BK63" i="1" s="1"/>
  <c r="CB63" i="1"/>
  <c r="CI63" i="1" s="1"/>
  <c r="BW63" i="1"/>
  <c r="CD63" i="1" s="1"/>
  <c r="CC63" i="1"/>
  <c r="CJ63" i="1" s="1"/>
  <c r="C62" i="1"/>
  <c r="CA63" i="1"/>
  <c r="CH63" i="1" s="1"/>
  <c r="BY63" i="1"/>
  <c r="CF63" i="1" s="1"/>
  <c r="BI63" i="1"/>
  <c r="BO63" i="1" s="1"/>
  <c r="BF63" i="1"/>
  <c r="BL63" i="1" s="1"/>
  <c r="BH63" i="1"/>
  <c r="BN63" i="1" s="1"/>
  <c r="BG63" i="1"/>
  <c r="BM63" i="1" s="1"/>
  <c r="BX63" i="1"/>
  <c r="CE63" i="1" s="1"/>
  <c r="BT63" i="1" l="1"/>
  <c r="AB63" i="1"/>
  <c r="CV63" i="1"/>
  <c r="CX63" i="1"/>
  <c r="AD63" i="1"/>
  <c r="AS63" i="1"/>
  <c r="DA63" i="1"/>
  <c r="CW63" i="1"/>
  <c r="AC63" i="1"/>
  <c r="CY63" i="1"/>
  <c r="AE63" i="1"/>
  <c r="DD63" i="1"/>
  <c r="AV63" i="1"/>
  <c r="DF63" i="1"/>
  <c r="AX63" i="1"/>
  <c r="BS63" i="1"/>
  <c r="BU63" i="1"/>
  <c r="BQ63" i="1" s="1"/>
  <c r="B62" i="1"/>
  <c r="AA63" i="1"/>
  <c r="CU63" i="1"/>
  <c r="AY63" i="1"/>
  <c r="DG63" i="1"/>
  <c r="DB63" i="1"/>
  <c r="AT63" i="1"/>
  <c r="CZ63" i="1"/>
  <c r="AF63" i="1"/>
  <c r="DE63" i="1"/>
  <c r="AW63" i="1"/>
  <c r="DC63" i="1"/>
  <c r="AU63" i="1"/>
  <c r="CN63" i="1"/>
  <c r="BR63" i="1" l="1"/>
  <c r="BD64" i="1" s="1"/>
  <c r="E62" i="1"/>
  <c r="BB63" i="1"/>
  <c r="BC63" i="1" s="1"/>
  <c r="CO63" i="1"/>
  <c r="CK63" i="1" s="1"/>
  <c r="CL63" i="1" s="1"/>
  <c r="BV64" i="1" s="1"/>
  <c r="CM63" i="1"/>
  <c r="AI63" i="1"/>
  <c r="AJ63" i="1" l="1"/>
  <c r="CP63" i="1"/>
  <c r="AZ63" i="1"/>
  <c r="BA63" i="1" s="1"/>
  <c r="AK64" i="1" s="1"/>
  <c r="AG63" i="1" l="1"/>
  <c r="AH63" i="1" s="1"/>
  <c r="T64" i="1" s="1"/>
  <c r="D63" i="1"/>
  <c r="CQ63" i="1"/>
  <c r="CT63" i="1" l="1"/>
  <c r="CS63" i="1"/>
  <c r="CR63" i="1"/>
  <c r="AN64" i="1" s="1"/>
  <c r="AR64" i="1" l="1"/>
  <c r="AO64" i="1"/>
  <c r="AP64" i="1"/>
  <c r="AL64" i="1"/>
  <c r="AM64" i="1"/>
  <c r="AQ64" i="1"/>
  <c r="Z64" i="1"/>
  <c r="V64" i="1"/>
  <c r="W64" i="1"/>
  <c r="Y64" i="1"/>
  <c r="U64" i="1"/>
  <c r="X64" i="1"/>
  <c r="CC64" i="1"/>
  <c r="CJ64" i="1" s="1"/>
  <c r="BY64" i="1"/>
  <c r="CF64" i="1" s="1"/>
  <c r="BJ64" i="1"/>
  <c r="BP64" i="1" s="1"/>
  <c r="BF64" i="1"/>
  <c r="BL64" i="1" s="1"/>
  <c r="BI64" i="1"/>
  <c r="BO64" i="1" s="1"/>
  <c r="BG64" i="1"/>
  <c r="BM64" i="1" s="1"/>
  <c r="CA64" i="1"/>
  <c r="CH64" i="1" s="1"/>
  <c r="BW64" i="1"/>
  <c r="CD64" i="1" s="1"/>
  <c r="BH64" i="1"/>
  <c r="BN64" i="1" s="1"/>
  <c r="BZ64" i="1"/>
  <c r="CG64" i="1" s="1"/>
  <c r="BE64" i="1"/>
  <c r="BK64" i="1" s="1"/>
  <c r="BX64" i="1"/>
  <c r="CE64" i="1" s="1"/>
  <c r="CB64" i="1"/>
  <c r="CI64" i="1" s="1"/>
  <c r="C63" i="1"/>
  <c r="BT64" i="1" l="1"/>
  <c r="BS64" i="1" s="1"/>
  <c r="AE64" i="1"/>
  <c r="CY64" i="1"/>
  <c r="AB64" i="1"/>
  <c r="CV64" i="1"/>
  <c r="AU64" i="1"/>
  <c r="DC64" i="1"/>
  <c r="DE64" i="1"/>
  <c r="AW64" i="1"/>
  <c r="CW64" i="1"/>
  <c r="AC64" i="1"/>
  <c r="DD64" i="1"/>
  <c r="AV64" i="1"/>
  <c r="DA64" i="1"/>
  <c r="AS64" i="1"/>
  <c r="CN64" i="1"/>
  <c r="CX64" i="1"/>
  <c r="AD64" i="1"/>
  <c r="AT64" i="1"/>
  <c r="DB64" i="1"/>
  <c r="AX64" i="1"/>
  <c r="DF64" i="1"/>
  <c r="CU64" i="1"/>
  <c r="AA64" i="1"/>
  <c r="B63" i="1"/>
  <c r="AF64" i="1"/>
  <c r="CZ64" i="1"/>
  <c r="AY64" i="1"/>
  <c r="DG64" i="1"/>
  <c r="BU64" i="1" l="1"/>
  <c r="CM64" i="1"/>
  <c r="CO64" i="1"/>
  <c r="CK64" i="1" s="1"/>
  <c r="CL64" i="1" s="1"/>
  <c r="BV65" i="1" s="1"/>
  <c r="AI64" i="1"/>
  <c r="BQ64" i="1"/>
  <c r="BR64" i="1" s="1"/>
  <c r="BD65" i="1" s="1"/>
  <c r="E63" i="1"/>
  <c r="BB64" i="1"/>
  <c r="BC64" i="1" s="1"/>
  <c r="AZ64" i="1" s="1"/>
  <c r="BA64" i="1" s="1"/>
  <c r="AK65" i="1" s="1"/>
  <c r="AJ64" i="1" l="1"/>
  <c r="AG64" i="1" s="1"/>
  <c r="AH64" i="1" s="1"/>
  <c r="T65" i="1" s="1"/>
  <c r="CP64" i="1"/>
  <c r="D64" i="1" l="1"/>
  <c r="CQ64" i="1"/>
  <c r="CT64" i="1" l="1"/>
  <c r="CR64" i="1"/>
  <c r="CS64" i="1"/>
  <c r="AN65" i="1" l="1"/>
  <c r="AO65" i="1"/>
  <c r="AP65" i="1"/>
  <c r="AQ65" i="1"/>
  <c r="AM65" i="1"/>
  <c r="AL65" i="1"/>
  <c r="AR65" i="1"/>
  <c r="Y65" i="1"/>
  <c r="U65" i="1"/>
  <c r="W65" i="1"/>
  <c r="V65" i="1"/>
  <c r="X65" i="1"/>
  <c r="Z65" i="1"/>
  <c r="BG65" i="1"/>
  <c r="BM65" i="1" s="1"/>
  <c r="C64" i="1"/>
  <c r="BJ65" i="1"/>
  <c r="BP65" i="1" s="1"/>
  <c r="BX65" i="1"/>
  <c r="CE65" i="1" s="1"/>
  <c r="CB65" i="1"/>
  <c r="CI65" i="1" s="1"/>
  <c r="BF65" i="1"/>
  <c r="BL65" i="1" s="1"/>
  <c r="BH65" i="1"/>
  <c r="BN65" i="1" s="1"/>
  <c r="BI65" i="1"/>
  <c r="BO65" i="1" s="1"/>
  <c r="BE65" i="1"/>
  <c r="BK65" i="1" s="1"/>
  <c r="CA65" i="1"/>
  <c r="CH65" i="1" s="1"/>
  <c r="BY65" i="1"/>
  <c r="CF65" i="1" s="1"/>
  <c r="BZ65" i="1"/>
  <c r="CG65" i="1" s="1"/>
  <c r="BW65" i="1"/>
  <c r="CD65" i="1" s="1"/>
  <c r="CC65" i="1"/>
  <c r="CJ65" i="1" s="1"/>
  <c r="BT65" i="1" l="1"/>
  <c r="BU65" i="1" s="1"/>
  <c r="CN65" i="1"/>
  <c r="CM65" i="1" s="1"/>
  <c r="BS65" i="1"/>
  <c r="CW65" i="1"/>
  <c r="AC65" i="1"/>
  <c r="DA65" i="1"/>
  <c r="AS65" i="1"/>
  <c r="DE65" i="1"/>
  <c r="AW65" i="1"/>
  <c r="CU65" i="1"/>
  <c r="AA65" i="1"/>
  <c r="B64" i="1"/>
  <c r="DB65" i="1"/>
  <c r="AT65" i="1"/>
  <c r="DD65" i="1"/>
  <c r="AV65" i="1"/>
  <c r="CY65" i="1"/>
  <c r="AE65" i="1"/>
  <c r="CV65" i="1"/>
  <c r="AB65" i="1"/>
  <c r="DF65" i="1"/>
  <c r="AX65" i="1"/>
  <c r="CX65" i="1"/>
  <c r="AD65" i="1"/>
  <c r="CZ65" i="1"/>
  <c r="AF65" i="1"/>
  <c r="DC65" i="1"/>
  <c r="AU65" i="1"/>
  <c r="DG65" i="1"/>
  <c r="AY65" i="1"/>
  <c r="CO65" i="1" l="1"/>
  <c r="CK65" i="1" s="1"/>
  <c r="E64" i="1"/>
  <c r="BQ65" i="1"/>
  <c r="BR65" i="1" s="1"/>
  <c r="BD66" i="1" s="1"/>
  <c r="AI65" i="1"/>
  <c r="BB65" i="1"/>
  <c r="BC65" i="1" s="1"/>
  <c r="AZ65" i="1" s="1"/>
  <c r="BA65" i="1" s="1"/>
  <c r="AK66" i="1" s="1"/>
  <c r="CL65" i="1" l="1"/>
  <c r="BV66" i="1" s="1"/>
  <c r="AJ65" i="1"/>
  <c r="AG65" i="1" s="1"/>
  <c r="AH65" i="1" s="1"/>
  <c r="T66" i="1" s="1"/>
  <c r="CP65" i="1"/>
  <c r="CQ65" i="1" l="1"/>
  <c r="D65" i="1"/>
  <c r="CT65" i="1" l="1"/>
  <c r="CS65" i="1"/>
  <c r="CR65" i="1"/>
  <c r="AN66" i="1" s="1"/>
  <c r="AQ66" i="1" l="1"/>
  <c r="AM66" i="1"/>
  <c r="AP66" i="1"/>
  <c r="AL66" i="1"/>
  <c r="AR66" i="1"/>
  <c r="AO66" i="1"/>
  <c r="Z66" i="1"/>
  <c r="V66" i="1"/>
  <c r="Y66" i="1"/>
  <c r="U66" i="1"/>
  <c r="X66" i="1"/>
  <c r="W66" i="1"/>
  <c r="CC66" i="1"/>
  <c r="CJ66" i="1" s="1"/>
  <c r="BY66" i="1"/>
  <c r="CF66" i="1" s="1"/>
  <c r="BJ66" i="1"/>
  <c r="BP66" i="1" s="1"/>
  <c r="BF66" i="1"/>
  <c r="BL66" i="1" s="1"/>
  <c r="BX66" i="1"/>
  <c r="CE66" i="1" s="1"/>
  <c r="BZ66" i="1"/>
  <c r="CG66" i="1" s="1"/>
  <c r="BE66" i="1"/>
  <c r="BK66" i="1" s="1"/>
  <c r="BH66" i="1"/>
  <c r="BN66" i="1" s="1"/>
  <c r="BG66" i="1"/>
  <c r="BM66" i="1" s="1"/>
  <c r="BI66" i="1"/>
  <c r="BO66" i="1" s="1"/>
  <c r="C65" i="1"/>
  <c r="CA66" i="1"/>
  <c r="CH66" i="1" s="1"/>
  <c r="BW66" i="1"/>
  <c r="CD66" i="1" s="1"/>
  <c r="CB66" i="1"/>
  <c r="CI66" i="1" s="1"/>
  <c r="BT66" i="1" l="1"/>
  <c r="BU66" i="1" s="1"/>
  <c r="BQ66" i="1" s="1"/>
  <c r="CN66" i="1"/>
  <c r="CM66" i="1" s="1"/>
  <c r="CY66" i="1"/>
  <c r="AE66" i="1"/>
  <c r="DB66" i="1"/>
  <c r="AT66" i="1"/>
  <c r="DF66" i="1"/>
  <c r="AX66" i="1"/>
  <c r="CW66" i="1"/>
  <c r="AC66" i="1"/>
  <c r="DA66" i="1"/>
  <c r="AS66" i="1"/>
  <c r="DC66" i="1"/>
  <c r="AU66" i="1"/>
  <c r="BS66" i="1"/>
  <c r="CO66" i="1"/>
  <c r="CK66" i="1" s="1"/>
  <c r="CU66" i="1"/>
  <c r="AA66" i="1"/>
  <c r="B65" i="1"/>
  <c r="CV66" i="1"/>
  <c r="AB66" i="1"/>
  <c r="DE66" i="1"/>
  <c r="AW66" i="1"/>
  <c r="DG66" i="1"/>
  <c r="AY66" i="1"/>
  <c r="CX66" i="1"/>
  <c r="AD66" i="1"/>
  <c r="CZ66" i="1"/>
  <c r="AF66" i="1"/>
  <c r="DD66" i="1"/>
  <c r="AV66" i="1"/>
  <c r="BR66" i="1" l="1"/>
  <c r="BD67" i="1" s="1"/>
  <c r="AI66" i="1"/>
  <c r="AJ66" i="1" s="1"/>
  <c r="E65" i="1"/>
  <c r="CL66" i="1"/>
  <c r="BV67" i="1" s="1"/>
  <c r="BB66" i="1"/>
  <c r="BC66" i="1" s="1"/>
  <c r="AZ66" i="1" s="1"/>
  <c r="BA66" i="1" s="1"/>
  <c r="AK67" i="1" s="1"/>
  <c r="CP66" i="1" l="1"/>
  <c r="AG66" i="1"/>
  <c r="AH66" i="1" s="1"/>
  <c r="T67" i="1" s="1"/>
  <c r="D66" i="1" l="1"/>
  <c r="CQ66" i="1"/>
  <c r="CT66" i="1" l="1"/>
  <c r="CR66" i="1"/>
  <c r="CS66" i="1"/>
  <c r="AN67" i="1" l="1"/>
  <c r="AQ67" i="1"/>
  <c r="AM67" i="1"/>
  <c r="AO67" i="1"/>
  <c r="AR67" i="1"/>
  <c r="AP67" i="1"/>
  <c r="AL67" i="1"/>
  <c r="W67" i="1"/>
  <c r="Y67" i="1"/>
  <c r="U67" i="1"/>
  <c r="Z67" i="1"/>
  <c r="X67" i="1"/>
  <c r="V67" i="1"/>
  <c r="BZ67" i="1"/>
  <c r="CG67" i="1" s="1"/>
  <c r="BI67" i="1"/>
  <c r="BO67" i="1" s="1"/>
  <c r="BE67" i="1"/>
  <c r="BK67" i="1" s="1"/>
  <c r="CA67" i="1"/>
  <c r="CH67" i="1" s="1"/>
  <c r="BJ67" i="1"/>
  <c r="BP67" i="1" s="1"/>
  <c r="C66" i="1"/>
  <c r="CB67" i="1"/>
  <c r="CI67" i="1" s="1"/>
  <c r="BX67" i="1"/>
  <c r="CE67" i="1" s="1"/>
  <c r="BG67" i="1"/>
  <c r="BM67" i="1" s="1"/>
  <c r="CC67" i="1"/>
  <c r="CJ67" i="1" s="1"/>
  <c r="BY67" i="1"/>
  <c r="CF67" i="1" s="1"/>
  <c r="BW67" i="1"/>
  <c r="CD67" i="1" s="1"/>
  <c r="BF67" i="1"/>
  <c r="BL67" i="1" s="1"/>
  <c r="BH67" i="1"/>
  <c r="BN67" i="1" s="1"/>
  <c r="BT67" i="1" l="1"/>
  <c r="BU67" i="1" s="1"/>
  <c r="CN67" i="1"/>
  <c r="CM67" i="1" s="1"/>
  <c r="BS67" i="1"/>
  <c r="CW67" i="1"/>
  <c r="AC67" i="1"/>
  <c r="AE67" i="1"/>
  <c r="CY67" i="1"/>
  <c r="AV67" i="1"/>
  <c r="DD67" i="1"/>
  <c r="AX67" i="1"/>
  <c r="DF67" i="1"/>
  <c r="CU67" i="1"/>
  <c r="AA67" i="1"/>
  <c r="B66" i="1"/>
  <c r="DG67" i="1"/>
  <c r="AY67" i="1"/>
  <c r="DB67" i="1"/>
  <c r="AT67" i="1"/>
  <c r="AF67" i="1"/>
  <c r="CZ67" i="1"/>
  <c r="AW67" i="1"/>
  <c r="DE67" i="1"/>
  <c r="DC67" i="1"/>
  <c r="AU67" i="1"/>
  <c r="AB67" i="1"/>
  <c r="CV67" i="1"/>
  <c r="CX67" i="1"/>
  <c r="AD67" i="1"/>
  <c r="AS67" i="1"/>
  <c r="DA67" i="1"/>
  <c r="BB67" i="1" l="1"/>
  <c r="BC67" i="1" s="1"/>
  <c r="AZ67" i="1" s="1"/>
  <c r="BA67" i="1" s="1"/>
  <c r="AK68" i="1" s="1"/>
  <c r="CO67" i="1"/>
  <c r="CK67" i="1" s="1"/>
  <c r="E66" i="1"/>
  <c r="BQ67" i="1"/>
  <c r="BR67" i="1" s="1"/>
  <c r="BD68" i="1" s="1"/>
  <c r="AI67" i="1"/>
  <c r="CL67" i="1"/>
  <c r="BV68" i="1" s="1"/>
  <c r="AJ67" i="1" l="1"/>
  <c r="AG67" i="1" s="1"/>
  <c r="AH67" i="1" s="1"/>
  <c r="T68" i="1" s="1"/>
  <c r="CP67" i="1"/>
  <c r="D67" i="1" l="1"/>
  <c r="CQ67" i="1"/>
  <c r="CS67" i="1" l="1"/>
  <c r="CT67" i="1"/>
  <c r="CR67" i="1"/>
  <c r="AN68" i="1" s="1"/>
  <c r="AO68" i="1" l="1"/>
  <c r="AP68" i="1"/>
  <c r="AR68" i="1"/>
  <c r="AL68" i="1"/>
  <c r="AQ68" i="1"/>
  <c r="AM68" i="1"/>
  <c r="Z68" i="1"/>
  <c r="V68" i="1"/>
  <c r="W68" i="1"/>
  <c r="Y68" i="1"/>
  <c r="U68" i="1"/>
  <c r="X68" i="1"/>
  <c r="CC68" i="1"/>
  <c r="CJ68" i="1" s="1"/>
  <c r="BY68" i="1"/>
  <c r="CF68" i="1" s="1"/>
  <c r="BJ68" i="1"/>
  <c r="BP68" i="1" s="1"/>
  <c r="BF68" i="1"/>
  <c r="BL68" i="1" s="1"/>
  <c r="BZ68" i="1"/>
  <c r="CG68" i="1" s="1"/>
  <c r="BI68" i="1"/>
  <c r="BO68" i="1" s="1"/>
  <c r="BE68" i="1"/>
  <c r="BK68" i="1" s="1"/>
  <c r="C67" i="1"/>
  <c r="CA68" i="1"/>
  <c r="CH68" i="1" s="1"/>
  <c r="BW68" i="1"/>
  <c r="CD68" i="1" s="1"/>
  <c r="CB68" i="1"/>
  <c r="CI68" i="1" s="1"/>
  <c r="BX68" i="1"/>
  <c r="CE68" i="1" s="1"/>
  <c r="BG68" i="1"/>
  <c r="BM68" i="1" s="1"/>
  <c r="BH68" i="1"/>
  <c r="BN68" i="1" s="1"/>
  <c r="BT68" i="1" l="1"/>
  <c r="BU68" i="1" s="1"/>
  <c r="B67" i="1"/>
  <c r="DF68" i="1"/>
  <c r="AX68" i="1"/>
  <c r="BS68" i="1"/>
  <c r="AF68" i="1"/>
  <c r="CZ68" i="1"/>
  <c r="CU68" i="1"/>
  <c r="AA68" i="1"/>
  <c r="DD68" i="1"/>
  <c r="AV68" i="1"/>
  <c r="CX68" i="1"/>
  <c r="AD68" i="1"/>
  <c r="DB68" i="1"/>
  <c r="AT68" i="1"/>
  <c r="DE68" i="1"/>
  <c r="AW68" i="1"/>
  <c r="CN68" i="1"/>
  <c r="DC68" i="1"/>
  <c r="AU68" i="1"/>
  <c r="AS68" i="1"/>
  <c r="DA68" i="1"/>
  <c r="CW68" i="1"/>
  <c r="AC68" i="1"/>
  <c r="CY68" i="1"/>
  <c r="AE68" i="1"/>
  <c r="AB68" i="1"/>
  <c r="CV68" i="1"/>
  <c r="DG68" i="1"/>
  <c r="AY68" i="1"/>
  <c r="BB68" i="1" l="1"/>
  <c r="BC68" i="1" s="1"/>
  <c r="AZ68" i="1" s="1"/>
  <c r="BA68" i="1" s="1"/>
  <c r="AK69" i="1" s="1"/>
  <c r="BQ68" i="1"/>
  <c r="BR68" i="1" s="1"/>
  <c r="BD69" i="1" s="1"/>
  <c r="E67" i="1"/>
  <c r="AI68" i="1"/>
  <c r="CM68" i="1"/>
  <c r="CO68" i="1"/>
  <c r="CK68" i="1" l="1"/>
  <c r="CL68" i="1" s="1"/>
  <c r="BV69" i="1" s="1"/>
  <c r="AJ68" i="1"/>
  <c r="AG68" i="1" s="1"/>
  <c r="AH68" i="1" s="1"/>
  <c r="T69" i="1" s="1"/>
  <c r="CP68" i="1"/>
  <c r="D68" i="1" l="1"/>
  <c r="CQ68" i="1"/>
  <c r="CT68" i="1" l="1"/>
  <c r="CR68" i="1"/>
  <c r="CS68" i="1"/>
  <c r="AN69" i="1" l="1"/>
  <c r="AO69" i="1"/>
  <c r="AL69" i="1"/>
  <c r="AQ69" i="1"/>
  <c r="AM69" i="1"/>
  <c r="AP69" i="1"/>
  <c r="AR69" i="1"/>
  <c r="Y69" i="1"/>
  <c r="U69" i="1"/>
  <c r="W69" i="1"/>
  <c r="V69" i="1"/>
  <c r="X69" i="1"/>
  <c r="Z69" i="1"/>
  <c r="BX69" i="1"/>
  <c r="CE69" i="1" s="1"/>
  <c r="BJ69" i="1"/>
  <c r="BP69" i="1" s="1"/>
  <c r="BZ69" i="1"/>
  <c r="CG69" i="1" s="1"/>
  <c r="BI69" i="1"/>
  <c r="BO69" i="1" s="1"/>
  <c r="BE69" i="1"/>
  <c r="BK69" i="1" s="1"/>
  <c r="CA69" i="1"/>
  <c r="CH69" i="1" s="1"/>
  <c r="BW69" i="1"/>
  <c r="CD69" i="1" s="1"/>
  <c r="BH69" i="1"/>
  <c r="BN69" i="1" s="1"/>
  <c r="C68" i="1"/>
  <c r="CB69" i="1"/>
  <c r="CI69" i="1" s="1"/>
  <c r="BG69" i="1"/>
  <c r="BM69" i="1" s="1"/>
  <c r="CC69" i="1"/>
  <c r="CJ69" i="1" s="1"/>
  <c r="BY69" i="1"/>
  <c r="CF69" i="1" s="1"/>
  <c r="BF69" i="1"/>
  <c r="BL69" i="1" s="1"/>
  <c r="BT69" i="1" l="1"/>
  <c r="BS69" i="1" s="1"/>
  <c r="CX69" i="1"/>
  <c r="AD69" i="1"/>
  <c r="DE69" i="1"/>
  <c r="AW69" i="1"/>
  <c r="CZ69" i="1"/>
  <c r="AF69" i="1"/>
  <c r="DC69" i="1"/>
  <c r="AU69" i="1"/>
  <c r="DG69" i="1"/>
  <c r="AY69" i="1"/>
  <c r="CU69" i="1"/>
  <c r="AA69" i="1"/>
  <c r="B68" i="1"/>
  <c r="CN69" i="1"/>
  <c r="CV69" i="1"/>
  <c r="AB69" i="1"/>
  <c r="DA69" i="1"/>
  <c r="AS69" i="1"/>
  <c r="CW69" i="1"/>
  <c r="AC69" i="1"/>
  <c r="CY69" i="1"/>
  <c r="AE69" i="1"/>
  <c r="DB69" i="1"/>
  <c r="AT69" i="1"/>
  <c r="DD69" i="1"/>
  <c r="AV69" i="1"/>
  <c r="DF69" i="1"/>
  <c r="AX69" i="1"/>
  <c r="BU69" i="1" l="1"/>
  <c r="E68" i="1"/>
  <c r="CM69" i="1"/>
  <c r="CO69" i="1"/>
  <c r="CK69" i="1" s="1"/>
  <c r="CL69" i="1" s="1"/>
  <c r="BV70" i="1" s="1"/>
  <c r="BQ69" i="1"/>
  <c r="BR69" i="1" s="1"/>
  <c r="BD70" i="1" s="1"/>
  <c r="BB69" i="1"/>
  <c r="BC69" i="1" s="1"/>
  <c r="AZ69" i="1" s="1"/>
  <c r="BA69" i="1" s="1"/>
  <c r="AK70" i="1" s="1"/>
  <c r="AI69" i="1"/>
  <c r="AJ69" i="1" l="1"/>
  <c r="AG69" i="1" s="1"/>
  <c r="AH69" i="1" s="1"/>
  <c r="T70" i="1" s="1"/>
  <c r="CP69" i="1"/>
  <c r="D69" i="1" l="1"/>
  <c r="CQ69" i="1"/>
  <c r="CT69" i="1" l="1"/>
  <c r="CR69" i="1"/>
  <c r="CS69" i="1"/>
  <c r="AN70" i="1" l="1"/>
  <c r="AQ70" i="1"/>
  <c r="AM70" i="1"/>
  <c r="AP70" i="1"/>
  <c r="AL70" i="1"/>
  <c r="AR70" i="1"/>
  <c r="AO70" i="1"/>
  <c r="Z70" i="1"/>
  <c r="V70" i="1"/>
  <c r="Y70" i="1"/>
  <c r="U70" i="1"/>
  <c r="X70" i="1"/>
  <c r="W70" i="1"/>
  <c r="BG70" i="1"/>
  <c r="BM70" i="1" s="1"/>
  <c r="BW70" i="1"/>
  <c r="CD70" i="1" s="1"/>
  <c r="BH70" i="1"/>
  <c r="BN70" i="1" s="1"/>
  <c r="C69" i="1"/>
  <c r="BI70" i="1"/>
  <c r="BO70" i="1" s="1"/>
  <c r="BY70" i="1"/>
  <c r="CF70" i="1" s="1"/>
  <c r="CC70" i="1"/>
  <c r="CJ70" i="1" s="1"/>
  <c r="CB70" i="1"/>
  <c r="CI70" i="1" s="1"/>
  <c r="BX70" i="1"/>
  <c r="CE70" i="1" s="1"/>
  <c r="CA70" i="1"/>
  <c r="CH70" i="1" s="1"/>
  <c r="BE70" i="1"/>
  <c r="BK70" i="1" s="1"/>
  <c r="BZ70" i="1"/>
  <c r="CG70" i="1" s="1"/>
  <c r="BJ70" i="1"/>
  <c r="BP70" i="1" s="1"/>
  <c r="BF70" i="1"/>
  <c r="BL70" i="1" s="1"/>
  <c r="BT70" i="1" l="1"/>
  <c r="BS70" i="1" s="1"/>
  <c r="CU70" i="1"/>
  <c r="B69" i="1"/>
  <c r="AA70" i="1"/>
  <c r="DA70" i="1"/>
  <c r="AS70" i="1"/>
  <c r="DC70" i="1"/>
  <c r="AU70" i="1"/>
  <c r="CY70" i="1"/>
  <c r="AE70" i="1"/>
  <c r="DB70" i="1"/>
  <c r="AT70" i="1"/>
  <c r="DF70" i="1"/>
  <c r="AX70" i="1"/>
  <c r="CX70" i="1"/>
  <c r="AD70" i="1"/>
  <c r="CZ70" i="1"/>
  <c r="AF70" i="1"/>
  <c r="DD70" i="1"/>
  <c r="AV70" i="1"/>
  <c r="CW70" i="1"/>
  <c r="AC70" i="1"/>
  <c r="CV70" i="1"/>
  <c r="AB70" i="1"/>
  <c r="DE70" i="1"/>
  <c r="AW70" i="1"/>
  <c r="DG70" i="1"/>
  <c r="AY70" i="1"/>
  <c r="CN70" i="1"/>
  <c r="BU70" i="1" l="1"/>
  <c r="BB70" i="1"/>
  <c r="BC70" i="1" s="1"/>
  <c r="AZ70" i="1" s="1"/>
  <c r="BA70" i="1" s="1"/>
  <c r="AK71" i="1" s="1"/>
  <c r="AI70" i="1"/>
  <c r="E69" i="1"/>
  <c r="CM70" i="1"/>
  <c r="CO70" i="1"/>
  <c r="CK70" i="1" s="1"/>
  <c r="CL70" i="1" s="1"/>
  <c r="BV71" i="1" s="1"/>
  <c r="BQ70" i="1"/>
  <c r="BR70" i="1" s="1"/>
  <c r="BD71" i="1" s="1"/>
  <c r="AJ70" i="1" l="1"/>
  <c r="AG70" i="1" s="1"/>
  <c r="AH70" i="1" s="1"/>
  <c r="T71" i="1" s="1"/>
  <c r="CP70" i="1"/>
  <c r="D70" i="1" l="1"/>
  <c r="CQ70" i="1"/>
  <c r="CT70" i="1" l="1"/>
  <c r="CR70" i="1"/>
  <c r="CS70" i="1"/>
  <c r="AN71" i="1" l="1"/>
  <c r="AQ71" i="1"/>
  <c r="AM71" i="1"/>
  <c r="AR71" i="1"/>
  <c r="AO71" i="1"/>
  <c r="AL71" i="1"/>
  <c r="AP71" i="1"/>
  <c r="W71" i="1"/>
  <c r="Y71" i="1"/>
  <c r="U71" i="1"/>
  <c r="Z71" i="1"/>
  <c r="X71" i="1"/>
  <c r="V71" i="1"/>
  <c r="CA71" i="1"/>
  <c r="CH71" i="1" s="1"/>
  <c r="BW71" i="1"/>
  <c r="CD71" i="1" s="1"/>
  <c r="BI71" i="1"/>
  <c r="BO71" i="1" s="1"/>
  <c r="BE71" i="1"/>
  <c r="BK71" i="1" s="1"/>
  <c r="BX71" i="1"/>
  <c r="CE71" i="1" s="1"/>
  <c r="BH71" i="1"/>
  <c r="BN71" i="1" s="1"/>
  <c r="CC71" i="1"/>
  <c r="CJ71" i="1" s="1"/>
  <c r="BY71" i="1"/>
  <c r="CF71" i="1" s="1"/>
  <c r="BZ71" i="1"/>
  <c r="CG71" i="1" s="1"/>
  <c r="BG71" i="1"/>
  <c r="BM71" i="1" s="1"/>
  <c r="CB71" i="1"/>
  <c r="CI71" i="1" s="1"/>
  <c r="BJ71" i="1"/>
  <c r="BP71" i="1" s="1"/>
  <c r="BF71" i="1"/>
  <c r="BL71" i="1" s="1"/>
  <c r="C70" i="1"/>
  <c r="BT71" i="1" l="1"/>
  <c r="BS71" i="1" s="1"/>
  <c r="CV71" i="1"/>
  <c r="AB71" i="1"/>
  <c r="CX71" i="1"/>
  <c r="AD71" i="1"/>
  <c r="DA71" i="1"/>
  <c r="AS71" i="1"/>
  <c r="AE71" i="1"/>
  <c r="CY71" i="1"/>
  <c r="AC71" i="1"/>
  <c r="CW71" i="1"/>
  <c r="AV71" i="1"/>
  <c r="DD71" i="1"/>
  <c r="AX71" i="1"/>
  <c r="DF71" i="1"/>
  <c r="CN71" i="1"/>
  <c r="CU71" i="1"/>
  <c r="B70" i="1"/>
  <c r="AA71" i="1"/>
  <c r="AY71" i="1"/>
  <c r="DG71" i="1"/>
  <c r="DB71" i="1"/>
  <c r="AT71" i="1"/>
  <c r="CZ71" i="1"/>
  <c r="AF71" i="1"/>
  <c r="AW71" i="1"/>
  <c r="DE71" i="1"/>
  <c r="DC71" i="1"/>
  <c r="AU71" i="1"/>
  <c r="BU71" i="1" l="1"/>
  <c r="BQ71" i="1" s="1"/>
  <c r="BR71" i="1" s="1"/>
  <c r="BD72" i="1" s="1"/>
  <c r="CM71" i="1"/>
  <c r="CO71" i="1"/>
  <c r="CK71" i="1" s="1"/>
  <c r="CL71" i="1" s="1"/>
  <c r="BV72" i="1" s="1"/>
  <c r="AI71" i="1"/>
  <c r="E70" i="1"/>
  <c r="BB71" i="1"/>
  <c r="BC71" i="1" s="1"/>
  <c r="AZ71" i="1" s="1"/>
  <c r="BA71" i="1" s="1"/>
  <c r="AK72" i="1" s="1"/>
  <c r="AJ71" i="1" l="1"/>
  <c r="AG71" i="1" s="1"/>
  <c r="AH71" i="1" s="1"/>
  <c r="T72" i="1" s="1"/>
  <c r="CP71" i="1"/>
  <c r="D71" i="1" l="1"/>
  <c r="CQ71" i="1"/>
  <c r="CS71" i="1" l="1"/>
  <c r="CT71" i="1"/>
  <c r="CR71" i="1"/>
  <c r="AN72" i="1" s="1"/>
  <c r="AO72" i="1" l="1"/>
  <c r="AP72" i="1"/>
  <c r="AL72" i="1"/>
  <c r="AM72" i="1"/>
  <c r="AR72" i="1"/>
  <c r="AQ72" i="1"/>
  <c r="Z72" i="1"/>
  <c r="V72" i="1"/>
  <c r="W72" i="1"/>
  <c r="Y72" i="1"/>
  <c r="U72" i="1"/>
  <c r="X72" i="1"/>
  <c r="BH72" i="1"/>
  <c r="BN72" i="1" s="1"/>
  <c r="CC72" i="1"/>
  <c r="CJ72" i="1" s="1"/>
  <c r="BX72" i="1"/>
  <c r="CE72" i="1" s="1"/>
  <c r="CB72" i="1"/>
  <c r="CI72" i="1" s="1"/>
  <c r="BW72" i="1"/>
  <c r="CD72" i="1" s="1"/>
  <c r="BJ72" i="1"/>
  <c r="BP72" i="1" s="1"/>
  <c r="CA72" i="1"/>
  <c r="CH72" i="1" s="1"/>
  <c r="BG72" i="1"/>
  <c r="BM72" i="1" s="1"/>
  <c r="C71" i="1"/>
  <c r="BF72" i="1"/>
  <c r="BL72" i="1" s="1"/>
  <c r="BE72" i="1"/>
  <c r="BK72" i="1" s="1"/>
  <c r="BZ72" i="1"/>
  <c r="CG72" i="1" s="1"/>
  <c r="BY72" i="1"/>
  <c r="CF72" i="1" s="1"/>
  <c r="BI72" i="1"/>
  <c r="BO72" i="1" s="1"/>
  <c r="BT72" i="1" l="1"/>
  <c r="BS72" i="1" s="1"/>
  <c r="CY72" i="1"/>
  <c r="AE72" i="1"/>
  <c r="CV72" i="1"/>
  <c r="AB72" i="1"/>
  <c r="DC72" i="1"/>
  <c r="AU72" i="1"/>
  <c r="DE72" i="1"/>
  <c r="AW72" i="1"/>
  <c r="CU72" i="1"/>
  <c r="AA72" i="1"/>
  <c r="B71" i="1"/>
  <c r="DD72" i="1"/>
  <c r="AV72" i="1"/>
  <c r="DA72" i="1"/>
  <c r="AS72" i="1"/>
  <c r="CW72" i="1"/>
  <c r="AC72" i="1"/>
  <c r="CZ72" i="1"/>
  <c r="AF72" i="1"/>
  <c r="DG72" i="1"/>
  <c r="AY72" i="1"/>
  <c r="CX72" i="1"/>
  <c r="AD72" i="1"/>
  <c r="DB72" i="1"/>
  <c r="AT72" i="1"/>
  <c r="DF72" i="1"/>
  <c r="AX72" i="1"/>
  <c r="CN72" i="1"/>
  <c r="BU72" i="1" l="1"/>
  <c r="E71" i="1"/>
  <c r="CM72" i="1"/>
  <c r="CO72" i="1"/>
  <c r="CK72" i="1" s="1"/>
  <c r="CL72" i="1" s="1"/>
  <c r="BV73" i="1" s="1"/>
  <c r="BQ72" i="1"/>
  <c r="BR72" i="1" s="1"/>
  <c r="BD73" i="1" s="1"/>
  <c r="BB72" i="1"/>
  <c r="BC72" i="1" s="1"/>
  <c r="AZ72" i="1" s="1"/>
  <c r="BA72" i="1" s="1"/>
  <c r="AK73" i="1" s="1"/>
  <c r="AI72" i="1"/>
  <c r="AJ72" i="1" l="1"/>
  <c r="AG72" i="1" s="1"/>
  <c r="AH72" i="1" s="1"/>
  <c r="T73" i="1" s="1"/>
  <c r="CP72" i="1"/>
  <c r="CQ72" i="1" l="1"/>
  <c r="D72" i="1"/>
  <c r="CT72" i="1" l="1"/>
  <c r="CS72" i="1"/>
  <c r="CR72" i="1"/>
  <c r="AN73" i="1" s="1"/>
  <c r="AO73" i="1" l="1"/>
  <c r="AP73" i="1"/>
  <c r="AQ73" i="1"/>
  <c r="AM73" i="1"/>
  <c r="AL73" i="1"/>
  <c r="AR73" i="1"/>
  <c r="Y73" i="1"/>
  <c r="U73" i="1"/>
  <c r="W73" i="1"/>
  <c r="V73" i="1"/>
  <c r="X73" i="1"/>
  <c r="Z73" i="1"/>
  <c r="CC73" i="1"/>
  <c r="CJ73" i="1" s="1"/>
  <c r="BY73" i="1"/>
  <c r="CF73" i="1" s="1"/>
  <c r="BJ73" i="1"/>
  <c r="BP73" i="1" s="1"/>
  <c r="BX73" i="1"/>
  <c r="CE73" i="1" s="1"/>
  <c r="CA73" i="1"/>
  <c r="CH73" i="1" s="1"/>
  <c r="BW73" i="1"/>
  <c r="CD73" i="1" s="1"/>
  <c r="BH73" i="1"/>
  <c r="BN73" i="1" s="1"/>
  <c r="CB73" i="1"/>
  <c r="CI73" i="1" s="1"/>
  <c r="BG73" i="1"/>
  <c r="BM73" i="1" s="1"/>
  <c r="BI73" i="1"/>
  <c r="BO73" i="1" s="1"/>
  <c r="C72" i="1"/>
  <c r="BF73" i="1"/>
  <c r="BL73" i="1" s="1"/>
  <c r="BZ73" i="1"/>
  <c r="CG73" i="1" s="1"/>
  <c r="BE73" i="1"/>
  <c r="BK73" i="1" s="1"/>
  <c r="BT73" i="1" l="1"/>
  <c r="BS73" i="1" s="1"/>
  <c r="BU73" i="1"/>
  <c r="BQ73" i="1" s="1"/>
  <c r="CY73" i="1"/>
  <c r="AE73" i="1"/>
  <c r="CW73" i="1"/>
  <c r="AC73" i="1"/>
  <c r="DB73" i="1"/>
  <c r="AT73" i="1"/>
  <c r="DD73" i="1"/>
  <c r="AV73" i="1"/>
  <c r="CU73" i="1"/>
  <c r="AA73" i="1"/>
  <c r="B72" i="1"/>
  <c r="DA73" i="1"/>
  <c r="AS73" i="1"/>
  <c r="DE73" i="1"/>
  <c r="AW73" i="1"/>
  <c r="CZ73" i="1"/>
  <c r="AF73" i="1"/>
  <c r="DC73" i="1"/>
  <c r="AU73" i="1"/>
  <c r="DG73" i="1"/>
  <c r="AY73" i="1"/>
  <c r="CV73" i="1"/>
  <c r="AB73" i="1"/>
  <c r="CX73" i="1"/>
  <c r="AD73" i="1"/>
  <c r="DF73" i="1"/>
  <c r="AX73" i="1"/>
  <c r="CN73" i="1"/>
  <c r="E72" i="1" l="1"/>
  <c r="BR73" i="1"/>
  <c r="BD74" i="1" s="1"/>
  <c r="CM73" i="1"/>
  <c r="CO73" i="1"/>
  <c r="CK73" i="1" s="1"/>
  <c r="CL73" i="1" s="1"/>
  <c r="BV74" i="1" s="1"/>
  <c r="BB73" i="1"/>
  <c r="BC73" i="1" s="1"/>
  <c r="AZ73" i="1" s="1"/>
  <c r="BA73" i="1" s="1"/>
  <c r="AK74" i="1" s="1"/>
  <c r="AI73" i="1"/>
  <c r="AJ73" i="1" l="1"/>
  <c r="CP73" i="1"/>
  <c r="D73" i="1" l="1"/>
  <c r="CQ73" i="1"/>
  <c r="AG73" i="1"/>
  <c r="AH73" i="1" s="1"/>
  <c r="T74" i="1" s="1"/>
  <c r="CR73" i="1" l="1"/>
  <c r="CT73" i="1"/>
  <c r="CS73" i="1"/>
  <c r="AN74" i="1" l="1"/>
  <c r="AQ74" i="1"/>
  <c r="AM74" i="1"/>
  <c r="AP74" i="1"/>
  <c r="AL74" i="1"/>
  <c r="AO74" i="1"/>
  <c r="AR74" i="1"/>
  <c r="Z74" i="1"/>
  <c r="V74" i="1"/>
  <c r="Y74" i="1"/>
  <c r="U74" i="1"/>
  <c r="X74" i="1"/>
  <c r="W74" i="1"/>
  <c r="CB74" i="1"/>
  <c r="CI74" i="1" s="1"/>
  <c r="BH74" i="1"/>
  <c r="BN74" i="1" s="1"/>
  <c r="CC74" i="1"/>
  <c r="CJ74" i="1" s="1"/>
  <c r="CA74" i="1"/>
  <c r="CH74" i="1" s="1"/>
  <c r="BG74" i="1"/>
  <c r="BM74" i="1" s="1"/>
  <c r="BZ74" i="1"/>
  <c r="CG74" i="1" s="1"/>
  <c r="BW74" i="1"/>
  <c r="CD74" i="1" s="1"/>
  <c r="BF74" i="1"/>
  <c r="BL74" i="1" s="1"/>
  <c r="C73" i="1"/>
  <c r="BJ74" i="1"/>
  <c r="BP74" i="1" s="1"/>
  <c r="BY74" i="1"/>
  <c r="CF74" i="1" s="1"/>
  <c r="BE74" i="1"/>
  <c r="BK74" i="1" s="1"/>
  <c r="BI74" i="1"/>
  <c r="BO74" i="1" s="1"/>
  <c r="BX74" i="1"/>
  <c r="CE74" i="1" s="1"/>
  <c r="BT74" i="1" l="1"/>
  <c r="BS74" i="1" s="1"/>
  <c r="CW74" i="1"/>
  <c r="AC74" i="1"/>
  <c r="DD74" i="1"/>
  <c r="AV74" i="1"/>
  <c r="AW74" i="1"/>
  <c r="DE74" i="1"/>
  <c r="AF74" i="1"/>
  <c r="CZ74" i="1"/>
  <c r="AD74" i="1"/>
  <c r="CX74" i="1"/>
  <c r="DA74" i="1"/>
  <c r="AS74" i="1"/>
  <c r="AT74" i="1"/>
  <c r="DB74" i="1"/>
  <c r="CV74" i="1"/>
  <c r="AB74" i="1"/>
  <c r="AA74" i="1"/>
  <c r="B73" i="1"/>
  <c r="CU74" i="1"/>
  <c r="AY74" i="1"/>
  <c r="DG74" i="1"/>
  <c r="AE74" i="1"/>
  <c r="CY74" i="1"/>
  <c r="AU74" i="1"/>
  <c r="DC74" i="1"/>
  <c r="DF74" i="1"/>
  <c r="AX74" i="1"/>
  <c r="CN74" i="1"/>
  <c r="BU74" i="1" l="1"/>
  <c r="AI74" i="1"/>
  <c r="AJ74" i="1" s="1"/>
  <c r="AG74" i="1" s="1"/>
  <c r="AH74" i="1" s="1"/>
  <c r="T75" i="1" s="1"/>
  <c r="CM74" i="1"/>
  <c r="CO74" i="1"/>
  <c r="CK74" i="1" s="1"/>
  <c r="CL74" i="1" s="1"/>
  <c r="BV75" i="1" s="1"/>
  <c r="BQ74" i="1"/>
  <c r="E73" i="1"/>
  <c r="BB74" i="1"/>
  <c r="BC74" i="1" s="1"/>
  <c r="AZ74" i="1" s="1"/>
  <c r="BA74" i="1" s="1"/>
  <c r="AK75" i="1" s="1"/>
  <c r="BR74" i="1" l="1"/>
  <c r="BD75" i="1" s="1"/>
  <c r="CP74" i="1"/>
  <c r="D74" i="1" l="1"/>
  <c r="CQ74" i="1"/>
  <c r="CT74" i="1" l="1"/>
  <c r="CS74" i="1"/>
  <c r="CR74" i="1"/>
  <c r="AN75" i="1" s="1"/>
  <c r="AQ75" i="1" l="1"/>
  <c r="AM75" i="1"/>
  <c r="AO75" i="1"/>
  <c r="AR75" i="1"/>
  <c r="AP75" i="1"/>
  <c r="AL75" i="1"/>
  <c r="W75" i="1"/>
  <c r="Y75" i="1"/>
  <c r="U75" i="1"/>
  <c r="Z75" i="1"/>
  <c r="X75" i="1"/>
  <c r="V75" i="1"/>
  <c r="CC75" i="1"/>
  <c r="CJ75" i="1" s="1"/>
  <c r="BY75" i="1"/>
  <c r="CF75" i="1" s="1"/>
  <c r="BJ75" i="1"/>
  <c r="BP75" i="1" s="1"/>
  <c r="BF75" i="1"/>
  <c r="BL75" i="1" s="1"/>
  <c r="BI75" i="1"/>
  <c r="BO75" i="1" s="1"/>
  <c r="CB75" i="1"/>
  <c r="CI75" i="1" s="1"/>
  <c r="BG75" i="1"/>
  <c r="BM75" i="1" s="1"/>
  <c r="CA75" i="1"/>
  <c r="CH75" i="1" s="1"/>
  <c r="BW75" i="1"/>
  <c r="CD75" i="1" s="1"/>
  <c r="BH75" i="1"/>
  <c r="BN75" i="1" s="1"/>
  <c r="BZ75" i="1"/>
  <c r="CG75" i="1" s="1"/>
  <c r="BE75" i="1"/>
  <c r="BK75" i="1" s="1"/>
  <c r="BX75" i="1"/>
  <c r="CE75" i="1" s="1"/>
  <c r="C74" i="1"/>
  <c r="BT75" i="1" l="1"/>
  <c r="BS75" i="1" s="1"/>
  <c r="CZ75" i="1"/>
  <c r="AF75" i="1"/>
  <c r="DE75" i="1"/>
  <c r="AW75" i="1"/>
  <c r="DC75" i="1"/>
  <c r="AU75" i="1"/>
  <c r="CU75" i="1"/>
  <c r="B74" i="1"/>
  <c r="AA75" i="1"/>
  <c r="DG75" i="1"/>
  <c r="AY75" i="1"/>
  <c r="DB75" i="1"/>
  <c r="AT75" i="1"/>
  <c r="CY75" i="1"/>
  <c r="AE75" i="1"/>
  <c r="CW75" i="1"/>
  <c r="AC75" i="1"/>
  <c r="DD75" i="1"/>
  <c r="AV75" i="1"/>
  <c r="DF75" i="1"/>
  <c r="AX75" i="1"/>
  <c r="CV75" i="1"/>
  <c r="AB75" i="1"/>
  <c r="CX75" i="1"/>
  <c r="AD75" i="1"/>
  <c r="DA75" i="1"/>
  <c r="AS75" i="1"/>
  <c r="CN75" i="1"/>
  <c r="BU75" i="1" l="1"/>
  <c r="E74" i="1"/>
  <c r="CM75" i="1"/>
  <c r="CO75" i="1"/>
  <c r="CK75" i="1" s="1"/>
  <c r="CL75" i="1" s="1"/>
  <c r="BV76" i="1" s="1"/>
  <c r="BQ75" i="1"/>
  <c r="BB75" i="1"/>
  <c r="BC75" i="1" s="1"/>
  <c r="AZ75" i="1" s="1"/>
  <c r="BA75" i="1" s="1"/>
  <c r="AK76" i="1" s="1"/>
  <c r="AI75" i="1"/>
  <c r="BR75" i="1" l="1"/>
  <c r="BD76" i="1" s="1"/>
  <c r="AJ75" i="1"/>
  <c r="AG75" i="1" s="1"/>
  <c r="AH75" i="1" s="1"/>
  <c r="T76" i="1" s="1"/>
  <c r="CP75" i="1"/>
  <c r="D75" i="1" l="1"/>
  <c r="CQ75" i="1"/>
  <c r="CR75" i="1" l="1"/>
  <c r="CT75" i="1"/>
  <c r="CS75" i="1"/>
  <c r="AN76" i="1" l="1"/>
  <c r="AO76" i="1"/>
  <c r="AP76" i="1"/>
  <c r="AL76" i="1"/>
  <c r="AQ76" i="1"/>
  <c r="AR76" i="1"/>
  <c r="AM76" i="1"/>
  <c r="Z76" i="1"/>
  <c r="V76" i="1"/>
  <c r="W76" i="1"/>
  <c r="Y76" i="1"/>
  <c r="U76" i="1"/>
  <c r="X76" i="1"/>
  <c r="BZ76" i="1"/>
  <c r="CG76" i="1" s="1"/>
  <c r="BF76" i="1"/>
  <c r="BL76" i="1" s="1"/>
  <c r="BE76" i="1"/>
  <c r="BK76" i="1" s="1"/>
  <c r="BY76" i="1"/>
  <c r="CF76" i="1" s="1"/>
  <c r="BI76" i="1"/>
  <c r="BO76" i="1" s="1"/>
  <c r="C75" i="1"/>
  <c r="CC76" i="1"/>
  <c r="CJ76" i="1" s="1"/>
  <c r="CA76" i="1"/>
  <c r="CH76" i="1" s="1"/>
  <c r="BX76" i="1"/>
  <c r="CE76" i="1" s="1"/>
  <c r="BW76" i="1"/>
  <c r="CD76" i="1" s="1"/>
  <c r="BH76" i="1"/>
  <c r="BN76" i="1" s="1"/>
  <c r="BJ76" i="1"/>
  <c r="BP76" i="1" s="1"/>
  <c r="BG76" i="1"/>
  <c r="BM76" i="1" s="1"/>
  <c r="CB76" i="1"/>
  <c r="CI76" i="1" s="1"/>
  <c r="BT76" i="1" l="1"/>
  <c r="BS76" i="1" s="1"/>
  <c r="DE76" i="1"/>
  <c r="AW76" i="1"/>
  <c r="CU76" i="1"/>
  <c r="B75" i="1"/>
  <c r="AA76" i="1"/>
  <c r="CW76" i="1"/>
  <c r="AC76" i="1"/>
  <c r="DC76" i="1"/>
  <c r="AU76" i="1"/>
  <c r="CV76" i="1"/>
  <c r="AB76" i="1"/>
  <c r="DA76" i="1"/>
  <c r="AS76" i="1"/>
  <c r="BU76" i="1"/>
  <c r="CZ76" i="1"/>
  <c r="AF76" i="1"/>
  <c r="DG76" i="1"/>
  <c r="AY76" i="1"/>
  <c r="DF76" i="1"/>
  <c r="AX76" i="1"/>
  <c r="CX76" i="1"/>
  <c r="AD76" i="1"/>
  <c r="DD76" i="1"/>
  <c r="AV76" i="1"/>
  <c r="DB76" i="1"/>
  <c r="AT76" i="1"/>
  <c r="CY76" i="1"/>
  <c r="AE76" i="1"/>
  <c r="CN76" i="1"/>
  <c r="BB76" i="1" l="1"/>
  <c r="BC76" i="1" s="1"/>
  <c r="AZ76" i="1" s="1"/>
  <c r="BA76" i="1" s="1"/>
  <c r="AK77" i="1" s="1"/>
  <c r="AI76" i="1"/>
  <c r="E75" i="1"/>
  <c r="CM76" i="1"/>
  <c r="CO76" i="1"/>
  <c r="BQ76" i="1"/>
  <c r="BR76" i="1" s="1"/>
  <c r="BD77" i="1" s="1"/>
  <c r="CK76" i="1" l="1"/>
  <c r="CL76" i="1" s="1"/>
  <c r="BV77" i="1" s="1"/>
  <c r="AJ76" i="1"/>
  <c r="AG76" i="1" s="1"/>
  <c r="AH76" i="1" s="1"/>
  <c r="T77" i="1" s="1"/>
  <c r="CP76" i="1"/>
  <c r="CQ76" i="1" l="1"/>
  <c r="D76" i="1"/>
  <c r="CT76" i="1" l="1"/>
  <c r="CS76" i="1"/>
  <c r="CR76" i="1"/>
  <c r="AN77" i="1" s="1"/>
  <c r="AO77" i="1" l="1"/>
  <c r="AL77" i="1"/>
  <c r="AQ77" i="1"/>
  <c r="AM77" i="1"/>
  <c r="AP77" i="1"/>
  <c r="AR77" i="1"/>
  <c r="Y77" i="1"/>
  <c r="U77" i="1"/>
  <c r="W77" i="1"/>
  <c r="V77" i="1"/>
  <c r="X77" i="1"/>
  <c r="Z77" i="1"/>
  <c r="CA77" i="1"/>
  <c r="CH77" i="1" s="1"/>
  <c r="BH77" i="1"/>
  <c r="BN77" i="1" s="1"/>
  <c r="BI77" i="1"/>
  <c r="BO77" i="1" s="1"/>
  <c r="CC77" i="1"/>
  <c r="CJ77" i="1" s="1"/>
  <c r="BY77" i="1"/>
  <c r="CF77" i="1" s="1"/>
  <c r="BJ77" i="1"/>
  <c r="BP77" i="1" s="1"/>
  <c r="BF77" i="1"/>
  <c r="BL77" i="1" s="1"/>
  <c r="BX77" i="1"/>
  <c r="CE77" i="1" s="1"/>
  <c r="BZ77" i="1"/>
  <c r="CG77" i="1" s="1"/>
  <c r="BE77" i="1"/>
  <c r="BK77" i="1" s="1"/>
  <c r="C76" i="1"/>
  <c r="BW77" i="1"/>
  <c r="CD77" i="1" s="1"/>
  <c r="CB77" i="1"/>
  <c r="CI77" i="1" s="1"/>
  <c r="BG77" i="1"/>
  <c r="BM77" i="1" s="1"/>
  <c r="BT77" i="1" l="1"/>
  <c r="BU77" i="1" s="1"/>
  <c r="CN77" i="1"/>
  <c r="CM77" i="1" s="1"/>
  <c r="BS77" i="1"/>
  <c r="AF77" i="1"/>
  <c r="CZ77" i="1"/>
  <c r="CV77" i="1"/>
  <c r="AB77" i="1"/>
  <c r="CX77" i="1"/>
  <c r="AD77" i="1"/>
  <c r="DF77" i="1"/>
  <c r="AX77" i="1"/>
  <c r="AT77" i="1"/>
  <c r="DB77" i="1"/>
  <c r="DD77" i="1"/>
  <c r="AV77" i="1"/>
  <c r="CY77" i="1"/>
  <c r="AE77" i="1"/>
  <c r="AU77" i="1"/>
  <c r="DC77" i="1"/>
  <c r="CU77" i="1"/>
  <c r="AA77" i="1"/>
  <c r="B76" i="1"/>
  <c r="DA77" i="1"/>
  <c r="AS77" i="1"/>
  <c r="AW77" i="1"/>
  <c r="DE77" i="1"/>
  <c r="CW77" i="1"/>
  <c r="AC77" i="1"/>
  <c r="AY77" i="1"/>
  <c r="DG77" i="1"/>
  <c r="BB77" i="1" l="1"/>
  <c r="BC77" i="1" s="1"/>
  <c r="AZ77" i="1" s="1"/>
  <c r="BA77" i="1" s="1"/>
  <c r="AK78" i="1" s="1"/>
  <c r="CO77" i="1"/>
  <c r="CK77" i="1" s="1"/>
  <c r="E76" i="1"/>
  <c r="BQ77" i="1"/>
  <c r="BR77" i="1" s="1"/>
  <c r="BD78" i="1" s="1"/>
  <c r="AI77" i="1"/>
  <c r="CL77" i="1" l="1"/>
  <c r="BV78" i="1" s="1"/>
  <c r="AJ77" i="1"/>
  <c r="AG77" i="1" s="1"/>
  <c r="AH77" i="1" s="1"/>
  <c r="T78" i="1" s="1"/>
  <c r="CP77" i="1"/>
  <c r="D77" i="1" l="1"/>
  <c r="CQ77" i="1"/>
  <c r="CT77" i="1" l="1"/>
  <c r="CS77" i="1"/>
  <c r="CR77" i="1"/>
  <c r="AN78" i="1" s="1"/>
  <c r="AQ78" i="1" l="1"/>
  <c r="AM78" i="1"/>
  <c r="AP78" i="1"/>
  <c r="AL78" i="1"/>
  <c r="AR78" i="1"/>
  <c r="AO78" i="1"/>
  <c r="Z78" i="1"/>
  <c r="V78" i="1"/>
  <c r="Y78" i="1"/>
  <c r="U78" i="1"/>
  <c r="X78" i="1"/>
  <c r="W78" i="1"/>
  <c r="BI78" i="1"/>
  <c r="BO78" i="1" s="1"/>
  <c r="CA78" i="1"/>
  <c r="CH78" i="1" s="1"/>
  <c r="CB78" i="1"/>
  <c r="CI78" i="1" s="1"/>
  <c r="BX78" i="1"/>
  <c r="CE78" i="1" s="1"/>
  <c r="BG78" i="1"/>
  <c r="BM78" i="1" s="1"/>
  <c r="CC78" i="1"/>
  <c r="CJ78" i="1" s="1"/>
  <c r="BH78" i="1"/>
  <c r="BN78" i="1" s="1"/>
  <c r="BW78" i="1"/>
  <c r="CD78" i="1" s="1"/>
  <c r="BF78" i="1"/>
  <c r="BL78" i="1" s="1"/>
  <c r="BZ78" i="1"/>
  <c r="CG78" i="1" s="1"/>
  <c r="BE78" i="1"/>
  <c r="BK78" i="1" s="1"/>
  <c r="BY78" i="1"/>
  <c r="CF78" i="1" s="1"/>
  <c r="BJ78" i="1"/>
  <c r="BP78" i="1" s="1"/>
  <c r="C77" i="1"/>
  <c r="BT78" i="1" l="1"/>
  <c r="BS78" i="1" s="1"/>
  <c r="CX78" i="1"/>
  <c r="AD78" i="1"/>
  <c r="CZ78" i="1"/>
  <c r="AF78" i="1"/>
  <c r="DD78" i="1"/>
  <c r="AV78" i="1"/>
  <c r="CW78" i="1"/>
  <c r="AC78" i="1"/>
  <c r="CV78" i="1"/>
  <c r="AB78" i="1"/>
  <c r="DE78" i="1"/>
  <c r="AW78" i="1"/>
  <c r="DG78" i="1"/>
  <c r="AY78" i="1"/>
  <c r="CN78" i="1"/>
  <c r="CU78" i="1"/>
  <c r="AA78" i="1"/>
  <c r="B77" i="1"/>
  <c r="DA78" i="1"/>
  <c r="AS78" i="1"/>
  <c r="DC78" i="1"/>
  <c r="AU78" i="1"/>
  <c r="CY78" i="1"/>
  <c r="AE78" i="1"/>
  <c r="DB78" i="1"/>
  <c r="AT78" i="1"/>
  <c r="DF78" i="1"/>
  <c r="AX78" i="1"/>
  <c r="BU78" i="1" l="1"/>
  <c r="AI78" i="1"/>
  <c r="AJ78" i="1" s="1"/>
  <c r="AG78" i="1" s="1"/>
  <c r="AH78" i="1" s="1"/>
  <c r="T79" i="1" s="1"/>
  <c r="CM78" i="1"/>
  <c r="CO78" i="1"/>
  <c r="CK78" i="1" s="1"/>
  <c r="CL78" i="1" s="1"/>
  <c r="BV79" i="1" s="1"/>
  <c r="BQ78" i="1"/>
  <c r="BB78" i="1"/>
  <c r="BC78" i="1" s="1"/>
  <c r="AZ78" i="1" s="1"/>
  <c r="BA78" i="1" s="1"/>
  <c r="AK79" i="1" s="1"/>
  <c r="E77" i="1"/>
  <c r="BR78" i="1" l="1"/>
  <c r="BD79" i="1" s="1"/>
  <c r="CP78" i="1"/>
  <c r="D78" i="1" l="1"/>
  <c r="CQ78" i="1"/>
  <c r="CT78" i="1" l="1"/>
  <c r="CS78" i="1"/>
  <c r="CR78" i="1"/>
  <c r="AN79" i="1" s="1"/>
  <c r="AQ79" i="1" l="1"/>
  <c r="AM79" i="1"/>
  <c r="AR79" i="1"/>
  <c r="AO79" i="1"/>
  <c r="AL79" i="1"/>
  <c r="AP79" i="1"/>
  <c r="W79" i="1"/>
  <c r="Y79" i="1"/>
  <c r="U79" i="1"/>
  <c r="Z79" i="1"/>
  <c r="X79" i="1"/>
  <c r="V79" i="1"/>
  <c r="BW79" i="1"/>
  <c r="CD79" i="1" s="1"/>
  <c r="BX79" i="1"/>
  <c r="CE79" i="1" s="1"/>
  <c r="CC79" i="1"/>
  <c r="CJ79" i="1" s="1"/>
  <c r="BH79" i="1"/>
  <c r="BN79" i="1" s="1"/>
  <c r="BG79" i="1"/>
  <c r="BM79" i="1" s="1"/>
  <c r="BI79" i="1"/>
  <c r="BO79" i="1" s="1"/>
  <c r="BJ79" i="1"/>
  <c r="BP79" i="1" s="1"/>
  <c r="C78" i="1"/>
  <c r="BZ79" i="1"/>
  <c r="CG79" i="1" s="1"/>
  <c r="CA79" i="1"/>
  <c r="CH79" i="1" s="1"/>
  <c r="CB79" i="1"/>
  <c r="CI79" i="1" s="1"/>
  <c r="BF79" i="1"/>
  <c r="BL79" i="1" s="1"/>
  <c r="BE79" i="1"/>
  <c r="BK79" i="1" s="1"/>
  <c r="BY79" i="1"/>
  <c r="CF79" i="1" s="1"/>
  <c r="BT79" i="1" l="1"/>
  <c r="BU79" i="1" s="1"/>
  <c r="CU79" i="1"/>
  <c r="AA79" i="1"/>
  <c r="B78" i="1"/>
  <c r="DA79" i="1"/>
  <c r="AS79" i="1"/>
  <c r="CX79" i="1"/>
  <c r="AD79" i="1"/>
  <c r="CY79" i="1"/>
  <c r="AE79" i="1"/>
  <c r="CW79" i="1"/>
  <c r="AC79" i="1"/>
  <c r="DD79" i="1"/>
  <c r="AV79" i="1"/>
  <c r="DF79" i="1"/>
  <c r="AX79" i="1"/>
  <c r="BS79" i="1"/>
  <c r="DG79" i="1"/>
  <c r="AY79" i="1"/>
  <c r="DB79" i="1"/>
  <c r="AT79" i="1"/>
  <c r="CV79" i="1"/>
  <c r="AB79" i="1"/>
  <c r="CZ79" i="1"/>
  <c r="AF79" i="1"/>
  <c r="DE79" i="1"/>
  <c r="AW79" i="1"/>
  <c r="DC79" i="1"/>
  <c r="AU79" i="1"/>
  <c r="CN79" i="1"/>
  <c r="BQ79" i="1" l="1"/>
  <c r="BR79" i="1" s="1"/>
  <c r="BD80" i="1" s="1"/>
  <c r="BB79" i="1"/>
  <c r="BC79" i="1" s="1"/>
  <c r="AZ79" i="1" s="1"/>
  <c r="BA79" i="1" s="1"/>
  <c r="AK80" i="1" s="1"/>
  <c r="E78" i="1"/>
  <c r="CM79" i="1"/>
  <c r="CO79" i="1"/>
  <c r="CK79" i="1" s="1"/>
  <c r="CL79" i="1" s="1"/>
  <c r="BV80" i="1" s="1"/>
  <c r="AI79" i="1"/>
  <c r="AJ79" i="1" l="1"/>
  <c r="AG79" i="1" s="1"/>
  <c r="AH79" i="1" s="1"/>
  <c r="T80" i="1" s="1"/>
  <c r="CP79" i="1"/>
  <c r="D79" i="1" l="1"/>
  <c r="CQ79" i="1"/>
  <c r="CS79" i="1" l="1"/>
  <c r="CT79" i="1"/>
  <c r="CR79" i="1"/>
  <c r="AN80" i="1" s="1"/>
  <c r="AO80" i="1" l="1"/>
  <c r="AP80" i="1"/>
  <c r="AL80" i="1"/>
  <c r="AM80" i="1"/>
  <c r="AR80" i="1"/>
  <c r="AQ80" i="1"/>
  <c r="Z80" i="1"/>
  <c r="V80" i="1"/>
  <c r="W80" i="1"/>
  <c r="Y80" i="1"/>
  <c r="U80" i="1"/>
  <c r="X80" i="1"/>
  <c r="BW80" i="1"/>
  <c r="CD80" i="1" s="1"/>
  <c r="C79" i="1"/>
  <c r="BY80" i="1"/>
  <c r="CF80" i="1" s="1"/>
  <c r="BI80" i="1"/>
  <c r="BO80" i="1" s="1"/>
  <c r="CB80" i="1"/>
  <c r="CI80" i="1" s="1"/>
  <c r="BH80" i="1"/>
  <c r="BN80" i="1" s="1"/>
  <c r="BJ80" i="1"/>
  <c r="BP80" i="1" s="1"/>
  <c r="BG80" i="1"/>
  <c r="BM80" i="1" s="1"/>
  <c r="BF80" i="1"/>
  <c r="BL80" i="1" s="1"/>
  <c r="BZ80" i="1"/>
  <c r="CG80" i="1" s="1"/>
  <c r="BE80" i="1"/>
  <c r="BK80" i="1" s="1"/>
  <c r="CC80" i="1"/>
  <c r="CJ80" i="1" s="1"/>
  <c r="CA80" i="1"/>
  <c r="CH80" i="1" s="1"/>
  <c r="BX80" i="1"/>
  <c r="CE80" i="1" s="1"/>
  <c r="BT80" i="1" l="1"/>
  <c r="BU80" i="1" s="1"/>
  <c r="BQ80" i="1" s="1"/>
  <c r="CY80" i="1"/>
  <c r="AE80" i="1"/>
  <c r="CV80" i="1"/>
  <c r="AB80" i="1"/>
  <c r="AU80" i="1"/>
  <c r="DC80" i="1"/>
  <c r="DE80" i="1"/>
  <c r="AW80" i="1"/>
  <c r="CW80" i="1"/>
  <c r="AC80" i="1"/>
  <c r="AF80" i="1"/>
  <c r="CZ80" i="1"/>
  <c r="DG80" i="1"/>
  <c r="AY80" i="1"/>
  <c r="CX80" i="1"/>
  <c r="AD80" i="1"/>
  <c r="DB80" i="1"/>
  <c r="AT80" i="1"/>
  <c r="DF80" i="1"/>
  <c r="AX80" i="1"/>
  <c r="CU80" i="1"/>
  <c r="AA80" i="1"/>
  <c r="B79" i="1"/>
  <c r="DD80" i="1"/>
  <c r="AV80" i="1"/>
  <c r="DA80" i="1"/>
  <c r="AS80" i="1"/>
  <c r="BB80" i="1" s="1"/>
  <c r="BC80" i="1" s="1"/>
  <c r="AZ80" i="1" s="1"/>
  <c r="BA80" i="1" s="1"/>
  <c r="AK81" i="1" s="1"/>
  <c r="CN80" i="1"/>
  <c r="BS80" i="1" l="1"/>
  <c r="AI80" i="1"/>
  <c r="AJ80" i="1" s="1"/>
  <c r="AG80" i="1" s="1"/>
  <c r="AH80" i="1" s="1"/>
  <c r="T81" i="1" s="1"/>
  <c r="BR80" i="1"/>
  <c r="BD81" i="1" s="1"/>
  <c r="E79" i="1"/>
  <c r="CO80" i="1"/>
  <c r="CK80" i="1" s="1"/>
  <c r="CL80" i="1" s="1"/>
  <c r="BV81" i="1" s="1"/>
  <c r="CM80" i="1"/>
  <c r="CP80" i="1" l="1"/>
  <c r="D80" i="1" s="1"/>
  <c r="CQ80" i="1" l="1"/>
  <c r="CT80" i="1" s="1"/>
  <c r="CR80" i="1" l="1"/>
  <c r="CS80" i="1"/>
  <c r="AP81" i="1" s="1"/>
  <c r="U81" i="1"/>
  <c r="V81" i="1"/>
  <c r="Z81" i="1"/>
  <c r="BY81" i="1"/>
  <c r="CF81" i="1" s="1"/>
  <c r="BF81" i="1"/>
  <c r="BL81" i="1" s="1"/>
  <c r="BX81" i="1"/>
  <c r="CE81" i="1" s="1"/>
  <c r="BZ81" i="1"/>
  <c r="CG81" i="1" s="1"/>
  <c r="CA81" i="1"/>
  <c r="CH81" i="1" s="1"/>
  <c r="BW81" i="1"/>
  <c r="CD81" i="1" s="1"/>
  <c r="BH81" i="1"/>
  <c r="BN81" i="1" s="1"/>
  <c r="CB81" i="1"/>
  <c r="CI81" i="1" s="1"/>
  <c r="BG81" i="1"/>
  <c r="BM81" i="1" s="1"/>
  <c r="BI81" i="1"/>
  <c r="BO81" i="1" s="1"/>
  <c r="C80" i="1"/>
  <c r="BE81" i="1"/>
  <c r="BK81" i="1" s="1"/>
  <c r="AN81" i="1" l="1"/>
  <c r="BJ81" i="1"/>
  <c r="BP81" i="1" s="1"/>
  <c r="CC81" i="1"/>
  <c r="CJ81" i="1" s="1"/>
  <c r="X81" i="1"/>
  <c r="CX81" i="1" s="1"/>
  <c r="W81" i="1"/>
  <c r="CW81" i="1" s="1"/>
  <c r="Y81" i="1"/>
  <c r="AQ81" i="1"/>
  <c r="DF81" i="1" s="1"/>
  <c r="AM81" i="1"/>
  <c r="AT81" i="1" s="1"/>
  <c r="AR81" i="1"/>
  <c r="DG81" i="1" s="1"/>
  <c r="AL81" i="1"/>
  <c r="AO81" i="1"/>
  <c r="DD81" i="1" s="1"/>
  <c r="BT81" i="1"/>
  <c r="BS81" i="1" s="1"/>
  <c r="AE81" i="1"/>
  <c r="CY81" i="1"/>
  <c r="AC81" i="1"/>
  <c r="DB81" i="1"/>
  <c r="AV81" i="1"/>
  <c r="CU81" i="1"/>
  <c r="AA81" i="1"/>
  <c r="DA81" i="1"/>
  <c r="DE81" i="1"/>
  <c r="AW81" i="1"/>
  <c r="CN81" i="1"/>
  <c r="AF81" i="1"/>
  <c r="CZ81" i="1"/>
  <c r="AU81" i="1"/>
  <c r="DC81" i="1"/>
  <c r="AY81" i="1"/>
  <c r="AB81" i="1"/>
  <c r="CV81" i="1"/>
  <c r="AD81" i="1"/>
  <c r="AX81" i="1"/>
  <c r="B80" i="1" l="1"/>
  <c r="AS81" i="1"/>
  <c r="BU81" i="1"/>
  <c r="BQ81" i="1" s="1"/>
  <c r="BB81" i="1"/>
  <c r="BC81" i="1" s="1"/>
  <c r="AZ81" i="1" s="1"/>
  <c r="BA81" i="1" s="1"/>
  <c r="AK82" i="1" s="1"/>
  <c r="E80" i="1"/>
  <c r="CM81" i="1"/>
  <c r="CO81" i="1"/>
  <c r="CK81" i="1" s="1"/>
  <c r="CL81" i="1" s="1"/>
  <c r="BV82" i="1" s="1"/>
  <c r="AI81" i="1"/>
  <c r="BR81" i="1" l="1"/>
  <c r="BD82" i="1" s="1"/>
  <c r="AJ81" i="1"/>
  <c r="AG81" i="1" s="1"/>
  <c r="AH81" i="1" s="1"/>
  <c r="T82" i="1" s="1"/>
  <c r="CP81" i="1"/>
  <c r="D81" i="1" l="1"/>
  <c r="CQ81" i="1"/>
  <c r="CT81" i="1" l="1"/>
  <c r="CS81" i="1"/>
  <c r="CR81" i="1"/>
  <c r="AN82" i="1" s="1"/>
  <c r="AQ82" i="1" l="1"/>
  <c r="AM82" i="1"/>
  <c r="AP82" i="1"/>
  <c r="AL82" i="1"/>
  <c r="AO82" i="1"/>
  <c r="AR82" i="1"/>
  <c r="Z82" i="1"/>
  <c r="V82" i="1"/>
  <c r="Y82" i="1"/>
  <c r="U82" i="1"/>
  <c r="X82" i="1"/>
  <c r="W82" i="1"/>
  <c r="BZ82" i="1"/>
  <c r="CG82" i="1" s="1"/>
  <c r="BE82" i="1"/>
  <c r="BK82" i="1" s="1"/>
  <c r="BY82" i="1"/>
  <c r="CF82" i="1" s="1"/>
  <c r="C81" i="1"/>
  <c r="BW82" i="1"/>
  <c r="CD82" i="1" s="1"/>
  <c r="CC82" i="1"/>
  <c r="CJ82" i="1" s="1"/>
  <c r="BX82" i="1"/>
  <c r="CE82" i="1" s="1"/>
  <c r="CA82" i="1"/>
  <c r="CH82" i="1" s="1"/>
  <c r="BI82" i="1"/>
  <c r="BO82" i="1" s="1"/>
  <c r="BJ82" i="1"/>
  <c r="BP82" i="1" s="1"/>
  <c r="CB82" i="1"/>
  <c r="CI82" i="1" s="1"/>
  <c r="BF82" i="1"/>
  <c r="BL82" i="1" s="1"/>
  <c r="BH82" i="1"/>
  <c r="BN82" i="1" s="1"/>
  <c r="BG82" i="1"/>
  <c r="BM82" i="1" s="1"/>
  <c r="BT82" i="1" l="1"/>
  <c r="BS82" i="1" s="1"/>
  <c r="AE82" i="1"/>
  <c r="CY82" i="1"/>
  <c r="DA82" i="1"/>
  <c r="AS82" i="1"/>
  <c r="DC82" i="1"/>
  <c r="AU82" i="1"/>
  <c r="CU82" i="1"/>
  <c r="AA82" i="1"/>
  <c r="B81" i="1"/>
  <c r="AB82" i="1"/>
  <c r="CV82" i="1"/>
  <c r="DE82" i="1"/>
  <c r="AW82" i="1"/>
  <c r="DG82" i="1"/>
  <c r="AY82" i="1"/>
  <c r="CX82" i="1"/>
  <c r="AD82" i="1"/>
  <c r="CZ82" i="1"/>
  <c r="AF82" i="1"/>
  <c r="DD82" i="1"/>
  <c r="AV82" i="1"/>
  <c r="AC82" i="1"/>
  <c r="CW82" i="1"/>
  <c r="AT82" i="1"/>
  <c r="DB82" i="1"/>
  <c r="DF82" i="1"/>
  <c r="AX82" i="1"/>
  <c r="CN82" i="1"/>
  <c r="BU82" i="1" l="1"/>
  <c r="BQ82" i="1" s="1"/>
  <c r="E81" i="1"/>
  <c r="CO82" i="1"/>
  <c r="CK82" i="1" s="1"/>
  <c r="CL82" i="1" s="1"/>
  <c r="BV83" i="1" s="1"/>
  <c r="CM82" i="1"/>
  <c r="AI82" i="1"/>
  <c r="BB82" i="1"/>
  <c r="BC82" i="1" s="1"/>
  <c r="AZ82" i="1" s="1"/>
  <c r="BA82" i="1" s="1"/>
  <c r="AK83" i="1" s="1"/>
  <c r="BR82" i="1" l="1"/>
  <c r="BD83" i="1" s="1"/>
  <c r="AJ82" i="1"/>
  <c r="AG82" i="1" s="1"/>
  <c r="AH82" i="1" s="1"/>
  <c r="T83" i="1" s="1"/>
  <c r="CP82" i="1"/>
  <c r="D82" i="1" l="1"/>
  <c r="CQ82" i="1"/>
  <c r="CT82" i="1" l="1"/>
  <c r="CR82" i="1"/>
  <c r="CS82" i="1"/>
  <c r="AN83" i="1" l="1"/>
  <c r="AQ83" i="1"/>
  <c r="AM83" i="1"/>
  <c r="AO83" i="1"/>
  <c r="AR83" i="1"/>
  <c r="AP83" i="1"/>
  <c r="AL83" i="1"/>
  <c r="W83" i="1"/>
  <c r="Y83" i="1"/>
  <c r="U83" i="1"/>
  <c r="Z83" i="1"/>
  <c r="X83" i="1"/>
  <c r="V83" i="1"/>
  <c r="BE83" i="1"/>
  <c r="BK83" i="1" s="1"/>
  <c r="BW83" i="1"/>
  <c r="CD83" i="1" s="1"/>
  <c r="CC83" i="1"/>
  <c r="CJ83" i="1" s="1"/>
  <c r="BJ83" i="1"/>
  <c r="BP83" i="1" s="1"/>
  <c r="CA83" i="1"/>
  <c r="CH83" i="1" s="1"/>
  <c r="BH83" i="1"/>
  <c r="BN83" i="1" s="1"/>
  <c r="C82" i="1"/>
  <c r="BZ83" i="1"/>
  <c r="CG83" i="1" s="1"/>
  <c r="CB83" i="1"/>
  <c r="CI83" i="1" s="1"/>
  <c r="BF83" i="1"/>
  <c r="BL83" i="1" s="1"/>
  <c r="BY83" i="1"/>
  <c r="CF83" i="1" s="1"/>
  <c r="BX83" i="1"/>
  <c r="CE83" i="1" s="1"/>
  <c r="BG83" i="1"/>
  <c r="BM83" i="1" s="1"/>
  <c r="BI83" i="1"/>
  <c r="BO83" i="1" s="1"/>
  <c r="BT83" i="1" l="1"/>
  <c r="BS83" i="1" s="1"/>
  <c r="AA83" i="1"/>
  <c r="CU83" i="1"/>
  <c r="B82" i="1"/>
  <c r="AY83" i="1"/>
  <c r="DG83" i="1"/>
  <c r="DB83" i="1"/>
  <c r="AT83" i="1"/>
  <c r="AF83" i="1"/>
  <c r="CZ83" i="1"/>
  <c r="DE83" i="1"/>
  <c r="AW83" i="1"/>
  <c r="AU83" i="1"/>
  <c r="DC83" i="1"/>
  <c r="AB83" i="1"/>
  <c r="CV83" i="1"/>
  <c r="CX83" i="1"/>
  <c r="AD83" i="1"/>
  <c r="DA83" i="1"/>
  <c r="AS83" i="1"/>
  <c r="AE83" i="1"/>
  <c r="CY83" i="1"/>
  <c r="AC83" i="1"/>
  <c r="CW83" i="1"/>
  <c r="AV83" i="1"/>
  <c r="DD83" i="1"/>
  <c r="AX83" i="1"/>
  <c r="DF83" i="1"/>
  <c r="CN83" i="1"/>
  <c r="BU83" i="1" l="1"/>
  <c r="BQ83" i="1" s="1"/>
  <c r="BB83" i="1"/>
  <c r="BC83" i="1" s="1"/>
  <c r="AZ83" i="1" s="1"/>
  <c r="BA83" i="1" s="1"/>
  <c r="AK84" i="1" s="1"/>
  <c r="BR83" i="1"/>
  <c r="BD84" i="1" s="1"/>
  <c r="AI83" i="1"/>
  <c r="CM83" i="1"/>
  <c r="CO83" i="1"/>
  <c r="CK83" i="1" s="1"/>
  <c r="CL83" i="1" s="1"/>
  <c r="BV84" i="1" s="1"/>
  <c r="E82" i="1"/>
  <c r="AJ83" i="1" l="1"/>
  <c r="AG83" i="1" s="1"/>
  <c r="AH83" i="1" s="1"/>
  <c r="T84" i="1" s="1"/>
  <c r="CP83" i="1"/>
  <c r="D83" i="1" l="1"/>
  <c r="CQ83" i="1"/>
  <c r="CR83" i="1" l="1"/>
  <c r="CT83" i="1"/>
  <c r="CS83" i="1"/>
  <c r="AN84" i="1" l="1"/>
  <c r="AO84" i="1"/>
  <c r="AP84" i="1"/>
  <c r="AL84" i="1"/>
  <c r="AQ84" i="1"/>
  <c r="AR84" i="1"/>
  <c r="AM84" i="1"/>
  <c r="CB84" i="1"/>
  <c r="CI84" i="1" s="1"/>
  <c r="Z84" i="1"/>
  <c r="V84" i="1"/>
  <c r="W84" i="1"/>
  <c r="Y84" i="1"/>
  <c r="U84" i="1"/>
  <c r="X84" i="1"/>
  <c r="BF84" i="1"/>
  <c r="BL84" i="1" s="1"/>
  <c r="BE84" i="1"/>
  <c r="BK84" i="1" s="1"/>
  <c r="BZ84" i="1"/>
  <c r="CG84" i="1" s="1"/>
  <c r="CC84" i="1"/>
  <c r="CJ84" i="1" s="1"/>
  <c r="CA84" i="1"/>
  <c r="CH84" i="1" s="1"/>
  <c r="BX84" i="1"/>
  <c r="CE84" i="1" s="1"/>
  <c r="BY84" i="1"/>
  <c r="CF84" i="1" s="1"/>
  <c r="BW84" i="1"/>
  <c r="CD84" i="1" s="1"/>
  <c r="BI84" i="1"/>
  <c r="BO84" i="1" s="1"/>
  <c r="C83" i="1"/>
  <c r="BH84" i="1"/>
  <c r="BN84" i="1" s="1"/>
  <c r="BJ84" i="1"/>
  <c r="BP84" i="1" s="1"/>
  <c r="BG84" i="1"/>
  <c r="BM84" i="1" s="1"/>
  <c r="BT84" i="1" l="1"/>
  <c r="BU84" i="1" s="1"/>
  <c r="CN84" i="1"/>
  <c r="CO84" i="1" s="1"/>
  <c r="CK84" i="1" s="1"/>
  <c r="CX84" i="1"/>
  <c r="AD84" i="1"/>
  <c r="AV84" i="1"/>
  <c r="DD84" i="1"/>
  <c r="AT84" i="1"/>
  <c r="DB84" i="1"/>
  <c r="CY84" i="1"/>
  <c r="AE84" i="1"/>
  <c r="CW84" i="1"/>
  <c r="AC84" i="1"/>
  <c r="DG84" i="1"/>
  <c r="AY84" i="1"/>
  <c r="DC84" i="1"/>
  <c r="AU84" i="1"/>
  <c r="BS84" i="1"/>
  <c r="CZ84" i="1"/>
  <c r="AF84" i="1"/>
  <c r="AB84" i="1"/>
  <c r="CV84" i="1"/>
  <c r="DA84" i="1"/>
  <c r="AS84" i="1"/>
  <c r="DF84" i="1"/>
  <c r="AX84" i="1"/>
  <c r="AA84" i="1"/>
  <c r="B83" i="1"/>
  <c r="CU84" i="1"/>
  <c r="DE84" i="1"/>
  <c r="AW84" i="1"/>
  <c r="CM84" i="1" l="1"/>
  <c r="BQ84" i="1"/>
  <c r="BR84" i="1" s="1"/>
  <c r="BD85" i="1" s="1"/>
  <c r="BB84" i="1"/>
  <c r="BC84" i="1" s="1"/>
  <c r="AZ84" i="1" s="1"/>
  <c r="BA84" i="1" s="1"/>
  <c r="AK85" i="1" s="1"/>
  <c r="E83" i="1"/>
  <c r="AI84" i="1"/>
  <c r="CL84" i="1"/>
  <c r="BV85" i="1" s="1"/>
  <c r="AJ84" i="1" l="1"/>
  <c r="AG84" i="1" s="1"/>
  <c r="AH84" i="1" s="1"/>
  <c r="T85" i="1" s="1"/>
  <c r="CP84" i="1"/>
  <c r="D84" i="1" l="1"/>
  <c r="CQ84" i="1"/>
  <c r="CS84" i="1" l="1"/>
  <c r="CT84" i="1"/>
  <c r="CR84" i="1"/>
  <c r="AN85" i="1" s="1"/>
  <c r="AO85" i="1" l="1"/>
  <c r="AL85" i="1"/>
  <c r="AQ85" i="1"/>
  <c r="AM85" i="1"/>
  <c r="AP85" i="1"/>
  <c r="AR85" i="1"/>
  <c r="Y85" i="1"/>
  <c r="U85" i="1"/>
  <c r="W85" i="1"/>
  <c r="V85" i="1"/>
  <c r="X85" i="1"/>
  <c r="Z85" i="1"/>
  <c r="C84" i="1"/>
  <c r="CC85" i="1"/>
  <c r="CJ85" i="1" s="1"/>
  <c r="BW85" i="1"/>
  <c r="CD85" i="1" s="1"/>
  <c r="CA85" i="1"/>
  <c r="CH85" i="1" s="1"/>
  <c r="BZ85" i="1"/>
  <c r="CG85" i="1" s="1"/>
  <c r="BF85" i="1"/>
  <c r="BL85" i="1" s="1"/>
  <c r="BY85" i="1"/>
  <c r="CF85" i="1" s="1"/>
  <c r="CB85" i="1"/>
  <c r="CI85" i="1" s="1"/>
  <c r="BI85" i="1"/>
  <c r="BO85" i="1" s="1"/>
  <c r="BG85" i="1"/>
  <c r="BM85" i="1" s="1"/>
  <c r="BH85" i="1"/>
  <c r="BN85" i="1" s="1"/>
  <c r="BE85" i="1"/>
  <c r="BK85" i="1" s="1"/>
  <c r="BX85" i="1"/>
  <c r="CE85" i="1" s="1"/>
  <c r="BJ85" i="1"/>
  <c r="BP85" i="1" s="1"/>
  <c r="BT85" i="1" l="1"/>
  <c r="BS85" i="1" s="1"/>
  <c r="CU85" i="1"/>
  <c r="B84" i="1"/>
  <c r="AA85" i="1"/>
  <c r="DC85" i="1"/>
  <c r="AU85" i="1"/>
  <c r="DG85" i="1"/>
  <c r="AY85" i="1"/>
  <c r="CY85" i="1"/>
  <c r="AE85" i="1"/>
  <c r="CW85" i="1"/>
  <c r="AC85" i="1"/>
  <c r="DA85" i="1"/>
  <c r="AS85" i="1"/>
  <c r="DE85" i="1"/>
  <c r="AW85" i="1"/>
  <c r="CV85" i="1"/>
  <c r="AB85" i="1"/>
  <c r="CX85" i="1"/>
  <c r="AD85" i="1"/>
  <c r="DB85" i="1"/>
  <c r="AT85" i="1"/>
  <c r="DD85" i="1"/>
  <c r="AV85" i="1"/>
  <c r="CN85" i="1"/>
  <c r="CZ85" i="1"/>
  <c r="AF85" i="1"/>
  <c r="DF85" i="1"/>
  <c r="AX85" i="1"/>
  <c r="BU85" i="1" l="1"/>
  <c r="BQ85" i="1" s="1"/>
  <c r="E84" i="1"/>
  <c r="CM85" i="1"/>
  <c r="CO85" i="1"/>
  <c r="CK85" i="1" s="1"/>
  <c r="CL85" i="1" s="1"/>
  <c r="BV86" i="1" s="1"/>
  <c r="BB85" i="1"/>
  <c r="BC85" i="1" s="1"/>
  <c r="AZ85" i="1" s="1"/>
  <c r="BA85" i="1" s="1"/>
  <c r="AK86" i="1" s="1"/>
  <c r="AI85" i="1"/>
  <c r="BR85" i="1" l="1"/>
  <c r="BD86" i="1" s="1"/>
  <c r="AJ85" i="1"/>
  <c r="AG85" i="1" s="1"/>
  <c r="AH85" i="1" s="1"/>
  <c r="T86" i="1" s="1"/>
  <c r="CP85" i="1"/>
  <c r="D85" i="1" l="1"/>
  <c r="CQ85" i="1"/>
  <c r="CR85" i="1" l="1"/>
  <c r="CT85" i="1"/>
  <c r="CS85" i="1"/>
  <c r="AN86" i="1" l="1"/>
  <c r="AQ86" i="1"/>
  <c r="AM86" i="1"/>
  <c r="AP86" i="1"/>
  <c r="AL86" i="1"/>
  <c r="AR86" i="1"/>
  <c r="AO86" i="1"/>
  <c r="Z86" i="1"/>
  <c r="V86" i="1"/>
  <c r="Y86" i="1"/>
  <c r="U86" i="1"/>
  <c r="X86" i="1"/>
  <c r="W86" i="1"/>
  <c r="BJ86" i="1"/>
  <c r="BP86" i="1" s="1"/>
  <c r="BY86" i="1"/>
  <c r="CF86" i="1" s="1"/>
  <c r="BI86" i="1"/>
  <c r="BO86" i="1" s="1"/>
  <c r="CB86" i="1"/>
  <c r="CI86" i="1" s="1"/>
  <c r="BW86" i="1"/>
  <c r="CD86" i="1" s="1"/>
  <c r="CC86" i="1"/>
  <c r="CJ86" i="1" s="1"/>
  <c r="BZ86" i="1"/>
  <c r="CG86" i="1" s="1"/>
  <c r="C85" i="1"/>
  <c r="CA86" i="1"/>
  <c r="CH86" i="1" s="1"/>
  <c r="BE86" i="1"/>
  <c r="BK86" i="1" s="1"/>
  <c r="BX86" i="1"/>
  <c r="CE86" i="1" s="1"/>
  <c r="BF86" i="1"/>
  <c r="BL86" i="1" s="1"/>
  <c r="BH86" i="1"/>
  <c r="BN86" i="1" s="1"/>
  <c r="BG86" i="1"/>
  <c r="BM86" i="1" s="1"/>
  <c r="BT86" i="1" l="1"/>
  <c r="BS86" i="1" s="1"/>
  <c r="AD86" i="1"/>
  <c r="CX86" i="1"/>
  <c r="AV86" i="1"/>
  <c r="DD86" i="1"/>
  <c r="AT86" i="1"/>
  <c r="DB86" i="1"/>
  <c r="CW86" i="1"/>
  <c r="AC86" i="1"/>
  <c r="AY86" i="1"/>
  <c r="DG86" i="1"/>
  <c r="DA86" i="1"/>
  <c r="AS86" i="1"/>
  <c r="CY86" i="1"/>
  <c r="AE86" i="1"/>
  <c r="CN86" i="1"/>
  <c r="CZ86" i="1"/>
  <c r="AF86" i="1"/>
  <c r="AB86" i="1"/>
  <c r="CV86" i="1"/>
  <c r="AX86" i="1"/>
  <c r="DF86" i="1"/>
  <c r="CU86" i="1"/>
  <c r="AA86" i="1"/>
  <c r="B85" i="1"/>
  <c r="AU86" i="1"/>
  <c r="DC86" i="1"/>
  <c r="AW86" i="1"/>
  <c r="DE86" i="1"/>
  <c r="BU86" i="1" l="1"/>
  <c r="AI86" i="1"/>
  <c r="AJ86" i="1" s="1"/>
  <c r="CM86" i="1"/>
  <c r="CO86" i="1"/>
  <c r="CK86" i="1" s="1"/>
  <c r="CL86" i="1" s="1"/>
  <c r="BV87" i="1" s="1"/>
  <c r="BB86" i="1"/>
  <c r="BC86" i="1" s="1"/>
  <c r="AZ86" i="1" s="1"/>
  <c r="BA86" i="1" s="1"/>
  <c r="AK87" i="1" s="1"/>
  <c r="BQ86" i="1"/>
  <c r="BR86" i="1" s="1"/>
  <c r="BD87" i="1" s="1"/>
  <c r="E85" i="1"/>
  <c r="AG86" i="1" l="1"/>
  <c r="AH86" i="1" s="1"/>
  <c r="T87" i="1" s="1"/>
  <c r="CP86" i="1"/>
  <c r="D86" i="1" l="1"/>
  <c r="CQ86" i="1"/>
  <c r="CR86" i="1" l="1"/>
  <c r="CT86" i="1"/>
  <c r="CS86" i="1"/>
  <c r="AN87" i="1" l="1"/>
  <c r="AQ87" i="1"/>
  <c r="AM87" i="1"/>
  <c r="AR87" i="1"/>
  <c r="AO87" i="1"/>
  <c r="AL87" i="1"/>
  <c r="AP87" i="1"/>
  <c r="W87" i="1"/>
  <c r="Y87" i="1"/>
  <c r="U87" i="1"/>
  <c r="Z87" i="1"/>
  <c r="X87" i="1"/>
  <c r="V87" i="1"/>
  <c r="CC87" i="1"/>
  <c r="CJ87" i="1" s="1"/>
  <c r="BG87" i="1"/>
  <c r="BM87" i="1" s="1"/>
  <c r="BF87" i="1"/>
  <c r="BL87" i="1" s="1"/>
  <c r="BX87" i="1"/>
  <c r="CE87" i="1" s="1"/>
  <c r="BZ87" i="1"/>
  <c r="CG87" i="1" s="1"/>
  <c r="BJ87" i="1"/>
  <c r="BP87" i="1" s="1"/>
  <c r="BY87" i="1"/>
  <c r="CF87" i="1" s="1"/>
  <c r="C86" i="1"/>
  <c r="CB87" i="1"/>
  <c r="CI87" i="1" s="1"/>
  <c r="BI87" i="1"/>
  <c r="BO87" i="1" s="1"/>
  <c r="BE87" i="1"/>
  <c r="BK87" i="1" s="1"/>
  <c r="BH87" i="1"/>
  <c r="BN87" i="1" s="1"/>
  <c r="BW87" i="1"/>
  <c r="CD87" i="1" s="1"/>
  <c r="CA87" i="1"/>
  <c r="CH87" i="1" s="1"/>
  <c r="BT87" i="1"/>
  <c r="CN87" i="1" l="1"/>
  <c r="CO87" i="1" s="1"/>
  <c r="CK87" i="1" s="1"/>
  <c r="BU87" i="1"/>
  <c r="BQ87" i="1" s="1"/>
  <c r="BS87" i="1"/>
  <c r="CX87" i="1"/>
  <c r="AD87" i="1"/>
  <c r="DA87" i="1"/>
  <c r="AS87" i="1"/>
  <c r="DD87" i="1"/>
  <c r="AV87" i="1"/>
  <c r="CW87" i="1"/>
  <c r="AC87" i="1"/>
  <c r="AA87" i="1"/>
  <c r="B86" i="1"/>
  <c r="CU87" i="1"/>
  <c r="AY87" i="1"/>
  <c r="DG87" i="1"/>
  <c r="DE87" i="1"/>
  <c r="AW87" i="1"/>
  <c r="CM87" i="1"/>
  <c r="CZ87" i="1"/>
  <c r="AF87" i="1"/>
  <c r="CV87" i="1"/>
  <c r="AB87" i="1"/>
  <c r="DF87" i="1"/>
  <c r="AX87" i="1"/>
  <c r="CY87" i="1"/>
  <c r="AE87" i="1"/>
  <c r="DB87" i="1"/>
  <c r="AT87" i="1"/>
  <c r="DC87" i="1"/>
  <c r="AU87" i="1"/>
  <c r="BR87" i="1" l="1"/>
  <c r="BD88" i="1" s="1"/>
  <c r="CL87" i="1"/>
  <c r="BV88" i="1" s="1"/>
  <c r="E86" i="1"/>
  <c r="AI87" i="1"/>
  <c r="BB87" i="1"/>
  <c r="BC87" i="1" s="1"/>
  <c r="AZ87" i="1" s="1"/>
  <c r="BA87" i="1" s="1"/>
  <c r="AK88" i="1" s="1"/>
  <c r="AJ87" i="1" l="1"/>
  <c r="AG87" i="1" s="1"/>
  <c r="AH87" i="1" s="1"/>
  <c r="T88" i="1" s="1"/>
  <c r="CP87" i="1"/>
  <c r="D87" i="1" l="1"/>
  <c r="CQ87" i="1"/>
  <c r="CT87" i="1" l="1"/>
  <c r="CS87" i="1"/>
  <c r="CR87" i="1"/>
  <c r="AN88" i="1" s="1"/>
  <c r="AO88" i="1" l="1"/>
  <c r="AP88" i="1"/>
  <c r="AL88" i="1"/>
  <c r="AM88" i="1"/>
  <c r="AR88" i="1"/>
  <c r="AQ88" i="1"/>
  <c r="Z88" i="1"/>
  <c r="V88" i="1"/>
  <c r="W88" i="1"/>
  <c r="Y88" i="1"/>
  <c r="U88" i="1"/>
  <c r="X88" i="1"/>
  <c r="CB88" i="1"/>
  <c r="CI88" i="1" s="1"/>
  <c r="BX88" i="1"/>
  <c r="CE88" i="1" s="1"/>
  <c r="BG88" i="1"/>
  <c r="BM88" i="1" s="1"/>
  <c r="CA88" i="1"/>
  <c r="CH88" i="1" s="1"/>
  <c r="BJ88" i="1"/>
  <c r="BP88" i="1" s="1"/>
  <c r="CC88" i="1"/>
  <c r="CJ88" i="1" s="1"/>
  <c r="BH88" i="1"/>
  <c r="BN88" i="1" s="1"/>
  <c r="BZ88" i="1"/>
  <c r="CG88" i="1" s="1"/>
  <c r="BI88" i="1"/>
  <c r="BO88" i="1" s="1"/>
  <c r="BE88" i="1"/>
  <c r="BK88" i="1" s="1"/>
  <c r="BW88" i="1"/>
  <c r="CD88" i="1" s="1"/>
  <c r="BF88" i="1"/>
  <c r="BL88" i="1" s="1"/>
  <c r="BY88" i="1"/>
  <c r="CF88" i="1" s="1"/>
  <c r="C87" i="1"/>
  <c r="BT88" i="1" l="1"/>
  <c r="BS88" i="1" s="1"/>
  <c r="AF88" i="1"/>
  <c r="CZ88" i="1"/>
  <c r="AT88" i="1"/>
  <c r="DB88" i="1"/>
  <c r="DF88" i="1"/>
  <c r="AX88" i="1"/>
  <c r="AC88" i="1"/>
  <c r="CW88" i="1"/>
  <c r="AV88" i="1"/>
  <c r="DD88" i="1"/>
  <c r="AS88" i="1"/>
  <c r="DA88" i="1"/>
  <c r="CU88" i="1"/>
  <c r="AA88" i="1"/>
  <c r="B87" i="1"/>
  <c r="CY88" i="1"/>
  <c r="AE88" i="1"/>
  <c r="DC88" i="1"/>
  <c r="AU88" i="1"/>
  <c r="AW88" i="1"/>
  <c r="DE88" i="1"/>
  <c r="CV88" i="1"/>
  <c r="AB88" i="1"/>
  <c r="AD88" i="1"/>
  <c r="CX88" i="1"/>
  <c r="DG88" i="1"/>
  <c r="AY88" i="1"/>
  <c r="CN88" i="1"/>
  <c r="BU88" i="1" l="1"/>
  <c r="BQ88" i="1" s="1"/>
  <c r="E87" i="1"/>
  <c r="BB88" i="1"/>
  <c r="BC88" i="1" s="1"/>
  <c r="AZ88" i="1" s="1"/>
  <c r="BA88" i="1" s="1"/>
  <c r="AK89" i="1" s="1"/>
  <c r="CM88" i="1"/>
  <c r="CO88" i="1"/>
  <c r="CK88" i="1" s="1"/>
  <c r="CL88" i="1" s="1"/>
  <c r="BV89" i="1" s="1"/>
  <c r="AI88" i="1"/>
  <c r="BR88" i="1" l="1"/>
  <c r="BD89" i="1" s="1"/>
  <c r="CP88" i="1"/>
  <c r="AJ88" i="1"/>
  <c r="AG88" i="1" s="1"/>
  <c r="AH88" i="1" s="1"/>
  <c r="T89" i="1" s="1"/>
  <c r="D88" i="1" l="1"/>
  <c r="CQ88" i="1"/>
  <c r="CS88" i="1" l="1"/>
  <c r="CT88" i="1"/>
  <c r="CR88" i="1"/>
  <c r="AN89" i="1" s="1"/>
  <c r="AO89" i="1" l="1"/>
  <c r="AP89" i="1"/>
  <c r="AQ89" i="1"/>
  <c r="AM89" i="1"/>
  <c r="AL89" i="1"/>
  <c r="AR89" i="1"/>
  <c r="Y89" i="1"/>
  <c r="U89" i="1"/>
  <c r="W89" i="1"/>
  <c r="V89" i="1"/>
  <c r="X89" i="1"/>
  <c r="Z89" i="1"/>
  <c r="BW89" i="1"/>
  <c r="CD89" i="1" s="1"/>
  <c r="CC89" i="1"/>
  <c r="CJ89" i="1" s="1"/>
  <c r="BZ89" i="1"/>
  <c r="CG89" i="1" s="1"/>
  <c r="BE89" i="1"/>
  <c r="BK89" i="1" s="1"/>
  <c r="BJ89" i="1"/>
  <c r="BP89" i="1" s="1"/>
  <c r="BI89" i="1"/>
  <c r="BO89" i="1" s="1"/>
  <c r="CB89" i="1"/>
  <c r="CI89" i="1" s="1"/>
  <c r="CA89" i="1"/>
  <c r="CH89" i="1" s="1"/>
  <c r="BY89" i="1"/>
  <c r="CF89" i="1" s="1"/>
  <c r="BX89" i="1"/>
  <c r="CE89" i="1" s="1"/>
  <c r="BG89" i="1"/>
  <c r="BM89" i="1" s="1"/>
  <c r="BF89" i="1"/>
  <c r="BL89" i="1" s="1"/>
  <c r="C88" i="1"/>
  <c r="BH89" i="1"/>
  <c r="BN89" i="1" s="1"/>
  <c r="BT89" i="1" l="1"/>
  <c r="BS89" i="1" s="1"/>
  <c r="DB89" i="1"/>
  <c r="AT89" i="1"/>
  <c r="CV89" i="1"/>
  <c r="AB89" i="1"/>
  <c r="DC89" i="1"/>
  <c r="AU89" i="1"/>
  <c r="DD89" i="1"/>
  <c r="AV89" i="1"/>
  <c r="CZ89" i="1"/>
  <c r="AF89" i="1"/>
  <c r="DF89" i="1"/>
  <c r="AX89" i="1"/>
  <c r="CU89" i="1"/>
  <c r="AA89" i="1"/>
  <c r="B88" i="1"/>
  <c r="CX89" i="1"/>
  <c r="AD89" i="1"/>
  <c r="DG89" i="1"/>
  <c r="AY89" i="1"/>
  <c r="CY89" i="1"/>
  <c r="AE89" i="1"/>
  <c r="CW89" i="1"/>
  <c r="AC89" i="1"/>
  <c r="DA89" i="1"/>
  <c r="AS89" i="1"/>
  <c r="DE89" i="1"/>
  <c r="AW89" i="1"/>
  <c r="CN89" i="1"/>
  <c r="BU89" i="1" l="1"/>
  <c r="BQ89" i="1" s="1"/>
  <c r="BB89" i="1"/>
  <c r="BC89" i="1" s="1"/>
  <c r="AZ89" i="1" s="1"/>
  <c r="BA89" i="1" s="1"/>
  <c r="AK90" i="1" s="1"/>
  <c r="E88" i="1"/>
  <c r="CO89" i="1"/>
  <c r="CK89" i="1" s="1"/>
  <c r="CL89" i="1" s="1"/>
  <c r="BV90" i="1" s="1"/>
  <c r="CM89" i="1"/>
  <c r="AI89" i="1"/>
  <c r="BR89" i="1" l="1"/>
  <c r="BD90" i="1" s="1"/>
  <c r="AJ89" i="1"/>
  <c r="AG89" i="1" s="1"/>
  <c r="AH89" i="1" s="1"/>
  <c r="T90" i="1" s="1"/>
  <c r="CP89" i="1"/>
  <c r="D89" i="1" l="1"/>
  <c r="CQ89" i="1"/>
  <c r="CT89" i="1" l="1"/>
  <c r="CR89" i="1"/>
  <c r="CS89" i="1"/>
  <c r="AN90" i="1" l="1"/>
  <c r="AQ90" i="1"/>
  <c r="AM90" i="1"/>
  <c r="AP90" i="1"/>
  <c r="AL90" i="1"/>
  <c r="AO90" i="1"/>
  <c r="AR90" i="1"/>
  <c r="Z90" i="1"/>
  <c r="V90" i="1"/>
  <c r="Y90" i="1"/>
  <c r="U90" i="1"/>
  <c r="X90" i="1"/>
  <c r="W90" i="1"/>
  <c r="CB90" i="1"/>
  <c r="CI90" i="1" s="1"/>
  <c r="BJ90" i="1"/>
  <c r="BP90" i="1" s="1"/>
  <c r="BI90" i="1"/>
  <c r="BO90" i="1" s="1"/>
  <c r="BZ90" i="1"/>
  <c r="CG90" i="1" s="1"/>
  <c r="BF90" i="1"/>
  <c r="BL90" i="1" s="1"/>
  <c r="BH90" i="1"/>
  <c r="BN90" i="1" s="1"/>
  <c r="BG90" i="1"/>
  <c r="BM90" i="1" s="1"/>
  <c r="CA90" i="1"/>
  <c r="CH90" i="1" s="1"/>
  <c r="BE90" i="1"/>
  <c r="BK90" i="1" s="1"/>
  <c r="C89" i="1"/>
  <c r="BW90" i="1"/>
  <c r="CD90" i="1" s="1"/>
  <c r="CC90" i="1"/>
  <c r="CJ90" i="1" s="1"/>
  <c r="BX90" i="1"/>
  <c r="CE90" i="1" s="1"/>
  <c r="BY90" i="1"/>
  <c r="CF90" i="1" s="1"/>
  <c r="BT90" i="1" l="1"/>
  <c r="BS90" i="1" s="1"/>
  <c r="CU90" i="1"/>
  <c r="B89" i="1"/>
  <c r="AA90" i="1"/>
  <c r="CY90" i="1"/>
  <c r="AE90" i="1"/>
  <c r="DC90" i="1"/>
  <c r="AU90" i="1"/>
  <c r="DD90" i="1"/>
  <c r="AV90" i="1"/>
  <c r="CW90" i="1"/>
  <c r="AC90" i="1"/>
  <c r="DA90" i="1"/>
  <c r="AS90" i="1"/>
  <c r="DB90" i="1"/>
  <c r="AT90" i="1"/>
  <c r="CN90" i="1"/>
  <c r="DE90" i="1"/>
  <c r="AW90" i="1"/>
  <c r="CV90" i="1"/>
  <c r="AB90" i="1"/>
  <c r="DG90" i="1"/>
  <c r="AY90" i="1"/>
  <c r="CZ90" i="1"/>
  <c r="AF90" i="1"/>
  <c r="CX90" i="1"/>
  <c r="AD90" i="1"/>
  <c r="DF90" i="1"/>
  <c r="AX90" i="1"/>
  <c r="BU90" i="1" l="1"/>
  <c r="BB90" i="1"/>
  <c r="BC90" i="1" s="1"/>
  <c r="AZ90" i="1" s="1"/>
  <c r="BA90" i="1" s="1"/>
  <c r="AK91" i="1" s="1"/>
  <c r="AI90" i="1"/>
  <c r="E89" i="1"/>
  <c r="BQ90" i="1"/>
  <c r="CM90" i="1"/>
  <c r="CO90" i="1"/>
  <c r="CK90" i="1" s="1"/>
  <c r="CL90" i="1" s="1"/>
  <c r="BV91" i="1" s="1"/>
  <c r="BR90" i="1" l="1"/>
  <c r="BD91" i="1" s="1"/>
  <c r="AJ90" i="1"/>
  <c r="AG90" i="1" s="1"/>
  <c r="AH90" i="1" s="1"/>
  <c r="T91" i="1" s="1"/>
  <c r="CP90" i="1"/>
  <c r="D90" i="1" l="1"/>
  <c r="CQ90" i="1"/>
  <c r="CT90" i="1" l="1"/>
  <c r="CR90" i="1"/>
  <c r="CS90" i="1"/>
  <c r="AN91" i="1" l="1"/>
  <c r="AQ91" i="1"/>
  <c r="AM91" i="1"/>
  <c r="AR91" i="1"/>
  <c r="AO91" i="1"/>
  <c r="AP91" i="1"/>
  <c r="AL91" i="1"/>
  <c r="W91" i="1"/>
  <c r="Y91" i="1"/>
  <c r="U91" i="1"/>
  <c r="Z91" i="1"/>
  <c r="X91" i="1"/>
  <c r="V91" i="1"/>
  <c r="C90" i="1"/>
  <c r="BZ91" i="1"/>
  <c r="CG91" i="1" s="1"/>
  <c r="BW91" i="1"/>
  <c r="CD91" i="1" s="1"/>
  <c r="BH91" i="1"/>
  <c r="BN91" i="1" s="1"/>
  <c r="BG91" i="1"/>
  <c r="BM91" i="1" s="1"/>
  <c r="BI91" i="1"/>
  <c r="BO91" i="1" s="1"/>
  <c r="BJ91" i="1"/>
  <c r="BP91" i="1" s="1"/>
  <c r="BX91" i="1"/>
  <c r="CE91" i="1" s="1"/>
  <c r="CA91" i="1"/>
  <c r="CH91" i="1" s="1"/>
  <c r="CB91" i="1"/>
  <c r="CI91" i="1" s="1"/>
  <c r="BY91" i="1"/>
  <c r="CF91" i="1" s="1"/>
  <c r="CC91" i="1"/>
  <c r="CJ91" i="1" s="1"/>
  <c r="BE91" i="1"/>
  <c r="BK91" i="1" s="1"/>
  <c r="BF91" i="1"/>
  <c r="BL91" i="1" s="1"/>
  <c r="BT91" i="1" l="1"/>
  <c r="BS91" i="1" s="1"/>
  <c r="DD91" i="1"/>
  <c r="AV91" i="1"/>
  <c r="DF91" i="1"/>
  <c r="AX91" i="1"/>
  <c r="CU91" i="1"/>
  <c r="B90" i="1"/>
  <c r="AA91" i="1"/>
  <c r="CY91" i="1"/>
  <c r="AE91" i="1"/>
  <c r="CW91" i="1"/>
  <c r="AC91" i="1"/>
  <c r="DG91" i="1"/>
  <c r="AY91" i="1"/>
  <c r="DB91" i="1"/>
  <c r="AT91" i="1"/>
  <c r="CN91" i="1"/>
  <c r="CX91" i="1"/>
  <c r="AD91" i="1"/>
  <c r="DC91" i="1"/>
  <c r="AU91" i="1"/>
  <c r="CV91" i="1"/>
  <c r="AB91" i="1"/>
  <c r="DE91" i="1"/>
  <c r="AW91" i="1"/>
  <c r="CZ91" i="1"/>
  <c r="AF91" i="1"/>
  <c r="DA91" i="1"/>
  <c r="AS91" i="1"/>
  <c r="BU91" i="1" l="1"/>
  <c r="BB91" i="1"/>
  <c r="BC91" i="1" s="1"/>
  <c r="AZ91" i="1" s="1"/>
  <c r="BA91" i="1" s="1"/>
  <c r="AK92" i="1" s="1"/>
  <c r="AI91" i="1"/>
  <c r="E90" i="1"/>
  <c r="BQ91" i="1"/>
  <c r="BR91" i="1" s="1"/>
  <c r="BD92" i="1" s="1"/>
  <c r="CM91" i="1"/>
  <c r="CO91" i="1"/>
  <c r="CK91" i="1" s="1"/>
  <c r="CL91" i="1" s="1"/>
  <c r="BV92" i="1" s="1"/>
  <c r="AJ91" i="1" l="1"/>
  <c r="CP91" i="1"/>
  <c r="AG91" i="1" l="1"/>
  <c r="AH91" i="1" s="1"/>
  <c r="T92" i="1" s="1"/>
  <c r="D91" i="1"/>
  <c r="CQ91" i="1"/>
  <c r="CS91" i="1" l="1"/>
  <c r="CT91" i="1"/>
  <c r="CR91" i="1"/>
  <c r="AN92" i="1" s="1"/>
  <c r="AP92" i="1" l="1"/>
  <c r="AL92" i="1"/>
  <c r="AM92" i="1"/>
  <c r="AR92" i="1"/>
  <c r="AQ92" i="1"/>
  <c r="AO92" i="1"/>
  <c r="Z92" i="1"/>
  <c r="V92" i="1"/>
  <c r="W92" i="1"/>
  <c r="Y92" i="1"/>
  <c r="U92" i="1"/>
  <c r="X92" i="1"/>
  <c r="BH92" i="1"/>
  <c r="BN92" i="1" s="1"/>
  <c r="BG92" i="1"/>
  <c r="BM92" i="1" s="1"/>
  <c r="C91" i="1"/>
  <c r="CC92" i="1"/>
  <c r="CJ92" i="1" s="1"/>
  <c r="BY92" i="1"/>
  <c r="CF92" i="1" s="1"/>
  <c r="CA92" i="1"/>
  <c r="CH92" i="1" s="1"/>
  <c r="BI92" i="1"/>
  <c r="BO92" i="1" s="1"/>
  <c r="BJ92" i="1"/>
  <c r="BP92" i="1" s="1"/>
  <c r="BE92" i="1"/>
  <c r="BK92" i="1" s="1"/>
  <c r="BX92" i="1"/>
  <c r="CE92" i="1" s="1"/>
  <c r="BW92" i="1"/>
  <c r="CD92" i="1" s="1"/>
  <c r="CB92" i="1"/>
  <c r="CI92" i="1" s="1"/>
  <c r="BF92" i="1"/>
  <c r="BL92" i="1" s="1"/>
  <c r="BZ92" i="1"/>
  <c r="CG92" i="1" s="1"/>
  <c r="BT92" i="1" l="1"/>
  <c r="BU92" i="1" s="1"/>
  <c r="CN92" i="1"/>
  <c r="CM92" i="1" s="1"/>
  <c r="BS92" i="1"/>
  <c r="CZ92" i="1"/>
  <c r="AF92" i="1"/>
  <c r="DG92" i="1"/>
  <c r="AY92" i="1"/>
  <c r="AC92" i="1"/>
  <c r="CW92" i="1"/>
  <c r="AT92" i="1"/>
  <c r="DB92" i="1"/>
  <c r="AX92" i="1"/>
  <c r="DF92" i="1"/>
  <c r="CU92" i="1"/>
  <c r="AA92" i="1"/>
  <c r="B91" i="1"/>
  <c r="CY92" i="1"/>
  <c r="AE92" i="1"/>
  <c r="DD92" i="1"/>
  <c r="AV92" i="1"/>
  <c r="DA92" i="1"/>
  <c r="AS92" i="1"/>
  <c r="AB92" i="1"/>
  <c r="CV92" i="1"/>
  <c r="CX92" i="1"/>
  <c r="AD92" i="1"/>
  <c r="DC92" i="1"/>
  <c r="AU92" i="1"/>
  <c r="DE92" i="1"/>
  <c r="AW92" i="1"/>
  <c r="CO92" i="1" l="1"/>
  <c r="CK92" i="1" s="1"/>
  <c r="BB92" i="1"/>
  <c r="BC92" i="1" s="1"/>
  <c r="AZ92" i="1" s="1"/>
  <c r="BA92" i="1" s="1"/>
  <c r="AK93" i="1" s="1"/>
  <c r="E91" i="1"/>
  <c r="BQ92" i="1"/>
  <c r="BR92" i="1" s="1"/>
  <c r="BD93" i="1" s="1"/>
  <c r="AI92" i="1"/>
  <c r="CL92" i="1" l="1"/>
  <c r="BV93" i="1" s="1"/>
  <c r="AJ92" i="1"/>
  <c r="AG92" i="1" s="1"/>
  <c r="AH92" i="1" s="1"/>
  <c r="T93" i="1" s="1"/>
  <c r="CP92" i="1"/>
  <c r="D92" i="1" l="1"/>
  <c r="CQ92" i="1"/>
  <c r="CR92" i="1" l="1"/>
  <c r="CT92" i="1"/>
  <c r="CS92" i="1"/>
  <c r="AN93" i="1" l="1"/>
  <c r="AQ93" i="1"/>
  <c r="AM93" i="1"/>
  <c r="AL93" i="1"/>
  <c r="AO93" i="1"/>
  <c r="AR93" i="1"/>
  <c r="AP93" i="1"/>
  <c r="Y93" i="1"/>
  <c r="U93" i="1"/>
  <c r="W93" i="1"/>
  <c r="V93" i="1"/>
  <c r="X93" i="1"/>
  <c r="Z93" i="1"/>
  <c r="CW93" i="1"/>
  <c r="BE93" i="1"/>
  <c r="BK93" i="1" s="1"/>
  <c r="BJ93" i="1"/>
  <c r="BP93" i="1" s="1"/>
  <c r="CC93" i="1"/>
  <c r="CJ93" i="1" s="1"/>
  <c r="BX93" i="1"/>
  <c r="CE93" i="1" s="1"/>
  <c r="BZ93" i="1"/>
  <c r="CG93" i="1" s="1"/>
  <c r="BW93" i="1"/>
  <c r="CD93" i="1" s="1"/>
  <c r="C92" i="1"/>
  <c r="CB93" i="1"/>
  <c r="CI93" i="1" s="1"/>
  <c r="BF93" i="1"/>
  <c r="BL93" i="1" s="1"/>
  <c r="BY93" i="1"/>
  <c r="CF93" i="1" s="1"/>
  <c r="BG93" i="1"/>
  <c r="BM93" i="1" s="1"/>
  <c r="BI93" i="1"/>
  <c r="BO93" i="1" s="1"/>
  <c r="BH93" i="1"/>
  <c r="BN93" i="1" s="1"/>
  <c r="CA93" i="1"/>
  <c r="CH93" i="1" s="1"/>
  <c r="BT93" i="1" l="1"/>
  <c r="BU93" i="1" s="1"/>
  <c r="AC93" i="1"/>
  <c r="BS93" i="1"/>
  <c r="CY93" i="1"/>
  <c r="AE93" i="1"/>
  <c r="DE93" i="1"/>
  <c r="AW93" i="1"/>
  <c r="DG93" i="1"/>
  <c r="AY93" i="1"/>
  <c r="AA93" i="1"/>
  <c r="CU93" i="1"/>
  <c r="B92" i="1"/>
  <c r="DF93" i="1"/>
  <c r="AX93" i="1"/>
  <c r="DB93" i="1"/>
  <c r="AT93" i="1"/>
  <c r="AB93" i="1"/>
  <c r="CV93" i="1"/>
  <c r="AS93" i="1"/>
  <c r="DA93" i="1"/>
  <c r="DC93" i="1"/>
  <c r="AU93" i="1"/>
  <c r="CZ93" i="1"/>
  <c r="AF93" i="1"/>
  <c r="CX93" i="1"/>
  <c r="AD93" i="1"/>
  <c r="DD93" i="1"/>
  <c r="AV93" i="1"/>
  <c r="CN93" i="1"/>
  <c r="AI93" i="1" l="1"/>
  <c r="CM93" i="1"/>
  <c r="CO93" i="1"/>
  <c r="CK93" i="1" s="1"/>
  <c r="CL93" i="1" s="1"/>
  <c r="BV94" i="1" s="1"/>
  <c r="BQ93" i="1"/>
  <c r="BR93" i="1" s="1"/>
  <c r="BD94" i="1" s="1"/>
  <c r="BB93" i="1"/>
  <c r="BC93" i="1" s="1"/>
  <c r="AZ93" i="1" s="1"/>
  <c r="BA93" i="1" s="1"/>
  <c r="AK94" i="1" s="1"/>
  <c r="E92" i="1"/>
  <c r="AJ93" i="1" l="1"/>
  <c r="AG93" i="1" s="1"/>
  <c r="AH93" i="1" s="1"/>
  <c r="T94" i="1" s="1"/>
  <c r="CP93" i="1"/>
  <c r="D93" i="1" l="1"/>
  <c r="CQ93" i="1"/>
  <c r="CS93" i="1" l="1"/>
  <c r="CT93" i="1"/>
  <c r="CR93" i="1"/>
  <c r="AN94" i="1" s="1"/>
  <c r="AR94" i="1" l="1"/>
  <c r="AO94" i="1"/>
  <c r="AM94" i="1"/>
  <c r="AP94" i="1"/>
  <c r="AL94" i="1"/>
  <c r="AQ94" i="1"/>
  <c r="Z94" i="1"/>
  <c r="V94" i="1"/>
  <c r="Y94" i="1"/>
  <c r="U94" i="1"/>
  <c r="X94" i="1"/>
  <c r="W94" i="1"/>
  <c r="BW94" i="1"/>
  <c r="CD94" i="1" s="1"/>
  <c r="CB94" i="1"/>
  <c r="CI94" i="1" s="1"/>
  <c r="BY94" i="1"/>
  <c r="CF94" i="1" s="1"/>
  <c r="C93" i="1"/>
  <c r="BF94" i="1"/>
  <c r="BL94" i="1" s="1"/>
  <c r="CA94" i="1"/>
  <c r="CH94" i="1" s="1"/>
  <c r="BI94" i="1"/>
  <c r="BO94" i="1" s="1"/>
  <c r="CC94" i="1"/>
  <c r="CJ94" i="1" s="1"/>
  <c r="BJ94" i="1"/>
  <c r="BP94" i="1" s="1"/>
  <c r="BH94" i="1"/>
  <c r="BN94" i="1" s="1"/>
  <c r="BX94" i="1"/>
  <c r="CE94" i="1" s="1"/>
  <c r="BE94" i="1"/>
  <c r="BK94" i="1" s="1"/>
  <c r="BG94" i="1"/>
  <c r="BM94" i="1" s="1"/>
  <c r="BZ94" i="1"/>
  <c r="CG94" i="1" s="1"/>
  <c r="BT94" i="1" l="1"/>
  <c r="BS94" i="1" s="1"/>
  <c r="AS94" i="1"/>
  <c r="DA94" i="1"/>
  <c r="AU94" i="1"/>
  <c r="DC94" i="1"/>
  <c r="CZ94" i="1"/>
  <c r="AF94" i="1"/>
  <c r="AT94" i="1"/>
  <c r="DB94" i="1"/>
  <c r="AX94" i="1"/>
  <c r="DF94" i="1"/>
  <c r="CN94" i="1"/>
  <c r="AC94" i="1"/>
  <c r="CW94" i="1"/>
  <c r="AB94" i="1"/>
  <c r="CV94" i="1"/>
  <c r="CX94" i="1"/>
  <c r="AD94" i="1"/>
  <c r="AV94" i="1"/>
  <c r="DD94" i="1"/>
  <c r="CU94" i="1"/>
  <c r="AA94" i="1"/>
  <c r="B93" i="1"/>
  <c r="AE94" i="1"/>
  <c r="CY94" i="1"/>
  <c r="AW94" i="1"/>
  <c r="DE94" i="1"/>
  <c r="AY94" i="1"/>
  <c r="DG94" i="1"/>
  <c r="BU94" i="1" l="1"/>
  <c r="BQ94" i="1" s="1"/>
  <c r="CM94" i="1"/>
  <c r="CO94" i="1"/>
  <c r="CK94" i="1" s="1"/>
  <c r="CL94" i="1" s="1"/>
  <c r="BV95" i="1" s="1"/>
  <c r="AI94" i="1"/>
  <c r="BB94" i="1"/>
  <c r="BC94" i="1" s="1"/>
  <c r="AZ94" i="1" s="1"/>
  <c r="BA94" i="1" s="1"/>
  <c r="AK95" i="1" s="1"/>
  <c r="E93" i="1"/>
  <c r="BR94" i="1" l="1"/>
  <c r="BD95" i="1" s="1"/>
  <c r="AJ94" i="1"/>
  <c r="AG94" i="1" s="1"/>
  <c r="AH94" i="1" s="1"/>
  <c r="T95" i="1" s="1"/>
  <c r="CP94" i="1"/>
  <c r="D94" i="1" l="1"/>
  <c r="CQ94" i="1"/>
  <c r="CT94" i="1" l="1"/>
  <c r="CS94" i="1"/>
  <c r="CR94" i="1"/>
  <c r="AN95" i="1" s="1"/>
  <c r="AO95" i="1" l="1"/>
  <c r="AP95" i="1"/>
  <c r="AR95" i="1"/>
  <c r="AQ95" i="1"/>
  <c r="AM95" i="1"/>
  <c r="AL95" i="1"/>
  <c r="W95" i="1"/>
  <c r="Y95" i="1"/>
  <c r="U95" i="1"/>
  <c r="Z95" i="1"/>
  <c r="X95" i="1"/>
  <c r="V95" i="1"/>
  <c r="CA95" i="1"/>
  <c r="CH95" i="1" s="1"/>
  <c r="BW95" i="1"/>
  <c r="CD95" i="1" s="1"/>
  <c r="BH95" i="1"/>
  <c r="BN95" i="1" s="1"/>
  <c r="CB95" i="1"/>
  <c r="CI95" i="1" s="1"/>
  <c r="BG95" i="1"/>
  <c r="BM95" i="1" s="1"/>
  <c r="BE95" i="1"/>
  <c r="BK95" i="1" s="1"/>
  <c r="BY95" i="1"/>
  <c r="CF95" i="1" s="1"/>
  <c r="BF95" i="1"/>
  <c r="BL95" i="1" s="1"/>
  <c r="BX95" i="1"/>
  <c r="CE95" i="1" s="1"/>
  <c r="BI95" i="1"/>
  <c r="BO95" i="1" s="1"/>
  <c r="C94" i="1"/>
  <c r="CC95" i="1"/>
  <c r="CJ95" i="1" s="1"/>
  <c r="BJ95" i="1"/>
  <c r="BP95" i="1" s="1"/>
  <c r="BZ95" i="1"/>
  <c r="CG95" i="1" s="1"/>
  <c r="BT95" i="1" l="1"/>
  <c r="AF95" i="1"/>
  <c r="CZ95" i="1"/>
  <c r="DE95" i="1"/>
  <c r="AW95" i="1"/>
  <c r="DC95" i="1"/>
  <c r="AU95" i="1"/>
  <c r="B94" i="1"/>
  <c r="CU95" i="1"/>
  <c r="AA95" i="1"/>
  <c r="DG95" i="1"/>
  <c r="AY95" i="1"/>
  <c r="AT95" i="1"/>
  <c r="DB95" i="1"/>
  <c r="BS95" i="1"/>
  <c r="BU95" i="1"/>
  <c r="CY95" i="1"/>
  <c r="AE95" i="1"/>
  <c r="CW95" i="1"/>
  <c r="AC95" i="1"/>
  <c r="AV95" i="1"/>
  <c r="DD95" i="1"/>
  <c r="DF95" i="1"/>
  <c r="AX95" i="1"/>
  <c r="CV95" i="1"/>
  <c r="AB95" i="1"/>
  <c r="AD95" i="1"/>
  <c r="CX95" i="1"/>
  <c r="DA95" i="1"/>
  <c r="AS95" i="1"/>
  <c r="BB95" i="1" s="1"/>
  <c r="BC95" i="1" s="1"/>
  <c r="AZ95" i="1" s="1"/>
  <c r="BA95" i="1" s="1"/>
  <c r="AK96" i="1" s="1"/>
  <c r="CN95" i="1"/>
  <c r="BQ95" i="1" l="1"/>
  <c r="BR95" i="1" s="1"/>
  <c r="BD96" i="1" s="1"/>
  <c r="AI95" i="1"/>
  <c r="CM95" i="1"/>
  <c r="CO95" i="1"/>
  <c r="CK95" i="1" s="1"/>
  <c r="CL95" i="1" s="1"/>
  <c r="BV96" i="1" s="1"/>
  <c r="E94" i="1"/>
  <c r="AJ95" i="1" l="1"/>
  <c r="AG95" i="1" s="1"/>
  <c r="AH95" i="1" s="1"/>
  <c r="T96" i="1" s="1"/>
  <c r="CP95" i="1"/>
  <c r="D95" i="1" l="1"/>
  <c r="CQ95" i="1"/>
  <c r="CS95" i="1" l="1"/>
  <c r="CT95" i="1"/>
  <c r="CR95" i="1"/>
  <c r="AN96" i="1" s="1"/>
  <c r="AP96" i="1" l="1"/>
  <c r="AL96" i="1"/>
  <c r="AM96" i="1"/>
  <c r="AR96" i="1"/>
  <c r="AQ96" i="1"/>
  <c r="AO96" i="1"/>
  <c r="Z96" i="1"/>
  <c r="V96" i="1"/>
  <c r="W96" i="1"/>
  <c r="Y96" i="1"/>
  <c r="U96" i="1"/>
  <c r="X96" i="1"/>
  <c r="CA96" i="1"/>
  <c r="CH96" i="1" s="1"/>
  <c r="BX96" i="1"/>
  <c r="CE96" i="1" s="1"/>
  <c r="BW96" i="1"/>
  <c r="CD96" i="1" s="1"/>
  <c r="C95" i="1"/>
  <c r="BJ96" i="1"/>
  <c r="BP96" i="1" s="1"/>
  <c r="CC96" i="1"/>
  <c r="CJ96" i="1" s="1"/>
  <c r="BG96" i="1"/>
  <c r="BM96" i="1" s="1"/>
  <c r="CB96" i="1"/>
  <c r="CI96" i="1" s="1"/>
  <c r="BI96" i="1"/>
  <c r="BO96" i="1" s="1"/>
  <c r="BZ96" i="1"/>
  <c r="CG96" i="1" s="1"/>
  <c r="BY96" i="1"/>
  <c r="CF96" i="1" s="1"/>
  <c r="BE96" i="1"/>
  <c r="BK96" i="1" s="1"/>
  <c r="BF96" i="1"/>
  <c r="BL96" i="1" s="1"/>
  <c r="BH96" i="1"/>
  <c r="BN96" i="1" s="1"/>
  <c r="BT96" i="1" l="1"/>
  <c r="BU96" i="1" s="1"/>
  <c r="AB96" i="1"/>
  <c r="CV96" i="1"/>
  <c r="CX96" i="1"/>
  <c r="AD96" i="1"/>
  <c r="DC96" i="1"/>
  <c r="AU96" i="1"/>
  <c r="DE96" i="1"/>
  <c r="AW96" i="1"/>
  <c r="AF96" i="1"/>
  <c r="CZ96" i="1"/>
  <c r="DG96" i="1"/>
  <c r="AY96" i="1"/>
  <c r="CN96" i="1"/>
  <c r="AC96" i="1"/>
  <c r="CW96" i="1"/>
  <c r="DB96" i="1"/>
  <c r="AT96" i="1"/>
  <c r="AX96" i="1"/>
  <c r="DF96" i="1"/>
  <c r="B95" i="1"/>
  <c r="AA96" i="1"/>
  <c r="CU96" i="1"/>
  <c r="CY96" i="1"/>
  <c r="AE96" i="1"/>
  <c r="DD96" i="1"/>
  <c r="AV96" i="1"/>
  <c r="DA96" i="1"/>
  <c r="AS96" i="1"/>
  <c r="BB96" i="1" l="1"/>
  <c r="BC96" i="1" s="1"/>
  <c r="AZ96" i="1" s="1"/>
  <c r="BA96" i="1" s="1"/>
  <c r="AK97" i="1" s="1"/>
  <c r="BS96" i="1"/>
  <c r="AI96" i="1"/>
  <c r="AJ96" i="1" s="1"/>
  <c r="AG96" i="1" s="1"/>
  <c r="AH96" i="1" s="1"/>
  <c r="T97" i="1" s="1"/>
  <c r="CO96" i="1"/>
  <c r="CK96" i="1" s="1"/>
  <c r="CL96" i="1" s="1"/>
  <c r="BV97" i="1" s="1"/>
  <c r="CM96" i="1"/>
  <c r="BQ96" i="1"/>
  <c r="BR96" i="1" s="1"/>
  <c r="BD97" i="1" s="1"/>
  <c r="E95" i="1"/>
  <c r="CP96" i="1" l="1"/>
  <c r="D96" i="1" s="1"/>
  <c r="CQ96" i="1" l="1"/>
  <c r="CT96" i="1" s="1"/>
  <c r="CS96" i="1" l="1"/>
  <c r="CR96" i="1"/>
  <c r="BW97" i="1" l="1"/>
  <c r="CD97" i="1" s="1"/>
  <c r="AN97" i="1"/>
  <c r="BI97" i="1"/>
  <c r="BO97" i="1" s="1"/>
  <c r="CB97" i="1"/>
  <c r="CI97" i="1" s="1"/>
  <c r="BG97" i="1"/>
  <c r="BM97" i="1" s="1"/>
  <c r="U97" i="1"/>
  <c r="AQ97" i="1"/>
  <c r="AM97" i="1"/>
  <c r="DB97" i="1" s="1"/>
  <c r="AL97" i="1"/>
  <c r="AO97" i="1"/>
  <c r="AR97" i="1"/>
  <c r="AY97" i="1" s="1"/>
  <c r="AP97" i="1"/>
  <c r="C96" i="1"/>
  <c r="BY97" i="1"/>
  <c r="CF97" i="1" s="1"/>
  <c r="BZ97" i="1"/>
  <c r="CG97" i="1" s="1"/>
  <c r="Z97" i="1"/>
  <c r="AF97" i="1" s="1"/>
  <c r="V97" i="1"/>
  <c r="BJ97" i="1"/>
  <c r="BP97" i="1" s="1"/>
  <c r="BX97" i="1"/>
  <c r="CE97" i="1" s="1"/>
  <c r="BF97" i="1"/>
  <c r="BL97" i="1" s="1"/>
  <c r="CC97" i="1"/>
  <c r="CJ97" i="1" s="1"/>
  <c r="BE97" i="1"/>
  <c r="BK97" i="1" s="1"/>
  <c r="BH97" i="1"/>
  <c r="BN97" i="1" s="1"/>
  <c r="CA97" i="1"/>
  <c r="CH97" i="1" s="1"/>
  <c r="AV97" i="1"/>
  <c r="Y97" i="1"/>
  <c r="CY97" i="1" s="1"/>
  <c r="DE97" i="1"/>
  <c r="AX97" i="1"/>
  <c r="X97" i="1"/>
  <c r="CX97" i="1" s="1"/>
  <c r="W97" i="1"/>
  <c r="AC97" i="1" s="1"/>
  <c r="DC97" i="1"/>
  <c r="AU97" i="1"/>
  <c r="DG97" i="1"/>
  <c r="CZ97" i="1"/>
  <c r="CU97" i="1"/>
  <c r="AA97" i="1"/>
  <c r="DA97" i="1"/>
  <c r="AS97" i="1"/>
  <c r="AW97" i="1"/>
  <c r="AT97" i="1"/>
  <c r="DD97" i="1"/>
  <c r="CV97" i="1"/>
  <c r="AB97" i="1"/>
  <c r="AD97" i="1"/>
  <c r="DF97" i="1"/>
  <c r="CN97" i="1"/>
  <c r="BT97" i="1" l="1"/>
  <c r="B96" i="1"/>
  <c r="AE97" i="1"/>
  <c r="CW97" i="1"/>
  <c r="E96" i="1" s="1"/>
  <c r="BU97" i="1"/>
  <c r="BS97" i="1"/>
  <c r="BQ97" i="1"/>
  <c r="BR97" i="1" s="1"/>
  <c r="BD98" i="1" s="1"/>
  <c r="BB97" i="1"/>
  <c r="BC97" i="1" s="1"/>
  <c r="AZ97" i="1" s="1"/>
  <c r="BA97" i="1" s="1"/>
  <c r="AK98" i="1" s="1"/>
  <c r="CM97" i="1"/>
  <c r="CO97" i="1"/>
  <c r="CK97" i="1" s="1"/>
  <c r="CL97" i="1" s="1"/>
  <c r="BV98" i="1" s="1"/>
  <c r="AI97" i="1"/>
  <c r="AJ97" i="1" l="1"/>
  <c r="CP97" i="1"/>
  <c r="AG97" i="1" l="1"/>
  <c r="AH97" i="1" s="1"/>
  <c r="T98" i="1" s="1"/>
  <c r="D97" i="1"/>
  <c r="CQ97" i="1"/>
  <c r="CR97" i="1" l="1"/>
  <c r="CT97" i="1"/>
  <c r="CS97" i="1"/>
  <c r="AN98" i="1" l="1"/>
  <c r="AR98" i="1"/>
  <c r="AO98" i="1"/>
  <c r="AM98" i="1"/>
  <c r="AP98" i="1"/>
  <c r="AL98" i="1"/>
  <c r="AQ98" i="1"/>
  <c r="Z98" i="1"/>
  <c r="V98" i="1"/>
  <c r="Y98" i="1"/>
  <c r="AE98" i="1" s="1"/>
  <c r="U98" i="1"/>
  <c r="X98" i="1"/>
  <c r="W98" i="1"/>
  <c r="CY98" i="1"/>
  <c r="BF98" i="1"/>
  <c r="BL98" i="1" s="1"/>
  <c r="BE98" i="1"/>
  <c r="BK98" i="1" s="1"/>
  <c r="BX98" i="1"/>
  <c r="CE98" i="1" s="1"/>
  <c r="BH98" i="1"/>
  <c r="BN98" i="1" s="1"/>
  <c r="BJ98" i="1"/>
  <c r="BP98" i="1" s="1"/>
  <c r="BG98" i="1"/>
  <c r="BM98" i="1" s="1"/>
  <c r="BW98" i="1"/>
  <c r="CD98" i="1" s="1"/>
  <c r="BI98" i="1"/>
  <c r="BO98" i="1" s="1"/>
  <c r="CB98" i="1"/>
  <c r="CI98" i="1" s="1"/>
  <c r="BY98" i="1"/>
  <c r="CF98" i="1" s="1"/>
  <c r="BZ98" i="1"/>
  <c r="CG98" i="1" s="1"/>
  <c r="CC98" i="1"/>
  <c r="CJ98" i="1" s="1"/>
  <c r="CA98" i="1"/>
  <c r="CH98" i="1" s="1"/>
  <c r="C97" i="1"/>
  <c r="BT98" i="1" l="1"/>
  <c r="DC98" i="1"/>
  <c r="AU98" i="1"/>
  <c r="CU98" i="1"/>
  <c r="AA98" i="1"/>
  <c r="B97" i="1"/>
  <c r="DA98" i="1"/>
  <c r="AS98" i="1"/>
  <c r="DB98" i="1"/>
  <c r="AT98" i="1"/>
  <c r="CX98" i="1"/>
  <c r="AD98" i="1"/>
  <c r="DD98" i="1"/>
  <c r="AV98" i="1"/>
  <c r="DE98" i="1"/>
  <c r="AW98" i="1"/>
  <c r="BS98" i="1"/>
  <c r="BU98" i="1"/>
  <c r="CW98" i="1"/>
  <c r="AC98" i="1"/>
  <c r="DF98" i="1"/>
  <c r="AX98" i="1"/>
  <c r="CZ98" i="1"/>
  <c r="AF98" i="1"/>
  <c r="CV98" i="1"/>
  <c r="AB98" i="1"/>
  <c r="DG98" i="1"/>
  <c r="AY98" i="1"/>
  <c r="CN98" i="1"/>
  <c r="BQ98" i="1" l="1"/>
  <c r="BR98" i="1" s="1"/>
  <c r="BD99" i="1" s="1"/>
  <c r="BB98" i="1"/>
  <c r="BC98" i="1" s="1"/>
  <c r="AZ98" i="1" s="1"/>
  <c r="BA98" i="1" s="1"/>
  <c r="AK99" i="1" s="1"/>
  <c r="E97" i="1"/>
  <c r="CM98" i="1"/>
  <c r="CO98" i="1"/>
  <c r="AI98" i="1"/>
  <c r="AJ98" i="1" l="1"/>
  <c r="AG98" i="1" s="1"/>
  <c r="AH98" i="1" s="1"/>
  <c r="T99" i="1" s="1"/>
  <c r="CP98" i="1"/>
  <c r="CK98" i="1"/>
  <c r="CL98" i="1" s="1"/>
  <c r="BV99" i="1" s="1"/>
  <c r="D98" i="1" l="1"/>
  <c r="CQ98" i="1"/>
  <c r="CS98" i="1" l="1"/>
  <c r="CT98" i="1"/>
  <c r="CR98" i="1"/>
  <c r="AN99" i="1" s="1"/>
  <c r="AO99" i="1" l="1"/>
  <c r="AP99" i="1"/>
  <c r="AR99" i="1"/>
  <c r="AQ99" i="1"/>
  <c r="AM99" i="1"/>
  <c r="AL99" i="1"/>
  <c r="W99" i="1"/>
  <c r="Y99" i="1"/>
  <c r="U99" i="1"/>
  <c r="Z99" i="1"/>
  <c r="X99" i="1"/>
  <c r="V99" i="1"/>
  <c r="C98" i="1"/>
  <c r="BG99" i="1"/>
  <c r="BM99" i="1" s="1"/>
  <c r="BH99" i="1"/>
  <c r="BN99" i="1" s="1"/>
  <c r="BW99" i="1"/>
  <c r="CD99" i="1" s="1"/>
  <c r="BE99" i="1"/>
  <c r="BK99" i="1" s="1"/>
  <c r="BX99" i="1"/>
  <c r="CE99" i="1" s="1"/>
  <c r="BJ99" i="1"/>
  <c r="BP99" i="1" s="1"/>
  <c r="CC99" i="1"/>
  <c r="CJ99" i="1" s="1"/>
  <c r="BZ99" i="1"/>
  <c r="CG99" i="1" s="1"/>
  <c r="CB99" i="1"/>
  <c r="CI99" i="1" s="1"/>
  <c r="CA99" i="1"/>
  <c r="CH99" i="1" s="1"/>
  <c r="BI99" i="1"/>
  <c r="BO99" i="1" s="1"/>
  <c r="BF99" i="1"/>
  <c r="BL99" i="1" s="1"/>
  <c r="BY99" i="1"/>
  <c r="CF99" i="1" s="1"/>
  <c r="BT99" i="1" l="1"/>
  <c r="BU99" i="1" s="1"/>
  <c r="BQ99" i="1" s="1"/>
  <c r="AF99" i="1"/>
  <c r="CZ99" i="1"/>
  <c r="AW99" i="1"/>
  <c r="DE99" i="1"/>
  <c r="AU99" i="1"/>
  <c r="DC99" i="1"/>
  <c r="AA99" i="1"/>
  <c r="B98" i="1"/>
  <c r="CU99" i="1"/>
  <c r="AY99" i="1"/>
  <c r="DG99" i="1"/>
  <c r="AT99" i="1"/>
  <c r="DB99" i="1"/>
  <c r="BS99" i="1"/>
  <c r="AE99" i="1"/>
  <c r="CY99" i="1"/>
  <c r="AC99" i="1"/>
  <c r="CW99" i="1"/>
  <c r="AV99" i="1"/>
  <c r="DD99" i="1"/>
  <c r="AX99" i="1"/>
  <c r="DF99" i="1"/>
  <c r="AB99" i="1"/>
  <c r="CV99" i="1"/>
  <c r="AD99" i="1"/>
  <c r="CX99" i="1"/>
  <c r="AS99" i="1"/>
  <c r="DA99" i="1"/>
  <c r="CN99" i="1"/>
  <c r="BB99" i="1" l="1"/>
  <c r="BC99" i="1" s="1"/>
  <c r="AZ99" i="1" s="1"/>
  <c r="BA99" i="1" s="1"/>
  <c r="AK100" i="1" s="1"/>
  <c r="BR99" i="1"/>
  <c r="BD100" i="1" s="1"/>
  <c r="CM99" i="1"/>
  <c r="CO99" i="1"/>
  <c r="CK99" i="1" s="1"/>
  <c r="CL99" i="1" s="1"/>
  <c r="BV100" i="1" s="1"/>
  <c r="E98" i="1"/>
  <c r="AI99" i="1"/>
  <c r="AJ99" i="1" l="1"/>
  <c r="AG99" i="1" s="1"/>
  <c r="AH99" i="1" s="1"/>
  <c r="T100" i="1" s="1"/>
  <c r="CP99" i="1"/>
  <c r="D99" i="1" l="1"/>
  <c r="CQ99" i="1"/>
  <c r="CR99" i="1" l="1"/>
  <c r="CT99" i="1"/>
  <c r="CS99" i="1"/>
  <c r="AN100" i="1" l="1"/>
  <c r="AP100" i="1"/>
  <c r="AL100" i="1"/>
  <c r="AM100" i="1"/>
  <c r="AR100" i="1"/>
  <c r="AQ100" i="1"/>
  <c r="AO100" i="1"/>
  <c r="CB100" i="1"/>
  <c r="CI100" i="1" s="1"/>
  <c r="Z100" i="1"/>
  <c r="V100" i="1"/>
  <c r="W100" i="1"/>
  <c r="Y100" i="1"/>
  <c r="U100" i="1"/>
  <c r="X100" i="1"/>
  <c r="BW100" i="1"/>
  <c r="CD100" i="1" s="1"/>
  <c r="BY100" i="1"/>
  <c r="CF100" i="1" s="1"/>
  <c r="BE100" i="1"/>
  <c r="BK100" i="1" s="1"/>
  <c r="C99" i="1"/>
  <c r="BJ100" i="1"/>
  <c r="BP100" i="1" s="1"/>
  <c r="BH100" i="1"/>
  <c r="BN100" i="1" s="1"/>
  <c r="BG100" i="1"/>
  <c r="BM100" i="1" s="1"/>
  <c r="BI100" i="1"/>
  <c r="BO100" i="1" s="1"/>
  <c r="CA100" i="1"/>
  <c r="CH100" i="1" s="1"/>
  <c r="BZ100" i="1"/>
  <c r="CG100" i="1" s="1"/>
  <c r="BF100" i="1"/>
  <c r="BL100" i="1" s="1"/>
  <c r="CC100" i="1"/>
  <c r="CJ100" i="1" s="1"/>
  <c r="BX100" i="1"/>
  <c r="CE100" i="1" s="1"/>
  <c r="BT100" i="1" l="1"/>
  <c r="BS100" i="1" s="1"/>
  <c r="AD100" i="1"/>
  <c r="CX100" i="1"/>
  <c r="DG100" i="1"/>
  <c r="AY100" i="1"/>
  <c r="DC100" i="1"/>
  <c r="AU100" i="1"/>
  <c r="AE100" i="1"/>
  <c r="CY100" i="1"/>
  <c r="AB100" i="1"/>
  <c r="CV100" i="1"/>
  <c r="AV100" i="1"/>
  <c r="DD100" i="1"/>
  <c r="AT100" i="1"/>
  <c r="DB100" i="1"/>
  <c r="AF100" i="1"/>
  <c r="CZ100" i="1"/>
  <c r="CW100" i="1"/>
  <c r="AC100" i="1"/>
  <c r="DE100" i="1"/>
  <c r="AW100" i="1"/>
  <c r="AA100" i="1"/>
  <c r="CU100" i="1"/>
  <c r="B99" i="1"/>
  <c r="AS100" i="1"/>
  <c r="DA100" i="1"/>
  <c r="DF100" i="1"/>
  <c r="AX100" i="1"/>
  <c r="CN100" i="1"/>
  <c r="BU100" i="1" l="1"/>
  <c r="BQ100" i="1" s="1"/>
  <c r="BR100" i="1" s="1"/>
  <c r="BD101" i="1" s="1"/>
  <c r="BB100" i="1"/>
  <c r="BC100" i="1" s="1"/>
  <c r="AZ100" i="1" s="1"/>
  <c r="BA100" i="1" s="1"/>
  <c r="AK101" i="1" s="1"/>
  <c r="CO100" i="1"/>
  <c r="CK100" i="1" s="1"/>
  <c r="CL100" i="1" s="1"/>
  <c r="BV101" i="1" s="1"/>
  <c r="CM100" i="1"/>
  <c r="AI100" i="1"/>
  <c r="E99" i="1"/>
  <c r="CP100" i="1" l="1"/>
  <c r="AJ100" i="1"/>
  <c r="AG100" i="1" s="1"/>
  <c r="AH100" i="1" s="1"/>
  <c r="T101" i="1" s="1"/>
  <c r="D100" i="1" l="1"/>
  <c r="CQ100" i="1"/>
  <c r="CS100" i="1" l="1"/>
  <c r="CT100" i="1"/>
  <c r="CR100" i="1"/>
  <c r="AN101" i="1" s="1"/>
  <c r="AQ101" i="1" l="1"/>
  <c r="AM101" i="1"/>
  <c r="AL101" i="1"/>
  <c r="AO101" i="1"/>
  <c r="AR101" i="1"/>
  <c r="AP101" i="1"/>
  <c r="Y101" i="1"/>
  <c r="U101" i="1"/>
  <c r="W101" i="1"/>
  <c r="V101" i="1"/>
  <c r="X101" i="1"/>
  <c r="Z101" i="1"/>
  <c r="BZ101" i="1"/>
  <c r="CG101" i="1" s="1"/>
  <c r="BW101" i="1"/>
  <c r="CD101" i="1" s="1"/>
  <c r="BH101" i="1"/>
  <c r="BN101" i="1" s="1"/>
  <c r="BG101" i="1"/>
  <c r="BM101" i="1" s="1"/>
  <c r="BI101" i="1"/>
  <c r="BO101" i="1" s="1"/>
  <c r="BJ101" i="1"/>
  <c r="BP101" i="1" s="1"/>
  <c r="BX101" i="1"/>
  <c r="CE101" i="1" s="1"/>
  <c r="BY101" i="1"/>
  <c r="CF101" i="1" s="1"/>
  <c r="CC101" i="1"/>
  <c r="CJ101" i="1" s="1"/>
  <c r="CB101" i="1"/>
  <c r="CI101" i="1" s="1"/>
  <c r="BE101" i="1"/>
  <c r="BK101" i="1" s="1"/>
  <c r="CA101" i="1"/>
  <c r="CH101" i="1" s="1"/>
  <c r="C100" i="1"/>
  <c r="BF101" i="1"/>
  <c r="BL101" i="1" s="1"/>
  <c r="BT101" i="1" l="1"/>
  <c r="BS101" i="1" s="1"/>
  <c r="CV101" i="1"/>
  <c r="AB101" i="1"/>
  <c r="CX101" i="1"/>
  <c r="AD101" i="1"/>
  <c r="DF101" i="1"/>
  <c r="AX101" i="1"/>
  <c r="CY101" i="1"/>
  <c r="AE101" i="1"/>
  <c r="CW101" i="1"/>
  <c r="AC101" i="1"/>
  <c r="DB101" i="1"/>
  <c r="AT101" i="1"/>
  <c r="DD101" i="1"/>
  <c r="AV101" i="1"/>
  <c r="CN101" i="1"/>
  <c r="CU101" i="1"/>
  <c r="B100" i="1"/>
  <c r="AA101" i="1"/>
  <c r="DA101" i="1"/>
  <c r="AS101" i="1"/>
  <c r="DE101" i="1"/>
  <c r="AW101" i="1"/>
  <c r="CZ101" i="1"/>
  <c r="AF101" i="1"/>
  <c r="DC101" i="1"/>
  <c r="AU101" i="1"/>
  <c r="DG101" i="1"/>
  <c r="AY101" i="1"/>
  <c r="BU101" i="1" l="1"/>
  <c r="BQ101" i="1" s="1"/>
  <c r="CO101" i="1"/>
  <c r="CK101" i="1" s="1"/>
  <c r="CL101" i="1" s="1"/>
  <c r="BV102" i="1" s="1"/>
  <c r="CM101" i="1"/>
  <c r="BB101" i="1"/>
  <c r="BC101" i="1" s="1"/>
  <c r="AZ101" i="1" s="1"/>
  <c r="BA101" i="1" s="1"/>
  <c r="AK102" i="1" s="1"/>
  <c r="AI101" i="1"/>
  <c r="E100" i="1"/>
  <c r="BR101" i="1" l="1"/>
  <c r="BD102" i="1" s="1"/>
  <c r="AJ101" i="1"/>
  <c r="AG101" i="1" s="1"/>
  <c r="AH101" i="1" s="1"/>
  <c r="T102" i="1" s="1"/>
  <c r="CP101" i="1"/>
  <c r="D101" i="1" l="1"/>
  <c r="CQ101" i="1"/>
  <c r="CS101" i="1" l="1"/>
  <c r="CT101" i="1"/>
  <c r="CR101" i="1"/>
  <c r="AN102" i="1" s="1"/>
  <c r="AR102" i="1" l="1"/>
  <c r="AO102" i="1"/>
  <c r="AM102" i="1"/>
  <c r="AP102" i="1"/>
  <c r="AL102" i="1"/>
  <c r="AQ102" i="1"/>
  <c r="Z102" i="1"/>
  <c r="V102" i="1"/>
  <c r="Y102" i="1"/>
  <c r="U102" i="1"/>
  <c r="X102" i="1"/>
  <c r="W102" i="1"/>
  <c r="CB102" i="1"/>
  <c r="CI102" i="1" s="1"/>
  <c r="BX102" i="1"/>
  <c r="CE102" i="1" s="1"/>
  <c r="BG102" i="1"/>
  <c r="BM102" i="1" s="1"/>
  <c r="CA102" i="1"/>
  <c r="CH102" i="1" s="1"/>
  <c r="BJ102" i="1"/>
  <c r="BP102" i="1" s="1"/>
  <c r="CC102" i="1"/>
  <c r="CJ102" i="1" s="1"/>
  <c r="BY102" i="1"/>
  <c r="CF102" i="1" s="1"/>
  <c r="BZ102" i="1"/>
  <c r="CG102" i="1" s="1"/>
  <c r="BI102" i="1"/>
  <c r="BO102" i="1" s="1"/>
  <c r="BE102" i="1"/>
  <c r="BK102" i="1" s="1"/>
  <c r="BW102" i="1"/>
  <c r="CD102" i="1" s="1"/>
  <c r="BF102" i="1"/>
  <c r="BL102" i="1" s="1"/>
  <c r="BH102" i="1"/>
  <c r="BN102" i="1" s="1"/>
  <c r="C101" i="1"/>
  <c r="CN102" i="1" l="1"/>
  <c r="CM102" i="1" s="1"/>
  <c r="BT102" i="1"/>
  <c r="BS102" i="1" s="1"/>
  <c r="AF102" i="1"/>
  <c r="CZ102" i="1"/>
  <c r="DB102" i="1"/>
  <c r="AT102" i="1"/>
  <c r="AX102" i="1"/>
  <c r="DF102" i="1"/>
  <c r="CW102" i="1"/>
  <c r="AC102" i="1"/>
  <c r="DA102" i="1"/>
  <c r="AS102" i="1"/>
  <c r="AU102" i="1"/>
  <c r="DC102" i="1"/>
  <c r="CO102" i="1"/>
  <c r="CK102" i="1" s="1"/>
  <c r="AA102" i="1"/>
  <c r="B101" i="1"/>
  <c r="CU102" i="1"/>
  <c r="AE102" i="1"/>
  <c r="CY102" i="1"/>
  <c r="AW102" i="1"/>
  <c r="DE102" i="1"/>
  <c r="AY102" i="1"/>
  <c r="DG102" i="1"/>
  <c r="CV102" i="1"/>
  <c r="AB102" i="1"/>
  <c r="AD102" i="1"/>
  <c r="CX102" i="1"/>
  <c r="AV102" i="1"/>
  <c r="DD102" i="1"/>
  <c r="BU102" i="1" l="1"/>
  <c r="E101" i="1"/>
  <c r="AI102" i="1"/>
  <c r="BB102" i="1"/>
  <c r="BC102" i="1" s="1"/>
  <c r="AZ102" i="1" s="1"/>
  <c r="BA102" i="1" s="1"/>
  <c r="AK103" i="1" s="1"/>
  <c r="BQ102" i="1"/>
  <c r="BR102" i="1" s="1"/>
  <c r="BD103" i="1" s="1"/>
  <c r="CL102" i="1"/>
  <c r="BV103" i="1" s="1"/>
  <c r="AJ102" i="1" l="1"/>
  <c r="AG102" i="1" s="1"/>
  <c r="AH102" i="1" s="1"/>
  <c r="T103" i="1" s="1"/>
  <c r="CP102" i="1"/>
  <c r="D102" i="1" l="1"/>
  <c r="CQ102" i="1"/>
  <c r="CT102" i="1" l="1"/>
  <c r="CR102" i="1"/>
  <c r="CS102" i="1"/>
  <c r="AN103" i="1" l="1"/>
  <c r="AO103" i="1"/>
  <c r="AP103" i="1"/>
  <c r="AR103" i="1"/>
  <c r="AQ103" i="1"/>
  <c r="AM103" i="1"/>
  <c r="AL103" i="1"/>
  <c r="W103" i="1"/>
  <c r="Y103" i="1"/>
  <c r="U103" i="1"/>
  <c r="Z103" i="1"/>
  <c r="X103" i="1"/>
  <c r="V103" i="1"/>
  <c r="BJ103" i="1"/>
  <c r="BP103" i="1" s="1"/>
  <c r="BI103" i="1"/>
  <c r="BO103" i="1" s="1"/>
  <c r="CA103" i="1"/>
  <c r="CH103" i="1" s="1"/>
  <c r="BW103" i="1"/>
  <c r="CD103" i="1" s="1"/>
  <c r="BH103" i="1"/>
  <c r="BN103" i="1" s="1"/>
  <c r="CB103" i="1"/>
  <c r="CI103" i="1" s="1"/>
  <c r="BG103" i="1"/>
  <c r="BM103" i="1" s="1"/>
  <c r="BE103" i="1"/>
  <c r="BK103" i="1" s="1"/>
  <c r="CC103" i="1"/>
  <c r="CJ103" i="1" s="1"/>
  <c r="BY103" i="1"/>
  <c r="CF103" i="1" s="1"/>
  <c r="BF103" i="1"/>
  <c r="BL103" i="1" s="1"/>
  <c r="BX103" i="1"/>
  <c r="CE103" i="1" s="1"/>
  <c r="BZ103" i="1"/>
  <c r="CG103" i="1" s="1"/>
  <c r="C102" i="1"/>
  <c r="BT103" i="1" l="1"/>
  <c r="BU103" i="1" s="1"/>
  <c r="CX103" i="1"/>
  <c r="AD103" i="1"/>
  <c r="AS103" i="1"/>
  <c r="DA103" i="1"/>
  <c r="AE103" i="1"/>
  <c r="CY103" i="1"/>
  <c r="AC103" i="1"/>
  <c r="CW103" i="1"/>
  <c r="AV103" i="1"/>
  <c r="DD103" i="1"/>
  <c r="AX103" i="1"/>
  <c r="DF103" i="1"/>
  <c r="CN103" i="1"/>
  <c r="BS103" i="1"/>
  <c r="AB103" i="1"/>
  <c r="CV103" i="1"/>
  <c r="DG103" i="1"/>
  <c r="AY103" i="1"/>
  <c r="DB103" i="1"/>
  <c r="AT103" i="1"/>
  <c r="CZ103" i="1"/>
  <c r="AF103" i="1"/>
  <c r="AW103" i="1"/>
  <c r="DE103" i="1"/>
  <c r="DC103" i="1"/>
  <c r="AU103" i="1"/>
  <c r="CU103" i="1"/>
  <c r="AA103" i="1"/>
  <c r="B102" i="1"/>
  <c r="AI103" i="1" l="1"/>
  <c r="E102" i="1"/>
  <c r="AJ103" i="1"/>
  <c r="AG103" i="1" s="1"/>
  <c r="AH103" i="1" s="1"/>
  <c r="T104" i="1" s="1"/>
  <c r="BQ103" i="1"/>
  <c r="BR103" i="1" s="1"/>
  <c r="BD104" i="1" s="1"/>
  <c r="CM103" i="1"/>
  <c r="CO103" i="1"/>
  <c r="CK103" i="1" s="1"/>
  <c r="CL103" i="1" s="1"/>
  <c r="BV104" i="1" s="1"/>
  <c r="BB103" i="1"/>
  <c r="BC103" i="1" s="1"/>
  <c r="AZ103" i="1" s="1"/>
  <c r="BA103" i="1" s="1"/>
  <c r="AK104" i="1" s="1"/>
  <c r="CP103" i="1" l="1"/>
  <c r="D103" i="1" l="1"/>
  <c r="CQ103" i="1"/>
  <c r="CT103" i="1" l="1"/>
  <c r="CR103" i="1"/>
  <c r="CS103" i="1"/>
  <c r="AN104" i="1" l="1"/>
  <c r="AP104" i="1"/>
  <c r="AL104" i="1"/>
  <c r="AM104" i="1"/>
  <c r="AR104" i="1"/>
  <c r="AQ104" i="1"/>
  <c r="AO104" i="1"/>
  <c r="Z104" i="1"/>
  <c r="V104" i="1"/>
  <c r="W104" i="1"/>
  <c r="Y104" i="1"/>
  <c r="U104" i="1"/>
  <c r="X104" i="1"/>
  <c r="CB104" i="1"/>
  <c r="CI104" i="1" s="1"/>
  <c r="BX104" i="1"/>
  <c r="CE104" i="1" s="1"/>
  <c r="BG104" i="1"/>
  <c r="BM104" i="1" s="1"/>
  <c r="CC104" i="1"/>
  <c r="CJ104" i="1" s="1"/>
  <c r="BH104" i="1"/>
  <c r="BN104" i="1" s="1"/>
  <c r="BJ104" i="1"/>
  <c r="BP104" i="1" s="1"/>
  <c r="BF104" i="1"/>
  <c r="BL104" i="1" s="1"/>
  <c r="BZ104" i="1"/>
  <c r="CG104" i="1" s="1"/>
  <c r="BI104" i="1"/>
  <c r="BO104" i="1" s="1"/>
  <c r="BE104" i="1"/>
  <c r="BK104" i="1" s="1"/>
  <c r="BY104" i="1"/>
  <c r="CF104" i="1" s="1"/>
  <c r="BW104" i="1"/>
  <c r="CD104" i="1" s="1"/>
  <c r="CA104" i="1"/>
  <c r="CH104" i="1" s="1"/>
  <c r="C103" i="1"/>
  <c r="BT104" i="1" l="1"/>
  <c r="CN104" i="1"/>
  <c r="CO104" i="1" s="1"/>
  <c r="CK104" i="1" s="1"/>
  <c r="BS104" i="1"/>
  <c r="BU104" i="1"/>
  <c r="CU104" i="1"/>
  <c r="AA104" i="1"/>
  <c r="B103" i="1"/>
  <c r="CY104" i="1"/>
  <c r="AE104" i="1"/>
  <c r="DC104" i="1"/>
  <c r="AU104" i="1"/>
  <c r="DE104" i="1"/>
  <c r="AW104" i="1"/>
  <c r="CV104" i="1"/>
  <c r="AB104" i="1"/>
  <c r="CX104" i="1"/>
  <c r="AD104" i="1"/>
  <c r="DG104" i="1"/>
  <c r="AY104" i="1"/>
  <c r="CM104" i="1"/>
  <c r="CZ104" i="1"/>
  <c r="AF104" i="1"/>
  <c r="DB104" i="1"/>
  <c r="AT104" i="1"/>
  <c r="DF104" i="1"/>
  <c r="AX104" i="1"/>
  <c r="CW104" i="1"/>
  <c r="AC104" i="1"/>
  <c r="DD104" i="1"/>
  <c r="AV104" i="1"/>
  <c r="DA104" i="1"/>
  <c r="AS104" i="1"/>
  <c r="BB104" i="1" s="1"/>
  <c r="BC104" i="1" s="1"/>
  <c r="AZ104" i="1" s="1"/>
  <c r="BA104" i="1" s="1"/>
  <c r="AK105" i="1" s="1"/>
  <c r="CL104" i="1" l="1"/>
  <c r="BV105" i="1" s="1"/>
  <c r="E103" i="1"/>
  <c r="BQ104" i="1"/>
  <c r="BR104" i="1" s="1"/>
  <c r="BD105" i="1" s="1"/>
  <c r="AI104" i="1"/>
  <c r="AJ104" i="1" l="1"/>
  <c r="AG104" i="1" s="1"/>
  <c r="AH104" i="1" s="1"/>
  <c r="T105" i="1" s="1"/>
  <c r="CP104" i="1"/>
  <c r="D104" i="1" l="1"/>
  <c r="CQ104" i="1"/>
  <c r="CR104" i="1" l="1"/>
  <c r="CT104" i="1"/>
  <c r="CS104" i="1"/>
  <c r="AN105" i="1" l="1"/>
  <c r="AQ105" i="1"/>
  <c r="AM105" i="1"/>
  <c r="AL105" i="1"/>
  <c r="AO105" i="1"/>
  <c r="AR105" i="1"/>
  <c r="AP105" i="1"/>
  <c r="Y105" i="1"/>
  <c r="U105" i="1"/>
  <c r="W105" i="1"/>
  <c r="V105" i="1"/>
  <c r="X105" i="1"/>
  <c r="Z105" i="1"/>
  <c r="CC105" i="1"/>
  <c r="CJ105" i="1" s="1"/>
  <c r="BZ105" i="1"/>
  <c r="CG105" i="1" s="1"/>
  <c r="BW105" i="1"/>
  <c r="CD105" i="1" s="1"/>
  <c r="CA105" i="1"/>
  <c r="CH105" i="1" s="1"/>
  <c r="CB105" i="1"/>
  <c r="CI105" i="1" s="1"/>
  <c r="BF105" i="1"/>
  <c r="BL105" i="1" s="1"/>
  <c r="BY105" i="1"/>
  <c r="CF105" i="1" s="1"/>
  <c r="BX105" i="1"/>
  <c r="CE105" i="1" s="1"/>
  <c r="BJ105" i="1"/>
  <c r="BP105" i="1" s="1"/>
  <c r="BG105" i="1"/>
  <c r="BM105" i="1" s="1"/>
  <c r="BE105" i="1"/>
  <c r="BK105" i="1" s="1"/>
  <c r="BH105" i="1"/>
  <c r="BN105" i="1" s="1"/>
  <c r="C104" i="1"/>
  <c r="BI105" i="1"/>
  <c r="BO105" i="1" s="1"/>
  <c r="BT105" i="1" l="1"/>
  <c r="BS105" i="1" s="1"/>
  <c r="AE105" i="1"/>
  <c r="CY105" i="1"/>
  <c r="AV105" i="1"/>
  <c r="DD105" i="1"/>
  <c r="AF105" i="1"/>
  <c r="CZ105" i="1"/>
  <c r="AA105" i="1"/>
  <c r="B104" i="1"/>
  <c r="CU105" i="1"/>
  <c r="DA105" i="1"/>
  <c r="AS105" i="1"/>
  <c r="DC105" i="1"/>
  <c r="AU105" i="1"/>
  <c r="CN105" i="1"/>
  <c r="AC105" i="1"/>
  <c r="CW105" i="1"/>
  <c r="AB105" i="1"/>
  <c r="CV105" i="1"/>
  <c r="DF105" i="1"/>
  <c r="AX105" i="1"/>
  <c r="AT105" i="1"/>
  <c r="DB105" i="1"/>
  <c r="AD105" i="1"/>
  <c r="CX105" i="1"/>
  <c r="AW105" i="1"/>
  <c r="DE105" i="1"/>
  <c r="AY105" i="1"/>
  <c r="DG105" i="1"/>
  <c r="BU105" i="1" l="1"/>
  <c r="BQ105" i="1" s="1"/>
  <c r="BB105" i="1"/>
  <c r="BC105" i="1" s="1"/>
  <c r="AZ105" i="1" s="1"/>
  <c r="BA105" i="1" s="1"/>
  <c r="AK106" i="1" s="1"/>
  <c r="E104" i="1"/>
  <c r="AI105" i="1"/>
  <c r="CM105" i="1"/>
  <c r="CO105" i="1"/>
  <c r="CK105" i="1" s="1"/>
  <c r="CL105" i="1" s="1"/>
  <c r="BV106" i="1" s="1"/>
  <c r="BR105" i="1" l="1"/>
  <c r="BD106" i="1" s="1"/>
  <c r="CP105" i="1"/>
  <c r="AJ105" i="1"/>
  <c r="AG105" i="1" s="1"/>
  <c r="AH105" i="1" s="1"/>
  <c r="T106" i="1" s="1"/>
  <c r="D105" i="1" l="1"/>
  <c r="CQ105" i="1"/>
  <c r="CT105" i="1" l="1"/>
  <c r="CS105" i="1"/>
  <c r="CR105" i="1"/>
  <c r="AN106" i="1" s="1"/>
  <c r="AR106" i="1" l="1"/>
  <c r="AO106" i="1"/>
  <c r="AM106" i="1"/>
  <c r="AP106" i="1"/>
  <c r="AL106" i="1"/>
  <c r="AQ106" i="1"/>
  <c r="Z106" i="1"/>
  <c r="V106" i="1"/>
  <c r="Y106" i="1"/>
  <c r="U106" i="1"/>
  <c r="X106" i="1"/>
  <c r="W106" i="1"/>
  <c r="CB106" i="1"/>
  <c r="CI106" i="1" s="1"/>
  <c r="BX106" i="1"/>
  <c r="CE106" i="1" s="1"/>
  <c r="BG106" i="1"/>
  <c r="BM106" i="1" s="1"/>
  <c r="CA106" i="1"/>
  <c r="CH106" i="1" s="1"/>
  <c r="BJ106" i="1"/>
  <c r="BP106" i="1" s="1"/>
  <c r="BY106" i="1"/>
  <c r="CF106" i="1" s="1"/>
  <c r="BH106" i="1"/>
  <c r="BN106" i="1" s="1"/>
  <c r="C105" i="1"/>
  <c r="BZ106" i="1"/>
  <c r="CG106" i="1" s="1"/>
  <c r="BI106" i="1"/>
  <c r="BO106" i="1" s="1"/>
  <c r="BE106" i="1"/>
  <c r="BK106" i="1" s="1"/>
  <c r="BW106" i="1"/>
  <c r="CD106" i="1" s="1"/>
  <c r="BF106" i="1"/>
  <c r="BL106" i="1" s="1"/>
  <c r="CC106" i="1"/>
  <c r="CJ106" i="1" s="1"/>
  <c r="BT106" i="1" l="1"/>
  <c r="BS106" i="1" s="1"/>
  <c r="CV106" i="1"/>
  <c r="AB106" i="1"/>
  <c r="CX106" i="1"/>
  <c r="AD106" i="1"/>
  <c r="AV106" i="1"/>
  <c r="DD106" i="1"/>
  <c r="CU106" i="1"/>
  <c r="AA106" i="1"/>
  <c r="B105" i="1"/>
  <c r="CY106" i="1"/>
  <c r="AE106" i="1"/>
  <c r="DE106" i="1"/>
  <c r="AW106" i="1"/>
  <c r="AY106" i="1"/>
  <c r="DG106" i="1"/>
  <c r="CN106" i="1"/>
  <c r="BU106" i="1"/>
  <c r="CW106" i="1"/>
  <c r="AC106" i="1"/>
  <c r="DA106" i="1"/>
  <c r="AS106" i="1"/>
  <c r="DC106" i="1"/>
  <c r="AU106" i="1"/>
  <c r="AF106" i="1"/>
  <c r="CZ106" i="1"/>
  <c r="AT106" i="1"/>
  <c r="DB106" i="1"/>
  <c r="DF106" i="1"/>
  <c r="AX106" i="1"/>
  <c r="BQ106" i="1" l="1"/>
  <c r="BR106" i="1" s="1"/>
  <c r="BD107" i="1" s="1"/>
  <c r="CM106" i="1"/>
  <c r="CO106" i="1"/>
  <c r="CK106" i="1" s="1"/>
  <c r="CL106" i="1" s="1"/>
  <c r="BV107" i="1" s="1"/>
  <c r="BB106" i="1"/>
  <c r="BC106" i="1" s="1"/>
  <c r="AZ106" i="1" s="1"/>
  <c r="BA106" i="1" s="1"/>
  <c r="AK107" i="1" s="1"/>
  <c r="AI106" i="1"/>
  <c r="E105" i="1"/>
  <c r="CN107" i="1" l="1"/>
  <c r="CM107" i="1" s="1"/>
  <c r="CP106" i="1"/>
  <c r="AJ106" i="1"/>
  <c r="AG106" i="1" l="1"/>
  <c r="AH106" i="1" s="1"/>
  <c r="T107" i="1" s="1"/>
  <c r="D106" i="1"/>
  <c r="CQ106" i="1"/>
  <c r="CO107" i="1"/>
  <c r="CT106" i="1" l="1"/>
  <c r="CS106" i="1"/>
  <c r="CR106" i="1"/>
  <c r="AN107" i="1" s="1"/>
  <c r="AO107" i="1" l="1"/>
  <c r="AP107" i="1"/>
  <c r="AR107" i="1"/>
  <c r="AQ107" i="1"/>
  <c r="AM107" i="1"/>
  <c r="AL107" i="1"/>
  <c r="W107" i="1"/>
  <c r="Y107" i="1"/>
  <c r="U107" i="1"/>
  <c r="Z107" i="1"/>
  <c r="X107" i="1"/>
  <c r="V107" i="1"/>
  <c r="CA107" i="1"/>
  <c r="CH107" i="1" s="1"/>
  <c r="BW107" i="1"/>
  <c r="CD107" i="1" s="1"/>
  <c r="BH107" i="1"/>
  <c r="BN107" i="1" s="1"/>
  <c r="CB107" i="1"/>
  <c r="CI107" i="1" s="1"/>
  <c r="BG107" i="1"/>
  <c r="BM107" i="1" s="1"/>
  <c r="BZ107" i="1"/>
  <c r="CG107" i="1" s="1"/>
  <c r="C106" i="1"/>
  <c r="BI107" i="1"/>
  <c r="BO107" i="1" s="1"/>
  <c r="CC107" i="1"/>
  <c r="CJ107" i="1" s="1"/>
  <c r="BY107" i="1"/>
  <c r="BJ107" i="1"/>
  <c r="BP107" i="1" s="1"/>
  <c r="BF107" i="1"/>
  <c r="BL107" i="1" s="1"/>
  <c r="BX107" i="1"/>
  <c r="CE107" i="1" s="1"/>
  <c r="BE107" i="1"/>
  <c r="BK107" i="1" s="1"/>
  <c r="BT107" i="1" l="1"/>
  <c r="BS107" i="1" s="1"/>
  <c r="AA107" i="1"/>
  <c r="B106" i="1"/>
  <c r="CU107" i="1"/>
  <c r="DG107" i="1"/>
  <c r="AY107" i="1"/>
  <c r="DB107" i="1"/>
  <c r="AT107" i="1"/>
  <c r="CY107" i="1"/>
  <c r="AE107" i="1"/>
  <c r="DE107" i="1"/>
  <c r="AW107" i="1"/>
  <c r="DC107" i="1"/>
  <c r="AU107" i="1"/>
  <c r="CF107" i="1"/>
  <c r="CK107" i="1"/>
  <c r="CZ107" i="1"/>
  <c r="AF107" i="1"/>
  <c r="CW107" i="1"/>
  <c r="AC107" i="1"/>
  <c r="DA107" i="1"/>
  <c r="AS107" i="1"/>
  <c r="AB107" i="1"/>
  <c r="CV107" i="1"/>
  <c r="AD107" i="1"/>
  <c r="CX107" i="1"/>
  <c r="DD107" i="1"/>
  <c r="AV107" i="1"/>
  <c r="DF107" i="1"/>
  <c r="AX107" i="1"/>
  <c r="BU107" i="1" l="1"/>
  <c r="BB107" i="1"/>
  <c r="BC107" i="1" s="1"/>
  <c r="AZ107" i="1" s="1"/>
  <c r="BA107" i="1" s="1"/>
  <c r="AK108" i="1" s="1"/>
  <c r="CL107" i="1"/>
  <c r="BV108" i="1" s="1"/>
  <c r="AI107" i="1"/>
  <c r="BQ107" i="1"/>
  <c r="BR107" i="1" s="1"/>
  <c r="BD108" i="1" s="1"/>
  <c r="E106" i="1"/>
  <c r="CP107" i="1" l="1"/>
  <c r="AJ107" i="1"/>
  <c r="CN108" i="1"/>
  <c r="CM108" i="1" s="1"/>
  <c r="CO108" i="1" l="1"/>
  <c r="D107" i="1"/>
  <c r="CQ107" i="1"/>
  <c r="AG107" i="1"/>
  <c r="AH107" i="1" s="1"/>
  <c r="T108" i="1" s="1"/>
  <c r="CT107" i="1" l="1"/>
  <c r="CR107" i="1"/>
  <c r="CS107" i="1"/>
  <c r="AN108" i="1" l="1"/>
  <c r="AP108" i="1"/>
  <c r="AL108" i="1"/>
  <c r="AM108" i="1"/>
  <c r="AR108" i="1"/>
  <c r="AQ108" i="1"/>
  <c r="AO108" i="1"/>
  <c r="Z108" i="1"/>
  <c r="V108" i="1"/>
  <c r="W108" i="1"/>
  <c r="Y108" i="1"/>
  <c r="U108" i="1"/>
  <c r="X108" i="1"/>
  <c r="CA108" i="1"/>
  <c r="CH108" i="1" s="1"/>
  <c r="BW108" i="1"/>
  <c r="CD108" i="1" s="1"/>
  <c r="BH108" i="1"/>
  <c r="BN108" i="1" s="1"/>
  <c r="CB108" i="1"/>
  <c r="CI108" i="1" s="1"/>
  <c r="BG108" i="1"/>
  <c r="BM108" i="1" s="1"/>
  <c r="BE108" i="1"/>
  <c r="BK108" i="1" s="1"/>
  <c r="CC108" i="1"/>
  <c r="CJ108" i="1" s="1"/>
  <c r="BJ108" i="1"/>
  <c r="BP108" i="1" s="1"/>
  <c r="BF108" i="1"/>
  <c r="BL108" i="1" s="1"/>
  <c r="BZ108" i="1"/>
  <c r="CG108" i="1" s="1"/>
  <c r="BI108" i="1"/>
  <c r="BO108" i="1" s="1"/>
  <c r="BY108" i="1"/>
  <c r="BX108" i="1"/>
  <c r="CE108" i="1" s="1"/>
  <c r="C107" i="1"/>
  <c r="BT108" i="1" l="1"/>
  <c r="BS108" i="1" s="1"/>
  <c r="CV108" i="1"/>
  <c r="AB108" i="1"/>
  <c r="DD108" i="1"/>
  <c r="AV108" i="1"/>
  <c r="DA108" i="1"/>
  <c r="AS108" i="1"/>
  <c r="CU108" i="1"/>
  <c r="AA108" i="1"/>
  <c r="B107" i="1"/>
  <c r="CY108" i="1"/>
  <c r="AE108" i="1"/>
  <c r="DB108" i="1"/>
  <c r="AT108" i="1"/>
  <c r="DF108" i="1"/>
  <c r="AX108" i="1"/>
  <c r="CF108" i="1"/>
  <c r="CK108" i="1"/>
  <c r="CW108" i="1"/>
  <c r="AC108" i="1"/>
  <c r="DG108" i="1"/>
  <c r="AY108" i="1"/>
  <c r="AD108" i="1"/>
  <c r="CX108" i="1"/>
  <c r="AF108" i="1"/>
  <c r="CZ108" i="1"/>
  <c r="DC108" i="1"/>
  <c r="AU108" i="1"/>
  <c r="DE108" i="1"/>
  <c r="AW108" i="1"/>
  <c r="BU108" i="1" l="1"/>
  <c r="BQ108" i="1" s="1"/>
  <c r="CL108" i="1"/>
  <c r="BV109" i="1" s="1"/>
  <c r="E107" i="1"/>
  <c r="AI108" i="1"/>
  <c r="BB108" i="1"/>
  <c r="BC108" i="1" s="1"/>
  <c r="AZ108" i="1" s="1"/>
  <c r="BA108" i="1" s="1"/>
  <c r="AK109" i="1" s="1"/>
  <c r="BR108" i="1" l="1"/>
  <c r="BD109" i="1" s="1"/>
  <c r="AJ108" i="1"/>
  <c r="CP108" i="1"/>
  <c r="CN109" i="1"/>
  <c r="CM109" i="1" s="1"/>
  <c r="CO109" i="1" l="1"/>
  <c r="AG108" i="1"/>
  <c r="AH108" i="1" s="1"/>
  <c r="T109" i="1" s="1"/>
  <c r="D108" i="1"/>
  <c r="CQ108" i="1"/>
  <c r="CT108" i="1" l="1"/>
  <c r="CS108" i="1"/>
  <c r="CR108" i="1"/>
  <c r="AN109" i="1" s="1"/>
  <c r="AQ109" i="1" l="1"/>
  <c r="AM109" i="1"/>
  <c r="AL109" i="1"/>
  <c r="AO109" i="1"/>
  <c r="AR109" i="1"/>
  <c r="AP109" i="1"/>
  <c r="Y109" i="1"/>
  <c r="U109" i="1"/>
  <c r="W109" i="1"/>
  <c r="V109" i="1"/>
  <c r="X109" i="1"/>
  <c r="Z109" i="1"/>
  <c r="CC109" i="1"/>
  <c r="CJ109" i="1" s="1"/>
  <c r="BY109" i="1"/>
  <c r="BJ109" i="1"/>
  <c r="BP109" i="1" s="1"/>
  <c r="BF109" i="1"/>
  <c r="BL109" i="1" s="1"/>
  <c r="BX109" i="1"/>
  <c r="CE109" i="1" s="1"/>
  <c r="BI109" i="1"/>
  <c r="BO109" i="1" s="1"/>
  <c r="BE109" i="1"/>
  <c r="BK109" i="1" s="1"/>
  <c r="C108" i="1"/>
  <c r="CA109" i="1"/>
  <c r="CH109" i="1" s="1"/>
  <c r="BW109" i="1"/>
  <c r="CD109" i="1" s="1"/>
  <c r="BH109" i="1"/>
  <c r="BN109" i="1" s="1"/>
  <c r="CB109" i="1"/>
  <c r="CI109" i="1" s="1"/>
  <c r="BG109" i="1"/>
  <c r="BM109" i="1" s="1"/>
  <c r="BZ109" i="1"/>
  <c r="CG109" i="1" s="1"/>
  <c r="BT109" i="1" l="1"/>
  <c r="BS109" i="1" s="1"/>
  <c r="CX109" i="1"/>
  <c r="AD109" i="1"/>
  <c r="CZ109" i="1"/>
  <c r="AF109" i="1"/>
  <c r="AT109" i="1"/>
  <c r="DB109" i="1"/>
  <c r="DD109" i="1"/>
  <c r="AV109" i="1"/>
  <c r="AB109" i="1"/>
  <c r="CV109" i="1"/>
  <c r="AS109" i="1"/>
  <c r="DA109" i="1"/>
  <c r="DE109" i="1"/>
  <c r="AW109" i="1"/>
  <c r="CY109" i="1"/>
  <c r="AE109" i="1"/>
  <c r="DC109" i="1"/>
  <c r="AU109" i="1"/>
  <c r="AY109" i="1"/>
  <c r="DG109" i="1"/>
  <c r="CF109" i="1"/>
  <c r="CK109" i="1"/>
  <c r="CL109" i="1" s="1"/>
  <c r="BV110" i="1" s="1"/>
  <c r="CU109" i="1"/>
  <c r="AA109" i="1"/>
  <c r="B108" i="1"/>
  <c r="CW109" i="1"/>
  <c r="AC109" i="1"/>
  <c r="AX109" i="1"/>
  <c r="DF109" i="1"/>
  <c r="BU109" i="1" l="1"/>
  <c r="BQ109" i="1" s="1"/>
  <c r="AI109" i="1"/>
  <c r="BR109" i="1"/>
  <c r="BD110" i="1" s="1"/>
  <c r="E108" i="1"/>
  <c r="BB109" i="1"/>
  <c r="BC109" i="1" s="1"/>
  <c r="AZ109" i="1" s="1"/>
  <c r="BA109" i="1" s="1"/>
  <c r="AK110" i="1" s="1"/>
  <c r="AJ109" i="1"/>
  <c r="AG109" i="1" s="1"/>
  <c r="AH109" i="1" s="1"/>
  <c r="T110" i="1" s="1"/>
  <c r="CP109" i="1" l="1"/>
  <c r="D109" i="1" s="1"/>
  <c r="CN110" i="1"/>
  <c r="CM110" i="1" s="1"/>
  <c r="CQ109" i="1" l="1"/>
  <c r="CS109" i="1" s="1"/>
  <c r="CO110" i="1"/>
  <c r="CT109" i="1"/>
  <c r="CR109" i="1" l="1"/>
  <c r="AM110" i="1"/>
  <c r="AL110" i="1"/>
  <c r="Z110" i="1"/>
  <c r="Y110" i="1"/>
  <c r="U110" i="1"/>
  <c r="X110" i="1"/>
  <c r="W110" i="1"/>
  <c r="CC110" i="1"/>
  <c r="CJ110" i="1" s="1"/>
  <c r="BY110" i="1"/>
  <c r="BJ110" i="1"/>
  <c r="BP110" i="1" s="1"/>
  <c r="BF110" i="1"/>
  <c r="BL110" i="1" s="1"/>
  <c r="BX110" i="1"/>
  <c r="CE110" i="1" s="1"/>
  <c r="BZ110" i="1"/>
  <c r="CG110" i="1" s="1"/>
  <c r="BI110" i="1"/>
  <c r="BO110" i="1" s="1"/>
  <c r="C109" i="1"/>
  <c r="CA110" i="1"/>
  <c r="CH110" i="1" s="1"/>
  <c r="BW110" i="1"/>
  <c r="CD110" i="1" s="1"/>
  <c r="BH110" i="1"/>
  <c r="BN110" i="1" s="1"/>
  <c r="CB110" i="1"/>
  <c r="CI110" i="1" s="1"/>
  <c r="BG110" i="1"/>
  <c r="BM110" i="1" s="1"/>
  <c r="BE110" i="1"/>
  <c r="BK110" i="1" s="1"/>
  <c r="AR110" i="1" l="1"/>
  <c r="AN110" i="1"/>
  <c r="V110" i="1"/>
  <c r="AQ110" i="1"/>
  <c r="AP110" i="1"/>
  <c r="AO110" i="1"/>
  <c r="DD110" i="1" s="1"/>
  <c r="BT110" i="1"/>
  <c r="BS110" i="1" s="1"/>
  <c r="CX110" i="1"/>
  <c r="AD110" i="1"/>
  <c r="CZ110" i="1"/>
  <c r="AF110" i="1"/>
  <c r="DE110" i="1"/>
  <c r="AW110" i="1"/>
  <c r="DG110" i="1"/>
  <c r="AY110" i="1"/>
  <c r="CV110" i="1"/>
  <c r="AB110" i="1"/>
  <c r="DA110" i="1"/>
  <c r="AS110" i="1"/>
  <c r="DC110" i="1"/>
  <c r="AU110" i="1"/>
  <c r="CY110" i="1"/>
  <c r="AE110" i="1"/>
  <c r="DB110" i="1"/>
  <c r="AT110" i="1"/>
  <c r="DF110" i="1"/>
  <c r="AX110" i="1"/>
  <c r="CF110" i="1"/>
  <c r="CK110" i="1"/>
  <c r="CU110" i="1"/>
  <c r="AA110" i="1"/>
  <c r="B109" i="1"/>
  <c r="CW110" i="1"/>
  <c r="AC110" i="1"/>
  <c r="AV110" i="1"/>
  <c r="BU110" i="1" l="1"/>
  <c r="E109" i="1"/>
  <c r="BQ110" i="1"/>
  <c r="BR110" i="1" s="1"/>
  <c r="BD111" i="1" s="1"/>
  <c r="AI110" i="1"/>
  <c r="CL110" i="1"/>
  <c r="BV111" i="1" s="1"/>
  <c r="BB110" i="1"/>
  <c r="BC110" i="1" s="1"/>
  <c r="AZ110" i="1" s="1"/>
  <c r="BA110" i="1" s="1"/>
  <c r="AK111" i="1" s="1"/>
  <c r="CN111" i="1" l="1"/>
  <c r="CM111" i="1" s="1"/>
  <c r="CP110" i="1"/>
  <c r="AJ110" i="1"/>
  <c r="AG110" i="1" s="1"/>
  <c r="AH110" i="1" s="1"/>
  <c r="T111" i="1" s="1"/>
  <c r="CO111" i="1" l="1"/>
  <c r="D110" i="1"/>
  <c r="CQ110" i="1"/>
  <c r="CT110" i="1" l="1"/>
  <c r="CS110" i="1"/>
  <c r="CR110" i="1"/>
  <c r="AN111" i="1" s="1"/>
  <c r="AO111" i="1" l="1"/>
  <c r="AP111" i="1"/>
  <c r="AR111" i="1"/>
  <c r="AQ111" i="1"/>
  <c r="AM111" i="1"/>
  <c r="AL111" i="1"/>
  <c r="W111" i="1"/>
  <c r="Y111" i="1"/>
  <c r="U111" i="1"/>
  <c r="Z111" i="1"/>
  <c r="X111" i="1"/>
  <c r="V111" i="1"/>
  <c r="CC111" i="1"/>
  <c r="CJ111" i="1" s="1"/>
  <c r="BY111" i="1"/>
  <c r="BJ111" i="1"/>
  <c r="BP111" i="1" s="1"/>
  <c r="BF111" i="1"/>
  <c r="BL111" i="1" s="1"/>
  <c r="BX111" i="1"/>
  <c r="CE111" i="1" s="1"/>
  <c r="BI111" i="1"/>
  <c r="BO111" i="1" s="1"/>
  <c r="BE111" i="1"/>
  <c r="BK111" i="1" s="1"/>
  <c r="C110" i="1"/>
  <c r="CA111" i="1"/>
  <c r="CH111" i="1" s="1"/>
  <c r="BW111" i="1"/>
  <c r="CD111" i="1" s="1"/>
  <c r="BH111" i="1"/>
  <c r="BN111" i="1" s="1"/>
  <c r="BG111" i="1"/>
  <c r="BM111" i="1" s="1"/>
  <c r="BZ111" i="1"/>
  <c r="CG111" i="1" s="1"/>
  <c r="CB111" i="1"/>
  <c r="CI111" i="1" s="1"/>
  <c r="BT111" i="1" l="1"/>
  <c r="BS111" i="1" s="1"/>
  <c r="CZ111" i="1"/>
  <c r="AF111" i="1"/>
  <c r="AV111" i="1"/>
  <c r="DD111" i="1"/>
  <c r="AX111" i="1"/>
  <c r="DF111" i="1"/>
  <c r="CV111" i="1"/>
  <c r="AB111" i="1"/>
  <c r="AY111" i="1"/>
  <c r="DG111" i="1"/>
  <c r="DB111" i="1"/>
  <c r="AT111" i="1"/>
  <c r="BU111" i="1"/>
  <c r="BQ111" i="1" s="1"/>
  <c r="AE111" i="1"/>
  <c r="CY111" i="1"/>
  <c r="AD111" i="1"/>
  <c r="CX111" i="1"/>
  <c r="AW111" i="1"/>
  <c r="DE111" i="1"/>
  <c r="AU111" i="1"/>
  <c r="DC111" i="1"/>
  <c r="CF111" i="1"/>
  <c r="CK111" i="1"/>
  <c r="CU111" i="1"/>
  <c r="AA111" i="1"/>
  <c r="B110" i="1"/>
  <c r="CW111" i="1"/>
  <c r="AC111" i="1"/>
  <c r="AS111" i="1"/>
  <c r="DA111" i="1"/>
  <c r="BB111" i="1" l="1"/>
  <c r="BC111" i="1" s="1"/>
  <c r="AZ111" i="1" s="1"/>
  <c r="BA111" i="1" s="1"/>
  <c r="AK112" i="1" s="1"/>
  <c r="CN112" i="1" s="1"/>
  <c r="CM112" i="1" s="1"/>
  <c r="AI111" i="1"/>
  <c r="CL111" i="1"/>
  <c r="BV112" i="1" s="1"/>
  <c r="BR111" i="1"/>
  <c r="BD112" i="1" s="1"/>
  <c r="E110" i="1"/>
  <c r="AJ111" i="1"/>
  <c r="AG111" i="1" s="1"/>
  <c r="AH111" i="1" s="1"/>
  <c r="T112" i="1" s="1"/>
  <c r="CP111" i="1" l="1"/>
  <c r="CQ111" i="1" s="1"/>
  <c r="CO112" i="1"/>
  <c r="D111" i="1" l="1"/>
  <c r="CT111" i="1"/>
  <c r="CS111" i="1"/>
  <c r="CR111" i="1"/>
  <c r="AN112" i="1" s="1"/>
  <c r="AP112" i="1" l="1"/>
  <c r="AL112" i="1"/>
  <c r="AM112" i="1"/>
  <c r="AR112" i="1"/>
  <c r="AQ112" i="1"/>
  <c r="AO112" i="1"/>
  <c r="Z112" i="1"/>
  <c r="V112" i="1"/>
  <c r="W112" i="1"/>
  <c r="Y112" i="1"/>
  <c r="U112" i="1"/>
  <c r="X112" i="1"/>
  <c r="CC112" i="1"/>
  <c r="CJ112" i="1" s="1"/>
  <c r="BY112" i="1"/>
  <c r="BJ112" i="1"/>
  <c r="BP112" i="1" s="1"/>
  <c r="BF112" i="1"/>
  <c r="BL112" i="1" s="1"/>
  <c r="BX112" i="1"/>
  <c r="CE112" i="1" s="1"/>
  <c r="BZ112" i="1"/>
  <c r="CG112" i="1" s="1"/>
  <c r="BI112" i="1"/>
  <c r="BO112" i="1" s="1"/>
  <c r="C111" i="1"/>
  <c r="CA112" i="1"/>
  <c r="CH112" i="1" s="1"/>
  <c r="BW112" i="1"/>
  <c r="CD112" i="1" s="1"/>
  <c r="BH112" i="1"/>
  <c r="BN112" i="1" s="1"/>
  <c r="CB112" i="1"/>
  <c r="CI112" i="1" s="1"/>
  <c r="BG112" i="1"/>
  <c r="BM112" i="1" s="1"/>
  <c r="BE112" i="1"/>
  <c r="BK112" i="1" s="1"/>
  <c r="BT112" i="1" l="1"/>
  <c r="BS112" i="1" s="1"/>
  <c r="CX112" i="1"/>
  <c r="AD112" i="1"/>
  <c r="CZ112" i="1"/>
  <c r="AF112" i="1"/>
  <c r="DC112" i="1"/>
  <c r="AU112" i="1"/>
  <c r="DE112" i="1"/>
  <c r="AW112" i="1"/>
  <c r="CV112" i="1"/>
  <c r="AB112" i="1"/>
  <c r="DD112" i="1"/>
  <c r="AV112" i="1"/>
  <c r="DA112" i="1"/>
  <c r="AS112" i="1"/>
  <c r="BU112" i="1"/>
  <c r="BQ112" i="1" s="1"/>
  <c r="CY112" i="1"/>
  <c r="AE112" i="1"/>
  <c r="DB112" i="1"/>
  <c r="AT112" i="1"/>
  <c r="DF112" i="1"/>
  <c r="AX112" i="1"/>
  <c r="CF112" i="1"/>
  <c r="CK112" i="1"/>
  <c r="CU112" i="1"/>
  <c r="B111" i="1"/>
  <c r="AA112" i="1"/>
  <c r="CW112" i="1"/>
  <c r="AC112" i="1"/>
  <c r="DG112" i="1"/>
  <c r="AY112" i="1"/>
  <c r="BR112" i="1" l="1"/>
  <c r="BD113" i="1" s="1"/>
  <c r="AI112" i="1"/>
  <c r="E111" i="1"/>
  <c r="BB112" i="1"/>
  <c r="BC112" i="1" s="1"/>
  <c r="AZ112" i="1" s="1"/>
  <c r="BA112" i="1" s="1"/>
  <c r="AK113" i="1" s="1"/>
  <c r="CL112" i="1"/>
  <c r="BV113" i="1" s="1"/>
  <c r="CN113" i="1" l="1"/>
  <c r="CM113" i="1" s="1"/>
  <c r="AJ112" i="1"/>
  <c r="AG112" i="1" s="1"/>
  <c r="AH112" i="1" s="1"/>
  <c r="T113" i="1" s="1"/>
  <c r="CP112" i="1"/>
  <c r="CO113" i="1" l="1"/>
  <c r="D112" i="1"/>
  <c r="CQ112" i="1"/>
  <c r="CT112" i="1" l="1"/>
  <c r="CR112" i="1"/>
  <c r="CS112" i="1"/>
  <c r="AN113" i="1" l="1"/>
  <c r="AQ113" i="1"/>
  <c r="AM113" i="1"/>
  <c r="AL113" i="1"/>
  <c r="AO113" i="1"/>
  <c r="AR113" i="1"/>
  <c r="AP113" i="1"/>
  <c r="Y113" i="1"/>
  <c r="U113" i="1"/>
  <c r="W113" i="1"/>
  <c r="V113" i="1"/>
  <c r="X113" i="1"/>
  <c r="Z113" i="1"/>
  <c r="CA113" i="1"/>
  <c r="CH113" i="1" s="1"/>
  <c r="BW113" i="1"/>
  <c r="CD113" i="1" s="1"/>
  <c r="BG113" i="1"/>
  <c r="BM113" i="1" s="1"/>
  <c r="CC113" i="1"/>
  <c r="CJ113" i="1" s="1"/>
  <c r="BY113" i="1"/>
  <c r="BJ113" i="1"/>
  <c r="BP113" i="1" s="1"/>
  <c r="BF113" i="1"/>
  <c r="BL113" i="1" s="1"/>
  <c r="BX113" i="1"/>
  <c r="CE113" i="1" s="1"/>
  <c r="BI113" i="1"/>
  <c r="BO113" i="1" s="1"/>
  <c r="BE113" i="1"/>
  <c r="BK113" i="1" s="1"/>
  <c r="C112" i="1"/>
  <c r="BH113" i="1"/>
  <c r="BN113" i="1" s="1"/>
  <c r="CB113" i="1"/>
  <c r="CI113" i="1" s="1"/>
  <c r="BZ113" i="1"/>
  <c r="CG113" i="1" s="1"/>
  <c r="BT113" i="1" l="1"/>
  <c r="BS113" i="1" s="1"/>
  <c r="CF113" i="1"/>
  <c r="CK113" i="1"/>
  <c r="CU113" i="1"/>
  <c r="AA113" i="1"/>
  <c r="B112" i="1"/>
  <c r="CW113" i="1"/>
  <c r="AC113" i="1"/>
  <c r="DF113" i="1"/>
  <c r="AX113" i="1"/>
  <c r="AE113" i="1"/>
  <c r="CY113" i="1"/>
  <c r="AU113" i="1"/>
  <c r="DC113" i="1"/>
  <c r="DG113" i="1"/>
  <c r="AY113" i="1"/>
  <c r="AB113" i="1"/>
  <c r="CV113" i="1"/>
  <c r="DA113" i="1"/>
  <c r="AS113" i="1"/>
  <c r="AW113" i="1"/>
  <c r="DE113" i="1"/>
  <c r="CX113" i="1"/>
  <c r="AD113" i="1"/>
  <c r="CZ113" i="1"/>
  <c r="AF113" i="1"/>
  <c r="AT113" i="1"/>
  <c r="DB113" i="1"/>
  <c r="AV113" i="1"/>
  <c r="DD113" i="1"/>
  <c r="BU113" i="1" l="1"/>
  <c r="BQ113" i="1" s="1"/>
  <c r="BR113" i="1" s="1"/>
  <c r="BD114" i="1" s="1"/>
  <c r="BB113" i="1"/>
  <c r="BC113" i="1" s="1"/>
  <c r="AZ113" i="1" s="1"/>
  <c r="BA113" i="1" s="1"/>
  <c r="AK114" i="1" s="1"/>
  <c r="E112" i="1"/>
  <c r="AI113" i="1"/>
  <c r="CL113" i="1"/>
  <c r="BV114" i="1" s="1"/>
  <c r="AJ113" i="1" l="1"/>
  <c r="CP113" i="1"/>
  <c r="CN114" i="1"/>
  <c r="CM114" i="1" s="1"/>
  <c r="CO114" i="1" l="1"/>
  <c r="AG113" i="1"/>
  <c r="AH113" i="1" s="1"/>
  <c r="T114" i="1" s="1"/>
  <c r="D113" i="1"/>
  <c r="CQ113" i="1"/>
  <c r="CT113" i="1" l="1"/>
  <c r="CS113" i="1"/>
  <c r="CR113" i="1"/>
  <c r="AN114" i="1" s="1"/>
  <c r="AR114" i="1" l="1"/>
  <c r="AO114" i="1"/>
  <c r="AM114" i="1"/>
  <c r="AP114" i="1"/>
  <c r="AL114" i="1"/>
  <c r="AQ114" i="1"/>
  <c r="Z114" i="1"/>
  <c r="V114" i="1"/>
  <c r="Y114" i="1"/>
  <c r="U114" i="1"/>
  <c r="X114" i="1"/>
  <c r="W114" i="1"/>
  <c r="CC114" i="1"/>
  <c r="CJ114" i="1" s="1"/>
  <c r="BY114" i="1"/>
  <c r="BJ114" i="1"/>
  <c r="BP114" i="1" s="1"/>
  <c r="BF114" i="1"/>
  <c r="BL114" i="1" s="1"/>
  <c r="BX114" i="1"/>
  <c r="CE114" i="1" s="1"/>
  <c r="BZ114" i="1"/>
  <c r="CG114" i="1" s="1"/>
  <c r="BI114" i="1"/>
  <c r="BO114" i="1" s="1"/>
  <c r="CB114" i="1"/>
  <c r="CI114" i="1" s="1"/>
  <c r="BE114" i="1"/>
  <c r="BK114" i="1" s="1"/>
  <c r="C113" i="1"/>
  <c r="CA114" i="1"/>
  <c r="CH114" i="1" s="1"/>
  <c r="BW114" i="1"/>
  <c r="CD114" i="1" s="1"/>
  <c r="BH114" i="1"/>
  <c r="BN114" i="1" s="1"/>
  <c r="BG114" i="1"/>
  <c r="BM114" i="1" s="1"/>
  <c r="BT114" i="1" l="1"/>
  <c r="AD114" i="1"/>
  <c r="CX114" i="1"/>
  <c r="CZ114" i="1"/>
  <c r="AF114" i="1"/>
  <c r="DE114" i="1"/>
  <c r="AW114" i="1"/>
  <c r="DG114" i="1"/>
  <c r="AY114" i="1"/>
  <c r="CV114" i="1"/>
  <c r="AB114" i="1"/>
  <c r="DA114" i="1"/>
  <c r="AS114" i="1"/>
  <c r="DC114" i="1"/>
  <c r="AU114" i="1"/>
  <c r="BS114" i="1"/>
  <c r="BU114" i="1"/>
  <c r="CY114" i="1"/>
  <c r="AE114" i="1"/>
  <c r="DB114" i="1"/>
  <c r="AT114" i="1"/>
  <c r="DF114" i="1"/>
  <c r="AX114" i="1"/>
  <c r="CF114" i="1"/>
  <c r="CK114" i="1"/>
  <c r="AA114" i="1"/>
  <c r="CU114" i="1"/>
  <c r="B113" i="1"/>
  <c r="CW114" i="1"/>
  <c r="AC114" i="1"/>
  <c r="AV114" i="1"/>
  <c r="BB114" i="1" s="1"/>
  <c r="BC114" i="1" s="1"/>
  <c r="AZ114" i="1" s="1"/>
  <c r="BA114" i="1" s="1"/>
  <c r="AK115" i="1" s="1"/>
  <c r="DD114" i="1"/>
  <c r="AI114" i="1" l="1"/>
  <c r="CN115" i="1"/>
  <c r="CM115" i="1" s="1"/>
  <c r="BQ114" i="1"/>
  <c r="BR114" i="1" s="1"/>
  <c r="BD115" i="1" s="1"/>
  <c r="E113" i="1"/>
  <c r="CL114" i="1"/>
  <c r="BV115" i="1" s="1"/>
  <c r="AJ114" i="1" l="1"/>
  <c r="CP114" i="1"/>
  <c r="CO115" i="1"/>
  <c r="AG114" i="1" l="1"/>
  <c r="AH114" i="1" s="1"/>
  <c r="T115" i="1" s="1"/>
  <c r="D114" i="1"/>
  <c r="CQ114" i="1"/>
  <c r="CS114" i="1" l="1"/>
  <c r="CT114" i="1"/>
  <c r="CR114" i="1"/>
  <c r="AN115" i="1" s="1"/>
  <c r="AO115" i="1" l="1"/>
  <c r="AP115" i="1"/>
  <c r="AR115" i="1"/>
  <c r="AQ115" i="1"/>
  <c r="AM115" i="1"/>
  <c r="AL115" i="1"/>
  <c r="W115" i="1"/>
  <c r="Y115" i="1"/>
  <c r="U115" i="1"/>
  <c r="Z115" i="1"/>
  <c r="X115" i="1"/>
  <c r="V115" i="1"/>
  <c r="C114" i="1"/>
  <c r="BE115" i="1"/>
  <c r="BK115" i="1" s="1"/>
  <c r="BG115" i="1"/>
  <c r="BM115" i="1" s="1"/>
  <c r="BW115" i="1"/>
  <c r="CD115" i="1" s="1"/>
  <c r="BH115" i="1"/>
  <c r="BN115" i="1" s="1"/>
  <c r="BX115" i="1"/>
  <c r="CE115" i="1" s="1"/>
  <c r="BF115" i="1"/>
  <c r="BL115" i="1" s="1"/>
  <c r="BZ115" i="1"/>
  <c r="CG115" i="1" s="1"/>
  <c r="CB115" i="1"/>
  <c r="CI115" i="1" s="1"/>
  <c r="CA115" i="1"/>
  <c r="CH115" i="1" s="1"/>
  <c r="BY115" i="1"/>
  <c r="BI115" i="1"/>
  <c r="BO115" i="1" s="1"/>
  <c r="CC115" i="1"/>
  <c r="CJ115" i="1" s="1"/>
  <c r="BJ115" i="1"/>
  <c r="BP115" i="1" s="1"/>
  <c r="BT115" i="1" s="1"/>
  <c r="CY115" i="1" l="1"/>
  <c r="AE115" i="1"/>
  <c r="DA115" i="1"/>
  <c r="AS115" i="1"/>
  <c r="CV115" i="1"/>
  <c r="AB115" i="1"/>
  <c r="DE115" i="1"/>
  <c r="AW115" i="1"/>
  <c r="DC115" i="1"/>
  <c r="AU115" i="1"/>
  <c r="BU115" i="1"/>
  <c r="BQ115" i="1" s="1"/>
  <c r="BS115" i="1"/>
  <c r="CF115" i="1"/>
  <c r="CK115" i="1"/>
  <c r="CX115" i="1"/>
  <c r="AD115" i="1"/>
  <c r="CZ115" i="1"/>
  <c r="AF115" i="1"/>
  <c r="DG115" i="1"/>
  <c r="AY115" i="1"/>
  <c r="AT115" i="1"/>
  <c r="DB115" i="1"/>
  <c r="CU115" i="1"/>
  <c r="AA115" i="1"/>
  <c r="B114" i="1"/>
  <c r="CW115" i="1"/>
  <c r="AC115" i="1"/>
  <c r="DD115" i="1"/>
  <c r="AV115" i="1"/>
  <c r="DF115" i="1"/>
  <c r="AX115" i="1"/>
  <c r="BR115" i="1" l="1"/>
  <c r="BD116" i="1" s="1"/>
  <c r="E114" i="1"/>
  <c r="AI115" i="1"/>
  <c r="CL115" i="1"/>
  <c r="BV116" i="1" s="1"/>
  <c r="BB115" i="1"/>
  <c r="BC115" i="1" s="1"/>
  <c r="AZ115" i="1" s="1"/>
  <c r="BA115" i="1" s="1"/>
  <c r="AK116" i="1" s="1"/>
  <c r="CN116" i="1" l="1"/>
  <c r="CM116" i="1" s="1"/>
  <c r="AJ115" i="1"/>
  <c r="CP115" i="1"/>
  <c r="D115" i="1" l="1"/>
  <c r="CQ115" i="1"/>
  <c r="AG115" i="1"/>
  <c r="AH115" i="1" s="1"/>
  <c r="T116" i="1" s="1"/>
  <c r="CO116" i="1"/>
  <c r="CT115" i="1" l="1"/>
  <c r="CR115" i="1"/>
  <c r="CS115" i="1"/>
  <c r="AN116" i="1" l="1"/>
  <c r="AP116" i="1"/>
  <c r="AL116" i="1"/>
  <c r="AM116" i="1"/>
  <c r="AR116" i="1"/>
  <c r="AQ116" i="1"/>
  <c r="AO116" i="1"/>
  <c r="Z116" i="1"/>
  <c r="V116" i="1"/>
  <c r="W116" i="1"/>
  <c r="Y116" i="1"/>
  <c r="U116" i="1"/>
  <c r="X116" i="1"/>
  <c r="BE116" i="1"/>
  <c r="BK116" i="1" s="1"/>
  <c r="BW116" i="1"/>
  <c r="CD116" i="1" s="1"/>
  <c r="BH116" i="1"/>
  <c r="BN116" i="1" s="1"/>
  <c r="C115" i="1"/>
  <c r="BZ116" i="1"/>
  <c r="CG116" i="1" s="1"/>
  <c r="BF116" i="1"/>
  <c r="BL116" i="1" s="1"/>
  <c r="BY116" i="1"/>
  <c r="CC116" i="1"/>
  <c r="CJ116" i="1" s="1"/>
  <c r="BG116" i="1"/>
  <c r="BM116" i="1" s="1"/>
  <c r="CA116" i="1"/>
  <c r="CH116" i="1" s="1"/>
  <c r="BI116" i="1"/>
  <c r="BO116" i="1" s="1"/>
  <c r="BX116" i="1"/>
  <c r="CE116" i="1" s="1"/>
  <c r="CB116" i="1"/>
  <c r="CI116" i="1" s="1"/>
  <c r="BJ116" i="1"/>
  <c r="BP116" i="1" s="1"/>
  <c r="BT116" i="1" l="1"/>
  <c r="BU116" i="1" s="1"/>
  <c r="BQ116" i="1" s="1"/>
  <c r="CX116" i="1"/>
  <c r="AD116" i="1"/>
  <c r="CZ116" i="1"/>
  <c r="AF116" i="1"/>
  <c r="DG116" i="1"/>
  <c r="AY116" i="1"/>
  <c r="CU116" i="1"/>
  <c r="AA116" i="1"/>
  <c r="B115" i="1"/>
  <c r="CW116" i="1"/>
  <c r="AC116" i="1"/>
  <c r="DC116" i="1"/>
  <c r="AU116" i="1"/>
  <c r="DE116" i="1"/>
  <c r="AW116" i="1"/>
  <c r="BS116" i="1"/>
  <c r="CY116" i="1"/>
  <c r="AE116" i="1"/>
  <c r="DD116" i="1"/>
  <c r="AV116" i="1"/>
  <c r="DA116" i="1"/>
  <c r="AS116" i="1"/>
  <c r="CF116" i="1"/>
  <c r="CK116" i="1"/>
  <c r="CL116" i="1" s="1"/>
  <c r="BV117" i="1" s="1"/>
  <c r="CV116" i="1"/>
  <c r="AB116" i="1"/>
  <c r="DB116" i="1"/>
  <c r="AT116" i="1"/>
  <c r="DF116" i="1"/>
  <c r="AX116" i="1"/>
  <c r="BR116" i="1" l="1"/>
  <c r="BD117" i="1" s="1"/>
  <c r="BB116" i="1"/>
  <c r="BC116" i="1" s="1"/>
  <c r="AZ116" i="1" s="1"/>
  <c r="BA116" i="1" s="1"/>
  <c r="AK117" i="1" s="1"/>
  <c r="E115" i="1"/>
  <c r="AI116" i="1"/>
  <c r="AJ116" i="1" l="1"/>
  <c r="AG116" i="1" s="1"/>
  <c r="AH116" i="1" s="1"/>
  <c r="T117" i="1" s="1"/>
  <c r="CP116" i="1"/>
  <c r="CN117" i="1"/>
  <c r="CM117" i="1" s="1"/>
  <c r="D116" i="1" l="1"/>
  <c r="CQ116" i="1"/>
  <c r="CO117" i="1"/>
  <c r="CT116" i="1" l="1"/>
  <c r="CS116" i="1"/>
  <c r="CR116" i="1"/>
  <c r="AN117" i="1" s="1"/>
  <c r="AQ117" i="1" l="1"/>
  <c r="AM117" i="1"/>
  <c r="AL117" i="1"/>
  <c r="AO117" i="1"/>
  <c r="AR117" i="1"/>
  <c r="AP117" i="1"/>
  <c r="Y117" i="1"/>
  <c r="U117" i="1"/>
  <c r="W117" i="1"/>
  <c r="V117" i="1"/>
  <c r="X117" i="1"/>
  <c r="Z117" i="1"/>
  <c r="C116" i="1"/>
  <c r="BJ117" i="1"/>
  <c r="BP117" i="1" s="1"/>
  <c r="BF117" i="1"/>
  <c r="BL117" i="1" s="1"/>
  <c r="BG117" i="1"/>
  <c r="BM117" i="1" s="1"/>
  <c r="CA117" i="1"/>
  <c r="CH117" i="1" s="1"/>
  <c r="CC117" i="1"/>
  <c r="CJ117" i="1" s="1"/>
  <c r="BX117" i="1"/>
  <c r="CE117" i="1" s="1"/>
  <c r="BE117" i="1"/>
  <c r="BK117" i="1" s="1"/>
  <c r="BI117" i="1"/>
  <c r="BO117" i="1" s="1"/>
  <c r="BY117" i="1"/>
  <c r="BZ117" i="1"/>
  <c r="CG117" i="1" s="1"/>
  <c r="CB117" i="1"/>
  <c r="CI117" i="1" s="1"/>
  <c r="BW117" i="1"/>
  <c r="CD117" i="1" s="1"/>
  <c r="BH117" i="1"/>
  <c r="BN117" i="1" s="1"/>
  <c r="BT117" i="1" l="1"/>
  <c r="CU117" i="1"/>
  <c r="B116" i="1"/>
  <c r="AA117" i="1"/>
  <c r="DD117" i="1"/>
  <c r="AV117" i="1"/>
  <c r="CV117" i="1"/>
  <c r="AB117" i="1"/>
  <c r="DA117" i="1"/>
  <c r="AS117" i="1"/>
  <c r="DC117" i="1"/>
  <c r="AU117" i="1"/>
  <c r="BS117" i="1"/>
  <c r="BU117" i="1"/>
  <c r="CF117" i="1"/>
  <c r="CK117" i="1"/>
  <c r="AD117" i="1"/>
  <c r="CX117" i="1"/>
  <c r="AC117" i="1"/>
  <c r="CW117" i="1"/>
  <c r="DF117" i="1"/>
  <c r="AX117" i="1"/>
  <c r="AT117" i="1"/>
  <c r="DB117" i="1"/>
  <c r="AE117" i="1"/>
  <c r="CY117" i="1"/>
  <c r="AW117" i="1"/>
  <c r="DE117" i="1"/>
  <c r="AY117" i="1"/>
  <c r="DG117" i="1"/>
  <c r="CZ117" i="1"/>
  <c r="AF117" i="1"/>
  <c r="BQ117" i="1" l="1"/>
  <c r="BR117" i="1" s="1"/>
  <c r="BD118" i="1" s="1"/>
  <c r="CL117" i="1"/>
  <c r="BV118" i="1" s="1"/>
  <c r="BB117" i="1"/>
  <c r="BC117" i="1" s="1"/>
  <c r="AZ117" i="1" s="1"/>
  <c r="BA117" i="1" s="1"/>
  <c r="AK118" i="1" s="1"/>
  <c r="AI117" i="1"/>
  <c r="E116" i="1"/>
  <c r="AJ117" i="1" l="1"/>
  <c r="AG117" i="1" s="1"/>
  <c r="AH117" i="1" s="1"/>
  <c r="T118" i="1" s="1"/>
  <c r="CP117" i="1"/>
  <c r="CN118" i="1"/>
  <c r="CM118" i="1" s="1"/>
  <c r="CQ117" i="1" l="1"/>
  <c r="D117" i="1"/>
  <c r="CO118" i="1"/>
  <c r="CT117" i="1" l="1"/>
  <c r="CR117" i="1"/>
  <c r="CS117" i="1"/>
  <c r="AN118" i="1" l="1"/>
  <c r="AR118" i="1"/>
  <c r="AO118" i="1"/>
  <c r="AM118" i="1"/>
  <c r="AP118" i="1"/>
  <c r="AL118" i="1"/>
  <c r="AQ118" i="1"/>
  <c r="Z118" i="1"/>
  <c r="V118" i="1"/>
  <c r="Y118" i="1"/>
  <c r="U118" i="1"/>
  <c r="X118" i="1"/>
  <c r="W118" i="1"/>
  <c r="CA118" i="1"/>
  <c r="CH118" i="1" s="1"/>
  <c r="BW118" i="1"/>
  <c r="CD118" i="1" s="1"/>
  <c r="BH118" i="1"/>
  <c r="BN118" i="1" s="1"/>
  <c r="CB118" i="1"/>
  <c r="CI118" i="1" s="1"/>
  <c r="BG118" i="1"/>
  <c r="BM118" i="1" s="1"/>
  <c r="BE118" i="1"/>
  <c r="BK118" i="1" s="1"/>
  <c r="CC118" i="1"/>
  <c r="CJ118" i="1" s="1"/>
  <c r="BY118" i="1"/>
  <c r="BJ118" i="1"/>
  <c r="BP118" i="1" s="1"/>
  <c r="BF118" i="1"/>
  <c r="BL118" i="1" s="1"/>
  <c r="BX118" i="1"/>
  <c r="CE118" i="1" s="1"/>
  <c r="BZ118" i="1"/>
  <c r="CG118" i="1" s="1"/>
  <c r="BI118" i="1"/>
  <c r="BO118" i="1" s="1"/>
  <c r="BT118" i="1" s="1"/>
  <c r="C117" i="1"/>
  <c r="BS118" i="1" l="1"/>
  <c r="BU118" i="1"/>
  <c r="BQ118" i="1" s="1"/>
  <c r="AB118" i="1"/>
  <c r="CV118" i="1"/>
  <c r="AS118" i="1"/>
  <c r="DA118" i="1"/>
  <c r="AU118" i="1"/>
  <c r="DC118" i="1"/>
  <c r="CY118" i="1"/>
  <c r="AE118" i="1"/>
  <c r="AT118" i="1"/>
  <c r="DB118" i="1"/>
  <c r="DF118" i="1"/>
  <c r="AX118" i="1"/>
  <c r="CF118" i="1"/>
  <c r="CK118" i="1"/>
  <c r="CU118" i="1"/>
  <c r="AA118" i="1"/>
  <c r="B117" i="1"/>
  <c r="AC118" i="1"/>
  <c r="CW118" i="1"/>
  <c r="DD118" i="1"/>
  <c r="AV118" i="1"/>
  <c r="CX118" i="1"/>
  <c r="AD118" i="1"/>
  <c r="CZ118" i="1"/>
  <c r="AF118" i="1"/>
  <c r="AW118" i="1"/>
  <c r="DE118" i="1"/>
  <c r="AY118" i="1"/>
  <c r="DG118" i="1"/>
  <c r="BR118" i="1" l="1"/>
  <c r="BD119" i="1" s="1"/>
  <c r="E117" i="1"/>
  <c r="BB118" i="1"/>
  <c r="BC118" i="1" s="1"/>
  <c r="AZ118" i="1" s="1"/>
  <c r="BA118" i="1" s="1"/>
  <c r="AK119" i="1" s="1"/>
  <c r="AI118" i="1"/>
  <c r="CL118" i="1"/>
  <c r="BV119" i="1" s="1"/>
  <c r="CP118" i="1" l="1"/>
  <c r="AJ118" i="1"/>
  <c r="AG118" i="1" s="1"/>
  <c r="AH118" i="1" s="1"/>
  <c r="T119" i="1" s="1"/>
  <c r="CN119" i="1"/>
  <c r="CM119" i="1" s="1"/>
  <c r="CO119" i="1" l="1"/>
  <c r="D118" i="1"/>
  <c r="CQ118" i="1"/>
  <c r="CT118" i="1" l="1"/>
  <c r="CR118" i="1"/>
  <c r="CS118" i="1"/>
  <c r="AN119" i="1" l="1"/>
  <c r="AO119" i="1"/>
  <c r="AP119" i="1"/>
  <c r="AR119" i="1"/>
  <c r="AQ119" i="1"/>
  <c r="AM119" i="1"/>
  <c r="AL119" i="1"/>
  <c r="W119" i="1"/>
  <c r="Y119" i="1"/>
  <c r="U119" i="1"/>
  <c r="Z119" i="1"/>
  <c r="X119" i="1"/>
  <c r="V119" i="1"/>
  <c r="CA119" i="1"/>
  <c r="CH119" i="1" s="1"/>
  <c r="BW119" i="1"/>
  <c r="CD119" i="1" s="1"/>
  <c r="BH119" i="1"/>
  <c r="BN119" i="1" s="1"/>
  <c r="CB119" i="1"/>
  <c r="CI119" i="1" s="1"/>
  <c r="BG119" i="1"/>
  <c r="BM119" i="1" s="1"/>
  <c r="BZ119" i="1"/>
  <c r="CG119" i="1" s="1"/>
  <c r="CC119" i="1"/>
  <c r="CJ119" i="1" s="1"/>
  <c r="BY119" i="1"/>
  <c r="BJ119" i="1"/>
  <c r="BP119" i="1" s="1"/>
  <c r="BF119" i="1"/>
  <c r="BL119" i="1" s="1"/>
  <c r="BX119" i="1"/>
  <c r="CE119" i="1" s="1"/>
  <c r="BI119" i="1"/>
  <c r="BO119" i="1" s="1"/>
  <c r="BE119" i="1"/>
  <c r="BK119" i="1" s="1"/>
  <c r="BT119" i="1" s="1"/>
  <c r="C118" i="1"/>
  <c r="BS119" i="1" l="1"/>
  <c r="BU119" i="1"/>
  <c r="BQ119" i="1" s="1"/>
  <c r="CV119" i="1"/>
  <c r="AB119" i="1"/>
  <c r="DG119" i="1"/>
  <c r="AY119" i="1"/>
  <c r="DB119" i="1"/>
  <c r="AT119" i="1"/>
  <c r="CY119" i="1"/>
  <c r="AE119" i="1"/>
  <c r="DE119" i="1"/>
  <c r="AW119" i="1"/>
  <c r="DC119" i="1"/>
  <c r="AU119" i="1"/>
  <c r="CF119" i="1"/>
  <c r="CK119" i="1"/>
  <c r="CU119" i="1"/>
  <c r="AA119" i="1"/>
  <c r="B118" i="1"/>
  <c r="CW119" i="1"/>
  <c r="AC119" i="1"/>
  <c r="DA119" i="1"/>
  <c r="AS119" i="1"/>
  <c r="CX119" i="1"/>
  <c r="AD119" i="1"/>
  <c r="CZ119" i="1"/>
  <c r="AF119" i="1"/>
  <c r="DD119" i="1"/>
  <c r="AV119" i="1"/>
  <c r="DF119" i="1"/>
  <c r="AX119" i="1"/>
  <c r="BR119" i="1" l="1"/>
  <c r="BD120" i="1" s="1"/>
  <c r="BB119" i="1"/>
  <c r="BC119" i="1" s="1"/>
  <c r="AZ119" i="1" s="1"/>
  <c r="BA119" i="1" s="1"/>
  <c r="AK120" i="1" s="1"/>
  <c r="E118" i="1"/>
  <c r="AI119" i="1"/>
  <c r="CL119" i="1"/>
  <c r="BV120" i="1" s="1"/>
  <c r="CP119" i="1" l="1"/>
  <c r="AJ119" i="1"/>
  <c r="AG119" i="1" s="1"/>
  <c r="AH119" i="1" s="1"/>
  <c r="T120" i="1" s="1"/>
  <c r="CN120" i="1"/>
  <c r="CM120" i="1" s="1"/>
  <c r="CO120" i="1" l="1"/>
  <c r="D119" i="1"/>
  <c r="CQ119" i="1"/>
  <c r="CT119" i="1" l="1"/>
  <c r="CR119" i="1"/>
  <c r="CS119" i="1"/>
  <c r="AN120" i="1" l="1"/>
  <c r="AP120" i="1"/>
  <c r="AL120" i="1"/>
  <c r="AM120" i="1"/>
  <c r="AR120" i="1"/>
  <c r="AQ120" i="1"/>
  <c r="AO120" i="1"/>
  <c r="Z120" i="1"/>
  <c r="V120" i="1"/>
  <c r="W120" i="1"/>
  <c r="Y120" i="1"/>
  <c r="U120" i="1"/>
  <c r="X120" i="1"/>
  <c r="CC120" i="1"/>
  <c r="CJ120" i="1" s="1"/>
  <c r="BY120" i="1"/>
  <c r="BJ120" i="1"/>
  <c r="BP120" i="1" s="1"/>
  <c r="BF120" i="1"/>
  <c r="BL120" i="1" s="1"/>
  <c r="BX120" i="1"/>
  <c r="CE120" i="1" s="1"/>
  <c r="BZ120" i="1"/>
  <c r="CG120" i="1" s="1"/>
  <c r="BI120" i="1"/>
  <c r="BO120" i="1" s="1"/>
  <c r="CA120" i="1"/>
  <c r="CH120" i="1" s="1"/>
  <c r="BW120" i="1"/>
  <c r="CD120" i="1" s="1"/>
  <c r="BH120" i="1"/>
  <c r="BN120" i="1" s="1"/>
  <c r="CB120" i="1"/>
  <c r="CI120" i="1" s="1"/>
  <c r="BG120" i="1"/>
  <c r="BM120" i="1" s="1"/>
  <c r="BE120" i="1"/>
  <c r="BK120" i="1" s="1"/>
  <c r="C119" i="1"/>
  <c r="BT120" i="1" l="1"/>
  <c r="BS120" i="1" s="1"/>
  <c r="CX120" i="1"/>
  <c r="AD120" i="1"/>
  <c r="CZ120" i="1"/>
  <c r="AF120" i="1"/>
  <c r="DC120" i="1"/>
  <c r="AU120" i="1"/>
  <c r="DE120" i="1"/>
  <c r="AW120" i="1"/>
  <c r="CF120" i="1"/>
  <c r="CK120" i="1"/>
  <c r="CU120" i="1"/>
  <c r="B119" i="1"/>
  <c r="AA120" i="1"/>
  <c r="CW120" i="1"/>
  <c r="AC120" i="1"/>
  <c r="AY120" i="1"/>
  <c r="DG120" i="1"/>
  <c r="CY120" i="1"/>
  <c r="AE120" i="1"/>
  <c r="DB120" i="1"/>
  <c r="AT120" i="1"/>
  <c r="DF120" i="1"/>
  <c r="AX120" i="1"/>
  <c r="AB120" i="1"/>
  <c r="CV120" i="1"/>
  <c r="DD120" i="1"/>
  <c r="AV120" i="1"/>
  <c r="DA120" i="1"/>
  <c r="AS120" i="1"/>
  <c r="BB120" i="1" l="1"/>
  <c r="BC120" i="1" s="1"/>
  <c r="AZ120" i="1" s="1"/>
  <c r="BA120" i="1" s="1"/>
  <c r="AK121" i="1" s="1"/>
  <c r="CN121" i="1" s="1"/>
  <c r="CM121" i="1" s="1"/>
  <c r="BU120" i="1"/>
  <c r="BQ120" i="1" s="1"/>
  <c r="AI120" i="1"/>
  <c r="E119" i="1"/>
  <c r="CL120" i="1"/>
  <c r="BV121" i="1" s="1"/>
  <c r="BR120" i="1" l="1"/>
  <c r="BD121" i="1" s="1"/>
  <c r="CO121" i="1"/>
  <c r="AJ120" i="1"/>
  <c r="AG120" i="1" s="1"/>
  <c r="AH120" i="1" s="1"/>
  <c r="T121" i="1" s="1"/>
  <c r="CP120" i="1"/>
  <c r="D120" i="1" l="1"/>
  <c r="CQ120" i="1"/>
  <c r="CR120" i="1" l="1"/>
  <c r="CT120" i="1"/>
  <c r="CS120" i="1"/>
  <c r="AN121" i="1" l="1"/>
  <c r="AQ121" i="1"/>
  <c r="AM121" i="1"/>
  <c r="AL121" i="1"/>
  <c r="AO121" i="1"/>
  <c r="AR121" i="1"/>
  <c r="AP121" i="1"/>
  <c r="Y121" i="1"/>
  <c r="U121" i="1"/>
  <c r="W121" i="1"/>
  <c r="X121" i="1"/>
  <c r="Z121" i="1"/>
  <c r="V121" i="1"/>
  <c r="BZ121" i="1"/>
  <c r="CG121" i="1" s="1"/>
  <c r="BH121" i="1"/>
  <c r="BN121" i="1" s="1"/>
  <c r="BI121" i="1"/>
  <c r="BO121" i="1" s="1"/>
  <c r="BF121" i="1"/>
  <c r="BL121" i="1" s="1"/>
  <c r="BJ121" i="1"/>
  <c r="BP121" i="1" s="1"/>
  <c r="CB121" i="1"/>
  <c r="CI121" i="1" s="1"/>
  <c r="BG121" i="1"/>
  <c r="BM121" i="1" s="1"/>
  <c r="C120" i="1"/>
  <c r="BE121" i="1"/>
  <c r="BK121" i="1" s="1"/>
  <c r="BX121" i="1"/>
  <c r="CE121" i="1" s="1"/>
  <c r="BY121" i="1"/>
  <c r="CC121" i="1"/>
  <c r="CJ121" i="1" s="1"/>
  <c r="CA121" i="1"/>
  <c r="CH121" i="1" s="1"/>
  <c r="BW121" i="1"/>
  <c r="CD121" i="1" s="1"/>
  <c r="BT121" i="1"/>
  <c r="BU121" i="1" l="1"/>
  <c r="BQ121" i="1" s="1"/>
  <c r="BS121" i="1"/>
  <c r="CF121" i="1"/>
  <c r="CK121" i="1"/>
  <c r="CX121" i="1"/>
  <c r="AD121" i="1"/>
  <c r="DD121" i="1"/>
  <c r="AV121" i="1"/>
  <c r="DF121" i="1"/>
  <c r="AX121" i="1"/>
  <c r="CW121" i="1"/>
  <c r="AC121" i="1"/>
  <c r="DG121" i="1"/>
  <c r="AY121" i="1"/>
  <c r="DE121" i="1"/>
  <c r="AW121" i="1"/>
  <c r="CZ121" i="1"/>
  <c r="AF121" i="1"/>
  <c r="CU121" i="1"/>
  <c r="AA121" i="1"/>
  <c r="B120" i="1"/>
  <c r="DB121" i="1"/>
  <c r="AT121" i="1"/>
  <c r="DA121" i="1"/>
  <c r="AS121" i="1"/>
  <c r="CY121" i="1"/>
  <c r="AE121" i="1"/>
  <c r="CV121" i="1"/>
  <c r="AB121" i="1"/>
  <c r="DC121" i="1"/>
  <c r="AU121" i="1"/>
  <c r="BR121" i="1" l="1"/>
  <c r="BD122" i="1" s="1"/>
  <c r="BB121" i="1"/>
  <c r="BC121" i="1" s="1"/>
  <c r="AZ121" i="1" s="1"/>
  <c r="BA121" i="1" s="1"/>
  <c r="AK122" i="1" s="1"/>
  <c r="E120" i="1"/>
  <c r="AI121" i="1"/>
  <c r="CL121" i="1"/>
  <c r="BV122" i="1" s="1"/>
  <c r="AJ121" i="1" l="1"/>
  <c r="AG121" i="1" s="1"/>
  <c r="AH121" i="1" s="1"/>
  <c r="T122" i="1" s="1"/>
  <c r="CP121" i="1"/>
  <c r="CN122" i="1"/>
  <c r="CM122" i="1" s="1"/>
  <c r="CO122" i="1" l="1"/>
  <c r="CQ121" i="1"/>
  <c r="D121" i="1"/>
  <c r="CT121" i="1" l="1"/>
  <c r="CS121" i="1"/>
  <c r="CR121" i="1"/>
  <c r="AN122" i="1" s="1"/>
  <c r="AR122" i="1" l="1"/>
  <c r="AO122" i="1"/>
  <c r="AM122" i="1"/>
  <c r="AP122" i="1"/>
  <c r="AL122" i="1"/>
  <c r="AQ122" i="1"/>
  <c r="Z122" i="1"/>
  <c r="V122" i="1"/>
  <c r="Y122" i="1"/>
  <c r="U122" i="1"/>
  <c r="W122" i="1"/>
  <c r="X122" i="1"/>
  <c r="CC122" i="1"/>
  <c r="CJ122" i="1" s="1"/>
  <c r="BY122" i="1"/>
  <c r="BJ122" i="1"/>
  <c r="BP122" i="1" s="1"/>
  <c r="BF122" i="1"/>
  <c r="BL122" i="1" s="1"/>
  <c r="BX122" i="1"/>
  <c r="CE122" i="1" s="1"/>
  <c r="BZ122" i="1"/>
  <c r="CG122" i="1" s="1"/>
  <c r="BI122" i="1"/>
  <c r="BO122" i="1" s="1"/>
  <c r="C121" i="1"/>
  <c r="BG122" i="1"/>
  <c r="BM122" i="1" s="1"/>
  <c r="BE122" i="1"/>
  <c r="BK122" i="1" s="1"/>
  <c r="CA122" i="1"/>
  <c r="CH122" i="1" s="1"/>
  <c r="BW122" i="1"/>
  <c r="CD122" i="1" s="1"/>
  <c r="BH122" i="1"/>
  <c r="BN122" i="1" s="1"/>
  <c r="CB122" i="1"/>
  <c r="CI122" i="1" s="1"/>
  <c r="BT122" i="1" l="1"/>
  <c r="BU122" i="1" s="1"/>
  <c r="CU122" i="1"/>
  <c r="B121" i="1"/>
  <c r="AA122" i="1"/>
  <c r="CW122" i="1"/>
  <c r="AC122" i="1"/>
  <c r="DD122" i="1"/>
  <c r="AV122" i="1"/>
  <c r="CF122" i="1"/>
  <c r="CK122" i="1"/>
  <c r="CX122" i="1"/>
  <c r="AD122" i="1"/>
  <c r="AF122" i="1"/>
  <c r="CZ122" i="1"/>
  <c r="AW122" i="1"/>
  <c r="DE122" i="1"/>
  <c r="DG122" i="1"/>
  <c r="AY122" i="1"/>
  <c r="BS122" i="1"/>
  <c r="AB122" i="1"/>
  <c r="CV122" i="1"/>
  <c r="DA122" i="1"/>
  <c r="AS122" i="1"/>
  <c r="DC122" i="1"/>
  <c r="AU122" i="1"/>
  <c r="AE122" i="1"/>
  <c r="CY122" i="1"/>
  <c r="AT122" i="1"/>
  <c r="DB122" i="1"/>
  <c r="AX122" i="1"/>
  <c r="DF122" i="1"/>
  <c r="BQ122" i="1" l="1"/>
  <c r="BR122" i="1" s="1"/>
  <c r="BD123" i="1" s="1"/>
  <c r="BB122" i="1"/>
  <c r="BC122" i="1" s="1"/>
  <c r="AZ122" i="1" s="1"/>
  <c r="BA122" i="1" s="1"/>
  <c r="AK123" i="1" s="1"/>
  <c r="CL122" i="1"/>
  <c r="BV123" i="1" s="1"/>
  <c r="AI122" i="1"/>
  <c r="E121" i="1"/>
  <c r="AJ122" i="1" l="1"/>
  <c r="AG122" i="1" s="1"/>
  <c r="AH122" i="1" s="1"/>
  <c r="T123" i="1" s="1"/>
  <c r="CP122" i="1"/>
  <c r="CN123" i="1"/>
  <c r="CM123" i="1" s="1"/>
  <c r="D122" i="1" l="1"/>
  <c r="CQ122" i="1"/>
  <c r="CO123" i="1"/>
  <c r="CT122" i="1" l="1"/>
  <c r="CR122" i="1"/>
  <c r="CS122" i="1"/>
  <c r="AN123" i="1" l="1"/>
  <c r="AO123" i="1"/>
  <c r="AP123" i="1"/>
  <c r="AR123" i="1"/>
  <c r="AQ123" i="1"/>
  <c r="AM123" i="1"/>
  <c r="AL123" i="1"/>
  <c r="W123" i="1"/>
  <c r="Y123" i="1"/>
  <c r="U123" i="1"/>
  <c r="X123" i="1"/>
  <c r="V123" i="1"/>
  <c r="Z123" i="1"/>
  <c r="CA123" i="1"/>
  <c r="CH123" i="1" s="1"/>
  <c r="BW123" i="1"/>
  <c r="CD123" i="1" s="1"/>
  <c r="BH123" i="1"/>
  <c r="BN123" i="1" s="1"/>
  <c r="CB123" i="1"/>
  <c r="CI123" i="1" s="1"/>
  <c r="BG123" i="1"/>
  <c r="BM123" i="1" s="1"/>
  <c r="BZ123" i="1"/>
  <c r="CG123" i="1" s="1"/>
  <c r="C122" i="1"/>
  <c r="BY123" i="1"/>
  <c r="BJ123" i="1"/>
  <c r="BP123" i="1" s="1"/>
  <c r="BX123" i="1"/>
  <c r="CE123" i="1" s="1"/>
  <c r="BE123" i="1"/>
  <c r="BK123" i="1" s="1"/>
  <c r="CC123" i="1"/>
  <c r="CJ123" i="1" s="1"/>
  <c r="BF123" i="1"/>
  <c r="BL123" i="1" s="1"/>
  <c r="BI123" i="1"/>
  <c r="BO123" i="1" s="1"/>
  <c r="BT123" i="1" l="1"/>
  <c r="CV123" i="1"/>
  <c r="AB123" i="1"/>
  <c r="DG123" i="1"/>
  <c r="AY123" i="1"/>
  <c r="DB123" i="1"/>
  <c r="AT123" i="1"/>
  <c r="CF123" i="1"/>
  <c r="CK123" i="1"/>
  <c r="CX123" i="1"/>
  <c r="AD123" i="1"/>
  <c r="CZ123" i="1"/>
  <c r="AF123" i="1"/>
  <c r="AV123" i="1"/>
  <c r="DD123" i="1"/>
  <c r="AX123" i="1"/>
  <c r="DF123" i="1"/>
  <c r="BS123" i="1"/>
  <c r="BU123" i="1"/>
  <c r="BQ123" i="1" s="1"/>
  <c r="CU123" i="1"/>
  <c r="AA123" i="1"/>
  <c r="B122" i="1"/>
  <c r="AC123" i="1"/>
  <c r="CW123" i="1"/>
  <c r="AS123" i="1"/>
  <c r="DA123" i="1"/>
  <c r="CY123" i="1"/>
  <c r="AE123" i="1"/>
  <c r="AW123" i="1"/>
  <c r="DE123" i="1"/>
  <c r="DC123" i="1"/>
  <c r="AU123" i="1"/>
  <c r="BR123" i="1" l="1"/>
  <c r="BD124" i="1" s="1"/>
  <c r="E122" i="1"/>
  <c r="BB123" i="1"/>
  <c r="BC123" i="1" s="1"/>
  <c r="AZ123" i="1" s="1"/>
  <c r="BA123" i="1" s="1"/>
  <c r="AK124" i="1" s="1"/>
  <c r="AI123" i="1"/>
  <c r="CL123" i="1"/>
  <c r="BV124" i="1" s="1"/>
  <c r="CP123" i="1" l="1"/>
  <c r="AJ123" i="1"/>
  <c r="AG123" i="1" s="1"/>
  <c r="AH123" i="1" s="1"/>
  <c r="T124" i="1" s="1"/>
  <c r="CN124" i="1"/>
  <c r="CM124" i="1" s="1"/>
  <c r="CO124" i="1" l="1"/>
  <c r="D123" i="1"/>
  <c r="CQ123" i="1"/>
  <c r="CT123" i="1" l="1"/>
  <c r="CS123" i="1"/>
  <c r="CR123" i="1"/>
  <c r="AN124" i="1" s="1"/>
  <c r="AP124" i="1" l="1"/>
  <c r="AL124" i="1"/>
  <c r="AM124" i="1"/>
  <c r="AR124" i="1"/>
  <c r="AQ124" i="1"/>
  <c r="AO124" i="1"/>
  <c r="Z124" i="1"/>
  <c r="V124" i="1"/>
  <c r="W124" i="1"/>
  <c r="Y124" i="1"/>
  <c r="U124" i="1"/>
  <c r="X124" i="1"/>
  <c r="BY124" i="1"/>
  <c r="BX124" i="1"/>
  <c r="CE124" i="1" s="1"/>
  <c r="CA124" i="1"/>
  <c r="CH124" i="1" s="1"/>
  <c r="BW124" i="1"/>
  <c r="CD124" i="1" s="1"/>
  <c r="BH124" i="1"/>
  <c r="BN124" i="1" s="1"/>
  <c r="CB124" i="1"/>
  <c r="CI124" i="1" s="1"/>
  <c r="BG124" i="1"/>
  <c r="BM124" i="1" s="1"/>
  <c r="BE124" i="1"/>
  <c r="BK124" i="1" s="1"/>
  <c r="CC124" i="1"/>
  <c r="CJ124" i="1" s="1"/>
  <c r="BJ124" i="1"/>
  <c r="BP124" i="1" s="1"/>
  <c r="BF124" i="1"/>
  <c r="BL124" i="1" s="1"/>
  <c r="BZ124" i="1"/>
  <c r="CG124" i="1" s="1"/>
  <c r="BI124" i="1"/>
  <c r="BO124" i="1" s="1"/>
  <c r="C123" i="1"/>
  <c r="BT124" i="1" l="1"/>
  <c r="CU124" i="1"/>
  <c r="AA124" i="1"/>
  <c r="B123" i="1"/>
  <c r="CX124" i="1"/>
  <c r="AD124" i="1"/>
  <c r="CZ124" i="1"/>
  <c r="AF124" i="1"/>
  <c r="DC124" i="1"/>
  <c r="AU124" i="1"/>
  <c r="AW124" i="1"/>
  <c r="DE124" i="1"/>
  <c r="CF124" i="1"/>
  <c r="CK124" i="1"/>
  <c r="AV124" i="1"/>
  <c r="DD124" i="1"/>
  <c r="AS124" i="1"/>
  <c r="DA124" i="1"/>
  <c r="BS124" i="1"/>
  <c r="BU124" i="1"/>
  <c r="BQ124" i="1" s="1"/>
  <c r="CW124" i="1"/>
  <c r="AC124" i="1"/>
  <c r="CY124" i="1"/>
  <c r="AE124" i="1"/>
  <c r="DB124" i="1"/>
  <c r="AT124" i="1"/>
  <c r="AX124" i="1"/>
  <c r="DF124" i="1"/>
  <c r="CV124" i="1"/>
  <c r="AB124" i="1"/>
  <c r="AY124" i="1"/>
  <c r="DG124" i="1"/>
  <c r="BR124" i="1" l="1"/>
  <c r="BD125" i="1" s="1"/>
  <c r="CL124" i="1"/>
  <c r="BV125" i="1" s="1"/>
  <c r="E123" i="1"/>
  <c r="BB124" i="1"/>
  <c r="BC124" i="1" s="1"/>
  <c r="AZ124" i="1" s="1"/>
  <c r="BA124" i="1" s="1"/>
  <c r="AK125" i="1" s="1"/>
  <c r="AI124" i="1"/>
  <c r="AJ124" i="1" l="1"/>
  <c r="CP124" i="1"/>
  <c r="CN125" i="1"/>
  <c r="CM125" i="1" s="1"/>
  <c r="CO125" i="1" l="1"/>
  <c r="AG124" i="1"/>
  <c r="AH124" i="1" s="1"/>
  <c r="T125" i="1" s="1"/>
  <c r="D124" i="1"/>
  <c r="CQ124" i="1"/>
  <c r="CR124" i="1" l="1"/>
  <c r="CT124" i="1"/>
  <c r="CS124" i="1"/>
  <c r="AN125" i="1" l="1"/>
  <c r="AQ125" i="1"/>
  <c r="AM125" i="1"/>
  <c r="AL125" i="1"/>
  <c r="AO125" i="1"/>
  <c r="AR125" i="1"/>
  <c r="AP125" i="1"/>
  <c r="Y125" i="1"/>
  <c r="U125" i="1"/>
  <c r="W125" i="1"/>
  <c r="X125" i="1"/>
  <c r="Z125" i="1"/>
  <c r="V125" i="1"/>
  <c r="BI125" i="1"/>
  <c r="BO125" i="1" s="1"/>
  <c r="BX125" i="1"/>
  <c r="CE125" i="1" s="1"/>
  <c r="BJ125" i="1"/>
  <c r="BP125" i="1" s="1"/>
  <c r="CC125" i="1"/>
  <c r="CJ125" i="1" s="1"/>
  <c r="BE125" i="1"/>
  <c r="BK125" i="1" s="1"/>
  <c r="BZ125" i="1"/>
  <c r="CG125" i="1" s="1"/>
  <c r="BF125" i="1"/>
  <c r="BL125" i="1" s="1"/>
  <c r="BY125" i="1"/>
  <c r="BG125" i="1"/>
  <c r="BM125" i="1" s="1"/>
  <c r="BH125" i="1"/>
  <c r="BN125" i="1" s="1"/>
  <c r="CA125" i="1"/>
  <c r="CH125" i="1" s="1"/>
  <c r="CB125" i="1"/>
  <c r="CI125" i="1" s="1"/>
  <c r="BW125" i="1"/>
  <c r="CD125" i="1" s="1"/>
  <c r="C124" i="1"/>
  <c r="BT125" i="1" l="1"/>
  <c r="BS125" i="1" s="1"/>
  <c r="AB125" i="1"/>
  <c r="CV125" i="1"/>
  <c r="DA125" i="1"/>
  <c r="AS125" i="1"/>
  <c r="DC125" i="1"/>
  <c r="AU125" i="1"/>
  <c r="CW125" i="1"/>
  <c r="AC125" i="1"/>
  <c r="AX125" i="1"/>
  <c r="DF125" i="1"/>
  <c r="AT125" i="1"/>
  <c r="DB125" i="1"/>
  <c r="CZ125" i="1"/>
  <c r="AF125" i="1"/>
  <c r="CF125" i="1"/>
  <c r="CK125" i="1"/>
  <c r="AD125" i="1"/>
  <c r="CX125" i="1"/>
  <c r="AW125" i="1"/>
  <c r="DE125" i="1"/>
  <c r="AY125" i="1"/>
  <c r="DG125" i="1"/>
  <c r="AE125" i="1"/>
  <c r="CY125" i="1"/>
  <c r="B124" i="1"/>
  <c r="CU125" i="1"/>
  <c r="AA125" i="1"/>
  <c r="AI125" i="1" s="1"/>
  <c r="DD125" i="1"/>
  <c r="AV125" i="1"/>
  <c r="BU125" i="1" l="1"/>
  <c r="E124" i="1"/>
  <c r="AJ125" i="1"/>
  <c r="AG125" i="1" s="1"/>
  <c r="AH125" i="1" s="1"/>
  <c r="T126" i="1" s="1"/>
  <c r="BB125" i="1"/>
  <c r="BC125" i="1" s="1"/>
  <c r="AZ125" i="1" s="1"/>
  <c r="BA125" i="1" s="1"/>
  <c r="AK126" i="1" s="1"/>
  <c r="BQ125" i="1"/>
  <c r="BR125" i="1" s="1"/>
  <c r="BD126" i="1" s="1"/>
  <c r="CL125" i="1"/>
  <c r="BV126" i="1" s="1"/>
  <c r="CN126" i="1" l="1"/>
  <c r="CM126" i="1" s="1"/>
  <c r="CP125" i="1"/>
  <c r="CO126" i="1" l="1"/>
  <c r="D125" i="1"/>
  <c r="CQ125" i="1"/>
  <c r="CT125" i="1" l="1"/>
  <c r="CS125" i="1"/>
  <c r="CR125" i="1"/>
  <c r="AN126" i="1" s="1"/>
  <c r="AR126" i="1" l="1"/>
  <c r="AO126" i="1"/>
  <c r="AM126" i="1"/>
  <c r="AP126" i="1"/>
  <c r="AL126" i="1"/>
  <c r="AQ126" i="1"/>
  <c r="Z126" i="1"/>
  <c r="V126" i="1"/>
  <c r="Y126" i="1"/>
  <c r="U126" i="1"/>
  <c r="W126" i="1"/>
  <c r="X126" i="1"/>
  <c r="CA126" i="1"/>
  <c r="CH126" i="1" s="1"/>
  <c r="BW126" i="1"/>
  <c r="CD126" i="1" s="1"/>
  <c r="BH126" i="1"/>
  <c r="BN126" i="1" s="1"/>
  <c r="BG126" i="1"/>
  <c r="BM126" i="1" s="1"/>
  <c r="CC126" i="1"/>
  <c r="CJ126" i="1" s="1"/>
  <c r="BY126" i="1"/>
  <c r="BJ126" i="1"/>
  <c r="BP126" i="1" s="1"/>
  <c r="BF126" i="1"/>
  <c r="BL126" i="1" s="1"/>
  <c r="BX126" i="1"/>
  <c r="CE126" i="1" s="1"/>
  <c r="BZ126" i="1"/>
  <c r="CG126" i="1" s="1"/>
  <c r="BI126" i="1"/>
  <c r="BO126" i="1" s="1"/>
  <c r="C125" i="1"/>
  <c r="CB126" i="1"/>
  <c r="CI126" i="1" s="1"/>
  <c r="BE126" i="1"/>
  <c r="BK126" i="1" s="1"/>
  <c r="BT126" i="1" l="1"/>
  <c r="BS126" i="1" s="1"/>
  <c r="CF126" i="1"/>
  <c r="CK126" i="1"/>
  <c r="CU126" i="1"/>
  <c r="AA126" i="1"/>
  <c r="B125" i="1"/>
  <c r="CW126" i="1"/>
  <c r="AC126" i="1"/>
  <c r="DD126" i="1"/>
  <c r="AV126" i="1"/>
  <c r="CX126" i="1"/>
  <c r="AD126" i="1"/>
  <c r="CZ126" i="1"/>
  <c r="AF126" i="1"/>
  <c r="DE126" i="1"/>
  <c r="AW126" i="1"/>
  <c r="DG126" i="1"/>
  <c r="AY126" i="1"/>
  <c r="CV126" i="1"/>
  <c r="AB126" i="1"/>
  <c r="DA126" i="1"/>
  <c r="AS126" i="1"/>
  <c r="DC126" i="1"/>
  <c r="AU126" i="1"/>
  <c r="CY126" i="1"/>
  <c r="AE126" i="1"/>
  <c r="DB126" i="1"/>
  <c r="AT126" i="1"/>
  <c r="DF126" i="1"/>
  <c r="AX126" i="1"/>
  <c r="BU126" i="1" l="1"/>
  <c r="BQ126" i="1" s="1"/>
  <c r="E125" i="1"/>
  <c r="BB126" i="1"/>
  <c r="BC126" i="1" s="1"/>
  <c r="AZ126" i="1" s="1"/>
  <c r="BA126" i="1" s="1"/>
  <c r="AK127" i="1" s="1"/>
  <c r="BR126" i="1"/>
  <c r="BD127" i="1" s="1"/>
  <c r="AI126" i="1"/>
  <c r="CL126" i="1"/>
  <c r="BV127" i="1" s="1"/>
  <c r="CN127" i="1" l="1"/>
  <c r="CM127" i="1" s="1"/>
  <c r="AJ126" i="1"/>
  <c r="CP126" i="1"/>
  <c r="CO127" i="1" l="1"/>
  <c r="D126" i="1"/>
  <c r="CQ126" i="1"/>
  <c r="AG126" i="1"/>
  <c r="AH126" i="1" s="1"/>
  <c r="T127" i="1" s="1"/>
  <c r="CS126" i="1" l="1"/>
  <c r="CT126" i="1"/>
  <c r="CR126" i="1"/>
  <c r="AN127" i="1" s="1"/>
  <c r="AO127" i="1" l="1"/>
  <c r="AP127" i="1"/>
  <c r="AR127" i="1"/>
  <c r="AQ127" i="1"/>
  <c r="AM127" i="1"/>
  <c r="AL127" i="1"/>
  <c r="W127" i="1"/>
  <c r="Y127" i="1"/>
  <c r="U127" i="1"/>
  <c r="X127" i="1"/>
  <c r="V127" i="1"/>
  <c r="Z127" i="1"/>
  <c r="CA127" i="1"/>
  <c r="CH127" i="1" s="1"/>
  <c r="BX127" i="1"/>
  <c r="CE127" i="1" s="1"/>
  <c r="BI127" i="1"/>
  <c r="BO127" i="1" s="1"/>
  <c r="BE127" i="1"/>
  <c r="BK127" i="1" s="1"/>
  <c r="C126" i="1"/>
  <c r="BZ127" i="1"/>
  <c r="CG127" i="1" s="1"/>
  <c r="BF127" i="1"/>
  <c r="BL127" i="1" s="1"/>
  <c r="BG127" i="1"/>
  <c r="BM127" i="1" s="1"/>
  <c r="BH127" i="1"/>
  <c r="BN127" i="1" s="1"/>
  <c r="BW127" i="1"/>
  <c r="CD127" i="1" s="1"/>
  <c r="CB127" i="1"/>
  <c r="CI127" i="1" s="1"/>
  <c r="BJ127" i="1"/>
  <c r="BP127" i="1" s="1"/>
  <c r="BT127" i="1" s="1"/>
  <c r="BY127" i="1"/>
  <c r="CC127" i="1"/>
  <c r="CJ127" i="1" s="1"/>
  <c r="AT127" i="1" l="1"/>
  <c r="DB127" i="1"/>
  <c r="AW127" i="1"/>
  <c r="DE127" i="1"/>
  <c r="CV127" i="1"/>
  <c r="AB127" i="1"/>
  <c r="CF127" i="1"/>
  <c r="CK127" i="1"/>
  <c r="AS127" i="1"/>
  <c r="DA127" i="1"/>
  <c r="AF127" i="1"/>
  <c r="CZ127" i="1"/>
  <c r="CX127" i="1"/>
  <c r="AD127" i="1"/>
  <c r="DF127" i="1"/>
  <c r="AX127" i="1"/>
  <c r="BS127" i="1"/>
  <c r="BU127" i="1"/>
  <c r="BQ127" i="1" s="1"/>
  <c r="BR127" i="1" s="1"/>
  <c r="BD128" i="1" s="1"/>
  <c r="AY127" i="1"/>
  <c r="DG127" i="1"/>
  <c r="CY127" i="1"/>
  <c r="AE127" i="1"/>
  <c r="AU127" i="1"/>
  <c r="DC127" i="1"/>
  <c r="AV127" i="1"/>
  <c r="DD127" i="1"/>
  <c r="CW127" i="1"/>
  <c r="AC127" i="1"/>
  <c r="CU127" i="1"/>
  <c r="AA127" i="1"/>
  <c r="B126" i="1"/>
  <c r="E126" i="1" l="1"/>
  <c r="CL127" i="1"/>
  <c r="BV128" i="1" s="1"/>
  <c r="BB127" i="1"/>
  <c r="BC127" i="1" s="1"/>
  <c r="AZ127" i="1" s="1"/>
  <c r="BA127" i="1" s="1"/>
  <c r="AK128" i="1" s="1"/>
  <c r="AI127" i="1"/>
  <c r="CN128" i="1" l="1"/>
  <c r="CM128" i="1" s="1"/>
  <c r="CP127" i="1"/>
  <c r="AJ127" i="1"/>
  <c r="AG127" i="1" s="1"/>
  <c r="AH127" i="1" s="1"/>
  <c r="T128" i="1" s="1"/>
  <c r="D127" i="1" l="1"/>
  <c r="CQ127" i="1"/>
  <c r="CO128" i="1"/>
  <c r="CT127" i="1" l="1"/>
  <c r="CR127" i="1"/>
  <c r="CS127" i="1"/>
  <c r="AN128" i="1" l="1"/>
  <c r="AP128" i="1"/>
  <c r="AL128" i="1"/>
  <c r="AM128" i="1"/>
  <c r="AR128" i="1"/>
  <c r="AQ128" i="1"/>
  <c r="AO128" i="1"/>
  <c r="Z128" i="1"/>
  <c r="V128" i="1"/>
  <c r="W128" i="1"/>
  <c r="Y128" i="1"/>
  <c r="U128" i="1"/>
  <c r="X128" i="1"/>
  <c r="BW128" i="1"/>
  <c r="CD128" i="1" s="1"/>
  <c r="BE128" i="1"/>
  <c r="BK128" i="1" s="1"/>
  <c r="CC128" i="1"/>
  <c r="CJ128" i="1" s="1"/>
  <c r="BY128" i="1"/>
  <c r="BJ128" i="1"/>
  <c r="BP128" i="1" s="1"/>
  <c r="BF128" i="1"/>
  <c r="BL128" i="1" s="1"/>
  <c r="BX128" i="1"/>
  <c r="CE128" i="1" s="1"/>
  <c r="BZ128" i="1"/>
  <c r="CG128" i="1" s="1"/>
  <c r="BI128" i="1"/>
  <c r="BO128" i="1" s="1"/>
  <c r="C127" i="1"/>
  <c r="CA128" i="1"/>
  <c r="CH128" i="1" s="1"/>
  <c r="BH128" i="1"/>
  <c r="BN128" i="1" s="1"/>
  <c r="CB128" i="1"/>
  <c r="CI128" i="1" s="1"/>
  <c r="BG128" i="1"/>
  <c r="BM128" i="1" s="1"/>
  <c r="BT128" i="1" s="1"/>
  <c r="CY128" i="1" l="1"/>
  <c r="AE128" i="1"/>
  <c r="CV128" i="1"/>
  <c r="AB128" i="1"/>
  <c r="DD128" i="1"/>
  <c r="AV128" i="1"/>
  <c r="DA128" i="1"/>
  <c r="AS128" i="1"/>
  <c r="CZ128" i="1"/>
  <c r="AF128" i="1"/>
  <c r="DC128" i="1"/>
  <c r="AU128" i="1"/>
  <c r="DE128" i="1"/>
  <c r="AW128" i="1"/>
  <c r="BS128" i="1"/>
  <c r="BU128" i="1"/>
  <c r="CF128" i="1"/>
  <c r="CK128" i="1"/>
  <c r="CL128" i="1" s="1"/>
  <c r="BV129" i="1" s="1"/>
  <c r="CU128" i="1"/>
  <c r="B127" i="1"/>
  <c r="AA128" i="1"/>
  <c r="CW128" i="1"/>
  <c r="AC128" i="1"/>
  <c r="DG128" i="1"/>
  <c r="AY128" i="1"/>
  <c r="CX128" i="1"/>
  <c r="AD128" i="1"/>
  <c r="DB128" i="1"/>
  <c r="AT128" i="1"/>
  <c r="DF128" i="1"/>
  <c r="AX128" i="1"/>
  <c r="E127" i="1" l="1"/>
  <c r="AI128" i="1"/>
  <c r="BQ128" i="1"/>
  <c r="BR128" i="1" s="1"/>
  <c r="BD129" i="1" s="1"/>
  <c r="BB128" i="1"/>
  <c r="BC128" i="1" s="1"/>
  <c r="AZ128" i="1" s="1"/>
  <c r="BA128" i="1" s="1"/>
  <c r="AK129" i="1" s="1"/>
  <c r="CN129" i="1" l="1"/>
  <c r="CM129" i="1" s="1"/>
  <c r="CP128" i="1"/>
  <c r="AJ128" i="1"/>
  <c r="AG128" i="1" s="1"/>
  <c r="AH128" i="1" s="1"/>
  <c r="T129" i="1" s="1"/>
  <c r="D128" i="1" l="1"/>
  <c r="CQ128" i="1"/>
  <c r="CO129" i="1"/>
  <c r="CT128" i="1" l="1"/>
  <c r="CR128" i="1"/>
  <c r="CS128" i="1"/>
  <c r="AN129" i="1" l="1"/>
  <c r="AQ129" i="1"/>
  <c r="AM129" i="1"/>
  <c r="AL129" i="1"/>
  <c r="AO129" i="1"/>
  <c r="AR129" i="1"/>
  <c r="AP129" i="1"/>
  <c r="Y129" i="1"/>
  <c r="U129" i="1"/>
  <c r="W129" i="1"/>
  <c r="X129" i="1"/>
  <c r="Z129" i="1"/>
  <c r="V129" i="1"/>
  <c r="CC129" i="1"/>
  <c r="CJ129" i="1" s="1"/>
  <c r="BY129" i="1"/>
  <c r="BJ129" i="1"/>
  <c r="BP129" i="1" s="1"/>
  <c r="BX129" i="1"/>
  <c r="CE129" i="1" s="1"/>
  <c r="CA129" i="1"/>
  <c r="CH129" i="1" s="1"/>
  <c r="BW129" i="1"/>
  <c r="CD129" i="1" s="1"/>
  <c r="BH129" i="1"/>
  <c r="BN129" i="1" s="1"/>
  <c r="CB129" i="1"/>
  <c r="CI129" i="1" s="1"/>
  <c r="BG129" i="1"/>
  <c r="BM129" i="1" s="1"/>
  <c r="BZ129" i="1"/>
  <c r="CG129" i="1" s="1"/>
  <c r="C128" i="1"/>
  <c r="BF129" i="1"/>
  <c r="BL129" i="1" s="1"/>
  <c r="BI129" i="1"/>
  <c r="BO129" i="1" s="1"/>
  <c r="BE129" i="1"/>
  <c r="BK129" i="1" s="1"/>
  <c r="BT129" i="1" l="1"/>
  <c r="BS129" i="1" s="1"/>
  <c r="CX129" i="1"/>
  <c r="AD129" i="1"/>
  <c r="CZ129" i="1"/>
  <c r="AF129" i="1"/>
  <c r="AT129" i="1"/>
  <c r="DB129" i="1"/>
  <c r="AV129" i="1"/>
  <c r="DD129" i="1"/>
  <c r="CV129" i="1"/>
  <c r="AB129" i="1"/>
  <c r="DA129" i="1"/>
  <c r="AS129" i="1"/>
  <c r="DE129" i="1"/>
  <c r="AW129" i="1"/>
  <c r="CY129" i="1"/>
  <c r="AE129" i="1"/>
  <c r="AU129" i="1"/>
  <c r="DC129" i="1"/>
  <c r="DG129" i="1"/>
  <c r="AY129" i="1"/>
  <c r="CF129" i="1"/>
  <c r="CK129" i="1"/>
  <c r="CU129" i="1"/>
  <c r="AA129" i="1"/>
  <c r="B128" i="1"/>
  <c r="CW129" i="1"/>
  <c r="AC129" i="1"/>
  <c r="DF129" i="1"/>
  <c r="AX129" i="1"/>
  <c r="BU129" i="1" l="1"/>
  <c r="BQ129" i="1" s="1"/>
  <c r="CL129" i="1"/>
  <c r="BV130" i="1" s="1"/>
  <c r="BR129" i="1"/>
  <c r="BD130" i="1" s="1"/>
  <c r="AI129" i="1"/>
  <c r="AJ129" i="1" s="1"/>
  <c r="AG129" i="1" s="1"/>
  <c r="AH129" i="1" s="1"/>
  <c r="T130" i="1" s="1"/>
  <c r="E128" i="1"/>
  <c r="BB129" i="1"/>
  <c r="BC129" i="1" s="1"/>
  <c r="AZ129" i="1" s="1"/>
  <c r="BA129" i="1" s="1"/>
  <c r="AK130" i="1" s="1"/>
  <c r="CP129" i="1" l="1"/>
  <c r="CN130" i="1"/>
  <c r="CM130" i="1" s="1"/>
  <c r="D129" i="1" l="1"/>
  <c r="CQ129" i="1"/>
  <c r="CO130" i="1"/>
  <c r="CT129" i="1" l="1"/>
  <c r="CS129" i="1"/>
  <c r="CR129" i="1"/>
  <c r="AN130" i="1" s="1"/>
  <c r="AR130" i="1" l="1"/>
  <c r="AO130" i="1"/>
  <c r="AM130" i="1"/>
  <c r="AP130" i="1"/>
  <c r="AL130" i="1"/>
  <c r="AQ130" i="1"/>
  <c r="Z130" i="1"/>
  <c r="V130" i="1"/>
  <c r="Y130" i="1"/>
  <c r="U130" i="1"/>
  <c r="W130" i="1"/>
  <c r="X130" i="1"/>
  <c r="CC130" i="1"/>
  <c r="CJ130" i="1" s="1"/>
  <c r="BY130" i="1"/>
  <c r="BJ130" i="1"/>
  <c r="BP130" i="1" s="1"/>
  <c r="BZ130" i="1"/>
  <c r="CG130" i="1" s="1"/>
  <c r="CA130" i="1"/>
  <c r="CH130" i="1" s="1"/>
  <c r="BW130" i="1"/>
  <c r="CD130" i="1" s="1"/>
  <c r="BH130" i="1"/>
  <c r="BN130" i="1" s="1"/>
  <c r="CB130" i="1"/>
  <c r="CI130" i="1" s="1"/>
  <c r="BG130" i="1"/>
  <c r="BM130" i="1" s="1"/>
  <c r="BE130" i="1"/>
  <c r="BK130" i="1" s="1"/>
  <c r="BF130" i="1"/>
  <c r="BL130" i="1" s="1"/>
  <c r="BX130" i="1"/>
  <c r="CE130" i="1" s="1"/>
  <c r="BI130" i="1"/>
  <c r="BO130" i="1" s="1"/>
  <c r="C129" i="1"/>
  <c r="BT130" i="1" l="1"/>
  <c r="BS130" i="1" s="1"/>
  <c r="CY130" i="1"/>
  <c r="AE130" i="1"/>
  <c r="AT130" i="1"/>
  <c r="DB130" i="1"/>
  <c r="AX130" i="1"/>
  <c r="DF130" i="1"/>
  <c r="CF130" i="1"/>
  <c r="CK130" i="1"/>
  <c r="CU130" i="1"/>
  <c r="AA130" i="1"/>
  <c r="B129" i="1"/>
  <c r="CW130" i="1"/>
  <c r="AC130" i="1"/>
  <c r="AV130" i="1"/>
  <c r="DD130" i="1"/>
  <c r="CX130" i="1"/>
  <c r="AD130" i="1"/>
  <c r="CZ130" i="1"/>
  <c r="AF130" i="1"/>
  <c r="AW130" i="1"/>
  <c r="DE130" i="1"/>
  <c r="DG130" i="1"/>
  <c r="AY130" i="1"/>
  <c r="CV130" i="1"/>
  <c r="AB130" i="1"/>
  <c r="DA130" i="1"/>
  <c r="AS130" i="1"/>
  <c r="AU130" i="1"/>
  <c r="DC130" i="1"/>
  <c r="BU130" i="1" l="1"/>
  <c r="BQ130" i="1" s="1"/>
  <c r="E129" i="1"/>
  <c r="BB130" i="1"/>
  <c r="BC130" i="1" s="1"/>
  <c r="AZ130" i="1" s="1"/>
  <c r="BA130" i="1" s="1"/>
  <c r="AK131" i="1" s="1"/>
  <c r="AI130" i="1"/>
  <c r="CL130" i="1"/>
  <c r="BV131" i="1" s="1"/>
  <c r="BR130" i="1" l="1"/>
  <c r="BD131" i="1" s="1"/>
  <c r="AJ130" i="1"/>
  <c r="AG130" i="1" s="1"/>
  <c r="AH130" i="1" s="1"/>
  <c r="T131" i="1" s="1"/>
  <c r="CP130" i="1"/>
  <c r="CN131" i="1"/>
  <c r="CM131" i="1" s="1"/>
  <c r="D130" i="1" l="1"/>
  <c r="CQ130" i="1"/>
  <c r="CO131" i="1"/>
  <c r="CT130" i="1" l="1"/>
  <c r="CS130" i="1"/>
  <c r="CR130" i="1"/>
  <c r="AN131" i="1" s="1"/>
  <c r="AO131" i="1" l="1"/>
  <c r="AP131" i="1"/>
  <c r="AR131" i="1"/>
  <c r="AQ131" i="1"/>
  <c r="AM131" i="1"/>
  <c r="AL131" i="1"/>
  <c r="W131" i="1"/>
  <c r="Y131" i="1"/>
  <c r="U131" i="1"/>
  <c r="X131" i="1"/>
  <c r="V131" i="1"/>
  <c r="Z131" i="1"/>
  <c r="CA131" i="1"/>
  <c r="CH131" i="1" s="1"/>
  <c r="BW131" i="1"/>
  <c r="CD131" i="1" s="1"/>
  <c r="BH131" i="1"/>
  <c r="BN131" i="1" s="1"/>
  <c r="CB131" i="1"/>
  <c r="CI131" i="1" s="1"/>
  <c r="BG131" i="1"/>
  <c r="BM131" i="1" s="1"/>
  <c r="BZ131" i="1"/>
  <c r="CG131" i="1" s="1"/>
  <c r="CC131" i="1"/>
  <c r="CJ131" i="1" s="1"/>
  <c r="BY131" i="1"/>
  <c r="BJ131" i="1"/>
  <c r="BP131" i="1" s="1"/>
  <c r="BF131" i="1"/>
  <c r="BL131" i="1" s="1"/>
  <c r="BX131" i="1"/>
  <c r="CE131" i="1" s="1"/>
  <c r="BI131" i="1"/>
  <c r="BO131" i="1" s="1"/>
  <c r="BE131" i="1"/>
  <c r="BK131" i="1" s="1"/>
  <c r="C130" i="1"/>
  <c r="BT131" i="1" l="1"/>
  <c r="BS131" i="1" s="1"/>
  <c r="CF131" i="1"/>
  <c r="CK131" i="1"/>
  <c r="CU131" i="1"/>
  <c r="AA131" i="1"/>
  <c r="B130" i="1"/>
  <c r="CW131" i="1"/>
  <c r="AC131" i="1"/>
  <c r="DA131" i="1"/>
  <c r="AS131" i="1"/>
  <c r="AD131" i="1"/>
  <c r="CX131" i="1"/>
  <c r="AF131" i="1"/>
  <c r="CZ131" i="1"/>
  <c r="DD131" i="1"/>
  <c r="AV131" i="1"/>
  <c r="DF131" i="1"/>
  <c r="AX131" i="1"/>
  <c r="CV131" i="1"/>
  <c r="AB131" i="1"/>
  <c r="DG131" i="1"/>
  <c r="AY131" i="1"/>
  <c r="DB131" i="1"/>
  <c r="AT131" i="1"/>
  <c r="AE131" i="1"/>
  <c r="CY131" i="1"/>
  <c r="DE131" i="1"/>
  <c r="AW131" i="1"/>
  <c r="AU131" i="1"/>
  <c r="DC131" i="1"/>
  <c r="BU131" i="1" l="1"/>
  <c r="BQ131" i="1" s="1"/>
  <c r="BB131" i="1"/>
  <c r="BC131" i="1" s="1"/>
  <c r="AZ131" i="1" s="1"/>
  <c r="BA131" i="1" s="1"/>
  <c r="AK132" i="1" s="1"/>
  <c r="E130" i="1"/>
  <c r="AI131" i="1"/>
  <c r="CL131" i="1"/>
  <c r="BV132" i="1" s="1"/>
  <c r="BR131" i="1" l="1"/>
  <c r="BD132" i="1" s="1"/>
  <c r="AJ131" i="1"/>
  <c r="AG131" i="1" s="1"/>
  <c r="AH131" i="1" s="1"/>
  <c r="T132" i="1" s="1"/>
  <c r="CP131" i="1"/>
  <c r="CN132" i="1"/>
  <c r="CM132" i="1" s="1"/>
  <c r="D131" i="1" l="1"/>
  <c r="CQ131" i="1"/>
  <c r="CO132" i="1"/>
  <c r="CS131" i="1" l="1"/>
  <c r="CT131" i="1"/>
  <c r="CR131" i="1"/>
  <c r="AN132" i="1" s="1"/>
  <c r="AP132" i="1" l="1"/>
  <c r="AL132" i="1"/>
  <c r="AM132" i="1"/>
  <c r="AR132" i="1"/>
  <c r="AQ132" i="1"/>
  <c r="AO132" i="1"/>
  <c r="Z132" i="1"/>
  <c r="V132" i="1"/>
  <c r="W132" i="1"/>
  <c r="Y132" i="1"/>
  <c r="U132" i="1"/>
  <c r="X132" i="1"/>
  <c r="CA132" i="1"/>
  <c r="CH132" i="1" s="1"/>
  <c r="BW132" i="1"/>
  <c r="CD132" i="1" s="1"/>
  <c r="BH132" i="1"/>
  <c r="BN132" i="1" s="1"/>
  <c r="CB132" i="1"/>
  <c r="CI132" i="1" s="1"/>
  <c r="BG132" i="1"/>
  <c r="BM132" i="1" s="1"/>
  <c r="BE132" i="1"/>
  <c r="BK132" i="1" s="1"/>
  <c r="C131" i="1"/>
  <c r="CC132" i="1"/>
  <c r="CJ132" i="1" s="1"/>
  <c r="BY132" i="1"/>
  <c r="BJ132" i="1"/>
  <c r="BP132" i="1" s="1"/>
  <c r="BF132" i="1"/>
  <c r="BL132" i="1" s="1"/>
  <c r="BX132" i="1"/>
  <c r="CE132" i="1" s="1"/>
  <c r="BZ132" i="1"/>
  <c r="CG132" i="1" s="1"/>
  <c r="BI132" i="1"/>
  <c r="BO132" i="1" s="1"/>
  <c r="BT132" i="1" l="1"/>
  <c r="BS132" i="1" s="1"/>
  <c r="AE132" i="1"/>
  <c r="CY132" i="1"/>
  <c r="AT132" i="1"/>
  <c r="DB132" i="1"/>
  <c r="AX132" i="1"/>
  <c r="DF132" i="1"/>
  <c r="AB132" i="1"/>
  <c r="CV132" i="1"/>
  <c r="DD132" i="1"/>
  <c r="AV132" i="1"/>
  <c r="AS132" i="1"/>
  <c r="DA132" i="1"/>
  <c r="CF132" i="1"/>
  <c r="CK132" i="1"/>
  <c r="AD132" i="1"/>
  <c r="CX132" i="1"/>
  <c r="AF132" i="1"/>
  <c r="CZ132" i="1"/>
  <c r="DC132" i="1"/>
  <c r="AU132" i="1"/>
  <c r="AW132" i="1"/>
  <c r="DE132" i="1"/>
  <c r="AA132" i="1"/>
  <c r="B131" i="1"/>
  <c r="CU132" i="1"/>
  <c r="CW132" i="1"/>
  <c r="AC132" i="1"/>
  <c r="DG132" i="1"/>
  <c r="AY132" i="1"/>
  <c r="BU132" i="1" l="1"/>
  <c r="E131" i="1"/>
  <c r="AI132" i="1"/>
  <c r="BB132" i="1"/>
  <c r="BC132" i="1" s="1"/>
  <c r="AZ132" i="1" s="1"/>
  <c r="BA132" i="1" s="1"/>
  <c r="AK133" i="1" s="1"/>
  <c r="BQ132" i="1"/>
  <c r="BR132" i="1"/>
  <c r="BD133" i="1" s="1"/>
  <c r="CL132" i="1"/>
  <c r="BV133" i="1" s="1"/>
  <c r="CN133" i="1" l="1"/>
  <c r="CM133" i="1" s="1"/>
  <c r="AJ132" i="1"/>
  <c r="CP132" i="1"/>
  <c r="D132" i="1" l="1"/>
  <c r="CQ132" i="1"/>
  <c r="AG132" i="1"/>
  <c r="AH132" i="1" s="1"/>
  <c r="T133" i="1" s="1"/>
  <c r="CO133" i="1"/>
  <c r="CT132" i="1" l="1"/>
  <c r="CS132" i="1"/>
  <c r="CR132" i="1"/>
  <c r="AN133" i="1" s="1"/>
  <c r="AQ133" i="1" l="1"/>
  <c r="AM133" i="1"/>
  <c r="AL133" i="1"/>
  <c r="AO133" i="1"/>
  <c r="AR133" i="1"/>
  <c r="AP133" i="1"/>
  <c r="Y133" i="1"/>
  <c r="U133" i="1"/>
  <c r="W133" i="1"/>
  <c r="X133" i="1"/>
  <c r="Z133" i="1"/>
  <c r="V133" i="1"/>
  <c r="CC133" i="1"/>
  <c r="CJ133" i="1" s="1"/>
  <c r="CB133" i="1"/>
  <c r="CI133" i="1" s="1"/>
  <c r="BW133" i="1"/>
  <c r="CD133" i="1" s="1"/>
  <c r="BH133" i="1"/>
  <c r="BN133" i="1" s="1"/>
  <c r="C132" i="1"/>
  <c r="BE133" i="1"/>
  <c r="BK133" i="1" s="1"/>
  <c r="BX133" i="1"/>
  <c r="CE133" i="1" s="1"/>
  <c r="BJ133" i="1"/>
  <c r="BP133" i="1" s="1"/>
  <c r="BF133" i="1"/>
  <c r="BL133" i="1" s="1"/>
  <c r="BY133" i="1"/>
  <c r="BZ133" i="1"/>
  <c r="CG133" i="1" s="1"/>
  <c r="BG133" i="1"/>
  <c r="BM133" i="1" s="1"/>
  <c r="CA133" i="1"/>
  <c r="CH133" i="1" s="1"/>
  <c r="BI133" i="1"/>
  <c r="BO133" i="1" s="1"/>
  <c r="BT133" i="1" l="1"/>
  <c r="BS133" i="1" s="1"/>
  <c r="AD133" i="1"/>
  <c r="CX133" i="1"/>
  <c r="AW133" i="1"/>
  <c r="DE133" i="1"/>
  <c r="DG133" i="1"/>
  <c r="AY133" i="1"/>
  <c r="CF133" i="1"/>
  <c r="CK133" i="1"/>
  <c r="AC133" i="1"/>
  <c r="CW133" i="1"/>
  <c r="DF133" i="1"/>
  <c r="AX133" i="1"/>
  <c r="AT133" i="1"/>
  <c r="DB133" i="1"/>
  <c r="BU133" i="1"/>
  <c r="BQ133" i="1" s="1"/>
  <c r="CZ133" i="1"/>
  <c r="AF133" i="1"/>
  <c r="CV133" i="1"/>
  <c r="AB133" i="1"/>
  <c r="DA133" i="1"/>
  <c r="AS133" i="1"/>
  <c r="DC133" i="1"/>
  <c r="AU133" i="1"/>
  <c r="AE133" i="1"/>
  <c r="CY133" i="1"/>
  <c r="AA133" i="1"/>
  <c r="B132" i="1"/>
  <c r="CU133" i="1"/>
  <c r="DD133" i="1"/>
  <c r="AV133" i="1"/>
  <c r="BR133" i="1" l="1"/>
  <c r="BD134" i="1" s="1"/>
  <c r="E132" i="1"/>
  <c r="AI133" i="1"/>
  <c r="BB133" i="1"/>
  <c r="BC133" i="1" s="1"/>
  <c r="AZ133" i="1" s="1"/>
  <c r="BA133" i="1" s="1"/>
  <c r="AK134" i="1" s="1"/>
  <c r="CL133" i="1"/>
  <c r="BV134" i="1" s="1"/>
  <c r="CN134" i="1" l="1"/>
  <c r="CM134" i="1" s="1"/>
  <c r="AJ133" i="1"/>
  <c r="AG133" i="1" s="1"/>
  <c r="AH133" i="1" s="1"/>
  <c r="T134" i="1" s="1"/>
  <c r="CP133" i="1"/>
  <c r="D133" i="1" l="1"/>
  <c r="CQ133" i="1"/>
  <c r="CO134" i="1"/>
  <c r="CT133" i="1" l="1"/>
  <c r="CR133" i="1"/>
  <c r="CS133" i="1"/>
  <c r="AN134" i="1" l="1"/>
  <c r="AR134" i="1"/>
  <c r="AO134" i="1"/>
  <c r="AM134" i="1"/>
  <c r="AP134" i="1"/>
  <c r="AL134" i="1"/>
  <c r="AQ134" i="1"/>
  <c r="Z134" i="1"/>
  <c r="V134" i="1"/>
  <c r="Y134" i="1"/>
  <c r="U134" i="1"/>
  <c r="W134" i="1"/>
  <c r="X134" i="1"/>
  <c r="CC134" i="1"/>
  <c r="CJ134" i="1" s="1"/>
  <c r="BY134" i="1"/>
  <c r="BJ134" i="1"/>
  <c r="BP134" i="1" s="1"/>
  <c r="BF134" i="1"/>
  <c r="BL134" i="1" s="1"/>
  <c r="BI134" i="1"/>
  <c r="BO134" i="1" s="1"/>
  <c r="CA134" i="1"/>
  <c r="CH134" i="1" s="1"/>
  <c r="BW134" i="1"/>
  <c r="CD134" i="1" s="1"/>
  <c r="BH134" i="1"/>
  <c r="BN134" i="1" s="1"/>
  <c r="CB134" i="1"/>
  <c r="CI134" i="1" s="1"/>
  <c r="BG134" i="1"/>
  <c r="BM134" i="1" s="1"/>
  <c r="BE134" i="1"/>
  <c r="BK134" i="1" s="1"/>
  <c r="C133" i="1"/>
  <c r="BX134" i="1"/>
  <c r="CE134" i="1" s="1"/>
  <c r="BZ134" i="1"/>
  <c r="CG134" i="1" s="1"/>
  <c r="BT134" i="1" l="1"/>
  <c r="AE134" i="1"/>
  <c r="CY134" i="1"/>
  <c r="AT134" i="1"/>
  <c r="DB134" i="1"/>
  <c r="DF134" i="1"/>
  <c r="AX134" i="1"/>
  <c r="AB134" i="1"/>
  <c r="CV134" i="1"/>
  <c r="AS134" i="1"/>
  <c r="DA134" i="1"/>
  <c r="AU134" i="1"/>
  <c r="DC134" i="1"/>
  <c r="BS134" i="1"/>
  <c r="BU134" i="1"/>
  <c r="CX134" i="1"/>
  <c r="AD134" i="1"/>
  <c r="AF134" i="1"/>
  <c r="CZ134" i="1"/>
  <c r="AW134" i="1"/>
  <c r="DE134" i="1"/>
  <c r="DG134" i="1"/>
  <c r="AY134" i="1"/>
  <c r="CF134" i="1"/>
  <c r="CK134" i="1"/>
  <c r="CU134" i="1"/>
  <c r="B133" i="1"/>
  <c r="AA134" i="1"/>
  <c r="AC134" i="1"/>
  <c r="CW134" i="1"/>
  <c r="AV134" i="1"/>
  <c r="DD134" i="1"/>
  <c r="AI134" i="1" l="1"/>
  <c r="BB134" i="1"/>
  <c r="BC134" i="1" s="1"/>
  <c r="AZ134" i="1" s="1"/>
  <c r="BA134" i="1" s="1"/>
  <c r="AK135" i="1" s="1"/>
  <c r="BQ134" i="1"/>
  <c r="BR134" i="1" s="1"/>
  <c r="BD135" i="1" s="1"/>
  <c r="CL134" i="1"/>
  <c r="BV135" i="1" s="1"/>
  <c r="E133" i="1"/>
  <c r="AJ134" i="1" l="1"/>
  <c r="CP134" i="1"/>
  <c r="CN135" i="1"/>
  <c r="CM135" i="1" s="1"/>
  <c r="CO135" i="1" l="1"/>
  <c r="AG134" i="1"/>
  <c r="AH134" i="1" s="1"/>
  <c r="T135" i="1" s="1"/>
  <c r="D134" i="1"/>
  <c r="CQ134" i="1"/>
  <c r="CS134" i="1" l="1"/>
  <c r="CT134" i="1"/>
  <c r="CR134" i="1"/>
  <c r="AN135" i="1" s="1"/>
  <c r="AO135" i="1" l="1"/>
  <c r="AP135" i="1"/>
  <c r="AR135" i="1"/>
  <c r="AQ135" i="1"/>
  <c r="AM135" i="1"/>
  <c r="AL135" i="1"/>
  <c r="W135" i="1"/>
  <c r="Y135" i="1"/>
  <c r="U135" i="1"/>
  <c r="X135" i="1"/>
  <c r="V135" i="1"/>
  <c r="Z135" i="1"/>
  <c r="CC135" i="1"/>
  <c r="CJ135" i="1" s="1"/>
  <c r="BY135" i="1"/>
  <c r="BJ135" i="1"/>
  <c r="BP135" i="1" s="1"/>
  <c r="BF135" i="1"/>
  <c r="BL135" i="1" s="1"/>
  <c r="BX135" i="1"/>
  <c r="CE135" i="1" s="1"/>
  <c r="BI135" i="1"/>
  <c r="BO135" i="1" s="1"/>
  <c r="BE135" i="1"/>
  <c r="BK135" i="1" s="1"/>
  <c r="CA135" i="1"/>
  <c r="CH135" i="1" s="1"/>
  <c r="BW135" i="1"/>
  <c r="CD135" i="1" s="1"/>
  <c r="BH135" i="1"/>
  <c r="BN135" i="1" s="1"/>
  <c r="CB135" i="1"/>
  <c r="CI135" i="1" s="1"/>
  <c r="BG135" i="1"/>
  <c r="BM135" i="1" s="1"/>
  <c r="BT135" i="1" s="1"/>
  <c r="BZ135" i="1"/>
  <c r="CG135" i="1" s="1"/>
  <c r="C134" i="1"/>
  <c r="AE135" i="1" l="1"/>
  <c r="CY135" i="1"/>
  <c r="AW135" i="1"/>
  <c r="DE135" i="1"/>
  <c r="AU135" i="1"/>
  <c r="DC135" i="1"/>
  <c r="AB135" i="1"/>
  <c r="CV135" i="1"/>
  <c r="AY135" i="1"/>
  <c r="DG135" i="1"/>
  <c r="AT135" i="1"/>
  <c r="DB135" i="1"/>
  <c r="BS135" i="1"/>
  <c r="BU135" i="1"/>
  <c r="AD135" i="1"/>
  <c r="CX135" i="1"/>
  <c r="AF135" i="1"/>
  <c r="CZ135" i="1"/>
  <c r="DD135" i="1"/>
  <c r="AV135" i="1"/>
  <c r="AX135" i="1"/>
  <c r="DF135" i="1"/>
  <c r="CF135" i="1"/>
  <c r="CK135" i="1"/>
  <c r="CL135" i="1" s="1"/>
  <c r="BV136" i="1" s="1"/>
  <c r="CU135" i="1"/>
  <c r="AA135" i="1"/>
  <c r="B134" i="1"/>
  <c r="AC135" i="1"/>
  <c r="CW135" i="1"/>
  <c r="AS135" i="1"/>
  <c r="BB135" i="1" s="1"/>
  <c r="BC135" i="1" s="1"/>
  <c r="AZ135" i="1" s="1"/>
  <c r="BA135" i="1" s="1"/>
  <c r="AK136" i="1" s="1"/>
  <c r="DA135" i="1"/>
  <c r="AI135" i="1" l="1"/>
  <c r="AJ135" i="1" s="1"/>
  <c r="AG135" i="1" s="1"/>
  <c r="AH135" i="1" s="1"/>
  <c r="T136" i="1" s="1"/>
  <c r="CN136" i="1"/>
  <c r="CM136" i="1" s="1"/>
  <c r="E134" i="1"/>
  <c r="BQ135" i="1"/>
  <c r="BR135" i="1" s="1"/>
  <c r="BD136" i="1" s="1"/>
  <c r="CP135" i="1" l="1"/>
  <c r="CQ135" i="1" s="1"/>
  <c r="CO136" i="1"/>
  <c r="D135" i="1"/>
  <c r="CR135" i="1" l="1"/>
  <c r="CT135" i="1"/>
  <c r="CS135" i="1"/>
  <c r="AN136" i="1" l="1"/>
  <c r="AP136" i="1"/>
  <c r="AL136" i="1"/>
  <c r="AM136" i="1"/>
  <c r="AR136" i="1"/>
  <c r="AQ136" i="1"/>
  <c r="AO136" i="1"/>
  <c r="Z136" i="1"/>
  <c r="V136" i="1"/>
  <c r="W136" i="1"/>
  <c r="Y136" i="1"/>
  <c r="U136" i="1"/>
  <c r="X136" i="1"/>
  <c r="BZ136" i="1"/>
  <c r="CG136" i="1" s="1"/>
  <c r="BF136" i="1"/>
  <c r="BL136" i="1" s="1"/>
  <c r="BY136" i="1"/>
  <c r="BE136" i="1"/>
  <c r="BK136" i="1" s="1"/>
  <c r="CB136" i="1"/>
  <c r="CI136" i="1" s="1"/>
  <c r="BW136" i="1"/>
  <c r="CD136" i="1" s="1"/>
  <c r="BI136" i="1"/>
  <c r="BO136" i="1" s="1"/>
  <c r="BX136" i="1"/>
  <c r="CE136" i="1" s="1"/>
  <c r="BJ136" i="1"/>
  <c r="BP136" i="1" s="1"/>
  <c r="CC136" i="1"/>
  <c r="CJ136" i="1" s="1"/>
  <c r="BG136" i="1"/>
  <c r="BM136" i="1" s="1"/>
  <c r="BH136" i="1"/>
  <c r="BN136" i="1" s="1"/>
  <c r="BT136" i="1" s="1"/>
  <c r="CA136" i="1"/>
  <c r="CH136" i="1" s="1"/>
  <c r="C135" i="1"/>
  <c r="CW136" i="1" l="1"/>
  <c r="AC136" i="1"/>
  <c r="DG136" i="1"/>
  <c r="AY136" i="1"/>
  <c r="AU136" i="1"/>
  <c r="DC136" i="1"/>
  <c r="CF136" i="1"/>
  <c r="CK136" i="1"/>
  <c r="AB136" i="1"/>
  <c r="CV136" i="1"/>
  <c r="AV136" i="1"/>
  <c r="DD136" i="1"/>
  <c r="DB136" i="1"/>
  <c r="AT136" i="1"/>
  <c r="CZ136" i="1"/>
  <c r="AF136" i="1"/>
  <c r="BS136" i="1"/>
  <c r="BU136" i="1"/>
  <c r="BQ136" i="1" s="1"/>
  <c r="CY136" i="1"/>
  <c r="AE136" i="1"/>
  <c r="AA136" i="1"/>
  <c r="CU136" i="1"/>
  <c r="B135" i="1"/>
  <c r="DE136" i="1"/>
  <c r="AW136" i="1"/>
  <c r="AD136" i="1"/>
  <c r="CX136" i="1"/>
  <c r="AS136" i="1"/>
  <c r="DA136" i="1"/>
  <c r="AX136" i="1"/>
  <c r="DF136" i="1"/>
  <c r="BR136" i="1" l="1"/>
  <c r="BD137" i="1" s="1"/>
  <c r="AI136" i="1"/>
  <c r="BB136" i="1"/>
  <c r="BC136" i="1" s="1"/>
  <c r="AZ136" i="1" s="1"/>
  <c r="BA136" i="1" s="1"/>
  <c r="AK137" i="1" s="1"/>
  <c r="E135" i="1"/>
  <c r="CL136" i="1"/>
  <c r="BV137" i="1" s="1"/>
  <c r="CP136" i="1" l="1"/>
  <c r="AJ136" i="1"/>
  <c r="AG136" i="1" s="1"/>
  <c r="AH136" i="1" s="1"/>
  <c r="T137" i="1" s="1"/>
  <c r="CN137" i="1"/>
  <c r="CM137" i="1" s="1"/>
  <c r="D136" i="1" l="1"/>
  <c r="CQ136" i="1"/>
  <c r="CO137" i="1"/>
  <c r="CT136" i="1" l="1"/>
  <c r="CS136" i="1"/>
  <c r="CR136" i="1"/>
  <c r="AN137" i="1" s="1"/>
  <c r="AQ137" i="1" l="1"/>
  <c r="AM137" i="1"/>
  <c r="AL137" i="1"/>
  <c r="AO137" i="1"/>
  <c r="AR137" i="1"/>
  <c r="AP137" i="1"/>
  <c r="Y137" i="1"/>
  <c r="U137" i="1"/>
  <c r="W137" i="1"/>
  <c r="X137" i="1"/>
  <c r="Z137" i="1"/>
  <c r="V137" i="1"/>
  <c r="CA137" i="1"/>
  <c r="CH137" i="1" s="1"/>
  <c r="BW137" i="1"/>
  <c r="CD137" i="1" s="1"/>
  <c r="BH137" i="1"/>
  <c r="BN137" i="1" s="1"/>
  <c r="CB137" i="1"/>
  <c r="CI137" i="1" s="1"/>
  <c r="BG137" i="1"/>
  <c r="BM137" i="1" s="1"/>
  <c r="BZ137" i="1"/>
  <c r="CG137" i="1" s="1"/>
  <c r="CC137" i="1"/>
  <c r="CJ137" i="1" s="1"/>
  <c r="BY137" i="1"/>
  <c r="BJ137" i="1"/>
  <c r="BP137" i="1" s="1"/>
  <c r="BF137" i="1"/>
  <c r="BL137" i="1" s="1"/>
  <c r="BX137" i="1"/>
  <c r="CE137" i="1" s="1"/>
  <c r="BI137" i="1"/>
  <c r="BO137" i="1" s="1"/>
  <c r="BE137" i="1"/>
  <c r="BK137" i="1" s="1"/>
  <c r="C136" i="1"/>
  <c r="BT137" i="1" l="1"/>
  <c r="BS137" i="1" s="1"/>
  <c r="CV137" i="1"/>
  <c r="AB137" i="1"/>
  <c r="DA137" i="1"/>
  <c r="AS137" i="1"/>
  <c r="DE137" i="1"/>
  <c r="AW137" i="1"/>
  <c r="AE137" i="1"/>
  <c r="CY137" i="1"/>
  <c r="AU137" i="1"/>
  <c r="DC137" i="1"/>
  <c r="AY137" i="1"/>
  <c r="DG137" i="1"/>
  <c r="CF137" i="1"/>
  <c r="CK137" i="1"/>
  <c r="CU137" i="1"/>
  <c r="B136" i="1"/>
  <c r="AA137" i="1"/>
  <c r="CW137" i="1"/>
  <c r="AC137" i="1"/>
  <c r="DF137" i="1"/>
  <c r="AX137" i="1"/>
  <c r="CX137" i="1"/>
  <c r="AD137" i="1"/>
  <c r="CZ137" i="1"/>
  <c r="AF137" i="1"/>
  <c r="AT137" i="1"/>
  <c r="DB137" i="1"/>
  <c r="AV137" i="1"/>
  <c r="DD137" i="1"/>
  <c r="BU137" i="1" l="1"/>
  <c r="BQ137" i="1" s="1"/>
  <c r="AI137" i="1"/>
  <c r="E136" i="1"/>
  <c r="CL137" i="1"/>
  <c r="BV138" i="1" s="1"/>
  <c r="BB137" i="1"/>
  <c r="BC137" i="1" s="1"/>
  <c r="AZ137" i="1" s="1"/>
  <c r="BA137" i="1" s="1"/>
  <c r="AK138" i="1" s="1"/>
  <c r="BR137" i="1" l="1"/>
  <c r="BD138" i="1" s="1"/>
  <c r="CP137" i="1"/>
  <c r="AJ137" i="1"/>
  <c r="AG137" i="1" s="1"/>
  <c r="AH137" i="1" s="1"/>
  <c r="T138" i="1" s="1"/>
  <c r="CN138" i="1"/>
  <c r="CM138" i="1" s="1"/>
  <c r="D137" i="1" l="1"/>
  <c r="CQ137" i="1"/>
  <c r="CO138" i="1"/>
  <c r="CT137" i="1" l="1"/>
  <c r="CR137" i="1"/>
  <c r="CS137" i="1"/>
  <c r="AN138" i="1" l="1"/>
  <c r="AR138" i="1"/>
  <c r="AO138" i="1"/>
  <c r="AM138" i="1"/>
  <c r="AP138" i="1"/>
  <c r="AL138" i="1"/>
  <c r="AQ138" i="1"/>
  <c r="Z138" i="1"/>
  <c r="V138" i="1"/>
  <c r="Y138" i="1"/>
  <c r="U138" i="1"/>
  <c r="W138" i="1"/>
  <c r="X138" i="1"/>
  <c r="CC138" i="1"/>
  <c r="CJ138" i="1" s="1"/>
  <c r="BY138" i="1"/>
  <c r="BJ138" i="1"/>
  <c r="BP138" i="1" s="1"/>
  <c r="BF138" i="1"/>
  <c r="BL138" i="1" s="1"/>
  <c r="BX138" i="1"/>
  <c r="CE138" i="1" s="1"/>
  <c r="BZ138" i="1"/>
  <c r="CG138" i="1" s="1"/>
  <c r="BI138" i="1"/>
  <c r="BO138" i="1" s="1"/>
  <c r="CA138" i="1"/>
  <c r="CH138" i="1" s="1"/>
  <c r="BW138" i="1"/>
  <c r="CD138" i="1" s="1"/>
  <c r="BH138" i="1"/>
  <c r="BN138" i="1" s="1"/>
  <c r="CB138" i="1"/>
  <c r="CI138" i="1" s="1"/>
  <c r="BG138" i="1"/>
  <c r="BM138" i="1" s="1"/>
  <c r="BE138" i="1"/>
  <c r="BK138" i="1" s="1"/>
  <c r="C137" i="1"/>
  <c r="BT138" i="1" l="1"/>
  <c r="BS138" i="1" s="1"/>
  <c r="CY138" i="1"/>
  <c r="AE138" i="1"/>
  <c r="AT138" i="1"/>
  <c r="DB138" i="1"/>
  <c r="AX138" i="1"/>
  <c r="DF138" i="1"/>
  <c r="CV138" i="1"/>
  <c r="AB138" i="1"/>
  <c r="DA138" i="1"/>
  <c r="AS138" i="1"/>
  <c r="AU138" i="1"/>
  <c r="DC138" i="1"/>
  <c r="CX138" i="1"/>
  <c r="AD138" i="1"/>
  <c r="CZ138" i="1"/>
  <c r="AF138" i="1"/>
  <c r="AW138" i="1"/>
  <c r="DE138" i="1"/>
  <c r="DG138" i="1"/>
  <c r="AY138" i="1"/>
  <c r="CF138" i="1"/>
  <c r="CK138" i="1"/>
  <c r="CU138" i="1"/>
  <c r="B137" i="1"/>
  <c r="AA138" i="1"/>
  <c r="CW138" i="1"/>
  <c r="AC138" i="1"/>
  <c r="AV138" i="1"/>
  <c r="DD138" i="1"/>
  <c r="BU138" i="1" l="1"/>
  <c r="BQ138" i="1" s="1"/>
  <c r="AI138" i="1"/>
  <c r="CL138" i="1"/>
  <c r="BV139" i="1" s="1"/>
  <c r="E137" i="1"/>
  <c r="BB138" i="1"/>
  <c r="BC138" i="1" s="1"/>
  <c r="AZ138" i="1" s="1"/>
  <c r="BA138" i="1" s="1"/>
  <c r="AK139" i="1" s="1"/>
  <c r="BR138" i="1" l="1"/>
  <c r="BD139" i="1" s="1"/>
  <c r="CP138" i="1"/>
  <c r="AJ138" i="1"/>
  <c r="AG138" i="1" s="1"/>
  <c r="AH138" i="1" s="1"/>
  <c r="T139" i="1" s="1"/>
  <c r="CN139" i="1"/>
  <c r="CM139" i="1" s="1"/>
  <c r="D138" i="1" l="1"/>
  <c r="CQ138" i="1"/>
  <c r="CO139" i="1"/>
  <c r="CT138" i="1" l="1"/>
  <c r="CS138" i="1"/>
  <c r="CR138" i="1"/>
  <c r="AN139" i="1" s="1"/>
  <c r="AO139" i="1" l="1"/>
  <c r="AP139" i="1"/>
  <c r="AR139" i="1"/>
  <c r="AQ139" i="1"/>
  <c r="AM139" i="1"/>
  <c r="AL139" i="1"/>
  <c r="W139" i="1"/>
  <c r="Y139" i="1"/>
  <c r="U139" i="1"/>
  <c r="X139" i="1"/>
  <c r="V139" i="1"/>
  <c r="Z139" i="1"/>
  <c r="CA139" i="1"/>
  <c r="CH139" i="1" s="1"/>
  <c r="BW139" i="1"/>
  <c r="CD139" i="1" s="1"/>
  <c r="BH139" i="1"/>
  <c r="BN139" i="1" s="1"/>
  <c r="CB139" i="1"/>
  <c r="CI139" i="1" s="1"/>
  <c r="BG139" i="1"/>
  <c r="BM139" i="1" s="1"/>
  <c r="BZ139" i="1"/>
  <c r="CG139" i="1" s="1"/>
  <c r="CC139" i="1"/>
  <c r="CJ139" i="1" s="1"/>
  <c r="BY139" i="1"/>
  <c r="BJ139" i="1"/>
  <c r="BP139" i="1" s="1"/>
  <c r="BF139" i="1"/>
  <c r="BL139" i="1" s="1"/>
  <c r="BX139" i="1"/>
  <c r="CE139" i="1" s="1"/>
  <c r="BI139" i="1"/>
  <c r="BO139" i="1" s="1"/>
  <c r="BE139" i="1"/>
  <c r="BK139" i="1" s="1"/>
  <c r="C138" i="1"/>
  <c r="BT139" i="1" l="1"/>
  <c r="BS139" i="1" s="1"/>
  <c r="CV139" i="1"/>
  <c r="AB139" i="1"/>
  <c r="DE139" i="1"/>
  <c r="AW139" i="1"/>
  <c r="DB139" i="1"/>
  <c r="AT139" i="1"/>
  <c r="CY139" i="1"/>
  <c r="AE139" i="1"/>
  <c r="DG139" i="1"/>
  <c r="AY139" i="1"/>
  <c r="DC139" i="1"/>
  <c r="AU139" i="1"/>
  <c r="CF139" i="1"/>
  <c r="CK139" i="1"/>
  <c r="CU139" i="1"/>
  <c r="AA139" i="1"/>
  <c r="B138" i="1"/>
  <c r="CW139" i="1"/>
  <c r="AC139" i="1"/>
  <c r="DA139" i="1"/>
  <c r="AS139" i="1"/>
  <c r="AD139" i="1"/>
  <c r="CX139" i="1"/>
  <c r="CZ139" i="1"/>
  <c r="AF139" i="1"/>
  <c r="AV139" i="1"/>
  <c r="DD139" i="1"/>
  <c r="AX139" i="1"/>
  <c r="DF139" i="1"/>
  <c r="BU139" i="1" l="1"/>
  <c r="BQ139" i="1" s="1"/>
  <c r="BB139" i="1"/>
  <c r="BC139" i="1" s="1"/>
  <c r="AZ139" i="1" s="1"/>
  <c r="BA139" i="1" s="1"/>
  <c r="AK140" i="1" s="1"/>
  <c r="CN140" i="1" s="1"/>
  <c r="CM140" i="1" s="1"/>
  <c r="BR139" i="1"/>
  <c r="BD140" i="1" s="1"/>
  <c r="E138" i="1"/>
  <c r="AI139" i="1"/>
  <c r="CL139" i="1"/>
  <c r="BV140" i="1" s="1"/>
  <c r="CP139" i="1" l="1"/>
  <c r="AJ139" i="1"/>
  <c r="AG139" i="1" s="1"/>
  <c r="AH139" i="1" s="1"/>
  <c r="T140" i="1" s="1"/>
  <c r="CO140" i="1"/>
  <c r="D139" i="1" l="1"/>
  <c r="CQ139" i="1"/>
  <c r="CT139" i="1" l="1"/>
  <c r="CR139" i="1"/>
  <c r="CS139" i="1"/>
  <c r="AN140" i="1" l="1"/>
  <c r="AP140" i="1"/>
  <c r="AL140" i="1"/>
  <c r="AM140" i="1"/>
  <c r="AR140" i="1"/>
  <c r="AQ140" i="1"/>
  <c r="AO140" i="1"/>
  <c r="Z140" i="1"/>
  <c r="V140" i="1"/>
  <c r="W140" i="1"/>
  <c r="Y140" i="1"/>
  <c r="U140" i="1"/>
  <c r="X140" i="1"/>
  <c r="CA140" i="1"/>
  <c r="CH140" i="1" s="1"/>
  <c r="BW140" i="1"/>
  <c r="CD140" i="1" s="1"/>
  <c r="BH140" i="1"/>
  <c r="BN140" i="1" s="1"/>
  <c r="CB140" i="1"/>
  <c r="CI140" i="1" s="1"/>
  <c r="BG140" i="1"/>
  <c r="BM140" i="1" s="1"/>
  <c r="BE140" i="1"/>
  <c r="BK140" i="1" s="1"/>
  <c r="CC140" i="1"/>
  <c r="CJ140" i="1" s="1"/>
  <c r="BY140" i="1"/>
  <c r="BJ140" i="1"/>
  <c r="BP140" i="1" s="1"/>
  <c r="BF140" i="1"/>
  <c r="BL140" i="1" s="1"/>
  <c r="BX140" i="1"/>
  <c r="CE140" i="1" s="1"/>
  <c r="BZ140" i="1"/>
  <c r="CG140" i="1" s="1"/>
  <c r="BI140" i="1"/>
  <c r="BO140" i="1" s="1"/>
  <c r="C139" i="1"/>
  <c r="BT140" i="1" l="1"/>
  <c r="BS140" i="1" s="1"/>
  <c r="CV140" i="1"/>
  <c r="AB140" i="1"/>
  <c r="DE140" i="1"/>
  <c r="AW140" i="1"/>
  <c r="DG140" i="1"/>
  <c r="AY140" i="1"/>
  <c r="AE140" i="1"/>
  <c r="CY140" i="1"/>
  <c r="DA140" i="1"/>
  <c r="AS140" i="1"/>
  <c r="DC140" i="1"/>
  <c r="AU140" i="1"/>
  <c r="CF140" i="1"/>
  <c r="CK140" i="1"/>
  <c r="CU140" i="1"/>
  <c r="B139" i="1"/>
  <c r="AA140" i="1"/>
  <c r="CW140" i="1"/>
  <c r="AC140" i="1"/>
  <c r="AX140" i="1"/>
  <c r="DF140" i="1"/>
  <c r="CX140" i="1"/>
  <c r="AD140" i="1"/>
  <c r="CZ140" i="1"/>
  <c r="AF140" i="1"/>
  <c r="AT140" i="1"/>
  <c r="DB140" i="1"/>
  <c r="AV140" i="1"/>
  <c r="DD140" i="1"/>
  <c r="BU140" i="1" l="1"/>
  <c r="BQ140" i="1" s="1"/>
  <c r="AI140" i="1"/>
  <c r="E139" i="1"/>
  <c r="CL140" i="1"/>
  <c r="BV141" i="1" s="1"/>
  <c r="BB140" i="1"/>
  <c r="BC140" i="1" s="1"/>
  <c r="AZ140" i="1" s="1"/>
  <c r="BA140" i="1" s="1"/>
  <c r="AK141" i="1" s="1"/>
  <c r="BR140" i="1" l="1"/>
  <c r="BD141" i="1" s="1"/>
  <c r="AJ140" i="1"/>
  <c r="AG140" i="1" s="1"/>
  <c r="AH140" i="1" s="1"/>
  <c r="T141" i="1" s="1"/>
  <c r="CP140" i="1"/>
  <c r="CN141" i="1"/>
  <c r="CM141" i="1" s="1"/>
  <c r="D140" i="1" l="1"/>
  <c r="CQ140" i="1"/>
  <c r="CO141" i="1"/>
  <c r="CT140" i="1" l="1"/>
  <c r="CR140" i="1"/>
  <c r="CS140" i="1"/>
  <c r="AN141" i="1" l="1"/>
  <c r="AQ141" i="1"/>
  <c r="AM141" i="1"/>
  <c r="AL141" i="1"/>
  <c r="AO141" i="1"/>
  <c r="AR141" i="1"/>
  <c r="AP141" i="1"/>
  <c r="Y141" i="1"/>
  <c r="U141" i="1"/>
  <c r="W141" i="1"/>
  <c r="X141" i="1"/>
  <c r="Z141" i="1"/>
  <c r="V141" i="1"/>
  <c r="CA141" i="1"/>
  <c r="CH141" i="1" s="1"/>
  <c r="BW141" i="1"/>
  <c r="CD141" i="1" s="1"/>
  <c r="BH141" i="1"/>
  <c r="BN141" i="1" s="1"/>
  <c r="CB141" i="1"/>
  <c r="CI141" i="1" s="1"/>
  <c r="BG141" i="1"/>
  <c r="BM141" i="1" s="1"/>
  <c r="BZ141" i="1"/>
  <c r="CG141" i="1" s="1"/>
  <c r="CC141" i="1"/>
  <c r="CJ141" i="1" s="1"/>
  <c r="BY141" i="1"/>
  <c r="BJ141" i="1"/>
  <c r="BP141" i="1" s="1"/>
  <c r="BF141" i="1"/>
  <c r="BL141" i="1" s="1"/>
  <c r="BX141" i="1"/>
  <c r="CE141" i="1" s="1"/>
  <c r="BI141" i="1"/>
  <c r="BO141" i="1" s="1"/>
  <c r="BE141" i="1"/>
  <c r="BK141" i="1" s="1"/>
  <c r="C140" i="1"/>
  <c r="BT141" i="1" l="1"/>
  <c r="BU141" i="1" s="1"/>
  <c r="BQ141" i="1" s="1"/>
  <c r="CF141" i="1"/>
  <c r="CK141" i="1"/>
  <c r="CU141" i="1"/>
  <c r="B140" i="1"/>
  <c r="AA141" i="1"/>
  <c r="CW141" i="1"/>
  <c r="AC141" i="1"/>
  <c r="DC141" i="1"/>
  <c r="AU141" i="1"/>
  <c r="CX141" i="1"/>
  <c r="AD141" i="1"/>
  <c r="AF141" i="1"/>
  <c r="CZ141" i="1"/>
  <c r="AT141" i="1"/>
  <c r="DB141" i="1"/>
  <c r="DE141" i="1"/>
  <c r="AW141" i="1"/>
  <c r="CV141" i="1"/>
  <c r="AB141" i="1"/>
  <c r="DG141" i="1"/>
  <c r="AY141" i="1"/>
  <c r="DA141" i="1"/>
  <c r="AS141" i="1"/>
  <c r="AE141" i="1"/>
  <c r="CY141" i="1"/>
  <c r="AX141" i="1"/>
  <c r="DF141" i="1"/>
  <c r="DD141" i="1"/>
  <c r="AV141" i="1"/>
  <c r="BS141" i="1" l="1"/>
  <c r="BR141" i="1"/>
  <c r="BD142" i="1" s="1"/>
  <c r="BB141" i="1"/>
  <c r="BC141" i="1" s="1"/>
  <c r="AZ141" i="1" s="1"/>
  <c r="BA141" i="1" s="1"/>
  <c r="AK142" i="1" s="1"/>
  <c r="AI141" i="1"/>
  <c r="E140" i="1"/>
  <c r="CL141" i="1"/>
  <c r="BV142" i="1" s="1"/>
  <c r="CN142" i="1" l="1"/>
  <c r="CM142" i="1" s="1"/>
  <c r="CP141" i="1"/>
  <c r="AJ141" i="1"/>
  <c r="AG141" i="1" s="1"/>
  <c r="AH141" i="1" s="1"/>
  <c r="T142" i="1" s="1"/>
  <c r="D141" i="1" l="1"/>
  <c r="CQ141" i="1"/>
  <c r="CO142" i="1"/>
  <c r="CT141" i="1" l="1"/>
  <c r="CS141" i="1"/>
  <c r="CR141" i="1"/>
  <c r="AN142" i="1" s="1"/>
  <c r="AR142" i="1" l="1"/>
  <c r="AO142" i="1"/>
  <c r="AM142" i="1"/>
  <c r="AP142" i="1"/>
  <c r="AL142" i="1"/>
  <c r="AQ142" i="1"/>
  <c r="Z142" i="1"/>
  <c r="V142" i="1"/>
  <c r="Y142" i="1"/>
  <c r="U142" i="1"/>
  <c r="W142" i="1"/>
  <c r="X142" i="1"/>
  <c r="CC142" i="1"/>
  <c r="CJ142" i="1" s="1"/>
  <c r="BY142" i="1"/>
  <c r="BJ142" i="1"/>
  <c r="BP142" i="1" s="1"/>
  <c r="BF142" i="1"/>
  <c r="BL142" i="1" s="1"/>
  <c r="BX142" i="1"/>
  <c r="CE142" i="1" s="1"/>
  <c r="BZ142" i="1"/>
  <c r="CG142" i="1" s="1"/>
  <c r="BI142" i="1"/>
  <c r="BO142" i="1" s="1"/>
  <c r="CA142" i="1"/>
  <c r="CH142" i="1" s="1"/>
  <c r="BW142" i="1"/>
  <c r="CD142" i="1" s="1"/>
  <c r="BH142" i="1"/>
  <c r="BN142" i="1" s="1"/>
  <c r="CB142" i="1"/>
  <c r="CI142" i="1" s="1"/>
  <c r="BG142" i="1"/>
  <c r="BM142" i="1" s="1"/>
  <c r="BE142" i="1"/>
  <c r="BK142" i="1" s="1"/>
  <c r="C141" i="1"/>
  <c r="BT142" i="1" l="1"/>
  <c r="BS142" i="1" s="1"/>
  <c r="CU142" i="1"/>
  <c r="AA142" i="1"/>
  <c r="B141" i="1"/>
  <c r="CW142" i="1"/>
  <c r="AC142" i="1"/>
  <c r="DA142" i="1"/>
  <c r="AS142" i="1"/>
  <c r="CY142" i="1"/>
  <c r="AE142" i="1"/>
  <c r="DC142" i="1"/>
  <c r="AU142" i="1"/>
  <c r="DE142" i="1"/>
  <c r="AW142" i="1"/>
  <c r="CV142" i="1"/>
  <c r="AB142" i="1"/>
  <c r="DG142" i="1"/>
  <c r="AY142" i="1"/>
  <c r="DB142" i="1"/>
  <c r="AT142" i="1"/>
  <c r="CF142" i="1"/>
  <c r="CK142" i="1"/>
  <c r="CX142" i="1"/>
  <c r="AD142" i="1"/>
  <c r="CZ142" i="1"/>
  <c r="AF142" i="1"/>
  <c r="DD142" i="1"/>
  <c r="AV142" i="1"/>
  <c r="DF142" i="1"/>
  <c r="AX142" i="1"/>
  <c r="BU142" i="1" l="1"/>
  <c r="BQ142" i="1" s="1"/>
  <c r="CL142" i="1"/>
  <c r="BV143" i="1" s="1"/>
  <c r="BB142" i="1"/>
  <c r="BC142" i="1" s="1"/>
  <c r="AZ142" i="1" s="1"/>
  <c r="BA142" i="1" s="1"/>
  <c r="AK143" i="1" s="1"/>
  <c r="E141" i="1"/>
  <c r="AI142" i="1"/>
  <c r="BR142" i="1" l="1"/>
  <c r="BD143" i="1" s="1"/>
  <c r="AJ142" i="1"/>
  <c r="AG142" i="1" s="1"/>
  <c r="AH142" i="1" s="1"/>
  <c r="T143" i="1" s="1"/>
  <c r="CP142" i="1"/>
  <c r="CN143" i="1"/>
  <c r="CM143" i="1" s="1"/>
  <c r="D142" i="1" l="1"/>
  <c r="CQ142" i="1"/>
  <c r="CO143" i="1"/>
  <c r="CR142" i="1" l="1"/>
  <c r="CT142" i="1"/>
  <c r="CS142" i="1"/>
  <c r="AN143" i="1" l="1"/>
  <c r="AO143" i="1"/>
  <c r="AP143" i="1"/>
  <c r="AR143" i="1"/>
  <c r="AQ143" i="1"/>
  <c r="AM143" i="1"/>
  <c r="AL143" i="1"/>
  <c r="Y143" i="1"/>
  <c r="U143" i="1"/>
  <c r="Z143" i="1"/>
  <c r="W143" i="1"/>
  <c r="X143" i="1"/>
  <c r="V143" i="1"/>
  <c r="CC143" i="1"/>
  <c r="CJ143" i="1" s="1"/>
  <c r="BE143" i="1"/>
  <c r="BK143" i="1" s="1"/>
  <c r="BI143" i="1"/>
  <c r="BO143" i="1" s="1"/>
  <c r="BY143" i="1"/>
  <c r="BZ143" i="1"/>
  <c r="CG143" i="1" s="1"/>
  <c r="BW143" i="1"/>
  <c r="CD143" i="1" s="1"/>
  <c r="C142" i="1"/>
  <c r="BX143" i="1"/>
  <c r="CE143" i="1" s="1"/>
  <c r="BJ143" i="1"/>
  <c r="BP143" i="1" s="1"/>
  <c r="BF143" i="1"/>
  <c r="BL143" i="1" s="1"/>
  <c r="BG143" i="1"/>
  <c r="BM143" i="1" s="1"/>
  <c r="BH143" i="1"/>
  <c r="BN143" i="1" s="1"/>
  <c r="CA143" i="1"/>
  <c r="CH143" i="1" s="1"/>
  <c r="CB143" i="1"/>
  <c r="CI143" i="1" s="1"/>
  <c r="BT143" i="1" l="1"/>
  <c r="BS143" i="1" s="1"/>
  <c r="CW143" i="1"/>
  <c r="AC143" i="1"/>
  <c r="DB143" i="1"/>
  <c r="AT143" i="1"/>
  <c r="DA143" i="1"/>
  <c r="AS143" i="1"/>
  <c r="AF143" i="1"/>
  <c r="CZ143" i="1"/>
  <c r="AB143" i="1"/>
  <c r="CV143" i="1"/>
  <c r="DE143" i="1"/>
  <c r="AW143" i="1"/>
  <c r="AV143" i="1"/>
  <c r="DD143" i="1"/>
  <c r="CY143" i="1"/>
  <c r="AE143" i="1"/>
  <c r="CU143" i="1"/>
  <c r="AA143" i="1"/>
  <c r="B142" i="1"/>
  <c r="DG143" i="1"/>
  <c r="AY143" i="1"/>
  <c r="CF143" i="1"/>
  <c r="CK143" i="1"/>
  <c r="AD143" i="1"/>
  <c r="CX143" i="1"/>
  <c r="AU143" i="1"/>
  <c r="DC143" i="1"/>
  <c r="DF143" i="1"/>
  <c r="AX143" i="1"/>
  <c r="BU143" i="1" l="1"/>
  <c r="BQ143" i="1" s="1"/>
  <c r="CL143" i="1"/>
  <c r="BV144" i="1" s="1"/>
  <c r="AI143" i="1"/>
  <c r="E142" i="1"/>
  <c r="BB143" i="1"/>
  <c r="BC143" i="1" s="1"/>
  <c r="AZ143" i="1" s="1"/>
  <c r="BA143" i="1" s="1"/>
  <c r="AK144" i="1" s="1"/>
  <c r="BR143" i="1" l="1"/>
  <c r="BD144" i="1" s="1"/>
  <c r="CN144" i="1"/>
  <c r="CM144" i="1" s="1"/>
  <c r="AJ143" i="1"/>
  <c r="AG143" i="1" s="1"/>
  <c r="AH143" i="1" s="1"/>
  <c r="T144" i="1" s="1"/>
  <c r="CP143" i="1"/>
  <c r="CO144" i="1" l="1"/>
  <c r="D143" i="1"/>
  <c r="CQ143" i="1"/>
  <c r="CT143" i="1" l="1"/>
  <c r="CS143" i="1"/>
  <c r="CR143" i="1"/>
  <c r="AN144" i="1" s="1"/>
  <c r="AP144" i="1" l="1"/>
  <c r="AL144" i="1"/>
  <c r="AM144" i="1"/>
  <c r="AR144" i="1"/>
  <c r="AQ144" i="1"/>
  <c r="AO144" i="1"/>
  <c r="X144" i="1"/>
  <c r="Y144" i="1"/>
  <c r="U144" i="1"/>
  <c r="Z144" i="1"/>
  <c r="V144" i="1"/>
  <c r="W144" i="1"/>
  <c r="CA144" i="1"/>
  <c r="CH144" i="1" s="1"/>
  <c r="BW144" i="1"/>
  <c r="CD144" i="1" s="1"/>
  <c r="BH144" i="1"/>
  <c r="BN144" i="1" s="1"/>
  <c r="CB144" i="1"/>
  <c r="CI144" i="1" s="1"/>
  <c r="BG144" i="1"/>
  <c r="BM144" i="1" s="1"/>
  <c r="BE144" i="1"/>
  <c r="BK144" i="1" s="1"/>
  <c r="CC144" i="1"/>
  <c r="CJ144" i="1" s="1"/>
  <c r="BY144" i="1"/>
  <c r="BJ144" i="1"/>
  <c r="BP144" i="1" s="1"/>
  <c r="BF144" i="1"/>
  <c r="BL144" i="1" s="1"/>
  <c r="BX144" i="1"/>
  <c r="CE144" i="1" s="1"/>
  <c r="BZ144" i="1"/>
  <c r="CG144" i="1" s="1"/>
  <c r="BI144" i="1"/>
  <c r="BO144" i="1" s="1"/>
  <c r="C143" i="1"/>
  <c r="BT144" i="1" l="1"/>
  <c r="CF144" i="1"/>
  <c r="CK144" i="1"/>
  <c r="CU144" i="1"/>
  <c r="AA144" i="1"/>
  <c r="B143" i="1"/>
  <c r="CW144" i="1"/>
  <c r="AC144" i="1"/>
  <c r="DF144" i="1"/>
  <c r="AX144" i="1"/>
  <c r="CX144" i="1"/>
  <c r="AD144" i="1"/>
  <c r="CZ144" i="1"/>
  <c r="AF144" i="1"/>
  <c r="DB144" i="1"/>
  <c r="AT144" i="1"/>
  <c r="DD144" i="1"/>
  <c r="AV144" i="1"/>
  <c r="BS144" i="1"/>
  <c r="BU144" i="1"/>
  <c r="BQ144" i="1" s="1"/>
  <c r="CV144" i="1"/>
  <c r="AB144" i="1"/>
  <c r="DE144" i="1"/>
  <c r="AW144" i="1"/>
  <c r="DG144" i="1"/>
  <c r="AY144" i="1"/>
  <c r="CY144" i="1"/>
  <c r="AE144" i="1"/>
  <c r="DA144" i="1"/>
  <c r="AS144" i="1"/>
  <c r="DC144" i="1"/>
  <c r="AU144" i="1"/>
  <c r="BR144" i="1" l="1"/>
  <c r="BD145" i="1" s="1"/>
  <c r="BB144" i="1"/>
  <c r="BC144" i="1" s="1"/>
  <c r="AZ144" i="1" s="1"/>
  <c r="BA144" i="1" s="1"/>
  <c r="AK145" i="1" s="1"/>
  <c r="E143" i="1"/>
  <c r="AI144" i="1"/>
  <c r="CL144" i="1"/>
  <c r="BV145" i="1" s="1"/>
  <c r="AJ144" i="1" l="1"/>
  <c r="AG144" i="1" s="1"/>
  <c r="AH144" i="1" s="1"/>
  <c r="T145" i="1" s="1"/>
  <c r="CP144" i="1"/>
  <c r="D144" i="1" l="1"/>
  <c r="CQ144" i="1"/>
  <c r="CT144" i="1" l="1"/>
  <c r="CS144" i="1"/>
  <c r="CR144" i="1"/>
  <c r="AN145" i="1" s="1"/>
  <c r="AQ145" i="1" l="1"/>
  <c r="AM145" i="1"/>
  <c r="AL145" i="1"/>
  <c r="AO145" i="1"/>
  <c r="AR145" i="1"/>
  <c r="AP145" i="1"/>
  <c r="X145" i="1"/>
  <c r="Y145" i="1"/>
  <c r="U145" i="1"/>
  <c r="Z145" i="1"/>
  <c r="V145" i="1"/>
  <c r="W145" i="1"/>
  <c r="CA145" i="1"/>
  <c r="CH145" i="1" s="1"/>
  <c r="BW145" i="1"/>
  <c r="CD145" i="1" s="1"/>
  <c r="BH145" i="1"/>
  <c r="BN145" i="1" s="1"/>
  <c r="CB145" i="1"/>
  <c r="CI145" i="1" s="1"/>
  <c r="BG145" i="1"/>
  <c r="BM145" i="1" s="1"/>
  <c r="BZ145" i="1"/>
  <c r="CG145" i="1" s="1"/>
  <c r="CC145" i="1"/>
  <c r="CJ145" i="1" s="1"/>
  <c r="BY145" i="1"/>
  <c r="CF145" i="1" s="1"/>
  <c r="BJ145" i="1"/>
  <c r="BP145" i="1" s="1"/>
  <c r="BF145" i="1"/>
  <c r="BL145" i="1" s="1"/>
  <c r="BX145" i="1"/>
  <c r="CE145" i="1" s="1"/>
  <c r="BI145" i="1"/>
  <c r="BO145" i="1" s="1"/>
  <c r="BE145" i="1"/>
  <c r="BK145" i="1" s="1"/>
  <c r="C144" i="1"/>
  <c r="BT145" i="1" l="1"/>
  <c r="CU145" i="1"/>
  <c r="B144" i="1"/>
  <c r="AA145" i="1"/>
  <c r="CW145" i="1"/>
  <c r="AC145" i="1"/>
  <c r="AY145" i="1"/>
  <c r="DG145" i="1"/>
  <c r="CX145" i="1"/>
  <c r="AD145" i="1"/>
  <c r="CZ145" i="1"/>
  <c r="AF145" i="1"/>
  <c r="AX145" i="1"/>
  <c r="DF145" i="1"/>
  <c r="AW145" i="1"/>
  <c r="DE145" i="1"/>
  <c r="CN145" i="1"/>
  <c r="BS145" i="1"/>
  <c r="BU145" i="1"/>
  <c r="CV145" i="1"/>
  <c r="AB145" i="1"/>
  <c r="DC145" i="1"/>
  <c r="AU145" i="1"/>
  <c r="DA145" i="1"/>
  <c r="AS145" i="1"/>
  <c r="CY145" i="1"/>
  <c r="AE145" i="1"/>
  <c r="AT145" i="1"/>
  <c r="DB145" i="1"/>
  <c r="AV145" i="1"/>
  <c r="DD145" i="1"/>
  <c r="E144" i="1" l="1"/>
  <c r="AI145" i="1"/>
  <c r="BQ145" i="1"/>
  <c r="BR145" i="1" s="1"/>
  <c r="BD146" i="1" s="1"/>
  <c r="CM145" i="1"/>
  <c r="CO145" i="1"/>
  <c r="CK145" i="1" s="1"/>
  <c r="CL145" i="1" s="1"/>
  <c r="BV146" i="1" s="1"/>
  <c r="BB145" i="1"/>
  <c r="BC145" i="1" s="1"/>
  <c r="AZ145" i="1" s="1"/>
  <c r="BA145" i="1" s="1"/>
  <c r="AK146" i="1" s="1"/>
  <c r="CP145" i="1" l="1"/>
  <c r="AJ145" i="1"/>
  <c r="AG145" i="1" s="1"/>
  <c r="AH145" i="1" s="1"/>
  <c r="T146" i="1" s="1"/>
  <c r="D145" i="1" l="1"/>
  <c r="CQ145" i="1"/>
  <c r="CT145" i="1" l="1"/>
  <c r="CS145" i="1"/>
  <c r="CR145" i="1"/>
  <c r="AN146" i="1" s="1"/>
  <c r="AR146" i="1" l="1"/>
  <c r="AO146" i="1"/>
  <c r="AM146" i="1"/>
  <c r="AP146" i="1"/>
  <c r="AL146" i="1"/>
  <c r="AQ146" i="1"/>
  <c r="X146" i="1"/>
  <c r="Y146" i="1"/>
  <c r="U146" i="1"/>
  <c r="Z146" i="1"/>
  <c r="V146" i="1"/>
  <c r="W146" i="1"/>
  <c r="BZ146" i="1"/>
  <c r="CG146" i="1" s="1"/>
  <c r="BI146" i="1"/>
  <c r="BO146" i="1" s="1"/>
  <c r="BE146" i="1"/>
  <c r="BK146" i="1" s="1"/>
  <c r="BY146" i="1"/>
  <c r="CF146" i="1" s="1"/>
  <c r="CA146" i="1"/>
  <c r="CH146" i="1" s="1"/>
  <c r="BW146" i="1"/>
  <c r="CD146" i="1" s="1"/>
  <c r="C145" i="1"/>
  <c r="CB146" i="1"/>
  <c r="CI146" i="1" s="1"/>
  <c r="BX146" i="1"/>
  <c r="CE146" i="1" s="1"/>
  <c r="BG146" i="1"/>
  <c r="BM146" i="1" s="1"/>
  <c r="CC146" i="1"/>
  <c r="CJ146" i="1" s="1"/>
  <c r="BH146" i="1"/>
  <c r="BN146" i="1" s="1"/>
  <c r="BF146" i="1"/>
  <c r="BL146" i="1" s="1"/>
  <c r="BJ146" i="1"/>
  <c r="BP146" i="1" s="1"/>
  <c r="BT146" i="1" l="1"/>
  <c r="BS146" i="1" s="1"/>
  <c r="AB146" i="1"/>
  <c r="CV146" i="1"/>
  <c r="DG146" i="1"/>
  <c r="AY146" i="1"/>
  <c r="DB146" i="1"/>
  <c r="AT146" i="1"/>
  <c r="AD146" i="1"/>
  <c r="CX146" i="1"/>
  <c r="AF146" i="1"/>
  <c r="CZ146" i="1"/>
  <c r="DD146" i="1"/>
  <c r="AV146" i="1"/>
  <c r="DF146" i="1"/>
  <c r="AX146" i="1"/>
  <c r="CN146" i="1"/>
  <c r="CU146" i="1"/>
  <c r="B145" i="1"/>
  <c r="AA146" i="1"/>
  <c r="AC146" i="1"/>
  <c r="CW146" i="1"/>
  <c r="DA146" i="1"/>
  <c r="AS146" i="1"/>
  <c r="AE146" i="1"/>
  <c r="CY146" i="1"/>
  <c r="DC146" i="1"/>
  <c r="AU146" i="1"/>
  <c r="DE146" i="1"/>
  <c r="AW146" i="1"/>
  <c r="BU146" i="1" l="1"/>
  <c r="BQ146" i="1" s="1"/>
  <c r="CM146" i="1"/>
  <c r="CO146" i="1"/>
  <c r="CK146" i="1" s="1"/>
  <c r="CL146" i="1" s="1"/>
  <c r="BV147" i="1" s="1"/>
  <c r="BB146" i="1"/>
  <c r="BC146" i="1" s="1"/>
  <c r="AZ146" i="1" s="1"/>
  <c r="BA146" i="1" s="1"/>
  <c r="AK147" i="1" s="1"/>
  <c r="AI146" i="1"/>
  <c r="E145" i="1"/>
  <c r="BR146" i="1" l="1"/>
  <c r="BD147" i="1" s="1"/>
  <c r="AJ146" i="1"/>
  <c r="AG146" i="1" s="1"/>
  <c r="AH146" i="1" s="1"/>
  <c r="T147" i="1" s="1"/>
  <c r="CP146" i="1"/>
  <c r="D146" i="1" l="1"/>
  <c r="CQ146" i="1"/>
  <c r="CT146" i="1" l="1"/>
  <c r="CR146" i="1"/>
  <c r="CS146" i="1"/>
  <c r="AN147" i="1" l="1"/>
  <c r="AO147" i="1"/>
  <c r="AP147" i="1"/>
  <c r="AR147" i="1"/>
  <c r="AQ147" i="1"/>
  <c r="AM147" i="1"/>
  <c r="AL147" i="1"/>
  <c r="X147" i="1"/>
  <c r="Y147" i="1"/>
  <c r="U147" i="1"/>
  <c r="Z147" i="1"/>
  <c r="V147" i="1"/>
  <c r="W147" i="1"/>
  <c r="CA147" i="1"/>
  <c r="CH147" i="1" s="1"/>
  <c r="BW147" i="1"/>
  <c r="CD147" i="1" s="1"/>
  <c r="BH147" i="1"/>
  <c r="BN147" i="1" s="1"/>
  <c r="BZ147" i="1"/>
  <c r="CG147" i="1" s="1"/>
  <c r="BE147" i="1"/>
  <c r="BK147" i="1" s="1"/>
  <c r="CB147" i="1"/>
  <c r="CI147" i="1" s="1"/>
  <c r="C146" i="1"/>
  <c r="CC147" i="1"/>
  <c r="CJ147" i="1" s="1"/>
  <c r="BJ147" i="1"/>
  <c r="BP147" i="1" s="1"/>
  <c r="BF147" i="1"/>
  <c r="BL147" i="1" s="1"/>
  <c r="BI147" i="1"/>
  <c r="BO147" i="1" s="1"/>
  <c r="BG147" i="1"/>
  <c r="BM147" i="1" s="1"/>
  <c r="BY147" i="1"/>
  <c r="CF147" i="1" s="1"/>
  <c r="BX147" i="1"/>
  <c r="CE147" i="1" s="1"/>
  <c r="BT147" i="1" l="1"/>
  <c r="BS147" i="1" s="1"/>
  <c r="AE147" i="1"/>
  <c r="CY147" i="1"/>
  <c r="AW147" i="1"/>
  <c r="DE147" i="1"/>
  <c r="AY147" i="1"/>
  <c r="DG147" i="1"/>
  <c r="CX147" i="1"/>
  <c r="AD147" i="1"/>
  <c r="CV147" i="1"/>
  <c r="AB147" i="1"/>
  <c r="AV147" i="1"/>
  <c r="DD147" i="1"/>
  <c r="AU147" i="1"/>
  <c r="DC147" i="1"/>
  <c r="AS147" i="1"/>
  <c r="DA147" i="1"/>
  <c r="AX147" i="1"/>
  <c r="DF147" i="1"/>
  <c r="CZ147" i="1"/>
  <c r="AF147" i="1"/>
  <c r="CU147" i="1"/>
  <c r="B146" i="1"/>
  <c r="AA147" i="1"/>
  <c r="CW147" i="1"/>
  <c r="AC147" i="1"/>
  <c r="AT147" i="1"/>
  <c r="DB147" i="1"/>
  <c r="CN147" i="1"/>
  <c r="BU147" i="1" l="1"/>
  <c r="BQ147" i="1" s="1"/>
  <c r="BR147" i="1" s="1"/>
  <c r="BD148" i="1" s="1"/>
  <c r="CM147" i="1"/>
  <c r="CO147" i="1"/>
  <c r="CK147" i="1" s="1"/>
  <c r="CL147" i="1" s="1"/>
  <c r="BV148" i="1" s="1"/>
  <c r="AI147" i="1"/>
  <c r="E146" i="1"/>
  <c r="BB147" i="1"/>
  <c r="BC147" i="1" s="1"/>
  <c r="AZ147" i="1" s="1"/>
  <c r="BA147" i="1" s="1"/>
  <c r="AK148" i="1" s="1"/>
  <c r="CP147" i="1" l="1"/>
  <c r="AJ147" i="1"/>
  <c r="AG147" i="1" s="1"/>
  <c r="AH147" i="1" s="1"/>
  <c r="T148" i="1" s="1"/>
  <c r="D147" i="1" l="1"/>
  <c r="CQ147" i="1"/>
  <c r="CS147" i="1" l="1"/>
  <c r="CT147" i="1"/>
  <c r="CR147" i="1"/>
  <c r="AN148" i="1" s="1"/>
  <c r="AP148" i="1" l="1"/>
  <c r="AL148" i="1"/>
  <c r="AM148" i="1"/>
  <c r="AR148" i="1"/>
  <c r="AQ148" i="1"/>
  <c r="AO148" i="1"/>
  <c r="X148" i="1"/>
  <c r="Y148" i="1"/>
  <c r="U148" i="1"/>
  <c r="Z148" i="1"/>
  <c r="V148" i="1"/>
  <c r="W148" i="1"/>
  <c r="BW148" i="1"/>
  <c r="CD148" i="1" s="1"/>
  <c r="CB148" i="1"/>
  <c r="CI148" i="1" s="1"/>
  <c r="BF148" i="1"/>
  <c r="BL148" i="1" s="1"/>
  <c r="BI148" i="1"/>
  <c r="BO148" i="1" s="1"/>
  <c r="BY148" i="1"/>
  <c r="CF148" i="1" s="1"/>
  <c r="BJ148" i="1"/>
  <c r="BP148" i="1" s="1"/>
  <c r="BX148" i="1"/>
  <c r="CE148" i="1" s="1"/>
  <c r="C147" i="1"/>
  <c r="BH148" i="1"/>
  <c r="BN148" i="1" s="1"/>
  <c r="BE148" i="1"/>
  <c r="BK148" i="1" s="1"/>
  <c r="CC148" i="1"/>
  <c r="CJ148" i="1" s="1"/>
  <c r="CA148" i="1"/>
  <c r="CH148" i="1" s="1"/>
  <c r="BZ148" i="1"/>
  <c r="CG148" i="1" s="1"/>
  <c r="BG148" i="1"/>
  <c r="BM148" i="1" s="1"/>
  <c r="BT148" i="1" s="1"/>
  <c r="BU148" i="1" l="1"/>
  <c r="BS148" i="1"/>
  <c r="AA148" i="1"/>
  <c r="B147" i="1"/>
  <c r="CU148" i="1"/>
  <c r="AC148" i="1"/>
  <c r="CW148" i="1"/>
  <c r="AT148" i="1"/>
  <c r="DB148" i="1"/>
  <c r="AV148" i="1"/>
  <c r="DD148" i="1"/>
  <c r="AE148" i="1"/>
  <c r="CY148" i="1"/>
  <c r="DF148" i="1"/>
  <c r="AX148" i="1"/>
  <c r="AB148" i="1"/>
  <c r="CV148" i="1"/>
  <c r="DA148" i="1"/>
  <c r="AS148" i="1"/>
  <c r="AU148" i="1"/>
  <c r="DC148" i="1"/>
  <c r="AD148" i="1"/>
  <c r="CX148" i="1"/>
  <c r="CZ148" i="1"/>
  <c r="AF148" i="1"/>
  <c r="AW148" i="1"/>
  <c r="DE148" i="1"/>
  <c r="DG148" i="1"/>
  <c r="AY148" i="1"/>
  <c r="CN148" i="1"/>
  <c r="CO148" i="1" l="1"/>
  <c r="CK148" i="1" s="1"/>
  <c r="CL148" i="1" s="1"/>
  <c r="BV149" i="1" s="1"/>
  <c r="CM148" i="1"/>
  <c r="BQ148" i="1"/>
  <c r="BR148" i="1" s="1"/>
  <c r="BD149" i="1" s="1"/>
  <c r="BB148" i="1"/>
  <c r="BC148" i="1" s="1"/>
  <c r="AZ148" i="1" s="1"/>
  <c r="BA148" i="1" s="1"/>
  <c r="AK149" i="1" s="1"/>
  <c r="E147" i="1"/>
  <c r="AI148" i="1"/>
  <c r="AJ148" i="1" l="1"/>
  <c r="AG148" i="1" s="1"/>
  <c r="AH148" i="1" s="1"/>
  <c r="T149" i="1" s="1"/>
  <c r="CP148" i="1"/>
  <c r="D148" i="1" l="1"/>
  <c r="CQ148" i="1"/>
  <c r="CS148" i="1" l="1"/>
  <c r="CT148" i="1"/>
  <c r="CR148" i="1"/>
  <c r="AN149" i="1" s="1"/>
  <c r="AQ149" i="1" l="1"/>
  <c r="AM149" i="1"/>
  <c r="AL149" i="1"/>
  <c r="AO149" i="1"/>
  <c r="AR149" i="1"/>
  <c r="AP149" i="1"/>
  <c r="X149" i="1"/>
  <c r="Y149" i="1"/>
  <c r="U149" i="1"/>
  <c r="Z149" i="1"/>
  <c r="V149" i="1"/>
  <c r="W149" i="1"/>
  <c r="CA149" i="1"/>
  <c r="CH149" i="1" s="1"/>
  <c r="BW149" i="1"/>
  <c r="CD149" i="1" s="1"/>
  <c r="BH149" i="1"/>
  <c r="BN149" i="1" s="1"/>
  <c r="BG149" i="1"/>
  <c r="BM149" i="1" s="1"/>
  <c r="CC149" i="1"/>
  <c r="CJ149" i="1" s="1"/>
  <c r="BY149" i="1"/>
  <c r="CF149" i="1" s="1"/>
  <c r="BJ149" i="1"/>
  <c r="BP149" i="1" s="1"/>
  <c r="BF149" i="1"/>
  <c r="BL149" i="1" s="1"/>
  <c r="BX149" i="1"/>
  <c r="CE149" i="1" s="1"/>
  <c r="BZ149" i="1"/>
  <c r="CG149" i="1" s="1"/>
  <c r="BI149" i="1"/>
  <c r="BO149" i="1" s="1"/>
  <c r="C148" i="1"/>
  <c r="CB149" i="1"/>
  <c r="CI149" i="1" s="1"/>
  <c r="BE149" i="1"/>
  <c r="BK149" i="1" s="1"/>
  <c r="BT149" i="1" l="1"/>
  <c r="BS149" i="1" s="1"/>
  <c r="AB149" i="1"/>
  <c r="CV149" i="1"/>
  <c r="AY149" i="1"/>
  <c r="DG149" i="1"/>
  <c r="DA149" i="1"/>
  <c r="AS149" i="1"/>
  <c r="CY149" i="1"/>
  <c r="AE149" i="1"/>
  <c r="DF149" i="1"/>
  <c r="AX149" i="1"/>
  <c r="DD149" i="1"/>
  <c r="AV149" i="1"/>
  <c r="CU149" i="1"/>
  <c r="AA149" i="1"/>
  <c r="B148" i="1"/>
  <c r="CW149" i="1"/>
  <c r="AC149" i="1"/>
  <c r="AU149" i="1"/>
  <c r="DC149" i="1"/>
  <c r="CX149" i="1"/>
  <c r="AD149" i="1"/>
  <c r="CZ149" i="1"/>
  <c r="AF149" i="1"/>
  <c r="DB149" i="1"/>
  <c r="AT149" i="1"/>
  <c r="DE149" i="1"/>
  <c r="AW149" i="1"/>
  <c r="CN149" i="1"/>
  <c r="BU149" i="1" l="1"/>
  <c r="AI149" i="1"/>
  <c r="AJ149" i="1" s="1"/>
  <c r="AG149" i="1" s="1"/>
  <c r="AH149" i="1" s="1"/>
  <c r="T150" i="1" s="1"/>
  <c r="CM149" i="1"/>
  <c r="CO149" i="1"/>
  <c r="CK149" i="1" s="1"/>
  <c r="CL149" i="1" s="1"/>
  <c r="BV150" i="1" s="1"/>
  <c r="BQ149" i="1"/>
  <c r="BR149" i="1" s="1"/>
  <c r="BD150" i="1" s="1"/>
  <c r="BB149" i="1"/>
  <c r="BC149" i="1" s="1"/>
  <c r="AZ149" i="1" s="1"/>
  <c r="BA149" i="1" s="1"/>
  <c r="AK150" i="1" s="1"/>
  <c r="E148" i="1"/>
  <c r="CP149" i="1" l="1"/>
  <c r="D149" i="1" l="1"/>
  <c r="CQ149" i="1"/>
  <c r="CT149" i="1" l="1"/>
  <c r="CR149" i="1"/>
  <c r="CS149" i="1"/>
  <c r="AN150" i="1" l="1"/>
  <c r="AR150" i="1"/>
  <c r="AO150" i="1"/>
  <c r="AM150" i="1"/>
  <c r="AP150" i="1"/>
  <c r="AL150" i="1"/>
  <c r="AQ150" i="1"/>
  <c r="X150" i="1"/>
  <c r="Y150" i="1"/>
  <c r="U150" i="1"/>
  <c r="Z150" i="1"/>
  <c r="V150" i="1"/>
  <c r="W150" i="1"/>
  <c r="CB150" i="1"/>
  <c r="CI150" i="1" s="1"/>
  <c r="BX150" i="1"/>
  <c r="CE150" i="1" s="1"/>
  <c r="BG150" i="1"/>
  <c r="BM150" i="1" s="1"/>
  <c r="CC150" i="1"/>
  <c r="CJ150" i="1" s="1"/>
  <c r="BH150" i="1"/>
  <c r="BN150" i="1" s="1"/>
  <c r="BJ150" i="1"/>
  <c r="BP150" i="1" s="1"/>
  <c r="BF150" i="1"/>
  <c r="BL150" i="1" s="1"/>
  <c r="C149" i="1"/>
  <c r="BZ150" i="1"/>
  <c r="CG150" i="1" s="1"/>
  <c r="BI150" i="1"/>
  <c r="BO150" i="1" s="1"/>
  <c r="BE150" i="1"/>
  <c r="BK150" i="1" s="1"/>
  <c r="BY150" i="1"/>
  <c r="CF150" i="1" s="1"/>
  <c r="BW150" i="1"/>
  <c r="CD150" i="1" s="1"/>
  <c r="CA150" i="1"/>
  <c r="CH150" i="1" s="1"/>
  <c r="BT150" i="1" l="1"/>
  <c r="CN150" i="1"/>
  <c r="CM150" i="1" s="1"/>
  <c r="BS150" i="1"/>
  <c r="BU150" i="1"/>
  <c r="AE150" i="1"/>
  <c r="CY150" i="1"/>
  <c r="DC150" i="1"/>
  <c r="AU150" i="1"/>
  <c r="DE150" i="1"/>
  <c r="AW150" i="1"/>
  <c r="CU150" i="1"/>
  <c r="AA150" i="1"/>
  <c r="B149" i="1"/>
  <c r="CW150" i="1"/>
  <c r="AC150" i="1"/>
  <c r="AS150" i="1"/>
  <c r="DA150" i="1"/>
  <c r="CX150" i="1"/>
  <c r="AD150" i="1"/>
  <c r="CZ150" i="1"/>
  <c r="AF150" i="1"/>
  <c r="AV150" i="1"/>
  <c r="DD150" i="1"/>
  <c r="DF150" i="1"/>
  <c r="AX150" i="1"/>
  <c r="CV150" i="1"/>
  <c r="AB150" i="1"/>
  <c r="DG150" i="1"/>
  <c r="AY150" i="1"/>
  <c r="DB150" i="1"/>
  <c r="AT150" i="1"/>
  <c r="CO150" i="1" l="1"/>
  <c r="CK150" i="1" s="1"/>
  <c r="AI150" i="1"/>
  <c r="AJ150" i="1" s="1"/>
  <c r="AG150" i="1" s="1"/>
  <c r="AH150" i="1" s="1"/>
  <c r="T151" i="1" s="1"/>
  <c r="BQ150" i="1"/>
  <c r="BR150" i="1" s="1"/>
  <c r="BD151" i="1" s="1"/>
  <c r="BB150" i="1"/>
  <c r="BC150" i="1" s="1"/>
  <c r="AZ150" i="1" s="1"/>
  <c r="BA150" i="1" s="1"/>
  <c r="AK151" i="1" s="1"/>
  <c r="CL150" i="1"/>
  <c r="BV151" i="1" s="1"/>
  <c r="E149" i="1"/>
  <c r="CP150" i="1" l="1"/>
  <c r="D150" i="1" l="1"/>
  <c r="CQ150" i="1"/>
  <c r="CT150" i="1" l="1"/>
  <c r="CR150" i="1"/>
  <c r="CS150" i="1"/>
  <c r="AN151" i="1" l="1"/>
  <c r="AO151" i="1"/>
  <c r="AP151" i="1"/>
  <c r="AR151" i="1"/>
  <c r="AQ151" i="1"/>
  <c r="AM151" i="1"/>
  <c r="AL151" i="1"/>
  <c r="X151" i="1"/>
  <c r="Y151" i="1"/>
  <c r="U151" i="1"/>
  <c r="Z151" i="1"/>
  <c r="V151" i="1"/>
  <c r="W151" i="1"/>
  <c r="CC151" i="1"/>
  <c r="CJ151" i="1" s="1"/>
  <c r="BJ151" i="1"/>
  <c r="BP151" i="1" s="1"/>
  <c r="CB151" i="1"/>
  <c r="CI151" i="1" s="1"/>
  <c r="CA151" i="1"/>
  <c r="CH151" i="1" s="1"/>
  <c r="BW151" i="1"/>
  <c r="CD151" i="1" s="1"/>
  <c r="BH151" i="1"/>
  <c r="BN151" i="1" s="1"/>
  <c r="BZ151" i="1"/>
  <c r="CG151" i="1" s="1"/>
  <c r="BE151" i="1"/>
  <c r="BK151" i="1" s="1"/>
  <c r="BG151" i="1"/>
  <c r="BM151" i="1" s="1"/>
  <c r="C150" i="1"/>
  <c r="BY151" i="1"/>
  <c r="CF151" i="1" s="1"/>
  <c r="BF151" i="1"/>
  <c r="BL151" i="1" s="1"/>
  <c r="BI151" i="1"/>
  <c r="BO151" i="1" s="1"/>
  <c r="BX151" i="1"/>
  <c r="CE151" i="1" s="1"/>
  <c r="BT151" i="1" l="1"/>
  <c r="BS151" i="1" s="1"/>
  <c r="CX151" i="1"/>
  <c r="AD151" i="1"/>
  <c r="AF151" i="1"/>
  <c r="CZ151" i="1"/>
  <c r="DA151" i="1"/>
  <c r="AS151" i="1"/>
  <c r="DG151" i="1"/>
  <c r="AY151" i="1"/>
  <c r="CU151" i="1"/>
  <c r="AA151" i="1"/>
  <c r="B150" i="1"/>
  <c r="CW151" i="1"/>
  <c r="AC151" i="1"/>
  <c r="DB151" i="1"/>
  <c r="AT151" i="1"/>
  <c r="CY151" i="1"/>
  <c r="AE151" i="1"/>
  <c r="DD151" i="1"/>
  <c r="AV151" i="1"/>
  <c r="DF151" i="1"/>
  <c r="AX151" i="1"/>
  <c r="CV151" i="1"/>
  <c r="AB151" i="1"/>
  <c r="AW151" i="1"/>
  <c r="DE151" i="1"/>
  <c r="DC151" i="1"/>
  <c r="AU151" i="1"/>
  <c r="CN151" i="1"/>
  <c r="BU151" i="1" l="1"/>
  <c r="AI151" i="1"/>
  <c r="AJ151" i="1" s="1"/>
  <c r="AG151" i="1" s="1"/>
  <c r="AH151" i="1" s="1"/>
  <c r="T152" i="1" s="1"/>
  <c r="CM151" i="1"/>
  <c r="CO151" i="1"/>
  <c r="CK151" i="1" s="1"/>
  <c r="CL151" i="1" s="1"/>
  <c r="BV152" i="1" s="1"/>
  <c r="BQ151" i="1"/>
  <c r="BR151" i="1" s="1"/>
  <c r="BD152" i="1" s="1"/>
  <c r="BB151" i="1"/>
  <c r="BC151" i="1" s="1"/>
  <c r="AZ151" i="1" s="1"/>
  <c r="BA151" i="1" s="1"/>
  <c r="AK152" i="1" s="1"/>
  <c r="E150" i="1"/>
  <c r="CP151" i="1" l="1"/>
  <c r="D151" i="1" l="1"/>
  <c r="CQ151" i="1"/>
  <c r="CT151" i="1" l="1"/>
  <c r="CR151" i="1"/>
  <c r="CS151" i="1"/>
  <c r="AN152" i="1" l="1"/>
  <c r="AP152" i="1"/>
  <c r="AL152" i="1"/>
  <c r="AM152" i="1"/>
  <c r="AR152" i="1"/>
  <c r="AQ152" i="1"/>
  <c r="AO152" i="1"/>
  <c r="X152" i="1"/>
  <c r="Y152" i="1"/>
  <c r="U152" i="1"/>
  <c r="Z152" i="1"/>
  <c r="V152" i="1"/>
  <c r="W152" i="1"/>
  <c r="CB152" i="1"/>
  <c r="CI152" i="1" s="1"/>
  <c r="BX152" i="1"/>
  <c r="CE152" i="1" s="1"/>
  <c r="BG152" i="1"/>
  <c r="BM152" i="1" s="1"/>
  <c r="CA152" i="1"/>
  <c r="CH152" i="1" s="1"/>
  <c r="BJ152" i="1"/>
  <c r="BP152" i="1" s="1"/>
  <c r="BY152" i="1"/>
  <c r="CF152" i="1" s="1"/>
  <c r="BH152" i="1"/>
  <c r="BN152" i="1" s="1"/>
  <c r="BZ152" i="1"/>
  <c r="CG152" i="1" s="1"/>
  <c r="BI152" i="1"/>
  <c r="BO152" i="1" s="1"/>
  <c r="BE152" i="1"/>
  <c r="BK152" i="1" s="1"/>
  <c r="BW152" i="1"/>
  <c r="CD152" i="1" s="1"/>
  <c r="BF152" i="1"/>
  <c r="BL152" i="1" s="1"/>
  <c r="CC152" i="1"/>
  <c r="CJ152" i="1" s="1"/>
  <c r="C151" i="1"/>
  <c r="BT152" i="1" l="1"/>
  <c r="BS152" i="1" s="1"/>
  <c r="AD152" i="1"/>
  <c r="CX152" i="1"/>
  <c r="CZ152" i="1"/>
  <c r="AF152" i="1"/>
  <c r="DB152" i="1"/>
  <c r="AT152" i="1"/>
  <c r="DD152" i="1"/>
  <c r="AV152" i="1"/>
  <c r="CU152" i="1"/>
  <c r="AA152" i="1"/>
  <c r="B151" i="1"/>
  <c r="CW152" i="1"/>
  <c r="AC152" i="1"/>
  <c r="DF152" i="1"/>
  <c r="AX152" i="1"/>
  <c r="CN152" i="1"/>
  <c r="CY152" i="1"/>
  <c r="AE152" i="1"/>
  <c r="DA152" i="1"/>
  <c r="AS152" i="1"/>
  <c r="DC152" i="1"/>
  <c r="AU152" i="1"/>
  <c r="AB152" i="1"/>
  <c r="CV152" i="1"/>
  <c r="DE152" i="1"/>
  <c r="AW152" i="1"/>
  <c r="DG152" i="1"/>
  <c r="AY152" i="1"/>
  <c r="BU152" i="1" l="1"/>
  <c r="BQ152" i="1" s="1"/>
  <c r="E151" i="1"/>
  <c r="BB152" i="1"/>
  <c r="BC152" i="1" s="1"/>
  <c r="AZ152" i="1" s="1"/>
  <c r="BA152" i="1" s="1"/>
  <c r="AK153" i="1" s="1"/>
  <c r="CM152" i="1"/>
  <c r="CO152" i="1"/>
  <c r="CK152" i="1" s="1"/>
  <c r="CL152" i="1" s="1"/>
  <c r="BV153" i="1" s="1"/>
  <c r="AI152" i="1"/>
  <c r="BR152" i="1" l="1"/>
  <c r="BD153" i="1" s="1"/>
  <c r="CP152" i="1"/>
  <c r="AJ152" i="1"/>
  <c r="AG152" i="1" s="1"/>
  <c r="AH152" i="1" s="1"/>
  <c r="T153" i="1" s="1"/>
  <c r="D152" i="1" l="1"/>
  <c r="CQ152" i="1"/>
  <c r="CT152" i="1" l="1"/>
  <c r="CS152" i="1"/>
  <c r="CR152" i="1"/>
  <c r="AN153" i="1" s="1"/>
  <c r="AQ153" i="1" l="1"/>
  <c r="AM153" i="1"/>
  <c r="AL153" i="1"/>
  <c r="AO153" i="1"/>
  <c r="AR153" i="1"/>
  <c r="AP153" i="1"/>
  <c r="X153" i="1"/>
  <c r="Y153" i="1"/>
  <c r="U153" i="1"/>
  <c r="Z153" i="1"/>
  <c r="V153" i="1"/>
  <c r="W153" i="1"/>
  <c r="CA153" i="1"/>
  <c r="CH153" i="1" s="1"/>
  <c r="BW153" i="1"/>
  <c r="CD153" i="1" s="1"/>
  <c r="BH153" i="1"/>
  <c r="BN153" i="1" s="1"/>
  <c r="CB153" i="1"/>
  <c r="CI153" i="1" s="1"/>
  <c r="BG153" i="1"/>
  <c r="BM153" i="1" s="1"/>
  <c r="BZ153" i="1"/>
  <c r="CG153" i="1" s="1"/>
  <c r="C152" i="1"/>
  <c r="CC153" i="1"/>
  <c r="CJ153" i="1" s="1"/>
  <c r="BY153" i="1"/>
  <c r="CF153" i="1" s="1"/>
  <c r="BJ153" i="1"/>
  <c r="BP153" i="1" s="1"/>
  <c r="BF153" i="1"/>
  <c r="BL153" i="1" s="1"/>
  <c r="BX153" i="1"/>
  <c r="CE153" i="1" s="1"/>
  <c r="BI153" i="1"/>
  <c r="BO153" i="1" s="1"/>
  <c r="BE153" i="1"/>
  <c r="BK153" i="1" s="1"/>
  <c r="BT153" i="1" l="1"/>
  <c r="CV153" i="1"/>
  <c r="AB153" i="1"/>
  <c r="AU153" i="1"/>
  <c r="DC153" i="1"/>
  <c r="DA153" i="1"/>
  <c r="AS153" i="1"/>
  <c r="CX153" i="1"/>
  <c r="AD153" i="1"/>
  <c r="CZ153" i="1"/>
  <c r="AF153" i="1"/>
  <c r="DF153" i="1"/>
  <c r="AX153" i="1"/>
  <c r="DE153" i="1"/>
  <c r="AW153" i="1"/>
  <c r="CN153" i="1"/>
  <c r="BS153" i="1"/>
  <c r="BU153" i="1"/>
  <c r="CU153" i="1"/>
  <c r="B152" i="1"/>
  <c r="AA153" i="1"/>
  <c r="CW153" i="1"/>
  <c r="AC153" i="1"/>
  <c r="DG153" i="1"/>
  <c r="AY153" i="1"/>
  <c r="CY153" i="1"/>
  <c r="AE153" i="1"/>
  <c r="AT153" i="1"/>
  <c r="DB153" i="1"/>
  <c r="DD153" i="1"/>
  <c r="AV153" i="1"/>
  <c r="BQ153" i="1" l="1"/>
  <c r="BR153" i="1" s="1"/>
  <c r="BD154" i="1" s="1"/>
  <c r="CM153" i="1"/>
  <c r="CO153" i="1"/>
  <c r="CK153" i="1" s="1"/>
  <c r="CL153" i="1" s="1"/>
  <c r="BV154" i="1" s="1"/>
  <c r="AI153" i="1"/>
  <c r="E152" i="1"/>
  <c r="BB153" i="1"/>
  <c r="BC153" i="1" s="1"/>
  <c r="AZ153" i="1" s="1"/>
  <c r="BA153" i="1" s="1"/>
  <c r="AK154" i="1" s="1"/>
  <c r="AJ153" i="1" l="1"/>
  <c r="AG153" i="1" s="1"/>
  <c r="AH153" i="1" s="1"/>
  <c r="T154" i="1" s="1"/>
  <c r="CP153" i="1"/>
  <c r="D153" i="1" l="1"/>
  <c r="CQ153" i="1"/>
  <c r="CT153" i="1" l="1"/>
  <c r="CS153" i="1"/>
  <c r="CR153" i="1"/>
  <c r="AN154" i="1" s="1"/>
  <c r="AR154" i="1" l="1"/>
  <c r="AO154" i="1"/>
  <c r="AM154" i="1"/>
  <c r="AP154" i="1"/>
  <c r="AL154" i="1"/>
  <c r="AQ154" i="1"/>
  <c r="X154" i="1"/>
  <c r="Y154" i="1"/>
  <c r="U154" i="1"/>
  <c r="Z154" i="1"/>
  <c r="V154" i="1"/>
  <c r="W154" i="1"/>
  <c r="CB154" i="1"/>
  <c r="CI154" i="1" s="1"/>
  <c r="BX154" i="1"/>
  <c r="CE154" i="1" s="1"/>
  <c r="BG154" i="1"/>
  <c r="BM154" i="1" s="1"/>
  <c r="CC154" i="1"/>
  <c r="CJ154" i="1" s="1"/>
  <c r="BH154" i="1"/>
  <c r="BN154" i="1" s="1"/>
  <c r="BF154" i="1"/>
  <c r="BL154" i="1" s="1"/>
  <c r="BJ154" i="1"/>
  <c r="BP154" i="1" s="1"/>
  <c r="BW154" i="1"/>
  <c r="CD154" i="1" s="1"/>
  <c r="C153" i="1"/>
  <c r="BZ154" i="1"/>
  <c r="CG154" i="1" s="1"/>
  <c r="BI154" i="1"/>
  <c r="BO154" i="1" s="1"/>
  <c r="BE154" i="1"/>
  <c r="BK154" i="1" s="1"/>
  <c r="BY154" i="1"/>
  <c r="CF154" i="1" s="1"/>
  <c r="CA154" i="1"/>
  <c r="CH154" i="1" s="1"/>
  <c r="BT154" i="1" l="1"/>
  <c r="CV154" i="1"/>
  <c r="AB154" i="1"/>
  <c r="DG154" i="1"/>
  <c r="AY154" i="1"/>
  <c r="DB154" i="1"/>
  <c r="AT154" i="1"/>
  <c r="CX154" i="1"/>
  <c r="AD154" i="1"/>
  <c r="CZ154" i="1"/>
  <c r="AF154" i="1"/>
  <c r="DD154" i="1"/>
  <c r="AV154" i="1"/>
  <c r="DF154" i="1"/>
  <c r="AX154" i="1"/>
  <c r="CN154" i="1"/>
  <c r="BS154" i="1"/>
  <c r="BU154" i="1"/>
  <c r="CU154" i="1"/>
  <c r="AA154" i="1"/>
  <c r="B153" i="1"/>
  <c r="CW154" i="1"/>
  <c r="AC154" i="1"/>
  <c r="DA154" i="1"/>
  <c r="AS154" i="1"/>
  <c r="CY154" i="1"/>
  <c r="AE154" i="1"/>
  <c r="DC154" i="1"/>
  <c r="AU154" i="1"/>
  <c r="DE154" i="1"/>
  <c r="AW154" i="1"/>
  <c r="BQ154" i="1" l="1"/>
  <c r="BR154" i="1" s="1"/>
  <c r="BD155" i="1" s="1"/>
  <c r="CM154" i="1"/>
  <c r="CO154" i="1"/>
  <c r="CK154" i="1" s="1"/>
  <c r="CL154" i="1" s="1"/>
  <c r="BV155" i="1" s="1"/>
  <c r="AI154" i="1"/>
  <c r="BB154" i="1"/>
  <c r="BC154" i="1" s="1"/>
  <c r="AZ154" i="1" s="1"/>
  <c r="BA154" i="1" s="1"/>
  <c r="AK155" i="1" s="1"/>
  <c r="E153" i="1"/>
  <c r="CP154" i="1" l="1"/>
  <c r="AJ154" i="1"/>
  <c r="AG154" i="1" s="1"/>
  <c r="AH154" i="1" s="1"/>
  <c r="T155" i="1" s="1"/>
  <c r="D154" i="1" l="1"/>
  <c r="CQ154" i="1"/>
  <c r="CT154" i="1" l="1"/>
  <c r="CR154" i="1"/>
  <c r="CS154" i="1"/>
  <c r="AN155" i="1" l="1"/>
  <c r="AO155" i="1"/>
  <c r="AP155" i="1"/>
  <c r="AR155" i="1"/>
  <c r="AQ155" i="1"/>
  <c r="AM155" i="1"/>
  <c r="AL155" i="1"/>
  <c r="X155" i="1"/>
  <c r="Y155" i="1"/>
  <c r="U155" i="1"/>
  <c r="Z155" i="1"/>
  <c r="V155" i="1"/>
  <c r="W155" i="1"/>
  <c r="CA155" i="1"/>
  <c r="CH155" i="1" s="1"/>
  <c r="BW155" i="1"/>
  <c r="CD155" i="1" s="1"/>
  <c r="BH155" i="1"/>
  <c r="BN155" i="1" s="1"/>
  <c r="BZ155" i="1"/>
  <c r="CG155" i="1" s="1"/>
  <c r="BE155" i="1"/>
  <c r="BK155" i="1" s="1"/>
  <c r="CB155" i="1"/>
  <c r="CI155" i="1" s="1"/>
  <c r="C154" i="1"/>
  <c r="BJ155" i="1"/>
  <c r="BP155" i="1" s="1"/>
  <c r="BI155" i="1"/>
  <c r="BO155" i="1" s="1"/>
  <c r="BG155" i="1"/>
  <c r="BM155" i="1" s="1"/>
  <c r="CC155" i="1"/>
  <c r="CJ155" i="1" s="1"/>
  <c r="BY155" i="1"/>
  <c r="CF155" i="1" s="1"/>
  <c r="BF155" i="1"/>
  <c r="BL155" i="1" s="1"/>
  <c r="BX155" i="1"/>
  <c r="CE155" i="1" s="1"/>
  <c r="BT155" i="1" l="1"/>
  <c r="BS155" i="1" s="1"/>
  <c r="CX155" i="1"/>
  <c r="AD155" i="1"/>
  <c r="AF155" i="1"/>
  <c r="CZ155" i="1"/>
  <c r="AY155" i="1"/>
  <c r="DG155" i="1"/>
  <c r="CV155" i="1"/>
  <c r="AB155" i="1"/>
  <c r="AV155" i="1"/>
  <c r="DD155" i="1"/>
  <c r="DC155" i="1"/>
  <c r="AU155" i="1"/>
  <c r="CY155" i="1"/>
  <c r="AE155" i="1"/>
  <c r="AS155" i="1"/>
  <c r="DA155" i="1"/>
  <c r="AX155" i="1"/>
  <c r="DF155" i="1"/>
  <c r="CU155" i="1"/>
  <c r="AA155" i="1"/>
  <c r="B154" i="1"/>
  <c r="CW155" i="1"/>
  <c r="AC155" i="1"/>
  <c r="DB155" i="1"/>
  <c r="AT155" i="1"/>
  <c r="CN155" i="1"/>
  <c r="AW155" i="1"/>
  <c r="DE155" i="1"/>
  <c r="BU155" i="1" l="1"/>
  <c r="AI155" i="1"/>
  <c r="BB155" i="1"/>
  <c r="BC155" i="1" s="1"/>
  <c r="AZ155" i="1" s="1"/>
  <c r="BA155" i="1" s="1"/>
  <c r="AK156" i="1" s="1"/>
  <c r="CM155" i="1"/>
  <c r="CO155" i="1"/>
  <c r="CK155" i="1" s="1"/>
  <c r="CL155" i="1" s="1"/>
  <c r="BV156" i="1" s="1"/>
  <c r="AJ155" i="1"/>
  <c r="AG155" i="1" s="1"/>
  <c r="AH155" i="1" s="1"/>
  <c r="T156" i="1" s="1"/>
  <c r="BQ155" i="1"/>
  <c r="E154" i="1"/>
  <c r="BR155" i="1" l="1"/>
  <c r="BD156" i="1" s="1"/>
  <c r="CP155" i="1"/>
  <c r="D155" i="1" s="1"/>
  <c r="CQ155" i="1" l="1"/>
  <c r="CT155" i="1" s="1"/>
  <c r="CR155" i="1" l="1"/>
  <c r="CS155" i="1"/>
  <c r="AN156" i="1" l="1"/>
  <c r="BE156" i="1"/>
  <c r="BK156" i="1" s="1"/>
  <c r="AP156" i="1"/>
  <c r="AL156" i="1"/>
  <c r="DA156" i="1" s="1"/>
  <c r="AM156" i="1"/>
  <c r="AR156" i="1"/>
  <c r="AY156" i="1" s="1"/>
  <c r="AQ156" i="1"/>
  <c r="DF156" i="1" s="1"/>
  <c r="AO156" i="1"/>
  <c r="C155" i="1"/>
  <c r="CC156" i="1"/>
  <c r="CJ156" i="1" s="1"/>
  <c r="CA156" i="1"/>
  <c r="CH156" i="1" s="1"/>
  <c r="BG156" i="1"/>
  <c r="BM156" i="1" s="1"/>
  <c r="BF156" i="1"/>
  <c r="BL156" i="1" s="1"/>
  <c r="BZ156" i="1"/>
  <c r="CG156" i="1" s="1"/>
  <c r="Z156" i="1"/>
  <c r="AF156" i="1" s="1"/>
  <c r="W156" i="1"/>
  <c r="V156" i="1"/>
  <c r="AB156" i="1" s="1"/>
  <c r="U156" i="1"/>
  <c r="X156" i="1"/>
  <c r="CX156" i="1" s="1"/>
  <c r="Y156" i="1"/>
  <c r="BY156" i="1"/>
  <c r="CF156" i="1" s="1"/>
  <c r="CB156" i="1"/>
  <c r="CI156" i="1" s="1"/>
  <c r="BJ156" i="1"/>
  <c r="BP156" i="1" s="1"/>
  <c r="BX156" i="1"/>
  <c r="CE156" i="1" s="1"/>
  <c r="BH156" i="1"/>
  <c r="BN156" i="1" s="1"/>
  <c r="BW156" i="1"/>
  <c r="CD156" i="1" s="1"/>
  <c r="BI156" i="1"/>
  <c r="BO156" i="1" s="1"/>
  <c r="AT156" i="1"/>
  <c r="DC156" i="1"/>
  <c r="AE156" i="1"/>
  <c r="CY156" i="1"/>
  <c r="AS156" i="1"/>
  <c r="CV156" i="1"/>
  <c r="AW156" i="1"/>
  <c r="DE156" i="1"/>
  <c r="DG156" i="1"/>
  <c r="AD156" i="1"/>
  <c r="DB156" i="1"/>
  <c r="AV156" i="1"/>
  <c r="DD156" i="1"/>
  <c r="CU156" i="1"/>
  <c r="AA156" i="1"/>
  <c r="CW156" i="1"/>
  <c r="AC156" i="1"/>
  <c r="CN156" i="1" l="1"/>
  <c r="AX156" i="1"/>
  <c r="CZ156" i="1"/>
  <c r="B155" i="1"/>
  <c r="BT156" i="1"/>
  <c r="AU156" i="1"/>
  <c r="AI156" i="1"/>
  <c r="BB156" i="1"/>
  <c r="BC156" i="1" s="1"/>
  <c r="AZ156" i="1" s="1"/>
  <c r="BA156" i="1" s="1"/>
  <c r="AK157" i="1" s="1"/>
  <c r="CM156" i="1"/>
  <c r="CO156" i="1"/>
  <c r="CK156" i="1" s="1"/>
  <c r="CL156" i="1" s="1"/>
  <c r="BV157" i="1" s="1"/>
  <c r="E155" i="1"/>
  <c r="BS156" i="1" l="1"/>
  <c r="BU156" i="1"/>
  <c r="BQ156" i="1" s="1"/>
  <c r="BR156" i="1" s="1"/>
  <c r="BD157" i="1" s="1"/>
  <c r="AJ156" i="1"/>
  <c r="AG156" i="1" s="1"/>
  <c r="AH156" i="1" s="1"/>
  <c r="T157" i="1" s="1"/>
  <c r="CP156" i="1"/>
  <c r="D156" i="1" l="1"/>
  <c r="CQ156" i="1"/>
  <c r="CS156" i="1" l="1"/>
  <c r="CT156" i="1"/>
  <c r="CR156" i="1"/>
  <c r="AN157" i="1" s="1"/>
  <c r="AQ157" i="1" l="1"/>
  <c r="AM157" i="1"/>
  <c r="AL157" i="1"/>
  <c r="AO157" i="1"/>
  <c r="AR157" i="1"/>
  <c r="AP157" i="1"/>
  <c r="X157" i="1"/>
  <c r="Y157" i="1"/>
  <c r="U157" i="1"/>
  <c r="Z157" i="1"/>
  <c r="V157" i="1"/>
  <c r="W157" i="1"/>
  <c r="C156" i="1"/>
  <c r="CC157" i="1"/>
  <c r="CJ157" i="1" s="1"/>
  <c r="BY157" i="1"/>
  <c r="CF157" i="1" s="1"/>
  <c r="BJ157" i="1"/>
  <c r="BP157" i="1" s="1"/>
  <c r="BF157" i="1"/>
  <c r="BL157" i="1" s="1"/>
  <c r="BX157" i="1"/>
  <c r="CE157" i="1" s="1"/>
  <c r="BZ157" i="1"/>
  <c r="CG157" i="1" s="1"/>
  <c r="BI157" i="1"/>
  <c r="BO157" i="1" s="1"/>
  <c r="BW157" i="1"/>
  <c r="CD157" i="1" s="1"/>
  <c r="CB157" i="1"/>
  <c r="CI157" i="1" s="1"/>
  <c r="BE157" i="1"/>
  <c r="BK157" i="1" s="1"/>
  <c r="CA157" i="1"/>
  <c r="CH157" i="1" s="1"/>
  <c r="BH157" i="1"/>
  <c r="BN157" i="1" s="1"/>
  <c r="BG157" i="1"/>
  <c r="BM157" i="1" s="1"/>
  <c r="BT157" i="1" l="1"/>
  <c r="AE157" i="1"/>
  <c r="CY157" i="1"/>
  <c r="AX157" i="1"/>
  <c r="DF157" i="1"/>
  <c r="AV157" i="1"/>
  <c r="DD157" i="1"/>
  <c r="CV157" i="1"/>
  <c r="AB157" i="1"/>
  <c r="DG157" i="1"/>
  <c r="AY157" i="1"/>
  <c r="DA157" i="1"/>
  <c r="AS157" i="1"/>
  <c r="CN157" i="1"/>
  <c r="BS157" i="1"/>
  <c r="BU157" i="1"/>
  <c r="AD157" i="1"/>
  <c r="CX157" i="1"/>
  <c r="AF157" i="1"/>
  <c r="CZ157" i="1"/>
  <c r="AT157" i="1"/>
  <c r="DB157" i="1"/>
  <c r="AW157" i="1"/>
  <c r="DE157" i="1"/>
  <c r="CU157" i="1"/>
  <c r="AA157" i="1"/>
  <c r="B156" i="1"/>
  <c r="CW157" i="1"/>
  <c r="AC157" i="1"/>
  <c r="DC157" i="1"/>
  <c r="AU157" i="1"/>
  <c r="E156" i="1" l="1"/>
  <c r="BQ157" i="1"/>
  <c r="BR157" i="1" s="1"/>
  <c r="BD158" i="1" s="1"/>
  <c r="CM157" i="1"/>
  <c r="CO157" i="1"/>
  <c r="CK157" i="1" s="1"/>
  <c r="CL157" i="1" s="1"/>
  <c r="BV158" i="1" s="1"/>
  <c r="AI157" i="1"/>
  <c r="BB157" i="1"/>
  <c r="BC157" i="1" s="1"/>
  <c r="AZ157" i="1" s="1"/>
  <c r="BA157" i="1" s="1"/>
  <c r="AK158" i="1" s="1"/>
  <c r="CP157" i="1" l="1"/>
  <c r="AJ157" i="1"/>
  <c r="AG157" i="1" s="1"/>
  <c r="AH157" i="1" s="1"/>
  <c r="T158" i="1" s="1"/>
  <c r="D157" i="1" l="1"/>
  <c r="CQ157" i="1"/>
  <c r="CT157" i="1" l="1"/>
  <c r="CS157" i="1"/>
  <c r="CR157" i="1"/>
  <c r="AN158" i="1" s="1"/>
  <c r="AR158" i="1" l="1"/>
  <c r="AO158" i="1"/>
  <c r="AM158" i="1"/>
  <c r="AP158" i="1"/>
  <c r="AL158" i="1"/>
  <c r="AQ158" i="1"/>
  <c r="X158" i="1"/>
  <c r="Y158" i="1"/>
  <c r="U158" i="1"/>
  <c r="Z158" i="1"/>
  <c r="V158" i="1"/>
  <c r="W158" i="1"/>
  <c r="CB158" i="1"/>
  <c r="CI158" i="1" s="1"/>
  <c r="BX158" i="1"/>
  <c r="CE158" i="1" s="1"/>
  <c r="BG158" i="1"/>
  <c r="BM158" i="1" s="1"/>
  <c r="CC158" i="1"/>
  <c r="CJ158" i="1" s="1"/>
  <c r="BH158" i="1"/>
  <c r="BN158" i="1" s="1"/>
  <c r="BJ158" i="1"/>
  <c r="BP158" i="1" s="1"/>
  <c r="BF158" i="1"/>
  <c r="BL158" i="1" s="1"/>
  <c r="C157" i="1"/>
  <c r="BZ158" i="1"/>
  <c r="CG158" i="1" s="1"/>
  <c r="BI158" i="1"/>
  <c r="BO158" i="1" s="1"/>
  <c r="BE158" i="1"/>
  <c r="BK158" i="1" s="1"/>
  <c r="BY158" i="1"/>
  <c r="CF158" i="1" s="1"/>
  <c r="BW158" i="1"/>
  <c r="CD158" i="1" s="1"/>
  <c r="CA158" i="1"/>
  <c r="CH158" i="1" s="1"/>
  <c r="CN158" i="1" l="1"/>
  <c r="CO158" i="1" s="1"/>
  <c r="CK158" i="1" s="1"/>
  <c r="CU158" i="1"/>
  <c r="AA158" i="1"/>
  <c r="B157" i="1"/>
  <c r="CW158" i="1"/>
  <c r="AC158" i="1"/>
  <c r="DA158" i="1"/>
  <c r="AS158" i="1"/>
  <c r="CX158" i="1"/>
  <c r="AD158" i="1"/>
  <c r="AF158" i="1"/>
  <c r="CZ158" i="1"/>
  <c r="DD158" i="1"/>
  <c r="AV158" i="1"/>
  <c r="DF158" i="1"/>
  <c r="AX158" i="1"/>
  <c r="CM158" i="1"/>
  <c r="CV158" i="1"/>
  <c r="AB158" i="1"/>
  <c r="DG158" i="1"/>
  <c r="AY158" i="1"/>
  <c r="DB158" i="1"/>
  <c r="AT158" i="1"/>
  <c r="AE158" i="1"/>
  <c r="CY158" i="1"/>
  <c r="AU158" i="1"/>
  <c r="DC158" i="1"/>
  <c r="AW158" i="1"/>
  <c r="DE158" i="1"/>
  <c r="BT158" i="1"/>
  <c r="E157" i="1" l="1"/>
  <c r="CL158" i="1"/>
  <c r="BV159" i="1" s="1"/>
  <c r="BB158" i="1"/>
  <c r="BC158" i="1" s="1"/>
  <c r="AZ158" i="1" s="1"/>
  <c r="BA158" i="1" s="1"/>
  <c r="AK159" i="1" s="1"/>
  <c r="BS158" i="1"/>
  <c r="BU158" i="1"/>
  <c r="BQ158" i="1" s="1"/>
  <c r="BR158" i="1" s="1"/>
  <c r="BD159" i="1" s="1"/>
  <c r="AI158" i="1"/>
  <c r="CP158" i="1" l="1"/>
  <c r="AJ158" i="1"/>
  <c r="AG158" i="1" s="1"/>
  <c r="AH158" i="1" s="1"/>
  <c r="T159" i="1" s="1"/>
  <c r="D158" i="1" l="1"/>
  <c r="CQ158" i="1"/>
  <c r="CT158" i="1" l="1"/>
  <c r="CR158" i="1"/>
  <c r="CS158" i="1"/>
  <c r="AN159" i="1" l="1"/>
  <c r="AO159" i="1"/>
  <c r="AP159" i="1"/>
  <c r="AR159" i="1"/>
  <c r="AQ159" i="1"/>
  <c r="AM159" i="1"/>
  <c r="AL159" i="1"/>
  <c r="X159" i="1"/>
  <c r="Y159" i="1"/>
  <c r="U159" i="1"/>
  <c r="Z159" i="1"/>
  <c r="V159" i="1"/>
  <c r="W159" i="1"/>
  <c r="CA159" i="1"/>
  <c r="CH159" i="1" s="1"/>
  <c r="BW159" i="1"/>
  <c r="CD159" i="1" s="1"/>
  <c r="BH159" i="1"/>
  <c r="BN159" i="1" s="1"/>
  <c r="BZ159" i="1"/>
  <c r="CG159" i="1" s="1"/>
  <c r="BE159" i="1"/>
  <c r="BK159" i="1" s="1"/>
  <c r="BG159" i="1"/>
  <c r="BM159" i="1" s="1"/>
  <c r="CC159" i="1"/>
  <c r="CJ159" i="1" s="1"/>
  <c r="BY159" i="1"/>
  <c r="CF159" i="1" s="1"/>
  <c r="BJ159" i="1"/>
  <c r="BP159" i="1" s="1"/>
  <c r="BF159" i="1"/>
  <c r="BL159" i="1" s="1"/>
  <c r="BI159" i="1"/>
  <c r="BO159" i="1" s="1"/>
  <c r="CB159" i="1"/>
  <c r="CI159" i="1" s="1"/>
  <c r="BX159" i="1"/>
  <c r="CE159" i="1" s="1"/>
  <c r="C158" i="1"/>
  <c r="BT159" i="1" l="1"/>
  <c r="BS159" i="1" s="1"/>
  <c r="AE159" i="1"/>
  <c r="CY159" i="1"/>
  <c r="DD159" i="1"/>
  <c r="AV159" i="1"/>
  <c r="AX159" i="1"/>
  <c r="DF159" i="1"/>
  <c r="CU159" i="1"/>
  <c r="AA159" i="1"/>
  <c r="B158" i="1"/>
  <c r="CW159" i="1"/>
  <c r="AC159" i="1"/>
  <c r="DB159" i="1"/>
  <c r="AT159" i="1"/>
  <c r="CN159" i="1"/>
  <c r="CX159" i="1"/>
  <c r="AD159" i="1"/>
  <c r="CZ159" i="1"/>
  <c r="AF159" i="1"/>
  <c r="DA159" i="1"/>
  <c r="AS159" i="1"/>
  <c r="AY159" i="1"/>
  <c r="DG159" i="1"/>
  <c r="AB159" i="1"/>
  <c r="CV159" i="1"/>
  <c r="DE159" i="1"/>
  <c r="AW159" i="1"/>
  <c r="DC159" i="1"/>
  <c r="AU159" i="1"/>
  <c r="BU159" i="1" l="1"/>
  <c r="BQ159" i="1" s="1"/>
  <c r="E158" i="1"/>
  <c r="BR159" i="1"/>
  <c r="BD160" i="1" s="1"/>
  <c r="CM159" i="1"/>
  <c r="CO159" i="1"/>
  <c r="CK159" i="1" s="1"/>
  <c r="CL159" i="1" s="1"/>
  <c r="BV160" i="1" s="1"/>
  <c r="BB159" i="1"/>
  <c r="BC159" i="1" s="1"/>
  <c r="AZ159" i="1" s="1"/>
  <c r="BA159" i="1" s="1"/>
  <c r="AK160" i="1" s="1"/>
  <c r="AI159" i="1"/>
  <c r="CP159" i="1" l="1"/>
  <c r="AJ159" i="1"/>
  <c r="AG159" i="1" s="1"/>
  <c r="AH159" i="1" s="1"/>
  <c r="T160" i="1" s="1"/>
  <c r="D159" i="1" l="1"/>
  <c r="CQ159" i="1"/>
  <c r="CT159" i="1" l="1"/>
  <c r="CR159" i="1"/>
  <c r="CS159" i="1"/>
  <c r="AN160" i="1" l="1"/>
  <c r="AP160" i="1"/>
  <c r="AL160" i="1"/>
  <c r="AM160" i="1"/>
  <c r="AR160" i="1"/>
  <c r="AQ160" i="1"/>
  <c r="AO160" i="1"/>
  <c r="X160" i="1"/>
  <c r="Y160" i="1"/>
  <c r="U160" i="1"/>
  <c r="Z160" i="1"/>
  <c r="V160" i="1"/>
  <c r="W160" i="1"/>
  <c r="CB160" i="1"/>
  <c r="CI160" i="1" s="1"/>
  <c r="BX160" i="1"/>
  <c r="CE160" i="1" s="1"/>
  <c r="BG160" i="1"/>
  <c r="BM160" i="1" s="1"/>
  <c r="CA160" i="1"/>
  <c r="CH160" i="1" s="1"/>
  <c r="BJ160" i="1"/>
  <c r="BP160" i="1" s="1"/>
  <c r="BY160" i="1"/>
  <c r="CF160" i="1" s="1"/>
  <c r="BH160" i="1"/>
  <c r="BN160" i="1" s="1"/>
  <c r="BZ160" i="1"/>
  <c r="CG160" i="1" s="1"/>
  <c r="BI160" i="1"/>
  <c r="BO160" i="1" s="1"/>
  <c r="BE160" i="1"/>
  <c r="BK160" i="1" s="1"/>
  <c r="BW160" i="1"/>
  <c r="CD160" i="1" s="1"/>
  <c r="BF160" i="1"/>
  <c r="BL160" i="1" s="1"/>
  <c r="CC160" i="1"/>
  <c r="CJ160" i="1" s="1"/>
  <c r="C159" i="1"/>
  <c r="BT160" i="1" l="1"/>
  <c r="BS160" i="1" s="1"/>
  <c r="CU160" i="1"/>
  <c r="B159" i="1"/>
  <c r="AA160" i="1"/>
  <c r="CW160" i="1"/>
  <c r="AC160" i="1"/>
  <c r="DF160" i="1"/>
  <c r="AX160" i="1"/>
  <c r="CY160" i="1"/>
  <c r="AE160" i="1"/>
  <c r="DA160" i="1"/>
  <c r="AS160" i="1"/>
  <c r="DC160" i="1"/>
  <c r="AU160" i="1"/>
  <c r="CN160" i="1"/>
  <c r="CV160" i="1"/>
  <c r="AB160" i="1"/>
  <c r="DE160" i="1"/>
  <c r="AW160" i="1"/>
  <c r="DG160" i="1"/>
  <c r="AY160" i="1"/>
  <c r="CX160" i="1"/>
  <c r="AD160" i="1"/>
  <c r="CZ160" i="1"/>
  <c r="AF160" i="1"/>
  <c r="DB160" i="1"/>
  <c r="AT160" i="1"/>
  <c r="DD160" i="1"/>
  <c r="AV160" i="1"/>
  <c r="BU160" i="1" l="1"/>
  <c r="BB160" i="1"/>
  <c r="BC160" i="1" s="1"/>
  <c r="AZ160" i="1" s="1"/>
  <c r="BA160" i="1" s="1"/>
  <c r="AK161" i="1" s="1"/>
  <c r="AI160" i="1"/>
  <c r="E159" i="1"/>
  <c r="CM160" i="1"/>
  <c r="CO160" i="1"/>
  <c r="CK160" i="1" s="1"/>
  <c r="CL160" i="1" s="1"/>
  <c r="BV161" i="1" s="1"/>
  <c r="BQ160" i="1"/>
  <c r="BR160" i="1" l="1"/>
  <c r="BD161" i="1" s="1"/>
  <c r="AJ160" i="1"/>
  <c r="AG160" i="1" s="1"/>
  <c r="AH160" i="1" s="1"/>
  <c r="T161" i="1" s="1"/>
  <c r="CP160" i="1"/>
  <c r="D160" i="1" l="1"/>
  <c r="CQ160" i="1"/>
  <c r="CT160" i="1" l="1"/>
  <c r="CR160" i="1"/>
  <c r="CS160" i="1"/>
  <c r="AN161" i="1" l="1"/>
  <c r="AQ161" i="1"/>
  <c r="AM161" i="1"/>
  <c r="AL161" i="1"/>
  <c r="AO161" i="1"/>
  <c r="AR161" i="1"/>
  <c r="AP161" i="1"/>
  <c r="X161" i="1"/>
  <c r="Y161" i="1"/>
  <c r="U161" i="1"/>
  <c r="Z161" i="1"/>
  <c r="V161" i="1"/>
  <c r="W161" i="1"/>
  <c r="CC161" i="1"/>
  <c r="CJ161" i="1" s="1"/>
  <c r="BY161" i="1"/>
  <c r="CF161" i="1" s="1"/>
  <c r="BJ161" i="1"/>
  <c r="BP161" i="1" s="1"/>
  <c r="BF161" i="1"/>
  <c r="BL161" i="1" s="1"/>
  <c r="BX161" i="1"/>
  <c r="CE161" i="1" s="1"/>
  <c r="BI161" i="1"/>
  <c r="BO161" i="1" s="1"/>
  <c r="BE161" i="1"/>
  <c r="BK161" i="1" s="1"/>
  <c r="CA161" i="1"/>
  <c r="CH161" i="1" s="1"/>
  <c r="BW161" i="1"/>
  <c r="CD161" i="1" s="1"/>
  <c r="BH161" i="1"/>
  <c r="BN161" i="1" s="1"/>
  <c r="CB161" i="1"/>
  <c r="CI161" i="1" s="1"/>
  <c r="BG161" i="1"/>
  <c r="BM161" i="1" s="1"/>
  <c r="BZ161" i="1"/>
  <c r="CG161" i="1" s="1"/>
  <c r="C160" i="1"/>
  <c r="BT161" i="1" l="1"/>
  <c r="BU161" i="1" s="1"/>
  <c r="BQ161" i="1" s="1"/>
  <c r="CU161" i="1"/>
  <c r="B160" i="1"/>
  <c r="AA161" i="1"/>
  <c r="CW161" i="1"/>
  <c r="AC161" i="1"/>
  <c r="DG161" i="1"/>
  <c r="AY161" i="1"/>
  <c r="CY161" i="1"/>
  <c r="AE161" i="1"/>
  <c r="DB161" i="1"/>
  <c r="AT161" i="1"/>
  <c r="DD161" i="1"/>
  <c r="AV161" i="1"/>
  <c r="CN161" i="1"/>
  <c r="CV161" i="1"/>
  <c r="AB161" i="1"/>
  <c r="DC161" i="1"/>
  <c r="AU161" i="1"/>
  <c r="DA161" i="1"/>
  <c r="AS161" i="1"/>
  <c r="AD161" i="1"/>
  <c r="CX161" i="1"/>
  <c r="AF161" i="1"/>
  <c r="CZ161" i="1"/>
  <c r="DF161" i="1"/>
  <c r="AX161" i="1"/>
  <c r="DE161" i="1"/>
  <c r="AW161" i="1"/>
  <c r="BS161" i="1" l="1"/>
  <c r="BR161" i="1"/>
  <c r="BD162" i="1" s="1"/>
  <c r="AI161" i="1"/>
  <c r="CM161" i="1"/>
  <c r="CO161" i="1"/>
  <c r="CK161" i="1" s="1"/>
  <c r="CL161" i="1" s="1"/>
  <c r="BV162" i="1" s="1"/>
  <c r="BB161" i="1"/>
  <c r="BC161" i="1" s="1"/>
  <c r="AZ161" i="1" s="1"/>
  <c r="BA161" i="1" s="1"/>
  <c r="AK162" i="1" s="1"/>
  <c r="E160" i="1"/>
  <c r="CP161" i="1" l="1"/>
  <c r="AJ161" i="1"/>
  <c r="AG161" i="1" s="1"/>
  <c r="AH161" i="1" s="1"/>
  <c r="T162" i="1" s="1"/>
  <c r="D161" i="1" l="1"/>
  <c r="CQ161" i="1"/>
  <c r="CT161" i="1" l="1"/>
  <c r="CS161" i="1"/>
  <c r="CR161" i="1"/>
  <c r="AN162" i="1" s="1"/>
  <c r="AR162" i="1" l="1"/>
  <c r="AO162" i="1"/>
  <c r="AM162" i="1"/>
  <c r="AP162" i="1"/>
  <c r="AL162" i="1"/>
  <c r="AQ162" i="1"/>
  <c r="X162" i="1"/>
  <c r="Y162" i="1"/>
  <c r="U162" i="1"/>
  <c r="Z162" i="1"/>
  <c r="V162" i="1"/>
  <c r="W162" i="1"/>
  <c r="CB162" i="1"/>
  <c r="CI162" i="1" s="1"/>
  <c r="BX162" i="1"/>
  <c r="CE162" i="1" s="1"/>
  <c r="BG162" i="1"/>
  <c r="BM162" i="1" s="1"/>
  <c r="CC162" i="1"/>
  <c r="CJ162" i="1" s="1"/>
  <c r="BH162" i="1"/>
  <c r="BN162" i="1" s="1"/>
  <c r="BF162" i="1"/>
  <c r="BL162" i="1" s="1"/>
  <c r="BJ162" i="1"/>
  <c r="BP162" i="1" s="1"/>
  <c r="BZ162" i="1"/>
  <c r="CG162" i="1" s="1"/>
  <c r="BI162" i="1"/>
  <c r="BO162" i="1" s="1"/>
  <c r="BE162" i="1"/>
  <c r="BK162" i="1" s="1"/>
  <c r="BY162" i="1"/>
  <c r="CF162" i="1" s="1"/>
  <c r="CA162" i="1"/>
  <c r="CH162" i="1" s="1"/>
  <c r="BW162" i="1"/>
  <c r="CD162" i="1" s="1"/>
  <c r="C161" i="1"/>
  <c r="BT162" i="1" l="1"/>
  <c r="BU162" i="1" s="1"/>
  <c r="BQ162" i="1" s="1"/>
  <c r="CN162" i="1"/>
  <c r="CM162" i="1" s="1"/>
  <c r="AB162" i="1"/>
  <c r="CV162" i="1"/>
  <c r="DG162" i="1"/>
  <c r="AY162" i="1"/>
  <c r="DB162" i="1"/>
  <c r="AT162" i="1"/>
  <c r="AD162" i="1"/>
  <c r="CX162" i="1"/>
  <c r="CZ162" i="1"/>
  <c r="AF162" i="1"/>
  <c r="DD162" i="1"/>
  <c r="AV162" i="1"/>
  <c r="DF162" i="1"/>
  <c r="AX162" i="1"/>
  <c r="BS162" i="1"/>
  <c r="CU162" i="1"/>
  <c r="B161" i="1"/>
  <c r="AA162" i="1"/>
  <c r="CW162" i="1"/>
  <c r="AC162" i="1"/>
  <c r="DA162" i="1"/>
  <c r="AS162" i="1"/>
  <c r="AE162" i="1"/>
  <c r="CY162" i="1"/>
  <c r="AU162" i="1"/>
  <c r="DC162" i="1"/>
  <c r="DE162" i="1"/>
  <c r="AW162" i="1"/>
  <c r="CO162" i="1" l="1"/>
  <c r="CK162" i="1" s="1"/>
  <c r="BR162" i="1"/>
  <c r="BD163" i="1" s="1"/>
  <c r="BB162" i="1"/>
  <c r="BC162" i="1" s="1"/>
  <c r="AZ162" i="1" s="1"/>
  <c r="BA162" i="1" s="1"/>
  <c r="AK163" i="1" s="1"/>
  <c r="AI162" i="1"/>
  <c r="CL162" i="1"/>
  <c r="BV163" i="1" s="1"/>
  <c r="E161" i="1"/>
  <c r="AJ162" i="1" l="1"/>
  <c r="AG162" i="1" s="1"/>
  <c r="AH162" i="1" s="1"/>
  <c r="T163" i="1" s="1"/>
  <c r="CP162" i="1"/>
  <c r="D162" i="1" l="1"/>
  <c r="CQ162" i="1"/>
  <c r="CT162" i="1" l="1"/>
  <c r="CR162" i="1"/>
  <c r="CS162" i="1"/>
  <c r="AN163" i="1" l="1"/>
  <c r="AO163" i="1"/>
  <c r="AP163" i="1"/>
  <c r="AR163" i="1"/>
  <c r="AQ163" i="1"/>
  <c r="AM163" i="1"/>
  <c r="AL163" i="1"/>
  <c r="X163" i="1"/>
  <c r="Y163" i="1"/>
  <c r="U163" i="1"/>
  <c r="Z163" i="1"/>
  <c r="V163" i="1"/>
  <c r="W163" i="1"/>
  <c r="CC163" i="1"/>
  <c r="CJ163" i="1" s="1"/>
  <c r="BY163" i="1"/>
  <c r="CF163" i="1" s="1"/>
  <c r="BJ163" i="1"/>
  <c r="BP163" i="1" s="1"/>
  <c r="BF163" i="1"/>
  <c r="BL163" i="1" s="1"/>
  <c r="BI163" i="1"/>
  <c r="BO163" i="1" s="1"/>
  <c r="BG163" i="1"/>
  <c r="BM163" i="1" s="1"/>
  <c r="CA163" i="1"/>
  <c r="CH163" i="1" s="1"/>
  <c r="BW163" i="1"/>
  <c r="CD163" i="1" s="1"/>
  <c r="BH163" i="1"/>
  <c r="BN163" i="1" s="1"/>
  <c r="BZ163" i="1"/>
  <c r="CG163" i="1" s="1"/>
  <c r="BE163" i="1"/>
  <c r="BK163" i="1" s="1"/>
  <c r="CB163" i="1"/>
  <c r="CI163" i="1" s="1"/>
  <c r="C162" i="1"/>
  <c r="BX163" i="1"/>
  <c r="CE163" i="1" s="1"/>
  <c r="BT163" i="1" l="1"/>
  <c r="BU163" i="1" s="1"/>
  <c r="CX163" i="1"/>
  <c r="AD163" i="1"/>
  <c r="CZ163" i="1"/>
  <c r="AF163" i="1"/>
  <c r="DE163" i="1"/>
  <c r="AW163" i="1"/>
  <c r="DG163" i="1"/>
  <c r="AY163" i="1"/>
  <c r="CV163" i="1"/>
  <c r="AB163" i="1"/>
  <c r="DD163" i="1"/>
  <c r="AV163" i="1"/>
  <c r="DC163" i="1"/>
  <c r="AU163" i="1"/>
  <c r="CN163" i="1"/>
  <c r="BS163" i="1"/>
  <c r="CY163" i="1"/>
  <c r="AE163" i="1"/>
  <c r="DA163" i="1"/>
  <c r="AS163" i="1"/>
  <c r="DF163" i="1"/>
  <c r="AX163" i="1"/>
  <c r="CU163" i="1"/>
  <c r="B162" i="1"/>
  <c r="AA163" i="1"/>
  <c r="CW163" i="1"/>
  <c r="AC163" i="1"/>
  <c r="DB163" i="1"/>
  <c r="AT163" i="1"/>
  <c r="BQ163" i="1" l="1"/>
  <c r="BR163" i="1" s="1"/>
  <c r="BD164" i="1" s="1"/>
  <c r="CM163" i="1"/>
  <c r="CO163" i="1"/>
  <c r="CK163" i="1" s="1"/>
  <c r="CL163" i="1" s="1"/>
  <c r="BV164" i="1" s="1"/>
  <c r="BB163" i="1"/>
  <c r="BC163" i="1" s="1"/>
  <c r="AZ163" i="1" s="1"/>
  <c r="BA163" i="1" s="1"/>
  <c r="AK164" i="1" s="1"/>
  <c r="AI163" i="1"/>
  <c r="E162" i="1"/>
  <c r="CP163" i="1" l="1"/>
  <c r="AJ163" i="1"/>
  <c r="AG163" i="1" s="1"/>
  <c r="AH163" i="1" s="1"/>
  <c r="T164" i="1" s="1"/>
  <c r="D163" i="1" l="1"/>
  <c r="CQ163" i="1"/>
  <c r="CT163" i="1" l="1"/>
  <c r="CS163" i="1"/>
  <c r="CR163" i="1"/>
  <c r="AN164" i="1" s="1"/>
  <c r="AP164" i="1" l="1"/>
  <c r="AL164" i="1"/>
  <c r="AM164" i="1"/>
  <c r="AR164" i="1"/>
  <c r="AQ164" i="1"/>
  <c r="AO164" i="1"/>
  <c r="X164" i="1"/>
  <c r="Y164" i="1"/>
  <c r="U164" i="1"/>
  <c r="Z164" i="1"/>
  <c r="V164" i="1"/>
  <c r="W164" i="1"/>
  <c r="BZ164" i="1"/>
  <c r="CG164" i="1" s="1"/>
  <c r="BI164" i="1"/>
  <c r="BO164" i="1" s="1"/>
  <c r="BE164" i="1"/>
  <c r="BK164" i="1" s="1"/>
  <c r="BW164" i="1"/>
  <c r="CD164" i="1" s="1"/>
  <c r="BF164" i="1"/>
  <c r="BL164" i="1" s="1"/>
  <c r="BH164" i="1"/>
  <c r="BN164" i="1" s="1"/>
  <c r="CB164" i="1"/>
  <c r="CI164" i="1" s="1"/>
  <c r="BX164" i="1"/>
  <c r="CE164" i="1" s="1"/>
  <c r="BG164" i="1"/>
  <c r="BM164" i="1" s="1"/>
  <c r="CA164" i="1"/>
  <c r="CH164" i="1" s="1"/>
  <c r="BJ164" i="1"/>
  <c r="BP164" i="1" s="1"/>
  <c r="CC164" i="1"/>
  <c r="CJ164" i="1" s="1"/>
  <c r="BY164" i="1"/>
  <c r="CF164" i="1" s="1"/>
  <c r="C163" i="1"/>
  <c r="BT164" i="1" l="1"/>
  <c r="BS164" i="1" s="1"/>
  <c r="AX164" i="1"/>
  <c r="DF164" i="1"/>
  <c r="CU164" i="1"/>
  <c r="AA164" i="1"/>
  <c r="B163" i="1"/>
  <c r="CW164" i="1"/>
  <c r="AC164" i="1"/>
  <c r="CX164" i="1"/>
  <c r="AD164" i="1"/>
  <c r="CZ164" i="1"/>
  <c r="AF164" i="1"/>
  <c r="AT164" i="1"/>
  <c r="DB164" i="1"/>
  <c r="AV164" i="1"/>
  <c r="DD164" i="1"/>
  <c r="AB164" i="1"/>
  <c r="CV164" i="1"/>
  <c r="DE164" i="1"/>
  <c r="AW164" i="1"/>
  <c r="AY164" i="1"/>
  <c r="DG164" i="1"/>
  <c r="CY164" i="1"/>
  <c r="AE164" i="1"/>
  <c r="AS164" i="1"/>
  <c r="DA164" i="1"/>
  <c r="DC164" i="1"/>
  <c r="AU164" i="1"/>
  <c r="CN164" i="1"/>
  <c r="BU164" i="1" l="1"/>
  <c r="BQ164" i="1" s="1"/>
  <c r="BR164" i="1" s="1"/>
  <c r="BD165" i="1" s="1"/>
  <c r="CM164" i="1"/>
  <c r="CO164" i="1"/>
  <c r="CK164" i="1" s="1"/>
  <c r="CL164" i="1" s="1"/>
  <c r="BV165" i="1" s="1"/>
  <c r="E163" i="1"/>
  <c r="BB164" i="1"/>
  <c r="BC164" i="1" s="1"/>
  <c r="AZ164" i="1" s="1"/>
  <c r="BA164" i="1" s="1"/>
  <c r="AK165" i="1" s="1"/>
  <c r="AI164" i="1"/>
  <c r="CP164" i="1" l="1"/>
  <c r="AJ164" i="1"/>
  <c r="AG164" i="1" s="1"/>
  <c r="AH164" i="1" s="1"/>
  <c r="T165" i="1" s="1"/>
  <c r="D164" i="1" l="1"/>
  <c r="CQ164" i="1"/>
  <c r="CT164" i="1" l="1"/>
  <c r="CS164" i="1"/>
  <c r="CR164" i="1"/>
  <c r="AN165" i="1" s="1"/>
  <c r="AQ165" i="1" l="1"/>
  <c r="AM165" i="1"/>
  <c r="AL165" i="1"/>
  <c r="AO165" i="1"/>
  <c r="AR165" i="1"/>
  <c r="AP165" i="1"/>
  <c r="X165" i="1"/>
  <c r="Y165" i="1"/>
  <c r="U165" i="1"/>
  <c r="Z165" i="1"/>
  <c r="V165" i="1"/>
  <c r="W165" i="1"/>
  <c r="CA165" i="1"/>
  <c r="CH165" i="1" s="1"/>
  <c r="BW165" i="1"/>
  <c r="CD165" i="1" s="1"/>
  <c r="BH165" i="1"/>
  <c r="BN165" i="1" s="1"/>
  <c r="CB165" i="1"/>
  <c r="CI165" i="1" s="1"/>
  <c r="BG165" i="1"/>
  <c r="BM165" i="1" s="1"/>
  <c r="BE165" i="1"/>
  <c r="BK165" i="1" s="1"/>
  <c r="C164" i="1"/>
  <c r="CC165" i="1"/>
  <c r="CJ165" i="1" s="1"/>
  <c r="BY165" i="1"/>
  <c r="CF165" i="1" s="1"/>
  <c r="BJ165" i="1"/>
  <c r="BP165" i="1" s="1"/>
  <c r="BF165" i="1"/>
  <c r="BL165" i="1" s="1"/>
  <c r="BX165" i="1"/>
  <c r="CE165" i="1" s="1"/>
  <c r="BZ165" i="1"/>
  <c r="CG165" i="1" s="1"/>
  <c r="BI165" i="1"/>
  <c r="BO165" i="1" s="1"/>
  <c r="BT165" i="1" l="1"/>
  <c r="BS165" i="1" s="1"/>
  <c r="AB165" i="1"/>
  <c r="CV165" i="1"/>
  <c r="DG165" i="1"/>
  <c r="AY165" i="1"/>
  <c r="DA165" i="1"/>
  <c r="AS165" i="1"/>
  <c r="CX165" i="1"/>
  <c r="AD165" i="1"/>
  <c r="CZ165" i="1"/>
  <c r="AF165" i="1"/>
  <c r="DB165" i="1"/>
  <c r="AT165" i="1"/>
  <c r="DE165" i="1"/>
  <c r="AW165" i="1"/>
  <c r="CU165" i="1"/>
  <c r="AA165" i="1"/>
  <c r="B164" i="1"/>
  <c r="CW165" i="1"/>
  <c r="AC165" i="1"/>
  <c r="AU165" i="1"/>
  <c r="DC165" i="1"/>
  <c r="CY165" i="1"/>
  <c r="AE165" i="1"/>
  <c r="DF165" i="1"/>
  <c r="AX165" i="1"/>
  <c r="DD165" i="1"/>
  <c r="AV165" i="1"/>
  <c r="CN165" i="1"/>
  <c r="BU165" i="1" l="1"/>
  <c r="BQ165" i="1" s="1"/>
  <c r="BR165" i="1" s="1"/>
  <c r="BD166" i="1" s="1"/>
  <c r="CM165" i="1"/>
  <c r="CO165" i="1"/>
  <c r="CK165" i="1" s="1"/>
  <c r="CL165" i="1" s="1"/>
  <c r="BV166" i="1" s="1"/>
  <c r="E164" i="1"/>
  <c r="AI165" i="1"/>
  <c r="BB165" i="1"/>
  <c r="BC165" i="1" s="1"/>
  <c r="AZ165" i="1" s="1"/>
  <c r="BA165" i="1" s="1"/>
  <c r="AK166" i="1" s="1"/>
  <c r="CP165" i="1" l="1"/>
  <c r="AJ165" i="1"/>
  <c r="AG165" i="1" s="1"/>
  <c r="AH165" i="1" s="1"/>
  <c r="T166" i="1" s="1"/>
  <c r="D165" i="1" l="1"/>
  <c r="CQ165" i="1"/>
  <c r="CT165" i="1" l="1"/>
  <c r="CS165" i="1"/>
  <c r="CR165" i="1"/>
  <c r="AN166" i="1" s="1"/>
  <c r="AR166" i="1" l="1"/>
  <c r="AO166" i="1"/>
  <c r="AM166" i="1"/>
  <c r="AP166" i="1"/>
  <c r="AL166" i="1"/>
  <c r="AQ166" i="1"/>
  <c r="X166" i="1"/>
  <c r="Y166" i="1"/>
  <c r="U166" i="1"/>
  <c r="Z166" i="1"/>
  <c r="V166" i="1"/>
  <c r="W166" i="1"/>
  <c r="BZ166" i="1"/>
  <c r="CG166" i="1" s="1"/>
  <c r="BI166" i="1"/>
  <c r="BO166" i="1" s="1"/>
  <c r="BE166" i="1"/>
  <c r="BK166" i="1" s="1"/>
  <c r="BY166" i="1"/>
  <c r="CF166" i="1" s="1"/>
  <c r="BW166" i="1"/>
  <c r="CD166" i="1" s="1"/>
  <c r="CA166" i="1"/>
  <c r="CH166" i="1" s="1"/>
  <c r="CB166" i="1"/>
  <c r="CI166" i="1" s="1"/>
  <c r="BX166" i="1"/>
  <c r="CE166" i="1" s="1"/>
  <c r="BG166" i="1"/>
  <c r="BM166" i="1" s="1"/>
  <c r="CC166" i="1"/>
  <c r="CJ166" i="1" s="1"/>
  <c r="BH166" i="1"/>
  <c r="BN166" i="1" s="1"/>
  <c r="BJ166" i="1"/>
  <c r="BP166" i="1" s="1"/>
  <c r="BF166" i="1"/>
  <c r="BL166" i="1" s="1"/>
  <c r="C165" i="1"/>
  <c r="BT166" i="1" l="1"/>
  <c r="BU166" i="1" s="1"/>
  <c r="CU166" i="1"/>
  <c r="AA166" i="1"/>
  <c r="B165" i="1"/>
  <c r="CW166" i="1"/>
  <c r="AC166" i="1"/>
  <c r="DA166" i="1"/>
  <c r="AS166" i="1"/>
  <c r="CX166" i="1"/>
  <c r="AD166" i="1"/>
  <c r="CZ166" i="1"/>
  <c r="AF166" i="1"/>
  <c r="DD166" i="1"/>
  <c r="AV166" i="1"/>
  <c r="DF166" i="1"/>
  <c r="AX166" i="1"/>
  <c r="BS166" i="1"/>
  <c r="CV166" i="1"/>
  <c r="AB166" i="1"/>
  <c r="DG166" i="1"/>
  <c r="AY166" i="1"/>
  <c r="DB166" i="1"/>
  <c r="AT166" i="1"/>
  <c r="CY166" i="1"/>
  <c r="AE166" i="1"/>
  <c r="DC166" i="1"/>
  <c r="AU166" i="1"/>
  <c r="DE166" i="1"/>
  <c r="AW166" i="1"/>
  <c r="CN166" i="1"/>
  <c r="BQ166" i="1" l="1"/>
  <c r="BR166" i="1" s="1"/>
  <c r="BD167" i="1" s="1"/>
  <c r="BB166" i="1"/>
  <c r="BC166" i="1" s="1"/>
  <c r="AZ166" i="1" s="1"/>
  <c r="BA166" i="1" s="1"/>
  <c r="AK167" i="1" s="1"/>
  <c r="CM166" i="1"/>
  <c r="CO166" i="1"/>
  <c r="CK166" i="1" s="1"/>
  <c r="CL166" i="1" s="1"/>
  <c r="BV167" i="1" s="1"/>
  <c r="E165" i="1"/>
  <c r="AI166" i="1"/>
  <c r="AJ166" i="1" l="1"/>
  <c r="AG166" i="1" s="1"/>
  <c r="AH166" i="1" s="1"/>
  <c r="T167" i="1" s="1"/>
  <c r="CP166" i="1"/>
  <c r="D166" i="1" l="1"/>
  <c r="CQ166" i="1"/>
  <c r="CT166" i="1" l="1"/>
  <c r="CS166" i="1"/>
  <c r="CR166" i="1"/>
  <c r="AN167" i="1" s="1"/>
  <c r="AO167" i="1" l="1"/>
  <c r="AP167" i="1"/>
  <c r="AR167" i="1"/>
  <c r="AQ167" i="1"/>
  <c r="AM167" i="1"/>
  <c r="AL167" i="1"/>
  <c r="X167" i="1"/>
  <c r="Y167" i="1"/>
  <c r="U167" i="1"/>
  <c r="Z167" i="1"/>
  <c r="V167" i="1"/>
  <c r="W167" i="1"/>
  <c r="CA167" i="1"/>
  <c r="CH167" i="1" s="1"/>
  <c r="BW167" i="1"/>
  <c r="CD167" i="1" s="1"/>
  <c r="BH167" i="1"/>
  <c r="BN167" i="1" s="1"/>
  <c r="BZ167" i="1"/>
  <c r="CG167" i="1" s="1"/>
  <c r="BE167" i="1"/>
  <c r="BK167" i="1" s="1"/>
  <c r="BG167" i="1"/>
  <c r="BM167" i="1" s="1"/>
  <c r="CC167" i="1"/>
  <c r="CJ167" i="1" s="1"/>
  <c r="BY167" i="1"/>
  <c r="CF167" i="1" s="1"/>
  <c r="BJ167" i="1"/>
  <c r="BP167" i="1" s="1"/>
  <c r="BF167" i="1"/>
  <c r="BL167" i="1" s="1"/>
  <c r="BI167" i="1"/>
  <c r="BO167" i="1" s="1"/>
  <c r="CB167" i="1"/>
  <c r="CI167" i="1" s="1"/>
  <c r="BX167" i="1"/>
  <c r="CE167" i="1" s="1"/>
  <c r="C166" i="1"/>
  <c r="BT167" i="1" l="1"/>
  <c r="BS167" i="1" s="1"/>
  <c r="CU167" i="1"/>
  <c r="AA167" i="1"/>
  <c r="B166" i="1"/>
  <c r="CW167" i="1"/>
  <c r="AC167" i="1"/>
  <c r="DB167" i="1"/>
  <c r="AT167" i="1"/>
  <c r="CX167" i="1"/>
  <c r="AD167" i="1"/>
  <c r="CZ167" i="1"/>
  <c r="AF167" i="1"/>
  <c r="DA167" i="1"/>
  <c r="AS167" i="1"/>
  <c r="DG167" i="1"/>
  <c r="AY167" i="1"/>
  <c r="CN167" i="1"/>
  <c r="CV167" i="1"/>
  <c r="AB167" i="1"/>
  <c r="DE167" i="1"/>
  <c r="AW167" i="1"/>
  <c r="DC167" i="1"/>
  <c r="AU167" i="1"/>
  <c r="CY167" i="1"/>
  <c r="AE167" i="1"/>
  <c r="DD167" i="1"/>
  <c r="AV167" i="1"/>
  <c r="DF167" i="1"/>
  <c r="AX167" i="1"/>
  <c r="BU167" i="1" l="1"/>
  <c r="BQ167" i="1" s="1"/>
  <c r="BR167" i="1" s="1"/>
  <c r="BD168" i="1" s="1"/>
  <c r="CM167" i="1"/>
  <c r="CO167" i="1"/>
  <c r="CK167" i="1" s="1"/>
  <c r="CL167" i="1" s="1"/>
  <c r="BV168" i="1" s="1"/>
  <c r="BB167" i="1"/>
  <c r="BC167" i="1" s="1"/>
  <c r="AZ167" i="1" s="1"/>
  <c r="BA167" i="1" s="1"/>
  <c r="AK168" i="1" s="1"/>
  <c r="E166" i="1"/>
  <c r="AI167" i="1"/>
  <c r="CP167" i="1" l="1"/>
  <c r="AJ167" i="1"/>
  <c r="AG167" i="1" s="1"/>
  <c r="AH167" i="1" s="1"/>
  <c r="T168" i="1" s="1"/>
  <c r="D167" i="1" l="1"/>
  <c r="CQ167" i="1"/>
  <c r="CT167" i="1" l="1"/>
  <c r="CS167" i="1"/>
  <c r="CR167" i="1"/>
  <c r="AN168" i="1" s="1"/>
  <c r="AP168" i="1" l="1"/>
  <c r="AL168" i="1"/>
  <c r="AM168" i="1"/>
  <c r="AR168" i="1"/>
  <c r="AQ168" i="1"/>
  <c r="AO168" i="1"/>
  <c r="X168" i="1"/>
  <c r="Y168" i="1"/>
  <c r="U168" i="1"/>
  <c r="Z168" i="1"/>
  <c r="V168" i="1"/>
  <c r="W168" i="1"/>
  <c r="BZ168" i="1"/>
  <c r="CG168" i="1" s="1"/>
  <c r="BI168" i="1"/>
  <c r="BO168" i="1" s="1"/>
  <c r="BE168" i="1"/>
  <c r="BK168" i="1" s="1"/>
  <c r="BW168" i="1"/>
  <c r="CD168" i="1" s="1"/>
  <c r="BF168" i="1"/>
  <c r="BL168" i="1" s="1"/>
  <c r="CC168" i="1"/>
  <c r="CJ168" i="1" s="1"/>
  <c r="CB168" i="1"/>
  <c r="CI168" i="1" s="1"/>
  <c r="BX168" i="1"/>
  <c r="CE168" i="1" s="1"/>
  <c r="BG168" i="1"/>
  <c r="BM168" i="1" s="1"/>
  <c r="CA168" i="1"/>
  <c r="CH168" i="1" s="1"/>
  <c r="BJ168" i="1"/>
  <c r="BP168" i="1" s="1"/>
  <c r="BY168" i="1"/>
  <c r="CF168" i="1" s="1"/>
  <c r="BH168" i="1"/>
  <c r="BN168" i="1" s="1"/>
  <c r="BT168" i="1" s="1"/>
  <c r="C167" i="1"/>
  <c r="CU168" i="1" l="1"/>
  <c r="AA168" i="1"/>
  <c r="B167" i="1"/>
  <c r="AC168" i="1"/>
  <c r="CW168" i="1"/>
  <c r="DF168" i="1"/>
  <c r="AX168" i="1"/>
  <c r="AD168" i="1"/>
  <c r="CX168" i="1"/>
  <c r="CZ168" i="1"/>
  <c r="AF168" i="1"/>
  <c r="AT168" i="1"/>
  <c r="DB168" i="1"/>
  <c r="AV168" i="1"/>
  <c r="DD168" i="1"/>
  <c r="CN168" i="1"/>
  <c r="BS168" i="1"/>
  <c r="BU168" i="1"/>
  <c r="CV168" i="1"/>
  <c r="AB168" i="1"/>
  <c r="AW168" i="1"/>
  <c r="DE168" i="1"/>
  <c r="DG168" i="1"/>
  <c r="AY168" i="1"/>
  <c r="AE168" i="1"/>
  <c r="CY168" i="1"/>
  <c r="AS168" i="1"/>
  <c r="DA168" i="1"/>
  <c r="DC168" i="1"/>
  <c r="AU168" i="1"/>
  <c r="BB168" i="1" l="1"/>
  <c r="BC168" i="1" s="1"/>
  <c r="AZ168" i="1" s="1"/>
  <c r="BA168" i="1" s="1"/>
  <c r="AK169" i="1" s="1"/>
  <c r="E167" i="1"/>
  <c r="BQ168" i="1"/>
  <c r="BR168" i="1" s="1"/>
  <c r="BD169" i="1" s="1"/>
  <c r="CM168" i="1"/>
  <c r="CO168" i="1"/>
  <c r="CK168" i="1" s="1"/>
  <c r="CL168" i="1" s="1"/>
  <c r="BV169" i="1" s="1"/>
  <c r="AI168" i="1"/>
  <c r="AJ168" i="1" l="1"/>
  <c r="AG168" i="1" s="1"/>
  <c r="AH168" i="1" s="1"/>
  <c r="T169" i="1" s="1"/>
  <c r="CP168" i="1"/>
  <c r="D168" i="1" l="1"/>
  <c r="CQ168" i="1"/>
  <c r="CT168" i="1" l="1"/>
  <c r="CR168" i="1"/>
  <c r="CS168" i="1"/>
  <c r="AN169" i="1" l="1"/>
  <c r="AQ169" i="1"/>
  <c r="AM169" i="1"/>
  <c r="AL169" i="1"/>
  <c r="AO169" i="1"/>
  <c r="AR169" i="1"/>
  <c r="AP169" i="1"/>
  <c r="X169" i="1"/>
  <c r="Y169" i="1"/>
  <c r="U169" i="1"/>
  <c r="Z169" i="1"/>
  <c r="V169" i="1"/>
  <c r="W169" i="1"/>
  <c r="CA169" i="1"/>
  <c r="CH169" i="1" s="1"/>
  <c r="BW169" i="1"/>
  <c r="CD169" i="1" s="1"/>
  <c r="BH169" i="1"/>
  <c r="BN169" i="1" s="1"/>
  <c r="CB169" i="1"/>
  <c r="CI169" i="1" s="1"/>
  <c r="BG169" i="1"/>
  <c r="BM169" i="1" s="1"/>
  <c r="BZ169" i="1"/>
  <c r="CG169" i="1" s="1"/>
  <c r="C168" i="1"/>
  <c r="CC169" i="1"/>
  <c r="CJ169" i="1" s="1"/>
  <c r="BY169" i="1"/>
  <c r="CF169" i="1" s="1"/>
  <c r="BJ169" i="1"/>
  <c r="BP169" i="1" s="1"/>
  <c r="BF169" i="1"/>
  <c r="BL169" i="1" s="1"/>
  <c r="BX169" i="1"/>
  <c r="CE169" i="1" s="1"/>
  <c r="BI169" i="1"/>
  <c r="BO169" i="1" s="1"/>
  <c r="BE169" i="1"/>
  <c r="BK169" i="1" s="1"/>
  <c r="BT169" i="1" l="1"/>
  <c r="BS169" i="1" s="1"/>
  <c r="CW169" i="1"/>
  <c r="AC169" i="1"/>
  <c r="DB169" i="1"/>
  <c r="AT169" i="1"/>
  <c r="CU169" i="1"/>
  <c r="B168" i="1"/>
  <c r="AA169" i="1"/>
  <c r="DG169" i="1"/>
  <c r="AY169" i="1"/>
  <c r="CY169" i="1"/>
  <c r="AE169" i="1"/>
  <c r="AV169" i="1"/>
  <c r="DD169" i="1"/>
  <c r="CV169" i="1"/>
  <c r="AB169" i="1"/>
  <c r="AU169" i="1"/>
  <c r="DC169" i="1"/>
  <c r="DA169" i="1"/>
  <c r="AS169" i="1"/>
  <c r="AD169" i="1"/>
  <c r="CX169" i="1"/>
  <c r="AF169" i="1"/>
  <c r="CZ169" i="1"/>
  <c r="DF169" i="1"/>
  <c r="AX169" i="1"/>
  <c r="DE169" i="1"/>
  <c r="AW169" i="1"/>
  <c r="CN169" i="1"/>
  <c r="BU169" i="1" l="1"/>
  <c r="BB169" i="1"/>
  <c r="BC169" i="1" s="1"/>
  <c r="AZ169" i="1" s="1"/>
  <c r="BA169" i="1" s="1"/>
  <c r="AK170" i="1" s="1"/>
  <c r="E168" i="1"/>
  <c r="AI169" i="1"/>
  <c r="CM169" i="1"/>
  <c r="CO169" i="1"/>
  <c r="CK169" i="1" s="1"/>
  <c r="CL169" i="1" s="1"/>
  <c r="BV170" i="1" s="1"/>
  <c r="BQ169" i="1"/>
  <c r="BR169" i="1" s="1"/>
  <c r="BD170" i="1" s="1"/>
  <c r="AJ169" i="1" l="1"/>
  <c r="CP169" i="1"/>
  <c r="AG169" i="1" l="1"/>
  <c r="AH169" i="1" s="1"/>
  <c r="T170" i="1" s="1"/>
  <c r="D169" i="1"/>
  <c r="CQ169" i="1"/>
  <c r="CT169" i="1" l="1"/>
  <c r="CR169" i="1"/>
  <c r="CS169" i="1"/>
  <c r="AN170" i="1" l="1"/>
  <c r="AR170" i="1"/>
  <c r="AO170" i="1"/>
  <c r="AM170" i="1"/>
  <c r="AP170" i="1"/>
  <c r="AL170" i="1"/>
  <c r="AQ170" i="1"/>
  <c r="X170" i="1"/>
  <c r="Y170" i="1"/>
  <c r="U170" i="1"/>
  <c r="Z170" i="1"/>
  <c r="V170" i="1"/>
  <c r="W170" i="1"/>
  <c r="BZ170" i="1"/>
  <c r="CG170" i="1" s="1"/>
  <c r="BI170" i="1"/>
  <c r="BO170" i="1" s="1"/>
  <c r="BE170" i="1"/>
  <c r="BK170" i="1" s="1"/>
  <c r="BY170" i="1"/>
  <c r="CF170" i="1" s="1"/>
  <c r="CA170" i="1"/>
  <c r="CH170" i="1" s="1"/>
  <c r="BW170" i="1"/>
  <c r="CD170" i="1" s="1"/>
  <c r="C169" i="1"/>
  <c r="CB170" i="1"/>
  <c r="CI170" i="1" s="1"/>
  <c r="BX170" i="1"/>
  <c r="CE170" i="1" s="1"/>
  <c r="BG170" i="1"/>
  <c r="BM170" i="1" s="1"/>
  <c r="CC170" i="1"/>
  <c r="CJ170" i="1" s="1"/>
  <c r="BH170" i="1"/>
  <c r="BN170" i="1" s="1"/>
  <c r="BF170" i="1"/>
  <c r="BL170" i="1" s="1"/>
  <c r="BJ170" i="1"/>
  <c r="BP170" i="1" s="1"/>
  <c r="BT170" i="1" l="1"/>
  <c r="BS170" i="1" s="1"/>
  <c r="CU170" i="1"/>
  <c r="B169" i="1"/>
  <c r="AA170" i="1"/>
  <c r="CW170" i="1"/>
  <c r="AC170" i="1"/>
  <c r="DA170" i="1"/>
  <c r="AS170" i="1"/>
  <c r="CY170" i="1"/>
  <c r="AE170" i="1"/>
  <c r="DC170" i="1"/>
  <c r="AU170" i="1"/>
  <c r="DE170" i="1"/>
  <c r="AW170" i="1"/>
  <c r="CV170" i="1"/>
  <c r="AB170" i="1"/>
  <c r="DG170" i="1"/>
  <c r="AY170" i="1"/>
  <c r="DB170" i="1"/>
  <c r="AT170" i="1"/>
  <c r="CX170" i="1"/>
  <c r="AD170" i="1"/>
  <c r="CZ170" i="1"/>
  <c r="AF170" i="1"/>
  <c r="DD170" i="1"/>
  <c r="AV170" i="1"/>
  <c r="DF170" i="1"/>
  <c r="AX170" i="1"/>
  <c r="CN170" i="1"/>
  <c r="BU170" i="1" l="1"/>
  <c r="BQ170" i="1" s="1"/>
  <c r="BR170" i="1" s="1"/>
  <c r="BD171" i="1" s="1"/>
  <c r="CM170" i="1"/>
  <c r="CO170" i="1"/>
  <c r="CK170" i="1" s="1"/>
  <c r="CL170" i="1" s="1"/>
  <c r="BV171" i="1" s="1"/>
  <c r="BB170" i="1"/>
  <c r="BC170" i="1" s="1"/>
  <c r="AZ170" i="1" s="1"/>
  <c r="BA170" i="1" s="1"/>
  <c r="AK171" i="1" s="1"/>
  <c r="AI170" i="1"/>
  <c r="E169" i="1"/>
  <c r="CP170" i="1" l="1"/>
  <c r="AJ170" i="1"/>
  <c r="AG170" i="1" s="1"/>
  <c r="AH170" i="1" s="1"/>
  <c r="T171" i="1" s="1"/>
  <c r="D170" i="1" l="1"/>
  <c r="CQ170" i="1"/>
  <c r="CT170" i="1" l="1"/>
  <c r="CS170" i="1"/>
  <c r="CR170" i="1"/>
  <c r="AN171" i="1" s="1"/>
  <c r="AO171" i="1" l="1"/>
  <c r="AP171" i="1"/>
  <c r="AR171" i="1"/>
  <c r="AQ171" i="1"/>
  <c r="AM171" i="1"/>
  <c r="AL171" i="1"/>
  <c r="X171" i="1"/>
  <c r="Y171" i="1"/>
  <c r="U171" i="1"/>
  <c r="Z171" i="1"/>
  <c r="V171" i="1"/>
  <c r="W171" i="1"/>
  <c r="BY171" i="1"/>
  <c r="CF171" i="1" s="1"/>
  <c r="BX171" i="1"/>
  <c r="CE171" i="1" s="1"/>
  <c r="CA171" i="1"/>
  <c r="CH171" i="1" s="1"/>
  <c r="BW171" i="1"/>
  <c r="CD171" i="1" s="1"/>
  <c r="BH171" i="1"/>
  <c r="BN171" i="1" s="1"/>
  <c r="BZ171" i="1"/>
  <c r="CG171" i="1" s="1"/>
  <c r="BE171" i="1"/>
  <c r="BK171" i="1" s="1"/>
  <c r="CB171" i="1"/>
  <c r="CI171" i="1" s="1"/>
  <c r="CC171" i="1"/>
  <c r="CJ171" i="1" s="1"/>
  <c r="BJ171" i="1"/>
  <c r="BP171" i="1" s="1"/>
  <c r="BF171" i="1"/>
  <c r="BL171" i="1" s="1"/>
  <c r="BI171" i="1"/>
  <c r="BO171" i="1" s="1"/>
  <c r="BG171" i="1"/>
  <c r="BM171" i="1" s="1"/>
  <c r="C170" i="1"/>
  <c r="BT171" i="1" l="1"/>
  <c r="BS171" i="1" s="1"/>
  <c r="CU171" i="1"/>
  <c r="AA171" i="1"/>
  <c r="B170" i="1"/>
  <c r="AC171" i="1"/>
  <c r="CW171" i="1"/>
  <c r="DB171" i="1"/>
  <c r="AT171" i="1"/>
  <c r="CY171" i="1"/>
  <c r="AE171" i="1"/>
  <c r="AS171" i="1"/>
  <c r="DA171" i="1"/>
  <c r="AX171" i="1"/>
  <c r="DF171" i="1"/>
  <c r="DC171" i="1"/>
  <c r="AU171" i="1"/>
  <c r="CV171" i="1"/>
  <c r="AB171" i="1"/>
  <c r="AV171" i="1"/>
  <c r="DD171" i="1"/>
  <c r="CX171" i="1"/>
  <c r="AD171" i="1"/>
  <c r="CZ171" i="1"/>
  <c r="AF171" i="1"/>
  <c r="DE171" i="1"/>
  <c r="AW171" i="1"/>
  <c r="AY171" i="1"/>
  <c r="DG171" i="1"/>
  <c r="CN171" i="1"/>
  <c r="BU171" i="1" l="1"/>
  <c r="E170" i="1"/>
  <c r="CM171" i="1"/>
  <c r="CO171" i="1"/>
  <c r="CK171" i="1" s="1"/>
  <c r="CL171" i="1" s="1"/>
  <c r="BV172" i="1" s="1"/>
  <c r="BQ171" i="1"/>
  <c r="BB171" i="1"/>
  <c r="BC171" i="1" s="1"/>
  <c r="AZ171" i="1" s="1"/>
  <c r="BA171" i="1" s="1"/>
  <c r="AK172" i="1" s="1"/>
  <c r="AI171" i="1"/>
  <c r="BR171" i="1" l="1"/>
  <c r="BD172" i="1" s="1"/>
  <c r="AJ171" i="1"/>
  <c r="AG171" i="1" s="1"/>
  <c r="AH171" i="1" s="1"/>
  <c r="T172" i="1" s="1"/>
  <c r="CP171" i="1"/>
  <c r="D171" i="1" l="1"/>
  <c r="CQ171" i="1"/>
  <c r="CT171" i="1" l="1"/>
  <c r="CR171" i="1"/>
  <c r="CS171" i="1"/>
  <c r="AN172" i="1" l="1"/>
  <c r="AP172" i="1"/>
  <c r="AL172" i="1"/>
  <c r="AM172" i="1"/>
  <c r="AR172" i="1"/>
  <c r="AQ172" i="1"/>
  <c r="AO172" i="1"/>
  <c r="X172" i="1"/>
  <c r="Y172" i="1"/>
  <c r="U172" i="1"/>
  <c r="Z172" i="1"/>
  <c r="V172" i="1"/>
  <c r="W172" i="1"/>
  <c r="CB172" i="1"/>
  <c r="CI172" i="1" s="1"/>
  <c r="BX172" i="1"/>
  <c r="CE172" i="1" s="1"/>
  <c r="BJ172" i="1"/>
  <c r="BP172" i="1" s="1"/>
  <c r="BZ172" i="1"/>
  <c r="CG172" i="1" s="1"/>
  <c r="BI172" i="1"/>
  <c r="BO172" i="1" s="1"/>
  <c r="BE172" i="1"/>
  <c r="BK172" i="1" s="1"/>
  <c r="BW172" i="1"/>
  <c r="CD172" i="1" s="1"/>
  <c r="BF172" i="1"/>
  <c r="BL172" i="1" s="1"/>
  <c r="BH172" i="1"/>
  <c r="BN172" i="1" s="1"/>
  <c r="C171" i="1"/>
  <c r="BG172" i="1"/>
  <c r="BM172" i="1" s="1"/>
  <c r="CA172" i="1"/>
  <c r="CH172" i="1" s="1"/>
  <c r="CC172" i="1"/>
  <c r="CJ172" i="1" s="1"/>
  <c r="BY172" i="1"/>
  <c r="CF172" i="1" s="1"/>
  <c r="BT172" i="1"/>
  <c r="BS172" i="1" l="1"/>
  <c r="BU172" i="1"/>
  <c r="CX172" i="1"/>
  <c r="AD172" i="1"/>
  <c r="CZ172" i="1"/>
  <c r="AF172" i="1"/>
  <c r="AT172" i="1"/>
  <c r="DB172" i="1"/>
  <c r="AV172" i="1"/>
  <c r="DD172" i="1"/>
  <c r="CU172" i="1"/>
  <c r="AA172" i="1"/>
  <c r="B171" i="1"/>
  <c r="CW172" i="1"/>
  <c r="AC172" i="1"/>
  <c r="AX172" i="1"/>
  <c r="DF172" i="1"/>
  <c r="CN172" i="1"/>
  <c r="CY172" i="1"/>
  <c r="AE172" i="1"/>
  <c r="DA172" i="1"/>
  <c r="AS172" i="1"/>
  <c r="DC172" i="1"/>
  <c r="AU172" i="1"/>
  <c r="CV172" i="1"/>
  <c r="AB172" i="1"/>
  <c r="AW172" i="1"/>
  <c r="DE172" i="1"/>
  <c r="DG172" i="1"/>
  <c r="AY172" i="1"/>
  <c r="E171" i="1" l="1"/>
  <c r="CM172" i="1"/>
  <c r="CO172" i="1"/>
  <c r="CK172" i="1" s="1"/>
  <c r="CL172" i="1" s="1"/>
  <c r="BV173" i="1" s="1"/>
  <c r="BQ172" i="1"/>
  <c r="BR172" i="1"/>
  <c r="BD173" i="1" s="1"/>
  <c r="BB172" i="1"/>
  <c r="BC172" i="1" s="1"/>
  <c r="AZ172" i="1" s="1"/>
  <c r="BA172" i="1" s="1"/>
  <c r="AK173" i="1" s="1"/>
  <c r="AI172" i="1"/>
  <c r="CP172" i="1" l="1"/>
  <c r="AJ172" i="1"/>
  <c r="AG172" i="1" s="1"/>
  <c r="AH172" i="1" s="1"/>
  <c r="T173" i="1" s="1"/>
  <c r="D172" i="1" l="1"/>
  <c r="CQ172" i="1"/>
  <c r="CT172" i="1" l="1"/>
  <c r="CR172" i="1"/>
  <c r="CS172" i="1"/>
  <c r="AN173" i="1" l="1"/>
  <c r="AQ173" i="1"/>
  <c r="AM173" i="1"/>
  <c r="AL173" i="1"/>
  <c r="AO173" i="1"/>
  <c r="AR173" i="1"/>
  <c r="AP173" i="1"/>
  <c r="X173" i="1"/>
  <c r="Y173" i="1"/>
  <c r="U173" i="1"/>
  <c r="Z173" i="1"/>
  <c r="V173" i="1"/>
  <c r="W173" i="1"/>
  <c r="CA173" i="1"/>
  <c r="CH173" i="1" s="1"/>
  <c r="BW173" i="1"/>
  <c r="CD173" i="1" s="1"/>
  <c r="CB173" i="1"/>
  <c r="CI173" i="1" s="1"/>
  <c r="CC173" i="1"/>
  <c r="CJ173" i="1" s="1"/>
  <c r="BY173" i="1"/>
  <c r="CF173" i="1" s="1"/>
  <c r="BJ173" i="1"/>
  <c r="BP173" i="1" s="1"/>
  <c r="BF173" i="1"/>
  <c r="BL173" i="1" s="1"/>
  <c r="BX173" i="1"/>
  <c r="CE173" i="1" s="1"/>
  <c r="BZ173" i="1"/>
  <c r="CG173" i="1" s="1"/>
  <c r="BI173" i="1"/>
  <c r="BO173" i="1" s="1"/>
  <c r="BH173" i="1"/>
  <c r="BN173" i="1" s="1"/>
  <c r="BG173" i="1"/>
  <c r="BM173" i="1" s="1"/>
  <c r="BE173" i="1"/>
  <c r="BK173" i="1" s="1"/>
  <c r="BT173" i="1" s="1"/>
  <c r="C172" i="1"/>
  <c r="CU173" i="1" l="1"/>
  <c r="B172" i="1"/>
  <c r="AA173" i="1"/>
  <c r="CW173" i="1"/>
  <c r="AC173" i="1"/>
  <c r="AU173" i="1"/>
  <c r="DC173" i="1"/>
  <c r="AE173" i="1"/>
  <c r="CY173" i="1"/>
  <c r="DF173" i="1"/>
  <c r="AX173" i="1"/>
  <c r="DD173" i="1"/>
  <c r="AV173" i="1"/>
  <c r="BS173" i="1"/>
  <c r="BU173" i="1"/>
  <c r="CV173" i="1"/>
  <c r="AB173" i="1"/>
  <c r="DG173" i="1"/>
  <c r="AY173" i="1"/>
  <c r="DA173" i="1"/>
  <c r="AS173" i="1"/>
  <c r="CX173" i="1"/>
  <c r="AD173" i="1"/>
  <c r="CZ173" i="1"/>
  <c r="AF173" i="1"/>
  <c r="DB173" i="1"/>
  <c r="AT173" i="1"/>
  <c r="DE173" i="1"/>
  <c r="AW173" i="1"/>
  <c r="CN173" i="1"/>
  <c r="BQ173" i="1" l="1"/>
  <c r="BR173" i="1" s="1"/>
  <c r="BD174" i="1" s="1"/>
  <c r="BB173" i="1"/>
  <c r="BC173" i="1" s="1"/>
  <c r="AZ173" i="1" s="1"/>
  <c r="BA173" i="1" s="1"/>
  <c r="AK174" i="1" s="1"/>
  <c r="AI173" i="1"/>
  <c r="E172" i="1"/>
  <c r="CM173" i="1"/>
  <c r="CO173" i="1"/>
  <c r="CK173" i="1" s="1"/>
  <c r="CL173" i="1" s="1"/>
  <c r="BV174" i="1" s="1"/>
  <c r="AJ173" i="1" l="1"/>
  <c r="AG173" i="1" s="1"/>
  <c r="AH173" i="1" s="1"/>
  <c r="T174" i="1" s="1"/>
  <c r="CP173" i="1"/>
  <c r="D173" i="1" l="1"/>
  <c r="CQ173" i="1"/>
  <c r="CT173" i="1" l="1"/>
  <c r="CR173" i="1"/>
  <c r="CS173" i="1"/>
  <c r="AN174" i="1" l="1"/>
  <c r="AR174" i="1"/>
  <c r="AO174" i="1"/>
  <c r="AM174" i="1"/>
  <c r="AP174" i="1"/>
  <c r="AL174" i="1"/>
  <c r="AQ174" i="1"/>
  <c r="X174" i="1"/>
  <c r="Y174" i="1"/>
  <c r="U174" i="1"/>
  <c r="Z174" i="1"/>
  <c r="V174" i="1"/>
  <c r="W174" i="1"/>
  <c r="BG174" i="1"/>
  <c r="BM174" i="1" s="1"/>
  <c r="BJ174" i="1"/>
  <c r="BP174" i="1" s="1"/>
  <c r="BZ174" i="1"/>
  <c r="CG174" i="1" s="1"/>
  <c r="BI174" i="1"/>
  <c r="BO174" i="1" s="1"/>
  <c r="BE174" i="1"/>
  <c r="BK174" i="1" s="1"/>
  <c r="BY174" i="1"/>
  <c r="CF174" i="1" s="1"/>
  <c r="BW174" i="1"/>
  <c r="CD174" i="1" s="1"/>
  <c r="CA174" i="1"/>
  <c r="CH174" i="1" s="1"/>
  <c r="C173" i="1"/>
  <c r="CB174" i="1"/>
  <c r="CI174" i="1" s="1"/>
  <c r="BX174" i="1"/>
  <c r="CE174" i="1" s="1"/>
  <c r="CC174" i="1"/>
  <c r="CJ174" i="1" s="1"/>
  <c r="BH174" i="1"/>
  <c r="BN174" i="1" s="1"/>
  <c r="BF174" i="1"/>
  <c r="BL174" i="1" s="1"/>
  <c r="BT174" i="1" l="1"/>
  <c r="BS174" i="1" s="1"/>
  <c r="CV174" i="1"/>
  <c r="AB174" i="1"/>
  <c r="AS174" i="1"/>
  <c r="DA174" i="1"/>
  <c r="CY174" i="1"/>
  <c r="AE174" i="1"/>
  <c r="AU174" i="1"/>
  <c r="DC174" i="1"/>
  <c r="DE174" i="1"/>
  <c r="AW174" i="1"/>
  <c r="CU174" i="1"/>
  <c r="B173" i="1"/>
  <c r="AA174" i="1"/>
  <c r="CN174" i="1"/>
  <c r="CW174" i="1"/>
  <c r="AC174" i="1"/>
  <c r="DB174" i="1"/>
  <c r="AT174" i="1"/>
  <c r="CX174" i="1"/>
  <c r="AD174" i="1"/>
  <c r="AF174" i="1"/>
  <c r="CZ174" i="1"/>
  <c r="AV174" i="1"/>
  <c r="DD174" i="1"/>
  <c r="DF174" i="1"/>
  <c r="AX174" i="1"/>
  <c r="DG174" i="1"/>
  <c r="AY174" i="1"/>
  <c r="BU174" i="1" l="1"/>
  <c r="AI174" i="1"/>
  <c r="E173" i="1"/>
  <c r="BB174" i="1"/>
  <c r="BC174" i="1" s="1"/>
  <c r="AZ174" i="1" s="1"/>
  <c r="BA174" i="1" s="1"/>
  <c r="AK175" i="1" s="1"/>
  <c r="CM174" i="1"/>
  <c r="CO174" i="1"/>
  <c r="CK174" i="1" s="1"/>
  <c r="CL174" i="1" s="1"/>
  <c r="BV175" i="1" s="1"/>
  <c r="BQ174" i="1"/>
  <c r="BR174" i="1" l="1"/>
  <c r="BD175" i="1" s="1"/>
  <c r="CP174" i="1"/>
  <c r="AJ174" i="1"/>
  <c r="AG174" i="1" s="1"/>
  <c r="AH174" i="1" s="1"/>
  <c r="T175" i="1" s="1"/>
  <c r="D174" i="1" l="1"/>
  <c r="CQ174" i="1"/>
  <c r="CT174" i="1" l="1"/>
  <c r="CR174" i="1"/>
  <c r="CS174" i="1"/>
  <c r="AN175" i="1" l="1"/>
  <c r="AO175" i="1"/>
  <c r="AP175" i="1"/>
  <c r="AR175" i="1"/>
  <c r="AQ175" i="1"/>
  <c r="AM175" i="1"/>
  <c r="AL175" i="1"/>
  <c r="X175" i="1"/>
  <c r="Y175" i="1"/>
  <c r="U175" i="1"/>
  <c r="Z175" i="1"/>
  <c r="V175" i="1"/>
  <c r="W175" i="1"/>
  <c r="CC175" i="1"/>
  <c r="CJ175" i="1" s="1"/>
  <c r="BJ175" i="1"/>
  <c r="BP175" i="1" s="1"/>
  <c r="CB175" i="1"/>
  <c r="CI175" i="1" s="1"/>
  <c r="CA175" i="1"/>
  <c r="CH175" i="1" s="1"/>
  <c r="BW175" i="1"/>
  <c r="CD175" i="1" s="1"/>
  <c r="BH175" i="1"/>
  <c r="BN175" i="1" s="1"/>
  <c r="BZ175" i="1"/>
  <c r="CG175" i="1" s="1"/>
  <c r="BE175" i="1"/>
  <c r="BK175" i="1" s="1"/>
  <c r="BG175" i="1"/>
  <c r="BM175" i="1" s="1"/>
  <c r="C174" i="1"/>
  <c r="BY175" i="1"/>
  <c r="CF175" i="1" s="1"/>
  <c r="BF175" i="1"/>
  <c r="BL175" i="1" s="1"/>
  <c r="BI175" i="1"/>
  <c r="BO175" i="1" s="1"/>
  <c r="BX175" i="1"/>
  <c r="CE175" i="1" s="1"/>
  <c r="BT175" i="1" l="1"/>
  <c r="BS175" i="1" s="1"/>
  <c r="CX175" i="1"/>
  <c r="AD175" i="1"/>
  <c r="CZ175" i="1"/>
  <c r="AF175" i="1"/>
  <c r="DA175" i="1"/>
  <c r="AS175" i="1"/>
  <c r="DG175" i="1"/>
  <c r="AY175" i="1"/>
  <c r="CU175" i="1"/>
  <c r="B174" i="1"/>
  <c r="AA175" i="1"/>
  <c r="CW175" i="1"/>
  <c r="AC175" i="1"/>
  <c r="AT175" i="1"/>
  <c r="DB175" i="1"/>
  <c r="CN175" i="1"/>
  <c r="CY175" i="1"/>
  <c r="AE175" i="1"/>
  <c r="AV175" i="1"/>
  <c r="DD175" i="1"/>
  <c r="DF175" i="1"/>
  <c r="AX175" i="1"/>
  <c r="CV175" i="1"/>
  <c r="AB175" i="1"/>
  <c r="DE175" i="1"/>
  <c r="AW175" i="1"/>
  <c r="DC175" i="1"/>
  <c r="AU175" i="1"/>
  <c r="BU175" i="1" l="1"/>
  <c r="BQ175" i="1" s="1"/>
  <c r="AI175" i="1"/>
  <c r="E174" i="1"/>
  <c r="CO175" i="1"/>
  <c r="CK175" i="1" s="1"/>
  <c r="CL175" i="1" s="1"/>
  <c r="BV176" i="1" s="1"/>
  <c r="CM175" i="1"/>
  <c r="BB175" i="1"/>
  <c r="BC175" i="1" s="1"/>
  <c r="AZ175" i="1" s="1"/>
  <c r="BA175" i="1" s="1"/>
  <c r="AK176" i="1" s="1"/>
  <c r="BR175" i="1" l="1"/>
  <c r="BD176" i="1" s="1"/>
  <c r="AJ175" i="1"/>
  <c r="AG175" i="1" s="1"/>
  <c r="AH175" i="1" s="1"/>
  <c r="T176" i="1" s="1"/>
  <c r="CP175" i="1"/>
  <c r="CQ175" i="1" l="1"/>
  <c r="D175" i="1"/>
  <c r="CT175" i="1" l="1"/>
  <c r="CS175" i="1"/>
  <c r="CR175" i="1"/>
  <c r="AN176" i="1" s="1"/>
  <c r="AP176" i="1" l="1"/>
  <c r="AL176" i="1"/>
  <c r="AM176" i="1"/>
  <c r="AR176" i="1"/>
  <c r="AQ176" i="1"/>
  <c r="AO176" i="1"/>
  <c r="X176" i="1"/>
  <c r="Y176" i="1"/>
  <c r="U176" i="1"/>
  <c r="Z176" i="1"/>
  <c r="V176" i="1"/>
  <c r="W176" i="1"/>
  <c r="CB176" i="1"/>
  <c r="CI176" i="1" s="1"/>
  <c r="BX176" i="1"/>
  <c r="CE176" i="1" s="1"/>
  <c r="CA176" i="1"/>
  <c r="CH176" i="1" s="1"/>
  <c r="BY176" i="1"/>
  <c r="CF176" i="1" s="1"/>
  <c r="C175" i="1"/>
  <c r="BZ176" i="1"/>
  <c r="CG176" i="1" s="1"/>
  <c r="BI176" i="1"/>
  <c r="BO176" i="1" s="1"/>
  <c r="BE176" i="1"/>
  <c r="BK176" i="1" s="1"/>
  <c r="BW176" i="1"/>
  <c r="CD176" i="1" s="1"/>
  <c r="BF176" i="1"/>
  <c r="BL176" i="1" s="1"/>
  <c r="CC176" i="1"/>
  <c r="CJ176" i="1" s="1"/>
  <c r="BG176" i="1"/>
  <c r="BM176" i="1" s="1"/>
  <c r="BJ176" i="1"/>
  <c r="BP176" i="1" s="1"/>
  <c r="BH176" i="1"/>
  <c r="BN176" i="1" s="1"/>
  <c r="BT176" i="1" l="1"/>
  <c r="CY176" i="1"/>
  <c r="AE176" i="1"/>
  <c r="AS176" i="1"/>
  <c r="DA176" i="1"/>
  <c r="DC176" i="1"/>
  <c r="AU176" i="1"/>
  <c r="CV176" i="1"/>
  <c r="AB176" i="1"/>
  <c r="DE176" i="1"/>
  <c r="AW176" i="1"/>
  <c r="DG176" i="1"/>
  <c r="AY176" i="1"/>
  <c r="BS176" i="1"/>
  <c r="BU176" i="1"/>
  <c r="CX176" i="1"/>
  <c r="AD176" i="1"/>
  <c r="CZ176" i="1"/>
  <c r="AF176" i="1"/>
  <c r="DB176" i="1"/>
  <c r="AT176" i="1"/>
  <c r="DD176" i="1"/>
  <c r="AV176" i="1"/>
  <c r="CU176" i="1"/>
  <c r="AA176" i="1"/>
  <c r="B175" i="1"/>
  <c r="CW176" i="1"/>
  <c r="AC176" i="1"/>
  <c r="DF176" i="1"/>
  <c r="AX176" i="1"/>
  <c r="CN176" i="1"/>
  <c r="E175" i="1" l="1"/>
  <c r="BB176" i="1"/>
  <c r="BC176" i="1" s="1"/>
  <c r="AZ176" i="1" s="1"/>
  <c r="BA176" i="1" s="1"/>
  <c r="AK177" i="1" s="1"/>
  <c r="CM176" i="1"/>
  <c r="CO176" i="1"/>
  <c r="CK176" i="1" s="1"/>
  <c r="CL176" i="1" s="1"/>
  <c r="BV177" i="1" s="1"/>
  <c r="BQ176" i="1"/>
  <c r="BR176" i="1" s="1"/>
  <c r="BD177" i="1" s="1"/>
  <c r="AI176" i="1"/>
  <c r="CP176" i="1" l="1"/>
  <c r="AJ176" i="1"/>
  <c r="AG176" i="1" s="1"/>
  <c r="AH176" i="1" s="1"/>
  <c r="T177" i="1" s="1"/>
  <c r="D176" i="1" l="1"/>
  <c r="CQ176" i="1"/>
  <c r="CT176" i="1" l="1"/>
  <c r="CR176" i="1"/>
  <c r="CS176" i="1"/>
  <c r="AN177" i="1" l="1"/>
  <c r="AQ177" i="1"/>
  <c r="AM177" i="1"/>
  <c r="AL177" i="1"/>
  <c r="AO177" i="1"/>
  <c r="AR177" i="1"/>
  <c r="AP177" i="1"/>
  <c r="X177" i="1"/>
  <c r="Y177" i="1"/>
  <c r="U177" i="1"/>
  <c r="Z177" i="1"/>
  <c r="V177" i="1"/>
  <c r="W177" i="1"/>
  <c r="CA177" i="1"/>
  <c r="CH177" i="1" s="1"/>
  <c r="BW177" i="1"/>
  <c r="CD177" i="1" s="1"/>
  <c r="CB177" i="1"/>
  <c r="CI177" i="1" s="1"/>
  <c r="BZ177" i="1"/>
  <c r="CG177" i="1" s="1"/>
  <c r="CC177" i="1"/>
  <c r="CJ177" i="1" s="1"/>
  <c r="BY177" i="1"/>
  <c r="CF177" i="1" s="1"/>
  <c r="BJ177" i="1"/>
  <c r="BP177" i="1" s="1"/>
  <c r="BF177" i="1"/>
  <c r="BL177" i="1" s="1"/>
  <c r="BX177" i="1"/>
  <c r="CE177" i="1" s="1"/>
  <c r="BI177" i="1"/>
  <c r="BO177" i="1" s="1"/>
  <c r="BE177" i="1"/>
  <c r="BK177" i="1" s="1"/>
  <c r="C176" i="1"/>
  <c r="BH177" i="1"/>
  <c r="BN177" i="1" s="1"/>
  <c r="BG177" i="1"/>
  <c r="BM177" i="1" s="1"/>
  <c r="BT177" i="1" l="1"/>
  <c r="BS177" i="1" s="1"/>
  <c r="CV177" i="1"/>
  <c r="AB177" i="1"/>
  <c r="DC177" i="1"/>
  <c r="AU177" i="1"/>
  <c r="DA177" i="1"/>
  <c r="AS177" i="1"/>
  <c r="CY177" i="1"/>
  <c r="AE177" i="1"/>
  <c r="DB177" i="1"/>
  <c r="AT177" i="1"/>
  <c r="DD177" i="1"/>
  <c r="AV177" i="1"/>
  <c r="CU177" i="1"/>
  <c r="AA177" i="1"/>
  <c r="B176" i="1"/>
  <c r="CW177" i="1"/>
  <c r="AC177" i="1"/>
  <c r="DG177" i="1"/>
  <c r="AY177" i="1"/>
  <c r="CX177" i="1"/>
  <c r="AD177" i="1"/>
  <c r="CZ177" i="1"/>
  <c r="AF177" i="1"/>
  <c r="DF177" i="1"/>
  <c r="AX177" i="1"/>
  <c r="DE177" i="1"/>
  <c r="AW177" i="1"/>
  <c r="CN177" i="1"/>
  <c r="BU177" i="1" l="1"/>
  <c r="BQ177" i="1" s="1"/>
  <c r="E176" i="1"/>
  <c r="CM177" i="1"/>
  <c r="CO177" i="1"/>
  <c r="CK177" i="1" s="1"/>
  <c r="CL177" i="1" s="1"/>
  <c r="BV178" i="1" s="1"/>
  <c r="AI177" i="1"/>
  <c r="BB177" i="1"/>
  <c r="BC177" i="1" s="1"/>
  <c r="AZ177" i="1" s="1"/>
  <c r="BA177" i="1" s="1"/>
  <c r="AK178" i="1" s="1"/>
  <c r="BR177" i="1" l="1"/>
  <c r="BD178" i="1" s="1"/>
  <c r="CP177" i="1"/>
  <c r="AJ177" i="1"/>
  <c r="AG177" i="1" s="1"/>
  <c r="AH177" i="1" s="1"/>
  <c r="T178" i="1" s="1"/>
  <c r="D177" i="1" l="1"/>
  <c r="CQ177" i="1"/>
  <c r="CT177" i="1" l="1"/>
  <c r="CR177" i="1"/>
  <c r="CS177" i="1"/>
  <c r="AN178" i="1" l="1"/>
  <c r="AR178" i="1"/>
  <c r="AO178" i="1"/>
  <c r="AM178" i="1"/>
  <c r="AP178" i="1"/>
  <c r="AL178" i="1"/>
  <c r="AQ178" i="1"/>
  <c r="X178" i="1"/>
  <c r="Y178" i="1"/>
  <c r="U178" i="1"/>
  <c r="Z178" i="1"/>
  <c r="V178" i="1"/>
  <c r="W178" i="1"/>
  <c r="CB178" i="1"/>
  <c r="CI178" i="1" s="1"/>
  <c r="BX178" i="1"/>
  <c r="CE178" i="1" s="1"/>
  <c r="BG178" i="1"/>
  <c r="BM178" i="1" s="1"/>
  <c r="CC178" i="1"/>
  <c r="CJ178" i="1" s="1"/>
  <c r="BH178" i="1"/>
  <c r="BN178" i="1" s="1"/>
  <c r="BF178" i="1"/>
  <c r="BL178" i="1" s="1"/>
  <c r="BZ178" i="1"/>
  <c r="CG178" i="1" s="1"/>
  <c r="BI178" i="1"/>
  <c r="BO178" i="1" s="1"/>
  <c r="BE178" i="1"/>
  <c r="BK178" i="1" s="1"/>
  <c r="BY178" i="1"/>
  <c r="CF178" i="1" s="1"/>
  <c r="CA178" i="1"/>
  <c r="CH178" i="1" s="1"/>
  <c r="BW178" i="1"/>
  <c r="CD178" i="1" s="1"/>
  <c r="BJ178" i="1"/>
  <c r="BP178" i="1" s="1"/>
  <c r="C177" i="1"/>
  <c r="BT178" i="1" l="1"/>
  <c r="CN178" i="1"/>
  <c r="CO178" i="1" s="1"/>
  <c r="CK178" i="1" s="1"/>
  <c r="BS178" i="1"/>
  <c r="BU178" i="1"/>
  <c r="CY178" i="1"/>
  <c r="AE178" i="1"/>
  <c r="AU178" i="1"/>
  <c r="DC178" i="1"/>
  <c r="AW178" i="1"/>
  <c r="DE178" i="1"/>
  <c r="CU178" i="1"/>
  <c r="AA178" i="1"/>
  <c r="B177" i="1"/>
  <c r="CW178" i="1"/>
  <c r="AC178" i="1"/>
  <c r="AS178" i="1"/>
  <c r="DA178" i="1"/>
  <c r="CM178" i="1"/>
  <c r="AD178" i="1"/>
  <c r="CX178" i="1"/>
  <c r="CZ178" i="1"/>
  <c r="AF178" i="1"/>
  <c r="DD178" i="1"/>
  <c r="AV178" i="1"/>
  <c r="DF178" i="1"/>
  <c r="AX178" i="1"/>
  <c r="CV178" i="1"/>
  <c r="AB178" i="1"/>
  <c r="AY178" i="1"/>
  <c r="DG178" i="1"/>
  <c r="DB178" i="1"/>
  <c r="AT178" i="1"/>
  <c r="CL178" i="1" l="1"/>
  <c r="BV179" i="1" s="1"/>
  <c r="E177" i="1"/>
  <c r="BQ178" i="1"/>
  <c r="BR178" i="1" s="1"/>
  <c r="BD179" i="1" s="1"/>
  <c r="BB178" i="1"/>
  <c r="BC178" i="1" s="1"/>
  <c r="AZ178" i="1" s="1"/>
  <c r="BA178" i="1" s="1"/>
  <c r="AK179" i="1" s="1"/>
  <c r="AI178" i="1"/>
  <c r="AJ178" i="1" l="1"/>
  <c r="AG178" i="1" s="1"/>
  <c r="AH178" i="1" s="1"/>
  <c r="T179" i="1" s="1"/>
  <c r="CP178" i="1"/>
  <c r="D178" i="1" l="1"/>
  <c r="CQ178" i="1"/>
  <c r="CT178" i="1" l="1"/>
  <c r="CS178" i="1"/>
  <c r="CR178" i="1"/>
  <c r="AN179" i="1" s="1"/>
  <c r="AO179" i="1" l="1"/>
  <c r="AP179" i="1"/>
  <c r="AR179" i="1"/>
  <c r="AQ179" i="1"/>
  <c r="AM179" i="1"/>
  <c r="AL179" i="1"/>
  <c r="X179" i="1"/>
  <c r="Y179" i="1"/>
  <c r="U179" i="1"/>
  <c r="Z179" i="1"/>
  <c r="V179" i="1"/>
  <c r="W179" i="1"/>
  <c r="CA179" i="1"/>
  <c r="CH179" i="1" s="1"/>
  <c r="BW179" i="1"/>
  <c r="CD179" i="1" s="1"/>
  <c r="BH179" i="1"/>
  <c r="BN179" i="1" s="1"/>
  <c r="BZ179" i="1"/>
  <c r="CG179" i="1" s="1"/>
  <c r="BE179" i="1"/>
  <c r="BK179" i="1" s="1"/>
  <c r="CB179" i="1"/>
  <c r="CI179" i="1" s="1"/>
  <c r="CC179" i="1"/>
  <c r="CJ179" i="1" s="1"/>
  <c r="BY179" i="1"/>
  <c r="CF179" i="1" s="1"/>
  <c r="BJ179" i="1"/>
  <c r="BP179" i="1" s="1"/>
  <c r="BF179" i="1"/>
  <c r="BL179" i="1" s="1"/>
  <c r="BI179" i="1"/>
  <c r="BO179" i="1" s="1"/>
  <c r="BX179" i="1"/>
  <c r="CE179" i="1" s="1"/>
  <c r="BG179" i="1"/>
  <c r="BM179" i="1" s="1"/>
  <c r="C178" i="1"/>
  <c r="BT179" i="1" l="1"/>
  <c r="BS179" i="1" s="1"/>
  <c r="CU179" i="1"/>
  <c r="AA179" i="1"/>
  <c r="B178" i="1"/>
  <c r="CW179" i="1"/>
  <c r="AC179" i="1"/>
  <c r="DB179" i="1"/>
  <c r="AT179" i="1"/>
  <c r="CX179" i="1"/>
  <c r="AD179" i="1"/>
  <c r="CZ179" i="1"/>
  <c r="AF179" i="1"/>
  <c r="AW179" i="1"/>
  <c r="DE179" i="1"/>
  <c r="DG179" i="1"/>
  <c r="AY179" i="1"/>
  <c r="CN179" i="1"/>
  <c r="AB179" i="1"/>
  <c r="CV179" i="1"/>
  <c r="AV179" i="1"/>
  <c r="DD179" i="1"/>
  <c r="DC179" i="1"/>
  <c r="AU179" i="1"/>
  <c r="CY179" i="1"/>
  <c r="AE179" i="1"/>
  <c r="AS179" i="1"/>
  <c r="DA179" i="1"/>
  <c r="AX179" i="1"/>
  <c r="DF179" i="1"/>
  <c r="BU179" i="1" l="1"/>
  <c r="BB179" i="1"/>
  <c r="BC179" i="1" s="1"/>
  <c r="AZ179" i="1" s="1"/>
  <c r="BA179" i="1" s="1"/>
  <c r="AK180" i="1" s="1"/>
  <c r="E178" i="1"/>
  <c r="CM179" i="1"/>
  <c r="CO179" i="1"/>
  <c r="CK179" i="1" s="1"/>
  <c r="CL179" i="1" s="1"/>
  <c r="BV180" i="1" s="1"/>
  <c r="BQ179" i="1"/>
  <c r="BR179" i="1" s="1"/>
  <c r="BD180" i="1" s="1"/>
  <c r="AI179" i="1"/>
  <c r="CP179" i="1" l="1"/>
  <c r="AJ179" i="1"/>
  <c r="AG179" i="1" s="1"/>
  <c r="AH179" i="1" s="1"/>
  <c r="T180" i="1" s="1"/>
  <c r="D179" i="1" l="1"/>
  <c r="CQ179" i="1"/>
  <c r="CT179" i="1" l="1"/>
  <c r="CR179" i="1"/>
  <c r="CS179" i="1"/>
  <c r="AN180" i="1" l="1"/>
  <c r="AP180" i="1"/>
  <c r="AL180" i="1"/>
  <c r="AM180" i="1"/>
  <c r="AR180" i="1"/>
  <c r="AQ180" i="1"/>
  <c r="AO180" i="1"/>
  <c r="X180" i="1"/>
  <c r="Y180" i="1"/>
  <c r="U180" i="1"/>
  <c r="Z180" i="1"/>
  <c r="V180" i="1"/>
  <c r="W180" i="1"/>
  <c r="CB180" i="1"/>
  <c r="CI180" i="1" s="1"/>
  <c r="BX180" i="1"/>
  <c r="CE180" i="1" s="1"/>
  <c r="BG180" i="1"/>
  <c r="BM180" i="1" s="1"/>
  <c r="CA180" i="1"/>
  <c r="CH180" i="1" s="1"/>
  <c r="BJ180" i="1"/>
  <c r="BP180" i="1" s="1"/>
  <c r="CC180" i="1"/>
  <c r="CJ180" i="1" s="1"/>
  <c r="BZ180" i="1"/>
  <c r="CG180" i="1" s="1"/>
  <c r="BI180" i="1"/>
  <c r="BO180" i="1" s="1"/>
  <c r="BE180" i="1"/>
  <c r="BK180" i="1" s="1"/>
  <c r="BW180" i="1"/>
  <c r="CD180" i="1" s="1"/>
  <c r="BF180" i="1"/>
  <c r="BL180" i="1" s="1"/>
  <c r="BH180" i="1"/>
  <c r="BN180" i="1" s="1"/>
  <c r="BY180" i="1"/>
  <c r="CF180" i="1" s="1"/>
  <c r="C179" i="1"/>
  <c r="BT180" i="1" l="1"/>
  <c r="CN180" i="1"/>
  <c r="CO180" i="1" s="1"/>
  <c r="CK180" i="1" s="1"/>
  <c r="BS180" i="1"/>
  <c r="BU180" i="1"/>
  <c r="CY180" i="1"/>
  <c r="AE180" i="1"/>
  <c r="AS180" i="1"/>
  <c r="DA180" i="1"/>
  <c r="AU180" i="1"/>
  <c r="DC180" i="1"/>
  <c r="CU180" i="1"/>
  <c r="B179" i="1"/>
  <c r="AA180" i="1"/>
  <c r="CW180" i="1"/>
  <c r="AC180" i="1"/>
  <c r="AX180" i="1"/>
  <c r="DF180" i="1"/>
  <c r="CM180" i="1"/>
  <c r="CX180" i="1"/>
  <c r="AD180" i="1"/>
  <c r="CZ180" i="1"/>
  <c r="AF180" i="1"/>
  <c r="DB180" i="1"/>
  <c r="AT180" i="1"/>
  <c r="DD180" i="1"/>
  <c r="AV180" i="1"/>
  <c r="CV180" i="1"/>
  <c r="AB180" i="1"/>
  <c r="AW180" i="1"/>
  <c r="DE180" i="1"/>
  <c r="DG180" i="1"/>
  <c r="AY180" i="1"/>
  <c r="CL180" i="1" l="1"/>
  <c r="BV181" i="1" s="1"/>
  <c r="E179" i="1"/>
  <c r="AI180" i="1"/>
  <c r="BB180" i="1"/>
  <c r="BC180" i="1" s="1"/>
  <c r="AZ180" i="1" s="1"/>
  <c r="BA180" i="1" s="1"/>
  <c r="AK181" i="1" s="1"/>
  <c r="BQ180" i="1"/>
  <c r="BR180" i="1"/>
  <c r="BD181" i="1" s="1"/>
  <c r="CP180" i="1" l="1"/>
  <c r="AJ180" i="1"/>
  <c r="AG180" i="1" s="1"/>
  <c r="AH180" i="1" s="1"/>
  <c r="T181" i="1" s="1"/>
  <c r="D180" i="1" l="1"/>
  <c r="CQ180" i="1"/>
  <c r="CT180" i="1" l="1"/>
  <c r="CS180" i="1"/>
  <c r="CR180" i="1"/>
  <c r="AN181" i="1" s="1"/>
  <c r="AQ181" i="1" l="1"/>
  <c r="AM181" i="1"/>
  <c r="AL181" i="1"/>
  <c r="AO181" i="1"/>
  <c r="AR181" i="1"/>
  <c r="AP181" i="1"/>
  <c r="X181" i="1"/>
  <c r="Y181" i="1"/>
  <c r="U181" i="1"/>
  <c r="Z181" i="1"/>
  <c r="V181" i="1"/>
  <c r="W181" i="1"/>
  <c r="CC181" i="1"/>
  <c r="CJ181" i="1" s="1"/>
  <c r="BY181" i="1"/>
  <c r="CF181" i="1" s="1"/>
  <c r="BJ181" i="1"/>
  <c r="BP181" i="1" s="1"/>
  <c r="BF181" i="1"/>
  <c r="BL181" i="1" s="1"/>
  <c r="BX181" i="1"/>
  <c r="CE181" i="1" s="1"/>
  <c r="BZ181" i="1"/>
  <c r="CG181" i="1" s="1"/>
  <c r="BI181" i="1"/>
  <c r="BO181" i="1" s="1"/>
  <c r="CA181" i="1"/>
  <c r="CH181" i="1" s="1"/>
  <c r="BW181" i="1"/>
  <c r="CD181" i="1" s="1"/>
  <c r="BH181" i="1"/>
  <c r="BN181" i="1" s="1"/>
  <c r="CB181" i="1"/>
  <c r="CI181" i="1" s="1"/>
  <c r="BG181" i="1"/>
  <c r="BM181" i="1" s="1"/>
  <c r="BE181" i="1"/>
  <c r="BK181" i="1" s="1"/>
  <c r="C180" i="1"/>
  <c r="BT181" i="1" l="1"/>
  <c r="BS181" i="1" s="1"/>
  <c r="CY181" i="1"/>
  <c r="AE181" i="1"/>
  <c r="AX181" i="1"/>
  <c r="DF181" i="1"/>
  <c r="DD181" i="1"/>
  <c r="AV181" i="1"/>
  <c r="CV181" i="1"/>
  <c r="AB181" i="1"/>
  <c r="DG181" i="1"/>
  <c r="AY181" i="1"/>
  <c r="DA181" i="1"/>
  <c r="AS181" i="1"/>
  <c r="CX181" i="1"/>
  <c r="AD181" i="1"/>
  <c r="CZ181" i="1"/>
  <c r="AF181" i="1"/>
  <c r="AT181" i="1"/>
  <c r="DB181" i="1"/>
  <c r="AW181" i="1"/>
  <c r="DE181" i="1"/>
  <c r="CU181" i="1"/>
  <c r="AA181" i="1"/>
  <c r="B180" i="1"/>
  <c r="CW181" i="1"/>
  <c r="AC181" i="1"/>
  <c r="DC181" i="1"/>
  <c r="AU181" i="1"/>
  <c r="CN181" i="1"/>
  <c r="BU181" i="1" l="1"/>
  <c r="AI181" i="1"/>
  <c r="AJ181" i="1" s="1"/>
  <c r="AG181" i="1" s="1"/>
  <c r="AH181" i="1" s="1"/>
  <c r="T182" i="1" s="1"/>
  <c r="CM181" i="1"/>
  <c r="CO181" i="1"/>
  <c r="CK181" i="1" s="1"/>
  <c r="CL181" i="1" s="1"/>
  <c r="BV182" i="1" s="1"/>
  <c r="BQ181" i="1"/>
  <c r="BR181" i="1" s="1"/>
  <c r="BD182" i="1" s="1"/>
  <c r="E180" i="1"/>
  <c r="BB181" i="1"/>
  <c r="BC181" i="1" s="1"/>
  <c r="AZ181" i="1" s="1"/>
  <c r="BA181" i="1" s="1"/>
  <c r="AK182" i="1" s="1"/>
  <c r="CP181" i="1" l="1"/>
  <c r="D181" i="1" l="1"/>
  <c r="CQ181" i="1"/>
  <c r="CT181" i="1" l="1"/>
  <c r="CR181" i="1"/>
  <c r="CS181" i="1"/>
  <c r="AN182" i="1" l="1"/>
  <c r="AR182" i="1"/>
  <c r="AO182" i="1"/>
  <c r="AM182" i="1"/>
  <c r="AP182" i="1"/>
  <c r="AL182" i="1"/>
  <c r="AQ182" i="1"/>
  <c r="X182" i="1"/>
  <c r="Y182" i="1"/>
  <c r="U182" i="1"/>
  <c r="Z182" i="1"/>
  <c r="V182" i="1"/>
  <c r="W182" i="1"/>
  <c r="CB182" i="1"/>
  <c r="CI182" i="1" s="1"/>
  <c r="BX182" i="1"/>
  <c r="CE182" i="1" s="1"/>
  <c r="BG182" i="1"/>
  <c r="BM182" i="1" s="1"/>
  <c r="CC182" i="1"/>
  <c r="CJ182" i="1" s="1"/>
  <c r="BH182" i="1"/>
  <c r="BN182" i="1" s="1"/>
  <c r="BJ182" i="1"/>
  <c r="BP182" i="1" s="1"/>
  <c r="BF182" i="1"/>
  <c r="BL182" i="1" s="1"/>
  <c r="BZ182" i="1"/>
  <c r="CG182" i="1" s="1"/>
  <c r="BI182" i="1"/>
  <c r="BO182" i="1" s="1"/>
  <c r="BE182" i="1"/>
  <c r="BK182" i="1" s="1"/>
  <c r="BY182" i="1"/>
  <c r="CF182" i="1" s="1"/>
  <c r="BW182" i="1"/>
  <c r="CD182" i="1" s="1"/>
  <c r="CA182" i="1"/>
  <c r="CH182" i="1" s="1"/>
  <c r="C181" i="1"/>
  <c r="BT182" i="1"/>
  <c r="CN182" i="1" l="1"/>
  <c r="CO182" i="1" s="1"/>
  <c r="CK182" i="1" s="1"/>
  <c r="BS182" i="1"/>
  <c r="BU182" i="1"/>
  <c r="CX182" i="1"/>
  <c r="AD182" i="1"/>
  <c r="CZ182" i="1"/>
  <c r="AF182" i="1"/>
  <c r="DD182" i="1"/>
  <c r="AV182" i="1"/>
  <c r="DF182" i="1"/>
  <c r="AX182" i="1"/>
  <c r="CU182" i="1"/>
  <c r="AA182" i="1"/>
  <c r="B181" i="1"/>
  <c r="CW182" i="1"/>
  <c r="AC182" i="1"/>
  <c r="DA182" i="1"/>
  <c r="AS182" i="1"/>
  <c r="CM182" i="1"/>
  <c r="CY182" i="1"/>
  <c r="AE182" i="1"/>
  <c r="DC182" i="1"/>
  <c r="AU182" i="1"/>
  <c r="DE182" i="1"/>
  <c r="AW182" i="1"/>
  <c r="CV182" i="1"/>
  <c r="AB182" i="1"/>
  <c r="DG182" i="1"/>
  <c r="AY182" i="1"/>
  <c r="DB182" i="1"/>
  <c r="AT182" i="1"/>
  <c r="CL182" i="1" l="1"/>
  <c r="BV183" i="1" s="1"/>
  <c r="BB182" i="1"/>
  <c r="BC182" i="1" s="1"/>
  <c r="AZ182" i="1" s="1"/>
  <c r="BA182" i="1" s="1"/>
  <c r="AK183" i="1" s="1"/>
  <c r="E181" i="1"/>
  <c r="BQ182" i="1"/>
  <c r="BR182" i="1" s="1"/>
  <c r="BD183" i="1" s="1"/>
  <c r="AI182" i="1"/>
  <c r="AJ182" i="1" l="1"/>
  <c r="AG182" i="1" s="1"/>
  <c r="AH182" i="1" s="1"/>
  <c r="T183" i="1" s="1"/>
  <c r="CP182" i="1"/>
  <c r="D182" i="1" l="1"/>
  <c r="CQ182" i="1"/>
  <c r="CT182" i="1" l="1"/>
  <c r="CR182" i="1"/>
  <c r="CS182" i="1"/>
  <c r="AN183" i="1" l="1"/>
  <c r="AO183" i="1"/>
  <c r="AP183" i="1"/>
  <c r="AR183" i="1"/>
  <c r="AQ183" i="1"/>
  <c r="AM183" i="1"/>
  <c r="AL183" i="1"/>
  <c r="X183" i="1"/>
  <c r="Y183" i="1"/>
  <c r="U183" i="1"/>
  <c r="Z183" i="1"/>
  <c r="V183" i="1"/>
  <c r="W183" i="1"/>
  <c r="CC183" i="1"/>
  <c r="CJ183" i="1" s="1"/>
  <c r="BY183" i="1"/>
  <c r="CF183" i="1" s="1"/>
  <c r="BJ183" i="1"/>
  <c r="BP183" i="1" s="1"/>
  <c r="BF183" i="1"/>
  <c r="BL183" i="1" s="1"/>
  <c r="BI183" i="1"/>
  <c r="BO183" i="1" s="1"/>
  <c r="CB183" i="1"/>
  <c r="CI183" i="1" s="1"/>
  <c r="BX183" i="1"/>
  <c r="CE183" i="1" s="1"/>
  <c r="C182" i="1"/>
  <c r="CA183" i="1"/>
  <c r="CH183" i="1" s="1"/>
  <c r="BW183" i="1"/>
  <c r="CD183" i="1" s="1"/>
  <c r="BH183" i="1"/>
  <c r="BN183" i="1" s="1"/>
  <c r="BZ183" i="1"/>
  <c r="CG183" i="1" s="1"/>
  <c r="BE183" i="1"/>
  <c r="BK183" i="1" s="1"/>
  <c r="BG183" i="1"/>
  <c r="BM183" i="1" s="1"/>
  <c r="BT183" i="1" l="1"/>
  <c r="BU183" i="1" s="1"/>
  <c r="CY183" i="1"/>
  <c r="AE183" i="1"/>
  <c r="DD183" i="1"/>
  <c r="AV183" i="1"/>
  <c r="DF183" i="1"/>
  <c r="AX183" i="1"/>
  <c r="CU183" i="1"/>
  <c r="B182" i="1"/>
  <c r="AA183" i="1"/>
  <c r="CW183" i="1"/>
  <c r="AC183" i="1"/>
  <c r="DB183" i="1"/>
  <c r="AT183" i="1"/>
  <c r="BS183" i="1"/>
  <c r="CX183" i="1"/>
  <c r="AD183" i="1"/>
  <c r="CZ183" i="1"/>
  <c r="AF183" i="1"/>
  <c r="DA183" i="1"/>
  <c r="AS183" i="1"/>
  <c r="DG183" i="1"/>
  <c r="AY183" i="1"/>
  <c r="CV183" i="1"/>
  <c r="AB183" i="1"/>
  <c r="DE183" i="1"/>
  <c r="AW183" i="1"/>
  <c r="DC183" i="1"/>
  <c r="AU183" i="1"/>
  <c r="CN183" i="1"/>
  <c r="BQ183" i="1" l="1"/>
  <c r="BR183" i="1" s="1"/>
  <c r="BD184" i="1" s="1"/>
  <c r="BB183" i="1"/>
  <c r="BC183" i="1" s="1"/>
  <c r="AZ183" i="1" s="1"/>
  <c r="BA183" i="1" s="1"/>
  <c r="AK184" i="1" s="1"/>
  <c r="AI183" i="1"/>
  <c r="E182" i="1"/>
  <c r="CM183" i="1"/>
  <c r="CO183" i="1"/>
  <c r="CK183" i="1" s="1"/>
  <c r="CL183" i="1" s="1"/>
  <c r="BV184" i="1" s="1"/>
  <c r="CP183" i="1" l="1"/>
  <c r="AJ183" i="1"/>
  <c r="AG183" i="1" s="1"/>
  <c r="AH183" i="1" s="1"/>
  <c r="T184" i="1" s="1"/>
  <c r="D183" i="1" l="1"/>
  <c r="CQ183" i="1"/>
  <c r="CT183" i="1" l="1"/>
  <c r="CR183" i="1"/>
  <c r="CS183" i="1"/>
  <c r="AN184" i="1" l="1"/>
  <c r="AP184" i="1"/>
  <c r="AL184" i="1"/>
  <c r="AM184" i="1"/>
  <c r="AR184" i="1"/>
  <c r="AQ184" i="1"/>
  <c r="AO184" i="1"/>
  <c r="X184" i="1"/>
  <c r="Y184" i="1"/>
  <c r="U184" i="1"/>
  <c r="Z184" i="1"/>
  <c r="V184" i="1"/>
  <c r="W184" i="1"/>
  <c r="CB184" i="1"/>
  <c r="CI184" i="1" s="1"/>
  <c r="BX184" i="1"/>
  <c r="CE184" i="1" s="1"/>
  <c r="BG184" i="1"/>
  <c r="BM184" i="1" s="1"/>
  <c r="CA184" i="1"/>
  <c r="CH184" i="1" s="1"/>
  <c r="BJ184" i="1"/>
  <c r="BP184" i="1" s="1"/>
  <c r="BY184" i="1"/>
  <c r="CF184" i="1" s="1"/>
  <c r="BH184" i="1"/>
  <c r="BN184" i="1" s="1"/>
  <c r="BZ184" i="1"/>
  <c r="CG184" i="1" s="1"/>
  <c r="BE184" i="1"/>
  <c r="BK184" i="1" s="1"/>
  <c r="BF184" i="1"/>
  <c r="BL184" i="1" s="1"/>
  <c r="CC184" i="1"/>
  <c r="CJ184" i="1" s="1"/>
  <c r="C183" i="1"/>
  <c r="BI184" i="1"/>
  <c r="BO184" i="1" s="1"/>
  <c r="BW184" i="1"/>
  <c r="CD184" i="1" s="1"/>
  <c r="CN184" i="1" l="1"/>
  <c r="CM184" i="1" s="1"/>
  <c r="BT184" i="1"/>
  <c r="BS184" i="1" s="1"/>
  <c r="DB184" i="1"/>
  <c r="AT184" i="1"/>
  <c r="CZ184" i="1"/>
  <c r="AF184" i="1"/>
  <c r="AU184" i="1"/>
  <c r="DC184" i="1"/>
  <c r="CU184" i="1"/>
  <c r="AA184" i="1"/>
  <c r="B183" i="1"/>
  <c r="CW184" i="1"/>
  <c r="AC184" i="1"/>
  <c r="DF184" i="1"/>
  <c r="AX184" i="1"/>
  <c r="CO184" i="1"/>
  <c r="CK184" i="1" s="1"/>
  <c r="CY184" i="1"/>
  <c r="AE184" i="1"/>
  <c r="DD184" i="1"/>
  <c r="AV184" i="1"/>
  <c r="CX184" i="1"/>
  <c r="AD184" i="1"/>
  <c r="DA184" i="1"/>
  <c r="AS184" i="1"/>
  <c r="CV184" i="1"/>
  <c r="AB184" i="1"/>
  <c r="DE184" i="1"/>
  <c r="AW184" i="1"/>
  <c r="DG184" i="1"/>
  <c r="AY184" i="1"/>
  <c r="BU184" i="1" l="1"/>
  <c r="BQ184" i="1" s="1"/>
  <c r="BR184" i="1" s="1"/>
  <c r="BD185" i="1" s="1"/>
  <c r="BB184" i="1"/>
  <c r="BC184" i="1" s="1"/>
  <c r="AZ184" i="1" s="1"/>
  <c r="BA184" i="1" s="1"/>
  <c r="AK185" i="1" s="1"/>
  <c r="CL184" i="1"/>
  <c r="BV185" i="1" s="1"/>
  <c r="AI184" i="1"/>
  <c r="E183" i="1"/>
  <c r="CP184" i="1" l="1"/>
  <c r="AJ184" i="1"/>
  <c r="AG184" i="1" s="1"/>
  <c r="AH184" i="1" s="1"/>
  <c r="T185" i="1" s="1"/>
  <c r="D184" i="1" l="1"/>
  <c r="CQ184" i="1"/>
  <c r="CT184" i="1" l="1"/>
  <c r="CS184" i="1"/>
  <c r="CR184" i="1"/>
  <c r="AN185" i="1" s="1"/>
  <c r="AQ185" i="1" l="1"/>
  <c r="AM185" i="1"/>
  <c r="AL185" i="1"/>
  <c r="AO185" i="1"/>
  <c r="AR185" i="1"/>
  <c r="AP185" i="1"/>
  <c r="X185" i="1"/>
  <c r="Y185" i="1"/>
  <c r="U185" i="1"/>
  <c r="Z185" i="1"/>
  <c r="V185" i="1"/>
  <c r="W185" i="1"/>
  <c r="CC185" i="1"/>
  <c r="CJ185" i="1" s="1"/>
  <c r="BY185" i="1"/>
  <c r="CF185" i="1" s="1"/>
  <c r="BJ185" i="1"/>
  <c r="BP185" i="1" s="1"/>
  <c r="BF185" i="1"/>
  <c r="BL185" i="1" s="1"/>
  <c r="BX185" i="1"/>
  <c r="CE185" i="1" s="1"/>
  <c r="BI185" i="1"/>
  <c r="BO185" i="1" s="1"/>
  <c r="BE185" i="1"/>
  <c r="BK185" i="1" s="1"/>
  <c r="C184" i="1"/>
  <c r="CA185" i="1"/>
  <c r="CH185" i="1" s="1"/>
  <c r="BW185" i="1"/>
  <c r="CD185" i="1" s="1"/>
  <c r="BH185" i="1"/>
  <c r="BN185" i="1" s="1"/>
  <c r="CB185" i="1"/>
  <c r="CI185" i="1" s="1"/>
  <c r="BG185" i="1"/>
  <c r="BM185" i="1" s="1"/>
  <c r="BZ185" i="1"/>
  <c r="CG185" i="1" s="1"/>
  <c r="BT185" i="1" l="1"/>
  <c r="BU185" i="1" s="1"/>
  <c r="AD185" i="1"/>
  <c r="CX185" i="1"/>
  <c r="AF185" i="1"/>
  <c r="CZ185" i="1"/>
  <c r="DF185" i="1"/>
  <c r="AX185" i="1"/>
  <c r="AW185" i="1"/>
  <c r="DE185" i="1"/>
  <c r="CV185" i="1"/>
  <c r="AB185" i="1"/>
  <c r="DC185" i="1"/>
  <c r="AU185" i="1"/>
  <c r="AS185" i="1"/>
  <c r="DA185" i="1"/>
  <c r="CN185" i="1"/>
  <c r="BS185" i="1"/>
  <c r="AE185" i="1"/>
  <c r="CY185" i="1"/>
  <c r="AT185" i="1"/>
  <c r="DB185" i="1"/>
  <c r="DD185" i="1"/>
  <c r="AV185" i="1"/>
  <c r="CU185" i="1"/>
  <c r="AA185" i="1"/>
  <c r="B184" i="1"/>
  <c r="AC185" i="1"/>
  <c r="CW185" i="1"/>
  <c r="AY185" i="1"/>
  <c r="DG185" i="1"/>
  <c r="BQ185" i="1" l="1"/>
  <c r="BR185" i="1" s="1"/>
  <c r="BD186" i="1" s="1"/>
  <c r="CM185" i="1"/>
  <c r="CO185" i="1"/>
  <c r="CK185" i="1" s="1"/>
  <c r="CL185" i="1" s="1"/>
  <c r="BV186" i="1" s="1"/>
  <c r="AI185" i="1"/>
  <c r="BB185" i="1"/>
  <c r="BC185" i="1" s="1"/>
  <c r="AZ185" i="1" s="1"/>
  <c r="BA185" i="1" s="1"/>
  <c r="AK186" i="1" s="1"/>
  <c r="E184" i="1"/>
  <c r="AJ185" i="1" l="1"/>
  <c r="AG185" i="1" s="1"/>
  <c r="AH185" i="1" s="1"/>
  <c r="T186" i="1" s="1"/>
  <c r="CP185" i="1"/>
  <c r="D185" i="1" l="1"/>
  <c r="CQ185" i="1"/>
  <c r="CT185" i="1" l="1"/>
  <c r="CS185" i="1"/>
  <c r="CR185" i="1"/>
  <c r="AN186" i="1" s="1"/>
  <c r="AR186" i="1" l="1"/>
  <c r="AO186" i="1"/>
  <c r="AM186" i="1"/>
  <c r="AP186" i="1"/>
  <c r="AL186" i="1"/>
  <c r="AQ186" i="1"/>
  <c r="X186" i="1"/>
  <c r="Y186" i="1"/>
  <c r="U186" i="1"/>
  <c r="Z186" i="1"/>
  <c r="V186" i="1"/>
  <c r="W186" i="1"/>
  <c r="CB186" i="1"/>
  <c r="CI186" i="1" s="1"/>
  <c r="BX186" i="1"/>
  <c r="CE186" i="1" s="1"/>
  <c r="BG186" i="1"/>
  <c r="BM186" i="1" s="1"/>
  <c r="CC186" i="1"/>
  <c r="CJ186" i="1" s="1"/>
  <c r="BH186" i="1"/>
  <c r="BN186" i="1" s="1"/>
  <c r="BF186" i="1"/>
  <c r="BL186" i="1" s="1"/>
  <c r="BJ186" i="1"/>
  <c r="BP186" i="1" s="1"/>
  <c r="C185" i="1"/>
  <c r="BZ186" i="1"/>
  <c r="CG186" i="1" s="1"/>
  <c r="BI186" i="1"/>
  <c r="BO186" i="1" s="1"/>
  <c r="BE186" i="1"/>
  <c r="BK186" i="1" s="1"/>
  <c r="BY186" i="1"/>
  <c r="CF186" i="1" s="1"/>
  <c r="CA186" i="1"/>
  <c r="CH186" i="1" s="1"/>
  <c r="BW186" i="1"/>
  <c r="CD186" i="1" s="1"/>
  <c r="BT186" i="1" l="1"/>
  <c r="BU186" i="1" s="1"/>
  <c r="CX186" i="1"/>
  <c r="AD186" i="1"/>
  <c r="CZ186" i="1"/>
  <c r="AF186" i="1"/>
  <c r="DD186" i="1"/>
  <c r="AV186" i="1"/>
  <c r="AX186" i="1"/>
  <c r="DF186" i="1"/>
  <c r="CV186" i="1"/>
  <c r="AB186" i="1"/>
  <c r="DG186" i="1"/>
  <c r="AY186" i="1"/>
  <c r="AT186" i="1"/>
  <c r="DB186" i="1"/>
  <c r="CN186" i="1"/>
  <c r="BS186" i="1"/>
  <c r="AE186" i="1"/>
  <c r="CY186" i="1"/>
  <c r="AU186" i="1"/>
  <c r="DC186" i="1"/>
  <c r="AW186" i="1"/>
  <c r="DE186" i="1"/>
  <c r="CU186" i="1"/>
  <c r="B185" i="1"/>
  <c r="AA186" i="1"/>
  <c r="CW186" i="1"/>
  <c r="AC186" i="1"/>
  <c r="DA186" i="1"/>
  <c r="AS186" i="1"/>
  <c r="BB186" i="1" s="1"/>
  <c r="BC186" i="1" s="1"/>
  <c r="AZ186" i="1" s="1"/>
  <c r="BA186" i="1" s="1"/>
  <c r="AK187" i="1" s="1"/>
  <c r="BQ186" i="1" l="1"/>
  <c r="BR186" i="1" s="1"/>
  <c r="BD187" i="1" s="1"/>
  <c r="CM186" i="1"/>
  <c r="CO186" i="1"/>
  <c r="CK186" i="1" s="1"/>
  <c r="CL186" i="1" s="1"/>
  <c r="BV187" i="1" s="1"/>
  <c r="AI186" i="1"/>
  <c r="E185" i="1"/>
  <c r="AJ186" i="1" l="1"/>
  <c r="AG186" i="1" s="1"/>
  <c r="AH186" i="1" s="1"/>
  <c r="T187" i="1" s="1"/>
  <c r="CP186" i="1"/>
  <c r="D186" i="1" l="1"/>
  <c r="CQ186" i="1"/>
  <c r="CT186" i="1" l="1"/>
  <c r="CR186" i="1"/>
  <c r="CS186" i="1"/>
  <c r="AN187" i="1" l="1"/>
  <c r="AO187" i="1"/>
  <c r="AP187" i="1"/>
  <c r="AR187" i="1"/>
  <c r="AQ187" i="1"/>
  <c r="AM187" i="1"/>
  <c r="AL187" i="1"/>
  <c r="X187" i="1"/>
  <c r="Y187" i="1"/>
  <c r="U187" i="1"/>
  <c r="Z187" i="1"/>
  <c r="V187" i="1"/>
  <c r="W187" i="1"/>
  <c r="CC187" i="1"/>
  <c r="CJ187" i="1" s="1"/>
  <c r="BY187" i="1"/>
  <c r="CF187" i="1" s="1"/>
  <c r="BJ187" i="1"/>
  <c r="BP187" i="1" s="1"/>
  <c r="BF187" i="1"/>
  <c r="BL187" i="1" s="1"/>
  <c r="BI187" i="1"/>
  <c r="BO187" i="1" s="1"/>
  <c r="BX187" i="1"/>
  <c r="CE187" i="1" s="1"/>
  <c r="BG187" i="1"/>
  <c r="BM187" i="1" s="1"/>
  <c r="CA187" i="1"/>
  <c r="CH187" i="1" s="1"/>
  <c r="BW187" i="1"/>
  <c r="CD187" i="1" s="1"/>
  <c r="BH187" i="1"/>
  <c r="BN187" i="1" s="1"/>
  <c r="BZ187" i="1"/>
  <c r="CG187" i="1" s="1"/>
  <c r="BE187" i="1"/>
  <c r="BK187" i="1" s="1"/>
  <c r="BT187" i="1" s="1"/>
  <c r="CB187" i="1"/>
  <c r="CI187" i="1" s="1"/>
  <c r="C186" i="1"/>
  <c r="AE187" i="1" l="1"/>
  <c r="CY187" i="1"/>
  <c r="AS187" i="1"/>
  <c r="DA187" i="1"/>
  <c r="AX187" i="1"/>
  <c r="DF187" i="1"/>
  <c r="AB187" i="1"/>
  <c r="CV187" i="1"/>
  <c r="DD187" i="1"/>
  <c r="AV187" i="1"/>
  <c r="DC187" i="1"/>
  <c r="AU187" i="1"/>
  <c r="BS187" i="1"/>
  <c r="BU187" i="1"/>
  <c r="AD187" i="1"/>
  <c r="CX187" i="1"/>
  <c r="CZ187" i="1"/>
  <c r="AF187" i="1"/>
  <c r="AW187" i="1"/>
  <c r="DE187" i="1"/>
  <c r="AY187" i="1"/>
  <c r="DG187" i="1"/>
  <c r="CU187" i="1"/>
  <c r="AA187" i="1"/>
  <c r="B186" i="1"/>
  <c r="CW187" i="1"/>
  <c r="AC187" i="1"/>
  <c r="DB187" i="1"/>
  <c r="AT187" i="1"/>
  <c r="CN187" i="1"/>
  <c r="AI187" i="1" l="1"/>
  <c r="BB187" i="1"/>
  <c r="BC187" i="1" s="1"/>
  <c r="AZ187" i="1" s="1"/>
  <c r="BA187" i="1" s="1"/>
  <c r="AK188" i="1" s="1"/>
  <c r="CM187" i="1"/>
  <c r="CO187" i="1"/>
  <c r="AJ187" i="1"/>
  <c r="BQ187" i="1"/>
  <c r="BR187" i="1" s="1"/>
  <c r="BD188" i="1" s="1"/>
  <c r="E186" i="1"/>
  <c r="CP187" i="1" l="1"/>
  <c r="D187" i="1" s="1"/>
  <c r="CK187" i="1"/>
  <c r="CL187" i="1" s="1"/>
  <c r="BV188" i="1" s="1"/>
  <c r="AG187" i="1"/>
  <c r="AH187" i="1" s="1"/>
  <c r="T188" i="1" s="1"/>
  <c r="CQ187" i="1" l="1"/>
  <c r="CS187" i="1" s="1"/>
  <c r="CR187" i="1" l="1"/>
  <c r="CT187" i="1"/>
  <c r="AP188" i="1"/>
  <c r="AM188" i="1"/>
  <c r="AO188" i="1"/>
  <c r="Y188" i="1"/>
  <c r="Z188" i="1"/>
  <c r="W188" i="1"/>
  <c r="BX188" i="1"/>
  <c r="CE188" i="1" s="1"/>
  <c r="CA188" i="1"/>
  <c r="CH188" i="1" s="1"/>
  <c r="CC188" i="1"/>
  <c r="CJ188" i="1" s="1"/>
  <c r="BZ188" i="1"/>
  <c r="CG188" i="1" s="1"/>
  <c r="BE188" i="1"/>
  <c r="BK188" i="1" s="1"/>
  <c r="BF188" i="1"/>
  <c r="BL188" i="1" s="1"/>
  <c r="C187" i="1"/>
  <c r="AL188" i="1" l="1"/>
  <c r="AN188" i="1"/>
  <c r="BH188" i="1"/>
  <c r="BN188" i="1" s="1"/>
  <c r="BW188" i="1"/>
  <c r="CD188" i="1" s="1"/>
  <c r="BI188" i="1"/>
  <c r="BO188" i="1" s="1"/>
  <c r="BY188" i="1"/>
  <c r="CF188" i="1" s="1"/>
  <c r="BJ188" i="1"/>
  <c r="BP188" i="1" s="1"/>
  <c r="BG188" i="1"/>
  <c r="BM188" i="1" s="1"/>
  <c r="CB188" i="1"/>
  <c r="CI188" i="1" s="1"/>
  <c r="CN188" i="1" s="1"/>
  <c r="CM188" i="1" s="1"/>
  <c r="V188" i="1"/>
  <c r="U188" i="1"/>
  <c r="AA188" i="1" s="1"/>
  <c r="X188" i="1"/>
  <c r="AQ188" i="1"/>
  <c r="DF188" i="1" s="1"/>
  <c r="AR188" i="1"/>
  <c r="BT188" i="1"/>
  <c r="BU188" i="1" s="1"/>
  <c r="CZ188" i="1"/>
  <c r="AF188" i="1"/>
  <c r="AS188" i="1"/>
  <c r="DA188" i="1"/>
  <c r="AU188" i="1"/>
  <c r="DC188" i="1"/>
  <c r="AB188" i="1"/>
  <c r="CV188" i="1"/>
  <c r="AW188" i="1"/>
  <c r="DE188" i="1"/>
  <c r="DG188" i="1"/>
  <c r="AY188" i="1"/>
  <c r="AD188" i="1"/>
  <c r="CX188" i="1"/>
  <c r="B187" i="1"/>
  <c r="DB188" i="1"/>
  <c r="AT188" i="1"/>
  <c r="DD188" i="1"/>
  <c r="AV188" i="1"/>
  <c r="AC188" i="1"/>
  <c r="CW188" i="1"/>
  <c r="AE188" i="1"/>
  <c r="CY188" i="1"/>
  <c r="AX188" i="1"/>
  <c r="BS188" i="1" l="1"/>
  <c r="CU188" i="1"/>
  <c r="CO188" i="1"/>
  <c r="CK188" i="1" s="1"/>
  <c r="E187" i="1"/>
  <c r="AI188" i="1"/>
  <c r="BB188" i="1"/>
  <c r="BC188" i="1" s="1"/>
  <c r="AZ188" i="1" s="1"/>
  <c r="BA188" i="1" s="1"/>
  <c r="AK189" i="1" s="1"/>
  <c r="BQ188" i="1"/>
  <c r="BR188" i="1"/>
  <c r="BD189" i="1" s="1"/>
  <c r="CL188" i="1"/>
  <c r="BV189" i="1" s="1"/>
  <c r="AJ188" i="1" l="1"/>
  <c r="AG188" i="1" s="1"/>
  <c r="AH188" i="1" s="1"/>
  <c r="T189" i="1" s="1"/>
  <c r="CP188" i="1"/>
  <c r="D188" i="1" l="1"/>
  <c r="CQ188" i="1"/>
  <c r="CT188" i="1" l="1"/>
  <c r="CS188" i="1"/>
  <c r="CR188" i="1"/>
  <c r="AN189" i="1" s="1"/>
  <c r="AQ189" i="1" l="1"/>
  <c r="AM189" i="1"/>
  <c r="AL189" i="1"/>
  <c r="AO189" i="1"/>
  <c r="AR189" i="1"/>
  <c r="AP189" i="1"/>
  <c r="X189" i="1"/>
  <c r="Y189" i="1"/>
  <c r="W189" i="1"/>
  <c r="Z189" i="1"/>
  <c r="V189" i="1"/>
  <c r="U189" i="1"/>
  <c r="CC189" i="1"/>
  <c r="CJ189" i="1" s="1"/>
  <c r="BY189" i="1"/>
  <c r="CF189" i="1" s="1"/>
  <c r="BJ189" i="1"/>
  <c r="BP189" i="1" s="1"/>
  <c r="BF189" i="1"/>
  <c r="BL189" i="1" s="1"/>
  <c r="BX189" i="1"/>
  <c r="CE189" i="1" s="1"/>
  <c r="BZ189" i="1"/>
  <c r="CG189" i="1" s="1"/>
  <c r="BI189" i="1"/>
  <c r="BO189" i="1" s="1"/>
  <c r="C188" i="1"/>
  <c r="CA189" i="1"/>
  <c r="CH189" i="1" s="1"/>
  <c r="BW189" i="1"/>
  <c r="CD189" i="1" s="1"/>
  <c r="BH189" i="1"/>
  <c r="BN189" i="1" s="1"/>
  <c r="CB189" i="1"/>
  <c r="CI189" i="1" s="1"/>
  <c r="BG189" i="1"/>
  <c r="BM189" i="1" s="1"/>
  <c r="BE189" i="1"/>
  <c r="BK189" i="1" s="1"/>
  <c r="BT189" i="1" l="1"/>
  <c r="CV189" i="1"/>
  <c r="AB189" i="1"/>
  <c r="CX189" i="1"/>
  <c r="AD189" i="1"/>
  <c r="DC189" i="1"/>
  <c r="AU189" i="1"/>
  <c r="CY189" i="1"/>
  <c r="AE189" i="1"/>
  <c r="CW189" i="1"/>
  <c r="AC189" i="1"/>
  <c r="DB189" i="1"/>
  <c r="AT189" i="1"/>
  <c r="DE189" i="1"/>
  <c r="AW189" i="1"/>
  <c r="CN189" i="1"/>
  <c r="BS189" i="1"/>
  <c r="BU189" i="1"/>
  <c r="CU189" i="1"/>
  <c r="B188" i="1"/>
  <c r="AA189" i="1"/>
  <c r="DG189" i="1"/>
  <c r="AY189" i="1"/>
  <c r="DA189" i="1"/>
  <c r="AS189" i="1"/>
  <c r="CZ189" i="1"/>
  <c r="AF189" i="1"/>
  <c r="DF189" i="1"/>
  <c r="AX189" i="1"/>
  <c r="DD189" i="1"/>
  <c r="AV189" i="1"/>
  <c r="BQ189" i="1" l="1"/>
  <c r="BR189" i="1" s="1"/>
  <c r="BD190" i="1" s="1"/>
  <c r="CM189" i="1"/>
  <c r="CO189" i="1"/>
  <c r="BB189" i="1"/>
  <c r="BC189" i="1" s="1"/>
  <c r="AZ189" i="1" s="1"/>
  <c r="BA189" i="1" s="1"/>
  <c r="AK190" i="1" s="1"/>
  <c r="AI189" i="1"/>
  <c r="E188" i="1"/>
  <c r="CP189" i="1" l="1"/>
  <c r="AJ189" i="1"/>
  <c r="AG189" i="1" s="1"/>
  <c r="AH189" i="1" s="1"/>
  <c r="T190" i="1" s="1"/>
  <c r="CK189" i="1"/>
  <c r="CL189" i="1" s="1"/>
  <c r="BV190" i="1" s="1"/>
  <c r="D189" i="1" l="1"/>
  <c r="CQ189" i="1"/>
  <c r="CT189" i="1" l="1"/>
  <c r="CR189" i="1"/>
  <c r="CS189" i="1"/>
  <c r="AN190" i="1" l="1"/>
  <c r="AR190" i="1"/>
  <c r="AO190" i="1"/>
  <c r="AM190" i="1"/>
  <c r="AP190" i="1"/>
  <c r="AL190" i="1"/>
  <c r="AQ190" i="1"/>
  <c r="X190" i="1"/>
  <c r="W190" i="1"/>
  <c r="U190" i="1"/>
  <c r="Z190" i="1"/>
  <c r="V190" i="1"/>
  <c r="Y190" i="1"/>
  <c r="BZ190" i="1"/>
  <c r="CG190" i="1" s="1"/>
  <c r="BI190" i="1"/>
  <c r="BO190" i="1" s="1"/>
  <c r="BE190" i="1"/>
  <c r="BK190" i="1" s="1"/>
  <c r="BY190" i="1"/>
  <c r="CF190" i="1" s="1"/>
  <c r="BW190" i="1"/>
  <c r="CD190" i="1" s="1"/>
  <c r="CA190" i="1"/>
  <c r="CH190" i="1" s="1"/>
  <c r="CB190" i="1"/>
  <c r="CI190" i="1" s="1"/>
  <c r="BX190" i="1"/>
  <c r="CE190" i="1" s="1"/>
  <c r="BG190" i="1"/>
  <c r="BM190" i="1" s="1"/>
  <c r="CC190" i="1"/>
  <c r="CJ190" i="1" s="1"/>
  <c r="BH190" i="1"/>
  <c r="BN190" i="1" s="1"/>
  <c r="BJ190" i="1"/>
  <c r="BP190" i="1" s="1"/>
  <c r="BF190" i="1"/>
  <c r="BL190" i="1" s="1"/>
  <c r="C189" i="1"/>
  <c r="BT190" i="1" l="1"/>
  <c r="BS190" i="1" s="1"/>
  <c r="AC190" i="1"/>
  <c r="CW190" i="1"/>
  <c r="CZ190" i="1"/>
  <c r="AF190" i="1"/>
  <c r="AU190" i="1"/>
  <c r="DC190" i="1"/>
  <c r="AW190" i="1"/>
  <c r="DE190" i="1"/>
  <c r="CN190" i="1"/>
  <c r="DG190" i="1"/>
  <c r="AY190" i="1"/>
  <c r="AT190" i="1"/>
  <c r="DB190" i="1"/>
  <c r="CV190" i="1"/>
  <c r="AB190" i="1"/>
  <c r="AD190" i="1"/>
  <c r="CX190" i="1"/>
  <c r="DA190" i="1"/>
  <c r="AS190" i="1"/>
  <c r="CU190" i="1"/>
  <c r="AA190" i="1"/>
  <c r="B189" i="1"/>
  <c r="AE190" i="1"/>
  <c r="CY190" i="1"/>
  <c r="DD190" i="1"/>
  <c r="AV190" i="1"/>
  <c r="AX190" i="1"/>
  <c r="DF190" i="1"/>
  <c r="BU190" i="1" l="1"/>
  <c r="BQ190" i="1" s="1"/>
  <c r="CM190" i="1"/>
  <c r="CO190" i="1"/>
  <c r="CK190" i="1" s="1"/>
  <c r="CL190" i="1" s="1"/>
  <c r="BV191" i="1" s="1"/>
  <c r="AI190" i="1"/>
  <c r="BB190" i="1"/>
  <c r="BC190" i="1" s="1"/>
  <c r="AZ190" i="1" s="1"/>
  <c r="BA190" i="1" s="1"/>
  <c r="AK191" i="1" s="1"/>
  <c r="E189" i="1"/>
  <c r="BR190" i="1" l="1"/>
  <c r="BD191" i="1" s="1"/>
  <c r="CP190" i="1"/>
  <c r="AJ190" i="1"/>
  <c r="AG190" i="1" s="1"/>
  <c r="AH190" i="1" s="1"/>
  <c r="T191" i="1" s="1"/>
  <c r="D190" i="1" l="1"/>
  <c r="CQ190" i="1"/>
  <c r="CT190" i="1" l="1"/>
  <c r="CR190" i="1"/>
  <c r="CS190" i="1"/>
  <c r="AN191" i="1" l="1"/>
  <c r="AO191" i="1"/>
  <c r="AP191" i="1"/>
  <c r="AR191" i="1"/>
  <c r="AQ191" i="1"/>
  <c r="AM191" i="1"/>
  <c r="AL191" i="1"/>
  <c r="X191" i="1"/>
  <c r="Y191" i="1"/>
  <c r="W191" i="1"/>
  <c r="Z191" i="1"/>
  <c r="V191" i="1"/>
  <c r="U191" i="1"/>
  <c r="CC191" i="1"/>
  <c r="CJ191" i="1" s="1"/>
  <c r="BY191" i="1"/>
  <c r="CF191" i="1" s="1"/>
  <c r="BJ191" i="1"/>
  <c r="BP191" i="1" s="1"/>
  <c r="BF191" i="1"/>
  <c r="BL191" i="1" s="1"/>
  <c r="BI191" i="1"/>
  <c r="BO191" i="1" s="1"/>
  <c r="CB191" i="1"/>
  <c r="CI191" i="1" s="1"/>
  <c r="BX191" i="1"/>
  <c r="CE191" i="1" s="1"/>
  <c r="CA191" i="1"/>
  <c r="CH191" i="1" s="1"/>
  <c r="BW191" i="1"/>
  <c r="CD191" i="1" s="1"/>
  <c r="BH191" i="1"/>
  <c r="BN191" i="1" s="1"/>
  <c r="BZ191" i="1"/>
  <c r="CG191" i="1" s="1"/>
  <c r="BE191" i="1"/>
  <c r="BK191" i="1" s="1"/>
  <c r="BG191" i="1"/>
  <c r="BM191" i="1" s="1"/>
  <c r="C190" i="1"/>
  <c r="BT191" i="1" l="1"/>
  <c r="BS191" i="1" s="1"/>
  <c r="AC191" i="1"/>
  <c r="CW191" i="1"/>
  <c r="CZ191" i="1"/>
  <c r="AF191" i="1"/>
  <c r="DA191" i="1"/>
  <c r="AS191" i="1"/>
  <c r="DG191" i="1"/>
  <c r="AY191" i="1"/>
  <c r="CU191" i="1"/>
  <c r="AA191" i="1"/>
  <c r="B190" i="1"/>
  <c r="CX191" i="1"/>
  <c r="AD191" i="1"/>
  <c r="DB191" i="1"/>
  <c r="AT191" i="1"/>
  <c r="CN191" i="1"/>
  <c r="CY191" i="1"/>
  <c r="AE191" i="1"/>
  <c r="AV191" i="1"/>
  <c r="DD191" i="1"/>
  <c r="DF191" i="1"/>
  <c r="AX191" i="1"/>
  <c r="CV191" i="1"/>
  <c r="AB191" i="1"/>
  <c r="DE191" i="1"/>
  <c r="AW191" i="1"/>
  <c r="DC191" i="1"/>
  <c r="AU191" i="1"/>
  <c r="BU191" i="1" l="1"/>
  <c r="E190" i="1"/>
  <c r="CM191" i="1"/>
  <c r="CO191" i="1"/>
  <c r="CK191" i="1" s="1"/>
  <c r="CL191" i="1" s="1"/>
  <c r="BV192" i="1" s="1"/>
  <c r="BQ191" i="1"/>
  <c r="BR191" i="1"/>
  <c r="BD192" i="1" s="1"/>
  <c r="AI191" i="1"/>
  <c r="BB191" i="1"/>
  <c r="BC191" i="1" s="1"/>
  <c r="AZ191" i="1" s="1"/>
  <c r="BA191" i="1" s="1"/>
  <c r="AK192" i="1" s="1"/>
  <c r="AJ191" i="1" l="1"/>
  <c r="AG191" i="1" s="1"/>
  <c r="AH191" i="1" s="1"/>
  <c r="T192" i="1" s="1"/>
  <c r="CP191" i="1"/>
  <c r="D191" i="1" l="1"/>
  <c r="CQ191" i="1"/>
  <c r="CT191" i="1" l="1"/>
  <c r="CS191" i="1"/>
  <c r="CR191" i="1"/>
  <c r="AN192" i="1" s="1"/>
  <c r="AP192" i="1" l="1"/>
  <c r="AL192" i="1"/>
  <c r="AM192" i="1"/>
  <c r="AR192" i="1"/>
  <c r="AQ192" i="1"/>
  <c r="AO192" i="1"/>
  <c r="X192" i="1"/>
  <c r="W192" i="1"/>
  <c r="U192" i="1"/>
  <c r="Z192" i="1"/>
  <c r="V192" i="1"/>
  <c r="Y192" i="1"/>
  <c r="CB192" i="1"/>
  <c r="CI192" i="1" s="1"/>
  <c r="BX192" i="1"/>
  <c r="CE192" i="1" s="1"/>
  <c r="BG192" i="1"/>
  <c r="BM192" i="1" s="1"/>
  <c r="CA192" i="1"/>
  <c r="CH192" i="1" s="1"/>
  <c r="BJ192" i="1"/>
  <c r="BP192" i="1" s="1"/>
  <c r="BY192" i="1"/>
  <c r="CF192" i="1" s="1"/>
  <c r="BH192" i="1"/>
  <c r="BN192" i="1" s="1"/>
  <c r="BZ192" i="1"/>
  <c r="CG192" i="1" s="1"/>
  <c r="BI192" i="1"/>
  <c r="BO192" i="1" s="1"/>
  <c r="BE192" i="1"/>
  <c r="BK192" i="1" s="1"/>
  <c r="BW192" i="1"/>
  <c r="CD192" i="1" s="1"/>
  <c r="BF192" i="1"/>
  <c r="BL192" i="1" s="1"/>
  <c r="CC192" i="1"/>
  <c r="CJ192" i="1" s="1"/>
  <c r="C191" i="1"/>
  <c r="BT192" i="1" l="1"/>
  <c r="BS192" i="1" s="1"/>
  <c r="CZ192" i="1"/>
  <c r="AF192" i="1"/>
  <c r="DA192" i="1"/>
  <c r="AS192" i="1"/>
  <c r="DC192" i="1"/>
  <c r="AU192" i="1"/>
  <c r="AC192" i="1"/>
  <c r="CW192" i="1"/>
  <c r="AW192" i="1"/>
  <c r="DE192" i="1"/>
  <c r="DG192" i="1"/>
  <c r="AY192" i="1"/>
  <c r="CU192" i="1"/>
  <c r="B191" i="1"/>
  <c r="AA192" i="1"/>
  <c r="CY192" i="1"/>
  <c r="AE192" i="1"/>
  <c r="DB192" i="1"/>
  <c r="AT192" i="1"/>
  <c r="DD192" i="1"/>
  <c r="AV192" i="1"/>
  <c r="CV192" i="1"/>
  <c r="AB192" i="1"/>
  <c r="CX192" i="1"/>
  <c r="AD192" i="1"/>
  <c r="AX192" i="1"/>
  <c r="DF192" i="1"/>
  <c r="CN192" i="1"/>
  <c r="BU192" i="1" l="1"/>
  <c r="BQ192" i="1" s="1"/>
  <c r="BR192" i="1" s="1"/>
  <c r="BD193" i="1" s="1"/>
  <c r="AI192" i="1"/>
  <c r="E191" i="1"/>
  <c r="CM192" i="1"/>
  <c r="CO192" i="1"/>
  <c r="CK192" i="1" s="1"/>
  <c r="CL192" i="1" s="1"/>
  <c r="BV193" i="1" s="1"/>
  <c r="BB192" i="1"/>
  <c r="BC192" i="1" s="1"/>
  <c r="AZ192" i="1" s="1"/>
  <c r="BA192" i="1" s="1"/>
  <c r="AK193" i="1" s="1"/>
  <c r="AJ192" i="1" l="1"/>
  <c r="AG192" i="1" s="1"/>
  <c r="AH192" i="1" s="1"/>
  <c r="T193" i="1" s="1"/>
  <c r="CP192" i="1"/>
  <c r="D192" i="1" l="1"/>
  <c r="CQ192" i="1"/>
  <c r="CT192" i="1" l="1"/>
  <c r="CS192" i="1"/>
  <c r="CR192" i="1"/>
  <c r="AN193" i="1" s="1"/>
  <c r="AQ193" i="1" l="1"/>
  <c r="AM193" i="1"/>
  <c r="AL193" i="1"/>
  <c r="AO193" i="1"/>
  <c r="AR193" i="1"/>
  <c r="AP193" i="1"/>
  <c r="X193" i="1"/>
  <c r="Y193" i="1"/>
  <c r="W193" i="1"/>
  <c r="Z193" i="1"/>
  <c r="V193" i="1"/>
  <c r="U193" i="1"/>
  <c r="CA193" i="1"/>
  <c r="CH193" i="1" s="1"/>
  <c r="BW193" i="1"/>
  <c r="CD193" i="1" s="1"/>
  <c r="BH193" i="1"/>
  <c r="BN193" i="1" s="1"/>
  <c r="CB193" i="1"/>
  <c r="CI193" i="1" s="1"/>
  <c r="BG193" i="1"/>
  <c r="BM193" i="1" s="1"/>
  <c r="BZ193" i="1"/>
  <c r="CG193" i="1" s="1"/>
  <c r="C192" i="1"/>
  <c r="CC193" i="1"/>
  <c r="CJ193" i="1" s="1"/>
  <c r="BY193" i="1"/>
  <c r="CF193" i="1" s="1"/>
  <c r="BJ193" i="1"/>
  <c r="BP193" i="1" s="1"/>
  <c r="BF193" i="1"/>
  <c r="BL193" i="1" s="1"/>
  <c r="BX193" i="1"/>
  <c r="CE193" i="1" s="1"/>
  <c r="BI193" i="1"/>
  <c r="BO193" i="1" s="1"/>
  <c r="BE193" i="1"/>
  <c r="BK193" i="1" s="1"/>
  <c r="BT193" i="1" l="1"/>
  <c r="BS193" i="1" s="1"/>
  <c r="CY193" i="1"/>
  <c r="AE193" i="1"/>
  <c r="DC193" i="1"/>
  <c r="AU193" i="1"/>
  <c r="DA193" i="1"/>
  <c r="AS193" i="1"/>
  <c r="CU193" i="1"/>
  <c r="B192" i="1"/>
  <c r="AA193" i="1"/>
  <c r="CV193" i="1"/>
  <c r="AB193" i="1"/>
  <c r="DF193" i="1"/>
  <c r="AX193" i="1"/>
  <c r="DE193" i="1"/>
  <c r="AW193" i="1"/>
  <c r="CN193" i="1"/>
  <c r="CX193" i="1"/>
  <c r="AD193" i="1"/>
  <c r="CZ193" i="1"/>
  <c r="AF193" i="1"/>
  <c r="DG193" i="1"/>
  <c r="AY193" i="1"/>
  <c r="CW193" i="1"/>
  <c r="AC193" i="1"/>
  <c r="DB193" i="1"/>
  <c r="AT193" i="1"/>
  <c r="DD193" i="1"/>
  <c r="AV193" i="1"/>
  <c r="BU193" i="1" l="1"/>
  <c r="BQ193" i="1" s="1"/>
  <c r="BR193" i="1" s="1"/>
  <c r="BD194" i="1" s="1"/>
  <c r="AI193" i="1"/>
  <c r="E192" i="1"/>
  <c r="CM193" i="1"/>
  <c r="CO193" i="1"/>
  <c r="BB193" i="1"/>
  <c r="BC193" i="1" s="1"/>
  <c r="AZ193" i="1" s="1"/>
  <c r="BA193" i="1" s="1"/>
  <c r="AK194" i="1" s="1"/>
  <c r="CP193" i="1" l="1"/>
  <c r="AJ193" i="1"/>
  <c r="AG193" i="1" s="1"/>
  <c r="AH193" i="1" s="1"/>
  <c r="T194" i="1" s="1"/>
  <c r="CK193" i="1"/>
  <c r="CL193" i="1"/>
  <c r="BV194" i="1" s="1"/>
  <c r="D193" i="1" l="1"/>
  <c r="CQ193" i="1"/>
  <c r="CT193" i="1" l="1"/>
  <c r="CR193" i="1"/>
  <c r="CS193" i="1"/>
  <c r="AN194" i="1" l="1"/>
  <c r="AR194" i="1"/>
  <c r="AO194" i="1"/>
  <c r="AM194" i="1"/>
  <c r="AP194" i="1"/>
  <c r="AL194" i="1"/>
  <c r="AQ194" i="1"/>
  <c r="X194" i="1"/>
  <c r="W194" i="1"/>
  <c r="U194" i="1"/>
  <c r="Z194" i="1"/>
  <c r="V194" i="1"/>
  <c r="Y194" i="1"/>
  <c r="CB194" i="1"/>
  <c r="CI194" i="1" s="1"/>
  <c r="BX194" i="1"/>
  <c r="CE194" i="1" s="1"/>
  <c r="BG194" i="1"/>
  <c r="BM194" i="1" s="1"/>
  <c r="CC194" i="1"/>
  <c r="CJ194" i="1" s="1"/>
  <c r="BH194" i="1"/>
  <c r="BN194" i="1" s="1"/>
  <c r="BF194" i="1"/>
  <c r="BL194" i="1" s="1"/>
  <c r="BJ194" i="1"/>
  <c r="BP194" i="1" s="1"/>
  <c r="BZ194" i="1"/>
  <c r="CG194" i="1" s="1"/>
  <c r="BI194" i="1"/>
  <c r="BO194" i="1" s="1"/>
  <c r="BE194" i="1"/>
  <c r="BK194" i="1" s="1"/>
  <c r="BY194" i="1"/>
  <c r="CF194" i="1" s="1"/>
  <c r="CA194" i="1"/>
  <c r="CH194" i="1" s="1"/>
  <c r="BW194" i="1"/>
  <c r="CD194" i="1" s="1"/>
  <c r="C193" i="1"/>
  <c r="BT194" i="1"/>
  <c r="CN194" i="1" l="1"/>
  <c r="CM194" i="1" s="1"/>
  <c r="BS194" i="1"/>
  <c r="BU194" i="1"/>
  <c r="CU194" i="1"/>
  <c r="B193" i="1"/>
  <c r="AA194" i="1"/>
  <c r="CY194" i="1"/>
  <c r="AE194" i="1"/>
  <c r="DD194" i="1"/>
  <c r="AV194" i="1"/>
  <c r="DF194" i="1"/>
  <c r="AX194" i="1"/>
  <c r="CV194" i="1"/>
  <c r="AB194" i="1"/>
  <c r="CX194" i="1"/>
  <c r="AD194" i="1"/>
  <c r="DA194" i="1"/>
  <c r="AS194" i="1"/>
  <c r="CZ194" i="1"/>
  <c r="AF194" i="1"/>
  <c r="DC194" i="1"/>
  <c r="AU194" i="1"/>
  <c r="DE194" i="1"/>
  <c r="AW194" i="1"/>
  <c r="CW194" i="1"/>
  <c r="AC194" i="1"/>
  <c r="DG194" i="1"/>
  <c r="AY194" i="1"/>
  <c r="DB194" i="1"/>
  <c r="AT194" i="1"/>
  <c r="CO194" i="1" l="1"/>
  <c r="CK194" i="1" s="1"/>
  <c r="BB194" i="1"/>
  <c r="BC194" i="1" s="1"/>
  <c r="AZ194" i="1" s="1"/>
  <c r="BA194" i="1" s="1"/>
  <c r="AK195" i="1" s="1"/>
  <c r="AI194" i="1"/>
  <c r="E193" i="1"/>
  <c r="BQ194" i="1"/>
  <c r="BR194" i="1" s="1"/>
  <c r="BD195" i="1" s="1"/>
  <c r="CL194" i="1" l="1"/>
  <c r="BV195" i="1" s="1"/>
  <c r="CP194" i="1"/>
  <c r="AJ194" i="1"/>
  <c r="AG194" i="1" s="1"/>
  <c r="AH194" i="1" s="1"/>
  <c r="T195" i="1" s="1"/>
  <c r="D194" i="1" l="1"/>
  <c r="CQ194" i="1"/>
  <c r="CT194" i="1" l="1"/>
  <c r="CR194" i="1"/>
  <c r="CS194" i="1"/>
  <c r="AN195" i="1" l="1"/>
  <c r="AO195" i="1"/>
  <c r="AP195" i="1"/>
  <c r="AR195" i="1"/>
  <c r="AQ195" i="1"/>
  <c r="AM195" i="1"/>
  <c r="AL195" i="1"/>
  <c r="X195" i="1"/>
  <c r="Y195" i="1"/>
  <c r="W195" i="1"/>
  <c r="Z195" i="1"/>
  <c r="V195" i="1"/>
  <c r="U195" i="1"/>
  <c r="CA195" i="1"/>
  <c r="CH195" i="1" s="1"/>
  <c r="BW195" i="1"/>
  <c r="CD195" i="1" s="1"/>
  <c r="BH195" i="1"/>
  <c r="BN195" i="1" s="1"/>
  <c r="BZ195" i="1"/>
  <c r="CG195" i="1" s="1"/>
  <c r="BE195" i="1"/>
  <c r="BK195" i="1" s="1"/>
  <c r="CB195" i="1"/>
  <c r="CI195" i="1" s="1"/>
  <c r="CC195" i="1"/>
  <c r="CJ195" i="1" s="1"/>
  <c r="BY195" i="1"/>
  <c r="CF195" i="1" s="1"/>
  <c r="BJ195" i="1"/>
  <c r="BP195" i="1" s="1"/>
  <c r="BF195" i="1"/>
  <c r="BL195" i="1" s="1"/>
  <c r="BI195" i="1"/>
  <c r="BO195" i="1" s="1"/>
  <c r="BX195" i="1"/>
  <c r="CE195" i="1" s="1"/>
  <c r="BG195" i="1"/>
  <c r="BM195" i="1" s="1"/>
  <c r="C194" i="1"/>
  <c r="BT195" i="1" l="1"/>
  <c r="BS195" i="1" s="1"/>
  <c r="CX195" i="1"/>
  <c r="AD195" i="1"/>
  <c r="DA195" i="1"/>
  <c r="AS195" i="1"/>
  <c r="DF195" i="1"/>
  <c r="AX195" i="1"/>
  <c r="CU195" i="1"/>
  <c r="B194" i="1"/>
  <c r="AA195" i="1"/>
  <c r="CZ195" i="1"/>
  <c r="AF195" i="1"/>
  <c r="AT195" i="1"/>
  <c r="DB195" i="1"/>
  <c r="CN195" i="1"/>
  <c r="CW195" i="1"/>
  <c r="AC195" i="1"/>
  <c r="CV195" i="1"/>
  <c r="AB195" i="1"/>
  <c r="DE195" i="1"/>
  <c r="AW195" i="1"/>
  <c r="DG195" i="1"/>
  <c r="AY195" i="1"/>
  <c r="CY195" i="1"/>
  <c r="AE195" i="1"/>
  <c r="DD195" i="1"/>
  <c r="AV195" i="1"/>
  <c r="DC195" i="1"/>
  <c r="AU195" i="1"/>
  <c r="BU195" i="1" l="1"/>
  <c r="E194" i="1"/>
  <c r="AI195" i="1"/>
  <c r="BQ195" i="1"/>
  <c r="BR195" i="1" s="1"/>
  <c r="BD196" i="1" s="1"/>
  <c r="CM195" i="1"/>
  <c r="CO195" i="1"/>
  <c r="BB195" i="1"/>
  <c r="BC195" i="1" s="1"/>
  <c r="AZ195" i="1" s="1"/>
  <c r="BA195" i="1" s="1"/>
  <c r="AK196" i="1" s="1"/>
  <c r="CK195" i="1" l="1"/>
  <c r="CL195" i="1" s="1"/>
  <c r="BV196" i="1" s="1"/>
  <c r="CP195" i="1"/>
  <c r="AJ195" i="1"/>
  <c r="AG195" i="1" s="1"/>
  <c r="AH195" i="1" s="1"/>
  <c r="T196" i="1" s="1"/>
  <c r="D195" i="1" l="1"/>
  <c r="CQ195" i="1"/>
  <c r="CT195" i="1" l="1"/>
  <c r="CS195" i="1"/>
  <c r="CR195" i="1"/>
  <c r="AN196" i="1" s="1"/>
  <c r="AP196" i="1" l="1"/>
  <c r="AL196" i="1"/>
  <c r="AM196" i="1"/>
  <c r="AR196" i="1"/>
  <c r="AQ196" i="1"/>
  <c r="AO196" i="1"/>
  <c r="X196" i="1"/>
  <c r="W196" i="1"/>
  <c r="U196" i="1"/>
  <c r="Z196" i="1"/>
  <c r="V196" i="1"/>
  <c r="Y196" i="1"/>
  <c r="BZ196" i="1"/>
  <c r="CG196" i="1" s="1"/>
  <c r="BI196" i="1"/>
  <c r="BO196" i="1" s="1"/>
  <c r="BE196" i="1"/>
  <c r="BK196" i="1" s="1"/>
  <c r="BW196" i="1"/>
  <c r="CD196" i="1" s="1"/>
  <c r="BF196" i="1"/>
  <c r="BL196" i="1" s="1"/>
  <c r="BH196" i="1"/>
  <c r="BN196" i="1" s="1"/>
  <c r="C195" i="1"/>
  <c r="CB196" i="1"/>
  <c r="CI196" i="1" s="1"/>
  <c r="BX196" i="1"/>
  <c r="CE196" i="1" s="1"/>
  <c r="BG196" i="1"/>
  <c r="BM196" i="1" s="1"/>
  <c r="CA196" i="1"/>
  <c r="CH196" i="1" s="1"/>
  <c r="BJ196" i="1"/>
  <c r="BP196" i="1" s="1"/>
  <c r="CC196" i="1"/>
  <c r="CJ196" i="1" s="1"/>
  <c r="BY196" i="1"/>
  <c r="CF196" i="1" s="1"/>
  <c r="BT196" i="1" l="1"/>
  <c r="CW196" i="1"/>
  <c r="AC196" i="1"/>
  <c r="AW196" i="1"/>
  <c r="DE196" i="1"/>
  <c r="DG196" i="1"/>
  <c r="AY196" i="1"/>
  <c r="CU196" i="1"/>
  <c r="B195" i="1"/>
  <c r="AA196" i="1"/>
  <c r="AB196" i="1"/>
  <c r="CV196" i="1"/>
  <c r="DB196" i="1"/>
  <c r="AT196" i="1"/>
  <c r="DD196" i="1"/>
  <c r="AV196" i="1"/>
  <c r="CN196" i="1"/>
  <c r="BS196" i="1"/>
  <c r="BU196" i="1"/>
  <c r="BQ196" i="1" s="1"/>
  <c r="CX196" i="1"/>
  <c r="AD196" i="1"/>
  <c r="CZ196" i="1"/>
  <c r="AF196" i="1"/>
  <c r="DF196" i="1"/>
  <c r="AX196" i="1"/>
  <c r="AE196" i="1"/>
  <c r="CY196" i="1"/>
  <c r="AS196" i="1"/>
  <c r="DA196" i="1"/>
  <c r="AU196" i="1"/>
  <c r="DC196" i="1"/>
  <c r="BB196" i="1" l="1"/>
  <c r="BC196" i="1" s="1"/>
  <c r="AZ196" i="1" s="1"/>
  <c r="BA196" i="1" s="1"/>
  <c r="AK197" i="1" s="1"/>
  <c r="BR196" i="1"/>
  <c r="BD197" i="1" s="1"/>
  <c r="AI196" i="1"/>
  <c r="E195" i="1"/>
  <c r="CM196" i="1"/>
  <c r="CO196" i="1"/>
  <c r="CK196" i="1" s="1"/>
  <c r="CL196" i="1" s="1"/>
  <c r="BV197" i="1" s="1"/>
  <c r="AJ196" i="1" l="1"/>
  <c r="AG196" i="1" s="1"/>
  <c r="AH196" i="1" s="1"/>
  <c r="T197" i="1" s="1"/>
  <c r="CP196" i="1"/>
  <c r="D196" i="1" l="1"/>
  <c r="CQ196" i="1"/>
  <c r="CT196" i="1" l="1"/>
  <c r="CS196" i="1"/>
  <c r="CR196" i="1"/>
  <c r="AN197" i="1" s="1"/>
  <c r="AQ197" i="1" l="1"/>
  <c r="AM197" i="1"/>
  <c r="AL197" i="1"/>
  <c r="AO197" i="1"/>
  <c r="AR197" i="1"/>
  <c r="AP197" i="1"/>
  <c r="X197" i="1"/>
  <c r="Y197" i="1"/>
  <c r="W197" i="1"/>
  <c r="Z197" i="1"/>
  <c r="V197" i="1"/>
  <c r="U197" i="1"/>
  <c r="CC197" i="1"/>
  <c r="CJ197" i="1" s="1"/>
  <c r="BY197" i="1"/>
  <c r="CF197" i="1" s="1"/>
  <c r="BJ197" i="1"/>
  <c r="BP197" i="1" s="1"/>
  <c r="BF197" i="1"/>
  <c r="BL197" i="1" s="1"/>
  <c r="BX197" i="1"/>
  <c r="CE197" i="1" s="1"/>
  <c r="BZ197" i="1"/>
  <c r="CG197" i="1" s="1"/>
  <c r="BI197" i="1"/>
  <c r="BO197" i="1" s="1"/>
  <c r="CA197" i="1"/>
  <c r="CH197" i="1" s="1"/>
  <c r="BW197" i="1"/>
  <c r="CD197" i="1" s="1"/>
  <c r="BH197" i="1"/>
  <c r="BN197" i="1" s="1"/>
  <c r="CB197" i="1"/>
  <c r="CI197" i="1" s="1"/>
  <c r="BG197" i="1"/>
  <c r="BM197" i="1" s="1"/>
  <c r="BE197" i="1"/>
  <c r="BK197" i="1" s="1"/>
  <c r="C196" i="1"/>
  <c r="BT197" i="1" l="1"/>
  <c r="BS197" i="1" s="1"/>
  <c r="BU197" i="1"/>
  <c r="BQ197" i="1" s="1"/>
  <c r="CZ197" i="1"/>
  <c r="AF197" i="1"/>
  <c r="DF197" i="1"/>
  <c r="AX197" i="1"/>
  <c r="DD197" i="1"/>
  <c r="AV197" i="1"/>
  <c r="CX197" i="1"/>
  <c r="AD197" i="1"/>
  <c r="DG197" i="1"/>
  <c r="AY197" i="1"/>
  <c r="DA197" i="1"/>
  <c r="AS197" i="1"/>
  <c r="CV197" i="1"/>
  <c r="AB197" i="1"/>
  <c r="CU197" i="1"/>
  <c r="B196" i="1"/>
  <c r="AA197" i="1"/>
  <c r="DB197" i="1"/>
  <c r="AT197" i="1"/>
  <c r="DE197" i="1"/>
  <c r="AW197" i="1"/>
  <c r="CW197" i="1"/>
  <c r="AC197" i="1"/>
  <c r="CY197" i="1"/>
  <c r="AE197" i="1"/>
  <c r="DC197" i="1"/>
  <c r="AU197" i="1"/>
  <c r="CN197" i="1"/>
  <c r="BR197" i="1" l="1"/>
  <c r="BD198" i="1" s="1"/>
  <c r="AI197" i="1"/>
  <c r="E196" i="1"/>
  <c r="CM197" i="1"/>
  <c r="CO197" i="1"/>
  <c r="CK197" i="1" s="1"/>
  <c r="CL197" i="1" s="1"/>
  <c r="BV198" i="1" s="1"/>
  <c r="BB197" i="1"/>
  <c r="BC197" i="1" s="1"/>
  <c r="AZ197" i="1" s="1"/>
  <c r="BA197" i="1" s="1"/>
  <c r="AK198" i="1" s="1"/>
  <c r="AJ197" i="1" l="1"/>
  <c r="AG197" i="1" s="1"/>
  <c r="AH197" i="1" s="1"/>
  <c r="T198" i="1" s="1"/>
  <c r="CP197" i="1"/>
  <c r="D197" i="1" l="1"/>
  <c r="CQ197" i="1"/>
  <c r="CT197" i="1" l="1"/>
  <c r="CR197" i="1"/>
  <c r="CS197" i="1"/>
  <c r="AN198" i="1" l="1"/>
  <c r="AR198" i="1"/>
  <c r="AO198" i="1"/>
  <c r="AM198" i="1"/>
  <c r="AP198" i="1"/>
  <c r="AL198" i="1"/>
  <c r="AQ198" i="1"/>
  <c r="X198" i="1"/>
  <c r="W198" i="1"/>
  <c r="U198" i="1"/>
  <c r="Z198" i="1"/>
  <c r="V198" i="1"/>
  <c r="Y198" i="1"/>
  <c r="CB198" i="1"/>
  <c r="CI198" i="1" s="1"/>
  <c r="BX198" i="1"/>
  <c r="CE198" i="1" s="1"/>
  <c r="BG198" i="1"/>
  <c r="BM198" i="1" s="1"/>
  <c r="CC198" i="1"/>
  <c r="CJ198" i="1" s="1"/>
  <c r="BH198" i="1"/>
  <c r="BN198" i="1" s="1"/>
  <c r="BF198" i="1"/>
  <c r="BL198" i="1" s="1"/>
  <c r="BZ198" i="1"/>
  <c r="CG198" i="1" s="1"/>
  <c r="BI198" i="1"/>
  <c r="BO198" i="1" s="1"/>
  <c r="BE198" i="1"/>
  <c r="BK198" i="1" s="1"/>
  <c r="BY198" i="1"/>
  <c r="CF198" i="1" s="1"/>
  <c r="BW198" i="1"/>
  <c r="CD198" i="1" s="1"/>
  <c r="CA198" i="1"/>
  <c r="CH198" i="1" s="1"/>
  <c r="C197" i="1"/>
  <c r="BJ198" i="1"/>
  <c r="BP198" i="1" s="1"/>
  <c r="BT198" i="1" l="1"/>
  <c r="BS198" i="1" s="1"/>
  <c r="AE198" i="1"/>
  <c r="CY198" i="1"/>
  <c r="DC198" i="1"/>
  <c r="AU198" i="1"/>
  <c r="DE198" i="1"/>
  <c r="AW198" i="1"/>
  <c r="CU198" i="1"/>
  <c r="AA198" i="1"/>
  <c r="B197" i="1"/>
  <c r="CW198" i="1"/>
  <c r="AC198" i="1"/>
  <c r="DA198" i="1"/>
  <c r="AS198" i="1"/>
  <c r="CN198" i="1"/>
  <c r="CX198" i="1"/>
  <c r="AD198" i="1"/>
  <c r="CZ198" i="1"/>
  <c r="AF198" i="1"/>
  <c r="DD198" i="1"/>
  <c r="AV198" i="1"/>
  <c r="AX198" i="1"/>
  <c r="DF198" i="1"/>
  <c r="CV198" i="1"/>
  <c r="AB198" i="1"/>
  <c r="DG198" i="1"/>
  <c r="AY198" i="1"/>
  <c r="DB198" i="1"/>
  <c r="AT198" i="1"/>
  <c r="BU198" i="1" l="1"/>
  <c r="BQ198" i="1" s="1"/>
  <c r="BR198" i="1" s="1"/>
  <c r="BD199" i="1" s="1"/>
  <c r="BB198" i="1"/>
  <c r="BC198" i="1" s="1"/>
  <c r="AZ198" i="1" s="1"/>
  <c r="BA198" i="1" s="1"/>
  <c r="AK199" i="1" s="1"/>
  <c r="E197" i="1"/>
  <c r="CM198" i="1"/>
  <c r="CO198" i="1"/>
  <c r="CK198" i="1" s="1"/>
  <c r="CL198" i="1" s="1"/>
  <c r="BV199" i="1" s="1"/>
  <c r="AI198" i="1"/>
  <c r="AJ198" i="1" l="1"/>
  <c r="AG198" i="1" s="1"/>
  <c r="AH198" i="1" s="1"/>
  <c r="T199" i="1" s="1"/>
  <c r="CP198" i="1"/>
  <c r="D198" i="1" l="1"/>
  <c r="CQ198" i="1"/>
  <c r="CT198" i="1" l="1"/>
  <c r="CS198" i="1"/>
  <c r="CR198" i="1"/>
  <c r="AN199" i="1" s="1"/>
  <c r="AO199" i="1" l="1"/>
  <c r="AP199" i="1"/>
  <c r="AR199" i="1"/>
  <c r="AQ199" i="1"/>
  <c r="AM199" i="1"/>
  <c r="AL199" i="1"/>
  <c r="X199" i="1"/>
  <c r="Y199" i="1"/>
  <c r="W199" i="1"/>
  <c r="Z199" i="1"/>
  <c r="V199" i="1"/>
  <c r="U199" i="1"/>
  <c r="CA199" i="1"/>
  <c r="CH199" i="1" s="1"/>
  <c r="BW199" i="1"/>
  <c r="CD199" i="1" s="1"/>
  <c r="BH199" i="1"/>
  <c r="BN199" i="1" s="1"/>
  <c r="BZ199" i="1"/>
  <c r="CG199" i="1" s="1"/>
  <c r="BE199" i="1"/>
  <c r="BK199" i="1" s="1"/>
  <c r="BG199" i="1"/>
  <c r="BM199" i="1" s="1"/>
  <c r="C198" i="1"/>
  <c r="CC199" i="1"/>
  <c r="CJ199" i="1" s="1"/>
  <c r="BY199" i="1"/>
  <c r="CF199" i="1" s="1"/>
  <c r="BJ199" i="1"/>
  <c r="BP199" i="1" s="1"/>
  <c r="BF199" i="1"/>
  <c r="BL199" i="1" s="1"/>
  <c r="BI199" i="1"/>
  <c r="BO199" i="1" s="1"/>
  <c r="CB199" i="1"/>
  <c r="CI199" i="1" s="1"/>
  <c r="BX199" i="1"/>
  <c r="CE199" i="1" s="1"/>
  <c r="BT199" i="1" l="1"/>
  <c r="BS199" i="1" s="1"/>
  <c r="CX199" i="1"/>
  <c r="AD199" i="1"/>
  <c r="DE199" i="1"/>
  <c r="AW199" i="1"/>
  <c r="DC199" i="1"/>
  <c r="AU199" i="1"/>
  <c r="AF199" i="1"/>
  <c r="CZ199" i="1"/>
  <c r="CU199" i="1"/>
  <c r="B198" i="1"/>
  <c r="AA199" i="1"/>
  <c r="DA199" i="1"/>
  <c r="AS199" i="1"/>
  <c r="AY199" i="1"/>
  <c r="DG199" i="1"/>
  <c r="CN199" i="1"/>
  <c r="BU199" i="1"/>
  <c r="CV199" i="1"/>
  <c r="AB199" i="1"/>
  <c r="CY199" i="1"/>
  <c r="AE199" i="1"/>
  <c r="DB199" i="1"/>
  <c r="AT199" i="1"/>
  <c r="CW199" i="1"/>
  <c r="AC199" i="1"/>
  <c r="DD199" i="1"/>
  <c r="AV199" i="1"/>
  <c r="DF199" i="1"/>
  <c r="AX199" i="1"/>
  <c r="BB199" i="1" l="1"/>
  <c r="BC199" i="1" s="1"/>
  <c r="AZ199" i="1" s="1"/>
  <c r="BA199" i="1" s="1"/>
  <c r="AK200" i="1" s="1"/>
  <c r="AI199" i="1"/>
  <c r="E198" i="1"/>
  <c r="BQ199" i="1"/>
  <c r="BR199" i="1"/>
  <c r="BD200" i="1" s="1"/>
  <c r="CM199" i="1"/>
  <c r="CO199" i="1"/>
  <c r="CK199" i="1" s="1"/>
  <c r="CL199" i="1" s="1"/>
  <c r="BV200" i="1" s="1"/>
  <c r="AJ199" i="1" l="1"/>
  <c r="AG199" i="1" s="1"/>
  <c r="AH199" i="1" s="1"/>
  <c r="T200" i="1" s="1"/>
  <c r="CP199" i="1"/>
  <c r="CQ199" i="1" l="1"/>
  <c r="D199" i="1"/>
  <c r="CT199" i="1" l="1"/>
  <c r="CR199" i="1"/>
  <c r="CS199" i="1"/>
  <c r="AN200" i="1" l="1"/>
  <c r="AP200" i="1"/>
  <c r="AL200" i="1"/>
  <c r="AM200" i="1"/>
  <c r="AR200" i="1"/>
  <c r="AQ200" i="1"/>
  <c r="AO200" i="1"/>
  <c r="X200" i="1"/>
  <c r="W200" i="1"/>
  <c r="U200" i="1"/>
  <c r="Z200" i="1"/>
  <c r="V200" i="1"/>
  <c r="Y200" i="1"/>
  <c r="CB200" i="1"/>
  <c r="CI200" i="1" s="1"/>
  <c r="BX200" i="1"/>
  <c r="CE200" i="1" s="1"/>
  <c r="BG200" i="1"/>
  <c r="BM200" i="1" s="1"/>
  <c r="CA200" i="1"/>
  <c r="CH200" i="1" s="1"/>
  <c r="BJ200" i="1"/>
  <c r="BP200" i="1" s="1"/>
  <c r="BY200" i="1"/>
  <c r="CF200" i="1" s="1"/>
  <c r="BH200" i="1"/>
  <c r="BN200" i="1" s="1"/>
  <c r="BZ200" i="1"/>
  <c r="CG200" i="1" s="1"/>
  <c r="BI200" i="1"/>
  <c r="BO200" i="1" s="1"/>
  <c r="BE200" i="1"/>
  <c r="BK200" i="1" s="1"/>
  <c r="BW200" i="1"/>
  <c r="CD200" i="1" s="1"/>
  <c r="BF200" i="1"/>
  <c r="BL200" i="1" s="1"/>
  <c r="BT200" i="1" s="1"/>
  <c r="CC200" i="1"/>
  <c r="CJ200" i="1" s="1"/>
  <c r="C199" i="1"/>
  <c r="BS200" i="1" l="1"/>
  <c r="BU200" i="1"/>
  <c r="AD200" i="1"/>
  <c r="CX200" i="1"/>
  <c r="CZ200" i="1"/>
  <c r="AF200" i="1"/>
  <c r="AV200" i="1"/>
  <c r="DD200" i="1"/>
  <c r="DF200" i="1"/>
  <c r="AX200" i="1"/>
  <c r="CU200" i="1"/>
  <c r="AA200" i="1"/>
  <c r="B199" i="1"/>
  <c r="CW200" i="1"/>
  <c r="AC200" i="1"/>
  <c r="DG200" i="1"/>
  <c r="AY200" i="1"/>
  <c r="CN200" i="1"/>
  <c r="CY200" i="1"/>
  <c r="AE200" i="1"/>
  <c r="DA200" i="1"/>
  <c r="AS200" i="1"/>
  <c r="AU200" i="1"/>
  <c r="DC200" i="1"/>
  <c r="CV200" i="1"/>
  <c r="AB200" i="1"/>
  <c r="DE200" i="1"/>
  <c r="AW200" i="1"/>
  <c r="DB200" i="1"/>
  <c r="AT200" i="1"/>
  <c r="E199" i="1" l="1"/>
  <c r="CM200" i="1"/>
  <c r="CO200" i="1"/>
  <c r="CK200" i="1" s="1"/>
  <c r="CL200" i="1" s="1"/>
  <c r="BV201" i="1" s="1"/>
  <c r="BQ200" i="1"/>
  <c r="BR200" i="1"/>
  <c r="BD201" i="1" s="1"/>
  <c r="BB200" i="1"/>
  <c r="BC200" i="1" s="1"/>
  <c r="AZ200" i="1" s="1"/>
  <c r="BA200" i="1" s="1"/>
  <c r="AK201" i="1" s="1"/>
  <c r="AI200" i="1"/>
  <c r="AJ200" i="1" l="1"/>
  <c r="AG200" i="1" s="1"/>
  <c r="AH200" i="1" s="1"/>
  <c r="T201" i="1" s="1"/>
  <c r="CP200" i="1"/>
  <c r="D200" i="1" l="1"/>
  <c r="CQ200" i="1"/>
  <c r="CT200" i="1" l="1"/>
  <c r="CS200" i="1"/>
  <c r="CR200" i="1"/>
  <c r="AN201" i="1" s="1"/>
  <c r="AQ201" i="1" l="1"/>
  <c r="AM201" i="1"/>
  <c r="AL201" i="1"/>
  <c r="AO201" i="1"/>
  <c r="AP201" i="1"/>
  <c r="AR201" i="1"/>
  <c r="X201" i="1"/>
  <c r="Y201" i="1"/>
  <c r="W201" i="1"/>
  <c r="Z201" i="1"/>
  <c r="V201" i="1"/>
  <c r="U201" i="1"/>
  <c r="CA201" i="1"/>
  <c r="CH201" i="1" s="1"/>
  <c r="BW201" i="1"/>
  <c r="CD201" i="1" s="1"/>
  <c r="BH201" i="1"/>
  <c r="BN201" i="1" s="1"/>
  <c r="CB201" i="1"/>
  <c r="CI201" i="1" s="1"/>
  <c r="BG201" i="1"/>
  <c r="BM201" i="1" s="1"/>
  <c r="BZ201" i="1"/>
  <c r="CG201" i="1" s="1"/>
  <c r="C200" i="1"/>
  <c r="CC201" i="1"/>
  <c r="CJ201" i="1" s="1"/>
  <c r="BY201" i="1"/>
  <c r="CF201" i="1" s="1"/>
  <c r="BJ201" i="1"/>
  <c r="BP201" i="1" s="1"/>
  <c r="BF201" i="1"/>
  <c r="BL201" i="1" s="1"/>
  <c r="BX201" i="1"/>
  <c r="CE201" i="1" s="1"/>
  <c r="BI201" i="1"/>
  <c r="BO201" i="1" s="1"/>
  <c r="BE201" i="1"/>
  <c r="BK201" i="1" s="1"/>
  <c r="BT201" i="1" l="1"/>
  <c r="BS201" i="1" s="1"/>
  <c r="CX201" i="1"/>
  <c r="AD201" i="1"/>
  <c r="DB201" i="1"/>
  <c r="AT201" i="1"/>
  <c r="DG201" i="1"/>
  <c r="AY201" i="1"/>
  <c r="CV201" i="1"/>
  <c r="AB201" i="1"/>
  <c r="CU201" i="1"/>
  <c r="B200" i="1"/>
  <c r="AA201" i="1"/>
  <c r="DC201" i="1"/>
  <c r="AU201" i="1"/>
  <c r="DD201" i="1"/>
  <c r="AV201" i="1"/>
  <c r="CN201" i="1"/>
  <c r="CW201" i="1"/>
  <c r="AC201" i="1"/>
  <c r="CY201" i="1"/>
  <c r="AE201" i="1"/>
  <c r="DF201" i="1"/>
  <c r="AX201" i="1"/>
  <c r="CZ201" i="1"/>
  <c r="AF201" i="1"/>
  <c r="DA201" i="1"/>
  <c r="AS201" i="1"/>
  <c r="DE201" i="1"/>
  <c r="AW201" i="1"/>
  <c r="BU201" i="1" l="1"/>
  <c r="BQ201" i="1" s="1"/>
  <c r="AI201" i="1"/>
  <c r="E200" i="1"/>
  <c r="CM201" i="1"/>
  <c r="CO201" i="1"/>
  <c r="BB201" i="1"/>
  <c r="BC201" i="1" s="1"/>
  <c r="AZ201" i="1" s="1"/>
  <c r="BA201" i="1" s="1"/>
  <c r="AK202" i="1" s="1"/>
  <c r="BR201" i="1" l="1"/>
  <c r="BD202" i="1" s="1"/>
  <c r="CP201" i="1"/>
  <c r="AJ201" i="1"/>
  <c r="AG201" i="1" s="1"/>
  <c r="AH201" i="1" s="1"/>
  <c r="T202" i="1" s="1"/>
  <c r="CK201" i="1"/>
  <c r="CL201" i="1" s="1"/>
  <c r="BV202" i="1" s="1"/>
  <c r="D201" i="1" l="1"/>
  <c r="CQ201" i="1"/>
  <c r="CT201" i="1" l="1"/>
  <c r="CS201" i="1"/>
  <c r="CR201" i="1"/>
  <c r="AN202" i="1" s="1"/>
  <c r="AR202" i="1" l="1"/>
  <c r="AQ202" i="1"/>
  <c r="AO202" i="1"/>
  <c r="AP202" i="1"/>
  <c r="AL202" i="1"/>
  <c r="AM202" i="1"/>
  <c r="X202" i="1"/>
  <c r="W202" i="1"/>
  <c r="U202" i="1"/>
  <c r="Z202" i="1"/>
  <c r="V202" i="1"/>
  <c r="Y202" i="1"/>
  <c r="CB202" i="1"/>
  <c r="CI202" i="1" s="1"/>
  <c r="BX202" i="1"/>
  <c r="CE202" i="1" s="1"/>
  <c r="BG202" i="1"/>
  <c r="BM202" i="1" s="1"/>
  <c r="CC202" i="1"/>
  <c r="CJ202" i="1" s="1"/>
  <c r="BF202" i="1"/>
  <c r="BL202" i="1" s="1"/>
  <c r="BZ202" i="1"/>
  <c r="CG202" i="1" s="1"/>
  <c r="BI202" i="1"/>
  <c r="BO202" i="1" s="1"/>
  <c r="BE202" i="1"/>
  <c r="BK202" i="1" s="1"/>
  <c r="BY202" i="1"/>
  <c r="CF202" i="1" s="1"/>
  <c r="CA202" i="1"/>
  <c r="CH202" i="1" s="1"/>
  <c r="BW202" i="1"/>
  <c r="CD202" i="1" s="1"/>
  <c r="C201" i="1"/>
  <c r="BH202" i="1"/>
  <c r="BN202" i="1" s="1"/>
  <c r="BJ202" i="1"/>
  <c r="BP202" i="1" s="1"/>
  <c r="BT202" i="1" l="1"/>
  <c r="BU202" i="1" s="1"/>
  <c r="CN202" i="1"/>
  <c r="CM202" i="1" s="1"/>
  <c r="BS202" i="1"/>
  <c r="CY202" i="1"/>
  <c r="AE202" i="1"/>
  <c r="DF202" i="1"/>
  <c r="AX202" i="1"/>
  <c r="DD202" i="1"/>
  <c r="AV202" i="1"/>
  <c r="CV202" i="1"/>
  <c r="AB202" i="1"/>
  <c r="DA202" i="1"/>
  <c r="AS202" i="1"/>
  <c r="DC202" i="1"/>
  <c r="AU202" i="1"/>
  <c r="AD202" i="1"/>
  <c r="CX202" i="1"/>
  <c r="CZ202" i="1"/>
  <c r="AF202" i="1"/>
  <c r="AW202" i="1"/>
  <c r="DE202" i="1"/>
  <c r="DG202" i="1"/>
  <c r="AY202" i="1"/>
  <c r="CU202" i="1"/>
  <c r="B201" i="1"/>
  <c r="AA202" i="1"/>
  <c r="CW202" i="1"/>
  <c r="AC202" i="1"/>
  <c r="DB202" i="1"/>
  <c r="AT202" i="1"/>
  <c r="CO202" i="1" l="1"/>
  <c r="CK202" i="1" s="1"/>
  <c r="AI202" i="1"/>
  <c r="E201" i="1"/>
  <c r="BQ202" i="1"/>
  <c r="BR202" i="1"/>
  <c r="BD203" i="1" s="1"/>
  <c r="BB202" i="1"/>
  <c r="BC202" i="1" s="1"/>
  <c r="AZ202" i="1" s="1"/>
  <c r="BA202" i="1" s="1"/>
  <c r="AK203" i="1" s="1"/>
  <c r="CL202" i="1" l="1"/>
  <c r="BV203" i="1" s="1"/>
  <c r="AJ202" i="1"/>
  <c r="AG202" i="1" s="1"/>
  <c r="AH202" i="1" s="1"/>
  <c r="T203" i="1" s="1"/>
  <c r="CP202" i="1"/>
  <c r="D202" i="1" l="1"/>
  <c r="CQ202" i="1"/>
  <c r="CT202" i="1" l="1"/>
  <c r="CS202" i="1"/>
  <c r="CR202" i="1"/>
  <c r="AN203" i="1" s="1"/>
  <c r="AO203" i="1" l="1"/>
  <c r="AR203" i="1"/>
  <c r="AL203" i="1"/>
  <c r="AQ203" i="1"/>
  <c r="AM203" i="1"/>
  <c r="AP203" i="1"/>
  <c r="X203" i="1"/>
  <c r="Y203" i="1"/>
  <c r="W203" i="1"/>
  <c r="Z203" i="1"/>
  <c r="V203" i="1"/>
  <c r="U203" i="1"/>
  <c r="CA203" i="1"/>
  <c r="CH203" i="1" s="1"/>
  <c r="BW203" i="1"/>
  <c r="CD203" i="1" s="1"/>
  <c r="BH203" i="1"/>
  <c r="BN203" i="1" s="1"/>
  <c r="BZ203" i="1"/>
  <c r="CG203" i="1" s="1"/>
  <c r="CB203" i="1"/>
  <c r="CI203" i="1" s="1"/>
  <c r="CC203" i="1"/>
  <c r="CJ203" i="1" s="1"/>
  <c r="BY203" i="1"/>
  <c r="CF203" i="1" s="1"/>
  <c r="BJ203" i="1"/>
  <c r="BP203" i="1" s="1"/>
  <c r="BF203" i="1"/>
  <c r="BL203" i="1" s="1"/>
  <c r="BI203" i="1"/>
  <c r="BO203" i="1" s="1"/>
  <c r="BX203" i="1"/>
  <c r="CE203" i="1" s="1"/>
  <c r="BG203" i="1"/>
  <c r="BM203" i="1" s="1"/>
  <c r="BE203" i="1"/>
  <c r="BK203" i="1" s="1"/>
  <c r="C202" i="1"/>
  <c r="BT203" i="1" l="1"/>
  <c r="BS203" i="1" s="1"/>
  <c r="CW203" i="1"/>
  <c r="AC203" i="1"/>
  <c r="DE203" i="1"/>
  <c r="AW203" i="1"/>
  <c r="AS203" i="1"/>
  <c r="DA203" i="1"/>
  <c r="CX203" i="1"/>
  <c r="AD203" i="1"/>
  <c r="DG203" i="1"/>
  <c r="AY203" i="1"/>
  <c r="DB203" i="1"/>
  <c r="AT203" i="1"/>
  <c r="AF203" i="1"/>
  <c r="CZ203" i="1"/>
  <c r="CU203" i="1"/>
  <c r="AA203" i="1"/>
  <c r="B202" i="1"/>
  <c r="AV203" i="1"/>
  <c r="DD203" i="1"/>
  <c r="DF203" i="1"/>
  <c r="AX203" i="1"/>
  <c r="CV203" i="1"/>
  <c r="AB203" i="1"/>
  <c r="CY203" i="1"/>
  <c r="AE203" i="1"/>
  <c r="DC203" i="1"/>
  <c r="AU203" i="1"/>
  <c r="CN203" i="1"/>
  <c r="BU203" i="1" l="1"/>
  <c r="E202" i="1"/>
  <c r="BB203" i="1"/>
  <c r="BC203" i="1" s="1"/>
  <c r="AZ203" i="1" s="1"/>
  <c r="BA203" i="1" s="1"/>
  <c r="AK204" i="1" s="1"/>
  <c r="CM203" i="1"/>
  <c r="CO203" i="1"/>
  <c r="BQ203" i="1"/>
  <c r="BR203" i="1" s="1"/>
  <c r="BD204" i="1" s="1"/>
  <c r="AI203" i="1"/>
  <c r="AJ203" i="1" l="1"/>
  <c r="AG203" i="1" s="1"/>
  <c r="AH203" i="1" s="1"/>
  <c r="T204" i="1" s="1"/>
  <c r="CP203" i="1"/>
  <c r="CK203" i="1"/>
  <c r="CL203" i="1" s="1"/>
  <c r="BV204" i="1" s="1"/>
  <c r="D203" i="1" l="1"/>
  <c r="CQ203" i="1"/>
  <c r="CT203" i="1" l="1"/>
  <c r="CR203" i="1"/>
  <c r="CS203" i="1"/>
  <c r="AN204" i="1" l="1"/>
  <c r="AP204" i="1"/>
  <c r="AL204" i="1"/>
  <c r="AM204" i="1"/>
  <c r="AR204" i="1"/>
  <c r="AO204" i="1"/>
  <c r="AQ204" i="1"/>
  <c r="X204" i="1"/>
  <c r="W204" i="1"/>
  <c r="U204" i="1"/>
  <c r="Z204" i="1"/>
  <c r="V204" i="1"/>
  <c r="Y204" i="1"/>
  <c r="CB204" i="1"/>
  <c r="CI204" i="1" s="1"/>
  <c r="BX204" i="1"/>
  <c r="CE204" i="1" s="1"/>
  <c r="BG204" i="1"/>
  <c r="BM204" i="1" s="1"/>
  <c r="BJ204" i="1"/>
  <c r="BP204" i="1" s="1"/>
  <c r="BZ204" i="1"/>
  <c r="CG204" i="1" s="1"/>
  <c r="BI204" i="1"/>
  <c r="BO204" i="1" s="1"/>
  <c r="BE204" i="1"/>
  <c r="BK204" i="1" s="1"/>
  <c r="BW204" i="1"/>
  <c r="CD204" i="1" s="1"/>
  <c r="BF204" i="1"/>
  <c r="BL204" i="1" s="1"/>
  <c r="BH204" i="1"/>
  <c r="BN204" i="1" s="1"/>
  <c r="C203" i="1"/>
  <c r="CA204" i="1"/>
  <c r="CH204" i="1" s="1"/>
  <c r="CC204" i="1"/>
  <c r="CJ204" i="1" s="1"/>
  <c r="BY204" i="1"/>
  <c r="CF204" i="1" s="1"/>
  <c r="BT204" i="1" l="1"/>
  <c r="BS204" i="1" s="1"/>
  <c r="AE204" i="1"/>
  <c r="CY204" i="1"/>
  <c r="AV204" i="1"/>
  <c r="DD204" i="1"/>
  <c r="DB204" i="1"/>
  <c r="AT204" i="1"/>
  <c r="CU204" i="1"/>
  <c r="AA204" i="1"/>
  <c r="B203" i="1"/>
  <c r="CW204" i="1"/>
  <c r="AC204" i="1"/>
  <c r="DG204" i="1"/>
  <c r="AY204" i="1"/>
  <c r="CX204" i="1"/>
  <c r="AD204" i="1"/>
  <c r="CZ204" i="1"/>
  <c r="AF204" i="1"/>
  <c r="AU204" i="1"/>
  <c r="DC204" i="1"/>
  <c r="AW204" i="1"/>
  <c r="DE204" i="1"/>
  <c r="CV204" i="1"/>
  <c r="AB204" i="1"/>
  <c r="DF204" i="1"/>
  <c r="AX204" i="1"/>
  <c r="DA204" i="1"/>
  <c r="AS204" i="1"/>
  <c r="CN204" i="1"/>
  <c r="BU204" i="1" l="1"/>
  <c r="BQ204" i="1" s="1"/>
  <c r="BR204" i="1" s="1"/>
  <c r="BD205" i="1" s="1"/>
  <c r="BB204" i="1"/>
  <c r="BC204" i="1" s="1"/>
  <c r="AZ204" i="1" s="1"/>
  <c r="BA204" i="1" s="1"/>
  <c r="AK205" i="1" s="1"/>
  <c r="E203" i="1"/>
  <c r="CM204" i="1"/>
  <c r="CO204" i="1"/>
  <c r="CK204" i="1" s="1"/>
  <c r="CL204" i="1" s="1"/>
  <c r="BV205" i="1" s="1"/>
  <c r="AI204" i="1"/>
  <c r="AJ204" i="1" l="1"/>
  <c r="AG204" i="1" s="1"/>
  <c r="AH204" i="1" s="1"/>
  <c r="T205" i="1" s="1"/>
  <c r="CP204" i="1"/>
  <c r="D204" i="1" l="1"/>
  <c r="CQ204" i="1"/>
  <c r="CT204" i="1" l="1"/>
  <c r="CS204" i="1"/>
  <c r="CR204" i="1"/>
  <c r="AN205" i="1" s="1"/>
  <c r="AQ205" i="1" l="1"/>
  <c r="AM205" i="1"/>
  <c r="AL205" i="1"/>
  <c r="AR205" i="1"/>
  <c r="AO205" i="1"/>
  <c r="AP205" i="1"/>
  <c r="X205" i="1"/>
  <c r="Y205" i="1"/>
  <c r="W205" i="1"/>
  <c r="Z205" i="1"/>
  <c r="V205" i="1"/>
  <c r="U205" i="1"/>
  <c r="CA205" i="1"/>
  <c r="CH205" i="1" s="1"/>
  <c r="BW205" i="1"/>
  <c r="CD205" i="1" s="1"/>
  <c r="BH205" i="1"/>
  <c r="BN205" i="1" s="1"/>
  <c r="CB205" i="1"/>
  <c r="CI205" i="1" s="1"/>
  <c r="BG205" i="1"/>
  <c r="BM205" i="1" s="1"/>
  <c r="BE205" i="1"/>
  <c r="BK205" i="1" s="1"/>
  <c r="CC205" i="1"/>
  <c r="CJ205" i="1" s="1"/>
  <c r="BY205" i="1"/>
  <c r="CF205" i="1" s="1"/>
  <c r="BJ205" i="1"/>
  <c r="BP205" i="1" s="1"/>
  <c r="BF205" i="1"/>
  <c r="BL205" i="1" s="1"/>
  <c r="BX205" i="1"/>
  <c r="CE205" i="1" s="1"/>
  <c r="BZ205" i="1"/>
  <c r="CG205" i="1" s="1"/>
  <c r="BI205" i="1"/>
  <c r="BO205" i="1" s="1"/>
  <c r="BT205" i="1" s="1"/>
  <c r="C204" i="1"/>
  <c r="AC205" i="1" l="1"/>
  <c r="CW205" i="1"/>
  <c r="AE205" i="1"/>
  <c r="CY205" i="1"/>
  <c r="DC205" i="1"/>
  <c r="AU205" i="1"/>
  <c r="CV205" i="1"/>
  <c r="AB205" i="1"/>
  <c r="CU205" i="1"/>
  <c r="B204" i="1"/>
  <c r="AA205" i="1"/>
  <c r="DB205" i="1"/>
  <c r="AT205" i="1"/>
  <c r="AW205" i="1"/>
  <c r="DE205" i="1"/>
  <c r="CN205" i="1"/>
  <c r="BS205" i="1"/>
  <c r="BU205" i="1"/>
  <c r="AD205" i="1"/>
  <c r="CX205" i="1"/>
  <c r="DG205" i="1"/>
  <c r="AY205" i="1"/>
  <c r="AS205" i="1"/>
  <c r="DA205" i="1"/>
  <c r="AF205" i="1"/>
  <c r="CZ205" i="1"/>
  <c r="AX205" i="1"/>
  <c r="DF205" i="1"/>
  <c r="AV205" i="1"/>
  <c r="DD205" i="1"/>
  <c r="BB205" i="1" l="1"/>
  <c r="BC205" i="1" s="1"/>
  <c r="AZ205" i="1" s="1"/>
  <c r="BA205" i="1" s="1"/>
  <c r="AK206" i="1" s="1"/>
  <c r="AI205" i="1"/>
  <c r="E204" i="1"/>
  <c r="BQ205" i="1"/>
  <c r="BR205" i="1"/>
  <c r="BD206" i="1" s="1"/>
  <c r="CM205" i="1"/>
  <c r="CO205" i="1"/>
  <c r="CK205" i="1" l="1"/>
  <c r="CL205" i="1" s="1"/>
  <c r="BV206" i="1" s="1"/>
  <c r="CP205" i="1"/>
  <c r="AJ205" i="1"/>
  <c r="AG205" i="1" s="1"/>
  <c r="AH205" i="1" s="1"/>
  <c r="T206" i="1" s="1"/>
  <c r="D205" i="1" l="1"/>
  <c r="CQ205" i="1"/>
  <c r="CT205" i="1" l="1"/>
  <c r="CR205" i="1"/>
  <c r="CS205" i="1"/>
  <c r="AN206" i="1" l="1"/>
  <c r="AR206" i="1"/>
  <c r="AQ206" i="1"/>
  <c r="AO206" i="1"/>
  <c r="AP206" i="1"/>
  <c r="AL206" i="1"/>
  <c r="AM206" i="1"/>
  <c r="X206" i="1"/>
  <c r="W206" i="1"/>
  <c r="U206" i="1"/>
  <c r="Z206" i="1"/>
  <c r="V206" i="1"/>
  <c r="Y206" i="1"/>
  <c r="CB206" i="1"/>
  <c r="CI206" i="1" s="1"/>
  <c r="BX206" i="1"/>
  <c r="CE206" i="1" s="1"/>
  <c r="BG206" i="1"/>
  <c r="BM206" i="1" s="1"/>
  <c r="CC206" i="1"/>
  <c r="CJ206" i="1" s="1"/>
  <c r="BH206" i="1"/>
  <c r="BN206" i="1" s="1"/>
  <c r="BJ206" i="1"/>
  <c r="BP206" i="1" s="1"/>
  <c r="BF206" i="1"/>
  <c r="BL206" i="1" s="1"/>
  <c r="BZ206" i="1"/>
  <c r="CG206" i="1" s="1"/>
  <c r="BI206" i="1"/>
  <c r="BO206" i="1" s="1"/>
  <c r="BE206" i="1"/>
  <c r="BK206" i="1" s="1"/>
  <c r="BY206" i="1"/>
  <c r="CF206" i="1" s="1"/>
  <c r="BW206" i="1"/>
  <c r="CD206" i="1" s="1"/>
  <c r="CA206" i="1"/>
  <c r="CH206" i="1" s="1"/>
  <c r="C205" i="1"/>
  <c r="BT206" i="1" l="1"/>
  <c r="CN206" i="1"/>
  <c r="CO206" i="1" s="1"/>
  <c r="CK206" i="1" s="1"/>
  <c r="BS206" i="1"/>
  <c r="BU206" i="1"/>
  <c r="AD206" i="1"/>
  <c r="CX206" i="1"/>
  <c r="CZ206" i="1"/>
  <c r="AF206" i="1"/>
  <c r="DD206" i="1"/>
  <c r="AV206" i="1"/>
  <c r="DF206" i="1"/>
  <c r="AX206" i="1"/>
  <c r="CU206" i="1"/>
  <c r="B205" i="1"/>
  <c r="AA206" i="1"/>
  <c r="CW206" i="1"/>
  <c r="AC206" i="1"/>
  <c r="DA206" i="1"/>
  <c r="AS206" i="1"/>
  <c r="CM206" i="1"/>
  <c r="AE206" i="1"/>
  <c r="CY206" i="1"/>
  <c r="DC206" i="1"/>
  <c r="AU206" i="1"/>
  <c r="AW206" i="1"/>
  <c r="DE206" i="1"/>
  <c r="AB206" i="1"/>
  <c r="CV206" i="1"/>
  <c r="AY206" i="1"/>
  <c r="DG206" i="1"/>
  <c r="AT206" i="1"/>
  <c r="DB206" i="1"/>
  <c r="CL206" i="1" l="1"/>
  <c r="BV207" i="1" s="1"/>
  <c r="BB206" i="1"/>
  <c r="BC206" i="1" s="1"/>
  <c r="AZ206" i="1" s="1"/>
  <c r="BA206" i="1" s="1"/>
  <c r="AK207" i="1" s="1"/>
  <c r="AI206" i="1"/>
  <c r="E205" i="1"/>
  <c r="BQ206" i="1"/>
  <c r="BR206" i="1"/>
  <c r="BD207" i="1" s="1"/>
  <c r="CP206" i="1" l="1"/>
  <c r="AJ206" i="1"/>
  <c r="AG206" i="1" s="1"/>
  <c r="AH206" i="1" s="1"/>
  <c r="T207" i="1" s="1"/>
  <c r="D206" i="1" l="1"/>
  <c r="CQ206" i="1"/>
  <c r="CT206" i="1" l="1"/>
  <c r="CS206" i="1"/>
  <c r="CR206" i="1"/>
  <c r="AN207" i="1" s="1"/>
  <c r="AO207" i="1" l="1"/>
  <c r="AR207" i="1"/>
  <c r="AP207" i="1"/>
  <c r="AQ207" i="1"/>
  <c r="AM207" i="1"/>
  <c r="AL207" i="1"/>
  <c r="X207" i="1"/>
  <c r="Y207" i="1"/>
  <c r="W207" i="1"/>
  <c r="Z207" i="1"/>
  <c r="V207" i="1"/>
  <c r="U207" i="1"/>
  <c r="CA207" i="1"/>
  <c r="CH207" i="1" s="1"/>
  <c r="BW207" i="1"/>
  <c r="CD207" i="1" s="1"/>
  <c r="BH207" i="1"/>
  <c r="BN207" i="1" s="1"/>
  <c r="BZ207" i="1"/>
  <c r="CG207" i="1" s="1"/>
  <c r="BE207" i="1"/>
  <c r="BK207" i="1" s="1"/>
  <c r="BG207" i="1"/>
  <c r="BM207" i="1" s="1"/>
  <c r="CC207" i="1"/>
  <c r="CJ207" i="1" s="1"/>
  <c r="BY207" i="1"/>
  <c r="CF207" i="1" s="1"/>
  <c r="BJ207" i="1"/>
  <c r="BP207" i="1" s="1"/>
  <c r="BF207" i="1"/>
  <c r="BL207" i="1" s="1"/>
  <c r="BI207" i="1"/>
  <c r="BO207" i="1" s="1"/>
  <c r="CB207" i="1"/>
  <c r="CI207" i="1" s="1"/>
  <c r="BX207" i="1"/>
  <c r="CE207" i="1" s="1"/>
  <c r="C206" i="1"/>
  <c r="BT207" i="1"/>
  <c r="CV207" i="1" l="1"/>
  <c r="AB207" i="1"/>
  <c r="CY207" i="1"/>
  <c r="AE207" i="1"/>
  <c r="DB207" i="1"/>
  <c r="AT207" i="1"/>
  <c r="CZ207" i="1"/>
  <c r="AF207" i="1"/>
  <c r="CU207" i="1"/>
  <c r="AA207" i="1"/>
  <c r="B206" i="1"/>
  <c r="DA207" i="1"/>
  <c r="AS207" i="1"/>
  <c r="DG207" i="1"/>
  <c r="AY207" i="1"/>
  <c r="CN207" i="1"/>
  <c r="BS207" i="1"/>
  <c r="BU207" i="1"/>
  <c r="CX207" i="1"/>
  <c r="AD207" i="1"/>
  <c r="DE207" i="1"/>
  <c r="AW207" i="1"/>
  <c r="DC207" i="1"/>
  <c r="AU207" i="1"/>
  <c r="CW207" i="1"/>
  <c r="AC207" i="1"/>
  <c r="DD207" i="1"/>
  <c r="AV207" i="1"/>
  <c r="DF207" i="1"/>
  <c r="AX207" i="1"/>
  <c r="BB207" i="1" l="1"/>
  <c r="BC207" i="1" s="1"/>
  <c r="AZ207" i="1" s="1"/>
  <c r="BA207" i="1" s="1"/>
  <c r="AK208" i="1" s="1"/>
  <c r="E206" i="1"/>
  <c r="BQ207" i="1"/>
  <c r="BR207" i="1" s="1"/>
  <c r="BD208" i="1" s="1"/>
  <c r="CM207" i="1"/>
  <c r="CO207" i="1"/>
  <c r="CK207" i="1" s="1"/>
  <c r="CL207" i="1" s="1"/>
  <c r="BV208" i="1" s="1"/>
  <c r="AI207" i="1"/>
  <c r="AJ207" i="1" l="1"/>
  <c r="AG207" i="1" s="1"/>
  <c r="AH207" i="1" s="1"/>
  <c r="T208" i="1" s="1"/>
  <c r="CP207" i="1"/>
  <c r="D207" i="1" l="1"/>
  <c r="CQ207" i="1"/>
  <c r="CT207" i="1" l="1"/>
  <c r="CR207" i="1"/>
  <c r="CS207" i="1"/>
  <c r="AN208" i="1" l="1"/>
  <c r="AP208" i="1"/>
  <c r="AL208" i="1"/>
  <c r="AQ208" i="1"/>
  <c r="AR208" i="1"/>
  <c r="AO208" i="1"/>
  <c r="AM208" i="1"/>
  <c r="X208" i="1"/>
  <c r="W208" i="1"/>
  <c r="U208" i="1"/>
  <c r="Z208" i="1"/>
  <c r="V208" i="1"/>
  <c r="Y208" i="1"/>
  <c r="BZ208" i="1"/>
  <c r="CG208" i="1" s="1"/>
  <c r="BI208" i="1"/>
  <c r="BO208" i="1" s="1"/>
  <c r="BE208" i="1"/>
  <c r="BK208" i="1" s="1"/>
  <c r="BW208" i="1"/>
  <c r="CD208" i="1" s="1"/>
  <c r="CC208" i="1"/>
  <c r="CJ208" i="1" s="1"/>
  <c r="CB208" i="1"/>
  <c r="CI208" i="1" s="1"/>
  <c r="BX208" i="1"/>
  <c r="CE208" i="1" s="1"/>
  <c r="BG208" i="1"/>
  <c r="BM208" i="1" s="1"/>
  <c r="CA208" i="1"/>
  <c r="CH208" i="1" s="1"/>
  <c r="BJ208" i="1"/>
  <c r="BP208" i="1" s="1"/>
  <c r="BY208" i="1"/>
  <c r="CF208" i="1" s="1"/>
  <c r="BH208" i="1"/>
  <c r="BN208" i="1" s="1"/>
  <c r="C207" i="1"/>
  <c r="BF208" i="1"/>
  <c r="BL208" i="1" s="1"/>
  <c r="BT208" i="1" s="1"/>
  <c r="BS208" i="1" l="1"/>
  <c r="BU208" i="1"/>
  <c r="CU208" i="1"/>
  <c r="AA208" i="1"/>
  <c r="B207" i="1"/>
  <c r="CW208" i="1"/>
  <c r="AC208" i="1"/>
  <c r="AX208" i="1"/>
  <c r="DF208" i="1"/>
  <c r="CY208" i="1"/>
  <c r="AE208" i="1"/>
  <c r="DA208" i="1"/>
  <c r="AS208" i="1"/>
  <c r="DC208" i="1"/>
  <c r="AU208" i="1"/>
  <c r="AB208" i="1"/>
  <c r="CV208" i="1"/>
  <c r="DE208" i="1"/>
  <c r="AW208" i="1"/>
  <c r="AY208" i="1"/>
  <c r="DG208" i="1"/>
  <c r="CX208" i="1"/>
  <c r="AD208" i="1"/>
  <c r="CZ208" i="1"/>
  <c r="AF208" i="1"/>
  <c r="DB208" i="1"/>
  <c r="AT208" i="1"/>
  <c r="DD208" i="1"/>
  <c r="AV208" i="1"/>
  <c r="CN208" i="1"/>
  <c r="BB208" i="1" l="1"/>
  <c r="BC208" i="1" s="1"/>
  <c r="AZ208" i="1" s="1"/>
  <c r="BA208" i="1" s="1"/>
  <c r="AK209" i="1" s="1"/>
  <c r="E207" i="1"/>
  <c r="CM208" i="1"/>
  <c r="CO208" i="1"/>
  <c r="CK208" i="1" s="1"/>
  <c r="CL208" i="1" s="1"/>
  <c r="BV209" i="1" s="1"/>
  <c r="BQ208" i="1"/>
  <c r="BR208" i="1" s="1"/>
  <c r="BD209" i="1" s="1"/>
  <c r="AI208" i="1"/>
  <c r="CP208" i="1" l="1"/>
  <c r="AJ208" i="1"/>
  <c r="AG208" i="1" s="1"/>
  <c r="AH208" i="1" s="1"/>
  <c r="T209" i="1" s="1"/>
  <c r="D208" i="1" l="1"/>
  <c r="CQ208" i="1"/>
  <c r="CT208" i="1" l="1"/>
  <c r="CS208" i="1"/>
  <c r="CR208" i="1"/>
  <c r="AN209" i="1" s="1"/>
  <c r="AQ209" i="1" l="1"/>
  <c r="AM209" i="1"/>
  <c r="AL209" i="1"/>
  <c r="AO209" i="1"/>
  <c r="AP209" i="1"/>
  <c r="AR209" i="1"/>
  <c r="X209" i="1"/>
  <c r="Y209" i="1"/>
  <c r="W209" i="1"/>
  <c r="Z209" i="1"/>
  <c r="V209" i="1"/>
  <c r="U209" i="1"/>
  <c r="CA209" i="1"/>
  <c r="CH209" i="1" s="1"/>
  <c r="BW209" i="1"/>
  <c r="CD209" i="1" s="1"/>
  <c r="BH209" i="1"/>
  <c r="BN209" i="1" s="1"/>
  <c r="CB209" i="1"/>
  <c r="CI209" i="1" s="1"/>
  <c r="BG209" i="1"/>
  <c r="BM209" i="1" s="1"/>
  <c r="BZ209" i="1"/>
  <c r="CG209" i="1" s="1"/>
  <c r="C208" i="1"/>
  <c r="CC209" i="1"/>
  <c r="CJ209" i="1" s="1"/>
  <c r="BY209" i="1"/>
  <c r="CF209" i="1" s="1"/>
  <c r="BJ209" i="1"/>
  <c r="BP209" i="1" s="1"/>
  <c r="BF209" i="1"/>
  <c r="BL209" i="1" s="1"/>
  <c r="BX209" i="1"/>
  <c r="CE209" i="1" s="1"/>
  <c r="BI209" i="1"/>
  <c r="BO209" i="1" s="1"/>
  <c r="BE209" i="1"/>
  <c r="BK209" i="1" s="1"/>
  <c r="BT209" i="1" l="1"/>
  <c r="BS209" i="1" s="1"/>
  <c r="AF209" i="1"/>
  <c r="CZ209" i="1"/>
  <c r="DB209" i="1"/>
  <c r="AT209" i="1"/>
  <c r="AV209" i="1"/>
  <c r="DD209" i="1"/>
  <c r="CX209" i="1"/>
  <c r="AD209" i="1"/>
  <c r="DC209" i="1"/>
  <c r="AU209" i="1"/>
  <c r="DA209" i="1"/>
  <c r="AS209" i="1"/>
  <c r="BU209" i="1"/>
  <c r="BQ209" i="1" s="1"/>
  <c r="AB209" i="1"/>
  <c r="CV209" i="1"/>
  <c r="CU209" i="1"/>
  <c r="AA209" i="1"/>
  <c r="B208" i="1"/>
  <c r="DF209" i="1"/>
  <c r="AX209" i="1"/>
  <c r="DE209" i="1"/>
  <c r="AW209" i="1"/>
  <c r="AC209" i="1"/>
  <c r="CW209" i="1"/>
  <c r="CY209" i="1"/>
  <c r="AE209" i="1"/>
  <c r="DG209" i="1"/>
  <c r="AY209" i="1"/>
  <c r="CN209" i="1"/>
  <c r="BR209" i="1" l="1"/>
  <c r="BD210" i="1" s="1"/>
  <c r="E208" i="1"/>
  <c r="CM209" i="1"/>
  <c r="CO209" i="1"/>
  <c r="CK209" i="1" s="1"/>
  <c r="CL209" i="1" s="1"/>
  <c r="BV210" i="1" s="1"/>
  <c r="AI209" i="1"/>
  <c r="BB209" i="1"/>
  <c r="BC209" i="1" s="1"/>
  <c r="AZ209" i="1" s="1"/>
  <c r="BA209" i="1" s="1"/>
  <c r="AK210" i="1" s="1"/>
  <c r="CP209" i="1" l="1"/>
  <c r="AJ209" i="1"/>
  <c r="AG209" i="1" s="1"/>
  <c r="AH209" i="1" s="1"/>
  <c r="T210" i="1" s="1"/>
  <c r="D209" i="1" l="1"/>
  <c r="CQ209" i="1"/>
  <c r="CT209" i="1" l="1"/>
  <c r="CS209" i="1"/>
  <c r="CR209" i="1"/>
  <c r="AN210" i="1" s="1"/>
  <c r="AR210" i="1" l="1"/>
  <c r="AQ210" i="1"/>
  <c r="AO210" i="1"/>
  <c r="AP210" i="1"/>
  <c r="AL210" i="1"/>
  <c r="AM210" i="1"/>
  <c r="X210" i="1"/>
  <c r="W210" i="1"/>
  <c r="U210" i="1"/>
  <c r="Z210" i="1"/>
  <c r="V210" i="1"/>
  <c r="Y210" i="1"/>
  <c r="CB210" i="1"/>
  <c r="CI210" i="1" s="1"/>
  <c r="BX210" i="1"/>
  <c r="CE210" i="1" s="1"/>
  <c r="BG210" i="1"/>
  <c r="BM210" i="1" s="1"/>
  <c r="CC210" i="1"/>
  <c r="CJ210" i="1" s="1"/>
  <c r="BF210" i="1"/>
  <c r="BL210" i="1" s="1"/>
  <c r="BZ210" i="1"/>
  <c r="CG210" i="1" s="1"/>
  <c r="BI210" i="1"/>
  <c r="BO210" i="1" s="1"/>
  <c r="BE210" i="1"/>
  <c r="BK210" i="1" s="1"/>
  <c r="BY210" i="1"/>
  <c r="CF210" i="1" s="1"/>
  <c r="CA210" i="1"/>
  <c r="CH210" i="1" s="1"/>
  <c r="BW210" i="1"/>
  <c r="CD210" i="1" s="1"/>
  <c r="C209" i="1"/>
  <c r="BH210" i="1"/>
  <c r="BN210" i="1" s="1"/>
  <c r="BJ210" i="1"/>
  <c r="BP210" i="1" s="1"/>
  <c r="BT210" i="1" l="1"/>
  <c r="BU210" i="1" s="1"/>
  <c r="CN210" i="1"/>
  <c r="CM210" i="1" s="1"/>
  <c r="CV210" i="1"/>
  <c r="AB210" i="1"/>
  <c r="AY210" i="1"/>
  <c r="DG210" i="1"/>
  <c r="DB210" i="1"/>
  <c r="AT210" i="1"/>
  <c r="AD210" i="1"/>
  <c r="CX210" i="1"/>
  <c r="AF210" i="1"/>
  <c r="CZ210" i="1"/>
  <c r="DD210" i="1"/>
  <c r="AV210" i="1"/>
  <c r="DF210" i="1"/>
  <c r="AX210" i="1"/>
  <c r="BS210" i="1"/>
  <c r="CO210" i="1"/>
  <c r="CK210" i="1" s="1"/>
  <c r="CU210" i="1"/>
  <c r="AA210" i="1"/>
  <c r="B209" i="1"/>
  <c r="CW210" i="1"/>
  <c r="AC210" i="1"/>
  <c r="AS210" i="1"/>
  <c r="DA210" i="1"/>
  <c r="AE210" i="1"/>
  <c r="CY210" i="1"/>
  <c r="DC210" i="1"/>
  <c r="AU210" i="1"/>
  <c r="AW210" i="1"/>
  <c r="DE210" i="1"/>
  <c r="E209" i="1" l="1"/>
  <c r="BQ210" i="1"/>
  <c r="BR210" i="1" s="1"/>
  <c r="BD211" i="1" s="1"/>
  <c r="BB210" i="1"/>
  <c r="BC210" i="1" s="1"/>
  <c r="AZ210" i="1" s="1"/>
  <c r="BA210" i="1" s="1"/>
  <c r="AK211" i="1" s="1"/>
  <c r="AI210" i="1"/>
  <c r="CL210" i="1"/>
  <c r="BV211" i="1" s="1"/>
  <c r="CP210" i="1" l="1"/>
  <c r="AJ210" i="1"/>
  <c r="AG210" i="1" s="1"/>
  <c r="AH210" i="1" s="1"/>
  <c r="T211" i="1" s="1"/>
  <c r="D210" i="1" l="1"/>
  <c r="CQ210" i="1"/>
  <c r="CT210" i="1" l="1"/>
  <c r="CS210" i="1"/>
  <c r="CR210" i="1"/>
  <c r="AN211" i="1" s="1"/>
  <c r="AO211" i="1" l="1"/>
  <c r="AR211" i="1"/>
  <c r="AL211" i="1"/>
  <c r="AQ211" i="1"/>
  <c r="AM211" i="1"/>
  <c r="AP211" i="1"/>
  <c r="X211" i="1"/>
  <c r="Y211" i="1"/>
  <c r="W211" i="1"/>
  <c r="Z211" i="1"/>
  <c r="V211" i="1"/>
  <c r="U211" i="1"/>
  <c r="CA211" i="1"/>
  <c r="CH211" i="1" s="1"/>
  <c r="BW211" i="1"/>
  <c r="CD211" i="1" s="1"/>
  <c r="BH211" i="1"/>
  <c r="BN211" i="1" s="1"/>
  <c r="BZ211" i="1"/>
  <c r="CG211" i="1" s="1"/>
  <c r="BE211" i="1"/>
  <c r="BK211" i="1" s="1"/>
  <c r="CB211" i="1"/>
  <c r="CI211" i="1" s="1"/>
  <c r="CC211" i="1"/>
  <c r="CJ211" i="1" s="1"/>
  <c r="BY211" i="1"/>
  <c r="CF211" i="1" s="1"/>
  <c r="BJ211" i="1"/>
  <c r="BP211" i="1" s="1"/>
  <c r="BF211" i="1"/>
  <c r="BL211" i="1" s="1"/>
  <c r="BI211" i="1"/>
  <c r="BO211" i="1" s="1"/>
  <c r="BX211" i="1"/>
  <c r="CE211" i="1" s="1"/>
  <c r="BG211" i="1"/>
  <c r="BM211" i="1" s="1"/>
  <c r="C210" i="1"/>
  <c r="BT211" i="1" l="1"/>
  <c r="BS211" i="1" s="1"/>
  <c r="CZ211" i="1"/>
  <c r="AF211" i="1"/>
  <c r="CU211" i="1"/>
  <c r="AA211" i="1"/>
  <c r="B210" i="1"/>
  <c r="DE211" i="1"/>
  <c r="AW211" i="1"/>
  <c r="DG211" i="1"/>
  <c r="AY211" i="1"/>
  <c r="AD211" i="1"/>
  <c r="CX211" i="1"/>
  <c r="DD211" i="1"/>
  <c r="AV211" i="1"/>
  <c r="DC211" i="1"/>
  <c r="AU211" i="1"/>
  <c r="CW211" i="1"/>
  <c r="AC211" i="1"/>
  <c r="DA211" i="1"/>
  <c r="AS211" i="1"/>
  <c r="DF211" i="1"/>
  <c r="AX211" i="1"/>
  <c r="CV211" i="1"/>
  <c r="AB211" i="1"/>
  <c r="CY211" i="1"/>
  <c r="AE211" i="1"/>
  <c r="DB211" i="1"/>
  <c r="AT211" i="1"/>
  <c r="CN211" i="1"/>
  <c r="BU211" i="1" l="1"/>
  <c r="BQ211" i="1" s="1"/>
  <c r="BR211" i="1" s="1"/>
  <c r="BD212" i="1" s="1"/>
  <c r="BB211" i="1"/>
  <c r="BC211" i="1" s="1"/>
  <c r="AZ211" i="1" s="1"/>
  <c r="BA211" i="1" s="1"/>
  <c r="AK212" i="1" s="1"/>
  <c r="E210" i="1"/>
  <c r="CM211" i="1"/>
  <c r="CO211" i="1"/>
  <c r="CK211" i="1" s="1"/>
  <c r="CL211" i="1" s="1"/>
  <c r="BV212" i="1" s="1"/>
  <c r="AI211" i="1"/>
  <c r="AJ211" i="1" l="1"/>
  <c r="AG211" i="1" s="1"/>
  <c r="AH211" i="1" s="1"/>
  <c r="T212" i="1" s="1"/>
  <c r="CP211" i="1"/>
  <c r="D211" i="1" l="1"/>
  <c r="CQ211" i="1"/>
  <c r="CT211" i="1" l="1"/>
  <c r="CS211" i="1"/>
  <c r="CR211" i="1"/>
  <c r="AN212" i="1" s="1"/>
  <c r="AP212" i="1" l="1"/>
  <c r="AL212" i="1"/>
  <c r="AM212" i="1"/>
  <c r="AR212" i="1"/>
  <c r="AO212" i="1"/>
  <c r="AQ212" i="1"/>
  <c r="X212" i="1"/>
  <c r="W212" i="1"/>
  <c r="U212" i="1"/>
  <c r="Z212" i="1"/>
  <c r="V212" i="1"/>
  <c r="Y212" i="1"/>
  <c r="CB212" i="1"/>
  <c r="CI212" i="1" s="1"/>
  <c r="BX212" i="1"/>
  <c r="CE212" i="1" s="1"/>
  <c r="BG212" i="1"/>
  <c r="BM212" i="1" s="1"/>
  <c r="CA212" i="1"/>
  <c r="CH212" i="1" s="1"/>
  <c r="BJ212" i="1"/>
  <c r="BP212" i="1" s="1"/>
  <c r="CC212" i="1"/>
  <c r="CJ212" i="1" s="1"/>
  <c r="BY212" i="1"/>
  <c r="CF212" i="1" s="1"/>
  <c r="C211" i="1"/>
  <c r="BZ212" i="1"/>
  <c r="CG212" i="1" s="1"/>
  <c r="BI212" i="1"/>
  <c r="BO212" i="1" s="1"/>
  <c r="BE212" i="1"/>
  <c r="BK212" i="1" s="1"/>
  <c r="BW212" i="1"/>
  <c r="CD212" i="1" s="1"/>
  <c r="BF212" i="1"/>
  <c r="BL212" i="1" s="1"/>
  <c r="BH212" i="1"/>
  <c r="BN212" i="1" s="1"/>
  <c r="BT212" i="1" l="1"/>
  <c r="BS212" i="1" s="1"/>
  <c r="CU212" i="1"/>
  <c r="AA212" i="1"/>
  <c r="B211" i="1"/>
  <c r="CW212" i="1"/>
  <c r="AC212" i="1"/>
  <c r="DF212" i="1"/>
  <c r="AX212" i="1"/>
  <c r="CX212" i="1"/>
  <c r="AD212" i="1"/>
  <c r="AF212" i="1"/>
  <c r="CZ212" i="1"/>
  <c r="DB212" i="1"/>
  <c r="AT212" i="1"/>
  <c r="AV212" i="1"/>
  <c r="DD212" i="1"/>
  <c r="CN212" i="1"/>
  <c r="CV212" i="1"/>
  <c r="AB212" i="1"/>
  <c r="DE212" i="1"/>
  <c r="AW212" i="1"/>
  <c r="DG212" i="1"/>
  <c r="AY212" i="1"/>
  <c r="AE212" i="1"/>
  <c r="CY212" i="1"/>
  <c r="AS212" i="1"/>
  <c r="DA212" i="1"/>
  <c r="DC212" i="1"/>
  <c r="AU212" i="1"/>
  <c r="BU212" i="1" l="1"/>
  <c r="BQ212" i="1" s="1"/>
  <c r="BB212" i="1"/>
  <c r="BC212" i="1" s="1"/>
  <c r="AZ212" i="1" s="1"/>
  <c r="BA212" i="1" s="1"/>
  <c r="AK213" i="1" s="1"/>
  <c r="BR212" i="1"/>
  <c r="BD213" i="1" s="1"/>
  <c r="E211" i="1"/>
  <c r="CM212" i="1"/>
  <c r="CO212" i="1"/>
  <c r="CK212" i="1" s="1"/>
  <c r="CL212" i="1" s="1"/>
  <c r="BV213" i="1" s="1"/>
  <c r="AI212" i="1"/>
  <c r="CP212" i="1" l="1"/>
  <c r="AJ212" i="1"/>
  <c r="AG212" i="1" s="1"/>
  <c r="AH212" i="1" s="1"/>
  <c r="T213" i="1" s="1"/>
  <c r="D212" i="1" l="1"/>
  <c r="CQ212" i="1"/>
  <c r="CT212" i="1" l="1"/>
  <c r="CS212" i="1"/>
  <c r="CR212" i="1"/>
  <c r="AN213" i="1" s="1"/>
  <c r="AQ213" i="1" l="1"/>
  <c r="AM213" i="1"/>
  <c r="AL213" i="1"/>
  <c r="AR213" i="1"/>
  <c r="AO213" i="1"/>
  <c r="AP213" i="1"/>
  <c r="X213" i="1"/>
  <c r="Y213" i="1"/>
  <c r="W213" i="1"/>
  <c r="Z213" i="1"/>
  <c r="V213" i="1"/>
  <c r="U213" i="1"/>
  <c r="CA213" i="1"/>
  <c r="CH213" i="1" s="1"/>
  <c r="BW213" i="1"/>
  <c r="CD213" i="1" s="1"/>
  <c r="BH213" i="1"/>
  <c r="BN213" i="1" s="1"/>
  <c r="CB213" i="1"/>
  <c r="CI213" i="1" s="1"/>
  <c r="BG213" i="1"/>
  <c r="BM213" i="1" s="1"/>
  <c r="BE213" i="1"/>
  <c r="BK213" i="1" s="1"/>
  <c r="C212" i="1"/>
  <c r="CC213" i="1"/>
  <c r="CJ213" i="1" s="1"/>
  <c r="BY213" i="1"/>
  <c r="CF213" i="1" s="1"/>
  <c r="BJ213" i="1"/>
  <c r="BP213" i="1" s="1"/>
  <c r="BF213" i="1"/>
  <c r="BL213" i="1" s="1"/>
  <c r="BX213" i="1"/>
  <c r="CE213" i="1" s="1"/>
  <c r="BZ213" i="1"/>
  <c r="CG213" i="1" s="1"/>
  <c r="BI213" i="1"/>
  <c r="BO213" i="1" s="1"/>
  <c r="BT213" i="1" l="1"/>
  <c r="AF213" i="1"/>
  <c r="CZ213" i="1"/>
  <c r="DF213" i="1"/>
  <c r="AX213" i="1"/>
  <c r="DD213" i="1"/>
  <c r="AV213" i="1"/>
  <c r="AD213" i="1"/>
  <c r="CX213" i="1"/>
  <c r="DG213" i="1"/>
  <c r="AY213" i="1"/>
  <c r="AS213" i="1"/>
  <c r="DA213" i="1"/>
  <c r="BS213" i="1"/>
  <c r="BU213" i="1"/>
  <c r="BQ213" i="1" s="1"/>
  <c r="AB213" i="1"/>
  <c r="CV213" i="1"/>
  <c r="CU213" i="1"/>
  <c r="AA213" i="1"/>
  <c r="B212" i="1"/>
  <c r="AT213" i="1"/>
  <c r="DB213" i="1"/>
  <c r="AW213" i="1"/>
  <c r="DE213" i="1"/>
  <c r="CW213" i="1"/>
  <c r="AC213" i="1"/>
  <c r="CY213" i="1"/>
  <c r="AE213" i="1"/>
  <c r="DC213" i="1"/>
  <c r="AU213" i="1"/>
  <c r="CN213" i="1"/>
  <c r="BR213" i="1" l="1"/>
  <c r="BD214" i="1" s="1"/>
  <c r="E212" i="1"/>
  <c r="BB213" i="1"/>
  <c r="BC213" i="1" s="1"/>
  <c r="AZ213" i="1" s="1"/>
  <c r="BA213" i="1" s="1"/>
  <c r="AK214" i="1" s="1"/>
  <c r="CM213" i="1"/>
  <c r="CO213" i="1"/>
  <c r="CK213" i="1" s="1"/>
  <c r="CL213" i="1" s="1"/>
  <c r="BV214" i="1" s="1"/>
  <c r="AI213" i="1"/>
  <c r="CP213" i="1" l="1"/>
  <c r="AJ213" i="1"/>
  <c r="AG213" i="1" s="1"/>
  <c r="AH213" i="1" s="1"/>
  <c r="T214" i="1" s="1"/>
  <c r="D213" i="1" l="1"/>
  <c r="CQ213" i="1"/>
  <c r="CT213" i="1" l="1"/>
  <c r="CS213" i="1"/>
  <c r="CR213" i="1"/>
  <c r="AN214" i="1" s="1"/>
  <c r="AR214" i="1" l="1"/>
  <c r="AQ214" i="1"/>
  <c r="AO214" i="1"/>
  <c r="AP214" i="1"/>
  <c r="AL214" i="1"/>
  <c r="AM214" i="1"/>
  <c r="X214" i="1"/>
  <c r="W214" i="1"/>
  <c r="U214" i="1"/>
  <c r="Z214" i="1"/>
  <c r="V214" i="1"/>
  <c r="Y214" i="1"/>
  <c r="CB214" i="1"/>
  <c r="CI214" i="1" s="1"/>
  <c r="BX214" i="1"/>
  <c r="CE214" i="1" s="1"/>
  <c r="BG214" i="1"/>
  <c r="BM214" i="1" s="1"/>
  <c r="CC214" i="1"/>
  <c r="CJ214" i="1" s="1"/>
  <c r="BH214" i="1"/>
  <c r="BN214" i="1" s="1"/>
  <c r="BJ214" i="1"/>
  <c r="BP214" i="1" s="1"/>
  <c r="BF214" i="1"/>
  <c r="BL214" i="1" s="1"/>
  <c r="C213" i="1"/>
  <c r="BW214" i="1"/>
  <c r="CD214" i="1" s="1"/>
  <c r="BZ214" i="1"/>
  <c r="CG214" i="1" s="1"/>
  <c r="BI214" i="1"/>
  <c r="BO214" i="1" s="1"/>
  <c r="BE214" i="1"/>
  <c r="BK214" i="1" s="1"/>
  <c r="BY214" i="1"/>
  <c r="CF214" i="1" s="1"/>
  <c r="CA214" i="1"/>
  <c r="CH214" i="1" s="1"/>
  <c r="BT214" i="1" l="1"/>
  <c r="BS214" i="1" s="1"/>
  <c r="CV214" i="1"/>
  <c r="AB214" i="1"/>
  <c r="DG214" i="1"/>
  <c r="AY214" i="1"/>
  <c r="DB214" i="1"/>
  <c r="AT214" i="1"/>
  <c r="CX214" i="1"/>
  <c r="AD214" i="1"/>
  <c r="CZ214" i="1"/>
  <c r="AF214" i="1"/>
  <c r="DD214" i="1"/>
  <c r="AV214" i="1"/>
  <c r="DF214" i="1"/>
  <c r="AX214" i="1"/>
  <c r="CU214" i="1"/>
  <c r="AA214" i="1"/>
  <c r="B213" i="1"/>
  <c r="CW214" i="1"/>
  <c r="AC214" i="1"/>
  <c r="DA214" i="1"/>
  <c r="AS214" i="1"/>
  <c r="CY214" i="1"/>
  <c r="AE214" i="1"/>
  <c r="DC214" i="1"/>
  <c r="AU214" i="1"/>
  <c r="DE214" i="1"/>
  <c r="AW214" i="1"/>
  <c r="CN214" i="1"/>
  <c r="BU214" i="1" l="1"/>
  <c r="BB214" i="1"/>
  <c r="BC214" i="1" s="1"/>
  <c r="AZ214" i="1" s="1"/>
  <c r="BA214" i="1" s="1"/>
  <c r="AK215" i="1" s="1"/>
  <c r="E213" i="1"/>
  <c r="CM214" i="1"/>
  <c r="CO214" i="1"/>
  <c r="CK214" i="1" s="1"/>
  <c r="CL214" i="1" s="1"/>
  <c r="BV215" i="1" s="1"/>
  <c r="BQ214" i="1"/>
  <c r="BR214" i="1" s="1"/>
  <c r="BD215" i="1" s="1"/>
  <c r="AI214" i="1"/>
  <c r="CP214" i="1" l="1"/>
  <c r="AJ214" i="1"/>
  <c r="AG214" i="1" s="1"/>
  <c r="AH214" i="1" s="1"/>
  <c r="T215" i="1" s="1"/>
  <c r="D214" i="1" l="1"/>
  <c r="CQ214" i="1"/>
  <c r="CT214" i="1" l="1"/>
  <c r="CS214" i="1"/>
  <c r="CR214" i="1"/>
  <c r="AN215" i="1" s="1"/>
  <c r="AO215" i="1" l="1"/>
  <c r="AR215" i="1"/>
  <c r="AP215" i="1"/>
  <c r="AQ215" i="1"/>
  <c r="AM215" i="1"/>
  <c r="AL215" i="1"/>
  <c r="X215" i="1"/>
  <c r="Y215" i="1"/>
  <c r="W215" i="1"/>
  <c r="Z215" i="1"/>
  <c r="V215" i="1"/>
  <c r="U215" i="1"/>
  <c r="CC215" i="1"/>
  <c r="CJ215" i="1" s="1"/>
  <c r="BY215" i="1"/>
  <c r="CF215" i="1" s="1"/>
  <c r="BJ215" i="1"/>
  <c r="BP215" i="1" s="1"/>
  <c r="BF215" i="1"/>
  <c r="BL215" i="1" s="1"/>
  <c r="BI215" i="1"/>
  <c r="BO215" i="1" s="1"/>
  <c r="CB215" i="1"/>
  <c r="CI215" i="1" s="1"/>
  <c r="BX215" i="1"/>
  <c r="CE215" i="1" s="1"/>
  <c r="C214" i="1"/>
  <c r="CA215" i="1"/>
  <c r="CH215" i="1" s="1"/>
  <c r="BH215" i="1"/>
  <c r="BN215" i="1" s="1"/>
  <c r="BZ215" i="1"/>
  <c r="CG215" i="1" s="1"/>
  <c r="BE215" i="1"/>
  <c r="BK215" i="1" s="1"/>
  <c r="BW215" i="1"/>
  <c r="CD215" i="1" s="1"/>
  <c r="BG215" i="1"/>
  <c r="BM215" i="1" s="1"/>
  <c r="BT215" i="1" s="1"/>
  <c r="CN215" i="1" l="1"/>
  <c r="CO215" i="1" s="1"/>
  <c r="CK215" i="1" s="1"/>
  <c r="BS215" i="1"/>
  <c r="BU215" i="1"/>
  <c r="AB215" i="1"/>
  <c r="CV215" i="1"/>
  <c r="DC215" i="1"/>
  <c r="AU215" i="1"/>
  <c r="AE215" i="1"/>
  <c r="CY215" i="1"/>
  <c r="AF215" i="1"/>
  <c r="CZ215" i="1"/>
  <c r="CU215" i="1"/>
  <c r="B214" i="1"/>
  <c r="AA215" i="1"/>
  <c r="DA215" i="1"/>
  <c r="AS215" i="1"/>
  <c r="AY215" i="1"/>
  <c r="DG215" i="1"/>
  <c r="CM215" i="1"/>
  <c r="DE215" i="1"/>
  <c r="AW215" i="1"/>
  <c r="CX215" i="1"/>
  <c r="AD215" i="1"/>
  <c r="DB215" i="1"/>
  <c r="AT215" i="1"/>
  <c r="AC215" i="1"/>
  <c r="CW215" i="1"/>
  <c r="DD215" i="1"/>
  <c r="AV215" i="1"/>
  <c r="AX215" i="1"/>
  <c r="DF215" i="1"/>
  <c r="CL215" i="1" l="1"/>
  <c r="BV216" i="1" s="1"/>
  <c r="BB215" i="1"/>
  <c r="BC215" i="1" s="1"/>
  <c r="AZ215" i="1" s="1"/>
  <c r="BA215" i="1" s="1"/>
  <c r="AK216" i="1" s="1"/>
  <c r="AI215" i="1"/>
  <c r="E214" i="1"/>
  <c r="BQ215" i="1"/>
  <c r="BR215" i="1"/>
  <c r="BD216" i="1" s="1"/>
  <c r="CP215" i="1" l="1"/>
  <c r="AJ215" i="1"/>
  <c r="AG215" i="1" s="1"/>
  <c r="AH215" i="1" s="1"/>
  <c r="T216" i="1" s="1"/>
  <c r="D215" i="1" l="1"/>
  <c r="CQ215" i="1"/>
  <c r="CT215" i="1" l="1"/>
  <c r="CS215" i="1"/>
  <c r="CR215" i="1"/>
  <c r="AN216" i="1" s="1"/>
  <c r="AP216" i="1" l="1"/>
  <c r="AL216" i="1"/>
  <c r="AQ216" i="1"/>
  <c r="AR216" i="1"/>
  <c r="AO216" i="1"/>
  <c r="AM216" i="1"/>
  <c r="X216" i="1"/>
  <c r="W216" i="1"/>
  <c r="U216" i="1"/>
  <c r="Z216" i="1"/>
  <c r="V216" i="1"/>
  <c r="Y216" i="1"/>
  <c r="CB216" i="1"/>
  <c r="CI216" i="1" s="1"/>
  <c r="BX216" i="1"/>
  <c r="CE216" i="1" s="1"/>
  <c r="BG216" i="1"/>
  <c r="BM216" i="1" s="1"/>
  <c r="CA216" i="1"/>
  <c r="CH216" i="1" s="1"/>
  <c r="BJ216" i="1"/>
  <c r="BP216" i="1" s="1"/>
  <c r="BY216" i="1"/>
  <c r="CF216" i="1" s="1"/>
  <c r="BH216" i="1"/>
  <c r="BN216" i="1" s="1"/>
  <c r="BZ216" i="1"/>
  <c r="CG216" i="1" s="1"/>
  <c r="BI216" i="1"/>
  <c r="BO216" i="1" s="1"/>
  <c r="BE216" i="1"/>
  <c r="BK216" i="1" s="1"/>
  <c r="BW216" i="1"/>
  <c r="CD216" i="1" s="1"/>
  <c r="BF216" i="1"/>
  <c r="BL216" i="1" s="1"/>
  <c r="BT216" i="1" s="1"/>
  <c r="CC216" i="1"/>
  <c r="CJ216" i="1" s="1"/>
  <c r="C215" i="1"/>
  <c r="BS216" i="1" l="1"/>
  <c r="BU216" i="1"/>
  <c r="AE216" i="1"/>
  <c r="CY216" i="1"/>
  <c r="DA216" i="1"/>
  <c r="AS216" i="1"/>
  <c r="DC216" i="1"/>
  <c r="AU216" i="1"/>
  <c r="CV216" i="1"/>
  <c r="AB216" i="1"/>
  <c r="DE216" i="1"/>
  <c r="AW216" i="1"/>
  <c r="DG216" i="1"/>
  <c r="AY216" i="1"/>
  <c r="AD216" i="1"/>
  <c r="CX216" i="1"/>
  <c r="AF216" i="1"/>
  <c r="CZ216" i="1"/>
  <c r="AT216" i="1"/>
  <c r="DB216" i="1"/>
  <c r="AV216" i="1"/>
  <c r="DD216" i="1"/>
  <c r="CU216" i="1"/>
  <c r="AA216" i="1"/>
  <c r="B215" i="1"/>
  <c r="CW216" i="1"/>
  <c r="AC216" i="1"/>
  <c r="DF216" i="1"/>
  <c r="AX216" i="1"/>
  <c r="CN216" i="1"/>
  <c r="AI216" i="1" l="1"/>
  <c r="E215" i="1"/>
  <c r="CM216" i="1"/>
  <c r="CO216" i="1"/>
  <c r="CK216" i="1" s="1"/>
  <c r="CL216" i="1" s="1"/>
  <c r="BV217" i="1" s="1"/>
  <c r="AJ216" i="1"/>
  <c r="AG216" i="1" s="1"/>
  <c r="AH216" i="1" s="1"/>
  <c r="T217" i="1" s="1"/>
  <c r="BQ216" i="1"/>
  <c r="BR216" i="1" s="1"/>
  <c r="BD217" i="1" s="1"/>
  <c r="BB216" i="1"/>
  <c r="BC216" i="1" s="1"/>
  <c r="AZ216" i="1" s="1"/>
  <c r="BA216" i="1" s="1"/>
  <c r="AK217" i="1" s="1"/>
  <c r="CP216" i="1" l="1"/>
  <c r="D216" i="1" s="1"/>
  <c r="CQ216" i="1" l="1"/>
  <c r="CT216" i="1" s="1"/>
  <c r="CS216" i="1" l="1"/>
  <c r="CR216" i="1"/>
  <c r="CA217" i="1"/>
  <c r="CH217" i="1" s="1"/>
  <c r="CB217" i="1"/>
  <c r="CI217" i="1" s="1"/>
  <c r="BZ217" i="1"/>
  <c r="CG217" i="1" s="1"/>
  <c r="CC217" i="1" l="1"/>
  <c r="CJ217" i="1" s="1"/>
  <c r="AN217" i="1"/>
  <c r="BE217" i="1"/>
  <c r="BK217" i="1" s="1"/>
  <c r="BH217" i="1"/>
  <c r="BN217" i="1" s="1"/>
  <c r="BG217" i="1"/>
  <c r="BM217" i="1" s="1"/>
  <c r="BW217" i="1"/>
  <c r="CD217" i="1" s="1"/>
  <c r="C216" i="1"/>
  <c r="BI217" i="1"/>
  <c r="BO217" i="1" s="1"/>
  <c r="BX217" i="1"/>
  <c r="CE217" i="1" s="1"/>
  <c r="BF217" i="1"/>
  <c r="BL217" i="1" s="1"/>
  <c r="BJ217" i="1"/>
  <c r="BP217" i="1" s="1"/>
  <c r="BY217" i="1"/>
  <c r="CF217" i="1" s="1"/>
  <c r="X217" i="1"/>
  <c r="AQ217" i="1"/>
  <c r="AM217" i="1"/>
  <c r="AL217" i="1"/>
  <c r="AO217" i="1"/>
  <c r="AP217" i="1"/>
  <c r="AR217" i="1"/>
  <c r="V217" i="1"/>
  <c r="W217" i="1"/>
  <c r="U217" i="1"/>
  <c r="Z217" i="1"/>
  <c r="Y217" i="1"/>
  <c r="CN217" i="1"/>
  <c r="CM217" i="1" s="1"/>
  <c r="DC217" i="1"/>
  <c r="AU217" i="1"/>
  <c r="CX217" i="1"/>
  <c r="AD217" i="1"/>
  <c r="DG217" i="1"/>
  <c r="AY217" i="1"/>
  <c r="CY217" i="1"/>
  <c r="AE217" i="1"/>
  <c r="CZ217" i="1"/>
  <c r="AF217" i="1"/>
  <c r="DB217" i="1"/>
  <c r="AT217" i="1"/>
  <c r="DD217" i="1"/>
  <c r="AV217" i="1"/>
  <c r="DA217" i="1"/>
  <c r="AS217" i="1"/>
  <c r="CO217" i="1"/>
  <c r="CK217" i="1" s="1"/>
  <c r="CW217" i="1"/>
  <c r="AC217" i="1"/>
  <c r="CV217" i="1"/>
  <c r="AB217" i="1"/>
  <c r="CU217" i="1"/>
  <c r="AA217" i="1"/>
  <c r="AI217" i="1" s="1"/>
  <c r="B216" i="1"/>
  <c r="DF217" i="1"/>
  <c r="AX217" i="1"/>
  <c r="DE217" i="1"/>
  <c r="AW217" i="1"/>
  <c r="BT217" i="1" l="1"/>
  <c r="E216" i="1"/>
  <c r="AJ217" i="1"/>
  <c r="AG217" i="1" s="1"/>
  <c r="AH217" i="1" s="1"/>
  <c r="T218" i="1" s="1"/>
  <c r="CL217" i="1"/>
  <c r="BV218" i="1" s="1"/>
  <c r="BB217" i="1"/>
  <c r="BC217" i="1" s="1"/>
  <c r="AZ217" i="1" s="1"/>
  <c r="BA217" i="1" s="1"/>
  <c r="AK218" i="1" s="1"/>
  <c r="BS217" i="1" l="1"/>
  <c r="BU217" i="1"/>
  <c r="BQ217" i="1" s="1"/>
  <c r="BR217" i="1" s="1"/>
  <c r="BD218" i="1" s="1"/>
  <c r="CP217" i="1"/>
  <c r="D217" i="1" l="1"/>
  <c r="CQ217" i="1"/>
  <c r="CT217" i="1" l="1"/>
  <c r="CS217" i="1"/>
  <c r="CR217" i="1"/>
  <c r="AN218" i="1" s="1"/>
  <c r="AR218" i="1" l="1"/>
  <c r="AQ218" i="1"/>
  <c r="AO218" i="1"/>
  <c r="AP218" i="1"/>
  <c r="AL218" i="1"/>
  <c r="AM218" i="1"/>
  <c r="X218" i="1"/>
  <c r="W218" i="1"/>
  <c r="U218" i="1"/>
  <c r="Z218" i="1"/>
  <c r="V218" i="1"/>
  <c r="Y218" i="1"/>
  <c r="BZ218" i="1"/>
  <c r="CG218" i="1" s="1"/>
  <c r="BI218" i="1"/>
  <c r="BO218" i="1" s="1"/>
  <c r="BE218" i="1"/>
  <c r="BK218" i="1" s="1"/>
  <c r="BY218" i="1"/>
  <c r="CF218" i="1" s="1"/>
  <c r="CA218" i="1"/>
  <c r="CH218" i="1" s="1"/>
  <c r="BW218" i="1"/>
  <c r="CD218" i="1" s="1"/>
  <c r="C217" i="1"/>
  <c r="CB218" i="1"/>
  <c r="CI218" i="1" s="1"/>
  <c r="BX218" i="1"/>
  <c r="CE218" i="1" s="1"/>
  <c r="BG218" i="1"/>
  <c r="BM218" i="1" s="1"/>
  <c r="CC218" i="1"/>
  <c r="CJ218" i="1" s="1"/>
  <c r="BH218" i="1"/>
  <c r="BN218" i="1" s="1"/>
  <c r="BF218" i="1"/>
  <c r="BL218" i="1" s="1"/>
  <c r="BJ218" i="1"/>
  <c r="BP218" i="1" s="1"/>
  <c r="BT218" i="1" l="1"/>
  <c r="CV218" i="1"/>
  <c r="AB218" i="1"/>
  <c r="DG218" i="1"/>
  <c r="AY218" i="1"/>
  <c r="DB218" i="1"/>
  <c r="AT218" i="1"/>
  <c r="CX218" i="1"/>
  <c r="AD218" i="1"/>
  <c r="CZ218" i="1"/>
  <c r="AF218" i="1"/>
  <c r="DD218" i="1"/>
  <c r="AV218" i="1"/>
  <c r="DF218" i="1"/>
  <c r="AX218" i="1"/>
  <c r="CN218" i="1"/>
  <c r="BS218" i="1"/>
  <c r="BU218" i="1"/>
  <c r="CU218" i="1"/>
  <c r="B217" i="1"/>
  <c r="AA218" i="1"/>
  <c r="CW218" i="1"/>
  <c r="AC218" i="1"/>
  <c r="DA218" i="1"/>
  <c r="AS218" i="1"/>
  <c r="CY218" i="1"/>
  <c r="AE218" i="1"/>
  <c r="DC218" i="1"/>
  <c r="AU218" i="1"/>
  <c r="DE218" i="1"/>
  <c r="AW218" i="1"/>
  <c r="BQ218" i="1" l="1"/>
  <c r="BR218" i="1" s="1"/>
  <c r="BD219" i="1" s="1"/>
  <c r="CM218" i="1"/>
  <c r="CO218" i="1"/>
  <c r="CK218" i="1" s="1"/>
  <c r="CL218" i="1" s="1"/>
  <c r="BV219" i="1" s="1"/>
  <c r="BB218" i="1"/>
  <c r="BC218" i="1" s="1"/>
  <c r="AZ218" i="1" s="1"/>
  <c r="BA218" i="1" s="1"/>
  <c r="AK219" i="1" s="1"/>
  <c r="AI218" i="1"/>
  <c r="E217" i="1"/>
  <c r="CP218" i="1" l="1"/>
  <c r="AJ218" i="1"/>
  <c r="AG218" i="1" s="1"/>
  <c r="AH218" i="1" s="1"/>
  <c r="T219" i="1" s="1"/>
  <c r="D218" i="1" l="1"/>
  <c r="CQ218" i="1"/>
  <c r="CT218" i="1" l="1"/>
  <c r="CR218" i="1"/>
  <c r="CS218" i="1"/>
  <c r="AN219" i="1" l="1"/>
  <c r="AO219" i="1"/>
  <c r="AR219" i="1"/>
  <c r="AL219" i="1"/>
  <c r="AQ219" i="1"/>
  <c r="AM219" i="1"/>
  <c r="AP219" i="1"/>
  <c r="X219" i="1"/>
  <c r="Y219" i="1"/>
  <c r="W219" i="1"/>
  <c r="Z219" i="1"/>
  <c r="V219" i="1"/>
  <c r="U219" i="1"/>
  <c r="CA219" i="1"/>
  <c r="CH219" i="1" s="1"/>
  <c r="BW219" i="1"/>
  <c r="CD219" i="1" s="1"/>
  <c r="BH219" i="1"/>
  <c r="BN219" i="1" s="1"/>
  <c r="BZ219" i="1"/>
  <c r="CG219" i="1" s="1"/>
  <c r="BE219" i="1"/>
  <c r="BK219" i="1" s="1"/>
  <c r="CB219" i="1"/>
  <c r="CI219" i="1" s="1"/>
  <c r="C218" i="1"/>
  <c r="CC219" i="1"/>
  <c r="CJ219" i="1" s="1"/>
  <c r="BY219" i="1"/>
  <c r="CF219" i="1" s="1"/>
  <c r="BJ219" i="1"/>
  <c r="BP219" i="1" s="1"/>
  <c r="BF219" i="1"/>
  <c r="BL219" i="1" s="1"/>
  <c r="BI219" i="1"/>
  <c r="BO219" i="1" s="1"/>
  <c r="BX219" i="1"/>
  <c r="CE219" i="1" s="1"/>
  <c r="BG219" i="1"/>
  <c r="BM219" i="1" s="1"/>
  <c r="BT219" i="1" l="1"/>
  <c r="BS219" i="1" s="1"/>
  <c r="CZ219" i="1"/>
  <c r="AF219" i="1"/>
  <c r="CU219" i="1"/>
  <c r="AA219" i="1"/>
  <c r="B218" i="1"/>
  <c r="AW219" i="1"/>
  <c r="DE219" i="1"/>
  <c r="DG219" i="1"/>
  <c r="AY219" i="1"/>
  <c r="CV219" i="1"/>
  <c r="AB219" i="1"/>
  <c r="AE219" i="1"/>
  <c r="CY219" i="1"/>
  <c r="DB219" i="1"/>
  <c r="AT219" i="1"/>
  <c r="CN219" i="1"/>
  <c r="AC219" i="1"/>
  <c r="CW219" i="1"/>
  <c r="DA219" i="1"/>
  <c r="AS219" i="1"/>
  <c r="AX219" i="1"/>
  <c r="DF219" i="1"/>
  <c r="CX219" i="1"/>
  <c r="AD219" i="1"/>
  <c r="DD219" i="1"/>
  <c r="AV219" i="1"/>
  <c r="DC219" i="1"/>
  <c r="AU219" i="1"/>
  <c r="BU219" i="1" l="1"/>
  <c r="E218" i="1"/>
  <c r="CM219" i="1"/>
  <c r="CO219" i="1"/>
  <c r="CK219" i="1" s="1"/>
  <c r="CL219" i="1" s="1"/>
  <c r="BV220" i="1" s="1"/>
  <c r="BQ219" i="1"/>
  <c r="BR219" i="1" s="1"/>
  <c r="BD220" i="1" s="1"/>
  <c r="BB219" i="1"/>
  <c r="BC219" i="1" s="1"/>
  <c r="AZ219" i="1" s="1"/>
  <c r="BA219" i="1" s="1"/>
  <c r="AK220" i="1" s="1"/>
  <c r="AI219" i="1"/>
  <c r="CP219" i="1" l="1"/>
  <c r="AJ219" i="1"/>
  <c r="D219" i="1" l="1"/>
  <c r="CQ219" i="1"/>
  <c r="AG219" i="1"/>
  <c r="AH219" i="1" s="1"/>
  <c r="T220" i="1" s="1"/>
  <c r="CT219" i="1" l="1"/>
  <c r="CS219" i="1"/>
  <c r="CR219" i="1"/>
  <c r="AN220" i="1" s="1"/>
  <c r="AP220" i="1" l="1"/>
  <c r="AL220" i="1"/>
  <c r="AM220" i="1"/>
  <c r="AR220" i="1"/>
  <c r="AO220" i="1"/>
  <c r="AQ220" i="1"/>
  <c r="X220" i="1"/>
  <c r="W220" i="1"/>
  <c r="U220" i="1"/>
  <c r="Z220" i="1"/>
  <c r="V220" i="1"/>
  <c r="Y220" i="1"/>
  <c r="BZ220" i="1"/>
  <c r="CG220" i="1" s="1"/>
  <c r="BI220" i="1"/>
  <c r="BO220" i="1" s="1"/>
  <c r="BE220" i="1"/>
  <c r="BK220" i="1" s="1"/>
  <c r="BW220" i="1"/>
  <c r="CD220" i="1" s="1"/>
  <c r="BF220" i="1"/>
  <c r="BL220" i="1" s="1"/>
  <c r="BH220" i="1"/>
  <c r="BN220" i="1" s="1"/>
  <c r="C219" i="1"/>
  <c r="CB220" i="1"/>
  <c r="CI220" i="1" s="1"/>
  <c r="BX220" i="1"/>
  <c r="CE220" i="1" s="1"/>
  <c r="BG220" i="1"/>
  <c r="BM220" i="1" s="1"/>
  <c r="CA220" i="1"/>
  <c r="CH220" i="1" s="1"/>
  <c r="BJ220" i="1"/>
  <c r="BP220" i="1" s="1"/>
  <c r="CC220" i="1"/>
  <c r="CJ220" i="1" s="1"/>
  <c r="BY220" i="1"/>
  <c r="CF220" i="1" s="1"/>
  <c r="BT220" i="1" l="1"/>
  <c r="BU220" i="1" s="1"/>
  <c r="CV220" i="1"/>
  <c r="AB220" i="1"/>
  <c r="DE220" i="1"/>
  <c r="AW220" i="1"/>
  <c r="DG220" i="1"/>
  <c r="AY220" i="1"/>
  <c r="CX220" i="1"/>
  <c r="AD220" i="1"/>
  <c r="CZ220" i="1"/>
  <c r="AF220" i="1"/>
  <c r="DB220" i="1"/>
  <c r="AT220" i="1"/>
  <c r="DD220" i="1"/>
  <c r="AV220" i="1"/>
  <c r="CN220" i="1"/>
  <c r="BS220" i="1"/>
  <c r="CU220" i="1"/>
  <c r="AA220" i="1"/>
  <c r="B219" i="1"/>
  <c r="CW220" i="1"/>
  <c r="AC220" i="1"/>
  <c r="DF220" i="1"/>
  <c r="AX220" i="1"/>
  <c r="CY220" i="1"/>
  <c r="AE220" i="1"/>
  <c r="DA220" i="1"/>
  <c r="AS220" i="1"/>
  <c r="DC220" i="1"/>
  <c r="AU220" i="1"/>
  <c r="BQ220" i="1" l="1"/>
  <c r="BR220" i="1" s="1"/>
  <c r="BD221" i="1" s="1"/>
  <c r="CM220" i="1"/>
  <c r="CO220" i="1"/>
  <c r="CK220" i="1" s="1"/>
  <c r="CL220" i="1" s="1"/>
  <c r="BV221" i="1" s="1"/>
  <c r="AI220" i="1"/>
  <c r="BB220" i="1"/>
  <c r="BC220" i="1" s="1"/>
  <c r="AZ220" i="1" s="1"/>
  <c r="BA220" i="1" s="1"/>
  <c r="AK221" i="1" s="1"/>
  <c r="E219" i="1"/>
  <c r="AJ220" i="1" l="1"/>
  <c r="AG220" i="1" s="1"/>
  <c r="AH220" i="1" s="1"/>
  <c r="T221" i="1" s="1"/>
  <c r="CP220" i="1"/>
  <c r="D220" i="1" l="1"/>
  <c r="CQ220" i="1"/>
  <c r="CT220" i="1" l="1"/>
  <c r="CS220" i="1"/>
  <c r="CR220" i="1"/>
  <c r="AN221" i="1" s="1"/>
  <c r="AQ221" i="1" l="1"/>
  <c r="AM221" i="1"/>
  <c r="AL221" i="1"/>
  <c r="AR221" i="1"/>
  <c r="AO221" i="1"/>
  <c r="AP221" i="1"/>
  <c r="X221" i="1"/>
  <c r="Y221" i="1"/>
  <c r="W221" i="1"/>
  <c r="Z221" i="1"/>
  <c r="V221" i="1"/>
  <c r="U221" i="1"/>
  <c r="CA221" i="1"/>
  <c r="CH221" i="1" s="1"/>
  <c r="BW221" i="1"/>
  <c r="CD221" i="1" s="1"/>
  <c r="BH221" i="1"/>
  <c r="BN221" i="1" s="1"/>
  <c r="CB221" i="1"/>
  <c r="CI221" i="1" s="1"/>
  <c r="BG221" i="1"/>
  <c r="BM221" i="1" s="1"/>
  <c r="BE221" i="1"/>
  <c r="BK221" i="1" s="1"/>
  <c r="C220" i="1"/>
  <c r="BF221" i="1"/>
  <c r="BL221" i="1" s="1"/>
  <c r="BZ221" i="1"/>
  <c r="CG221" i="1" s="1"/>
  <c r="BI221" i="1"/>
  <c r="BO221" i="1" s="1"/>
  <c r="CC221" i="1"/>
  <c r="CJ221" i="1" s="1"/>
  <c r="BY221" i="1"/>
  <c r="CF221" i="1" s="1"/>
  <c r="BJ221" i="1"/>
  <c r="BP221" i="1" s="1"/>
  <c r="BX221" i="1"/>
  <c r="CE221" i="1" s="1"/>
  <c r="BT221" i="1"/>
  <c r="CW221" i="1" l="1"/>
  <c r="AC221" i="1"/>
  <c r="CY221" i="1"/>
  <c r="AE221" i="1"/>
  <c r="DC221" i="1"/>
  <c r="AU221" i="1"/>
  <c r="CV221" i="1"/>
  <c r="AB221" i="1"/>
  <c r="CU221" i="1"/>
  <c r="B220" i="1"/>
  <c r="AA221" i="1"/>
  <c r="DB221" i="1"/>
  <c r="AT221" i="1"/>
  <c r="DE221" i="1"/>
  <c r="AW221" i="1"/>
  <c r="CN221" i="1"/>
  <c r="BS221" i="1"/>
  <c r="BU221" i="1"/>
  <c r="CX221" i="1"/>
  <c r="AD221" i="1"/>
  <c r="DG221" i="1"/>
  <c r="AY221" i="1"/>
  <c r="DA221" i="1"/>
  <c r="AS221" i="1"/>
  <c r="CZ221" i="1"/>
  <c r="AF221" i="1"/>
  <c r="DF221" i="1"/>
  <c r="AX221" i="1"/>
  <c r="AV221" i="1"/>
  <c r="DD221" i="1"/>
  <c r="E220" i="1" l="1"/>
  <c r="AI221" i="1"/>
  <c r="BQ221" i="1"/>
  <c r="BR221" i="1" s="1"/>
  <c r="BD222" i="1" s="1"/>
  <c r="CM221" i="1"/>
  <c r="CO221" i="1"/>
  <c r="CK221" i="1" s="1"/>
  <c r="CL221" i="1" s="1"/>
  <c r="BV222" i="1" s="1"/>
  <c r="BB221" i="1"/>
  <c r="BC221" i="1" s="1"/>
  <c r="AZ221" i="1" s="1"/>
  <c r="BA221" i="1" s="1"/>
  <c r="AK222" i="1" s="1"/>
  <c r="AJ221" i="1" l="1"/>
  <c r="AG221" i="1" s="1"/>
  <c r="AH221" i="1" s="1"/>
  <c r="T222" i="1" s="1"/>
  <c r="CP221" i="1"/>
  <c r="CQ221" i="1" l="1"/>
  <c r="D221" i="1"/>
  <c r="CT221" i="1" l="1"/>
  <c r="CS221" i="1"/>
  <c r="CR221" i="1"/>
  <c r="AN222" i="1" s="1"/>
  <c r="AR222" i="1" l="1"/>
  <c r="AQ222" i="1"/>
  <c r="AO222" i="1"/>
  <c r="AP222" i="1"/>
  <c r="AL222" i="1"/>
  <c r="AM222" i="1"/>
  <c r="X222" i="1"/>
  <c r="W222" i="1"/>
  <c r="U222" i="1"/>
  <c r="Z222" i="1"/>
  <c r="V222" i="1"/>
  <c r="Y222" i="1"/>
  <c r="CB222" i="1"/>
  <c r="CI222" i="1" s="1"/>
  <c r="BX222" i="1"/>
  <c r="CE222" i="1" s="1"/>
  <c r="BG222" i="1"/>
  <c r="BM222" i="1" s="1"/>
  <c r="CC222" i="1"/>
  <c r="CJ222" i="1" s="1"/>
  <c r="BH222" i="1"/>
  <c r="BN222" i="1" s="1"/>
  <c r="BJ222" i="1"/>
  <c r="BP222" i="1" s="1"/>
  <c r="BF222" i="1"/>
  <c r="BL222" i="1" s="1"/>
  <c r="C221" i="1"/>
  <c r="BZ222" i="1"/>
  <c r="CG222" i="1" s="1"/>
  <c r="BI222" i="1"/>
  <c r="BO222" i="1" s="1"/>
  <c r="BE222" i="1"/>
  <c r="BK222" i="1" s="1"/>
  <c r="BY222" i="1"/>
  <c r="CF222" i="1" s="1"/>
  <c r="BW222" i="1"/>
  <c r="CD222" i="1" s="1"/>
  <c r="CA222" i="1"/>
  <c r="CH222" i="1" s="1"/>
  <c r="BT222" i="1"/>
  <c r="AD222" i="1" l="1"/>
  <c r="CX222" i="1"/>
  <c r="CZ222" i="1"/>
  <c r="AF222" i="1"/>
  <c r="AV222" i="1"/>
  <c r="DD222" i="1"/>
  <c r="DF222" i="1"/>
  <c r="AX222" i="1"/>
  <c r="CV222" i="1"/>
  <c r="AB222" i="1"/>
  <c r="DG222" i="1"/>
  <c r="AY222" i="1"/>
  <c r="AT222" i="1"/>
  <c r="DB222" i="1"/>
  <c r="BS222" i="1"/>
  <c r="BU222" i="1"/>
  <c r="CY222" i="1"/>
  <c r="AE222" i="1"/>
  <c r="DC222" i="1"/>
  <c r="AU222" i="1"/>
  <c r="DE222" i="1"/>
  <c r="AW222" i="1"/>
  <c r="CU222" i="1"/>
  <c r="AA222" i="1"/>
  <c r="B221" i="1"/>
  <c r="AC222" i="1"/>
  <c r="CW222" i="1"/>
  <c r="DA222" i="1"/>
  <c r="AS222" i="1"/>
  <c r="BB222" i="1" s="1"/>
  <c r="BC222" i="1" s="1"/>
  <c r="AZ222" i="1" s="1"/>
  <c r="BA222" i="1" s="1"/>
  <c r="AK223" i="1" s="1"/>
  <c r="CN222" i="1"/>
  <c r="E221" i="1" l="1"/>
  <c r="CM222" i="1"/>
  <c r="CO222" i="1"/>
  <c r="CK222" i="1" s="1"/>
  <c r="CL222" i="1" s="1"/>
  <c r="BV223" i="1" s="1"/>
  <c r="BQ222" i="1"/>
  <c r="BR222" i="1"/>
  <c r="BD223" i="1" s="1"/>
  <c r="AI222" i="1"/>
  <c r="AJ222" i="1" l="1"/>
  <c r="AG222" i="1" s="1"/>
  <c r="AH222" i="1" s="1"/>
  <c r="T223" i="1" s="1"/>
  <c r="CP222" i="1"/>
  <c r="D222" i="1" l="1"/>
  <c r="CQ222" i="1"/>
  <c r="CT222" i="1" l="1"/>
  <c r="CR222" i="1"/>
  <c r="CS222" i="1"/>
  <c r="AN223" i="1" l="1"/>
  <c r="AO223" i="1"/>
  <c r="AR223" i="1"/>
  <c r="AP223" i="1"/>
  <c r="AQ223" i="1"/>
  <c r="AM223" i="1"/>
  <c r="AL223" i="1"/>
  <c r="X223" i="1"/>
  <c r="Y223" i="1"/>
  <c r="W223" i="1"/>
  <c r="Z223" i="1"/>
  <c r="V223" i="1"/>
  <c r="U223" i="1"/>
  <c r="CA223" i="1"/>
  <c r="CH223" i="1" s="1"/>
  <c r="BW223" i="1"/>
  <c r="CD223" i="1" s="1"/>
  <c r="BH223" i="1"/>
  <c r="BN223" i="1" s="1"/>
  <c r="BZ223" i="1"/>
  <c r="CG223" i="1" s="1"/>
  <c r="BE223" i="1"/>
  <c r="BK223" i="1" s="1"/>
  <c r="CC223" i="1"/>
  <c r="CJ223" i="1" s="1"/>
  <c r="BY223" i="1"/>
  <c r="CF223" i="1" s="1"/>
  <c r="BJ223" i="1"/>
  <c r="BP223" i="1" s="1"/>
  <c r="BF223" i="1"/>
  <c r="BL223" i="1" s="1"/>
  <c r="BI223" i="1"/>
  <c r="BO223" i="1" s="1"/>
  <c r="CB223" i="1"/>
  <c r="CI223" i="1" s="1"/>
  <c r="BX223" i="1"/>
  <c r="CE223" i="1" s="1"/>
  <c r="BG223" i="1"/>
  <c r="BM223" i="1" s="1"/>
  <c r="C222" i="1"/>
  <c r="BT223" i="1" l="1"/>
  <c r="BS223" i="1" s="1"/>
  <c r="CV223" i="1"/>
  <c r="AB223" i="1"/>
  <c r="CY223" i="1"/>
  <c r="AE223" i="1"/>
  <c r="DB223" i="1"/>
  <c r="AT223" i="1"/>
  <c r="CW223" i="1"/>
  <c r="AC223" i="1"/>
  <c r="DD223" i="1"/>
  <c r="AV223" i="1"/>
  <c r="DF223" i="1"/>
  <c r="AX223" i="1"/>
  <c r="CX223" i="1"/>
  <c r="AD223" i="1"/>
  <c r="DE223" i="1"/>
  <c r="AW223" i="1"/>
  <c r="DC223" i="1"/>
  <c r="AU223" i="1"/>
  <c r="CZ223" i="1"/>
  <c r="AF223" i="1"/>
  <c r="CU223" i="1"/>
  <c r="B222" i="1"/>
  <c r="AA223" i="1"/>
  <c r="DA223" i="1"/>
  <c r="AS223" i="1"/>
  <c r="DG223" i="1"/>
  <c r="AY223" i="1"/>
  <c r="CN223" i="1"/>
  <c r="BU223" i="1" l="1"/>
  <c r="BQ223" i="1" s="1"/>
  <c r="AI223" i="1"/>
  <c r="E222" i="1"/>
  <c r="AJ223" i="1"/>
  <c r="AG223" i="1" s="1"/>
  <c r="AH223" i="1" s="1"/>
  <c r="T224" i="1" s="1"/>
  <c r="BB223" i="1"/>
  <c r="BC223" i="1" s="1"/>
  <c r="AZ223" i="1" s="1"/>
  <c r="BA223" i="1" s="1"/>
  <c r="AK224" i="1" s="1"/>
  <c r="CM223" i="1"/>
  <c r="CO223" i="1"/>
  <c r="CK223" i="1" s="1"/>
  <c r="CL223" i="1" s="1"/>
  <c r="BV224" i="1" s="1"/>
  <c r="BR223" i="1" l="1"/>
  <c r="BD224" i="1" s="1"/>
  <c r="CP223" i="1"/>
  <c r="D223" i="1" l="1"/>
  <c r="CQ223" i="1"/>
  <c r="CT223" i="1" l="1"/>
  <c r="CS223" i="1"/>
  <c r="CR223" i="1"/>
  <c r="AN224" i="1" s="1"/>
  <c r="AP224" i="1" l="1"/>
  <c r="AL224" i="1"/>
  <c r="AQ224" i="1"/>
  <c r="AR224" i="1"/>
  <c r="AO224" i="1"/>
  <c r="AM224" i="1"/>
  <c r="X224" i="1"/>
  <c r="W224" i="1"/>
  <c r="U224" i="1"/>
  <c r="Z224" i="1"/>
  <c r="V224" i="1"/>
  <c r="Y224" i="1"/>
  <c r="BZ224" i="1"/>
  <c r="CG224" i="1" s="1"/>
  <c r="BI224" i="1"/>
  <c r="BO224" i="1" s="1"/>
  <c r="BE224" i="1"/>
  <c r="BK224" i="1" s="1"/>
  <c r="BW224" i="1"/>
  <c r="CD224" i="1" s="1"/>
  <c r="BF224" i="1"/>
  <c r="BL224" i="1" s="1"/>
  <c r="CC224" i="1"/>
  <c r="CJ224" i="1" s="1"/>
  <c r="CB224" i="1"/>
  <c r="CI224" i="1" s="1"/>
  <c r="BX224" i="1"/>
  <c r="CE224" i="1" s="1"/>
  <c r="BG224" i="1"/>
  <c r="BM224" i="1" s="1"/>
  <c r="CA224" i="1"/>
  <c r="CH224" i="1" s="1"/>
  <c r="BJ224" i="1"/>
  <c r="BP224" i="1" s="1"/>
  <c r="BY224" i="1"/>
  <c r="CF224" i="1" s="1"/>
  <c r="BH224" i="1"/>
  <c r="BN224" i="1" s="1"/>
  <c r="C223" i="1"/>
  <c r="BT224" i="1" l="1"/>
  <c r="CU224" i="1"/>
  <c r="B223" i="1"/>
  <c r="AA224" i="1"/>
  <c r="AC224" i="1"/>
  <c r="CW224" i="1"/>
  <c r="AX224" i="1"/>
  <c r="DF224" i="1"/>
  <c r="AD224" i="1"/>
  <c r="CX224" i="1"/>
  <c r="AF224" i="1"/>
  <c r="CZ224" i="1"/>
  <c r="DB224" i="1"/>
  <c r="AT224" i="1"/>
  <c r="AV224" i="1"/>
  <c r="DD224" i="1"/>
  <c r="CN224" i="1"/>
  <c r="BS224" i="1"/>
  <c r="BU224" i="1"/>
  <c r="AB224" i="1"/>
  <c r="CV224" i="1"/>
  <c r="DE224" i="1"/>
  <c r="AW224" i="1"/>
  <c r="DG224" i="1"/>
  <c r="AY224" i="1"/>
  <c r="CY224" i="1"/>
  <c r="AE224" i="1"/>
  <c r="DA224" i="1"/>
  <c r="AS224" i="1"/>
  <c r="AU224" i="1"/>
  <c r="DC224" i="1"/>
  <c r="BB224" i="1" l="1"/>
  <c r="BC224" i="1" s="1"/>
  <c r="AZ224" i="1" s="1"/>
  <c r="BA224" i="1" s="1"/>
  <c r="AK225" i="1" s="1"/>
  <c r="AI224" i="1"/>
  <c r="E223" i="1"/>
  <c r="BQ224" i="1"/>
  <c r="BR224" i="1" s="1"/>
  <c r="BD225" i="1" s="1"/>
  <c r="CM224" i="1"/>
  <c r="CO224" i="1"/>
  <c r="CK224" i="1" s="1"/>
  <c r="CL224" i="1" s="1"/>
  <c r="BV225" i="1" s="1"/>
  <c r="CP224" i="1" l="1"/>
  <c r="AJ224" i="1"/>
  <c r="AG224" i="1" s="1"/>
  <c r="AH224" i="1" s="1"/>
  <c r="T225" i="1" s="1"/>
  <c r="D224" i="1" l="1"/>
  <c r="CQ224" i="1"/>
  <c r="CT224" i="1" l="1"/>
  <c r="CS224" i="1"/>
  <c r="CR224" i="1"/>
  <c r="AN225" i="1" s="1"/>
  <c r="AQ225" i="1" l="1"/>
  <c r="AM225" i="1"/>
  <c r="AL225" i="1"/>
  <c r="AO225" i="1"/>
  <c r="AP225" i="1"/>
  <c r="AR225" i="1"/>
  <c r="X225" i="1"/>
  <c r="Y225" i="1"/>
  <c r="W225" i="1"/>
  <c r="Z225" i="1"/>
  <c r="V225" i="1"/>
  <c r="U225" i="1"/>
  <c r="CC225" i="1"/>
  <c r="CJ225" i="1" s="1"/>
  <c r="BY225" i="1"/>
  <c r="CF225" i="1" s="1"/>
  <c r="BJ225" i="1"/>
  <c r="BP225" i="1" s="1"/>
  <c r="BF225" i="1"/>
  <c r="BL225" i="1" s="1"/>
  <c r="BX225" i="1"/>
  <c r="CE225" i="1" s="1"/>
  <c r="BI225" i="1"/>
  <c r="BO225" i="1" s="1"/>
  <c r="BE225" i="1"/>
  <c r="BK225" i="1" s="1"/>
  <c r="C224" i="1"/>
  <c r="CA225" i="1"/>
  <c r="CH225" i="1" s="1"/>
  <c r="BW225" i="1"/>
  <c r="CD225" i="1" s="1"/>
  <c r="BH225" i="1"/>
  <c r="BN225" i="1" s="1"/>
  <c r="CB225" i="1"/>
  <c r="CI225" i="1" s="1"/>
  <c r="BG225" i="1"/>
  <c r="BM225" i="1" s="1"/>
  <c r="BZ225" i="1"/>
  <c r="CG225" i="1" s="1"/>
  <c r="BT225" i="1" l="1"/>
  <c r="BS225" i="1" s="1"/>
  <c r="CV225" i="1"/>
  <c r="AB225" i="1"/>
  <c r="CU225" i="1"/>
  <c r="AA225" i="1"/>
  <c r="B224" i="1"/>
  <c r="DF225" i="1"/>
  <c r="AX225" i="1"/>
  <c r="AW225" i="1"/>
  <c r="DE225" i="1"/>
  <c r="AD225" i="1"/>
  <c r="CX225" i="1"/>
  <c r="DC225" i="1"/>
  <c r="AU225" i="1"/>
  <c r="DA225" i="1"/>
  <c r="AS225" i="1"/>
  <c r="CN225" i="1"/>
  <c r="CZ225" i="1"/>
  <c r="AF225" i="1"/>
  <c r="AT225" i="1"/>
  <c r="DB225" i="1"/>
  <c r="DD225" i="1"/>
  <c r="AV225" i="1"/>
  <c r="AC225" i="1"/>
  <c r="CW225" i="1"/>
  <c r="AE225" i="1"/>
  <c r="CY225" i="1"/>
  <c r="AY225" i="1"/>
  <c r="DG225" i="1"/>
  <c r="BU225" i="1" l="1"/>
  <c r="BB225" i="1"/>
  <c r="BC225" i="1" s="1"/>
  <c r="AZ225" i="1" s="1"/>
  <c r="BA225" i="1" s="1"/>
  <c r="AK226" i="1" s="1"/>
  <c r="E224" i="1"/>
  <c r="CM225" i="1"/>
  <c r="CO225" i="1"/>
  <c r="CK225" i="1" s="1"/>
  <c r="CL225" i="1" s="1"/>
  <c r="BV226" i="1" s="1"/>
  <c r="BQ225" i="1"/>
  <c r="BR225" i="1" s="1"/>
  <c r="BD226" i="1" s="1"/>
  <c r="AI225" i="1"/>
  <c r="CP225" i="1" l="1"/>
  <c r="AJ225" i="1"/>
  <c r="AG225" i="1" s="1"/>
  <c r="AH225" i="1" s="1"/>
  <c r="T226" i="1" s="1"/>
  <c r="D225" i="1" l="1"/>
  <c r="CQ225" i="1"/>
  <c r="CT225" i="1" l="1"/>
  <c r="CS225" i="1"/>
  <c r="CR225" i="1"/>
  <c r="AN226" i="1" s="1"/>
  <c r="AR226" i="1" l="1"/>
  <c r="AQ226" i="1"/>
  <c r="AO226" i="1"/>
  <c r="AP226" i="1"/>
  <c r="AL226" i="1"/>
  <c r="AM226" i="1"/>
  <c r="X226" i="1"/>
  <c r="W226" i="1"/>
  <c r="U226" i="1"/>
  <c r="Z226" i="1"/>
  <c r="V226" i="1"/>
  <c r="Y226" i="1"/>
  <c r="BZ226" i="1"/>
  <c r="CG226" i="1" s="1"/>
  <c r="BI226" i="1"/>
  <c r="BO226" i="1" s="1"/>
  <c r="BE226" i="1"/>
  <c r="BK226" i="1" s="1"/>
  <c r="BY226" i="1"/>
  <c r="CF226" i="1" s="1"/>
  <c r="CA226" i="1"/>
  <c r="CH226" i="1" s="1"/>
  <c r="BW226" i="1"/>
  <c r="CD226" i="1" s="1"/>
  <c r="C225" i="1"/>
  <c r="BJ226" i="1"/>
  <c r="BP226" i="1" s="1"/>
  <c r="CB226" i="1"/>
  <c r="CI226" i="1" s="1"/>
  <c r="BX226" i="1"/>
  <c r="CE226" i="1" s="1"/>
  <c r="BG226" i="1"/>
  <c r="BM226" i="1" s="1"/>
  <c r="CC226" i="1"/>
  <c r="CJ226" i="1" s="1"/>
  <c r="BH226" i="1"/>
  <c r="BN226" i="1" s="1"/>
  <c r="BF226" i="1"/>
  <c r="BL226" i="1" s="1"/>
  <c r="BT226" i="1" l="1"/>
  <c r="BS226" i="1" s="1"/>
  <c r="CU226" i="1"/>
  <c r="AA226" i="1"/>
  <c r="B225" i="1"/>
  <c r="CW226" i="1"/>
  <c r="AC226" i="1"/>
  <c r="AS226" i="1"/>
  <c r="DA226" i="1"/>
  <c r="CX226" i="1"/>
  <c r="AD226" i="1"/>
  <c r="CZ226" i="1"/>
  <c r="AF226" i="1"/>
  <c r="DD226" i="1"/>
  <c r="AV226" i="1"/>
  <c r="DF226" i="1"/>
  <c r="AX226" i="1"/>
  <c r="CN226" i="1"/>
  <c r="AB226" i="1"/>
  <c r="CV226" i="1"/>
  <c r="AY226" i="1"/>
  <c r="DG226" i="1"/>
  <c r="AT226" i="1"/>
  <c r="DB226" i="1"/>
  <c r="CY226" i="1"/>
  <c r="AE226" i="1"/>
  <c r="DC226" i="1"/>
  <c r="AU226" i="1"/>
  <c r="DE226" i="1"/>
  <c r="AW226" i="1"/>
  <c r="BU226" i="1" l="1"/>
  <c r="E225" i="1"/>
  <c r="BQ226" i="1"/>
  <c r="CM226" i="1"/>
  <c r="CO226" i="1"/>
  <c r="CK226" i="1" s="1"/>
  <c r="CL226" i="1" s="1"/>
  <c r="BV227" i="1" s="1"/>
  <c r="BB226" i="1"/>
  <c r="BC226" i="1" s="1"/>
  <c r="AZ226" i="1" s="1"/>
  <c r="BA226" i="1" s="1"/>
  <c r="AK227" i="1" s="1"/>
  <c r="AI226" i="1"/>
  <c r="BR226" i="1" l="1"/>
  <c r="BD227" i="1" s="1"/>
  <c r="CP226" i="1"/>
  <c r="AJ226" i="1"/>
  <c r="AG226" i="1" s="1"/>
  <c r="AH226" i="1" s="1"/>
  <c r="T227" i="1" s="1"/>
  <c r="D226" i="1" l="1"/>
  <c r="CQ226" i="1"/>
  <c r="CT226" i="1" l="1"/>
  <c r="CR226" i="1"/>
  <c r="CS226" i="1"/>
  <c r="AN227" i="1" l="1"/>
  <c r="AO227" i="1"/>
  <c r="AR227" i="1"/>
  <c r="AL227" i="1"/>
  <c r="AQ227" i="1"/>
  <c r="AM227" i="1"/>
  <c r="AP227" i="1"/>
  <c r="Z227" i="1"/>
  <c r="V227" i="1"/>
  <c r="W227" i="1"/>
  <c r="Y227" i="1"/>
  <c r="X227" i="1"/>
  <c r="U227" i="1"/>
  <c r="CC227" i="1"/>
  <c r="CJ227" i="1" s="1"/>
  <c r="BY227" i="1"/>
  <c r="CF227" i="1" s="1"/>
  <c r="BJ227" i="1"/>
  <c r="BP227" i="1" s="1"/>
  <c r="BF227" i="1"/>
  <c r="BL227" i="1" s="1"/>
  <c r="BI227" i="1"/>
  <c r="BO227" i="1" s="1"/>
  <c r="BX227" i="1"/>
  <c r="CE227" i="1" s="1"/>
  <c r="BG227" i="1"/>
  <c r="BM227" i="1" s="1"/>
  <c r="C226" i="1"/>
  <c r="CA227" i="1"/>
  <c r="CH227" i="1" s="1"/>
  <c r="BW227" i="1"/>
  <c r="CD227" i="1" s="1"/>
  <c r="BH227" i="1"/>
  <c r="BN227" i="1" s="1"/>
  <c r="BZ227" i="1"/>
  <c r="CG227" i="1" s="1"/>
  <c r="BE227" i="1"/>
  <c r="BK227" i="1" s="1"/>
  <c r="BT227" i="1" s="1"/>
  <c r="CB227" i="1"/>
  <c r="CI227" i="1" s="1"/>
  <c r="BS227" i="1" l="1"/>
  <c r="BU227" i="1"/>
  <c r="AD227" i="1"/>
  <c r="CX227" i="1"/>
  <c r="AV227" i="1"/>
  <c r="DD227" i="1"/>
  <c r="AU227" i="1"/>
  <c r="DC227" i="1"/>
  <c r="CW227" i="1"/>
  <c r="AC227" i="1"/>
  <c r="DA227" i="1"/>
  <c r="AS227" i="1"/>
  <c r="DF227" i="1"/>
  <c r="AX227" i="1"/>
  <c r="CV227" i="1"/>
  <c r="AB227" i="1"/>
  <c r="AE227" i="1"/>
  <c r="CY227" i="1"/>
  <c r="AT227" i="1"/>
  <c r="DB227" i="1"/>
  <c r="CZ227" i="1"/>
  <c r="AF227" i="1"/>
  <c r="CU227" i="1"/>
  <c r="B226" i="1"/>
  <c r="AA227" i="1"/>
  <c r="DE227" i="1"/>
  <c r="AW227" i="1"/>
  <c r="DG227" i="1"/>
  <c r="AY227" i="1"/>
  <c r="CN227" i="1"/>
  <c r="CM227" i="1" l="1"/>
  <c r="CO227" i="1"/>
  <c r="CK227" i="1" s="1"/>
  <c r="CL227" i="1" s="1"/>
  <c r="BV228" i="1" s="1"/>
  <c r="AI227" i="1"/>
  <c r="E226" i="1"/>
  <c r="BQ227" i="1"/>
  <c r="BR227" i="1" s="1"/>
  <c r="BD228" i="1" s="1"/>
  <c r="BB227" i="1"/>
  <c r="BC227" i="1" s="1"/>
  <c r="AZ227" i="1" s="1"/>
  <c r="BA227" i="1" s="1"/>
  <c r="AK228" i="1" s="1"/>
  <c r="CP227" i="1" l="1"/>
  <c r="AJ227" i="1"/>
  <c r="AG227" i="1" s="1"/>
  <c r="AH227" i="1" s="1"/>
  <c r="T228" i="1" s="1"/>
  <c r="D227" i="1" l="1"/>
  <c r="CQ227" i="1"/>
  <c r="CT227" i="1" l="1"/>
  <c r="CS227" i="1"/>
  <c r="CR227" i="1"/>
  <c r="AN228" i="1" s="1"/>
  <c r="AP228" i="1" l="1"/>
  <c r="AL228" i="1"/>
  <c r="AM228" i="1"/>
  <c r="AR228" i="1"/>
  <c r="AO228" i="1"/>
  <c r="AQ228" i="1"/>
  <c r="W228" i="1"/>
  <c r="Z228" i="1"/>
  <c r="V228" i="1"/>
  <c r="Y228" i="1"/>
  <c r="U228" i="1"/>
  <c r="X228" i="1"/>
  <c r="BZ228" i="1"/>
  <c r="CG228" i="1" s="1"/>
  <c r="BI228" i="1"/>
  <c r="BO228" i="1" s="1"/>
  <c r="BE228" i="1"/>
  <c r="BK228" i="1" s="1"/>
  <c r="BW228" i="1"/>
  <c r="CD228" i="1" s="1"/>
  <c r="BF228" i="1"/>
  <c r="BL228" i="1" s="1"/>
  <c r="BH228" i="1"/>
  <c r="BN228" i="1" s="1"/>
  <c r="CB228" i="1"/>
  <c r="CI228" i="1" s="1"/>
  <c r="BX228" i="1"/>
  <c r="CE228" i="1" s="1"/>
  <c r="BG228" i="1"/>
  <c r="BM228" i="1" s="1"/>
  <c r="CA228" i="1"/>
  <c r="CH228" i="1" s="1"/>
  <c r="BJ228" i="1"/>
  <c r="BP228" i="1" s="1"/>
  <c r="CC228" i="1"/>
  <c r="CJ228" i="1" s="1"/>
  <c r="BY228" i="1"/>
  <c r="CF228" i="1" s="1"/>
  <c r="C227" i="1"/>
  <c r="BT228" i="1"/>
  <c r="CU228" i="1" l="1"/>
  <c r="AA228" i="1"/>
  <c r="B227" i="1"/>
  <c r="AC228" i="1"/>
  <c r="CW228" i="1"/>
  <c r="DF228" i="1"/>
  <c r="AX228" i="1"/>
  <c r="AD228" i="1"/>
  <c r="CX228" i="1"/>
  <c r="CZ228" i="1"/>
  <c r="AF228" i="1"/>
  <c r="DB228" i="1"/>
  <c r="AT228" i="1"/>
  <c r="DD228" i="1"/>
  <c r="AV228" i="1"/>
  <c r="CN228" i="1"/>
  <c r="BS228" i="1"/>
  <c r="BU228" i="1"/>
  <c r="AB228" i="1"/>
  <c r="CV228" i="1"/>
  <c r="DE228" i="1"/>
  <c r="AW228" i="1"/>
  <c r="DG228" i="1"/>
  <c r="AY228" i="1"/>
  <c r="CY228" i="1"/>
  <c r="AE228" i="1"/>
  <c r="DA228" i="1"/>
  <c r="AS228" i="1"/>
  <c r="AU228" i="1"/>
  <c r="DC228" i="1"/>
  <c r="BB228" i="1" l="1"/>
  <c r="BC228" i="1" s="1"/>
  <c r="AZ228" i="1" s="1"/>
  <c r="BA228" i="1" s="1"/>
  <c r="AK229" i="1" s="1"/>
  <c r="E227" i="1"/>
  <c r="BQ228" i="1"/>
  <c r="BR228" i="1" s="1"/>
  <c r="BD229" i="1" s="1"/>
  <c r="CM228" i="1"/>
  <c r="CO228" i="1"/>
  <c r="CK228" i="1" s="1"/>
  <c r="CL228" i="1" s="1"/>
  <c r="BV229" i="1" s="1"/>
  <c r="AI228" i="1"/>
  <c r="AJ228" i="1" l="1"/>
  <c r="AG228" i="1" s="1"/>
  <c r="AH228" i="1" s="1"/>
  <c r="T229" i="1" s="1"/>
  <c r="CP228" i="1"/>
  <c r="D228" i="1" l="1"/>
  <c r="CQ228" i="1"/>
  <c r="CT228" i="1" l="1"/>
  <c r="CS228" i="1"/>
  <c r="CR228" i="1"/>
  <c r="AN229" i="1" s="1"/>
  <c r="AQ229" i="1" l="1"/>
  <c r="AM229" i="1"/>
  <c r="AL229" i="1"/>
  <c r="AR229" i="1"/>
  <c r="AO229" i="1"/>
  <c r="AP229" i="1"/>
  <c r="W229" i="1"/>
  <c r="Z229" i="1"/>
  <c r="V229" i="1"/>
  <c r="Y229" i="1"/>
  <c r="U229" i="1"/>
  <c r="X229" i="1"/>
  <c r="CC229" i="1"/>
  <c r="CJ229" i="1" s="1"/>
  <c r="BY229" i="1"/>
  <c r="CF229" i="1" s="1"/>
  <c r="BJ229" i="1"/>
  <c r="BP229" i="1" s="1"/>
  <c r="BF229" i="1"/>
  <c r="BL229" i="1" s="1"/>
  <c r="BX229" i="1"/>
  <c r="CE229" i="1" s="1"/>
  <c r="C228" i="1"/>
  <c r="CA229" i="1"/>
  <c r="CH229" i="1" s="1"/>
  <c r="BW229" i="1"/>
  <c r="CD229" i="1" s="1"/>
  <c r="BH229" i="1"/>
  <c r="BN229" i="1" s="1"/>
  <c r="CB229" i="1"/>
  <c r="CI229" i="1" s="1"/>
  <c r="BG229" i="1"/>
  <c r="BM229" i="1" s="1"/>
  <c r="BE229" i="1"/>
  <c r="BK229" i="1" s="1"/>
  <c r="BZ229" i="1"/>
  <c r="CG229" i="1" s="1"/>
  <c r="BI229" i="1"/>
  <c r="BO229" i="1" s="1"/>
  <c r="BT229" i="1" s="1"/>
  <c r="CW229" i="1" l="1"/>
  <c r="AC229" i="1"/>
  <c r="CY229" i="1"/>
  <c r="AE229" i="1"/>
  <c r="DC229" i="1"/>
  <c r="AU229" i="1"/>
  <c r="CV229" i="1"/>
  <c r="AB229" i="1"/>
  <c r="CU229" i="1"/>
  <c r="B228" i="1"/>
  <c r="AA229" i="1"/>
  <c r="DB229" i="1"/>
  <c r="AT229" i="1"/>
  <c r="DE229" i="1"/>
  <c r="AW229" i="1"/>
  <c r="CN229" i="1"/>
  <c r="BS229" i="1"/>
  <c r="BU229" i="1"/>
  <c r="CX229" i="1"/>
  <c r="AD229" i="1"/>
  <c r="DG229" i="1"/>
  <c r="AY229" i="1"/>
  <c r="DA229" i="1"/>
  <c r="AS229" i="1"/>
  <c r="CZ229" i="1"/>
  <c r="AF229" i="1"/>
  <c r="DF229" i="1"/>
  <c r="AX229" i="1"/>
  <c r="DD229" i="1"/>
  <c r="AV229" i="1"/>
  <c r="AI229" i="1" l="1"/>
  <c r="E228" i="1"/>
  <c r="BQ229" i="1"/>
  <c r="BR229" i="1"/>
  <c r="BD230" i="1" s="1"/>
  <c r="CM229" i="1"/>
  <c r="CO229" i="1"/>
  <c r="CK229" i="1" s="1"/>
  <c r="CL229" i="1" s="1"/>
  <c r="BV230" i="1" s="1"/>
  <c r="BB229" i="1"/>
  <c r="BC229" i="1" s="1"/>
  <c r="AZ229" i="1" s="1"/>
  <c r="BA229" i="1" s="1"/>
  <c r="AK230" i="1" s="1"/>
  <c r="CP229" i="1" l="1"/>
  <c r="AJ229" i="1"/>
  <c r="AG229" i="1" s="1"/>
  <c r="AH229" i="1" s="1"/>
  <c r="T230" i="1" s="1"/>
  <c r="D229" i="1" l="1"/>
  <c r="CQ229" i="1"/>
  <c r="CT229" i="1" l="1"/>
  <c r="CR229" i="1"/>
  <c r="CS229" i="1"/>
  <c r="AN230" i="1" l="1"/>
  <c r="AR230" i="1"/>
  <c r="AQ230" i="1"/>
  <c r="AO230" i="1"/>
  <c r="AP230" i="1"/>
  <c r="AL230" i="1"/>
  <c r="AM230" i="1"/>
  <c r="W230" i="1"/>
  <c r="Z230" i="1"/>
  <c r="V230" i="1"/>
  <c r="Y230" i="1"/>
  <c r="U230" i="1"/>
  <c r="X230" i="1"/>
  <c r="CB230" i="1"/>
  <c r="CI230" i="1" s="1"/>
  <c r="BX230" i="1"/>
  <c r="CE230" i="1" s="1"/>
  <c r="BG230" i="1"/>
  <c r="BM230" i="1" s="1"/>
  <c r="CC230" i="1"/>
  <c r="CJ230" i="1" s="1"/>
  <c r="BH230" i="1"/>
  <c r="BN230" i="1" s="1"/>
  <c r="BJ230" i="1"/>
  <c r="BP230" i="1" s="1"/>
  <c r="BF230" i="1"/>
  <c r="BL230" i="1" s="1"/>
  <c r="BZ230" i="1"/>
  <c r="CG230" i="1" s="1"/>
  <c r="BI230" i="1"/>
  <c r="BO230" i="1" s="1"/>
  <c r="BE230" i="1"/>
  <c r="BK230" i="1" s="1"/>
  <c r="BT230" i="1" s="1"/>
  <c r="BY230" i="1"/>
  <c r="CF230" i="1" s="1"/>
  <c r="BW230" i="1"/>
  <c r="CD230" i="1" s="1"/>
  <c r="CA230" i="1"/>
  <c r="CH230" i="1" s="1"/>
  <c r="C229" i="1"/>
  <c r="CV230" i="1" l="1"/>
  <c r="AB230" i="1"/>
  <c r="DG230" i="1"/>
  <c r="AY230" i="1"/>
  <c r="DB230" i="1"/>
  <c r="AT230" i="1"/>
  <c r="CX230" i="1"/>
  <c r="AD230" i="1"/>
  <c r="CZ230" i="1"/>
  <c r="AF230" i="1"/>
  <c r="AV230" i="1"/>
  <c r="DD230" i="1"/>
  <c r="DF230" i="1"/>
  <c r="AX230" i="1"/>
  <c r="CN230" i="1"/>
  <c r="BS230" i="1"/>
  <c r="BU230" i="1"/>
  <c r="BQ230" i="1" s="1"/>
  <c r="CU230" i="1"/>
  <c r="B229" i="1"/>
  <c r="AA230" i="1"/>
  <c r="CW230" i="1"/>
  <c r="AC230" i="1"/>
  <c r="DA230" i="1"/>
  <c r="AS230" i="1"/>
  <c r="AE230" i="1"/>
  <c r="CY230" i="1"/>
  <c r="DC230" i="1"/>
  <c r="AU230" i="1"/>
  <c r="DE230" i="1"/>
  <c r="AW230" i="1"/>
  <c r="BR230" i="1" l="1"/>
  <c r="BD231" i="1" s="1"/>
  <c r="CM230" i="1"/>
  <c r="CO230" i="1"/>
  <c r="CK230" i="1" s="1"/>
  <c r="CL230" i="1" s="1"/>
  <c r="BV231" i="1" s="1"/>
  <c r="BB230" i="1"/>
  <c r="BC230" i="1" s="1"/>
  <c r="AZ230" i="1" s="1"/>
  <c r="BA230" i="1" s="1"/>
  <c r="AK231" i="1" s="1"/>
  <c r="AI230" i="1"/>
  <c r="E229" i="1"/>
  <c r="CP230" i="1" l="1"/>
  <c r="AJ230" i="1"/>
  <c r="AG230" i="1" s="1"/>
  <c r="AH230" i="1" s="1"/>
  <c r="T231" i="1" s="1"/>
  <c r="D230" i="1" l="1"/>
  <c r="CQ230" i="1"/>
  <c r="CT230" i="1" l="1"/>
  <c r="CR230" i="1"/>
  <c r="CS230" i="1"/>
  <c r="AN231" i="1" l="1"/>
  <c r="AO231" i="1"/>
  <c r="AR231" i="1"/>
  <c r="AP231" i="1"/>
  <c r="AQ231" i="1"/>
  <c r="AM231" i="1"/>
  <c r="AL231" i="1"/>
  <c r="W231" i="1"/>
  <c r="Z231" i="1"/>
  <c r="V231" i="1"/>
  <c r="Y231" i="1"/>
  <c r="U231" i="1"/>
  <c r="X231" i="1"/>
  <c r="CA231" i="1"/>
  <c r="CH231" i="1" s="1"/>
  <c r="BW231" i="1"/>
  <c r="CD231" i="1" s="1"/>
  <c r="BH231" i="1"/>
  <c r="BN231" i="1" s="1"/>
  <c r="BZ231" i="1"/>
  <c r="CG231" i="1" s="1"/>
  <c r="BE231" i="1"/>
  <c r="BK231" i="1" s="1"/>
  <c r="BG231" i="1"/>
  <c r="BM231" i="1" s="1"/>
  <c r="CC231" i="1"/>
  <c r="CJ231" i="1" s="1"/>
  <c r="BY231" i="1"/>
  <c r="CF231" i="1" s="1"/>
  <c r="BJ231" i="1"/>
  <c r="BP231" i="1" s="1"/>
  <c r="BF231" i="1"/>
  <c r="BL231" i="1" s="1"/>
  <c r="BI231" i="1"/>
  <c r="BO231" i="1" s="1"/>
  <c r="CB231" i="1"/>
  <c r="CI231" i="1" s="1"/>
  <c r="BX231" i="1"/>
  <c r="CE231" i="1" s="1"/>
  <c r="C230" i="1"/>
  <c r="BT231" i="1" l="1"/>
  <c r="BS231" i="1"/>
  <c r="BU231" i="1"/>
  <c r="CW231" i="1"/>
  <c r="AC231" i="1"/>
  <c r="DD231" i="1"/>
  <c r="AV231" i="1"/>
  <c r="AX231" i="1"/>
  <c r="DF231" i="1"/>
  <c r="CV231" i="1"/>
  <c r="AB231" i="1"/>
  <c r="CY231" i="1"/>
  <c r="AE231" i="1"/>
  <c r="DB231" i="1"/>
  <c r="AT231" i="1"/>
  <c r="CN231" i="1"/>
  <c r="CZ231" i="1"/>
  <c r="AF231" i="1"/>
  <c r="CU231" i="1"/>
  <c r="B230" i="1"/>
  <c r="AA231" i="1"/>
  <c r="DA231" i="1"/>
  <c r="AS231" i="1"/>
  <c r="AY231" i="1"/>
  <c r="DG231" i="1"/>
  <c r="CX231" i="1"/>
  <c r="AD231" i="1"/>
  <c r="DE231" i="1"/>
  <c r="AW231" i="1"/>
  <c r="DC231" i="1"/>
  <c r="AU231" i="1"/>
  <c r="CO231" i="1" l="1"/>
  <c r="CK231" i="1" s="1"/>
  <c r="CL231" i="1" s="1"/>
  <c r="BV232" i="1" s="1"/>
  <c r="CM231" i="1"/>
  <c r="E230" i="1"/>
  <c r="BQ231" i="1"/>
  <c r="BR231" i="1" s="1"/>
  <c r="BD232" i="1" s="1"/>
  <c r="BB231" i="1"/>
  <c r="BC231" i="1" s="1"/>
  <c r="AZ231" i="1" s="1"/>
  <c r="BA231" i="1" s="1"/>
  <c r="AK232" i="1" s="1"/>
  <c r="AI231" i="1"/>
  <c r="CP231" i="1" l="1"/>
  <c r="AJ231" i="1"/>
  <c r="AG231" i="1" s="1"/>
  <c r="AH231" i="1" s="1"/>
  <c r="T232" i="1" s="1"/>
  <c r="D231" i="1" l="1"/>
  <c r="CQ231" i="1"/>
  <c r="CT231" i="1" l="1"/>
  <c r="CS231" i="1"/>
  <c r="CR231" i="1"/>
  <c r="AN232" i="1" s="1"/>
  <c r="AP232" i="1" l="1"/>
  <c r="AL232" i="1"/>
  <c r="AQ232" i="1"/>
  <c r="AR232" i="1"/>
  <c r="AO232" i="1"/>
  <c r="AM232" i="1"/>
  <c r="W232" i="1"/>
  <c r="Z232" i="1"/>
  <c r="V232" i="1"/>
  <c r="Y232" i="1"/>
  <c r="U232" i="1"/>
  <c r="X232" i="1"/>
  <c r="BZ232" i="1"/>
  <c r="CG232" i="1" s="1"/>
  <c r="BI232" i="1"/>
  <c r="BO232" i="1" s="1"/>
  <c r="BE232" i="1"/>
  <c r="BK232" i="1" s="1"/>
  <c r="BW232" i="1"/>
  <c r="CD232" i="1" s="1"/>
  <c r="BF232" i="1"/>
  <c r="BL232" i="1" s="1"/>
  <c r="CC232" i="1"/>
  <c r="CJ232" i="1" s="1"/>
  <c r="C231" i="1"/>
  <c r="CB232" i="1"/>
  <c r="CI232" i="1" s="1"/>
  <c r="BX232" i="1"/>
  <c r="CE232" i="1" s="1"/>
  <c r="BG232" i="1"/>
  <c r="BM232" i="1" s="1"/>
  <c r="CA232" i="1"/>
  <c r="CH232" i="1" s="1"/>
  <c r="BJ232" i="1"/>
  <c r="BP232" i="1" s="1"/>
  <c r="BY232" i="1"/>
  <c r="CF232" i="1" s="1"/>
  <c r="BH232" i="1"/>
  <c r="BN232" i="1" s="1"/>
  <c r="BT232" i="1" s="1"/>
  <c r="CV232" i="1" l="1"/>
  <c r="AB232" i="1"/>
  <c r="DE232" i="1"/>
  <c r="AW232" i="1"/>
  <c r="DG232" i="1"/>
  <c r="AY232" i="1"/>
  <c r="CX232" i="1"/>
  <c r="AD232" i="1"/>
  <c r="CZ232" i="1"/>
  <c r="AF232" i="1"/>
  <c r="DB232" i="1"/>
  <c r="AT232" i="1"/>
  <c r="DD232" i="1"/>
  <c r="AV232" i="1"/>
  <c r="CN232" i="1"/>
  <c r="BS232" i="1"/>
  <c r="BU232" i="1"/>
  <c r="CU232" i="1"/>
  <c r="AA232" i="1"/>
  <c r="B231" i="1"/>
  <c r="CW232" i="1"/>
  <c r="AC232" i="1"/>
  <c r="DF232" i="1"/>
  <c r="AX232" i="1"/>
  <c r="CY232" i="1"/>
  <c r="AE232" i="1"/>
  <c r="DA232" i="1"/>
  <c r="AS232" i="1"/>
  <c r="DC232" i="1"/>
  <c r="AU232" i="1"/>
  <c r="BQ232" i="1" l="1"/>
  <c r="BR232" i="1" s="1"/>
  <c r="BD233" i="1" s="1"/>
  <c r="CM232" i="1"/>
  <c r="CO232" i="1"/>
  <c r="CK232" i="1" s="1"/>
  <c r="CL232" i="1" s="1"/>
  <c r="BV233" i="1" s="1"/>
  <c r="AI232" i="1"/>
  <c r="BB232" i="1"/>
  <c r="BC232" i="1" s="1"/>
  <c r="AZ232" i="1" s="1"/>
  <c r="BA232" i="1" s="1"/>
  <c r="AK233" i="1" s="1"/>
  <c r="E231" i="1"/>
  <c r="AJ232" i="1" l="1"/>
  <c r="AG232" i="1" s="1"/>
  <c r="AH232" i="1" s="1"/>
  <c r="T233" i="1" s="1"/>
  <c r="CP232" i="1"/>
  <c r="D232" i="1" l="1"/>
  <c r="CQ232" i="1"/>
  <c r="CT232" i="1" l="1"/>
  <c r="CR232" i="1"/>
  <c r="CS232" i="1"/>
  <c r="AN233" i="1" l="1"/>
  <c r="AQ233" i="1"/>
  <c r="AM233" i="1"/>
  <c r="AL233" i="1"/>
  <c r="AO233" i="1"/>
  <c r="AP233" i="1"/>
  <c r="AR233" i="1"/>
  <c r="W233" i="1"/>
  <c r="Z233" i="1"/>
  <c r="V233" i="1"/>
  <c r="Y233" i="1"/>
  <c r="U233" i="1"/>
  <c r="X233" i="1"/>
  <c r="CC233" i="1"/>
  <c r="CJ233" i="1" s="1"/>
  <c r="BY233" i="1"/>
  <c r="CF233" i="1" s="1"/>
  <c r="BJ233" i="1"/>
  <c r="BP233" i="1" s="1"/>
  <c r="BF233" i="1"/>
  <c r="BL233" i="1" s="1"/>
  <c r="BX233" i="1"/>
  <c r="CE233" i="1" s="1"/>
  <c r="BI233" i="1"/>
  <c r="BO233" i="1" s="1"/>
  <c r="CA233" i="1"/>
  <c r="CH233" i="1" s="1"/>
  <c r="BW233" i="1"/>
  <c r="CD233" i="1" s="1"/>
  <c r="BH233" i="1"/>
  <c r="BN233" i="1" s="1"/>
  <c r="CB233" i="1"/>
  <c r="CI233" i="1" s="1"/>
  <c r="BG233" i="1"/>
  <c r="BM233" i="1" s="1"/>
  <c r="BZ233" i="1"/>
  <c r="CG233" i="1" s="1"/>
  <c r="C232" i="1"/>
  <c r="BE233" i="1"/>
  <c r="BK233" i="1" s="1"/>
  <c r="BT233" i="1" s="1"/>
  <c r="BU233" i="1" l="1"/>
  <c r="BQ233" i="1" s="1"/>
  <c r="BS233" i="1"/>
  <c r="CZ233" i="1"/>
  <c r="AF233" i="1"/>
  <c r="AT233" i="1"/>
  <c r="DB233" i="1"/>
  <c r="DD233" i="1"/>
  <c r="AV233" i="1"/>
  <c r="CW233" i="1"/>
  <c r="AC233" i="1"/>
  <c r="CY233" i="1"/>
  <c r="AE233" i="1"/>
  <c r="DG233" i="1"/>
  <c r="AY233" i="1"/>
  <c r="AB233" i="1"/>
  <c r="CV233" i="1"/>
  <c r="CU233" i="1"/>
  <c r="B232" i="1"/>
  <c r="AA233" i="1"/>
  <c r="DF233" i="1"/>
  <c r="AX233" i="1"/>
  <c r="AW233" i="1"/>
  <c r="DE233" i="1"/>
  <c r="CX233" i="1"/>
  <c r="AD233" i="1"/>
  <c r="DC233" i="1"/>
  <c r="AU233" i="1"/>
  <c r="DA233" i="1"/>
  <c r="AS233" i="1"/>
  <c r="BB233" i="1" s="1"/>
  <c r="BC233" i="1" s="1"/>
  <c r="AZ233" i="1" s="1"/>
  <c r="BA233" i="1" s="1"/>
  <c r="AK234" i="1" s="1"/>
  <c r="CN233" i="1"/>
  <c r="BR233" i="1" l="1"/>
  <c r="BD234" i="1" s="1"/>
  <c r="AI233" i="1"/>
  <c r="E232" i="1"/>
  <c r="CM233" i="1"/>
  <c r="CO233" i="1"/>
  <c r="CK233" i="1" s="1"/>
  <c r="CL233" i="1" s="1"/>
  <c r="BV234" i="1" s="1"/>
  <c r="CP233" i="1" l="1"/>
  <c r="AJ233" i="1"/>
  <c r="AG233" i="1" s="1"/>
  <c r="AH233" i="1" s="1"/>
  <c r="T234" i="1" s="1"/>
  <c r="D233" i="1" l="1"/>
  <c r="CQ233" i="1"/>
  <c r="CT233" i="1" l="1"/>
  <c r="CS233" i="1"/>
  <c r="CR233" i="1"/>
  <c r="AN234" i="1" s="1"/>
  <c r="AR234" i="1" l="1"/>
  <c r="AQ234" i="1"/>
  <c r="AO234" i="1"/>
  <c r="AP234" i="1"/>
  <c r="AL234" i="1"/>
  <c r="AM234" i="1"/>
  <c r="W234" i="1"/>
  <c r="Z234" i="1"/>
  <c r="V234" i="1"/>
  <c r="Y234" i="1"/>
  <c r="U234" i="1"/>
  <c r="X234" i="1"/>
  <c r="CB234" i="1"/>
  <c r="CI234" i="1" s="1"/>
  <c r="BX234" i="1"/>
  <c r="CE234" i="1" s="1"/>
  <c r="BG234" i="1"/>
  <c r="BM234" i="1" s="1"/>
  <c r="CC234" i="1"/>
  <c r="CJ234" i="1" s="1"/>
  <c r="BH234" i="1"/>
  <c r="BN234" i="1" s="1"/>
  <c r="BF234" i="1"/>
  <c r="BL234" i="1" s="1"/>
  <c r="BJ234" i="1"/>
  <c r="BP234" i="1" s="1"/>
  <c r="BZ234" i="1"/>
  <c r="CG234" i="1" s="1"/>
  <c r="BI234" i="1"/>
  <c r="BO234" i="1" s="1"/>
  <c r="BE234" i="1"/>
  <c r="BK234" i="1" s="1"/>
  <c r="BT234" i="1" s="1"/>
  <c r="BY234" i="1"/>
  <c r="CF234" i="1" s="1"/>
  <c r="CA234" i="1"/>
  <c r="CH234" i="1" s="1"/>
  <c r="BW234" i="1"/>
  <c r="CD234" i="1" s="1"/>
  <c r="C233" i="1"/>
  <c r="CN234" i="1" l="1"/>
  <c r="CM234" i="1" s="1"/>
  <c r="CY234" i="1"/>
  <c r="AE234" i="1"/>
  <c r="DC234" i="1"/>
  <c r="AU234" i="1"/>
  <c r="DE234" i="1"/>
  <c r="AW234" i="1"/>
  <c r="CV234" i="1"/>
  <c r="AB234" i="1"/>
  <c r="DG234" i="1"/>
  <c r="AY234" i="1"/>
  <c r="DB234" i="1"/>
  <c r="AT234" i="1"/>
  <c r="BS234" i="1"/>
  <c r="BU234" i="1"/>
  <c r="CX234" i="1"/>
  <c r="AD234" i="1"/>
  <c r="CZ234" i="1"/>
  <c r="AF234" i="1"/>
  <c r="DD234" i="1"/>
  <c r="AV234" i="1"/>
  <c r="DF234" i="1"/>
  <c r="AX234" i="1"/>
  <c r="CU234" i="1"/>
  <c r="B233" i="1"/>
  <c r="AA234" i="1"/>
  <c r="CW234" i="1"/>
  <c r="AC234" i="1"/>
  <c r="DA234" i="1"/>
  <c r="AS234" i="1"/>
  <c r="CO234" i="1" l="1"/>
  <c r="CK234" i="1" s="1"/>
  <c r="BB234" i="1"/>
  <c r="BC234" i="1" s="1"/>
  <c r="AZ234" i="1" s="1"/>
  <c r="BA234" i="1" s="1"/>
  <c r="AK235" i="1" s="1"/>
  <c r="AI234" i="1"/>
  <c r="E233" i="1"/>
  <c r="BQ234" i="1"/>
  <c r="BR234" i="1" s="1"/>
  <c r="BD235" i="1" s="1"/>
  <c r="CL234" i="1" l="1"/>
  <c r="BV235" i="1" s="1"/>
  <c r="AJ234" i="1"/>
  <c r="AG234" i="1" s="1"/>
  <c r="AH234" i="1" s="1"/>
  <c r="T235" i="1" s="1"/>
  <c r="CP234" i="1"/>
  <c r="D234" i="1" l="1"/>
  <c r="CQ234" i="1"/>
  <c r="CT234" i="1" l="1"/>
  <c r="CR234" i="1"/>
  <c r="CS234" i="1"/>
  <c r="AN235" i="1" l="1"/>
  <c r="AO235" i="1"/>
  <c r="AR235" i="1"/>
  <c r="AL235" i="1"/>
  <c r="AQ235" i="1"/>
  <c r="AM235" i="1"/>
  <c r="AP235" i="1"/>
  <c r="Y235" i="1"/>
  <c r="U235" i="1"/>
  <c r="X235" i="1"/>
  <c r="Z235" i="1"/>
  <c r="W235" i="1"/>
  <c r="V235" i="1"/>
  <c r="CA235" i="1"/>
  <c r="CH235" i="1" s="1"/>
  <c r="BH235" i="1"/>
  <c r="BN235" i="1" s="1"/>
  <c r="CB235" i="1"/>
  <c r="CI235" i="1" s="1"/>
  <c r="CC235" i="1"/>
  <c r="CJ235" i="1" s="1"/>
  <c r="BY235" i="1"/>
  <c r="CF235" i="1" s="1"/>
  <c r="BJ235" i="1"/>
  <c r="BP235" i="1" s="1"/>
  <c r="BF235" i="1"/>
  <c r="BL235" i="1" s="1"/>
  <c r="BI235" i="1"/>
  <c r="BO235" i="1" s="1"/>
  <c r="BX235" i="1"/>
  <c r="CE235" i="1" s="1"/>
  <c r="BG235" i="1"/>
  <c r="BM235" i="1" s="1"/>
  <c r="BW235" i="1"/>
  <c r="CD235" i="1" s="1"/>
  <c r="BZ235" i="1"/>
  <c r="CG235" i="1" s="1"/>
  <c r="BE235" i="1"/>
  <c r="BK235" i="1" s="1"/>
  <c r="C234" i="1"/>
  <c r="BT235" i="1" l="1"/>
  <c r="BS235" i="1" s="1"/>
  <c r="CV235" i="1"/>
  <c r="AB235" i="1"/>
  <c r="CY235" i="1"/>
  <c r="AE235" i="1"/>
  <c r="DB235" i="1"/>
  <c r="AT235" i="1"/>
  <c r="CW235" i="1"/>
  <c r="AC235" i="1"/>
  <c r="DA235" i="1"/>
  <c r="AS235" i="1"/>
  <c r="DF235" i="1"/>
  <c r="AX235" i="1"/>
  <c r="CN235" i="1"/>
  <c r="CX235" i="1"/>
  <c r="AD235" i="1"/>
  <c r="DD235" i="1"/>
  <c r="AV235" i="1"/>
  <c r="DC235" i="1"/>
  <c r="AU235" i="1"/>
  <c r="CZ235" i="1"/>
  <c r="AF235" i="1"/>
  <c r="CU235" i="1"/>
  <c r="B234" i="1"/>
  <c r="AA235" i="1"/>
  <c r="AI235" i="1" s="1"/>
  <c r="DE235" i="1"/>
  <c r="AW235" i="1"/>
  <c r="DG235" i="1"/>
  <c r="AY235" i="1"/>
  <c r="BU235" i="1" l="1"/>
  <c r="E234" i="1"/>
  <c r="CM235" i="1"/>
  <c r="CO235" i="1"/>
  <c r="CK235" i="1" s="1"/>
  <c r="CL235" i="1" s="1"/>
  <c r="BV236" i="1" s="1"/>
  <c r="AJ235" i="1"/>
  <c r="BQ235" i="1"/>
  <c r="BR235" i="1" s="1"/>
  <c r="BD236" i="1" s="1"/>
  <c r="BB235" i="1"/>
  <c r="BC235" i="1" s="1"/>
  <c r="AZ235" i="1" s="1"/>
  <c r="BA235" i="1" s="1"/>
  <c r="AK236" i="1" s="1"/>
  <c r="AG235" i="1" l="1"/>
  <c r="AH235" i="1" s="1"/>
  <c r="T236" i="1" s="1"/>
  <c r="CP235" i="1"/>
  <c r="D235" i="1" l="1"/>
  <c r="CQ235" i="1"/>
  <c r="CT235" i="1" l="1"/>
  <c r="CS235" i="1"/>
  <c r="CR235" i="1"/>
  <c r="AN236" i="1" s="1"/>
  <c r="AP236" i="1" l="1"/>
  <c r="AL236" i="1"/>
  <c r="AM236" i="1"/>
  <c r="AR236" i="1"/>
  <c r="AO236" i="1"/>
  <c r="AQ236" i="1"/>
  <c r="W236" i="1"/>
  <c r="Z236" i="1"/>
  <c r="V236" i="1"/>
  <c r="Y236" i="1"/>
  <c r="U236" i="1"/>
  <c r="X236" i="1"/>
  <c r="BZ236" i="1"/>
  <c r="CG236" i="1" s="1"/>
  <c r="BI236" i="1"/>
  <c r="BO236" i="1" s="1"/>
  <c r="BE236" i="1"/>
  <c r="BK236" i="1" s="1"/>
  <c r="BW236" i="1"/>
  <c r="CD236" i="1" s="1"/>
  <c r="BF236" i="1"/>
  <c r="BL236" i="1" s="1"/>
  <c r="BH236" i="1"/>
  <c r="BN236" i="1" s="1"/>
  <c r="CB236" i="1"/>
  <c r="CI236" i="1" s="1"/>
  <c r="BX236" i="1"/>
  <c r="CE236" i="1" s="1"/>
  <c r="BG236" i="1"/>
  <c r="BM236" i="1" s="1"/>
  <c r="CA236" i="1"/>
  <c r="CH236" i="1" s="1"/>
  <c r="BJ236" i="1"/>
  <c r="BP236" i="1" s="1"/>
  <c r="CC236" i="1"/>
  <c r="CJ236" i="1" s="1"/>
  <c r="BY236" i="1"/>
  <c r="CF236" i="1" s="1"/>
  <c r="C235" i="1"/>
  <c r="BT236" i="1"/>
  <c r="CU236" i="1" l="1"/>
  <c r="B235" i="1"/>
  <c r="AA236" i="1"/>
  <c r="AC236" i="1"/>
  <c r="CW236" i="1"/>
  <c r="DF236" i="1"/>
  <c r="AX236" i="1"/>
  <c r="CX236" i="1"/>
  <c r="AD236" i="1"/>
  <c r="CZ236" i="1"/>
  <c r="AF236" i="1"/>
  <c r="DB236" i="1"/>
  <c r="AT236" i="1"/>
  <c r="DD236" i="1"/>
  <c r="AV236" i="1"/>
  <c r="CN236" i="1"/>
  <c r="BS236" i="1"/>
  <c r="BU236" i="1"/>
  <c r="CV236" i="1"/>
  <c r="AB236" i="1"/>
  <c r="DE236" i="1"/>
  <c r="AW236" i="1"/>
  <c r="DG236" i="1"/>
  <c r="AY236" i="1"/>
  <c r="CY236" i="1"/>
  <c r="AE236" i="1"/>
  <c r="DA236" i="1"/>
  <c r="AS236" i="1"/>
  <c r="DC236" i="1"/>
  <c r="AU236" i="1"/>
  <c r="E235" i="1" l="1"/>
  <c r="AI236" i="1"/>
  <c r="BQ236" i="1"/>
  <c r="BR236" i="1" s="1"/>
  <c r="BD237" i="1" s="1"/>
  <c r="CM236" i="1"/>
  <c r="CO236" i="1"/>
  <c r="CK236" i="1" s="1"/>
  <c r="CL236" i="1" s="1"/>
  <c r="BV237" i="1" s="1"/>
  <c r="BB236" i="1"/>
  <c r="BC236" i="1" s="1"/>
  <c r="AZ236" i="1" s="1"/>
  <c r="BA236" i="1" s="1"/>
  <c r="AK237" i="1" s="1"/>
  <c r="CP236" i="1" l="1"/>
  <c r="AJ236" i="1"/>
  <c r="AG236" i="1" s="1"/>
  <c r="AH236" i="1" s="1"/>
  <c r="T237" i="1" s="1"/>
  <c r="D236" i="1" l="1"/>
  <c r="CQ236" i="1"/>
  <c r="CT236" i="1" l="1"/>
  <c r="CS236" i="1"/>
  <c r="CR236" i="1"/>
  <c r="AN237" i="1" s="1"/>
  <c r="AQ237" i="1" l="1"/>
  <c r="AM237" i="1"/>
  <c r="AL237" i="1"/>
  <c r="AR237" i="1"/>
  <c r="AO237" i="1"/>
  <c r="AP237" i="1"/>
  <c r="Y237" i="1"/>
  <c r="U237" i="1"/>
  <c r="X237" i="1"/>
  <c r="W237" i="1"/>
  <c r="V237" i="1"/>
  <c r="Z237" i="1"/>
  <c r="CC237" i="1"/>
  <c r="CJ237" i="1" s="1"/>
  <c r="BY237" i="1"/>
  <c r="CF237" i="1" s="1"/>
  <c r="BJ237" i="1"/>
  <c r="BP237" i="1" s="1"/>
  <c r="BF237" i="1"/>
  <c r="BL237" i="1" s="1"/>
  <c r="BX237" i="1"/>
  <c r="CE237" i="1" s="1"/>
  <c r="BZ237" i="1"/>
  <c r="CG237" i="1" s="1"/>
  <c r="BI237" i="1"/>
  <c r="BO237" i="1" s="1"/>
  <c r="CA237" i="1"/>
  <c r="CH237" i="1" s="1"/>
  <c r="BW237" i="1"/>
  <c r="CD237" i="1" s="1"/>
  <c r="BH237" i="1"/>
  <c r="BN237" i="1" s="1"/>
  <c r="CB237" i="1"/>
  <c r="CI237" i="1" s="1"/>
  <c r="BG237" i="1"/>
  <c r="BM237" i="1" s="1"/>
  <c r="BE237" i="1"/>
  <c r="BK237" i="1" s="1"/>
  <c r="C236" i="1"/>
  <c r="BT237" i="1" l="1"/>
  <c r="BS237" i="1" s="1"/>
  <c r="CZ237" i="1"/>
  <c r="AF237" i="1"/>
  <c r="AX237" i="1"/>
  <c r="DF237" i="1"/>
  <c r="DD237" i="1"/>
  <c r="AV237" i="1"/>
  <c r="CX237" i="1"/>
  <c r="AD237" i="1"/>
  <c r="DG237" i="1"/>
  <c r="AY237" i="1"/>
  <c r="DA237" i="1"/>
  <c r="AS237" i="1"/>
  <c r="AB237" i="1"/>
  <c r="CV237" i="1"/>
  <c r="CU237" i="1"/>
  <c r="AA237" i="1"/>
  <c r="B236" i="1"/>
  <c r="DB237" i="1"/>
  <c r="AT237" i="1"/>
  <c r="DE237" i="1"/>
  <c r="AW237" i="1"/>
  <c r="CW237" i="1"/>
  <c r="AC237" i="1"/>
  <c r="CY237" i="1"/>
  <c r="AE237" i="1"/>
  <c r="DC237" i="1"/>
  <c r="AU237" i="1"/>
  <c r="CN237" i="1"/>
  <c r="BU237" i="1" l="1"/>
  <c r="E236" i="1"/>
  <c r="CM237" i="1"/>
  <c r="CO237" i="1"/>
  <c r="CK237" i="1" s="1"/>
  <c r="CL237" i="1" s="1"/>
  <c r="BV238" i="1" s="1"/>
  <c r="BQ237" i="1"/>
  <c r="BR237" i="1"/>
  <c r="BD238" i="1" s="1"/>
  <c r="AI237" i="1"/>
  <c r="BB237" i="1"/>
  <c r="BC237" i="1" s="1"/>
  <c r="AZ237" i="1" s="1"/>
  <c r="BA237" i="1" s="1"/>
  <c r="AK238" i="1" s="1"/>
  <c r="CP237" i="1" l="1"/>
  <c r="AJ237" i="1"/>
  <c r="AG237" i="1" s="1"/>
  <c r="AH237" i="1" s="1"/>
  <c r="T238" i="1" s="1"/>
  <c r="D237" i="1" l="1"/>
  <c r="CQ237" i="1"/>
  <c r="CT237" i="1" l="1"/>
  <c r="CR237" i="1"/>
  <c r="CS237" i="1"/>
  <c r="AN238" i="1" l="1"/>
  <c r="AR238" i="1"/>
  <c r="AQ238" i="1"/>
  <c r="AO238" i="1"/>
  <c r="AP238" i="1"/>
  <c r="AL238" i="1"/>
  <c r="AM238" i="1"/>
  <c r="W238" i="1"/>
  <c r="Z238" i="1"/>
  <c r="V238" i="1"/>
  <c r="Y238" i="1"/>
  <c r="U238" i="1"/>
  <c r="X238" i="1"/>
  <c r="BZ238" i="1"/>
  <c r="CG238" i="1" s="1"/>
  <c r="BI238" i="1"/>
  <c r="BO238" i="1" s="1"/>
  <c r="BE238" i="1"/>
  <c r="BK238" i="1" s="1"/>
  <c r="BY238" i="1"/>
  <c r="CF238" i="1" s="1"/>
  <c r="BW238" i="1"/>
  <c r="CD238" i="1" s="1"/>
  <c r="CA238" i="1"/>
  <c r="CH238" i="1" s="1"/>
  <c r="C237" i="1"/>
  <c r="CB238" i="1"/>
  <c r="CI238" i="1" s="1"/>
  <c r="BX238" i="1"/>
  <c r="CE238" i="1" s="1"/>
  <c r="BG238" i="1"/>
  <c r="BM238" i="1" s="1"/>
  <c r="CC238" i="1"/>
  <c r="CJ238" i="1" s="1"/>
  <c r="BH238" i="1"/>
  <c r="BN238" i="1" s="1"/>
  <c r="BJ238" i="1"/>
  <c r="BP238" i="1" s="1"/>
  <c r="BF238" i="1"/>
  <c r="BL238" i="1" s="1"/>
  <c r="BT238" i="1" l="1"/>
  <c r="BS238" i="1" s="1"/>
  <c r="CU238" i="1"/>
  <c r="AA238" i="1"/>
  <c r="B237" i="1"/>
  <c r="CW238" i="1"/>
  <c r="AC238" i="1"/>
  <c r="DA238" i="1"/>
  <c r="AS238" i="1"/>
  <c r="CY238" i="1"/>
  <c r="AE238" i="1"/>
  <c r="DC238" i="1"/>
  <c r="AU238" i="1"/>
  <c r="DE238" i="1"/>
  <c r="AW238" i="1"/>
  <c r="CN238" i="1"/>
  <c r="CV238" i="1"/>
  <c r="AB238" i="1"/>
  <c r="DG238" i="1"/>
  <c r="AY238" i="1"/>
  <c r="DB238" i="1"/>
  <c r="AT238" i="1"/>
  <c r="CX238" i="1"/>
  <c r="AD238" i="1"/>
  <c r="CZ238" i="1"/>
  <c r="AF238" i="1"/>
  <c r="DD238" i="1"/>
  <c r="AV238" i="1"/>
  <c r="DF238" i="1"/>
  <c r="AX238" i="1"/>
  <c r="BU238" i="1" l="1"/>
  <c r="BB238" i="1"/>
  <c r="BC238" i="1" s="1"/>
  <c r="AZ238" i="1" s="1"/>
  <c r="BA238" i="1" s="1"/>
  <c r="AK239" i="1" s="1"/>
  <c r="E237" i="1"/>
  <c r="CM238" i="1"/>
  <c r="CO238" i="1"/>
  <c r="CK238" i="1" s="1"/>
  <c r="CL238" i="1" s="1"/>
  <c r="BV239" i="1" s="1"/>
  <c r="BQ238" i="1"/>
  <c r="BR238" i="1" s="1"/>
  <c r="BD239" i="1" s="1"/>
  <c r="AI238" i="1"/>
  <c r="CP238" i="1" l="1"/>
  <c r="AJ238" i="1"/>
  <c r="AG238" i="1" s="1"/>
  <c r="AH238" i="1" s="1"/>
  <c r="T239" i="1" s="1"/>
  <c r="D238" i="1" l="1"/>
  <c r="CQ238" i="1"/>
  <c r="CT238" i="1" l="1"/>
  <c r="CS238" i="1"/>
  <c r="CR238" i="1"/>
  <c r="AN239" i="1" s="1"/>
  <c r="AO239" i="1" l="1"/>
  <c r="AR239" i="1"/>
  <c r="AP239" i="1"/>
  <c r="AQ239" i="1"/>
  <c r="AM239" i="1"/>
  <c r="AL239" i="1"/>
  <c r="Y239" i="1"/>
  <c r="U239" i="1"/>
  <c r="X239" i="1"/>
  <c r="Z239" i="1"/>
  <c r="W239" i="1"/>
  <c r="V239" i="1"/>
  <c r="CA239" i="1"/>
  <c r="CH239" i="1" s="1"/>
  <c r="BH239" i="1"/>
  <c r="BN239" i="1" s="1"/>
  <c r="BE239" i="1"/>
  <c r="BK239" i="1" s="1"/>
  <c r="CC239" i="1"/>
  <c r="CJ239" i="1" s="1"/>
  <c r="BY239" i="1"/>
  <c r="CF239" i="1" s="1"/>
  <c r="BJ239" i="1"/>
  <c r="BP239" i="1" s="1"/>
  <c r="BF239" i="1"/>
  <c r="BL239" i="1" s="1"/>
  <c r="BI239" i="1"/>
  <c r="BO239" i="1" s="1"/>
  <c r="CB239" i="1"/>
  <c r="CI239" i="1" s="1"/>
  <c r="BX239" i="1"/>
  <c r="CE239" i="1" s="1"/>
  <c r="BW239" i="1"/>
  <c r="CD239" i="1" s="1"/>
  <c r="BZ239" i="1"/>
  <c r="CG239" i="1" s="1"/>
  <c r="BG239" i="1"/>
  <c r="BM239" i="1" s="1"/>
  <c r="BT239" i="1" s="1"/>
  <c r="C238" i="1"/>
  <c r="CN239" i="1" l="1"/>
  <c r="CO239" i="1" s="1"/>
  <c r="CK239" i="1" s="1"/>
  <c r="AD239" i="1"/>
  <c r="CX239" i="1"/>
  <c r="DE239" i="1"/>
  <c r="AW239" i="1"/>
  <c r="DC239" i="1"/>
  <c r="AU239" i="1"/>
  <c r="CZ239" i="1"/>
  <c r="AF239" i="1"/>
  <c r="CU239" i="1"/>
  <c r="AA239" i="1"/>
  <c r="B238" i="1"/>
  <c r="DA239" i="1"/>
  <c r="AS239" i="1"/>
  <c r="AY239" i="1"/>
  <c r="DG239" i="1"/>
  <c r="BS239" i="1"/>
  <c r="BU239" i="1"/>
  <c r="CM239" i="1"/>
  <c r="AB239" i="1"/>
  <c r="CV239" i="1"/>
  <c r="CY239" i="1"/>
  <c r="AE239" i="1"/>
  <c r="DB239" i="1"/>
  <c r="AT239" i="1"/>
  <c r="CW239" i="1"/>
  <c r="AC239" i="1"/>
  <c r="DD239" i="1"/>
  <c r="AV239" i="1"/>
  <c r="AX239" i="1"/>
  <c r="DF239" i="1"/>
  <c r="BQ239" i="1" l="1"/>
  <c r="BR239" i="1" s="1"/>
  <c r="BD240" i="1" s="1"/>
  <c r="CL239" i="1"/>
  <c r="BV240" i="1" s="1"/>
  <c r="BB239" i="1"/>
  <c r="BC239" i="1" s="1"/>
  <c r="AZ239" i="1" s="1"/>
  <c r="BA239" i="1" s="1"/>
  <c r="AK240" i="1" s="1"/>
  <c r="E238" i="1"/>
  <c r="AI239" i="1"/>
  <c r="BA1703" i="1"/>
  <c r="BA1704" i="1" s="1"/>
  <c r="BA1705" i="1" s="1"/>
  <c r="BA1706" i="1" s="1"/>
  <c r="BA1707" i="1" s="1"/>
  <c r="BA1708" i="1" s="1"/>
  <c r="BA1709" i="1" s="1"/>
  <c r="BA1710" i="1" s="1"/>
  <c r="BA1711" i="1" s="1"/>
  <c r="BA1712" i="1" s="1"/>
  <c r="BA1713" i="1" s="1"/>
  <c r="BA1714" i="1" s="1"/>
  <c r="BA1715" i="1" s="1"/>
  <c r="BA1716" i="1" s="1"/>
  <c r="BA1717" i="1" s="1"/>
  <c r="BA1718" i="1" s="1"/>
  <c r="BA1719" i="1" s="1"/>
  <c r="BA1720" i="1" s="1"/>
  <c r="BA1721" i="1" s="1"/>
  <c r="BA1722" i="1" s="1"/>
  <c r="BA1723" i="1" s="1"/>
  <c r="BA1724" i="1" s="1"/>
  <c r="BA1725" i="1" s="1"/>
  <c r="BA1726" i="1" s="1"/>
  <c r="BA1727" i="1" s="1"/>
  <c r="BA1728" i="1" s="1"/>
  <c r="BA1729" i="1" s="1"/>
  <c r="BA1730" i="1" s="1"/>
  <c r="BA1731" i="1" s="1"/>
  <c r="BA1732" i="1" s="1"/>
  <c r="BA1733" i="1" s="1"/>
  <c r="BA1734" i="1" s="1"/>
  <c r="BA1735" i="1" s="1"/>
  <c r="BA1736" i="1" s="1"/>
  <c r="BA1737" i="1" s="1"/>
  <c r="BA1738" i="1" s="1"/>
  <c r="BA1739" i="1" s="1"/>
  <c r="BA1740" i="1" s="1"/>
  <c r="BA1741" i="1" s="1"/>
  <c r="BA1742" i="1" s="1"/>
  <c r="BA1743" i="1" s="1"/>
  <c r="BA1744" i="1" s="1"/>
  <c r="BA1745" i="1" s="1"/>
  <c r="BA1746" i="1" s="1"/>
  <c r="BA1747" i="1" s="1"/>
  <c r="BA1748" i="1" s="1"/>
  <c r="BA1749" i="1" s="1"/>
  <c r="BA1750" i="1" s="1"/>
  <c r="BA1751" i="1" s="1"/>
  <c r="BA1752" i="1" s="1"/>
  <c r="BA1753" i="1" s="1"/>
  <c r="BA1754" i="1" s="1"/>
  <c r="BA1755" i="1" s="1"/>
  <c r="BA1756" i="1" s="1"/>
  <c r="BA1757" i="1" s="1"/>
  <c r="BA1758" i="1" s="1"/>
  <c r="BA1759" i="1" s="1"/>
  <c r="BA1760" i="1" s="1"/>
  <c r="BA1761" i="1" s="1"/>
  <c r="BA1762" i="1" s="1"/>
  <c r="BA1763" i="1" s="1"/>
  <c r="BA1764" i="1" s="1"/>
  <c r="BA1765" i="1" s="1"/>
  <c r="BA1766" i="1" s="1"/>
  <c r="BA1767" i="1" s="1"/>
  <c r="BA1768" i="1" s="1"/>
  <c r="BA1769" i="1" s="1"/>
  <c r="BA1770" i="1" s="1"/>
  <c r="BA1771" i="1" s="1"/>
  <c r="BA1772" i="1" s="1"/>
  <c r="BA1773" i="1" s="1"/>
  <c r="BA1774" i="1" s="1"/>
  <c r="BA1775" i="1" s="1"/>
  <c r="BA1776" i="1" s="1"/>
  <c r="BA1777" i="1" s="1"/>
  <c r="BA1778" i="1" s="1"/>
  <c r="BA1779" i="1" s="1"/>
  <c r="BA1780" i="1" s="1"/>
  <c r="BA1781" i="1" s="1"/>
  <c r="BA1782" i="1" s="1"/>
  <c r="BA1783" i="1" s="1"/>
  <c r="BA1784" i="1" s="1"/>
  <c r="BA1785" i="1" s="1"/>
  <c r="BA1786" i="1" s="1"/>
  <c r="BA1787" i="1" s="1"/>
  <c r="BA1788" i="1" s="1"/>
  <c r="BA1789" i="1" s="1"/>
  <c r="BA1790" i="1" s="1"/>
  <c r="BA1791" i="1" s="1"/>
  <c r="BA1792" i="1" s="1"/>
  <c r="BA1793" i="1" s="1"/>
  <c r="BA1794" i="1" s="1"/>
  <c r="BA1795" i="1" s="1"/>
  <c r="BA1796" i="1" s="1"/>
  <c r="BA1797" i="1" s="1"/>
  <c r="BA1798" i="1" s="1"/>
  <c r="BA1799" i="1" s="1"/>
  <c r="BA1800" i="1" s="1"/>
  <c r="BA1801" i="1" s="1"/>
  <c r="BA1802" i="1" s="1"/>
  <c r="BA1803" i="1" s="1"/>
  <c r="BA1804" i="1" s="1"/>
  <c r="BA1805" i="1" s="1"/>
  <c r="BA1806" i="1" s="1"/>
  <c r="BA1807" i="1" s="1"/>
  <c r="BA1808" i="1" s="1"/>
  <c r="BA1809" i="1" s="1"/>
  <c r="BA1810" i="1" s="1"/>
  <c r="BA1811" i="1" s="1"/>
  <c r="BA1812" i="1" s="1"/>
  <c r="BA1813" i="1" s="1"/>
  <c r="BA1814" i="1" s="1"/>
  <c r="BA1815" i="1" s="1"/>
  <c r="BA1816" i="1" s="1"/>
  <c r="BA1817" i="1" s="1"/>
  <c r="BA1818" i="1" s="1"/>
  <c r="BA1819" i="1" s="1"/>
  <c r="BA1820" i="1" s="1"/>
  <c r="BA1821" i="1" s="1"/>
  <c r="BA1822" i="1" s="1"/>
  <c r="BA1823" i="1" s="1"/>
  <c r="BA1824" i="1" s="1"/>
  <c r="BA1825" i="1" s="1"/>
  <c r="BA1826" i="1" s="1"/>
  <c r="BA1827" i="1" s="1"/>
  <c r="BA1828" i="1" s="1"/>
  <c r="BA1829" i="1" s="1"/>
  <c r="BA1830" i="1" s="1"/>
  <c r="BA1831" i="1" s="1"/>
  <c r="BA1832" i="1" s="1"/>
  <c r="BA1833" i="1" s="1"/>
  <c r="BA1834" i="1" s="1"/>
  <c r="BA1835" i="1" s="1"/>
  <c r="BA1836" i="1" s="1"/>
  <c r="BA1837" i="1" s="1"/>
  <c r="BA1838" i="1" s="1"/>
  <c r="BA1839" i="1" s="1"/>
  <c r="BA1840" i="1" s="1"/>
  <c r="BA1841" i="1" s="1"/>
  <c r="BA1842" i="1" s="1"/>
  <c r="BA1843" i="1" s="1"/>
  <c r="BA1844" i="1" s="1"/>
  <c r="BA1845" i="1" s="1"/>
  <c r="BA1846" i="1" s="1"/>
  <c r="BA1847" i="1" s="1"/>
  <c r="BA1848" i="1" s="1"/>
  <c r="BA1849" i="1" s="1"/>
  <c r="BA1850" i="1" s="1"/>
  <c r="BA1851" i="1" s="1"/>
  <c r="BA1852" i="1" s="1"/>
  <c r="BA1853" i="1" s="1"/>
  <c r="BA1854" i="1" s="1"/>
  <c r="BA1855" i="1" s="1"/>
  <c r="BA1856" i="1" s="1"/>
  <c r="BA1857" i="1" s="1"/>
  <c r="BA1858" i="1" s="1"/>
  <c r="BA1859" i="1" s="1"/>
  <c r="BA1860" i="1" s="1"/>
  <c r="BA1861" i="1" s="1"/>
  <c r="BA1862" i="1" s="1"/>
  <c r="BA1863" i="1" s="1"/>
  <c r="BA1864" i="1" s="1"/>
  <c r="BA1865" i="1" s="1"/>
  <c r="BA1866" i="1" s="1"/>
  <c r="BA1867" i="1" s="1"/>
  <c r="BA1868" i="1" s="1"/>
  <c r="BA1869" i="1" s="1"/>
  <c r="BA1870" i="1" s="1"/>
  <c r="BA1871" i="1" s="1"/>
  <c r="BA1872" i="1" s="1"/>
  <c r="BA1873" i="1" s="1"/>
  <c r="BA1874" i="1" s="1"/>
  <c r="BA1875" i="1" s="1"/>
  <c r="BA1876" i="1" s="1"/>
  <c r="BA1877" i="1" s="1"/>
  <c r="BA1878" i="1" s="1"/>
  <c r="BA1879" i="1" s="1"/>
  <c r="BA1880" i="1" s="1"/>
  <c r="BA1881" i="1" s="1"/>
  <c r="BA1882" i="1" s="1"/>
  <c r="BA1883" i="1" s="1"/>
  <c r="BA1884" i="1" s="1"/>
  <c r="BA1885" i="1" s="1"/>
  <c r="BA1886" i="1" s="1"/>
  <c r="BA1887" i="1" s="1"/>
  <c r="BA1888" i="1" s="1"/>
  <c r="BA1889" i="1" s="1"/>
  <c r="BA1890" i="1" s="1"/>
  <c r="BA1891" i="1" s="1"/>
  <c r="BA1892" i="1" s="1"/>
  <c r="BA1893" i="1" s="1"/>
  <c r="BA1894" i="1" s="1"/>
  <c r="BA1895" i="1" s="1"/>
  <c r="BA1896" i="1" s="1"/>
  <c r="BA1897" i="1" s="1"/>
  <c r="BA1898" i="1" s="1"/>
  <c r="BA1899" i="1" s="1"/>
  <c r="BA1900" i="1" s="1"/>
  <c r="BA1901" i="1" s="1"/>
  <c r="BA1902" i="1" s="1"/>
  <c r="BA1903" i="1" s="1"/>
  <c r="BA1904" i="1" s="1"/>
  <c r="BA1905" i="1" s="1"/>
  <c r="BA1906" i="1" s="1"/>
  <c r="BA1907" i="1" s="1"/>
  <c r="BA1908" i="1" s="1"/>
  <c r="BA1909" i="1" s="1"/>
  <c r="BA1910" i="1" s="1"/>
  <c r="BA1911" i="1" s="1"/>
  <c r="BA1912" i="1" s="1"/>
  <c r="BA1913" i="1" s="1"/>
  <c r="BA1914" i="1" s="1"/>
  <c r="BA1915" i="1" s="1"/>
  <c r="BA1916" i="1" s="1"/>
  <c r="BA1917" i="1" s="1"/>
  <c r="BA1918" i="1" s="1"/>
  <c r="BA1919" i="1" s="1"/>
  <c r="BA1920" i="1" s="1"/>
  <c r="BA1921" i="1" s="1"/>
  <c r="BA1922" i="1" s="1"/>
  <c r="BA1923" i="1" s="1"/>
  <c r="BA1924" i="1" s="1"/>
  <c r="BA1925" i="1" s="1"/>
  <c r="BA1926" i="1" s="1"/>
  <c r="BA1927" i="1" s="1"/>
  <c r="BA1928" i="1" s="1"/>
  <c r="BA1929" i="1" s="1"/>
  <c r="BA1930" i="1" s="1"/>
  <c r="BA1931" i="1" s="1"/>
  <c r="BA1932" i="1" s="1"/>
  <c r="BA1933" i="1" s="1"/>
  <c r="BA1934" i="1" s="1"/>
  <c r="BA1935" i="1" s="1"/>
  <c r="BA1936" i="1" s="1"/>
  <c r="BA1937" i="1" s="1"/>
  <c r="BA1938" i="1" s="1"/>
  <c r="BA1939" i="1" s="1"/>
  <c r="BA1940" i="1" s="1"/>
  <c r="BA1941" i="1" s="1"/>
  <c r="BA1942" i="1" s="1"/>
  <c r="BA1943" i="1" s="1"/>
  <c r="BA1944" i="1" s="1"/>
  <c r="BA1945" i="1" s="1"/>
  <c r="BA1946" i="1" s="1"/>
  <c r="BA1947" i="1" s="1"/>
  <c r="BA1948" i="1" s="1"/>
  <c r="BA1949" i="1" s="1"/>
  <c r="BA1950" i="1" s="1"/>
  <c r="BA1951" i="1" s="1"/>
  <c r="BA1952" i="1" s="1"/>
  <c r="BA1953" i="1" s="1"/>
  <c r="BA1954" i="1" s="1"/>
  <c r="BA1955" i="1" s="1"/>
  <c r="BA1956" i="1" s="1"/>
  <c r="BA1957" i="1" s="1"/>
  <c r="BA1958" i="1" s="1"/>
  <c r="BA1959" i="1" s="1"/>
  <c r="BA1960" i="1" s="1"/>
  <c r="BA1961" i="1" s="1"/>
  <c r="BA1962" i="1" s="1"/>
  <c r="BA1963" i="1" s="1"/>
  <c r="BA1964" i="1" s="1"/>
  <c r="BA1965" i="1" s="1"/>
  <c r="BA1966" i="1" s="1"/>
  <c r="BA1967" i="1" s="1"/>
  <c r="BA1968" i="1" s="1"/>
  <c r="BA1969" i="1" s="1"/>
  <c r="BA1970" i="1" s="1"/>
  <c r="BA1971" i="1" s="1"/>
  <c r="BA1972" i="1" s="1"/>
  <c r="BA1973" i="1" s="1"/>
  <c r="BA1974" i="1" s="1"/>
  <c r="BA1975" i="1" s="1"/>
  <c r="BA1976" i="1" s="1"/>
  <c r="BA1977" i="1" s="1"/>
  <c r="BA1978" i="1" s="1"/>
  <c r="BA1979" i="1" s="1"/>
  <c r="BA1980" i="1" s="1"/>
  <c r="BA1981" i="1" s="1"/>
  <c r="BA1982" i="1" s="1"/>
  <c r="BA1983" i="1" s="1"/>
  <c r="BA1984" i="1" s="1"/>
  <c r="BA1985" i="1" s="1"/>
  <c r="BA1986" i="1" s="1"/>
  <c r="BA1987" i="1" s="1"/>
  <c r="BA1988" i="1" s="1"/>
  <c r="BA1989" i="1" s="1"/>
  <c r="BA1990" i="1" s="1"/>
  <c r="BA1991" i="1" s="1"/>
  <c r="BA1992" i="1" s="1"/>
  <c r="BA1993" i="1" s="1"/>
  <c r="BA1994" i="1" s="1"/>
  <c r="BA1995" i="1" s="1"/>
  <c r="BA1996" i="1" s="1"/>
  <c r="BA1997" i="1" s="1"/>
  <c r="BA1998" i="1" s="1"/>
  <c r="BA1999" i="1" s="1"/>
  <c r="BA2000" i="1" s="1"/>
  <c r="BA2001" i="1" s="1"/>
  <c r="BA2002" i="1" s="1"/>
  <c r="BA2003" i="1" s="1"/>
  <c r="BA2004" i="1" s="1"/>
  <c r="BA2005" i="1" s="1"/>
  <c r="BA2006" i="1" s="1"/>
  <c r="BA2007" i="1" s="1"/>
  <c r="BA2008" i="1" s="1"/>
  <c r="BA2009" i="1" s="1"/>
  <c r="BA2010" i="1" s="1"/>
  <c r="BA2011" i="1" s="1"/>
  <c r="BA2012" i="1" s="1"/>
  <c r="BA2013" i="1" s="1"/>
  <c r="BA2014" i="1" s="1"/>
  <c r="BA2015" i="1" s="1"/>
  <c r="BA2016" i="1" s="1"/>
  <c r="BA2017" i="1" s="1"/>
  <c r="BA2018" i="1" s="1"/>
  <c r="BA2019" i="1" s="1"/>
  <c r="BA2020" i="1" s="1"/>
  <c r="CP239" i="1" l="1"/>
  <c r="AJ239" i="1"/>
  <c r="AG239" i="1" s="1"/>
  <c r="AH239" i="1" s="1"/>
  <c r="T240" i="1" s="1"/>
  <c r="D239" i="1" l="1"/>
  <c r="CQ239" i="1"/>
  <c r="CT239" i="1" l="1"/>
  <c r="CR239" i="1"/>
  <c r="CS239" i="1"/>
  <c r="AN240" i="1" l="1"/>
  <c r="AP240" i="1"/>
  <c r="AL240" i="1"/>
  <c r="AQ240" i="1"/>
  <c r="AR240" i="1"/>
  <c r="AO240" i="1"/>
  <c r="AM240" i="1"/>
  <c r="W240" i="1"/>
  <c r="Z240" i="1"/>
  <c r="V240" i="1"/>
  <c r="Y240" i="1"/>
  <c r="U240" i="1"/>
  <c r="X240" i="1"/>
  <c r="CB240" i="1"/>
  <c r="CI240" i="1" s="1"/>
  <c r="BX240" i="1"/>
  <c r="CE240" i="1" s="1"/>
  <c r="BG240" i="1"/>
  <c r="BM240" i="1" s="1"/>
  <c r="CA240" i="1"/>
  <c r="CH240" i="1" s="1"/>
  <c r="BJ240" i="1"/>
  <c r="BP240" i="1" s="1"/>
  <c r="BY240" i="1"/>
  <c r="CF240" i="1" s="1"/>
  <c r="BH240" i="1"/>
  <c r="BN240" i="1" s="1"/>
  <c r="C239" i="1"/>
  <c r="CC240" i="1"/>
  <c r="CJ240" i="1" s="1"/>
  <c r="BZ240" i="1"/>
  <c r="CG240" i="1" s="1"/>
  <c r="BI240" i="1"/>
  <c r="BO240" i="1" s="1"/>
  <c r="BE240" i="1"/>
  <c r="BK240" i="1" s="1"/>
  <c r="BW240" i="1"/>
  <c r="CD240" i="1" s="1"/>
  <c r="BF240" i="1"/>
  <c r="BL240" i="1" s="1"/>
  <c r="BT240" i="1" l="1"/>
  <c r="BU240" i="1" s="1"/>
  <c r="CN240" i="1"/>
  <c r="CO240" i="1" s="1"/>
  <c r="CK240" i="1" s="1"/>
  <c r="BS240" i="1"/>
  <c r="CZ240" i="1"/>
  <c r="AF240" i="1"/>
  <c r="DD240" i="1"/>
  <c r="AV240" i="1"/>
  <c r="CU240" i="1"/>
  <c r="B239" i="1"/>
  <c r="AA240" i="1"/>
  <c r="CW240" i="1"/>
  <c r="AC240" i="1"/>
  <c r="CY240" i="1"/>
  <c r="AE240" i="1"/>
  <c r="DA240" i="1"/>
  <c r="AS240" i="1"/>
  <c r="DC240" i="1"/>
  <c r="AU240" i="1"/>
  <c r="CV240" i="1"/>
  <c r="AB240" i="1"/>
  <c r="DE240" i="1"/>
  <c r="AW240" i="1"/>
  <c r="DG240" i="1"/>
  <c r="AY240" i="1"/>
  <c r="CX240" i="1"/>
  <c r="AD240" i="1"/>
  <c r="DB240" i="1"/>
  <c r="AT240" i="1"/>
  <c r="DF240" i="1"/>
  <c r="AX240" i="1"/>
  <c r="CM240" i="1" l="1"/>
  <c r="CL240" i="1"/>
  <c r="BV241" i="1" s="1"/>
  <c r="BB240" i="1"/>
  <c r="BC240" i="1" s="1"/>
  <c r="AZ240" i="1" s="1"/>
  <c r="BA240" i="1" s="1"/>
  <c r="AK241" i="1" s="1"/>
  <c r="AI240" i="1"/>
  <c r="BQ240" i="1"/>
  <c r="BR240" i="1" s="1"/>
  <c r="BD241" i="1" s="1"/>
  <c r="E239" i="1"/>
  <c r="AJ240" i="1" l="1"/>
  <c r="AG240" i="1" s="1"/>
  <c r="AH240" i="1" s="1"/>
  <c r="T241" i="1" s="1"/>
  <c r="CP240" i="1"/>
  <c r="D240" i="1" l="1"/>
  <c r="CQ240" i="1"/>
  <c r="CT240" i="1" l="1"/>
  <c r="CS240" i="1"/>
  <c r="CR240" i="1"/>
  <c r="AN241" i="1" s="1"/>
  <c r="AQ241" i="1" l="1"/>
  <c r="AM241" i="1"/>
  <c r="AL241" i="1"/>
  <c r="AO241" i="1"/>
  <c r="AP241" i="1"/>
  <c r="AR241" i="1"/>
  <c r="Y241" i="1"/>
  <c r="U241" i="1"/>
  <c r="X241" i="1"/>
  <c r="W241" i="1"/>
  <c r="V241" i="1"/>
  <c r="Z241" i="1"/>
  <c r="CA241" i="1"/>
  <c r="CH241" i="1" s="1"/>
  <c r="BH241" i="1"/>
  <c r="BN241" i="1" s="1"/>
  <c r="BZ241" i="1"/>
  <c r="CG241" i="1" s="1"/>
  <c r="CC241" i="1"/>
  <c r="CJ241" i="1" s="1"/>
  <c r="BY241" i="1"/>
  <c r="CF241" i="1" s="1"/>
  <c r="BJ241" i="1"/>
  <c r="BP241" i="1" s="1"/>
  <c r="BF241" i="1"/>
  <c r="BL241" i="1" s="1"/>
  <c r="BX241" i="1"/>
  <c r="CE241" i="1" s="1"/>
  <c r="BI241" i="1"/>
  <c r="BO241" i="1" s="1"/>
  <c r="BE241" i="1"/>
  <c r="BK241" i="1" s="1"/>
  <c r="C240" i="1"/>
  <c r="BW241" i="1"/>
  <c r="CD241" i="1" s="1"/>
  <c r="CB241" i="1"/>
  <c r="CI241" i="1" s="1"/>
  <c r="BG241" i="1"/>
  <c r="BM241" i="1" s="1"/>
  <c r="BT241" i="1" s="1"/>
  <c r="BU241" i="1" l="1"/>
  <c r="BQ241" i="1" s="1"/>
  <c r="BS241" i="1"/>
  <c r="CZ241" i="1"/>
  <c r="AF241" i="1"/>
  <c r="DB241" i="1"/>
  <c r="AT241" i="1"/>
  <c r="DD241" i="1"/>
  <c r="AV241" i="1"/>
  <c r="CX241" i="1"/>
  <c r="AD241" i="1"/>
  <c r="DC241" i="1"/>
  <c r="AU241" i="1"/>
  <c r="AS241" i="1"/>
  <c r="DA241" i="1"/>
  <c r="CN241" i="1"/>
  <c r="CV241" i="1"/>
  <c r="AB241" i="1"/>
  <c r="CU241" i="1"/>
  <c r="AA241" i="1"/>
  <c r="B240" i="1"/>
  <c r="DF241" i="1"/>
  <c r="AX241" i="1"/>
  <c r="DE241" i="1"/>
  <c r="AW241" i="1"/>
  <c r="AC241" i="1"/>
  <c r="CW241" i="1"/>
  <c r="CY241" i="1"/>
  <c r="AE241" i="1"/>
  <c r="AY241" i="1"/>
  <c r="DG241" i="1"/>
  <c r="BR241" i="1" l="1"/>
  <c r="BD242" i="1" s="1"/>
  <c r="CM241" i="1"/>
  <c r="CO241" i="1"/>
  <c r="CK241" i="1" s="1"/>
  <c r="CL241" i="1" s="1"/>
  <c r="BV242" i="1" s="1"/>
  <c r="AI241" i="1"/>
  <c r="BB241" i="1"/>
  <c r="BC241" i="1" s="1"/>
  <c r="AZ241" i="1" s="1"/>
  <c r="BA241" i="1" s="1"/>
  <c r="AK242" i="1" s="1"/>
  <c r="E240" i="1"/>
  <c r="CP241" i="1" l="1"/>
  <c r="AJ241" i="1"/>
  <c r="AG241" i="1" s="1"/>
  <c r="AH241" i="1" s="1"/>
  <c r="T242" i="1" s="1"/>
  <c r="D241" i="1" l="1"/>
  <c r="CQ241" i="1"/>
  <c r="CT241" i="1" l="1"/>
  <c r="CR241" i="1"/>
  <c r="CS241" i="1"/>
  <c r="AN242" i="1" l="1"/>
  <c r="AR242" i="1"/>
  <c r="AQ242" i="1"/>
  <c r="AO242" i="1"/>
  <c r="AP242" i="1"/>
  <c r="AL242" i="1"/>
  <c r="AM242" i="1"/>
  <c r="W242" i="1"/>
  <c r="Z242" i="1"/>
  <c r="V242" i="1"/>
  <c r="Y242" i="1"/>
  <c r="U242" i="1"/>
  <c r="X242" i="1"/>
  <c r="CB242" i="1"/>
  <c r="CI242" i="1" s="1"/>
  <c r="BX242" i="1"/>
  <c r="CE242" i="1" s="1"/>
  <c r="BG242" i="1"/>
  <c r="BM242" i="1" s="1"/>
  <c r="CC242" i="1"/>
  <c r="CJ242" i="1" s="1"/>
  <c r="BH242" i="1"/>
  <c r="BN242" i="1" s="1"/>
  <c r="BF242" i="1"/>
  <c r="BL242" i="1" s="1"/>
  <c r="BZ242" i="1"/>
  <c r="CG242" i="1" s="1"/>
  <c r="BI242" i="1"/>
  <c r="BO242" i="1" s="1"/>
  <c r="BE242" i="1"/>
  <c r="BK242" i="1" s="1"/>
  <c r="BY242" i="1"/>
  <c r="CF242" i="1" s="1"/>
  <c r="CA242" i="1"/>
  <c r="CH242" i="1" s="1"/>
  <c r="BW242" i="1"/>
  <c r="CD242" i="1" s="1"/>
  <c r="C241" i="1"/>
  <c r="BJ242" i="1"/>
  <c r="BP242" i="1" s="1"/>
  <c r="BT242" i="1" s="1"/>
  <c r="CN242" i="1" l="1"/>
  <c r="CM242" i="1" s="1"/>
  <c r="BS242" i="1"/>
  <c r="BU242" i="1"/>
  <c r="CV242" i="1"/>
  <c r="AB242" i="1"/>
  <c r="DG242" i="1"/>
  <c r="AY242" i="1"/>
  <c r="DB242" i="1"/>
  <c r="AT242" i="1"/>
  <c r="CY242" i="1"/>
  <c r="AE242" i="1"/>
  <c r="DC242" i="1"/>
  <c r="AU242" i="1"/>
  <c r="DE242" i="1"/>
  <c r="AW242" i="1"/>
  <c r="CU242" i="1"/>
  <c r="B241" i="1"/>
  <c r="AA242" i="1"/>
  <c r="CW242" i="1"/>
  <c r="AC242" i="1"/>
  <c r="DA242" i="1"/>
  <c r="AS242" i="1"/>
  <c r="CX242" i="1"/>
  <c r="AD242" i="1"/>
  <c r="CZ242" i="1"/>
  <c r="AF242" i="1"/>
  <c r="DD242" i="1"/>
  <c r="AV242" i="1"/>
  <c r="DF242" i="1"/>
  <c r="AX242" i="1"/>
  <c r="CO242" i="1" l="1"/>
  <c r="CK242" i="1" s="1"/>
  <c r="BB242" i="1"/>
  <c r="BC242" i="1" s="1"/>
  <c r="AZ242" i="1" s="1"/>
  <c r="BA242" i="1" s="1"/>
  <c r="AK243" i="1" s="1"/>
  <c r="AI242" i="1"/>
  <c r="E241" i="1"/>
  <c r="BQ242" i="1"/>
  <c r="BR242" i="1" s="1"/>
  <c r="BD243" i="1" s="1"/>
  <c r="CL242" i="1" l="1"/>
  <c r="BV243" i="1" s="1"/>
  <c r="AJ242" i="1"/>
  <c r="AG242" i="1" s="1"/>
  <c r="AH242" i="1" s="1"/>
  <c r="T243" i="1" s="1"/>
  <c r="CP242" i="1"/>
  <c r="D242" i="1" l="1"/>
  <c r="CQ242" i="1"/>
  <c r="CT242" i="1" l="1"/>
  <c r="CS242" i="1"/>
  <c r="CR242" i="1"/>
  <c r="AN243" i="1" s="1"/>
  <c r="AO243" i="1" l="1"/>
  <c r="AR243" i="1"/>
  <c r="AL243" i="1"/>
  <c r="AQ243" i="1"/>
  <c r="AM243" i="1"/>
  <c r="AP243" i="1"/>
  <c r="Y243" i="1"/>
  <c r="U243" i="1"/>
  <c r="X243" i="1"/>
  <c r="Z243" i="1"/>
  <c r="W243" i="1"/>
  <c r="V243" i="1"/>
  <c r="CC243" i="1"/>
  <c r="CJ243" i="1" s="1"/>
  <c r="BY243" i="1"/>
  <c r="CF243" i="1" s="1"/>
  <c r="BJ243" i="1"/>
  <c r="BP243" i="1" s="1"/>
  <c r="BF243" i="1"/>
  <c r="BL243" i="1" s="1"/>
  <c r="BI243" i="1"/>
  <c r="BO243" i="1" s="1"/>
  <c r="BX243" i="1"/>
  <c r="CE243" i="1" s="1"/>
  <c r="BG243" i="1"/>
  <c r="BM243" i="1" s="1"/>
  <c r="CA243" i="1"/>
  <c r="CH243" i="1" s="1"/>
  <c r="BW243" i="1"/>
  <c r="CD243" i="1" s="1"/>
  <c r="BH243" i="1"/>
  <c r="BN243" i="1" s="1"/>
  <c r="BZ243" i="1"/>
  <c r="CG243" i="1" s="1"/>
  <c r="BE243" i="1"/>
  <c r="BK243" i="1" s="1"/>
  <c r="BT243" i="1" s="1"/>
  <c r="CB243" i="1"/>
  <c r="CI243" i="1" s="1"/>
  <c r="C242" i="1"/>
  <c r="CW243" i="1" l="1"/>
  <c r="AC243" i="1"/>
  <c r="DA243" i="1"/>
  <c r="AS243" i="1"/>
  <c r="DF243" i="1"/>
  <c r="AX243" i="1"/>
  <c r="CX243" i="1"/>
  <c r="AD243" i="1"/>
  <c r="AV243" i="1"/>
  <c r="DD243" i="1"/>
  <c r="DC243" i="1"/>
  <c r="AU243" i="1"/>
  <c r="BS243" i="1"/>
  <c r="BU243" i="1"/>
  <c r="CZ243" i="1"/>
  <c r="AF243" i="1"/>
  <c r="CU243" i="1"/>
  <c r="AA243" i="1"/>
  <c r="B242" i="1"/>
  <c r="AW243" i="1"/>
  <c r="DE243" i="1"/>
  <c r="AY243" i="1"/>
  <c r="DG243" i="1"/>
  <c r="AB243" i="1"/>
  <c r="CV243" i="1"/>
  <c r="CY243" i="1"/>
  <c r="AE243" i="1"/>
  <c r="DB243" i="1"/>
  <c r="AT243" i="1"/>
  <c r="CN243" i="1"/>
  <c r="E242" i="1" l="1"/>
  <c r="CM243" i="1"/>
  <c r="CO243" i="1"/>
  <c r="CK243" i="1" s="1"/>
  <c r="CL243" i="1" s="1"/>
  <c r="BV244" i="1" s="1"/>
  <c r="BQ243" i="1"/>
  <c r="BR243" i="1" s="1"/>
  <c r="BD244" i="1" s="1"/>
  <c r="AI243" i="1"/>
  <c r="BB243" i="1"/>
  <c r="BC243" i="1" s="1"/>
  <c r="AZ243" i="1" s="1"/>
  <c r="BA243" i="1" s="1"/>
  <c r="AK244" i="1" s="1"/>
  <c r="CP243" i="1" l="1"/>
  <c r="AJ243" i="1"/>
  <c r="AG243" i="1" s="1"/>
  <c r="AH243" i="1" s="1"/>
  <c r="T244" i="1" s="1"/>
  <c r="D243" i="1" l="1"/>
  <c r="CQ243" i="1"/>
  <c r="CT243" i="1" l="1"/>
  <c r="CR243" i="1"/>
  <c r="CS243" i="1"/>
  <c r="AN244" i="1" l="1"/>
  <c r="AP244" i="1"/>
  <c r="AL244" i="1"/>
  <c r="AM244" i="1"/>
  <c r="AR244" i="1"/>
  <c r="AO244" i="1"/>
  <c r="AQ244" i="1"/>
  <c r="W244" i="1"/>
  <c r="Z244" i="1"/>
  <c r="V244" i="1"/>
  <c r="Y244" i="1"/>
  <c r="U244" i="1"/>
  <c r="X244" i="1"/>
  <c r="BZ244" i="1"/>
  <c r="CG244" i="1" s="1"/>
  <c r="BI244" i="1"/>
  <c r="BO244" i="1" s="1"/>
  <c r="BE244" i="1"/>
  <c r="BK244" i="1" s="1"/>
  <c r="BW244" i="1"/>
  <c r="CD244" i="1" s="1"/>
  <c r="BF244" i="1"/>
  <c r="BL244" i="1" s="1"/>
  <c r="BH244" i="1"/>
  <c r="BN244" i="1" s="1"/>
  <c r="C243" i="1"/>
  <c r="CB244" i="1"/>
  <c r="CI244" i="1" s="1"/>
  <c r="BX244" i="1"/>
  <c r="CE244" i="1" s="1"/>
  <c r="BG244" i="1"/>
  <c r="BM244" i="1" s="1"/>
  <c r="CA244" i="1"/>
  <c r="CH244" i="1" s="1"/>
  <c r="BJ244" i="1"/>
  <c r="BP244" i="1" s="1"/>
  <c r="BT244" i="1" s="1"/>
  <c r="CC244" i="1"/>
  <c r="CJ244" i="1" s="1"/>
  <c r="BY244" i="1"/>
  <c r="CF244" i="1" s="1"/>
  <c r="BS244" i="1" l="1"/>
  <c r="BU244" i="1"/>
  <c r="CU244" i="1"/>
  <c r="B243" i="1"/>
  <c r="AA244" i="1"/>
  <c r="CW244" i="1"/>
  <c r="AC244" i="1"/>
  <c r="DF244" i="1"/>
  <c r="AX244" i="1"/>
  <c r="CY244" i="1"/>
  <c r="AE244" i="1"/>
  <c r="DA244" i="1"/>
  <c r="AS244" i="1"/>
  <c r="DC244" i="1"/>
  <c r="AU244" i="1"/>
  <c r="CV244" i="1"/>
  <c r="AB244" i="1"/>
  <c r="DE244" i="1"/>
  <c r="AW244" i="1"/>
  <c r="DG244" i="1"/>
  <c r="AY244" i="1"/>
  <c r="CX244" i="1"/>
  <c r="AD244" i="1"/>
  <c r="CZ244" i="1"/>
  <c r="AF244" i="1"/>
  <c r="DB244" i="1"/>
  <c r="AT244" i="1"/>
  <c r="DD244" i="1"/>
  <c r="AV244" i="1"/>
  <c r="CN244" i="1"/>
  <c r="BB244" i="1" l="1"/>
  <c r="BC244" i="1" s="1"/>
  <c r="AZ244" i="1" s="1"/>
  <c r="BA244" i="1" s="1"/>
  <c r="AK245" i="1" s="1"/>
  <c r="AI244" i="1"/>
  <c r="E243" i="1"/>
  <c r="CM244" i="1"/>
  <c r="CO244" i="1"/>
  <c r="CK244" i="1" s="1"/>
  <c r="CL244" i="1" s="1"/>
  <c r="BV245" i="1" s="1"/>
  <c r="BQ244" i="1"/>
  <c r="BR244" i="1" s="1"/>
  <c r="BD245" i="1" s="1"/>
  <c r="AJ244" i="1" l="1"/>
  <c r="AG244" i="1" s="1"/>
  <c r="AH244" i="1" s="1"/>
  <c r="T245" i="1" s="1"/>
  <c r="CP244" i="1"/>
  <c r="D244" i="1" l="1"/>
  <c r="CQ244" i="1"/>
  <c r="CT244" i="1" l="1"/>
  <c r="CS244" i="1"/>
  <c r="CR244" i="1"/>
  <c r="AN245" i="1" s="1"/>
  <c r="AQ245" i="1" l="1"/>
  <c r="AM245" i="1"/>
  <c r="AL245" i="1"/>
  <c r="AR245" i="1"/>
  <c r="AO245" i="1"/>
  <c r="AP245" i="1"/>
  <c r="Y245" i="1"/>
  <c r="U245" i="1"/>
  <c r="X245" i="1"/>
  <c r="W245" i="1"/>
  <c r="V245" i="1"/>
  <c r="Z245" i="1"/>
  <c r="CC245" i="1"/>
  <c r="CJ245" i="1" s="1"/>
  <c r="BY245" i="1"/>
  <c r="CF245" i="1" s="1"/>
  <c r="BJ245" i="1"/>
  <c r="BP245" i="1" s="1"/>
  <c r="BF245" i="1"/>
  <c r="BL245" i="1" s="1"/>
  <c r="BX245" i="1"/>
  <c r="CE245" i="1" s="1"/>
  <c r="BZ245" i="1"/>
  <c r="CG245" i="1" s="1"/>
  <c r="BI245" i="1"/>
  <c r="BO245" i="1" s="1"/>
  <c r="C244" i="1"/>
  <c r="CA245" i="1"/>
  <c r="CH245" i="1" s="1"/>
  <c r="BW245" i="1"/>
  <c r="CD245" i="1" s="1"/>
  <c r="BH245" i="1"/>
  <c r="BN245" i="1" s="1"/>
  <c r="CB245" i="1"/>
  <c r="CI245" i="1" s="1"/>
  <c r="BG245" i="1"/>
  <c r="BM245" i="1" s="1"/>
  <c r="BE245" i="1"/>
  <c r="BK245" i="1" s="1"/>
  <c r="BT245" i="1" l="1"/>
  <c r="BS245" i="1" s="1"/>
  <c r="AB245" i="1"/>
  <c r="CV245" i="1"/>
  <c r="CU245" i="1"/>
  <c r="B244" i="1"/>
  <c r="AA245" i="1"/>
  <c r="AT245" i="1"/>
  <c r="DB245" i="1"/>
  <c r="DE245" i="1"/>
  <c r="AW245" i="1"/>
  <c r="CX245" i="1"/>
  <c r="AD245" i="1"/>
  <c r="DG245" i="1"/>
  <c r="AY245" i="1"/>
  <c r="DA245" i="1"/>
  <c r="AS245" i="1"/>
  <c r="CN245" i="1"/>
  <c r="AF245" i="1"/>
  <c r="CZ245" i="1"/>
  <c r="DF245" i="1"/>
  <c r="AX245" i="1"/>
  <c r="DD245" i="1"/>
  <c r="AV245" i="1"/>
  <c r="AC245" i="1"/>
  <c r="CW245" i="1"/>
  <c r="AE245" i="1"/>
  <c r="CY245" i="1"/>
  <c r="DC245" i="1"/>
  <c r="AU245" i="1"/>
  <c r="BU245" i="1" l="1"/>
  <c r="BB245" i="1"/>
  <c r="BC245" i="1" s="1"/>
  <c r="AZ245" i="1" s="1"/>
  <c r="BA245" i="1" s="1"/>
  <c r="AK246" i="1" s="1"/>
  <c r="AI245" i="1"/>
  <c r="E244" i="1"/>
  <c r="CM245" i="1"/>
  <c r="CO245" i="1"/>
  <c r="CK245" i="1" s="1"/>
  <c r="CL245" i="1" s="1"/>
  <c r="BV246" i="1" s="1"/>
  <c r="BQ245" i="1"/>
  <c r="BR245" i="1" l="1"/>
  <c r="BD246" i="1" s="1"/>
  <c r="CP245" i="1"/>
  <c r="AJ245" i="1"/>
  <c r="AG245" i="1" s="1"/>
  <c r="AH245" i="1" s="1"/>
  <c r="T246" i="1" s="1"/>
  <c r="D245" i="1" l="1"/>
  <c r="CQ245" i="1"/>
  <c r="CT245" i="1" l="1"/>
  <c r="CS245" i="1"/>
  <c r="CR245" i="1"/>
  <c r="AN246" i="1" s="1"/>
  <c r="AR246" i="1" l="1"/>
  <c r="AQ246" i="1"/>
  <c r="AO246" i="1"/>
  <c r="AP246" i="1"/>
  <c r="AL246" i="1"/>
  <c r="AM246" i="1"/>
  <c r="W246" i="1"/>
  <c r="Z246" i="1"/>
  <c r="V246" i="1"/>
  <c r="Y246" i="1"/>
  <c r="U246" i="1"/>
  <c r="X246" i="1"/>
  <c r="BZ246" i="1"/>
  <c r="CG246" i="1" s="1"/>
  <c r="BI246" i="1"/>
  <c r="BO246" i="1" s="1"/>
  <c r="BE246" i="1"/>
  <c r="BK246" i="1" s="1"/>
  <c r="BW246" i="1"/>
  <c r="CD246" i="1" s="1"/>
  <c r="BF246" i="1"/>
  <c r="BL246" i="1" s="1"/>
  <c r="BH246" i="1"/>
  <c r="BN246" i="1" s="1"/>
  <c r="C245" i="1"/>
  <c r="CB246" i="1"/>
  <c r="CI246" i="1" s="1"/>
  <c r="BX246" i="1"/>
  <c r="CE246" i="1" s="1"/>
  <c r="BG246" i="1"/>
  <c r="BM246" i="1" s="1"/>
  <c r="CA246" i="1"/>
  <c r="CH246" i="1" s="1"/>
  <c r="BJ246" i="1"/>
  <c r="BP246" i="1" s="1"/>
  <c r="CC246" i="1"/>
  <c r="CJ246" i="1" s="1"/>
  <c r="BY246" i="1"/>
  <c r="CF246" i="1" s="1"/>
  <c r="BT246" i="1" l="1"/>
  <c r="BU246" i="1" s="1"/>
  <c r="CV246" i="1"/>
  <c r="AB246" i="1"/>
  <c r="DG246" i="1"/>
  <c r="AY246" i="1"/>
  <c r="DB246" i="1"/>
  <c r="AT246" i="1"/>
  <c r="CX246" i="1"/>
  <c r="AD246" i="1"/>
  <c r="CZ246" i="1"/>
  <c r="AF246" i="1"/>
  <c r="DD246" i="1"/>
  <c r="AV246" i="1"/>
  <c r="DF246" i="1"/>
  <c r="AX246" i="1"/>
  <c r="CN246" i="1"/>
  <c r="BS246" i="1"/>
  <c r="CU246" i="1"/>
  <c r="B245" i="1"/>
  <c r="AA246" i="1"/>
  <c r="CW246" i="1"/>
  <c r="AC246" i="1"/>
  <c r="DA246" i="1"/>
  <c r="AS246" i="1"/>
  <c r="CY246" i="1"/>
  <c r="AE246" i="1"/>
  <c r="DC246" i="1"/>
  <c r="AU246" i="1"/>
  <c r="DE246" i="1"/>
  <c r="AW246" i="1"/>
  <c r="BQ246" i="1" l="1"/>
  <c r="BR246" i="1" s="1"/>
  <c r="BD247" i="1" s="1"/>
  <c r="CM246" i="1"/>
  <c r="CO246" i="1"/>
  <c r="CK246" i="1" s="1"/>
  <c r="CL246" i="1" s="1"/>
  <c r="BV247" i="1" s="1"/>
  <c r="E245" i="1"/>
  <c r="BB246" i="1"/>
  <c r="BC246" i="1" s="1"/>
  <c r="AZ246" i="1" s="1"/>
  <c r="BA246" i="1" s="1"/>
  <c r="AK247" i="1" s="1"/>
  <c r="AI246" i="1"/>
  <c r="CP246" i="1" l="1"/>
  <c r="AJ246" i="1"/>
  <c r="AG246" i="1" s="1"/>
  <c r="AH246" i="1" s="1"/>
  <c r="T247" i="1" s="1"/>
  <c r="D246" i="1" l="1"/>
  <c r="CQ246" i="1"/>
  <c r="CT246" i="1" l="1"/>
  <c r="CR246" i="1"/>
  <c r="CS246" i="1"/>
  <c r="AN247" i="1" l="1"/>
  <c r="AO247" i="1"/>
  <c r="AR247" i="1"/>
  <c r="AP247" i="1"/>
  <c r="AQ247" i="1"/>
  <c r="AM247" i="1"/>
  <c r="AL247" i="1"/>
  <c r="Y247" i="1"/>
  <c r="U247" i="1"/>
  <c r="X247" i="1"/>
  <c r="Z247" i="1"/>
  <c r="W247" i="1"/>
  <c r="V247" i="1"/>
  <c r="CC247" i="1"/>
  <c r="CJ247" i="1" s="1"/>
  <c r="BY247" i="1"/>
  <c r="CF247" i="1" s="1"/>
  <c r="BJ247" i="1"/>
  <c r="BP247" i="1" s="1"/>
  <c r="BF247" i="1"/>
  <c r="BL247" i="1" s="1"/>
  <c r="BX247" i="1"/>
  <c r="CE247" i="1" s="1"/>
  <c r="BZ247" i="1"/>
  <c r="CG247" i="1" s="1"/>
  <c r="BI247" i="1"/>
  <c r="BO247" i="1" s="1"/>
  <c r="BH247" i="1"/>
  <c r="BN247" i="1" s="1"/>
  <c r="BG247" i="1"/>
  <c r="BM247" i="1" s="1"/>
  <c r="BE247" i="1"/>
  <c r="BK247" i="1" s="1"/>
  <c r="BT247" i="1" s="1"/>
  <c r="CA247" i="1"/>
  <c r="CH247" i="1" s="1"/>
  <c r="BW247" i="1"/>
  <c r="CD247" i="1" s="1"/>
  <c r="CB247" i="1"/>
  <c r="CI247" i="1" s="1"/>
  <c r="C246" i="1"/>
  <c r="CN247" i="1" l="1"/>
  <c r="CM247" i="1" s="1"/>
  <c r="BS247" i="1"/>
  <c r="BU247" i="1"/>
  <c r="CW247" i="1"/>
  <c r="AC247" i="1"/>
  <c r="DD247" i="1"/>
  <c r="AV247" i="1"/>
  <c r="AX247" i="1"/>
  <c r="DF247" i="1"/>
  <c r="AB247" i="1"/>
  <c r="CV247" i="1"/>
  <c r="CY247" i="1"/>
  <c r="AE247" i="1"/>
  <c r="DB247" i="1"/>
  <c r="AT247" i="1"/>
  <c r="CZ247" i="1"/>
  <c r="AF247" i="1"/>
  <c r="CU247" i="1"/>
  <c r="AA247" i="1"/>
  <c r="B246" i="1"/>
  <c r="DA247" i="1"/>
  <c r="AS247" i="1"/>
  <c r="AY247" i="1"/>
  <c r="DG247" i="1"/>
  <c r="AD247" i="1"/>
  <c r="CX247" i="1"/>
  <c r="DE247" i="1"/>
  <c r="AW247" i="1"/>
  <c r="DC247" i="1"/>
  <c r="AU247" i="1"/>
  <c r="CO247" i="1" l="1"/>
  <c r="CK247" i="1" s="1"/>
  <c r="BB247" i="1"/>
  <c r="BC247" i="1" s="1"/>
  <c r="AZ247" i="1" s="1"/>
  <c r="BA247" i="1" s="1"/>
  <c r="AK248" i="1" s="1"/>
  <c r="E246" i="1"/>
  <c r="BQ247" i="1"/>
  <c r="BR247" i="1" s="1"/>
  <c r="BD248" i="1" s="1"/>
  <c r="AI247" i="1"/>
  <c r="CL247" i="1" l="1"/>
  <c r="BV248" i="1" s="1"/>
  <c r="CP247" i="1"/>
  <c r="AJ247" i="1"/>
  <c r="AG247" i="1" s="1"/>
  <c r="AH247" i="1" s="1"/>
  <c r="T248" i="1" s="1"/>
  <c r="D247" i="1" l="1"/>
  <c r="CQ247" i="1"/>
  <c r="CT247" i="1" l="1"/>
  <c r="CS247" i="1"/>
  <c r="CR247" i="1"/>
  <c r="AN248" i="1" s="1"/>
  <c r="AP248" i="1" l="1"/>
  <c r="AL248" i="1"/>
  <c r="AQ248" i="1"/>
  <c r="AR248" i="1"/>
  <c r="AO248" i="1"/>
  <c r="AM248" i="1"/>
  <c r="W248" i="1"/>
  <c r="Z248" i="1"/>
  <c r="V248" i="1"/>
  <c r="Y248" i="1"/>
  <c r="U248" i="1"/>
  <c r="X248" i="1"/>
  <c r="BZ248" i="1"/>
  <c r="CG248" i="1" s="1"/>
  <c r="BI248" i="1"/>
  <c r="BO248" i="1" s="1"/>
  <c r="BE248" i="1"/>
  <c r="BK248" i="1" s="1"/>
  <c r="BY248" i="1"/>
  <c r="CF248" i="1" s="1"/>
  <c r="BW248" i="1"/>
  <c r="CD248" i="1" s="1"/>
  <c r="CA248" i="1"/>
  <c r="CH248" i="1" s="1"/>
  <c r="C247" i="1"/>
  <c r="CB248" i="1"/>
  <c r="CI248" i="1" s="1"/>
  <c r="BG248" i="1"/>
  <c r="BM248" i="1" s="1"/>
  <c r="CC248" i="1"/>
  <c r="CJ248" i="1" s="1"/>
  <c r="BJ248" i="1"/>
  <c r="BP248" i="1" s="1"/>
  <c r="BF248" i="1"/>
  <c r="BL248" i="1" s="1"/>
  <c r="BX248" i="1"/>
  <c r="CE248" i="1" s="1"/>
  <c r="BH248" i="1"/>
  <c r="BN248" i="1" s="1"/>
  <c r="BT248" i="1" s="1"/>
  <c r="BS248" i="1" l="1"/>
  <c r="BU248" i="1"/>
  <c r="CV248" i="1"/>
  <c r="AB248" i="1"/>
  <c r="DE248" i="1"/>
  <c r="AW248" i="1"/>
  <c r="DG248" i="1"/>
  <c r="AY248" i="1"/>
  <c r="CU248" i="1"/>
  <c r="B247" i="1"/>
  <c r="AA248" i="1"/>
  <c r="CX248" i="1"/>
  <c r="AD248" i="1"/>
  <c r="CZ248" i="1"/>
  <c r="AF248" i="1"/>
  <c r="DB248" i="1"/>
  <c r="AT248" i="1"/>
  <c r="DD248" i="1"/>
  <c r="AV248" i="1"/>
  <c r="CW248" i="1"/>
  <c r="AC248" i="1"/>
  <c r="DF248" i="1"/>
  <c r="AX248" i="1"/>
  <c r="CY248" i="1"/>
  <c r="AE248" i="1"/>
  <c r="DA248" i="1"/>
  <c r="AS248" i="1"/>
  <c r="DC248" i="1"/>
  <c r="AU248" i="1"/>
  <c r="CN248" i="1"/>
  <c r="BB248" i="1" l="1"/>
  <c r="BC248" i="1" s="1"/>
  <c r="AZ248" i="1" s="1"/>
  <c r="BA248" i="1" s="1"/>
  <c r="AK249" i="1" s="1"/>
  <c r="AI248" i="1"/>
  <c r="E247" i="1"/>
  <c r="CM248" i="1"/>
  <c r="CO248" i="1"/>
  <c r="CK248" i="1" s="1"/>
  <c r="CL248" i="1" s="1"/>
  <c r="BV249" i="1" s="1"/>
  <c r="BQ248" i="1"/>
  <c r="BR248" i="1"/>
  <c r="BD249" i="1" s="1"/>
  <c r="AJ248" i="1" l="1"/>
  <c r="AG248" i="1" s="1"/>
  <c r="AH248" i="1" s="1"/>
  <c r="T249" i="1" s="1"/>
  <c r="CP248" i="1"/>
  <c r="D248" i="1" l="1"/>
  <c r="CQ248" i="1"/>
  <c r="CT248" i="1" l="1"/>
  <c r="CR248" i="1"/>
  <c r="CS248" i="1"/>
  <c r="AN249" i="1" l="1"/>
  <c r="AQ249" i="1"/>
  <c r="AM249" i="1"/>
  <c r="AL249" i="1"/>
  <c r="AO249" i="1"/>
  <c r="AP249" i="1"/>
  <c r="AR249" i="1"/>
  <c r="Y249" i="1"/>
  <c r="U249" i="1"/>
  <c r="X249" i="1"/>
  <c r="W249" i="1"/>
  <c r="V249" i="1"/>
  <c r="Z249" i="1"/>
  <c r="CA249" i="1"/>
  <c r="CH249" i="1" s="1"/>
  <c r="BW249" i="1"/>
  <c r="CD249" i="1" s="1"/>
  <c r="BH249" i="1"/>
  <c r="BN249" i="1" s="1"/>
  <c r="BZ249" i="1"/>
  <c r="CG249" i="1" s="1"/>
  <c r="BE249" i="1"/>
  <c r="BK249" i="1" s="1"/>
  <c r="BG249" i="1"/>
  <c r="BM249" i="1" s="1"/>
  <c r="CC249" i="1"/>
  <c r="CJ249" i="1" s="1"/>
  <c r="BY249" i="1"/>
  <c r="CF249" i="1" s="1"/>
  <c r="BJ249" i="1"/>
  <c r="BP249" i="1" s="1"/>
  <c r="BF249" i="1"/>
  <c r="BL249" i="1" s="1"/>
  <c r="BI249" i="1"/>
  <c r="BO249" i="1" s="1"/>
  <c r="CB249" i="1"/>
  <c r="CI249" i="1" s="1"/>
  <c r="BX249" i="1"/>
  <c r="CE249" i="1" s="1"/>
  <c r="C248" i="1"/>
  <c r="BT249" i="1" l="1"/>
  <c r="BS249" i="1" s="1"/>
  <c r="CW249" i="1"/>
  <c r="AC249" i="1"/>
  <c r="CV249" i="1"/>
  <c r="AB249" i="1"/>
  <c r="CU249" i="1"/>
  <c r="B248" i="1"/>
  <c r="AA249" i="1"/>
  <c r="DF249" i="1"/>
  <c r="AX249" i="1"/>
  <c r="DE249" i="1"/>
  <c r="AW249" i="1"/>
  <c r="CN249" i="1"/>
  <c r="CY249" i="1"/>
  <c r="AE249" i="1"/>
  <c r="DG249" i="1"/>
  <c r="AY249" i="1"/>
  <c r="CX249" i="1"/>
  <c r="AD249" i="1"/>
  <c r="DC249" i="1"/>
  <c r="AU249" i="1"/>
  <c r="DA249" i="1"/>
  <c r="AS249" i="1"/>
  <c r="CZ249" i="1"/>
  <c r="AF249" i="1"/>
  <c r="DB249" i="1"/>
  <c r="AT249" i="1"/>
  <c r="DD249" i="1"/>
  <c r="AV249" i="1"/>
  <c r="BU249" i="1" l="1"/>
  <c r="BQ249" i="1" s="1"/>
  <c r="CM249" i="1"/>
  <c r="CO249" i="1"/>
  <c r="CK249" i="1" s="1"/>
  <c r="CL249" i="1" s="1"/>
  <c r="BV250" i="1" s="1"/>
  <c r="BB249" i="1"/>
  <c r="BC249" i="1" s="1"/>
  <c r="AZ249" i="1" s="1"/>
  <c r="BA249" i="1" s="1"/>
  <c r="AK250" i="1" s="1"/>
  <c r="AI249" i="1"/>
  <c r="E248" i="1"/>
  <c r="BR249" i="1" l="1"/>
  <c r="BD250" i="1" s="1"/>
  <c r="CP249" i="1"/>
  <c r="AJ249" i="1"/>
  <c r="AG249" i="1" l="1"/>
  <c r="AH249" i="1" s="1"/>
  <c r="T250" i="1" s="1"/>
  <c r="D249" i="1"/>
  <c r="CQ249" i="1"/>
  <c r="CT249" i="1" l="1"/>
  <c r="CS249" i="1"/>
  <c r="CR249" i="1"/>
  <c r="AN250" i="1" s="1"/>
  <c r="AR250" i="1" l="1"/>
  <c r="AQ250" i="1"/>
  <c r="AO250" i="1"/>
  <c r="AP250" i="1"/>
  <c r="AL250" i="1"/>
  <c r="AM250" i="1"/>
  <c r="W250" i="1"/>
  <c r="Z250" i="1"/>
  <c r="V250" i="1"/>
  <c r="Y250" i="1"/>
  <c r="U250" i="1"/>
  <c r="X250" i="1"/>
  <c r="CB250" i="1"/>
  <c r="CI250" i="1" s="1"/>
  <c r="BX250" i="1"/>
  <c r="CE250" i="1" s="1"/>
  <c r="BG250" i="1"/>
  <c r="BM250" i="1" s="1"/>
  <c r="CA250" i="1"/>
  <c r="CH250" i="1" s="1"/>
  <c r="BJ250" i="1"/>
  <c r="BP250" i="1" s="1"/>
  <c r="BY250" i="1"/>
  <c r="CF250" i="1" s="1"/>
  <c r="BH250" i="1"/>
  <c r="BN250" i="1" s="1"/>
  <c r="BZ250" i="1"/>
  <c r="CG250" i="1" s="1"/>
  <c r="BI250" i="1"/>
  <c r="BO250" i="1" s="1"/>
  <c r="BE250" i="1"/>
  <c r="BK250" i="1" s="1"/>
  <c r="BW250" i="1"/>
  <c r="CD250" i="1" s="1"/>
  <c r="BF250" i="1"/>
  <c r="BL250" i="1" s="1"/>
  <c r="CC250" i="1"/>
  <c r="CJ250" i="1" s="1"/>
  <c r="C249" i="1"/>
  <c r="BT250" i="1" l="1"/>
  <c r="BU250" i="1" s="1"/>
  <c r="CN250" i="1"/>
  <c r="CM250" i="1" s="1"/>
  <c r="BS250" i="1"/>
  <c r="CZ250" i="1"/>
  <c r="AF250" i="1"/>
  <c r="DF250" i="1"/>
  <c r="AX250" i="1"/>
  <c r="AE250" i="1"/>
  <c r="CY250" i="1"/>
  <c r="DC250" i="1"/>
  <c r="AU250" i="1"/>
  <c r="DE250" i="1"/>
  <c r="AW250" i="1"/>
  <c r="CV250" i="1"/>
  <c r="AB250" i="1"/>
  <c r="DG250" i="1"/>
  <c r="AY250" i="1"/>
  <c r="DB250" i="1"/>
  <c r="AT250" i="1"/>
  <c r="CX250" i="1"/>
  <c r="AD250" i="1"/>
  <c r="AV250" i="1"/>
  <c r="DD250" i="1"/>
  <c r="CU250" i="1"/>
  <c r="B249" i="1"/>
  <c r="AA250" i="1"/>
  <c r="CW250" i="1"/>
  <c r="AC250" i="1"/>
  <c r="DA250" i="1"/>
  <c r="AS250" i="1"/>
  <c r="BB250" i="1" s="1"/>
  <c r="BC250" i="1" s="1"/>
  <c r="AZ250" i="1" s="1"/>
  <c r="BA250" i="1" s="1"/>
  <c r="AK251" i="1" s="1"/>
  <c r="CO250" i="1" l="1"/>
  <c r="CK250" i="1" s="1"/>
  <c r="AI250" i="1"/>
  <c r="BQ250" i="1"/>
  <c r="BR250" i="1" s="1"/>
  <c r="BD251" i="1" s="1"/>
  <c r="E249" i="1"/>
  <c r="CL250" i="1"/>
  <c r="BV251" i="1" s="1"/>
  <c r="CP250" i="1" l="1"/>
  <c r="AJ250" i="1"/>
  <c r="AG250" i="1" s="1"/>
  <c r="AH250" i="1" s="1"/>
  <c r="T251" i="1" s="1"/>
  <c r="D250" i="1" l="1"/>
  <c r="CQ250" i="1"/>
  <c r="CT250" i="1" l="1"/>
  <c r="CR250" i="1"/>
  <c r="CS250" i="1"/>
  <c r="AN251" i="1" l="1"/>
  <c r="AO251" i="1"/>
  <c r="AR251" i="1"/>
  <c r="AL251" i="1"/>
  <c r="AQ251" i="1"/>
  <c r="AM251" i="1"/>
  <c r="AP251" i="1"/>
  <c r="Y251" i="1"/>
  <c r="U251" i="1"/>
  <c r="X251" i="1"/>
  <c r="W251" i="1"/>
  <c r="Z251" i="1"/>
  <c r="V251" i="1"/>
  <c r="CC251" i="1"/>
  <c r="CJ251" i="1" s="1"/>
  <c r="BY251" i="1"/>
  <c r="CF251" i="1" s="1"/>
  <c r="BJ251" i="1"/>
  <c r="BP251" i="1" s="1"/>
  <c r="BF251" i="1"/>
  <c r="BL251" i="1" s="1"/>
  <c r="BX251" i="1"/>
  <c r="CE251" i="1" s="1"/>
  <c r="BI251" i="1"/>
  <c r="BO251" i="1" s="1"/>
  <c r="BE251" i="1"/>
  <c r="BK251" i="1" s="1"/>
  <c r="C250" i="1"/>
  <c r="CA251" i="1"/>
  <c r="CH251" i="1" s="1"/>
  <c r="BW251" i="1"/>
  <c r="CD251" i="1" s="1"/>
  <c r="BH251" i="1"/>
  <c r="BN251" i="1" s="1"/>
  <c r="CB251" i="1"/>
  <c r="CI251" i="1" s="1"/>
  <c r="BG251" i="1"/>
  <c r="BM251" i="1" s="1"/>
  <c r="BZ251" i="1"/>
  <c r="CG251" i="1" s="1"/>
  <c r="BT251" i="1" l="1"/>
  <c r="BU251" i="1" s="1"/>
  <c r="BQ251" i="1" s="1"/>
  <c r="CX251" i="1"/>
  <c r="AD251" i="1"/>
  <c r="DD251" i="1"/>
  <c r="AV251" i="1"/>
  <c r="DC251" i="1"/>
  <c r="AU251" i="1"/>
  <c r="CW251" i="1"/>
  <c r="AC251" i="1"/>
  <c r="DA251" i="1"/>
  <c r="AS251" i="1"/>
  <c r="DF251" i="1"/>
  <c r="AX251" i="1"/>
  <c r="CV251" i="1"/>
  <c r="AB251" i="1"/>
  <c r="CY251" i="1"/>
  <c r="AE251" i="1"/>
  <c r="DB251" i="1"/>
  <c r="AT251" i="1"/>
  <c r="CZ251" i="1"/>
  <c r="AF251" i="1"/>
  <c r="CU251" i="1"/>
  <c r="AA251" i="1"/>
  <c r="AI251" i="1" s="1"/>
  <c r="B250" i="1"/>
  <c r="DE251" i="1"/>
  <c r="AW251" i="1"/>
  <c r="DG251" i="1"/>
  <c r="AY251" i="1"/>
  <c r="CN251" i="1"/>
  <c r="BS251" i="1" l="1"/>
  <c r="BR251" i="1"/>
  <c r="BD252" i="1" s="1"/>
  <c r="CM251" i="1"/>
  <c r="CO251" i="1"/>
  <c r="CK251" i="1" s="1"/>
  <c r="CL251" i="1" s="1"/>
  <c r="BV252" i="1" s="1"/>
  <c r="AJ251" i="1"/>
  <c r="E250" i="1"/>
  <c r="BB251" i="1"/>
  <c r="BC251" i="1" s="1"/>
  <c r="AZ251" i="1" s="1"/>
  <c r="BA251" i="1" s="1"/>
  <c r="AK252" i="1" s="1"/>
  <c r="AG251" i="1" l="1"/>
  <c r="AH251" i="1" s="1"/>
  <c r="T252" i="1" s="1"/>
  <c r="CP251" i="1"/>
  <c r="D251" i="1" l="1"/>
  <c r="CQ251" i="1"/>
  <c r="CT251" i="1" l="1"/>
  <c r="CS251" i="1"/>
  <c r="CR251" i="1"/>
  <c r="AN252" i="1" s="1"/>
  <c r="AP252" i="1" l="1"/>
  <c r="AL252" i="1"/>
  <c r="AM252" i="1"/>
  <c r="AR252" i="1"/>
  <c r="AO252" i="1"/>
  <c r="AQ252" i="1"/>
  <c r="W252" i="1"/>
  <c r="Z252" i="1"/>
  <c r="V252" i="1"/>
  <c r="Y252" i="1"/>
  <c r="U252" i="1"/>
  <c r="X252" i="1"/>
  <c r="BI252" i="1"/>
  <c r="BO252" i="1" s="1"/>
  <c r="CA252" i="1"/>
  <c r="CH252" i="1" s="1"/>
  <c r="CB252" i="1"/>
  <c r="CI252" i="1" s="1"/>
  <c r="BX252" i="1"/>
  <c r="CE252" i="1" s="1"/>
  <c r="BG252" i="1"/>
  <c r="BM252" i="1" s="1"/>
  <c r="CC252" i="1"/>
  <c r="CJ252" i="1" s="1"/>
  <c r="BH252" i="1"/>
  <c r="BN252" i="1" s="1"/>
  <c r="BF252" i="1"/>
  <c r="BL252" i="1" s="1"/>
  <c r="BJ252" i="1"/>
  <c r="BP252" i="1" s="1"/>
  <c r="BZ252" i="1"/>
  <c r="CG252" i="1" s="1"/>
  <c r="BE252" i="1"/>
  <c r="BK252" i="1" s="1"/>
  <c r="BY252" i="1"/>
  <c r="CF252" i="1" s="1"/>
  <c r="BW252" i="1"/>
  <c r="CD252" i="1" s="1"/>
  <c r="C251" i="1"/>
  <c r="BT252" i="1" l="1"/>
  <c r="CN252" i="1"/>
  <c r="CO252" i="1" s="1"/>
  <c r="CK252" i="1" s="1"/>
  <c r="AF252" i="1"/>
  <c r="CZ252" i="1"/>
  <c r="CU252" i="1"/>
  <c r="AA252" i="1"/>
  <c r="B251" i="1"/>
  <c r="AC252" i="1"/>
  <c r="CW252" i="1"/>
  <c r="DF252" i="1"/>
  <c r="AX252" i="1"/>
  <c r="AE252" i="1"/>
  <c r="CY252" i="1"/>
  <c r="DB252" i="1"/>
  <c r="AT252" i="1"/>
  <c r="DD252" i="1"/>
  <c r="AV252" i="1"/>
  <c r="BS252" i="1"/>
  <c r="BU252" i="1"/>
  <c r="CM252" i="1"/>
  <c r="AD252" i="1"/>
  <c r="CX252" i="1"/>
  <c r="CV252" i="1"/>
  <c r="AB252" i="1"/>
  <c r="DE252" i="1"/>
  <c r="AW252" i="1"/>
  <c r="DG252" i="1"/>
  <c r="AY252" i="1"/>
  <c r="AS252" i="1"/>
  <c r="DA252" i="1"/>
  <c r="AU252" i="1"/>
  <c r="DC252" i="1"/>
  <c r="BQ252" i="1" l="1"/>
  <c r="BR252" i="1" s="1"/>
  <c r="BD253" i="1" s="1"/>
  <c r="CL252" i="1"/>
  <c r="BV253" i="1" s="1"/>
  <c r="E251" i="1"/>
  <c r="BB252" i="1"/>
  <c r="BC252" i="1" s="1"/>
  <c r="AZ252" i="1" s="1"/>
  <c r="BA252" i="1" s="1"/>
  <c r="AK253" i="1" s="1"/>
  <c r="AI252" i="1"/>
  <c r="CP252" i="1" l="1"/>
  <c r="AJ252" i="1"/>
  <c r="AG252" i="1" s="1"/>
  <c r="AH252" i="1" s="1"/>
  <c r="T253" i="1" s="1"/>
  <c r="D252" i="1" l="1"/>
  <c r="CQ252" i="1"/>
  <c r="CT252" i="1" l="1"/>
  <c r="CR252" i="1"/>
  <c r="CS252" i="1"/>
  <c r="AN253" i="1" l="1"/>
  <c r="AQ253" i="1"/>
  <c r="AM253" i="1"/>
  <c r="AL253" i="1"/>
  <c r="AR253" i="1"/>
  <c r="AO253" i="1"/>
  <c r="AP253" i="1"/>
  <c r="Y253" i="1"/>
  <c r="U253" i="1"/>
  <c r="X253" i="1"/>
  <c r="W253" i="1"/>
  <c r="Z253" i="1"/>
  <c r="V253" i="1"/>
  <c r="CC253" i="1"/>
  <c r="CJ253" i="1" s="1"/>
  <c r="BY253" i="1"/>
  <c r="CF253" i="1" s="1"/>
  <c r="BJ253" i="1"/>
  <c r="BP253" i="1" s="1"/>
  <c r="BF253" i="1"/>
  <c r="BL253" i="1" s="1"/>
  <c r="BI253" i="1"/>
  <c r="BO253" i="1" s="1"/>
  <c r="BX253" i="1"/>
  <c r="CE253" i="1" s="1"/>
  <c r="BG253" i="1"/>
  <c r="BM253" i="1" s="1"/>
  <c r="C252" i="1"/>
  <c r="BW253" i="1"/>
  <c r="CD253" i="1" s="1"/>
  <c r="BH253" i="1"/>
  <c r="BN253" i="1" s="1"/>
  <c r="BE253" i="1"/>
  <c r="BK253" i="1" s="1"/>
  <c r="CB253" i="1"/>
  <c r="CI253" i="1" s="1"/>
  <c r="CA253" i="1"/>
  <c r="CH253" i="1" s="1"/>
  <c r="BZ253" i="1"/>
  <c r="CG253" i="1" s="1"/>
  <c r="BT253" i="1" l="1"/>
  <c r="BS253" i="1" s="1"/>
  <c r="CV253" i="1"/>
  <c r="AB253" i="1"/>
  <c r="CU253" i="1"/>
  <c r="AA253" i="1"/>
  <c r="B252" i="1"/>
  <c r="DB253" i="1"/>
  <c r="AT253" i="1"/>
  <c r="DE253" i="1"/>
  <c r="AW253" i="1"/>
  <c r="CX253" i="1"/>
  <c r="AD253" i="1"/>
  <c r="DG253" i="1"/>
  <c r="AY253" i="1"/>
  <c r="DA253" i="1"/>
  <c r="AS253" i="1"/>
  <c r="CZ253" i="1"/>
  <c r="AF253" i="1"/>
  <c r="DF253" i="1"/>
  <c r="AX253" i="1"/>
  <c r="DD253" i="1"/>
  <c r="AV253" i="1"/>
  <c r="CW253" i="1"/>
  <c r="AC253" i="1"/>
  <c r="CY253" i="1"/>
  <c r="AE253" i="1"/>
  <c r="AU253" i="1"/>
  <c r="DC253" i="1"/>
  <c r="CN253" i="1"/>
  <c r="BU253" i="1" l="1"/>
  <c r="AI253" i="1"/>
  <c r="AJ253" i="1" s="1"/>
  <c r="AG253" i="1" s="1"/>
  <c r="AH253" i="1" s="1"/>
  <c r="T254" i="1" s="1"/>
  <c r="CM253" i="1"/>
  <c r="CO253" i="1"/>
  <c r="CK253" i="1" s="1"/>
  <c r="CL253" i="1" s="1"/>
  <c r="BV254" i="1" s="1"/>
  <c r="BQ253" i="1"/>
  <c r="BR253" i="1" s="1"/>
  <c r="BD254" i="1" s="1"/>
  <c r="E252" i="1"/>
  <c r="BB253" i="1"/>
  <c r="BC253" i="1" s="1"/>
  <c r="AZ253" i="1" s="1"/>
  <c r="BA253" i="1" s="1"/>
  <c r="AK254" i="1" s="1"/>
  <c r="CP253" i="1" l="1"/>
  <c r="D253" i="1" l="1"/>
  <c r="CQ253" i="1"/>
  <c r="CT253" i="1" l="1"/>
  <c r="CS253" i="1"/>
  <c r="CR253" i="1"/>
  <c r="AN254" i="1" s="1"/>
  <c r="AR254" i="1" l="1"/>
  <c r="AQ254" i="1"/>
  <c r="AO254" i="1"/>
  <c r="AP254" i="1"/>
  <c r="AL254" i="1"/>
  <c r="AM254" i="1"/>
  <c r="W254" i="1"/>
  <c r="Z254" i="1"/>
  <c r="V254" i="1"/>
  <c r="Y254" i="1"/>
  <c r="U254" i="1"/>
  <c r="X254" i="1"/>
  <c r="CB254" i="1"/>
  <c r="CI254" i="1" s="1"/>
  <c r="BX254" i="1"/>
  <c r="CE254" i="1" s="1"/>
  <c r="BG254" i="1"/>
  <c r="BM254" i="1" s="1"/>
  <c r="CA254" i="1"/>
  <c r="CH254" i="1" s="1"/>
  <c r="BJ254" i="1"/>
  <c r="BP254" i="1" s="1"/>
  <c r="BY254" i="1"/>
  <c r="CF254" i="1" s="1"/>
  <c r="BZ254" i="1"/>
  <c r="CG254" i="1" s="1"/>
  <c r="BI254" i="1"/>
  <c r="BO254" i="1" s="1"/>
  <c r="BE254" i="1"/>
  <c r="BK254" i="1" s="1"/>
  <c r="BW254" i="1"/>
  <c r="CD254" i="1" s="1"/>
  <c r="BF254" i="1"/>
  <c r="BL254" i="1" s="1"/>
  <c r="BH254" i="1"/>
  <c r="BN254" i="1" s="1"/>
  <c r="C253" i="1"/>
  <c r="CC254" i="1"/>
  <c r="CJ254" i="1" s="1"/>
  <c r="BT254" i="1" l="1"/>
  <c r="BU254" i="1" s="1"/>
  <c r="CX254" i="1"/>
  <c r="AD254" i="1"/>
  <c r="CZ254" i="1"/>
  <c r="AF254" i="1"/>
  <c r="DD254" i="1"/>
  <c r="AV254" i="1"/>
  <c r="DF254" i="1"/>
  <c r="AX254" i="1"/>
  <c r="CV254" i="1"/>
  <c r="AB254" i="1"/>
  <c r="AY254" i="1"/>
  <c r="DG254" i="1"/>
  <c r="AT254" i="1"/>
  <c r="DB254" i="1"/>
  <c r="CN254" i="1"/>
  <c r="BS254" i="1"/>
  <c r="CY254" i="1"/>
  <c r="AE254" i="1"/>
  <c r="DC254" i="1"/>
  <c r="AU254" i="1"/>
  <c r="DE254" i="1"/>
  <c r="AW254" i="1"/>
  <c r="CU254" i="1"/>
  <c r="AA254" i="1"/>
  <c r="B253" i="1"/>
  <c r="CW254" i="1"/>
  <c r="AC254" i="1"/>
  <c r="DA254" i="1"/>
  <c r="AS254" i="1"/>
  <c r="BB254" i="1" l="1"/>
  <c r="BC254" i="1" s="1"/>
  <c r="AZ254" i="1" s="1"/>
  <c r="BA254" i="1" s="1"/>
  <c r="AK255" i="1" s="1"/>
  <c r="AI254" i="1"/>
  <c r="BQ254" i="1"/>
  <c r="BR254" i="1" s="1"/>
  <c r="BD255" i="1" s="1"/>
  <c r="CM254" i="1"/>
  <c r="CO254" i="1"/>
  <c r="CK254" i="1" s="1"/>
  <c r="CL254" i="1" s="1"/>
  <c r="BV255" i="1" s="1"/>
  <c r="E253" i="1"/>
  <c r="CP254" i="1" l="1"/>
  <c r="CQ254" i="1" s="1"/>
  <c r="AJ254" i="1"/>
  <c r="AG254" i="1" s="1"/>
  <c r="AH254" i="1" s="1"/>
  <c r="T255" i="1" s="1"/>
  <c r="D254" i="1" l="1"/>
  <c r="CT254" i="1"/>
  <c r="CR254" i="1"/>
  <c r="CS254" i="1"/>
  <c r="AN255" i="1" l="1"/>
  <c r="AO255" i="1"/>
  <c r="AR255" i="1"/>
  <c r="AP255" i="1"/>
  <c r="AQ255" i="1"/>
  <c r="AM255" i="1"/>
  <c r="AL255" i="1"/>
  <c r="Y255" i="1"/>
  <c r="U255" i="1"/>
  <c r="X255" i="1"/>
  <c r="W255" i="1"/>
  <c r="Z255" i="1"/>
  <c r="V255" i="1"/>
  <c r="CA255" i="1"/>
  <c r="CH255" i="1" s="1"/>
  <c r="BW255" i="1"/>
  <c r="CD255" i="1" s="1"/>
  <c r="BH255" i="1"/>
  <c r="BN255" i="1" s="1"/>
  <c r="CB255" i="1"/>
  <c r="CI255" i="1" s="1"/>
  <c r="BG255" i="1"/>
  <c r="BM255" i="1" s="1"/>
  <c r="BE255" i="1"/>
  <c r="BK255" i="1" s="1"/>
  <c r="CC255" i="1"/>
  <c r="CJ255" i="1" s="1"/>
  <c r="BY255" i="1"/>
  <c r="CF255" i="1" s="1"/>
  <c r="BJ255" i="1"/>
  <c r="BP255" i="1" s="1"/>
  <c r="BF255" i="1"/>
  <c r="BL255" i="1" s="1"/>
  <c r="BX255" i="1"/>
  <c r="CE255" i="1" s="1"/>
  <c r="BZ255" i="1"/>
  <c r="CG255" i="1" s="1"/>
  <c r="BI255" i="1"/>
  <c r="BO255" i="1" s="1"/>
  <c r="BT255" i="1" s="1"/>
  <c r="C254" i="1"/>
  <c r="BS255" i="1" l="1"/>
  <c r="BU255" i="1"/>
  <c r="CV255" i="1"/>
  <c r="AB255" i="1"/>
  <c r="CY255" i="1"/>
  <c r="AE255" i="1"/>
  <c r="DB255" i="1"/>
  <c r="AT255" i="1"/>
  <c r="CZ255" i="1"/>
  <c r="AF255" i="1"/>
  <c r="CU255" i="1"/>
  <c r="AA255" i="1"/>
  <c r="B254" i="1"/>
  <c r="DA255" i="1"/>
  <c r="AS255" i="1"/>
  <c r="DG255" i="1"/>
  <c r="AY255" i="1"/>
  <c r="CN255" i="1"/>
  <c r="CX255" i="1"/>
  <c r="AD255" i="1"/>
  <c r="DE255" i="1"/>
  <c r="AW255" i="1"/>
  <c r="DC255" i="1"/>
  <c r="AU255" i="1"/>
  <c r="CW255" i="1"/>
  <c r="AC255" i="1"/>
  <c r="DD255" i="1"/>
  <c r="AV255" i="1"/>
  <c r="DF255" i="1"/>
  <c r="AX255" i="1"/>
  <c r="BB255" i="1" l="1"/>
  <c r="BC255" i="1" s="1"/>
  <c r="AZ255" i="1" s="1"/>
  <c r="BA255" i="1" s="1"/>
  <c r="AK256" i="1" s="1"/>
  <c r="E254" i="1"/>
  <c r="CM255" i="1"/>
  <c r="CO255" i="1"/>
  <c r="CK255" i="1" s="1"/>
  <c r="CL255" i="1" s="1"/>
  <c r="BV256" i="1" s="1"/>
  <c r="BQ255" i="1"/>
  <c r="BR255" i="1" s="1"/>
  <c r="BD256" i="1" s="1"/>
  <c r="AI255" i="1"/>
  <c r="AJ255" i="1" l="1"/>
  <c r="AG255" i="1" s="1"/>
  <c r="AH255" i="1" s="1"/>
  <c r="T256" i="1" s="1"/>
  <c r="CP255" i="1"/>
  <c r="D255" i="1" l="1"/>
  <c r="CQ255" i="1"/>
  <c r="CT255" i="1" l="1"/>
  <c r="CR255" i="1"/>
  <c r="CS255" i="1"/>
  <c r="AN256" i="1" l="1"/>
  <c r="AP256" i="1"/>
  <c r="AL256" i="1"/>
  <c r="AQ256" i="1"/>
  <c r="AR256" i="1"/>
  <c r="AO256" i="1"/>
  <c r="AM256" i="1"/>
  <c r="W256" i="1"/>
  <c r="Z256" i="1"/>
  <c r="V256" i="1"/>
  <c r="Y256" i="1"/>
  <c r="U256" i="1"/>
  <c r="X256" i="1"/>
  <c r="CB256" i="1"/>
  <c r="CI256" i="1" s="1"/>
  <c r="BX256" i="1"/>
  <c r="CE256" i="1" s="1"/>
  <c r="BG256" i="1"/>
  <c r="BM256" i="1" s="1"/>
  <c r="CC256" i="1"/>
  <c r="CJ256" i="1" s="1"/>
  <c r="BH256" i="1"/>
  <c r="BN256" i="1" s="1"/>
  <c r="BJ256" i="1"/>
  <c r="BP256" i="1" s="1"/>
  <c r="BF256" i="1"/>
  <c r="BL256" i="1" s="1"/>
  <c r="BZ256" i="1"/>
  <c r="CG256" i="1" s="1"/>
  <c r="BI256" i="1"/>
  <c r="BO256" i="1" s="1"/>
  <c r="BE256" i="1"/>
  <c r="BK256" i="1" s="1"/>
  <c r="BY256" i="1"/>
  <c r="CF256" i="1" s="1"/>
  <c r="BW256" i="1"/>
  <c r="CD256" i="1" s="1"/>
  <c r="CA256" i="1"/>
  <c r="CH256" i="1" s="1"/>
  <c r="C255" i="1"/>
  <c r="BT256" i="1"/>
  <c r="CN256" i="1" l="1"/>
  <c r="CO256" i="1" s="1"/>
  <c r="CK256" i="1" s="1"/>
  <c r="AD256" i="1"/>
  <c r="CX256" i="1"/>
  <c r="CZ256" i="1"/>
  <c r="AF256" i="1"/>
  <c r="AT256" i="1"/>
  <c r="DB256" i="1"/>
  <c r="DD256" i="1"/>
  <c r="AV256" i="1"/>
  <c r="CU256" i="1"/>
  <c r="AA256" i="1"/>
  <c r="B255" i="1"/>
  <c r="AC256" i="1"/>
  <c r="CW256" i="1"/>
  <c r="DF256" i="1"/>
  <c r="AX256" i="1"/>
  <c r="BS256" i="1"/>
  <c r="BU256" i="1"/>
  <c r="CM256" i="1"/>
  <c r="CY256" i="1"/>
  <c r="AE256" i="1"/>
  <c r="AS256" i="1"/>
  <c r="DA256" i="1"/>
  <c r="AU256" i="1"/>
  <c r="DC256" i="1"/>
  <c r="CV256" i="1"/>
  <c r="AB256" i="1"/>
  <c r="DE256" i="1"/>
  <c r="AW256" i="1"/>
  <c r="AY256" i="1"/>
  <c r="DG256" i="1"/>
  <c r="BQ256" i="1" l="1"/>
  <c r="BR256" i="1" s="1"/>
  <c r="BD257" i="1" s="1"/>
  <c r="CL256" i="1"/>
  <c r="BV257" i="1" s="1"/>
  <c r="E255" i="1"/>
  <c r="BB256" i="1"/>
  <c r="BC256" i="1" s="1"/>
  <c r="AZ256" i="1" s="1"/>
  <c r="BA256" i="1" s="1"/>
  <c r="AK257" i="1" s="1"/>
  <c r="AI256" i="1"/>
  <c r="CP256" i="1" l="1"/>
  <c r="AJ256" i="1"/>
  <c r="AG256" i="1" s="1"/>
  <c r="AH256" i="1" s="1"/>
  <c r="T257" i="1" s="1"/>
  <c r="D256" i="1" l="1"/>
  <c r="CQ256" i="1"/>
  <c r="CT256" i="1" l="1"/>
  <c r="CS256" i="1"/>
  <c r="CR256" i="1"/>
  <c r="AN257" i="1" s="1"/>
  <c r="AQ257" i="1" l="1"/>
  <c r="AM257" i="1"/>
  <c r="AL257" i="1"/>
  <c r="AO257" i="1"/>
  <c r="AP257" i="1"/>
  <c r="AR257" i="1"/>
  <c r="Y257" i="1"/>
  <c r="U257" i="1"/>
  <c r="X257" i="1"/>
  <c r="W257" i="1"/>
  <c r="Z257" i="1"/>
  <c r="V257" i="1"/>
  <c r="CA257" i="1"/>
  <c r="CH257" i="1" s="1"/>
  <c r="BW257" i="1"/>
  <c r="CD257" i="1" s="1"/>
  <c r="BH257" i="1"/>
  <c r="BN257" i="1" s="1"/>
  <c r="BZ257" i="1"/>
  <c r="CG257" i="1" s="1"/>
  <c r="BE257" i="1"/>
  <c r="BK257" i="1" s="1"/>
  <c r="BG257" i="1"/>
  <c r="BM257" i="1" s="1"/>
  <c r="CC257" i="1"/>
  <c r="CJ257" i="1" s="1"/>
  <c r="BY257" i="1"/>
  <c r="CF257" i="1" s="1"/>
  <c r="BJ257" i="1"/>
  <c r="BP257" i="1" s="1"/>
  <c r="BF257" i="1"/>
  <c r="BL257" i="1" s="1"/>
  <c r="BI257" i="1"/>
  <c r="BO257" i="1" s="1"/>
  <c r="CB257" i="1"/>
  <c r="CI257" i="1" s="1"/>
  <c r="BX257" i="1"/>
  <c r="CE257" i="1" s="1"/>
  <c r="C256" i="1"/>
  <c r="BT257" i="1" l="1"/>
  <c r="BS257" i="1" s="1"/>
  <c r="CW257" i="1"/>
  <c r="AC257" i="1"/>
  <c r="CY257" i="1"/>
  <c r="AE257" i="1"/>
  <c r="DG257" i="1"/>
  <c r="AY257" i="1"/>
  <c r="CV257" i="1"/>
  <c r="AB257" i="1"/>
  <c r="CU257" i="1"/>
  <c r="AA257" i="1"/>
  <c r="B256" i="1"/>
  <c r="DF257" i="1"/>
  <c r="AX257" i="1"/>
  <c r="DE257" i="1"/>
  <c r="AW257" i="1"/>
  <c r="CN257" i="1"/>
  <c r="CX257" i="1"/>
  <c r="AD257" i="1"/>
  <c r="DC257" i="1"/>
  <c r="AU257" i="1"/>
  <c r="DA257" i="1"/>
  <c r="AS257" i="1"/>
  <c r="CZ257" i="1"/>
  <c r="AF257" i="1"/>
  <c r="DB257" i="1"/>
  <c r="AT257" i="1"/>
  <c r="DD257" i="1"/>
  <c r="AV257" i="1"/>
  <c r="BU257" i="1" l="1"/>
  <c r="E256" i="1"/>
  <c r="CO257" i="1"/>
  <c r="CK257" i="1" s="1"/>
  <c r="CL257" i="1" s="1"/>
  <c r="BV258" i="1" s="1"/>
  <c r="CM257" i="1"/>
  <c r="BQ257" i="1"/>
  <c r="BR257" i="1" s="1"/>
  <c r="BD258" i="1" s="1"/>
  <c r="BB257" i="1"/>
  <c r="BC257" i="1" s="1"/>
  <c r="AZ257" i="1" s="1"/>
  <c r="BA257" i="1" s="1"/>
  <c r="AK258" i="1" s="1"/>
  <c r="AI257" i="1"/>
  <c r="AJ257" i="1" l="1"/>
  <c r="AG257" i="1" s="1"/>
  <c r="AH257" i="1" s="1"/>
  <c r="T258" i="1" s="1"/>
  <c r="CP257" i="1"/>
  <c r="D257" i="1" l="1"/>
  <c r="CQ257" i="1"/>
  <c r="CT257" i="1" l="1"/>
  <c r="CR257" i="1"/>
  <c r="CS257" i="1"/>
  <c r="AN258" i="1" l="1"/>
  <c r="AR258" i="1"/>
  <c r="AQ258" i="1"/>
  <c r="AO258" i="1"/>
  <c r="AP258" i="1"/>
  <c r="AL258" i="1"/>
  <c r="AM258" i="1"/>
  <c r="W258" i="1"/>
  <c r="Z258" i="1"/>
  <c r="V258" i="1"/>
  <c r="Y258" i="1"/>
  <c r="U258" i="1"/>
  <c r="X258" i="1"/>
  <c r="BZ258" i="1"/>
  <c r="CG258" i="1" s="1"/>
  <c r="BW258" i="1"/>
  <c r="CD258" i="1" s="1"/>
  <c r="CB258" i="1"/>
  <c r="CI258" i="1" s="1"/>
  <c r="BX258" i="1"/>
  <c r="CE258" i="1" s="1"/>
  <c r="BG258" i="1"/>
  <c r="BM258" i="1" s="1"/>
  <c r="CA258" i="1"/>
  <c r="CH258" i="1" s="1"/>
  <c r="BJ258" i="1"/>
  <c r="BP258" i="1" s="1"/>
  <c r="BY258" i="1"/>
  <c r="CF258" i="1" s="1"/>
  <c r="BH258" i="1"/>
  <c r="BN258" i="1" s="1"/>
  <c r="C257" i="1"/>
  <c r="BI258" i="1"/>
  <c r="BO258" i="1" s="1"/>
  <c r="BE258" i="1"/>
  <c r="BK258" i="1" s="1"/>
  <c r="BF258" i="1"/>
  <c r="BL258" i="1" s="1"/>
  <c r="CC258" i="1"/>
  <c r="CJ258" i="1" s="1"/>
  <c r="BT258" i="1" l="1"/>
  <c r="BS258" i="1" s="1"/>
  <c r="AB258" i="1"/>
  <c r="CV258" i="1"/>
  <c r="DG258" i="1"/>
  <c r="AY258" i="1"/>
  <c r="AT258" i="1"/>
  <c r="DB258" i="1"/>
  <c r="CY258" i="1"/>
  <c r="AE258" i="1"/>
  <c r="AU258" i="1"/>
  <c r="DC258" i="1"/>
  <c r="AW258" i="1"/>
  <c r="DE258" i="1"/>
  <c r="CU258" i="1"/>
  <c r="B257" i="1"/>
  <c r="AA258" i="1"/>
  <c r="CW258" i="1"/>
  <c r="AC258" i="1"/>
  <c r="DA258" i="1"/>
  <c r="AS258" i="1"/>
  <c r="CX258" i="1"/>
  <c r="AD258" i="1"/>
  <c r="CZ258" i="1"/>
  <c r="AF258" i="1"/>
  <c r="AV258" i="1"/>
  <c r="DD258" i="1"/>
  <c r="DF258" i="1"/>
  <c r="AX258" i="1"/>
  <c r="CN258" i="1"/>
  <c r="BU258" i="1" l="1"/>
  <c r="BB258" i="1"/>
  <c r="BC258" i="1" s="1"/>
  <c r="AZ258" i="1" s="1"/>
  <c r="BA258" i="1" s="1"/>
  <c r="AK259" i="1" s="1"/>
  <c r="AI258" i="1"/>
  <c r="E257" i="1"/>
  <c r="CM258" i="1"/>
  <c r="CO258" i="1"/>
  <c r="CK258" i="1" s="1"/>
  <c r="CL258" i="1" s="1"/>
  <c r="BV259" i="1" s="1"/>
  <c r="BQ258" i="1"/>
  <c r="BR258" i="1"/>
  <c r="BD259" i="1" s="1"/>
  <c r="AJ258" i="1" l="1"/>
  <c r="CP258" i="1"/>
  <c r="AG258" i="1" l="1"/>
  <c r="AH258" i="1" s="1"/>
  <c r="T259" i="1" s="1"/>
  <c r="D258" i="1"/>
  <c r="CQ258" i="1"/>
  <c r="CT258" i="1" l="1"/>
  <c r="CS258" i="1"/>
  <c r="CR258" i="1"/>
  <c r="AN259" i="1" s="1"/>
  <c r="AO259" i="1" l="1"/>
  <c r="AR259" i="1"/>
  <c r="AL259" i="1"/>
  <c r="AQ259" i="1"/>
  <c r="AM259" i="1"/>
  <c r="AP259" i="1"/>
  <c r="Y259" i="1"/>
  <c r="U259" i="1"/>
  <c r="X259" i="1"/>
  <c r="W259" i="1"/>
  <c r="Z259" i="1"/>
  <c r="V259" i="1"/>
  <c r="BY259" i="1"/>
  <c r="CF259" i="1" s="1"/>
  <c r="BX259" i="1"/>
  <c r="CE259" i="1" s="1"/>
  <c r="BE259" i="1"/>
  <c r="BK259" i="1" s="1"/>
  <c r="CA259" i="1"/>
  <c r="CH259" i="1" s="1"/>
  <c r="BW259" i="1"/>
  <c r="CD259" i="1" s="1"/>
  <c r="BH259" i="1"/>
  <c r="BN259" i="1" s="1"/>
  <c r="CB259" i="1"/>
  <c r="CI259" i="1" s="1"/>
  <c r="BG259" i="1"/>
  <c r="BM259" i="1" s="1"/>
  <c r="BZ259" i="1"/>
  <c r="CG259" i="1" s="1"/>
  <c r="C258" i="1"/>
  <c r="CC259" i="1"/>
  <c r="CJ259" i="1" s="1"/>
  <c r="BJ259" i="1"/>
  <c r="BP259" i="1" s="1"/>
  <c r="BF259" i="1"/>
  <c r="BL259" i="1" s="1"/>
  <c r="BI259" i="1"/>
  <c r="BO259" i="1" s="1"/>
  <c r="BT259" i="1" l="1"/>
  <c r="BU259" i="1" s="1"/>
  <c r="BQ259" i="1" s="1"/>
  <c r="AC259" i="1"/>
  <c r="CW259" i="1"/>
  <c r="AS259" i="1"/>
  <c r="DA259" i="1"/>
  <c r="AX259" i="1"/>
  <c r="DF259" i="1"/>
  <c r="CX259" i="1"/>
  <c r="AD259" i="1"/>
  <c r="DD259" i="1"/>
  <c r="AV259" i="1"/>
  <c r="DC259" i="1"/>
  <c r="AU259" i="1"/>
  <c r="AF259" i="1"/>
  <c r="CZ259" i="1"/>
  <c r="CU259" i="1"/>
  <c r="AA259" i="1"/>
  <c r="B258" i="1"/>
  <c r="AW259" i="1"/>
  <c r="DE259" i="1"/>
  <c r="DG259" i="1"/>
  <c r="AY259" i="1"/>
  <c r="AB259" i="1"/>
  <c r="CV259" i="1"/>
  <c r="CY259" i="1"/>
  <c r="AE259" i="1"/>
  <c r="AT259" i="1"/>
  <c r="DB259" i="1"/>
  <c r="CN259" i="1"/>
  <c r="BS259" i="1" l="1"/>
  <c r="BR259" i="1"/>
  <c r="BD260" i="1" s="1"/>
  <c r="CM259" i="1"/>
  <c r="CO259" i="1"/>
  <c r="CK259" i="1" s="1"/>
  <c r="CL259" i="1" s="1"/>
  <c r="BV260" i="1" s="1"/>
  <c r="E258" i="1"/>
  <c r="BB259" i="1"/>
  <c r="BC259" i="1" s="1"/>
  <c r="AZ259" i="1" s="1"/>
  <c r="BA259" i="1" s="1"/>
  <c r="AK260" i="1" s="1"/>
  <c r="AI259" i="1"/>
  <c r="AJ259" i="1" l="1"/>
  <c r="AG259" i="1" s="1"/>
  <c r="AH259" i="1" s="1"/>
  <c r="T260" i="1" s="1"/>
  <c r="CP259" i="1"/>
  <c r="D259" i="1" l="1"/>
  <c r="CQ259" i="1"/>
  <c r="CT259" i="1" l="1"/>
  <c r="CS259" i="1"/>
  <c r="CR259" i="1"/>
  <c r="AN260" i="1" s="1"/>
  <c r="AP260" i="1" l="1"/>
  <c r="AL260" i="1"/>
  <c r="AM260" i="1"/>
  <c r="AR260" i="1"/>
  <c r="AO260" i="1"/>
  <c r="AQ260" i="1"/>
  <c r="W260" i="1"/>
  <c r="Z260" i="1"/>
  <c r="V260" i="1"/>
  <c r="Y260" i="1"/>
  <c r="U260" i="1"/>
  <c r="X260" i="1"/>
  <c r="BZ260" i="1"/>
  <c r="CG260" i="1" s="1"/>
  <c r="BI260" i="1"/>
  <c r="BO260" i="1" s="1"/>
  <c r="BY260" i="1"/>
  <c r="CF260" i="1" s="1"/>
  <c r="CB260" i="1"/>
  <c r="CI260" i="1" s="1"/>
  <c r="BX260" i="1"/>
  <c r="CE260" i="1" s="1"/>
  <c r="BG260" i="1"/>
  <c r="BM260" i="1" s="1"/>
  <c r="CC260" i="1"/>
  <c r="CJ260" i="1" s="1"/>
  <c r="BH260" i="1"/>
  <c r="BN260" i="1" s="1"/>
  <c r="BF260" i="1"/>
  <c r="BL260" i="1" s="1"/>
  <c r="BW260" i="1"/>
  <c r="CD260" i="1" s="1"/>
  <c r="C259" i="1"/>
  <c r="BE260" i="1"/>
  <c r="BK260" i="1" s="1"/>
  <c r="CA260" i="1"/>
  <c r="CH260" i="1" s="1"/>
  <c r="BJ260" i="1"/>
  <c r="BP260" i="1" s="1"/>
  <c r="BT260" i="1" l="1"/>
  <c r="BU260" i="1" s="1"/>
  <c r="CN260" i="1"/>
  <c r="CM260" i="1" s="1"/>
  <c r="BS260" i="1"/>
  <c r="AB260" i="1"/>
  <c r="CV260" i="1"/>
  <c r="DE260" i="1"/>
  <c r="AW260" i="1"/>
  <c r="AY260" i="1"/>
  <c r="DG260" i="1"/>
  <c r="AD260" i="1"/>
  <c r="CX260" i="1"/>
  <c r="AF260" i="1"/>
  <c r="CZ260" i="1"/>
  <c r="AT260" i="1"/>
  <c r="DB260" i="1"/>
  <c r="AV260" i="1"/>
  <c r="DD260" i="1"/>
  <c r="CU260" i="1"/>
  <c r="AA260" i="1"/>
  <c r="B259" i="1"/>
  <c r="CW260" i="1"/>
  <c r="AC260" i="1"/>
  <c r="DF260" i="1"/>
  <c r="AX260" i="1"/>
  <c r="AE260" i="1"/>
  <c r="CY260" i="1"/>
  <c r="AS260" i="1"/>
  <c r="DA260" i="1"/>
  <c r="AU260" i="1"/>
  <c r="DC260" i="1"/>
  <c r="CO260" i="1" l="1"/>
  <c r="CK260" i="1" s="1"/>
  <c r="E259" i="1"/>
  <c r="BQ260" i="1"/>
  <c r="BR260" i="1" s="1"/>
  <c r="BD261" i="1" s="1"/>
  <c r="BB260" i="1"/>
  <c r="BC260" i="1" s="1"/>
  <c r="AZ260" i="1" s="1"/>
  <c r="BA260" i="1" s="1"/>
  <c r="AK261" i="1" s="1"/>
  <c r="AI260" i="1"/>
  <c r="CL260" i="1"/>
  <c r="BV261" i="1" s="1"/>
  <c r="AJ260" i="1" l="1"/>
  <c r="AG260" i="1" s="1"/>
  <c r="AH260" i="1" s="1"/>
  <c r="T261" i="1" s="1"/>
  <c r="CP260" i="1"/>
  <c r="D260" i="1" l="1"/>
  <c r="CQ260" i="1"/>
  <c r="CT260" i="1" l="1"/>
  <c r="CS260" i="1"/>
  <c r="CR260" i="1"/>
  <c r="AN261" i="1" s="1"/>
  <c r="AQ261" i="1" l="1"/>
  <c r="AM261" i="1"/>
  <c r="AL261" i="1"/>
  <c r="AR261" i="1"/>
  <c r="AO261" i="1"/>
  <c r="AP261" i="1"/>
  <c r="Y261" i="1"/>
  <c r="U261" i="1"/>
  <c r="X261" i="1"/>
  <c r="W261" i="1"/>
  <c r="Z261" i="1"/>
  <c r="V261" i="1"/>
  <c r="CC261" i="1"/>
  <c r="CJ261" i="1" s="1"/>
  <c r="BY261" i="1"/>
  <c r="CF261" i="1" s="1"/>
  <c r="BJ261" i="1"/>
  <c r="BP261" i="1" s="1"/>
  <c r="BF261" i="1"/>
  <c r="BL261" i="1" s="1"/>
  <c r="BI261" i="1"/>
  <c r="BO261" i="1" s="1"/>
  <c r="BX261" i="1"/>
  <c r="CE261" i="1" s="1"/>
  <c r="BG261" i="1"/>
  <c r="BM261" i="1" s="1"/>
  <c r="CA261" i="1"/>
  <c r="CH261" i="1" s="1"/>
  <c r="BW261" i="1"/>
  <c r="CD261" i="1" s="1"/>
  <c r="BH261" i="1"/>
  <c r="BN261" i="1" s="1"/>
  <c r="BE261" i="1"/>
  <c r="BK261" i="1" s="1"/>
  <c r="CB261" i="1"/>
  <c r="CI261" i="1" s="1"/>
  <c r="C260" i="1"/>
  <c r="BZ261" i="1"/>
  <c r="CG261" i="1" s="1"/>
  <c r="BT261" i="1" l="1"/>
  <c r="BS261" i="1" s="1"/>
  <c r="CW261" i="1"/>
  <c r="AC261" i="1"/>
  <c r="CY261" i="1"/>
  <c r="AE261" i="1"/>
  <c r="AS261" i="1"/>
  <c r="DA261" i="1"/>
  <c r="AB261" i="1"/>
  <c r="CV261" i="1"/>
  <c r="CU261" i="1"/>
  <c r="AA261" i="1"/>
  <c r="B260" i="1"/>
  <c r="AT261" i="1"/>
  <c r="DB261" i="1"/>
  <c r="DE261" i="1"/>
  <c r="AW261" i="1"/>
  <c r="CN261" i="1"/>
  <c r="DC261" i="1"/>
  <c r="AU261" i="1"/>
  <c r="CX261" i="1"/>
  <c r="AD261" i="1"/>
  <c r="DG261" i="1"/>
  <c r="AY261" i="1"/>
  <c r="AF261" i="1"/>
  <c r="CZ261" i="1"/>
  <c r="DF261" i="1"/>
  <c r="AX261" i="1"/>
  <c r="DD261" i="1"/>
  <c r="AV261" i="1"/>
  <c r="BU261" i="1" l="1"/>
  <c r="E260" i="1"/>
  <c r="BB261" i="1"/>
  <c r="BC261" i="1" s="1"/>
  <c r="AZ261" i="1" s="1"/>
  <c r="BA261" i="1" s="1"/>
  <c r="AK262" i="1" s="1"/>
  <c r="CM261" i="1"/>
  <c r="CO261" i="1"/>
  <c r="CK261" i="1" s="1"/>
  <c r="CL261" i="1" s="1"/>
  <c r="BV262" i="1" s="1"/>
  <c r="BQ261" i="1"/>
  <c r="BR261" i="1" s="1"/>
  <c r="BD262" i="1" s="1"/>
  <c r="AI261" i="1"/>
  <c r="AJ261" i="1" l="1"/>
  <c r="AG261" i="1" s="1"/>
  <c r="AH261" i="1" s="1"/>
  <c r="T262" i="1" s="1"/>
  <c r="CP261" i="1"/>
  <c r="D261" i="1" l="1"/>
  <c r="CQ261" i="1"/>
  <c r="CT261" i="1" l="1"/>
  <c r="CS261" i="1"/>
  <c r="CR261" i="1"/>
  <c r="AN262" i="1" s="1"/>
  <c r="AR262" i="1" l="1"/>
  <c r="AQ262" i="1"/>
  <c r="AO262" i="1"/>
  <c r="AP262" i="1"/>
  <c r="AL262" i="1"/>
  <c r="AM262" i="1"/>
  <c r="W262" i="1"/>
  <c r="Z262" i="1"/>
  <c r="V262" i="1"/>
  <c r="Y262" i="1"/>
  <c r="U262" i="1"/>
  <c r="X262" i="1"/>
  <c r="CB262" i="1"/>
  <c r="CI262" i="1" s="1"/>
  <c r="BX262" i="1"/>
  <c r="CE262" i="1" s="1"/>
  <c r="BG262" i="1"/>
  <c r="BM262" i="1" s="1"/>
  <c r="CA262" i="1"/>
  <c r="CH262" i="1" s="1"/>
  <c r="BJ262" i="1"/>
  <c r="BP262" i="1" s="1"/>
  <c r="CC262" i="1"/>
  <c r="CJ262" i="1" s="1"/>
  <c r="BY262" i="1"/>
  <c r="CF262" i="1" s="1"/>
  <c r="BZ262" i="1"/>
  <c r="CG262" i="1" s="1"/>
  <c r="BI262" i="1"/>
  <c r="BO262" i="1" s="1"/>
  <c r="BE262" i="1"/>
  <c r="BK262" i="1" s="1"/>
  <c r="BW262" i="1"/>
  <c r="CD262" i="1" s="1"/>
  <c r="BF262" i="1"/>
  <c r="BL262" i="1" s="1"/>
  <c r="BH262" i="1"/>
  <c r="BN262" i="1" s="1"/>
  <c r="C261" i="1"/>
  <c r="BT262" i="1" l="1"/>
  <c r="BU262" i="1" s="1"/>
  <c r="CN262" i="1"/>
  <c r="CM262" i="1" s="1"/>
  <c r="BS262" i="1"/>
  <c r="CY262" i="1"/>
  <c r="AE262" i="1"/>
  <c r="AU262" i="1"/>
  <c r="DC262" i="1"/>
  <c r="AW262" i="1"/>
  <c r="DE262" i="1"/>
  <c r="AB262" i="1"/>
  <c r="CV262" i="1"/>
  <c r="AY262" i="1"/>
  <c r="DG262" i="1"/>
  <c r="AT262" i="1"/>
  <c r="DB262" i="1"/>
  <c r="CO262" i="1"/>
  <c r="CK262" i="1" s="1"/>
  <c r="CX262" i="1"/>
  <c r="AD262" i="1"/>
  <c r="CZ262" i="1"/>
  <c r="AF262" i="1"/>
  <c r="AV262" i="1"/>
  <c r="DD262" i="1"/>
  <c r="AX262" i="1"/>
  <c r="DF262" i="1"/>
  <c r="CU262" i="1"/>
  <c r="AA262" i="1"/>
  <c r="B261" i="1"/>
  <c r="CW262" i="1"/>
  <c r="AC262" i="1"/>
  <c r="DA262" i="1"/>
  <c r="AS262" i="1"/>
  <c r="BB262" i="1" s="1"/>
  <c r="BC262" i="1" s="1"/>
  <c r="AZ262" i="1" s="1"/>
  <c r="BA262" i="1" s="1"/>
  <c r="AK263" i="1" s="1"/>
  <c r="E261" i="1" l="1"/>
  <c r="BQ262" i="1"/>
  <c r="BR262" i="1"/>
  <c r="BD263" i="1" s="1"/>
  <c r="AI262" i="1"/>
  <c r="CL262" i="1"/>
  <c r="BV263" i="1" s="1"/>
  <c r="AJ262" i="1" l="1"/>
  <c r="CP262" i="1"/>
  <c r="D262" i="1" l="1"/>
  <c r="CQ262" i="1"/>
  <c r="AG262" i="1"/>
  <c r="AH262" i="1" s="1"/>
  <c r="T263" i="1" s="1"/>
  <c r="CT262" i="1" l="1"/>
  <c r="CR262" i="1"/>
  <c r="CS262" i="1"/>
  <c r="AN263" i="1" l="1"/>
  <c r="AO263" i="1"/>
  <c r="AR263" i="1"/>
  <c r="AP263" i="1"/>
  <c r="AQ263" i="1"/>
  <c r="AM263" i="1"/>
  <c r="AL263" i="1"/>
  <c r="Y263" i="1"/>
  <c r="U263" i="1"/>
  <c r="X263" i="1"/>
  <c r="W263" i="1"/>
  <c r="Z263" i="1"/>
  <c r="V263" i="1"/>
  <c r="CA263" i="1"/>
  <c r="CH263" i="1" s="1"/>
  <c r="BW263" i="1"/>
  <c r="CD263" i="1" s="1"/>
  <c r="BH263" i="1"/>
  <c r="BN263" i="1" s="1"/>
  <c r="CB263" i="1"/>
  <c r="CI263" i="1" s="1"/>
  <c r="BG263" i="1"/>
  <c r="BM263" i="1" s="1"/>
  <c r="BE263" i="1"/>
  <c r="BK263" i="1" s="1"/>
  <c r="CC263" i="1"/>
  <c r="CJ263" i="1" s="1"/>
  <c r="BY263" i="1"/>
  <c r="CF263" i="1" s="1"/>
  <c r="BJ263" i="1"/>
  <c r="BP263" i="1" s="1"/>
  <c r="BF263" i="1"/>
  <c r="BL263" i="1" s="1"/>
  <c r="BX263" i="1"/>
  <c r="CE263" i="1" s="1"/>
  <c r="BZ263" i="1"/>
  <c r="CG263" i="1" s="1"/>
  <c r="BI263" i="1"/>
  <c r="BO263" i="1" s="1"/>
  <c r="C262" i="1"/>
  <c r="BT263" i="1" l="1"/>
  <c r="BS263" i="1" s="1"/>
  <c r="CX263" i="1"/>
  <c r="AD263" i="1"/>
  <c r="DE263" i="1"/>
  <c r="AW263" i="1"/>
  <c r="DC263" i="1"/>
  <c r="AU263" i="1"/>
  <c r="CW263" i="1"/>
  <c r="AC263" i="1"/>
  <c r="DD263" i="1"/>
  <c r="AV263" i="1"/>
  <c r="DF263" i="1"/>
  <c r="AX263" i="1"/>
  <c r="CV263" i="1"/>
  <c r="AB263" i="1"/>
  <c r="CY263" i="1"/>
  <c r="AE263" i="1"/>
  <c r="DB263" i="1"/>
  <c r="AT263" i="1"/>
  <c r="CZ263" i="1"/>
  <c r="AF263" i="1"/>
  <c r="CU263" i="1"/>
  <c r="AA263" i="1"/>
  <c r="AI263" i="1" s="1"/>
  <c r="B262" i="1"/>
  <c r="DA263" i="1"/>
  <c r="AS263" i="1"/>
  <c r="DG263" i="1"/>
  <c r="AY263" i="1"/>
  <c r="CN263" i="1"/>
  <c r="BU263" i="1" l="1"/>
  <c r="BQ263" i="1" s="1"/>
  <c r="BB263" i="1"/>
  <c r="BC263" i="1" s="1"/>
  <c r="AZ263" i="1" s="1"/>
  <c r="BA263" i="1" s="1"/>
  <c r="AK264" i="1" s="1"/>
  <c r="E262" i="1"/>
  <c r="CM263" i="1"/>
  <c r="CO263" i="1"/>
  <c r="CK263" i="1" s="1"/>
  <c r="CL263" i="1" s="1"/>
  <c r="BV264" i="1" s="1"/>
  <c r="CP263" i="1"/>
  <c r="AJ263" i="1"/>
  <c r="AG263" i="1" s="1"/>
  <c r="AH263" i="1" s="1"/>
  <c r="T264" i="1" s="1"/>
  <c r="BR263" i="1" l="1"/>
  <c r="BD264" i="1" s="1"/>
  <c r="D263" i="1"/>
  <c r="CQ263" i="1"/>
  <c r="CT263" i="1" l="1"/>
  <c r="CS263" i="1"/>
  <c r="CR263" i="1"/>
  <c r="AN264" i="1" s="1"/>
  <c r="AP264" i="1" l="1"/>
  <c r="AL264" i="1"/>
  <c r="AQ264" i="1"/>
  <c r="AR264" i="1"/>
  <c r="AO264" i="1"/>
  <c r="AM264" i="1"/>
  <c r="W264" i="1"/>
  <c r="Z264" i="1"/>
  <c r="V264" i="1"/>
  <c r="Y264" i="1"/>
  <c r="U264" i="1"/>
  <c r="X264" i="1"/>
  <c r="BZ264" i="1"/>
  <c r="CG264" i="1" s="1"/>
  <c r="BI264" i="1"/>
  <c r="BO264" i="1" s="1"/>
  <c r="BE264" i="1"/>
  <c r="BK264" i="1" s="1"/>
  <c r="BY264" i="1"/>
  <c r="CF264" i="1" s="1"/>
  <c r="BW264" i="1"/>
  <c r="CD264" i="1" s="1"/>
  <c r="CA264" i="1"/>
  <c r="CH264" i="1" s="1"/>
  <c r="CB264" i="1"/>
  <c r="CI264" i="1" s="1"/>
  <c r="BX264" i="1"/>
  <c r="CE264" i="1" s="1"/>
  <c r="BG264" i="1"/>
  <c r="BM264" i="1" s="1"/>
  <c r="CC264" i="1"/>
  <c r="CJ264" i="1" s="1"/>
  <c r="BH264" i="1"/>
  <c r="BN264" i="1" s="1"/>
  <c r="BJ264" i="1"/>
  <c r="BP264" i="1" s="1"/>
  <c r="BF264" i="1"/>
  <c r="BL264" i="1" s="1"/>
  <c r="C263" i="1"/>
  <c r="BT264" i="1" l="1"/>
  <c r="BS264" i="1" s="1"/>
  <c r="CU264" i="1"/>
  <c r="AA264" i="1"/>
  <c r="B263" i="1"/>
  <c r="CW264" i="1"/>
  <c r="AC264" i="1"/>
  <c r="DF264" i="1"/>
  <c r="AX264" i="1"/>
  <c r="CX264" i="1"/>
  <c r="AD264" i="1"/>
  <c r="CZ264" i="1"/>
  <c r="AF264" i="1"/>
  <c r="DB264" i="1"/>
  <c r="AT264" i="1"/>
  <c r="DD264" i="1"/>
  <c r="AV264" i="1"/>
  <c r="CV264" i="1"/>
  <c r="AB264" i="1"/>
  <c r="DE264" i="1"/>
  <c r="AW264" i="1"/>
  <c r="DG264" i="1"/>
  <c r="AY264" i="1"/>
  <c r="CY264" i="1"/>
  <c r="AE264" i="1"/>
  <c r="DA264" i="1"/>
  <c r="AS264" i="1"/>
  <c r="DC264" i="1"/>
  <c r="AU264" i="1"/>
  <c r="CN264" i="1"/>
  <c r="BU264" i="1" l="1"/>
  <c r="CM264" i="1"/>
  <c r="CO264" i="1"/>
  <c r="CK264" i="1" s="1"/>
  <c r="CL264" i="1" s="1"/>
  <c r="BV265" i="1" s="1"/>
  <c r="BB264" i="1"/>
  <c r="BC264" i="1" s="1"/>
  <c r="AZ264" i="1" s="1"/>
  <c r="BA264" i="1" s="1"/>
  <c r="AK265" i="1" s="1"/>
  <c r="E263" i="1"/>
  <c r="BQ264" i="1"/>
  <c r="BR264" i="1"/>
  <c r="BD265" i="1" s="1"/>
  <c r="AI264" i="1"/>
  <c r="AJ264" i="1" l="1"/>
  <c r="AG264" i="1" s="1"/>
  <c r="AH264" i="1" s="1"/>
  <c r="T265" i="1" s="1"/>
  <c r="CP264" i="1"/>
  <c r="D264" i="1" l="1"/>
  <c r="CQ264" i="1"/>
  <c r="CT264" i="1" l="1"/>
  <c r="CS264" i="1"/>
  <c r="CR264" i="1"/>
  <c r="AN265" i="1" s="1"/>
  <c r="AQ265" i="1" l="1"/>
  <c r="AM265" i="1"/>
  <c r="AL265" i="1"/>
  <c r="AO265" i="1"/>
  <c r="AP265" i="1"/>
  <c r="AR265" i="1"/>
  <c r="Y265" i="1"/>
  <c r="U265" i="1"/>
  <c r="X265" i="1"/>
  <c r="W265" i="1"/>
  <c r="Z265" i="1"/>
  <c r="V265" i="1"/>
  <c r="CC265" i="1"/>
  <c r="CJ265" i="1" s="1"/>
  <c r="BY265" i="1"/>
  <c r="CF265" i="1" s="1"/>
  <c r="BJ265" i="1"/>
  <c r="BP265" i="1" s="1"/>
  <c r="BF265" i="1"/>
  <c r="BL265" i="1" s="1"/>
  <c r="BI265" i="1"/>
  <c r="BO265" i="1" s="1"/>
  <c r="CB265" i="1"/>
  <c r="CI265" i="1" s="1"/>
  <c r="BX265" i="1"/>
  <c r="CE265" i="1" s="1"/>
  <c r="BH265" i="1"/>
  <c r="BN265" i="1" s="1"/>
  <c r="BE265" i="1"/>
  <c r="BK265" i="1" s="1"/>
  <c r="BG265" i="1"/>
  <c r="BM265" i="1" s="1"/>
  <c r="C264" i="1"/>
  <c r="CA265" i="1"/>
  <c r="CH265" i="1" s="1"/>
  <c r="BW265" i="1"/>
  <c r="CD265" i="1" s="1"/>
  <c r="BZ265" i="1"/>
  <c r="CG265" i="1" s="1"/>
  <c r="BT265" i="1"/>
  <c r="CN265" i="1" l="1"/>
  <c r="CM265" i="1" s="1"/>
  <c r="CZ265" i="1"/>
  <c r="AF265" i="1"/>
  <c r="DB265" i="1"/>
  <c r="AT265" i="1"/>
  <c r="DD265" i="1"/>
  <c r="AV265" i="1"/>
  <c r="CX265" i="1"/>
  <c r="AD265" i="1"/>
  <c r="DC265" i="1"/>
  <c r="AU265" i="1"/>
  <c r="DA265" i="1"/>
  <c r="AS265" i="1"/>
  <c r="BS265" i="1"/>
  <c r="BU265" i="1"/>
  <c r="CO265" i="1"/>
  <c r="CK265" i="1" s="1"/>
  <c r="CV265" i="1"/>
  <c r="AB265" i="1"/>
  <c r="CU265" i="1"/>
  <c r="AA265" i="1"/>
  <c r="B264" i="1"/>
  <c r="DF265" i="1"/>
  <c r="AX265" i="1"/>
  <c r="DE265" i="1"/>
  <c r="AW265" i="1"/>
  <c r="CW265" i="1"/>
  <c r="AC265" i="1"/>
  <c r="CY265" i="1"/>
  <c r="AE265" i="1"/>
  <c r="DG265" i="1"/>
  <c r="AY265" i="1"/>
  <c r="BB265" i="1" l="1"/>
  <c r="BC265" i="1" s="1"/>
  <c r="AZ265" i="1" s="1"/>
  <c r="BA265" i="1" s="1"/>
  <c r="AK266" i="1" s="1"/>
  <c r="E264" i="1"/>
  <c r="BQ265" i="1"/>
  <c r="BR265" i="1" s="1"/>
  <c r="BD266" i="1" s="1"/>
  <c r="AI265" i="1"/>
  <c r="CL265" i="1"/>
  <c r="BV266" i="1" s="1"/>
  <c r="CP265" i="1" l="1"/>
  <c r="AJ265" i="1"/>
  <c r="AG265" i="1" s="1"/>
  <c r="AH265" i="1" s="1"/>
  <c r="T266" i="1" s="1"/>
  <c r="D265" i="1" l="1"/>
  <c r="CQ265" i="1"/>
  <c r="CT265" i="1" l="1"/>
  <c r="CR265" i="1"/>
  <c r="CS265" i="1"/>
  <c r="AN266" i="1" l="1"/>
  <c r="AR266" i="1"/>
  <c r="AQ266" i="1"/>
  <c r="AO266" i="1"/>
  <c r="AP266" i="1"/>
  <c r="AL266" i="1"/>
  <c r="AM266" i="1"/>
  <c r="W266" i="1"/>
  <c r="Z266" i="1"/>
  <c r="V266" i="1"/>
  <c r="Y266" i="1"/>
  <c r="U266" i="1"/>
  <c r="X266" i="1"/>
  <c r="CB266" i="1"/>
  <c r="CI266" i="1" s="1"/>
  <c r="BX266" i="1"/>
  <c r="CE266" i="1" s="1"/>
  <c r="BG266" i="1"/>
  <c r="BM266" i="1" s="1"/>
  <c r="CA266" i="1"/>
  <c r="CH266" i="1" s="1"/>
  <c r="BJ266" i="1"/>
  <c r="BP266" i="1" s="1"/>
  <c r="BH266" i="1"/>
  <c r="BN266" i="1" s="1"/>
  <c r="BZ266" i="1"/>
  <c r="CG266" i="1" s="1"/>
  <c r="BI266" i="1"/>
  <c r="BO266" i="1" s="1"/>
  <c r="BE266" i="1"/>
  <c r="BK266" i="1" s="1"/>
  <c r="BW266" i="1"/>
  <c r="CD266" i="1" s="1"/>
  <c r="BF266" i="1"/>
  <c r="BL266" i="1" s="1"/>
  <c r="CC266" i="1"/>
  <c r="CJ266" i="1" s="1"/>
  <c r="C265" i="1"/>
  <c r="BY266" i="1"/>
  <c r="CF266" i="1" s="1"/>
  <c r="BT266" i="1" l="1"/>
  <c r="BS266" i="1" s="1"/>
  <c r="CV266" i="1"/>
  <c r="AB266" i="1"/>
  <c r="DG266" i="1"/>
  <c r="AY266" i="1"/>
  <c r="DB266" i="1"/>
  <c r="AT266" i="1"/>
  <c r="CY266" i="1"/>
  <c r="AE266" i="1"/>
  <c r="DC266" i="1"/>
  <c r="AU266" i="1"/>
  <c r="DE266" i="1"/>
  <c r="AW266" i="1"/>
  <c r="CU266" i="1"/>
  <c r="AA266" i="1"/>
  <c r="B265" i="1"/>
  <c r="CW266" i="1"/>
  <c r="AC266" i="1"/>
  <c r="DA266" i="1"/>
  <c r="AS266" i="1"/>
  <c r="CX266" i="1"/>
  <c r="AD266" i="1"/>
  <c r="CZ266" i="1"/>
  <c r="AF266" i="1"/>
  <c r="DD266" i="1"/>
  <c r="AV266" i="1"/>
  <c r="DF266" i="1"/>
  <c r="AX266" i="1"/>
  <c r="CN266" i="1"/>
  <c r="BU266" i="1" l="1"/>
  <c r="BQ266" i="1" s="1"/>
  <c r="BB266" i="1"/>
  <c r="BC266" i="1" s="1"/>
  <c r="AZ266" i="1" s="1"/>
  <c r="BA266" i="1" s="1"/>
  <c r="AK267" i="1" s="1"/>
  <c r="E265" i="1"/>
  <c r="CM266" i="1"/>
  <c r="CO266" i="1"/>
  <c r="CK266" i="1" s="1"/>
  <c r="CL266" i="1" s="1"/>
  <c r="BV267" i="1" s="1"/>
  <c r="BR266" i="1"/>
  <c r="BD267" i="1" s="1"/>
  <c r="AI266" i="1"/>
  <c r="CP266" i="1" l="1"/>
  <c r="AJ266" i="1"/>
  <c r="AG266" i="1" s="1"/>
  <c r="AH266" i="1" s="1"/>
  <c r="T267" i="1" s="1"/>
  <c r="D266" i="1" l="1"/>
  <c r="CQ266" i="1"/>
  <c r="CT266" i="1" l="1"/>
  <c r="CR266" i="1"/>
  <c r="CS266" i="1"/>
  <c r="AN267" i="1" l="1"/>
  <c r="AO267" i="1"/>
  <c r="AR267" i="1"/>
  <c r="AL267" i="1"/>
  <c r="AQ267" i="1"/>
  <c r="AM267" i="1"/>
  <c r="AP267" i="1"/>
  <c r="Y267" i="1"/>
  <c r="U267" i="1"/>
  <c r="X267" i="1"/>
  <c r="W267" i="1"/>
  <c r="Z267" i="1"/>
  <c r="V267" i="1"/>
  <c r="CA267" i="1"/>
  <c r="CH267" i="1" s="1"/>
  <c r="BW267" i="1"/>
  <c r="CD267" i="1" s="1"/>
  <c r="BH267" i="1"/>
  <c r="BN267" i="1" s="1"/>
  <c r="CB267" i="1"/>
  <c r="CI267" i="1" s="1"/>
  <c r="BG267" i="1"/>
  <c r="BM267" i="1" s="1"/>
  <c r="BZ267" i="1"/>
  <c r="CG267" i="1" s="1"/>
  <c r="CC267" i="1"/>
  <c r="CJ267" i="1" s="1"/>
  <c r="BY267" i="1"/>
  <c r="CF267" i="1" s="1"/>
  <c r="BJ267" i="1"/>
  <c r="BP267" i="1" s="1"/>
  <c r="BF267" i="1"/>
  <c r="BL267" i="1" s="1"/>
  <c r="BX267" i="1"/>
  <c r="CE267" i="1" s="1"/>
  <c r="BI267" i="1"/>
  <c r="BO267" i="1" s="1"/>
  <c r="BE267" i="1"/>
  <c r="BK267" i="1" s="1"/>
  <c r="C266" i="1"/>
  <c r="BT267" i="1" l="1"/>
  <c r="BS267" i="1" s="1"/>
  <c r="CX267" i="1"/>
  <c r="AD267" i="1"/>
  <c r="DD267" i="1"/>
  <c r="AV267" i="1"/>
  <c r="DC267" i="1"/>
  <c r="AU267" i="1"/>
  <c r="CW267" i="1"/>
  <c r="AC267" i="1"/>
  <c r="DA267" i="1"/>
  <c r="AS267" i="1"/>
  <c r="DF267" i="1"/>
  <c r="AX267" i="1"/>
  <c r="CV267" i="1"/>
  <c r="AB267" i="1"/>
  <c r="CY267" i="1"/>
  <c r="AE267" i="1"/>
  <c r="DB267" i="1"/>
  <c r="AT267" i="1"/>
  <c r="CZ267" i="1"/>
  <c r="AF267" i="1"/>
  <c r="CU267" i="1"/>
  <c r="B266" i="1"/>
  <c r="AA267" i="1"/>
  <c r="DE267" i="1"/>
  <c r="AW267" i="1"/>
  <c r="DG267" i="1"/>
  <c r="AY267" i="1"/>
  <c r="CN267" i="1"/>
  <c r="AI267" i="1" l="1"/>
  <c r="AJ267" i="1" s="1"/>
  <c r="AG267" i="1" s="1"/>
  <c r="AH267" i="1" s="1"/>
  <c r="T268" i="1" s="1"/>
  <c r="E266" i="1"/>
  <c r="BU267" i="1"/>
  <c r="BQ267" i="1" s="1"/>
  <c r="CM267" i="1"/>
  <c r="CO267" i="1"/>
  <c r="CK267" i="1" s="1"/>
  <c r="CL267" i="1" s="1"/>
  <c r="BV268" i="1" s="1"/>
  <c r="BB267" i="1"/>
  <c r="BC267" i="1" s="1"/>
  <c r="AZ267" i="1" s="1"/>
  <c r="BA267" i="1" s="1"/>
  <c r="AK268" i="1" s="1"/>
  <c r="BR267" i="1" l="1"/>
  <c r="BD268" i="1" s="1"/>
  <c r="CP267" i="1"/>
  <c r="D267" i="1" l="1"/>
  <c r="CQ267" i="1"/>
  <c r="CT267" i="1" l="1"/>
  <c r="CS267" i="1"/>
  <c r="CR267" i="1"/>
  <c r="AN268" i="1" s="1"/>
  <c r="AP268" i="1" l="1"/>
  <c r="AL268" i="1"/>
  <c r="AM268" i="1"/>
  <c r="AR268" i="1"/>
  <c r="AO268" i="1"/>
  <c r="AQ268" i="1"/>
  <c r="W268" i="1"/>
  <c r="Z268" i="1"/>
  <c r="V268" i="1"/>
  <c r="Y268" i="1"/>
  <c r="U268" i="1"/>
  <c r="X268" i="1"/>
  <c r="CB268" i="1"/>
  <c r="CI268" i="1" s="1"/>
  <c r="BX268" i="1"/>
  <c r="CE268" i="1" s="1"/>
  <c r="BG268" i="1"/>
  <c r="BM268" i="1" s="1"/>
  <c r="CC268" i="1"/>
  <c r="CJ268" i="1" s="1"/>
  <c r="BH268" i="1"/>
  <c r="BN268" i="1" s="1"/>
  <c r="BF268" i="1"/>
  <c r="BL268" i="1" s="1"/>
  <c r="BJ268" i="1"/>
  <c r="BP268" i="1" s="1"/>
  <c r="BZ268" i="1"/>
  <c r="CG268" i="1" s="1"/>
  <c r="BI268" i="1"/>
  <c r="BO268" i="1" s="1"/>
  <c r="BE268" i="1"/>
  <c r="BK268" i="1" s="1"/>
  <c r="BY268" i="1"/>
  <c r="CF268" i="1" s="1"/>
  <c r="CA268" i="1"/>
  <c r="CH268" i="1" s="1"/>
  <c r="BW268" i="1"/>
  <c r="CD268" i="1" s="1"/>
  <c r="C267" i="1"/>
  <c r="BT268" i="1"/>
  <c r="CN268" i="1" l="1"/>
  <c r="CM268" i="1" s="1"/>
  <c r="CY268" i="1"/>
  <c r="AE268" i="1"/>
  <c r="AS268" i="1"/>
  <c r="DA268" i="1"/>
  <c r="DC268" i="1"/>
  <c r="AU268" i="1"/>
  <c r="AB268" i="1"/>
  <c r="CV268" i="1"/>
  <c r="DE268" i="1"/>
  <c r="AW268" i="1"/>
  <c r="DG268" i="1"/>
  <c r="AY268" i="1"/>
  <c r="BS268" i="1"/>
  <c r="BU268" i="1"/>
  <c r="CO268" i="1"/>
  <c r="CK268" i="1" s="1"/>
  <c r="AD268" i="1"/>
  <c r="CX268" i="1"/>
  <c r="CZ268" i="1"/>
  <c r="AF268" i="1"/>
  <c r="AT268" i="1"/>
  <c r="DB268" i="1"/>
  <c r="AV268" i="1"/>
  <c r="DD268" i="1"/>
  <c r="CU268" i="1"/>
  <c r="B267" i="1"/>
  <c r="AA268" i="1"/>
  <c r="CW268" i="1"/>
  <c r="AC268" i="1"/>
  <c r="DF268" i="1"/>
  <c r="AX268" i="1"/>
  <c r="CL268" i="1" l="1"/>
  <c r="BV269" i="1" s="1"/>
  <c r="AI268" i="1"/>
  <c r="BB268" i="1"/>
  <c r="BC268" i="1" s="1"/>
  <c r="AZ268" i="1" s="1"/>
  <c r="BA268" i="1" s="1"/>
  <c r="AK269" i="1" s="1"/>
  <c r="BQ268" i="1"/>
  <c r="BR268" i="1" s="1"/>
  <c r="BD269" i="1" s="1"/>
  <c r="E267" i="1"/>
  <c r="AJ268" i="1" l="1"/>
  <c r="AG268" i="1" s="1"/>
  <c r="AH268" i="1" s="1"/>
  <c r="T269" i="1" s="1"/>
  <c r="CP268" i="1"/>
  <c r="CQ268" i="1" l="1"/>
  <c r="D268" i="1"/>
  <c r="CT268" i="1" l="1"/>
  <c r="CR268" i="1"/>
  <c r="CS268" i="1"/>
  <c r="AN269" i="1" l="1"/>
  <c r="AQ269" i="1"/>
  <c r="AM269" i="1"/>
  <c r="AL269" i="1"/>
  <c r="AR269" i="1"/>
  <c r="AO269" i="1"/>
  <c r="AP269" i="1"/>
  <c r="Y269" i="1"/>
  <c r="U269" i="1"/>
  <c r="X269" i="1"/>
  <c r="W269" i="1"/>
  <c r="Z269" i="1"/>
  <c r="V269" i="1"/>
  <c r="CA269" i="1"/>
  <c r="CH269" i="1" s="1"/>
  <c r="BW269" i="1"/>
  <c r="CD269" i="1" s="1"/>
  <c r="BH269" i="1"/>
  <c r="BN269" i="1" s="1"/>
  <c r="BZ269" i="1"/>
  <c r="CG269" i="1" s="1"/>
  <c r="BE269" i="1"/>
  <c r="BK269" i="1" s="1"/>
  <c r="CB269" i="1"/>
  <c r="CI269" i="1" s="1"/>
  <c r="C268" i="1"/>
  <c r="CC269" i="1"/>
  <c r="CJ269" i="1" s="1"/>
  <c r="BY269" i="1"/>
  <c r="CF269" i="1" s="1"/>
  <c r="BJ269" i="1"/>
  <c r="BP269" i="1" s="1"/>
  <c r="BF269" i="1"/>
  <c r="BL269" i="1" s="1"/>
  <c r="BI269" i="1"/>
  <c r="BO269" i="1" s="1"/>
  <c r="BX269" i="1"/>
  <c r="CE269" i="1" s="1"/>
  <c r="BG269" i="1"/>
  <c r="BM269" i="1" s="1"/>
  <c r="BT269" i="1" s="1"/>
  <c r="BS269" i="1" l="1"/>
  <c r="BU269" i="1"/>
  <c r="CW269" i="1"/>
  <c r="AC269" i="1"/>
  <c r="CY269" i="1"/>
  <c r="AE269" i="1"/>
  <c r="DC269" i="1"/>
  <c r="AU269" i="1"/>
  <c r="CZ269" i="1"/>
  <c r="AF269" i="1"/>
  <c r="DF269" i="1"/>
  <c r="AX269" i="1"/>
  <c r="DD269" i="1"/>
  <c r="AV269" i="1"/>
  <c r="CX269" i="1"/>
  <c r="AD269" i="1"/>
  <c r="DG269" i="1"/>
  <c r="AY269" i="1"/>
  <c r="DA269" i="1"/>
  <c r="AS269" i="1"/>
  <c r="CV269" i="1"/>
  <c r="AB269" i="1"/>
  <c r="CU269" i="1"/>
  <c r="AA269" i="1"/>
  <c r="AI269" i="1" s="1"/>
  <c r="B268" i="1"/>
  <c r="DB269" i="1"/>
  <c r="AT269" i="1"/>
  <c r="DE269" i="1"/>
  <c r="AW269" i="1"/>
  <c r="CN269" i="1"/>
  <c r="E268" i="1" l="1"/>
  <c r="CM269" i="1"/>
  <c r="CO269" i="1"/>
  <c r="CK269" i="1" s="1"/>
  <c r="CL269" i="1" s="1"/>
  <c r="BV270" i="1" s="1"/>
  <c r="AJ269" i="1"/>
  <c r="AG269" i="1" s="1"/>
  <c r="AH269" i="1" s="1"/>
  <c r="T270" i="1" s="1"/>
  <c r="BQ269" i="1"/>
  <c r="BR269" i="1" s="1"/>
  <c r="BD270" i="1" s="1"/>
  <c r="BB269" i="1"/>
  <c r="BC269" i="1" s="1"/>
  <c r="AZ269" i="1" s="1"/>
  <c r="BA269" i="1" s="1"/>
  <c r="AK270" i="1" s="1"/>
  <c r="CP269" i="1" l="1"/>
  <c r="D269" i="1" s="1"/>
  <c r="CQ269" i="1" l="1"/>
  <c r="CT269" i="1" s="1"/>
  <c r="CR269" i="1" l="1"/>
  <c r="CS269" i="1"/>
  <c r="AN270" i="1" l="1"/>
  <c r="AR270" i="1"/>
  <c r="DG270" i="1" s="1"/>
  <c r="AU270" i="1"/>
  <c r="AQ270" i="1"/>
  <c r="AX270" i="1" s="1"/>
  <c r="AO270" i="1"/>
  <c r="AV270" i="1" s="1"/>
  <c r="AP270" i="1"/>
  <c r="AW270" i="1" s="1"/>
  <c r="AL270" i="1"/>
  <c r="AM270" i="1"/>
  <c r="BJ270" i="1"/>
  <c r="BP270" i="1" s="1"/>
  <c r="BZ270" i="1"/>
  <c r="CG270" i="1" s="1"/>
  <c r="BY270" i="1"/>
  <c r="CF270" i="1" s="1"/>
  <c r="BF270" i="1"/>
  <c r="BL270" i="1" s="1"/>
  <c r="CB270" i="1"/>
  <c r="CI270" i="1" s="1"/>
  <c r="BX270" i="1"/>
  <c r="CE270" i="1" s="1"/>
  <c r="BE270" i="1"/>
  <c r="BK270" i="1" s="1"/>
  <c r="AY270" i="1"/>
  <c r="W270" i="1"/>
  <c r="CW270" i="1" s="1"/>
  <c r="Z270" i="1"/>
  <c r="CZ270" i="1" s="1"/>
  <c r="V270" i="1"/>
  <c r="CV270" i="1" s="1"/>
  <c r="Y270" i="1"/>
  <c r="CY270" i="1" s="1"/>
  <c r="U270" i="1"/>
  <c r="CU270" i="1" s="1"/>
  <c r="X270" i="1"/>
  <c r="CX270" i="1" s="1"/>
  <c r="C269" i="1"/>
  <c r="CA270" i="1"/>
  <c r="CH270" i="1" s="1"/>
  <c r="CC270" i="1"/>
  <c r="CJ270" i="1" s="1"/>
  <c r="BG270" i="1"/>
  <c r="BM270" i="1" s="1"/>
  <c r="BH270" i="1"/>
  <c r="BN270" i="1" s="1"/>
  <c r="BW270" i="1"/>
  <c r="CD270" i="1" s="1"/>
  <c r="BI270" i="1"/>
  <c r="BO270" i="1" s="1"/>
  <c r="DB270" i="1"/>
  <c r="AE270" i="1"/>
  <c r="DE270" i="1"/>
  <c r="AA270" i="1"/>
  <c r="AS270" i="1"/>
  <c r="AD270" i="1"/>
  <c r="AF270" i="1"/>
  <c r="DD270" i="1"/>
  <c r="DF270" i="1"/>
  <c r="CN270" i="1" l="1"/>
  <c r="AC270" i="1"/>
  <c r="AB270" i="1"/>
  <c r="DC270" i="1"/>
  <c r="AT270" i="1"/>
  <c r="BT270" i="1"/>
  <c r="B269" i="1"/>
  <c r="DA270" i="1"/>
  <c r="E269" i="1" s="1"/>
  <c r="CM270" i="1"/>
  <c r="CO270" i="1"/>
  <c r="CK270" i="1" s="1"/>
  <c r="CL270" i="1" s="1"/>
  <c r="BV271" i="1" s="1"/>
  <c r="BB270" i="1"/>
  <c r="BC270" i="1" s="1"/>
  <c r="AZ270" i="1" s="1"/>
  <c r="BA270" i="1" s="1"/>
  <c r="AK271" i="1" s="1"/>
  <c r="AI270" i="1"/>
  <c r="BU270" i="1" l="1"/>
  <c r="BQ270" i="1" s="1"/>
  <c r="BR270" i="1" s="1"/>
  <c r="BD271" i="1" s="1"/>
  <c r="BS270" i="1"/>
  <c r="CP270" i="1"/>
  <c r="AJ270" i="1"/>
  <c r="AG270" i="1" s="1"/>
  <c r="AH270" i="1" s="1"/>
  <c r="T271" i="1" s="1"/>
  <c r="D270" i="1" l="1"/>
  <c r="CQ270" i="1"/>
  <c r="CT270" i="1" l="1"/>
  <c r="CS270" i="1"/>
  <c r="CR270" i="1"/>
  <c r="AN271" i="1" s="1"/>
  <c r="AO271" i="1" l="1"/>
  <c r="AR271" i="1"/>
  <c r="AP271" i="1"/>
  <c r="AQ271" i="1"/>
  <c r="AM271" i="1"/>
  <c r="AL271" i="1"/>
  <c r="Y271" i="1"/>
  <c r="U271" i="1"/>
  <c r="X271" i="1"/>
  <c r="W271" i="1"/>
  <c r="Z271" i="1"/>
  <c r="V271" i="1"/>
  <c r="CA271" i="1"/>
  <c r="CH271" i="1" s="1"/>
  <c r="BW271" i="1"/>
  <c r="CD271" i="1" s="1"/>
  <c r="BH271" i="1"/>
  <c r="BN271" i="1" s="1"/>
  <c r="CB271" i="1"/>
  <c r="CI271" i="1" s="1"/>
  <c r="BG271" i="1"/>
  <c r="BM271" i="1" s="1"/>
  <c r="CC271" i="1"/>
  <c r="CJ271" i="1" s="1"/>
  <c r="BY271" i="1"/>
  <c r="CF271" i="1" s="1"/>
  <c r="BJ271" i="1"/>
  <c r="BP271" i="1" s="1"/>
  <c r="BF271" i="1"/>
  <c r="BL271" i="1" s="1"/>
  <c r="BX271" i="1"/>
  <c r="CE271" i="1" s="1"/>
  <c r="BZ271" i="1"/>
  <c r="CG271" i="1" s="1"/>
  <c r="BI271" i="1"/>
  <c r="BO271" i="1" s="1"/>
  <c r="BE271" i="1"/>
  <c r="BK271" i="1" s="1"/>
  <c r="C270" i="1"/>
  <c r="BT271" i="1" l="1"/>
  <c r="BS271" i="1" s="1"/>
  <c r="CW271" i="1"/>
  <c r="AC271" i="1"/>
  <c r="AV271" i="1"/>
  <c r="DD271" i="1"/>
  <c r="DF271" i="1"/>
  <c r="AX271" i="1"/>
  <c r="CX271" i="1"/>
  <c r="AD271" i="1"/>
  <c r="DE271" i="1"/>
  <c r="AW271" i="1"/>
  <c r="DC271" i="1"/>
  <c r="AU271" i="1"/>
  <c r="CZ271" i="1"/>
  <c r="AF271" i="1"/>
  <c r="CU271" i="1"/>
  <c r="B270" i="1"/>
  <c r="AA271" i="1"/>
  <c r="DA271" i="1"/>
  <c r="AS271" i="1"/>
  <c r="DG271" i="1"/>
  <c r="AY271" i="1"/>
  <c r="CV271" i="1"/>
  <c r="AB271" i="1"/>
  <c r="AE271" i="1"/>
  <c r="CY271" i="1"/>
  <c r="DB271" i="1"/>
  <c r="AT271" i="1"/>
  <c r="CN271" i="1"/>
  <c r="BU271" i="1" l="1"/>
  <c r="BB271" i="1"/>
  <c r="BC271" i="1" s="1"/>
  <c r="AZ271" i="1" s="1"/>
  <c r="BA271" i="1" s="1"/>
  <c r="AK272" i="1" s="1"/>
  <c r="AI271" i="1"/>
  <c r="E270" i="1"/>
  <c r="CM271" i="1"/>
  <c r="CO271" i="1"/>
  <c r="CK271" i="1" s="1"/>
  <c r="CL271" i="1" s="1"/>
  <c r="BV272" i="1" s="1"/>
  <c r="BQ271" i="1"/>
  <c r="BR271" i="1"/>
  <c r="BD272" i="1" s="1"/>
  <c r="CP271" i="1" l="1"/>
  <c r="AJ271" i="1"/>
  <c r="AG271" i="1" s="1"/>
  <c r="AH271" i="1" s="1"/>
  <c r="T272" i="1" s="1"/>
  <c r="D271" i="1" l="1"/>
  <c r="CQ271" i="1"/>
  <c r="CT271" i="1" l="1"/>
  <c r="CR271" i="1"/>
  <c r="CS271" i="1"/>
  <c r="AN272" i="1" l="1"/>
  <c r="AP272" i="1"/>
  <c r="AL272" i="1"/>
  <c r="AQ272" i="1"/>
  <c r="AR272" i="1"/>
  <c r="AO272" i="1"/>
  <c r="AM272" i="1"/>
  <c r="W272" i="1"/>
  <c r="Z272" i="1"/>
  <c r="V272" i="1"/>
  <c r="Y272" i="1"/>
  <c r="U272" i="1"/>
  <c r="X272" i="1"/>
  <c r="CB272" i="1"/>
  <c r="CI272" i="1" s="1"/>
  <c r="BX272" i="1"/>
  <c r="CE272" i="1" s="1"/>
  <c r="BG272" i="1"/>
  <c r="BM272" i="1" s="1"/>
  <c r="CC272" i="1"/>
  <c r="CJ272" i="1" s="1"/>
  <c r="BH272" i="1"/>
  <c r="BN272" i="1" s="1"/>
  <c r="BJ272" i="1"/>
  <c r="BP272" i="1" s="1"/>
  <c r="BZ272" i="1"/>
  <c r="CG272" i="1" s="1"/>
  <c r="BI272" i="1"/>
  <c r="BO272" i="1" s="1"/>
  <c r="BE272" i="1"/>
  <c r="BK272" i="1" s="1"/>
  <c r="BY272" i="1"/>
  <c r="CF272" i="1" s="1"/>
  <c r="BW272" i="1"/>
  <c r="CD272" i="1" s="1"/>
  <c r="CA272" i="1"/>
  <c r="CH272" i="1" s="1"/>
  <c r="C271" i="1"/>
  <c r="BF272" i="1"/>
  <c r="BL272" i="1" s="1"/>
  <c r="BT272" i="1" l="1"/>
  <c r="BS272" i="1" s="1"/>
  <c r="CV272" i="1"/>
  <c r="AB272" i="1"/>
  <c r="DE272" i="1"/>
  <c r="AW272" i="1"/>
  <c r="DG272" i="1"/>
  <c r="AY272" i="1"/>
  <c r="AE272" i="1"/>
  <c r="CY272" i="1"/>
  <c r="DA272" i="1"/>
  <c r="AS272" i="1"/>
  <c r="AU272" i="1"/>
  <c r="DC272" i="1"/>
  <c r="CN272" i="1"/>
  <c r="CU272" i="1"/>
  <c r="AA272" i="1"/>
  <c r="B271" i="1"/>
  <c r="CW272" i="1"/>
  <c r="AC272" i="1"/>
  <c r="DF272" i="1"/>
  <c r="AX272" i="1"/>
  <c r="AD272" i="1"/>
  <c r="CX272" i="1"/>
  <c r="AF272" i="1"/>
  <c r="CZ272" i="1"/>
  <c r="DB272" i="1"/>
  <c r="AT272" i="1"/>
  <c r="AV272" i="1"/>
  <c r="DD272" i="1"/>
  <c r="BU272" i="1" l="1"/>
  <c r="CM272" i="1"/>
  <c r="CO272" i="1"/>
  <c r="CK272" i="1" s="1"/>
  <c r="CL272" i="1" s="1"/>
  <c r="BV273" i="1" s="1"/>
  <c r="AI272" i="1"/>
  <c r="BQ272" i="1"/>
  <c r="BR272" i="1" s="1"/>
  <c r="BD273" i="1" s="1"/>
  <c r="E271" i="1"/>
  <c r="BB272" i="1"/>
  <c r="BC272" i="1" s="1"/>
  <c r="AZ272" i="1" s="1"/>
  <c r="BA272" i="1" s="1"/>
  <c r="AK273" i="1" s="1"/>
  <c r="BU273" i="1" l="1"/>
  <c r="CN273" i="1"/>
  <c r="CM273" i="1" s="1"/>
  <c r="CP272" i="1"/>
  <c r="AJ272" i="1"/>
  <c r="AG272" i="1" s="1"/>
  <c r="AH272" i="1" s="1"/>
  <c r="T273" i="1" s="1"/>
  <c r="CO273" i="1" l="1"/>
  <c r="D272" i="1"/>
  <c r="CQ272" i="1"/>
  <c r="CT272" i="1" l="1"/>
  <c r="CT273" i="1" s="1"/>
  <c r="CT274" i="1" s="1"/>
  <c r="CT275" i="1" s="1"/>
  <c r="CT276" i="1" s="1"/>
  <c r="CT277" i="1" s="1"/>
  <c r="CT278" i="1" s="1"/>
  <c r="CT279" i="1" s="1"/>
  <c r="CT280" i="1" s="1"/>
  <c r="CT281" i="1" s="1"/>
  <c r="CT282" i="1" s="1"/>
  <c r="CT283" i="1" s="1"/>
  <c r="CT284" i="1" s="1"/>
  <c r="CT285" i="1" s="1"/>
  <c r="CT286" i="1" s="1"/>
  <c r="CT287" i="1" s="1"/>
  <c r="CT288" i="1" s="1"/>
  <c r="CT289" i="1" s="1"/>
  <c r="CT290" i="1" s="1"/>
  <c r="CT291" i="1" s="1"/>
  <c r="CT292" i="1" s="1"/>
  <c r="CT293" i="1" s="1"/>
  <c r="CT294" i="1" s="1"/>
  <c r="CT295" i="1" s="1"/>
  <c r="CT296" i="1" s="1"/>
  <c r="CT297" i="1" s="1"/>
  <c r="CT298" i="1" s="1"/>
  <c r="CT299" i="1" s="1"/>
  <c r="CT300" i="1" s="1"/>
  <c r="CT301" i="1" s="1"/>
  <c r="CT302" i="1" s="1"/>
  <c r="CT303" i="1" s="1"/>
  <c r="CT304" i="1" s="1"/>
  <c r="CT305" i="1" s="1"/>
  <c r="CT306" i="1" s="1"/>
  <c r="CT307" i="1" s="1"/>
  <c r="CT308" i="1" s="1"/>
  <c r="CT309" i="1" s="1"/>
  <c r="CT310" i="1" s="1"/>
  <c r="CT311" i="1" s="1"/>
  <c r="CT312" i="1" s="1"/>
  <c r="CT313" i="1" s="1"/>
  <c r="CT314" i="1" s="1"/>
  <c r="CT315" i="1" s="1"/>
  <c r="CT316" i="1" s="1"/>
  <c r="CT317" i="1" s="1"/>
  <c r="CT318" i="1" s="1"/>
  <c r="CT319" i="1" s="1"/>
  <c r="CT320" i="1" s="1"/>
  <c r="CT321" i="1" s="1"/>
  <c r="CT322" i="1" s="1"/>
  <c r="CT323" i="1" s="1"/>
  <c r="CT324" i="1" s="1"/>
  <c r="CT325" i="1" s="1"/>
  <c r="CT326" i="1" s="1"/>
  <c r="CT327" i="1" s="1"/>
  <c r="CT328" i="1" s="1"/>
  <c r="CT329" i="1" s="1"/>
  <c r="CT330" i="1" s="1"/>
  <c r="CT331" i="1" s="1"/>
  <c r="CT332" i="1" s="1"/>
  <c r="CT333" i="1" s="1"/>
  <c r="CT334" i="1" s="1"/>
  <c r="CT335" i="1" s="1"/>
  <c r="CT336" i="1" s="1"/>
  <c r="CT337" i="1" s="1"/>
  <c r="CT338" i="1" s="1"/>
  <c r="CT339" i="1" s="1"/>
  <c r="CT340" i="1" s="1"/>
  <c r="CT341" i="1" s="1"/>
  <c r="CT342" i="1" s="1"/>
  <c r="CT343" i="1" s="1"/>
  <c r="CT344" i="1" s="1"/>
  <c r="CT345" i="1" s="1"/>
  <c r="CT346" i="1" s="1"/>
  <c r="CT347" i="1" s="1"/>
  <c r="CT348" i="1" s="1"/>
  <c r="CT349" i="1" s="1"/>
  <c r="CT350" i="1" s="1"/>
  <c r="CT351" i="1" s="1"/>
  <c r="CT352" i="1" s="1"/>
  <c r="CT353" i="1" s="1"/>
  <c r="CT354" i="1" s="1"/>
  <c r="CT355" i="1" s="1"/>
  <c r="CT356" i="1" s="1"/>
  <c r="CT357" i="1" s="1"/>
  <c r="CT358" i="1" s="1"/>
  <c r="CT359" i="1" s="1"/>
  <c r="CT360" i="1" s="1"/>
  <c r="CT361" i="1" s="1"/>
  <c r="CT362" i="1" s="1"/>
  <c r="CT363" i="1" s="1"/>
  <c r="CT364" i="1" s="1"/>
  <c r="CT365" i="1" s="1"/>
  <c r="CT366" i="1" s="1"/>
  <c r="CT367" i="1" s="1"/>
  <c r="CT368" i="1" s="1"/>
  <c r="CT369" i="1" s="1"/>
  <c r="CT370" i="1" s="1"/>
  <c r="CT371" i="1" s="1"/>
  <c r="CT372" i="1" s="1"/>
  <c r="CT373" i="1" s="1"/>
  <c r="CT374" i="1" s="1"/>
  <c r="CT375" i="1" s="1"/>
  <c r="CT376" i="1" s="1"/>
  <c r="CT377" i="1" s="1"/>
  <c r="CT378" i="1" s="1"/>
  <c r="CT379" i="1" s="1"/>
  <c r="CT380" i="1" s="1"/>
  <c r="CT381" i="1" s="1"/>
  <c r="CT382" i="1" s="1"/>
  <c r="CT383" i="1" s="1"/>
  <c r="CT384" i="1" s="1"/>
  <c r="CT385" i="1" s="1"/>
  <c r="CT386" i="1" s="1"/>
  <c r="CT387" i="1" s="1"/>
  <c r="CT388" i="1" s="1"/>
  <c r="CT389" i="1" s="1"/>
  <c r="CT390" i="1" s="1"/>
  <c r="CT391" i="1" s="1"/>
  <c r="CT392" i="1" s="1"/>
  <c r="CT393" i="1" s="1"/>
  <c r="CT394" i="1" s="1"/>
  <c r="CT395" i="1" s="1"/>
  <c r="CT396" i="1" s="1"/>
  <c r="CT397" i="1" s="1"/>
  <c r="CT398" i="1" s="1"/>
  <c r="CT399" i="1" s="1"/>
  <c r="CT400" i="1" s="1"/>
  <c r="CT401" i="1" s="1"/>
  <c r="CT402" i="1" s="1"/>
  <c r="CT403" i="1" s="1"/>
  <c r="CT404" i="1" s="1"/>
  <c r="CT405" i="1" s="1"/>
  <c r="CT406" i="1" s="1"/>
  <c r="CT407" i="1" s="1"/>
  <c r="CT408" i="1" s="1"/>
  <c r="CT409" i="1" s="1"/>
  <c r="CT410" i="1" s="1"/>
  <c r="CT411" i="1" s="1"/>
  <c r="CT412" i="1" s="1"/>
  <c r="CT413" i="1" s="1"/>
  <c r="CT414" i="1" s="1"/>
  <c r="CT415" i="1" s="1"/>
  <c r="CT416" i="1" s="1"/>
  <c r="CT417" i="1" s="1"/>
  <c r="CT418" i="1" s="1"/>
  <c r="CT419" i="1" s="1"/>
  <c r="CT420" i="1" s="1"/>
  <c r="CT421" i="1" s="1"/>
  <c r="CT422" i="1" s="1"/>
  <c r="CT423" i="1" s="1"/>
  <c r="CT424" i="1" s="1"/>
  <c r="CT425" i="1" s="1"/>
  <c r="CT426" i="1" s="1"/>
  <c r="CT427" i="1" s="1"/>
  <c r="CT428" i="1" s="1"/>
  <c r="CT429" i="1" s="1"/>
  <c r="CT430" i="1" s="1"/>
  <c r="CT431" i="1" s="1"/>
  <c r="CT432" i="1" s="1"/>
  <c r="CT433" i="1" s="1"/>
  <c r="CT434" i="1" s="1"/>
  <c r="CT435" i="1" s="1"/>
  <c r="CT436" i="1" s="1"/>
  <c r="CT437" i="1" s="1"/>
  <c r="CT438" i="1" s="1"/>
  <c r="CT439" i="1" s="1"/>
  <c r="CT440" i="1" s="1"/>
  <c r="CT441" i="1" s="1"/>
  <c r="CT442" i="1" s="1"/>
  <c r="CT443" i="1" s="1"/>
  <c r="CT444" i="1" s="1"/>
  <c r="CT445" i="1" s="1"/>
  <c r="CT446" i="1" s="1"/>
  <c r="CT447" i="1" s="1"/>
  <c r="CT448" i="1" s="1"/>
  <c r="CT449" i="1" s="1"/>
  <c r="CT450" i="1" s="1"/>
  <c r="CT451" i="1" s="1"/>
  <c r="CT452" i="1" s="1"/>
  <c r="CT453" i="1" s="1"/>
  <c r="CT454" i="1" s="1"/>
  <c r="CT455" i="1" s="1"/>
  <c r="CT456" i="1" s="1"/>
  <c r="CT457" i="1" s="1"/>
  <c r="CT458" i="1" s="1"/>
  <c r="CT459" i="1" s="1"/>
  <c r="CT460" i="1" s="1"/>
  <c r="CT461" i="1" s="1"/>
  <c r="CT462" i="1" s="1"/>
  <c r="CT463" i="1" s="1"/>
  <c r="CT464" i="1" s="1"/>
  <c r="CT465" i="1" s="1"/>
  <c r="CT466" i="1" s="1"/>
  <c r="CT467" i="1" s="1"/>
  <c r="CT468" i="1" s="1"/>
  <c r="CT469" i="1" s="1"/>
  <c r="CT470" i="1" s="1"/>
  <c r="CT471" i="1" s="1"/>
  <c r="CT472" i="1" s="1"/>
  <c r="CT473" i="1" s="1"/>
  <c r="CT474" i="1" s="1"/>
  <c r="CT475" i="1" s="1"/>
  <c r="CT476" i="1" s="1"/>
  <c r="CT477" i="1" s="1"/>
  <c r="CT478" i="1" s="1"/>
  <c r="CT479" i="1" s="1"/>
  <c r="CT480" i="1" s="1"/>
  <c r="CT481" i="1" s="1"/>
  <c r="CT482" i="1" s="1"/>
  <c r="CT483" i="1" s="1"/>
  <c r="CT484" i="1" s="1"/>
  <c r="CT485" i="1" s="1"/>
  <c r="CT486" i="1" s="1"/>
  <c r="CT487" i="1" s="1"/>
  <c r="CT488" i="1" s="1"/>
  <c r="CT489" i="1" s="1"/>
  <c r="CT490" i="1" s="1"/>
  <c r="CT491" i="1" s="1"/>
  <c r="CT492" i="1" s="1"/>
  <c r="CT493" i="1" s="1"/>
  <c r="CT494" i="1" s="1"/>
  <c r="CT495" i="1" s="1"/>
  <c r="CT496" i="1" s="1"/>
  <c r="CT497" i="1" s="1"/>
  <c r="CT498" i="1" s="1"/>
  <c r="CT499" i="1" s="1"/>
  <c r="CT500" i="1" s="1"/>
  <c r="CT501" i="1" s="1"/>
  <c r="CT502" i="1" s="1"/>
  <c r="CT503" i="1" s="1"/>
  <c r="CT504" i="1" s="1"/>
  <c r="CT505" i="1" s="1"/>
  <c r="CT506" i="1" s="1"/>
  <c r="CT507" i="1" s="1"/>
  <c r="CT508" i="1" s="1"/>
  <c r="CT509" i="1" s="1"/>
  <c r="CT510" i="1" s="1"/>
  <c r="CT511" i="1" s="1"/>
  <c r="CT512" i="1" s="1"/>
  <c r="CT513" i="1" s="1"/>
  <c r="CT514" i="1" s="1"/>
  <c r="CT515" i="1" s="1"/>
  <c r="CT516" i="1" s="1"/>
  <c r="CT517" i="1" s="1"/>
  <c r="CT518" i="1" s="1"/>
  <c r="CT519" i="1" s="1"/>
  <c r="CT520" i="1" s="1"/>
  <c r="CT521" i="1" s="1"/>
  <c r="CT522" i="1" s="1"/>
  <c r="CT523" i="1" s="1"/>
  <c r="CT524" i="1" s="1"/>
  <c r="CT525" i="1" s="1"/>
  <c r="CT526" i="1" s="1"/>
  <c r="CT527" i="1" s="1"/>
  <c r="CT528" i="1" s="1"/>
  <c r="CT529" i="1" s="1"/>
  <c r="CT530" i="1" s="1"/>
  <c r="CT531" i="1" s="1"/>
  <c r="CT532" i="1" s="1"/>
  <c r="CT533" i="1" s="1"/>
  <c r="CT534" i="1" s="1"/>
  <c r="CT535" i="1" s="1"/>
  <c r="CT536" i="1" s="1"/>
  <c r="CT537" i="1" s="1"/>
  <c r="CT538" i="1" s="1"/>
  <c r="CT539" i="1" s="1"/>
  <c r="CT540" i="1" s="1"/>
  <c r="CT541" i="1" s="1"/>
  <c r="CT542" i="1" s="1"/>
  <c r="CT543" i="1" s="1"/>
  <c r="CT544" i="1" s="1"/>
  <c r="CT545" i="1" s="1"/>
  <c r="CT546" i="1" s="1"/>
  <c r="CT547" i="1" s="1"/>
  <c r="CT548" i="1" s="1"/>
  <c r="CT549" i="1" s="1"/>
  <c r="CT550" i="1" s="1"/>
  <c r="CT551" i="1" s="1"/>
  <c r="CT552" i="1" s="1"/>
  <c r="CT553" i="1" s="1"/>
  <c r="CT554" i="1" s="1"/>
  <c r="CT555" i="1" s="1"/>
  <c r="CT556" i="1" s="1"/>
  <c r="CT557" i="1" s="1"/>
  <c r="CT558" i="1" s="1"/>
  <c r="CT559" i="1" s="1"/>
  <c r="CT560" i="1" s="1"/>
  <c r="CT561" i="1" s="1"/>
  <c r="CT562" i="1" s="1"/>
  <c r="CT563" i="1" s="1"/>
  <c r="CT564" i="1" s="1"/>
  <c r="CT565" i="1" s="1"/>
  <c r="CT566" i="1" s="1"/>
  <c r="CT567" i="1" s="1"/>
  <c r="CT568" i="1" s="1"/>
  <c r="CT569" i="1" s="1"/>
  <c r="CT570" i="1" s="1"/>
  <c r="CT571" i="1" s="1"/>
  <c r="CT572" i="1" s="1"/>
  <c r="CT573" i="1" s="1"/>
  <c r="CT574" i="1" s="1"/>
  <c r="CT575" i="1" s="1"/>
  <c r="CT576" i="1" s="1"/>
  <c r="CT577" i="1" s="1"/>
  <c r="CT578" i="1" s="1"/>
  <c r="CT579" i="1" s="1"/>
  <c r="CT580" i="1" s="1"/>
  <c r="CT581" i="1" s="1"/>
  <c r="CT582" i="1" s="1"/>
  <c r="CT583" i="1" s="1"/>
  <c r="CT584" i="1" s="1"/>
  <c r="CT585" i="1" s="1"/>
  <c r="CT586" i="1" s="1"/>
  <c r="CT587" i="1" s="1"/>
  <c r="CT588" i="1" s="1"/>
  <c r="CT589" i="1" s="1"/>
  <c r="CT590" i="1" s="1"/>
  <c r="CT591" i="1" s="1"/>
  <c r="CT592" i="1" s="1"/>
  <c r="CT593" i="1" s="1"/>
  <c r="CT594" i="1" s="1"/>
  <c r="CT595" i="1" s="1"/>
  <c r="CT596" i="1" s="1"/>
  <c r="CT597" i="1" s="1"/>
  <c r="CT598" i="1" s="1"/>
  <c r="CT599" i="1" s="1"/>
  <c r="CT600" i="1" s="1"/>
  <c r="CT601" i="1" s="1"/>
  <c r="CT602" i="1" s="1"/>
  <c r="CT603" i="1" s="1"/>
  <c r="CT604" i="1" s="1"/>
  <c r="CT605" i="1" s="1"/>
  <c r="CT606" i="1" s="1"/>
  <c r="CT607" i="1" s="1"/>
  <c r="CT608" i="1" s="1"/>
  <c r="CT609" i="1" s="1"/>
  <c r="CT610" i="1" s="1"/>
  <c r="CT611" i="1" s="1"/>
  <c r="CT612" i="1" s="1"/>
  <c r="CT613" i="1" s="1"/>
  <c r="CT614" i="1" s="1"/>
  <c r="CT615" i="1" s="1"/>
  <c r="CT616" i="1" s="1"/>
  <c r="CT617" i="1" s="1"/>
  <c r="CT618" i="1" s="1"/>
  <c r="CT619" i="1" s="1"/>
  <c r="CT620" i="1" s="1"/>
  <c r="CT621" i="1" s="1"/>
  <c r="CT622" i="1" s="1"/>
  <c r="CT623" i="1" s="1"/>
  <c r="CT624" i="1" s="1"/>
  <c r="CT625" i="1" s="1"/>
  <c r="CT626" i="1" s="1"/>
  <c r="CT627" i="1" s="1"/>
  <c r="CT628" i="1" s="1"/>
  <c r="CT629" i="1" s="1"/>
  <c r="CT630" i="1" s="1"/>
  <c r="CT631" i="1" s="1"/>
  <c r="CT632" i="1" s="1"/>
  <c r="CT633" i="1" s="1"/>
  <c r="CT634" i="1" s="1"/>
  <c r="CT635" i="1" s="1"/>
  <c r="CT636" i="1" s="1"/>
  <c r="CT637" i="1" s="1"/>
  <c r="CT638" i="1" s="1"/>
  <c r="CT639" i="1" s="1"/>
  <c r="CT640" i="1" s="1"/>
  <c r="CT641" i="1" s="1"/>
  <c r="CT642" i="1" s="1"/>
  <c r="CT643" i="1" s="1"/>
  <c r="CT644" i="1" s="1"/>
  <c r="CT645" i="1" s="1"/>
  <c r="CT646" i="1" s="1"/>
  <c r="CT647" i="1" s="1"/>
  <c r="CT648" i="1" s="1"/>
  <c r="CT649" i="1" s="1"/>
  <c r="CT650" i="1" s="1"/>
  <c r="CT651" i="1" s="1"/>
  <c r="CT652" i="1" s="1"/>
  <c r="CT653" i="1" s="1"/>
  <c r="CT654" i="1" s="1"/>
  <c r="CT655" i="1" s="1"/>
  <c r="CT656" i="1" s="1"/>
  <c r="CT657" i="1" s="1"/>
  <c r="CT658" i="1" s="1"/>
  <c r="CT659" i="1" s="1"/>
  <c r="CT660" i="1" s="1"/>
  <c r="CT661" i="1" s="1"/>
  <c r="CT662" i="1" s="1"/>
  <c r="CT663" i="1" s="1"/>
  <c r="CT664" i="1" s="1"/>
  <c r="CT665" i="1" s="1"/>
  <c r="CT666" i="1" s="1"/>
  <c r="CT667" i="1" s="1"/>
  <c r="CT668" i="1" s="1"/>
  <c r="CT669" i="1" s="1"/>
  <c r="CT670" i="1" s="1"/>
  <c r="CT671" i="1" s="1"/>
  <c r="CT672" i="1" s="1"/>
  <c r="CT673" i="1" s="1"/>
  <c r="CT674" i="1" s="1"/>
  <c r="CT675" i="1" s="1"/>
  <c r="CT676" i="1" s="1"/>
  <c r="CT677" i="1" s="1"/>
  <c r="CT678" i="1" s="1"/>
  <c r="CT679" i="1" s="1"/>
  <c r="CT680" i="1" s="1"/>
  <c r="CT681" i="1" s="1"/>
  <c r="CT682" i="1" s="1"/>
  <c r="CT683" i="1" s="1"/>
  <c r="CT684" i="1" s="1"/>
  <c r="CT685" i="1" s="1"/>
  <c r="CT686" i="1" s="1"/>
  <c r="CT687" i="1" s="1"/>
  <c r="CT688" i="1" s="1"/>
  <c r="CT689" i="1" s="1"/>
  <c r="CT690" i="1" s="1"/>
  <c r="CT691" i="1" s="1"/>
  <c r="CT692" i="1" s="1"/>
  <c r="CT693" i="1" s="1"/>
  <c r="CT694" i="1" s="1"/>
  <c r="CT695" i="1" s="1"/>
  <c r="CT696" i="1" s="1"/>
  <c r="CT697" i="1" s="1"/>
  <c r="CT698" i="1" s="1"/>
  <c r="CT699" i="1" s="1"/>
  <c r="CT700" i="1" s="1"/>
  <c r="CT701" i="1" s="1"/>
  <c r="CT702" i="1" s="1"/>
  <c r="CT703" i="1" s="1"/>
  <c r="CT704" i="1" s="1"/>
  <c r="CT705" i="1" s="1"/>
  <c r="CT706" i="1" s="1"/>
  <c r="CT707" i="1" s="1"/>
  <c r="CT708" i="1" s="1"/>
  <c r="CT709" i="1" s="1"/>
  <c r="CT710" i="1" s="1"/>
  <c r="CT711" i="1" s="1"/>
  <c r="CT712" i="1" s="1"/>
  <c r="CT713" i="1" s="1"/>
  <c r="CT714" i="1" s="1"/>
  <c r="CT715" i="1" s="1"/>
  <c r="CT716" i="1" s="1"/>
  <c r="CT717" i="1" s="1"/>
  <c r="CT718" i="1" s="1"/>
  <c r="CT719" i="1" s="1"/>
  <c r="CT720" i="1" s="1"/>
  <c r="CT721" i="1" s="1"/>
  <c r="CT722" i="1" s="1"/>
  <c r="CT723" i="1" s="1"/>
  <c r="CT724" i="1" s="1"/>
  <c r="CT725" i="1" s="1"/>
  <c r="CT726" i="1" s="1"/>
  <c r="CT727" i="1" s="1"/>
  <c r="CT728" i="1" s="1"/>
  <c r="CT729" i="1" s="1"/>
  <c r="CT730" i="1" s="1"/>
  <c r="CT731" i="1" s="1"/>
  <c r="CT732" i="1" s="1"/>
  <c r="CT733" i="1" s="1"/>
  <c r="CT734" i="1" s="1"/>
  <c r="CT735" i="1" s="1"/>
  <c r="CT736" i="1" s="1"/>
  <c r="CT737" i="1" s="1"/>
  <c r="CT738" i="1" s="1"/>
  <c r="CT739" i="1" s="1"/>
  <c r="CT740" i="1" s="1"/>
  <c r="CT741" i="1" s="1"/>
  <c r="CT742" i="1" s="1"/>
  <c r="CT743" i="1" s="1"/>
  <c r="CT744" i="1" s="1"/>
  <c r="CT745" i="1" s="1"/>
  <c r="CT746" i="1" s="1"/>
  <c r="CT747" i="1" s="1"/>
  <c r="CT748" i="1" s="1"/>
  <c r="CT749" i="1" s="1"/>
  <c r="CT750" i="1" s="1"/>
  <c r="CT751" i="1" s="1"/>
  <c r="CT752" i="1" s="1"/>
  <c r="CT753" i="1" s="1"/>
  <c r="CT754" i="1" s="1"/>
  <c r="CT755" i="1" s="1"/>
  <c r="CT756" i="1" s="1"/>
  <c r="CT757" i="1" s="1"/>
  <c r="CT758" i="1" s="1"/>
  <c r="CT759" i="1" s="1"/>
  <c r="CT760" i="1" s="1"/>
  <c r="CT761" i="1" s="1"/>
  <c r="CT762" i="1" s="1"/>
  <c r="CT763" i="1" s="1"/>
  <c r="CT764" i="1" s="1"/>
  <c r="CT765" i="1" s="1"/>
  <c r="CT766" i="1" s="1"/>
  <c r="CT767" i="1" s="1"/>
  <c r="CT768" i="1" s="1"/>
  <c r="CT769" i="1" s="1"/>
  <c r="CT770" i="1" s="1"/>
  <c r="CT771" i="1" s="1"/>
  <c r="CT772" i="1" s="1"/>
  <c r="CT773" i="1" s="1"/>
  <c r="CT774" i="1" s="1"/>
  <c r="CT775" i="1" s="1"/>
  <c r="CT776" i="1" s="1"/>
  <c r="CT777" i="1" s="1"/>
  <c r="CT778" i="1" s="1"/>
  <c r="CT779" i="1" s="1"/>
  <c r="CT780" i="1" s="1"/>
  <c r="CT781" i="1" s="1"/>
  <c r="CT782" i="1" s="1"/>
  <c r="CT783" i="1" s="1"/>
  <c r="CT784" i="1" s="1"/>
  <c r="CT785" i="1" s="1"/>
  <c r="CT786" i="1" s="1"/>
  <c r="CT787" i="1" s="1"/>
  <c r="CT788" i="1" s="1"/>
  <c r="CT789" i="1" s="1"/>
  <c r="CT790" i="1" s="1"/>
  <c r="CT791" i="1" s="1"/>
  <c r="CT792" i="1" s="1"/>
  <c r="CT793" i="1" s="1"/>
  <c r="CT794" i="1" s="1"/>
  <c r="CT795" i="1" s="1"/>
  <c r="CT796" i="1" s="1"/>
  <c r="CT797" i="1" s="1"/>
  <c r="CT798" i="1" s="1"/>
  <c r="CT799" i="1" s="1"/>
  <c r="CT800" i="1" s="1"/>
  <c r="CT801" i="1" s="1"/>
  <c r="CT802" i="1" s="1"/>
  <c r="CT803" i="1" s="1"/>
  <c r="CT804" i="1" s="1"/>
  <c r="CT805" i="1" s="1"/>
  <c r="CT806" i="1" s="1"/>
  <c r="CT807" i="1" s="1"/>
  <c r="CT808" i="1" s="1"/>
  <c r="CT809" i="1" s="1"/>
  <c r="CT810" i="1" s="1"/>
  <c r="CT811" i="1" s="1"/>
  <c r="CT812" i="1" s="1"/>
  <c r="CT813" i="1" s="1"/>
  <c r="CT814" i="1" s="1"/>
  <c r="CT815" i="1" s="1"/>
  <c r="CT816" i="1" s="1"/>
  <c r="CT817" i="1" s="1"/>
  <c r="CT818" i="1" s="1"/>
  <c r="CT819" i="1" s="1"/>
  <c r="CT820" i="1" s="1"/>
  <c r="CT821" i="1" s="1"/>
  <c r="CT822" i="1" s="1"/>
  <c r="CT823" i="1" s="1"/>
  <c r="CT824" i="1" s="1"/>
  <c r="CT825" i="1" s="1"/>
  <c r="CT826" i="1" s="1"/>
  <c r="CT827" i="1" s="1"/>
  <c r="CT828" i="1" s="1"/>
  <c r="CT829" i="1" s="1"/>
  <c r="CT830" i="1" s="1"/>
  <c r="CT831" i="1" s="1"/>
  <c r="CT832" i="1" s="1"/>
  <c r="CT833" i="1" s="1"/>
  <c r="CT834" i="1" s="1"/>
  <c r="CT835" i="1" s="1"/>
  <c r="CT836" i="1" s="1"/>
  <c r="CT837" i="1" s="1"/>
  <c r="CT838" i="1" s="1"/>
  <c r="CT839" i="1" s="1"/>
  <c r="CT840" i="1" s="1"/>
  <c r="CT841" i="1" s="1"/>
  <c r="CT842" i="1" s="1"/>
  <c r="CT843" i="1" s="1"/>
  <c r="CT844" i="1" s="1"/>
  <c r="CT845" i="1" s="1"/>
  <c r="CT846" i="1" s="1"/>
  <c r="CT847" i="1" s="1"/>
  <c r="CT848" i="1" s="1"/>
  <c r="CT849" i="1" s="1"/>
  <c r="CT850" i="1" s="1"/>
  <c r="CT851" i="1" s="1"/>
  <c r="CT852" i="1" s="1"/>
  <c r="CT853" i="1" s="1"/>
  <c r="CT854" i="1" s="1"/>
  <c r="CT855" i="1" s="1"/>
  <c r="CT856" i="1" s="1"/>
  <c r="CT857" i="1" s="1"/>
  <c r="CT858" i="1" s="1"/>
  <c r="CT859" i="1" s="1"/>
  <c r="CT860" i="1" s="1"/>
  <c r="CT861" i="1" s="1"/>
  <c r="CT862" i="1" s="1"/>
  <c r="CT863" i="1" s="1"/>
  <c r="CT864" i="1" s="1"/>
  <c r="CT865" i="1" s="1"/>
  <c r="CT866" i="1" s="1"/>
  <c r="CT867" i="1" s="1"/>
  <c r="CT868" i="1" s="1"/>
  <c r="CT869" i="1" s="1"/>
  <c r="CT870" i="1" s="1"/>
  <c r="CT871" i="1" s="1"/>
  <c r="CT872" i="1" s="1"/>
  <c r="CT873" i="1" s="1"/>
  <c r="CT874" i="1" s="1"/>
  <c r="CT875" i="1" s="1"/>
  <c r="CT876" i="1" s="1"/>
  <c r="CT877" i="1" s="1"/>
  <c r="CT878" i="1" s="1"/>
  <c r="CT879" i="1" s="1"/>
  <c r="CT880" i="1" s="1"/>
  <c r="CT881" i="1" s="1"/>
  <c r="CT882" i="1" s="1"/>
  <c r="CT883" i="1" s="1"/>
  <c r="CT884" i="1" s="1"/>
  <c r="CT885" i="1" s="1"/>
  <c r="CT886" i="1" s="1"/>
  <c r="CT887" i="1" s="1"/>
  <c r="CT888" i="1" s="1"/>
  <c r="CT889" i="1" s="1"/>
  <c r="CT890" i="1" s="1"/>
  <c r="CT891" i="1" s="1"/>
  <c r="CT892" i="1" s="1"/>
  <c r="CT893" i="1" s="1"/>
  <c r="CT894" i="1" s="1"/>
  <c r="CT895" i="1" s="1"/>
  <c r="CT896" i="1" s="1"/>
  <c r="CT897" i="1" s="1"/>
  <c r="CT898" i="1" s="1"/>
  <c r="CT899" i="1" s="1"/>
  <c r="CT900" i="1" s="1"/>
  <c r="CT901" i="1" s="1"/>
  <c r="CT902" i="1" s="1"/>
  <c r="CT903" i="1" s="1"/>
  <c r="CT904" i="1" s="1"/>
  <c r="CT905" i="1" s="1"/>
  <c r="CT906" i="1" s="1"/>
  <c r="CT907" i="1" s="1"/>
  <c r="CT908" i="1" s="1"/>
  <c r="CT909" i="1" s="1"/>
  <c r="CT910" i="1" s="1"/>
  <c r="CT911" i="1" s="1"/>
  <c r="CT912" i="1" s="1"/>
  <c r="CT913" i="1" s="1"/>
  <c r="CT914" i="1" s="1"/>
  <c r="CT915" i="1" s="1"/>
  <c r="CT916" i="1" s="1"/>
  <c r="CT917" i="1" s="1"/>
  <c r="CT918" i="1" s="1"/>
  <c r="CT919" i="1" s="1"/>
  <c r="CT920" i="1" s="1"/>
  <c r="CT921" i="1" s="1"/>
  <c r="CT922" i="1" s="1"/>
  <c r="CT923" i="1" s="1"/>
  <c r="CT924" i="1" s="1"/>
  <c r="CT925" i="1" s="1"/>
  <c r="CT926" i="1" s="1"/>
  <c r="CT927" i="1" s="1"/>
  <c r="CT928" i="1" s="1"/>
  <c r="CT929" i="1" s="1"/>
  <c r="CT930" i="1" s="1"/>
  <c r="CT931" i="1" s="1"/>
  <c r="CT932" i="1" s="1"/>
  <c r="CT933" i="1" s="1"/>
  <c r="CT934" i="1" s="1"/>
  <c r="CT935" i="1" s="1"/>
  <c r="CT936" i="1" s="1"/>
  <c r="CT937" i="1" s="1"/>
  <c r="CT938" i="1" s="1"/>
  <c r="CT939" i="1" s="1"/>
  <c r="CT940" i="1" s="1"/>
  <c r="CT941" i="1" s="1"/>
  <c r="CT942" i="1" s="1"/>
  <c r="CT943" i="1" s="1"/>
  <c r="CT944" i="1" s="1"/>
  <c r="CT945" i="1" s="1"/>
  <c r="CT946" i="1" s="1"/>
  <c r="CT947" i="1" s="1"/>
  <c r="CT948" i="1" s="1"/>
  <c r="CT949" i="1" s="1"/>
  <c r="CT950" i="1" s="1"/>
  <c r="CT951" i="1" s="1"/>
  <c r="CT952" i="1" s="1"/>
  <c r="CT953" i="1" s="1"/>
  <c r="CT954" i="1" s="1"/>
  <c r="CT955" i="1" s="1"/>
  <c r="CT956" i="1" s="1"/>
  <c r="CT957" i="1" s="1"/>
  <c r="CT958" i="1" s="1"/>
  <c r="CT959" i="1" s="1"/>
  <c r="CT960" i="1" s="1"/>
  <c r="CT961" i="1" s="1"/>
  <c r="CT962" i="1" s="1"/>
  <c r="CT963" i="1" s="1"/>
  <c r="CT964" i="1" s="1"/>
  <c r="CT965" i="1" s="1"/>
  <c r="CT966" i="1" s="1"/>
  <c r="CT967" i="1" s="1"/>
  <c r="CT968" i="1" s="1"/>
  <c r="CT969" i="1" s="1"/>
  <c r="CT970" i="1" s="1"/>
  <c r="CT971" i="1" s="1"/>
  <c r="CT972" i="1" s="1"/>
  <c r="CT973" i="1" s="1"/>
  <c r="CT974" i="1" s="1"/>
  <c r="CT975" i="1" s="1"/>
  <c r="CT976" i="1" s="1"/>
  <c r="CT977" i="1" s="1"/>
  <c r="CT978" i="1" s="1"/>
  <c r="CT979" i="1" s="1"/>
  <c r="CT980" i="1" s="1"/>
  <c r="CT981" i="1" s="1"/>
  <c r="CT982" i="1" s="1"/>
  <c r="CT983" i="1" s="1"/>
  <c r="CT984" i="1" s="1"/>
  <c r="CT985" i="1" s="1"/>
  <c r="CT986" i="1" s="1"/>
  <c r="CT987" i="1" s="1"/>
  <c r="CT988" i="1" s="1"/>
  <c r="CT989" i="1" s="1"/>
  <c r="CT990" i="1" s="1"/>
  <c r="CT991" i="1" s="1"/>
  <c r="CT992" i="1" s="1"/>
  <c r="CT993" i="1" s="1"/>
  <c r="CT994" i="1" s="1"/>
  <c r="CT995" i="1" s="1"/>
  <c r="CT996" i="1" s="1"/>
  <c r="CT997" i="1" s="1"/>
  <c r="CT998" i="1" s="1"/>
  <c r="CT999" i="1" s="1"/>
  <c r="CT1000" i="1" s="1"/>
  <c r="CT1001" i="1" s="1"/>
  <c r="CT1002" i="1" s="1"/>
  <c r="CT1003" i="1" s="1"/>
  <c r="CT1004" i="1" s="1"/>
  <c r="CT1005" i="1" s="1"/>
  <c r="CT1006" i="1" s="1"/>
  <c r="CT1007" i="1" s="1"/>
  <c r="CT1008" i="1" s="1"/>
  <c r="CT1009" i="1" s="1"/>
  <c r="CT1010" i="1" s="1"/>
  <c r="CT1011" i="1" s="1"/>
  <c r="CT1012" i="1" s="1"/>
  <c r="CT1013" i="1" s="1"/>
  <c r="CT1014" i="1" s="1"/>
  <c r="CT1015" i="1" s="1"/>
  <c r="CT1016" i="1" s="1"/>
  <c r="CT1017" i="1" s="1"/>
  <c r="CT1018" i="1" s="1"/>
  <c r="CT1019" i="1" s="1"/>
  <c r="CT1020" i="1" s="1"/>
  <c r="CT1021" i="1" s="1"/>
  <c r="CT1022" i="1" s="1"/>
  <c r="CT1023" i="1" s="1"/>
  <c r="CT1024" i="1" s="1"/>
  <c r="CT1025" i="1" s="1"/>
  <c r="CT1026" i="1" s="1"/>
  <c r="CT1027" i="1" s="1"/>
  <c r="CT1028" i="1" s="1"/>
  <c r="CT1029" i="1" s="1"/>
  <c r="CT1030" i="1" s="1"/>
  <c r="CT1031" i="1" s="1"/>
  <c r="CT1032" i="1" s="1"/>
  <c r="CT1033" i="1" s="1"/>
  <c r="CT1034" i="1" s="1"/>
  <c r="CT1035" i="1" s="1"/>
  <c r="CT1036" i="1" s="1"/>
  <c r="CT1037" i="1" s="1"/>
  <c r="CT1038" i="1" s="1"/>
  <c r="CT1039" i="1" s="1"/>
  <c r="CT1040" i="1" s="1"/>
  <c r="CT1041" i="1" s="1"/>
  <c r="CT1042" i="1" s="1"/>
  <c r="CT1043" i="1" s="1"/>
  <c r="CT1044" i="1" s="1"/>
  <c r="CT1045" i="1" s="1"/>
  <c r="CT1046" i="1" s="1"/>
  <c r="CT1047" i="1" s="1"/>
  <c r="CT1048" i="1" s="1"/>
  <c r="CT1049" i="1" s="1"/>
  <c r="CT1050" i="1" s="1"/>
  <c r="CT1051" i="1" s="1"/>
  <c r="CT1052" i="1" s="1"/>
  <c r="CT1053" i="1" s="1"/>
  <c r="CT1054" i="1" s="1"/>
  <c r="CT1055" i="1" s="1"/>
  <c r="CT1056" i="1" s="1"/>
  <c r="CT1057" i="1" s="1"/>
  <c r="CT1058" i="1" s="1"/>
  <c r="CT1059" i="1" s="1"/>
  <c r="CT1060" i="1" s="1"/>
  <c r="CT1061" i="1" s="1"/>
  <c r="CT1062" i="1" s="1"/>
  <c r="CT1063" i="1" s="1"/>
  <c r="CT1064" i="1" s="1"/>
  <c r="CT1065" i="1" s="1"/>
  <c r="CT1066" i="1" s="1"/>
  <c r="CT1067" i="1" s="1"/>
  <c r="CT1068" i="1" s="1"/>
  <c r="CT1069" i="1" s="1"/>
  <c r="CT1070" i="1" s="1"/>
  <c r="CT1071" i="1" s="1"/>
  <c r="CT1072" i="1" s="1"/>
  <c r="CT1073" i="1" s="1"/>
  <c r="CT1074" i="1" s="1"/>
  <c r="CT1075" i="1" s="1"/>
  <c r="CT1076" i="1" s="1"/>
  <c r="CT1077" i="1" s="1"/>
  <c r="CT1078" i="1" s="1"/>
  <c r="CT1079" i="1" s="1"/>
  <c r="CT1080" i="1" s="1"/>
  <c r="CT1081" i="1" s="1"/>
  <c r="CT1082" i="1" s="1"/>
  <c r="CT1083" i="1" s="1"/>
  <c r="CT1084" i="1" s="1"/>
  <c r="CT1085" i="1" s="1"/>
  <c r="CT1086" i="1" s="1"/>
  <c r="CT1087" i="1" s="1"/>
  <c r="CT1088" i="1" s="1"/>
  <c r="CT1089" i="1" s="1"/>
  <c r="CT1090" i="1" s="1"/>
  <c r="CT1091" i="1" s="1"/>
  <c r="CT1092" i="1" s="1"/>
  <c r="CT1093" i="1" s="1"/>
  <c r="CT1094" i="1" s="1"/>
  <c r="CT1095" i="1" s="1"/>
  <c r="CT1096" i="1" s="1"/>
  <c r="CT1097" i="1" s="1"/>
  <c r="CT1098" i="1" s="1"/>
  <c r="CT1099" i="1" s="1"/>
  <c r="CT1100" i="1" s="1"/>
  <c r="CT1101" i="1" s="1"/>
  <c r="CT1102" i="1" s="1"/>
  <c r="CT1103" i="1" s="1"/>
  <c r="CT1104" i="1" s="1"/>
  <c r="CT1105" i="1" s="1"/>
  <c r="CT1106" i="1" s="1"/>
  <c r="CT1107" i="1" s="1"/>
  <c r="CT1108" i="1" s="1"/>
  <c r="CT1109" i="1" s="1"/>
  <c r="CT1110" i="1" s="1"/>
  <c r="CT1111" i="1" s="1"/>
  <c r="CT1112" i="1" s="1"/>
  <c r="CT1113" i="1" s="1"/>
  <c r="CT1114" i="1" s="1"/>
  <c r="CT1115" i="1" s="1"/>
  <c r="CT1116" i="1" s="1"/>
  <c r="CT1117" i="1" s="1"/>
  <c r="CT1118" i="1" s="1"/>
  <c r="CT1119" i="1" s="1"/>
  <c r="CT1120" i="1" s="1"/>
  <c r="CT1121" i="1" s="1"/>
  <c r="CT1122" i="1" s="1"/>
  <c r="CT1123" i="1" s="1"/>
  <c r="CT1124" i="1" s="1"/>
  <c r="CT1125" i="1" s="1"/>
  <c r="CT1126" i="1" s="1"/>
  <c r="CT1127" i="1" s="1"/>
  <c r="CT1128" i="1" s="1"/>
  <c r="CT1129" i="1" s="1"/>
  <c r="CT1130" i="1" s="1"/>
  <c r="CT1131" i="1" s="1"/>
  <c r="CT1132" i="1" s="1"/>
  <c r="CT1133" i="1" s="1"/>
  <c r="CT1134" i="1" s="1"/>
  <c r="CT1135" i="1" s="1"/>
  <c r="CT1136" i="1" s="1"/>
  <c r="CT1137" i="1" s="1"/>
  <c r="CT1138" i="1" s="1"/>
  <c r="CT1139" i="1" s="1"/>
  <c r="CT1140" i="1" s="1"/>
  <c r="CT1141" i="1" s="1"/>
  <c r="CT1142" i="1" s="1"/>
  <c r="CT1143" i="1" s="1"/>
  <c r="CT1144" i="1" s="1"/>
  <c r="CT1145" i="1" s="1"/>
  <c r="CT1146" i="1" s="1"/>
  <c r="CT1147" i="1" s="1"/>
  <c r="CT1148" i="1" s="1"/>
  <c r="CT1149" i="1" s="1"/>
  <c r="CT1150" i="1" s="1"/>
  <c r="CT1151" i="1" s="1"/>
  <c r="CT1152" i="1" s="1"/>
  <c r="CT1153" i="1" s="1"/>
  <c r="CT1154" i="1" s="1"/>
  <c r="CT1155" i="1" s="1"/>
  <c r="CT1156" i="1" s="1"/>
  <c r="CT1157" i="1" s="1"/>
  <c r="CT1158" i="1" s="1"/>
  <c r="CT1159" i="1" s="1"/>
  <c r="CT1160" i="1" s="1"/>
  <c r="CT1161" i="1" s="1"/>
  <c r="CT1162" i="1" s="1"/>
  <c r="CT1163" i="1" s="1"/>
  <c r="CT1164" i="1" s="1"/>
  <c r="CT1165" i="1" s="1"/>
  <c r="CT1166" i="1" s="1"/>
  <c r="CT1167" i="1" s="1"/>
  <c r="CT1168" i="1" s="1"/>
  <c r="CT1169" i="1" s="1"/>
  <c r="CT1170" i="1" s="1"/>
  <c r="CT1171" i="1" s="1"/>
  <c r="CT1172" i="1" s="1"/>
  <c r="CT1173" i="1" s="1"/>
  <c r="CT1174" i="1" s="1"/>
  <c r="CT1175" i="1" s="1"/>
  <c r="CT1176" i="1" s="1"/>
  <c r="CT1177" i="1" s="1"/>
  <c r="CT1178" i="1" s="1"/>
  <c r="CT1179" i="1" s="1"/>
  <c r="CT1180" i="1" s="1"/>
  <c r="CT1181" i="1" s="1"/>
  <c r="CT1182" i="1" s="1"/>
  <c r="CT1183" i="1" s="1"/>
  <c r="CT1184" i="1" s="1"/>
  <c r="CT1185" i="1" s="1"/>
  <c r="CT1186" i="1" s="1"/>
  <c r="CT1187" i="1" s="1"/>
  <c r="CT1188" i="1" s="1"/>
  <c r="CT1189" i="1" s="1"/>
  <c r="CT1190" i="1" s="1"/>
  <c r="CT1191" i="1" s="1"/>
  <c r="CT1192" i="1" s="1"/>
  <c r="CT1193" i="1" s="1"/>
  <c r="CT1194" i="1" s="1"/>
  <c r="CT1195" i="1" s="1"/>
  <c r="CT1196" i="1" s="1"/>
  <c r="CT1197" i="1" s="1"/>
  <c r="CT1198" i="1" s="1"/>
  <c r="CT1199" i="1" s="1"/>
  <c r="CT1200" i="1" s="1"/>
  <c r="CT1201" i="1" s="1"/>
  <c r="CT1202" i="1" s="1"/>
  <c r="CT1203" i="1" s="1"/>
  <c r="CT1204" i="1" s="1"/>
  <c r="CT1205" i="1" s="1"/>
  <c r="CT1206" i="1" s="1"/>
  <c r="CT1207" i="1" s="1"/>
  <c r="CT1208" i="1" s="1"/>
  <c r="CT1209" i="1" s="1"/>
  <c r="CT1210" i="1" s="1"/>
  <c r="CT1211" i="1" s="1"/>
  <c r="CT1212" i="1" s="1"/>
  <c r="CT1213" i="1" s="1"/>
  <c r="CT1214" i="1" s="1"/>
  <c r="CT1215" i="1" s="1"/>
  <c r="CT1216" i="1" s="1"/>
  <c r="CT1217" i="1" s="1"/>
  <c r="CT1218" i="1" s="1"/>
  <c r="CT1219" i="1" s="1"/>
  <c r="CT1220" i="1" s="1"/>
  <c r="CT1221" i="1" s="1"/>
  <c r="CT1222" i="1" s="1"/>
  <c r="CT1223" i="1" s="1"/>
  <c r="CT1224" i="1" s="1"/>
  <c r="CT1225" i="1" s="1"/>
  <c r="CT1226" i="1" s="1"/>
  <c r="CT1227" i="1" s="1"/>
  <c r="CT1228" i="1" s="1"/>
  <c r="CT1229" i="1" s="1"/>
  <c r="CT1230" i="1" s="1"/>
  <c r="CT1231" i="1" s="1"/>
  <c r="CT1232" i="1" s="1"/>
  <c r="CT1233" i="1" s="1"/>
  <c r="CT1234" i="1" s="1"/>
  <c r="CT1235" i="1" s="1"/>
  <c r="CT1236" i="1" s="1"/>
  <c r="CT1237" i="1" s="1"/>
  <c r="CT1238" i="1" s="1"/>
  <c r="CT1239" i="1" s="1"/>
  <c r="CT1240" i="1" s="1"/>
  <c r="CT1241" i="1" s="1"/>
  <c r="CT1242" i="1" s="1"/>
  <c r="CT1243" i="1" s="1"/>
  <c r="CT1244" i="1" s="1"/>
  <c r="CT1245" i="1" s="1"/>
  <c r="CT1246" i="1" s="1"/>
  <c r="CT1247" i="1" s="1"/>
  <c r="CT1248" i="1" s="1"/>
  <c r="CT1249" i="1" s="1"/>
  <c r="CT1250" i="1" s="1"/>
  <c r="CT1251" i="1" s="1"/>
  <c r="CT1252" i="1" s="1"/>
  <c r="CT1253" i="1" s="1"/>
  <c r="CT1254" i="1" s="1"/>
  <c r="CT1255" i="1" s="1"/>
  <c r="CT1256" i="1" s="1"/>
  <c r="CT1257" i="1" s="1"/>
  <c r="CT1258" i="1" s="1"/>
  <c r="CT1259" i="1" s="1"/>
  <c r="CT1260" i="1" s="1"/>
  <c r="CT1261" i="1" s="1"/>
  <c r="CT1262" i="1" s="1"/>
  <c r="CT1263" i="1" s="1"/>
  <c r="CT1264" i="1" s="1"/>
  <c r="CT1265" i="1" s="1"/>
  <c r="CT1266" i="1" s="1"/>
  <c r="CT1267" i="1" s="1"/>
  <c r="CT1268" i="1" s="1"/>
  <c r="CT1269" i="1" s="1"/>
  <c r="CT1270" i="1" s="1"/>
  <c r="CT1271" i="1" s="1"/>
  <c r="CT1272" i="1" s="1"/>
  <c r="CT1273" i="1" s="1"/>
  <c r="CT1274" i="1" s="1"/>
  <c r="CT1275" i="1" s="1"/>
  <c r="CT1276" i="1" s="1"/>
  <c r="CT1277" i="1" s="1"/>
  <c r="CT1278" i="1" s="1"/>
  <c r="CT1279" i="1" s="1"/>
  <c r="CT1280" i="1" s="1"/>
  <c r="CT1281" i="1" s="1"/>
  <c r="CT1282" i="1" s="1"/>
  <c r="CT1283" i="1" s="1"/>
  <c r="CT1284" i="1" s="1"/>
  <c r="CT1285" i="1" s="1"/>
  <c r="CT1286" i="1" s="1"/>
  <c r="CT1287" i="1" s="1"/>
  <c r="CT1288" i="1" s="1"/>
  <c r="CT1289" i="1" s="1"/>
  <c r="CT1290" i="1" s="1"/>
  <c r="CT1291" i="1" s="1"/>
  <c r="CT1292" i="1" s="1"/>
  <c r="CT1293" i="1" s="1"/>
  <c r="CT1294" i="1" s="1"/>
  <c r="CT1295" i="1" s="1"/>
  <c r="CT1296" i="1" s="1"/>
  <c r="CT1297" i="1" s="1"/>
  <c r="CT1298" i="1" s="1"/>
  <c r="CT1299" i="1" s="1"/>
  <c r="CT1300" i="1" s="1"/>
  <c r="CT1301" i="1" s="1"/>
  <c r="CT1302" i="1" s="1"/>
  <c r="CT1303" i="1" s="1"/>
  <c r="CT1304" i="1" s="1"/>
  <c r="CT1305" i="1" s="1"/>
  <c r="CT1306" i="1" s="1"/>
  <c r="CT1307" i="1" s="1"/>
  <c r="CT1308" i="1" s="1"/>
  <c r="CT1309" i="1" s="1"/>
  <c r="CT1310" i="1" s="1"/>
  <c r="CT1311" i="1" s="1"/>
  <c r="CT1312" i="1" s="1"/>
  <c r="CT1313" i="1" s="1"/>
  <c r="CT1314" i="1" s="1"/>
  <c r="CT1315" i="1" s="1"/>
  <c r="CT1316" i="1" s="1"/>
  <c r="CT1317" i="1" s="1"/>
  <c r="CT1318" i="1" s="1"/>
  <c r="CT1319" i="1" s="1"/>
  <c r="CT1320" i="1" s="1"/>
  <c r="CT1321" i="1" s="1"/>
  <c r="CT1322" i="1" s="1"/>
  <c r="CT1323" i="1" s="1"/>
  <c r="CT1324" i="1" s="1"/>
  <c r="CT1325" i="1" s="1"/>
  <c r="CT1326" i="1" s="1"/>
  <c r="CT1327" i="1" s="1"/>
  <c r="CT1328" i="1" s="1"/>
  <c r="CT1329" i="1" s="1"/>
  <c r="CT1330" i="1" s="1"/>
  <c r="CT1331" i="1" s="1"/>
  <c r="CT1332" i="1" s="1"/>
  <c r="CT1333" i="1" s="1"/>
  <c r="CT1334" i="1" s="1"/>
  <c r="CT1335" i="1" s="1"/>
  <c r="CT1336" i="1" s="1"/>
  <c r="CT1337" i="1" s="1"/>
  <c r="CT1338" i="1" s="1"/>
  <c r="CT1339" i="1" s="1"/>
  <c r="CT1340" i="1" s="1"/>
  <c r="CT1341" i="1" s="1"/>
  <c r="CT1342" i="1" s="1"/>
  <c r="CT1343" i="1" s="1"/>
  <c r="CT1344" i="1" s="1"/>
  <c r="CT1345" i="1" s="1"/>
  <c r="CT1346" i="1" s="1"/>
  <c r="CT1347" i="1" s="1"/>
  <c r="CT1348" i="1" s="1"/>
  <c r="CT1349" i="1" s="1"/>
  <c r="CT1350" i="1" s="1"/>
  <c r="CT1351" i="1" s="1"/>
  <c r="CT1352" i="1" s="1"/>
  <c r="CT1353" i="1" s="1"/>
  <c r="CT1354" i="1" s="1"/>
  <c r="CT1355" i="1" s="1"/>
  <c r="CT1356" i="1" s="1"/>
  <c r="CT1357" i="1" s="1"/>
  <c r="CT1358" i="1" s="1"/>
  <c r="CT1359" i="1" s="1"/>
  <c r="CT1360" i="1" s="1"/>
  <c r="CT1361" i="1" s="1"/>
  <c r="CT1362" i="1" s="1"/>
  <c r="CT1363" i="1" s="1"/>
  <c r="CT1364" i="1" s="1"/>
  <c r="CT1365" i="1" s="1"/>
  <c r="CT1366" i="1" s="1"/>
  <c r="CT1367" i="1" s="1"/>
  <c r="CT1368" i="1" s="1"/>
  <c r="CT1369" i="1" s="1"/>
  <c r="CT1370" i="1" s="1"/>
  <c r="CT1371" i="1" s="1"/>
  <c r="CT1372" i="1" s="1"/>
  <c r="CT1373" i="1" s="1"/>
  <c r="CT1374" i="1" s="1"/>
  <c r="CT1375" i="1" s="1"/>
  <c r="CT1376" i="1" s="1"/>
  <c r="CT1377" i="1" s="1"/>
  <c r="CT1378" i="1" s="1"/>
  <c r="CT1379" i="1" s="1"/>
  <c r="CT1380" i="1" s="1"/>
  <c r="CT1381" i="1" s="1"/>
  <c r="CT1382" i="1" s="1"/>
  <c r="CT1383" i="1" s="1"/>
  <c r="CT1384" i="1" s="1"/>
  <c r="CT1385" i="1" s="1"/>
  <c r="CT1386" i="1" s="1"/>
  <c r="CT1387" i="1" s="1"/>
  <c r="CT1388" i="1" s="1"/>
  <c r="CT1389" i="1" s="1"/>
  <c r="CT1390" i="1" s="1"/>
  <c r="CT1391" i="1" s="1"/>
  <c r="CT1392" i="1" s="1"/>
  <c r="CT1393" i="1" s="1"/>
  <c r="CT1394" i="1" s="1"/>
  <c r="CT1395" i="1" s="1"/>
  <c r="CT1396" i="1" s="1"/>
  <c r="CT1397" i="1" s="1"/>
  <c r="CT1398" i="1" s="1"/>
  <c r="CT1399" i="1" s="1"/>
  <c r="CT1400" i="1" s="1"/>
  <c r="CT1401" i="1" s="1"/>
  <c r="CT1402" i="1" s="1"/>
  <c r="CT1403" i="1" s="1"/>
  <c r="CT1404" i="1" s="1"/>
  <c r="CT1405" i="1" s="1"/>
  <c r="CT1406" i="1" s="1"/>
  <c r="CT1407" i="1" s="1"/>
  <c r="CT1408" i="1" s="1"/>
  <c r="CT1409" i="1" s="1"/>
  <c r="CT1410" i="1" s="1"/>
  <c r="CT1411" i="1" s="1"/>
  <c r="CT1412" i="1" s="1"/>
  <c r="CT1413" i="1" s="1"/>
  <c r="CT1414" i="1" s="1"/>
  <c r="CT1415" i="1" s="1"/>
  <c r="CT1416" i="1" s="1"/>
  <c r="CT1417" i="1" s="1"/>
  <c r="CT1418" i="1" s="1"/>
  <c r="CT1419" i="1" s="1"/>
  <c r="CT1420" i="1" s="1"/>
  <c r="CT1421" i="1" s="1"/>
  <c r="CT1422" i="1" s="1"/>
  <c r="CT1423" i="1" s="1"/>
  <c r="CT1424" i="1" s="1"/>
  <c r="CT1425" i="1" s="1"/>
  <c r="CT1426" i="1" s="1"/>
  <c r="CT1427" i="1" s="1"/>
  <c r="CT1428" i="1" s="1"/>
  <c r="CT1429" i="1" s="1"/>
  <c r="CT1430" i="1" s="1"/>
  <c r="CT1431" i="1" s="1"/>
  <c r="CT1432" i="1" s="1"/>
  <c r="CT1433" i="1" s="1"/>
  <c r="CT1434" i="1" s="1"/>
  <c r="CT1435" i="1" s="1"/>
  <c r="CT1436" i="1" s="1"/>
  <c r="CT1437" i="1" s="1"/>
  <c r="CT1438" i="1" s="1"/>
  <c r="CT1439" i="1" s="1"/>
  <c r="CT1440" i="1" s="1"/>
  <c r="CT1441" i="1" s="1"/>
  <c r="CT1442" i="1" s="1"/>
  <c r="CT1443" i="1" s="1"/>
  <c r="CT1444" i="1" s="1"/>
  <c r="CT1445" i="1" s="1"/>
  <c r="CT1446" i="1" s="1"/>
  <c r="CT1447" i="1" s="1"/>
  <c r="CT1448" i="1" s="1"/>
  <c r="CT1449" i="1" s="1"/>
  <c r="CT1450" i="1" s="1"/>
  <c r="CT1451" i="1" s="1"/>
  <c r="CT1452" i="1" s="1"/>
  <c r="CT1453" i="1" s="1"/>
  <c r="CT1454" i="1" s="1"/>
  <c r="CT1455" i="1" s="1"/>
  <c r="CT1456" i="1" s="1"/>
  <c r="CT1457" i="1" s="1"/>
  <c r="CT1458" i="1" s="1"/>
  <c r="CT1459" i="1" s="1"/>
  <c r="CT1460" i="1" s="1"/>
  <c r="CT1461" i="1" s="1"/>
  <c r="CT1462" i="1" s="1"/>
  <c r="CT1463" i="1" s="1"/>
  <c r="CT1464" i="1" s="1"/>
  <c r="CT1465" i="1" s="1"/>
  <c r="CT1466" i="1" s="1"/>
  <c r="CT1467" i="1" s="1"/>
  <c r="CT1468" i="1" s="1"/>
  <c r="CT1469" i="1" s="1"/>
  <c r="CT1470" i="1" s="1"/>
  <c r="CT1471" i="1" s="1"/>
  <c r="CT1472" i="1" s="1"/>
  <c r="CT1473" i="1" s="1"/>
  <c r="CT1474" i="1" s="1"/>
  <c r="CT1475" i="1" s="1"/>
  <c r="CT1476" i="1" s="1"/>
  <c r="CT1477" i="1" s="1"/>
  <c r="CT1478" i="1" s="1"/>
  <c r="CT1479" i="1" s="1"/>
  <c r="CT1480" i="1" s="1"/>
  <c r="CT1481" i="1" s="1"/>
  <c r="CT1482" i="1" s="1"/>
  <c r="CT1483" i="1" s="1"/>
  <c r="CT1484" i="1" s="1"/>
  <c r="CT1485" i="1" s="1"/>
  <c r="CT1486" i="1" s="1"/>
  <c r="CT1487" i="1" s="1"/>
  <c r="CT1488" i="1" s="1"/>
  <c r="CT1489" i="1" s="1"/>
  <c r="CT1490" i="1" s="1"/>
  <c r="CT1491" i="1" s="1"/>
  <c r="CT1492" i="1" s="1"/>
  <c r="CT1493" i="1" s="1"/>
  <c r="CT1494" i="1" s="1"/>
  <c r="CT1495" i="1" s="1"/>
  <c r="CT1496" i="1" s="1"/>
  <c r="CT1497" i="1" s="1"/>
  <c r="CT1498" i="1" s="1"/>
  <c r="CT1499" i="1" s="1"/>
  <c r="CT1500" i="1" s="1"/>
  <c r="CT1501" i="1" s="1"/>
  <c r="CT1502" i="1" s="1"/>
  <c r="CT1503" i="1" s="1"/>
  <c r="CT1504" i="1" s="1"/>
  <c r="CT1505" i="1" s="1"/>
  <c r="CT1506" i="1" s="1"/>
  <c r="CT1507" i="1" s="1"/>
  <c r="CT1508" i="1" s="1"/>
  <c r="CT1509" i="1" s="1"/>
  <c r="CT1510" i="1" s="1"/>
  <c r="CT1511" i="1" s="1"/>
  <c r="CT1512" i="1" s="1"/>
  <c r="CT1513" i="1" s="1"/>
  <c r="CT1514" i="1" s="1"/>
  <c r="CT1515" i="1" s="1"/>
  <c r="CT1516" i="1" s="1"/>
  <c r="CT1517" i="1" s="1"/>
  <c r="CT1518" i="1" s="1"/>
  <c r="CT1519" i="1" s="1"/>
  <c r="CT1520" i="1" s="1"/>
  <c r="CT1521" i="1" s="1"/>
  <c r="CT1522" i="1" s="1"/>
  <c r="CT1523" i="1" s="1"/>
  <c r="CT1524" i="1" s="1"/>
  <c r="CT1525" i="1" s="1"/>
  <c r="CT1526" i="1" s="1"/>
  <c r="CT1527" i="1" s="1"/>
  <c r="CT1528" i="1" s="1"/>
  <c r="CT1529" i="1" s="1"/>
  <c r="CT1530" i="1" s="1"/>
  <c r="CT1531" i="1" s="1"/>
  <c r="CT1532" i="1" s="1"/>
  <c r="CT1533" i="1" s="1"/>
  <c r="CT1534" i="1" s="1"/>
  <c r="CT1535" i="1" s="1"/>
  <c r="CT1536" i="1" s="1"/>
  <c r="CT1537" i="1" s="1"/>
  <c r="CT1538" i="1" s="1"/>
  <c r="CT1539" i="1" s="1"/>
  <c r="CT1540" i="1" s="1"/>
  <c r="CT1541" i="1" s="1"/>
  <c r="CT1542" i="1" s="1"/>
  <c r="CT1543" i="1" s="1"/>
  <c r="CT1544" i="1" s="1"/>
  <c r="CT1545" i="1" s="1"/>
  <c r="CT1546" i="1" s="1"/>
  <c r="CT1547" i="1" s="1"/>
  <c r="CT1548" i="1" s="1"/>
  <c r="CT1549" i="1" s="1"/>
  <c r="CT1550" i="1" s="1"/>
  <c r="CT1551" i="1" s="1"/>
  <c r="CT1552" i="1" s="1"/>
  <c r="CT1553" i="1" s="1"/>
  <c r="CT1554" i="1" s="1"/>
  <c r="CT1555" i="1" s="1"/>
  <c r="CT1556" i="1" s="1"/>
  <c r="CT1557" i="1" s="1"/>
  <c r="CT1558" i="1" s="1"/>
  <c r="CT1559" i="1" s="1"/>
  <c r="CT1560" i="1" s="1"/>
  <c r="CT1561" i="1" s="1"/>
  <c r="CT1562" i="1" s="1"/>
  <c r="CT1563" i="1" s="1"/>
  <c r="CT1564" i="1" s="1"/>
  <c r="CT1565" i="1" s="1"/>
  <c r="CT1566" i="1" s="1"/>
  <c r="CT1567" i="1" s="1"/>
  <c r="CT1568" i="1" s="1"/>
  <c r="CT1569" i="1" s="1"/>
  <c r="CT1570" i="1" s="1"/>
  <c r="CT1571" i="1" s="1"/>
  <c r="CT1572" i="1" s="1"/>
  <c r="CT1573" i="1" s="1"/>
  <c r="CT1574" i="1" s="1"/>
  <c r="CT1575" i="1" s="1"/>
  <c r="CT1576" i="1" s="1"/>
  <c r="CT1577" i="1" s="1"/>
  <c r="CT1578" i="1" s="1"/>
  <c r="CT1579" i="1" s="1"/>
  <c r="CT1580" i="1" s="1"/>
  <c r="CT1581" i="1" s="1"/>
  <c r="CT1582" i="1" s="1"/>
  <c r="CT1583" i="1" s="1"/>
  <c r="CT1584" i="1" s="1"/>
  <c r="CT1585" i="1" s="1"/>
  <c r="CT1586" i="1" s="1"/>
  <c r="CT1587" i="1" s="1"/>
  <c r="CT1588" i="1" s="1"/>
  <c r="CT1589" i="1" s="1"/>
  <c r="CT1590" i="1" s="1"/>
  <c r="CT1591" i="1" s="1"/>
  <c r="CT1592" i="1" s="1"/>
  <c r="CT1593" i="1" s="1"/>
  <c r="CT1594" i="1" s="1"/>
  <c r="CT1595" i="1" s="1"/>
  <c r="CT1596" i="1" s="1"/>
  <c r="CT1597" i="1" s="1"/>
  <c r="CT1598" i="1" s="1"/>
  <c r="CT1599" i="1" s="1"/>
  <c r="CT1600" i="1" s="1"/>
  <c r="CT1601" i="1" s="1"/>
  <c r="CT1602" i="1" s="1"/>
  <c r="CT1603" i="1" s="1"/>
  <c r="CT1604" i="1" s="1"/>
  <c r="CT1605" i="1" s="1"/>
  <c r="CT1606" i="1" s="1"/>
  <c r="CT1607" i="1" s="1"/>
  <c r="CT1608" i="1" s="1"/>
  <c r="CT1609" i="1" s="1"/>
  <c r="CT1610" i="1" s="1"/>
  <c r="CT1611" i="1" s="1"/>
  <c r="CT1612" i="1" s="1"/>
  <c r="CT1613" i="1" s="1"/>
  <c r="CT1614" i="1" s="1"/>
  <c r="CT1615" i="1" s="1"/>
  <c r="CT1616" i="1" s="1"/>
  <c r="CT1617" i="1" s="1"/>
  <c r="CT1618" i="1" s="1"/>
  <c r="CT1619" i="1" s="1"/>
  <c r="CT1620" i="1" s="1"/>
  <c r="CT1621" i="1" s="1"/>
  <c r="CT1622" i="1" s="1"/>
  <c r="CT1623" i="1" s="1"/>
  <c r="CT1624" i="1" s="1"/>
  <c r="CT1625" i="1" s="1"/>
  <c r="CT1626" i="1" s="1"/>
  <c r="CT1627" i="1" s="1"/>
  <c r="CT1628" i="1" s="1"/>
  <c r="CT1629" i="1" s="1"/>
  <c r="CT1630" i="1" s="1"/>
  <c r="CT1631" i="1" s="1"/>
  <c r="CT1632" i="1" s="1"/>
  <c r="CT1633" i="1" s="1"/>
  <c r="CT1634" i="1" s="1"/>
  <c r="CT1635" i="1" s="1"/>
  <c r="CT1636" i="1" s="1"/>
  <c r="CT1637" i="1" s="1"/>
  <c r="CT1638" i="1" s="1"/>
  <c r="CT1639" i="1" s="1"/>
  <c r="CT1640" i="1" s="1"/>
  <c r="CT1641" i="1" s="1"/>
  <c r="CT1642" i="1" s="1"/>
  <c r="CT1643" i="1" s="1"/>
  <c r="CT1644" i="1" s="1"/>
  <c r="CT1645" i="1" s="1"/>
  <c r="CT1646" i="1" s="1"/>
  <c r="CT1647" i="1" s="1"/>
  <c r="CT1648" i="1" s="1"/>
  <c r="CT1649" i="1" s="1"/>
  <c r="CT1650" i="1" s="1"/>
  <c r="CT1651" i="1" s="1"/>
  <c r="CT1652" i="1" s="1"/>
  <c r="CT1653" i="1" s="1"/>
  <c r="CT1654" i="1" s="1"/>
  <c r="CT1655" i="1" s="1"/>
  <c r="CT1656" i="1" s="1"/>
  <c r="CT1657" i="1" s="1"/>
  <c r="CT1658" i="1" s="1"/>
  <c r="CT1659" i="1" s="1"/>
  <c r="CT1660" i="1" s="1"/>
  <c r="CT1661" i="1" s="1"/>
  <c r="CT1662" i="1" s="1"/>
  <c r="CT1663" i="1" s="1"/>
  <c r="CT1664" i="1" s="1"/>
  <c r="CT1665" i="1" s="1"/>
  <c r="CT1666" i="1" s="1"/>
  <c r="CT1667" i="1" s="1"/>
  <c r="CT1668" i="1" s="1"/>
  <c r="CT1669" i="1" s="1"/>
  <c r="CT1670" i="1" s="1"/>
  <c r="CT1671" i="1" s="1"/>
  <c r="CT1672" i="1" s="1"/>
  <c r="CT1673" i="1" s="1"/>
  <c r="CT1674" i="1" s="1"/>
  <c r="CT1675" i="1" s="1"/>
  <c r="CT1676" i="1" s="1"/>
  <c r="CT1677" i="1" s="1"/>
  <c r="CT1678" i="1" s="1"/>
  <c r="CT1679" i="1" s="1"/>
  <c r="CT1680" i="1" s="1"/>
  <c r="CT1681" i="1" s="1"/>
  <c r="CT1682" i="1" s="1"/>
  <c r="CT1683" i="1" s="1"/>
  <c r="CT1684" i="1" s="1"/>
  <c r="CT1685" i="1" s="1"/>
  <c r="CT1686" i="1" s="1"/>
  <c r="CT1687" i="1" s="1"/>
  <c r="CT1688" i="1" s="1"/>
  <c r="CT1689" i="1" s="1"/>
  <c r="CT1690" i="1" s="1"/>
  <c r="CT1691" i="1" s="1"/>
  <c r="CT1692" i="1" s="1"/>
  <c r="CT1693" i="1" s="1"/>
  <c r="CT1694" i="1" s="1"/>
  <c r="CT1695" i="1" s="1"/>
  <c r="CT1696" i="1" s="1"/>
  <c r="CT1697" i="1" s="1"/>
  <c r="CT1698" i="1" s="1"/>
  <c r="CT1699" i="1" s="1"/>
  <c r="CT1700" i="1" s="1"/>
  <c r="CT1701" i="1" s="1"/>
  <c r="CT1702" i="1" s="1"/>
  <c r="CT1703" i="1" s="1"/>
  <c r="CT1704" i="1" s="1"/>
  <c r="CT1705" i="1" s="1"/>
  <c r="CT1706" i="1" s="1"/>
  <c r="CT1707" i="1" s="1"/>
  <c r="CT1708" i="1" s="1"/>
  <c r="CT1709" i="1" s="1"/>
  <c r="CT1710" i="1" s="1"/>
  <c r="CT1711" i="1" s="1"/>
  <c r="CT1712" i="1" s="1"/>
  <c r="CT1713" i="1" s="1"/>
  <c r="CT1714" i="1" s="1"/>
  <c r="CT1715" i="1" s="1"/>
  <c r="CT1716" i="1" s="1"/>
  <c r="CT1717" i="1" s="1"/>
  <c r="CT1718" i="1" s="1"/>
  <c r="CT1719" i="1" s="1"/>
  <c r="CT1720" i="1" s="1"/>
  <c r="CT1721" i="1" s="1"/>
  <c r="CT1722" i="1" s="1"/>
  <c r="CT1723" i="1" s="1"/>
  <c r="CT1724" i="1" s="1"/>
  <c r="CT1725" i="1" s="1"/>
  <c r="CT1726" i="1" s="1"/>
  <c r="CT1727" i="1" s="1"/>
  <c r="CT1728" i="1" s="1"/>
  <c r="CT1729" i="1" s="1"/>
  <c r="CT1730" i="1" s="1"/>
  <c r="CT1731" i="1" s="1"/>
  <c r="CT1732" i="1" s="1"/>
  <c r="CT1733" i="1" s="1"/>
  <c r="CT1734" i="1" s="1"/>
  <c r="CT1735" i="1" s="1"/>
  <c r="CT1736" i="1" s="1"/>
  <c r="CT1737" i="1" s="1"/>
  <c r="CT1738" i="1" s="1"/>
  <c r="CT1739" i="1" s="1"/>
  <c r="CT1740" i="1" s="1"/>
  <c r="CT1741" i="1" s="1"/>
  <c r="CT1742" i="1" s="1"/>
  <c r="CT1743" i="1" s="1"/>
  <c r="CT1744" i="1" s="1"/>
  <c r="CT1745" i="1" s="1"/>
  <c r="CT1746" i="1" s="1"/>
  <c r="CT1747" i="1" s="1"/>
  <c r="CT1748" i="1" s="1"/>
  <c r="CT1749" i="1" s="1"/>
  <c r="CT1750" i="1" s="1"/>
  <c r="CT1751" i="1" s="1"/>
  <c r="CT1752" i="1" s="1"/>
  <c r="CT1753" i="1" s="1"/>
  <c r="CT1754" i="1" s="1"/>
  <c r="CT1755" i="1" s="1"/>
  <c r="CT1756" i="1" s="1"/>
  <c r="CT1757" i="1" s="1"/>
  <c r="CT1758" i="1" s="1"/>
  <c r="CT1759" i="1" s="1"/>
  <c r="CT1760" i="1" s="1"/>
  <c r="CT1761" i="1" s="1"/>
  <c r="CT1762" i="1" s="1"/>
  <c r="CT1763" i="1" s="1"/>
  <c r="CT1764" i="1" s="1"/>
  <c r="CT1765" i="1" s="1"/>
  <c r="CT1766" i="1" s="1"/>
  <c r="CT1767" i="1" s="1"/>
  <c r="CT1768" i="1" s="1"/>
  <c r="CT1769" i="1" s="1"/>
  <c r="CT1770" i="1" s="1"/>
  <c r="CT1771" i="1" s="1"/>
  <c r="CT1772" i="1" s="1"/>
  <c r="CT1773" i="1" s="1"/>
  <c r="CT1774" i="1" s="1"/>
  <c r="CT1775" i="1" s="1"/>
  <c r="CT1776" i="1" s="1"/>
  <c r="CT1777" i="1" s="1"/>
  <c r="CT1778" i="1" s="1"/>
  <c r="CT1779" i="1" s="1"/>
  <c r="CT1780" i="1" s="1"/>
  <c r="CT1781" i="1" s="1"/>
  <c r="CT1782" i="1" s="1"/>
  <c r="CT1783" i="1" s="1"/>
  <c r="CT1784" i="1" s="1"/>
  <c r="CT1785" i="1" s="1"/>
  <c r="CT1786" i="1" s="1"/>
  <c r="CT1787" i="1" s="1"/>
  <c r="CT1788" i="1" s="1"/>
  <c r="CT1789" i="1" s="1"/>
  <c r="CT1790" i="1" s="1"/>
  <c r="CT1791" i="1" s="1"/>
  <c r="CT1792" i="1" s="1"/>
  <c r="CT1793" i="1" s="1"/>
  <c r="CT1794" i="1" s="1"/>
  <c r="CT1795" i="1" s="1"/>
  <c r="CT1796" i="1" s="1"/>
  <c r="CT1797" i="1" s="1"/>
  <c r="CT1798" i="1" s="1"/>
  <c r="CT1799" i="1" s="1"/>
  <c r="CT1800" i="1" s="1"/>
  <c r="CT1801" i="1" s="1"/>
  <c r="CT1802" i="1" s="1"/>
  <c r="CT1803" i="1" s="1"/>
  <c r="CT1804" i="1" s="1"/>
  <c r="CT1805" i="1" s="1"/>
  <c r="CT1806" i="1" s="1"/>
  <c r="CT1807" i="1" s="1"/>
  <c r="CT1808" i="1" s="1"/>
  <c r="CT1809" i="1" s="1"/>
  <c r="CT1810" i="1" s="1"/>
  <c r="CT1811" i="1" s="1"/>
  <c r="CT1812" i="1" s="1"/>
  <c r="CT1813" i="1" s="1"/>
  <c r="CT1814" i="1" s="1"/>
  <c r="CT1815" i="1" s="1"/>
  <c r="CT1816" i="1" s="1"/>
  <c r="CT1817" i="1" s="1"/>
  <c r="CT1818" i="1" s="1"/>
  <c r="CT1819" i="1" s="1"/>
  <c r="CT1820" i="1" s="1"/>
  <c r="CT1821" i="1" s="1"/>
  <c r="CT1822" i="1" s="1"/>
  <c r="CT1823" i="1" s="1"/>
  <c r="CT1824" i="1" s="1"/>
  <c r="CT1825" i="1" s="1"/>
  <c r="CT1826" i="1" s="1"/>
  <c r="CT1827" i="1" s="1"/>
  <c r="CT1828" i="1" s="1"/>
  <c r="CT1829" i="1" s="1"/>
  <c r="CT1830" i="1" s="1"/>
  <c r="CT1831" i="1" s="1"/>
  <c r="CT1832" i="1" s="1"/>
  <c r="CT1833" i="1" s="1"/>
  <c r="CT1834" i="1" s="1"/>
  <c r="CT1835" i="1" s="1"/>
  <c r="CT1836" i="1" s="1"/>
  <c r="CT1837" i="1" s="1"/>
  <c r="CT1838" i="1" s="1"/>
  <c r="CT1839" i="1" s="1"/>
  <c r="CT1840" i="1" s="1"/>
  <c r="CT1841" i="1" s="1"/>
  <c r="CT1842" i="1" s="1"/>
  <c r="CT1843" i="1" s="1"/>
  <c r="CT1844" i="1" s="1"/>
  <c r="CT1845" i="1" s="1"/>
  <c r="CT1846" i="1" s="1"/>
  <c r="CT1847" i="1" s="1"/>
  <c r="CT1848" i="1" s="1"/>
  <c r="CT1849" i="1" s="1"/>
  <c r="CT1850" i="1" s="1"/>
  <c r="CT1851" i="1" s="1"/>
  <c r="CT1852" i="1" s="1"/>
  <c r="CT1853" i="1" s="1"/>
  <c r="CT1854" i="1" s="1"/>
  <c r="CT1855" i="1" s="1"/>
  <c r="CT1856" i="1" s="1"/>
  <c r="CT1857" i="1" s="1"/>
  <c r="CT1858" i="1" s="1"/>
  <c r="CT1859" i="1" s="1"/>
  <c r="CT1860" i="1" s="1"/>
  <c r="CT1861" i="1" s="1"/>
  <c r="CT1862" i="1" s="1"/>
  <c r="CT1863" i="1" s="1"/>
  <c r="CT1864" i="1" s="1"/>
  <c r="CT1865" i="1" s="1"/>
  <c r="CT1866" i="1" s="1"/>
  <c r="CT1867" i="1" s="1"/>
  <c r="CT1868" i="1" s="1"/>
  <c r="CT1869" i="1" s="1"/>
  <c r="CT1870" i="1" s="1"/>
  <c r="CT1871" i="1" s="1"/>
  <c r="CT1872" i="1" s="1"/>
  <c r="CT1873" i="1" s="1"/>
  <c r="CT1874" i="1" s="1"/>
  <c r="CT1875" i="1" s="1"/>
  <c r="CT1876" i="1" s="1"/>
  <c r="CT1877" i="1" s="1"/>
  <c r="CT1878" i="1" s="1"/>
  <c r="CT1879" i="1" s="1"/>
  <c r="CT1880" i="1" s="1"/>
  <c r="CT1881" i="1" s="1"/>
  <c r="CT1882" i="1" s="1"/>
  <c r="CT1883" i="1" s="1"/>
  <c r="CT1884" i="1" s="1"/>
  <c r="CT1885" i="1" s="1"/>
  <c r="CT1886" i="1" s="1"/>
  <c r="CT1887" i="1" s="1"/>
  <c r="CT1888" i="1" s="1"/>
  <c r="CT1889" i="1" s="1"/>
  <c r="CT1890" i="1" s="1"/>
  <c r="CT1891" i="1" s="1"/>
  <c r="CT1892" i="1" s="1"/>
  <c r="CT1893" i="1" s="1"/>
  <c r="CT1894" i="1" s="1"/>
  <c r="CT1895" i="1" s="1"/>
  <c r="CT1896" i="1" s="1"/>
  <c r="CT1897" i="1" s="1"/>
  <c r="CT1898" i="1" s="1"/>
  <c r="CT1899" i="1" s="1"/>
  <c r="CT1900" i="1" s="1"/>
  <c r="CT1901" i="1" s="1"/>
  <c r="CT1902" i="1" s="1"/>
  <c r="CT1903" i="1" s="1"/>
  <c r="CT1904" i="1" s="1"/>
  <c r="CT1905" i="1" s="1"/>
  <c r="CT1906" i="1" s="1"/>
  <c r="CT1907" i="1" s="1"/>
  <c r="CT1908" i="1" s="1"/>
  <c r="CT1909" i="1" s="1"/>
  <c r="CT1910" i="1" s="1"/>
  <c r="CT1911" i="1" s="1"/>
  <c r="CT1912" i="1" s="1"/>
  <c r="CT1913" i="1" s="1"/>
  <c r="CT1914" i="1" s="1"/>
  <c r="CT1915" i="1" s="1"/>
  <c r="CT1916" i="1" s="1"/>
  <c r="CT1917" i="1" s="1"/>
  <c r="CT1918" i="1" s="1"/>
  <c r="CT1919" i="1" s="1"/>
  <c r="CT1920" i="1" s="1"/>
  <c r="CT1921" i="1" s="1"/>
  <c r="CT1922" i="1" s="1"/>
  <c r="CT1923" i="1" s="1"/>
  <c r="CT1924" i="1" s="1"/>
  <c r="CT1925" i="1" s="1"/>
  <c r="CT1926" i="1" s="1"/>
  <c r="CT1927" i="1" s="1"/>
  <c r="CT1928" i="1" s="1"/>
  <c r="CT1929" i="1" s="1"/>
  <c r="CT1930" i="1" s="1"/>
  <c r="CR272" i="1"/>
  <c r="CS272" i="1"/>
  <c r="AN273" i="1" l="1"/>
  <c r="AQ273" i="1"/>
  <c r="DF273" i="1" s="1"/>
  <c r="AM273" i="1"/>
  <c r="DB273" i="1" s="1"/>
  <c r="AL273" i="1"/>
  <c r="DA273" i="1" s="1"/>
  <c r="AO273" i="1"/>
  <c r="DD273" i="1" s="1"/>
  <c r="AP273" i="1"/>
  <c r="AR273" i="1"/>
  <c r="Y273" i="1"/>
  <c r="CY273" i="1" s="1"/>
  <c r="U273" i="1"/>
  <c r="X273" i="1"/>
  <c r="CX273" i="1" s="1"/>
  <c r="W273" i="1"/>
  <c r="CW273" i="1" s="1"/>
  <c r="Z273" i="1"/>
  <c r="CZ273" i="1" s="1"/>
  <c r="V273" i="1"/>
  <c r="CV273" i="1" s="1"/>
  <c r="DE273" i="1"/>
  <c r="CC273" i="1"/>
  <c r="BY273" i="1"/>
  <c r="CK273" i="1" s="1"/>
  <c r="CL273" i="1" s="1"/>
  <c r="BV274" i="1" s="1"/>
  <c r="BJ273" i="1"/>
  <c r="BF273" i="1"/>
  <c r="BX273" i="1"/>
  <c r="BE273" i="1"/>
  <c r="BQ273" i="1" s="1"/>
  <c r="BG273" i="1"/>
  <c r="CA273" i="1"/>
  <c r="BW273" i="1"/>
  <c r="BH273" i="1"/>
  <c r="CB273" i="1"/>
  <c r="BI273" i="1"/>
  <c r="BZ273" i="1"/>
  <c r="C272" i="1"/>
  <c r="DG273" i="1" l="1"/>
  <c r="BR273" i="1"/>
  <c r="BD274" i="1" s="1"/>
  <c r="DC273" i="1"/>
  <c r="AZ273" i="1"/>
  <c r="BA273" i="1" s="1"/>
  <c r="AK274" i="1" s="1"/>
  <c r="CU273" i="1"/>
  <c r="E272" i="1" s="1"/>
  <c r="B272" i="1"/>
  <c r="AG273" i="1"/>
  <c r="AH273" i="1" s="1"/>
  <c r="T274" i="1" s="1"/>
  <c r="CU274" i="1" l="1"/>
  <c r="CV274" i="1"/>
  <c r="CW274" i="1"/>
  <c r="CX274" i="1"/>
  <c r="CY274" i="1"/>
  <c r="CZ274" i="1"/>
  <c r="AG274" i="1"/>
  <c r="AZ274" i="1"/>
  <c r="CN274" i="1"/>
  <c r="CM274" i="1" s="1"/>
  <c r="BU274" i="1"/>
  <c r="BQ274" i="1" s="1"/>
  <c r="BR274" i="1" s="1"/>
  <c r="BD275" i="1" s="1"/>
  <c r="E273" i="1" l="1"/>
  <c r="CO274" i="1"/>
  <c r="CK274" i="1" s="1"/>
  <c r="CL274" i="1" s="1"/>
  <c r="BV275" i="1" s="1"/>
  <c r="AH274" i="1"/>
  <c r="T275" i="1" s="1"/>
  <c r="AG275" i="1"/>
  <c r="BA274" i="1"/>
  <c r="AK275" i="1" s="1"/>
  <c r="AZ275" i="1"/>
  <c r="CU275" i="1" l="1"/>
  <c r="CV275" i="1"/>
  <c r="CW275" i="1"/>
  <c r="CX275" i="1"/>
  <c r="CY275" i="1"/>
  <c r="CZ275" i="1"/>
  <c r="CN275" i="1"/>
  <c r="CM275" i="1" s="1"/>
  <c r="BU275" i="1"/>
  <c r="BQ275" i="1" s="1"/>
  <c r="BR275" i="1" s="1"/>
  <c r="BD276" i="1" s="1"/>
  <c r="CO275" i="1"/>
  <c r="CK275" i="1" s="1"/>
  <c r="CL275" i="1" s="1"/>
  <c r="BV276" i="1" s="1"/>
  <c r="BA275" i="1"/>
  <c r="AK276" i="1" s="1"/>
  <c r="AZ276" i="1"/>
  <c r="AH275" i="1"/>
  <c r="T276" i="1" s="1"/>
  <c r="AG276" i="1"/>
  <c r="CU276" i="1" l="1"/>
  <c r="CV276" i="1"/>
  <c r="CW276" i="1"/>
  <c r="CX276" i="1"/>
  <c r="CY276" i="1"/>
  <c r="CZ276" i="1"/>
  <c r="E274" i="1"/>
  <c r="AH276" i="1"/>
  <c r="T277" i="1" s="1"/>
  <c r="AG277" i="1"/>
  <c r="BA276" i="1"/>
  <c r="AK277" i="1" s="1"/>
  <c r="AZ277" i="1"/>
  <c r="CN276" i="1"/>
  <c r="CM276" i="1" s="1"/>
  <c r="BU276" i="1"/>
  <c r="BQ276" i="1" s="1"/>
  <c r="BR276" i="1" s="1"/>
  <c r="BD277" i="1" s="1"/>
  <c r="CU277" i="1" l="1"/>
  <c r="CV277" i="1"/>
  <c r="CW277" i="1"/>
  <c r="CX277" i="1"/>
  <c r="CY277" i="1"/>
  <c r="CZ277" i="1"/>
  <c r="E275" i="1"/>
  <c r="CO276" i="1"/>
  <c r="CK276" i="1" s="1"/>
  <c r="CL276" i="1" s="1"/>
  <c r="BV277" i="1" s="1"/>
  <c r="BU277" i="1"/>
  <c r="BQ277" i="1" s="1"/>
  <c r="BR277" i="1" s="1"/>
  <c r="BD278" i="1" s="1"/>
  <c r="CN277" i="1"/>
  <c r="CM277" i="1" s="1"/>
  <c r="AZ278" i="1"/>
  <c r="BA277" i="1"/>
  <c r="AK278" i="1" s="1"/>
  <c r="AH277" i="1"/>
  <c r="T278" i="1" s="1"/>
  <c r="AG278" i="1"/>
  <c r="E276" i="1" l="1"/>
  <c r="AH278" i="1"/>
  <c r="T279" i="1" s="1"/>
  <c r="AG279" i="1"/>
  <c r="CN278" i="1"/>
  <c r="CM278" i="1" s="1"/>
  <c r="BU278" i="1"/>
  <c r="BQ278" i="1" s="1"/>
  <c r="BR278" i="1" s="1"/>
  <c r="BD279" i="1" s="1"/>
  <c r="CO277" i="1"/>
  <c r="BA278" i="1"/>
  <c r="AK279" i="1" s="1"/>
  <c r="AZ279" i="1"/>
  <c r="DA279" i="1" l="1"/>
  <c r="DB279" i="1"/>
  <c r="DD279" i="1"/>
  <c r="DE279" i="1"/>
  <c r="DF279" i="1"/>
  <c r="DG279" i="1"/>
  <c r="DC279" i="1"/>
  <c r="CO278" i="1"/>
  <c r="CN279" i="1"/>
  <c r="CM279" i="1" s="1"/>
  <c r="BU279" i="1"/>
  <c r="BQ279" i="1" s="1"/>
  <c r="BR279" i="1" s="1"/>
  <c r="BD280" i="1" s="1"/>
  <c r="BA279" i="1"/>
  <c r="AK280" i="1" s="1"/>
  <c r="AZ280" i="1"/>
  <c r="CK277" i="1"/>
  <c r="CK278" i="1" s="1"/>
  <c r="AH279" i="1"/>
  <c r="T280" i="1" s="1"/>
  <c r="AG280" i="1"/>
  <c r="DA280" i="1" l="1"/>
  <c r="DB280" i="1"/>
  <c r="DD280" i="1"/>
  <c r="DE280" i="1"/>
  <c r="DF280" i="1"/>
  <c r="DG280" i="1"/>
  <c r="DC280" i="1"/>
  <c r="E278" i="1"/>
  <c r="CO279" i="1"/>
  <c r="CL277" i="1"/>
  <c r="BV278" i="1" s="1"/>
  <c r="CN280" i="1"/>
  <c r="CM280" i="1" s="1"/>
  <c r="BU280" i="1"/>
  <c r="BQ280" i="1" s="1"/>
  <c r="BR280" i="1" s="1"/>
  <c r="BD281" i="1" s="1"/>
  <c r="CO280" i="1"/>
  <c r="AH280" i="1"/>
  <c r="T281" i="1" s="1"/>
  <c r="AG281" i="1"/>
  <c r="BA280" i="1"/>
  <c r="AK281" i="1" s="1"/>
  <c r="AZ281" i="1"/>
  <c r="CK279" i="1"/>
  <c r="DA281" i="1" l="1"/>
  <c r="DB281" i="1"/>
  <c r="DD281" i="1"/>
  <c r="DE281" i="1"/>
  <c r="DF281" i="1"/>
  <c r="DG281" i="1"/>
  <c r="DC281" i="1"/>
  <c r="E279" i="1"/>
  <c r="CL278" i="1"/>
  <c r="BV279" i="1" s="1"/>
  <c r="AZ282" i="1"/>
  <c r="BA281" i="1"/>
  <c r="AK282" i="1" s="1"/>
  <c r="AH281" i="1"/>
  <c r="T282" i="1" s="1"/>
  <c r="AG282" i="1"/>
  <c r="CK280" i="1"/>
  <c r="BU281" i="1"/>
  <c r="BQ281" i="1" s="1"/>
  <c r="BR281" i="1" s="1"/>
  <c r="BD282" i="1" s="1"/>
  <c r="CN281" i="1"/>
  <c r="CM281" i="1" s="1"/>
  <c r="E280" i="1" l="1"/>
  <c r="CL279" i="1"/>
  <c r="BV280" i="1" s="1"/>
  <c r="BA282" i="1"/>
  <c r="AK283" i="1" s="1"/>
  <c r="AZ283" i="1"/>
  <c r="AH282" i="1"/>
  <c r="T283" i="1" s="1"/>
  <c r="AG283" i="1"/>
  <c r="BU282" i="1"/>
  <c r="BQ282" i="1" s="1"/>
  <c r="BR282" i="1" s="1"/>
  <c r="BD283" i="1" s="1"/>
  <c r="CN282" i="1"/>
  <c r="CM282" i="1" s="1"/>
  <c r="CO281" i="1"/>
  <c r="CK281" i="1" s="1"/>
  <c r="CL280" i="1" l="1"/>
  <c r="BV281" i="1" s="1"/>
  <c r="CN283" i="1"/>
  <c r="CM283" i="1" s="1"/>
  <c r="BU283" i="1"/>
  <c r="BQ283" i="1" s="1"/>
  <c r="BR283" i="1" s="1"/>
  <c r="BD284" i="1" s="1"/>
  <c r="CO282" i="1"/>
  <c r="CK282" i="1" s="1"/>
  <c r="AH283" i="1"/>
  <c r="T284" i="1" s="1"/>
  <c r="AG284" i="1"/>
  <c r="BA283" i="1"/>
  <c r="AK284" i="1" s="1"/>
  <c r="AZ284" i="1"/>
  <c r="CL281" i="1" l="1"/>
  <c r="BV282" i="1" s="1"/>
  <c r="BU284" i="1"/>
  <c r="BQ284" i="1" s="1"/>
  <c r="BR284" i="1" s="1"/>
  <c r="BD285" i="1" s="1"/>
  <c r="CN284" i="1"/>
  <c r="CM284" i="1" s="1"/>
  <c r="CO283" i="1"/>
  <c r="AZ285" i="1"/>
  <c r="BA284" i="1"/>
  <c r="AK285" i="1" s="1"/>
  <c r="AH284" i="1"/>
  <c r="T285" i="1" s="1"/>
  <c r="AG285" i="1"/>
  <c r="CL282" i="1" l="1"/>
  <c r="BV283" i="1" s="1"/>
  <c r="BA285" i="1"/>
  <c r="AK286" i="1" s="1"/>
  <c r="AZ286" i="1"/>
  <c r="CO284" i="1"/>
  <c r="AH285" i="1"/>
  <c r="T286" i="1" s="1"/>
  <c r="AG286" i="1"/>
  <c r="BU285" i="1"/>
  <c r="BQ285" i="1" s="1"/>
  <c r="BR285" i="1" s="1"/>
  <c r="BD286" i="1" s="1"/>
  <c r="CN285" i="1"/>
  <c r="CM285" i="1" s="1"/>
  <c r="CK283" i="1"/>
  <c r="CL283" i="1" s="1"/>
  <c r="BV284" i="1" s="1"/>
  <c r="CO285" i="1" l="1"/>
  <c r="AH286" i="1"/>
  <c r="T287" i="1" s="1"/>
  <c r="AG287" i="1"/>
  <c r="CN286" i="1"/>
  <c r="CM286" i="1" s="1"/>
  <c r="BU286" i="1"/>
  <c r="BQ286" i="1" s="1"/>
  <c r="BR286" i="1" s="1"/>
  <c r="BD287" i="1" s="1"/>
  <c r="CK284" i="1"/>
  <c r="CL284" i="1" s="1"/>
  <c r="BV285" i="1" s="1"/>
  <c r="BA286" i="1"/>
  <c r="AK287" i="1" s="1"/>
  <c r="AZ287" i="1"/>
  <c r="CU287" i="1" l="1"/>
  <c r="CV287" i="1"/>
  <c r="CW287" i="1"/>
  <c r="CX287" i="1"/>
  <c r="CY287" i="1"/>
  <c r="CZ287" i="1"/>
  <c r="CO286" i="1"/>
  <c r="CK285" i="1"/>
  <c r="CL285" i="1" s="1"/>
  <c r="BV286" i="1" s="1"/>
  <c r="BU287" i="1"/>
  <c r="BQ287" i="1" s="1"/>
  <c r="BR287" i="1" s="1"/>
  <c r="BD288" i="1" s="1"/>
  <c r="CN287" i="1"/>
  <c r="CM287" i="1" s="1"/>
  <c r="BA287" i="1"/>
  <c r="AK288" i="1" s="1"/>
  <c r="AZ288" i="1"/>
  <c r="AH287" i="1"/>
  <c r="T288" i="1" s="1"/>
  <c r="AG288" i="1"/>
  <c r="CU288" i="1" l="1"/>
  <c r="CV288" i="1"/>
  <c r="CW288" i="1"/>
  <c r="CX288" i="1"/>
  <c r="CY288" i="1"/>
  <c r="CZ288" i="1"/>
  <c r="E286" i="1"/>
  <c r="CK286" i="1"/>
  <c r="CL286" i="1" s="1"/>
  <c r="BV287" i="1" s="1"/>
  <c r="CN288" i="1"/>
  <c r="CM288" i="1" s="1"/>
  <c r="BU288" i="1"/>
  <c r="BQ288" i="1" s="1"/>
  <c r="BR288" i="1" s="1"/>
  <c r="BD289" i="1" s="1"/>
  <c r="CO287" i="1"/>
  <c r="CK287" i="1" s="1"/>
  <c r="CL287" i="1" s="1"/>
  <c r="BV288" i="1" s="1"/>
  <c r="AH288" i="1"/>
  <c r="T289" i="1" s="1"/>
  <c r="AG289" i="1"/>
  <c r="BA288" i="1"/>
  <c r="AK289" i="1" s="1"/>
  <c r="AZ289" i="1"/>
  <c r="CU289" i="1" l="1"/>
  <c r="CV289" i="1"/>
  <c r="CW289" i="1"/>
  <c r="CX289" i="1"/>
  <c r="CY289" i="1"/>
  <c r="CZ289" i="1"/>
  <c r="E287" i="1"/>
  <c r="BU289" i="1"/>
  <c r="BQ289" i="1" s="1"/>
  <c r="BR289" i="1" s="1"/>
  <c r="BD290" i="1" s="1"/>
  <c r="CN289" i="1"/>
  <c r="CM289" i="1" s="1"/>
  <c r="CO288" i="1"/>
  <c r="CK288" i="1" s="1"/>
  <c r="CL288" i="1" s="1"/>
  <c r="BV289" i="1" s="1"/>
  <c r="BA289" i="1"/>
  <c r="AK290" i="1" s="1"/>
  <c r="AZ290" i="1"/>
  <c r="AH289" i="1"/>
  <c r="T290" i="1" s="1"/>
  <c r="AG290" i="1"/>
  <c r="CU290" i="1" l="1"/>
  <c r="CV290" i="1"/>
  <c r="CW290" i="1"/>
  <c r="CX290" i="1"/>
  <c r="CY290" i="1"/>
  <c r="CZ290" i="1"/>
  <c r="E288" i="1"/>
  <c r="AH290" i="1"/>
  <c r="T291" i="1" s="1"/>
  <c r="AG291" i="1"/>
  <c r="CN290" i="1"/>
  <c r="CM290" i="1" s="1"/>
  <c r="BU290" i="1"/>
  <c r="BQ290" i="1" s="1"/>
  <c r="BR290" i="1" s="1"/>
  <c r="BD291" i="1" s="1"/>
  <c r="CO289" i="1"/>
  <c r="CO290" i="1" s="1"/>
  <c r="BA290" i="1"/>
  <c r="AK291" i="1" s="1"/>
  <c r="AZ291" i="1"/>
  <c r="CZ291" i="1" l="1"/>
  <c r="CY291" i="1"/>
  <c r="CX291" i="1"/>
  <c r="CW291" i="1"/>
  <c r="CV291" i="1"/>
  <c r="CU291" i="1"/>
  <c r="E290" i="1" s="1"/>
  <c r="E289" i="1"/>
  <c r="CN291" i="1"/>
  <c r="CM291" i="1" s="1"/>
  <c r="BU291" i="1"/>
  <c r="BQ291" i="1" s="1"/>
  <c r="BR291" i="1" s="1"/>
  <c r="BD292" i="1" s="1"/>
  <c r="CO291" i="1"/>
  <c r="BA291" i="1"/>
  <c r="AK292" i="1" s="1"/>
  <c r="AZ292" i="1"/>
  <c r="CK289" i="1"/>
  <c r="CK290" i="1" s="1"/>
  <c r="AH291" i="1"/>
  <c r="T292" i="1" s="1"/>
  <c r="AG292" i="1"/>
  <c r="CU292" i="1" l="1"/>
  <c r="CV292" i="1"/>
  <c r="CW292" i="1"/>
  <c r="CX292" i="1"/>
  <c r="CY292" i="1"/>
  <c r="CZ292" i="1"/>
  <c r="AH292" i="1"/>
  <c r="T293" i="1" s="1"/>
  <c r="AG293" i="1"/>
  <c r="BA292" i="1"/>
  <c r="AK293" i="1" s="1"/>
  <c r="AZ293" i="1"/>
  <c r="CL289" i="1"/>
  <c r="BV290" i="1" s="1"/>
  <c r="CK291" i="1"/>
  <c r="BU292" i="1"/>
  <c r="BQ292" i="1" s="1"/>
  <c r="BR292" i="1" s="1"/>
  <c r="BD293" i="1" s="1"/>
  <c r="CN292" i="1"/>
  <c r="CM292" i="1" s="1"/>
  <c r="E291" i="1" l="1"/>
  <c r="BA293" i="1"/>
  <c r="AK294" i="1" s="1"/>
  <c r="AZ294" i="1"/>
  <c r="AH293" i="1"/>
  <c r="T294" i="1" s="1"/>
  <c r="AG294" i="1"/>
  <c r="CL290" i="1"/>
  <c r="BV291" i="1" s="1"/>
  <c r="CN293" i="1"/>
  <c r="CM293" i="1" s="1"/>
  <c r="BU293" i="1"/>
  <c r="BQ293" i="1" s="1"/>
  <c r="BR293" i="1" s="1"/>
  <c r="BD294" i="1" s="1"/>
  <c r="CO292" i="1"/>
  <c r="CK292" i="1" s="1"/>
  <c r="AH294" i="1" l="1"/>
  <c r="T295" i="1" s="1"/>
  <c r="AG295" i="1"/>
  <c r="BA294" i="1"/>
  <c r="AK295" i="1" s="1"/>
  <c r="AZ295" i="1"/>
  <c r="CN294" i="1"/>
  <c r="CM294" i="1" s="1"/>
  <c r="BU294" i="1"/>
  <c r="BQ294" i="1" s="1"/>
  <c r="BR294" i="1" s="1"/>
  <c r="BD295" i="1" s="1"/>
  <c r="CO293" i="1"/>
  <c r="CK293" i="1" s="1"/>
  <c r="CL291" i="1"/>
  <c r="BV292" i="1" s="1"/>
  <c r="CN295" i="1" l="1"/>
  <c r="CM295" i="1" s="1"/>
  <c r="BU295" i="1"/>
  <c r="BQ295" i="1" s="1"/>
  <c r="BR295" i="1" s="1"/>
  <c r="BD296" i="1" s="1"/>
  <c r="CO294" i="1"/>
  <c r="CK294" i="1" s="1"/>
  <c r="BA295" i="1"/>
  <c r="AK296" i="1" s="1"/>
  <c r="AZ296" i="1"/>
  <c r="AH295" i="1"/>
  <c r="T296" i="1" s="1"/>
  <c r="AG296" i="1"/>
  <c r="CL292" i="1"/>
  <c r="BV293" i="1" s="1"/>
  <c r="AH296" i="1" l="1"/>
  <c r="T297" i="1" s="1"/>
  <c r="AG297" i="1"/>
  <c r="BA296" i="1"/>
  <c r="AK297" i="1" s="1"/>
  <c r="AZ297" i="1"/>
  <c r="CO295" i="1"/>
  <c r="CK295" i="1" s="1"/>
  <c r="CN296" i="1"/>
  <c r="CM296" i="1" s="1"/>
  <c r="BU296" i="1"/>
  <c r="BQ296" i="1" s="1"/>
  <c r="BR296" i="1" s="1"/>
  <c r="BD297" i="1" s="1"/>
  <c r="CL293" i="1"/>
  <c r="BV294" i="1" s="1"/>
  <c r="CU297" i="1" l="1"/>
  <c r="CV297" i="1"/>
  <c r="CW297" i="1"/>
  <c r="CX297" i="1"/>
  <c r="CY297" i="1"/>
  <c r="CZ297" i="1"/>
  <c r="CO296" i="1"/>
  <c r="CK296" i="1" s="1"/>
  <c r="CN297" i="1"/>
  <c r="CM297" i="1" s="1"/>
  <c r="BU297" i="1"/>
  <c r="BQ297" i="1" s="1"/>
  <c r="BR297" i="1" s="1"/>
  <c r="BD298" i="1" s="1"/>
  <c r="CL294" i="1"/>
  <c r="BV295" i="1" s="1"/>
  <c r="BA297" i="1"/>
  <c r="AK298" i="1" s="1"/>
  <c r="AZ298" i="1"/>
  <c r="AH297" i="1"/>
  <c r="T298" i="1" s="1"/>
  <c r="AG298" i="1"/>
  <c r="CL295" i="1"/>
  <c r="BV296" i="1" s="1"/>
  <c r="E296" i="1" l="1"/>
  <c r="CO297" i="1"/>
  <c r="CK297" i="1" s="1"/>
  <c r="AH298" i="1"/>
  <c r="T299" i="1" s="1"/>
  <c r="AG299" i="1"/>
  <c r="BA298" i="1"/>
  <c r="AK299" i="1" s="1"/>
  <c r="AZ299" i="1"/>
  <c r="BU298" i="1"/>
  <c r="BQ298" i="1" s="1"/>
  <c r="BR298" i="1" s="1"/>
  <c r="BD299" i="1" s="1"/>
  <c r="CN298" i="1"/>
  <c r="CM298" i="1" s="1"/>
  <c r="CL296" i="1"/>
  <c r="BV297" i="1" s="1"/>
  <c r="CN299" i="1" l="1"/>
  <c r="CM299" i="1" s="1"/>
  <c r="BU299" i="1"/>
  <c r="BQ299" i="1" s="1"/>
  <c r="BR299" i="1" s="1"/>
  <c r="BD300" i="1" s="1"/>
  <c r="CL297" i="1"/>
  <c r="BV298" i="1" s="1"/>
  <c r="BA299" i="1"/>
  <c r="AK300" i="1" s="1"/>
  <c r="AZ300" i="1"/>
  <c r="AH299" i="1"/>
  <c r="T300" i="1" s="1"/>
  <c r="AG300" i="1"/>
  <c r="CO298" i="1"/>
  <c r="CK298" i="1" s="1"/>
  <c r="CL298" i="1" s="1"/>
  <c r="BV299" i="1" s="1"/>
  <c r="CN300" i="1" l="1"/>
  <c r="CM300" i="1" s="1"/>
  <c r="BU300" i="1"/>
  <c r="BQ300" i="1" s="1"/>
  <c r="BR300" i="1" s="1"/>
  <c r="BD301" i="1" s="1"/>
  <c r="CO299" i="1"/>
  <c r="CK299" i="1" s="1"/>
  <c r="CL299" i="1" s="1"/>
  <c r="BV300" i="1" s="1"/>
  <c r="AH300" i="1"/>
  <c r="T301" i="1" s="1"/>
  <c r="AG301" i="1"/>
  <c r="BA300" i="1"/>
  <c r="AK301" i="1" s="1"/>
  <c r="AZ301" i="1"/>
  <c r="CU301" i="1" l="1"/>
  <c r="CV301" i="1"/>
  <c r="CW301" i="1"/>
  <c r="CX301" i="1"/>
  <c r="CY301" i="1"/>
  <c r="CZ301" i="1"/>
  <c r="CN301" i="1"/>
  <c r="CM301" i="1" s="1"/>
  <c r="BU301" i="1"/>
  <c r="BQ301" i="1" s="1"/>
  <c r="BR301" i="1" s="1"/>
  <c r="BD302" i="1" s="1"/>
  <c r="CO300" i="1"/>
  <c r="CK300" i="1" s="1"/>
  <c r="CL300" i="1" s="1"/>
  <c r="BV301" i="1" s="1"/>
  <c r="BA301" i="1"/>
  <c r="AK302" i="1" s="1"/>
  <c r="AZ302" i="1"/>
  <c r="AH301" i="1"/>
  <c r="T302" i="1" s="1"/>
  <c r="AG302" i="1"/>
  <c r="E300" i="1" l="1"/>
  <c r="CN302" i="1"/>
  <c r="CM302" i="1" s="1"/>
  <c r="BU302" i="1"/>
  <c r="BQ302" i="1" s="1"/>
  <c r="BR302" i="1" s="1"/>
  <c r="BD303" i="1" s="1"/>
  <c r="CO301" i="1"/>
  <c r="CK301" i="1" s="1"/>
  <c r="CL301" i="1" s="1"/>
  <c r="BV302" i="1" s="1"/>
  <c r="AH302" i="1"/>
  <c r="T303" i="1" s="1"/>
  <c r="AG303" i="1"/>
  <c r="BA302" i="1"/>
  <c r="AK303" i="1" s="1"/>
  <c r="AZ303" i="1"/>
  <c r="BA303" i="1" l="1"/>
  <c r="AK304" i="1" s="1"/>
  <c r="AZ304" i="1"/>
  <c r="BU303" i="1"/>
  <c r="BQ303" i="1" s="1"/>
  <c r="BR303" i="1" s="1"/>
  <c r="BD304" i="1" s="1"/>
  <c r="CN303" i="1"/>
  <c r="CM303" i="1" s="1"/>
  <c r="CO302" i="1"/>
  <c r="CK302" i="1" s="1"/>
  <c r="CL302" i="1" s="1"/>
  <c r="BV303" i="1" s="1"/>
  <c r="AH303" i="1"/>
  <c r="T304" i="1" s="1"/>
  <c r="AG304" i="1"/>
  <c r="DA304" i="1" l="1"/>
  <c r="DB304" i="1"/>
  <c r="DC304" i="1"/>
  <c r="AH304" i="1"/>
  <c r="T305" i="1" s="1"/>
  <c r="AG305" i="1"/>
  <c r="CN304" i="1"/>
  <c r="CM304" i="1" s="1"/>
  <c r="BU304" i="1"/>
  <c r="BQ304" i="1" s="1"/>
  <c r="BR304" i="1" s="1"/>
  <c r="BD305" i="1" s="1"/>
  <c r="CO303" i="1"/>
  <c r="CK303" i="1" s="1"/>
  <c r="CL303" i="1" s="1"/>
  <c r="BV304" i="1" s="1"/>
  <c r="BA304" i="1"/>
  <c r="AK305" i="1" s="1"/>
  <c r="AZ305" i="1"/>
  <c r="DA305" i="1" l="1"/>
  <c r="DB305" i="1"/>
  <c r="DC305" i="1"/>
  <c r="E303" i="1"/>
  <c r="CN305" i="1"/>
  <c r="CM305" i="1" s="1"/>
  <c r="BU305" i="1"/>
  <c r="BQ305" i="1" s="1"/>
  <c r="BR305" i="1" s="1"/>
  <c r="BD306" i="1" s="1"/>
  <c r="CO304" i="1"/>
  <c r="CK304" i="1" s="1"/>
  <c r="CL304" i="1" s="1"/>
  <c r="BV305" i="1" s="1"/>
  <c r="BA305" i="1"/>
  <c r="AK306" i="1" s="1"/>
  <c r="AZ306" i="1"/>
  <c r="AH305" i="1"/>
  <c r="T306" i="1" s="1"/>
  <c r="AG306" i="1"/>
  <c r="E304" i="1" l="1"/>
  <c r="BU306" i="1"/>
  <c r="BQ306" i="1" s="1"/>
  <c r="BR306" i="1" s="1"/>
  <c r="BD307" i="1" s="1"/>
  <c r="CN306" i="1"/>
  <c r="CM306" i="1" s="1"/>
  <c r="CO305" i="1"/>
  <c r="CK305" i="1" s="1"/>
  <c r="CL305" i="1" s="1"/>
  <c r="BV306" i="1" s="1"/>
  <c r="AH306" i="1"/>
  <c r="T307" i="1" s="1"/>
  <c r="AG307" i="1"/>
  <c r="BA306" i="1"/>
  <c r="AK307" i="1" s="1"/>
  <c r="AZ307" i="1"/>
  <c r="BA307" i="1" l="1"/>
  <c r="AK308" i="1" s="1"/>
  <c r="AZ308" i="1"/>
  <c r="CN307" i="1"/>
  <c r="CM307" i="1" s="1"/>
  <c r="BU307" i="1"/>
  <c r="BQ307" i="1" s="1"/>
  <c r="BR307" i="1" s="1"/>
  <c r="BD308" i="1" s="1"/>
  <c r="CO306" i="1"/>
  <c r="CK306" i="1" s="1"/>
  <c r="CL306" i="1" s="1"/>
  <c r="BV307" i="1" s="1"/>
  <c r="AH307" i="1"/>
  <c r="T308" i="1" s="1"/>
  <c r="AG308" i="1"/>
  <c r="CN308" i="1" l="1"/>
  <c r="CM308" i="1" s="1"/>
  <c r="BU308" i="1"/>
  <c r="BQ308" i="1" s="1"/>
  <c r="BR308" i="1" s="1"/>
  <c r="BD309" i="1" s="1"/>
  <c r="CO307" i="1"/>
  <c r="CK307" i="1" s="1"/>
  <c r="CL307" i="1" s="1"/>
  <c r="BV308" i="1" s="1"/>
  <c r="AH308" i="1"/>
  <c r="T309" i="1" s="1"/>
  <c r="AG309" i="1"/>
  <c r="BA308" i="1"/>
  <c r="AK309" i="1" s="1"/>
  <c r="AZ309" i="1"/>
  <c r="BU309" i="1" l="1"/>
  <c r="BQ309" i="1" s="1"/>
  <c r="BR309" i="1" s="1"/>
  <c r="BD310" i="1" s="1"/>
  <c r="CN309" i="1"/>
  <c r="CM309" i="1" s="1"/>
  <c r="CO308" i="1"/>
  <c r="CK308" i="1" s="1"/>
  <c r="CL308" i="1" s="1"/>
  <c r="BV309" i="1" s="1"/>
  <c r="BA309" i="1"/>
  <c r="AK310" i="1" s="1"/>
  <c r="AZ310" i="1"/>
  <c r="AH309" i="1"/>
  <c r="T310" i="1" s="1"/>
  <c r="AG310" i="1"/>
  <c r="BU310" i="1" l="1"/>
  <c r="BQ310" i="1" s="1"/>
  <c r="BR310" i="1" s="1"/>
  <c r="BD311" i="1" s="1"/>
  <c r="CN310" i="1"/>
  <c r="CM310" i="1" s="1"/>
  <c r="CO309" i="1"/>
  <c r="CK309" i="1" s="1"/>
  <c r="CL309" i="1" s="1"/>
  <c r="BV310" i="1" s="1"/>
  <c r="AH310" i="1"/>
  <c r="T311" i="1" s="1"/>
  <c r="AG311" i="1"/>
  <c r="BA310" i="1"/>
  <c r="AK311" i="1" s="1"/>
  <c r="AZ311" i="1"/>
  <c r="CU311" i="1" l="1"/>
  <c r="CV311" i="1"/>
  <c r="CW311" i="1"/>
  <c r="CX311" i="1"/>
  <c r="CY311" i="1"/>
  <c r="BA311" i="1"/>
  <c r="AK312" i="1" s="1"/>
  <c r="AZ312" i="1"/>
  <c r="CN311" i="1"/>
  <c r="CM311" i="1" s="1"/>
  <c r="BU311" i="1"/>
  <c r="BQ311" i="1" s="1"/>
  <c r="BR311" i="1" s="1"/>
  <c r="BD312" i="1" s="1"/>
  <c r="CO310" i="1"/>
  <c r="CK310" i="1" s="1"/>
  <c r="CL310" i="1" s="1"/>
  <c r="BV311" i="1" s="1"/>
  <c r="AH311" i="1"/>
  <c r="T312" i="1" s="1"/>
  <c r="AG312" i="1"/>
  <c r="CU312" i="1" l="1"/>
  <c r="CV312" i="1"/>
  <c r="CW312" i="1"/>
  <c r="CX312" i="1"/>
  <c r="CY312" i="1"/>
  <c r="DA312" i="1"/>
  <c r="DB312" i="1"/>
  <c r="DD312" i="1"/>
  <c r="DE312" i="1"/>
  <c r="DF312" i="1"/>
  <c r="DG312" i="1"/>
  <c r="DC312" i="1"/>
  <c r="E310" i="1"/>
  <c r="CN312" i="1"/>
  <c r="CM312" i="1" s="1"/>
  <c r="BU312" i="1"/>
  <c r="BQ312" i="1" s="1"/>
  <c r="BR312" i="1" s="1"/>
  <c r="BD313" i="1" s="1"/>
  <c r="CO311" i="1"/>
  <c r="CK311" i="1" s="1"/>
  <c r="CL311" i="1" s="1"/>
  <c r="BV312" i="1" s="1"/>
  <c r="AH312" i="1"/>
  <c r="T313" i="1" s="1"/>
  <c r="AG313" i="1"/>
  <c r="BA312" i="1"/>
  <c r="AK313" i="1" s="1"/>
  <c r="AZ313" i="1"/>
  <c r="DA313" i="1" l="1"/>
  <c r="DB313" i="1"/>
  <c r="DD313" i="1"/>
  <c r="DE313" i="1"/>
  <c r="DF313" i="1"/>
  <c r="DG313" i="1"/>
  <c r="DC313" i="1"/>
  <c r="E311" i="1"/>
  <c r="CN313" i="1"/>
  <c r="CM313" i="1" s="1"/>
  <c r="BU313" i="1"/>
  <c r="BQ313" i="1" s="1"/>
  <c r="BR313" i="1" s="1"/>
  <c r="BD314" i="1" s="1"/>
  <c r="CO312" i="1"/>
  <c r="CK312" i="1" s="1"/>
  <c r="CL312" i="1" s="1"/>
  <c r="BV313" i="1" s="1"/>
  <c r="BA313" i="1"/>
  <c r="AK314" i="1" s="1"/>
  <c r="AZ314" i="1"/>
  <c r="AH313" i="1"/>
  <c r="T314" i="1" s="1"/>
  <c r="AG314" i="1"/>
  <c r="CU314" i="1" l="1"/>
  <c r="CV314" i="1"/>
  <c r="CW314" i="1"/>
  <c r="CX314" i="1"/>
  <c r="CY314" i="1"/>
  <c r="DA314" i="1"/>
  <c r="DB314" i="1"/>
  <c r="DD314" i="1"/>
  <c r="DE314" i="1"/>
  <c r="DF314" i="1"/>
  <c r="DG314" i="1"/>
  <c r="DC314" i="1"/>
  <c r="E312" i="1"/>
  <c r="AH314" i="1"/>
  <c r="T315" i="1" s="1"/>
  <c r="AG315" i="1"/>
  <c r="BU314" i="1"/>
  <c r="BQ314" i="1" s="1"/>
  <c r="BR314" i="1" s="1"/>
  <c r="BD315" i="1" s="1"/>
  <c r="CN314" i="1"/>
  <c r="CM314" i="1" s="1"/>
  <c r="CO313" i="1"/>
  <c r="CK313" i="1" s="1"/>
  <c r="CL313" i="1" s="1"/>
  <c r="BV314" i="1" s="1"/>
  <c r="BA314" i="1"/>
  <c r="AK315" i="1" s="1"/>
  <c r="AZ315" i="1"/>
  <c r="DA315" i="1" l="1"/>
  <c r="DB315" i="1"/>
  <c r="DD315" i="1"/>
  <c r="DE315" i="1"/>
  <c r="DF315" i="1"/>
  <c r="DG315" i="1"/>
  <c r="DC315" i="1"/>
  <c r="CU315" i="1"/>
  <c r="CV315" i="1"/>
  <c r="CW315" i="1"/>
  <c r="CX315" i="1"/>
  <c r="CY315" i="1"/>
  <c r="E313" i="1"/>
  <c r="BA315" i="1"/>
  <c r="AK316" i="1" s="1"/>
  <c r="AZ316" i="1"/>
  <c r="BU315" i="1"/>
  <c r="CN315" i="1"/>
  <c r="CM315" i="1" s="1"/>
  <c r="CO314" i="1"/>
  <c r="CK314" i="1" s="1"/>
  <c r="CL314" i="1" s="1"/>
  <c r="BV315" i="1" s="1"/>
  <c r="AH315" i="1"/>
  <c r="T316" i="1" s="1"/>
  <c r="AG316" i="1"/>
  <c r="CU316" i="1" l="1"/>
  <c r="CV316" i="1"/>
  <c r="CW316" i="1"/>
  <c r="CX316" i="1"/>
  <c r="CY316" i="1"/>
  <c r="E314" i="1"/>
  <c r="AH316" i="1"/>
  <c r="T317" i="1" s="1"/>
  <c r="AG317" i="1"/>
  <c r="BQ315" i="1"/>
  <c r="BR315" i="1" s="1"/>
  <c r="BD316" i="1" s="1"/>
  <c r="CN316" i="1"/>
  <c r="CM316" i="1" s="1"/>
  <c r="BU316" i="1"/>
  <c r="BQ316" i="1" s="1"/>
  <c r="CO315" i="1"/>
  <c r="CK315" i="1" s="1"/>
  <c r="CL315" i="1" s="1"/>
  <c r="BV316" i="1" s="1"/>
  <c r="BA316" i="1"/>
  <c r="AK317" i="1" s="1"/>
  <c r="AZ317" i="1"/>
  <c r="DA317" i="1" l="1"/>
  <c r="DB317" i="1"/>
  <c r="DD317" i="1"/>
  <c r="DE317" i="1"/>
  <c r="DF317" i="1"/>
  <c r="DG317" i="1"/>
  <c r="DC317" i="1"/>
  <c r="CU317" i="1"/>
  <c r="CV317" i="1"/>
  <c r="CW317" i="1"/>
  <c r="CX317" i="1"/>
  <c r="CY317" i="1"/>
  <c r="E315" i="1"/>
  <c r="BR316" i="1"/>
  <c r="BD317" i="1" s="1"/>
  <c r="BA317" i="1"/>
  <c r="AK318" i="1" s="1"/>
  <c r="AZ318" i="1"/>
  <c r="BU317" i="1"/>
  <c r="BQ317" i="1" s="1"/>
  <c r="BR317" i="1" s="1"/>
  <c r="BD318" i="1" s="1"/>
  <c r="CN317" i="1"/>
  <c r="CM317" i="1" s="1"/>
  <c r="CO316" i="1"/>
  <c r="CK316" i="1" s="1"/>
  <c r="CL316" i="1" s="1"/>
  <c r="BV317" i="1" s="1"/>
  <c r="AH317" i="1"/>
  <c r="T318" i="1" s="1"/>
  <c r="AG318" i="1"/>
  <c r="CU318" i="1" l="1"/>
  <c r="CV318" i="1"/>
  <c r="CW318" i="1"/>
  <c r="CX318" i="1"/>
  <c r="CY318" i="1"/>
  <c r="DA318" i="1"/>
  <c r="DB318" i="1"/>
  <c r="DD318" i="1"/>
  <c r="DE318" i="1"/>
  <c r="DF318" i="1"/>
  <c r="DG318" i="1"/>
  <c r="DC318" i="1"/>
  <c r="E316" i="1"/>
  <c r="AH318" i="1"/>
  <c r="T319" i="1" s="1"/>
  <c r="AG319" i="1"/>
  <c r="CN318" i="1"/>
  <c r="CM318" i="1" s="1"/>
  <c r="BU318" i="1"/>
  <c r="BQ318" i="1" s="1"/>
  <c r="BR318" i="1" s="1"/>
  <c r="BD319" i="1" s="1"/>
  <c r="CO317" i="1"/>
  <c r="CK317" i="1" s="1"/>
  <c r="CL317" i="1" s="1"/>
  <c r="BV318" i="1" s="1"/>
  <c r="BA318" i="1"/>
  <c r="AK319" i="1" s="1"/>
  <c r="AZ319" i="1"/>
  <c r="DA319" i="1" l="1"/>
  <c r="DB319" i="1"/>
  <c r="DD319" i="1"/>
  <c r="DE319" i="1"/>
  <c r="DF319" i="1"/>
  <c r="DG319" i="1"/>
  <c r="DC319" i="1"/>
  <c r="CU319" i="1"/>
  <c r="CV319" i="1"/>
  <c r="CW319" i="1"/>
  <c r="CX319" i="1"/>
  <c r="CY319" i="1"/>
  <c r="E317" i="1"/>
  <c r="BU319" i="1"/>
  <c r="BQ319" i="1" s="1"/>
  <c r="BR319" i="1" s="1"/>
  <c r="BD320" i="1" s="1"/>
  <c r="CN319" i="1"/>
  <c r="CM319" i="1" s="1"/>
  <c r="CO318" i="1"/>
  <c r="CK318" i="1" s="1"/>
  <c r="CL318" i="1" s="1"/>
  <c r="BV319" i="1" s="1"/>
  <c r="BA319" i="1"/>
  <c r="AK320" i="1" s="1"/>
  <c r="AZ320" i="1"/>
  <c r="AH319" i="1"/>
  <c r="T320" i="1" s="1"/>
  <c r="AG320" i="1"/>
  <c r="CU320" i="1" l="1"/>
  <c r="CV320" i="1"/>
  <c r="CW320" i="1"/>
  <c r="CX320" i="1"/>
  <c r="DA320" i="1"/>
  <c r="DB320" i="1"/>
  <c r="DD320" i="1"/>
  <c r="DE320" i="1"/>
  <c r="DF320" i="1"/>
  <c r="DG320" i="1"/>
  <c r="DC320" i="1"/>
  <c r="E318" i="1"/>
  <c r="BU320" i="1"/>
  <c r="BQ320" i="1" s="1"/>
  <c r="BR320" i="1" s="1"/>
  <c r="BD321" i="1" s="1"/>
  <c r="CN320" i="1"/>
  <c r="CM320" i="1" s="1"/>
  <c r="CO319" i="1"/>
  <c r="CK319" i="1" s="1"/>
  <c r="CL319" i="1" s="1"/>
  <c r="BV320" i="1" s="1"/>
  <c r="AH320" i="1"/>
  <c r="T321" i="1" s="1"/>
  <c r="AG321" i="1"/>
  <c r="BA320" i="1"/>
  <c r="AK321" i="1" s="1"/>
  <c r="AZ321" i="1"/>
  <c r="DA321" i="1" l="1"/>
  <c r="DB321" i="1"/>
  <c r="DD321" i="1"/>
  <c r="DE321" i="1"/>
  <c r="DF321" i="1"/>
  <c r="DG321" i="1"/>
  <c r="DC321" i="1"/>
  <c r="CU321" i="1"/>
  <c r="CV321" i="1"/>
  <c r="CW321" i="1"/>
  <c r="CX321" i="1"/>
  <c r="E319" i="1"/>
  <c r="CN321" i="1"/>
  <c r="CM321" i="1" s="1"/>
  <c r="BU321" i="1"/>
  <c r="BQ321" i="1" s="1"/>
  <c r="BR321" i="1" s="1"/>
  <c r="BD322" i="1" s="1"/>
  <c r="CO320" i="1"/>
  <c r="CK320" i="1" s="1"/>
  <c r="CL320" i="1" s="1"/>
  <c r="BV321" i="1" s="1"/>
  <c r="BA321" i="1"/>
  <c r="AK322" i="1" s="1"/>
  <c r="AZ322" i="1"/>
  <c r="AH321" i="1"/>
  <c r="T322" i="1" s="1"/>
  <c r="AG322" i="1"/>
  <c r="CU322" i="1" l="1"/>
  <c r="CV322" i="1"/>
  <c r="CW322" i="1"/>
  <c r="CX322" i="1"/>
  <c r="E320" i="1"/>
  <c r="BU322" i="1"/>
  <c r="BQ322" i="1" s="1"/>
  <c r="BR322" i="1" s="1"/>
  <c r="BD323" i="1" s="1"/>
  <c r="CN322" i="1"/>
  <c r="CM322" i="1" s="1"/>
  <c r="CO321" i="1"/>
  <c r="CK321" i="1" s="1"/>
  <c r="CL321" i="1" s="1"/>
  <c r="BV322" i="1" s="1"/>
  <c r="AH322" i="1"/>
  <c r="T323" i="1" s="1"/>
  <c r="AG323" i="1"/>
  <c r="BA322" i="1"/>
  <c r="AK323" i="1" s="1"/>
  <c r="AZ323" i="1"/>
  <c r="CU323" i="1" l="1"/>
  <c r="CV323" i="1"/>
  <c r="CW323" i="1"/>
  <c r="CX323" i="1"/>
  <c r="E321" i="1"/>
  <c r="BU323" i="1"/>
  <c r="BQ323" i="1" s="1"/>
  <c r="BR323" i="1" s="1"/>
  <c r="BD324" i="1" s="1"/>
  <c r="CN323" i="1"/>
  <c r="CM323" i="1" s="1"/>
  <c r="CO322" i="1"/>
  <c r="CK322" i="1" s="1"/>
  <c r="CL322" i="1" s="1"/>
  <c r="BV323" i="1" s="1"/>
  <c r="BA323" i="1"/>
  <c r="AK324" i="1" s="1"/>
  <c r="AZ324" i="1"/>
  <c r="AH323" i="1"/>
  <c r="T324" i="1" s="1"/>
  <c r="AG324" i="1"/>
  <c r="CU324" i="1" l="1"/>
  <c r="CV324" i="1"/>
  <c r="CW324" i="1"/>
  <c r="CX324" i="1"/>
  <c r="E322" i="1"/>
  <c r="CN324" i="1"/>
  <c r="CM324" i="1" s="1"/>
  <c r="BU324" i="1"/>
  <c r="BQ324" i="1" s="1"/>
  <c r="BR324" i="1" s="1"/>
  <c r="BD325" i="1" s="1"/>
  <c r="CO323" i="1"/>
  <c r="CK323" i="1" s="1"/>
  <c r="CL323" i="1" s="1"/>
  <c r="BV324" i="1" s="1"/>
  <c r="AH324" i="1"/>
  <c r="T325" i="1" s="1"/>
  <c r="AG325" i="1"/>
  <c r="BA324" i="1"/>
  <c r="AK325" i="1" s="1"/>
  <c r="AZ325" i="1"/>
  <c r="CU325" i="1" l="1"/>
  <c r="CV325" i="1"/>
  <c r="CW325" i="1"/>
  <c r="CX325" i="1"/>
  <c r="E323" i="1"/>
  <c r="BU325" i="1"/>
  <c r="BQ325" i="1" s="1"/>
  <c r="BR325" i="1" s="1"/>
  <c r="BD326" i="1" s="1"/>
  <c r="CN325" i="1"/>
  <c r="CM325" i="1" s="1"/>
  <c r="CO324" i="1"/>
  <c r="CK324" i="1" s="1"/>
  <c r="CL324" i="1" s="1"/>
  <c r="BV325" i="1" s="1"/>
  <c r="BA325" i="1"/>
  <c r="AK326" i="1" s="1"/>
  <c r="AZ326" i="1"/>
  <c r="AH325" i="1"/>
  <c r="T326" i="1" s="1"/>
  <c r="AG326" i="1"/>
  <c r="CU326" i="1" l="1"/>
  <c r="CV326" i="1"/>
  <c r="CW326" i="1"/>
  <c r="CX326" i="1"/>
  <c r="DA326" i="1"/>
  <c r="DB326" i="1"/>
  <c r="DD326" i="1"/>
  <c r="DE326" i="1"/>
  <c r="DF326" i="1"/>
  <c r="DG326" i="1"/>
  <c r="DC326" i="1"/>
  <c r="E324" i="1"/>
  <c r="AH326" i="1"/>
  <c r="T327" i="1" s="1"/>
  <c r="AG327" i="1"/>
  <c r="CN326" i="1"/>
  <c r="CM326" i="1" s="1"/>
  <c r="BU326" i="1"/>
  <c r="BQ326" i="1" s="1"/>
  <c r="BR326" i="1" s="1"/>
  <c r="BD327" i="1" s="1"/>
  <c r="CO325" i="1"/>
  <c r="CK325" i="1" s="1"/>
  <c r="CL325" i="1" s="1"/>
  <c r="BV326" i="1" s="1"/>
  <c r="BA326" i="1"/>
  <c r="AK327" i="1" s="1"/>
  <c r="AZ327" i="1"/>
  <c r="DA327" i="1" l="1"/>
  <c r="DB327" i="1"/>
  <c r="DD327" i="1"/>
  <c r="DE327" i="1"/>
  <c r="DF327" i="1"/>
  <c r="DG327" i="1"/>
  <c r="DC327" i="1"/>
  <c r="CU327" i="1"/>
  <c r="CV327" i="1"/>
  <c r="CW327" i="1"/>
  <c r="CX327" i="1"/>
  <c r="E325" i="1"/>
  <c r="CO326" i="1"/>
  <c r="CK326" i="1" s="1"/>
  <c r="CL326" i="1" s="1"/>
  <c r="BV327" i="1" s="1"/>
  <c r="CN327" i="1"/>
  <c r="CM327" i="1" s="1"/>
  <c r="BU327" i="1"/>
  <c r="BQ327" i="1" s="1"/>
  <c r="BR327" i="1" s="1"/>
  <c r="BD328" i="1" s="1"/>
  <c r="BA327" i="1"/>
  <c r="AK328" i="1" s="1"/>
  <c r="AZ328" i="1"/>
  <c r="AH327" i="1"/>
  <c r="T328" i="1" s="1"/>
  <c r="AG328" i="1"/>
  <c r="CU328" i="1" l="1"/>
  <c r="CV328" i="1"/>
  <c r="CW328" i="1"/>
  <c r="CX328" i="1"/>
  <c r="E326" i="1"/>
  <c r="CO327" i="1"/>
  <c r="CK327" i="1" s="1"/>
  <c r="CL327" i="1" s="1"/>
  <c r="BV328" i="1" s="1"/>
  <c r="AH328" i="1"/>
  <c r="T329" i="1" s="1"/>
  <c r="AG329" i="1"/>
  <c r="BA328" i="1"/>
  <c r="AK329" i="1" s="1"/>
  <c r="AZ329" i="1"/>
  <c r="CN328" i="1"/>
  <c r="CM328" i="1" s="1"/>
  <c r="BU328" i="1"/>
  <c r="BQ328" i="1" s="1"/>
  <c r="BR328" i="1" s="1"/>
  <c r="BD329" i="1" s="1"/>
  <c r="CU329" i="1" l="1"/>
  <c r="CV329" i="1"/>
  <c r="CW329" i="1"/>
  <c r="CX329" i="1"/>
  <c r="E327" i="1"/>
  <c r="CO328" i="1"/>
  <c r="CK328" i="1" s="1"/>
  <c r="CL328" i="1" s="1"/>
  <c r="BV329" i="1" s="1"/>
  <c r="BU329" i="1"/>
  <c r="BQ329" i="1" s="1"/>
  <c r="BR329" i="1" s="1"/>
  <c r="BD330" i="1" s="1"/>
  <c r="CN329" i="1"/>
  <c r="CM329" i="1" s="1"/>
  <c r="BA329" i="1"/>
  <c r="AK330" i="1" s="1"/>
  <c r="AZ330" i="1"/>
  <c r="AH329" i="1"/>
  <c r="T330" i="1" s="1"/>
  <c r="AG330" i="1"/>
  <c r="CU330" i="1" l="1"/>
  <c r="CV330" i="1"/>
  <c r="CW330" i="1"/>
  <c r="CX330" i="1"/>
  <c r="E328" i="1"/>
  <c r="AH330" i="1"/>
  <c r="T331" i="1" s="1"/>
  <c r="AG331" i="1"/>
  <c r="BA330" i="1"/>
  <c r="AK331" i="1" s="1"/>
  <c r="AZ331" i="1"/>
  <c r="CO329" i="1"/>
  <c r="CK329" i="1" s="1"/>
  <c r="CL329" i="1" s="1"/>
  <c r="BV330" i="1" s="1"/>
  <c r="CN330" i="1"/>
  <c r="CM330" i="1" s="1"/>
  <c r="BU330" i="1"/>
  <c r="BQ330" i="1" s="1"/>
  <c r="BR330" i="1" s="1"/>
  <c r="BD331" i="1" s="1"/>
  <c r="CU331" i="1" l="1"/>
  <c r="CV331" i="1"/>
  <c r="CW331" i="1"/>
  <c r="CX331" i="1"/>
  <c r="E329" i="1"/>
  <c r="CN331" i="1"/>
  <c r="CM331" i="1" s="1"/>
  <c r="BU331" i="1"/>
  <c r="BQ331" i="1" s="1"/>
  <c r="BR331" i="1" s="1"/>
  <c r="BD332" i="1" s="1"/>
  <c r="BA331" i="1"/>
  <c r="AK332" i="1" s="1"/>
  <c r="AZ332" i="1"/>
  <c r="AH331" i="1"/>
  <c r="T332" i="1" s="1"/>
  <c r="AG332" i="1"/>
  <c r="CO330" i="1"/>
  <c r="CK330" i="1" s="1"/>
  <c r="CL330" i="1" s="1"/>
  <c r="BV331" i="1" s="1"/>
  <c r="CU332" i="1" l="1"/>
  <c r="CV332" i="1"/>
  <c r="CW332" i="1"/>
  <c r="CX332" i="1"/>
  <c r="E330" i="1"/>
  <c r="AH332" i="1"/>
  <c r="T333" i="1" s="1"/>
  <c r="AG333" i="1"/>
  <c r="BA332" i="1"/>
  <c r="AK333" i="1" s="1"/>
  <c r="AZ333" i="1"/>
  <c r="CO331" i="1"/>
  <c r="CK331" i="1" s="1"/>
  <c r="CL331" i="1" s="1"/>
  <c r="BV332" i="1" s="1"/>
  <c r="CN332" i="1"/>
  <c r="CM332" i="1" s="1"/>
  <c r="BU332" i="1"/>
  <c r="BQ332" i="1" s="1"/>
  <c r="BR332" i="1" s="1"/>
  <c r="BD333" i="1" s="1"/>
  <c r="E331" i="1" l="1"/>
  <c r="BU333" i="1"/>
  <c r="BQ333" i="1" s="1"/>
  <c r="BR333" i="1" s="1"/>
  <c r="BD334" i="1" s="1"/>
  <c r="CN333" i="1"/>
  <c r="CM333" i="1" s="1"/>
  <c r="BA333" i="1"/>
  <c r="AK334" i="1" s="1"/>
  <c r="AZ334" i="1"/>
  <c r="AH333" i="1"/>
  <c r="T334" i="1" s="1"/>
  <c r="AG334" i="1"/>
  <c r="CO332" i="1"/>
  <c r="CK332" i="1" s="1"/>
  <c r="CL332" i="1" s="1"/>
  <c r="BV333" i="1" s="1"/>
  <c r="AH334" i="1" l="1"/>
  <c r="T335" i="1" s="1"/>
  <c r="AG335" i="1"/>
  <c r="BA334" i="1"/>
  <c r="AK335" i="1" s="1"/>
  <c r="AZ335" i="1"/>
  <c r="CO333" i="1"/>
  <c r="CN334" i="1"/>
  <c r="CM334" i="1" s="1"/>
  <c r="BU334" i="1"/>
  <c r="BQ334" i="1" s="1"/>
  <c r="BR334" i="1" s="1"/>
  <c r="BD335" i="1" s="1"/>
  <c r="CO334" i="1" l="1"/>
  <c r="CK333" i="1"/>
  <c r="CL333" i="1" s="1"/>
  <c r="BV334" i="1" s="1"/>
  <c r="CN335" i="1"/>
  <c r="CM335" i="1" s="1"/>
  <c r="BU335" i="1"/>
  <c r="BQ335" i="1" s="1"/>
  <c r="BR335" i="1" s="1"/>
  <c r="BD336" i="1" s="1"/>
  <c r="CO335" i="1"/>
  <c r="BA335" i="1"/>
  <c r="AK336" i="1" s="1"/>
  <c r="AZ336" i="1"/>
  <c r="AH335" i="1"/>
  <c r="T336" i="1" s="1"/>
  <c r="AG336" i="1"/>
  <c r="CK334" i="1"/>
  <c r="CL334" i="1" l="1"/>
  <c r="BV335" i="1" s="1"/>
  <c r="AH336" i="1"/>
  <c r="T337" i="1" s="1"/>
  <c r="AG337" i="1"/>
  <c r="BA336" i="1"/>
  <c r="AK337" i="1" s="1"/>
  <c r="AZ337" i="1"/>
  <c r="CK335" i="1"/>
  <c r="CN336" i="1"/>
  <c r="CM336" i="1" s="1"/>
  <c r="BU336" i="1"/>
  <c r="BQ336" i="1" s="1"/>
  <c r="BR336" i="1" s="1"/>
  <c r="BD337" i="1" s="1"/>
  <c r="CO336" i="1" l="1"/>
  <c r="CL335" i="1"/>
  <c r="BV336" i="1" s="1"/>
  <c r="CN337" i="1"/>
  <c r="CM337" i="1" s="1"/>
  <c r="BU337" i="1"/>
  <c r="BQ337" i="1" s="1"/>
  <c r="BR337" i="1" s="1"/>
  <c r="BD338" i="1" s="1"/>
  <c r="CK336" i="1"/>
  <c r="CL336" i="1" s="1"/>
  <c r="BV337" i="1" s="1"/>
  <c r="BA337" i="1"/>
  <c r="AK338" i="1" s="1"/>
  <c r="AZ338" i="1"/>
  <c r="AH337" i="1"/>
  <c r="T338" i="1" s="1"/>
  <c r="AG338" i="1"/>
  <c r="CO337" i="1" l="1"/>
  <c r="AH338" i="1"/>
  <c r="T339" i="1" s="1"/>
  <c r="AG339" i="1"/>
  <c r="BA338" i="1"/>
  <c r="AK339" i="1" s="1"/>
  <c r="AZ339" i="1"/>
  <c r="CK337" i="1"/>
  <c r="CL337" i="1" s="1"/>
  <c r="BV338" i="1" s="1"/>
  <c r="CN338" i="1"/>
  <c r="CM338" i="1" s="1"/>
  <c r="BU338" i="1"/>
  <c r="BQ338" i="1" s="1"/>
  <c r="BR338" i="1" s="1"/>
  <c r="BD339" i="1" s="1"/>
  <c r="CO338" i="1"/>
  <c r="CK338" i="1" l="1"/>
  <c r="BU339" i="1"/>
  <c r="BQ339" i="1" s="1"/>
  <c r="BR339" i="1" s="1"/>
  <c r="BD340" i="1" s="1"/>
  <c r="CN339" i="1"/>
  <c r="CM339" i="1" s="1"/>
  <c r="BA339" i="1"/>
  <c r="AK340" i="1" s="1"/>
  <c r="AZ340" i="1"/>
  <c r="AH339" i="1"/>
  <c r="T340" i="1" s="1"/>
  <c r="AG340" i="1"/>
  <c r="CL338" i="1"/>
  <c r="BV339" i="1" s="1"/>
  <c r="CO339" i="1" l="1"/>
  <c r="CK339" i="1" s="1"/>
  <c r="AH340" i="1"/>
  <c r="T341" i="1" s="1"/>
  <c r="AG341" i="1"/>
  <c r="BA340" i="1"/>
  <c r="AK341" i="1" s="1"/>
  <c r="AZ341" i="1"/>
  <c r="CN340" i="1"/>
  <c r="CM340" i="1" s="1"/>
  <c r="BU340" i="1"/>
  <c r="BQ340" i="1" s="1"/>
  <c r="BR340" i="1" s="1"/>
  <c r="BD341" i="1" s="1"/>
  <c r="CO340" i="1" l="1"/>
  <c r="CK340" i="1" s="1"/>
  <c r="CL339" i="1"/>
  <c r="BV340" i="1" s="1"/>
  <c r="CN341" i="1"/>
  <c r="CM341" i="1" s="1"/>
  <c r="BU341" i="1"/>
  <c r="BQ341" i="1" s="1"/>
  <c r="BR341" i="1" s="1"/>
  <c r="BD342" i="1" s="1"/>
  <c r="CO341" i="1"/>
  <c r="CK341" i="1" s="1"/>
  <c r="BA341" i="1"/>
  <c r="AK342" i="1" s="1"/>
  <c r="AZ342" i="1"/>
  <c r="AH341" i="1"/>
  <c r="T342" i="1" s="1"/>
  <c r="AG342" i="1"/>
  <c r="CL340" i="1" l="1"/>
  <c r="BV341" i="1" s="1"/>
  <c r="AH342" i="1"/>
  <c r="T343" i="1" s="1"/>
  <c r="AG343" i="1"/>
  <c r="BA342" i="1"/>
  <c r="AK343" i="1" s="1"/>
  <c r="AZ343" i="1"/>
  <c r="CN342" i="1"/>
  <c r="CM342" i="1" s="1"/>
  <c r="BU342" i="1"/>
  <c r="BQ342" i="1" s="1"/>
  <c r="BR342" i="1" s="1"/>
  <c r="BD343" i="1" s="1"/>
  <c r="CL341" i="1" l="1"/>
  <c r="BV342" i="1" s="1"/>
  <c r="CO342" i="1"/>
  <c r="CK342" i="1" s="1"/>
  <c r="BU343" i="1"/>
  <c r="BQ343" i="1" s="1"/>
  <c r="BR343" i="1" s="1"/>
  <c r="BD344" i="1" s="1"/>
  <c r="CN343" i="1"/>
  <c r="CM343" i="1" s="1"/>
  <c r="BA343" i="1"/>
  <c r="AK344" i="1" s="1"/>
  <c r="AZ344" i="1"/>
  <c r="AH343" i="1"/>
  <c r="T344" i="1" s="1"/>
  <c r="AG344" i="1"/>
  <c r="CL342" i="1" l="1"/>
  <c r="BV343" i="1" s="1"/>
  <c r="AH344" i="1"/>
  <c r="T345" i="1" s="1"/>
  <c r="AG345" i="1"/>
  <c r="BA344" i="1"/>
  <c r="AK345" i="1" s="1"/>
  <c r="AZ345" i="1"/>
  <c r="CO343" i="1"/>
  <c r="CK343" i="1" s="1"/>
  <c r="CL343" i="1" s="1"/>
  <c r="BV344" i="1" s="1"/>
  <c r="BU344" i="1"/>
  <c r="BQ344" i="1" s="1"/>
  <c r="BR344" i="1" s="1"/>
  <c r="BD345" i="1" s="1"/>
  <c r="CN344" i="1"/>
  <c r="CM344" i="1" s="1"/>
  <c r="CN345" i="1" l="1"/>
  <c r="CM345" i="1" s="1"/>
  <c r="BU345" i="1"/>
  <c r="BQ345" i="1" s="1"/>
  <c r="BR345" i="1" s="1"/>
  <c r="BD346" i="1" s="1"/>
  <c r="BA345" i="1"/>
  <c r="AK346" i="1" s="1"/>
  <c r="AZ346" i="1"/>
  <c r="AH345" i="1"/>
  <c r="T346" i="1" s="1"/>
  <c r="AG346" i="1"/>
  <c r="CO344" i="1"/>
  <c r="CK344" i="1" l="1"/>
  <c r="CL344" i="1" s="1"/>
  <c r="BV345" i="1" s="1"/>
  <c r="AH346" i="1"/>
  <c r="T347" i="1" s="1"/>
  <c r="AG347" i="1"/>
  <c r="BA346" i="1"/>
  <c r="AK347" i="1" s="1"/>
  <c r="AZ347" i="1"/>
  <c r="CO345" i="1"/>
  <c r="CK345" i="1" s="1"/>
  <c r="CN346" i="1"/>
  <c r="CM346" i="1" s="1"/>
  <c r="BU346" i="1"/>
  <c r="BQ346" i="1" s="1"/>
  <c r="BR346" i="1" s="1"/>
  <c r="BD347" i="1" s="1"/>
  <c r="CO346" i="1" l="1"/>
  <c r="CK346" i="1" s="1"/>
  <c r="CL345" i="1"/>
  <c r="BV346" i="1" s="1"/>
  <c r="CN347" i="1"/>
  <c r="CM347" i="1" s="1"/>
  <c r="BU347" i="1"/>
  <c r="BQ347" i="1" s="1"/>
  <c r="BR347" i="1" s="1"/>
  <c r="BD348" i="1" s="1"/>
  <c r="CO347" i="1"/>
  <c r="BA347" i="1"/>
  <c r="AK348" i="1" s="1"/>
  <c r="AZ348" i="1"/>
  <c r="AH347" i="1"/>
  <c r="T348" i="1" s="1"/>
  <c r="AG348" i="1"/>
  <c r="CL346" i="1" l="1"/>
  <c r="BV347" i="1" s="1"/>
  <c r="AH348" i="1"/>
  <c r="T349" i="1" s="1"/>
  <c r="AG349" i="1"/>
  <c r="BA348" i="1"/>
  <c r="AK349" i="1" s="1"/>
  <c r="AZ349" i="1"/>
  <c r="CK347" i="1"/>
  <c r="CL347" i="1" s="1"/>
  <c r="BV348" i="1" s="1"/>
  <c r="CN348" i="1"/>
  <c r="CM348" i="1" s="1"/>
  <c r="BU348" i="1"/>
  <c r="BQ348" i="1" s="1"/>
  <c r="BR348" i="1" s="1"/>
  <c r="BD349" i="1" s="1"/>
  <c r="CO348" i="1"/>
  <c r="CN349" i="1" l="1"/>
  <c r="CM349" i="1" s="1"/>
  <c r="BU349" i="1"/>
  <c r="BQ349" i="1" s="1"/>
  <c r="BR349" i="1" s="1"/>
  <c r="BD350" i="1" s="1"/>
  <c r="CO349" i="1"/>
  <c r="CK348" i="1"/>
  <c r="CL348" i="1" s="1"/>
  <c r="BV349" i="1" s="1"/>
  <c r="BA349" i="1"/>
  <c r="AK350" i="1" s="1"/>
  <c r="AZ350" i="1"/>
  <c r="AH349" i="1"/>
  <c r="T350" i="1" s="1"/>
  <c r="AG350" i="1"/>
  <c r="CK349" i="1" l="1"/>
  <c r="AH350" i="1"/>
  <c r="T351" i="1" s="1"/>
  <c r="AG351" i="1"/>
  <c r="BA350" i="1"/>
  <c r="AK351" i="1" s="1"/>
  <c r="AZ351" i="1"/>
  <c r="CL349" i="1"/>
  <c r="BV350" i="1" s="1"/>
  <c r="CN350" i="1"/>
  <c r="CM350" i="1" s="1"/>
  <c r="BU350" i="1"/>
  <c r="BQ350" i="1" s="1"/>
  <c r="BR350" i="1" s="1"/>
  <c r="BD351" i="1" s="1"/>
  <c r="CO350" i="1"/>
  <c r="BU351" i="1" l="1"/>
  <c r="BQ351" i="1" s="1"/>
  <c r="BR351" i="1" s="1"/>
  <c r="BD352" i="1" s="1"/>
  <c r="CN351" i="1"/>
  <c r="CM351" i="1" s="1"/>
  <c r="CK350" i="1"/>
  <c r="CL350" i="1" s="1"/>
  <c r="BV351" i="1" s="1"/>
  <c r="BA351" i="1"/>
  <c r="AK352" i="1" s="1"/>
  <c r="AZ352" i="1"/>
  <c r="AH351" i="1"/>
  <c r="T352" i="1" s="1"/>
  <c r="AG352" i="1"/>
  <c r="AH352" i="1" l="1"/>
  <c r="T353" i="1" s="1"/>
  <c r="AG353" i="1"/>
  <c r="BA352" i="1"/>
  <c r="AK353" i="1" s="1"/>
  <c r="AZ353" i="1"/>
  <c r="CO351" i="1"/>
  <c r="CN352" i="1"/>
  <c r="CM352" i="1" s="1"/>
  <c r="BU352" i="1"/>
  <c r="BQ352" i="1" s="1"/>
  <c r="BR352" i="1" s="1"/>
  <c r="BD353" i="1" s="1"/>
  <c r="CO352" i="1" l="1"/>
  <c r="CK351" i="1"/>
  <c r="CL351" i="1" s="1"/>
  <c r="BV352" i="1" s="1"/>
  <c r="CN353" i="1"/>
  <c r="CM353" i="1" s="1"/>
  <c r="BU353" i="1"/>
  <c r="BQ353" i="1" s="1"/>
  <c r="BR353" i="1" s="1"/>
  <c r="BD354" i="1" s="1"/>
  <c r="CO353" i="1"/>
  <c r="BA353" i="1"/>
  <c r="AK354" i="1" s="1"/>
  <c r="AZ354" i="1"/>
  <c r="AH353" i="1"/>
  <c r="T354" i="1" s="1"/>
  <c r="AG354" i="1"/>
  <c r="CK352" i="1" l="1"/>
  <c r="CL352" i="1" s="1"/>
  <c r="BV353" i="1" s="1"/>
  <c r="AH354" i="1"/>
  <c r="T355" i="1" s="1"/>
  <c r="AG355" i="1"/>
  <c r="BA354" i="1"/>
  <c r="AK355" i="1" s="1"/>
  <c r="AZ355" i="1"/>
  <c r="CK353" i="1"/>
  <c r="CL353" i="1" s="1"/>
  <c r="BV354" i="1" s="1"/>
  <c r="CN354" i="1"/>
  <c r="CM354" i="1" s="1"/>
  <c r="BU354" i="1"/>
  <c r="BQ354" i="1" s="1"/>
  <c r="BR354" i="1" s="1"/>
  <c r="BD355" i="1" s="1"/>
  <c r="CO354" i="1" l="1"/>
  <c r="CK354" i="1" s="1"/>
  <c r="CL354" i="1" s="1"/>
  <c r="BV355" i="1" s="1"/>
  <c r="CN355" i="1"/>
  <c r="CM355" i="1" s="1"/>
  <c r="BU355" i="1"/>
  <c r="BQ355" i="1" s="1"/>
  <c r="BR355" i="1" s="1"/>
  <c r="BD356" i="1" s="1"/>
  <c r="CO355" i="1"/>
  <c r="CK355" i="1" s="1"/>
  <c r="BA355" i="1"/>
  <c r="AK356" i="1" s="1"/>
  <c r="AZ356" i="1"/>
  <c r="AH355" i="1"/>
  <c r="T356" i="1" s="1"/>
  <c r="AG356" i="1"/>
  <c r="AH356" i="1" l="1"/>
  <c r="T357" i="1" s="1"/>
  <c r="AG357" i="1"/>
  <c r="BA356" i="1"/>
  <c r="AK357" i="1" s="1"/>
  <c r="AZ357" i="1"/>
  <c r="CL355" i="1"/>
  <c r="BV356" i="1" s="1"/>
  <c r="BU356" i="1"/>
  <c r="BQ356" i="1" s="1"/>
  <c r="BR356" i="1" s="1"/>
  <c r="BD357" i="1" s="1"/>
  <c r="CN356" i="1"/>
  <c r="CM356" i="1" s="1"/>
  <c r="CN357" i="1" l="1"/>
  <c r="CM357" i="1" s="1"/>
  <c r="BU357" i="1"/>
  <c r="BQ357" i="1" s="1"/>
  <c r="BR357" i="1" s="1"/>
  <c r="BD358" i="1" s="1"/>
  <c r="BA357" i="1"/>
  <c r="AK358" i="1" s="1"/>
  <c r="AZ358" i="1"/>
  <c r="AH357" i="1"/>
  <c r="T358" i="1" s="1"/>
  <c r="AG358" i="1"/>
  <c r="CO356" i="1"/>
  <c r="CK356" i="1" s="1"/>
  <c r="CL356" i="1" s="1"/>
  <c r="BV357" i="1" s="1"/>
  <c r="AH358" i="1" l="1"/>
  <c r="T359" i="1" s="1"/>
  <c r="AG359" i="1"/>
  <c r="BA358" i="1"/>
  <c r="AK359" i="1" s="1"/>
  <c r="AZ359" i="1"/>
  <c r="CO357" i="1"/>
  <c r="CK357" i="1" s="1"/>
  <c r="CL357" i="1" s="1"/>
  <c r="BV358" i="1" s="1"/>
  <c r="BU358" i="1"/>
  <c r="BQ358" i="1" s="1"/>
  <c r="BR358" i="1" s="1"/>
  <c r="BD359" i="1" s="1"/>
  <c r="CN358" i="1"/>
  <c r="CM358" i="1" s="1"/>
  <c r="CN359" i="1" l="1"/>
  <c r="CM359" i="1" s="1"/>
  <c r="BU359" i="1"/>
  <c r="BQ359" i="1" s="1"/>
  <c r="BR359" i="1" s="1"/>
  <c r="BD360" i="1" s="1"/>
  <c r="BA359" i="1"/>
  <c r="AK360" i="1" s="1"/>
  <c r="AZ360" i="1"/>
  <c r="AH359" i="1"/>
  <c r="T360" i="1" s="1"/>
  <c r="AG360" i="1"/>
  <c r="CO358" i="1"/>
  <c r="CK358" i="1" s="1"/>
  <c r="CL358" i="1" s="1"/>
  <c r="BV359" i="1" s="1"/>
  <c r="AH360" i="1" l="1"/>
  <c r="T361" i="1" s="1"/>
  <c r="AG361" i="1"/>
  <c r="BA360" i="1"/>
  <c r="AK361" i="1" s="1"/>
  <c r="AZ361" i="1"/>
  <c r="CO359" i="1"/>
  <c r="CK359" i="1" s="1"/>
  <c r="CL359" i="1" s="1"/>
  <c r="BV360" i="1" s="1"/>
  <c r="BU360" i="1"/>
  <c r="BQ360" i="1" s="1"/>
  <c r="BR360" i="1" s="1"/>
  <c r="BD361" i="1" s="1"/>
  <c r="CN360" i="1"/>
  <c r="CM360" i="1" s="1"/>
  <c r="BU361" i="1" l="1"/>
  <c r="BQ361" i="1" s="1"/>
  <c r="BR361" i="1" s="1"/>
  <c r="BD362" i="1" s="1"/>
  <c r="CN361" i="1"/>
  <c r="CM361" i="1" s="1"/>
  <c r="BA361" i="1"/>
  <c r="AK362" i="1" s="1"/>
  <c r="AZ362" i="1"/>
  <c r="AH361" i="1"/>
  <c r="T362" i="1" s="1"/>
  <c r="AG362" i="1"/>
  <c r="CO360" i="1"/>
  <c r="CK360" i="1" s="1"/>
  <c r="CL360" i="1" s="1"/>
  <c r="BV361" i="1" s="1"/>
  <c r="AH362" i="1" l="1"/>
  <c r="T363" i="1" s="1"/>
  <c r="AG363" i="1"/>
  <c r="BA362" i="1"/>
  <c r="AK363" i="1" s="1"/>
  <c r="AZ363" i="1"/>
  <c r="CO361" i="1"/>
  <c r="CK361" i="1" s="1"/>
  <c r="CL361" i="1" s="1"/>
  <c r="BV362" i="1" s="1"/>
  <c r="CN362" i="1"/>
  <c r="CM362" i="1" s="1"/>
  <c r="BU362" i="1"/>
  <c r="BQ362" i="1" s="1"/>
  <c r="BR362" i="1" s="1"/>
  <c r="BD363" i="1" s="1"/>
  <c r="CO362" i="1" l="1"/>
  <c r="CK362" i="1" s="1"/>
  <c r="CL362" i="1" s="1"/>
  <c r="BV363" i="1" s="1"/>
  <c r="BU363" i="1"/>
  <c r="BQ363" i="1" s="1"/>
  <c r="BR363" i="1" s="1"/>
  <c r="BD364" i="1" s="1"/>
  <c r="CN363" i="1"/>
  <c r="CM363" i="1" s="1"/>
  <c r="BA363" i="1"/>
  <c r="AK364" i="1" s="1"/>
  <c r="AZ364" i="1"/>
  <c r="AH363" i="1"/>
  <c r="T364" i="1" s="1"/>
  <c r="AG364" i="1"/>
  <c r="AH364" i="1" l="1"/>
  <c r="T365" i="1" s="1"/>
  <c r="AG365" i="1"/>
  <c r="BA364" i="1"/>
  <c r="AK365" i="1" s="1"/>
  <c r="AZ365" i="1"/>
  <c r="CO363" i="1"/>
  <c r="CK363" i="1" s="1"/>
  <c r="CL363" i="1" s="1"/>
  <c r="BV364" i="1" s="1"/>
  <c r="BU364" i="1"/>
  <c r="BQ364" i="1" s="1"/>
  <c r="BR364" i="1" s="1"/>
  <c r="BD365" i="1" s="1"/>
  <c r="CN364" i="1"/>
  <c r="CM364" i="1" s="1"/>
  <c r="CN365" i="1" l="1"/>
  <c r="CM365" i="1" s="1"/>
  <c r="BU365" i="1"/>
  <c r="BQ365" i="1" s="1"/>
  <c r="BR365" i="1" s="1"/>
  <c r="BD366" i="1" s="1"/>
  <c r="BA365" i="1"/>
  <c r="AK366" i="1" s="1"/>
  <c r="AZ366" i="1"/>
  <c r="AH365" i="1"/>
  <c r="T366" i="1" s="1"/>
  <c r="AG366" i="1"/>
  <c r="CO364" i="1"/>
  <c r="CK364" i="1" s="1"/>
  <c r="CL364" i="1" s="1"/>
  <c r="BV365" i="1" s="1"/>
  <c r="AH366" i="1" l="1"/>
  <c r="T367" i="1" s="1"/>
  <c r="AG367" i="1"/>
  <c r="BA366" i="1"/>
  <c r="AK367" i="1" s="1"/>
  <c r="AZ367" i="1"/>
  <c r="CO365" i="1"/>
  <c r="CK365" i="1" s="1"/>
  <c r="CL365" i="1" s="1"/>
  <c r="BV366" i="1" s="1"/>
  <c r="BU366" i="1"/>
  <c r="BQ366" i="1" s="1"/>
  <c r="BR366" i="1" s="1"/>
  <c r="BD367" i="1" s="1"/>
  <c r="CN366" i="1"/>
  <c r="CM366" i="1" s="1"/>
  <c r="BU367" i="1" l="1"/>
  <c r="BQ367" i="1" s="1"/>
  <c r="BR367" i="1" s="1"/>
  <c r="BD368" i="1" s="1"/>
  <c r="CN367" i="1"/>
  <c r="CM367" i="1" s="1"/>
  <c r="BA367" i="1"/>
  <c r="AK368" i="1" s="1"/>
  <c r="AZ368" i="1"/>
  <c r="AH367" i="1"/>
  <c r="T368" i="1" s="1"/>
  <c r="AG368" i="1"/>
  <c r="CO366" i="1"/>
  <c r="CK366" i="1" s="1"/>
  <c r="CL366" i="1" s="1"/>
  <c r="BV367" i="1" s="1"/>
  <c r="AH368" i="1" l="1"/>
  <c r="T369" i="1" s="1"/>
  <c r="AG369" i="1"/>
  <c r="BA368" i="1"/>
  <c r="AK369" i="1" s="1"/>
  <c r="AZ369" i="1"/>
  <c r="CO367" i="1"/>
  <c r="CK367" i="1" s="1"/>
  <c r="CL367" i="1" s="1"/>
  <c r="BV368" i="1" s="1"/>
  <c r="BU368" i="1"/>
  <c r="BQ368" i="1" s="1"/>
  <c r="BR368" i="1" s="1"/>
  <c r="BD369" i="1" s="1"/>
  <c r="CN368" i="1"/>
  <c r="CM368" i="1" s="1"/>
  <c r="CN369" i="1" l="1"/>
  <c r="CM369" i="1" s="1"/>
  <c r="BU369" i="1"/>
  <c r="BQ369" i="1" s="1"/>
  <c r="BR369" i="1" s="1"/>
  <c r="BD370" i="1" s="1"/>
  <c r="BA369" i="1"/>
  <c r="AK370" i="1" s="1"/>
  <c r="AZ370" i="1"/>
  <c r="AH369" i="1"/>
  <c r="T370" i="1" s="1"/>
  <c r="AG370" i="1"/>
  <c r="CO368" i="1"/>
  <c r="CK368" i="1" s="1"/>
  <c r="CL368" i="1" s="1"/>
  <c r="BV369" i="1" s="1"/>
  <c r="AH370" i="1" l="1"/>
  <c r="T371" i="1" s="1"/>
  <c r="AG371" i="1"/>
  <c r="BA370" i="1"/>
  <c r="AK371" i="1" s="1"/>
  <c r="AZ371" i="1"/>
  <c r="CO369" i="1"/>
  <c r="CK369" i="1" s="1"/>
  <c r="CL369" i="1" s="1"/>
  <c r="BV370" i="1" s="1"/>
  <c r="CN370" i="1"/>
  <c r="CM370" i="1" s="1"/>
  <c r="BU370" i="1"/>
  <c r="BQ370" i="1" s="1"/>
  <c r="BR370" i="1" s="1"/>
  <c r="BD371" i="1" s="1"/>
  <c r="CO370" i="1" l="1"/>
  <c r="CK370" i="1" s="1"/>
  <c r="CL370" i="1" s="1"/>
  <c r="BV371" i="1" s="1"/>
  <c r="CN371" i="1"/>
  <c r="CM371" i="1" s="1"/>
  <c r="BU371" i="1"/>
  <c r="BQ371" i="1" s="1"/>
  <c r="BR371" i="1" s="1"/>
  <c r="BD372" i="1" s="1"/>
  <c r="BA371" i="1"/>
  <c r="AK372" i="1" s="1"/>
  <c r="AZ372" i="1"/>
  <c r="AH371" i="1"/>
  <c r="T372" i="1" s="1"/>
  <c r="AG372" i="1"/>
  <c r="CO371" i="1" l="1"/>
  <c r="CK371" i="1" s="1"/>
  <c r="CL371" i="1" s="1"/>
  <c r="BV372" i="1" s="1"/>
  <c r="AH372" i="1"/>
  <c r="T373" i="1" s="1"/>
  <c r="AG373" i="1"/>
  <c r="BA372" i="1"/>
  <c r="AK373" i="1" s="1"/>
  <c r="AZ373" i="1"/>
  <c r="BU372" i="1"/>
  <c r="BQ372" i="1" s="1"/>
  <c r="BR372" i="1" s="1"/>
  <c r="BD373" i="1" s="1"/>
  <c r="CN372" i="1"/>
  <c r="CM372" i="1" s="1"/>
  <c r="CO372" i="1" l="1"/>
  <c r="CK372" i="1" s="1"/>
  <c r="CL372" i="1" s="1"/>
  <c r="BV373" i="1" s="1"/>
  <c r="BU373" i="1"/>
  <c r="BQ373" i="1" s="1"/>
  <c r="BR373" i="1" s="1"/>
  <c r="BD374" i="1" s="1"/>
  <c r="CN373" i="1"/>
  <c r="CM373" i="1" s="1"/>
  <c r="BA373" i="1"/>
  <c r="AK374" i="1" s="1"/>
  <c r="AZ374" i="1"/>
  <c r="AH373" i="1"/>
  <c r="T374" i="1" s="1"/>
  <c r="AG374" i="1"/>
  <c r="AH374" i="1" l="1"/>
  <c r="T375" i="1" s="1"/>
  <c r="AG375" i="1"/>
  <c r="BA374" i="1"/>
  <c r="AK375" i="1" s="1"/>
  <c r="AZ375" i="1"/>
  <c r="CO373" i="1"/>
  <c r="CK373" i="1" s="1"/>
  <c r="CL373" i="1" s="1"/>
  <c r="BV374" i="1" s="1"/>
  <c r="CN374" i="1"/>
  <c r="CM374" i="1" s="1"/>
  <c r="BU374" i="1"/>
  <c r="BQ374" i="1" s="1"/>
  <c r="BR374" i="1" s="1"/>
  <c r="BD375" i="1" s="1"/>
  <c r="CO374" i="1" l="1"/>
  <c r="CK374" i="1" s="1"/>
  <c r="CL374" i="1" s="1"/>
  <c r="BV375" i="1" s="1"/>
  <c r="BU375" i="1"/>
  <c r="BQ375" i="1" s="1"/>
  <c r="BR375" i="1" s="1"/>
  <c r="BD376" i="1" s="1"/>
  <c r="CN375" i="1"/>
  <c r="CM375" i="1" s="1"/>
  <c r="BA375" i="1"/>
  <c r="AK376" i="1" s="1"/>
  <c r="AZ376" i="1"/>
  <c r="AH375" i="1"/>
  <c r="T376" i="1" s="1"/>
  <c r="AG376" i="1"/>
  <c r="AH376" i="1" l="1"/>
  <c r="T377" i="1" s="1"/>
  <c r="AG377" i="1"/>
  <c r="BA376" i="1"/>
  <c r="AK377" i="1" s="1"/>
  <c r="AZ377" i="1"/>
  <c r="CO375" i="1"/>
  <c r="CK375" i="1" s="1"/>
  <c r="CL375" i="1" s="1"/>
  <c r="BV376" i="1" s="1"/>
  <c r="BU376" i="1"/>
  <c r="BQ376" i="1" s="1"/>
  <c r="BR376" i="1" s="1"/>
  <c r="BD377" i="1" s="1"/>
  <c r="CN376" i="1"/>
  <c r="CM376" i="1" s="1"/>
  <c r="CN377" i="1" l="1"/>
  <c r="CM377" i="1" s="1"/>
  <c r="BU377" i="1"/>
  <c r="BQ377" i="1" s="1"/>
  <c r="BR377" i="1" s="1"/>
  <c r="BD378" i="1" s="1"/>
  <c r="BA377" i="1"/>
  <c r="AK378" i="1" s="1"/>
  <c r="AZ378" i="1"/>
  <c r="AH377" i="1"/>
  <c r="T378" i="1" s="1"/>
  <c r="AG378" i="1"/>
  <c r="CO376" i="1"/>
  <c r="CK376" i="1" s="1"/>
  <c r="CL376" i="1" s="1"/>
  <c r="BV377" i="1" s="1"/>
  <c r="AH378" i="1" l="1"/>
  <c r="T379" i="1" s="1"/>
  <c r="AG379" i="1"/>
  <c r="BA378" i="1"/>
  <c r="AK379" i="1" s="1"/>
  <c r="AZ379" i="1"/>
  <c r="CO377" i="1"/>
  <c r="CK377" i="1" s="1"/>
  <c r="CL377" i="1" s="1"/>
  <c r="BV378" i="1" s="1"/>
  <c r="BU378" i="1"/>
  <c r="BQ378" i="1" s="1"/>
  <c r="BR378" i="1" s="1"/>
  <c r="BD379" i="1" s="1"/>
  <c r="CN378" i="1"/>
  <c r="CM378" i="1" s="1"/>
  <c r="BU379" i="1" l="1"/>
  <c r="BQ379" i="1" s="1"/>
  <c r="BR379" i="1" s="1"/>
  <c r="BD380" i="1" s="1"/>
  <c r="CN379" i="1"/>
  <c r="CM379" i="1" s="1"/>
  <c r="BA379" i="1"/>
  <c r="AK380" i="1" s="1"/>
  <c r="AZ380" i="1"/>
  <c r="AH379" i="1"/>
  <c r="T380" i="1" s="1"/>
  <c r="AG380" i="1"/>
  <c r="CO378" i="1"/>
  <c r="CK378" i="1" s="1"/>
  <c r="CL378" i="1" s="1"/>
  <c r="BV379" i="1" s="1"/>
  <c r="AH380" i="1" l="1"/>
  <c r="T381" i="1" s="1"/>
  <c r="AG381" i="1"/>
  <c r="BA380" i="1"/>
  <c r="AK381" i="1" s="1"/>
  <c r="AZ381" i="1"/>
  <c r="CO379" i="1"/>
  <c r="CK379" i="1" s="1"/>
  <c r="CL379" i="1" s="1"/>
  <c r="BV380" i="1" s="1"/>
  <c r="CN380" i="1"/>
  <c r="CM380" i="1" s="1"/>
  <c r="BU380" i="1"/>
  <c r="BQ380" i="1" s="1"/>
  <c r="BR380" i="1" s="1"/>
  <c r="BD381" i="1" s="1"/>
  <c r="CO380" i="1" l="1"/>
  <c r="CK380" i="1" s="1"/>
  <c r="CL380" i="1" s="1"/>
  <c r="BV381" i="1" s="1"/>
  <c r="CN381" i="1"/>
  <c r="CM381" i="1" s="1"/>
  <c r="BU381" i="1"/>
  <c r="BQ381" i="1" s="1"/>
  <c r="BR381" i="1" s="1"/>
  <c r="BD382" i="1" s="1"/>
  <c r="BA381" i="1"/>
  <c r="AK382" i="1" s="1"/>
  <c r="AZ382" i="1"/>
  <c r="AH381" i="1"/>
  <c r="T382" i="1" s="1"/>
  <c r="AG382" i="1"/>
  <c r="CO381" i="1" l="1"/>
  <c r="CK381" i="1" s="1"/>
  <c r="CL381" i="1" s="1"/>
  <c r="BV382" i="1" s="1"/>
  <c r="AH382" i="1"/>
  <c r="T383" i="1" s="1"/>
  <c r="AG383" i="1"/>
  <c r="BA382" i="1"/>
  <c r="AK383" i="1" s="1"/>
  <c r="AZ383" i="1"/>
  <c r="CN382" i="1"/>
  <c r="CM382" i="1" s="1"/>
  <c r="BU382" i="1"/>
  <c r="BQ382" i="1" s="1"/>
  <c r="BR382" i="1" s="1"/>
  <c r="BD383" i="1" s="1"/>
  <c r="CO382" i="1" l="1"/>
  <c r="CK382" i="1" s="1"/>
  <c r="CN383" i="1"/>
  <c r="CM383" i="1" s="1"/>
  <c r="BU383" i="1"/>
  <c r="BQ383" i="1" s="1"/>
  <c r="BR383" i="1" s="1"/>
  <c r="BD384" i="1" s="1"/>
  <c r="BA383" i="1"/>
  <c r="AK384" i="1" s="1"/>
  <c r="AZ384" i="1"/>
  <c r="AH383" i="1"/>
  <c r="T384" i="1" s="1"/>
  <c r="AG384" i="1"/>
  <c r="CO383" i="1" l="1"/>
  <c r="CK383" i="1" s="1"/>
  <c r="CL382" i="1"/>
  <c r="BV383" i="1" s="1"/>
  <c r="AH384" i="1"/>
  <c r="T385" i="1" s="1"/>
  <c r="AG385" i="1"/>
  <c r="BA384" i="1"/>
  <c r="AK385" i="1" s="1"/>
  <c r="AZ385" i="1"/>
  <c r="BU384" i="1"/>
  <c r="BQ384" i="1" s="1"/>
  <c r="BR384" i="1" s="1"/>
  <c r="BD385" i="1" s="1"/>
  <c r="CN384" i="1"/>
  <c r="CM384" i="1" s="1"/>
  <c r="CL383" i="1" l="1"/>
  <c r="BV384" i="1" s="1"/>
  <c r="CN385" i="1"/>
  <c r="CM385" i="1" s="1"/>
  <c r="BU385" i="1"/>
  <c r="BQ385" i="1" s="1"/>
  <c r="BR385" i="1" s="1"/>
  <c r="BD386" i="1" s="1"/>
  <c r="CO384" i="1"/>
  <c r="CK384" i="1" s="1"/>
  <c r="CL384" i="1" s="1"/>
  <c r="BV385" i="1" s="1"/>
  <c r="BA385" i="1"/>
  <c r="AK386" i="1" s="1"/>
  <c r="AZ386" i="1"/>
  <c r="AH385" i="1"/>
  <c r="T386" i="1" s="1"/>
  <c r="AG386" i="1"/>
  <c r="CN386" i="1" l="1"/>
  <c r="CM386" i="1" s="1"/>
  <c r="BU386" i="1"/>
  <c r="BQ386" i="1" s="1"/>
  <c r="BR386" i="1" s="1"/>
  <c r="BD387" i="1" s="1"/>
  <c r="CO385" i="1"/>
  <c r="CK385" i="1" s="1"/>
  <c r="CL385" i="1" s="1"/>
  <c r="BV386" i="1" s="1"/>
  <c r="AH386" i="1"/>
  <c r="T387" i="1" s="1"/>
  <c r="AG387" i="1"/>
  <c r="BA386" i="1"/>
  <c r="AK387" i="1" s="1"/>
  <c r="AZ387" i="1"/>
  <c r="BU387" i="1" l="1"/>
  <c r="BQ387" i="1" s="1"/>
  <c r="BR387" i="1" s="1"/>
  <c r="BD388" i="1" s="1"/>
  <c r="CN387" i="1"/>
  <c r="CM387" i="1" s="1"/>
  <c r="CO386" i="1"/>
  <c r="CK386" i="1" s="1"/>
  <c r="CL386" i="1" s="1"/>
  <c r="BV387" i="1" s="1"/>
  <c r="BA387" i="1"/>
  <c r="AK388" i="1" s="1"/>
  <c r="AZ388" i="1"/>
  <c r="AH387" i="1"/>
  <c r="T388" i="1" s="1"/>
  <c r="AG388" i="1"/>
  <c r="BU388" i="1" l="1"/>
  <c r="BQ388" i="1" s="1"/>
  <c r="BR388" i="1" s="1"/>
  <c r="BD389" i="1" s="1"/>
  <c r="CN388" i="1"/>
  <c r="CM388" i="1" s="1"/>
  <c r="CO387" i="1"/>
  <c r="CK387" i="1" s="1"/>
  <c r="CL387" i="1" s="1"/>
  <c r="BV388" i="1" s="1"/>
  <c r="AH388" i="1"/>
  <c r="T389" i="1" s="1"/>
  <c r="AG389" i="1"/>
  <c r="BA388" i="1"/>
  <c r="AK389" i="1" s="1"/>
  <c r="AZ389" i="1"/>
  <c r="CN389" i="1" l="1"/>
  <c r="CM389" i="1" s="1"/>
  <c r="BU389" i="1"/>
  <c r="BQ389" i="1" s="1"/>
  <c r="BR389" i="1" s="1"/>
  <c r="BD390" i="1" s="1"/>
  <c r="CO388" i="1"/>
  <c r="CK388" i="1" s="1"/>
  <c r="CL388" i="1" s="1"/>
  <c r="BV389" i="1" s="1"/>
  <c r="BA389" i="1"/>
  <c r="AK390" i="1" s="1"/>
  <c r="AZ390" i="1"/>
  <c r="AH389" i="1"/>
  <c r="T390" i="1" s="1"/>
  <c r="AG390" i="1"/>
  <c r="BU390" i="1" l="1"/>
  <c r="BQ390" i="1" s="1"/>
  <c r="BR390" i="1" s="1"/>
  <c r="BD391" i="1" s="1"/>
  <c r="CN390" i="1"/>
  <c r="CM390" i="1" s="1"/>
  <c r="CO389" i="1"/>
  <c r="CK389" i="1" s="1"/>
  <c r="CL389" i="1" s="1"/>
  <c r="BV390" i="1" s="1"/>
  <c r="AH390" i="1"/>
  <c r="T391" i="1" s="1"/>
  <c r="AG391" i="1"/>
  <c r="BA390" i="1"/>
  <c r="AK391" i="1" s="1"/>
  <c r="AZ391" i="1"/>
  <c r="CN391" i="1" l="1"/>
  <c r="CM391" i="1" s="1"/>
  <c r="BU391" i="1"/>
  <c r="BQ391" i="1" s="1"/>
  <c r="BR391" i="1" s="1"/>
  <c r="BD392" i="1" s="1"/>
  <c r="CO390" i="1"/>
  <c r="CK390" i="1" s="1"/>
  <c r="CL390" i="1" s="1"/>
  <c r="BV391" i="1" s="1"/>
  <c r="BA391" i="1"/>
  <c r="AK392" i="1" s="1"/>
  <c r="AZ392" i="1"/>
  <c r="AH391" i="1"/>
  <c r="T392" i="1" s="1"/>
  <c r="AG392" i="1"/>
  <c r="BU392" i="1" l="1"/>
  <c r="BQ392" i="1" s="1"/>
  <c r="BR392" i="1" s="1"/>
  <c r="BD393" i="1" s="1"/>
  <c r="CN392" i="1"/>
  <c r="CM392" i="1" s="1"/>
  <c r="CO391" i="1"/>
  <c r="CK391" i="1" s="1"/>
  <c r="CL391" i="1" s="1"/>
  <c r="BV392" i="1" s="1"/>
  <c r="AH392" i="1"/>
  <c r="T393" i="1" s="1"/>
  <c r="AG393" i="1"/>
  <c r="BA392" i="1"/>
  <c r="AK393" i="1" s="1"/>
  <c r="AZ393" i="1"/>
  <c r="CN393" i="1" l="1"/>
  <c r="CM393" i="1" s="1"/>
  <c r="BU393" i="1"/>
  <c r="BQ393" i="1" s="1"/>
  <c r="BR393" i="1" s="1"/>
  <c r="BD394" i="1" s="1"/>
  <c r="CO392" i="1"/>
  <c r="CK392" i="1" s="1"/>
  <c r="CL392" i="1" s="1"/>
  <c r="BV393" i="1" s="1"/>
  <c r="BA393" i="1"/>
  <c r="AK394" i="1" s="1"/>
  <c r="AZ394" i="1"/>
  <c r="AH393" i="1"/>
  <c r="T394" i="1" s="1"/>
  <c r="AG394" i="1"/>
  <c r="BU394" i="1" l="1"/>
  <c r="BQ394" i="1" s="1"/>
  <c r="BR394" i="1" s="1"/>
  <c r="BD395" i="1" s="1"/>
  <c r="CN394" i="1"/>
  <c r="CM394" i="1" s="1"/>
  <c r="CO393" i="1"/>
  <c r="CK393" i="1" s="1"/>
  <c r="CL393" i="1" s="1"/>
  <c r="BV394" i="1" s="1"/>
  <c r="AH394" i="1"/>
  <c r="T395" i="1" s="1"/>
  <c r="AG395" i="1"/>
  <c r="BA394" i="1"/>
  <c r="AK395" i="1" s="1"/>
  <c r="AZ395" i="1"/>
  <c r="CN395" i="1" l="1"/>
  <c r="CM395" i="1" s="1"/>
  <c r="BU395" i="1"/>
  <c r="BQ395" i="1" s="1"/>
  <c r="BR395" i="1" s="1"/>
  <c r="BD396" i="1" s="1"/>
  <c r="CO394" i="1"/>
  <c r="CK394" i="1" s="1"/>
  <c r="CL394" i="1" s="1"/>
  <c r="BV395" i="1" s="1"/>
  <c r="BA395" i="1"/>
  <c r="AK396" i="1" s="1"/>
  <c r="AZ396" i="1"/>
  <c r="AH395" i="1"/>
  <c r="T396" i="1" s="1"/>
  <c r="AG396" i="1"/>
  <c r="AH396" i="1" l="1"/>
  <c r="T397" i="1" s="1"/>
  <c r="AG397" i="1"/>
  <c r="BU396" i="1"/>
  <c r="BQ396" i="1" s="1"/>
  <c r="BR396" i="1" s="1"/>
  <c r="BD397" i="1" s="1"/>
  <c r="CN396" i="1"/>
  <c r="CM396" i="1" s="1"/>
  <c r="CO395" i="1"/>
  <c r="CK395" i="1" s="1"/>
  <c r="CL395" i="1" s="1"/>
  <c r="BV396" i="1" s="1"/>
  <c r="BA396" i="1"/>
  <c r="AK397" i="1" s="1"/>
  <c r="AZ397" i="1"/>
  <c r="BA397" i="1" l="1"/>
  <c r="AK398" i="1" s="1"/>
  <c r="AZ398" i="1"/>
  <c r="CN397" i="1"/>
  <c r="CM397" i="1" s="1"/>
  <c r="BU397" i="1"/>
  <c r="BQ397" i="1" s="1"/>
  <c r="BR397" i="1" s="1"/>
  <c r="BD398" i="1" s="1"/>
  <c r="CO396" i="1"/>
  <c r="CK396" i="1" s="1"/>
  <c r="CL396" i="1" s="1"/>
  <c r="BV397" i="1" s="1"/>
  <c r="AH397" i="1"/>
  <c r="T398" i="1" s="1"/>
  <c r="AG398" i="1"/>
  <c r="CN398" i="1" l="1"/>
  <c r="CM398" i="1" s="1"/>
  <c r="BU398" i="1"/>
  <c r="BQ398" i="1" s="1"/>
  <c r="BR398" i="1" s="1"/>
  <c r="BD399" i="1" s="1"/>
  <c r="CO397" i="1"/>
  <c r="CK397" i="1" s="1"/>
  <c r="CL397" i="1" s="1"/>
  <c r="BV398" i="1" s="1"/>
  <c r="AH398" i="1"/>
  <c r="T399" i="1" s="1"/>
  <c r="AG399" i="1"/>
  <c r="BA398" i="1"/>
  <c r="AK399" i="1" s="1"/>
  <c r="AZ399" i="1"/>
  <c r="BU399" i="1" l="1"/>
  <c r="BQ399" i="1" s="1"/>
  <c r="BR399" i="1" s="1"/>
  <c r="BD400" i="1" s="1"/>
  <c r="CN399" i="1"/>
  <c r="CM399" i="1" s="1"/>
  <c r="CO398" i="1"/>
  <c r="CK398" i="1" s="1"/>
  <c r="CL398" i="1" s="1"/>
  <c r="BV399" i="1" s="1"/>
  <c r="BA399" i="1"/>
  <c r="AK400" i="1" s="1"/>
  <c r="AZ400" i="1"/>
  <c r="AH399" i="1"/>
  <c r="T400" i="1" s="1"/>
  <c r="AG400" i="1"/>
  <c r="AH400" i="1" l="1"/>
  <c r="T401" i="1" s="1"/>
  <c r="AG401" i="1"/>
  <c r="BU400" i="1"/>
  <c r="BQ400" i="1" s="1"/>
  <c r="BR400" i="1" s="1"/>
  <c r="BD401" i="1" s="1"/>
  <c r="CN400" i="1"/>
  <c r="CM400" i="1" s="1"/>
  <c r="CO399" i="1"/>
  <c r="CK399" i="1" s="1"/>
  <c r="CL399" i="1" s="1"/>
  <c r="BV400" i="1" s="1"/>
  <c r="BA400" i="1"/>
  <c r="AK401" i="1" s="1"/>
  <c r="AZ401" i="1"/>
  <c r="BA401" i="1" l="1"/>
  <c r="AK402" i="1" s="1"/>
  <c r="AZ402" i="1"/>
  <c r="CN401" i="1"/>
  <c r="CM401" i="1" s="1"/>
  <c r="BU401" i="1"/>
  <c r="BQ401" i="1" s="1"/>
  <c r="BR401" i="1" s="1"/>
  <c r="BD402" i="1" s="1"/>
  <c r="CO400" i="1"/>
  <c r="CK400" i="1" s="1"/>
  <c r="CL400" i="1" s="1"/>
  <c r="BV401" i="1" s="1"/>
  <c r="AH401" i="1"/>
  <c r="T402" i="1" s="1"/>
  <c r="AG402" i="1"/>
  <c r="BU402" i="1" l="1"/>
  <c r="BQ402" i="1" s="1"/>
  <c r="BR402" i="1" s="1"/>
  <c r="BD403" i="1" s="1"/>
  <c r="CN402" i="1"/>
  <c r="CM402" i="1" s="1"/>
  <c r="CO401" i="1"/>
  <c r="CK401" i="1" s="1"/>
  <c r="CL401" i="1" s="1"/>
  <c r="BV402" i="1" s="1"/>
  <c r="AH402" i="1"/>
  <c r="T403" i="1" s="1"/>
  <c r="AG403" i="1"/>
  <c r="BA402" i="1"/>
  <c r="AK403" i="1" s="1"/>
  <c r="AZ403" i="1"/>
  <c r="BU403" i="1" l="1"/>
  <c r="BQ403" i="1" s="1"/>
  <c r="BR403" i="1" s="1"/>
  <c r="BD404" i="1" s="1"/>
  <c r="CN403" i="1"/>
  <c r="CM403" i="1" s="1"/>
  <c r="CO402" i="1"/>
  <c r="CK402" i="1" s="1"/>
  <c r="CL402" i="1" s="1"/>
  <c r="BV403" i="1" s="1"/>
  <c r="BA403" i="1"/>
  <c r="AK404" i="1" s="1"/>
  <c r="AZ404" i="1"/>
  <c r="AH403" i="1"/>
  <c r="T404" i="1" s="1"/>
  <c r="AG404" i="1"/>
  <c r="CO403" i="1" l="1"/>
  <c r="CK403" i="1" s="1"/>
  <c r="CL403" i="1" s="1"/>
  <c r="BV404" i="1" s="1"/>
  <c r="BU404" i="1"/>
  <c r="BQ404" i="1" s="1"/>
  <c r="BR404" i="1" s="1"/>
  <c r="BD405" i="1" s="1"/>
  <c r="CN404" i="1"/>
  <c r="CM404" i="1" s="1"/>
  <c r="AH404" i="1"/>
  <c r="T405" i="1" s="1"/>
  <c r="AG405" i="1"/>
  <c r="BA404" i="1"/>
  <c r="AK405" i="1" s="1"/>
  <c r="AZ405" i="1"/>
  <c r="BA405" i="1" l="1"/>
  <c r="AK406" i="1" s="1"/>
  <c r="AZ406" i="1"/>
  <c r="AH405" i="1"/>
  <c r="T406" i="1" s="1"/>
  <c r="AG406" i="1"/>
  <c r="CO404" i="1"/>
  <c r="CK404" i="1" s="1"/>
  <c r="CL404" i="1" s="1"/>
  <c r="BV405" i="1" s="1"/>
  <c r="CN405" i="1"/>
  <c r="CM405" i="1" s="1"/>
  <c r="BU405" i="1"/>
  <c r="BQ405" i="1" s="1"/>
  <c r="BR405" i="1" s="1"/>
  <c r="BD406" i="1" s="1"/>
  <c r="CO405" i="1" l="1"/>
  <c r="CK405" i="1" s="1"/>
  <c r="CL405" i="1" s="1"/>
  <c r="BV406" i="1" s="1"/>
  <c r="BU406" i="1"/>
  <c r="BQ406" i="1" s="1"/>
  <c r="BR406" i="1" s="1"/>
  <c r="BD407" i="1" s="1"/>
  <c r="CN406" i="1"/>
  <c r="CM406" i="1" s="1"/>
  <c r="AH406" i="1"/>
  <c r="T407" i="1" s="1"/>
  <c r="AG407" i="1"/>
  <c r="BA406" i="1"/>
  <c r="AK407" i="1" s="1"/>
  <c r="AZ407" i="1"/>
  <c r="BA407" i="1" l="1"/>
  <c r="AK408" i="1" s="1"/>
  <c r="AZ408" i="1"/>
  <c r="AH407" i="1"/>
  <c r="T408" i="1" s="1"/>
  <c r="AG408" i="1"/>
  <c r="CO406" i="1"/>
  <c r="CK406" i="1" s="1"/>
  <c r="CL406" i="1" s="1"/>
  <c r="BV407" i="1" s="1"/>
  <c r="CN407" i="1"/>
  <c r="CM407" i="1" s="1"/>
  <c r="BU407" i="1"/>
  <c r="BQ407" i="1" s="1"/>
  <c r="BR407" i="1" s="1"/>
  <c r="BD408" i="1" s="1"/>
  <c r="CO407" i="1" l="1"/>
  <c r="CK407" i="1" s="1"/>
  <c r="CL407" i="1" s="1"/>
  <c r="BV408" i="1" s="1"/>
  <c r="BU408" i="1"/>
  <c r="BQ408" i="1" s="1"/>
  <c r="BR408" i="1" s="1"/>
  <c r="BD409" i="1" s="1"/>
  <c r="CN408" i="1"/>
  <c r="CM408" i="1" s="1"/>
  <c r="AH408" i="1"/>
  <c r="T409" i="1" s="1"/>
  <c r="AG409" i="1"/>
  <c r="BA408" i="1"/>
  <c r="AK409" i="1" s="1"/>
  <c r="AZ409" i="1"/>
  <c r="BA409" i="1" l="1"/>
  <c r="AK410" i="1" s="1"/>
  <c r="AZ410" i="1"/>
  <c r="AH409" i="1"/>
  <c r="T410" i="1" s="1"/>
  <c r="AG410" i="1"/>
  <c r="CO408" i="1"/>
  <c r="CK408" i="1" s="1"/>
  <c r="CL408" i="1" s="1"/>
  <c r="BV409" i="1" s="1"/>
  <c r="BU409" i="1"/>
  <c r="BQ409" i="1" s="1"/>
  <c r="BR409" i="1" s="1"/>
  <c r="BD410" i="1" s="1"/>
  <c r="CN409" i="1"/>
  <c r="CM409" i="1" s="1"/>
  <c r="CN410" i="1" l="1"/>
  <c r="CM410" i="1" s="1"/>
  <c r="BU410" i="1"/>
  <c r="BQ410" i="1" s="1"/>
  <c r="BR410" i="1" s="1"/>
  <c r="BD411" i="1" s="1"/>
  <c r="AH410" i="1"/>
  <c r="T411" i="1" s="1"/>
  <c r="AG411" i="1"/>
  <c r="BA410" i="1"/>
  <c r="AK411" i="1" s="1"/>
  <c r="AZ411" i="1"/>
  <c r="CO409" i="1"/>
  <c r="CK409" i="1" s="1"/>
  <c r="CL409" i="1" s="1"/>
  <c r="BV410" i="1" s="1"/>
  <c r="BA411" i="1" l="1"/>
  <c r="AK412" i="1" s="1"/>
  <c r="AZ412" i="1"/>
  <c r="AH411" i="1"/>
  <c r="T412" i="1" s="1"/>
  <c r="AG412" i="1"/>
  <c r="CO410" i="1"/>
  <c r="CK410" i="1" s="1"/>
  <c r="CL410" i="1" s="1"/>
  <c r="BV411" i="1" s="1"/>
  <c r="BU411" i="1"/>
  <c r="BQ411" i="1" s="1"/>
  <c r="BR411" i="1" s="1"/>
  <c r="BD412" i="1" s="1"/>
  <c r="CN411" i="1"/>
  <c r="CM411" i="1" s="1"/>
  <c r="BU412" i="1" l="1"/>
  <c r="BQ412" i="1" s="1"/>
  <c r="BR412" i="1" s="1"/>
  <c r="BD413" i="1" s="1"/>
  <c r="CN412" i="1"/>
  <c r="CM412" i="1" s="1"/>
  <c r="AH412" i="1"/>
  <c r="T413" i="1" s="1"/>
  <c r="AG413" i="1"/>
  <c r="BA412" i="1"/>
  <c r="AK413" i="1" s="1"/>
  <c r="AZ413" i="1"/>
  <c r="CO411" i="1"/>
  <c r="CK411" i="1" s="1"/>
  <c r="CL411" i="1" s="1"/>
  <c r="BV412" i="1" s="1"/>
  <c r="BA413" i="1" l="1"/>
  <c r="AK414" i="1" s="1"/>
  <c r="AZ414" i="1"/>
  <c r="AH413" i="1"/>
  <c r="T414" i="1" s="1"/>
  <c r="AG414" i="1"/>
  <c r="CO412" i="1"/>
  <c r="CK412" i="1" s="1"/>
  <c r="CL412" i="1" s="1"/>
  <c r="BV413" i="1" s="1"/>
  <c r="BU413" i="1"/>
  <c r="BQ413" i="1" s="1"/>
  <c r="BR413" i="1" s="1"/>
  <c r="BD414" i="1" s="1"/>
  <c r="CN413" i="1"/>
  <c r="CM413" i="1" s="1"/>
  <c r="BU414" i="1" l="1"/>
  <c r="BQ414" i="1" s="1"/>
  <c r="BR414" i="1" s="1"/>
  <c r="BD415" i="1" s="1"/>
  <c r="CN414" i="1"/>
  <c r="CM414" i="1" s="1"/>
  <c r="AH414" i="1"/>
  <c r="T415" i="1" s="1"/>
  <c r="AG415" i="1"/>
  <c r="BA414" i="1"/>
  <c r="AK415" i="1" s="1"/>
  <c r="AZ415" i="1"/>
  <c r="CO413" i="1"/>
  <c r="CK413" i="1" s="1"/>
  <c r="CL413" i="1" s="1"/>
  <c r="BV414" i="1" s="1"/>
  <c r="BA415" i="1" l="1"/>
  <c r="AK416" i="1" s="1"/>
  <c r="AZ416" i="1"/>
  <c r="AH415" i="1"/>
  <c r="T416" i="1" s="1"/>
  <c r="AG416" i="1"/>
  <c r="CO414" i="1"/>
  <c r="CK414" i="1" s="1"/>
  <c r="CL414" i="1" s="1"/>
  <c r="BV415" i="1" s="1"/>
  <c r="CN415" i="1"/>
  <c r="CM415" i="1" s="1"/>
  <c r="BU415" i="1"/>
  <c r="BQ415" i="1" s="1"/>
  <c r="BR415" i="1" s="1"/>
  <c r="BD416" i="1" s="1"/>
  <c r="CO415" i="1" l="1"/>
  <c r="CK415" i="1" s="1"/>
  <c r="CL415" i="1" s="1"/>
  <c r="BV416" i="1" s="1"/>
  <c r="BU416" i="1"/>
  <c r="BQ416" i="1" s="1"/>
  <c r="BR416" i="1" s="1"/>
  <c r="BD417" i="1" s="1"/>
  <c r="CN416" i="1"/>
  <c r="CM416" i="1" s="1"/>
  <c r="AH416" i="1"/>
  <c r="T417" i="1" s="1"/>
  <c r="AG417" i="1"/>
  <c r="BA416" i="1"/>
  <c r="AK417" i="1" s="1"/>
  <c r="AZ417" i="1"/>
  <c r="BA417" i="1" l="1"/>
  <c r="AK418" i="1" s="1"/>
  <c r="AZ418" i="1"/>
  <c r="AH417" i="1"/>
  <c r="T418" i="1" s="1"/>
  <c r="AG418" i="1"/>
  <c r="CO416" i="1"/>
  <c r="CK416" i="1" s="1"/>
  <c r="CL416" i="1" s="1"/>
  <c r="BV417" i="1" s="1"/>
  <c r="BU417" i="1"/>
  <c r="BQ417" i="1" s="1"/>
  <c r="BR417" i="1" s="1"/>
  <c r="BD418" i="1" s="1"/>
  <c r="CN417" i="1"/>
  <c r="CM417" i="1" s="1"/>
  <c r="CN418" i="1" l="1"/>
  <c r="CM418" i="1" s="1"/>
  <c r="BU418" i="1"/>
  <c r="BQ418" i="1" s="1"/>
  <c r="BR418" i="1" s="1"/>
  <c r="BD419" i="1" s="1"/>
  <c r="AH418" i="1"/>
  <c r="T419" i="1" s="1"/>
  <c r="AG419" i="1"/>
  <c r="BA418" i="1"/>
  <c r="AK419" i="1" s="1"/>
  <c r="AZ419" i="1"/>
  <c r="CO417" i="1"/>
  <c r="CK417" i="1" s="1"/>
  <c r="CL417" i="1" s="1"/>
  <c r="BV418" i="1" s="1"/>
  <c r="BA419" i="1" l="1"/>
  <c r="AK420" i="1" s="1"/>
  <c r="AZ420" i="1"/>
  <c r="AH419" i="1"/>
  <c r="T420" i="1" s="1"/>
  <c r="AG420" i="1"/>
  <c r="CO418" i="1"/>
  <c r="CK418" i="1" s="1"/>
  <c r="CL418" i="1" s="1"/>
  <c r="BV419" i="1" s="1"/>
  <c r="BU419" i="1"/>
  <c r="BQ419" i="1" s="1"/>
  <c r="BR419" i="1" s="1"/>
  <c r="BD420" i="1" s="1"/>
  <c r="CN419" i="1"/>
  <c r="CM419" i="1" s="1"/>
  <c r="BU420" i="1" l="1"/>
  <c r="BQ420" i="1" s="1"/>
  <c r="BR420" i="1" s="1"/>
  <c r="BD421" i="1" s="1"/>
  <c r="CN420" i="1"/>
  <c r="CM420" i="1" s="1"/>
  <c r="AH420" i="1"/>
  <c r="T421" i="1" s="1"/>
  <c r="AG421" i="1"/>
  <c r="BA420" i="1"/>
  <c r="AK421" i="1" s="1"/>
  <c r="AZ421" i="1"/>
  <c r="CO419" i="1"/>
  <c r="CK419" i="1" s="1"/>
  <c r="CL419" i="1" s="1"/>
  <c r="BV420" i="1" s="1"/>
  <c r="BA421" i="1" l="1"/>
  <c r="AK422" i="1" s="1"/>
  <c r="AZ422" i="1"/>
  <c r="AH421" i="1"/>
  <c r="T422" i="1" s="1"/>
  <c r="AG422" i="1"/>
  <c r="CO420" i="1"/>
  <c r="CK420" i="1" s="1"/>
  <c r="CL420" i="1" s="1"/>
  <c r="BV421" i="1" s="1"/>
  <c r="CN421" i="1"/>
  <c r="CM421" i="1" s="1"/>
  <c r="BU421" i="1"/>
  <c r="BQ421" i="1" s="1"/>
  <c r="BR421" i="1" s="1"/>
  <c r="BD422" i="1" s="1"/>
  <c r="CO421" i="1" l="1"/>
  <c r="CK421" i="1" s="1"/>
  <c r="CL421" i="1" s="1"/>
  <c r="BV422" i="1" s="1"/>
  <c r="BU422" i="1"/>
  <c r="CN422" i="1"/>
  <c r="CM422" i="1" s="1"/>
  <c r="AH422" i="1"/>
  <c r="T423" i="1" s="1"/>
  <c r="AG423" i="1"/>
  <c r="BA422" i="1"/>
  <c r="AK423" i="1" s="1"/>
  <c r="AZ423" i="1"/>
  <c r="BU423" i="1" l="1"/>
  <c r="CN423" i="1"/>
  <c r="CM423" i="1" s="1"/>
  <c r="BA423" i="1"/>
  <c r="AK424" i="1" s="1"/>
  <c r="AZ424" i="1"/>
  <c r="AH423" i="1"/>
  <c r="T424" i="1" s="1"/>
  <c r="AG424" i="1"/>
  <c r="BQ422" i="1"/>
  <c r="BR422" i="1" s="1"/>
  <c r="BD423" i="1" s="1"/>
  <c r="CO422" i="1"/>
  <c r="CK422" i="1" s="1"/>
  <c r="CL422" i="1" s="1"/>
  <c r="BV423" i="1" s="1"/>
  <c r="BQ423" i="1" l="1"/>
  <c r="BR423" i="1" s="1"/>
  <c r="BD424" i="1" s="1"/>
  <c r="AH424" i="1"/>
  <c r="T425" i="1" s="1"/>
  <c r="AG425" i="1"/>
  <c r="BA424" i="1"/>
  <c r="AK425" i="1" s="1"/>
  <c r="AZ425" i="1"/>
  <c r="CO423" i="1"/>
  <c r="CK423" i="1" s="1"/>
  <c r="CL423" i="1" s="1"/>
  <c r="BV424" i="1" s="1"/>
  <c r="CN424" i="1"/>
  <c r="CM424" i="1" s="1"/>
  <c r="BU424" i="1"/>
  <c r="BQ424" i="1" s="1"/>
  <c r="BR424" i="1" s="1"/>
  <c r="BD425" i="1" s="1"/>
  <c r="CO424" i="1" l="1"/>
  <c r="CK424" i="1" s="1"/>
  <c r="CL424" i="1" s="1"/>
  <c r="BV425" i="1" s="1"/>
  <c r="BU425" i="1"/>
  <c r="BQ425" i="1" s="1"/>
  <c r="BR425" i="1" s="1"/>
  <c r="BD426" i="1" s="1"/>
  <c r="CN425" i="1"/>
  <c r="CM425" i="1" s="1"/>
  <c r="BA425" i="1"/>
  <c r="AK426" i="1" s="1"/>
  <c r="AZ426" i="1"/>
  <c r="AH425" i="1"/>
  <c r="T426" i="1" s="1"/>
  <c r="AG426" i="1"/>
  <c r="AH426" i="1" l="1"/>
  <c r="T427" i="1" s="1"/>
  <c r="AG427" i="1"/>
  <c r="BA426" i="1"/>
  <c r="AK427" i="1" s="1"/>
  <c r="AZ427" i="1"/>
  <c r="CO425" i="1"/>
  <c r="CK425" i="1" s="1"/>
  <c r="CL425" i="1" s="1"/>
  <c r="BV426" i="1" s="1"/>
  <c r="BU426" i="1"/>
  <c r="BQ426" i="1" s="1"/>
  <c r="BR426" i="1" s="1"/>
  <c r="BD427" i="1" s="1"/>
  <c r="CN426" i="1"/>
  <c r="CM426" i="1" s="1"/>
  <c r="BU427" i="1" l="1"/>
  <c r="BQ427" i="1" s="1"/>
  <c r="BR427" i="1" s="1"/>
  <c r="BD428" i="1" s="1"/>
  <c r="CN427" i="1"/>
  <c r="CM427" i="1" s="1"/>
  <c r="BA427" i="1"/>
  <c r="AK428" i="1" s="1"/>
  <c r="AZ428" i="1"/>
  <c r="AH427" i="1"/>
  <c r="T428" i="1" s="1"/>
  <c r="AG428" i="1"/>
  <c r="CO426" i="1"/>
  <c r="CK426" i="1" s="1"/>
  <c r="CL426" i="1" s="1"/>
  <c r="BV427" i="1" s="1"/>
  <c r="AH428" i="1" l="1"/>
  <c r="T429" i="1" s="1"/>
  <c r="AG429" i="1"/>
  <c r="BA428" i="1"/>
  <c r="AK429" i="1" s="1"/>
  <c r="AZ429" i="1"/>
  <c r="CO427" i="1"/>
  <c r="CK427" i="1" s="1"/>
  <c r="CL427" i="1" s="1"/>
  <c r="BV428" i="1" s="1"/>
  <c r="CN428" i="1"/>
  <c r="CM428" i="1" s="1"/>
  <c r="BU428" i="1"/>
  <c r="CO428" i="1" l="1"/>
  <c r="CK428" i="1" s="1"/>
  <c r="CL428" i="1" s="1"/>
  <c r="BV429" i="1" s="1"/>
  <c r="BQ428" i="1"/>
  <c r="BR428" i="1" s="1"/>
  <c r="BD429" i="1" s="1"/>
  <c r="BU429" i="1"/>
  <c r="CN429" i="1"/>
  <c r="CM429" i="1" s="1"/>
  <c r="BA429" i="1"/>
  <c r="AK430" i="1" s="1"/>
  <c r="AZ430" i="1"/>
  <c r="AH429" i="1"/>
  <c r="T430" i="1" s="1"/>
  <c r="AG430" i="1"/>
  <c r="BQ429" i="1" l="1"/>
  <c r="BR429" i="1" s="1"/>
  <c r="BD430" i="1" s="1"/>
  <c r="AH430" i="1"/>
  <c r="T431" i="1" s="1"/>
  <c r="AG431" i="1"/>
  <c r="BA430" i="1"/>
  <c r="AK431" i="1" s="1"/>
  <c r="AZ431" i="1"/>
  <c r="CO429" i="1"/>
  <c r="CK429" i="1" s="1"/>
  <c r="CL429" i="1" s="1"/>
  <c r="BV430" i="1" s="1"/>
  <c r="CN430" i="1"/>
  <c r="CM430" i="1" s="1"/>
  <c r="BU430" i="1"/>
  <c r="BQ430" i="1" s="1"/>
  <c r="BR430" i="1" l="1"/>
  <c r="BD431" i="1" s="1"/>
  <c r="CO430" i="1"/>
  <c r="CK430" i="1" s="1"/>
  <c r="CL430" i="1" s="1"/>
  <c r="BV431" i="1" s="1"/>
  <c r="BU431" i="1"/>
  <c r="BQ431" i="1" s="1"/>
  <c r="BR431" i="1" s="1"/>
  <c r="BD432" i="1" s="1"/>
  <c r="CN431" i="1"/>
  <c r="CM431" i="1" s="1"/>
  <c r="BA431" i="1"/>
  <c r="AK432" i="1" s="1"/>
  <c r="AZ432" i="1"/>
  <c r="AH431" i="1"/>
  <c r="T432" i="1" s="1"/>
  <c r="AG432" i="1"/>
  <c r="AH432" i="1" l="1"/>
  <c r="T433" i="1" s="1"/>
  <c r="AG433" i="1"/>
  <c r="BA432" i="1"/>
  <c r="AK433" i="1" s="1"/>
  <c r="AZ433" i="1"/>
  <c r="CO431" i="1"/>
  <c r="CK431" i="1" s="1"/>
  <c r="CL431" i="1" s="1"/>
  <c r="BV432" i="1" s="1"/>
  <c r="BU432" i="1"/>
  <c r="BQ432" i="1" s="1"/>
  <c r="BR432" i="1" s="1"/>
  <c r="BD433" i="1" s="1"/>
  <c r="CN432" i="1"/>
  <c r="CM432" i="1" s="1"/>
  <c r="CN433" i="1" l="1"/>
  <c r="CM433" i="1" s="1"/>
  <c r="BU433" i="1"/>
  <c r="BQ433" i="1" s="1"/>
  <c r="BR433" i="1" s="1"/>
  <c r="BD434" i="1" s="1"/>
  <c r="BA433" i="1"/>
  <c r="AK434" i="1" s="1"/>
  <c r="AZ434" i="1"/>
  <c r="AH433" i="1"/>
  <c r="T434" i="1" s="1"/>
  <c r="AG434" i="1"/>
  <c r="CO432" i="1"/>
  <c r="CK432" i="1" s="1"/>
  <c r="CL432" i="1" s="1"/>
  <c r="BV433" i="1" s="1"/>
  <c r="AH434" i="1" l="1"/>
  <c r="T435" i="1" s="1"/>
  <c r="AG435" i="1"/>
  <c r="BA434" i="1"/>
  <c r="AK435" i="1" s="1"/>
  <c r="AZ435" i="1"/>
  <c r="CO433" i="1"/>
  <c r="CK433" i="1" s="1"/>
  <c r="CL433" i="1" s="1"/>
  <c r="BV434" i="1" s="1"/>
  <c r="BU434" i="1"/>
  <c r="BQ434" i="1" s="1"/>
  <c r="BR434" i="1" s="1"/>
  <c r="BD435" i="1" s="1"/>
  <c r="CN434" i="1"/>
  <c r="CM434" i="1" s="1"/>
  <c r="CN435" i="1" l="1"/>
  <c r="CM435" i="1" s="1"/>
  <c r="BU435" i="1"/>
  <c r="BQ435" i="1" s="1"/>
  <c r="BR435" i="1" s="1"/>
  <c r="BD436" i="1" s="1"/>
  <c r="BA435" i="1"/>
  <c r="AK436" i="1" s="1"/>
  <c r="AZ436" i="1"/>
  <c r="AH435" i="1"/>
  <c r="T436" i="1" s="1"/>
  <c r="AG436" i="1"/>
  <c r="CO434" i="1"/>
  <c r="CK434" i="1" s="1"/>
  <c r="CL434" i="1" s="1"/>
  <c r="BV435" i="1" s="1"/>
  <c r="AH436" i="1" l="1"/>
  <c r="T437" i="1" s="1"/>
  <c r="AG437" i="1"/>
  <c r="BA436" i="1"/>
  <c r="AK437" i="1" s="1"/>
  <c r="AZ437" i="1"/>
  <c r="CO435" i="1"/>
  <c r="CK435" i="1" s="1"/>
  <c r="CL435" i="1" s="1"/>
  <c r="BV436" i="1" s="1"/>
  <c r="CN436" i="1"/>
  <c r="CM436" i="1" s="1"/>
  <c r="BU436" i="1"/>
  <c r="BQ436" i="1" s="1"/>
  <c r="BR436" i="1" s="1"/>
  <c r="BD437" i="1" s="1"/>
  <c r="BU437" i="1" l="1"/>
  <c r="BQ437" i="1" s="1"/>
  <c r="BR437" i="1" s="1"/>
  <c r="BD438" i="1" s="1"/>
  <c r="CN437" i="1"/>
  <c r="CM437" i="1" s="1"/>
  <c r="BA437" i="1"/>
  <c r="AK438" i="1" s="1"/>
  <c r="AZ438" i="1"/>
  <c r="AH437" i="1"/>
  <c r="T438" i="1" s="1"/>
  <c r="AG438" i="1"/>
  <c r="CO436" i="1"/>
  <c r="CK436" i="1" s="1"/>
  <c r="CL436" i="1" s="1"/>
  <c r="BV437" i="1" s="1"/>
  <c r="AH438" i="1" l="1"/>
  <c r="T439" i="1" s="1"/>
  <c r="AG439" i="1"/>
  <c r="BA438" i="1"/>
  <c r="AK439" i="1" s="1"/>
  <c r="AZ439" i="1"/>
  <c r="CO437" i="1"/>
  <c r="CK437" i="1" s="1"/>
  <c r="CL437" i="1" s="1"/>
  <c r="BV438" i="1" s="1"/>
  <c r="CN438" i="1"/>
  <c r="CM438" i="1" s="1"/>
  <c r="BU438" i="1"/>
  <c r="BQ438" i="1" s="1"/>
  <c r="BR438" i="1" s="1"/>
  <c r="BD439" i="1" s="1"/>
  <c r="CN439" i="1" l="1"/>
  <c r="CM439" i="1" s="1"/>
  <c r="BU439" i="1"/>
  <c r="BQ439" i="1" s="1"/>
  <c r="BR439" i="1" s="1"/>
  <c r="BD440" i="1" s="1"/>
  <c r="BA439" i="1"/>
  <c r="AK440" i="1" s="1"/>
  <c r="AZ440" i="1"/>
  <c r="AH439" i="1"/>
  <c r="T440" i="1" s="1"/>
  <c r="AG440" i="1"/>
  <c r="CO438" i="1"/>
  <c r="CK438" i="1" s="1"/>
  <c r="CL438" i="1" s="1"/>
  <c r="BV439" i="1" s="1"/>
  <c r="CO439" i="1" l="1"/>
  <c r="CK439" i="1" s="1"/>
  <c r="CL439" i="1" s="1"/>
  <c r="BV440" i="1" s="1"/>
  <c r="AH440" i="1"/>
  <c r="T441" i="1" s="1"/>
  <c r="AG441" i="1"/>
  <c r="BA440" i="1"/>
  <c r="AK441" i="1" s="1"/>
  <c r="AZ441" i="1"/>
  <c r="BU440" i="1"/>
  <c r="BQ440" i="1" s="1"/>
  <c r="BR440" i="1" s="1"/>
  <c r="BD441" i="1" s="1"/>
  <c r="CN440" i="1"/>
  <c r="CM440" i="1" s="1"/>
  <c r="CO440" i="1" l="1"/>
  <c r="CK440" i="1" s="1"/>
  <c r="CL440" i="1" s="1"/>
  <c r="BV441" i="1" s="1"/>
  <c r="BU441" i="1"/>
  <c r="BQ441" i="1" s="1"/>
  <c r="BR441" i="1" s="1"/>
  <c r="BD442" i="1" s="1"/>
  <c r="CN441" i="1"/>
  <c r="CM441" i="1" s="1"/>
  <c r="BA441" i="1"/>
  <c r="AK442" i="1" s="1"/>
  <c r="AZ442" i="1"/>
  <c r="AH441" i="1"/>
  <c r="T442" i="1" s="1"/>
  <c r="AG442" i="1"/>
  <c r="CO441" i="1" l="1"/>
  <c r="CK441" i="1" s="1"/>
  <c r="CL441" i="1" s="1"/>
  <c r="BV442" i="1" s="1"/>
  <c r="AH442" i="1"/>
  <c r="T443" i="1" s="1"/>
  <c r="AG443" i="1"/>
  <c r="BA442" i="1"/>
  <c r="AK443" i="1" s="1"/>
  <c r="AZ443" i="1"/>
  <c r="CN442" i="1"/>
  <c r="CM442" i="1" s="1"/>
  <c r="BU442" i="1"/>
  <c r="BQ442" i="1" s="1"/>
  <c r="BR442" i="1" s="1"/>
  <c r="BD443" i="1" s="1"/>
  <c r="CO442" i="1" l="1"/>
  <c r="CK442" i="1" s="1"/>
  <c r="CL442" i="1" s="1"/>
  <c r="BV443" i="1" s="1"/>
  <c r="CN443" i="1"/>
  <c r="CM443" i="1" s="1"/>
  <c r="BU443" i="1"/>
  <c r="BQ443" i="1" s="1"/>
  <c r="BR443" i="1" s="1"/>
  <c r="BD444" i="1" s="1"/>
  <c r="BA443" i="1"/>
  <c r="AK444" i="1" s="1"/>
  <c r="AZ444" i="1"/>
  <c r="AH443" i="1"/>
  <c r="T444" i="1" s="1"/>
  <c r="AG444" i="1"/>
  <c r="CO443" i="1" l="1"/>
  <c r="CK443" i="1" s="1"/>
  <c r="CL443" i="1" s="1"/>
  <c r="BV444" i="1" s="1"/>
  <c r="AH444" i="1"/>
  <c r="T445" i="1" s="1"/>
  <c r="AG445" i="1"/>
  <c r="BA444" i="1"/>
  <c r="AK445" i="1" s="1"/>
  <c r="AZ445" i="1"/>
  <c r="BU444" i="1"/>
  <c r="BQ444" i="1" s="1"/>
  <c r="BR444" i="1" s="1"/>
  <c r="BD445" i="1" s="1"/>
  <c r="CN444" i="1"/>
  <c r="CM444" i="1" s="1"/>
  <c r="CO444" i="1" l="1"/>
  <c r="CK444" i="1" s="1"/>
  <c r="CL444" i="1" s="1"/>
  <c r="BV445" i="1" s="1"/>
  <c r="BU445" i="1"/>
  <c r="BQ445" i="1" s="1"/>
  <c r="BR445" i="1" s="1"/>
  <c r="BD446" i="1" s="1"/>
  <c r="CN445" i="1"/>
  <c r="CM445" i="1" s="1"/>
  <c r="BA445" i="1"/>
  <c r="AK446" i="1" s="1"/>
  <c r="AZ446" i="1"/>
  <c r="AH445" i="1"/>
  <c r="T446" i="1" s="1"/>
  <c r="AG446" i="1"/>
  <c r="AH446" i="1" l="1"/>
  <c r="T447" i="1" s="1"/>
  <c r="AG447" i="1"/>
  <c r="BA446" i="1"/>
  <c r="AK447" i="1" s="1"/>
  <c r="AZ447" i="1"/>
  <c r="CO445" i="1"/>
  <c r="CK445" i="1" s="1"/>
  <c r="CL445" i="1" s="1"/>
  <c r="BV446" i="1" s="1"/>
  <c r="CN446" i="1"/>
  <c r="CM446" i="1" s="1"/>
  <c r="BU446" i="1"/>
  <c r="BQ446" i="1" s="1"/>
  <c r="BR446" i="1" s="1"/>
  <c r="BD447" i="1" s="1"/>
  <c r="CO446" i="1" l="1"/>
  <c r="CK446" i="1" s="1"/>
  <c r="CL446" i="1" s="1"/>
  <c r="BV447" i="1" s="1"/>
  <c r="CN447" i="1"/>
  <c r="CM447" i="1" s="1"/>
  <c r="BU447" i="1"/>
  <c r="BQ447" i="1" s="1"/>
  <c r="BR447" i="1" s="1"/>
  <c r="BD448" i="1" s="1"/>
  <c r="BA447" i="1"/>
  <c r="AK448" i="1" s="1"/>
  <c r="AZ448" i="1"/>
  <c r="AH447" i="1"/>
  <c r="T448" i="1" s="1"/>
  <c r="AG448" i="1"/>
  <c r="CO447" i="1" l="1"/>
  <c r="CK447" i="1" s="1"/>
  <c r="CL447" i="1" s="1"/>
  <c r="BV448" i="1" s="1"/>
  <c r="AH448" i="1"/>
  <c r="T449" i="1" s="1"/>
  <c r="AG449" i="1"/>
  <c r="BA448" i="1"/>
  <c r="AK449" i="1" s="1"/>
  <c r="AZ449" i="1"/>
  <c r="CN448" i="1"/>
  <c r="CM448" i="1" s="1"/>
  <c r="BU448" i="1"/>
  <c r="BQ448" i="1" s="1"/>
  <c r="BR448" i="1" s="1"/>
  <c r="BD449" i="1" s="1"/>
  <c r="CO448" i="1" l="1"/>
  <c r="CK448" i="1" s="1"/>
  <c r="CL448" i="1" s="1"/>
  <c r="BV449" i="1" s="1"/>
  <c r="CN449" i="1"/>
  <c r="CM449" i="1" s="1"/>
  <c r="BU449" i="1"/>
  <c r="BQ449" i="1" s="1"/>
  <c r="BR449" i="1" s="1"/>
  <c r="BD450" i="1" s="1"/>
  <c r="BA449" i="1"/>
  <c r="AK450" i="1" s="1"/>
  <c r="AZ450" i="1"/>
  <c r="AH449" i="1"/>
  <c r="T450" i="1" s="1"/>
  <c r="AG450" i="1"/>
  <c r="CO449" i="1" l="1"/>
  <c r="CK449" i="1" s="1"/>
  <c r="CL449" i="1" s="1"/>
  <c r="BV450" i="1" s="1"/>
  <c r="AH450" i="1"/>
  <c r="T451" i="1" s="1"/>
  <c r="AG451" i="1"/>
  <c r="BA450" i="1"/>
  <c r="AK451" i="1" s="1"/>
  <c r="AZ451" i="1"/>
  <c r="BU450" i="1"/>
  <c r="BQ450" i="1" s="1"/>
  <c r="BR450" i="1" s="1"/>
  <c r="BD451" i="1" s="1"/>
  <c r="CN450" i="1"/>
  <c r="CM450" i="1" s="1"/>
  <c r="CO450" i="1" l="1"/>
  <c r="CK450" i="1" s="1"/>
  <c r="CL450" i="1" s="1"/>
  <c r="BV451" i="1" s="1"/>
  <c r="CN451" i="1"/>
  <c r="CM451" i="1" s="1"/>
  <c r="BU451" i="1"/>
  <c r="BQ451" i="1" s="1"/>
  <c r="BR451" i="1" s="1"/>
  <c r="BD452" i="1" s="1"/>
  <c r="BA451" i="1"/>
  <c r="AK452" i="1" s="1"/>
  <c r="AZ452" i="1"/>
  <c r="AH451" i="1"/>
  <c r="T452" i="1" s="1"/>
  <c r="AG452" i="1"/>
  <c r="CO451" i="1" l="1"/>
  <c r="CK451" i="1" s="1"/>
  <c r="CL451" i="1" s="1"/>
  <c r="BV452" i="1" s="1"/>
  <c r="AH452" i="1"/>
  <c r="T453" i="1" s="1"/>
  <c r="AG453" i="1"/>
  <c r="BA452" i="1"/>
  <c r="AK453" i="1" s="1"/>
  <c r="AZ453" i="1"/>
  <c r="CN452" i="1"/>
  <c r="CM452" i="1" s="1"/>
  <c r="BU452" i="1"/>
  <c r="BQ452" i="1" s="1"/>
  <c r="BR452" i="1" s="1"/>
  <c r="BD453" i="1" s="1"/>
  <c r="CO452" i="1" l="1"/>
  <c r="CK452" i="1" s="1"/>
  <c r="CL452" i="1" s="1"/>
  <c r="BV453" i="1" s="1"/>
  <c r="CN453" i="1"/>
  <c r="CM453" i="1" s="1"/>
  <c r="BU453" i="1"/>
  <c r="BQ453" i="1" s="1"/>
  <c r="BR453" i="1" s="1"/>
  <c r="BD454" i="1" s="1"/>
  <c r="BA453" i="1"/>
  <c r="AK454" i="1" s="1"/>
  <c r="AZ454" i="1"/>
  <c r="AH453" i="1"/>
  <c r="T454" i="1" s="1"/>
  <c r="AG454" i="1"/>
  <c r="CO453" i="1" l="1"/>
  <c r="CK453" i="1" s="1"/>
  <c r="CL453" i="1" s="1"/>
  <c r="BV454" i="1" s="1"/>
  <c r="AH454" i="1"/>
  <c r="T455" i="1" s="1"/>
  <c r="AG455" i="1"/>
  <c r="BA454" i="1"/>
  <c r="AK455" i="1" s="1"/>
  <c r="AZ455" i="1"/>
  <c r="CN454" i="1"/>
  <c r="CM454" i="1" s="1"/>
  <c r="BU454" i="1"/>
  <c r="BQ454" i="1" s="1"/>
  <c r="BR454" i="1" s="1"/>
  <c r="BD455" i="1" s="1"/>
  <c r="CO454" i="1" l="1"/>
  <c r="CK454" i="1" s="1"/>
  <c r="CL454" i="1" s="1"/>
  <c r="BV455" i="1" s="1"/>
  <c r="CN455" i="1"/>
  <c r="CM455" i="1" s="1"/>
  <c r="BU455" i="1"/>
  <c r="BQ455" i="1" s="1"/>
  <c r="BR455" i="1" s="1"/>
  <c r="BD456" i="1" s="1"/>
  <c r="BA455" i="1"/>
  <c r="AK456" i="1" s="1"/>
  <c r="AZ456" i="1"/>
  <c r="AH455" i="1"/>
  <c r="T456" i="1" s="1"/>
  <c r="AG456" i="1"/>
  <c r="CO455" i="1" l="1"/>
  <c r="CK455" i="1" s="1"/>
  <c r="CL455" i="1" s="1"/>
  <c r="BV456" i="1" s="1"/>
  <c r="AH456" i="1"/>
  <c r="T457" i="1" s="1"/>
  <c r="AG457" i="1"/>
  <c r="BA456" i="1"/>
  <c r="AK457" i="1" s="1"/>
  <c r="AZ457" i="1"/>
  <c r="BU456" i="1"/>
  <c r="BQ456" i="1" s="1"/>
  <c r="BR456" i="1" s="1"/>
  <c r="BD457" i="1" s="1"/>
  <c r="CN456" i="1"/>
  <c r="CM456" i="1" s="1"/>
  <c r="CO456" i="1" l="1"/>
  <c r="CK456" i="1" s="1"/>
  <c r="CL456" i="1" s="1"/>
  <c r="BV457" i="1" s="1"/>
  <c r="BU457" i="1"/>
  <c r="BQ457" i="1" s="1"/>
  <c r="BR457" i="1" s="1"/>
  <c r="BD458" i="1" s="1"/>
  <c r="CN457" i="1"/>
  <c r="CM457" i="1" s="1"/>
  <c r="BA457" i="1"/>
  <c r="AK458" i="1" s="1"/>
  <c r="AZ458" i="1"/>
  <c r="AH457" i="1"/>
  <c r="T458" i="1" s="1"/>
  <c r="AG458" i="1"/>
  <c r="AH458" i="1" l="1"/>
  <c r="T459" i="1" s="1"/>
  <c r="AG459" i="1"/>
  <c r="BA458" i="1"/>
  <c r="AK459" i="1" s="1"/>
  <c r="AZ459" i="1"/>
  <c r="CO457" i="1"/>
  <c r="CK457" i="1" s="1"/>
  <c r="CL457" i="1" s="1"/>
  <c r="BV458" i="1" s="1"/>
  <c r="CN458" i="1"/>
  <c r="CM458" i="1" s="1"/>
  <c r="BU458" i="1"/>
  <c r="BQ458" i="1" s="1"/>
  <c r="BR458" i="1" s="1"/>
  <c r="BD459" i="1" s="1"/>
  <c r="CO458" i="1" l="1"/>
  <c r="CK458" i="1" s="1"/>
  <c r="CL458" i="1" s="1"/>
  <c r="BV459" i="1" s="1"/>
  <c r="CN459" i="1"/>
  <c r="CM459" i="1" s="1"/>
  <c r="BU459" i="1"/>
  <c r="BQ459" i="1" s="1"/>
  <c r="BR459" i="1" s="1"/>
  <c r="BD460" i="1" s="1"/>
  <c r="BA459" i="1"/>
  <c r="AK460" i="1" s="1"/>
  <c r="AZ460" i="1"/>
  <c r="AH459" i="1"/>
  <c r="T460" i="1" s="1"/>
  <c r="AG460" i="1"/>
  <c r="CO459" i="1" l="1"/>
  <c r="CK459" i="1" s="1"/>
  <c r="CL459" i="1" s="1"/>
  <c r="BV460" i="1" s="1"/>
  <c r="AH460" i="1"/>
  <c r="T461" i="1" s="1"/>
  <c r="AG461" i="1"/>
  <c r="BA460" i="1"/>
  <c r="AK461" i="1" s="1"/>
  <c r="AZ461" i="1"/>
  <c r="CN460" i="1"/>
  <c r="CM460" i="1" s="1"/>
  <c r="BU460" i="1"/>
  <c r="BQ460" i="1" s="1"/>
  <c r="BR460" i="1" s="1"/>
  <c r="BD461" i="1" s="1"/>
  <c r="CO460" i="1" l="1"/>
  <c r="CK460" i="1" s="1"/>
  <c r="CL460" i="1" s="1"/>
  <c r="BV461" i="1" s="1"/>
  <c r="CN461" i="1"/>
  <c r="CM461" i="1" s="1"/>
  <c r="BU461" i="1"/>
  <c r="BQ461" i="1" s="1"/>
  <c r="BR461" i="1" s="1"/>
  <c r="BD462" i="1" s="1"/>
  <c r="BA461" i="1"/>
  <c r="AK462" i="1" s="1"/>
  <c r="AZ462" i="1"/>
  <c r="AH461" i="1"/>
  <c r="T462" i="1" s="1"/>
  <c r="AG462" i="1"/>
  <c r="CO461" i="1" l="1"/>
  <c r="CK461" i="1" s="1"/>
  <c r="CL461" i="1" s="1"/>
  <c r="BV462" i="1" s="1"/>
  <c r="AH462" i="1"/>
  <c r="T463" i="1" s="1"/>
  <c r="AG463" i="1"/>
  <c r="BA462" i="1"/>
  <c r="AK463" i="1" s="1"/>
  <c r="AZ463" i="1"/>
  <c r="CN462" i="1"/>
  <c r="CM462" i="1" s="1"/>
  <c r="BU462" i="1"/>
  <c r="BQ462" i="1" s="1"/>
  <c r="BR462" i="1" s="1"/>
  <c r="BD463" i="1" s="1"/>
  <c r="CO462" i="1" l="1"/>
  <c r="CK462" i="1" s="1"/>
  <c r="CL462" i="1" s="1"/>
  <c r="BV463" i="1" s="1"/>
  <c r="BU463" i="1"/>
  <c r="BQ463" i="1" s="1"/>
  <c r="BR463" i="1" s="1"/>
  <c r="BD464" i="1" s="1"/>
  <c r="CN463" i="1"/>
  <c r="CM463" i="1" s="1"/>
  <c r="BA463" i="1"/>
  <c r="AK464" i="1" s="1"/>
  <c r="AZ464" i="1"/>
  <c r="AH463" i="1"/>
  <c r="T464" i="1" s="1"/>
  <c r="AG464" i="1"/>
  <c r="AH464" i="1" l="1"/>
  <c r="T465" i="1" s="1"/>
  <c r="AG465" i="1"/>
  <c r="BA464" i="1"/>
  <c r="AK465" i="1" s="1"/>
  <c r="AZ465" i="1"/>
  <c r="CO463" i="1"/>
  <c r="CK463" i="1" s="1"/>
  <c r="CL463" i="1" s="1"/>
  <c r="BV464" i="1" s="1"/>
  <c r="CN464" i="1"/>
  <c r="CM464" i="1" s="1"/>
  <c r="BU464" i="1"/>
  <c r="BQ464" i="1" s="1"/>
  <c r="BR464" i="1" s="1"/>
  <c r="BD465" i="1" s="1"/>
  <c r="CO464" i="1" l="1"/>
  <c r="CK464" i="1" s="1"/>
  <c r="CL464" i="1" s="1"/>
  <c r="BV465" i="1" s="1"/>
  <c r="CN465" i="1"/>
  <c r="CM465" i="1" s="1"/>
  <c r="BU465" i="1"/>
  <c r="BQ465" i="1" s="1"/>
  <c r="BR465" i="1" s="1"/>
  <c r="BD466" i="1" s="1"/>
  <c r="BA465" i="1"/>
  <c r="AK466" i="1" s="1"/>
  <c r="AZ466" i="1"/>
  <c r="AH465" i="1"/>
  <c r="T466" i="1" s="1"/>
  <c r="AG466" i="1"/>
  <c r="CO465" i="1" l="1"/>
  <c r="CK465" i="1" s="1"/>
  <c r="CL465" i="1" s="1"/>
  <c r="BV466" i="1" s="1"/>
  <c r="AH466" i="1"/>
  <c r="T467" i="1" s="1"/>
  <c r="AG467" i="1"/>
  <c r="BA466" i="1"/>
  <c r="AK467" i="1" s="1"/>
  <c r="AZ467" i="1"/>
  <c r="CN466" i="1"/>
  <c r="CM466" i="1" s="1"/>
  <c r="BU466" i="1"/>
  <c r="BQ466" i="1" s="1"/>
  <c r="BR466" i="1" s="1"/>
  <c r="BD467" i="1" s="1"/>
  <c r="CO466" i="1" l="1"/>
  <c r="CK466" i="1" s="1"/>
  <c r="CL466" i="1" s="1"/>
  <c r="BV467" i="1" s="1"/>
  <c r="CN467" i="1"/>
  <c r="CM467" i="1" s="1"/>
  <c r="BU467" i="1"/>
  <c r="BQ467" i="1" s="1"/>
  <c r="BR467" i="1" s="1"/>
  <c r="BD468" i="1" s="1"/>
  <c r="BA467" i="1"/>
  <c r="AK468" i="1" s="1"/>
  <c r="AZ468" i="1"/>
  <c r="AH467" i="1"/>
  <c r="T468" i="1" s="1"/>
  <c r="AG468" i="1"/>
  <c r="CO467" i="1" l="1"/>
  <c r="CK467" i="1" s="1"/>
  <c r="CL467" i="1" s="1"/>
  <c r="BV468" i="1" s="1"/>
  <c r="AH468" i="1"/>
  <c r="T469" i="1" s="1"/>
  <c r="AG469" i="1"/>
  <c r="BA468" i="1"/>
  <c r="AK469" i="1" s="1"/>
  <c r="AZ469" i="1"/>
  <c r="CN468" i="1"/>
  <c r="CM468" i="1" s="1"/>
  <c r="BU468" i="1"/>
  <c r="BQ468" i="1" s="1"/>
  <c r="BR468" i="1" s="1"/>
  <c r="BD469" i="1" s="1"/>
  <c r="CO468" i="1" l="1"/>
  <c r="CK468" i="1" s="1"/>
  <c r="CL468" i="1" s="1"/>
  <c r="BV469" i="1" s="1"/>
  <c r="BU469" i="1"/>
  <c r="BQ469" i="1" s="1"/>
  <c r="BR469" i="1" s="1"/>
  <c r="BD470" i="1" s="1"/>
  <c r="CN469" i="1"/>
  <c r="CM469" i="1" s="1"/>
  <c r="BA469" i="1"/>
  <c r="AK470" i="1" s="1"/>
  <c r="AZ470" i="1"/>
  <c r="AH469" i="1"/>
  <c r="T470" i="1" s="1"/>
  <c r="AG470" i="1"/>
  <c r="CO469" i="1" l="1"/>
  <c r="CK469" i="1" s="1"/>
  <c r="CL469" i="1" s="1"/>
  <c r="BV470" i="1" s="1"/>
  <c r="AH470" i="1"/>
  <c r="T471" i="1" s="1"/>
  <c r="AG471" i="1"/>
  <c r="BA470" i="1"/>
  <c r="AK471" i="1" s="1"/>
  <c r="AZ471" i="1"/>
  <c r="CN470" i="1"/>
  <c r="CM470" i="1" s="1"/>
  <c r="BU470" i="1"/>
  <c r="BQ470" i="1" s="1"/>
  <c r="BR470" i="1" s="1"/>
  <c r="BD471" i="1" s="1"/>
  <c r="BU471" i="1" l="1"/>
  <c r="BQ471" i="1" s="1"/>
  <c r="BR471" i="1" s="1"/>
  <c r="BD472" i="1" s="1"/>
  <c r="CN471" i="1"/>
  <c r="CM471" i="1" s="1"/>
  <c r="CO470" i="1"/>
  <c r="BA471" i="1"/>
  <c r="AK472" i="1" s="1"/>
  <c r="AZ472" i="1"/>
  <c r="AH471" i="1"/>
  <c r="T472" i="1" s="1"/>
  <c r="AG472" i="1"/>
  <c r="BU472" i="1" l="1"/>
  <c r="BQ472" i="1" s="1"/>
  <c r="BR472" i="1" s="1"/>
  <c r="BD473" i="1" s="1"/>
  <c r="CN472" i="1"/>
  <c r="CM472" i="1" s="1"/>
  <c r="CO471" i="1"/>
  <c r="AH472" i="1"/>
  <c r="T473" i="1" s="1"/>
  <c r="AG473" i="1"/>
  <c r="BA472" i="1"/>
  <c r="AK473" i="1" s="1"/>
  <c r="AZ473" i="1"/>
  <c r="CK470" i="1"/>
  <c r="CL470" i="1" s="1"/>
  <c r="BV471" i="1" s="1"/>
  <c r="CN473" i="1" l="1"/>
  <c r="CM473" i="1" s="1"/>
  <c r="BU473" i="1"/>
  <c r="BQ473" i="1" s="1"/>
  <c r="BR473" i="1" s="1"/>
  <c r="BD474" i="1" s="1"/>
  <c r="CO472" i="1"/>
  <c r="CO473" i="1" s="1"/>
  <c r="BA473" i="1"/>
  <c r="AK474" i="1" s="1"/>
  <c r="AZ474" i="1"/>
  <c r="AH473" i="1"/>
  <c r="T474" i="1" s="1"/>
  <c r="AG474" i="1"/>
  <c r="CK471" i="1"/>
  <c r="CL471" i="1" s="1"/>
  <c r="BV472" i="1" s="1"/>
  <c r="BU474" i="1" l="1"/>
  <c r="BQ474" i="1" s="1"/>
  <c r="BR474" i="1" s="1"/>
  <c r="BD475" i="1" s="1"/>
  <c r="CN474" i="1"/>
  <c r="CM474" i="1" s="1"/>
  <c r="AH474" i="1"/>
  <c r="T475" i="1" s="1"/>
  <c r="AG475" i="1"/>
  <c r="BA474" i="1"/>
  <c r="AK475" i="1" s="1"/>
  <c r="AZ475" i="1"/>
  <c r="CK472" i="1"/>
  <c r="CL472" i="1" s="1"/>
  <c r="BV473" i="1" s="1"/>
  <c r="CO474" i="1" l="1"/>
  <c r="CN475" i="1"/>
  <c r="CM475" i="1" s="1"/>
  <c r="BU475" i="1"/>
  <c r="BQ475" i="1" s="1"/>
  <c r="BR475" i="1" s="1"/>
  <c r="BD476" i="1" s="1"/>
  <c r="BA475" i="1"/>
  <c r="AK476" i="1" s="1"/>
  <c r="AZ476" i="1"/>
  <c r="AH475" i="1"/>
  <c r="T476" i="1" s="1"/>
  <c r="AG476" i="1"/>
  <c r="CK473" i="1"/>
  <c r="CL473" i="1" s="1"/>
  <c r="BV474" i="1" s="1"/>
  <c r="CO475" i="1" l="1"/>
  <c r="CN476" i="1"/>
  <c r="CM476" i="1" s="1"/>
  <c r="BU476" i="1"/>
  <c r="BQ476" i="1" s="1"/>
  <c r="BR476" i="1" s="1"/>
  <c r="BD477" i="1" s="1"/>
  <c r="AH476" i="1"/>
  <c r="T477" i="1" s="1"/>
  <c r="AG477" i="1"/>
  <c r="BA476" i="1"/>
  <c r="AK477" i="1" s="1"/>
  <c r="AZ477" i="1"/>
  <c r="CK474" i="1"/>
  <c r="CL474" i="1" s="1"/>
  <c r="BV475" i="1" s="1"/>
  <c r="CO476" i="1" l="1"/>
  <c r="BU477" i="1"/>
  <c r="BQ477" i="1" s="1"/>
  <c r="BR477" i="1" s="1"/>
  <c r="BD478" i="1" s="1"/>
  <c r="CN477" i="1"/>
  <c r="CM477" i="1" s="1"/>
  <c r="BA477" i="1"/>
  <c r="AK478" i="1" s="1"/>
  <c r="AZ478" i="1"/>
  <c r="AH477" i="1"/>
  <c r="T478" i="1" s="1"/>
  <c r="AG478" i="1"/>
  <c r="CK475" i="1"/>
  <c r="CL475" i="1" s="1"/>
  <c r="BV476" i="1" s="1"/>
  <c r="CN478" i="1" l="1"/>
  <c r="CM478" i="1" s="1"/>
  <c r="BU478" i="1"/>
  <c r="BQ478" i="1" s="1"/>
  <c r="BR478" i="1" s="1"/>
  <c r="BD479" i="1" s="1"/>
  <c r="CO477" i="1"/>
  <c r="CO478" i="1" s="1"/>
  <c r="AH478" i="1"/>
  <c r="T479" i="1" s="1"/>
  <c r="AG479" i="1"/>
  <c r="BA478" i="1"/>
  <c r="AK479" i="1" s="1"/>
  <c r="AZ479" i="1"/>
  <c r="CK476" i="1"/>
  <c r="CL476" i="1" s="1"/>
  <c r="BV477" i="1" s="1"/>
  <c r="BU479" i="1" l="1"/>
  <c r="BQ479" i="1" s="1"/>
  <c r="BR479" i="1" s="1"/>
  <c r="BD480" i="1" s="1"/>
  <c r="CN479" i="1"/>
  <c r="CM479" i="1" s="1"/>
  <c r="BA479" i="1"/>
  <c r="AK480" i="1" s="1"/>
  <c r="AZ480" i="1"/>
  <c r="AH479" i="1"/>
  <c r="T480" i="1" s="1"/>
  <c r="AG480" i="1"/>
  <c r="CK477" i="1"/>
  <c r="CL477" i="1" s="1"/>
  <c r="BV478" i="1" s="1"/>
  <c r="CN480" i="1" l="1"/>
  <c r="CM480" i="1" s="1"/>
  <c r="BU480" i="1"/>
  <c r="BQ480" i="1" s="1"/>
  <c r="BR480" i="1" s="1"/>
  <c r="BD481" i="1" s="1"/>
  <c r="CK478" i="1"/>
  <c r="CL478" i="1" s="1"/>
  <c r="BV479" i="1" s="1"/>
  <c r="AH480" i="1"/>
  <c r="T481" i="1" s="1"/>
  <c r="AG481" i="1"/>
  <c r="BA480" i="1"/>
  <c r="AK481" i="1" s="1"/>
  <c r="AZ481" i="1"/>
  <c r="CO479" i="1"/>
  <c r="CK479" i="1" l="1"/>
  <c r="CL479" i="1" s="1"/>
  <c r="BV480" i="1" s="1"/>
  <c r="CN481" i="1"/>
  <c r="CM481" i="1" s="1"/>
  <c r="BU481" i="1"/>
  <c r="BQ481" i="1" s="1"/>
  <c r="BR481" i="1" s="1"/>
  <c r="BD482" i="1" s="1"/>
  <c r="CO480" i="1"/>
  <c r="BA481" i="1"/>
  <c r="AK482" i="1" s="1"/>
  <c r="AZ482" i="1"/>
  <c r="AH481" i="1"/>
  <c r="T482" i="1" s="1"/>
  <c r="AG482" i="1"/>
  <c r="CK480" i="1" l="1"/>
  <c r="CL480" i="1" s="1"/>
  <c r="BV481" i="1" s="1"/>
  <c r="CN482" i="1"/>
  <c r="CM482" i="1" s="1"/>
  <c r="BU482" i="1"/>
  <c r="BQ482" i="1" s="1"/>
  <c r="BR482" i="1" s="1"/>
  <c r="BD483" i="1" s="1"/>
  <c r="CO481" i="1"/>
  <c r="AH482" i="1"/>
  <c r="T483" i="1" s="1"/>
  <c r="AG483" i="1"/>
  <c r="BA482" i="1"/>
  <c r="AK483" i="1" s="1"/>
  <c r="AZ483" i="1"/>
  <c r="CK481" i="1" l="1"/>
  <c r="CL481" i="1" s="1"/>
  <c r="BV482" i="1" s="1"/>
  <c r="BA483" i="1"/>
  <c r="AK484" i="1" s="1"/>
  <c r="AZ484" i="1"/>
  <c r="CN483" i="1"/>
  <c r="CM483" i="1" s="1"/>
  <c r="BU483" i="1"/>
  <c r="BQ483" i="1" s="1"/>
  <c r="BR483" i="1" s="1"/>
  <c r="BD484" i="1" s="1"/>
  <c r="CO482" i="1"/>
  <c r="AH483" i="1"/>
  <c r="T484" i="1" s="1"/>
  <c r="AG484" i="1"/>
  <c r="CK482" i="1" l="1"/>
  <c r="CL482" i="1" s="1"/>
  <c r="BV483" i="1" s="1"/>
  <c r="CN484" i="1"/>
  <c r="CM484" i="1" s="1"/>
  <c r="BU484" i="1"/>
  <c r="BQ484" i="1" s="1"/>
  <c r="BR484" i="1" s="1"/>
  <c r="BD485" i="1" s="1"/>
  <c r="CO483" i="1"/>
  <c r="AH484" i="1"/>
  <c r="T485" i="1" s="1"/>
  <c r="AG485" i="1"/>
  <c r="BA484" i="1"/>
  <c r="AK485" i="1" s="1"/>
  <c r="AZ485" i="1"/>
  <c r="CK483" i="1" l="1"/>
  <c r="CL483" i="1" s="1"/>
  <c r="BV484" i="1" s="1"/>
  <c r="BU485" i="1"/>
  <c r="BQ485" i="1" s="1"/>
  <c r="BR485" i="1" s="1"/>
  <c r="BD486" i="1" s="1"/>
  <c r="CN485" i="1"/>
  <c r="CM485" i="1" s="1"/>
  <c r="CO484" i="1"/>
  <c r="CK484" i="1" s="1"/>
  <c r="CL484" i="1" s="1"/>
  <c r="BV485" i="1" s="1"/>
  <c r="BA485" i="1"/>
  <c r="AK486" i="1" s="1"/>
  <c r="AZ486" i="1"/>
  <c r="AH485" i="1"/>
  <c r="T486" i="1" s="1"/>
  <c r="AG486" i="1"/>
  <c r="AH486" i="1" l="1"/>
  <c r="T487" i="1" s="1"/>
  <c r="AG487" i="1"/>
  <c r="BU486" i="1"/>
  <c r="BQ486" i="1" s="1"/>
  <c r="BR486" i="1" s="1"/>
  <c r="BD487" i="1" s="1"/>
  <c r="CN486" i="1"/>
  <c r="CM486" i="1" s="1"/>
  <c r="CO485" i="1"/>
  <c r="CK485" i="1" s="1"/>
  <c r="CL485" i="1" s="1"/>
  <c r="BV486" i="1" s="1"/>
  <c r="BA486" i="1"/>
  <c r="AK487" i="1" s="1"/>
  <c r="AZ487" i="1"/>
  <c r="BA487" i="1" l="1"/>
  <c r="AK488" i="1" s="1"/>
  <c r="AZ488" i="1"/>
  <c r="CN487" i="1"/>
  <c r="CM487" i="1" s="1"/>
  <c r="BU487" i="1"/>
  <c r="BQ487" i="1" s="1"/>
  <c r="BR487" i="1" s="1"/>
  <c r="BD488" i="1" s="1"/>
  <c r="CO486" i="1"/>
  <c r="CK486" i="1" s="1"/>
  <c r="CL486" i="1" s="1"/>
  <c r="BV487" i="1" s="1"/>
  <c r="AH487" i="1"/>
  <c r="T488" i="1" s="1"/>
  <c r="AG488" i="1"/>
  <c r="BU488" i="1" l="1"/>
  <c r="BQ488" i="1" s="1"/>
  <c r="BR488" i="1" s="1"/>
  <c r="BD489" i="1" s="1"/>
  <c r="CN488" i="1"/>
  <c r="CM488" i="1" s="1"/>
  <c r="CO487" i="1"/>
  <c r="CK487" i="1" s="1"/>
  <c r="CL487" i="1" s="1"/>
  <c r="BV488" i="1" s="1"/>
  <c r="AH488" i="1"/>
  <c r="T489" i="1" s="1"/>
  <c r="AG489" i="1"/>
  <c r="BA488" i="1"/>
  <c r="AK489" i="1" s="1"/>
  <c r="AZ489" i="1"/>
  <c r="BA489" i="1" l="1"/>
  <c r="AK490" i="1" s="1"/>
  <c r="AZ490" i="1"/>
  <c r="CN489" i="1"/>
  <c r="CM489" i="1" s="1"/>
  <c r="BU489" i="1"/>
  <c r="BQ489" i="1" s="1"/>
  <c r="BR489" i="1" s="1"/>
  <c r="BD490" i="1" s="1"/>
  <c r="CO488" i="1"/>
  <c r="CK488" i="1" s="1"/>
  <c r="CL488" i="1" s="1"/>
  <c r="BV489" i="1" s="1"/>
  <c r="AH489" i="1"/>
  <c r="T490" i="1" s="1"/>
  <c r="AG490" i="1"/>
  <c r="BU490" i="1" l="1"/>
  <c r="BQ490" i="1" s="1"/>
  <c r="BR490" i="1" s="1"/>
  <c r="BD491" i="1" s="1"/>
  <c r="CN490" i="1"/>
  <c r="CM490" i="1" s="1"/>
  <c r="CO489" i="1"/>
  <c r="CK489" i="1" s="1"/>
  <c r="CL489" i="1" s="1"/>
  <c r="BV490" i="1" s="1"/>
  <c r="AH490" i="1"/>
  <c r="T491" i="1" s="1"/>
  <c r="AG491" i="1"/>
  <c r="BA490" i="1"/>
  <c r="AK491" i="1" s="1"/>
  <c r="AZ491" i="1"/>
  <c r="BA491" i="1" l="1"/>
  <c r="AK492" i="1" s="1"/>
  <c r="AZ492" i="1"/>
  <c r="CN491" i="1"/>
  <c r="CM491" i="1" s="1"/>
  <c r="BU491" i="1"/>
  <c r="BQ491" i="1" s="1"/>
  <c r="BR491" i="1" s="1"/>
  <c r="BD492" i="1" s="1"/>
  <c r="CO490" i="1"/>
  <c r="CK490" i="1" s="1"/>
  <c r="CL490" i="1" s="1"/>
  <c r="BV491" i="1" s="1"/>
  <c r="AH491" i="1"/>
  <c r="T492" i="1" s="1"/>
  <c r="AG492" i="1"/>
  <c r="BU492" i="1" l="1"/>
  <c r="BQ492" i="1" s="1"/>
  <c r="BR492" i="1" s="1"/>
  <c r="BD493" i="1" s="1"/>
  <c r="CN492" i="1"/>
  <c r="CM492" i="1" s="1"/>
  <c r="CO491" i="1"/>
  <c r="CK491" i="1" s="1"/>
  <c r="CL491" i="1" s="1"/>
  <c r="BV492" i="1" s="1"/>
  <c r="AH492" i="1"/>
  <c r="T493" i="1" s="1"/>
  <c r="AG493" i="1"/>
  <c r="BA492" i="1"/>
  <c r="AK493" i="1" s="1"/>
  <c r="AZ493" i="1"/>
  <c r="BA493" i="1" l="1"/>
  <c r="AK494" i="1" s="1"/>
  <c r="AZ494" i="1"/>
  <c r="BU493" i="1"/>
  <c r="BQ493" i="1" s="1"/>
  <c r="BR493" i="1" s="1"/>
  <c r="BD494" i="1" s="1"/>
  <c r="CN493" i="1"/>
  <c r="CM493" i="1" s="1"/>
  <c r="CO492" i="1"/>
  <c r="CK492" i="1" s="1"/>
  <c r="CL492" i="1" s="1"/>
  <c r="BV493" i="1" s="1"/>
  <c r="AH493" i="1"/>
  <c r="T494" i="1" s="1"/>
  <c r="AG494" i="1"/>
  <c r="AH494" i="1" l="1"/>
  <c r="T495" i="1" s="1"/>
  <c r="AG495" i="1"/>
  <c r="CN494" i="1"/>
  <c r="CM494" i="1" s="1"/>
  <c r="BU494" i="1"/>
  <c r="BQ494" i="1" s="1"/>
  <c r="BR494" i="1" s="1"/>
  <c r="BD495" i="1" s="1"/>
  <c r="CO493" i="1"/>
  <c r="CK493" i="1" s="1"/>
  <c r="CL493" i="1" s="1"/>
  <c r="BV494" i="1" s="1"/>
  <c r="BA494" i="1"/>
  <c r="AK495" i="1" s="1"/>
  <c r="AZ495" i="1"/>
  <c r="BU495" i="1" l="1"/>
  <c r="BQ495" i="1" s="1"/>
  <c r="BR495" i="1" s="1"/>
  <c r="BD496" i="1" s="1"/>
  <c r="CN495" i="1"/>
  <c r="CM495" i="1" s="1"/>
  <c r="CO494" i="1"/>
  <c r="CK494" i="1" s="1"/>
  <c r="CL494" i="1" s="1"/>
  <c r="BV495" i="1" s="1"/>
  <c r="BA495" i="1"/>
  <c r="AK496" i="1" s="1"/>
  <c r="AZ496" i="1"/>
  <c r="AH495" i="1"/>
  <c r="T496" i="1" s="1"/>
  <c r="AG496" i="1"/>
  <c r="AH496" i="1" l="1"/>
  <c r="T497" i="1" s="1"/>
  <c r="AG497" i="1"/>
  <c r="CN496" i="1"/>
  <c r="CM496" i="1" s="1"/>
  <c r="BU496" i="1"/>
  <c r="BQ496" i="1" s="1"/>
  <c r="BR496" i="1" s="1"/>
  <c r="BD497" i="1" s="1"/>
  <c r="CO495" i="1"/>
  <c r="CK495" i="1" s="1"/>
  <c r="CL495" i="1" s="1"/>
  <c r="BV496" i="1" s="1"/>
  <c r="BA496" i="1"/>
  <c r="AK497" i="1" s="1"/>
  <c r="AZ497" i="1"/>
  <c r="CN497" i="1" l="1"/>
  <c r="CM497" i="1" s="1"/>
  <c r="BU497" i="1"/>
  <c r="BQ497" i="1" s="1"/>
  <c r="BR497" i="1" s="1"/>
  <c r="BD498" i="1" s="1"/>
  <c r="CO496" i="1"/>
  <c r="CK496" i="1" s="1"/>
  <c r="CL496" i="1" s="1"/>
  <c r="BV497" i="1" s="1"/>
  <c r="BA497" i="1"/>
  <c r="AK498" i="1" s="1"/>
  <c r="AZ498" i="1"/>
  <c r="AH497" i="1"/>
  <c r="T498" i="1" s="1"/>
  <c r="AG498" i="1"/>
  <c r="BU498" i="1" l="1"/>
  <c r="BQ498" i="1" s="1"/>
  <c r="BR498" i="1" s="1"/>
  <c r="BD499" i="1" s="1"/>
  <c r="CN498" i="1"/>
  <c r="CM498" i="1" s="1"/>
  <c r="CO497" i="1"/>
  <c r="CK497" i="1" s="1"/>
  <c r="CL497" i="1" s="1"/>
  <c r="BV498" i="1" s="1"/>
  <c r="AH498" i="1"/>
  <c r="T499" i="1" s="1"/>
  <c r="AG499" i="1"/>
  <c r="BA498" i="1"/>
  <c r="AK499" i="1" s="1"/>
  <c r="AZ499" i="1"/>
  <c r="BA499" i="1" l="1"/>
  <c r="AK500" i="1" s="1"/>
  <c r="AZ500" i="1"/>
  <c r="CN499" i="1"/>
  <c r="CM499" i="1" s="1"/>
  <c r="BU499" i="1"/>
  <c r="BQ499" i="1" s="1"/>
  <c r="BR499" i="1" s="1"/>
  <c r="BD500" i="1" s="1"/>
  <c r="CO498" i="1"/>
  <c r="CK498" i="1" s="1"/>
  <c r="CL498" i="1" s="1"/>
  <c r="BV499" i="1" s="1"/>
  <c r="AH499" i="1"/>
  <c r="T500" i="1" s="1"/>
  <c r="AG500" i="1"/>
  <c r="AH500" i="1" l="1"/>
  <c r="T501" i="1" s="1"/>
  <c r="AG501" i="1"/>
  <c r="CN500" i="1"/>
  <c r="CM500" i="1" s="1"/>
  <c r="BU500" i="1"/>
  <c r="BQ500" i="1" s="1"/>
  <c r="BR500" i="1" s="1"/>
  <c r="BD501" i="1" s="1"/>
  <c r="CO499" i="1"/>
  <c r="CK499" i="1" s="1"/>
  <c r="CL499" i="1" s="1"/>
  <c r="BV500" i="1" s="1"/>
  <c r="BA500" i="1"/>
  <c r="AK501" i="1" s="1"/>
  <c r="AZ501" i="1"/>
  <c r="CN501" i="1" l="1"/>
  <c r="CM501" i="1" s="1"/>
  <c r="BU501" i="1"/>
  <c r="BQ501" i="1" s="1"/>
  <c r="BR501" i="1" s="1"/>
  <c r="BD502" i="1" s="1"/>
  <c r="CO500" i="1"/>
  <c r="CK500" i="1" s="1"/>
  <c r="CL500" i="1" s="1"/>
  <c r="BV501" i="1" s="1"/>
  <c r="BA501" i="1"/>
  <c r="AK502" i="1" s="1"/>
  <c r="AZ502" i="1"/>
  <c r="AH501" i="1"/>
  <c r="T502" i="1" s="1"/>
  <c r="AG502" i="1"/>
  <c r="BU502" i="1" l="1"/>
  <c r="BQ502" i="1" s="1"/>
  <c r="BR502" i="1" s="1"/>
  <c r="BD503" i="1" s="1"/>
  <c r="CN502" i="1"/>
  <c r="CM502" i="1" s="1"/>
  <c r="CO501" i="1"/>
  <c r="CK501" i="1" s="1"/>
  <c r="CL501" i="1" s="1"/>
  <c r="BV502" i="1" s="1"/>
  <c r="AH502" i="1"/>
  <c r="T503" i="1" s="1"/>
  <c r="AG503" i="1"/>
  <c r="BA502" i="1"/>
  <c r="AK503" i="1" s="1"/>
  <c r="AZ503" i="1"/>
  <c r="BA503" i="1" l="1"/>
  <c r="AK504" i="1" s="1"/>
  <c r="AZ504" i="1"/>
  <c r="BU503" i="1"/>
  <c r="BQ503" i="1" s="1"/>
  <c r="BR503" i="1" s="1"/>
  <c r="BD504" i="1" s="1"/>
  <c r="CN503" i="1"/>
  <c r="CM503" i="1" s="1"/>
  <c r="CO502" i="1"/>
  <c r="AH503" i="1"/>
  <c r="T504" i="1" s="1"/>
  <c r="AG504" i="1"/>
  <c r="CO503" i="1" l="1"/>
  <c r="CN504" i="1"/>
  <c r="CM504" i="1" s="1"/>
  <c r="BU504" i="1"/>
  <c r="BQ504" i="1" s="1"/>
  <c r="BR504" i="1" s="1"/>
  <c r="BD505" i="1" s="1"/>
  <c r="AH504" i="1"/>
  <c r="T505" i="1" s="1"/>
  <c r="AG505" i="1"/>
  <c r="CK502" i="1"/>
  <c r="CL502" i="1" s="1"/>
  <c r="BV503" i="1" s="1"/>
  <c r="BA504" i="1"/>
  <c r="AK505" i="1" s="1"/>
  <c r="AZ505" i="1"/>
  <c r="CO504" i="1" l="1"/>
  <c r="CN505" i="1"/>
  <c r="CM505" i="1" s="1"/>
  <c r="BU505" i="1"/>
  <c r="BQ505" i="1" s="1"/>
  <c r="BR505" i="1" s="1"/>
  <c r="BD506" i="1" s="1"/>
  <c r="CK503" i="1"/>
  <c r="CL503" i="1" s="1"/>
  <c r="BV504" i="1" s="1"/>
  <c r="BA505" i="1"/>
  <c r="AK506" i="1" s="1"/>
  <c r="AZ506" i="1"/>
  <c r="AH505" i="1"/>
  <c r="T506" i="1" s="1"/>
  <c r="AG506" i="1"/>
  <c r="CO505" i="1" l="1"/>
  <c r="CK504" i="1"/>
  <c r="CL504" i="1" s="1"/>
  <c r="BV505" i="1" s="1"/>
  <c r="CN506" i="1"/>
  <c r="CM506" i="1" s="1"/>
  <c r="BU506" i="1"/>
  <c r="BQ506" i="1" s="1"/>
  <c r="BR506" i="1" s="1"/>
  <c r="BD507" i="1" s="1"/>
  <c r="CO506" i="1"/>
  <c r="AH506" i="1"/>
  <c r="T507" i="1" s="1"/>
  <c r="AG507" i="1"/>
  <c r="BA506" i="1"/>
  <c r="AK507" i="1" s="1"/>
  <c r="AZ507" i="1"/>
  <c r="CK505" i="1" l="1"/>
  <c r="CL505" i="1" s="1"/>
  <c r="BV506" i="1" s="1"/>
  <c r="CN507" i="1"/>
  <c r="CM507" i="1" s="1"/>
  <c r="BU507" i="1"/>
  <c r="BQ507" i="1" s="1"/>
  <c r="BR507" i="1" s="1"/>
  <c r="BD508" i="1" s="1"/>
  <c r="CO507" i="1"/>
  <c r="BA507" i="1"/>
  <c r="AK508" i="1" s="1"/>
  <c r="AZ508" i="1"/>
  <c r="AH507" i="1"/>
  <c r="T508" i="1" s="1"/>
  <c r="AG508" i="1"/>
  <c r="CK506" i="1" l="1"/>
  <c r="CL506" i="1" s="1"/>
  <c r="BV507" i="1" s="1"/>
  <c r="AH508" i="1"/>
  <c r="T509" i="1" s="1"/>
  <c r="AG509" i="1"/>
  <c r="BA508" i="1"/>
  <c r="AK509" i="1" s="1"/>
  <c r="AZ509" i="1"/>
  <c r="CN508" i="1"/>
  <c r="CM508" i="1" s="1"/>
  <c r="BU508" i="1"/>
  <c r="BQ508" i="1" s="1"/>
  <c r="BR508" i="1" s="1"/>
  <c r="BD509" i="1" s="1"/>
  <c r="CK507" i="1" l="1"/>
  <c r="CL507" i="1" s="1"/>
  <c r="BV508" i="1" s="1"/>
  <c r="CO508" i="1"/>
  <c r="CK508" i="1" s="1"/>
  <c r="CL508" i="1" s="1"/>
  <c r="BV509" i="1" s="1"/>
  <c r="BU509" i="1"/>
  <c r="BQ509" i="1" s="1"/>
  <c r="BR509" i="1" s="1"/>
  <c r="BD510" i="1" s="1"/>
  <c r="CN509" i="1"/>
  <c r="CM509" i="1" s="1"/>
  <c r="BA509" i="1"/>
  <c r="AK510" i="1" s="1"/>
  <c r="AZ510" i="1"/>
  <c r="AH509" i="1"/>
  <c r="T510" i="1" s="1"/>
  <c r="AG510" i="1"/>
  <c r="AH510" i="1" l="1"/>
  <c r="T511" i="1" s="1"/>
  <c r="AG511" i="1"/>
  <c r="BA510" i="1"/>
  <c r="AK511" i="1" s="1"/>
  <c r="AZ511" i="1"/>
  <c r="CO509" i="1"/>
  <c r="CK509" i="1" s="1"/>
  <c r="CL509" i="1" s="1"/>
  <c r="BV510" i="1" s="1"/>
  <c r="BU510" i="1"/>
  <c r="BQ510" i="1" s="1"/>
  <c r="BR510" i="1" s="1"/>
  <c r="BD511" i="1" s="1"/>
  <c r="CN510" i="1"/>
  <c r="CM510" i="1" s="1"/>
  <c r="CN511" i="1" l="1"/>
  <c r="CM511" i="1" s="1"/>
  <c r="BU511" i="1"/>
  <c r="BQ511" i="1" s="1"/>
  <c r="BR511" i="1" s="1"/>
  <c r="BD512" i="1" s="1"/>
  <c r="BA511" i="1"/>
  <c r="AK512" i="1" s="1"/>
  <c r="AZ512" i="1"/>
  <c r="AH511" i="1"/>
  <c r="T512" i="1" s="1"/>
  <c r="AG512" i="1"/>
  <c r="CO510" i="1"/>
  <c r="CK510" i="1" s="1"/>
  <c r="CL510" i="1" s="1"/>
  <c r="BV511" i="1" s="1"/>
  <c r="AH512" i="1" l="1"/>
  <c r="T513" i="1" s="1"/>
  <c r="AG513" i="1"/>
  <c r="BA512" i="1"/>
  <c r="AK513" i="1" s="1"/>
  <c r="AZ513" i="1"/>
  <c r="CO511" i="1"/>
  <c r="CK511" i="1" s="1"/>
  <c r="CL511" i="1" s="1"/>
  <c r="BV512" i="1" s="1"/>
  <c r="BU512" i="1"/>
  <c r="BQ512" i="1" s="1"/>
  <c r="BR512" i="1" s="1"/>
  <c r="BD513" i="1" s="1"/>
  <c r="CN512" i="1"/>
  <c r="CM512" i="1" s="1"/>
  <c r="CN513" i="1" l="1"/>
  <c r="CM513" i="1" s="1"/>
  <c r="BU513" i="1"/>
  <c r="BQ513" i="1" s="1"/>
  <c r="BR513" i="1" s="1"/>
  <c r="BD514" i="1" s="1"/>
  <c r="BA513" i="1"/>
  <c r="AK514" i="1" s="1"/>
  <c r="AZ514" i="1"/>
  <c r="AH513" i="1"/>
  <c r="T514" i="1" s="1"/>
  <c r="AG514" i="1"/>
  <c r="CO512" i="1"/>
  <c r="CK512" i="1" s="1"/>
  <c r="CL512" i="1" s="1"/>
  <c r="BV513" i="1" s="1"/>
  <c r="AH514" i="1" l="1"/>
  <c r="T515" i="1" s="1"/>
  <c r="AG515" i="1"/>
  <c r="BA514" i="1"/>
  <c r="AK515" i="1" s="1"/>
  <c r="AZ515" i="1"/>
  <c r="CO513" i="1"/>
  <c r="BU514" i="1"/>
  <c r="BQ514" i="1" s="1"/>
  <c r="BR514" i="1" s="1"/>
  <c r="BD515" i="1" s="1"/>
  <c r="CN514" i="1"/>
  <c r="CM514" i="1" s="1"/>
  <c r="CK513" i="1" l="1"/>
  <c r="CL513" i="1" s="1"/>
  <c r="BV514" i="1" s="1"/>
  <c r="BU515" i="1"/>
  <c r="BQ515" i="1" s="1"/>
  <c r="BR515" i="1" s="1"/>
  <c r="BD516" i="1" s="1"/>
  <c r="CN515" i="1"/>
  <c r="CM515" i="1" s="1"/>
  <c r="BA515" i="1"/>
  <c r="AK516" i="1" s="1"/>
  <c r="AZ516" i="1"/>
  <c r="AH515" i="1"/>
  <c r="T516" i="1" s="1"/>
  <c r="AG516" i="1"/>
  <c r="CO514" i="1"/>
  <c r="CK514" i="1" l="1"/>
  <c r="CL514" i="1" s="1"/>
  <c r="BV515" i="1" s="1"/>
  <c r="AH516" i="1"/>
  <c r="T517" i="1" s="1"/>
  <c r="AG517" i="1"/>
  <c r="BA516" i="1"/>
  <c r="AK517" i="1" s="1"/>
  <c r="AZ517" i="1"/>
  <c r="CO515" i="1"/>
  <c r="BU516" i="1"/>
  <c r="BQ516" i="1" s="1"/>
  <c r="BR516" i="1" s="1"/>
  <c r="BD517" i="1" s="1"/>
  <c r="CN516" i="1"/>
  <c r="CM516" i="1" s="1"/>
  <c r="CO516" i="1" l="1"/>
  <c r="CK515" i="1"/>
  <c r="CL515" i="1" s="1"/>
  <c r="BV516" i="1" s="1"/>
  <c r="CN517" i="1"/>
  <c r="CM517" i="1" s="1"/>
  <c r="BU517" i="1"/>
  <c r="BQ517" i="1" s="1"/>
  <c r="BR517" i="1" s="1"/>
  <c r="BD518" i="1" s="1"/>
  <c r="CK516" i="1"/>
  <c r="BA517" i="1"/>
  <c r="AK518" i="1" s="1"/>
  <c r="AZ518" i="1"/>
  <c r="AH517" i="1"/>
  <c r="T518" i="1" s="1"/>
  <c r="AG518" i="1"/>
  <c r="CL516" i="1" l="1"/>
  <c r="BV517" i="1" s="1"/>
  <c r="CO517" i="1"/>
  <c r="AH518" i="1"/>
  <c r="T519" i="1" s="1"/>
  <c r="AG519" i="1"/>
  <c r="BA518" i="1"/>
  <c r="AK519" i="1" s="1"/>
  <c r="AZ519" i="1"/>
  <c r="CK517" i="1"/>
  <c r="CL517" i="1" s="1"/>
  <c r="BV518" i="1" s="1"/>
  <c r="BU518" i="1"/>
  <c r="BQ518" i="1" s="1"/>
  <c r="BR518" i="1" s="1"/>
  <c r="BD519" i="1" s="1"/>
  <c r="CN518" i="1"/>
  <c r="CM518" i="1" s="1"/>
  <c r="CO518" i="1" l="1"/>
  <c r="CK518" i="1" s="1"/>
  <c r="BU519" i="1"/>
  <c r="BQ519" i="1" s="1"/>
  <c r="BR519" i="1" s="1"/>
  <c r="BD520" i="1" s="1"/>
  <c r="CN519" i="1"/>
  <c r="CM519" i="1" s="1"/>
  <c r="BA519" i="1"/>
  <c r="AK520" i="1" s="1"/>
  <c r="AZ520" i="1"/>
  <c r="AH519" i="1"/>
  <c r="T520" i="1" s="1"/>
  <c r="AG520" i="1"/>
  <c r="CL518" i="1" l="1"/>
  <c r="BV519" i="1" s="1"/>
  <c r="CO519" i="1"/>
  <c r="CK519" i="1" s="1"/>
  <c r="CL519" i="1" s="1"/>
  <c r="BV520" i="1" s="1"/>
  <c r="CN520" i="1"/>
  <c r="CM520" i="1" s="1"/>
  <c r="BU520" i="1"/>
  <c r="BQ520" i="1" s="1"/>
  <c r="BR520" i="1" s="1"/>
  <c r="BD521" i="1" s="1"/>
  <c r="AH520" i="1"/>
  <c r="T521" i="1" s="1"/>
  <c r="AG521" i="1"/>
  <c r="BA520" i="1"/>
  <c r="AK521" i="1" s="1"/>
  <c r="AZ521" i="1"/>
  <c r="CO520" i="1" l="1"/>
  <c r="CK520" i="1" s="1"/>
  <c r="CL520" i="1" s="1"/>
  <c r="BV521" i="1" s="1"/>
  <c r="BA521" i="1"/>
  <c r="AK522" i="1" s="1"/>
  <c r="AZ522" i="1"/>
  <c r="AH521" i="1"/>
  <c r="T522" i="1" s="1"/>
  <c r="AG522" i="1"/>
  <c r="BU521" i="1"/>
  <c r="BQ521" i="1" s="1"/>
  <c r="BR521" i="1" s="1"/>
  <c r="BD522" i="1" s="1"/>
  <c r="CN521" i="1"/>
  <c r="CM521" i="1" s="1"/>
  <c r="CO521" i="1" l="1"/>
  <c r="CK521" i="1" s="1"/>
  <c r="CL521" i="1" s="1"/>
  <c r="BV522" i="1" s="1"/>
  <c r="CN522" i="1"/>
  <c r="CM522" i="1" s="1"/>
  <c r="BU522" i="1"/>
  <c r="BQ522" i="1" s="1"/>
  <c r="BR522" i="1" s="1"/>
  <c r="BD523" i="1" s="1"/>
  <c r="AH522" i="1"/>
  <c r="T523" i="1" s="1"/>
  <c r="AG523" i="1"/>
  <c r="BA522" i="1"/>
  <c r="AK523" i="1" s="1"/>
  <c r="AZ523" i="1"/>
  <c r="CO522" i="1" l="1"/>
  <c r="CK522" i="1" s="1"/>
  <c r="CL522" i="1" s="1"/>
  <c r="BV523" i="1" s="1"/>
  <c r="BA523" i="1"/>
  <c r="AK524" i="1" s="1"/>
  <c r="AZ524" i="1"/>
  <c r="AH523" i="1"/>
  <c r="T524" i="1" s="1"/>
  <c r="AG524" i="1"/>
  <c r="CN523" i="1"/>
  <c r="CM523" i="1" s="1"/>
  <c r="BU523" i="1"/>
  <c r="BQ523" i="1" s="1"/>
  <c r="BR523" i="1" s="1"/>
  <c r="BD524" i="1" s="1"/>
  <c r="CO523" i="1" l="1"/>
  <c r="CK523" i="1" s="1"/>
  <c r="CL523" i="1" s="1"/>
  <c r="BV524" i="1" s="1"/>
  <c r="BU524" i="1"/>
  <c r="BQ524" i="1" s="1"/>
  <c r="BR524" i="1" s="1"/>
  <c r="BD525" i="1" s="1"/>
  <c r="CN524" i="1"/>
  <c r="CM524" i="1" s="1"/>
  <c r="AH524" i="1"/>
  <c r="T525" i="1" s="1"/>
  <c r="AG525" i="1"/>
  <c r="BA524" i="1"/>
  <c r="AK525" i="1" s="1"/>
  <c r="AZ525" i="1"/>
  <c r="BA525" i="1" l="1"/>
  <c r="AK526" i="1" s="1"/>
  <c r="AZ526" i="1"/>
  <c r="AH525" i="1"/>
  <c r="T526" i="1" s="1"/>
  <c r="AG526" i="1"/>
  <c r="CO524" i="1"/>
  <c r="CK524" i="1" s="1"/>
  <c r="CL524" i="1" s="1"/>
  <c r="BV525" i="1" s="1"/>
  <c r="CN525" i="1"/>
  <c r="CM525" i="1" s="1"/>
  <c r="BU525" i="1"/>
  <c r="BQ525" i="1" s="1"/>
  <c r="BR525" i="1" s="1"/>
  <c r="BD526" i="1" s="1"/>
  <c r="CO525" i="1" l="1"/>
  <c r="CK525" i="1" s="1"/>
  <c r="CL525" i="1" s="1"/>
  <c r="BV526" i="1" s="1"/>
  <c r="BU526" i="1"/>
  <c r="BQ526" i="1" s="1"/>
  <c r="BR526" i="1" s="1"/>
  <c r="BD527" i="1" s="1"/>
  <c r="CN526" i="1"/>
  <c r="CM526" i="1" s="1"/>
  <c r="AH526" i="1"/>
  <c r="T527" i="1" s="1"/>
  <c r="AG527" i="1"/>
  <c r="BA526" i="1"/>
  <c r="AK527" i="1" s="1"/>
  <c r="AZ527" i="1"/>
  <c r="BA527" i="1" l="1"/>
  <c r="AK528" i="1" s="1"/>
  <c r="AZ528" i="1"/>
  <c r="AH527" i="1"/>
  <c r="T528" i="1" s="1"/>
  <c r="AG528" i="1"/>
  <c r="CO526" i="1"/>
  <c r="CK526" i="1" s="1"/>
  <c r="CL526" i="1" s="1"/>
  <c r="BV527" i="1" s="1"/>
  <c r="CN527" i="1"/>
  <c r="CM527" i="1" s="1"/>
  <c r="BU527" i="1"/>
  <c r="BQ527" i="1" s="1"/>
  <c r="BR527" i="1" s="1"/>
  <c r="BD528" i="1" s="1"/>
  <c r="CO527" i="1" l="1"/>
  <c r="CK527" i="1" s="1"/>
  <c r="CL527" i="1" s="1"/>
  <c r="BV528" i="1" s="1"/>
  <c r="BU528" i="1"/>
  <c r="BQ528" i="1" s="1"/>
  <c r="BR528" i="1" s="1"/>
  <c r="BD529" i="1" s="1"/>
  <c r="CN528" i="1"/>
  <c r="CM528" i="1" s="1"/>
  <c r="AH528" i="1"/>
  <c r="T529" i="1" s="1"/>
  <c r="AG529" i="1"/>
  <c r="BA528" i="1"/>
  <c r="AK529" i="1" s="1"/>
  <c r="AZ529" i="1"/>
  <c r="BA529" i="1" l="1"/>
  <c r="AK530" i="1" s="1"/>
  <c r="AZ530" i="1"/>
  <c r="AH529" i="1"/>
  <c r="T530" i="1" s="1"/>
  <c r="AG530" i="1"/>
  <c r="CO528" i="1"/>
  <c r="CK528" i="1" s="1"/>
  <c r="CL528" i="1" s="1"/>
  <c r="BV529" i="1" s="1"/>
  <c r="CN529" i="1"/>
  <c r="CM529" i="1" s="1"/>
  <c r="BU529" i="1"/>
  <c r="BQ529" i="1" s="1"/>
  <c r="BR529" i="1" s="1"/>
  <c r="BD530" i="1" s="1"/>
  <c r="CO529" i="1" l="1"/>
  <c r="CK529" i="1" s="1"/>
  <c r="CL529" i="1" s="1"/>
  <c r="BV530" i="1" s="1"/>
  <c r="BU530" i="1"/>
  <c r="BQ530" i="1" s="1"/>
  <c r="BR530" i="1" s="1"/>
  <c r="BD531" i="1" s="1"/>
  <c r="CN530" i="1"/>
  <c r="CM530" i="1" s="1"/>
  <c r="AH530" i="1"/>
  <c r="T531" i="1" s="1"/>
  <c r="AG531" i="1"/>
  <c r="BA530" i="1"/>
  <c r="AK531" i="1" s="1"/>
  <c r="AZ531" i="1"/>
  <c r="BA531" i="1" l="1"/>
  <c r="AK532" i="1" s="1"/>
  <c r="AZ532" i="1"/>
  <c r="AH531" i="1"/>
  <c r="T532" i="1" s="1"/>
  <c r="AG532" i="1"/>
  <c r="CO530" i="1"/>
  <c r="CK530" i="1" s="1"/>
  <c r="CL530" i="1" s="1"/>
  <c r="BV531" i="1" s="1"/>
  <c r="BU531" i="1"/>
  <c r="BQ531" i="1" s="1"/>
  <c r="BR531" i="1" s="1"/>
  <c r="BD532" i="1" s="1"/>
  <c r="CN531" i="1"/>
  <c r="CM531" i="1" s="1"/>
  <c r="BU532" i="1" l="1"/>
  <c r="BQ532" i="1" s="1"/>
  <c r="BR532" i="1" s="1"/>
  <c r="BD533" i="1" s="1"/>
  <c r="CN532" i="1"/>
  <c r="CM532" i="1" s="1"/>
  <c r="AH532" i="1"/>
  <c r="T533" i="1" s="1"/>
  <c r="AG533" i="1"/>
  <c r="BA532" i="1"/>
  <c r="AK533" i="1" s="1"/>
  <c r="AZ533" i="1"/>
  <c r="CO531" i="1"/>
  <c r="CK531" i="1" s="1"/>
  <c r="CL531" i="1" s="1"/>
  <c r="BV532" i="1" s="1"/>
  <c r="BA533" i="1" l="1"/>
  <c r="AK534" i="1" s="1"/>
  <c r="AZ534" i="1"/>
  <c r="AH533" i="1"/>
  <c r="T534" i="1" s="1"/>
  <c r="AG534" i="1"/>
  <c r="CO532" i="1"/>
  <c r="CK532" i="1" s="1"/>
  <c r="CL532" i="1" s="1"/>
  <c r="BV533" i="1" s="1"/>
  <c r="BU533" i="1"/>
  <c r="BQ533" i="1" s="1"/>
  <c r="BR533" i="1" s="1"/>
  <c r="BD534" i="1" s="1"/>
  <c r="CN533" i="1"/>
  <c r="CM533" i="1" s="1"/>
  <c r="CN534" i="1" l="1"/>
  <c r="CM534" i="1" s="1"/>
  <c r="BU534" i="1"/>
  <c r="BQ534" i="1" s="1"/>
  <c r="BR534" i="1" s="1"/>
  <c r="BD535" i="1" s="1"/>
  <c r="AH534" i="1"/>
  <c r="T535" i="1" s="1"/>
  <c r="AG535" i="1"/>
  <c r="BA534" i="1"/>
  <c r="AK535" i="1" s="1"/>
  <c r="AZ535" i="1"/>
  <c r="CO533" i="1"/>
  <c r="CK533" i="1" s="1"/>
  <c r="CL533" i="1" s="1"/>
  <c r="BV534" i="1" s="1"/>
  <c r="BA535" i="1" l="1"/>
  <c r="AK536" i="1" s="1"/>
  <c r="AZ536" i="1"/>
  <c r="AH535" i="1"/>
  <c r="T536" i="1" s="1"/>
  <c r="AG536" i="1"/>
  <c r="CO534" i="1"/>
  <c r="CK534" i="1" s="1"/>
  <c r="CL534" i="1" s="1"/>
  <c r="BV535" i="1" s="1"/>
  <c r="BU535" i="1"/>
  <c r="BQ535" i="1" s="1"/>
  <c r="BR535" i="1" s="1"/>
  <c r="BD536" i="1" s="1"/>
  <c r="CN535" i="1"/>
  <c r="CM535" i="1" s="1"/>
  <c r="BU536" i="1" l="1"/>
  <c r="BQ536" i="1" s="1"/>
  <c r="BR536" i="1" s="1"/>
  <c r="BD537" i="1" s="1"/>
  <c r="CN536" i="1"/>
  <c r="CM536" i="1" s="1"/>
  <c r="AH536" i="1"/>
  <c r="T537" i="1" s="1"/>
  <c r="AG537" i="1"/>
  <c r="BA536" i="1"/>
  <c r="AK537" i="1" s="1"/>
  <c r="AZ537" i="1"/>
  <c r="CO535" i="1"/>
  <c r="CK535" i="1" s="1"/>
  <c r="CL535" i="1" s="1"/>
  <c r="BV536" i="1" s="1"/>
  <c r="BA537" i="1" l="1"/>
  <c r="AK538" i="1" s="1"/>
  <c r="AZ538" i="1"/>
  <c r="AH537" i="1"/>
  <c r="T538" i="1" s="1"/>
  <c r="AG538" i="1"/>
  <c r="CO536" i="1"/>
  <c r="CK536" i="1" s="1"/>
  <c r="CL536" i="1" s="1"/>
  <c r="BV537" i="1" s="1"/>
  <c r="CN537" i="1"/>
  <c r="CM537" i="1" s="1"/>
  <c r="BU537" i="1"/>
  <c r="BQ537" i="1" s="1"/>
  <c r="BR537" i="1" s="1"/>
  <c r="BD538" i="1" s="1"/>
  <c r="CO537" i="1" l="1"/>
  <c r="CK537" i="1" s="1"/>
  <c r="CL537" i="1" s="1"/>
  <c r="BV538" i="1" s="1"/>
  <c r="CN538" i="1"/>
  <c r="CM538" i="1" s="1"/>
  <c r="BU538" i="1"/>
  <c r="BQ538" i="1" s="1"/>
  <c r="BR538" i="1" s="1"/>
  <c r="BD539" i="1" s="1"/>
  <c r="AH538" i="1"/>
  <c r="T539" i="1" s="1"/>
  <c r="AG539" i="1"/>
  <c r="BA538" i="1"/>
  <c r="AK539" i="1" s="1"/>
  <c r="AZ539" i="1"/>
  <c r="CO538" i="1" l="1"/>
  <c r="CK538" i="1" s="1"/>
  <c r="CL538" i="1" s="1"/>
  <c r="BV539" i="1" s="1"/>
  <c r="BA539" i="1"/>
  <c r="AK540" i="1" s="1"/>
  <c r="AZ540" i="1"/>
  <c r="AH539" i="1"/>
  <c r="T540" i="1" s="1"/>
  <c r="AG540" i="1"/>
  <c r="BU539" i="1"/>
  <c r="BQ539" i="1" s="1"/>
  <c r="BR539" i="1" s="1"/>
  <c r="BD540" i="1" s="1"/>
  <c r="CN539" i="1"/>
  <c r="CM539" i="1" s="1"/>
  <c r="CO539" i="1" l="1"/>
  <c r="CK539" i="1" s="1"/>
  <c r="CL539" i="1" s="1"/>
  <c r="BV540" i="1" s="1"/>
  <c r="BU540" i="1"/>
  <c r="BQ540" i="1" s="1"/>
  <c r="BR540" i="1" s="1"/>
  <c r="BD541" i="1" s="1"/>
  <c r="CN540" i="1"/>
  <c r="CM540" i="1" s="1"/>
  <c r="AH540" i="1"/>
  <c r="T541" i="1" s="1"/>
  <c r="AG541" i="1"/>
  <c r="BA540" i="1"/>
  <c r="AK541" i="1" s="1"/>
  <c r="AZ541" i="1"/>
  <c r="BA541" i="1" l="1"/>
  <c r="AK542" i="1" s="1"/>
  <c r="AZ542" i="1"/>
  <c r="AH541" i="1"/>
  <c r="T542" i="1" s="1"/>
  <c r="AG542" i="1"/>
  <c r="CO540" i="1"/>
  <c r="CK540" i="1" s="1"/>
  <c r="CL540" i="1" s="1"/>
  <c r="BV541" i="1" s="1"/>
  <c r="CN541" i="1"/>
  <c r="CM541" i="1" s="1"/>
  <c r="BU541" i="1"/>
  <c r="BQ541" i="1" s="1"/>
  <c r="BR541" i="1" s="1"/>
  <c r="BD542" i="1" s="1"/>
  <c r="CO541" i="1" l="1"/>
  <c r="CK541" i="1" s="1"/>
  <c r="CL541" i="1" s="1"/>
  <c r="BV542" i="1" s="1"/>
  <c r="BU542" i="1"/>
  <c r="BQ542" i="1" s="1"/>
  <c r="BR542" i="1" s="1"/>
  <c r="BD543" i="1" s="1"/>
  <c r="CN542" i="1"/>
  <c r="CM542" i="1" s="1"/>
  <c r="AH542" i="1"/>
  <c r="T543" i="1" s="1"/>
  <c r="AG543" i="1"/>
  <c r="BA542" i="1"/>
  <c r="AK543" i="1" s="1"/>
  <c r="AZ543" i="1"/>
  <c r="CN543" i="1" l="1"/>
  <c r="CM543" i="1" s="1"/>
  <c r="BU543" i="1"/>
  <c r="BQ543" i="1" s="1"/>
  <c r="BR543" i="1" s="1"/>
  <c r="BD544" i="1" s="1"/>
  <c r="BA543" i="1"/>
  <c r="AK544" i="1" s="1"/>
  <c r="AZ544" i="1"/>
  <c r="AH543" i="1"/>
  <c r="T544" i="1" s="1"/>
  <c r="AG544" i="1"/>
  <c r="CO542" i="1"/>
  <c r="CK542" i="1" s="1"/>
  <c r="CL542" i="1" s="1"/>
  <c r="BV543" i="1" s="1"/>
  <c r="AH544" i="1" l="1"/>
  <c r="T545" i="1" s="1"/>
  <c r="AG545" i="1"/>
  <c r="BA544" i="1"/>
  <c r="AK545" i="1" s="1"/>
  <c r="AZ545" i="1"/>
  <c r="CO543" i="1"/>
  <c r="CK543" i="1" s="1"/>
  <c r="CL543" i="1" s="1"/>
  <c r="BV544" i="1" s="1"/>
  <c r="BU544" i="1"/>
  <c r="BQ544" i="1" s="1"/>
  <c r="BR544" i="1" s="1"/>
  <c r="BD545" i="1" s="1"/>
  <c r="CN544" i="1"/>
  <c r="CM544" i="1" s="1"/>
  <c r="CN545" i="1" l="1"/>
  <c r="CM545" i="1" s="1"/>
  <c r="BU545" i="1"/>
  <c r="BQ545" i="1" s="1"/>
  <c r="BR545" i="1" s="1"/>
  <c r="BD546" i="1" s="1"/>
  <c r="BA545" i="1"/>
  <c r="AK546" i="1" s="1"/>
  <c r="AZ546" i="1"/>
  <c r="AH545" i="1"/>
  <c r="T546" i="1" s="1"/>
  <c r="AG546" i="1"/>
  <c r="CO544" i="1"/>
  <c r="CK544" i="1" s="1"/>
  <c r="CL544" i="1" s="1"/>
  <c r="BV545" i="1" s="1"/>
  <c r="AH546" i="1" l="1"/>
  <c r="T547" i="1" s="1"/>
  <c r="AG547" i="1"/>
  <c r="BA546" i="1"/>
  <c r="AK547" i="1" s="1"/>
  <c r="AZ547" i="1"/>
  <c r="CO545" i="1"/>
  <c r="CK545" i="1" s="1"/>
  <c r="CL545" i="1" s="1"/>
  <c r="BV546" i="1" s="1"/>
  <c r="BU546" i="1"/>
  <c r="BQ546" i="1" s="1"/>
  <c r="BR546" i="1" s="1"/>
  <c r="BD547" i="1" s="1"/>
  <c r="CN546" i="1"/>
  <c r="CM546" i="1" s="1"/>
  <c r="BU547" i="1" l="1"/>
  <c r="BQ547" i="1" s="1"/>
  <c r="BR547" i="1" s="1"/>
  <c r="BD548" i="1" s="1"/>
  <c r="CN547" i="1"/>
  <c r="CM547" i="1" s="1"/>
  <c r="BA547" i="1"/>
  <c r="AK548" i="1" s="1"/>
  <c r="AZ548" i="1"/>
  <c r="AH547" i="1"/>
  <c r="T548" i="1" s="1"/>
  <c r="AG548" i="1"/>
  <c r="CO546" i="1"/>
  <c r="CK546" i="1" s="1"/>
  <c r="CL546" i="1" s="1"/>
  <c r="BV547" i="1" s="1"/>
  <c r="AH548" i="1" l="1"/>
  <c r="T549" i="1" s="1"/>
  <c r="AG549" i="1"/>
  <c r="BA548" i="1"/>
  <c r="AK549" i="1" s="1"/>
  <c r="AZ549" i="1"/>
  <c r="CO547" i="1"/>
  <c r="CK547" i="1" s="1"/>
  <c r="CL547" i="1" s="1"/>
  <c r="BV548" i="1" s="1"/>
  <c r="BU548" i="1"/>
  <c r="BQ548" i="1" s="1"/>
  <c r="BR548" i="1" s="1"/>
  <c r="BD549" i="1" s="1"/>
  <c r="CN548" i="1"/>
  <c r="CM548" i="1" s="1"/>
  <c r="CN549" i="1" l="1"/>
  <c r="CM549" i="1" s="1"/>
  <c r="BU549" i="1"/>
  <c r="BQ549" i="1" s="1"/>
  <c r="BR549" i="1" s="1"/>
  <c r="BD550" i="1" s="1"/>
  <c r="BA549" i="1"/>
  <c r="AK550" i="1" s="1"/>
  <c r="AZ550" i="1"/>
  <c r="AH549" i="1"/>
  <c r="T550" i="1" s="1"/>
  <c r="AG550" i="1"/>
  <c r="CO548" i="1"/>
  <c r="CK548" i="1" s="1"/>
  <c r="CL548" i="1" s="1"/>
  <c r="BV549" i="1" s="1"/>
  <c r="AH550" i="1" l="1"/>
  <c r="T551" i="1" s="1"/>
  <c r="AG551" i="1"/>
  <c r="BA550" i="1"/>
  <c r="AK551" i="1" s="1"/>
  <c r="AZ551" i="1"/>
  <c r="CO549" i="1"/>
  <c r="CK549" i="1" s="1"/>
  <c r="CL549" i="1" s="1"/>
  <c r="BV550" i="1" s="1"/>
  <c r="CN550" i="1"/>
  <c r="CM550" i="1" s="1"/>
  <c r="BU550" i="1"/>
  <c r="BQ550" i="1" s="1"/>
  <c r="BR550" i="1" s="1"/>
  <c r="BD551" i="1" s="1"/>
  <c r="CO550" i="1" l="1"/>
  <c r="CK550" i="1" s="1"/>
  <c r="CL550" i="1" s="1"/>
  <c r="BV551" i="1" s="1"/>
  <c r="CN551" i="1"/>
  <c r="CM551" i="1" s="1"/>
  <c r="BU551" i="1"/>
  <c r="BQ551" i="1" s="1"/>
  <c r="BR551" i="1" s="1"/>
  <c r="BD552" i="1" s="1"/>
  <c r="BA551" i="1"/>
  <c r="AK552" i="1" s="1"/>
  <c r="AZ552" i="1"/>
  <c r="AH551" i="1"/>
  <c r="T552" i="1" s="1"/>
  <c r="AG552" i="1"/>
  <c r="CO551" i="1" l="1"/>
  <c r="CK551" i="1" s="1"/>
  <c r="CL551" i="1" s="1"/>
  <c r="BV552" i="1" s="1"/>
  <c r="AH552" i="1"/>
  <c r="T553" i="1" s="1"/>
  <c r="AG553" i="1"/>
  <c r="BA552" i="1"/>
  <c r="AK553" i="1" s="1"/>
  <c r="AZ553" i="1"/>
  <c r="BU552" i="1"/>
  <c r="BQ552" i="1" s="1"/>
  <c r="BR552" i="1" s="1"/>
  <c r="BD553" i="1" s="1"/>
  <c r="CN552" i="1"/>
  <c r="CM552" i="1" s="1"/>
  <c r="CO552" i="1" l="1"/>
  <c r="CK552" i="1" s="1"/>
  <c r="CL552" i="1" s="1"/>
  <c r="BV553" i="1" s="1"/>
  <c r="BU553" i="1"/>
  <c r="BQ553" i="1" s="1"/>
  <c r="BR553" i="1" s="1"/>
  <c r="BD554" i="1" s="1"/>
  <c r="CN553" i="1"/>
  <c r="CM553" i="1" s="1"/>
  <c r="BA553" i="1"/>
  <c r="AK554" i="1" s="1"/>
  <c r="AZ554" i="1"/>
  <c r="AH553" i="1"/>
  <c r="T554" i="1" s="1"/>
  <c r="AG554" i="1"/>
  <c r="AH554" i="1" l="1"/>
  <c r="T555" i="1" s="1"/>
  <c r="AG555" i="1"/>
  <c r="BA554" i="1"/>
  <c r="AK555" i="1" s="1"/>
  <c r="AZ555" i="1"/>
  <c r="CO553" i="1"/>
  <c r="CK553" i="1" s="1"/>
  <c r="CL553" i="1" s="1"/>
  <c r="BV554" i="1" s="1"/>
  <c r="BU554" i="1"/>
  <c r="BQ554" i="1" s="1"/>
  <c r="BR554" i="1" s="1"/>
  <c r="BD555" i="1" s="1"/>
  <c r="CN554" i="1"/>
  <c r="CM554" i="1" s="1"/>
  <c r="BU555" i="1" l="1"/>
  <c r="BQ555" i="1" s="1"/>
  <c r="BR555" i="1" s="1"/>
  <c r="BD556" i="1" s="1"/>
  <c r="CN555" i="1"/>
  <c r="CM555" i="1" s="1"/>
  <c r="BA555" i="1"/>
  <c r="AK556" i="1" s="1"/>
  <c r="AZ556" i="1"/>
  <c r="AH555" i="1"/>
  <c r="T556" i="1" s="1"/>
  <c r="AG556" i="1"/>
  <c r="CO554" i="1"/>
  <c r="CK554" i="1" s="1"/>
  <c r="CL554" i="1" s="1"/>
  <c r="BV555" i="1" s="1"/>
  <c r="AH556" i="1" l="1"/>
  <c r="T557" i="1" s="1"/>
  <c r="AG557" i="1"/>
  <c r="BA556" i="1"/>
  <c r="AK557" i="1" s="1"/>
  <c r="AZ557" i="1"/>
  <c r="CO555" i="1"/>
  <c r="CK555" i="1" s="1"/>
  <c r="CL555" i="1" s="1"/>
  <c r="BV556" i="1" s="1"/>
  <c r="BU556" i="1"/>
  <c r="BQ556" i="1" s="1"/>
  <c r="BR556" i="1" s="1"/>
  <c r="BD557" i="1" s="1"/>
  <c r="CN556" i="1"/>
  <c r="CM556" i="1" s="1"/>
  <c r="CN557" i="1" l="1"/>
  <c r="CM557" i="1" s="1"/>
  <c r="BU557" i="1"/>
  <c r="BQ557" i="1" s="1"/>
  <c r="BR557" i="1" s="1"/>
  <c r="BD558" i="1" s="1"/>
  <c r="BA557" i="1"/>
  <c r="AK558" i="1" s="1"/>
  <c r="AZ558" i="1"/>
  <c r="AH557" i="1"/>
  <c r="T558" i="1" s="1"/>
  <c r="AG558" i="1"/>
  <c r="CO556" i="1"/>
  <c r="CK556" i="1" s="1"/>
  <c r="CL556" i="1" s="1"/>
  <c r="BV557" i="1" s="1"/>
  <c r="AH558" i="1" l="1"/>
  <c r="T559" i="1" s="1"/>
  <c r="AG559" i="1"/>
  <c r="BA558" i="1"/>
  <c r="AK559" i="1" s="1"/>
  <c r="AZ559" i="1"/>
  <c r="CO557" i="1"/>
  <c r="CK557" i="1" s="1"/>
  <c r="CL557" i="1" s="1"/>
  <c r="BV558" i="1" s="1"/>
  <c r="BU558" i="1"/>
  <c r="BQ558" i="1" s="1"/>
  <c r="BR558" i="1" s="1"/>
  <c r="BD559" i="1" s="1"/>
  <c r="CN558" i="1"/>
  <c r="CM558" i="1" s="1"/>
  <c r="CN559" i="1" l="1"/>
  <c r="CM559" i="1" s="1"/>
  <c r="BU559" i="1"/>
  <c r="BQ559" i="1" s="1"/>
  <c r="BR559" i="1" s="1"/>
  <c r="BD560" i="1" s="1"/>
  <c r="BA559" i="1"/>
  <c r="AK560" i="1" s="1"/>
  <c r="AZ560" i="1"/>
  <c r="AH559" i="1"/>
  <c r="T560" i="1" s="1"/>
  <c r="AG560" i="1"/>
  <c r="CO558" i="1"/>
  <c r="CK558" i="1" s="1"/>
  <c r="CL558" i="1" s="1"/>
  <c r="BV559" i="1" s="1"/>
  <c r="AH560" i="1" l="1"/>
  <c r="T561" i="1" s="1"/>
  <c r="AG561" i="1"/>
  <c r="BA560" i="1"/>
  <c r="AK561" i="1" s="1"/>
  <c r="AZ561" i="1"/>
  <c r="CO559" i="1"/>
  <c r="CN560" i="1"/>
  <c r="CM560" i="1" s="1"/>
  <c r="BU560" i="1"/>
  <c r="BQ560" i="1" s="1"/>
  <c r="BR560" i="1" s="1"/>
  <c r="BD561" i="1" s="1"/>
  <c r="CO560" i="1" l="1"/>
  <c r="CK559" i="1"/>
  <c r="CL559" i="1" s="1"/>
  <c r="BV560" i="1" s="1"/>
  <c r="BU561" i="1"/>
  <c r="BQ561" i="1" s="1"/>
  <c r="BR561" i="1" s="1"/>
  <c r="BD562" i="1" s="1"/>
  <c r="CN561" i="1"/>
  <c r="CM561" i="1" s="1"/>
  <c r="BA561" i="1"/>
  <c r="AK562" i="1" s="1"/>
  <c r="AZ562" i="1"/>
  <c r="AH561" i="1"/>
  <c r="T562" i="1" s="1"/>
  <c r="AG562" i="1"/>
  <c r="CK560" i="1" l="1"/>
  <c r="CL560" i="1" s="1"/>
  <c r="BV561" i="1" s="1"/>
  <c r="AH562" i="1"/>
  <c r="T563" i="1" s="1"/>
  <c r="AG563" i="1"/>
  <c r="BA562" i="1"/>
  <c r="AK563" i="1" s="1"/>
  <c r="AZ563" i="1"/>
  <c r="CO561" i="1"/>
  <c r="BU562" i="1"/>
  <c r="BQ562" i="1" s="1"/>
  <c r="BR562" i="1" s="1"/>
  <c r="BD563" i="1" s="1"/>
  <c r="CN562" i="1"/>
  <c r="CM562" i="1" s="1"/>
  <c r="CK561" i="1" l="1"/>
  <c r="CL561" i="1" s="1"/>
  <c r="BV562" i="1" s="1"/>
  <c r="CN563" i="1"/>
  <c r="CM563" i="1" s="1"/>
  <c r="BU563" i="1"/>
  <c r="BQ563" i="1" s="1"/>
  <c r="BR563" i="1" s="1"/>
  <c r="BD564" i="1" s="1"/>
  <c r="BA563" i="1"/>
  <c r="AK564" i="1" s="1"/>
  <c r="AZ564" i="1"/>
  <c r="AH563" i="1"/>
  <c r="T564" i="1" s="1"/>
  <c r="AG564" i="1"/>
  <c r="CO562" i="1"/>
  <c r="CK562" i="1" l="1"/>
  <c r="CL562" i="1" s="1"/>
  <c r="BV563" i="1" s="1"/>
  <c r="AH564" i="1"/>
  <c r="T565" i="1" s="1"/>
  <c r="AG565" i="1"/>
  <c r="BA564" i="1"/>
  <c r="AK565" i="1" s="1"/>
  <c r="AZ565" i="1"/>
  <c r="CO563" i="1"/>
  <c r="BU564" i="1"/>
  <c r="BQ564" i="1" s="1"/>
  <c r="BR564" i="1" s="1"/>
  <c r="BD565" i="1" s="1"/>
  <c r="CN564" i="1"/>
  <c r="CM564" i="1" s="1"/>
  <c r="CO564" i="1" l="1"/>
  <c r="CK563" i="1"/>
  <c r="CL563" i="1" s="1"/>
  <c r="BV564" i="1" s="1"/>
  <c r="BU565" i="1"/>
  <c r="BQ565" i="1" s="1"/>
  <c r="BR565" i="1" s="1"/>
  <c r="BD566" i="1" s="1"/>
  <c r="CN565" i="1"/>
  <c r="CM565" i="1" s="1"/>
  <c r="BA565" i="1"/>
  <c r="AK566" i="1" s="1"/>
  <c r="AZ566" i="1"/>
  <c r="AH565" i="1"/>
  <c r="T566" i="1" s="1"/>
  <c r="AG566" i="1"/>
  <c r="CK564" i="1" l="1"/>
  <c r="CL564" i="1" s="1"/>
  <c r="BV565" i="1" s="1"/>
  <c r="AH566" i="1"/>
  <c r="T567" i="1" s="1"/>
  <c r="AG567" i="1"/>
  <c r="BA566" i="1"/>
  <c r="AK567" i="1" s="1"/>
  <c r="AZ567" i="1"/>
  <c r="CO565" i="1"/>
  <c r="BU566" i="1"/>
  <c r="BQ566" i="1" s="1"/>
  <c r="BR566" i="1" s="1"/>
  <c r="BD567" i="1" s="1"/>
  <c r="CN566" i="1"/>
  <c r="CM566" i="1" s="1"/>
  <c r="CK565" i="1" l="1"/>
  <c r="CL565" i="1" s="1"/>
  <c r="BV566" i="1" s="1"/>
  <c r="BU567" i="1"/>
  <c r="BQ567" i="1" s="1"/>
  <c r="BR567" i="1" s="1"/>
  <c r="BD568" i="1" s="1"/>
  <c r="CN567" i="1"/>
  <c r="CM567" i="1" s="1"/>
  <c r="BA567" i="1"/>
  <c r="AK568" i="1" s="1"/>
  <c r="AZ568" i="1"/>
  <c r="AH567" i="1"/>
  <c r="T568" i="1" s="1"/>
  <c r="AG568" i="1"/>
  <c r="CO566" i="1"/>
  <c r="AH568" i="1" l="1"/>
  <c r="T569" i="1" s="1"/>
  <c r="AG569" i="1"/>
  <c r="BA568" i="1"/>
  <c r="AK569" i="1" s="1"/>
  <c r="AZ569" i="1"/>
  <c r="CO567" i="1"/>
  <c r="CK566" i="1"/>
  <c r="CL566" i="1" s="1"/>
  <c r="BV567" i="1" s="1"/>
  <c r="CN568" i="1"/>
  <c r="CM568" i="1" s="1"/>
  <c r="BU568" i="1"/>
  <c r="BQ568" i="1" s="1"/>
  <c r="BR568" i="1" s="1"/>
  <c r="BD569" i="1" s="1"/>
  <c r="CO568" i="1" l="1"/>
  <c r="CK567" i="1"/>
  <c r="CL567" i="1" s="1"/>
  <c r="CN569" i="1"/>
  <c r="CM569" i="1" s="1"/>
  <c r="BU569" i="1"/>
  <c r="BQ569" i="1" s="1"/>
  <c r="BR569" i="1" s="1"/>
  <c r="BD570" i="1" s="1"/>
  <c r="CO569" i="1"/>
  <c r="BA569" i="1"/>
  <c r="AK570" i="1" s="1"/>
  <c r="AZ570" i="1"/>
  <c r="AH569" i="1"/>
  <c r="T570" i="1" s="1"/>
  <c r="AG570" i="1"/>
  <c r="CK568" i="1" l="1"/>
  <c r="BV568" i="1"/>
  <c r="CL568" i="1"/>
  <c r="BV569" i="1" s="1"/>
  <c r="AH570" i="1"/>
  <c r="T571" i="1" s="1"/>
  <c r="AG571" i="1"/>
  <c r="BA570" i="1"/>
  <c r="AK571" i="1" s="1"/>
  <c r="AZ571" i="1"/>
  <c r="CK569" i="1"/>
  <c r="BU570" i="1"/>
  <c r="BQ570" i="1" s="1"/>
  <c r="BR570" i="1" s="1"/>
  <c r="BD571" i="1" s="1"/>
  <c r="CN570" i="1"/>
  <c r="CM570" i="1" s="1"/>
  <c r="CL569" i="1" l="1"/>
  <c r="BV570" i="1" s="1"/>
  <c r="CO570" i="1"/>
  <c r="CK570" i="1" s="1"/>
  <c r="CN571" i="1"/>
  <c r="CM571" i="1" s="1"/>
  <c r="BU571" i="1"/>
  <c r="BQ571" i="1" s="1"/>
  <c r="BR571" i="1" s="1"/>
  <c r="BD572" i="1" s="1"/>
  <c r="CL570" i="1"/>
  <c r="BV571" i="1" s="1"/>
  <c r="BA571" i="1"/>
  <c r="AK572" i="1" s="1"/>
  <c r="AZ572" i="1"/>
  <c r="AH571" i="1"/>
  <c r="T572" i="1" s="1"/>
  <c r="AG572" i="1"/>
  <c r="CO571" i="1" l="1"/>
  <c r="CK571" i="1" s="1"/>
  <c r="CL571" i="1" s="1"/>
  <c r="BV572" i="1" s="1"/>
  <c r="CN572" i="1"/>
  <c r="CM572" i="1" s="1"/>
  <c r="BU572" i="1"/>
  <c r="BQ572" i="1" s="1"/>
  <c r="BR572" i="1" s="1"/>
  <c r="BD573" i="1" s="1"/>
  <c r="AH572" i="1"/>
  <c r="T573" i="1" s="1"/>
  <c r="AG573" i="1"/>
  <c r="BA572" i="1"/>
  <c r="AK573" i="1" s="1"/>
  <c r="AZ573" i="1"/>
  <c r="CO572" i="1" l="1"/>
  <c r="CK572" i="1" s="1"/>
  <c r="CL572" i="1" s="1"/>
  <c r="BV573" i="1" s="1"/>
  <c r="BA573" i="1"/>
  <c r="AK574" i="1" s="1"/>
  <c r="AZ574" i="1"/>
  <c r="AH573" i="1"/>
  <c r="T574" i="1" s="1"/>
  <c r="AG574" i="1"/>
  <c r="BU573" i="1"/>
  <c r="BQ573" i="1" s="1"/>
  <c r="BR573" i="1" s="1"/>
  <c r="BD574" i="1" s="1"/>
  <c r="CN573" i="1"/>
  <c r="CM573" i="1" s="1"/>
  <c r="CO573" i="1" l="1"/>
  <c r="CK573" i="1" s="1"/>
  <c r="CL573" i="1" s="1"/>
  <c r="BV574" i="1" s="1"/>
  <c r="BU574" i="1"/>
  <c r="BQ574" i="1" s="1"/>
  <c r="BR574" i="1" s="1"/>
  <c r="BD575" i="1" s="1"/>
  <c r="CN574" i="1"/>
  <c r="CM574" i="1" s="1"/>
  <c r="AH574" i="1"/>
  <c r="T575" i="1" s="1"/>
  <c r="AG575" i="1"/>
  <c r="BA574" i="1"/>
  <c r="AK575" i="1" s="1"/>
  <c r="AZ575" i="1"/>
  <c r="CO574" i="1" l="1"/>
  <c r="CK574" i="1" s="1"/>
  <c r="CL574" i="1" s="1"/>
  <c r="BV575" i="1" s="1"/>
  <c r="AH575" i="1"/>
  <c r="T576" i="1" s="1"/>
  <c r="AG576" i="1"/>
  <c r="BA575" i="1"/>
  <c r="AK576" i="1" s="1"/>
  <c r="AZ576" i="1"/>
  <c r="BU575" i="1"/>
  <c r="BQ575" i="1" s="1"/>
  <c r="BR575" i="1" s="1"/>
  <c r="BD576" i="1" s="1"/>
  <c r="CN575" i="1"/>
  <c r="CM575" i="1" s="1"/>
  <c r="BA576" i="1" l="1"/>
  <c r="AK577" i="1" s="1"/>
  <c r="AZ577" i="1"/>
  <c r="CN576" i="1"/>
  <c r="CM576" i="1" s="1"/>
  <c r="BU576" i="1"/>
  <c r="BQ576" i="1" s="1"/>
  <c r="BR576" i="1" s="1"/>
  <c r="BD577" i="1" s="1"/>
  <c r="AH576" i="1"/>
  <c r="T577" i="1" s="1"/>
  <c r="AG577" i="1"/>
  <c r="CO575" i="1"/>
  <c r="CO576" i="1" s="1"/>
  <c r="AH577" i="1" l="1"/>
  <c r="T578" i="1" s="1"/>
  <c r="AG578" i="1"/>
  <c r="BU577" i="1"/>
  <c r="BQ577" i="1" s="1"/>
  <c r="BR577" i="1" s="1"/>
  <c r="BD578" i="1" s="1"/>
  <c r="CN577" i="1"/>
  <c r="CM577" i="1" s="1"/>
  <c r="CK575" i="1"/>
  <c r="CK576" i="1" s="1"/>
  <c r="BA577" i="1"/>
  <c r="AK578" i="1" s="1"/>
  <c r="AZ578" i="1"/>
  <c r="CL575" i="1" l="1"/>
  <c r="BV576" i="1" s="1"/>
  <c r="CO577" i="1"/>
  <c r="CL576" i="1"/>
  <c r="BV577" i="1" s="1"/>
  <c r="BA578" i="1"/>
  <c r="AK579" i="1" s="1"/>
  <c r="AZ579" i="1"/>
  <c r="CK577" i="1"/>
  <c r="BU578" i="1"/>
  <c r="BQ578" i="1" s="1"/>
  <c r="BR578" i="1" s="1"/>
  <c r="BD579" i="1" s="1"/>
  <c r="CN578" i="1"/>
  <c r="CM578" i="1" s="1"/>
  <c r="AH578" i="1"/>
  <c r="T579" i="1" s="1"/>
  <c r="AG579" i="1"/>
  <c r="CO578" i="1" l="1"/>
  <c r="CL577" i="1"/>
  <c r="BV578" i="1" s="1"/>
  <c r="AH579" i="1"/>
  <c r="T580" i="1" s="1"/>
  <c r="AG580" i="1"/>
  <c r="CK578" i="1"/>
  <c r="CL578" i="1" s="1"/>
  <c r="BV579" i="1" s="1"/>
  <c r="BU579" i="1"/>
  <c r="BQ579" i="1" s="1"/>
  <c r="BR579" i="1" s="1"/>
  <c r="BD580" i="1" s="1"/>
  <c r="CN579" i="1"/>
  <c r="CM579" i="1" s="1"/>
  <c r="BA579" i="1"/>
  <c r="AK580" i="1" s="1"/>
  <c r="AZ580" i="1"/>
  <c r="CO579" i="1" l="1"/>
  <c r="CK579" i="1" s="1"/>
  <c r="CL579" i="1" s="1"/>
  <c r="BV580" i="1" s="1"/>
  <c r="BA580" i="1"/>
  <c r="AK581" i="1" s="1"/>
  <c r="AZ581" i="1"/>
  <c r="CN580" i="1"/>
  <c r="CM580" i="1" s="1"/>
  <c r="BU580" i="1"/>
  <c r="BQ580" i="1" s="1"/>
  <c r="BR580" i="1" s="1"/>
  <c r="BD581" i="1" s="1"/>
  <c r="CO580" i="1"/>
  <c r="AH580" i="1"/>
  <c r="T581" i="1" s="1"/>
  <c r="AG581" i="1"/>
  <c r="AH581" i="1" l="1"/>
  <c r="T582" i="1" s="1"/>
  <c r="AG582" i="1"/>
  <c r="CK580" i="1"/>
  <c r="CL580" i="1" s="1"/>
  <c r="BV581" i="1" s="1"/>
  <c r="CN581" i="1"/>
  <c r="CM581" i="1" s="1"/>
  <c r="BU581" i="1"/>
  <c r="BQ581" i="1" s="1"/>
  <c r="BR581" i="1" s="1"/>
  <c r="BD582" i="1" s="1"/>
  <c r="CO581" i="1"/>
  <c r="BA581" i="1"/>
  <c r="AK582" i="1" s="1"/>
  <c r="AZ582" i="1"/>
  <c r="BA582" i="1" l="1"/>
  <c r="AK583" i="1" s="1"/>
  <c r="AZ583" i="1"/>
  <c r="CK581" i="1"/>
  <c r="CL581" i="1" s="1"/>
  <c r="BV582" i="1" s="1"/>
  <c r="CN582" i="1"/>
  <c r="CM582" i="1" s="1"/>
  <c r="BU582" i="1"/>
  <c r="BQ582" i="1" s="1"/>
  <c r="BR582" i="1" s="1"/>
  <c r="BD583" i="1" s="1"/>
  <c r="CO582" i="1"/>
  <c r="AH582" i="1"/>
  <c r="T583" i="1" s="1"/>
  <c r="AG583" i="1"/>
  <c r="CK582" i="1" l="1"/>
  <c r="AH583" i="1"/>
  <c r="T584" i="1" s="1"/>
  <c r="AG584" i="1"/>
  <c r="BU583" i="1"/>
  <c r="BQ583" i="1" s="1"/>
  <c r="BR583" i="1" s="1"/>
  <c r="BD584" i="1" s="1"/>
  <c r="CN583" i="1"/>
  <c r="CM583" i="1" s="1"/>
  <c r="CL582" i="1"/>
  <c r="BV583" i="1" s="1"/>
  <c r="BA583" i="1"/>
  <c r="AK584" i="1" s="1"/>
  <c r="AZ584" i="1"/>
  <c r="CO583" i="1" l="1"/>
  <c r="CK583" i="1" s="1"/>
  <c r="CL583" i="1" s="1"/>
  <c r="BV584" i="1" s="1"/>
  <c r="BU584" i="1"/>
  <c r="BQ584" i="1" s="1"/>
  <c r="BR584" i="1" s="1"/>
  <c r="BD585" i="1" s="1"/>
  <c r="CN584" i="1"/>
  <c r="CM584" i="1" s="1"/>
  <c r="BA584" i="1"/>
  <c r="AK585" i="1" s="1"/>
  <c r="AZ585" i="1"/>
  <c r="AH584" i="1"/>
  <c r="T585" i="1" s="1"/>
  <c r="AG585" i="1"/>
  <c r="AH585" i="1" l="1"/>
  <c r="T586" i="1" s="1"/>
  <c r="AG586" i="1"/>
  <c r="BA585" i="1"/>
  <c r="AK586" i="1" s="1"/>
  <c r="AZ586" i="1"/>
  <c r="CO584" i="1"/>
  <c r="CN585" i="1"/>
  <c r="CM585" i="1" s="1"/>
  <c r="BU585" i="1"/>
  <c r="BQ585" i="1" s="1"/>
  <c r="BR585" i="1" s="1"/>
  <c r="BD586" i="1" s="1"/>
  <c r="CK584" i="1" l="1"/>
  <c r="CL584" i="1" s="1"/>
  <c r="BV585" i="1" s="1"/>
  <c r="CN586" i="1"/>
  <c r="CM586" i="1" s="1"/>
  <c r="BU586" i="1"/>
  <c r="BQ586" i="1" s="1"/>
  <c r="BR586" i="1" s="1"/>
  <c r="BD587" i="1" s="1"/>
  <c r="BA586" i="1"/>
  <c r="AK587" i="1" s="1"/>
  <c r="AZ587" i="1"/>
  <c r="AH586" i="1"/>
  <c r="T587" i="1" s="1"/>
  <c r="AG587" i="1"/>
  <c r="CO585" i="1"/>
  <c r="CK585" i="1" l="1"/>
  <c r="CL585" i="1" s="1"/>
  <c r="BV586" i="1" s="1"/>
  <c r="AH587" i="1"/>
  <c r="T588" i="1" s="1"/>
  <c r="AG588" i="1"/>
  <c r="BA587" i="1"/>
  <c r="AK588" i="1" s="1"/>
  <c r="AZ588" i="1"/>
  <c r="CO586" i="1"/>
  <c r="CN587" i="1"/>
  <c r="CM587" i="1" s="1"/>
  <c r="BU587" i="1"/>
  <c r="BQ587" i="1" s="1"/>
  <c r="BR587" i="1" s="1"/>
  <c r="BD588" i="1" s="1"/>
  <c r="CO587" i="1" l="1"/>
  <c r="CK586" i="1"/>
  <c r="CL586" i="1" s="1"/>
  <c r="CN588" i="1"/>
  <c r="CM588" i="1" s="1"/>
  <c r="BU588" i="1"/>
  <c r="BQ588" i="1" s="1"/>
  <c r="BR588" i="1" s="1"/>
  <c r="BD589" i="1" s="1"/>
  <c r="CO588" i="1"/>
  <c r="BA588" i="1"/>
  <c r="AK589" i="1" s="1"/>
  <c r="AZ589" i="1"/>
  <c r="AH588" i="1"/>
  <c r="T589" i="1" s="1"/>
  <c r="AG589" i="1"/>
  <c r="CK587" i="1" l="1"/>
  <c r="BV587" i="1"/>
  <c r="CL587" i="1"/>
  <c r="BV588" i="1" s="1"/>
  <c r="AH589" i="1"/>
  <c r="T590" i="1" s="1"/>
  <c r="AG590" i="1"/>
  <c r="BA589" i="1"/>
  <c r="AK590" i="1" s="1"/>
  <c r="AZ590" i="1"/>
  <c r="CK588" i="1"/>
  <c r="CL588" i="1" s="1"/>
  <c r="BV589" i="1" s="1"/>
  <c r="CN589" i="1"/>
  <c r="CM589" i="1" s="1"/>
  <c r="BU589" i="1"/>
  <c r="BQ589" i="1" s="1"/>
  <c r="BR589" i="1" s="1"/>
  <c r="BD590" i="1" s="1"/>
  <c r="CO589" i="1"/>
  <c r="CK589" i="1" l="1"/>
  <c r="CN590" i="1"/>
  <c r="CM590" i="1" s="1"/>
  <c r="BU590" i="1"/>
  <c r="BQ590" i="1" s="1"/>
  <c r="BR590" i="1" s="1"/>
  <c r="BD591" i="1" s="1"/>
  <c r="CO590" i="1"/>
  <c r="CL589" i="1"/>
  <c r="BV590" i="1" s="1"/>
  <c r="BA590" i="1"/>
  <c r="AK591" i="1" s="1"/>
  <c r="AZ591" i="1"/>
  <c r="AH590" i="1"/>
  <c r="T591" i="1" s="1"/>
  <c r="AG591" i="1"/>
  <c r="CK590" i="1" l="1"/>
  <c r="CL590" i="1" s="1"/>
  <c r="BV591" i="1" s="1"/>
  <c r="BU591" i="1"/>
  <c r="BQ591" i="1" s="1"/>
  <c r="BR591" i="1" s="1"/>
  <c r="BD592" i="1" s="1"/>
  <c r="CN591" i="1"/>
  <c r="CM591" i="1" s="1"/>
  <c r="AH591" i="1"/>
  <c r="T592" i="1" s="1"/>
  <c r="AG592" i="1"/>
  <c r="BA591" i="1"/>
  <c r="AK592" i="1" s="1"/>
  <c r="AZ592" i="1"/>
  <c r="BA592" i="1" l="1"/>
  <c r="AK593" i="1" s="1"/>
  <c r="AZ593" i="1"/>
  <c r="AH592" i="1"/>
  <c r="T593" i="1" s="1"/>
  <c r="AG593" i="1"/>
  <c r="CO591" i="1"/>
  <c r="CK591" i="1" s="1"/>
  <c r="CL591" i="1" s="1"/>
  <c r="BV592" i="1" s="1"/>
  <c r="CN592" i="1"/>
  <c r="CM592" i="1" s="1"/>
  <c r="BU592" i="1"/>
  <c r="BQ592" i="1" s="1"/>
  <c r="BR592" i="1" s="1"/>
  <c r="BD593" i="1" s="1"/>
  <c r="CO592" i="1" l="1"/>
  <c r="CK592" i="1" s="1"/>
  <c r="CL592" i="1" s="1"/>
  <c r="BV593" i="1" s="1"/>
  <c r="CN593" i="1"/>
  <c r="CM593" i="1" s="1"/>
  <c r="BU593" i="1"/>
  <c r="BQ593" i="1" s="1"/>
  <c r="BR593" i="1" s="1"/>
  <c r="BD594" i="1" s="1"/>
  <c r="AH593" i="1"/>
  <c r="T594" i="1" s="1"/>
  <c r="AG594" i="1"/>
  <c r="BA593" i="1"/>
  <c r="AK594" i="1" s="1"/>
  <c r="AZ594" i="1"/>
  <c r="CO593" i="1" l="1"/>
  <c r="CK593" i="1" s="1"/>
  <c r="CL593" i="1" s="1"/>
  <c r="BV594" i="1" s="1"/>
  <c r="BA594" i="1"/>
  <c r="AK595" i="1" s="1"/>
  <c r="AZ595" i="1"/>
  <c r="AH594" i="1"/>
  <c r="T595" i="1" s="1"/>
  <c r="AG595" i="1"/>
  <c r="CN594" i="1"/>
  <c r="CM594" i="1" s="1"/>
  <c r="BU594" i="1"/>
  <c r="BQ594" i="1" s="1"/>
  <c r="BR594" i="1" s="1"/>
  <c r="BD595" i="1" s="1"/>
  <c r="CO594" i="1" l="1"/>
  <c r="CK594" i="1" s="1"/>
  <c r="CL594" i="1" s="1"/>
  <c r="BV595" i="1" s="1"/>
  <c r="BU595" i="1"/>
  <c r="BQ595" i="1" s="1"/>
  <c r="BR595" i="1" s="1"/>
  <c r="BD596" i="1" s="1"/>
  <c r="CN595" i="1"/>
  <c r="CM595" i="1" s="1"/>
  <c r="AH595" i="1"/>
  <c r="T596" i="1" s="1"/>
  <c r="AG596" i="1"/>
  <c r="BA595" i="1"/>
  <c r="AK596" i="1" s="1"/>
  <c r="AZ596" i="1"/>
  <c r="BA596" i="1" l="1"/>
  <c r="AK597" i="1" s="1"/>
  <c r="AZ597" i="1"/>
  <c r="AH596" i="1"/>
  <c r="T597" i="1" s="1"/>
  <c r="AG597" i="1"/>
  <c r="CO595" i="1"/>
  <c r="CK595" i="1" s="1"/>
  <c r="CL595" i="1" s="1"/>
  <c r="BV596" i="1" s="1"/>
  <c r="CN596" i="1"/>
  <c r="CM596" i="1" s="1"/>
  <c r="BU596" i="1"/>
  <c r="BQ596" i="1" s="1"/>
  <c r="BR596" i="1" s="1"/>
  <c r="BD597" i="1" s="1"/>
  <c r="CO596" i="1" l="1"/>
  <c r="CK596" i="1" s="1"/>
  <c r="CL596" i="1" s="1"/>
  <c r="BV597" i="1" s="1"/>
  <c r="BU597" i="1"/>
  <c r="BQ597" i="1" s="1"/>
  <c r="BR597" i="1" s="1"/>
  <c r="BD598" i="1" s="1"/>
  <c r="CN597" i="1"/>
  <c r="CM597" i="1" s="1"/>
  <c r="AH597" i="1"/>
  <c r="T598" i="1" s="1"/>
  <c r="AG598" i="1"/>
  <c r="BA597" i="1"/>
  <c r="AK598" i="1" s="1"/>
  <c r="AZ598" i="1"/>
  <c r="BA598" i="1" l="1"/>
  <c r="AK599" i="1" s="1"/>
  <c r="AZ599" i="1"/>
  <c r="AH598" i="1"/>
  <c r="T599" i="1" s="1"/>
  <c r="AG599" i="1"/>
  <c r="CO597" i="1"/>
  <c r="CK597" i="1" s="1"/>
  <c r="CL597" i="1" s="1"/>
  <c r="BV598" i="1" s="1"/>
  <c r="CN598" i="1"/>
  <c r="CM598" i="1" s="1"/>
  <c r="BU598" i="1"/>
  <c r="BQ598" i="1" s="1"/>
  <c r="BR598" i="1" s="1"/>
  <c r="BD599" i="1" s="1"/>
  <c r="CO598" i="1" l="1"/>
  <c r="CK598" i="1" s="1"/>
  <c r="CL598" i="1" s="1"/>
  <c r="BV599" i="1" s="1"/>
  <c r="BU599" i="1"/>
  <c r="BQ599" i="1" s="1"/>
  <c r="BR599" i="1" s="1"/>
  <c r="BD600" i="1" s="1"/>
  <c r="CN599" i="1"/>
  <c r="CM599" i="1" s="1"/>
  <c r="AH599" i="1"/>
  <c r="T600" i="1" s="1"/>
  <c r="AG600" i="1"/>
  <c r="BA599" i="1"/>
  <c r="AK600" i="1" s="1"/>
  <c r="AZ600" i="1"/>
  <c r="BA600" i="1" l="1"/>
  <c r="AK601" i="1" s="1"/>
  <c r="AZ601" i="1"/>
  <c r="AH600" i="1"/>
  <c r="T601" i="1" s="1"/>
  <c r="AG601" i="1"/>
  <c r="CO599" i="1"/>
  <c r="CK599" i="1" s="1"/>
  <c r="CL599" i="1" s="1"/>
  <c r="BV600" i="1" s="1"/>
  <c r="CN600" i="1"/>
  <c r="CM600" i="1" s="1"/>
  <c r="BU600" i="1"/>
  <c r="BQ600" i="1" s="1"/>
  <c r="BR600" i="1" s="1"/>
  <c r="BD601" i="1" s="1"/>
  <c r="CO600" i="1" l="1"/>
  <c r="CK600" i="1" s="1"/>
  <c r="CL600" i="1" s="1"/>
  <c r="BV601" i="1" s="1"/>
  <c r="BU601" i="1"/>
  <c r="BQ601" i="1" s="1"/>
  <c r="BR601" i="1" s="1"/>
  <c r="BD602" i="1" s="1"/>
  <c r="CN601" i="1"/>
  <c r="CM601" i="1" s="1"/>
  <c r="AH601" i="1"/>
  <c r="T602" i="1" s="1"/>
  <c r="AG602" i="1"/>
  <c r="BA601" i="1"/>
  <c r="AK602" i="1" s="1"/>
  <c r="AZ602" i="1"/>
  <c r="BA602" i="1" l="1"/>
  <c r="AK603" i="1" s="1"/>
  <c r="AZ603" i="1"/>
  <c r="AH602" i="1"/>
  <c r="T603" i="1" s="1"/>
  <c r="AG603" i="1"/>
  <c r="CO601" i="1"/>
  <c r="CK601" i="1" s="1"/>
  <c r="CL601" i="1" s="1"/>
  <c r="BV602" i="1" s="1"/>
  <c r="BU602" i="1"/>
  <c r="BQ602" i="1" s="1"/>
  <c r="BR602" i="1" s="1"/>
  <c r="BD603" i="1" s="1"/>
  <c r="CN602" i="1"/>
  <c r="CM602" i="1" s="1"/>
  <c r="BU603" i="1" l="1"/>
  <c r="BQ603" i="1" s="1"/>
  <c r="BR603" i="1" s="1"/>
  <c r="BD604" i="1" s="1"/>
  <c r="CN603" i="1"/>
  <c r="CM603" i="1" s="1"/>
  <c r="AH603" i="1"/>
  <c r="T604" i="1" s="1"/>
  <c r="AG604" i="1"/>
  <c r="BA603" i="1"/>
  <c r="AK604" i="1" s="1"/>
  <c r="AZ604" i="1"/>
  <c r="CO602" i="1"/>
  <c r="CK602" i="1" s="1"/>
  <c r="CL602" i="1" s="1"/>
  <c r="BV603" i="1" s="1"/>
  <c r="BA604" i="1" l="1"/>
  <c r="AK605" i="1" s="1"/>
  <c r="AZ605" i="1"/>
  <c r="AH604" i="1"/>
  <c r="T605" i="1" s="1"/>
  <c r="AG605" i="1"/>
  <c r="CO603" i="1"/>
  <c r="CK603" i="1" s="1"/>
  <c r="CL603" i="1" s="1"/>
  <c r="BV604" i="1" s="1"/>
  <c r="BU604" i="1"/>
  <c r="BQ604" i="1" s="1"/>
  <c r="BR604" i="1" s="1"/>
  <c r="BD605" i="1" s="1"/>
  <c r="CN604" i="1"/>
  <c r="CM604" i="1" s="1"/>
  <c r="BU605" i="1" l="1"/>
  <c r="BQ605" i="1" s="1"/>
  <c r="BR605" i="1" s="1"/>
  <c r="BD606" i="1" s="1"/>
  <c r="CN605" i="1"/>
  <c r="CM605" i="1" s="1"/>
  <c r="AH605" i="1"/>
  <c r="T606" i="1" s="1"/>
  <c r="AG606" i="1"/>
  <c r="BA605" i="1"/>
  <c r="AK606" i="1" s="1"/>
  <c r="AZ606" i="1"/>
  <c r="CO604" i="1"/>
  <c r="CK604" i="1" s="1"/>
  <c r="CL604" i="1" s="1"/>
  <c r="BV605" i="1" s="1"/>
  <c r="BA606" i="1" l="1"/>
  <c r="AK607" i="1" s="1"/>
  <c r="AZ607" i="1"/>
  <c r="AH606" i="1"/>
  <c r="T607" i="1" s="1"/>
  <c r="AG607" i="1"/>
  <c r="CO605" i="1"/>
  <c r="CK605" i="1" s="1"/>
  <c r="CL605" i="1" s="1"/>
  <c r="BV606" i="1" s="1"/>
  <c r="BU606" i="1"/>
  <c r="BQ606" i="1" s="1"/>
  <c r="BR606" i="1" s="1"/>
  <c r="BD607" i="1" s="1"/>
  <c r="CN606" i="1"/>
  <c r="CM606" i="1" s="1"/>
  <c r="BU607" i="1" l="1"/>
  <c r="BQ607" i="1" s="1"/>
  <c r="BR607" i="1" s="1"/>
  <c r="BD608" i="1" s="1"/>
  <c r="CN607" i="1"/>
  <c r="CM607" i="1" s="1"/>
  <c r="AH607" i="1"/>
  <c r="T608" i="1" s="1"/>
  <c r="AG608" i="1"/>
  <c r="BA607" i="1"/>
  <c r="AK608" i="1" s="1"/>
  <c r="AZ608" i="1"/>
  <c r="CO606" i="1"/>
  <c r="CK606" i="1" s="1"/>
  <c r="CL606" i="1" s="1"/>
  <c r="BV607" i="1" s="1"/>
  <c r="BA608" i="1" l="1"/>
  <c r="AK609" i="1" s="1"/>
  <c r="AZ609" i="1"/>
  <c r="AH608" i="1"/>
  <c r="T609" i="1" s="1"/>
  <c r="AG609" i="1"/>
  <c r="CO607" i="1"/>
  <c r="CK607" i="1" s="1"/>
  <c r="CL607" i="1" s="1"/>
  <c r="BV608" i="1" s="1"/>
  <c r="BU608" i="1"/>
  <c r="BQ608" i="1" s="1"/>
  <c r="BR608" i="1" s="1"/>
  <c r="BD609" i="1" s="1"/>
  <c r="CN608" i="1"/>
  <c r="CM608" i="1" s="1"/>
  <c r="BU609" i="1" l="1"/>
  <c r="BQ609" i="1" s="1"/>
  <c r="BR609" i="1" s="1"/>
  <c r="BD610" i="1" s="1"/>
  <c r="CN609" i="1"/>
  <c r="CM609" i="1" s="1"/>
  <c r="AH609" i="1"/>
  <c r="T610" i="1" s="1"/>
  <c r="AG610" i="1"/>
  <c r="BA609" i="1"/>
  <c r="AK610" i="1" s="1"/>
  <c r="AZ610" i="1"/>
  <c r="CO608" i="1"/>
  <c r="CK608" i="1" s="1"/>
  <c r="CL608" i="1" s="1"/>
  <c r="BV609" i="1" s="1"/>
  <c r="BA610" i="1" l="1"/>
  <c r="AK611" i="1" s="1"/>
  <c r="AZ611" i="1"/>
  <c r="AH610" i="1"/>
  <c r="T611" i="1" s="1"/>
  <c r="AG611" i="1"/>
  <c r="CO609" i="1"/>
  <c r="CK609" i="1" s="1"/>
  <c r="CL609" i="1" s="1"/>
  <c r="BV610" i="1" s="1"/>
  <c r="BU610" i="1"/>
  <c r="BQ610" i="1" s="1"/>
  <c r="BR610" i="1" s="1"/>
  <c r="BD611" i="1" s="1"/>
  <c r="CN610" i="1"/>
  <c r="CM610" i="1" s="1"/>
  <c r="BU611" i="1" l="1"/>
  <c r="BQ611" i="1" s="1"/>
  <c r="BR611" i="1" s="1"/>
  <c r="BD612" i="1" s="1"/>
  <c r="CN611" i="1"/>
  <c r="CM611" i="1" s="1"/>
  <c r="AH611" i="1"/>
  <c r="T612" i="1" s="1"/>
  <c r="AG612" i="1"/>
  <c r="BA611" i="1"/>
  <c r="AK612" i="1" s="1"/>
  <c r="AZ612" i="1"/>
  <c r="CO610" i="1"/>
  <c r="CK610" i="1" s="1"/>
  <c r="CL610" i="1" s="1"/>
  <c r="BV611" i="1" s="1"/>
  <c r="BU612" i="1" l="1"/>
  <c r="BQ612" i="1" s="1"/>
  <c r="BR612" i="1" s="1"/>
  <c r="BD613" i="1" s="1"/>
  <c r="CN612" i="1"/>
  <c r="CM612" i="1" s="1"/>
  <c r="BA612" i="1"/>
  <c r="AK613" i="1" s="1"/>
  <c r="AZ613" i="1"/>
  <c r="AH612" i="1"/>
  <c r="T613" i="1" s="1"/>
  <c r="AG613" i="1"/>
  <c r="CO611" i="1"/>
  <c r="CK611" i="1" s="1"/>
  <c r="CL611" i="1" s="1"/>
  <c r="BV612" i="1" s="1"/>
  <c r="AH613" i="1" l="1"/>
  <c r="T614" i="1" s="1"/>
  <c r="AG614" i="1"/>
  <c r="BA613" i="1"/>
  <c r="AK614" i="1" s="1"/>
  <c r="AZ614" i="1"/>
  <c r="CO612" i="1"/>
  <c r="CK612" i="1" s="1"/>
  <c r="CL612" i="1" s="1"/>
  <c r="BV613" i="1" s="1"/>
  <c r="BU613" i="1"/>
  <c r="BQ613" i="1" s="1"/>
  <c r="BR613" i="1" s="1"/>
  <c r="BD614" i="1" s="1"/>
  <c r="CN613" i="1"/>
  <c r="CM613" i="1" s="1"/>
  <c r="BU614" i="1" l="1"/>
  <c r="BQ614" i="1" s="1"/>
  <c r="BR614" i="1" s="1"/>
  <c r="BD615" i="1" s="1"/>
  <c r="CN614" i="1"/>
  <c r="CM614" i="1" s="1"/>
  <c r="BA614" i="1"/>
  <c r="AK615" i="1" s="1"/>
  <c r="AZ615" i="1"/>
  <c r="AH614" i="1"/>
  <c r="T615" i="1" s="1"/>
  <c r="AG615" i="1"/>
  <c r="CO613" i="1"/>
  <c r="CK613" i="1" l="1"/>
  <c r="CL613" i="1" s="1"/>
  <c r="BV614" i="1" s="1"/>
  <c r="AH615" i="1"/>
  <c r="T616" i="1" s="1"/>
  <c r="AG616" i="1"/>
  <c r="BA615" i="1"/>
  <c r="AK616" i="1" s="1"/>
  <c r="AZ616" i="1"/>
  <c r="CO614" i="1"/>
  <c r="CN615" i="1"/>
  <c r="CM615" i="1" s="1"/>
  <c r="BU615" i="1"/>
  <c r="BQ615" i="1" s="1"/>
  <c r="BR615" i="1" s="1"/>
  <c r="BD616" i="1" s="1"/>
  <c r="CO615" i="1" l="1"/>
  <c r="CK614" i="1"/>
  <c r="CL614" i="1" s="1"/>
  <c r="BV615" i="1" s="1"/>
  <c r="BU616" i="1"/>
  <c r="BQ616" i="1" s="1"/>
  <c r="BR616" i="1" s="1"/>
  <c r="BD617" i="1" s="1"/>
  <c r="CN616" i="1"/>
  <c r="CM616" i="1" s="1"/>
  <c r="CK615" i="1"/>
  <c r="BA616" i="1"/>
  <c r="AK617" i="1" s="1"/>
  <c r="AZ617" i="1"/>
  <c r="AH616" i="1"/>
  <c r="T617" i="1" s="1"/>
  <c r="AG617" i="1"/>
  <c r="CL615" i="1" l="1"/>
  <c r="BV616" i="1" s="1"/>
  <c r="AH617" i="1"/>
  <c r="T618" i="1" s="1"/>
  <c r="AG618" i="1"/>
  <c r="BA617" i="1"/>
  <c r="AK618" i="1" s="1"/>
  <c r="AZ618" i="1"/>
  <c r="CO616" i="1"/>
  <c r="CN617" i="1"/>
  <c r="CM617" i="1" s="1"/>
  <c r="BU617" i="1"/>
  <c r="BQ617" i="1" s="1"/>
  <c r="BR617" i="1" s="1"/>
  <c r="BD618" i="1" s="1"/>
  <c r="CO617" i="1" l="1"/>
  <c r="CK616" i="1"/>
  <c r="CL616" i="1" s="1"/>
  <c r="BV617" i="1" s="1"/>
  <c r="BU618" i="1"/>
  <c r="BQ618" i="1" s="1"/>
  <c r="BR618" i="1" s="1"/>
  <c r="BD619" i="1" s="1"/>
  <c r="CN618" i="1"/>
  <c r="CM618" i="1" s="1"/>
  <c r="BA618" i="1"/>
  <c r="AK619" i="1" s="1"/>
  <c r="AZ619" i="1"/>
  <c r="AH618" i="1"/>
  <c r="T619" i="1" s="1"/>
  <c r="AG619" i="1"/>
  <c r="CK617" i="1" l="1"/>
  <c r="CL617" i="1" s="1"/>
  <c r="BV618" i="1" s="1"/>
  <c r="AH619" i="1"/>
  <c r="T620" i="1" s="1"/>
  <c r="AG620" i="1"/>
  <c r="BA619" i="1"/>
  <c r="AK620" i="1" s="1"/>
  <c r="AZ620" i="1"/>
  <c r="CO618" i="1"/>
  <c r="CK618" i="1" s="1"/>
  <c r="CL618" i="1" s="1"/>
  <c r="BV619" i="1" s="1"/>
  <c r="BU619" i="1"/>
  <c r="BQ619" i="1" s="1"/>
  <c r="BR619" i="1" s="1"/>
  <c r="BD620" i="1" s="1"/>
  <c r="CN619" i="1"/>
  <c r="CM619" i="1" s="1"/>
  <c r="BU620" i="1" l="1"/>
  <c r="BQ620" i="1" s="1"/>
  <c r="BR620" i="1" s="1"/>
  <c r="BD621" i="1" s="1"/>
  <c r="CN620" i="1"/>
  <c r="CM620" i="1" s="1"/>
  <c r="BA620" i="1"/>
  <c r="AK621" i="1" s="1"/>
  <c r="AZ621" i="1"/>
  <c r="AH620" i="1"/>
  <c r="T621" i="1" s="1"/>
  <c r="AG621" i="1"/>
  <c r="CO619" i="1"/>
  <c r="CK619" i="1" s="1"/>
  <c r="CL619" i="1" s="1"/>
  <c r="BV620" i="1" s="1"/>
  <c r="AH621" i="1" l="1"/>
  <c r="T622" i="1" s="1"/>
  <c r="AG622" i="1"/>
  <c r="BA621" i="1"/>
  <c r="AK622" i="1" s="1"/>
  <c r="AZ622" i="1"/>
  <c r="CO620" i="1"/>
  <c r="CK620" i="1" s="1"/>
  <c r="CL620" i="1" s="1"/>
  <c r="BV621" i="1" s="1"/>
  <c r="BU621" i="1"/>
  <c r="BQ621" i="1" s="1"/>
  <c r="BR621" i="1" s="1"/>
  <c r="BD622" i="1" s="1"/>
  <c r="CN621" i="1"/>
  <c r="CM621" i="1" s="1"/>
  <c r="BU622" i="1" l="1"/>
  <c r="BQ622" i="1" s="1"/>
  <c r="BR622" i="1" s="1"/>
  <c r="BD623" i="1" s="1"/>
  <c r="CN622" i="1"/>
  <c r="CM622" i="1" s="1"/>
  <c r="BA622" i="1"/>
  <c r="AK623" i="1" s="1"/>
  <c r="AZ623" i="1"/>
  <c r="AH622" i="1"/>
  <c r="T623" i="1" s="1"/>
  <c r="AG623" i="1"/>
  <c r="CO621" i="1"/>
  <c r="CK621" i="1" s="1"/>
  <c r="CL621" i="1" s="1"/>
  <c r="BV622" i="1" s="1"/>
  <c r="AH623" i="1" l="1"/>
  <c r="T624" i="1" s="1"/>
  <c r="AG624" i="1"/>
  <c r="BA623" i="1"/>
  <c r="AK624" i="1" s="1"/>
  <c r="AZ624" i="1"/>
  <c r="CO622" i="1"/>
  <c r="CK622" i="1" s="1"/>
  <c r="CL622" i="1" s="1"/>
  <c r="BV623" i="1" s="1"/>
  <c r="BU623" i="1"/>
  <c r="BQ623" i="1" s="1"/>
  <c r="BR623" i="1" s="1"/>
  <c r="BD624" i="1" s="1"/>
  <c r="CN623" i="1"/>
  <c r="CM623" i="1" s="1"/>
  <c r="BU624" i="1" l="1"/>
  <c r="BQ624" i="1" s="1"/>
  <c r="BR624" i="1" s="1"/>
  <c r="BD625" i="1" s="1"/>
  <c r="CN624" i="1"/>
  <c r="CM624" i="1" s="1"/>
  <c r="BA624" i="1"/>
  <c r="AK625" i="1" s="1"/>
  <c r="AZ625" i="1"/>
  <c r="AH624" i="1"/>
  <c r="T625" i="1" s="1"/>
  <c r="AG625" i="1"/>
  <c r="CO623" i="1"/>
  <c r="CK623" i="1" s="1"/>
  <c r="CL623" i="1" s="1"/>
  <c r="BV624" i="1" s="1"/>
  <c r="AH625" i="1" l="1"/>
  <c r="T626" i="1" s="1"/>
  <c r="AG626" i="1"/>
  <c r="BA625" i="1"/>
  <c r="AK626" i="1" s="1"/>
  <c r="AZ626" i="1"/>
  <c r="CO624" i="1"/>
  <c r="CK624" i="1" s="1"/>
  <c r="CL624" i="1" s="1"/>
  <c r="BV625" i="1" s="1"/>
  <c r="BU625" i="1"/>
  <c r="BQ625" i="1" s="1"/>
  <c r="BR625" i="1" s="1"/>
  <c r="BD626" i="1" s="1"/>
  <c r="CN625" i="1"/>
  <c r="CM625" i="1" s="1"/>
  <c r="BU626" i="1" l="1"/>
  <c r="BQ626" i="1" s="1"/>
  <c r="BR626" i="1" s="1"/>
  <c r="BD627" i="1" s="1"/>
  <c r="CN626" i="1"/>
  <c r="CM626" i="1" s="1"/>
  <c r="BA626" i="1"/>
  <c r="AK627" i="1" s="1"/>
  <c r="AZ627" i="1"/>
  <c r="AH626" i="1"/>
  <c r="T627" i="1" s="1"/>
  <c r="AG627" i="1"/>
  <c r="CO625" i="1"/>
  <c r="CK625" i="1" s="1"/>
  <c r="CL625" i="1" s="1"/>
  <c r="BV626" i="1" s="1"/>
  <c r="AH627" i="1" l="1"/>
  <c r="T628" i="1" s="1"/>
  <c r="AG628" i="1"/>
  <c r="BA627" i="1"/>
  <c r="AK628" i="1" s="1"/>
  <c r="AZ628" i="1"/>
  <c r="CO626" i="1"/>
  <c r="CK626" i="1" s="1"/>
  <c r="CL626" i="1" s="1"/>
  <c r="BV627" i="1" s="1"/>
  <c r="CN627" i="1"/>
  <c r="CM627" i="1" s="1"/>
  <c r="BU627" i="1"/>
  <c r="BQ627" i="1" s="1"/>
  <c r="BR627" i="1" s="1"/>
  <c r="BD628" i="1" s="1"/>
  <c r="BU628" i="1" l="1"/>
  <c r="BQ628" i="1" s="1"/>
  <c r="BR628" i="1" s="1"/>
  <c r="BD629" i="1" s="1"/>
  <c r="CN628" i="1"/>
  <c r="CM628" i="1" s="1"/>
  <c r="BA628" i="1"/>
  <c r="AK629" i="1" s="1"/>
  <c r="AZ629" i="1"/>
  <c r="AH628" i="1"/>
  <c r="T629" i="1" s="1"/>
  <c r="AG629" i="1"/>
  <c r="CO627" i="1"/>
  <c r="CK627" i="1" s="1"/>
  <c r="CL627" i="1" s="1"/>
  <c r="BV628" i="1" s="1"/>
  <c r="AH629" i="1" l="1"/>
  <c r="T630" i="1" s="1"/>
  <c r="AG630" i="1"/>
  <c r="BA629" i="1"/>
  <c r="AK630" i="1" s="1"/>
  <c r="AZ630" i="1"/>
  <c r="CO628" i="1"/>
  <c r="CK628" i="1" s="1"/>
  <c r="CL628" i="1" s="1"/>
  <c r="BV629" i="1" s="1"/>
  <c r="BU629" i="1"/>
  <c r="BQ629" i="1" s="1"/>
  <c r="BR629" i="1" s="1"/>
  <c r="BD630" i="1" s="1"/>
  <c r="CN629" i="1"/>
  <c r="CM629" i="1" s="1"/>
  <c r="BU630" i="1" l="1"/>
  <c r="BQ630" i="1" s="1"/>
  <c r="BR630" i="1" s="1"/>
  <c r="BD631" i="1" s="1"/>
  <c r="CN630" i="1"/>
  <c r="CM630" i="1" s="1"/>
  <c r="BA630" i="1"/>
  <c r="AK631" i="1" s="1"/>
  <c r="AZ631" i="1"/>
  <c r="AH630" i="1"/>
  <c r="T631" i="1" s="1"/>
  <c r="AG631" i="1"/>
  <c r="CO629" i="1"/>
  <c r="CK629" i="1" s="1"/>
  <c r="CL629" i="1" s="1"/>
  <c r="BV630" i="1" s="1"/>
  <c r="AH631" i="1" l="1"/>
  <c r="T632" i="1" s="1"/>
  <c r="AG632" i="1"/>
  <c r="BA631" i="1"/>
  <c r="AK632" i="1" s="1"/>
  <c r="AZ632" i="1"/>
  <c r="CO630" i="1"/>
  <c r="CK630" i="1" s="1"/>
  <c r="CL630" i="1" s="1"/>
  <c r="BV631" i="1" s="1"/>
  <c r="BU631" i="1"/>
  <c r="BQ631" i="1" s="1"/>
  <c r="BR631" i="1" s="1"/>
  <c r="BD632" i="1" s="1"/>
  <c r="CN631" i="1"/>
  <c r="CM631" i="1" s="1"/>
  <c r="BU632" i="1" l="1"/>
  <c r="BQ632" i="1" s="1"/>
  <c r="BR632" i="1" s="1"/>
  <c r="BD633" i="1" s="1"/>
  <c r="CN632" i="1"/>
  <c r="CM632" i="1" s="1"/>
  <c r="BA632" i="1"/>
  <c r="AK633" i="1" s="1"/>
  <c r="AZ633" i="1"/>
  <c r="AH632" i="1"/>
  <c r="T633" i="1" s="1"/>
  <c r="AG633" i="1"/>
  <c r="CO631" i="1"/>
  <c r="CK631" i="1" s="1"/>
  <c r="CL631" i="1" s="1"/>
  <c r="BV632" i="1" s="1"/>
  <c r="AH633" i="1" l="1"/>
  <c r="T634" i="1" s="1"/>
  <c r="AG634" i="1"/>
  <c r="BA633" i="1"/>
  <c r="AK634" i="1" s="1"/>
  <c r="AZ634" i="1"/>
  <c r="CO632" i="1"/>
  <c r="CK632" i="1" s="1"/>
  <c r="CL632" i="1" s="1"/>
  <c r="BV633" i="1" s="1"/>
  <c r="CN633" i="1"/>
  <c r="CM633" i="1" s="1"/>
  <c r="BU633" i="1"/>
  <c r="BQ633" i="1" s="1"/>
  <c r="BR633" i="1" s="1"/>
  <c r="BD634" i="1" s="1"/>
  <c r="CO633" i="1" l="1"/>
  <c r="CK633" i="1" s="1"/>
  <c r="CL633" i="1" s="1"/>
  <c r="BV634" i="1" s="1"/>
  <c r="BU634" i="1"/>
  <c r="BQ634" i="1" s="1"/>
  <c r="BR634" i="1" s="1"/>
  <c r="BD635" i="1" s="1"/>
  <c r="CN634" i="1"/>
  <c r="CM634" i="1" s="1"/>
  <c r="BA634" i="1"/>
  <c r="AK635" i="1" s="1"/>
  <c r="AZ635" i="1"/>
  <c r="AH634" i="1"/>
  <c r="T635" i="1" s="1"/>
  <c r="AG635" i="1"/>
  <c r="AH635" i="1" l="1"/>
  <c r="T636" i="1" s="1"/>
  <c r="AG636" i="1"/>
  <c r="BA635" i="1"/>
  <c r="AK636" i="1" s="1"/>
  <c r="AZ636" i="1"/>
  <c r="CO634" i="1"/>
  <c r="CK634" i="1" s="1"/>
  <c r="CL634" i="1" s="1"/>
  <c r="BV635" i="1" s="1"/>
  <c r="BU635" i="1"/>
  <c r="BQ635" i="1" s="1"/>
  <c r="BR635" i="1" s="1"/>
  <c r="BD636" i="1" s="1"/>
  <c r="CN635" i="1"/>
  <c r="CM635" i="1" s="1"/>
  <c r="CN636" i="1" l="1"/>
  <c r="CM636" i="1" s="1"/>
  <c r="BU636" i="1"/>
  <c r="BQ636" i="1" s="1"/>
  <c r="BR636" i="1" s="1"/>
  <c r="BD637" i="1" s="1"/>
  <c r="BA636" i="1"/>
  <c r="AK637" i="1" s="1"/>
  <c r="AZ637" i="1"/>
  <c r="AH636" i="1"/>
  <c r="T637" i="1" s="1"/>
  <c r="AG637" i="1"/>
  <c r="CO635" i="1"/>
  <c r="CK635" i="1" s="1"/>
  <c r="CL635" i="1" s="1"/>
  <c r="BV636" i="1" s="1"/>
  <c r="AH637" i="1" l="1"/>
  <c r="T638" i="1" s="1"/>
  <c r="AG638" i="1"/>
  <c r="BA637" i="1"/>
  <c r="AK638" i="1" s="1"/>
  <c r="AZ638" i="1"/>
  <c r="CO636" i="1"/>
  <c r="CK636" i="1" s="1"/>
  <c r="CL636" i="1" s="1"/>
  <c r="BV637" i="1" s="1"/>
  <c r="CN637" i="1"/>
  <c r="CM637" i="1" s="1"/>
  <c r="BU637" i="1"/>
  <c r="BQ637" i="1" s="1"/>
  <c r="BR637" i="1" s="1"/>
  <c r="BD638" i="1" s="1"/>
  <c r="CO637" i="1" l="1"/>
  <c r="CK637" i="1" s="1"/>
  <c r="CL637" i="1" s="1"/>
  <c r="BV638" i="1" s="1"/>
  <c r="CN638" i="1"/>
  <c r="CM638" i="1" s="1"/>
  <c r="BU638" i="1"/>
  <c r="BQ638" i="1" s="1"/>
  <c r="BR638" i="1" s="1"/>
  <c r="BD639" i="1" s="1"/>
  <c r="BA638" i="1"/>
  <c r="AK639" i="1" s="1"/>
  <c r="AZ639" i="1"/>
  <c r="AH638" i="1"/>
  <c r="T639" i="1" s="1"/>
  <c r="AG639" i="1"/>
  <c r="CO638" i="1" l="1"/>
  <c r="CK638" i="1" s="1"/>
  <c r="CL638" i="1" s="1"/>
  <c r="BV639" i="1" s="1"/>
  <c r="AH639" i="1"/>
  <c r="T640" i="1" s="1"/>
  <c r="AG640" i="1"/>
  <c r="BA639" i="1"/>
  <c r="AK640" i="1" s="1"/>
  <c r="AZ640" i="1"/>
  <c r="CN639" i="1"/>
  <c r="CM639" i="1" s="1"/>
  <c r="BU639" i="1"/>
  <c r="BQ639" i="1" s="1"/>
  <c r="BR639" i="1" s="1"/>
  <c r="BD640" i="1" s="1"/>
  <c r="CO639" i="1" l="1"/>
  <c r="CK639" i="1" s="1"/>
  <c r="CL639" i="1" s="1"/>
  <c r="BV640" i="1" s="1"/>
  <c r="CN640" i="1"/>
  <c r="CM640" i="1" s="1"/>
  <c r="BU640" i="1"/>
  <c r="BQ640" i="1" s="1"/>
  <c r="BR640" i="1" s="1"/>
  <c r="BD641" i="1" s="1"/>
  <c r="BA640" i="1"/>
  <c r="AK641" i="1" s="1"/>
  <c r="AZ641" i="1"/>
  <c r="AH640" i="1"/>
  <c r="T641" i="1" s="1"/>
  <c r="AG641" i="1"/>
  <c r="CO640" i="1" l="1"/>
  <c r="CK640" i="1" s="1"/>
  <c r="CL640" i="1" s="1"/>
  <c r="BV641" i="1" s="1"/>
  <c r="AH641" i="1"/>
  <c r="T642" i="1" s="1"/>
  <c r="AG642" i="1"/>
  <c r="BA641" i="1"/>
  <c r="AK642" i="1" s="1"/>
  <c r="AZ642" i="1"/>
  <c r="BU641" i="1"/>
  <c r="BQ641" i="1" s="1"/>
  <c r="BR641" i="1" s="1"/>
  <c r="BD642" i="1" s="1"/>
  <c r="CN641" i="1"/>
  <c r="CM641" i="1" s="1"/>
  <c r="CO641" i="1" l="1"/>
  <c r="CK641" i="1" s="1"/>
  <c r="CL641" i="1" s="1"/>
  <c r="BV642" i="1" s="1"/>
  <c r="BU642" i="1"/>
  <c r="BQ642" i="1" s="1"/>
  <c r="BR642" i="1" s="1"/>
  <c r="BD643" i="1" s="1"/>
  <c r="CN642" i="1"/>
  <c r="CM642" i="1" s="1"/>
  <c r="BA642" i="1"/>
  <c r="AK643" i="1" s="1"/>
  <c r="AZ643" i="1"/>
  <c r="AH642" i="1"/>
  <c r="T643" i="1" s="1"/>
  <c r="AG643" i="1"/>
  <c r="AH643" i="1" l="1"/>
  <c r="T644" i="1" s="1"/>
  <c r="AG644" i="1"/>
  <c r="BA643" i="1"/>
  <c r="AK644" i="1" s="1"/>
  <c r="AZ644" i="1"/>
  <c r="CO642" i="1"/>
  <c r="CK642" i="1" s="1"/>
  <c r="CL642" i="1" s="1"/>
  <c r="BV643" i="1" s="1"/>
  <c r="CN643" i="1"/>
  <c r="CM643" i="1" s="1"/>
  <c r="BU643" i="1"/>
  <c r="BQ643" i="1" s="1"/>
  <c r="BR643" i="1" s="1"/>
  <c r="BD644" i="1" s="1"/>
  <c r="CO643" i="1" l="1"/>
  <c r="CK643" i="1" s="1"/>
  <c r="CL643" i="1" s="1"/>
  <c r="BV644" i="1" s="1"/>
  <c r="CN644" i="1"/>
  <c r="CM644" i="1" s="1"/>
  <c r="BU644" i="1"/>
  <c r="BQ644" i="1" s="1"/>
  <c r="BR644" i="1" s="1"/>
  <c r="BD645" i="1" s="1"/>
  <c r="BA644" i="1"/>
  <c r="AK645" i="1" s="1"/>
  <c r="AZ645" i="1"/>
  <c r="AH644" i="1"/>
  <c r="T645" i="1" s="1"/>
  <c r="AG645" i="1"/>
  <c r="CO644" i="1" l="1"/>
  <c r="CK644" i="1" s="1"/>
  <c r="CL644" i="1" s="1"/>
  <c r="BV645" i="1" s="1"/>
  <c r="AH645" i="1"/>
  <c r="T646" i="1" s="1"/>
  <c r="AG646" i="1"/>
  <c r="BA645" i="1"/>
  <c r="AK646" i="1" s="1"/>
  <c r="AZ646" i="1"/>
  <c r="CN645" i="1"/>
  <c r="CM645" i="1" s="1"/>
  <c r="BU645" i="1"/>
  <c r="BQ645" i="1" s="1"/>
  <c r="BR645" i="1" s="1"/>
  <c r="BD646" i="1" s="1"/>
  <c r="CO645" i="1" l="1"/>
  <c r="CK645" i="1" s="1"/>
  <c r="CL645" i="1" s="1"/>
  <c r="BV646" i="1" s="1"/>
  <c r="CN646" i="1"/>
  <c r="CM646" i="1" s="1"/>
  <c r="BU646" i="1"/>
  <c r="BQ646" i="1" s="1"/>
  <c r="BR646" i="1" s="1"/>
  <c r="BD647" i="1" s="1"/>
  <c r="BA646" i="1"/>
  <c r="AK647" i="1" s="1"/>
  <c r="AZ647" i="1"/>
  <c r="AH646" i="1"/>
  <c r="T647" i="1" s="1"/>
  <c r="AG647" i="1"/>
  <c r="CO646" i="1" l="1"/>
  <c r="CK646" i="1" s="1"/>
  <c r="CL646" i="1" s="1"/>
  <c r="BV647" i="1" s="1"/>
  <c r="AH647" i="1"/>
  <c r="T648" i="1" s="1"/>
  <c r="AG648" i="1"/>
  <c r="BA647" i="1"/>
  <c r="AK648" i="1" s="1"/>
  <c r="AZ648" i="1"/>
  <c r="CN647" i="1"/>
  <c r="CM647" i="1" s="1"/>
  <c r="BU647" i="1"/>
  <c r="BQ647" i="1" s="1"/>
  <c r="BR647" i="1" s="1"/>
  <c r="BD648" i="1" s="1"/>
  <c r="CO647" i="1" l="1"/>
  <c r="CK647" i="1" s="1"/>
  <c r="CL647" i="1" s="1"/>
  <c r="BV648" i="1" s="1"/>
  <c r="CN648" i="1"/>
  <c r="CM648" i="1" s="1"/>
  <c r="BU648" i="1"/>
  <c r="BQ648" i="1" s="1"/>
  <c r="BR648" i="1" s="1"/>
  <c r="BD649" i="1" s="1"/>
  <c r="BA648" i="1"/>
  <c r="AK649" i="1" s="1"/>
  <c r="AZ649" i="1"/>
  <c r="AH648" i="1"/>
  <c r="T649" i="1" s="1"/>
  <c r="AG649" i="1"/>
  <c r="CO648" i="1" l="1"/>
  <c r="CK648" i="1" s="1"/>
  <c r="CL648" i="1" s="1"/>
  <c r="BV649" i="1" s="1"/>
  <c r="AH649" i="1"/>
  <c r="T650" i="1" s="1"/>
  <c r="AG650" i="1"/>
  <c r="BA649" i="1"/>
  <c r="AK650" i="1" s="1"/>
  <c r="AZ650" i="1"/>
  <c r="CN649" i="1"/>
  <c r="CM649" i="1" s="1"/>
  <c r="BU649" i="1"/>
  <c r="BQ649" i="1" s="1"/>
  <c r="BR649" i="1" s="1"/>
  <c r="BD650" i="1" s="1"/>
  <c r="CO649" i="1" l="1"/>
  <c r="CK649" i="1" s="1"/>
  <c r="CL649" i="1" s="1"/>
  <c r="BV650" i="1" s="1"/>
  <c r="CN650" i="1"/>
  <c r="CM650" i="1" s="1"/>
  <c r="BU650" i="1"/>
  <c r="BQ650" i="1" s="1"/>
  <c r="BR650" i="1" s="1"/>
  <c r="BD651" i="1" s="1"/>
  <c r="BA650" i="1"/>
  <c r="AK651" i="1" s="1"/>
  <c r="AZ651" i="1"/>
  <c r="AH650" i="1"/>
  <c r="T651" i="1" s="1"/>
  <c r="AG651" i="1"/>
  <c r="CO650" i="1" l="1"/>
  <c r="CK650" i="1" s="1"/>
  <c r="CL650" i="1" s="1"/>
  <c r="BV651" i="1" s="1"/>
  <c r="AH651" i="1"/>
  <c r="T652" i="1" s="1"/>
  <c r="AG652" i="1"/>
  <c r="BA651" i="1"/>
  <c r="AK652" i="1" s="1"/>
  <c r="AZ652" i="1"/>
  <c r="CN651" i="1"/>
  <c r="CM651" i="1" s="1"/>
  <c r="BU651" i="1"/>
  <c r="BQ651" i="1" s="1"/>
  <c r="BR651" i="1" s="1"/>
  <c r="BD652" i="1" s="1"/>
  <c r="CO651" i="1" l="1"/>
  <c r="CK651" i="1" s="1"/>
  <c r="CL651" i="1" s="1"/>
  <c r="BV652" i="1" s="1"/>
  <c r="CN652" i="1"/>
  <c r="CM652" i="1" s="1"/>
  <c r="BU652" i="1"/>
  <c r="BQ652" i="1" s="1"/>
  <c r="BR652" i="1" s="1"/>
  <c r="BD653" i="1" s="1"/>
  <c r="BA652" i="1"/>
  <c r="AK653" i="1" s="1"/>
  <c r="AZ653" i="1"/>
  <c r="AH652" i="1"/>
  <c r="T653" i="1" s="1"/>
  <c r="AG653" i="1"/>
  <c r="CO652" i="1" l="1"/>
  <c r="CK652" i="1" s="1"/>
  <c r="CL652" i="1" s="1"/>
  <c r="BV653" i="1" s="1"/>
  <c r="AH653" i="1"/>
  <c r="T654" i="1" s="1"/>
  <c r="AG654" i="1"/>
  <c r="BA653" i="1"/>
  <c r="AK654" i="1" s="1"/>
  <c r="AZ654" i="1"/>
  <c r="BU653" i="1"/>
  <c r="BQ653" i="1" s="1"/>
  <c r="BR653" i="1" s="1"/>
  <c r="BD654" i="1" s="1"/>
  <c r="CN653" i="1"/>
  <c r="CM653" i="1" s="1"/>
  <c r="CO653" i="1" l="1"/>
  <c r="CK653" i="1" s="1"/>
  <c r="CL653" i="1" s="1"/>
  <c r="BV654" i="1" s="1"/>
  <c r="BU654" i="1"/>
  <c r="BQ654" i="1" s="1"/>
  <c r="BR654" i="1" s="1"/>
  <c r="BD655" i="1" s="1"/>
  <c r="CN654" i="1"/>
  <c r="CM654" i="1" s="1"/>
  <c r="BA654" i="1"/>
  <c r="AK655" i="1" s="1"/>
  <c r="AZ655" i="1"/>
  <c r="AH654" i="1"/>
  <c r="T655" i="1" s="1"/>
  <c r="AG655" i="1"/>
  <c r="AH655" i="1" l="1"/>
  <c r="T656" i="1" s="1"/>
  <c r="AG656" i="1"/>
  <c r="BA655" i="1"/>
  <c r="AK656" i="1" s="1"/>
  <c r="AZ656" i="1"/>
  <c r="CO654" i="1"/>
  <c r="CK654" i="1" s="1"/>
  <c r="CL654" i="1" s="1"/>
  <c r="BV655" i="1" s="1"/>
  <c r="CN655" i="1"/>
  <c r="CM655" i="1" s="1"/>
  <c r="BU655" i="1"/>
  <c r="BQ655" i="1" s="1"/>
  <c r="BR655" i="1" s="1"/>
  <c r="BD656" i="1" s="1"/>
  <c r="CO655" i="1" l="1"/>
  <c r="CK655" i="1" s="1"/>
  <c r="CL655" i="1" s="1"/>
  <c r="BV656" i="1" s="1"/>
  <c r="CN656" i="1"/>
  <c r="CM656" i="1" s="1"/>
  <c r="BU656" i="1"/>
  <c r="BQ656" i="1" s="1"/>
  <c r="BR656" i="1" s="1"/>
  <c r="BD657" i="1" s="1"/>
  <c r="BA656" i="1"/>
  <c r="AK657" i="1" s="1"/>
  <c r="AZ657" i="1"/>
  <c r="AH656" i="1"/>
  <c r="T657" i="1" s="1"/>
  <c r="AG657" i="1"/>
  <c r="CO656" i="1" l="1"/>
  <c r="CK656" i="1" s="1"/>
  <c r="CL656" i="1" s="1"/>
  <c r="BV657" i="1" s="1"/>
  <c r="AH657" i="1"/>
  <c r="T658" i="1" s="1"/>
  <c r="AG658" i="1"/>
  <c r="BA657" i="1"/>
  <c r="AK658" i="1" s="1"/>
  <c r="AZ658" i="1"/>
  <c r="CN657" i="1"/>
  <c r="CM657" i="1" s="1"/>
  <c r="BU657" i="1"/>
  <c r="BQ657" i="1" s="1"/>
  <c r="BR657" i="1" s="1"/>
  <c r="BD658" i="1" s="1"/>
  <c r="CO657" i="1" l="1"/>
  <c r="CK657" i="1" s="1"/>
  <c r="CL657" i="1" s="1"/>
  <c r="BV658" i="1" s="1"/>
  <c r="CN658" i="1"/>
  <c r="CM658" i="1" s="1"/>
  <c r="BU658" i="1"/>
  <c r="BQ658" i="1" s="1"/>
  <c r="BR658" i="1" s="1"/>
  <c r="BD659" i="1" s="1"/>
  <c r="BA658" i="1"/>
  <c r="AK659" i="1" s="1"/>
  <c r="AZ659" i="1"/>
  <c r="AH658" i="1"/>
  <c r="T659" i="1" s="1"/>
  <c r="AG659" i="1"/>
  <c r="CO658" i="1" l="1"/>
  <c r="CK658" i="1" s="1"/>
  <c r="CL658" i="1" s="1"/>
  <c r="BV659" i="1" s="1"/>
  <c r="AH659" i="1"/>
  <c r="T660" i="1" s="1"/>
  <c r="AG660" i="1"/>
  <c r="BA659" i="1"/>
  <c r="AK660" i="1" s="1"/>
  <c r="AZ660" i="1"/>
  <c r="CN659" i="1"/>
  <c r="CM659" i="1" s="1"/>
  <c r="BU659" i="1"/>
  <c r="BQ659" i="1" s="1"/>
  <c r="BR659" i="1" s="1"/>
  <c r="BD660" i="1" s="1"/>
  <c r="CO659" i="1" l="1"/>
  <c r="CK659" i="1" s="1"/>
  <c r="CL659" i="1" s="1"/>
  <c r="BV660" i="1" s="1"/>
  <c r="BU660" i="1"/>
  <c r="BQ660" i="1" s="1"/>
  <c r="BR660" i="1" s="1"/>
  <c r="BD661" i="1" s="1"/>
  <c r="CN660" i="1"/>
  <c r="CM660" i="1" s="1"/>
  <c r="BA660" i="1"/>
  <c r="AK661" i="1" s="1"/>
  <c r="AZ661" i="1"/>
  <c r="AH660" i="1"/>
  <c r="T661" i="1" s="1"/>
  <c r="AG661" i="1"/>
  <c r="AH661" i="1" l="1"/>
  <c r="T662" i="1" s="1"/>
  <c r="AG662" i="1"/>
  <c r="BA661" i="1"/>
  <c r="AK662" i="1" s="1"/>
  <c r="AZ662" i="1"/>
  <c r="CO660" i="1"/>
  <c r="CK660" i="1" s="1"/>
  <c r="CL660" i="1" s="1"/>
  <c r="BV661" i="1" s="1"/>
  <c r="CN661" i="1"/>
  <c r="CM661" i="1" s="1"/>
  <c r="BU661" i="1"/>
  <c r="BQ661" i="1" s="1"/>
  <c r="BR661" i="1" s="1"/>
  <c r="BD662" i="1" s="1"/>
  <c r="BU662" i="1" l="1"/>
  <c r="BQ662" i="1" s="1"/>
  <c r="BR662" i="1" s="1"/>
  <c r="BD663" i="1" s="1"/>
  <c r="CN662" i="1"/>
  <c r="CM662" i="1" s="1"/>
  <c r="BA662" i="1"/>
  <c r="AK663" i="1" s="1"/>
  <c r="AZ663" i="1"/>
  <c r="AH662" i="1"/>
  <c r="T663" i="1" s="1"/>
  <c r="AG663" i="1"/>
  <c r="CO661" i="1"/>
  <c r="CK661" i="1" s="1"/>
  <c r="CL661" i="1" s="1"/>
  <c r="BV662" i="1" s="1"/>
  <c r="AH663" i="1" l="1"/>
  <c r="T664" i="1" s="1"/>
  <c r="AG664" i="1"/>
  <c r="BA663" i="1"/>
  <c r="AK664" i="1" s="1"/>
  <c r="AZ664" i="1"/>
  <c r="CO662" i="1"/>
  <c r="CK662" i="1" s="1"/>
  <c r="CL662" i="1" s="1"/>
  <c r="BV663" i="1" s="1"/>
  <c r="BU663" i="1"/>
  <c r="BQ663" i="1" s="1"/>
  <c r="BR663" i="1" s="1"/>
  <c r="BD664" i="1" s="1"/>
  <c r="CN663" i="1"/>
  <c r="CM663" i="1" s="1"/>
  <c r="CN664" i="1" l="1"/>
  <c r="CM664" i="1" s="1"/>
  <c r="BU664" i="1"/>
  <c r="BQ664" i="1" s="1"/>
  <c r="BR664" i="1" s="1"/>
  <c r="BD665" i="1" s="1"/>
  <c r="BA664" i="1"/>
  <c r="AK665" i="1" s="1"/>
  <c r="AZ665" i="1"/>
  <c r="AH664" i="1"/>
  <c r="T665" i="1" s="1"/>
  <c r="AG665" i="1"/>
  <c r="CO663" i="1"/>
  <c r="CK663" i="1" s="1"/>
  <c r="CL663" i="1" s="1"/>
  <c r="BV664" i="1" s="1"/>
  <c r="AH665" i="1" l="1"/>
  <c r="T666" i="1" s="1"/>
  <c r="AG666" i="1"/>
  <c r="BA665" i="1"/>
  <c r="AK666" i="1" s="1"/>
  <c r="AZ666" i="1"/>
  <c r="CO664" i="1"/>
  <c r="CK664" i="1" s="1"/>
  <c r="CL664" i="1" s="1"/>
  <c r="BV665" i="1" s="1"/>
  <c r="CN665" i="1"/>
  <c r="CM665" i="1" s="1"/>
  <c r="BU665" i="1"/>
  <c r="BQ665" i="1" s="1"/>
  <c r="BR665" i="1" s="1"/>
  <c r="BD666" i="1" s="1"/>
  <c r="CO665" i="1" l="1"/>
  <c r="CK665" i="1" s="1"/>
  <c r="CL665" i="1" s="1"/>
  <c r="BV666" i="1" s="1"/>
  <c r="CN666" i="1"/>
  <c r="CM666" i="1" s="1"/>
  <c r="BU666" i="1"/>
  <c r="BQ666" i="1" s="1"/>
  <c r="BR666" i="1" s="1"/>
  <c r="BD667" i="1" s="1"/>
  <c r="BA666" i="1"/>
  <c r="AK667" i="1" s="1"/>
  <c r="AZ667" i="1"/>
  <c r="AH666" i="1"/>
  <c r="T667" i="1" s="1"/>
  <c r="AG667" i="1"/>
  <c r="CO666" i="1" l="1"/>
  <c r="CK666" i="1" s="1"/>
  <c r="CL666" i="1" s="1"/>
  <c r="BV667" i="1" s="1"/>
  <c r="AH667" i="1"/>
  <c r="T668" i="1" s="1"/>
  <c r="AG668" i="1"/>
  <c r="BA667" i="1"/>
  <c r="AK668" i="1" s="1"/>
  <c r="AZ668" i="1"/>
  <c r="BU667" i="1"/>
  <c r="BQ667" i="1" s="1"/>
  <c r="BR667" i="1" s="1"/>
  <c r="BD668" i="1" s="1"/>
  <c r="CN667" i="1"/>
  <c r="CM667" i="1" s="1"/>
  <c r="CO667" i="1" l="1"/>
  <c r="CK667" i="1" s="1"/>
  <c r="CL667" i="1" s="1"/>
  <c r="BV668" i="1" s="1"/>
  <c r="BU668" i="1"/>
  <c r="BQ668" i="1" s="1"/>
  <c r="BR668" i="1" s="1"/>
  <c r="BD669" i="1" s="1"/>
  <c r="CN668" i="1"/>
  <c r="CM668" i="1" s="1"/>
  <c r="BA668" i="1"/>
  <c r="AK669" i="1" s="1"/>
  <c r="AZ669" i="1"/>
  <c r="AH668" i="1"/>
  <c r="T669" i="1" s="1"/>
  <c r="AG669" i="1"/>
  <c r="AH669" i="1" l="1"/>
  <c r="T670" i="1" s="1"/>
  <c r="AG670" i="1"/>
  <c r="BA669" i="1"/>
  <c r="AK670" i="1" s="1"/>
  <c r="AZ670" i="1"/>
  <c r="CO668" i="1"/>
  <c r="CK668" i="1" s="1"/>
  <c r="CL668" i="1" s="1"/>
  <c r="BV669" i="1" s="1"/>
  <c r="BU669" i="1"/>
  <c r="BQ669" i="1" s="1"/>
  <c r="BR669" i="1" s="1"/>
  <c r="BD670" i="1" s="1"/>
  <c r="CN669" i="1"/>
  <c r="CM669" i="1" s="1"/>
  <c r="CN670" i="1" l="1"/>
  <c r="CM670" i="1" s="1"/>
  <c r="BU670" i="1"/>
  <c r="BQ670" i="1" s="1"/>
  <c r="BR670" i="1" s="1"/>
  <c r="BD671" i="1" s="1"/>
  <c r="BA670" i="1"/>
  <c r="AK671" i="1" s="1"/>
  <c r="AZ671" i="1"/>
  <c r="AH670" i="1"/>
  <c r="T671" i="1" s="1"/>
  <c r="AG671" i="1"/>
  <c r="CO669" i="1"/>
  <c r="CK669" i="1" s="1"/>
  <c r="CL669" i="1" s="1"/>
  <c r="BV670" i="1" s="1"/>
  <c r="AH671" i="1" l="1"/>
  <c r="T672" i="1" s="1"/>
  <c r="AG672" i="1"/>
  <c r="BA671" i="1"/>
  <c r="AK672" i="1" s="1"/>
  <c r="AZ672" i="1"/>
  <c r="CO670" i="1"/>
  <c r="CK670" i="1" s="1"/>
  <c r="CL670" i="1" s="1"/>
  <c r="BV671" i="1" s="1"/>
  <c r="CN671" i="1"/>
  <c r="CM671" i="1" s="1"/>
  <c r="BU671" i="1"/>
  <c r="BQ671" i="1" s="1"/>
  <c r="BR671" i="1" s="1"/>
  <c r="BD672" i="1" s="1"/>
  <c r="CO671" i="1" l="1"/>
  <c r="CK671" i="1" s="1"/>
  <c r="CL671" i="1" s="1"/>
  <c r="BV672" i="1" s="1"/>
  <c r="CN672" i="1"/>
  <c r="CM672" i="1" s="1"/>
  <c r="BU672" i="1"/>
  <c r="BQ672" i="1" s="1"/>
  <c r="BR672" i="1" s="1"/>
  <c r="BD673" i="1" s="1"/>
  <c r="BA672" i="1"/>
  <c r="AK673" i="1" s="1"/>
  <c r="AZ673" i="1"/>
  <c r="AH672" i="1"/>
  <c r="T673" i="1" s="1"/>
  <c r="AG673" i="1"/>
  <c r="CO672" i="1" l="1"/>
  <c r="CK672" i="1" s="1"/>
  <c r="CL672" i="1" s="1"/>
  <c r="BV673" i="1" s="1"/>
  <c r="AH673" i="1"/>
  <c r="T674" i="1" s="1"/>
  <c r="AG674" i="1"/>
  <c r="BA673" i="1"/>
  <c r="AK674" i="1" s="1"/>
  <c r="AZ674" i="1"/>
  <c r="CN673" i="1"/>
  <c r="CM673" i="1" s="1"/>
  <c r="BU673" i="1"/>
  <c r="BQ673" i="1" s="1"/>
  <c r="BR673" i="1" s="1"/>
  <c r="BD674" i="1" s="1"/>
  <c r="CO673" i="1" l="1"/>
  <c r="CK673" i="1" s="1"/>
  <c r="CL673" i="1" s="1"/>
  <c r="BV674" i="1" s="1"/>
  <c r="CN674" i="1"/>
  <c r="CM674" i="1" s="1"/>
  <c r="BU674" i="1"/>
  <c r="BQ674" i="1" s="1"/>
  <c r="BR674" i="1" s="1"/>
  <c r="BD675" i="1" s="1"/>
  <c r="BA674" i="1"/>
  <c r="AK675" i="1" s="1"/>
  <c r="AZ675" i="1"/>
  <c r="AH674" i="1"/>
  <c r="T675" i="1" s="1"/>
  <c r="AG675" i="1"/>
  <c r="CO674" i="1" l="1"/>
  <c r="CK674" i="1" s="1"/>
  <c r="CL674" i="1" s="1"/>
  <c r="BV675" i="1" s="1"/>
  <c r="AH675" i="1"/>
  <c r="T676" i="1" s="1"/>
  <c r="AG676" i="1"/>
  <c r="BA675" i="1"/>
  <c r="AK676" i="1" s="1"/>
  <c r="AZ676" i="1"/>
  <c r="CN675" i="1"/>
  <c r="CM675" i="1" s="1"/>
  <c r="BU675" i="1"/>
  <c r="BQ675" i="1" s="1"/>
  <c r="BR675" i="1" s="1"/>
  <c r="BD676" i="1" s="1"/>
  <c r="CO675" i="1" l="1"/>
  <c r="CK675" i="1" s="1"/>
  <c r="CL675" i="1" s="1"/>
  <c r="BV676" i="1" s="1"/>
  <c r="CN676" i="1"/>
  <c r="CM676" i="1" s="1"/>
  <c r="BU676" i="1"/>
  <c r="BQ676" i="1" s="1"/>
  <c r="BR676" i="1" s="1"/>
  <c r="BD677" i="1" s="1"/>
  <c r="BA676" i="1"/>
  <c r="AK677" i="1" s="1"/>
  <c r="AZ677" i="1"/>
  <c r="AH676" i="1"/>
  <c r="T677" i="1" s="1"/>
  <c r="AG677" i="1"/>
  <c r="CO676" i="1" l="1"/>
  <c r="CK676" i="1" s="1"/>
  <c r="CL676" i="1" s="1"/>
  <c r="BV677" i="1" s="1"/>
  <c r="AH677" i="1"/>
  <c r="T678" i="1" s="1"/>
  <c r="AG678" i="1"/>
  <c r="BA677" i="1"/>
  <c r="AK678" i="1" s="1"/>
  <c r="AZ678" i="1"/>
  <c r="BU677" i="1"/>
  <c r="BQ677" i="1" s="1"/>
  <c r="BR677" i="1" s="1"/>
  <c r="BD678" i="1" s="1"/>
  <c r="CN677" i="1"/>
  <c r="CM677" i="1" s="1"/>
  <c r="CO677" i="1" l="1"/>
  <c r="CK677" i="1" s="1"/>
  <c r="CL677" i="1" s="1"/>
  <c r="BV678" i="1" s="1"/>
  <c r="BU678" i="1"/>
  <c r="BQ678" i="1" s="1"/>
  <c r="BR678" i="1" s="1"/>
  <c r="BD679" i="1" s="1"/>
  <c r="CN678" i="1"/>
  <c r="CM678" i="1" s="1"/>
  <c r="BA678" i="1"/>
  <c r="AK679" i="1" s="1"/>
  <c r="AZ679" i="1"/>
  <c r="AH678" i="1"/>
  <c r="T679" i="1" s="1"/>
  <c r="AG679" i="1"/>
  <c r="AH679" i="1" l="1"/>
  <c r="T680" i="1" s="1"/>
  <c r="AG680" i="1"/>
  <c r="BA679" i="1"/>
  <c r="AK680" i="1" s="1"/>
  <c r="AZ680" i="1"/>
  <c r="CO678" i="1"/>
  <c r="CK678" i="1" s="1"/>
  <c r="CL678" i="1" s="1"/>
  <c r="BV679" i="1" s="1"/>
  <c r="CN679" i="1"/>
  <c r="CM679" i="1" s="1"/>
  <c r="BU679" i="1"/>
  <c r="BQ679" i="1" s="1"/>
  <c r="BR679" i="1" s="1"/>
  <c r="BD680" i="1" s="1"/>
  <c r="CO679" i="1" l="1"/>
  <c r="CK679" i="1" s="1"/>
  <c r="CL679" i="1" s="1"/>
  <c r="BV680" i="1" s="1"/>
  <c r="CN680" i="1"/>
  <c r="CM680" i="1" s="1"/>
  <c r="BU680" i="1"/>
  <c r="BQ680" i="1" s="1"/>
  <c r="BR680" i="1" s="1"/>
  <c r="BD681" i="1" s="1"/>
  <c r="BA680" i="1"/>
  <c r="AK681" i="1" s="1"/>
  <c r="AZ681" i="1"/>
  <c r="AH680" i="1"/>
  <c r="T681" i="1" s="1"/>
  <c r="AG681" i="1"/>
  <c r="CO680" i="1" l="1"/>
  <c r="CK680" i="1" s="1"/>
  <c r="CL680" i="1" s="1"/>
  <c r="BV681" i="1" s="1"/>
  <c r="AH681" i="1"/>
  <c r="T682" i="1" s="1"/>
  <c r="AG682" i="1"/>
  <c r="BA681" i="1"/>
  <c r="AK682" i="1" s="1"/>
  <c r="AZ682" i="1"/>
  <c r="BU681" i="1"/>
  <c r="BQ681" i="1" s="1"/>
  <c r="BR681" i="1" s="1"/>
  <c r="BD682" i="1" s="1"/>
  <c r="CN681" i="1"/>
  <c r="CM681" i="1" s="1"/>
  <c r="CO681" i="1" l="1"/>
  <c r="CK681" i="1" s="1"/>
  <c r="CL681" i="1" s="1"/>
  <c r="BV682" i="1" s="1"/>
  <c r="CN682" i="1"/>
  <c r="CM682" i="1" s="1"/>
  <c r="BU682" i="1"/>
  <c r="BQ682" i="1" s="1"/>
  <c r="BR682" i="1" s="1"/>
  <c r="BD683" i="1" s="1"/>
  <c r="BA682" i="1"/>
  <c r="AK683" i="1" s="1"/>
  <c r="AZ683" i="1"/>
  <c r="AH682" i="1"/>
  <c r="T683" i="1" s="1"/>
  <c r="AG683" i="1"/>
  <c r="CO682" i="1" l="1"/>
  <c r="CK682" i="1" s="1"/>
  <c r="CL682" i="1" s="1"/>
  <c r="BV683" i="1" s="1"/>
  <c r="AH683" i="1"/>
  <c r="T684" i="1" s="1"/>
  <c r="AG684" i="1"/>
  <c r="BA683" i="1"/>
  <c r="AK684" i="1" s="1"/>
  <c r="AZ684" i="1"/>
  <c r="CN683" i="1"/>
  <c r="CM683" i="1" s="1"/>
  <c r="BU683" i="1"/>
  <c r="BQ683" i="1" s="1"/>
  <c r="BR683" i="1" s="1"/>
  <c r="BD684" i="1" s="1"/>
  <c r="CO683" i="1" l="1"/>
  <c r="CK683" i="1" s="1"/>
  <c r="CL683" i="1" s="1"/>
  <c r="BV684" i="1" s="1"/>
  <c r="BU684" i="1"/>
  <c r="BQ684" i="1" s="1"/>
  <c r="BR684" i="1" s="1"/>
  <c r="BD685" i="1" s="1"/>
  <c r="CN684" i="1"/>
  <c r="CM684" i="1" s="1"/>
  <c r="BA684" i="1"/>
  <c r="AK685" i="1" s="1"/>
  <c r="AZ685" i="1"/>
  <c r="AH684" i="1"/>
  <c r="T685" i="1" s="1"/>
  <c r="AG685" i="1"/>
  <c r="AH685" i="1" l="1"/>
  <c r="T686" i="1" s="1"/>
  <c r="AG686" i="1"/>
  <c r="BA685" i="1"/>
  <c r="AK686" i="1" s="1"/>
  <c r="AZ686" i="1"/>
  <c r="CO684" i="1"/>
  <c r="CK684" i="1" s="1"/>
  <c r="CL684" i="1" s="1"/>
  <c r="BV685" i="1" s="1"/>
  <c r="CN685" i="1"/>
  <c r="CM685" i="1" s="1"/>
  <c r="BU685" i="1"/>
  <c r="BQ685" i="1" s="1"/>
  <c r="BR685" i="1" s="1"/>
  <c r="BD686" i="1" s="1"/>
  <c r="CO685" i="1" l="1"/>
  <c r="CK685" i="1" s="1"/>
  <c r="BU686" i="1"/>
  <c r="BQ686" i="1" s="1"/>
  <c r="BR686" i="1" s="1"/>
  <c r="BD687" i="1" s="1"/>
  <c r="CN686" i="1"/>
  <c r="CM686" i="1" s="1"/>
  <c r="BA686" i="1"/>
  <c r="AK687" i="1" s="1"/>
  <c r="AZ687" i="1"/>
  <c r="AH686" i="1"/>
  <c r="T687" i="1" s="1"/>
  <c r="AG687" i="1"/>
  <c r="CL685" i="1" l="1"/>
  <c r="BV686" i="1" s="1"/>
  <c r="AH687" i="1"/>
  <c r="T688" i="1" s="1"/>
  <c r="AG688" i="1"/>
  <c r="BA687" i="1"/>
  <c r="AK688" i="1" s="1"/>
  <c r="AZ688" i="1"/>
  <c r="CO686" i="1"/>
  <c r="CK686" i="1" s="1"/>
  <c r="CL686" i="1" s="1"/>
  <c r="BV687" i="1" s="1"/>
  <c r="CN687" i="1"/>
  <c r="CM687" i="1" s="1"/>
  <c r="BU687" i="1"/>
  <c r="BQ687" i="1" s="1"/>
  <c r="BR687" i="1" s="1"/>
  <c r="BD688" i="1" s="1"/>
  <c r="CO687" i="1" l="1"/>
  <c r="CK687" i="1" s="1"/>
  <c r="CL687" i="1" s="1"/>
  <c r="BV688" i="1" s="1"/>
  <c r="BU688" i="1"/>
  <c r="BQ688" i="1" s="1"/>
  <c r="BR688" i="1" s="1"/>
  <c r="BD689" i="1" s="1"/>
  <c r="CN688" i="1"/>
  <c r="CM688" i="1" s="1"/>
  <c r="BA688" i="1"/>
  <c r="AK689" i="1" s="1"/>
  <c r="AZ689" i="1"/>
  <c r="AH688" i="1"/>
  <c r="T689" i="1" s="1"/>
  <c r="AG689" i="1"/>
  <c r="AH689" i="1" l="1"/>
  <c r="T690" i="1" s="1"/>
  <c r="AG690" i="1"/>
  <c r="BA689" i="1"/>
  <c r="AK690" i="1" s="1"/>
  <c r="AZ690" i="1"/>
  <c r="CO688" i="1"/>
  <c r="CK688" i="1" s="1"/>
  <c r="CL688" i="1" s="1"/>
  <c r="BV689" i="1" s="1"/>
  <c r="BU689" i="1"/>
  <c r="BQ689" i="1" s="1"/>
  <c r="BR689" i="1" s="1"/>
  <c r="BD690" i="1" s="1"/>
  <c r="CN689" i="1"/>
  <c r="CM689" i="1" s="1"/>
  <c r="CN690" i="1" l="1"/>
  <c r="CM690" i="1" s="1"/>
  <c r="BU690" i="1"/>
  <c r="BQ690" i="1" s="1"/>
  <c r="BR690" i="1" s="1"/>
  <c r="BD691" i="1" s="1"/>
  <c r="BA690" i="1"/>
  <c r="AK691" i="1" s="1"/>
  <c r="AZ691" i="1"/>
  <c r="AH690" i="1"/>
  <c r="T691" i="1" s="1"/>
  <c r="AG691" i="1"/>
  <c r="CO689" i="1"/>
  <c r="CK689" i="1" s="1"/>
  <c r="CL689" i="1" s="1"/>
  <c r="BV690" i="1" s="1"/>
  <c r="AH691" i="1" l="1"/>
  <c r="T692" i="1" s="1"/>
  <c r="AG692" i="1"/>
  <c r="BA691" i="1"/>
  <c r="AK692" i="1" s="1"/>
  <c r="AZ692" i="1"/>
  <c r="CO690" i="1"/>
  <c r="CK690" i="1" s="1"/>
  <c r="CL690" i="1" s="1"/>
  <c r="BV691" i="1" s="1"/>
  <c r="BU691" i="1"/>
  <c r="BQ691" i="1" s="1"/>
  <c r="BR691" i="1" s="1"/>
  <c r="BD692" i="1" s="1"/>
  <c r="CN691" i="1"/>
  <c r="CM691" i="1" s="1"/>
  <c r="CN692" i="1" l="1"/>
  <c r="CM692" i="1" s="1"/>
  <c r="BU692" i="1"/>
  <c r="BQ692" i="1" s="1"/>
  <c r="BR692" i="1" s="1"/>
  <c r="BD693" i="1" s="1"/>
  <c r="BA692" i="1"/>
  <c r="AK693" i="1" s="1"/>
  <c r="AZ693" i="1"/>
  <c r="AH692" i="1"/>
  <c r="T693" i="1" s="1"/>
  <c r="AG693" i="1"/>
  <c r="CO691" i="1"/>
  <c r="CK691" i="1" s="1"/>
  <c r="CL691" i="1" s="1"/>
  <c r="BV692" i="1" s="1"/>
  <c r="AH693" i="1" l="1"/>
  <c r="T694" i="1" s="1"/>
  <c r="AG694" i="1"/>
  <c r="BA693" i="1"/>
  <c r="AK694" i="1" s="1"/>
  <c r="AZ694" i="1"/>
  <c r="CO692" i="1"/>
  <c r="CK692" i="1" s="1"/>
  <c r="CL692" i="1" s="1"/>
  <c r="BV693" i="1" s="1"/>
  <c r="CN693" i="1"/>
  <c r="CM693" i="1" s="1"/>
  <c r="BU693" i="1"/>
  <c r="BQ693" i="1" s="1"/>
  <c r="BR693" i="1" s="1"/>
  <c r="BD694" i="1" s="1"/>
  <c r="CO693" i="1" l="1"/>
  <c r="CK693" i="1" s="1"/>
  <c r="CL693" i="1" s="1"/>
  <c r="BV694" i="1" s="1"/>
  <c r="CN694" i="1"/>
  <c r="CM694" i="1" s="1"/>
  <c r="BU694" i="1"/>
  <c r="BQ694" i="1" s="1"/>
  <c r="BR694" i="1" s="1"/>
  <c r="BD695" i="1" s="1"/>
  <c r="BA694" i="1"/>
  <c r="AK695" i="1" s="1"/>
  <c r="AZ695" i="1"/>
  <c r="AH694" i="1"/>
  <c r="T695" i="1" s="1"/>
  <c r="AG695" i="1"/>
  <c r="CO694" i="1" l="1"/>
  <c r="CK694" i="1" s="1"/>
  <c r="CL694" i="1" s="1"/>
  <c r="BV695" i="1" s="1"/>
  <c r="AH695" i="1"/>
  <c r="T696" i="1" s="1"/>
  <c r="AG696" i="1"/>
  <c r="BA695" i="1"/>
  <c r="AK696" i="1" s="1"/>
  <c r="AZ696" i="1"/>
  <c r="BU695" i="1"/>
  <c r="BQ695" i="1" s="1"/>
  <c r="BR695" i="1" s="1"/>
  <c r="BD696" i="1" s="1"/>
  <c r="CN695" i="1"/>
  <c r="CM695" i="1" s="1"/>
  <c r="BA696" i="1" l="1"/>
  <c r="AK697" i="1" s="1"/>
  <c r="AZ697" i="1"/>
  <c r="CN696" i="1"/>
  <c r="CM696" i="1" s="1"/>
  <c r="BU696" i="1"/>
  <c r="BQ696" i="1" s="1"/>
  <c r="BR696" i="1" s="1"/>
  <c r="BD697" i="1" s="1"/>
  <c r="CO695" i="1"/>
  <c r="CK695" i="1" s="1"/>
  <c r="CL695" i="1" s="1"/>
  <c r="BV696" i="1" s="1"/>
  <c r="AH696" i="1"/>
  <c r="T697" i="1" s="1"/>
  <c r="AG697" i="1"/>
  <c r="CO696" i="1" l="1"/>
  <c r="CK696" i="1" s="1"/>
  <c r="CL696" i="1" s="1"/>
  <c r="BV697" i="1" s="1"/>
  <c r="CN697" i="1"/>
  <c r="CM697" i="1" s="1"/>
  <c r="BU697" i="1"/>
  <c r="BQ697" i="1" s="1"/>
  <c r="BR697" i="1" s="1"/>
  <c r="BD698" i="1" s="1"/>
  <c r="AH697" i="1"/>
  <c r="T698" i="1" s="1"/>
  <c r="AG698" i="1"/>
  <c r="BA697" i="1"/>
  <c r="AK698" i="1" s="1"/>
  <c r="AZ698" i="1"/>
  <c r="CO697" i="1" l="1"/>
  <c r="CK697" i="1" s="1"/>
  <c r="CL697" i="1" s="1"/>
  <c r="BV698" i="1" s="1"/>
  <c r="BA698" i="1"/>
  <c r="AK699" i="1" s="1"/>
  <c r="AZ699" i="1"/>
  <c r="AH698" i="1"/>
  <c r="T699" i="1" s="1"/>
  <c r="AG699" i="1"/>
  <c r="BU698" i="1"/>
  <c r="BQ698" i="1" s="1"/>
  <c r="BR698" i="1" s="1"/>
  <c r="BD699" i="1" s="1"/>
  <c r="CN698" i="1"/>
  <c r="CM698" i="1" s="1"/>
  <c r="CO698" i="1" l="1"/>
  <c r="CK698" i="1" s="1"/>
  <c r="CL698" i="1" s="1"/>
  <c r="BV699" i="1" s="1"/>
  <c r="CN699" i="1"/>
  <c r="CM699" i="1" s="1"/>
  <c r="BU699" i="1"/>
  <c r="BQ699" i="1" s="1"/>
  <c r="BR699" i="1" s="1"/>
  <c r="BD700" i="1" s="1"/>
  <c r="CO699" i="1"/>
  <c r="AH699" i="1"/>
  <c r="T700" i="1" s="1"/>
  <c r="AG700" i="1"/>
  <c r="BA699" i="1"/>
  <c r="AK700" i="1" s="1"/>
  <c r="AZ700" i="1"/>
  <c r="BA700" i="1" l="1"/>
  <c r="AK701" i="1" s="1"/>
  <c r="AZ701" i="1"/>
  <c r="AH700" i="1"/>
  <c r="T701" i="1" s="1"/>
  <c r="AG701" i="1"/>
  <c r="CK699" i="1"/>
  <c r="CL699" i="1" s="1"/>
  <c r="BV700" i="1" s="1"/>
  <c r="BU700" i="1"/>
  <c r="CN700" i="1"/>
  <c r="CM700" i="1" s="1"/>
  <c r="CO700" i="1" l="1"/>
  <c r="CK700" i="1" s="1"/>
  <c r="CL700" i="1" s="1"/>
  <c r="BV701" i="1" s="1"/>
  <c r="BQ700" i="1"/>
  <c r="BR700" i="1" s="1"/>
  <c r="BD701" i="1" s="1"/>
  <c r="CN701" i="1"/>
  <c r="CM701" i="1" s="1"/>
  <c r="BU701" i="1"/>
  <c r="BQ701" i="1" s="1"/>
  <c r="CO701" i="1"/>
  <c r="AH701" i="1"/>
  <c r="T702" i="1" s="1"/>
  <c r="AG702" i="1"/>
  <c r="BA701" i="1"/>
  <c r="AK702" i="1" s="1"/>
  <c r="AZ702" i="1"/>
  <c r="BR701" i="1" l="1"/>
  <c r="BD702" i="1" s="1"/>
  <c r="BA702" i="1"/>
  <c r="AK703" i="1" s="1"/>
  <c r="AZ703" i="1"/>
  <c r="AH702" i="1"/>
  <c r="T703" i="1" s="1"/>
  <c r="AG703" i="1"/>
  <c r="CK701" i="1"/>
  <c r="CL701" i="1" s="1"/>
  <c r="BV702" i="1" s="1"/>
  <c r="BU702" i="1"/>
  <c r="BQ702" i="1" s="1"/>
  <c r="BR702" i="1" s="1"/>
  <c r="BD703" i="1" s="1"/>
  <c r="CN702" i="1"/>
  <c r="CM702" i="1" s="1"/>
  <c r="CO702" i="1" l="1"/>
  <c r="CK702" i="1" s="1"/>
  <c r="CL702" i="1" s="1"/>
  <c r="BV703" i="1" s="1"/>
  <c r="BU703" i="1"/>
  <c r="BQ703" i="1" s="1"/>
  <c r="BR703" i="1" s="1"/>
  <c r="BD704" i="1" s="1"/>
  <c r="CN703" i="1"/>
  <c r="CM703" i="1" s="1"/>
  <c r="AH703" i="1"/>
  <c r="T704" i="1" s="1"/>
  <c r="AG704" i="1"/>
  <c r="BA703" i="1"/>
  <c r="AK704" i="1" s="1"/>
  <c r="AZ704" i="1"/>
  <c r="BA704" i="1" l="1"/>
  <c r="AK705" i="1" s="1"/>
  <c r="AZ705" i="1"/>
  <c r="AH704" i="1"/>
  <c r="T705" i="1" s="1"/>
  <c r="AG705" i="1"/>
  <c r="CO703" i="1"/>
  <c r="CN704" i="1"/>
  <c r="CM704" i="1" s="1"/>
  <c r="BU704" i="1"/>
  <c r="BQ704" i="1" s="1"/>
  <c r="BR704" i="1" s="1"/>
  <c r="BD705" i="1" s="1"/>
  <c r="CO704" i="1" l="1"/>
  <c r="CK703" i="1"/>
  <c r="CL703" i="1" s="1"/>
  <c r="BV704" i="1" s="1"/>
  <c r="BU705" i="1"/>
  <c r="BQ705" i="1" s="1"/>
  <c r="BR705" i="1" s="1"/>
  <c r="BD706" i="1" s="1"/>
  <c r="CN705" i="1"/>
  <c r="CM705" i="1" s="1"/>
  <c r="AH705" i="1"/>
  <c r="T706" i="1" s="1"/>
  <c r="AG706" i="1"/>
  <c r="BA705" i="1"/>
  <c r="AK706" i="1" s="1"/>
  <c r="AZ706" i="1"/>
  <c r="CK704" i="1" l="1"/>
  <c r="CL704" i="1" s="1"/>
  <c r="BV705" i="1" s="1"/>
  <c r="CN706" i="1"/>
  <c r="CM706" i="1" s="1"/>
  <c r="BU706" i="1"/>
  <c r="BQ706" i="1" s="1"/>
  <c r="BR706" i="1" s="1"/>
  <c r="BD707" i="1" s="1"/>
  <c r="BA706" i="1"/>
  <c r="AK707" i="1" s="1"/>
  <c r="AZ707" i="1"/>
  <c r="AH706" i="1"/>
  <c r="T707" i="1" s="1"/>
  <c r="AG707" i="1"/>
  <c r="CO705" i="1"/>
  <c r="CO706" i="1" s="1"/>
  <c r="AH707" i="1" l="1"/>
  <c r="T708" i="1" s="1"/>
  <c r="AG708" i="1"/>
  <c r="BA707" i="1"/>
  <c r="AK708" i="1" s="1"/>
  <c r="AZ708" i="1"/>
  <c r="CK705" i="1"/>
  <c r="CL705" i="1" s="1"/>
  <c r="BV706" i="1" s="1"/>
  <c r="BU707" i="1"/>
  <c r="BQ707" i="1" s="1"/>
  <c r="BR707" i="1" s="1"/>
  <c r="BD708" i="1" s="1"/>
  <c r="CN707" i="1"/>
  <c r="CM707" i="1" s="1"/>
  <c r="CO707" i="1" l="1"/>
  <c r="CN708" i="1"/>
  <c r="CM708" i="1" s="1"/>
  <c r="BU708" i="1"/>
  <c r="BQ708" i="1" s="1"/>
  <c r="BR708" i="1" s="1"/>
  <c r="BD709" i="1" s="1"/>
  <c r="CK706" i="1"/>
  <c r="CL706" i="1" s="1"/>
  <c r="BV707" i="1" s="1"/>
  <c r="BA708" i="1"/>
  <c r="AK709" i="1" s="1"/>
  <c r="AZ709" i="1"/>
  <c r="AH708" i="1"/>
  <c r="T709" i="1" s="1"/>
  <c r="AG709" i="1"/>
  <c r="CO708" i="1" l="1"/>
  <c r="BU709" i="1"/>
  <c r="BQ709" i="1" s="1"/>
  <c r="BR709" i="1" s="1"/>
  <c r="BD710" i="1" s="1"/>
  <c r="CN709" i="1"/>
  <c r="CM709" i="1" s="1"/>
  <c r="CK707" i="1"/>
  <c r="CL707" i="1" s="1"/>
  <c r="BV708" i="1" s="1"/>
  <c r="AH709" i="1"/>
  <c r="T710" i="1" s="1"/>
  <c r="AG710" i="1"/>
  <c r="BA709" i="1"/>
  <c r="AK710" i="1" s="1"/>
  <c r="AZ710" i="1"/>
  <c r="CN710" i="1" l="1"/>
  <c r="CM710" i="1" s="1"/>
  <c r="BU710" i="1"/>
  <c r="BQ710" i="1" s="1"/>
  <c r="BR710" i="1" s="1"/>
  <c r="BD711" i="1" s="1"/>
  <c r="CO709" i="1"/>
  <c r="CO710" i="1" s="1"/>
  <c r="BA710" i="1"/>
  <c r="AK711" i="1" s="1"/>
  <c r="AZ711" i="1"/>
  <c r="AH710" i="1"/>
  <c r="T711" i="1" s="1"/>
  <c r="AG711" i="1"/>
  <c r="CK708" i="1"/>
  <c r="CL708" i="1" s="1"/>
  <c r="BV709" i="1" s="1"/>
  <c r="BU711" i="1" l="1"/>
  <c r="BQ711" i="1" s="1"/>
  <c r="BR711" i="1" s="1"/>
  <c r="BD712" i="1" s="1"/>
  <c r="CN711" i="1"/>
  <c r="CM711" i="1" s="1"/>
  <c r="AH711" i="1"/>
  <c r="T712" i="1" s="1"/>
  <c r="AG712" i="1"/>
  <c r="BA711" i="1"/>
  <c r="AK712" i="1" s="1"/>
  <c r="AZ712" i="1"/>
  <c r="CK709" i="1"/>
  <c r="CK710" i="1" s="1"/>
  <c r="CO711" i="1" l="1"/>
  <c r="CK711" i="1" s="1"/>
  <c r="BA712" i="1"/>
  <c r="AK713" i="1" s="1"/>
  <c r="AZ713" i="1"/>
  <c r="AH712" i="1"/>
  <c r="T713" i="1" s="1"/>
  <c r="AG713" i="1"/>
  <c r="CL709" i="1"/>
  <c r="BV710" i="1" s="1"/>
  <c r="CN712" i="1"/>
  <c r="CM712" i="1" s="1"/>
  <c r="BU712" i="1"/>
  <c r="BQ712" i="1" s="1"/>
  <c r="BR712" i="1" s="1"/>
  <c r="BD713" i="1" s="1"/>
  <c r="CO712" i="1" l="1"/>
  <c r="CK712" i="1" s="1"/>
  <c r="AH713" i="1"/>
  <c r="T714" i="1" s="1"/>
  <c r="AG714" i="1"/>
  <c r="BA713" i="1"/>
  <c r="AK714" i="1" s="1"/>
  <c r="AZ714" i="1"/>
  <c r="CL710" i="1"/>
  <c r="BU713" i="1"/>
  <c r="BQ713" i="1" s="1"/>
  <c r="BR713" i="1" s="1"/>
  <c r="BD714" i="1" s="1"/>
  <c r="CN713" i="1"/>
  <c r="CM713" i="1" s="1"/>
  <c r="BV711" i="1" l="1"/>
  <c r="CL711" i="1"/>
  <c r="BU714" i="1"/>
  <c r="BQ714" i="1" s="1"/>
  <c r="BR714" i="1" s="1"/>
  <c r="BD715" i="1" s="1"/>
  <c r="CN714" i="1"/>
  <c r="CM714" i="1" s="1"/>
  <c r="BA714" i="1"/>
  <c r="AK715" i="1" s="1"/>
  <c r="AZ715" i="1"/>
  <c r="AH714" i="1"/>
  <c r="T715" i="1" s="1"/>
  <c r="AG715" i="1"/>
  <c r="CO713" i="1"/>
  <c r="AH715" i="1" l="1"/>
  <c r="T716" i="1" s="1"/>
  <c r="AG716" i="1"/>
  <c r="BA715" i="1"/>
  <c r="AK716" i="1" s="1"/>
  <c r="AZ716" i="1"/>
  <c r="CO714" i="1"/>
  <c r="CK713" i="1"/>
  <c r="CN715" i="1"/>
  <c r="CM715" i="1" s="1"/>
  <c r="BU715" i="1"/>
  <c r="BQ715" i="1" s="1"/>
  <c r="BR715" i="1" s="1"/>
  <c r="BD716" i="1" s="1"/>
  <c r="BV712" i="1"/>
  <c r="CL712" i="1"/>
  <c r="BV713" i="1" s="1"/>
  <c r="CO715" i="1" l="1"/>
  <c r="CL713" i="1"/>
  <c r="BV714" i="1" s="1"/>
  <c r="CK714" i="1"/>
  <c r="CL714" i="1" s="1"/>
  <c r="BU716" i="1"/>
  <c r="BQ716" i="1" s="1"/>
  <c r="BR716" i="1" s="1"/>
  <c r="BD717" i="1" s="1"/>
  <c r="CN716" i="1"/>
  <c r="CM716" i="1" s="1"/>
  <c r="BA716" i="1"/>
  <c r="AK717" i="1" s="1"/>
  <c r="AZ717" i="1"/>
  <c r="AH716" i="1"/>
  <c r="T717" i="1" s="1"/>
  <c r="AG717" i="1"/>
  <c r="CK715" i="1" l="1"/>
  <c r="CL715" i="1" s="1"/>
  <c r="BV716" i="1" s="1"/>
  <c r="CO716" i="1"/>
  <c r="BV715" i="1"/>
  <c r="AH717" i="1"/>
  <c r="T718" i="1" s="1"/>
  <c r="AG718" i="1"/>
  <c r="BA717" i="1"/>
  <c r="AK718" i="1" s="1"/>
  <c r="AZ718" i="1"/>
  <c r="CK716" i="1"/>
  <c r="BU717" i="1"/>
  <c r="BQ717" i="1" s="1"/>
  <c r="BR717" i="1" s="1"/>
  <c r="BD718" i="1" s="1"/>
  <c r="CN717" i="1"/>
  <c r="CM717" i="1" s="1"/>
  <c r="CL716" i="1" l="1"/>
  <c r="BV717" i="1" s="1"/>
  <c r="CO717" i="1"/>
  <c r="CK717" i="1" s="1"/>
  <c r="BU718" i="1"/>
  <c r="BQ718" i="1" s="1"/>
  <c r="BR718" i="1" s="1"/>
  <c r="BD719" i="1" s="1"/>
  <c r="CN718" i="1"/>
  <c r="CM718" i="1" s="1"/>
  <c r="BA718" i="1"/>
  <c r="AK719" i="1" s="1"/>
  <c r="AZ719" i="1"/>
  <c r="AH718" i="1"/>
  <c r="T719" i="1" s="1"/>
  <c r="AG719" i="1"/>
  <c r="CL717" i="1" l="1"/>
  <c r="BV718" i="1" s="1"/>
  <c r="CO718" i="1"/>
  <c r="CK718" i="1" s="1"/>
  <c r="CL718" i="1" s="1"/>
  <c r="BV719" i="1" s="1"/>
  <c r="AH719" i="1"/>
  <c r="T720" i="1" s="1"/>
  <c r="AG720" i="1"/>
  <c r="BA719" i="1"/>
  <c r="AK720" i="1" s="1"/>
  <c r="AZ720" i="1"/>
  <c r="BU719" i="1"/>
  <c r="BQ719" i="1" s="1"/>
  <c r="BR719" i="1" s="1"/>
  <c r="BD720" i="1" s="1"/>
  <c r="CN719" i="1"/>
  <c r="CM719" i="1" s="1"/>
  <c r="CO719" i="1" l="1"/>
  <c r="CK719" i="1" s="1"/>
  <c r="CL719" i="1" s="1"/>
  <c r="BV720" i="1" s="1"/>
  <c r="BU720" i="1"/>
  <c r="BQ720" i="1" s="1"/>
  <c r="BR720" i="1" s="1"/>
  <c r="BD721" i="1" s="1"/>
  <c r="CN720" i="1"/>
  <c r="CM720" i="1" s="1"/>
  <c r="BA720" i="1"/>
  <c r="AK721" i="1" s="1"/>
  <c r="AZ721" i="1"/>
  <c r="AH720" i="1"/>
  <c r="T721" i="1" s="1"/>
  <c r="AG721" i="1"/>
  <c r="CO720" i="1" l="1"/>
  <c r="CK720" i="1" s="1"/>
  <c r="CL720" i="1" s="1"/>
  <c r="BV721" i="1" s="1"/>
  <c r="AH721" i="1"/>
  <c r="T722" i="1" s="1"/>
  <c r="AG722" i="1"/>
  <c r="BA721" i="1"/>
  <c r="AK722" i="1" s="1"/>
  <c r="AZ722" i="1"/>
  <c r="CN721" i="1"/>
  <c r="CM721" i="1" s="1"/>
  <c r="BU721" i="1"/>
  <c r="BQ721" i="1" s="1"/>
  <c r="BR721" i="1" s="1"/>
  <c r="BD722" i="1" s="1"/>
  <c r="CO721" i="1" l="1"/>
  <c r="CK721" i="1" s="1"/>
  <c r="CL721" i="1" s="1"/>
  <c r="BV722" i="1" s="1"/>
  <c r="CN722" i="1"/>
  <c r="CM722" i="1" s="1"/>
  <c r="BU722" i="1"/>
  <c r="BQ722" i="1" s="1"/>
  <c r="BR722" i="1" s="1"/>
  <c r="BD723" i="1" s="1"/>
  <c r="BA722" i="1"/>
  <c r="AK723" i="1" s="1"/>
  <c r="AZ723" i="1"/>
  <c r="AH722" i="1"/>
  <c r="T723" i="1" s="1"/>
  <c r="AG723" i="1"/>
  <c r="CO722" i="1" l="1"/>
  <c r="AH723" i="1"/>
  <c r="T724" i="1" s="1"/>
  <c r="AG724" i="1"/>
  <c r="BA723" i="1"/>
  <c r="AK724" i="1" s="1"/>
  <c r="AZ724" i="1"/>
  <c r="CK722" i="1"/>
  <c r="CL722" i="1" s="1"/>
  <c r="BV723" i="1" s="1"/>
  <c r="CN723" i="1"/>
  <c r="CM723" i="1" s="1"/>
  <c r="BU723" i="1"/>
  <c r="BQ723" i="1" s="1"/>
  <c r="BR723" i="1" s="1"/>
  <c r="BD724" i="1" s="1"/>
  <c r="CO723" i="1"/>
  <c r="CK723" i="1" l="1"/>
  <c r="CL723" i="1" s="1"/>
  <c r="BV724" i="1" s="1"/>
  <c r="CN724" i="1"/>
  <c r="CM724" i="1" s="1"/>
  <c r="BU724" i="1"/>
  <c r="BQ724" i="1" s="1"/>
  <c r="BR724" i="1" s="1"/>
  <c r="BD725" i="1" s="1"/>
  <c r="CO724" i="1"/>
  <c r="BA724" i="1"/>
  <c r="AK725" i="1" s="1"/>
  <c r="AZ725" i="1"/>
  <c r="AH724" i="1"/>
  <c r="T725" i="1" s="1"/>
  <c r="AG725" i="1"/>
  <c r="AH725" i="1" l="1"/>
  <c r="T726" i="1" s="1"/>
  <c r="AG726" i="1"/>
  <c r="BA725" i="1"/>
  <c r="AK726" i="1" s="1"/>
  <c r="AZ726" i="1"/>
  <c r="CK724" i="1"/>
  <c r="CL724" i="1" s="1"/>
  <c r="BV725" i="1" s="1"/>
  <c r="CN725" i="1"/>
  <c r="CM725" i="1" s="1"/>
  <c r="BU725" i="1"/>
  <c r="BQ725" i="1" s="1"/>
  <c r="BR725" i="1" s="1"/>
  <c r="BD726" i="1" s="1"/>
  <c r="CO725" i="1" l="1"/>
  <c r="CK725" i="1" s="1"/>
  <c r="CL725" i="1" s="1"/>
  <c r="BV726" i="1" s="1"/>
  <c r="CN726" i="1"/>
  <c r="CM726" i="1" s="1"/>
  <c r="BU726" i="1"/>
  <c r="BQ726" i="1" s="1"/>
  <c r="BR726" i="1" s="1"/>
  <c r="BD727" i="1" s="1"/>
  <c r="BA726" i="1"/>
  <c r="AK727" i="1" s="1"/>
  <c r="AZ727" i="1"/>
  <c r="AH726" i="1"/>
  <c r="T727" i="1" s="1"/>
  <c r="AG727" i="1"/>
  <c r="CO726" i="1" l="1"/>
  <c r="AH727" i="1"/>
  <c r="T728" i="1" s="1"/>
  <c r="AG728" i="1"/>
  <c r="BA727" i="1"/>
  <c r="AK728" i="1" s="1"/>
  <c r="AZ728" i="1"/>
  <c r="CK726" i="1"/>
  <c r="CL726" i="1" s="1"/>
  <c r="BV727" i="1" s="1"/>
  <c r="CN727" i="1"/>
  <c r="CM727" i="1" s="1"/>
  <c r="BU727" i="1"/>
  <c r="BQ727" i="1" s="1"/>
  <c r="BR727" i="1" s="1"/>
  <c r="BD728" i="1" s="1"/>
  <c r="CO727" i="1"/>
  <c r="CK727" i="1" l="1"/>
  <c r="CL727" i="1" s="1"/>
  <c r="BV728" i="1" s="1"/>
  <c r="BU728" i="1"/>
  <c r="BQ728" i="1" s="1"/>
  <c r="BR728" i="1" s="1"/>
  <c r="BD729" i="1" s="1"/>
  <c r="CN728" i="1"/>
  <c r="CM728" i="1" s="1"/>
  <c r="BA728" i="1"/>
  <c r="AK729" i="1" s="1"/>
  <c r="AZ729" i="1"/>
  <c r="AH728" i="1"/>
  <c r="T729" i="1" s="1"/>
  <c r="AG729" i="1"/>
  <c r="CO728" i="1" l="1"/>
  <c r="CK728" i="1" s="1"/>
  <c r="CL728" i="1" s="1"/>
  <c r="BV729" i="1" s="1"/>
  <c r="AH729" i="1"/>
  <c r="T730" i="1" s="1"/>
  <c r="AG730" i="1"/>
  <c r="BA729" i="1"/>
  <c r="AK730" i="1" s="1"/>
  <c r="AZ730" i="1"/>
  <c r="CN729" i="1"/>
  <c r="CM729" i="1" s="1"/>
  <c r="BU729" i="1"/>
  <c r="BQ729" i="1" s="1"/>
  <c r="BR729" i="1" s="1"/>
  <c r="BD730" i="1" s="1"/>
  <c r="BU730" i="1" l="1"/>
  <c r="BQ730" i="1" s="1"/>
  <c r="BR730" i="1" s="1"/>
  <c r="BD731" i="1" s="1"/>
  <c r="CN730" i="1"/>
  <c r="CM730" i="1" s="1"/>
  <c r="BA730" i="1"/>
  <c r="AK731" i="1" s="1"/>
  <c r="AZ731" i="1"/>
  <c r="AH730" i="1"/>
  <c r="T731" i="1" s="1"/>
  <c r="AG731" i="1"/>
  <c r="CO729" i="1"/>
  <c r="CO730" i="1" s="1"/>
  <c r="AH731" i="1" l="1"/>
  <c r="T732" i="1" s="1"/>
  <c r="AG732" i="1"/>
  <c r="BA731" i="1"/>
  <c r="AK732" i="1" s="1"/>
  <c r="AZ732" i="1"/>
  <c r="CK729" i="1"/>
  <c r="CL729" i="1" s="1"/>
  <c r="BV730" i="1" s="1"/>
  <c r="CN731" i="1"/>
  <c r="CM731" i="1" s="1"/>
  <c r="BU731" i="1"/>
  <c r="BQ731" i="1" s="1"/>
  <c r="BR731" i="1" s="1"/>
  <c r="BD732" i="1" s="1"/>
  <c r="CO731" i="1"/>
  <c r="BU732" i="1" l="1"/>
  <c r="BQ732" i="1" s="1"/>
  <c r="BR732" i="1" s="1"/>
  <c r="BD733" i="1" s="1"/>
  <c r="CN732" i="1"/>
  <c r="CM732" i="1" s="1"/>
  <c r="CK730" i="1"/>
  <c r="CL730" i="1" s="1"/>
  <c r="BV731" i="1" s="1"/>
  <c r="BA732" i="1"/>
  <c r="AK733" i="1" s="1"/>
  <c r="AZ733" i="1"/>
  <c r="AH732" i="1"/>
  <c r="T733" i="1" s="1"/>
  <c r="AG733" i="1"/>
  <c r="CO732" i="1" l="1"/>
  <c r="CN733" i="1"/>
  <c r="CM733" i="1" s="1"/>
  <c r="BU733" i="1"/>
  <c r="BQ733" i="1" s="1"/>
  <c r="BR733" i="1" s="1"/>
  <c r="BD734" i="1" s="1"/>
  <c r="CK731" i="1"/>
  <c r="CL731" i="1" s="1"/>
  <c r="BV732" i="1" s="1"/>
  <c r="AH733" i="1"/>
  <c r="T734" i="1" s="1"/>
  <c r="AG734" i="1"/>
  <c r="BA733" i="1"/>
  <c r="AK734" i="1" s="1"/>
  <c r="AZ734" i="1"/>
  <c r="CO733" i="1" l="1"/>
  <c r="BU734" i="1"/>
  <c r="BQ734" i="1" s="1"/>
  <c r="BR734" i="1" s="1"/>
  <c r="BD735" i="1" s="1"/>
  <c r="CN734" i="1"/>
  <c r="CM734" i="1" s="1"/>
  <c r="BA734" i="1"/>
  <c r="AK735" i="1" s="1"/>
  <c r="AZ735" i="1"/>
  <c r="AH734" i="1"/>
  <c r="T735" i="1" s="1"/>
  <c r="AG735" i="1"/>
  <c r="CK732" i="1"/>
  <c r="CL732" i="1" s="1"/>
  <c r="BV733" i="1" s="1"/>
  <c r="AH735" i="1" l="1"/>
  <c r="T736" i="1" s="1"/>
  <c r="AG736" i="1"/>
  <c r="BA735" i="1"/>
  <c r="AK736" i="1" s="1"/>
  <c r="AZ736" i="1"/>
  <c r="CO734" i="1"/>
  <c r="BU735" i="1"/>
  <c r="BQ735" i="1" s="1"/>
  <c r="BR735" i="1" s="1"/>
  <c r="BD736" i="1" s="1"/>
  <c r="CN735" i="1"/>
  <c r="CM735" i="1" s="1"/>
  <c r="CK733" i="1"/>
  <c r="CL733" i="1" s="1"/>
  <c r="BV734" i="1" s="1"/>
  <c r="CK734" i="1" l="1"/>
  <c r="CL734" i="1" s="1"/>
  <c r="BV735" i="1" s="1"/>
  <c r="CN736" i="1"/>
  <c r="CM736" i="1" s="1"/>
  <c r="BU736" i="1"/>
  <c r="BQ736" i="1" s="1"/>
  <c r="BR736" i="1" s="1"/>
  <c r="BD737" i="1" s="1"/>
  <c r="BA736" i="1"/>
  <c r="AK737" i="1" s="1"/>
  <c r="AZ737" i="1"/>
  <c r="AH736" i="1"/>
  <c r="T737" i="1" s="1"/>
  <c r="AG737" i="1"/>
  <c r="CO735" i="1"/>
  <c r="CO736" i="1" s="1"/>
  <c r="AH737" i="1" l="1"/>
  <c r="T738" i="1" s="1"/>
  <c r="AG738" i="1"/>
  <c r="BA737" i="1"/>
  <c r="AK738" i="1" s="1"/>
  <c r="AZ738" i="1"/>
  <c r="CK735" i="1"/>
  <c r="CL735" i="1" s="1"/>
  <c r="BV736" i="1" s="1"/>
  <c r="CN737" i="1"/>
  <c r="CM737" i="1" s="1"/>
  <c r="BU737" i="1"/>
  <c r="BQ737" i="1" s="1"/>
  <c r="BR737" i="1" s="1"/>
  <c r="BD738" i="1" s="1"/>
  <c r="CO737" i="1" l="1"/>
  <c r="BU738" i="1"/>
  <c r="BQ738" i="1" s="1"/>
  <c r="BR738" i="1" s="1"/>
  <c r="BD739" i="1" s="1"/>
  <c r="CN738" i="1"/>
  <c r="CM738" i="1" s="1"/>
  <c r="CK736" i="1"/>
  <c r="CL736" i="1" s="1"/>
  <c r="BV737" i="1" s="1"/>
  <c r="BA738" i="1"/>
  <c r="AK739" i="1" s="1"/>
  <c r="AZ739" i="1"/>
  <c r="AH738" i="1"/>
  <c r="T739" i="1" s="1"/>
  <c r="AG739" i="1"/>
  <c r="CO738" i="1" l="1"/>
  <c r="BU739" i="1"/>
  <c r="BQ739" i="1" s="1"/>
  <c r="BR739" i="1" s="1"/>
  <c r="BD740" i="1" s="1"/>
  <c r="CN739" i="1"/>
  <c r="CM739" i="1" s="1"/>
  <c r="CK737" i="1"/>
  <c r="CL737" i="1" s="1"/>
  <c r="BV738" i="1" s="1"/>
  <c r="AH739" i="1"/>
  <c r="T740" i="1" s="1"/>
  <c r="AG740" i="1"/>
  <c r="BA739" i="1"/>
  <c r="AK740" i="1" s="1"/>
  <c r="AZ740" i="1"/>
  <c r="CN740" i="1" l="1"/>
  <c r="CM740" i="1" s="1"/>
  <c r="BU740" i="1"/>
  <c r="BQ740" i="1" s="1"/>
  <c r="BR740" i="1" s="1"/>
  <c r="BD741" i="1" s="1"/>
  <c r="CO739" i="1"/>
  <c r="CO740" i="1" s="1"/>
  <c r="BA740" i="1"/>
  <c r="AK741" i="1" s="1"/>
  <c r="AZ741" i="1"/>
  <c r="AH740" i="1"/>
  <c r="T741" i="1" s="1"/>
  <c r="AG741" i="1"/>
  <c r="CK738" i="1"/>
  <c r="CL738" i="1" s="1"/>
  <c r="BV739" i="1" s="1"/>
  <c r="BU741" i="1" l="1"/>
  <c r="BQ741" i="1" s="1"/>
  <c r="BR741" i="1" s="1"/>
  <c r="BD742" i="1" s="1"/>
  <c r="CN741" i="1"/>
  <c r="CM741" i="1" s="1"/>
  <c r="AH741" i="1"/>
  <c r="T742" i="1" s="1"/>
  <c r="AG742" i="1"/>
  <c r="BA741" i="1"/>
  <c r="AK742" i="1" s="1"/>
  <c r="AZ742" i="1"/>
  <c r="CK739" i="1"/>
  <c r="CK740" i="1" s="1"/>
  <c r="CO741" i="1" l="1"/>
  <c r="CK741" i="1" s="1"/>
  <c r="BA742" i="1"/>
  <c r="AK743" i="1" s="1"/>
  <c r="AZ743" i="1"/>
  <c r="AH742" i="1"/>
  <c r="T743" i="1" s="1"/>
  <c r="AG743" i="1"/>
  <c r="CL739" i="1"/>
  <c r="BV740" i="1" s="1"/>
  <c r="CN742" i="1"/>
  <c r="CM742" i="1" s="1"/>
  <c r="BU742" i="1"/>
  <c r="BQ742" i="1" s="1"/>
  <c r="BR742" i="1" s="1"/>
  <c r="BD743" i="1" s="1"/>
  <c r="CO742" i="1" l="1"/>
  <c r="CK742" i="1" s="1"/>
  <c r="AH743" i="1"/>
  <c r="T744" i="1" s="1"/>
  <c r="AG744" i="1"/>
  <c r="BA743" i="1"/>
  <c r="AK744" i="1" s="1"/>
  <c r="AZ744" i="1"/>
  <c r="CL740" i="1"/>
  <c r="BV741" i="1" s="1"/>
  <c r="BU743" i="1"/>
  <c r="BQ743" i="1" s="1"/>
  <c r="BR743" i="1" s="1"/>
  <c r="BD744" i="1" s="1"/>
  <c r="CN743" i="1"/>
  <c r="CM743" i="1" s="1"/>
  <c r="CO743" i="1" l="1"/>
  <c r="CK743" i="1" s="1"/>
  <c r="BA744" i="1"/>
  <c r="AK745" i="1" s="1"/>
  <c r="AZ745" i="1"/>
  <c r="AH744" i="1"/>
  <c r="T745" i="1" s="1"/>
  <c r="AG745" i="1"/>
  <c r="CL741" i="1"/>
  <c r="BU744" i="1"/>
  <c r="BQ744" i="1" s="1"/>
  <c r="BR744" i="1" s="1"/>
  <c r="BD745" i="1" s="1"/>
  <c r="CN744" i="1"/>
  <c r="CM744" i="1" s="1"/>
  <c r="BV742" i="1" l="1"/>
  <c r="CL742" i="1"/>
  <c r="BU745" i="1"/>
  <c r="BQ745" i="1" s="1"/>
  <c r="BR745" i="1" s="1"/>
  <c r="BD746" i="1" s="1"/>
  <c r="CN745" i="1"/>
  <c r="CM745" i="1" s="1"/>
  <c r="AH745" i="1"/>
  <c r="T746" i="1" s="1"/>
  <c r="AG746" i="1"/>
  <c r="BA745" i="1"/>
  <c r="AK746" i="1" s="1"/>
  <c r="AZ746" i="1"/>
  <c r="CO744" i="1"/>
  <c r="CK744" i="1" s="1"/>
  <c r="BA746" i="1" l="1"/>
  <c r="AK747" i="1" s="1"/>
  <c r="AZ747" i="1"/>
  <c r="AH746" i="1"/>
  <c r="T747" i="1" s="1"/>
  <c r="AG747" i="1"/>
  <c r="CO745" i="1"/>
  <c r="CK745" i="1" s="1"/>
  <c r="BU746" i="1"/>
  <c r="BQ746" i="1" s="1"/>
  <c r="BR746" i="1" s="1"/>
  <c r="BD747" i="1" s="1"/>
  <c r="CN746" i="1"/>
  <c r="CM746" i="1" s="1"/>
  <c r="BV743" i="1"/>
  <c r="CL743" i="1"/>
  <c r="BV744" i="1" s="1"/>
  <c r="CN747" i="1" l="1"/>
  <c r="CM747" i="1" s="1"/>
  <c r="BU747" i="1"/>
  <c r="BQ747" i="1" s="1"/>
  <c r="BR747" i="1" s="1"/>
  <c r="BD748" i="1" s="1"/>
  <c r="CO746" i="1"/>
  <c r="CK746" i="1" s="1"/>
  <c r="CL744" i="1"/>
  <c r="BV745" i="1" s="1"/>
  <c r="AH747" i="1"/>
  <c r="T748" i="1" s="1"/>
  <c r="AG748" i="1"/>
  <c r="BA747" i="1"/>
  <c r="AK748" i="1" s="1"/>
  <c r="AZ748" i="1"/>
  <c r="CL745" i="1" l="1"/>
  <c r="BV746" i="1" s="1"/>
  <c r="BA748" i="1"/>
  <c r="AK749" i="1" s="1"/>
  <c r="AZ749" i="1"/>
  <c r="AH748" i="1"/>
  <c r="T749" i="1" s="1"/>
  <c r="AG749" i="1"/>
  <c r="CO747" i="1"/>
  <c r="CK747" i="1" s="1"/>
  <c r="CN748" i="1"/>
  <c r="CM748" i="1" s="1"/>
  <c r="BU748" i="1"/>
  <c r="BQ748" i="1" s="1"/>
  <c r="BR748" i="1" s="1"/>
  <c r="BD749" i="1" s="1"/>
  <c r="CL746" i="1"/>
  <c r="BV747" i="1" s="1"/>
  <c r="CO748" i="1" l="1"/>
  <c r="CN749" i="1"/>
  <c r="CM749" i="1" s="1"/>
  <c r="BU749" i="1"/>
  <c r="BQ749" i="1" s="1"/>
  <c r="BR749" i="1" s="1"/>
  <c r="BD750" i="1" s="1"/>
  <c r="CL747" i="1"/>
  <c r="BV748" i="1" s="1"/>
  <c r="AH749" i="1"/>
  <c r="T750" i="1" s="1"/>
  <c r="AG750" i="1"/>
  <c r="BA749" i="1"/>
  <c r="AK750" i="1" s="1"/>
  <c r="AZ750" i="1"/>
  <c r="CO749" i="1" l="1"/>
  <c r="CK748" i="1"/>
  <c r="CL748" i="1" s="1"/>
  <c r="BV749" i="1" s="1"/>
  <c r="BU750" i="1"/>
  <c r="BQ750" i="1" s="1"/>
  <c r="BR750" i="1" s="1"/>
  <c r="BD751" i="1" s="1"/>
  <c r="CN750" i="1"/>
  <c r="CM750" i="1" s="1"/>
  <c r="BA750" i="1"/>
  <c r="AK751" i="1" s="1"/>
  <c r="AZ751" i="1"/>
  <c r="AH750" i="1"/>
  <c r="T751" i="1" s="1"/>
  <c r="AG751" i="1"/>
  <c r="CK749" i="1" l="1"/>
  <c r="CL749" i="1" s="1"/>
  <c r="BV750" i="1" s="1"/>
  <c r="CN751" i="1"/>
  <c r="CM751" i="1" s="1"/>
  <c r="BU751" i="1"/>
  <c r="BQ751" i="1" s="1"/>
  <c r="BR751" i="1" s="1"/>
  <c r="BD752" i="1" s="1"/>
  <c r="CO750" i="1"/>
  <c r="AH751" i="1"/>
  <c r="T752" i="1" s="1"/>
  <c r="AG752" i="1"/>
  <c r="BA751" i="1"/>
  <c r="AK752" i="1" s="1"/>
  <c r="AZ752" i="1"/>
  <c r="CK750" i="1" l="1"/>
  <c r="CL750" i="1" s="1"/>
  <c r="BV751" i="1" s="1"/>
  <c r="CN752" i="1"/>
  <c r="CM752" i="1" s="1"/>
  <c r="BU752" i="1"/>
  <c r="BQ752" i="1" s="1"/>
  <c r="BR752" i="1" s="1"/>
  <c r="BD753" i="1" s="1"/>
  <c r="CO751" i="1"/>
  <c r="BA752" i="1"/>
  <c r="AK753" i="1" s="1"/>
  <c r="AZ753" i="1"/>
  <c r="AH752" i="1"/>
  <c r="T753" i="1" s="1"/>
  <c r="AG753" i="1"/>
  <c r="CK751" i="1" l="1"/>
  <c r="CL751" i="1" s="1"/>
  <c r="BV752" i="1" s="1"/>
  <c r="CN753" i="1"/>
  <c r="CM753" i="1" s="1"/>
  <c r="BU753" i="1"/>
  <c r="BQ753" i="1" s="1"/>
  <c r="BR753" i="1" s="1"/>
  <c r="BD754" i="1" s="1"/>
  <c r="CO752" i="1"/>
  <c r="AH753" i="1"/>
  <c r="T754" i="1" s="1"/>
  <c r="AG754" i="1"/>
  <c r="BA753" i="1"/>
  <c r="AK754" i="1" s="1"/>
  <c r="AZ754" i="1"/>
  <c r="CK752" i="1" l="1"/>
  <c r="CL752" i="1" s="1"/>
  <c r="BV753" i="1" s="1"/>
  <c r="CN754" i="1"/>
  <c r="CM754" i="1" s="1"/>
  <c r="BU754" i="1"/>
  <c r="BQ754" i="1" s="1"/>
  <c r="BR754" i="1" s="1"/>
  <c r="BD755" i="1" s="1"/>
  <c r="CO753" i="1"/>
  <c r="CO754" i="1" s="1"/>
  <c r="BA754" i="1"/>
  <c r="AK755" i="1" s="1"/>
  <c r="AZ755" i="1"/>
  <c r="AH754" i="1"/>
  <c r="T755" i="1" s="1"/>
  <c r="AG755" i="1"/>
  <c r="CN755" i="1" l="1"/>
  <c r="CM755" i="1" s="1"/>
  <c r="BU755" i="1"/>
  <c r="BQ755" i="1" s="1"/>
  <c r="BR755" i="1" s="1"/>
  <c r="BD756" i="1" s="1"/>
  <c r="CO755" i="1"/>
  <c r="AH755" i="1"/>
  <c r="T756" i="1" s="1"/>
  <c r="AG756" i="1"/>
  <c r="BA755" i="1"/>
  <c r="AK756" i="1" s="1"/>
  <c r="AZ756" i="1"/>
  <c r="CK753" i="1"/>
  <c r="CK754" i="1" s="1"/>
  <c r="BA756" i="1" l="1"/>
  <c r="AK757" i="1" s="1"/>
  <c r="AZ757" i="1"/>
  <c r="AH756" i="1"/>
  <c r="T757" i="1" s="1"/>
  <c r="AG757" i="1"/>
  <c r="CK755" i="1"/>
  <c r="CL753" i="1"/>
  <c r="BV754" i="1" s="1"/>
  <c r="CN756" i="1"/>
  <c r="CM756" i="1" s="1"/>
  <c r="BU756" i="1"/>
  <c r="BQ756" i="1" s="1"/>
  <c r="BR756" i="1" s="1"/>
  <c r="BD757" i="1" s="1"/>
  <c r="CO756" i="1" l="1"/>
  <c r="CK756" i="1" s="1"/>
  <c r="AH757" i="1"/>
  <c r="T758" i="1" s="1"/>
  <c r="AG758" i="1"/>
  <c r="BA757" i="1"/>
  <c r="AK758" i="1" s="1"/>
  <c r="AZ758" i="1"/>
  <c r="CL754" i="1"/>
  <c r="CN757" i="1"/>
  <c r="CM757" i="1" s="1"/>
  <c r="BU757" i="1"/>
  <c r="BQ757" i="1" s="1"/>
  <c r="BR757" i="1" s="1"/>
  <c r="BD758" i="1" s="1"/>
  <c r="CO757" i="1" l="1"/>
  <c r="CK757" i="1" s="1"/>
  <c r="CN758" i="1"/>
  <c r="CM758" i="1" s="1"/>
  <c r="BU758" i="1"/>
  <c r="BQ758" i="1" s="1"/>
  <c r="BR758" i="1" s="1"/>
  <c r="BD759" i="1" s="1"/>
  <c r="BV755" i="1"/>
  <c r="CL755" i="1"/>
  <c r="BA758" i="1"/>
  <c r="AK759" i="1" s="1"/>
  <c r="AZ759" i="1"/>
  <c r="AH758" i="1"/>
  <c r="T759" i="1" s="1"/>
  <c r="AG759" i="1"/>
  <c r="CO758" i="1" l="1"/>
  <c r="CK758" i="1" s="1"/>
  <c r="AH759" i="1"/>
  <c r="T760" i="1" s="1"/>
  <c r="AG760" i="1"/>
  <c r="BA759" i="1"/>
  <c r="AK760" i="1" s="1"/>
  <c r="AZ760" i="1"/>
  <c r="BV756" i="1"/>
  <c r="CL756" i="1"/>
  <c r="CN759" i="1"/>
  <c r="CM759" i="1" s="1"/>
  <c r="BU759" i="1"/>
  <c r="BQ759" i="1" s="1"/>
  <c r="BR759" i="1" s="1"/>
  <c r="BD760" i="1" s="1"/>
  <c r="CO759" i="1" l="1"/>
  <c r="CN760" i="1"/>
  <c r="CM760" i="1" s="1"/>
  <c r="BU760" i="1"/>
  <c r="BQ760" i="1" s="1"/>
  <c r="BR760" i="1" s="1"/>
  <c r="BD761" i="1" s="1"/>
  <c r="BV757" i="1"/>
  <c r="CL757" i="1"/>
  <c r="BA760" i="1"/>
  <c r="AK761" i="1" s="1"/>
  <c r="AZ761" i="1"/>
  <c r="AH760" i="1"/>
  <c r="T761" i="1" s="1"/>
  <c r="AG761" i="1"/>
  <c r="CO760" i="1" l="1"/>
  <c r="CK759" i="1"/>
  <c r="AH761" i="1"/>
  <c r="T762" i="1" s="1"/>
  <c r="AG762" i="1"/>
  <c r="BA761" i="1"/>
  <c r="AK762" i="1" s="1"/>
  <c r="AZ762" i="1"/>
  <c r="BV758" i="1"/>
  <c r="CL758" i="1"/>
  <c r="BV759" i="1" s="1"/>
  <c r="CN761" i="1"/>
  <c r="CM761" i="1" s="1"/>
  <c r="BU761" i="1"/>
  <c r="BQ761" i="1" s="1"/>
  <c r="BR761" i="1" s="1"/>
  <c r="BD762" i="1" s="1"/>
  <c r="CK760" i="1" l="1"/>
  <c r="CO761" i="1"/>
  <c r="BA762" i="1"/>
  <c r="AK763" i="1" s="1"/>
  <c r="AZ763" i="1"/>
  <c r="AH762" i="1"/>
  <c r="T763" i="1" s="1"/>
  <c r="AG763" i="1"/>
  <c r="CL759" i="1"/>
  <c r="BV760" i="1" s="1"/>
  <c r="CN762" i="1"/>
  <c r="CM762" i="1" s="1"/>
  <c r="BU762" i="1"/>
  <c r="BQ762" i="1" s="1"/>
  <c r="BR762" i="1" s="1"/>
  <c r="BD763" i="1" s="1"/>
  <c r="CO762" i="1"/>
  <c r="CL760" i="1"/>
  <c r="BV761" i="1" s="1"/>
  <c r="CK761" i="1" l="1"/>
  <c r="CK762" i="1" s="1"/>
  <c r="BU763" i="1"/>
  <c r="BQ763" i="1" s="1"/>
  <c r="BR763" i="1" s="1"/>
  <c r="BD764" i="1" s="1"/>
  <c r="CN763" i="1"/>
  <c r="CM763" i="1" s="1"/>
  <c r="CL761" i="1"/>
  <c r="BV762" i="1" s="1"/>
  <c r="AH763" i="1"/>
  <c r="T764" i="1" s="1"/>
  <c r="AG764" i="1"/>
  <c r="BA763" i="1"/>
  <c r="AK764" i="1" s="1"/>
  <c r="AZ764" i="1"/>
  <c r="BA764" i="1" l="1"/>
  <c r="AK765" i="1" s="1"/>
  <c r="AZ765" i="1"/>
  <c r="BU764" i="1"/>
  <c r="BQ764" i="1" s="1"/>
  <c r="BR764" i="1" s="1"/>
  <c r="BD765" i="1" s="1"/>
  <c r="CN764" i="1"/>
  <c r="CM764" i="1" s="1"/>
  <c r="CO763" i="1"/>
  <c r="AH764" i="1"/>
  <c r="T765" i="1" s="1"/>
  <c r="AG765" i="1"/>
  <c r="CL762" i="1"/>
  <c r="BV763" i="1" s="1"/>
  <c r="CO764" i="1" l="1"/>
  <c r="CN765" i="1"/>
  <c r="CM765" i="1" s="1"/>
  <c r="BU765" i="1"/>
  <c r="BQ765" i="1" s="1"/>
  <c r="BR765" i="1" s="1"/>
  <c r="BD766" i="1" s="1"/>
  <c r="AH765" i="1"/>
  <c r="T766" i="1" s="1"/>
  <c r="AG766" i="1"/>
  <c r="CK763" i="1"/>
  <c r="CL763" i="1" s="1"/>
  <c r="BV764" i="1" s="1"/>
  <c r="BA765" i="1"/>
  <c r="AK766" i="1" s="1"/>
  <c r="AZ766" i="1"/>
  <c r="CO765" i="1" l="1"/>
  <c r="BU766" i="1"/>
  <c r="BQ766" i="1" s="1"/>
  <c r="BR766" i="1" s="1"/>
  <c r="BD767" i="1" s="1"/>
  <c r="CN766" i="1"/>
  <c r="CM766" i="1" s="1"/>
  <c r="CK764" i="1"/>
  <c r="CL764" i="1" s="1"/>
  <c r="BV765" i="1" s="1"/>
  <c r="BA766" i="1"/>
  <c r="AK767" i="1" s="1"/>
  <c r="AZ767" i="1"/>
  <c r="AH766" i="1"/>
  <c r="T767" i="1" s="1"/>
  <c r="AG767" i="1"/>
  <c r="CK765" i="1" l="1"/>
  <c r="CL765" i="1" s="1"/>
  <c r="BV766" i="1" s="1"/>
  <c r="CO766" i="1"/>
  <c r="BU767" i="1"/>
  <c r="BQ767" i="1" s="1"/>
  <c r="BR767" i="1" s="1"/>
  <c r="BD768" i="1" s="1"/>
  <c r="CN767" i="1"/>
  <c r="CM767" i="1" s="1"/>
  <c r="AH767" i="1"/>
  <c r="T768" i="1" s="1"/>
  <c r="AG768" i="1"/>
  <c r="BA767" i="1"/>
  <c r="AK768" i="1" s="1"/>
  <c r="AZ768" i="1"/>
  <c r="CK766" i="1" l="1"/>
  <c r="CL766" i="1" s="1"/>
  <c r="BV767" i="1" s="1"/>
  <c r="CN768" i="1"/>
  <c r="CM768" i="1" s="1"/>
  <c r="BU768" i="1"/>
  <c r="BQ768" i="1" s="1"/>
  <c r="BR768" i="1" s="1"/>
  <c r="BD769" i="1" s="1"/>
  <c r="CO767" i="1"/>
  <c r="CO768" i="1" s="1"/>
  <c r="BA768" i="1"/>
  <c r="AK769" i="1" s="1"/>
  <c r="AZ769" i="1"/>
  <c r="AH768" i="1"/>
  <c r="T769" i="1" s="1"/>
  <c r="AG769" i="1"/>
  <c r="BU769" i="1" l="1"/>
  <c r="BQ769" i="1" s="1"/>
  <c r="BR769" i="1" s="1"/>
  <c r="BD770" i="1" s="1"/>
  <c r="CN769" i="1"/>
  <c r="CM769" i="1" s="1"/>
  <c r="AH769" i="1"/>
  <c r="T770" i="1" s="1"/>
  <c r="AG770" i="1"/>
  <c r="BA769" i="1"/>
  <c r="AK770" i="1" s="1"/>
  <c r="AZ770" i="1"/>
  <c r="CK767" i="1"/>
  <c r="CK768" i="1" s="1"/>
  <c r="CO769" i="1" l="1"/>
  <c r="BA770" i="1"/>
  <c r="AK771" i="1" s="1"/>
  <c r="AZ771" i="1"/>
  <c r="AH770" i="1"/>
  <c r="T771" i="1" s="1"/>
  <c r="AG771" i="1"/>
  <c r="CL767" i="1"/>
  <c r="BV768" i="1" s="1"/>
  <c r="CK769" i="1"/>
  <c r="BU770" i="1"/>
  <c r="BQ770" i="1" s="1"/>
  <c r="BR770" i="1" s="1"/>
  <c r="BD771" i="1" s="1"/>
  <c r="CN770" i="1"/>
  <c r="CM770" i="1" s="1"/>
  <c r="AH771" i="1" l="1"/>
  <c r="T772" i="1" s="1"/>
  <c r="AG772" i="1"/>
  <c r="BA771" i="1"/>
  <c r="AK772" i="1" s="1"/>
  <c r="AZ772" i="1"/>
  <c r="CL768" i="1"/>
  <c r="BV769" i="1" s="1"/>
  <c r="BU771" i="1"/>
  <c r="BQ771" i="1" s="1"/>
  <c r="BR771" i="1" s="1"/>
  <c r="BD772" i="1" s="1"/>
  <c r="CN771" i="1"/>
  <c r="CM771" i="1" s="1"/>
  <c r="CO770" i="1"/>
  <c r="CK770" i="1" s="1"/>
  <c r="CL769" i="1" l="1"/>
  <c r="BV770" i="1" s="1"/>
  <c r="CN772" i="1"/>
  <c r="CM772" i="1" s="1"/>
  <c r="BU772" i="1"/>
  <c r="BQ772" i="1" s="1"/>
  <c r="BR772" i="1" s="1"/>
  <c r="BD773" i="1" s="1"/>
  <c r="CO771" i="1"/>
  <c r="CO772" i="1" s="1"/>
  <c r="BA772" i="1"/>
  <c r="AK773" i="1" s="1"/>
  <c r="AZ773" i="1"/>
  <c r="AH772" i="1"/>
  <c r="T773" i="1" s="1"/>
  <c r="AG773" i="1"/>
  <c r="CL770" i="1" l="1"/>
  <c r="BV771" i="1" s="1"/>
  <c r="BU773" i="1"/>
  <c r="BQ773" i="1" s="1"/>
  <c r="BR773" i="1" s="1"/>
  <c r="BD774" i="1" s="1"/>
  <c r="CN773" i="1"/>
  <c r="CM773" i="1" s="1"/>
  <c r="AH773" i="1"/>
  <c r="T774" i="1" s="1"/>
  <c r="AG774" i="1"/>
  <c r="BA773" i="1"/>
  <c r="AK774" i="1" s="1"/>
  <c r="AZ774" i="1"/>
  <c r="CK771" i="1"/>
  <c r="CL771" i="1" l="1"/>
  <c r="BV772" i="1" s="1"/>
  <c r="BU774" i="1"/>
  <c r="BQ774" i="1" s="1"/>
  <c r="BR774" i="1" s="1"/>
  <c r="BD775" i="1" s="1"/>
  <c r="CN774" i="1"/>
  <c r="CM774" i="1" s="1"/>
  <c r="CK772" i="1"/>
  <c r="CL772" i="1" s="1"/>
  <c r="BV773" i="1" s="1"/>
  <c r="BA774" i="1"/>
  <c r="AK775" i="1" s="1"/>
  <c r="AZ775" i="1"/>
  <c r="AH774" i="1"/>
  <c r="T775" i="1" s="1"/>
  <c r="AG775" i="1"/>
  <c r="CO773" i="1"/>
  <c r="CK773" i="1" l="1"/>
  <c r="CL773" i="1" s="1"/>
  <c r="BV774" i="1" s="1"/>
  <c r="BU775" i="1"/>
  <c r="BQ775" i="1" s="1"/>
  <c r="BR775" i="1" s="1"/>
  <c r="BD776" i="1" s="1"/>
  <c r="CN775" i="1"/>
  <c r="CM775" i="1" s="1"/>
  <c r="CO774" i="1"/>
  <c r="AH775" i="1"/>
  <c r="T776" i="1" s="1"/>
  <c r="AG776" i="1"/>
  <c r="BA775" i="1"/>
  <c r="AK776" i="1" s="1"/>
  <c r="AZ776" i="1"/>
  <c r="BU776" i="1" l="1"/>
  <c r="BQ776" i="1" s="1"/>
  <c r="BR776" i="1" s="1"/>
  <c r="BD777" i="1" s="1"/>
  <c r="CN776" i="1"/>
  <c r="CM776" i="1" s="1"/>
  <c r="CO775" i="1"/>
  <c r="BA776" i="1"/>
  <c r="AK777" i="1" s="1"/>
  <c r="AZ777" i="1"/>
  <c r="AH776" i="1"/>
  <c r="T777" i="1" s="1"/>
  <c r="AG777" i="1"/>
  <c r="CK774" i="1"/>
  <c r="CL774" i="1" s="1"/>
  <c r="BV775" i="1" s="1"/>
  <c r="CN777" i="1" l="1"/>
  <c r="CM777" i="1" s="1"/>
  <c r="BU777" i="1"/>
  <c r="BQ777" i="1" s="1"/>
  <c r="BR777" i="1" s="1"/>
  <c r="BD778" i="1" s="1"/>
  <c r="CO776" i="1"/>
  <c r="CO777" i="1" s="1"/>
  <c r="AH777" i="1"/>
  <c r="T778" i="1" s="1"/>
  <c r="AG778" i="1"/>
  <c r="BA777" i="1"/>
  <c r="AK778" i="1" s="1"/>
  <c r="AZ778" i="1"/>
  <c r="CK775" i="1"/>
  <c r="CL775" i="1" s="1"/>
  <c r="BV776" i="1" s="1"/>
  <c r="CN778" i="1" l="1"/>
  <c r="CM778" i="1" s="1"/>
  <c r="BU778" i="1"/>
  <c r="BQ778" i="1" s="1"/>
  <c r="BR778" i="1" s="1"/>
  <c r="BD779" i="1" s="1"/>
  <c r="CO778" i="1"/>
  <c r="BA778" i="1"/>
  <c r="AK779" i="1" s="1"/>
  <c r="AZ779" i="1"/>
  <c r="AH778" i="1"/>
  <c r="T779" i="1" s="1"/>
  <c r="AG779" i="1"/>
  <c r="CK776" i="1"/>
  <c r="CK777" i="1" s="1"/>
  <c r="BU779" i="1" l="1"/>
  <c r="BQ779" i="1" s="1"/>
  <c r="BR779" i="1" s="1"/>
  <c r="BD780" i="1" s="1"/>
  <c r="CN779" i="1"/>
  <c r="CM779" i="1" s="1"/>
  <c r="CK778" i="1"/>
  <c r="AH779" i="1"/>
  <c r="T780" i="1" s="1"/>
  <c r="AG780" i="1"/>
  <c r="BA779" i="1"/>
  <c r="AK780" i="1" s="1"/>
  <c r="AZ780" i="1"/>
  <c r="CL776" i="1"/>
  <c r="BV777" i="1" s="1"/>
  <c r="BA780" i="1" l="1"/>
  <c r="AK781" i="1" s="1"/>
  <c r="AZ781" i="1"/>
  <c r="AH780" i="1"/>
  <c r="T781" i="1" s="1"/>
  <c r="AG781" i="1"/>
  <c r="CL777" i="1"/>
  <c r="BV778" i="1" s="1"/>
  <c r="CN780" i="1"/>
  <c r="CM780" i="1" s="1"/>
  <c r="BU780" i="1"/>
  <c r="BQ780" i="1" s="1"/>
  <c r="BR780" i="1" s="1"/>
  <c r="BD781" i="1" s="1"/>
  <c r="CO779" i="1"/>
  <c r="CO780" i="1" s="1"/>
  <c r="CL778" i="1" l="1"/>
  <c r="BV779" i="1" s="1"/>
  <c r="CN781" i="1"/>
  <c r="CM781" i="1" s="1"/>
  <c r="BU781" i="1"/>
  <c r="BQ781" i="1" s="1"/>
  <c r="BR781" i="1" s="1"/>
  <c r="BD782" i="1" s="1"/>
  <c r="CK779" i="1"/>
  <c r="CK780" i="1" s="1"/>
  <c r="AH781" i="1"/>
  <c r="T782" i="1" s="1"/>
  <c r="AG782" i="1"/>
  <c r="BA781" i="1"/>
  <c r="AK782" i="1" s="1"/>
  <c r="AZ782" i="1"/>
  <c r="CO781" i="1" l="1"/>
  <c r="BA782" i="1"/>
  <c r="AK783" i="1" s="1"/>
  <c r="AZ783" i="1"/>
  <c r="AH782" i="1"/>
  <c r="T783" i="1" s="1"/>
  <c r="AG783" i="1"/>
  <c r="CL779" i="1"/>
  <c r="BV780" i="1" s="1"/>
  <c r="CK781" i="1"/>
  <c r="BU782" i="1"/>
  <c r="BQ782" i="1" s="1"/>
  <c r="BR782" i="1" s="1"/>
  <c r="BD783" i="1" s="1"/>
  <c r="CN782" i="1"/>
  <c r="CM782" i="1" s="1"/>
  <c r="AH783" i="1" l="1"/>
  <c r="T784" i="1" s="1"/>
  <c r="AG784" i="1"/>
  <c r="BA783" i="1"/>
  <c r="AK784" i="1" s="1"/>
  <c r="AZ784" i="1"/>
  <c r="CL780" i="1"/>
  <c r="BV781" i="1" s="1"/>
  <c r="BU783" i="1"/>
  <c r="BQ783" i="1" s="1"/>
  <c r="BR783" i="1" s="1"/>
  <c r="BD784" i="1" s="1"/>
  <c r="CN783" i="1"/>
  <c r="CM783" i="1" s="1"/>
  <c r="CO782" i="1"/>
  <c r="CK782" i="1" s="1"/>
  <c r="BU784" i="1" l="1"/>
  <c r="BQ784" i="1" s="1"/>
  <c r="BR784" i="1" s="1"/>
  <c r="BD785" i="1" s="1"/>
  <c r="CN784" i="1"/>
  <c r="CM784" i="1" s="1"/>
  <c r="CO783" i="1"/>
  <c r="CL781" i="1"/>
  <c r="BV782" i="1" s="1"/>
  <c r="BA784" i="1"/>
  <c r="AK785" i="1" s="1"/>
  <c r="AZ785" i="1"/>
  <c r="AH784" i="1"/>
  <c r="T785" i="1" s="1"/>
  <c r="AG785" i="1"/>
  <c r="CL782" i="1"/>
  <c r="BV783" i="1" s="1"/>
  <c r="AH785" i="1" l="1"/>
  <c r="T786" i="1" s="1"/>
  <c r="AG786" i="1"/>
  <c r="BA785" i="1"/>
  <c r="AK786" i="1" s="1"/>
  <c r="AZ786" i="1"/>
  <c r="CO784" i="1"/>
  <c r="CN785" i="1"/>
  <c r="CM785" i="1" s="1"/>
  <c r="BU785" i="1"/>
  <c r="BQ785" i="1" s="1"/>
  <c r="BR785" i="1" s="1"/>
  <c r="BD786" i="1" s="1"/>
  <c r="CK783" i="1"/>
  <c r="CL783" i="1" s="1"/>
  <c r="BV784" i="1" s="1"/>
  <c r="CO785" i="1" l="1"/>
  <c r="CN786" i="1"/>
  <c r="CM786" i="1" s="1"/>
  <c r="BU786" i="1"/>
  <c r="BQ786" i="1" s="1"/>
  <c r="BR786" i="1" s="1"/>
  <c r="BD787" i="1" s="1"/>
  <c r="CK784" i="1"/>
  <c r="CL784" i="1" s="1"/>
  <c r="BV785" i="1" s="1"/>
  <c r="BA786" i="1"/>
  <c r="AK787" i="1" s="1"/>
  <c r="AZ787" i="1"/>
  <c r="AH786" i="1"/>
  <c r="T787" i="1" s="1"/>
  <c r="AG787" i="1"/>
  <c r="CO786" i="1" l="1"/>
  <c r="CK785" i="1"/>
  <c r="CL785" i="1" s="1"/>
  <c r="BV786" i="1" s="1"/>
  <c r="CN787" i="1"/>
  <c r="CM787" i="1" s="1"/>
  <c r="BU787" i="1"/>
  <c r="BQ787" i="1" s="1"/>
  <c r="BR787" i="1" s="1"/>
  <c r="BD788" i="1" s="1"/>
  <c r="CO787" i="1"/>
  <c r="AH787" i="1"/>
  <c r="T788" i="1" s="1"/>
  <c r="AG788" i="1"/>
  <c r="BA787" i="1"/>
  <c r="AK788" i="1" s="1"/>
  <c r="AZ788" i="1"/>
  <c r="CK786" i="1" l="1"/>
  <c r="CL786" i="1" s="1"/>
  <c r="BV787" i="1" s="1"/>
  <c r="CN788" i="1"/>
  <c r="CM788" i="1" s="1"/>
  <c r="BU788" i="1"/>
  <c r="BQ788" i="1" s="1"/>
  <c r="BR788" i="1" s="1"/>
  <c r="BD789" i="1" s="1"/>
  <c r="CO788" i="1"/>
  <c r="CK787" i="1"/>
  <c r="CL787" i="1" s="1"/>
  <c r="BV788" i="1" s="1"/>
  <c r="BA788" i="1"/>
  <c r="AK789" i="1" s="1"/>
  <c r="AZ789" i="1"/>
  <c r="AH788" i="1"/>
  <c r="T789" i="1" s="1"/>
  <c r="AG789" i="1"/>
  <c r="AH789" i="1" l="1"/>
  <c r="T790" i="1" s="1"/>
  <c r="AG790" i="1"/>
  <c r="BA789" i="1"/>
  <c r="AK790" i="1" s="1"/>
  <c r="AZ790" i="1"/>
  <c r="CK788" i="1"/>
  <c r="CL788" i="1" s="1"/>
  <c r="BV789" i="1" s="1"/>
  <c r="CN789" i="1"/>
  <c r="CM789" i="1" s="1"/>
  <c r="BU789" i="1"/>
  <c r="BQ789" i="1" s="1"/>
  <c r="BR789" i="1" s="1"/>
  <c r="BD790" i="1" s="1"/>
  <c r="CO789" i="1"/>
  <c r="CK789" i="1" l="1"/>
  <c r="CL789" i="1" s="1"/>
  <c r="BV790" i="1" s="1"/>
  <c r="CN790" i="1"/>
  <c r="CM790" i="1" s="1"/>
  <c r="BU790" i="1"/>
  <c r="BQ790" i="1" s="1"/>
  <c r="BR790" i="1" s="1"/>
  <c r="BD791" i="1" s="1"/>
  <c r="CO790" i="1"/>
  <c r="BA790" i="1"/>
  <c r="AK791" i="1" s="1"/>
  <c r="AZ791" i="1"/>
  <c r="AH790" i="1"/>
  <c r="T791" i="1" s="1"/>
  <c r="AG791" i="1"/>
  <c r="AH791" i="1" l="1"/>
  <c r="T792" i="1" s="1"/>
  <c r="AG792" i="1"/>
  <c r="BA791" i="1"/>
  <c r="AK792" i="1" s="1"/>
  <c r="AZ792" i="1"/>
  <c r="CK790" i="1"/>
  <c r="CL790" i="1" s="1"/>
  <c r="BV791" i="1" s="1"/>
  <c r="CN791" i="1"/>
  <c r="CM791" i="1" s="1"/>
  <c r="BU791" i="1"/>
  <c r="BQ791" i="1" s="1"/>
  <c r="BR791" i="1" s="1"/>
  <c r="BD792" i="1" s="1"/>
  <c r="CO791" i="1"/>
  <c r="CK791" i="1" l="1"/>
  <c r="CL791" i="1" s="1"/>
  <c r="BV792" i="1" s="1"/>
  <c r="CN792" i="1"/>
  <c r="CM792" i="1" s="1"/>
  <c r="BU792" i="1"/>
  <c r="BQ792" i="1" s="1"/>
  <c r="BR792" i="1" s="1"/>
  <c r="BD793" i="1" s="1"/>
  <c r="CO792" i="1"/>
  <c r="BA792" i="1"/>
  <c r="AK793" i="1" s="1"/>
  <c r="AZ793" i="1"/>
  <c r="AH792" i="1"/>
  <c r="T793" i="1" s="1"/>
  <c r="AG793" i="1"/>
  <c r="AH793" i="1" l="1"/>
  <c r="T794" i="1" s="1"/>
  <c r="AG794" i="1"/>
  <c r="BA793" i="1"/>
  <c r="AK794" i="1" s="1"/>
  <c r="AZ794" i="1"/>
  <c r="CK792" i="1"/>
  <c r="CL792" i="1" s="1"/>
  <c r="BV793" i="1" s="1"/>
  <c r="CN793" i="1"/>
  <c r="CM793" i="1" s="1"/>
  <c r="BU793" i="1"/>
  <c r="BQ793" i="1" s="1"/>
  <c r="BR793" i="1" s="1"/>
  <c r="BD794" i="1" s="1"/>
  <c r="CO793" i="1"/>
  <c r="CK793" i="1" l="1"/>
  <c r="CL793" i="1" s="1"/>
  <c r="BV794" i="1" s="1"/>
  <c r="BU794" i="1"/>
  <c r="BQ794" i="1" s="1"/>
  <c r="BR794" i="1" s="1"/>
  <c r="BD795" i="1" s="1"/>
  <c r="CN794" i="1"/>
  <c r="CM794" i="1" s="1"/>
  <c r="BA794" i="1"/>
  <c r="AK795" i="1" s="1"/>
  <c r="AZ795" i="1"/>
  <c r="AH794" i="1"/>
  <c r="T795" i="1" s="1"/>
  <c r="AG795" i="1"/>
  <c r="AH795" i="1" l="1"/>
  <c r="T796" i="1" s="1"/>
  <c r="AG796" i="1"/>
  <c r="BA795" i="1"/>
  <c r="AK796" i="1" s="1"/>
  <c r="AZ796" i="1"/>
  <c r="CO794" i="1"/>
  <c r="CN795" i="1"/>
  <c r="CM795" i="1" s="1"/>
  <c r="BU795" i="1"/>
  <c r="BQ795" i="1" s="1"/>
  <c r="BR795" i="1" s="1"/>
  <c r="BD796" i="1" s="1"/>
  <c r="CO795" i="1" l="1"/>
  <c r="CK794" i="1"/>
  <c r="CL794" i="1" s="1"/>
  <c r="BV795" i="1" s="1"/>
  <c r="BU796" i="1"/>
  <c r="BQ796" i="1" s="1"/>
  <c r="BR796" i="1" s="1"/>
  <c r="BD797" i="1" s="1"/>
  <c r="CN796" i="1"/>
  <c r="CM796" i="1" s="1"/>
  <c r="BA796" i="1"/>
  <c r="AK797" i="1" s="1"/>
  <c r="AZ797" i="1"/>
  <c r="AH796" i="1"/>
  <c r="T797" i="1" s="1"/>
  <c r="AG797" i="1"/>
  <c r="CK795" i="1"/>
  <c r="CL795" i="1" l="1"/>
  <c r="BV796" i="1" s="1"/>
  <c r="AH797" i="1"/>
  <c r="T798" i="1" s="1"/>
  <c r="AG798" i="1"/>
  <c r="BA797" i="1"/>
  <c r="AK798" i="1" s="1"/>
  <c r="AZ798" i="1"/>
  <c r="CO796" i="1"/>
  <c r="CK796" i="1" s="1"/>
  <c r="BU797" i="1"/>
  <c r="BQ797" i="1" s="1"/>
  <c r="BR797" i="1" s="1"/>
  <c r="BD798" i="1" s="1"/>
  <c r="CN797" i="1"/>
  <c r="CM797" i="1" s="1"/>
  <c r="CL796" i="1" l="1"/>
  <c r="BV797" i="1" s="1"/>
  <c r="BU798" i="1"/>
  <c r="CN798" i="1"/>
  <c r="CM798" i="1" s="1"/>
  <c r="BA798" i="1"/>
  <c r="AK799" i="1" s="1"/>
  <c r="AZ799" i="1"/>
  <c r="AH798" i="1"/>
  <c r="T799" i="1" s="1"/>
  <c r="AG799" i="1"/>
  <c r="CO797" i="1"/>
  <c r="CO798" i="1" l="1"/>
  <c r="AH799" i="1"/>
  <c r="T800" i="1" s="1"/>
  <c r="AG800" i="1"/>
  <c r="BA799" i="1"/>
  <c r="AK800" i="1" s="1"/>
  <c r="AZ800" i="1"/>
  <c r="BQ798" i="1"/>
  <c r="BR798" i="1" s="1"/>
  <c r="BD799" i="1" s="1"/>
  <c r="CK797" i="1"/>
  <c r="CK798" i="1" s="1"/>
  <c r="CN799" i="1"/>
  <c r="CM799" i="1" s="1"/>
  <c r="BU799" i="1"/>
  <c r="BQ799" i="1" l="1"/>
  <c r="CO799" i="1"/>
  <c r="CK799" i="1" s="1"/>
  <c r="BR799" i="1"/>
  <c r="BD800" i="1" s="1"/>
  <c r="CL797" i="1"/>
  <c r="BV798" i="1" s="1"/>
  <c r="BA800" i="1"/>
  <c r="AK801" i="1" s="1"/>
  <c r="AZ801" i="1"/>
  <c r="AH800" i="1"/>
  <c r="T801" i="1" s="1"/>
  <c r="AG801" i="1"/>
  <c r="CN800" i="1"/>
  <c r="CM800" i="1" s="1"/>
  <c r="BU800" i="1"/>
  <c r="BQ800" i="1" l="1"/>
  <c r="BR800" i="1" s="1"/>
  <c r="BD801" i="1" s="1"/>
  <c r="CO800" i="1"/>
  <c r="CL798" i="1"/>
  <c r="AH801" i="1"/>
  <c r="T802" i="1" s="1"/>
  <c r="AG802" i="1"/>
  <c r="BA801" i="1"/>
  <c r="AK802" i="1" s="1"/>
  <c r="AZ802" i="1"/>
  <c r="CK800" i="1"/>
  <c r="BU801" i="1"/>
  <c r="CN801" i="1"/>
  <c r="CM801" i="1" s="1"/>
  <c r="BV799" i="1" l="1"/>
  <c r="CL799" i="1"/>
  <c r="BV800" i="1" s="1"/>
  <c r="BQ801" i="1"/>
  <c r="BR801" i="1" s="1"/>
  <c r="BD802" i="1" s="1"/>
  <c r="CN802" i="1"/>
  <c r="CM802" i="1" s="1"/>
  <c r="BU802" i="1"/>
  <c r="CO801" i="1"/>
  <c r="CK801" i="1" s="1"/>
  <c r="BA802" i="1"/>
  <c r="AK803" i="1" s="1"/>
  <c r="AZ803" i="1"/>
  <c r="AH802" i="1"/>
  <c r="T803" i="1" s="1"/>
  <c r="AG803" i="1"/>
  <c r="BQ802" i="1" l="1"/>
  <c r="BR802" i="1" s="1"/>
  <c r="BD803" i="1" s="1"/>
  <c r="CL800" i="1"/>
  <c r="BV801" i="1" s="1"/>
  <c r="BU803" i="1"/>
  <c r="BQ803" i="1" s="1"/>
  <c r="BR803" i="1" s="1"/>
  <c r="BD804" i="1" s="1"/>
  <c r="CN803" i="1"/>
  <c r="CM803" i="1" s="1"/>
  <c r="CO802" i="1"/>
  <c r="CK802" i="1" s="1"/>
  <c r="AH803" i="1"/>
  <c r="T804" i="1" s="1"/>
  <c r="AG804" i="1"/>
  <c r="BA803" i="1"/>
  <c r="AK804" i="1" s="1"/>
  <c r="AZ804" i="1"/>
  <c r="CL801" i="1" l="1"/>
  <c r="BV802" i="1" s="1"/>
  <c r="BA804" i="1"/>
  <c r="AK805" i="1" s="1"/>
  <c r="AZ805" i="1"/>
  <c r="BU804" i="1"/>
  <c r="BQ804" i="1" s="1"/>
  <c r="BR804" i="1" s="1"/>
  <c r="BD805" i="1" s="1"/>
  <c r="CN804" i="1"/>
  <c r="CM804" i="1" s="1"/>
  <c r="CO803" i="1"/>
  <c r="AH804" i="1"/>
  <c r="T805" i="1" s="1"/>
  <c r="AG805" i="1"/>
  <c r="CL802" i="1" l="1"/>
  <c r="BV803" i="1" s="1"/>
  <c r="CN805" i="1"/>
  <c r="CM805" i="1" s="1"/>
  <c r="BU805" i="1"/>
  <c r="CO804" i="1"/>
  <c r="CO805" i="1" s="1"/>
  <c r="AH805" i="1"/>
  <c r="T806" i="1" s="1"/>
  <c r="AG806" i="1"/>
  <c r="CK803" i="1"/>
  <c r="CL803" i="1" s="1"/>
  <c r="BV804" i="1" s="1"/>
  <c r="BA805" i="1"/>
  <c r="AK806" i="1" s="1"/>
  <c r="AZ806" i="1"/>
  <c r="CN806" i="1" l="1"/>
  <c r="CM806" i="1" s="1"/>
  <c r="BU806" i="1"/>
  <c r="CO806" i="1"/>
  <c r="BA806" i="1"/>
  <c r="AK807" i="1" s="1"/>
  <c r="AZ807" i="1"/>
  <c r="AH806" i="1"/>
  <c r="T807" i="1" s="1"/>
  <c r="AG807" i="1"/>
  <c r="BQ805" i="1"/>
  <c r="BR805" i="1" s="1"/>
  <c r="BD806" i="1" s="1"/>
  <c r="CK804" i="1"/>
  <c r="CL804" i="1" s="1"/>
  <c r="BV805" i="1" s="1"/>
  <c r="BQ806" i="1" l="1"/>
  <c r="BR806" i="1" s="1"/>
  <c r="BD807" i="1" s="1"/>
  <c r="BU807" i="1"/>
  <c r="CN807" i="1"/>
  <c r="CM807" i="1" s="1"/>
  <c r="AH807" i="1"/>
  <c r="T808" i="1" s="1"/>
  <c r="AG808" i="1"/>
  <c r="BA807" i="1"/>
  <c r="AK808" i="1" s="1"/>
  <c r="AZ808" i="1"/>
  <c r="CK805" i="1"/>
  <c r="CL805" i="1" s="1"/>
  <c r="BV806" i="1" s="1"/>
  <c r="BQ807" i="1" l="1"/>
  <c r="BR807" i="1" s="1"/>
  <c r="BD808" i="1" s="1"/>
  <c r="BA808" i="1"/>
  <c r="AK809" i="1" s="1"/>
  <c r="AZ809" i="1"/>
  <c r="AH808" i="1"/>
  <c r="T809" i="1" s="1"/>
  <c r="AG809" i="1"/>
  <c r="CO807" i="1"/>
  <c r="CN808" i="1"/>
  <c r="CM808" i="1" s="1"/>
  <c r="BU808" i="1"/>
  <c r="CK806" i="1"/>
  <c r="CL806" i="1" s="1"/>
  <c r="BV807" i="1" s="1"/>
  <c r="CO808" i="1" l="1"/>
  <c r="BQ808" i="1"/>
  <c r="BR808" i="1" s="1"/>
  <c r="BD809" i="1" s="1"/>
  <c r="CK807" i="1"/>
  <c r="CL807" i="1" s="1"/>
  <c r="BV808" i="1" s="1"/>
  <c r="BU809" i="1"/>
  <c r="BQ809" i="1" s="1"/>
  <c r="BR809" i="1" s="1"/>
  <c r="BD810" i="1" s="1"/>
  <c r="CN809" i="1"/>
  <c r="CM809" i="1" s="1"/>
  <c r="AH809" i="1"/>
  <c r="T810" i="1" s="1"/>
  <c r="AG810" i="1"/>
  <c r="BA809" i="1"/>
  <c r="AK810" i="1" s="1"/>
  <c r="AZ810" i="1"/>
  <c r="CK808" i="1" l="1"/>
  <c r="CL808" i="1" s="1"/>
  <c r="BV809" i="1" s="1"/>
  <c r="CN810" i="1"/>
  <c r="CM810" i="1" s="1"/>
  <c r="BU810" i="1"/>
  <c r="BQ810" i="1" s="1"/>
  <c r="BR810" i="1" s="1"/>
  <c r="BD811" i="1" s="1"/>
  <c r="BA810" i="1"/>
  <c r="AK811" i="1" s="1"/>
  <c r="AZ811" i="1"/>
  <c r="AH810" i="1"/>
  <c r="T811" i="1" s="1"/>
  <c r="AG811" i="1"/>
  <c r="CO809" i="1"/>
  <c r="CO810" i="1" s="1"/>
  <c r="AH811" i="1" l="1"/>
  <c r="T812" i="1" s="1"/>
  <c r="AG812" i="1"/>
  <c r="BA811" i="1"/>
  <c r="AK812" i="1" s="1"/>
  <c r="AZ812" i="1"/>
  <c r="CK809" i="1"/>
  <c r="CL809" i="1" s="1"/>
  <c r="BV810" i="1" s="1"/>
  <c r="BU811" i="1"/>
  <c r="CN811" i="1"/>
  <c r="CM811" i="1" s="1"/>
  <c r="CO811" i="1" l="1"/>
  <c r="BQ811" i="1"/>
  <c r="BR811" i="1" s="1"/>
  <c r="BD812" i="1" s="1"/>
  <c r="BU812" i="1"/>
  <c r="CN812" i="1"/>
  <c r="CM812" i="1" s="1"/>
  <c r="CK810" i="1"/>
  <c r="CL810" i="1" s="1"/>
  <c r="BV811" i="1" s="1"/>
  <c r="BA812" i="1"/>
  <c r="AK813" i="1" s="1"/>
  <c r="AZ813" i="1"/>
  <c r="AH812" i="1"/>
  <c r="T813" i="1" s="1"/>
  <c r="AG813" i="1"/>
  <c r="BQ812" i="1" l="1"/>
  <c r="CO812" i="1"/>
  <c r="BR812" i="1"/>
  <c r="BD813" i="1" s="1"/>
  <c r="CN813" i="1"/>
  <c r="CM813" i="1" s="1"/>
  <c r="BU813" i="1"/>
  <c r="CO813" i="1"/>
  <c r="CK811" i="1"/>
  <c r="CL811" i="1" s="1"/>
  <c r="BV812" i="1" s="1"/>
  <c r="AH813" i="1"/>
  <c r="T814" i="1" s="1"/>
  <c r="AG814" i="1"/>
  <c r="BA813" i="1"/>
  <c r="AK814" i="1" s="1"/>
  <c r="AZ814" i="1"/>
  <c r="CN814" i="1" l="1"/>
  <c r="CM814" i="1" s="1"/>
  <c r="BU814" i="1"/>
  <c r="CO814" i="1"/>
  <c r="BA814" i="1"/>
  <c r="AK815" i="1" s="1"/>
  <c r="AZ815" i="1"/>
  <c r="AH814" i="1"/>
  <c r="T815" i="1" s="1"/>
  <c r="AG815" i="1"/>
  <c r="BQ813" i="1"/>
  <c r="BR813" i="1" s="1"/>
  <c r="BD814" i="1" s="1"/>
  <c r="CK812" i="1"/>
  <c r="CL812" i="1" s="1"/>
  <c r="BV813" i="1" s="1"/>
  <c r="BQ814" i="1" l="1"/>
  <c r="BR814" i="1" s="1"/>
  <c r="BD815" i="1" s="1"/>
  <c r="AH815" i="1"/>
  <c r="T816" i="1" s="1"/>
  <c r="AG816" i="1"/>
  <c r="BA815" i="1"/>
  <c r="AK816" i="1" s="1"/>
  <c r="AZ816" i="1"/>
  <c r="CN815" i="1"/>
  <c r="CM815" i="1" s="1"/>
  <c r="BU815" i="1"/>
  <c r="BQ815" i="1" s="1"/>
  <c r="CK813" i="1"/>
  <c r="CL813" i="1" s="1"/>
  <c r="BV814" i="1" s="1"/>
  <c r="CO815" i="1" l="1"/>
  <c r="BR815" i="1"/>
  <c r="BD816" i="1" s="1"/>
  <c r="BU816" i="1"/>
  <c r="BQ816" i="1" s="1"/>
  <c r="BR816" i="1" s="1"/>
  <c r="BD817" i="1" s="1"/>
  <c r="CN816" i="1"/>
  <c r="CM816" i="1" s="1"/>
  <c r="CK814" i="1"/>
  <c r="CL814" i="1" s="1"/>
  <c r="BV815" i="1" s="1"/>
  <c r="BA816" i="1"/>
  <c r="AK817" i="1" s="1"/>
  <c r="AZ817" i="1"/>
  <c r="AH816" i="1"/>
  <c r="T817" i="1" s="1"/>
  <c r="AG817" i="1"/>
  <c r="CN817" i="1" l="1"/>
  <c r="CM817" i="1" s="1"/>
  <c r="BU817" i="1"/>
  <c r="BQ817" i="1" s="1"/>
  <c r="BR817" i="1" s="1"/>
  <c r="BD818" i="1" s="1"/>
  <c r="CO816" i="1"/>
  <c r="CO817" i="1" s="1"/>
  <c r="CK815" i="1"/>
  <c r="CL815" i="1" s="1"/>
  <c r="BV816" i="1" s="1"/>
  <c r="AH817" i="1"/>
  <c r="T818" i="1" s="1"/>
  <c r="AG818" i="1"/>
  <c r="BA817" i="1"/>
  <c r="AK818" i="1" s="1"/>
  <c r="AZ818" i="1"/>
  <c r="BA818" i="1" l="1"/>
  <c r="AK819" i="1" s="1"/>
  <c r="AZ819" i="1"/>
  <c r="AH818" i="1"/>
  <c r="T819" i="1" s="1"/>
  <c r="AG819" i="1"/>
  <c r="CN818" i="1"/>
  <c r="CM818" i="1" s="1"/>
  <c r="BU818" i="1"/>
  <c r="BQ818" i="1" s="1"/>
  <c r="BR818" i="1" s="1"/>
  <c r="BD819" i="1" s="1"/>
  <c r="CK816" i="1"/>
  <c r="CK817" i="1" s="1"/>
  <c r="CO818" i="1" l="1"/>
  <c r="CL816" i="1"/>
  <c r="BV817" i="1" s="1"/>
  <c r="CK818" i="1"/>
  <c r="CN819" i="1"/>
  <c r="CM819" i="1" s="1"/>
  <c r="BU819" i="1"/>
  <c r="BQ819" i="1" s="1"/>
  <c r="BR819" i="1" s="1"/>
  <c r="BD820" i="1" s="1"/>
  <c r="AH819" i="1"/>
  <c r="T820" i="1" s="1"/>
  <c r="AG820" i="1"/>
  <c r="BA819" i="1"/>
  <c r="AK820" i="1" s="1"/>
  <c r="AZ820" i="1"/>
  <c r="CO819" i="1" l="1"/>
  <c r="CL817" i="1"/>
  <c r="BV818" i="1" s="1"/>
  <c r="BA820" i="1"/>
  <c r="AK821" i="1" s="1"/>
  <c r="AZ821" i="1"/>
  <c r="AH820" i="1"/>
  <c r="T821" i="1" s="1"/>
  <c r="AG821" i="1"/>
  <c r="CK819" i="1"/>
  <c r="CN820" i="1"/>
  <c r="CM820" i="1" s="1"/>
  <c r="BU820" i="1"/>
  <c r="CO820" i="1" l="1"/>
  <c r="CL818" i="1"/>
  <c r="BV819" i="1" s="1"/>
  <c r="BU821" i="1"/>
  <c r="CN821" i="1"/>
  <c r="CM821" i="1" s="1"/>
  <c r="CK820" i="1"/>
  <c r="BQ820" i="1"/>
  <c r="BR820" i="1" s="1"/>
  <c r="BD821" i="1" s="1"/>
  <c r="AH821" i="1"/>
  <c r="T822" i="1" s="1"/>
  <c r="AG822" i="1"/>
  <c r="BA821" i="1"/>
  <c r="AK822" i="1" s="1"/>
  <c r="AZ822" i="1"/>
  <c r="BQ821" i="1" l="1"/>
  <c r="BR821" i="1" s="1"/>
  <c r="BD822" i="1" s="1"/>
  <c r="CL819" i="1"/>
  <c r="BV820" i="1" s="1"/>
  <c r="BA822" i="1"/>
  <c r="AK823" i="1" s="1"/>
  <c r="AZ823" i="1"/>
  <c r="AH822" i="1"/>
  <c r="T823" i="1" s="1"/>
  <c r="AG823" i="1"/>
  <c r="CO821" i="1"/>
  <c r="CN822" i="1"/>
  <c r="CM822" i="1" s="1"/>
  <c r="BU822" i="1"/>
  <c r="BQ822" i="1" s="1"/>
  <c r="BR822" i="1" s="1"/>
  <c r="BD823" i="1" s="1"/>
  <c r="CL820" i="1" l="1"/>
  <c r="BV821" i="1" s="1"/>
  <c r="CK821" i="1"/>
  <c r="BU823" i="1"/>
  <c r="BQ823" i="1" s="1"/>
  <c r="BR823" i="1" s="1"/>
  <c r="BD824" i="1" s="1"/>
  <c r="CN823" i="1"/>
  <c r="CM823" i="1" s="1"/>
  <c r="AH823" i="1"/>
  <c r="T824" i="1" s="1"/>
  <c r="AG824" i="1"/>
  <c r="BA823" i="1"/>
  <c r="AK824" i="1" s="1"/>
  <c r="AZ824" i="1"/>
  <c r="CO822" i="1"/>
  <c r="CL821" i="1" l="1"/>
  <c r="BV822" i="1" s="1"/>
  <c r="BU824" i="1"/>
  <c r="CN824" i="1"/>
  <c r="CM824" i="1" s="1"/>
  <c r="BA824" i="1"/>
  <c r="AK825" i="1" s="1"/>
  <c r="AZ825" i="1"/>
  <c r="AH824" i="1"/>
  <c r="T825" i="1" s="1"/>
  <c r="AG825" i="1"/>
  <c r="CO823" i="1"/>
  <c r="CK822" i="1"/>
  <c r="CL822" i="1" s="1"/>
  <c r="BV823" i="1" s="1"/>
  <c r="CK823" i="1" l="1"/>
  <c r="CL823" i="1" s="1"/>
  <c r="BV824" i="1" s="1"/>
  <c r="AH825" i="1"/>
  <c r="T826" i="1" s="1"/>
  <c r="AG826" i="1"/>
  <c r="BA825" i="1"/>
  <c r="AK826" i="1" s="1"/>
  <c r="AZ826" i="1"/>
  <c r="BQ824" i="1"/>
  <c r="BR824" i="1" s="1"/>
  <c r="BD825" i="1" s="1"/>
  <c r="CO824" i="1"/>
  <c r="BU825" i="1"/>
  <c r="CN825" i="1"/>
  <c r="CM825" i="1" s="1"/>
  <c r="CO825" i="1" l="1"/>
  <c r="BQ825" i="1"/>
  <c r="BR825" i="1" s="1"/>
  <c r="BD826" i="1" s="1"/>
  <c r="CK824" i="1"/>
  <c r="CL824" i="1" s="1"/>
  <c r="BV825" i="1" s="1"/>
  <c r="BU826" i="1"/>
  <c r="CN826" i="1"/>
  <c r="CM826" i="1" s="1"/>
  <c r="BA826" i="1"/>
  <c r="AK827" i="1" s="1"/>
  <c r="AZ827" i="1"/>
  <c r="AH826" i="1"/>
  <c r="T827" i="1" s="1"/>
  <c r="AG827" i="1"/>
  <c r="CK825" i="1" l="1"/>
  <c r="CL825" i="1" s="1"/>
  <c r="BV826" i="1" s="1"/>
  <c r="BQ826" i="1"/>
  <c r="BR826" i="1" s="1"/>
  <c r="BD827" i="1" s="1"/>
  <c r="AH827" i="1"/>
  <c r="T828" i="1" s="1"/>
  <c r="AG828" i="1"/>
  <c r="BA827" i="1"/>
  <c r="AK828" i="1" s="1"/>
  <c r="AZ828" i="1"/>
  <c r="CO826" i="1"/>
  <c r="CN827" i="1"/>
  <c r="CM827" i="1" s="1"/>
  <c r="BU827" i="1"/>
  <c r="BQ827" i="1" s="1"/>
  <c r="BR827" i="1" s="1"/>
  <c r="BD828" i="1" s="1"/>
  <c r="CO827" i="1" l="1"/>
  <c r="CK826" i="1"/>
  <c r="CL826" i="1" s="1"/>
  <c r="BV827" i="1" s="1"/>
  <c r="CN828" i="1"/>
  <c r="CM828" i="1" s="1"/>
  <c r="BU828" i="1"/>
  <c r="BQ828" i="1" s="1"/>
  <c r="BR828" i="1" s="1"/>
  <c r="BD829" i="1" s="1"/>
  <c r="CO828" i="1"/>
  <c r="BA828" i="1"/>
  <c r="AK829" i="1" s="1"/>
  <c r="AZ829" i="1"/>
  <c r="AH828" i="1"/>
  <c r="T829" i="1" s="1"/>
  <c r="AG829" i="1"/>
  <c r="CK827" i="1" l="1"/>
  <c r="CL827" i="1" s="1"/>
  <c r="BV828" i="1" s="1"/>
  <c r="AH829" i="1"/>
  <c r="T830" i="1" s="1"/>
  <c r="AG830" i="1"/>
  <c r="BA829" i="1"/>
  <c r="AK830" i="1" s="1"/>
  <c r="AZ830" i="1"/>
  <c r="CK828" i="1"/>
  <c r="BU829" i="1"/>
  <c r="CN829" i="1"/>
  <c r="CM829" i="1" s="1"/>
  <c r="CL828" i="1" l="1"/>
  <c r="BV829" i="1" s="1"/>
  <c r="BU830" i="1"/>
  <c r="CN830" i="1"/>
  <c r="CM830" i="1" s="1"/>
  <c r="BQ829" i="1"/>
  <c r="BR829" i="1" s="1"/>
  <c r="BD830" i="1" s="1"/>
  <c r="BA830" i="1"/>
  <c r="AK831" i="1" s="1"/>
  <c r="AZ831" i="1"/>
  <c r="AH830" i="1"/>
  <c r="T831" i="1" s="1"/>
  <c r="AG831" i="1"/>
  <c r="CO829" i="1"/>
  <c r="CK829" i="1" s="1"/>
  <c r="CL829" i="1" s="1"/>
  <c r="BV830" i="1" s="1"/>
  <c r="BQ830" i="1" l="1"/>
  <c r="BR830" i="1" s="1"/>
  <c r="BD831" i="1" s="1"/>
  <c r="AH831" i="1"/>
  <c r="T832" i="1" s="1"/>
  <c r="AG832" i="1"/>
  <c r="BA831" i="1"/>
  <c r="AK832" i="1" s="1"/>
  <c r="AZ832" i="1"/>
  <c r="CO830" i="1"/>
  <c r="CN831" i="1"/>
  <c r="CM831" i="1" s="1"/>
  <c r="BU831" i="1"/>
  <c r="BQ831" i="1" s="1"/>
  <c r="BR831" i="1" s="1"/>
  <c r="BD832" i="1" s="1"/>
  <c r="CO831" i="1" l="1"/>
  <c r="CK830" i="1"/>
  <c r="CL830" i="1" s="1"/>
  <c r="BV831" i="1" s="1"/>
  <c r="CN832" i="1"/>
  <c r="CM832" i="1" s="1"/>
  <c r="BU832" i="1"/>
  <c r="BQ832" i="1" s="1"/>
  <c r="BR832" i="1" s="1"/>
  <c r="BD833" i="1" s="1"/>
  <c r="CO832" i="1"/>
  <c r="BA832" i="1"/>
  <c r="AK833" i="1" s="1"/>
  <c r="AZ833" i="1"/>
  <c r="AH832" i="1"/>
  <c r="T833" i="1" s="1"/>
  <c r="AG833" i="1"/>
  <c r="CK831" i="1" l="1"/>
  <c r="CL831" i="1" s="1"/>
  <c r="BV832" i="1" s="1"/>
  <c r="AH833" i="1"/>
  <c r="T834" i="1" s="1"/>
  <c r="AG834" i="1"/>
  <c r="BA833" i="1"/>
  <c r="AK834" i="1" s="1"/>
  <c r="AZ834" i="1"/>
  <c r="CK832" i="1"/>
  <c r="CL832" i="1" s="1"/>
  <c r="BV833" i="1" s="1"/>
  <c r="CN833" i="1"/>
  <c r="CM833" i="1" s="1"/>
  <c r="BU833" i="1"/>
  <c r="BQ833" i="1" s="1"/>
  <c r="BR833" i="1" s="1"/>
  <c r="BD834" i="1" s="1"/>
  <c r="CO833" i="1"/>
  <c r="CK833" i="1" l="1"/>
  <c r="CL833" i="1" s="1"/>
  <c r="BV834" i="1" s="1"/>
  <c r="BU834" i="1"/>
  <c r="BQ834" i="1" s="1"/>
  <c r="BR834" i="1" s="1"/>
  <c r="BD835" i="1" s="1"/>
  <c r="CN834" i="1"/>
  <c r="CM834" i="1" s="1"/>
  <c r="BA834" i="1"/>
  <c r="AK835" i="1" s="1"/>
  <c r="AZ835" i="1"/>
  <c r="AH834" i="1"/>
  <c r="T835" i="1" s="1"/>
  <c r="AG835" i="1"/>
  <c r="CO834" i="1" l="1"/>
  <c r="CK834" i="1" s="1"/>
  <c r="CL834" i="1" s="1"/>
  <c r="BV835" i="1" s="1"/>
  <c r="AH835" i="1"/>
  <c r="T836" i="1" s="1"/>
  <c r="AG836" i="1"/>
  <c r="BA835" i="1"/>
  <c r="AK836" i="1" s="1"/>
  <c r="AZ836" i="1"/>
  <c r="CN835" i="1"/>
  <c r="CM835" i="1" s="1"/>
  <c r="BU835" i="1"/>
  <c r="BQ835" i="1" s="1"/>
  <c r="BR835" i="1" s="1"/>
  <c r="BD836" i="1" s="1"/>
  <c r="CN836" i="1" l="1"/>
  <c r="CM836" i="1" s="1"/>
  <c r="BU836" i="1"/>
  <c r="BA836" i="1"/>
  <c r="AK837" i="1" s="1"/>
  <c r="AZ837" i="1"/>
  <c r="AH836" i="1"/>
  <c r="T837" i="1" s="1"/>
  <c r="AG837" i="1"/>
  <c r="CO835" i="1"/>
  <c r="CO836" i="1" s="1"/>
  <c r="AH837" i="1" l="1"/>
  <c r="T838" i="1" s="1"/>
  <c r="AG838" i="1"/>
  <c r="BA837" i="1"/>
  <c r="AK838" i="1" s="1"/>
  <c r="AZ838" i="1"/>
  <c r="CK835" i="1"/>
  <c r="CK836" i="1" s="1"/>
  <c r="CN837" i="1"/>
  <c r="CM837" i="1" s="1"/>
  <c r="BU837" i="1"/>
  <c r="CO837" i="1"/>
  <c r="BQ836" i="1"/>
  <c r="BR836" i="1" s="1"/>
  <c r="BD837" i="1" s="1"/>
  <c r="BQ837" i="1" l="1"/>
  <c r="BR837" i="1" s="1"/>
  <c r="BD838" i="1" s="1"/>
  <c r="CL835" i="1"/>
  <c r="BV836" i="1" s="1"/>
  <c r="BA838" i="1"/>
  <c r="AK839" i="1" s="1"/>
  <c r="AZ839" i="1"/>
  <c r="AH838" i="1"/>
  <c r="T839" i="1" s="1"/>
  <c r="AG839" i="1"/>
  <c r="CK837" i="1"/>
  <c r="BU838" i="1"/>
  <c r="CN838" i="1"/>
  <c r="CM838" i="1" s="1"/>
  <c r="BQ838" i="1" l="1"/>
  <c r="BR838" i="1" s="1"/>
  <c r="BD839" i="1" s="1"/>
  <c r="CO838" i="1"/>
  <c r="CK838" i="1" s="1"/>
  <c r="CL836" i="1"/>
  <c r="BV837" i="1" s="1"/>
  <c r="CN839" i="1"/>
  <c r="CM839" i="1" s="1"/>
  <c r="BU839" i="1"/>
  <c r="CO839" i="1"/>
  <c r="CK839" i="1" s="1"/>
  <c r="AH839" i="1"/>
  <c r="T840" i="1" s="1"/>
  <c r="AG840" i="1"/>
  <c r="BA839" i="1"/>
  <c r="AK840" i="1" s="1"/>
  <c r="AZ840" i="1"/>
  <c r="CL837" i="1" l="1"/>
  <c r="BU840" i="1"/>
  <c r="CN840" i="1"/>
  <c r="CM840" i="1" s="1"/>
  <c r="BA840" i="1"/>
  <c r="AK841" i="1" s="1"/>
  <c r="AZ841" i="1"/>
  <c r="AH840" i="1"/>
  <c r="T841" i="1" s="1"/>
  <c r="AG841" i="1"/>
  <c r="BQ839" i="1"/>
  <c r="BR839" i="1" s="1"/>
  <c r="BD840" i="1" s="1"/>
  <c r="BV838" i="1" l="1"/>
  <c r="CL838" i="1"/>
  <c r="BQ840" i="1"/>
  <c r="BR840" i="1" s="1"/>
  <c r="BD841" i="1" s="1"/>
  <c r="AH841" i="1"/>
  <c r="T842" i="1" s="1"/>
  <c r="AG842" i="1"/>
  <c r="BA841" i="1"/>
  <c r="AK842" i="1" s="1"/>
  <c r="AZ842" i="1"/>
  <c r="CO840" i="1"/>
  <c r="BU841" i="1"/>
  <c r="CN841" i="1"/>
  <c r="CM841" i="1" s="1"/>
  <c r="BV839" i="1" l="1"/>
  <c r="CL839" i="1"/>
  <c r="BV840" i="1" s="1"/>
  <c r="BQ841" i="1"/>
  <c r="BR841" i="1" s="1"/>
  <c r="BD842" i="1" s="1"/>
  <c r="CK840" i="1"/>
  <c r="CL840" i="1" s="1"/>
  <c r="BV841" i="1" s="1"/>
  <c r="BU842" i="1"/>
  <c r="BQ842" i="1" s="1"/>
  <c r="BR842" i="1" s="1"/>
  <c r="BD843" i="1" s="1"/>
  <c r="CN842" i="1"/>
  <c r="CM842" i="1" s="1"/>
  <c r="BA842" i="1"/>
  <c r="AK843" i="1" s="1"/>
  <c r="AZ843" i="1"/>
  <c r="AH842" i="1"/>
  <c r="T843" i="1" s="1"/>
  <c r="AG843" i="1"/>
  <c r="CO841" i="1"/>
  <c r="CK841" i="1" l="1"/>
  <c r="CL841" i="1" s="1"/>
  <c r="BV842" i="1" s="1"/>
  <c r="AH843" i="1"/>
  <c r="T844" i="1" s="1"/>
  <c r="AG844" i="1"/>
  <c r="BA843" i="1"/>
  <c r="AK844" i="1" s="1"/>
  <c r="AZ844" i="1"/>
  <c r="CO842" i="1"/>
  <c r="CN843" i="1"/>
  <c r="CM843" i="1" s="1"/>
  <c r="BU843" i="1"/>
  <c r="BQ843" i="1" l="1"/>
  <c r="BR843" i="1" s="1"/>
  <c r="BD844" i="1" s="1"/>
  <c r="CK842" i="1"/>
  <c r="CL842" i="1" s="1"/>
  <c r="BV843" i="1" s="1"/>
  <c r="BU844" i="1"/>
  <c r="BQ844" i="1" s="1"/>
  <c r="CN844" i="1"/>
  <c r="CM844" i="1" s="1"/>
  <c r="BA844" i="1"/>
  <c r="AK845" i="1" s="1"/>
  <c r="AZ845" i="1"/>
  <c r="AH844" i="1"/>
  <c r="T845" i="1" s="1"/>
  <c r="AG845" i="1"/>
  <c r="CO843" i="1"/>
  <c r="CK843" i="1" s="1"/>
  <c r="BR844" i="1" l="1"/>
  <c r="BD845" i="1" s="1"/>
  <c r="CL843" i="1"/>
  <c r="BV844" i="1" s="1"/>
  <c r="AH845" i="1"/>
  <c r="T846" i="1" s="1"/>
  <c r="AG846" i="1"/>
  <c r="BA845" i="1"/>
  <c r="AK846" i="1" s="1"/>
  <c r="AZ846" i="1"/>
  <c r="CO844" i="1"/>
  <c r="CK844" i="1" s="1"/>
  <c r="CL844" i="1" s="1"/>
  <c r="BV845" i="1" s="1"/>
  <c r="CN845" i="1"/>
  <c r="CM845" i="1" s="1"/>
  <c r="BU845" i="1"/>
  <c r="BQ845" i="1" s="1"/>
  <c r="BR845" i="1" s="1"/>
  <c r="BD846" i="1" s="1"/>
  <c r="CO845" i="1" l="1"/>
  <c r="CK845" i="1" s="1"/>
  <c r="CL845" i="1" s="1"/>
  <c r="BV846" i="1" s="1"/>
  <c r="CN846" i="1"/>
  <c r="CM846" i="1" s="1"/>
  <c r="BU846" i="1"/>
  <c r="BQ846" i="1" s="1"/>
  <c r="BR846" i="1" s="1"/>
  <c r="BD847" i="1" s="1"/>
  <c r="BA846" i="1"/>
  <c r="AK847" i="1" s="1"/>
  <c r="AZ847" i="1"/>
  <c r="AH846" i="1"/>
  <c r="T847" i="1" s="1"/>
  <c r="AG847" i="1"/>
  <c r="CO846" i="1" l="1"/>
  <c r="CK846" i="1" s="1"/>
  <c r="AH847" i="1"/>
  <c r="T848" i="1" s="1"/>
  <c r="AG848" i="1"/>
  <c r="BA847" i="1"/>
  <c r="AK848" i="1" s="1"/>
  <c r="AZ848" i="1"/>
  <c r="CN847" i="1"/>
  <c r="CM847" i="1" s="1"/>
  <c r="BU847" i="1"/>
  <c r="BQ847" i="1" s="1"/>
  <c r="BR847" i="1" s="1"/>
  <c r="BD848" i="1" s="1"/>
  <c r="CL846" i="1" l="1"/>
  <c r="BV847" i="1" s="1"/>
  <c r="CO847" i="1"/>
  <c r="CK847" i="1" s="1"/>
  <c r="CN848" i="1"/>
  <c r="CM848" i="1" s="1"/>
  <c r="BU848" i="1"/>
  <c r="BQ848" i="1" s="1"/>
  <c r="BR848" i="1" s="1"/>
  <c r="BD849" i="1" s="1"/>
  <c r="BA848" i="1"/>
  <c r="AK849" i="1" s="1"/>
  <c r="AZ849" i="1"/>
  <c r="AH848" i="1"/>
  <c r="T849" i="1" s="1"/>
  <c r="AG849" i="1"/>
  <c r="CO848" i="1" l="1"/>
  <c r="CK848" i="1" s="1"/>
  <c r="CL847" i="1"/>
  <c r="BV848" i="1" s="1"/>
  <c r="AH849" i="1"/>
  <c r="T850" i="1" s="1"/>
  <c r="AG850" i="1"/>
  <c r="BA849" i="1"/>
  <c r="AK850" i="1" s="1"/>
  <c r="AZ850" i="1"/>
  <c r="CN849" i="1"/>
  <c r="CM849" i="1" s="1"/>
  <c r="BU849" i="1"/>
  <c r="BQ849" i="1" s="1"/>
  <c r="BR849" i="1" s="1"/>
  <c r="BD850" i="1" s="1"/>
  <c r="CL848" i="1" l="1"/>
  <c r="BV849" i="1" s="1"/>
  <c r="CO849" i="1"/>
  <c r="CK849" i="1" s="1"/>
  <c r="CN850" i="1"/>
  <c r="CM850" i="1" s="1"/>
  <c r="BU850" i="1"/>
  <c r="BQ850" i="1" s="1"/>
  <c r="BR850" i="1" s="1"/>
  <c r="BD851" i="1" s="1"/>
  <c r="BA850" i="1"/>
  <c r="AK851" i="1" s="1"/>
  <c r="AZ851" i="1"/>
  <c r="AH850" i="1"/>
  <c r="T851" i="1" s="1"/>
  <c r="AG851" i="1"/>
  <c r="CL849" i="1" l="1"/>
  <c r="BV850" i="1" s="1"/>
  <c r="CO850" i="1"/>
  <c r="CK850" i="1" s="1"/>
  <c r="CL850" i="1" s="1"/>
  <c r="BV851" i="1" s="1"/>
  <c r="AH851" i="1"/>
  <c r="T852" i="1" s="1"/>
  <c r="AG852" i="1"/>
  <c r="BA851" i="1"/>
  <c r="AK852" i="1" s="1"/>
  <c r="AZ852" i="1"/>
  <c r="CN851" i="1"/>
  <c r="CM851" i="1" s="1"/>
  <c r="BU851" i="1"/>
  <c r="CO851" i="1" l="1"/>
  <c r="CK851" i="1" s="1"/>
  <c r="CL851" i="1" s="1"/>
  <c r="BV852" i="1" s="1"/>
  <c r="BU852" i="1"/>
  <c r="CN852" i="1"/>
  <c r="CM852" i="1" s="1"/>
  <c r="BQ851" i="1"/>
  <c r="BR851" i="1"/>
  <c r="BD852" i="1" s="1"/>
  <c r="BA852" i="1"/>
  <c r="AK853" i="1" s="1"/>
  <c r="AZ853" i="1"/>
  <c r="AH852" i="1"/>
  <c r="T853" i="1" s="1"/>
  <c r="AG853" i="1"/>
  <c r="BQ852" i="1" l="1"/>
  <c r="BR852" i="1" s="1"/>
  <c r="BD853" i="1" s="1"/>
  <c r="AH853" i="1"/>
  <c r="T854" i="1" s="1"/>
  <c r="AG854" i="1"/>
  <c r="BA853" i="1"/>
  <c r="AK854" i="1" s="1"/>
  <c r="AZ854" i="1"/>
  <c r="CO852" i="1"/>
  <c r="BU853" i="1"/>
  <c r="BQ853" i="1" s="1"/>
  <c r="BR853" i="1" s="1"/>
  <c r="BD854" i="1" s="1"/>
  <c r="CN853" i="1"/>
  <c r="CM853" i="1" s="1"/>
  <c r="CK852" i="1" l="1"/>
  <c r="CL852" i="1" s="1"/>
  <c r="BV853" i="1" s="1"/>
  <c r="CN854" i="1"/>
  <c r="CM854" i="1" s="1"/>
  <c r="BU854" i="1"/>
  <c r="BQ854" i="1" s="1"/>
  <c r="BR854" i="1" s="1"/>
  <c r="BD855" i="1" s="1"/>
  <c r="BA854" i="1"/>
  <c r="AK855" i="1" s="1"/>
  <c r="AZ855" i="1"/>
  <c r="AH854" i="1"/>
  <c r="T855" i="1" s="1"/>
  <c r="AG855" i="1"/>
  <c r="CO853" i="1"/>
  <c r="CK853" i="1" l="1"/>
  <c r="AH855" i="1"/>
  <c r="T856" i="1" s="1"/>
  <c r="AG856" i="1"/>
  <c r="BA855" i="1"/>
  <c r="AK856" i="1" s="1"/>
  <c r="AZ856" i="1"/>
  <c r="CO854" i="1"/>
  <c r="CK854" i="1" s="1"/>
  <c r="CN855" i="1"/>
  <c r="CM855" i="1" s="1"/>
  <c r="BU855" i="1"/>
  <c r="BQ855" i="1" s="1"/>
  <c r="BR855" i="1" s="1"/>
  <c r="BD856" i="1" s="1"/>
  <c r="CL853" i="1"/>
  <c r="BV854" i="1" s="1"/>
  <c r="CN856" i="1" l="1"/>
  <c r="CM856" i="1" s="1"/>
  <c r="BU856" i="1"/>
  <c r="BQ856" i="1" s="1"/>
  <c r="BR856" i="1" s="1"/>
  <c r="BD857" i="1" s="1"/>
  <c r="CL854" i="1"/>
  <c r="BV855" i="1" s="1"/>
  <c r="BA856" i="1"/>
  <c r="AK857" i="1" s="1"/>
  <c r="AZ857" i="1"/>
  <c r="AH856" i="1"/>
  <c r="T857" i="1" s="1"/>
  <c r="AG857" i="1"/>
  <c r="CO855" i="1"/>
  <c r="CK855" i="1" l="1"/>
  <c r="CL855" i="1" s="1"/>
  <c r="BV856" i="1" s="1"/>
  <c r="BU857" i="1"/>
  <c r="BQ857" i="1" s="1"/>
  <c r="BR857" i="1" s="1"/>
  <c r="BD858" i="1" s="1"/>
  <c r="CN857" i="1"/>
  <c r="CM857" i="1" s="1"/>
  <c r="CO856" i="1"/>
  <c r="AH857" i="1"/>
  <c r="T858" i="1" s="1"/>
  <c r="AG858" i="1"/>
  <c r="BA857" i="1"/>
  <c r="AK858" i="1" s="1"/>
  <c r="AZ858" i="1"/>
  <c r="CK856" i="1" l="1"/>
  <c r="CL856" i="1" s="1"/>
  <c r="BV857" i="1" s="1"/>
  <c r="BA858" i="1"/>
  <c r="AK859" i="1" s="1"/>
  <c r="AZ859" i="1"/>
  <c r="CN858" i="1"/>
  <c r="CM858" i="1" s="1"/>
  <c r="BU858" i="1"/>
  <c r="BQ858" i="1" s="1"/>
  <c r="BR858" i="1" s="1"/>
  <c r="BD859" i="1" s="1"/>
  <c r="CO857" i="1"/>
  <c r="CK857" i="1" s="1"/>
  <c r="AH858" i="1"/>
  <c r="T859" i="1" s="1"/>
  <c r="AG859" i="1"/>
  <c r="CL857" i="1" l="1"/>
  <c r="BV858" i="1" s="1"/>
  <c r="CO858" i="1"/>
  <c r="CK858" i="1" s="1"/>
  <c r="CN859" i="1"/>
  <c r="CM859" i="1" s="1"/>
  <c r="BU859" i="1"/>
  <c r="BQ859" i="1" s="1"/>
  <c r="BR859" i="1" s="1"/>
  <c r="BD860" i="1" s="1"/>
  <c r="AH859" i="1"/>
  <c r="T860" i="1" s="1"/>
  <c r="AG860" i="1"/>
  <c r="BA859" i="1"/>
  <c r="AK860" i="1" s="1"/>
  <c r="AZ860" i="1"/>
  <c r="CL858" i="1" l="1"/>
  <c r="BV859" i="1" s="1"/>
  <c r="CO859" i="1"/>
  <c r="CK859" i="1" s="1"/>
  <c r="BA860" i="1"/>
  <c r="AK861" i="1" s="1"/>
  <c r="AZ861" i="1"/>
  <c r="AH860" i="1"/>
  <c r="T861" i="1" s="1"/>
  <c r="AG861" i="1"/>
  <c r="CN860" i="1"/>
  <c r="CM860" i="1" s="1"/>
  <c r="BU860" i="1"/>
  <c r="BQ860" i="1" s="1"/>
  <c r="BR860" i="1" s="1"/>
  <c r="BD861" i="1" s="1"/>
  <c r="CL859" i="1" l="1"/>
  <c r="BV860" i="1" s="1"/>
  <c r="CO860" i="1"/>
  <c r="CK860" i="1" s="1"/>
  <c r="BU861" i="1"/>
  <c r="BQ861" i="1" s="1"/>
  <c r="BR861" i="1" s="1"/>
  <c r="BD862" i="1" s="1"/>
  <c r="CN861" i="1"/>
  <c r="CM861" i="1" s="1"/>
  <c r="AH861" i="1"/>
  <c r="T862" i="1" s="1"/>
  <c r="AG862" i="1"/>
  <c r="BA861" i="1"/>
  <c r="AK862" i="1" s="1"/>
  <c r="AZ862" i="1"/>
  <c r="CL860" i="1" l="1"/>
  <c r="BV861" i="1" s="1"/>
  <c r="BA862" i="1"/>
  <c r="AK863" i="1" s="1"/>
  <c r="AZ863" i="1"/>
  <c r="AH862" i="1"/>
  <c r="T863" i="1" s="1"/>
  <c r="AG863" i="1"/>
  <c r="CO861" i="1"/>
  <c r="CK861" i="1" s="1"/>
  <c r="BU862" i="1"/>
  <c r="BQ862" i="1" s="1"/>
  <c r="BR862" i="1" s="1"/>
  <c r="BD863" i="1" s="1"/>
  <c r="CN862" i="1"/>
  <c r="CM862" i="1" s="1"/>
  <c r="CL861" i="1" l="1"/>
  <c r="BV862" i="1" s="1"/>
  <c r="CN863" i="1"/>
  <c r="CM863" i="1" s="1"/>
  <c r="BU863" i="1"/>
  <c r="BQ863" i="1" s="1"/>
  <c r="BR863" i="1" s="1"/>
  <c r="BD864" i="1" s="1"/>
  <c r="AH863" i="1"/>
  <c r="T864" i="1" s="1"/>
  <c r="AG864" i="1"/>
  <c r="BA863" i="1"/>
  <c r="AK864" i="1" s="1"/>
  <c r="AZ864" i="1"/>
  <c r="CO862" i="1"/>
  <c r="CK862" i="1" s="1"/>
  <c r="CL862" i="1" l="1"/>
  <c r="BV863" i="1" s="1"/>
  <c r="BA864" i="1"/>
  <c r="AK865" i="1" s="1"/>
  <c r="AZ865" i="1"/>
  <c r="AH864" i="1"/>
  <c r="T865" i="1" s="1"/>
  <c r="AG865" i="1"/>
  <c r="CO863" i="1"/>
  <c r="CK863" i="1" s="1"/>
  <c r="CL863" i="1" s="1"/>
  <c r="BV864" i="1" s="1"/>
  <c r="CN864" i="1"/>
  <c r="CM864" i="1" s="1"/>
  <c r="BU864" i="1"/>
  <c r="BQ864" i="1" s="1"/>
  <c r="BR864" i="1" s="1"/>
  <c r="BD865" i="1" s="1"/>
  <c r="CO864" i="1" l="1"/>
  <c r="CK864" i="1" s="1"/>
  <c r="CL864" i="1" s="1"/>
  <c r="BV865" i="1" s="1"/>
  <c r="CN865" i="1"/>
  <c r="CM865" i="1" s="1"/>
  <c r="BU865" i="1"/>
  <c r="BQ865" i="1" s="1"/>
  <c r="BR865" i="1" s="1"/>
  <c r="BD866" i="1" s="1"/>
  <c r="AH865" i="1"/>
  <c r="T866" i="1" s="1"/>
  <c r="AG866" i="1"/>
  <c r="BA865" i="1"/>
  <c r="AK866" i="1" s="1"/>
  <c r="AZ866" i="1"/>
  <c r="CO865" i="1" l="1"/>
  <c r="CK865" i="1" s="1"/>
  <c r="CL865" i="1" s="1"/>
  <c r="BV866" i="1" s="1"/>
  <c r="BA866" i="1"/>
  <c r="AK867" i="1" s="1"/>
  <c r="AZ867" i="1"/>
  <c r="AH866" i="1"/>
  <c r="T867" i="1" s="1"/>
  <c r="AG867" i="1"/>
  <c r="BU866" i="1"/>
  <c r="BQ866" i="1" s="1"/>
  <c r="BR866" i="1" s="1"/>
  <c r="BD867" i="1" s="1"/>
  <c r="CN866" i="1"/>
  <c r="CM866" i="1" s="1"/>
  <c r="BU867" i="1" l="1"/>
  <c r="BQ867" i="1" s="1"/>
  <c r="BR867" i="1" s="1"/>
  <c r="BD868" i="1" s="1"/>
  <c r="CN867" i="1"/>
  <c r="CM867" i="1" s="1"/>
  <c r="AH867" i="1"/>
  <c r="T868" i="1" s="1"/>
  <c r="AG868" i="1"/>
  <c r="BA867" i="1"/>
  <c r="AK868" i="1" s="1"/>
  <c r="AZ868" i="1"/>
  <c r="CO866" i="1"/>
  <c r="CK866" i="1" s="1"/>
  <c r="CL866" i="1" s="1"/>
  <c r="BV867" i="1" s="1"/>
  <c r="BA868" i="1" l="1"/>
  <c r="AK869" i="1" s="1"/>
  <c r="AZ869" i="1"/>
  <c r="AH868" i="1"/>
  <c r="T869" i="1" s="1"/>
  <c r="AG869" i="1"/>
  <c r="CO867" i="1"/>
  <c r="CK867" i="1" s="1"/>
  <c r="CL867" i="1" s="1"/>
  <c r="BV868" i="1" s="1"/>
  <c r="BU868" i="1"/>
  <c r="CN868" i="1"/>
  <c r="CM868" i="1" s="1"/>
  <c r="BU869" i="1" l="1"/>
  <c r="CN869" i="1"/>
  <c r="CM869" i="1" s="1"/>
  <c r="BQ868" i="1"/>
  <c r="BR868" i="1" s="1"/>
  <c r="BD869" i="1" s="1"/>
  <c r="AH869" i="1"/>
  <c r="T870" i="1" s="1"/>
  <c r="AG870" i="1"/>
  <c r="BA869" i="1"/>
  <c r="AK870" i="1" s="1"/>
  <c r="AZ870" i="1"/>
  <c r="CO868" i="1"/>
  <c r="CK868" i="1" s="1"/>
  <c r="CL868" i="1" s="1"/>
  <c r="BV869" i="1" s="1"/>
  <c r="BQ869" i="1" l="1"/>
  <c r="BR869" i="1" s="1"/>
  <c r="BD870" i="1" s="1"/>
  <c r="BA870" i="1"/>
  <c r="AK871" i="1" s="1"/>
  <c r="AZ871" i="1"/>
  <c r="AH870" i="1"/>
  <c r="T871" i="1" s="1"/>
  <c r="AG871" i="1"/>
  <c r="CO869" i="1"/>
  <c r="BU870" i="1"/>
  <c r="BQ870" i="1" s="1"/>
  <c r="BR870" i="1" s="1"/>
  <c r="BD871" i="1" s="1"/>
  <c r="CN870" i="1"/>
  <c r="CM870" i="1" s="1"/>
  <c r="CK869" i="1" l="1"/>
  <c r="CL869" i="1" s="1"/>
  <c r="BV870" i="1" s="1"/>
  <c r="BU871" i="1"/>
  <c r="BQ871" i="1" s="1"/>
  <c r="BR871" i="1" s="1"/>
  <c r="BD872" i="1" s="1"/>
  <c r="CN871" i="1"/>
  <c r="CM871" i="1" s="1"/>
  <c r="AH871" i="1"/>
  <c r="T872" i="1" s="1"/>
  <c r="AG872" i="1"/>
  <c r="BA871" i="1"/>
  <c r="AK872" i="1" s="1"/>
  <c r="AZ872" i="1"/>
  <c r="CO870" i="1"/>
  <c r="CK870" i="1" l="1"/>
  <c r="CL870" i="1" s="1"/>
  <c r="BV871" i="1" s="1"/>
  <c r="BA872" i="1"/>
  <c r="AK873" i="1" s="1"/>
  <c r="AZ873" i="1"/>
  <c r="AH872" i="1"/>
  <c r="T873" i="1" s="1"/>
  <c r="AG873" i="1"/>
  <c r="CO871" i="1"/>
  <c r="BU872" i="1"/>
  <c r="BQ872" i="1" s="1"/>
  <c r="BR872" i="1" s="1"/>
  <c r="BD873" i="1" s="1"/>
  <c r="CN872" i="1"/>
  <c r="CM872" i="1" s="1"/>
  <c r="CK871" i="1" l="1"/>
  <c r="CL871" i="1" s="1"/>
  <c r="BV872" i="1" s="1"/>
  <c r="CN873" i="1"/>
  <c r="CM873" i="1" s="1"/>
  <c r="BU873" i="1"/>
  <c r="BQ873" i="1" s="1"/>
  <c r="BR873" i="1" s="1"/>
  <c r="BD874" i="1" s="1"/>
  <c r="AH873" i="1"/>
  <c r="T874" i="1" s="1"/>
  <c r="AG874" i="1"/>
  <c r="BA873" i="1"/>
  <c r="AK874" i="1" s="1"/>
  <c r="AZ874" i="1"/>
  <c r="CO872" i="1"/>
  <c r="CK872" i="1" l="1"/>
  <c r="BA874" i="1"/>
  <c r="AK875" i="1" s="1"/>
  <c r="AZ875" i="1"/>
  <c r="AH874" i="1"/>
  <c r="T875" i="1" s="1"/>
  <c r="AG875" i="1"/>
  <c r="CO873" i="1"/>
  <c r="CN874" i="1"/>
  <c r="CM874" i="1" s="1"/>
  <c r="BU874" i="1"/>
  <c r="BQ874" i="1" s="1"/>
  <c r="BR874" i="1" s="1"/>
  <c r="BD875" i="1" s="1"/>
  <c r="CL872" i="1"/>
  <c r="BV873" i="1" s="1"/>
  <c r="CK873" i="1" l="1"/>
  <c r="CL873" i="1" s="1"/>
  <c r="BV874" i="1" s="1"/>
  <c r="CN875" i="1"/>
  <c r="CM875" i="1" s="1"/>
  <c r="BU875" i="1"/>
  <c r="BQ875" i="1" s="1"/>
  <c r="BR875" i="1" s="1"/>
  <c r="BD876" i="1" s="1"/>
  <c r="AH875" i="1"/>
  <c r="T876" i="1" s="1"/>
  <c r="AG876" i="1"/>
  <c r="BA875" i="1"/>
  <c r="AK876" i="1" s="1"/>
  <c r="AZ876" i="1"/>
  <c r="CO874" i="1"/>
  <c r="CK874" i="1" s="1"/>
  <c r="CL874" i="1" l="1"/>
  <c r="BV875" i="1" s="1"/>
  <c r="BU876" i="1"/>
  <c r="BQ876" i="1" s="1"/>
  <c r="BR876" i="1" s="1"/>
  <c r="BD877" i="1" s="1"/>
  <c r="CN876" i="1"/>
  <c r="CM876" i="1" s="1"/>
  <c r="CO875" i="1"/>
  <c r="CK875" i="1" s="1"/>
  <c r="BA876" i="1"/>
  <c r="AK877" i="1" s="1"/>
  <c r="AZ877" i="1"/>
  <c r="AH876" i="1"/>
  <c r="T877" i="1" s="1"/>
  <c r="AG877" i="1"/>
  <c r="CL875" i="1" l="1"/>
  <c r="BV876" i="1" s="1"/>
  <c r="BU877" i="1"/>
  <c r="BQ877" i="1" s="1"/>
  <c r="BR877" i="1" s="1"/>
  <c r="BD878" i="1" s="1"/>
  <c r="CN877" i="1"/>
  <c r="CM877" i="1" s="1"/>
  <c r="CO876" i="1"/>
  <c r="AH877" i="1"/>
  <c r="T878" i="1" s="1"/>
  <c r="AG878" i="1"/>
  <c r="BA877" i="1"/>
  <c r="AK878" i="1" s="1"/>
  <c r="AZ878" i="1"/>
  <c r="CN878" i="1" l="1"/>
  <c r="CM878" i="1" s="1"/>
  <c r="BU878" i="1"/>
  <c r="BQ878" i="1" s="1"/>
  <c r="BR878" i="1" s="1"/>
  <c r="BD879" i="1" s="1"/>
  <c r="CO877" i="1"/>
  <c r="CO878" i="1" s="1"/>
  <c r="BA878" i="1"/>
  <c r="AK879" i="1" s="1"/>
  <c r="AZ879" i="1"/>
  <c r="AH878" i="1"/>
  <c r="T879" i="1" s="1"/>
  <c r="AG879" i="1"/>
  <c r="CK876" i="1"/>
  <c r="CL876" i="1" s="1"/>
  <c r="BV877" i="1" s="1"/>
  <c r="CN879" i="1" l="1"/>
  <c r="CM879" i="1" s="1"/>
  <c r="BU879" i="1"/>
  <c r="BQ879" i="1" s="1"/>
  <c r="BR879" i="1" s="1"/>
  <c r="BD880" i="1" s="1"/>
  <c r="AH879" i="1"/>
  <c r="T880" i="1" s="1"/>
  <c r="AG880" i="1"/>
  <c r="BA879" i="1"/>
  <c r="AK880" i="1" s="1"/>
  <c r="AZ880" i="1"/>
  <c r="CK877" i="1"/>
  <c r="CL877" i="1" s="1"/>
  <c r="BV878" i="1" s="1"/>
  <c r="CO879" i="1" l="1"/>
  <c r="BU880" i="1"/>
  <c r="BQ880" i="1" s="1"/>
  <c r="BR880" i="1" s="1"/>
  <c r="BD881" i="1" s="1"/>
  <c r="CN880" i="1"/>
  <c r="CM880" i="1" s="1"/>
  <c r="CK878" i="1"/>
  <c r="CL878" i="1" s="1"/>
  <c r="BV879" i="1" s="1"/>
  <c r="BA880" i="1"/>
  <c r="AK881" i="1" s="1"/>
  <c r="AZ881" i="1"/>
  <c r="AH880" i="1"/>
  <c r="T881" i="1" s="1"/>
  <c r="AG881" i="1"/>
  <c r="CK879" i="1"/>
  <c r="CL879" i="1" s="1"/>
  <c r="BV880" i="1" s="1"/>
  <c r="CN881" i="1" l="1"/>
  <c r="CM881" i="1" s="1"/>
  <c r="BU881" i="1"/>
  <c r="BQ881" i="1" s="1"/>
  <c r="BR881" i="1" s="1"/>
  <c r="BD882" i="1" s="1"/>
  <c r="CO880" i="1"/>
  <c r="CO881" i="1" s="1"/>
  <c r="AH881" i="1"/>
  <c r="T882" i="1" s="1"/>
  <c r="AG882" i="1"/>
  <c r="BA881" i="1"/>
  <c r="AK882" i="1" s="1"/>
  <c r="AZ882" i="1"/>
  <c r="CN882" i="1" l="1"/>
  <c r="CM882" i="1" s="1"/>
  <c r="BU882" i="1"/>
  <c r="BQ882" i="1" s="1"/>
  <c r="BR882" i="1" s="1"/>
  <c r="BD883" i="1" s="1"/>
  <c r="CO882" i="1"/>
  <c r="BA882" i="1"/>
  <c r="AK883" i="1" s="1"/>
  <c r="AZ883" i="1"/>
  <c r="AH882" i="1"/>
  <c r="T883" i="1" s="1"/>
  <c r="AG883" i="1"/>
  <c r="CK880" i="1"/>
  <c r="CL880" i="1" s="1"/>
  <c r="BV881" i="1" s="1"/>
  <c r="BU883" i="1" l="1"/>
  <c r="BQ883" i="1" s="1"/>
  <c r="BR883" i="1" s="1"/>
  <c r="BD884" i="1" s="1"/>
  <c r="CN883" i="1"/>
  <c r="CM883" i="1" s="1"/>
  <c r="CK881" i="1"/>
  <c r="CL881" i="1" s="1"/>
  <c r="BV882" i="1" s="1"/>
  <c r="AH883" i="1"/>
  <c r="T884" i="1" s="1"/>
  <c r="AG884" i="1"/>
  <c r="BA883" i="1"/>
  <c r="AK884" i="1" s="1"/>
  <c r="AZ884" i="1"/>
  <c r="CK882" i="1" l="1"/>
  <c r="CL882" i="1" s="1"/>
  <c r="BV883" i="1" s="1"/>
  <c r="CN884" i="1"/>
  <c r="CM884" i="1" s="1"/>
  <c r="BU884" i="1"/>
  <c r="BQ884" i="1" s="1"/>
  <c r="BR884" i="1" s="1"/>
  <c r="BD885" i="1" s="1"/>
  <c r="CO883" i="1"/>
  <c r="CO884" i="1" s="1"/>
  <c r="BA884" i="1"/>
  <c r="AK885" i="1" s="1"/>
  <c r="AZ885" i="1"/>
  <c r="AH884" i="1"/>
  <c r="T885" i="1" s="1"/>
  <c r="AG885" i="1"/>
  <c r="BU885" i="1" l="1"/>
  <c r="BQ885" i="1" s="1"/>
  <c r="BR885" i="1" s="1"/>
  <c r="BD886" i="1" s="1"/>
  <c r="CN885" i="1"/>
  <c r="CM885" i="1" s="1"/>
  <c r="AH885" i="1"/>
  <c r="T886" i="1" s="1"/>
  <c r="AG886" i="1"/>
  <c r="BA885" i="1"/>
  <c r="AK886" i="1" s="1"/>
  <c r="AZ886" i="1"/>
  <c r="CK883" i="1"/>
  <c r="CK884" i="1" s="1"/>
  <c r="CO885" i="1" l="1"/>
  <c r="CK885" i="1" s="1"/>
  <c r="BA886" i="1"/>
  <c r="AK887" i="1" s="1"/>
  <c r="AZ887" i="1"/>
  <c r="AH886" i="1"/>
  <c r="T887" i="1" s="1"/>
  <c r="AG887" i="1"/>
  <c r="CL883" i="1"/>
  <c r="BV884" i="1" s="1"/>
  <c r="BU886" i="1"/>
  <c r="BQ886" i="1" s="1"/>
  <c r="BR886" i="1" s="1"/>
  <c r="BD887" i="1" s="1"/>
  <c r="CN886" i="1"/>
  <c r="CM886" i="1" s="1"/>
  <c r="AH887" i="1" l="1"/>
  <c r="T888" i="1" s="1"/>
  <c r="AG888" i="1"/>
  <c r="BA887" i="1"/>
  <c r="AK888" i="1" s="1"/>
  <c r="AZ888" i="1"/>
  <c r="CO886" i="1"/>
  <c r="CL884" i="1"/>
  <c r="BV885" i="1" s="1"/>
  <c r="BU887" i="1"/>
  <c r="BQ887" i="1" s="1"/>
  <c r="BR887" i="1" s="1"/>
  <c r="BD888" i="1" s="1"/>
  <c r="CN887" i="1"/>
  <c r="CM887" i="1" s="1"/>
  <c r="BA888" i="1" l="1"/>
  <c r="AK889" i="1" s="1"/>
  <c r="AZ889" i="1"/>
  <c r="AH888" i="1"/>
  <c r="T889" i="1" s="1"/>
  <c r="AG889" i="1"/>
  <c r="CL885" i="1"/>
  <c r="BV886" i="1" s="1"/>
  <c r="CK886" i="1"/>
  <c r="CN888" i="1"/>
  <c r="CM888" i="1" s="1"/>
  <c r="BU888" i="1"/>
  <c r="BQ888" i="1" s="1"/>
  <c r="BR888" i="1" s="1"/>
  <c r="BD889" i="1" s="1"/>
  <c r="CO887" i="1"/>
  <c r="CL886" i="1" l="1"/>
  <c r="BV887" i="1" s="1"/>
  <c r="CK887" i="1"/>
  <c r="BU889" i="1"/>
  <c r="BQ889" i="1" s="1"/>
  <c r="BR889" i="1" s="1"/>
  <c r="BD890" i="1" s="1"/>
  <c r="CN889" i="1"/>
  <c r="CM889" i="1" s="1"/>
  <c r="AH889" i="1"/>
  <c r="T890" i="1" s="1"/>
  <c r="AG890" i="1"/>
  <c r="BA889" i="1"/>
  <c r="AK890" i="1" s="1"/>
  <c r="AZ890" i="1"/>
  <c r="CO888" i="1"/>
  <c r="CL887" i="1" l="1"/>
  <c r="BV888" i="1" s="1"/>
  <c r="CK888" i="1"/>
  <c r="CL888" i="1" s="1"/>
  <c r="BV889" i="1" s="1"/>
  <c r="BA890" i="1"/>
  <c r="AK891" i="1" s="1"/>
  <c r="AZ891" i="1"/>
  <c r="AH890" i="1"/>
  <c r="T891" i="1" s="1"/>
  <c r="AG891" i="1"/>
  <c r="CO889" i="1"/>
  <c r="BU890" i="1"/>
  <c r="BQ890" i="1" s="1"/>
  <c r="BR890" i="1" s="1"/>
  <c r="BD891" i="1" s="1"/>
  <c r="CN890" i="1"/>
  <c r="CM890" i="1" s="1"/>
  <c r="CK889" i="1" l="1"/>
  <c r="CL889" i="1" s="1"/>
  <c r="BV890" i="1" s="1"/>
  <c r="BU891" i="1"/>
  <c r="BQ891" i="1" s="1"/>
  <c r="BR891" i="1" s="1"/>
  <c r="BD892" i="1" s="1"/>
  <c r="CN891" i="1"/>
  <c r="CM891" i="1" s="1"/>
  <c r="AH891" i="1"/>
  <c r="T892" i="1" s="1"/>
  <c r="AG892" i="1"/>
  <c r="BA891" i="1"/>
  <c r="AK892" i="1" s="1"/>
  <c r="AZ892" i="1"/>
  <c r="CO890" i="1"/>
  <c r="CK890" i="1" s="1"/>
  <c r="CL890" i="1" l="1"/>
  <c r="BV891" i="1" s="1"/>
  <c r="BU892" i="1"/>
  <c r="BQ892" i="1" s="1"/>
  <c r="BR892" i="1" s="1"/>
  <c r="BD893" i="1" s="1"/>
  <c r="CN892" i="1"/>
  <c r="CM892" i="1" s="1"/>
  <c r="CO891" i="1"/>
  <c r="CK891" i="1" s="1"/>
  <c r="CL891" i="1" s="1"/>
  <c r="BV892" i="1" s="1"/>
  <c r="BA892" i="1"/>
  <c r="AK893" i="1" s="1"/>
  <c r="AZ893" i="1"/>
  <c r="AH892" i="1"/>
  <c r="T893" i="1" s="1"/>
  <c r="AG893" i="1"/>
  <c r="BU893" i="1" l="1"/>
  <c r="BQ893" i="1" s="1"/>
  <c r="BR893" i="1" s="1"/>
  <c r="BD894" i="1" s="1"/>
  <c r="CN893" i="1"/>
  <c r="CM893" i="1" s="1"/>
  <c r="CO892" i="1"/>
  <c r="CK892" i="1" s="1"/>
  <c r="CL892" i="1" s="1"/>
  <c r="BV893" i="1" s="1"/>
  <c r="AH893" i="1"/>
  <c r="T894" i="1" s="1"/>
  <c r="AG894" i="1"/>
  <c r="BA893" i="1"/>
  <c r="AK894" i="1" s="1"/>
  <c r="AZ894" i="1"/>
  <c r="BU894" i="1" l="1"/>
  <c r="BQ894" i="1" s="1"/>
  <c r="BR894" i="1" s="1"/>
  <c r="BD895" i="1" s="1"/>
  <c r="CN894" i="1"/>
  <c r="CM894" i="1" s="1"/>
  <c r="CO893" i="1"/>
  <c r="BA894" i="1"/>
  <c r="AK895" i="1" s="1"/>
  <c r="AZ895" i="1"/>
  <c r="AH894" i="1"/>
  <c r="T895" i="1" s="1"/>
  <c r="AG895" i="1"/>
  <c r="BU895" i="1" l="1"/>
  <c r="BQ895" i="1" s="1"/>
  <c r="BR895" i="1" s="1"/>
  <c r="BD896" i="1" s="1"/>
  <c r="CN895" i="1"/>
  <c r="CM895" i="1" s="1"/>
  <c r="CO894" i="1"/>
  <c r="AH895" i="1"/>
  <c r="T896" i="1" s="1"/>
  <c r="AG896" i="1"/>
  <c r="BA895" i="1"/>
  <c r="AK896" i="1" s="1"/>
  <c r="AZ896" i="1"/>
  <c r="CK893" i="1"/>
  <c r="CL893" i="1" s="1"/>
  <c r="BV894" i="1" s="1"/>
  <c r="BU896" i="1" l="1"/>
  <c r="BQ896" i="1" s="1"/>
  <c r="BR896" i="1" s="1"/>
  <c r="BD897" i="1" s="1"/>
  <c r="CN896" i="1"/>
  <c r="CM896" i="1" s="1"/>
  <c r="CO895" i="1"/>
  <c r="BA896" i="1"/>
  <c r="AK897" i="1" s="1"/>
  <c r="AZ897" i="1"/>
  <c r="AH896" i="1"/>
  <c r="T897" i="1" s="1"/>
  <c r="AG897" i="1"/>
  <c r="CK894" i="1"/>
  <c r="CL894" i="1" s="1"/>
  <c r="BV895" i="1" s="1"/>
  <c r="BU897" i="1" l="1"/>
  <c r="BQ897" i="1" s="1"/>
  <c r="BR897" i="1" s="1"/>
  <c r="BD898" i="1" s="1"/>
  <c r="CN897" i="1"/>
  <c r="CM897" i="1" s="1"/>
  <c r="CO896" i="1"/>
  <c r="AH897" i="1"/>
  <c r="T898" i="1" s="1"/>
  <c r="AG898" i="1"/>
  <c r="BA897" i="1"/>
  <c r="AK898" i="1" s="1"/>
  <c r="AZ898" i="1"/>
  <c r="CK895" i="1"/>
  <c r="CL895" i="1" s="1"/>
  <c r="BV896" i="1" s="1"/>
  <c r="BU898" i="1" l="1"/>
  <c r="BQ898" i="1" s="1"/>
  <c r="BR898" i="1" s="1"/>
  <c r="BD899" i="1" s="1"/>
  <c r="CN898" i="1"/>
  <c r="CM898" i="1" s="1"/>
  <c r="CO897" i="1"/>
  <c r="BA898" i="1"/>
  <c r="AK899" i="1" s="1"/>
  <c r="AZ899" i="1"/>
  <c r="AH898" i="1"/>
  <c r="T899" i="1" s="1"/>
  <c r="AG899" i="1"/>
  <c r="CK896" i="1"/>
  <c r="CL896" i="1" s="1"/>
  <c r="BV897" i="1" s="1"/>
  <c r="CO898" i="1" l="1"/>
  <c r="CN899" i="1"/>
  <c r="CM899" i="1" s="1"/>
  <c r="BU899" i="1"/>
  <c r="BQ899" i="1" s="1"/>
  <c r="BR899" i="1" s="1"/>
  <c r="BD900" i="1" s="1"/>
  <c r="AH899" i="1"/>
  <c r="T900" i="1" s="1"/>
  <c r="AG900" i="1"/>
  <c r="BA899" i="1"/>
  <c r="AK900" i="1" s="1"/>
  <c r="AZ900" i="1"/>
  <c r="CK897" i="1"/>
  <c r="CL897" i="1" s="1"/>
  <c r="BV898" i="1" s="1"/>
  <c r="CO899" i="1" l="1"/>
  <c r="CN900" i="1"/>
  <c r="CM900" i="1" s="1"/>
  <c r="BU900" i="1"/>
  <c r="BQ900" i="1" s="1"/>
  <c r="BR900" i="1" s="1"/>
  <c r="BD901" i="1" s="1"/>
  <c r="CK898" i="1"/>
  <c r="CL898" i="1" s="1"/>
  <c r="BV899" i="1" s="1"/>
  <c r="BA900" i="1"/>
  <c r="AK901" i="1" s="1"/>
  <c r="AZ901" i="1"/>
  <c r="AH900" i="1"/>
  <c r="T901" i="1" s="1"/>
  <c r="AG901" i="1"/>
  <c r="CO900" i="1" l="1"/>
  <c r="CK899" i="1"/>
  <c r="CL899" i="1" s="1"/>
  <c r="BV900" i="1" s="1"/>
  <c r="BU901" i="1"/>
  <c r="BQ901" i="1" s="1"/>
  <c r="BR901" i="1" s="1"/>
  <c r="BD902" i="1" s="1"/>
  <c r="CN901" i="1"/>
  <c r="CM901" i="1" s="1"/>
  <c r="AH901" i="1"/>
  <c r="T902" i="1" s="1"/>
  <c r="AG902" i="1"/>
  <c r="BA901" i="1"/>
  <c r="AK902" i="1" s="1"/>
  <c r="AZ902" i="1"/>
  <c r="CK900" i="1" l="1"/>
  <c r="CL900" i="1" s="1"/>
  <c r="BV901" i="1" s="1"/>
  <c r="BA902" i="1"/>
  <c r="AK903" i="1" s="1"/>
  <c r="AZ903" i="1"/>
  <c r="AH902" i="1"/>
  <c r="T903" i="1" s="1"/>
  <c r="AG903" i="1"/>
  <c r="CO901" i="1"/>
  <c r="CN902" i="1"/>
  <c r="CM902" i="1" s="1"/>
  <c r="BU902" i="1"/>
  <c r="BQ902" i="1" s="1"/>
  <c r="BR902" i="1" s="1"/>
  <c r="BD903" i="1" s="1"/>
  <c r="CK901" i="1" l="1"/>
  <c r="CL901" i="1" s="1"/>
  <c r="BV902" i="1" s="1"/>
  <c r="BU903" i="1"/>
  <c r="BQ903" i="1" s="1"/>
  <c r="BR903" i="1" s="1"/>
  <c r="BD904" i="1" s="1"/>
  <c r="CN903" i="1"/>
  <c r="CM903" i="1" s="1"/>
  <c r="AH903" i="1"/>
  <c r="T904" i="1" s="1"/>
  <c r="AG904" i="1"/>
  <c r="BA903" i="1"/>
  <c r="AK904" i="1" s="1"/>
  <c r="AZ904" i="1"/>
  <c r="CO902" i="1"/>
  <c r="CO903" i="1" l="1"/>
  <c r="BA904" i="1"/>
  <c r="AK905" i="1" s="1"/>
  <c r="AZ905" i="1"/>
  <c r="AH904" i="1"/>
  <c r="T905" i="1" s="1"/>
  <c r="AG905" i="1"/>
  <c r="CK902" i="1"/>
  <c r="CN904" i="1"/>
  <c r="CM904" i="1" s="1"/>
  <c r="BU904" i="1"/>
  <c r="BQ904" i="1" s="1"/>
  <c r="BR904" i="1" s="1"/>
  <c r="BD905" i="1" s="1"/>
  <c r="CK903" i="1" l="1"/>
  <c r="CO904" i="1"/>
  <c r="CL902" i="1"/>
  <c r="BV903" i="1" s="1"/>
  <c r="AH905" i="1"/>
  <c r="T906" i="1" s="1"/>
  <c r="AG906" i="1"/>
  <c r="BA905" i="1"/>
  <c r="AK906" i="1" s="1"/>
  <c r="AZ906" i="1"/>
  <c r="CK904" i="1"/>
  <c r="CN905" i="1"/>
  <c r="CM905" i="1" s="1"/>
  <c r="BU905" i="1"/>
  <c r="BQ905" i="1" s="1"/>
  <c r="BR905" i="1" s="1"/>
  <c r="BD906" i="1" s="1"/>
  <c r="CL903" i="1" l="1"/>
  <c r="BV904" i="1" s="1"/>
  <c r="BU906" i="1"/>
  <c r="BQ906" i="1" s="1"/>
  <c r="BR906" i="1" s="1"/>
  <c r="BD907" i="1" s="1"/>
  <c r="CN906" i="1"/>
  <c r="CM906" i="1" s="1"/>
  <c r="CO905" i="1"/>
  <c r="CK905" i="1" s="1"/>
  <c r="BA906" i="1"/>
  <c r="AK907" i="1" s="1"/>
  <c r="AZ907" i="1"/>
  <c r="AH906" i="1"/>
  <c r="T907" i="1" s="1"/>
  <c r="AG907" i="1"/>
  <c r="CL904" i="1" l="1"/>
  <c r="BV905" i="1" s="1"/>
  <c r="CO906" i="1"/>
  <c r="CK906" i="1" s="1"/>
  <c r="BU907" i="1"/>
  <c r="BQ907" i="1" s="1"/>
  <c r="BR907" i="1" s="1"/>
  <c r="BD908" i="1" s="1"/>
  <c r="CN907" i="1"/>
  <c r="CM907" i="1" s="1"/>
  <c r="AH907" i="1"/>
  <c r="T908" i="1" s="1"/>
  <c r="AG908" i="1"/>
  <c r="BA907" i="1"/>
  <c r="AK908" i="1" s="1"/>
  <c r="AZ908" i="1"/>
  <c r="CL905" i="1" l="1"/>
  <c r="BV906" i="1" s="1"/>
  <c r="BU908" i="1"/>
  <c r="BQ908" i="1" s="1"/>
  <c r="BR908" i="1" s="1"/>
  <c r="BD909" i="1" s="1"/>
  <c r="CN908" i="1"/>
  <c r="CM908" i="1" s="1"/>
  <c r="BA908" i="1"/>
  <c r="AK909" i="1" s="1"/>
  <c r="AZ909" i="1"/>
  <c r="AH908" i="1"/>
  <c r="T909" i="1" s="1"/>
  <c r="AG909" i="1"/>
  <c r="CO907" i="1"/>
  <c r="CL906" i="1" l="1"/>
  <c r="BV907" i="1" s="1"/>
  <c r="CO908" i="1"/>
  <c r="AH909" i="1"/>
  <c r="T910" i="1" s="1"/>
  <c r="AG910" i="1"/>
  <c r="BA909" i="1"/>
  <c r="AK910" i="1" s="1"/>
  <c r="AZ910" i="1"/>
  <c r="CK907" i="1"/>
  <c r="CL907" i="1" s="1"/>
  <c r="BV908" i="1" s="1"/>
  <c r="CN909" i="1"/>
  <c r="CM909" i="1" s="1"/>
  <c r="BU909" i="1"/>
  <c r="BQ909" i="1" s="1"/>
  <c r="BR909" i="1" s="1"/>
  <c r="BD910" i="1" s="1"/>
  <c r="CO909" i="1"/>
  <c r="CN910" i="1" l="1"/>
  <c r="CM910" i="1" s="1"/>
  <c r="BU910" i="1"/>
  <c r="BQ910" i="1" s="1"/>
  <c r="BR910" i="1" s="1"/>
  <c r="BD911" i="1" s="1"/>
  <c r="CO910" i="1"/>
  <c r="CK908" i="1"/>
  <c r="CL908" i="1" s="1"/>
  <c r="BV909" i="1" s="1"/>
  <c r="BA910" i="1"/>
  <c r="AK911" i="1" s="1"/>
  <c r="AZ911" i="1"/>
  <c r="AH910" i="1"/>
  <c r="T911" i="1" s="1"/>
  <c r="AG911" i="1"/>
  <c r="AH911" i="1" l="1"/>
  <c r="T912" i="1" s="1"/>
  <c r="AG912" i="1"/>
  <c r="BA911" i="1"/>
  <c r="AK912" i="1" s="1"/>
  <c r="AZ912" i="1"/>
  <c r="CN911" i="1"/>
  <c r="CM911" i="1" s="1"/>
  <c r="BU911" i="1"/>
  <c r="BQ911" i="1" s="1"/>
  <c r="BR911" i="1" s="1"/>
  <c r="BD912" i="1" s="1"/>
  <c r="CK909" i="1"/>
  <c r="CL909" i="1" s="1"/>
  <c r="BV910" i="1" s="1"/>
  <c r="CO911" i="1" l="1"/>
  <c r="CN912" i="1"/>
  <c r="CM912" i="1" s="1"/>
  <c r="BU912" i="1"/>
  <c r="BQ912" i="1" s="1"/>
  <c r="BR912" i="1" s="1"/>
  <c r="BD913" i="1" s="1"/>
  <c r="CK910" i="1"/>
  <c r="CL910" i="1" s="1"/>
  <c r="BV911" i="1" s="1"/>
  <c r="BA912" i="1"/>
  <c r="AK913" i="1" s="1"/>
  <c r="AZ913" i="1"/>
  <c r="AH912" i="1"/>
  <c r="T913" i="1" s="1"/>
  <c r="AG913" i="1"/>
  <c r="CO912" i="1" l="1"/>
  <c r="CK911" i="1"/>
  <c r="CL911" i="1" s="1"/>
  <c r="BV912" i="1" s="1"/>
  <c r="CN913" i="1"/>
  <c r="CM913" i="1" s="1"/>
  <c r="BU913" i="1"/>
  <c r="BQ913" i="1" s="1"/>
  <c r="BR913" i="1" s="1"/>
  <c r="BD914" i="1" s="1"/>
  <c r="CO913" i="1"/>
  <c r="AH913" i="1"/>
  <c r="T914" i="1" s="1"/>
  <c r="AG914" i="1"/>
  <c r="BA913" i="1"/>
  <c r="AK914" i="1" s="1"/>
  <c r="AZ914" i="1"/>
  <c r="CK912" i="1" l="1"/>
  <c r="CL912" i="1" s="1"/>
  <c r="BV913" i="1" s="1"/>
  <c r="CN914" i="1"/>
  <c r="CM914" i="1" s="1"/>
  <c r="BU914" i="1"/>
  <c r="BQ914" i="1" s="1"/>
  <c r="BR914" i="1" s="1"/>
  <c r="BD915" i="1" s="1"/>
  <c r="CO914" i="1"/>
  <c r="CK913" i="1"/>
  <c r="CL913" i="1" s="1"/>
  <c r="BV914" i="1" s="1"/>
  <c r="BA914" i="1"/>
  <c r="AK915" i="1" s="1"/>
  <c r="AZ915" i="1"/>
  <c r="AH914" i="1"/>
  <c r="T915" i="1" s="1"/>
  <c r="AG915" i="1"/>
  <c r="CN915" i="1" l="1"/>
  <c r="CM915" i="1" s="1"/>
  <c r="BU915" i="1"/>
  <c r="BQ915" i="1" s="1"/>
  <c r="BR915" i="1" s="1"/>
  <c r="BD916" i="1" s="1"/>
  <c r="CO915" i="1"/>
  <c r="CK914" i="1"/>
  <c r="CL914" i="1" s="1"/>
  <c r="BV915" i="1" s="1"/>
  <c r="AH915" i="1"/>
  <c r="T916" i="1" s="1"/>
  <c r="AG916" i="1"/>
  <c r="BA915" i="1"/>
  <c r="AK916" i="1" s="1"/>
  <c r="AZ916" i="1"/>
  <c r="BU916" i="1" l="1"/>
  <c r="BQ916" i="1" s="1"/>
  <c r="BR916" i="1" s="1"/>
  <c r="BD917" i="1" s="1"/>
  <c r="CN916" i="1"/>
  <c r="CM916" i="1" s="1"/>
  <c r="CK915" i="1"/>
  <c r="CL915" i="1" s="1"/>
  <c r="BV916" i="1" s="1"/>
  <c r="BA916" i="1"/>
  <c r="AK917" i="1" s="1"/>
  <c r="AZ917" i="1"/>
  <c r="AH916" i="1"/>
  <c r="T917" i="1" s="1"/>
  <c r="AG917" i="1"/>
  <c r="AH917" i="1" l="1"/>
  <c r="T918" i="1" s="1"/>
  <c r="AG918" i="1"/>
  <c r="BA917" i="1"/>
  <c r="AK918" i="1" s="1"/>
  <c r="AZ918" i="1"/>
  <c r="CO916" i="1"/>
  <c r="CK916" i="1" s="1"/>
  <c r="CL916" i="1" s="1"/>
  <c r="BV917" i="1" s="1"/>
  <c r="BU917" i="1"/>
  <c r="BQ917" i="1" s="1"/>
  <c r="BR917" i="1" s="1"/>
  <c r="BD918" i="1" s="1"/>
  <c r="CN917" i="1"/>
  <c r="CM917" i="1" s="1"/>
  <c r="BU918" i="1" l="1"/>
  <c r="BQ918" i="1" s="1"/>
  <c r="BR918" i="1" s="1"/>
  <c r="BD919" i="1" s="1"/>
  <c r="CN918" i="1"/>
  <c r="CM918" i="1" s="1"/>
  <c r="BA918" i="1"/>
  <c r="AK919" i="1" s="1"/>
  <c r="AZ919" i="1"/>
  <c r="AH918" i="1"/>
  <c r="T919" i="1" s="1"/>
  <c r="AG919" i="1"/>
  <c r="CO917" i="1"/>
  <c r="CK917" i="1" l="1"/>
  <c r="CL917" i="1" s="1"/>
  <c r="BV918" i="1" s="1"/>
  <c r="AH919" i="1"/>
  <c r="T920" i="1" s="1"/>
  <c r="AG920" i="1"/>
  <c r="BA919" i="1"/>
  <c r="AK920" i="1" s="1"/>
  <c r="AZ920" i="1"/>
  <c r="CO918" i="1"/>
  <c r="CK918" i="1" s="1"/>
  <c r="BU919" i="1"/>
  <c r="BQ919" i="1" s="1"/>
  <c r="BR919" i="1" s="1"/>
  <c r="BD920" i="1" s="1"/>
  <c r="CN919" i="1"/>
  <c r="CM919" i="1" s="1"/>
  <c r="CL918" i="1" l="1"/>
  <c r="BV919" i="1" s="1"/>
  <c r="CN920" i="1"/>
  <c r="CM920" i="1" s="1"/>
  <c r="BU920" i="1"/>
  <c r="BQ920" i="1" s="1"/>
  <c r="BR920" i="1" s="1"/>
  <c r="BD921" i="1" s="1"/>
  <c r="BA920" i="1"/>
  <c r="AK921" i="1" s="1"/>
  <c r="AZ921" i="1"/>
  <c r="AH920" i="1"/>
  <c r="T921" i="1" s="1"/>
  <c r="AG921" i="1"/>
  <c r="CO919" i="1"/>
  <c r="CK919" i="1" s="1"/>
  <c r="CL919" i="1" s="1"/>
  <c r="BV920" i="1" s="1"/>
  <c r="AH921" i="1" l="1"/>
  <c r="T922" i="1" s="1"/>
  <c r="AG922" i="1"/>
  <c r="BA921" i="1"/>
  <c r="AK922" i="1" s="1"/>
  <c r="AZ922" i="1"/>
  <c r="CO920" i="1"/>
  <c r="BU921" i="1"/>
  <c r="BQ921" i="1" s="1"/>
  <c r="BR921" i="1" s="1"/>
  <c r="BD922" i="1" s="1"/>
  <c r="CN921" i="1"/>
  <c r="CM921" i="1" s="1"/>
  <c r="CK920" i="1" l="1"/>
  <c r="CL920" i="1" s="1"/>
  <c r="BV921" i="1" s="1"/>
  <c r="BU922" i="1"/>
  <c r="BQ922" i="1" s="1"/>
  <c r="BR922" i="1" s="1"/>
  <c r="BD923" i="1" s="1"/>
  <c r="CN922" i="1"/>
  <c r="CM922" i="1" s="1"/>
  <c r="BA922" i="1"/>
  <c r="AK923" i="1" s="1"/>
  <c r="AZ923" i="1"/>
  <c r="AH922" i="1"/>
  <c r="T923" i="1" s="1"/>
  <c r="AG923" i="1"/>
  <c r="CO921" i="1"/>
  <c r="CK921" i="1" l="1"/>
  <c r="CL921" i="1" s="1"/>
  <c r="BV922" i="1" s="1"/>
  <c r="AH923" i="1"/>
  <c r="T924" i="1" s="1"/>
  <c r="AG924" i="1"/>
  <c r="BA923" i="1"/>
  <c r="AK924" i="1" s="1"/>
  <c r="AZ924" i="1"/>
  <c r="CO922" i="1"/>
  <c r="BU923" i="1"/>
  <c r="BQ923" i="1" s="1"/>
  <c r="BR923" i="1" s="1"/>
  <c r="BD924" i="1" s="1"/>
  <c r="CN923" i="1"/>
  <c r="CM923" i="1" s="1"/>
  <c r="CO923" i="1" l="1"/>
  <c r="CK922" i="1"/>
  <c r="CL922" i="1" s="1"/>
  <c r="BV923" i="1" s="1"/>
  <c r="CN924" i="1"/>
  <c r="CM924" i="1" s="1"/>
  <c r="BU924" i="1"/>
  <c r="BQ924" i="1" s="1"/>
  <c r="BR924" i="1" s="1"/>
  <c r="BD925" i="1" s="1"/>
  <c r="CO924" i="1"/>
  <c r="BA924" i="1"/>
  <c r="AK925" i="1" s="1"/>
  <c r="AZ925" i="1"/>
  <c r="AH924" i="1"/>
  <c r="T925" i="1" s="1"/>
  <c r="AG925" i="1"/>
  <c r="CK923" i="1" l="1"/>
  <c r="CL923" i="1" s="1"/>
  <c r="BV924" i="1" s="1"/>
  <c r="AH925" i="1"/>
  <c r="T926" i="1" s="1"/>
  <c r="AG926" i="1"/>
  <c r="BA925" i="1"/>
  <c r="AK926" i="1" s="1"/>
  <c r="AZ926" i="1"/>
  <c r="BU925" i="1"/>
  <c r="BQ925" i="1" s="1"/>
  <c r="BR925" i="1" s="1"/>
  <c r="BD926" i="1" s="1"/>
  <c r="CN925" i="1"/>
  <c r="CM925" i="1" s="1"/>
  <c r="CK924" i="1" l="1"/>
  <c r="CL924" i="1" s="1"/>
  <c r="BV925" i="1" s="1"/>
  <c r="BU926" i="1"/>
  <c r="BQ926" i="1" s="1"/>
  <c r="BR926" i="1" s="1"/>
  <c r="BD927" i="1" s="1"/>
  <c r="CN926" i="1"/>
  <c r="CM926" i="1" s="1"/>
  <c r="BA926" i="1"/>
  <c r="AK927" i="1" s="1"/>
  <c r="AZ927" i="1"/>
  <c r="AH926" i="1"/>
  <c r="T927" i="1" s="1"/>
  <c r="AG927" i="1"/>
  <c r="CO925" i="1"/>
  <c r="CK925" i="1" s="1"/>
  <c r="CL925" i="1" l="1"/>
  <c r="BV926" i="1" s="1"/>
  <c r="AH927" i="1"/>
  <c r="T928" i="1" s="1"/>
  <c r="AG928" i="1"/>
  <c r="BA927" i="1"/>
  <c r="AK928" i="1" s="1"/>
  <c r="AZ928" i="1"/>
  <c r="CO926" i="1"/>
  <c r="CK926" i="1" s="1"/>
  <c r="BU927" i="1"/>
  <c r="BQ927" i="1" s="1"/>
  <c r="BR927" i="1" s="1"/>
  <c r="BD928" i="1" s="1"/>
  <c r="CN927" i="1"/>
  <c r="CM927" i="1" s="1"/>
  <c r="CL926" i="1" l="1"/>
  <c r="BV927" i="1" s="1"/>
  <c r="CN928" i="1"/>
  <c r="CM928" i="1" s="1"/>
  <c r="BU928" i="1"/>
  <c r="BQ928" i="1" s="1"/>
  <c r="BR928" i="1" s="1"/>
  <c r="BD929" i="1" s="1"/>
  <c r="BA928" i="1"/>
  <c r="AK929" i="1" s="1"/>
  <c r="AZ929" i="1"/>
  <c r="AH928" i="1"/>
  <c r="T929" i="1" s="1"/>
  <c r="AG929" i="1"/>
  <c r="CO927" i="1"/>
  <c r="CO928" i="1" s="1"/>
  <c r="AH929" i="1" l="1"/>
  <c r="T930" i="1" s="1"/>
  <c r="AG930" i="1"/>
  <c r="BA929" i="1"/>
  <c r="AK930" i="1" s="1"/>
  <c r="AZ930" i="1"/>
  <c r="CK927" i="1"/>
  <c r="CL927" i="1" s="1"/>
  <c r="BV928" i="1" s="1"/>
  <c r="CN929" i="1"/>
  <c r="CM929" i="1" s="1"/>
  <c r="BU929" i="1"/>
  <c r="BQ929" i="1" s="1"/>
  <c r="BR929" i="1" s="1"/>
  <c r="BD930" i="1" s="1"/>
  <c r="CO929" i="1"/>
  <c r="CN930" i="1" l="1"/>
  <c r="CM930" i="1" s="1"/>
  <c r="BU930" i="1"/>
  <c r="BQ930" i="1" s="1"/>
  <c r="BR930" i="1" s="1"/>
  <c r="BD931" i="1" s="1"/>
  <c r="CO930" i="1"/>
  <c r="CK928" i="1"/>
  <c r="CL928" i="1" s="1"/>
  <c r="BV929" i="1" s="1"/>
  <c r="BA930" i="1"/>
  <c r="AK931" i="1" s="1"/>
  <c r="AZ931" i="1"/>
  <c r="AH930" i="1"/>
  <c r="T931" i="1" s="1"/>
  <c r="AG931" i="1"/>
  <c r="AH931" i="1" l="1"/>
  <c r="T932" i="1" s="1"/>
  <c r="AG932" i="1"/>
  <c r="BA931" i="1"/>
  <c r="AK932" i="1" s="1"/>
  <c r="AZ932" i="1"/>
  <c r="BU931" i="1"/>
  <c r="BQ931" i="1" s="1"/>
  <c r="BR931" i="1" s="1"/>
  <c r="BD932" i="1" s="1"/>
  <c r="CN931" i="1"/>
  <c r="CM931" i="1" s="1"/>
  <c r="CK929" i="1"/>
  <c r="CL929" i="1" s="1"/>
  <c r="BV930" i="1" s="1"/>
  <c r="BU932" i="1" l="1"/>
  <c r="BQ932" i="1" s="1"/>
  <c r="BR932" i="1" s="1"/>
  <c r="BD933" i="1" s="1"/>
  <c r="CN932" i="1"/>
  <c r="CM932" i="1" s="1"/>
  <c r="CK930" i="1"/>
  <c r="CL930" i="1" s="1"/>
  <c r="BV931" i="1" s="1"/>
  <c r="BA932" i="1"/>
  <c r="AK933" i="1" s="1"/>
  <c r="AZ933" i="1"/>
  <c r="AH932" i="1"/>
  <c r="T933" i="1" s="1"/>
  <c r="AG933" i="1"/>
  <c r="CO931" i="1"/>
  <c r="CK931" i="1" l="1"/>
  <c r="CL931" i="1" s="1"/>
  <c r="BV932" i="1" s="1"/>
  <c r="BU933" i="1"/>
  <c r="BQ933" i="1" s="1"/>
  <c r="BR933" i="1" s="1"/>
  <c r="BD934" i="1" s="1"/>
  <c r="CN933" i="1"/>
  <c r="CM933" i="1" s="1"/>
  <c r="CO932" i="1"/>
  <c r="AH933" i="1"/>
  <c r="T934" i="1" s="1"/>
  <c r="AG934" i="1"/>
  <c r="BA933" i="1"/>
  <c r="AK934" i="1" s="1"/>
  <c r="AZ934" i="1"/>
  <c r="CK932" i="1" l="1"/>
  <c r="CL932" i="1" s="1"/>
  <c r="BV933" i="1" s="1"/>
  <c r="BA934" i="1"/>
  <c r="AK935" i="1" s="1"/>
  <c r="AZ935" i="1"/>
  <c r="CN934" i="1"/>
  <c r="CM934" i="1" s="1"/>
  <c r="BU934" i="1"/>
  <c r="BQ934" i="1" s="1"/>
  <c r="BR934" i="1" s="1"/>
  <c r="BD935" i="1" s="1"/>
  <c r="CO933" i="1"/>
  <c r="CK933" i="1" s="1"/>
  <c r="AH934" i="1"/>
  <c r="T935" i="1" s="1"/>
  <c r="AG935" i="1"/>
  <c r="CL933" i="1" l="1"/>
  <c r="BV934" i="1" s="1"/>
  <c r="CO934" i="1"/>
  <c r="CK934" i="1" s="1"/>
  <c r="BU935" i="1"/>
  <c r="BQ935" i="1" s="1"/>
  <c r="BR935" i="1" s="1"/>
  <c r="BD936" i="1" s="1"/>
  <c r="CN935" i="1"/>
  <c r="CM935" i="1" s="1"/>
  <c r="AH935" i="1"/>
  <c r="T936" i="1" s="1"/>
  <c r="AG936" i="1"/>
  <c r="BA935" i="1"/>
  <c r="AK936" i="1" s="1"/>
  <c r="AZ936" i="1"/>
  <c r="CL934" i="1" l="1"/>
  <c r="BV935" i="1" s="1"/>
  <c r="BA936" i="1"/>
  <c r="AK937" i="1" s="1"/>
  <c r="AZ937" i="1"/>
  <c r="AH936" i="1"/>
  <c r="T937" i="1" s="1"/>
  <c r="AG937" i="1"/>
  <c r="CO935" i="1"/>
  <c r="CK935" i="1" s="1"/>
  <c r="BU936" i="1"/>
  <c r="BQ936" i="1" s="1"/>
  <c r="BR936" i="1" s="1"/>
  <c r="BD937" i="1" s="1"/>
  <c r="CN936" i="1"/>
  <c r="CM936" i="1" s="1"/>
  <c r="CL935" i="1" l="1"/>
  <c r="BV936" i="1" s="1"/>
  <c r="BU937" i="1"/>
  <c r="BQ937" i="1" s="1"/>
  <c r="BR937" i="1" s="1"/>
  <c r="BD938" i="1" s="1"/>
  <c r="CN937" i="1"/>
  <c r="CM937" i="1" s="1"/>
  <c r="AH937" i="1"/>
  <c r="T938" i="1" s="1"/>
  <c r="AG938" i="1"/>
  <c r="BA937" i="1"/>
  <c r="AK938" i="1" s="1"/>
  <c r="AZ938" i="1"/>
  <c r="CO936" i="1"/>
  <c r="BA938" i="1" l="1"/>
  <c r="AK939" i="1" s="1"/>
  <c r="AZ939" i="1"/>
  <c r="AH938" i="1"/>
  <c r="T939" i="1" s="1"/>
  <c r="AG939" i="1"/>
  <c r="CO937" i="1"/>
  <c r="CK936" i="1"/>
  <c r="CL936" i="1" s="1"/>
  <c r="BV937" i="1" s="1"/>
  <c r="BU938" i="1"/>
  <c r="BQ938" i="1" s="1"/>
  <c r="BR938" i="1" s="1"/>
  <c r="BD939" i="1" s="1"/>
  <c r="CN938" i="1"/>
  <c r="CM938" i="1" s="1"/>
  <c r="CK937" i="1" l="1"/>
  <c r="CL937" i="1" s="1"/>
  <c r="BV938" i="1" s="1"/>
  <c r="CN939" i="1"/>
  <c r="CM939" i="1" s="1"/>
  <c r="BU939" i="1"/>
  <c r="BQ939" i="1" s="1"/>
  <c r="BR939" i="1" s="1"/>
  <c r="BD940" i="1" s="1"/>
  <c r="AH939" i="1"/>
  <c r="T940" i="1" s="1"/>
  <c r="AG940" i="1"/>
  <c r="BA939" i="1"/>
  <c r="AK940" i="1" s="1"/>
  <c r="AZ940" i="1"/>
  <c r="CO938" i="1"/>
  <c r="CK938" i="1" l="1"/>
  <c r="CL938" i="1" s="1"/>
  <c r="BV939" i="1" s="1"/>
  <c r="BA940" i="1"/>
  <c r="AK941" i="1" s="1"/>
  <c r="AZ941" i="1"/>
  <c r="AH940" i="1"/>
  <c r="T941" i="1" s="1"/>
  <c r="AG941" i="1"/>
  <c r="CO939" i="1"/>
  <c r="BU940" i="1"/>
  <c r="BQ940" i="1" s="1"/>
  <c r="BR940" i="1" s="1"/>
  <c r="BD941" i="1" s="1"/>
  <c r="CN940" i="1"/>
  <c r="CM940" i="1" s="1"/>
  <c r="CO940" i="1" l="1"/>
  <c r="CK939" i="1"/>
  <c r="CL939" i="1" s="1"/>
  <c r="BV940" i="1" s="1"/>
  <c r="CN941" i="1"/>
  <c r="CM941" i="1" s="1"/>
  <c r="BU941" i="1"/>
  <c r="BQ941" i="1" s="1"/>
  <c r="BR941" i="1" s="1"/>
  <c r="BD942" i="1" s="1"/>
  <c r="CO941" i="1"/>
  <c r="AH941" i="1"/>
  <c r="T942" i="1" s="1"/>
  <c r="AG942" i="1"/>
  <c r="BA941" i="1"/>
  <c r="AK942" i="1" s="1"/>
  <c r="AZ942" i="1"/>
  <c r="CK940" i="1" l="1"/>
  <c r="CL940" i="1" s="1"/>
  <c r="BV941" i="1" s="1"/>
  <c r="BA942" i="1"/>
  <c r="AK943" i="1" s="1"/>
  <c r="AZ943" i="1"/>
  <c r="AH942" i="1"/>
  <c r="T943" i="1" s="1"/>
  <c r="AG943" i="1"/>
  <c r="BU942" i="1"/>
  <c r="BQ942" i="1" s="1"/>
  <c r="BR942" i="1" s="1"/>
  <c r="BD943" i="1" s="1"/>
  <c r="CN942" i="1"/>
  <c r="CM942" i="1" s="1"/>
  <c r="CK941" i="1" l="1"/>
  <c r="CL941" i="1" s="1"/>
  <c r="BV942" i="1" s="1"/>
  <c r="CN943" i="1"/>
  <c r="CM943" i="1" s="1"/>
  <c r="BU943" i="1"/>
  <c r="BQ943" i="1" s="1"/>
  <c r="BR943" i="1" s="1"/>
  <c r="BD944" i="1" s="1"/>
  <c r="AH943" i="1"/>
  <c r="T944" i="1" s="1"/>
  <c r="AG944" i="1"/>
  <c r="BA943" i="1"/>
  <c r="AK944" i="1" s="1"/>
  <c r="AZ944" i="1"/>
  <c r="CO942" i="1"/>
  <c r="CK942" i="1" s="1"/>
  <c r="CL942" i="1" l="1"/>
  <c r="BV943" i="1" s="1"/>
  <c r="BA944" i="1"/>
  <c r="AK945" i="1" s="1"/>
  <c r="AZ945" i="1"/>
  <c r="AH944" i="1"/>
  <c r="T945" i="1" s="1"/>
  <c r="AG945" i="1"/>
  <c r="CO943" i="1"/>
  <c r="CK943" i="1" s="1"/>
  <c r="BU944" i="1"/>
  <c r="BQ944" i="1" s="1"/>
  <c r="BR944" i="1" s="1"/>
  <c r="BD945" i="1" s="1"/>
  <c r="CN944" i="1"/>
  <c r="CM944" i="1" s="1"/>
  <c r="CL943" i="1" l="1"/>
  <c r="BV944" i="1" s="1"/>
  <c r="CN945" i="1"/>
  <c r="CM945" i="1" s="1"/>
  <c r="BU945" i="1"/>
  <c r="BQ945" i="1" s="1"/>
  <c r="BR945" i="1" s="1"/>
  <c r="BD946" i="1" s="1"/>
  <c r="AH945" i="1"/>
  <c r="T946" i="1" s="1"/>
  <c r="AG946" i="1"/>
  <c r="BA945" i="1"/>
  <c r="AK946" i="1" s="1"/>
  <c r="AZ946" i="1"/>
  <c r="CO944" i="1"/>
  <c r="CK944" i="1" s="1"/>
  <c r="CL944" i="1" l="1"/>
  <c r="BV945" i="1" s="1"/>
  <c r="BA946" i="1"/>
  <c r="AK947" i="1" s="1"/>
  <c r="AZ947" i="1"/>
  <c r="AH946" i="1"/>
  <c r="T947" i="1" s="1"/>
  <c r="AG947" i="1"/>
  <c r="CO945" i="1"/>
  <c r="CK945" i="1" s="1"/>
  <c r="BU946" i="1"/>
  <c r="BQ946" i="1" s="1"/>
  <c r="BR946" i="1" s="1"/>
  <c r="BD947" i="1" s="1"/>
  <c r="CN946" i="1"/>
  <c r="CM946" i="1" s="1"/>
  <c r="CL945" i="1" l="1"/>
  <c r="BV946" i="1" s="1"/>
  <c r="CN947" i="1"/>
  <c r="CM947" i="1" s="1"/>
  <c r="BU947" i="1"/>
  <c r="BQ947" i="1" s="1"/>
  <c r="BR947" i="1" s="1"/>
  <c r="BD948" i="1" s="1"/>
  <c r="AH947" i="1"/>
  <c r="T948" i="1" s="1"/>
  <c r="AG948" i="1"/>
  <c r="BA947" i="1"/>
  <c r="AK948" i="1" s="1"/>
  <c r="AZ948" i="1"/>
  <c r="CO946" i="1"/>
  <c r="CK946" i="1" s="1"/>
  <c r="CL946" i="1" l="1"/>
  <c r="BV947" i="1" s="1"/>
  <c r="BA948" i="1"/>
  <c r="AK949" i="1" s="1"/>
  <c r="AZ949" i="1"/>
  <c r="AH948" i="1"/>
  <c r="T949" i="1" s="1"/>
  <c r="AG949" i="1"/>
  <c r="CO947" i="1"/>
  <c r="CK947" i="1" s="1"/>
  <c r="BU948" i="1"/>
  <c r="BQ948" i="1" s="1"/>
  <c r="BR948" i="1" s="1"/>
  <c r="BD949" i="1" s="1"/>
  <c r="CN948" i="1"/>
  <c r="CM948" i="1" s="1"/>
  <c r="CL947" i="1" l="1"/>
  <c r="BV948" i="1" s="1"/>
  <c r="BU949" i="1"/>
  <c r="BQ949" i="1" s="1"/>
  <c r="BR949" i="1" s="1"/>
  <c r="BD950" i="1" s="1"/>
  <c r="CN949" i="1"/>
  <c r="CM949" i="1" s="1"/>
  <c r="AH949" i="1"/>
  <c r="T950" i="1" s="1"/>
  <c r="AG950" i="1"/>
  <c r="BA949" i="1"/>
  <c r="AK950" i="1" s="1"/>
  <c r="AZ950" i="1"/>
  <c r="CO948" i="1"/>
  <c r="CK948" i="1" s="1"/>
  <c r="CL948" i="1" l="1"/>
  <c r="BV949" i="1" s="1"/>
  <c r="BA950" i="1"/>
  <c r="AK951" i="1" s="1"/>
  <c r="AZ951" i="1"/>
  <c r="AH950" i="1"/>
  <c r="T951" i="1" s="1"/>
  <c r="AG951" i="1"/>
  <c r="CO949" i="1"/>
  <c r="CK949" i="1" s="1"/>
  <c r="CN950" i="1"/>
  <c r="CM950" i="1" s="1"/>
  <c r="BU950" i="1"/>
  <c r="BQ950" i="1" s="1"/>
  <c r="BR950" i="1" s="1"/>
  <c r="BD951" i="1" s="1"/>
  <c r="CL949" i="1" l="1"/>
  <c r="BV950" i="1" s="1"/>
  <c r="CO950" i="1"/>
  <c r="CK950" i="1" s="1"/>
  <c r="BU951" i="1"/>
  <c r="BQ951" i="1" s="1"/>
  <c r="BR951" i="1" s="1"/>
  <c r="BD952" i="1" s="1"/>
  <c r="CN951" i="1"/>
  <c r="CM951" i="1" s="1"/>
  <c r="AH951" i="1"/>
  <c r="T952" i="1" s="1"/>
  <c r="AG952" i="1"/>
  <c r="BA951" i="1"/>
  <c r="AK952" i="1" s="1"/>
  <c r="AZ952" i="1"/>
  <c r="CL950" i="1" l="1"/>
  <c r="BV951" i="1" s="1"/>
  <c r="BA952" i="1"/>
  <c r="AK953" i="1" s="1"/>
  <c r="AZ953" i="1"/>
  <c r="AH952" i="1"/>
  <c r="T953" i="1" s="1"/>
  <c r="AG953" i="1"/>
  <c r="CO951" i="1"/>
  <c r="CK951" i="1" s="1"/>
  <c r="BU952" i="1"/>
  <c r="BQ952" i="1" s="1"/>
  <c r="BR952" i="1" s="1"/>
  <c r="BD953" i="1" s="1"/>
  <c r="CN952" i="1"/>
  <c r="CM952" i="1" s="1"/>
  <c r="CL951" i="1" l="1"/>
  <c r="BV952" i="1" s="1"/>
  <c r="BU953" i="1"/>
  <c r="BQ953" i="1" s="1"/>
  <c r="BR953" i="1" s="1"/>
  <c r="BD954" i="1" s="1"/>
  <c r="CN953" i="1"/>
  <c r="CM953" i="1" s="1"/>
  <c r="AH953" i="1"/>
  <c r="T954" i="1" s="1"/>
  <c r="AG954" i="1"/>
  <c r="BA953" i="1"/>
  <c r="AK954" i="1" s="1"/>
  <c r="AZ954" i="1"/>
  <c r="CO952" i="1"/>
  <c r="CK952" i="1" s="1"/>
  <c r="CL952" i="1" l="1"/>
  <c r="BV953" i="1" s="1"/>
  <c r="BA954" i="1"/>
  <c r="AK955" i="1" s="1"/>
  <c r="AZ955" i="1"/>
  <c r="AH954" i="1"/>
  <c r="T955" i="1" s="1"/>
  <c r="AG955" i="1"/>
  <c r="CO953" i="1"/>
  <c r="CK953" i="1" s="1"/>
  <c r="BU954" i="1"/>
  <c r="BQ954" i="1" s="1"/>
  <c r="BR954" i="1" s="1"/>
  <c r="BD955" i="1" s="1"/>
  <c r="CN954" i="1"/>
  <c r="CM954" i="1" s="1"/>
  <c r="CL953" i="1" l="1"/>
  <c r="BV954" i="1" s="1"/>
  <c r="CN955" i="1"/>
  <c r="CM955" i="1" s="1"/>
  <c r="BU955" i="1"/>
  <c r="BQ955" i="1" s="1"/>
  <c r="BR955" i="1" s="1"/>
  <c r="BD956" i="1" s="1"/>
  <c r="AH955" i="1"/>
  <c r="T956" i="1" s="1"/>
  <c r="AG956" i="1"/>
  <c r="BA955" i="1"/>
  <c r="AK956" i="1" s="1"/>
  <c r="AZ956" i="1"/>
  <c r="CO954" i="1"/>
  <c r="CK954" i="1" s="1"/>
  <c r="CL954" i="1" l="1"/>
  <c r="BV955" i="1" s="1"/>
  <c r="BA956" i="1"/>
  <c r="AK957" i="1" s="1"/>
  <c r="AZ957" i="1"/>
  <c r="AH956" i="1"/>
  <c r="T957" i="1" s="1"/>
  <c r="AG957" i="1"/>
  <c r="CO955" i="1"/>
  <c r="CK955" i="1" s="1"/>
  <c r="BU956" i="1"/>
  <c r="BQ956" i="1" s="1"/>
  <c r="BR956" i="1" s="1"/>
  <c r="BD957" i="1" s="1"/>
  <c r="CN956" i="1"/>
  <c r="CM956" i="1" s="1"/>
  <c r="CL955" i="1" l="1"/>
  <c r="BV956" i="1" s="1"/>
  <c r="BU957" i="1"/>
  <c r="BQ957" i="1" s="1"/>
  <c r="BR957" i="1" s="1"/>
  <c r="BD958" i="1" s="1"/>
  <c r="CN957" i="1"/>
  <c r="CM957" i="1" s="1"/>
  <c r="AH957" i="1"/>
  <c r="T958" i="1" s="1"/>
  <c r="AG958" i="1"/>
  <c r="BA957" i="1"/>
  <c r="AK958" i="1" s="1"/>
  <c r="AZ958" i="1"/>
  <c r="CO956" i="1"/>
  <c r="CK956" i="1" s="1"/>
  <c r="CL956" i="1" l="1"/>
  <c r="BV957" i="1" s="1"/>
  <c r="BA958" i="1"/>
  <c r="AK959" i="1" s="1"/>
  <c r="AZ959" i="1"/>
  <c r="AH958" i="1"/>
  <c r="T959" i="1" s="1"/>
  <c r="AG959" i="1"/>
  <c r="CO957" i="1"/>
  <c r="CK957" i="1" s="1"/>
  <c r="CN958" i="1"/>
  <c r="CM958" i="1" s="1"/>
  <c r="BU958" i="1"/>
  <c r="BQ958" i="1" s="1"/>
  <c r="BR958" i="1" s="1"/>
  <c r="BD959" i="1" s="1"/>
  <c r="CL957" i="1" l="1"/>
  <c r="BV958" i="1" s="1"/>
  <c r="CO958" i="1"/>
  <c r="CK958" i="1" s="1"/>
  <c r="CN959" i="1"/>
  <c r="CM959" i="1" s="1"/>
  <c r="BU959" i="1"/>
  <c r="BQ959" i="1" s="1"/>
  <c r="BR959" i="1" s="1"/>
  <c r="BD960" i="1" s="1"/>
  <c r="AH959" i="1"/>
  <c r="T960" i="1" s="1"/>
  <c r="AG960" i="1"/>
  <c r="BA959" i="1"/>
  <c r="AK960" i="1" s="1"/>
  <c r="AZ960" i="1"/>
  <c r="CL958" i="1" l="1"/>
  <c r="BV959" i="1" s="1"/>
  <c r="CO959" i="1"/>
  <c r="CK959" i="1" s="1"/>
  <c r="BA960" i="1"/>
  <c r="AK961" i="1" s="1"/>
  <c r="AZ961" i="1"/>
  <c r="AH960" i="1"/>
  <c r="T961" i="1" s="1"/>
  <c r="AG961" i="1"/>
  <c r="BU960" i="1"/>
  <c r="BQ960" i="1" s="1"/>
  <c r="BR960" i="1" s="1"/>
  <c r="BD961" i="1" s="1"/>
  <c r="CN960" i="1"/>
  <c r="CM960" i="1" s="1"/>
  <c r="CL959" i="1" l="1"/>
  <c r="BV960" i="1" s="1"/>
  <c r="CO960" i="1"/>
  <c r="CK960" i="1" s="1"/>
  <c r="CN961" i="1"/>
  <c r="CM961" i="1" s="1"/>
  <c r="BU961" i="1"/>
  <c r="BQ961" i="1" s="1"/>
  <c r="BR961" i="1" s="1"/>
  <c r="BD962" i="1" s="1"/>
  <c r="AH961" i="1"/>
  <c r="T962" i="1" s="1"/>
  <c r="AG962" i="1"/>
  <c r="BA961" i="1"/>
  <c r="AK962" i="1" s="1"/>
  <c r="AZ962" i="1"/>
  <c r="CL960" i="1" l="1"/>
  <c r="BV961" i="1" s="1"/>
  <c r="CO961" i="1"/>
  <c r="CK961" i="1" s="1"/>
  <c r="CL961" i="1" s="1"/>
  <c r="BV962" i="1" s="1"/>
  <c r="BA962" i="1"/>
  <c r="AK963" i="1" s="1"/>
  <c r="AZ963" i="1"/>
  <c r="AH962" i="1"/>
  <c r="T963" i="1" s="1"/>
  <c r="AG963" i="1"/>
  <c r="BU962" i="1"/>
  <c r="BQ962" i="1" s="1"/>
  <c r="BR962" i="1" s="1"/>
  <c r="BD963" i="1" s="1"/>
  <c r="CN962" i="1"/>
  <c r="CM962" i="1" s="1"/>
  <c r="CO962" i="1" l="1"/>
  <c r="CK962" i="1" s="1"/>
  <c r="CL962" i="1" s="1"/>
  <c r="BV963" i="1" s="1"/>
  <c r="BU963" i="1"/>
  <c r="BQ963" i="1" s="1"/>
  <c r="BR963" i="1" s="1"/>
  <c r="BD964" i="1" s="1"/>
  <c r="CN963" i="1"/>
  <c r="CM963" i="1" s="1"/>
  <c r="AH963" i="1"/>
  <c r="T964" i="1" s="1"/>
  <c r="AG964" i="1"/>
  <c r="BA963" i="1"/>
  <c r="AK964" i="1" s="1"/>
  <c r="AZ964" i="1"/>
  <c r="BA964" i="1" l="1"/>
  <c r="AK965" i="1" s="1"/>
  <c r="AZ965" i="1"/>
  <c r="AH964" i="1"/>
  <c r="T965" i="1" s="1"/>
  <c r="AG965" i="1"/>
  <c r="CO963" i="1"/>
  <c r="CK963" i="1" s="1"/>
  <c r="CL963" i="1" s="1"/>
  <c r="BV964" i="1" s="1"/>
  <c r="CN964" i="1"/>
  <c r="CM964" i="1" s="1"/>
  <c r="BU964" i="1"/>
  <c r="BQ964" i="1" s="1"/>
  <c r="BR964" i="1" s="1"/>
  <c r="BD965" i="1" s="1"/>
  <c r="CO964" i="1" l="1"/>
  <c r="CK964" i="1" s="1"/>
  <c r="CL964" i="1" s="1"/>
  <c r="BV965" i="1" s="1"/>
  <c r="BU965" i="1"/>
  <c r="BQ965" i="1" s="1"/>
  <c r="BR965" i="1" s="1"/>
  <c r="BD966" i="1" s="1"/>
  <c r="CN965" i="1"/>
  <c r="CM965" i="1" s="1"/>
  <c r="AH965" i="1"/>
  <c r="T966" i="1" s="1"/>
  <c r="AG966" i="1"/>
  <c r="BA965" i="1"/>
  <c r="AK966" i="1" s="1"/>
  <c r="AZ966" i="1"/>
  <c r="BA966" i="1" l="1"/>
  <c r="AK967" i="1" s="1"/>
  <c r="AZ967" i="1"/>
  <c r="AH966" i="1"/>
  <c r="T967" i="1" s="1"/>
  <c r="AG967" i="1"/>
  <c r="CO965" i="1"/>
  <c r="CK965" i="1" s="1"/>
  <c r="CL965" i="1" s="1"/>
  <c r="BV966" i="1" s="1"/>
  <c r="CN966" i="1"/>
  <c r="CM966" i="1" s="1"/>
  <c r="BU966" i="1"/>
  <c r="BQ966" i="1" s="1"/>
  <c r="BR966" i="1" s="1"/>
  <c r="BD967" i="1" s="1"/>
  <c r="CO966" i="1" l="1"/>
  <c r="CK966" i="1" s="1"/>
  <c r="CL966" i="1" s="1"/>
  <c r="BV967" i="1" s="1"/>
  <c r="BU967" i="1"/>
  <c r="BQ967" i="1" s="1"/>
  <c r="BR967" i="1" s="1"/>
  <c r="BD968" i="1" s="1"/>
  <c r="CN967" i="1"/>
  <c r="CM967" i="1" s="1"/>
  <c r="AH967" i="1"/>
  <c r="T968" i="1" s="1"/>
  <c r="AG968" i="1"/>
  <c r="BA967" i="1"/>
  <c r="AK968" i="1" s="1"/>
  <c r="AZ968" i="1"/>
  <c r="BA968" i="1" l="1"/>
  <c r="AK969" i="1" s="1"/>
  <c r="AZ969" i="1"/>
  <c r="AH968" i="1"/>
  <c r="T969" i="1" s="1"/>
  <c r="AG969" i="1"/>
  <c r="CO967" i="1"/>
  <c r="CK967" i="1" s="1"/>
  <c r="CL967" i="1" s="1"/>
  <c r="BV968" i="1" s="1"/>
  <c r="CN968" i="1"/>
  <c r="CM968" i="1" s="1"/>
  <c r="BU968" i="1"/>
  <c r="BQ968" i="1" s="1"/>
  <c r="BR968" i="1" s="1"/>
  <c r="BD969" i="1" s="1"/>
  <c r="CN969" i="1" l="1"/>
  <c r="CM969" i="1" s="1"/>
  <c r="BU969" i="1"/>
  <c r="BQ969" i="1" s="1"/>
  <c r="BR969" i="1" s="1"/>
  <c r="BD970" i="1" s="1"/>
  <c r="AH969" i="1"/>
  <c r="T970" i="1" s="1"/>
  <c r="AG970" i="1"/>
  <c r="BA969" i="1"/>
  <c r="AK970" i="1" s="1"/>
  <c r="AZ970" i="1"/>
  <c r="CO968" i="1"/>
  <c r="CK968" i="1" s="1"/>
  <c r="CL968" i="1" s="1"/>
  <c r="BV969" i="1" s="1"/>
  <c r="BU970" i="1" l="1"/>
  <c r="BQ970" i="1" s="1"/>
  <c r="BR970" i="1" s="1"/>
  <c r="BD971" i="1" s="1"/>
  <c r="CN970" i="1"/>
  <c r="CM970" i="1" s="1"/>
  <c r="BA970" i="1"/>
  <c r="AK971" i="1" s="1"/>
  <c r="AZ971" i="1"/>
  <c r="AH970" i="1"/>
  <c r="T971" i="1" s="1"/>
  <c r="AG971" i="1"/>
  <c r="CO969" i="1"/>
  <c r="CK969" i="1" s="1"/>
  <c r="CL969" i="1" s="1"/>
  <c r="BV970" i="1" s="1"/>
  <c r="AH971" i="1" l="1"/>
  <c r="T972" i="1" s="1"/>
  <c r="AG972" i="1"/>
  <c r="BA971" i="1"/>
  <c r="AK972" i="1" s="1"/>
  <c r="AZ972" i="1"/>
  <c r="CO970" i="1"/>
  <c r="CK970" i="1" s="1"/>
  <c r="CL970" i="1" s="1"/>
  <c r="BV971" i="1" s="1"/>
  <c r="CN971" i="1"/>
  <c r="CM971" i="1" s="1"/>
  <c r="BU971" i="1"/>
  <c r="BQ971" i="1" s="1"/>
  <c r="BR971" i="1" s="1"/>
  <c r="BD972" i="1" s="1"/>
  <c r="CN972" i="1" l="1"/>
  <c r="CM972" i="1" s="1"/>
  <c r="BU972" i="1"/>
  <c r="BQ972" i="1" s="1"/>
  <c r="BR972" i="1" s="1"/>
  <c r="BD973" i="1" s="1"/>
  <c r="BA972" i="1"/>
  <c r="AK973" i="1" s="1"/>
  <c r="AZ973" i="1"/>
  <c r="AH972" i="1"/>
  <c r="T973" i="1" s="1"/>
  <c r="AG973" i="1"/>
  <c r="CO971" i="1"/>
  <c r="CK971" i="1" s="1"/>
  <c r="CL971" i="1" s="1"/>
  <c r="BV972" i="1" s="1"/>
  <c r="AH973" i="1" l="1"/>
  <c r="T974" i="1" s="1"/>
  <c r="AG974" i="1"/>
  <c r="BA973" i="1"/>
  <c r="AK974" i="1" s="1"/>
  <c r="AZ974" i="1"/>
  <c r="CO972" i="1"/>
  <c r="CK972" i="1" s="1"/>
  <c r="CL972" i="1" s="1"/>
  <c r="BV973" i="1" s="1"/>
  <c r="CN973" i="1"/>
  <c r="CM973" i="1" s="1"/>
  <c r="BU973" i="1"/>
  <c r="BQ973" i="1" s="1"/>
  <c r="BR973" i="1" s="1"/>
  <c r="BD974" i="1" s="1"/>
  <c r="CO973" i="1" l="1"/>
  <c r="CK973" i="1" s="1"/>
  <c r="CL973" i="1" s="1"/>
  <c r="BV974" i="1" s="1"/>
  <c r="CN974" i="1"/>
  <c r="CM974" i="1" s="1"/>
  <c r="BU974" i="1"/>
  <c r="BQ974" i="1" s="1"/>
  <c r="BR974" i="1" s="1"/>
  <c r="BD975" i="1" s="1"/>
  <c r="BA974" i="1"/>
  <c r="AK975" i="1" s="1"/>
  <c r="AZ975" i="1"/>
  <c r="AH974" i="1"/>
  <c r="T975" i="1" s="1"/>
  <c r="AG975" i="1"/>
  <c r="CO974" i="1" l="1"/>
  <c r="CK974" i="1" s="1"/>
  <c r="CL974" i="1" s="1"/>
  <c r="BV975" i="1" s="1"/>
  <c r="AH975" i="1"/>
  <c r="T976" i="1" s="1"/>
  <c r="AG976" i="1"/>
  <c r="BA975" i="1"/>
  <c r="AK976" i="1" s="1"/>
  <c r="AZ976" i="1"/>
  <c r="BU975" i="1"/>
  <c r="BQ975" i="1" s="1"/>
  <c r="BR975" i="1" s="1"/>
  <c r="BD976" i="1" s="1"/>
  <c r="CN975" i="1"/>
  <c r="CM975" i="1" s="1"/>
  <c r="CO975" i="1" l="1"/>
  <c r="CK975" i="1" s="1"/>
  <c r="CL975" i="1" s="1"/>
  <c r="BV976" i="1" s="1"/>
  <c r="BU976" i="1"/>
  <c r="BQ976" i="1" s="1"/>
  <c r="BR976" i="1" s="1"/>
  <c r="BD977" i="1" s="1"/>
  <c r="CN976" i="1"/>
  <c r="CM976" i="1" s="1"/>
  <c r="BA976" i="1"/>
  <c r="AK977" i="1" s="1"/>
  <c r="AZ977" i="1"/>
  <c r="AH976" i="1"/>
  <c r="T977" i="1" s="1"/>
  <c r="AG977" i="1"/>
  <c r="CO976" i="1" l="1"/>
  <c r="CK976" i="1" s="1"/>
  <c r="CL976" i="1" s="1"/>
  <c r="BV977" i="1" s="1"/>
  <c r="AH977" i="1"/>
  <c r="T978" i="1" s="1"/>
  <c r="AG978" i="1"/>
  <c r="BA977" i="1"/>
  <c r="AK978" i="1" s="1"/>
  <c r="AZ978" i="1"/>
  <c r="CN977" i="1"/>
  <c r="CM977" i="1" s="1"/>
  <c r="BU977" i="1"/>
  <c r="BQ977" i="1" s="1"/>
  <c r="BR977" i="1" s="1"/>
  <c r="BD978" i="1" s="1"/>
  <c r="CO977" i="1" l="1"/>
  <c r="CK977" i="1" s="1"/>
  <c r="CL977" i="1" s="1"/>
  <c r="BV978" i="1" s="1"/>
  <c r="BU978" i="1"/>
  <c r="BQ978" i="1" s="1"/>
  <c r="BR978" i="1" s="1"/>
  <c r="BD979" i="1" s="1"/>
  <c r="CN978" i="1"/>
  <c r="CM978" i="1" s="1"/>
  <c r="BA978" i="1"/>
  <c r="AK979" i="1" s="1"/>
  <c r="AZ979" i="1"/>
  <c r="AH978" i="1"/>
  <c r="T979" i="1" s="1"/>
  <c r="AG979" i="1"/>
  <c r="CO978" i="1" l="1"/>
  <c r="CK978" i="1" s="1"/>
  <c r="CL978" i="1" s="1"/>
  <c r="BV979" i="1" s="1"/>
  <c r="AH979" i="1"/>
  <c r="T980" i="1" s="1"/>
  <c r="AG980" i="1"/>
  <c r="BA979" i="1"/>
  <c r="AK980" i="1" s="1"/>
  <c r="AZ980" i="1"/>
  <c r="CN979" i="1"/>
  <c r="CM979" i="1" s="1"/>
  <c r="BU979" i="1"/>
  <c r="BQ979" i="1" s="1"/>
  <c r="BR979" i="1" s="1"/>
  <c r="BD980" i="1" s="1"/>
  <c r="CO979" i="1" l="1"/>
  <c r="CN980" i="1"/>
  <c r="CM980" i="1" s="1"/>
  <c r="BU980" i="1"/>
  <c r="BQ980" i="1" s="1"/>
  <c r="BR980" i="1" s="1"/>
  <c r="BD981" i="1" s="1"/>
  <c r="BA980" i="1"/>
  <c r="AK981" i="1" s="1"/>
  <c r="AZ981" i="1"/>
  <c r="AH980" i="1"/>
  <c r="T981" i="1" s="1"/>
  <c r="AG981" i="1"/>
  <c r="CO980" i="1" l="1"/>
  <c r="CK979" i="1"/>
  <c r="CL979" i="1" s="1"/>
  <c r="BV980" i="1" s="1"/>
  <c r="AH981" i="1"/>
  <c r="T982" i="1" s="1"/>
  <c r="AG982" i="1"/>
  <c r="BA981" i="1"/>
  <c r="AK982" i="1" s="1"/>
  <c r="AZ982" i="1"/>
  <c r="CK980" i="1"/>
  <c r="CL980" i="1" s="1"/>
  <c r="BV981" i="1" s="1"/>
  <c r="BU981" i="1"/>
  <c r="BQ981" i="1" s="1"/>
  <c r="BR981" i="1" s="1"/>
  <c r="BD982" i="1" s="1"/>
  <c r="CN981" i="1"/>
  <c r="CM981" i="1" s="1"/>
  <c r="CO981" i="1" l="1"/>
  <c r="CK981" i="1" s="1"/>
  <c r="CL981" i="1" s="1"/>
  <c r="BV982" i="1" s="1"/>
  <c r="CN982" i="1"/>
  <c r="CM982" i="1" s="1"/>
  <c r="BU982" i="1"/>
  <c r="BQ982" i="1" s="1"/>
  <c r="BR982" i="1" s="1"/>
  <c r="BD983" i="1" s="1"/>
  <c r="BA982" i="1"/>
  <c r="AK983" i="1" s="1"/>
  <c r="AZ983" i="1"/>
  <c r="AH982" i="1"/>
  <c r="T983" i="1" s="1"/>
  <c r="AG983" i="1"/>
  <c r="CO982" i="1" l="1"/>
  <c r="CK982" i="1" s="1"/>
  <c r="CL982" i="1" s="1"/>
  <c r="BV983" i="1" s="1"/>
  <c r="AH983" i="1"/>
  <c r="T984" i="1" s="1"/>
  <c r="AG984" i="1"/>
  <c r="BA983" i="1"/>
  <c r="AK984" i="1" s="1"/>
  <c r="AZ984" i="1"/>
  <c r="CN983" i="1"/>
  <c r="CM983" i="1" s="1"/>
  <c r="BU983" i="1"/>
  <c r="BQ983" i="1" s="1"/>
  <c r="BR983" i="1" s="1"/>
  <c r="BD984" i="1" s="1"/>
  <c r="CO983" i="1" l="1"/>
  <c r="CK983" i="1" s="1"/>
  <c r="CL983" i="1" s="1"/>
  <c r="BV984" i="1" s="1"/>
  <c r="BU984" i="1"/>
  <c r="BQ984" i="1" s="1"/>
  <c r="BR984" i="1" s="1"/>
  <c r="BD985" i="1" s="1"/>
  <c r="CN984" i="1"/>
  <c r="CM984" i="1" s="1"/>
  <c r="BA984" i="1"/>
  <c r="AK985" i="1" s="1"/>
  <c r="AZ985" i="1"/>
  <c r="AH984" i="1"/>
  <c r="T985" i="1" s="1"/>
  <c r="AG985" i="1"/>
  <c r="CO984" i="1" l="1"/>
  <c r="CK984" i="1" s="1"/>
  <c r="CL984" i="1" s="1"/>
  <c r="BV985" i="1" s="1"/>
  <c r="AH985" i="1"/>
  <c r="T986" i="1" s="1"/>
  <c r="AG986" i="1"/>
  <c r="BA985" i="1"/>
  <c r="AK986" i="1" s="1"/>
  <c r="AZ986" i="1"/>
  <c r="BU985" i="1"/>
  <c r="BQ985" i="1" s="1"/>
  <c r="BR985" i="1" s="1"/>
  <c r="BD986" i="1" s="1"/>
  <c r="CN985" i="1"/>
  <c r="CM985" i="1" s="1"/>
  <c r="CO985" i="1" l="1"/>
  <c r="CK985" i="1" s="1"/>
  <c r="CL985" i="1" s="1"/>
  <c r="BV986" i="1" s="1"/>
  <c r="CN986" i="1"/>
  <c r="CM986" i="1" s="1"/>
  <c r="BU986" i="1"/>
  <c r="BQ986" i="1" s="1"/>
  <c r="BR986" i="1" s="1"/>
  <c r="BD987" i="1" s="1"/>
  <c r="BA986" i="1"/>
  <c r="AK987" i="1" s="1"/>
  <c r="AZ987" i="1"/>
  <c r="AH986" i="1"/>
  <c r="T987" i="1" s="1"/>
  <c r="AG987" i="1"/>
  <c r="CO986" i="1" l="1"/>
  <c r="CK986" i="1" s="1"/>
  <c r="CL986" i="1" s="1"/>
  <c r="BV987" i="1" s="1"/>
  <c r="AH987" i="1"/>
  <c r="T988" i="1" s="1"/>
  <c r="AG988" i="1"/>
  <c r="BA987" i="1"/>
  <c r="AK988" i="1" s="1"/>
  <c r="AZ988" i="1"/>
  <c r="CN987" i="1"/>
  <c r="CM987" i="1" s="1"/>
  <c r="BU987" i="1"/>
  <c r="BQ987" i="1" s="1"/>
  <c r="BR987" i="1" s="1"/>
  <c r="BD988" i="1" s="1"/>
  <c r="CO987" i="1" l="1"/>
  <c r="CK987" i="1" s="1"/>
  <c r="CL987" i="1" s="1"/>
  <c r="BV988" i="1" s="1"/>
  <c r="CN988" i="1"/>
  <c r="CM988" i="1" s="1"/>
  <c r="BU988" i="1"/>
  <c r="BQ988" i="1" s="1"/>
  <c r="BR988" i="1" s="1"/>
  <c r="BD989" i="1" s="1"/>
  <c r="BA988" i="1"/>
  <c r="AK989" i="1" s="1"/>
  <c r="AZ989" i="1"/>
  <c r="AH988" i="1"/>
  <c r="T989" i="1" s="1"/>
  <c r="AG989" i="1"/>
  <c r="CO988" i="1" l="1"/>
  <c r="CK988" i="1" s="1"/>
  <c r="CL988" i="1" s="1"/>
  <c r="BV989" i="1" s="1"/>
  <c r="AH989" i="1"/>
  <c r="T990" i="1" s="1"/>
  <c r="AG990" i="1"/>
  <c r="BA989" i="1"/>
  <c r="AK990" i="1" s="1"/>
  <c r="AZ990" i="1"/>
  <c r="CN989" i="1"/>
  <c r="CM989" i="1" s="1"/>
  <c r="BU989" i="1"/>
  <c r="BQ989" i="1" s="1"/>
  <c r="BR989" i="1" s="1"/>
  <c r="BD990" i="1" s="1"/>
  <c r="CO989" i="1" l="1"/>
  <c r="BU990" i="1"/>
  <c r="BQ990" i="1" s="1"/>
  <c r="BR990" i="1" s="1"/>
  <c r="BD991" i="1" s="1"/>
  <c r="CN990" i="1"/>
  <c r="CM990" i="1" s="1"/>
  <c r="CK989" i="1"/>
  <c r="CL989" i="1" s="1"/>
  <c r="BV990" i="1" s="1"/>
  <c r="BA990" i="1"/>
  <c r="AK991" i="1" s="1"/>
  <c r="AZ991" i="1"/>
  <c r="AH990" i="1"/>
  <c r="T991" i="1" s="1"/>
  <c r="AG991" i="1"/>
  <c r="AH991" i="1" l="1"/>
  <c r="T992" i="1" s="1"/>
  <c r="AG992" i="1"/>
  <c r="BA991" i="1"/>
  <c r="AK992" i="1" s="1"/>
  <c r="AZ992" i="1"/>
  <c r="CO990" i="1"/>
  <c r="CN991" i="1"/>
  <c r="CM991" i="1" s="1"/>
  <c r="BU991" i="1"/>
  <c r="BQ991" i="1" s="1"/>
  <c r="BR991" i="1" s="1"/>
  <c r="BD992" i="1" s="1"/>
  <c r="CK990" i="1" l="1"/>
  <c r="CL990" i="1" s="1"/>
  <c r="BV991" i="1" s="1"/>
  <c r="CN992" i="1"/>
  <c r="CM992" i="1" s="1"/>
  <c r="BU992" i="1"/>
  <c r="BQ992" i="1" s="1"/>
  <c r="BR992" i="1" s="1"/>
  <c r="BD993" i="1" s="1"/>
  <c r="BA992" i="1"/>
  <c r="AK993" i="1" s="1"/>
  <c r="AZ993" i="1"/>
  <c r="AH992" i="1"/>
  <c r="T993" i="1" s="1"/>
  <c r="AG993" i="1"/>
  <c r="CO991" i="1"/>
  <c r="CO992" i="1" s="1"/>
  <c r="AH993" i="1" l="1"/>
  <c r="T994" i="1" s="1"/>
  <c r="AG994" i="1"/>
  <c r="BA993" i="1"/>
  <c r="AK994" i="1" s="1"/>
  <c r="AZ994" i="1"/>
  <c r="CK991" i="1"/>
  <c r="CK992" i="1" s="1"/>
  <c r="CN993" i="1"/>
  <c r="CM993" i="1" s="1"/>
  <c r="BU993" i="1"/>
  <c r="BQ993" i="1" s="1"/>
  <c r="BR993" i="1" s="1"/>
  <c r="BD994" i="1" s="1"/>
  <c r="CO993" i="1"/>
  <c r="BA994" i="1" l="1"/>
  <c r="AK995" i="1" s="1"/>
  <c r="AZ995" i="1"/>
  <c r="AH994" i="1"/>
  <c r="T995" i="1" s="1"/>
  <c r="AG995" i="1"/>
  <c r="CL991" i="1"/>
  <c r="BV992" i="1" s="1"/>
  <c r="CN994" i="1"/>
  <c r="CM994" i="1" s="1"/>
  <c r="BU994" i="1"/>
  <c r="BQ994" i="1" s="1"/>
  <c r="BR994" i="1" s="1"/>
  <c r="BD995" i="1" s="1"/>
  <c r="CO994" i="1"/>
  <c r="CK993" i="1"/>
  <c r="CK994" i="1" l="1"/>
  <c r="AH995" i="1"/>
  <c r="T996" i="1" s="1"/>
  <c r="AG996" i="1"/>
  <c r="BA995" i="1"/>
  <c r="AK996" i="1" s="1"/>
  <c r="AZ996" i="1"/>
  <c r="CL992" i="1"/>
  <c r="BV993" i="1" s="1"/>
  <c r="BU995" i="1"/>
  <c r="BQ995" i="1" s="1"/>
  <c r="BR995" i="1" s="1"/>
  <c r="BD996" i="1" s="1"/>
  <c r="CN995" i="1"/>
  <c r="CM995" i="1" s="1"/>
  <c r="CL993" i="1" l="1"/>
  <c r="BV994" i="1" s="1"/>
  <c r="BU996" i="1"/>
  <c r="BQ996" i="1" s="1"/>
  <c r="BR996" i="1" s="1"/>
  <c r="BD997" i="1" s="1"/>
  <c r="CN996" i="1"/>
  <c r="CM996" i="1" s="1"/>
  <c r="BA996" i="1"/>
  <c r="AK997" i="1" s="1"/>
  <c r="AZ997" i="1"/>
  <c r="AH996" i="1"/>
  <c r="T997" i="1" s="1"/>
  <c r="AG997" i="1"/>
  <c r="CO995" i="1"/>
  <c r="CL994" i="1"/>
  <c r="BV995" i="1" s="1"/>
  <c r="AH997" i="1" l="1"/>
  <c r="T998" i="1" s="1"/>
  <c r="AG998" i="1"/>
  <c r="BA997" i="1"/>
  <c r="AK998" i="1" s="1"/>
  <c r="AZ998" i="1"/>
  <c r="CO996" i="1"/>
  <c r="CK995" i="1"/>
  <c r="CL995" i="1" s="1"/>
  <c r="BV996" i="1" s="1"/>
  <c r="CN997" i="1"/>
  <c r="CM997" i="1" s="1"/>
  <c r="BU997" i="1"/>
  <c r="BQ997" i="1" s="1"/>
  <c r="BR997" i="1" s="1"/>
  <c r="BD998" i="1" s="1"/>
  <c r="CO997" i="1" l="1"/>
  <c r="CK996" i="1"/>
  <c r="CL996" i="1" s="1"/>
  <c r="BV997" i="1" s="1"/>
  <c r="CN998" i="1"/>
  <c r="CM998" i="1" s="1"/>
  <c r="BU998" i="1"/>
  <c r="BQ998" i="1" s="1"/>
  <c r="BR998" i="1" s="1"/>
  <c r="BD999" i="1" s="1"/>
  <c r="CO998" i="1"/>
  <c r="BA998" i="1"/>
  <c r="AK999" i="1" s="1"/>
  <c r="AZ999" i="1"/>
  <c r="AH998" i="1"/>
  <c r="T999" i="1" s="1"/>
  <c r="AG999" i="1"/>
  <c r="CK997" i="1" l="1"/>
  <c r="CL997" i="1" s="1"/>
  <c r="BV998" i="1" s="1"/>
  <c r="AH999" i="1"/>
  <c r="T1000" i="1" s="1"/>
  <c r="AG1000" i="1"/>
  <c r="BA999" i="1"/>
  <c r="AK1000" i="1" s="1"/>
  <c r="AZ1000" i="1"/>
  <c r="CK998" i="1"/>
  <c r="CL998" i="1" s="1"/>
  <c r="BV999" i="1" s="1"/>
  <c r="BU999" i="1"/>
  <c r="BQ999" i="1" s="1"/>
  <c r="BR999" i="1" s="1"/>
  <c r="BD1000" i="1" s="1"/>
  <c r="CN999" i="1"/>
  <c r="CM999" i="1" s="1"/>
  <c r="CO999" i="1" l="1"/>
  <c r="CK999" i="1" s="1"/>
  <c r="CL999" i="1" s="1"/>
  <c r="BV1000" i="1" s="1"/>
  <c r="BU1000" i="1"/>
  <c r="BQ1000" i="1" s="1"/>
  <c r="BR1000" i="1" s="1"/>
  <c r="BD1001" i="1" s="1"/>
  <c r="CN1000" i="1"/>
  <c r="CM1000" i="1" s="1"/>
  <c r="BA1000" i="1"/>
  <c r="AK1001" i="1" s="1"/>
  <c r="AZ1001" i="1"/>
  <c r="AH1000" i="1"/>
  <c r="T1001" i="1" s="1"/>
  <c r="AG1001" i="1"/>
  <c r="CO1000" i="1" l="1"/>
  <c r="CK1000" i="1" s="1"/>
  <c r="CL1000" i="1" s="1"/>
  <c r="BV1001" i="1" s="1"/>
  <c r="AH1001" i="1"/>
  <c r="T1002" i="1" s="1"/>
  <c r="AG1002" i="1"/>
  <c r="BA1001" i="1"/>
  <c r="AK1002" i="1" s="1"/>
  <c r="AZ1002" i="1"/>
  <c r="CN1001" i="1"/>
  <c r="CM1001" i="1" s="1"/>
  <c r="BU1001" i="1"/>
  <c r="BQ1001" i="1" s="1"/>
  <c r="BR1001" i="1" s="1"/>
  <c r="BD1002" i="1" s="1"/>
  <c r="CO1001" i="1" l="1"/>
  <c r="CK1001" i="1" s="1"/>
  <c r="CL1001" i="1" s="1"/>
  <c r="BV1002" i="1" s="1"/>
  <c r="CN1002" i="1"/>
  <c r="CM1002" i="1" s="1"/>
  <c r="BU1002" i="1"/>
  <c r="BQ1002" i="1" s="1"/>
  <c r="BR1002" i="1" s="1"/>
  <c r="BD1003" i="1" s="1"/>
  <c r="BA1002" i="1"/>
  <c r="AK1003" i="1" s="1"/>
  <c r="AZ1003" i="1"/>
  <c r="AH1002" i="1"/>
  <c r="T1003" i="1" s="1"/>
  <c r="AG1003" i="1"/>
  <c r="CO1002" i="1" l="1"/>
  <c r="AH1003" i="1"/>
  <c r="T1004" i="1" s="1"/>
  <c r="AG1004" i="1"/>
  <c r="BA1003" i="1"/>
  <c r="AK1004" i="1" s="1"/>
  <c r="AZ1004" i="1"/>
  <c r="CK1002" i="1"/>
  <c r="CL1002" i="1" s="1"/>
  <c r="BV1003" i="1" s="1"/>
  <c r="BU1003" i="1"/>
  <c r="BQ1003" i="1" s="1"/>
  <c r="BR1003" i="1" s="1"/>
  <c r="BD1004" i="1" s="1"/>
  <c r="CN1003" i="1"/>
  <c r="CM1003" i="1" s="1"/>
  <c r="CO1003" i="1" l="1"/>
  <c r="CK1003" i="1" s="1"/>
  <c r="CL1003" i="1" s="1"/>
  <c r="BV1004" i="1" s="1"/>
  <c r="CN1004" i="1"/>
  <c r="CM1004" i="1" s="1"/>
  <c r="BU1004" i="1"/>
  <c r="BQ1004" i="1" s="1"/>
  <c r="BR1004" i="1" s="1"/>
  <c r="BD1005" i="1" s="1"/>
  <c r="BA1004" i="1"/>
  <c r="AK1005" i="1" s="1"/>
  <c r="AZ1005" i="1"/>
  <c r="AH1004" i="1"/>
  <c r="T1005" i="1" s="1"/>
  <c r="AG1005" i="1"/>
  <c r="CO1004" i="1" l="1"/>
  <c r="CK1004" i="1" s="1"/>
  <c r="CL1004" i="1" s="1"/>
  <c r="BV1005" i="1" s="1"/>
  <c r="AH1005" i="1"/>
  <c r="T1006" i="1" s="1"/>
  <c r="AG1006" i="1"/>
  <c r="BA1005" i="1"/>
  <c r="AK1006" i="1" s="1"/>
  <c r="AZ1006" i="1"/>
  <c r="BU1005" i="1"/>
  <c r="BQ1005" i="1" s="1"/>
  <c r="BR1005" i="1" s="1"/>
  <c r="BD1006" i="1" s="1"/>
  <c r="CN1005" i="1"/>
  <c r="CM1005" i="1" s="1"/>
  <c r="CO1005" i="1" l="1"/>
  <c r="CK1005" i="1" s="1"/>
  <c r="CL1005" i="1" s="1"/>
  <c r="BV1006" i="1" s="1"/>
  <c r="CN1006" i="1"/>
  <c r="CM1006" i="1" s="1"/>
  <c r="BU1006" i="1"/>
  <c r="BQ1006" i="1" s="1"/>
  <c r="BR1006" i="1" s="1"/>
  <c r="BD1007" i="1" s="1"/>
  <c r="BA1006" i="1"/>
  <c r="AK1007" i="1" s="1"/>
  <c r="AZ1007" i="1"/>
  <c r="AH1006" i="1"/>
  <c r="T1007" i="1" s="1"/>
  <c r="AG1007" i="1"/>
  <c r="CO1006" i="1" l="1"/>
  <c r="CK1006" i="1" s="1"/>
  <c r="CL1006" i="1" s="1"/>
  <c r="BV1007" i="1" s="1"/>
  <c r="AH1007" i="1"/>
  <c r="T1008" i="1" s="1"/>
  <c r="AG1008" i="1"/>
  <c r="BA1007" i="1"/>
  <c r="AK1008" i="1" s="1"/>
  <c r="AZ1008" i="1"/>
  <c r="CN1007" i="1"/>
  <c r="CM1007" i="1" s="1"/>
  <c r="BU1007" i="1"/>
  <c r="BQ1007" i="1" s="1"/>
  <c r="BR1007" i="1" s="1"/>
  <c r="BD1008" i="1" s="1"/>
  <c r="CO1007" i="1" l="1"/>
  <c r="CK1007" i="1" s="1"/>
  <c r="CL1007" i="1" s="1"/>
  <c r="BV1008" i="1" s="1"/>
  <c r="BU1008" i="1"/>
  <c r="BQ1008" i="1" s="1"/>
  <c r="BR1008" i="1" s="1"/>
  <c r="BD1009" i="1" s="1"/>
  <c r="CN1008" i="1"/>
  <c r="CM1008" i="1" s="1"/>
  <c r="BA1008" i="1"/>
  <c r="AK1009" i="1" s="1"/>
  <c r="AZ1009" i="1"/>
  <c r="AH1008" i="1"/>
  <c r="T1009" i="1" s="1"/>
  <c r="AG1009" i="1"/>
  <c r="CO1008" i="1" l="1"/>
  <c r="CK1008" i="1" s="1"/>
  <c r="CL1008" i="1" s="1"/>
  <c r="BV1009" i="1" s="1"/>
  <c r="AH1009" i="1"/>
  <c r="T1010" i="1" s="1"/>
  <c r="AG1010" i="1"/>
  <c r="BA1009" i="1"/>
  <c r="AK1010" i="1" s="1"/>
  <c r="AZ1010" i="1"/>
  <c r="CN1009" i="1"/>
  <c r="CM1009" i="1" s="1"/>
  <c r="BU1009" i="1"/>
  <c r="BQ1009" i="1" s="1"/>
  <c r="BR1009" i="1" s="1"/>
  <c r="BD1010" i="1" s="1"/>
  <c r="CO1009" i="1" l="1"/>
  <c r="CK1009" i="1" s="1"/>
  <c r="CL1009" i="1" s="1"/>
  <c r="BV1010" i="1" s="1"/>
  <c r="CN1010" i="1"/>
  <c r="CM1010" i="1" s="1"/>
  <c r="BU1010" i="1"/>
  <c r="BQ1010" i="1" s="1"/>
  <c r="BR1010" i="1" s="1"/>
  <c r="BD1011" i="1" s="1"/>
  <c r="BA1010" i="1"/>
  <c r="AK1011" i="1" s="1"/>
  <c r="AZ1011" i="1"/>
  <c r="AH1010" i="1"/>
  <c r="T1011" i="1" s="1"/>
  <c r="AG1011" i="1"/>
  <c r="CO1010" i="1" l="1"/>
  <c r="AH1011" i="1"/>
  <c r="T1012" i="1" s="1"/>
  <c r="AG1012" i="1"/>
  <c r="BA1011" i="1"/>
  <c r="AK1012" i="1" s="1"/>
  <c r="AZ1012" i="1"/>
  <c r="CK1010" i="1"/>
  <c r="CL1010" i="1" s="1"/>
  <c r="BV1011" i="1" s="1"/>
  <c r="BU1011" i="1"/>
  <c r="BQ1011" i="1" s="1"/>
  <c r="BR1011" i="1" s="1"/>
  <c r="BD1012" i="1" s="1"/>
  <c r="CN1011" i="1"/>
  <c r="CM1011" i="1" s="1"/>
  <c r="CO1011" i="1" l="1"/>
  <c r="CK1011" i="1" s="1"/>
  <c r="CL1011" i="1" s="1"/>
  <c r="BV1012" i="1" s="1"/>
  <c r="CN1012" i="1"/>
  <c r="CM1012" i="1" s="1"/>
  <c r="BU1012" i="1"/>
  <c r="BQ1012" i="1" s="1"/>
  <c r="BR1012" i="1" s="1"/>
  <c r="BD1013" i="1" s="1"/>
  <c r="BA1012" i="1"/>
  <c r="AK1013" i="1" s="1"/>
  <c r="AZ1013" i="1"/>
  <c r="AH1012" i="1"/>
  <c r="T1013" i="1" s="1"/>
  <c r="AG1013" i="1"/>
  <c r="CO1012" i="1" l="1"/>
  <c r="CK1012" i="1" s="1"/>
  <c r="CL1012" i="1" s="1"/>
  <c r="BV1013" i="1" s="1"/>
  <c r="AH1013" i="1"/>
  <c r="T1014" i="1" s="1"/>
  <c r="AG1014" i="1"/>
  <c r="BA1013" i="1"/>
  <c r="AK1014" i="1" s="1"/>
  <c r="AZ1014" i="1"/>
  <c r="CN1013" i="1"/>
  <c r="CM1013" i="1" s="1"/>
  <c r="BU1013" i="1"/>
  <c r="BQ1013" i="1" s="1"/>
  <c r="BR1013" i="1" s="1"/>
  <c r="BD1014" i="1" s="1"/>
  <c r="BU1014" i="1" l="1"/>
  <c r="BQ1014" i="1" s="1"/>
  <c r="BR1014" i="1" s="1"/>
  <c r="BD1015" i="1" s="1"/>
  <c r="CN1014" i="1"/>
  <c r="CM1014" i="1" s="1"/>
  <c r="BA1014" i="1"/>
  <c r="AK1015" i="1" s="1"/>
  <c r="AZ1015" i="1"/>
  <c r="AH1014" i="1"/>
  <c r="T1015" i="1" s="1"/>
  <c r="AG1015" i="1"/>
  <c r="CO1013" i="1"/>
  <c r="CK1013" i="1" s="1"/>
  <c r="CL1013" i="1" s="1"/>
  <c r="BV1014" i="1" s="1"/>
  <c r="AH1015" i="1" l="1"/>
  <c r="T1016" i="1" s="1"/>
  <c r="AG1016" i="1"/>
  <c r="BA1015" i="1"/>
  <c r="AK1016" i="1" s="1"/>
  <c r="AZ1016" i="1"/>
  <c r="CO1014" i="1"/>
  <c r="CK1014" i="1" s="1"/>
  <c r="CL1014" i="1" s="1"/>
  <c r="BV1015" i="1" s="1"/>
  <c r="BU1015" i="1"/>
  <c r="BQ1015" i="1" s="1"/>
  <c r="BR1015" i="1" s="1"/>
  <c r="BD1016" i="1" s="1"/>
  <c r="CN1015" i="1"/>
  <c r="CM1015" i="1" s="1"/>
  <c r="BU1016" i="1" l="1"/>
  <c r="BQ1016" i="1" s="1"/>
  <c r="BR1016" i="1" s="1"/>
  <c r="BD1017" i="1" s="1"/>
  <c r="CN1016" i="1"/>
  <c r="CM1016" i="1" s="1"/>
  <c r="BA1016" i="1"/>
  <c r="AK1017" i="1" s="1"/>
  <c r="AZ1017" i="1"/>
  <c r="AH1016" i="1"/>
  <c r="T1017" i="1" s="1"/>
  <c r="AG1017" i="1"/>
  <c r="CO1015" i="1"/>
  <c r="CK1015" i="1" s="1"/>
  <c r="CL1015" i="1" s="1"/>
  <c r="BV1016" i="1" s="1"/>
  <c r="AH1017" i="1" l="1"/>
  <c r="T1018" i="1" s="1"/>
  <c r="AG1018" i="1"/>
  <c r="BA1017" i="1"/>
  <c r="AK1018" i="1" s="1"/>
  <c r="AZ1018" i="1"/>
  <c r="CO1016" i="1"/>
  <c r="CK1016" i="1" s="1"/>
  <c r="CL1016" i="1" s="1"/>
  <c r="BV1017" i="1" s="1"/>
  <c r="CN1017" i="1"/>
  <c r="CM1017" i="1" s="1"/>
  <c r="BU1017" i="1"/>
  <c r="BQ1017" i="1" s="1"/>
  <c r="BR1017" i="1" s="1"/>
  <c r="BD1018" i="1" s="1"/>
  <c r="CO1017" i="1" l="1"/>
  <c r="CK1017" i="1" s="1"/>
  <c r="CL1017" i="1" s="1"/>
  <c r="BV1018" i="1" s="1"/>
  <c r="CN1018" i="1"/>
  <c r="CM1018" i="1" s="1"/>
  <c r="BU1018" i="1"/>
  <c r="BQ1018" i="1" s="1"/>
  <c r="BR1018" i="1" s="1"/>
  <c r="BD1019" i="1" s="1"/>
  <c r="BA1018" i="1"/>
  <c r="AK1019" i="1" s="1"/>
  <c r="AZ1019" i="1"/>
  <c r="AH1018" i="1"/>
  <c r="T1019" i="1" s="1"/>
  <c r="AG1019" i="1"/>
  <c r="CO1018" i="1" l="1"/>
  <c r="CK1018" i="1" s="1"/>
  <c r="CL1018" i="1" s="1"/>
  <c r="BV1019" i="1" s="1"/>
  <c r="AH1019" i="1"/>
  <c r="T1020" i="1" s="1"/>
  <c r="AG1020" i="1"/>
  <c r="BA1019" i="1"/>
  <c r="AK1020" i="1" s="1"/>
  <c r="AZ1020" i="1"/>
  <c r="CN1019" i="1"/>
  <c r="CM1019" i="1" s="1"/>
  <c r="BU1019" i="1"/>
  <c r="BQ1019" i="1" s="1"/>
  <c r="BR1019" i="1" s="1"/>
  <c r="BD1020" i="1" s="1"/>
  <c r="CO1019" i="1" l="1"/>
  <c r="CK1019" i="1" s="1"/>
  <c r="CL1019" i="1" s="1"/>
  <c r="BV1020" i="1" s="1"/>
  <c r="BU1020" i="1"/>
  <c r="BQ1020" i="1" s="1"/>
  <c r="BR1020" i="1" s="1"/>
  <c r="BD1021" i="1" s="1"/>
  <c r="CN1020" i="1"/>
  <c r="CM1020" i="1" s="1"/>
  <c r="BA1020" i="1"/>
  <c r="AK1021" i="1" s="1"/>
  <c r="AZ1021" i="1"/>
  <c r="AH1020" i="1"/>
  <c r="T1021" i="1" s="1"/>
  <c r="AG1021" i="1"/>
  <c r="T1266" i="1"/>
  <c r="CO1020" i="1" l="1"/>
  <c r="CK1020" i="1" s="1"/>
  <c r="CL1020" i="1" s="1"/>
  <c r="BV1021" i="1" s="1"/>
  <c r="AH1021" i="1"/>
  <c r="T1022" i="1" s="1"/>
  <c r="AG1022" i="1"/>
  <c r="BA1021" i="1"/>
  <c r="AK1022" i="1" s="1"/>
  <c r="AZ1022" i="1"/>
  <c r="BU1021" i="1"/>
  <c r="BQ1021" i="1" s="1"/>
  <c r="BR1021" i="1" s="1"/>
  <c r="BD1022" i="1" s="1"/>
  <c r="CN1021" i="1"/>
  <c r="CM1021" i="1" s="1"/>
  <c r="T1267" i="1"/>
  <c r="CO1021" i="1" l="1"/>
  <c r="CK1021" i="1" s="1"/>
  <c r="CL1021" i="1" s="1"/>
  <c r="BV1022" i="1" s="1"/>
  <c r="BU1022" i="1"/>
  <c r="BQ1022" i="1" s="1"/>
  <c r="BR1022" i="1" s="1"/>
  <c r="BD1023" i="1" s="1"/>
  <c r="CN1022" i="1"/>
  <c r="CM1022" i="1" s="1"/>
  <c r="BA1022" i="1"/>
  <c r="AK1023" i="1" s="1"/>
  <c r="AZ1023" i="1"/>
  <c r="AH1022" i="1"/>
  <c r="T1023" i="1" s="1"/>
  <c r="AG1023" i="1"/>
  <c r="T1268" i="1"/>
  <c r="AH1023" i="1" l="1"/>
  <c r="T1024" i="1" s="1"/>
  <c r="AG1024" i="1"/>
  <c r="BA1023" i="1"/>
  <c r="AK1024" i="1" s="1"/>
  <c r="AZ1024" i="1"/>
  <c r="CO1022" i="1"/>
  <c r="BU1023" i="1"/>
  <c r="BQ1023" i="1" s="1"/>
  <c r="BR1023" i="1" s="1"/>
  <c r="BD1024" i="1" s="1"/>
  <c r="CN1023" i="1"/>
  <c r="CM1023" i="1" s="1"/>
  <c r="T1269" i="1"/>
  <c r="CK1022" i="1" l="1"/>
  <c r="CL1022" i="1" s="1"/>
  <c r="BV1023" i="1" s="1"/>
  <c r="BU1024" i="1"/>
  <c r="BQ1024" i="1" s="1"/>
  <c r="BR1024" i="1" s="1"/>
  <c r="BD1025" i="1" s="1"/>
  <c r="CN1024" i="1"/>
  <c r="CM1024" i="1" s="1"/>
  <c r="BA1024" i="1"/>
  <c r="AK1025" i="1" s="1"/>
  <c r="AZ1025" i="1"/>
  <c r="AH1024" i="1"/>
  <c r="T1025" i="1" s="1"/>
  <c r="AG1025" i="1"/>
  <c r="CO1023" i="1"/>
  <c r="T1270" i="1"/>
  <c r="AH1025" i="1" l="1"/>
  <c r="T1026" i="1" s="1"/>
  <c r="AG1026" i="1"/>
  <c r="BA1025" i="1"/>
  <c r="AK1026" i="1" s="1"/>
  <c r="AZ1026" i="1"/>
  <c r="CO1024" i="1"/>
  <c r="CK1023" i="1"/>
  <c r="CL1023" i="1" s="1"/>
  <c r="BV1024" i="1" s="1"/>
  <c r="BU1025" i="1"/>
  <c r="BQ1025" i="1" s="1"/>
  <c r="BR1025" i="1" s="1"/>
  <c r="BD1026" i="1" s="1"/>
  <c r="CN1025" i="1"/>
  <c r="CM1025" i="1" s="1"/>
  <c r="T1271" i="1"/>
  <c r="CO1025" i="1" l="1"/>
  <c r="CK1024" i="1"/>
  <c r="CL1024" i="1" s="1"/>
  <c r="CN1026" i="1"/>
  <c r="CM1026" i="1" s="1"/>
  <c r="BU1026" i="1"/>
  <c r="BQ1026" i="1" s="1"/>
  <c r="BR1026" i="1" s="1"/>
  <c r="BD1027" i="1" s="1"/>
  <c r="CO1026" i="1"/>
  <c r="BA1026" i="1"/>
  <c r="AK1027" i="1" s="1"/>
  <c r="AZ1027" i="1"/>
  <c r="AH1026" i="1"/>
  <c r="T1027" i="1" s="1"/>
  <c r="AG1027" i="1"/>
  <c r="T1272" i="1"/>
  <c r="CK1025" i="1" l="1"/>
  <c r="BV1025" i="1"/>
  <c r="CL1025" i="1"/>
  <c r="BV1026" i="1" s="1"/>
  <c r="AH1027" i="1"/>
  <c r="T1028" i="1" s="1"/>
  <c r="AG1028" i="1"/>
  <c r="BA1027" i="1"/>
  <c r="AK1028" i="1" s="1"/>
  <c r="AZ1028" i="1"/>
  <c r="CK1026" i="1"/>
  <c r="CL1026" i="1" s="1"/>
  <c r="BV1027" i="1" s="1"/>
  <c r="BU1027" i="1"/>
  <c r="BQ1027" i="1" s="1"/>
  <c r="BR1027" i="1" s="1"/>
  <c r="BD1028" i="1" s="1"/>
  <c r="CN1027" i="1"/>
  <c r="CM1027" i="1" s="1"/>
  <c r="T1273" i="1"/>
  <c r="CO1027" i="1" l="1"/>
  <c r="CK1027" i="1" s="1"/>
  <c r="CL1027" i="1" s="1"/>
  <c r="BV1028" i="1" s="1"/>
  <c r="CN1028" i="1"/>
  <c r="CM1028" i="1" s="1"/>
  <c r="BU1028" i="1"/>
  <c r="BQ1028" i="1" s="1"/>
  <c r="BR1028" i="1" s="1"/>
  <c r="BD1029" i="1" s="1"/>
  <c r="BA1028" i="1"/>
  <c r="AK1029" i="1" s="1"/>
  <c r="AZ1029" i="1"/>
  <c r="AH1028" i="1"/>
  <c r="T1029" i="1" s="1"/>
  <c r="AG1029" i="1"/>
  <c r="T1274" i="1"/>
  <c r="CO1028" i="1" l="1"/>
  <c r="CK1028" i="1" s="1"/>
  <c r="CL1028" i="1" s="1"/>
  <c r="BV1029" i="1" s="1"/>
  <c r="AH1029" i="1"/>
  <c r="T1030" i="1" s="1"/>
  <c r="AG1030" i="1"/>
  <c r="BA1029" i="1"/>
  <c r="AK1030" i="1" s="1"/>
  <c r="AZ1030" i="1"/>
  <c r="BU1029" i="1"/>
  <c r="BQ1029" i="1" s="1"/>
  <c r="BR1029" i="1" s="1"/>
  <c r="BD1030" i="1" s="1"/>
  <c r="CN1029" i="1"/>
  <c r="CM1029" i="1" s="1"/>
  <c r="T1275" i="1"/>
  <c r="CO1029" i="1" l="1"/>
  <c r="CK1029" i="1" s="1"/>
  <c r="BU1030" i="1"/>
  <c r="BQ1030" i="1" s="1"/>
  <c r="BR1030" i="1" s="1"/>
  <c r="BD1031" i="1" s="1"/>
  <c r="CN1030" i="1"/>
  <c r="CM1030" i="1" s="1"/>
  <c r="BA1030" i="1"/>
  <c r="AK1031" i="1" s="1"/>
  <c r="AZ1031" i="1"/>
  <c r="AH1030" i="1"/>
  <c r="T1031" i="1" s="1"/>
  <c r="AG1031" i="1"/>
  <c r="T1276" i="1"/>
  <c r="CL1029" i="1" l="1"/>
  <c r="BV1030" i="1" s="1"/>
  <c r="CO1030" i="1"/>
  <c r="CK1030" i="1" s="1"/>
  <c r="CL1030" i="1" s="1"/>
  <c r="BV1031" i="1" s="1"/>
  <c r="AH1031" i="1"/>
  <c r="T1032" i="1" s="1"/>
  <c r="AG1032" i="1"/>
  <c r="BA1031" i="1"/>
  <c r="AK1032" i="1" s="1"/>
  <c r="AZ1032" i="1"/>
  <c r="CN1031" i="1"/>
  <c r="CM1031" i="1" s="1"/>
  <c r="BU1031" i="1"/>
  <c r="BQ1031" i="1" s="1"/>
  <c r="BR1031" i="1" s="1"/>
  <c r="BD1032" i="1" s="1"/>
  <c r="T1277" i="1"/>
  <c r="CO1031" i="1" l="1"/>
  <c r="CK1031" i="1" s="1"/>
  <c r="CL1031" i="1" s="1"/>
  <c r="BV1032" i="1" s="1"/>
  <c r="CN1032" i="1"/>
  <c r="CM1032" i="1" s="1"/>
  <c r="BU1032" i="1"/>
  <c r="BQ1032" i="1" s="1"/>
  <c r="BR1032" i="1" s="1"/>
  <c r="BD1033" i="1" s="1"/>
  <c r="BA1032" i="1"/>
  <c r="AK1033" i="1" s="1"/>
  <c r="AZ1033" i="1"/>
  <c r="AH1032" i="1"/>
  <c r="T1033" i="1" s="1"/>
  <c r="AG1033" i="1"/>
  <c r="T1278" i="1"/>
  <c r="CO1032" i="1" l="1"/>
  <c r="CK1032" i="1" s="1"/>
  <c r="CL1032" i="1" s="1"/>
  <c r="BV1033" i="1" s="1"/>
  <c r="AH1033" i="1"/>
  <c r="T1034" i="1" s="1"/>
  <c r="AG1034" i="1"/>
  <c r="BA1033" i="1"/>
  <c r="AK1034" i="1" s="1"/>
  <c r="AZ1034" i="1"/>
  <c r="BU1033" i="1"/>
  <c r="BQ1033" i="1" s="1"/>
  <c r="BR1033" i="1" s="1"/>
  <c r="BD1034" i="1" s="1"/>
  <c r="CN1033" i="1"/>
  <c r="CM1033" i="1" s="1"/>
  <c r="T1279" i="1"/>
  <c r="CO1033" i="1" l="1"/>
  <c r="CK1033" i="1" s="1"/>
  <c r="BU1034" i="1"/>
  <c r="BQ1034" i="1" s="1"/>
  <c r="BR1034" i="1" s="1"/>
  <c r="BD1035" i="1" s="1"/>
  <c r="CN1034" i="1"/>
  <c r="CM1034" i="1" s="1"/>
  <c r="BA1034" i="1"/>
  <c r="AK1035" i="1" s="1"/>
  <c r="AZ1035" i="1"/>
  <c r="AH1034" i="1"/>
  <c r="T1035" i="1" s="1"/>
  <c r="AG1035" i="1"/>
  <c r="T1280" i="1"/>
  <c r="CL1033" i="1" l="1"/>
  <c r="BV1034" i="1" s="1"/>
  <c r="CO1034" i="1"/>
  <c r="CK1034" i="1" s="1"/>
  <c r="AH1035" i="1"/>
  <c r="T1036" i="1" s="1"/>
  <c r="AG1036" i="1"/>
  <c r="BA1035" i="1"/>
  <c r="AK1036" i="1" s="1"/>
  <c r="AZ1036" i="1"/>
  <c r="CN1035" i="1"/>
  <c r="CM1035" i="1" s="1"/>
  <c r="BU1035" i="1"/>
  <c r="BQ1035" i="1" s="1"/>
  <c r="BR1035" i="1" s="1"/>
  <c r="BD1036" i="1" s="1"/>
  <c r="T1281" i="1"/>
  <c r="CO1035" i="1" l="1"/>
  <c r="CK1035" i="1" s="1"/>
  <c r="CL1034" i="1"/>
  <c r="BV1035" i="1" s="1"/>
  <c r="CN1036" i="1"/>
  <c r="CM1036" i="1" s="1"/>
  <c r="BU1036" i="1"/>
  <c r="BQ1036" i="1" s="1"/>
  <c r="BR1036" i="1" s="1"/>
  <c r="BD1037" i="1" s="1"/>
  <c r="CO1036" i="1"/>
  <c r="BA1036" i="1"/>
  <c r="AK1037" i="1" s="1"/>
  <c r="AZ1037" i="1"/>
  <c r="AH1036" i="1"/>
  <c r="T1037" i="1" s="1"/>
  <c r="AG1037" i="1"/>
  <c r="T1282" i="1"/>
  <c r="CL1035" i="1" l="1"/>
  <c r="BV1036" i="1" s="1"/>
  <c r="AH1037" i="1"/>
  <c r="T1038" i="1" s="1"/>
  <c r="AG1038" i="1"/>
  <c r="BA1037" i="1"/>
  <c r="AK1038" i="1" s="1"/>
  <c r="AZ1038" i="1"/>
  <c r="CK1036" i="1"/>
  <c r="CL1036" i="1" s="1"/>
  <c r="BV1037" i="1" s="1"/>
  <c r="BU1037" i="1"/>
  <c r="BQ1037" i="1" s="1"/>
  <c r="BR1037" i="1" s="1"/>
  <c r="BD1038" i="1" s="1"/>
  <c r="CN1037" i="1"/>
  <c r="CM1037" i="1" s="1"/>
  <c r="T1283" i="1"/>
  <c r="CO1037" i="1" l="1"/>
  <c r="CK1037" i="1" s="1"/>
  <c r="CL1037" i="1" s="1"/>
  <c r="BV1038" i="1" s="1"/>
  <c r="CN1038" i="1"/>
  <c r="CM1038" i="1" s="1"/>
  <c r="BU1038" i="1"/>
  <c r="BQ1038" i="1" s="1"/>
  <c r="BR1038" i="1" s="1"/>
  <c r="BD1039" i="1" s="1"/>
  <c r="BA1038" i="1"/>
  <c r="AK1039" i="1" s="1"/>
  <c r="AZ1039" i="1"/>
  <c r="AH1038" i="1"/>
  <c r="T1039" i="1" s="1"/>
  <c r="AG1039" i="1"/>
  <c r="T1284" i="1"/>
  <c r="CO1038" i="1" l="1"/>
  <c r="CK1038" i="1" s="1"/>
  <c r="CL1038" i="1" s="1"/>
  <c r="BV1039" i="1" s="1"/>
  <c r="AH1039" i="1"/>
  <c r="T1040" i="1" s="1"/>
  <c r="AG1040" i="1"/>
  <c r="BA1039" i="1"/>
  <c r="AK1040" i="1" s="1"/>
  <c r="AZ1040" i="1"/>
  <c r="CN1039" i="1"/>
  <c r="CM1039" i="1" s="1"/>
  <c r="BU1039" i="1"/>
  <c r="BQ1039" i="1" s="1"/>
  <c r="BR1039" i="1" s="1"/>
  <c r="BD1040" i="1" s="1"/>
  <c r="T1285" i="1"/>
  <c r="CN1040" i="1" l="1"/>
  <c r="CM1040" i="1" s="1"/>
  <c r="BU1040" i="1"/>
  <c r="BQ1040" i="1" s="1"/>
  <c r="BR1040" i="1" s="1"/>
  <c r="BD1041" i="1" s="1"/>
  <c r="BA1040" i="1"/>
  <c r="AK1041" i="1" s="1"/>
  <c r="AZ1041" i="1"/>
  <c r="AH1040" i="1"/>
  <c r="T1041" i="1" s="1"/>
  <c r="AG1041" i="1"/>
  <c r="CO1039" i="1"/>
  <c r="CO1040" i="1" s="1"/>
  <c r="T1286" i="1"/>
  <c r="AH1041" i="1" l="1"/>
  <c r="T1042" i="1" s="1"/>
  <c r="AG1042" i="1"/>
  <c r="BA1041" i="1"/>
  <c r="AK1042" i="1" s="1"/>
  <c r="AZ1042" i="1"/>
  <c r="CK1039" i="1"/>
  <c r="CL1039" i="1" s="1"/>
  <c r="BV1040" i="1" s="1"/>
  <c r="CN1041" i="1"/>
  <c r="CM1041" i="1" s="1"/>
  <c r="BU1041" i="1"/>
  <c r="CO1041" i="1"/>
  <c r="T1287" i="1"/>
  <c r="CN1042" i="1" l="1"/>
  <c r="CM1042" i="1" s="1"/>
  <c r="BU1042" i="1"/>
  <c r="CO1042" i="1"/>
  <c r="CK1040" i="1"/>
  <c r="CL1040" i="1" s="1"/>
  <c r="BV1041" i="1" s="1"/>
  <c r="BQ1041" i="1"/>
  <c r="BR1041" i="1" s="1"/>
  <c r="BD1042" i="1" s="1"/>
  <c r="BA1042" i="1"/>
  <c r="AK1043" i="1" s="1"/>
  <c r="AZ1043" i="1"/>
  <c r="AH1042" i="1"/>
  <c r="T1043" i="1" s="1"/>
  <c r="AG1043" i="1"/>
  <c r="T1288" i="1"/>
  <c r="BQ1042" i="1" l="1"/>
  <c r="BR1042" i="1" s="1"/>
  <c r="BD1043" i="1" s="1"/>
  <c r="BU1043" i="1"/>
  <c r="CN1043" i="1"/>
  <c r="CM1043" i="1" s="1"/>
  <c r="CK1041" i="1"/>
  <c r="CL1041" i="1" s="1"/>
  <c r="BV1042" i="1" s="1"/>
  <c r="AH1043" i="1"/>
  <c r="T1044" i="1" s="1"/>
  <c r="AG1044" i="1"/>
  <c r="BA1043" i="1"/>
  <c r="AK1044" i="1" s="1"/>
  <c r="AZ1044" i="1"/>
  <c r="T1289" i="1"/>
  <c r="BQ1043" i="1" l="1"/>
  <c r="BR1043" i="1" s="1"/>
  <c r="BD1044" i="1" s="1"/>
  <c r="BA1044" i="1"/>
  <c r="AK1045" i="1" s="1"/>
  <c r="AZ1045" i="1"/>
  <c r="BU1044" i="1"/>
  <c r="CN1044" i="1"/>
  <c r="CM1044" i="1" s="1"/>
  <c r="CO1043" i="1"/>
  <c r="AH1044" i="1"/>
  <c r="T1045" i="1" s="1"/>
  <c r="AG1045" i="1"/>
  <c r="CK1042" i="1"/>
  <c r="CL1042" i="1" s="1"/>
  <c r="BV1043" i="1" s="1"/>
  <c r="T1290" i="1"/>
  <c r="BQ1044" i="1" l="1"/>
  <c r="BR1044" i="1" s="1"/>
  <c r="BD1045" i="1" s="1"/>
  <c r="BU1045" i="1"/>
  <c r="CN1045" i="1"/>
  <c r="CM1045" i="1" s="1"/>
  <c r="CO1044" i="1"/>
  <c r="AH1045" i="1"/>
  <c r="T1046" i="1" s="1"/>
  <c r="AG1046" i="1"/>
  <c r="BA1045" i="1"/>
  <c r="AK1046" i="1" s="1"/>
  <c r="AZ1046" i="1"/>
  <c r="CK1043" i="1"/>
  <c r="CL1043" i="1" s="1"/>
  <c r="BV1044" i="1" s="1"/>
  <c r="T1291" i="1"/>
  <c r="BQ1045" i="1" l="1"/>
  <c r="BR1045" i="1" s="1"/>
  <c r="BD1046" i="1" s="1"/>
  <c r="CN1046" i="1"/>
  <c r="CM1046" i="1" s="1"/>
  <c r="BU1046" i="1"/>
  <c r="BQ1046" i="1" s="1"/>
  <c r="BR1046" i="1" s="1"/>
  <c r="BD1047" i="1" s="1"/>
  <c r="CO1045" i="1"/>
  <c r="CO1046" i="1" s="1"/>
  <c r="BA1046" i="1"/>
  <c r="AK1047" i="1" s="1"/>
  <c r="AZ1047" i="1"/>
  <c r="AH1046" i="1"/>
  <c r="T1047" i="1" s="1"/>
  <c r="AG1047" i="1"/>
  <c r="CK1044" i="1"/>
  <c r="CL1044" i="1" s="1"/>
  <c r="BV1045" i="1" s="1"/>
  <c r="T1293" i="1"/>
  <c r="T1292" i="1"/>
  <c r="BU1047" i="1" l="1"/>
  <c r="BQ1047" i="1" s="1"/>
  <c r="BR1047" i="1" s="1"/>
  <c r="BD1048" i="1" s="1"/>
  <c r="CN1047" i="1"/>
  <c r="CM1047" i="1" s="1"/>
  <c r="AH1047" i="1"/>
  <c r="T1048" i="1" s="1"/>
  <c r="AG1048" i="1"/>
  <c r="BA1047" i="1"/>
  <c r="AK1048" i="1" s="1"/>
  <c r="AZ1048" i="1"/>
  <c r="CK1045" i="1"/>
  <c r="CL1045" i="1" s="1"/>
  <c r="BV1046" i="1" s="1"/>
  <c r="CN1048" i="1" l="1"/>
  <c r="CM1048" i="1" s="1"/>
  <c r="BU1048" i="1"/>
  <c r="BQ1048" i="1" s="1"/>
  <c r="BR1048" i="1" s="1"/>
  <c r="BD1049" i="1" s="1"/>
  <c r="CK1046" i="1"/>
  <c r="CL1046" i="1" s="1"/>
  <c r="BV1047" i="1" s="1"/>
  <c r="BA1048" i="1"/>
  <c r="AK1049" i="1" s="1"/>
  <c r="AZ1049" i="1"/>
  <c r="AH1048" i="1"/>
  <c r="T1049" i="1" s="1"/>
  <c r="AG1049" i="1"/>
  <c r="CO1047" i="1"/>
  <c r="CK1047" i="1" l="1"/>
  <c r="CL1047" i="1" s="1"/>
  <c r="BV1048" i="1" s="1"/>
  <c r="CN1049" i="1"/>
  <c r="CM1049" i="1" s="1"/>
  <c r="BU1049" i="1"/>
  <c r="BQ1049" i="1" s="1"/>
  <c r="BR1049" i="1" s="1"/>
  <c r="BD1050" i="1" s="1"/>
  <c r="CO1048" i="1"/>
  <c r="AH1049" i="1"/>
  <c r="T1050" i="1" s="1"/>
  <c r="AG1050" i="1"/>
  <c r="BA1049" i="1"/>
  <c r="AK1050" i="1" s="1"/>
  <c r="AZ1050" i="1"/>
  <c r="CK1048" i="1" l="1"/>
  <c r="CL1048" i="1" s="1"/>
  <c r="BV1049" i="1" s="1"/>
  <c r="BA1050" i="1"/>
  <c r="AK1051" i="1" s="1"/>
  <c r="AZ1051" i="1"/>
  <c r="BU1050" i="1"/>
  <c r="BQ1050" i="1" s="1"/>
  <c r="BR1050" i="1" s="1"/>
  <c r="BD1051" i="1" s="1"/>
  <c r="CN1050" i="1"/>
  <c r="CM1050" i="1" s="1"/>
  <c r="CO1049" i="1"/>
  <c r="CK1049" i="1" s="1"/>
  <c r="CL1049" i="1" s="1"/>
  <c r="BV1050" i="1" s="1"/>
  <c r="AH1050" i="1"/>
  <c r="T1051" i="1" s="1"/>
  <c r="AG1051" i="1"/>
  <c r="AH1051" i="1" l="1"/>
  <c r="T1052" i="1" s="1"/>
  <c r="AG1052" i="1"/>
  <c r="CN1051" i="1"/>
  <c r="CM1051" i="1" s="1"/>
  <c r="BU1051" i="1"/>
  <c r="BQ1051" i="1" s="1"/>
  <c r="BR1051" i="1" s="1"/>
  <c r="BD1052" i="1" s="1"/>
  <c r="CO1050" i="1"/>
  <c r="CK1050" i="1" s="1"/>
  <c r="CL1050" i="1" s="1"/>
  <c r="BV1051" i="1" s="1"/>
  <c r="BA1051" i="1"/>
  <c r="AK1052" i="1" s="1"/>
  <c r="AZ1052" i="1"/>
  <c r="BA1052" i="1" l="1"/>
  <c r="AK1053" i="1" s="1"/>
  <c r="AZ1053" i="1"/>
  <c r="CN1052" i="1"/>
  <c r="CM1052" i="1" s="1"/>
  <c r="BU1052" i="1"/>
  <c r="BQ1052" i="1" s="1"/>
  <c r="BR1052" i="1" s="1"/>
  <c r="BD1053" i="1" s="1"/>
  <c r="CO1051" i="1"/>
  <c r="CK1051" i="1" s="1"/>
  <c r="CL1051" i="1" s="1"/>
  <c r="BV1052" i="1" s="1"/>
  <c r="AH1052" i="1"/>
  <c r="T1053" i="1" s="1"/>
  <c r="AG1053" i="1"/>
  <c r="AH1053" i="1" l="1"/>
  <c r="T1054" i="1" s="1"/>
  <c r="AG1054" i="1"/>
  <c r="CN1053" i="1"/>
  <c r="CM1053" i="1" s="1"/>
  <c r="BU1053" i="1"/>
  <c r="BQ1053" i="1" s="1"/>
  <c r="BR1053" i="1" s="1"/>
  <c r="BD1054" i="1" s="1"/>
  <c r="CO1052" i="1"/>
  <c r="CK1052" i="1" s="1"/>
  <c r="CL1052" i="1" s="1"/>
  <c r="BV1053" i="1" s="1"/>
  <c r="BA1053" i="1"/>
  <c r="AK1054" i="1" s="1"/>
  <c r="AZ1054" i="1"/>
  <c r="BA1054" i="1" l="1"/>
  <c r="AK1055" i="1" s="1"/>
  <c r="AZ1055" i="1"/>
  <c r="BU1054" i="1"/>
  <c r="BQ1054" i="1" s="1"/>
  <c r="BR1054" i="1" s="1"/>
  <c r="BD1055" i="1" s="1"/>
  <c r="CN1054" i="1"/>
  <c r="CM1054" i="1" s="1"/>
  <c r="CO1053" i="1"/>
  <c r="CK1053" i="1" s="1"/>
  <c r="CL1053" i="1" s="1"/>
  <c r="BV1054" i="1" s="1"/>
  <c r="AH1054" i="1"/>
  <c r="T1055" i="1" s="1"/>
  <c r="AG1055" i="1"/>
  <c r="AH1055" i="1" l="1"/>
  <c r="T1056" i="1" s="1"/>
  <c r="AG1056" i="1"/>
  <c r="CN1055" i="1"/>
  <c r="CM1055" i="1" s="1"/>
  <c r="BU1055" i="1"/>
  <c r="BQ1055" i="1" s="1"/>
  <c r="BR1055" i="1" s="1"/>
  <c r="BD1056" i="1" s="1"/>
  <c r="CO1054" i="1"/>
  <c r="CK1054" i="1" s="1"/>
  <c r="CL1054" i="1" s="1"/>
  <c r="BV1055" i="1" s="1"/>
  <c r="BA1055" i="1"/>
  <c r="AK1056" i="1" s="1"/>
  <c r="AZ1056" i="1"/>
  <c r="BA1056" i="1" l="1"/>
  <c r="AK1057" i="1" s="1"/>
  <c r="AZ1057" i="1"/>
  <c r="CN1056" i="1"/>
  <c r="CM1056" i="1" s="1"/>
  <c r="BU1056" i="1"/>
  <c r="BQ1056" i="1" s="1"/>
  <c r="BR1056" i="1" s="1"/>
  <c r="BD1057" i="1" s="1"/>
  <c r="CO1055" i="1"/>
  <c r="CK1055" i="1" s="1"/>
  <c r="CL1055" i="1" s="1"/>
  <c r="BV1056" i="1" s="1"/>
  <c r="AH1056" i="1"/>
  <c r="T1057" i="1" s="1"/>
  <c r="AG1057" i="1"/>
  <c r="BU1057" i="1" l="1"/>
  <c r="BQ1057" i="1" s="1"/>
  <c r="BR1057" i="1" s="1"/>
  <c r="BD1058" i="1" s="1"/>
  <c r="CN1057" i="1"/>
  <c r="CM1057" i="1" s="1"/>
  <c r="CO1056" i="1"/>
  <c r="CK1056" i="1" s="1"/>
  <c r="CL1056" i="1" s="1"/>
  <c r="BV1057" i="1" s="1"/>
  <c r="AH1057" i="1"/>
  <c r="T1058" i="1" s="1"/>
  <c r="AG1058" i="1"/>
  <c r="BA1057" i="1"/>
  <c r="AK1058" i="1" s="1"/>
  <c r="AZ1058" i="1"/>
  <c r="AH1058" i="1" l="1"/>
  <c r="T1059" i="1" s="1"/>
  <c r="AG1059" i="1"/>
  <c r="BU1058" i="1"/>
  <c r="BQ1058" i="1" s="1"/>
  <c r="BR1058" i="1" s="1"/>
  <c r="BD1059" i="1" s="1"/>
  <c r="CN1058" i="1"/>
  <c r="CM1058" i="1" s="1"/>
  <c r="CO1057" i="1"/>
  <c r="CK1057" i="1" s="1"/>
  <c r="CL1057" i="1" s="1"/>
  <c r="BV1058" i="1" s="1"/>
  <c r="BA1058" i="1"/>
  <c r="AK1059" i="1" s="1"/>
  <c r="AZ1059" i="1"/>
  <c r="BA1059" i="1" l="1"/>
  <c r="AK1060" i="1" s="1"/>
  <c r="AZ1060" i="1"/>
  <c r="CN1059" i="1"/>
  <c r="CM1059" i="1" s="1"/>
  <c r="BU1059" i="1"/>
  <c r="BQ1059" i="1" s="1"/>
  <c r="BR1059" i="1" s="1"/>
  <c r="BD1060" i="1" s="1"/>
  <c r="CO1058" i="1"/>
  <c r="CK1058" i="1" s="1"/>
  <c r="CL1058" i="1" s="1"/>
  <c r="BV1059" i="1" s="1"/>
  <c r="AH1059" i="1"/>
  <c r="T1060" i="1" s="1"/>
  <c r="AG1060" i="1"/>
  <c r="AH1060" i="1" l="1"/>
  <c r="T1061" i="1" s="1"/>
  <c r="AG1061" i="1"/>
  <c r="BU1060" i="1"/>
  <c r="BQ1060" i="1" s="1"/>
  <c r="BR1060" i="1" s="1"/>
  <c r="BD1061" i="1" s="1"/>
  <c r="CN1060" i="1"/>
  <c r="CM1060" i="1" s="1"/>
  <c r="CO1059" i="1"/>
  <c r="CK1059" i="1" s="1"/>
  <c r="CL1059" i="1" s="1"/>
  <c r="BV1060" i="1" s="1"/>
  <c r="BA1060" i="1"/>
  <c r="AK1061" i="1" s="1"/>
  <c r="AZ1061" i="1"/>
  <c r="BA1061" i="1" l="1"/>
  <c r="AK1062" i="1" s="1"/>
  <c r="AZ1062" i="1"/>
  <c r="CN1061" i="1"/>
  <c r="CM1061" i="1" s="1"/>
  <c r="BU1061" i="1"/>
  <c r="BQ1061" i="1" s="1"/>
  <c r="BR1061" i="1" s="1"/>
  <c r="BD1062" i="1" s="1"/>
  <c r="CO1060" i="1"/>
  <c r="CK1060" i="1" s="1"/>
  <c r="CL1060" i="1" s="1"/>
  <c r="BV1061" i="1" s="1"/>
  <c r="AH1061" i="1"/>
  <c r="T1062" i="1" s="1"/>
  <c r="AG1062" i="1"/>
  <c r="AH1062" i="1" l="1"/>
  <c r="T1063" i="1" s="1"/>
  <c r="AG1063" i="1"/>
  <c r="BU1062" i="1"/>
  <c r="BQ1062" i="1" s="1"/>
  <c r="BR1062" i="1" s="1"/>
  <c r="BD1063" i="1" s="1"/>
  <c r="CN1062" i="1"/>
  <c r="CM1062" i="1" s="1"/>
  <c r="CO1061" i="1"/>
  <c r="CK1061" i="1" s="1"/>
  <c r="CL1061" i="1" s="1"/>
  <c r="BV1062" i="1" s="1"/>
  <c r="BA1062" i="1"/>
  <c r="AK1063" i="1" s="1"/>
  <c r="AZ1063" i="1"/>
  <c r="BA1063" i="1" l="1"/>
  <c r="AK1064" i="1" s="1"/>
  <c r="AZ1064" i="1"/>
  <c r="BU1063" i="1"/>
  <c r="BQ1063" i="1" s="1"/>
  <c r="BR1063" i="1" s="1"/>
  <c r="BD1064" i="1" s="1"/>
  <c r="CN1063" i="1"/>
  <c r="CM1063" i="1" s="1"/>
  <c r="CO1062" i="1"/>
  <c r="CK1062" i="1" s="1"/>
  <c r="CL1062" i="1" s="1"/>
  <c r="BV1063" i="1" s="1"/>
  <c r="AH1063" i="1"/>
  <c r="T1064" i="1" s="1"/>
  <c r="AG1064" i="1"/>
  <c r="AH1064" i="1" l="1"/>
  <c r="T1065" i="1" s="1"/>
  <c r="AG1065" i="1"/>
  <c r="CN1064" i="1"/>
  <c r="CM1064" i="1" s="1"/>
  <c r="BU1064" i="1"/>
  <c r="BQ1064" i="1" s="1"/>
  <c r="BR1064" i="1" s="1"/>
  <c r="BD1065" i="1" s="1"/>
  <c r="CO1063" i="1"/>
  <c r="CK1063" i="1" s="1"/>
  <c r="CL1063" i="1" s="1"/>
  <c r="BV1064" i="1" s="1"/>
  <c r="BA1064" i="1"/>
  <c r="AK1065" i="1" s="1"/>
  <c r="AZ1065" i="1"/>
  <c r="CN1065" i="1" l="1"/>
  <c r="CM1065" i="1" s="1"/>
  <c r="BU1065" i="1"/>
  <c r="BQ1065" i="1" s="1"/>
  <c r="BR1065" i="1" s="1"/>
  <c r="BD1066" i="1" s="1"/>
  <c r="CO1064" i="1"/>
  <c r="CK1064" i="1" s="1"/>
  <c r="CL1064" i="1" s="1"/>
  <c r="BV1065" i="1" s="1"/>
  <c r="BA1065" i="1"/>
  <c r="AK1066" i="1" s="1"/>
  <c r="AZ1066" i="1"/>
  <c r="AH1065" i="1"/>
  <c r="T1066" i="1" s="1"/>
  <c r="AG1066" i="1"/>
  <c r="AH1066" i="1" l="1"/>
  <c r="T1067" i="1" s="1"/>
  <c r="AG1067" i="1"/>
  <c r="BU1066" i="1"/>
  <c r="BQ1066" i="1" s="1"/>
  <c r="BR1066" i="1" s="1"/>
  <c r="BD1067" i="1" s="1"/>
  <c r="CN1066" i="1"/>
  <c r="CM1066" i="1" s="1"/>
  <c r="CO1065" i="1"/>
  <c r="CK1065" i="1" s="1"/>
  <c r="CL1065" i="1" s="1"/>
  <c r="BV1066" i="1" s="1"/>
  <c r="BA1066" i="1"/>
  <c r="AK1067" i="1" s="1"/>
  <c r="AZ1067" i="1"/>
  <c r="BA1067" i="1" l="1"/>
  <c r="AK1068" i="1" s="1"/>
  <c r="AZ1068" i="1"/>
  <c r="CN1067" i="1"/>
  <c r="CM1067" i="1" s="1"/>
  <c r="BU1067" i="1"/>
  <c r="BQ1067" i="1" s="1"/>
  <c r="BR1067" i="1" s="1"/>
  <c r="BD1068" i="1" s="1"/>
  <c r="CO1066" i="1"/>
  <c r="CK1066" i="1" s="1"/>
  <c r="CL1066" i="1" s="1"/>
  <c r="BV1067" i="1" s="1"/>
  <c r="AH1067" i="1"/>
  <c r="T1068" i="1" s="1"/>
  <c r="AG1068" i="1"/>
  <c r="AH1068" i="1" l="1"/>
  <c r="T1069" i="1" s="1"/>
  <c r="AG1069" i="1"/>
  <c r="BU1068" i="1"/>
  <c r="BQ1068" i="1" s="1"/>
  <c r="BR1068" i="1" s="1"/>
  <c r="BD1069" i="1" s="1"/>
  <c r="CN1068" i="1"/>
  <c r="CM1068" i="1" s="1"/>
  <c r="CO1067" i="1"/>
  <c r="CK1067" i="1" s="1"/>
  <c r="CL1067" i="1" s="1"/>
  <c r="BV1068" i="1" s="1"/>
  <c r="BA1068" i="1"/>
  <c r="AK1069" i="1" s="1"/>
  <c r="AZ1069" i="1"/>
  <c r="BU1069" i="1" l="1"/>
  <c r="BQ1069" i="1" s="1"/>
  <c r="BR1069" i="1" s="1"/>
  <c r="BD1070" i="1" s="1"/>
  <c r="CN1069" i="1"/>
  <c r="CM1069" i="1" s="1"/>
  <c r="CO1068" i="1"/>
  <c r="CK1068" i="1" s="1"/>
  <c r="CL1068" i="1" s="1"/>
  <c r="BV1069" i="1" s="1"/>
  <c r="BA1069" i="1"/>
  <c r="AK1070" i="1" s="1"/>
  <c r="AZ1070" i="1"/>
  <c r="AH1069" i="1"/>
  <c r="T1070" i="1" s="1"/>
  <c r="AG1070" i="1"/>
  <c r="CN1070" i="1" l="1"/>
  <c r="CM1070" i="1" s="1"/>
  <c r="BU1070" i="1"/>
  <c r="BQ1070" i="1" s="1"/>
  <c r="BR1070" i="1" s="1"/>
  <c r="BD1071" i="1" s="1"/>
  <c r="CO1069" i="1"/>
  <c r="CK1069" i="1" s="1"/>
  <c r="CL1069" i="1" s="1"/>
  <c r="BV1070" i="1" s="1"/>
  <c r="AH1070" i="1"/>
  <c r="T1071" i="1" s="1"/>
  <c r="AG1071" i="1"/>
  <c r="BA1070" i="1"/>
  <c r="AK1071" i="1" s="1"/>
  <c r="AZ1071" i="1"/>
  <c r="CN1071" i="1" l="1"/>
  <c r="CM1071" i="1" s="1"/>
  <c r="BU1071" i="1"/>
  <c r="BQ1071" i="1" s="1"/>
  <c r="BR1071" i="1" s="1"/>
  <c r="BD1072" i="1" s="1"/>
  <c r="CO1070" i="1"/>
  <c r="CK1070" i="1" s="1"/>
  <c r="CL1070" i="1" s="1"/>
  <c r="BV1071" i="1" s="1"/>
  <c r="BA1071" i="1"/>
  <c r="AK1072" i="1" s="1"/>
  <c r="AZ1072" i="1"/>
  <c r="AH1071" i="1"/>
  <c r="T1072" i="1" s="1"/>
  <c r="AG1072" i="1"/>
  <c r="BU1072" i="1" l="1"/>
  <c r="BQ1072" i="1" s="1"/>
  <c r="BR1072" i="1" s="1"/>
  <c r="BD1073" i="1" s="1"/>
  <c r="CN1072" i="1"/>
  <c r="CM1072" i="1" s="1"/>
  <c r="CO1071" i="1"/>
  <c r="CK1071" i="1" s="1"/>
  <c r="CL1071" i="1" s="1"/>
  <c r="BV1072" i="1" s="1"/>
  <c r="AH1072" i="1"/>
  <c r="T1073" i="1" s="1"/>
  <c r="AG1073" i="1"/>
  <c r="BA1072" i="1"/>
  <c r="AK1073" i="1" s="1"/>
  <c r="AZ1073" i="1"/>
  <c r="BU1073" i="1" l="1"/>
  <c r="BQ1073" i="1" s="1"/>
  <c r="BR1073" i="1" s="1"/>
  <c r="BD1074" i="1" s="1"/>
  <c r="CN1073" i="1"/>
  <c r="CM1073" i="1" s="1"/>
  <c r="CO1072" i="1"/>
  <c r="CK1072" i="1" s="1"/>
  <c r="CL1072" i="1" s="1"/>
  <c r="BV1073" i="1" s="1"/>
  <c r="BA1073" i="1"/>
  <c r="AK1074" i="1" s="1"/>
  <c r="AZ1074" i="1"/>
  <c r="AH1073" i="1"/>
  <c r="T1074" i="1" s="1"/>
  <c r="AG1074" i="1"/>
  <c r="CN1074" i="1" l="1"/>
  <c r="CM1074" i="1" s="1"/>
  <c r="BU1074" i="1"/>
  <c r="BQ1074" i="1" s="1"/>
  <c r="BR1074" i="1" s="1"/>
  <c r="BD1075" i="1" s="1"/>
  <c r="CO1073" i="1"/>
  <c r="CK1073" i="1" s="1"/>
  <c r="CL1073" i="1" s="1"/>
  <c r="BV1074" i="1" s="1"/>
  <c r="AH1074" i="1"/>
  <c r="T1075" i="1" s="1"/>
  <c r="AG1075" i="1"/>
  <c r="BA1074" i="1"/>
  <c r="AK1075" i="1" s="1"/>
  <c r="AZ1075" i="1"/>
  <c r="CN1075" i="1" l="1"/>
  <c r="CM1075" i="1" s="1"/>
  <c r="BU1075" i="1"/>
  <c r="BQ1075" i="1" s="1"/>
  <c r="BR1075" i="1" s="1"/>
  <c r="BD1076" i="1" s="1"/>
  <c r="CO1074" i="1"/>
  <c r="CK1074" i="1" s="1"/>
  <c r="CL1074" i="1" s="1"/>
  <c r="BV1075" i="1" s="1"/>
  <c r="BA1075" i="1"/>
  <c r="AK1076" i="1" s="1"/>
  <c r="AZ1076" i="1"/>
  <c r="AH1075" i="1"/>
  <c r="T1076" i="1" s="1"/>
  <c r="AG1076" i="1"/>
  <c r="CN1076" i="1" l="1"/>
  <c r="CM1076" i="1" s="1"/>
  <c r="BU1076" i="1"/>
  <c r="BQ1076" i="1" s="1"/>
  <c r="BR1076" i="1" s="1"/>
  <c r="BD1077" i="1" s="1"/>
  <c r="CO1075" i="1"/>
  <c r="CK1075" i="1" s="1"/>
  <c r="CL1075" i="1" s="1"/>
  <c r="BV1076" i="1" s="1"/>
  <c r="AH1076" i="1"/>
  <c r="T1077" i="1" s="1"/>
  <c r="AG1077" i="1"/>
  <c r="BA1076" i="1"/>
  <c r="AK1077" i="1" s="1"/>
  <c r="AZ1077" i="1"/>
  <c r="BU1077" i="1" l="1"/>
  <c r="BQ1077" i="1" s="1"/>
  <c r="BR1077" i="1" s="1"/>
  <c r="BD1078" i="1" s="1"/>
  <c r="CN1077" i="1"/>
  <c r="CM1077" i="1" s="1"/>
  <c r="CO1076" i="1"/>
  <c r="BA1077" i="1"/>
  <c r="AK1078" i="1" s="1"/>
  <c r="AZ1078" i="1"/>
  <c r="AH1077" i="1"/>
  <c r="T1078" i="1" s="1"/>
  <c r="AG1078" i="1"/>
  <c r="CN1078" i="1" l="1"/>
  <c r="CM1078" i="1" s="1"/>
  <c r="BU1078" i="1"/>
  <c r="BQ1078" i="1" s="1"/>
  <c r="BR1078" i="1" s="1"/>
  <c r="BD1079" i="1" s="1"/>
  <c r="CO1077" i="1"/>
  <c r="CO1078" i="1" s="1"/>
  <c r="AH1078" i="1"/>
  <c r="T1079" i="1" s="1"/>
  <c r="AG1079" i="1"/>
  <c r="BA1078" i="1"/>
  <c r="AK1079" i="1" s="1"/>
  <c r="AZ1079" i="1"/>
  <c r="CK1076" i="1"/>
  <c r="CL1076" i="1" s="1"/>
  <c r="BV1077" i="1" s="1"/>
  <c r="CN1079" i="1" l="1"/>
  <c r="CM1079" i="1" s="1"/>
  <c r="BU1079" i="1"/>
  <c r="BQ1079" i="1" s="1"/>
  <c r="BR1079" i="1" s="1"/>
  <c r="BD1080" i="1" s="1"/>
  <c r="CO1079" i="1"/>
  <c r="BA1079" i="1"/>
  <c r="AK1080" i="1" s="1"/>
  <c r="AZ1080" i="1"/>
  <c r="AH1079" i="1"/>
  <c r="T1080" i="1" s="1"/>
  <c r="AG1080" i="1"/>
  <c r="CK1077" i="1"/>
  <c r="CL1077" i="1" s="1"/>
  <c r="BV1078" i="1" s="1"/>
  <c r="AH1080" i="1" l="1"/>
  <c r="T1081" i="1" s="1"/>
  <c r="AG1081" i="1"/>
  <c r="BA1080" i="1"/>
  <c r="AK1081" i="1" s="1"/>
  <c r="AZ1081" i="1"/>
  <c r="BU1080" i="1"/>
  <c r="BQ1080" i="1" s="1"/>
  <c r="BR1080" i="1" s="1"/>
  <c r="BD1081" i="1" s="1"/>
  <c r="CN1080" i="1"/>
  <c r="CM1080" i="1" s="1"/>
  <c r="CK1078" i="1"/>
  <c r="CL1078" i="1" s="1"/>
  <c r="BV1079" i="1" s="1"/>
  <c r="BU1081" i="1" l="1"/>
  <c r="BQ1081" i="1" s="1"/>
  <c r="BR1081" i="1" s="1"/>
  <c r="BD1082" i="1" s="1"/>
  <c r="CN1081" i="1"/>
  <c r="CM1081" i="1" s="1"/>
  <c r="CK1079" i="1"/>
  <c r="CL1079" i="1" s="1"/>
  <c r="BV1080" i="1" s="1"/>
  <c r="BA1081" i="1"/>
  <c r="AK1082" i="1" s="1"/>
  <c r="AZ1082" i="1"/>
  <c r="AH1081" i="1"/>
  <c r="T1082" i="1" s="1"/>
  <c r="AG1082" i="1"/>
  <c r="CO1080" i="1"/>
  <c r="CK1080" i="1" l="1"/>
  <c r="CL1080" i="1" s="1"/>
  <c r="BV1081" i="1" s="1"/>
  <c r="CN1082" i="1"/>
  <c r="CM1082" i="1" s="1"/>
  <c r="BU1082" i="1"/>
  <c r="BQ1082" i="1" s="1"/>
  <c r="BR1082" i="1" s="1"/>
  <c r="BD1083" i="1" s="1"/>
  <c r="CO1081" i="1"/>
  <c r="AH1082" i="1"/>
  <c r="T1083" i="1" s="1"/>
  <c r="AG1083" i="1"/>
  <c r="BA1082" i="1"/>
  <c r="AK1083" i="1" s="1"/>
  <c r="AZ1083" i="1"/>
  <c r="CK1081" i="1" l="1"/>
  <c r="CO1082" i="1"/>
  <c r="BU1083" i="1"/>
  <c r="BQ1083" i="1" s="1"/>
  <c r="BR1083" i="1" s="1"/>
  <c r="BD1084" i="1" s="1"/>
  <c r="CN1083" i="1"/>
  <c r="CM1083" i="1" s="1"/>
  <c r="BA1083" i="1"/>
  <c r="AK1084" i="1" s="1"/>
  <c r="AZ1084" i="1"/>
  <c r="AH1083" i="1"/>
  <c r="T1084" i="1" s="1"/>
  <c r="AG1084" i="1"/>
  <c r="CL1081" i="1"/>
  <c r="BV1082" i="1" s="1"/>
  <c r="CK1082" i="1" l="1"/>
  <c r="CL1082" i="1" s="1"/>
  <c r="BV1083" i="1" s="1"/>
  <c r="CN1084" i="1"/>
  <c r="CM1084" i="1" s="1"/>
  <c r="BU1084" i="1"/>
  <c r="BQ1084" i="1" s="1"/>
  <c r="BR1084" i="1" s="1"/>
  <c r="BD1085" i="1" s="1"/>
  <c r="AH1084" i="1"/>
  <c r="T1085" i="1" s="1"/>
  <c r="AG1085" i="1"/>
  <c r="BA1084" i="1"/>
  <c r="AK1085" i="1" s="1"/>
  <c r="AZ1085" i="1"/>
  <c r="CO1083" i="1"/>
  <c r="CK1083" i="1" s="1"/>
  <c r="CL1083" i="1" l="1"/>
  <c r="BV1084" i="1" s="1"/>
  <c r="CN1085" i="1"/>
  <c r="CM1085" i="1" s="1"/>
  <c r="BU1085" i="1"/>
  <c r="BQ1085" i="1" s="1"/>
  <c r="BR1085" i="1" s="1"/>
  <c r="BD1086" i="1" s="1"/>
  <c r="CO1084" i="1"/>
  <c r="CK1084" i="1" s="1"/>
  <c r="BA1085" i="1"/>
  <c r="AK1086" i="1" s="1"/>
  <c r="AZ1086" i="1"/>
  <c r="AH1085" i="1"/>
  <c r="T1086" i="1" s="1"/>
  <c r="AG1086" i="1"/>
  <c r="CL1084" i="1" l="1"/>
  <c r="BV1085" i="1" s="1"/>
  <c r="CO1085" i="1"/>
  <c r="CK1085" i="1" s="1"/>
  <c r="CN1086" i="1"/>
  <c r="CM1086" i="1" s="1"/>
  <c r="BU1086" i="1"/>
  <c r="BQ1086" i="1" s="1"/>
  <c r="BR1086" i="1" s="1"/>
  <c r="BD1087" i="1" s="1"/>
  <c r="AH1086" i="1"/>
  <c r="T1087" i="1" s="1"/>
  <c r="AG1087" i="1"/>
  <c r="BA1086" i="1"/>
  <c r="AK1087" i="1" s="1"/>
  <c r="AZ1087" i="1"/>
  <c r="CO1086" i="1" l="1"/>
  <c r="CK1086" i="1" s="1"/>
  <c r="CL1085" i="1"/>
  <c r="BV1086" i="1" s="1"/>
  <c r="BA1087" i="1"/>
  <c r="AK1088" i="1" s="1"/>
  <c r="AZ1088" i="1"/>
  <c r="AH1087" i="1"/>
  <c r="T1088" i="1" s="1"/>
  <c r="AG1088" i="1"/>
  <c r="BU1087" i="1"/>
  <c r="BQ1087" i="1" s="1"/>
  <c r="BR1087" i="1" s="1"/>
  <c r="BD1088" i="1" s="1"/>
  <c r="CN1087" i="1"/>
  <c r="CM1087" i="1" s="1"/>
  <c r="CO1087" i="1" l="1"/>
  <c r="CK1087" i="1" s="1"/>
  <c r="CL1086" i="1"/>
  <c r="BV1087" i="1" s="1"/>
  <c r="BU1088" i="1"/>
  <c r="BQ1088" i="1" s="1"/>
  <c r="BR1088" i="1" s="1"/>
  <c r="BD1089" i="1" s="1"/>
  <c r="CN1088" i="1"/>
  <c r="CM1088" i="1" s="1"/>
  <c r="AH1088" i="1"/>
  <c r="T1089" i="1" s="1"/>
  <c r="AG1089" i="1"/>
  <c r="BA1088" i="1"/>
  <c r="AK1089" i="1" s="1"/>
  <c r="AZ1089" i="1"/>
  <c r="CL1087" i="1" l="1"/>
  <c r="BV1088" i="1" s="1"/>
  <c r="CO1088" i="1"/>
  <c r="CK1088" i="1" s="1"/>
  <c r="BA1089" i="1"/>
  <c r="AK1090" i="1" s="1"/>
  <c r="AZ1090" i="1"/>
  <c r="AH1089" i="1"/>
  <c r="T1090" i="1" s="1"/>
  <c r="AG1090" i="1"/>
  <c r="BU1089" i="1"/>
  <c r="BQ1089" i="1" s="1"/>
  <c r="BR1089" i="1" s="1"/>
  <c r="BD1090" i="1" s="1"/>
  <c r="CN1089" i="1"/>
  <c r="CM1089" i="1" s="1"/>
  <c r="CL1088" i="1" l="1"/>
  <c r="BV1089" i="1" s="1"/>
  <c r="CO1089" i="1"/>
  <c r="CK1089" i="1" s="1"/>
  <c r="BU1090" i="1"/>
  <c r="BQ1090" i="1" s="1"/>
  <c r="BR1090" i="1" s="1"/>
  <c r="BD1091" i="1" s="1"/>
  <c r="CN1090" i="1"/>
  <c r="CM1090" i="1" s="1"/>
  <c r="AH1090" i="1"/>
  <c r="T1091" i="1" s="1"/>
  <c r="AG1091" i="1"/>
  <c r="BA1090" i="1"/>
  <c r="AK1091" i="1" s="1"/>
  <c r="AZ1091" i="1"/>
  <c r="CL1089" i="1" l="1"/>
  <c r="BV1090" i="1" s="1"/>
  <c r="CO1090" i="1"/>
  <c r="CK1090" i="1" s="1"/>
  <c r="BA1091" i="1"/>
  <c r="AK1092" i="1" s="1"/>
  <c r="AZ1092" i="1"/>
  <c r="AH1091" i="1"/>
  <c r="T1092" i="1" s="1"/>
  <c r="AG1092" i="1"/>
  <c r="CN1091" i="1"/>
  <c r="CM1091" i="1" s="1"/>
  <c r="BU1091" i="1"/>
  <c r="BQ1091" i="1" s="1"/>
  <c r="BR1091" i="1" s="1"/>
  <c r="BD1092" i="1" s="1"/>
  <c r="CL1090" i="1" l="1"/>
  <c r="BV1091" i="1" s="1"/>
  <c r="CO1091" i="1"/>
  <c r="CK1091" i="1" s="1"/>
  <c r="CN1092" i="1"/>
  <c r="CM1092" i="1" s="1"/>
  <c r="BU1092" i="1"/>
  <c r="BQ1092" i="1" s="1"/>
  <c r="BR1092" i="1" s="1"/>
  <c r="BD1093" i="1" s="1"/>
  <c r="AH1092" i="1"/>
  <c r="T1093" i="1" s="1"/>
  <c r="AG1093" i="1"/>
  <c r="BA1092" i="1"/>
  <c r="AK1093" i="1" s="1"/>
  <c r="AZ1093" i="1"/>
  <c r="CL1091" i="1" l="1"/>
  <c r="BV1092" i="1" s="1"/>
  <c r="CO1092" i="1"/>
  <c r="CK1092" i="1" s="1"/>
  <c r="BA1093" i="1"/>
  <c r="AK1094" i="1" s="1"/>
  <c r="AZ1094" i="1"/>
  <c r="AH1093" i="1"/>
  <c r="T1094" i="1" s="1"/>
  <c r="AG1094" i="1"/>
  <c r="CN1093" i="1"/>
  <c r="CM1093" i="1" s="1"/>
  <c r="BU1093" i="1"/>
  <c r="BQ1093" i="1" s="1"/>
  <c r="BR1093" i="1" s="1"/>
  <c r="BD1094" i="1" s="1"/>
  <c r="CL1092" i="1" l="1"/>
  <c r="BV1093" i="1" s="1"/>
  <c r="CN1094" i="1"/>
  <c r="CM1094" i="1" s="1"/>
  <c r="BU1094" i="1"/>
  <c r="BQ1094" i="1" s="1"/>
  <c r="BR1094" i="1" s="1"/>
  <c r="BD1095" i="1" s="1"/>
  <c r="AH1094" i="1"/>
  <c r="T1095" i="1" s="1"/>
  <c r="AG1095" i="1"/>
  <c r="BA1094" i="1"/>
  <c r="AK1095" i="1" s="1"/>
  <c r="AZ1095" i="1"/>
  <c r="CO1093" i="1"/>
  <c r="CK1093" i="1" s="1"/>
  <c r="CL1093" i="1" s="1"/>
  <c r="BV1094" i="1" s="1"/>
  <c r="BA1095" i="1" l="1"/>
  <c r="AK1096" i="1" s="1"/>
  <c r="AZ1096" i="1"/>
  <c r="AH1095" i="1"/>
  <c r="T1096" i="1" s="1"/>
  <c r="AG1096" i="1"/>
  <c r="CO1094" i="1"/>
  <c r="CK1094" i="1" s="1"/>
  <c r="CL1094" i="1" s="1"/>
  <c r="BV1095" i="1" s="1"/>
  <c r="BU1095" i="1"/>
  <c r="BQ1095" i="1" s="1"/>
  <c r="BR1095" i="1" s="1"/>
  <c r="BD1096" i="1" s="1"/>
  <c r="CN1095" i="1"/>
  <c r="CM1095" i="1" s="1"/>
  <c r="CN1096" i="1" l="1"/>
  <c r="CM1096" i="1" s="1"/>
  <c r="BU1096" i="1"/>
  <c r="BQ1096" i="1" s="1"/>
  <c r="BR1096" i="1" s="1"/>
  <c r="BD1097" i="1" s="1"/>
  <c r="AH1096" i="1"/>
  <c r="T1097" i="1" s="1"/>
  <c r="AG1097" i="1"/>
  <c r="BA1096" i="1"/>
  <c r="AK1097" i="1" s="1"/>
  <c r="AZ1097" i="1"/>
  <c r="CO1095" i="1"/>
  <c r="CK1095" i="1" s="1"/>
  <c r="CL1095" i="1" s="1"/>
  <c r="BV1096" i="1" s="1"/>
  <c r="BA1097" i="1" l="1"/>
  <c r="AK1098" i="1" s="1"/>
  <c r="AZ1098" i="1"/>
  <c r="AH1097" i="1"/>
  <c r="T1098" i="1" s="1"/>
  <c r="AG1098" i="1"/>
  <c r="CO1096" i="1"/>
  <c r="CK1096" i="1" s="1"/>
  <c r="CL1096" i="1" s="1"/>
  <c r="BV1097" i="1" s="1"/>
  <c r="BU1097" i="1"/>
  <c r="BQ1097" i="1" s="1"/>
  <c r="BR1097" i="1" s="1"/>
  <c r="BD1098" i="1" s="1"/>
  <c r="CN1097" i="1"/>
  <c r="CM1097" i="1" s="1"/>
  <c r="CN1098" i="1" l="1"/>
  <c r="CM1098" i="1" s="1"/>
  <c r="BU1098" i="1"/>
  <c r="BQ1098" i="1" s="1"/>
  <c r="BR1098" i="1" s="1"/>
  <c r="BD1099" i="1" s="1"/>
  <c r="AH1098" i="1"/>
  <c r="T1099" i="1" s="1"/>
  <c r="AG1099" i="1"/>
  <c r="BA1098" i="1"/>
  <c r="AK1099" i="1" s="1"/>
  <c r="AZ1099" i="1"/>
  <c r="CO1097" i="1"/>
  <c r="CK1097" i="1" s="1"/>
  <c r="CL1097" i="1" s="1"/>
  <c r="BV1098" i="1" s="1"/>
  <c r="BA1099" i="1" l="1"/>
  <c r="AK1100" i="1" s="1"/>
  <c r="AZ1100" i="1"/>
  <c r="AH1099" i="1"/>
  <c r="T1100" i="1" s="1"/>
  <c r="AG1100" i="1"/>
  <c r="CO1098" i="1"/>
  <c r="CK1098" i="1" s="1"/>
  <c r="CL1098" i="1" s="1"/>
  <c r="BV1099" i="1" s="1"/>
  <c r="CN1099" i="1"/>
  <c r="CM1099" i="1" s="1"/>
  <c r="BU1099" i="1"/>
  <c r="BQ1099" i="1" s="1"/>
  <c r="BR1099" i="1" s="1"/>
  <c r="BD1100" i="1" s="1"/>
  <c r="BU1100" i="1" l="1"/>
  <c r="BQ1100" i="1" s="1"/>
  <c r="BR1100" i="1" s="1"/>
  <c r="BD1101" i="1" s="1"/>
  <c r="CN1100" i="1"/>
  <c r="CM1100" i="1" s="1"/>
  <c r="AH1100" i="1"/>
  <c r="T1101" i="1" s="1"/>
  <c r="AG1101" i="1"/>
  <c r="BA1100" i="1"/>
  <c r="AK1101" i="1" s="1"/>
  <c r="AZ1101" i="1"/>
  <c r="CO1099" i="1"/>
  <c r="CK1099" i="1" s="1"/>
  <c r="CL1099" i="1" s="1"/>
  <c r="BV1100" i="1" s="1"/>
  <c r="BA1101" i="1" l="1"/>
  <c r="AK1102" i="1" s="1"/>
  <c r="AZ1102" i="1"/>
  <c r="AH1101" i="1"/>
  <c r="T1102" i="1" s="1"/>
  <c r="AG1102" i="1"/>
  <c r="CO1100" i="1"/>
  <c r="CK1100" i="1" s="1"/>
  <c r="CL1100" i="1" s="1"/>
  <c r="BV1101" i="1" s="1"/>
  <c r="CN1101" i="1"/>
  <c r="CM1101" i="1" s="1"/>
  <c r="BU1101" i="1"/>
  <c r="BQ1101" i="1" s="1"/>
  <c r="BR1101" i="1" s="1"/>
  <c r="BD1102" i="1" s="1"/>
  <c r="BU1102" i="1" l="1"/>
  <c r="BQ1102" i="1" s="1"/>
  <c r="BR1102" i="1" s="1"/>
  <c r="BD1103" i="1" s="1"/>
  <c r="CN1102" i="1"/>
  <c r="CM1102" i="1" s="1"/>
  <c r="AH1102" i="1"/>
  <c r="T1103" i="1" s="1"/>
  <c r="AG1103" i="1"/>
  <c r="BA1102" i="1"/>
  <c r="AK1103" i="1" s="1"/>
  <c r="AZ1103" i="1"/>
  <c r="CO1101" i="1"/>
  <c r="CK1101" i="1" s="1"/>
  <c r="CL1101" i="1" s="1"/>
  <c r="BV1102" i="1" s="1"/>
  <c r="BA1103" i="1" l="1"/>
  <c r="AK1104" i="1" s="1"/>
  <c r="AZ1104" i="1"/>
  <c r="AH1103" i="1"/>
  <c r="T1104" i="1" s="1"/>
  <c r="AG1104" i="1"/>
  <c r="CO1102" i="1"/>
  <c r="CK1102" i="1" s="1"/>
  <c r="CL1102" i="1" s="1"/>
  <c r="BV1103" i="1" s="1"/>
  <c r="BU1103" i="1"/>
  <c r="BQ1103" i="1" s="1"/>
  <c r="BR1103" i="1" s="1"/>
  <c r="BD1104" i="1" s="1"/>
  <c r="CN1103" i="1"/>
  <c r="CM1103" i="1" s="1"/>
  <c r="BU1104" i="1" l="1"/>
  <c r="BQ1104" i="1" s="1"/>
  <c r="BR1104" i="1" s="1"/>
  <c r="BD1105" i="1" s="1"/>
  <c r="CN1104" i="1"/>
  <c r="CM1104" i="1" s="1"/>
  <c r="AH1104" i="1"/>
  <c r="T1105" i="1" s="1"/>
  <c r="AG1105" i="1"/>
  <c r="BA1104" i="1"/>
  <c r="AK1105" i="1" s="1"/>
  <c r="AZ1105" i="1"/>
  <c r="CO1103" i="1"/>
  <c r="CK1103" i="1" s="1"/>
  <c r="CL1103" i="1" s="1"/>
  <c r="BV1104" i="1" s="1"/>
  <c r="BA1105" i="1" l="1"/>
  <c r="AK1106" i="1" s="1"/>
  <c r="AZ1106" i="1"/>
  <c r="AH1105" i="1"/>
  <c r="T1106" i="1" s="1"/>
  <c r="AG1106" i="1"/>
  <c r="CO1104" i="1"/>
  <c r="CK1104" i="1" s="1"/>
  <c r="CL1104" i="1" s="1"/>
  <c r="BV1105" i="1" s="1"/>
  <c r="BU1105" i="1"/>
  <c r="BQ1105" i="1" s="1"/>
  <c r="BR1105" i="1" s="1"/>
  <c r="BD1106" i="1" s="1"/>
  <c r="CN1105" i="1"/>
  <c r="CM1105" i="1" s="1"/>
  <c r="CN1106" i="1" l="1"/>
  <c r="CM1106" i="1" s="1"/>
  <c r="BU1106" i="1"/>
  <c r="BQ1106" i="1" s="1"/>
  <c r="BR1106" i="1" s="1"/>
  <c r="BD1107" i="1" s="1"/>
  <c r="AH1106" i="1"/>
  <c r="T1107" i="1" s="1"/>
  <c r="AG1107" i="1"/>
  <c r="BA1106" i="1"/>
  <c r="AK1107" i="1" s="1"/>
  <c r="AZ1107" i="1"/>
  <c r="CO1105" i="1"/>
  <c r="CK1105" i="1" s="1"/>
  <c r="CL1105" i="1" s="1"/>
  <c r="BV1106" i="1" s="1"/>
  <c r="BA1107" i="1" l="1"/>
  <c r="AK1108" i="1" s="1"/>
  <c r="AZ1108" i="1"/>
  <c r="AH1107" i="1"/>
  <c r="T1108" i="1" s="1"/>
  <c r="AG1108" i="1"/>
  <c r="CO1106" i="1"/>
  <c r="CK1106" i="1" s="1"/>
  <c r="CL1106" i="1" s="1"/>
  <c r="BV1107" i="1" s="1"/>
  <c r="CN1107" i="1"/>
  <c r="CM1107" i="1" s="1"/>
  <c r="BU1107" i="1"/>
  <c r="BQ1107" i="1" s="1"/>
  <c r="BR1107" i="1" s="1"/>
  <c r="BD1108" i="1" s="1"/>
  <c r="CN1108" i="1" l="1"/>
  <c r="CM1108" i="1" s="1"/>
  <c r="BU1108" i="1"/>
  <c r="BQ1108" i="1" s="1"/>
  <c r="BR1108" i="1" s="1"/>
  <c r="BD1109" i="1" s="1"/>
  <c r="AH1108" i="1"/>
  <c r="T1109" i="1" s="1"/>
  <c r="AG1109" i="1"/>
  <c r="BA1108" i="1"/>
  <c r="AK1109" i="1" s="1"/>
  <c r="AZ1109" i="1"/>
  <c r="CO1107" i="1"/>
  <c r="CK1107" i="1" s="1"/>
  <c r="CL1107" i="1" s="1"/>
  <c r="BV1108" i="1" s="1"/>
  <c r="BA1109" i="1" l="1"/>
  <c r="AK1110" i="1" s="1"/>
  <c r="AZ1110" i="1"/>
  <c r="AH1109" i="1"/>
  <c r="T1110" i="1" s="1"/>
  <c r="AG1110" i="1"/>
  <c r="CO1108" i="1"/>
  <c r="CK1108" i="1" s="1"/>
  <c r="CL1108" i="1" s="1"/>
  <c r="BV1109" i="1" s="1"/>
  <c r="BU1109" i="1"/>
  <c r="BQ1109" i="1" s="1"/>
  <c r="BR1109" i="1" s="1"/>
  <c r="BD1110" i="1" s="1"/>
  <c r="CN1109" i="1"/>
  <c r="CM1109" i="1" s="1"/>
  <c r="BU1110" i="1" l="1"/>
  <c r="BQ1110" i="1" s="1"/>
  <c r="BR1110" i="1" s="1"/>
  <c r="BD1111" i="1" s="1"/>
  <c r="CN1110" i="1"/>
  <c r="CM1110" i="1" s="1"/>
  <c r="AH1110" i="1"/>
  <c r="T1111" i="1" s="1"/>
  <c r="AG1111" i="1"/>
  <c r="BA1110" i="1"/>
  <c r="AK1111" i="1" s="1"/>
  <c r="AZ1111" i="1"/>
  <c r="CO1109" i="1"/>
  <c r="CK1109" i="1" s="1"/>
  <c r="CL1109" i="1" s="1"/>
  <c r="BV1110" i="1" s="1"/>
  <c r="CN1111" i="1" l="1"/>
  <c r="CM1111" i="1" s="1"/>
  <c r="BU1111" i="1"/>
  <c r="BQ1111" i="1" s="1"/>
  <c r="BR1111" i="1" s="1"/>
  <c r="BD1112" i="1" s="1"/>
  <c r="BA1111" i="1"/>
  <c r="AK1112" i="1" s="1"/>
  <c r="AZ1112" i="1"/>
  <c r="AH1111" i="1"/>
  <c r="T1112" i="1" s="1"/>
  <c r="AG1112" i="1"/>
  <c r="CO1110" i="1"/>
  <c r="CK1110" i="1" s="1"/>
  <c r="CL1110" i="1" s="1"/>
  <c r="BV1111" i="1" s="1"/>
  <c r="AH1112" i="1" l="1"/>
  <c r="T1113" i="1" s="1"/>
  <c r="AG1113" i="1"/>
  <c r="BA1112" i="1"/>
  <c r="AK1113" i="1" s="1"/>
  <c r="AZ1113" i="1"/>
  <c r="CO1111" i="1"/>
  <c r="CK1111" i="1" s="1"/>
  <c r="CL1111" i="1" s="1"/>
  <c r="BV1112" i="1" s="1"/>
  <c r="BU1112" i="1"/>
  <c r="BQ1112" i="1" s="1"/>
  <c r="BR1112" i="1" s="1"/>
  <c r="BD1113" i="1" s="1"/>
  <c r="CN1112" i="1"/>
  <c r="CM1112" i="1" s="1"/>
  <c r="BU1113" i="1" l="1"/>
  <c r="BQ1113" i="1" s="1"/>
  <c r="BR1113" i="1" s="1"/>
  <c r="BD1114" i="1" s="1"/>
  <c r="CN1113" i="1"/>
  <c r="CM1113" i="1" s="1"/>
  <c r="BA1113" i="1"/>
  <c r="AK1114" i="1" s="1"/>
  <c r="AZ1114" i="1"/>
  <c r="AH1113" i="1"/>
  <c r="T1114" i="1" s="1"/>
  <c r="AG1114" i="1"/>
  <c r="CO1112" i="1"/>
  <c r="CK1112" i="1" s="1"/>
  <c r="CL1112" i="1" s="1"/>
  <c r="BV1113" i="1" s="1"/>
  <c r="AH1114" i="1" l="1"/>
  <c r="T1115" i="1" s="1"/>
  <c r="AG1115" i="1"/>
  <c r="BA1114" i="1"/>
  <c r="AK1115" i="1" s="1"/>
  <c r="AZ1115" i="1"/>
  <c r="CO1113" i="1"/>
  <c r="CK1113" i="1" s="1"/>
  <c r="CL1113" i="1" s="1"/>
  <c r="BV1114" i="1" s="1"/>
  <c r="CN1114" i="1"/>
  <c r="CM1114" i="1" s="1"/>
  <c r="BU1114" i="1"/>
  <c r="BQ1114" i="1" s="1"/>
  <c r="BR1114" i="1" s="1"/>
  <c r="BD1115" i="1" s="1"/>
  <c r="CN1115" i="1" l="1"/>
  <c r="CM1115" i="1" s="1"/>
  <c r="BU1115" i="1"/>
  <c r="BQ1115" i="1" s="1"/>
  <c r="BR1115" i="1" s="1"/>
  <c r="BD1116" i="1" s="1"/>
  <c r="BA1115" i="1"/>
  <c r="AK1116" i="1" s="1"/>
  <c r="AZ1116" i="1"/>
  <c r="AH1115" i="1"/>
  <c r="T1116" i="1" s="1"/>
  <c r="AG1116" i="1"/>
  <c r="CO1114" i="1"/>
  <c r="CK1114" i="1" s="1"/>
  <c r="CL1114" i="1" s="1"/>
  <c r="BV1115" i="1" s="1"/>
  <c r="AH1116" i="1" l="1"/>
  <c r="T1117" i="1" s="1"/>
  <c r="AG1117" i="1"/>
  <c r="BA1116" i="1"/>
  <c r="AK1117" i="1" s="1"/>
  <c r="AZ1117" i="1"/>
  <c r="CO1115" i="1"/>
  <c r="CK1115" i="1" s="1"/>
  <c r="CL1115" i="1" s="1"/>
  <c r="BV1116" i="1" s="1"/>
  <c r="CN1116" i="1"/>
  <c r="CM1116" i="1" s="1"/>
  <c r="BU1116" i="1"/>
  <c r="BQ1116" i="1" s="1"/>
  <c r="BR1116" i="1" s="1"/>
  <c r="BD1117" i="1" s="1"/>
  <c r="BU1117" i="1" l="1"/>
  <c r="BQ1117" i="1" s="1"/>
  <c r="BR1117" i="1" s="1"/>
  <c r="BD1118" i="1" s="1"/>
  <c r="CN1117" i="1"/>
  <c r="CM1117" i="1" s="1"/>
  <c r="BA1117" i="1"/>
  <c r="AK1118" i="1" s="1"/>
  <c r="AZ1118" i="1"/>
  <c r="AH1117" i="1"/>
  <c r="T1118" i="1" s="1"/>
  <c r="AG1118" i="1"/>
  <c r="CO1116" i="1"/>
  <c r="CO1117" i="1" l="1"/>
  <c r="AH1118" i="1"/>
  <c r="T1119" i="1" s="1"/>
  <c r="AG1119" i="1"/>
  <c r="BA1118" i="1"/>
  <c r="AK1119" i="1" s="1"/>
  <c r="AZ1119" i="1"/>
  <c r="CK1116" i="1"/>
  <c r="BU1118" i="1"/>
  <c r="BQ1118" i="1" s="1"/>
  <c r="BR1118" i="1" s="1"/>
  <c r="BD1119" i="1" s="1"/>
  <c r="CN1118" i="1"/>
  <c r="CM1118" i="1" s="1"/>
  <c r="CK1117" i="1" l="1"/>
  <c r="CL1116" i="1"/>
  <c r="BV1117" i="1" s="1"/>
  <c r="BA1119" i="1"/>
  <c r="AK1120" i="1" s="1"/>
  <c r="AZ1120" i="1"/>
  <c r="AH1119" i="1"/>
  <c r="T1120" i="1" s="1"/>
  <c r="AG1120" i="1"/>
  <c r="CN1119" i="1"/>
  <c r="CM1119" i="1" s="1"/>
  <c r="BU1119" i="1"/>
  <c r="BQ1119" i="1" s="1"/>
  <c r="BR1119" i="1" s="1"/>
  <c r="BD1120" i="1" s="1"/>
  <c r="CO1118" i="1"/>
  <c r="CK1118" i="1" s="1"/>
  <c r="CO1119" i="1" l="1"/>
  <c r="CK1119" i="1" s="1"/>
  <c r="CL1117" i="1"/>
  <c r="BV1118" i="1" s="1"/>
  <c r="CN1120" i="1"/>
  <c r="CM1120" i="1" s="1"/>
  <c r="BU1120" i="1"/>
  <c r="BQ1120" i="1" s="1"/>
  <c r="BR1120" i="1" s="1"/>
  <c r="BD1121" i="1" s="1"/>
  <c r="CO1120" i="1"/>
  <c r="CK1120" i="1" s="1"/>
  <c r="AH1120" i="1"/>
  <c r="T1121" i="1" s="1"/>
  <c r="AG1121" i="1"/>
  <c r="BA1120" i="1"/>
  <c r="AK1121" i="1" s="1"/>
  <c r="AZ1121" i="1"/>
  <c r="CL1118" i="1" l="1"/>
  <c r="BV1119" i="1" s="1"/>
  <c r="BA1121" i="1"/>
  <c r="AK1122" i="1" s="1"/>
  <c r="AZ1122" i="1"/>
  <c r="AH1121" i="1"/>
  <c r="T1122" i="1" s="1"/>
  <c r="AG1122" i="1"/>
  <c r="CN1121" i="1"/>
  <c r="CM1121" i="1" s="1"/>
  <c r="BU1121" i="1"/>
  <c r="BQ1121" i="1" s="1"/>
  <c r="BR1121" i="1" s="1"/>
  <c r="BD1122" i="1" s="1"/>
  <c r="CO1121" i="1" l="1"/>
  <c r="CK1121" i="1" s="1"/>
  <c r="CL1119" i="1"/>
  <c r="BV1120" i="1" s="1"/>
  <c r="AH1122" i="1"/>
  <c r="T1123" i="1" s="1"/>
  <c r="AG1123" i="1"/>
  <c r="BA1122" i="1"/>
  <c r="AK1123" i="1" s="1"/>
  <c r="AZ1123" i="1"/>
  <c r="CN1122" i="1"/>
  <c r="CM1122" i="1" s="1"/>
  <c r="BU1122" i="1"/>
  <c r="BQ1122" i="1" s="1"/>
  <c r="BR1122" i="1" s="1"/>
  <c r="BD1123" i="1" s="1"/>
  <c r="CO1122" i="1" l="1"/>
  <c r="CK1122" i="1" s="1"/>
  <c r="CL1120" i="1"/>
  <c r="BV1121" i="1" s="1"/>
  <c r="BA1123" i="1"/>
  <c r="AK1124" i="1" s="1"/>
  <c r="AZ1124" i="1"/>
  <c r="AH1123" i="1"/>
  <c r="T1124" i="1" s="1"/>
  <c r="AG1124" i="1"/>
  <c r="CN1123" i="1"/>
  <c r="CM1123" i="1" s="1"/>
  <c r="BU1123" i="1"/>
  <c r="BQ1123" i="1" s="1"/>
  <c r="BR1123" i="1" s="1"/>
  <c r="BD1124" i="1" s="1"/>
  <c r="CO1123" i="1" l="1"/>
  <c r="CL1121" i="1"/>
  <c r="BV1122" i="1" s="1"/>
  <c r="AH1124" i="1"/>
  <c r="T1125" i="1" s="1"/>
  <c r="AG1125" i="1"/>
  <c r="BA1124" i="1"/>
  <c r="AK1125" i="1" s="1"/>
  <c r="AZ1125" i="1"/>
  <c r="CK1123" i="1"/>
  <c r="BU1124" i="1"/>
  <c r="BQ1124" i="1" s="1"/>
  <c r="BR1124" i="1" s="1"/>
  <c r="BD1125" i="1" s="1"/>
  <c r="CN1124" i="1"/>
  <c r="CM1124" i="1" s="1"/>
  <c r="CL1122" i="1" l="1"/>
  <c r="BV1123" i="1" s="1"/>
  <c r="BA1125" i="1"/>
  <c r="AK1126" i="1" s="1"/>
  <c r="AZ1126" i="1"/>
  <c r="AH1125" i="1"/>
  <c r="T1126" i="1" s="1"/>
  <c r="AG1126" i="1"/>
  <c r="BU1125" i="1"/>
  <c r="BQ1125" i="1" s="1"/>
  <c r="BR1125" i="1" s="1"/>
  <c r="BD1126" i="1" s="1"/>
  <c r="CN1125" i="1"/>
  <c r="CM1125" i="1" s="1"/>
  <c r="CO1124" i="1"/>
  <c r="CK1124" i="1" s="1"/>
  <c r="CL1123" i="1" l="1"/>
  <c r="BV1124" i="1" s="1"/>
  <c r="AH1126" i="1"/>
  <c r="T1127" i="1" s="1"/>
  <c r="AG1127" i="1"/>
  <c r="BA1126" i="1"/>
  <c r="AK1127" i="1" s="1"/>
  <c r="AZ1127" i="1"/>
  <c r="CN1126" i="1"/>
  <c r="CM1126" i="1" s="1"/>
  <c r="BU1126" i="1"/>
  <c r="BQ1126" i="1" s="1"/>
  <c r="BR1126" i="1" s="1"/>
  <c r="BD1127" i="1" s="1"/>
  <c r="CO1125" i="1"/>
  <c r="CO1126" i="1" s="1"/>
  <c r="CL1124" i="1" l="1"/>
  <c r="BV1125" i="1" s="1"/>
  <c r="BU1127" i="1"/>
  <c r="BQ1127" i="1" s="1"/>
  <c r="BR1127" i="1" s="1"/>
  <c r="BD1128" i="1" s="1"/>
  <c r="CN1127" i="1"/>
  <c r="CM1127" i="1" s="1"/>
  <c r="CK1125" i="1"/>
  <c r="CL1125" i="1" s="1"/>
  <c r="BV1126" i="1" s="1"/>
  <c r="BA1127" i="1"/>
  <c r="AK1128" i="1" s="1"/>
  <c r="AZ1128" i="1"/>
  <c r="AH1127" i="1"/>
  <c r="T1128" i="1" s="1"/>
  <c r="AG1128" i="1"/>
  <c r="BU1128" i="1" l="1"/>
  <c r="BQ1128" i="1" s="1"/>
  <c r="BR1128" i="1" s="1"/>
  <c r="BD1129" i="1" s="1"/>
  <c r="CN1128" i="1"/>
  <c r="CM1128" i="1" s="1"/>
  <c r="CK1126" i="1"/>
  <c r="CL1126" i="1" s="1"/>
  <c r="BV1127" i="1" s="1"/>
  <c r="AH1128" i="1"/>
  <c r="T1129" i="1" s="1"/>
  <c r="AG1129" i="1"/>
  <c r="BA1128" i="1"/>
  <c r="AK1129" i="1" s="1"/>
  <c r="AZ1129" i="1"/>
  <c r="CO1127" i="1"/>
  <c r="CK1127" i="1" l="1"/>
  <c r="CL1127" i="1" s="1"/>
  <c r="BV1128" i="1" s="1"/>
  <c r="BU1129" i="1"/>
  <c r="BQ1129" i="1" s="1"/>
  <c r="BR1129" i="1" s="1"/>
  <c r="BD1130" i="1" s="1"/>
  <c r="CN1129" i="1"/>
  <c r="CM1129" i="1" s="1"/>
  <c r="CO1128" i="1"/>
  <c r="BA1129" i="1"/>
  <c r="AK1130" i="1" s="1"/>
  <c r="AZ1130" i="1"/>
  <c r="AH1129" i="1"/>
  <c r="T1130" i="1" s="1"/>
  <c r="AG1130" i="1"/>
  <c r="CK1128" i="1" l="1"/>
  <c r="CL1128" i="1" s="1"/>
  <c r="BV1129" i="1" s="1"/>
  <c r="CO1129" i="1"/>
  <c r="BU1130" i="1"/>
  <c r="BQ1130" i="1" s="1"/>
  <c r="BR1130" i="1" s="1"/>
  <c r="BD1131" i="1" s="1"/>
  <c r="CN1130" i="1"/>
  <c r="CM1130" i="1" s="1"/>
  <c r="AH1130" i="1"/>
  <c r="T1131" i="1" s="1"/>
  <c r="AG1131" i="1"/>
  <c r="BA1130" i="1"/>
  <c r="AK1131" i="1" s="1"/>
  <c r="AZ1131" i="1"/>
  <c r="CK1129" i="1" l="1"/>
  <c r="CL1129" i="1" s="1"/>
  <c r="BV1130" i="1" s="1"/>
  <c r="CO1130" i="1"/>
  <c r="BA1131" i="1"/>
  <c r="AK1132" i="1" s="1"/>
  <c r="AZ1132" i="1"/>
  <c r="AH1131" i="1"/>
  <c r="T1132" i="1" s="1"/>
  <c r="AG1132" i="1"/>
  <c r="BU1131" i="1"/>
  <c r="BQ1131" i="1" s="1"/>
  <c r="BR1131" i="1" s="1"/>
  <c r="BD1132" i="1" s="1"/>
  <c r="CN1131" i="1"/>
  <c r="CM1131" i="1" s="1"/>
  <c r="CK1130" i="1" l="1"/>
  <c r="CL1130" i="1" s="1"/>
  <c r="BV1131" i="1" s="1"/>
  <c r="CO1131" i="1"/>
  <c r="CN1132" i="1"/>
  <c r="CM1132" i="1" s="1"/>
  <c r="BU1132" i="1"/>
  <c r="BQ1132" i="1" s="1"/>
  <c r="BR1132" i="1" s="1"/>
  <c r="BD1133" i="1" s="1"/>
  <c r="AH1132" i="1"/>
  <c r="T1133" i="1" s="1"/>
  <c r="AG1133" i="1"/>
  <c r="BA1132" i="1"/>
  <c r="AK1133" i="1" s="1"/>
  <c r="AZ1133" i="1"/>
  <c r="CO1132" i="1" l="1"/>
  <c r="CK1131" i="1"/>
  <c r="CL1131" i="1" s="1"/>
  <c r="BV1132" i="1" s="1"/>
  <c r="BA1133" i="1"/>
  <c r="AK1134" i="1" s="1"/>
  <c r="AZ1134" i="1"/>
  <c r="AH1133" i="1"/>
  <c r="T1134" i="1" s="1"/>
  <c r="AG1134" i="1"/>
  <c r="BU1133" i="1"/>
  <c r="BQ1133" i="1" s="1"/>
  <c r="BR1133" i="1" s="1"/>
  <c r="BD1134" i="1" s="1"/>
  <c r="CN1133" i="1"/>
  <c r="CM1133" i="1" s="1"/>
  <c r="CO1133" i="1" l="1"/>
  <c r="CK1132" i="1"/>
  <c r="CL1132" i="1" s="1"/>
  <c r="BV1133" i="1" s="1"/>
  <c r="CN1134" i="1"/>
  <c r="CM1134" i="1" s="1"/>
  <c r="BU1134" i="1"/>
  <c r="BQ1134" i="1" s="1"/>
  <c r="BR1134" i="1" s="1"/>
  <c r="BD1135" i="1" s="1"/>
  <c r="CO1134" i="1"/>
  <c r="AH1134" i="1"/>
  <c r="T1135" i="1" s="1"/>
  <c r="AG1135" i="1"/>
  <c r="BA1134" i="1"/>
  <c r="AK1135" i="1" s="1"/>
  <c r="AZ1135" i="1"/>
  <c r="CK1133" i="1" l="1"/>
  <c r="CL1133" i="1" s="1"/>
  <c r="BV1134" i="1" s="1"/>
  <c r="BA1135" i="1"/>
  <c r="AK1136" i="1" s="1"/>
  <c r="AZ1136" i="1"/>
  <c r="AH1135" i="1"/>
  <c r="T1136" i="1" s="1"/>
  <c r="AG1136" i="1"/>
  <c r="BU1135" i="1"/>
  <c r="BQ1135" i="1" s="1"/>
  <c r="BR1135" i="1" s="1"/>
  <c r="BD1136" i="1" s="1"/>
  <c r="CN1135" i="1"/>
  <c r="CM1135" i="1" s="1"/>
  <c r="CO1135" i="1" l="1"/>
  <c r="CK1134" i="1"/>
  <c r="CL1134" i="1" s="1"/>
  <c r="BV1135" i="1" s="1"/>
  <c r="BU1136" i="1"/>
  <c r="BQ1136" i="1" s="1"/>
  <c r="BR1136" i="1" s="1"/>
  <c r="BD1137" i="1" s="1"/>
  <c r="CN1136" i="1"/>
  <c r="CM1136" i="1" s="1"/>
  <c r="AH1136" i="1"/>
  <c r="T1137" i="1" s="1"/>
  <c r="AG1137" i="1"/>
  <c r="BA1136" i="1"/>
  <c r="AK1137" i="1" s="1"/>
  <c r="AZ1137" i="1"/>
  <c r="CK1135" i="1" l="1"/>
  <c r="CL1135" i="1" s="1"/>
  <c r="BV1136" i="1" s="1"/>
  <c r="CO1136" i="1"/>
  <c r="CK1136" i="1" s="1"/>
  <c r="CL1136" i="1" s="1"/>
  <c r="BV1137" i="1" s="1"/>
  <c r="BA1137" i="1"/>
  <c r="AK1138" i="1" s="1"/>
  <c r="AZ1138" i="1"/>
  <c r="AH1137" i="1"/>
  <c r="T1138" i="1" s="1"/>
  <c r="AG1138" i="1"/>
  <c r="BU1137" i="1"/>
  <c r="BQ1137" i="1" s="1"/>
  <c r="BR1137" i="1" s="1"/>
  <c r="BD1138" i="1" s="1"/>
  <c r="CN1137" i="1"/>
  <c r="CM1137" i="1" s="1"/>
  <c r="CO1137" i="1" l="1"/>
  <c r="CN1138" i="1"/>
  <c r="CM1138" i="1" s="1"/>
  <c r="BU1138" i="1"/>
  <c r="BQ1138" i="1" s="1"/>
  <c r="BR1138" i="1" s="1"/>
  <c r="BD1139" i="1" s="1"/>
  <c r="AH1138" i="1"/>
  <c r="T1139" i="1" s="1"/>
  <c r="AG1139" i="1"/>
  <c r="BA1138" i="1"/>
  <c r="AK1139" i="1" s="1"/>
  <c r="AZ1139" i="1"/>
  <c r="CO1138" i="1" l="1"/>
  <c r="CK1137" i="1"/>
  <c r="CL1137" i="1" s="1"/>
  <c r="BV1138" i="1" s="1"/>
  <c r="BA1139" i="1"/>
  <c r="AK1140" i="1" s="1"/>
  <c r="AZ1140" i="1"/>
  <c r="AH1139" i="1"/>
  <c r="T1140" i="1" s="1"/>
  <c r="AG1140" i="1"/>
  <c r="CN1139" i="1"/>
  <c r="CM1139" i="1" s="1"/>
  <c r="BU1139" i="1"/>
  <c r="BQ1139" i="1" s="1"/>
  <c r="BR1139" i="1" s="1"/>
  <c r="BD1140" i="1" s="1"/>
  <c r="CO1139" i="1" l="1"/>
  <c r="CK1138" i="1"/>
  <c r="CL1138" i="1" s="1"/>
  <c r="BV1139" i="1" s="1"/>
  <c r="CN1140" i="1"/>
  <c r="CM1140" i="1" s="1"/>
  <c r="BU1140" i="1"/>
  <c r="BQ1140" i="1" s="1"/>
  <c r="BR1140" i="1" s="1"/>
  <c r="BD1141" i="1" s="1"/>
  <c r="AH1140" i="1"/>
  <c r="T1141" i="1" s="1"/>
  <c r="AG1141" i="1"/>
  <c r="BA1140" i="1"/>
  <c r="AK1141" i="1" s="1"/>
  <c r="AZ1141" i="1"/>
  <c r="CO1140" i="1" l="1"/>
  <c r="CK1139" i="1"/>
  <c r="CL1139" i="1" s="1"/>
  <c r="BV1140" i="1" s="1"/>
  <c r="BA1141" i="1"/>
  <c r="AK1142" i="1" s="1"/>
  <c r="AZ1142" i="1"/>
  <c r="AH1141" i="1"/>
  <c r="T1142" i="1" s="1"/>
  <c r="AG1142" i="1"/>
  <c r="BU1141" i="1"/>
  <c r="BQ1141" i="1" s="1"/>
  <c r="BR1141" i="1" s="1"/>
  <c r="BD1142" i="1" s="1"/>
  <c r="CN1141" i="1"/>
  <c r="CM1141" i="1" s="1"/>
  <c r="CK1140" i="1" l="1"/>
  <c r="CL1140" i="1" s="1"/>
  <c r="BV1141" i="1" s="1"/>
  <c r="CO1141" i="1"/>
  <c r="BU1142" i="1"/>
  <c r="BQ1142" i="1" s="1"/>
  <c r="BR1142" i="1" s="1"/>
  <c r="BD1143" i="1" s="1"/>
  <c r="CN1142" i="1"/>
  <c r="CM1142" i="1" s="1"/>
  <c r="AH1142" i="1"/>
  <c r="T1143" i="1" s="1"/>
  <c r="AG1143" i="1"/>
  <c r="BA1142" i="1"/>
  <c r="AK1143" i="1" s="1"/>
  <c r="AZ1143" i="1"/>
  <c r="CO1142" i="1" l="1"/>
  <c r="CK1141" i="1"/>
  <c r="CL1141" i="1" s="1"/>
  <c r="BV1142" i="1" s="1"/>
  <c r="BA1143" i="1"/>
  <c r="AK1144" i="1" s="1"/>
  <c r="AZ1144" i="1"/>
  <c r="AH1143" i="1"/>
  <c r="T1144" i="1" s="1"/>
  <c r="AG1144" i="1"/>
  <c r="BU1143" i="1"/>
  <c r="BQ1143" i="1" s="1"/>
  <c r="BR1143" i="1" s="1"/>
  <c r="BD1144" i="1" s="1"/>
  <c r="CN1143" i="1"/>
  <c r="CM1143" i="1" s="1"/>
  <c r="CK1142" i="1" l="1"/>
  <c r="CL1142" i="1" s="1"/>
  <c r="BV1143" i="1" s="1"/>
  <c r="CO1143" i="1"/>
  <c r="CN1144" i="1"/>
  <c r="CM1144" i="1" s="1"/>
  <c r="BU1144" i="1"/>
  <c r="BQ1144" i="1" s="1"/>
  <c r="BR1144" i="1" s="1"/>
  <c r="BD1145" i="1" s="1"/>
  <c r="AH1144" i="1"/>
  <c r="T1145" i="1" s="1"/>
  <c r="AG1145" i="1"/>
  <c r="BA1144" i="1"/>
  <c r="AK1145" i="1" s="1"/>
  <c r="AZ1145" i="1"/>
  <c r="CK1143" i="1" l="1"/>
  <c r="CL1143" i="1" s="1"/>
  <c r="BV1144" i="1" s="1"/>
  <c r="CO1144" i="1"/>
  <c r="BA1145" i="1"/>
  <c r="AK1146" i="1" s="1"/>
  <c r="AZ1146" i="1"/>
  <c r="AH1145" i="1"/>
  <c r="T1146" i="1" s="1"/>
  <c r="AG1146" i="1"/>
  <c r="BU1145" i="1"/>
  <c r="BQ1145" i="1" s="1"/>
  <c r="BR1145" i="1" s="1"/>
  <c r="BD1146" i="1" s="1"/>
  <c r="CN1145" i="1"/>
  <c r="CM1145" i="1" s="1"/>
  <c r="CK1144" i="1" l="1"/>
  <c r="CL1144" i="1" s="1"/>
  <c r="BV1145" i="1" s="1"/>
  <c r="CO1145" i="1"/>
  <c r="BU1146" i="1"/>
  <c r="BQ1146" i="1" s="1"/>
  <c r="BR1146" i="1" s="1"/>
  <c r="BD1147" i="1" s="1"/>
  <c r="CN1146" i="1"/>
  <c r="CM1146" i="1" s="1"/>
  <c r="AH1146" i="1"/>
  <c r="T1147" i="1" s="1"/>
  <c r="AG1147" i="1"/>
  <c r="BA1146" i="1"/>
  <c r="AK1147" i="1" s="1"/>
  <c r="AZ1147" i="1"/>
  <c r="CK1145" i="1" l="1"/>
  <c r="CL1145" i="1" s="1"/>
  <c r="BV1146" i="1" s="1"/>
  <c r="BA1147" i="1"/>
  <c r="AK1148" i="1" s="1"/>
  <c r="AZ1148" i="1"/>
  <c r="AH1147" i="1"/>
  <c r="T1148" i="1" s="1"/>
  <c r="AG1148" i="1"/>
  <c r="CO1146" i="1"/>
  <c r="CN1147" i="1"/>
  <c r="CM1147" i="1" s="1"/>
  <c r="BU1147" i="1"/>
  <c r="BQ1147" i="1" s="1"/>
  <c r="BR1147" i="1" s="1"/>
  <c r="BD1148" i="1" s="1"/>
  <c r="CK1146" i="1" l="1"/>
  <c r="CL1146" i="1" s="1"/>
  <c r="BV1147" i="1" s="1"/>
  <c r="BU1148" i="1"/>
  <c r="BQ1148" i="1" s="1"/>
  <c r="BR1148" i="1" s="1"/>
  <c r="BD1149" i="1" s="1"/>
  <c r="CN1148" i="1"/>
  <c r="CM1148" i="1" s="1"/>
  <c r="AH1148" i="1"/>
  <c r="T1149" i="1" s="1"/>
  <c r="AG1149" i="1"/>
  <c r="BA1148" i="1"/>
  <c r="AK1149" i="1" s="1"/>
  <c r="AZ1149" i="1"/>
  <c r="CO1147" i="1"/>
  <c r="CO1148" i="1" l="1"/>
  <c r="BA1149" i="1"/>
  <c r="AK1150" i="1" s="1"/>
  <c r="AZ1150" i="1"/>
  <c r="AH1149" i="1"/>
  <c r="T1150" i="1" s="1"/>
  <c r="AG1150" i="1"/>
  <c r="CK1147" i="1"/>
  <c r="CL1147" i="1" s="1"/>
  <c r="BV1148" i="1" s="1"/>
  <c r="BU1149" i="1"/>
  <c r="BQ1149" i="1" s="1"/>
  <c r="BR1149" i="1" s="1"/>
  <c r="BD1150" i="1" s="1"/>
  <c r="CN1149" i="1"/>
  <c r="CM1149" i="1" s="1"/>
  <c r="CO1149" i="1" l="1"/>
  <c r="BU1150" i="1"/>
  <c r="BQ1150" i="1" s="1"/>
  <c r="BR1150" i="1" s="1"/>
  <c r="BD1151" i="1" s="1"/>
  <c r="CN1150" i="1"/>
  <c r="CM1150" i="1" s="1"/>
  <c r="CK1148" i="1"/>
  <c r="CL1148" i="1" s="1"/>
  <c r="BV1149" i="1" s="1"/>
  <c r="AH1150" i="1"/>
  <c r="T1151" i="1" s="1"/>
  <c r="AG1151" i="1"/>
  <c r="BA1150" i="1"/>
  <c r="AK1151" i="1" s="1"/>
  <c r="AZ1151" i="1"/>
  <c r="CO1150" i="1" l="1"/>
  <c r="CN1151" i="1"/>
  <c r="CM1151" i="1" s="1"/>
  <c r="BU1151" i="1"/>
  <c r="BQ1151" i="1" s="1"/>
  <c r="BR1151" i="1" s="1"/>
  <c r="BD1152" i="1" s="1"/>
  <c r="CK1149" i="1"/>
  <c r="CL1149" i="1" s="1"/>
  <c r="BV1150" i="1" s="1"/>
  <c r="BA1151" i="1"/>
  <c r="AK1152" i="1" s="1"/>
  <c r="AZ1152" i="1"/>
  <c r="AH1151" i="1"/>
  <c r="T1152" i="1" s="1"/>
  <c r="AG1152" i="1"/>
  <c r="CO1151" i="1" l="1"/>
  <c r="CN1152" i="1"/>
  <c r="CM1152" i="1" s="1"/>
  <c r="BU1152" i="1"/>
  <c r="BQ1152" i="1" s="1"/>
  <c r="BR1152" i="1" s="1"/>
  <c r="BD1153" i="1" s="1"/>
  <c r="AH1152" i="1"/>
  <c r="T1153" i="1" s="1"/>
  <c r="AG1153" i="1"/>
  <c r="BA1152" i="1"/>
  <c r="AK1153" i="1" s="1"/>
  <c r="AZ1153" i="1"/>
  <c r="CK1150" i="1"/>
  <c r="CL1150" i="1" s="1"/>
  <c r="BV1151" i="1" s="1"/>
  <c r="CO1152" i="1" l="1"/>
  <c r="BA1153" i="1"/>
  <c r="AK1154" i="1" s="1"/>
  <c r="AZ1154" i="1"/>
  <c r="AH1153" i="1"/>
  <c r="T1154" i="1" s="1"/>
  <c r="AG1154" i="1"/>
  <c r="CN1153" i="1"/>
  <c r="CM1153" i="1" s="1"/>
  <c r="BU1153" i="1"/>
  <c r="BQ1153" i="1" s="1"/>
  <c r="BR1153" i="1" s="1"/>
  <c r="BD1154" i="1" s="1"/>
  <c r="CK1151" i="1"/>
  <c r="CL1151" i="1" s="1"/>
  <c r="BV1152" i="1" s="1"/>
  <c r="CO1153" i="1" l="1"/>
  <c r="CK1152" i="1"/>
  <c r="CL1152" i="1" s="1"/>
  <c r="BV1153" i="1" s="1"/>
  <c r="CN1154" i="1"/>
  <c r="CM1154" i="1" s="1"/>
  <c r="BU1154" i="1"/>
  <c r="BQ1154" i="1" s="1"/>
  <c r="BR1154" i="1" s="1"/>
  <c r="BD1155" i="1" s="1"/>
  <c r="AH1154" i="1"/>
  <c r="T1155" i="1" s="1"/>
  <c r="AG1155" i="1"/>
  <c r="BA1154" i="1"/>
  <c r="AK1155" i="1" s="1"/>
  <c r="AZ1155" i="1"/>
  <c r="CO1154" i="1" l="1"/>
  <c r="CK1153" i="1"/>
  <c r="CL1153" i="1" s="1"/>
  <c r="BV1154" i="1" s="1"/>
  <c r="BA1155" i="1"/>
  <c r="AK1156" i="1" s="1"/>
  <c r="AZ1156" i="1"/>
  <c r="AH1155" i="1"/>
  <c r="T1156" i="1" s="1"/>
  <c r="AG1156" i="1"/>
  <c r="CN1155" i="1"/>
  <c r="CM1155" i="1" s="1"/>
  <c r="BU1155" i="1"/>
  <c r="BQ1155" i="1" s="1"/>
  <c r="BR1155" i="1" s="1"/>
  <c r="BD1156" i="1" s="1"/>
  <c r="CO1155" i="1" l="1"/>
  <c r="CK1154" i="1"/>
  <c r="CL1154" i="1" s="1"/>
  <c r="BV1155" i="1" s="1"/>
  <c r="AH1156" i="1"/>
  <c r="T1157" i="1" s="1"/>
  <c r="AG1157" i="1"/>
  <c r="BA1156" i="1"/>
  <c r="AK1157" i="1" s="1"/>
  <c r="AZ1157" i="1"/>
  <c r="CK1155" i="1"/>
  <c r="CL1155" i="1" s="1"/>
  <c r="BV1156" i="1" s="1"/>
  <c r="CN1156" i="1"/>
  <c r="CM1156" i="1" s="1"/>
  <c r="BU1156" i="1"/>
  <c r="BQ1156" i="1" s="1"/>
  <c r="BR1156" i="1" s="1"/>
  <c r="BD1157" i="1" s="1"/>
  <c r="CO1156" i="1" l="1"/>
  <c r="CK1156" i="1" s="1"/>
  <c r="CL1156" i="1" s="1"/>
  <c r="BV1157" i="1" s="1"/>
  <c r="BU1157" i="1"/>
  <c r="BQ1157" i="1" s="1"/>
  <c r="BR1157" i="1" s="1"/>
  <c r="BD1158" i="1" s="1"/>
  <c r="CN1157" i="1"/>
  <c r="CM1157" i="1" s="1"/>
  <c r="BA1157" i="1"/>
  <c r="AK1158" i="1" s="1"/>
  <c r="AZ1158" i="1"/>
  <c r="AH1157" i="1"/>
  <c r="T1158" i="1" s="1"/>
  <c r="AG1158" i="1"/>
  <c r="CO1157" i="1" l="1"/>
  <c r="CK1157" i="1" s="1"/>
  <c r="CL1157" i="1" s="1"/>
  <c r="BV1158" i="1" s="1"/>
  <c r="AH1158" i="1"/>
  <c r="T1159" i="1" s="1"/>
  <c r="AG1159" i="1"/>
  <c r="BA1158" i="1"/>
  <c r="AK1159" i="1" s="1"/>
  <c r="AZ1159" i="1"/>
  <c r="BU1158" i="1"/>
  <c r="BQ1158" i="1" s="1"/>
  <c r="BR1158" i="1" s="1"/>
  <c r="BD1159" i="1" s="1"/>
  <c r="CN1158" i="1"/>
  <c r="CM1158" i="1" s="1"/>
  <c r="CO1158" i="1" l="1"/>
  <c r="CK1158" i="1" s="1"/>
  <c r="CL1158" i="1" s="1"/>
  <c r="BV1159" i="1" s="1"/>
  <c r="CN1159" i="1"/>
  <c r="CM1159" i="1" s="1"/>
  <c r="BU1159" i="1"/>
  <c r="BQ1159" i="1" s="1"/>
  <c r="BR1159" i="1" s="1"/>
  <c r="BD1160" i="1" s="1"/>
  <c r="BA1159" i="1"/>
  <c r="AK1160" i="1" s="1"/>
  <c r="AZ1160" i="1"/>
  <c r="AH1159" i="1"/>
  <c r="T1160" i="1" s="1"/>
  <c r="AG1160" i="1"/>
  <c r="CO1159" i="1" l="1"/>
  <c r="CK1159" i="1" s="1"/>
  <c r="CL1159" i="1" s="1"/>
  <c r="BV1160" i="1" s="1"/>
  <c r="AH1160" i="1"/>
  <c r="T1161" i="1" s="1"/>
  <c r="AG1161" i="1"/>
  <c r="BA1160" i="1"/>
  <c r="AK1161" i="1" s="1"/>
  <c r="AZ1161" i="1"/>
  <c r="BU1160" i="1"/>
  <c r="BQ1160" i="1" s="1"/>
  <c r="BR1160" i="1" s="1"/>
  <c r="BD1161" i="1" s="1"/>
  <c r="CN1160" i="1"/>
  <c r="CM1160" i="1" s="1"/>
  <c r="CO1160" i="1" l="1"/>
  <c r="CK1160" i="1" s="1"/>
  <c r="CL1160" i="1" s="1"/>
  <c r="BV1161" i="1" s="1"/>
  <c r="BU1161" i="1"/>
  <c r="BQ1161" i="1" s="1"/>
  <c r="BR1161" i="1" s="1"/>
  <c r="BD1162" i="1" s="1"/>
  <c r="CN1161" i="1"/>
  <c r="CM1161" i="1" s="1"/>
  <c r="BA1161" i="1"/>
  <c r="AK1162" i="1" s="1"/>
  <c r="AZ1162" i="1"/>
  <c r="AH1161" i="1"/>
  <c r="T1162" i="1" s="1"/>
  <c r="AG1162" i="1"/>
  <c r="CO1161" i="1" l="1"/>
  <c r="CK1161" i="1" s="1"/>
  <c r="CL1161" i="1" s="1"/>
  <c r="BV1162" i="1" s="1"/>
  <c r="AH1162" i="1"/>
  <c r="T1163" i="1" s="1"/>
  <c r="AG1163" i="1"/>
  <c r="BA1162" i="1"/>
  <c r="AK1163" i="1" s="1"/>
  <c r="AZ1163" i="1"/>
  <c r="CN1162" i="1"/>
  <c r="CM1162" i="1" s="1"/>
  <c r="BU1162" i="1"/>
  <c r="BQ1162" i="1" s="1"/>
  <c r="BR1162" i="1" s="1"/>
  <c r="BD1163" i="1" s="1"/>
  <c r="CO1162" i="1" l="1"/>
  <c r="CK1162" i="1" s="1"/>
  <c r="CL1162" i="1" s="1"/>
  <c r="BV1163" i="1" s="1"/>
  <c r="BU1163" i="1"/>
  <c r="BQ1163" i="1" s="1"/>
  <c r="BR1163" i="1" s="1"/>
  <c r="BD1164" i="1" s="1"/>
  <c r="CN1163" i="1"/>
  <c r="CM1163" i="1" s="1"/>
  <c r="BA1163" i="1"/>
  <c r="AK1164" i="1" s="1"/>
  <c r="AZ1164" i="1"/>
  <c r="AH1163" i="1"/>
  <c r="T1164" i="1" s="1"/>
  <c r="AG1164" i="1"/>
  <c r="CO1163" i="1" l="1"/>
  <c r="CK1163" i="1" s="1"/>
  <c r="CL1163" i="1" s="1"/>
  <c r="BV1164" i="1" s="1"/>
  <c r="AH1164" i="1"/>
  <c r="T1165" i="1" s="1"/>
  <c r="AG1165" i="1"/>
  <c r="BA1164" i="1"/>
  <c r="AK1165" i="1" s="1"/>
  <c r="AZ1165" i="1"/>
  <c r="CN1164" i="1"/>
  <c r="CM1164" i="1" s="1"/>
  <c r="BU1164" i="1"/>
  <c r="BQ1164" i="1" s="1"/>
  <c r="BR1164" i="1" s="1"/>
  <c r="BD1165" i="1" s="1"/>
  <c r="CO1164" i="1" l="1"/>
  <c r="CK1164" i="1" s="1"/>
  <c r="BU1165" i="1"/>
  <c r="BQ1165" i="1" s="1"/>
  <c r="BR1165" i="1" s="1"/>
  <c r="BD1166" i="1" s="1"/>
  <c r="CN1165" i="1"/>
  <c r="CM1165" i="1" s="1"/>
  <c r="BA1165" i="1"/>
  <c r="AK1166" i="1" s="1"/>
  <c r="AZ1166" i="1"/>
  <c r="AH1165" i="1"/>
  <c r="T1166" i="1" s="1"/>
  <c r="AG1166" i="1"/>
  <c r="CL1164" i="1" l="1"/>
  <c r="BV1165" i="1" s="1"/>
  <c r="CO1165" i="1"/>
  <c r="CK1165" i="1" s="1"/>
  <c r="AH1166" i="1"/>
  <c r="T1167" i="1" s="1"/>
  <c r="AG1167" i="1"/>
  <c r="BA1166" i="1"/>
  <c r="AK1167" i="1" s="1"/>
  <c r="AZ1167" i="1"/>
  <c r="CN1166" i="1"/>
  <c r="CM1166" i="1" s="1"/>
  <c r="BU1166" i="1"/>
  <c r="BQ1166" i="1" s="1"/>
  <c r="BR1166" i="1" s="1"/>
  <c r="BD1167" i="1" s="1"/>
  <c r="CO1166" i="1" l="1"/>
  <c r="CL1165" i="1"/>
  <c r="BV1166" i="1" s="1"/>
  <c r="BU1167" i="1"/>
  <c r="BQ1167" i="1" s="1"/>
  <c r="BR1167" i="1" s="1"/>
  <c r="BD1168" i="1" s="1"/>
  <c r="CN1167" i="1"/>
  <c r="CM1167" i="1" s="1"/>
  <c r="CK1166" i="1"/>
  <c r="BA1167" i="1"/>
  <c r="AK1168" i="1" s="1"/>
  <c r="AZ1168" i="1"/>
  <c r="AH1167" i="1"/>
  <c r="T1168" i="1" s="1"/>
  <c r="AG1168" i="1"/>
  <c r="CL1166" i="1" l="1"/>
  <c r="BV1167" i="1" s="1"/>
  <c r="CO1167" i="1"/>
  <c r="CK1167" i="1" s="1"/>
  <c r="AH1168" i="1"/>
  <c r="T1169" i="1" s="1"/>
  <c r="AG1169" i="1"/>
  <c r="BA1168" i="1"/>
  <c r="AK1169" i="1" s="1"/>
  <c r="AZ1169" i="1"/>
  <c r="BU1168" i="1"/>
  <c r="BQ1168" i="1" s="1"/>
  <c r="BR1168" i="1" s="1"/>
  <c r="BD1169" i="1" s="1"/>
  <c r="CN1168" i="1"/>
  <c r="CM1168" i="1" s="1"/>
  <c r="CL1167" i="1" l="1"/>
  <c r="BV1168" i="1" s="1"/>
  <c r="CO1168" i="1"/>
  <c r="CN1169" i="1"/>
  <c r="CM1169" i="1" s="1"/>
  <c r="BU1169" i="1"/>
  <c r="BQ1169" i="1" s="1"/>
  <c r="BR1169" i="1" s="1"/>
  <c r="BD1170" i="1" s="1"/>
  <c r="BA1169" i="1"/>
  <c r="AK1170" i="1" s="1"/>
  <c r="AZ1170" i="1"/>
  <c r="AH1169" i="1"/>
  <c r="T1170" i="1" s="1"/>
  <c r="AG1170" i="1"/>
  <c r="CO1169" i="1" l="1"/>
  <c r="CK1168" i="1"/>
  <c r="CL1168" i="1" s="1"/>
  <c r="BV1169" i="1" s="1"/>
  <c r="AH1170" i="1"/>
  <c r="T1171" i="1" s="1"/>
  <c r="AG1171" i="1"/>
  <c r="BA1170" i="1"/>
  <c r="AK1171" i="1" s="1"/>
  <c r="AZ1171" i="1"/>
  <c r="CK1169" i="1"/>
  <c r="CL1169" i="1" s="1"/>
  <c r="BV1170" i="1" s="1"/>
  <c r="BU1170" i="1"/>
  <c r="BQ1170" i="1" s="1"/>
  <c r="BR1170" i="1" s="1"/>
  <c r="BD1171" i="1" s="1"/>
  <c r="CN1170" i="1"/>
  <c r="CM1170" i="1" s="1"/>
  <c r="CO1170" i="1" l="1"/>
  <c r="CK1170" i="1" s="1"/>
  <c r="CL1170" i="1" s="1"/>
  <c r="BV1171" i="1" s="1"/>
  <c r="BU1171" i="1"/>
  <c r="BQ1171" i="1" s="1"/>
  <c r="BR1171" i="1" s="1"/>
  <c r="BD1172" i="1" s="1"/>
  <c r="CN1171" i="1"/>
  <c r="CM1171" i="1" s="1"/>
  <c r="BA1171" i="1"/>
  <c r="AK1172" i="1" s="1"/>
  <c r="AZ1172" i="1"/>
  <c r="AH1171" i="1"/>
  <c r="T1172" i="1" s="1"/>
  <c r="AG1172" i="1"/>
  <c r="CO1171" i="1" l="1"/>
  <c r="CK1171" i="1" s="1"/>
  <c r="CL1171" i="1" s="1"/>
  <c r="BV1172" i="1" s="1"/>
  <c r="AH1172" i="1"/>
  <c r="T1173" i="1" s="1"/>
  <c r="AG1173" i="1"/>
  <c r="BA1172" i="1"/>
  <c r="AK1173" i="1" s="1"/>
  <c r="AZ1173" i="1"/>
  <c r="CN1172" i="1"/>
  <c r="CM1172" i="1" s="1"/>
  <c r="BU1172" i="1"/>
  <c r="BQ1172" i="1" s="1"/>
  <c r="BR1172" i="1" s="1"/>
  <c r="BD1173" i="1" s="1"/>
  <c r="BU1173" i="1" l="1"/>
  <c r="BQ1173" i="1" s="1"/>
  <c r="BR1173" i="1" s="1"/>
  <c r="BD1174" i="1" s="1"/>
  <c r="CN1173" i="1"/>
  <c r="CM1173" i="1" s="1"/>
  <c r="BA1173" i="1"/>
  <c r="AK1174" i="1" s="1"/>
  <c r="AZ1174" i="1"/>
  <c r="AH1173" i="1"/>
  <c r="T1174" i="1" s="1"/>
  <c r="AG1174" i="1"/>
  <c r="CO1172" i="1"/>
  <c r="CO1173" i="1" s="1"/>
  <c r="AH1174" i="1" l="1"/>
  <c r="T1175" i="1" s="1"/>
  <c r="AG1175" i="1"/>
  <c r="BA1174" i="1"/>
  <c r="AK1175" i="1" s="1"/>
  <c r="AZ1175" i="1"/>
  <c r="CK1172" i="1"/>
  <c r="CL1172" i="1" s="1"/>
  <c r="BV1173" i="1" s="1"/>
  <c r="CN1174" i="1"/>
  <c r="CM1174" i="1" s="1"/>
  <c r="BU1174" i="1"/>
  <c r="BQ1174" i="1" s="1"/>
  <c r="BR1174" i="1" s="1"/>
  <c r="BD1175" i="1" s="1"/>
  <c r="BU1175" i="1" l="1"/>
  <c r="BQ1175" i="1" s="1"/>
  <c r="BR1175" i="1" s="1"/>
  <c r="BD1176" i="1" s="1"/>
  <c r="CN1175" i="1"/>
  <c r="CM1175" i="1" s="1"/>
  <c r="CK1173" i="1"/>
  <c r="CL1173" i="1" s="1"/>
  <c r="BV1174" i="1" s="1"/>
  <c r="BA1175" i="1"/>
  <c r="AK1176" i="1" s="1"/>
  <c r="AZ1176" i="1"/>
  <c r="AH1175" i="1"/>
  <c r="T1176" i="1" s="1"/>
  <c r="AG1176" i="1"/>
  <c r="CO1174" i="1"/>
  <c r="CK1174" i="1" l="1"/>
  <c r="CL1174" i="1" s="1"/>
  <c r="BV1175" i="1" s="1"/>
  <c r="BU1176" i="1"/>
  <c r="BQ1176" i="1" s="1"/>
  <c r="BR1176" i="1" s="1"/>
  <c r="BD1177" i="1" s="1"/>
  <c r="CN1176" i="1"/>
  <c r="CM1176" i="1" s="1"/>
  <c r="CO1175" i="1"/>
  <c r="AH1176" i="1"/>
  <c r="T1177" i="1" s="1"/>
  <c r="AG1177" i="1"/>
  <c r="BA1176" i="1"/>
  <c r="AK1177" i="1" s="1"/>
  <c r="AZ1177" i="1"/>
  <c r="CO1176" i="1" l="1"/>
  <c r="CN1177" i="1"/>
  <c r="CM1177" i="1" s="1"/>
  <c r="BU1177" i="1"/>
  <c r="BQ1177" i="1" s="1"/>
  <c r="BR1177" i="1" s="1"/>
  <c r="BD1178" i="1" s="1"/>
  <c r="BA1177" i="1"/>
  <c r="AK1178" i="1" s="1"/>
  <c r="AZ1178" i="1"/>
  <c r="AH1177" i="1"/>
  <c r="T1178" i="1" s="1"/>
  <c r="AG1178" i="1"/>
  <c r="CK1175" i="1"/>
  <c r="CL1175" i="1" s="1"/>
  <c r="BV1176" i="1" s="1"/>
  <c r="CO1177" i="1" l="1"/>
  <c r="AH1178" i="1"/>
  <c r="T1179" i="1" s="1"/>
  <c r="AG1179" i="1"/>
  <c r="BA1178" i="1"/>
  <c r="AK1179" i="1" s="1"/>
  <c r="AZ1179" i="1"/>
  <c r="CN1178" i="1"/>
  <c r="CM1178" i="1" s="1"/>
  <c r="BU1178" i="1"/>
  <c r="BQ1178" i="1" s="1"/>
  <c r="BR1178" i="1" s="1"/>
  <c r="BD1179" i="1" s="1"/>
  <c r="CK1176" i="1"/>
  <c r="CL1176" i="1" s="1"/>
  <c r="BV1177" i="1" s="1"/>
  <c r="CO1178" i="1" l="1"/>
  <c r="CN1179" i="1"/>
  <c r="CM1179" i="1" s="1"/>
  <c r="BU1179" i="1"/>
  <c r="BQ1179" i="1" s="1"/>
  <c r="BR1179" i="1" s="1"/>
  <c r="BD1180" i="1" s="1"/>
  <c r="CK1177" i="1"/>
  <c r="CL1177" i="1" s="1"/>
  <c r="BV1178" i="1" s="1"/>
  <c r="BA1179" i="1"/>
  <c r="AK1180" i="1" s="1"/>
  <c r="AZ1180" i="1"/>
  <c r="AH1179" i="1"/>
  <c r="T1180" i="1" s="1"/>
  <c r="AG1180" i="1"/>
  <c r="CO1179" i="1" l="1"/>
  <c r="CK1178" i="1"/>
  <c r="CL1178" i="1" s="1"/>
  <c r="BV1179" i="1" s="1"/>
  <c r="CN1180" i="1"/>
  <c r="CM1180" i="1" s="1"/>
  <c r="BU1180" i="1"/>
  <c r="BQ1180" i="1" s="1"/>
  <c r="BR1180" i="1" s="1"/>
  <c r="BD1181" i="1" s="1"/>
  <c r="CO1180" i="1"/>
  <c r="AH1180" i="1"/>
  <c r="T1181" i="1" s="1"/>
  <c r="AG1181" i="1"/>
  <c r="BA1180" i="1"/>
  <c r="AK1181" i="1" s="1"/>
  <c r="AZ1181" i="1"/>
  <c r="CK1179" i="1" l="1"/>
  <c r="CL1179" i="1" s="1"/>
  <c r="BV1180" i="1" s="1"/>
  <c r="BU1181" i="1"/>
  <c r="BQ1181" i="1" s="1"/>
  <c r="BR1181" i="1" s="1"/>
  <c r="BD1182" i="1" s="1"/>
  <c r="CN1181" i="1"/>
  <c r="CM1181" i="1" s="1"/>
  <c r="BA1181" i="1"/>
  <c r="AK1182" i="1" s="1"/>
  <c r="AZ1182" i="1"/>
  <c r="AH1181" i="1"/>
  <c r="T1182" i="1" s="1"/>
  <c r="AG1182" i="1"/>
  <c r="CK1180" i="1" l="1"/>
  <c r="CL1180" i="1" s="1"/>
  <c r="BV1181" i="1" s="1"/>
  <c r="CO1181" i="1"/>
  <c r="AH1182" i="1"/>
  <c r="T1183" i="1" s="1"/>
  <c r="AG1183" i="1"/>
  <c r="BA1182" i="1"/>
  <c r="AK1183" i="1" s="1"/>
  <c r="AZ1183" i="1"/>
  <c r="BU1182" i="1"/>
  <c r="BQ1182" i="1" s="1"/>
  <c r="BR1182" i="1" s="1"/>
  <c r="BD1183" i="1" s="1"/>
  <c r="CN1182" i="1"/>
  <c r="CM1182" i="1" s="1"/>
  <c r="CK1181" i="1" l="1"/>
  <c r="CL1181" i="1" s="1"/>
  <c r="BV1182" i="1" s="1"/>
  <c r="CO1182" i="1"/>
  <c r="BU1183" i="1"/>
  <c r="BQ1183" i="1" s="1"/>
  <c r="BR1183" i="1" s="1"/>
  <c r="BD1184" i="1" s="1"/>
  <c r="CN1183" i="1"/>
  <c r="CM1183" i="1" s="1"/>
  <c r="BA1183" i="1"/>
  <c r="AK1184" i="1" s="1"/>
  <c r="AZ1184" i="1"/>
  <c r="AH1183" i="1"/>
  <c r="T1184" i="1" s="1"/>
  <c r="AG1184" i="1"/>
  <c r="CK1182" i="1" l="1"/>
  <c r="CL1182" i="1" s="1"/>
  <c r="BV1183" i="1" s="1"/>
  <c r="CO1183" i="1"/>
  <c r="AH1184" i="1"/>
  <c r="T1185" i="1" s="1"/>
  <c r="AG1185" i="1"/>
  <c r="BA1184" i="1"/>
  <c r="AK1185" i="1" s="1"/>
  <c r="AZ1185" i="1"/>
  <c r="BU1184" i="1"/>
  <c r="BQ1184" i="1" s="1"/>
  <c r="BR1184" i="1" s="1"/>
  <c r="BD1185" i="1" s="1"/>
  <c r="CN1184" i="1"/>
  <c r="CM1184" i="1" s="1"/>
  <c r="CK1183" i="1" l="1"/>
  <c r="CL1183" i="1" s="1"/>
  <c r="BV1184" i="1" s="1"/>
  <c r="CO1184" i="1"/>
  <c r="CN1185" i="1"/>
  <c r="CM1185" i="1" s="1"/>
  <c r="BU1185" i="1"/>
  <c r="BQ1185" i="1" s="1"/>
  <c r="BR1185" i="1" s="1"/>
  <c r="BD1186" i="1" s="1"/>
  <c r="BA1185" i="1"/>
  <c r="AK1186" i="1" s="1"/>
  <c r="AZ1186" i="1"/>
  <c r="AH1185" i="1"/>
  <c r="T1186" i="1" s="1"/>
  <c r="AG1186" i="1"/>
  <c r="CK1184" i="1" l="1"/>
  <c r="CL1184" i="1" s="1"/>
  <c r="BV1185" i="1" s="1"/>
  <c r="CO1185" i="1"/>
  <c r="AH1186" i="1"/>
  <c r="T1187" i="1" s="1"/>
  <c r="AG1187" i="1"/>
  <c r="BA1186" i="1"/>
  <c r="AK1187" i="1" s="1"/>
  <c r="AZ1187" i="1"/>
  <c r="CN1186" i="1"/>
  <c r="CM1186" i="1" s="1"/>
  <c r="BU1186" i="1"/>
  <c r="BQ1186" i="1" s="1"/>
  <c r="BR1186" i="1" s="1"/>
  <c r="BD1187" i="1" s="1"/>
  <c r="CK1185" i="1" l="1"/>
  <c r="CL1185" i="1" s="1"/>
  <c r="BV1186" i="1" s="1"/>
  <c r="BU1187" i="1"/>
  <c r="BQ1187" i="1" s="1"/>
  <c r="BR1187" i="1" s="1"/>
  <c r="BD1188" i="1" s="1"/>
  <c r="CN1187" i="1"/>
  <c r="CM1187" i="1" s="1"/>
  <c r="BA1187" i="1"/>
  <c r="AK1188" i="1" s="1"/>
  <c r="AZ1188" i="1"/>
  <c r="AH1187" i="1"/>
  <c r="T1188" i="1" s="1"/>
  <c r="AG1188" i="1"/>
  <c r="CO1186" i="1"/>
  <c r="CK1186" i="1" s="1"/>
  <c r="CL1186" i="1" s="1"/>
  <c r="BV1187" i="1" s="1"/>
  <c r="AH1188" i="1" l="1"/>
  <c r="T1189" i="1" s="1"/>
  <c r="AG1189" i="1"/>
  <c r="BA1188" i="1"/>
  <c r="AK1189" i="1" s="1"/>
  <c r="AZ1189" i="1"/>
  <c r="CO1187" i="1"/>
  <c r="CK1187" i="1" s="1"/>
  <c r="CL1187" i="1" s="1"/>
  <c r="BV1188" i="1" s="1"/>
  <c r="CN1188" i="1"/>
  <c r="CM1188" i="1" s="1"/>
  <c r="BU1188" i="1"/>
  <c r="BQ1188" i="1" s="1"/>
  <c r="BR1188" i="1" s="1"/>
  <c r="BD1189" i="1" s="1"/>
  <c r="CN1189" i="1" l="1"/>
  <c r="CM1189" i="1" s="1"/>
  <c r="BU1189" i="1"/>
  <c r="BQ1189" i="1" s="1"/>
  <c r="BR1189" i="1" s="1"/>
  <c r="BD1190" i="1" s="1"/>
  <c r="BA1189" i="1"/>
  <c r="AK1190" i="1" s="1"/>
  <c r="AZ1190" i="1"/>
  <c r="AH1189" i="1"/>
  <c r="T1190" i="1" s="1"/>
  <c r="AG1190" i="1"/>
  <c r="CO1188" i="1"/>
  <c r="CK1188" i="1" s="1"/>
  <c r="CL1188" i="1" s="1"/>
  <c r="BV1189" i="1" s="1"/>
  <c r="AH1190" i="1" l="1"/>
  <c r="T1191" i="1" s="1"/>
  <c r="AG1191" i="1"/>
  <c r="BA1190" i="1"/>
  <c r="AK1191" i="1" s="1"/>
  <c r="AZ1191" i="1"/>
  <c r="CO1189" i="1"/>
  <c r="CK1189" i="1" s="1"/>
  <c r="CL1189" i="1" s="1"/>
  <c r="BV1190" i="1" s="1"/>
  <c r="CN1190" i="1"/>
  <c r="CM1190" i="1" s="1"/>
  <c r="BU1190" i="1"/>
  <c r="BQ1190" i="1" s="1"/>
  <c r="BR1190" i="1" s="1"/>
  <c r="BD1191" i="1" s="1"/>
  <c r="CN1191" i="1" l="1"/>
  <c r="CM1191" i="1" s="1"/>
  <c r="BU1191" i="1"/>
  <c r="BQ1191" i="1" s="1"/>
  <c r="BR1191" i="1" s="1"/>
  <c r="BD1192" i="1" s="1"/>
  <c r="BA1191" i="1"/>
  <c r="AK1192" i="1" s="1"/>
  <c r="AZ1192" i="1"/>
  <c r="AH1191" i="1"/>
  <c r="T1192" i="1" s="1"/>
  <c r="AG1192" i="1"/>
  <c r="CO1190" i="1"/>
  <c r="CO1191" i="1" s="1"/>
  <c r="BA1192" i="1" l="1"/>
  <c r="AK1193" i="1" s="1"/>
  <c r="AZ1193" i="1"/>
  <c r="AH1192" i="1"/>
  <c r="T1193" i="1" s="1"/>
  <c r="AG1193" i="1"/>
  <c r="CK1190" i="1"/>
  <c r="CK1191" i="1" s="1"/>
  <c r="BU1192" i="1"/>
  <c r="BQ1192" i="1" s="1"/>
  <c r="BR1192" i="1" s="1"/>
  <c r="BD1193" i="1" s="1"/>
  <c r="CN1192" i="1"/>
  <c r="CM1192" i="1" s="1"/>
  <c r="CL1190" i="1" l="1"/>
  <c r="BV1191" i="1" s="1"/>
  <c r="AH1193" i="1"/>
  <c r="T1194" i="1" s="1"/>
  <c r="AG1194" i="1"/>
  <c r="BA1193" i="1"/>
  <c r="AK1194" i="1" s="1"/>
  <c r="AZ1194" i="1"/>
  <c r="BU1193" i="1"/>
  <c r="BQ1193" i="1" s="1"/>
  <c r="BR1193" i="1" s="1"/>
  <c r="BD1194" i="1" s="1"/>
  <c r="CN1193" i="1"/>
  <c r="CM1193" i="1" s="1"/>
  <c r="CO1192" i="1"/>
  <c r="CK1192" i="1" s="1"/>
  <c r="CO1193" i="1" l="1"/>
  <c r="CK1193" i="1" s="1"/>
  <c r="CL1191" i="1"/>
  <c r="BV1192" i="1" s="1"/>
  <c r="BU1194" i="1"/>
  <c r="BQ1194" i="1" s="1"/>
  <c r="BR1194" i="1" s="1"/>
  <c r="BD1195" i="1" s="1"/>
  <c r="CN1194" i="1"/>
  <c r="CM1194" i="1" s="1"/>
  <c r="BA1194" i="1"/>
  <c r="AK1195" i="1" s="1"/>
  <c r="AZ1195" i="1"/>
  <c r="AH1194" i="1"/>
  <c r="T1195" i="1" s="1"/>
  <c r="AG1195" i="1"/>
  <c r="CL1192" i="1" l="1"/>
  <c r="BV1193" i="1" s="1"/>
  <c r="AH1195" i="1"/>
  <c r="T1196" i="1" s="1"/>
  <c r="AG1196" i="1"/>
  <c r="BA1195" i="1"/>
  <c r="AK1196" i="1" s="1"/>
  <c r="AZ1196" i="1"/>
  <c r="CO1194" i="1"/>
  <c r="CK1194" i="1" s="1"/>
  <c r="BU1195" i="1"/>
  <c r="BQ1195" i="1" s="1"/>
  <c r="BR1195" i="1" s="1"/>
  <c r="BD1196" i="1" s="1"/>
  <c r="CN1195" i="1"/>
  <c r="CM1195" i="1" s="1"/>
  <c r="CL1193" i="1" l="1"/>
  <c r="BV1194" i="1" s="1"/>
  <c r="BU1196" i="1"/>
  <c r="BQ1196" i="1" s="1"/>
  <c r="BR1196" i="1" s="1"/>
  <c r="BD1197" i="1" s="1"/>
  <c r="CN1196" i="1"/>
  <c r="CM1196" i="1" s="1"/>
  <c r="BA1196" i="1"/>
  <c r="AK1197" i="1" s="1"/>
  <c r="AZ1197" i="1"/>
  <c r="AH1196" i="1"/>
  <c r="T1197" i="1" s="1"/>
  <c r="AG1197" i="1"/>
  <c r="CO1195" i="1"/>
  <c r="CL1194" i="1" l="1"/>
  <c r="BV1195" i="1" s="1"/>
  <c r="CK1195" i="1"/>
  <c r="AH1197" i="1"/>
  <c r="T1198" i="1" s="1"/>
  <c r="AG1198" i="1"/>
  <c r="BA1197" i="1"/>
  <c r="AK1198" i="1" s="1"/>
  <c r="AZ1198" i="1"/>
  <c r="CO1196" i="1"/>
  <c r="CK1196" i="1" s="1"/>
  <c r="BU1197" i="1"/>
  <c r="BQ1197" i="1" s="1"/>
  <c r="BR1197" i="1" s="1"/>
  <c r="BD1198" i="1" s="1"/>
  <c r="CN1197" i="1"/>
  <c r="CM1197" i="1" s="1"/>
  <c r="CL1195" i="1" l="1"/>
  <c r="BV1196" i="1" s="1"/>
  <c r="CN1198" i="1"/>
  <c r="CM1198" i="1" s="1"/>
  <c r="BU1198" i="1"/>
  <c r="BQ1198" i="1" s="1"/>
  <c r="BR1198" i="1" s="1"/>
  <c r="BD1199" i="1" s="1"/>
  <c r="CL1196" i="1"/>
  <c r="BV1197" i="1" s="1"/>
  <c r="BA1198" i="1"/>
  <c r="AK1199" i="1" s="1"/>
  <c r="AZ1199" i="1"/>
  <c r="AH1198" i="1"/>
  <c r="T1199" i="1" s="1"/>
  <c r="AG1199" i="1"/>
  <c r="CO1197" i="1"/>
  <c r="CK1197" i="1" s="1"/>
  <c r="CL1197" i="1" s="1"/>
  <c r="BV1198" i="1" s="1"/>
  <c r="CN1199" i="1" l="1"/>
  <c r="CM1199" i="1" s="1"/>
  <c r="BU1199" i="1"/>
  <c r="BQ1199" i="1" s="1"/>
  <c r="BR1199" i="1" s="1"/>
  <c r="BD1200" i="1" s="1"/>
  <c r="CO1198" i="1"/>
  <c r="CO1199" i="1" s="1"/>
  <c r="AH1199" i="1"/>
  <c r="T1200" i="1" s="1"/>
  <c r="AG1200" i="1"/>
  <c r="BA1199" i="1"/>
  <c r="AK1200" i="1" s="1"/>
  <c r="AZ1200" i="1"/>
  <c r="BU1200" i="1" l="1"/>
  <c r="BQ1200" i="1" s="1"/>
  <c r="BR1200" i="1" s="1"/>
  <c r="BD1201" i="1" s="1"/>
  <c r="CN1200" i="1"/>
  <c r="CM1200" i="1" s="1"/>
  <c r="BA1200" i="1"/>
  <c r="AK1201" i="1" s="1"/>
  <c r="AZ1201" i="1"/>
  <c r="AH1200" i="1"/>
  <c r="T1201" i="1" s="1"/>
  <c r="AG1201" i="1"/>
  <c r="CK1198" i="1"/>
  <c r="CL1198" i="1" s="1"/>
  <c r="BV1199" i="1" s="1"/>
  <c r="CN1201" i="1" l="1"/>
  <c r="CM1201" i="1" s="1"/>
  <c r="BU1201" i="1"/>
  <c r="BQ1201" i="1" s="1"/>
  <c r="BR1201" i="1" s="1"/>
  <c r="BD1202" i="1" s="1"/>
  <c r="CK1199" i="1"/>
  <c r="CL1199" i="1" s="1"/>
  <c r="BV1200" i="1" s="1"/>
  <c r="AH1201" i="1"/>
  <c r="T1202" i="1" s="1"/>
  <c r="AG1202" i="1"/>
  <c r="BA1201" i="1"/>
  <c r="AK1202" i="1" s="1"/>
  <c r="AZ1202" i="1"/>
  <c r="CO1200" i="1"/>
  <c r="CK1200" i="1" s="1"/>
  <c r="CL1200" i="1" s="1"/>
  <c r="BV1201" i="1" s="1"/>
  <c r="BU1202" i="1" l="1"/>
  <c r="BQ1202" i="1" s="1"/>
  <c r="BR1202" i="1" s="1"/>
  <c r="BD1203" i="1" s="1"/>
  <c r="CN1202" i="1"/>
  <c r="CM1202" i="1" s="1"/>
  <c r="CO1201" i="1"/>
  <c r="CK1201" i="1" s="1"/>
  <c r="CL1201" i="1" s="1"/>
  <c r="BV1202" i="1" s="1"/>
  <c r="BA1202" i="1"/>
  <c r="AK1203" i="1" s="1"/>
  <c r="AZ1203" i="1"/>
  <c r="AH1202" i="1"/>
  <c r="T1203" i="1" s="1"/>
  <c r="AG1203" i="1"/>
  <c r="CO1202" i="1" l="1"/>
  <c r="CK1202" i="1" s="1"/>
  <c r="CL1202" i="1" s="1"/>
  <c r="BV1203" i="1" s="1"/>
  <c r="BU1203" i="1"/>
  <c r="BQ1203" i="1" s="1"/>
  <c r="BR1203" i="1" s="1"/>
  <c r="BD1204" i="1" s="1"/>
  <c r="CN1203" i="1"/>
  <c r="CM1203" i="1" s="1"/>
  <c r="AH1203" i="1"/>
  <c r="T1204" i="1" s="1"/>
  <c r="AG1204" i="1"/>
  <c r="BA1203" i="1"/>
  <c r="AK1204" i="1" s="1"/>
  <c r="AZ1204" i="1"/>
  <c r="CO1203" i="1" l="1"/>
  <c r="CK1203" i="1" s="1"/>
  <c r="CL1203" i="1" s="1"/>
  <c r="BV1204" i="1" s="1"/>
  <c r="BA1204" i="1"/>
  <c r="AK1205" i="1" s="1"/>
  <c r="AZ1205" i="1"/>
  <c r="AH1204" i="1"/>
  <c r="T1205" i="1" s="1"/>
  <c r="AG1205" i="1"/>
  <c r="BU1204" i="1"/>
  <c r="BQ1204" i="1" s="1"/>
  <c r="BR1204" i="1" s="1"/>
  <c r="BD1205" i="1" s="1"/>
  <c r="CN1204" i="1"/>
  <c r="CM1204" i="1" s="1"/>
  <c r="CO1204" i="1" l="1"/>
  <c r="CK1204" i="1" s="1"/>
  <c r="CL1204" i="1" s="1"/>
  <c r="BV1205" i="1" s="1"/>
  <c r="BU1205" i="1"/>
  <c r="BQ1205" i="1" s="1"/>
  <c r="BR1205" i="1" s="1"/>
  <c r="BD1206" i="1" s="1"/>
  <c r="CN1205" i="1"/>
  <c r="CM1205" i="1" s="1"/>
  <c r="AH1205" i="1"/>
  <c r="T1206" i="1" s="1"/>
  <c r="AG1206" i="1"/>
  <c r="BA1205" i="1"/>
  <c r="AK1206" i="1" s="1"/>
  <c r="AZ1206" i="1"/>
  <c r="CO1205" i="1" l="1"/>
  <c r="CK1205" i="1" s="1"/>
  <c r="CL1205" i="1" s="1"/>
  <c r="BV1206" i="1" s="1"/>
  <c r="BA1206" i="1"/>
  <c r="AK1207" i="1" s="1"/>
  <c r="AZ1207" i="1"/>
  <c r="BA1207" i="1" s="1"/>
  <c r="AH1206" i="1"/>
  <c r="T1207" i="1" s="1"/>
  <c r="AG1207" i="1"/>
  <c r="AH1207" i="1" s="1"/>
  <c r="CN1206" i="1"/>
  <c r="CM1206" i="1" s="1"/>
  <c r="BU1206" i="1"/>
  <c r="BQ1206" i="1" s="1"/>
  <c r="BR1206" i="1" s="1"/>
  <c r="BD1207" i="1" s="1"/>
  <c r="CO1206" i="1" l="1"/>
  <c r="CK1206" i="1" s="1"/>
  <c r="CL1206" i="1" s="1"/>
  <c r="BV1207" i="1" s="1"/>
  <c r="BU1207" i="1"/>
  <c r="BQ1207" i="1" s="1"/>
  <c r="BR1207" i="1" s="1"/>
  <c r="BD1208" i="1" s="1"/>
  <c r="CN1207" i="1"/>
  <c r="CM1207" i="1" s="1"/>
  <c r="AH1208" i="1"/>
  <c r="T1208" i="1"/>
  <c r="BA1208" i="1"/>
  <c r="AK1208" i="1"/>
  <c r="BA1209" i="1" l="1"/>
  <c r="AK1209" i="1"/>
  <c r="BU1208" i="1"/>
  <c r="BR1208" i="1" s="1"/>
  <c r="BD1209" i="1" s="1"/>
  <c r="CN1208" i="1"/>
  <c r="CM1208" i="1" s="1"/>
  <c r="CO1207" i="1"/>
  <c r="CK1207" i="1" s="1"/>
  <c r="CL1207" i="1" s="1"/>
  <c r="BV1208" i="1" s="1"/>
  <c r="AH1209" i="1"/>
  <c r="T1209" i="1"/>
  <c r="CO1208" i="1" l="1"/>
  <c r="CL1208" i="1" s="1"/>
  <c r="BV1209" i="1" s="1"/>
  <c r="AH1210" i="1"/>
  <c r="T1210" i="1"/>
  <c r="BA1210" i="1"/>
  <c r="AK1210" i="1"/>
  <c r="CN1209" i="1"/>
  <c r="CM1209" i="1" s="1"/>
  <c r="BU1209" i="1"/>
  <c r="BR1209" i="1" s="1"/>
  <c r="BD1210" i="1" s="1"/>
  <c r="CO1209" i="1" l="1"/>
  <c r="CL1209" i="1" s="1"/>
  <c r="BV1210" i="1" s="1"/>
  <c r="BA1211" i="1"/>
  <c r="AK1211" i="1"/>
  <c r="AH1211" i="1"/>
  <c r="T1211" i="1"/>
  <c r="CN1210" i="1"/>
  <c r="CM1210" i="1" s="1"/>
  <c r="BU1210" i="1"/>
  <c r="BR1210" i="1" s="1"/>
  <c r="BD1211" i="1" s="1"/>
  <c r="AH1212" i="1" l="1"/>
  <c r="T1212" i="1"/>
  <c r="BA1212" i="1"/>
  <c r="AK1212" i="1"/>
  <c r="CO1210" i="1"/>
  <c r="CL1210" i="1" s="1"/>
  <c r="BV1211" i="1" s="1"/>
  <c r="BU1211" i="1"/>
  <c r="BR1211" i="1" s="1"/>
  <c r="BD1212" i="1" s="1"/>
  <c r="CN1211" i="1"/>
  <c r="CM1211" i="1" s="1"/>
  <c r="AH1213" i="1" l="1"/>
  <c r="T1213" i="1"/>
  <c r="BA1213" i="1"/>
  <c r="AK1213" i="1"/>
  <c r="BU1212" i="1"/>
  <c r="BR1212" i="1" s="1"/>
  <c r="BD1213" i="1" s="1"/>
  <c r="CN1212" i="1"/>
  <c r="CM1212" i="1" s="1"/>
  <c r="CO1211" i="1"/>
  <c r="CL1211" i="1" s="1"/>
  <c r="BV1212" i="1" s="1"/>
  <c r="CO1212" i="1" l="1"/>
  <c r="CL1212" i="1" s="1"/>
  <c r="BV1213" i="1" s="1"/>
  <c r="BA1214" i="1"/>
  <c r="AK1214" i="1"/>
  <c r="AH1214" i="1"/>
  <c r="T1214" i="1"/>
  <c r="BU1213" i="1"/>
  <c r="BR1213" i="1" s="1"/>
  <c r="BD1214" i="1" s="1"/>
  <c r="CN1213" i="1"/>
  <c r="CM1213" i="1" s="1"/>
  <c r="CO1213" i="1" l="1"/>
  <c r="CL1213" i="1" s="1"/>
  <c r="BV1214" i="1" s="1"/>
  <c r="BA1215" i="1"/>
  <c r="AK1215" i="1"/>
  <c r="AH1215" i="1"/>
  <c r="T1215" i="1"/>
  <c r="BU1214" i="1"/>
  <c r="BR1214" i="1" s="1"/>
  <c r="BD1215" i="1" s="1"/>
  <c r="CN1214" i="1"/>
  <c r="CM1214" i="1" s="1"/>
  <c r="CO1214" i="1" l="1"/>
  <c r="CL1214" i="1" s="1"/>
  <c r="BV1215" i="1" s="1"/>
  <c r="AH1216" i="1"/>
  <c r="T1216" i="1"/>
  <c r="BA1216" i="1"/>
  <c r="AK1216" i="1"/>
  <c r="CN1215" i="1"/>
  <c r="CM1215" i="1" s="1"/>
  <c r="BU1215" i="1"/>
  <c r="BR1215" i="1" s="1"/>
  <c r="BD1216" i="1" s="1"/>
  <c r="AH1217" i="1" l="1"/>
  <c r="T1217" i="1"/>
  <c r="BA1217" i="1"/>
  <c r="AK1217" i="1"/>
  <c r="BU1216" i="1"/>
  <c r="BR1216" i="1" s="1"/>
  <c r="BD1217" i="1" s="1"/>
  <c r="CN1216" i="1"/>
  <c r="CM1216" i="1" s="1"/>
  <c r="CO1215" i="1"/>
  <c r="CL1215" i="1" s="1"/>
  <c r="BV1216" i="1" s="1"/>
  <c r="CO1216" i="1" l="1"/>
  <c r="CL1216" i="1" s="1"/>
  <c r="BV1217" i="1" s="1"/>
  <c r="BA1218" i="1"/>
  <c r="AK1218" i="1"/>
  <c r="AH1218" i="1"/>
  <c r="T1218" i="1"/>
  <c r="CN1217" i="1"/>
  <c r="CM1217" i="1" s="1"/>
  <c r="BU1217" i="1"/>
  <c r="BR1217" i="1" s="1"/>
  <c r="BD1218" i="1" s="1"/>
  <c r="CO1217" i="1" l="1"/>
  <c r="CL1217" i="1" s="1"/>
  <c r="BV1218" i="1" s="1"/>
  <c r="AH1219" i="1"/>
  <c r="T1219" i="1"/>
  <c r="BA1219" i="1"/>
  <c r="AK1219" i="1"/>
  <c r="CN1218" i="1"/>
  <c r="CM1218" i="1" s="1"/>
  <c r="BU1218" i="1"/>
  <c r="BR1218" i="1" s="1"/>
  <c r="BD1219" i="1" s="1"/>
  <c r="CO1218" i="1" l="1"/>
  <c r="CL1218" i="1" s="1"/>
  <c r="BV1219" i="1" s="1"/>
  <c r="AH1220" i="1"/>
  <c r="T1220" i="1"/>
  <c r="BA1220" i="1"/>
  <c r="AK1220" i="1"/>
  <c r="BU1219" i="1"/>
  <c r="BR1219" i="1" s="1"/>
  <c r="BD1220" i="1" s="1"/>
  <c r="CN1219" i="1"/>
  <c r="CM1219" i="1" s="1"/>
  <c r="CO1219" i="1" l="1"/>
  <c r="CL1219" i="1" s="1"/>
  <c r="BV1220" i="1" s="1"/>
  <c r="BA1221" i="1"/>
  <c r="AK1221" i="1"/>
  <c r="AH1221" i="1"/>
  <c r="T1221" i="1"/>
  <c r="BU1220" i="1"/>
  <c r="BR1220" i="1" s="1"/>
  <c r="BD1221" i="1" s="1"/>
  <c r="CN1220" i="1"/>
  <c r="CM1220" i="1" s="1"/>
  <c r="CO1220" i="1" l="1"/>
  <c r="CL1220" i="1" s="1"/>
  <c r="BV1221" i="1" s="1"/>
  <c r="BA1222" i="1"/>
  <c r="AK1222" i="1"/>
  <c r="AH1222" i="1"/>
  <c r="T1222" i="1"/>
  <c r="BU1221" i="1"/>
  <c r="BR1221" i="1" s="1"/>
  <c r="BD1222" i="1" s="1"/>
  <c r="CN1221" i="1"/>
  <c r="CM1221" i="1" s="1"/>
  <c r="CO1221" i="1" l="1"/>
  <c r="CL1221" i="1" s="1"/>
  <c r="BV1222" i="1" s="1"/>
  <c r="BA1223" i="1"/>
  <c r="AK1223" i="1"/>
  <c r="AH1223" i="1"/>
  <c r="T1223" i="1"/>
  <c r="CN1222" i="1"/>
  <c r="CM1222" i="1" s="1"/>
  <c r="BU1222" i="1"/>
  <c r="BR1222" i="1" s="1"/>
  <c r="BD1223" i="1" s="1"/>
  <c r="CO1222" i="1" l="1"/>
  <c r="CL1222" i="1" s="1"/>
  <c r="BV1223" i="1" s="1"/>
  <c r="BA1224" i="1"/>
  <c r="AK1224" i="1"/>
  <c r="AH1224" i="1"/>
  <c r="T1224" i="1"/>
  <c r="CN1223" i="1"/>
  <c r="CM1223" i="1" s="1"/>
  <c r="BU1223" i="1"/>
  <c r="BR1223" i="1" s="1"/>
  <c r="BD1224" i="1" s="1"/>
  <c r="BA1225" i="1" l="1"/>
  <c r="AK1225" i="1"/>
  <c r="AH1225" i="1"/>
  <c r="T1225" i="1"/>
  <c r="CN1224" i="1"/>
  <c r="CM1224" i="1" s="1"/>
  <c r="BU1224" i="1"/>
  <c r="BR1224" i="1" s="1"/>
  <c r="BD1225" i="1" s="1"/>
  <c r="CO1223" i="1"/>
  <c r="CL1223" i="1" s="1"/>
  <c r="BV1224" i="1" s="1"/>
  <c r="CO1224" i="1" l="1"/>
  <c r="CL1224" i="1" s="1"/>
  <c r="BV1225" i="1" s="1"/>
  <c r="AH1226" i="1"/>
  <c r="T1226" i="1"/>
  <c r="BA1226" i="1"/>
  <c r="AK1226" i="1"/>
  <c r="CN1225" i="1"/>
  <c r="CM1225" i="1" s="1"/>
  <c r="BU1225" i="1"/>
  <c r="BR1225" i="1" s="1"/>
  <c r="BD1226" i="1" s="1"/>
  <c r="CO1225" i="1" l="1"/>
  <c r="CL1225" i="1" s="1"/>
  <c r="BV1226" i="1" s="1"/>
  <c r="BA1227" i="1"/>
  <c r="AK1227" i="1"/>
  <c r="AH1227" i="1"/>
  <c r="T1227" i="1"/>
  <c r="CN1226" i="1"/>
  <c r="CM1226" i="1" s="1"/>
  <c r="BU1226" i="1"/>
  <c r="BR1226" i="1" s="1"/>
  <c r="BD1227" i="1" s="1"/>
  <c r="CO1226" i="1" l="1"/>
  <c r="CL1226" i="1" s="1"/>
  <c r="BV1227" i="1" s="1"/>
  <c r="BA1228" i="1"/>
  <c r="AK1228" i="1"/>
  <c r="AH1228" i="1"/>
  <c r="T1228" i="1"/>
  <c r="CN1227" i="1"/>
  <c r="CM1227" i="1" s="1"/>
  <c r="BU1227" i="1"/>
  <c r="BR1227" i="1" s="1"/>
  <c r="BD1228" i="1" s="1"/>
  <c r="CO1227" i="1" l="1"/>
  <c r="CL1227" i="1" s="1"/>
  <c r="BV1228" i="1" s="1"/>
  <c r="BA1229" i="1"/>
  <c r="AK1229" i="1"/>
  <c r="AH1229" i="1"/>
  <c r="T1229" i="1"/>
  <c r="CN1228" i="1"/>
  <c r="CM1228" i="1" s="1"/>
  <c r="BU1228" i="1"/>
  <c r="BR1228" i="1" s="1"/>
  <c r="BD1229" i="1" s="1"/>
  <c r="CO1228" i="1" l="1"/>
  <c r="CL1228" i="1" s="1"/>
  <c r="BV1229" i="1" s="1"/>
  <c r="BA1230" i="1"/>
  <c r="AK1230" i="1"/>
  <c r="AH1230" i="1"/>
  <c r="T1230" i="1"/>
  <c r="CN1229" i="1"/>
  <c r="CM1229" i="1" s="1"/>
  <c r="BU1229" i="1"/>
  <c r="BR1229" i="1" s="1"/>
  <c r="BD1230" i="1" s="1"/>
  <c r="AH1231" i="1" l="1"/>
  <c r="T1231" i="1"/>
  <c r="BA1231" i="1"/>
  <c r="AK1231" i="1"/>
  <c r="CO1229" i="1"/>
  <c r="CL1229" i="1" s="1"/>
  <c r="BV1230" i="1" s="1"/>
  <c r="BU1230" i="1"/>
  <c r="BR1230" i="1" s="1"/>
  <c r="BD1231" i="1" s="1"/>
  <c r="CN1230" i="1"/>
  <c r="CM1230" i="1" s="1"/>
  <c r="BA1232" i="1" l="1"/>
  <c r="AK1232" i="1"/>
  <c r="AH1232" i="1"/>
  <c r="T1232" i="1"/>
  <c r="CN1231" i="1"/>
  <c r="CM1231" i="1" s="1"/>
  <c r="BU1231" i="1"/>
  <c r="BR1231" i="1" s="1"/>
  <c r="BD1232" i="1" s="1"/>
  <c r="CO1230" i="1"/>
  <c r="CL1230" i="1" s="1"/>
  <c r="BV1231" i="1" s="1"/>
  <c r="CO1231" i="1" l="1"/>
  <c r="CL1231" i="1" s="1"/>
  <c r="BV1232" i="1" s="1"/>
  <c r="AH1233" i="1"/>
  <c r="T1233" i="1"/>
  <c r="BA1233" i="1"/>
  <c r="AK1233" i="1"/>
  <c r="BU1232" i="1"/>
  <c r="BR1232" i="1" s="1"/>
  <c r="BD1233" i="1" s="1"/>
  <c r="CN1232" i="1"/>
  <c r="CM1232" i="1" s="1"/>
  <c r="CO1232" i="1" l="1"/>
  <c r="CL1232" i="1" s="1"/>
  <c r="BV1233" i="1" s="1"/>
  <c r="BA1234" i="1"/>
  <c r="AK1234" i="1"/>
  <c r="AH1234" i="1"/>
  <c r="T1234" i="1"/>
  <c r="CN1233" i="1"/>
  <c r="CM1233" i="1" s="1"/>
  <c r="BU1233" i="1"/>
  <c r="BR1233" i="1" s="1"/>
  <c r="BD1234" i="1" s="1"/>
  <c r="CO1233" i="1" l="1"/>
  <c r="CL1233" i="1" s="1"/>
  <c r="BV1234" i="1" s="1"/>
  <c r="AH1235" i="1"/>
  <c r="T1235" i="1"/>
  <c r="BA1235" i="1"/>
  <c r="AK1235" i="1"/>
  <c r="BU1234" i="1"/>
  <c r="BR1234" i="1" s="1"/>
  <c r="BD1235" i="1" s="1"/>
  <c r="BA1236" i="1" l="1"/>
  <c r="AK1236" i="1"/>
  <c r="AH1236" i="1"/>
  <c r="T1236" i="1"/>
  <c r="BU1235" i="1"/>
  <c r="BR1235" i="1" s="1"/>
  <c r="BD1236" i="1" s="1"/>
  <c r="CN1234" i="1"/>
  <c r="AH1237" i="1" l="1"/>
  <c r="T1237" i="1"/>
  <c r="BA1237" i="1"/>
  <c r="AK1237" i="1"/>
  <c r="CM1234" i="1"/>
  <c r="CO1234" i="1"/>
  <c r="CL1234" i="1" s="1"/>
  <c r="BV1235" i="1" s="1"/>
  <c r="BU1236" i="1"/>
  <c r="BR1236" i="1" s="1"/>
  <c r="BD1237" i="1" s="1"/>
  <c r="CN1235" i="1"/>
  <c r="BA1238" i="1" l="1"/>
  <c r="AK1238" i="1"/>
  <c r="AH1238" i="1"/>
  <c r="T1238" i="1"/>
  <c r="CM1235" i="1"/>
  <c r="CO1235" i="1"/>
  <c r="CL1235" i="1" s="1"/>
  <c r="BV1236" i="1" s="1"/>
  <c r="BU1237" i="1"/>
  <c r="BR1237" i="1" s="1"/>
  <c r="BD1238" i="1" s="1"/>
  <c r="CN1236" i="1"/>
  <c r="AH1239" i="1" l="1"/>
  <c r="T1239" i="1"/>
  <c r="BA1239" i="1"/>
  <c r="AK1239" i="1"/>
  <c r="CM1236" i="1"/>
  <c r="CO1236" i="1"/>
  <c r="CL1236" i="1" s="1"/>
  <c r="BV1237" i="1" s="1"/>
  <c r="BU1238" i="1"/>
  <c r="BR1238" i="1" s="1"/>
  <c r="BD1239" i="1" s="1"/>
  <c r="CN1237" i="1"/>
  <c r="BA1240" i="1" l="1"/>
  <c r="AK1240" i="1"/>
  <c r="AH1240" i="1"/>
  <c r="T1240" i="1"/>
  <c r="CM1237" i="1"/>
  <c r="CO1237" i="1"/>
  <c r="CL1237" i="1" s="1"/>
  <c r="BV1238" i="1" s="1"/>
  <c r="BU1239" i="1"/>
  <c r="BR1239" i="1" s="1"/>
  <c r="BD1240" i="1" s="1"/>
  <c r="CN1238" i="1"/>
  <c r="AH1241" i="1" l="1"/>
  <c r="T1241" i="1"/>
  <c r="BA1241" i="1"/>
  <c r="AK1241" i="1"/>
  <c r="CM1238" i="1"/>
  <c r="CO1238" i="1"/>
  <c r="CL1238" i="1" s="1"/>
  <c r="BV1239" i="1" s="1"/>
  <c r="BU1240" i="1"/>
  <c r="BR1240" i="1" s="1"/>
  <c r="BD1241" i="1" s="1"/>
  <c r="CN1239" i="1"/>
  <c r="BA1242" i="1" l="1"/>
  <c r="AK1242" i="1"/>
  <c r="AH1242" i="1"/>
  <c r="T1242" i="1"/>
  <c r="CM1239" i="1"/>
  <c r="CO1239" i="1"/>
  <c r="CL1239" i="1" s="1"/>
  <c r="BV1240" i="1" s="1"/>
  <c r="BU1241" i="1"/>
  <c r="BR1241" i="1" s="1"/>
  <c r="BD1242" i="1" s="1"/>
  <c r="CN1240" i="1"/>
  <c r="AH1243" i="1" l="1"/>
  <c r="T1243" i="1"/>
  <c r="BA1243" i="1"/>
  <c r="AK1243" i="1"/>
  <c r="CM1240" i="1"/>
  <c r="CO1240" i="1"/>
  <c r="CL1240" i="1" s="1"/>
  <c r="BV1241" i="1" s="1"/>
  <c r="BU1242" i="1"/>
  <c r="BR1242" i="1" s="1"/>
  <c r="BD1243" i="1" s="1"/>
  <c r="CN1241" i="1"/>
  <c r="BA1244" i="1" l="1"/>
  <c r="AK1244" i="1"/>
  <c r="AH1244" i="1"/>
  <c r="T1244" i="1"/>
  <c r="CM1241" i="1"/>
  <c r="CO1241" i="1"/>
  <c r="CL1241" i="1" s="1"/>
  <c r="BV1242" i="1" s="1"/>
  <c r="BU1243" i="1"/>
  <c r="BR1243" i="1" s="1"/>
  <c r="BD1244" i="1" s="1"/>
  <c r="CN1242" i="1"/>
  <c r="AH1245" i="1" l="1"/>
  <c r="T1245" i="1"/>
  <c r="BA1245" i="1"/>
  <c r="AK1245" i="1"/>
  <c r="CM1242" i="1"/>
  <c r="CO1242" i="1"/>
  <c r="CL1242" i="1" s="1"/>
  <c r="BV1243" i="1" s="1"/>
  <c r="BU1244" i="1"/>
  <c r="BR1244" i="1" s="1"/>
  <c r="BD1245" i="1" s="1"/>
  <c r="CN1243" i="1"/>
  <c r="BA1246" i="1" l="1"/>
  <c r="AK1246" i="1"/>
  <c r="AH1246" i="1"/>
  <c r="T1246" i="1"/>
  <c r="CM1243" i="1"/>
  <c r="CO1243" i="1"/>
  <c r="CL1243" i="1" s="1"/>
  <c r="BV1244" i="1" s="1"/>
  <c r="BU1245" i="1"/>
  <c r="BR1245" i="1" s="1"/>
  <c r="BD1246" i="1" s="1"/>
  <c r="CN1244" i="1"/>
  <c r="AH1247" i="1" l="1"/>
  <c r="T1247" i="1"/>
  <c r="BA1247" i="1"/>
  <c r="AK1247" i="1"/>
  <c r="CM1244" i="1"/>
  <c r="CO1244" i="1"/>
  <c r="CL1244" i="1" s="1"/>
  <c r="BV1245" i="1" s="1"/>
  <c r="BU1246" i="1"/>
  <c r="BR1246" i="1" s="1"/>
  <c r="BD1247" i="1" s="1"/>
  <c r="CN1245" i="1"/>
  <c r="BA1248" i="1" l="1"/>
  <c r="AK1248" i="1"/>
  <c r="AH1248" i="1"/>
  <c r="T1248" i="1"/>
  <c r="CM1245" i="1"/>
  <c r="CO1245" i="1"/>
  <c r="CL1245" i="1" s="1"/>
  <c r="BV1246" i="1" s="1"/>
  <c r="BU1247" i="1"/>
  <c r="BR1247" i="1" s="1"/>
  <c r="BD1248" i="1" s="1"/>
  <c r="CN1246" i="1"/>
  <c r="AH1249" i="1" l="1"/>
  <c r="T1249" i="1"/>
  <c r="BA1249" i="1"/>
  <c r="AK1249" i="1"/>
  <c r="CM1246" i="1"/>
  <c r="CO1246" i="1"/>
  <c r="CL1246" i="1" s="1"/>
  <c r="BV1247" i="1" s="1"/>
  <c r="BU1248" i="1"/>
  <c r="BR1248" i="1" s="1"/>
  <c r="BD1249" i="1" s="1"/>
  <c r="CN1247" i="1"/>
  <c r="BA1250" i="1" l="1"/>
  <c r="AK1250" i="1"/>
  <c r="AH1250" i="1"/>
  <c r="T1250" i="1"/>
  <c r="CM1247" i="1"/>
  <c r="CO1247" i="1"/>
  <c r="CL1247" i="1" s="1"/>
  <c r="BV1248" i="1" s="1"/>
  <c r="BU1249" i="1"/>
  <c r="BR1249" i="1" s="1"/>
  <c r="BD1250" i="1" s="1"/>
  <c r="CN1248" i="1"/>
  <c r="AH1251" i="1" l="1"/>
  <c r="T1251" i="1"/>
  <c r="BA1251" i="1"/>
  <c r="AK1251" i="1"/>
  <c r="CM1248" i="1"/>
  <c r="CO1248" i="1"/>
  <c r="CL1248" i="1" s="1"/>
  <c r="BV1249" i="1" s="1"/>
  <c r="BU1250" i="1"/>
  <c r="BR1250" i="1" s="1"/>
  <c r="BD1251" i="1" s="1"/>
  <c r="CN1249" i="1"/>
  <c r="BA1252" i="1" l="1"/>
  <c r="AK1252" i="1"/>
  <c r="AH1252" i="1"/>
  <c r="T1252" i="1"/>
  <c r="CM1249" i="1"/>
  <c r="CO1249" i="1"/>
  <c r="CL1249" i="1" s="1"/>
  <c r="BV1250" i="1" s="1"/>
  <c r="BU1251" i="1"/>
  <c r="BR1251" i="1" s="1"/>
  <c r="BD1252" i="1" s="1"/>
  <c r="CN1250" i="1"/>
  <c r="AH1253" i="1" l="1"/>
  <c r="T1253" i="1"/>
  <c r="BA1253" i="1"/>
  <c r="AK1253" i="1"/>
  <c r="CM1250" i="1"/>
  <c r="CO1250" i="1"/>
  <c r="CL1250" i="1" s="1"/>
  <c r="BV1251" i="1" s="1"/>
  <c r="BU1252" i="1"/>
  <c r="BR1252" i="1" s="1"/>
  <c r="BD1253" i="1" s="1"/>
  <c r="CN1251" i="1"/>
  <c r="BA1254" i="1" l="1"/>
  <c r="AK1254" i="1"/>
  <c r="AH1254" i="1"/>
  <c r="T1254" i="1"/>
  <c r="CM1251" i="1"/>
  <c r="CO1251" i="1"/>
  <c r="CL1251" i="1" s="1"/>
  <c r="BV1252" i="1" s="1"/>
  <c r="BU1253" i="1"/>
  <c r="BR1253" i="1" s="1"/>
  <c r="BD1254" i="1" s="1"/>
  <c r="CN1252" i="1"/>
  <c r="CN1253" i="1" l="1"/>
  <c r="CM1253" i="1" s="1"/>
  <c r="CM1252" i="1"/>
  <c r="CO1252" i="1"/>
  <c r="CL1252" i="1" s="1"/>
  <c r="BV1253" i="1" s="1"/>
  <c r="BU1254" i="1"/>
  <c r="BR1254" i="1" s="1"/>
  <c r="BD1255" i="1" s="1"/>
  <c r="AH1255" i="1"/>
  <c r="T1255" i="1"/>
  <c r="BA1255" i="1"/>
  <c r="AK1255" i="1"/>
  <c r="CO1253" i="1"/>
  <c r="CL1253" i="1" s="1"/>
  <c r="BV1254" i="1" s="1"/>
  <c r="BU1255" i="1" l="1"/>
  <c r="BR1255" i="1" s="1"/>
  <c r="BD1256" i="1" s="1"/>
  <c r="BA1256" i="1"/>
  <c r="AK1256" i="1"/>
  <c r="AH1256" i="1"/>
  <c r="T1256" i="1"/>
  <c r="CN1254" i="1"/>
  <c r="CN1255" i="1" l="1"/>
  <c r="CM1255" i="1" s="1"/>
  <c r="BU1256" i="1"/>
  <c r="BR1256" i="1" s="1"/>
  <c r="BD1257" i="1" s="1"/>
  <c r="CM1254" i="1"/>
  <c r="CO1254" i="1"/>
  <c r="CL1254" i="1" s="1"/>
  <c r="BV1255" i="1" s="1"/>
  <c r="AH1257" i="1"/>
  <c r="T1257" i="1"/>
  <c r="BA1257" i="1"/>
  <c r="AK1257" i="1"/>
  <c r="BA1258" i="1" l="1"/>
  <c r="AK1258" i="1"/>
  <c r="AH1258" i="1"/>
  <c r="T1258" i="1"/>
  <c r="BU1257" i="1"/>
  <c r="BR1257" i="1" s="1"/>
  <c r="BD1258" i="1" s="1"/>
  <c r="CO1255" i="1"/>
  <c r="CL1255" i="1" s="1"/>
  <c r="BV1256" i="1" s="1"/>
  <c r="CN1256" i="1"/>
  <c r="AH1259" i="1" l="1"/>
  <c r="T1259" i="1"/>
  <c r="BA1259" i="1"/>
  <c r="AK1259" i="1"/>
  <c r="CM1256" i="1"/>
  <c r="CO1256" i="1"/>
  <c r="CL1256" i="1" s="1"/>
  <c r="BV1257" i="1" s="1"/>
  <c r="BU1258" i="1"/>
  <c r="BR1258" i="1" s="1"/>
  <c r="BD1259" i="1" s="1"/>
  <c r="CN1257" i="1"/>
  <c r="BA1260" i="1" l="1"/>
  <c r="AK1260" i="1"/>
  <c r="AH1260" i="1"/>
  <c r="T1260" i="1"/>
  <c r="CM1257" i="1"/>
  <c r="CO1257" i="1"/>
  <c r="CL1257" i="1" s="1"/>
  <c r="BV1258" i="1" s="1"/>
  <c r="BU1259" i="1"/>
  <c r="BR1259" i="1" s="1"/>
  <c r="BD1260" i="1" s="1"/>
  <c r="CN1258" i="1"/>
  <c r="AH1261" i="1" l="1"/>
  <c r="T1261" i="1"/>
  <c r="BA1261" i="1"/>
  <c r="AK1261" i="1"/>
  <c r="CM1258" i="1"/>
  <c r="CO1258" i="1"/>
  <c r="CL1258" i="1" s="1"/>
  <c r="BV1259" i="1" s="1"/>
  <c r="BU1260" i="1"/>
  <c r="BR1260" i="1" s="1"/>
  <c r="BD1261" i="1" s="1"/>
  <c r="CN1259" i="1"/>
  <c r="BA1262" i="1" l="1"/>
  <c r="AK1262" i="1"/>
  <c r="AH1262" i="1"/>
  <c r="T1262" i="1"/>
  <c r="CM1259" i="1"/>
  <c r="CO1259" i="1"/>
  <c r="CL1259" i="1" s="1"/>
  <c r="BV1260" i="1" s="1"/>
  <c r="BU1261" i="1"/>
  <c r="BR1261" i="1" s="1"/>
  <c r="BD1262" i="1" s="1"/>
  <c r="CN1260" i="1"/>
  <c r="CN1261" i="1" l="1"/>
  <c r="CM1261" i="1" s="1"/>
  <c r="AH1263" i="1"/>
  <c r="T1263" i="1"/>
  <c r="BA1263" i="1"/>
  <c r="AK1263" i="1"/>
  <c r="CM1260" i="1"/>
  <c r="CO1260" i="1"/>
  <c r="CL1260" i="1" s="1"/>
  <c r="BV1261" i="1" s="1"/>
  <c r="BU1262" i="1"/>
  <c r="BR1262" i="1" s="1"/>
  <c r="BD1263" i="1" s="1"/>
  <c r="CN1262" i="1" l="1"/>
  <c r="CM1262" i="1" s="1"/>
  <c r="BA1264" i="1"/>
  <c r="AK1264" i="1"/>
  <c r="AH1264" i="1"/>
  <c r="T1265" i="1" s="1"/>
  <c r="T1264" i="1"/>
  <c r="BU1263" i="1"/>
  <c r="BR1263" i="1" s="1"/>
  <c r="BD1264" i="1" s="1"/>
  <c r="CO1261" i="1"/>
  <c r="CL1261" i="1" s="1"/>
  <c r="BV1262" i="1" s="1"/>
  <c r="CO1262" i="1" l="1"/>
  <c r="CL1262" i="1" s="1"/>
  <c r="BV1263" i="1" s="1"/>
  <c r="BA1265" i="1"/>
  <c r="AK1265" i="1"/>
  <c r="BU1264" i="1"/>
  <c r="BR1264" i="1" s="1"/>
  <c r="BD1265" i="1" s="1"/>
  <c r="CN1263" i="1"/>
  <c r="AK1266" i="1" l="1"/>
  <c r="BA1266" i="1"/>
  <c r="CM1263" i="1"/>
  <c r="CO1263" i="1"/>
  <c r="CL1263" i="1" s="1"/>
  <c r="BV1264" i="1" s="1"/>
  <c r="BU1265" i="1"/>
  <c r="BR1265" i="1" s="1"/>
  <c r="BD1266" i="1" s="1"/>
  <c r="CN1264" i="1"/>
  <c r="CN1265" i="1" l="1"/>
  <c r="CM1265" i="1" s="1"/>
  <c r="BU1266" i="1"/>
  <c r="BR1266" i="1" s="1"/>
  <c r="BD1267" i="1" s="1"/>
  <c r="CM1264" i="1"/>
  <c r="CO1264" i="1"/>
  <c r="CL1264" i="1" s="1"/>
  <c r="BV1265" i="1" s="1"/>
  <c r="BA1267" i="1"/>
  <c r="AK1267" i="1"/>
  <c r="CN1266" i="1" l="1"/>
  <c r="CM1266" i="1" s="1"/>
  <c r="BA1268" i="1"/>
  <c r="AK1268" i="1"/>
  <c r="BU1267" i="1"/>
  <c r="BR1267" i="1" s="1"/>
  <c r="BD1268" i="1" s="1"/>
  <c r="CO1265" i="1"/>
  <c r="CL1265" i="1" s="1"/>
  <c r="BV1266" i="1" s="1"/>
  <c r="CN1267" i="1" l="1"/>
  <c r="CM1267" i="1" s="1"/>
  <c r="BA1269" i="1"/>
  <c r="AK1269" i="1"/>
  <c r="BU1268" i="1"/>
  <c r="BR1268" i="1" s="1"/>
  <c r="BD1269" i="1" s="1"/>
  <c r="CO1266" i="1"/>
  <c r="CL1266" i="1" s="1"/>
  <c r="BV1267" i="1" s="1"/>
  <c r="CO1267" i="1" l="1"/>
  <c r="CL1267" i="1" s="1"/>
  <c r="BV1268" i="1" s="1"/>
  <c r="BA1270" i="1"/>
  <c r="AK1270" i="1"/>
  <c r="BU1269" i="1"/>
  <c r="BR1269" i="1" s="1"/>
  <c r="BD1270" i="1" s="1"/>
  <c r="CN1268" i="1"/>
  <c r="AK1271" i="1" l="1"/>
  <c r="BA1271" i="1"/>
  <c r="CM1268" i="1"/>
  <c r="CO1268" i="1"/>
  <c r="CL1268" i="1" s="1"/>
  <c r="BV1269" i="1" s="1"/>
  <c r="BU1270" i="1"/>
  <c r="BR1270" i="1" s="1"/>
  <c r="BD1271" i="1" s="1"/>
  <c r="CN1269" i="1"/>
  <c r="CN1270" i="1" l="1"/>
  <c r="CM1270" i="1" s="1"/>
  <c r="BU1271" i="1"/>
  <c r="BR1271" i="1" s="1"/>
  <c r="BD1272" i="1" s="1"/>
  <c r="CM1269" i="1"/>
  <c r="CO1269" i="1"/>
  <c r="CL1269" i="1" s="1"/>
  <c r="BV1270" i="1" s="1"/>
  <c r="BA1272" i="1"/>
  <c r="AK1272" i="1"/>
  <c r="BA1273" i="1" l="1"/>
  <c r="AK1273" i="1"/>
  <c r="BU1272" i="1"/>
  <c r="BR1272" i="1" s="1"/>
  <c r="BD1273" i="1" s="1"/>
  <c r="CO1270" i="1"/>
  <c r="CL1270" i="1" s="1"/>
  <c r="BV1271" i="1" s="1"/>
  <c r="CN1271" i="1"/>
  <c r="AK1274" i="1" l="1"/>
  <c r="BA1274" i="1"/>
  <c r="CM1271" i="1"/>
  <c r="CO1271" i="1"/>
  <c r="CL1271" i="1" s="1"/>
  <c r="BV1272" i="1" s="1"/>
  <c r="BU1273" i="1"/>
  <c r="BR1273" i="1" s="1"/>
  <c r="BD1274" i="1" s="1"/>
  <c r="CN1272" i="1"/>
  <c r="CN1273" i="1" l="1"/>
  <c r="CM1273" i="1" s="1"/>
  <c r="CM1272" i="1"/>
  <c r="CO1272" i="1"/>
  <c r="CL1272" i="1" s="1"/>
  <c r="BV1273" i="1" s="1"/>
  <c r="BU1274" i="1"/>
  <c r="BR1274" i="1" s="1"/>
  <c r="BD1275" i="1" s="1"/>
  <c r="CO1273" i="1"/>
  <c r="CL1273" i="1" s="1"/>
  <c r="BV1274" i="1" s="1"/>
  <c r="AK1275" i="1"/>
  <c r="BA1275" i="1"/>
  <c r="BU1275" i="1" l="1"/>
  <c r="BR1275" i="1" s="1"/>
  <c r="BD1276" i="1" s="1"/>
  <c r="BA1276" i="1"/>
  <c r="AK1276" i="1"/>
  <c r="CN1274" i="1"/>
  <c r="BU1276" i="1" l="1"/>
  <c r="BR1276" i="1" s="1"/>
  <c r="BD1277" i="1" s="1"/>
  <c r="CM1274" i="1"/>
  <c r="CO1274" i="1"/>
  <c r="CL1274" i="1" s="1"/>
  <c r="BV1275" i="1" s="1"/>
  <c r="BA1277" i="1"/>
  <c r="AK1277" i="1"/>
  <c r="CN1275" i="1"/>
  <c r="BU1277" i="1" l="1"/>
  <c r="BR1277" i="1" s="1"/>
  <c r="BD1278" i="1" s="1"/>
  <c r="CM1275" i="1"/>
  <c r="CO1275" i="1"/>
  <c r="CL1275" i="1" s="1"/>
  <c r="BV1276" i="1" s="1"/>
  <c r="BA1278" i="1"/>
  <c r="AK1278" i="1"/>
  <c r="CN1276" i="1"/>
  <c r="CN1277" i="1" l="1"/>
  <c r="CM1277" i="1" s="1"/>
  <c r="CM1276" i="1"/>
  <c r="CO1276" i="1"/>
  <c r="CL1276" i="1" s="1"/>
  <c r="BV1277" i="1" s="1"/>
  <c r="AK1279" i="1"/>
  <c r="BA1279" i="1"/>
  <c r="BU1278" i="1"/>
  <c r="BR1278" i="1" s="1"/>
  <c r="CN1278" i="1"/>
  <c r="CM1278" i="1" s="1"/>
  <c r="CO1277" i="1" l="1"/>
  <c r="CL1277" i="1" s="1"/>
  <c r="BV1278" i="1" s="1"/>
  <c r="AK1280" i="1"/>
  <c r="BA1280" i="1"/>
  <c r="BD1279" i="1"/>
  <c r="BR1279" i="1"/>
  <c r="CO1278" i="1" l="1"/>
  <c r="CL1278" i="1" s="1"/>
  <c r="BV1279" i="1" s="1"/>
  <c r="CN1279" i="1"/>
  <c r="BR1280" i="1"/>
  <c r="BD1280" i="1"/>
  <c r="AK1281" i="1"/>
  <c r="BA1281" i="1"/>
  <c r="CN1280" i="1" l="1"/>
  <c r="BR1281" i="1"/>
  <c r="BD1281" i="1"/>
  <c r="AK1282" i="1"/>
  <c r="BA1282" i="1"/>
  <c r="CM1279" i="1"/>
  <c r="CO1279" i="1"/>
  <c r="CL1279" i="1" s="1"/>
  <c r="BV1280" i="1" s="1"/>
  <c r="BA1283" i="1" l="1"/>
  <c r="AK1283" i="1"/>
  <c r="CM1280" i="1"/>
  <c r="CO1280" i="1"/>
  <c r="CL1280" i="1" s="1"/>
  <c r="BV1281" i="1" s="1"/>
  <c r="CN1281" i="1"/>
  <c r="BD1282" i="1"/>
  <c r="BR1282" i="1"/>
  <c r="BA1284" i="1" l="1"/>
  <c r="AK1284" i="1"/>
  <c r="CN1282" i="1"/>
  <c r="BD1283" i="1"/>
  <c r="BR1283" i="1"/>
  <c r="CM1281" i="1"/>
  <c r="CO1281" i="1"/>
  <c r="CL1281" i="1" s="1"/>
  <c r="BV1282" i="1" s="1"/>
  <c r="CN1283" i="1" l="1"/>
  <c r="BD1284" i="1"/>
  <c r="BR1284" i="1"/>
  <c r="CM1282" i="1"/>
  <c r="CO1282" i="1"/>
  <c r="CL1282" i="1" s="1"/>
  <c r="BV1283" i="1" s="1"/>
  <c r="BA1285" i="1"/>
  <c r="AK1285" i="1"/>
  <c r="CN1284" i="1" l="1"/>
  <c r="BD1285" i="1"/>
  <c r="BR1285" i="1"/>
  <c r="CM1283" i="1"/>
  <c r="CO1283" i="1"/>
  <c r="CL1283" i="1" s="1"/>
  <c r="BV1284" i="1" s="1"/>
  <c r="BA1286" i="1"/>
  <c r="AK1286" i="1"/>
  <c r="BA1287" i="1" l="1"/>
  <c r="AK1287" i="1"/>
  <c r="CN1285" i="1"/>
  <c r="BD1286" i="1"/>
  <c r="BR1286" i="1"/>
  <c r="CM1284" i="1"/>
  <c r="CO1284" i="1"/>
  <c r="CL1284" i="1" s="1"/>
  <c r="BV1285" i="1" s="1"/>
  <c r="CN1286" i="1" l="1"/>
  <c r="BD1287" i="1"/>
  <c r="BR1287" i="1"/>
  <c r="CM1285" i="1"/>
  <c r="CO1285" i="1"/>
  <c r="CL1285" i="1" s="1"/>
  <c r="BV1286" i="1" s="1"/>
  <c r="BA1288" i="1"/>
  <c r="AK1288" i="1"/>
  <c r="CN1287" i="1" l="1"/>
  <c r="BD1288" i="1"/>
  <c r="BR1288" i="1"/>
  <c r="CM1286" i="1"/>
  <c r="CO1286" i="1"/>
  <c r="CL1286" i="1" s="1"/>
  <c r="BV1287" i="1" s="1"/>
  <c r="BA1289" i="1"/>
  <c r="AK1289" i="1"/>
  <c r="BA1290" i="1" l="1"/>
  <c r="AK1290" i="1"/>
  <c r="CN1288" i="1"/>
  <c r="BD1289" i="1"/>
  <c r="BR1289" i="1"/>
  <c r="CM1287" i="1"/>
  <c r="CO1287" i="1"/>
  <c r="CL1287" i="1" s="1"/>
  <c r="BV1288" i="1" s="1"/>
  <c r="CN1289" i="1" l="1"/>
  <c r="BR1290" i="1"/>
  <c r="BD1290" i="1"/>
  <c r="CM1288" i="1"/>
  <c r="CO1288" i="1"/>
  <c r="CL1288" i="1" s="1"/>
  <c r="BV1289" i="1" s="1"/>
  <c r="BA1291" i="1"/>
  <c r="AK1291" i="1"/>
  <c r="CM1289" i="1" l="1"/>
  <c r="CO1289" i="1"/>
  <c r="CL1289" i="1" s="1"/>
  <c r="BV1290" i="1" s="1"/>
  <c r="AK1292" i="1"/>
  <c r="BA1292" i="1"/>
  <c r="CN1290" i="1"/>
  <c r="BR1291" i="1"/>
  <c r="BD1291" i="1"/>
  <c r="CN1291" i="1" l="1"/>
  <c r="BR1292" i="1"/>
  <c r="BD1292" i="1"/>
  <c r="BA1293" i="1"/>
  <c r="AK1293" i="1"/>
  <c r="CM1290" i="1"/>
  <c r="CO1290" i="1"/>
  <c r="CL1290" i="1" s="1"/>
  <c r="BV1291" i="1" s="1"/>
  <c r="AK1294" i="1" l="1"/>
  <c r="BA1294" i="1"/>
  <c r="CM1291" i="1"/>
  <c r="CO1291" i="1"/>
  <c r="CL1291" i="1" s="1"/>
  <c r="BV1292" i="1" s="1"/>
  <c r="CN1292" i="1"/>
  <c r="BR1293" i="1"/>
  <c r="BD1293" i="1"/>
  <c r="CM1292" i="1" l="1"/>
  <c r="CO1292" i="1"/>
  <c r="CL1292" i="1" s="1"/>
  <c r="BV1293" i="1" s="1"/>
  <c r="CN1293" i="1"/>
  <c r="BR1294" i="1"/>
  <c r="BD1294" i="1"/>
  <c r="BA1295" i="1"/>
  <c r="AK1295" i="1"/>
  <c r="AK1296" i="1" l="1"/>
  <c r="BA1296" i="1"/>
  <c r="CM1293" i="1"/>
  <c r="CO1293" i="1"/>
  <c r="CL1293" i="1" s="1"/>
  <c r="BV1294" i="1" s="1"/>
  <c r="CN1294" i="1"/>
  <c r="BR1295" i="1"/>
  <c r="BD1295" i="1"/>
  <c r="CM1294" i="1" l="1"/>
  <c r="CO1294" i="1"/>
  <c r="CL1294" i="1" s="1"/>
  <c r="BV1295" i="1" s="1"/>
  <c r="CN1295" i="1"/>
  <c r="BD1296" i="1"/>
  <c r="BR1296" i="1"/>
  <c r="AK1297" i="1"/>
  <c r="BA1297" i="1"/>
  <c r="AK1298" i="1" l="1"/>
  <c r="BA1298" i="1"/>
  <c r="CN1296" i="1"/>
  <c r="BR1297" i="1"/>
  <c r="BD1297" i="1"/>
  <c r="CM1295" i="1"/>
  <c r="CO1295" i="1"/>
  <c r="CL1295" i="1" s="1"/>
  <c r="BV1296" i="1" s="1"/>
  <c r="CN1297" i="1" l="1"/>
  <c r="BD1298" i="1"/>
  <c r="BR1298" i="1"/>
  <c r="AK1299" i="1"/>
  <c r="BA1299" i="1"/>
  <c r="CM1296" i="1"/>
  <c r="CO1296" i="1"/>
  <c r="CL1296" i="1" s="1"/>
  <c r="BV1297" i="1" s="1"/>
  <c r="CN1298" i="1" l="1"/>
  <c r="BR1299" i="1"/>
  <c r="BD1299" i="1"/>
  <c r="CM1297" i="1"/>
  <c r="CO1297" i="1"/>
  <c r="CL1297" i="1" s="1"/>
  <c r="BV1298" i="1" s="1"/>
  <c r="AK1300" i="1"/>
  <c r="BA1300" i="1"/>
  <c r="AK1301" i="1" l="1"/>
  <c r="BA1301" i="1"/>
  <c r="CM1298" i="1"/>
  <c r="CO1298" i="1"/>
  <c r="CL1298" i="1" s="1"/>
  <c r="BV1299" i="1" s="1"/>
  <c r="CN1299" i="1"/>
  <c r="BD1300" i="1"/>
  <c r="BR1300" i="1"/>
  <c r="CN1300" i="1" l="1"/>
  <c r="BR1301" i="1"/>
  <c r="BD1301" i="1"/>
  <c r="CM1299" i="1"/>
  <c r="CO1299" i="1"/>
  <c r="CL1299" i="1" s="1"/>
  <c r="BV1300" i="1" s="1"/>
  <c r="AK1302" i="1"/>
  <c r="BA1302" i="1"/>
  <c r="AK1303" i="1" l="1"/>
  <c r="BA1303" i="1"/>
  <c r="CN1301" i="1"/>
  <c r="BD1302" i="1"/>
  <c r="BR1302" i="1"/>
  <c r="CM1300" i="1"/>
  <c r="CO1300" i="1"/>
  <c r="CL1300" i="1" s="1"/>
  <c r="BV1301" i="1" s="1"/>
  <c r="CN1302" i="1" l="1"/>
  <c r="BR1303" i="1"/>
  <c r="BD1303" i="1"/>
  <c r="CM1301" i="1"/>
  <c r="CO1301" i="1"/>
  <c r="CL1301" i="1" s="1"/>
  <c r="BV1302" i="1" s="1"/>
  <c r="AK1304" i="1"/>
  <c r="BA1304" i="1"/>
  <c r="CM1302" i="1" l="1"/>
  <c r="CO1302" i="1"/>
  <c r="CL1302" i="1" s="1"/>
  <c r="BV1303" i="1" s="1"/>
  <c r="BA1305" i="1"/>
  <c r="AK1305" i="1"/>
  <c r="CN1303" i="1"/>
  <c r="BR1304" i="1"/>
  <c r="BD1304" i="1"/>
  <c r="CN1304" i="1" l="1"/>
  <c r="BR1305" i="1"/>
  <c r="BD1305" i="1"/>
  <c r="CM1303" i="1"/>
  <c r="CO1303" i="1"/>
  <c r="CL1303" i="1" s="1"/>
  <c r="BV1304" i="1" s="1"/>
  <c r="AK1306" i="1"/>
  <c r="BA1306" i="1"/>
  <c r="CM1304" i="1" l="1"/>
  <c r="CO1304" i="1"/>
  <c r="CL1304" i="1" s="1"/>
  <c r="BV1305" i="1" s="1"/>
  <c r="AK1307" i="1"/>
  <c r="BA1307" i="1"/>
  <c r="CN1305" i="1"/>
  <c r="BD1306" i="1"/>
  <c r="BR1306" i="1"/>
  <c r="AK1308" i="1" l="1"/>
  <c r="BA1308" i="1"/>
  <c r="CN1306" i="1"/>
  <c r="BD1307" i="1"/>
  <c r="BR1307" i="1"/>
  <c r="CM1305" i="1"/>
  <c r="CO1305" i="1"/>
  <c r="CL1305" i="1" s="1"/>
  <c r="BV1306" i="1" s="1"/>
  <c r="CN1307" i="1" l="1"/>
  <c r="BR1308" i="1"/>
  <c r="BD1308" i="1"/>
  <c r="CM1306" i="1"/>
  <c r="CO1306" i="1"/>
  <c r="CL1306" i="1" s="1"/>
  <c r="BV1307" i="1" s="1"/>
  <c r="AK1309" i="1"/>
  <c r="BA1309" i="1"/>
  <c r="CM1307" i="1" l="1"/>
  <c r="CO1307" i="1"/>
  <c r="CL1307" i="1" s="1"/>
  <c r="BV1308" i="1" s="1"/>
  <c r="AK1310" i="1"/>
  <c r="BA1310" i="1"/>
  <c r="CN1308" i="1"/>
  <c r="BD1309" i="1"/>
  <c r="BR1309" i="1"/>
  <c r="AK1311" i="1" l="1"/>
  <c r="BA1311" i="1"/>
  <c r="CN1309" i="1"/>
  <c r="BR1310" i="1"/>
  <c r="BD1310" i="1"/>
  <c r="CM1308" i="1"/>
  <c r="CO1308" i="1"/>
  <c r="CL1308" i="1" s="1"/>
  <c r="BV1309" i="1" s="1"/>
  <c r="CM1309" i="1" l="1"/>
  <c r="CO1309" i="1"/>
  <c r="CL1309" i="1" s="1"/>
  <c r="BV1310" i="1" s="1"/>
  <c r="CN1310" i="1"/>
  <c r="BR1311" i="1"/>
  <c r="BD1311" i="1"/>
  <c r="BA1312" i="1"/>
  <c r="AK1312" i="1"/>
  <c r="AK1313" i="1" l="1"/>
  <c r="BA1313" i="1"/>
  <c r="CN1311" i="1"/>
  <c r="BR1312" i="1"/>
  <c r="BD1312" i="1"/>
  <c r="CM1310" i="1"/>
  <c r="CO1310" i="1"/>
  <c r="CL1310" i="1" s="1"/>
  <c r="BV1311" i="1" s="1"/>
  <c r="CM1311" i="1" l="1"/>
  <c r="CO1311" i="1"/>
  <c r="CL1311" i="1" s="1"/>
  <c r="BV1312" i="1" s="1"/>
  <c r="CN1312" i="1"/>
  <c r="BR1313" i="1"/>
  <c r="BD1313" i="1"/>
  <c r="AK1314" i="1"/>
  <c r="BA1314" i="1"/>
  <c r="CN1313" i="1" l="1"/>
  <c r="BR1314" i="1"/>
  <c r="BD1314" i="1"/>
  <c r="AK1315" i="1"/>
  <c r="BA1315" i="1"/>
  <c r="CM1312" i="1"/>
  <c r="CO1312" i="1"/>
  <c r="CL1312" i="1" s="1"/>
  <c r="BV1313" i="1" s="1"/>
  <c r="CM1313" i="1" l="1"/>
  <c r="CO1313" i="1"/>
  <c r="CL1313" i="1" s="1"/>
  <c r="BV1314" i="1" s="1"/>
  <c r="AK1316" i="1"/>
  <c r="BA1316" i="1"/>
  <c r="CN1314" i="1"/>
  <c r="BR1315" i="1"/>
  <c r="BD1315" i="1"/>
  <c r="CN1315" i="1" l="1"/>
  <c r="BD1316" i="1"/>
  <c r="BR1316" i="1"/>
  <c r="BA1317" i="1"/>
  <c r="AK1317" i="1"/>
  <c r="CM1314" i="1"/>
  <c r="CO1314" i="1"/>
  <c r="CL1314" i="1" s="1"/>
  <c r="BV1315" i="1" s="1"/>
  <c r="CN1316" i="1" l="1"/>
  <c r="BR1317" i="1"/>
  <c r="BD1317" i="1"/>
  <c r="CM1315" i="1"/>
  <c r="CO1315" i="1"/>
  <c r="CL1315" i="1" s="1"/>
  <c r="BV1316" i="1" s="1"/>
  <c r="AK1318" i="1"/>
  <c r="BA1318" i="1"/>
  <c r="CM1316" i="1" l="1"/>
  <c r="CO1316" i="1"/>
  <c r="CL1316" i="1" s="1"/>
  <c r="BV1317" i="1" s="1"/>
  <c r="AK1319" i="1"/>
  <c r="BA1319" i="1"/>
  <c r="CN1317" i="1"/>
  <c r="BR1318" i="1"/>
  <c r="BD1318" i="1"/>
  <c r="AK1320" i="1" l="1"/>
  <c r="BA1320" i="1"/>
  <c r="CN1318" i="1"/>
  <c r="BR1319" i="1"/>
  <c r="BD1319" i="1"/>
  <c r="CM1317" i="1"/>
  <c r="CO1317" i="1"/>
  <c r="CL1317" i="1" s="1"/>
  <c r="BV1318" i="1" s="1"/>
  <c r="CM1318" i="1" l="1"/>
  <c r="CO1318" i="1"/>
  <c r="CL1318" i="1" s="1"/>
  <c r="BV1319" i="1" s="1"/>
  <c r="CN1319" i="1"/>
  <c r="BR1320" i="1"/>
  <c r="BD1320" i="1"/>
  <c r="AK1321" i="1"/>
  <c r="BA1321" i="1"/>
  <c r="CN1320" i="1" l="1"/>
  <c r="BD1321" i="1"/>
  <c r="BR1321" i="1"/>
  <c r="BA1322" i="1"/>
  <c r="AK1322" i="1"/>
  <c r="CM1319" i="1"/>
  <c r="CO1319" i="1"/>
  <c r="CL1319" i="1" s="1"/>
  <c r="BV1320" i="1" s="1"/>
  <c r="AK1323" i="1" l="1"/>
  <c r="BA1323" i="1"/>
  <c r="BA1324" i="1" s="1"/>
  <c r="BA1325" i="1" s="1"/>
  <c r="BA1326" i="1" s="1"/>
  <c r="BA1327" i="1" s="1"/>
  <c r="BA1328" i="1" s="1"/>
  <c r="BA1329" i="1" s="1"/>
  <c r="BA1330" i="1" s="1"/>
  <c r="BA1331" i="1" s="1"/>
  <c r="BA1332" i="1" s="1"/>
  <c r="BA1333" i="1" s="1"/>
  <c r="BA1334" i="1" s="1"/>
  <c r="BA1335" i="1" s="1"/>
  <c r="BA1336" i="1" s="1"/>
  <c r="BA1337" i="1" s="1"/>
  <c r="BA1338" i="1" s="1"/>
  <c r="BA1339" i="1" s="1"/>
  <c r="BA1340" i="1" s="1"/>
  <c r="BA1341" i="1" s="1"/>
  <c r="BA1342" i="1" s="1"/>
  <c r="BA1343" i="1" s="1"/>
  <c r="BA1344" i="1" s="1"/>
  <c r="BA1345" i="1" s="1"/>
  <c r="BA1346" i="1" s="1"/>
  <c r="BA1347" i="1" s="1"/>
  <c r="BA1348" i="1" s="1"/>
  <c r="BA1349" i="1" s="1"/>
  <c r="BA1350" i="1" s="1"/>
  <c r="BA1351" i="1" s="1"/>
  <c r="BA1352" i="1" s="1"/>
  <c r="BA1353" i="1" s="1"/>
  <c r="BA1354" i="1" s="1"/>
  <c r="BA1355" i="1" s="1"/>
  <c r="BA1356" i="1" s="1"/>
  <c r="BA1357" i="1" s="1"/>
  <c r="BA1358" i="1" s="1"/>
  <c r="BA1359" i="1" s="1"/>
  <c r="BA1360" i="1" s="1"/>
  <c r="BA1361" i="1" s="1"/>
  <c r="BA1362" i="1" s="1"/>
  <c r="BA1363" i="1" s="1"/>
  <c r="BA1364" i="1" s="1"/>
  <c r="BA1365" i="1" s="1"/>
  <c r="BA1366" i="1" s="1"/>
  <c r="BA1367" i="1" s="1"/>
  <c r="BA1368" i="1" s="1"/>
  <c r="BA1369" i="1" s="1"/>
  <c r="BA1370" i="1" s="1"/>
  <c r="BA1371" i="1" s="1"/>
  <c r="BA1372" i="1" s="1"/>
  <c r="BA1373" i="1" s="1"/>
  <c r="BA1374" i="1" s="1"/>
  <c r="BA1375" i="1" s="1"/>
  <c r="BA1376" i="1" s="1"/>
  <c r="BA1377" i="1" s="1"/>
  <c r="BA1378" i="1" s="1"/>
  <c r="BA1379" i="1" s="1"/>
  <c r="BA1380" i="1" s="1"/>
  <c r="BA1381" i="1" s="1"/>
  <c r="BA1382" i="1" s="1"/>
  <c r="BA1383" i="1" s="1"/>
  <c r="BA1384" i="1" s="1"/>
  <c r="CN1321" i="1"/>
  <c r="BR1322" i="1"/>
  <c r="BD1322" i="1"/>
  <c r="CM1320" i="1"/>
  <c r="CO1320" i="1"/>
  <c r="CL1320" i="1" s="1"/>
  <c r="BV1321" i="1" s="1"/>
  <c r="CN1322" i="1" l="1"/>
  <c r="BR1323" i="1"/>
  <c r="BD1323" i="1"/>
  <c r="CM1321" i="1"/>
  <c r="CO1321" i="1"/>
  <c r="CL1321" i="1" s="1"/>
  <c r="BV1322" i="1" s="1"/>
  <c r="CM1322" i="1" l="1"/>
  <c r="CO1322" i="1"/>
  <c r="CL1322" i="1" s="1"/>
  <c r="BV1323" i="1" s="1"/>
  <c r="CN1323" i="1"/>
  <c r="BD1324" i="1"/>
  <c r="BR1324" i="1"/>
  <c r="CN1324" i="1" l="1"/>
  <c r="BD1325" i="1"/>
  <c r="BR1325" i="1"/>
  <c r="CM1323" i="1"/>
  <c r="CO1323" i="1"/>
  <c r="CL1323" i="1" s="1"/>
  <c r="BD1326" i="1" l="1"/>
  <c r="BR1326" i="1"/>
  <c r="CN1325" i="1"/>
  <c r="CO1324" i="1"/>
  <c r="CL1324" i="1" s="1"/>
  <c r="CM1324" i="1"/>
  <c r="CO1325" i="1" l="1"/>
  <c r="CL1325" i="1" s="1"/>
  <c r="CM1325" i="1"/>
  <c r="BD1327" i="1"/>
  <c r="BR1327" i="1"/>
  <c r="CN1326" i="1"/>
  <c r="CO1326" i="1" l="1"/>
  <c r="CL1326" i="1" s="1"/>
  <c r="CM1326" i="1"/>
  <c r="BD1328" i="1"/>
  <c r="BR1328" i="1"/>
  <c r="CN1327" i="1"/>
  <c r="CO1327" i="1" l="1"/>
  <c r="CL1327" i="1" s="1"/>
  <c r="CM1327" i="1"/>
  <c r="BD1329" i="1"/>
  <c r="BR1329" i="1"/>
  <c r="CN1328" i="1"/>
  <c r="CO1328" i="1" l="1"/>
  <c r="CL1328" i="1" s="1"/>
  <c r="CM1328" i="1"/>
  <c r="BD1330" i="1"/>
  <c r="BR1330" i="1"/>
  <c r="CN1329" i="1"/>
  <c r="CO1329" i="1" l="1"/>
  <c r="CL1329" i="1" s="1"/>
  <c r="CM1329" i="1"/>
  <c r="BD1331" i="1"/>
  <c r="BR1331" i="1"/>
  <c r="CN1330" i="1"/>
  <c r="CO1330" i="1" l="1"/>
  <c r="CL1330" i="1" s="1"/>
  <c r="CM1330" i="1"/>
  <c r="BD1332" i="1"/>
  <c r="BR1332" i="1"/>
  <c r="CN1331" i="1"/>
  <c r="CO1331" i="1" l="1"/>
  <c r="CL1331" i="1" s="1"/>
  <c r="CM1331" i="1"/>
  <c r="BD1333" i="1"/>
  <c r="BR1333" i="1"/>
  <c r="CN1332" i="1"/>
  <c r="CO1332" i="1" l="1"/>
  <c r="CL1332" i="1" s="1"/>
  <c r="CM1332" i="1"/>
  <c r="BD1334" i="1"/>
  <c r="BR1334" i="1"/>
  <c r="CN1333" i="1"/>
  <c r="CO1333" i="1" l="1"/>
  <c r="CL1333" i="1" s="1"/>
  <c r="CM1333" i="1"/>
  <c r="BD1335" i="1"/>
  <c r="BR1335" i="1"/>
  <c r="CN1334" i="1"/>
  <c r="CO1334" i="1" l="1"/>
  <c r="CL1334" i="1" s="1"/>
  <c r="CM1334" i="1"/>
  <c r="BD1336" i="1"/>
  <c r="BR1336" i="1"/>
  <c r="CN1335" i="1"/>
  <c r="CO1335" i="1" l="1"/>
  <c r="CL1335" i="1" s="1"/>
  <c r="CM1335" i="1"/>
  <c r="BD1337" i="1"/>
  <c r="BR1337" i="1"/>
  <c r="CN1336" i="1"/>
  <c r="CO1336" i="1" l="1"/>
  <c r="CL1336" i="1" s="1"/>
  <c r="CM1336" i="1"/>
  <c r="BD1338" i="1"/>
  <c r="BR1338" i="1"/>
  <c r="CN1337" i="1"/>
  <c r="CO1337" i="1" l="1"/>
  <c r="CL1337" i="1" s="1"/>
  <c r="CM1337" i="1"/>
  <c r="BD1339" i="1"/>
  <c r="BR1339" i="1"/>
  <c r="CN1338" i="1"/>
  <c r="CO1338" i="1" l="1"/>
  <c r="CL1338" i="1" s="1"/>
  <c r="CM1338" i="1"/>
  <c r="BD1340" i="1"/>
  <c r="BR1340" i="1"/>
  <c r="CN1339" i="1"/>
  <c r="CO1339" i="1" l="1"/>
  <c r="CL1339" i="1" s="1"/>
  <c r="CM1339" i="1"/>
  <c r="BD1341" i="1"/>
  <c r="BR1341" i="1"/>
  <c r="CN1340" i="1"/>
  <c r="CM1340" i="1" l="1"/>
  <c r="CO1340" i="1"/>
  <c r="CL1340" i="1" s="1"/>
  <c r="CN1341" i="1"/>
  <c r="BD1342" i="1"/>
  <c r="BR1342" i="1"/>
  <c r="CN1342" i="1" l="1"/>
  <c r="BR1343" i="1"/>
  <c r="BD1343" i="1"/>
  <c r="CM1341" i="1"/>
  <c r="CO1341" i="1"/>
  <c r="CL1341" i="1" s="1"/>
  <c r="CM1342" i="1" l="1"/>
  <c r="CO1342" i="1"/>
  <c r="CL1342" i="1" s="1"/>
  <c r="CN1343" i="1"/>
  <c r="BD1344" i="1"/>
  <c r="BR1344" i="1"/>
  <c r="BD1345" i="1" l="1"/>
  <c r="BR1345" i="1"/>
  <c r="CN1344" i="1"/>
  <c r="CO1343" i="1"/>
  <c r="CL1343" i="1" s="1"/>
  <c r="CM1343" i="1"/>
  <c r="CM1344" i="1" l="1"/>
  <c r="CO1344" i="1"/>
  <c r="CL1344" i="1" s="1"/>
  <c r="CN1345" i="1"/>
  <c r="BR1346" i="1"/>
  <c r="BD1346" i="1"/>
  <c r="CM1345" i="1" l="1"/>
  <c r="CO1345" i="1"/>
  <c r="CL1345" i="1" s="1"/>
  <c r="CN1346" i="1"/>
  <c r="BD1347" i="1"/>
  <c r="BR1347" i="1"/>
  <c r="CO1346" i="1" l="1"/>
  <c r="CL1346" i="1" s="1"/>
  <c r="CM1346" i="1"/>
  <c r="BD1348" i="1"/>
  <c r="BR1348" i="1"/>
  <c r="CN1347" i="1"/>
  <c r="CM1347" i="1" l="1"/>
  <c r="CO1347" i="1"/>
  <c r="CL1347" i="1" s="1"/>
  <c r="CN1348" i="1"/>
  <c r="BR1349" i="1"/>
  <c r="BD1349" i="1"/>
  <c r="CO1348" i="1" l="1"/>
  <c r="CL1348" i="1" s="1"/>
  <c r="CM1348" i="1"/>
  <c r="BD1350" i="1"/>
  <c r="BR1350" i="1"/>
  <c r="CN1349" i="1"/>
  <c r="CM1349" i="1" l="1"/>
  <c r="CO1349" i="1"/>
  <c r="CL1349" i="1" s="1"/>
  <c r="CN1350" i="1"/>
  <c r="BD1351" i="1"/>
  <c r="BR1351" i="1"/>
  <c r="BD1352" i="1" l="1"/>
  <c r="BR1352" i="1"/>
  <c r="CN1351" i="1"/>
  <c r="CO1350" i="1"/>
  <c r="CL1350" i="1" s="1"/>
  <c r="CM1350" i="1"/>
  <c r="CO1351" i="1" l="1"/>
  <c r="CL1351" i="1" s="1"/>
  <c r="CM1351" i="1"/>
  <c r="BD1353" i="1"/>
  <c r="BR1353" i="1"/>
  <c r="CN1352" i="1"/>
  <c r="CO1352" i="1" l="1"/>
  <c r="CL1352" i="1" s="1"/>
  <c r="CM1352" i="1"/>
  <c r="BD1354" i="1"/>
  <c r="BR1354" i="1"/>
  <c r="CN1353" i="1"/>
  <c r="CO1353" i="1" l="1"/>
  <c r="CL1353" i="1" s="1"/>
  <c r="CM1353" i="1"/>
  <c r="BD1355" i="1"/>
  <c r="BR1355" i="1"/>
  <c r="CN1354" i="1"/>
  <c r="CO1354" i="1" l="1"/>
  <c r="CL1354" i="1" s="1"/>
  <c r="CM1354" i="1"/>
  <c r="BD1356" i="1"/>
  <c r="BR1356" i="1"/>
  <c r="CN1355" i="1"/>
  <c r="CO1355" i="1" l="1"/>
  <c r="CL1355" i="1" s="1"/>
  <c r="CM1355" i="1"/>
  <c r="BD1357" i="1"/>
  <c r="BR1357" i="1"/>
  <c r="CN1356" i="1"/>
  <c r="CO1356" i="1" l="1"/>
  <c r="CL1356" i="1" s="1"/>
  <c r="CM1356" i="1"/>
  <c r="BD1358" i="1"/>
  <c r="BR1358" i="1"/>
  <c r="CN1357" i="1"/>
  <c r="CO1357" i="1" l="1"/>
  <c r="CL1357" i="1" s="1"/>
  <c r="CM1357" i="1"/>
  <c r="BD1359" i="1"/>
  <c r="BR1359" i="1"/>
  <c r="CN1358" i="1"/>
  <c r="CO1358" i="1" l="1"/>
  <c r="CL1358" i="1" s="1"/>
  <c r="CM1358" i="1"/>
  <c r="BD1360" i="1"/>
  <c r="BR1360" i="1"/>
  <c r="CN1359" i="1"/>
  <c r="CO1359" i="1" l="1"/>
  <c r="CL1359" i="1" s="1"/>
  <c r="CM1359" i="1"/>
  <c r="BD1361" i="1"/>
  <c r="BR1361" i="1"/>
  <c r="CN1360" i="1"/>
  <c r="CO1360" i="1" l="1"/>
  <c r="CL1360" i="1" s="1"/>
  <c r="CM1360" i="1"/>
  <c r="BD1362" i="1"/>
  <c r="BR1362" i="1"/>
  <c r="CN1361" i="1"/>
  <c r="CO1361" i="1" l="1"/>
  <c r="CL1361" i="1" s="1"/>
  <c r="CM1361" i="1"/>
  <c r="BD1363" i="1"/>
  <c r="BR1363" i="1"/>
  <c r="CN1362" i="1"/>
  <c r="CO1362" i="1" l="1"/>
  <c r="CL1362" i="1" s="1"/>
  <c r="CM1362" i="1"/>
  <c r="BD1364" i="1"/>
  <c r="BR1364" i="1"/>
  <c r="CN1363" i="1"/>
  <c r="CO1363" i="1" l="1"/>
  <c r="CL1363" i="1" s="1"/>
  <c r="CM1363" i="1"/>
  <c r="BD1365" i="1"/>
  <c r="BR1365" i="1"/>
  <c r="CN1364" i="1"/>
  <c r="CO1364" i="1" l="1"/>
  <c r="CL1364" i="1" s="1"/>
  <c r="CM1364" i="1"/>
  <c r="BD1366" i="1"/>
  <c r="BR1366" i="1"/>
  <c r="CN1365" i="1"/>
  <c r="CO1365" i="1" l="1"/>
  <c r="CL1365" i="1" s="1"/>
  <c r="CM1365" i="1"/>
  <c r="BD1367" i="1"/>
  <c r="BR1367" i="1"/>
  <c r="CN1366" i="1"/>
  <c r="CO1366" i="1" l="1"/>
  <c r="CL1366" i="1" s="1"/>
  <c r="CM1366" i="1"/>
  <c r="BD1368" i="1"/>
  <c r="BR1368" i="1"/>
  <c r="CN1367" i="1"/>
  <c r="CM1367" i="1" l="1"/>
  <c r="CO1367" i="1"/>
  <c r="CL1367" i="1" s="1"/>
  <c r="CN1368" i="1"/>
  <c r="BR1369" i="1"/>
  <c r="BD1369" i="1"/>
  <c r="CO1368" i="1" l="1"/>
  <c r="CL1368" i="1" s="1"/>
  <c r="CM1368" i="1"/>
  <c r="BD1370" i="1"/>
  <c r="BR1370" i="1"/>
  <c r="CN1369" i="1"/>
  <c r="CO1369" i="1" l="1"/>
  <c r="CL1369" i="1" s="1"/>
  <c r="CM1369" i="1"/>
  <c r="BD1371" i="1"/>
  <c r="BR1371" i="1"/>
  <c r="CN1370" i="1"/>
  <c r="CM1370" i="1" l="1"/>
  <c r="CO1370" i="1"/>
  <c r="CL1370" i="1" s="1"/>
  <c r="CN1371" i="1"/>
  <c r="BD1372" i="1"/>
  <c r="BR1372" i="1"/>
  <c r="BD1373" i="1" l="1"/>
  <c r="BR1373" i="1"/>
  <c r="CN1372" i="1"/>
  <c r="CO1371" i="1"/>
  <c r="CL1371" i="1" s="1"/>
  <c r="CM1371" i="1"/>
  <c r="CO1372" i="1" l="1"/>
  <c r="CL1372" i="1" s="1"/>
  <c r="CM1372" i="1"/>
  <c r="BD1374" i="1"/>
  <c r="BR1374" i="1"/>
  <c r="CN1373" i="1"/>
  <c r="CO1373" i="1" l="1"/>
  <c r="CL1373" i="1" s="1"/>
  <c r="CM1373" i="1"/>
  <c r="BD1375" i="1"/>
  <c r="BR1375" i="1"/>
  <c r="CN1374" i="1"/>
  <c r="CM1374" i="1" l="1"/>
  <c r="CO1374" i="1"/>
  <c r="CL1374" i="1" s="1"/>
  <c r="CN1375" i="1"/>
  <c r="BD1376" i="1"/>
  <c r="BR1376" i="1"/>
  <c r="BD1377" i="1" l="1"/>
  <c r="BR1377" i="1"/>
  <c r="CN1376" i="1"/>
  <c r="CO1375" i="1"/>
  <c r="CL1375" i="1" s="1"/>
  <c r="CM1375" i="1"/>
  <c r="CO1376" i="1" l="1"/>
  <c r="CL1376" i="1" s="1"/>
  <c r="CM1376" i="1"/>
  <c r="BD1378" i="1"/>
  <c r="BR1378" i="1"/>
  <c r="CN1377" i="1"/>
  <c r="CO1377" i="1" l="1"/>
  <c r="CL1377" i="1" s="1"/>
  <c r="CM1377" i="1"/>
  <c r="BD1379" i="1"/>
  <c r="BR1379" i="1"/>
  <c r="CN1378" i="1"/>
  <c r="CO1378" i="1" l="1"/>
  <c r="CL1378" i="1" s="1"/>
  <c r="CM1378" i="1"/>
  <c r="BD1380" i="1"/>
  <c r="BR1380" i="1"/>
  <c r="CN1379" i="1"/>
  <c r="CO1379" i="1" l="1"/>
  <c r="CL1379" i="1" s="1"/>
  <c r="CM1379" i="1"/>
  <c r="BD1381" i="1"/>
  <c r="BR1381" i="1"/>
  <c r="CN1380" i="1"/>
  <c r="CO1380" i="1" l="1"/>
  <c r="CL1380" i="1" s="1"/>
  <c r="CM1380" i="1"/>
  <c r="BD1382" i="1"/>
  <c r="BR1382" i="1"/>
  <c r="CN1381" i="1"/>
  <c r="CM1381" i="1" l="1"/>
  <c r="CO1381" i="1"/>
  <c r="CL1381" i="1" s="1"/>
  <c r="CN1382" i="1"/>
  <c r="BD1383" i="1"/>
  <c r="BR1383" i="1"/>
  <c r="CN1383" i="1" l="1"/>
  <c r="BD1384" i="1"/>
  <c r="BR1384" i="1"/>
  <c r="CM1382" i="1"/>
  <c r="CO1382" i="1"/>
  <c r="CL1382" i="1" s="1"/>
  <c r="BD1385" i="1" l="1"/>
  <c r="CN1384" i="1"/>
  <c r="CO1383" i="1"/>
  <c r="CL1383" i="1" s="1"/>
  <c r="CM1383" i="1"/>
  <c r="CM1384" i="1" l="1"/>
  <c r="CO1384" i="1"/>
  <c r="CO1385" i="1" l="1"/>
  <c r="CO1386" i="1" s="1"/>
  <c r="CO1387" i="1" s="1"/>
  <c r="CO1388" i="1" s="1"/>
  <c r="CL1384" i="1"/>
</calcChain>
</file>

<file path=xl/sharedStrings.xml><?xml version="1.0" encoding="utf-8"?>
<sst xmlns="http://schemas.openxmlformats.org/spreadsheetml/2006/main" count="206" uniqueCount="44">
  <si>
    <t>Profit Target</t>
  </si>
  <si>
    <t>Stop Loss</t>
  </si>
  <si>
    <t>H</t>
  </si>
  <si>
    <t>R</t>
  </si>
  <si>
    <t>E</t>
  </si>
  <si>
    <t>Split</t>
  </si>
  <si>
    <t>L</t>
  </si>
  <si>
    <t>O</t>
  </si>
  <si>
    <t>B</t>
  </si>
  <si>
    <t>Totals</t>
  </si>
  <si>
    <t>Stop Loss (-)</t>
  </si>
  <si>
    <t>Peak</t>
  </si>
  <si>
    <t>Bet Amount</t>
  </si>
  <si>
    <t>profit target</t>
  </si>
  <si>
    <t>Bet the Following Numbers per Trigger</t>
  </si>
  <si>
    <t>Progression</t>
  </si>
  <si>
    <t>Enter Number of Virtual Losses</t>
  </si>
  <si>
    <t>Virtual Losses</t>
  </si>
  <si>
    <t>Bankroll</t>
  </si>
  <si>
    <t>R1</t>
  </si>
  <si>
    <t>R3</t>
  </si>
  <si>
    <t>B1</t>
  </si>
  <si>
    <t>B2</t>
  </si>
  <si>
    <t>B3</t>
  </si>
  <si>
    <t>R2</t>
  </si>
  <si>
    <t>Track last 3 spins for Dominance</t>
  </si>
  <si>
    <t>R1=1,12,14,16,18,19</t>
  </si>
  <si>
    <t>R3=3,30,32,34,36</t>
  </si>
  <si>
    <t>B1= 10,11,13,15,17</t>
  </si>
  <si>
    <t>B2=2,20,22,24,26,28,29</t>
  </si>
  <si>
    <t>B3= 31,33,35</t>
  </si>
  <si>
    <t>Red Groups</t>
  </si>
  <si>
    <t>Black Groups</t>
  </si>
  <si>
    <t>no</t>
  </si>
  <si>
    <t>R2=21,23,25,27</t>
  </si>
  <si>
    <t>V 1.1 Fixed B3 error and moved #2 from R2</t>
  </si>
  <si>
    <t>V 1.2 Exented Dominance to 7 Spins</t>
  </si>
  <si>
    <t>V 1.4 Adds Progressions</t>
  </si>
  <si>
    <t>Bet Count</t>
  </si>
  <si>
    <t>Red Results</t>
  </si>
  <si>
    <t>Black Results</t>
  </si>
  <si>
    <t>V 1.5 Fixes Black Result error</t>
  </si>
  <si>
    <t>V 1.6 Adds Virtual Betting</t>
  </si>
  <si>
    <t>v 1.8 Fixes Black 22 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</si>
</sst>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6"/>
      <name val="Arial"/>
      <family val="2"/>
    </font>
    <font>
      <sz val="9"/>
      <color indexed="63"/>
      <name val="Calibri"/>
      <family val="2"/>
    </font>
    <font>
      <sz val="9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FFEAA7"/>
      </patternFill>
    </fill>
    <fill>
      <patternFill patternType="lightGray">
        <fgColor rgb="FF33CAFF"/>
      </patternFill>
    </fill>
    <fill>
      <patternFill patternType="darkGray">
        <fgColor rgb="FF33CAFF"/>
      </patternFill>
    </fill>
    <fill>
      <patternFill patternType="lightGray">
        <fgColor rgb="FFFFEAA7"/>
      </patternFill>
    </fill>
    <fill>
      <patternFill patternType="lightGray">
        <fgColor theme="9"/>
      </patternFill>
    </fill>
    <fill>
      <patternFill patternType="mediumGray">
        <fgColor rgb="FF33CAFF"/>
      </patternFill>
    </fill>
    <fill>
      <patternFill patternType="darkGray">
        <fgColor rgb="FFFFEAA7"/>
        <bgColor theme="8" tint="0.59996337778862885"/>
      </patternFill>
    </fill>
    <fill>
      <patternFill patternType="lightGray">
        <fgColor theme="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0" tint="-4.9989318521683403E-2"/>
        <bgColor indexed="64"/>
      </patternFill>
    </fill>
    <fill>
      <patternFill patternType="darkGray">
        <fgColor rgb="FF05FF76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55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7" fillId="0" borderId="0" xfId="1" applyFont="1"/>
    <xf numFmtId="0" fontId="8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1" fontId="11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12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9" fontId="2" fillId="0" borderId="0" xfId="0" applyNumberFormat="1" applyFont="1" applyFill="1" applyBorder="1" applyAlignment="1"/>
    <xf numFmtId="0" fontId="10" fillId="7" borderId="1" xfId="0" applyFont="1" applyFill="1" applyBorder="1" applyAlignment="1">
      <alignment horizontal="center"/>
    </xf>
    <xf numFmtId="0" fontId="12" fillId="6" borderId="0" xfId="0" applyFont="1" applyFill="1" applyAlignment="1"/>
    <xf numFmtId="0" fontId="0" fillId="0" borderId="13" xfId="0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 textRotation="90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 textRotation="90"/>
    </xf>
    <xf numFmtId="0" fontId="0" fillId="9" borderId="1" xfId="0" applyFill="1" applyBorder="1" applyAlignment="1">
      <alignment horizontal="center"/>
    </xf>
    <xf numFmtId="0" fontId="13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12" fillId="0" borderId="0" xfId="0" applyFont="1" applyFill="1" applyBorder="1" applyAlignment="1" applyProtection="1">
      <protection locked="0"/>
    </xf>
    <xf numFmtId="0" fontId="0" fillId="5" borderId="17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" fillId="0" borderId="0" xfId="0" applyFont="1" applyFill="1" applyBorder="1" applyAlignment="1" applyProtection="1">
      <protection locked="0"/>
    </xf>
    <xf numFmtId="2" fontId="0" fillId="0" borderId="0" xfId="0" applyNumberFormat="1" applyFill="1" applyBorder="1"/>
    <xf numFmtId="2" fontId="2" fillId="0" borderId="0" xfId="0" applyNumberFormat="1" applyFont="1" applyFill="1" applyBorder="1" applyAlignment="1"/>
    <xf numFmtId="2" fontId="2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 applyBorder="1" applyAlignment="1"/>
    <xf numFmtId="2" fontId="0" fillId="0" borderId="0" xfId="0" applyNumberFormat="1" applyFont="1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0" fontId="3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11" xfId="0" applyFont="1" applyFill="1" applyBorder="1" applyAlignment="1"/>
    <xf numFmtId="0" fontId="3" fillId="0" borderId="12" xfId="0" applyFont="1" applyFill="1" applyBorder="1" applyAlignment="1"/>
    <xf numFmtId="0" fontId="12" fillId="13" borderId="0" xfId="0" applyFont="1" applyFill="1" applyBorder="1" applyAlignment="1"/>
    <xf numFmtId="0" fontId="2" fillId="13" borderId="0" xfId="0" applyFont="1" applyFill="1" applyBorder="1" applyAlignment="1"/>
    <xf numFmtId="0" fontId="4" fillId="13" borderId="16" xfId="0" applyFont="1" applyFill="1" applyBorder="1" applyAlignment="1">
      <alignment horizontal="center" textRotation="90"/>
    </xf>
    <xf numFmtId="0" fontId="0" fillId="13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1" fillId="13" borderId="0" xfId="0" applyFont="1" applyFill="1" applyAlignment="1">
      <alignment horizontal="center"/>
    </xf>
    <xf numFmtId="0" fontId="11" fillId="10" borderId="0" xfId="0" applyFont="1" applyFill="1" applyBorder="1" applyAlignment="1"/>
    <xf numFmtId="0" fontId="11" fillId="10" borderId="18" xfId="0" applyFont="1" applyFill="1" applyBorder="1" applyAlignment="1"/>
    <xf numFmtId="0" fontId="4" fillId="9" borderId="13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 applyProtection="1">
      <alignment horizontal="center"/>
      <protection locked="0"/>
    </xf>
    <xf numFmtId="0" fontId="4" fillId="12" borderId="15" xfId="0" applyFont="1" applyFill="1" applyBorder="1" applyAlignment="1">
      <alignment horizontal="center"/>
    </xf>
    <xf numFmtId="0" fontId="14" fillId="0" borderId="0" xfId="1" applyFont="1" applyAlignment="1">
      <alignment horizontal="center" vertical="center"/>
    </xf>
    <xf numFmtId="0" fontId="12" fillId="0" borderId="1" xfId="0" applyFont="1" applyFill="1" applyBorder="1" applyAlignment="1">
      <alignment horizontal="center"/>
    </xf>
    <xf numFmtId="0" fontId="14" fillId="0" borderId="0" xfId="1" applyFont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5" fillId="0" borderId="1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2" fillId="11" borderId="0" xfId="0" applyFont="1" applyFill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11" fillId="11" borderId="3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1" borderId="13" xfId="0" applyFont="1" applyFill="1" applyBorder="1" applyAlignment="1">
      <alignment horizontal="center"/>
    </xf>
    <xf numFmtId="0" fontId="0" fillId="15" borderId="1" xfId="0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6" borderId="0" xfId="0" applyFill="1" applyAlignment="1">
      <alignment horizontal="center"/>
    </xf>
    <xf numFmtId="0" fontId="1" fillId="16" borderId="0" xfId="0" applyFont="1" applyFill="1" applyAlignment="1">
      <alignment horizontal="center"/>
    </xf>
    <xf numFmtId="0" fontId="0" fillId="17" borderId="13" xfId="0" applyFont="1" applyFill="1" applyBorder="1" applyAlignment="1">
      <alignment horizontal="center"/>
    </xf>
    <xf numFmtId="0" fontId="4" fillId="12" borderId="15" xfId="0" applyFont="1" applyFill="1" applyBorder="1" applyAlignment="1">
      <alignment horizontal="center"/>
    </xf>
    <xf numFmtId="0" fontId="0" fillId="16" borderId="0" xfId="0" applyFill="1" applyAlignment="1" applyProtection="1">
      <alignment horizontal="center"/>
      <protection locked="0"/>
    </xf>
    <xf numFmtId="0" fontId="1" fillId="16" borderId="0" xfId="0" applyFont="1" applyFill="1" applyAlignment="1" applyProtection="1">
      <alignment horizontal="center"/>
      <protection locked="0"/>
    </xf>
    <xf numFmtId="0" fontId="0" fillId="17" borderId="13" xfId="0" applyFon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Fill="1" applyBorder="1" applyAlignment="1"/>
    <xf numFmtId="0" fontId="4" fillId="0" borderId="3" xfId="0" applyFont="1" applyFill="1" applyBorder="1" applyAlignment="1">
      <alignment horizontal="center"/>
    </xf>
    <xf numFmtId="0" fontId="4" fillId="12" borderId="15" xfId="0" applyFont="1" applyFill="1" applyBorder="1" applyAlignment="1">
      <alignment horizontal="center" textRotation="90"/>
    </xf>
    <xf numFmtId="0" fontId="0" fillId="18" borderId="1" xfId="0" applyFill="1" applyBorder="1" applyAlignment="1">
      <alignment horizontal="center"/>
    </xf>
    <xf numFmtId="0" fontId="0" fillId="18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textRotation="90"/>
    </xf>
    <xf numFmtId="2" fontId="0" fillId="0" borderId="0" xfId="0" applyNumberFormat="1" applyFill="1"/>
    <xf numFmtId="0" fontId="4" fillId="0" borderId="0" xfId="0" applyFont="1" applyFill="1" applyAlignment="1">
      <alignment horizontal="center"/>
    </xf>
    <xf numFmtId="1" fontId="0" fillId="0" borderId="13" xfId="0" applyNumberFormat="1" applyFill="1" applyBorder="1" applyAlignment="1" applyProtection="1">
      <alignment horizontal="center"/>
      <protection locked="0"/>
    </xf>
    <xf numFmtId="2" fontId="0" fillId="0" borderId="0" xfId="0" applyNumberFormat="1" applyFill="1" applyAlignment="1"/>
    <xf numFmtId="9" fontId="2" fillId="8" borderId="4" xfId="0" applyNumberFormat="1" applyFont="1" applyFill="1" applyBorder="1" applyAlignment="1">
      <alignment horizontal="center"/>
    </xf>
    <xf numFmtId="9" fontId="2" fillId="8" borderId="8" xfId="0" applyNumberFormat="1" applyFont="1" applyFill="1" applyBorder="1" applyAlignment="1">
      <alignment horizontal="center"/>
    </xf>
    <xf numFmtId="9" fontId="2" fillId="8" borderId="5" xfId="0" applyNumberFormat="1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textRotation="90"/>
    </xf>
    <xf numFmtId="0" fontId="4" fillId="0" borderId="0" xfId="0" applyFont="1" applyFill="1" applyAlignment="1">
      <alignment horizontal="center" textRotation="90"/>
    </xf>
    <xf numFmtId="0" fontId="4" fillId="0" borderId="11" xfId="0" applyFont="1" applyFill="1" applyBorder="1" applyAlignment="1">
      <alignment horizontal="center" textRotation="90"/>
    </xf>
    <xf numFmtId="0" fontId="4" fillId="0" borderId="15" xfId="0" applyFont="1" applyFill="1" applyBorder="1" applyAlignment="1">
      <alignment horizontal="center"/>
    </xf>
    <xf numFmtId="0" fontId="11" fillId="10" borderId="4" xfId="0" applyFont="1" applyFill="1" applyBorder="1" applyAlignment="1">
      <alignment horizontal="center"/>
    </xf>
    <xf numFmtId="0" fontId="11" fillId="10" borderId="8" xfId="0" applyFont="1" applyFill="1" applyBorder="1" applyAlignment="1">
      <alignment horizontal="center"/>
    </xf>
    <xf numFmtId="0" fontId="11" fillId="10" borderId="5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19" borderId="20" xfId="0" applyFont="1" applyFill="1" applyBorder="1" applyAlignment="1">
      <alignment horizontal="center"/>
    </xf>
    <xf numFmtId="0" fontId="2" fillId="19" borderId="0" xfId="0" applyFont="1" applyFill="1" applyAlignment="1">
      <alignment horizontal="center"/>
    </xf>
    <xf numFmtId="0" fontId="4" fillId="12" borderId="14" xfId="0" applyFont="1" applyFill="1" applyBorder="1" applyAlignment="1">
      <alignment horizontal="center"/>
    </xf>
    <xf numFmtId="0" fontId="4" fillId="12" borderId="15" xfId="0" applyFont="1" applyFill="1" applyBorder="1" applyAlignment="1">
      <alignment horizontal="center"/>
    </xf>
    <xf numFmtId="0" fontId="4" fillId="15" borderId="19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FFEAA7"/>
      <color rgb="FF33CAFF"/>
      <color rgb="FF01FF74"/>
      <color rgb="FFFFEFBD"/>
      <color rgb="FFFFF2C9"/>
      <color rgb="FFFFEDB3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O2308"/>
  <sheetViews>
    <sheetView tabSelected="1" zoomScale="90" zoomScaleNormal="90" workbookViewId="0">
      <pane ySplit="4" topLeftCell="A5" activePane="bottomLeft" state="frozen"/>
      <selection pane="bottomLeft" activeCell="A5" sqref="A5"/>
    </sheetView>
  </sheetViews>
  <sheetFormatPr defaultColWidth="11.5703125" defaultRowHeight="12.75" x14ac:dyDescent="0.2"/>
  <cols>
    <col min="1" max="1" width="5.7109375" style="127" customWidth="1"/>
    <col min="2" max="2" width="30.7109375" style="39" hidden="1" customWidth="1"/>
    <col min="3" max="3" width="8" style="39" hidden="1" customWidth="1"/>
    <col min="4" max="4" width="5.85546875" style="39" hidden="1" customWidth="1"/>
    <col min="5" max="5" width="30.7109375" style="39" hidden="1" customWidth="1"/>
    <col min="6" max="6" width="3.28515625" style="39" hidden="1" customWidth="1"/>
    <col min="7" max="7" width="3.28515625" style="109" customWidth="1"/>
    <col min="8" max="9" width="3.28515625" style="113" customWidth="1"/>
    <col min="10" max="13" width="3.7109375" style="110" customWidth="1"/>
    <col min="14" max="19" width="4.7109375" style="63" hidden="1" customWidth="1"/>
    <col min="20" max="26" width="4.7109375" style="63" customWidth="1"/>
    <col min="27" max="34" width="4.7109375" style="63" hidden="1" customWidth="1"/>
    <col min="35" max="35" width="4.7109375" style="63" customWidth="1"/>
    <col min="36" max="36" width="6.7109375" style="63" customWidth="1"/>
    <col min="37" max="44" width="4.7109375" style="63" customWidth="1"/>
    <col min="45" max="52" width="4.7109375" style="63" hidden="1" customWidth="1"/>
    <col min="53" max="53" width="5.85546875" style="63" hidden="1" customWidth="1"/>
    <col min="54" max="55" width="5.85546875" style="63" customWidth="1"/>
    <col min="56" max="56" width="5.7109375" style="63" hidden="1" customWidth="1"/>
    <col min="57" max="70" width="4.7109375" style="63" hidden="1" customWidth="1"/>
    <col min="71" max="71" width="4.7109375" style="94" hidden="1" customWidth="1"/>
    <col min="72" max="90" width="4.7109375" style="63" hidden="1" customWidth="1"/>
    <col min="91" max="91" width="4.7109375" style="94" hidden="1" customWidth="1"/>
    <col min="92" max="93" width="4.7109375" style="63" hidden="1" customWidth="1"/>
    <col min="94" max="95" width="5.85546875" style="2" customWidth="1"/>
    <col min="96" max="96" width="10.42578125" style="3" customWidth="1"/>
    <col min="97" max="97" width="10.42578125" style="1" customWidth="1"/>
    <col min="98" max="98" width="10.42578125" style="39" customWidth="1"/>
    <col min="99" max="99" width="6.42578125" style="1" hidden="1" customWidth="1"/>
    <col min="100" max="104" width="6.42578125" style="39" hidden="1" customWidth="1"/>
    <col min="105" max="105" width="6.42578125" style="1" hidden="1" customWidth="1"/>
    <col min="106" max="106" width="6.42578125" style="36" hidden="1" customWidth="1"/>
    <col min="107" max="107" width="6.42578125" style="1" hidden="1" customWidth="1"/>
    <col min="108" max="108" width="4.5703125" style="4" hidden="1" customWidth="1"/>
    <col min="109" max="109" width="7.7109375" style="39" hidden="1" customWidth="1"/>
    <col min="110" max="111" width="4.5703125" style="39" hidden="1" customWidth="1"/>
    <col min="112" max="112" width="4.5703125" style="39" customWidth="1"/>
    <col min="113" max="113" width="5.85546875" style="83" customWidth="1"/>
    <col min="114" max="116" width="5.85546875" style="1" customWidth="1"/>
    <col min="117" max="117" width="3.7109375" style="1" customWidth="1"/>
    <col min="118" max="118" width="5.85546875" style="1" customWidth="1"/>
    <col min="119" max="121" width="6.42578125" style="1" customWidth="1"/>
    <col min="122" max="122" width="6.7109375" style="1" customWidth="1"/>
    <col min="123" max="123" width="4.5703125" style="1" customWidth="1"/>
    <col min="124" max="127" width="3.28515625" style="1" customWidth="1"/>
    <col min="128" max="128" width="10.42578125" style="1" customWidth="1"/>
    <col min="129" max="130" width="6.42578125" style="1" customWidth="1"/>
    <col min="131" max="131" width="5.85546875" style="1" customWidth="1"/>
    <col min="132" max="133" width="3.28515625" style="1" customWidth="1"/>
    <col min="134" max="136" width="3.28515625" style="5" customWidth="1"/>
    <col min="137" max="137" width="3.28515625" style="1" customWidth="1"/>
    <col min="138" max="138" width="5.7109375" customWidth="1"/>
    <col min="139" max="171" width="11.5703125" style="5"/>
  </cols>
  <sheetData>
    <row r="1" spans="1:170" s="6" customFormat="1" ht="12.95" customHeight="1" x14ac:dyDescent="0.2">
      <c r="A1" s="123"/>
      <c r="B1" s="39"/>
      <c r="C1" s="39"/>
      <c r="D1" s="39"/>
      <c r="E1" s="39"/>
      <c r="F1" s="38"/>
      <c r="G1" s="106"/>
      <c r="H1" s="110"/>
      <c r="I1" s="110"/>
      <c r="J1" s="110"/>
      <c r="K1" s="110"/>
      <c r="L1" s="110"/>
      <c r="M1" s="110"/>
      <c r="N1" s="128"/>
      <c r="O1" s="95"/>
      <c r="P1" s="95"/>
      <c r="Q1" s="95"/>
      <c r="R1" s="95"/>
      <c r="S1" s="128"/>
      <c r="T1" s="95"/>
      <c r="U1" s="95"/>
      <c r="V1" s="145" t="s">
        <v>0</v>
      </c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146"/>
      <c r="AX1" s="147"/>
      <c r="AY1" s="95"/>
      <c r="AZ1" s="95"/>
      <c r="BA1" s="98"/>
      <c r="BB1" s="97">
        <v>1</v>
      </c>
      <c r="BC1" s="46"/>
      <c r="BD1" s="96"/>
      <c r="BF1" s="77"/>
      <c r="BG1" s="77"/>
      <c r="BH1" s="77"/>
      <c r="BI1" s="77"/>
      <c r="BJ1" s="46"/>
      <c r="BK1" s="46"/>
      <c r="BL1" s="46"/>
      <c r="BM1" s="46"/>
      <c r="BN1" s="46"/>
      <c r="BO1" s="46"/>
      <c r="BP1" s="46"/>
      <c r="BQ1" s="46"/>
      <c r="BR1" s="46"/>
      <c r="BS1" s="88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88"/>
      <c r="CN1" s="46"/>
      <c r="CO1" s="46"/>
      <c r="CP1" s="46"/>
      <c r="CQ1" s="46"/>
      <c r="CR1" s="149"/>
      <c r="CS1" s="149"/>
      <c r="CT1" s="71"/>
      <c r="CU1" s="58"/>
      <c r="CV1" s="58"/>
      <c r="CW1" s="58"/>
      <c r="CX1" s="58"/>
      <c r="CY1" s="58"/>
      <c r="CZ1" s="58"/>
      <c r="DA1" s="58"/>
      <c r="DB1" s="58"/>
      <c r="DC1" s="26"/>
      <c r="DD1" s="15"/>
      <c r="DE1" s="47"/>
      <c r="DF1" s="5"/>
      <c r="DG1" s="5"/>
      <c r="DH1" s="5"/>
      <c r="DI1" s="134"/>
      <c r="DJ1"/>
      <c r="DK1"/>
      <c r="DL1"/>
      <c r="DM1" s="1"/>
      <c r="DN1" s="1"/>
      <c r="DO1"/>
      <c r="DP1"/>
      <c r="DQ1"/>
      <c r="DR1"/>
      <c r="DS1"/>
      <c r="DT1"/>
      <c r="DU1"/>
      <c r="DV1"/>
      <c r="DW1"/>
      <c r="DX1"/>
      <c r="DY1"/>
      <c r="DZ1"/>
      <c r="EA1" s="1"/>
      <c r="EB1"/>
      <c r="EC1"/>
      <c r="ED1"/>
      <c r="EE1"/>
      <c r="EF1"/>
      <c r="EG1"/>
      <c r="EH1" s="119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</row>
    <row r="2" spans="1:170" s="6" customFormat="1" ht="12.95" customHeight="1" x14ac:dyDescent="0.3">
      <c r="A2" s="124"/>
      <c r="B2" s="2"/>
      <c r="C2" s="2"/>
      <c r="D2" s="2"/>
      <c r="E2" s="2"/>
      <c r="F2" s="37"/>
      <c r="G2" s="106"/>
      <c r="H2" s="110"/>
      <c r="I2" s="110"/>
      <c r="J2" s="110"/>
      <c r="K2" s="110"/>
      <c r="L2" s="110"/>
      <c r="M2" s="110"/>
      <c r="N2" s="128"/>
      <c r="O2" s="95"/>
      <c r="P2" s="95"/>
      <c r="Q2" s="95"/>
      <c r="R2" s="95"/>
      <c r="S2" s="128"/>
      <c r="T2" s="95"/>
      <c r="U2" s="95"/>
      <c r="V2" s="145" t="s">
        <v>10</v>
      </c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7"/>
      <c r="AY2" s="95"/>
      <c r="AZ2" s="95"/>
      <c r="BA2" s="98"/>
      <c r="BB2" s="97">
        <v>-2000</v>
      </c>
      <c r="BC2" s="46"/>
      <c r="BD2" s="96"/>
      <c r="BE2" s="150" t="s">
        <v>17</v>
      </c>
      <c r="BF2" s="151"/>
      <c r="BG2" s="151"/>
      <c r="BH2" s="151"/>
      <c r="BI2" s="151"/>
      <c r="BJ2" s="151"/>
      <c r="BK2" s="151"/>
      <c r="BL2" s="151"/>
      <c r="BM2" s="151"/>
      <c r="BN2" s="151"/>
      <c r="BO2" s="151"/>
      <c r="BP2" s="151"/>
      <c r="BQ2" s="151"/>
      <c r="BR2" s="151"/>
      <c r="BS2" s="151"/>
      <c r="BT2" s="151"/>
      <c r="BU2" s="151"/>
      <c r="BV2" s="151"/>
      <c r="BW2" s="151"/>
      <c r="BX2" s="151"/>
      <c r="BY2" s="151"/>
      <c r="BZ2" s="151"/>
      <c r="CA2" s="151"/>
      <c r="CB2" s="151"/>
      <c r="CC2" s="151"/>
      <c r="CD2" s="151"/>
      <c r="CE2" s="151"/>
      <c r="CF2" s="151"/>
      <c r="CG2" s="151"/>
      <c r="CH2" s="151"/>
      <c r="CI2" s="151"/>
      <c r="CJ2" s="151"/>
      <c r="CK2" s="151"/>
      <c r="CL2" s="151"/>
      <c r="CM2" s="151"/>
      <c r="CN2" s="151"/>
      <c r="CO2" s="151"/>
      <c r="CP2" s="46"/>
      <c r="CQ2" s="46"/>
      <c r="CR2" s="68"/>
      <c r="CS2" s="68"/>
      <c r="CT2" s="71"/>
      <c r="CY2" s="84"/>
      <c r="CZ2" s="84"/>
      <c r="DA2" s="84"/>
      <c r="DB2" s="84"/>
      <c r="DC2" s="84"/>
      <c r="DD2" s="84"/>
      <c r="DE2" s="84"/>
      <c r="DF2" s="84"/>
      <c r="DG2" s="141"/>
      <c r="DH2" s="141"/>
      <c r="DI2" s="84"/>
      <c r="DJ2" s="84"/>
      <c r="DK2" s="84"/>
      <c r="DL2" s="84"/>
      <c r="DM2" s="84"/>
      <c r="DN2" s="84"/>
      <c r="DO2" s="85"/>
      <c r="DP2" s="35"/>
      <c r="DQ2"/>
      <c r="DR2"/>
      <c r="DS2"/>
      <c r="DT2"/>
      <c r="DU2"/>
      <c r="DV2"/>
      <c r="DW2"/>
      <c r="DX2"/>
      <c r="DY2"/>
      <c r="DZ2"/>
      <c r="EA2" s="2"/>
      <c r="EB2"/>
      <c r="EC2"/>
      <c r="ED2"/>
      <c r="EE2"/>
      <c r="EF2"/>
      <c r="EG2"/>
      <c r="EH2" s="120" t="s">
        <v>33</v>
      </c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</row>
    <row r="3" spans="1:170" s="7" customFormat="1" ht="12.95" customHeight="1" x14ac:dyDescent="0.3">
      <c r="A3" s="123"/>
      <c r="B3" s="39"/>
      <c r="C3" s="39"/>
      <c r="D3" s="39"/>
      <c r="E3" s="39"/>
      <c r="F3" s="31"/>
      <c r="G3" s="107"/>
      <c r="H3" s="111"/>
      <c r="I3" s="111"/>
      <c r="J3" s="111"/>
      <c r="K3" s="111"/>
      <c r="L3" s="111"/>
      <c r="M3" s="111"/>
      <c r="N3" s="128"/>
      <c r="O3" s="95"/>
      <c r="P3" s="95"/>
      <c r="Q3" s="95"/>
      <c r="R3" s="95"/>
      <c r="S3" s="128"/>
      <c r="T3" s="95"/>
      <c r="U3" s="95"/>
      <c r="V3" s="145" t="s">
        <v>16</v>
      </c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7"/>
      <c r="AY3" s="95"/>
      <c r="AZ3" s="95"/>
      <c r="BA3" s="98"/>
      <c r="BB3" s="97">
        <v>0</v>
      </c>
      <c r="BC3" s="68"/>
      <c r="BD3" s="96"/>
      <c r="BF3" s="77"/>
      <c r="BG3" s="77"/>
      <c r="BH3" s="77"/>
      <c r="BI3" s="77"/>
      <c r="BJ3" s="44"/>
      <c r="BK3" s="44"/>
      <c r="BL3" s="44"/>
      <c r="BM3" s="44"/>
      <c r="BN3" s="44"/>
      <c r="BO3" s="44"/>
      <c r="BP3" s="44"/>
      <c r="BQ3" s="44"/>
      <c r="BR3" s="44"/>
      <c r="BS3" s="89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89"/>
      <c r="CN3" s="44"/>
      <c r="CO3" s="44"/>
      <c r="CP3" s="44"/>
      <c r="CQ3" s="68"/>
      <c r="CR3" s="68"/>
      <c r="CS3" s="68"/>
      <c r="CT3" s="68"/>
      <c r="CU3" s="69"/>
      <c r="CV3" s="38"/>
      <c r="CW3" s="38"/>
      <c r="CX3" s="38"/>
      <c r="CY3" s="86"/>
      <c r="CZ3" s="86"/>
      <c r="DA3" s="86"/>
      <c r="DB3" s="86"/>
      <c r="DC3" s="86"/>
      <c r="DD3" s="86"/>
      <c r="DE3" s="86"/>
      <c r="DF3" s="86"/>
      <c r="DG3" s="142"/>
      <c r="DH3" s="142"/>
      <c r="DI3" s="86"/>
      <c r="DJ3" s="86"/>
      <c r="DK3" s="86"/>
      <c r="DL3" s="86"/>
      <c r="DM3" s="86"/>
      <c r="DN3" s="86"/>
      <c r="DO3" s="87"/>
      <c r="DP3" s="5"/>
      <c r="DQ3" s="5"/>
      <c r="DR3" s="5"/>
      <c r="DS3" s="5"/>
      <c r="DT3" s="5"/>
      <c r="DU3" s="5"/>
      <c r="DV3" s="5"/>
      <c r="DW3" s="5"/>
      <c r="DX3" s="5"/>
      <c r="DY3"/>
      <c r="DZ3"/>
      <c r="EA3" s="1"/>
      <c r="EB3"/>
      <c r="EC3"/>
      <c r="ED3"/>
      <c r="EE3"/>
      <c r="EF3"/>
      <c r="EG3"/>
      <c r="EH3" s="119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</row>
    <row r="4" spans="1:170" s="8" customFormat="1" ht="50.1" customHeight="1" x14ac:dyDescent="0.2">
      <c r="A4" s="123"/>
      <c r="B4" s="39"/>
      <c r="C4" s="39"/>
      <c r="D4" s="39"/>
      <c r="E4" s="39"/>
      <c r="F4" s="62"/>
      <c r="G4" s="73"/>
      <c r="H4" s="116" t="s">
        <v>19</v>
      </c>
      <c r="I4" s="116" t="s">
        <v>24</v>
      </c>
      <c r="J4" s="114" t="s">
        <v>20</v>
      </c>
      <c r="K4" s="115" t="s">
        <v>21</v>
      </c>
      <c r="L4" s="115" t="s">
        <v>22</v>
      </c>
      <c r="M4" s="115" t="s">
        <v>23</v>
      </c>
      <c r="N4" s="129"/>
      <c r="O4" s="30"/>
      <c r="P4" s="30"/>
      <c r="Q4" s="30"/>
      <c r="R4" s="30"/>
      <c r="S4" s="30"/>
      <c r="T4" s="66" t="s">
        <v>12</v>
      </c>
      <c r="U4" s="152" t="s">
        <v>31</v>
      </c>
      <c r="V4" s="153"/>
      <c r="W4" s="153"/>
      <c r="X4" s="153"/>
      <c r="Y4" s="153"/>
      <c r="Z4" s="153"/>
      <c r="AA4" s="99"/>
      <c r="AB4" s="99"/>
      <c r="AC4" s="99"/>
      <c r="AD4" s="99"/>
      <c r="AE4" s="99"/>
      <c r="AF4" s="99"/>
      <c r="AG4" s="130" t="s">
        <v>38</v>
      </c>
      <c r="AH4" s="130" t="s">
        <v>15</v>
      </c>
      <c r="AI4" s="133" t="s">
        <v>39</v>
      </c>
      <c r="AJ4" s="28" t="s">
        <v>18</v>
      </c>
      <c r="AK4" s="66" t="s">
        <v>12</v>
      </c>
      <c r="AL4" s="154" t="s">
        <v>32</v>
      </c>
      <c r="AM4" s="154"/>
      <c r="AN4" s="154"/>
      <c r="AO4" s="154"/>
      <c r="AP4" s="154"/>
      <c r="AQ4" s="154"/>
      <c r="AR4" s="154"/>
      <c r="AS4" s="144"/>
      <c r="AT4" s="144"/>
      <c r="AU4" s="144"/>
      <c r="AV4" s="144"/>
      <c r="AW4" s="144"/>
      <c r="AX4" s="144"/>
      <c r="AY4" s="144"/>
      <c r="AZ4" s="130" t="s">
        <v>38</v>
      </c>
      <c r="BA4" s="130" t="s">
        <v>15</v>
      </c>
      <c r="BB4" s="27" t="s">
        <v>40</v>
      </c>
      <c r="BC4" s="28" t="s">
        <v>18</v>
      </c>
      <c r="BD4" s="66" t="s">
        <v>12</v>
      </c>
      <c r="BE4" s="152" t="s">
        <v>31</v>
      </c>
      <c r="BF4" s="153"/>
      <c r="BG4" s="153"/>
      <c r="BH4" s="153"/>
      <c r="BI4" s="153"/>
      <c r="BJ4" s="153"/>
      <c r="BK4" s="122"/>
      <c r="BL4" s="122"/>
      <c r="BM4" s="122"/>
      <c r="BN4" s="122"/>
      <c r="BO4" s="122"/>
      <c r="BP4" s="122"/>
      <c r="BQ4" s="130" t="s">
        <v>38</v>
      </c>
      <c r="BR4" s="130" t="s">
        <v>15</v>
      </c>
      <c r="BS4" s="90" t="s">
        <v>17</v>
      </c>
      <c r="BT4" s="133" t="s">
        <v>39</v>
      </c>
      <c r="BU4" s="28" t="s">
        <v>18</v>
      </c>
      <c r="BV4" s="66" t="s">
        <v>12</v>
      </c>
      <c r="BW4" s="154" t="s">
        <v>32</v>
      </c>
      <c r="BX4" s="154"/>
      <c r="BY4" s="154"/>
      <c r="BZ4" s="154"/>
      <c r="CA4" s="154"/>
      <c r="CB4" s="154"/>
      <c r="CC4" s="154"/>
      <c r="CD4" s="144"/>
      <c r="CE4" s="144"/>
      <c r="CF4" s="144"/>
      <c r="CG4" s="144"/>
      <c r="CH4" s="144"/>
      <c r="CI4" s="144"/>
      <c r="CJ4" s="144"/>
      <c r="CK4" s="130" t="s">
        <v>38</v>
      </c>
      <c r="CL4" s="130" t="s">
        <v>15</v>
      </c>
      <c r="CM4" s="90" t="s">
        <v>17</v>
      </c>
      <c r="CN4" s="27" t="s">
        <v>40</v>
      </c>
      <c r="CO4" s="28" t="s">
        <v>18</v>
      </c>
      <c r="CP4" s="27" t="s">
        <v>9</v>
      </c>
      <c r="CQ4" s="28" t="s">
        <v>18</v>
      </c>
      <c r="CR4" s="70" t="s">
        <v>0</v>
      </c>
      <c r="CS4" s="70" t="s">
        <v>1</v>
      </c>
      <c r="CT4" s="70" t="s">
        <v>11</v>
      </c>
      <c r="CU4" s="25"/>
      <c r="CV4" s="25"/>
      <c r="CW4" s="25"/>
      <c r="CX4" s="25"/>
      <c r="CY4" s="25"/>
      <c r="CZ4" s="25"/>
      <c r="DA4" s="25"/>
      <c r="DB4" s="38"/>
      <c r="DC4" s="37"/>
      <c r="DD4" s="37"/>
      <c r="DE4" s="135"/>
      <c r="DF4" s="135"/>
      <c r="DG4" s="143"/>
      <c r="DH4" s="143"/>
      <c r="DI4" s="78"/>
      <c r="DJ4" s="23"/>
      <c r="DK4" s="23"/>
      <c r="DL4" s="23"/>
      <c r="DM4" s="49"/>
      <c r="DN4" s="49"/>
      <c r="DO4" s="37"/>
      <c r="DP4" s="37"/>
      <c r="DQ4" s="37"/>
      <c r="DR4" s="37"/>
      <c r="DS4" s="23"/>
      <c r="DT4" s="37"/>
      <c r="DU4" s="50"/>
      <c r="DV4" s="37"/>
      <c r="DW4" s="1"/>
      <c r="DX4" s="1"/>
      <c r="DY4"/>
      <c r="DZ4"/>
      <c r="EA4" s="1"/>
      <c r="EB4"/>
      <c r="EC4"/>
      <c r="ED4"/>
      <c r="EE4"/>
      <c r="EF4"/>
      <c r="EG4"/>
      <c r="EH4" s="119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</row>
    <row r="5" spans="1:170" s="12" customFormat="1" ht="12.75" customHeight="1" x14ac:dyDescent="0.2">
      <c r="A5" s="125"/>
      <c r="B5" s="61" t="str">
        <f>IF(A5="","",IF(AND(U6="",AL6=""),"DB",U6&amp;V6&amp;W6&amp;X6&amp;Y6&amp;Z6&amp;AL6&amp;AM6&amp;AN6&amp;AO6&amp;AP6&amp;AQ6&amp;AR6))</f>
        <v/>
      </c>
      <c r="C5" s="7" t="str">
        <f>IF(AND(CR5=0,CS5=0),"",IF(CR5="Profit Target","profit target",IF(CS5="Stop Loss","stop loss","")))</f>
        <v/>
      </c>
      <c r="D5" s="3">
        <f>CP5</f>
        <v>0</v>
      </c>
      <c r="E5" s="7" t="str">
        <f>CU6&amp;CV6&amp;CW6&amp;CX6&amp;CY6&amp;CZ6&amp;DA6&amp;DB6&amp;DC6&amp;DD6&amp;DE6&amp;DF6&amp;DG6</f>
        <v/>
      </c>
      <c r="F5" s="72" t="str">
        <f t="shared" ref="F5:F68" si="0">IF($A5&lt;&gt;"",VLOOKUP($A5,$DX$107:$EG$144,8),"")</f>
        <v/>
      </c>
      <c r="G5" s="108" t="str">
        <f t="shared" ref="G5:G68" si="1">IF($A5&lt;&gt;"",VLOOKUP($A5,$DX$107:$EG$144,2),"")</f>
        <v/>
      </c>
      <c r="H5" s="112">
        <f>IF($G5="R1",1,0)</f>
        <v>0</v>
      </c>
      <c r="I5" s="112">
        <f>IF($G5="R2",1,0)</f>
        <v>0</v>
      </c>
      <c r="J5" s="112">
        <f>IF($G5="R3",1,0)</f>
        <v>0</v>
      </c>
      <c r="K5" s="112">
        <f>IF($G5="B1",1,0)</f>
        <v>0</v>
      </c>
      <c r="L5" s="112">
        <f>IF($G5="B2",1,0)</f>
        <v>0</v>
      </c>
      <c r="M5" s="112">
        <f>IF($G5="B3",1,0)</f>
        <v>0</v>
      </c>
      <c r="N5" s="60"/>
      <c r="O5" s="61"/>
      <c r="P5" s="61"/>
      <c r="Q5" s="61"/>
      <c r="R5" s="61"/>
      <c r="S5" s="61"/>
      <c r="T5" s="67">
        <v>1</v>
      </c>
      <c r="U5" s="76"/>
      <c r="V5" s="76"/>
      <c r="W5" s="76"/>
      <c r="X5" s="76"/>
      <c r="Y5" s="76"/>
      <c r="Z5" s="75"/>
      <c r="AA5" s="131"/>
      <c r="AB5" s="131"/>
      <c r="AC5" s="131"/>
      <c r="AD5" s="132"/>
      <c r="AE5" s="132"/>
      <c r="AF5" s="132"/>
      <c r="AG5" s="132"/>
      <c r="AH5" s="132"/>
      <c r="AI5" s="13">
        <v>0</v>
      </c>
      <c r="AJ5" s="11">
        <f>IF(A5&lt;&gt;"",AI5,0)</f>
        <v>0</v>
      </c>
      <c r="AK5" s="67">
        <v>1</v>
      </c>
      <c r="AL5" s="117"/>
      <c r="AM5" s="117"/>
      <c r="AN5" s="117"/>
      <c r="AO5" s="117"/>
      <c r="AP5" s="117"/>
      <c r="AQ5" s="117"/>
      <c r="AR5" s="117"/>
      <c r="AS5" s="7"/>
      <c r="AT5" s="7"/>
      <c r="AU5" s="7"/>
      <c r="AV5" s="7"/>
      <c r="AW5" s="7"/>
      <c r="AX5" s="7"/>
      <c r="AY5" s="7"/>
      <c r="AZ5" s="132"/>
      <c r="BA5" s="132"/>
      <c r="BB5" s="13"/>
      <c r="BC5" s="11">
        <f>IF(A5&lt;&gt;"",BB5,0)</f>
        <v>0</v>
      </c>
      <c r="BD5" s="67">
        <v>1</v>
      </c>
      <c r="BE5" s="76"/>
      <c r="BF5" s="76"/>
      <c r="BG5" s="76"/>
      <c r="BH5" s="76"/>
      <c r="BI5" s="76"/>
      <c r="BJ5" s="75"/>
      <c r="BK5" s="131"/>
      <c r="BL5" s="131"/>
      <c r="BM5" s="131"/>
      <c r="BN5" s="132"/>
      <c r="BO5" s="132"/>
      <c r="BP5" s="132"/>
      <c r="BQ5" s="132"/>
      <c r="BR5" s="132"/>
      <c r="BS5" s="91"/>
      <c r="BT5" s="13">
        <v>0</v>
      </c>
      <c r="BU5" s="11">
        <f>IF(AK5&lt;&gt;"",BT5,0)</f>
        <v>0</v>
      </c>
      <c r="BV5" s="67">
        <v>1</v>
      </c>
      <c r="BW5" s="117"/>
      <c r="BX5" s="117"/>
      <c r="BY5" s="117"/>
      <c r="BZ5" s="117"/>
      <c r="CA5" s="117"/>
      <c r="CB5" s="117"/>
      <c r="CC5" s="117"/>
      <c r="CD5" s="7"/>
      <c r="CE5" s="7"/>
      <c r="CF5" s="7"/>
      <c r="CG5" s="7"/>
      <c r="CH5" s="7"/>
      <c r="CI5" s="7"/>
      <c r="CJ5" s="7"/>
      <c r="CK5" s="132"/>
      <c r="CL5" s="132"/>
      <c r="CM5" s="91"/>
      <c r="CN5" s="13"/>
      <c r="CO5" s="11">
        <f>IF(AK5&lt;&gt;"",CN5,0)</f>
        <v>0</v>
      </c>
      <c r="CP5" s="13"/>
      <c r="CQ5" s="11">
        <f>IF(A5&lt;&gt;"",CP5,0)</f>
        <v>0</v>
      </c>
      <c r="CR5" s="57">
        <v>0</v>
      </c>
      <c r="CS5" s="57">
        <v>0</v>
      </c>
      <c r="CT5" s="57"/>
      <c r="CU5" s="148"/>
      <c r="CV5" s="148"/>
      <c r="CW5" s="148"/>
      <c r="CX5" s="148"/>
      <c r="CY5" s="148"/>
      <c r="CZ5" s="148"/>
      <c r="DA5" s="148"/>
      <c r="DB5" s="148"/>
      <c r="DC5" s="148"/>
      <c r="DD5" s="56"/>
      <c r="DE5" s="39"/>
      <c r="DF5" s="59"/>
      <c r="DG5" s="59"/>
      <c r="DH5" s="136"/>
      <c r="DI5" s="79"/>
      <c r="DJ5" s="138" t="s">
        <v>25</v>
      </c>
      <c r="DK5" s="139"/>
      <c r="DL5" s="139"/>
      <c r="DM5" s="139"/>
      <c r="DN5" s="139"/>
      <c r="DO5" s="139"/>
      <c r="DP5" s="139"/>
      <c r="DQ5" s="139"/>
      <c r="DR5" s="140"/>
      <c r="DS5" s="52"/>
      <c r="DT5" s="41"/>
      <c r="DU5" s="51"/>
      <c r="DV5" s="41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3"/>
      <c r="EH5" s="121">
        <f ca="1">IF($A$2="no",INT(RAND()*36+1),INT(RAND()*37))</f>
        <v>4</v>
      </c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</row>
    <row r="6" spans="1:170" ht="12.75" customHeight="1" x14ac:dyDescent="0.2">
      <c r="A6" s="125"/>
      <c r="B6" s="61" t="str">
        <f t="shared" ref="B6:B69" si="2">IF(A6="","",IF(AND(U7="",AL7=""),"DB",U7&amp;V7&amp;W7&amp;X7&amp;Y7&amp;Z7&amp;AL7&amp;AM7&amp;AN7&amp;AO7&amp;AP7&amp;AQ7&amp;AR7))</f>
        <v/>
      </c>
      <c r="C6" s="7" t="str">
        <f t="shared" ref="C6:C13" si="3">IF(AND(CR6=0,CS6=0),"",IF(CR6="Profit Target","profit target",IF(CS6="Stop Loss","stop loss","")))</f>
        <v/>
      </c>
      <c r="D6" s="60">
        <f t="shared" ref="D6:D69" si="4">CP6</f>
        <v>0</v>
      </c>
      <c r="E6" s="7" t="str">
        <f t="shared" ref="E6:E69" si="5">CU7&amp;CV7&amp;CW7&amp;CX7&amp;CY7&amp;CZ7&amp;DA7&amp;DB7&amp;DC7&amp;DD7&amp;DE7&amp;DF7&amp;DG7</f>
        <v/>
      </c>
      <c r="F6" s="72" t="str">
        <f t="shared" si="0"/>
        <v/>
      </c>
      <c r="G6" s="108" t="str">
        <f t="shared" si="1"/>
        <v/>
      </c>
      <c r="H6" s="112">
        <f>IF(AND(H5=1,$F6="R",G6&lt;&gt;"R1"),0,IF(AND($G6="R1",H5=1),2,IF($G6="R1",1,H5)))</f>
        <v>0</v>
      </c>
      <c r="I6" s="112">
        <f>IF(AND(I5=1,$F6="R",G6&lt;&gt;"R2"),0,IF(AND($G6="R2",I5=1),2,IF($G6="R2",1,I5)))</f>
        <v>0</v>
      </c>
      <c r="J6" s="112">
        <f>IF(AND(J5=1,$F6="R",$G6&lt;&gt;"R3"),0,IF(AND($G6="R3",J5=1),2,IF($G6="R3",1,J5)))</f>
        <v>0</v>
      </c>
      <c r="K6" s="112">
        <f>IF(AND(K5=1,$F6="B",$G6&lt;&gt;"B1"),0,IF(AND($G6="B1",K5=1),2,IF($G6="B1",1,K5)))</f>
        <v>0</v>
      </c>
      <c r="L6" s="112">
        <f>IF(AND(L5=1,$F6="B",$G6&lt;&gt;"B2"),0,IF(AND($G6="B2",L5=1),2,IF($G6="B2",1,L5)))</f>
        <v>0</v>
      </c>
      <c r="M6" s="112">
        <f>IF(AND(M5=1,$F6="B",$G6&lt;&gt;"B3"),0,IF(AND($G6="B3",M5=1),2,IF($G6="B3",1,M5)))</f>
        <v>0</v>
      </c>
      <c r="N6" s="7" t="str">
        <f>IF($A6&lt;&gt;"",IF(ABS(H5)&lt;&gt;1,0,IF(OR(ABS(I5)=1,ABS(J5)=1),0,IF(AND(ABS(H5)=1,ABS(H6)=2),"Bet",N5))),"")</f>
        <v/>
      </c>
      <c r="O6" s="7" t="str">
        <f>IF($A6&lt;&gt;"",IF(ABS(I5)&lt;&gt;1,0,IF(OR(ABS(J5)=1,ABS(K5)=1),0,IF(AND(ABS(I5)=1,ABS(I6)=2),"Bet",O5))),"")</f>
        <v/>
      </c>
      <c r="P6" s="7" t="str">
        <f>IF($A6&lt;&gt;"",IF(ABS(J5)&lt;&gt;1,0,IF(OR(ABS(K5)=1,ABS(L5)=1),0,IF(AND(ABS(J5)=1,ABS(J6)=2),"Bet",P5))),"")</f>
        <v/>
      </c>
      <c r="Q6" s="7" t="str">
        <f>IF($A6&lt;&gt;"",IF(ABS(K5)&lt;&gt;1,0,IF(OR(ABS(L5)=1,ABS(M5)=1),0,IF(AND(ABS(K5)=1,ABS(K6)=2),"Bet",Q5))),"")</f>
        <v/>
      </c>
      <c r="R6" s="7" t="str">
        <f>IF($A6&lt;&gt;"",IF(ABS(L5)&lt;&gt;1,0,IF(OR(ABS(M5)=1,ABS(N5)=1),0,IF(AND(ABS(L5)=1,ABS(L6)=2),"Bet",R5))),"")</f>
        <v/>
      </c>
      <c r="S6" s="7" t="str">
        <f>IF($A6&lt;&gt;"",IF(ABS(M5)&lt;&gt;1,0,IF(OR(ABS(K5)=1,ABS(L5)=1),0,IF(AND(ABS(M5)=1,ABS(M6)=2),"Bet",S5))),"")</f>
        <v/>
      </c>
      <c r="T6" s="67">
        <v>1</v>
      </c>
      <c r="U6" s="76"/>
      <c r="V6" s="76"/>
      <c r="W6" s="76"/>
      <c r="X6" s="76"/>
      <c r="Y6" s="76"/>
      <c r="Z6" s="75"/>
      <c r="AA6" s="131"/>
      <c r="AB6" s="131"/>
      <c r="AC6" s="131"/>
      <c r="AD6" s="132"/>
      <c r="AE6" s="132"/>
      <c r="AF6" s="132"/>
      <c r="AG6" s="132"/>
      <c r="AH6" s="132">
        <v>1</v>
      </c>
      <c r="AI6" s="13">
        <v>0</v>
      </c>
      <c r="AJ6" s="11">
        <f>IF(A6&lt;&gt;"",AI6,0)</f>
        <v>0</v>
      </c>
      <c r="AK6" s="67">
        <v>1</v>
      </c>
      <c r="AL6" s="117"/>
      <c r="AM6" s="117"/>
      <c r="AN6" s="117"/>
      <c r="AO6" s="117"/>
      <c r="AP6" s="117"/>
      <c r="AQ6" s="117"/>
      <c r="AR6" s="117"/>
      <c r="AS6" s="7"/>
      <c r="AT6" s="7"/>
      <c r="AU6" s="7"/>
      <c r="AV6" s="7"/>
      <c r="AW6" s="7"/>
      <c r="AX6" s="7"/>
      <c r="AY6" s="7"/>
      <c r="AZ6" s="132"/>
      <c r="BA6" s="132">
        <v>1</v>
      </c>
      <c r="BB6" s="13">
        <f>IF(A6&lt;&gt;"",O6,0)</f>
        <v>0</v>
      </c>
      <c r="BC6" s="11">
        <f>IF(A6&lt;&gt;"",BB6+BC5,0)</f>
        <v>0</v>
      </c>
      <c r="BD6" s="67">
        <v>1</v>
      </c>
      <c r="BE6" s="76"/>
      <c r="BF6" s="76"/>
      <c r="BG6" s="76"/>
      <c r="BH6" s="76"/>
      <c r="BI6" s="76"/>
      <c r="BJ6" s="75"/>
      <c r="BK6" s="131"/>
      <c r="BL6" s="131"/>
      <c r="BM6" s="131"/>
      <c r="BN6" s="132"/>
      <c r="BO6" s="132"/>
      <c r="BP6" s="132"/>
      <c r="BQ6" s="132"/>
      <c r="BR6" s="132">
        <v>1</v>
      </c>
      <c r="BS6" s="91">
        <v>1</v>
      </c>
      <c r="BT6" s="13">
        <v>0</v>
      </c>
      <c r="BU6" s="11">
        <f>IF(AK6&lt;&gt;"",BT6,0)</f>
        <v>0</v>
      </c>
      <c r="BV6" s="67">
        <v>1</v>
      </c>
      <c r="BW6" s="117"/>
      <c r="BX6" s="117"/>
      <c r="BY6" s="117"/>
      <c r="BZ6" s="117"/>
      <c r="CA6" s="117"/>
      <c r="CB6" s="117"/>
      <c r="CC6" s="117"/>
      <c r="CD6" s="7"/>
      <c r="CE6" s="7"/>
      <c r="CF6" s="7"/>
      <c r="CG6" s="7"/>
      <c r="CH6" s="7"/>
      <c r="CI6" s="7"/>
      <c r="CJ6" s="7"/>
      <c r="CK6" s="132"/>
      <c r="CL6" s="132">
        <v>1</v>
      </c>
      <c r="CM6" s="91">
        <v>1</v>
      </c>
      <c r="CN6" s="13">
        <f>IF(AK6&lt;&gt;"",AY6,0)</f>
        <v>0</v>
      </c>
      <c r="CO6" s="11">
        <f>IF(AK6&lt;&gt;"",CN6+CO5,0)</f>
        <v>0</v>
      </c>
      <c r="CP6" s="13">
        <f>IF(A6&lt;&gt;"",O6,0)</f>
        <v>0</v>
      </c>
      <c r="CQ6" s="11">
        <f t="shared" ref="CQ6:CQ69" si="6">IF(A6&lt;&gt;"",CP6+CQ5,0)</f>
        <v>0</v>
      </c>
      <c r="CR6" s="57">
        <f t="shared" ref="CR6:CR69" si="7">IF($A6&lt;&gt;"",IF(CR5&gt;0,CR5,IF(CQ6&gt;=$BB$1,"Profit Target",0)),0)</f>
        <v>0</v>
      </c>
      <c r="CS6" s="57">
        <f t="shared" ref="CS6:CS69" si="8">IF($A6&lt;&gt;"",IF(CS5&lt;&gt;0,CS5,IF(CQ6&lt;=$BB$2,"Stop Loss",0)),0)</f>
        <v>0</v>
      </c>
      <c r="CT6" s="57">
        <f>IF(CQ6&gt;CT5,CQ6,CT5)</f>
        <v>0</v>
      </c>
      <c r="CU6" s="24" t="str">
        <f t="shared" ref="CU6:CZ6" si="9">IF(U6&lt;&gt;"",$T6&amp;",","")</f>
        <v/>
      </c>
      <c r="CV6" s="24" t="str">
        <f t="shared" si="9"/>
        <v/>
      </c>
      <c r="CW6" s="24" t="str">
        <f t="shared" si="9"/>
        <v/>
      </c>
      <c r="CX6" s="24" t="str">
        <f t="shared" si="9"/>
        <v/>
      </c>
      <c r="CY6" s="24" t="str">
        <f t="shared" si="9"/>
        <v/>
      </c>
      <c r="CZ6" s="24" t="str">
        <f t="shared" si="9"/>
        <v/>
      </c>
      <c r="DA6" s="24" t="str">
        <f t="shared" ref="DA6:DG6" si="10">IF(AL6&lt;&gt;"",$AK6&amp;",","")</f>
        <v/>
      </c>
      <c r="DB6" s="24" t="str">
        <f t="shared" si="10"/>
        <v/>
      </c>
      <c r="DC6" s="24" t="str">
        <f t="shared" si="10"/>
        <v/>
      </c>
      <c r="DD6" s="24" t="str">
        <f t="shared" si="10"/>
        <v/>
      </c>
      <c r="DE6" s="24" t="str">
        <f t="shared" si="10"/>
        <v/>
      </c>
      <c r="DF6" s="24" t="str">
        <f t="shared" si="10"/>
        <v/>
      </c>
      <c r="DG6" s="24" t="str">
        <f t="shared" si="10"/>
        <v/>
      </c>
      <c r="DH6" s="136"/>
      <c r="DI6" s="80"/>
      <c r="DJ6" s="138" t="s">
        <v>14</v>
      </c>
      <c r="DK6" s="139"/>
      <c r="DL6" s="139"/>
      <c r="DM6" s="139"/>
      <c r="DN6" s="139"/>
      <c r="DO6" s="139"/>
      <c r="DP6" s="139"/>
      <c r="DQ6" s="139"/>
      <c r="DR6" s="140"/>
      <c r="DS6" s="46"/>
      <c r="DT6" s="44"/>
      <c r="DU6" s="51"/>
      <c r="DV6" s="44"/>
      <c r="DW6" s="44"/>
      <c r="DX6" s="44"/>
      <c r="DY6" s="44"/>
      <c r="DZ6" s="44"/>
      <c r="EA6" s="44"/>
      <c r="EB6" s="44"/>
      <c r="EC6" s="44"/>
      <c r="ED6" s="44"/>
      <c r="EE6" s="44"/>
      <c r="EF6" s="44"/>
      <c r="EG6" s="45"/>
      <c r="EH6" s="121">
        <f t="shared" ref="EH6:EH69" ca="1" si="11">IF($A$2="no",INT(RAND()*36+1),INT(RAND()*37))</f>
        <v>14</v>
      </c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</row>
    <row r="7" spans="1:170" s="14" customFormat="1" x14ac:dyDescent="0.2">
      <c r="A7" s="125"/>
      <c r="B7" s="61" t="str">
        <f t="shared" si="2"/>
        <v/>
      </c>
      <c r="C7" s="7" t="str">
        <f t="shared" si="3"/>
        <v/>
      </c>
      <c r="D7" s="60">
        <f t="shared" si="4"/>
        <v>0</v>
      </c>
      <c r="E7" s="7" t="str">
        <f t="shared" si="5"/>
        <v/>
      </c>
      <c r="F7" s="72" t="str">
        <f t="shared" si="0"/>
        <v/>
      </c>
      <c r="G7" s="108" t="str">
        <f t="shared" si="1"/>
        <v/>
      </c>
      <c r="H7" s="112">
        <f t="shared" ref="H7:H25" si="12">IF(AND(H6=1,$F7="R",G7&lt;&gt;"R1"),0,IF(AND($G7="R1",H6=1),2,IF($G7="R1",1,H6)))</f>
        <v>0</v>
      </c>
      <c r="I7" s="112">
        <f t="shared" ref="I7:I25" si="13">IF(AND(I6=1,$F7="R",G7&lt;&gt;"R2"),0,IF(AND($G7="R2",I6=1),2,IF($G7="R2",1,I6)))</f>
        <v>0</v>
      </c>
      <c r="J7" s="112">
        <f t="shared" ref="J7:J25" si="14">IF(AND(J6=1,$F7="R",$G7&lt;&gt;"R3"),0,IF(AND($G7="R3",J6=1),2,IF($G7="R3",1,J6)))</f>
        <v>0</v>
      </c>
      <c r="K7" s="112">
        <f t="shared" ref="K7:K25" si="15">IF(AND(K6=1,$F7="B",$G7&lt;&gt;"B1"),0,IF(AND($G7="B1",K6=1),2,IF($G7="B1",1,K6)))</f>
        <v>0</v>
      </c>
      <c r="L7" s="112">
        <f t="shared" ref="L7:L25" si="16">IF(AND(L6=1,$F7="B",$G7&lt;&gt;"B2"),0,IF(AND($G7="B2",L6=1),2,IF($G7="B2",1,L6)))</f>
        <v>0</v>
      </c>
      <c r="M7" s="112">
        <f t="shared" ref="M7:M25" si="17">IF(AND(M6=1,$F7="B",$G7&lt;&gt;"B3"),0,IF(AND($G7="B3",M6=1),2,IF($G7="B3",1,M6)))</f>
        <v>0</v>
      </c>
      <c r="N7" s="7" t="str">
        <f>IF($A7&lt;&gt;"",IF(ABS(H6)&lt;&gt;1,0,IF(OR(ABS(I6)=1,ABS(J6)=1),0,IF(AND(ABS(H6)&lt;&gt;0,ABS(H6)+1=ABS(H7)),"Bet",N6))),"")</f>
        <v/>
      </c>
      <c r="O7" s="7" t="str">
        <f t="shared" ref="O7:S7" si="18">IF($A7&lt;&gt;"",IF(ABS(I6)&lt;&gt;1,0,IF(OR(ABS(J6)=1,ABS(K6)=1),0,IF(AND(ABS(I6)&lt;&gt;0,ABS(I6)+1=ABS(I7)),"Bet",O6))),"")</f>
        <v/>
      </c>
      <c r="P7" s="7" t="str">
        <f t="shared" si="18"/>
        <v/>
      </c>
      <c r="Q7" s="7" t="str">
        <f t="shared" si="18"/>
        <v/>
      </c>
      <c r="R7" s="7" t="str">
        <f t="shared" si="18"/>
        <v/>
      </c>
      <c r="S7" s="7" t="str">
        <f t="shared" si="18"/>
        <v/>
      </c>
      <c r="T7" s="67">
        <f>AH6</f>
        <v>1</v>
      </c>
      <c r="U7" s="76" t="str">
        <f>IF($A6&lt;&gt;"",IF(OR($CR6&lt;&gt;0,$CS6&lt;&gt;0,$AI6&gt;0),"",IF(AND($H5=1,$H6=2),"01,",IF(AND($I5=1,$I6=2),"21,",IF(AND($J5=1,$J6=2),"03,",IF(U6&lt;&gt;"",U6,""))))),"")</f>
        <v/>
      </c>
      <c r="V7" s="76" t="str">
        <f>IF($A6&lt;&gt;"",IF(OR($CR6&lt;&gt;0,$CS6&lt;&gt;0,$AI6&gt;0),"",IF(AND($H5=1,$H6=2),"12,",IF(AND($I5=1,$I6=2),"23,",IF(AND($J5=1,$J6=2),"30,",IF(V6&lt;&gt;"",V6,""))))),"")</f>
        <v/>
      </c>
      <c r="W7" s="76" t="str">
        <f>IF($A6&lt;&gt;"",IF(OR($CR6&lt;&gt;0,$CS6&lt;&gt;0,$AI6&gt;0),"",IF(AND($H5=1,$H6=2),"14,",IF(AND($I5=1,$I6=2),"25,",IF(AND($J5=1,$J6=2),"32,",IF(W6&lt;&gt;"",W6,""))))),"")</f>
        <v/>
      </c>
      <c r="X7" s="76" t="str">
        <f>IF($A6&lt;&gt;"",IF(OR($CR6&lt;&gt;0,$CS6&lt;&gt;0,$AI6&gt;0),"",IF(AND($H5=1,$H6=2),"16,",IF(AND($I5=1,$I6=2),"27,",IF(AND($J5=1,$J6=2),"34,",IF(X6&lt;&gt;"",X6,""))))),"")</f>
        <v/>
      </c>
      <c r="Y7" s="76" t="str">
        <f>IF($A6&lt;&gt;"",IF(OR($CR6&lt;&gt;0,$CS6&lt;&gt;0,$AI6&gt;0),"",IF(AND($H5=1,$H6=2),"18,",IF(AND($I5=1,$I6=2),"",IF(AND($J5=1,$J6=2),"36,",IF(Y6&lt;&gt;"",Y6,""))))),"")</f>
        <v/>
      </c>
      <c r="Z7" s="76" t="str">
        <f>IF($A6&lt;&gt;"",IF(OR($CR6&lt;&gt;0,$CS6&lt;&gt;0,$AI6&gt;0),"",IF(AND($H5=1,$H6=2),"19,",IF(AND($I5=1,$I6=2),"",IF(AND($J5=1,$J6=2),"",IF(Z6&lt;&gt;"",Z6,""))))),"")</f>
        <v/>
      </c>
      <c r="AA7" s="131" t="b">
        <f t="shared" ref="AA7:AA70" si="19">IF($A7&lt;&gt;"",IF(U7&lt;&gt;"",IF(ABS($A7)=ABS(LEFT(U7,2)),35*$T7,-1*$T7),0))</f>
        <v>0</v>
      </c>
      <c r="AB7" s="131" t="b">
        <f t="shared" ref="AB7:AB70" si="20">IF($A7&lt;&gt;"",IF(V7&lt;&gt;"",IF(ABS($A7)=ABS(LEFT(V7,2)),35*$T7,-1*$T7),0))</f>
        <v>0</v>
      </c>
      <c r="AC7" s="131" t="b">
        <f t="shared" ref="AC7:AC70" si="21">IF($A7&lt;&gt;"",IF(W7&lt;&gt;"",IF(ABS($A7)=ABS(LEFT(W7,2)),35*$T7,-1*$T7),0))</f>
        <v>0</v>
      </c>
      <c r="AD7" s="131" t="b">
        <f t="shared" ref="AD7:AD70" si="22">IF($A7&lt;&gt;"",IF(X7&lt;&gt;"",IF(ABS($A7)=ABS(LEFT(X7,2)),35*$T7,-1*$T7),0))</f>
        <v>0</v>
      </c>
      <c r="AE7" s="131" t="b">
        <f t="shared" ref="AE7:AE70" si="23">IF($A7&lt;&gt;"",IF(Y7&lt;&gt;"",IF(ABS($A7)=ABS(LEFT(Y7,2)),35*$T7,-1*$T7),0))</f>
        <v>0</v>
      </c>
      <c r="AF7" s="131" t="b">
        <f t="shared" ref="AF7:AF70" si="24">IF($A7&lt;&gt;"",IF(Z7&lt;&gt;"",IF(ABS($A7)=ABS(LEFT(Z7,2)),35*$T7,-1*$T7),0))</f>
        <v>0</v>
      </c>
      <c r="AG7" s="131">
        <f>IF(AJ7&gt;0,1,IF(U7&lt;&gt;"",1+AG6,AG6))</f>
        <v>0</v>
      </c>
      <c r="AH7" s="131">
        <f>IF(AJ7&gt;0,1,IF(AG7=12,AH6+1,AH6))</f>
        <v>1</v>
      </c>
      <c r="AI7" s="13">
        <f t="shared" ref="AI7:AI70" si="25">IF($A7&lt;&gt;"",IF(OR($CR6&lt;&gt;0,$CS6&lt;&gt;0),0,SUM(AA7:AF7)),0)</f>
        <v>0</v>
      </c>
      <c r="AJ7" s="11">
        <f>IF(A7&lt;&gt;"",AI7+AJ6,0)</f>
        <v>0</v>
      </c>
      <c r="AK7" s="67">
        <f>BA6</f>
        <v>1</v>
      </c>
      <c r="AL7" s="118" t="str">
        <f>IF($A6&lt;&gt;"",IF(OR($CR6&lt;&gt;0,$CS6&lt;&gt;0,$BB6&gt;0),"",IF(AND($K5=1,$K6=2),"10,",IF(AND($L5=1,$L6=2),"02,",IF(AND($M5=1,$M6=2),"31,",IF(AL6&lt;&gt;"",AL6,""))))),"")</f>
        <v/>
      </c>
      <c r="AM7" s="118" t="str">
        <f>IF($A6&lt;&gt;"",IF(OR($CR6&lt;&gt;0,$CS6&lt;&gt;0,$BB6&gt;0),"",IF(AND($K5=1,$K6=2),"11,",IF(AND($L5=1,$L6=2),"20,",IF(AND($M5=1,$M6=2),"33,",IF(AM6&lt;&gt;"",AM6,""))))),"")</f>
        <v/>
      </c>
      <c r="AN7" s="118" t="str">
        <f>IF($A6&lt;&gt;"",IF(OR($CR6&lt;&gt;0,$CS6&lt;&gt;0,$BB6&gt;0),"",IF(AND($K5=1,$K6=2),"13,",IF(AND($L5=1,$L6=2),"22,",IF(AND($M5=1,$M6=2),"35,",IF(AN6&lt;&gt;"",AN6,""))))),"")</f>
        <v/>
      </c>
      <c r="AO7" s="118" t="str">
        <f>IF($A6&lt;&gt;"",IF(OR($CR6&lt;&gt;0,$CS6&lt;&gt;0,$BB6&gt;0),"",IF(AND($K5=1,$K6=2),"15,",IF(AND($L5=1,$L6=2),"24,",IF(AND($M5=1,$M6=2),"",IF(AO6&lt;&gt;"",AO6,""))))),"")</f>
        <v/>
      </c>
      <c r="AP7" s="118" t="str">
        <f>IF($A6&lt;&gt;"",IF(OR($CR6&lt;&gt;0,$CS6&lt;&gt;0,$BB6&gt;0),"",IF(AND($K5=1,$K6=2),"17,",IF(AND($L5=1,$L6=2),"26,",IF(AND($M5=1,$M6=2),"",IF(AP6&lt;&gt;"",AP6,""))))),"")</f>
        <v/>
      </c>
      <c r="AQ7" s="118" t="str">
        <f>IF($A6&lt;&gt;"",IF(OR($CR6&lt;&gt;0,$CS6&lt;&gt;0,$BB6&gt;0),"",IF(AND($K5=1,$K6=2),"",IF(AND($L5=1,$L6=2),"28,",IF(AND($M5=1,$M6=2),"",IF(AQ6&lt;&gt;"",AQ6,""))))),"")</f>
        <v/>
      </c>
      <c r="AR7" s="118" t="str">
        <f>IF($A6&lt;&gt;"",IF(OR($CR6&lt;&gt;0,$CS6&lt;&gt;0,$BB6&gt;0),"",IF(AND($K5=1,$K6=2),"",IF(AND($L5=1,$L6=2),"29,",IF(AND($M5=1,$M6=2),"",IF(AR6&lt;&gt;"",AR6,""))))),"")</f>
        <v/>
      </c>
      <c r="AS7" s="60" t="b">
        <f t="shared" ref="AS7:AS70" si="26">IF($A7&lt;&gt;"",IF(AL7&lt;&gt;"",IF(ABS($A7)=ABS(LEFT(AL7,2)),35*$AK7,-1*$AK7),0))</f>
        <v>0</v>
      </c>
      <c r="AT7" s="60" t="b">
        <f t="shared" ref="AT7:AT70" si="27">IF($A7&lt;&gt;"",IF(AM7&lt;&gt;"",IF(ABS($A7)=ABS(LEFT(AM7,2)),35*$AK7,-1*$AK7),0))</f>
        <v>0</v>
      </c>
      <c r="AU7" s="60" t="b">
        <f t="shared" ref="AU7:AU70" si="28">IF($A7&lt;&gt;"",IF(AN7&lt;&gt;"",IF(ABS($A7)=ABS(LEFT(AN7,2)),35*$AK7,-1*$AK7),0))</f>
        <v>0</v>
      </c>
      <c r="AV7" s="60" t="b">
        <f t="shared" ref="AV7:AV70" si="29">IF($A7&lt;&gt;"",IF(AO7&lt;&gt;"",IF(ABS($A7)=ABS(LEFT(AO7,2)),35*$AK7,-1*$AK7),0))</f>
        <v>0</v>
      </c>
      <c r="AW7" s="60" t="b">
        <f t="shared" ref="AW7:AW70" si="30">IF($A7&lt;&gt;"",IF(AP7&lt;&gt;"",IF(ABS($A7)=ABS(LEFT(AP7,2)),35*$AK7,-1*$AK7),0))</f>
        <v>0</v>
      </c>
      <c r="AX7" s="60" t="b">
        <f t="shared" ref="AX7:AX70" si="31">IF($A7&lt;&gt;"",IF(AQ7&lt;&gt;"",IF(ABS($A7)=ABS(LEFT(AQ7,2)),35*$AK7,-1*$AK7),0))</f>
        <v>0</v>
      </c>
      <c r="AY7" s="60" t="b">
        <f t="shared" ref="AY7:AY70" si="32">IF($A7&lt;&gt;"",IF(AR7&lt;&gt;"",IF(ABS($A7)=ABS(LEFT(AR7,2)),35*$AK7,-1*$AK7),0))</f>
        <v>0</v>
      </c>
      <c r="AZ7" s="131">
        <f>IF(BC7&gt;0,1,IF(AN7&lt;&gt;"",1+AZ6,AZ6))</f>
        <v>0</v>
      </c>
      <c r="BA7" s="131">
        <f>IF(BC7&gt;0,1,IF(AZ7=12,BA6+1,BA6))</f>
        <v>1</v>
      </c>
      <c r="BB7" s="13">
        <f>IF($A7&lt;&gt;"",IF(OR($CR6&lt;&gt;0,$CS6&lt;&gt;0),0,SUM(AS7:AY7)),0)</f>
        <v>0</v>
      </c>
      <c r="BC7" s="11">
        <f t="shared" ref="BC7:BC70" si="33">IF(A7&lt;&gt;"",BB7+BC6,0)</f>
        <v>0</v>
      </c>
      <c r="BD7" s="67">
        <f>BR6</f>
        <v>1</v>
      </c>
      <c r="BE7" s="76" t="str">
        <f t="shared" ref="BE7:BE70" si="34">IF($A6&lt;&gt;"",IF(OR($CR6&lt;&gt;0,$CS6&lt;&gt;0,$AJ6&gt;0),"",IF(AND($H5=1,$H6=2),"01,",IF(AND($I5=1,$I6=2),"21,",IF(AND($J5=1,$J6=2),"03,",IF(BE6&lt;&gt;"",BE6,""))))),"")</f>
        <v/>
      </c>
      <c r="BF7" s="76" t="str">
        <f t="shared" ref="BF7:BF70" si="35">IF($A6&lt;&gt;"",IF(OR($CR6&lt;&gt;0,$CS6&lt;&gt;0,$AJ6&gt;0),"",IF(AND($H5=1,$H6=2),"12,",IF(AND($I5=1,$I6=2),"23,",IF(AND($J5=1,$J6=2),"30,",IF(BF6&lt;&gt;"",BF6,""))))),"")</f>
        <v/>
      </c>
      <c r="BG7" s="76" t="str">
        <f t="shared" ref="BG7:BG70" si="36">IF($A6&lt;&gt;"",IF(OR($CR6&lt;&gt;0,$CS6&lt;&gt;0,$AJ6&gt;0),"",IF(AND($H5=1,$H6=2),"14,",IF(AND($I5=1,$I6=2),"25,",IF(AND($J5=1,$J6=2),"32,",IF(BG6&lt;&gt;"",BG6,""))))),"")</f>
        <v/>
      </c>
      <c r="BH7" s="76" t="str">
        <f t="shared" ref="BH7:BH70" si="37">IF($A6&lt;&gt;"",IF(OR($CR6&lt;&gt;0,$CS6&lt;&gt;0,$AJ6&gt;0),"",IF(AND($H5=1,$H6=2),"16,",IF(AND($I5=1,$I6=2),"27,",IF(AND($J5=1,$J6=2),"34,",IF(BH6&lt;&gt;"",BH6,""))))),"")</f>
        <v/>
      </c>
      <c r="BI7" s="76" t="str">
        <f t="shared" ref="BI7:BI70" si="38">IF($A6&lt;&gt;"",IF(OR($CR6&lt;&gt;0,$CS6&lt;&gt;0,$AJ6&gt;0),"",IF(AND($H5=1,$H6=2),"18,",IF(AND($I5=1,$I6=2),"",IF(AND($J5=1,$J6=2),"36,",IF(BI6&lt;&gt;"",BI6,""))))),"")</f>
        <v/>
      </c>
      <c r="BJ7" s="76" t="str">
        <f t="shared" ref="BJ7:BJ70" si="39">IF($A6&lt;&gt;"",IF(OR($CR6&lt;&gt;0,$CS6&lt;&gt;0,$AJ6&gt;0),"",IF(AND($H5=1,$H6=2),"19,",IF(AND($I5=1,$I6=2),"",IF(AND($J5=1,$J6=2),"",IF(BJ6&lt;&gt;"",BJ6,""))))),"")</f>
        <v/>
      </c>
      <c r="BK7" s="131" t="b">
        <f t="shared" ref="BK7:BK70" si="40">IF($A7&lt;&gt;"",IF(BE7&lt;&gt;"",IF(ABS($A7)=ABS(LEFT(BE7,2)),35*$T7,-1*$T7),0))</f>
        <v>0</v>
      </c>
      <c r="BL7" s="131" t="b">
        <f t="shared" ref="BL7:BL70" si="41">IF($A7&lt;&gt;"",IF(BF7&lt;&gt;"",IF(ABS($A7)=ABS(LEFT(BF7,2)),35*$T7,-1*$T7),0))</f>
        <v>0</v>
      </c>
      <c r="BM7" s="131" t="b">
        <f t="shared" ref="BM7:BM70" si="42">IF($A7&lt;&gt;"",IF(BG7&lt;&gt;"",IF(ABS($A7)=ABS(LEFT(BG7,2)),35*$T7,-1*$T7),0))</f>
        <v>0</v>
      </c>
      <c r="BN7" s="131" t="b">
        <f t="shared" ref="BN7:BN70" si="43">IF($A7&lt;&gt;"",IF(BH7&lt;&gt;"",IF(ABS($A7)=ABS(LEFT(BH7,2)),35*$T7,-1*$T7),0))</f>
        <v>0</v>
      </c>
      <c r="BO7" s="131" t="b">
        <f t="shared" ref="BO7:BO70" si="44">IF($A7&lt;&gt;"",IF(BI7&lt;&gt;"",IF(ABS($A7)=ABS(LEFT(BI7,2)),35*$T7,-1*$T7),0))</f>
        <v>0</v>
      </c>
      <c r="BP7" s="131" t="b">
        <f t="shared" ref="BP7:BP70" si="45">IF($A7&lt;&gt;"",IF(BJ7&lt;&gt;"",IF(ABS($A7)=ABS(LEFT(BJ7,2)),35*$T7,-1*$T7),0))</f>
        <v>0</v>
      </c>
      <c r="BQ7" s="131">
        <f>IF(BU7&gt;0,1,IF(BE7&lt;&gt;"",1+BQ6,BQ6))</f>
        <v>0</v>
      </c>
      <c r="BR7" s="131">
        <f>IF(BU7&gt;0,1,IF(BQ7=12,BR6+1,BR6))</f>
        <v>1</v>
      </c>
      <c r="BS7" s="92">
        <f>IF(BT7&lt;0,BS6+1,0)</f>
        <v>0</v>
      </c>
      <c r="BT7" s="13">
        <f t="shared" ref="BT7:BT70" si="46">IF($A7&lt;&gt;"",IF(OR($CR6&lt;&gt;0,$CS6&lt;&gt;0),0,SUM(BK7:BP7)),0)</f>
        <v>0</v>
      </c>
      <c r="BU7" s="11">
        <f>IF(AK7&lt;&gt;"",BT7+BU6,0)</f>
        <v>0</v>
      </c>
      <c r="BV7" s="67">
        <f>CL6</f>
        <v>1</v>
      </c>
      <c r="BW7" s="118" t="str">
        <f t="shared" ref="BW7:BW70" si="47">IF($A6&lt;&gt;"",IF(OR($CR6&lt;&gt;0,$CS6&lt;&gt;0,$BC6&gt;0),"",IF(AND($K5=1,$K6=2),"10,",IF(AND($L5=1,$L6=2),"02,",IF(AND($M5=1,$M6=2),"31,",IF(BW6&lt;&gt;"",BW6,""))))),"")</f>
        <v/>
      </c>
      <c r="BX7" s="118" t="str">
        <f t="shared" ref="BX7:BX70" si="48">IF($A6&lt;&gt;"",IF(OR($CR6&lt;&gt;0,$CS6&lt;&gt;0,$BC6&gt;0),"",IF(AND($K5=1,$K6=2),"11,",IF(AND($L5=1,$L6=2),"20,",IF(AND($M5=1,$M6=2),"33,",IF(BX6&lt;&gt;"",BX6,""))))),"")</f>
        <v/>
      </c>
      <c r="BY7" s="118" t="str">
        <f t="shared" ref="BY7:BY70" si="49">IF($A6&lt;&gt;"",IF(OR($CR6&lt;&gt;0,$CS6&lt;&gt;0,$BC6&gt;0),"",IF(AND($K5=1,$K6=2),"13,",IF(AND($L5=1,$L6=2),"23,",IF(AND($M5=1,$M6=2),"35,",IF(BY6&lt;&gt;"",BY6,""))))),"")</f>
        <v/>
      </c>
      <c r="BZ7" s="118" t="str">
        <f t="shared" ref="BZ7:BZ70" si="50">IF($A6&lt;&gt;"",IF(OR($CR6&lt;&gt;0,$CS6&lt;&gt;0,$BC6&gt;0),"",IF(AND($K5=1,$K6=2),"15,",IF(AND($L5=1,$L6=2),"24,",IF(AND($M5=1,$M6=2),"",IF(BZ6&lt;&gt;"",BZ6,""))))),"")</f>
        <v/>
      </c>
      <c r="CA7" s="118" t="str">
        <f t="shared" ref="CA7:CA70" si="51">IF($A6&lt;&gt;"",IF(OR($CR6&lt;&gt;0,$CS6&lt;&gt;0,$BC6&gt;0),"",IF(AND($K5=1,$K6=2),"17,",IF(AND($L5=1,$L6=2),"26,",IF(AND($M5=1,$M6=2),"",IF(CA6&lt;&gt;"",CA6,""))))),"")</f>
        <v/>
      </c>
      <c r="CB7" s="118" t="str">
        <f t="shared" ref="CB7:CB70" si="52">IF($A6&lt;&gt;"",IF(OR($CR6&lt;&gt;0,$CS6&lt;&gt;0,$BC6&gt;0),"",IF(AND($K5=1,$K6=2),"",IF(AND($L5=1,$L6=2),"28,",IF(AND($M5=1,$M6=2),"",IF(CB6&lt;&gt;"",CB6,""))))),"")</f>
        <v/>
      </c>
      <c r="CC7" s="118" t="str">
        <f t="shared" ref="CC7:CC70" si="53">IF($A6&lt;&gt;"",IF(OR($CR6&lt;&gt;0,$CS6&lt;&gt;0,$BC6&gt;0),"",IF(AND($K5=1,$K6=2),"",IF(AND($L5=1,$L6=2),"29,",IF(AND($M5=1,$M6=2),"",IF(CC6&lt;&gt;"",CC6,""))))),"")</f>
        <v/>
      </c>
      <c r="CD7" s="60" t="b">
        <f t="shared" ref="CD7:CD70" si="54">IF($A7&lt;&gt;"",IF(BW7&lt;&gt;"",IF(ABS($A7)=ABS(LEFT(BW7,2)),35*$AK7,-1*$AK7),0))</f>
        <v>0</v>
      </c>
      <c r="CE7" s="60" t="b">
        <f t="shared" ref="CE7:CE70" si="55">IF($A7&lt;&gt;"",IF(BX7&lt;&gt;"",IF(ABS($A7)=ABS(LEFT(BX7,2)),35*$AK7,-1*$AK7),0))</f>
        <v>0</v>
      </c>
      <c r="CF7" s="60" t="b">
        <f t="shared" ref="CF7:CF70" si="56">IF($A7&lt;&gt;"",IF(BY7&lt;&gt;"",IF(ABS($A7)=ABS(LEFT(BY7,2)),35*$AK7,-1*$AK7),0))</f>
        <v>0</v>
      </c>
      <c r="CG7" s="60" t="b">
        <f t="shared" ref="CG7:CG70" si="57">IF($A7&lt;&gt;"",IF(BZ7&lt;&gt;"",IF(ABS($A7)=ABS(LEFT(BZ7,2)),35*$AK7,-1*$AK7),0))</f>
        <v>0</v>
      </c>
      <c r="CH7" s="60" t="b">
        <f t="shared" ref="CH7:CH70" si="58">IF($A7&lt;&gt;"",IF(CA7&lt;&gt;"",IF(ABS($A7)=ABS(LEFT(CA7,2)),35*$AK7,-1*$AK7),0))</f>
        <v>0</v>
      </c>
      <c r="CI7" s="60" t="b">
        <f t="shared" ref="CI7:CI70" si="59">IF($A7&lt;&gt;"",IF(CB7&lt;&gt;"",IF(ABS($A7)=ABS(LEFT(CB7,2)),35*$AK7,-1*$AK7),0))</f>
        <v>0</v>
      </c>
      <c r="CJ7" s="60" t="b">
        <f t="shared" ref="CJ7:CJ70" si="60">IF($A7&lt;&gt;"",IF(CC7&lt;&gt;"",IF(ABS($A7)=ABS(LEFT(CC7,2)),35*$AK7,-1*$AK7),0))</f>
        <v>0</v>
      </c>
      <c r="CK7" s="131">
        <f>IF(CO7&gt;0,1,IF(BY7&lt;&gt;"",1+CK6,CK6))</f>
        <v>0</v>
      </c>
      <c r="CL7" s="131">
        <f>IF(CO7&gt;0,1,IF(CK7=12,CL6+1,CL6))</f>
        <v>1</v>
      </c>
      <c r="CM7" s="92">
        <v>1</v>
      </c>
      <c r="CN7" s="13">
        <f>IF($A7&lt;&gt;"",IF(OR($CR6&lt;&gt;0,$CS6&lt;&gt;0),0,SUM(CD7:CJ7)),0)</f>
        <v>0</v>
      </c>
      <c r="CO7" s="11">
        <f t="shared" ref="CO7:CO70" si="61">IF(AK7&lt;&gt;"",CN7+CO6,0)</f>
        <v>0</v>
      </c>
      <c r="CP7" s="13">
        <f>IF(A7&lt;&gt;"",AI7+BB7,0)</f>
        <v>0</v>
      </c>
      <c r="CQ7" s="11">
        <f t="shared" si="6"/>
        <v>0</v>
      </c>
      <c r="CR7" s="57">
        <f t="shared" si="7"/>
        <v>0</v>
      </c>
      <c r="CS7" s="57">
        <f t="shared" si="8"/>
        <v>0</v>
      </c>
      <c r="CT7" s="57">
        <f t="shared" ref="CT7:CT70" si="62">IF(CQ7&gt;CT6,CQ7,CT6)</f>
        <v>0</v>
      </c>
      <c r="CU7" s="24" t="str">
        <f t="shared" ref="CU7:CU70" si="63">IF(U7&lt;&gt;"",$T7&amp;",","")</f>
        <v/>
      </c>
      <c r="CV7" s="24" t="str">
        <f t="shared" ref="CV7:CV70" si="64">IF(V7&lt;&gt;"",$T7&amp;",","")</f>
        <v/>
      </c>
      <c r="CW7" s="24" t="str">
        <f t="shared" ref="CW7:CW70" si="65">IF(W7&lt;&gt;"",$T7&amp;",","")</f>
        <v/>
      </c>
      <c r="CX7" s="24" t="str">
        <f t="shared" ref="CX7:CX70" si="66">IF(X7&lt;&gt;"",$T7&amp;",","")</f>
        <v/>
      </c>
      <c r="CY7" s="24" t="str">
        <f t="shared" ref="CY7:CY70" si="67">IF(Y7&lt;&gt;"",$T7&amp;",","")</f>
        <v/>
      </c>
      <c r="CZ7" s="24" t="str">
        <f t="shared" ref="CZ7:CZ70" si="68">IF(Z7&lt;&gt;"",$T7&amp;",","")</f>
        <v/>
      </c>
      <c r="DA7" s="24" t="str">
        <f t="shared" ref="DA7:DA70" si="69">IF(AL7&lt;&gt;"",$AK7&amp;",","")</f>
        <v/>
      </c>
      <c r="DB7" s="24" t="str">
        <f t="shared" ref="DB7:DB70" si="70">IF(AM7&lt;&gt;"",$AK7&amp;",","")</f>
        <v/>
      </c>
      <c r="DC7" s="24" t="str">
        <f t="shared" ref="DC7:DC70" si="71">IF(AN7&lt;&gt;"",$AK7&amp;",","")</f>
        <v/>
      </c>
      <c r="DD7" s="24" t="str">
        <f t="shared" ref="DD7:DD70" si="72">IF(AO7&lt;&gt;"",$AK7&amp;",","")</f>
        <v/>
      </c>
      <c r="DE7" s="24" t="str">
        <f t="shared" ref="DE7:DE70" si="73">IF(AP7&lt;&gt;"",$AK7&amp;",","")</f>
        <v/>
      </c>
      <c r="DF7" s="24" t="str">
        <f t="shared" ref="DF7:DF70" si="74">IF(AQ7&lt;&gt;"",$AK7&amp;",","")</f>
        <v/>
      </c>
      <c r="DG7" s="24" t="str">
        <f t="shared" ref="DG7:DG70" si="75">IF(AR7&lt;&gt;"",$AK7&amp;",","")</f>
        <v/>
      </c>
      <c r="DH7" s="136"/>
      <c r="DI7" s="81"/>
      <c r="DJ7" s="138" t="s">
        <v>26</v>
      </c>
      <c r="DK7" s="139"/>
      <c r="DL7" s="139"/>
      <c r="DM7" s="139"/>
      <c r="DN7" s="139"/>
      <c r="DO7" s="139"/>
      <c r="DP7" s="139"/>
      <c r="DQ7" s="139"/>
      <c r="DR7" s="140"/>
      <c r="DS7" s="46"/>
      <c r="DT7" s="41"/>
      <c r="DU7" s="51"/>
      <c r="DV7" s="41"/>
      <c r="DW7" s="42"/>
      <c r="DX7" s="42"/>
      <c r="DY7" s="42"/>
      <c r="DZ7" s="42"/>
      <c r="EA7" s="42"/>
      <c r="EB7" s="42"/>
      <c r="EC7"/>
      <c r="ED7"/>
      <c r="EE7"/>
      <c r="EF7"/>
      <c r="EG7"/>
      <c r="EH7" s="121">
        <f t="shared" ca="1" si="11"/>
        <v>22</v>
      </c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</row>
    <row r="8" spans="1:170" s="14" customFormat="1" x14ac:dyDescent="0.2">
      <c r="A8" s="125"/>
      <c r="B8" s="61" t="str">
        <f t="shared" si="2"/>
        <v/>
      </c>
      <c r="C8" s="7" t="str">
        <f t="shared" si="3"/>
        <v/>
      </c>
      <c r="D8" s="60">
        <f t="shared" si="4"/>
        <v>0</v>
      </c>
      <c r="E8" s="7" t="str">
        <f t="shared" si="5"/>
        <v/>
      </c>
      <c r="F8" s="72" t="str">
        <f t="shared" si="0"/>
        <v/>
      </c>
      <c r="G8" s="108" t="str">
        <f t="shared" si="1"/>
        <v/>
      </c>
      <c r="H8" s="112">
        <f t="shared" si="12"/>
        <v>0</v>
      </c>
      <c r="I8" s="112">
        <f t="shared" si="13"/>
        <v>0</v>
      </c>
      <c r="J8" s="112">
        <f t="shared" si="14"/>
        <v>0</v>
      </c>
      <c r="K8" s="112">
        <f t="shared" si="15"/>
        <v>0</v>
      </c>
      <c r="L8" s="112">
        <f t="shared" si="16"/>
        <v>0</v>
      </c>
      <c r="M8" s="112">
        <f t="shared" si="17"/>
        <v>0</v>
      </c>
      <c r="N8" s="7" t="str">
        <f t="shared" ref="N8:N27" si="76">IF($A8&lt;&gt;"",IF(ABS(H7)&lt;&gt;1,0,IF(OR(ABS(I7)=1,ABS(J7)=1),0,IF(AND(ABS(H7)&lt;&gt;0,ABS(H7)+1=ABS(H8)),"Bet",N7))),"")</f>
        <v/>
      </c>
      <c r="O8" s="7" t="str">
        <f t="shared" ref="O8:O27" si="77">IF($A8&lt;&gt;"",IF(ABS(I7)&lt;&gt;1,0,IF(OR(ABS(J7)=1,ABS(K7)=1),0,IF(AND(ABS(I7)&lt;&gt;0,ABS(I7)+1=ABS(I8)),"Bet",O7))),"")</f>
        <v/>
      </c>
      <c r="P8" s="7" t="str">
        <f t="shared" ref="P8:P27" si="78">IF($A8&lt;&gt;"",IF(ABS(J7)&lt;&gt;1,0,IF(OR(ABS(K7)=1,ABS(L7)=1),0,IF(AND(ABS(J7)&lt;&gt;0,ABS(J7)+1=ABS(J8)),"Bet",P7))),"")</f>
        <v/>
      </c>
      <c r="Q8" s="7" t="str">
        <f t="shared" ref="Q8:Q27" si="79">IF($A8&lt;&gt;"",IF(ABS(K7)&lt;&gt;1,0,IF(OR(ABS(L7)=1,ABS(M7)=1),0,IF(AND(ABS(K7)&lt;&gt;0,ABS(K7)+1=ABS(K8)),"Bet",Q7))),"")</f>
        <v/>
      </c>
      <c r="R8" s="7" t="str">
        <f t="shared" ref="R8:R27" si="80">IF($A8&lt;&gt;"",IF(ABS(L7)&lt;&gt;1,0,IF(OR(ABS(M7)=1,ABS(N7)=1),0,IF(AND(ABS(L7)&lt;&gt;0,ABS(L7)+1=ABS(L8)),"Bet",R7))),"")</f>
        <v/>
      </c>
      <c r="S8" s="7" t="str">
        <f t="shared" ref="S8:S27" si="81">IF($A8&lt;&gt;"",IF(ABS(M7)&lt;&gt;1,0,IF(OR(ABS(N7)=1,ABS(O7)=1),0,IF(AND(ABS(M7)&lt;&gt;0,ABS(M7)+1=ABS(M8)),"Bet",S7))),"")</f>
        <v/>
      </c>
      <c r="T8" s="67">
        <f t="shared" ref="T8:T71" si="82">AH7</f>
        <v>1</v>
      </c>
      <c r="U8" s="76" t="str">
        <f t="shared" ref="U8:U71" si="83">IF($A7&lt;&gt;"",IF(OR($CR7&lt;&gt;0,$CS7&lt;&gt;0,$AI7&gt;0),"",IF(AND($H6=1,$H7=2),"01,",IF(AND($I6=1,$I7=2),"21,",IF(AND($J6=1,$J7=2),"03,",IF(U7&lt;&gt;"",U7,""))))),"")</f>
        <v/>
      </c>
      <c r="V8" s="76" t="str">
        <f t="shared" ref="V8:V71" si="84">IF($A7&lt;&gt;"",IF(OR($CR7&lt;&gt;0,$CS7&lt;&gt;0,$AI7&gt;0),"",IF(AND($H6=1,$H7=2),"12,",IF(AND($I6=1,$I7=2),"23,",IF(AND($J6=1,$J7=2),"30,",IF(V7&lt;&gt;"",V7,""))))),"")</f>
        <v/>
      </c>
      <c r="W8" s="76" t="str">
        <f t="shared" ref="W8:W71" si="85">IF($A7&lt;&gt;"",IF(OR($CR7&lt;&gt;0,$CS7&lt;&gt;0,$AI7&gt;0),"",IF(AND($H6=1,$H7=2),"14,",IF(AND($I6=1,$I7=2),"25,",IF(AND($J6=1,$J7=2),"32,",IF(W7&lt;&gt;"",W7,""))))),"")</f>
        <v/>
      </c>
      <c r="X8" s="76" t="str">
        <f t="shared" ref="X8:X71" si="86">IF($A7&lt;&gt;"",IF(OR($CR7&lt;&gt;0,$CS7&lt;&gt;0,$AI7&gt;0),"",IF(AND($H6=1,$H7=2),"16,",IF(AND($I6=1,$I7=2),"27,",IF(AND($J6=1,$J7=2),"34,",IF(X7&lt;&gt;"",X7,""))))),"")</f>
        <v/>
      </c>
      <c r="Y8" s="76" t="str">
        <f t="shared" ref="Y8:Y71" si="87">IF($A7&lt;&gt;"",IF(OR($CR7&lt;&gt;0,$CS7&lt;&gt;0,$AI7&gt;0),"",IF(AND($H6=1,$H7=2),"18,",IF(AND($I6=1,$I7=2),"",IF(AND($J6=1,$J7=2),"36,",IF(Y7&lt;&gt;"",Y7,""))))),"")</f>
        <v/>
      </c>
      <c r="Z8" s="76" t="str">
        <f t="shared" ref="Z8:Z71" si="88">IF($A7&lt;&gt;"",IF(OR($CR7&lt;&gt;0,$CS7&lt;&gt;0,$AI7&gt;0),"",IF(AND($H6=1,$H7=2),"19,",IF(AND($I6=1,$I7=2),"",IF(AND($J6=1,$J7=2),"",IF(Z7&lt;&gt;"",Z7,""))))),"")</f>
        <v/>
      </c>
      <c r="AA8" s="131" t="b">
        <f t="shared" si="19"/>
        <v>0</v>
      </c>
      <c r="AB8" s="131" t="b">
        <f t="shared" si="20"/>
        <v>0</v>
      </c>
      <c r="AC8" s="131" t="b">
        <f t="shared" si="21"/>
        <v>0</v>
      </c>
      <c r="AD8" s="131" t="b">
        <f t="shared" si="22"/>
        <v>0</v>
      </c>
      <c r="AE8" s="131" t="b">
        <f t="shared" si="23"/>
        <v>0</v>
      </c>
      <c r="AF8" s="131" t="b">
        <f t="shared" si="24"/>
        <v>0</v>
      </c>
      <c r="AG8" s="131">
        <f>IF(AJ8&gt;0,1,IF(U8&lt;&gt;U7,1,IF(U8&lt;&gt;"",1+AG7,AG7)))</f>
        <v>0</v>
      </c>
      <c r="AH8" s="131">
        <f>IF(AJ8&gt;0,1,IF(AND(H7=1,H8=2,AG8&gt;6),AH7+1,AH7))</f>
        <v>1</v>
      </c>
      <c r="AI8" s="13">
        <f t="shared" si="25"/>
        <v>0</v>
      </c>
      <c r="AJ8" s="11">
        <f t="shared" ref="AJ8:AJ71" si="89">IF(A8&lt;&gt;"",AI8+AJ7,0)</f>
        <v>0</v>
      </c>
      <c r="AK8" s="67">
        <f t="shared" ref="AK8:AK71" si="90">BA7</f>
        <v>1</v>
      </c>
      <c r="AL8" s="118" t="str">
        <f t="shared" ref="AL8:AL71" si="91">IF($A7&lt;&gt;"",IF(OR($CR7&lt;&gt;0,$CS7&lt;&gt;0,$BB7&gt;0),"",IF(AND($K6=1,$K7=2),"10,",IF(AND($L6=1,$L7=2),"02,",IF(AND($M6=1,$M7=2),"31,",IF(AL7&lt;&gt;"",AL7,""))))),"")</f>
        <v/>
      </c>
      <c r="AM8" s="118" t="str">
        <f t="shared" ref="AM8:AM71" si="92">IF($A7&lt;&gt;"",IF(OR($CR7&lt;&gt;0,$CS7&lt;&gt;0,$BB7&gt;0),"",IF(AND($K6=1,$K7=2),"11,",IF(AND($L6=1,$L7=2),"20,",IF(AND($M6=1,$M7=2),"33,",IF(AM7&lt;&gt;"",AM7,""))))),"")</f>
        <v/>
      </c>
      <c r="AN8" s="118" t="str">
        <f t="shared" ref="AN8:AN71" si="93">IF($A7&lt;&gt;"",IF(OR($CR7&lt;&gt;0,$CS7&lt;&gt;0,$BB7&gt;0),"",IF(AND($K6=1,$K7=2),"13,",IF(AND($L6=1,$L7=2),"22,",IF(AND($M6=1,$M7=2),"35,",IF(AN7&lt;&gt;"",AN7,""))))),"")</f>
        <v/>
      </c>
      <c r="AO8" s="118" t="str">
        <f t="shared" ref="AO8:AO71" si="94">IF($A7&lt;&gt;"",IF(OR($CR7&lt;&gt;0,$CS7&lt;&gt;0,$BB7&gt;0),"",IF(AND($K6=1,$K7=2),"15,",IF(AND($L6=1,$L7=2),"24,",IF(AND($M6=1,$M7=2),"",IF(AO7&lt;&gt;"",AO7,""))))),"")</f>
        <v/>
      </c>
      <c r="AP8" s="118" t="str">
        <f t="shared" ref="AP8:AP71" si="95">IF($A7&lt;&gt;"",IF(OR($CR7&lt;&gt;0,$CS7&lt;&gt;0,$BB7&gt;0),"",IF(AND($K6=1,$K7=2),"17,",IF(AND($L6=1,$L7=2),"26,",IF(AND($M6=1,$M7=2),"",IF(AP7&lt;&gt;"",AP7,""))))),"")</f>
        <v/>
      </c>
      <c r="AQ8" s="118" t="str">
        <f t="shared" ref="AQ8:AQ71" si="96">IF($A7&lt;&gt;"",IF(OR($CR7&lt;&gt;0,$CS7&lt;&gt;0,$BB7&gt;0),"",IF(AND($K6=1,$K7=2),"",IF(AND($L6=1,$L7=2),"28,",IF(AND($M6=1,$M7=2),"",IF(AQ7&lt;&gt;"",AQ7,""))))),"")</f>
        <v/>
      </c>
      <c r="AR8" s="118" t="str">
        <f t="shared" ref="AR8:AR71" si="97">IF($A7&lt;&gt;"",IF(OR($CR7&lt;&gt;0,$CS7&lt;&gt;0,$BB7&gt;0),"",IF(AND($K6=1,$K7=2),"",IF(AND($L6=1,$L7=2),"29,",IF(AND($M6=1,$M7=2),"",IF(AR7&lt;&gt;"",AR7,""))))),"")</f>
        <v/>
      </c>
      <c r="AS8" s="60" t="b">
        <f t="shared" si="26"/>
        <v>0</v>
      </c>
      <c r="AT8" s="60" t="b">
        <f t="shared" si="27"/>
        <v>0</v>
      </c>
      <c r="AU8" s="60" t="b">
        <f t="shared" si="28"/>
        <v>0</v>
      </c>
      <c r="AV8" s="60" t="b">
        <f t="shared" si="29"/>
        <v>0</v>
      </c>
      <c r="AW8" s="60" t="b">
        <f t="shared" si="30"/>
        <v>0</v>
      </c>
      <c r="AX8" s="60" t="b">
        <f t="shared" si="31"/>
        <v>0</v>
      </c>
      <c r="AY8" s="60" t="b">
        <f t="shared" si="32"/>
        <v>0</v>
      </c>
      <c r="AZ8" s="131">
        <f>IF(BC8&gt;0,1,IF(AN8&lt;&gt;AN7,1,IF(AN8&lt;&gt;"",1+AZ7,AZ7)))</f>
        <v>0</v>
      </c>
      <c r="BA8" s="131">
        <f>IF(BC8&gt;0,1,IF(AND(AA7=1,AA8=2,AZ8&gt;6),BA7+1,BA7))</f>
        <v>1</v>
      </c>
      <c r="BB8" s="13">
        <f t="shared" ref="BB8:BB71" si="98">IF(A8&lt;&gt;"",IF(OR(CR7&lt;&gt;0,CS7&lt;&gt;0),0,SUM(AS8:AY8)),0)</f>
        <v>0</v>
      </c>
      <c r="BC8" s="11">
        <f t="shared" si="33"/>
        <v>0</v>
      </c>
      <c r="BD8" s="67">
        <f t="shared" ref="BD8:BD71" si="99">BR7</f>
        <v>1</v>
      </c>
      <c r="BE8" s="76" t="str">
        <f t="shared" si="34"/>
        <v/>
      </c>
      <c r="BF8" s="76" t="str">
        <f t="shared" si="35"/>
        <v/>
      </c>
      <c r="BG8" s="76" t="str">
        <f t="shared" si="36"/>
        <v/>
      </c>
      <c r="BH8" s="76" t="str">
        <f t="shared" si="37"/>
        <v/>
      </c>
      <c r="BI8" s="76" t="str">
        <f t="shared" si="38"/>
        <v/>
      </c>
      <c r="BJ8" s="76" t="str">
        <f t="shared" si="39"/>
        <v/>
      </c>
      <c r="BK8" s="131" t="b">
        <f t="shared" si="40"/>
        <v>0</v>
      </c>
      <c r="BL8" s="131" t="b">
        <f t="shared" si="41"/>
        <v>0</v>
      </c>
      <c r="BM8" s="131" t="b">
        <f t="shared" si="42"/>
        <v>0</v>
      </c>
      <c r="BN8" s="131" t="b">
        <f t="shared" si="43"/>
        <v>0</v>
      </c>
      <c r="BO8" s="131" t="b">
        <f t="shared" si="44"/>
        <v>0</v>
      </c>
      <c r="BP8" s="131" t="b">
        <f t="shared" si="45"/>
        <v>0</v>
      </c>
      <c r="BQ8" s="131">
        <f>IF(BU8&gt;0,1,IF(BE8&lt;&gt;BE7,1,IF(BE8&lt;&gt;"",1+BQ7,BQ7)))</f>
        <v>0</v>
      </c>
      <c r="BR8" s="131">
        <f>IF(BU8&gt;0,1,IF(AND(AR7=1,AR8=2,BQ8&gt;6),BR7+1,BR7))</f>
        <v>1</v>
      </c>
      <c r="BS8" s="92">
        <f>IF(BT8&lt;0,BS7+1,0)</f>
        <v>0</v>
      </c>
      <c r="BT8" s="13">
        <f t="shared" si="46"/>
        <v>0</v>
      </c>
      <c r="BU8" s="11">
        <f t="shared" ref="BU8:BU71" si="100">IF(AK8&lt;&gt;"",BT8+BU7,0)</f>
        <v>0</v>
      </c>
      <c r="BV8" s="67">
        <f t="shared" ref="BV8:BV71" si="101">CL7</f>
        <v>1</v>
      </c>
      <c r="BW8" s="118" t="str">
        <f t="shared" si="47"/>
        <v/>
      </c>
      <c r="BX8" s="118" t="str">
        <f t="shared" si="48"/>
        <v/>
      </c>
      <c r="BY8" s="118" t="str">
        <f t="shared" si="49"/>
        <v/>
      </c>
      <c r="BZ8" s="118" t="str">
        <f t="shared" si="50"/>
        <v/>
      </c>
      <c r="CA8" s="118" t="str">
        <f t="shared" si="51"/>
        <v/>
      </c>
      <c r="CB8" s="118" t="str">
        <f t="shared" si="52"/>
        <v/>
      </c>
      <c r="CC8" s="118" t="str">
        <f t="shared" si="53"/>
        <v/>
      </c>
      <c r="CD8" s="60" t="b">
        <f t="shared" si="54"/>
        <v>0</v>
      </c>
      <c r="CE8" s="60" t="b">
        <f t="shared" si="55"/>
        <v>0</v>
      </c>
      <c r="CF8" s="60" t="b">
        <f t="shared" si="56"/>
        <v>0</v>
      </c>
      <c r="CG8" s="60" t="b">
        <f t="shared" si="57"/>
        <v>0</v>
      </c>
      <c r="CH8" s="60" t="b">
        <f t="shared" si="58"/>
        <v>0</v>
      </c>
      <c r="CI8" s="60" t="b">
        <f t="shared" si="59"/>
        <v>0</v>
      </c>
      <c r="CJ8" s="60" t="b">
        <f t="shared" si="60"/>
        <v>0</v>
      </c>
      <c r="CK8" s="131">
        <f>IF(CO8&gt;0,1,IF(BY8&lt;&gt;BY7,1,IF(BY8&lt;&gt;"",1+CK7,CK7)))</f>
        <v>0</v>
      </c>
      <c r="CL8" s="131">
        <f>IF(CO8&gt;0,1,IF(AND(BK7=1,BK8=2,CK8&gt;6),CL7+1,CL7))</f>
        <v>1</v>
      </c>
      <c r="CM8" s="92">
        <f>IF(CN8&lt;0,CM7+1,0)</f>
        <v>0</v>
      </c>
      <c r="CN8" s="13">
        <f t="shared" ref="CN8:CN71" si="102">IF(AK8&lt;&gt;"",IF(OR(EE7&lt;&gt;0,EF7&lt;&gt;0),0,SUM(CD8:CJ8)),0)</f>
        <v>0</v>
      </c>
      <c r="CO8" s="11">
        <f t="shared" si="61"/>
        <v>0</v>
      </c>
      <c r="CP8" s="13">
        <f t="shared" ref="CP8:CP71" si="103">IF(A8&lt;&gt;"",AI8+BB8,0)</f>
        <v>0</v>
      </c>
      <c r="CQ8" s="11">
        <f t="shared" si="6"/>
        <v>0</v>
      </c>
      <c r="CR8" s="57">
        <f t="shared" si="7"/>
        <v>0</v>
      </c>
      <c r="CS8" s="57">
        <f t="shared" si="8"/>
        <v>0</v>
      </c>
      <c r="CT8" s="57">
        <f t="shared" si="62"/>
        <v>0</v>
      </c>
      <c r="CU8" s="24" t="str">
        <f t="shared" si="63"/>
        <v/>
      </c>
      <c r="CV8" s="24" t="str">
        <f t="shared" si="64"/>
        <v/>
      </c>
      <c r="CW8" s="24" t="str">
        <f t="shared" si="65"/>
        <v/>
      </c>
      <c r="CX8" s="24" t="str">
        <f t="shared" si="66"/>
        <v/>
      </c>
      <c r="CY8" s="24" t="str">
        <f t="shared" si="67"/>
        <v/>
      </c>
      <c r="CZ8" s="24" t="str">
        <f t="shared" si="68"/>
        <v/>
      </c>
      <c r="DA8" s="24" t="str">
        <f t="shared" si="69"/>
        <v/>
      </c>
      <c r="DB8" s="24" t="str">
        <f t="shared" si="70"/>
        <v/>
      </c>
      <c r="DC8" s="24" t="str">
        <f t="shared" si="71"/>
        <v/>
      </c>
      <c r="DD8" s="24" t="str">
        <f t="shared" si="72"/>
        <v/>
      </c>
      <c r="DE8" s="24" t="str">
        <f t="shared" si="73"/>
        <v/>
      </c>
      <c r="DF8" s="24" t="str">
        <f t="shared" si="74"/>
        <v/>
      </c>
      <c r="DG8" s="24" t="str">
        <f t="shared" si="75"/>
        <v/>
      </c>
      <c r="DH8" s="136"/>
      <c r="DI8" s="81"/>
      <c r="DJ8" s="138" t="s">
        <v>34</v>
      </c>
      <c r="DK8" s="139"/>
      <c r="DL8" s="139"/>
      <c r="DM8" s="139"/>
      <c r="DN8" s="139"/>
      <c r="DO8" s="139"/>
      <c r="DP8" s="139"/>
      <c r="DQ8" s="139"/>
      <c r="DR8" s="140"/>
      <c r="DS8" s="46"/>
      <c r="DT8" s="41"/>
      <c r="DU8" s="51"/>
      <c r="DV8" s="41"/>
      <c r="DW8" s="42"/>
      <c r="DX8" s="42"/>
      <c r="DY8" s="42"/>
      <c r="DZ8" s="42"/>
      <c r="EA8" s="42"/>
      <c r="EB8" s="42"/>
      <c r="EC8" s="42"/>
      <c r="ED8" s="42"/>
      <c r="EE8" s="42"/>
      <c r="EF8"/>
      <c r="EG8"/>
      <c r="EH8" s="121">
        <f t="shared" ca="1" si="11"/>
        <v>2</v>
      </c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</row>
    <row r="9" spans="1:170" s="14" customFormat="1" x14ac:dyDescent="0.2">
      <c r="A9" s="125"/>
      <c r="B9" s="61" t="str">
        <f t="shared" si="2"/>
        <v/>
      </c>
      <c r="C9" s="7" t="str">
        <f t="shared" si="3"/>
        <v/>
      </c>
      <c r="D9" s="60">
        <f t="shared" si="4"/>
        <v>0</v>
      </c>
      <c r="E9" s="7" t="str">
        <f t="shared" si="5"/>
        <v/>
      </c>
      <c r="F9" s="72" t="str">
        <f t="shared" si="0"/>
        <v/>
      </c>
      <c r="G9" s="108" t="str">
        <f t="shared" si="1"/>
        <v/>
      </c>
      <c r="H9" s="112">
        <f t="shared" si="12"/>
        <v>0</v>
      </c>
      <c r="I9" s="112">
        <f t="shared" si="13"/>
        <v>0</v>
      </c>
      <c r="J9" s="112">
        <f t="shared" si="14"/>
        <v>0</v>
      </c>
      <c r="K9" s="112">
        <f t="shared" si="15"/>
        <v>0</v>
      </c>
      <c r="L9" s="112">
        <f t="shared" si="16"/>
        <v>0</v>
      </c>
      <c r="M9" s="112">
        <f t="shared" si="17"/>
        <v>0</v>
      </c>
      <c r="N9" s="7" t="str">
        <f t="shared" si="76"/>
        <v/>
      </c>
      <c r="O9" s="7" t="str">
        <f t="shared" si="77"/>
        <v/>
      </c>
      <c r="P9" s="7" t="str">
        <f t="shared" si="78"/>
        <v/>
      </c>
      <c r="Q9" s="7" t="str">
        <f t="shared" si="79"/>
        <v/>
      </c>
      <c r="R9" s="7" t="str">
        <f t="shared" si="80"/>
        <v/>
      </c>
      <c r="S9" s="7" t="str">
        <f t="shared" si="81"/>
        <v/>
      </c>
      <c r="T9" s="67">
        <f t="shared" si="82"/>
        <v>1</v>
      </c>
      <c r="U9" s="76" t="str">
        <f t="shared" si="83"/>
        <v/>
      </c>
      <c r="V9" s="76" t="str">
        <f t="shared" si="84"/>
        <v/>
      </c>
      <c r="W9" s="76" t="str">
        <f t="shared" si="85"/>
        <v/>
      </c>
      <c r="X9" s="76" t="str">
        <f t="shared" si="86"/>
        <v/>
      </c>
      <c r="Y9" s="76" t="str">
        <f t="shared" si="87"/>
        <v/>
      </c>
      <c r="Z9" s="76" t="str">
        <f t="shared" si="88"/>
        <v/>
      </c>
      <c r="AA9" s="131" t="b">
        <f t="shared" si="19"/>
        <v>0</v>
      </c>
      <c r="AB9" s="131" t="b">
        <f t="shared" si="20"/>
        <v>0</v>
      </c>
      <c r="AC9" s="131" t="b">
        <f t="shared" si="21"/>
        <v>0</v>
      </c>
      <c r="AD9" s="131" t="b">
        <f t="shared" si="22"/>
        <v>0</v>
      </c>
      <c r="AE9" s="131" t="b">
        <f t="shared" si="23"/>
        <v>0</v>
      </c>
      <c r="AF9" s="131" t="b">
        <f t="shared" si="24"/>
        <v>0</v>
      </c>
      <c r="AG9" s="131">
        <f t="shared" ref="AG9:AG72" si="104">IF(AJ9&gt;0,1,IF(U9&lt;&gt;U8,1,IF(U9&lt;&gt;"",1+AG8,AG8)))</f>
        <v>0</v>
      </c>
      <c r="AH9" s="131">
        <f>IF(AJ9&gt;0,1,IF(AND(H8=1,H9=2,AG9&gt;6),AH8+1,IF(AND(I8=1,I9=2,AG9&gt;8),AH8+1,IF(AND(J8=1,J9=2,AG9&gt;6),AH8+1,AH8))))</f>
        <v>1</v>
      </c>
      <c r="AI9" s="13">
        <f t="shared" si="25"/>
        <v>0</v>
      </c>
      <c r="AJ9" s="11">
        <f t="shared" si="89"/>
        <v>0</v>
      </c>
      <c r="AK9" s="67">
        <f t="shared" si="90"/>
        <v>1</v>
      </c>
      <c r="AL9" s="118" t="str">
        <f t="shared" si="91"/>
        <v/>
      </c>
      <c r="AM9" s="118" t="str">
        <f t="shared" si="92"/>
        <v/>
      </c>
      <c r="AN9" s="118" t="str">
        <f t="shared" si="93"/>
        <v/>
      </c>
      <c r="AO9" s="118" t="str">
        <f t="shared" si="94"/>
        <v/>
      </c>
      <c r="AP9" s="118" t="str">
        <f t="shared" si="95"/>
        <v/>
      </c>
      <c r="AQ9" s="118" t="str">
        <f t="shared" si="96"/>
        <v/>
      </c>
      <c r="AR9" s="118" t="str">
        <f t="shared" si="97"/>
        <v/>
      </c>
      <c r="AS9" s="60" t="b">
        <f t="shared" si="26"/>
        <v>0</v>
      </c>
      <c r="AT9" s="60" t="b">
        <f t="shared" si="27"/>
        <v>0</v>
      </c>
      <c r="AU9" s="60" t="b">
        <f t="shared" si="28"/>
        <v>0</v>
      </c>
      <c r="AV9" s="60" t="b">
        <f t="shared" si="29"/>
        <v>0</v>
      </c>
      <c r="AW9" s="60" t="b">
        <f t="shared" si="30"/>
        <v>0</v>
      </c>
      <c r="AX9" s="60" t="b">
        <f t="shared" si="31"/>
        <v>0</v>
      </c>
      <c r="AY9" s="60" t="b">
        <f t="shared" si="32"/>
        <v>0</v>
      </c>
      <c r="AZ9" s="131">
        <f t="shared" ref="AZ9:AZ72" si="105">IF(BC9&gt;0,1,IF(AN9&lt;&gt;AN8,1,IF(AN9&lt;&gt;"",1+AZ8,AZ8)))</f>
        <v>0</v>
      </c>
      <c r="BA9" s="131">
        <f>IF(BC9&gt;0,1,IF(AND(K8=1,K9=2,AZ9&gt;6),BA8+1,IF(AND(L8=1,L9=2,AZ9&gt;4),BA8+1,IF(AND(M8=1,M9=2,AZ9&gt;11),BA8+1,BA8))))</f>
        <v>1</v>
      </c>
      <c r="BB9" s="13">
        <f t="shared" si="98"/>
        <v>0</v>
      </c>
      <c r="BC9" s="11">
        <f t="shared" si="33"/>
        <v>0</v>
      </c>
      <c r="BD9" s="67">
        <f t="shared" si="99"/>
        <v>1</v>
      </c>
      <c r="BE9" s="76" t="str">
        <f t="shared" si="34"/>
        <v/>
      </c>
      <c r="BF9" s="76" t="str">
        <f t="shared" si="35"/>
        <v/>
      </c>
      <c r="BG9" s="76" t="str">
        <f t="shared" si="36"/>
        <v/>
      </c>
      <c r="BH9" s="76" t="str">
        <f t="shared" si="37"/>
        <v/>
      </c>
      <c r="BI9" s="76" t="str">
        <f t="shared" si="38"/>
        <v/>
      </c>
      <c r="BJ9" s="76" t="str">
        <f t="shared" si="39"/>
        <v/>
      </c>
      <c r="BK9" s="131" t="b">
        <f t="shared" si="40"/>
        <v>0</v>
      </c>
      <c r="BL9" s="131" t="b">
        <f t="shared" si="41"/>
        <v>0</v>
      </c>
      <c r="BM9" s="131" t="b">
        <f t="shared" si="42"/>
        <v>0</v>
      </c>
      <c r="BN9" s="131" t="b">
        <f t="shared" si="43"/>
        <v>0</v>
      </c>
      <c r="BO9" s="131" t="b">
        <f t="shared" si="44"/>
        <v>0</v>
      </c>
      <c r="BP9" s="131" t="b">
        <f t="shared" si="45"/>
        <v>0</v>
      </c>
      <c r="BQ9" s="131">
        <f t="shared" ref="BQ9:BQ72" si="106">IF(BU9&gt;0,1,IF(BE9&lt;&gt;BE8,1,IF(BE9&lt;&gt;"",1+BQ8,BQ8)))</f>
        <v>0</v>
      </c>
      <c r="BR9" s="131">
        <f>IF(BU9&gt;0,1,IF(AND(AR8=1,AR9=2,BQ9&gt;6),BR8+1,IF(AND(AS8=1,AS9=2,BQ9&gt;8),BR8+1,IF(AND(AT8=1,AT9=2,BQ9&gt;6),BR8+1,BR8))))</f>
        <v>1</v>
      </c>
      <c r="BS9" s="92">
        <f t="shared" ref="BS9:BS72" si="107">IF(BT9&lt;0,BS8+1,0)</f>
        <v>0</v>
      </c>
      <c r="BT9" s="13">
        <f t="shared" si="46"/>
        <v>0</v>
      </c>
      <c r="BU9" s="11">
        <f t="shared" si="100"/>
        <v>0</v>
      </c>
      <c r="BV9" s="67">
        <f t="shared" si="101"/>
        <v>1</v>
      </c>
      <c r="BW9" s="118" t="str">
        <f t="shared" si="47"/>
        <v/>
      </c>
      <c r="BX9" s="118" t="str">
        <f t="shared" si="48"/>
        <v/>
      </c>
      <c r="BY9" s="118" t="str">
        <f t="shared" si="49"/>
        <v/>
      </c>
      <c r="BZ9" s="118" t="str">
        <f t="shared" si="50"/>
        <v/>
      </c>
      <c r="CA9" s="118" t="str">
        <f t="shared" si="51"/>
        <v/>
      </c>
      <c r="CB9" s="118" t="str">
        <f t="shared" si="52"/>
        <v/>
      </c>
      <c r="CC9" s="118" t="str">
        <f t="shared" si="53"/>
        <v/>
      </c>
      <c r="CD9" s="60" t="b">
        <f t="shared" si="54"/>
        <v>0</v>
      </c>
      <c r="CE9" s="60" t="b">
        <f t="shared" si="55"/>
        <v>0</v>
      </c>
      <c r="CF9" s="60" t="b">
        <f t="shared" si="56"/>
        <v>0</v>
      </c>
      <c r="CG9" s="60" t="b">
        <f t="shared" si="57"/>
        <v>0</v>
      </c>
      <c r="CH9" s="60" t="b">
        <f t="shared" si="58"/>
        <v>0</v>
      </c>
      <c r="CI9" s="60" t="b">
        <f t="shared" si="59"/>
        <v>0</v>
      </c>
      <c r="CJ9" s="60" t="b">
        <f t="shared" si="60"/>
        <v>0</v>
      </c>
      <c r="CK9" s="131">
        <f t="shared" ref="CK9:CK72" si="108">IF(CO9&gt;0,1,IF(BY9&lt;&gt;BY8,1,IF(BY9&lt;&gt;"",1+CK8,CK8)))</f>
        <v>0</v>
      </c>
      <c r="CL9" s="131">
        <f>IF(CO9&gt;0,1,IF(AND(AU8=1,AU9=2,CK9&gt;6),CL8+1,IF(AND(AV8=1,AV9=2,CK9&gt;4),CL8+1,IF(AND(AW8=1,AW9=2,CK9&gt;11),CL8+1,CL8))))</f>
        <v>1</v>
      </c>
      <c r="CM9" s="92">
        <f t="shared" ref="CM9:CM72" si="109">IF(CN9&lt;0,CM8+1,0)</f>
        <v>0</v>
      </c>
      <c r="CN9" s="13">
        <f t="shared" si="102"/>
        <v>0</v>
      </c>
      <c r="CO9" s="11">
        <f t="shared" si="61"/>
        <v>0</v>
      </c>
      <c r="CP9" s="13">
        <f t="shared" si="103"/>
        <v>0</v>
      </c>
      <c r="CQ9" s="11">
        <f t="shared" si="6"/>
        <v>0</v>
      </c>
      <c r="CR9" s="57">
        <f t="shared" si="7"/>
        <v>0</v>
      </c>
      <c r="CS9" s="57">
        <f t="shared" si="8"/>
        <v>0</v>
      </c>
      <c r="CT9" s="57">
        <f t="shared" si="62"/>
        <v>0</v>
      </c>
      <c r="CU9" s="24" t="str">
        <f t="shared" si="63"/>
        <v/>
      </c>
      <c r="CV9" s="24" t="str">
        <f t="shared" si="64"/>
        <v/>
      </c>
      <c r="CW9" s="24" t="str">
        <f t="shared" si="65"/>
        <v/>
      </c>
      <c r="CX9" s="24" t="str">
        <f t="shared" si="66"/>
        <v/>
      </c>
      <c r="CY9" s="24" t="str">
        <f t="shared" si="67"/>
        <v/>
      </c>
      <c r="CZ9" s="24" t="str">
        <f t="shared" si="68"/>
        <v/>
      </c>
      <c r="DA9" s="24" t="str">
        <f t="shared" si="69"/>
        <v/>
      </c>
      <c r="DB9" s="24" t="str">
        <f t="shared" si="70"/>
        <v/>
      </c>
      <c r="DC9" s="24" t="str">
        <f t="shared" si="71"/>
        <v/>
      </c>
      <c r="DD9" s="24" t="str">
        <f t="shared" si="72"/>
        <v/>
      </c>
      <c r="DE9" s="24" t="str">
        <f t="shared" si="73"/>
        <v/>
      </c>
      <c r="DF9" s="24" t="str">
        <f t="shared" si="74"/>
        <v/>
      </c>
      <c r="DG9" s="24" t="str">
        <f t="shared" si="75"/>
        <v/>
      </c>
      <c r="DH9" s="136"/>
      <c r="DI9" s="81"/>
      <c r="DJ9" s="138" t="s">
        <v>27</v>
      </c>
      <c r="DK9" s="139"/>
      <c r="DL9" s="139"/>
      <c r="DM9" s="139"/>
      <c r="DN9" s="139"/>
      <c r="DO9" s="139"/>
      <c r="DP9" s="139"/>
      <c r="DQ9" s="139"/>
      <c r="DR9" s="140"/>
      <c r="DS9" s="46"/>
      <c r="DT9" s="41"/>
      <c r="DU9" s="51"/>
      <c r="DV9" s="41"/>
      <c r="DW9" s="42"/>
      <c r="DX9" s="42"/>
      <c r="DY9" s="42"/>
      <c r="DZ9" s="42"/>
      <c r="EA9" s="42"/>
      <c r="EB9" s="42"/>
      <c r="EC9" s="42"/>
      <c r="ED9" s="42"/>
      <c r="EE9" s="42"/>
      <c r="EF9"/>
      <c r="EG9"/>
      <c r="EH9" s="121">
        <f t="shared" ca="1" si="11"/>
        <v>27</v>
      </c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</row>
    <row r="10" spans="1:170" s="15" customFormat="1" x14ac:dyDescent="0.2">
      <c r="A10" s="125"/>
      <c r="B10" s="61" t="str">
        <f t="shared" si="2"/>
        <v/>
      </c>
      <c r="C10" s="7" t="str">
        <f t="shared" si="3"/>
        <v/>
      </c>
      <c r="D10" s="60">
        <f t="shared" si="4"/>
        <v>0</v>
      </c>
      <c r="E10" s="7" t="str">
        <f t="shared" si="5"/>
        <v/>
      </c>
      <c r="F10" s="72" t="str">
        <f t="shared" si="0"/>
        <v/>
      </c>
      <c r="G10" s="108" t="str">
        <f t="shared" si="1"/>
        <v/>
      </c>
      <c r="H10" s="112">
        <f t="shared" si="12"/>
        <v>0</v>
      </c>
      <c r="I10" s="112">
        <f t="shared" si="13"/>
        <v>0</v>
      </c>
      <c r="J10" s="112">
        <f t="shared" si="14"/>
        <v>0</v>
      </c>
      <c r="K10" s="112">
        <f t="shared" si="15"/>
        <v>0</v>
      </c>
      <c r="L10" s="112">
        <f t="shared" si="16"/>
        <v>0</v>
      </c>
      <c r="M10" s="112">
        <f t="shared" si="17"/>
        <v>0</v>
      </c>
      <c r="N10" s="7" t="str">
        <f t="shared" si="76"/>
        <v/>
      </c>
      <c r="O10" s="7" t="str">
        <f t="shared" si="77"/>
        <v/>
      </c>
      <c r="P10" s="7" t="str">
        <f t="shared" si="78"/>
        <v/>
      </c>
      <c r="Q10" s="7" t="str">
        <f t="shared" si="79"/>
        <v/>
      </c>
      <c r="R10" s="7" t="str">
        <f t="shared" si="80"/>
        <v/>
      </c>
      <c r="S10" s="7" t="str">
        <f t="shared" si="81"/>
        <v/>
      </c>
      <c r="T10" s="67">
        <f t="shared" si="82"/>
        <v>1</v>
      </c>
      <c r="U10" s="76" t="str">
        <f t="shared" si="83"/>
        <v/>
      </c>
      <c r="V10" s="76" t="str">
        <f t="shared" si="84"/>
        <v/>
      </c>
      <c r="W10" s="76" t="str">
        <f t="shared" si="85"/>
        <v/>
      </c>
      <c r="X10" s="76" t="str">
        <f t="shared" si="86"/>
        <v/>
      </c>
      <c r="Y10" s="76" t="str">
        <f t="shared" si="87"/>
        <v/>
      </c>
      <c r="Z10" s="76" t="str">
        <f t="shared" si="88"/>
        <v/>
      </c>
      <c r="AA10" s="131" t="b">
        <f t="shared" si="19"/>
        <v>0</v>
      </c>
      <c r="AB10" s="131" t="b">
        <f t="shared" si="20"/>
        <v>0</v>
      </c>
      <c r="AC10" s="131" t="b">
        <f t="shared" si="21"/>
        <v>0</v>
      </c>
      <c r="AD10" s="131" t="b">
        <f t="shared" si="22"/>
        <v>0</v>
      </c>
      <c r="AE10" s="131" t="b">
        <f t="shared" si="23"/>
        <v>0</v>
      </c>
      <c r="AF10" s="131" t="b">
        <f t="shared" si="24"/>
        <v>0</v>
      </c>
      <c r="AG10" s="131">
        <f t="shared" si="104"/>
        <v>0</v>
      </c>
      <c r="AH10" s="131">
        <f t="shared" ref="AH10:AH73" si="110">IF(AJ10&gt;0,1,IF(AND(H9=1,H10=2,AG10&gt;6),AH9+1,IF(AND(I9=1,I10=2,AG10&gt;8),AH9+1,IF(AND(J9=1,J10=2,AG10&gt;6),AH9+1,AH9))))</f>
        <v>1</v>
      </c>
      <c r="AI10" s="13">
        <f t="shared" si="25"/>
        <v>0</v>
      </c>
      <c r="AJ10" s="11">
        <f t="shared" si="89"/>
        <v>0</v>
      </c>
      <c r="AK10" s="67">
        <f t="shared" si="90"/>
        <v>1</v>
      </c>
      <c r="AL10" s="118" t="str">
        <f t="shared" si="91"/>
        <v/>
      </c>
      <c r="AM10" s="118" t="str">
        <f t="shared" si="92"/>
        <v/>
      </c>
      <c r="AN10" s="118" t="str">
        <f t="shared" si="93"/>
        <v/>
      </c>
      <c r="AO10" s="118" t="str">
        <f t="shared" si="94"/>
        <v/>
      </c>
      <c r="AP10" s="118" t="str">
        <f t="shared" si="95"/>
        <v/>
      </c>
      <c r="AQ10" s="118" t="str">
        <f t="shared" si="96"/>
        <v/>
      </c>
      <c r="AR10" s="118" t="str">
        <f t="shared" si="97"/>
        <v/>
      </c>
      <c r="AS10" s="60" t="b">
        <f t="shared" si="26"/>
        <v>0</v>
      </c>
      <c r="AT10" s="60" t="b">
        <f t="shared" si="27"/>
        <v>0</v>
      </c>
      <c r="AU10" s="60" t="b">
        <f t="shared" si="28"/>
        <v>0</v>
      </c>
      <c r="AV10" s="60" t="b">
        <f t="shared" si="29"/>
        <v>0</v>
      </c>
      <c r="AW10" s="60" t="b">
        <f t="shared" si="30"/>
        <v>0</v>
      </c>
      <c r="AX10" s="60" t="b">
        <f t="shared" si="31"/>
        <v>0</v>
      </c>
      <c r="AY10" s="60" t="b">
        <f t="shared" si="32"/>
        <v>0</v>
      </c>
      <c r="AZ10" s="131">
        <f t="shared" si="105"/>
        <v>0</v>
      </c>
      <c r="BA10" s="131">
        <f t="shared" ref="BA10:BA73" si="111">IF(BC10&gt;0,1,IF(AND(K9=1,K10=2,AZ10&gt;6),BA9+1,IF(AND(L9=1,L10=2,AZ10&gt;4),BA9+1,IF(AND(M9=1,M10=2,AZ10&gt;11),BA9+1,BA9))))</f>
        <v>1</v>
      </c>
      <c r="BB10" s="13">
        <f t="shared" si="98"/>
        <v>0</v>
      </c>
      <c r="BC10" s="11">
        <f t="shared" si="33"/>
        <v>0</v>
      </c>
      <c r="BD10" s="67">
        <f t="shared" si="99"/>
        <v>1</v>
      </c>
      <c r="BE10" s="76" t="str">
        <f t="shared" si="34"/>
        <v/>
      </c>
      <c r="BF10" s="76" t="str">
        <f t="shared" si="35"/>
        <v/>
      </c>
      <c r="BG10" s="76" t="str">
        <f t="shared" si="36"/>
        <v/>
      </c>
      <c r="BH10" s="76" t="str">
        <f t="shared" si="37"/>
        <v/>
      </c>
      <c r="BI10" s="76" t="str">
        <f t="shared" si="38"/>
        <v/>
      </c>
      <c r="BJ10" s="76" t="str">
        <f t="shared" si="39"/>
        <v/>
      </c>
      <c r="BK10" s="131" t="b">
        <f t="shared" si="40"/>
        <v>0</v>
      </c>
      <c r="BL10" s="131" t="b">
        <f t="shared" si="41"/>
        <v>0</v>
      </c>
      <c r="BM10" s="131" t="b">
        <f t="shared" si="42"/>
        <v>0</v>
      </c>
      <c r="BN10" s="131" t="b">
        <f t="shared" si="43"/>
        <v>0</v>
      </c>
      <c r="BO10" s="131" t="b">
        <f t="shared" si="44"/>
        <v>0</v>
      </c>
      <c r="BP10" s="131" t="b">
        <f t="shared" si="45"/>
        <v>0</v>
      </c>
      <c r="BQ10" s="131">
        <f t="shared" si="106"/>
        <v>0</v>
      </c>
      <c r="BR10" s="131">
        <f t="shared" ref="BR10:BR73" si="112">IF(BU10&gt;0,1,IF(AND(AR9=1,AR10=2,BQ10&gt;6),BR9+1,IF(AND(AS9=1,AS10=2,BQ10&gt;8),BR9+1,IF(AND(AT9=1,AT10=2,BQ10&gt;6),BR9+1,BR9))))</f>
        <v>1</v>
      </c>
      <c r="BS10" s="92">
        <f t="shared" si="107"/>
        <v>0</v>
      </c>
      <c r="BT10" s="13">
        <f t="shared" si="46"/>
        <v>0</v>
      </c>
      <c r="BU10" s="11">
        <f t="shared" si="100"/>
        <v>0</v>
      </c>
      <c r="BV10" s="67">
        <f t="shared" si="101"/>
        <v>1</v>
      </c>
      <c r="BW10" s="118" t="str">
        <f t="shared" si="47"/>
        <v/>
      </c>
      <c r="BX10" s="118" t="str">
        <f t="shared" si="48"/>
        <v/>
      </c>
      <c r="BY10" s="118" t="str">
        <f t="shared" si="49"/>
        <v/>
      </c>
      <c r="BZ10" s="118" t="str">
        <f t="shared" si="50"/>
        <v/>
      </c>
      <c r="CA10" s="118" t="str">
        <f t="shared" si="51"/>
        <v/>
      </c>
      <c r="CB10" s="118" t="str">
        <f t="shared" si="52"/>
        <v/>
      </c>
      <c r="CC10" s="118" t="str">
        <f t="shared" si="53"/>
        <v/>
      </c>
      <c r="CD10" s="60" t="b">
        <f t="shared" si="54"/>
        <v>0</v>
      </c>
      <c r="CE10" s="60" t="b">
        <f t="shared" si="55"/>
        <v>0</v>
      </c>
      <c r="CF10" s="60" t="b">
        <f t="shared" si="56"/>
        <v>0</v>
      </c>
      <c r="CG10" s="60" t="b">
        <f t="shared" si="57"/>
        <v>0</v>
      </c>
      <c r="CH10" s="60" t="b">
        <f t="shared" si="58"/>
        <v>0</v>
      </c>
      <c r="CI10" s="60" t="b">
        <f t="shared" si="59"/>
        <v>0</v>
      </c>
      <c r="CJ10" s="60" t="b">
        <f t="shared" si="60"/>
        <v>0</v>
      </c>
      <c r="CK10" s="131">
        <f t="shared" si="108"/>
        <v>0</v>
      </c>
      <c r="CL10" s="131">
        <f t="shared" ref="CL10:CL73" si="113">IF(CO10&gt;0,1,IF(AND(AU9=1,AU10=2,CK10&gt;6),CL9+1,IF(AND(AV9=1,AV10=2,CK10&gt;4),CL9+1,IF(AND(AW9=1,AW10=2,CK10&gt;11),CL9+1,CL9))))</f>
        <v>1</v>
      </c>
      <c r="CM10" s="92">
        <f t="shared" si="109"/>
        <v>0</v>
      </c>
      <c r="CN10" s="13">
        <f t="shared" si="102"/>
        <v>0</v>
      </c>
      <c r="CO10" s="11">
        <f t="shared" si="61"/>
        <v>0</v>
      </c>
      <c r="CP10" s="13">
        <f t="shared" si="103"/>
        <v>0</v>
      </c>
      <c r="CQ10" s="11">
        <f t="shared" si="6"/>
        <v>0</v>
      </c>
      <c r="CR10" s="57">
        <f t="shared" si="7"/>
        <v>0</v>
      </c>
      <c r="CS10" s="57">
        <f t="shared" si="8"/>
        <v>0</v>
      </c>
      <c r="CT10" s="57">
        <f t="shared" si="62"/>
        <v>0</v>
      </c>
      <c r="CU10" s="24" t="str">
        <f t="shared" si="63"/>
        <v/>
      </c>
      <c r="CV10" s="24" t="str">
        <f t="shared" si="64"/>
        <v/>
      </c>
      <c r="CW10" s="24" t="str">
        <f t="shared" si="65"/>
        <v/>
      </c>
      <c r="CX10" s="24" t="str">
        <f t="shared" si="66"/>
        <v/>
      </c>
      <c r="CY10" s="24" t="str">
        <f t="shared" si="67"/>
        <v/>
      </c>
      <c r="CZ10" s="24" t="str">
        <f t="shared" si="68"/>
        <v/>
      </c>
      <c r="DA10" s="24" t="str">
        <f t="shared" si="69"/>
        <v/>
      </c>
      <c r="DB10" s="24" t="str">
        <f t="shared" si="70"/>
        <v/>
      </c>
      <c r="DC10" s="24" t="str">
        <f t="shared" si="71"/>
        <v/>
      </c>
      <c r="DD10" s="24" t="str">
        <f t="shared" si="72"/>
        <v/>
      </c>
      <c r="DE10" s="24" t="str">
        <f t="shared" si="73"/>
        <v/>
      </c>
      <c r="DF10" s="24" t="str">
        <f t="shared" si="74"/>
        <v/>
      </c>
      <c r="DG10" s="24" t="str">
        <f t="shared" si="75"/>
        <v/>
      </c>
      <c r="DH10" s="136"/>
      <c r="DI10" s="82"/>
      <c r="DJ10" s="138" t="s">
        <v>28</v>
      </c>
      <c r="DK10" s="139"/>
      <c r="DL10" s="139"/>
      <c r="DM10" s="139"/>
      <c r="DN10" s="139"/>
      <c r="DO10" s="139"/>
      <c r="DP10" s="139"/>
      <c r="DQ10" s="139"/>
      <c r="DR10" s="140"/>
      <c r="DS10" s="46"/>
      <c r="DT10" s="41"/>
      <c r="DU10" s="51"/>
      <c r="DV10" s="41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3"/>
      <c r="EH10" s="121">
        <f t="shared" ca="1" si="11"/>
        <v>29</v>
      </c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</row>
    <row r="11" spans="1:170" s="15" customFormat="1" x14ac:dyDescent="0.2">
      <c r="A11" s="125"/>
      <c r="B11" s="61" t="str">
        <f t="shared" si="2"/>
        <v/>
      </c>
      <c r="C11" s="7" t="str">
        <f t="shared" si="3"/>
        <v/>
      </c>
      <c r="D11" s="60">
        <f t="shared" si="4"/>
        <v>0</v>
      </c>
      <c r="E11" s="7" t="str">
        <f t="shared" si="5"/>
        <v/>
      </c>
      <c r="F11" s="72" t="str">
        <f t="shared" si="0"/>
        <v/>
      </c>
      <c r="G11" s="108" t="str">
        <f t="shared" si="1"/>
        <v/>
      </c>
      <c r="H11" s="112">
        <f t="shared" si="12"/>
        <v>0</v>
      </c>
      <c r="I11" s="112">
        <f t="shared" si="13"/>
        <v>0</v>
      </c>
      <c r="J11" s="112">
        <f t="shared" si="14"/>
        <v>0</v>
      </c>
      <c r="K11" s="112">
        <f t="shared" si="15"/>
        <v>0</v>
      </c>
      <c r="L11" s="112">
        <f t="shared" si="16"/>
        <v>0</v>
      </c>
      <c r="M11" s="112">
        <f t="shared" si="17"/>
        <v>0</v>
      </c>
      <c r="N11" s="7" t="str">
        <f t="shared" si="76"/>
        <v/>
      </c>
      <c r="O11" s="7" t="str">
        <f t="shared" si="77"/>
        <v/>
      </c>
      <c r="P11" s="7" t="str">
        <f t="shared" si="78"/>
        <v/>
      </c>
      <c r="Q11" s="7" t="str">
        <f t="shared" si="79"/>
        <v/>
      </c>
      <c r="R11" s="7" t="str">
        <f t="shared" si="80"/>
        <v/>
      </c>
      <c r="S11" s="7" t="str">
        <f t="shared" si="81"/>
        <v/>
      </c>
      <c r="T11" s="67">
        <f t="shared" si="82"/>
        <v>1</v>
      </c>
      <c r="U11" s="76" t="str">
        <f t="shared" si="83"/>
        <v/>
      </c>
      <c r="V11" s="76" t="str">
        <f t="shared" si="84"/>
        <v/>
      </c>
      <c r="W11" s="76" t="str">
        <f t="shared" si="85"/>
        <v/>
      </c>
      <c r="X11" s="76" t="str">
        <f t="shared" si="86"/>
        <v/>
      </c>
      <c r="Y11" s="76" t="str">
        <f t="shared" si="87"/>
        <v/>
      </c>
      <c r="Z11" s="76" t="str">
        <f t="shared" si="88"/>
        <v/>
      </c>
      <c r="AA11" s="131" t="b">
        <f t="shared" si="19"/>
        <v>0</v>
      </c>
      <c r="AB11" s="131" t="b">
        <f t="shared" si="20"/>
        <v>0</v>
      </c>
      <c r="AC11" s="131" t="b">
        <f t="shared" si="21"/>
        <v>0</v>
      </c>
      <c r="AD11" s="131" t="b">
        <f t="shared" si="22"/>
        <v>0</v>
      </c>
      <c r="AE11" s="131" t="b">
        <f t="shared" si="23"/>
        <v>0</v>
      </c>
      <c r="AF11" s="131" t="b">
        <f t="shared" si="24"/>
        <v>0</v>
      </c>
      <c r="AG11" s="131">
        <f t="shared" si="104"/>
        <v>0</v>
      </c>
      <c r="AH11" s="131">
        <f t="shared" si="110"/>
        <v>1</v>
      </c>
      <c r="AI11" s="13">
        <f t="shared" si="25"/>
        <v>0</v>
      </c>
      <c r="AJ11" s="11">
        <f t="shared" si="89"/>
        <v>0</v>
      </c>
      <c r="AK11" s="67">
        <f t="shared" si="90"/>
        <v>1</v>
      </c>
      <c r="AL11" s="118" t="str">
        <f t="shared" si="91"/>
        <v/>
      </c>
      <c r="AM11" s="118" t="str">
        <f t="shared" si="92"/>
        <v/>
      </c>
      <c r="AN11" s="118" t="str">
        <f t="shared" si="93"/>
        <v/>
      </c>
      <c r="AO11" s="118" t="str">
        <f t="shared" si="94"/>
        <v/>
      </c>
      <c r="AP11" s="118" t="str">
        <f t="shared" si="95"/>
        <v/>
      </c>
      <c r="AQ11" s="118" t="str">
        <f t="shared" si="96"/>
        <v/>
      </c>
      <c r="AR11" s="118" t="str">
        <f t="shared" si="97"/>
        <v/>
      </c>
      <c r="AS11" s="60" t="b">
        <f t="shared" si="26"/>
        <v>0</v>
      </c>
      <c r="AT11" s="60" t="b">
        <f t="shared" si="27"/>
        <v>0</v>
      </c>
      <c r="AU11" s="60" t="b">
        <f t="shared" si="28"/>
        <v>0</v>
      </c>
      <c r="AV11" s="60" t="b">
        <f t="shared" si="29"/>
        <v>0</v>
      </c>
      <c r="AW11" s="60" t="b">
        <f t="shared" si="30"/>
        <v>0</v>
      </c>
      <c r="AX11" s="60" t="b">
        <f t="shared" si="31"/>
        <v>0</v>
      </c>
      <c r="AY11" s="60" t="b">
        <f t="shared" si="32"/>
        <v>0</v>
      </c>
      <c r="AZ11" s="131">
        <f t="shared" si="105"/>
        <v>0</v>
      </c>
      <c r="BA11" s="131">
        <f t="shared" si="111"/>
        <v>1</v>
      </c>
      <c r="BB11" s="13">
        <f t="shared" si="98"/>
        <v>0</v>
      </c>
      <c r="BC11" s="11">
        <f t="shared" si="33"/>
        <v>0</v>
      </c>
      <c r="BD11" s="67">
        <f t="shared" si="99"/>
        <v>1</v>
      </c>
      <c r="BE11" s="76" t="str">
        <f t="shared" si="34"/>
        <v/>
      </c>
      <c r="BF11" s="76" t="str">
        <f t="shared" si="35"/>
        <v/>
      </c>
      <c r="BG11" s="76" t="str">
        <f t="shared" si="36"/>
        <v/>
      </c>
      <c r="BH11" s="76" t="str">
        <f t="shared" si="37"/>
        <v/>
      </c>
      <c r="BI11" s="76" t="str">
        <f t="shared" si="38"/>
        <v/>
      </c>
      <c r="BJ11" s="76" t="str">
        <f t="shared" si="39"/>
        <v/>
      </c>
      <c r="BK11" s="131" t="b">
        <f t="shared" si="40"/>
        <v>0</v>
      </c>
      <c r="BL11" s="131" t="b">
        <f t="shared" si="41"/>
        <v>0</v>
      </c>
      <c r="BM11" s="131" t="b">
        <f t="shared" si="42"/>
        <v>0</v>
      </c>
      <c r="BN11" s="131" t="b">
        <f t="shared" si="43"/>
        <v>0</v>
      </c>
      <c r="BO11" s="131" t="b">
        <f t="shared" si="44"/>
        <v>0</v>
      </c>
      <c r="BP11" s="131" t="b">
        <f t="shared" si="45"/>
        <v>0</v>
      </c>
      <c r="BQ11" s="131">
        <f t="shared" si="106"/>
        <v>0</v>
      </c>
      <c r="BR11" s="131">
        <f t="shared" si="112"/>
        <v>1</v>
      </c>
      <c r="BS11" s="92">
        <f t="shared" si="107"/>
        <v>0</v>
      </c>
      <c r="BT11" s="13">
        <f t="shared" si="46"/>
        <v>0</v>
      </c>
      <c r="BU11" s="11">
        <f t="shared" si="100"/>
        <v>0</v>
      </c>
      <c r="BV11" s="67">
        <f t="shared" si="101"/>
        <v>1</v>
      </c>
      <c r="BW11" s="118" t="str">
        <f t="shared" si="47"/>
        <v/>
      </c>
      <c r="BX11" s="118" t="str">
        <f t="shared" si="48"/>
        <v/>
      </c>
      <c r="BY11" s="118" t="str">
        <f t="shared" si="49"/>
        <v/>
      </c>
      <c r="BZ11" s="118" t="str">
        <f t="shared" si="50"/>
        <v/>
      </c>
      <c r="CA11" s="118" t="str">
        <f t="shared" si="51"/>
        <v/>
      </c>
      <c r="CB11" s="118" t="str">
        <f t="shared" si="52"/>
        <v/>
      </c>
      <c r="CC11" s="118" t="str">
        <f t="shared" si="53"/>
        <v/>
      </c>
      <c r="CD11" s="60" t="b">
        <f t="shared" si="54"/>
        <v>0</v>
      </c>
      <c r="CE11" s="60" t="b">
        <f t="shared" si="55"/>
        <v>0</v>
      </c>
      <c r="CF11" s="60" t="b">
        <f t="shared" si="56"/>
        <v>0</v>
      </c>
      <c r="CG11" s="60" t="b">
        <f t="shared" si="57"/>
        <v>0</v>
      </c>
      <c r="CH11" s="60" t="b">
        <f t="shared" si="58"/>
        <v>0</v>
      </c>
      <c r="CI11" s="60" t="b">
        <f t="shared" si="59"/>
        <v>0</v>
      </c>
      <c r="CJ11" s="60" t="b">
        <f t="shared" si="60"/>
        <v>0</v>
      </c>
      <c r="CK11" s="131">
        <f t="shared" si="108"/>
        <v>0</v>
      </c>
      <c r="CL11" s="131">
        <f t="shared" si="113"/>
        <v>1</v>
      </c>
      <c r="CM11" s="92">
        <f t="shared" si="109"/>
        <v>0</v>
      </c>
      <c r="CN11" s="13">
        <f t="shared" si="102"/>
        <v>0</v>
      </c>
      <c r="CO11" s="11">
        <f t="shared" si="61"/>
        <v>0</v>
      </c>
      <c r="CP11" s="13">
        <f t="shared" si="103"/>
        <v>0</v>
      </c>
      <c r="CQ11" s="11">
        <f t="shared" si="6"/>
        <v>0</v>
      </c>
      <c r="CR11" s="57">
        <f t="shared" si="7"/>
        <v>0</v>
      </c>
      <c r="CS11" s="57">
        <f t="shared" si="8"/>
        <v>0</v>
      </c>
      <c r="CT11" s="57">
        <f t="shared" si="62"/>
        <v>0</v>
      </c>
      <c r="CU11" s="24" t="str">
        <f t="shared" si="63"/>
        <v/>
      </c>
      <c r="CV11" s="24" t="str">
        <f t="shared" si="64"/>
        <v/>
      </c>
      <c r="CW11" s="24" t="str">
        <f t="shared" si="65"/>
        <v/>
      </c>
      <c r="CX11" s="24" t="str">
        <f t="shared" si="66"/>
        <v/>
      </c>
      <c r="CY11" s="24" t="str">
        <f t="shared" si="67"/>
        <v/>
      </c>
      <c r="CZ11" s="24" t="str">
        <f t="shared" si="68"/>
        <v/>
      </c>
      <c r="DA11" s="24" t="str">
        <f t="shared" si="69"/>
        <v/>
      </c>
      <c r="DB11" s="24" t="str">
        <f t="shared" si="70"/>
        <v/>
      </c>
      <c r="DC11" s="24" t="str">
        <f t="shared" si="71"/>
        <v/>
      </c>
      <c r="DD11" s="24" t="str">
        <f t="shared" si="72"/>
        <v/>
      </c>
      <c r="DE11" s="24" t="str">
        <f t="shared" si="73"/>
        <v/>
      </c>
      <c r="DF11" s="24" t="str">
        <f t="shared" si="74"/>
        <v/>
      </c>
      <c r="DG11" s="24" t="str">
        <f t="shared" si="75"/>
        <v/>
      </c>
      <c r="DH11" s="136"/>
      <c r="DI11" s="80"/>
      <c r="DJ11" s="138" t="s">
        <v>29</v>
      </c>
      <c r="DK11" s="139"/>
      <c r="DL11" s="139"/>
      <c r="DM11" s="139"/>
      <c r="DN11" s="139"/>
      <c r="DO11" s="139"/>
      <c r="DP11" s="139"/>
      <c r="DQ11" s="139"/>
      <c r="DR11" s="140"/>
      <c r="DS11" s="46"/>
      <c r="DT11" s="41"/>
      <c r="DU11" s="51"/>
      <c r="DV11" s="41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3"/>
      <c r="EH11" s="121">
        <f t="shared" ca="1" si="11"/>
        <v>34</v>
      </c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</row>
    <row r="12" spans="1:170" s="15" customFormat="1" x14ac:dyDescent="0.2">
      <c r="A12" s="125"/>
      <c r="B12" s="61" t="str">
        <f t="shared" si="2"/>
        <v/>
      </c>
      <c r="C12" s="7" t="str">
        <f t="shared" si="3"/>
        <v/>
      </c>
      <c r="D12" s="60">
        <f t="shared" si="4"/>
        <v>0</v>
      </c>
      <c r="E12" s="7" t="str">
        <f t="shared" si="5"/>
        <v/>
      </c>
      <c r="F12" s="72" t="str">
        <f t="shared" si="0"/>
        <v/>
      </c>
      <c r="G12" s="108" t="str">
        <f t="shared" si="1"/>
        <v/>
      </c>
      <c r="H12" s="112">
        <f t="shared" si="12"/>
        <v>0</v>
      </c>
      <c r="I12" s="112">
        <f t="shared" si="13"/>
        <v>0</v>
      </c>
      <c r="J12" s="112">
        <f t="shared" si="14"/>
        <v>0</v>
      </c>
      <c r="K12" s="112">
        <f t="shared" si="15"/>
        <v>0</v>
      </c>
      <c r="L12" s="112">
        <f t="shared" si="16"/>
        <v>0</v>
      </c>
      <c r="M12" s="112">
        <f t="shared" si="17"/>
        <v>0</v>
      </c>
      <c r="N12" s="7" t="str">
        <f t="shared" si="76"/>
        <v/>
      </c>
      <c r="O12" s="7" t="str">
        <f t="shared" si="77"/>
        <v/>
      </c>
      <c r="P12" s="7" t="str">
        <f t="shared" si="78"/>
        <v/>
      </c>
      <c r="Q12" s="7" t="str">
        <f t="shared" si="79"/>
        <v/>
      </c>
      <c r="R12" s="7" t="str">
        <f t="shared" si="80"/>
        <v/>
      </c>
      <c r="S12" s="7" t="str">
        <f t="shared" si="81"/>
        <v/>
      </c>
      <c r="T12" s="67">
        <f t="shared" si="82"/>
        <v>1</v>
      </c>
      <c r="U12" s="76" t="str">
        <f t="shared" si="83"/>
        <v/>
      </c>
      <c r="V12" s="76" t="str">
        <f t="shared" si="84"/>
        <v/>
      </c>
      <c r="W12" s="76" t="str">
        <f t="shared" si="85"/>
        <v/>
      </c>
      <c r="X12" s="76" t="str">
        <f t="shared" si="86"/>
        <v/>
      </c>
      <c r="Y12" s="76" t="str">
        <f t="shared" si="87"/>
        <v/>
      </c>
      <c r="Z12" s="76" t="str">
        <f t="shared" si="88"/>
        <v/>
      </c>
      <c r="AA12" s="131" t="b">
        <f t="shared" si="19"/>
        <v>0</v>
      </c>
      <c r="AB12" s="131" t="b">
        <f t="shared" si="20"/>
        <v>0</v>
      </c>
      <c r="AC12" s="131" t="b">
        <f t="shared" si="21"/>
        <v>0</v>
      </c>
      <c r="AD12" s="131" t="b">
        <f t="shared" si="22"/>
        <v>0</v>
      </c>
      <c r="AE12" s="131" t="b">
        <f t="shared" si="23"/>
        <v>0</v>
      </c>
      <c r="AF12" s="131" t="b">
        <f t="shared" si="24"/>
        <v>0</v>
      </c>
      <c r="AG12" s="131">
        <f t="shared" si="104"/>
        <v>0</v>
      </c>
      <c r="AH12" s="131">
        <f t="shared" si="110"/>
        <v>1</v>
      </c>
      <c r="AI12" s="13">
        <f t="shared" si="25"/>
        <v>0</v>
      </c>
      <c r="AJ12" s="11">
        <f t="shared" si="89"/>
        <v>0</v>
      </c>
      <c r="AK12" s="67">
        <f t="shared" si="90"/>
        <v>1</v>
      </c>
      <c r="AL12" s="118" t="str">
        <f t="shared" si="91"/>
        <v/>
      </c>
      <c r="AM12" s="118" t="str">
        <f t="shared" si="92"/>
        <v/>
      </c>
      <c r="AN12" s="118" t="str">
        <f t="shared" si="93"/>
        <v/>
      </c>
      <c r="AO12" s="118" t="str">
        <f t="shared" si="94"/>
        <v/>
      </c>
      <c r="AP12" s="118" t="str">
        <f t="shared" si="95"/>
        <v/>
      </c>
      <c r="AQ12" s="118" t="str">
        <f t="shared" si="96"/>
        <v/>
      </c>
      <c r="AR12" s="118" t="str">
        <f t="shared" si="97"/>
        <v/>
      </c>
      <c r="AS12" s="60" t="b">
        <f t="shared" si="26"/>
        <v>0</v>
      </c>
      <c r="AT12" s="60" t="b">
        <f t="shared" si="27"/>
        <v>0</v>
      </c>
      <c r="AU12" s="60" t="b">
        <f t="shared" si="28"/>
        <v>0</v>
      </c>
      <c r="AV12" s="60" t="b">
        <f t="shared" si="29"/>
        <v>0</v>
      </c>
      <c r="AW12" s="60" t="b">
        <f t="shared" si="30"/>
        <v>0</v>
      </c>
      <c r="AX12" s="60" t="b">
        <f t="shared" si="31"/>
        <v>0</v>
      </c>
      <c r="AY12" s="60" t="b">
        <f t="shared" si="32"/>
        <v>0</v>
      </c>
      <c r="AZ12" s="131">
        <f t="shared" si="105"/>
        <v>0</v>
      </c>
      <c r="BA12" s="131">
        <f t="shared" si="111"/>
        <v>1</v>
      </c>
      <c r="BB12" s="13">
        <f t="shared" si="98"/>
        <v>0</v>
      </c>
      <c r="BC12" s="11">
        <f t="shared" si="33"/>
        <v>0</v>
      </c>
      <c r="BD12" s="67">
        <f t="shared" si="99"/>
        <v>1</v>
      </c>
      <c r="BE12" s="76" t="str">
        <f t="shared" si="34"/>
        <v/>
      </c>
      <c r="BF12" s="76" t="str">
        <f t="shared" si="35"/>
        <v/>
      </c>
      <c r="BG12" s="76" t="str">
        <f t="shared" si="36"/>
        <v/>
      </c>
      <c r="BH12" s="76" t="str">
        <f t="shared" si="37"/>
        <v/>
      </c>
      <c r="BI12" s="76" t="str">
        <f t="shared" si="38"/>
        <v/>
      </c>
      <c r="BJ12" s="76" t="str">
        <f t="shared" si="39"/>
        <v/>
      </c>
      <c r="BK12" s="131" t="b">
        <f t="shared" si="40"/>
        <v>0</v>
      </c>
      <c r="BL12" s="131" t="b">
        <f t="shared" si="41"/>
        <v>0</v>
      </c>
      <c r="BM12" s="131" t="b">
        <f t="shared" si="42"/>
        <v>0</v>
      </c>
      <c r="BN12" s="131" t="b">
        <f t="shared" si="43"/>
        <v>0</v>
      </c>
      <c r="BO12" s="131" t="b">
        <f t="shared" si="44"/>
        <v>0</v>
      </c>
      <c r="BP12" s="131" t="b">
        <f t="shared" si="45"/>
        <v>0</v>
      </c>
      <c r="BQ12" s="131">
        <f t="shared" si="106"/>
        <v>0</v>
      </c>
      <c r="BR12" s="131">
        <f t="shared" si="112"/>
        <v>1</v>
      </c>
      <c r="BS12" s="92">
        <f t="shared" si="107"/>
        <v>0</v>
      </c>
      <c r="BT12" s="13">
        <f t="shared" si="46"/>
        <v>0</v>
      </c>
      <c r="BU12" s="11">
        <f t="shared" si="100"/>
        <v>0</v>
      </c>
      <c r="BV12" s="67">
        <f t="shared" si="101"/>
        <v>1</v>
      </c>
      <c r="BW12" s="118" t="str">
        <f t="shared" si="47"/>
        <v/>
      </c>
      <c r="BX12" s="118" t="str">
        <f t="shared" si="48"/>
        <v/>
      </c>
      <c r="BY12" s="118" t="str">
        <f t="shared" si="49"/>
        <v/>
      </c>
      <c r="BZ12" s="118" t="str">
        <f t="shared" si="50"/>
        <v/>
      </c>
      <c r="CA12" s="118" t="str">
        <f t="shared" si="51"/>
        <v/>
      </c>
      <c r="CB12" s="118" t="str">
        <f t="shared" si="52"/>
        <v/>
      </c>
      <c r="CC12" s="118" t="str">
        <f t="shared" si="53"/>
        <v/>
      </c>
      <c r="CD12" s="60" t="b">
        <f t="shared" si="54"/>
        <v>0</v>
      </c>
      <c r="CE12" s="60" t="b">
        <f t="shared" si="55"/>
        <v>0</v>
      </c>
      <c r="CF12" s="60" t="b">
        <f t="shared" si="56"/>
        <v>0</v>
      </c>
      <c r="CG12" s="60" t="b">
        <f t="shared" si="57"/>
        <v>0</v>
      </c>
      <c r="CH12" s="60" t="b">
        <f t="shared" si="58"/>
        <v>0</v>
      </c>
      <c r="CI12" s="60" t="b">
        <f t="shared" si="59"/>
        <v>0</v>
      </c>
      <c r="CJ12" s="60" t="b">
        <f t="shared" si="60"/>
        <v>0</v>
      </c>
      <c r="CK12" s="131">
        <f t="shared" si="108"/>
        <v>0</v>
      </c>
      <c r="CL12" s="131">
        <f t="shared" si="113"/>
        <v>1</v>
      </c>
      <c r="CM12" s="92">
        <f t="shared" si="109"/>
        <v>0</v>
      </c>
      <c r="CN12" s="13">
        <f t="shared" si="102"/>
        <v>0</v>
      </c>
      <c r="CO12" s="11">
        <f t="shared" si="61"/>
        <v>0</v>
      </c>
      <c r="CP12" s="13">
        <f t="shared" si="103"/>
        <v>0</v>
      </c>
      <c r="CQ12" s="11">
        <f t="shared" si="6"/>
        <v>0</v>
      </c>
      <c r="CR12" s="57">
        <f t="shared" si="7"/>
        <v>0</v>
      </c>
      <c r="CS12" s="57">
        <f t="shared" si="8"/>
        <v>0</v>
      </c>
      <c r="CT12" s="57">
        <f t="shared" si="62"/>
        <v>0</v>
      </c>
      <c r="CU12" s="24" t="str">
        <f t="shared" si="63"/>
        <v/>
      </c>
      <c r="CV12" s="24" t="str">
        <f t="shared" si="64"/>
        <v/>
      </c>
      <c r="CW12" s="24" t="str">
        <f t="shared" si="65"/>
        <v/>
      </c>
      <c r="CX12" s="24" t="str">
        <f t="shared" si="66"/>
        <v/>
      </c>
      <c r="CY12" s="24" t="str">
        <f t="shared" si="67"/>
        <v/>
      </c>
      <c r="CZ12" s="24" t="str">
        <f t="shared" si="68"/>
        <v/>
      </c>
      <c r="DA12" s="24" t="str">
        <f t="shared" si="69"/>
        <v/>
      </c>
      <c r="DB12" s="24" t="str">
        <f t="shared" si="70"/>
        <v/>
      </c>
      <c r="DC12" s="24" t="str">
        <f t="shared" si="71"/>
        <v/>
      </c>
      <c r="DD12" s="24" t="str">
        <f t="shared" si="72"/>
        <v/>
      </c>
      <c r="DE12" s="24" t="str">
        <f t="shared" si="73"/>
        <v/>
      </c>
      <c r="DF12" s="24" t="str">
        <f t="shared" si="74"/>
        <v/>
      </c>
      <c r="DG12" s="24" t="str">
        <f t="shared" si="75"/>
        <v/>
      </c>
      <c r="DH12" s="136"/>
      <c r="DI12" s="80"/>
      <c r="DJ12" s="138" t="s">
        <v>30</v>
      </c>
      <c r="DK12" s="139"/>
      <c r="DL12" s="139"/>
      <c r="DM12" s="139"/>
      <c r="DN12" s="139"/>
      <c r="DO12" s="139"/>
      <c r="DP12" s="139"/>
      <c r="DQ12" s="139"/>
      <c r="DR12" s="140"/>
      <c r="DS12" s="46"/>
      <c r="DT12" s="41"/>
      <c r="DU12" s="51"/>
      <c r="DV12" s="41"/>
      <c r="DW12" s="42"/>
      <c r="DX12" s="42"/>
      <c r="DY12" s="42"/>
      <c r="DZ12" s="42"/>
      <c r="EA12" s="42"/>
      <c r="EB12" s="42"/>
      <c r="EC12" s="42"/>
      <c r="ED12" s="42"/>
      <c r="EE12" s="42"/>
      <c r="EF12" s="42"/>
      <c r="EG12" s="43"/>
      <c r="EH12" s="121">
        <f t="shared" ca="1" si="11"/>
        <v>3</v>
      </c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</row>
    <row r="13" spans="1:170" s="15" customFormat="1" x14ac:dyDescent="0.2">
      <c r="A13" s="125"/>
      <c r="B13" s="61" t="str">
        <f t="shared" si="2"/>
        <v/>
      </c>
      <c r="C13" s="7" t="str">
        <f t="shared" si="3"/>
        <v/>
      </c>
      <c r="D13" s="60">
        <f t="shared" si="4"/>
        <v>0</v>
      </c>
      <c r="E13" s="7" t="str">
        <f t="shared" si="5"/>
        <v/>
      </c>
      <c r="F13" s="72" t="str">
        <f t="shared" si="0"/>
        <v/>
      </c>
      <c r="G13" s="108" t="str">
        <f t="shared" si="1"/>
        <v/>
      </c>
      <c r="H13" s="112">
        <f t="shared" si="12"/>
        <v>0</v>
      </c>
      <c r="I13" s="112">
        <f t="shared" si="13"/>
        <v>0</v>
      </c>
      <c r="J13" s="112">
        <f t="shared" si="14"/>
        <v>0</v>
      </c>
      <c r="K13" s="112">
        <f t="shared" si="15"/>
        <v>0</v>
      </c>
      <c r="L13" s="112">
        <f t="shared" si="16"/>
        <v>0</v>
      </c>
      <c r="M13" s="112">
        <f t="shared" si="17"/>
        <v>0</v>
      </c>
      <c r="N13" s="7" t="str">
        <f t="shared" si="76"/>
        <v/>
      </c>
      <c r="O13" s="7" t="str">
        <f t="shared" si="77"/>
        <v/>
      </c>
      <c r="P13" s="7" t="str">
        <f t="shared" si="78"/>
        <v/>
      </c>
      <c r="Q13" s="7" t="str">
        <f t="shared" si="79"/>
        <v/>
      </c>
      <c r="R13" s="7" t="str">
        <f t="shared" si="80"/>
        <v/>
      </c>
      <c r="S13" s="7" t="str">
        <f t="shared" si="81"/>
        <v/>
      </c>
      <c r="T13" s="67">
        <f t="shared" si="82"/>
        <v>1</v>
      </c>
      <c r="U13" s="76" t="str">
        <f t="shared" si="83"/>
        <v/>
      </c>
      <c r="V13" s="76" t="str">
        <f t="shared" si="84"/>
        <v/>
      </c>
      <c r="W13" s="76" t="str">
        <f t="shared" si="85"/>
        <v/>
      </c>
      <c r="X13" s="76" t="str">
        <f t="shared" si="86"/>
        <v/>
      </c>
      <c r="Y13" s="76" t="str">
        <f t="shared" si="87"/>
        <v/>
      </c>
      <c r="Z13" s="76" t="str">
        <f t="shared" si="88"/>
        <v/>
      </c>
      <c r="AA13" s="131" t="b">
        <f t="shared" si="19"/>
        <v>0</v>
      </c>
      <c r="AB13" s="131" t="b">
        <f t="shared" si="20"/>
        <v>0</v>
      </c>
      <c r="AC13" s="131" t="b">
        <f t="shared" si="21"/>
        <v>0</v>
      </c>
      <c r="AD13" s="131" t="b">
        <f t="shared" si="22"/>
        <v>0</v>
      </c>
      <c r="AE13" s="131" t="b">
        <f t="shared" si="23"/>
        <v>0</v>
      </c>
      <c r="AF13" s="131" t="b">
        <f t="shared" si="24"/>
        <v>0</v>
      </c>
      <c r="AG13" s="131">
        <f t="shared" si="104"/>
        <v>0</v>
      </c>
      <c r="AH13" s="131">
        <f t="shared" si="110"/>
        <v>1</v>
      </c>
      <c r="AI13" s="13">
        <f t="shared" si="25"/>
        <v>0</v>
      </c>
      <c r="AJ13" s="11">
        <f t="shared" si="89"/>
        <v>0</v>
      </c>
      <c r="AK13" s="67">
        <f t="shared" si="90"/>
        <v>1</v>
      </c>
      <c r="AL13" s="118" t="str">
        <f t="shared" si="91"/>
        <v/>
      </c>
      <c r="AM13" s="118" t="str">
        <f t="shared" si="92"/>
        <v/>
      </c>
      <c r="AN13" s="118" t="str">
        <f t="shared" si="93"/>
        <v/>
      </c>
      <c r="AO13" s="118" t="str">
        <f t="shared" si="94"/>
        <v/>
      </c>
      <c r="AP13" s="118" t="str">
        <f t="shared" si="95"/>
        <v/>
      </c>
      <c r="AQ13" s="118" t="str">
        <f t="shared" si="96"/>
        <v/>
      </c>
      <c r="AR13" s="118" t="str">
        <f t="shared" si="97"/>
        <v/>
      </c>
      <c r="AS13" s="60" t="b">
        <f t="shared" si="26"/>
        <v>0</v>
      </c>
      <c r="AT13" s="60" t="b">
        <f t="shared" si="27"/>
        <v>0</v>
      </c>
      <c r="AU13" s="60" t="b">
        <f t="shared" si="28"/>
        <v>0</v>
      </c>
      <c r="AV13" s="60" t="b">
        <f t="shared" si="29"/>
        <v>0</v>
      </c>
      <c r="AW13" s="60" t="b">
        <f t="shared" si="30"/>
        <v>0</v>
      </c>
      <c r="AX13" s="60" t="b">
        <f t="shared" si="31"/>
        <v>0</v>
      </c>
      <c r="AY13" s="60" t="b">
        <f t="shared" si="32"/>
        <v>0</v>
      </c>
      <c r="AZ13" s="131">
        <f t="shared" si="105"/>
        <v>0</v>
      </c>
      <c r="BA13" s="131">
        <f t="shared" si="111"/>
        <v>1</v>
      </c>
      <c r="BB13" s="13">
        <f t="shared" si="98"/>
        <v>0</v>
      </c>
      <c r="BC13" s="11">
        <f t="shared" si="33"/>
        <v>0</v>
      </c>
      <c r="BD13" s="67">
        <f t="shared" si="99"/>
        <v>1</v>
      </c>
      <c r="BE13" s="76" t="str">
        <f t="shared" si="34"/>
        <v/>
      </c>
      <c r="BF13" s="76" t="str">
        <f t="shared" si="35"/>
        <v/>
      </c>
      <c r="BG13" s="76" t="str">
        <f t="shared" si="36"/>
        <v/>
      </c>
      <c r="BH13" s="76" t="str">
        <f t="shared" si="37"/>
        <v/>
      </c>
      <c r="BI13" s="76" t="str">
        <f t="shared" si="38"/>
        <v/>
      </c>
      <c r="BJ13" s="76" t="str">
        <f t="shared" si="39"/>
        <v/>
      </c>
      <c r="BK13" s="131" t="b">
        <f t="shared" si="40"/>
        <v>0</v>
      </c>
      <c r="BL13" s="131" t="b">
        <f t="shared" si="41"/>
        <v>0</v>
      </c>
      <c r="BM13" s="131" t="b">
        <f t="shared" si="42"/>
        <v>0</v>
      </c>
      <c r="BN13" s="131" t="b">
        <f t="shared" si="43"/>
        <v>0</v>
      </c>
      <c r="BO13" s="131" t="b">
        <f t="shared" si="44"/>
        <v>0</v>
      </c>
      <c r="BP13" s="131" t="b">
        <f t="shared" si="45"/>
        <v>0</v>
      </c>
      <c r="BQ13" s="131">
        <f t="shared" si="106"/>
        <v>0</v>
      </c>
      <c r="BR13" s="131">
        <f t="shared" si="112"/>
        <v>1</v>
      </c>
      <c r="BS13" s="92">
        <f t="shared" si="107"/>
        <v>0</v>
      </c>
      <c r="BT13" s="13">
        <f t="shared" si="46"/>
        <v>0</v>
      </c>
      <c r="BU13" s="11">
        <f t="shared" si="100"/>
        <v>0</v>
      </c>
      <c r="BV13" s="67">
        <f t="shared" si="101"/>
        <v>1</v>
      </c>
      <c r="BW13" s="118" t="str">
        <f t="shared" si="47"/>
        <v/>
      </c>
      <c r="BX13" s="118" t="str">
        <f t="shared" si="48"/>
        <v/>
      </c>
      <c r="BY13" s="118" t="str">
        <f t="shared" si="49"/>
        <v/>
      </c>
      <c r="BZ13" s="118" t="str">
        <f t="shared" si="50"/>
        <v/>
      </c>
      <c r="CA13" s="118" t="str">
        <f t="shared" si="51"/>
        <v/>
      </c>
      <c r="CB13" s="118" t="str">
        <f t="shared" si="52"/>
        <v/>
      </c>
      <c r="CC13" s="118" t="str">
        <f t="shared" si="53"/>
        <v/>
      </c>
      <c r="CD13" s="60" t="b">
        <f t="shared" si="54"/>
        <v>0</v>
      </c>
      <c r="CE13" s="60" t="b">
        <f t="shared" si="55"/>
        <v>0</v>
      </c>
      <c r="CF13" s="60" t="b">
        <f t="shared" si="56"/>
        <v>0</v>
      </c>
      <c r="CG13" s="60" t="b">
        <f t="shared" si="57"/>
        <v>0</v>
      </c>
      <c r="CH13" s="60" t="b">
        <f t="shared" si="58"/>
        <v>0</v>
      </c>
      <c r="CI13" s="60" t="b">
        <f t="shared" si="59"/>
        <v>0</v>
      </c>
      <c r="CJ13" s="60" t="b">
        <f t="shared" si="60"/>
        <v>0</v>
      </c>
      <c r="CK13" s="131">
        <f t="shared" si="108"/>
        <v>0</v>
      </c>
      <c r="CL13" s="131">
        <f t="shared" si="113"/>
        <v>1</v>
      </c>
      <c r="CM13" s="92">
        <f t="shared" si="109"/>
        <v>0</v>
      </c>
      <c r="CN13" s="13">
        <f t="shared" si="102"/>
        <v>0</v>
      </c>
      <c r="CO13" s="11">
        <f t="shared" si="61"/>
        <v>0</v>
      </c>
      <c r="CP13" s="13">
        <f t="shared" si="103"/>
        <v>0</v>
      </c>
      <c r="CQ13" s="11">
        <f t="shared" si="6"/>
        <v>0</v>
      </c>
      <c r="CR13" s="57">
        <f t="shared" si="7"/>
        <v>0</v>
      </c>
      <c r="CS13" s="57">
        <f t="shared" si="8"/>
        <v>0</v>
      </c>
      <c r="CT13" s="57">
        <f t="shared" si="62"/>
        <v>0</v>
      </c>
      <c r="CU13" s="24" t="str">
        <f t="shared" si="63"/>
        <v/>
      </c>
      <c r="CV13" s="24" t="str">
        <f t="shared" si="64"/>
        <v/>
      </c>
      <c r="CW13" s="24" t="str">
        <f t="shared" si="65"/>
        <v/>
      </c>
      <c r="CX13" s="24" t="str">
        <f t="shared" si="66"/>
        <v/>
      </c>
      <c r="CY13" s="24" t="str">
        <f t="shared" si="67"/>
        <v/>
      </c>
      <c r="CZ13" s="24" t="str">
        <f t="shared" si="68"/>
        <v/>
      </c>
      <c r="DA13" s="24" t="str">
        <f t="shared" si="69"/>
        <v/>
      </c>
      <c r="DB13" s="24" t="str">
        <f t="shared" si="70"/>
        <v/>
      </c>
      <c r="DC13" s="24" t="str">
        <f t="shared" si="71"/>
        <v/>
      </c>
      <c r="DD13" s="24" t="str">
        <f t="shared" si="72"/>
        <v/>
      </c>
      <c r="DE13" s="24" t="str">
        <f t="shared" si="73"/>
        <v/>
      </c>
      <c r="DF13" s="24" t="str">
        <f t="shared" si="74"/>
        <v/>
      </c>
      <c r="DG13" s="24" t="str">
        <f t="shared" si="75"/>
        <v/>
      </c>
      <c r="DH13" s="136"/>
      <c r="DI13" s="80"/>
      <c r="DJ13" s="138" t="s">
        <v>35</v>
      </c>
      <c r="DK13" s="139"/>
      <c r="DL13" s="139"/>
      <c r="DM13" s="139"/>
      <c r="DN13" s="139"/>
      <c r="DO13" s="139"/>
      <c r="DP13" s="139"/>
      <c r="DQ13" s="139"/>
      <c r="DR13" s="140"/>
      <c r="DS13" s="46"/>
      <c r="DT13" s="37"/>
      <c r="DU13" s="51"/>
      <c r="DV13" s="37"/>
      <c r="DW13" s="39"/>
      <c r="DX13" s="39"/>
      <c r="DY13"/>
      <c r="DZ13"/>
      <c r="EA13" s="7"/>
      <c r="EB13"/>
      <c r="EC13"/>
      <c r="ED13"/>
      <c r="EE13"/>
      <c r="EF13"/>
      <c r="EG13"/>
      <c r="EH13" s="121">
        <f t="shared" ca="1" si="11"/>
        <v>21</v>
      </c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</row>
    <row r="14" spans="1:170" s="15" customFormat="1" x14ac:dyDescent="0.2">
      <c r="A14" s="125"/>
      <c r="B14" s="61" t="str">
        <f t="shared" si="2"/>
        <v/>
      </c>
      <c r="C14" s="7" t="str">
        <f t="shared" ref="C14:C77" si="114">IF(AND(CR14=0,CS14=0),"",IF(CR14="Profit Target","profit target",IF(CS14="Stop Loss","stop loss","")))</f>
        <v/>
      </c>
      <c r="D14" s="60">
        <f t="shared" si="4"/>
        <v>0</v>
      </c>
      <c r="E14" s="7" t="str">
        <f t="shared" si="5"/>
        <v/>
      </c>
      <c r="F14" s="72" t="str">
        <f t="shared" si="0"/>
        <v/>
      </c>
      <c r="G14" s="108" t="str">
        <f t="shared" si="1"/>
        <v/>
      </c>
      <c r="H14" s="112">
        <f t="shared" si="12"/>
        <v>0</v>
      </c>
      <c r="I14" s="112">
        <f t="shared" si="13"/>
        <v>0</v>
      </c>
      <c r="J14" s="112">
        <f t="shared" si="14"/>
        <v>0</v>
      </c>
      <c r="K14" s="112">
        <f t="shared" si="15"/>
        <v>0</v>
      </c>
      <c r="L14" s="112">
        <f t="shared" si="16"/>
        <v>0</v>
      </c>
      <c r="M14" s="112">
        <f t="shared" si="17"/>
        <v>0</v>
      </c>
      <c r="N14" s="7" t="str">
        <f t="shared" si="76"/>
        <v/>
      </c>
      <c r="O14" s="7" t="str">
        <f t="shared" si="77"/>
        <v/>
      </c>
      <c r="P14" s="7" t="str">
        <f t="shared" si="78"/>
        <v/>
      </c>
      <c r="Q14" s="7" t="str">
        <f t="shared" si="79"/>
        <v/>
      </c>
      <c r="R14" s="7" t="str">
        <f t="shared" si="80"/>
        <v/>
      </c>
      <c r="S14" s="7" t="str">
        <f t="shared" si="81"/>
        <v/>
      </c>
      <c r="T14" s="67">
        <f t="shared" si="82"/>
        <v>1</v>
      </c>
      <c r="U14" s="76" t="str">
        <f t="shared" si="83"/>
        <v/>
      </c>
      <c r="V14" s="76" t="str">
        <f t="shared" si="84"/>
        <v/>
      </c>
      <c r="W14" s="76" t="str">
        <f t="shared" si="85"/>
        <v/>
      </c>
      <c r="X14" s="76" t="str">
        <f t="shared" si="86"/>
        <v/>
      </c>
      <c r="Y14" s="76" t="str">
        <f t="shared" si="87"/>
        <v/>
      </c>
      <c r="Z14" s="76" t="str">
        <f t="shared" si="88"/>
        <v/>
      </c>
      <c r="AA14" s="131" t="b">
        <f t="shared" si="19"/>
        <v>0</v>
      </c>
      <c r="AB14" s="131" t="b">
        <f t="shared" si="20"/>
        <v>0</v>
      </c>
      <c r="AC14" s="131" t="b">
        <f t="shared" si="21"/>
        <v>0</v>
      </c>
      <c r="AD14" s="131" t="b">
        <f t="shared" si="22"/>
        <v>0</v>
      </c>
      <c r="AE14" s="131" t="b">
        <f t="shared" si="23"/>
        <v>0</v>
      </c>
      <c r="AF14" s="131" t="b">
        <f t="shared" si="24"/>
        <v>0</v>
      </c>
      <c r="AG14" s="131">
        <f t="shared" si="104"/>
        <v>0</v>
      </c>
      <c r="AH14" s="131">
        <f t="shared" si="110"/>
        <v>1</v>
      </c>
      <c r="AI14" s="13">
        <f t="shared" si="25"/>
        <v>0</v>
      </c>
      <c r="AJ14" s="11">
        <f t="shared" si="89"/>
        <v>0</v>
      </c>
      <c r="AK14" s="67">
        <f t="shared" si="90"/>
        <v>1</v>
      </c>
      <c r="AL14" s="118" t="str">
        <f t="shared" si="91"/>
        <v/>
      </c>
      <c r="AM14" s="118" t="str">
        <f t="shared" si="92"/>
        <v/>
      </c>
      <c r="AN14" s="118" t="str">
        <f t="shared" si="93"/>
        <v/>
      </c>
      <c r="AO14" s="118" t="str">
        <f t="shared" si="94"/>
        <v/>
      </c>
      <c r="AP14" s="118" t="str">
        <f t="shared" si="95"/>
        <v/>
      </c>
      <c r="AQ14" s="118" t="str">
        <f t="shared" si="96"/>
        <v/>
      </c>
      <c r="AR14" s="118" t="str">
        <f t="shared" si="97"/>
        <v/>
      </c>
      <c r="AS14" s="60" t="b">
        <f t="shared" si="26"/>
        <v>0</v>
      </c>
      <c r="AT14" s="60" t="b">
        <f t="shared" si="27"/>
        <v>0</v>
      </c>
      <c r="AU14" s="60" t="b">
        <f t="shared" si="28"/>
        <v>0</v>
      </c>
      <c r="AV14" s="60" t="b">
        <f t="shared" si="29"/>
        <v>0</v>
      </c>
      <c r="AW14" s="60" t="b">
        <f t="shared" si="30"/>
        <v>0</v>
      </c>
      <c r="AX14" s="60" t="b">
        <f t="shared" si="31"/>
        <v>0</v>
      </c>
      <c r="AY14" s="60" t="b">
        <f t="shared" si="32"/>
        <v>0</v>
      </c>
      <c r="AZ14" s="131">
        <f t="shared" si="105"/>
        <v>0</v>
      </c>
      <c r="BA14" s="131">
        <f t="shared" si="111"/>
        <v>1</v>
      </c>
      <c r="BB14" s="13">
        <f t="shared" si="98"/>
        <v>0</v>
      </c>
      <c r="BC14" s="11">
        <f t="shared" si="33"/>
        <v>0</v>
      </c>
      <c r="BD14" s="67">
        <f t="shared" si="99"/>
        <v>1</v>
      </c>
      <c r="BE14" s="76" t="str">
        <f t="shared" si="34"/>
        <v/>
      </c>
      <c r="BF14" s="76" t="str">
        <f t="shared" si="35"/>
        <v/>
      </c>
      <c r="BG14" s="76" t="str">
        <f t="shared" si="36"/>
        <v/>
      </c>
      <c r="BH14" s="76" t="str">
        <f t="shared" si="37"/>
        <v/>
      </c>
      <c r="BI14" s="76" t="str">
        <f t="shared" si="38"/>
        <v/>
      </c>
      <c r="BJ14" s="76" t="str">
        <f t="shared" si="39"/>
        <v/>
      </c>
      <c r="BK14" s="131" t="b">
        <f t="shared" si="40"/>
        <v>0</v>
      </c>
      <c r="BL14" s="131" t="b">
        <f t="shared" si="41"/>
        <v>0</v>
      </c>
      <c r="BM14" s="131" t="b">
        <f t="shared" si="42"/>
        <v>0</v>
      </c>
      <c r="BN14" s="131" t="b">
        <f t="shared" si="43"/>
        <v>0</v>
      </c>
      <c r="BO14" s="131" t="b">
        <f t="shared" si="44"/>
        <v>0</v>
      </c>
      <c r="BP14" s="131" t="b">
        <f t="shared" si="45"/>
        <v>0</v>
      </c>
      <c r="BQ14" s="131">
        <f t="shared" si="106"/>
        <v>0</v>
      </c>
      <c r="BR14" s="131">
        <f t="shared" si="112"/>
        <v>1</v>
      </c>
      <c r="BS14" s="92">
        <f t="shared" si="107"/>
        <v>0</v>
      </c>
      <c r="BT14" s="13">
        <f t="shared" si="46"/>
        <v>0</v>
      </c>
      <c r="BU14" s="11">
        <f t="shared" si="100"/>
        <v>0</v>
      </c>
      <c r="BV14" s="67">
        <f t="shared" si="101"/>
        <v>1</v>
      </c>
      <c r="BW14" s="118" t="str">
        <f t="shared" si="47"/>
        <v/>
      </c>
      <c r="BX14" s="118" t="str">
        <f t="shared" si="48"/>
        <v/>
      </c>
      <c r="BY14" s="118" t="str">
        <f t="shared" si="49"/>
        <v/>
      </c>
      <c r="BZ14" s="118" t="str">
        <f t="shared" si="50"/>
        <v/>
      </c>
      <c r="CA14" s="118" t="str">
        <f t="shared" si="51"/>
        <v/>
      </c>
      <c r="CB14" s="118" t="str">
        <f t="shared" si="52"/>
        <v/>
      </c>
      <c r="CC14" s="118" t="str">
        <f t="shared" si="53"/>
        <v/>
      </c>
      <c r="CD14" s="60" t="b">
        <f t="shared" si="54"/>
        <v>0</v>
      </c>
      <c r="CE14" s="60" t="b">
        <f t="shared" si="55"/>
        <v>0</v>
      </c>
      <c r="CF14" s="60" t="b">
        <f t="shared" si="56"/>
        <v>0</v>
      </c>
      <c r="CG14" s="60" t="b">
        <f t="shared" si="57"/>
        <v>0</v>
      </c>
      <c r="CH14" s="60" t="b">
        <f t="shared" si="58"/>
        <v>0</v>
      </c>
      <c r="CI14" s="60" t="b">
        <f t="shared" si="59"/>
        <v>0</v>
      </c>
      <c r="CJ14" s="60" t="b">
        <f t="shared" si="60"/>
        <v>0</v>
      </c>
      <c r="CK14" s="131">
        <f t="shared" si="108"/>
        <v>0</v>
      </c>
      <c r="CL14" s="131">
        <f t="shared" si="113"/>
        <v>1</v>
      </c>
      <c r="CM14" s="92">
        <f t="shared" si="109"/>
        <v>0</v>
      </c>
      <c r="CN14" s="13">
        <f t="shared" si="102"/>
        <v>0</v>
      </c>
      <c r="CO14" s="11">
        <f t="shared" si="61"/>
        <v>0</v>
      </c>
      <c r="CP14" s="13">
        <f t="shared" si="103"/>
        <v>0</v>
      </c>
      <c r="CQ14" s="11">
        <f t="shared" si="6"/>
        <v>0</v>
      </c>
      <c r="CR14" s="57">
        <f t="shared" si="7"/>
        <v>0</v>
      </c>
      <c r="CS14" s="57">
        <f t="shared" si="8"/>
        <v>0</v>
      </c>
      <c r="CT14" s="57">
        <f t="shared" si="62"/>
        <v>0</v>
      </c>
      <c r="CU14" s="24" t="str">
        <f t="shared" si="63"/>
        <v/>
      </c>
      <c r="CV14" s="24" t="str">
        <f t="shared" si="64"/>
        <v/>
      </c>
      <c r="CW14" s="24" t="str">
        <f t="shared" si="65"/>
        <v/>
      </c>
      <c r="CX14" s="24" t="str">
        <f t="shared" si="66"/>
        <v/>
      </c>
      <c r="CY14" s="24" t="str">
        <f t="shared" si="67"/>
        <v/>
      </c>
      <c r="CZ14" s="24" t="str">
        <f t="shared" si="68"/>
        <v/>
      </c>
      <c r="DA14" s="24" t="str">
        <f t="shared" si="69"/>
        <v/>
      </c>
      <c r="DB14" s="24" t="str">
        <f t="shared" si="70"/>
        <v/>
      </c>
      <c r="DC14" s="24" t="str">
        <f t="shared" si="71"/>
        <v/>
      </c>
      <c r="DD14" s="24" t="str">
        <f t="shared" si="72"/>
        <v/>
      </c>
      <c r="DE14" s="24" t="str">
        <f t="shared" si="73"/>
        <v/>
      </c>
      <c r="DF14" s="24" t="str">
        <f t="shared" si="74"/>
        <v/>
      </c>
      <c r="DG14" s="24" t="str">
        <f t="shared" si="75"/>
        <v/>
      </c>
      <c r="DH14" s="40"/>
      <c r="DI14" s="80"/>
      <c r="DJ14" s="138" t="s">
        <v>36</v>
      </c>
      <c r="DK14" s="139"/>
      <c r="DL14" s="139"/>
      <c r="DM14" s="139"/>
      <c r="DN14" s="139"/>
      <c r="DO14" s="139"/>
      <c r="DP14" s="139"/>
      <c r="DQ14" s="139"/>
      <c r="DR14" s="140"/>
      <c r="DS14" s="46"/>
      <c r="DT14" s="37"/>
      <c r="DU14" s="51"/>
      <c r="DV14" s="37"/>
      <c r="DW14" s="39"/>
      <c r="DX14" s="39"/>
      <c r="DY14"/>
      <c r="DZ14"/>
      <c r="EA14" s="7"/>
      <c r="EB14"/>
      <c r="EC14"/>
      <c r="ED14"/>
      <c r="EE14"/>
      <c r="EF14"/>
      <c r="EG14"/>
      <c r="EH14" s="121">
        <f t="shared" ca="1" si="11"/>
        <v>6</v>
      </c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</row>
    <row r="15" spans="1:170" s="15" customFormat="1" x14ac:dyDescent="0.2">
      <c r="A15" s="125"/>
      <c r="B15" s="61" t="str">
        <f t="shared" si="2"/>
        <v/>
      </c>
      <c r="C15" s="7" t="str">
        <f t="shared" si="114"/>
        <v/>
      </c>
      <c r="D15" s="60">
        <f t="shared" si="4"/>
        <v>0</v>
      </c>
      <c r="E15" s="7" t="str">
        <f t="shared" si="5"/>
        <v/>
      </c>
      <c r="F15" s="72" t="str">
        <f t="shared" si="0"/>
        <v/>
      </c>
      <c r="G15" s="108" t="str">
        <f t="shared" si="1"/>
        <v/>
      </c>
      <c r="H15" s="112">
        <f t="shared" si="12"/>
        <v>0</v>
      </c>
      <c r="I15" s="112">
        <f t="shared" si="13"/>
        <v>0</v>
      </c>
      <c r="J15" s="112">
        <f t="shared" si="14"/>
        <v>0</v>
      </c>
      <c r="K15" s="112">
        <f t="shared" si="15"/>
        <v>0</v>
      </c>
      <c r="L15" s="112">
        <f t="shared" si="16"/>
        <v>0</v>
      </c>
      <c r="M15" s="112">
        <f t="shared" si="17"/>
        <v>0</v>
      </c>
      <c r="N15" s="7" t="str">
        <f t="shared" si="76"/>
        <v/>
      </c>
      <c r="O15" s="7" t="str">
        <f t="shared" si="77"/>
        <v/>
      </c>
      <c r="P15" s="7" t="str">
        <f t="shared" si="78"/>
        <v/>
      </c>
      <c r="Q15" s="7" t="str">
        <f t="shared" si="79"/>
        <v/>
      </c>
      <c r="R15" s="7" t="str">
        <f t="shared" si="80"/>
        <v/>
      </c>
      <c r="S15" s="7" t="str">
        <f t="shared" si="81"/>
        <v/>
      </c>
      <c r="T15" s="67">
        <f t="shared" si="82"/>
        <v>1</v>
      </c>
      <c r="U15" s="76" t="str">
        <f t="shared" si="83"/>
        <v/>
      </c>
      <c r="V15" s="76" t="str">
        <f t="shared" si="84"/>
        <v/>
      </c>
      <c r="W15" s="76" t="str">
        <f t="shared" si="85"/>
        <v/>
      </c>
      <c r="X15" s="76" t="str">
        <f t="shared" si="86"/>
        <v/>
      </c>
      <c r="Y15" s="76" t="str">
        <f t="shared" si="87"/>
        <v/>
      </c>
      <c r="Z15" s="76" t="str">
        <f t="shared" si="88"/>
        <v/>
      </c>
      <c r="AA15" s="131" t="b">
        <f t="shared" si="19"/>
        <v>0</v>
      </c>
      <c r="AB15" s="131" t="b">
        <f t="shared" si="20"/>
        <v>0</v>
      </c>
      <c r="AC15" s="131" t="b">
        <f t="shared" si="21"/>
        <v>0</v>
      </c>
      <c r="AD15" s="131" t="b">
        <f t="shared" si="22"/>
        <v>0</v>
      </c>
      <c r="AE15" s="131" t="b">
        <f t="shared" si="23"/>
        <v>0</v>
      </c>
      <c r="AF15" s="131" t="b">
        <f t="shared" si="24"/>
        <v>0</v>
      </c>
      <c r="AG15" s="131">
        <f t="shared" si="104"/>
        <v>0</v>
      </c>
      <c r="AH15" s="131">
        <f t="shared" si="110"/>
        <v>1</v>
      </c>
      <c r="AI15" s="13">
        <f t="shared" si="25"/>
        <v>0</v>
      </c>
      <c r="AJ15" s="11">
        <f t="shared" si="89"/>
        <v>0</v>
      </c>
      <c r="AK15" s="67">
        <f t="shared" si="90"/>
        <v>1</v>
      </c>
      <c r="AL15" s="118" t="str">
        <f t="shared" si="91"/>
        <v/>
      </c>
      <c r="AM15" s="118" t="str">
        <f t="shared" si="92"/>
        <v/>
      </c>
      <c r="AN15" s="118" t="str">
        <f t="shared" si="93"/>
        <v/>
      </c>
      <c r="AO15" s="118" t="str">
        <f t="shared" si="94"/>
        <v/>
      </c>
      <c r="AP15" s="118" t="str">
        <f t="shared" si="95"/>
        <v/>
      </c>
      <c r="AQ15" s="118" t="str">
        <f t="shared" si="96"/>
        <v/>
      </c>
      <c r="AR15" s="118" t="str">
        <f t="shared" si="97"/>
        <v/>
      </c>
      <c r="AS15" s="60" t="b">
        <f t="shared" si="26"/>
        <v>0</v>
      </c>
      <c r="AT15" s="60" t="b">
        <f t="shared" si="27"/>
        <v>0</v>
      </c>
      <c r="AU15" s="60" t="b">
        <f t="shared" si="28"/>
        <v>0</v>
      </c>
      <c r="AV15" s="60" t="b">
        <f t="shared" si="29"/>
        <v>0</v>
      </c>
      <c r="AW15" s="60" t="b">
        <f t="shared" si="30"/>
        <v>0</v>
      </c>
      <c r="AX15" s="60" t="b">
        <f t="shared" si="31"/>
        <v>0</v>
      </c>
      <c r="AY15" s="60" t="b">
        <f t="shared" si="32"/>
        <v>0</v>
      </c>
      <c r="AZ15" s="131">
        <f t="shared" si="105"/>
        <v>0</v>
      </c>
      <c r="BA15" s="131">
        <f t="shared" si="111"/>
        <v>1</v>
      </c>
      <c r="BB15" s="13">
        <f t="shared" si="98"/>
        <v>0</v>
      </c>
      <c r="BC15" s="11">
        <f t="shared" si="33"/>
        <v>0</v>
      </c>
      <c r="BD15" s="67">
        <f t="shared" si="99"/>
        <v>1</v>
      </c>
      <c r="BE15" s="76" t="str">
        <f t="shared" si="34"/>
        <v/>
      </c>
      <c r="BF15" s="76" t="str">
        <f t="shared" si="35"/>
        <v/>
      </c>
      <c r="BG15" s="76" t="str">
        <f t="shared" si="36"/>
        <v/>
      </c>
      <c r="BH15" s="76" t="str">
        <f t="shared" si="37"/>
        <v/>
      </c>
      <c r="BI15" s="76" t="str">
        <f t="shared" si="38"/>
        <v/>
      </c>
      <c r="BJ15" s="76" t="str">
        <f t="shared" si="39"/>
        <v/>
      </c>
      <c r="BK15" s="131" t="b">
        <f t="shared" si="40"/>
        <v>0</v>
      </c>
      <c r="BL15" s="131" t="b">
        <f t="shared" si="41"/>
        <v>0</v>
      </c>
      <c r="BM15" s="131" t="b">
        <f t="shared" si="42"/>
        <v>0</v>
      </c>
      <c r="BN15" s="131" t="b">
        <f t="shared" si="43"/>
        <v>0</v>
      </c>
      <c r="BO15" s="131" t="b">
        <f t="shared" si="44"/>
        <v>0</v>
      </c>
      <c r="BP15" s="131" t="b">
        <f t="shared" si="45"/>
        <v>0</v>
      </c>
      <c r="BQ15" s="131">
        <f t="shared" si="106"/>
        <v>0</v>
      </c>
      <c r="BR15" s="131">
        <f t="shared" si="112"/>
        <v>1</v>
      </c>
      <c r="BS15" s="92">
        <f t="shared" si="107"/>
        <v>0</v>
      </c>
      <c r="BT15" s="13">
        <f t="shared" si="46"/>
        <v>0</v>
      </c>
      <c r="BU15" s="11">
        <f t="shared" si="100"/>
        <v>0</v>
      </c>
      <c r="BV15" s="67">
        <f t="shared" si="101"/>
        <v>1</v>
      </c>
      <c r="BW15" s="118" t="str">
        <f t="shared" si="47"/>
        <v/>
      </c>
      <c r="BX15" s="118" t="str">
        <f t="shared" si="48"/>
        <v/>
      </c>
      <c r="BY15" s="118" t="str">
        <f t="shared" si="49"/>
        <v/>
      </c>
      <c r="BZ15" s="118" t="str">
        <f t="shared" si="50"/>
        <v/>
      </c>
      <c r="CA15" s="118" t="str">
        <f t="shared" si="51"/>
        <v/>
      </c>
      <c r="CB15" s="118" t="str">
        <f t="shared" si="52"/>
        <v/>
      </c>
      <c r="CC15" s="118" t="str">
        <f t="shared" si="53"/>
        <v/>
      </c>
      <c r="CD15" s="60" t="b">
        <f t="shared" si="54"/>
        <v>0</v>
      </c>
      <c r="CE15" s="60" t="b">
        <f t="shared" si="55"/>
        <v>0</v>
      </c>
      <c r="CF15" s="60" t="b">
        <f t="shared" si="56"/>
        <v>0</v>
      </c>
      <c r="CG15" s="60" t="b">
        <f t="shared" si="57"/>
        <v>0</v>
      </c>
      <c r="CH15" s="60" t="b">
        <f t="shared" si="58"/>
        <v>0</v>
      </c>
      <c r="CI15" s="60" t="b">
        <f t="shared" si="59"/>
        <v>0</v>
      </c>
      <c r="CJ15" s="60" t="b">
        <f t="shared" si="60"/>
        <v>0</v>
      </c>
      <c r="CK15" s="131">
        <f t="shared" si="108"/>
        <v>0</v>
      </c>
      <c r="CL15" s="131">
        <f t="shared" si="113"/>
        <v>1</v>
      </c>
      <c r="CM15" s="92">
        <f t="shared" si="109"/>
        <v>0</v>
      </c>
      <c r="CN15" s="13">
        <f t="shared" si="102"/>
        <v>0</v>
      </c>
      <c r="CO15" s="11">
        <f t="shared" si="61"/>
        <v>0</v>
      </c>
      <c r="CP15" s="13">
        <f t="shared" si="103"/>
        <v>0</v>
      </c>
      <c r="CQ15" s="11">
        <f t="shared" si="6"/>
        <v>0</v>
      </c>
      <c r="CR15" s="57">
        <f t="shared" si="7"/>
        <v>0</v>
      </c>
      <c r="CS15" s="57">
        <f t="shared" si="8"/>
        <v>0</v>
      </c>
      <c r="CT15" s="57">
        <f t="shared" si="62"/>
        <v>0</v>
      </c>
      <c r="CU15" s="24" t="str">
        <f t="shared" si="63"/>
        <v/>
      </c>
      <c r="CV15" s="24" t="str">
        <f t="shared" si="64"/>
        <v/>
      </c>
      <c r="CW15" s="24" t="str">
        <f t="shared" si="65"/>
        <v/>
      </c>
      <c r="CX15" s="24" t="str">
        <f t="shared" si="66"/>
        <v/>
      </c>
      <c r="CY15" s="24" t="str">
        <f t="shared" si="67"/>
        <v/>
      </c>
      <c r="CZ15" s="24" t="str">
        <f t="shared" si="68"/>
        <v/>
      </c>
      <c r="DA15" s="24" t="str">
        <f t="shared" si="69"/>
        <v/>
      </c>
      <c r="DB15" s="24" t="str">
        <f t="shared" si="70"/>
        <v/>
      </c>
      <c r="DC15" s="24" t="str">
        <f t="shared" si="71"/>
        <v/>
      </c>
      <c r="DD15" s="24" t="str">
        <f t="shared" si="72"/>
        <v/>
      </c>
      <c r="DE15" s="24" t="str">
        <f t="shared" si="73"/>
        <v/>
      </c>
      <c r="DF15" s="24" t="str">
        <f t="shared" si="74"/>
        <v/>
      </c>
      <c r="DG15" s="24" t="str">
        <f t="shared" si="75"/>
        <v/>
      </c>
      <c r="DH15" s="40"/>
      <c r="DI15" s="80"/>
      <c r="DJ15" s="138" t="s">
        <v>37</v>
      </c>
      <c r="DK15" s="139"/>
      <c r="DL15" s="139"/>
      <c r="DM15" s="139"/>
      <c r="DN15" s="139"/>
      <c r="DO15" s="139"/>
      <c r="DP15" s="139"/>
      <c r="DQ15" s="139"/>
      <c r="DR15" s="140"/>
      <c r="DS15" s="46"/>
      <c r="DT15" s="37"/>
      <c r="DU15" s="51"/>
      <c r="DV15" s="37"/>
      <c r="DW15" s="39"/>
      <c r="DX15" s="39"/>
      <c r="DY15"/>
      <c r="DZ15"/>
      <c r="EA15" s="7"/>
      <c r="EB15"/>
      <c r="EC15"/>
      <c r="ED15"/>
      <c r="EE15"/>
      <c r="EF15"/>
      <c r="EG15"/>
      <c r="EH15" s="121">
        <f t="shared" ca="1" si="11"/>
        <v>22</v>
      </c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</row>
    <row r="16" spans="1:170" s="15" customFormat="1" x14ac:dyDescent="0.2">
      <c r="A16" s="125"/>
      <c r="B16" s="61" t="str">
        <f t="shared" si="2"/>
        <v/>
      </c>
      <c r="C16" s="7" t="str">
        <f t="shared" si="114"/>
        <v/>
      </c>
      <c r="D16" s="60">
        <f t="shared" si="4"/>
        <v>0</v>
      </c>
      <c r="E16" s="7" t="str">
        <f t="shared" si="5"/>
        <v/>
      </c>
      <c r="F16" s="72" t="str">
        <f t="shared" si="0"/>
        <v/>
      </c>
      <c r="G16" s="108" t="str">
        <f t="shared" si="1"/>
        <v/>
      </c>
      <c r="H16" s="112">
        <f t="shared" si="12"/>
        <v>0</v>
      </c>
      <c r="I16" s="112">
        <f t="shared" si="13"/>
        <v>0</v>
      </c>
      <c r="J16" s="112">
        <f t="shared" si="14"/>
        <v>0</v>
      </c>
      <c r="K16" s="112">
        <f t="shared" si="15"/>
        <v>0</v>
      </c>
      <c r="L16" s="112">
        <f t="shared" si="16"/>
        <v>0</v>
      </c>
      <c r="M16" s="112">
        <f t="shared" si="17"/>
        <v>0</v>
      </c>
      <c r="N16" s="7" t="str">
        <f t="shared" si="76"/>
        <v/>
      </c>
      <c r="O16" s="7" t="str">
        <f t="shared" si="77"/>
        <v/>
      </c>
      <c r="P16" s="7" t="str">
        <f t="shared" si="78"/>
        <v/>
      </c>
      <c r="Q16" s="7" t="str">
        <f t="shared" si="79"/>
        <v/>
      </c>
      <c r="R16" s="7" t="str">
        <f t="shared" si="80"/>
        <v/>
      </c>
      <c r="S16" s="7" t="str">
        <f t="shared" si="81"/>
        <v/>
      </c>
      <c r="T16" s="67">
        <f t="shared" si="82"/>
        <v>1</v>
      </c>
      <c r="U16" s="76" t="str">
        <f t="shared" si="83"/>
        <v/>
      </c>
      <c r="V16" s="76" t="str">
        <f t="shared" si="84"/>
        <v/>
      </c>
      <c r="W16" s="76" t="str">
        <f t="shared" si="85"/>
        <v/>
      </c>
      <c r="X16" s="76" t="str">
        <f t="shared" si="86"/>
        <v/>
      </c>
      <c r="Y16" s="76" t="str">
        <f t="shared" si="87"/>
        <v/>
      </c>
      <c r="Z16" s="76" t="str">
        <f t="shared" si="88"/>
        <v/>
      </c>
      <c r="AA16" s="131" t="b">
        <f t="shared" si="19"/>
        <v>0</v>
      </c>
      <c r="AB16" s="131" t="b">
        <f t="shared" si="20"/>
        <v>0</v>
      </c>
      <c r="AC16" s="131" t="b">
        <f t="shared" si="21"/>
        <v>0</v>
      </c>
      <c r="AD16" s="131" t="b">
        <f t="shared" si="22"/>
        <v>0</v>
      </c>
      <c r="AE16" s="131" t="b">
        <f t="shared" si="23"/>
        <v>0</v>
      </c>
      <c r="AF16" s="131" t="b">
        <f t="shared" si="24"/>
        <v>0</v>
      </c>
      <c r="AG16" s="131">
        <f t="shared" si="104"/>
        <v>0</v>
      </c>
      <c r="AH16" s="131">
        <f t="shared" si="110"/>
        <v>1</v>
      </c>
      <c r="AI16" s="13">
        <f t="shared" si="25"/>
        <v>0</v>
      </c>
      <c r="AJ16" s="11">
        <f t="shared" si="89"/>
        <v>0</v>
      </c>
      <c r="AK16" s="67">
        <f t="shared" si="90"/>
        <v>1</v>
      </c>
      <c r="AL16" s="118" t="str">
        <f t="shared" si="91"/>
        <v/>
      </c>
      <c r="AM16" s="118" t="str">
        <f t="shared" si="92"/>
        <v/>
      </c>
      <c r="AN16" s="118" t="str">
        <f t="shared" si="93"/>
        <v/>
      </c>
      <c r="AO16" s="118" t="str">
        <f t="shared" si="94"/>
        <v/>
      </c>
      <c r="AP16" s="118" t="str">
        <f t="shared" si="95"/>
        <v/>
      </c>
      <c r="AQ16" s="118" t="str">
        <f t="shared" si="96"/>
        <v/>
      </c>
      <c r="AR16" s="118" t="str">
        <f t="shared" si="97"/>
        <v/>
      </c>
      <c r="AS16" s="60" t="b">
        <f t="shared" si="26"/>
        <v>0</v>
      </c>
      <c r="AT16" s="60" t="b">
        <f t="shared" si="27"/>
        <v>0</v>
      </c>
      <c r="AU16" s="60" t="b">
        <f t="shared" si="28"/>
        <v>0</v>
      </c>
      <c r="AV16" s="60" t="b">
        <f t="shared" si="29"/>
        <v>0</v>
      </c>
      <c r="AW16" s="60" t="b">
        <f t="shared" si="30"/>
        <v>0</v>
      </c>
      <c r="AX16" s="60" t="b">
        <f t="shared" si="31"/>
        <v>0</v>
      </c>
      <c r="AY16" s="60" t="b">
        <f t="shared" si="32"/>
        <v>0</v>
      </c>
      <c r="AZ16" s="131">
        <f t="shared" si="105"/>
        <v>0</v>
      </c>
      <c r="BA16" s="131">
        <f t="shared" si="111"/>
        <v>1</v>
      </c>
      <c r="BB16" s="13">
        <f t="shared" si="98"/>
        <v>0</v>
      </c>
      <c r="BC16" s="11">
        <f t="shared" si="33"/>
        <v>0</v>
      </c>
      <c r="BD16" s="67">
        <f t="shared" si="99"/>
        <v>1</v>
      </c>
      <c r="BE16" s="76" t="str">
        <f t="shared" si="34"/>
        <v/>
      </c>
      <c r="BF16" s="76" t="str">
        <f t="shared" si="35"/>
        <v/>
      </c>
      <c r="BG16" s="76" t="str">
        <f t="shared" si="36"/>
        <v/>
      </c>
      <c r="BH16" s="76" t="str">
        <f t="shared" si="37"/>
        <v/>
      </c>
      <c r="BI16" s="76" t="str">
        <f t="shared" si="38"/>
        <v/>
      </c>
      <c r="BJ16" s="76" t="str">
        <f t="shared" si="39"/>
        <v/>
      </c>
      <c r="BK16" s="131" t="b">
        <f t="shared" si="40"/>
        <v>0</v>
      </c>
      <c r="BL16" s="131" t="b">
        <f t="shared" si="41"/>
        <v>0</v>
      </c>
      <c r="BM16" s="131" t="b">
        <f t="shared" si="42"/>
        <v>0</v>
      </c>
      <c r="BN16" s="131" t="b">
        <f t="shared" si="43"/>
        <v>0</v>
      </c>
      <c r="BO16" s="131" t="b">
        <f t="shared" si="44"/>
        <v>0</v>
      </c>
      <c r="BP16" s="131" t="b">
        <f t="shared" si="45"/>
        <v>0</v>
      </c>
      <c r="BQ16" s="131">
        <f t="shared" si="106"/>
        <v>0</v>
      </c>
      <c r="BR16" s="131">
        <f t="shared" si="112"/>
        <v>1</v>
      </c>
      <c r="BS16" s="92">
        <f t="shared" si="107"/>
        <v>0</v>
      </c>
      <c r="BT16" s="13">
        <f t="shared" si="46"/>
        <v>0</v>
      </c>
      <c r="BU16" s="11">
        <f t="shared" si="100"/>
        <v>0</v>
      </c>
      <c r="BV16" s="67">
        <f t="shared" si="101"/>
        <v>1</v>
      </c>
      <c r="BW16" s="118" t="str">
        <f t="shared" si="47"/>
        <v/>
      </c>
      <c r="BX16" s="118" t="str">
        <f t="shared" si="48"/>
        <v/>
      </c>
      <c r="BY16" s="118" t="str">
        <f t="shared" si="49"/>
        <v/>
      </c>
      <c r="BZ16" s="118" t="str">
        <f t="shared" si="50"/>
        <v/>
      </c>
      <c r="CA16" s="118" t="str">
        <f t="shared" si="51"/>
        <v/>
      </c>
      <c r="CB16" s="118" t="str">
        <f t="shared" si="52"/>
        <v/>
      </c>
      <c r="CC16" s="118" t="str">
        <f t="shared" si="53"/>
        <v/>
      </c>
      <c r="CD16" s="60" t="b">
        <f t="shared" si="54"/>
        <v>0</v>
      </c>
      <c r="CE16" s="60" t="b">
        <f t="shared" si="55"/>
        <v>0</v>
      </c>
      <c r="CF16" s="60" t="b">
        <f t="shared" si="56"/>
        <v>0</v>
      </c>
      <c r="CG16" s="60" t="b">
        <f t="shared" si="57"/>
        <v>0</v>
      </c>
      <c r="CH16" s="60" t="b">
        <f t="shared" si="58"/>
        <v>0</v>
      </c>
      <c r="CI16" s="60" t="b">
        <f t="shared" si="59"/>
        <v>0</v>
      </c>
      <c r="CJ16" s="60" t="b">
        <f t="shared" si="60"/>
        <v>0</v>
      </c>
      <c r="CK16" s="131">
        <f t="shared" si="108"/>
        <v>0</v>
      </c>
      <c r="CL16" s="131">
        <f t="shared" si="113"/>
        <v>1</v>
      </c>
      <c r="CM16" s="92">
        <f t="shared" si="109"/>
        <v>0</v>
      </c>
      <c r="CN16" s="13">
        <f t="shared" si="102"/>
        <v>0</v>
      </c>
      <c r="CO16" s="11">
        <f t="shared" si="61"/>
        <v>0</v>
      </c>
      <c r="CP16" s="13">
        <f t="shared" si="103"/>
        <v>0</v>
      </c>
      <c r="CQ16" s="11">
        <f t="shared" si="6"/>
        <v>0</v>
      </c>
      <c r="CR16" s="57">
        <f t="shared" si="7"/>
        <v>0</v>
      </c>
      <c r="CS16" s="57">
        <f t="shared" si="8"/>
        <v>0</v>
      </c>
      <c r="CT16" s="57">
        <f t="shared" si="62"/>
        <v>0</v>
      </c>
      <c r="CU16" s="24" t="str">
        <f t="shared" si="63"/>
        <v/>
      </c>
      <c r="CV16" s="24" t="str">
        <f t="shared" si="64"/>
        <v/>
      </c>
      <c r="CW16" s="24" t="str">
        <f t="shared" si="65"/>
        <v/>
      </c>
      <c r="CX16" s="24" t="str">
        <f t="shared" si="66"/>
        <v/>
      </c>
      <c r="CY16" s="24" t="str">
        <f t="shared" si="67"/>
        <v/>
      </c>
      <c r="CZ16" s="24" t="str">
        <f t="shared" si="68"/>
        <v/>
      </c>
      <c r="DA16" s="24" t="str">
        <f t="shared" si="69"/>
        <v/>
      </c>
      <c r="DB16" s="24" t="str">
        <f t="shared" si="70"/>
        <v/>
      </c>
      <c r="DC16" s="24" t="str">
        <f t="shared" si="71"/>
        <v/>
      </c>
      <c r="DD16" s="24" t="str">
        <f t="shared" si="72"/>
        <v/>
      </c>
      <c r="DE16" s="24" t="str">
        <f t="shared" si="73"/>
        <v/>
      </c>
      <c r="DF16" s="24" t="str">
        <f t="shared" si="74"/>
        <v/>
      </c>
      <c r="DG16" s="24" t="str">
        <f t="shared" si="75"/>
        <v/>
      </c>
      <c r="DH16" s="40"/>
      <c r="DI16" s="80"/>
      <c r="DJ16" s="138" t="s">
        <v>41</v>
      </c>
      <c r="DK16" s="139"/>
      <c r="DL16" s="139"/>
      <c r="DM16" s="139"/>
      <c r="DN16" s="139"/>
      <c r="DO16" s="139"/>
      <c r="DP16" s="139"/>
      <c r="DQ16" s="139"/>
      <c r="DR16" s="140"/>
      <c r="DS16" s="46"/>
      <c r="DT16" s="37"/>
      <c r="DU16" s="51"/>
      <c r="DV16" s="37"/>
      <c r="DW16" s="39"/>
      <c r="DX16" s="39"/>
      <c r="DY16"/>
      <c r="DZ16"/>
      <c r="EA16" s="7"/>
      <c r="EB16"/>
      <c r="EC16"/>
      <c r="ED16"/>
      <c r="EE16"/>
      <c r="EF16"/>
      <c r="EG16"/>
      <c r="EH16" s="121">
        <f t="shared" ca="1" si="11"/>
        <v>2</v>
      </c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</row>
    <row r="17" spans="1:170" s="15" customFormat="1" x14ac:dyDescent="0.2">
      <c r="A17" s="125"/>
      <c r="B17" s="61" t="str">
        <f t="shared" si="2"/>
        <v/>
      </c>
      <c r="C17" s="7" t="str">
        <f t="shared" si="114"/>
        <v/>
      </c>
      <c r="D17" s="60">
        <f t="shared" si="4"/>
        <v>0</v>
      </c>
      <c r="E17" s="7" t="str">
        <f t="shared" si="5"/>
        <v/>
      </c>
      <c r="F17" s="72" t="str">
        <f t="shared" si="0"/>
        <v/>
      </c>
      <c r="G17" s="108" t="str">
        <f t="shared" si="1"/>
        <v/>
      </c>
      <c r="H17" s="112">
        <f t="shared" si="12"/>
        <v>0</v>
      </c>
      <c r="I17" s="112">
        <f t="shared" si="13"/>
        <v>0</v>
      </c>
      <c r="J17" s="112">
        <f t="shared" si="14"/>
        <v>0</v>
      </c>
      <c r="K17" s="112">
        <f t="shared" si="15"/>
        <v>0</v>
      </c>
      <c r="L17" s="112">
        <f t="shared" si="16"/>
        <v>0</v>
      </c>
      <c r="M17" s="112">
        <f t="shared" si="17"/>
        <v>0</v>
      </c>
      <c r="N17" s="7" t="str">
        <f t="shared" si="76"/>
        <v/>
      </c>
      <c r="O17" s="7" t="str">
        <f t="shared" si="77"/>
        <v/>
      </c>
      <c r="P17" s="7" t="str">
        <f t="shared" si="78"/>
        <v/>
      </c>
      <c r="Q17" s="7" t="str">
        <f t="shared" si="79"/>
        <v/>
      </c>
      <c r="R17" s="7" t="str">
        <f t="shared" si="80"/>
        <v/>
      </c>
      <c r="S17" s="7" t="str">
        <f t="shared" si="81"/>
        <v/>
      </c>
      <c r="T17" s="67">
        <f t="shared" si="82"/>
        <v>1</v>
      </c>
      <c r="U17" s="76" t="str">
        <f t="shared" si="83"/>
        <v/>
      </c>
      <c r="V17" s="76" t="str">
        <f t="shared" si="84"/>
        <v/>
      </c>
      <c r="W17" s="76" t="str">
        <f t="shared" si="85"/>
        <v/>
      </c>
      <c r="X17" s="76" t="str">
        <f t="shared" si="86"/>
        <v/>
      </c>
      <c r="Y17" s="76" t="str">
        <f t="shared" si="87"/>
        <v/>
      </c>
      <c r="Z17" s="76" t="str">
        <f t="shared" si="88"/>
        <v/>
      </c>
      <c r="AA17" s="131" t="b">
        <f t="shared" si="19"/>
        <v>0</v>
      </c>
      <c r="AB17" s="131" t="b">
        <f t="shared" si="20"/>
        <v>0</v>
      </c>
      <c r="AC17" s="131" t="b">
        <f t="shared" si="21"/>
        <v>0</v>
      </c>
      <c r="AD17" s="131" t="b">
        <f t="shared" si="22"/>
        <v>0</v>
      </c>
      <c r="AE17" s="131" t="b">
        <f t="shared" si="23"/>
        <v>0</v>
      </c>
      <c r="AF17" s="131" t="b">
        <f t="shared" si="24"/>
        <v>0</v>
      </c>
      <c r="AG17" s="131">
        <f t="shared" si="104"/>
        <v>0</v>
      </c>
      <c r="AH17" s="131">
        <f t="shared" si="110"/>
        <v>1</v>
      </c>
      <c r="AI17" s="13">
        <f t="shared" si="25"/>
        <v>0</v>
      </c>
      <c r="AJ17" s="11">
        <f t="shared" si="89"/>
        <v>0</v>
      </c>
      <c r="AK17" s="67">
        <f t="shared" si="90"/>
        <v>1</v>
      </c>
      <c r="AL17" s="118" t="str">
        <f t="shared" si="91"/>
        <v/>
      </c>
      <c r="AM17" s="118" t="str">
        <f t="shared" si="92"/>
        <v/>
      </c>
      <c r="AN17" s="118" t="str">
        <f t="shared" si="93"/>
        <v/>
      </c>
      <c r="AO17" s="118" t="str">
        <f t="shared" si="94"/>
        <v/>
      </c>
      <c r="AP17" s="118" t="str">
        <f t="shared" si="95"/>
        <v/>
      </c>
      <c r="AQ17" s="118" t="str">
        <f t="shared" si="96"/>
        <v/>
      </c>
      <c r="AR17" s="118" t="str">
        <f t="shared" si="97"/>
        <v/>
      </c>
      <c r="AS17" s="60" t="b">
        <f t="shared" si="26"/>
        <v>0</v>
      </c>
      <c r="AT17" s="60" t="b">
        <f t="shared" si="27"/>
        <v>0</v>
      </c>
      <c r="AU17" s="60" t="b">
        <f t="shared" si="28"/>
        <v>0</v>
      </c>
      <c r="AV17" s="60" t="b">
        <f t="shared" si="29"/>
        <v>0</v>
      </c>
      <c r="AW17" s="60" t="b">
        <f t="shared" si="30"/>
        <v>0</v>
      </c>
      <c r="AX17" s="60" t="b">
        <f t="shared" si="31"/>
        <v>0</v>
      </c>
      <c r="AY17" s="60" t="b">
        <f t="shared" si="32"/>
        <v>0</v>
      </c>
      <c r="AZ17" s="131">
        <f t="shared" si="105"/>
        <v>0</v>
      </c>
      <c r="BA17" s="131">
        <f t="shared" si="111"/>
        <v>1</v>
      </c>
      <c r="BB17" s="13">
        <f t="shared" si="98"/>
        <v>0</v>
      </c>
      <c r="BC17" s="11">
        <f t="shared" si="33"/>
        <v>0</v>
      </c>
      <c r="BD17" s="67">
        <f t="shared" si="99"/>
        <v>1</v>
      </c>
      <c r="BE17" s="76" t="str">
        <f t="shared" si="34"/>
        <v/>
      </c>
      <c r="BF17" s="76" t="str">
        <f t="shared" si="35"/>
        <v/>
      </c>
      <c r="BG17" s="76" t="str">
        <f t="shared" si="36"/>
        <v/>
      </c>
      <c r="BH17" s="76" t="str">
        <f t="shared" si="37"/>
        <v/>
      </c>
      <c r="BI17" s="76" t="str">
        <f t="shared" si="38"/>
        <v/>
      </c>
      <c r="BJ17" s="76" t="str">
        <f t="shared" si="39"/>
        <v/>
      </c>
      <c r="BK17" s="131" t="b">
        <f t="shared" si="40"/>
        <v>0</v>
      </c>
      <c r="BL17" s="131" t="b">
        <f t="shared" si="41"/>
        <v>0</v>
      </c>
      <c r="BM17" s="131" t="b">
        <f t="shared" si="42"/>
        <v>0</v>
      </c>
      <c r="BN17" s="131" t="b">
        <f t="shared" si="43"/>
        <v>0</v>
      </c>
      <c r="BO17" s="131" t="b">
        <f t="shared" si="44"/>
        <v>0</v>
      </c>
      <c r="BP17" s="131" t="b">
        <f t="shared" si="45"/>
        <v>0</v>
      </c>
      <c r="BQ17" s="131">
        <f t="shared" si="106"/>
        <v>0</v>
      </c>
      <c r="BR17" s="131">
        <f t="shared" si="112"/>
        <v>1</v>
      </c>
      <c r="BS17" s="92">
        <f t="shared" si="107"/>
        <v>0</v>
      </c>
      <c r="BT17" s="13">
        <f t="shared" si="46"/>
        <v>0</v>
      </c>
      <c r="BU17" s="11">
        <f t="shared" si="100"/>
        <v>0</v>
      </c>
      <c r="BV17" s="67">
        <f t="shared" si="101"/>
        <v>1</v>
      </c>
      <c r="BW17" s="118" t="str">
        <f t="shared" si="47"/>
        <v/>
      </c>
      <c r="BX17" s="118" t="str">
        <f t="shared" si="48"/>
        <v/>
      </c>
      <c r="BY17" s="118" t="str">
        <f t="shared" si="49"/>
        <v/>
      </c>
      <c r="BZ17" s="118" t="str">
        <f t="shared" si="50"/>
        <v/>
      </c>
      <c r="CA17" s="118" t="str">
        <f t="shared" si="51"/>
        <v/>
      </c>
      <c r="CB17" s="118" t="str">
        <f t="shared" si="52"/>
        <v/>
      </c>
      <c r="CC17" s="118" t="str">
        <f t="shared" si="53"/>
        <v/>
      </c>
      <c r="CD17" s="60" t="b">
        <f t="shared" si="54"/>
        <v>0</v>
      </c>
      <c r="CE17" s="60" t="b">
        <f t="shared" si="55"/>
        <v>0</v>
      </c>
      <c r="CF17" s="60" t="b">
        <f t="shared" si="56"/>
        <v>0</v>
      </c>
      <c r="CG17" s="60" t="b">
        <f t="shared" si="57"/>
        <v>0</v>
      </c>
      <c r="CH17" s="60" t="b">
        <f t="shared" si="58"/>
        <v>0</v>
      </c>
      <c r="CI17" s="60" t="b">
        <f t="shared" si="59"/>
        <v>0</v>
      </c>
      <c r="CJ17" s="60" t="b">
        <f t="shared" si="60"/>
        <v>0</v>
      </c>
      <c r="CK17" s="131">
        <f t="shared" si="108"/>
        <v>0</v>
      </c>
      <c r="CL17" s="131">
        <f t="shared" si="113"/>
        <v>1</v>
      </c>
      <c r="CM17" s="92">
        <f t="shared" si="109"/>
        <v>0</v>
      </c>
      <c r="CN17" s="13">
        <f t="shared" si="102"/>
        <v>0</v>
      </c>
      <c r="CO17" s="11">
        <f t="shared" si="61"/>
        <v>0</v>
      </c>
      <c r="CP17" s="13">
        <f t="shared" si="103"/>
        <v>0</v>
      </c>
      <c r="CQ17" s="11">
        <f t="shared" si="6"/>
        <v>0</v>
      </c>
      <c r="CR17" s="57">
        <f t="shared" si="7"/>
        <v>0</v>
      </c>
      <c r="CS17" s="57">
        <f t="shared" si="8"/>
        <v>0</v>
      </c>
      <c r="CT17" s="57">
        <f t="shared" si="62"/>
        <v>0</v>
      </c>
      <c r="CU17" s="24" t="str">
        <f t="shared" si="63"/>
        <v/>
      </c>
      <c r="CV17" s="24" t="str">
        <f t="shared" si="64"/>
        <v/>
      </c>
      <c r="CW17" s="24" t="str">
        <f t="shared" si="65"/>
        <v/>
      </c>
      <c r="CX17" s="24" t="str">
        <f t="shared" si="66"/>
        <v/>
      </c>
      <c r="CY17" s="24" t="str">
        <f t="shared" si="67"/>
        <v/>
      </c>
      <c r="CZ17" s="24" t="str">
        <f t="shared" si="68"/>
        <v/>
      </c>
      <c r="DA17" s="24" t="str">
        <f t="shared" si="69"/>
        <v/>
      </c>
      <c r="DB17" s="24" t="str">
        <f t="shared" si="70"/>
        <v/>
      </c>
      <c r="DC17" s="24" t="str">
        <f t="shared" si="71"/>
        <v/>
      </c>
      <c r="DD17" s="24" t="str">
        <f t="shared" si="72"/>
        <v/>
      </c>
      <c r="DE17" s="24" t="str">
        <f t="shared" si="73"/>
        <v/>
      </c>
      <c r="DF17" s="24" t="str">
        <f t="shared" si="74"/>
        <v/>
      </c>
      <c r="DG17" s="24" t="str">
        <f t="shared" si="75"/>
        <v/>
      </c>
      <c r="DH17" s="40"/>
      <c r="DI17" s="80"/>
      <c r="DJ17" s="138" t="s">
        <v>42</v>
      </c>
      <c r="DK17" s="139"/>
      <c r="DL17" s="139"/>
      <c r="DM17" s="139"/>
      <c r="DN17" s="139"/>
      <c r="DO17" s="139"/>
      <c r="DP17" s="139"/>
      <c r="DQ17" s="139"/>
      <c r="DR17" s="140"/>
      <c r="DS17" s="46"/>
      <c r="DT17" s="37"/>
      <c r="DU17" s="51"/>
      <c r="DV17" s="37"/>
      <c r="DW17" s="39"/>
      <c r="DX17" s="39"/>
      <c r="DY17"/>
      <c r="DZ17"/>
      <c r="EA17" s="7"/>
      <c r="EB17"/>
      <c r="EC17"/>
      <c r="ED17"/>
      <c r="EE17"/>
      <c r="EF17"/>
      <c r="EG17"/>
      <c r="EH17" s="121">
        <f t="shared" ca="1" si="11"/>
        <v>27</v>
      </c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</row>
    <row r="18" spans="1:170" s="15" customFormat="1" x14ac:dyDescent="0.2">
      <c r="A18" s="125"/>
      <c r="B18" s="61" t="str">
        <f t="shared" si="2"/>
        <v/>
      </c>
      <c r="C18" s="7" t="str">
        <f t="shared" si="114"/>
        <v/>
      </c>
      <c r="D18" s="60">
        <f t="shared" si="4"/>
        <v>0</v>
      </c>
      <c r="E18" s="7" t="str">
        <f t="shared" si="5"/>
        <v/>
      </c>
      <c r="F18" s="72" t="str">
        <f t="shared" si="0"/>
        <v/>
      </c>
      <c r="G18" s="108" t="str">
        <f t="shared" si="1"/>
        <v/>
      </c>
      <c r="H18" s="112">
        <f t="shared" si="12"/>
        <v>0</v>
      </c>
      <c r="I18" s="112">
        <f t="shared" si="13"/>
        <v>0</v>
      </c>
      <c r="J18" s="112">
        <f t="shared" si="14"/>
        <v>0</v>
      </c>
      <c r="K18" s="112">
        <f t="shared" si="15"/>
        <v>0</v>
      </c>
      <c r="L18" s="112">
        <f t="shared" si="16"/>
        <v>0</v>
      </c>
      <c r="M18" s="112">
        <f t="shared" si="17"/>
        <v>0</v>
      </c>
      <c r="N18" s="7" t="str">
        <f t="shared" si="76"/>
        <v/>
      </c>
      <c r="O18" s="7" t="str">
        <f t="shared" si="77"/>
        <v/>
      </c>
      <c r="P18" s="7" t="str">
        <f t="shared" si="78"/>
        <v/>
      </c>
      <c r="Q18" s="7" t="str">
        <f t="shared" si="79"/>
        <v/>
      </c>
      <c r="R18" s="7" t="str">
        <f t="shared" si="80"/>
        <v/>
      </c>
      <c r="S18" s="7" t="str">
        <f t="shared" si="81"/>
        <v/>
      </c>
      <c r="T18" s="67">
        <f t="shared" si="82"/>
        <v>1</v>
      </c>
      <c r="U18" s="76" t="str">
        <f t="shared" si="83"/>
        <v/>
      </c>
      <c r="V18" s="76" t="str">
        <f t="shared" si="84"/>
        <v/>
      </c>
      <c r="W18" s="76" t="str">
        <f t="shared" si="85"/>
        <v/>
      </c>
      <c r="X18" s="76" t="str">
        <f t="shared" si="86"/>
        <v/>
      </c>
      <c r="Y18" s="76" t="str">
        <f t="shared" si="87"/>
        <v/>
      </c>
      <c r="Z18" s="76" t="str">
        <f t="shared" si="88"/>
        <v/>
      </c>
      <c r="AA18" s="131" t="b">
        <f t="shared" si="19"/>
        <v>0</v>
      </c>
      <c r="AB18" s="131" t="b">
        <f t="shared" si="20"/>
        <v>0</v>
      </c>
      <c r="AC18" s="131" t="b">
        <f t="shared" si="21"/>
        <v>0</v>
      </c>
      <c r="AD18" s="131" t="b">
        <f t="shared" si="22"/>
        <v>0</v>
      </c>
      <c r="AE18" s="131" t="b">
        <f t="shared" si="23"/>
        <v>0</v>
      </c>
      <c r="AF18" s="131" t="b">
        <f t="shared" si="24"/>
        <v>0</v>
      </c>
      <c r="AG18" s="131">
        <f t="shared" si="104"/>
        <v>0</v>
      </c>
      <c r="AH18" s="131">
        <f t="shared" si="110"/>
        <v>1</v>
      </c>
      <c r="AI18" s="13">
        <f t="shared" si="25"/>
        <v>0</v>
      </c>
      <c r="AJ18" s="11">
        <f t="shared" si="89"/>
        <v>0</v>
      </c>
      <c r="AK18" s="67">
        <f t="shared" si="90"/>
        <v>1</v>
      </c>
      <c r="AL18" s="118" t="str">
        <f t="shared" si="91"/>
        <v/>
      </c>
      <c r="AM18" s="118" t="str">
        <f t="shared" si="92"/>
        <v/>
      </c>
      <c r="AN18" s="118" t="str">
        <f t="shared" si="93"/>
        <v/>
      </c>
      <c r="AO18" s="118" t="str">
        <f t="shared" si="94"/>
        <v/>
      </c>
      <c r="AP18" s="118" t="str">
        <f t="shared" si="95"/>
        <v/>
      </c>
      <c r="AQ18" s="118" t="str">
        <f t="shared" si="96"/>
        <v/>
      </c>
      <c r="AR18" s="118" t="str">
        <f t="shared" si="97"/>
        <v/>
      </c>
      <c r="AS18" s="60" t="b">
        <f t="shared" si="26"/>
        <v>0</v>
      </c>
      <c r="AT18" s="60" t="b">
        <f t="shared" si="27"/>
        <v>0</v>
      </c>
      <c r="AU18" s="60" t="b">
        <f t="shared" si="28"/>
        <v>0</v>
      </c>
      <c r="AV18" s="60" t="b">
        <f t="shared" si="29"/>
        <v>0</v>
      </c>
      <c r="AW18" s="60" t="b">
        <f t="shared" si="30"/>
        <v>0</v>
      </c>
      <c r="AX18" s="60" t="b">
        <f t="shared" si="31"/>
        <v>0</v>
      </c>
      <c r="AY18" s="60" t="b">
        <f t="shared" si="32"/>
        <v>0</v>
      </c>
      <c r="AZ18" s="131">
        <f t="shared" si="105"/>
        <v>0</v>
      </c>
      <c r="BA18" s="131">
        <f t="shared" si="111"/>
        <v>1</v>
      </c>
      <c r="BB18" s="13">
        <f t="shared" si="98"/>
        <v>0</v>
      </c>
      <c r="BC18" s="11">
        <f t="shared" si="33"/>
        <v>0</v>
      </c>
      <c r="BD18" s="67">
        <f t="shared" si="99"/>
        <v>1</v>
      </c>
      <c r="BE18" s="76" t="str">
        <f t="shared" si="34"/>
        <v/>
      </c>
      <c r="BF18" s="76" t="str">
        <f t="shared" si="35"/>
        <v/>
      </c>
      <c r="BG18" s="76" t="str">
        <f t="shared" si="36"/>
        <v/>
      </c>
      <c r="BH18" s="76" t="str">
        <f t="shared" si="37"/>
        <v/>
      </c>
      <c r="BI18" s="76" t="str">
        <f t="shared" si="38"/>
        <v/>
      </c>
      <c r="BJ18" s="76" t="str">
        <f t="shared" si="39"/>
        <v/>
      </c>
      <c r="BK18" s="131" t="b">
        <f t="shared" si="40"/>
        <v>0</v>
      </c>
      <c r="BL18" s="131" t="b">
        <f t="shared" si="41"/>
        <v>0</v>
      </c>
      <c r="BM18" s="131" t="b">
        <f t="shared" si="42"/>
        <v>0</v>
      </c>
      <c r="BN18" s="131" t="b">
        <f t="shared" si="43"/>
        <v>0</v>
      </c>
      <c r="BO18" s="131" t="b">
        <f t="shared" si="44"/>
        <v>0</v>
      </c>
      <c r="BP18" s="131" t="b">
        <f t="shared" si="45"/>
        <v>0</v>
      </c>
      <c r="BQ18" s="131">
        <f t="shared" si="106"/>
        <v>0</v>
      </c>
      <c r="BR18" s="131">
        <f t="shared" si="112"/>
        <v>1</v>
      </c>
      <c r="BS18" s="92">
        <f t="shared" si="107"/>
        <v>0</v>
      </c>
      <c r="BT18" s="13">
        <f t="shared" si="46"/>
        <v>0</v>
      </c>
      <c r="BU18" s="11">
        <f t="shared" si="100"/>
        <v>0</v>
      </c>
      <c r="BV18" s="67">
        <f t="shared" si="101"/>
        <v>1</v>
      </c>
      <c r="BW18" s="118" t="str">
        <f t="shared" si="47"/>
        <v/>
      </c>
      <c r="BX18" s="118" t="str">
        <f t="shared" si="48"/>
        <v/>
      </c>
      <c r="BY18" s="118" t="str">
        <f t="shared" si="49"/>
        <v/>
      </c>
      <c r="BZ18" s="118" t="str">
        <f t="shared" si="50"/>
        <v/>
      </c>
      <c r="CA18" s="118" t="str">
        <f t="shared" si="51"/>
        <v/>
      </c>
      <c r="CB18" s="118" t="str">
        <f t="shared" si="52"/>
        <v/>
      </c>
      <c r="CC18" s="118" t="str">
        <f t="shared" si="53"/>
        <v/>
      </c>
      <c r="CD18" s="60" t="b">
        <f t="shared" si="54"/>
        <v>0</v>
      </c>
      <c r="CE18" s="60" t="b">
        <f t="shared" si="55"/>
        <v>0</v>
      </c>
      <c r="CF18" s="60" t="b">
        <f t="shared" si="56"/>
        <v>0</v>
      </c>
      <c r="CG18" s="60" t="b">
        <f t="shared" si="57"/>
        <v>0</v>
      </c>
      <c r="CH18" s="60" t="b">
        <f t="shared" si="58"/>
        <v>0</v>
      </c>
      <c r="CI18" s="60" t="b">
        <f t="shared" si="59"/>
        <v>0</v>
      </c>
      <c r="CJ18" s="60" t="b">
        <f t="shared" si="60"/>
        <v>0</v>
      </c>
      <c r="CK18" s="131">
        <f t="shared" si="108"/>
        <v>0</v>
      </c>
      <c r="CL18" s="131">
        <f t="shared" si="113"/>
        <v>1</v>
      </c>
      <c r="CM18" s="92">
        <f t="shared" si="109"/>
        <v>0</v>
      </c>
      <c r="CN18" s="13">
        <f t="shared" si="102"/>
        <v>0</v>
      </c>
      <c r="CO18" s="11">
        <f t="shared" si="61"/>
        <v>0</v>
      </c>
      <c r="CP18" s="13">
        <f t="shared" si="103"/>
        <v>0</v>
      </c>
      <c r="CQ18" s="11">
        <f t="shared" si="6"/>
        <v>0</v>
      </c>
      <c r="CR18" s="57">
        <f t="shared" si="7"/>
        <v>0</v>
      </c>
      <c r="CS18" s="57">
        <f t="shared" si="8"/>
        <v>0</v>
      </c>
      <c r="CT18" s="57">
        <f t="shared" si="62"/>
        <v>0</v>
      </c>
      <c r="CU18" s="24" t="str">
        <f t="shared" si="63"/>
        <v/>
      </c>
      <c r="CV18" s="24" t="str">
        <f t="shared" si="64"/>
        <v/>
      </c>
      <c r="CW18" s="24" t="str">
        <f t="shared" si="65"/>
        <v/>
      </c>
      <c r="CX18" s="24" t="str">
        <f t="shared" si="66"/>
        <v/>
      </c>
      <c r="CY18" s="24" t="str">
        <f t="shared" si="67"/>
        <v/>
      </c>
      <c r="CZ18" s="24" t="str">
        <f t="shared" si="68"/>
        <v/>
      </c>
      <c r="DA18" s="24" t="str">
        <f t="shared" si="69"/>
        <v/>
      </c>
      <c r="DB18" s="24" t="str">
        <f t="shared" si="70"/>
        <v/>
      </c>
      <c r="DC18" s="24" t="str">
        <f t="shared" si="71"/>
        <v/>
      </c>
      <c r="DD18" s="24" t="str">
        <f t="shared" si="72"/>
        <v/>
      </c>
      <c r="DE18" s="24" t="str">
        <f t="shared" si="73"/>
        <v/>
      </c>
      <c r="DF18" s="24" t="str">
        <f t="shared" si="74"/>
        <v/>
      </c>
      <c r="DG18" s="24" t="str">
        <f t="shared" si="75"/>
        <v/>
      </c>
      <c r="DH18" s="40"/>
      <c r="DI18" s="80"/>
      <c r="DJ18" s="138" t="s">
        <v>43</v>
      </c>
      <c r="DK18" s="139"/>
      <c r="DL18" s="139"/>
      <c r="DM18" s="139"/>
      <c r="DN18" s="139"/>
      <c r="DO18" s="139"/>
      <c r="DP18" s="139"/>
      <c r="DQ18" s="139"/>
      <c r="DR18" s="140"/>
      <c r="DS18" s="46"/>
      <c r="DT18" s="37"/>
      <c r="DU18" s="51"/>
      <c r="DV18" s="37"/>
      <c r="DW18" s="39"/>
      <c r="DX18" s="39"/>
      <c r="DY18"/>
      <c r="DZ18"/>
      <c r="EA18" s="7"/>
      <c r="EB18"/>
      <c r="EC18"/>
      <c r="ED18"/>
      <c r="EE18"/>
      <c r="EF18"/>
      <c r="EG18"/>
      <c r="EH18" s="121">
        <f t="shared" ca="1" si="11"/>
        <v>13</v>
      </c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</row>
    <row r="19" spans="1:170" s="15" customFormat="1" x14ac:dyDescent="0.2">
      <c r="A19" s="125"/>
      <c r="B19" s="61" t="str">
        <f t="shared" si="2"/>
        <v/>
      </c>
      <c r="C19" s="7" t="str">
        <f t="shared" si="114"/>
        <v/>
      </c>
      <c r="D19" s="60">
        <f t="shared" si="4"/>
        <v>0</v>
      </c>
      <c r="E19" s="7" t="str">
        <f t="shared" si="5"/>
        <v/>
      </c>
      <c r="F19" s="72" t="str">
        <f t="shared" si="0"/>
        <v/>
      </c>
      <c r="G19" s="108" t="str">
        <f t="shared" si="1"/>
        <v/>
      </c>
      <c r="H19" s="112">
        <f t="shared" si="12"/>
        <v>0</v>
      </c>
      <c r="I19" s="112">
        <f t="shared" si="13"/>
        <v>0</v>
      </c>
      <c r="J19" s="112">
        <f t="shared" si="14"/>
        <v>0</v>
      </c>
      <c r="K19" s="112">
        <f t="shared" si="15"/>
        <v>0</v>
      </c>
      <c r="L19" s="112">
        <f t="shared" si="16"/>
        <v>0</v>
      </c>
      <c r="M19" s="112">
        <f t="shared" si="17"/>
        <v>0</v>
      </c>
      <c r="N19" s="7" t="str">
        <f t="shared" si="76"/>
        <v/>
      </c>
      <c r="O19" s="7" t="str">
        <f t="shared" si="77"/>
        <v/>
      </c>
      <c r="P19" s="7" t="str">
        <f t="shared" si="78"/>
        <v/>
      </c>
      <c r="Q19" s="7" t="str">
        <f t="shared" si="79"/>
        <v/>
      </c>
      <c r="R19" s="7" t="str">
        <f t="shared" si="80"/>
        <v/>
      </c>
      <c r="S19" s="7" t="str">
        <f t="shared" si="81"/>
        <v/>
      </c>
      <c r="T19" s="67">
        <f t="shared" si="82"/>
        <v>1</v>
      </c>
      <c r="U19" s="76" t="str">
        <f t="shared" si="83"/>
        <v/>
      </c>
      <c r="V19" s="76" t="str">
        <f t="shared" si="84"/>
        <v/>
      </c>
      <c r="W19" s="76" t="str">
        <f t="shared" si="85"/>
        <v/>
      </c>
      <c r="X19" s="76" t="str">
        <f t="shared" si="86"/>
        <v/>
      </c>
      <c r="Y19" s="76" t="str">
        <f t="shared" si="87"/>
        <v/>
      </c>
      <c r="Z19" s="76" t="str">
        <f t="shared" si="88"/>
        <v/>
      </c>
      <c r="AA19" s="131" t="b">
        <f t="shared" si="19"/>
        <v>0</v>
      </c>
      <c r="AB19" s="131" t="b">
        <f t="shared" si="20"/>
        <v>0</v>
      </c>
      <c r="AC19" s="131" t="b">
        <f t="shared" si="21"/>
        <v>0</v>
      </c>
      <c r="AD19" s="131" t="b">
        <f t="shared" si="22"/>
        <v>0</v>
      </c>
      <c r="AE19" s="131" t="b">
        <f t="shared" si="23"/>
        <v>0</v>
      </c>
      <c r="AF19" s="131" t="b">
        <f t="shared" si="24"/>
        <v>0</v>
      </c>
      <c r="AG19" s="131">
        <f t="shared" si="104"/>
        <v>0</v>
      </c>
      <c r="AH19" s="131">
        <f t="shared" si="110"/>
        <v>1</v>
      </c>
      <c r="AI19" s="13">
        <f t="shared" si="25"/>
        <v>0</v>
      </c>
      <c r="AJ19" s="11">
        <f t="shared" si="89"/>
        <v>0</v>
      </c>
      <c r="AK19" s="67">
        <f t="shared" si="90"/>
        <v>1</v>
      </c>
      <c r="AL19" s="118" t="str">
        <f t="shared" si="91"/>
        <v/>
      </c>
      <c r="AM19" s="118" t="str">
        <f t="shared" si="92"/>
        <v/>
      </c>
      <c r="AN19" s="118" t="str">
        <f t="shared" si="93"/>
        <v/>
      </c>
      <c r="AO19" s="118" t="str">
        <f t="shared" si="94"/>
        <v/>
      </c>
      <c r="AP19" s="118" t="str">
        <f t="shared" si="95"/>
        <v/>
      </c>
      <c r="AQ19" s="118" t="str">
        <f t="shared" si="96"/>
        <v/>
      </c>
      <c r="AR19" s="118" t="str">
        <f t="shared" si="97"/>
        <v/>
      </c>
      <c r="AS19" s="60" t="b">
        <f t="shared" si="26"/>
        <v>0</v>
      </c>
      <c r="AT19" s="60" t="b">
        <f t="shared" si="27"/>
        <v>0</v>
      </c>
      <c r="AU19" s="60" t="b">
        <f t="shared" si="28"/>
        <v>0</v>
      </c>
      <c r="AV19" s="60" t="b">
        <f t="shared" si="29"/>
        <v>0</v>
      </c>
      <c r="AW19" s="60" t="b">
        <f t="shared" si="30"/>
        <v>0</v>
      </c>
      <c r="AX19" s="60" t="b">
        <f t="shared" si="31"/>
        <v>0</v>
      </c>
      <c r="AY19" s="60" t="b">
        <f t="shared" si="32"/>
        <v>0</v>
      </c>
      <c r="AZ19" s="131">
        <f t="shared" si="105"/>
        <v>0</v>
      </c>
      <c r="BA19" s="131">
        <f t="shared" si="111"/>
        <v>1</v>
      </c>
      <c r="BB19" s="13">
        <f t="shared" si="98"/>
        <v>0</v>
      </c>
      <c r="BC19" s="11">
        <f t="shared" si="33"/>
        <v>0</v>
      </c>
      <c r="BD19" s="67">
        <f t="shared" si="99"/>
        <v>1</v>
      </c>
      <c r="BE19" s="76" t="str">
        <f t="shared" si="34"/>
        <v/>
      </c>
      <c r="BF19" s="76" t="str">
        <f t="shared" si="35"/>
        <v/>
      </c>
      <c r="BG19" s="76" t="str">
        <f t="shared" si="36"/>
        <v/>
      </c>
      <c r="BH19" s="76" t="str">
        <f t="shared" si="37"/>
        <v/>
      </c>
      <c r="BI19" s="76" t="str">
        <f t="shared" si="38"/>
        <v/>
      </c>
      <c r="BJ19" s="76" t="str">
        <f t="shared" si="39"/>
        <v/>
      </c>
      <c r="BK19" s="131" t="b">
        <f t="shared" si="40"/>
        <v>0</v>
      </c>
      <c r="BL19" s="131" t="b">
        <f t="shared" si="41"/>
        <v>0</v>
      </c>
      <c r="BM19" s="131" t="b">
        <f t="shared" si="42"/>
        <v>0</v>
      </c>
      <c r="BN19" s="131" t="b">
        <f t="shared" si="43"/>
        <v>0</v>
      </c>
      <c r="BO19" s="131" t="b">
        <f t="shared" si="44"/>
        <v>0</v>
      </c>
      <c r="BP19" s="131" t="b">
        <f t="shared" si="45"/>
        <v>0</v>
      </c>
      <c r="BQ19" s="131">
        <f t="shared" si="106"/>
        <v>0</v>
      </c>
      <c r="BR19" s="131">
        <f t="shared" si="112"/>
        <v>1</v>
      </c>
      <c r="BS19" s="92">
        <f t="shared" si="107"/>
        <v>0</v>
      </c>
      <c r="BT19" s="13">
        <f t="shared" si="46"/>
        <v>0</v>
      </c>
      <c r="BU19" s="11">
        <f t="shared" si="100"/>
        <v>0</v>
      </c>
      <c r="BV19" s="67">
        <f t="shared" si="101"/>
        <v>1</v>
      </c>
      <c r="BW19" s="118" t="str">
        <f t="shared" si="47"/>
        <v/>
      </c>
      <c r="BX19" s="118" t="str">
        <f t="shared" si="48"/>
        <v/>
      </c>
      <c r="BY19" s="118" t="str">
        <f t="shared" si="49"/>
        <v/>
      </c>
      <c r="BZ19" s="118" t="str">
        <f t="shared" si="50"/>
        <v/>
      </c>
      <c r="CA19" s="118" t="str">
        <f t="shared" si="51"/>
        <v/>
      </c>
      <c r="CB19" s="118" t="str">
        <f t="shared" si="52"/>
        <v/>
      </c>
      <c r="CC19" s="118" t="str">
        <f t="shared" si="53"/>
        <v/>
      </c>
      <c r="CD19" s="60" t="b">
        <f t="shared" si="54"/>
        <v>0</v>
      </c>
      <c r="CE19" s="60" t="b">
        <f t="shared" si="55"/>
        <v>0</v>
      </c>
      <c r="CF19" s="60" t="b">
        <f t="shared" si="56"/>
        <v>0</v>
      </c>
      <c r="CG19" s="60" t="b">
        <f t="shared" si="57"/>
        <v>0</v>
      </c>
      <c r="CH19" s="60" t="b">
        <f t="shared" si="58"/>
        <v>0</v>
      </c>
      <c r="CI19" s="60" t="b">
        <f t="shared" si="59"/>
        <v>0</v>
      </c>
      <c r="CJ19" s="60" t="b">
        <f t="shared" si="60"/>
        <v>0</v>
      </c>
      <c r="CK19" s="131">
        <f t="shared" si="108"/>
        <v>0</v>
      </c>
      <c r="CL19" s="131">
        <f t="shared" si="113"/>
        <v>1</v>
      </c>
      <c r="CM19" s="92">
        <f t="shared" si="109"/>
        <v>0</v>
      </c>
      <c r="CN19" s="13">
        <f t="shared" si="102"/>
        <v>0</v>
      </c>
      <c r="CO19" s="11">
        <f t="shared" si="61"/>
        <v>0</v>
      </c>
      <c r="CP19" s="13">
        <f t="shared" si="103"/>
        <v>0</v>
      </c>
      <c r="CQ19" s="11">
        <f t="shared" si="6"/>
        <v>0</v>
      </c>
      <c r="CR19" s="57">
        <f t="shared" si="7"/>
        <v>0</v>
      </c>
      <c r="CS19" s="57">
        <f t="shared" si="8"/>
        <v>0</v>
      </c>
      <c r="CT19" s="57">
        <f t="shared" si="62"/>
        <v>0</v>
      </c>
      <c r="CU19" s="24" t="str">
        <f t="shared" si="63"/>
        <v/>
      </c>
      <c r="CV19" s="24" t="str">
        <f t="shared" si="64"/>
        <v/>
      </c>
      <c r="CW19" s="24" t="str">
        <f t="shared" si="65"/>
        <v/>
      </c>
      <c r="CX19" s="24" t="str">
        <f t="shared" si="66"/>
        <v/>
      </c>
      <c r="CY19" s="24" t="str">
        <f t="shared" si="67"/>
        <v/>
      </c>
      <c r="CZ19" s="24" t="str">
        <f t="shared" si="68"/>
        <v/>
      </c>
      <c r="DA19" s="24" t="str">
        <f t="shared" si="69"/>
        <v/>
      </c>
      <c r="DB19" s="24" t="str">
        <f t="shared" si="70"/>
        <v/>
      </c>
      <c r="DC19" s="24" t="str">
        <f t="shared" si="71"/>
        <v/>
      </c>
      <c r="DD19" s="24" t="str">
        <f t="shared" si="72"/>
        <v/>
      </c>
      <c r="DE19" s="24" t="str">
        <f t="shared" si="73"/>
        <v/>
      </c>
      <c r="DF19" s="24" t="str">
        <f t="shared" si="74"/>
        <v/>
      </c>
      <c r="DG19" s="24" t="str">
        <f t="shared" si="75"/>
        <v/>
      </c>
      <c r="DH19" s="40"/>
      <c r="DI19" s="80"/>
      <c r="DJ19" s="138"/>
      <c r="DK19" s="139"/>
      <c r="DL19" s="139"/>
      <c r="DM19" s="139"/>
      <c r="DN19" s="139"/>
      <c r="DO19" s="139"/>
      <c r="DP19" s="139"/>
      <c r="DQ19" s="139"/>
      <c r="DR19" s="140"/>
      <c r="DS19" s="53"/>
      <c r="DT19" s="37"/>
      <c r="DU19" s="51"/>
      <c r="DV19" s="37"/>
      <c r="DW19" s="39"/>
      <c r="DX19" s="39"/>
      <c r="DY19"/>
      <c r="DZ19"/>
      <c r="EA19" s="7"/>
      <c r="EB19"/>
      <c r="EC19"/>
      <c r="ED19"/>
      <c r="EE19"/>
      <c r="EF19"/>
      <c r="EG19"/>
      <c r="EH19" s="121">
        <f t="shared" ca="1" si="11"/>
        <v>8</v>
      </c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</row>
    <row r="20" spans="1:170" s="15" customFormat="1" x14ac:dyDescent="0.2">
      <c r="A20" s="125"/>
      <c r="B20" s="61" t="str">
        <f t="shared" si="2"/>
        <v/>
      </c>
      <c r="C20" s="7" t="str">
        <f t="shared" si="114"/>
        <v/>
      </c>
      <c r="D20" s="60">
        <f t="shared" si="4"/>
        <v>0</v>
      </c>
      <c r="E20" s="7" t="str">
        <f t="shared" si="5"/>
        <v/>
      </c>
      <c r="F20" s="72" t="str">
        <f t="shared" si="0"/>
        <v/>
      </c>
      <c r="G20" s="108" t="str">
        <f t="shared" si="1"/>
        <v/>
      </c>
      <c r="H20" s="112">
        <f t="shared" si="12"/>
        <v>0</v>
      </c>
      <c r="I20" s="112">
        <f t="shared" si="13"/>
        <v>0</v>
      </c>
      <c r="J20" s="112">
        <f t="shared" si="14"/>
        <v>0</v>
      </c>
      <c r="K20" s="112">
        <f t="shared" si="15"/>
        <v>0</v>
      </c>
      <c r="L20" s="112">
        <f t="shared" si="16"/>
        <v>0</v>
      </c>
      <c r="M20" s="112">
        <f t="shared" si="17"/>
        <v>0</v>
      </c>
      <c r="N20" s="7" t="str">
        <f t="shared" si="76"/>
        <v/>
      </c>
      <c r="O20" s="7" t="str">
        <f t="shared" si="77"/>
        <v/>
      </c>
      <c r="P20" s="7" t="str">
        <f t="shared" si="78"/>
        <v/>
      </c>
      <c r="Q20" s="7" t="str">
        <f t="shared" si="79"/>
        <v/>
      </c>
      <c r="R20" s="7" t="str">
        <f t="shared" si="80"/>
        <v/>
      </c>
      <c r="S20" s="7" t="str">
        <f t="shared" si="81"/>
        <v/>
      </c>
      <c r="T20" s="67">
        <f t="shared" si="82"/>
        <v>1</v>
      </c>
      <c r="U20" s="76" t="str">
        <f t="shared" si="83"/>
        <v/>
      </c>
      <c r="V20" s="76" t="str">
        <f t="shared" si="84"/>
        <v/>
      </c>
      <c r="W20" s="76" t="str">
        <f t="shared" si="85"/>
        <v/>
      </c>
      <c r="X20" s="76" t="str">
        <f t="shared" si="86"/>
        <v/>
      </c>
      <c r="Y20" s="76" t="str">
        <f t="shared" si="87"/>
        <v/>
      </c>
      <c r="Z20" s="76" t="str">
        <f t="shared" si="88"/>
        <v/>
      </c>
      <c r="AA20" s="131" t="b">
        <f t="shared" si="19"/>
        <v>0</v>
      </c>
      <c r="AB20" s="131" t="b">
        <f t="shared" si="20"/>
        <v>0</v>
      </c>
      <c r="AC20" s="131" t="b">
        <f t="shared" si="21"/>
        <v>0</v>
      </c>
      <c r="AD20" s="131" t="b">
        <f t="shared" si="22"/>
        <v>0</v>
      </c>
      <c r="AE20" s="131" t="b">
        <f t="shared" si="23"/>
        <v>0</v>
      </c>
      <c r="AF20" s="131" t="b">
        <f t="shared" si="24"/>
        <v>0</v>
      </c>
      <c r="AG20" s="131">
        <f t="shared" si="104"/>
        <v>0</v>
      </c>
      <c r="AH20" s="131">
        <f t="shared" si="110"/>
        <v>1</v>
      </c>
      <c r="AI20" s="13">
        <f t="shared" si="25"/>
        <v>0</v>
      </c>
      <c r="AJ20" s="11">
        <f t="shared" si="89"/>
        <v>0</v>
      </c>
      <c r="AK20" s="67">
        <f t="shared" si="90"/>
        <v>1</v>
      </c>
      <c r="AL20" s="118" t="str">
        <f t="shared" si="91"/>
        <v/>
      </c>
      <c r="AM20" s="118" t="str">
        <f t="shared" si="92"/>
        <v/>
      </c>
      <c r="AN20" s="118" t="str">
        <f t="shared" si="93"/>
        <v/>
      </c>
      <c r="AO20" s="118" t="str">
        <f t="shared" si="94"/>
        <v/>
      </c>
      <c r="AP20" s="118" t="str">
        <f t="shared" si="95"/>
        <v/>
      </c>
      <c r="AQ20" s="118" t="str">
        <f t="shared" si="96"/>
        <v/>
      </c>
      <c r="AR20" s="118" t="str">
        <f t="shared" si="97"/>
        <v/>
      </c>
      <c r="AS20" s="60" t="b">
        <f t="shared" si="26"/>
        <v>0</v>
      </c>
      <c r="AT20" s="60" t="b">
        <f t="shared" si="27"/>
        <v>0</v>
      </c>
      <c r="AU20" s="60" t="b">
        <f t="shared" si="28"/>
        <v>0</v>
      </c>
      <c r="AV20" s="60" t="b">
        <f t="shared" si="29"/>
        <v>0</v>
      </c>
      <c r="AW20" s="60" t="b">
        <f t="shared" si="30"/>
        <v>0</v>
      </c>
      <c r="AX20" s="60" t="b">
        <f t="shared" si="31"/>
        <v>0</v>
      </c>
      <c r="AY20" s="60" t="b">
        <f t="shared" si="32"/>
        <v>0</v>
      </c>
      <c r="AZ20" s="131">
        <f t="shared" si="105"/>
        <v>0</v>
      </c>
      <c r="BA20" s="131">
        <f t="shared" si="111"/>
        <v>1</v>
      </c>
      <c r="BB20" s="13">
        <f t="shared" si="98"/>
        <v>0</v>
      </c>
      <c r="BC20" s="11">
        <f t="shared" si="33"/>
        <v>0</v>
      </c>
      <c r="BD20" s="67">
        <f t="shared" si="99"/>
        <v>1</v>
      </c>
      <c r="BE20" s="76" t="str">
        <f t="shared" si="34"/>
        <v/>
      </c>
      <c r="BF20" s="76" t="str">
        <f t="shared" si="35"/>
        <v/>
      </c>
      <c r="BG20" s="76" t="str">
        <f t="shared" si="36"/>
        <v/>
      </c>
      <c r="BH20" s="76" t="str">
        <f t="shared" si="37"/>
        <v/>
      </c>
      <c r="BI20" s="76" t="str">
        <f t="shared" si="38"/>
        <v/>
      </c>
      <c r="BJ20" s="76" t="str">
        <f t="shared" si="39"/>
        <v/>
      </c>
      <c r="BK20" s="131" t="b">
        <f t="shared" si="40"/>
        <v>0</v>
      </c>
      <c r="BL20" s="131" t="b">
        <f t="shared" si="41"/>
        <v>0</v>
      </c>
      <c r="BM20" s="131" t="b">
        <f t="shared" si="42"/>
        <v>0</v>
      </c>
      <c r="BN20" s="131" t="b">
        <f t="shared" si="43"/>
        <v>0</v>
      </c>
      <c r="BO20" s="131" t="b">
        <f t="shared" si="44"/>
        <v>0</v>
      </c>
      <c r="BP20" s="131" t="b">
        <f t="shared" si="45"/>
        <v>0</v>
      </c>
      <c r="BQ20" s="131">
        <f t="shared" si="106"/>
        <v>0</v>
      </c>
      <c r="BR20" s="131">
        <f t="shared" si="112"/>
        <v>1</v>
      </c>
      <c r="BS20" s="92">
        <f t="shared" si="107"/>
        <v>0</v>
      </c>
      <c r="BT20" s="13">
        <f t="shared" si="46"/>
        <v>0</v>
      </c>
      <c r="BU20" s="11">
        <f t="shared" si="100"/>
        <v>0</v>
      </c>
      <c r="BV20" s="67">
        <f t="shared" si="101"/>
        <v>1</v>
      </c>
      <c r="BW20" s="118" t="str">
        <f t="shared" si="47"/>
        <v/>
      </c>
      <c r="BX20" s="118" t="str">
        <f t="shared" si="48"/>
        <v/>
      </c>
      <c r="BY20" s="118" t="str">
        <f t="shared" si="49"/>
        <v/>
      </c>
      <c r="BZ20" s="118" t="str">
        <f t="shared" si="50"/>
        <v/>
      </c>
      <c r="CA20" s="118" t="str">
        <f t="shared" si="51"/>
        <v/>
      </c>
      <c r="CB20" s="118" t="str">
        <f t="shared" si="52"/>
        <v/>
      </c>
      <c r="CC20" s="118" t="str">
        <f t="shared" si="53"/>
        <v/>
      </c>
      <c r="CD20" s="60" t="b">
        <f t="shared" si="54"/>
        <v>0</v>
      </c>
      <c r="CE20" s="60" t="b">
        <f t="shared" si="55"/>
        <v>0</v>
      </c>
      <c r="CF20" s="60" t="b">
        <f t="shared" si="56"/>
        <v>0</v>
      </c>
      <c r="CG20" s="60" t="b">
        <f t="shared" si="57"/>
        <v>0</v>
      </c>
      <c r="CH20" s="60" t="b">
        <f t="shared" si="58"/>
        <v>0</v>
      </c>
      <c r="CI20" s="60" t="b">
        <f t="shared" si="59"/>
        <v>0</v>
      </c>
      <c r="CJ20" s="60" t="b">
        <f t="shared" si="60"/>
        <v>0</v>
      </c>
      <c r="CK20" s="131">
        <f t="shared" si="108"/>
        <v>0</v>
      </c>
      <c r="CL20" s="131">
        <f t="shared" si="113"/>
        <v>1</v>
      </c>
      <c r="CM20" s="92">
        <f t="shared" si="109"/>
        <v>0</v>
      </c>
      <c r="CN20" s="13">
        <f t="shared" si="102"/>
        <v>0</v>
      </c>
      <c r="CO20" s="11">
        <f t="shared" si="61"/>
        <v>0</v>
      </c>
      <c r="CP20" s="13">
        <f t="shared" si="103"/>
        <v>0</v>
      </c>
      <c r="CQ20" s="11">
        <f t="shared" si="6"/>
        <v>0</v>
      </c>
      <c r="CR20" s="57">
        <f t="shared" si="7"/>
        <v>0</v>
      </c>
      <c r="CS20" s="57">
        <f t="shared" si="8"/>
        <v>0</v>
      </c>
      <c r="CT20" s="57">
        <f t="shared" si="62"/>
        <v>0</v>
      </c>
      <c r="CU20" s="24" t="str">
        <f t="shared" si="63"/>
        <v/>
      </c>
      <c r="CV20" s="24" t="str">
        <f t="shared" si="64"/>
        <v/>
      </c>
      <c r="CW20" s="24" t="str">
        <f t="shared" si="65"/>
        <v/>
      </c>
      <c r="CX20" s="24" t="str">
        <f t="shared" si="66"/>
        <v/>
      </c>
      <c r="CY20" s="24" t="str">
        <f t="shared" si="67"/>
        <v/>
      </c>
      <c r="CZ20" s="24" t="str">
        <f t="shared" si="68"/>
        <v/>
      </c>
      <c r="DA20" s="24" t="str">
        <f t="shared" si="69"/>
        <v/>
      </c>
      <c r="DB20" s="24" t="str">
        <f t="shared" si="70"/>
        <v/>
      </c>
      <c r="DC20" s="24" t="str">
        <f t="shared" si="71"/>
        <v/>
      </c>
      <c r="DD20" s="24" t="str">
        <f t="shared" si="72"/>
        <v/>
      </c>
      <c r="DE20" s="24" t="str">
        <f t="shared" si="73"/>
        <v/>
      </c>
      <c r="DF20" s="24" t="str">
        <f t="shared" si="74"/>
        <v/>
      </c>
      <c r="DG20" s="24" t="str">
        <f t="shared" si="75"/>
        <v/>
      </c>
      <c r="DH20" s="40"/>
      <c r="DI20" s="80"/>
      <c r="DM20" s="37"/>
      <c r="DN20" s="51"/>
      <c r="DO20" s="51"/>
      <c r="DP20" s="51"/>
      <c r="DQ20" s="51"/>
      <c r="DR20" s="51"/>
      <c r="DS20" s="53"/>
      <c r="DT20" s="37"/>
      <c r="DU20" s="51"/>
      <c r="DV20" s="37"/>
      <c r="DW20" s="39"/>
      <c r="DX20" s="39"/>
      <c r="DY20"/>
      <c r="DZ20"/>
      <c r="EA20" s="7"/>
      <c r="EB20"/>
      <c r="EC20"/>
      <c r="ED20"/>
      <c r="EE20"/>
      <c r="EF20"/>
      <c r="EG20"/>
      <c r="EH20" s="121">
        <f t="shared" ca="1" si="11"/>
        <v>26</v>
      </c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</row>
    <row r="21" spans="1:170" s="15" customFormat="1" x14ac:dyDescent="0.2">
      <c r="A21" s="125"/>
      <c r="B21" s="61" t="str">
        <f t="shared" si="2"/>
        <v/>
      </c>
      <c r="C21" s="7" t="str">
        <f t="shared" si="114"/>
        <v/>
      </c>
      <c r="D21" s="60">
        <f t="shared" si="4"/>
        <v>0</v>
      </c>
      <c r="E21" s="7" t="str">
        <f t="shared" si="5"/>
        <v/>
      </c>
      <c r="F21" s="72" t="str">
        <f t="shared" si="0"/>
        <v/>
      </c>
      <c r="G21" s="108" t="str">
        <f t="shared" si="1"/>
        <v/>
      </c>
      <c r="H21" s="112">
        <f t="shared" si="12"/>
        <v>0</v>
      </c>
      <c r="I21" s="112">
        <f t="shared" si="13"/>
        <v>0</v>
      </c>
      <c r="J21" s="112">
        <f t="shared" si="14"/>
        <v>0</v>
      </c>
      <c r="K21" s="112">
        <f t="shared" si="15"/>
        <v>0</v>
      </c>
      <c r="L21" s="112">
        <f t="shared" si="16"/>
        <v>0</v>
      </c>
      <c r="M21" s="112">
        <f t="shared" si="17"/>
        <v>0</v>
      </c>
      <c r="N21" s="7" t="str">
        <f t="shared" si="76"/>
        <v/>
      </c>
      <c r="O21" s="7" t="str">
        <f t="shared" si="77"/>
        <v/>
      </c>
      <c r="P21" s="7" t="str">
        <f t="shared" si="78"/>
        <v/>
      </c>
      <c r="Q21" s="7" t="str">
        <f t="shared" si="79"/>
        <v/>
      </c>
      <c r="R21" s="7" t="str">
        <f t="shared" si="80"/>
        <v/>
      </c>
      <c r="S21" s="7" t="str">
        <f t="shared" si="81"/>
        <v/>
      </c>
      <c r="T21" s="67">
        <f t="shared" si="82"/>
        <v>1</v>
      </c>
      <c r="U21" s="76" t="str">
        <f t="shared" si="83"/>
        <v/>
      </c>
      <c r="V21" s="76" t="str">
        <f t="shared" si="84"/>
        <v/>
      </c>
      <c r="W21" s="76" t="str">
        <f t="shared" si="85"/>
        <v/>
      </c>
      <c r="X21" s="76" t="str">
        <f t="shared" si="86"/>
        <v/>
      </c>
      <c r="Y21" s="76" t="str">
        <f t="shared" si="87"/>
        <v/>
      </c>
      <c r="Z21" s="76" t="str">
        <f t="shared" si="88"/>
        <v/>
      </c>
      <c r="AA21" s="131" t="b">
        <f t="shared" si="19"/>
        <v>0</v>
      </c>
      <c r="AB21" s="131" t="b">
        <f t="shared" si="20"/>
        <v>0</v>
      </c>
      <c r="AC21" s="131" t="b">
        <f t="shared" si="21"/>
        <v>0</v>
      </c>
      <c r="AD21" s="131" t="b">
        <f t="shared" si="22"/>
        <v>0</v>
      </c>
      <c r="AE21" s="131" t="b">
        <f t="shared" si="23"/>
        <v>0</v>
      </c>
      <c r="AF21" s="131" t="b">
        <f t="shared" si="24"/>
        <v>0</v>
      </c>
      <c r="AG21" s="131">
        <f t="shared" si="104"/>
        <v>0</v>
      </c>
      <c r="AH21" s="131">
        <f t="shared" si="110"/>
        <v>1</v>
      </c>
      <c r="AI21" s="13">
        <f t="shared" si="25"/>
        <v>0</v>
      </c>
      <c r="AJ21" s="11">
        <f t="shared" si="89"/>
        <v>0</v>
      </c>
      <c r="AK21" s="67">
        <f t="shared" si="90"/>
        <v>1</v>
      </c>
      <c r="AL21" s="118" t="str">
        <f t="shared" si="91"/>
        <v/>
      </c>
      <c r="AM21" s="118" t="str">
        <f t="shared" si="92"/>
        <v/>
      </c>
      <c r="AN21" s="118" t="str">
        <f t="shared" si="93"/>
        <v/>
      </c>
      <c r="AO21" s="118" t="str">
        <f t="shared" si="94"/>
        <v/>
      </c>
      <c r="AP21" s="118" t="str">
        <f t="shared" si="95"/>
        <v/>
      </c>
      <c r="AQ21" s="118" t="str">
        <f t="shared" si="96"/>
        <v/>
      </c>
      <c r="AR21" s="118" t="str">
        <f t="shared" si="97"/>
        <v/>
      </c>
      <c r="AS21" s="60" t="b">
        <f t="shared" si="26"/>
        <v>0</v>
      </c>
      <c r="AT21" s="60" t="b">
        <f t="shared" si="27"/>
        <v>0</v>
      </c>
      <c r="AU21" s="60" t="b">
        <f t="shared" si="28"/>
        <v>0</v>
      </c>
      <c r="AV21" s="60" t="b">
        <f t="shared" si="29"/>
        <v>0</v>
      </c>
      <c r="AW21" s="60" t="b">
        <f t="shared" si="30"/>
        <v>0</v>
      </c>
      <c r="AX21" s="60" t="b">
        <f t="shared" si="31"/>
        <v>0</v>
      </c>
      <c r="AY21" s="60" t="b">
        <f t="shared" si="32"/>
        <v>0</v>
      </c>
      <c r="AZ21" s="131">
        <f t="shared" si="105"/>
        <v>0</v>
      </c>
      <c r="BA21" s="131">
        <f t="shared" si="111"/>
        <v>1</v>
      </c>
      <c r="BB21" s="13">
        <f t="shared" si="98"/>
        <v>0</v>
      </c>
      <c r="BC21" s="11">
        <f t="shared" si="33"/>
        <v>0</v>
      </c>
      <c r="BD21" s="67">
        <f t="shared" si="99"/>
        <v>1</v>
      </c>
      <c r="BE21" s="76" t="str">
        <f t="shared" si="34"/>
        <v/>
      </c>
      <c r="BF21" s="76" t="str">
        <f t="shared" si="35"/>
        <v/>
      </c>
      <c r="BG21" s="76" t="str">
        <f t="shared" si="36"/>
        <v/>
      </c>
      <c r="BH21" s="76" t="str">
        <f t="shared" si="37"/>
        <v/>
      </c>
      <c r="BI21" s="76" t="str">
        <f t="shared" si="38"/>
        <v/>
      </c>
      <c r="BJ21" s="76" t="str">
        <f t="shared" si="39"/>
        <v/>
      </c>
      <c r="BK21" s="131" t="b">
        <f t="shared" si="40"/>
        <v>0</v>
      </c>
      <c r="BL21" s="131" t="b">
        <f t="shared" si="41"/>
        <v>0</v>
      </c>
      <c r="BM21" s="131" t="b">
        <f t="shared" si="42"/>
        <v>0</v>
      </c>
      <c r="BN21" s="131" t="b">
        <f t="shared" si="43"/>
        <v>0</v>
      </c>
      <c r="BO21" s="131" t="b">
        <f t="shared" si="44"/>
        <v>0</v>
      </c>
      <c r="BP21" s="131" t="b">
        <f t="shared" si="45"/>
        <v>0</v>
      </c>
      <c r="BQ21" s="131">
        <f t="shared" si="106"/>
        <v>0</v>
      </c>
      <c r="BR21" s="131">
        <f t="shared" si="112"/>
        <v>1</v>
      </c>
      <c r="BS21" s="92">
        <f t="shared" si="107"/>
        <v>0</v>
      </c>
      <c r="BT21" s="13">
        <f t="shared" si="46"/>
        <v>0</v>
      </c>
      <c r="BU21" s="11">
        <f t="shared" si="100"/>
        <v>0</v>
      </c>
      <c r="BV21" s="67">
        <f t="shared" si="101"/>
        <v>1</v>
      </c>
      <c r="BW21" s="118" t="str">
        <f t="shared" si="47"/>
        <v/>
      </c>
      <c r="BX21" s="118" t="str">
        <f t="shared" si="48"/>
        <v/>
      </c>
      <c r="BY21" s="118" t="str">
        <f t="shared" si="49"/>
        <v/>
      </c>
      <c r="BZ21" s="118" t="str">
        <f t="shared" si="50"/>
        <v/>
      </c>
      <c r="CA21" s="118" t="str">
        <f t="shared" si="51"/>
        <v/>
      </c>
      <c r="CB21" s="118" t="str">
        <f t="shared" si="52"/>
        <v/>
      </c>
      <c r="CC21" s="118" t="str">
        <f t="shared" si="53"/>
        <v/>
      </c>
      <c r="CD21" s="60" t="b">
        <f t="shared" si="54"/>
        <v>0</v>
      </c>
      <c r="CE21" s="60" t="b">
        <f t="shared" si="55"/>
        <v>0</v>
      </c>
      <c r="CF21" s="60" t="b">
        <f t="shared" si="56"/>
        <v>0</v>
      </c>
      <c r="CG21" s="60" t="b">
        <f t="shared" si="57"/>
        <v>0</v>
      </c>
      <c r="CH21" s="60" t="b">
        <f t="shared" si="58"/>
        <v>0</v>
      </c>
      <c r="CI21" s="60" t="b">
        <f t="shared" si="59"/>
        <v>0</v>
      </c>
      <c r="CJ21" s="60" t="b">
        <f t="shared" si="60"/>
        <v>0</v>
      </c>
      <c r="CK21" s="131">
        <f t="shared" si="108"/>
        <v>0</v>
      </c>
      <c r="CL21" s="131">
        <f t="shared" si="113"/>
        <v>1</v>
      </c>
      <c r="CM21" s="92">
        <f t="shared" si="109"/>
        <v>0</v>
      </c>
      <c r="CN21" s="13">
        <f t="shared" si="102"/>
        <v>0</v>
      </c>
      <c r="CO21" s="11">
        <f t="shared" si="61"/>
        <v>0</v>
      </c>
      <c r="CP21" s="13">
        <f t="shared" si="103"/>
        <v>0</v>
      </c>
      <c r="CQ21" s="11">
        <f t="shared" si="6"/>
        <v>0</v>
      </c>
      <c r="CR21" s="57">
        <f t="shared" si="7"/>
        <v>0</v>
      </c>
      <c r="CS21" s="57">
        <f t="shared" si="8"/>
        <v>0</v>
      </c>
      <c r="CT21" s="57">
        <f t="shared" si="62"/>
        <v>0</v>
      </c>
      <c r="CU21" s="24" t="str">
        <f t="shared" si="63"/>
        <v/>
      </c>
      <c r="CV21" s="24" t="str">
        <f t="shared" si="64"/>
        <v/>
      </c>
      <c r="CW21" s="24" t="str">
        <f t="shared" si="65"/>
        <v/>
      </c>
      <c r="CX21" s="24" t="str">
        <f t="shared" si="66"/>
        <v/>
      </c>
      <c r="CY21" s="24" t="str">
        <f t="shared" si="67"/>
        <v/>
      </c>
      <c r="CZ21" s="24" t="str">
        <f t="shared" si="68"/>
        <v/>
      </c>
      <c r="DA21" s="24" t="str">
        <f t="shared" si="69"/>
        <v/>
      </c>
      <c r="DB21" s="24" t="str">
        <f t="shared" si="70"/>
        <v/>
      </c>
      <c r="DC21" s="24" t="str">
        <f t="shared" si="71"/>
        <v/>
      </c>
      <c r="DD21" s="24" t="str">
        <f t="shared" si="72"/>
        <v/>
      </c>
      <c r="DE21" s="24" t="str">
        <f t="shared" si="73"/>
        <v/>
      </c>
      <c r="DF21" s="24" t="str">
        <f t="shared" si="74"/>
        <v/>
      </c>
      <c r="DG21" s="24" t="str">
        <f t="shared" si="75"/>
        <v/>
      </c>
      <c r="DH21" s="40"/>
      <c r="DI21" s="80"/>
      <c r="DM21" s="37"/>
      <c r="DN21" s="51"/>
      <c r="DO21" s="51"/>
      <c r="DP21" s="51"/>
      <c r="DQ21" s="51"/>
      <c r="DR21" s="51"/>
      <c r="DS21" s="53"/>
      <c r="DT21" s="37"/>
      <c r="DU21" s="37"/>
      <c r="DV21" s="37"/>
      <c r="DW21" s="39"/>
      <c r="DX21" s="39"/>
      <c r="DY21"/>
      <c r="DZ21"/>
      <c r="EA21" s="7"/>
      <c r="EB21"/>
      <c r="EC21"/>
      <c r="ED21"/>
      <c r="EE21"/>
      <c r="EF21"/>
      <c r="EG21"/>
      <c r="EH21" s="121">
        <f t="shared" ca="1" si="11"/>
        <v>23</v>
      </c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</row>
    <row r="22" spans="1:170" s="15" customFormat="1" x14ac:dyDescent="0.2">
      <c r="A22" s="125"/>
      <c r="B22" s="61" t="str">
        <f t="shared" si="2"/>
        <v/>
      </c>
      <c r="C22" s="7" t="str">
        <f t="shared" si="114"/>
        <v/>
      </c>
      <c r="D22" s="60">
        <f t="shared" si="4"/>
        <v>0</v>
      </c>
      <c r="E22" s="7" t="str">
        <f t="shared" si="5"/>
        <v/>
      </c>
      <c r="F22" s="72" t="str">
        <f t="shared" si="0"/>
        <v/>
      </c>
      <c r="G22" s="108" t="str">
        <f t="shared" si="1"/>
        <v/>
      </c>
      <c r="H22" s="112">
        <f t="shared" si="12"/>
        <v>0</v>
      </c>
      <c r="I22" s="112">
        <f t="shared" si="13"/>
        <v>0</v>
      </c>
      <c r="J22" s="112">
        <f t="shared" si="14"/>
        <v>0</v>
      </c>
      <c r="K22" s="112">
        <f t="shared" si="15"/>
        <v>0</v>
      </c>
      <c r="L22" s="112">
        <f t="shared" si="16"/>
        <v>0</v>
      </c>
      <c r="M22" s="112">
        <f t="shared" si="17"/>
        <v>0</v>
      </c>
      <c r="N22" s="7" t="str">
        <f t="shared" si="76"/>
        <v/>
      </c>
      <c r="O22" s="7" t="str">
        <f t="shared" si="77"/>
        <v/>
      </c>
      <c r="P22" s="7" t="str">
        <f t="shared" si="78"/>
        <v/>
      </c>
      <c r="Q22" s="7" t="str">
        <f t="shared" si="79"/>
        <v/>
      </c>
      <c r="R22" s="7" t="str">
        <f t="shared" si="80"/>
        <v/>
      </c>
      <c r="S22" s="7" t="str">
        <f t="shared" si="81"/>
        <v/>
      </c>
      <c r="T22" s="67">
        <f t="shared" si="82"/>
        <v>1</v>
      </c>
      <c r="U22" s="76" t="str">
        <f t="shared" si="83"/>
        <v/>
      </c>
      <c r="V22" s="76" t="str">
        <f t="shared" si="84"/>
        <v/>
      </c>
      <c r="W22" s="76" t="str">
        <f t="shared" si="85"/>
        <v/>
      </c>
      <c r="X22" s="76" t="str">
        <f t="shared" si="86"/>
        <v/>
      </c>
      <c r="Y22" s="76" t="str">
        <f t="shared" si="87"/>
        <v/>
      </c>
      <c r="Z22" s="76" t="str">
        <f t="shared" si="88"/>
        <v/>
      </c>
      <c r="AA22" s="131" t="b">
        <f t="shared" si="19"/>
        <v>0</v>
      </c>
      <c r="AB22" s="131" t="b">
        <f t="shared" si="20"/>
        <v>0</v>
      </c>
      <c r="AC22" s="131" t="b">
        <f t="shared" si="21"/>
        <v>0</v>
      </c>
      <c r="AD22" s="131" t="b">
        <f t="shared" si="22"/>
        <v>0</v>
      </c>
      <c r="AE22" s="131" t="b">
        <f t="shared" si="23"/>
        <v>0</v>
      </c>
      <c r="AF22" s="131" t="b">
        <f t="shared" si="24"/>
        <v>0</v>
      </c>
      <c r="AG22" s="131">
        <f t="shared" si="104"/>
        <v>0</v>
      </c>
      <c r="AH22" s="131">
        <f t="shared" si="110"/>
        <v>1</v>
      </c>
      <c r="AI22" s="13">
        <f t="shared" si="25"/>
        <v>0</v>
      </c>
      <c r="AJ22" s="11">
        <f t="shared" si="89"/>
        <v>0</v>
      </c>
      <c r="AK22" s="67">
        <f t="shared" si="90"/>
        <v>1</v>
      </c>
      <c r="AL22" s="118" t="str">
        <f t="shared" si="91"/>
        <v/>
      </c>
      <c r="AM22" s="118" t="str">
        <f t="shared" si="92"/>
        <v/>
      </c>
      <c r="AN22" s="118" t="str">
        <f t="shared" si="93"/>
        <v/>
      </c>
      <c r="AO22" s="118" t="str">
        <f t="shared" si="94"/>
        <v/>
      </c>
      <c r="AP22" s="118" t="str">
        <f t="shared" si="95"/>
        <v/>
      </c>
      <c r="AQ22" s="118" t="str">
        <f t="shared" si="96"/>
        <v/>
      </c>
      <c r="AR22" s="118" t="str">
        <f t="shared" si="97"/>
        <v/>
      </c>
      <c r="AS22" s="60" t="b">
        <f t="shared" si="26"/>
        <v>0</v>
      </c>
      <c r="AT22" s="60" t="b">
        <f t="shared" si="27"/>
        <v>0</v>
      </c>
      <c r="AU22" s="60" t="b">
        <f t="shared" si="28"/>
        <v>0</v>
      </c>
      <c r="AV22" s="60" t="b">
        <f t="shared" si="29"/>
        <v>0</v>
      </c>
      <c r="AW22" s="60" t="b">
        <f t="shared" si="30"/>
        <v>0</v>
      </c>
      <c r="AX22" s="60" t="b">
        <f t="shared" si="31"/>
        <v>0</v>
      </c>
      <c r="AY22" s="60" t="b">
        <f t="shared" si="32"/>
        <v>0</v>
      </c>
      <c r="AZ22" s="131">
        <f t="shared" si="105"/>
        <v>0</v>
      </c>
      <c r="BA22" s="131">
        <f t="shared" si="111"/>
        <v>1</v>
      </c>
      <c r="BB22" s="13">
        <f t="shared" si="98"/>
        <v>0</v>
      </c>
      <c r="BC22" s="11">
        <f t="shared" si="33"/>
        <v>0</v>
      </c>
      <c r="BD22" s="67">
        <f t="shared" si="99"/>
        <v>1</v>
      </c>
      <c r="BE22" s="76" t="str">
        <f t="shared" si="34"/>
        <v/>
      </c>
      <c r="BF22" s="76" t="str">
        <f t="shared" si="35"/>
        <v/>
      </c>
      <c r="BG22" s="76" t="str">
        <f t="shared" si="36"/>
        <v/>
      </c>
      <c r="BH22" s="76" t="str">
        <f t="shared" si="37"/>
        <v/>
      </c>
      <c r="BI22" s="76" t="str">
        <f t="shared" si="38"/>
        <v/>
      </c>
      <c r="BJ22" s="76" t="str">
        <f t="shared" si="39"/>
        <v/>
      </c>
      <c r="BK22" s="131" t="b">
        <f t="shared" si="40"/>
        <v>0</v>
      </c>
      <c r="BL22" s="131" t="b">
        <f t="shared" si="41"/>
        <v>0</v>
      </c>
      <c r="BM22" s="131" t="b">
        <f t="shared" si="42"/>
        <v>0</v>
      </c>
      <c r="BN22" s="131" t="b">
        <f t="shared" si="43"/>
        <v>0</v>
      </c>
      <c r="BO22" s="131" t="b">
        <f t="shared" si="44"/>
        <v>0</v>
      </c>
      <c r="BP22" s="131" t="b">
        <f t="shared" si="45"/>
        <v>0</v>
      </c>
      <c r="BQ22" s="131">
        <f t="shared" si="106"/>
        <v>0</v>
      </c>
      <c r="BR22" s="131">
        <f t="shared" si="112"/>
        <v>1</v>
      </c>
      <c r="BS22" s="92">
        <f t="shared" si="107"/>
        <v>0</v>
      </c>
      <c r="BT22" s="13">
        <f t="shared" si="46"/>
        <v>0</v>
      </c>
      <c r="BU22" s="11">
        <f t="shared" si="100"/>
        <v>0</v>
      </c>
      <c r="BV22" s="67">
        <f t="shared" si="101"/>
        <v>1</v>
      </c>
      <c r="BW22" s="118" t="str">
        <f t="shared" si="47"/>
        <v/>
      </c>
      <c r="BX22" s="118" t="str">
        <f t="shared" si="48"/>
        <v/>
      </c>
      <c r="BY22" s="118" t="str">
        <f t="shared" si="49"/>
        <v/>
      </c>
      <c r="BZ22" s="118" t="str">
        <f t="shared" si="50"/>
        <v/>
      </c>
      <c r="CA22" s="118" t="str">
        <f t="shared" si="51"/>
        <v/>
      </c>
      <c r="CB22" s="118" t="str">
        <f t="shared" si="52"/>
        <v/>
      </c>
      <c r="CC22" s="118" t="str">
        <f t="shared" si="53"/>
        <v/>
      </c>
      <c r="CD22" s="60" t="b">
        <f t="shared" si="54"/>
        <v>0</v>
      </c>
      <c r="CE22" s="60" t="b">
        <f t="shared" si="55"/>
        <v>0</v>
      </c>
      <c r="CF22" s="60" t="b">
        <f t="shared" si="56"/>
        <v>0</v>
      </c>
      <c r="CG22" s="60" t="b">
        <f t="shared" si="57"/>
        <v>0</v>
      </c>
      <c r="CH22" s="60" t="b">
        <f t="shared" si="58"/>
        <v>0</v>
      </c>
      <c r="CI22" s="60" t="b">
        <f t="shared" si="59"/>
        <v>0</v>
      </c>
      <c r="CJ22" s="60" t="b">
        <f t="shared" si="60"/>
        <v>0</v>
      </c>
      <c r="CK22" s="131">
        <f t="shared" si="108"/>
        <v>0</v>
      </c>
      <c r="CL22" s="131">
        <f t="shared" si="113"/>
        <v>1</v>
      </c>
      <c r="CM22" s="92">
        <f t="shared" si="109"/>
        <v>0</v>
      </c>
      <c r="CN22" s="13">
        <f t="shared" si="102"/>
        <v>0</v>
      </c>
      <c r="CO22" s="11">
        <f t="shared" si="61"/>
        <v>0</v>
      </c>
      <c r="CP22" s="13">
        <f t="shared" si="103"/>
        <v>0</v>
      </c>
      <c r="CQ22" s="11">
        <f t="shared" si="6"/>
        <v>0</v>
      </c>
      <c r="CR22" s="57">
        <f t="shared" si="7"/>
        <v>0</v>
      </c>
      <c r="CS22" s="57">
        <f t="shared" si="8"/>
        <v>0</v>
      </c>
      <c r="CT22" s="57">
        <f t="shared" si="62"/>
        <v>0</v>
      </c>
      <c r="CU22" s="24" t="str">
        <f t="shared" si="63"/>
        <v/>
      </c>
      <c r="CV22" s="24" t="str">
        <f t="shared" si="64"/>
        <v/>
      </c>
      <c r="CW22" s="24" t="str">
        <f t="shared" si="65"/>
        <v/>
      </c>
      <c r="CX22" s="24" t="str">
        <f t="shared" si="66"/>
        <v/>
      </c>
      <c r="CY22" s="24" t="str">
        <f t="shared" si="67"/>
        <v/>
      </c>
      <c r="CZ22" s="24" t="str">
        <f t="shared" si="68"/>
        <v/>
      </c>
      <c r="DA22" s="24" t="str">
        <f t="shared" si="69"/>
        <v/>
      </c>
      <c r="DB22" s="24" t="str">
        <f t="shared" si="70"/>
        <v/>
      </c>
      <c r="DC22" s="24" t="str">
        <f t="shared" si="71"/>
        <v/>
      </c>
      <c r="DD22" s="24" t="str">
        <f t="shared" si="72"/>
        <v/>
      </c>
      <c r="DE22" s="24" t="str">
        <f t="shared" si="73"/>
        <v/>
      </c>
      <c r="DF22" s="24" t="str">
        <f t="shared" si="74"/>
        <v/>
      </c>
      <c r="DG22" s="24" t="str">
        <f t="shared" si="75"/>
        <v/>
      </c>
      <c r="DH22" s="40"/>
      <c r="DI22" s="80"/>
      <c r="DM22" s="37"/>
      <c r="DN22" s="51"/>
      <c r="DO22" s="51"/>
      <c r="DP22" s="51"/>
      <c r="DQ22" s="51"/>
      <c r="DR22" s="51"/>
      <c r="DS22" s="53"/>
      <c r="DT22" s="37"/>
      <c r="DU22" s="37"/>
      <c r="DV22" s="37"/>
      <c r="DW22" s="39"/>
      <c r="DX22" s="39"/>
      <c r="DY22"/>
      <c r="DZ22"/>
      <c r="EA22" s="7"/>
      <c r="EB22"/>
      <c r="EC22"/>
      <c r="ED22"/>
      <c r="EE22"/>
      <c r="EF22"/>
      <c r="EG22"/>
      <c r="EH22" s="121">
        <f t="shared" ca="1" si="11"/>
        <v>6</v>
      </c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</row>
    <row r="23" spans="1:170" s="15" customFormat="1" x14ac:dyDescent="0.2">
      <c r="A23" s="125"/>
      <c r="B23" s="61" t="str">
        <f t="shared" si="2"/>
        <v/>
      </c>
      <c r="C23" s="7" t="str">
        <f t="shared" si="114"/>
        <v/>
      </c>
      <c r="D23" s="60">
        <f t="shared" si="4"/>
        <v>0</v>
      </c>
      <c r="E23" s="7" t="str">
        <f t="shared" si="5"/>
        <v/>
      </c>
      <c r="F23" s="72" t="str">
        <f t="shared" si="0"/>
        <v/>
      </c>
      <c r="G23" s="108" t="str">
        <f t="shared" si="1"/>
        <v/>
      </c>
      <c r="H23" s="112">
        <f t="shared" si="12"/>
        <v>0</v>
      </c>
      <c r="I23" s="112">
        <f t="shared" si="13"/>
        <v>0</v>
      </c>
      <c r="J23" s="112">
        <f t="shared" si="14"/>
        <v>0</v>
      </c>
      <c r="K23" s="112">
        <f t="shared" si="15"/>
        <v>0</v>
      </c>
      <c r="L23" s="112">
        <f t="shared" si="16"/>
        <v>0</v>
      </c>
      <c r="M23" s="112">
        <f t="shared" si="17"/>
        <v>0</v>
      </c>
      <c r="N23" s="7" t="str">
        <f t="shared" si="76"/>
        <v/>
      </c>
      <c r="O23" s="7" t="str">
        <f t="shared" si="77"/>
        <v/>
      </c>
      <c r="P23" s="7" t="str">
        <f t="shared" si="78"/>
        <v/>
      </c>
      <c r="Q23" s="7" t="str">
        <f t="shared" si="79"/>
        <v/>
      </c>
      <c r="R23" s="7" t="str">
        <f t="shared" si="80"/>
        <v/>
      </c>
      <c r="S23" s="7" t="str">
        <f t="shared" si="81"/>
        <v/>
      </c>
      <c r="T23" s="67">
        <f t="shared" si="82"/>
        <v>1</v>
      </c>
      <c r="U23" s="76" t="str">
        <f t="shared" si="83"/>
        <v/>
      </c>
      <c r="V23" s="76" t="str">
        <f t="shared" si="84"/>
        <v/>
      </c>
      <c r="W23" s="76" t="str">
        <f t="shared" si="85"/>
        <v/>
      </c>
      <c r="X23" s="76" t="str">
        <f t="shared" si="86"/>
        <v/>
      </c>
      <c r="Y23" s="76" t="str">
        <f t="shared" si="87"/>
        <v/>
      </c>
      <c r="Z23" s="76" t="str">
        <f t="shared" si="88"/>
        <v/>
      </c>
      <c r="AA23" s="131" t="b">
        <f t="shared" si="19"/>
        <v>0</v>
      </c>
      <c r="AB23" s="131" t="b">
        <f t="shared" si="20"/>
        <v>0</v>
      </c>
      <c r="AC23" s="131" t="b">
        <f t="shared" si="21"/>
        <v>0</v>
      </c>
      <c r="AD23" s="131" t="b">
        <f t="shared" si="22"/>
        <v>0</v>
      </c>
      <c r="AE23" s="131" t="b">
        <f t="shared" si="23"/>
        <v>0</v>
      </c>
      <c r="AF23" s="131" t="b">
        <f t="shared" si="24"/>
        <v>0</v>
      </c>
      <c r="AG23" s="131">
        <f t="shared" si="104"/>
        <v>0</v>
      </c>
      <c r="AH23" s="131">
        <f t="shared" si="110"/>
        <v>1</v>
      </c>
      <c r="AI23" s="13">
        <f t="shared" si="25"/>
        <v>0</v>
      </c>
      <c r="AJ23" s="11">
        <f t="shared" si="89"/>
        <v>0</v>
      </c>
      <c r="AK23" s="67">
        <f t="shared" si="90"/>
        <v>1</v>
      </c>
      <c r="AL23" s="118" t="str">
        <f t="shared" si="91"/>
        <v/>
      </c>
      <c r="AM23" s="118" t="str">
        <f t="shared" si="92"/>
        <v/>
      </c>
      <c r="AN23" s="118" t="str">
        <f t="shared" si="93"/>
        <v/>
      </c>
      <c r="AO23" s="118" t="str">
        <f t="shared" si="94"/>
        <v/>
      </c>
      <c r="AP23" s="118" t="str">
        <f t="shared" si="95"/>
        <v/>
      </c>
      <c r="AQ23" s="118" t="str">
        <f t="shared" si="96"/>
        <v/>
      </c>
      <c r="AR23" s="118" t="str">
        <f t="shared" si="97"/>
        <v/>
      </c>
      <c r="AS23" s="60" t="b">
        <f t="shared" si="26"/>
        <v>0</v>
      </c>
      <c r="AT23" s="60" t="b">
        <f t="shared" si="27"/>
        <v>0</v>
      </c>
      <c r="AU23" s="60" t="b">
        <f t="shared" si="28"/>
        <v>0</v>
      </c>
      <c r="AV23" s="60" t="b">
        <f t="shared" si="29"/>
        <v>0</v>
      </c>
      <c r="AW23" s="60" t="b">
        <f t="shared" si="30"/>
        <v>0</v>
      </c>
      <c r="AX23" s="60" t="b">
        <f t="shared" si="31"/>
        <v>0</v>
      </c>
      <c r="AY23" s="60" t="b">
        <f t="shared" si="32"/>
        <v>0</v>
      </c>
      <c r="AZ23" s="131">
        <f t="shared" si="105"/>
        <v>0</v>
      </c>
      <c r="BA23" s="131">
        <f t="shared" si="111"/>
        <v>1</v>
      </c>
      <c r="BB23" s="13">
        <f t="shared" si="98"/>
        <v>0</v>
      </c>
      <c r="BC23" s="11">
        <f t="shared" si="33"/>
        <v>0</v>
      </c>
      <c r="BD23" s="67">
        <f t="shared" si="99"/>
        <v>1</v>
      </c>
      <c r="BE23" s="76" t="str">
        <f t="shared" si="34"/>
        <v/>
      </c>
      <c r="BF23" s="76" t="str">
        <f t="shared" si="35"/>
        <v/>
      </c>
      <c r="BG23" s="76" t="str">
        <f t="shared" si="36"/>
        <v/>
      </c>
      <c r="BH23" s="76" t="str">
        <f t="shared" si="37"/>
        <v/>
      </c>
      <c r="BI23" s="76" t="str">
        <f t="shared" si="38"/>
        <v/>
      </c>
      <c r="BJ23" s="76" t="str">
        <f t="shared" si="39"/>
        <v/>
      </c>
      <c r="BK23" s="131" t="b">
        <f t="shared" si="40"/>
        <v>0</v>
      </c>
      <c r="BL23" s="131" t="b">
        <f t="shared" si="41"/>
        <v>0</v>
      </c>
      <c r="BM23" s="131" t="b">
        <f t="shared" si="42"/>
        <v>0</v>
      </c>
      <c r="BN23" s="131" t="b">
        <f t="shared" si="43"/>
        <v>0</v>
      </c>
      <c r="BO23" s="131" t="b">
        <f t="shared" si="44"/>
        <v>0</v>
      </c>
      <c r="BP23" s="131" t="b">
        <f t="shared" si="45"/>
        <v>0</v>
      </c>
      <c r="BQ23" s="131">
        <f t="shared" si="106"/>
        <v>0</v>
      </c>
      <c r="BR23" s="131">
        <f t="shared" si="112"/>
        <v>1</v>
      </c>
      <c r="BS23" s="92">
        <f t="shared" si="107"/>
        <v>0</v>
      </c>
      <c r="BT23" s="13">
        <f t="shared" si="46"/>
        <v>0</v>
      </c>
      <c r="BU23" s="11">
        <f t="shared" si="100"/>
        <v>0</v>
      </c>
      <c r="BV23" s="67">
        <f t="shared" si="101"/>
        <v>1</v>
      </c>
      <c r="BW23" s="118" t="str">
        <f t="shared" si="47"/>
        <v/>
      </c>
      <c r="BX23" s="118" t="str">
        <f t="shared" si="48"/>
        <v/>
      </c>
      <c r="BY23" s="118" t="str">
        <f t="shared" si="49"/>
        <v/>
      </c>
      <c r="BZ23" s="118" t="str">
        <f t="shared" si="50"/>
        <v/>
      </c>
      <c r="CA23" s="118" t="str">
        <f t="shared" si="51"/>
        <v/>
      </c>
      <c r="CB23" s="118" t="str">
        <f t="shared" si="52"/>
        <v/>
      </c>
      <c r="CC23" s="118" t="str">
        <f t="shared" si="53"/>
        <v/>
      </c>
      <c r="CD23" s="60" t="b">
        <f t="shared" si="54"/>
        <v>0</v>
      </c>
      <c r="CE23" s="60" t="b">
        <f t="shared" si="55"/>
        <v>0</v>
      </c>
      <c r="CF23" s="60" t="b">
        <f t="shared" si="56"/>
        <v>0</v>
      </c>
      <c r="CG23" s="60" t="b">
        <f t="shared" si="57"/>
        <v>0</v>
      </c>
      <c r="CH23" s="60" t="b">
        <f t="shared" si="58"/>
        <v>0</v>
      </c>
      <c r="CI23" s="60" t="b">
        <f t="shared" si="59"/>
        <v>0</v>
      </c>
      <c r="CJ23" s="60" t="b">
        <f t="shared" si="60"/>
        <v>0</v>
      </c>
      <c r="CK23" s="131">
        <f t="shared" si="108"/>
        <v>0</v>
      </c>
      <c r="CL23" s="131">
        <f t="shared" si="113"/>
        <v>1</v>
      </c>
      <c r="CM23" s="92">
        <f t="shared" si="109"/>
        <v>0</v>
      </c>
      <c r="CN23" s="13">
        <f t="shared" si="102"/>
        <v>0</v>
      </c>
      <c r="CO23" s="11">
        <f t="shared" si="61"/>
        <v>0</v>
      </c>
      <c r="CP23" s="13">
        <f t="shared" si="103"/>
        <v>0</v>
      </c>
      <c r="CQ23" s="11">
        <f t="shared" si="6"/>
        <v>0</v>
      </c>
      <c r="CR23" s="57">
        <f t="shared" si="7"/>
        <v>0</v>
      </c>
      <c r="CS23" s="57">
        <f t="shared" si="8"/>
        <v>0</v>
      </c>
      <c r="CT23" s="57">
        <f t="shared" si="62"/>
        <v>0</v>
      </c>
      <c r="CU23" s="24" t="str">
        <f t="shared" si="63"/>
        <v/>
      </c>
      <c r="CV23" s="24" t="str">
        <f t="shared" si="64"/>
        <v/>
      </c>
      <c r="CW23" s="24" t="str">
        <f t="shared" si="65"/>
        <v/>
      </c>
      <c r="CX23" s="24" t="str">
        <f t="shared" si="66"/>
        <v/>
      </c>
      <c r="CY23" s="24" t="str">
        <f t="shared" si="67"/>
        <v/>
      </c>
      <c r="CZ23" s="24" t="str">
        <f t="shared" si="68"/>
        <v/>
      </c>
      <c r="DA23" s="24" t="str">
        <f t="shared" si="69"/>
        <v/>
      </c>
      <c r="DB23" s="24" t="str">
        <f t="shared" si="70"/>
        <v/>
      </c>
      <c r="DC23" s="24" t="str">
        <f t="shared" si="71"/>
        <v/>
      </c>
      <c r="DD23" s="24" t="str">
        <f t="shared" si="72"/>
        <v/>
      </c>
      <c r="DE23" s="24" t="str">
        <f t="shared" si="73"/>
        <v/>
      </c>
      <c r="DF23" s="24" t="str">
        <f t="shared" si="74"/>
        <v/>
      </c>
      <c r="DG23" s="24" t="str">
        <f t="shared" si="75"/>
        <v/>
      </c>
      <c r="DH23" s="40"/>
      <c r="DI23" s="80"/>
      <c r="DM23" s="37"/>
      <c r="DN23" s="51"/>
      <c r="DO23" s="51"/>
      <c r="DP23" s="51"/>
      <c r="DQ23" s="51"/>
      <c r="DR23" s="51"/>
      <c r="DS23" s="53"/>
      <c r="DT23" s="37"/>
      <c r="DU23" s="37"/>
      <c r="DV23" s="37"/>
      <c r="DW23" s="39"/>
      <c r="DX23" s="39"/>
      <c r="DY23"/>
      <c r="DZ23"/>
      <c r="EA23" s="7"/>
      <c r="EB23"/>
      <c r="EC23"/>
      <c r="ED23"/>
      <c r="EE23"/>
      <c r="EF23"/>
      <c r="EG23"/>
      <c r="EH23" s="121">
        <f t="shared" ca="1" si="11"/>
        <v>5</v>
      </c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</row>
    <row r="24" spans="1:170" s="15" customFormat="1" x14ac:dyDescent="0.2">
      <c r="A24" s="125"/>
      <c r="B24" s="61" t="str">
        <f t="shared" si="2"/>
        <v/>
      </c>
      <c r="C24" s="7" t="str">
        <f t="shared" si="114"/>
        <v/>
      </c>
      <c r="D24" s="60">
        <f t="shared" si="4"/>
        <v>0</v>
      </c>
      <c r="E24" s="7" t="str">
        <f t="shared" si="5"/>
        <v/>
      </c>
      <c r="F24" s="72" t="str">
        <f t="shared" si="0"/>
        <v/>
      </c>
      <c r="G24" s="108" t="str">
        <f t="shared" si="1"/>
        <v/>
      </c>
      <c r="H24" s="112">
        <f t="shared" si="12"/>
        <v>0</v>
      </c>
      <c r="I24" s="112">
        <f t="shared" si="13"/>
        <v>0</v>
      </c>
      <c r="J24" s="112">
        <f t="shared" si="14"/>
        <v>0</v>
      </c>
      <c r="K24" s="112">
        <f t="shared" si="15"/>
        <v>0</v>
      </c>
      <c r="L24" s="112">
        <f t="shared" si="16"/>
        <v>0</v>
      </c>
      <c r="M24" s="112">
        <f t="shared" si="17"/>
        <v>0</v>
      </c>
      <c r="N24" s="7" t="str">
        <f t="shared" si="76"/>
        <v/>
      </c>
      <c r="O24" s="7" t="str">
        <f t="shared" si="77"/>
        <v/>
      </c>
      <c r="P24" s="7" t="str">
        <f t="shared" si="78"/>
        <v/>
      </c>
      <c r="Q24" s="7" t="str">
        <f t="shared" si="79"/>
        <v/>
      </c>
      <c r="R24" s="7" t="str">
        <f t="shared" si="80"/>
        <v/>
      </c>
      <c r="S24" s="7" t="str">
        <f t="shared" si="81"/>
        <v/>
      </c>
      <c r="T24" s="67">
        <f t="shared" si="82"/>
        <v>1</v>
      </c>
      <c r="U24" s="76" t="str">
        <f t="shared" si="83"/>
        <v/>
      </c>
      <c r="V24" s="76" t="str">
        <f t="shared" si="84"/>
        <v/>
      </c>
      <c r="W24" s="76" t="str">
        <f t="shared" si="85"/>
        <v/>
      </c>
      <c r="X24" s="76" t="str">
        <f t="shared" si="86"/>
        <v/>
      </c>
      <c r="Y24" s="76" t="str">
        <f t="shared" si="87"/>
        <v/>
      </c>
      <c r="Z24" s="76" t="str">
        <f t="shared" si="88"/>
        <v/>
      </c>
      <c r="AA24" s="131" t="b">
        <f t="shared" si="19"/>
        <v>0</v>
      </c>
      <c r="AB24" s="131" t="b">
        <f t="shared" si="20"/>
        <v>0</v>
      </c>
      <c r="AC24" s="131" t="b">
        <f t="shared" si="21"/>
        <v>0</v>
      </c>
      <c r="AD24" s="131" t="b">
        <f t="shared" si="22"/>
        <v>0</v>
      </c>
      <c r="AE24" s="131" t="b">
        <f t="shared" si="23"/>
        <v>0</v>
      </c>
      <c r="AF24" s="131" t="b">
        <f t="shared" si="24"/>
        <v>0</v>
      </c>
      <c r="AG24" s="131">
        <f t="shared" si="104"/>
        <v>0</v>
      </c>
      <c r="AH24" s="131">
        <f t="shared" si="110"/>
        <v>1</v>
      </c>
      <c r="AI24" s="13">
        <f t="shared" si="25"/>
        <v>0</v>
      </c>
      <c r="AJ24" s="11">
        <f t="shared" si="89"/>
        <v>0</v>
      </c>
      <c r="AK24" s="67">
        <f t="shared" si="90"/>
        <v>1</v>
      </c>
      <c r="AL24" s="118" t="str">
        <f t="shared" si="91"/>
        <v/>
      </c>
      <c r="AM24" s="118" t="str">
        <f t="shared" si="92"/>
        <v/>
      </c>
      <c r="AN24" s="118" t="str">
        <f t="shared" si="93"/>
        <v/>
      </c>
      <c r="AO24" s="118" t="str">
        <f t="shared" si="94"/>
        <v/>
      </c>
      <c r="AP24" s="118" t="str">
        <f t="shared" si="95"/>
        <v/>
      </c>
      <c r="AQ24" s="118" t="str">
        <f t="shared" si="96"/>
        <v/>
      </c>
      <c r="AR24" s="118" t="str">
        <f t="shared" si="97"/>
        <v/>
      </c>
      <c r="AS24" s="60" t="b">
        <f t="shared" si="26"/>
        <v>0</v>
      </c>
      <c r="AT24" s="60" t="b">
        <f t="shared" si="27"/>
        <v>0</v>
      </c>
      <c r="AU24" s="60" t="b">
        <f t="shared" si="28"/>
        <v>0</v>
      </c>
      <c r="AV24" s="60" t="b">
        <f t="shared" si="29"/>
        <v>0</v>
      </c>
      <c r="AW24" s="60" t="b">
        <f t="shared" si="30"/>
        <v>0</v>
      </c>
      <c r="AX24" s="60" t="b">
        <f t="shared" si="31"/>
        <v>0</v>
      </c>
      <c r="AY24" s="60" t="b">
        <f t="shared" si="32"/>
        <v>0</v>
      </c>
      <c r="AZ24" s="131">
        <f t="shared" si="105"/>
        <v>0</v>
      </c>
      <c r="BA24" s="131">
        <f t="shared" si="111"/>
        <v>1</v>
      </c>
      <c r="BB24" s="13">
        <f t="shared" si="98"/>
        <v>0</v>
      </c>
      <c r="BC24" s="11">
        <f t="shared" si="33"/>
        <v>0</v>
      </c>
      <c r="BD24" s="67">
        <f t="shared" si="99"/>
        <v>1</v>
      </c>
      <c r="BE24" s="76" t="str">
        <f t="shared" si="34"/>
        <v/>
      </c>
      <c r="BF24" s="76" t="str">
        <f t="shared" si="35"/>
        <v/>
      </c>
      <c r="BG24" s="76" t="str">
        <f t="shared" si="36"/>
        <v/>
      </c>
      <c r="BH24" s="76" t="str">
        <f t="shared" si="37"/>
        <v/>
      </c>
      <c r="BI24" s="76" t="str">
        <f t="shared" si="38"/>
        <v/>
      </c>
      <c r="BJ24" s="76" t="str">
        <f t="shared" si="39"/>
        <v/>
      </c>
      <c r="BK24" s="131" t="b">
        <f t="shared" si="40"/>
        <v>0</v>
      </c>
      <c r="BL24" s="131" t="b">
        <f t="shared" si="41"/>
        <v>0</v>
      </c>
      <c r="BM24" s="131" t="b">
        <f t="shared" si="42"/>
        <v>0</v>
      </c>
      <c r="BN24" s="131" t="b">
        <f t="shared" si="43"/>
        <v>0</v>
      </c>
      <c r="BO24" s="131" t="b">
        <f t="shared" si="44"/>
        <v>0</v>
      </c>
      <c r="BP24" s="131" t="b">
        <f t="shared" si="45"/>
        <v>0</v>
      </c>
      <c r="BQ24" s="131">
        <f t="shared" si="106"/>
        <v>0</v>
      </c>
      <c r="BR24" s="131">
        <f t="shared" si="112"/>
        <v>1</v>
      </c>
      <c r="BS24" s="92">
        <f t="shared" si="107"/>
        <v>0</v>
      </c>
      <c r="BT24" s="13">
        <f t="shared" si="46"/>
        <v>0</v>
      </c>
      <c r="BU24" s="11">
        <f t="shared" si="100"/>
        <v>0</v>
      </c>
      <c r="BV24" s="67">
        <f t="shared" si="101"/>
        <v>1</v>
      </c>
      <c r="BW24" s="118" t="str">
        <f t="shared" si="47"/>
        <v/>
      </c>
      <c r="BX24" s="118" t="str">
        <f t="shared" si="48"/>
        <v/>
      </c>
      <c r="BY24" s="118" t="str">
        <f t="shared" si="49"/>
        <v/>
      </c>
      <c r="BZ24" s="118" t="str">
        <f t="shared" si="50"/>
        <v/>
      </c>
      <c r="CA24" s="118" t="str">
        <f t="shared" si="51"/>
        <v/>
      </c>
      <c r="CB24" s="118" t="str">
        <f t="shared" si="52"/>
        <v/>
      </c>
      <c r="CC24" s="118" t="str">
        <f t="shared" si="53"/>
        <v/>
      </c>
      <c r="CD24" s="60" t="b">
        <f t="shared" si="54"/>
        <v>0</v>
      </c>
      <c r="CE24" s="60" t="b">
        <f t="shared" si="55"/>
        <v>0</v>
      </c>
      <c r="CF24" s="60" t="b">
        <f t="shared" si="56"/>
        <v>0</v>
      </c>
      <c r="CG24" s="60" t="b">
        <f t="shared" si="57"/>
        <v>0</v>
      </c>
      <c r="CH24" s="60" t="b">
        <f t="shared" si="58"/>
        <v>0</v>
      </c>
      <c r="CI24" s="60" t="b">
        <f t="shared" si="59"/>
        <v>0</v>
      </c>
      <c r="CJ24" s="60" t="b">
        <f t="shared" si="60"/>
        <v>0</v>
      </c>
      <c r="CK24" s="131">
        <f t="shared" si="108"/>
        <v>0</v>
      </c>
      <c r="CL24" s="131">
        <f t="shared" si="113"/>
        <v>1</v>
      </c>
      <c r="CM24" s="92">
        <f t="shared" si="109"/>
        <v>0</v>
      </c>
      <c r="CN24" s="13">
        <f t="shared" si="102"/>
        <v>0</v>
      </c>
      <c r="CO24" s="11">
        <f t="shared" si="61"/>
        <v>0</v>
      </c>
      <c r="CP24" s="13">
        <f t="shared" si="103"/>
        <v>0</v>
      </c>
      <c r="CQ24" s="11">
        <f t="shared" si="6"/>
        <v>0</v>
      </c>
      <c r="CR24" s="57">
        <f t="shared" si="7"/>
        <v>0</v>
      </c>
      <c r="CS24" s="57">
        <f t="shared" si="8"/>
        <v>0</v>
      </c>
      <c r="CT24" s="57">
        <f t="shared" si="62"/>
        <v>0</v>
      </c>
      <c r="CU24" s="24" t="str">
        <f t="shared" si="63"/>
        <v/>
      </c>
      <c r="CV24" s="24" t="str">
        <f t="shared" si="64"/>
        <v/>
      </c>
      <c r="CW24" s="24" t="str">
        <f t="shared" si="65"/>
        <v/>
      </c>
      <c r="CX24" s="24" t="str">
        <f t="shared" si="66"/>
        <v/>
      </c>
      <c r="CY24" s="24" t="str">
        <f t="shared" si="67"/>
        <v/>
      </c>
      <c r="CZ24" s="24" t="str">
        <f t="shared" si="68"/>
        <v/>
      </c>
      <c r="DA24" s="24" t="str">
        <f t="shared" si="69"/>
        <v/>
      </c>
      <c r="DB24" s="24" t="str">
        <f t="shared" si="70"/>
        <v/>
      </c>
      <c r="DC24" s="24" t="str">
        <f t="shared" si="71"/>
        <v/>
      </c>
      <c r="DD24" s="24" t="str">
        <f t="shared" si="72"/>
        <v/>
      </c>
      <c r="DE24" s="24" t="str">
        <f t="shared" si="73"/>
        <v/>
      </c>
      <c r="DF24" s="24" t="str">
        <f t="shared" si="74"/>
        <v/>
      </c>
      <c r="DG24" s="24" t="str">
        <f t="shared" si="75"/>
        <v/>
      </c>
      <c r="DH24" s="40"/>
      <c r="DI24" s="80"/>
      <c r="DM24" s="37"/>
      <c r="DN24" s="51"/>
      <c r="DO24" s="51"/>
      <c r="DP24" s="51"/>
      <c r="DQ24" s="51"/>
      <c r="DR24" s="51"/>
      <c r="DS24" s="53"/>
      <c r="DT24" s="37"/>
      <c r="DU24" s="37"/>
      <c r="DV24" s="37"/>
      <c r="DW24" s="39"/>
      <c r="DX24" s="39"/>
      <c r="DY24"/>
      <c r="DZ24"/>
      <c r="EA24" s="7"/>
      <c r="EB24"/>
      <c r="EC24"/>
      <c r="ED24"/>
      <c r="EE24"/>
      <c r="EF24"/>
      <c r="EG24"/>
      <c r="EH24" s="121">
        <f t="shared" ca="1" si="11"/>
        <v>33</v>
      </c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</row>
    <row r="25" spans="1:170" s="15" customFormat="1" x14ac:dyDescent="0.2">
      <c r="A25" s="125"/>
      <c r="B25" s="61" t="str">
        <f t="shared" si="2"/>
        <v/>
      </c>
      <c r="C25" s="7" t="str">
        <f t="shared" si="114"/>
        <v/>
      </c>
      <c r="D25" s="60">
        <f t="shared" si="4"/>
        <v>0</v>
      </c>
      <c r="E25" s="7" t="str">
        <f t="shared" si="5"/>
        <v/>
      </c>
      <c r="F25" s="72" t="str">
        <f t="shared" si="0"/>
        <v/>
      </c>
      <c r="G25" s="108" t="str">
        <f t="shared" si="1"/>
        <v/>
      </c>
      <c r="H25" s="112">
        <f t="shared" si="12"/>
        <v>0</v>
      </c>
      <c r="I25" s="112">
        <f t="shared" si="13"/>
        <v>0</v>
      </c>
      <c r="J25" s="112">
        <f t="shared" si="14"/>
        <v>0</v>
      </c>
      <c r="K25" s="112">
        <f t="shared" si="15"/>
        <v>0</v>
      </c>
      <c r="L25" s="112">
        <f t="shared" si="16"/>
        <v>0</v>
      </c>
      <c r="M25" s="112">
        <f t="shared" si="17"/>
        <v>0</v>
      </c>
      <c r="N25" s="7" t="str">
        <f t="shared" si="76"/>
        <v/>
      </c>
      <c r="O25" s="7" t="str">
        <f t="shared" si="77"/>
        <v/>
      </c>
      <c r="P25" s="7" t="str">
        <f t="shared" si="78"/>
        <v/>
      </c>
      <c r="Q25" s="7" t="str">
        <f t="shared" si="79"/>
        <v/>
      </c>
      <c r="R25" s="7" t="str">
        <f t="shared" si="80"/>
        <v/>
      </c>
      <c r="S25" s="7" t="str">
        <f t="shared" si="81"/>
        <v/>
      </c>
      <c r="T25" s="67">
        <f t="shared" si="82"/>
        <v>1</v>
      </c>
      <c r="U25" s="76" t="str">
        <f t="shared" si="83"/>
        <v/>
      </c>
      <c r="V25" s="76" t="str">
        <f t="shared" si="84"/>
        <v/>
      </c>
      <c r="W25" s="76" t="str">
        <f t="shared" si="85"/>
        <v/>
      </c>
      <c r="X25" s="76" t="str">
        <f t="shared" si="86"/>
        <v/>
      </c>
      <c r="Y25" s="76" t="str">
        <f t="shared" si="87"/>
        <v/>
      </c>
      <c r="Z25" s="76" t="str">
        <f t="shared" si="88"/>
        <v/>
      </c>
      <c r="AA25" s="131" t="b">
        <f t="shared" si="19"/>
        <v>0</v>
      </c>
      <c r="AB25" s="131" t="b">
        <f t="shared" si="20"/>
        <v>0</v>
      </c>
      <c r="AC25" s="131" t="b">
        <f t="shared" si="21"/>
        <v>0</v>
      </c>
      <c r="AD25" s="131" t="b">
        <f t="shared" si="22"/>
        <v>0</v>
      </c>
      <c r="AE25" s="131" t="b">
        <f t="shared" si="23"/>
        <v>0</v>
      </c>
      <c r="AF25" s="131" t="b">
        <f t="shared" si="24"/>
        <v>0</v>
      </c>
      <c r="AG25" s="131">
        <f t="shared" si="104"/>
        <v>0</v>
      </c>
      <c r="AH25" s="131">
        <f t="shared" si="110"/>
        <v>1</v>
      </c>
      <c r="AI25" s="13">
        <f t="shared" si="25"/>
        <v>0</v>
      </c>
      <c r="AJ25" s="11">
        <f t="shared" si="89"/>
        <v>0</v>
      </c>
      <c r="AK25" s="67">
        <f t="shared" si="90"/>
        <v>1</v>
      </c>
      <c r="AL25" s="118" t="str">
        <f t="shared" si="91"/>
        <v/>
      </c>
      <c r="AM25" s="118" t="str">
        <f t="shared" si="92"/>
        <v/>
      </c>
      <c r="AN25" s="118" t="str">
        <f t="shared" si="93"/>
        <v/>
      </c>
      <c r="AO25" s="118" t="str">
        <f t="shared" si="94"/>
        <v/>
      </c>
      <c r="AP25" s="118" t="str">
        <f t="shared" si="95"/>
        <v/>
      </c>
      <c r="AQ25" s="118" t="str">
        <f t="shared" si="96"/>
        <v/>
      </c>
      <c r="AR25" s="118" t="str">
        <f t="shared" si="97"/>
        <v/>
      </c>
      <c r="AS25" s="60" t="b">
        <f t="shared" si="26"/>
        <v>0</v>
      </c>
      <c r="AT25" s="60" t="b">
        <f t="shared" si="27"/>
        <v>0</v>
      </c>
      <c r="AU25" s="60" t="b">
        <f t="shared" si="28"/>
        <v>0</v>
      </c>
      <c r="AV25" s="60" t="b">
        <f t="shared" si="29"/>
        <v>0</v>
      </c>
      <c r="AW25" s="60" t="b">
        <f t="shared" si="30"/>
        <v>0</v>
      </c>
      <c r="AX25" s="60" t="b">
        <f t="shared" si="31"/>
        <v>0</v>
      </c>
      <c r="AY25" s="60" t="b">
        <f t="shared" si="32"/>
        <v>0</v>
      </c>
      <c r="AZ25" s="131">
        <f t="shared" si="105"/>
        <v>0</v>
      </c>
      <c r="BA25" s="131">
        <f t="shared" si="111"/>
        <v>1</v>
      </c>
      <c r="BB25" s="13">
        <f t="shared" si="98"/>
        <v>0</v>
      </c>
      <c r="BC25" s="11">
        <f t="shared" si="33"/>
        <v>0</v>
      </c>
      <c r="BD25" s="67">
        <f t="shared" si="99"/>
        <v>1</v>
      </c>
      <c r="BE25" s="76" t="str">
        <f t="shared" si="34"/>
        <v/>
      </c>
      <c r="BF25" s="76" t="str">
        <f t="shared" si="35"/>
        <v/>
      </c>
      <c r="BG25" s="76" t="str">
        <f t="shared" si="36"/>
        <v/>
      </c>
      <c r="BH25" s="76" t="str">
        <f t="shared" si="37"/>
        <v/>
      </c>
      <c r="BI25" s="76" t="str">
        <f t="shared" si="38"/>
        <v/>
      </c>
      <c r="BJ25" s="76" t="str">
        <f t="shared" si="39"/>
        <v/>
      </c>
      <c r="BK25" s="131" t="b">
        <f t="shared" si="40"/>
        <v>0</v>
      </c>
      <c r="BL25" s="131" t="b">
        <f t="shared" si="41"/>
        <v>0</v>
      </c>
      <c r="BM25" s="131" t="b">
        <f t="shared" si="42"/>
        <v>0</v>
      </c>
      <c r="BN25" s="131" t="b">
        <f t="shared" si="43"/>
        <v>0</v>
      </c>
      <c r="BO25" s="131" t="b">
        <f t="shared" si="44"/>
        <v>0</v>
      </c>
      <c r="BP25" s="131" t="b">
        <f t="shared" si="45"/>
        <v>0</v>
      </c>
      <c r="BQ25" s="131">
        <f t="shared" si="106"/>
        <v>0</v>
      </c>
      <c r="BR25" s="131">
        <f t="shared" si="112"/>
        <v>1</v>
      </c>
      <c r="BS25" s="92">
        <f t="shared" si="107"/>
        <v>0</v>
      </c>
      <c r="BT25" s="13">
        <f t="shared" si="46"/>
        <v>0</v>
      </c>
      <c r="BU25" s="11">
        <f t="shared" si="100"/>
        <v>0</v>
      </c>
      <c r="BV25" s="67">
        <f t="shared" si="101"/>
        <v>1</v>
      </c>
      <c r="BW25" s="118" t="str">
        <f t="shared" si="47"/>
        <v/>
      </c>
      <c r="BX25" s="118" t="str">
        <f t="shared" si="48"/>
        <v/>
      </c>
      <c r="BY25" s="118" t="str">
        <f t="shared" si="49"/>
        <v/>
      </c>
      <c r="BZ25" s="118" t="str">
        <f t="shared" si="50"/>
        <v/>
      </c>
      <c r="CA25" s="118" t="str">
        <f t="shared" si="51"/>
        <v/>
      </c>
      <c r="CB25" s="118" t="str">
        <f t="shared" si="52"/>
        <v/>
      </c>
      <c r="CC25" s="118" t="str">
        <f t="shared" si="53"/>
        <v/>
      </c>
      <c r="CD25" s="60" t="b">
        <f t="shared" si="54"/>
        <v>0</v>
      </c>
      <c r="CE25" s="60" t="b">
        <f t="shared" si="55"/>
        <v>0</v>
      </c>
      <c r="CF25" s="60" t="b">
        <f t="shared" si="56"/>
        <v>0</v>
      </c>
      <c r="CG25" s="60" t="b">
        <f t="shared" si="57"/>
        <v>0</v>
      </c>
      <c r="CH25" s="60" t="b">
        <f t="shared" si="58"/>
        <v>0</v>
      </c>
      <c r="CI25" s="60" t="b">
        <f t="shared" si="59"/>
        <v>0</v>
      </c>
      <c r="CJ25" s="60" t="b">
        <f t="shared" si="60"/>
        <v>0</v>
      </c>
      <c r="CK25" s="131">
        <f t="shared" si="108"/>
        <v>0</v>
      </c>
      <c r="CL25" s="131">
        <f t="shared" si="113"/>
        <v>1</v>
      </c>
      <c r="CM25" s="92">
        <f t="shared" si="109"/>
        <v>0</v>
      </c>
      <c r="CN25" s="13">
        <f t="shared" si="102"/>
        <v>0</v>
      </c>
      <c r="CO25" s="11">
        <f t="shared" si="61"/>
        <v>0</v>
      </c>
      <c r="CP25" s="13">
        <f t="shared" si="103"/>
        <v>0</v>
      </c>
      <c r="CQ25" s="11">
        <f t="shared" si="6"/>
        <v>0</v>
      </c>
      <c r="CR25" s="57">
        <f t="shared" si="7"/>
        <v>0</v>
      </c>
      <c r="CS25" s="57">
        <f t="shared" si="8"/>
        <v>0</v>
      </c>
      <c r="CT25" s="57">
        <f t="shared" si="62"/>
        <v>0</v>
      </c>
      <c r="CU25" s="24" t="str">
        <f t="shared" si="63"/>
        <v/>
      </c>
      <c r="CV25" s="24" t="str">
        <f t="shared" si="64"/>
        <v/>
      </c>
      <c r="CW25" s="24" t="str">
        <f t="shared" si="65"/>
        <v/>
      </c>
      <c r="CX25" s="24" t="str">
        <f t="shared" si="66"/>
        <v/>
      </c>
      <c r="CY25" s="24" t="str">
        <f t="shared" si="67"/>
        <v/>
      </c>
      <c r="CZ25" s="24" t="str">
        <f t="shared" si="68"/>
        <v/>
      </c>
      <c r="DA25" s="24" t="str">
        <f t="shared" si="69"/>
        <v/>
      </c>
      <c r="DB25" s="24" t="str">
        <f t="shared" si="70"/>
        <v/>
      </c>
      <c r="DC25" s="24" t="str">
        <f t="shared" si="71"/>
        <v/>
      </c>
      <c r="DD25" s="24" t="str">
        <f t="shared" si="72"/>
        <v/>
      </c>
      <c r="DE25" s="24" t="str">
        <f t="shared" si="73"/>
        <v/>
      </c>
      <c r="DF25" s="24" t="str">
        <f t="shared" si="74"/>
        <v/>
      </c>
      <c r="DG25" s="24" t="str">
        <f t="shared" si="75"/>
        <v/>
      </c>
      <c r="DH25" s="65"/>
      <c r="DI25" s="80"/>
      <c r="DM25" s="37"/>
      <c r="DN25" s="51"/>
      <c r="DO25" s="51"/>
      <c r="DP25" s="51"/>
      <c r="DQ25" s="51"/>
      <c r="DR25" s="51"/>
      <c r="DS25" s="53"/>
      <c r="DT25" s="37"/>
      <c r="DU25" s="37"/>
      <c r="DV25" s="37"/>
      <c r="DW25" s="39"/>
      <c r="DX25" s="39"/>
      <c r="DY25"/>
      <c r="DZ25"/>
      <c r="EA25" s="7"/>
      <c r="EB25"/>
      <c r="EC25"/>
      <c r="ED25"/>
      <c r="EE25"/>
      <c r="EF25"/>
      <c r="EG25"/>
      <c r="EH25" s="121">
        <f t="shared" ca="1" si="11"/>
        <v>34</v>
      </c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</row>
    <row r="26" spans="1:170" s="15" customFormat="1" x14ac:dyDescent="0.2">
      <c r="A26" s="125"/>
      <c r="B26" s="61" t="str">
        <f t="shared" si="2"/>
        <v/>
      </c>
      <c r="C26" s="7" t="str">
        <f t="shared" si="114"/>
        <v/>
      </c>
      <c r="D26" s="60">
        <f t="shared" si="4"/>
        <v>0</v>
      </c>
      <c r="E26" s="7" t="str">
        <f t="shared" si="5"/>
        <v/>
      </c>
      <c r="F26" s="72" t="str">
        <f t="shared" si="0"/>
        <v/>
      </c>
      <c r="G26" s="108" t="str">
        <f t="shared" si="1"/>
        <v/>
      </c>
      <c r="H26" s="112">
        <f t="shared" ref="H26:H89" si="115">IF(AND(H25=1,$F26="R",G26&lt;&gt;"R1"),0,IF(AND($G26="R1",H25=1),2,IF($G26="R1",1,H25)))</f>
        <v>0</v>
      </c>
      <c r="I26" s="112">
        <f t="shared" ref="I26:I89" si="116">IF(AND(I25=1,$F26="R",G26&lt;&gt;"R2"),0,IF(AND($G26="R2",I25=1),2,IF($G26="R2",1,I25)))</f>
        <v>0</v>
      </c>
      <c r="J26" s="112">
        <f t="shared" ref="J26:J89" si="117">IF(AND(J25=1,$F26="R",$G26&lt;&gt;"R3"),0,IF(AND($G26="R3",J25=1),2,IF($G26="R3",1,J25)))</f>
        <v>0</v>
      </c>
      <c r="K26" s="112">
        <f t="shared" ref="K26:K89" si="118">IF(AND(K25=1,$F26="B",$G26&lt;&gt;"B1"),0,IF(AND($G26="B1",K25=1),2,IF($G26="B1",1,K25)))</f>
        <v>0</v>
      </c>
      <c r="L26" s="112">
        <f t="shared" ref="L26:L89" si="119">IF(AND(L25=1,$F26="B",$G26&lt;&gt;"B2"),0,IF(AND($G26="B2",L25=1),2,IF($G26="B2",1,L25)))</f>
        <v>0</v>
      </c>
      <c r="M26" s="112">
        <f t="shared" ref="M26:M89" si="120">IF(AND(M25=1,$F26="B",$G26&lt;&gt;"B3"),0,IF(AND($G26="B3",M25=1),2,IF($G26="B3",1,M25)))</f>
        <v>0</v>
      </c>
      <c r="N26" s="7" t="str">
        <f t="shared" si="76"/>
        <v/>
      </c>
      <c r="O26" s="7" t="str">
        <f t="shared" si="77"/>
        <v/>
      </c>
      <c r="P26" s="7" t="str">
        <f t="shared" si="78"/>
        <v/>
      </c>
      <c r="Q26" s="7" t="str">
        <f t="shared" si="79"/>
        <v/>
      </c>
      <c r="R26" s="7" t="str">
        <f t="shared" si="80"/>
        <v/>
      </c>
      <c r="S26" s="7" t="str">
        <f t="shared" si="81"/>
        <v/>
      </c>
      <c r="T26" s="67">
        <f t="shared" si="82"/>
        <v>1</v>
      </c>
      <c r="U26" s="76" t="str">
        <f t="shared" si="83"/>
        <v/>
      </c>
      <c r="V26" s="76" t="str">
        <f t="shared" si="84"/>
        <v/>
      </c>
      <c r="W26" s="76" t="str">
        <f t="shared" si="85"/>
        <v/>
      </c>
      <c r="X26" s="76" t="str">
        <f t="shared" si="86"/>
        <v/>
      </c>
      <c r="Y26" s="76" t="str">
        <f t="shared" si="87"/>
        <v/>
      </c>
      <c r="Z26" s="76" t="str">
        <f t="shared" si="88"/>
        <v/>
      </c>
      <c r="AA26" s="131" t="b">
        <f t="shared" si="19"/>
        <v>0</v>
      </c>
      <c r="AB26" s="131" t="b">
        <f t="shared" si="20"/>
        <v>0</v>
      </c>
      <c r="AC26" s="131" t="b">
        <f t="shared" si="21"/>
        <v>0</v>
      </c>
      <c r="AD26" s="131" t="b">
        <f t="shared" si="22"/>
        <v>0</v>
      </c>
      <c r="AE26" s="131" t="b">
        <f t="shared" si="23"/>
        <v>0</v>
      </c>
      <c r="AF26" s="131" t="b">
        <f t="shared" si="24"/>
        <v>0</v>
      </c>
      <c r="AG26" s="131">
        <f t="shared" si="104"/>
        <v>0</v>
      </c>
      <c r="AH26" s="131">
        <f t="shared" si="110"/>
        <v>1</v>
      </c>
      <c r="AI26" s="13">
        <f t="shared" si="25"/>
        <v>0</v>
      </c>
      <c r="AJ26" s="11">
        <f t="shared" si="89"/>
        <v>0</v>
      </c>
      <c r="AK26" s="67">
        <f t="shared" si="90"/>
        <v>1</v>
      </c>
      <c r="AL26" s="118" t="str">
        <f t="shared" si="91"/>
        <v/>
      </c>
      <c r="AM26" s="118" t="str">
        <f t="shared" si="92"/>
        <v/>
      </c>
      <c r="AN26" s="118" t="str">
        <f t="shared" si="93"/>
        <v/>
      </c>
      <c r="AO26" s="118" t="str">
        <f t="shared" si="94"/>
        <v/>
      </c>
      <c r="AP26" s="118" t="str">
        <f t="shared" si="95"/>
        <v/>
      </c>
      <c r="AQ26" s="118" t="str">
        <f t="shared" si="96"/>
        <v/>
      </c>
      <c r="AR26" s="118" t="str">
        <f t="shared" si="97"/>
        <v/>
      </c>
      <c r="AS26" s="60" t="b">
        <f t="shared" si="26"/>
        <v>0</v>
      </c>
      <c r="AT26" s="60" t="b">
        <f t="shared" si="27"/>
        <v>0</v>
      </c>
      <c r="AU26" s="60" t="b">
        <f t="shared" si="28"/>
        <v>0</v>
      </c>
      <c r="AV26" s="60" t="b">
        <f t="shared" si="29"/>
        <v>0</v>
      </c>
      <c r="AW26" s="60" t="b">
        <f t="shared" si="30"/>
        <v>0</v>
      </c>
      <c r="AX26" s="60" t="b">
        <f t="shared" si="31"/>
        <v>0</v>
      </c>
      <c r="AY26" s="60" t="b">
        <f t="shared" si="32"/>
        <v>0</v>
      </c>
      <c r="AZ26" s="131">
        <f t="shared" si="105"/>
        <v>0</v>
      </c>
      <c r="BA26" s="131">
        <f t="shared" si="111"/>
        <v>1</v>
      </c>
      <c r="BB26" s="13">
        <f t="shared" si="98"/>
        <v>0</v>
      </c>
      <c r="BC26" s="11">
        <f t="shared" si="33"/>
        <v>0</v>
      </c>
      <c r="BD26" s="67">
        <f t="shared" si="99"/>
        <v>1</v>
      </c>
      <c r="BE26" s="76" t="str">
        <f t="shared" si="34"/>
        <v/>
      </c>
      <c r="BF26" s="76" t="str">
        <f t="shared" si="35"/>
        <v/>
      </c>
      <c r="BG26" s="76" t="str">
        <f t="shared" si="36"/>
        <v/>
      </c>
      <c r="BH26" s="76" t="str">
        <f t="shared" si="37"/>
        <v/>
      </c>
      <c r="BI26" s="76" t="str">
        <f t="shared" si="38"/>
        <v/>
      </c>
      <c r="BJ26" s="76" t="str">
        <f t="shared" si="39"/>
        <v/>
      </c>
      <c r="BK26" s="131" t="b">
        <f t="shared" si="40"/>
        <v>0</v>
      </c>
      <c r="BL26" s="131" t="b">
        <f t="shared" si="41"/>
        <v>0</v>
      </c>
      <c r="BM26" s="131" t="b">
        <f t="shared" si="42"/>
        <v>0</v>
      </c>
      <c r="BN26" s="131" t="b">
        <f t="shared" si="43"/>
        <v>0</v>
      </c>
      <c r="BO26" s="131" t="b">
        <f t="shared" si="44"/>
        <v>0</v>
      </c>
      <c r="BP26" s="131" t="b">
        <f t="shared" si="45"/>
        <v>0</v>
      </c>
      <c r="BQ26" s="131">
        <f t="shared" si="106"/>
        <v>0</v>
      </c>
      <c r="BR26" s="131">
        <f t="shared" si="112"/>
        <v>1</v>
      </c>
      <c r="BS26" s="92">
        <f t="shared" si="107"/>
        <v>0</v>
      </c>
      <c r="BT26" s="13">
        <f t="shared" si="46"/>
        <v>0</v>
      </c>
      <c r="BU26" s="11">
        <f t="shared" si="100"/>
        <v>0</v>
      </c>
      <c r="BV26" s="67">
        <f t="shared" si="101"/>
        <v>1</v>
      </c>
      <c r="BW26" s="118" t="str">
        <f t="shared" si="47"/>
        <v/>
      </c>
      <c r="BX26" s="118" t="str">
        <f t="shared" si="48"/>
        <v/>
      </c>
      <c r="BY26" s="118" t="str">
        <f t="shared" si="49"/>
        <v/>
      </c>
      <c r="BZ26" s="118" t="str">
        <f t="shared" si="50"/>
        <v/>
      </c>
      <c r="CA26" s="118" t="str">
        <f t="shared" si="51"/>
        <v/>
      </c>
      <c r="CB26" s="118" t="str">
        <f t="shared" si="52"/>
        <v/>
      </c>
      <c r="CC26" s="118" t="str">
        <f t="shared" si="53"/>
        <v/>
      </c>
      <c r="CD26" s="60" t="b">
        <f t="shared" si="54"/>
        <v>0</v>
      </c>
      <c r="CE26" s="60" t="b">
        <f t="shared" si="55"/>
        <v>0</v>
      </c>
      <c r="CF26" s="60" t="b">
        <f t="shared" si="56"/>
        <v>0</v>
      </c>
      <c r="CG26" s="60" t="b">
        <f t="shared" si="57"/>
        <v>0</v>
      </c>
      <c r="CH26" s="60" t="b">
        <f t="shared" si="58"/>
        <v>0</v>
      </c>
      <c r="CI26" s="60" t="b">
        <f t="shared" si="59"/>
        <v>0</v>
      </c>
      <c r="CJ26" s="60" t="b">
        <f t="shared" si="60"/>
        <v>0</v>
      </c>
      <c r="CK26" s="131">
        <f t="shared" si="108"/>
        <v>0</v>
      </c>
      <c r="CL26" s="131">
        <f t="shared" si="113"/>
        <v>1</v>
      </c>
      <c r="CM26" s="92">
        <f t="shared" si="109"/>
        <v>0</v>
      </c>
      <c r="CN26" s="13">
        <f t="shared" si="102"/>
        <v>0</v>
      </c>
      <c r="CO26" s="11">
        <f t="shared" si="61"/>
        <v>0</v>
      </c>
      <c r="CP26" s="13">
        <f t="shared" si="103"/>
        <v>0</v>
      </c>
      <c r="CQ26" s="11">
        <f t="shared" si="6"/>
        <v>0</v>
      </c>
      <c r="CR26" s="57">
        <f t="shared" si="7"/>
        <v>0</v>
      </c>
      <c r="CS26" s="57">
        <f t="shared" si="8"/>
        <v>0</v>
      </c>
      <c r="CT26" s="57">
        <f t="shared" si="62"/>
        <v>0</v>
      </c>
      <c r="CU26" s="24" t="str">
        <f t="shared" si="63"/>
        <v/>
      </c>
      <c r="CV26" s="24" t="str">
        <f t="shared" si="64"/>
        <v/>
      </c>
      <c r="CW26" s="24" t="str">
        <f t="shared" si="65"/>
        <v/>
      </c>
      <c r="CX26" s="24" t="str">
        <f t="shared" si="66"/>
        <v/>
      </c>
      <c r="CY26" s="24" t="str">
        <f t="shared" si="67"/>
        <v/>
      </c>
      <c r="CZ26" s="24" t="str">
        <f t="shared" si="68"/>
        <v/>
      </c>
      <c r="DA26" s="24" t="str">
        <f t="shared" si="69"/>
        <v/>
      </c>
      <c r="DB26" s="24" t="str">
        <f t="shared" si="70"/>
        <v/>
      </c>
      <c r="DC26" s="24" t="str">
        <f t="shared" si="71"/>
        <v/>
      </c>
      <c r="DD26" s="24" t="str">
        <f t="shared" si="72"/>
        <v/>
      </c>
      <c r="DE26" s="24" t="str">
        <f t="shared" si="73"/>
        <v/>
      </c>
      <c r="DF26" s="24" t="str">
        <f t="shared" si="74"/>
        <v/>
      </c>
      <c r="DG26" s="24" t="str">
        <f t="shared" si="75"/>
        <v/>
      </c>
      <c r="DH26" s="65"/>
      <c r="DI26" s="137"/>
      <c r="DJ26" s="55"/>
      <c r="DK26" s="55"/>
      <c r="DL26" s="55"/>
      <c r="DM26" s="37"/>
      <c r="DN26" s="51"/>
      <c r="DO26" s="51"/>
      <c r="DP26" s="51"/>
      <c r="DQ26" s="51"/>
      <c r="DR26" s="51"/>
      <c r="DS26" s="53"/>
      <c r="DT26" s="37"/>
      <c r="DU26" s="37"/>
      <c r="DV26" s="37"/>
      <c r="DW26" s="39"/>
      <c r="DX26" s="39"/>
      <c r="DY26"/>
      <c r="DZ26"/>
      <c r="EA26" s="7"/>
      <c r="EB26"/>
      <c r="EC26"/>
      <c r="ED26"/>
      <c r="EE26"/>
      <c r="EF26"/>
      <c r="EG26"/>
      <c r="EH26" s="121">
        <f t="shared" ca="1" si="11"/>
        <v>29</v>
      </c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</row>
    <row r="27" spans="1:170" s="15" customFormat="1" x14ac:dyDescent="0.2">
      <c r="A27" s="125"/>
      <c r="B27" s="61" t="str">
        <f t="shared" si="2"/>
        <v/>
      </c>
      <c r="C27" s="7" t="str">
        <f t="shared" si="114"/>
        <v/>
      </c>
      <c r="D27" s="60">
        <f t="shared" si="4"/>
        <v>0</v>
      </c>
      <c r="E27" s="7" t="str">
        <f t="shared" si="5"/>
        <v/>
      </c>
      <c r="F27" s="72" t="str">
        <f t="shared" si="0"/>
        <v/>
      </c>
      <c r="G27" s="108" t="str">
        <f t="shared" si="1"/>
        <v/>
      </c>
      <c r="H27" s="112">
        <f t="shared" si="115"/>
        <v>0</v>
      </c>
      <c r="I27" s="112">
        <f t="shared" si="116"/>
        <v>0</v>
      </c>
      <c r="J27" s="112">
        <f t="shared" si="117"/>
        <v>0</v>
      </c>
      <c r="K27" s="112">
        <f t="shared" si="118"/>
        <v>0</v>
      </c>
      <c r="L27" s="112">
        <f t="shared" si="119"/>
        <v>0</v>
      </c>
      <c r="M27" s="112">
        <f t="shared" si="120"/>
        <v>0</v>
      </c>
      <c r="N27" s="7" t="str">
        <f t="shared" si="76"/>
        <v/>
      </c>
      <c r="O27" s="7" t="str">
        <f t="shared" si="77"/>
        <v/>
      </c>
      <c r="P27" s="7" t="str">
        <f t="shared" si="78"/>
        <v/>
      </c>
      <c r="Q27" s="7" t="str">
        <f t="shared" si="79"/>
        <v/>
      </c>
      <c r="R27" s="7" t="str">
        <f t="shared" si="80"/>
        <v/>
      </c>
      <c r="S27" s="7" t="str">
        <f t="shared" si="81"/>
        <v/>
      </c>
      <c r="T27" s="67">
        <f t="shared" si="82"/>
        <v>1</v>
      </c>
      <c r="U27" s="76" t="str">
        <f t="shared" si="83"/>
        <v/>
      </c>
      <c r="V27" s="76" t="str">
        <f t="shared" si="84"/>
        <v/>
      </c>
      <c r="W27" s="76" t="str">
        <f t="shared" si="85"/>
        <v/>
      </c>
      <c r="X27" s="76" t="str">
        <f t="shared" si="86"/>
        <v/>
      </c>
      <c r="Y27" s="76" t="str">
        <f t="shared" si="87"/>
        <v/>
      </c>
      <c r="Z27" s="76" t="str">
        <f t="shared" si="88"/>
        <v/>
      </c>
      <c r="AA27" s="131" t="b">
        <f t="shared" si="19"/>
        <v>0</v>
      </c>
      <c r="AB27" s="131" t="b">
        <f t="shared" si="20"/>
        <v>0</v>
      </c>
      <c r="AC27" s="131" t="b">
        <f t="shared" si="21"/>
        <v>0</v>
      </c>
      <c r="AD27" s="131" t="b">
        <f t="shared" si="22"/>
        <v>0</v>
      </c>
      <c r="AE27" s="131" t="b">
        <f t="shared" si="23"/>
        <v>0</v>
      </c>
      <c r="AF27" s="131" t="b">
        <f t="shared" si="24"/>
        <v>0</v>
      </c>
      <c r="AG27" s="131">
        <f t="shared" si="104"/>
        <v>0</v>
      </c>
      <c r="AH27" s="131">
        <f t="shared" si="110"/>
        <v>1</v>
      </c>
      <c r="AI27" s="13">
        <f t="shared" si="25"/>
        <v>0</v>
      </c>
      <c r="AJ27" s="11">
        <f t="shared" si="89"/>
        <v>0</v>
      </c>
      <c r="AK27" s="67">
        <f t="shared" si="90"/>
        <v>1</v>
      </c>
      <c r="AL27" s="118" t="str">
        <f t="shared" si="91"/>
        <v/>
      </c>
      <c r="AM27" s="118" t="str">
        <f t="shared" si="92"/>
        <v/>
      </c>
      <c r="AN27" s="118" t="str">
        <f t="shared" si="93"/>
        <v/>
      </c>
      <c r="AO27" s="118" t="str">
        <f t="shared" si="94"/>
        <v/>
      </c>
      <c r="AP27" s="118" t="str">
        <f t="shared" si="95"/>
        <v/>
      </c>
      <c r="AQ27" s="118" t="str">
        <f t="shared" si="96"/>
        <v/>
      </c>
      <c r="AR27" s="118" t="str">
        <f t="shared" si="97"/>
        <v/>
      </c>
      <c r="AS27" s="60" t="b">
        <f t="shared" si="26"/>
        <v>0</v>
      </c>
      <c r="AT27" s="60" t="b">
        <f t="shared" si="27"/>
        <v>0</v>
      </c>
      <c r="AU27" s="60" t="b">
        <f t="shared" si="28"/>
        <v>0</v>
      </c>
      <c r="AV27" s="60" t="b">
        <f t="shared" si="29"/>
        <v>0</v>
      </c>
      <c r="AW27" s="60" t="b">
        <f t="shared" si="30"/>
        <v>0</v>
      </c>
      <c r="AX27" s="60" t="b">
        <f t="shared" si="31"/>
        <v>0</v>
      </c>
      <c r="AY27" s="60" t="b">
        <f t="shared" si="32"/>
        <v>0</v>
      </c>
      <c r="AZ27" s="131">
        <f t="shared" si="105"/>
        <v>0</v>
      </c>
      <c r="BA27" s="131">
        <f t="shared" si="111"/>
        <v>1</v>
      </c>
      <c r="BB27" s="13">
        <f t="shared" si="98"/>
        <v>0</v>
      </c>
      <c r="BC27" s="11">
        <f t="shared" si="33"/>
        <v>0</v>
      </c>
      <c r="BD27" s="67">
        <f t="shared" si="99"/>
        <v>1</v>
      </c>
      <c r="BE27" s="76" t="str">
        <f t="shared" si="34"/>
        <v/>
      </c>
      <c r="BF27" s="76" t="str">
        <f t="shared" si="35"/>
        <v/>
      </c>
      <c r="BG27" s="76" t="str">
        <f t="shared" si="36"/>
        <v/>
      </c>
      <c r="BH27" s="76" t="str">
        <f t="shared" si="37"/>
        <v/>
      </c>
      <c r="BI27" s="76" t="str">
        <f t="shared" si="38"/>
        <v/>
      </c>
      <c r="BJ27" s="76" t="str">
        <f t="shared" si="39"/>
        <v/>
      </c>
      <c r="BK27" s="131" t="b">
        <f t="shared" si="40"/>
        <v>0</v>
      </c>
      <c r="BL27" s="131" t="b">
        <f t="shared" si="41"/>
        <v>0</v>
      </c>
      <c r="BM27" s="131" t="b">
        <f t="shared" si="42"/>
        <v>0</v>
      </c>
      <c r="BN27" s="131" t="b">
        <f t="shared" si="43"/>
        <v>0</v>
      </c>
      <c r="BO27" s="131" t="b">
        <f t="shared" si="44"/>
        <v>0</v>
      </c>
      <c r="BP27" s="131" t="b">
        <f t="shared" si="45"/>
        <v>0</v>
      </c>
      <c r="BQ27" s="131">
        <f t="shared" si="106"/>
        <v>0</v>
      </c>
      <c r="BR27" s="131">
        <f t="shared" si="112"/>
        <v>1</v>
      </c>
      <c r="BS27" s="92">
        <f t="shared" si="107"/>
        <v>0</v>
      </c>
      <c r="BT27" s="13">
        <f t="shared" si="46"/>
        <v>0</v>
      </c>
      <c r="BU27" s="11">
        <f t="shared" si="100"/>
        <v>0</v>
      </c>
      <c r="BV27" s="67">
        <f t="shared" si="101"/>
        <v>1</v>
      </c>
      <c r="BW27" s="118" t="str">
        <f t="shared" si="47"/>
        <v/>
      </c>
      <c r="BX27" s="118" t="str">
        <f t="shared" si="48"/>
        <v/>
      </c>
      <c r="BY27" s="118" t="str">
        <f t="shared" si="49"/>
        <v/>
      </c>
      <c r="BZ27" s="118" t="str">
        <f t="shared" si="50"/>
        <v/>
      </c>
      <c r="CA27" s="118" t="str">
        <f t="shared" si="51"/>
        <v/>
      </c>
      <c r="CB27" s="118" t="str">
        <f t="shared" si="52"/>
        <v/>
      </c>
      <c r="CC27" s="118" t="str">
        <f t="shared" si="53"/>
        <v/>
      </c>
      <c r="CD27" s="60" t="b">
        <f t="shared" si="54"/>
        <v>0</v>
      </c>
      <c r="CE27" s="60" t="b">
        <f t="shared" si="55"/>
        <v>0</v>
      </c>
      <c r="CF27" s="60" t="b">
        <f t="shared" si="56"/>
        <v>0</v>
      </c>
      <c r="CG27" s="60" t="b">
        <f t="shared" si="57"/>
        <v>0</v>
      </c>
      <c r="CH27" s="60" t="b">
        <f t="shared" si="58"/>
        <v>0</v>
      </c>
      <c r="CI27" s="60" t="b">
        <f t="shared" si="59"/>
        <v>0</v>
      </c>
      <c r="CJ27" s="60" t="b">
        <f t="shared" si="60"/>
        <v>0</v>
      </c>
      <c r="CK27" s="131">
        <f t="shared" si="108"/>
        <v>0</v>
      </c>
      <c r="CL27" s="131">
        <f t="shared" si="113"/>
        <v>1</v>
      </c>
      <c r="CM27" s="92">
        <f t="shared" si="109"/>
        <v>0</v>
      </c>
      <c r="CN27" s="13">
        <f t="shared" si="102"/>
        <v>0</v>
      </c>
      <c r="CO27" s="11">
        <f t="shared" si="61"/>
        <v>0</v>
      </c>
      <c r="CP27" s="13">
        <f t="shared" si="103"/>
        <v>0</v>
      </c>
      <c r="CQ27" s="11">
        <f t="shared" si="6"/>
        <v>0</v>
      </c>
      <c r="CR27" s="57">
        <f t="shared" si="7"/>
        <v>0</v>
      </c>
      <c r="CS27" s="57">
        <f t="shared" si="8"/>
        <v>0</v>
      </c>
      <c r="CT27" s="57">
        <f t="shared" si="62"/>
        <v>0</v>
      </c>
      <c r="CU27" s="24" t="str">
        <f t="shared" si="63"/>
        <v/>
      </c>
      <c r="CV27" s="24" t="str">
        <f t="shared" si="64"/>
        <v/>
      </c>
      <c r="CW27" s="24" t="str">
        <f t="shared" si="65"/>
        <v/>
      </c>
      <c r="CX27" s="24" t="str">
        <f t="shared" si="66"/>
        <v/>
      </c>
      <c r="CY27" s="24" t="str">
        <f t="shared" si="67"/>
        <v/>
      </c>
      <c r="CZ27" s="24" t="str">
        <f t="shared" si="68"/>
        <v/>
      </c>
      <c r="DA27" s="24" t="str">
        <f t="shared" si="69"/>
        <v/>
      </c>
      <c r="DB27" s="24" t="str">
        <f t="shared" si="70"/>
        <v/>
      </c>
      <c r="DC27" s="24" t="str">
        <f t="shared" si="71"/>
        <v/>
      </c>
      <c r="DD27" s="24" t="str">
        <f t="shared" si="72"/>
        <v/>
      </c>
      <c r="DE27" s="24" t="str">
        <f t="shared" si="73"/>
        <v/>
      </c>
      <c r="DF27" s="24" t="str">
        <f t="shared" si="74"/>
        <v/>
      </c>
      <c r="DG27" s="24" t="str">
        <f t="shared" si="75"/>
        <v/>
      </c>
      <c r="DH27" s="65"/>
      <c r="DI27" s="134"/>
      <c r="DJ27"/>
      <c r="DK27"/>
      <c r="DL27"/>
      <c r="DM27" s="37"/>
      <c r="DN27" s="51"/>
      <c r="DO27" s="51"/>
      <c r="DP27" s="51"/>
      <c r="DQ27" s="51"/>
      <c r="DR27" s="51"/>
      <c r="DS27" s="53"/>
      <c r="DT27" s="23"/>
      <c r="DU27" s="23"/>
      <c r="DV27" s="23"/>
      <c r="DW27" s="5"/>
      <c r="DX27" s="5"/>
      <c r="DY27"/>
      <c r="DZ27"/>
      <c r="EA27" s="7"/>
      <c r="EB27"/>
      <c r="EC27"/>
      <c r="ED27"/>
      <c r="EE27"/>
      <c r="EF27"/>
      <c r="EG27"/>
      <c r="EH27" s="121">
        <f t="shared" ca="1" si="11"/>
        <v>19</v>
      </c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</row>
    <row r="28" spans="1:170" s="15" customFormat="1" x14ac:dyDescent="0.2">
      <c r="A28" s="125"/>
      <c r="B28" s="61" t="str">
        <f t="shared" si="2"/>
        <v/>
      </c>
      <c r="C28" s="7" t="str">
        <f t="shared" si="114"/>
        <v/>
      </c>
      <c r="D28" s="60">
        <f t="shared" si="4"/>
        <v>0</v>
      </c>
      <c r="E28" s="7" t="str">
        <f t="shared" si="5"/>
        <v/>
      </c>
      <c r="F28" s="72" t="str">
        <f t="shared" si="0"/>
        <v/>
      </c>
      <c r="G28" s="108" t="str">
        <f t="shared" si="1"/>
        <v/>
      </c>
      <c r="H28" s="112">
        <f t="shared" si="115"/>
        <v>0</v>
      </c>
      <c r="I28" s="112">
        <f t="shared" si="116"/>
        <v>0</v>
      </c>
      <c r="J28" s="112">
        <f t="shared" si="117"/>
        <v>0</v>
      </c>
      <c r="K28" s="112">
        <f t="shared" si="118"/>
        <v>0</v>
      </c>
      <c r="L28" s="112">
        <f t="shared" si="119"/>
        <v>0</v>
      </c>
      <c r="M28" s="112">
        <f t="shared" si="120"/>
        <v>0</v>
      </c>
      <c r="N28" s="60"/>
      <c r="O28" s="61"/>
      <c r="P28" s="61"/>
      <c r="Q28" s="61"/>
      <c r="R28" s="61"/>
      <c r="S28" s="7"/>
      <c r="T28" s="67">
        <f t="shared" si="82"/>
        <v>1</v>
      </c>
      <c r="U28" s="76" t="str">
        <f t="shared" si="83"/>
        <v/>
      </c>
      <c r="V28" s="76" t="str">
        <f t="shared" si="84"/>
        <v/>
      </c>
      <c r="W28" s="76" t="str">
        <f t="shared" si="85"/>
        <v/>
      </c>
      <c r="X28" s="76" t="str">
        <f t="shared" si="86"/>
        <v/>
      </c>
      <c r="Y28" s="76" t="str">
        <f t="shared" si="87"/>
        <v/>
      </c>
      <c r="Z28" s="76" t="str">
        <f t="shared" si="88"/>
        <v/>
      </c>
      <c r="AA28" s="131" t="b">
        <f t="shared" si="19"/>
        <v>0</v>
      </c>
      <c r="AB28" s="131" t="b">
        <f t="shared" si="20"/>
        <v>0</v>
      </c>
      <c r="AC28" s="131" t="b">
        <f t="shared" si="21"/>
        <v>0</v>
      </c>
      <c r="AD28" s="131" t="b">
        <f t="shared" si="22"/>
        <v>0</v>
      </c>
      <c r="AE28" s="131" t="b">
        <f t="shared" si="23"/>
        <v>0</v>
      </c>
      <c r="AF28" s="131" t="b">
        <f t="shared" si="24"/>
        <v>0</v>
      </c>
      <c r="AG28" s="131">
        <f t="shared" si="104"/>
        <v>0</v>
      </c>
      <c r="AH28" s="131">
        <f t="shared" si="110"/>
        <v>1</v>
      </c>
      <c r="AI28" s="13">
        <f t="shared" si="25"/>
        <v>0</v>
      </c>
      <c r="AJ28" s="11">
        <f t="shared" si="89"/>
        <v>0</v>
      </c>
      <c r="AK28" s="67">
        <f t="shared" si="90"/>
        <v>1</v>
      </c>
      <c r="AL28" s="118" t="str">
        <f t="shared" si="91"/>
        <v/>
      </c>
      <c r="AM28" s="118" t="str">
        <f t="shared" si="92"/>
        <v/>
      </c>
      <c r="AN28" s="118" t="str">
        <f t="shared" si="93"/>
        <v/>
      </c>
      <c r="AO28" s="118" t="str">
        <f t="shared" si="94"/>
        <v/>
      </c>
      <c r="AP28" s="118" t="str">
        <f t="shared" si="95"/>
        <v/>
      </c>
      <c r="AQ28" s="118" t="str">
        <f t="shared" si="96"/>
        <v/>
      </c>
      <c r="AR28" s="118" t="str">
        <f t="shared" si="97"/>
        <v/>
      </c>
      <c r="AS28" s="60" t="b">
        <f t="shared" si="26"/>
        <v>0</v>
      </c>
      <c r="AT28" s="60" t="b">
        <f t="shared" si="27"/>
        <v>0</v>
      </c>
      <c r="AU28" s="60" t="b">
        <f t="shared" si="28"/>
        <v>0</v>
      </c>
      <c r="AV28" s="60" t="b">
        <f t="shared" si="29"/>
        <v>0</v>
      </c>
      <c r="AW28" s="60" t="b">
        <f t="shared" si="30"/>
        <v>0</v>
      </c>
      <c r="AX28" s="60" t="b">
        <f t="shared" si="31"/>
        <v>0</v>
      </c>
      <c r="AY28" s="60" t="b">
        <f t="shared" si="32"/>
        <v>0</v>
      </c>
      <c r="AZ28" s="131">
        <f t="shared" si="105"/>
        <v>0</v>
      </c>
      <c r="BA28" s="131">
        <f t="shared" si="111"/>
        <v>1</v>
      </c>
      <c r="BB28" s="13">
        <f t="shared" si="98"/>
        <v>0</v>
      </c>
      <c r="BC28" s="11">
        <f t="shared" si="33"/>
        <v>0</v>
      </c>
      <c r="BD28" s="67">
        <f t="shared" si="99"/>
        <v>1</v>
      </c>
      <c r="BE28" s="76" t="str">
        <f t="shared" si="34"/>
        <v/>
      </c>
      <c r="BF28" s="76" t="str">
        <f t="shared" si="35"/>
        <v/>
      </c>
      <c r="BG28" s="76" t="str">
        <f t="shared" si="36"/>
        <v/>
      </c>
      <c r="BH28" s="76" t="str">
        <f t="shared" si="37"/>
        <v/>
      </c>
      <c r="BI28" s="76" t="str">
        <f t="shared" si="38"/>
        <v/>
      </c>
      <c r="BJ28" s="76" t="str">
        <f t="shared" si="39"/>
        <v/>
      </c>
      <c r="BK28" s="131" t="b">
        <f t="shared" si="40"/>
        <v>0</v>
      </c>
      <c r="BL28" s="131" t="b">
        <f t="shared" si="41"/>
        <v>0</v>
      </c>
      <c r="BM28" s="131" t="b">
        <f t="shared" si="42"/>
        <v>0</v>
      </c>
      <c r="BN28" s="131" t="b">
        <f t="shared" si="43"/>
        <v>0</v>
      </c>
      <c r="BO28" s="131" t="b">
        <f t="shared" si="44"/>
        <v>0</v>
      </c>
      <c r="BP28" s="131" t="b">
        <f t="shared" si="45"/>
        <v>0</v>
      </c>
      <c r="BQ28" s="131">
        <f t="shared" si="106"/>
        <v>0</v>
      </c>
      <c r="BR28" s="131">
        <f t="shared" si="112"/>
        <v>1</v>
      </c>
      <c r="BS28" s="92">
        <f t="shared" si="107"/>
        <v>0</v>
      </c>
      <c r="BT28" s="13">
        <f t="shared" si="46"/>
        <v>0</v>
      </c>
      <c r="BU28" s="11">
        <f t="shared" si="100"/>
        <v>0</v>
      </c>
      <c r="BV28" s="67">
        <f t="shared" si="101"/>
        <v>1</v>
      </c>
      <c r="BW28" s="118" t="str">
        <f t="shared" si="47"/>
        <v/>
      </c>
      <c r="BX28" s="118" t="str">
        <f t="shared" si="48"/>
        <v/>
      </c>
      <c r="BY28" s="118" t="str">
        <f t="shared" si="49"/>
        <v/>
      </c>
      <c r="BZ28" s="118" t="str">
        <f t="shared" si="50"/>
        <v/>
      </c>
      <c r="CA28" s="118" t="str">
        <f t="shared" si="51"/>
        <v/>
      </c>
      <c r="CB28" s="118" t="str">
        <f t="shared" si="52"/>
        <v/>
      </c>
      <c r="CC28" s="118" t="str">
        <f t="shared" si="53"/>
        <v/>
      </c>
      <c r="CD28" s="60" t="b">
        <f t="shared" si="54"/>
        <v>0</v>
      </c>
      <c r="CE28" s="60" t="b">
        <f t="shared" si="55"/>
        <v>0</v>
      </c>
      <c r="CF28" s="60" t="b">
        <f t="shared" si="56"/>
        <v>0</v>
      </c>
      <c r="CG28" s="60" t="b">
        <f t="shared" si="57"/>
        <v>0</v>
      </c>
      <c r="CH28" s="60" t="b">
        <f t="shared" si="58"/>
        <v>0</v>
      </c>
      <c r="CI28" s="60" t="b">
        <f t="shared" si="59"/>
        <v>0</v>
      </c>
      <c r="CJ28" s="60" t="b">
        <f t="shared" si="60"/>
        <v>0</v>
      </c>
      <c r="CK28" s="131">
        <f t="shared" si="108"/>
        <v>0</v>
      </c>
      <c r="CL28" s="131">
        <f t="shared" si="113"/>
        <v>1</v>
      </c>
      <c r="CM28" s="92">
        <f t="shared" si="109"/>
        <v>0</v>
      </c>
      <c r="CN28" s="13">
        <f t="shared" si="102"/>
        <v>0</v>
      </c>
      <c r="CO28" s="11">
        <f t="shared" si="61"/>
        <v>0</v>
      </c>
      <c r="CP28" s="13">
        <f t="shared" si="103"/>
        <v>0</v>
      </c>
      <c r="CQ28" s="11">
        <f t="shared" si="6"/>
        <v>0</v>
      </c>
      <c r="CR28" s="57">
        <f t="shared" si="7"/>
        <v>0</v>
      </c>
      <c r="CS28" s="57">
        <f t="shared" si="8"/>
        <v>0</v>
      </c>
      <c r="CT28" s="57">
        <f t="shared" si="62"/>
        <v>0</v>
      </c>
      <c r="CU28" s="24" t="str">
        <f t="shared" si="63"/>
        <v/>
      </c>
      <c r="CV28" s="24" t="str">
        <f t="shared" si="64"/>
        <v/>
      </c>
      <c r="CW28" s="24" t="str">
        <f t="shared" si="65"/>
        <v/>
      </c>
      <c r="CX28" s="24" t="str">
        <f t="shared" si="66"/>
        <v/>
      </c>
      <c r="CY28" s="24" t="str">
        <f t="shared" si="67"/>
        <v/>
      </c>
      <c r="CZ28" s="24" t="str">
        <f t="shared" si="68"/>
        <v/>
      </c>
      <c r="DA28" s="24" t="str">
        <f t="shared" si="69"/>
        <v/>
      </c>
      <c r="DB28" s="24" t="str">
        <f t="shared" si="70"/>
        <v/>
      </c>
      <c r="DC28" s="24" t="str">
        <f t="shared" si="71"/>
        <v/>
      </c>
      <c r="DD28" s="24" t="str">
        <f t="shared" si="72"/>
        <v/>
      </c>
      <c r="DE28" s="24" t="str">
        <f t="shared" si="73"/>
        <v/>
      </c>
      <c r="DF28" s="24" t="str">
        <f t="shared" si="74"/>
        <v/>
      </c>
      <c r="DG28" s="24" t="str">
        <f t="shared" si="75"/>
        <v/>
      </c>
      <c r="DH28" s="65"/>
      <c r="DI28" s="134"/>
      <c r="DJ28"/>
      <c r="DK28"/>
      <c r="DL28"/>
      <c r="DM28" s="37"/>
      <c r="DN28" s="38"/>
      <c r="DO28" s="40"/>
      <c r="DP28" s="23"/>
      <c r="DQ28" s="23"/>
      <c r="DR28" s="23"/>
      <c r="DS28" s="23"/>
      <c r="DT28" s="23"/>
      <c r="DU28" s="23"/>
      <c r="DV28" s="23"/>
      <c r="DW28" s="5"/>
      <c r="DX28" s="5"/>
      <c r="DY28"/>
      <c r="DZ28"/>
      <c r="EA28" s="7"/>
      <c r="EB28"/>
      <c r="EC28"/>
      <c r="ED28"/>
      <c r="EE28"/>
      <c r="EF28"/>
      <c r="EG28"/>
      <c r="EH28" s="121">
        <f t="shared" ca="1" si="11"/>
        <v>19</v>
      </c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</row>
    <row r="29" spans="1:170" s="15" customFormat="1" x14ac:dyDescent="0.2">
      <c r="A29" s="125"/>
      <c r="B29" s="61" t="str">
        <f t="shared" si="2"/>
        <v/>
      </c>
      <c r="C29" s="7" t="str">
        <f t="shared" si="114"/>
        <v/>
      </c>
      <c r="D29" s="60">
        <f t="shared" si="4"/>
        <v>0</v>
      </c>
      <c r="E29" s="7" t="str">
        <f t="shared" si="5"/>
        <v/>
      </c>
      <c r="F29" s="72" t="str">
        <f t="shared" si="0"/>
        <v/>
      </c>
      <c r="G29" s="108" t="str">
        <f t="shared" si="1"/>
        <v/>
      </c>
      <c r="H29" s="112">
        <f t="shared" si="115"/>
        <v>0</v>
      </c>
      <c r="I29" s="112">
        <f t="shared" si="116"/>
        <v>0</v>
      </c>
      <c r="J29" s="112">
        <f t="shared" si="117"/>
        <v>0</v>
      </c>
      <c r="K29" s="112">
        <f t="shared" si="118"/>
        <v>0</v>
      </c>
      <c r="L29" s="112">
        <f t="shared" si="119"/>
        <v>0</v>
      </c>
      <c r="M29" s="112">
        <f t="shared" si="120"/>
        <v>0</v>
      </c>
      <c r="N29" s="60"/>
      <c r="O29" s="61"/>
      <c r="P29" s="61"/>
      <c r="Q29" s="61"/>
      <c r="R29" s="61"/>
      <c r="S29" s="7"/>
      <c r="T29" s="67">
        <f t="shared" si="82"/>
        <v>1</v>
      </c>
      <c r="U29" s="76" t="str">
        <f t="shared" si="83"/>
        <v/>
      </c>
      <c r="V29" s="76" t="str">
        <f t="shared" si="84"/>
        <v/>
      </c>
      <c r="W29" s="76" t="str">
        <f t="shared" si="85"/>
        <v/>
      </c>
      <c r="X29" s="76" t="str">
        <f t="shared" si="86"/>
        <v/>
      </c>
      <c r="Y29" s="76" t="str">
        <f t="shared" si="87"/>
        <v/>
      </c>
      <c r="Z29" s="76" t="str">
        <f t="shared" si="88"/>
        <v/>
      </c>
      <c r="AA29" s="131" t="b">
        <f t="shared" si="19"/>
        <v>0</v>
      </c>
      <c r="AB29" s="131" t="b">
        <f t="shared" si="20"/>
        <v>0</v>
      </c>
      <c r="AC29" s="131" t="b">
        <f t="shared" si="21"/>
        <v>0</v>
      </c>
      <c r="AD29" s="131" t="b">
        <f t="shared" si="22"/>
        <v>0</v>
      </c>
      <c r="AE29" s="131" t="b">
        <f t="shared" si="23"/>
        <v>0</v>
      </c>
      <c r="AF29" s="131" t="b">
        <f t="shared" si="24"/>
        <v>0</v>
      </c>
      <c r="AG29" s="131">
        <f t="shared" si="104"/>
        <v>0</v>
      </c>
      <c r="AH29" s="131">
        <f t="shared" si="110"/>
        <v>1</v>
      </c>
      <c r="AI29" s="13">
        <f t="shared" si="25"/>
        <v>0</v>
      </c>
      <c r="AJ29" s="11">
        <f t="shared" si="89"/>
        <v>0</v>
      </c>
      <c r="AK29" s="67">
        <f t="shared" si="90"/>
        <v>1</v>
      </c>
      <c r="AL29" s="118" t="str">
        <f t="shared" si="91"/>
        <v/>
      </c>
      <c r="AM29" s="118" t="str">
        <f t="shared" si="92"/>
        <v/>
      </c>
      <c r="AN29" s="118" t="str">
        <f t="shared" si="93"/>
        <v/>
      </c>
      <c r="AO29" s="118" t="str">
        <f t="shared" si="94"/>
        <v/>
      </c>
      <c r="AP29" s="118" t="str">
        <f t="shared" si="95"/>
        <v/>
      </c>
      <c r="AQ29" s="118" t="str">
        <f t="shared" si="96"/>
        <v/>
      </c>
      <c r="AR29" s="118" t="str">
        <f t="shared" si="97"/>
        <v/>
      </c>
      <c r="AS29" s="60" t="b">
        <f t="shared" si="26"/>
        <v>0</v>
      </c>
      <c r="AT29" s="60" t="b">
        <f t="shared" si="27"/>
        <v>0</v>
      </c>
      <c r="AU29" s="60" t="b">
        <f t="shared" si="28"/>
        <v>0</v>
      </c>
      <c r="AV29" s="60" t="b">
        <f t="shared" si="29"/>
        <v>0</v>
      </c>
      <c r="AW29" s="60" t="b">
        <f t="shared" si="30"/>
        <v>0</v>
      </c>
      <c r="AX29" s="60" t="b">
        <f t="shared" si="31"/>
        <v>0</v>
      </c>
      <c r="AY29" s="60" t="b">
        <f t="shared" si="32"/>
        <v>0</v>
      </c>
      <c r="AZ29" s="131">
        <f t="shared" si="105"/>
        <v>0</v>
      </c>
      <c r="BA29" s="131">
        <f t="shared" si="111"/>
        <v>1</v>
      </c>
      <c r="BB29" s="13">
        <f t="shared" si="98"/>
        <v>0</v>
      </c>
      <c r="BC29" s="11">
        <f t="shared" si="33"/>
        <v>0</v>
      </c>
      <c r="BD29" s="67">
        <f t="shared" si="99"/>
        <v>1</v>
      </c>
      <c r="BE29" s="76" t="str">
        <f t="shared" si="34"/>
        <v/>
      </c>
      <c r="BF29" s="76" t="str">
        <f t="shared" si="35"/>
        <v/>
      </c>
      <c r="BG29" s="76" t="str">
        <f t="shared" si="36"/>
        <v/>
      </c>
      <c r="BH29" s="76" t="str">
        <f t="shared" si="37"/>
        <v/>
      </c>
      <c r="BI29" s="76" t="str">
        <f t="shared" si="38"/>
        <v/>
      </c>
      <c r="BJ29" s="76" t="str">
        <f t="shared" si="39"/>
        <v/>
      </c>
      <c r="BK29" s="131" t="b">
        <f t="shared" si="40"/>
        <v>0</v>
      </c>
      <c r="BL29" s="131" t="b">
        <f t="shared" si="41"/>
        <v>0</v>
      </c>
      <c r="BM29" s="131" t="b">
        <f t="shared" si="42"/>
        <v>0</v>
      </c>
      <c r="BN29" s="131" t="b">
        <f t="shared" si="43"/>
        <v>0</v>
      </c>
      <c r="BO29" s="131" t="b">
        <f t="shared" si="44"/>
        <v>0</v>
      </c>
      <c r="BP29" s="131" t="b">
        <f t="shared" si="45"/>
        <v>0</v>
      </c>
      <c r="BQ29" s="131">
        <f t="shared" si="106"/>
        <v>0</v>
      </c>
      <c r="BR29" s="131">
        <f t="shared" si="112"/>
        <v>1</v>
      </c>
      <c r="BS29" s="92">
        <f t="shared" si="107"/>
        <v>0</v>
      </c>
      <c r="BT29" s="13">
        <f t="shared" si="46"/>
        <v>0</v>
      </c>
      <c r="BU29" s="11">
        <f t="shared" si="100"/>
        <v>0</v>
      </c>
      <c r="BV29" s="67">
        <f t="shared" si="101"/>
        <v>1</v>
      </c>
      <c r="BW29" s="118" t="str">
        <f t="shared" si="47"/>
        <v/>
      </c>
      <c r="BX29" s="118" t="str">
        <f t="shared" si="48"/>
        <v/>
      </c>
      <c r="BY29" s="118" t="str">
        <f t="shared" si="49"/>
        <v/>
      </c>
      <c r="BZ29" s="118" t="str">
        <f t="shared" si="50"/>
        <v/>
      </c>
      <c r="CA29" s="118" t="str">
        <f t="shared" si="51"/>
        <v/>
      </c>
      <c r="CB29" s="118" t="str">
        <f t="shared" si="52"/>
        <v/>
      </c>
      <c r="CC29" s="118" t="str">
        <f t="shared" si="53"/>
        <v/>
      </c>
      <c r="CD29" s="60" t="b">
        <f t="shared" si="54"/>
        <v>0</v>
      </c>
      <c r="CE29" s="60" t="b">
        <f t="shared" si="55"/>
        <v>0</v>
      </c>
      <c r="CF29" s="60" t="b">
        <f t="shared" si="56"/>
        <v>0</v>
      </c>
      <c r="CG29" s="60" t="b">
        <f t="shared" si="57"/>
        <v>0</v>
      </c>
      <c r="CH29" s="60" t="b">
        <f t="shared" si="58"/>
        <v>0</v>
      </c>
      <c r="CI29" s="60" t="b">
        <f t="shared" si="59"/>
        <v>0</v>
      </c>
      <c r="CJ29" s="60" t="b">
        <f t="shared" si="60"/>
        <v>0</v>
      </c>
      <c r="CK29" s="131">
        <f t="shared" si="108"/>
        <v>0</v>
      </c>
      <c r="CL29" s="131">
        <f t="shared" si="113"/>
        <v>1</v>
      </c>
      <c r="CM29" s="92">
        <f t="shared" si="109"/>
        <v>0</v>
      </c>
      <c r="CN29" s="13">
        <f t="shared" si="102"/>
        <v>0</v>
      </c>
      <c r="CO29" s="11">
        <f t="shared" si="61"/>
        <v>0</v>
      </c>
      <c r="CP29" s="13">
        <f t="shared" si="103"/>
        <v>0</v>
      </c>
      <c r="CQ29" s="11">
        <f t="shared" si="6"/>
        <v>0</v>
      </c>
      <c r="CR29" s="57">
        <f t="shared" si="7"/>
        <v>0</v>
      </c>
      <c r="CS29" s="57">
        <f t="shared" si="8"/>
        <v>0</v>
      </c>
      <c r="CT29" s="57">
        <f t="shared" si="62"/>
        <v>0</v>
      </c>
      <c r="CU29" s="24" t="str">
        <f t="shared" si="63"/>
        <v/>
      </c>
      <c r="CV29" s="24" t="str">
        <f t="shared" si="64"/>
        <v/>
      </c>
      <c r="CW29" s="24" t="str">
        <f t="shared" si="65"/>
        <v/>
      </c>
      <c r="CX29" s="24" t="str">
        <f t="shared" si="66"/>
        <v/>
      </c>
      <c r="CY29" s="24" t="str">
        <f t="shared" si="67"/>
        <v/>
      </c>
      <c r="CZ29" s="24" t="str">
        <f t="shared" si="68"/>
        <v/>
      </c>
      <c r="DA29" s="24" t="str">
        <f t="shared" si="69"/>
        <v/>
      </c>
      <c r="DB29" s="24" t="str">
        <f t="shared" si="70"/>
        <v/>
      </c>
      <c r="DC29" s="24" t="str">
        <f t="shared" si="71"/>
        <v/>
      </c>
      <c r="DD29" s="24" t="str">
        <f t="shared" si="72"/>
        <v/>
      </c>
      <c r="DE29" s="24" t="str">
        <f t="shared" si="73"/>
        <v/>
      </c>
      <c r="DF29" s="24" t="str">
        <f t="shared" si="74"/>
        <v/>
      </c>
      <c r="DG29" s="24" t="str">
        <f t="shared" si="75"/>
        <v/>
      </c>
      <c r="DH29" s="65"/>
      <c r="DI29" s="134"/>
      <c r="DJ29"/>
      <c r="DK29"/>
      <c r="DL29"/>
      <c r="DM29" s="37"/>
      <c r="DN29" s="38"/>
      <c r="DO29" s="40"/>
      <c r="DP29" s="23"/>
      <c r="DQ29" s="23"/>
      <c r="DR29" s="23"/>
      <c r="DS29" s="23"/>
      <c r="DT29" s="23"/>
      <c r="DU29" s="23"/>
      <c r="DV29" s="23"/>
      <c r="DW29" s="5"/>
      <c r="DX29" s="5"/>
      <c r="DY29"/>
      <c r="DZ29"/>
      <c r="EA29" s="7"/>
      <c r="EB29"/>
      <c r="EC29"/>
      <c r="ED29"/>
      <c r="EE29"/>
      <c r="EF29"/>
      <c r="EG29"/>
      <c r="EH29" s="121">
        <f t="shared" ca="1" si="11"/>
        <v>12</v>
      </c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</row>
    <row r="30" spans="1:170" s="15" customFormat="1" x14ac:dyDescent="0.2">
      <c r="A30" s="125"/>
      <c r="B30" s="61" t="str">
        <f t="shared" si="2"/>
        <v/>
      </c>
      <c r="C30" s="7" t="str">
        <f t="shared" si="114"/>
        <v/>
      </c>
      <c r="D30" s="60">
        <f t="shared" si="4"/>
        <v>0</v>
      </c>
      <c r="E30" s="7" t="str">
        <f t="shared" si="5"/>
        <v/>
      </c>
      <c r="F30" s="72" t="str">
        <f t="shared" si="0"/>
        <v/>
      </c>
      <c r="G30" s="108" t="str">
        <f t="shared" si="1"/>
        <v/>
      </c>
      <c r="H30" s="112">
        <f t="shared" si="115"/>
        <v>0</v>
      </c>
      <c r="I30" s="112">
        <f t="shared" si="116"/>
        <v>0</v>
      </c>
      <c r="J30" s="112">
        <f t="shared" si="117"/>
        <v>0</v>
      </c>
      <c r="K30" s="112">
        <f t="shared" si="118"/>
        <v>0</v>
      </c>
      <c r="L30" s="112">
        <f t="shared" si="119"/>
        <v>0</v>
      </c>
      <c r="M30" s="112">
        <f t="shared" si="120"/>
        <v>0</v>
      </c>
      <c r="N30" s="60"/>
      <c r="O30" s="61"/>
      <c r="P30" s="61"/>
      <c r="Q30" s="61"/>
      <c r="R30" s="61"/>
      <c r="S30" s="7"/>
      <c r="T30" s="67">
        <f t="shared" si="82"/>
        <v>1</v>
      </c>
      <c r="U30" s="76" t="str">
        <f t="shared" si="83"/>
        <v/>
      </c>
      <c r="V30" s="76" t="str">
        <f t="shared" si="84"/>
        <v/>
      </c>
      <c r="W30" s="76" t="str">
        <f t="shared" si="85"/>
        <v/>
      </c>
      <c r="X30" s="76" t="str">
        <f t="shared" si="86"/>
        <v/>
      </c>
      <c r="Y30" s="76" t="str">
        <f t="shared" si="87"/>
        <v/>
      </c>
      <c r="Z30" s="76" t="str">
        <f t="shared" si="88"/>
        <v/>
      </c>
      <c r="AA30" s="131" t="b">
        <f t="shared" si="19"/>
        <v>0</v>
      </c>
      <c r="AB30" s="131" t="b">
        <f t="shared" si="20"/>
        <v>0</v>
      </c>
      <c r="AC30" s="131" t="b">
        <f t="shared" si="21"/>
        <v>0</v>
      </c>
      <c r="AD30" s="131" t="b">
        <f t="shared" si="22"/>
        <v>0</v>
      </c>
      <c r="AE30" s="131" t="b">
        <f t="shared" si="23"/>
        <v>0</v>
      </c>
      <c r="AF30" s="131" t="b">
        <f t="shared" si="24"/>
        <v>0</v>
      </c>
      <c r="AG30" s="131">
        <f t="shared" si="104"/>
        <v>0</v>
      </c>
      <c r="AH30" s="131">
        <f t="shared" si="110"/>
        <v>1</v>
      </c>
      <c r="AI30" s="13">
        <f t="shared" si="25"/>
        <v>0</v>
      </c>
      <c r="AJ30" s="11">
        <f t="shared" si="89"/>
        <v>0</v>
      </c>
      <c r="AK30" s="67">
        <f t="shared" si="90"/>
        <v>1</v>
      </c>
      <c r="AL30" s="118" t="str">
        <f t="shared" si="91"/>
        <v/>
      </c>
      <c r="AM30" s="118" t="str">
        <f t="shared" si="92"/>
        <v/>
      </c>
      <c r="AN30" s="118" t="str">
        <f t="shared" si="93"/>
        <v/>
      </c>
      <c r="AO30" s="118" t="str">
        <f t="shared" si="94"/>
        <v/>
      </c>
      <c r="AP30" s="118" t="str">
        <f t="shared" si="95"/>
        <v/>
      </c>
      <c r="AQ30" s="118" t="str">
        <f t="shared" si="96"/>
        <v/>
      </c>
      <c r="AR30" s="118" t="str">
        <f t="shared" si="97"/>
        <v/>
      </c>
      <c r="AS30" s="60" t="b">
        <f t="shared" si="26"/>
        <v>0</v>
      </c>
      <c r="AT30" s="60" t="b">
        <f t="shared" si="27"/>
        <v>0</v>
      </c>
      <c r="AU30" s="60" t="b">
        <f t="shared" si="28"/>
        <v>0</v>
      </c>
      <c r="AV30" s="60" t="b">
        <f t="shared" si="29"/>
        <v>0</v>
      </c>
      <c r="AW30" s="60" t="b">
        <f t="shared" si="30"/>
        <v>0</v>
      </c>
      <c r="AX30" s="60" t="b">
        <f t="shared" si="31"/>
        <v>0</v>
      </c>
      <c r="AY30" s="60" t="b">
        <f t="shared" si="32"/>
        <v>0</v>
      </c>
      <c r="AZ30" s="131">
        <f t="shared" si="105"/>
        <v>0</v>
      </c>
      <c r="BA30" s="131">
        <f t="shared" si="111"/>
        <v>1</v>
      </c>
      <c r="BB30" s="13">
        <f t="shared" si="98"/>
        <v>0</v>
      </c>
      <c r="BC30" s="11">
        <f t="shared" si="33"/>
        <v>0</v>
      </c>
      <c r="BD30" s="67">
        <f t="shared" si="99"/>
        <v>1</v>
      </c>
      <c r="BE30" s="76" t="str">
        <f t="shared" si="34"/>
        <v/>
      </c>
      <c r="BF30" s="76" t="str">
        <f t="shared" si="35"/>
        <v/>
      </c>
      <c r="BG30" s="76" t="str">
        <f t="shared" si="36"/>
        <v/>
      </c>
      <c r="BH30" s="76" t="str">
        <f t="shared" si="37"/>
        <v/>
      </c>
      <c r="BI30" s="76" t="str">
        <f t="shared" si="38"/>
        <v/>
      </c>
      <c r="BJ30" s="76" t="str">
        <f t="shared" si="39"/>
        <v/>
      </c>
      <c r="BK30" s="131" t="b">
        <f t="shared" si="40"/>
        <v>0</v>
      </c>
      <c r="BL30" s="131" t="b">
        <f t="shared" si="41"/>
        <v>0</v>
      </c>
      <c r="BM30" s="131" t="b">
        <f t="shared" si="42"/>
        <v>0</v>
      </c>
      <c r="BN30" s="131" t="b">
        <f t="shared" si="43"/>
        <v>0</v>
      </c>
      <c r="BO30" s="131" t="b">
        <f t="shared" si="44"/>
        <v>0</v>
      </c>
      <c r="BP30" s="131" t="b">
        <f t="shared" si="45"/>
        <v>0</v>
      </c>
      <c r="BQ30" s="131">
        <f t="shared" si="106"/>
        <v>0</v>
      </c>
      <c r="BR30" s="131">
        <f t="shared" si="112"/>
        <v>1</v>
      </c>
      <c r="BS30" s="92">
        <f t="shared" si="107"/>
        <v>0</v>
      </c>
      <c r="BT30" s="13">
        <f t="shared" si="46"/>
        <v>0</v>
      </c>
      <c r="BU30" s="11">
        <f t="shared" si="100"/>
        <v>0</v>
      </c>
      <c r="BV30" s="67">
        <f t="shared" si="101"/>
        <v>1</v>
      </c>
      <c r="BW30" s="118" t="str">
        <f t="shared" si="47"/>
        <v/>
      </c>
      <c r="BX30" s="118" t="str">
        <f t="shared" si="48"/>
        <v/>
      </c>
      <c r="BY30" s="118" t="str">
        <f t="shared" si="49"/>
        <v/>
      </c>
      <c r="BZ30" s="118" t="str">
        <f t="shared" si="50"/>
        <v/>
      </c>
      <c r="CA30" s="118" t="str">
        <f t="shared" si="51"/>
        <v/>
      </c>
      <c r="CB30" s="118" t="str">
        <f t="shared" si="52"/>
        <v/>
      </c>
      <c r="CC30" s="118" t="str">
        <f t="shared" si="53"/>
        <v/>
      </c>
      <c r="CD30" s="60" t="b">
        <f t="shared" si="54"/>
        <v>0</v>
      </c>
      <c r="CE30" s="60" t="b">
        <f t="shared" si="55"/>
        <v>0</v>
      </c>
      <c r="CF30" s="60" t="b">
        <f t="shared" si="56"/>
        <v>0</v>
      </c>
      <c r="CG30" s="60" t="b">
        <f t="shared" si="57"/>
        <v>0</v>
      </c>
      <c r="CH30" s="60" t="b">
        <f t="shared" si="58"/>
        <v>0</v>
      </c>
      <c r="CI30" s="60" t="b">
        <f t="shared" si="59"/>
        <v>0</v>
      </c>
      <c r="CJ30" s="60" t="b">
        <f t="shared" si="60"/>
        <v>0</v>
      </c>
      <c r="CK30" s="131">
        <f t="shared" si="108"/>
        <v>0</v>
      </c>
      <c r="CL30" s="131">
        <f t="shared" si="113"/>
        <v>1</v>
      </c>
      <c r="CM30" s="92">
        <f t="shared" si="109"/>
        <v>0</v>
      </c>
      <c r="CN30" s="13">
        <f t="shared" si="102"/>
        <v>0</v>
      </c>
      <c r="CO30" s="11">
        <f t="shared" si="61"/>
        <v>0</v>
      </c>
      <c r="CP30" s="13">
        <f t="shared" si="103"/>
        <v>0</v>
      </c>
      <c r="CQ30" s="11">
        <f t="shared" si="6"/>
        <v>0</v>
      </c>
      <c r="CR30" s="57">
        <f t="shared" si="7"/>
        <v>0</v>
      </c>
      <c r="CS30" s="57">
        <f t="shared" si="8"/>
        <v>0</v>
      </c>
      <c r="CT30" s="57">
        <f t="shared" si="62"/>
        <v>0</v>
      </c>
      <c r="CU30" s="24" t="str">
        <f t="shared" si="63"/>
        <v/>
      </c>
      <c r="CV30" s="24" t="str">
        <f t="shared" si="64"/>
        <v/>
      </c>
      <c r="CW30" s="24" t="str">
        <f t="shared" si="65"/>
        <v/>
      </c>
      <c r="CX30" s="24" t="str">
        <f t="shared" si="66"/>
        <v/>
      </c>
      <c r="CY30" s="24" t="str">
        <f t="shared" si="67"/>
        <v/>
      </c>
      <c r="CZ30" s="24" t="str">
        <f t="shared" si="68"/>
        <v/>
      </c>
      <c r="DA30" s="24" t="str">
        <f t="shared" si="69"/>
        <v/>
      </c>
      <c r="DB30" s="24" t="str">
        <f t="shared" si="70"/>
        <v/>
      </c>
      <c r="DC30" s="24" t="str">
        <f t="shared" si="71"/>
        <v/>
      </c>
      <c r="DD30" s="24" t="str">
        <f t="shared" si="72"/>
        <v/>
      </c>
      <c r="DE30" s="24" t="str">
        <f t="shared" si="73"/>
        <v/>
      </c>
      <c r="DF30" s="24" t="str">
        <f t="shared" si="74"/>
        <v/>
      </c>
      <c r="DG30" s="24" t="str">
        <f t="shared" si="75"/>
        <v/>
      </c>
      <c r="DH30" s="65"/>
      <c r="DI30" s="134"/>
      <c r="DJ30"/>
      <c r="DK30"/>
      <c r="DL30"/>
      <c r="DM30" s="37"/>
      <c r="DN30" s="38"/>
      <c r="DO30" s="54"/>
      <c r="DP30" s="54"/>
      <c r="DQ30" s="54"/>
      <c r="DR30" s="54"/>
      <c r="DS30" s="23"/>
      <c r="DT30" s="23"/>
      <c r="DU30" s="23"/>
      <c r="DV30" s="23"/>
      <c r="DW30" s="5"/>
      <c r="DX30" s="5"/>
      <c r="DY30"/>
      <c r="DZ30"/>
      <c r="EA30" s="7"/>
      <c r="EB30"/>
      <c r="EC30"/>
      <c r="ED30"/>
      <c r="EE30"/>
      <c r="EF30"/>
      <c r="EG30"/>
      <c r="EH30" s="121">
        <f t="shared" ca="1" si="11"/>
        <v>27</v>
      </c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</row>
    <row r="31" spans="1:170" s="15" customFormat="1" x14ac:dyDescent="0.2">
      <c r="A31" s="125"/>
      <c r="B31" s="61" t="str">
        <f t="shared" si="2"/>
        <v/>
      </c>
      <c r="C31" s="7" t="str">
        <f t="shared" si="114"/>
        <v/>
      </c>
      <c r="D31" s="60">
        <f t="shared" si="4"/>
        <v>0</v>
      </c>
      <c r="E31" s="7" t="str">
        <f t="shared" si="5"/>
        <v/>
      </c>
      <c r="F31" s="72" t="str">
        <f t="shared" si="0"/>
        <v/>
      </c>
      <c r="G31" s="108" t="str">
        <f t="shared" si="1"/>
        <v/>
      </c>
      <c r="H31" s="112">
        <f t="shared" si="115"/>
        <v>0</v>
      </c>
      <c r="I31" s="112">
        <f t="shared" si="116"/>
        <v>0</v>
      </c>
      <c r="J31" s="112">
        <f t="shared" si="117"/>
        <v>0</v>
      </c>
      <c r="K31" s="112">
        <f t="shared" si="118"/>
        <v>0</v>
      </c>
      <c r="L31" s="112">
        <f t="shared" si="119"/>
        <v>0</v>
      </c>
      <c r="M31" s="112">
        <f t="shared" si="120"/>
        <v>0</v>
      </c>
      <c r="N31" s="60"/>
      <c r="O31" s="61"/>
      <c r="P31" s="61"/>
      <c r="Q31" s="61"/>
      <c r="R31" s="61"/>
      <c r="S31" s="7"/>
      <c r="T31" s="67">
        <f t="shared" si="82"/>
        <v>1</v>
      </c>
      <c r="U31" s="76" t="str">
        <f t="shared" si="83"/>
        <v/>
      </c>
      <c r="V31" s="76" t="str">
        <f t="shared" si="84"/>
        <v/>
      </c>
      <c r="W31" s="76" t="str">
        <f t="shared" si="85"/>
        <v/>
      </c>
      <c r="X31" s="76" t="str">
        <f t="shared" si="86"/>
        <v/>
      </c>
      <c r="Y31" s="76" t="str">
        <f t="shared" si="87"/>
        <v/>
      </c>
      <c r="Z31" s="76" t="str">
        <f t="shared" si="88"/>
        <v/>
      </c>
      <c r="AA31" s="131" t="b">
        <f t="shared" si="19"/>
        <v>0</v>
      </c>
      <c r="AB31" s="131" t="b">
        <f t="shared" si="20"/>
        <v>0</v>
      </c>
      <c r="AC31" s="131" t="b">
        <f t="shared" si="21"/>
        <v>0</v>
      </c>
      <c r="AD31" s="131" t="b">
        <f t="shared" si="22"/>
        <v>0</v>
      </c>
      <c r="AE31" s="131" t="b">
        <f t="shared" si="23"/>
        <v>0</v>
      </c>
      <c r="AF31" s="131" t="b">
        <f t="shared" si="24"/>
        <v>0</v>
      </c>
      <c r="AG31" s="131">
        <f t="shared" si="104"/>
        <v>0</v>
      </c>
      <c r="AH31" s="131">
        <f t="shared" si="110"/>
        <v>1</v>
      </c>
      <c r="AI31" s="13">
        <f t="shared" si="25"/>
        <v>0</v>
      </c>
      <c r="AJ31" s="11">
        <f t="shared" si="89"/>
        <v>0</v>
      </c>
      <c r="AK31" s="67">
        <f t="shared" si="90"/>
        <v>1</v>
      </c>
      <c r="AL31" s="118" t="str">
        <f t="shared" si="91"/>
        <v/>
      </c>
      <c r="AM31" s="118" t="str">
        <f t="shared" si="92"/>
        <v/>
      </c>
      <c r="AN31" s="118" t="str">
        <f t="shared" si="93"/>
        <v/>
      </c>
      <c r="AO31" s="118" t="str">
        <f t="shared" si="94"/>
        <v/>
      </c>
      <c r="AP31" s="118" t="str">
        <f t="shared" si="95"/>
        <v/>
      </c>
      <c r="AQ31" s="118" t="str">
        <f t="shared" si="96"/>
        <v/>
      </c>
      <c r="AR31" s="118" t="str">
        <f t="shared" si="97"/>
        <v/>
      </c>
      <c r="AS31" s="60" t="b">
        <f t="shared" si="26"/>
        <v>0</v>
      </c>
      <c r="AT31" s="60" t="b">
        <f t="shared" si="27"/>
        <v>0</v>
      </c>
      <c r="AU31" s="60" t="b">
        <f t="shared" si="28"/>
        <v>0</v>
      </c>
      <c r="AV31" s="60" t="b">
        <f t="shared" si="29"/>
        <v>0</v>
      </c>
      <c r="AW31" s="60" t="b">
        <f t="shared" si="30"/>
        <v>0</v>
      </c>
      <c r="AX31" s="60" t="b">
        <f t="shared" si="31"/>
        <v>0</v>
      </c>
      <c r="AY31" s="60" t="b">
        <f t="shared" si="32"/>
        <v>0</v>
      </c>
      <c r="AZ31" s="131">
        <f t="shared" si="105"/>
        <v>0</v>
      </c>
      <c r="BA31" s="131">
        <f t="shared" si="111"/>
        <v>1</v>
      </c>
      <c r="BB31" s="13">
        <f t="shared" si="98"/>
        <v>0</v>
      </c>
      <c r="BC31" s="11">
        <f t="shared" si="33"/>
        <v>0</v>
      </c>
      <c r="BD31" s="67">
        <f t="shared" si="99"/>
        <v>1</v>
      </c>
      <c r="BE31" s="76" t="str">
        <f t="shared" si="34"/>
        <v/>
      </c>
      <c r="BF31" s="76" t="str">
        <f t="shared" si="35"/>
        <v/>
      </c>
      <c r="BG31" s="76" t="str">
        <f t="shared" si="36"/>
        <v/>
      </c>
      <c r="BH31" s="76" t="str">
        <f t="shared" si="37"/>
        <v/>
      </c>
      <c r="BI31" s="76" t="str">
        <f t="shared" si="38"/>
        <v/>
      </c>
      <c r="BJ31" s="76" t="str">
        <f t="shared" si="39"/>
        <v/>
      </c>
      <c r="BK31" s="131" t="b">
        <f t="shared" si="40"/>
        <v>0</v>
      </c>
      <c r="BL31" s="131" t="b">
        <f t="shared" si="41"/>
        <v>0</v>
      </c>
      <c r="BM31" s="131" t="b">
        <f t="shared" si="42"/>
        <v>0</v>
      </c>
      <c r="BN31" s="131" t="b">
        <f t="shared" si="43"/>
        <v>0</v>
      </c>
      <c r="BO31" s="131" t="b">
        <f t="shared" si="44"/>
        <v>0</v>
      </c>
      <c r="BP31" s="131" t="b">
        <f t="shared" si="45"/>
        <v>0</v>
      </c>
      <c r="BQ31" s="131">
        <f t="shared" si="106"/>
        <v>0</v>
      </c>
      <c r="BR31" s="131">
        <f t="shared" si="112"/>
        <v>1</v>
      </c>
      <c r="BS31" s="92">
        <f t="shared" si="107"/>
        <v>0</v>
      </c>
      <c r="BT31" s="13">
        <f t="shared" si="46"/>
        <v>0</v>
      </c>
      <c r="BU31" s="11">
        <f t="shared" si="100"/>
        <v>0</v>
      </c>
      <c r="BV31" s="67">
        <f t="shared" si="101"/>
        <v>1</v>
      </c>
      <c r="BW31" s="118" t="str">
        <f t="shared" si="47"/>
        <v/>
      </c>
      <c r="BX31" s="118" t="str">
        <f t="shared" si="48"/>
        <v/>
      </c>
      <c r="BY31" s="118" t="str">
        <f t="shared" si="49"/>
        <v/>
      </c>
      <c r="BZ31" s="118" t="str">
        <f t="shared" si="50"/>
        <v/>
      </c>
      <c r="CA31" s="118" t="str">
        <f t="shared" si="51"/>
        <v/>
      </c>
      <c r="CB31" s="118" t="str">
        <f t="shared" si="52"/>
        <v/>
      </c>
      <c r="CC31" s="118" t="str">
        <f t="shared" si="53"/>
        <v/>
      </c>
      <c r="CD31" s="60" t="b">
        <f t="shared" si="54"/>
        <v>0</v>
      </c>
      <c r="CE31" s="60" t="b">
        <f t="shared" si="55"/>
        <v>0</v>
      </c>
      <c r="CF31" s="60" t="b">
        <f t="shared" si="56"/>
        <v>0</v>
      </c>
      <c r="CG31" s="60" t="b">
        <f t="shared" si="57"/>
        <v>0</v>
      </c>
      <c r="CH31" s="60" t="b">
        <f t="shared" si="58"/>
        <v>0</v>
      </c>
      <c r="CI31" s="60" t="b">
        <f t="shared" si="59"/>
        <v>0</v>
      </c>
      <c r="CJ31" s="60" t="b">
        <f t="shared" si="60"/>
        <v>0</v>
      </c>
      <c r="CK31" s="131">
        <f t="shared" si="108"/>
        <v>0</v>
      </c>
      <c r="CL31" s="131">
        <f t="shared" si="113"/>
        <v>1</v>
      </c>
      <c r="CM31" s="92">
        <f t="shared" si="109"/>
        <v>0</v>
      </c>
      <c r="CN31" s="13">
        <f t="shared" si="102"/>
        <v>0</v>
      </c>
      <c r="CO31" s="11">
        <f t="shared" si="61"/>
        <v>0</v>
      </c>
      <c r="CP31" s="13">
        <f t="shared" si="103"/>
        <v>0</v>
      </c>
      <c r="CQ31" s="11">
        <f t="shared" si="6"/>
        <v>0</v>
      </c>
      <c r="CR31" s="57">
        <f t="shared" si="7"/>
        <v>0</v>
      </c>
      <c r="CS31" s="57">
        <f t="shared" si="8"/>
        <v>0</v>
      </c>
      <c r="CT31" s="57">
        <f t="shared" si="62"/>
        <v>0</v>
      </c>
      <c r="CU31" s="24" t="str">
        <f t="shared" si="63"/>
        <v/>
      </c>
      <c r="CV31" s="24" t="str">
        <f t="shared" si="64"/>
        <v/>
      </c>
      <c r="CW31" s="24" t="str">
        <f t="shared" si="65"/>
        <v/>
      </c>
      <c r="CX31" s="24" t="str">
        <f t="shared" si="66"/>
        <v/>
      </c>
      <c r="CY31" s="24" t="str">
        <f t="shared" si="67"/>
        <v/>
      </c>
      <c r="CZ31" s="24" t="str">
        <f t="shared" si="68"/>
        <v/>
      </c>
      <c r="DA31" s="24" t="str">
        <f t="shared" si="69"/>
        <v/>
      </c>
      <c r="DB31" s="24" t="str">
        <f t="shared" si="70"/>
        <v/>
      </c>
      <c r="DC31" s="24" t="str">
        <f t="shared" si="71"/>
        <v/>
      </c>
      <c r="DD31" s="24" t="str">
        <f t="shared" si="72"/>
        <v/>
      </c>
      <c r="DE31" s="24" t="str">
        <f t="shared" si="73"/>
        <v/>
      </c>
      <c r="DF31" s="24" t="str">
        <f t="shared" si="74"/>
        <v/>
      </c>
      <c r="DG31" s="24" t="str">
        <f t="shared" si="75"/>
        <v/>
      </c>
      <c r="DH31" s="65"/>
      <c r="DI31" s="134"/>
      <c r="DJ31"/>
      <c r="DK31"/>
      <c r="DL31"/>
      <c r="DM31" s="37"/>
      <c r="DN31" s="38"/>
      <c r="DO31" s="23"/>
      <c r="DP31" s="23"/>
      <c r="DQ31" s="23"/>
      <c r="DR31" s="23"/>
      <c r="DS31" s="23"/>
      <c r="DT31" s="23"/>
      <c r="DU31" s="23"/>
      <c r="DV31" s="23"/>
      <c r="DW31" s="5"/>
      <c r="DX31" s="5"/>
      <c r="DY31"/>
      <c r="DZ31"/>
      <c r="EA31" s="7"/>
      <c r="EB31"/>
      <c r="EC31"/>
      <c r="ED31"/>
      <c r="EE31"/>
      <c r="EF31"/>
      <c r="EG31"/>
      <c r="EH31" s="121">
        <f t="shared" ca="1" si="11"/>
        <v>14</v>
      </c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</row>
    <row r="32" spans="1:170" s="15" customFormat="1" x14ac:dyDescent="0.2">
      <c r="A32" s="125"/>
      <c r="B32" s="61" t="str">
        <f t="shared" si="2"/>
        <v/>
      </c>
      <c r="C32" s="7" t="str">
        <f t="shared" si="114"/>
        <v/>
      </c>
      <c r="D32" s="60">
        <f t="shared" si="4"/>
        <v>0</v>
      </c>
      <c r="E32" s="7" t="str">
        <f t="shared" si="5"/>
        <v/>
      </c>
      <c r="F32" s="72" t="str">
        <f t="shared" si="0"/>
        <v/>
      </c>
      <c r="G32" s="108" t="str">
        <f t="shared" si="1"/>
        <v/>
      </c>
      <c r="H32" s="112">
        <f t="shared" si="115"/>
        <v>0</v>
      </c>
      <c r="I32" s="112">
        <f t="shared" si="116"/>
        <v>0</v>
      </c>
      <c r="J32" s="112">
        <f t="shared" si="117"/>
        <v>0</v>
      </c>
      <c r="K32" s="112">
        <f t="shared" si="118"/>
        <v>0</v>
      </c>
      <c r="L32" s="112">
        <f t="shared" si="119"/>
        <v>0</v>
      </c>
      <c r="M32" s="112">
        <f t="shared" si="120"/>
        <v>0</v>
      </c>
      <c r="N32" s="60"/>
      <c r="O32" s="61"/>
      <c r="P32" s="61"/>
      <c r="Q32" s="61"/>
      <c r="R32" s="61"/>
      <c r="S32" s="7"/>
      <c r="T32" s="67">
        <f t="shared" si="82"/>
        <v>1</v>
      </c>
      <c r="U32" s="76" t="str">
        <f t="shared" si="83"/>
        <v/>
      </c>
      <c r="V32" s="76" t="str">
        <f t="shared" si="84"/>
        <v/>
      </c>
      <c r="W32" s="76" t="str">
        <f t="shared" si="85"/>
        <v/>
      </c>
      <c r="X32" s="76" t="str">
        <f t="shared" si="86"/>
        <v/>
      </c>
      <c r="Y32" s="76" t="str">
        <f t="shared" si="87"/>
        <v/>
      </c>
      <c r="Z32" s="76" t="str">
        <f t="shared" si="88"/>
        <v/>
      </c>
      <c r="AA32" s="131" t="b">
        <f t="shared" si="19"/>
        <v>0</v>
      </c>
      <c r="AB32" s="131" t="b">
        <f t="shared" si="20"/>
        <v>0</v>
      </c>
      <c r="AC32" s="131" t="b">
        <f t="shared" si="21"/>
        <v>0</v>
      </c>
      <c r="AD32" s="131" t="b">
        <f t="shared" si="22"/>
        <v>0</v>
      </c>
      <c r="AE32" s="131" t="b">
        <f t="shared" si="23"/>
        <v>0</v>
      </c>
      <c r="AF32" s="131" t="b">
        <f t="shared" si="24"/>
        <v>0</v>
      </c>
      <c r="AG32" s="131">
        <f t="shared" si="104"/>
        <v>0</v>
      </c>
      <c r="AH32" s="131">
        <f t="shared" si="110"/>
        <v>1</v>
      </c>
      <c r="AI32" s="13">
        <f t="shared" si="25"/>
        <v>0</v>
      </c>
      <c r="AJ32" s="11">
        <f t="shared" si="89"/>
        <v>0</v>
      </c>
      <c r="AK32" s="67">
        <f t="shared" si="90"/>
        <v>1</v>
      </c>
      <c r="AL32" s="118" t="str">
        <f t="shared" si="91"/>
        <v/>
      </c>
      <c r="AM32" s="118" t="str">
        <f t="shared" si="92"/>
        <v/>
      </c>
      <c r="AN32" s="118" t="str">
        <f t="shared" si="93"/>
        <v/>
      </c>
      <c r="AO32" s="118" t="str">
        <f t="shared" si="94"/>
        <v/>
      </c>
      <c r="AP32" s="118" t="str">
        <f t="shared" si="95"/>
        <v/>
      </c>
      <c r="AQ32" s="118" t="str">
        <f t="shared" si="96"/>
        <v/>
      </c>
      <c r="AR32" s="118" t="str">
        <f t="shared" si="97"/>
        <v/>
      </c>
      <c r="AS32" s="60" t="b">
        <f t="shared" si="26"/>
        <v>0</v>
      </c>
      <c r="AT32" s="60" t="b">
        <f t="shared" si="27"/>
        <v>0</v>
      </c>
      <c r="AU32" s="60" t="b">
        <f t="shared" si="28"/>
        <v>0</v>
      </c>
      <c r="AV32" s="60" t="b">
        <f t="shared" si="29"/>
        <v>0</v>
      </c>
      <c r="AW32" s="60" t="b">
        <f t="shared" si="30"/>
        <v>0</v>
      </c>
      <c r="AX32" s="60" t="b">
        <f t="shared" si="31"/>
        <v>0</v>
      </c>
      <c r="AY32" s="60" t="b">
        <f t="shared" si="32"/>
        <v>0</v>
      </c>
      <c r="AZ32" s="131">
        <f t="shared" si="105"/>
        <v>0</v>
      </c>
      <c r="BA32" s="131">
        <f t="shared" si="111"/>
        <v>1</v>
      </c>
      <c r="BB32" s="13">
        <f t="shared" si="98"/>
        <v>0</v>
      </c>
      <c r="BC32" s="11">
        <f t="shared" si="33"/>
        <v>0</v>
      </c>
      <c r="BD32" s="67">
        <f t="shared" si="99"/>
        <v>1</v>
      </c>
      <c r="BE32" s="76" t="str">
        <f t="shared" si="34"/>
        <v/>
      </c>
      <c r="BF32" s="76" t="str">
        <f t="shared" si="35"/>
        <v/>
      </c>
      <c r="BG32" s="76" t="str">
        <f t="shared" si="36"/>
        <v/>
      </c>
      <c r="BH32" s="76" t="str">
        <f t="shared" si="37"/>
        <v/>
      </c>
      <c r="BI32" s="76" t="str">
        <f t="shared" si="38"/>
        <v/>
      </c>
      <c r="BJ32" s="76" t="str">
        <f t="shared" si="39"/>
        <v/>
      </c>
      <c r="BK32" s="131" t="b">
        <f t="shared" si="40"/>
        <v>0</v>
      </c>
      <c r="BL32" s="131" t="b">
        <f t="shared" si="41"/>
        <v>0</v>
      </c>
      <c r="BM32" s="131" t="b">
        <f t="shared" si="42"/>
        <v>0</v>
      </c>
      <c r="BN32" s="131" t="b">
        <f t="shared" si="43"/>
        <v>0</v>
      </c>
      <c r="BO32" s="131" t="b">
        <f t="shared" si="44"/>
        <v>0</v>
      </c>
      <c r="BP32" s="131" t="b">
        <f t="shared" si="45"/>
        <v>0</v>
      </c>
      <c r="BQ32" s="131">
        <f t="shared" si="106"/>
        <v>0</v>
      </c>
      <c r="BR32" s="131">
        <f t="shared" si="112"/>
        <v>1</v>
      </c>
      <c r="BS32" s="92">
        <f t="shared" si="107"/>
        <v>0</v>
      </c>
      <c r="BT32" s="13">
        <f t="shared" si="46"/>
        <v>0</v>
      </c>
      <c r="BU32" s="11">
        <f t="shared" si="100"/>
        <v>0</v>
      </c>
      <c r="BV32" s="67">
        <f t="shared" si="101"/>
        <v>1</v>
      </c>
      <c r="BW32" s="118" t="str">
        <f t="shared" si="47"/>
        <v/>
      </c>
      <c r="BX32" s="118" t="str">
        <f t="shared" si="48"/>
        <v/>
      </c>
      <c r="BY32" s="118" t="str">
        <f t="shared" si="49"/>
        <v/>
      </c>
      <c r="BZ32" s="118" t="str">
        <f t="shared" si="50"/>
        <v/>
      </c>
      <c r="CA32" s="118" t="str">
        <f t="shared" si="51"/>
        <v/>
      </c>
      <c r="CB32" s="118" t="str">
        <f t="shared" si="52"/>
        <v/>
      </c>
      <c r="CC32" s="118" t="str">
        <f t="shared" si="53"/>
        <v/>
      </c>
      <c r="CD32" s="60" t="b">
        <f t="shared" si="54"/>
        <v>0</v>
      </c>
      <c r="CE32" s="60" t="b">
        <f t="shared" si="55"/>
        <v>0</v>
      </c>
      <c r="CF32" s="60" t="b">
        <f t="shared" si="56"/>
        <v>0</v>
      </c>
      <c r="CG32" s="60" t="b">
        <f t="shared" si="57"/>
        <v>0</v>
      </c>
      <c r="CH32" s="60" t="b">
        <f t="shared" si="58"/>
        <v>0</v>
      </c>
      <c r="CI32" s="60" t="b">
        <f t="shared" si="59"/>
        <v>0</v>
      </c>
      <c r="CJ32" s="60" t="b">
        <f t="shared" si="60"/>
        <v>0</v>
      </c>
      <c r="CK32" s="131">
        <f t="shared" si="108"/>
        <v>0</v>
      </c>
      <c r="CL32" s="131">
        <f t="shared" si="113"/>
        <v>1</v>
      </c>
      <c r="CM32" s="92">
        <f t="shared" si="109"/>
        <v>0</v>
      </c>
      <c r="CN32" s="13">
        <f t="shared" si="102"/>
        <v>0</v>
      </c>
      <c r="CO32" s="11">
        <f t="shared" si="61"/>
        <v>0</v>
      </c>
      <c r="CP32" s="13">
        <f t="shared" si="103"/>
        <v>0</v>
      </c>
      <c r="CQ32" s="11">
        <f t="shared" si="6"/>
        <v>0</v>
      </c>
      <c r="CR32" s="57">
        <f t="shared" si="7"/>
        <v>0</v>
      </c>
      <c r="CS32" s="57">
        <f t="shared" si="8"/>
        <v>0</v>
      </c>
      <c r="CT32" s="57">
        <f t="shared" si="62"/>
        <v>0</v>
      </c>
      <c r="CU32" s="24" t="str">
        <f t="shared" si="63"/>
        <v/>
      </c>
      <c r="CV32" s="24" t="str">
        <f t="shared" si="64"/>
        <v/>
      </c>
      <c r="CW32" s="24" t="str">
        <f t="shared" si="65"/>
        <v/>
      </c>
      <c r="CX32" s="24" t="str">
        <f t="shared" si="66"/>
        <v/>
      </c>
      <c r="CY32" s="24" t="str">
        <f t="shared" si="67"/>
        <v/>
      </c>
      <c r="CZ32" s="24" t="str">
        <f t="shared" si="68"/>
        <v/>
      </c>
      <c r="DA32" s="24" t="str">
        <f t="shared" si="69"/>
        <v/>
      </c>
      <c r="DB32" s="24" t="str">
        <f t="shared" si="70"/>
        <v/>
      </c>
      <c r="DC32" s="24" t="str">
        <f t="shared" si="71"/>
        <v/>
      </c>
      <c r="DD32" s="24" t="str">
        <f t="shared" si="72"/>
        <v/>
      </c>
      <c r="DE32" s="24" t="str">
        <f t="shared" si="73"/>
        <v/>
      </c>
      <c r="DF32" s="24" t="str">
        <f t="shared" si="74"/>
        <v/>
      </c>
      <c r="DG32" s="24" t="str">
        <f t="shared" si="75"/>
        <v/>
      </c>
      <c r="DH32" s="5"/>
      <c r="DI32" s="134"/>
      <c r="DJ32"/>
      <c r="DK32"/>
      <c r="DL32"/>
      <c r="DM32" s="37"/>
      <c r="DN32" s="38"/>
      <c r="DO32" s="23"/>
      <c r="DP32" s="23"/>
      <c r="DQ32" s="23"/>
      <c r="DR32" s="23"/>
      <c r="DS32" s="23"/>
      <c r="DT32" s="23"/>
      <c r="DU32" s="23"/>
      <c r="DV32" s="23"/>
      <c r="DW32"/>
      <c r="DX32"/>
      <c r="DY32"/>
      <c r="DZ32"/>
      <c r="EA32" s="7"/>
      <c r="EB32"/>
      <c r="EC32"/>
      <c r="ED32"/>
      <c r="EE32"/>
      <c r="EF32"/>
      <c r="EG32"/>
      <c r="EH32" s="121">
        <f t="shared" ca="1" si="11"/>
        <v>16</v>
      </c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</row>
    <row r="33" spans="1:170" s="15" customFormat="1" x14ac:dyDescent="0.2">
      <c r="A33" s="125"/>
      <c r="B33" s="61" t="str">
        <f t="shared" si="2"/>
        <v/>
      </c>
      <c r="C33" s="7" t="str">
        <f t="shared" si="114"/>
        <v/>
      </c>
      <c r="D33" s="60">
        <f t="shared" si="4"/>
        <v>0</v>
      </c>
      <c r="E33" s="7" t="str">
        <f t="shared" si="5"/>
        <v/>
      </c>
      <c r="F33" s="72" t="str">
        <f t="shared" si="0"/>
        <v/>
      </c>
      <c r="G33" s="108" t="str">
        <f t="shared" si="1"/>
        <v/>
      </c>
      <c r="H33" s="112">
        <f t="shared" si="115"/>
        <v>0</v>
      </c>
      <c r="I33" s="112">
        <f t="shared" si="116"/>
        <v>0</v>
      </c>
      <c r="J33" s="112">
        <f t="shared" si="117"/>
        <v>0</v>
      </c>
      <c r="K33" s="112">
        <f t="shared" si="118"/>
        <v>0</v>
      </c>
      <c r="L33" s="112">
        <f t="shared" si="119"/>
        <v>0</v>
      </c>
      <c r="M33" s="112">
        <f t="shared" si="120"/>
        <v>0</v>
      </c>
      <c r="N33" s="60"/>
      <c r="O33" s="61"/>
      <c r="P33" s="61"/>
      <c r="Q33" s="61"/>
      <c r="R33" s="61"/>
      <c r="S33" s="7"/>
      <c r="T33" s="67">
        <f t="shared" si="82"/>
        <v>1</v>
      </c>
      <c r="U33" s="76" t="str">
        <f t="shared" si="83"/>
        <v/>
      </c>
      <c r="V33" s="76" t="str">
        <f t="shared" si="84"/>
        <v/>
      </c>
      <c r="W33" s="76" t="str">
        <f t="shared" si="85"/>
        <v/>
      </c>
      <c r="X33" s="76" t="str">
        <f t="shared" si="86"/>
        <v/>
      </c>
      <c r="Y33" s="76" t="str">
        <f t="shared" si="87"/>
        <v/>
      </c>
      <c r="Z33" s="76" t="str">
        <f t="shared" si="88"/>
        <v/>
      </c>
      <c r="AA33" s="131" t="b">
        <f t="shared" si="19"/>
        <v>0</v>
      </c>
      <c r="AB33" s="131" t="b">
        <f t="shared" si="20"/>
        <v>0</v>
      </c>
      <c r="AC33" s="131" t="b">
        <f t="shared" si="21"/>
        <v>0</v>
      </c>
      <c r="AD33" s="131" t="b">
        <f t="shared" si="22"/>
        <v>0</v>
      </c>
      <c r="AE33" s="131" t="b">
        <f t="shared" si="23"/>
        <v>0</v>
      </c>
      <c r="AF33" s="131" t="b">
        <f t="shared" si="24"/>
        <v>0</v>
      </c>
      <c r="AG33" s="131">
        <f t="shared" si="104"/>
        <v>0</v>
      </c>
      <c r="AH33" s="131">
        <f t="shared" si="110"/>
        <v>1</v>
      </c>
      <c r="AI33" s="13">
        <f t="shared" si="25"/>
        <v>0</v>
      </c>
      <c r="AJ33" s="11">
        <f t="shared" si="89"/>
        <v>0</v>
      </c>
      <c r="AK33" s="67">
        <f t="shared" si="90"/>
        <v>1</v>
      </c>
      <c r="AL33" s="118" t="str">
        <f t="shared" si="91"/>
        <v/>
      </c>
      <c r="AM33" s="118" t="str">
        <f t="shared" si="92"/>
        <v/>
      </c>
      <c r="AN33" s="118" t="str">
        <f t="shared" si="93"/>
        <v/>
      </c>
      <c r="AO33" s="118" t="str">
        <f t="shared" si="94"/>
        <v/>
      </c>
      <c r="AP33" s="118" t="str">
        <f t="shared" si="95"/>
        <v/>
      </c>
      <c r="AQ33" s="118" t="str">
        <f t="shared" si="96"/>
        <v/>
      </c>
      <c r="AR33" s="118" t="str">
        <f t="shared" si="97"/>
        <v/>
      </c>
      <c r="AS33" s="60" t="b">
        <f t="shared" si="26"/>
        <v>0</v>
      </c>
      <c r="AT33" s="60" t="b">
        <f t="shared" si="27"/>
        <v>0</v>
      </c>
      <c r="AU33" s="60" t="b">
        <f t="shared" si="28"/>
        <v>0</v>
      </c>
      <c r="AV33" s="60" t="b">
        <f t="shared" si="29"/>
        <v>0</v>
      </c>
      <c r="AW33" s="60" t="b">
        <f t="shared" si="30"/>
        <v>0</v>
      </c>
      <c r="AX33" s="60" t="b">
        <f t="shared" si="31"/>
        <v>0</v>
      </c>
      <c r="AY33" s="60" t="b">
        <f t="shared" si="32"/>
        <v>0</v>
      </c>
      <c r="AZ33" s="131">
        <f t="shared" si="105"/>
        <v>0</v>
      </c>
      <c r="BA33" s="131">
        <f t="shared" si="111"/>
        <v>1</v>
      </c>
      <c r="BB33" s="13">
        <f t="shared" si="98"/>
        <v>0</v>
      </c>
      <c r="BC33" s="11">
        <f t="shared" si="33"/>
        <v>0</v>
      </c>
      <c r="BD33" s="67">
        <f t="shared" si="99"/>
        <v>1</v>
      </c>
      <c r="BE33" s="76" t="str">
        <f t="shared" si="34"/>
        <v/>
      </c>
      <c r="BF33" s="76" t="str">
        <f t="shared" si="35"/>
        <v/>
      </c>
      <c r="BG33" s="76" t="str">
        <f t="shared" si="36"/>
        <v/>
      </c>
      <c r="BH33" s="76" t="str">
        <f t="shared" si="37"/>
        <v/>
      </c>
      <c r="BI33" s="76" t="str">
        <f t="shared" si="38"/>
        <v/>
      </c>
      <c r="BJ33" s="76" t="str">
        <f t="shared" si="39"/>
        <v/>
      </c>
      <c r="BK33" s="131" t="b">
        <f t="shared" si="40"/>
        <v>0</v>
      </c>
      <c r="BL33" s="131" t="b">
        <f t="shared" si="41"/>
        <v>0</v>
      </c>
      <c r="BM33" s="131" t="b">
        <f t="shared" si="42"/>
        <v>0</v>
      </c>
      <c r="BN33" s="131" t="b">
        <f t="shared" si="43"/>
        <v>0</v>
      </c>
      <c r="BO33" s="131" t="b">
        <f t="shared" si="44"/>
        <v>0</v>
      </c>
      <c r="BP33" s="131" t="b">
        <f t="shared" si="45"/>
        <v>0</v>
      </c>
      <c r="BQ33" s="131">
        <f t="shared" si="106"/>
        <v>0</v>
      </c>
      <c r="BR33" s="131">
        <f t="shared" si="112"/>
        <v>1</v>
      </c>
      <c r="BS33" s="92">
        <f t="shared" si="107"/>
        <v>0</v>
      </c>
      <c r="BT33" s="13">
        <f t="shared" si="46"/>
        <v>0</v>
      </c>
      <c r="BU33" s="11">
        <f t="shared" si="100"/>
        <v>0</v>
      </c>
      <c r="BV33" s="67">
        <f t="shared" si="101"/>
        <v>1</v>
      </c>
      <c r="BW33" s="118" t="str">
        <f t="shared" si="47"/>
        <v/>
      </c>
      <c r="BX33" s="118" t="str">
        <f t="shared" si="48"/>
        <v/>
      </c>
      <c r="BY33" s="118" t="str">
        <f t="shared" si="49"/>
        <v/>
      </c>
      <c r="BZ33" s="118" t="str">
        <f t="shared" si="50"/>
        <v/>
      </c>
      <c r="CA33" s="118" t="str">
        <f t="shared" si="51"/>
        <v/>
      </c>
      <c r="CB33" s="118" t="str">
        <f t="shared" si="52"/>
        <v/>
      </c>
      <c r="CC33" s="118" t="str">
        <f t="shared" si="53"/>
        <v/>
      </c>
      <c r="CD33" s="60" t="b">
        <f t="shared" si="54"/>
        <v>0</v>
      </c>
      <c r="CE33" s="60" t="b">
        <f t="shared" si="55"/>
        <v>0</v>
      </c>
      <c r="CF33" s="60" t="b">
        <f t="shared" si="56"/>
        <v>0</v>
      </c>
      <c r="CG33" s="60" t="b">
        <f t="shared" si="57"/>
        <v>0</v>
      </c>
      <c r="CH33" s="60" t="b">
        <f t="shared" si="58"/>
        <v>0</v>
      </c>
      <c r="CI33" s="60" t="b">
        <f t="shared" si="59"/>
        <v>0</v>
      </c>
      <c r="CJ33" s="60" t="b">
        <f t="shared" si="60"/>
        <v>0</v>
      </c>
      <c r="CK33" s="131">
        <f t="shared" si="108"/>
        <v>0</v>
      </c>
      <c r="CL33" s="131">
        <f t="shared" si="113"/>
        <v>1</v>
      </c>
      <c r="CM33" s="92">
        <f t="shared" si="109"/>
        <v>0</v>
      </c>
      <c r="CN33" s="13">
        <f t="shared" si="102"/>
        <v>0</v>
      </c>
      <c r="CO33" s="11">
        <f t="shared" si="61"/>
        <v>0</v>
      </c>
      <c r="CP33" s="13">
        <f t="shared" si="103"/>
        <v>0</v>
      </c>
      <c r="CQ33" s="11">
        <f t="shared" si="6"/>
        <v>0</v>
      </c>
      <c r="CR33" s="57">
        <f t="shared" si="7"/>
        <v>0</v>
      </c>
      <c r="CS33" s="57">
        <f t="shared" si="8"/>
        <v>0</v>
      </c>
      <c r="CT33" s="57">
        <f t="shared" si="62"/>
        <v>0</v>
      </c>
      <c r="CU33" s="24" t="str">
        <f t="shared" si="63"/>
        <v/>
      </c>
      <c r="CV33" s="24" t="str">
        <f t="shared" si="64"/>
        <v/>
      </c>
      <c r="CW33" s="24" t="str">
        <f t="shared" si="65"/>
        <v/>
      </c>
      <c r="CX33" s="24" t="str">
        <f t="shared" si="66"/>
        <v/>
      </c>
      <c r="CY33" s="24" t="str">
        <f t="shared" si="67"/>
        <v/>
      </c>
      <c r="CZ33" s="24" t="str">
        <f t="shared" si="68"/>
        <v/>
      </c>
      <c r="DA33" s="24" t="str">
        <f t="shared" si="69"/>
        <v/>
      </c>
      <c r="DB33" s="24" t="str">
        <f t="shared" si="70"/>
        <v/>
      </c>
      <c r="DC33" s="24" t="str">
        <f t="shared" si="71"/>
        <v/>
      </c>
      <c r="DD33" s="24" t="str">
        <f t="shared" si="72"/>
        <v/>
      </c>
      <c r="DE33" s="24" t="str">
        <f t="shared" si="73"/>
        <v/>
      </c>
      <c r="DF33" s="24" t="str">
        <f t="shared" si="74"/>
        <v/>
      </c>
      <c r="DG33" s="24" t="str">
        <f t="shared" si="75"/>
        <v/>
      </c>
      <c r="DH33" s="5"/>
      <c r="DI33" s="134"/>
      <c r="DJ33"/>
      <c r="DK33"/>
      <c r="DL33"/>
      <c r="DM33" s="1"/>
      <c r="DN33" s="48"/>
      <c r="DO33"/>
      <c r="DP33"/>
      <c r="DQ33"/>
      <c r="DR33"/>
      <c r="DS33"/>
      <c r="DT33"/>
      <c r="DU33"/>
      <c r="DV33"/>
      <c r="DW33"/>
      <c r="DX33"/>
      <c r="DY33"/>
      <c r="DZ33"/>
      <c r="EA33" s="7"/>
      <c r="EB33"/>
      <c r="EC33"/>
      <c r="ED33"/>
      <c r="EE33"/>
      <c r="EF33"/>
      <c r="EG33"/>
      <c r="EH33" s="121">
        <f t="shared" ca="1" si="11"/>
        <v>10</v>
      </c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</row>
    <row r="34" spans="1:170" s="15" customFormat="1" x14ac:dyDescent="0.2">
      <c r="A34" s="125"/>
      <c r="B34" s="61" t="str">
        <f t="shared" si="2"/>
        <v/>
      </c>
      <c r="C34" s="7" t="str">
        <f t="shared" si="114"/>
        <v/>
      </c>
      <c r="D34" s="60">
        <f t="shared" si="4"/>
        <v>0</v>
      </c>
      <c r="E34" s="7" t="str">
        <f t="shared" si="5"/>
        <v/>
      </c>
      <c r="F34" s="72" t="str">
        <f t="shared" si="0"/>
        <v/>
      </c>
      <c r="G34" s="108" t="str">
        <f t="shared" si="1"/>
        <v/>
      </c>
      <c r="H34" s="112">
        <f t="shared" si="115"/>
        <v>0</v>
      </c>
      <c r="I34" s="112">
        <f t="shared" si="116"/>
        <v>0</v>
      </c>
      <c r="J34" s="112">
        <f t="shared" si="117"/>
        <v>0</v>
      </c>
      <c r="K34" s="112">
        <f t="shared" si="118"/>
        <v>0</v>
      </c>
      <c r="L34" s="112">
        <f t="shared" si="119"/>
        <v>0</v>
      </c>
      <c r="M34" s="112">
        <f t="shared" si="120"/>
        <v>0</v>
      </c>
      <c r="N34" s="60"/>
      <c r="O34" s="61"/>
      <c r="P34" s="61"/>
      <c r="Q34" s="61"/>
      <c r="R34" s="61"/>
      <c r="S34" s="7"/>
      <c r="T34" s="67">
        <f t="shared" si="82"/>
        <v>1</v>
      </c>
      <c r="U34" s="76" t="str">
        <f t="shared" si="83"/>
        <v/>
      </c>
      <c r="V34" s="76" t="str">
        <f t="shared" si="84"/>
        <v/>
      </c>
      <c r="W34" s="76" t="str">
        <f t="shared" si="85"/>
        <v/>
      </c>
      <c r="X34" s="76" t="str">
        <f t="shared" si="86"/>
        <v/>
      </c>
      <c r="Y34" s="76" t="str">
        <f t="shared" si="87"/>
        <v/>
      </c>
      <c r="Z34" s="76" t="str">
        <f t="shared" si="88"/>
        <v/>
      </c>
      <c r="AA34" s="131" t="b">
        <f t="shared" si="19"/>
        <v>0</v>
      </c>
      <c r="AB34" s="131" t="b">
        <f t="shared" si="20"/>
        <v>0</v>
      </c>
      <c r="AC34" s="131" t="b">
        <f t="shared" si="21"/>
        <v>0</v>
      </c>
      <c r="AD34" s="131" t="b">
        <f t="shared" si="22"/>
        <v>0</v>
      </c>
      <c r="AE34" s="131" t="b">
        <f t="shared" si="23"/>
        <v>0</v>
      </c>
      <c r="AF34" s="131" t="b">
        <f t="shared" si="24"/>
        <v>0</v>
      </c>
      <c r="AG34" s="131">
        <f t="shared" si="104"/>
        <v>0</v>
      </c>
      <c r="AH34" s="131">
        <f t="shared" si="110"/>
        <v>1</v>
      </c>
      <c r="AI34" s="13">
        <f t="shared" si="25"/>
        <v>0</v>
      </c>
      <c r="AJ34" s="11">
        <f t="shared" si="89"/>
        <v>0</v>
      </c>
      <c r="AK34" s="67">
        <f t="shared" si="90"/>
        <v>1</v>
      </c>
      <c r="AL34" s="118" t="str">
        <f t="shared" si="91"/>
        <v/>
      </c>
      <c r="AM34" s="118" t="str">
        <f t="shared" si="92"/>
        <v/>
      </c>
      <c r="AN34" s="118" t="str">
        <f t="shared" si="93"/>
        <v/>
      </c>
      <c r="AO34" s="118" t="str">
        <f t="shared" si="94"/>
        <v/>
      </c>
      <c r="AP34" s="118" t="str">
        <f t="shared" si="95"/>
        <v/>
      </c>
      <c r="AQ34" s="118" t="str">
        <f t="shared" si="96"/>
        <v/>
      </c>
      <c r="AR34" s="118" t="str">
        <f t="shared" si="97"/>
        <v/>
      </c>
      <c r="AS34" s="60" t="b">
        <f t="shared" si="26"/>
        <v>0</v>
      </c>
      <c r="AT34" s="60" t="b">
        <f t="shared" si="27"/>
        <v>0</v>
      </c>
      <c r="AU34" s="60" t="b">
        <f t="shared" si="28"/>
        <v>0</v>
      </c>
      <c r="AV34" s="60" t="b">
        <f t="shared" si="29"/>
        <v>0</v>
      </c>
      <c r="AW34" s="60" t="b">
        <f t="shared" si="30"/>
        <v>0</v>
      </c>
      <c r="AX34" s="60" t="b">
        <f t="shared" si="31"/>
        <v>0</v>
      </c>
      <c r="AY34" s="60" t="b">
        <f t="shared" si="32"/>
        <v>0</v>
      </c>
      <c r="AZ34" s="131">
        <f t="shared" si="105"/>
        <v>0</v>
      </c>
      <c r="BA34" s="131">
        <f t="shared" si="111"/>
        <v>1</v>
      </c>
      <c r="BB34" s="13">
        <f t="shared" si="98"/>
        <v>0</v>
      </c>
      <c r="BC34" s="11">
        <f t="shared" si="33"/>
        <v>0</v>
      </c>
      <c r="BD34" s="67">
        <f t="shared" si="99"/>
        <v>1</v>
      </c>
      <c r="BE34" s="76" t="str">
        <f t="shared" si="34"/>
        <v/>
      </c>
      <c r="BF34" s="76" t="str">
        <f t="shared" si="35"/>
        <v/>
      </c>
      <c r="BG34" s="76" t="str">
        <f t="shared" si="36"/>
        <v/>
      </c>
      <c r="BH34" s="76" t="str">
        <f t="shared" si="37"/>
        <v/>
      </c>
      <c r="BI34" s="76" t="str">
        <f t="shared" si="38"/>
        <v/>
      </c>
      <c r="BJ34" s="76" t="str">
        <f t="shared" si="39"/>
        <v/>
      </c>
      <c r="BK34" s="131" t="b">
        <f t="shared" si="40"/>
        <v>0</v>
      </c>
      <c r="BL34" s="131" t="b">
        <f t="shared" si="41"/>
        <v>0</v>
      </c>
      <c r="BM34" s="131" t="b">
        <f t="shared" si="42"/>
        <v>0</v>
      </c>
      <c r="BN34" s="131" t="b">
        <f t="shared" si="43"/>
        <v>0</v>
      </c>
      <c r="BO34" s="131" t="b">
        <f t="shared" si="44"/>
        <v>0</v>
      </c>
      <c r="BP34" s="131" t="b">
        <f t="shared" si="45"/>
        <v>0</v>
      </c>
      <c r="BQ34" s="131">
        <f t="shared" si="106"/>
        <v>0</v>
      </c>
      <c r="BR34" s="131">
        <f t="shared" si="112"/>
        <v>1</v>
      </c>
      <c r="BS34" s="92">
        <f t="shared" si="107"/>
        <v>0</v>
      </c>
      <c r="BT34" s="13">
        <f t="shared" si="46"/>
        <v>0</v>
      </c>
      <c r="BU34" s="11">
        <f t="shared" si="100"/>
        <v>0</v>
      </c>
      <c r="BV34" s="67">
        <f t="shared" si="101"/>
        <v>1</v>
      </c>
      <c r="BW34" s="118" t="str">
        <f t="shared" si="47"/>
        <v/>
      </c>
      <c r="BX34" s="118" t="str">
        <f t="shared" si="48"/>
        <v/>
      </c>
      <c r="BY34" s="118" t="str">
        <f t="shared" si="49"/>
        <v/>
      </c>
      <c r="BZ34" s="118" t="str">
        <f t="shared" si="50"/>
        <v/>
      </c>
      <c r="CA34" s="118" t="str">
        <f t="shared" si="51"/>
        <v/>
      </c>
      <c r="CB34" s="118" t="str">
        <f t="shared" si="52"/>
        <v/>
      </c>
      <c r="CC34" s="118" t="str">
        <f t="shared" si="53"/>
        <v/>
      </c>
      <c r="CD34" s="60" t="b">
        <f t="shared" si="54"/>
        <v>0</v>
      </c>
      <c r="CE34" s="60" t="b">
        <f t="shared" si="55"/>
        <v>0</v>
      </c>
      <c r="CF34" s="60" t="b">
        <f t="shared" si="56"/>
        <v>0</v>
      </c>
      <c r="CG34" s="60" t="b">
        <f t="shared" si="57"/>
        <v>0</v>
      </c>
      <c r="CH34" s="60" t="b">
        <f t="shared" si="58"/>
        <v>0</v>
      </c>
      <c r="CI34" s="60" t="b">
        <f t="shared" si="59"/>
        <v>0</v>
      </c>
      <c r="CJ34" s="60" t="b">
        <f t="shared" si="60"/>
        <v>0</v>
      </c>
      <c r="CK34" s="131">
        <f t="shared" si="108"/>
        <v>0</v>
      </c>
      <c r="CL34" s="131">
        <f t="shared" si="113"/>
        <v>1</v>
      </c>
      <c r="CM34" s="92">
        <f t="shared" si="109"/>
        <v>0</v>
      </c>
      <c r="CN34" s="13">
        <f t="shared" si="102"/>
        <v>0</v>
      </c>
      <c r="CO34" s="11">
        <f t="shared" si="61"/>
        <v>0</v>
      </c>
      <c r="CP34" s="13">
        <f t="shared" si="103"/>
        <v>0</v>
      </c>
      <c r="CQ34" s="11">
        <f t="shared" si="6"/>
        <v>0</v>
      </c>
      <c r="CR34" s="57">
        <f t="shared" si="7"/>
        <v>0</v>
      </c>
      <c r="CS34" s="57">
        <f t="shared" si="8"/>
        <v>0</v>
      </c>
      <c r="CT34" s="57">
        <f t="shared" si="62"/>
        <v>0</v>
      </c>
      <c r="CU34" s="24" t="str">
        <f t="shared" si="63"/>
        <v/>
      </c>
      <c r="CV34" s="24" t="str">
        <f t="shared" si="64"/>
        <v/>
      </c>
      <c r="CW34" s="24" t="str">
        <f t="shared" si="65"/>
        <v/>
      </c>
      <c r="CX34" s="24" t="str">
        <f t="shared" si="66"/>
        <v/>
      </c>
      <c r="CY34" s="24" t="str">
        <f t="shared" si="67"/>
        <v/>
      </c>
      <c r="CZ34" s="24" t="str">
        <f t="shared" si="68"/>
        <v/>
      </c>
      <c r="DA34" s="24" t="str">
        <f t="shared" si="69"/>
        <v/>
      </c>
      <c r="DB34" s="24" t="str">
        <f t="shared" si="70"/>
        <v/>
      </c>
      <c r="DC34" s="24" t="str">
        <f t="shared" si="71"/>
        <v/>
      </c>
      <c r="DD34" s="24" t="str">
        <f t="shared" si="72"/>
        <v/>
      </c>
      <c r="DE34" s="24" t="str">
        <f t="shared" si="73"/>
        <v/>
      </c>
      <c r="DF34" s="24" t="str">
        <f t="shared" si="74"/>
        <v/>
      </c>
      <c r="DG34" s="24" t="str">
        <f t="shared" si="75"/>
        <v/>
      </c>
      <c r="DH34" s="5"/>
      <c r="DI34" s="134"/>
      <c r="DJ34"/>
      <c r="DK34"/>
      <c r="DL34"/>
      <c r="DM34" s="1"/>
      <c r="DN34" s="7"/>
      <c r="DO34"/>
      <c r="DP34"/>
      <c r="DQ34"/>
      <c r="DR34"/>
      <c r="DS34"/>
      <c r="DT34"/>
      <c r="DU34"/>
      <c r="DV34"/>
      <c r="DW34"/>
      <c r="DX34"/>
      <c r="DY34"/>
      <c r="DZ34"/>
      <c r="EA34" s="7"/>
      <c r="EB34"/>
      <c r="EC34"/>
      <c r="ED34"/>
      <c r="EE34"/>
      <c r="EF34"/>
      <c r="EG34"/>
      <c r="EH34" s="121">
        <f t="shared" ca="1" si="11"/>
        <v>29</v>
      </c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</row>
    <row r="35" spans="1:170" s="15" customFormat="1" x14ac:dyDescent="0.2">
      <c r="A35" s="125"/>
      <c r="B35" s="61" t="str">
        <f t="shared" si="2"/>
        <v/>
      </c>
      <c r="C35" s="7" t="str">
        <f t="shared" si="114"/>
        <v/>
      </c>
      <c r="D35" s="60">
        <f t="shared" si="4"/>
        <v>0</v>
      </c>
      <c r="E35" s="7" t="str">
        <f t="shared" si="5"/>
        <v/>
      </c>
      <c r="F35" s="72" t="str">
        <f t="shared" si="0"/>
        <v/>
      </c>
      <c r="G35" s="108" t="str">
        <f t="shared" si="1"/>
        <v/>
      </c>
      <c r="H35" s="112">
        <f t="shared" si="115"/>
        <v>0</v>
      </c>
      <c r="I35" s="112">
        <f t="shared" si="116"/>
        <v>0</v>
      </c>
      <c r="J35" s="112">
        <f t="shared" si="117"/>
        <v>0</v>
      </c>
      <c r="K35" s="112">
        <f t="shared" si="118"/>
        <v>0</v>
      </c>
      <c r="L35" s="112">
        <f t="shared" si="119"/>
        <v>0</v>
      </c>
      <c r="M35" s="112">
        <f t="shared" si="120"/>
        <v>0</v>
      </c>
      <c r="N35" s="60"/>
      <c r="O35" s="61"/>
      <c r="P35" s="61"/>
      <c r="Q35" s="61"/>
      <c r="R35" s="61"/>
      <c r="S35" s="7"/>
      <c r="T35" s="67">
        <f t="shared" si="82"/>
        <v>1</v>
      </c>
      <c r="U35" s="76" t="str">
        <f t="shared" si="83"/>
        <v/>
      </c>
      <c r="V35" s="76" t="str">
        <f t="shared" si="84"/>
        <v/>
      </c>
      <c r="W35" s="76" t="str">
        <f t="shared" si="85"/>
        <v/>
      </c>
      <c r="X35" s="76" t="str">
        <f t="shared" si="86"/>
        <v/>
      </c>
      <c r="Y35" s="76" t="str">
        <f t="shared" si="87"/>
        <v/>
      </c>
      <c r="Z35" s="76" t="str">
        <f t="shared" si="88"/>
        <v/>
      </c>
      <c r="AA35" s="131" t="b">
        <f t="shared" si="19"/>
        <v>0</v>
      </c>
      <c r="AB35" s="131" t="b">
        <f t="shared" si="20"/>
        <v>0</v>
      </c>
      <c r="AC35" s="131" t="b">
        <f t="shared" si="21"/>
        <v>0</v>
      </c>
      <c r="AD35" s="131" t="b">
        <f t="shared" si="22"/>
        <v>0</v>
      </c>
      <c r="AE35" s="131" t="b">
        <f t="shared" si="23"/>
        <v>0</v>
      </c>
      <c r="AF35" s="131" t="b">
        <f t="shared" si="24"/>
        <v>0</v>
      </c>
      <c r="AG35" s="131">
        <f t="shared" si="104"/>
        <v>0</v>
      </c>
      <c r="AH35" s="131">
        <f t="shared" si="110"/>
        <v>1</v>
      </c>
      <c r="AI35" s="13">
        <f t="shared" si="25"/>
        <v>0</v>
      </c>
      <c r="AJ35" s="11">
        <f t="shared" si="89"/>
        <v>0</v>
      </c>
      <c r="AK35" s="67">
        <f t="shared" si="90"/>
        <v>1</v>
      </c>
      <c r="AL35" s="118" t="str">
        <f t="shared" si="91"/>
        <v/>
      </c>
      <c r="AM35" s="118" t="str">
        <f t="shared" si="92"/>
        <v/>
      </c>
      <c r="AN35" s="118" t="str">
        <f t="shared" si="93"/>
        <v/>
      </c>
      <c r="AO35" s="118" t="str">
        <f t="shared" si="94"/>
        <v/>
      </c>
      <c r="AP35" s="118" t="str">
        <f t="shared" si="95"/>
        <v/>
      </c>
      <c r="AQ35" s="118" t="str">
        <f t="shared" si="96"/>
        <v/>
      </c>
      <c r="AR35" s="118" t="str">
        <f t="shared" si="97"/>
        <v/>
      </c>
      <c r="AS35" s="60" t="b">
        <f t="shared" si="26"/>
        <v>0</v>
      </c>
      <c r="AT35" s="60" t="b">
        <f t="shared" si="27"/>
        <v>0</v>
      </c>
      <c r="AU35" s="60" t="b">
        <f t="shared" si="28"/>
        <v>0</v>
      </c>
      <c r="AV35" s="60" t="b">
        <f t="shared" si="29"/>
        <v>0</v>
      </c>
      <c r="AW35" s="60" t="b">
        <f t="shared" si="30"/>
        <v>0</v>
      </c>
      <c r="AX35" s="60" t="b">
        <f t="shared" si="31"/>
        <v>0</v>
      </c>
      <c r="AY35" s="60" t="b">
        <f t="shared" si="32"/>
        <v>0</v>
      </c>
      <c r="AZ35" s="131">
        <f t="shared" si="105"/>
        <v>0</v>
      </c>
      <c r="BA35" s="131">
        <f t="shared" si="111"/>
        <v>1</v>
      </c>
      <c r="BB35" s="13">
        <f t="shared" si="98"/>
        <v>0</v>
      </c>
      <c r="BC35" s="11">
        <f t="shared" si="33"/>
        <v>0</v>
      </c>
      <c r="BD35" s="67">
        <f t="shared" si="99"/>
        <v>1</v>
      </c>
      <c r="BE35" s="76" t="str">
        <f t="shared" si="34"/>
        <v/>
      </c>
      <c r="BF35" s="76" t="str">
        <f t="shared" si="35"/>
        <v/>
      </c>
      <c r="BG35" s="76" t="str">
        <f t="shared" si="36"/>
        <v/>
      </c>
      <c r="BH35" s="76" t="str">
        <f t="shared" si="37"/>
        <v/>
      </c>
      <c r="BI35" s="76" t="str">
        <f t="shared" si="38"/>
        <v/>
      </c>
      <c r="BJ35" s="76" t="str">
        <f t="shared" si="39"/>
        <v/>
      </c>
      <c r="BK35" s="131" t="b">
        <f t="shared" si="40"/>
        <v>0</v>
      </c>
      <c r="BL35" s="131" t="b">
        <f t="shared" si="41"/>
        <v>0</v>
      </c>
      <c r="BM35" s="131" t="b">
        <f t="shared" si="42"/>
        <v>0</v>
      </c>
      <c r="BN35" s="131" t="b">
        <f t="shared" si="43"/>
        <v>0</v>
      </c>
      <c r="BO35" s="131" t="b">
        <f t="shared" si="44"/>
        <v>0</v>
      </c>
      <c r="BP35" s="131" t="b">
        <f t="shared" si="45"/>
        <v>0</v>
      </c>
      <c r="BQ35" s="131">
        <f t="shared" si="106"/>
        <v>0</v>
      </c>
      <c r="BR35" s="131">
        <f t="shared" si="112"/>
        <v>1</v>
      </c>
      <c r="BS35" s="92">
        <f t="shared" si="107"/>
        <v>0</v>
      </c>
      <c r="BT35" s="13">
        <f t="shared" si="46"/>
        <v>0</v>
      </c>
      <c r="BU35" s="11">
        <f t="shared" si="100"/>
        <v>0</v>
      </c>
      <c r="BV35" s="67">
        <f t="shared" si="101"/>
        <v>1</v>
      </c>
      <c r="BW35" s="118" t="str">
        <f t="shared" si="47"/>
        <v/>
      </c>
      <c r="BX35" s="118" t="str">
        <f t="shared" si="48"/>
        <v/>
      </c>
      <c r="BY35" s="118" t="str">
        <f t="shared" si="49"/>
        <v/>
      </c>
      <c r="BZ35" s="118" t="str">
        <f t="shared" si="50"/>
        <v/>
      </c>
      <c r="CA35" s="118" t="str">
        <f t="shared" si="51"/>
        <v/>
      </c>
      <c r="CB35" s="118" t="str">
        <f t="shared" si="52"/>
        <v/>
      </c>
      <c r="CC35" s="118" t="str">
        <f t="shared" si="53"/>
        <v/>
      </c>
      <c r="CD35" s="60" t="b">
        <f t="shared" si="54"/>
        <v>0</v>
      </c>
      <c r="CE35" s="60" t="b">
        <f t="shared" si="55"/>
        <v>0</v>
      </c>
      <c r="CF35" s="60" t="b">
        <f t="shared" si="56"/>
        <v>0</v>
      </c>
      <c r="CG35" s="60" t="b">
        <f t="shared" si="57"/>
        <v>0</v>
      </c>
      <c r="CH35" s="60" t="b">
        <f t="shared" si="58"/>
        <v>0</v>
      </c>
      <c r="CI35" s="60" t="b">
        <f t="shared" si="59"/>
        <v>0</v>
      </c>
      <c r="CJ35" s="60" t="b">
        <f t="shared" si="60"/>
        <v>0</v>
      </c>
      <c r="CK35" s="131">
        <f t="shared" si="108"/>
        <v>0</v>
      </c>
      <c r="CL35" s="131">
        <f t="shared" si="113"/>
        <v>1</v>
      </c>
      <c r="CM35" s="92">
        <f t="shared" si="109"/>
        <v>0</v>
      </c>
      <c r="CN35" s="13">
        <f t="shared" si="102"/>
        <v>0</v>
      </c>
      <c r="CO35" s="11">
        <f t="shared" si="61"/>
        <v>0</v>
      </c>
      <c r="CP35" s="13">
        <f t="shared" si="103"/>
        <v>0</v>
      </c>
      <c r="CQ35" s="11">
        <f t="shared" si="6"/>
        <v>0</v>
      </c>
      <c r="CR35" s="57">
        <f t="shared" si="7"/>
        <v>0</v>
      </c>
      <c r="CS35" s="57">
        <f t="shared" si="8"/>
        <v>0</v>
      </c>
      <c r="CT35" s="57">
        <f t="shared" si="62"/>
        <v>0</v>
      </c>
      <c r="CU35" s="24" t="str">
        <f t="shared" si="63"/>
        <v/>
      </c>
      <c r="CV35" s="24" t="str">
        <f t="shared" si="64"/>
        <v/>
      </c>
      <c r="CW35" s="24" t="str">
        <f t="shared" si="65"/>
        <v/>
      </c>
      <c r="CX35" s="24" t="str">
        <f t="shared" si="66"/>
        <v/>
      </c>
      <c r="CY35" s="24" t="str">
        <f t="shared" si="67"/>
        <v/>
      </c>
      <c r="CZ35" s="24" t="str">
        <f t="shared" si="68"/>
        <v/>
      </c>
      <c r="DA35" s="24" t="str">
        <f t="shared" si="69"/>
        <v/>
      </c>
      <c r="DB35" s="24" t="str">
        <f t="shared" si="70"/>
        <v/>
      </c>
      <c r="DC35" s="24" t="str">
        <f t="shared" si="71"/>
        <v/>
      </c>
      <c r="DD35" s="24" t="str">
        <f t="shared" si="72"/>
        <v/>
      </c>
      <c r="DE35" s="24" t="str">
        <f t="shared" si="73"/>
        <v/>
      </c>
      <c r="DF35" s="24" t="str">
        <f t="shared" si="74"/>
        <v/>
      </c>
      <c r="DG35" s="24" t="str">
        <f t="shared" si="75"/>
        <v/>
      </c>
      <c r="DH35" s="5"/>
      <c r="DI35" s="134"/>
      <c r="DJ35"/>
      <c r="DK35"/>
      <c r="DL35"/>
      <c r="DM35" s="1"/>
      <c r="DN35" s="7"/>
      <c r="DO35"/>
      <c r="DP35"/>
      <c r="DQ35"/>
      <c r="DR35"/>
      <c r="DS35"/>
      <c r="DT35"/>
      <c r="DU35"/>
      <c r="DV35"/>
      <c r="DW35"/>
      <c r="DX35"/>
      <c r="DY35"/>
      <c r="DZ35"/>
      <c r="EA35" s="7"/>
      <c r="EB35"/>
      <c r="EC35"/>
      <c r="ED35"/>
      <c r="EE35"/>
      <c r="EF35"/>
      <c r="EG35"/>
      <c r="EH35" s="121">
        <f t="shared" ca="1" si="11"/>
        <v>9</v>
      </c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</row>
    <row r="36" spans="1:170" s="15" customFormat="1" x14ac:dyDescent="0.2">
      <c r="A36" s="125"/>
      <c r="B36" s="61" t="str">
        <f t="shared" si="2"/>
        <v/>
      </c>
      <c r="C36" s="7" t="str">
        <f t="shared" si="114"/>
        <v/>
      </c>
      <c r="D36" s="60">
        <f t="shared" si="4"/>
        <v>0</v>
      </c>
      <c r="E36" s="7" t="str">
        <f t="shared" si="5"/>
        <v/>
      </c>
      <c r="F36" s="72" t="str">
        <f t="shared" si="0"/>
        <v/>
      </c>
      <c r="G36" s="108" t="str">
        <f t="shared" si="1"/>
        <v/>
      </c>
      <c r="H36" s="112">
        <f t="shared" si="115"/>
        <v>0</v>
      </c>
      <c r="I36" s="112">
        <f t="shared" si="116"/>
        <v>0</v>
      </c>
      <c r="J36" s="112">
        <f t="shared" si="117"/>
        <v>0</v>
      </c>
      <c r="K36" s="112">
        <f t="shared" si="118"/>
        <v>0</v>
      </c>
      <c r="L36" s="112">
        <f t="shared" si="119"/>
        <v>0</v>
      </c>
      <c r="M36" s="112">
        <f t="shared" si="120"/>
        <v>0</v>
      </c>
      <c r="N36" s="60"/>
      <c r="O36" s="61"/>
      <c r="P36" s="61"/>
      <c r="Q36" s="61"/>
      <c r="R36" s="61"/>
      <c r="S36" s="7"/>
      <c r="T36" s="67">
        <f t="shared" si="82"/>
        <v>1</v>
      </c>
      <c r="U36" s="76" t="str">
        <f t="shared" si="83"/>
        <v/>
      </c>
      <c r="V36" s="76" t="str">
        <f t="shared" si="84"/>
        <v/>
      </c>
      <c r="W36" s="76" t="str">
        <f t="shared" si="85"/>
        <v/>
      </c>
      <c r="X36" s="76" t="str">
        <f t="shared" si="86"/>
        <v/>
      </c>
      <c r="Y36" s="76" t="str">
        <f t="shared" si="87"/>
        <v/>
      </c>
      <c r="Z36" s="76" t="str">
        <f t="shared" si="88"/>
        <v/>
      </c>
      <c r="AA36" s="131" t="b">
        <f t="shared" si="19"/>
        <v>0</v>
      </c>
      <c r="AB36" s="131" t="b">
        <f t="shared" si="20"/>
        <v>0</v>
      </c>
      <c r="AC36" s="131" t="b">
        <f t="shared" si="21"/>
        <v>0</v>
      </c>
      <c r="AD36" s="131" t="b">
        <f t="shared" si="22"/>
        <v>0</v>
      </c>
      <c r="AE36" s="131" t="b">
        <f t="shared" si="23"/>
        <v>0</v>
      </c>
      <c r="AF36" s="131" t="b">
        <f t="shared" si="24"/>
        <v>0</v>
      </c>
      <c r="AG36" s="131">
        <f t="shared" si="104"/>
        <v>0</v>
      </c>
      <c r="AH36" s="131">
        <f t="shared" si="110"/>
        <v>1</v>
      </c>
      <c r="AI36" s="13">
        <f t="shared" si="25"/>
        <v>0</v>
      </c>
      <c r="AJ36" s="11">
        <f t="shared" si="89"/>
        <v>0</v>
      </c>
      <c r="AK36" s="67">
        <f t="shared" si="90"/>
        <v>1</v>
      </c>
      <c r="AL36" s="118" t="str">
        <f t="shared" si="91"/>
        <v/>
      </c>
      <c r="AM36" s="118" t="str">
        <f t="shared" si="92"/>
        <v/>
      </c>
      <c r="AN36" s="118" t="str">
        <f t="shared" si="93"/>
        <v/>
      </c>
      <c r="AO36" s="118" t="str">
        <f t="shared" si="94"/>
        <v/>
      </c>
      <c r="AP36" s="118" t="str">
        <f t="shared" si="95"/>
        <v/>
      </c>
      <c r="AQ36" s="118" t="str">
        <f t="shared" si="96"/>
        <v/>
      </c>
      <c r="AR36" s="118" t="str">
        <f t="shared" si="97"/>
        <v/>
      </c>
      <c r="AS36" s="60" t="b">
        <f t="shared" si="26"/>
        <v>0</v>
      </c>
      <c r="AT36" s="60" t="b">
        <f t="shared" si="27"/>
        <v>0</v>
      </c>
      <c r="AU36" s="60" t="b">
        <f t="shared" si="28"/>
        <v>0</v>
      </c>
      <c r="AV36" s="60" t="b">
        <f t="shared" si="29"/>
        <v>0</v>
      </c>
      <c r="AW36" s="60" t="b">
        <f t="shared" si="30"/>
        <v>0</v>
      </c>
      <c r="AX36" s="60" t="b">
        <f t="shared" si="31"/>
        <v>0</v>
      </c>
      <c r="AY36" s="60" t="b">
        <f t="shared" si="32"/>
        <v>0</v>
      </c>
      <c r="AZ36" s="131">
        <f t="shared" si="105"/>
        <v>0</v>
      </c>
      <c r="BA36" s="131">
        <f t="shared" si="111"/>
        <v>1</v>
      </c>
      <c r="BB36" s="13">
        <f t="shared" si="98"/>
        <v>0</v>
      </c>
      <c r="BC36" s="11">
        <f t="shared" si="33"/>
        <v>0</v>
      </c>
      <c r="BD36" s="67">
        <f t="shared" si="99"/>
        <v>1</v>
      </c>
      <c r="BE36" s="76" t="str">
        <f t="shared" si="34"/>
        <v/>
      </c>
      <c r="BF36" s="76" t="str">
        <f t="shared" si="35"/>
        <v/>
      </c>
      <c r="BG36" s="76" t="str">
        <f t="shared" si="36"/>
        <v/>
      </c>
      <c r="BH36" s="76" t="str">
        <f t="shared" si="37"/>
        <v/>
      </c>
      <c r="BI36" s="76" t="str">
        <f t="shared" si="38"/>
        <v/>
      </c>
      <c r="BJ36" s="76" t="str">
        <f t="shared" si="39"/>
        <v/>
      </c>
      <c r="BK36" s="131" t="b">
        <f t="shared" si="40"/>
        <v>0</v>
      </c>
      <c r="BL36" s="131" t="b">
        <f t="shared" si="41"/>
        <v>0</v>
      </c>
      <c r="BM36" s="131" t="b">
        <f t="shared" si="42"/>
        <v>0</v>
      </c>
      <c r="BN36" s="131" t="b">
        <f t="shared" si="43"/>
        <v>0</v>
      </c>
      <c r="BO36" s="131" t="b">
        <f t="shared" si="44"/>
        <v>0</v>
      </c>
      <c r="BP36" s="131" t="b">
        <f t="shared" si="45"/>
        <v>0</v>
      </c>
      <c r="BQ36" s="131">
        <f t="shared" si="106"/>
        <v>0</v>
      </c>
      <c r="BR36" s="131">
        <f t="shared" si="112"/>
        <v>1</v>
      </c>
      <c r="BS36" s="92">
        <f t="shared" si="107"/>
        <v>0</v>
      </c>
      <c r="BT36" s="13">
        <f t="shared" si="46"/>
        <v>0</v>
      </c>
      <c r="BU36" s="11">
        <f t="shared" si="100"/>
        <v>0</v>
      </c>
      <c r="BV36" s="67">
        <f t="shared" si="101"/>
        <v>1</v>
      </c>
      <c r="BW36" s="118" t="str">
        <f t="shared" si="47"/>
        <v/>
      </c>
      <c r="BX36" s="118" t="str">
        <f t="shared" si="48"/>
        <v/>
      </c>
      <c r="BY36" s="118" t="str">
        <f t="shared" si="49"/>
        <v/>
      </c>
      <c r="BZ36" s="118" t="str">
        <f t="shared" si="50"/>
        <v/>
      </c>
      <c r="CA36" s="118" t="str">
        <f t="shared" si="51"/>
        <v/>
      </c>
      <c r="CB36" s="118" t="str">
        <f t="shared" si="52"/>
        <v/>
      </c>
      <c r="CC36" s="118" t="str">
        <f t="shared" si="53"/>
        <v/>
      </c>
      <c r="CD36" s="60" t="b">
        <f t="shared" si="54"/>
        <v>0</v>
      </c>
      <c r="CE36" s="60" t="b">
        <f t="shared" si="55"/>
        <v>0</v>
      </c>
      <c r="CF36" s="60" t="b">
        <f t="shared" si="56"/>
        <v>0</v>
      </c>
      <c r="CG36" s="60" t="b">
        <f t="shared" si="57"/>
        <v>0</v>
      </c>
      <c r="CH36" s="60" t="b">
        <f t="shared" si="58"/>
        <v>0</v>
      </c>
      <c r="CI36" s="60" t="b">
        <f t="shared" si="59"/>
        <v>0</v>
      </c>
      <c r="CJ36" s="60" t="b">
        <f t="shared" si="60"/>
        <v>0</v>
      </c>
      <c r="CK36" s="131">
        <f t="shared" si="108"/>
        <v>0</v>
      </c>
      <c r="CL36" s="131">
        <f t="shared" si="113"/>
        <v>1</v>
      </c>
      <c r="CM36" s="92">
        <f t="shared" si="109"/>
        <v>0</v>
      </c>
      <c r="CN36" s="13">
        <f t="shared" si="102"/>
        <v>0</v>
      </c>
      <c r="CO36" s="11">
        <f t="shared" si="61"/>
        <v>0</v>
      </c>
      <c r="CP36" s="13">
        <f t="shared" si="103"/>
        <v>0</v>
      </c>
      <c r="CQ36" s="11">
        <f t="shared" si="6"/>
        <v>0</v>
      </c>
      <c r="CR36" s="57">
        <f t="shared" si="7"/>
        <v>0</v>
      </c>
      <c r="CS36" s="57">
        <f t="shared" si="8"/>
        <v>0</v>
      </c>
      <c r="CT36" s="57">
        <f t="shared" si="62"/>
        <v>0</v>
      </c>
      <c r="CU36" s="24" t="str">
        <f t="shared" si="63"/>
        <v/>
      </c>
      <c r="CV36" s="24" t="str">
        <f t="shared" si="64"/>
        <v/>
      </c>
      <c r="CW36" s="24" t="str">
        <f t="shared" si="65"/>
        <v/>
      </c>
      <c r="CX36" s="24" t="str">
        <f t="shared" si="66"/>
        <v/>
      </c>
      <c r="CY36" s="24" t="str">
        <f t="shared" si="67"/>
        <v/>
      </c>
      <c r="CZ36" s="24" t="str">
        <f t="shared" si="68"/>
        <v/>
      </c>
      <c r="DA36" s="24" t="str">
        <f t="shared" si="69"/>
        <v/>
      </c>
      <c r="DB36" s="24" t="str">
        <f t="shared" si="70"/>
        <v/>
      </c>
      <c r="DC36" s="24" t="str">
        <f t="shared" si="71"/>
        <v/>
      </c>
      <c r="DD36" s="24" t="str">
        <f t="shared" si="72"/>
        <v/>
      </c>
      <c r="DE36" s="24" t="str">
        <f t="shared" si="73"/>
        <v/>
      </c>
      <c r="DF36" s="24" t="str">
        <f t="shared" si="74"/>
        <v/>
      </c>
      <c r="DG36" s="24" t="str">
        <f t="shared" si="75"/>
        <v/>
      </c>
      <c r="DH36" s="5"/>
      <c r="DI36" s="134"/>
      <c r="DJ36"/>
      <c r="DK36"/>
      <c r="DL36"/>
      <c r="DM36" s="1"/>
      <c r="DN36" s="7"/>
      <c r="DO36"/>
      <c r="DP36"/>
      <c r="DQ36"/>
      <c r="DR36"/>
      <c r="DS36"/>
      <c r="DT36"/>
      <c r="DU36"/>
      <c r="DV36"/>
      <c r="DW36"/>
      <c r="DX36"/>
      <c r="DY36"/>
      <c r="DZ36"/>
      <c r="EA36" s="7"/>
      <c r="EB36"/>
      <c r="EC36"/>
      <c r="ED36"/>
      <c r="EE36"/>
      <c r="EF36"/>
      <c r="EG36"/>
      <c r="EH36" s="121">
        <f t="shared" ca="1" si="11"/>
        <v>18</v>
      </c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</row>
    <row r="37" spans="1:170" s="15" customFormat="1" x14ac:dyDescent="0.2">
      <c r="A37" s="125"/>
      <c r="B37" s="61" t="str">
        <f t="shared" si="2"/>
        <v/>
      </c>
      <c r="C37" s="7" t="str">
        <f t="shared" si="114"/>
        <v/>
      </c>
      <c r="D37" s="60">
        <f t="shared" si="4"/>
        <v>0</v>
      </c>
      <c r="E37" s="7" t="str">
        <f t="shared" si="5"/>
        <v/>
      </c>
      <c r="F37" s="72" t="str">
        <f t="shared" si="0"/>
        <v/>
      </c>
      <c r="G37" s="108" t="str">
        <f t="shared" si="1"/>
        <v/>
      </c>
      <c r="H37" s="112">
        <f t="shared" si="115"/>
        <v>0</v>
      </c>
      <c r="I37" s="112">
        <f t="shared" si="116"/>
        <v>0</v>
      </c>
      <c r="J37" s="112">
        <f t="shared" si="117"/>
        <v>0</v>
      </c>
      <c r="K37" s="112">
        <f t="shared" si="118"/>
        <v>0</v>
      </c>
      <c r="L37" s="112">
        <f t="shared" si="119"/>
        <v>0</v>
      </c>
      <c r="M37" s="112">
        <f t="shared" si="120"/>
        <v>0</v>
      </c>
      <c r="N37" s="60"/>
      <c r="O37" s="61"/>
      <c r="P37" s="61"/>
      <c r="Q37" s="61"/>
      <c r="R37" s="61"/>
      <c r="S37" s="7"/>
      <c r="T37" s="67">
        <f t="shared" si="82"/>
        <v>1</v>
      </c>
      <c r="U37" s="76" t="str">
        <f t="shared" si="83"/>
        <v/>
      </c>
      <c r="V37" s="76" t="str">
        <f t="shared" si="84"/>
        <v/>
      </c>
      <c r="W37" s="76" t="str">
        <f t="shared" si="85"/>
        <v/>
      </c>
      <c r="X37" s="76" t="str">
        <f t="shared" si="86"/>
        <v/>
      </c>
      <c r="Y37" s="76" t="str">
        <f t="shared" si="87"/>
        <v/>
      </c>
      <c r="Z37" s="76" t="str">
        <f t="shared" si="88"/>
        <v/>
      </c>
      <c r="AA37" s="131" t="b">
        <f t="shared" si="19"/>
        <v>0</v>
      </c>
      <c r="AB37" s="131" t="b">
        <f t="shared" si="20"/>
        <v>0</v>
      </c>
      <c r="AC37" s="131" t="b">
        <f t="shared" si="21"/>
        <v>0</v>
      </c>
      <c r="AD37" s="131" t="b">
        <f t="shared" si="22"/>
        <v>0</v>
      </c>
      <c r="AE37" s="131" t="b">
        <f t="shared" si="23"/>
        <v>0</v>
      </c>
      <c r="AF37" s="131" t="b">
        <f t="shared" si="24"/>
        <v>0</v>
      </c>
      <c r="AG37" s="131">
        <f t="shared" si="104"/>
        <v>0</v>
      </c>
      <c r="AH37" s="131">
        <f t="shared" si="110"/>
        <v>1</v>
      </c>
      <c r="AI37" s="13">
        <f t="shared" si="25"/>
        <v>0</v>
      </c>
      <c r="AJ37" s="11">
        <f t="shared" si="89"/>
        <v>0</v>
      </c>
      <c r="AK37" s="67">
        <f t="shared" si="90"/>
        <v>1</v>
      </c>
      <c r="AL37" s="118" t="str">
        <f t="shared" si="91"/>
        <v/>
      </c>
      <c r="AM37" s="118" t="str">
        <f t="shared" si="92"/>
        <v/>
      </c>
      <c r="AN37" s="118" t="str">
        <f t="shared" si="93"/>
        <v/>
      </c>
      <c r="AO37" s="118" t="str">
        <f t="shared" si="94"/>
        <v/>
      </c>
      <c r="AP37" s="118" t="str">
        <f t="shared" si="95"/>
        <v/>
      </c>
      <c r="AQ37" s="118" t="str">
        <f t="shared" si="96"/>
        <v/>
      </c>
      <c r="AR37" s="118" t="str">
        <f t="shared" si="97"/>
        <v/>
      </c>
      <c r="AS37" s="60" t="b">
        <f t="shared" si="26"/>
        <v>0</v>
      </c>
      <c r="AT37" s="60" t="b">
        <f t="shared" si="27"/>
        <v>0</v>
      </c>
      <c r="AU37" s="60" t="b">
        <f t="shared" si="28"/>
        <v>0</v>
      </c>
      <c r="AV37" s="60" t="b">
        <f t="shared" si="29"/>
        <v>0</v>
      </c>
      <c r="AW37" s="60" t="b">
        <f t="shared" si="30"/>
        <v>0</v>
      </c>
      <c r="AX37" s="60" t="b">
        <f t="shared" si="31"/>
        <v>0</v>
      </c>
      <c r="AY37" s="60" t="b">
        <f t="shared" si="32"/>
        <v>0</v>
      </c>
      <c r="AZ37" s="131">
        <f t="shared" si="105"/>
        <v>0</v>
      </c>
      <c r="BA37" s="131">
        <f t="shared" si="111"/>
        <v>1</v>
      </c>
      <c r="BB37" s="13">
        <f t="shared" si="98"/>
        <v>0</v>
      </c>
      <c r="BC37" s="11">
        <f t="shared" si="33"/>
        <v>0</v>
      </c>
      <c r="BD37" s="67">
        <f t="shared" si="99"/>
        <v>1</v>
      </c>
      <c r="BE37" s="76" t="str">
        <f t="shared" si="34"/>
        <v/>
      </c>
      <c r="BF37" s="76" t="str">
        <f t="shared" si="35"/>
        <v/>
      </c>
      <c r="BG37" s="76" t="str">
        <f t="shared" si="36"/>
        <v/>
      </c>
      <c r="BH37" s="76" t="str">
        <f t="shared" si="37"/>
        <v/>
      </c>
      <c r="BI37" s="76" t="str">
        <f t="shared" si="38"/>
        <v/>
      </c>
      <c r="BJ37" s="76" t="str">
        <f t="shared" si="39"/>
        <v/>
      </c>
      <c r="BK37" s="131" t="b">
        <f t="shared" si="40"/>
        <v>0</v>
      </c>
      <c r="BL37" s="131" t="b">
        <f t="shared" si="41"/>
        <v>0</v>
      </c>
      <c r="BM37" s="131" t="b">
        <f t="shared" si="42"/>
        <v>0</v>
      </c>
      <c r="BN37" s="131" t="b">
        <f t="shared" si="43"/>
        <v>0</v>
      </c>
      <c r="BO37" s="131" t="b">
        <f t="shared" si="44"/>
        <v>0</v>
      </c>
      <c r="BP37" s="131" t="b">
        <f t="shared" si="45"/>
        <v>0</v>
      </c>
      <c r="BQ37" s="131">
        <f t="shared" si="106"/>
        <v>0</v>
      </c>
      <c r="BR37" s="131">
        <f t="shared" si="112"/>
        <v>1</v>
      </c>
      <c r="BS37" s="92">
        <f t="shared" si="107"/>
        <v>0</v>
      </c>
      <c r="BT37" s="13">
        <f t="shared" si="46"/>
        <v>0</v>
      </c>
      <c r="BU37" s="11">
        <f t="shared" si="100"/>
        <v>0</v>
      </c>
      <c r="BV37" s="67">
        <f t="shared" si="101"/>
        <v>1</v>
      </c>
      <c r="BW37" s="118" t="str">
        <f t="shared" si="47"/>
        <v/>
      </c>
      <c r="BX37" s="118" t="str">
        <f t="shared" si="48"/>
        <v/>
      </c>
      <c r="BY37" s="118" t="str">
        <f t="shared" si="49"/>
        <v/>
      </c>
      <c r="BZ37" s="118" t="str">
        <f t="shared" si="50"/>
        <v/>
      </c>
      <c r="CA37" s="118" t="str">
        <f t="shared" si="51"/>
        <v/>
      </c>
      <c r="CB37" s="118" t="str">
        <f t="shared" si="52"/>
        <v/>
      </c>
      <c r="CC37" s="118" t="str">
        <f t="shared" si="53"/>
        <v/>
      </c>
      <c r="CD37" s="60" t="b">
        <f t="shared" si="54"/>
        <v>0</v>
      </c>
      <c r="CE37" s="60" t="b">
        <f t="shared" si="55"/>
        <v>0</v>
      </c>
      <c r="CF37" s="60" t="b">
        <f t="shared" si="56"/>
        <v>0</v>
      </c>
      <c r="CG37" s="60" t="b">
        <f t="shared" si="57"/>
        <v>0</v>
      </c>
      <c r="CH37" s="60" t="b">
        <f t="shared" si="58"/>
        <v>0</v>
      </c>
      <c r="CI37" s="60" t="b">
        <f t="shared" si="59"/>
        <v>0</v>
      </c>
      <c r="CJ37" s="60" t="b">
        <f t="shared" si="60"/>
        <v>0</v>
      </c>
      <c r="CK37" s="131">
        <f t="shared" si="108"/>
        <v>0</v>
      </c>
      <c r="CL37" s="131">
        <f t="shared" si="113"/>
        <v>1</v>
      </c>
      <c r="CM37" s="92">
        <f t="shared" si="109"/>
        <v>0</v>
      </c>
      <c r="CN37" s="13">
        <f t="shared" si="102"/>
        <v>0</v>
      </c>
      <c r="CO37" s="11">
        <f t="shared" si="61"/>
        <v>0</v>
      </c>
      <c r="CP37" s="13">
        <f t="shared" si="103"/>
        <v>0</v>
      </c>
      <c r="CQ37" s="11">
        <f t="shared" si="6"/>
        <v>0</v>
      </c>
      <c r="CR37" s="57">
        <f t="shared" si="7"/>
        <v>0</v>
      </c>
      <c r="CS37" s="57">
        <f t="shared" si="8"/>
        <v>0</v>
      </c>
      <c r="CT37" s="57">
        <f t="shared" si="62"/>
        <v>0</v>
      </c>
      <c r="CU37" s="24" t="str">
        <f t="shared" si="63"/>
        <v/>
      </c>
      <c r="CV37" s="24" t="str">
        <f t="shared" si="64"/>
        <v/>
      </c>
      <c r="CW37" s="24" t="str">
        <f t="shared" si="65"/>
        <v/>
      </c>
      <c r="CX37" s="24" t="str">
        <f t="shared" si="66"/>
        <v/>
      </c>
      <c r="CY37" s="24" t="str">
        <f t="shared" si="67"/>
        <v/>
      </c>
      <c r="CZ37" s="24" t="str">
        <f t="shared" si="68"/>
        <v/>
      </c>
      <c r="DA37" s="24" t="str">
        <f t="shared" si="69"/>
        <v/>
      </c>
      <c r="DB37" s="24" t="str">
        <f t="shared" si="70"/>
        <v/>
      </c>
      <c r="DC37" s="24" t="str">
        <f t="shared" si="71"/>
        <v/>
      </c>
      <c r="DD37" s="24" t="str">
        <f t="shared" si="72"/>
        <v/>
      </c>
      <c r="DE37" s="24" t="str">
        <f t="shared" si="73"/>
        <v/>
      </c>
      <c r="DF37" s="24" t="str">
        <f t="shared" si="74"/>
        <v/>
      </c>
      <c r="DG37" s="24" t="str">
        <f t="shared" si="75"/>
        <v/>
      </c>
      <c r="DH37" s="5"/>
      <c r="DI37" s="134"/>
      <c r="DJ37"/>
      <c r="DK37"/>
      <c r="DL37"/>
      <c r="DM37" s="34"/>
      <c r="DN37" s="7"/>
      <c r="DO37"/>
      <c r="DP37"/>
      <c r="DQ37"/>
      <c r="DR37"/>
      <c r="DS37"/>
      <c r="DT37"/>
      <c r="DU37"/>
      <c r="DV37"/>
      <c r="DW37"/>
      <c r="DX37"/>
      <c r="DY37"/>
      <c r="DZ37"/>
      <c r="EA37" s="7"/>
      <c r="EB37"/>
      <c r="EC37"/>
      <c r="ED37"/>
      <c r="EE37"/>
      <c r="EF37"/>
      <c r="EG37"/>
      <c r="EH37" s="121">
        <f t="shared" ca="1" si="11"/>
        <v>16</v>
      </c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</row>
    <row r="38" spans="1:170" s="15" customFormat="1" x14ac:dyDescent="0.2">
      <c r="A38" s="125"/>
      <c r="B38" s="61" t="str">
        <f t="shared" si="2"/>
        <v/>
      </c>
      <c r="C38" s="7" t="str">
        <f t="shared" si="114"/>
        <v/>
      </c>
      <c r="D38" s="60">
        <f t="shared" si="4"/>
        <v>0</v>
      </c>
      <c r="E38" s="7" t="str">
        <f t="shared" si="5"/>
        <v/>
      </c>
      <c r="F38" s="72" t="str">
        <f t="shared" si="0"/>
        <v/>
      </c>
      <c r="G38" s="108" t="str">
        <f t="shared" si="1"/>
        <v/>
      </c>
      <c r="H38" s="112">
        <f t="shared" si="115"/>
        <v>0</v>
      </c>
      <c r="I38" s="112">
        <f t="shared" si="116"/>
        <v>0</v>
      </c>
      <c r="J38" s="112">
        <f t="shared" si="117"/>
        <v>0</v>
      </c>
      <c r="K38" s="112">
        <f t="shared" si="118"/>
        <v>0</v>
      </c>
      <c r="L38" s="112">
        <f t="shared" si="119"/>
        <v>0</v>
      </c>
      <c r="M38" s="112">
        <f t="shared" si="120"/>
        <v>0</v>
      </c>
      <c r="N38" s="60"/>
      <c r="O38" s="61"/>
      <c r="P38" s="61"/>
      <c r="Q38" s="61"/>
      <c r="R38" s="61"/>
      <c r="S38" s="7"/>
      <c r="T38" s="67">
        <f t="shared" si="82"/>
        <v>1</v>
      </c>
      <c r="U38" s="76" t="str">
        <f t="shared" si="83"/>
        <v/>
      </c>
      <c r="V38" s="76" t="str">
        <f t="shared" si="84"/>
        <v/>
      </c>
      <c r="W38" s="76" t="str">
        <f t="shared" si="85"/>
        <v/>
      </c>
      <c r="X38" s="76" t="str">
        <f t="shared" si="86"/>
        <v/>
      </c>
      <c r="Y38" s="76" t="str">
        <f t="shared" si="87"/>
        <v/>
      </c>
      <c r="Z38" s="76" t="str">
        <f t="shared" si="88"/>
        <v/>
      </c>
      <c r="AA38" s="131" t="b">
        <f t="shared" si="19"/>
        <v>0</v>
      </c>
      <c r="AB38" s="131" t="b">
        <f t="shared" si="20"/>
        <v>0</v>
      </c>
      <c r="AC38" s="131" t="b">
        <f t="shared" si="21"/>
        <v>0</v>
      </c>
      <c r="AD38" s="131" t="b">
        <f t="shared" si="22"/>
        <v>0</v>
      </c>
      <c r="AE38" s="131" t="b">
        <f t="shared" si="23"/>
        <v>0</v>
      </c>
      <c r="AF38" s="131" t="b">
        <f t="shared" si="24"/>
        <v>0</v>
      </c>
      <c r="AG38" s="131">
        <f t="shared" si="104"/>
        <v>0</v>
      </c>
      <c r="AH38" s="131">
        <f t="shared" si="110"/>
        <v>1</v>
      </c>
      <c r="AI38" s="13">
        <f t="shared" si="25"/>
        <v>0</v>
      </c>
      <c r="AJ38" s="11">
        <f t="shared" si="89"/>
        <v>0</v>
      </c>
      <c r="AK38" s="67">
        <f t="shared" si="90"/>
        <v>1</v>
      </c>
      <c r="AL38" s="118" t="str">
        <f t="shared" si="91"/>
        <v/>
      </c>
      <c r="AM38" s="118" t="str">
        <f t="shared" si="92"/>
        <v/>
      </c>
      <c r="AN38" s="118" t="str">
        <f t="shared" si="93"/>
        <v/>
      </c>
      <c r="AO38" s="118" t="str">
        <f t="shared" si="94"/>
        <v/>
      </c>
      <c r="AP38" s="118" t="str">
        <f t="shared" si="95"/>
        <v/>
      </c>
      <c r="AQ38" s="118" t="str">
        <f t="shared" si="96"/>
        <v/>
      </c>
      <c r="AR38" s="118" t="str">
        <f t="shared" si="97"/>
        <v/>
      </c>
      <c r="AS38" s="60" t="b">
        <f t="shared" si="26"/>
        <v>0</v>
      </c>
      <c r="AT38" s="60" t="b">
        <f t="shared" si="27"/>
        <v>0</v>
      </c>
      <c r="AU38" s="60" t="b">
        <f t="shared" si="28"/>
        <v>0</v>
      </c>
      <c r="AV38" s="60" t="b">
        <f t="shared" si="29"/>
        <v>0</v>
      </c>
      <c r="AW38" s="60" t="b">
        <f t="shared" si="30"/>
        <v>0</v>
      </c>
      <c r="AX38" s="60" t="b">
        <f t="shared" si="31"/>
        <v>0</v>
      </c>
      <c r="AY38" s="60" t="b">
        <f t="shared" si="32"/>
        <v>0</v>
      </c>
      <c r="AZ38" s="131">
        <f t="shared" si="105"/>
        <v>0</v>
      </c>
      <c r="BA38" s="131">
        <f t="shared" si="111"/>
        <v>1</v>
      </c>
      <c r="BB38" s="13">
        <f t="shared" si="98"/>
        <v>0</v>
      </c>
      <c r="BC38" s="11">
        <f t="shared" si="33"/>
        <v>0</v>
      </c>
      <c r="BD38" s="67">
        <f t="shared" si="99"/>
        <v>1</v>
      </c>
      <c r="BE38" s="76" t="str">
        <f t="shared" si="34"/>
        <v/>
      </c>
      <c r="BF38" s="76" t="str">
        <f t="shared" si="35"/>
        <v/>
      </c>
      <c r="BG38" s="76" t="str">
        <f t="shared" si="36"/>
        <v/>
      </c>
      <c r="BH38" s="76" t="str">
        <f t="shared" si="37"/>
        <v/>
      </c>
      <c r="BI38" s="76" t="str">
        <f t="shared" si="38"/>
        <v/>
      </c>
      <c r="BJ38" s="76" t="str">
        <f t="shared" si="39"/>
        <v/>
      </c>
      <c r="BK38" s="131" t="b">
        <f t="shared" si="40"/>
        <v>0</v>
      </c>
      <c r="BL38" s="131" t="b">
        <f t="shared" si="41"/>
        <v>0</v>
      </c>
      <c r="BM38" s="131" t="b">
        <f t="shared" si="42"/>
        <v>0</v>
      </c>
      <c r="BN38" s="131" t="b">
        <f t="shared" si="43"/>
        <v>0</v>
      </c>
      <c r="BO38" s="131" t="b">
        <f t="shared" si="44"/>
        <v>0</v>
      </c>
      <c r="BP38" s="131" t="b">
        <f t="shared" si="45"/>
        <v>0</v>
      </c>
      <c r="BQ38" s="131">
        <f t="shared" si="106"/>
        <v>0</v>
      </c>
      <c r="BR38" s="131">
        <f t="shared" si="112"/>
        <v>1</v>
      </c>
      <c r="BS38" s="92">
        <f t="shared" si="107"/>
        <v>0</v>
      </c>
      <c r="BT38" s="13">
        <f t="shared" si="46"/>
        <v>0</v>
      </c>
      <c r="BU38" s="11">
        <f t="shared" si="100"/>
        <v>0</v>
      </c>
      <c r="BV38" s="67">
        <f t="shared" si="101"/>
        <v>1</v>
      </c>
      <c r="BW38" s="118" t="str">
        <f t="shared" si="47"/>
        <v/>
      </c>
      <c r="BX38" s="118" t="str">
        <f t="shared" si="48"/>
        <v/>
      </c>
      <c r="BY38" s="118" t="str">
        <f t="shared" si="49"/>
        <v/>
      </c>
      <c r="BZ38" s="118" t="str">
        <f t="shared" si="50"/>
        <v/>
      </c>
      <c r="CA38" s="118" t="str">
        <f t="shared" si="51"/>
        <v/>
      </c>
      <c r="CB38" s="118" t="str">
        <f t="shared" si="52"/>
        <v/>
      </c>
      <c r="CC38" s="118" t="str">
        <f t="shared" si="53"/>
        <v/>
      </c>
      <c r="CD38" s="60" t="b">
        <f t="shared" si="54"/>
        <v>0</v>
      </c>
      <c r="CE38" s="60" t="b">
        <f t="shared" si="55"/>
        <v>0</v>
      </c>
      <c r="CF38" s="60" t="b">
        <f t="shared" si="56"/>
        <v>0</v>
      </c>
      <c r="CG38" s="60" t="b">
        <f t="shared" si="57"/>
        <v>0</v>
      </c>
      <c r="CH38" s="60" t="b">
        <f t="shared" si="58"/>
        <v>0</v>
      </c>
      <c r="CI38" s="60" t="b">
        <f t="shared" si="59"/>
        <v>0</v>
      </c>
      <c r="CJ38" s="60" t="b">
        <f t="shared" si="60"/>
        <v>0</v>
      </c>
      <c r="CK38" s="131">
        <f t="shared" si="108"/>
        <v>0</v>
      </c>
      <c r="CL38" s="131">
        <f t="shared" si="113"/>
        <v>1</v>
      </c>
      <c r="CM38" s="92">
        <f t="shared" si="109"/>
        <v>0</v>
      </c>
      <c r="CN38" s="13">
        <f t="shared" si="102"/>
        <v>0</v>
      </c>
      <c r="CO38" s="11">
        <f t="shared" si="61"/>
        <v>0</v>
      </c>
      <c r="CP38" s="13">
        <f t="shared" si="103"/>
        <v>0</v>
      </c>
      <c r="CQ38" s="11">
        <f t="shared" si="6"/>
        <v>0</v>
      </c>
      <c r="CR38" s="57">
        <f t="shared" si="7"/>
        <v>0</v>
      </c>
      <c r="CS38" s="57">
        <f t="shared" si="8"/>
        <v>0</v>
      </c>
      <c r="CT38" s="57">
        <f t="shared" si="62"/>
        <v>0</v>
      </c>
      <c r="CU38" s="24" t="str">
        <f t="shared" si="63"/>
        <v/>
      </c>
      <c r="CV38" s="24" t="str">
        <f t="shared" si="64"/>
        <v/>
      </c>
      <c r="CW38" s="24" t="str">
        <f t="shared" si="65"/>
        <v/>
      </c>
      <c r="CX38" s="24" t="str">
        <f t="shared" si="66"/>
        <v/>
      </c>
      <c r="CY38" s="24" t="str">
        <f t="shared" si="67"/>
        <v/>
      </c>
      <c r="CZ38" s="24" t="str">
        <f t="shared" si="68"/>
        <v/>
      </c>
      <c r="DA38" s="24" t="str">
        <f t="shared" si="69"/>
        <v/>
      </c>
      <c r="DB38" s="24" t="str">
        <f t="shared" si="70"/>
        <v/>
      </c>
      <c r="DC38" s="24" t="str">
        <f t="shared" si="71"/>
        <v/>
      </c>
      <c r="DD38" s="24" t="str">
        <f t="shared" si="72"/>
        <v/>
      </c>
      <c r="DE38" s="24" t="str">
        <f t="shared" si="73"/>
        <v/>
      </c>
      <c r="DF38" s="24" t="str">
        <f t="shared" si="74"/>
        <v/>
      </c>
      <c r="DG38" s="24" t="str">
        <f t="shared" si="75"/>
        <v/>
      </c>
      <c r="DH38" s="5"/>
      <c r="DI38" s="134"/>
      <c r="DJ38"/>
      <c r="DK38"/>
      <c r="DL38"/>
      <c r="DM38" s="34"/>
      <c r="DN38" s="7"/>
      <c r="DO38"/>
      <c r="DP38"/>
      <c r="DQ38"/>
      <c r="DR38"/>
      <c r="DS38"/>
      <c r="DT38"/>
      <c r="DU38"/>
      <c r="DV38"/>
      <c r="DW38"/>
      <c r="DX38"/>
      <c r="DY38"/>
      <c r="DZ38"/>
      <c r="EA38" s="7"/>
      <c r="EB38"/>
      <c r="EC38"/>
      <c r="ED38"/>
      <c r="EE38"/>
      <c r="EF38"/>
      <c r="EG38"/>
      <c r="EH38" s="121">
        <f t="shared" ca="1" si="11"/>
        <v>7</v>
      </c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</row>
    <row r="39" spans="1:170" s="15" customFormat="1" x14ac:dyDescent="0.2">
      <c r="A39" s="125"/>
      <c r="B39" s="61" t="str">
        <f t="shared" si="2"/>
        <v/>
      </c>
      <c r="C39" s="7" t="str">
        <f t="shared" si="114"/>
        <v/>
      </c>
      <c r="D39" s="60">
        <f t="shared" si="4"/>
        <v>0</v>
      </c>
      <c r="E39" s="7" t="str">
        <f t="shared" si="5"/>
        <v/>
      </c>
      <c r="F39" s="72" t="str">
        <f t="shared" si="0"/>
        <v/>
      </c>
      <c r="G39" s="108" t="str">
        <f t="shared" si="1"/>
        <v/>
      </c>
      <c r="H39" s="112">
        <f t="shared" si="115"/>
        <v>0</v>
      </c>
      <c r="I39" s="112">
        <f t="shared" si="116"/>
        <v>0</v>
      </c>
      <c r="J39" s="112">
        <f t="shared" si="117"/>
        <v>0</v>
      </c>
      <c r="K39" s="112">
        <f t="shared" si="118"/>
        <v>0</v>
      </c>
      <c r="L39" s="112">
        <f t="shared" si="119"/>
        <v>0</v>
      </c>
      <c r="M39" s="112">
        <f t="shared" si="120"/>
        <v>0</v>
      </c>
      <c r="N39" s="60"/>
      <c r="O39" s="61"/>
      <c r="P39" s="61"/>
      <c r="Q39" s="61"/>
      <c r="R39" s="61"/>
      <c r="S39" s="7"/>
      <c r="T39" s="67">
        <f t="shared" si="82"/>
        <v>1</v>
      </c>
      <c r="U39" s="76" t="str">
        <f t="shared" si="83"/>
        <v/>
      </c>
      <c r="V39" s="76" t="str">
        <f t="shared" si="84"/>
        <v/>
      </c>
      <c r="W39" s="76" t="str">
        <f t="shared" si="85"/>
        <v/>
      </c>
      <c r="X39" s="76" t="str">
        <f t="shared" si="86"/>
        <v/>
      </c>
      <c r="Y39" s="76" t="str">
        <f t="shared" si="87"/>
        <v/>
      </c>
      <c r="Z39" s="76" t="str">
        <f t="shared" si="88"/>
        <v/>
      </c>
      <c r="AA39" s="131" t="b">
        <f t="shared" si="19"/>
        <v>0</v>
      </c>
      <c r="AB39" s="131" t="b">
        <f t="shared" si="20"/>
        <v>0</v>
      </c>
      <c r="AC39" s="131" t="b">
        <f t="shared" si="21"/>
        <v>0</v>
      </c>
      <c r="AD39" s="131" t="b">
        <f t="shared" si="22"/>
        <v>0</v>
      </c>
      <c r="AE39" s="131" t="b">
        <f t="shared" si="23"/>
        <v>0</v>
      </c>
      <c r="AF39" s="131" t="b">
        <f t="shared" si="24"/>
        <v>0</v>
      </c>
      <c r="AG39" s="131">
        <f t="shared" si="104"/>
        <v>0</v>
      </c>
      <c r="AH39" s="131">
        <f t="shared" si="110"/>
        <v>1</v>
      </c>
      <c r="AI39" s="13">
        <f t="shared" si="25"/>
        <v>0</v>
      </c>
      <c r="AJ39" s="11">
        <f t="shared" si="89"/>
        <v>0</v>
      </c>
      <c r="AK39" s="67">
        <f t="shared" si="90"/>
        <v>1</v>
      </c>
      <c r="AL39" s="118" t="str">
        <f t="shared" si="91"/>
        <v/>
      </c>
      <c r="AM39" s="118" t="str">
        <f t="shared" si="92"/>
        <v/>
      </c>
      <c r="AN39" s="118" t="str">
        <f t="shared" si="93"/>
        <v/>
      </c>
      <c r="AO39" s="118" t="str">
        <f t="shared" si="94"/>
        <v/>
      </c>
      <c r="AP39" s="118" t="str">
        <f t="shared" si="95"/>
        <v/>
      </c>
      <c r="AQ39" s="118" t="str">
        <f t="shared" si="96"/>
        <v/>
      </c>
      <c r="AR39" s="118" t="str">
        <f t="shared" si="97"/>
        <v/>
      </c>
      <c r="AS39" s="60" t="b">
        <f t="shared" si="26"/>
        <v>0</v>
      </c>
      <c r="AT39" s="60" t="b">
        <f t="shared" si="27"/>
        <v>0</v>
      </c>
      <c r="AU39" s="60" t="b">
        <f t="shared" si="28"/>
        <v>0</v>
      </c>
      <c r="AV39" s="60" t="b">
        <f t="shared" si="29"/>
        <v>0</v>
      </c>
      <c r="AW39" s="60" t="b">
        <f t="shared" si="30"/>
        <v>0</v>
      </c>
      <c r="AX39" s="60" t="b">
        <f t="shared" si="31"/>
        <v>0</v>
      </c>
      <c r="AY39" s="60" t="b">
        <f t="shared" si="32"/>
        <v>0</v>
      </c>
      <c r="AZ39" s="131">
        <f t="shared" si="105"/>
        <v>0</v>
      </c>
      <c r="BA39" s="131">
        <f t="shared" si="111"/>
        <v>1</v>
      </c>
      <c r="BB39" s="13">
        <f t="shared" si="98"/>
        <v>0</v>
      </c>
      <c r="BC39" s="11">
        <f t="shared" si="33"/>
        <v>0</v>
      </c>
      <c r="BD39" s="67">
        <f t="shared" si="99"/>
        <v>1</v>
      </c>
      <c r="BE39" s="76" t="str">
        <f t="shared" si="34"/>
        <v/>
      </c>
      <c r="BF39" s="76" t="str">
        <f t="shared" si="35"/>
        <v/>
      </c>
      <c r="BG39" s="76" t="str">
        <f t="shared" si="36"/>
        <v/>
      </c>
      <c r="BH39" s="76" t="str">
        <f t="shared" si="37"/>
        <v/>
      </c>
      <c r="BI39" s="76" t="str">
        <f t="shared" si="38"/>
        <v/>
      </c>
      <c r="BJ39" s="76" t="str">
        <f t="shared" si="39"/>
        <v/>
      </c>
      <c r="BK39" s="131" t="b">
        <f t="shared" si="40"/>
        <v>0</v>
      </c>
      <c r="BL39" s="131" t="b">
        <f t="shared" si="41"/>
        <v>0</v>
      </c>
      <c r="BM39" s="131" t="b">
        <f t="shared" si="42"/>
        <v>0</v>
      </c>
      <c r="BN39" s="131" t="b">
        <f t="shared" si="43"/>
        <v>0</v>
      </c>
      <c r="BO39" s="131" t="b">
        <f t="shared" si="44"/>
        <v>0</v>
      </c>
      <c r="BP39" s="131" t="b">
        <f t="shared" si="45"/>
        <v>0</v>
      </c>
      <c r="BQ39" s="131">
        <f t="shared" si="106"/>
        <v>0</v>
      </c>
      <c r="BR39" s="131">
        <f t="shared" si="112"/>
        <v>1</v>
      </c>
      <c r="BS39" s="92">
        <f t="shared" si="107"/>
        <v>0</v>
      </c>
      <c r="BT39" s="13">
        <f t="shared" si="46"/>
        <v>0</v>
      </c>
      <c r="BU39" s="11">
        <f t="shared" si="100"/>
        <v>0</v>
      </c>
      <c r="BV39" s="67">
        <f t="shared" si="101"/>
        <v>1</v>
      </c>
      <c r="BW39" s="118" t="str">
        <f t="shared" si="47"/>
        <v/>
      </c>
      <c r="BX39" s="118" t="str">
        <f t="shared" si="48"/>
        <v/>
      </c>
      <c r="BY39" s="118" t="str">
        <f t="shared" si="49"/>
        <v/>
      </c>
      <c r="BZ39" s="118" t="str">
        <f t="shared" si="50"/>
        <v/>
      </c>
      <c r="CA39" s="118" t="str">
        <f t="shared" si="51"/>
        <v/>
      </c>
      <c r="CB39" s="118" t="str">
        <f t="shared" si="52"/>
        <v/>
      </c>
      <c r="CC39" s="118" t="str">
        <f t="shared" si="53"/>
        <v/>
      </c>
      <c r="CD39" s="60" t="b">
        <f t="shared" si="54"/>
        <v>0</v>
      </c>
      <c r="CE39" s="60" t="b">
        <f t="shared" si="55"/>
        <v>0</v>
      </c>
      <c r="CF39" s="60" t="b">
        <f t="shared" si="56"/>
        <v>0</v>
      </c>
      <c r="CG39" s="60" t="b">
        <f t="shared" si="57"/>
        <v>0</v>
      </c>
      <c r="CH39" s="60" t="b">
        <f t="shared" si="58"/>
        <v>0</v>
      </c>
      <c r="CI39" s="60" t="b">
        <f t="shared" si="59"/>
        <v>0</v>
      </c>
      <c r="CJ39" s="60" t="b">
        <f t="shared" si="60"/>
        <v>0</v>
      </c>
      <c r="CK39" s="131">
        <f t="shared" si="108"/>
        <v>0</v>
      </c>
      <c r="CL39" s="131">
        <f t="shared" si="113"/>
        <v>1</v>
      </c>
      <c r="CM39" s="92">
        <f t="shared" si="109"/>
        <v>0</v>
      </c>
      <c r="CN39" s="13">
        <f t="shared" si="102"/>
        <v>0</v>
      </c>
      <c r="CO39" s="11">
        <f t="shared" si="61"/>
        <v>0</v>
      </c>
      <c r="CP39" s="13">
        <f t="shared" si="103"/>
        <v>0</v>
      </c>
      <c r="CQ39" s="11">
        <f t="shared" si="6"/>
        <v>0</v>
      </c>
      <c r="CR39" s="57">
        <f t="shared" si="7"/>
        <v>0</v>
      </c>
      <c r="CS39" s="57">
        <f t="shared" si="8"/>
        <v>0</v>
      </c>
      <c r="CT39" s="57">
        <f t="shared" si="62"/>
        <v>0</v>
      </c>
      <c r="CU39" s="24" t="str">
        <f t="shared" si="63"/>
        <v/>
      </c>
      <c r="CV39" s="24" t="str">
        <f t="shared" si="64"/>
        <v/>
      </c>
      <c r="CW39" s="24" t="str">
        <f t="shared" si="65"/>
        <v/>
      </c>
      <c r="CX39" s="24" t="str">
        <f t="shared" si="66"/>
        <v/>
      </c>
      <c r="CY39" s="24" t="str">
        <f t="shared" si="67"/>
        <v/>
      </c>
      <c r="CZ39" s="24" t="str">
        <f t="shared" si="68"/>
        <v/>
      </c>
      <c r="DA39" s="24" t="str">
        <f t="shared" si="69"/>
        <v/>
      </c>
      <c r="DB39" s="24" t="str">
        <f t="shared" si="70"/>
        <v/>
      </c>
      <c r="DC39" s="24" t="str">
        <f t="shared" si="71"/>
        <v/>
      </c>
      <c r="DD39" s="24" t="str">
        <f t="shared" si="72"/>
        <v/>
      </c>
      <c r="DE39" s="24" t="str">
        <f t="shared" si="73"/>
        <v/>
      </c>
      <c r="DF39" s="24" t="str">
        <f t="shared" si="74"/>
        <v/>
      </c>
      <c r="DG39" s="24" t="str">
        <f t="shared" si="75"/>
        <v/>
      </c>
      <c r="DH39" s="5"/>
      <c r="DI39" s="134"/>
      <c r="DJ39"/>
      <c r="DK39"/>
      <c r="DL39"/>
      <c r="DM39" s="34"/>
      <c r="DN39" s="7"/>
      <c r="DO39"/>
      <c r="DP39"/>
      <c r="DQ39"/>
      <c r="DR39"/>
      <c r="DS39"/>
      <c r="DT39"/>
      <c r="DU39"/>
      <c r="DV39"/>
      <c r="DW39"/>
      <c r="DX39"/>
      <c r="DY39"/>
      <c r="DZ39"/>
      <c r="EA39" s="7"/>
      <c r="EB39"/>
      <c r="EC39"/>
      <c r="ED39"/>
      <c r="EE39"/>
      <c r="EF39"/>
      <c r="EG39"/>
      <c r="EH39" s="121">
        <f t="shared" ca="1" si="11"/>
        <v>31</v>
      </c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</row>
    <row r="40" spans="1:170" s="15" customFormat="1" x14ac:dyDescent="0.2">
      <c r="A40" s="125"/>
      <c r="B40" s="61" t="str">
        <f t="shared" si="2"/>
        <v/>
      </c>
      <c r="C40" s="7" t="str">
        <f t="shared" si="114"/>
        <v/>
      </c>
      <c r="D40" s="60">
        <f t="shared" si="4"/>
        <v>0</v>
      </c>
      <c r="E40" s="7" t="str">
        <f t="shared" si="5"/>
        <v/>
      </c>
      <c r="F40" s="72" t="str">
        <f t="shared" si="0"/>
        <v/>
      </c>
      <c r="G40" s="108" t="str">
        <f t="shared" si="1"/>
        <v/>
      </c>
      <c r="H40" s="112">
        <f t="shared" si="115"/>
        <v>0</v>
      </c>
      <c r="I40" s="112">
        <f t="shared" si="116"/>
        <v>0</v>
      </c>
      <c r="J40" s="112">
        <f t="shared" si="117"/>
        <v>0</v>
      </c>
      <c r="K40" s="112">
        <f t="shared" si="118"/>
        <v>0</v>
      </c>
      <c r="L40" s="112">
        <f t="shared" si="119"/>
        <v>0</v>
      </c>
      <c r="M40" s="112">
        <f t="shared" si="120"/>
        <v>0</v>
      </c>
      <c r="N40" s="60"/>
      <c r="O40" s="61"/>
      <c r="P40" s="61"/>
      <c r="Q40" s="61"/>
      <c r="R40" s="61"/>
      <c r="S40" s="7"/>
      <c r="T40" s="67">
        <f t="shared" si="82"/>
        <v>1</v>
      </c>
      <c r="U40" s="76" t="str">
        <f t="shared" si="83"/>
        <v/>
      </c>
      <c r="V40" s="76" t="str">
        <f t="shared" si="84"/>
        <v/>
      </c>
      <c r="W40" s="76" t="str">
        <f t="shared" si="85"/>
        <v/>
      </c>
      <c r="X40" s="76" t="str">
        <f t="shared" si="86"/>
        <v/>
      </c>
      <c r="Y40" s="76" t="str">
        <f t="shared" si="87"/>
        <v/>
      </c>
      <c r="Z40" s="76" t="str">
        <f t="shared" si="88"/>
        <v/>
      </c>
      <c r="AA40" s="131" t="b">
        <f t="shared" si="19"/>
        <v>0</v>
      </c>
      <c r="AB40" s="131" t="b">
        <f t="shared" si="20"/>
        <v>0</v>
      </c>
      <c r="AC40" s="131" t="b">
        <f t="shared" si="21"/>
        <v>0</v>
      </c>
      <c r="AD40" s="131" t="b">
        <f t="shared" si="22"/>
        <v>0</v>
      </c>
      <c r="AE40" s="131" t="b">
        <f t="shared" si="23"/>
        <v>0</v>
      </c>
      <c r="AF40" s="131" t="b">
        <f t="shared" si="24"/>
        <v>0</v>
      </c>
      <c r="AG40" s="131">
        <f t="shared" si="104"/>
        <v>0</v>
      </c>
      <c r="AH40" s="131">
        <f t="shared" si="110"/>
        <v>1</v>
      </c>
      <c r="AI40" s="13">
        <f t="shared" si="25"/>
        <v>0</v>
      </c>
      <c r="AJ40" s="11">
        <f t="shared" si="89"/>
        <v>0</v>
      </c>
      <c r="AK40" s="67">
        <f t="shared" si="90"/>
        <v>1</v>
      </c>
      <c r="AL40" s="118" t="str">
        <f t="shared" si="91"/>
        <v/>
      </c>
      <c r="AM40" s="118" t="str">
        <f t="shared" si="92"/>
        <v/>
      </c>
      <c r="AN40" s="118" t="str">
        <f t="shared" si="93"/>
        <v/>
      </c>
      <c r="AO40" s="118" t="str">
        <f t="shared" si="94"/>
        <v/>
      </c>
      <c r="AP40" s="118" t="str">
        <f t="shared" si="95"/>
        <v/>
      </c>
      <c r="AQ40" s="118" t="str">
        <f t="shared" si="96"/>
        <v/>
      </c>
      <c r="AR40" s="118" t="str">
        <f t="shared" si="97"/>
        <v/>
      </c>
      <c r="AS40" s="60" t="b">
        <f t="shared" si="26"/>
        <v>0</v>
      </c>
      <c r="AT40" s="60" t="b">
        <f t="shared" si="27"/>
        <v>0</v>
      </c>
      <c r="AU40" s="60" t="b">
        <f t="shared" si="28"/>
        <v>0</v>
      </c>
      <c r="AV40" s="60" t="b">
        <f t="shared" si="29"/>
        <v>0</v>
      </c>
      <c r="AW40" s="60" t="b">
        <f t="shared" si="30"/>
        <v>0</v>
      </c>
      <c r="AX40" s="60" t="b">
        <f t="shared" si="31"/>
        <v>0</v>
      </c>
      <c r="AY40" s="60" t="b">
        <f t="shared" si="32"/>
        <v>0</v>
      </c>
      <c r="AZ40" s="131">
        <f t="shared" si="105"/>
        <v>0</v>
      </c>
      <c r="BA40" s="131">
        <f t="shared" si="111"/>
        <v>1</v>
      </c>
      <c r="BB40" s="13">
        <f t="shared" si="98"/>
        <v>0</v>
      </c>
      <c r="BC40" s="11">
        <f t="shared" si="33"/>
        <v>0</v>
      </c>
      <c r="BD40" s="67">
        <f t="shared" si="99"/>
        <v>1</v>
      </c>
      <c r="BE40" s="76" t="str">
        <f t="shared" si="34"/>
        <v/>
      </c>
      <c r="BF40" s="76" t="str">
        <f t="shared" si="35"/>
        <v/>
      </c>
      <c r="BG40" s="76" t="str">
        <f t="shared" si="36"/>
        <v/>
      </c>
      <c r="BH40" s="76" t="str">
        <f t="shared" si="37"/>
        <v/>
      </c>
      <c r="BI40" s="76" t="str">
        <f t="shared" si="38"/>
        <v/>
      </c>
      <c r="BJ40" s="76" t="str">
        <f t="shared" si="39"/>
        <v/>
      </c>
      <c r="BK40" s="131" t="b">
        <f t="shared" si="40"/>
        <v>0</v>
      </c>
      <c r="BL40" s="131" t="b">
        <f t="shared" si="41"/>
        <v>0</v>
      </c>
      <c r="BM40" s="131" t="b">
        <f t="shared" si="42"/>
        <v>0</v>
      </c>
      <c r="BN40" s="131" t="b">
        <f t="shared" si="43"/>
        <v>0</v>
      </c>
      <c r="BO40" s="131" t="b">
        <f t="shared" si="44"/>
        <v>0</v>
      </c>
      <c r="BP40" s="131" t="b">
        <f t="shared" si="45"/>
        <v>0</v>
      </c>
      <c r="BQ40" s="131">
        <f t="shared" si="106"/>
        <v>0</v>
      </c>
      <c r="BR40" s="131">
        <f t="shared" si="112"/>
        <v>1</v>
      </c>
      <c r="BS40" s="92">
        <f t="shared" si="107"/>
        <v>0</v>
      </c>
      <c r="BT40" s="13">
        <f t="shared" si="46"/>
        <v>0</v>
      </c>
      <c r="BU40" s="11">
        <f t="shared" si="100"/>
        <v>0</v>
      </c>
      <c r="BV40" s="67">
        <f t="shared" si="101"/>
        <v>1</v>
      </c>
      <c r="BW40" s="118" t="str">
        <f t="shared" si="47"/>
        <v/>
      </c>
      <c r="BX40" s="118" t="str">
        <f t="shared" si="48"/>
        <v/>
      </c>
      <c r="BY40" s="118" t="str">
        <f t="shared" si="49"/>
        <v/>
      </c>
      <c r="BZ40" s="118" t="str">
        <f t="shared" si="50"/>
        <v/>
      </c>
      <c r="CA40" s="118" t="str">
        <f t="shared" si="51"/>
        <v/>
      </c>
      <c r="CB40" s="118" t="str">
        <f t="shared" si="52"/>
        <v/>
      </c>
      <c r="CC40" s="118" t="str">
        <f t="shared" si="53"/>
        <v/>
      </c>
      <c r="CD40" s="60" t="b">
        <f t="shared" si="54"/>
        <v>0</v>
      </c>
      <c r="CE40" s="60" t="b">
        <f t="shared" si="55"/>
        <v>0</v>
      </c>
      <c r="CF40" s="60" t="b">
        <f t="shared" si="56"/>
        <v>0</v>
      </c>
      <c r="CG40" s="60" t="b">
        <f t="shared" si="57"/>
        <v>0</v>
      </c>
      <c r="CH40" s="60" t="b">
        <f t="shared" si="58"/>
        <v>0</v>
      </c>
      <c r="CI40" s="60" t="b">
        <f t="shared" si="59"/>
        <v>0</v>
      </c>
      <c r="CJ40" s="60" t="b">
        <f t="shared" si="60"/>
        <v>0</v>
      </c>
      <c r="CK40" s="131">
        <f t="shared" si="108"/>
        <v>0</v>
      </c>
      <c r="CL40" s="131">
        <f t="shared" si="113"/>
        <v>1</v>
      </c>
      <c r="CM40" s="92">
        <f t="shared" si="109"/>
        <v>0</v>
      </c>
      <c r="CN40" s="13">
        <f t="shared" si="102"/>
        <v>0</v>
      </c>
      <c r="CO40" s="11">
        <f t="shared" si="61"/>
        <v>0</v>
      </c>
      <c r="CP40" s="13">
        <f t="shared" si="103"/>
        <v>0</v>
      </c>
      <c r="CQ40" s="11">
        <f t="shared" si="6"/>
        <v>0</v>
      </c>
      <c r="CR40" s="57">
        <f t="shared" si="7"/>
        <v>0</v>
      </c>
      <c r="CS40" s="57">
        <f t="shared" si="8"/>
        <v>0</v>
      </c>
      <c r="CT40" s="57">
        <f t="shared" si="62"/>
        <v>0</v>
      </c>
      <c r="CU40" s="24" t="str">
        <f t="shared" si="63"/>
        <v/>
      </c>
      <c r="CV40" s="24" t="str">
        <f t="shared" si="64"/>
        <v/>
      </c>
      <c r="CW40" s="24" t="str">
        <f t="shared" si="65"/>
        <v/>
      </c>
      <c r="CX40" s="24" t="str">
        <f t="shared" si="66"/>
        <v/>
      </c>
      <c r="CY40" s="24" t="str">
        <f t="shared" si="67"/>
        <v/>
      </c>
      <c r="CZ40" s="24" t="str">
        <f t="shared" si="68"/>
        <v/>
      </c>
      <c r="DA40" s="24" t="str">
        <f t="shared" si="69"/>
        <v/>
      </c>
      <c r="DB40" s="24" t="str">
        <f t="shared" si="70"/>
        <v/>
      </c>
      <c r="DC40" s="24" t="str">
        <f t="shared" si="71"/>
        <v/>
      </c>
      <c r="DD40" s="24" t="str">
        <f t="shared" si="72"/>
        <v/>
      </c>
      <c r="DE40" s="24" t="str">
        <f t="shared" si="73"/>
        <v/>
      </c>
      <c r="DF40" s="24" t="str">
        <f t="shared" si="74"/>
        <v/>
      </c>
      <c r="DG40" s="24" t="str">
        <f t="shared" si="75"/>
        <v/>
      </c>
      <c r="DH40" s="5"/>
      <c r="DI40" s="134"/>
      <c r="DJ40"/>
      <c r="DK40"/>
      <c r="DL40"/>
      <c r="DM40" s="34"/>
      <c r="DN40" s="7"/>
      <c r="DO40"/>
      <c r="DP40"/>
      <c r="DQ40"/>
      <c r="DR40"/>
      <c r="DS40"/>
      <c r="DT40"/>
      <c r="DU40"/>
      <c r="DV40"/>
      <c r="DW40"/>
      <c r="DX40"/>
      <c r="DY40"/>
      <c r="DZ40"/>
      <c r="EA40" s="7"/>
      <c r="EB40"/>
      <c r="EC40"/>
      <c r="ED40"/>
      <c r="EE40"/>
      <c r="EF40"/>
      <c r="EG40"/>
      <c r="EH40" s="121">
        <f t="shared" ca="1" si="11"/>
        <v>1</v>
      </c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</row>
    <row r="41" spans="1:170" s="15" customFormat="1" x14ac:dyDescent="0.2">
      <c r="A41" s="125"/>
      <c r="B41" s="61" t="str">
        <f t="shared" si="2"/>
        <v/>
      </c>
      <c r="C41" s="7" t="str">
        <f t="shared" si="114"/>
        <v/>
      </c>
      <c r="D41" s="60">
        <f t="shared" si="4"/>
        <v>0</v>
      </c>
      <c r="E41" s="7" t="str">
        <f t="shared" si="5"/>
        <v/>
      </c>
      <c r="F41" s="72" t="str">
        <f t="shared" si="0"/>
        <v/>
      </c>
      <c r="G41" s="108" t="str">
        <f t="shared" si="1"/>
        <v/>
      </c>
      <c r="H41" s="112">
        <f t="shared" si="115"/>
        <v>0</v>
      </c>
      <c r="I41" s="112">
        <f t="shared" si="116"/>
        <v>0</v>
      </c>
      <c r="J41" s="112">
        <f t="shared" si="117"/>
        <v>0</v>
      </c>
      <c r="K41" s="112">
        <f t="shared" si="118"/>
        <v>0</v>
      </c>
      <c r="L41" s="112">
        <f t="shared" si="119"/>
        <v>0</v>
      </c>
      <c r="M41" s="112">
        <f t="shared" si="120"/>
        <v>0</v>
      </c>
      <c r="N41" s="60"/>
      <c r="O41" s="61"/>
      <c r="P41" s="61"/>
      <c r="Q41" s="61"/>
      <c r="R41" s="61"/>
      <c r="S41" s="7"/>
      <c r="T41" s="67">
        <f t="shared" si="82"/>
        <v>1</v>
      </c>
      <c r="U41" s="76" t="str">
        <f t="shared" si="83"/>
        <v/>
      </c>
      <c r="V41" s="76" t="str">
        <f t="shared" si="84"/>
        <v/>
      </c>
      <c r="W41" s="76" t="str">
        <f t="shared" si="85"/>
        <v/>
      </c>
      <c r="X41" s="76" t="str">
        <f t="shared" si="86"/>
        <v/>
      </c>
      <c r="Y41" s="76" t="str">
        <f t="shared" si="87"/>
        <v/>
      </c>
      <c r="Z41" s="76" t="str">
        <f t="shared" si="88"/>
        <v/>
      </c>
      <c r="AA41" s="131" t="b">
        <f t="shared" si="19"/>
        <v>0</v>
      </c>
      <c r="AB41" s="131" t="b">
        <f t="shared" si="20"/>
        <v>0</v>
      </c>
      <c r="AC41" s="131" t="b">
        <f t="shared" si="21"/>
        <v>0</v>
      </c>
      <c r="AD41" s="131" t="b">
        <f t="shared" si="22"/>
        <v>0</v>
      </c>
      <c r="AE41" s="131" t="b">
        <f t="shared" si="23"/>
        <v>0</v>
      </c>
      <c r="AF41" s="131" t="b">
        <f t="shared" si="24"/>
        <v>0</v>
      </c>
      <c r="AG41" s="131">
        <f t="shared" si="104"/>
        <v>0</v>
      </c>
      <c r="AH41" s="131">
        <f t="shared" si="110"/>
        <v>1</v>
      </c>
      <c r="AI41" s="13">
        <f t="shared" si="25"/>
        <v>0</v>
      </c>
      <c r="AJ41" s="11">
        <f t="shared" si="89"/>
        <v>0</v>
      </c>
      <c r="AK41" s="67">
        <f t="shared" si="90"/>
        <v>1</v>
      </c>
      <c r="AL41" s="118" t="str">
        <f t="shared" si="91"/>
        <v/>
      </c>
      <c r="AM41" s="118" t="str">
        <f t="shared" si="92"/>
        <v/>
      </c>
      <c r="AN41" s="118" t="str">
        <f t="shared" si="93"/>
        <v/>
      </c>
      <c r="AO41" s="118" t="str">
        <f t="shared" si="94"/>
        <v/>
      </c>
      <c r="AP41" s="118" t="str">
        <f t="shared" si="95"/>
        <v/>
      </c>
      <c r="AQ41" s="118" t="str">
        <f t="shared" si="96"/>
        <v/>
      </c>
      <c r="AR41" s="118" t="str">
        <f t="shared" si="97"/>
        <v/>
      </c>
      <c r="AS41" s="60" t="b">
        <f t="shared" si="26"/>
        <v>0</v>
      </c>
      <c r="AT41" s="60" t="b">
        <f t="shared" si="27"/>
        <v>0</v>
      </c>
      <c r="AU41" s="60" t="b">
        <f t="shared" si="28"/>
        <v>0</v>
      </c>
      <c r="AV41" s="60" t="b">
        <f t="shared" si="29"/>
        <v>0</v>
      </c>
      <c r="AW41" s="60" t="b">
        <f t="shared" si="30"/>
        <v>0</v>
      </c>
      <c r="AX41" s="60" t="b">
        <f t="shared" si="31"/>
        <v>0</v>
      </c>
      <c r="AY41" s="60" t="b">
        <f t="shared" si="32"/>
        <v>0</v>
      </c>
      <c r="AZ41" s="131">
        <f t="shared" si="105"/>
        <v>0</v>
      </c>
      <c r="BA41" s="131">
        <f t="shared" si="111"/>
        <v>1</v>
      </c>
      <c r="BB41" s="13">
        <f t="shared" si="98"/>
        <v>0</v>
      </c>
      <c r="BC41" s="11">
        <f t="shared" si="33"/>
        <v>0</v>
      </c>
      <c r="BD41" s="67">
        <f t="shared" si="99"/>
        <v>1</v>
      </c>
      <c r="BE41" s="76" t="str">
        <f t="shared" si="34"/>
        <v/>
      </c>
      <c r="BF41" s="76" t="str">
        <f t="shared" si="35"/>
        <v/>
      </c>
      <c r="BG41" s="76" t="str">
        <f t="shared" si="36"/>
        <v/>
      </c>
      <c r="BH41" s="76" t="str">
        <f t="shared" si="37"/>
        <v/>
      </c>
      <c r="BI41" s="76" t="str">
        <f t="shared" si="38"/>
        <v/>
      </c>
      <c r="BJ41" s="76" t="str">
        <f t="shared" si="39"/>
        <v/>
      </c>
      <c r="BK41" s="131" t="b">
        <f t="shared" si="40"/>
        <v>0</v>
      </c>
      <c r="BL41" s="131" t="b">
        <f t="shared" si="41"/>
        <v>0</v>
      </c>
      <c r="BM41" s="131" t="b">
        <f t="shared" si="42"/>
        <v>0</v>
      </c>
      <c r="BN41" s="131" t="b">
        <f t="shared" si="43"/>
        <v>0</v>
      </c>
      <c r="BO41" s="131" t="b">
        <f t="shared" si="44"/>
        <v>0</v>
      </c>
      <c r="BP41" s="131" t="b">
        <f t="shared" si="45"/>
        <v>0</v>
      </c>
      <c r="BQ41" s="131">
        <f t="shared" si="106"/>
        <v>0</v>
      </c>
      <c r="BR41" s="131">
        <f t="shared" si="112"/>
        <v>1</v>
      </c>
      <c r="BS41" s="92">
        <f t="shared" si="107"/>
        <v>0</v>
      </c>
      <c r="BT41" s="13">
        <f t="shared" si="46"/>
        <v>0</v>
      </c>
      <c r="BU41" s="11">
        <f t="shared" si="100"/>
        <v>0</v>
      </c>
      <c r="BV41" s="67">
        <f t="shared" si="101"/>
        <v>1</v>
      </c>
      <c r="BW41" s="118" t="str">
        <f t="shared" si="47"/>
        <v/>
      </c>
      <c r="BX41" s="118" t="str">
        <f t="shared" si="48"/>
        <v/>
      </c>
      <c r="BY41" s="118" t="str">
        <f t="shared" si="49"/>
        <v/>
      </c>
      <c r="BZ41" s="118" t="str">
        <f t="shared" si="50"/>
        <v/>
      </c>
      <c r="CA41" s="118" t="str">
        <f t="shared" si="51"/>
        <v/>
      </c>
      <c r="CB41" s="118" t="str">
        <f t="shared" si="52"/>
        <v/>
      </c>
      <c r="CC41" s="118" t="str">
        <f t="shared" si="53"/>
        <v/>
      </c>
      <c r="CD41" s="60" t="b">
        <f t="shared" si="54"/>
        <v>0</v>
      </c>
      <c r="CE41" s="60" t="b">
        <f t="shared" si="55"/>
        <v>0</v>
      </c>
      <c r="CF41" s="60" t="b">
        <f t="shared" si="56"/>
        <v>0</v>
      </c>
      <c r="CG41" s="60" t="b">
        <f t="shared" si="57"/>
        <v>0</v>
      </c>
      <c r="CH41" s="60" t="b">
        <f t="shared" si="58"/>
        <v>0</v>
      </c>
      <c r="CI41" s="60" t="b">
        <f t="shared" si="59"/>
        <v>0</v>
      </c>
      <c r="CJ41" s="60" t="b">
        <f t="shared" si="60"/>
        <v>0</v>
      </c>
      <c r="CK41" s="131">
        <f t="shared" si="108"/>
        <v>0</v>
      </c>
      <c r="CL41" s="131">
        <f t="shared" si="113"/>
        <v>1</v>
      </c>
      <c r="CM41" s="92">
        <f t="shared" si="109"/>
        <v>0</v>
      </c>
      <c r="CN41" s="13">
        <f t="shared" si="102"/>
        <v>0</v>
      </c>
      <c r="CO41" s="11">
        <f t="shared" si="61"/>
        <v>0</v>
      </c>
      <c r="CP41" s="13">
        <f t="shared" si="103"/>
        <v>0</v>
      </c>
      <c r="CQ41" s="11">
        <f t="shared" si="6"/>
        <v>0</v>
      </c>
      <c r="CR41" s="57">
        <f t="shared" si="7"/>
        <v>0</v>
      </c>
      <c r="CS41" s="57">
        <f t="shared" si="8"/>
        <v>0</v>
      </c>
      <c r="CT41" s="57">
        <f t="shared" si="62"/>
        <v>0</v>
      </c>
      <c r="CU41" s="24" t="str">
        <f t="shared" si="63"/>
        <v/>
      </c>
      <c r="CV41" s="24" t="str">
        <f t="shared" si="64"/>
        <v/>
      </c>
      <c r="CW41" s="24" t="str">
        <f t="shared" si="65"/>
        <v/>
      </c>
      <c r="CX41" s="24" t="str">
        <f t="shared" si="66"/>
        <v/>
      </c>
      <c r="CY41" s="24" t="str">
        <f t="shared" si="67"/>
        <v/>
      </c>
      <c r="CZ41" s="24" t="str">
        <f t="shared" si="68"/>
        <v/>
      </c>
      <c r="DA41" s="24" t="str">
        <f t="shared" si="69"/>
        <v/>
      </c>
      <c r="DB41" s="24" t="str">
        <f t="shared" si="70"/>
        <v/>
      </c>
      <c r="DC41" s="24" t="str">
        <f t="shared" si="71"/>
        <v/>
      </c>
      <c r="DD41" s="24" t="str">
        <f t="shared" si="72"/>
        <v/>
      </c>
      <c r="DE41" s="24" t="str">
        <f t="shared" si="73"/>
        <v/>
      </c>
      <c r="DF41" s="24" t="str">
        <f t="shared" si="74"/>
        <v/>
      </c>
      <c r="DG41" s="24" t="str">
        <f t="shared" si="75"/>
        <v/>
      </c>
      <c r="DH41" s="5"/>
      <c r="DI41" s="134"/>
      <c r="DJ41"/>
      <c r="DK41"/>
      <c r="DL41"/>
      <c r="DM41" s="34"/>
      <c r="DN41" s="7"/>
      <c r="DO41"/>
      <c r="DP41"/>
      <c r="DQ41"/>
      <c r="DR41"/>
      <c r="DS41"/>
      <c r="DT41"/>
      <c r="DU41"/>
      <c r="DV41"/>
      <c r="DW41"/>
      <c r="DX41"/>
      <c r="DY41"/>
      <c r="DZ41"/>
      <c r="EA41" s="7"/>
      <c r="EB41"/>
      <c r="EC41"/>
      <c r="ED41"/>
      <c r="EE41"/>
      <c r="EF41"/>
      <c r="EG41"/>
      <c r="EH41" s="121">
        <f t="shared" ca="1" si="11"/>
        <v>27</v>
      </c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</row>
    <row r="42" spans="1:170" s="15" customFormat="1" x14ac:dyDescent="0.2">
      <c r="A42" s="125"/>
      <c r="B42" s="61" t="str">
        <f t="shared" si="2"/>
        <v/>
      </c>
      <c r="C42" s="7" t="str">
        <f t="shared" si="114"/>
        <v/>
      </c>
      <c r="D42" s="60">
        <f t="shared" si="4"/>
        <v>0</v>
      </c>
      <c r="E42" s="7" t="str">
        <f t="shared" si="5"/>
        <v/>
      </c>
      <c r="F42" s="72" t="str">
        <f t="shared" si="0"/>
        <v/>
      </c>
      <c r="G42" s="108" t="str">
        <f t="shared" si="1"/>
        <v/>
      </c>
      <c r="H42" s="112">
        <f t="shared" si="115"/>
        <v>0</v>
      </c>
      <c r="I42" s="112">
        <f t="shared" si="116"/>
        <v>0</v>
      </c>
      <c r="J42" s="112">
        <f t="shared" si="117"/>
        <v>0</v>
      </c>
      <c r="K42" s="112">
        <f t="shared" si="118"/>
        <v>0</v>
      </c>
      <c r="L42" s="112">
        <f t="shared" si="119"/>
        <v>0</v>
      </c>
      <c r="M42" s="112">
        <f t="shared" si="120"/>
        <v>0</v>
      </c>
      <c r="N42" s="60"/>
      <c r="O42" s="61"/>
      <c r="P42" s="61"/>
      <c r="Q42" s="61"/>
      <c r="R42" s="61"/>
      <c r="S42" s="7"/>
      <c r="T42" s="67">
        <f t="shared" si="82"/>
        <v>1</v>
      </c>
      <c r="U42" s="76" t="str">
        <f t="shared" si="83"/>
        <v/>
      </c>
      <c r="V42" s="76" t="str">
        <f t="shared" si="84"/>
        <v/>
      </c>
      <c r="W42" s="76" t="str">
        <f t="shared" si="85"/>
        <v/>
      </c>
      <c r="X42" s="76" t="str">
        <f t="shared" si="86"/>
        <v/>
      </c>
      <c r="Y42" s="76" t="str">
        <f t="shared" si="87"/>
        <v/>
      </c>
      <c r="Z42" s="76" t="str">
        <f t="shared" si="88"/>
        <v/>
      </c>
      <c r="AA42" s="131" t="b">
        <f t="shared" si="19"/>
        <v>0</v>
      </c>
      <c r="AB42" s="131" t="b">
        <f t="shared" si="20"/>
        <v>0</v>
      </c>
      <c r="AC42" s="131" t="b">
        <f t="shared" si="21"/>
        <v>0</v>
      </c>
      <c r="AD42" s="131" t="b">
        <f t="shared" si="22"/>
        <v>0</v>
      </c>
      <c r="AE42" s="131" t="b">
        <f t="shared" si="23"/>
        <v>0</v>
      </c>
      <c r="AF42" s="131" t="b">
        <f t="shared" si="24"/>
        <v>0</v>
      </c>
      <c r="AG42" s="131">
        <f t="shared" si="104"/>
        <v>0</v>
      </c>
      <c r="AH42" s="131">
        <f t="shared" si="110"/>
        <v>1</v>
      </c>
      <c r="AI42" s="13">
        <f t="shared" si="25"/>
        <v>0</v>
      </c>
      <c r="AJ42" s="11">
        <f t="shared" si="89"/>
        <v>0</v>
      </c>
      <c r="AK42" s="67">
        <f t="shared" si="90"/>
        <v>1</v>
      </c>
      <c r="AL42" s="118" t="str">
        <f t="shared" si="91"/>
        <v/>
      </c>
      <c r="AM42" s="118" t="str">
        <f t="shared" si="92"/>
        <v/>
      </c>
      <c r="AN42" s="118" t="str">
        <f t="shared" si="93"/>
        <v/>
      </c>
      <c r="AO42" s="118" t="str">
        <f t="shared" si="94"/>
        <v/>
      </c>
      <c r="AP42" s="118" t="str">
        <f t="shared" si="95"/>
        <v/>
      </c>
      <c r="AQ42" s="118" t="str">
        <f t="shared" si="96"/>
        <v/>
      </c>
      <c r="AR42" s="118" t="str">
        <f t="shared" si="97"/>
        <v/>
      </c>
      <c r="AS42" s="60" t="b">
        <f t="shared" si="26"/>
        <v>0</v>
      </c>
      <c r="AT42" s="60" t="b">
        <f t="shared" si="27"/>
        <v>0</v>
      </c>
      <c r="AU42" s="60" t="b">
        <f t="shared" si="28"/>
        <v>0</v>
      </c>
      <c r="AV42" s="60" t="b">
        <f t="shared" si="29"/>
        <v>0</v>
      </c>
      <c r="AW42" s="60" t="b">
        <f t="shared" si="30"/>
        <v>0</v>
      </c>
      <c r="AX42" s="60" t="b">
        <f t="shared" si="31"/>
        <v>0</v>
      </c>
      <c r="AY42" s="60" t="b">
        <f t="shared" si="32"/>
        <v>0</v>
      </c>
      <c r="AZ42" s="131">
        <f t="shared" si="105"/>
        <v>0</v>
      </c>
      <c r="BA42" s="131">
        <f t="shared" si="111"/>
        <v>1</v>
      </c>
      <c r="BB42" s="13">
        <f t="shared" si="98"/>
        <v>0</v>
      </c>
      <c r="BC42" s="11">
        <f t="shared" si="33"/>
        <v>0</v>
      </c>
      <c r="BD42" s="67">
        <f t="shared" si="99"/>
        <v>1</v>
      </c>
      <c r="BE42" s="76" t="str">
        <f t="shared" si="34"/>
        <v/>
      </c>
      <c r="BF42" s="76" t="str">
        <f t="shared" si="35"/>
        <v/>
      </c>
      <c r="BG42" s="76" t="str">
        <f t="shared" si="36"/>
        <v/>
      </c>
      <c r="BH42" s="76" t="str">
        <f t="shared" si="37"/>
        <v/>
      </c>
      <c r="BI42" s="76" t="str">
        <f t="shared" si="38"/>
        <v/>
      </c>
      <c r="BJ42" s="76" t="str">
        <f t="shared" si="39"/>
        <v/>
      </c>
      <c r="BK42" s="131" t="b">
        <f t="shared" si="40"/>
        <v>0</v>
      </c>
      <c r="BL42" s="131" t="b">
        <f t="shared" si="41"/>
        <v>0</v>
      </c>
      <c r="BM42" s="131" t="b">
        <f t="shared" si="42"/>
        <v>0</v>
      </c>
      <c r="BN42" s="131" t="b">
        <f t="shared" si="43"/>
        <v>0</v>
      </c>
      <c r="BO42" s="131" t="b">
        <f t="shared" si="44"/>
        <v>0</v>
      </c>
      <c r="BP42" s="131" t="b">
        <f t="shared" si="45"/>
        <v>0</v>
      </c>
      <c r="BQ42" s="131">
        <f t="shared" si="106"/>
        <v>0</v>
      </c>
      <c r="BR42" s="131">
        <f t="shared" si="112"/>
        <v>1</v>
      </c>
      <c r="BS42" s="92">
        <f t="shared" si="107"/>
        <v>0</v>
      </c>
      <c r="BT42" s="13">
        <f t="shared" si="46"/>
        <v>0</v>
      </c>
      <c r="BU42" s="11">
        <f t="shared" si="100"/>
        <v>0</v>
      </c>
      <c r="BV42" s="67">
        <f t="shared" si="101"/>
        <v>1</v>
      </c>
      <c r="BW42" s="118" t="str">
        <f t="shared" si="47"/>
        <v/>
      </c>
      <c r="BX42" s="118" t="str">
        <f t="shared" si="48"/>
        <v/>
      </c>
      <c r="BY42" s="118" t="str">
        <f t="shared" si="49"/>
        <v/>
      </c>
      <c r="BZ42" s="118" t="str">
        <f t="shared" si="50"/>
        <v/>
      </c>
      <c r="CA42" s="118" t="str">
        <f t="shared" si="51"/>
        <v/>
      </c>
      <c r="CB42" s="118" t="str">
        <f t="shared" si="52"/>
        <v/>
      </c>
      <c r="CC42" s="118" t="str">
        <f t="shared" si="53"/>
        <v/>
      </c>
      <c r="CD42" s="60" t="b">
        <f t="shared" si="54"/>
        <v>0</v>
      </c>
      <c r="CE42" s="60" t="b">
        <f t="shared" si="55"/>
        <v>0</v>
      </c>
      <c r="CF42" s="60" t="b">
        <f t="shared" si="56"/>
        <v>0</v>
      </c>
      <c r="CG42" s="60" t="b">
        <f t="shared" si="57"/>
        <v>0</v>
      </c>
      <c r="CH42" s="60" t="b">
        <f t="shared" si="58"/>
        <v>0</v>
      </c>
      <c r="CI42" s="60" t="b">
        <f t="shared" si="59"/>
        <v>0</v>
      </c>
      <c r="CJ42" s="60" t="b">
        <f t="shared" si="60"/>
        <v>0</v>
      </c>
      <c r="CK42" s="131">
        <f t="shared" si="108"/>
        <v>0</v>
      </c>
      <c r="CL42" s="131">
        <f t="shared" si="113"/>
        <v>1</v>
      </c>
      <c r="CM42" s="92">
        <f t="shared" si="109"/>
        <v>0</v>
      </c>
      <c r="CN42" s="13">
        <f t="shared" si="102"/>
        <v>0</v>
      </c>
      <c r="CO42" s="11">
        <f t="shared" si="61"/>
        <v>0</v>
      </c>
      <c r="CP42" s="13">
        <f t="shared" si="103"/>
        <v>0</v>
      </c>
      <c r="CQ42" s="11">
        <f t="shared" si="6"/>
        <v>0</v>
      </c>
      <c r="CR42" s="57">
        <f t="shared" si="7"/>
        <v>0</v>
      </c>
      <c r="CS42" s="57">
        <f t="shared" si="8"/>
        <v>0</v>
      </c>
      <c r="CT42" s="57">
        <f t="shared" si="62"/>
        <v>0</v>
      </c>
      <c r="CU42" s="24" t="str">
        <f t="shared" si="63"/>
        <v/>
      </c>
      <c r="CV42" s="24" t="str">
        <f t="shared" si="64"/>
        <v/>
      </c>
      <c r="CW42" s="24" t="str">
        <f t="shared" si="65"/>
        <v/>
      </c>
      <c r="CX42" s="24" t="str">
        <f t="shared" si="66"/>
        <v/>
      </c>
      <c r="CY42" s="24" t="str">
        <f t="shared" si="67"/>
        <v/>
      </c>
      <c r="CZ42" s="24" t="str">
        <f t="shared" si="68"/>
        <v/>
      </c>
      <c r="DA42" s="24" t="str">
        <f t="shared" si="69"/>
        <v/>
      </c>
      <c r="DB42" s="24" t="str">
        <f t="shared" si="70"/>
        <v/>
      </c>
      <c r="DC42" s="24" t="str">
        <f t="shared" si="71"/>
        <v/>
      </c>
      <c r="DD42" s="24" t="str">
        <f t="shared" si="72"/>
        <v/>
      </c>
      <c r="DE42" s="24" t="str">
        <f t="shared" si="73"/>
        <v/>
      </c>
      <c r="DF42" s="24" t="str">
        <f t="shared" si="74"/>
        <v/>
      </c>
      <c r="DG42" s="24" t="str">
        <f t="shared" si="75"/>
        <v/>
      </c>
      <c r="DH42" s="5"/>
      <c r="DI42" s="134"/>
      <c r="DJ42"/>
      <c r="DK42"/>
      <c r="DL42"/>
      <c r="DM42" s="34"/>
      <c r="DN42" s="7"/>
      <c r="DO42"/>
      <c r="DP42"/>
      <c r="DQ42"/>
      <c r="DR42"/>
      <c r="DS42"/>
      <c r="DT42"/>
      <c r="DU42"/>
      <c r="DV42"/>
      <c r="DW42"/>
      <c r="DX42"/>
      <c r="DY42"/>
      <c r="DZ42"/>
      <c r="EA42" s="7"/>
      <c r="EB42"/>
      <c r="EC42"/>
      <c r="ED42"/>
      <c r="EE42"/>
      <c r="EF42"/>
      <c r="EG42"/>
      <c r="EH42" s="121">
        <f t="shared" ca="1" si="11"/>
        <v>22</v>
      </c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</row>
    <row r="43" spans="1:170" s="15" customFormat="1" x14ac:dyDescent="0.2">
      <c r="A43" s="125"/>
      <c r="B43" s="61" t="str">
        <f t="shared" si="2"/>
        <v/>
      </c>
      <c r="C43" s="7" t="str">
        <f t="shared" si="114"/>
        <v/>
      </c>
      <c r="D43" s="60">
        <f t="shared" si="4"/>
        <v>0</v>
      </c>
      <c r="E43" s="7" t="str">
        <f t="shared" si="5"/>
        <v/>
      </c>
      <c r="F43" s="72" t="str">
        <f t="shared" si="0"/>
        <v/>
      </c>
      <c r="G43" s="108" t="str">
        <f t="shared" si="1"/>
        <v/>
      </c>
      <c r="H43" s="112">
        <f t="shared" si="115"/>
        <v>0</v>
      </c>
      <c r="I43" s="112">
        <f t="shared" si="116"/>
        <v>0</v>
      </c>
      <c r="J43" s="112">
        <f t="shared" si="117"/>
        <v>0</v>
      </c>
      <c r="K43" s="112">
        <f t="shared" si="118"/>
        <v>0</v>
      </c>
      <c r="L43" s="112">
        <f t="shared" si="119"/>
        <v>0</v>
      </c>
      <c r="M43" s="112">
        <f t="shared" si="120"/>
        <v>0</v>
      </c>
      <c r="N43" s="60"/>
      <c r="O43" s="61"/>
      <c r="P43" s="61"/>
      <c r="Q43" s="61"/>
      <c r="R43" s="61"/>
      <c r="S43" s="7"/>
      <c r="T43" s="67">
        <f t="shared" si="82"/>
        <v>1</v>
      </c>
      <c r="U43" s="76" t="str">
        <f t="shared" si="83"/>
        <v/>
      </c>
      <c r="V43" s="76" t="str">
        <f t="shared" si="84"/>
        <v/>
      </c>
      <c r="W43" s="76" t="str">
        <f t="shared" si="85"/>
        <v/>
      </c>
      <c r="X43" s="76" t="str">
        <f t="shared" si="86"/>
        <v/>
      </c>
      <c r="Y43" s="76" t="str">
        <f t="shared" si="87"/>
        <v/>
      </c>
      <c r="Z43" s="76" t="str">
        <f t="shared" si="88"/>
        <v/>
      </c>
      <c r="AA43" s="131" t="b">
        <f t="shared" si="19"/>
        <v>0</v>
      </c>
      <c r="AB43" s="131" t="b">
        <f t="shared" si="20"/>
        <v>0</v>
      </c>
      <c r="AC43" s="131" t="b">
        <f t="shared" si="21"/>
        <v>0</v>
      </c>
      <c r="AD43" s="131" t="b">
        <f t="shared" si="22"/>
        <v>0</v>
      </c>
      <c r="AE43" s="131" t="b">
        <f t="shared" si="23"/>
        <v>0</v>
      </c>
      <c r="AF43" s="131" t="b">
        <f t="shared" si="24"/>
        <v>0</v>
      </c>
      <c r="AG43" s="131">
        <f t="shared" si="104"/>
        <v>0</v>
      </c>
      <c r="AH43" s="131">
        <f t="shared" si="110"/>
        <v>1</v>
      </c>
      <c r="AI43" s="13">
        <f t="shared" si="25"/>
        <v>0</v>
      </c>
      <c r="AJ43" s="11">
        <f t="shared" si="89"/>
        <v>0</v>
      </c>
      <c r="AK43" s="67">
        <f t="shared" si="90"/>
        <v>1</v>
      </c>
      <c r="AL43" s="118" t="str">
        <f t="shared" si="91"/>
        <v/>
      </c>
      <c r="AM43" s="118" t="str">
        <f t="shared" si="92"/>
        <v/>
      </c>
      <c r="AN43" s="118" t="str">
        <f t="shared" si="93"/>
        <v/>
      </c>
      <c r="AO43" s="118" t="str">
        <f t="shared" si="94"/>
        <v/>
      </c>
      <c r="AP43" s="118" t="str">
        <f t="shared" si="95"/>
        <v/>
      </c>
      <c r="AQ43" s="118" t="str">
        <f t="shared" si="96"/>
        <v/>
      </c>
      <c r="AR43" s="118" t="str">
        <f t="shared" si="97"/>
        <v/>
      </c>
      <c r="AS43" s="60" t="b">
        <f t="shared" si="26"/>
        <v>0</v>
      </c>
      <c r="AT43" s="60" t="b">
        <f t="shared" si="27"/>
        <v>0</v>
      </c>
      <c r="AU43" s="60" t="b">
        <f t="shared" si="28"/>
        <v>0</v>
      </c>
      <c r="AV43" s="60" t="b">
        <f t="shared" si="29"/>
        <v>0</v>
      </c>
      <c r="AW43" s="60" t="b">
        <f t="shared" si="30"/>
        <v>0</v>
      </c>
      <c r="AX43" s="60" t="b">
        <f t="shared" si="31"/>
        <v>0</v>
      </c>
      <c r="AY43" s="60" t="b">
        <f t="shared" si="32"/>
        <v>0</v>
      </c>
      <c r="AZ43" s="131">
        <f t="shared" si="105"/>
        <v>0</v>
      </c>
      <c r="BA43" s="131">
        <f t="shared" si="111"/>
        <v>1</v>
      </c>
      <c r="BB43" s="13">
        <f t="shared" si="98"/>
        <v>0</v>
      </c>
      <c r="BC43" s="11">
        <f t="shared" si="33"/>
        <v>0</v>
      </c>
      <c r="BD43" s="67">
        <f t="shared" si="99"/>
        <v>1</v>
      </c>
      <c r="BE43" s="76" t="str">
        <f t="shared" si="34"/>
        <v/>
      </c>
      <c r="BF43" s="76" t="str">
        <f t="shared" si="35"/>
        <v/>
      </c>
      <c r="BG43" s="76" t="str">
        <f t="shared" si="36"/>
        <v/>
      </c>
      <c r="BH43" s="76" t="str">
        <f t="shared" si="37"/>
        <v/>
      </c>
      <c r="BI43" s="76" t="str">
        <f t="shared" si="38"/>
        <v/>
      </c>
      <c r="BJ43" s="76" t="str">
        <f t="shared" si="39"/>
        <v/>
      </c>
      <c r="BK43" s="131" t="b">
        <f t="shared" si="40"/>
        <v>0</v>
      </c>
      <c r="BL43" s="131" t="b">
        <f t="shared" si="41"/>
        <v>0</v>
      </c>
      <c r="BM43" s="131" t="b">
        <f t="shared" si="42"/>
        <v>0</v>
      </c>
      <c r="BN43" s="131" t="b">
        <f t="shared" si="43"/>
        <v>0</v>
      </c>
      <c r="BO43" s="131" t="b">
        <f t="shared" si="44"/>
        <v>0</v>
      </c>
      <c r="BP43" s="131" t="b">
        <f t="shared" si="45"/>
        <v>0</v>
      </c>
      <c r="BQ43" s="131">
        <f t="shared" si="106"/>
        <v>0</v>
      </c>
      <c r="BR43" s="131">
        <f t="shared" si="112"/>
        <v>1</v>
      </c>
      <c r="BS43" s="92">
        <f t="shared" si="107"/>
        <v>0</v>
      </c>
      <c r="BT43" s="13">
        <f t="shared" si="46"/>
        <v>0</v>
      </c>
      <c r="BU43" s="11">
        <f t="shared" si="100"/>
        <v>0</v>
      </c>
      <c r="BV43" s="67">
        <f t="shared" si="101"/>
        <v>1</v>
      </c>
      <c r="BW43" s="118" t="str">
        <f t="shared" si="47"/>
        <v/>
      </c>
      <c r="BX43" s="118" t="str">
        <f t="shared" si="48"/>
        <v/>
      </c>
      <c r="BY43" s="118" t="str">
        <f t="shared" si="49"/>
        <v/>
      </c>
      <c r="BZ43" s="118" t="str">
        <f t="shared" si="50"/>
        <v/>
      </c>
      <c r="CA43" s="118" t="str">
        <f t="shared" si="51"/>
        <v/>
      </c>
      <c r="CB43" s="118" t="str">
        <f t="shared" si="52"/>
        <v/>
      </c>
      <c r="CC43" s="118" t="str">
        <f t="shared" si="53"/>
        <v/>
      </c>
      <c r="CD43" s="60" t="b">
        <f t="shared" si="54"/>
        <v>0</v>
      </c>
      <c r="CE43" s="60" t="b">
        <f t="shared" si="55"/>
        <v>0</v>
      </c>
      <c r="CF43" s="60" t="b">
        <f t="shared" si="56"/>
        <v>0</v>
      </c>
      <c r="CG43" s="60" t="b">
        <f t="shared" si="57"/>
        <v>0</v>
      </c>
      <c r="CH43" s="60" t="b">
        <f t="shared" si="58"/>
        <v>0</v>
      </c>
      <c r="CI43" s="60" t="b">
        <f t="shared" si="59"/>
        <v>0</v>
      </c>
      <c r="CJ43" s="60" t="b">
        <f t="shared" si="60"/>
        <v>0</v>
      </c>
      <c r="CK43" s="131">
        <f t="shared" si="108"/>
        <v>0</v>
      </c>
      <c r="CL43" s="131">
        <f t="shared" si="113"/>
        <v>1</v>
      </c>
      <c r="CM43" s="92">
        <f t="shared" si="109"/>
        <v>0</v>
      </c>
      <c r="CN43" s="13">
        <f t="shared" si="102"/>
        <v>0</v>
      </c>
      <c r="CO43" s="11">
        <f t="shared" si="61"/>
        <v>0</v>
      </c>
      <c r="CP43" s="13">
        <f t="shared" si="103"/>
        <v>0</v>
      </c>
      <c r="CQ43" s="11">
        <f t="shared" si="6"/>
        <v>0</v>
      </c>
      <c r="CR43" s="57">
        <f t="shared" si="7"/>
        <v>0</v>
      </c>
      <c r="CS43" s="57">
        <f t="shared" si="8"/>
        <v>0</v>
      </c>
      <c r="CT43" s="57">
        <f t="shared" si="62"/>
        <v>0</v>
      </c>
      <c r="CU43" s="24" t="str">
        <f t="shared" si="63"/>
        <v/>
      </c>
      <c r="CV43" s="24" t="str">
        <f t="shared" si="64"/>
        <v/>
      </c>
      <c r="CW43" s="24" t="str">
        <f t="shared" si="65"/>
        <v/>
      </c>
      <c r="CX43" s="24" t="str">
        <f t="shared" si="66"/>
        <v/>
      </c>
      <c r="CY43" s="24" t="str">
        <f t="shared" si="67"/>
        <v/>
      </c>
      <c r="CZ43" s="24" t="str">
        <f t="shared" si="68"/>
        <v/>
      </c>
      <c r="DA43" s="24" t="str">
        <f t="shared" si="69"/>
        <v/>
      </c>
      <c r="DB43" s="24" t="str">
        <f t="shared" si="70"/>
        <v/>
      </c>
      <c r="DC43" s="24" t="str">
        <f t="shared" si="71"/>
        <v/>
      </c>
      <c r="DD43" s="24" t="str">
        <f t="shared" si="72"/>
        <v/>
      </c>
      <c r="DE43" s="24" t="str">
        <f t="shared" si="73"/>
        <v/>
      </c>
      <c r="DF43" s="24" t="str">
        <f t="shared" si="74"/>
        <v/>
      </c>
      <c r="DG43" s="24" t="str">
        <f t="shared" si="75"/>
        <v/>
      </c>
      <c r="DH43" s="5"/>
      <c r="DI43" s="134"/>
      <c r="DJ43"/>
      <c r="DK43"/>
      <c r="DL43"/>
      <c r="DM43" s="34"/>
      <c r="DN43" s="7"/>
      <c r="DO43"/>
      <c r="DP43"/>
      <c r="DQ43"/>
      <c r="DR43"/>
      <c r="DS43"/>
      <c r="DT43"/>
      <c r="DU43"/>
      <c r="DV43"/>
      <c r="DW43"/>
      <c r="DX43"/>
      <c r="DY43"/>
      <c r="DZ43"/>
      <c r="EA43" s="7"/>
      <c r="EB43"/>
      <c r="EC43"/>
      <c r="ED43"/>
      <c r="EE43"/>
      <c r="EF43"/>
      <c r="EG43"/>
      <c r="EH43" s="121">
        <f t="shared" ca="1" si="11"/>
        <v>18</v>
      </c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</row>
    <row r="44" spans="1:170" s="15" customFormat="1" x14ac:dyDescent="0.2">
      <c r="A44" s="125"/>
      <c r="B44" s="61" t="str">
        <f t="shared" si="2"/>
        <v/>
      </c>
      <c r="C44" s="7" t="str">
        <f t="shared" si="114"/>
        <v/>
      </c>
      <c r="D44" s="60">
        <f t="shared" si="4"/>
        <v>0</v>
      </c>
      <c r="E44" s="7" t="str">
        <f t="shared" si="5"/>
        <v/>
      </c>
      <c r="F44" s="72" t="str">
        <f t="shared" si="0"/>
        <v/>
      </c>
      <c r="G44" s="108" t="str">
        <f t="shared" si="1"/>
        <v/>
      </c>
      <c r="H44" s="112">
        <f t="shared" si="115"/>
        <v>0</v>
      </c>
      <c r="I44" s="112">
        <f t="shared" si="116"/>
        <v>0</v>
      </c>
      <c r="J44" s="112">
        <f t="shared" si="117"/>
        <v>0</v>
      </c>
      <c r="K44" s="112">
        <f t="shared" si="118"/>
        <v>0</v>
      </c>
      <c r="L44" s="112">
        <f t="shared" si="119"/>
        <v>0</v>
      </c>
      <c r="M44" s="112">
        <f t="shared" si="120"/>
        <v>0</v>
      </c>
      <c r="N44" s="60"/>
      <c r="O44" s="61"/>
      <c r="P44" s="61"/>
      <c r="Q44" s="61"/>
      <c r="R44" s="61"/>
      <c r="S44" s="7"/>
      <c r="T44" s="67">
        <f t="shared" si="82"/>
        <v>1</v>
      </c>
      <c r="U44" s="76" t="str">
        <f t="shared" si="83"/>
        <v/>
      </c>
      <c r="V44" s="76" t="str">
        <f t="shared" si="84"/>
        <v/>
      </c>
      <c r="W44" s="76" t="str">
        <f t="shared" si="85"/>
        <v/>
      </c>
      <c r="X44" s="76" t="str">
        <f t="shared" si="86"/>
        <v/>
      </c>
      <c r="Y44" s="76" t="str">
        <f t="shared" si="87"/>
        <v/>
      </c>
      <c r="Z44" s="76" t="str">
        <f t="shared" si="88"/>
        <v/>
      </c>
      <c r="AA44" s="131" t="b">
        <f t="shared" si="19"/>
        <v>0</v>
      </c>
      <c r="AB44" s="131" t="b">
        <f t="shared" si="20"/>
        <v>0</v>
      </c>
      <c r="AC44" s="131" t="b">
        <f t="shared" si="21"/>
        <v>0</v>
      </c>
      <c r="AD44" s="131" t="b">
        <f t="shared" si="22"/>
        <v>0</v>
      </c>
      <c r="AE44" s="131" t="b">
        <f t="shared" si="23"/>
        <v>0</v>
      </c>
      <c r="AF44" s="131" t="b">
        <f t="shared" si="24"/>
        <v>0</v>
      </c>
      <c r="AG44" s="131">
        <f t="shared" si="104"/>
        <v>0</v>
      </c>
      <c r="AH44" s="131">
        <f t="shared" si="110"/>
        <v>1</v>
      </c>
      <c r="AI44" s="13">
        <f t="shared" si="25"/>
        <v>0</v>
      </c>
      <c r="AJ44" s="11">
        <f t="shared" si="89"/>
        <v>0</v>
      </c>
      <c r="AK44" s="67">
        <f t="shared" si="90"/>
        <v>1</v>
      </c>
      <c r="AL44" s="118" t="str">
        <f t="shared" si="91"/>
        <v/>
      </c>
      <c r="AM44" s="118" t="str">
        <f t="shared" si="92"/>
        <v/>
      </c>
      <c r="AN44" s="118" t="str">
        <f t="shared" si="93"/>
        <v/>
      </c>
      <c r="AO44" s="118" t="str">
        <f t="shared" si="94"/>
        <v/>
      </c>
      <c r="AP44" s="118" t="str">
        <f t="shared" si="95"/>
        <v/>
      </c>
      <c r="AQ44" s="118" t="str">
        <f t="shared" si="96"/>
        <v/>
      </c>
      <c r="AR44" s="118" t="str">
        <f t="shared" si="97"/>
        <v/>
      </c>
      <c r="AS44" s="60" t="b">
        <f t="shared" si="26"/>
        <v>0</v>
      </c>
      <c r="AT44" s="60" t="b">
        <f t="shared" si="27"/>
        <v>0</v>
      </c>
      <c r="AU44" s="60" t="b">
        <f t="shared" si="28"/>
        <v>0</v>
      </c>
      <c r="AV44" s="60" t="b">
        <f t="shared" si="29"/>
        <v>0</v>
      </c>
      <c r="AW44" s="60" t="b">
        <f t="shared" si="30"/>
        <v>0</v>
      </c>
      <c r="AX44" s="60" t="b">
        <f t="shared" si="31"/>
        <v>0</v>
      </c>
      <c r="AY44" s="60" t="b">
        <f t="shared" si="32"/>
        <v>0</v>
      </c>
      <c r="AZ44" s="131">
        <f t="shared" si="105"/>
        <v>0</v>
      </c>
      <c r="BA44" s="131">
        <f t="shared" si="111"/>
        <v>1</v>
      </c>
      <c r="BB44" s="13">
        <f t="shared" si="98"/>
        <v>0</v>
      </c>
      <c r="BC44" s="11">
        <f t="shared" si="33"/>
        <v>0</v>
      </c>
      <c r="BD44" s="67">
        <f t="shared" si="99"/>
        <v>1</v>
      </c>
      <c r="BE44" s="76" t="str">
        <f t="shared" si="34"/>
        <v/>
      </c>
      <c r="BF44" s="76" t="str">
        <f t="shared" si="35"/>
        <v/>
      </c>
      <c r="BG44" s="76" t="str">
        <f t="shared" si="36"/>
        <v/>
      </c>
      <c r="BH44" s="76" t="str">
        <f t="shared" si="37"/>
        <v/>
      </c>
      <c r="BI44" s="76" t="str">
        <f t="shared" si="38"/>
        <v/>
      </c>
      <c r="BJ44" s="76" t="str">
        <f t="shared" si="39"/>
        <v/>
      </c>
      <c r="BK44" s="131" t="b">
        <f t="shared" si="40"/>
        <v>0</v>
      </c>
      <c r="BL44" s="131" t="b">
        <f t="shared" si="41"/>
        <v>0</v>
      </c>
      <c r="BM44" s="131" t="b">
        <f t="shared" si="42"/>
        <v>0</v>
      </c>
      <c r="BN44" s="131" t="b">
        <f t="shared" si="43"/>
        <v>0</v>
      </c>
      <c r="BO44" s="131" t="b">
        <f t="shared" si="44"/>
        <v>0</v>
      </c>
      <c r="BP44" s="131" t="b">
        <f t="shared" si="45"/>
        <v>0</v>
      </c>
      <c r="BQ44" s="131">
        <f t="shared" si="106"/>
        <v>0</v>
      </c>
      <c r="BR44" s="131">
        <f t="shared" si="112"/>
        <v>1</v>
      </c>
      <c r="BS44" s="92">
        <f t="shared" si="107"/>
        <v>0</v>
      </c>
      <c r="BT44" s="13">
        <f t="shared" si="46"/>
        <v>0</v>
      </c>
      <c r="BU44" s="11">
        <f t="shared" si="100"/>
        <v>0</v>
      </c>
      <c r="BV44" s="67">
        <f t="shared" si="101"/>
        <v>1</v>
      </c>
      <c r="BW44" s="118" t="str">
        <f t="shared" si="47"/>
        <v/>
      </c>
      <c r="BX44" s="118" t="str">
        <f t="shared" si="48"/>
        <v/>
      </c>
      <c r="BY44" s="118" t="str">
        <f t="shared" si="49"/>
        <v/>
      </c>
      <c r="BZ44" s="118" t="str">
        <f t="shared" si="50"/>
        <v/>
      </c>
      <c r="CA44" s="118" t="str">
        <f t="shared" si="51"/>
        <v/>
      </c>
      <c r="CB44" s="118" t="str">
        <f t="shared" si="52"/>
        <v/>
      </c>
      <c r="CC44" s="118" t="str">
        <f t="shared" si="53"/>
        <v/>
      </c>
      <c r="CD44" s="60" t="b">
        <f t="shared" si="54"/>
        <v>0</v>
      </c>
      <c r="CE44" s="60" t="b">
        <f t="shared" si="55"/>
        <v>0</v>
      </c>
      <c r="CF44" s="60" t="b">
        <f t="shared" si="56"/>
        <v>0</v>
      </c>
      <c r="CG44" s="60" t="b">
        <f t="shared" si="57"/>
        <v>0</v>
      </c>
      <c r="CH44" s="60" t="b">
        <f t="shared" si="58"/>
        <v>0</v>
      </c>
      <c r="CI44" s="60" t="b">
        <f t="shared" si="59"/>
        <v>0</v>
      </c>
      <c r="CJ44" s="60" t="b">
        <f t="shared" si="60"/>
        <v>0</v>
      </c>
      <c r="CK44" s="131">
        <f t="shared" si="108"/>
        <v>0</v>
      </c>
      <c r="CL44" s="131">
        <f t="shared" si="113"/>
        <v>1</v>
      </c>
      <c r="CM44" s="92">
        <f t="shared" si="109"/>
        <v>0</v>
      </c>
      <c r="CN44" s="13">
        <f t="shared" si="102"/>
        <v>0</v>
      </c>
      <c r="CO44" s="11">
        <f t="shared" si="61"/>
        <v>0</v>
      </c>
      <c r="CP44" s="13">
        <f t="shared" si="103"/>
        <v>0</v>
      </c>
      <c r="CQ44" s="11">
        <f t="shared" si="6"/>
        <v>0</v>
      </c>
      <c r="CR44" s="57">
        <f t="shared" si="7"/>
        <v>0</v>
      </c>
      <c r="CS44" s="57">
        <f t="shared" si="8"/>
        <v>0</v>
      </c>
      <c r="CT44" s="57">
        <f t="shared" si="62"/>
        <v>0</v>
      </c>
      <c r="CU44" s="24" t="str">
        <f t="shared" si="63"/>
        <v/>
      </c>
      <c r="CV44" s="24" t="str">
        <f t="shared" si="64"/>
        <v/>
      </c>
      <c r="CW44" s="24" t="str">
        <f t="shared" si="65"/>
        <v/>
      </c>
      <c r="CX44" s="24" t="str">
        <f t="shared" si="66"/>
        <v/>
      </c>
      <c r="CY44" s="24" t="str">
        <f t="shared" si="67"/>
        <v/>
      </c>
      <c r="CZ44" s="24" t="str">
        <f t="shared" si="68"/>
        <v/>
      </c>
      <c r="DA44" s="24" t="str">
        <f t="shared" si="69"/>
        <v/>
      </c>
      <c r="DB44" s="24" t="str">
        <f t="shared" si="70"/>
        <v/>
      </c>
      <c r="DC44" s="24" t="str">
        <f t="shared" si="71"/>
        <v/>
      </c>
      <c r="DD44" s="24" t="str">
        <f t="shared" si="72"/>
        <v/>
      </c>
      <c r="DE44" s="24" t="str">
        <f t="shared" si="73"/>
        <v/>
      </c>
      <c r="DF44" s="24" t="str">
        <f t="shared" si="74"/>
        <v/>
      </c>
      <c r="DG44" s="24" t="str">
        <f t="shared" si="75"/>
        <v/>
      </c>
      <c r="DH44" s="5"/>
      <c r="DI44" s="134"/>
      <c r="DJ44"/>
      <c r="DK44"/>
      <c r="DL44"/>
      <c r="DM44" s="34"/>
      <c r="DN44" s="7"/>
      <c r="DO44"/>
      <c r="DP44"/>
      <c r="DQ44"/>
      <c r="DR44"/>
      <c r="DS44"/>
      <c r="DT44"/>
      <c r="DU44"/>
      <c r="DV44"/>
      <c r="DW44"/>
      <c r="DX44"/>
      <c r="DY44"/>
      <c r="DZ44"/>
      <c r="EA44" s="7"/>
      <c r="EB44"/>
      <c r="EC44"/>
      <c r="ED44"/>
      <c r="EE44"/>
      <c r="EF44"/>
      <c r="EG44"/>
      <c r="EH44" s="121">
        <f t="shared" ca="1" si="11"/>
        <v>17</v>
      </c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</row>
    <row r="45" spans="1:170" s="15" customFormat="1" x14ac:dyDescent="0.2">
      <c r="A45" s="125"/>
      <c r="B45" s="61" t="str">
        <f t="shared" si="2"/>
        <v/>
      </c>
      <c r="C45" s="7" t="str">
        <f t="shared" si="114"/>
        <v/>
      </c>
      <c r="D45" s="60">
        <f t="shared" si="4"/>
        <v>0</v>
      </c>
      <c r="E45" s="7" t="str">
        <f t="shared" si="5"/>
        <v/>
      </c>
      <c r="F45" s="72" t="str">
        <f t="shared" si="0"/>
        <v/>
      </c>
      <c r="G45" s="108" t="str">
        <f t="shared" si="1"/>
        <v/>
      </c>
      <c r="H45" s="112">
        <f t="shared" si="115"/>
        <v>0</v>
      </c>
      <c r="I45" s="112">
        <f t="shared" si="116"/>
        <v>0</v>
      </c>
      <c r="J45" s="112">
        <f t="shared" si="117"/>
        <v>0</v>
      </c>
      <c r="K45" s="112">
        <f t="shared" si="118"/>
        <v>0</v>
      </c>
      <c r="L45" s="112">
        <f t="shared" si="119"/>
        <v>0</v>
      </c>
      <c r="M45" s="112">
        <f t="shared" si="120"/>
        <v>0</v>
      </c>
      <c r="N45" s="60"/>
      <c r="O45" s="61"/>
      <c r="P45" s="61"/>
      <c r="Q45" s="61"/>
      <c r="R45" s="61"/>
      <c r="S45" s="7"/>
      <c r="T45" s="67">
        <f t="shared" si="82"/>
        <v>1</v>
      </c>
      <c r="U45" s="76" t="str">
        <f t="shared" si="83"/>
        <v/>
      </c>
      <c r="V45" s="76" t="str">
        <f t="shared" si="84"/>
        <v/>
      </c>
      <c r="W45" s="76" t="str">
        <f t="shared" si="85"/>
        <v/>
      </c>
      <c r="X45" s="76" t="str">
        <f t="shared" si="86"/>
        <v/>
      </c>
      <c r="Y45" s="76" t="str">
        <f t="shared" si="87"/>
        <v/>
      </c>
      <c r="Z45" s="76" t="str">
        <f t="shared" si="88"/>
        <v/>
      </c>
      <c r="AA45" s="131" t="b">
        <f t="shared" si="19"/>
        <v>0</v>
      </c>
      <c r="AB45" s="131" t="b">
        <f t="shared" si="20"/>
        <v>0</v>
      </c>
      <c r="AC45" s="131" t="b">
        <f t="shared" si="21"/>
        <v>0</v>
      </c>
      <c r="AD45" s="131" t="b">
        <f t="shared" si="22"/>
        <v>0</v>
      </c>
      <c r="AE45" s="131" t="b">
        <f t="shared" si="23"/>
        <v>0</v>
      </c>
      <c r="AF45" s="131" t="b">
        <f t="shared" si="24"/>
        <v>0</v>
      </c>
      <c r="AG45" s="131">
        <f t="shared" si="104"/>
        <v>0</v>
      </c>
      <c r="AH45" s="131">
        <f t="shared" si="110"/>
        <v>1</v>
      </c>
      <c r="AI45" s="13">
        <f t="shared" si="25"/>
        <v>0</v>
      </c>
      <c r="AJ45" s="11">
        <f t="shared" si="89"/>
        <v>0</v>
      </c>
      <c r="AK45" s="67">
        <f t="shared" si="90"/>
        <v>1</v>
      </c>
      <c r="AL45" s="118" t="str">
        <f t="shared" si="91"/>
        <v/>
      </c>
      <c r="AM45" s="118" t="str">
        <f t="shared" si="92"/>
        <v/>
      </c>
      <c r="AN45" s="118" t="str">
        <f t="shared" si="93"/>
        <v/>
      </c>
      <c r="AO45" s="118" t="str">
        <f t="shared" si="94"/>
        <v/>
      </c>
      <c r="AP45" s="118" t="str">
        <f t="shared" si="95"/>
        <v/>
      </c>
      <c r="AQ45" s="118" t="str">
        <f t="shared" si="96"/>
        <v/>
      </c>
      <c r="AR45" s="118" t="str">
        <f t="shared" si="97"/>
        <v/>
      </c>
      <c r="AS45" s="60" t="b">
        <f t="shared" si="26"/>
        <v>0</v>
      </c>
      <c r="AT45" s="60" t="b">
        <f t="shared" si="27"/>
        <v>0</v>
      </c>
      <c r="AU45" s="60" t="b">
        <f t="shared" si="28"/>
        <v>0</v>
      </c>
      <c r="AV45" s="60" t="b">
        <f t="shared" si="29"/>
        <v>0</v>
      </c>
      <c r="AW45" s="60" t="b">
        <f t="shared" si="30"/>
        <v>0</v>
      </c>
      <c r="AX45" s="60" t="b">
        <f t="shared" si="31"/>
        <v>0</v>
      </c>
      <c r="AY45" s="60" t="b">
        <f t="shared" si="32"/>
        <v>0</v>
      </c>
      <c r="AZ45" s="131">
        <f t="shared" si="105"/>
        <v>0</v>
      </c>
      <c r="BA45" s="131">
        <f t="shared" si="111"/>
        <v>1</v>
      </c>
      <c r="BB45" s="13">
        <f t="shared" si="98"/>
        <v>0</v>
      </c>
      <c r="BC45" s="11">
        <f t="shared" si="33"/>
        <v>0</v>
      </c>
      <c r="BD45" s="67">
        <f t="shared" si="99"/>
        <v>1</v>
      </c>
      <c r="BE45" s="76" t="str">
        <f t="shared" si="34"/>
        <v/>
      </c>
      <c r="BF45" s="76" t="str">
        <f t="shared" si="35"/>
        <v/>
      </c>
      <c r="BG45" s="76" t="str">
        <f t="shared" si="36"/>
        <v/>
      </c>
      <c r="BH45" s="76" t="str">
        <f t="shared" si="37"/>
        <v/>
      </c>
      <c r="BI45" s="76" t="str">
        <f t="shared" si="38"/>
        <v/>
      </c>
      <c r="BJ45" s="76" t="str">
        <f t="shared" si="39"/>
        <v/>
      </c>
      <c r="BK45" s="131" t="b">
        <f t="shared" si="40"/>
        <v>0</v>
      </c>
      <c r="BL45" s="131" t="b">
        <f t="shared" si="41"/>
        <v>0</v>
      </c>
      <c r="BM45" s="131" t="b">
        <f t="shared" si="42"/>
        <v>0</v>
      </c>
      <c r="BN45" s="131" t="b">
        <f t="shared" si="43"/>
        <v>0</v>
      </c>
      <c r="BO45" s="131" t="b">
        <f t="shared" si="44"/>
        <v>0</v>
      </c>
      <c r="BP45" s="131" t="b">
        <f t="shared" si="45"/>
        <v>0</v>
      </c>
      <c r="BQ45" s="131">
        <f t="shared" si="106"/>
        <v>0</v>
      </c>
      <c r="BR45" s="131">
        <f t="shared" si="112"/>
        <v>1</v>
      </c>
      <c r="BS45" s="92">
        <f t="shared" si="107"/>
        <v>0</v>
      </c>
      <c r="BT45" s="13">
        <f t="shared" si="46"/>
        <v>0</v>
      </c>
      <c r="BU45" s="11">
        <f t="shared" si="100"/>
        <v>0</v>
      </c>
      <c r="BV45" s="67">
        <f t="shared" si="101"/>
        <v>1</v>
      </c>
      <c r="BW45" s="118" t="str">
        <f t="shared" si="47"/>
        <v/>
      </c>
      <c r="BX45" s="118" t="str">
        <f t="shared" si="48"/>
        <v/>
      </c>
      <c r="BY45" s="118" t="str">
        <f t="shared" si="49"/>
        <v/>
      </c>
      <c r="BZ45" s="118" t="str">
        <f t="shared" si="50"/>
        <v/>
      </c>
      <c r="CA45" s="118" t="str">
        <f t="shared" si="51"/>
        <v/>
      </c>
      <c r="CB45" s="118" t="str">
        <f t="shared" si="52"/>
        <v/>
      </c>
      <c r="CC45" s="118" t="str">
        <f t="shared" si="53"/>
        <v/>
      </c>
      <c r="CD45" s="60" t="b">
        <f t="shared" si="54"/>
        <v>0</v>
      </c>
      <c r="CE45" s="60" t="b">
        <f t="shared" si="55"/>
        <v>0</v>
      </c>
      <c r="CF45" s="60" t="b">
        <f t="shared" si="56"/>
        <v>0</v>
      </c>
      <c r="CG45" s="60" t="b">
        <f t="shared" si="57"/>
        <v>0</v>
      </c>
      <c r="CH45" s="60" t="b">
        <f t="shared" si="58"/>
        <v>0</v>
      </c>
      <c r="CI45" s="60" t="b">
        <f t="shared" si="59"/>
        <v>0</v>
      </c>
      <c r="CJ45" s="60" t="b">
        <f t="shared" si="60"/>
        <v>0</v>
      </c>
      <c r="CK45" s="131">
        <f t="shared" si="108"/>
        <v>0</v>
      </c>
      <c r="CL45" s="131">
        <f t="shared" si="113"/>
        <v>1</v>
      </c>
      <c r="CM45" s="92">
        <f t="shared" si="109"/>
        <v>0</v>
      </c>
      <c r="CN45" s="13">
        <f t="shared" si="102"/>
        <v>0</v>
      </c>
      <c r="CO45" s="11">
        <f t="shared" si="61"/>
        <v>0</v>
      </c>
      <c r="CP45" s="13">
        <f t="shared" si="103"/>
        <v>0</v>
      </c>
      <c r="CQ45" s="11">
        <f t="shared" si="6"/>
        <v>0</v>
      </c>
      <c r="CR45" s="57">
        <f t="shared" si="7"/>
        <v>0</v>
      </c>
      <c r="CS45" s="57">
        <f t="shared" si="8"/>
        <v>0</v>
      </c>
      <c r="CT45" s="57">
        <f t="shared" si="62"/>
        <v>0</v>
      </c>
      <c r="CU45" s="24" t="str">
        <f t="shared" si="63"/>
        <v/>
      </c>
      <c r="CV45" s="24" t="str">
        <f t="shared" si="64"/>
        <v/>
      </c>
      <c r="CW45" s="24" t="str">
        <f t="shared" si="65"/>
        <v/>
      </c>
      <c r="CX45" s="24" t="str">
        <f t="shared" si="66"/>
        <v/>
      </c>
      <c r="CY45" s="24" t="str">
        <f t="shared" si="67"/>
        <v/>
      </c>
      <c r="CZ45" s="24" t="str">
        <f t="shared" si="68"/>
        <v/>
      </c>
      <c r="DA45" s="24" t="str">
        <f t="shared" si="69"/>
        <v/>
      </c>
      <c r="DB45" s="24" t="str">
        <f t="shared" si="70"/>
        <v/>
      </c>
      <c r="DC45" s="24" t="str">
        <f t="shared" si="71"/>
        <v/>
      </c>
      <c r="DD45" s="24" t="str">
        <f t="shared" si="72"/>
        <v/>
      </c>
      <c r="DE45" s="24" t="str">
        <f t="shared" si="73"/>
        <v/>
      </c>
      <c r="DF45" s="24" t="str">
        <f t="shared" si="74"/>
        <v/>
      </c>
      <c r="DG45" s="24" t="str">
        <f t="shared" si="75"/>
        <v/>
      </c>
      <c r="DH45" s="5"/>
      <c r="DI45" s="134"/>
      <c r="DJ45"/>
      <c r="DK45"/>
      <c r="DL45"/>
      <c r="DM45" s="34"/>
      <c r="DN45" s="7"/>
      <c r="DO45"/>
      <c r="DP45"/>
      <c r="DQ45"/>
      <c r="DR45"/>
      <c r="DS45"/>
      <c r="DT45"/>
      <c r="DU45"/>
      <c r="DV45"/>
      <c r="DW45"/>
      <c r="DX45"/>
      <c r="DY45"/>
      <c r="DZ45"/>
      <c r="EA45" s="7"/>
      <c r="EB45"/>
      <c r="EC45"/>
      <c r="ED45"/>
      <c r="EE45"/>
      <c r="EF45"/>
      <c r="EG45"/>
      <c r="EH45" s="121">
        <f t="shared" ca="1" si="11"/>
        <v>8</v>
      </c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</row>
    <row r="46" spans="1:170" s="15" customFormat="1" x14ac:dyDescent="0.2">
      <c r="A46" s="125"/>
      <c r="B46" s="61" t="str">
        <f t="shared" si="2"/>
        <v/>
      </c>
      <c r="C46" s="7" t="str">
        <f t="shared" si="114"/>
        <v/>
      </c>
      <c r="D46" s="60">
        <f t="shared" si="4"/>
        <v>0</v>
      </c>
      <c r="E46" s="7" t="str">
        <f t="shared" si="5"/>
        <v/>
      </c>
      <c r="F46" s="72" t="str">
        <f t="shared" si="0"/>
        <v/>
      </c>
      <c r="G46" s="108" t="str">
        <f t="shared" si="1"/>
        <v/>
      </c>
      <c r="H46" s="112">
        <f t="shared" si="115"/>
        <v>0</v>
      </c>
      <c r="I46" s="112">
        <f t="shared" si="116"/>
        <v>0</v>
      </c>
      <c r="J46" s="112">
        <f t="shared" si="117"/>
        <v>0</v>
      </c>
      <c r="K46" s="112">
        <f t="shared" si="118"/>
        <v>0</v>
      </c>
      <c r="L46" s="112">
        <f t="shared" si="119"/>
        <v>0</v>
      </c>
      <c r="M46" s="112">
        <f t="shared" si="120"/>
        <v>0</v>
      </c>
      <c r="N46" s="60"/>
      <c r="O46" s="61"/>
      <c r="P46" s="61"/>
      <c r="Q46" s="61"/>
      <c r="R46" s="61"/>
      <c r="S46" s="7"/>
      <c r="T46" s="67">
        <f t="shared" si="82"/>
        <v>1</v>
      </c>
      <c r="U46" s="76" t="str">
        <f t="shared" si="83"/>
        <v/>
      </c>
      <c r="V46" s="76" t="str">
        <f t="shared" si="84"/>
        <v/>
      </c>
      <c r="W46" s="76" t="str">
        <f t="shared" si="85"/>
        <v/>
      </c>
      <c r="X46" s="76" t="str">
        <f t="shared" si="86"/>
        <v/>
      </c>
      <c r="Y46" s="76" t="str">
        <f t="shared" si="87"/>
        <v/>
      </c>
      <c r="Z46" s="76" t="str">
        <f t="shared" si="88"/>
        <v/>
      </c>
      <c r="AA46" s="131" t="b">
        <f t="shared" si="19"/>
        <v>0</v>
      </c>
      <c r="AB46" s="131" t="b">
        <f t="shared" si="20"/>
        <v>0</v>
      </c>
      <c r="AC46" s="131" t="b">
        <f t="shared" si="21"/>
        <v>0</v>
      </c>
      <c r="AD46" s="131" t="b">
        <f t="shared" si="22"/>
        <v>0</v>
      </c>
      <c r="AE46" s="131" t="b">
        <f t="shared" si="23"/>
        <v>0</v>
      </c>
      <c r="AF46" s="131" t="b">
        <f t="shared" si="24"/>
        <v>0</v>
      </c>
      <c r="AG46" s="131">
        <f t="shared" si="104"/>
        <v>0</v>
      </c>
      <c r="AH46" s="131">
        <f t="shared" si="110"/>
        <v>1</v>
      </c>
      <c r="AI46" s="13">
        <f t="shared" si="25"/>
        <v>0</v>
      </c>
      <c r="AJ46" s="11">
        <f t="shared" si="89"/>
        <v>0</v>
      </c>
      <c r="AK46" s="67">
        <f t="shared" si="90"/>
        <v>1</v>
      </c>
      <c r="AL46" s="118" t="str">
        <f t="shared" si="91"/>
        <v/>
      </c>
      <c r="AM46" s="118" t="str">
        <f t="shared" si="92"/>
        <v/>
      </c>
      <c r="AN46" s="118" t="str">
        <f t="shared" si="93"/>
        <v/>
      </c>
      <c r="AO46" s="118" t="str">
        <f t="shared" si="94"/>
        <v/>
      </c>
      <c r="AP46" s="118" t="str">
        <f t="shared" si="95"/>
        <v/>
      </c>
      <c r="AQ46" s="118" t="str">
        <f t="shared" si="96"/>
        <v/>
      </c>
      <c r="AR46" s="118" t="str">
        <f t="shared" si="97"/>
        <v/>
      </c>
      <c r="AS46" s="60" t="b">
        <f t="shared" si="26"/>
        <v>0</v>
      </c>
      <c r="AT46" s="60" t="b">
        <f t="shared" si="27"/>
        <v>0</v>
      </c>
      <c r="AU46" s="60" t="b">
        <f t="shared" si="28"/>
        <v>0</v>
      </c>
      <c r="AV46" s="60" t="b">
        <f t="shared" si="29"/>
        <v>0</v>
      </c>
      <c r="AW46" s="60" t="b">
        <f t="shared" si="30"/>
        <v>0</v>
      </c>
      <c r="AX46" s="60" t="b">
        <f t="shared" si="31"/>
        <v>0</v>
      </c>
      <c r="AY46" s="60" t="b">
        <f t="shared" si="32"/>
        <v>0</v>
      </c>
      <c r="AZ46" s="131">
        <f t="shared" si="105"/>
        <v>0</v>
      </c>
      <c r="BA46" s="131">
        <f t="shared" si="111"/>
        <v>1</v>
      </c>
      <c r="BB46" s="13">
        <f t="shared" si="98"/>
        <v>0</v>
      </c>
      <c r="BC46" s="11">
        <f t="shared" si="33"/>
        <v>0</v>
      </c>
      <c r="BD46" s="67">
        <f t="shared" si="99"/>
        <v>1</v>
      </c>
      <c r="BE46" s="76" t="str">
        <f t="shared" si="34"/>
        <v/>
      </c>
      <c r="BF46" s="76" t="str">
        <f t="shared" si="35"/>
        <v/>
      </c>
      <c r="BG46" s="76" t="str">
        <f t="shared" si="36"/>
        <v/>
      </c>
      <c r="BH46" s="76" t="str">
        <f t="shared" si="37"/>
        <v/>
      </c>
      <c r="BI46" s="76" t="str">
        <f t="shared" si="38"/>
        <v/>
      </c>
      <c r="BJ46" s="76" t="str">
        <f t="shared" si="39"/>
        <v/>
      </c>
      <c r="BK46" s="131" t="b">
        <f t="shared" si="40"/>
        <v>0</v>
      </c>
      <c r="BL46" s="131" t="b">
        <f t="shared" si="41"/>
        <v>0</v>
      </c>
      <c r="BM46" s="131" t="b">
        <f t="shared" si="42"/>
        <v>0</v>
      </c>
      <c r="BN46" s="131" t="b">
        <f t="shared" si="43"/>
        <v>0</v>
      </c>
      <c r="BO46" s="131" t="b">
        <f t="shared" si="44"/>
        <v>0</v>
      </c>
      <c r="BP46" s="131" t="b">
        <f t="shared" si="45"/>
        <v>0</v>
      </c>
      <c r="BQ46" s="131">
        <f t="shared" si="106"/>
        <v>0</v>
      </c>
      <c r="BR46" s="131">
        <f t="shared" si="112"/>
        <v>1</v>
      </c>
      <c r="BS46" s="92">
        <f t="shared" si="107"/>
        <v>0</v>
      </c>
      <c r="BT46" s="13">
        <f t="shared" si="46"/>
        <v>0</v>
      </c>
      <c r="BU46" s="11">
        <f t="shared" si="100"/>
        <v>0</v>
      </c>
      <c r="BV46" s="67">
        <f t="shared" si="101"/>
        <v>1</v>
      </c>
      <c r="BW46" s="118" t="str">
        <f t="shared" si="47"/>
        <v/>
      </c>
      <c r="BX46" s="118" t="str">
        <f t="shared" si="48"/>
        <v/>
      </c>
      <c r="BY46" s="118" t="str">
        <f t="shared" si="49"/>
        <v/>
      </c>
      <c r="BZ46" s="118" t="str">
        <f t="shared" si="50"/>
        <v/>
      </c>
      <c r="CA46" s="118" t="str">
        <f t="shared" si="51"/>
        <v/>
      </c>
      <c r="CB46" s="118" t="str">
        <f t="shared" si="52"/>
        <v/>
      </c>
      <c r="CC46" s="118" t="str">
        <f t="shared" si="53"/>
        <v/>
      </c>
      <c r="CD46" s="60" t="b">
        <f t="shared" si="54"/>
        <v>0</v>
      </c>
      <c r="CE46" s="60" t="b">
        <f t="shared" si="55"/>
        <v>0</v>
      </c>
      <c r="CF46" s="60" t="b">
        <f t="shared" si="56"/>
        <v>0</v>
      </c>
      <c r="CG46" s="60" t="b">
        <f t="shared" si="57"/>
        <v>0</v>
      </c>
      <c r="CH46" s="60" t="b">
        <f t="shared" si="58"/>
        <v>0</v>
      </c>
      <c r="CI46" s="60" t="b">
        <f t="shared" si="59"/>
        <v>0</v>
      </c>
      <c r="CJ46" s="60" t="b">
        <f t="shared" si="60"/>
        <v>0</v>
      </c>
      <c r="CK46" s="131">
        <f t="shared" si="108"/>
        <v>0</v>
      </c>
      <c r="CL46" s="131">
        <f t="shared" si="113"/>
        <v>1</v>
      </c>
      <c r="CM46" s="92">
        <f t="shared" si="109"/>
        <v>0</v>
      </c>
      <c r="CN46" s="13">
        <f t="shared" si="102"/>
        <v>0</v>
      </c>
      <c r="CO46" s="11">
        <f t="shared" si="61"/>
        <v>0</v>
      </c>
      <c r="CP46" s="13">
        <f t="shared" si="103"/>
        <v>0</v>
      </c>
      <c r="CQ46" s="11">
        <f t="shared" si="6"/>
        <v>0</v>
      </c>
      <c r="CR46" s="57">
        <f t="shared" si="7"/>
        <v>0</v>
      </c>
      <c r="CS46" s="57">
        <f t="shared" si="8"/>
        <v>0</v>
      </c>
      <c r="CT46" s="57">
        <f t="shared" si="62"/>
        <v>0</v>
      </c>
      <c r="CU46" s="24" t="str">
        <f t="shared" si="63"/>
        <v/>
      </c>
      <c r="CV46" s="24" t="str">
        <f t="shared" si="64"/>
        <v/>
      </c>
      <c r="CW46" s="24" t="str">
        <f t="shared" si="65"/>
        <v/>
      </c>
      <c r="CX46" s="24" t="str">
        <f t="shared" si="66"/>
        <v/>
      </c>
      <c r="CY46" s="24" t="str">
        <f t="shared" si="67"/>
        <v/>
      </c>
      <c r="CZ46" s="24" t="str">
        <f t="shared" si="68"/>
        <v/>
      </c>
      <c r="DA46" s="24" t="str">
        <f t="shared" si="69"/>
        <v/>
      </c>
      <c r="DB46" s="24" t="str">
        <f t="shared" si="70"/>
        <v/>
      </c>
      <c r="DC46" s="24" t="str">
        <f t="shared" si="71"/>
        <v/>
      </c>
      <c r="DD46" s="24" t="str">
        <f t="shared" si="72"/>
        <v/>
      </c>
      <c r="DE46" s="24" t="str">
        <f t="shared" si="73"/>
        <v/>
      </c>
      <c r="DF46" s="24" t="str">
        <f t="shared" si="74"/>
        <v/>
      </c>
      <c r="DG46" s="24" t="str">
        <f t="shared" si="75"/>
        <v/>
      </c>
      <c r="DH46" s="5"/>
      <c r="DI46" s="134"/>
      <c r="DJ46"/>
      <c r="DK46"/>
      <c r="DL46"/>
      <c r="DM46" s="34"/>
      <c r="DN46" s="7"/>
      <c r="DO46"/>
      <c r="DP46"/>
      <c r="DQ46"/>
      <c r="DR46"/>
      <c r="DS46"/>
      <c r="DT46"/>
      <c r="DU46"/>
      <c r="DV46"/>
      <c r="DW46"/>
      <c r="DX46"/>
      <c r="DY46"/>
      <c r="DZ46"/>
      <c r="EA46" s="7"/>
      <c r="EB46"/>
      <c r="EC46"/>
      <c r="ED46"/>
      <c r="EE46"/>
      <c r="EF46"/>
      <c r="EG46"/>
      <c r="EH46" s="121">
        <f t="shared" ca="1" si="11"/>
        <v>25</v>
      </c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</row>
    <row r="47" spans="1:170" s="15" customFormat="1" x14ac:dyDescent="0.2">
      <c r="A47" s="125"/>
      <c r="B47" s="61" t="str">
        <f t="shared" si="2"/>
        <v/>
      </c>
      <c r="C47" s="7" t="str">
        <f t="shared" si="114"/>
        <v/>
      </c>
      <c r="D47" s="60">
        <f t="shared" si="4"/>
        <v>0</v>
      </c>
      <c r="E47" s="7" t="str">
        <f t="shared" si="5"/>
        <v/>
      </c>
      <c r="F47" s="72" t="str">
        <f t="shared" si="0"/>
        <v/>
      </c>
      <c r="G47" s="108" t="str">
        <f t="shared" si="1"/>
        <v/>
      </c>
      <c r="H47" s="112">
        <f t="shared" si="115"/>
        <v>0</v>
      </c>
      <c r="I47" s="112">
        <f t="shared" si="116"/>
        <v>0</v>
      </c>
      <c r="J47" s="112">
        <f t="shared" si="117"/>
        <v>0</v>
      </c>
      <c r="K47" s="112">
        <f t="shared" si="118"/>
        <v>0</v>
      </c>
      <c r="L47" s="112">
        <f t="shared" si="119"/>
        <v>0</v>
      </c>
      <c r="M47" s="112">
        <f t="shared" si="120"/>
        <v>0</v>
      </c>
      <c r="N47" s="60"/>
      <c r="O47" s="61"/>
      <c r="P47" s="61"/>
      <c r="Q47" s="61"/>
      <c r="R47" s="61"/>
      <c r="S47" s="7"/>
      <c r="T47" s="67">
        <f t="shared" si="82"/>
        <v>1</v>
      </c>
      <c r="U47" s="76" t="str">
        <f t="shared" si="83"/>
        <v/>
      </c>
      <c r="V47" s="76" t="str">
        <f t="shared" si="84"/>
        <v/>
      </c>
      <c r="W47" s="76" t="str">
        <f t="shared" si="85"/>
        <v/>
      </c>
      <c r="X47" s="76" t="str">
        <f t="shared" si="86"/>
        <v/>
      </c>
      <c r="Y47" s="76" t="str">
        <f t="shared" si="87"/>
        <v/>
      </c>
      <c r="Z47" s="76" t="str">
        <f t="shared" si="88"/>
        <v/>
      </c>
      <c r="AA47" s="131" t="b">
        <f t="shared" si="19"/>
        <v>0</v>
      </c>
      <c r="AB47" s="131" t="b">
        <f t="shared" si="20"/>
        <v>0</v>
      </c>
      <c r="AC47" s="131" t="b">
        <f t="shared" si="21"/>
        <v>0</v>
      </c>
      <c r="AD47" s="131" t="b">
        <f t="shared" si="22"/>
        <v>0</v>
      </c>
      <c r="AE47" s="131" t="b">
        <f t="shared" si="23"/>
        <v>0</v>
      </c>
      <c r="AF47" s="131" t="b">
        <f t="shared" si="24"/>
        <v>0</v>
      </c>
      <c r="AG47" s="131">
        <f t="shared" si="104"/>
        <v>0</v>
      </c>
      <c r="AH47" s="131">
        <f t="shared" si="110"/>
        <v>1</v>
      </c>
      <c r="AI47" s="13">
        <f t="shared" si="25"/>
        <v>0</v>
      </c>
      <c r="AJ47" s="11">
        <f t="shared" si="89"/>
        <v>0</v>
      </c>
      <c r="AK47" s="67">
        <f t="shared" si="90"/>
        <v>1</v>
      </c>
      <c r="AL47" s="118" t="str">
        <f t="shared" si="91"/>
        <v/>
      </c>
      <c r="AM47" s="118" t="str">
        <f t="shared" si="92"/>
        <v/>
      </c>
      <c r="AN47" s="118" t="str">
        <f t="shared" si="93"/>
        <v/>
      </c>
      <c r="AO47" s="118" t="str">
        <f t="shared" si="94"/>
        <v/>
      </c>
      <c r="AP47" s="118" t="str">
        <f t="shared" si="95"/>
        <v/>
      </c>
      <c r="AQ47" s="118" t="str">
        <f t="shared" si="96"/>
        <v/>
      </c>
      <c r="AR47" s="118" t="str">
        <f t="shared" si="97"/>
        <v/>
      </c>
      <c r="AS47" s="60" t="b">
        <f t="shared" si="26"/>
        <v>0</v>
      </c>
      <c r="AT47" s="60" t="b">
        <f t="shared" si="27"/>
        <v>0</v>
      </c>
      <c r="AU47" s="60" t="b">
        <f t="shared" si="28"/>
        <v>0</v>
      </c>
      <c r="AV47" s="60" t="b">
        <f t="shared" si="29"/>
        <v>0</v>
      </c>
      <c r="AW47" s="60" t="b">
        <f t="shared" si="30"/>
        <v>0</v>
      </c>
      <c r="AX47" s="60" t="b">
        <f t="shared" si="31"/>
        <v>0</v>
      </c>
      <c r="AY47" s="60" t="b">
        <f t="shared" si="32"/>
        <v>0</v>
      </c>
      <c r="AZ47" s="131">
        <f t="shared" si="105"/>
        <v>0</v>
      </c>
      <c r="BA47" s="131">
        <f t="shared" si="111"/>
        <v>1</v>
      </c>
      <c r="BB47" s="13">
        <f t="shared" si="98"/>
        <v>0</v>
      </c>
      <c r="BC47" s="11">
        <f t="shared" si="33"/>
        <v>0</v>
      </c>
      <c r="BD47" s="67">
        <f t="shared" si="99"/>
        <v>1</v>
      </c>
      <c r="BE47" s="76" t="str">
        <f t="shared" si="34"/>
        <v/>
      </c>
      <c r="BF47" s="76" t="str">
        <f t="shared" si="35"/>
        <v/>
      </c>
      <c r="BG47" s="76" t="str">
        <f t="shared" si="36"/>
        <v/>
      </c>
      <c r="BH47" s="76" t="str">
        <f t="shared" si="37"/>
        <v/>
      </c>
      <c r="BI47" s="76" t="str">
        <f t="shared" si="38"/>
        <v/>
      </c>
      <c r="BJ47" s="76" t="str">
        <f t="shared" si="39"/>
        <v/>
      </c>
      <c r="BK47" s="131" t="b">
        <f t="shared" si="40"/>
        <v>0</v>
      </c>
      <c r="BL47" s="131" t="b">
        <f t="shared" si="41"/>
        <v>0</v>
      </c>
      <c r="BM47" s="131" t="b">
        <f t="shared" si="42"/>
        <v>0</v>
      </c>
      <c r="BN47" s="131" t="b">
        <f t="shared" si="43"/>
        <v>0</v>
      </c>
      <c r="BO47" s="131" t="b">
        <f t="shared" si="44"/>
        <v>0</v>
      </c>
      <c r="BP47" s="131" t="b">
        <f t="shared" si="45"/>
        <v>0</v>
      </c>
      <c r="BQ47" s="131">
        <f t="shared" si="106"/>
        <v>0</v>
      </c>
      <c r="BR47" s="131">
        <f t="shared" si="112"/>
        <v>1</v>
      </c>
      <c r="BS47" s="92">
        <f t="shared" si="107"/>
        <v>0</v>
      </c>
      <c r="BT47" s="13">
        <f t="shared" si="46"/>
        <v>0</v>
      </c>
      <c r="BU47" s="11">
        <f t="shared" si="100"/>
        <v>0</v>
      </c>
      <c r="BV47" s="67">
        <f t="shared" si="101"/>
        <v>1</v>
      </c>
      <c r="BW47" s="118" t="str">
        <f t="shared" si="47"/>
        <v/>
      </c>
      <c r="BX47" s="118" t="str">
        <f t="shared" si="48"/>
        <v/>
      </c>
      <c r="BY47" s="118" t="str">
        <f t="shared" si="49"/>
        <v/>
      </c>
      <c r="BZ47" s="118" t="str">
        <f t="shared" si="50"/>
        <v/>
      </c>
      <c r="CA47" s="118" t="str">
        <f t="shared" si="51"/>
        <v/>
      </c>
      <c r="CB47" s="118" t="str">
        <f t="shared" si="52"/>
        <v/>
      </c>
      <c r="CC47" s="118" t="str">
        <f t="shared" si="53"/>
        <v/>
      </c>
      <c r="CD47" s="60" t="b">
        <f t="shared" si="54"/>
        <v>0</v>
      </c>
      <c r="CE47" s="60" t="b">
        <f t="shared" si="55"/>
        <v>0</v>
      </c>
      <c r="CF47" s="60" t="b">
        <f t="shared" si="56"/>
        <v>0</v>
      </c>
      <c r="CG47" s="60" t="b">
        <f t="shared" si="57"/>
        <v>0</v>
      </c>
      <c r="CH47" s="60" t="b">
        <f t="shared" si="58"/>
        <v>0</v>
      </c>
      <c r="CI47" s="60" t="b">
        <f t="shared" si="59"/>
        <v>0</v>
      </c>
      <c r="CJ47" s="60" t="b">
        <f t="shared" si="60"/>
        <v>0</v>
      </c>
      <c r="CK47" s="131">
        <f t="shared" si="108"/>
        <v>0</v>
      </c>
      <c r="CL47" s="131">
        <f t="shared" si="113"/>
        <v>1</v>
      </c>
      <c r="CM47" s="92">
        <f t="shared" si="109"/>
        <v>0</v>
      </c>
      <c r="CN47" s="13">
        <f t="shared" si="102"/>
        <v>0</v>
      </c>
      <c r="CO47" s="11">
        <f t="shared" si="61"/>
        <v>0</v>
      </c>
      <c r="CP47" s="13">
        <f t="shared" si="103"/>
        <v>0</v>
      </c>
      <c r="CQ47" s="11">
        <f t="shared" si="6"/>
        <v>0</v>
      </c>
      <c r="CR47" s="57">
        <f t="shared" si="7"/>
        <v>0</v>
      </c>
      <c r="CS47" s="57">
        <f t="shared" si="8"/>
        <v>0</v>
      </c>
      <c r="CT47" s="57">
        <f t="shared" si="62"/>
        <v>0</v>
      </c>
      <c r="CU47" s="24" t="str">
        <f t="shared" si="63"/>
        <v/>
      </c>
      <c r="CV47" s="24" t="str">
        <f t="shared" si="64"/>
        <v/>
      </c>
      <c r="CW47" s="24" t="str">
        <f t="shared" si="65"/>
        <v/>
      </c>
      <c r="CX47" s="24" t="str">
        <f t="shared" si="66"/>
        <v/>
      </c>
      <c r="CY47" s="24" t="str">
        <f t="shared" si="67"/>
        <v/>
      </c>
      <c r="CZ47" s="24" t="str">
        <f t="shared" si="68"/>
        <v/>
      </c>
      <c r="DA47" s="24" t="str">
        <f t="shared" si="69"/>
        <v/>
      </c>
      <c r="DB47" s="24" t="str">
        <f t="shared" si="70"/>
        <v/>
      </c>
      <c r="DC47" s="24" t="str">
        <f t="shared" si="71"/>
        <v/>
      </c>
      <c r="DD47" s="24" t="str">
        <f t="shared" si="72"/>
        <v/>
      </c>
      <c r="DE47" s="24" t="str">
        <f t="shared" si="73"/>
        <v/>
      </c>
      <c r="DF47" s="24" t="str">
        <f t="shared" si="74"/>
        <v/>
      </c>
      <c r="DG47" s="24" t="str">
        <f t="shared" si="75"/>
        <v/>
      </c>
      <c r="DH47" s="5"/>
      <c r="DI47" s="134"/>
      <c r="DJ47"/>
      <c r="DK47"/>
      <c r="DL47"/>
      <c r="DM47" s="34"/>
      <c r="DN47" s="7"/>
      <c r="DO47"/>
      <c r="DP47"/>
      <c r="DQ47"/>
      <c r="DR47"/>
      <c r="DS47"/>
      <c r="DT47"/>
      <c r="DU47"/>
      <c r="DV47"/>
      <c r="DW47"/>
      <c r="DX47"/>
      <c r="DY47"/>
      <c r="DZ47"/>
      <c r="EA47" s="7"/>
      <c r="EB47"/>
      <c r="EC47"/>
      <c r="ED47"/>
      <c r="EE47"/>
      <c r="EF47"/>
      <c r="EG47"/>
      <c r="EH47" s="121">
        <f t="shared" ca="1" si="11"/>
        <v>6</v>
      </c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</row>
    <row r="48" spans="1:170" x14ac:dyDescent="0.2">
      <c r="A48" s="125"/>
      <c r="B48" s="61" t="str">
        <f t="shared" si="2"/>
        <v/>
      </c>
      <c r="C48" s="7" t="str">
        <f t="shared" si="114"/>
        <v/>
      </c>
      <c r="D48" s="60">
        <f t="shared" si="4"/>
        <v>0</v>
      </c>
      <c r="E48" s="7" t="str">
        <f t="shared" si="5"/>
        <v/>
      </c>
      <c r="F48" s="72" t="str">
        <f t="shared" si="0"/>
        <v/>
      </c>
      <c r="G48" s="108" t="str">
        <f t="shared" si="1"/>
        <v/>
      </c>
      <c r="H48" s="112">
        <f t="shared" si="115"/>
        <v>0</v>
      </c>
      <c r="I48" s="112">
        <f t="shared" si="116"/>
        <v>0</v>
      </c>
      <c r="J48" s="112">
        <f t="shared" si="117"/>
        <v>0</v>
      </c>
      <c r="K48" s="112">
        <f t="shared" si="118"/>
        <v>0</v>
      </c>
      <c r="L48" s="112">
        <f t="shared" si="119"/>
        <v>0</v>
      </c>
      <c r="M48" s="112">
        <f t="shared" si="120"/>
        <v>0</v>
      </c>
      <c r="N48" s="60"/>
      <c r="O48" s="61"/>
      <c r="P48" s="61"/>
      <c r="Q48" s="61"/>
      <c r="R48" s="61"/>
      <c r="S48" s="7"/>
      <c r="T48" s="67">
        <f t="shared" si="82"/>
        <v>1</v>
      </c>
      <c r="U48" s="76" t="str">
        <f t="shared" si="83"/>
        <v/>
      </c>
      <c r="V48" s="76" t="str">
        <f t="shared" si="84"/>
        <v/>
      </c>
      <c r="W48" s="76" t="str">
        <f t="shared" si="85"/>
        <v/>
      </c>
      <c r="X48" s="76" t="str">
        <f t="shared" si="86"/>
        <v/>
      </c>
      <c r="Y48" s="76" t="str">
        <f t="shared" si="87"/>
        <v/>
      </c>
      <c r="Z48" s="76" t="str">
        <f t="shared" si="88"/>
        <v/>
      </c>
      <c r="AA48" s="131" t="b">
        <f t="shared" si="19"/>
        <v>0</v>
      </c>
      <c r="AB48" s="131" t="b">
        <f t="shared" si="20"/>
        <v>0</v>
      </c>
      <c r="AC48" s="131" t="b">
        <f t="shared" si="21"/>
        <v>0</v>
      </c>
      <c r="AD48" s="131" t="b">
        <f t="shared" si="22"/>
        <v>0</v>
      </c>
      <c r="AE48" s="131" t="b">
        <f t="shared" si="23"/>
        <v>0</v>
      </c>
      <c r="AF48" s="131" t="b">
        <f t="shared" si="24"/>
        <v>0</v>
      </c>
      <c r="AG48" s="131">
        <f t="shared" si="104"/>
        <v>0</v>
      </c>
      <c r="AH48" s="131">
        <f t="shared" si="110"/>
        <v>1</v>
      </c>
      <c r="AI48" s="13">
        <f t="shared" si="25"/>
        <v>0</v>
      </c>
      <c r="AJ48" s="11">
        <f t="shared" si="89"/>
        <v>0</v>
      </c>
      <c r="AK48" s="67">
        <f t="shared" si="90"/>
        <v>1</v>
      </c>
      <c r="AL48" s="118" t="str">
        <f t="shared" si="91"/>
        <v/>
      </c>
      <c r="AM48" s="118" t="str">
        <f t="shared" si="92"/>
        <v/>
      </c>
      <c r="AN48" s="118" t="str">
        <f t="shared" si="93"/>
        <v/>
      </c>
      <c r="AO48" s="118" t="str">
        <f t="shared" si="94"/>
        <v/>
      </c>
      <c r="AP48" s="118" t="str">
        <f t="shared" si="95"/>
        <v/>
      </c>
      <c r="AQ48" s="118" t="str">
        <f t="shared" si="96"/>
        <v/>
      </c>
      <c r="AR48" s="118" t="str">
        <f t="shared" si="97"/>
        <v/>
      </c>
      <c r="AS48" s="60" t="b">
        <f t="shared" si="26"/>
        <v>0</v>
      </c>
      <c r="AT48" s="60" t="b">
        <f t="shared" si="27"/>
        <v>0</v>
      </c>
      <c r="AU48" s="60" t="b">
        <f t="shared" si="28"/>
        <v>0</v>
      </c>
      <c r="AV48" s="60" t="b">
        <f t="shared" si="29"/>
        <v>0</v>
      </c>
      <c r="AW48" s="60" t="b">
        <f t="shared" si="30"/>
        <v>0</v>
      </c>
      <c r="AX48" s="60" t="b">
        <f t="shared" si="31"/>
        <v>0</v>
      </c>
      <c r="AY48" s="60" t="b">
        <f t="shared" si="32"/>
        <v>0</v>
      </c>
      <c r="AZ48" s="131">
        <f t="shared" si="105"/>
        <v>0</v>
      </c>
      <c r="BA48" s="131">
        <f t="shared" si="111"/>
        <v>1</v>
      </c>
      <c r="BB48" s="13">
        <f t="shared" si="98"/>
        <v>0</v>
      </c>
      <c r="BC48" s="11">
        <f t="shared" si="33"/>
        <v>0</v>
      </c>
      <c r="BD48" s="67">
        <f t="shared" si="99"/>
        <v>1</v>
      </c>
      <c r="BE48" s="76" t="str">
        <f t="shared" si="34"/>
        <v/>
      </c>
      <c r="BF48" s="76" t="str">
        <f t="shared" si="35"/>
        <v/>
      </c>
      <c r="BG48" s="76" t="str">
        <f t="shared" si="36"/>
        <v/>
      </c>
      <c r="BH48" s="76" t="str">
        <f t="shared" si="37"/>
        <v/>
      </c>
      <c r="BI48" s="76" t="str">
        <f t="shared" si="38"/>
        <v/>
      </c>
      <c r="BJ48" s="76" t="str">
        <f t="shared" si="39"/>
        <v/>
      </c>
      <c r="BK48" s="131" t="b">
        <f t="shared" si="40"/>
        <v>0</v>
      </c>
      <c r="BL48" s="131" t="b">
        <f t="shared" si="41"/>
        <v>0</v>
      </c>
      <c r="BM48" s="131" t="b">
        <f t="shared" si="42"/>
        <v>0</v>
      </c>
      <c r="BN48" s="131" t="b">
        <f t="shared" si="43"/>
        <v>0</v>
      </c>
      <c r="BO48" s="131" t="b">
        <f t="shared" si="44"/>
        <v>0</v>
      </c>
      <c r="BP48" s="131" t="b">
        <f t="shared" si="45"/>
        <v>0</v>
      </c>
      <c r="BQ48" s="131">
        <f t="shared" si="106"/>
        <v>0</v>
      </c>
      <c r="BR48" s="131">
        <f t="shared" si="112"/>
        <v>1</v>
      </c>
      <c r="BS48" s="92">
        <f t="shared" si="107"/>
        <v>0</v>
      </c>
      <c r="BT48" s="13">
        <f t="shared" si="46"/>
        <v>0</v>
      </c>
      <c r="BU48" s="11">
        <f t="shared" si="100"/>
        <v>0</v>
      </c>
      <c r="BV48" s="67">
        <f t="shared" si="101"/>
        <v>1</v>
      </c>
      <c r="BW48" s="118" t="str">
        <f t="shared" si="47"/>
        <v/>
      </c>
      <c r="BX48" s="118" t="str">
        <f t="shared" si="48"/>
        <v/>
      </c>
      <c r="BY48" s="118" t="str">
        <f t="shared" si="49"/>
        <v/>
      </c>
      <c r="BZ48" s="118" t="str">
        <f t="shared" si="50"/>
        <v/>
      </c>
      <c r="CA48" s="118" t="str">
        <f t="shared" si="51"/>
        <v/>
      </c>
      <c r="CB48" s="118" t="str">
        <f t="shared" si="52"/>
        <v/>
      </c>
      <c r="CC48" s="118" t="str">
        <f t="shared" si="53"/>
        <v/>
      </c>
      <c r="CD48" s="60" t="b">
        <f t="shared" si="54"/>
        <v>0</v>
      </c>
      <c r="CE48" s="60" t="b">
        <f t="shared" si="55"/>
        <v>0</v>
      </c>
      <c r="CF48" s="60" t="b">
        <f t="shared" si="56"/>
        <v>0</v>
      </c>
      <c r="CG48" s="60" t="b">
        <f t="shared" si="57"/>
        <v>0</v>
      </c>
      <c r="CH48" s="60" t="b">
        <f t="shared" si="58"/>
        <v>0</v>
      </c>
      <c r="CI48" s="60" t="b">
        <f t="shared" si="59"/>
        <v>0</v>
      </c>
      <c r="CJ48" s="60" t="b">
        <f t="shared" si="60"/>
        <v>0</v>
      </c>
      <c r="CK48" s="131">
        <f t="shared" si="108"/>
        <v>0</v>
      </c>
      <c r="CL48" s="131">
        <f t="shared" si="113"/>
        <v>1</v>
      </c>
      <c r="CM48" s="92">
        <f t="shared" si="109"/>
        <v>0</v>
      </c>
      <c r="CN48" s="13">
        <f t="shared" si="102"/>
        <v>0</v>
      </c>
      <c r="CO48" s="11">
        <f t="shared" si="61"/>
        <v>0</v>
      </c>
      <c r="CP48" s="13">
        <f t="shared" si="103"/>
        <v>0</v>
      </c>
      <c r="CQ48" s="11">
        <f t="shared" si="6"/>
        <v>0</v>
      </c>
      <c r="CR48" s="57">
        <f t="shared" si="7"/>
        <v>0</v>
      </c>
      <c r="CS48" s="57">
        <f t="shared" si="8"/>
        <v>0</v>
      </c>
      <c r="CT48" s="57">
        <f t="shared" si="62"/>
        <v>0</v>
      </c>
      <c r="CU48" s="24" t="str">
        <f t="shared" si="63"/>
        <v/>
      </c>
      <c r="CV48" s="24" t="str">
        <f t="shared" si="64"/>
        <v/>
      </c>
      <c r="CW48" s="24" t="str">
        <f t="shared" si="65"/>
        <v/>
      </c>
      <c r="CX48" s="24" t="str">
        <f t="shared" si="66"/>
        <v/>
      </c>
      <c r="CY48" s="24" t="str">
        <f t="shared" si="67"/>
        <v/>
      </c>
      <c r="CZ48" s="24" t="str">
        <f t="shared" si="68"/>
        <v/>
      </c>
      <c r="DA48" s="24" t="str">
        <f t="shared" si="69"/>
        <v/>
      </c>
      <c r="DB48" s="24" t="str">
        <f t="shared" si="70"/>
        <v/>
      </c>
      <c r="DC48" s="24" t="str">
        <f t="shared" si="71"/>
        <v/>
      </c>
      <c r="DD48" s="24" t="str">
        <f t="shared" si="72"/>
        <v/>
      </c>
      <c r="DE48" s="24" t="str">
        <f t="shared" si="73"/>
        <v/>
      </c>
      <c r="DF48" s="24" t="str">
        <f t="shared" si="74"/>
        <v/>
      </c>
      <c r="DG48" s="24" t="str">
        <f t="shared" si="75"/>
        <v/>
      </c>
      <c r="DH48" s="5"/>
      <c r="DI48" s="134"/>
      <c r="DJ48"/>
      <c r="DK48"/>
      <c r="DL48"/>
      <c r="DM48" s="34"/>
      <c r="DN48" s="7"/>
      <c r="DO48"/>
      <c r="DP48"/>
      <c r="DQ48"/>
      <c r="DR48"/>
      <c r="DS48"/>
      <c r="DT48"/>
      <c r="DU48"/>
      <c r="DV48"/>
      <c r="DW48"/>
      <c r="DX48"/>
      <c r="DY48"/>
      <c r="DZ48"/>
      <c r="EA48" s="7"/>
      <c r="EB48"/>
      <c r="EC48"/>
      <c r="ED48"/>
      <c r="EE48"/>
      <c r="EF48"/>
      <c r="EG48"/>
      <c r="EH48" s="121">
        <f t="shared" ca="1" si="11"/>
        <v>32</v>
      </c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</row>
    <row r="49" spans="1:170" x14ac:dyDescent="0.2">
      <c r="A49" s="125"/>
      <c r="B49" s="61" t="str">
        <f t="shared" si="2"/>
        <v/>
      </c>
      <c r="C49" s="7" t="str">
        <f t="shared" si="114"/>
        <v/>
      </c>
      <c r="D49" s="60">
        <f t="shared" si="4"/>
        <v>0</v>
      </c>
      <c r="E49" s="7" t="str">
        <f t="shared" si="5"/>
        <v/>
      </c>
      <c r="F49" s="72" t="str">
        <f t="shared" si="0"/>
        <v/>
      </c>
      <c r="G49" s="108" t="str">
        <f t="shared" si="1"/>
        <v/>
      </c>
      <c r="H49" s="112">
        <f t="shared" si="115"/>
        <v>0</v>
      </c>
      <c r="I49" s="112">
        <f t="shared" si="116"/>
        <v>0</v>
      </c>
      <c r="J49" s="112">
        <f t="shared" si="117"/>
        <v>0</v>
      </c>
      <c r="K49" s="112">
        <f t="shared" si="118"/>
        <v>0</v>
      </c>
      <c r="L49" s="112">
        <f t="shared" si="119"/>
        <v>0</v>
      </c>
      <c r="M49" s="112">
        <f t="shared" si="120"/>
        <v>0</v>
      </c>
      <c r="N49" s="60"/>
      <c r="O49" s="61"/>
      <c r="P49" s="61"/>
      <c r="Q49" s="61"/>
      <c r="R49" s="61"/>
      <c r="S49" s="7"/>
      <c r="T49" s="67">
        <f t="shared" si="82"/>
        <v>1</v>
      </c>
      <c r="U49" s="76" t="str">
        <f t="shared" si="83"/>
        <v/>
      </c>
      <c r="V49" s="76" t="str">
        <f t="shared" si="84"/>
        <v/>
      </c>
      <c r="W49" s="76" t="str">
        <f t="shared" si="85"/>
        <v/>
      </c>
      <c r="X49" s="76" t="str">
        <f t="shared" si="86"/>
        <v/>
      </c>
      <c r="Y49" s="76" t="str">
        <f t="shared" si="87"/>
        <v/>
      </c>
      <c r="Z49" s="76" t="str">
        <f t="shared" si="88"/>
        <v/>
      </c>
      <c r="AA49" s="131" t="b">
        <f t="shared" si="19"/>
        <v>0</v>
      </c>
      <c r="AB49" s="131" t="b">
        <f t="shared" si="20"/>
        <v>0</v>
      </c>
      <c r="AC49" s="131" t="b">
        <f t="shared" si="21"/>
        <v>0</v>
      </c>
      <c r="AD49" s="131" t="b">
        <f t="shared" si="22"/>
        <v>0</v>
      </c>
      <c r="AE49" s="131" t="b">
        <f t="shared" si="23"/>
        <v>0</v>
      </c>
      <c r="AF49" s="131" t="b">
        <f t="shared" si="24"/>
        <v>0</v>
      </c>
      <c r="AG49" s="131">
        <f t="shared" si="104"/>
        <v>0</v>
      </c>
      <c r="AH49" s="131">
        <f t="shared" si="110"/>
        <v>1</v>
      </c>
      <c r="AI49" s="13">
        <f t="shared" si="25"/>
        <v>0</v>
      </c>
      <c r="AJ49" s="11">
        <f t="shared" si="89"/>
        <v>0</v>
      </c>
      <c r="AK49" s="67">
        <f t="shared" si="90"/>
        <v>1</v>
      </c>
      <c r="AL49" s="118" t="str">
        <f t="shared" si="91"/>
        <v/>
      </c>
      <c r="AM49" s="118" t="str">
        <f t="shared" si="92"/>
        <v/>
      </c>
      <c r="AN49" s="118" t="str">
        <f t="shared" si="93"/>
        <v/>
      </c>
      <c r="AO49" s="118" t="str">
        <f t="shared" si="94"/>
        <v/>
      </c>
      <c r="AP49" s="118" t="str">
        <f t="shared" si="95"/>
        <v/>
      </c>
      <c r="AQ49" s="118" t="str">
        <f t="shared" si="96"/>
        <v/>
      </c>
      <c r="AR49" s="118" t="str">
        <f t="shared" si="97"/>
        <v/>
      </c>
      <c r="AS49" s="60" t="b">
        <f t="shared" si="26"/>
        <v>0</v>
      </c>
      <c r="AT49" s="60" t="b">
        <f t="shared" si="27"/>
        <v>0</v>
      </c>
      <c r="AU49" s="60" t="b">
        <f t="shared" si="28"/>
        <v>0</v>
      </c>
      <c r="AV49" s="60" t="b">
        <f t="shared" si="29"/>
        <v>0</v>
      </c>
      <c r="AW49" s="60" t="b">
        <f t="shared" si="30"/>
        <v>0</v>
      </c>
      <c r="AX49" s="60" t="b">
        <f t="shared" si="31"/>
        <v>0</v>
      </c>
      <c r="AY49" s="60" t="b">
        <f t="shared" si="32"/>
        <v>0</v>
      </c>
      <c r="AZ49" s="131">
        <f t="shared" si="105"/>
        <v>0</v>
      </c>
      <c r="BA49" s="131">
        <f t="shared" si="111"/>
        <v>1</v>
      </c>
      <c r="BB49" s="13">
        <f t="shared" si="98"/>
        <v>0</v>
      </c>
      <c r="BC49" s="11">
        <f t="shared" si="33"/>
        <v>0</v>
      </c>
      <c r="BD49" s="67">
        <f t="shared" si="99"/>
        <v>1</v>
      </c>
      <c r="BE49" s="76" t="str">
        <f t="shared" si="34"/>
        <v/>
      </c>
      <c r="BF49" s="76" t="str">
        <f t="shared" si="35"/>
        <v/>
      </c>
      <c r="BG49" s="76" t="str">
        <f t="shared" si="36"/>
        <v/>
      </c>
      <c r="BH49" s="76" t="str">
        <f t="shared" si="37"/>
        <v/>
      </c>
      <c r="BI49" s="76" t="str">
        <f t="shared" si="38"/>
        <v/>
      </c>
      <c r="BJ49" s="76" t="str">
        <f t="shared" si="39"/>
        <v/>
      </c>
      <c r="BK49" s="131" t="b">
        <f t="shared" si="40"/>
        <v>0</v>
      </c>
      <c r="BL49" s="131" t="b">
        <f t="shared" si="41"/>
        <v>0</v>
      </c>
      <c r="BM49" s="131" t="b">
        <f t="shared" si="42"/>
        <v>0</v>
      </c>
      <c r="BN49" s="131" t="b">
        <f t="shared" si="43"/>
        <v>0</v>
      </c>
      <c r="BO49" s="131" t="b">
        <f t="shared" si="44"/>
        <v>0</v>
      </c>
      <c r="BP49" s="131" t="b">
        <f t="shared" si="45"/>
        <v>0</v>
      </c>
      <c r="BQ49" s="131">
        <f t="shared" si="106"/>
        <v>0</v>
      </c>
      <c r="BR49" s="131">
        <f t="shared" si="112"/>
        <v>1</v>
      </c>
      <c r="BS49" s="92">
        <f t="shared" si="107"/>
        <v>0</v>
      </c>
      <c r="BT49" s="13">
        <f t="shared" si="46"/>
        <v>0</v>
      </c>
      <c r="BU49" s="11">
        <f t="shared" si="100"/>
        <v>0</v>
      </c>
      <c r="BV49" s="67">
        <f t="shared" si="101"/>
        <v>1</v>
      </c>
      <c r="BW49" s="118" t="str">
        <f t="shared" si="47"/>
        <v/>
      </c>
      <c r="BX49" s="118" t="str">
        <f t="shared" si="48"/>
        <v/>
      </c>
      <c r="BY49" s="118" t="str">
        <f t="shared" si="49"/>
        <v/>
      </c>
      <c r="BZ49" s="118" t="str">
        <f t="shared" si="50"/>
        <v/>
      </c>
      <c r="CA49" s="118" t="str">
        <f t="shared" si="51"/>
        <v/>
      </c>
      <c r="CB49" s="118" t="str">
        <f t="shared" si="52"/>
        <v/>
      </c>
      <c r="CC49" s="118" t="str">
        <f t="shared" si="53"/>
        <v/>
      </c>
      <c r="CD49" s="60" t="b">
        <f t="shared" si="54"/>
        <v>0</v>
      </c>
      <c r="CE49" s="60" t="b">
        <f t="shared" si="55"/>
        <v>0</v>
      </c>
      <c r="CF49" s="60" t="b">
        <f t="shared" si="56"/>
        <v>0</v>
      </c>
      <c r="CG49" s="60" t="b">
        <f t="shared" si="57"/>
        <v>0</v>
      </c>
      <c r="CH49" s="60" t="b">
        <f t="shared" si="58"/>
        <v>0</v>
      </c>
      <c r="CI49" s="60" t="b">
        <f t="shared" si="59"/>
        <v>0</v>
      </c>
      <c r="CJ49" s="60" t="b">
        <f t="shared" si="60"/>
        <v>0</v>
      </c>
      <c r="CK49" s="131">
        <f t="shared" si="108"/>
        <v>0</v>
      </c>
      <c r="CL49" s="131">
        <f t="shared" si="113"/>
        <v>1</v>
      </c>
      <c r="CM49" s="92">
        <f t="shared" si="109"/>
        <v>0</v>
      </c>
      <c r="CN49" s="13">
        <f t="shared" si="102"/>
        <v>0</v>
      </c>
      <c r="CO49" s="11">
        <f t="shared" si="61"/>
        <v>0</v>
      </c>
      <c r="CP49" s="13">
        <f t="shared" si="103"/>
        <v>0</v>
      </c>
      <c r="CQ49" s="11">
        <f t="shared" si="6"/>
        <v>0</v>
      </c>
      <c r="CR49" s="57">
        <f t="shared" si="7"/>
        <v>0</v>
      </c>
      <c r="CS49" s="57">
        <f t="shared" si="8"/>
        <v>0</v>
      </c>
      <c r="CT49" s="57">
        <f t="shared" si="62"/>
        <v>0</v>
      </c>
      <c r="CU49" s="24" t="str">
        <f t="shared" si="63"/>
        <v/>
      </c>
      <c r="CV49" s="24" t="str">
        <f t="shared" si="64"/>
        <v/>
      </c>
      <c r="CW49" s="24" t="str">
        <f t="shared" si="65"/>
        <v/>
      </c>
      <c r="CX49" s="24" t="str">
        <f t="shared" si="66"/>
        <v/>
      </c>
      <c r="CY49" s="24" t="str">
        <f t="shared" si="67"/>
        <v/>
      </c>
      <c r="CZ49" s="24" t="str">
        <f t="shared" si="68"/>
        <v/>
      </c>
      <c r="DA49" s="24" t="str">
        <f t="shared" si="69"/>
        <v/>
      </c>
      <c r="DB49" s="24" t="str">
        <f t="shared" si="70"/>
        <v/>
      </c>
      <c r="DC49" s="24" t="str">
        <f t="shared" si="71"/>
        <v/>
      </c>
      <c r="DD49" s="24" t="str">
        <f t="shared" si="72"/>
        <v/>
      </c>
      <c r="DE49" s="24" t="str">
        <f t="shared" si="73"/>
        <v/>
      </c>
      <c r="DF49" s="24" t="str">
        <f t="shared" si="74"/>
        <v/>
      </c>
      <c r="DG49" s="24" t="str">
        <f t="shared" si="75"/>
        <v/>
      </c>
      <c r="DH49" s="5"/>
      <c r="DI49" s="134"/>
      <c r="DJ49"/>
      <c r="DK49"/>
      <c r="DL49"/>
      <c r="DM49" s="34"/>
      <c r="DN49" s="7"/>
      <c r="DO49"/>
      <c r="DP49"/>
      <c r="DQ49"/>
      <c r="DR49"/>
      <c r="DS49"/>
      <c r="DT49"/>
      <c r="DU49"/>
      <c r="DV49"/>
      <c r="DW49"/>
      <c r="DX49"/>
      <c r="DY49"/>
      <c r="DZ49"/>
      <c r="EA49" s="7"/>
      <c r="EB49"/>
      <c r="EC49"/>
      <c r="ED49"/>
      <c r="EE49"/>
      <c r="EF49"/>
      <c r="EG49"/>
      <c r="EH49" s="121">
        <f t="shared" ca="1" si="11"/>
        <v>29</v>
      </c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</row>
    <row r="50" spans="1:170" x14ac:dyDescent="0.2">
      <c r="A50" s="125"/>
      <c r="B50" s="61" t="str">
        <f t="shared" si="2"/>
        <v/>
      </c>
      <c r="C50" s="7" t="str">
        <f t="shared" si="114"/>
        <v/>
      </c>
      <c r="D50" s="60">
        <f t="shared" si="4"/>
        <v>0</v>
      </c>
      <c r="E50" s="7" t="str">
        <f t="shared" si="5"/>
        <v/>
      </c>
      <c r="F50" s="72" t="str">
        <f t="shared" si="0"/>
        <v/>
      </c>
      <c r="G50" s="108" t="str">
        <f t="shared" si="1"/>
        <v/>
      </c>
      <c r="H50" s="112">
        <f t="shared" si="115"/>
        <v>0</v>
      </c>
      <c r="I50" s="112">
        <f t="shared" si="116"/>
        <v>0</v>
      </c>
      <c r="J50" s="112">
        <f t="shared" si="117"/>
        <v>0</v>
      </c>
      <c r="K50" s="112">
        <f t="shared" si="118"/>
        <v>0</v>
      </c>
      <c r="L50" s="112">
        <f t="shared" si="119"/>
        <v>0</v>
      </c>
      <c r="M50" s="112">
        <f t="shared" si="120"/>
        <v>0</v>
      </c>
      <c r="N50" s="60"/>
      <c r="O50" s="61"/>
      <c r="P50" s="61"/>
      <c r="Q50" s="61"/>
      <c r="R50" s="61"/>
      <c r="S50" s="7"/>
      <c r="T50" s="67">
        <f t="shared" si="82"/>
        <v>1</v>
      </c>
      <c r="U50" s="76" t="str">
        <f t="shared" si="83"/>
        <v/>
      </c>
      <c r="V50" s="76" t="str">
        <f t="shared" si="84"/>
        <v/>
      </c>
      <c r="W50" s="76" t="str">
        <f t="shared" si="85"/>
        <v/>
      </c>
      <c r="X50" s="76" t="str">
        <f t="shared" si="86"/>
        <v/>
      </c>
      <c r="Y50" s="76" t="str">
        <f t="shared" si="87"/>
        <v/>
      </c>
      <c r="Z50" s="76" t="str">
        <f t="shared" si="88"/>
        <v/>
      </c>
      <c r="AA50" s="131" t="b">
        <f t="shared" si="19"/>
        <v>0</v>
      </c>
      <c r="AB50" s="131" t="b">
        <f t="shared" si="20"/>
        <v>0</v>
      </c>
      <c r="AC50" s="131" t="b">
        <f t="shared" si="21"/>
        <v>0</v>
      </c>
      <c r="AD50" s="131" t="b">
        <f t="shared" si="22"/>
        <v>0</v>
      </c>
      <c r="AE50" s="131" t="b">
        <f t="shared" si="23"/>
        <v>0</v>
      </c>
      <c r="AF50" s="131" t="b">
        <f t="shared" si="24"/>
        <v>0</v>
      </c>
      <c r="AG50" s="131">
        <f t="shared" si="104"/>
        <v>0</v>
      </c>
      <c r="AH50" s="131">
        <f t="shared" si="110"/>
        <v>1</v>
      </c>
      <c r="AI50" s="13">
        <f t="shared" si="25"/>
        <v>0</v>
      </c>
      <c r="AJ50" s="11">
        <f t="shared" si="89"/>
        <v>0</v>
      </c>
      <c r="AK50" s="67">
        <f t="shared" si="90"/>
        <v>1</v>
      </c>
      <c r="AL50" s="118" t="str">
        <f t="shared" si="91"/>
        <v/>
      </c>
      <c r="AM50" s="118" t="str">
        <f t="shared" si="92"/>
        <v/>
      </c>
      <c r="AN50" s="118" t="str">
        <f t="shared" si="93"/>
        <v/>
      </c>
      <c r="AO50" s="118" t="str">
        <f t="shared" si="94"/>
        <v/>
      </c>
      <c r="AP50" s="118" t="str">
        <f t="shared" si="95"/>
        <v/>
      </c>
      <c r="AQ50" s="118" t="str">
        <f t="shared" si="96"/>
        <v/>
      </c>
      <c r="AR50" s="118" t="str">
        <f t="shared" si="97"/>
        <v/>
      </c>
      <c r="AS50" s="60" t="b">
        <f t="shared" si="26"/>
        <v>0</v>
      </c>
      <c r="AT50" s="60" t="b">
        <f t="shared" si="27"/>
        <v>0</v>
      </c>
      <c r="AU50" s="60" t="b">
        <f t="shared" si="28"/>
        <v>0</v>
      </c>
      <c r="AV50" s="60" t="b">
        <f t="shared" si="29"/>
        <v>0</v>
      </c>
      <c r="AW50" s="60" t="b">
        <f t="shared" si="30"/>
        <v>0</v>
      </c>
      <c r="AX50" s="60" t="b">
        <f t="shared" si="31"/>
        <v>0</v>
      </c>
      <c r="AY50" s="60" t="b">
        <f t="shared" si="32"/>
        <v>0</v>
      </c>
      <c r="AZ50" s="131">
        <f t="shared" si="105"/>
        <v>0</v>
      </c>
      <c r="BA50" s="131">
        <f t="shared" si="111"/>
        <v>1</v>
      </c>
      <c r="BB50" s="13">
        <f t="shared" si="98"/>
        <v>0</v>
      </c>
      <c r="BC50" s="11">
        <f t="shared" si="33"/>
        <v>0</v>
      </c>
      <c r="BD50" s="67">
        <f t="shared" si="99"/>
        <v>1</v>
      </c>
      <c r="BE50" s="76" t="str">
        <f t="shared" si="34"/>
        <v/>
      </c>
      <c r="BF50" s="76" t="str">
        <f t="shared" si="35"/>
        <v/>
      </c>
      <c r="BG50" s="76" t="str">
        <f t="shared" si="36"/>
        <v/>
      </c>
      <c r="BH50" s="76" t="str">
        <f t="shared" si="37"/>
        <v/>
      </c>
      <c r="BI50" s="76" t="str">
        <f t="shared" si="38"/>
        <v/>
      </c>
      <c r="BJ50" s="76" t="str">
        <f t="shared" si="39"/>
        <v/>
      </c>
      <c r="BK50" s="131" t="b">
        <f t="shared" si="40"/>
        <v>0</v>
      </c>
      <c r="BL50" s="131" t="b">
        <f t="shared" si="41"/>
        <v>0</v>
      </c>
      <c r="BM50" s="131" t="b">
        <f t="shared" si="42"/>
        <v>0</v>
      </c>
      <c r="BN50" s="131" t="b">
        <f t="shared" si="43"/>
        <v>0</v>
      </c>
      <c r="BO50" s="131" t="b">
        <f t="shared" si="44"/>
        <v>0</v>
      </c>
      <c r="BP50" s="131" t="b">
        <f t="shared" si="45"/>
        <v>0</v>
      </c>
      <c r="BQ50" s="131">
        <f t="shared" si="106"/>
        <v>0</v>
      </c>
      <c r="BR50" s="131">
        <f t="shared" si="112"/>
        <v>1</v>
      </c>
      <c r="BS50" s="92">
        <f t="shared" si="107"/>
        <v>0</v>
      </c>
      <c r="BT50" s="13">
        <f t="shared" si="46"/>
        <v>0</v>
      </c>
      <c r="BU50" s="11">
        <f t="shared" si="100"/>
        <v>0</v>
      </c>
      <c r="BV50" s="67">
        <f t="shared" si="101"/>
        <v>1</v>
      </c>
      <c r="BW50" s="118" t="str">
        <f t="shared" si="47"/>
        <v/>
      </c>
      <c r="BX50" s="118" t="str">
        <f t="shared" si="48"/>
        <v/>
      </c>
      <c r="BY50" s="118" t="str">
        <f t="shared" si="49"/>
        <v/>
      </c>
      <c r="BZ50" s="118" t="str">
        <f t="shared" si="50"/>
        <v/>
      </c>
      <c r="CA50" s="118" t="str">
        <f t="shared" si="51"/>
        <v/>
      </c>
      <c r="CB50" s="118" t="str">
        <f t="shared" si="52"/>
        <v/>
      </c>
      <c r="CC50" s="118" t="str">
        <f t="shared" si="53"/>
        <v/>
      </c>
      <c r="CD50" s="60" t="b">
        <f t="shared" si="54"/>
        <v>0</v>
      </c>
      <c r="CE50" s="60" t="b">
        <f t="shared" si="55"/>
        <v>0</v>
      </c>
      <c r="CF50" s="60" t="b">
        <f t="shared" si="56"/>
        <v>0</v>
      </c>
      <c r="CG50" s="60" t="b">
        <f t="shared" si="57"/>
        <v>0</v>
      </c>
      <c r="CH50" s="60" t="b">
        <f t="shared" si="58"/>
        <v>0</v>
      </c>
      <c r="CI50" s="60" t="b">
        <f t="shared" si="59"/>
        <v>0</v>
      </c>
      <c r="CJ50" s="60" t="b">
        <f t="shared" si="60"/>
        <v>0</v>
      </c>
      <c r="CK50" s="131">
        <f t="shared" si="108"/>
        <v>0</v>
      </c>
      <c r="CL50" s="131">
        <f t="shared" si="113"/>
        <v>1</v>
      </c>
      <c r="CM50" s="92">
        <f t="shared" si="109"/>
        <v>0</v>
      </c>
      <c r="CN50" s="13">
        <f t="shared" si="102"/>
        <v>0</v>
      </c>
      <c r="CO50" s="11">
        <f t="shared" si="61"/>
        <v>0</v>
      </c>
      <c r="CP50" s="13">
        <f t="shared" si="103"/>
        <v>0</v>
      </c>
      <c r="CQ50" s="11">
        <f t="shared" si="6"/>
        <v>0</v>
      </c>
      <c r="CR50" s="57">
        <f t="shared" si="7"/>
        <v>0</v>
      </c>
      <c r="CS50" s="57">
        <f t="shared" si="8"/>
        <v>0</v>
      </c>
      <c r="CT50" s="57">
        <f t="shared" si="62"/>
        <v>0</v>
      </c>
      <c r="CU50" s="24" t="str">
        <f t="shared" si="63"/>
        <v/>
      </c>
      <c r="CV50" s="24" t="str">
        <f t="shared" si="64"/>
        <v/>
      </c>
      <c r="CW50" s="24" t="str">
        <f t="shared" si="65"/>
        <v/>
      </c>
      <c r="CX50" s="24" t="str">
        <f t="shared" si="66"/>
        <v/>
      </c>
      <c r="CY50" s="24" t="str">
        <f t="shared" si="67"/>
        <v/>
      </c>
      <c r="CZ50" s="24" t="str">
        <f t="shared" si="68"/>
        <v/>
      </c>
      <c r="DA50" s="24" t="str">
        <f t="shared" si="69"/>
        <v/>
      </c>
      <c r="DB50" s="24" t="str">
        <f t="shared" si="70"/>
        <v/>
      </c>
      <c r="DC50" s="24" t="str">
        <f t="shared" si="71"/>
        <v/>
      </c>
      <c r="DD50" s="24" t="str">
        <f t="shared" si="72"/>
        <v/>
      </c>
      <c r="DE50" s="24" t="str">
        <f t="shared" si="73"/>
        <v/>
      </c>
      <c r="DF50" s="24" t="str">
        <f t="shared" si="74"/>
        <v/>
      </c>
      <c r="DG50" s="24" t="str">
        <f t="shared" si="75"/>
        <v/>
      </c>
      <c r="DH50" s="5"/>
      <c r="DI50" s="134"/>
      <c r="DJ50"/>
      <c r="DK50"/>
      <c r="DL50"/>
      <c r="DM50" s="34"/>
      <c r="DN50" s="7"/>
      <c r="DO50"/>
      <c r="DP50"/>
      <c r="DQ50"/>
      <c r="DR50"/>
      <c r="DS50"/>
      <c r="DT50"/>
      <c r="DU50"/>
      <c r="DV50"/>
      <c r="DW50"/>
      <c r="DX50"/>
      <c r="DY50"/>
      <c r="DZ50"/>
      <c r="EA50" s="7"/>
      <c r="EB50"/>
      <c r="EC50"/>
      <c r="ED50"/>
      <c r="EE50"/>
      <c r="EF50"/>
      <c r="EG50"/>
      <c r="EH50" s="121">
        <f t="shared" ca="1" si="11"/>
        <v>11</v>
      </c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</row>
    <row r="51" spans="1:170" x14ac:dyDescent="0.2">
      <c r="A51" s="125"/>
      <c r="B51" s="61" t="str">
        <f t="shared" si="2"/>
        <v/>
      </c>
      <c r="C51" s="7" t="str">
        <f t="shared" si="114"/>
        <v/>
      </c>
      <c r="D51" s="60">
        <f t="shared" si="4"/>
        <v>0</v>
      </c>
      <c r="E51" s="7" t="str">
        <f t="shared" si="5"/>
        <v/>
      </c>
      <c r="F51" s="72" t="str">
        <f t="shared" si="0"/>
        <v/>
      </c>
      <c r="G51" s="108" t="str">
        <f t="shared" si="1"/>
        <v/>
      </c>
      <c r="H51" s="112">
        <f t="shared" si="115"/>
        <v>0</v>
      </c>
      <c r="I51" s="112">
        <f t="shared" si="116"/>
        <v>0</v>
      </c>
      <c r="J51" s="112">
        <f t="shared" si="117"/>
        <v>0</v>
      </c>
      <c r="K51" s="112">
        <f t="shared" si="118"/>
        <v>0</v>
      </c>
      <c r="L51" s="112">
        <f t="shared" si="119"/>
        <v>0</v>
      </c>
      <c r="M51" s="112">
        <f t="shared" si="120"/>
        <v>0</v>
      </c>
      <c r="N51" s="60"/>
      <c r="O51" s="61"/>
      <c r="P51" s="61"/>
      <c r="Q51" s="61"/>
      <c r="R51" s="61"/>
      <c r="S51" s="7"/>
      <c r="T51" s="67">
        <f t="shared" si="82"/>
        <v>1</v>
      </c>
      <c r="U51" s="76" t="str">
        <f t="shared" si="83"/>
        <v/>
      </c>
      <c r="V51" s="76" t="str">
        <f t="shared" si="84"/>
        <v/>
      </c>
      <c r="W51" s="76" t="str">
        <f t="shared" si="85"/>
        <v/>
      </c>
      <c r="X51" s="76" t="str">
        <f t="shared" si="86"/>
        <v/>
      </c>
      <c r="Y51" s="76" t="str">
        <f t="shared" si="87"/>
        <v/>
      </c>
      <c r="Z51" s="76" t="str">
        <f t="shared" si="88"/>
        <v/>
      </c>
      <c r="AA51" s="131" t="b">
        <f t="shared" si="19"/>
        <v>0</v>
      </c>
      <c r="AB51" s="131" t="b">
        <f t="shared" si="20"/>
        <v>0</v>
      </c>
      <c r="AC51" s="131" t="b">
        <f t="shared" si="21"/>
        <v>0</v>
      </c>
      <c r="AD51" s="131" t="b">
        <f t="shared" si="22"/>
        <v>0</v>
      </c>
      <c r="AE51" s="131" t="b">
        <f t="shared" si="23"/>
        <v>0</v>
      </c>
      <c r="AF51" s="131" t="b">
        <f t="shared" si="24"/>
        <v>0</v>
      </c>
      <c r="AG51" s="131">
        <f t="shared" si="104"/>
        <v>0</v>
      </c>
      <c r="AH51" s="131">
        <f t="shared" si="110"/>
        <v>1</v>
      </c>
      <c r="AI51" s="13">
        <f t="shared" si="25"/>
        <v>0</v>
      </c>
      <c r="AJ51" s="11">
        <f t="shared" si="89"/>
        <v>0</v>
      </c>
      <c r="AK51" s="67">
        <f t="shared" si="90"/>
        <v>1</v>
      </c>
      <c r="AL51" s="118" t="str">
        <f t="shared" si="91"/>
        <v/>
      </c>
      <c r="AM51" s="118" t="str">
        <f t="shared" si="92"/>
        <v/>
      </c>
      <c r="AN51" s="118" t="str">
        <f t="shared" si="93"/>
        <v/>
      </c>
      <c r="AO51" s="118" t="str">
        <f t="shared" si="94"/>
        <v/>
      </c>
      <c r="AP51" s="118" t="str">
        <f t="shared" si="95"/>
        <v/>
      </c>
      <c r="AQ51" s="118" t="str">
        <f t="shared" si="96"/>
        <v/>
      </c>
      <c r="AR51" s="118" t="str">
        <f t="shared" si="97"/>
        <v/>
      </c>
      <c r="AS51" s="60" t="b">
        <f t="shared" si="26"/>
        <v>0</v>
      </c>
      <c r="AT51" s="60" t="b">
        <f t="shared" si="27"/>
        <v>0</v>
      </c>
      <c r="AU51" s="60" t="b">
        <f t="shared" si="28"/>
        <v>0</v>
      </c>
      <c r="AV51" s="60" t="b">
        <f t="shared" si="29"/>
        <v>0</v>
      </c>
      <c r="AW51" s="60" t="b">
        <f t="shared" si="30"/>
        <v>0</v>
      </c>
      <c r="AX51" s="60" t="b">
        <f t="shared" si="31"/>
        <v>0</v>
      </c>
      <c r="AY51" s="60" t="b">
        <f t="shared" si="32"/>
        <v>0</v>
      </c>
      <c r="AZ51" s="131">
        <f t="shared" si="105"/>
        <v>0</v>
      </c>
      <c r="BA51" s="131">
        <f t="shared" si="111"/>
        <v>1</v>
      </c>
      <c r="BB51" s="13">
        <f t="shared" si="98"/>
        <v>0</v>
      </c>
      <c r="BC51" s="11">
        <f t="shared" si="33"/>
        <v>0</v>
      </c>
      <c r="BD51" s="67">
        <f t="shared" si="99"/>
        <v>1</v>
      </c>
      <c r="BE51" s="76" t="str">
        <f t="shared" si="34"/>
        <v/>
      </c>
      <c r="BF51" s="76" t="str">
        <f t="shared" si="35"/>
        <v/>
      </c>
      <c r="BG51" s="76" t="str">
        <f t="shared" si="36"/>
        <v/>
      </c>
      <c r="BH51" s="76" t="str">
        <f t="shared" si="37"/>
        <v/>
      </c>
      <c r="BI51" s="76" t="str">
        <f t="shared" si="38"/>
        <v/>
      </c>
      <c r="BJ51" s="76" t="str">
        <f t="shared" si="39"/>
        <v/>
      </c>
      <c r="BK51" s="131" t="b">
        <f t="shared" si="40"/>
        <v>0</v>
      </c>
      <c r="BL51" s="131" t="b">
        <f t="shared" si="41"/>
        <v>0</v>
      </c>
      <c r="BM51" s="131" t="b">
        <f t="shared" si="42"/>
        <v>0</v>
      </c>
      <c r="BN51" s="131" t="b">
        <f t="shared" si="43"/>
        <v>0</v>
      </c>
      <c r="BO51" s="131" t="b">
        <f t="shared" si="44"/>
        <v>0</v>
      </c>
      <c r="BP51" s="131" t="b">
        <f t="shared" si="45"/>
        <v>0</v>
      </c>
      <c r="BQ51" s="131">
        <f t="shared" si="106"/>
        <v>0</v>
      </c>
      <c r="BR51" s="131">
        <f t="shared" si="112"/>
        <v>1</v>
      </c>
      <c r="BS51" s="92">
        <f t="shared" si="107"/>
        <v>0</v>
      </c>
      <c r="BT51" s="13">
        <f t="shared" si="46"/>
        <v>0</v>
      </c>
      <c r="BU51" s="11">
        <f t="shared" si="100"/>
        <v>0</v>
      </c>
      <c r="BV51" s="67">
        <f t="shared" si="101"/>
        <v>1</v>
      </c>
      <c r="BW51" s="118" t="str">
        <f t="shared" si="47"/>
        <v/>
      </c>
      <c r="BX51" s="118" t="str">
        <f t="shared" si="48"/>
        <v/>
      </c>
      <c r="BY51" s="118" t="str">
        <f t="shared" si="49"/>
        <v/>
      </c>
      <c r="BZ51" s="118" t="str">
        <f t="shared" si="50"/>
        <v/>
      </c>
      <c r="CA51" s="118" t="str">
        <f t="shared" si="51"/>
        <v/>
      </c>
      <c r="CB51" s="118" t="str">
        <f t="shared" si="52"/>
        <v/>
      </c>
      <c r="CC51" s="118" t="str">
        <f t="shared" si="53"/>
        <v/>
      </c>
      <c r="CD51" s="60" t="b">
        <f t="shared" si="54"/>
        <v>0</v>
      </c>
      <c r="CE51" s="60" t="b">
        <f t="shared" si="55"/>
        <v>0</v>
      </c>
      <c r="CF51" s="60" t="b">
        <f t="shared" si="56"/>
        <v>0</v>
      </c>
      <c r="CG51" s="60" t="b">
        <f t="shared" si="57"/>
        <v>0</v>
      </c>
      <c r="CH51" s="60" t="b">
        <f t="shared" si="58"/>
        <v>0</v>
      </c>
      <c r="CI51" s="60" t="b">
        <f t="shared" si="59"/>
        <v>0</v>
      </c>
      <c r="CJ51" s="60" t="b">
        <f t="shared" si="60"/>
        <v>0</v>
      </c>
      <c r="CK51" s="131">
        <f t="shared" si="108"/>
        <v>0</v>
      </c>
      <c r="CL51" s="131">
        <f t="shared" si="113"/>
        <v>1</v>
      </c>
      <c r="CM51" s="92">
        <f t="shared" si="109"/>
        <v>0</v>
      </c>
      <c r="CN51" s="13">
        <f t="shared" si="102"/>
        <v>0</v>
      </c>
      <c r="CO51" s="11">
        <f t="shared" si="61"/>
        <v>0</v>
      </c>
      <c r="CP51" s="13">
        <f t="shared" si="103"/>
        <v>0</v>
      </c>
      <c r="CQ51" s="11">
        <f t="shared" si="6"/>
        <v>0</v>
      </c>
      <c r="CR51" s="57">
        <f t="shared" si="7"/>
        <v>0</v>
      </c>
      <c r="CS51" s="57">
        <f t="shared" si="8"/>
        <v>0</v>
      </c>
      <c r="CT51" s="57">
        <f t="shared" si="62"/>
        <v>0</v>
      </c>
      <c r="CU51" s="24" t="str">
        <f t="shared" si="63"/>
        <v/>
      </c>
      <c r="CV51" s="24" t="str">
        <f t="shared" si="64"/>
        <v/>
      </c>
      <c r="CW51" s="24" t="str">
        <f t="shared" si="65"/>
        <v/>
      </c>
      <c r="CX51" s="24" t="str">
        <f t="shared" si="66"/>
        <v/>
      </c>
      <c r="CY51" s="24" t="str">
        <f t="shared" si="67"/>
        <v/>
      </c>
      <c r="CZ51" s="24" t="str">
        <f t="shared" si="68"/>
        <v/>
      </c>
      <c r="DA51" s="24" t="str">
        <f t="shared" si="69"/>
        <v/>
      </c>
      <c r="DB51" s="24" t="str">
        <f t="shared" si="70"/>
        <v/>
      </c>
      <c r="DC51" s="24" t="str">
        <f t="shared" si="71"/>
        <v/>
      </c>
      <c r="DD51" s="24" t="str">
        <f t="shared" si="72"/>
        <v/>
      </c>
      <c r="DE51" s="24" t="str">
        <f t="shared" si="73"/>
        <v/>
      </c>
      <c r="DF51" s="24" t="str">
        <f t="shared" si="74"/>
        <v/>
      </c>
      <c r="DG51" s="24" t="str">
        <f t="shared" si="75"/>
        <v/>
      </c>
      <c r="DH51" s="5"/>
      <c r="DI51" s="134"/>
      <c r="DJ51"/>
      <c r="DK51"/>
      <c r="DL51"/>
      <c r="DM51" s="34"/>
      <c r="DN51" s="7"/>
      <c r="DO51"/>
      <c r="DP51"/>
      <c r="DQ51"/>
      <c r="DR51"/>
      <c r="DS51"/>
      <c r="DT51"/>
      <c r="DU51"/>
      <c r="DV51"/>
      <c r="DW51"/>
      <c r="DX51"/>
      <c r="DY51"/>
      <c r="DZ51"/>
      <c r="EA51" s="7"/>
      <c r="EB51"/>
      <c r="EC51"/>
      <c r="ED51"/>
      <c r="EE51"/>
      <c r="EF51"/>
      <c r="EG51"/>
      <c r="EH51" s="121">
        <f t="shared" ca="1" si="11"/>
        <v>23</v>
      </c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</row>
    <row r="52" spans="1:170" x14ac:dyDescent="0.2">
      <c r="A52" s="125"/>
      <c r="B52" s="61" t="str">
        <f t="shared" si="2"/>
        <v/>
      </c>
      <c r="C52" s="7" t="str">
        <f t="shared" si="114"/>
        <v/>
      </c>
      <c r="D52" s="60">
        <f t="shared" si="4"/>
        <v>0</v>
      </c>
      <c r="E52" s="7" t="str">
        <f t="shared" si="5"/>
        <v/>
      </c>
      <c r="F52" s="72" t="str">
        <f t="shared" si="0"/>
        <v/>
      </c>
      <c r="G52" s="108" t="str">
        <f t="shared" si="1"/>
        <v/>
      </c>
      <c r="H52" s="112">
        <f t="shared" si="115"/>
        <v>0</v>
      </c>
      <c r="I52" s="112">
        <f t="shared" si="116"/>
        <v>0</v>
      </c>
      <c r="J52" s="112">
        <f t="shared" si="117"/>
        <v>0</v>
      </c>
      <c r="K52" s="112">
        <f t="shared" si="118"/>
        <v>0</v>
      </c>
      <c r="L52" s="112">
        <f t="shared" si="119"/>
        <v>0</v>
      </c>
      <c r="M52" s="112">
        <f t="shared" si="120"/>
        <v>0</v>
      </c>
      <c r="N52" s="60"/>
      <c r="O52" s="61"/>
      <c r="P52" s="61"/>
      <c r="Q52" s="61"/>
      <c r="R52" s="61"/>
      <c r="S52" s="7"/>
      <c r="T52" s="67">
        <f t="shared" si="82"/>
        <v>1</v>
      </c>
      <c r="U52" s="76" t="str">
        <f t="shared" si="83"/>
        <v/>
      </c>
      <c r="V52" s="76" t="str">
        <f t="shared" si="84"/>
        <v/>
      </c>
      <c r="W52" s="76" t="str">
        <f t="shared" si="85"/>
        <v/>
      </c>
      <c r="X52" s="76" t="str">
        <f t="shared" si="86"/>
        <v/>
      </c>
      <c r="Y52" s="76" t="str">
        <f t="shared" si="87"/>
        <v/>
      </c>
      <c r="Z52" s="76" t="str">
        <f t="shared" si="88"/>
        <v/>
      </c>
      <c r="AA52" s="131" t="b">
        <f t="shared" si="19"/>
        <v>0</v>
      </c>
      <c r="AB52" s="131" t="b">
        <f t="shared" si="20"/>
        <v>0</v>
      </c>
      <c r="AC52" s="131" t="b">
        <f t="shared" si="21"/>
        <v>0</v>
      </c>
      <c r="AD52" s="131" t="b">
        <f t="shared" si="22"/>
        <v>0</v>
      </c>
      <c r="AE52" s="131" t="b">
        <f t="shared" si="23"/>
        <v>0</v>
      </c>
      <c r="AF52" s="131" t="b">
        <f t="shared" si="24"/>
        <v>0</v>
      </c>
      <c r="AG52" s="131">
        <f t="shared" si="104"/>
        <v>0</v>
      </c>
      <c r="AH52" s="131">
        <f t="shared" si="110"/>
        <v>1</v>
      </c>
      <c r="AI52" s="13">
        <f t="shared" si="25"/>
        <v>0</v>
      </c>
      <c r="AJ52" s="11">
        <f t="shared" si="89"/>
        <v>0</v>
      </c>
      <c r="AK52" s="67">
        <f t="shared" si="90"/>
        <v>1</v>
      </c>
      <c r="AL52" s="118" t="str">
        <f t="shared" si="91"/>
        <v/>
      </c>
      <c r="AM52" s="118" t="str">
        <f t="shared" si="92"/>
        <v/>
      </c>
      <c r="AN52" s="118" t="str">
        <f t="shared" si="93"/>
        <v/>
      </c>
      <c r="AO52" s="118" t="str">
        <f t="shared" si="94"/>
        <v/>
      </c>
      <c r="AP52" s="118" t="str">
        <f t="shared" si="95"/>
        <v/>
      </c>
      <c r="AQ52" s="118" t="str">
        <f t="shared" si="96"/>
        <v/>
      </c>
      <c r="AR52" s="118" t="str">
        <f t="shared" si="97"/>
        <v/>
      </c>
      <c r="AS52" s="60" t="b">
        <f t="shared" si="26"/>
        <v>0</v>
      </c>
      <c r="AT52" s="60" t="b">
        <f t="shared" si="27"/>
        <v>0</v>
      </c>
      <c r="AU52" s="60" t="b">
        <f t="shared" si="28"/>
        <v>0</v>
      </c>
      <c r="AV52" s="60" t="b">
        <f t="shared" si="29"/>
        <v>0</v>
      </c>
      <c r="AW52" s="60" t="b">
        <f t="shared" si="30"/>
        <v>0</v>
      </c>
      <c r="AX52" s="60" t="b">
        <f t="shared" si="31"/>
        <v>0</v>
      </c>
      <c r="AY52" s="60" t="b">
        <f t="shared" si="32"/>
        <v>0</v>
      </c>
      <c r="AZ52" s="131">
        <f t="shared" si="105"/>
        <v>0</v>
      </c>
      <c r="BA52" s="131">
        <f t="shared" si="111"/>
        <v>1</v>
      </c>
      <c r="BB52" s="13">
        <f t="shared" si="98"/>
        <v>0</v>
      </c>
      <c r="BC52" s="11">
        <f t="shared" si="33"/>
        <v>0</v>
      </c>
      <c r="BD52" s="67">
        <f t="shared" si="99"/>
        <v>1</v>
      </c>
      <c r="BE52" s="76" t="str">
        <f t="shared" si="34"/>
        <v/>
      </c>
      <c r="BF52" s="76" t="str">
        <f t="shared" si="35"/>
        <v/>
      </c>
      <c r="BG52" s="76" t="str">
        <f t="shared" si="36"/>
        <v/>
      </c>
      <c r="BH52" s="76" t="str">
        <f t="shared" si="37"/>
        <v/>
      </c>
      <c r="BI52" s="76" t="str">
        <f t="shared" si="38"/>
        <v/>
      </c>
      <c r="BJ52" s="76" t="str">
        <f t="shared" si="39"/>
        <v/>
      </c>
      <c r="BK52" s="131" t="b">
        <f t="shared" si="40"/>
        <v>0</v>
      </c>
      <c r="BL52" s="131" t="b">
        <f t="shared" si="41"/>
        <v>0</v>
      </c>
      <c r="BM52" s="131" t="b">
        <f t="shared" si="42"/>
        <v>0</v>
      </c>
      <c r="BN52" s="131" t="b">
        <f t="shared" si="43"/>
        <v>0</v>
      </c>
      <c r="BO52" s="131" t="b">
        <f t="shared" si="44"/>
        <v>0</v>
      </c>
      <c r="BP52" s="131" t="b">
        <f t="shared" si="45"/>
        <v>0</v>
      </c>
      <c r="BQ52" s="131">
        <f t="shared" si="106"/>
        <v>0</v>
      </c>
      <c r="BR52" s="131">
        <f t="shared" si="112"/>
        <v>1</v>
      </c>
      <c r="BS52" s="92">
        <f t="shared" si="107"/>
        <v>0</v>
      </c>
      <c r="BT52" s="13">
        <f t="shared" si="46"/>
        <v>0</v>
      </c>
      <c r="BU52" s="11">
        <f t="shared" si="100"/>
        <v>0</v>
      </c>
      <c r="BV52" s="67">
        <f t="shared" si="101"/>
        <v>1</v>
      </c>
      <c r="BW52" s="118" t="str">
        <f t="shared" si="47"/>
        <v/>
      </c>
      <c r="BX52" s="118" t="str">
        <f t="shared" si="48"/>
        <v/>
      </c>
      <c r="BY52" s="118" t="str">
        <f t="shared" si="49"/>
        <v/>
      </c>
      <c r="BZ52" s="118" t="str">
        <f t="shared" si="50"/>
        <v/>
      </c>
      <c r="CA52" s="118" t="str">
        <f t="shared" si="51"/>
        <v/>
      </c>
      <c r="CB52" s="118" t="str">
        <f t="shared" si="52"/>
        <v/>
      </c>
      <c r="CC52" s="118" t="str">
        <f t="shared" si="53"/>
        <v/>
      </c>
      <c r="CD52" s="60" t="b">
        <f t="shared" si="54"/>
        <v>0</v>
      </c>
      <c r="CE52" s="60" t="b">
        <f t="shared" si="55"/>
        <v>0</v>
      </c>
      <c r="CF52" s="60" t="b">
        <f t="shared" si="56"/>
        <v>0</v>
      </c>
      <c r="CG52" s="60" t="b">
        <f t="shared" si="57"/>
        <v>0</v>
      </c>
      <c r="CH52" s="60" t="b">
        <f t="shared" si="58"/>
        <v>0</v>
      </c>
      <c r="CI52" s="60" t="b">
        <f t="shared" si="59"/>
        <v>0</v>
      </c>
      <c r="CJ52" s="60" t="b">
        <f t="shared" si="60"/>
        <v>0</v>
      </c>
      <c r="CK52" s="131">
        <f t="shared" si="108"/>
        <v>0</v>
      </c>
      <c r="CL52" s="131">
        <f t="shared" si="113"/>
        <v>1</v>
      </c>
      <c r="CM52" s="92">
        <f t="shared" si="109"/>
        <v>0</v>
      </c>
      <c r="CN52" s="13">
        <f t="shared" si="102"/>
        <v>0</v>
      </c>
      <c r="CO52" s="11">
        <f t="shared" si="61"/>
        <v>0</v>
      </c>
      <c r="CP52" s="13">
        <f t="shared" si="103"/>
        <v>0</v>
      </c>
      <c r="CQ52" s="11">
        <f t="shared" si="6"/>
        <v>0</v>
      </c>
      <c r="CR52" s="57">
        <f t="shared" si="7"/>
        <v>0</v>
      </c>
      <c r="CS52" s="57">
        <f t="shared" si="8"/>
        <v>0</v>
      </c>
      <c r="CT52" s="57">
        <f t="shared" si="62"/>
        <v>0</v>
      </c>
      <c r="CU52" s="24" t="str">
        <f t="shared" si="63"/>
        <v/>
      </c>
      <c r="CV52" s="24" t="str">
        <f t="shared" si="64"/>
        <v/>
      </c>
      <c r="CW52" s="24" t="str">
        <f t="shared" si="65"/>
        <v/>
      </c>
      <c r="CX52" s="24" t="str">
        <f t="shared" si="66"/>
        <v/>
      </c>
      <c r="CY52" s="24" t="str">
        <f t="shared" si="67"/>
        <v/>
      </c>
      <c r="CZ52" s="24" t="str">
        <f t="shared" si="68"/>
        <v/>
      </c>
      <c r="DA52" s="24" t="str">
        <f t="shared" si="69"/>
        <v/>
      </c>
      <c r="DB52" s="24" t="str">
        <f t="shared" si="70"/>
        <v/>
      </c>
      <c r="DC52" s="24" t="str">
        <f t="shared" si="71"/>
        <v/>
      </c>
      <c r="DD52" s="24" t="str">
        <f t="shared" si="72"/>
        <v/>
      </c>
      <c r="DE52" s="24" t="str">
        <f t="shared" si="73"/>
        <v/>
      </c>
      <c r="DF52" s="24" t="str">
        <f t="shared" si="74"/>
        <v/>
      </c>
      <c r="DG52" s="24" t="str">
        <f t="shared" si="75"/>
        <v/>
      </c>
      <c r="DH52" s="5"/>
      <c r="DI52" s="134"/>
      <c r="DJ52"/>
      <c r="DK52"/>
      <c r="DL52"/>
      <c r="DM52" s="34"/>
      <c r="DN52" s="7"/>
      <c r="DO52"/>
      <c r="DP52"/>
      <c r="DQ52"/>
      <c r="DR52"/>
      <c r="DS52"/>
      <c r="DT52"/>
      <c r="DU52"/>
      <c r="DV52"/>
      <c r="DW52"/>
      <c r="DX52"/>
      <c r="DY52"/>
      <c r="DZ52"/>
      <c r="EA52" s="7"/>
      <c r="EB52"/>
      <c r="EC52"/>
      <c r="ED52"/>
      <c r="EE52"/>
      <c r="EF52"/>
      <c r="EG52"/>
      <c r="EH52" s="121">
        <f t="shared" ca="1" si="11"/>
        <v>1</v>
      </c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</row>
    <row r="53" spans="1:170" x14ac:dyDescent="0.2">
      <c r="A53" s="125"/>
      <c r="B53" s="61" t="str">
        <f t="shared" si="2"/>
        <v/>
      </c>
      <c r="C53" s="7" t="str">
        <f t="shared" si="114"/>
        <v/>
      </c>
      <c r="D53" s="60">
        <f t="shared" si="4"/>
        <v>0</v>
      </c>
      <c r="E53" s="7" t="str">
        <f t="shared" si="5"/>
        <v/>
      </c>
      <c r="F53" s="72" t="str">
        <f t="shared" si="0"/>
        <v/>
      </c>
      <c r="G53" s="108" t="str">
        <f t="shared" si="1"/>
        <v/>
      </c>
      <c r="H53" s="112">
        <f t="shared" si="115"/>
        <v>0</v>
      </c>
      <c r="I53" s="112">
        <f t="shared" si="116"/>
        <v>0</v>
      </c>
      <c r="J53" s="112">
        <f t="shared" si="117"/>
        <v>0</v>
      </c>
      <c r="K53" s="112">
        <f t="shared" si="118"/>
        <v>0</v>
      </c>
      <c r="L53" s="112">
        <f t="shared" si="119"/>
        <v>0</v>
      </c>
      <c r="M53" s="112">
        <f t="shared" si="120"/>
        <v>0</v>
      </c>
      <c r="N53" s="60"/>
      <c r="O53" s="61"/>
      <c r="P53" s="61"/>
      <c r="Q53" s="61"/>
      <c r="R53" s="61"/>
      <c r="S53" s="7"/>
      <c r="T53" s="67">
        <f t="shared" si="82"/>
        <v>1</v>
      </c>
      <c r="U53" s="76" t="str">
        <f t="shared" si="83"/>
        <v/>
      </c>
      <c r="V53" s="76" t="str">
        <f t="shared" si="84"/>
        <v/>
      </c>
      <c r="W53" s="76" t="str">
        <f t="shared" si="85"/>
        <v/>
      </c>
      <c r="X53" s="76" t="str">
        <f t="shared" si="86"/>
        <v/>
      </c>
      <c r="Y53" s="76" t="str">
        <f t="shared" si="87"/>
        <v/>
      </c>
      <c r="Z53" s="76" t="str">
        <f t="shared" si="88"/>
        <v/>
      </c>
      <c r="AA53" s="131" t="b">
        <f t="shared" si="19"/>
        <v>0</v>
      </c>
      <c r="AB53" s="131" t="b">
        <f t="shared" si="20"/>
        <v>0</v>
      </c>
      <c r="AC53" s="131" t="b">
        <f t="shared" si="21"/>
        <v>0</v>
      </c>
      <c r="AD53" s="131" t="b">
        <f t="shared" si="22"/>
        <v>0</v>
      </c>
      <c r="AE53" s="131" t="b">
        <f t="shared" si="23"/>
        <v>0</v>
      </c>
      <c r="AF53" s="131" t="b">
        <f t="shared" si="24"/>
        <v>0</v>
      </c>
      <c r="AG53" s="131">
        <f t="shared" si="104"/>
        <v>0</v>
      </c>
      <c r="AH53" s="131">
        <f t="shared" si="110"/>
        <v>1</v>
      </c>
      <c r="AI53" s="13">
        <f t="shared" si="25"/>
        <v>0</v>
      </c>
      <c r="AJ53" s="11">
        <f t="shared" si="89"/>
        <v>0</v>
      </c>
      <c r="AK53" s="67">
        <f t="shared" si="90"/>
        <v>1</v>
      </c>
      <c r="AL53" s="118" t="str">
        <f t="shared" si="91"/>
        <v/>
      </c>
      <c r="AM53" s="118" t="str">
        <f t="shared" si="92"/>
        <v/>
      </c>
      <c r="AN53" s="118" t="str">
        <f t="shared" si="93"/>
        <v/>
      </c>
      <c r="AO53" s="118" t="str">
        <f t="shared" si="94"/>
        <v/>
      </c>
      <c r="AP53" s="118" t="str">
        <f t="shared" si="95"/>
        <v/>
      </c>
      <c r="AQ53" s="118" t="str">
        <f t="shared" si="96"/>
        <v/>
      </c>
      <c r="AR53" s="118" t="str">
        <f t="shared" si="97"/>
        <v/>
      </c>
      <c r="AS53" s="60" t="b">
        <f t="shared" si="26"/>
        <v>0</v>
      </c>
      <c r="AT53" s="60" t="b">
        <f t="shared" si="27"/>
        <v>0</v>
      </c>
      <c r="AU53" s="60" t="b">
        <f t="shared" si="28"/>
        <v>0</v>
      </c>
      <c r="AV53" s="60" t="b">
        <f t="shared" si="29"/>
        <v>0</v>
      </c>
      <c r="AW53" s="60" t="b">
        <f t="shared" si="30"/>
        <v>0</v>
      </c>
      <c r="AX53" s="60" t="b">
        <f t="shared" si="31"/>
        <v>0</v>
      </c>
      <c r="AY53" s="60" t="b">
        <f t="shared" si="32"/>
        <v>0</v>
      </c>
      <c r="AZ53" s="131">
        <f t="shared" si="105"/>
        <v>0</v>
      </c>
      <c r="BA53" s="131">
        <f t="shared" si="111"/>
        <v>1</v>
      </c>
      <c r="BB53" s="13">
        <f t="shared" si="98"/>
        <v>0</v>
      </c>
      <c r="BC53" s="11">
        <f t="shared" si="33"/>
        <v>0</v>
      </c>
      <c r="BD53" s="67">
        <f t="shared" si="99"/>
        <v>1</v>
      </c>
      <c r="BE53" s="76" t="str">
        <f t="shared" si="34"/>
        <v/>
      </c>
      <c r="BF53" s="76" t="str">
        <f t="shared" si="35"/>
        <v/>
      </c>
      <c r="BG53" s="76" t="str">
        <f t="shared" si="36"/>
        <v/>
      </c>
      <c r="BH53" s="76" t="str">
        <f t="shared" si="37"/>
        <v/>
      </c>
      <c r="BI53" s="76" t="str">
        <f t="shared" si="38"/>
        <v/>
      </c>
      <c r="BJ53" s="76" t="str">
        <f t="shared" si="39"/>
        <v/>
      </c>
      <c r="BK53" s="131" t="b">
        <f t="shared" si="40"/>
        <v>0</v>
      </c>
      <c r="BL53" s="131" t="b">
        <f t="shared" si="41"/>
        <v>0</v>
      </c>
      <c r="BM53" s="131" t="b">
        <f t="shared" si="42"/>
        <v>0</v>
      </c>
      <c r="BN53" s="131" t="b">
        <f t="shared" si="43"/>
        <v>0</v>
      </c>
      <c r="BO53" s="131" t="b">
        <f t="shared" si="44"/>
        <v>0</v>
      </c>
      <c r="BP53" s="131" t="b">
        <f t="shared" si="45"/>
        <v>0</v>
      </c>
      <c r="BQ53" s="131">
        <f t="shared" si="106"/>
        <v>0</v>
      </c>
      <c r="BR53" s="131">
        <f t="shared" si="112"/>
        <v>1</v>
      </c>
      <c r="BS53" s="92">
        <f t="shared" si="107"/>
        <v>0</v>
      </c>
      <c r="BT53" s="13">
        <f t="shared" si="46"/>
        <v>0</v>
      </c>
      <c r="BU53" s="11">
        <f t="shared" si="100"/>
        <v>0</v>
      </c>
      <c r="BV53" s="67">
        <f t="shared" si="101"/>
        <v>1</v>
      </c>
      <c r="BW53" s="118" t="str">
        <f t="shared" si="47"/>
        <v/>
      </c>
      <c r="BX53" s="118" t="str">
        <f t="shared" si="48"/>
        <v/>
      </c>
      <c r="BY53" s="118" t="str">
        <f t="shared" si="49"/>
        <v/>
      </c>
      <c r="BZ53" s="118" t="str">
        <f t="shared" si="50"/>
        <v/>
      </c>
      <c r="CA53" s="118" t="str">
        <f t="shared" si="51"/>
        <v/>
      </c>
      <c r="CB53" s="118" t="str">
        <f t="shared" si="52"/>
        <v/>
      </c>
      <c r="CC53" s="118" t="str">
        <f t="shared" si="53"/>
        <v/>
      </c>
      <c r="CD53" s="60" t="b">
        <f t="shared" si="54"/>
        <v>0</v>
      </c>
      <c r="CE53" s="60" t="b">
        <f t="shared" si="55"/>
        <v>0</v>
      </c>
      <c r="CF53" s="60" t="b">
        <f t="shared" si="56"/>
        <v>0</v>
      </c>
      <c r="CG53" s="60" t="b">
        <f t="shared" si="57"/>
        <v>0</v>
      </c>
      <c r="CH53" s="60" t="b">
        <f t="shared" si="58"/>
        <v>0</v>
      </c>
      <c r="CI53" s="60" t="b">
        <f t="shared" si="59"/>
        <v>0</v>
      </c>
      <c r="CJ53" s="60" t="b">
        <f t="shared" si="60"/>
        <v>0</v>
      </c>
      <c r="CK53" s="131">
        <f t="shared" si="108"/>
        <v>0</v>
      </c>
      <c r="CL53" s="131">
        <f t="shared" si="113"/>
        <v>1</v>
      </c>
      <c r="CM53" s="92">
        <f t="shared" si="109"/>
        <v>0</v>
      </c>
      <c r="CN53" s="13">
        <f t="shared" si="102"/>
        <v>0</v>
      </c>
      <c r="CO53" s="11">
        <f t="shared" si="61"/>
        <v>0</v>
      </c>
      <c r="CP53" s="13">
        <f t="shared" si="103"/>
        <v>0</v>
      </c>
      <c r="CQ53" s="11">
        <f t="shared" si="6"/>
        <v>0</v>
      </c>
      <c r="CR53" s="57">
        <f t="shared" si="7"/>
        <v>0</v>
      </c>
      <c r="CS53" s="57">
        <f t="shared" si="8"/>
        <v>0</v>
      </c>
      <c r="CT53" s="57">
        <f t="shared" si="62"/>
        <v>0</v>
      </c>
      <c r="CU53" s="24" t="str">
        <f t="shared" si="63"/>
        <v/>
      </c>
      <c r="CV53" s="24" t="str">
        <f t="shared" si="64"/>
        <v/>
      </c>
      <c r="CW53" s="24" t="str">
        <f t="shared" si="65"/>
        <v/>
      </c>
      <c r="CX53" s="24" t="str">
        <f t="shared" si="66"/>
        <v/>
      </c>
      <c r="CY53" s="24" t="str">
        <f t="shared" si="67"/>
        <v/>
      </c>
      <c r="CZ53" s="24" t="str">
        <f t="shared" si="68"/>
        <v/>
      </c>
      <c r="DA53" s="24" t="str">
        <f t="shared" si="69"/>
        <v/>
      </c>
      <c r="DB53" s="24" t="str">
        <f t="shared" si="70"/>
        <v/>
      </c>
      <c r="DC53" s="24" t="str">
        <f t="shared" si="71"/>
        <v/>
      </c>
      <c r="DD53" s="24" t="str">
        <f t="shared" si="72"/>
        <v/>
      </c>
      <c r="DE53" s="24" t="str">
        <f t="shared" si="73"/>
        <v/>
      </c>
      <c r="DF53" s="24" t="str">
        <f t="shared" si="74"/>
        <v/>
      </c>
      <c r="DG53" s="24" t="str">
        <f t="shared" si="75"/>
        <v/>
      </c>
      <c r="DH53" s="5"/>
      <c r="DI53" s="134"/>
      <c r="DJ53"/>
      <c r="DK53"/>
      <c r="DL53"/>
      <c r="DM53" s="34"/>
      <c r="DN53" s="7"/>
      <c r="DO53"/>
      <c r="DP53"/>
      <c r="DQ53"/>
      <c r="DR53"/>
      <c r="DS53"/>
      <c r="DT53"/>
      <c r="DU53"/>
      <c r="DV53"/>
      <c r="DW53"/>
      <c r="DX53"/>
      <c r="DY53"/>
      <c r="DZ53"/>
      <c r="EA53" s="7"/>
      <c r="EB53"/>
      <c r="EC53"/>
      <c r="ED53"/>
      <c r="EE53"/>
      <c r="EF53"/>
      <c r="EG53"/>
      <c r="EH53" s="121">
        <f t="shared" ca="1" si="11"/>
        <v>4</v>
      </c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</row>
    <row r="54" spans="1:170" x14ac:dyDescent="0.2">
      <c r="A54" s="125"/>
      <c r="B54" s="61" t="str">
        <f t="shared" si="2"/>
        <v/>
      </c>
      <c r="C54" s="7" t="str">
        <f t="shared" si="114"/>
        <v/>
      </c>
      <c r="D54" s="60">
        <f t="shared" si="4"/>
        <v>0</v>
      </c>
      <c r="E54" s="7" t="str">
        <f t="shared" si="5"/>
        <v/>
      </c>
      <c r="F54" s="72" t="str">
        <f t="shared" si="0"/>
        <v/>
      </c>
      <c r="G54" s="108" t="str">
        <f t="shared" si="1"/>
        <v/>
      </c>
      <c r="H54" s="112">
        <f t="shared" si="115"/>
        <v>0</v>
      </c>
      <c r="I54" s="112">
        <f t="shared" si="116"/>
        <v>0</v>
      </c>
      <c r="J54" s="112">
        <f t="shared" si="117"/>
        <v>0</v>
      </c>
      <c r="K54" s="112">
        <f t="shared" si="118"/>
        <v>0</v>
      </c>
      <c r="L54" s="112">
        <f t="shared" si="119"/>
        <v>0</v>
      </c>
      <c r="M54" s="112">
        <f t="shared" si="120"/>
        <v>0</v>
      </c>
      <c r="N54" s="60"/>
      <c r="O54" s="61"/>
      <c r="P54" s="61"/>
      <c r="Q54" s="61"/>
      <c r="R54" s="61"/>
      <c r="S54" s="7"/>
      <c r="T54" s="67">
        <f t="shared" si="82"/>
        <v>1</v>
      </c>
      <c r="U54" s="76" t="str">
        <f t="shared" si="83"/>
        <v/>
      </c>
      <c r="V54" s="76" t="str">
        <f t="shared" si="84"/>
        <v/>
      </c>
      <c r="W54" s="76" t="str">
        <f t="shared" si="85"/>
        <v/>
      </c>
      <c r="X54" s="76" t="str">
        <f t="shared" si="86"/>
        <v/>
      </c>
      <c r="Y54" s="76" t="str">
        <f t="shared" si="87"/>
        <v/>
      </c>
      <c r="Z54" s="76" t="str">
        <f t="shared" si="88"/>
        <v/>
      </c>
      <c r="AA54" s="131" t="b">
        <f t="shared" si="19"/>
        <v>0</v>
      </c>
      <c r="AB54" s="131" t="b">
        <f t="shared" si="20"/>
        <v>0</v>
      </c>
      <c r="AC54" s="131" t="b">
        <f t="shared" si="21"/>
        <v>0</v>
      </c>
      <c r="AD54" s="131" t="b">
        <f t="shared" si="22"/>
        <v>0</v>
      </c>
      <c r="AE54" s="131" t="b">
        <f t="shared" si="23"/>
        <v>0</v>
      </c>
      <c r="AF54" s="131" t="b">
        <f t="shared" si="24"/>
        <v>0</v>
      </c>
      <c r="AG54" s="131">
        <f t="shared" si="104"/>
        <v>0</v>
      </c>
      <c r="AH54" s="131">
        <f t="shared" si="110"/>
        <v>1</v>
      </c>
      <c r="AI54" s="13">
        <f t="shared" si="25"/>
        <v>0</v>
      </c>
      <c r="AJ54" s="11">
        <f t="shared" si="89"/>
        <v>0</v>
      </c>
      <c r="AK54" s="67">
        <f t="shared" si="90"/>
        <v>1</v>
      </c>
      <c r="AL54" s="118" t="str">
        <f t="shared" si="91"/>
        <v/>
      </c>
      <c r="AM54" s="118" t="str">
        <f t="shared" si="92"/>
        <v/>
      </c>
      <c r="AN54" s="118" t="str">
        <f t="shared" si="93"/>
        <v/>
      </c>
      <c r="AO54" s="118" t="str">
        <f t="shared" si="94"/>
        <v/>
      </c>
      <c r="AP54" s="118" t="str">
        <f t="shared" si="95"/>
        <v/>
      </c>
      <c r="AQ54" s="118" t="str">
        <f t="shared" si="96"/>
        <v/>
      </c>
      <c r="AR54" s="118" t="str">
        <f t="shared" si="97"/>
        <v/>
      </c>
      <c r="AS54" s="60" t="b">
        <f t="shared" si="26"/>
        <v>0</v>
      </c>
      <c r="AT54" s="60" t="b">
        <f t="shared" si="27"/>
        <v>0</v>
      </c>
      <c r="AU54" s="60" t="b">
        <f t="shared" si="28"/>
        <v>0</v>
      </c>
      <c r="AV54" s="60" t="b">
        <f t="shared" si="29"/>
        <v>0</v>
      </c>
      <c r="AW54" s="60" t="b">
        <f t="shared" si="30"/>
        <v>0</v>
      </c>
      <c r="AX54" s="60" t="b">
        <f t="shared" si="31"/>
        <v>0</v>
      </c>
      <c r="AY54" s="60" t="b">
        <f t="shared" si="32"/>
        <v>0</v>
      </c>
      <c r="AZ54" s="131">
        <f t="shared" si="105"/>
        <v>0</v>
      </c>
      <c r="BA54" s="131">
        <f t="shared" si="111"/>
        <v>1</v>
      </c>
      <c r="BB54" s="13">
        <f t="shared" si="98"/>
        <v>0</v>
      </c>
      <c r="BC54" s="11">
        <f t="shared" si="33"/>
        <v>0</v>
      </c>
      <c r="BD54" s="67">
        <f t="shared" si="99"/>
        <v>1</v>
      </c>
      <c r="BE54" s="76" t="str">
        <f t="shared" si="34"/>
        <v/>
      </c>
      <c r="BF54" s="76" t="str">
        <f t="shared" si="35"/>
        <v/>
      </c>
      <c r="BG54" s="76" t="str">
        <f t="shared" si="36"/>
        <v/>
      </c>
      <c r="BH54" s="76" t="str">
        <f t="shared" si="37"/>
        <v/>
      </c>
      <c r="BI54" s="76" t="str">
        <f t="shared" si="38"/>
        <v/>
      </c>
      <c r="BJ54" s="76" t="str">
        <f t="shared" si="39"/>
        <v/>
      </c>
      <c r="BK54" s="131" t="b">
        <f t="shared" si="40"/>
        <v>0</v>
      </c>
      <c r="BL54" s="131" t="b">
        <f t="shared" si="41"/>
        <v>0</v>
      </c>
      <c r="BM54" s="131" t="b">
        <f t="shared" si="42"/>
        <v>0</v>
      </c>
      <c r="BN54" s="131" t="b">
        <f t="shared" si="43"/>
        <v>0</v>
      </c>
      <c r="BO54" s="131" t="b">
        <f t="shared" si="44"/>
        <v>0</v>
      </c>
      <c r="BP54" s="131" t="b">
        <f t="shared" si="45"/>
        <v>0</v>
      </c>
      <c r="BQ54" s="131">
        <f t="shared" si="106"/>
        <v>0</v>
      </c>
      <c r="BR54" s="131">
        <f t="shared" si="112"/>
        <v>1</v>
      </c>
      <c r="BS54" s="92">
        <f t="shared" si="107"/>
        <v>0</v>
      </c>
      <c r="BT54" s="13">
        <f t="shared" si="46"/>
        <v>0</v>
      </c>
      <c r="BU54" s="11">
        <f t="shared" si="100"/>
        <v>0</v>
      </c>
      <c r="BV54" s="67">
        <f t="shared" si="101"/>
        <v>1</v>
      </c>
      <c r="BW54" s="118" t="str">
        <f t="shared" si="47"/>
        <v/>
      </c>
      <c r="BX54" s="118" t="str">
        <f t="shared" si="48"/>
        <v/>
      </c>
      <c r="BY54" s="118" t="str">
        <f t="shared" si="49"/>
        <v/>
      </c>
      <c r="BZ54" s="118" t="str">
        <f t="shared" si="50"/>
        <v/>
      </c>
      <c r="CA54" s="118" t="str">
        <f t="shared" si="51"/>
        <v/>
      </c>
      <c r="CB54" s="118" t="str">
        <f t="shared" si="52"/>
        <v/>
      </c>
      <c r="CC54" s="118" t="str">
        <f t="shared" si="53"/>
        <v/>
      </c>
      <c r="CD54" s="60" t="b">
        <f t="shared" si="54"/>
        <v>0</v>
      </c>
      <c r="CE54" s="60" t="b">
        <f t="shared" si="55"/>
        <v>0</v>
      </c>
      <c r="CF54" s="60" t="b">
        <f t="shared" si="56"/>
        <v>0</v>
      </c>
      <c r="CG54" s="60" t="b">
        <f t="shared" si="57"/>
        <v>0</v>
      </c>
      <c r="CH54" s="60" t="b">
        <f t="shared" si="58"/>
        <v>0</v>
      </c>
      <c r="CI54" s="60" t="b">
        <f t="shared" si="59"/>
        <v>0</v>
      </c>
      <c r="CJ54" s="60" t="b">
        <f t="shared" si="60"/>
        <v>0</v>
      </c>
      <c r="CK54" s="131">
        <f t="shared" si="108"/>
        <v>0</v>
      </c>
      <c r="CL54" s="131">
        <f t="shared" si="113"/>
        <v>1</v>
      </c>
      <c r="CM54" s="92">
        <f t="shared" si="109"/>
        <v>0</v>
      </c>
      <c r="CN54" s="13">
        <f t="shared" si="102"/>
        <v>0</v>
      </c>
      <c r="CO54" s="11">
        <f t="shared" si="61"/>
        <v>0</v>
      </c>
      <c r="CP54" s="13">
        <f t="shared" si="103"/>
        <v>0</v>
      </c>
      <c r="CQ54" s="11">
        <f t="shared" si="6"/>
        <v>0</v>
      </c>
      <c r="CR54" s="57">
        <f t="shared" si="7"/>
        <v>0</v>
      </c>
      <c r="CS54" s="57">
        <f t="shared" si="8"/>
        <v>0</v>
      </c>
      <c r="CT54" s="57">
        <f t="shared" si="62"/>
        <v>0</v>
      </c>
      <c r="CU54" s="24" t="str">
        <f t="shared" si="63"/>
        <v/>
      </c>
      <c r="CV54" s="24" t="str">
        <f t="shared" si="64"/>
        <v/>
      </c>
      <c r="CW54" s="24" t="str">
        <f t="shared" si="65"/>
        <v/>
      </c>
      <c r="CX54" s="24" t="str">
        <f t="shared" si="66"/>
        <v/>
      </c>
      <c r="CY54" s="24" t="str">
        <f t="shared" si="67"/>
        <v/>
      </c>
      <c r="CZ54" s="24" t="str">
        <f t="shared" si="68"/>
        <v/>
      </c>
      <c r="DA54" s="24" t="str">
        <f t="shared" si="69"/>
        <v/>
      </c>
      <c r="DB54" s="24" t="str">
        <f t="shared" si="70"/>
        <v/>
      </c>
      <c r="DC54" s="24" t="str">
        <f t="shared" si="71"/>
        <v/>
      </c>
      <c r="DD54" s="24" t="str">
        <f t="shared" si="72"/>
        <v/>
      </c>
      <c r="DE54" s="24" t="str">
        <f t="shared" si="73"/>
        <v/>
      </c>
      <c r="DF54" s="24" t="str">
        <f t="shared" si="74"/>
        <v/>
      </c>
      <c r="DG54" s="24" t="str">
        <f t="shared" si="75"/>
        <v/>
      </c>
      <c r="DH54" s="5"/>
      <c r="DI54" s="134"/>
      <c r="DJ54"/>
      <c r="DK54"/>
      <c r="DL54"/>
      <c r="DM54" s="34"/>
      <c r="DN54" s="7"/>
      <c r="DO54"/>
      <c r="DP54"/>
      <c r="DQ54"/>
      <c r="DR54"/>
      <c r="DS54"/>
      <c r="DT54"/>
      <c r="DU54"/>
      <c r="DV54"/>
      <c r="DW54"/>
      <c r="DX54"/>
      <c r="DY54"/>
      <c r="DZ54"/>
      <c r="EA54" s="7"/>
      <c r="EB54"/>
      <c r="EC54"/>
      <c r="ED54"/>
      <c r="EE54"/>
      <c r="EF54"/>
      <c r="EG54"/>
      <c r="EH54" s="121">
        <f t="shared" ca="1" si="11"/>
        <v>25</v>
      </c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</row>
    <row r="55" spans="1:170" s="15" customFormat="1" x14ac:dyDescent="0.2">
      <c r="A55" s="125"/>
      <c r="B55" s="61" t="str">
        <f t="shared" si="2"/>
        <v/>
      </c>
      <c r="C55" s="7" t="str">
        <f t="shared" si="114"/>
        <v/>
      </c>
      <c r="D55" s="60">
        <f t="shared" si="4"/>
        <v>0</v>
      </c>
      <c r="E55" s="7" t="str">
        <f t="shared" si="5"/>
        <v/>
      </c>
      <c r="F55" s="72" t="str">
        <f t="shared" si="0"/>
        <v/>
      </c>
      <c r="G55" s="108" t="str">
        <f t="shared" si="1"/>
        <v/>
      </c>
      <c r="H55" s="112">
        <f t="shared" si="115"/>
        <v>0</v>
      </c>
      <c r="I55" s="112">
        <f t="shared" si="116"/>
        <v>0</v>
      </c>
      <c r="J55" s="112">
        <f t="shared" si="117"/>
        <v>0</v>
      </c>
      <c r="K55" s="112">
        <f t="shared" si="118"/>
        <v>0</v>
      </c>
      <c r="L55" s="112">
        <f t="shared" si="119"/>
        <v>0</v>
      </c>
      <c r="M55" s="112">
        <f t="shared" si="120"/>
        <v>0</v>
      </c>
      <c r="N55" s="60"/>
      <c r="O55" s="61"/>
      <c r="P55" s="61"/>
      <c r="Q55" s="61"/>
      <c r="R55" s="61"/>
      <c r="S55" s="7"/>
      <c r="T55" s="67">
        <f t="shared" si="82"/>
        <v>1</v>
      </c>
      <c r="U55" s="76" t="str">
        <f t="shared" si="83"/>
        <v/>
      </c>
      <c r="V55" s="76" t="str">
        <f t="shared" si="84"/>
        <v/>
      </c>
      <c r="W55" s="76" t="str">
        <f t="shared" si="85"/>
        <v/>
      </c>
      <c r="X55" s="76" t="str">
        <f t="shared" si="86"/>
        <v/>
      </c>
      <c r="Y55" s="76" t="str">
        <f t="shared" si="87"/>
        <v/>
      </c>
      <c r="Z55" s="76" t="str">
        <f t="shared" si="88"/>
        <v/>
      </c>
      <c r="AA55" s="131" t="b">
        <f t="shared" si="19"/>
        <v>0</v>
      </c>
      <c r="AB55" s="131" t="b">
        <f t="shared" si="20"/>
        <v>0</v>
      </c>
      <c r="AC55" s="131" t="b">
        <f t="shared" si="21"/>
        <v>0</v>
      </c>
      <c r="AD55" s="131" t="b">
        <f t="shared" si="22"/>
        <v>0</v>
      </c>
      <c r="AE55" s="131" t="b">
        <f t="shared" si="23"/>
        <v>0</v>
      </c>
      <c r="AF55" s="131" t="b">
        <f t="shared" si="24"/>
        <v>0</v>
      </c>
      <c r="AG55" s="131">
        <f t="shared" si="104"/>
        <v>0</v>
      </c>
      <c r="AH55" s="131">
        <f t="shared" si="110"/>
        <v>1</v>
      </c>
      <c r="AI55" s="13">
        <f t="shared" si="25"/>
        <v>0</v>
      </c>
      <c r="AJ55" s="11">
        <f t="shared" si="89"/>
        <v>0</v>
      </c>
      <c r="AK55" s="67">
        <f t="shared" si="90"/>
        <v>1</v>
      </c>
      <c r="AL55" s="118" t="str">
        <f t="shared" si="91"/>
        <v/>
      </c>
      <c r="AM55" s="118" t="str">
        <f t="shared" si="92"/>
        <v/>
      </c>
      <c r="AN55" s="118" t="str">
        <f t="shared" si="93"/>
        <v/>
      </c>
      <c r="AO55" s="118" t="str">
        <f t="shared" si="94"/>
        <v/>
      </c>
      <c r="AP55" s="118" t="str">
        <f t="shared" si="95"/>
        <v/>
      </c>
      <c r="AQ55" s="118" t="str">
        <f t="shared" si="96"/>
        <v/>
      </c>
      <c r="AR55" s="118" t="str">
        <f t="shared" si="97"/>
        <v/>
      </c>
      <c r="AS55" s="60" t="b">
        <f t="shared" si="26"/>
        <v>0</v>
      </c>
      <c r="AT55" s="60" t="b">
        <f t="shared" si="27"/>
        <v>0</v>
      </c>
      <c r="AU55" s="60" t="b">
        <f t="shared" si="28"/>
        <v>0</v>
      </c>
      <c r="AV55" s="60" t="b">
        <f t="shared" si="29"/>
        <v>0</v>
      </c>
      <c r="AW55" s="60" t="b">
        <f t="shared" si="30"/>
        <v>0</v>
      </c>
      <c r="AX55" s="60" t="b">
        <f t="shared" si="31"/>
        <v>0</v>
      </c>
      <c r="AY55" s="60" t="b">
        <f t="shared" si="32"/>
        <v>0</v>
      </c>
      <c r="AZ55" s="131">
        <f t="shared" si="105"/>
        <v>0</v>
      </c>
      <c r="BA55" s="131">
        <f t="shared" si="111"/>
        <v>1</v>
      </c>
      <c r="BB55" s="13">
        <f t="shared" si="98"/>
        <v>0</v>
      </c>
      <c r="BC55" s="11">
        <f t="shared" si="33"/>
        <v>0</v>
      </c>
      <c r="BD55" s="67">
        <f t="shared" si="99"/>
        <v>1</v>
      </c>
      <c r="BE55" s="76" t="str">
        <f t="shared" si="34"/>
        <v/>
      </c>
      <c r="BF55" s="76" t="str">
        <f t="shared" si="35"/>
        <v/>
      </c>
      <c r="BG55" s="76" t="str">
        <f t="shared" si="36"/>
        <v/>
      </c>
      <c r="BH55" s="76" t="str">
        <f t="shared" si="37"/>
        <v/>
      </c>
      <c r="BI55" s="76" t="str">
        <f t="shared" si="38"/>
        <v/>
      </c>
      <c r="BJ55" s="76" t="str">
        <f t="shared" si="39"/>
        <v/>
      </c>
      <c r="BK55" s="131" t="b">
        <f t="shared" si="40"/>
        <v>0</v>
      </c>
      <c r="BL55" s="131" t="b">
        <f t="shared" si="41"/>
        <v>0</v>
      </c>
      <c r="BM55" s="131" t="b">
        <f t="shared" si="42"/>
        <v>0</v>
      </c>
      <c r="BN55" s="131" t="b">
        <f t="shared" si="43"/>
        <v>0</v>
      </c>
      <c r="BO55" s="131" t="b">
        <f t="shared" si="44"/>
        <v>0</v>
      </c>
      <c r="BP55" s="131" t="b">
        <f t="shared" si="45"/>
        <v>0</v>
      </c>
      <c r="BQ55" s="131">
        <f t="shared" si="106"/>
        <v>0</v>
      </c>
      <c r="BR55" s="131">
        <f t="shared" si="112"/>
        <v>1</v>
      </c>
      <c r="BS55" s="92">
        <f t="shared" si="107"/>
        <v>0</v>
      </c>
      <c r="BT55" s="13">
        <f t="shared" si="46"/>
        <v>0</v>
      </c>
      <c r="BU55" s="11">
        <f t="shared" si="100"/>
        <v>0</v>
      </c>
      <c r="BV55" s="67">
        <f t="shared" si="101"/>
        <v>1</v>
      </c>
      <c r="BW55" s="118" t="str">
        <f t="shared" si="47"/>
        <v/>
      </c>
      <c r="BX55" s="118" t="str">
        <f t="shared" si="48"/>
        <v/>
      </c>
      <c r="BY55" s="118" t="str">
        <f t="shared" si="49"/>
        <v/>
      </c>
      <c r="BZ55" s="118" t="str">
        <f t="shared" si="50"/>
        <v/>
      </c>
      <c r="CA55" s="118" t="str">
        <f t="shared" si="51"/>
        <v/>
      </c>
      <c r="CB55" s="118" t="str">
        <f t="shared" si="52"/>
        <v/>
      </c>
      <c r="CC55" s="118" t="str">
        <f t="shared" si="53"/>
        <v/>
      </c>
      <c r="CD55" s="60" t="b">
        <f t="shared" si="54"/>
        <v>0</v>
      </c>
      <c r="CE55" s="60" t="b">
        <f t="shared" si="55"/>
        <v>0</v>
      </c>
      <c r="CF55" s="60" t="b">
        <f t="shared" si="56"/>
        <v>0</v>
      </c>
      <c r="CG55" s="60" t="b">
        <f t="shared" si="57"/>
        <v>0</v>
      </c>
      <c r="CH55" s="60" t="b">
        <f t="shared" si="58"/>
        <v>0</v>
      </c>
      <c r="CI55" s="60" t="b">
        <f t="shared" si="59"/>
        <v>0</v>
      </c>
      <c r="CJ55" s="60" t="b">
        <f t="shared" si="60"/>
        <v>0</v>
      </c>
      <c r="CK55" s="131">
        <f t="shared" si="108"/>
        <v>0</v>
      </c>
      <c r="CL55" s="131">
        <f t="shared" si="113"/>
        <v>1</v>
      </c>
      <c r="CM55" s="92">
        <f t="shared" si="109"/>
        <v>0</v>
      </c>
      <c r="CN55" s="13">
        <f t="shared" si="102"/>
        <v>0</v>
      </c>
      <c r="CO55" s="11">
        <f t="shared" si="61"/>
        <v>0</v>
      </c>
      <c r="CP55" s="13">
        <f t="shared" si="103"/>
        <v>0</v>
      </c>
      <c r="CQ55" s="11">
        <f t="shared" si="6"/>
        <v>0</v>
      </c>
      <c r="CR55" s="57">
        <f t="shared" si="7"/>
        <v>0</v>
      </c>
      <c r="CS55" s="57">
        <f t="shared" si="8"/>
        <v>0</v>
      </c>
      <c r="CT55" s="57">
        <f t="shared" si="62"/>
        <v>0</v>
      </c>
      <c r="CU55" s="24" t="str">
        <f t="shared" si="63"/>
        <v/>
      </c>
      <c r="CV55" s="24" t="str">
        <f t="shared" si="64"/>
        <v/>
      </c>
      <c r="CW55" s="24" t="str">
        <f t="shared" si="65"/>
        <v/>
      </c>
      <c r="CX55" s="24" t="str">
        <f t="shared" si="66"/>
        <v/>
      </c>
      <c r="CY55" s="24" t="str">
        <f t="shared" si="67"/>
        <v/>
      </c>
      <c r="CZ55" s="24" t="str">
        <f t="shared" si="68"/>
        <v/>
      </c>
      <c r="DA55" s="24" t="str">
        <f t="shared" si="69"/>
        <v/>
      </c>
      <c r="DB55" s="24" t="str">
        <f t="shared" si="70"/>
        <v/>
      </c>
      <c r="DC55" s="24" t="str">
        <f t="shared" si="71"/>
        <v/>
      </c>
      <c r="DD55" s="24" t="str">
        <f t="shared" si="72"/>
        <v/>
      </c>
      <c r="DE55" s="24" t="str">
        <f t="shared" si="73"/>
        <v/>
      </c>
      <c r="DF55" s="24" t="str">
        <f t="shared" si="74"/>
        <v/>
      </c>
      <c r="DG55" s="24" t="str">
        <f t="shared" si="75"/>
        <v/>
      </c>
      <c r="DH55" s="5"/>
      <c r="DI55" s="134"/>
      <c r="DJ55"/>
      <c r="DK55"/>
      <c r="DL55"/>
      <c r="DM55" s="34"/>
      <c r="DN55" s="7"/>
      <c r="DO55"/>
      <c r="DP55"/>
      <c r="DQ55"/>
      <c r="DR55"/>
      <c r="DS55"/>
      <c r="DT55"/>
      <c r="DU55"/>
      <c r="DV55"/>
      <c r="DW55"/>
      <c r="DX55"/>
      <c r="DY55"/>
      <c r="DZ55"/>
      <c r="EA55" s="7"/>
      <c r="EB55"/>
      <c r="EC55"/>
      <c r="ED55"/>
      <c r="EE55"/>
      <c r="EF55"/>
      <c r="EG55"/>
      <c r="EH55" s="121">
        <f t="shared" ca="1" si="11"/>
        <v>28</v>
      </c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</row>
    <row r="56" spans="1:170" s="15" customFormat="1" x14ac:dyDescent="0.2">
      <c r="A56" s="125"/>
      <c r="B56" s="61" t="str">
        <f t="shared" si="2"/>
        <v/>
      </c>
      <c r="C56" s="7" t="str">
        <f t="shared" si="114"/>
        <v/>
      </c>
      <c r="D56" s="60">
        <f t="shared" si="4"/>
        <v>0</v>
      </c>
      <c r="E56" s="7" t="str">
        <f t="shared" si="5"/>
        <v/>
      </c>
      <c r="F56" s="72" t="str">
        <f t="shared" si="0"/>
        <v/>
      </c>
      <c r="G56" s="108" t="str">
        <f t="shared" si="1"/>
        <v/>
      </c>
      <c r="H56" s="112">
        <f t="shared" si="115"/>
        <v>0</v>
      </c>
      <c r="I56" s="112">
        <f t="shared" si="116"/>
        <v>0</v>
      </c>
      <c r="J56" s="112">
        <f t="shared" si="117"/>
        <v>0</v>
      </c>
      <c r="K56" s="112">
        <f t="shared" si="118"/>
        <v>0</v>
      </c>
      <c r="L56" s="112">
        <f t="shared" si="119"/>
        <v>0</v>
      </c>
      <c r="M56" s="112">
        <f t="shared" si="120"/>
        <v>0</v>
      </c>
      <c r="N56" s="60"/>
      <c r="O56" s="61"/>
      <c r="P56" s="61"/>
      <c r="Q56" s="61"/>
      <c r="R56" s="61"/>
      <c r="S56" s="7"/>
      <c r="T56" s="67">
        <f t="shared" si="82"/>
        <v>1</v>
      </c>
      <c r="U56" s="76" t="str">
        <f t="shared" si="83"/>
        <v/>
      </c>
      <c r="V56" s="76" t="str">
        <f t="shared" si="84"/>
        <v/>
      </c>
      <c r="W56" s="76" t="str">
        <f t="shared" si="85"/>
        <v/>
      </c>
      <c r="X56" s="76" t="str">
        <f t="shared" si="86"/>
        <v/>
      </c>
      <c r="Y56" s="76" t="str">
        <f t="shared" si="87"/>
        <v/>
      </c>
      <c r="Z56" s="76" t="str">
        <f t="shared" si="88"/>
        <v/>
      </c>
      <c r="AA56" s="131" t="b">
        <f t="shared" si="19"/>
        <v>0</v>
      </c>
      <c r="AB56" s="131" t="b">
        <f t="shared" si="20"/>
        <v>0</v>
      </c>
      <c r="AC56" s="131" t="b">
        <f t="shared" si="21"/>
        <v>0</v>
      </c>
      <c r="AD56" s="131" t="b">
        <f t="shared" si="22"/>
        <v>0</v>
      </c>
      <c r="AE56" s="131" t="b">
        <f t="shared" si="23"/>
        <v>0</v>
      </c>
      <c r="AF56" s="131" t="b">
        <f t="shared" si="24"/>
        <v>0</v>
      </c>
      <c r="AG56" s="131">
        <f t="shared" si="104"/>
        <v>0</v>
      </c>
      <c r="AH56" s="131">
        <f t="shared" si="110"/>
        <v>1</v>
      </c>
      <c r="AI56" s="13">
        <f t="shared" si="25"/>
        <v>0</v>
      </c>
      <c r="AJ56" s="11">
        <f t="shared" si="89"/>
        <v>0</v>
      </c>
      <c r="AK56" s="67">
        <f t="shared" si="90"/>
        <v>1</v>
      </c>
      <c r="AL56" s="118" t="str">
        <f t="shared" si="91"/>
        <v/>
      </c>
      <c r="AM56" s="118" t="str">
        <f t="shared" si="92"/>
        <v/>
      </c>
      <c r="AN56" s="118" t="str">
        <f t="shared" si="93"/>
        <v/>
      </c>
      <c r="AO56" s="118" t="str">
        <f t="shared" si="94"/>
        <v/>
      </c>
      <c r="AP56" s="118" t="str">
        <f t="shared" si="95"/>
        <v/>
      </c>
      <c r="AQ56" s="118" t="str">
        <f t="shared" si="96"/>
        <v/>
      </c>
      <c r="AR56" s="118" t="str">
        <f t="shared" si="97"/>
        <v/>
      </c>
      <c r="AS56" s="60" t="b">
        <f t="shared" si="26"/>
        <v>0</v>
      </c>
      <c r="AT56" s="60" t="b">
        <f t="shared" si="27"/>
        <v>0</v>
      </c>
      <c r="AU56" s="60" t="b">
        <f t="shared" si="28"/>
        <v>0</v>
      </c>
      <c r="AV56" s="60" t="b">
        <f t="shared" si="29"/>
        <v>0</v>
      </c>
      <c r="AW56" s="60" t="b">
        <f t="shared" si="30"/>
        <v>0</v>
      </c>
      <c r="AX56" s="60" t="b">
        <f t="shared" si="31"/>
        <v>0</v>
      </c>
      <c r="AY56" s="60" t="b">
        <f t="shared" si="32"/>
        <v>0</v>
      </c>
      <c r="AZ56" s="131">
        <f t="shared" si="105"/>
        <v>0</v>
      </c>
      <c r="BA56" s="131">
        <f t="shared" si="111"/>
        <v>1</v>
      </c>
      <c r="BB56" s="13">
        <f t="shared" si="98"/>
        <v>0</v>
      </c>
      <c r="BC56" s="11">
        <f t="shared" si="33"/>
        <v>0</v>
      </c>
      <c r="BD56" s="67">
        <f t="shared" si="99"/>
        <v>1</v>
      </c>
      <c r="BE56" s="76" t="str">
        <f t="shared" si="34"/>
        <v/>
      </c>
      <c r="BF56" s="76" t="str">
        <f t="shared" si="35"/>
        <v/>
      </c>
      <c r="BG56" s="76" t="str">
        <f t="shared" si="36"/>
        <v/>
      </c>
      <c r="BH56" s="76" t="str">
        <f t="shared" si="37"/>
        <v/>
      </c>
      <c r="BI56" s="76" t="str">
        <f t="shared" si="38"/>
        <v/>
      </c>
      <c r="BJ56" s="76" t="str">
        <f t="shared" si="39"/>
        <v/>
      </c>
      <c r="BK56" s="131" t="b">
        <f t="shared" si="40"/>
        <v>0</v>
      </c>
      <c r="BL56" s="131" t="b">
        <f t="shared" si="41"/>
        <v>0</v>
      </c>
      <c r="BM56" s="131" t="b">
        <f t="shared" si="42"/>
        <v>0</v>
      </c>
      <c r="BN56" s="131" t="b">
        <f t="shared" si="43"/>
        <v>0</v>
      </c>
      <c r="BO56" s="131" t="b">
        <f t="shared" si="44"/>
        <v>0</v>
      </c>
      <c r="BP56" s="131" t="b">
        <f t="shared" si="45"/>
        <v>0</v>
      </c>
      <c r="BQ56" s="131">
        <f t="shared" si="106"/>
        <v>0</v>
      </c>
      <c r="BR56" s="131">
        <f t="shared" si="112"/>
        <v>1</v>
      </c>
      <c r="BS56" s="92">
        <f t="shared" si="107"/>
        <v>0</v>
      </c>
      <c r="BT56" s="13">
        <f t="shared" si="46"/>
        <v>0</v>
      </c>
      <c r="BU56" s="11">
        <f t="shared" si="100"/>
        <v>0</v>
      </c>
      <c r="BV56" s="67">
        <f t="shared" si="101"/>
        <v>1</v>
      </c>
      <c r="BW56" s="118" t="str">
        <f t="shared" si="47"/>
        <v/>
      </c>
      <c r="BX56" s="118" t="str">
        <f t="shared" si="48"/>
        <v/>
      </c>
      <c r="BY56" s="118" t="str">
        <f t="shared" si="49"/>
        <v/>
      </c>
      <c r="BZ56" s="118" t="str">
        <f t="shared" si="50"/>
        <v/>
      </c>
      <c r="CA56" s="118" t="str">
        <f t="shared" si="51"/>
        <v/>
      </c>
      <c r="CB56" s="118" t="str">
        <f t="shared" si="52"/>
        <v/>
      </c>
      <c r="CC56" s="118" t="str">
        <f t="shared" si="53"/>
        <v/>
      </c>
      <c r="CD56" s="60" t="b">
        <f t="shared" si="54"/>
        <v>0</v>
      </c>
      <c r="CE56" s="60" t="b">
        <f t="shared" si="55"/>
        <v>0</v>
      </c>
      <c r="CF56" s="60" t="b">
        <f t="shared" si="56"/>
        <v>0</v>
      </c>
      <c r="CG56" s="60" t="b">
        <f t="shared" si="57"/>
        <v>0</v>
      </c>
      <c r="CH56" s="60" t="b">
        <f t="shared" si="58"/>
        <v>0</v>
      </c>
      <c r="CI56" s="60" t="b">
        <f t="shared" si="59"/>
        <v>0</v>
      </c>
      <c r="CJ56" s="60" t="b">
        <f t="shared" si="60"/>
        <v>0</v>
      </c>
      <c r="CK56" s="131">
        <f t="shared" si="108"/>
        <v>0</v>
      </c>
      <c r="CL56" s="131">
        <f t="shared" si="113"/>
        <v>1</v>
      </c>
      <c r="CM56" s="92">
        <f t="shared" si="109"/>
        <v>0</v>
      </c>
      <c r="CN56" s="13">
        <f t="shared" si="102"/>
        <v>0</v>
      </c>
      <c r="CO56" s="11">
        <f t="shared" si="61"/>
        <v>0</v>
      </c>
      <c r="CP56" s="13">
        <f t="shared" si="103"/>
        <v>0</v>
      </c>
      <c r="CQ56" s="11">
        <f t="shared" si="6"/>
        <v>0</v>
      </c>
      <c r="CR56" s="57">
        <f t="shared" si="7"/>
        <v>0</v>
      </c>
      <c r="CS56" s="57">
        <f t="shared" si="8"/>
        <v>0</v>
      </c>
      <c r="CT56" s="57">
        <f t="shared" si="62"/>
        <v>0</v>
      </c>
      <c r="CU56" s="24" t="str">
        <f t="shared" si="63"/>
        <v/>
      </c>
      <c r="CV56" s="24" t="str">
        <f t="shared" si="64"/>
        <v/>
      </c>
      <c r="CW56" s="24" t="str">
        <f t="shared" si="65"/>
        <v/>
      </c>
      <c r="CX56" s="24" t="str">
        <f t="shared" si="66"/>
        <v/>
      </c>
      <c r="CY56" s="24" t="str">
        <f t="shared" si="67"/>
        <v/>
      </c>
      <c r="CZ56" s="24" t="str">
        <f t="shared" si="68"/>
        <v/>
      </c>
      <c r="DA56" s="24" t="str">
        <f t="shared" si="69"/>
        <v/>
      </c>
      <c r="DB56" s="24" t="str">
        <f t="shared" si="70"/>
        <v/>
      </c>
      <c r="DC56" s="24" t="str">
        <f t="shared" si="71"/>
        <v/>
      </c>
      <c r="DD56" s="24" t="str">
        <f t="shared" si="72"/>
        <v/>
      </c>
      <c r="DE56" s="24" t="str">
        <f t="shared" si="73"/>
        <v/>
      </c>
      <c r="DF56" s="24" t="str">
        <f t="shared" si="74"/>
        <v/>
      </c>
      <c r="DG56" s="24" t="str">
        <f t="shared" si="75"/>
        <v/>
      </c>
      <c r="DH56" s="5"/>
      <c r="DI56" s="134"/>
      <c r="DJ56"/>
      <c r="DK56"/>
      <c r="DL56"/>
      <c r="DM56" s="34"/>
      <c r="DN56" s="7"/>
      <c r="DO56"/>
      <c r="DP56"/>
      <c r="DQ56"/>
      <c r="DR56"/>
      <c r="DS56"/>
      <c r="DT56"/>
      <c r="DU56"/>
      <c r="DV56"/>
      <c r="DW56"/>
      <c r="DX56"/>
      <c r="DY56"/>
      <c r="DZ56"/>
      <c r="EA56" s="7"/>
      <c r="EB56"/>
      <c r="EC56"/>
      <c r="ED56"/>
      <c r="EE56"/>
      <c r="EF56"/>
      <c r="EG56"/>
      <c r="EH56" s="121">
        <f t="shared" ca="1" si="11"/>
        <v>29</v>
      </c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</row>
    <row r="57" spans="1:170" s="15" customFormat="1" x14ac:dyDescent="0.2">
      <c r="A57" s="125"/>
      <c r="B57" s="61" t="str">
        <f t="shared" si="2"/>
        <v/>
      </c>
      <c r="C57" s="7" t="str">
        <f t="shared" si="114"/>
        <v/>
      </c>
      <c r="D57" s="60">
        <f t="shared" si="4"/>
        <v>0</v>
      </c>
      <c r="E57" s="7" t="str">
        <f t="shared" si="5"/>
        <v/>
      </c>
      <c r="F57" s="72" t="str">
        <f t="shared" si="0"/>
        <v/>
      </c>
      <c r="G57" s="108" t="str">
        <f t="shared" si="1"/>
        <v/>
      </c>
      <c r="H57" s="112">
        <f t="shared" si="115"/>
        <v>0</v>
      </c>
      <c r="I57" s="112">
        <f t="shared" si="116"/>
        <v>0</v>
      </c>
      <c r="J57" s="112">
        <f t="shared" si="117"/>
        <v>0</v>
      </c>
      <c r="K57" s="112">
        <f t="shared" si="118"/>
        <v>0</v>
      </c>
      <c r="L57" s="112">
        <f t="shared" si="119"/>
        <v>0</v>
      </c>
      <c r="M57" s="112">
        <f t="shared" si="120"/>
        <v>0</v>
      </c>
      <c r="N57" s="60"/>
      <c r="O57" s="61"/>
      <c r="P57" s="61"/>
      <c r="Q57" s="61"/>
      <c r="R57" s="61"/>
      <c r="S57" s="7"/>
      <c r="T57" s="67">
        <f t="shared" si="82"/>
        <v>1</v>
      </c>
      <c r="U57" s="76" t="str">
        <f t="shared" si="83"/>
        <v/>
      </c>
      <c r="V57" s="76" t="str">
        <f t="shared" si="84"/>
        <v/>
      </c>
      <c r="W57" s="76" t="str">
        <f t="shared" si="85"/>
        <v/>
      </c>
      <c r="X57" s="76" t="str">
        <f t="shared" si="86"/>
        <v/>
      </c>
      <c r="Y57" s="76" t="str">
        <f t="shared" si="87"/>
        <v/>
      </c>
      <c r="Z57" s="76" t="str">
        <f t="shared" si="88"/>
        <v/>
      </c>
      <c r="AA57" s="131" t="b">
        <f t="shared" si="19"/>
        <v>0</v>
      </c>
      <c r="AB57" s="131" t="b">
        <f t="shared" si="20"/>
        <v>0</v>
      </c>
      <c r="AC57" s="131" t="b">
        <f t="shared" si="21"/>
        <v>0</v>
      </c>
      <c r="AD57" s="131" t="b">
        <f t="shared" si="22"/>
        <v>0</v>
      </c>
      <c r="AE57" s="131" t="b">
        <f t="shared" si="23"/>
        <v>0</v>
      </c>
      <c r="AF57" s="131" t="b">
        <f t="shared" si="24"/>
        <v>0</v>
      </c>
      <c r="AG57" s="131">
        <f t="shared" si="104"/>
        <v>0</v>
      </c>
      <c r="AH57" s="131">
        <f t="shared" si="110"/>
        <v>1</v>
      </c>
      <c r="AI57" s="13">
        <f t="shared" si="25"/>
        <v>0</v>
      </c>
      <c r="AJ57" s="11">
        <f t="shared" si="89"/>
        <v>0</v>
      </c>
      <c r="AK57" s="67">
        <f t="shared" si="90"/>
        <v>1</v>
      </c>
      <c r="AL57" s="118" t="str">
        <f t="shared" si="91"/>
        <v/>
      </c>
      <c r="AM57" s="118" t="str">
        <f t="shared" si="92"/>
        <v/>
      </c>
      <c r="AN57" s="118" t="str">
        <f t="shared" si="93"/>
        <v/>
      </c>
      <c r="AO57" s="118" t="str">
        <f t="shared" si="94"/>
        <v/>
      </c>
      <c r="AP57" s="118" t="str">
        <f t="shared" si="95"/>
        <v/>
      </c>
      <c r="AQ57" s="118" t="str">
        <f t="shared" si="96"/>
        <v/>
      </c>
      <c r="AR57" s="118" t="str">
        <f t="shared" si="97"/>
        <v/>
      </c>
      <c r="AS57" s="60" t="b">
        <f t="shared" si="26"/>
        <v>0</v>
      </c>
      <c r="AT57" s="60" t="b">
        <f t="shared" si="27"/>
        <v>0</v>
      </c>
      <c r="AU57" s="60" t="b">
        <f t="shared" si="28"/>
        <v>0</v>
      </c>
      <c r="AV57" s="60" t="b">
        <f t="shared" si="29"/>
        <v>0</v>
      </c>
      <c r="AW57" s="60" t="b">
        <f t="shared" si="30"/>
        <v>0</v>
      </c>
      <c r="AX57" s="60" t="b">
        <f t="shared" si="31"/>
        <v>0</v>
      </c>
      <c r="AY57" s="60" t="b">
        <f t="shared" si="32"/>
        <v>0</v>
      </c>
      <c r="AZ57" s="131">
        <f t="shared" si="105"/>
        <v>0</v>
      </c>
      <c r="BA57" s="131">
        <f t="shared" si="111"/>
        <v>1</v>
      </c>
      <c r="BB57" s="13">
        <f t="shared" si="98"/>
        <v>0</v>
      </c>
      <c r="BC57" s="11">
        <f t="shared" si="33"/>
        <v>0</v>
      </c>
      <c r="BD57" s="67">
        <f t="shared" si="99"/>
        <v>1</v>
      </c>
      <c r="BE57" s="76" t="str">
        <f t="shared" si="34"/>
        <v/>
      </c>
      <c r="BF57" s="76" t="str">
        <f t="shared" si="35"/>
        <v/>
      </c>
      <c r="BG57" s="76" t="str">
        <f t="shared" si="36"/>
        <v/>
      </c>
      <c r="BH57" s="76" t="str">
        <f t="shared" si="37"/>
        <v/>
      </c>
      <c r="BI57" s="76" t="str">
        <f t="shared" si="38"/>
        <v/>
      </c>
      <c r="BJ57" s="76" t="str">
        <f t="shared" si="39"/>
        <v/>
      </c>
      <c r="BK57" s="131" t="b">
        <f t="shared" si="40"/>
        <v>0</v>
      </c>
      <c r="BL57" s="131" t="b">
        <f t="shared" si="41"/>
        <v>0</v>
      </c>
      <c r="BM57" s="131" t="b">
        <f t="shared" si="42"/>
        <v>0</v>
      </c>
      <c r="BN57" s="131" t="b">
        <f t="shared" si="43"/>
        <v>0</v>
      </c>
      <c r="BO57" s="131" t="b">
        <f t="shared" si="44"/>
        <v>0</v>
      </c>
      <c r="BP57" s="131" t="b">
        <f t="shared" si="45"/>
        <v>0</v>
      </c>
      <c r="BQ57" s="131">
        <f t="shared" si="106"/>
        <v>0</v>
      </c>
      <c r="BR57" s="131">
        <f t="shared" si="112"/>
        <v>1</v>
      </c>
      <c r="BS57" s="92">
        <f t="shared" si="107"/>
        <v>0</v>
      </c>
      <c r="BT57" s="13">
        <f t="shared" si="46"/>
        <v>0</v>
      </c>
      <c r="BU57" s="11">
        <f t="shared" si="100"/>
        <v>0</v>
      </c>
      <c r="BV57" s="67">
        <f t="shared" si="101"/>
        <v>1</v>
      </c>
      <c r="BW57" s="118" t="str">
        <f t="shared" si="47"/>
        <v/>
      </c>
      <c r="BX57" s="118" t="str">
        <f t="shared" si="48"/>
        <v/>
      </c>
      <c r="BY57" s="118" t="str">
        <f t="shared" si="49"/>
        <v/>
      </c>
      <c r="BZ57" s="118" t="str">
        <f t="shared" si="50"/>
        <v/>
      </c>
      <c r="CA57" s="118" t="str">
        <f t="shared" si="51"/>
        <v/>
      </c>
      <c r="CB57" s="118" t="str">
        <f t="shared" si="52"/>
        <v/>
      </c>
      <c r="CC57" s="118" t="str">
        <f t="shared" si="53"/>
        <v/>
      </c>
      <c r="CD57" s="60" t="b">
        <f t="shared" si="54"/>
        <v>0</v>
      </c>
      <c r="CE57" s="60" t="b">
        <f t="shared" si="55"/>
        <v>0</v>
      </c>
      <c r="CF57" s="60" t="b">
        <f t="shared" si="56"/>
        <v>0</v>
      </c>
      <c r="CG57" s="60" t="b">
        <f t="shared" si="57"/>
        <v>0</v>
      </c>
      <c r="CH57" s="60" t="b">
        <f t="shared" si="58"/>
        <v>0</v>
      </c>
      <c r="CI57" s="60" t="b">
        <f t="shared" si="59"/>
        <v>0</v>
      </c>
      <c r="CJ57" s="60" t="b">
        <f t="shared" si="60"/>
        <v>0</v>
      </c>
      <c r="CK57" s="131">
        <f t="shared" si="108"/>
        <v>0</v>
      </c>
      <c r="CL57" s="131">
        <f t="shared" si="113"/>
        <v>1</v>
      </c>
      <c r="CM57" s="92">
        <f t="shared" si="109"/>
        <v>0</v>
      </c>
      <c r="CN57" s="13">
        <f t="shared" si="102"/>
        <v>0</v>
      </c>
      <c r="CO57" s="11">
        <f t="shared" si="61"/>
        <v>0</v>
      </c>
      <c r="CP57" s="13">
        <f t="shared" si="103"/>
        <v>0</v>
      </c>
      <c r="CQ57" s="11">
        <f t="shared" si="6"/>
        <v>0</v>
      </c>
      <c r="CR57" s="57">
        <f t="shared" si="7"/>
        <v>0</v>
      </c>
      <c r="CS57" s="57">
        <f t="shared" si="8"/>
        <v>0</v>
      </c>
      <c r="CT57" s="57">
        <f t="shared" si="62"/>
        <v>0</v>
      </c>
      <c r="CU57" s="24" t="str">
        <f t="shared" si="63"/>
        <v/>
      </c>
      <c r="CV57" s="24" t="str">
        <f t="shared" si="64"/>
        <v/>
      </c>
      <c r="CW57" s="24" t="str">
        <f t="shared" si="65"/>
        <v/>
      </c>
      <c r="CX57" s="24" t="str">
        <f t="shared" si="66"/>
        <v/>
      </c>
      <c r="CY57" s="24" t="str">
        <f t="shared" si="67"/>
        <v/>
      </c>
      <c r="CZ57" s="24" t="str">
        <f t="shared" si="68"/>
        <v/>
      </c>
      <c r="DA57" s="24" t="str">
        <f t="shared" si="69"/>
        <v/>
      </c>
      <c r="DB57" s="24" t="str">
        <f t="shared" si="70"/>
        <v/>
      </c>
      <c r="DC57" s="24" t="str">
        <f t="shared" si="71"/>
        <v/>
      </c>
      <c r="DD57" s="24" t="str">
        <f t="shared" si="72"/>
        <v/>
      </c>
      <c r="DE57" s="24" t="str">
        <f t="shared" si="73"/>
        <v/>
      </c>
      <c r="DF57" s="24" t="str">
        <f t="shared" si="74"/>
        <v/>
      </c>
      <c r="DG57" s="24" t="str">
        <f t="shared" si="75"/>
        <v/>
      </c>
      <c r="DH57" s="5"/>
      <c r="DI57" s="134"/>
      <c r="DJ57"/>
      <c r="DK57"/>
      <c r="DL57"/>
      <c r="DM57" s="34"/>
      <c r="DN57" s="7"/>
      <c r="DO57"/>
      <c r="DP57"/>
      <c r="DQ57"/>
      <c r="DR57"/>
      <c r="DS57"/>
      <c r="DT57"/>
      <c r="DU57"/>
      <c r="DV57"/>
      <c r="DW57"/>
      <c r="DX57"/>
      <c r="DY57"/>
      <c r="DZ57"/>
      <c r="EA57" s="7"/>
      <c r="EB57"/>
      <c r="EC57"/>
      <c r="ED57"/>
      <c r="EE57"/>
      <c r="EF57"/>
      <c r="EG57"/>
      <c r="EH57" s="121">
        <f t="shared" ca="1" si="11"/>
        <v>11</v>
      </c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</row>
    <row r="58" spans="1:170" s="15" customFormat="1" x14ac:dyDescent="0.2">
      <c r="A58" s="125"/>
      <c r="B58" s="61" t="str">
        <f t="shared" si="2"/>
        <v/>
      </c>
      <c r="C58" s="7" t="str">
        <f t="shared" si="114"/>
        <v/>
      </c>
      <c r="D58" s="60">
        <f t="shared" si="4"/>
        <v>0</v>
      </c>
      <c r="E58" s="7" t="str">
        <f t="shared" si="5"/>
        <v/>
      </c>
      <c r="F58" s="72" t="str">
        <f t="shared" si="0"/>
        <v/>
      </c>
      <c r="G58" s="108" t="str">
        <f t="shared" si="1"/>
        <v/>
      </c>
      <c r="H58" s="112">
        <f t="shared" si="115"/>
        <v>0</v>
      </c>
      <c r="I58" s="112">
        <f t="shared" si="116"/>
        <v>0</v>
      </c>
      <c r="J58" s="112">
        <f t="shared" si="117"/>
        <v>0</v>
      </c>
      <c r="K58" s="112">
        <f t="shared" si="118"/>
        <v>0</v>
      </c>
      <c r="L58" s="112">
        <f t="shared" si="119"/>
        <v>0</v>
      </c>
      <c r="M58" s="112">
        <f t="shared" si="120"/>
        <v>0</v>
      </c>
      <c r="N58" s="60"/>
      <c r="O58" s="61"/>
      <c r="P58" s="61"/>
      <c r="Q58" s="61"/>
      <c r="R58" s="61"/>
      <c r="S58" s="7"/>
      <c r="T58" s="67">
        <f t="shared" si="82"/>
        <v>1</v>
      </c>
      <c r="U58" s="76" t="str">
        <f t="shared" si="83"/>
        <v/>
      </c>
      <c r="V58" s="76" t="str">
        <f t="shared" si="84"/>
        <v/>
      </c>
      <c r="W58" s="76" t="str">
        <f t="shared" si="85"/>
        <v/>
      </c>
      <c r="X58" s="76" t="str">
        <f t="shared" si="86"/>
        <v/>
      </c>
      <c r="Y58" s="76" t="str">
        <f t="shared" si="87"/>
        <v/>
      </c>
      <c r="Z58" s="76" t="str">
        <f t="shared" si="88"/>
        <v/>
      </c>
      <c r="AA58" s="131" t="b">
        <f t="shared" si="19"/>
        <v>0</v>
      </c>
      <c r="AB58" s="131" t="b">
        <f t="shared" si="20"/>
        <v>0</v>
      </c>
      <c r="AC58" s="131" t="b">
        <f t="shared" si="21"/>
        <v>0</v>
      </c>
      <c r="AD58" s="131" t="b">
        <f t="shared" si="22"/>
        <v>0</v>
      </c>
      <c r="AE58" s="131" t="b">
        <f t="shared" si="23"/>
        <v>0</v>
      </c>
      <c r="AF58" s="131" t="b">
        <f t="shared" si="24"/>
        <v>0</v>
      </c>
      <c r="AG58" s="131">
        <f t="shared" si="104"/>
        <v>0</v>
      </c>
      <c r="AH58" s="131">
        <f t="shared" si="110"/>
        <v>1</v>
      </c>
      <c r="AI58" s="13">
        <f t="shared" si="25"/>
        <v>0</v>
      </c>
      <c r="AJ58" s="11">
        <f t="shared" si="89"/>
        <v>0</v>
      </c>
      <c r="AK58" s="67">
        <f t="shared" si="90"/>
        <v>1</v>
      </c>
      <c r="AL58" s="118" t="str">
        <f t="shared" si="91"/>
        <v/>
      </c>
      <c r="AM58" s="118" t="str">
        <f t="shared" si="92"/>
        <v/>
      </c>
      <c r="AN58" s="118" t="str">
        <f t="shared" si="93"/>
        <v/>
      </c>
      <c r="AO58" s="118" t="str">
        <f t="shared" si="94"/>
        <v/>
      </c>
      <c r="AP58" s="118" t="str">
        <f t="shared" si="95"/>
        <v/>
      </c>
      <c r="AQ58" s="118" t="str">
        <f t="shared" si="96"/>
        <v/>
      </c>
      <c r="AR58" s="118" t="str">
        <f t="shared" si="97"/>
        <v/>
      </c>
      <c r="AS58" s="60" t="b">
        <f t="shared" si="26"/>
        <v>0</v>
      </c>
      <c r="AT58" s="60" t="b">
        <f t="shared" si="27"/>
        <v>0</v>
      </c>
      <c r="AU58" s="60" t="b">
        <f t="shared" si="28"/>
        <v>0</v>
      </c>
      <c r="AV58" s="60" t="b">
        <f t="shared" si="29"/>
        <v>0</v>
      </c>
      <c r="AW58" s="60" t="b">
        <f t="shared" si="30"/>
        <v>0</v>
      </c>
      <c r="AX58" s="60" t="b">
        <f t="shared" si="31"/>
        <v>0</v>
      </c>
      <c r="AY58" s="60" t="b">
        <f t="shared" si="32"/>
        <v>0</v>
      </c>
      <c r="AZ58" s="131">
        <f t="shared" si="105"/>
        <v>0</v>
      </c>
      <c r="BA58" s="131">
        <f t="shared" si="111"/>
        <v>1</v>
      </c>
      <c r="BB58" s="13">
        <f t="shared" si="98"/>
        <v>0</v>
      </c>
      <c r="BC58" s="11">
        <f t="shared" si="33"/>
        <v>0</v>
      </c>
      <c r="BD58" s="67">
        <f t="shared" si="99"/>
        <v>1</v>
      </c>
      <c r="BE58" s="76" t="str">
        <f t="shared" si="34"/>
        <v/>
      </c>
      <c r="BF58" s="76" t="str">
        <f t="shared" si="35"/>
        <v/>
      </c>
      <c r="BG58" s="76" t="str">
        <f t="shared" si="36"/>
        <v/>
      </c>
      <c r="BH58" s="76" t="str">
        <f t="shared" si="37"/>
        <v/>
      </c>
      <c r="BI58" s="76" t="str">
        <f t="shared" si="38"/>
        <v/>
      </c>
      <c r="BJ58" s="76" t="str">
        <f t="shared" si="39"/>
        <v/>
      </c>
      <c r="BK58" s="131" t="b">
        <f t="shared" si="40"/>
        <v>0</v>
      </c>
      <c r="BL58" s="131" t="b">
        <f t="shared" si="41"/>
        <v>0</v>
      </c>
      <c r="BM58" s="131" t="b">
        <f t="shared" si="42"/>
        <v>0</v>
      </c>
      <c r="BN58" s="131" t="b">
        <f t="shared" si="43"/>
        <v>0</v>
      </c>
      <c r="BO58" s="131" t="b">
        <f t="shared" si="44"/>
        <v>0</v>
      </c>
      <c r="BP58" s="131" t="b">
        <f t="shared" si="45"/>
        <v>0</v>
      </c>
      <c r="BQ58" s="131">
        <f t="shared" si="106"/>
        <v>0</v>
      </c>
      <c r="BR58" s="131">
        <f t="shared" si="112"/>
        <v>1</v>
      </c>
      <c r="BS58" s="92">
        <f t="shared" si="107"/>
        <v>0</v>
      </c>
      <c r="BT58" s="13">
        <f t="shared" si="46"/>
        <v>0</v>
      </c>
      <c r="BU58" s="11">
        <f t="shared" si="100"/>
        <v>0</v>
      </c>
      <c r="BV58" s="67">
        <f t="shared" si="101"/>
        <v>1</v>
      </c>
      <c r="BW58" s="118" t="str">
        <f t="shared" si="47"/>
        <v/>
      </c>
      <c r="BX58" s="118" t="str">
        <f t="shared" si="48"/>
        <v/>
      </c>
      <c r="BY58" s="118" t="str">
        <f t="shared" si="49"/>
        <v/>
      </c>
      <c r="BZ58" s="118" t="str">
        <f t="shared" si="50"/>
        <v/>
      </c>
      <c r="CA58" s="118" t="str">
        <f t="shared" si="51"/>
        <v/>
      </c>
      <c r="CB58" s="118" t="str">
        <f t="shared" si="52"/>
        <v/>
      </c>
      <c r="CC58" s="118" t="str">
        <f t="shared" si="53"/>
        <v/>
      </c>
      <c r="CD58" s="60" t="b">
        <f t="shared" si="54"/>
        <v>0</v>
      </c>
      <c r="CE58" s="60" t="b">
        <f t="shared" si="55"/>
        <v>0</v>
      </c>
      <c r="CF58" s="60" t="b">
        <f t="shared" si="56"/>
        <v>0</v>
      </c>
      <c r="CG58" s="60" t="b">
        <f t="shared" si="57"/>
        <v>0</v>
      </c>
      <c r="CH58" s="60" t="b">
        <f t="shared" si="58"/>
        <v>0</v>
      </c>
      <c r="CI58" s="60" t="b">
        <f t="shared" si="59"/>
        <v>0</v>
      </c>
      <c r="CJ58" s="60" t="b">
        <f t="shared" si="60"/>
        <v>0</v>
      </c>
      <c r="CK58" s="131">
        <f t="shared" si="108"/>
        <v>0</v>
      </c>
      <c r="CL58" s="131">
        <f t="shared" si="113"/>
        <v>1</v>
      </c>
      <c r="CM58" s="92">
        <f t="shared" si="109"/>
        <v>0</v>
      </c>
      <c r="CN58" s="13">
        <f t="shared" si="102"/>
        <v>0</v>
      </c>
      <c r="CO58" s="11">
        <f t="shared" si="61"/>
        <v>0</v>
      </c>
      <c r="CP58" s="13">
        <f t="shared" si="103"/>
        <v>0</v>
      </c>
      <c r="CQ58" s="11">
        <f t="shared" si="6"/>
        <v>0</v>
      </c>
      <c r="CR58" s="57">
        <f t="shared" si="7"/>
        <v>0</v>
      </c>
      <c r="CS58" s="57">
        <f t="shared" si="8"/>
        <v>0</v>
      </c>
      <c r="CT58" s="57">
        <f t="shared" si="62"/>
        <v>0</v>
      </c>
      <c r="CU58" s="24" t="str">
        <f t="shared" si="63"/>
        <v/>
      </c>
      <c r="CV58" s="24" t="str">
        <f t="shared" si="64"/>
        <v/>
      </c>
      <c r="CW58" s="24" t="str">
        <f t="shared" si="65"/>
        <v/>
      </c>
      <c r="CX58" s="24" t="str">
        <f t="shared" si="66"/>
        <v/>
      </c>
      <c r="CY58" s="24" t="str">
        <f t="shared" si="67"/>
        <v/>
      </c>
      <c r="CZ58" s="24" t="str">
        <f t="shared" si="68"/>
        <v/>
      </c>
      <c r="DA58" s="24" t="str">
        <f t="shared" si="69"/>
        <v/>
      </c>
      <c r="DB58" s="24" t="str">
        <f t="shared" si="70"/>
        <v/>
      </c>
      <c r="DC58" s="24" t="str">
        <f t="shared" si="71"/>
        <v/>
      </c>
      <c r="DD58" s="24" t="str">
        <f t="shared" si="72"/>
        <v/>
      </c>
      <c r="DE58" s="24" t="str">
        <f t="shared" si="73"/>
        <v/>
      </c>
      <c r="DF58" s="24" t="str">
        <f t="shared" si="74"/>
        <v/>
      </c>
      <c r="DG58" s="24" t="str">
        <f t="shared" si="75"/>
        <v/>
      </c>
      <c r="DH58" s="5"/>
      <c r="DI58" s="134"/>
      <c r="DJ58"/>
      <c r="DK58"/>
      <c r="DL58"/>
      <c r="DM58" s="34"/>
      <c r="DN58" s="7"/>
      <c r="DO58"/>
      <c r="DP58"/>
      <c r="DQ58"/>
      <c r="DR58"/>
      <c r="DS58"/>
      <c r="DT58"/>
      <c r="DU58"/>
      <c r="DV58"/>
      <c r="DW58"/>
      <c r="DX58"/>
      <c r="DY58"/>
      <c r="DZ58"/>
      <c r="EA58" s="7"/>
      <c r="EB58"/>
      <c r="EC58"/>
      <c r="ED58"/>
      <c r="EE58"/>
      <c r="EF58"/>
      <c r="EG58"/>
      <c r="EH58" s="121">
        <f t="shared" ca="1" si="11"/>
        <v>2</v>
      </c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</row>
    <row r="59" spans="1:170" s="15" customFormat="1" x14ac:dyDescent="0.2">
      <c r="A59" s="125"/>
      <c r="B59" s="61" t="str">
        <f t="shared" si="2"/>
        <v/>
      </c>
      <c r="C59" s="7" t="str">
        <f t="shared" si="114"/>
        <v/>
      </c>
      <c r="D59" s="60">
        <f t="shared" si="4"/>
        <v>0</v>
      </c>
      <c r="E59" s="7" t="str">
        <f t="shared" si="5"/>
        <v/>
      </c>
      <c r="F59" s="72" t="str">
        <f t="shared" si="0"/>
        <v/>
      </c>
      <c r="G59" s="108" t="str">
        <f t="shared" si="1"/>
        <v/>
      </c>
      <c r="H59" s="112">
        <f t="shared" si="115"/>
        <v>0</v>
      </c>
      <c r="I59" s="112">
        <f t="shared" si="116"/>
        <v>0</v>
      </c>
      <c r="J59" s="112">
        <f t="shared" si="117"/>
        <v>0</v>
      </c>
      <c r="K59" s="112">
        <f t="shared" si="118"/>
        <v>0</v>
      </c>
      <c r="L59" s="112">
        <f t="shared" si="119"/>
        <v>0</v>
      </c>
      <c r="M59" s="112">
        <f t="shared" si="120"/>
        <v>0</v>
      </c>
      <c r="N59" s="60"/>
      <c r="O59" s="61"/>
      <c r="P59" s="61"/>
      <c r="Q59" s="61"/>
      <c r="R59" s="61"/>
      <c r="S59" s="7"/>
      <c r="T59" s="67">
        <f t="shared" si="82"/>
        <v>1</v>
      </c>
      <c r="U59" s="76" t="str">
        <f t="shared" si="83"/>
        <v/>
      </c>
      <c r="V59" s="76" t="str">
        <f t="shared" si="84"/>
        <v/>
      </c>
      <c r="W59" s="76" t="str">
        <f t="shared" si="85"/>
        <v/>
      </c>
      <c r="X59" s="76" t="str">
        <f t="shared" si="86"/>
        <v/>
      </c>
      <c r="Y59" s="76" t="str">
        <f t="shared" si="87"/>
        <v/>
      </c>
      <c r="Z59" s="76" t="str">
        <f t="shared" si="88"/>
        <v/>
      </c>
      <c r="AA59" s="131" t="b">
        <f t="shared" si="19"/>
        <v>0</v>
      </c>
      <c r="AB59" s="131" t="b">
        <f t="shared" si="20"/>
        <v>0</v>
      </c>
      <c r="AC59" s="131" t="b">
        <f t="shared" si="21"/>
        <v>0</v>
      </c>
      <c r="AD59" s="131" t="b">
        <f t="shared" si="22"/>
        <v>0</v>
      </c>
      <c r="AE59" s="131" t="b">
        <f t="shared" si="23"/>
        <v>0</v>
      </c>
      <c r="AF59" s="131" t="b">
        <f t="shared" si="24"/>
        <v>0</v>
      </c>
      <c r="AG59" s="131">
        <f t="shared" si="104"/>
        <v>0</v>
      </c>
      <c r="AH59" s="131">
        <f t="shared" si="110"/>
        <v>1</v>
      </c>
      <c r="AI59" s="13">
        <f t="shared" si="25"/>
        <v>0</v>
      </c>
      <c r="AJ59" s="11">
        <f t="shared" si="89"/>
        <v>0</v>
      </c>
      <c r="AK59" s="67">
        <f t="shared" si="90"/>
        <v>1</v>
      </c>
      <c r="AL59" s="118" t="str">
        <f t="shared" si="91"/>
        <v/>
      </c>
      <c r="AM59" s="118" t="str">
        <f t="shared" si="92"/>
        <v/>
      </c>
      <c r="AN59" s="118" t="str">
        <f t="shared" si="93"/>
        <v/>
      </c>
      <c r="AO59" s="118" t="str">
        <f t="shared" si="94"/>
        <v/>
      </c>
      <c r="AP59" s="118" t="str">
        <f t="shared" si="95"/>
        <v/>
      </c>
      <c r="AQ59" s="118" t="str">
        <f t="shared" si="96"/>
        <v/>
      </c>
      <c r="AR59" s="118" t="str">
        <f t="shared" si="97"/>
        <v/>
      </c>
      <c r="AS59" s="60" t="b">
        <f t="shared" si="26"/>
        <v>0</v>
      </c>
      <c r="AT59" s="60" t="b">
        <f t="shared" si="27"/>
        <v>0</v>
      </c>
      <c r="AU59" s="60" t="b">
        <f t="shared" si="28"/>
        <v>0</v>
      </c>
      <c r="AV59" s="60" t="b">
        <f t="shared" si="29"/>
        <v>0</v>
      </c>
      <c r="AW59" s="60" t="b">
        <f t="shared" si="30"/>
        <v>0</v>
      </c>
      <c r="AX59" s="60" t="b">
        <f t="shared" si="31"/>
        <v>0</v>
      </c>
      <c r="AY59" s="60" t="b">
        <f t="shared" si="32"/>
        <v>0</v>
      </c>
      <c r="AZ59" s="131">
        <f t="shared" si="105"/>
        <v>0</v>
      </c>
      <c r="BA59" s="131">
        <f t="shared" si="111"/>
        <v>1</v>
      </c>
      <c r="BB59" s="13">
        <f t="shared" si="98"/>
        <v>0</v>
      </c>
      <c r="BC59" s="11">
        <f t="shared" si="33"/>
        <v>0</v>
      </c>
      <c r="BD59" s="67">
        <f t="shared" si="99"/>
        <v>1</v>
      </c>
      <c r="BE59" s="76" t="str">
        <f t="shared" si="34"/>
        <v/>
      </c>
      <c r="BF59" s="76" t="str">
        <f t="shared" si="35"/>
        <v/>
      </c>
      <c r="BG59" s="76" t="str">
        <f t="shared" si="36"/>
        <v/>
      </c>
      <c r="BH59" s="76" t="str">
        <f t="shared" si="37"/>
        <v/>
      </c>
      <c r="BI59" s="76" t="str">
        <f t="shared" si="38"/>
        <v/>
      </c>
      <c r="BJ59" s="76" t="str">
        <f t="shared" si="39"/>
        <v/>
      </c>
      <c r="BK59" s="131" t="b">
        <f t="shared" si="40"/>
        <v>0</v>
      </c>
      <c r="BL59" s="131" t="b">
        <f t="shared" si="41"/>
        <v>0</v>
      </c>
      <c r="BM59" s="131" t="b">
        <f t="shared" si="42"/>
        <v>0</v>
      </c>
      <c r="BN59" s="131" t="b">
        <f t="shared" si="43"/>
        <v>0</v>
      </c>
      <c r="BO59" s="131" t="b">
        <f t="shared" si="44"/>
        <v>0</v>
      </c>
      <c r="BP59" s="131" t="b">
        <f t="shared" si="45"/>
        <v>0</v>
      </c>
      <c r="BQ59" s="131">
        <f t="shared" si="106"/>
        <v>0</v>
      </c>
      <c r="BR59" s="131">
        <f t="shared" si="112"/>
        <v>1</v>
      </c>
      <c r="BS59" s="92">
        <f t="shared" si="107"/>
        <v>0</v>
      </c>
      <c r="BT59" s="13">
        <f t="shared" si="46"/>
        <v>0</v>
      </c>
      <c r="BU59" s="11">
        <f t="shared" si="100"/>
        <v>0</v>
      </c>
      <c r="BV59" s="67">
        <f t="shared" si="101"/>
        <v>1</v>
      </c>
      <c r="BW59" s="118" t="str">
        <f t="shared" si="47"/>
        <v/>
      </c>
      <c r="BX59" s="118" t="str">
        <f t="shared" si="48"/>
        <v/>
      </c>
      <c r="BY59" s="118" t="str">
        <f t="shared" si="49"/>
        <v/>
      </c>
      <c r="BZ59" s="118" t="str">
        <f t="shared" si="50"/>
        <v/>
      </c>
      <c r="CA59" s="118" t="str">
        <f t="shared" si="51"/>
        <v/>
      </c>
      <c r="CB59" s="118" t="str">
        <f t="shared" si="52"/>
        <v/>
      </c>
      <c r="CC59" s="118" t="str">
        <f t="shared" si="53"/>
        <v/>
      </c>
      <c r="CD59" s="60" t="b">
        <f t="shared" si="54"/>
        <v>0</v>
      </c>
      <c r="CE59" s="60" t="b">
        <f t="shared" si="55"/>
        <v>0</v>
      </c>
      <c r="CF59" s="60" t="b">
        <f t="shared" si="56"/>
        <v>0</v>
      </c>
      <c r="CG59" s="60" t="b">
        <f t="shared" si="57"/>
        <v>0</v>
      </c>
      <c r="CH59" s="60" t="b">
        <f t="shared" si="58"/>
        <v>0</v>
      </c>
      <c r="CI59" s="60" t="b">
        <f t="shared" si="59"/>
        <v>0</v>
      </c>
      <c r="CJ59" s="60" t="b">
        <f t="shared" si="60"/>
        <v>0</v>
      </c>
      <c r="CK59" s="131">
        <f t="shared" si="108"/>
        <v>0</v>
      </c>
      <c r="CL59" s="131">
        <f t="shared" si="113"/>
        <v>1</v>
      </c>
      <c r="CM59" s="92">
        <f t="shared" si="109"/>
        <v>0</v>
      </c>
      <c r="CN59" s="13">
        <f t="shared" si="102"/>
        <v>0</v>
      </c>
      <c r="CO59" s="11">
        <f t="shared" si="61"/>
        <v>0</v>
      </c>
      <c r="CP59" s="13">
        <f t="shared" si="103"/>
        <v>0</v>
      </c>
      <c r="CQ59" s="11">
        <f t="shared" si="6"/>
        <v>0</v>
      </c>
      <c r="CR59" s="57">
        <f t="shared" si="7"/>
        <v>0</v>
      </c>
      <c r="CS59" s="57">
        <f t="shared" si="8"/>
        <v>0</v>
      </c>
      <c r="CT59" s="57">
        <f t="shared" si="62"/>
        <v>0</v>
      </c>
      <c r="CU59" s="24" t="str">
        <f t="shared" si="63"/>
        <v/>
      </c>
      <c r="CV59" s="24" t="str">
        <f t="shared" si="64"/>
        <v/>
      </c>
      <c r="CW59" s="24" t="str">
        <f t="shared" si="65"/>
        <v/>
      </c>
      <c r="CX59" s="24" t="str">
        <f t="shared" si="66"/>
        <v/>
      </c>
      <c r="CY59" s="24" t="str">
        <f t="shared" si="67"/>
        <v/>
      </c>
      <c r="CZ59" s="24" t="str">
        <f t="shared" si="68"/>
        <v/>
      </c>
      <c r="DA59" s="24" t="str">
        <f t="shared" si="69"/>
        <v/>
      </c>
      <c r="DB59" s="24" t="str">
        <f t="shared" si="70"/>
        <v/>
      </c>
      <c r="DC59" s="24" t="str">
        <f t="shared" si="71"/>
        <v/>
      </c>
      <c r="DD59" s="24" t="str">
        <f t="shared" si="72"/>
        <v/>
      </c>
      <c r="DE59" s="24" t="str">
        <f t="shared" si="73"/>
        <v/>
      </c>
      <c r="DF59" s="24" t="str">
        <f t="shared" si="74"/>
        <v/>
      </c>
      <c r="DG59" s="24" t="str">
        <f t="shared" si="75"/>
        <v/>
      </c>
      <c r="DH59" s="5"/>
      <c r="DI59" s="134"/>
      <c r="DJ59"/>
      <c r="DK59"/>
      <c r="DL59"/>
      <c r="DM59" s="34"/>
      <c r="DN59" s="7"/>
      <c r="DO59"/>
      <c r="DP59"/>
      <c r="DQ59"/>
      <c r="DR59"/>
      <c r="DS59"/>
      <c r="DT59"/>
      <c r="DU59"/>
      <c r="DV59"/>
      <c r="DW59"/>
      <c r="DX59"/>
      <c r="DY59"/>
      <c r="DZ59"/>
      <c r="EA59" s="7"/>
      <c r="EB59"/>
      <c r="EC59"/>
      <c r="ED59"/>
      <c r="EE59"/>
      <c r="EF59"/>
      <c r="EG59"/>
      <c r="EH59" s="121">
        <f t="shared" ca="1" si="11"/>
        <v>2</v>
      </c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</row>
    <row r="60" spans="1:170" s="15" customFormat="1" x14ac:dyDescent="0.2">
      <c r="A60" s="125"/>
      <c r="B60" s="61" t="str">
        <f t="shared" si="2"/>
        <v/>
      </c>
      <c r="C60" s="7" t="str">
        <f t="shared" si="114"/>
        <v/>
      </c>
      <c r="D60" s="60">
        <f t="shared" si="4"/>
        <v>0</v>
      </c>
      <c r="E60" s="7" t="str">
        <f t="shared" si="5"/>
        <v/>
      </c>
      <c r="F60" s="72" t="str">
        <f t="shared" si="0"/>
        <v/>
      </c>
      <c r="G60" s="108" t="str">
        <f t="shared" si="1"/>
        <v/>
      </c>
      <c r="H60" s="112">
        <f t="shared" si="115"/>
        <v>0</v>
      </c>
      <c r="I60" s="112">
        <f t="shared" si="116"/>
        <v>0</v>
      </c>
      <c r="J60" s="112">
        <f t="shared" si="117"/>
        <v>0</v>
      </c>
      <c r="K60" s="112">
        <f t="shared" si="118"/>
        <v>0</v>
      </c>
      <c r="L60" s="112">
        <f t="shared" si="119"/>
        <v>0</v>
      </c>
      <c r="M60" s="112">
        <f t="shared" si="120"/>
        <v>0</v>
      </c>
      <c r="N60" s="60"/>
      <c r="O60" s="61"/>
      <c r="P60" s="61"/>
      <c r="Q60" s="61"/>
      <c r="R60" s="61"/>
      <c r="S60" s="7"/>
      <c r="T60" s="67">
        <f t="shared" si="82"/>
        <v>1</v>
      </c>
      <c r="U60" s="76" t="str">
        <f t="shared" si="83"/>
        <v/>
      </c>
      <c r="V60" s="76" t="str">
        <f t="shared" si="84"/>
        <v/>
      </c>
      <c r="W60" s="76" t="str">
        <f t="shared" si="85"/>
        <v/>
      </c>
      <c r="X60" s="76" t="str">
        <f t="shared" si="86"/>
        <v/>
      </c>
      <c r="Y60" s="76" t="str">
        <f t="shared" si="87"/>
        <v/>
      </c>
      <c r="Z60" s="76" t="str">
        <f t="shared" si="88"/>
        <v/>
      </c>
      <c r="AA60" s="131" t="b">
        <f t="shared" si="19"/>
        <v>0</v>
      </c>
      <c r="AB60" s="131" t="b">
        <f t="shared" si="20"/>
        <v>0</v>
      </c>
      <c r="AC60" s="131" t="b">
        <f t="shared" si="21"/>
        <v>0</v>
      </c>
      <c r="AD60" s="131" t="b">
        <f t="shared" si="22"/>
        <v>0</v>
      </c>
      <c r="AE60" s="131" t="b">
        <f t="shared" si="23"/>
        <v>0</v>
      </c>
      <c r="AF60" s="131" t="b">
        <f t="shared" si="24"/>
        <v>0</v>
      </c>
      <c r="AG60" s="131">
        <f t="shared" si="104"/>
        <v>0</v>
      </c>
      <c r="AH60" s="131">
        <f t="shared" si="110"/>
        <v>1</v>
      </c>
      <c r="AI60" s="13">
        <f t="shared" si="25"/>
        <v>0</v>
      </c>
      <c r="AJ60" s="11">
        <f t="shared" si="89"/>
        <v>0</v>
      </c>
      <c r="AK60" s="67">
        <f t="shared" si="90"/>
        <v>1</v>
      </c>
      <c r="AL60" s="118" t="str">
        <f t="shared" si="91"/>
        <v/>
      </c>
      <c r="AM60" s="118" t="str">
        <f t="shared" si="92"/>
        <v/>
      </c>
      <c r="AN60" s="118" t="str">
        <f t="shared" si="93"/>
        <v/>
      </c>
      <c r="AO60" s="118" t="str">
        <f t="shared" si="94"/>
        <v/>
      </c>
      <c r="AP60" s="118" t="str">
        <f t="shared" si="95"/>
        <v/>
      </c>
      <c r="AQ60" s="118" t="str">
        <f t="shared" si="96"/>
        <v/>
      </c>
      <c r="AR60" s="118" t="str">
        <f t="shared" si="97"/>
        <v/>
      </c>
      <c r="AS60" s="60" t="b">
        <f t="shared" si="26"/>
        <v>0</v>
      </c>
      <c r="AT60" s="60" t="b">
        <f t="shared" si="27"/>
        <v>0</v>
      </c>
      <c r="AU60" s="60" t="b">
        <f t="shared" si="28"/>
        <v>0</v>
      </c>
      <c r="AV60" s="60" t="b">
        <f t="shared" si="29"/>
        <v>0</v>
      </c>
      <c r="AW60" s="60" t="b">
        <f t="shared" si="30"/>
        <v>0</v>
      </c>
      <c r="AX60" s="60" t="b">
        <f t="shared" si="31"/>
        <v>0</v>
      </c>
      <c r="AY60" s="60" t="b">
        <f t="shared" si="32"/>
        <v>0</v>
      </c>
      <c r="AZ60" s="131">
        <f t="shared" si="105"/>
        <v>0</v>
      </c>
      <c r="BA60" s="131">
        <f t="shared" si="111"/>
        <v>1</v>
      </c>
      <c r="BB60" s="13">
        <f t="shared" si="98"/>
        <v>0</v>
      </c>
      <c r="BC60" s="11">
        <f t="shared" si="33"/>
        <v>0</v>
      </c>
      <c r="BD60" s="67">
        <f t="shared" si="99"/>
        <v>1</v>
      </c>
      <c r="BE60" s="76" t="str">
        <f t="shared" si="34"/>
        <v/>
      </c>
      <c r="BF60" s="76" t="str">
        <f t="shared" si="35"/>
        <v/>
      </c>
      <c r="BG60" s="76" t="str">
        <f t="shared" si="36"/>
        <v/>
      </c>
      <c r="BH60" s="76" t="str">
        <f t="shared" si="37"/>
        <v/>
      </c>
      <c r="BI60" s="76" t="str">
        <f t="shared" si="38"/>
        <v/>
      </c>
      <c r="BJ60" s="76" t="str">
        <f t="shared" si="39"/>
        <v/>
      </c>
      <c r="BK60" s="131" t="b">
        <f t="shared" si="40"/>
        <v>0</v>
      </c>
      <c r="BL60" s="131" t="b">
        <f t="shared" si="41"/>
        <v>0</v>
      </c>
      <c r="BM60" s="131" t="b">
        <f t="shared" si="42"/>
        <v>0</v>
      </c>
      <c r="BN60" s="131" t="b">
        <f t="shared" si="43"/>
        <v>0</v>
      </c>
      <c r="BO60" s="131" t="b">
        <f t="shared" si="44"/>
        <v>0</v>
      </c>
      <c r="BP60" s="131" t="b">
        <f t="shared" si="45"/>
        <v>0</v>
      </c>
      <c r="BQ60" s="131">
        <f t="shared" si="106"/>
        <v>0</v>
      </c>
      <c r="BR60" s="131">
        <f t="shared" si="112"/>
        <v>1</v>
      </c>
      <c r="BS60" s="92">
        <f t="shared" si="107"/>
        <v>0</v>
      </c>
      <c r="BT60" s="13">
        <f t="shared" si="46"/>
        <v>0</v>
      </c>
      <c r="BU60" s="11">
        <f t="shared" si="100"/>
        <v>0</v>
      </c>
      <c r="BV60" s="67">
        <f t="shared" si="101"/>
        <v>1</v>
      </c>
      <c r="BW60" s="118" t="str">
        <f t="shared" si="47"/>
        <v/>
      </c>
      <c r="BX60" s="118" t="str">
        <f t="shared" si="48"/>
        <v/>
      </c>
      <c r="BY60" s="118" t="str">
        <f t="shared" si="49"/>
        <v/>
      </c>
      <c r="BZ60" s="118" t="str">
        <f t="shared" si="50"/>
        <v/>
      </c>
      <c r="CA60" s="118" t="str">
        <f t="shared" si="51"/>
        <v/>
      </c>
      <c r="CB60" s="118" t="str">
        <f t="shared" si="52"/>
        <v/>
      </c>
      <c r="CC60" s="118" t="str">
        <f t="shared" si="53"/>
        <v/>
      </c>
      <c r="CD60" s="60" t="b">
        <f t="shared" si="54"/>
        <v>0</v>
      </c>
      <c r="CE60" s="60" t="b">
        <f t="shared" si="55"/>
        <v>0</v>
      </c>
      <c r="CF60" s="60" t="b">
        <f t="shared" si="56"/>
        <v>0</v>
      </c>
      <c r="CG60" s="60" t="b">
        <f t="shared" si="57"/>
        <v>0</v>
      </c>
      <c r="CH60" s="60" t="b">
        <f t="shared" si="58"/>
        <v>0</v>
      </c>
      <c r="CI60" s="60" t="b">
        <f t="shared" si="59"/>
        <v>0</v>
      </c>
      <c r="CJ60" s="60" t="b">
        <f t="shared" si="60"/>
        <v>0</v>
      </c>
      <c r="CK60" s="131">
        <f t="shared" si="108"/>
        <v>0</v>
      </c>
      <c r="CL60" s="131">
        <f t="shared" si="113"/>
        <v>1</v>
      </c>
      <c r="CM60" s="92">
        <f t="shared" si="109"/>
        <v>0</v>
      </c>
      <c r="CN60" s="13">
        <f t="shared" si="102"/>
        <v>0</v>
      </c>
      <c r="CO60" s="11">
        <f t="shared" si="61"/>
        <v>0</v>
      </c>
      <c r="CP60" s="13">
        <f t="shared" si="103"/>
        <v>0</v>
      </c>
      <c r="CQ60" s="11">
        <f t="shared" si="6"/>
        <v>0</v>
      </c>
      <c r="CR60" s="57">
        <f t="shared" si="7"/>
        <v>0</v>
      </c>
      <c r="CS60" s="57">
        <f t="shared" si="8"/>
        <v>0</v>
      </c>
      <c r="CT60" s="57">
        <f t="shared" si="62"/>
        <v>0</v>
      </c>
      <c r="CU60" s="24" t="str">
        <f t="shared" si="63"/>
        <v/>
      </c>
      <c r="CV60" s="24" t="str">
        <f t="shared" si="64"/>
        <v/>
      </c>
      <c r="CW60" s="24" t="str">
        <f t="shared" si="65"/>
        <v/>
      </c>
      <c r="CX60" s="24" t="str">
        <f t="shared" si="66"/>
        <v/>
      </c>
      <c r="CY60" s="24" t="str">
        <f t="shared" si="67"/>
        <v/>
      </c>
      <c r="CZ60" s="24" t="str">
        <f t="shared" si="68"/>
        <v/>
      </c>
      <c r="DA60" s="24" t="str">
        <f t="shared" si="69"/>
        <v/>
      </c>
      <c r="DB60" s="24" t="str">
        <f t="shared" si="70"/>
        <v/>
      </c>
      <c r="DC60" s="24" t="str">
        <f t="shared" si="71"/>
        <v/>
      </c>
      <c r="DD60" s="24" t="str">
        <f t="shared" si="72"/>
        <v/>
      </c>
      <c r="DE60" s="24" t="str">
        <f t="shared" si="73"/>
        <v/>
      </c>
      <c r="DF60" s="24" t="str">
        <f t="shared" si="74"/>
        <v/>
      </c>
      <c r="DG60" s="24" t="str">
        <f t="shared" si="75"/>
        <v/>
      </c>
      <c r="DH60" s="5"/>
      <c r="DI60" s="134"/>
      <c r="DJ60"/>
      <c r="DK60"/>
      <c r="DL60"/>
      <c r="DM60" s="34"/>
      <c r="DN60" s="7"/>
      <c r="DO60"/>
      <c r="DP60"/>
      <c r="DQ60"/>
      <c r="DR60"/>
      <c r="DS60"/>
      <c r="DT60"/>
      <c r="DU60"/>
      <c r="DV60"/>
      <c r="DW60"/>
      <c r="DX60"/>
      <c r="DY60"/>
      <c r="DZ60"/>
      <c r="EA60" s="7"/>
      <c r="EB60"/>
      <c r="EC60"/>
      <c r="ED60"/>
      <c r="EE60"/>
      <c r="EF60"/>
      <c r="EG60"/>
      <c r="EH60" s="121">
        <f t="shared" ca="1" si="11"/>
        <v>11</v>
      </c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</row>
    <row r="61" spans="1:170" s="15" customFormat="1" x14ac:dyDescent="0.2">
      <c r="A61" s="125"/>
      <c r="B61" s="61" t="str">
        <f t="shared" si="2"/>
        <v/>
      </c>
      <c r="C61" s="7" t="str">
        <f t="shared" si="114"/>
        <v/>
      </c>
      <c r="D61" s="60">
        <f t="shared" si="4"/>
        <v>0</v>
      </c>
      <c r="E61" s="7" t="str">
        <f t="shared" si="5"/>
        <v/>
      </c>
      <c r="F61" s="72" t="str">
        <f t="shared" si="0"/>
        <v/>
      </c>
      <c r="G61" s="108" t="str">
        <f t="shared" si="1"/>
        <v/>
      </c>
      <c r="H61" s="112">
        <f t="shared" si="115"/>
        <v>0</v>
      </c>
      <c r="I61" s="112">
        <f t="shared" si="116"/>
        <v>0</v>
      </c>
      <c r="J61" s="112">
        <f t="shared" si="117"/>
        <v>0</v>
      </c>
      <c r="K61" s="112">
        <f t="shared" si="118"/>
        <v>0</v>
      </c>
      <c r="L61" s="112">
        <f t="shared" si="119"/>
        <v>0</v>
      </c>
      <c r="M61" s="112">
        <f t="shared" si="120"/>
        <v>0</v>
      </c>
      <c r="N61" s="60"/>
      <c r="O61" s="61"/>
      <c r="P61" s="61"/>
      <c r="Q61" s="61"/>
      <c r="R61" s="61"/>
      <c r="S61" s="7"/>
      <c r="T61" s="67">
        <f t="shared" si="82"/>
        <v>1</v>
      </c>
      <c r="U61" s="76" t="str">
        <f t="shared" si="83"/>
        <v/>
      </c>
      <c r="V61" s="76" t="str">
        <f t="shared" si="84"/>
        <v/>
      </c>
      <c r="W61" s="76" t="str">
        <f t="shared" si="85"/>
        <v/>
      </c>
      <c r="X61" s="76" t="str">
        <f t="shared" si="86"/>
        <v/>
      </c>
      <c r="Y61" s="76" t="str">
        <f t="shared" si="87"/>
        <v/>
      </c>
      <c r="Z61" s="76" t="str">
        <f t="shared" si="88"/>
        <v/>
      </c>
      <c r="AA61" s="131" t="b">
        <f t="shared" si="19"/>
        <v>0</v>
      </c>
      <c r="AB61" s="131" t="b">
        <f t="shared" si="20"/>
        <v>0</v>
      </c>
      <c r="AC61" s="131" t="b">
        <f t="shared" si="21"/>
        <v>0</v>
      </c>
      <c r="AD61" s="131" t="b">
        <f t="shared" si="22"/>
        <v>0</v>
      </c>
      <c r="AE61" s="131" t="b">
        <f t="shared" si="23"/>
        <v>0</v>
      </c>
      <c r="AF61" s="131" t="b">
        <f t="shared" si="24"/>
        <v>0</v>
      </c>
      <c r="AG61" s="131">
        <f t="shared" si="104"/>
        <v>0</v>
      </c>
      <c r="AH61" s="131">
        <f t="shared" si="110"/>
        <v>1</v>
      </c>
      <c r="AI61" s="13">
        <f t="shared" si="25"/>
        <v>0</v>
      </c>
      <c r="AJ61" s="11">
        <f t="shared" si="89"/>
        <v>0</v>
      </c>
      <c r="AK61" s="67">
        <f t="shared" si="90"/>
        <v>1</v>
      </c>
      <c r="AL61" s="118" t="str">
        <f t="shared" si="91"/>
        <v/>
      </c>
      <c r="AM61" s="118" t="str">
        <f t="shared" si="92"/>
        <v/>
      </c>
      <c r="AN61" s="118" t="str">
        <f t="shared" si="93"/>
        <v/>
      </c>
      <c r="AO61" s="118" t="str">
        <f t="shared" si="94"/>
        <v/>
      </c>
      <c r="AP61" s="118" t="str">
        <f t="shared" si="95"/>
        <v/>
      </c>
      <c r="AQ61" s="118" t="str">
        <f t="shared" si="96"/>
        <v/>
      </c>
      <c r="AR61" s="118" t="str">
        <f t="shared" si="97"/>
        <v/>
      </c>
      <c r="AS61" s="60" t="b">
        <f t="shared" si="26"/>
        <v>0</v>
      </c>
      <c r="AT61" s="60" t="b">
        <f t="shared" si="27"/>
        <v>0</v>
      </c>
      <c r="AU61" s="60" t="b">
        <f t="shared" si="28"/>
        <v>0</v>
      </c>
      <c r="AV61" s="60" t="b">
        <f t="shared" si="29"/>
        <v>0</v>
      </c>
      <c r="AW61" s="60" t="b">
        <f t="shared" si="30"/>
        <v>0</v>
      </c>
      <c r="AX61" s="60" t="b">
        <f t="shared" si="31"/>
        <v>0</v>
      </c>
      <c r="AY61" s="60" t="b">
        <f t="shared" si="32"/>
        <v>0</v>
      </c>
      <c r="AZ61" s="131">
        <f t="shared" si="105"/>
        <v>0</v>
      </c>
      <c r="BA61" s="131">
        <f t="shared" si="111"/>
        <v>1</v>
      </c>
      <c r="BB61" s="13">
        <f t="shared" si="98"/>
        <v>0</v>
      </c>
      <c r="BC61" s="11">
        <f t="shared" si="33"/>
        <v>0</v>
      </c>
      <c r="BD61" s="67">
        <f t="shared" si="99"/>
        <v>1</v>
      </c>
      <c r="BE61" s="76" t="str">
        <f t="shared" si="34"/>
        <v/>
      </c>
      <c r="BF61" s="76" t="str">
        <f t="shared" si="35"/>
        <v/>
      </c>
      <c r="BG61" s="76" t="str">
        <f t="shared" si="36"/>
        <v/>
      </c>
      <c r="BH61" s="76" t="str">
        <f t="shared" si="37"/>
        <v/>
      </c>
      <c r="BI61" s="76" t="str">
        <f t="shared" si="38"/>
        <v/>
      </c>
      <c r="BJ61" s="76" t="str">
        <f t="shared" si="39"/>
        <v/>
      </c>
      <c r="BK61" s="131" t="b">
        <f t="shared" si="40"/>
        <v>0</v>
      </c>
      <c r="BL61" s="131" t="b">
        <f t="shared" si="41"/>
        <v>0</v>
      </c>
      <c r="BM61" s="131" t="b">
        <f t="shared" si="42"/>
        <v>0</v>
      </c>
      <c r="BN61" s="131" t="b">
        <f t="shared" si="43"/>
        <v>0</v>
      </c>
      <c r="BO61" s="131" t="b">
        <f t="shared" si="44"/>
        <v>0</v>
      </c>
      <c r="BP61" s="131" t="b">
        <f t="shared" si="45"/>
        <v>0</v>
      </c>
      <c r="BQ61" s="131">
        <f t="shared" si="106"/>
        <v>0</v>
      </c>
      <c r="BR61" s="131">
        <f t="shared" si="112"/>
        <v>1</v>
      </c>
      <c r="BS61" s="92">
        <f t="shared" si="107"/>
        <v>0</v>
      </c>
      <c r="BT61" s="13">
        <f t="shared" si="46"/>
        <v>0</v>
      </c>
      <c r="BU61" s="11">
        <f t="shared" si="100"/>
        <v>0</v>
      </c>
      <c r="BV61" s="67">
        <f t="shared" si="101"/>
        <v>1</v>
      </c>
      <c r="BW61" s="118" t="str">
        <f t="shared" si="47"/>
        <v/>
      </c>
      <c r="BX61" s="118" t="str">
        <f t="shared" si="48"/>
        <v/>
      </c>
      <c r="BY61" s="118" t="str">
        <f t="shared" si="49"/>
        <v/>
      </c>
      <c r="BZ61" s="118" t="str">
        <f t="shared" si="50"/>
        <v/>
      </c>
      <c r="CA61" s="118" t="str">
        <f t="shared" si="51"/>
        <v/>
      </c>
      <c r="CB61" s="118" t="str">
        <f t="shared" si="52"/>
        <v/>
      </c>
      <c r="CC61" s="118" t="str">
        <f t="shared" si="53"/>
        <v/>
      </c>
      <c r="CD61" s="60" t="b">
        <f t="shared" si="54"/>
        <v>0</v>
      </c>
      <c r="CE61" s="60" t="b">
        <f t="shared" si="55"/>
        <v>0</v>
      </c>
      <c r="CF61" s="60" t="b">
        <f t="shared" si="56"/>
        <v>0</v>
      </c>
      <c r="CG61" s="60" t="b">
        <f t="shared" si="57"/>
        <v>0</v>
      </c>
      <c r="CH61" s="60" t="b">
        <f t="shared" si="58"/>
        <v>0</v>
      </c>
      <c r="CI61" s="60" t="b">
        <f t="shared" si="59"/>
        <v>0</v>
      </c>
      <c r="CJ61" s="60" t="b">
        <f t="shared" si="60"/>
        <v>0</v>
      </c>
      <c r="CK61" s="131">
        <f t="shared" si="108"/>
        <v>0</v>
      </c>
      <c r="CL61" s="131">
        <f t="shared" si="113"/>
        <v>1</v>
      </c>
      <c r="CM61" s="92">
        <f t="shared" si="109"/>
        <v>0</v>
      </c>
      <c r="CN61" s="13">
        <f t="shared" si="102"/>
        <v>0</v>
      </c>
      <c r="CO61" s="11">
        <f t="shared" si="61"/>
        <v>0</v>
      </c>
      <c r="CP61" s="13">
        <f t="shared" si="103"/>
        <v>0</v>
      </c>
      <c r="CQ61" s="11">
        <f t="shared" si="6"/>
        <v>0</v>
      </c>
      <c r="CR61" s="57">
        <f t="shared" si="7"/>
        <v>0</v>
      </c>
      <c r="CS61" s="57">
        <f t="shared" si="8"/>
        <v>0</v>
      </c>
      <c r="CT61" s="57">
        <f t="shared" si="62"/>
        <v>0</v>
      </c>
      <c r="CU61" s="24" t="str">
        <f t="shared" si="63"/>
        <v/>
      </c>
      <c r="CV61" s="24" t="str">
        <f t="shared" si="64"/>
        <v/>
      </c>
      <c r="CW61" s="24" t="str">
        <f t="shared" si="65"/>
        <v/>
      </c>
      <c r="CX61" s="24" t="str">
        <f t="shared" si="66"/>
        <v/>
      </c>
      <c r="CY61" s="24" t="str">
        <f t="shared" si="67"/>
        <v/>
      </c>
      <c r="CZ61" s="24" t="str">
        <f t="shared" si="68"/>
        <v/>
      </c>
      <c r="DA61" s="24" t="str">
        <f t="shared" si="69"/>
        <v/>
      </c>
      <c r="DB61" s="24" t="str">
        <f t="shared" si="70"/>
        <v/>
      </c>
      <c r="DC61" s="24" t="str">
        <f t="shared" si="71"/>
        <v/>
      </c>
      <c r="DD61" s="24" t="str">
        <f t="shared" si="72"/>
        <v/>
      </c>
      <c r="DE61" s="24" t="str">
        <f t="shared" si="73"/>
        <v/>
      </c>
      <c r="DF61" s="24" t="str">
        <f t="shared" si="74"/>
        <v/>
      </c>
      <c r="DG61" s="24" t="str">
        <f t="shared" si="75"/>
        <v/>
      </c>
      <c r="DH61" s="5"/>
      <c r="DI61" s="134"/>
      <c r="DJ61"/>
      <c r="DK61"/>
      <c r="DL61"/>
      <c r="DM61" s="34"/>
      <c r="DN61" s="7"/>
      <c r="DO61"/>
      <c r="DP61"/>
      <c r="DQ61"/>
      <c r="DR61"/>
      <c r="DS61"/>
      <c r="DT61"/>
      <c r="DU61"/>
      <c r="DV61"/>
      <c r="DW61"/>
      <c r="DX61"/>
      <c r="DY61"/>
      <c r="DZ61"/>
      <c r="EA61" s="7"/>
      <c r="EB61"/>
      <c r="EC61"/>
      <c r="ED61"/>
      <c r="EE61"/>
      <c r="EF61"/>
      <c r="EG61"/>
      <c r="EH61" s="121">
        <f t="shared" ca="1" si="11"/>
        <v>7</v>
      </c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</row>
    <row r="62" spans="1:170" s="15" customFormat="1" x14ac:dyDescent="0.2">
      <c r="A62" s="125"/>
      <c r="B62" s="61" t="str">
        <f t="shared" si="2"/>
        <v/>
      </c>
      <c r="C62" s="7" t="str">
        <f t="shared" si="114"/>
        <v/>
      </c>
      <c r="D62" s="60">
        <f t="shared" si="4"/>
        <v>0</v>
      </c>
      <c r="E62" s="7" t="str">
        <f t="shared" si="5"/>
        <v/>
      </c>
      <c r="F62" s="72" t="str">
        <f t="shared" si="0"/>
        <v/>
      </c>
      <c r="G62" s="108" t="str">
        <f t="shared" si="1"/>
        <v/>
      </c>
      <c r="H62" s="112">
        <f t="shared" si="115"/>
        <v>0</v>
      </c>
      <c r="I62" s="112">
        <f t="shared" si="116"/>
        <v>0</v>
      </c>
      <c r="J62" s="112">
        <f t="shared" si="117"/>
        <v>0</v>
      </c>
      <c r="K62" s="112">
        <f t="shared" si="118"/>
        <v>0</v>
      </c>
      <c r="L62" s="112">
        <f t="shared" si="119"/>
        <v>0</v>
      </c>
      <c r="M62" s="112">
        <f t="shared" si="120"/>
        <v>0</v>
      </c>
      <c r="N62" s="60"/>
      <c r="O62" s="61"/>
      <c r="P62" s="61"/>
      <c r="Q62" s="61"/>
      <c r="R62" s="61"/>
      <c r="S62" s="7"/>
      <c r="T62" s="67">
        <f t="shared" si="82"/>
        <v>1</v>
      </c>
      <c r="U62" s="76" t="str">
        <f t="shared" si="83"/>
        <v/>
      </c>
      <c r="V62" s="76" t="str">
        <f t="shared" si="84"/>
        <v/>
      </c>
      <c r="W62" s="76" t="str">
        <f t="shared" si="85"/>
        <v/>
      </c>
      <c r="X62" s="76" t="str">
        <f t="shared" si="86"/>
        <v/>
      </c>
      <c r="Y62" s="76" t="str">
        <f t="shared" si="87"/>
        <v/>
      </c>
      <c r="Z62" s="76" t="str">
        <f t="shared" si="88"/>
        <v/>
      </c>
      <c r="AA62" s="131" t="b">
        <f t="shared" si="19"/>
        <v>0</v>
      </c>
      <c r="AB62" s="131" t="b">
        <f t="shared" si="20"/>
        <v>0</v>
      </c>
      <c r="AC62" s="131" t="b">
        <f t="shared" si="21"/>
        <v>0</v>
      </c>
      <c r="AD62" s="131" t="b">
        <f t="shared" si="22"/>
        <v>0</v>
      </c>
      <c r="AE62" s="131" t="b">
        <f t="shared" si="23"/>
        <v>0</v>
      </c>
      <c r="AF62" s="131" t="b">
        <f t="shared" si="24"/>
        <v>0</v>
      </c>
      <c r="AG62" s="131">
        <f t="shared" si="104"/>
        <v>0</v>
      </c>
      <c r="AH62" s="131">
        <f t="shared" si="110"/>
        <v>1</v>
      </c>
      <c r="AI62" s="13">
        <f t="shared" si="25"/>
        <v>0</v>
      </c>
      <c r="AJ62" s="11">
        <f t="shared" si="89"/>
        <v>0</v>
      </c>
      <c r="AK62" s="67">
        <f t="shared" si="90"/>
        <v>1</v>
      </c>
      <c r="AL62" s="118" t="str">
        <f t="shared" si="91"/>
        <v/>
      </c>
      <c r="AM62" s="118" t="str">
        <f t="shared" si="92"/>
        <v/>
      </c>
      <c r="AN62" s="118" t="str">
        <f t="shared" si="93"/>
        <v/>
      </c>
      <c r="AO62" s="118" t="str">
        <f t="shared" si="94"/>
        <v/>
      </c>
      <c r="AP62" s="118" t="str">
        <f t="shared" si="95"/>
        <v/>
      </c>
      <c r="AQ62" s="118" t="str">
        <f t="shared" si="96"/>
        <v/>
      </c>
      <c r="AR62" s="118" t="str">
        <f t="shared" si="97"/>
        <v/>
      </c>
      <c r="AS62" s="60" t="b">
        <f t="shared" si="26"/>
        <v>0</v>
      </c>
      <c r="AT62" s="60" t="b">
        <f t="shared" si="27"/>
        <v>0</v>
      </c>
      <c r="AU62" s="60" t="b">
        <f t="shared" si="28"/>
        <v>0</v>
      </c>
      <c r="AV62" s="60" t="b">
        <f t="shared" si="29"/>
        <v>0</v>
      </c>
      <c r="AW62" s="60" t="b">
        <f t="shared" si="30"/>
        <v>0</v>
      </c>
      <c r="AX62" s="60" t="b">
        <f t="shared" si="31"/>
        <v>0</v>
      </c>
      <c r="AY62" s="60" t="b">
        <f t="shared" si="32"/>
        <v>0</v>
      </c>
      <c r="AZ62" s="131">
        <f t="shared" si="105"/>
        <v>0</v>
      </c>
      <c r="BA62" s="131">
        <f t="shared" si="111"/>
        <v>1</v>
      </c>
      <c r="BB62" s="13">
        <f t="shared" si="98"/>
        <v>0</v>
      </c>
      <c r="BC62" s="11">
        <f t="shared" si="33"/>
        <v>0</v>
      </c>
      <c r="BD62" s="67">
        <f t="shared" si="99"/>
        <v>1</v>
      </c>
      <c r="BE62" s="76" t="str">
        <f t="shared" si="34"/>
        <v/>
      </c>
      <c r="BF62" s="76" t="str">
        <f t="shared" si="35"/>
        <v/>
      </c>
      <c r="BG62" s="76" t="str">
        <f t="shared" si="36"/>
        <v/>
      </c>
      <c r="BH62" s="76" t="str">
        <f t="shared" si="37"/>
        <v/>
      </c>
      <c r="BI62" s="76" t="str">
        <f t="shared" si="38"/>
        <v/>
      </c>
      <c r="BJ62" s="76" t="str">
        <f t="shared" si="39"/>
        <v/>
      </c>
      <c r="BK62" s="131" t="b">
        <f t="shared" si="40"/>
        <v>0</v>
      </c>
      <c r="BL62" s="131" t="b">
        <f t="shared" si="41"/>
        <v>0</v>
      </c>
      <c r="BM62" s="131" t="b">
        <f t="shared" si="42"/>
        <v>0</v>
      </c>
      <c r="BN62" s="131" t="b">
        <f t="shared" si="43"/>
        <v>0</v>
      </c>
      <c r="BO62" s="131" t="b">
        <f t="shared" si="44"/>
        <v>0</v>
      </c>
      <c r="BP62" s="131" t="b">
        <f t="shared" si="45"/>
        <v>0</v>
      </c>
      <c r="BQ62" s="131">
        <f t="shared" si="106"/>
        <v>0</v>
      </c>
      <c r="BR62" s="131">
        <f t="shared" si="112"/>
        <v>1</v>
      </c>
      <c r="BS62" s="92">
        <f t="shared" si="107"/>
        <v>0</v>
      </c>
      <c r="BT62" s="13">
        <f t="shared" si="46"/>
        <v>0</v>
      </c>
      <c r="BU62" s="11">
        <f t="shared" si="100"/>
        <v>0</v>
      </c>
      <c r="BV62" s="67">
        <f t="shared" si="101"/>
        <v>1</v>
      </c>
      <c r="BW62" s="118" t="str">
        <f t="shared" si="47"/>
        <v/>
      </c>
      <c r="BX62" s="118" t="str">
        <f t="shared" si="48"/>
        <v/>
      </c>
      <c r="BY62" s="118" t="str">
        <f t="shared" si="49"/>
        <v/>
      </c>
      <c r="BZ62" s="118" t="str">
        <f t="shared" si="50"/>
        <v/>
      </c>
      <c r="CA62" s="118" t="str">
        <f t="shared" si="51"/>
        <v/>
      </c>
      <c r="CB62" s="118" t="str">
        <f t="shared" si="52"/>
        <v/>
      </c>
      <c r="CC62" s="118" t="str">
        <f t="shared" si="53"/>
        <v/>
      </c>
      <c r="CD62" s="60" t="b">
        <f t="shared" si="54"/>
        <v>0</v>
      </c>
      <c r="CE62" s="60" t="b">
        <f t="shared" si="55"/>
        <v>0</v>
      </c>
      <c r="CF62" s="60" t="b">
        <f t="shared" si="56"/>
        <v>0</v>
      </c>
      <c r="CG62" s="60" t="b">
        <f t="shared" si="57"/>
        <v>0</v>
      </c>
      <c r="CH62" s="60" t="b">
        <f t="shared" si="58"/>
        <v>0</v>
      </c>
      <c r="CI62" s="60" t="b">
        <f t="shared" si="59"/>
        <v>0</v>
      </c>
      <c r="CJ62" s="60" t="b">
        <f t="shared" si="60"/>
        <v>0</v>
      </c>
      <c r="CK62" s="131">
        <f t="shared" si="108"/>
        <v>0</v>
      </c>
      <c r="CL62" s="131">
        <f t="shared" si="113"/>
        <v>1</v>
      </c>
      <c r="CM62" s="92">
        <f t="shared" si="109"/>
        <v>0</v>
      </c>
      <c r="CN62" s="13">
        <f t="shared" si="102"/>
        <v>0</v>
      </c>
      <c r="CO62" s="11">
        <f t="shared" si="61"/>
        <v>0</v>
      </c>
      <c r="CP62" s="13">
        <f t="shared" si="103"/>
        <v>0</v>
      </c>
      <c r="CQ62" s="11">
        <f t="shared" si="6"/>
        <v>0</v>
      </c>
      <c r="CR62" s="57">
        <f t="shared" si="7"/>
        <v>0</v>
      </c>
      <c r="CS62" s="57">
        <f t="shared" si="8"/>
        <v>0</v>
      </c>
      <c r="CT62" s="57">
        <f t="shared" si="62"/>
        <v>0</v>
      </c>
      <c r="CU62" s="24" t="str">
        <f t="shared" si="63"/>
        <v/>
      </c>
      <c r="CV62" s="24" t="str">
        <f t="shared" si="64"/>
        <v/>
      </c>
      <c r="CW62" s="24" t="str">
        <f t="shared" si="65"/>
        <v/>
      </c>
      <c r="CX62" s="24" t="str">
        <f t="shared" si="66"/>
        <v/>
      </c>
      <c r="CY62" s="24" t="str">
        <f t="shared" si="67"/>
        <v/>
      </c>
      <c r="CZ62" s="24" t="str">
        <f t="shared" si="68"/>
        <v/>
      </c>
      <c r="DA62" s="24" t="str">
        <f t="shared" si="69"/>
        <v/>
      </c>
      <c r="DB62" s="24" t="str">
        <f t="shared" si="70"/>
        <v/>
      </c>
      <c r="DC62" s="24" t="str">
        <f t="shared" si="71"/>
        <v/>
      </c>
      <c r="DD62" s="24" t="str">
        <f t="shared" si="72"/>
        <v/>
      </c>
      <c r="DE62" s="24" t="str">
        <f t="shared" si="73"/>
        <v/>
      </c>
      <c r="DF62" s="24" t="str">
        <f t="shared" si="74"/>
        <v/>
      </c>
      <c r="DG62" s="24" t="str">
        <f t="shared" si="75"/>
        <v/>
      </c>
      <c r="DH62" s="5"/>
      <c r="DI62" s="134"/>
      <c r="DJ62"/>
      <c r="DK62"/>
      <c r="DL62"/>
      <c r="DM62" s="34"/>
      <c r="DN62" s="7"/>
      <c r="DO62"/>
      <c r="DP62"/>
      <c r="DQ62"/>
      <c r="DR62"/>
      <c r="DS62"/>
      <c r="DT62"/>
      <c r="DU62"/>
      <c r="DV62"/>
      <c r="DW62"/>
      <c r="DX62"/>
      <c r="DY62"/>
      <c r="DZ62"/>
      <c r="EA62" s="7"/>
      <c r="EB62"/>
      <c r="EC62"/>
      <c r="ED62"/>
      <c r="EE62"/>
      <c r="EF62"/>
      <c r="EG62"/>
      <c r="EH62" s="121">
        <f t="shared" ca="1" si="11"/>
        <v>34</v>
      </c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</row>
    <row r="63" spans="1:170" s="15" customFormat="1" x14ac:dyDescent="0.2">
      <c r="A63" s="125"/>
      <c r="B63" s="61" t="str">
        <f t="shared" si="2"/>
        <v/>
      </c>
      <c r="C63" s="7" t="str">
        <f t="shared" si="114"/>
        <v/>
      </c>
      <c r="D63" s="60">
        <f t="shared" si="4"/>
        <v>0</v>
      </c>
      <c r="E63" s="7" t="str">
        <f t="shared" si="5"/>
        <v/>
      </c>
      <c r="F63" s="72" t="str">
        <f t="shared" si="0"/>
        <v/>
      </c>
      <c r="G63" s="108" t="str">
        <f t="shared" si="1"/>
        <v/>
      </c>
      <c r="H63" s="112">
        <f t="shared" si="115"/>
        <v>0</v>
      </c>
      <c r="I63" s="112">
        <f t="shared" si="116"/>
        <v>0</v>
      </c>
      <c r="J63" s="112">
        <f t="shared" si="117"/>
        <v>0</v>
      </c>
      <c r="K63" s="112">
        <f t="shared" si="118"/>
        <v>0</v>
      </c>
      <c r="L63" s="112">
        <f t="shared" si="119"/>
        <v>0</v>
      </c>
      <c r="M63" s="112">
        <f t="shared" si="120"/>
        <v>0</v>
      </c>
      <c r="N63" s="60"/>
      <c r="O63" s="61"/>
      <c r="P63" s="61"/>
      <c r="Q63" s="61"/>
      <c r="R63" s="61"/>
      <c r="S63" s="7"/>
      <c r="T63" s="67">
        <f t="shared" si="82"/>
        <v>1</v>
      </c>
      <c r="U63" s="76" t="str">
        <f t="shared" si="83"/>
        <v/>
      </c>
      <c r="V63" s="76" t="str">
        <f t="shared" si="84"/>
        <v/>
      </c>
      <c r="W63" s="76" t="str">
        <f t="shared" si="85"/>
        <v/>
      </c>
      <c r="X63" s="76" t="str">
        <f t="shared" si="86"/>
        <v/>
      </c>
      <c r="Y63" s="76" t="str">
        <f t="shared" si="87"/>
        <v/>
      </c>
      <c r="Z63" s="76" t="str">
        <f t="shared" si="88"/>
        <v/>
      </c>
      <c r="AA63" s="131" t="b">
        <f t="shared" si="19"/>
        <v>0</v>
      </c>
      <c r="AB63" s="131" t="b">
        <f t="shared" si="20"/>
        <v>0</v>
      </c>
      <c r="AC63" s="131" t="b">
        <f t="shared" si="21"/>
        <v>0</v>
      </c>
      <c r="AD63" s="131" t="b">
        <f t="shared" si="22"/>
        <v>0</v>
      </c>
      <c r="AE63" s="131" t="b">
        <f t="shared" si="23"/>
        <v>0</v>
      </c>
      <c r="AF63" s="131" t="b">
        <f t="shared" si="24"/>
        <v>0</v>
      </c>
      <c r="AG63" s="131">
        <f t="shared" si="104"/>
        <v>0</v>
      </c>
      <c r="AH63" s="131">
        <f t="shared" si="110"/>
        <v>1</v>
      </c>
      <c r="AI63" s="13">
        <f t="shared" si="25"/>
        <v>0</v>
      </c>
      <c r="AJ63" s="11">
        <f t="shared" si="89"/>
        <v>0</v>
      </c>
      <c r="AK63" s="67">
        <f t="shared" si="90"/>
        <v>1</v>
      </c>
      <c r="AL63" s="118" t="str">
        <f t="shared" si="91"/>
        <v/>
      </c>
      <c r="AM63" s="118" t="str">
        <f t="shared" si="92"/>
        <v/>
      </c>
      <c r="AN63" s="118" t="str">
        <f t="shared" si="93"/>
        <v/>
      </c>
      <c r="AO63" s="118" t="str">
        <f t="shared" si="94"/>
        <v/>
      </c>
      <c r="AP63" s="118" t="str">
        <f t="shared" si="95"/>
        <v/>
      </c>
      <c r="AQ63" s="118" t="str">
        <f t="shared" si="96"/>
        <v/>
      </c>
      <c r="AR63" s="118" t="str">
        <f t="shared" si="97"/>
        <v/>
      </c>
      <c r="AS63" s="60" t="b">
        <f t="shared" si="26"/>
        <v>0</v>
      </c>
      <c r="AT63" s="60" t="b">
        <f t="shared" si="27"/>
        <v>0</v>
      </c>
      <c r="AU63" s="60" t="b">
        <f t="shared" si="28"/>
        <v>0</v>
      </c>
      <c r="AV63" s="60" t="b">
        <f t="shared" si="29"/>
        <v>0</v>
      </c>
      <c r="AW63" s="60" t="b">
        <f t="shared" si="30"/>
        <v>0</v>
      </c>
      <c r="AX63" s="60" t="b">
        <f t="shared" si="31"/>
        <v>0</v>
      </c>
      <c r="AY63" s="60" t="b">
        <f t="shared" si="32"/>
        <v>0</v>
      </c>
      <c r="AZ63" s="131">
        <f t="shared" si="105"/>
        <v>0</v>
      </c>
      <c r="BA63" s="131">
        <f t="shared" si="111"/>
        <v>1</v>
      </c>
      <c r="BB63" s="13">
        <f t="shared" si="98"/>
        <v>0</v>
      </c>
      <c r="BC63" s="11">
        <f t="shared" si="33"/>
        <v>0</v>
      </c>
      <c r="BD63" s="67">
        <f t="shared" si="99"/>
        <v>1</v>
      </c>
      <c r="BE63" s="76" t="str">
        <f t="shared" si="34"/>
        <v/>
      </c>
      <c r="BF63" s="76" t="str">
        <f t="shared" si="35"/>
        <v/>
      </c>
      <c r="BG63" s="76" t="str">
        <f t="shared" si="36"/>
        <v/>
      </c>
      <c r="BH63" s="76" t="str">
        <f t="shared" si="37"/>
        <v/>
      </c>
      <c r="BI63" s="76" t="str">
        <f t="shared" si="38"/>
        <v/>
      </c>
      <c r="BJ63" s="76" t="str">
        <f t="shared" si="39"/>
        <v/>
      </c>
      <c r="BK63" s="131" t="b">
        <f t="shared" si="40"/>
        <v>0</v>
      </c>
      <c r="BL63" s="131" t="b">
        <f t="shared" si="41"/>
        <v>0</v>
      </c>
      <c r="BM63" s="131" t="b">
        <f t="shared" si="42"/>
        <v>0</v>
      </c>
      <c r="BN63" s="131" t="b">
        <f t="shared" si="43"/>
        <v>0</v>
      </c>
      <c r="BO63" s="131" t="b">
        <f t="shared" si="44"/>
        <v>0</v>
      </c>
      <c r="BP63" s="131" t="b">
        <f t="shared" si="45"/>
        <v>0</v>
      </c>
      <c r="BQ63" s="131">
        <f t="shared" si="106"/>
        <v>0</v>
      </c>
      <c r="BR63" s="131">
        <f t="shared" si="112"/>
        <v>1</v>
      </c>
      <c r="BS63" s="92">
        <f t="shared" si="107"/>
        <v>0</v>
      </c>
      <c r="BT63" s="13">
        <f t="shared" si="46"/>
        <v>0</v>
      </c>
      <c r="BU63" s="11">
        <f t="shared" si="100"/>
        <v>0</v>
      </c>
      <c r="BV63" s="67">
        <f t="shared" si="101"/>
        <v>1</v>
      </c>
      <c r="BW63" s="118" t="str">
        <f t="shared" si="47"/>
        <v/>
      </c>
      <c r="BX63" s="118" t="str">
        <f t="shared" si="48"/>
        <v/>
      </c>
      <c r="BY63" s="118" t="str">
        <f t="shared" si="49"/>
        <v/>
      </c>
      <c r="BZ63" s="118" t="str">
        <f t="shared" si="50"/>
        <v/>
      </c>
      <c r="CA63" s="118" t="str">
        <f t="shared" si="51"/>
        <v/>
      </c>
      <c r="CB63" s="118" t="str">
        <f t="shared" si="52"/>
        <v/>
      </c>
      <c r="CC63" s="118" t="str">
        <f t="shared" si="53"/>
        <v/>
      </c>
      <c r="CD63" s="60" t="b">
        <f t="shared" si="54"/>
        <v>0</v>
      </c>
      <c r="CE63" s="60" t="b">
        <f t="shared" si="55"/>
        <v>0</v>
      </c>
      <c r="CF63" s="60" t="b">
        <f t="shared" si="56"/>
        <v>0</v>
      </c>
      <c r="CG63" s="60" t="b">
        <f t="shared" si="57"/>
        <v>0</v>
      </c>
      <c r="CH63" s="60" t="b">
        <f t="shared" si="58"/>
        <v>0</v>
      </c>
      <c r="CI63" s="60" t="b">
        <f t="shared" si="59"/>
        <v>0</v>
      </c>
      <c r="CJ63" s="60" t="b">
        <f t="shared" si="60"/>
        <v>0</v>
      </c>
      <c r="CK63" s="131">
        <f t="shared" si="108"/>
        <v>0</v>
      </c>
      <c r="CL63" s="131">
        <f t="shared" si="113"/>
        <v>1</v>
      </c>
      <c r="CM63" s="92">
        <f t="shared" si="109"/>
        <v>0</v>
      </c>
      <c r="CN63" s="13">
        <f t="shared" si="102"/>
        <v>0</v>
      </c>
      <c r="CO63" s="11">
        <f t="shared" si="61"/>
        <v>0</v>
      </c>
      <c r="CP63" s="13">
        <f t="shared" si="103"/>
        <v>0</v>
      </c>
      <c r="CQ63" s="11">
        <f t="shared" si="6"/>
        <v>0</v>
      </c>
      <c r="CR63" s="57">
        <f t="shared" si="7"/>
        <v>0</v>
      </c>
      <c r="CS63" s="57">
        <f t="shared" si="8"/>
        <v>0</v>
      </c>
      <c r="CT63" s="57">
        <f t="shared" si="62"/>
        <v>0</v>
      </c>
      <c r="CU63" s="24" t="str">
        <f t="shared" si="63"/>
        <v/>
      </c>
      <c r="CV63" s="24" t="str">
        <f t="shared" si="64"/>
        <v/>
      </c>
      <c r="CW63" s="24" t="str">
        <f t="shared" si="65"/>
        <v/>
      </c>
      <c r="CX63" s="24" t="str">
        <f t="shared" si="66"/>
        <v/>
      </c>
      <c r="CY63" s="24" t="str">
        <f t="shared" si="67"/>
        <v/>
      </c>
      <c r="CZ63" s="24" t="str">
        <f t="shared" si="68"/>
        <v/>
      </c>
      <c r="DA63" s="24" t="str">
        <f t="shared" si="69"/>
        <v/>
      </c>
      <c r="DB63" s="24" t="str">
        <f t="shared" si="70"/>
        <v/>
      </c>
      <c r="DC63" s="24" t="str">
        <f t="shared" si="71"/>
        <v/>
      </c>
      <c r="DD63" s="24" t="str">
        <f t="shared" si="72"/>
        <v/>
      </c>
      <c r="DE63" s="24" t="str">
        <f t="shared" si="73"/>
        <v/>
      </c>
      <c r="DF63" s="24" t="str">
        <f t="shared" si="74"/>
        <v/>
      </c>
      <c r="DG63" s="24" t="str">
        <f t="shared" si="75"/>
        <v/>
      </c>
      <c r="DH63" s="5"/>
      <c r="DI63" s="134"/>
      <c r="DJ63"/>
      <c r="DK63"/>
      <c r="DL63"/>
      <c r="DM63" s="34"/>
      <c r="DN63" s="7"/>
      <c r="DO63"/>
      <c r="DP63"/>
      <c r="DQ63"/>
      <c r="DR63"/>
      <c r="DS63"/>
      <c r="DT63"/>
      <c r="DU63"/>
      <c r="DV63"/>
      <c r="DW63"/>
      <c r="DX63"/>
      <c r="DY63"/>
      <c r="DZ63"/>
      <c r="EA63" s="7"/>
      <c r="EB63"/>
      <c r="EC63"/>
      <c r="ED63"/>
      <c r="EE63"/>
      <c r="EF63"/>
      <c r="EG63"/>
      <c r="EH63" s="121">
        <f t="shared" ca="1" si="11"/>
        <v>25</v>
      </c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</row>
    <row r="64" spans="1:170" s="15" customFormat="1" x14ac:dyDescent="0.2">
      <c r="A64" s="125"/>
      <c r="B64" s="61" t="str">
        <f t="shared" si="2"/>
        <v/>
      </c>
      <c r="C64" s="7" t="str">
        <f t="shared" si="114"/>
        <v/>
      </c>
      <c r="D64" s="60">
        <f t="shared" si="4"/>
        <v>0</v>
      </c>
      <c r="E64" s="7" t="str">
        <f t="shared" si="5"/>
        <v/>
      </c>
      <c r="F64" s="72" t="str">
        <f t="shared" si="0"/>
        <v/>
      </c>
      <c r="G64" s="108" t="str">
        <f t="shared" si="1"/>
        <v/>
      </c>
      <c r="H64" s="112">
        <f t="shared" si="115"/>
        <v>0</v>
      </c>
      <c r="I64" s="112">
        <f t="shared" si="116"/>
        <v>0</v>
      </c>
      <c r="J64" s="112">
        <f t="shared" si="117"/>
        <v>0</v>
      </c>
      <c r="K64" s="112">
        <f t="shared" si="118"/>
        <v>0</v>
      </c>
      <c r="L64" s="112">
        <f t="shared" si="119"/>
        <v>0</v>
      </c>
      <c r="M64" s="112">
        <f t="shared" si="120"/>
        <v>0</v>
      </c>
      <c r="N64" s="60"/>
      <c r="O64" s="61"/>
      <c r="P64" s="61"/>
      <c r="Q64" s="61"/>
      <c r="R64" s="61"/>
      <c r="S64" s="7"/>
      <c r="T64" s="67">
        <f t="shared" si="82"/>
        <v>1</v>
      </c>
      <c r="U64" s="76" t="str">
        <f t="shared" si="83"/>
        <v/>
      </c>
      <c r="V64" s="76" t="str">
        <f t="shared" si="84"/>
        <v/>
      </c>
      <c r="W64" s="76" t="str">
        <f t="shared" si="85"/>
        <v/>
      </c>
      <c r="X64" s="76" t="str">
        <f t="shared" si="86"/>
        <v/>
      </c>
      <c r="Y64" s="76" t="str">
        <f t="shared" si="87"/>
        <v/>
      </c>
      <c r="Z64" s="76" t="str">
        <f t="shared" si="88"/>
        <v/>
      </c>
      <c r="AA64" s="131" t="b">
        <f t="shared" si="19"/>
        <v>0</v>
      </c>
      <c r="AB64" s="131" t="b">
        <f t="shared" si="20"/>
        <v>0</v>
      </c>
      <c r="AC64" s="131" t="b">
        <f t="shared" si="21"/>
        <v>0</v>
      </c>
      <c r="AD64" s="131" t="b">
        <f t="shared" si="22"/>
        <v>0</v>
      </c>
      <c r="AE64" s="131" t="b">
        <f t="shared" si="23"/>
        <v>0</v>
      </c>
      <c r="AF64" s="131" t="b">
        <f t="shared" si="24"/>
        <v>0</v>
      </c>
      <c r="AG64" s="131">
        <f t="shared" si="104"/>
        <v>0</v>
      </c>
      <c r="AH64" s="131">
        <f t="shared" si="110"/>
        <v>1</v>
      </c>
      <c r="AI64" s="13">
        <f t="shared" si="25"/>
        <v>0</v>
      </c>
      <c r="AJ64" s="11">
        <f t="shared" si="89"/>
        <v>0</v>
      </c>
      <c r="AK64" s="67">
        <f t="shared" si="90"/>
        <v>1</v>
      </c>
      <c r="AL64" s="118" t="str">
        <f t="shared" si="91"/>
        <v/>
      </c>
      <c r="AM64" s="118" t="str">
        <f t="shared" si="92"/>
        <v/>
      </c>
      <c r="AN64" s="118" t="str">
        <f t="shared" si="93"/>
        <v/>
      </c>
      <c r="AO64" s="118" t="str">
        <f t="shared" si="94"/>
        <v/>
      </c>
      <c r="AP64" s="118" t="str">
        <f t="shared" si="95"/>
        <v/>
      </c>
      <c r="AQ64" s="118" t="str">
        <f t="shared" si="96"/>
        <v/>
      </c>
      <c r="AR64" s="118" t="str">
        <f t="shared" si="97"/>
        <v/>
      </c>
      <c r="AS64" s="60" t="b">
        <f t="shared" si="26"/>
        <v>0</v>
      </c>
      <c r="AT64" s="60" t="b">
        <f t="shared" si="27"/>
        <v>0</v>
      </c>
      <c r="AU64" s="60" t="b">
        <f t="shared" si="28"/>
        <v>0</v>
      </c>
      <c r="AV64" s="60" t="b">
        <f t="shared" si="29"/>
        <v>0</v>
      </c>
      <c r="AW64" s="60" t="b">
        <f t="shared" si="30"/>
        <v>0</v>
      </c>
      <c r="AX64" s="60" t="b">
        <f t="shared" si="31"/>
        <v>0</v>
      </c>
      <c r="AY64" s="60" t="b">
        <f t="shared" si="32"/>
        <v>0</v>
      </c>
      <c r="AZ64" s="131">
        <f t="shared" si="105"/>
        <v>0</v>
      </c>
      <c r="BA64" s="131">
        <f t="shared" si="111"/>
        <v>1</v>
      </c>
      <c r="BB64" s="13">
        <f t="shared" si="98"/>
        <v>0</v>
      </c>
      <c r="BC64" s="11">
        <f t="shared" si="33"/>
        <v>0</v>
      </c>
      <c r="BD64" s="67">
        <f t="shared" si="99"/>
        <v>1</v>
      </c>
      <c r="BE64" s="76" t="str">
        <f t="shared" si="34"/>
        <v/>
      </c>
      <c r="BF64" s="76" t="str">
        <f t="shared" si="35"/>
        <v/>
      </c>
      <c r="BG64" s="76" t="str">
        <f t="shared" si="36"/>
        <v/>
      </c>
      <c r="BH64" s="76" t="str">
        <f t="shared" si="37"/>
        <v/>
      </c>
      <c r="BI64" s="76" t="str">
        <f t="shared" si="38"/>
        <v/>
      </c>
      <c r="BJ64" s="76" t="str">
        <f t="shared" si="39"/>
        <v/>
      </c>
      <c r="BK64" s="131" t="b">
        <f t="shared" si="40"/>
        <v>0</v>
      </c>
      <c r="BL64" s="131" t="b">
        <f t="shared" si="41"/>
        <v>0</v>
      </c>
      <c r="BM64" s="131" t="b">
        <f t="shared" si="42"/>
        <v>0</v>
      </c>
      <c r="BN64" s="131" t="b">
        <f t="shared" si="43"/>
        <v>0</v>
      </c>
      <c r="BO64" s="131" t="b">
        <f t="shared" si="44"/>
        <v>0</v>
      </c>
      <c r="BP64" s="131" t="b">
        <f t="shared" si="45"/>
        <v>0</v>
      </c>
      <c r="BQ64" s="131">
        <f t="shared" si="106"/>
        <v>0</v>
      </c>
      <c r="BR64" s="131">
        <f t="shared" si="112"/>
        <v>1</v>
      </c>
      <c r="BS64" s="92">
        <f t="shared" si="107"/>
        <v>0</v>
      </c>
      <c r="BT64" s="13">
        <f t="shared" si="46"/>
        <v>0</v>
      </c>
      <c r="BU64" s="11">
        <f t="shared" si="100"/>
        <v>0</v>
      </c>
      <c r="BV64" s="67">
        <f t="shared" si="101"/>
        <v>1</v>
      </c>
      <c r="BW64" s="118" t="str">
        <f t="shared" si="47"/>
        <v/>
      </c>
      <c r="BX64" s="118" t="str">
        <f t="shared" si="48"/>
        <v/>
      </c>
      <c r="BY64" s="118" t="str">
        <f t="shared" si="49"/>
        <v/>
      </c>
      <c r="BZ64" s="118" t="str">
        <f t="shared" si="50"/>
        <v/>
      </c>
      <c r="CA64" s="118" t="str">
        <f t="shared" si="51"/>
        <v/>
      </c>
      <c r="CB64" s="118" t="str">
        <f t="shared" si="52"/>
        <v/>
      </c>
      <c r="CC64" s="118" t="str">
        <f t="shared" si="53"/>
        <v/>
      </c>
      <c r="CD64" s="60" t="b">
        <f t="shared" si="54"/>
        <v>0</v>
      </c>
      <c r="CE64" s="60" t="b">
        <f t="shared" si="55"/>
        <v>0</v>
      </c>
      <c r="CF64" s="60" t="b">
        <f t="shared" si="56"/>
        <v>0</v>
      </c>
      <c r="CG64" s="60" t="b">
        <f t="shared" si="57"/>
        <v>0</v>
      </c>
      <c r="CH64" s="60" t="b">
        <f t="shared" si="58"/>
        <v>0</v>
      </c>
      <c r="CI64" s="60" t="b">
        <f t="shared" si="59"/>
        <v>0</v>
      </c>
      <c r="CJ64" s="60" t="b">
        <f t="shared" si="60"/>
        <v>0</v>
      </c>
      <c r="CK64" s="131">
        <f t="shared" si="108"/>
        <v>0</v>
      </c>
      <c r="CL64" s="131">
        <f t="shared" si="113"/>
        <v>1</v>
      </c>
      <c r="CM64" s="92">
        <f t="shared" si="109"/>
        <v>0</v>
      </c>
      <c r="CN64" s="13">
        <f t="shared" si="102"/>
        <v>0</v>
      </c>
      <c r="CO64" s="11">
        <f t="shared" si="61"/>
        <v>0</v>
      </c>
      <c r="CP64" s="13">
        <f t="shared" si="103"/>
        <v>0</v>
      </c>
      <c r="CQ64" s="11">
        <f t="shared" si="6"/>
        <v>0</v>
      </c>
      <c r="CR64" s="57">
        <f t="shared" si="7"/>
        <v>0</v>
      </c>
      <c r="CS64" s="57">
        <f t="shared" si="8"/>
        <v>0</v>
      </c>
      <c r="CT64" s="57">
        <f t="shared" si="62"/>
        <v>0</v>
      </c>
      <c r="CU64" s="24" t="str">
        <f t="shared" si="63"/>
        <v/>
      </c>
      <c r="CV64" s="24" t="str">
        <f t="shared" si="64"/>
        <v/>
      </c>
      <c r="CW64" s="24" t="str">
        <f t="shared" si="65"/>
        <v/>
      </c>
      <c r="CX64" s="24" t="str">
        <f t="shared" si="66"/>
        <v/>
      </c>
      <c r="CY64" s="24" t="str">
        <f t="shared" si="67"/>
        <v/>
      </c>
      <c r="CZ64" s="24" t="str">
        <f t="shared" si="68"/>
        <v/>
      </c>
      <c r="DA64" s="24" t="str">
        <f t="shared" si="69"/>
        <v/>
      </c>
      <c r="DB64" s="24" t="str">
        <f t="shared" si="70"/>
        <v/>
      </c>
      <c r="DC64" s="24" t="str">
        <f t="shared" si="71"/>
        <v/>
      </c>
      <c r="DD64" s="24" t="str">
        <f t="shared" si="72"/>
        <v/>
      </c>
      <c r="DE64" s="24" t="str">
        <f t="shared" si="73"/>
        <v/>
      </c>
      <c r="DF64" s="24" t="str">
        <f t="shared" si="74"/>
        <v/>
      </c>
      <c r="DG64" s="24" t="str">
        <f t="shared" si="75"/>
        <v/>
      </c>
      <c r="DH64" s="5"/>
      <c r="DI64" s="134"/>
      <c r="DJ64"/>
      <c r="DK64"/>
      <c r="DL64"/>
      <c r="DM64" s="34"/>
      <c r="DN64" s="7"/>
      <c r="DO64"/>
      <c r="DP64"/>
      <c r="DQ64"/>
      <c r="DR64"/>
      <c r="DS64"/>
      <c r="DT64"/>
      <c r="DU64"/>
      <c r="DV64"/>
      <c r="DW64"/>
      <c r="DX64"/>
      <c r="DY64"/>
      <c r="DZ64"/>
      <c r="EA64" s="7"/>
      <c r="EB64"/>
      <c r="EC64"/>
      <c r="ED64"/>
      <c r="EE64"/>
      <c r="EF64"/>
      <c r="EG64"/>
      <c r="EH64" s="121">
        <f t="shared" ca="1" si="11"/>
        <v>9</v>
      </c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</row>
    <row r="65" spans="1:158" x14ac:dyDescent="0.2">
      <c r="A65" s="125"/>
      <c r="B65" s="61" t="str">
        <f t="shared" si="2"/>
        <v/>
      </c>
      <c r="C65" s="7" t="str">
        <f t="shared" si="114"/>
        <v/>
      </c>
      <c r="D65" s="60">
        <f t="shared" si="4"/>
        <v>0</v>
      </c>
      <c r="E65" s="7" t="str">
        <f t="shared" si="5"/>
        <v/>
      </c>
      <c r="F65" s="72" t="str">
        <f t="shared" si="0"/>
        <v/>
      </c>
      <c r="G65" s="108" t="str">
        <f t="shared" si="1"/>
        <v/>
      </c>
      <c r="H65" s="112">
        <f t="shared" si="115"/>
        <v>0</v>
      </c>
      <c r="I65" s="112">
        <f t="shared" si="116"/>
        <v>0</v>
      </c>
      <c r="J65" s="112">
        <f t="shared" si="117"/>
        <v>0</v>
      </c>
      <c r="K65" s="112">
        <f t="shared" si="118"/>
        <v>0</v>
      </c>
      <c r="L65" s="112">
        <f t="shared" si="119"/>
        <v>0</v>
      </c>
      <c r="M65" s="112">
        <f t="shared" si="120"/>
        <v>0</v>
      </c>
      <c r="N65" s="60"/>
      <c r="O65" s="61"/>
      <c r="P65" s="61"/>
      <c r="Q65" s="61"/>
      <c r="R65" s="61"/>
      <c r="S65" s="7"/>
      <c r="T65" s="67">
        <f t="shared" si="82"/>
        <v>1</v>
      </c>
      <c r="U65" s="76" t="str">
        <f t="shared" si="83"/>
        <v/>
      </c>
      <c r="V65" s="76" t="str">
        <f t="shared" si="84"/>
        <v/>
      </c>
      <c r="W65" s="76" t="str">
        <f t="shared" si="85"/>
        <v/>
      </c>
      <c r="X65" s="76" t="str">
        <f t="shared" si="86"/>
        <v/>
      </c>
      <c r="Y65" s="76" t="str">
        <f t="shared" si="87"/>
        <v/>
      </c>
      <c r="Z65" s="76" t="str">
        <f t="shared" si="88"/>
        <v/>
      </c>
      <c r="AA65" s="131" t="b">
        <f t="shared" si="19"/>
        <v>0</v>
      </c>
      <c r="AB65" s="131" t="b">
        <f t="shared" si="20"/>
        <v>0</v>
      </c>
      <c r="AC65" s="131" t="b">
        <f t="shared" si="21"/>
        <v>0</v>
      </c>
      <c r="AD65" s="131" t="b">
        <f t="shared" si="22"/>
        <v>0</v>
      </c>
      <c r="AE65" s="131" t="b">
        <f t="shared" si="23"/>
        <v>0</v>
      </c>
      <c r="AF65" s="131" t="b">
        <f t="shared" si="24"/>
        <v>0</v>
      </c>
      <c r="AG65" s="131">
        <f t="shared" si="104"/>
        <v>0</v>
      </c>
      <c r="AH65" s="131">
        <f t="shared" si="110"/>
        <v>1</v>
      </c>
      <c r="AI65" s="13">
        <f t="shared" si="25"/>
        <v>0</v>
      </c>
      <c r="AJ65" s="11">
        <f t="shared" si="89"/>
        <v>0</v>
      </c>
      <c r="AK65" s="67">
        <f t="shared" si="90"/>
        <v>1</v>
      </c>
      <c r="AL65" s="118" t="str">
        <f t="shared" si="91"/>
        <v/>
      </c>
      <c r="AM65" s="118" t="str">
        <f t="shared" si="92"/>
        <v/>
      </c>
      <c r="AN65" s="118" t="str">
        <f t="shared" si="93"/>
        <v/>
      </c>
      <c r="AO65" s="118" t="str">
        <f t="shared" si="94"/>
        <v/>
      </c>
      <c r="AP65" s="118" t="str">
        <f t="shared" si="95"/>
        <v/>
      </c>
      <c r="AQ65" s="118" t="str">
        <f t="shared" si="96"/>
        <v/>
      </c>
      <c r="AR65" s="118" t="str">
        <f t="shared" si="97"/>
        <v/>
      </c>
      <c r="AS65" s="60" t="b">
        <f t="shared" si="26"/>
        <v>0</v>
      </c>
      <c r="AT65" s="60" t="b">
        <f t="shared" si="27"/>
        <v>0</v>
      </c>
      <c r="AU65" s="60" t="b">
        <f t="shared" si="28"/>
        <v>0</v>
      </c>
      <c r="AV65" s="60" t="b">
        <f t="shared" si="29"/>
        <v>0</v>
      </c>
      <c r="AW65" s="60" t="b">
        <f t="shared" si="30"/>
        <v>0</v>
      </c>
      <c r="AX65" s="60" t="b">
        <f t="shared" si="31"/>
        <v>0</v>
      </c>
      <c r="AY65" s="60" t="b">
        <f t="shared" si="32"/>
        <v>0</v>
      </c>
      <c r="AZ65" s="131">
        <f t="shared" si="105"/>
        <v>0</v>
      </c>
      <c r="BA65" s="131">
        <f t="shared" si="111"/>
        <v>1</v>
      </c>
      <c r="BB65" s="13">
        <f t="shared" si="98"/>
        <v>0</v>
      </c>
      <c r="BC65" s="11">
        <f t="shared" si="33"/>
        <v>0</v>
      </c>
      <c r="BD65" s="67">
        <f t="shared" si="99"/>
        <v>1</v>
      </c>
      <c r="BE65" s="76" t="str">
        <f t="shared" si="34"/>
        <v/>
      </c>
      <c r="BF65" s="76" t="str">
        <f t="shared" si="35"/>
        <v/>
      </c>
      <c r="BG65" s="76" t="str">
        <f t="shared" si="36"/>
        <v/>
      </c>
      <c r="BH65" s="76" t="str">
        <f t="shared" si="37"/>
        <v/>
      </c>
      <c r="BI65" s="76" t="str">
        <f t="shared" si="38"/>
        <v/>
      </c>
      <c r="BJ65" s="76" t="str">
        <f t="shared" si="39"/>
        <v/>
      </c>
      <c r="BK65" s="131" t="b">
        <f t="shared" si="40"/>
        <v>0</v>
      </c>
      <c r="BL65" s="131" t="b">
        <f t="shared" si="41"/>
        <v>0</v>
      </c>
      <c r="BM65" s="131" t="b">
        <f t="shared" si="42"/>
        <v>0</v>
      </c>
      <c r="BN65" s="131" t="b">
        <f t="shared" si="43"/>
        <v>0</v>
      </c>
      <c r="BO65" s="131" t="b">
        <f t="shared" si="44"/>
        <v>0</v>
      </c>
      <c r="BP65" s="131" t="b">
        <f t="shared" si="45"/>
        <v>0</v>
      </c>
      <c r="BQ65" s="131">
        <f t="shared" si="106"/>
        <v>0</v>
      </c>
      <c r="BR65" s="131">
        <f t="shared" si="112"/>
        <v>1</v>
      </c>
      <c r="BS65" s="92">
        <f t="shared" si="107"/>
        <v>0</v>
      </c>
      <c r="BT65" s="13">
        <f t="shared" si="46"/>
        <v>0</v>
      </c>
      <c r="BU65" s="11">
        <f t="shared" si="100"/>
        <v>0</v>
      </c>
      <c r="BV65" s="67">
        <f t="shared" si="101"/>
        <v>1</v>
      </c>
      <c r="BW65" s="118" t="str">
        <f t="shared" si="47"/>
        <v/>
      </c>
      <c r="BX65" s="118" t="str">
        <f t="shared" si="48"/>
        <v/>
      </c>
      <c r="BY65" s="118" t="str">
        <f t="shared" si="49"/>
        <v/>
      </c>
      <c r="BZ65" s="118" t="str">
        <f t="shared" si="50"/>
        <v/>
      </c>
      <c r="CA65" s="118" t="str">
        <f t="shared" si="51"/>
        <v/>
      </c>
      <c r="CB65" s="118" t="str">
        <f t="shared" si="52"/>
        <v/>
      </c>
      <c r="CC65" s="118" t="str">
        <f t="shared" si="53"/>
        <v/>
      </c>
      <c r="CD65" s="60" t="b">
        <f t="shared" si="54"/>
        <v>0</v>
      </c>
      <c r="CE65" s="60" t="b">
        <f t="shared" si="55"/>
        <v>0</v>
      </c>
      <c r="CF65" s="60" t="b">
        <f t="shared" si="56"/>
        <v>0</v>
      </c>
      <c r="CG65" s="60" t="b">
        <f t="shared" si="57"/>
        <v>0</v>
      </c>
      <c r="CH65" s="60" t="b">
        <f t="shared" si="58"/>
        <v>0</v>
      </c>
      <c r="CI65" s="60" t="b">
        <f t="shared" si="59"/>
        <v>0</v>
      </c>
      <c r="CJ65" s="60" t="b">
        <f t="shared" si="60"/>
        <v>0</v>
      </c>
      <c r="CK65" s="131">
        <f t="shared" si="108"/>
        <v>0</v>
      </c>
      <c r="CL65" s="131">
        <f t="shared" si="113"/>
        <v>1</v>
      </c>
      <c r="CM65" s="92">
        <f t="shared" si="109"/>
        <v>0</v>
      </c>
      <c r="CN65" s="13">
        <f t="shared" si="102"/>
        <v>0</v>
      </c>
      <c r="CO65" s="11">
        <f t="shared" si="61"/>
        <v>0</v>
      </c>
      <c r="CP65" s="13">
        <f t="shared" si="103"/>
        <v>0</v>
      </c>
      <c r="CQ65" s="11">
        <f t="shared" si="6"/>
        <v>0</v>
      </c>
      <c r="CR65" s="57">
        <f t="shared" si="7"/>
        <v>0</v>
      </c>
      <c r="CS65" s="57">
        <f t="shared" si="8"/>
        <v>0</v>
      </c>
      <c r="CT65" s="57">
        <f t="shared" si="62"/>
        <v>0</v>
      </c>
      <c r="CU65" s="24" t="str">
        <f t="shared" si="63"/>
        <v/>
      </c>
      <c r="CV65" s="24" t="str">
        <f t="shared" si="64"/>
        <v/>
      </c>
      <c r="CW65" s="24" t="str">
        <f t="shared" si="65"/>
        <v/>
      </c>
      <c r="CX65" s="24" t="str">
        <f t="shared" si="66"/>
        <v/>
      </c>
      <c r="CY65" s="24" t="str">
        <f t="shared" si="67"/>
        <v/>
      </c>
      <c r="CZ65" s="24" t="str">
        <f t="shared" si="68"/>
        <v/>
      </c>
      <c r="DA65" s="24" t="str">
        <f t="shared" si="69"/>
        <v/>
      </c>
      <c r="DB65" s="24" t="str">
        <f t="shared" si="70"/>
        <v/>
      </c>
      <c r="DC65" s="24" t="str">
        <f t="shared" si="71"/>
        <v/>
      </c>
      <c r="DD65" s="24" t="str">
        <f t="shared" si="72"/>
        <v/>
      </c>
      <c r="DE65" s="24" t="str">
        <f t="shared" si="73"/>
        <v/>
      </c>
      <c r="DF65" s="24" t="str">
        <f t="shared" si="74"/>
        <v/>
      </c>
      <c r="DG65" s="24" t="str">
        <f t="shared" si="75"/>
        <v/>
      </c>
      <c r="DH65" s="5"/>
      <c r="DI65" s="134"/>
      <c r="DJ65"/>
      <c r="DK65"/>
      <c r="DL65"/>
      <c r="DM65" s="34"/>
      <c r="DN65" s="7"/>
      <c r="DO65"/>
      <c r="DP65"/>
      <c r="DQ65"/>
      <c r="DR65"/>
      <c r="DS65"/>
      <c r="DT65"/>
      <c r="DU65"/>
      <c r="DV65"/>
      <c r="DW65"/>
      <c r="DX65"/>
      <c r="DY65"/>
      <c r="DZ65"/>
      <c r="EA65" s="7"/>
      <c r="EB65"/>
      <c r="EC65"/>
      <c r="ED65"/>
      <c r="EE65"/>
      <c r="EF65"/>
      <c r="EG65"/>
      <c r="EH65" s="121">
        <f t="shared" ca="1" si="11"/>
        <v>1</v>
      </c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</row>
    <row r="66" spans="1:158" x14ac:dyDescent="0.2">
      <c r="A66" s="125"/>
      <c r="B66" s="61" t="str">
        <f t="shared" si="2"/>
        <v/>
      </c>
      <c r="C66" s="7" t="str">
        <f t="shared" si="114"/>
        <v/>
      </c>
      <c r="D66" s="60">
        <f t="shared" si="4"/>
        <v>0</v>
      </c>
      <c r="E66" s="7" t="str">
        <f t="shared" si="5"/>
        <v/>
      </c>
      <c r="F66" s="72" t="str">
        <f t="shared" si="0"/>
        <v/>
      </c>
      <c r="G66" s="108" t="str">
        <f t="shared" si="1"/>
        <v/>
      </c>
      <c r="H66" s="112">
        <f t="shared" si="115"/>
        <v>0</v>
      </c>
      <c r="I66" s="112">
        <f t="shared" si="116"/>
        <v>0</v>
      </c>
      <c r="J66" s="112">
        <f t="shared" si="117"/>
        <v>0</v>
      </c>
      <c r="K66" s="112">
        <f t="shared" si="118"/>
        <v>0</v>
      </c>
      <c r="L66" s="112">
        <f t="shared" si="119"/>
        <v>0</v>
      </c>
      <c r="M66" s="112">
        <f t="shared" si="120"/>
        <v>0</v>
      </c>
      <c r="N66" s="60"/>
      <c r="O66" s="61"/>
      <c r="P66" s="61"/>
      <c r="Q66" s="61"/>
      <c r="R66" s="61"/>
      <c r="S66" s="7"/>
      <c r="T66" s="67">
        <f t="shared" si="82"/>
        <v>1</v>
      </c>
      <c r="U66" s="76" t="str">
        <f t="shared" si="83"/>
        <v/>
      </c>
      <c r="V66" s="76" t="str">
        <f t="shared" si="84"/>
        <v/>
      </c>
      <c r="W66" s="76" t="str">
        <f t="shared" si="85"/>
        <v/>
      </c>
      <c r="X66" s="76" t="str">
        <f t="shared" si="86"/>
        <v/>
      </c>
      <c r="Y66" s="76" t="str">
        <f t="shared" si="87"/>
        <v/>
      </c>
      <c r="Z66" s="76" t="str">
        <f t="shared" si="88"/>
        <v/>
      </c>
      <c r="AA66" s="131" t="b">
        <f t="shared" si="19"/>
        <v>0</v>
      </c>
      <c r="AB66" s="131" t="b">
        <f t="shared" si="20"/>
        <v>0</v>
      </c>
      <c r="AC66" s="131" t="b">
        <f t="shared" si="21"/>
        <v>0</v>
      </c>
      <c r="AD66" s="131" t="b">
        <f t="shared" si="22"/>
        <v>0</v>
      </c>
      <c r="AE66" s="131" t="b">
        <f t="shared" si="23"/>
        <v>0</v>
      </c>
      <c r="AF66" s="131" t="b">
        <f t="shared" si="24"/>
        <v>0</v>
      </c>
      <c r="AG66" s="131">
        <f t="shared" si="104"/>
        <v>0</v>
      </c>
      <c r="AH66" s="131">
        <f t="shared" si="110"/>
        <v>1</v>
      </c>
      <c r="AI66" s="13">
        <f t="shared" si="25"/>
        <v>0</v>
      </c>
      <c r="AJ66" s="11">
        <f t="shared" si="89"/>
        <v>0</v>
      </c>
      <c r="AK66" s="67">
        <f t="shared" si="90"/>
        <v>1</v>
      </c>
      <c r="AL66" s="118" t="str">
        <f t="shared" si="91"/>
        <v/>
      </c>
      <c r="AM66" s="118" t="str">
        <f t="shared" si="92"/>
        <v/>
      </c>
      <c r="AN66" s="118" t="str">
        <f t="shared" si="93"/>
        <v/>
      </c>
      <c r="AO66" s="118" t="str">
        <f t="shared" si="94"/>
        <v/>
      </c>
      <c r="AP66" s="118" t="str">
        <f t="shared" si="95"/>
        <v/>
      </c>
      <c r="AQ66" s="118" t="str">
        <f t="shared" si="96"/>
        <v/>
      </c>
      <c r="AR66" s="118" t="str">
        <f t="shared" si="97"/>
        <v/>
      </c>
      <c r="AS66" s="60" t="b">
        <f t="shared" si="26"/>
        <v>0</v>
      </c>
      <c r="AT66" s="60" t="b">
        <f t="shared" si="27"/>
        <v>0</v>
      </c>
      <c r="AU66" s="60" t="b">
        <f t="shared" si="28"/>
        <v>0</v>
      </c>
      <c r="AV66" s="60" t="b">
        <f t="shared" si="29"/>
        <v>0</v>
      </c>
      <c r="AW66" s="60" t="b">
        <f t="shared" si="30"/>
        <v>0</v>
      </c>
      <c r="AX66" s="60" t="b">
        <f t="shared" si="31"/>
        <v>0</v>
      </c>
      <c r="AY66" s="60" t="b">
        <f t="shared" si="32"/>
        <v>0</v>
      </c>
      <c r="AZ66" s="131">
        <f t="shared" si="105"/>
        <v>0</v>
      </c>
      <c r="BA66" s="131">
        <f t="shared" si="111"/>
        <v>1</v>
      </c>
      <c r="BB66" s="13">
        <f t="shared" si="98"/>
        <v>0</v>
      </c>
      <c r="BC66" s="11">
        <f t="shared" si="33"/>
        <v>0</v>
      </c>
      <c r="BD66" s="67">
        <f t="shared" si="99"/>
        <v>1</v>
      </c>
      <c r="BE66" s="76" t="str">
        <f t="shared" si="34"/>
        <v/>
      </c>
      <c r="BF66" s="76" t="str">
        <f t="shared" si="35"/>
        <v/>
      </c>
      <c r="BG66" s="76" t="str">
        <f t="shared" si="36"/>
        <v/>
      </c>
      <c r="BH66" s="76" t="str">
        <f t="shared" si="37"/>
        <v/>
      </c>
      <c r="BI66" s="76" t="str">
        <f t="shared" si="38"/>
        <v/>
      </c>
      <c r="BJ66" s="76" t="str">
        <f t="shared" si="39"/>
        <v/>
      </c>
      <c r="BK66" s="131" t="b">
        <f t="shared" si="40"/>
        <v>0</v>
      </c>
      <c r="BL66" s="131" t="b">
        <f t="shared" si="41"/>
        <v>0</v>
      </c>
      <c r="BM66" s="131" t="b">
        <f t="shared" si="42"/>
        <v>0</v>
      </c>
      <c r="BN66" s="131" t="b">
        <f t="shared" si="43"/>
        <v>0</v>
      </c>
      <c r="BO66" s="131" t="b">
        <f t="shared" si="44"/>
        <v>0</v>
      </c>
      <c r="BP66" s="131" t="b">
        <f t="shared" si="45"/>
        <v>0</v>
      </c>
      <c r="BQ66" s="131">
        <f t="shared" si="106"/>
        <v>0</v>
      </c>
      <c r="BR66" s="131">
        <f t="shared" si="112"/>
        <v>1</v>
      </c>
      <c r="BS66" s="92">
        <f t="shared" si="107"/>
        <v>0</v>
      </c>
      <c r="BT66" s="13">
        <f t="shared" si="46"/>
        <v>0</v>
      </c>
      <c r="BU66" s="11">
        <f t="shared" si="100"/>
        <v>0</v>
      </c>
      <c r="BV66" s="67">
        <f t="shared" si="101"/>
        <v>1</v>
      </c>
      <c r="BW66" s="118" t="str">
        <f t="shared" si="47"/>
        <v/>
      </c>
      <c r="BX66" s="118" t="str">
        <f t="shared" si="48"/>
        <v/>
      </c>
      <c r="BY66" s="118" t="str">
        <f t="shared" si="49"/>
        <v/>
      </c>
      <c r="BZ66" s="118" t="str">
        <f t="shared" si="50"/>
        <v/>
      </c>
      <c r="CA66" s="118" t="str">
        <f t="shared" si="51"/>
        <v/>
      </c>
      <c r="CB66" s="118" t="str">
        <f t="shared" si="52"/>
        <v/>
      </c>
      <c r="CC66" s="118" t="str">
        <f t="shared" si="53"/>
        <v/>
      </c>
      <c r="CD66" s="60" t="b">
        <f t="shared" si="54"/>
        <v>0</v>
      </c>
      <c r="CE66" s="60" t="b">
        <f t="shared" si="55"/>
        <v>0</v>
      </c>
      <c r="CF66" s="60" t="b">
        <f t="shared" si="56"/>
        <v>0</v>
      </c>
      <c r="CG66" s="60" t="b">
        <f t="shared" si="57"/>
        <v>0</v>
      </c>
      <c r="CH66" s="60" t="b">
        <f t="shared" si="58"/>
        <v>0</v>
      </c>
      <c r="CI66" s="60" t="b">
        <f t="shared" si="59"/>
        <v>0</v>
      </c>
      <c r="CJ66" s="60" t="b">
        <f t="shared" si="60"/>
        <v>0</v>
      </c>
      <c r="CK66" s="131">
        <f t="shared" si="108"/>
        <v>0</v>
      </c>
      <c r="CL66" s="131">
        <f t="shared" si="113"/>
        <v>1</v>
      </c>
      <c r="CM66" s="92">
        <f t="shared" si="109"/>
        <v>0</v>
      </c>
      <c r="CN66" s="13">
        <f t="shared" si="102"/>
        <v>0</v>
      </c>
      <c r="CO66" s="11">
        <f t="shared" si="61"/>
        <v>0</v>
      </c>
      <c r="CP66" s="13">
        <f t="shared" si="103"/>
        <v>0</v>
      </c>
      <c r="CQ66" s="11">
        <f t="shared" si="6"/>
        <v>0</v>
      </c>
      <c r="CR66" s="57">
        <f t="shared" si="7"/>
        <v>0</v>
      </c>
      <c r="CS66" s="57">
        <f t="shared" si="8"/>
        <v>0</v>
      </c>
      <c r="CT66" s="57">
        <f t="shared" si="62"/>
        <v>0</v>
      </c>
      <c r="CU66" s="24" t="str">
        <f t="shared" si="63"/>
        <v/>
      </c>
      <c r="CV66" s="24" t="str">
        <f t="shared" si="64"/>
        <v/>
      </c>
      <c r="CW66" s="24" t="str">
        <f t="shared" si="65"/>
        <v/>
      </c>
      <c r="CX66" s="24" t="str">
        <f t="shared" si="66"/>
        <v/>
      </c>
      <c r="CY66" s="24" t="str">
        <f t="shared" si="67"/>
        <v/>
      </c>
      <c r="CZ66" s="24" t="str">
        <f t="shared" si="68"/>
        <v/>
      </c>
      <c r="DA66" s="24" t="str">
        <f t="shared" si="69"/>
        <v/>
      </c>
      <c r="DB66" s="24" t="str">
        <f t="shared" si="70"/>
        <v/>
      </c>
      <c r="DC66" s="24" t="str">
        <f t="shared" si="71"/>
        <v/>
      </c>
      <c r="DD66" s="24" t="str">
        <f t="shared" si="72"/>
        <v/>
      </c>
      <c r="DE66" s="24" t="str">
        <f t="shared" si="73"/>
        <v/>
      </c>
      <c r="DF66" s="24" t="str">
        <f t="shared" si="74"/>
        <v/>
      </c>
      <c r="DG66" s="24" t="str">
        <f t="shared" si="75"/>
        <v/>
      </c>
      <c r="DH66" s="5"/>
      <c r="DI66" s="134"/>
      <c r="DJ66"/>
      <c r="DK66"/>
      <c r="DL66"/>
      <c r="DM66" s="34"/>
      <c r="DN66" s="7"/>
      <c r="DO66"/>
      <c r="DP66"/>
      <c r="DQ66"/>
      <c r="DR66"/>
      <c r="DS66"/>
      <c r="DT66"/>
      <c r="DU66"/>
      <c r="DV66"/>
      <c r="DW66"/>
      <c r="DX66"/>
      <c r="DY66"/>
      <c r="DZ66"/>
      <c r="EA66" s="7"/>
      <c r="EB66"/>
      <c r="EC66"/>
      <c r="ED66"/>
      <c r="EE66"/>
      <c r="EF66"/>
      <c r="EG66"/>
      <c r="EH66" s="121">
        <f t="shared" ca="1" si="11"/>
        <v>13</v>
      </c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</row>
    <row r="67" spans="1:158" x14ac:dyDescent="0.2">
      <c r="A67" s="125"/>
      <c r="B67" s="61" t="str">
        <f t="shared" si="2"/>
        <v/>
      </c>
      <c r="C67" s="7" t="str">
        <f t="shared" si="114"/>
        <v/>
      </c>
      <c r="D67" s="60">
        <f t="shared" si="4"/>
        <v>0</v>
      </c>
      <c r="E67" s="7" t="str">
        <f t="shared" si="5"/>
        <v/>
      </c>
      <c r="F67" s="72" t="str">
        <f t="shared" si="0"/>
        <v/>
      </c>
      <c r="G67" s="108" t="str">
        <f t="shared" si="1"/>
        <v/>
      </c>
      <c r="H67" s="112">
        <f t="shared" si="115"/>
        <v>0</v>
      </c>
      <c r="I67" s="112">
        <f t="shared" si="116"/>
        <v>0</v>
      </c>
      <c r="J67" s="112">
        <f t="shared" si="117"/>
        <v>0</v>
      </c>
      <c r="K67" s="112">
        <f t="shared" si="118"/>
        <v>0</v>
      </c>
      <c r="L67" s="112">
        <f t="shared" si="119"/>
        <v>0</v>
      </c>
      <c r="M67" s="112">
        <f t="shared" si="120"/>
        <v>0</v>
      </c>
      <c r="N67" s="60"/>
      <c r="O67" s="61"/>
      <c r="P67" s="61"/>
      <c r="Q67" s="61"/>
      <c r="R67" s="61"/>
      <c r="S67" s="7"/>
      <c r="T67" s="67">
        <f t="shared" si="82"/>
        <v>1</v>
      </c>
      <c r="U67" s="76" t="str">
        <f t="shared" si="83"/>
        <v/>
      </c>
      <c r="V67" s="76" t="str">
        <f t="shared" si="84"/>
        <v/>
      </c>
      <c r="W67" s="76" t="str">
        <f t="shared" si="85"/>
        <v/>
      </c>
      <c r="X67" s="76" t="str">
        <f t="shared" si="86"/>
        <v/>
      </c>
      <c r="Y67" s="76" t="str">
        <f t="shared" si="87"/>
        <v/>
      </c>
      <c r="Z67" s="76" t="str">
        <f t="shared" si="88"/>
        <v/>
      </c>
      <c r="AA67" s="131" t="b">
        <f t="shared" si="19"/>
        <v>0</v>
      </c>
      <c r="AB67" s="131" t="b">
        <f t="shared" si="20"/>
        <v>0</v>
      </c>
      <c r="AC67" s="131" t="b">
        <f t="shared" si="21"/>
        <v>0</v>
      </c>
      <c r="AD67" s="131" t="b">
        <f t="shared" si="22"/>
        <v>0</v>
      </c>
      <c r="AE67" s="131" t="b">
        <f t="shared" si="23"/>
        <v>0</v>
      </c>
      <c r="AF67" s="131" t="b">
        <f t="shared" si="24"/>
        <v>0</v>
      </c>
      <c r="AG67" s="131">
        <f t="shared" si="104"/>
        <v>0</v>
      </c>
      <c r="AH67" s="131">
        <f t="shared" si="110"/>
        <v>1</v>
      </c>
      <c r="AI67" s="13">
        <f t="shared" si="25"/>
        <v>0</v>
      </c>
      <c r="AJ67" s="11">
        <f t="shared" si="89"/>
        <v>0</v>
      </c>
      <c r="AK67" s="67">
        <f t="shared" si="90"/>
        <v>1</v>
      </c>
      <c r="AL67" s="118" t="str">
        <f t="shared" si="91"/>
        <v/>
      </c>
      <c r="AM67" s="118" t="str">
        <f t="shared" si="92"/>
        <v/>
      </c>
      <c r="AN67" s="118" t="str">
        <f t="shared" si="93"/>
        <v/>
      </c>
      <c r="AO67" s="118" t="str">
        <f t="shared" si="94"/>
        <v/>
      </c>
      <c r="AP67" s="118" t="str">
        <f t="shared" si="95"/>
        <v/>
      </c>
      <c r="AQ67" s="118" t="str">
        <f t="shared" si="96"/>
        <v/>
      </c>
      <c r="AR67" s="118" t="str">
        <f t="shared" si="97"/>
        <v/>
      </c>
      <c r="AS67" s="60" t="b">
        <f t="shared" si="26"/>
        <v>0</v>
      </c>
      <c r="AT67" s="60" t="b">
        <f t="shared" si="27"/>
        <v>0</v>
      </c>
      <c r="AU67" s="60" t="b">
        <f t="shared" si="28"/>
        <v>0</v>
      </c>
      <c r="AV67" s="60" t="b">
        <f t="shared" si="29"/>
        <v>0</v>
      </c>
      <c r="AW67" s="60" t="b">
        <f t="shared" si="30"/>
        <v>0</v>
      </c>
      <c r="AX67" s="60" t="b">
        <f t="shared" si="31"/>
        <v>0</v>
      </c>
      <c r="AY67" s="60" t="b">
        <f t="shared" si="32"/>
        <v>0</v>
      </c>
      <c r="AZ67" s="131">
        <f t="shared" si="105"/>
        <v>0</v>
      </c>
      <c r="BA67" s="131">
        <f t="shared" si="111"/>
        <v>1</v>
      </c>
      <c r="BB67" s="13">
        <f t="shared" si="98"/>
        <v>0</v>
      </c>
      <c r="BC67" s="11">
        <f t="shared" si="33"/>
        <v>0</v>
      </c>
      <c r="BD67" s="67">
        <f t="shared" si="99"/>
        <v>1</v>
      </c>
      <c r="BE67" s="76" t="str">
        <f t="shared" si="34"/>
        <v/>
      </c>
      <c r="BF67" s="76" t="str">
        <f t="shared" si="35"/>
        <v/>
      </c>
      <c r="BG67" s="76" t="str">
        <f t="shared" si="36"/>
        <v/>
      </c>
      <c r="BH67" s="76" t="str">
        <f t="shared" si="37"/>
        <v/>
      </c>
      <c r="BI67" s="76" t="str">
        <f t="shared" si="38"/>
        <v/>
      </c>
      <c r="BJ67" s="76" t="str">
        <f t="shared" si="39"/>
        <v/>
      </c>
      <c r="BK67" s="131" t="b">
        <f t="shared" si="40"/>
        <v>0</v>
      </c>
      <c r="BL67" s="131" t="b">
        <f t="shared" si="41"/>
        <v>0</v>
      </c>
      <c r="BM67" s="131" t="b">
        <f t="shared" si="42"/>
        <v>0</v>
      </c>
      <c r="BN67" s="131" t="b">
        <f t="shared" si="43"/>
        <v>0</v>
      </c>
      <c r="BO67" s="131" t="b">
        <f t="shared" si="44"/>
        <v>0</v>
      </c>
      <c r="BP67" s="131" t="b">
        <f t="shared" si="45"/>
        <v>0</v>
      </c>
      <c r="BQ67" s="131">
        <f t="shared" si="106"/>
        <v>0</v>
      </c>
      <c r="BR67" s="131">
        <f t="shared" si="112"/>
        <v>1</v>
      </c>
      <c r="BS67" s="92">
        <f t="shared" si="107"/>
        <v>0</v>
      </c>
      <c r="BT67" s="13">
        <f t="shared" si="46"/>
        <v>0</v>
      </c>
      <c r="BU67" s="11">
        <f t="shared" si="100"/>
        <v>0</v>
      </c>
      <c r="BV67" s="67">
        <f t="shared" si="101"/>
        <v>1</v>
      </c>
      <c r="BW67" s="118" t="str">
        <f t="shared" si="47"/>
        <v/>
      </c>
      <c r="BX67" s="118" t="str">
        <f t="shared" si="48"/>
        <v/>
      </c>
      <c r="BY67" s="118" t="str">
        <f t="shared" si="49"/>
        <v/>
      </c>
      <c r="BZ67" s="118" t="str">
        <f t="shared" si="50"/>
        <v/>
      </c>
      <c r="CA67" s="118" t="str">
        <f t="shared" si="51"/>
        <v/>
      </c>
      <c r="CB67" s="118" t="str">
        <f t="shared" si="52"/>
        <v/>
      </c>
      <c r="CC67" s="118" t="str">
        <f t="shared" si="53"/>
        <v/>
      </c>
      <c r="CD67" s="60" t="b">
        <f t="shared" si="54"/>
        <v>0</v>
      </c>
      <c r="CE67" s="60" t="b">
        <f t="shared" si="55"/>
        <v>0</v>
      </c>
      <c r="CF67" s="60" t="b">
        <f t="shared" si="56"/>
        <v>0</v>
      </c>
      <c r="CG67" s="60" t="b">
        <f t="shared" si="57"/>
        <v>0</v>
      </c>
      <c r="CH67" s="60" t="b">
        <f t="shared" si="58"/>
        <v>0</v>
      </c>
      <c r="CI67" s="60" t="b">
        <f t="shared" si="59"/>
        <v>0</v>
      </c>
      <c r="CJ67" s="60" t="b">
        <f t="shared" si="60"/>
        <v>0</v>
      </c>
      <c r="CK67" s="131">
        <f t="shared" si="108"/>
        <v>0</v>
      </c>
      <c r="CL67" s="131">
        <f t="shared" si="113"/>
        <v>1</v>
      </c>
      <c r="CM67" s="92">
        <f t="shared" si="109"/>
        <v>0</v>
      </c>
      <c r="CN67" s="13">
        <f t="shared" si="102"/>
        <v>0</v>
      </c>
      <c r="CO67" s="11">
        <f t="shared" si="61"/>
        <v>0</v>
      </c>
      <c r="CP67" s="13">
        <f t="shared" si="103"/>
        <v>0</v>
      </c>
      <c r="CQ67" s="11">
        <f t="shared" si="6"/>
        <v>0</v>
      </c>
      <c r="CR67" s="57">
        <f t="shared" si="7"/>
        <v>0</v>
      </c>
      <c r="CS67" s="57">
        <f t="shared" si="8"/>
        <v>0</v>
      </c>
      <c r="CT67" s="57">
        <f t="shared" si="62"/>
        <v>0</v>
      </c>
      <c r="CU67" s="24" t="str">
        <f t="shared" si="63"/>
        <v/>
      </c>
      <c r="CV67" s="24" t="str">
        <f t="shared" si="64"/>
        <v/>
      </c>
      <c r="CW67" s="24" t="str">
        <f t="shared" si="65"/>
        <v/>
      </c>
      <c r="CX67" s="24" t="str">
        <f t="shared" si="66"/>
        <v/>
      </c>
      <c r="CY67" s="24" t="str">
        <f t="shared" si="67"/>
        <v/>
      </c>
      <c r="CZ67" s="24" t="str">
        <f t="shared" si="68"/>
        <v/>
      </c>
      <c r="DA67" s="24" t="str">
        <f t="shared" si="69"/>
        <v/>
      </c>
      <c r="DB67" s="24" t="str">
        <f t="shared" si="70"/>
        <v/>
      </c>
      <c r="DC67" s="24" t="str">
        <f t="shared" si="71"/>
        <v/>
      </c>
      <c r="DD67" s="24" t="str">
        <f t="shared" si="72"/>
        <v/>
      </c>
      <c r="DE67" s="24" t="str">
        <f t="shared" si="73"/>
        <v/>
      </c>
      <c r="DF67" s="24" t="str">
        <f t="shared" si="74"/>
        <v/>
      </c>
      <c r="DG67" s="24" t="str">
        <f t="shared" si="75"/>
        <v/>
      </c>
      <c r="DH67" s="5"/>
      <c r="DI67" s="134"/>
      <c r="DJ67"/>
      <c r="DK67"/>
      <c r="DL67"/>
      <c r="DM67" s="34"/>
      <c r="DN67" s="7"/>
      <c r="DO67"/>
      <c r="DP67"/>
      <c r="DQ67"/>
      <c r="DR67"/>
      <c r="DS67"/>
      <c r="DT67"/>
      <c r="DU67"/>
      <c r="DV67"/>
      <c r="DW67"/>
      <c r="DX67"/>
      <c r="DY67"/>
      <c r="DZ67"/>
      <c r="EA67" s="7"/>
      <c r="EB67"/>
      <c r="EC67"/>
      <c r="ED67"/>
      <c r="EE67"/>
      <c r="EF67"/>
      <c r="EG67"/>
      <c r="EH67" s="121">
        <f t="shared" ca="1" si="11"/>
        <v>17</v>
      </c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</row>
    <row r="68" spans="1:158" x14ac:dyDescent="0.2">
      <c r="A68" s="125"/>
      <c r="B68" s="61" t="str">
        <f t="shared" si="2"/>
        <v/>
      </c>
      <c r="C68" s="7" t="str">
        <f t="shared" si="114"/>
        <v/>
      </c>
      <c r="D68" s="60">
        <f t="shared" si="4"/>
        <v>0</v>
      </c>
      <c r="E68" s="7" t="str">
        <f t="shared" si="5"/>
        <v/>
      </c>
      <c r="F68" s="72" t="str">
        <f t="shared" si="0"/>
        <v/>
      </c>
      <c r="G68" s="108" t="str">
        <f t="shared" si="1"/>
        <v/>
      </c>
      <c r="H68" s="112">
        <f t="shared" si="115"/>
        <v>0</v>
      </c>
      <c r="I68" s="112">
        <f t="shared" si="116"/>
        <v>0</v>
      </c>
      <c r="J68" s="112">
        <f t="shared" si="117"/>
        <v>0</v>
      </c>
      <c r="K68" s="112">
        <f t="shared" si="118"/>
        <v>0</v>
      </c>
      <c r="L68" s="112">
        <f t="shared" si="119"/>
        <v>0</v>
      </c>
      <c r="M68" s="112">
        <f t="shared" si="120"/>
        <v>0</v>
      </c>
      <c r="N68" s="60"/>
      <c r="O68" s="61"/>
      <c r="P68" s="61"/>
      <c r="Q68" s="61"/>
      <c r="R68" s="61"/>
      <c r="S68" s="7"/>
      <c r="T68" s="67">
        <f t="shared" si="82"/>
        <v>1</v>
      </c>
      <c r="U68" s="76" t="str">
        <f t="shared" si="83"/>
        <v/>
      </c>
      <c r="V68" s="76" t="str">
        <f t="shared" si="84"/>
        <v/>
      </c>
      <c r="W68" s="76" t="str">
        <f t="shared" si="85"/>
        <v/>
      </c>
      <c r="X68" s="76" t="str">
        <f t="shared" si="86"/>
        <v/>
      </c>
      <c r="Y68" s="76" t="str">
        <f t="shared" si="87"/>
        <v/>
      </c>
      <c r="Z68" s="76" t="str">
        <f t="shared" si="88"/>
        <v/>
      </c>
      <c r="AA68" s="131" t="b">
        <f t="shared" si="19"/>
        <v>0</v>
      </c>
      <c r="AB68" s="131" t="b">
        <f t="shared" si="20"/>
        <v>0</v>
      </c>
      <c r="AC68" s="131" t="b">
        <f t="shared" si="21"/>
        <v>0</v>
      </c>
      <c r="AD68" s="131" t="b">
        <f t="shared" si="22"/>
        <v>0</v>
      </c>
      <c r="AE68" s="131" t="b">
        <f t="shared" si="23"/>
        <v>0</v>
      </c>
      <c r="AF68" s="131" t="b">
        <f t="shared" si="24"/>
        <v>0</v>
      </c>
      <c r="AG68" s="131">
        <f t="shared" si="104"/>
        <v>0</v>
      </c>
      <c r="AH68" s="131">
        <f t="shared" si="110"/>
        <v>1</v>
      </c>
      <c r="AI68" s="13">
        <f t="shared" si="25"/>
        <v>0</v>
      </c>
      <c r="AJ68" s="11">
        <f t="shared" si="89"/>
        <v>0</v>
      </c>
      <c r="AK68" s="67">
        <f t="shared" si="90"/>
        <v>1</v>
      </c>
      <c r="AL68" s="118" t="str">
        <f t="shared" si="91"/>
        <v/>
      </c>
      <c r="AM68" s="118" t="str">
        <f t="shared" si="92"/>
        <v/>
      </c>
      <c r="AN68" s="118" t="str">
        <f t="shared" si="93"/>
        <v/>
      </c>
      <c r="AO68" s="118" t="str">
        <f t="shared" si="94"/>
        <v/>
      </c>
      <c r="AP68" s="118" t="str">
        <f t="shared" si="95"/>
        <v/>
      </c>
      <c r="AQ68" s="118" t="str">
        <f t="shared" si="96"/>
        <v/>
      </c>
      <c r="AR68" s="118" t="str">
        <f t="shared" si="97"/>
        <v/>
      </c>
      <c r="AS68" s="60" t="b">
        <f t="shared" si="26"/>
        <v>0</v>
      </c>
      <c r="AT68" s="60" t="b">
        <f t="shared" si="27"/>
        <v>0</v>
      </c>
      <c r="AU68" s="60" t="b">
        <f t="shared" si="28"/>
        <v>0</v>
      </c>
      <c r="AV68" s="60" t="b">
        <f t="shared" si="29"/>
        <v>0</v>
      </c>
      <c r="AW68" s="60" t="b">
        <f t="shared" si="30"/>
        <v>0</v>
      </c>
      <c r="AX68" s="60" t="b">
        <f t="shared" si="31"/>
        <v>0</v>
      </c>
      <c r="AY68" s="60" t="b">
        <f t="shared" si="32"/>
        <v>0</v>
      </c>
      <c r="AZ68" s="131">
        <f t="shared" si="105"/>
        <v>0</v>
      </c>
      <c r="BA68" s="131">
        <f t="shared" si="111"/>
        <v>1</v>
      </c>
      <c r="BB68" s="13">
        <f t="shared" si="98"/>
        <v>0</v>
      </c>
      <c r="BC68" s="11">
        <f t="shared" si="33"/>
        <v>0</v>
      </c>
      <c r="BD68" s="67">
        <f t="shared" si="99"/>
        <v>1</v>
      </c>
      <c r="BE68" s="76" t="str">
        <f t="shared" si="34"/>
        <v/>
      </c>
      <c r="BF68" s="76" t="str">
        <f t="shared" si="35"/>
        <v/>
      </c>
      <c r="BG68" s="76" t="str">
        <f t="shared" si="36"/>
        <v/>
      </c>
      <c r="BH68" s="76" t="str">
        <f t="shared" si="37"/>
        <v/>
      </c>
      <c r="BI68" s="76" t="str">
        <f t="shared" si="38"/>
        <v/>
      </c>
      <c r="BJ68" s="76" t="str">
        <f t="shared" si="39"/>
        <v/>
      </c>
      <c r="BK68" s="131" t="b">
        <f t="shared" si="40"/>
        <v>0</v>
      </c>
      <c r="BL68" s="131" t="b">
        <f t="shared" si="41"/>
        <v>0</v>
      </c>
      <c r="BM68" s="131" t="b">
        <f t="shared" si="42"/>
        <v>0</v>
      </c>
      <c r="BN68" s="131" t="b">
        <f t="shared" si="43"/>
        <v>0</v>
      </c>
      <c r="BO68" s="131" t="b">
        <f t="shared" si="44"/>
        <v>0</v>
      </c>
      <c r="BP68" s="131" t="b">
        <f t="shared" si="45"/>
        <v>0</v>
      </c>
      <c r="BQ68" s="131">
        <f t="shared" si="106"/>
        <v>0</v>
      </c>
      <c r="BR68" s="131">
        <f t="shared" si="112"/>
        <v>1</v>
      </c>
      <c r="BS68" s="92">
        <f t="shared" si="107"/>
        <v>0</v>
      </c>
      <c r="BT68" s="13">
        <f t="shared" si="46"/>
        <v>0</v>
      </c>
      <c r="BU68" s="11">
        <f t="shared" si="100"/>
        <v>0</v>
      </c>
      <c r="BV68" s="67">
        <f t="shared" si="101"/>
        <v>1</v>
      </c>
      <c r="BW68" s="118" t="str">
        <f t="shared" si="47"/>
        <v/>
      </c>
      <c r="BX68" s="118" t="str">
        <f t="shared" si="48"/>
        <v/>
      </c>
      <c r="BY68" s="118" t="str">
        <f t="shared" si="49"/>
        <v/>
      </c>
      <c r="BZ68" s="118" t="str">
        <f t="shared" si="50"/>
        <v/>
      </c>
      <c r="CA68" s="118" t="str">
        <f t="shared" si="51"/>
        <v/>
      </c>
      <c r="CB68" s="118" t="str">
        <f t="shared" si="52"/>
        <v/>
      </c>
      <c r="CC68" s="118" t="str">
        <f t="shared" si="53"/>
        <v/>
      </c>
      <c r="CD68" s="60" t="b">
        <f t="shared" si="54"/>
        <v>0</v>
      </c>
      <c r="CE68" s="60" t="b">
        <f t="shared" si="55"/>
        <v>0</v>
      </c>
      <c r="CF68" s="60" t="b">
        <f t="shared" si="56"/>
        <v>0</v>
      </c>
      <c r="CG68" s="60" t="b">
        <f t="shared" si="57"/>
        <v>0</v>
      </c>
      <c r="CH68" s="60" t="b">
        <f t="shared" si="58"/>
        <v>0</v>
      </c>
      <c r="CI68" s="60" t="b">
        <f t="shared" si="59"/>
        <v>0</v>
      </c>
      <c r="CJ68" s="60" t="b">
        <f t="shared" si="60"/>
        <v>0</v>
      </c>
      <c r="CK68" s="131">
        <f t="shared" si="108"/>
        <v>0</v>
      </c>
      <c r="CL68" s="131">
        <f t="shared" si="113"/>
        <v>1</v>
      </c>
      <c r="CM68" s="92">
        <f t="shared" si="109"/>
        <v>0</v>
      </c>
      <c r="CN68" s="13">
        <f t="shared" si="102"/>
        <v>0</v>
      </c>
      <c r="CO68" s="11">
        <f t="shared" si="61"/>
        <v>0</v>
      </c>
      <c r="CP68" s="13">
        <f t="shared" si="103"/>
        <v>0</v>
      </c>
      <c r="CQ68" s="11">
        <f t="shared" si="6"/>
        <v>0</v>
      </c>
      <c r="CR68" s="57">
        <f t="shared" si="7"/>
        <v>0</v>
      </c>
      <c r="CS68" s="57">
        <f t="shared" si="8"/>
        <v>0</v>
      </c>
      <c r="CT68" s="57">
        <f t="shared" si="62"/>
        <v>0</v>
      </c>
      <c r="CU68" s="24" t="str">
        <f t="shared" si="63"/>
        <v/>
      </c>
      <c r="CV68" s="24" t="str">
        <f t="shared" si="64"/>
        <v/>
      </c>
      <c r="CW68" s="24" t="str">
        <f t="shared" si="65"/>
        <v/>
      </c>
      <c r="CX68" s="24" t="str">
        <f t="shared" si="66"/>
        <v/>
      </c>
      <c r="CY68" s="24" t="str">
        <f t="shared" si="67"/>
        <v/>
      </c>
      <c r="CZ68" s="24" t="str">
        <f t="shared" si="68"/>
        <v/>
      </c>
      <c r="DA68" s="24" t="str">
        <f t="shared" si="69"/>
        <v/>
      </c>
      <c r="DB68" s="24" t="str">
        <f t="shared" si="70"/>
        <v/>
      </c>
      <c r="DC68" s="24" t="str">
        <f t="shared" si="71"/>
        <v/>
      </c>
      <c r="DD68" s="24" t="str">
        <f t="shared" si="72"/>
        <v/>
      </c>
      <c r="DE68" s="24" t="str">
        <f t="shared" si="73"/>
        <v/>
      </c>
      <c r="DF68" s="24" t="str">
        <f t="shared" si="74"/>
        <v/>
      </c>
      <c r="DG68" s="24" t="str">
        <f t="shared" si="75"/>
        <v/>
      </c>
      <c r="DH68" s="5"/>
      <c r="DI68" s="134"/>
      <c r="DJ68"/>
      <c r="DK68"/>
      <c r="DL68"/>
      <c r="DM68" s="34"/>
      <c r="DN68" s="7"/>
      <c r="DO68"/>
      <c r="DP68"/>
      <c r="DQ68"/>
      <c r="DR68"/>
      <c r="DS68"/>
      <c r="DT68"/>
      <c r="DU68"/>
      <c r="DV68"/>
      <c r="DW68"/>
      <c r="DX68"/>
      <c r="DY68"/>
      <c r="DZ68"/>
      <c r="EA68" s="7"/>
      <c r="EB68"/>
      <c r="EC68"/>
      <c r="ED68"/>
      <c r="EE68"/>
      <c r="EF68"/>
      <c r="EG68"/>
      <c r="EH68" s="121">
        <f t="shared" ca="1" si="11"/>
        <v>1</v>
      </c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</row>
    <row r="69" spans="1:158" x14ac:dyDescent="0.2">
      <c r="A69" s="125"/>
      <c r="B69" s="61" t="str">
        <f t="shared" si="2"/>
        <v/>
      </c>
      <c r="C69" s="7" t="str">
        <f t="shared" si="114"/>
        <v/>
      </c>
      <c r="D69" s="60">
        <f t="shared" si="4"/>
        <v>0</v>
      </c>
      <c r="E69" s="7" t="str">
        <f t="shared" si="5"/>
        <v/>
      </c>
      <c r="F69" s="72" t="str">
        <f t="shared" ref="F69:F132" si="121">IF($A69&lt;&gt;"",VLOOKUP($A69,$DX$107:$EG$144,8),"")</f>
        <v/>
      </c>
      <c r="G69" s="108" t="str">
        <f t="shared" ref="G69:G132" si="122">IF($A69&lt;&gt;"",VLOOKUP($A69,$DX$107:$EG$144,2),"")</f>
        <v/>
      </c>
      <c r="H69" s="112">
        <f t="shared" si="115"/>
        <v>0</v>
      </c>
      <c r="I69" s="112">
        <f t="shared" si="116"/>
        <v>0</v>
      </c>
      <c r="J69" s="112">
        <f t="shared" si="117"/>
        <v>0</v>
      </c>
      <c r="K69" s="112">
        <f t="shared" si="118"/>
        <v>0</v>
      </c>
      <c r="L69" s="112">
        <f t="shared" si="119"/>
        <v>0</v>
      </c>
      <c r="M69" s="112">
        <f t="shared" si="120"/>
        <v>0</v>
      </c>
      <c r="N69" s="60"/>
      <c r="O69" s="61"/>
      <c r="P69" s="61"/>
      <c r="Q69" s="61"/>
      <c r="R69" s="61"/>
      <c r="S69" s="7"/>
      <c r="T69" s="67">
        <f t="shared" si="82"/>
        <v>1</v>
      </c>
      <c r="U69" s="76" t="str">
        <f t="shared" si="83"/>
        <v/>
      </c>
      <c r="V69" s="76" t="str">
        <f t="shared" si="84"/>
        <v/>
      </c>
      <c r="W69" s="76" t="str">
        <f t="shared" si="85"/>
        <v/>
      </c>
      <c r="X69" s="76" t="str">
        <f t="shared" si="86"/>
        <v/>
      </c>
      <c r="Y69" s="76" t="str">
        <f t="shared" si="87"/>
        <v/>
      </c>
      <c r="Z69" s="76" t="str">
        <f t="shared" si="88"/>
        <v/>
      </c>
      <c r="AA69" s="131" t="b">
        <f t="shared" si="19"/>
        <v>0</v>
      </c>
      <c r="AB69" s="131" t="b">
        <f t="shared" si="20"/>
        <v>0</v>
      </c>
      <c r="AC69" s="131" t="b">
        <f t="shared" si="21"/>
        <v>0</v>
      </c>
      <c r="AD69" s="131" t="b">
        <f t="shared" si="22"/>
        <v>0</v>
      </c>
      <c r="AE69" s="131" t="b">
        <f t="shared" si="23"/>
        <v>0</v>
      </c>
      <c r="AF69" s="131" t="b">
        <f t="shared" si="24"/>
        <v>0</v>
      </c>
      <c r="AG69" s="131">
        <f t="shared" si="104"/>
        <v>0</v>
      </c>
      <c r="AH69" s="131">
        <f t="shared" si="110"/>
        <v>1</v>
      </c>
      <c r="AI69" s="13">
        <f t="shared" si="25"/>
        <v>0</v>
      </c>
      <c r="AJ69" s="11">
        <f t="shared" si="89"/>
        <v>0</v>
      </c>
      <c r="AK69" s="67">
        <f t="shared" si="90"/>
        <v>1</v>
      </c>
      <c r="AL69" s="118" t="str">
        <f t="shared" si="91"/>
        <v/>
      </c>
      <c r="AM69" s="118" t="str">
        <f t="shared" si="92"/>
        <v/>
      </c>
      <c r="AN69" s="118" t="str">
        <f t="shared" si="93"/>
        <v/>
      </c>
      <c r="AO69" s="118" t="str">
        <f t="shared" si="94"/>
        <v/>
      </c>
      <c r="AP69" s="118" t="str">
        <f t="shared" si="95"/>
        <v/>
      </c>
      <c r="AQ69" s="118" t="str">
        <f t="shared" si="96"/>
        <v/>
      </c>
      <c r="AR69" s="118" t="str">
        <f t="shared" si="97"/>
        <v/>
      </c>
      <c r="AS69" s="60" t="b">
        <f t="shared" si="26"/>
        <v>0</v>
      </c>
      <c r="AT69" s="60" t="b">
        <f t="shared" si="27"/>
        <v>0</v>
      </c>
      <c r="AU69" s="60" t="b">
        <f t="shared" si="28"/>
        <v>0</v>
      </c>
      <c r="AV69" s="60" t="b">
        <f t="shared" si="29"/>
        <v>0</v>
      </c>
      <c r="AW69" s="60" t="b">
        <f t="shared" si="30"/>
        <v>0</v>
      </c>
      <c r="AX69" s="60" t="b">
        <f t="shared" si="31"/>
        <v>0</v>
      </c>
      <c r="AY69" s="60" t="b">
        <f t="shared" si="32"/>
        <v>0</v>
      </c>
      <c r="AZ69" s="131">
        <f t="shared" si="105"/>
        <v>0</v>
      </c>
      <c r="BA69" s="131">
        <f t="shared" si="111"/>
        <v>1</v>
      </c>
      <c r="BB69" s="13">
        <f t="shared" si="98"/>
        <v>0</v>
      </c>
      <c r="BC69" s="11">
        <f t="shared" si="33"/>
        <v>0</v>
      </c>
      <c r="BD69" s="67">
        <f t="shared" si="99"/>
        <v>1</v>
      </c>
      <c r="BE69" s="76" t="str">
        <f t="shared" si="34"/>
        <v/>
      </c>
      <c r="BF69" s="76" t="str">
        <f t="shared" si="35"/>
        <v/>
      </c>
      <c r="BG69" s="76" t="str">
        <f t="shared" si="36"/>
        <v/>
      </c>
      <c r="BH69" s="76" t="str">
        <f t="shared" si="37"/>
        <v/>
      </c>
      <c r="BI69" s="76" t="str">
        <f t="shared" si="38"/>
        <v/>
      </c>
      <c r="BJ69" s="76" t="str">
        <f t="shared" si="39"/>
        <v/>
      </c>
      <c r="BK69" s="131" t="b">
        <f t="shared" si="40"/>
        <v>0</v>
      </c>
      <c r="BL69" s="131" t="b">
        <f t="shared" si="41"/>
        <v>0</v>
      </c>
      <c r="BM69" s="131" t="b">
        <f t="shared" si="42"/>
        <v>0</v>
      </c>
      <c r="BN69" s="131" t="b">
        <f t="shared" si="43"/>
        <v>0</v>
      </c>
      <c r="BO69" s="131" t="b">
        <f t="shared" si="44"/>
        <v>0</v>
      </c>
      <c r="BP69" s="131" t="b">
        <f t="shared" si="45"/>
        <v>0</v>
      </c>
      <c r="BQ69" s="131">
        <f t="shared" si="106"/>
        <v>0</v>
      </c>
      <c r="BR69" s="131">
        <f t="shared" si="112"/>
        <v>1</v>
      </c>
      <c r="BS69" s="92">
        <f t="shared" si="107"/>
        <v>0</v>
      </c>
      <c r="BT69" s="13">
        <f t="shared" si="46"/>
        <v>0</v>
      </c>
      <c r="BU69" s="11">
        <f t="shared" si="100"/>
        <v>0</v>
      </c>
      <c r="BV69" s="67">
        <f t="shared" si="101"/>
        <v>1</v>
      </c>
      <c r="BW69" s="118" t="str">
        <f t="shared" si="47"/>
        <v/>
      </c>
      <c r="BX69" s="118" t="str">
        <f t="shared" si="48"/>
        <v/>
      </c>
      <c r="BY69" s="118" t="str">
        <f t="shared" si="49"/>
        <v/>
      </c>
      <c r="BZ69" s="118" t="str">
        <f t="shared" si="50"/>
        <v/>
      </c>
      <c r="CA69" s="118" t="str">
        <f t="shared" si="51"/>
        <v/>
      </c>
      <c r="CB69" s="118" t="str">
        <f t="shared" si="52"/>
        <v/>
      </c>
      <c r="CC69" s="118" t="str">
        <f t="shared" si="53"/>
        <v/>
      </c>
      <c r="CD69" s="60" t="b">
        <f t="shared" si="54"/>
        <v>0</v>
      </c>
      <c r="CE69" s="60" t="b">
        <f t="shared" si="55"/>
        <v>0</v>
      </c>
      <c r="CF69" s="60" t="b">
        <f t="shared" si="56"/>
        <v>0</v>
      </c>
      <c r="CG69" s="60" t="b">
        <f t="shared" si="57"/>
        <v>0</v>
      </c>
      <c r="CH69" s="60" t="b">
        <f t="shared" si="58"/>
        <v>0</v>
      </c>
      <c r="CI69" s="60" t="b">
        <f t="shared" si="59"/>
        <v>0</v>
      </c>
      <c r="CJ69" s="60" t="b">
        <f t="shared" si="60"/>
        <v>0</v>
      </c>
      <c r="CK69" s="131">
        <f t="shared" si="108"/>
        <v>0</v>
      </c>
      <c r="CL69" s="131">
        <f t="shared" si="113"/>
        <v>1</v>
      </c>
      <c r="CM69" s="92">
        <f t="shared" si="109"/>
        <v>0</v>
      </c>
      <c r="CN69" s="13">
        <f t="shared" si="102"/>
        <v>0</v>
      </c>
      <c r="CO69" s="11">
        <f t="shared" si="61"/>
        <v>0</v>
      </c>
      <c r="CP69" s="13">
        <f t="shared" si="103"/>
        <v>0</v>
      </c>
      <c r="CQ69" s="11">
        <f t="shared" si="6"/>
        <v>0</v>
      </c>
      <c r="CR69" s="57">
        <f t="shared" si="7"/>
        <v>0</v>
      </c>
      <c r="CS69" s="57">
        <f t="shared" si="8"/>
        <v>0</v>
      </c>
      <c r="CT69" s="57">
        <f t="shared" si="62"/>
        <v>0</v>
      </c>
      <c r="CU69" s="24" t="str">
        <f t="shared" si="63"/>
        <v/>
      </c>
      <c r="CV69" s="24" t="str">
        <f t="shared" si="64"/>
        <v/>
      </c>
      <c r="CW69" s="24" t="str">
        <f t="shared" si="65"/>
        <v/>
      </c>
      <c r="CX69" s="24" t="str">
        <f t="shared" si="66"/>
        <v/>
      </c>
      <c r="CY69" s="24" t="str">
        <f t="shared" si="67"/>
        <v/>
      </c>
      <c r="CZ69" s="24" t="str">
        <f t="shared" si="68"/>
        <v/>
      </c>
      <c r="DA69" s="24" t="str">
        <f t="shared" si="69"/>
        <v/>
      </c>
      <c r="DB69" s="24" t="str">
        <f t="shared" si="70"/>
        <v/>
      </c>
      <c r="DC69" s="24" t="str">
        <f t="shared" si="71"/>
        <v/>
      </c>
      <c r="DD69" s="24" t="str">
        <f t="shared" si="72"/>
        <v/>
      </c>
      <c r="DE69" s="24" t="str">
        <f t="shared" si="73"/>
        <v/>
      </c>
      <c r="DF69" s="24" t="str">
        <f t="shared" si="74"/>
        <v/>
      </c>
      <c r="DG69" s="24" t="str">
        <f t="shared" si="75"/>
        <v/>
      </c>
      <c r="DH69" s="5"/>
      <c r="DI69" s="134"/>
      <c r="DJ69"/>
      <c r="DK69"/>
      <c r="DL69"/>
      <c r="DM69" s="34"/>
      <c r="DN69" s="7"/>
      <c r="DO69"/>
      <c r="DP69"/>
      <c r="DQ69"/>
      <c r="DR69"/>
      <c r="DS69"/>
      <c r="DT69"/>
      <c r="DU69"/>
      <c r="DV69"/>
      <c r="DW69"/>
      <c r="DX69"/>
      <c r="DY69"/>
      <c r="DZ69"/>
      <c r="EA69" s="7"/>
      <c r="EB69"/>
      <c r="EC69"/>
      <c r="ED69"/>
      <c r="EE69"/>
      <c r="EF69"/>
      <c r="EG69"/>
      <c r="EH69" s="121">
        <f t="shared" ca="1" si="11"/>
        <v>11</v>
      </c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</row>
    <row r="70" spans="1:158" x14ac:dyDescent="0.2">
      <c r="A70" s="125"/>
      <c r="B70" s="61" t="str">
        <f t="shared" ref="B70:B133" si="123">IF(A70="","",IF(AND(U71="",AL71=""),"DB",U71&amp;V71&amp;W71&amp;X71&amp;Y71&amp;Z71&amp;AL71&amp;AM71&amp;AN71&amp;AO71&amp;AP71&amp;AQ71&amp;AR71))</f>
        <v/>
      </c>
      <c r="C70" s="7" t="str">
        <f t="shared" si="114"/>
        <v/>
      </c>
      <c r="D70" s="60">
        <f t="shared" ref="D70:D133" si="124">CP70</f>
        <v>0</v>
      </c>
      <c r="E70" s="7" t="str">
        <f t="shared" ref="E70:E133" si="125">CU71&amp;CV71&amp;CW71&amp;CX71&amp;CY71&amp;CZ71&amp;DA71&amp;DB71&amp;DC71&amp;DD71&amp;DE71&amp;DF71&amp;DG71</f>
        <v/>
      </c>
      <c r="F70" s="72" t="str">
        <f t="shared" si="121"/>
        <v/>
      </c>
      <c r="G70" s="108" t="str">
        <f t="shared" si="122"/>
        <v/>
      </c>
      <c r="H70" s="112">
        <f t="shared" si="115"/>
        <v>0</v>
      </c>
      <c r="I70" s="112">
        <f t="shared" si="116"/>
        <v>0</v>
      </c>
      <c r="J70" s="112">
        <f t="shared" si="117"/>
        <v>0</v>
      </c>
      <c r="K70" s="112">
        <f t="shared" si="118"/>
        <v>0</v>
      </c>
      <c r="L70" s="112">
        <f t="shared" si="119"/>
        <v>0</v>
      </c>
      <c r="M70" s="112">
        <f t="shared" si="120"/>
        <v>0</v>
      </c>
      <c r="N70" s="60"/>
      <c r="O70" s="61"/>
      <c r="P70" s="61"/>
      <c r="Q70" s="61"/>
      <c r="R70" s="61"/>
      <c r="S70" s="7"/>
      <c r="T70" s="67">
        <f t="shared" si="82"/>
        <v>1</v>
      </c>
      <c r="U70" s="76" t="str">
        <f t="shared" si="83"/>
        <v/>
      </c>
      <c r="V70" s="76" t="str">
        <f t="shared" si="84"/>
        <v/>
      </c>
      <c r="W70" s="76" t="str">
        <f t="shared" si="85"/>
        <v/>
      </c>
      <c r="X70" s="76" t="str">
        <f t="shared" si="86"/>
        <v/>
      </c>
      <c r="Y70" s="76" t="str">
        <f t="shared" si="87"/>
        <v/>
      </c>
      <c r="Z70" s="76" t="str">
        <f t="shared" si="88"/>
        <v/>
      </c>
      <c r="AA70" s="131" t="b">
        <f t="shared" si="19"/>
        <v>0</v>
      </c>
      <c r="AB70" s="131" t="b">
        <f t="shared" si="20"/>
        <v>0</v>
      </c>
      <c r="AC70" s="131" t="b">
        <f t="shared" si="21"/>
        <v>0</v>
      </c>
      <c r="AD70" s="131" t="b">
        <f t="shared" si="22"/>
        <v>0</v>
      </c>
      <c r="AE70" s="131" t="b">
        <f t="shared" si="23"/>
        <v>0</v>
      </c>
      <c r="AF70" s="131" t="b">
        <f t="shared" si="24"/>
        <v>0</v>
      </c>
      <c r="AG70" s="131">
        <f t="shared" si="104"/>
        <v>0</v>
      </c>
      <c r="AH70" s="131">
        <f t="shared" si="110"/>
        <v>1</v>
      </c>
      <c r="AI70" s="13">
        <f t="shared" si="25"/>
        <v>0</v>
      </c>
      <c r="AJ70" s="11">
        <f t="shared" si="89"/>
        <v>0</v>
      </c>
      <c r="AK70" s="67">
        <f t="shared" si="90"/>
        <v>1</v>
      </c>
      <c r="AL70" s="118" t="str">
        <f t="shared" si="91"/>
        <v/>
      </c>
      <c r="AM70" s="118" t="str">
        <f t="shared" si="92"/>
        <v/>
      </c>
      <c r="AN70" s="118" t="str">
        <f t="shared" si="93"/>
        <v/>
      </c>
      <c r="AO70" s="118" t="str">
        <f t="shared" si="94"/>
        <v/>
      </c>
      <c r="AP70" s="118" t="str">
        <f t="shared" si="95"/>
        <v/>
      </c>
      <c r="AQ70" s="118" t="str">
        <f t="shared" si="96"/>
        <v/>
      </c>
      <c r="AR70" s="118" t="str">
        <f t="shared" si="97"/>
        <v/>
      </c>
      <c r="AS70" s="60" t="b">
        <f t="shared" si="26"/>
        <v>0</v>
      </c>
      <c r="AT70" s="60" t="b">
        <f t="shared" si="27"/>
        <v>0</v>
      </c>
      <c r="AU70" s="60" t="b">
        <f t="shared" si="28"/>
        <v>0</v>
      </c>
      <c r="AV70" s="60" t="b">
        <f t="shared" si="29"/>
        <v>0</v>
      </c>
      <c r="AW70" s="60" t="b">
        <f t="shared" si="30"/>
        <v>0</v>
      </c>
      <c r="AX70" s="60" t="b">
        <f t="shared" si="31"/>
        <v>0</v>
      </c>
      <c r="AY70" s="60" t="b">
        <f t="shared" si="32"/>
        <v>0</v>
      </c>
      <c r="AZ70" s="131">
        <f t="shared" si="105"/>
        <v>0</v>
      </c>
      <c r="BA70" s="131">
        <f t="shared" si="111"/>
        <v>1</v>
      </c>
      <c r="BB70" s="13">
        <f t="shared" si="98"/>
        <v>0</v>
      </c>
      <c r="BC70" s="11">
        <f t="shared" si="33"/>
        <v>0</v>
      </c>
      <c r="BD70" s="67">
        <f t="shared" si="99"/>
        <v>1</v>
      </c>
      <c r="BE70" s="76" t="str">
        <f t="shared" si="34"/>
        <v/>
      </c>
      <c r="BF70" s="76" t="str">
        <f t="shared" si="35"/>
        <v/>
      </c>
      <c r="BG70" s="76" t="str">
        <f t="shared" si="36"/>
        <v/>
      </c>
      <c r="BH70" s="76" t="str">
        <f t="shared" si="37"/>
        <v/>
      </c>
      <c r="BI70" s="76" t="str">
        <f t="shared" si="38"/>
        <v/>
      </c>
      <c r="BJ70" s="76" t="str">
        <f t="shared" si="39"/>
        <v/>
      </c>
      <c r="BK70" s="131" t="b">
        <f t="shared" si="40"/>
        <v>0</v>
      </c>
      <c r="BL70" s="131" t="b">
        <f t="shared" si="41"/>
        <v>0</v>
      </c>
      <c r="BM70" s="131" t="b">
        <f t="shared" si="42"/>
        <v>0</v>
      </c>
      <c r="BN70" s="131" t="b">
        <f t="shared" si="43"/>
        <v>0</v>
      </c>
      <c r="BO70" s="131" t="b">
        <f t="shared" si="44"/>
        <v>0</v>
      </c>
      <c r="BP70" s="131" t="b">
        <f t="shared" si="45"/>
        <v>0</v>
      </c>
      <c r="BQ70" s="131">
        <f t="shared" si="106"/>
        <v>0</v>
      </c>
      <c r="BR70" s="131">
        <f t="shared" si="112"/>
        <v>1</v>
      </c>
      <c r="BS70" s="92">
        <f t="shared" si="107"/>
        <v>0</v>
      </c>
      <c r="BT70" s="13">
        <f t="shared" si="46"/>
        <v>0</v>
      </c>
      <c r="BU70" s="11">
        <f t="shared" si="100"/>
        <v>0</v>
      </c>
      <c r="BV70" s="67">
        <f t="shared" si="101"/>
        <v>1</v>
      </c>
      <c r="BW70" s="118" t="str">
        <f t="shared" si="47"/>
        <v/>
      </c>
      <c r="BX70" s="118" t="str">
        <f t="shared" si="48"/>
        <v/>
      </c>
      <c r="BY70" s="118" t="str">
        <f t="shared" si="49"/>
        <v/>
      </c>
      <c r="BZ70" s="118" t="str">
        <f t="shared" si="50"/>
        <v/>
      </c>
      <c r="CA70" s="118" t="str">
        <f t="shared" si="51"/>
        <v/>
      </c>
      <c r="CB70" s="118" t="str">
        <f t="shared" si="52"/>
        <v/>
      </c>
      <c r="CC70" s="118" t="str">
        <f t="shared" si="53"/>
        <v/>
      </c>
      <c r="CD70" s="60" t="b">
        <f t="shared" si="54"/>
        <v>0</v>
      </c>
      <c r="CE70" s="60" t="b">
        <f t="shared" si="55"/>
        <v>0</v>
      </c>
      <c r="CF70" s="60" t="b">
        <f t="shared" si="56"/>
        <v>0</v>
      </c>
      <c r="CG70" s="60" t="b">
        <f t="shared" si="57"/>
        <v>0</v>
      </c>
      <c r="CH70" s="60" t="b">
        <f t="shared" si="58"/>
        <v>0</v>
      </c>
      <c r="CI70" s="60" t="b">
        <f t="shared" si="59"/>
        <v>0</v>
      </c>
      <c r="CJ70" s="60" t="b">
        <f t="shared" si="60"/>
        <v>0</v>
      </c>
      <c r="CK70" s="131">
        <f t="shared" si="108"/>
        <v>0</v>
      </c>
      <c r="CL70" s="131">
        <f t="shared" si="113"/>
        <v>1</v>
      </c>
      <c r="CM70" s="92">
        <f t="shared" si="109"/>
        <v>0</v>
      </c>
      <c r="CN70" s="13">
        <f t="shared" si="102"/>
        <v>0</v>
      </c>
      <c r="CO70" s="11">
        <f t="shared" si="61"/>
        <v>0</v>
      </c>
      <c r="CP70" s="13">
        <f t="shared" si="103"/>
        <v>0</v>
      </c>
      <c r="CQ70" s="11">
        <f t="shared" ref="CQ70:CQ133" si="126">IF(A70&lt;&gt;"",CP70+CQ69,0)</f>
        <v>0</v>
      </c>
      <c r="CR70" s="57">
        <f t="shared" ref="CR70:CR133" si="127">IF($A70&lt;&gt;"",IF(CR69&gt;0,CR69,IF(CQ70&gt;=$BB$1,"Profit Target",0)),0)</f>
        <v>0</v>
      </c>
      <c r="CS70" s="57">
        <f t="shared" ref="CS70:CS133" si="128">IF($A70&lt;&gt;"",IF(CS69&lt;&gt;0,CS69,IF(CQ70&lt;=$BB$2,"Stop Loss",0)),0)</f>
        <v>0</v>
      </c>
      <c r="CT70" s="57">
        <f t="shared" si="62"/>
        <v>0</v>
      </c>
      <c r="CU70" s="24" t="str">
        <f t="shared" si="63"/>
        <v/>
      </c>
      <c r="CV70" s="24" t="str">
        <f t="shared" si="64"/>
        <v/>
      </c>
      <c r="CW70" s="24" t="str">
        <f t="shared" si="65"/>
        <v/>
      </c>
      <c r="CX70" s="24" t="str">
        <f t="shared" si="66"/>
        <v/>
      </c>
      <c r="CY70" s="24" t="str">
        <f t="shared" si="67"/>
        <v/>
      </c>
      <c r="CZ70" s="24" t="str">
        <f t="shared" si="68"/>
        <v/>
      </c>
      <c r="DA70" s="24" t="str">
        <f t="shared" si="69"/>
        <v/>
      </c>
      <c r="DB70" s="24" t="str">
        <f t="shared" si="70"/>
        <v/>
      </c>
      <c r="DC70" s="24" t="str">
        <f t="shared" si="71"/>
        <v/>
      </c>
      <c r="DD70" s="24" t="str">
        <f t="shared" si="72"/>
        <v/>
      </c>
      <c r="DE70" s="24" t="str">
        <f t="shared" si="73"/>
        <v/>
      </c>
      <c r="DF70" s="24" t="str">
        <f t="shared" si="74"/>
        <v/>
      </c>
      <c r="DG70" s="24" t="str">
        <f t="shared" si="75"/>
        <v/>
      </c>
      <c r="DH70" s="5"/>
      <c r="DI70" s="134"/>
      <c r="DJ70"/>
      <c r="DK70"/>
      <c r="DL70"/>
      <c r="DM70" s="34"/>
      <c r="DN70" s="7"/>
      <c r="DO70"/>
      <c r="DP70"/>
      <c r="DQ70"/>
      <c r="DR70"/>
      <c r="DS70"/>
      <c r="DT70"/>
      <c r="DU70"/>
      <c r="DV70"/>
      <c r="DW70"/>
      <c r="DX70"/>
      <c r="DY70"/>
      <c r="DZ70"/>
      <c r="EA70" s="7"/>
      <c r="EB70"/>
      <c r="EC70"/>
      <c r="ED70"/>
      <c r="EE70"/>
      <c r="EF70"/>
      <c r="EG70"/>
      <c r="EH70" s="121">
        <f t="shared" ref="EH70:EH133" ca="1" si="129">IF($A$2="no",INT(RAND()*36+1),INT(RAND()*37))</f>
        <v>1</v>
      </c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</row>
    <row r="71" spans="1:158" x14ac:dyDescent="0.2">
      <c r="A71" s="125"/>
      <c r="B71" s="61" t="str">
        <f t="shared" si="123"/>
        <v/>
      </c>
      <c r="C71" s="7" t="str">
        <f t="shared" si="114"/>
        <v/>
      </c>
      <c r="D71" s="60">
        <f t="shared" si="124"/>
        <v>0</v>
      </c>
      <c r="E71" s="7" t="str">
        <f t="shared" si="125"/>
        <v/>
      </c>
      <c r="F71" s="72" t="str">
        <f t="shared" si="121"/>
        <v/>
      </c>
      <c r="G71" s="108" t="str">
        <f t="shared" si="122"/>
        <v/>
      </c>
      <c r="H71" s="112">
        <f t="shared" si="115"/>
        <v>0</v>
      </c>
      <c r="I71" s="112">
        <f t="shared" si="116"/>
        <v>0</v>
      </c>
      <c r="J71" s="112">
        <f t="shared" si="117"/>
        <v>0</v>
      </c>
      <c r="K71" s="112">
        <f t="shared" si="118"/>
        <v>0</v>
      </c>
      <c r="L71" s="112">
        <f t="shared" si="119"/>
        <v>0</v>
      </c>
      <c r="M71" s="112">
        <f t="shared" si="120"/>
        <v>0</v>
      </c>
      <c r="N71" s="60"/>
      <c r="O71" s="61"/>
      <c r="P71" s="61"/>
      <c r="Q71" s="61"/>
      <c r="R71" s="61"/>
      <c r="S71" s="7"/>
      <c r="T71" s="67">
        <f t="shared" si="82"/>
        <v>1</v>
      </c>
      <c r="U71" s="76" t="str">
        <f t="shared" si="83"/>
        <v/>
      </c>
      <c r="V71" s="76" t="str">
        <f t="shared" si="84"/>
        <v/>
      </c>
      <c r="W71" s="76" t="str">
        <f t="shared" si="85"/>
        <v/>
      </c>
      <c r="X71" s="76" t="str">
        <f t="shared" si="86"/>
        <v/>
      </c>
      <c r="Y71" s="76" t="str">
        <f t="shared" si="87"/>
        <v/>
      </c>
      <c r="Z71" s="76" t="str">
        <f t="shared" si="88"/>
        <v/>
      </c>
      <c r="AA71" s="131" t="b">
        <f t="shared" ref="AA71:AA134" si="130">IF($A71&lt;&gt;"",IF(U71&lt;&gt;"",IF(ABS($A71)=ABS(LEFT(U71,2)),35*$T71,-1*$T71),0))</f>
        <v>0</v>
      </c>
      <c r="AB71" s="131" t="b">
        <f t="shared" ref="AB71:AB134" si="131">IF($A71&lt;&gt;"",IF(V71&lt;&gt;"",IF(ABS($A71)=ABS(LEFT(V71,2)),35*$T71,-1*$T71),0))</f>
        <v>0</v>
      </c>
      <c r="AC71" s="131" t="b">
        <f t="shared" ref="AC71:AC134" si="132">IF($A71&lt;&gt;"",IF(W71&lt;&gt;"",IF(ABS($A71)=ABS(LEFT(W71,2)),35*$T71,-1*$T71),0))</f>
        <v>0</v>
      </c>
      <c r="AD71" s="131" t="b">
        <f t="shared" ref="AD71:AD134" si="133">IF($A71&lt;&gt;"",IF(X71&lt;&gt;"",IF(ABS($A71)=ABS(LEFT(X71,2)),35*$T71,-1*$T71),0))</f>
        <v>0</v>
      </c>
      <c r="AE71" s="131" t="b">
        <f t="shared" ref="AE71:AE134" si="134">IF($A71&lt;&gt;"",IF(Y71&lt;&gt;"",IF(ABS($A71)=ABS(LEFT(Y71,2)),35*$T71,-1*$T71),0))</f>
        <v>0</v>
      </c>
      <c r="AF71" s="131" t="b">
        <f t="shared" ref="AF71:AF134" si="135">IF($A71&lt;&gt;"",IF(Z71&lt;&gt;"",IF(ABS($A71)=ABS(LEFT(Z71,2)),35*$T71,-1*$T71),0))</f>
        <v>0</v>
      </c>
      <c r="AG71" s="131">
        <f t="shared" si="104"/>
        <v>0</v>
      </c>
      <c r="AH71" s="131">
        <f t="shared" si="110"/>
        <v>1</v>
      </c>
      <c r="AI71" s="13">
        <f t="shared" ref="AI71:AI134" si="136">IF($A71&lt;&gt;"",IF(OR($CR70&lt;&gt;0,$CS70&lt;&gt;0),0,SUM(AA71:AF71)),0)</f>
        <v>0</v>
      </c>
      <c r="AJ71" s="11">
        <f t="shared" si="89"/>
        <v>0</v>
      </c>
      <c r="AK71" s="67">
        <f t="shared" si="90"/>
        <v>1</v>
      </c>
      <c r="AL71" s="118" t="str">
        <f t="shared" si="91"/>
        <v/>
      </c>
      <c r="AM71" s="118" t="str">
        <f t="shared" si="92"/>
        <v/>
      </c>
      <c r="AN71" s="118" t="str">
        <f t="shared" si="93"/>
        <v/>
      </c>
      <c r="AO71" s="118" t="str">
        <f t="shared" si="94"/>
        <v/>
      </c>
      <c r="AP71" s="118" t="str">
        <f t="shared" si="95"/>
        <v/>
      </c>
      <c r="AQ71" s="118" t="str">
        <f t="shared" si="96"/>
        <v/>
      </c>
      <c r="AR71" s="118" t="str">
        <f t="shared" si="97"/>
        <v/>
      </c>
      <c r="AS71" s="60" t="b">
        <f t="shared" ref="AS71:AS134" si="137">IF($A71&lt;&gt;"",IF(AL71&lt;&gt;"",IF(ABS($A71)=ABS(LEFT(AL71,2)),35*$AK71,-1*$AK71),0))</f>
        <v>0</v>
      </c>
      <c r="AT71" s="60" t="b">
        <f t="shared" ref="AT71:AT134" si="138">IF($A71&lt;&gt;"",IF(AM71&lt;&gt;"",IF(ABS($A71)=ABS(LEFT(AM71,2)),35*$AK71,-1*$AK71),0))</f>
        <v>0</v>
      </c>
      <c r="AU71" s="60" t="b">
        <f t="shared" ref="AU71:AU134" si="139">IF($A71&lt;&gt;"",IF(AN71&lt;&gt;"",IF(ABS($A71)=ABS(LEFT(AN71,2)),35*$AK71,-1*$AK71),0))</f>
        <v>0</v>
      </c>
      <c r="AV71" s="60" t="b">
        <f t="shared" ref="AV71:AV134" si="140">IF($A71&lt;&gt;"",IF(AO71&lt;&gt;"",IF(ABS($A71)=ABS(LEFT(AO71,2)),35*$AK71,-1*$AK71),0))</f>
        <v>0</v>
      </c>
      <c r="AW71" s="60" t="b">
        <f t="shared" ref="AW71:AW134" si="141">IF($A71&lt;&gt;"",IF(AP71&lt;&gt;"",IF(ABS($A71)=ABS(LEFT(AP71,2)),35*$AK71,-1*$AK71),0))</f>
        <v>0</v>
      </c>
      <c r="AX71" s="60" t="b">
        <f t="shared" ref="AX71:AX134" si="142">IF($A71&lt;&gt;"",IF(AQ71&lt;&gt;"",IF(ABS($A71)=ABS(LEFT(AQ71,2)),35*$AK71,-1*$AK71),0))</f>
        <v>0</v>
      </c>
      <c r="AY71" s="60" t="b">
        <f t="shared" ref="AY71:AY134" si="143">IF($A71&lt;&gt;"",IF(AR71&lt;&gt;"",IF(ABS($A71)=ABS(LEFT(AR71,2)),35*$AK71,-1*$AK71),0))</f>
        <v>0</v>
      </c>
      <c r="AZ71" s="131">
        <f t="shared" si="105"/>
        <v>0</v>
      </c>
      <c r="BA71" s="131">
        <f t="shared" si="111"/>
        <v>1</v>
      </c>
      <c r="BB71" s="13">
        <f t="shared" si="98"/>
        <v>0</v>
      </c>
      <c r="BC71" s="11">
        <f t="shared" ref="BC71:BC134" si="144">IF(A71&lt;&gt;"",BB71+BC70,0)</f>
        <v>0</v>
      </c>
      <c r="BD71" s="67">
        <f t="shared" si="99"/>
        <v>1</v>
      </c>
      <c r="BE71" s="76" t="str">
        <f t="shared" ref="BE71:BE134" si="145">IF($A70&lt;&gt;"",IF(OR($CR70&lt;&gt;0,$CS70&lt;&gt;0,$AJ70&gt;0),"",IF(AND($H69=1,$H70=2),"01,",IF(AND($I69=1,$I70=2),"21,",IF(AND($J69=1,$J70=2),"03,",IF(BE70&lt;&gt;"",BE70,""))))),"")</f>
        <v/>
      </c>
      <c r="BF71" s="76" t="str">
        <f t="shared" ref="BF71:BF134" si="146">IF($A70&lt;&gt;"",IF(OR($CR70&lt;&gt;0,$CS70&lt;&gt;0,$AJ70&gt;0),"",IF(AND($H69=1,$H70=2),"12,",IF(AND($I69=1,$I70=2),"23,",IF(AND($J69=1,$J70=2),"30,",IF(BF70&lt;&gt;"",BF70,""))))),"")</f>
        <v/>
      </c>
      <c r="BG71" s="76" t="str">
        <f t="shared" ref="BG71:BG134" si="147">IF($A70&lt;&gt;"",IF(OR($CR70&lt;&gt;0,$CS70&lt;&gt;0,$AJ70&gt;0),"",IF(AND($H69=1,$H70=2),"14,",IF(AND($I69=1,$I70=2),"25,",IF(AND($J69=1,$J70=2),"32,",IF(BG70&lt;&gt;"",BG70,""))))),"")</f>
        <v/>
      </c>
      <c r="BH71" s="76" t="str">
        <f t="shared" ref="BH71:BH134" si="148">IF($A70&lt;&gt;"",IF(OR($CR70&lt;&gt;0,$CS70&lt;&gt;0,$AJ70&gt;0),"",IF(AND($H69=1,$H70=2),"16,",IF(AND($I69=1,$I70=2),"27,",IF(AND($J69=1,$J70=2),"34,",IF(BH70&lt;&gt;"",BH70,""))))),"")</f>
        <v/>
      </c>
      <c r="BI71" s="76" t="str">
        <f t="shared" ref="BI71:BI134" si="149">IF($A70&lt;&gt;"",IF(OR($CR70&lt;&gt;0,$CS70&lt;&gt;0,$AJ70&gt;0),"",IF(AND($H69=1,$H70=2),"18,",IF(AND($I69=1,$I70=2),"",IF(AND($J69=1,$J70=2),"36,",IF(BI70&lt;&gt;"",BI70,""))))),"")</f>
        <v/>
      </c>
      <c r="BJ71" s="76" t="str">
        <f t="shared" ref="BJ71:BJ134" si="150">IF($A70&lt;&gt;"",IF(OR($CR70&lt;&gt;0,$CS70&lt;&gt;0,$AJ70&gt;0),"",IF(AND($H69=1,$H70=2),"19,",IF(AND($I69=1,$I70=2),"",IF(AND($J69=1,$J70=2),"",IF(BJ70&lt;&gt;"",BJ70,""))))),"")</f>
        <v/>
      </c>
      <c r="BK71" s="131" t="b">
        <f t="shared" ref="BK71:BK134" si="151">IF($A71&lt;&gt;"",IF(BE71&lt;&gt;"",IF(ABS($A71)=ABS(LEFT(BE71,2)),35*$T71,-1*$T71),0))</f>
        <v>0</v>
      </c>
      <c r="BL71" s="131" t="b">
        <f t="shared" ref="BL71:BL134" si="152">IF($A71&lt;&gt;"",IF(BF71&lt;&gt;"",IF(ABS($A71)=ABS(LEFT(BF71,2)),35*$T71,-1*$T71),0))</f>
        <v>0</v>
      </c>
      <c r="BM71" s="131" t="b">
        <f t="shared" ref="BM71:BM134" si="153">IF($A71&lt;&gt;"",IF(BG71&lt;&gt;"",IF(ABS($A71)=ABS(LEFT(BG71,2)),35*$T71,-1*$T71),0))</f>
        <v>0</v>
      </c>
      <c r="BN71" s="131" t="b">
        <f t="shared" ref="BN71:BN134" si="154">IF($A71&lt;&gt;"",IF(BH71&lt;&gt;"",IF(ABS($A71)=ABS(LEFT(BH71,2)),35*$T71,-1*$T71),0))</f>
        <v>0</v>
      </c>
      <c r="BO71" s="131" t="b">
        <f t="shared" ref="BO71:BO134" si="155">IF($A71&lt;&gt;"",IF(BI71&lt;&gt;"",IF(ABS($A71)=ABS(LEFT(BI71,2)),35*$T71,-1*$T71),0))</f>
        <v>0</v>
      </c>
      <c r="BP71" s="131" t="b">
        <f t="shared" ref="BP71:BP134" si="156">IF($A71&lt;&gt;"",IF(BJ71&lt;&gt;"",IF(ABS($A71)=ABS(LEFT(BJ71,2)),35*$T71,-1*$T71),0))</f>
        <v>0</v>
      </c>
      <c r="BQ71" s="131">
        <f t="shared" si="106"/>
        <v>0</v>
      </c>
      <c r="BR71" s="131">
        <f t="shared" si="112"/>
        <v>1</v>
      </c>
      <c r="BS71" s="92">
        <f t="shared" si="107"/>
        <v>0</v>
      </c>
      <c r="BT71" s="13">
        <f t="shared" ref="BT71:BT134" si="157">IF($A71&lt;&gt;"",IF(OR($CR70&lt;&gt;0,$CS70&lt;&gt;0),0,SUM(BK71:BP71)),0)</f>
        <v>0</v>
      </c>
      <c r="BU71" s="11">
        <f t="shared" si="100"/>
        <v>0</v>
      </c>
      <c r="BV71" s="67">
        <f t="shared" si="101"/>
        <v>1</v>
      </c>
      <c r="BW71" s="118" t="str">
        <f t="shared" ref="BW71:BW134" si="158">IF($A70&lt;&gt;"",IF(OR($CR70&lt;&gt;0,$CS70&lt;&gt;0,$BC70&gt;0),"",IF(AND($K69=1,$K70=2),"10,",IF(AND($L69=1,$L70=2),"02,",IF(AND($M69=1,$M70=2),"31,",IF(BW70&lt;&gt;"",BW70,""))))),"")</f>
        <v/>
      </c>
      <c r="BX71" s="118" t="str">
        <f t="shared" ref="BX71:BX134" si="159">IF($A70&lt;&gt;"",IF(OR($CR70&lt;&gt;0,$CS70&lt;&gt;0,$BC70&gt;0),"",IF(AND($K69=1,$K70=2),"11,",IF(AND($L69=1,$L70=2),"20,",IF(AND($M69=1,$M70=2),"33,",IF(BX70&lt;&gt;"",BX70,""))))),"")</f>
        <v/>
      </c>
      <c r="BY71" s="118" t="str">
        <f t="shared" ref="BY71:BY134" si="160">IF($A70&lt;&gt;"",IF(OR($CR70&lt;&gt;0,$CS70&lt;&gt;0,$BC70&gt;0),"",IF(AND($K69=1,$K70=2),"13,",IF(AND($L69=1,$L70=2),"23,",IF(AND($M69=1,$M70=2),"35,",IF(BY70&lt;&gt;"",BY70,""))))),"")</f>
        <v/>
      </c>
      <c r="BZ71" s="118" t="str">
        <f t="shared" ref="BZ71:BZ134" si="161">IF($A70&lt;&gt;"",IF(OR($CR70&lt;&gt;0,$CS70&lt;&gt;0,$BC70&gt;0),"",IF(AND($K69=1,$K70=2),"15,",IF(AND($L69=1,$L70=2),"24,",IF(AND($M69=1,$M70=2),"",IF(BZ70&lt;&gt;"",BZ70,""))))),"")</f>
        <v/>
      </c>
      <c r="CA71" s="118" t="str">
        <f t="shared" ref="CA71:CA134" si="162">IF($A70&lt;&gt;"",IF(OR($CR70&lt;&gt;0,$CS70&lt;&gt;0,$BC70&gt;0),"",IF(AND($K69=1,$K70=2),"17,",IF(AND($L69=1,$L70=2),"26,",IF(AND($M69=1,$M70=2),"",IF(CA70&lt;&gt;"",CA70,""))))),"")</f>
        <v/>
      </c>
      <c r="CB71" s="118" t="str">
        <f t="shared" ref="CB71:CB134" si="163">IF($A70&lt;&gt;"",IF(OR($CR70&lt;&gt;0,$CS70&lt;&gt;0,$BC70&gt;0),"",IF(AND($K69=1,$K70=2),"",IF(AND($L69=1,$L70=2),"28,",IF(AND($M69=1,$M70=2),"",IF(CB70&lt;&gt;"",CB70,""))))),"")</f>
        <v/>
      </c>
      <c r="CC71" s="118" t="str">
        <f t="shared" ref="CC71:CC134" si="164">IF($A70&lt;&gt;"",IF(OR($CR70&lt;&gt;0,$CS70&lt;&gt;0,$BC70&gt;0),"",IF(AND($K69=1,$K70=2),"",IF(AND($L69=1,$L70=2),"29,",IF(AND($M69=1,$M70=2),"",IF(CC70&lt;&gt;"",CC70,""))))),"")</f>
        <v/>
      </c>
      <c r="CD71" s="60" t="b">
        <f t="shared" ref="CD71:CD134" si="165">IF($A71&lt;&gt;"",IF(BW71&lt;&gt;"",IF(ABS($A71)=ABS(LEFT(BW71,2)),35*$AK71,-1*$AK71),0))</f>
        <v>0</v>
      </c>
      <c r="CE71" s="60" t="b">
        <f t="shared" ref="CE71:CE134" si="166">IF($A71&lt;&gt;"",IF(BX71&lt;&gt;"",IF(ABS($A71)=ABS(LEFT(BX71,2)),35*$AK71,-1*$AK71),0))</f>
        <v>0</v>
      </c>
      <c r="CF71" s="60" t="b">
        <f t="shared" ref="CF71:CF134" si="167">IF($A71&lt;&gt;"",IF(BY71&lt;&gt;"",IF(ABS($A71)=ABS(LEFT(BY71,2)),35*$AK71,-1*$AK71),0))</f>
        <v>0</v>
      </c>
      <c r="CG71" s="60" t="b">
        <f t="shared" ref="CG71:CG134" si="168">IF($A71&lt;&gt;"",IF(BZ71&lt;&gt;"",IF(ABS($A71)=ABS(LEFT(BZ71,2)),35*$AK71,-1*$AK71),0))</f>
        <v>0</v>
      </c>
      <c r="CH71" s="60" t="b">
        <f t="shared" ref="CH71:CH134" si="169">IF($A71&lt;&gt;"",IF(CA71&lt;&gt;"",IF(ABS($A71)=ABS(LEFT(CA71,2)),35*$AK71,-1*$AK71),0))</f>
        <v>0</v>
      </c>
      <c r="CI71" s="60" t="b">
        <f t="shared" ref="CI71:CI134" si="170">IF($A71&lt;&gt;"",IF(CB71&lt;&gt;"",IF(ABS($A71)=ABS(LEFT(CB71,2)),35*$AK71,-1*$AK71),0))</f>
        <v>0</v>
      </c>
      <c r="CJ71" s="60" t="b">
        <f t="shared" ref="CJ71:CJ134" si="171">IF($A71&lt;&gt;"",IF(CC71&lt;&gt;"",IF(ABS($A71)=ABS(LEFT(CC71,2)),35*$AK71,-1*$AK71),0))</f>
        <v>0</v>
      </c>
      <c r="CK71" s="131">
        <f t="shared" si="108"/>
        <v>0</v>
      </c>
      <c r="CL71" s="131">
        <f t="shared" si="113"/>
        <v>1</v>
      </c>
      <c r="CM71" s="92">
        <f t="shared" si="109"/>
        <v>0</v>
      </c>
      <c r="CN71" s="13">
        <f t="shared" si="102"/>
        <v>0</v>
      </c>
      <c r="CO71" s="11">
        <f t="shared" ref="CO71:CO134" si="172">IF(AK71&lt;&gt;"",CN71+CO70,0)</f>
        <v>0</v>
      </c>
      <c r="CP71" s="13">
        <f t="shared" si="103"/>
        <v>0</v>
      </c>
      <c r="CQ71" s="11">
        <f t="shared" si="126"/>
        <v>0</v>
      </c>
      <c r="CR71" s="57">
        <f t="shared" si="127"/>
        <v>0</v>
      </c>
      <c r="CS71" s="57">
        <f t="shared" si="128"/>
        <v>0</v>
      </c>
      <c r="CT71" s="57">
        <f t="shared" ref="CT71:CT105" si="173">IF(CQ71&gt;CT70,CQ71,CT70)</f>
        <v>0</v>
      </c>
      <c r="CU71" s="24" t="str">
        <f t="shared" ref="CU71:CU134" si="174">IF(U71&lt;&gt;"",$T71&amp;",","")</f>
        <v/>
      </c>
      <c r="CV71" s="24" t="str">
        <f t="shared" ref="CV71:CV134" si="175">IF(V71&lt;&gt;"",$T71&amp;",","")</f>
        <v/>
      </c>
      <c r="CW71" s="24" t="str">
        <f t="shared" ref="CW71:CW134" si="176">IF(W71&lt;&gt;"",$T71&amp;",","")</f>
        <v/>
      </c>
      <c r="CX71" s="24" t="str">
        <f t="shared" ref="CX71:CX134" si="177">IF(X71&lt;&gt;"",$T71&amp;",","")</f>
        <v/>
      </c>
      <c r="CY71" s="24" t="str">
        <f t="shared" ref="CY71:CY134" si="178">IF(Y71&lt;&gt;"",$T71&amp;",","")</f>
        <v/>
      </c>
      <c r="CZ71" s="24" t="str">
        <f t="shared" ref="CZ71:CZ134" si="179">IF(Z71&lt;&gt;"",$T71&amp;",","")</f>
        <v/>
      </c>
      <c r="DA71" s="24" t="str">
        <f t="shared" ref="DA71:DA134" si="180">IF(AL71&lt;&gt;"",$AK71&amp;",","")</f>
        <v/>
      </c>
      <c r="DB71" s="24" t="str">
        <f t="shared" ref="DB71:DB134" si="181">IF(AM71&lt;&gt;"",$AK71&amp;",","")</f>
        <v/>
      </c>
      <c r="DC71" s="24" t="str">
        <f t="shared" ref="DC71:DC134" si="182">IF(AN71&lt;&gt;"",$AK71&amp;",","")</f>
        <v/>
      </c>
      <c r="DD71" s="24" t="str">
        <f t="shared" ref="DD71:DD134" si="183">IF(AO71&lt;&gt;"",$AK71&amp;",","")</f>
        <v/>
      </c>
      <c r="DE71" s="24" t="str">
        <f t="shared" ref="DE71:DE134" si="184">IF(AP71&lt;&gt;"",$AK71&amp;",","")</f>
        <v/>
      </c>
      <c r="DF71" s="24" t="str">
        <f t="shared" ref="DF71:DF134" si="185">IF(AQ71&lt;&gt;"",$AK71&amp;",","")</f>
        <v/>
      </c>
      <c r="DG71" s="24" t="str">
        <f t="shared" ref="DG71:DG134" si="186">IF(AR71&lt;&gt;"",$AK71&amp;",","")</f>
        <v/>
      </c>
      <c r="DH71" s="5"/>
      <c r="DI71" s="134"/>
      <c r="DJ71"/>
      <c r="DK71"/>
      <c r="DL71"/>
      <c r="DM71" s="34"/>
      <c r="DN71" s="7"/>
      <c r="DO71"/>
      <c r="DP71"/>
      <c r="DQ71"/>
      <c r="DR71"/>
      <c r="DS71"/>
      <c r="DT71"/>
      <c r="DU71"/>
      <c r="DV71"/>
      <c r="DW71"/>
      <c r="DX71"/>
      <c r="DY71"/>
      <c r="DZ71"/>
      <c r="EA71" s="7"/>
      <c r="EB71"/>
      <c r="EC71"/>
      <c r="ED71"/>
      <c r="EE71"/>
      <c r="EF71"/>
      <c r="EG71"/>
      <c r="EH71" s="121">
        <f t="shared" ca="1" si="129"/>
        <v>31</v>
      </c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</row>
    <row r="72" spans="1:158" x14ac:dyDescent="0.2">
      <c r="A72" s="125"/>
      <c r="B72" s="61" t="str">
        <f t="shared" si="123"/>
        <v/>
      </c>
      <c r="C72" s="7" t="str">
        <f t="shared" si="114"/>
        <v/>
      </c>
      <c r="D72" s="60">
        <f t="shared" si="124"/>
        <v>0</v>
      </c>
      <c r="E72" s="7" t="str">
        <f t="shared" si="125"/>
        <v/>
      </c>
      <c r="F72" s="72" t="str">
        <f t="shared" si="121"/>
        <v/>
      </c>
      <c r="G72" s="108" t="str">
        <f t="shared" si="122"/>
        <v/>
      </c>
      <c r="H72" s="112">
        <f t="shared" si="115"/>
        <v>0</v>
      </c>
      <c r="I72" s="112">
        <f t="shared" si="116"/>
        <v>0</v>
      </c>
      <c r="J72" s="112">
        <f t="shared" si="117"/>
        <v>0</v>
      </c>
      <c r="K72" s="112">
        <f t="shared" si="118"/>
        <v>0</v>
      </c>
      <c r="L72" s="112">
        <f t="shared" si="119"/>
        <v>0</v>
      </c>
      <c r="M72" s="112">
        <f t="shared" si="120"/>
        <v>0</v>
      </c>
      <c r="N72" s="60"/>
      <c r="O72" s="61"/>
      <c r="P72" s="61"/>
      <c r="Q72" s="61"/>
      <c r="R72" s="61"/>
      <c r="S72" s="7"/>
      <c r="T72" s="67">
        <f t="shared" ref="T72:T135" si="187">AH71</f>
        <v>1</v>
      </c>
      <c r="U72" s="76" t="str">
        <f t="shared" ref="U72:U135" si="188">IF($A71&lt;&gt;"",IF(OR($CR71&lt;&gt;0,$CS71&lt;&gt;0,$AI71&gt;0),"",IF(AND($H70=1,$H71=2),"01,",IF(AND($I70=1,$I71=2),"21,",IF(AND($J70=1,$J71=2),"03,",IF(U71&lt;&gt;"",U71,""))))),"")</f>
        <v/>
      </c>
      <c r="V72" s="76" t="str">
        <f t="shared" ref="V72:V135" si="189">IF($A71&lt;&gt;"",IF(OR($CR71&lt;&gt;0,$CS71&lt;&gt;0,$AI71&gt;0),"",IF(AND($H70=1,$H71=2),"12,",IF(AND($I70=1,$I71=2),"23,",IF(AND($J70=1,$J71=2),"30,",IF(V71&lt;&gt;"",V71,""))))),"")</f>
        <v/>
      </c>
      <c r="W72" s="76" t="str">
        <f t="shared" ref="W72:W135" si="190">IF($A71&lt;&gt;"",IF(OR($CR71&lt;&gt;0,$CS71&lt;&gt;0,$AI71&gt;0),"",IF(AND($H70=1,$H71=2),"14,",IF(AND($I70=1,$I71=2),"25,",IF(AND($J70=1,$J71=2),"32,",IF(W71&lt;&gt;"",W71,""))))),"")</f>
        <v/>
      </c>
      <c r="X72" s="76" t="str">
        <f t="shared" ref="X72:X135" si="191">IF($A71&lt;&gt;"",IF(OR($CR71&lt;&gt;0,$CS71&lt;&gt;0,$AI71&gt;0),"",IF(AND($H70=1,$H71=2),"16,",IF(AND($I70=1,$I71=2),"27,",IF(AND($J70=1,$J71=2),"34,",IF(X71&lt;&gt;"",X71,""))))),"")</f>
        <v/>
      </c>
      <c r="Y72" s="76" t="str">
        <f t="shared" ref="Y72:Y135" si="192">IF($A71&lt;&gt;"",IF(OR($CR71&lt;&gt;0,$CS71&lt;&gt;0,$AI71&gt;0),"",IF(AND($H70=1,$H71=2),"18,",IF(AND($I70=1,$I71=2),"",IF(AND($J70=1,$J71=2),"36,",IF(Y71&lt;&gt;"",Y71,""))))),"")</f>
        <v/>
      </c>
      <c r="Z72" s="76" t="str">
        <f t="shared" ref="Z72:Z135" si="193">IF($A71&lt;&gt;"",IF(OR($CR71&lt;&gt;0,$CS71&lt;&gt;0,$AI71&gt;0),"",IF(AND($H70=1,$H71=2),"19,",IF(AND($I70=1,$I71=2),"",IF(AND($J70=1,$J71=2),"",IF(Z71&lt;&gt;"",Z71,""))))),"")</f>
        <v/>
      </c>
      <c r="AA72" s="131" t="b">
        <f t="shared" si="130"/>
        <v>0</v>
      </c>
      <c r="AB72" s="131" t="b">
        <f t="shared" si="131"/>
        <v>0</v>
      </c>
      <c r="AC72" s="131" t="b">
        <f t="shared" si="132"/>
        <v>0</v>
      </c>
      <c r="AD72" s="131" t="b">
        <f t="shared" si="133"/>
        <v>0</v>
      </c>
      <c r="AE72" s="131" t="b">
        <f t="shared" si="134"/>
        <v>0</v>
      </c>
      <c r="AF72" s="131" t="b">
        <f t="shared" si="135"/>
        <v>0</v>
      </c>
      <c r="AG72" s="131">
        <f t="shared" si="104"/>
        <v>0</v>
      </c>
      <c r="AH72" s="131">
        <f t="shared" si="110"/>
        <v>1</v>
      </c>
      <c r="AI72" s="13">
        <f t="shared" si="136"/>
        <v>0</v>
      </c>
      <c r="AJ72" s="11">
        <f t="shared" ref="AJ72:AJ135" si="194">IF(A72&lt;&gt;"",AI72+AJ71,0)</f>
        <v>0</v>
      </c>
      <c r="AK72" s="67">
        <f t="shared" ref="AK72:AK135" si="195">BA71</f>
        <v>1</v>
      </c>
      <c r="AL72" s="118" t="str">
        <f t="shared" ref="AL72:AL135" si="196">IF($A71&lt;&gt;"",IF(OR($CR71&lt;&gt;0,$CS71&lt;&gt;0,$BB71&gt;0),"",IF(AND($K70=1,$K71=2),"10,",IF(AND($L70=1,$L71=2),"02,",IF(AND($M70=1,$M71=2),"31,",IF(AL71&lt;&gt;"",AL71,""))))),"")</f>
        <v/>
      </c>
      <c r="AM72" s="118" t="str">
        <f t="shared" ref="AM72:AM135" si="197">IF($A71&lt;&gt;"",IF(OR($CR71&lt;&gt;0,$CS71&lt;&gt;0,$BB71&gt;0),"",IF(AND($K70=1,$K71=2),"11,",IF(AND($L70=1,$L71=2),"20,",IF(AND($M70=1,$M71=2),"33,",IF(AM71&lt;&gt;"",AM71,""))))),"")</f>
        <v/>
      </c>
      <c r="AN72" s="118" t="str">
        <f t="shared" ref="AN72:AN135" si="198">IF($A71&lt;&gt;"",IF(OR($CR71&lt;&gt;0,$CS71&lt;&gt;0,$BB71&gt;0),"",IF(AND($K70=1,$K71=2),"13,",IF(AND($L70=1,$L71=2),"22,",IF(AND($M70=1,$M71=2),"35,",IF(AN71&lt;&gt;"",AN71,""))))),"")</f>
        <v/>
      </c>
      <c r="AO72" s="118" t="str">
        <f t="shared" ref="AO72:AO135" si="199">IF($A71&lt;&gt;"",IF(OR($CR71&lt;&gt;0,$CS71&lt;&gt;0,$BB71&gt;0),"",IF(AND($K70=1,$K71=2),"15,",IF(AND($L70=1,$L71=2),"24,",IF(AND($M70=1,$M71=2),"",IF(AO71&lt;&gt;"",AO71,""))))),"")</f>
        <v/>
      </c>
      <c r="AP72" s="118" t="str">
        <f t="shared" ref="AP72:AP135" si="200">IF($A71&lt;&gt;"",IF(OR($CR71&lt;&gt;0,$CS71&lt;&gt;0,$BB71&gt;0),"",IF(AND($K70=1,$K71=2),"17,",IF(AND($L70=1,$L71=2),"26,",IF(AND($M70=1,$M71=2),"",IF(AP71&lt;&gt;"",AP71,""))))),"")</f>
        <v/>
      </c>
      <c r="AQ72" s="118" t="str">
        <f t="shared" ref="AQ72:AQ135" si="201">IF($A71&lt;&gt;"",IF(OR($CR71&lt;&gt;0,$CS71&lt;&gt;0,$BB71&gt;0),"",IF(AND($K70=1,$K71=2),"",IF(AND($L70=1,$L71=2),"28,",IF(AND($M70=1,$M71=2),"",IF(AQ71&lt;&gt;"",AQ71,""))))),"")</f>
        <v/>
      </c>
      <c r="AR72" s="118" t="str">
        <f t="shared" ref="AR72:AR135" si="202">IF($A71&lt;&gt;"",IF(OR($CR71&lt;&gt;0,$CS71&lt;&gt;0,$BB71&gt;0),"",IF(AND($K70=1,$K71=2),"",IF(AND($L70=1,$L71=2),"29,",IF(AND($M70=1,$M71=2),"",IF(AR71&lt;&gt;"",AR71,""))))),"")</f>
        <v/>
      </c>
      <c r="AS72" s="60" t="b">
        <f t="shared" si="137"/>
        <v>0</v>
      </c>
      <c r="AT72" s="60" t="b">
        <f t="shared" si="138"/>
        <v>0</v>
      </c>
      <c r="AU72" s="60" t="b">
        <f t="shared" si="139"/>
        <v>0</v>
      </c>
      <c r="AV72" s="60" t="b">
        <f t="shared" si="140"/>
        <v>0</v>
      </c>
      <c r="AW72" s="60" t="b">
        <f t="shared" si="141"/>
        <v>0</v>
      </c>
      <c r="AX72" s="60" t="b">
        <f t="shared" si="142"/>
        <v>0</v>
      </c>
      <c r="AY72" s="60" t="b">
        <f t="shared" si="143"/>
        <v>0</v>
      </c>
      <c r="AZ72" s="131">
        <f t="shared" si="105"/>
        <v>0</v>
      </c>
      <c r="BA72" s="131">
        <f t="shared" si="111"/>
        <v>1</v>
      </c>
      <c r="BB72" s="13">
        <f t="shared" ref="BB72:BB135" si="203">IF(A72&lt;&gt;"",IF(OR(CR71&lt;&gt;0,CS71&lt;&gt;0),0,SUM(AS72:AY72)),0)</f>
        <v>0</v>
      </c>
      <c r="BC72" s="11">
        <f t="shared" si="144"/>
        <v>0</v>
      </c>
      <c r="BD72" s="67">
        <f t="shared" ref="BD72:BD135" si="204">BR71</f>
        <v>1</v>
      </c>
      <c r="BE72" s="76" t="str">
        <f t="shared" si="145"/>
        <v/>
      </c>
      <c r="BF72" s="76" t="str">
        <f t="shared" si="146"/>
        <v/>
      </c>
      <c r="BG72" s="76" t="str">
        <f t="shared" si="147"/>
        <v/>
      </c>
      <c r="BH72" s="76" t="str">
        <f t="shared" si="148"/>
        <v/>
      </c>
      <c r="BI72" s="76" t="str">
        <f t="shared" si="149"/>
        <v/>
      </c>
      <c r="BJ72" s="76" t="str">
        <f t="shared" si="150"/>
        <v/>
      </c>
      <c r="BK72" s="131" t="b">
        <f t="shared" si="151"/>
        <v>0</v>
      </c>
      <c r="BL72" s="131" t="b">
        <f t="shared" si="152"/>
        <v>0</v>
      </c>
      <c r="BM72" s="131" t="b">
        <f t="shared" si="153"/>
        <v>0</v>
      </c>
      <c r="BN72" s="131" t="b">
        <f t="shared" si="154"/>
        <v>0</v>
      </c>
      <c r="BO72" s="131" t="b">
        <f t="shared" si="155"/>
        <v>0</v>
      </c>
      <c r="BP72" s="131" t="b">
        <f t="shared" si="156"/>
        <v>0</v>
      </c>
      <c r="BQ72" s="131">
        <f t="shared" si="106"/>
        <v>0</v>
      </c>
      <c r="BR72" s="131">
        <f t="shared" si="112"/>
        <v>1</v>
      </c>
      <c r="BS72" s="92">
        <f t="shared" si="107"/>
        <v>0</v>
      </c>
      <c r="BT72" s="13">
        <f t="shared" si="157"/>
        <v>0</v>
      </c>
      <c r="BU72" s="11">
        <f t="shared" ref="BU72:BU135" si="205">IF(AK72&lt;&gt;"",BT72+BU71,0)</f>
        <v>0</v>
      </c>
      <c r="BV72" s="67">
        <f t="shared" ref="BV72:BV135" si="206">CL71</f>
        <v>1</v>
      </c>
      <c r="BW72" s="118" t="str">
        <f t="shared" si="158"/>
        <v/>
      </c>
      <c r="BX72" s="118" t="str">
        <f t="shared" si="159"/>
        <v/>
      </c>
      <c r="BY72" s="118" t="str">
        <f t="shared" si="160"/>
        <v/>
      </c>
      <c r="BZ72" s="118" t="str">
        <f t="shared" si="161"/>
        <v/>
      </c>
      <c r="CA72" s="118" t="str">
        <f t="shared" si="162"/>
        <v/>
      </c>
      <c r="CB72" s="118" t="str">
        <f t="shared" si="163"/>
        <v/>
      </c>
      <c r="CC72" s="118" t="str">
        <f t="shared" si="164"/>
        <v/>
      </c>
      <c r="CD72" s="60" t="b">
        <f t="shared" si="165"/>
        <v>0</v>
      </c>
      <c r="CE72" s="60" t="b">
        <f t="shared" si="166"/>
        <v>0</v>
      </c>
      <c r="CF72" s="60" t="b">
        <f t="shared" si="167"/>
        <v>0</v>
      </c>
      <c r="CG72" s="60" t="b">
        <f t="shared" si="168"/>
        <v>0</v>
      </c>
      <c r="CH72" s="60" t="b">
        <f t="shared" si="169"/>
        <v>0</v>
      </c>
      <c r="CI72" s="60" t="b">
        <f t="shared" si="170"/>
        <v>0</v>
      </c>
      <c r="CJ72" s="60" t="b">
        <f t="shared" si="171"/>
        <v>0</v>
      </c>
      <c r="CK72" s="131">
        <f t="shared" si="108"/>
        <v>0</v>
      </c>
      <c r="CL72" s="131">
        <f t="shared" si="113"/>
        <v>1</v>
      </c>
      <c r="CM72" s="92">
        <f t="shared" si="109"/>
        <v>0</v>
      </c>
      <c r="CN72" s="13">
        <f t="shared" ref="CN72:CN135" si="207">IF(AK72&lt;&gt;"",IF(OR(EE71&lt;&gt;0,EF71&lt;&gt;0),0,SUM(CD72:CJ72)),0)</f>
        <v>0</v>
      </c>
      <c r="CO72" s="11">
        <f t="shared" si="172"/>
        <v>0</v>
      </c>
      <c r="CP72" s="13">
        <f t="shared" ref="CP72:CP135" si="208">IF(A72&lt;&gt;"",AI72+BB72,0)</f>
        <v>0</v>
      </c>
      <c r="CQ72" s="11">
        <f t="shared" si="126"/>
        <v>0</v>
      </c>
      <c r="CR72" s="57">
        <f t="shared" si="127"/>
        <v>0</v>
      </c>
      <c r="CS72" s="57">
        <f t="shared" si="128"/>
        <v>0</v>
      </c>
      <c r="CT72" s="57">
        <f t="shared" si="173"/>
        <v>0</v>
      </c>
      <c r="CU72" s="24" t="str">
        <f t="shared" si="174"/>
        <v/>
      </c>
      <c r="CV72" s="24" t="str">
        <f t="shared" si="175"/>
        <v/>
      </c>
      <c r="CW72" s="24" t="str">
        <f t="shared" si="176"/>
        <v/>
      </c>
      <c r="CX72" s="24" t="str">
        <f t="shared" si="177"/>
        <v/>
      </c>
      <c r="CY72" s="24" t="str">
        <f t="shared" si="178"/>
        <v/>
      </c>
      <c r="CZ72" s="24" t="str">
        <f t="shared" si="179"/>
        <v/>
      </c>
      <c r="DA72" s="24" t="str">
        <f t="shared" si="180"/>
        <v/>
      </c>
      <c r="DB72" s="24" t="str">
        <f t="shared" si="181"/>
        <v/>
      </c>
      <c r="DC72" s="24" t="str">
        <f t="shared" si="182"/>
        <v/>
      </c>
      <c r="DD72" s="24" t="str">
        <f t="shared" si="183"/>
        <v/>
      </c>
      <c r="DE72" s="24" t="str">
        <f t="shared" si="184"/>
        <v/>
      </c>
      <c r="DF72" s="24" t="str">
        <f t="shared" si="185"/>
        <v/>
      </c>
      <c r="DG72" s="24" t="str">
        <f t="shared" si="186"/>
        <v/>
      </c>
      <c r="DH72" s="5"/>
      <c r="DI72" s="134"/>
      <c r="DJ72"/>
      <c r="DK72"/>
      <c r="DL72"/>
      <c r="DM72" s="34"/>
      <c r="DN72" s="7"/>
      <c r="DO72"/>
      <c r="DP72"/>
      <c r="DQ72"/>
      <c r="DR72"/>
      <c r="DS72"/>
      <c r="DT72"/>
      <c r="DU72"/>
      <c r="DV72"/>
      <c r="DW72"/>
      <c r="DX72"/>
      <c r="DY72"/>
      <c r="DZ72"/>
      <c r="EA72" s="7"/>
      <c r="EB72"/>
      <c r="EC72"/>
      <c r="ED72"/>
      <c r="EE72"/>
      <c r="EF72"/>
      <c r="EG72"/>
      <c r="EH72" s="121">
        <f t="shared" ca="1" si="129"/>
        <v>3</v>
      </c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</row>
    <row r="73" spans="1:158" x14ac:dyDescent="0.2">
      <c r="A73" s="125"/>
      <c r="B73" s="61" t="str">
        <f t="shared" si="123"/>
        <v/>
      </c>
      <c r="C73" s="7" t="str">
        <f t="shared" si="114"/>
        <v/>
      </c>
      <c r="D73" s="60">
        <f t="shared" si="124"/>
        <v>0</v>
      </c>
      <c r="E73" s="7" t="str">
        <f t="shared" si="125"/>
        <v/>
      </c>
      <c r="F73" s="72" t="str">
        <f t="shared" si="121"/>
        <v/>
      </c>
      <c r="G73" s="108" t="str">
        <f t="shared" si="122"/>
        <v/>
      </c>
      <c r="H73" s="112">
        <f t="shared" si="115"/>
        <v>0</v>
      </c>
      <c r="I73" s="112">
        <f t="shared" si="116"/>
        <v>0</v>
      </c>
      <c r="J73" s="112">
        <f t="shared" si="117"/>
        <v>0</v>
      </c>
      <c r="K73" s="112">
        <f t="shared" si="118"/>
        <v>0</v>
      </c>
      <c r="L73" s="112">
        <f t="shared" si="119"/>
        <v>0</v>
      </c>
      <c r="M73" s="112">
        <f t="shared" si="120"/>
        <v>0</v>
      </c>
      <c r="N73" s="60"/>
      <c r="O73" s="61"/>
      <c r="P73" s="61"/>
      <c r="Q73" s="61"/>
      <c r="R73" s="61"/>
      <c r="S73" s="7"/>
      <c r="T73" s="67">
        <f t="shared" si="187"/>
        <v>1</v>
      </c>
      <c r="U73" s="76" t="str">
        <f t="shared" si="188"/>
        <v/>
      </c>
      <c r="V73" s="76" t="str">
        <f t="shared" si="189"/>
        <v/>
      </c>
      <c r="W73" s="76" t="str">
        <f t="shared" si="190"/>
        <v/>
      </c>
      <c r="X73" s="76" t="str">
        <f t="shared" si="191"/>
        <v/>
      </c>
      <c r="Y73" s="76" t="str">
        <f t="shared" si="192"/>
        <v/>
      </c>
      <c r="Z73" s="76" t="str">
        <f t="shared" si="193"/>
        <v/>
      </c>
      <c r="AA73" s="131" t="b">
        <f t="shared" si="130"/>
        <v>0</v>
      </c>
      <c r="AB73" s="131" t="b">
        <f t="shared" si="131"/>
        <v>0</v>
      </c>
      <c r="AC73" s="131" t="b">
        <f t="shared" si="132"/>
        <v>0</v>
      </c>
      <c r="AD73" s="131" t="b">
        <f t="shared" si="133"/>
        <v>0</v>
      </c>
      <c r="AE73" s="131" t="b">
        <f t="shared" si="134"/>
        <v>0</v>
      </c>
      <c r="AF73" s="131" t="b">
        <f t="shared" si="135"/>
        <v>0</v>
      </c>
      <c r="AG73" s="131">
        <f t="shared" ref="AG73:AG136" si="209">IF(AJ73&gt;0,1,IF(U73&lt;&gt;U72,1,IF(U73&lt;&gt;"",1+AG72,AG72)))</f>
        <v>0</v>
      </c>
      <c r="AH73" s="131">
        <f t="shared" si="110"/>
        <v>1</v>
      </c>
      <c r="AI73" s="13">
        <f t="shared" si="136"/>
        <v>0</v>
      </c>
      <c r="AJ73" s="11">
        <f t="shared" si="194"/>
        <v>0</v>
      </c>
      <c r="AK73" s="67">
        <f t="shared" si="195"/>
        <v>1</v>
      </c>
      <c r="AL73" s="118" t="str">
        <f t="shared" si="196"/>
        <v/>
      </c>
      <c r="AM73" s="118" t="str">
        <f t="shared" si="197"/>
        <v/>
      </c>
      <c r="AN73" s="118" t="str">
        <f t="shared" si="198"/>
        <v/>
      </c>
      <c r="AO73" s="118" t="str">
        <f t="shared" si="199"/>
        <v/>
      </c>
      <c r="AP73" s="118" t="str">
        <f t="shared" si="200"/>
        <v/>
      </c>
      <c r="AQ73" s="118" t="str">
        <f t="shared" si="201"/>
        <v/>
      </c>
      <c r="AR73" s="118" t="str">
        <f t="shared" si="202"/>
        <v/>
      </c>
      <c r="AS73" s="60" t="b">
        <f t="shared" si="137"/>
        <v>0</v>
      </c>
      <c r="AT73" s="60" t="b">
        <f t="shared" si="138"/>
        <v>0</v>
      </c>
      <c r="AU73" s="60" t="b">
        <f t="shared" si="139"/>
        <v>0</v>
      </c>
      <c r="AV73" s="60" t="b">
        <f t="shared" si="140"/>
        <v>0</v>
      </c>
      <c r="AW73" s="60" t="b">
        <f t="shared" si="141"/>
        <v>0</v>
      </c>
      <c r="AX73" s="60" t="b">
        <f t="shared" si="142"/>
        <v>0</v>
      </c>
      <c r="AY73" s="60" t="b">
        <f t="shared" si="143"/>
        <v>0</v>
      </c>
      <c r="AZ73" s="131">
        <f t="shared" ref="AZ73:AZ136" si="210">IF(BC73&gt;0,1,IF(AN73&lt;&gt;AN72,1,IF(AN73&lt;&gt;"",1+AZ72,AZ72)))</f>
        <v>0</v>
      </c>
      <c r="BA73" s="131">
        <f t="shared" si="111"/>
        <v>1</v>
      </c>
      <c r="BB73" s="13">
        <f t="shared" si="203"/>
        <v>0</v>
      </c>
      <c r="BC73" s="11">
        <f t="shared" si="144"/>
        <v>0</v>
      </c>
      <c r="BD73" s="67">
        <f t="shared" si="204"/>
        <v>1</v>
      </c>
      <c r="BE73" s="76" t="str">
        <f t="shared" si="145"/>
        <v/>
      </c>
      <c r="BF73" s="76" t="str">
        <f t="shared" si="146"/>
        <v/>
      </c>
      <c r="BG73" s="76" t="str">
        <f t="shared" si="147"/>
        <v/>
      </c>
      <c r="BH73" s="76" t="str">
        <f t="shared" si="148"/>
        <v/>
      </c>
      <c r="BI73" s="76" t="str">
        <f t="shared" si="149"/>
        <v/>
      </c>
      <c r="BJ73" s="76" t="str">
        <f t="shared" si="150"/>
        <v/>
      </c>
      <c r="BK73" s="131" t="b">
        <f t="shared" si="151"/>
        <v>0</v>
      </c>
      <c r="BL73" s="131" t="b">
        <f t="shared" si="152"/>
        <v>0</v>
      </c>
      <c r="BM73" s="131" t="b">
        <f t="shared" si="153"/>
        <v>0</v>
      </c>
      <c r="BN73" s="131" t="b">
        <f t="shared" si="154"/>
        <v>0</v>
      </c>
      <c r="BO73" s="131" t="b">
        <f t="shared" si="155"/>
        <v>0</v>
      </c>
      <c r="BP73" s="131" t="b">
        <f t="shared" si="156"/>
        <v>0</v>
      </c>
      <c r="BQ73" s="131">
        <f t="shared" ref="BQ73:BQ136" si="211">IF(BU73&gt;0,1,IF(BE73&lt;&gt;BE72,1,IF(BE73&lt;&gt;"",1+BQ72,BQ72)))</f>
        <v>0</v>
      </c>
      <c r="BR73" s="131">
        <f t="shared" si="112"/>
        <v>1</v>
      </c>
      <c r="BS73" s="92">
        <f t="shared" ref="BS73:BS136" si="212">IF(BT73&lt;0,BS72+1,0)</f>
        <v>0</v>
      </c>
      <c r="BT73" s="13">
        <f t="shared" si="157"/>
        <v>0</v>
      </c>
      <c r="BU73" s="11">
        <f t="shared" si="205"/>
        <v>0</v>
      </c>
      <c r="BV73" s="67">
        <f t="shared" si="206"/>
        <v>1</v>
      </c>
      <c r="BW73" s="118" t="str">
        <f t="shared" si="158"/>
        <v/>
      </c>
      <c r="BX73" s="118" t="str">
        <f t="shared" si="159"/>
        <v/>
      </c>
      <c r="BY73" s="118" t="str">
        <f t="shared" si="160"/>
        <v/>
      </c>
      <c r="BZ73" s="118" t="str">
        <f t="shared" si="161"/>
        <v/>
      </c>
      <c r="CA73" s="118" t="str">
        <f t="shared" si="162"/>
        <v/>
      </c>
      <c r="CB73" s="118" t="str">
        <f t="shared" si="163"/>
        <v/>
      </c>
      <c r="CC73" s="118" t="str">
        <f t="shared" si="164"/>
        <v/>
      </c>
      <c r="CD73" s="60" t="b">
        <f t="shared" si="165"/>
        <v>0</v>
      </c>
      <c r="CE73" s="60" t="b">
        <f t="shared" si="166"/>
        <v>0</v>
      </c>
      <c r="CF73" s="60" t="b">
        <f t="shared" si="167"/>
        <v>0</v>
      </c>
      <c r="CG73" s="60" t="b">
        <f t="shared" si="168"/>
        <v>0</v>
      </c>
      <c r="CH73" s="60" t="b">
        <f t="shared" si="169"/>
        <v>0</v>
      </c>
      <c r="CI73" s="60" t="b">
        <f t="shared" si="170"/>
        <v>0</v>
      </c>
      <c r="CJ73" s="60" t="b">
        <f t="shared" si="171"/>
        <v>0</v>
      </c>
      <c r="CK73" s="131">
        <f t="shared" ref="CK73:CK136" si="213">IF(CO73&gt;0,1,IF(BY73&lt;&gt;BY72,1,IF(BY73&lt;&gt;"",1+CK72,CK72)))</f>
        <v>0</v>
      </c>
      <c r="CL73" s="131">
        <f t="shared" si="113"/>
        <v>1</v>
      </c>
      <c r="CM73" s="92">
        <f t="shared" ref="CM73:CM136" si="214">IF(CN73&lt;0,CM72+1,0)</f>
        <v>0</v>
      </c>
      <c r="CN73" s="13">
        <f t="shared" si="207"/>
        <v>0</v>
      </c>
      <c r="CO73" s="11">
        <f t="shared" si="172"/>
        <v>0</v>
      </c>
      <c r="CP73" s="13">
        <f t="shared" si="208"/>
        <v>0</v>
      </c>
      <c r="CQ73" s="11">
        <f t="shared" si="126"/>
        <v>0</v>
      </c>
      <c r="CR73" s="57">
        <f t="shared" si="127"/>
        <v>0</v>
      </c>
      <c r="CS73" s="57">
        <f t="shared" si="128"/>
        <v>0</v>
      </c>
      <c r="CT73" s="57">
        <f t="shared" si="173"/>
        <v>0</v>
      </c>
      <c r="CU73" s="24" t="str">
        <f t="shared" si="174"/>
        <v/>
      </c>
      <c r="CV73" s="24" t="str">
        <f t="shared" si="175"/>
        <v/>
      </c>
      <c r="CW73" s="24" t="str">
        <f t="shared" si="176"/>
        <v/>
      </c>
      <c r="CX73" s="24" t="str">
        <f t="shared" si="177"/>
        <v/>
      </c>
      <c r="CY73" s="24" t="str">
        <f t="shared" si="178"/>
        <v/>
      </c>
      <c r="CZ73" s="24" t="str">
        <f t="shared" si="179"/>
        <v/>
      </c>
      <c r="DA73" s="24" t="str">
        <f t="shared" si="180"/>
        <v/>
      </c>
      <c r="DB73" s="24" t="str">
        <f t="shared" si="181"/>
        <v/>
      </c>
      <c r="DC73" s="24" t="str">
        <f t="shared" si="182"/>
        <v/>
      </c>
      <c r="DD73" s="24" t="str">
        <f t="shared" si="183"/>
        <v/>
      </c>
      <c r="DE73" s="24" t="str">
        <f t="shared" si="184"/>
        <v/>
      </c>
      <c r="DF73" s="24" t="str">
        <f t="shared" si="185"/>
        <v/>
      </c>
      <c r="DG73" s="24" t="str">
        <f t="shared" si="186"/>
        <v/>
      </c>
      <c r="DH73" s="5"/>
      <c r="DI73" s="134"/>
      <c r="DJ73"/>
      <c r="DK73"/>
      <c r="DL73"/>
      <c r="DM73" s="34"/>
      <c r="DN73" s="7"/>
      <c r="DO73"/>
      <c r="DP73"/>
      <c r="DQ73"/>
      <c r="DR73"/>
      <c r="DS73"/>
      <c r="DT73"/>
      <c r="DU73"/>
      <c r="DV73"/>
      <c r="DW73"/>
      <c r="DX73"/>
      <c r="DY73"/>
      <c r="DZ73"/>
      <c r="EA73" s="7"/>
      <c r="EB73"/>
      <c r="EC73"/>
      <c r="ED73"/>
      <c r="EE73"/>
      <c r="EF73"/>
      <c r="EG73"/>
      <c r="EH73" s="121">
        <f t="shared" ca="1" si="129"/>
        <v>28</v>
      </c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</row>
    <row r="74" spans="1:158" x14ac:dyDescent="0.2">
      <c r="A74" s="125"/>
      <c r="B74" s="61" t="str">
        <f t="shared" si="123"/>
        <v/>
      </c>
      <c r="C74" s="7" t="str">
        <f t="shared" si="114"/>
        <v/>
      </c>
      <c r="D74" s="60">
        <f t="shared" si="124"/>
        <v>0</v>
      </c>
      <c r="E74" s="7" t="str">
        <f t="shared" si="125"/>
        <v/>
      </c>
      <c r="F74" s="72" t="str">
        <f t="shared" si="121"/>
        <v/>
      </c>
      <c r="G74" s="108" t="str">
        <f t="shared" si="122"/>
        <v/>
      </c>
      <c r="H74" s="112">
        <f t="shared" si="115"/>
        <v>0</v>
      </c>
      <c r="I74" s="112">
        <f t="shared" si="116"/>
        <v>0</v>
      </c>
      <c r="J74" s="112">
        <f t="shared" si="117"/>
        <v>0</v>
      </c>
      <c r="K74" s="112">
        <f t="shared" si="118"/>
        <v>0</v>
      </c>
      <c r="L74" s="112">
        <f t="shared" si="119"/>
        <v>0</v>
      </c>
      <c r="M74" s="112">
        <f t="shared" si="120"/>
        <v>0</v>
      </c>
      <c r="N74" s="60"/>
      <c r="O74" s="61"/>
      <c r="P74" s="61"/>
      <c r="Q74" s="61"/>
      <c r="R74" s="61"/>
      <c r="S74" s="7"/>
      <c r="T74" s="67">
        <f t="shared" si="187"/>
        <v>1</v>
      </c>
      <c r="U74" s="76" t="str">
        <f t="shared" si="188"/>
        <v/>
      </c>
      <c r="V74" s="76" t="str">
        <f t="shared" si="189"/>
        <v/>
      </c>
      <c r="W74" s="76" t="str">
        <f t="shared" si="190"/>
        <v/>
      </c>
      <c r="X74" s="76" t="str">
        <f t="shared" si="191"/>
        <v/>
      </c>
      <c r="Y74" s="76" t="str">
        <f t="shared" si="192"/>
        <v/>
      </c>
      <c r="Z74" s="76" t="str">
        <f t="shared" si="193"/>
        <v/>
      </c>
      <c r="AA74" s="131" t="b">
        <f t="shared" si="130"/>
        <v>0</v>
      </c>
      <c r="AB74" s="131" t="b">
        <f t="shared" si="131"/>
        <v>0</v>
      </c>
      <c r="AC74" s="131" t="b">
        <f t="shared" si="132"/>
        <v>0</v>
      </c>
      <c r="AD74" s="131" t="b">
        <f t="shared" si="133"/>
        <v>0</v>
      </c>
      <c r="AE74" s="131" t="b">
        <f t="shared" si="134"/>
        <v>0</v>
      </c>
      <c r="AF74" s="131" t="b">
        <f t="shared" si="135"/>
        <v>0</v>
      </c>
      <c r="AG74" s="131">
        <f t="shared" si="209"/>
        <v>0</v>
      </c>
      <c r="AH74" s="131">
        <f t="shared" ref="AH74:AH137" si="215">IF(AJ74&gt;0,1,IF(AND(H73=1,H74=2,AG74&gt;6),AH73+1,IF(AND(I73=1,I74=2,AG74&gt;8),AH73+1,IF(AND(J73=1,J74=2,AG74&gt;6),AH73+1,AH73))))</f>
        <v>1</v>
      </c>
      <c r="AI74" s="13">
        <f t="shared" si="136"/>
        <v>0</v>
      </c>
      <c r="AJ74" s="11">
        <f t="shared" si="194"/>
        <v>0</v>
      </c>
      <c r="AK74" s="67">
        <f t="shared" si="195"/>
        <v>1</v>
      </c>
      <c r="AL74" s="118" t="str">
        <f t="shared" si="196"/>
        <v/>
      </c>
      <c r="AM74" s="118" t="str">
        <f t="shared" si="197"/>
        <v/>
      </c>
      <c r="AN74" s="118" t="str">
        <f t="shared" si="198"/>
        <v/>
      </c>
      <c r="AO74" s="118" t="str">
        <f t="shared" si="199"/>
        <v/>
      </c>
      <c r="AP74" s="118" t="str">
        <f t="shared" si="200"/>
        <v/>
      </c>
      <c r="AQ74" s="118" t="str">
        <f t="shared" si="201"/>
        <v/>
      </c>
      <c r="AR74" s="118" t="str">
        <f t="shared" si="202"/>
        <v/>
      </c>
      <c r="AS74" s="60" t="b">
        <f t="shared" si="137"/>
        <v>0</v>
      </c>
      <c r="AT74" s="60" t="b">
        <f t="shared" si="138"/>
        <v>0</v>
      </c>
      <c r="AU74" s="60" t="b">
        <f t="shared" si="139"/>
        <v>0</v>
      </c>
      <c r="AV74" s="60" t="b">
        <f t="shared" si="140"/>
        <v>0</v>
      </c>
      <c r="AW74" s="60" t="b">
        <f t="shared" si="141"/>
        <v>0</v>
      </c>
      <c r="AX74" s="60" t="b">
        <f t="shared" si="142"/>
        <v>0</v>
      </c>
      <c r="AY74" s="60" t="b">
        <f t="shared" si="143"/>
        <v>0</v>
      </c>
      <c r="AZ74" s="131">
        <f t="shared" si="210"/>
        <v>0</v>
      </c>
      <c r="BA74" s="131">
        <f t="shared" ref="BA74:BA137" si="216">IF(BC74&gt;0,1,IF(AND(K73=1,K74=2,AZ74&gt;6),BA73+1,IF(AND(L73=1,L74=2,AZ74&gt;4),BA73+1,IF(AND(M73=1,M74=2,AZ74&gt;11),BA73+1,BA73))))</f>
        <v>1</v>
      </c>
      <c r="BB74" s="13">
        <f t="shared" si="203"/>
        <v>0</v>
      </c>
      <c r="BC74" s="11">
        <f t="shared" si="144"/>
        <v>0</v>
      </c>
      <c r="BD74" s="67">
        <f t="shared" si="204"/>
        <v>1</v>
      </c>
      <c r="BE74" s="76" t="str">
        <f t="shared" si="145"/>
        <v/>
      </c>
      <c r="BF74" s="76" t="str">
        <f t="shared" si="146"/>
        <v/>
      </c>
      <c r="BG74" s="76" t="str">
        <f t="shared" si="147"/>
        <v/>
      </c>
      <c r="BH74" s="76" t="str">
        <f t="shared" si="148"/>
        <v/>
      </c>
      <c r="BI74" s="76" t="str">
        <f t="shared" si="149"/>
        <v/>
      </c>
      <c r="BJ74" s="76" t="str">
        <f t="shared" si="150"/>
        <v/>
      </c>
      <c r="BK74" s="131" t="b">
        <f t="shared" si="151"/>
        <v>0</v>
      </c>
      <c r="BL74" s="131" t="b">
        <f t="shared" si="152"/>
        <v>0</v>
      </c>
      <c r="BM74" s="131" t="b">
        <f t="shared" si="153"/>
        <v>0</v>
      </c>
      <c r="BN74" s="131" t="b">
        <f t="shared" si="154"/>
        <v>0</v>
      </c>
      <c r="BO74" s="131" t="b">
        <f t="shared" si="155"/>
        <v>0</v>
      </c>
      <c r="BP74" s="131" t="b">
        <f t="shared" si="156"/>
        <v>0</v>
      </c>
      <c r="BQ74" s="131">
        <f t="shared" si="211"/>
        <v>0</v>
      </c>
      <c r="BR74" s="131">
        <f t="shared" ref="BR74:BR137" si="217">IF(BU74&gt;0,1,IF(AND(AR73=1,AR74=2,BQ74&gt;6),BR73+1,IF(AND(AS73=1,AS74=2,BQ74&gt;8),BR73+1,IF(AND(AT73=1,AT74=2,BQ74&gt;6),BR73+1,BR73))))</f>
        <v>1</v>
      </c>
      <c r="BS74" s="92">
        <f t="shared" si="212"/>
        <v>0</v>
      </c>
      <c r="BT74" s="13">
        <f t="shared" si="157"/>
        <v>0</v>
      </c>
      <c r="BU74" s="11">
        <f t="shared" si="205"/>
        <v>0</v>
      </c>
      <c r="BV74" s="67">
        <f t="shared" si="206"/>
        <v>1</v>
      </c>
      <c r="BW74" s="118" t="str">
        <f t="shared" si="158"/>
        <v/>
      </c>
      <c r="BX74" s="118" t="str">
        <f t="shared" si="159"/>
        <v/>
      </c>
      <c r="BY74" s="118" t="str">
        <f t="shared" si="160"/>
        <v/>
      </c>
      <c r="BZ74" s="118" t="str">
        <f t="shared" si="161"/>
        <v/>
      </c>
      <c r="CA74" s="118" t="str">
        <f t="shared" si="162"/>
        <v/>
      </c>
      <c r="CB74" s="118" t="str">
        <f t="shared" si="163"/>
        <v/>
      </c>
      <c r="CC74" s="118" t="str">
        <f t="shared" si="164"/>
        <v/>
      </c>
      <c r="CD74" s="60" t="b">
        <f t="shared" si="165"/>
        <v>0</v>
      </c>
      <c r="CE74" s="60" t="b">
        <f t="shared" si="166"/>
        <v>0</v>
      </c>
      <c r="CF74" s="60" t="b">
        <f t="shared" si="167"/>
        <v>0</v>
      </c>
      <c r="CG74" s="60" t="b">
        <f t="shared" si="168"/>
        <v>0</v>
      </c>
      <c r="CH74" s="60" t="b">
        <f t="shared" si="169"/>
        <v>0</v>
      </c>
      <c r="CI74" s="60" t="b">
        <f t="shared" si="170"/>
        <v>0</v>
      </c>
      <c r="CJ74" s="60" t="b">
        <f t="shared" si="171"/>
        <v>0</v>
      </c>
      <c r="CK74" s="131">
        <f t="shared" si="213"/>
        <v>0</v>
      </c>
      <c r="CL74" s="131">
        <f t="shared" ref="CL74:CL137" si="218">IF(CO74&gt;0,1,IF(AND(AU73=1,AU74=2,CK74&gt;6),CL73+1,IF(AND(AV73=1,AV74=2,CK74&gt;4),CL73+1,IF(AND(AW73=1,AW74=2,CK74&gt;11),CL73+1,CL73))))</f>
        <v>1</v>
      </c>
      <c r="CM74" s="92">
        <f t="shared" si="214"/>
        <v>0</v>
      </c>
      <c r="CN74" s="13">
        <f t="shared" si="207"/>
        <v>0</v>
      </c>
      <c r="CO74" s="11">
        <f t="shared" si="172"/>
        <v>0</v>
      </c>
      <c r="CP74" s="13">
        <f t="shared" si="208"/>
        <v>0</v>
      </c>
      <c r="CQ74" s="11">
        <f t="shared" si="126"/>
        <v>0</v>
      </c>
      <c r="CR74" s="57">
        <f t="shared" si="127"/>
        <v>0</v>
      </c>
      <c r="CS74" s="57">
        <f t="shared" si="128"/>
        <v>0</v>
      </c>
      <c r="CT74" s="57">
        <f t="shared" si="173"/>
        <v>0</v>
      </c>
      <c r="CU74" s="24" t="str">
        <f t="shared" si="174"/>
        <v/>
      </c>
      <c r="CV74" s="24" t="str">
        <f t="shared" si="175"/>
        <v/>
      </c>
      <c r="CW74" s="24" t="str">
        <f t="shared" si="176"/>
        <v/>
      </c>
      <c r="CX74" s="24" t="str">
        <f t="shared" si="177"/>
        <v/>
      </c>
      <c r="CY74" s="24" t="str">
        <f t="shared" si="178"/>
        <v/>
      </c>
      <c r="CZ74" s="24" t="str">
        <f t="shared" si="179"/>
        <v/>
      </c>
      <c r="DA74" s="24" t="str">
        <f t="shared" si="180"/>
        <v/>
      </c>
      <c r="DB74" s="24" t="str">
        <f t="shared" si="181"/>
        <v/>
      </c>
      <c r="DC74" s="24" t="str">
        <f t="shared" si="182"/>
        <v/>
      </c>
      <c r="DD74" s="24" t="str">
        <f t="shared" si="183"/>
        <v/>
      </c>
      <c r="DE74" s="24" t="str">
        <f t="shared" si="184"/>
        <v/>
      </c>
      <c r="DF74" s="24" t="str">
        <f t="shared" si="185"/>
        <v/>
      </c>
      <c r="DG74" s="24" t="str">
        <f t="shared" si="186"/>
        <v/>
      </c>
      <c r="DH74" s="5"/>
      <c r="DI74" s="134"/>
      <c r="DJ74"/>
      <c r="DK74"/>
      <c r="DL74"/>
      <c r="DM74" s="34"/>
      <c r="DN74" s="7"/>
      <c r="DO74"/>
      <c r="DP74"/>
      <c r="DQ74"/>
      <c r="DR74"/>
      <c r="DS74"/>
      <c r="DT74"/>
      <c r="DU74"/>
      <c r="DV74"/>
      <c r="DW74"/>
      <c r="DX74"/>
      <c r="DY74"/>
      <c r="DZ74"/>
      <c r="EA74" s="7"/>
      <c r="EB74"/>
      <c r="EC74"/>
      <c r="ED74"/>
      <c r="EE74"/>
      <c r="EF74"/>
      <c r="EG74"/>
      <c r="EH74" s="121">
        <f t="shared" ca="1" si="129"/>
        <v>31</v>
      </c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</row>
    <row r="75" spans="1:158" x14ac:dyDescent="0.2">
      <c r="A75" s="125"/>
      <c r="B75" s="61" t="str">
        <f t="shared" si="123"/>
        <v/>
      </c>
      <c r="C75" s="7" t="str">
        <f t="shared" si="114"/>
        <v/>
      </c>
      <c r="D75" s="60">
        <f t="shared" si="124"/>
        <v>0</v>
      </c>
      <c r="E75" s="7" t="str">
        <f t="shared" si="125"/>
        <v/>
      </c>
      <c r="F75" s="72" t="str">
        <f t="shared" si="121"/>
        <v/>
      </c>
      <c r="G75" s="108" t="str">
        <f t="shared" si="122"/>
        <v/>
      </c>
      <c r="H75" s="112">
        <f t="shared" si="115"/>
        <v>0</v>
      </c>
      <c r="I75" s="112">
        <f t="shared" si="116"/>
        <v>0</v>
      </c>
      <c r="J75" s="112">
        <f t="shared" si="117"/>
        <v>0</v>
      </c>
      <c r="K75" s="112">
        <f t="shared" si="118"/>
        <v>0</v>
      </c>
      <c r="L75" s="112">
        <f t="shared" si="119"/>
        <v>0</v>
      </c>
      <c r="M75" s="112">
        <f t="shared" si="120"/>
        <v>0</v>
      </c>
      <c r="N75" s="60"/>
      <c r="O75" s="61"/>
      <c r="P75" s="61"/>
      <c r="Q75" s="61"/>
      <c r="R75" s="61"/>
      <c r="S75" s="7"/>
      <c r="T75" s="67">
        <f t="shared" si="187"/>
        <v>1</v>
      </c>
      <c r="U75" s="76" t="str">
        <f t="shared" si="188"/>
        <v/>
      </c>
      <c r="V75" s="76" t="str">
        <f t="shared" si="189"/>
        <v/>
      </c>
      <c r="W75" s="76" t="str">
        <f t="shared" si="190"/>
        <v/>
      </c>
      <c r="X75" s="76" t="str">
        <f t="shared" si="191"/>
        <v/>
      </c>
      <c r="Y75" s="76" t="str">
        <f t="shared" si="192"/>
        <v/>
      </c>
      <c r="Z75" s="76" t="str">
        <f t="shared" si="193"/>
        <v/>
      </c>
      <c r="AA75" s="131" t="b">
        <f t="shared" si="130"/>
        <v>0</v>
      </c>
      <c r="AB75" s="131" t="b">
        <f t="shared" si="131"/>
        <v>0</v>
      </c>
      <c r="AC75" s="131" t="b">
        <f t="shared" si="132"/>
        <v>0</v>
      </c>
      <c r="AD75" s="131" t="b">
        <f t="shared" si="133"/>
        <v>0</v>
      </c>
      <c r="AE75" s="131" t="b">
        <f t="shared" si="134"/>
        <v>0</v>
      </c>
      <c r="AF75" s="131" t="b">
        <f t="shared" si="135"/>
        <v>0</v>
      </c>
      <c r="AG75" s="131">
        <f t="shared" si="209"/>
        <v>0</v>
      </c>
      <c r="AH75" s="131">
        <f t="shared" si="215"/>
        <v>1</v>
      </c>
      <c r="AI75" s="13">
        <f t="shared" si="136"/>
        <v>0</v>
      </c>
      <c r="AJ75" s="11">
        <f t="shared" si="194"/>
        <v>0</v>
      </c>
      <c r="AK75" s="67">
        <f t="shared" si="195"/>
        <v>1</v>
      </c>
      <c r="AL75" s="118" t="str">
        <f t="shared" si="196"/>
        <v/>
      </c>
      <c r="AM75" s="118" t="str">
        <f t="shared" si="197"/>
        <v/>
      </c>
      <c r="AN75" s="118" t="str">
        <f t="shared" si="198"/>
        <v/>
      </c>
      <c r="AO75" s="118" t="str">
        <f t="shared" si="199"/>
        <v/>
      </c>
      <c r="AP75" s="118" t="str">
        <f t="shared" si="200"/>
        <v/>
      </c>
      <c r="AQ75" s="118" t="str">
        <f t="shared" si="201"/>
        <v/>
      </c>
      <c r="AR75" s="118" t="str">
        <f t="shared" si="202"/>
        <v/>
      </c>
      <c r="AS75" s="60" t="b">
        <f t="shared" si="137"/>
        <v>0</v>
      </c>
      <c r="AT75" s="60" t="b">
        <f t="shared" si="138"/>
        <v>0</v>
      </c>
      <c r="AU75" s="60" t="b">
        <f t="shared" si="139"/>
        <v>0</v>
      </c>
      <c r="AV75" s="60" t="b">
        <f t="shared" si="140"/>
        <v>0</v>
      </c>
      <c r="AW75" s="60" t="b">
        <f t="shared" si="141"/>
        <v>0</v>
      </c>
      <c r="AX75" s="60" t="b">
        <f t="shared" si="142"/>
        <v>0</v>
      </c>
      <c r="AY75" s="60" t="b">
        <f t="shared" si="143"/>
        <v>0</v>
      </c>
      <c r="AZ75" s="131">
        <f t="shared" si="210"/>
        <v>0</v>
      </c>
      <c r="BA75" s="131">
        <f t="shared" si="216"/>
        <v>1</v>
      </c>
      <c r="BB75" s="13">
        <f t="shared" si="203"/>
        <v>0</v>
      </c>
      <c r="BC75" s="11">
        <f t="shared" si="144"/>
        <v>0</v>
      </c>
      <c r="BD75" s="67">
        <f t="shared" si="204"/>
        <v>1</v>
      </c>
      <c r="BE75" s="76" t="str">
        <f t="shared" si="145"/>
        <v/>
      </c>
      <c r="BF75" s="76" t="str">
        <f t="shared" si="146"/>
        <v/>
      </c>
      <c r="BG75" s="76" t="str">
        <f t="shared" si="147"/>
        <v/>
      </c>
      <c r="BH75" s="76" t="str">
        <f t="shared" si="148"/>
        <v/>
      </c>
      <c r="BI75" s="76" t="str">
        <f t="shared" si="149"/>
        <v/>
      </c>
      <c r="BJ75" s="76" t="str">
        <f t="shared" si="150"/>
        <v/>
      </c>
      <c r="BK75" s="131" t="b">
        <f t="shared" si="151"/>
        <v>0</v>
      </c>
      <c r="BL75" s="131" t="b">
        <f t="shared" si="152"/>
        <v>0</v>
      </c>
      <c r="BM75" s="131" t="b">
        <f t="shared" si="153"/>
        <v>0</v>
      </c>
      <c r="BN75" s="131" t="b">
        <f t="shared" si="154"/>
        <v>0</v>
      </c>
      <c r="BO75" s="131" t="b">
        <f t="shared" si="155"/>
        <v>0</v>
      </c>
      <c r="BP75" s="131" t="b">
        <f t="shared" si="156"/>
        <v>0</v>
      </c>
      <c r="BQ75" s="131">
        <f t="shared" si="211"/>
        <v>0</v>
      </c>
      <c r="BR75" s="131">
        <f t="shared" si="217"/>
        <v>1</v>
      </c>
      <c r="BS75" s="92">
        <f t="shared" si="212"/>
        <v>0</v>
      </c>
      <c r="BT75" s="13">
        <f t="shared" si="157"/>
        <v>0</v>
      </c>
      <c r="BU75" s="11">
        <f t="shared" si="205"/>
        <v>0</v>
      </c>
      <c r="BV75" s="67">
        <f t="shared" si="206"/>
        <v>1</v>
      </c>
      <c r="BW75" s="118" t="str">
        <f t="shared" si="158"/>
        <v/>
      </c>
      <c r="BX75" s="118" t="str">
        <f t="shared" si="159"/>
        <v/>
      </c>
      <c r="BY75" s="118" t="str">
        <f t="shared" si="160"/>
        <v/>
      </c>
      <c r="BZ75" s="118" t="str">
        <f t="shared" si="161"/>
        <v/>
      </c>
      <c r="CA75" s="118" t="str">
        <f t="shared" si="162"/>
        <v/>
      </c>
      <c r="CB75" s="118" t="str">
        <f t="shared" si="163"/>
        <v/>
      </c>
      <c r="CC75" s="118" t="str">
        <f t="shared" si="164"/>
        <v/>
      </c>
      <c r="CD75" s="60" t="b">
        <f t="shared" si="165"/>
        <v>0</v>
      </c>
      <c r="CE75" s="60" t="b">
        <f t="shared" si="166"/>
        <v>0</v>
      </c>
      <c r="CF75" s="60" t="b">
        <f t="shared" si="167"/>
        <v>0</v>
      </c>
      <c r="CG75" s="60" t="b">
        <f t="shared" si="168"/>
        <v>0</v>
      </c>
      <c r="CH75" s="60" t="b">
        <f t="shared" si="169"/>
        <v>0</v>
      </c>
      <c r="CI75" s="60" t="b">
        <f t="shared" si="170"/>
        <v>0</v>
      </c>
      <c r="CJ75" s="60" t="b">
        <f t="shared" si="171"/>
        <v>0</v>
      </c>
      <c r="CK75" s="131">
        <f t="shared" si="213"/>
        <v>0</v>
      </c>
      <c r="CL75" s="131">
        <f t="shared" si="218"/>
        <v>1</v>
      </c>
      <c r="CM75" s="92">
        <f t="shared" si="214"/>
        <v>0</v>
      </c>
      <c r="CN75" s="13">
        <f t="shared" si="207"/>
        <v>0</v>
      </c>
      <c r="CO75" s="11">
        <f t="shared" si="172"/>
        <v>0</v>
      </c>
      <c r="CP75" s="13">
        <f t="shared" si="208"/>
        <v>0</v>
      </c>
      <c r="CQ75" s="11">
        <f t="shared" si="126"/>
        <v>0</v>
      </c>
      <c r="CR75" s="57">
        <f t="shared" si="127"/>
        <v>0</v>
      </c>
      <c r="CS75" s="57">
        <f t="shared" si="128"/>
        <v>0</v>
      </c>
      <c r="CT75" s="57">
        <f t="shared" si="173"/>
        <v>0</v>
      </c>
      <c r="CU75" s="24" t="str">
        <f t="shared" si="174"/>
        <v/>
      </c>
      <c r="CV75" s="24" t="str">
        <f t="shared" si="175"/>
        <v/>
      </c>
      <c r="CW75" s="24" t="str">
        <f t="shared" si="176"/>
        <v/>
      </c>
      <c r="CX75" s="24" t="str">
        <f t="shared" si="177"/>
        <v/>
      </c>
      <c r="CY75" s="24" t="str">
        <f t="shared" si="178"/>
        <v/>
      </c>
      <c r="CZ75" s="24" t="str">
        <f t="shared" si="179"/>
        <v/>
      </c>
      <c r="DA75" s="24" t="str">
        <f t="shared" si="180"/>
        <v/>
      </c>
      <c r="DB75" s="24" t="str">
        <f t="shared" si="181"/>
        <v/>
      </c>
      <c r="DC75" s="24" t="str">
        <f t="shared" si="182"/>
        <v/>
      </c>
      <c r="DD75" s="24" t="str">
        <f t="shared" si="183"/>
        <v/>
      </c>
      <c r="DE75" s="24" t="str">
        <f t="shared" si="184"/>
        <v/>
      </c>
      <c r="DF75" s="24" t="str">
        <f t="shared" si="185"/>
        <v/>
      </c>
      <c r="DG75" s="24" t="str">
        <f t="shared" si="186"/>
        <v/>
      </c>
      <c r="DH75" s="5"/>
      <c r="DI75" s="134"/>
      <c r="DJ75"/>
      <c r="DK75"/>
      <c r="DL75"/>
      <c r="DM75" s="34"/>
      <c r="DN75" s="7"/>
      <c r="DO75"/>
      <c r="DP75"/>
      <c r="DQ75"/>
      <c r="DR75"/>
      <c r="DS75"/>
      <c r="DT75"/>
      <c r="DU75"/>
      <c r="DV75"/>
      <c r="DW75"/>
      <c r="DX75"/>
      <c r="DY75"/>
      <c r="DZ75"/>
      <c r="EA75" s="7"/>
      <c r="EB75"/>
      <c r="EC75"/>
      <c r="ED75"/>
      <c r="EE75"/>
      <c r="EF75"/>
      <c r="EG75"/>
      <c r="EH75" s="121">
        <f t="shared" ca="1" si="129"/>
        <v>20</v>
      </c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</row>
    <row r="76" spans="1:158" x14ac:dyDescent="0.2">
      <c r="A76" s="125"/>
      <c r="B76" s="61" t="str">
        <f t="shared" si="123"/>
        <v/>
      </c>
      <c r="C76" s="7" t="str">
        <f t="shared" si="114"/>
        <v/>
      </c>
      <c r="D76" s="60">
        <f t="shared" si="124"/>
        <v>0</v>
      </c>
      <c r="E76" s="7" t="str">
        <f t="shared" si="125"/>
        <v/>
      </c>
      <c r="F76" s="72" t="str">
        <f t="shared" si="121"/>
        <v/>
      </c>
      <c r="G76" s="108" t="str">
        <f t="shared" si="122"/>
        <v/>
      </c>
      <c r="H76" s="112">
        <f t="shared" si="115"/>
        <v>0</v>
      </c>
      <c r="I76" s="112">
        <f t="shared" si="116"/>
        <v>0</v>
      </c>
      <c r="J76" s="112">
        <f t="shared" si="117"/>
        <v>0</v>
      </c>
      <c r="K76" s="112">
        <f t="shared" si="118"/>
        <v>0</v>
      </c>
      <c r="L76" s="112">
        <f t="shared" si="119"/>
        <v>0</v>
      </c>
      <c r="M76" s="112">
        <f t="shared" si="120"/>
        <v>0</v>
      </c>
      <c r="N76" s="60"/>
      <c r="O76" s="61"/>
      <c r="P76" s="61"/>
      <c r="Q76" s="61"/>
      <c r="R76" s="61"/>
      <c r="S76" s="7"/>
      <c r="T76" s="67">
        <f t="shared" si="187"/>
        <v>1</v>
      </c>
      <c r="U76" s="76" t="str">
        <f t="shared" si="188"/>
        <v/>
      </c>
      <c r="V76" s="76" t="str">
        <f t="shared" si="189"/>
        <v/>
      </c>
      <c r="W76" s="76" t="str">
        <f t="shared" si="190"/>
        <v/>
      </c>
      <c r="X76" s="76" t="str">
        <f t="shared" si="191"/>
        <v/>
      </c>
      <c r="Y76" s="76" t="str">
        <f t="shared" si="192"/>
        <v/>
      </c>
      <c r="Z76" s="76" t="str">
        <f t="shared" si="193"/>
        <v/>
      </c>
      <c r="AA76" s="131" t="b">
        <f t="shared" si="130"/>
        <v>0</v>
      </c>
      <c r="AB76" s="131" t="b">
        <f t="shared" si="131"/>
        <v>0</v>
      </c>
      <c r="AC76" s="131" t="b">
        <f t="shared" si="132"/>
        <v>0</v>
      </c>
      <c r="AD76" s="131" t="b">
        <f t="shared" si="133"/>
        <v>0</v>
      </c>
      <c r="AE76" s="131" t="b">
        <f t="shared" si="134"/>
        <v>0</v>
      </c>
      <c r="AF76" s="131" t="b">
        <f t="shared" si="135"/>
        <v>0</v>
      </c>
      <c r="AG76" s="131">
        <f t="shared" si="209"/>
        <v>0</v>
      </c>
      <c r="AH76" s="131">
        <f t="shared" si="215"/>
        <v>1</v>
      </c>
      <c r="AI76" s="13">
        <f t="shared" si="136"/>
        <v>0</v>
      </c>
      <c r="AJ76" s="11">
        <f t="shared" si="194"/>
        <v>0</v>
      </c>
      <c r="AK76" s="67">
        <f t="shared" si="195"/>
        <v>1</v>
      </c>
      <c r="AL76" s="118" t="str">
        <f t="shared" si="196"/>
        <v/>
      </c>
      <c r="AM76" s="118" t="str">
        <f t="shared" si="197"/>
        <v/>
      </c>
      <c r="AN76" s="118" t="str">
        <f t="shared" si="198"/>
        <v/>
      </c>
      <c r="AO76" s="118" t="str">
        <f t="shared" si="199"/>
        <v/>
      </c>
      <c r="AP76" s="118" t="str">
        <f t="shared" si="200"/>
        <v/>
      </c>
      <c r="AQ76" s="118" t="str">
        <f t="shared" si="201"/>
        <v/>
      </c>
      <c r="AR76" s="118" t="str">
        <f t="shared" si="202"/>
        <v/>
      </c>
      <c r="AS76" s="60" t="b">
        <f t="shared" si="137"/>
        <v>0</v>
      </c>
      <c r="AT76" s="60" t="b">
        <f t="shared" si="138"/>
        <v>0</v>
      </c>
      <c r="AU76" s="60" t="b">
        <f t="shared" si="139"/>
        <v>0</v>
      </c>
      <c r="AV76" s="60" t="b">
        <f t="shared" si="140"/>
        <v>0</v>
      </c>
      <c r="AW76" s="60" t="b">
        <f t="shared" si="141"/>
        <v>0</v>
      </c>
      <c r="AX76" s="60" t="b">
        <f t="shared" si="142"/>
        <v>0</v>
      </c>
      <c r="AY76" s="60" t="b">
        <f t="shared" si="143"/>
        <v>0</v>
      </c>
      <c r="AZ76" s="131">
        <f t="shared" si="210"/>
        <v>0</v>
      </c>
      <c r="BA76" s="131">
        <f t="shared" si="216"/>
        <v>1</v>
      </c>
      <c r="BB76" s="13">
        <f t="shared" si="203"/>
        <v>0</v>
      </c>
      <c r="BC76" s="11">
        <f t="shared" si="144"/>
        <v>0</v>
      </c>
      <c r="BD76" s="67">
        <f t="shared" si="204"/>
        <v>1</v>
      </c>
      <c r="BE76" s="76" t="str">
        <f t="shared" si="145"/>
        <v/>
      </c>
      <c r="BF76" s="76" t="str">
        <f t="shared" si="146"/>
        <v/>
      </c>
      <c r="BG76" s="76" t="str">
        <f t="shared" si="147"/>
        <v/>
      </c>
      <c r="BH76" s="76" t="str">
        <f t="shared" si="148"/>
        <v/>
      </c>
      <c r="BI76" s="76" t="str">
        <f t="shared" si="149"/>
        <v/>
      </c>
      <c r="BJ76" s="76" t="str">
        <f t="shared" si="150"/>
        <v/>
      </c>
      <c r="BK76" s="131" t="b">
        <f t="shared" si="151"/>
        <v>0</v>
      </c>
      <c r="BL76" s="131" t="b">
        <f t="shared" si="152"/>
        <v>0</v>
      </c>
      <c r="BM76" s="131" t="b">
        <f t="shared" si="153"/>
        <v>0</v>
      </c>
      <c r="BN76" s="131" t="b">
        <f t="shared" si="154"/>
        <v>0</v>
      </c>
      <c r="BO76" s="131" t="b">
        <f t="shared" si="155"/>
        <v>0</v>
      </c>
      <c r="BP76" s="131" t="b">
        <f t="shared" si="156"/>
        <v>0</v>
      </c>
      <c r="BQ76" s="131">
        <f t="shared" si="211"/>
        <v>0</v>
      </c>
      <c r="BR76" s="131">
        <f t="shared" si="217"/>
        <v>1</v>
      </c>
      <c r="BS76" s="92">
        <f t="shared" si="212"/>
        <v>0</v>
      </c>
      <c r="BT76" s="13">
        <f t="shared" si="157"/>
        <v>0</v>
      </c>
      <c r="BU76" s="11">
        <f t="shared" si="205"/>
        <v>0</v>
      </c>
      <c r="BV76" s="67">
        <f t="shared" si="206"/>
        <v>1</v>
      </c>
      <c r="BW76" s="118" t="str">
        <f t="shared" si="158"/>
        <v/>
      </c>
      <c r="BX76" s="118" t="str">
        <f t="shared" si="159"/>
        <v/>
      </c>
      <c r="BY76" s="118" t="str">
        <f t="shared" si="160"/>
        <v/>
      </c>
      <c r="BZ76" s="118" t="str">
        <f t="shared" si="161"/>
        <v/>
      </c>
      <c r="CA76" s="118" t="str">
        <f t="shared" si="162"/>
        <v/>
      </c>
      <c r="CB76" s="118" t="str">
        <f t="shared" si="163"/>
        <v/>
      </c>
      <c r="CC76" s="118" t="str">
        <f t="shared" si="164"/>
        <v/>
      </c>
      <c r="CD76" s="60" t="b">
        <f t="shared" si="165"/>
        <v>0</v>
      </c>
      <c r="CE76" s="60" t="b">
        <f t="shared" si="166"/>
        <v>0</v>
      </c>
      <c r="CF76" s="60" t="b">
        <f t="shared" si="167"/>
        <v>0</v>
      </c>
      <c r="CG76" s="60" t="b">
        <f t="shared" si="168"/>
        <v>0</v>
      </c>
      <c r="CH76" s="60" t="b">
        <f t="shared" si="169"/>
        <v>0</v>
      </c>
      <c r="CI76" s="60" t="b">
        <f t="shared" si="170"/>
        <v>0</v>
      </c>
      <c r="CJ76" s="60" t="b">
        <f t="shared" si="171"/>
        <v>0</v>
      </c>
      <c r="CK76" s="131">
        <f t="shared" si="213"/>
        <v>0</v>
      </c>
      <c r="CL76" s="131">
        <f t="shared" si="218"/>
        <v>1</v>
      </c>
      <c r="CM76" s="92">
        <f t="shared" si="214"/>
        <v>0</v>
      </c>
      <c r="CN76" s="13">
        <f t="shared" si="207"/>
        <v>0</v>
      </c>
      <c r="CO76" s="11">
        <f t="shared" si="172"/>
        <v>0</v>
      </c>
      <c r="CP76" s="13">
        <f t="shared" si="208"/>
        <v>0</v>
      </c>
      <c r="CQ76" s="11">
        <f t="shared" si="126"/>
        <v>0</v>
      </c>
      <c r="CR76" s="57">
        <f t="shared" si="127"/>
        <v>0</v>
      </c>
      <c r="CS76" s="57">
        <f t="shared" si="128"/>
        <v>0</v>
      </c>
      <c r="CT76" s="57">
        <f t="shared" si="173"/>
        <v>0</v>
      </c>
      <c r="CU76" s="24" t="str">
        <f t="shared" si="174"/>
        <v/>
      </c>
      <c r="CV76" s="24" t="str">
        <f t="shared" si="175"/>
        <v/>
      </c>
      <c r="CW76" s="24" t="str">
        <f t="shared" si="176"/>
        <v/>
      </c>
      <c r="CX76" s="24" t="str">
        <f t="shared" si="177"/>
        <v/>
      </c>
      <c r="CY76" s="24" t="str">
        <f t="shared" si="178"/>
        <v/>
      </c>
      <c r="CZ76" s="24" t="str">
        <f t="shared" si="179"/>
        <v/>
      </c>
      <c r="DA76" s="24" t="str">
        <f t="shared" si="180"/>
        <v/>
      </c>
      <c r="DB76" s="24" t="str">
        <f t="shared" si="181"/>
        <v/>
      </c>
      <c r="DC76" s="24" t="str">
        <f t="shared" si="182"/>
        <v/>
      </c>
      <c r="DD76" s="24" t="str">
        <f t="shared" si="183"/>
        <v/>
      </c>
      <c r="DE76" s="24" t="str">
        <f t="shared" si="184"/>
        <v/>
      </c>
      <c r="DF76" s="24" t="str">
        <f t="shared" si="185"/>
        <v/>
      </c>
      <c r="DG76" s="24" t="str">
        <f t="shared" si="186"/>
        <v/>
      </c>
      <c r="DH76" s="5"/>
      <c r="DI76" s="134"/>
      <c r="DJ76"/>
      <c r="DK76"/>
      <c r="DL76"/>
      <c r="DM76" s="34"/>
      <c r="DN76" s="7"/>
      <c r="DO76"/>
      <c r="DP76"/>
      <c r="DQ76"/>
      <c r="DR76"/>
      <c r="DS76"/>
      <c r="DT76"/>
      <c r="DU76"/>
      <c r="DV76"/>
      <c r="DW76"/>
      <c r="DX76"/>
      <c r="DY76"/>
      <c r="DZ76"/>
      <c r="EA76" s="7"/>
      <c r="EB76"/>
      <c r="EC76"/>
      <c r="ED76"/>
      <c r="EE76"/>
      <c r="EF76"/>
      <c r="EG76"/>
      <c r="EH76" s="121">
        <f t="shared" ca="1" si="129"/>
        <v>19</v>
      </c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</row>
    <row r="77" spans="1:158" x14ac:dyDescent="0.2">
      <c r="A77" s="125"/>
      <c r="B77" s="61" t="str">
        <f t="shared" si="123"/>
        <v/>
      </c>
      <c r="C77" s="7" t="str">
        <f t="shared" si="114"/>
        <v/>
      </c>
      <c r="D77" s="60">
        <f t="shared" si="124"/>
        <v>0</v>
      </c>
      <c r="E77" s="7" t="str">
        <f t="shared" si="125"/>
        <v/>
      </c>
      <c r="F77" s="72" t="str">
        <f t="shared" si="121"/>
        <v/>
      </c>
      <c r="G77" s="108" t="str">
        <f t="shared" si="122"/>
        <v/>
      </c>
      <c r="H77" s="112">
        <f t="shared" si="115"/>
        <v>0</v>
      </c>
      <c r="I77" s="112">
        <f t="shared" si="116"/>
        <v>0</v>
      </c>
      <c r="J77" s="112">
        <f t="shared" si="117"/>
        <v>0</v>
      </c>
      <c r="K77" s="112">
        <f t="shared" si="118"/>
        <v>0</v>
      </c>
      <c r="L77" s="112">
        <f t="shared" si="119"/>
        <v>0</v>
      </c>
      <c r="M77" s="112">
        <f t="shared" si="120"/>
        <v>0</v>
      </c>
      <c r="N77" s="60"/>
      <c r="O77" s="61"/>
      <c r="P77" s="61"/>
      <c r="Q77" s="61"/>
      <c r="R77" s="61"/>
      <c r="S77" s="7"/>
      <c r="T77" s="67">
        <f t="shared" si="187"/>
        <v>1</v>
      </c>
      <c r="U77" s="76" t="str">
        <f t="shared" si="188"/>
        <v/>
      </c>
      <c r="V77" s="76" t="str">
        <f t="shared" si="189"/>
        <v/>
      </c>
      <c r="W77" s="76" t="str">
        <f t="shared" si="190"/>
        <v/>
      </c>
      <c r="X77" s="76" t="str">
        <f t="shared" si="191"/>
        <v/>
      </c>
      <c r="Y77" s="76" t="str">
        <f t="shared" si="192"/>
        <v/>
      </c>
      <c r="Z77" s="76" t="str">
        <f t="shared" si="193"/>
        <v/>
      </c>
      <c r="AA77" s="131" t="b">
        <f t="shared" si="130"/>
        <v>0</v>
      </c>
      <c r="AB77" s="131" t="b">
        <f t="shared" si="131"/>
        <v>0</v>
      </c>
      <c r="AC77" s="131" t="b">
        <f t="shared" si="132"/>
        <v>0</v>
      </c>
      <c r="AD77" s="131" t="b">
        <f t="shared" si="133"/>
        <v>0</v>
      </c>
      <c r="AE77" s="131" t="b">
        <f t="shared" si="134"/>
        <v>0</v>
      </c>
      <c r="AF77" s="131" t="b">
        <f t="shared" si="135"/>
        <v>0</v>
      </c>
      <c r="AG77" s="131">
        <f t="shared" si="209"/>
        <v>0</v>
      </c>
      <c r="AH77" s="131">
        <f t="shared" si="215"/>
        <v>1</v>
      </c>
      <c r="AI77" s="13">
        <f t="shared" si="136"/>
        <v>0</v>
      </c>
      <c r="AJ77" s="11">
        <f t="shared" si="194"/>
        <v>0</v>
      </c>
      <c r="AK77" s="67">
        <f t="shared" si="195"/>
        <v>1</v>
      </c>
      <c r="AL77" s="118" t="str">
        <f t="shared" si="196"/>
        <v/>
      </c>
      <c r="AM77" s="118" t="str">
        <f t="shared" si="197"/>
        <v/>
      </c>
      <c r="AN77" s="118" t="str">
        <f t="shared" si="198"/>
        <v/>
      </c>
      <c r="AO77" s="118" t="str">
        <f t="shared" si="199"/>
        <v/>
      </c>
      <c r="AP77" s="118" t="str">
        <f t="shared" si="200"/>
        <v/>
      </c>
      <c r="AQ77" s="118" t="str">
        <f t="shared" si="201"/>
        <v/>
      </c>
      <c r="AR77" s="118" t="str">
        <f t="shared" si="202"/>
        <v/>
      </c>
      <c r="AS77" s="60" t="b">
        <f t="shared" si="137"/>
        <v>0</v>
      </c>
      <c r="AT77" s="60" t="b">
        <f t="shared" si="138"/>
        <v>0</v>
      </c>
      <c r="AU77" s="60" t="b">
        <f t="shared" si="139"/>
        <v>0</v>
      </c>
      <c r="AV77" s="60" t="b">
        <f t="shared" si="140"/>
        <v>0</v>
      </c>
      <c r="AW77" s="60" t="b">
        <f t="shared" si="141"/>
        <v>0</v>
      </c>
      <c r="AX77" s="60" t="b">
        <f t="shared" si="142"/>
        <v>0</v>
      </c>
      <c r="AY77" s="60" t="b">
        <f t="shared" si="143"/>
        <v>0</v>
      </c>
      <c r="AZ77" s="131">
        <f t="shared" si="210"/>
        <v>0</v>
      </c>
      <c r="BA77" s="131">
        <f t="shared" si="216"/>
        <v>1</v>
      </c>
      <c r="BB77" s="13">
        <f t="shared" si="203"/>
        <v>0</v>
      </c>
      <c r="BC77" s="11">
        <f t="shared" si="144"/>
        <v>0</v>
      </c>
      <c r="BD77" s="67">
        <f t="shared" si="204"/>
        <v>1</v>
      </c>
      <c r="BE77" s="76" t="str">
        <f t="shared" si="145"/>
        <v/>
      </c>
      <c r="BF77" s="76" t="str">
        <f t="shared" si="146"/>
        <v/>
      </c>
      <c r="BG77" s="76" t="str">
        <f t="shared" si="147"/>
        <v/>
      </c>
      <c r="BH77" s="76" t="str">
        <f t="shared" si="148"/>
        <v/>
      </c>
      <c r="BI77" s="76" t="str">
        <f t="shared" si="149"/>
        <v/>
      </c>
      <c r="BJ77" s="76" t="str">
        <f t="shared" si="150"/>
        <v/>
      </c>
      <c r="BK77" s="131" t="b">
        <f t="shared" si="151"/>
        <v>0</v>
      </c>
      <c r="BL77" s="131" t="b">
        <f t="shared" si="152"/>
        <v>0</v>
      </c>
      <c r="BM77" s="131" t="b">
        <f t="shared" si="153"/>
        <v>0</v>
      </c>
      <c r="BN77" s="131" t="b">
        <f t="shared" si="154"/>
        <v>0</v>
      </c>
      <c r="BO77" s="131" t="b">
        <f t="shared" si="155"/>
        <v>0</v>
      </c>
      <c r="BP77" s="131" t="b">
        <f t="shared" si="156"/>
        <v>0</v>
      </c>
      <c r="BQ77" s="131">
        <f t="shared" si="211"/>
        <v>0</v>
      </c>
      <c r="BR77" s="131">
        <f t="shared" si="217"/>
        <v>1</v>
      </c>
      <c r="BS77" s="92">
        <f t="shared" si="212"/>
        <v>0</v>
      </c>
      <c r="BT77" s="13">
        <f t="shared" si="157"/>
        <v>0</v>
      </c>
      <c r="BU77" s="11">
        <f t="shared" si="205"/>
        <v>0</v>
      </c>
      <c r="BV77" s="67">
        <f t="shared" si="206"/>
        <v>1</v>
      </c>
      <c r="BW77" s="118" t="str">
        <f t="shared" si="158"/>
        <v/>
      </c>
      <c r="BX77" s="118" t="str">
        <f t="shared" si="159"/>
        <v/>
      </c>
      <c r="BY77" s="118" t="str">
        <f t="shared" si="160"/>
        <v/>
      </c>
      <c r="BZ77" s="118" t="str">
        <f t="shared" si="161"/>
        <v/>
      </c>
      <c r="CA77" s="118" t="str">
        <f t="shared" si="162"/>
        <v/>
      </c>
      <c r="CB77" s="118" t="str">
        <f t="shared" si="163"/>
        <v/>
      </c>
      <c r="CC77" s="118" t="str">
        <f t="shared" si="164"/>
        <v/>
      </c>
      <c r="CD77" s="60" t="b">
        <f t="shared" si="165"/>
        <v>0</v>
      </c>
      <c r="CE77" s="60" t="b">
        <f t="shared" si="166"/>
        <v>0</v>
      </c>
      <c r="CF77" s="60" t="b">
        <f t="shared" si="167"/>
        <v>0</v>
      </c>
      <c r="CG77" s="60" t="b">
        <f t="shared" si="168"/>
        <v>0</v>
      </c>
      <c r="CH77" s="60" t="b">
        <f t="shared" si="169"/>
        <v>0</v>
      </c>
      <c r="CI77" s="60" t="b">
        <f t="shared" si="170"/>
        <v>0</v>
      </c>
      <c r="CJ77" s="60" t="b">
        <f t="shared" si="171"/>
        <v>0</v>
      </c>
      <c r="CK77" s="131">
        <f t="shared" si="213"/>
        <v>0</v>
      </c>
      <c r="CL77" s="131">
        <f t="shared" si="218"/>
        <v>1</v>
      </c>
      <c r="CM77" s="92">
        <f t="shared" si="214"/>
        <v>0</v>
      </c>
      <c r="CN77" s="13">
        <f t="shared" si="207"/>
        <v>0</v>
      </c>
      <c r="CO77" s="11">
        <f t="shared" si="172"/>
        <v>0</v>
      </c>
      <c r="CP77" s="13">
        <f t="shared" si="208"/>
        <v>0</v>
      </c>
      <c r="CQ77" s="11">
        <f t="shared" si="126"/>
        <v>0</v>
      </c>
      <c r="CR77" s="57">
        <f t="shared" si="127"/>
        <v>0</v>
      </c>
      <c r="CS77" s="57">
        <f t="shared" si="128"/>
        <v>0</v>
      </c>
      <c r="CT77" s="57">
        <f t="shared" si="173"/>
        <v>0</v>
      </c>
      <c r="CU77" s="24" t="str">
        <f t="shared" si="174"/>
        <v/>
      </c>
      <c r="CV77" s="24" t="str">
        <f t="shared" si="175"/>
        <v/>
      </c>
      <c r="CW77" s="24" t="str">
        <f t="shared" si="176"/>
        <v/>
      </c>
      <c r="CX77" s="24" t="str">
        <f t="shared" si="177"/>
        <v/>
      </c>
      <c r="CY77" s="24" t="str">
        <f t="shared" si="178"/>
        <v/>
      </c>
      <c r="CZ77" s="24" t="str">
        <f t="shared" si="179"/>
        <v/>
      </c>
      <c r="DA77" s="24" t="str">
        <f t="shared" si="180"/>
        <v/>
      </c>
      <c r="DB77" s="24" t="str">
        <f t="shared" si="181"/>
        <v/>
      </c>
      <c r="DC77" s="24" t="str">
        <f t="shared" si="182"/>
        <v/>
      </c>
      <c r="DD77" s="24" t="str">
        <f t="shared" si="183"/>
        <v/>
      </c>
      <c r="DE77" s="24" t="str">
        <f t="shared" si="184"/>
        <v/>
      </c>
      <c r="DF77" s="24" t="str">
        <f t="shared" si="185"/>
        <v/>
      </c>
      <c r="DG77" s="24" t="str">
        <f t="shared" si="186"/>
        <v/>
      </c>
      <c r="DH77" s="5"/>
      <c r="DI77" s="134"/>
      <c r="DJ77"/>
      <c r="DK77"/>
      <c r="DL77"/>
      <c r="DM77" s="34"/>
      <c r="DN77" s="7"/>
      <c r="DO77"/>
      <c r="DP77"/>
      <c r="DQ77"/>
      <c r="DR77"/>
      <c r="DS77"/>
      <c r="DT77"/>
      <c r="DU77"/>
      <c r="DV77"/>
      <c r="DW77"/>
      <c r="DX77"/>
      <c r="DY77"/>
      <c r="DZ77"/>
      <c r="EA77" s="7"/>
      <c r="EB77"/>
      <c r="EC77"/>
      <c r="ED77"/>
      <c r="EE77"/>
      <c r="EF77"/>
      <c r="EG77"/>
      <c r="EH77" s="121">
        <f t="shared" ca="1" si="129"/>
        <v>25</v>
      </c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</row>
    <row r="78" spans="1:158" x14ac:dyDescent="0.2">
      <c r="A78" s="125"/>
      <c r="B78" s="61" t="str">
        <f t="shared" si="123"/>
        <v/>
      </c>
      <c r="C78" s="7" t="str">
        <f t="shared" ref="C78:C141" si="219">IF(AND(CR78=0,CS78=0),"",IF(CR78="Profit Target","profit target",IF(CS78="Stop Loss","stop loss","")))</f>
        <v/>
      </c>
      <c r="D78" s="60">
        <f t="shared" si="124"/>
        <v>0</v>
      </c>
      <c r="E78" s="7" t="str">
        <f t="shared" si="125"/>
        <v/>
      </c>
      <c r="F78" s="72" t="str">
        <f t="shared" si="121"/>
        <v/>
      </c>
      <c r="G78" s="108" t="str">
        <f t="shared" si="122"/>
        <v/>
      </c>
      <c r="H78" s="112">
        <f t="shared" si="115"/>
        <v>0</v>
      </c>
      <c r="I78" s="112">
        <f t="shared" si="116"/>
        <v>0</v>
      </c>
      <c r="J78" s="112">
        <f t="shared" si="117"/>
        <v>0</v>
      </c>
      <c r="K78" s="112">
        <f t="shared" si="118"/>
        <v>0</v>
      </c>
      <c r="L78" s="112">
        <f t="shared" si="119"/>
        <v>0</v>
      </c>
      <c r="M78" s="112">
        <f t="shared" si="120"/>
        <v>0</v>
      </c>
      <c r="N78" s="60"/>
      <c r="O78" s="61"/>
      <c r="P78" s="61"/>
      <c r="Q78" s="61"/>
      <c r="R78" s="61"/>
      <c r="S78" s="7"/>
      <c r="T78" s="67">
        <f t="shared" si="187"/>
        <v>1</v>
      </c>
      <c r="U78" s="76" t="str">
        <f t="shared" si="188"/>
        <v/>
      </c>
      <c r="V78" s="76" t="str">
        <f t="shared" si="189"/>
        <v/>
      </c>
      <c r="W78" s="76" t="str">
        <f t="shared" si="190"/>
        <v/>
      </c>
      <c r="X78" s="76" t="str">
        <f t="shared" si="191"/>
        <v/>
      </c>
      <c r="Y78" s="76" t="str">
        <f t="shared" si="192"/>
        <v/>
      </c>
      <c r="Z78" s="76" t="str">
        <f t="shared" si="193"/>
        <v/>
      </c>
      <c r="AA78" s="131" t="b">
        <f t="shared" si="130"/>
        <v>0</v>
      </c>
      <c r="AB78" s="131" t="b">
        <f t="shared" si="131"/>
        <v>0</v>
      </c>
      <c r="AC78" s="131" t="b">
        <f t="shared" si="132"/>
        <v>0</v>
      </c>
      <c r="AD78" s="131" t="b">
        <f t="shared" si="133"/>
        <v>0</v>
      </c>
      <c r="AE78" s="131" t="b">
        <f t="shared" si="134"/>
        <v>0</v>
      </c>
      <c r="AF78" s="131" t="b">
        <f t="shared" si="135"/>
        <v>0</v>
      </c>
      <c r="AG78" s="131">
        <f t="shared" si="209"/>
        <v>0</v>
      </c>
      <c r="AH78" s="131">
        <f t="shared" si="215"/>
        <v>1</v>
      </c>
      <c r="AI78" s="13">
        <f t="shared" si="136"/>
        <v>0</v>
      </c>
      <c r="AJ78" s="11">
        <f t="shared" si="194"/>
        <v>0</v>
      </c>
      <c r="AK78" s="67">
        <f t="shared" si="195"/>
        <v>1</v>
      </c>
      <c r="AL78" s="118" t="str">
        <f t="shared" si="196"/>
        <v/>
      </c>
      <c r="AM78" s="118" t="str">
        <f t="shared" si="197"/>
        <v/>
      </c>
      <c r="AN78" s="118" t="str">
        <f t="shared" si="198"/>
        <v/>
      </c>
      <c r="AO78" s="118" t="str">
        <f t="shared" si="199"/>
        <v/>
      </c>
      <c r="AP78" s="118" t="str">
        <f t="shared" si="200"/>
        <v/>
      </c>
      <c r="AQ78" s="118" t="str">
        <f t="shared" si="201"/>
        <v/>
      </c>
      <c r="AR78" s="118" t="str">
        <f t="shared" si="202"/>
        <v/>
      </c>
      <c r="AS78" s="60" t="b">
        <f t="shared" si="137"/>
        <v>0</v>
      </c>
      <c r="AT78" s="60" t="b">
        <f t="shared" si="138"/>
        <v>0</v>
      </c>
      <c r="AU78" s="60" t="b">
        <f t="shared" si="139"/>
        <v>0</v>
      </c>
      <c r="AV78" s="60" t="b">
        <f t="shared" si="140"/>
        <v>0</v>
      </c>
      <c r="AW78" s="60" t="b">
        <f t="shared" si="141"/>
        <v>0</v>
      </c>
      <c r="AX78" s="60" t="b">
        <f t="shared" si="142"/>
        <v>0</v>
      </c>
      <c r="AY78" s="60" t="b">
        <f t="shared" si="143"/>
        <v>0</v>
      </c>
      <c r="AZ78" s="131">
        <f t="shared" si="210"/>
        <v>0</v>
      </c>
      <c r="BA78" s="131">
        <f t="shared" si="216"/>
        <v>1</v>
      </c>
      <c r="BB78" s="13">
        <f t="shared" si="203"/>
        <v>0</v>
      </c>
      <c r="BC78" s="11">
        <f t="shared" si="144"/>
        <v>0</v>
      </c>
      <c r="BD78" s="67">
        <f t="shared" si="204"/>
        <v>1</v>
      </c>
      <c r="BE78" s="76" t="str">
        <f t="shared" si="145"/>
        <v/>
      </c>
      <c r="BF78" s="76" t="str">
        <f t="shared" si="146"/>
        <v/>
      </c>
      <c r="BG78" s="76" t="str">
        <f t="shared" si="147"/>
        <v/>
      </c>
      <c r="BH78" s="76" t="str">
        <f t="shared" si="148"/>
        <v/>
      </c>
      <c r="BI78" s="76" t="str">
        <f t="shared" si="149"/>
        <v/>
      </c>
      <c r="BJ78" s="76" t="str">
        <f t="shared" si="150"/>
        <v/>
      </c>
      <c r="BK78" s="131" t="b">
        <f t="shared" si="151"/>
        <v>0</v>
      </c>
      <c r="BL78" s="131" t="b">
        <f t="shared" si="152"/>
        <v>0</v>
      </c>
      <c r="BM78" s="131" t="b">
        <f t="shared" si="153"/>
        <v>0</v>
      </c>
      <c r="BN78" s="131" t="b">
        <f t="shared" si="154"/>
        <v>0</v>
      </c>
      <c r="BO78" s="131" t="b">
        <f t="shared" si="155"/>
        <v>0</v>
      </c>
      <c r="BP78" s="131" t="b">
        <f t="shared" si="156"/>
        <v>0</v>
      </c>
      <c r="BQ78" s="131">
        <f t="shared" si="211"/>
        <v>0</v>
      </c>
      <c r="BR78" s="131">
        <f t="shared" si="217"/>
        <v>1</v>
      </c>
      <c r="BS78" s="92">
        <f t="shared" si="212"/>
        <v>0</v>
      </c>
      <c r="BT78" s="13">
        <f t="shared" si="157"/>
        <v>0</v>
      </c>
      <c r="BU78" s="11">
        <f t="shared" si="205"/>
        <v>0</v>
      </c>
      <c r="BV78" s="67">
        <f t="shared" si="206"/>
        <v>1</v>
      </c>
      <c r="BW78" s="118" t="str">
        <f t="shared" si="158"/>
        <v/>
      </c>
      <c r="BX78" s="118" t="str">
        <f t="shared" si="159"/>
        <v/>
      </c>
      <c r="BY78" s="118" t="str">
        <f t="shared" si="160"/>
        <v/>
      </c>
      <c r="BZ78" s="118" t="str">
        <f t="shared" si="161"/>
        <v/>
      </c>
      <c r="CA78" s="118" t="str">
        <f t="shared" si="162"/>
        <v/>
      </c>
      <c r="CB78" s="118" t="str">
        <f t="shared" si="163"/>
        <v/>
      </c>
      <c r="CC78" s="118" t="str">
        <f t="shared" si="164"/>
        <v/>
      </c>
      <c r="CD78" s="60" t="b">
        <f t="shared" si="165"/>
        <v>0</v>
      </c>
      <c r="CE78" s="60" t="b">
        <f t="shared" si="166"/>
        <v>0</v>
      </c>
      <c r="CF78" s="60" t="b">
        <f t="shared" si="167"/>
        <v>0</v>
      </c>
      <c r="CG78" s="60" t="b">
        <f t="shared" si="168"/>
        <v>0</v>
      </c>
      <c r="CH78" s="60" t="b">
        <f t="shared" si="169"/>
        <v>0</v>
      </c>
      <c r="CI78" s="60" t="b">
        <f t="shared" si="170"/>
        <v>0</v>
      </c>
      <c r="CJ78" s="60" t="b">
        <f t="shared" si="171"/>
        <v>0</v>
      </c>
      <c r="CK78" s="131">
        <f t="shared" si="213"/>
        <v>0</v>
      </c>
      <c r="CL78" s="131">
        <f t="shared" si="218"/>
        <v>1</v>
      </c>
      <c r="CM78" s="92">
        <f t="shared" si="214"/>
        <v>0</v>
      </c>
      <c r="CN78" s="13">
        <f t="shared" si="207"/>
        <v>0</v>
      </c>
      <c r="CO78" s="11">
        <f t="shared" si="172"/>
        <v>0</v>
      </c>
      <c r="CP78" s="13">
        <f t="shared" si="208"/>
        <v>0</v>
      </c>
      <c r="CQ78" s="11">
        <f t="shared" si="126"/>
        <v>0</v>
      </c>
      <c r="CR78" s="57">
        <f t="shared" si="127"/>
        <v>0</v>
      </c>
      <c r="CS78" s="57">
        <f t="shared" si="128"/>
        <v>0</v>
      </c>
      <c r="CT78" s="57">
        <f t="shared" si="173"/>
        <v>0</v>
      </c>
      <c r="CU78" s="24" t="str">
        <f t="shared" si="174"/>
        <v/>
      </c>
      <c r="CV78" s="24" t="str">
        <f t="shared" si="175"/>
        <v/>
      </c>
      <c r="CW78" s="24" t="str">
        <f t="shared" si="176"/>
        <v/>
      </c>
      <c r="CX78" s="24" t="str">
        <f t="shared" si="177"/>
        <v/>
      </c>
      <c r="CY78" s="24" t="str">
        <f t="shared" si="178"/>
        <v/>
      </c>
      <c r="CZ78" s="24" t="str">
        <f t="shared" si="179"/>
        <v/>
      </c>
      <c r="DA78" s="24" t="str">
        <f t="shared" si="180"/>
        <v/>
      </c>
      <c r="DB78" s="24" t="str">
        <f t="shared" si="181"/>
        <v/>
      </c>
      <c r="DC78" s="24" t="str">
        <f t="shared" si="182"/>
        <v/>
      </c>
      <c r="DD78" s="24" t="str">
        <f t="shared" si="183"/>
        <v/>
      </c>
      <c r="DE78" s="24" t="str">
        <f t="shared" si="184"/>
        <v/>
      </c>
      <c r="DF78" s="24" t="str">
        <f t="shared" si="185"/>
        <v/>
      </c>
      <c r="DG78" s="24" t="str">
        <f t="shared" si="186"/>
        <v/>
      </c>
      <c r="DH78" s="5"/>
      <c r="DI78" s="134"/>
      <c r="DJ78"/>
      <c r="DK78"/>
      <c r="DL78"/>
      <c r="DM78" s="34"/>
      <c r="DN78" s="7"/>
      <c r="DO78"/>
      <c r="DP78"/>
      <c r="DQ78"/>
      <c r="DR78"/>
      <c r="DS78"/>
      <c r="DT78"/>
      <c r="DU78"/>
      <c r="DV78"/>
      <c r="DW78"/>
      <c r="DX78"/>
      <c r="DY78"/>
      <c r="DZ78"/>
      <c r="EA78" s="7"/>
      <c r="EB78"/>
      <c r="EC78"/>
      <c r="ED78"/>
      <c r="EE78"/>
      <c r="EF78"/>
      <c r="EG78"/>
      <c r="EH78" s="121">
        <f t="shared" ca="1" si="129"/>
        <v>0</v>
      </c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</row>
    <row r="79" spans="1:158" x14ac:dyDescent="0.2">
      <c r="A79" s="125"/>
      <c r="B79" s="61" t="str">
        <f t="shared" si="123"/>
        <v/>
      </c>
      <c r="C79" s="7" t="str">
        <f t="shared" si="219"/>
        <v/>
      </c>
      <c r="D79" s="60">
        <f t="shared" si="124"/>
        <v>0</v>
      </c>
      <c r="E79" s="7" t="str">
        <f t="shared" si="125"/>
        <v/>
      </c>
      <c r="F79" s="72" t="str">
        <f t="shared" si="121"/>
        <v/>
      </c>
      <c r="G79" s="108" t="str">
        <f t="shared" si="122"/>
        <v/>
      </c>
      <c r="H79" s="112">
        <f t="shared" si="115"/>
        <v>0</v>
      </c>
      <c r="I79" s="112">
        <f t="shared" si="116"/>
        <v>0</v>
      </c>
      <c r="J79" s="112">
        <f t="shared" si="117"/>
        <v>0</v>
      </c>
      <c r="K79" s="112">
        <f t="shared" si="118"/>
        <v>0</v>
      </c>
      <c r="L79" s="112">
        <f t="shared" si="119"/>
        <v>0</v>
      </c>
      <c r="M79" s="112">
        <f t="shared" si="120"/>
        <v>0</v>
      </c>
      <c r="N79" s="60"/>
      <c r="O79" s="61"/>
      <c r="P79" s="61"/>
      <c r="Q79" s="61"/>
      <c r="R79" s="61"/>
      <c r="S79" s="7"/>
      <c r="T79" s="67">
        <f t="shared" si="187"/>
        <v>1</v>
      </c>
      <c r="U79" s="76" t="str">
        <f t="shared" si="188"/>
        <v/>
      </c>
      <c r="V79" s="76" t="str">
        <f t="shared" si="189"/>
        <v/>
      </c>
      <c r="W79" s="76" t="str">
        <f t="shared" si="190"/>
        <v/>
      </c>
      <c r="X79" s="76" t="str">
        <f t="shared" si="191"/>
        <v/>
      </c>
      <c r="Y79" s="76" t="str">
        <f t="shared" si="192"/>
        <v/>
      </c>
      <c r="Z79" s="76" t="str">
        <f t="shared" si="193"/>
        <v/>
      </c>
      <c r="AA79" s="131" t="b">
        <f t="shared" si="130"/>
        <v>0</v>
      </c>
      <c r="AB79" s="131" t="b">
        <f t="shared" si="131"/>
        <v>0</v>
      </c>
      <c r="AC79" s="131" t="b">
        <f t="shared" si="132"/>
        <v>0</v>
      </c>
      <c r="AD79" s="131" t="b">
        <f t="shared" si="133"/>
        <v>0</v>
      </c>
      <c r="AE79" s="131" t="b">
        <f t="shared" si="134"/>
        <v>0</v>
      </c>
      <c r="AF79" s="131" t="b">
        <f t="shared" si="135"/>
        <v>0</v>
      </c>
      <c r="AG79" s="131">
        <f t="shared" si="209"/>
        <v>0</v>
      </c>
      <c r="AH79" s="131">
        <f t="shared" si="215"/>
        <v>1</v>
      </c>
      <c r="AI79" s="13">
        <f t="shared" si="136"/>
        <v>0</v>
      </c>
      <c r="AJ79" s="11">
        <f t="shared" si="194"/>
        <v>0</v>
      </c>
      <c r="AK79" s="67">
        <f t="shared" si="195"/>
        <v>1</v>
      </c>
      <c r="AL79" s="118" t="str">
        <f t="shared" si="196"/>
        <v/>
      </c>
      <c r="AM79" s="118" t="str">
        <f t="shared" si="197"/>
        <v/>
      </c>
      <c r="AN79" s="118" t="str">
        <f t="shared" si="198"/>
        <v/>
      </c>
      <c r="AO79" s="118" t="str">
        <f t="shared" si="199"/>
        <v/>
      </c>
      <c r="AP79" s="118" t="str">
        <f t="shared" si="200"/>
        <v/>
      </c>
      <c r="AQ79" s="118" t="str">
        <f t="shared" si="201"/>
        <v/>
      </c>
      <c r="AR79" s="118" t="str">
        <f t="shared" si="202"/>
        <v/>
      </c>
      <c r="AS79" s="60" t="b">
        <f t="shared" si="137"/>
        <v>0</v>
      </c>
      <c r="AT79" s="60" t="b">
        <f t="shared" si="138"/>
        <v>0</v>
      </c>
      <c r="AU79" s="60" t="b">
        <f t="shared" si="139"/>
        <v>0</v>
      </c>
      <c r="AV79" s="60" t="b">
        <f t="shared" si="140"/>
        <v>0</v>
      </c>
      <c r="AW79" s="60" t="b">
        <f t="shared" si="141"/>
        <v>0</v>
      </c>
      <c r="AX79" s="60" t="b">
        <f t="shared" si="142"/>
        <v>0</v>
      </c>
      <c r="AY79" s="60" t="b">
        <f t="shared" si="143"/>
        <v>0</v>
      </c>
      <c r="AZ79" s="131">
        <f t="shared" si="210"/>
        <v>0</v>
      </c>
      <c r="BA79" s="131">
        <f t="shared" si="216"/>
        <v>1</v>
      </c>
      <c r="BB79" s="13">
        <f t="shared" si="203"/>
        <v>0</v>
      </c>
      <c r="BC79" s="11">
        <f t="shared" si="144"/>
        <v>0</v>
      </c>
      <c r="BD79" s="67">
        <f t="shared" si="204"/>
        <v>1</v>
      </c>
      <c r="BE79" s="76" t="str">
        <f t="shared" si="145"/>
        <v/>
      </c>
      <c r="BF79" s="76" t="str">
        <f t="shared" si="146"/>
        <v/>
      </c>
      <c r="BG79" s="76" t="str">
        <f t="shared" si="147"/>
        <v/>
      </c>
      <c r="BH79" s="76" t="str">
        <f t="shared" si="148"/>
        <v/>
      </c>
      <c r="BI79" s="76" t="str">
        <f t="shared" si="149"/>
        <v/>
      </c>
      <c r="BJ79" s="76" t="str">
        <f t="shared" si="150"/>
        <v/>
      </c>
      <c r="BK79" s="131" t="b">
        <f t="shared" si="151"/>
        <v>0</v>
      </c>
      <c r="BL79" s="131" t="b">
        <f t="shared" si="152"/>
        <v>0</v>
      </c>
      <c r="BM79" s="131" t="b">
        <f t="shared" si="153"/>
        <v>0</v>
      </c>
      <c r="BN79" s="131" t="b">
        <f t="shared" si="154"/>
        <v>0</v>
      </c>
      <c r="BO79" s="131" t="b">
        <f t="shared" si="155"/>
        <v>0</v>
      </c>
      <c r="BP79" s="131" t="b">
        <f t="shared" si="156"/>
        <v>0</v>
      </c>
      <c r="BQ79" s="131">
        <f t="shared" si="211"/>
        <v>0</v>
      </c>
      <c r="BR79" s="131">
        <f t="shared" si="217"/>
        <v>1</v>
      </c>
      <c r="BS79" s="92">
        <f t="shared" si="212"/>
        <v>0</v>
      </c>
      <c r="BT79" s="13">
        <f t="shared" si="157"/>
        <v>0</v>
      </c>
      <c r="BU79" s="11">
        <f t="shared" si="205"/>
        <v>0</v>
      </c>
      <c r="BV79" s="67">
        <f t="shared" si="206"/>
        <v>1</v>
      </c>
      <c r="BW79" s="118" t="str">
        <f t="shared" si="158"/>
        <v/>
      </c>
      <c r="BX79" s="118" t="str">
        <f t="shared" si="159"/>
        <v/>
      </c>
      <c r="BY79" s="118" t="str">
        <f t="shared" si="160"/>
        <v/>
      </c>
      <c r="BZ79" s="118" t="str">
        <f t="shared" si="161"/>
        <v/>
      </c>
      <c r="CA79" s="118" t="str">
        <f t="shared" si="162"/>
        <v/>
      </c>
      <c r="CB79" s="118" t="str">
        <f t="shared" si="163"/>
        <v/>
      </c>
      <c r="CC79" s="118" t="str">
        <f t="shared" si="164"/>
        <v/>
      </c>
      <c r="CD79" s="60" t="b">
        <f t="shared" si="165"/>
        <v>0</v>
      </c>
      <c r="CE79" s="60" t="b">
        <f t="shared" si="166"/>
        <v>0</v>
      </c>
      <c r="CF79" s="60" t="b">
        <f t="shared" si="167"/>
        <v>0</v>
      </c>
      <c r="CG79" s="60" t="b">
        <f t="shared" si="168"/>
        <v>0</v>
      </c>
      <c r="CH79" s="60" t="b">
        <f t="shared" si="169"/>
        <v>0</v>
      </c>
      <c r="CI79" s="60" t="b">
        <f t="shared" si="170"/>
        <v>0</v>
      </c>
      <c r="CJ79" s="60" t="b">
        <f t="shared" si="171"/>
        <v>0</v>
      </c>
      <c r="CK79" s="131">
        <f t="shared" si="213"/>
        <v>0</v>
      </c>
      <c r="CL79" s="131">
        <f t="shared" si="218"/>
        <v>1</v>
      </c>
      <c r="CM79" s="92">
        <f t="shared" si="214"/>
        <v>0</v>
      </c>
      <c r="CN79" s="13">
        <f t="shared" si="207"/>
        <v>0</v>
      </c>
      <c r="CO79" s="11">
        <f t="shared" si="172"/>
        <v>0</v>
      </c>
      <c r="CP79" s="13">
        <f t="shared" si="208"/>
        <v>0</v>
      </c>
      <c r="CQ79" s="11">
        <f t="shared" si="126"/>
        <v>0</v>
      </c>
      <c r="CR79" s="57">
        <f t="shared" si="127"/>
        <v>0</v>
      </c>
      <c r="CS79" s="57">
        <f t="shared" si="128"/>
        <v>0</v>
      </c>
      <c r="CT79" s="57">
        <f t="shared" si="173"/>
        <v>0</v>
      </c>
      <c r="CU79" s="24" t="str">
        <f t="shared" si="174"/>
        <v/>
      </c>
      <c r="CV79" s="24" t="str">
        <f t="shared" si="175"/>
        <v/>
      </c>
      <c r="CW79" s="24" t="str">
        <f t="shared" si="176"/>
        <v/>
      </c>
      <c r="CX79" s="24" t="str">
        <f t="shared" si="177"/>
        <v/>
      </c>
      <c r="CY79" s="24" t="str">
        <f t="shared" si="178"/>
        <v/>
      </c>
      <c r="CZ79" s="24" t="str">
        <f t="shared" si="179"/>
        <v/>
      </c>
      <c r="DA79" s="24" t="str">
        <f t="shared" si="180"/>
        <v/>
      </c>
      <c r="DB79" s="24" t="str">
        <f t="shared" si="181"/>
        <v/>
      </c>
      <c r="DC79" s="24" t="str">
        <f t="shared" si="182"/>
        <v/>
      </c>
      <c r="DD79" s="24" t="str">
        <f t="shared" si="183"/>
        <v/>
      </c>
      <c r="DE79" s="24" t="str">
        <f t="shared" si="184"/>
        <v/>
      </c>
      <c r="DF79" s="24" t="str">
        <f t="shared" si="185"/>
        <v/>
      </c>
      <c r="DG79" s="24" t="str">
        <f t="shared" si="186"/>
        <v/>
      </c>
      <c r="DH79" s="5"/>
      <c r="DI79" s="134"/>
      <c r="DJ79"/>
      <c r="DK79"/>
      <c r="DL79"/>
      <c r="DM79" s="34"/>
      <c r="DN79" s="7"/>
      <c r="DO79"/>
      <c r="DP79"/>
      <c r="DQ79"/>
      <c r="DR79"/>
      <c r="DS79"/>
      <c r="DT79"/>
      <c r="DU79"/>
      <c r="DV79"/>
      <c r="DW79"/>
      <c r="DX79"/>
      <c r="DY79"/>
      <c r="DZ79"/>
      <c r="EA79" s="7"/>
      <c r="EB79"/>
      <c r="EC79"/>
      <c r="ED79"/>
      <c r="EE79"/>
      <c r="EF79"/>
      <c r="EG79"/>
      <c r="EH79" s="121">
        <f t="shared" ca="1" si="129"/>
        <v>9</v>
      </c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</row>
    <row r="80" spans="1:158" x14ac:dyDescent="0.2">
      <c r="A80" s="125"/>
      <c r="B80" s="61" t="str">
        <f t="shared" si="123"/>
        <v/>
      </c>
      <c r="C80" s="7" t="str">
        <f t="shared" si="219"/>
        <v/>
      </c>
      <c r="D80" s="60">
        <f t="shared" si="124"/>
        <v>0</v>
      </c>
      <c r="E80" s="7" t="str">
        <f t="shared" si="125"/>
        <v/>
      </c>
      <c r="F80" s="72" t="str">
        <f t="shared" si="121"/>
        <v/>
      </c>
      <c r="G80" s="108" t="str">
        <f t="shared" si="122"/>
        <v/>
      </c>
      <c r="H80" s="112">
        <f t="shared" si="115"/>
        <v>0</v>
      </c>
      <c r="I80" s="112">
        <f t="shared" si="116"/>
        <v>0</v>
      </c>
      <c r="J80" s="112">
        <f t="shared" si="117"/>
        <v>0</v>
      </c>
      <c r="K80" s="112">
        <f t="shared" si="118"/>
        <v>0</v>
      </c>
      <c r="L80" s="112">
        <f t="shared" si="119"/>
        <v>0</v>
      </c>
      <c r="M80" s="112">
        <f t="shared" si="120"/>
        <v>0</v>
      </c>
      <c r="N80" s="60"/>
      <c r="O80" s="61"/>
      <c r="P80" s="61"/>
      <c r="Q80" s="61"/>
      <c r="R80" s="61"/>
      <c r="S80" s="7"/>
      <c r="T80" s="67">
        <f t="shared" si="187"/>
        <v>1</v>
      </c>
      <c r="U80" s="76" t="str">
        <f t="shared" si="188"/>
        <v/>
      </c>
      <c r="V80" s="76" t="str">
        <f t="shared" si="189"/>
        <v/>
      </c>
      <c r="W80" s="76" t="str">
        <f t="shared" si="190"/>
        <v/>
      </c>
      <c r="X80" s="76" t="str">
        <f t="shared" si="191"/>
        <v/>
      </c>
      <c r="Y80" s="76" t="str">
        <f t="shared" si="192"/>
        <v/>
      </c>
      <c r="Z80" s="76" t="str">
        <f t="shared" si="193"/>
        <v/>
      </c>
      <c r="AA80" s="131" t="b">
        <f t="shared" si="130"/>
        <v>0</v>
      </c>
      <c r="AB80" s="131" t="b">
        <f t="shared" si="131"/>
        <v>0</v>
      </c>
      <c r="AC80" s="131" t="b">
        <f t="shared" si="132"/>
        <v>0</v>
      </c>
      <c r="AD80" s="131" t="b">
        <f t="shared" si="133"/>
        <v>0</v>
      </c>
      <c r="AE80" s="131" t="b">
        <f t="shared" si="134"/>
        <v>0</v>
      </c>
      <c r="AF80" s="131" t="b">
        <f t="shared" si="135"/>
        <v>0</v>
      </c>
      <c r="AG80" s="131">
        <f t="shared" si="209"/>
        <v>0</v>
      </c>
      <c r="AH80" s="131">
        <f t="shared" si="215"/>
        <v>1</v>
      </c>
      <c r="AI80" s="13">
        <f t="shared" si="136"/>
        <v>0</v>
      </c>
      <c r="AJ80" s="11">
        <f t="shared" si="194"/>
        <v>0</v>
      </c>
      <c r="AK80" s="67">
        <f t="shared" si="195"/>
        <v>1</v>
      </c>
      <c r="AL80" s="118" t="str">
        <f t="shared" si="196"/>
        <v/>
      </c>
      <c r="AM80" s="118" t="str">
        <f t="shared" si="197"/>
        <v/>
      </c>
      <c r="AN80" s="118" t="str">
        <f t="shared" si="198"/>
        <v/>
      </c>
      <c r="AO80" s="118" t="str">
        <f t="shared" si="199"/>
        <v/>
      </c>
      <c r="AP80" s="118" t="str">
        <f t="shared" si="200"/>
        <v/>
      </c>
      <c r="AQ80" s="118" t="str">
        <f t="shared" si="201"/>
        <v/>
      </c>
      <c r="AR80" s="118" t="str">
        <f t="shared" si="202"/>
        <v/>
      </c>
      <c r="AS80" s="60" t="b">
        <f t="shared" si="137"/>
        <v>0</v>
      </c>
      <c r="AT80" s="60" t="b">
        <f t="shared" si="138"/>
        <v>0</v>
      </c>
      <c r="AU80" s="60" t="b">
        <f t="shared" si="139"/>
        <v>0</v>
      </c>
      <c r="AV80" s="60" t="b">
        <f t="shared" si="140"/>
        <v>0</v>
      </c>
      <c r="AW80" s="60" t="b">
        <f t="shared" si="141"/>
        <v>0</v>
      </c>
      <c r="AX80" s="60" t="b">
        <f t="shared" si="142"/>
        <v>0</v>
      </c>
      <c r="AY80" s="60" t="b">
        <f t="shared" si="143"/>
        <v>0</v>
      </c>
      <c r="AZ80" s="131">
        <f t="shared" si="210"/>
        <v>0</v>
      </c>
      <c r="BA80" s="131">
        <f t="shared" si="216"/>
        <v>1</v>
      </c>
      <c r="BB80" s="13">
        <f t="shared" si="203"/>
        <v>0</v>
      </c>
      <c r="BC80" s="11">
        <f t="shared" si="144"/>
        <v>0</v>
      </c>
      <c r="BD80" s="67">
        <f t="shared" si="204"/>
        <v>1</v>
      </c>
      <c r="BE80" s="76" t="str">
        <f t="shared" si="145"/>
        <v/>
      </c>
      <c r="BF80" s="76" t="str">
        <f t="shared" si="146"/>
        <v/>
      </c>
      <c r="BG80" s="76" t="str">
        <f t="shared" si="147"/>
        <v/>
      </c>
      <c r="BH80" s="76" t="str">
        <f t="shared" si="148"/>
        <v/>
      </c>
      <c r="BI80" s="76" t="str">
        <f t="shared" si="149"/>
        <v/>
      </c>
      <c r="BJ80" s="76" t="str">
        <f t="shared" si="150"/>
        <v/>
      </c>
      <c r="BK80" s="131" t="b">
        <f t="shared" si="151"/>
        <v>0</v>
      </c>
      <c r="BL80" s="131" t="b">
        <f t="shared" si="152"/>
        <v>0</v>
      </c>
      <c r="BM80" s="131" t="b">
        <f t="shared" si="153"/>
        <v>0</v>
      </c>
      <c r="BN80" s="131" t="b">
        <f t="shared" si="154"/>
        <v>0</v>
      </c>
      <c r="BO80" s="131" t="b">
        <f t="shared" si="155"/>
        <v>0</v>
      </c>
      <c r="BP80" s="131" t="b">
        <f t="shared" si="156"/>
        <v>0</v>
      </c>
      <c r="BQ80" s="131">
        <f t="shared" si="211"/>
        <v>0</v>
      </c>
      <c r="BR80" s="131">
        <f t="shared" si="217"/>
        <v>1</v>
      </c>
      <c r="BS80" s="92">
        <f t="shared" si="212"/>
        <v>0</v>
      </c>
      <c r="BT80" s="13">
        <f t="shared" si="157"/>
        <v>0</v>
      </c>
      <c r="BU80" s="11">
        <f t="shared" si="205"/>
        <v>0</v>
      </c>
      <c r="BV80" s="67">
        <f t="shared" si="206"/>
        <v>1</v>
      </c>
      <c r="BW80" s="118" t="str">
        <f t="shared" si="158"/>
        <v/>
      </c>
      <c r="BX80" s="118" t="str">
        <f t="shared" si="159"/>
        <v/>
      </c>
      <c r="BY80" s="118" t="str">
        <f t="shared" si="160"/>
        <v/>
      </c>
      <c r="BZ80" s="118" t="str">
        <f t="shared" si="161"/>
        <v/>
      </c>
      <c r="CA80" s="118" t="str">
        <f t="shared" si="162"/>
        <v/>
      </c>
      <c r="CB80" s="118" t="str">
        <f t="shared" si="163"/>
        <v/>
      </c>
      <c r="CC80" s="118" t="str">
        <f t="shared" si="164"/>
        <v/>
      </c>
      <c r="CD80" s="60" t="b">
        <f t="shared" si="165"/>
        <v>0</v>
      </c>
      <c r="CE80" s="60" t="b">
        <f t="shared" si="166"/>
        <v>0</v>
      </c>
      <c r="CF80" s="60" t="b">
        <f t="shared" si="167"/>
        <v>0</v>
      </c>
      <c r="CG80" s="60" t="b">
        <f t="shared" si="168"/>
        <v>0</v>
      </c>
      <c r="CH80" s="60" t="b">
        <f t="shared" si="169"/>
        <v>0</v>
      </c>
      <c r="CI80" s="60" t="b">
        <f t="shared" si="170"/>
        <v>0</v>
      </c>
      <c r="CJ80" s="60" t="b">
        <f t="shared" si="171"/>
        <v>0</v>
      </c>
      <c r="CK80" s="131">
        <f t="shared" si="213"/>
        <v>0</v>
      </c>
      <c r="CL80" s="131">
        <f t="shared" si="218"/>
        <v>1</v>
      </c>
      <c r="CM80" s="92">
        <f t="shared" si="214"/>
        <v>0</v>
      </c>
      <c r="CN80" s="13">
        <f t="shared" si="207"/>
        <v>0</v>
      </c>
      <c r="CO80" s="11">
        <f t="shared" si="172"/>
        <v>0</v>
      </c>
      <c r="CP80" s="13">
        <f t="shared" si="208"/>
        <v>0</v>
      </c>
      <c r="CQ80" s="11">
        <f t="shared" si="126"/>
        <v>0</v>
      </c>
      <c r="CR80" s="57">
        <f t="shared" si="127"/>
        <v>0</v>
      </c>
      <c r="CS80" s="57">
        <f t="shared" si="128"/>
        <v>0</v>
      </c>
      <c r="CT80" s="57">
        <f t="shared" si="173"/>
        <v>0</v>
      </c>
      <c r="CU80" s="24" t="str">
        <f t="shared" si="174"/>
        <v/>
      </c>
      <c r="CV80" s="24" t="str">
        <f t="shared" si="175"/>
        <v/>
      </c>
      <c r="CW80" s="24" t="str">
        <f t="shared" si="176"/>
        <v/>
      </c>
      <c r="CX80" s="24" t="str">
        <f t="shared" si="177"/>
        <v/>
      </c>
      <c r="CY80" s="24" t="str">
        <f t="shared" si="178"/>
        <v/>
      </c>
      <c r="CZ80" s="24" t="str">
        <f t="shared" si="179"/>
        <v/>
      </c>
      <c r="DA80" s="24" t="str">
        <f t="shared" si="180"/>
        <v/>
      </c>
      <c r="DB80" s="24" t="str">
        <f t="shared" si="181"/>
        <v/>
      </c>
      <c r="DC80" s="24" t="str">
        <f t="shared" si="182"/>
        <v/>
      </c>
      <c r="DD80" s="24" t="str">
        <f t="shared" si="183"/>
        <v/>
      </c>
      <c r="DE80" s="24" t="str">
        <f t="shared" si="184"/>
        <v/>
      </c>
      <c r="DF80" s="24" t="str">
        <f t="shared" si="185"/>
        <v/>
      </c>
      <c r="DG80" s="24" t="str">
        <f t="shared" si="186"/>
        <v/>
      </c>
      <c r="DH80" s="5"/>
      <c r="DI80" s="134"/>
      <c r="DJ80"/>
      <c r="DK80"/>
      <c r="DL80"/>
      <c r="DM80" s="34"/>
      <c r="DN80" s="7"/>
      <c r="DO80"/>
      <c r="DP80"/>
      <c r="DQ80"/>
      <c r="DR80"/>
      <c r="DS80"/>
      <c r="DT80"/>
      <c r="DU80"/>
      <c r="DV80"/>
      <c r="DW80"/>
      <c r="DX80"/>
      <c r="DY80"/>
      <c r="DZ80"/>
      <c r="EA80" s="7"/>
      <c r="EB80"/>
      <c r="EC80"/>
      <c r="ED80"/>
      <c r="EE80"/>
      <c r="EF80"/>
      <c r="EG80"/>
      <c r="EH80" s="121">
        <f t="shared" ca="1" si="129"/>
        <v>8</v>
      </c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</row>
    <row r="81" spans="1:158" x14ac:dyDescent="0.2">
      <c r="A81" s="125"/>
      <c r="B81" s="61" t="str">
        <f t="shared" si="123"/>
        <v/>
      </c>
      <c r="C81" s="7" t="str">
        <f t="shared" si="219"/>
        <v/>
      </c>
      <c r="D81" s="60">
        <f t="shared" si="124"/>
        <v>0</v>
      </c>
      <c r="E81" s="7" t="str">
        <f t="shared" si="125"/>
        <v/>
      </c>
      <c r="F81" s="72" t="str">
        <f t="shared" si="121"/>
        <v/>
      </c>
      <c r="G81" s="108" t="str">
        <f t="shared" si="122"/>
        <v/>
      </c>
      <c r="H81" s="112">
        <f t="shared" si="115"/>
        <v>0</v>
      </c>
      <c r="I81" s="112">
        <f t="shared" si="116"/>
        <v>0</v>
      </c>
      <c r="J81" s="112">
        <f t="shared" si="117"/>
        <v>0</v>
      </c>
      <c r="K81" s="112">
        <f t="shared" si="118"/>
        <v>0</v>
      </c>
      <c r="L81" s="112">
        <f t="shared" si="119"/>
        <v>0</v>
      </c>
      <c r="M81" s="112">
        <f t="shared" si="120"/>
        <v>0</v>
      </c>
      <c r="N81" s="60"/>
      <c r="O81" s="61"/>
      <c r="P81" s="61"/>
      <c r="Q81" s="61"/>
      <c r="R81" s="61"/>
      <c r="S81" s="7"/>
      <c r="T81" s="67">
        <f t="shared" si="187"/>
        <v>1</v>
      </c>
      <c r="U81" s="76" t="str">
        <f t="shared" si="188"/>
        <v/>
      </c>
      <c r="V81" s="76" t="str">
        <f t="shared" si="189"/>
        <v/>
      </c>
      <c r="W81" s="76" t="str">
        <f t="shared" si="190"/>
        <v/>
      </c>
      <c r="X81" s="76" t="str">
        <f t="shared" si="191"/>
        <v/>
      </c>
      <c r="Y81" s="76" t="str">
        <f t="shared" si="192"/>
        <v/>
      </c>
      <c r="Z81" s="76" t="str">
        <f t="shared" si="193"/>
        <v/>
      </c>
      <c r="AA81" s="131" t="b">
        <f t="shared" si="130"/>
        <v>0</v>
      </c>
      <c r="AB81" s="131" t="b">
        <f t="shared" si="131"/>
        <v>0</v>
      </c>
      <c r="AC81" s="131" t="b">
        <f t="shared" si="132"/>
        <v>0</v>
      </c>
      <c r="AD81" s="131" t="b">
        <f t="shared" si="133"/>
        <v>0</v>
      </c>
      <c r="AE81" s="131" t="b">
        <f t="shared" si="134"/>
        <v>0</v>
      </c>
      <c r="AF81" s="131" t="b">
        <f t="shared" si="135"/>
        <v>0</v>
      </c>
      <c r="AG81" s="131">
        <f t="shared" si="209"/>
        <v>0</v>
      </c>
      <c r="AH81" s="131">
        <f t="shared" si="215"/>
        <v>1</v>
      </c>
      <c r="AI81" s="13">
        <f t="shared" si="136"/>
        <v>0</v>
      </c>
      <c r="AJ81" s="11">
        <f t="shared" si="194"/>
        <v>0</v>
      </c>
      <c r="AK81" s="67">
        <f t="shared" si="195"/>
        <v>1</v>
      </c>
      <c r="AL81" s="118" t="str">
        <f t="shared" si="196"/>
        <v/>
      </c>
      <c r="AM81" s="118" t="str">
        <f t="shared" si="197"/>
        <v/>
      </c>
      <c r="AN81" s="118" t="str">
        <f t="shared" si="198"/>
        <v/>
      </c>
      <c r="AO81" s="118" t="str">
        <f t="shared" si="199"/>
        <v/>
      </c>
      <c r="AP81" s="118" t="str">
        <f t="shared" si="200"/>
        <v/>
      </c>
      <c r="AQ81" s="118" t="str">
        <f t="shared" si="201"/>
        <v/>
      </c>
      <c r="AR81" s="118" t="str">
        <f t="shared" si="202"/>
        <v/>
      </c>
      <c r="AS81" s="60" t="b">
        <f t="shared" si="137"/>
        <v>0</v>
      </c>
      <c r="AT81" s="60" t="b">
        <f t="shared" si="138"/>
        <v>0</v>
      </c>
      <c r="AU81" s="60" t="b">
        <f t="shared" si="139"/>
        <v>0</v>
      </c>
      <c r="AV81" s="60" t="b">
        <f t="shared" si="140"/>
        <v>0</v>
      </c>
      <c r="AW81" s="60" t="b">
        <f t="shared" si="141"/>
        <v>0</v>
      </c>
      <c r="AX81" s="60" t="b">
        <f t="shared" si="142"/>
        <v>0</v>
      </c>
      <c r="AY81" s="60" t="b">
        <f t="shared" si="143"/>
        <v>0</v>
      </c>
      <c r="AZ81" s="131">
        <f t="shared" si="210"/>
        <v>0</v>
      </c>
      <c r="BA81" s="131">
        <f t="shared" si="216"/>
        <v>1</v>
      </c>
      <c r="BB81" s="13">
        <f t="shared" si="203"/>
        <v>0</v>
      </c>
      <c r="BC81" s="11">
        <f t="shared" si="144"/>
        <v>0</v>
      </c>
      <c r="BD81" s="67">
        <f t="shared" si="204"/>
        <v>1</v>
      </c>
      <c r="BE81" s="76" t="str">
        <f t="shared" si="145"/>
        <v/>
      </c>
      <c r="BF81" s="76" t="str">
        <f t="shared" si="146"/>
        <v/>
      </c>
      <c r="BG81" s="76" t="str">
        <f t="shared" si="147"/>
        <v/>
      </c>
      <c r="BH81" s="76" t="str">
        <f t="shared" si="148"/>
        <v/>
      </c>
      <c r="BI81" s="76" t="str">
        <f t="shared" si="149"/>
        <v/>
      </c>
      <c r="BJ81" s="76" t="str">
        <f t="shared" si="150"/>
        <v/>
      </c>
      <c r="BK81" s="131" t="b">
        <f t="shared" si="151"/>
        <v>0</v>
      </c>
      <c r="BL81" s="131" t="b">
        <f t="shared" si="152"/>
        <v>0</v>
      </c>
      <c r="BM81" s="131" t="b">
        <f t="shared" si="153"/>
        <v>0</v>
      </c>
      <c r="BN81" s="131" t="b">
        <f t="shared" si="154"/>
        <v>0</v>
      </c>
      <c r="BO81" s="131" t="b">
        <f t="shared" si="155"/>
        <v>0</v>
      </c>
      <c r="BP81" s="131" t="b">
        <f t="shared" si="156"/>
        <v>0</v>
      </c>
      <c r="BQ81" s="131">
        <f t="shared" si="211"/>
        <v>0</v>
      </c>
      <c r="BR81" s="131">
        <f t="shared" si="217"/>
        <v>1</v>
      </c>
      <c r="BS81" s="92">
        <f t="shared" si="212"/>
        <v>0</v>
      </c>
      <c r="BT81" s="13">
        <f t="shared" si="157"/>
        <v>0</v>
      </c>
      <c r="BU81" s="11">
        <f t="shared" si="205"/>
        <v>0</v>
      </c>
      <c r="BV81" s="67">
        <f t="shared" si="206"/>
        <v>1</v>
      </c>
      <c r="BW81" s="118" t="str">
        <f t="shared" si="158"/>
        <v/>
      </c>
      <c r="BX81" s="118" t="str">
        <f t="shared" si="159"/>
        <v/>
      </c>
      <c r="BY81" s="118" t="str">
        <f t="shared" si="160"/>
        <v/>
      </c>
      <c r="BZ81" s="118" t="str">
        <f t="shared" si="161"/>
        <v/>
      </c>
      <c r="CA81" s="118" t="str">
        <f t="shared" si="162"/>
        <v/>
      </c>
      <c r="CB81" s="118" t="str">
        <f t="shared" si="163"/>
        <v/>
      </c>
      <c r="CC81" s="118" t="str">
        <f t="shared" si="164"/>
        <v/>
      </c>
      <c r="CD81" s="60" t="b">
        <f t="shared" si="165"/>
        <v>0</v>
      </c>
      <c r="CE81" s="60" t="b">
        <f t="shared" si="166"/>
        <v>0</v>
      </c>
      <c r="CF81" s="60" t="b">
        <f t="shared" si="167"/>
        <v>0</v>
      </c>
      <c r="CG81" s="60" t="b">
        <f t="shared" si="168"/>
        <v>0</v>
      </c>
      <c r="CH81" s="60" t="b">
        <f t="shared" si="169"/>
        <v>0</v>
      </c>
      <c r="CI81" s="60" t="b">
        <f t="shared" si="170"/>
        <v>0</v>
      </c>
      <c r="CJ81" s="60" t="b">
        <f t="shared" si="171"/>
        <v>0</v>
      </c>
      <c r="CK81" s="131">
        <f t="shared" si="213"/>
        <v>0</v>
      </c>
      <c r="CL81" s="131">
        <f t="shared" si="218"/>
        <v>1</v>
      </c>
      <c r="CM81" s="92">
        <f t="shared" si="214"/>
        <v>0</v>
      </c>
      <c r="CN81" s="13">
        <f t="shared" si="207"/>
        <v>0</v>
      </c>
      <c r="CO81" s="11">
        <f t="shared" si="172"/>
        <v>0</v>
      </c>
      <c r="CP81" s="13">
        <f t="shared" si="208"/>
        <v>0</v>
      </c>
      <c r="CQ81" s="11">
        <f t="shared" si="126"/>
        <v>0</v>
      </c>
      <c r="CR81" s="57">
        <f t="shared" si="127"/>
        <v>0</v>
      </c>
      <c r="CS81" s="57">
        <f t="shared" si="128"/>
        <v>0</v>
      </c>
      <c r="CT81" s="57">
        <f t="shared" si="173"/>
        <v>0</v>
      </c>
      <c r="CU81" s="24" t="str">
        <f t="shared" si="174"/>
        <v/>
      </c>
      <c r="CV81" s="24" t="str">
        <f t="shared" si="175"/>
        <v/>
      </c>
      <c r="CW81" s="24" t="str">
        <f t="shared" si="176"/>
        <v/>
      </c>
      <c r="CX81" s="24" t="str">
        <f t="shared" si="177"/>
        <v/>
      </c>
      <c r="CY81" s="24" t="str">
        <f t="shared" si="178"/>
        <v/>
      </c>
      <c r="CZ81" s="24" t="str">
        <f t="shared" si="179"/>
        <v/>
      </c>
      <c r="DA81" s="24" t="str">
        <f t="shared" si="180"/>
        <v/>
      </c>
      <c r="DB81" s="24" t="str">
        <f t="shared" si="181"/>
        <v/>
      </c>
      <c r="DC81" s="24" t="str">
        <f t="shared" si="182"/>
        <v/>
      </c>
      <c r="DD81" s="24" t="str">
        <f t="shared" si="183"/>
        <v/>
      </c>
      <c r="DE81" s="24" t="str">
        <f t="shared" si="184"/>
        <v/>
      </c>
      <c r="DF81" s="24" t="str">
        <f t="shared" si="185"/>
        <v/>
      </c>
      <c r="DG81" s="24" t="str">
        <f t="shared" si="186"/>
        <v/>
      </c>
      <c r="DH81" s="5"/>
      <c r="DI81" s="134"/>
      <c r="DJ81"/>
      <c r="DK81"/>
      <c r="DL81"/>
      <c r="DM81" s="34"/>
      <c r="DN81" s="7"/>
      <c r="DO81"/>
      <c r="DP81"/>
      <c r="DQ81"/>
      <c r="DR81"/>
      <c r="DS81"/>
      <c r="DT81"/>
      <c r="DU81"/>
      <c r="DV81"/>
      <c r="DW81"/>
      <c r="DX81"/>
      <c r="DY81"/>
      <c r="DZ81"/>
      <c r="EA81" s="7"/>
      <c r="EB81"/>
      <c r="EC81"/>
      <c r="ED81"/>
      <c r="EE81"/>
      <c r="EF81"/>
      <c r="EG81"/>
      <c r="EH81" s="121">
        <f t="shared" ca="1" si="129"/>
        <v>0</v>
      </c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</row>
    <row r="82" spans="1:158" x14ac:dyDescent="0.2">
      <c r="A82" s="125"/>
      <c r="B82" s="61" t="str">
        <f t="shared" si="123"/>
        <v/>
      </c>
      <c r="C82" s="7" t="str">
        <f t="shared" si="219"/>
        <v/>
      </c>
      <c r="D82" s="60">
        <f t="shared" si="124"/>
        <v>0</v>
      </c>
      <c r="E82" s="7" t="str">
        <f t="shared" si="125"/>
        <v/>
      </c>
      <c r="F82" s="72" t="str">
        <f t="shared" si="121"/>
        <v/>
      </c>
      <c r="G82" s="108" t="str">
        <f t="shared" si="122"/>
        <v/>
      </c>
      <c r="H82" s="112">
        <f t="shared" si="115"/>
        <v>0</v>
      </c>
      <c r="I82" s="112">
        <f t="shared" si="116"/>
        <v>0</v>
      </c>
      <c r="J82" s="112">
        <f t="shared" si="117"/>
        <v>0</v>
      </c>
      <c r="K82" s="112">
        <f t="shared" si="118"/>
        <v>0</v>
      </c>
      <c r="L82" s="112">
        <f t="shared" si="119"/>
        <v>0</v>
      </c>
      <c r="M82" s="112">
        <f t="shared" si="120"/>
        <v>0</v>
      </c>
      <c r="N82" s="60"/>
      <c r="O82" s="61"/>
      <c r="P82" s="61"/>
      <c r="Q82" s="61"/>
      <c r="R82" s="61"/>
      <c r="S82" s="7"/>
      <c r="T82" s="67">
        <f t="shared" si="187"/>
        <v>1</v>
      </c>
      <c r="U82" s="76" t="str">
        <f t="shared" si="188"/>
        <v/>
      </c>
      <c r="V82" s="76" t="str">
        <f t="shared" si="189"/>
        <v/>
      </c>
      <c r="W82" s="76" t="str">
        <f t="shared" si="190"/>
        <v/>
      </c>
      <c r="X82" s="76" t="str">
        <f t="shared" si="191"/>
        <v/>
      </c>
      <c r="Y82" s="76" t="str">
        <f t="shared" si="192"/>
        <v/>
      </c>
      <c r="Z82" s="76" t="str">
        <f t="shared" si="193"/>
        <v/>
      </c>
      <c r="AA82" s="131" t="b">
        <f t="shared" si="130"/>
        <v>0</v>
      </c>
      <c r="AB82" s="131" t="b">
        <f t="shared" si="131"/>
        <v>0</v>
      </c>
      <c r="AC82" s="131" t="b">
        <f t="shared" si="132"/>
        <v>0</v>
      </c>
      <c r="AD82" s="131" t="b">
        <f t="shared" si="133"/>
        <v>0</v>
      </c>
      <c r="AE82" s="131" t="b">
        <f t="shared" si="134"/>
        <v>0</v>
      </c>
      <c r="AF82" s="131" t="b">
        <f t="shared" si="135"/>
        <v>0</v>
      </c>
      <c r="AG82" s="131">
        <f t="shared" si="209"/>
        <v>0</v>
      </c>
      <c r="AH82" s="131">
        <f t="shared" si="215"/>
        <v>1</v>
      </c>
      <c r="AI82" s="13">
        <f t="shared" si="136"/>
        <v>0</v>
      </c>
      <c r="AJ82" s="11">
        <f t="shared" si="194"/>
        <v>0</v>
      </c>
      <c r="AK82" s="67">
        <f t="shared" si="195"/>
        <v>1</v>
      </c>
      <c r="AL82" s="118" t="str">
        <f t="shared" si="196"/>
        <v/>
      </c>
      <c r="AM82" s="118" t="str">
        <f t="shared" si="197"/>
        <v/>
      </c>
      <c r="AN82" s="118" t="str">
        <f t="shared" si="198"/>
        <v/>
      </c>
      <c r="AO82" s="118" t="str">
        <f t="shared" si="199"/>
        <v/>
      </c>
      <c r="AP82" s="118" t="str">
        <f t="shared" si="200"/>
        <v/>
      </c>
      <c r="AQ82" s="118" t="str">
        <f t="shared" si="201"/>
        <v/>
      </c>
      <c r="AR82" s="118" t="str">
        <f t="shared" si="202"/>
        <v/>
      </c>
      <c r="AS82" s="60" t="b">
        <f t="shared" si="137"/>
        <v>0</v>
      </c>
      <c r="AT82" s="60" t="b">
        <f t="shared" si="138"/>
        <v>0</v>
      </c>
      <c r="AU82" s="60" t="b">
        <f t="shared" si="139"/>
        <v>0</v>
      </c>
      <c r="AV82" s="60" t="b">
        <f t="shared" si="140"/>
        <v>0</v>
      </c>
      <c r="AW82" s="60" t="b">
        <f t="shared" si="141"/>
        <v>0</v>
      </c>
      <c r="AX82" s="60" t="b">
        <f t="shared" si="142"/>
        <v>0</v>
      </c>
      <c r="AY82" s="60" t="b">
        <f t="shared" si="143"/>
        <v>0</v>
      </c>
      <c r="AZ82" s="131">
        <f t="shared" si="210"/>
        <v>0</v>
      </c>
      <c r="BA82" s="131">
        <f t="shared" si="216"/>
        <v>1</v>
      </c>
      <c r="BB82" s="13">
        <f t="shared" si="203"/>
        <v>0</v>
      </c>
      <c r="BC82" s="11">
        <f t="shared" si="144"/>
        <v>0</v>
      </c>
      <c r="BD82" s="67">
        <f t="shared" si="204"/>
        <v>1</v>
      </c>
      <c r="BE82" s="76" t="str">
        <f t="shared" si="145"/>
        <v/>
      </c>
      <c r="BF82" s="76" t="str">
        <f t="shared" si="146"/>
        <v/>
      </c>
      <c r="BG82" s="76" t="str">
        <f t="shared" si="147"/>
        <v/>
      </c>
      <c r="BH82" s="76" t="str">
        <f t="shared" si="148"/>
        <v/>
      </c>
      <c r="BI82" s="76" t="str">
        <f t="shared" si="149"/>
        <v/>
      </c>
      <c r="BJ82" s="76" t="str">
        <f t="shared" si="150"/>
        <v/>
      </c>
      <c r="BK82" s="131" t="b">
        <f t="shared" si="151"/>
        <v>0</v>
      </c>
      <c r="BL82" s="131" t="b">
        <f t="shared" si="152"/>
        <v>0</v>
      </c>
      <c r="BM82" s="131" t="b">
        <f t="shared" si="153"/>
        <v>0</v>
      </c>
      <c r="BN82" s="131" t="b">
        <f t="shared" si="154"/>
        <v>0</v>
      </c>
      <c r="BO82" s="131" t="b">
        <f t="shared" si="155"/>
        <v>0</v>
      </c>
      <c r="BP82" s="131" t="b">
        <f t="shared" si="156"/>
        <v>0</v>
      </c>
      <c r="BQ82" s="131">
        <f t="shared" si="211"/>
        <v>0</v>
      </c>
      <c r="BR82" s="131">
        <f t="shared" si="217"/>
        <v>1</v>
      </c>
      <c r="BS82" s="92">
        <f t="shared" si="212"/>
        <v>0</v>
      </c>
      <c r="BT82" s="13">
        <f t="shared" si="157"/>
        <v>0</v>
      </c>
      <c r="BU82" s="11">
        <f t="shared" si="205"/>
        <v>0</v>
      </c>
      <c r="BV82" s="67">
        <f t="shared" si="206"/>
        <v>1</v>
      </c>
      <c r="BW82" s="118" t="str">
        <f t="shared" si="158"/>
        <v/>
      </c>
      <c r="BX82" s="118" t="str">
        <f t="shared" si="159"/>
        <v/>
      </c>
      <c r="BY82" s="118" t="str">
        <f t="shared" si="160"/>
        <v/>
      </c>
      <c r="BZ82" s="118" t="str">
        <f t="shared" si="161"/>
        <v/>
      </c>
      <c r="CA82" s="118" t="str">
        <f t="shared" si="162"/>
        <v/>
      </c>
      <c r="CB82" s="118" t="str">
        <f t="shared" si="163"/>
        <v/>
      </c>
      <c r="CC82" s="118" t="str">
        <f t="shared" si="164"/>
        <v/>
      </c>
      <c r="CD82" s="60" t="b">
        <f t="shared" si="165"/>
        <v>0</v>
      </c>
      <c r="CE82" s="60" t="b">
        <f t="shared" si="166"/>
        <v>0</v>
      </c>
      <c r="CF82" s="60" t="b">
        <f t="shared" si="167"/>
        <v>0</v>
      </c>
      <c r="CG82" s="60" t="b">
        <f t="shared" si="168"/>
        <v>0</v>
      </c>
      <c r="CH82" s="60" t="b">
        <f t="shared" si="169"/>
        <v>0</v>
      </c>
      <c r="CI82" s="60" t="b">
        <f t="shared" si="170"/>
        <v>0</v>
      </c>
      <c r="CJ82" s="60" t="b">
        <f t="shared" si="171"/>
        <v>0</v>
      </c>
      <c r="CK82" s="131">
        <f t="shared" si="213"/>
        <v>0</v>
      </c>
      <c r="CL82" s="131">
        <f t="shared" si="218"/>
        <v>1</v>
      </c>
      <c r="CM82" s="92">
        <f t="shared" si="214"/>
        <v>0</v>
      </c>
      <c r="CN82" s="13">
        <f t="shared" si="207"/>
        <v>0</v>
      </c>
      <c r="CO82" s="11">
        <f t="shared" si="172"/>
        <v>0</v>
      </c>
      <c r="CP82" s="13">
        <f t="shared" si="208"/>
        <v>0</v>
      </c>
      <c r="CQ82" s="11">
        <f t="shared" si="126"/>
        <v>0</v>
      </c>
      <c r="CR82" s="57">
        <f t="shared" si="127"/>
        <v>0</v>
      </c>
      <c r="CS82" s="57">
        <f t="shared" si="128"/>
        <v>0</v>
      </c>
      <c r="CT82" s="57">
        <f t="shared" si="173"/>
        <v>0</v>
      </c>
      <c r="CU82" s="24" t="str">
        <f t="shared" si="174"/>
        <v/>
      </c>
      <c r="CV82" s="24" t="str">
        <f t="shared" si="175"/>
        <v/>
      </c>
      <c r="CW82" s="24" t="str">
        <f t="shared" si="176"/>
        <v/>
      </c>
      <c r="CX82" s="24" t="str">
        <f t="shared" si="177"/>
        <v/>
      </c>
      <c r="CY82" s="24" t="str">
        <f t="shared" si="178"/>
        <v/>
      </c>
      <c r="CZ82" s="24" t="str">
        <f t="shared" si="179"/>
        <v/>
      </c>
      <c r="DA82" s="24" t="str">
        <f t="shared" si="180"/>
        <v/>
      </c>
      <c r="DB82" s="24" t="str">
        <f t="shared" si="181"/>
        <v/>
      </c>
      <c r="DC82" s="24" t="str">
        <f t="shared" si="182"/>
        <v/>
      </c>
      <c r="DD82" s="24" t="str">
        <f t="shared" si="183"/>
        <v/>
      </c>
      <c r="DE82" s="24" t="str">
        <f t="shared" si="184"/>
        <v/>
      </c>
      <c r="DF82" s="24" t="str">
        <f t="shared" si="185"/>
        <v/>
      </c>
      <c r="DG82" s="24" t="str">
        <f t="shared" si="186"/>
        <v/>
      </c>
      <c r="DH82" s="5"/>
      <c r="DI82" s="134"/>
      <c r="DJ82"/>
      <c r="DK82"/>
      <c r="DL82"/>
      <c r="DM82" s="34"/>
      <c r="DN82" s="7"/>
      <c r="DO82"/>
      <c r="DP82"/>
      <c r="DQ82"/>
      <c r="DR82"/>
      <c r="DS82"/>
      <c r="DT82"/>
      <c r="DU82"/>
      <c r="DV82"/>
      <c r="DW82"/>
      <c r="DX82"/>
      <c r="DY82"/>
      <c r="DZ82"/>
      <c r="EA82" s="7"/>
      <c r="EB82"/>
      <c r="EC82"/>
      <c r="ED82"/>
      <c r="EE82"/>
      <c r="EF82"/>
      <c r="EG82"/>
      <c r="EH82" s="121">
        <f t="shared" ca="1" si="129"/>
        <v>4</v>
      </c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</row>
    <row r="83" spans="1:158" x14ac:dyDescent="0.2">
      <c r="A83" s="125"/>
      <c r="B83" s="61" t="str">
        <f t="shared" si="123"/>
        <v/>
      </c>
      <c r="C83" s="7" t="str">
        <f t="shared" si="219"/>
        <v/>
      </c>
      <c r="D83" s="60">
        <f t="shared" si="124"/>
        <v>0</v>
      </c>
      <c r="E83" s="7" t="str">
        <f t="shared" si="125"/>
        <v/>
      </c>
      <c r="F83" s="72" t="str">
        <f t="shared" si="121"/>
        <v/>
      </c>
      <c r="G83" s="108" t="str">
        <f t="shared" si="122"/>
        <v/>
      </c>
      <c r="H83" s="112">
        <f t="shared" si="115"/>
        <v>0</v>
      </c>
      <c r="I83" s="112">
        <f t="shared" si="116"/>
        <v>0</v>
      </c>
      <c r="J83" s="112">
        <f t="shared" si="117"/>
        <v>0</v>
      </c>
      <c r="K83" s="112">
        <f t="shared" si="118"/>
        <v>0</v>
      </c>
      <c r="L83" s="112">
        <f t="shared" si="119"/>
        <v>0</v>
      </c>
      <c r="M83" s="112">
        <f t="shared" si="120"/>
        <v>0</v>
      </c>
      <c r="N83" s="60"/>
      <c r="O83" s="61"/>
      <c r="P83" s="61"/>
      <c r="Q83" s="61"/>
      <c r="R83" s="61"/>
      <c r="S83" s="7"/>
      <c r="T83" s="67">
        <f t="shared" si="187"/>
        <v>1</v>
      </c>
      <c r="U83" s="76" t="str">
        <f t="shared" si="188"/>
        <v/>
      </c>
      <c r="V83" s="76" t="str">
        <f t="shared" si="189"/>
        <v/>
      </c>
      <c r="W83" s="76" t="str">
        <f t="shared" si="190"/>
        <v/>
      </c>
      <c r="X83" s="76" t="str">
        <f t="shared" si="191"/>
        <v/>
      </c>
      <c r="Y83" s="76" t="str">
        <f t="shared" si="192"/>
        <v/>
      </c>
      <c r="Z83" s="76" t="str">
        <f t="shared" si="193"/>
        <v/>
      </c>
      <c r="AA83" s="131" t="b">
        <f t="shared" si="130"/>
        <v>0</v>
      </c>
      <c r="AB83" s="131" t="b">
        <f t="shared" si="131"/>
        <v>0</v>
      </c>
      <c r="AC83" s="131" t="b">
        <f t="shared" si="132"/>
        <v>0</v>
      </c>
      <c r="AD83" s="131" t="b">
        <f t="shared" si="133"/>
        <v>0</v>
      </c>
      <c r="AE83" s="131" t="b">
        <f t="shared" si="134"/>
        <v>0</v>
      </c>
      <c r="AF83" s="131" t="b">
        <f t="shared" si="135"/>
        <v>0</v>
      </c>
      <c r="AG83" s="131">
        <f t="shared" si="209"/>
        <v>0</v>
      </c>
      <c r="AH83" s="131">
        <f t="shared" si="215"/>
        <v>1</v>
      </c>
      <c r="AI83" s="13">
        <f t="shared" si="136"/>
        <v>0</v>
      </c>
      <c r="AJ83" s="11">
        <f t="shared" si="194"/>
        <v>0</v>
      </c>
      <c r="AK83" s="67">
        <f t="shared" si="195"/>
        <v>1</v>
      </c>
      <c r="AL83" s="118" t="str">
        <f t="shared" si="196"/>
        <v/>
      </c>
      <c r="AM83" s="118" t="str">
        <f t="shared" si="197"/>
        <v/>
      </c>
      <c r="AN83" s="118" t="str">
        <f t="shared" si="198"/>
        <v/>
      </c>
      <c r="AO83" s="118" t="str">
        <f t="shared" si="199"/>
        <v/>
      </c>
      <c r="AP83" s="118" t="str">
        <f t="shared" si="200"/>
        <v/>
      </c>
      <c r="AQ83" s="118" t="str">
        <f t="shared" si="201"/>
        <v/>
      </c>
      <c r="AR83" s="118" t="str">
        <f t="shared" si="202"/>
        <v/>
      </c>
      <c r="AS83" s="60" t="b">
        <f t="shared" si="137"/>
        <v>0</v>
      </c>
      <c r="AT83" s="60" t="b">
        <f t="shared" si="138"/>
        <v>0</v>
      </c>
      <c r="AU83" s="60" t="b">
        <f t="shared" si="139"/>
        <v>0</v>
      </c>
      <c r="AV83" s="60" t="b">
        <f t="shared" si="140"/>
        <v>0</v>
      </c>
      <c r="AW83" s="60" t="b">
        <f t="shared" si="141"/>
        <v>0</v>
      </c>
      <c r="AX83" s="60" t="b">
        <f t="shared" si="142"/>
        <v>0</v>
      </c>
      <c r="AY83" s="60" t="b">
        <f t="shared" si="143"/>
        <v>0</v>
      </c>
      <c r="AZ83" s="131">
        <f t="shared" si="210"/>
        <v>0</v>
      </c>
      <c r="BA83" s="131">
        <f t="shared" si="216"/>
        <v>1</v>
      </c>
      <c r="BB83" s="13">
        <f t="shared" si="203"/>
        <v>0</v>
      </c>
      <c r="BC83" s="11">
        <f t="shared" si="144"/>
        <v>0</v>
      </c>
      <c r="BD83" s="67">
        <f t="shared" si="204"/>
        <v>1</v>
      </c>
      <c r="BE83" s="76" t="str">
        <f t="shared" si="145"/>
        <v/>
      </c>
      <c r="BF83" s="76" t="str">
        <f t="shared" si="146"/>
        <v/>
      </c>
      <c r="BG83" s="76" t="str">
        <f t="shared" si="147"/>
        <v/>
      </c>
      <c r="BH83" s="76" t="str">
        <f t="shared" si="148"/>
        <v/>
      </c>
      <c r="BI83" s="76" t="str">
        <f t="shared" si="149"/>
        <v/>
      </c>
      <c r="BJ83" s="76" t="str">
        <f t="shared" si="150"/>
        <v/>
      </c>
      <c r="BK83" s="131" t="b">
        <f t="shared" si="151"/>
        <v>0</v>
      </c>
      <c r="BL83" s="131" t="b">
        <f t="shared" si="152"/>
        <v>0</v>
      </c>
      <c r="BM83" s="131" t="b">
        <f t="shared" si="153"/>
        <v>0</v>
      </c>
      <c r="BN83" s="131" t="b">
        <f t="shared" si="154"/>
        <v>0</v>
      </c>
      <c r="BO83" s="131" t="b">
        <f t="shared" si="155"/>
        <v>0</v>
      </c>
      <c r="BP83" s="131" t="b">
        <f t="shared" si="156"/>
        <v>0</v>
      </c>
      <c r="BQ83" s="131">
        <f t="shared" si="211"/>
        <v>0</v>
      </c>
      <c r="BR83" s="131">
        <f t="shared" si="217"/>
        <v>1</v>
      </c>
      <c r="BS83" s="92">
        <f t="shared" si="212"/>
        <v>0</v>
      </c>
      <c r="BT83" s="13">
        <f t="shared" si="157"/>
        <v>0</v>
      </c>
      <c r="BU83" s="11">
        <f t="shared" si="205"/>
        <v>0</v>
      </c>
      <c r="BV83" s="67">
        <f t="shared" si="206"/>
        <v>1</v>
      </c>
      <c r="BW83" s="118" t="str">
        <f t="shared" si="158"/>
        <v/>
      </c>
      <c r="BX83" s="118" t="str">
        <f t="shared" si="159"/>
        <v/>
      </c>
      <c r="BY83" s="118" t="str">
        <f t="shared" si="160"/>
        <v/>
      </c>
      <c r="BZ83" s="118" t="str">
        <f t="shared" si="161"/>
        <v/>
      </c>
      <c r="CA83" s="118" t="str">
        <f t="shared" si="162"/>
        <v/>
      </c>
      <c r="CB83" s="118" t="str">
        <f t="shared" si="163"/>
        <v/>
      </c>
      <c r="CC83" s="118" t="str">
        <f t="shared" si="164"/>
        <v/>
      </c>
      <c r="CD83" s="60" t="b">
        <f t="shared" si="165"/>
        <v>0</v>
      </c>
      <c r="CE83" s="60" t="b">
        <f t="shared" si="166"/>
        <v>0</v>
      </c>
      <c r="CF83" s="60" t="b">
        <f t="shared" si="167"/>
        <v>0</v>
      </c>
      <c r="CG83" s="60" t="b">
        <f t="shared" si="168"/>
        <v>0</v>
      </c>
      <c r="CH83" s="60" t="b">
        <f t="shared" si="169"/>
        <v>0</v>
      </c>
      <c r="CI83" s="60" t="b">
        <f t="shared" si="170"/>
        <v>0</v>
      </c>
      <c r="CJ83" s="60" t="b">
        <f t="shared" si="171"/>
        <v>0</v>
      </c>
      <c r="CK83" s="131">
        <f t="shared" si="213"/>
        <v>0</v>
      </c>
      <c r="CL83" s="131">
        <f t="shared" si="218"/>
        <v>1</v>
      </c>
      <c r="CM83" s="92">
        <f t="shared" si="214"/>
        <v>0</v>
      </c>
      <c r="CN83" s="13">
        <f t="shared" si="207"/>
        <v>0</v>
      </c>
      <c r="CO83" s="11">
        <f t="shared" si="172"/>
        <v>0</v>
      </c>
      <c r="CP83" s="13">
        <f t="shared" si="208"/>
        <v>0</v>
      </c>
      <c r="CQ83" s="11">
        <f t="shared" si="126"/>
        <v>0</v>
      </c>
      <c r="CR83" s="57">
        <f t="shared" si="127"/>
        <v>0</v>
      </c>
      <c r="CS83" s="57">
        <f t="shared" si="128"/>
        <v>0</v>
      </c>
      <c r="CT83" s="57">
        <f t="shared" si="173"/>
        <v>0</v>
      </c>
      <c r="CU83" s="24" t="str">
        <f t="shared" si="174"/>
        <v/>
      </c>
      <c r="CV83" s="24" t="str">
        <f t="shared" si="175"/>
        <v/>
      </c>
      <c r="CW83" s="24" t="str">
        <f t="shared" si="176"/>
        <v/>
      </c>
      <c r="CX83" s="24" t="str">
        <f t="shared" si="177"/>
        <v/>
      </c>
      <c r="CY83" s="24" t="str">
        <f t="shared" si="178"/>
        <v/>
      </c>
      <c r="CZ83" s="24" t="str">
        <f t="shared" si="179"/>
        <v/>
      </c>
      <c r="DA83" s="24" t="str">
        <f t="shared" si="180"/>
        <v/>
      </c>
      <c r="DB83" s="24" t="str">
        <f t="shared" si="181"/>
        <v/>
      </c>
      <c r="DC83" s="24" t="str">
        <f t="shared" si="182"/>
        <v/>
      </c>
      <c r="DD83" s="24" t="str">
        <f t="shared" si="183"/>
        <v/>
      </c>
      <c r="DE83" s="24" t="str">
        <f t="shared" si="184"/>
        <v/>
      </c>
      <c r="DF83" s="24" t="str">
        <f t="shared" si="185"/>
        <v/>
      </c>
      <c r="DG83" s="24" t="str">
        <f t="shared" si="186"/>
        <v/>
      </c>
      <c r="DH83" s="5"/>
      <c r="DI83" s="134"/>
      <c r="DJ83"/>
      <c r="DK83"/>
      <c r="DL83"/>
      <c r="DM83" s="34"/>
      <c r="DN83" s="7"/>
      <c r="DO83"/>
      <c r="DP83"/>
      <c r="DQ83"/>
      <c r="DR83"/>
      <c r="DS83"/>
      <c r="DT83"/>
      <c r="DU83"/>
      <c r="DV83"/>
      <c r="DW83"/>
      <c r="DX83"/>
      <c r="DY83"/>
      <c r="DZ83"/>
      <c r="EA83" s="7"/>
      <c r="EB83"/>
      <c r="EC83"/>
      <c r="ED83"/>
      <c r="EE83"/>
      <c r="EF83"/>
      <c r="EG83"/>
      <c r="EH83" s="121">
        <f t="shared" ca="1" si="129"/>
        <v>29</v>
      </c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</row>
    <row r="84" spans="1:158" x14ac:dyDescent="0.2">
      <c r="A84" s="125"/>
      <c r="B84" s="61" t="str">
        <f t="shared" si="123"/>
        <v/>
      </c>
      <c r="C84" s="7" t="str">
        <f t="shared" si="219"/>
        <v/>
      </c>
      <c r="D84" s="60">
        <f t="shared" si="124"/>
        <v>0</v>
      </c>
      <c r="E84" s="7" t="str">
        <f t="shared" si="125"/>
        <v/>
      </c>
      <c r="F84" s="72" t="str">
        <f t="shared" si="121"/>
        <v/>
      </c>
      <c r="G84" s="108" t="str">
        <f t="shared" si="122"/>
        <v/>
      </c>
      <c r="H84" s="112">
        <f t="shared" si="115"/>
        <v>0</v>
      </c>
      <c r="I84" s="112">
        <f t="shared" si="116"/>
        <v>0</v>
      </c>
      <c r="J84" s="112">
        <f t="shared" si="117"/>
        <v>0</v>
      </c>
      <c r="K84" s="112">
        <f t="shared" si="118"/>
        <v>0</v>
      </c>
      <c r="L84" s="112">
        <f t="shared" si="119"/>
        <v>0</v>
      </c>
      <c r="M84" s="112">
        <f t="shared" si="120"/>
        <v>0</v>
      </c>
      <c r="N84" s="60"/>
      <c r="O84" s="61"/>
      <c r="P84" s="61"/>
      <c r="Q84" s="61"/>
      <c r="R84" s="61"/>
      <c r="S84" s="7"/>
      <c r="T84" s="67">
        <f t="shared" si="187"/>
        <v>1</v>
      </c>
      <c r="U84" s="76" t="str">
        <f t="shared" si="188"/>
        <v/>
      </c>
      <c r="V84" s="76" t="str">
        <f t="shared" si="189"/>
        <v/>
      </c>
      <c r="W84" s="76" t="str">
        <f t="shared" si="190"/>
        <v/>
      </c>
      <c r="X84" s="76" t="str">
        <f t="shared" si="191"/>
        <v/>
      </c>
      <c r="Y84" s="76" t="str">
        <f t="shared" si="192"/>
        <v/>
      </c>
      <c r="Z84" s="76" t="str">
        <f t="shared" si="193"/>
        <v/>
      </c>
      <c r="AA84" s="131" t="b">
        <f t="shared" si="130"/>
        <v>0</v>
      </c>
      <c r="AB84" s="131" t="b">
        <f t="shared" si="131"/>
        <v>0</v>
      </c>
      <c r="AC84" s="131" t="b">
        <f t="shared" si="132"/>
        <v>0</v>
      </c>
      <c r="AD84" s="131" t="b">
        <f t="shared" si="133"/>
        <v>0</v>
      </c>
      <c r="AE84" s="131" t="b">
        <f t="shared" si="134"/>
        <v>0</v>
      </c>
      <c r="AF84" s="131" t="b">
        <f t="shared" si="135"/>
        <v>0</v>
      </c>
      <c r="AG84" s="131">
        <f t="shared" si="209"/>
        <v>0</v>
      </c>
      <c r="AH84" s="131">
        <f t="shared" si="215"/>
        <v>1</v>
      </c>
      <c r="AI84" s="13">
        <f t="shared" si="136"/>
        <v>0</v>
      </c>
      <c r="AJ84" s="11">
        <f t="shared" si="194"/>
        <v>0</v>
      </c>
      <c r="AK84" s="67">
        <f t="shared" si="195"/>
        <v>1</v>
      </c>
      <c r="AL84" s="118" t="str">
        <f t="shared" si="196"/>
        <v/>
      </c>
      <c r="AM84" s="118" t="str">
        <f t="shared" si="197"/>
        <v/>
      </c>
      <c r="AN84" s="118" t="str">
        <f t="shared" si="198"/>
        <v/>
      </c>
      <c r="AO84" s="118" t="str">
        <f t="shared" si="199"/>
        <v/>
      </c>
      <c r="AP84" s="118" t="str">
        <f t="shared" si="200"/>
        <v/>
      </c>
      <c r="AQ84" s="118" t="str">
        <f t="shared" si="201"/>
        <v/>
      </c>
      <c r="AR84" s="118" t="str">
        <f t="shared" si="202"/>
        <v/>
      </c>
      <c r="AS84" s="60" t="b">
        <f t="shared" si="137"/>
        <v>0</v>
      </c>
      <c r="AT84" s="60" t="b">
        <f t="shared" si="138"/>
        <v>0</v>
      </c>
      <c r="AU84" s="60" t="b">
        <f t="shared" si="139"/>
        <v>0</v>
      </c>
      <c r="AV84" s="60" t="b">
        <f t="shared" si="140"/>
        <v>0</v>
      </c>
      <c r="AW84" s="60" t="b">
        <f t="shared" si="141"/>
        <v>0</v>
      </c>
      <c r="AX84" s="60" t="b">
        <f t="shared" si="142"/>
        <v>0</v>
      </c>
      <c r="AY84" s="60" t="b">
        <f t="shared" si="143"/>
        <v>0</v>
      </c>
      <c r="AZ84" s="131">
        <f t="shared" si="210"/>
        <v>0</v>
      </c>
      <c r="BA84" s="131">
        <f t="shared" si="216"/>
        <v>1</v>
      </c>
      <c r="BB84" s="13">
        <f t="shared" si="203"/>
        <v>0</v>
      </c>
      <c r="BC84" s="11">
        <f t="shared" si="144"/>
        <v>0</v>
      </c>
      <c r="BD84" s="67">
        <f t="shared" si="204"/>
        <v>1</v>
      </c>
      <c r="BE84" s="76" t="str">
        <f t="shared" si="145"/>
        <v/>
      </c>
      <c r="BF84" s="76" t="str">
        <f t="shared" si="146"/>
        <v/>
      </c>
      <c r="BG84" s="76" t="str">
        <f t="shared" si="147"/>
        <v/>
      </c>
      <c r="BH84" s="76" t="str">
        <f t="shared" si="148"/>
        <v/>
      </c>
      <c r="BI84" s="76" t="str">
        <f t="shared" si="149"/>
        <v/>
      </c>
      <c r="BJ84" s="76" t="str">
        <f t="shared" si="150"/>
        <v/>
      </c>
      <c r="BK84" s="131" t="b">
        <f t="shared" si="151"/>
        <v>0</v>
      </c>
      <c r="BL84" s="131" t="b">
        <f t="shared" si="152"/>
        <v>0</v>
      </c>
      <c r="BM84" s="131" t="b">
        <f t="shared" si="153"/>
        <v>0</v>
      </c>
      <c r="BN84" s="131" t="b">
        <f t="shared" si="154"/>
        <v>0</v>
      </c>
      <c r="BO84" s="131" t="b">
        <f t="shared" si="155"/>
        <v>0</v>
      </c>
      <c r="BP84" s="131" t="b">
        <f t="shared" si="156"/>
        <v>0</v>
      </c>
      <c r="BQ84" s="131">
        <f t="shared" si="211"/>
        <v>0</v>
      </c>
      <c r="BR84" s="131">
        <f t="shared" si="217"/>
        <v>1</v>
      </c>
      <c r="BS84" s="92">
        <f t="shared" si="212"/>
        <v>0</v>
      </c>
      <c r="BT84" s="13">
        <f t="shared" si="157"/>
        <v>0</v>
      </c>
      <c r="BU84" s="11">
        <f t="shared" si="205"/>
        <v>0</v>
      </c>
      <c r="BV84" s="67">
        <f t="shared" si="206"/>
        <v>1</v>
      </c>
      <c r="BW84" s="118" t="str">
        <f t="shared" si="158"/>
        <v/>
      </c>
      <c r="BX84" s="118" t="str">
        <f t="shared" si="159"/>
        <v/>
      </c>
      <c r="BY84" s="118" t="str">
        <f t="shared" si="160"/>
        <v/>
      </c>
      <c r="BZ84" s="118" t="str">
        <f t="shared" si="161"/>
        <v/>
      </c>
      <c r="CA84" s="118" t="str">
        <f t="shared" si="162"/>
        <v/>
      </c>
      <c r="CB84" s="118" t="str">
        <f t="shared" si="163"/>
        <v/>
      </c>
      <c r="CC84" s="118" t="str">
        <f t="shared" si="164"/>
        <v/>
      </c>
      <c r="CD84" s="60" t="b">
        <f t="shared" si="165"/>
        <v>0</v>
      </c>
      <c r="CE84" s="60" t="b">
        <f t="shared" si="166"/>
        <v>0</v>
      </c>
      <c r="CF84" s="60" t="b">
        <f t="shared" si="167"/>
        <v>0</v>
      </c>
      <c r="CG84" s="60" t="b">
        <f t="shared" si="168"/>
        <v>0</v>
      </c>
      <c r="CH84" s="60" t="b">
        <f t="shared" si="169"/>
        <v>0</v>
      </c>
      <c r="CI84" s="60" t="b">
        <f t="shared" si="170"/>
        <v>0</v>
      </c>
      <c r="CJ84" s="60" t="b">
        <f t="shared" si="171"/>
        <v>0</v>
      </c>
      <c r="CK84" s="131">
        <f t="shared" si="213"/>
        <v>0</v>
      </c>
      <c r="CL84" s="131">
        <f t="shared" si="218"/>
        <v>1</v>
      </c>
      <c r="CM84" s="92">
        <f t="shared" si="214"/>
        <v>0</v>
      </c>
      <c r="CN84" s="13">
        <f t="shared" si="207"/>
        <v>0</v>
      </c>
      <c r="CO84" s="11">
        <f t="shared" si="172"/>
        <v>0</v>
      </c>
      <c r="CP84" s="13">
        <f t="shared" si="208"/>
        <v>0</v>
      </c>
      <c r="CQ84" s="11">
        <f t="shared" si="126"/>
        <v>0</v>
      </c>
      <c r="CR84" s="57">
        <f t="shared" si="127"/>
        <v>0</v>
      </c>
      <c r="CS84" s="57">
        <f t="shared" si="128"/>
        <v>0</v>
      </c>
      <c r="CT84" s="57">
        <f t="shared" si="173"/>
        <v>0</v>
      </c>
      <c r="CU84" s="24" t="str">
        <f t="shared" si="174"/>
        <v/>
      </c>
      <c r="CV84" s="24" t="str">
        <f t="shared" si="175"/>
        <v/>
      </c>
      <c r="CW84" s="24" t="str">
        <f t="shared" si="176"/>
        <v/>
      </c>
      <c r="CX84" s="24" t="str">
        <f t="shared" si="177"/>
        <v/>
      </c>
      <c r="CY84" s="24" t="str">
        <f t="shared" si="178"/>
        <v/>
      </c>
      <c r="CZ84" s="24" t="str">
        <f t="shared" si="179"/>
        <v/>
      </c>
      <c r="DA84" s="24" t="str">
        <f t="shared" si="180"/>
        <v/>
      </c>
      <c r="DB84" s="24" t="str">
        <f t="shared" si="181"/>
        <v/>
      </c>
      <c r="DC84" s="24" t="str">
        <f t="shared" si="182"/>
        <v/>
      </c>
      <c r="DD84" s="24" t="str">
        <f t="shared" si="183"/>
        <v/>
      </c>
      <c r="DE84" s="24" t="str">
        <f t="shared" si="184"/>
        <v/>
      </c>
      <c r="DF84" s="24" t="str">
        <f t="shared" si="185"/>
        <v/>
      </c>
      <c r="DG84" s="24" t="str">
        <f t="shared" si="186"/>
        <v/>
      </c>
      <c r="DH84" s="5"/>
      <c r="DI84" s="134"/>
      <c r="DJ84"/>
      <c r="DK84"/>
      <c r="DL84"/>
      <c r="DM84" s="34"/>
      <c r="DN84" s="7"/>
      <c r="DO84"/>
      <c r="DP84"/>
      <c r="DQ84"/>
      <c r="DR84"/>
      <c r="DS84"/>
      <c r="DT84"/>
      <c r="DU84"/>
      <c r="DV84"/>
      <c r="DW84"/>
      <c r="DX84"/>
      <c r="DY84"/>
      <c r="DZ84"/>
      <c r="EA84" s="7"/>
      <c r="EB84"/>
      <c r="EC84"/>
      <c r="ED84"/>
      <c r="EE84"/>
      <c r="EF84"/>
      <c r="EG84"/>
      <c r="EH84" s="121">
        <f t="shared" ca="1" si="129"/>
        <v>29</v>
      </c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</row>
    <row r="85" spans="1:158" x14ac:dyDescent="0.2">
      <c r="A85" s="125"/>
      <c r="B85" s="61" t="str">
        <f t="shared" si="123"/>
        <v/>
      </c>
      <c r="C85" s="7" t="str">
        <f t="shared" si="219"/>
        <v/>
      </c>
      <c r="D85" s="60">
        <f t="shared" si="124"/>
        <v>0</v>
      </c>
      <c r="E85" s="7" t="str">
        <f t="shared" si="125"/>
        <v/>
      </c>
      <c r="F85" s="72" t="str">
        <f t="shared" si="121"/>
        <v/>
      </c>
      <c r="G85" s="108" t="str">
        <f t="shared" si="122"/>
        <v/>
      </c>
      <c r="H85" s="112">
        <f t="shared" si="115"/>
        <v>0</v>
      </c>
      <c r="I85" s="112">
        <f t="shared" si="116"/>
        <v>0</v>
      </c>
      <c r="J85" s="112">
        <f t="shared" si="117"/>
        <v>0</v>
      </c>
      <c r="K85" s="112">
        <f t="shared" si="118"/>
        <v>0</v>
      </c>
      <c r="L85" s="112">
        <f t="shared" si="119"/>
        <v>0</v>
      </c>
      <c r="M85" s="112">
        <f t="shared" si="120"/>
        <v>0</v>
      </c>
      <c r="N85" s="60"/>
      <c r="O85" s="61"/>
      <c r="P85" s="61"/>
      <c r="Q85" s="61"/>
      <c r="R85" s="61"/>
      <c r="S85" s="7"/>
      <c r="T85" s="67">
        <f t="shared" si="187"/>
        <v>1</v>
      </c>
      <c r="U85" s="76" t="str">
        <f t="shared" si="188"/>
        <v/>
      </c>
      <c r="V85" s="76" t="str">
        <f t="shared" si="189"/>
        <v/>
      </c>
      <c r="W85" s="76" t="str">
        <f t="shared" si="190"/>
        <v/>
      </c>
      <c r="X85" s="76" t="str">
        <f t="shared" si="191"/>
        <v/>
      </c>
      <c r="Y85" s="76" t="str">
        <f t="shared" si="192"/>
        <v/>
      </c>
      <c r="Z85" s="76" t="str">
        <f t="shared" si="193"/>
        <v/>
      </c>
      <c r="AA85" s="131" t="b">
        <f t="shared" si="130"/>
        <v>0</v>
      </c>
      <c r="AB85" s="131" t="b">
        <f t="shared" si="131"/>
        <v>0</v>
      </c>
      <c r="AC85" s="131" t="b">
        <f t="shared" si="132"/>
        <v>0</v>
      </c>
      <c r="AD85" s="131" t="b">
        <f t="shared" si="133"/>
        <v>0</v>
      </c>
      <c r="AE85" s="131" t="b">
        <f t="shared" si="134"/>
        <v>0</v>
      </c>
      <c r="AF85" s="131" t="b">
        <f t="shared" si="135"/>
        <v>0</v>
      </c>
      <c r="AG85" s="131">
        <f t="shared" si="209"/>
        <v>0</v>
      </c>
      <c r="AH85" s="131">
        <f t="shared" si="215"/>
        <v>1</v>
      </c>
      <c r="AI85" s="13">
        <f t="shared" si="136"/>
        <v>0</v>
      </c>
      <c r="AJ85" s="11">
        <f t="shared" si="194"/>
        <v>0</v>
      </c>
      <c r="AK85" s="67">
        <f t="shared" si="195"/>
        <v>1</v>
      </c>
      <c r="AL85" s="118" t="str">
        <f t="shared" si="196"/>
        <v/>
      </c>
      <c r="AM85" s="118" t="str">
        <f t="shared" si="197"/>
        <v/>
      </c>
      <c r="AN85" s="118" t="str">
        <f t="shared" si="198"/>
        <v/>
      </c>
      <c r="AO85" s="118" t="str">
        <f t="shared" si="199"/>
        <v/>
      </c>
      <c r="AP85" s="118" t="str">
        <f t="shared" si="200"/>
        <v/>
      </c>
      <c r="AQ85" s="118" t="str">
        <f t="shared" si="201"/>
        <v/>
      </c>
      <c r="AR85" s="118" t="str">
        <f t="shared" si="202"/>
        <v/>
      </c>
      <c r="AS85" s="60" t="b">
        <f t="shared" si="137"/>
        <v>0</v>
      </c>
      <c r="AT85" s="60" t="b">
        <f t="shared" si="138"/>
        <v>0</v>
      </c>
      <c r="AU85" s="60" t="b">
        <f t="shared" si="139"/>
        <v>0</v>
      </c>
      <c r="AV85" s="60" t="b">
        <f t="shared" si="140"/>
        <v>0</v>
      </c>
      <c r="AW85" s="60" t="b">
        <f t="shared" si="141"/>
        <v>0</v>
      </c>
      <c r="AX85" s="60" t="b">
        <f t="shared" si="142"/>
        <v>0</v>
      </c>
      <c r="AY85" s="60" t="b">
        <f t="shared" si="143"/>
        <v>0</v>
      </c>
      <c r="AZ85" s="131">
        <f t="shared" si="210"/>
        <v>0</v>
      </c>
      <c r="BA85" s="131">
        <f t="shared" si="216"/>
        <v>1</v>
      </c>
      <c r="BB85" s="13">
        <f t="shared" si="203"/>
        <v>0</v>
      </c>
      <c r="BC85" s="11">
        <f t="shared" si="144"/>
        <v>0</v>
      </c>
      <c r="BD85" s="67">
        <f t="shared" si="204"/>
        <v>1</v>
      </c>
      <c r="BE85" s="76" t="str">
        <f t="shared" si="145"/>
        <v/>
      </c>
      <c r="BF85" s="76" t="str">
        <f t="shared" si="146"/>
        <v/>
      </c>
      <c r="BG85" s="76" t="str">
        <f t="shared" si="147"/>
        <v/>
      </c>
      <c r="BH85" s="76" t="str">
        <f t="shared" si="148"/>
        <v/>
      </c>
      <c r="BI85" s="76" t="str">
        <f t="shared" si="149"/>
        <v/>
      </c>
      <c r="BJ85" s="76" t="str">
        <f t="shared" si="150"/>
        <v/>
      </c>
      <c r="BK85" s="131" t="b">
        <f t="shared" si="151"/>
        <v>0</v>
      </c>
      <c r="BL85" s="131" t="b">
        <f t="shared" si="152"/>
        <v>0</v>
      </c>
      <c r="BM85" s="131" t="b">
        <f t="shared" si="153"/>
        <v>0</v>
      </c>
      <c r="BN85" s="131" t="b">
        <f t="shared" si="154"/>
        <v>0</v>
      </c>
      <c r="BO85" s="131" t="b">
        <f t="shared" si="155"/>
        <v>0</v>
      </c>
      <c r="BP85" s="131" t="b">
        <f t="shared" si="156"/>
        <v>0</v>
      </c>
      <c r="BQ85" s="131">
        <f t="shared" si="211"/>
        <v>0</v>
      </c>
      <c r="BR85" s="131">
        <f t="shared" si="217"/>
        <v>1</v>
      </c>
      <c r="BS85" s="92">
        <f t="shared" si="212"/>
        <v>0</v>
      </c>
      <c r="BT85" s="13">
        <f t="shared" si="157"/>
        <v>0</v>
      </c>
      <c r="BU85" s="11">
        <f t="shared" si="205"/>
        <v>0</v>
      </c>
      <c r="BV85" s="67">
        <f t="shared" si="206"/>
        <v>1</v>
      </c>
      <c r="BW85" s="118" t="str">
        <f t="shared" si="158"/>
        <v/>
      </c>
      <c r="BX85" s="118" t="str">
        <f t="shared" si="159"/>
        <v/>
      </c>
      <c r="BY85" s="118" t="str">
        <f t="shared" si="160"/>
        <v/>
      </c>
      <c r="BZ85" s="118" t="str">
        <f t="shared" si="161"/>
        <v/>
      </c>
      <c r="CA85" s="118" t="str">
        <f t="shared" si="162"/>
        <v/>
      </c>
      <c r="CB85" s="118" t="str">
        <f t="shared" si="163"/>
        <v/>
      </c>
      <c r="CC85" s="118" t="str">
        <f t="shared" si="164"/>
        <v/>
      </c>
      <c r="CD85" s="60" t="b">
        <f t="shared" si="165"/>
        <v>0</v>
      </c>
      <c r="CE85" s="60" t="b">
        <f t="shared" si="166"/>
        <v>0</v>
      </c>
      <c r="CF85" s="60" t="b">
        <f t="shared" si="167"/>
        <v>0</v>
      </c>
      <c r="CG85" s="60" t="b">
        <f t="shared" si="168"/>
        <v>0</v>
      </c>
      <c r="CH85" s="60" t="b">
        <f t="shared" si="169"/>
        <v>0</v>
      </c>
      <c r="CI85" s="60" t="b">
        <f t="shared" si="170"/>
        <v>0</v>
      </c>
      <c r="CJ85" s="60" t="b">
        <f t="shared" si="171"/>
        <v>0</v>
      </c>
      <c r="CK85" s="131">
        <f t="shared" si="213"/>
        <v>0</v>
      </c>
      <c r="CL85" s="131">
        <f t="shared" si="218"/>
        <v>1</v>
      </c>
      <c r="CM85" s="92">
        <f t="shared" si="214"/>
        <v>0</v>
      </c>
      <c r="CN85" s="13">
        <f t="shared" si="207"/>
        <v>0</v>
      </c>
      <c r="CO85" s="11">
        <f t="shared" si="172"/>
        <v>0</v>
      </c>
      <c r="CP85" s="13">
        <f t="shared" si="208"/>
        <v>0</v>
      </c>
      <c r="CQ85" s="11">
        <f t="shared" si="126"/>
        <v>0</v>
      </c>
      <c r="CR85" s="57">
        <f t="shared" si="127"/>
        <v>0</v>
      </c>
      <c r="CS85" s="57">
        <f t="shared" si="128"/>
        <v>0</v>
      </c>
      <c r="CT85" s="57">
        <f t="shared" si="173"/>
        <v>0</v>
      </c>
      <c r="CU85" s="24" t="str">
        <f t="shared" si="174"/>
        <v/>
      </c>
      <c r="CV85" s="24" t="str">
        <f t="shared" si="175"/>
        <v/>
      </c>
      <c r="CW85" s="24" t="str">
        <f t="shared" si="176"/>
        <v/>
      </c>
      <c r="CX85" s="24" t="str">
        <f t="shared" si="177"/>
        <v/>
      </c>
      <c r="CY85" s="24" t="str">
        <f t="shared" si="178"/>
        <v/>
      </c>
      <c r="CZ85" s="24" t="str">
        <f t="shared" si="179"/>
        <v/>
      </c>
      <c r="DA85" s="24" t="str">
        <f t="shared" si="180"/>
        <v/>
      </c>
      <c r="DB85" s="24" t="str">
        <f t="shared" si="181"/>
        <v/>
      </c>
      <c r="DC85" s="24" t="str">
        <f t="shared" si="182"/>
        <v/>
      </c>
      <c r="DD85" s="24" t="str">
        <f t="shared" si="183"/>
        <v/>
      </c>
      <c r="DE85" s="24" t="str">
        <f t="shared" si="184"/>
        <v/>
      </c>
      <c r="DF85" s="24" t="str">
        <f t="shared" si="185"/>
        <v/>
      </c>
      <c r="DG85" s="24" t="str">
        <f t="shared" si="186"/>
        <v/>
      </c>
      <c r="DH85" s="5"/>
      <c r="DI85" s="134"/>
      <c r="DJ85"/>
      <c r="DK85"/>
      <c r="DL85"/>
      <c r="DM85" s="34"/>
      <c r="DN85" s="7"/>
      <c r="DO85"/>
      <c r="DP85"/>
      <c r="DQ85"/>
      <c r="DR85"/>
      <c r="DS85"/>
      <c r="DT85"/>
      <c r="DU85"/>
      <c r="DV85"/>
      <c r="DW85"/>
      <c r="DX85"/>
      <c r="DY85"/>
      <c r="DZ85"/>
      <c r="EA85" s="7"/>
      <c r="EB85"/>
      <c r="EC85"/>
      <c r="ED85"/>
      <c r="EE85"/>
      <c r="EF85"/>
      <c r="EG85"/>
      <c r="EH85" s="121">
        <f t="shared" ca="1" si="129"/>
        <v>21</v>
      </c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</row>
    <row r="86" spans="1:158" x14ac:dyDescent="0.2">
      <c r="A86" s="125"/>
      <c r="B86" s="61" t="str">
        <f t="shared" si="123"/>
        <v/>
      </c>
      <c r="C86" s="7" t="str">
        <f t="shared" si="219"/>
        <v/>
      </c>
      <c r="D86" s="60">
        <f t="shared" si="124"/>
        <v>0</v>
      </c>
      <c r="E86" s="7" t="str">
        <f t="shared" si="125"/>
        <v/>
      </c>
      <c r="F86" s="72" t="str">
        <f t="shared" si="121"/>
        <v/>
      </c>
      <c r="G86" s="108" t="str">
        <f t="shared" si="122"/>
        <v/>
      </c>
      <c r="H86" s="112">
        <f t="shared" si="115"/>
        <v>0</v>
      </c>
      <c r="I86" s="112">
        <f t="shared" si="116"/>
        <v>0</v>
      </c>
      <c r="J86" s="112">
        <f t="shared" si="117"/>
        <v>0</v>
      </c>
      <c r="K86" s="112">
        <f t="shared" si="118"/>
        <v>0</v>
      </c>
      <c r="L86" s="112">
        <f t="shared" si="119"/>
        <v>0</v>
      </c>
      <c r="M86" s="112">
        <f t="shared" si="120"/>
        <v>0</v>
      </c>
      <c r="N86" s="60"/>
      <c r="O86" s="61"/>
      <c r="P86" s="61"/>
      <c r="Q86" s="61"/>
      <c r="R86" s="61"/>
      <c r="S86" s="7"/>
      <c r="T86" s="67">
        <f t="shared" si="187"/>
        <v>1</v>
      </c>
      <c r="U86" s="76" t="str">
        <f t="shared" si="188"/>
        <v/>
      </c>
      <c r="V86" s="76" t="str">
        <f t="shared" si="189"/>
        <v/>
      </c>
      <c r="W86" s="76" t="str">
        <f t="shared" si="190"/>
        <v/>
      </c>
      <c r="X86" s="76" t="str">
        <f t="shared" si="191"/>
        <v/>
      </c>
      <c r="Y86" s="76" t="str">
        <f t="shared" si="192"/>
        <v/>
      </c>
      <c r="Z86" s="76" t="str">
        <f t="shared" si="193"/>
        <v/>
      </c>
      <c r="AA86" s="131" t="b">
        <f t="shared" si="130"/>
        <v>0</v>
      </c>
      <c r="AB86" s="131" t="b">
        <f t="shared" si="131"/>
        <v>0</v>
      </c>
      <c r="AC86" s="131" t="b">
        <f t="shared" si="132"/>
        <v>0</v>
      </c>
      <c r="AD86" s="131" t="b">
        <f t="shared" si="133"/>
        <v>0</v>
      </c>
      <c r="AE86" s="131" t="b">
        <f t="shared" si="134"/>
        <v>0</v>
      </c>
      <c r="AF86" s="131" t="b">
        <f t="shared" si="135"/>
        <v>0</v>
      </c>
      <c r="AG86" s="131">
        <f t="shared" si="209"/>
        <v>0</v>
      </c>
      <c r="AH86" s="131">
        <f t="shared" si="215"/>
        <v>1</v>
      </c>
      <c r="AI86" s="13">
        <f t="shared" si="136"/>
        <v>0</v>
      </c>
      <c r="AJ86" s="11">
        <f t="shared" si="194"/>
        <v>0</v>
      </c>
      <c r="AK86" s="67">
        <f t="shared" si="195"/>
        <v>1</v>
      </c>
      <c r="AL86" s="118" t="str">
        <f t="shared" si="196"/>
        <v/>
      </c>
      <c r="AM86" s="118" t="str">
        <f t="shared" si="197"/>
        <v/>
      </c>
      <c r="AN86" s="118" t="str">
        <f t="shared" si="198"/>
        <v/>
      </c>
      <c r="AO86" s="118" t="str">
        <f t="shared" si="199"/>
        <v/>
      </c>
      <c r="AP86" s="118" t="str">
        <f t="shared" si="200"/>
        <v/>
      </c>
      <c r="AQ86" s="118" t="str">
        <f t="shared" si="201"/>
        <v/>
      </c>
      <c r="AR86" s="118" t="str">
        <f t="shared" si="202"/>
        <v/>
      </c>
      <c r="AS86" s="60" t="b">
        <f t="shared" si="137"/>
        <v>0</v>
      </c>
      <c r="AT86" s="60" t="b">
        <f t="shared" si="138"/>
        <v>0</v>
      </c>
      <c r="AU86" s="60" t="b">
        <f t="shared" si="139"/>
        <v>0</v>
      </c>
      <c r="AV86" s="60" t="b">
        <f t="shared" si="140"/>
        <v>0</v>
      </c>
      <c r="AW86" s="60" t="b">
        <f t="shared" si="141"/>
        <v>0</v>
      </c>
      <c r="AX86" s="60" t="b">
        <f t="shared" si="142"/>
        <v>0</v>
      </c>
      <c r="AY86" s="60" t="b">
        <f t="shared" si="143"/>
        <v>0</v>
      </c>
      <c r="AZ86" s="131">
        <f t="shared" si="210"/>
        <v>0</v>
      </c>
      <c r="BA86" s="131">
        <f t="shared" si="216"/>
        <v>1</v>
      </c>
      <c r="BB86" s="13">
        <f t="shared" si="203"/>
        <v>0</v>
      </c>
      <c r="BC86" s="11">
        <f t="shared" si="144"/>
        <v>0</v>
      </c>
      <c r="BD86" s="67">
        <f t="shared" si="204"/>
        <v>1</v>
      </c>
      <c r="BE86" s="76" t="str">
        <f t="shared" si="145"/>
        <v/>
      </c>
      <c r="BF86" s="76" t="str">
        <f t="shared" si="146"/>
        <v/>
      </c>
      <c r="BG86" s="76" t="str">
        <f t="shared" si="147"/>
        <v/>
      </c>
      <c r="BH86" s="76" t="str">
        <f t="shared" si="148"/>
        <v/>
      </c>
      <c r="BI86" s="76" t="str">
        <f t="shared" si="149"/>
        <v/>
      </c>
      <c r="BJ86" s="76" t="str">
        <f t="shared" si="150"/>
        <v/>
      </c>
      <c r="BK86" s="131" t="b">
        <f t="shared" si="151"/>
        <v>0</v>
      </c>
      <c r="BL86" s="131" t="b">
        <f t="shared" si="152"/>
        <v>0</v>
      </c>
      <c r="BM86" s="131" t="b">
        <f t="shared" si="153"/>
        <v>0</v>
      </c>
      <c r="BN86" s="131" t="b">
        <f t="shared" si="154"/>
        <v>0</v>
      </c>
      <c r="BO86" s="131" t="b">
        <f t="shared" si="155"/>
        <v>0</v>
      </c>
      <c r="BP86" s="131" t="b">
        <f t="shared" si="156"/>
        <v>0</v>
      </c>
      <c r="BQ86" s="131">
        <f t="shared" si="211"/>
        <v>0</v>
      </c>
      <c r="BR86" s="131">
        <f t="shared" si="217"/>
        <v>1</v>
      </c>
      <c r="BS86" s="92">
        <f t="shared" si="212"/>
        <v>0</v>
      </c>
      <c r="BT86" s="13">
        <f t="shared" si="157"/>
        <v>0</v>
      </c>
      <c r="BU86" s="11">
        <f t="shared" si="205"/>
        <v>0</v>
      </c>
      <c r="BV86" s="67">
        <f t="shared" si="206"/>
        <v>1</v>
      </c>
      <c r="BW86" s="118" t="str">
        <f t="shared" si="158"/>
        <v/>
      </c>
      <c r="BX86" s="118" t="str">
        <f t="shared" si="159"/>
        <v/>
      </c>
      <c r="BY86" s="118" t="str">
        <f t="shared" si="160"/>
        <v/>
      </c>
      <c r="BZ86" s="118" t="str">
        <f t="shared" si="161"/>
        <v/>
      </c>
      <c r="CA86" s="118" t="str">
        <f t="shared" si="162"/>
        <v/>
      </c>
      <c r="CB86" s="118" t="str">
        <f t="shared" si="163"/>
        <v/>
      </c>
      <c r="CC86" s="118" t="str">
        <f t="shared" si="164"/>
        <v/>
      </c>
      <c r="CD86" s="60" t="b">
        <f t="shared" si="165"/>
        <v>0</v>
      </c>
      <c r="CE86" s="60" t="b">
        <f t="shared" si="166"/>
        <v>0</v>
      </c>
      <c r="CF86" s="60" t="b">
        <f t="shared" si="167"/>
        <v>0</v>
      </c>
      <c r="CG86" s="60" t="b">
        <f t="shared" si="168"/>
        <v>0</v>
      </c>
      <c r="CH86" s="60" t="b">
        <f t="shared" si="169"/>
        <v>0</v>
      </c>
      <c r="CI86" s="60" t="b">
        <f t="shared" si="170"/>
        <v>0</v>
      </c>
      <c r="CJ86" s="60" t="b">
        <f t="shared" si="171"/>
        <v>0</v>
      </c>
      <c r="CK86" s="131">
        <f t="shared" si="213"/>
        <v>0</v>
      </c>
      <c r="CL86" s="131">
        <f t="shared" si="218"/>
        <v>1</v>
      </c>
      <c r="CM86" s="92">
        <f t="shared" si="214"/>
        <v>0</v>
      </c>
      <c r="CN86" s="13">
        <f t="shared" si="207"/>
        <v>0</v>
      </c>
      <c r="CO86" s="11">
        <f t="shared" si="172"/>
        <v>0</v>
      </c>
      <c r="CP86" s="13">
        <f t="shared" si="208"/>
        <v>0</v>
      </c>
      <c r="CQ86" s="11">
        <f t="shared" si="126"/>
        <v>0</v>
      </c>
      <c r="CR86" s="57">
        <f t="shared" si="127"/>
        <v>0</v>
      </c>
      <c r="CS86" s="57">
        <f t="shared" si="128"/>
        <v>0</v>
      </c>
      <c r="CT86" s="57">
        <f t="shared" si="173"/>
        <v>0</v>
      </c>
      <c r="CU86" s="24" t="str">
        <f t="shared" si="174"/>
        <v/>
      </c>
      <c r="CV86" s="24" t="str">
        <f t="shared" si="175"/>
        <v/>
      </c>
      <c r="CW86" s="24" t="str">
        <f t="shared" si="176"/>
        <v/>
      </c>
      <c r="CX86" s="24" t="str">
        <f t="shared" si="177"/>
        <v/>
      </c>
      <c r="CY86" s="24" t="str">
        <f t="shared" si="178"/>
        <v/>
      </c>
      <c r="CZ86" s="24" t="str">
        <f t="shared" si="179"/>
        <v/>
      </c>
      <c r="DA86" s="24" t="str">
        <f t="shared" si="180"/>
        <v/>
      </c>
      <c r="DB86" s="24" t="str">
        <f t="shared" si="181"/>
        <v/>
      </c>
      <c r="DC86" s="24" t="str">
        <f t="shared" si="182"/>
        <v/>
      </c>
      <c r="DD86" s="24" t="str">
        <f t="shared" si="183"/>
        <v/>
      </c>
      <c r="DE86" s="24" t="str">
        <f t="shared" si="184"/>
        <v/>
      </c>
      <c r="DF86" s="24" t="str">
        <f t="shared" si="185"/>
        <v/>
      </c>
      <c r="DG86" s="24" t="str">
        <f t="shared" si="186"/>
        <v/>
      </c>
      <c r="DH86" s="5"/>
      <c r="DI86" s="134"/>
      <c r="DJ86"/>
      <c r="DK86"/>
      <c r="DL86"/>
      <c r="DM86" s="34"/>
      <c r="DN86" s="7"/>
      <c r="DO86"/>
      <c r="DP86"/>
      <c r="DQ86"/>
      <c r="DR86"/>
      <c r="DS86"/>
      <c r="DT86"/>
      <c r="DU86"/>
      <c r="DV86"/>
      <c r="DW86"/>
      <c r="DX86"/>
      <c r="DY86"/>
      <c r="DZ86"/>
      <c r="EA86" s="7"/>
      <c r="EB86"/>
      <c r="EC86"/>
      <c r="ED86"/>
      <c r="EE86"/>
      <c r="EF86"/>
      <c r="EG86"/>
      <c r="EH86" s="121">
        <f t="shared" ca="1" si="129"/>
        <v>19</v>
      </c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</row>
    <row r="87" spans="1:158" x14ac:dyDescent="0.2">
      <c r="A87" s="125"/>
      <c r="B87" s="61" t="str">
        <f t="shared" si="123"/>
        <v/>
      </c>
      <c r="C87" s="7" t="str">
        <f t="shared" si="219"/>
        <v/>
      </c>
      <c r="D87" s="60">
        <f t="shared" si="124"/>
        <v>0</v>
      </c>
      <c r="E87" s="7" t="str">
        <f t="shared" si="125"/>
        <v/>
      </c>
      <c r="F87" s="72" t="str">
        <f t="shared" si="121"/>
        <v/>
      </c>
      <c r="G87" s="108" t="str">
        <f t="shared" si="122"/>
        <v/>
      </c>
      <c r="H87" s="112">
        <f t="shared" si="115"/>
        <v>0</v>
      </c>
      <c r="I87" s="112">
        <f t="shared" si="116"/>
        <v>0</v>
      </c>
      <c r="J87" s="112">
        <f t="shared" si="117"/>
        <v>0</v>
      </c>
      <c r="K87" s="112">
        <f t="shared" si="118"/>
        <v>0</v>
      </c>
      <c r="L87" s="112">
        <f t="shared" si="119"/>
        <v>0</v>
      </c>
      <c r="M87" s="112">
        <f t="shared" si="120"/>
        <v>0</v>
      </c>
      <c r="N87" s="60"/>
      <c r="O87" s="61"/>
      <c r="P87" s="61"/>
      <c r="Q87" s="61"/>
      <c r="R87" s="61"/>
      <c r="S87" s="7"/>
      <c r="T87" s="67">
        <f t="shared" si="187"/>
        <v>1</v>
      </c>
      <c r="U87" s="76" t="str">
        <f t="shared" si="188"/>
        <v/>
      </c>
      <c r="V87" s="76" t="str">
        <f t="shared" si="189"/>
        <v/>
      </c>
      <c r="W87" s="76" t="str">
        <f t="shared" si="190"/>
        <v/>
      </c>
      <c r="X87" s="76" t="str">
        <f t="shared" si="191"/>
        <v/>
      </c>
      <c r="Y87" s="76" t="str">
        <f t="shared" si="192"/>
        <v/>
      </c>
      <c r="Z87" s="76" t="str">
        <f t="shared" si="193"/>
        <v/>
      </c>
      <c r="AA87" s="131" t="b">
        <f t="shared" si="130"/>
        <v>0</v>
      </c>
      <c r="AB87" s="131" t="b">
        <f t="shared" si="131"/>
        <v>0</v>
      </c>
      <c r="AC87" s="131" t="b">
        <f t="shared" si="132"/>
        <v>0</v>
      </c>
      <c r="AD87" s="131" t="b">
        <f t="shared" si="133"/>
        <v>0</v>
      </c>
      <c r="AE87" s="131" t="b">
        <f t="shared" si="134"/>
        <v>0</v>
      </c>
      <c r="AF87" s="131" t="b">
        <f t="shared" si="135"/>
        <v>0</v>
      </c>
      <c r="AG87" s="131">
        <f t="shared" si="209"/>
        <v>0</v>
      </c>
      <c r="AH87" s="131">
        <f t="shared" si="215"/>
        <v>1</v>
      </c>
      <c r="AI87" s="13">
        <f t="shared" si="136"/>
        <v>0</v>
      </c>
      <c r="AJ87" s="11">
        <f t="shared" si="194"/>
        <v>0</v>
      </c>
      <c r="AK87" s="67">
        <f t="shared" si="195"/>
        <v>1</v>
      </c>
      <c r="AL87" s="118" t="str">
        <f t="shared" si="196"/>
        <v/>
      </c>
      <c r="AM87" s="118" t="str">
        <f t="shared" si="197"/>
        <v/>
      </c>
      <c r="AN87" s="118" t="str">
        <f t="shared" si="198"/>
        <v/>
      </c>
      <c r="AO87" s="118" t="str">
        <f t="shared" si="199"/>
        <v/>
      </c>
      <c r="AP87" s="118" t="str">
        <f t="shared" si="200"/>
        <v/>
      </c>
      <c r="AQ87" s="118" t="str">
        <f t="shared" si="201"/>
        <v/>
      </c>
      <c r="AR87" s="118" t="str">
        <f t="shared" si="202"/>
        <v/>
      </c>
      <c r="AS87" s="60" t="b">
        <f t="shared" si="137"/>
        <v>0</v>
      </c>
      <c r="AT87" s="60" t="b">
        <f t="shared" si="138"/>
        <v>0</v>
      </c>
      <c r="AU87" s="60" t="b">
        <f t="shared" si="139"/>
        <v>0</v>
      </c>
      <c r="AV87" s="60" t="b">
        <f t="shared" si="140"/>
        <v>0</v>
      </c>
      <c r="AW87" s="60" t="b">
        <f t="shared" si="141"/>
        <v>0</v>
      </c>
      <c r="AX87" s="60" t="b">
        <f t="shared" si="142"/>
        <v>0</v>
      </c>
      <c r="AY87" s="60" t="b">
        <f t="shared" si="143"/>
        <v>0</v>
      </c>
      <c r="AZ87" s="131">
        <f t="shared" si="210"/>
        <v>0</v>
      </c>
      <c r="BA87" s="131">
        <f t="shared" si="216"/>
        <v>1</v>
      </c>
      <c r="BB87" s="13">
        <f t="shared" si="203"/>
        <v>0</v>
      </c>
      <c r="BC87" s="11">
        <f t="shared" si="144"/>
        <v>0</v>
      </c>
      <c r="BD87" s="67">
        <f t="shared" si="204"/>
        <v>1</v>
      </c>
      <c r="BE87" s="76" t="str">
        <f t="shared" si="145"/>
        <v/>
      </c>
      <c r="BF87" s="76" t="str">
        <f t="shared" si="146"/>
        <v/>
      </c>
      <c r="BG87" s="76" t="str">
        <f t="shared" si="147"/>
        <v/>
      </c>
      <c r="BH87" s="76" t="str">
        <f t="shared" si="148"/>
        <v/>
      </c>
      <c r="BI87" s="76" t="str">
        <f t="shared" si="149"/>
        <v/>
      </c>
      <c r="BJ87" s="76" t="str">
        <f t="shared" si="150"/>
        <v/>
      </c>
      <c r="BK87" s="131" t="b">
        <f t="shared" si="151"/>
        <v>0</v>
      </c>
      <c r="BL87" s="131" t="b">
        <f t="shared" si="152"/>
        <v>0</v>
      </c>
      <c r="BM87" s="131" t="b">
        <f t="shared" si="153"/>
        <v>0</v>
      </c>
      <c r="BN87" s="131" t="b">
        <f t="shared" si="154"/>
        <v>0</v>
      </c>
      <c r="BO87" s="131" t="b">
        <f t="shared" si="155"/>
        <v>0</v>
      </c>
      <c r="BP87" s="131" t="b">
        <f t="shared" si="156"/>
        <v>0</v>
      </c>
      <c r="BQ87" s="131">
        <f t="shared" si="211"/>
        <v>0</v>
      </c>
      <c r="BR87" s="131">
        <f t="shared" si="217"/>
        <v>1</v>
      </c>
      <c r="BS87" s="92">
        <f t="shared" si="212"/>
        <v>0</v>
      </c>
      <c r="BT87" s="13">
        <f t="shared" si="157"/>
        <v>0</v>
      </c>
      <c r="BU87" s="11">
        <f t="shared" si="205"/>
        <v>0</v>
      </c>
      <c r="BV87" s="67">
        <f t="shared" si="206"/>
        <v>1</v>
      </c>
      <c r="BW87" s="118" t="str">
        <f t="shared" si="158"/>
        <v/>
      </c>
      <c r="BX87" s="118" t="str">
        <f t="shared" si="159"/>
        <v/>
      </c>
      <c r="BY87" s="118" t="str">
        <f t="shared" si="160"/>
        <v/>
      </c>
      <c r="BZ87" s="118" t="str">
        <f t="shared" si="161"/>
        <v/>
      </c>
      <c r="CA87" s="118" t="str">
        <f t="shared" si="162"/>
        <v/>
      </c>
      <c r="CB87" s="118" t="str">
        <f t="shared" si="163"/>
        <v/>
      </c>
      <c r="CC87" s="118" t="str">
        <f t="shared" si="164"/>
        <v/>
      </c>
      <c r="CD87" s="60" t="b">
        <f t="shared" si="165"/>
        <v>0</v>
      </c>
      <c r="CE87" s="60" t="b">
        <f t="shared" si="166"/>
        <v>0</v>
      </c>
      <c r="CF87" s="60" t="b">
        <f t="shared" si="167"/>
        <v>0</v>
      </c>
      <c r="CG87" s="60" t="b">
        <f t="shared" si="168"/>
        <v>0</v>
      </c>
      <c r="CH87" s="60" t="b">
        <f t="shared" si="169"/>
        <v>0</v>
      </c>
      <c r="CI87" s="60" t="b">
        <f t="shared" si="170"/>
        <v>0</v>
      </c>
      <c r="CJ87" s="60" t="b">
        <f t="shared" si="171"/>
        <v>0</v>
      </c>
      <c r="CK87" s="131">
        <f t="shared" si="213"/>
        <v>0</v>
      </c>
      <c r="CL87" s="131">
        <f t="shared" si="218"/>
        <v>1</v>
      </c>
      <c r="CM87" s="92">
        <f t="shared" si="214"/>
        <v>0</v>
      </c>
      <c r="CN87" s="13">
        <f t="shared" si="207"/>
        <v>0</v>
      </c>
      <c r="CO87" s="11">
        <f t="shared" si="172"/>
        <v>0</v>
      </c>
      <c r="CP87" s="13">
        <f t="shared" si="208"/>
        <v>0</v>
      </c>
      <c r="CQ87" s="11">
        <f t="shared" si="126"/>
        <v>0</v>
      </c>
      <c r="CR87" s="57">
        <f t="shared" si="127"/>
        <v>0</v>
      </c>
      <c r="CS87" s="57">
        <f t="shared" si="128"/>
        <v>0</v>
      </c>
      <c r="CT87" s="57">
        <f t="shared" si="173"/>
        <v>0</v>
      </c>
      <c r="CU87" s="24" t="str">
        <f t="shared" si="174"/>
        <v/>
      </c>
      <c r="CV87" s="24" t="str">
        <f t="shared" si="175"/>
        <v/>
      </c>
      <c r="CW87" s="24" t="str">
        <f t="shared" si="176"/>
        <v/>
      </c>
      <c r="CX87" s="24" t="str">
        <f t="shared" si="177"/>
        <v/>
      </c>
      <c r="CY87" s="24" t="str">
        <f t="shared" si="178"/>
        <v/>
      </c>
      <c r="CZ87" s="24" t="str">
        <f t="shared" si="179"/>
        <v/>
      </c>
      <c r="DA87" s="24" t="str">
        <f t="shared" si="180"/>
        <v/>
      </c>
      <c r="DB87" s="24" t="str">
        <f t="shared" si="181"/>
        <v/>
      </c>
      <c r="DC87" s="24" t="str">
        <f t="shared" si="182"/>
        <v/>
      </c>
      <c r="DD87" s="24" t="str">
        <f t="shared" si="183"/>
        <v/>
      </c>
      <c r="DE87" s="24" t="str">
        <f t="shared" si="184"/>
        <v/>
      </c>
      <c r="DF87" s="24" t="str">
        <f t="shared" si="185"/>
        <v/>
      </c>
      <c r="DG87" s="24" t="str">
        <f t="shared" si="186"/>
        <v/>
      </c>
      <c r="DH87" s="5"/>
      <c r="DI87" s="134"/>
      <c r="DJ87"/>
      <c r="DK87"/>
      <c r="DL87"/>
      <c r="DM87" s="34"/>
      <c r="DN87" s="7"/>
      <c r="DO87"/>
      <c r="DP87"/>
      <c r="DQ87"/>
      <c r="DR87"/>
      <c r="DS87"/>
      <c r="DT87"/>
      <c r="DU87"/>
      <c r="DV87"/>
      <c r="DW87"/>
      <c r="DX87"/>
      <c r="DY87"/>
      <c r="DZ87"/>
      <c r="EA87" s="7"/>
      <c r="EB87"/>
      <c r="EC87"/>
      <c r="ED87"/>
      <c r="EE87"/>
      <c r="EF87"/>
      <c r="EG87"/>
      <c r="EH87" s="121">
        <f t="shared" ca="1" si="129"/>
        <v>31</v>
      </c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</row>
    <row r="88" spans="1:158" x14ac:dyDescent="0.2">
      <c r="A88" s="125"/>
      <c r="B88" s="61" t="str">
        <f t="shared" si="123"/>
        <v/>
      </c>
      <c r="C88" s="7" t="str">
        <f t="shared" si="219"/>
        <v/>
      </c>
      <c r="D88" s="60">
        <f t="shared" si="124"/>
        <v>0</v>
      </c>
      <c r="E88" s="7" t="str">
        <f t="shared" si="125"/>
        <v/>
      </c>
      <c r="F88" s="72" t="str">
        <f t="shared" si="121"/>
        <v/>
      </c>
      <c r="G88" s="108" t="str">
        <f t="shared" si="122"/>
        <v/>
      </c>
      <c r="H88" s="112">
        <f t="shared" si="115"/>
        <v>0</v>
      </c>
      <c r="I88" s="112">
        <f t="shared" si="116"/>
        <v>0</v>
      </c>
      <c r="J88" s="112">
        <f t="shared" si="117"/>
        <v>0</v>
      </c>
      <c r="K88" s="112">
        <f t="shared" si="118"/>
        <v>0</v>
      </c>
      <c r="L88" s="112">
        <f t="shared" si="119"/>
        <v>0</v>
      </c>
      <c r="M88" s="112">
        <f t="shared" si="120"/>
        <v>0</v>
      </c>
      <c r="N88" s="60"/>
      <c r="O88" s="61"/>
      <c r="P88" s="61"/>
      <c r="Q88" s="61"/>
      <c r="R88" s="61"/>
      <c r="S88" s="7"/>
      <c r="T88" s="67">
        <f t="shared" si="187"/>
        <v>1</v>
      </c>
      <c r="U88" s="76" t="str">
        <f t="shared" si="188"/>
        <v/>
      </c>
      <c r="V88" s="76" t="str">
        <f t="shared" si="189"/>
        <v/>
      </c>
      <c r="W88" s="76" t="str">
        <f t="shared" si="190"/>
        <v/>
      </c>
      <c r="X88" s="76" t="str">
        <f t="shared" si="191"/>
        <v/>
      </c>
      <c r="Y88" s="76" t="str">
        <f t="shared" si="192"/>
        <v/>
      </c>
      <c r="Z88" s="76" t="str">
        <f t="shared" si="193"/>
        <v/>
      </c>
      <c r="AA88" s="131" t="b">
        <f t="shared" si="130"/>
        <v>0</v>
      </c>
      <c r="AB88" s="131" t="b">
        <f t="shared" si="131"/>
        <v>0</v>
      </c>
      <c r="AC88" s="131" t="b">
        <f t="shared" si="132"/>
        <v>0</v>
      </c>
      <c r="AD88" s="131" t="b">
        <f t="shared" si="133"/>
        <v>0</v>
      </c>
      <c r="AE88" s="131" t="b">
        <f t="shared" si="134"/>
        <v>0</v>
      </c>
      <c r="AF88" s="131" t="b">
        <f t="shared" si="135"/>
        <v>0</v>
      </c>
      <c r="AG88" s="131">
        <f t="shared" si="209"/>
        <v>0</v>
      </c>
      <c r="AH88" s="131">
        <f t="shared" si="215"/>
        <v>1</v>
      </c>
      <c r="AI88" s="13">
        <f t="shared" si="136"/>
        <v>0</v>
      </c>
      <c r="AJ88" s="11">
        <f t="shared" si="194"/>
        <v>0</v>
      </c>
      <c r="AK88" s="67">
        <f t="shared" si="195"/>
        <v>1</v>
      </c>
      <c r="AL88" s="118" t="str">
        <f t="shared" si="196"/>
        <v/>
      </c>
      <c r="AM88" s="118" t="str">
        <f t="shared" si="197"/>
        <v/>
      </c>
      <c r="AN88" s="118" t="str">
        <f t="shared" si="198"/>
        <v/>
      </c>
      <c r="AO88" s="118" t="str">
        <f t="shared" si="199"/>
        <v/>
      </c>
      <c r="AP88" s="118" t="str">
        <f t="shared" si="200"/>
        <v/>
      </c>
      <c r="AQ88" s="118" t="str">
        <f t="shared" si="201"/>
        <v/>
      </c>
      <c r="AR88" s="118" t="str">
        <f t="shared" si="202"/>
        <v/>
      </c>
      <c r="AS88" s="60" t="b">
        <f t="shared" si="137"/>
        <v>0</v>
      </c>
      <c r="AT88" s="60" t="b">
        <f t="shared" si="138"/>
        <v>0</v>
      </c>
      <c r="AU88" s="60" t="b">
        <f t="shared" si="139"/>
        <v>0</v>
      </c>
      <c r="AV88" s="60" t="b">
        <f t="shared" si="140"/>
        <v>0</v>
      </c>
      <c r="AW88" s="60" t="b">
        <f t="shared" si="141"/>
        <v>0</v>
      </c>
      <c r="AX88" s="60" t="b">
        <f t="shared" si="142"/>
        <v>0</v>
      </c>
      <c r="AY88" s="60" t="b">
        <f t="shared" si="143"/>
        <v>0</v>
      </c>
      <c r="AZ88" s="131">
        <f t="shared" si="210"/>
        <v>0</v>
      </c>
      <c r="BA88" s="131">
        <f t="shared" si="216"/>
        <v>1</v>
      </c>
      <c r="BB88" s="13">
        <f t="shared" si="203"/>
        <v>0</v>
      </c>
      <c r="BC88" s="11">
        <f t="shared" si="144"/>
        <v>0</v>
      </c>
      <c r="BD88" s="67">
        <f t="shared" si="204"/>
        <v>1</v>
      </c>
      <c r="BE88" s="76" t="str">
        <f t="shared" si="145"/>
        <v/>
      </c>
      <c r="BF88" s="76" t="str">
        <f t="shared" si="146"/>
        <v/>
      </c>
      <c r="BG88" s="76" t="str">
        <f t="shared" si="147"/>
        <v/>
      </c>
      <c r="BH88" s="76" t="str">
        <f t="shared" si="148"/>
        <v/>
      </c>
      <c r="BI88" s="76" t="str">
        <f t="shared" si="149"/>
        <v/>
      </c>
      <c r="BJ88" s="76" t="str">
        <f t="shared" si="150"/>
        <v/>
      </c>
      <c r="BK88" s="131" t="b">
        <f t="shared" si="151"/>
        <v>0</v>
      </c>
      <c r="BL88" s="131" t="b">
        <f t="shared" si="152"/>
        <v>0</v>
      </c>
      <c r="BM88" s="131" t="b">
        <f t="shared" si="153"/>
        <v>0</v>
      </c>
      <c r="BN88" s="131" t="b">
        <f t="shared" si="154"/>
        <v>0</v>
      </c>
      <c r="BO88" s="131" t="b">
        <f t="shared" si="155"/>
        <v>0</v>
      </c>
      <c r="BP88" s="131" t="b">
        <f t="shared" si="156"/>
        <v>0</v>
      </c>
      <c r="BQ88" s="131">
        <f t="shared" si="211"/>
        <v>0</v>
      </c>
      <c r="BR88" s="131">
        <f t="shared" si="217"/>
        <v>1</v>
      </c>
      <c r="BS88" s="92">
        <f t="shared" si="212"/>
        <v>0</v>
      </c>
      <c r="BT88" s="13">
        <f t="shared" si="157"/>
        <v>0</v>
      </c>
      <c r="BU88" s="11">
        <f t="shared" si="205"/>
        <v>0</v>
      </c>
      <c r="BV88" s="67">
        <f t="shared" si="206"/>
        <v>1</v>
      </c>
      <c r="BW88" s="118" t="str">
        <f t="shared" si="158"/>
        <v/>
      </c>
      <c r="BX88" s="118" t="str">
        <f t="shared" si="159"/>
        <v/>
      </c>
      <c r="BY88" s="118" t="str">
        <f t="shared" si="160"/>
        <v/>
      </c>
      <c r="BZ88" s="118" t="str">
        <f t="shared" si="161"/>
        <v/>
      </c>
      <c r="CA88" s="118" t="str">
        <f t="shared" si="162"/>
        <v/>
      </c>
      <c r="CB88" s="118" t="str">
        <f t="shared" si="163"/>
        <v/>
      </c>
      <c r="CC88" s="118" t="str">
        <f t="shared" si="164"/>
        <v/>
      </c>
      <c r="CD88" s="60" t="b">
        <f t="shared" si="165"/>
        <v>0</v>
      </c>
      <c r="CE88" s="60" t="b">
        <f t="shared" si="166"/>
        <v>0</v>
      </c>
      <c r="CF88" s="60" t="b">
        <f t="shared" si="167"/>
        <v>0</v>
      </c>
      <c r="CG88" s="60" t="b">
        <f t="shared" si="168"/>
        <v>0</v>
      </c>
      <c r="CH88" s="60" t="b">
        <f t="shared" si="169"/>
        <v>0</v>
      </c>
      <c r="CI88" s="60" t="b">
        <f t="shared" si="170"/>
        <v>0</v>
      </c>
      <c r="CJ88" s="60" t="b">
        <f t="shared" si="171"/>
        <v>0</v>
      </c>
      <c r="CK88" s="131">
        <f t="shared" si="213"/>
        <v>0</v>
      </c>
      <c r="CL88" s="131">
        <f t="shared" si="218"/>
        <v>1</v>
      </c>
      <c r="CM88" s="92">
        <f t="shared" si="214"/>
        <v>0</v>
      </c>
      <c r="CN88" s="13">
        <f t="shared" si="207"/>
        <v>0</v>
      </c>
      <c r="CO88" s="11">
        <f t="shared" si="172"/>
        <v>0</v>
      </c>
      <c r="CP88" s="13">
        <f t="shared" si="208"/>
        <v>0</v>
      </c>
      <c r="CQ88" s="11">
        <f t="shared" si="126"/>
        <v>0</v>
      </c>
      <c r="CR88" s="57">
        <f t="shared" si="127"/>
        <v>0</v>
      </c>
      <c r="CS88" s="57">
        <f t="shared" si="128"/>
        <v>0</v>
      </c>
      <c r="CT88" s="57">
        <f t="shared" si="173"/>
        <v>0</v>
      </c>
      <c r="CU88" s="24" t="str">
        <f t="shared" si="174"/>
        <v/>
      </c>
      <c r="CV88" s="24" t="str">
        <f t="shared" si="175"/>
        <v/>
      </c>
      <c r="CW88" s="24" t="str">
        <f t="shared" si="176"/>
        <v/>
      </c>
      <c r="CX88" s="24" t="str">
        <f t="shared" si="177"/>
        <v/>
      </c>
      <c r="CY88" s="24" t="str">
        <f t="shared" si="178"/>
        <v/>
      </c>
      <c r="CZ88" s="24" t="str">
        <f t="shared" si="179"/>
        <v/>
      </c>
      <c r="DA88" s="24" t="str">
        <f t="shared" si="180"/>
        <v/>
      </c>
      <c r="DB88" s="24" t="str">
        <f t="shared" si="181"/>
        <v/>
      </c>
      <c r="DC88" s="24" t="str">
        <f t="shared" si="182"/>
        <v/>
      </c>
      <c r="DD88" s="24" t="str">
        <f t="shared" si="183"/>
        <v/>
      </c>
      <c r="DE88" s="24" t="str">
        <f t="shared" si="184"/>
        <v/>
      </c>
      <c r="DF88" s="24" t="str">
        <f t="shared" si="185"/>
        <v/>
      </c>
      <c r="DG88" s="24" t="str">
        <f t="shared" si="186"/>
        <v/>
      </c>
      <c r="DH88" s="5"/>
      <c r="DI88" s="134"/>
      <c r="DJ88"/>
      <c r="DK88"/>
      <c r="DL88"/>
      <c r="DM88" s="34"/>
      <c r="DN88" s="7"/>
      <c r="DO88"/>
      <c r="DP88"/>
      <c r="DQ88"/>
      <c r="DR88"/>
      <c r="DS88"/>
      <c r="DT88"/>
      <c r="DU88"/>
      <c r="DV88"/>
      <c r="DW88"/>
      <c r="DX88"/>
      <c r="DY88"/>
      <c r="DZ88"/>
      <c r="EA88" s="7"/>
      <c r="EB88"/>
      <c r="EC88"/>
      <c r="ED88"/>
      <c r="EE88"/>
      <c r="EF88"/>
      <c r="EG88"/>
      <c r="EH88" s="121">
        <f t="shared" ca="1" si="129"/>
        <v>27</v>
      </c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</row>
    <row r="89" spans="1:158" x14ac:dyDescent="0.2">
      <c r="A89" s="125"/>
      <c r="B89" s="61" t="str">
        <f t="shared" si="123"/>
        <v/>
      </c>
      <c r="C89" s="7" t="str">
        <f t="shared" si="219"/>
        <v/>
      </c>
      <c r="D89" s="60">
        <f t="shared" si="124"/>
        <v>0</v>
      </c>
      <c r="E89" s="7" t="str">
        <f t="shared" si="125"/>
        <v/>
      </c>
      <c r="F89" s="72" t="str">
        <f t="shared" si="121"/>
        <v/>
      </c>
      <c r="G89" s="108" t="str">
        <f t="shared" si="122"/>
        <v/>
      </c>
      <c r="H89" s="112">
        <f t="shared" si="115"/>
        <v>0</v>
      </c>
      <c r="I89" s="112">
        <f t="shared" si="116"/>
        <v>0</v>
      </c>
      <c r="J89" s="112">
        <f t="shared" si="117"/>
        <v>0</v>
      </c>
      <c r="K89" s="112">
        <f t="shared" si="118"/>
        <v>0</v>
      </c>
      <c r="L89" s="112">
        <f t="shared" si="119"/>
        <v>0</v>
      </c>
      <c r="M89" s="112">
        <f t="shared" si="120"/>
        <v>0</v>
      </c>
      <c r="N89" s="60"/>
      <c r="O89" s="61"/>
      <c r="P89" s="61"/>
      <c r="Q89" s="61"/>
      <c r="R89" s="61"/>
      <c r="S89" s="7"/>
      <c r="T89" s="67">
        <f t="shared" si="187"/>
        <v>1</v>
      </c>
      <c r="U89" s="76" t="str">
        <f t="shared" si="188"/>
        <v/>
      </c>
      <c r="V89" s="76" t="str">
        <f t="shared" si="189"/>
        <v/>
      </c>
      <c r="W89" s="76" t="str">
        <f t="shared" si="190"/>
        <v/>
      </c>
      <c r="X89" s="76" t="str">
        <f t="shared" si="191"/>
        <v/>
      </c>
      <c r="Y89" s="76" t="str">
        <f t="shared" si="192"/>
        <v/>
      </c>
      <c r="Z89" s="76" t="str">
        <f t="shared" si="193"/>
        <v/>
      </c>
      <c r="AA89" s="131" t="b">
        <f t="shared" si="130"/>
        <v>0</v>
      </c>
      <c r="AB89" s="131" t="b">
        <f t="shared" si="131"/>
        <v>0</v>
      </c>
      <c r="AC89" s="131" t="b">
        <f t="shared" si="132"/>
        <v>0</v>
      </c>
      <c r="AD89" s="131" t="b">
        <f t="shared" si="133"/>
        <v>0</v>
      </c>
      <c r="AE89" s="131" t="b">
        <f t="shared" si="134"/>
        <v>0</v>
      </c>
      <c r="AF89" s="131" t="b">
        <f t="shared" si="135"/>
        <v>0</v>
      </c>
      <c r="AG89" s="131">
        <f t="shared" si="209"/>
        <v>0</v>
      </c>
      <c r="AH89" s="131">
        <f t="shared" si="215"/>
        <v>1</v>
      </c>
      <c r="AI89" s="13">
        <f t="shared" si="136"/>
        <v>0</v>
      </c>
      <c r="AJ89" s="11">
        <f t="shared" si="194"/>
        <v>0</v>
      </c>
      <c r="AK89" s="67">
        <f t="shared" si="195"/>
        <v>1</v>
      </c>
      <c r="AL89" s="118" t="str">
        <f t="shared" si="196"/>
        <v/>
      </c>
      <c r="AM89" s="118" t="str">
        <f t="shared" si="197"/>
        <v/>
      </c>
      <c r="AN89" s="118" t="str">
        <f t="shared" si="198"/>
        <v/>
      </c>
      <c r="AO89" s="118" t="str">
        <f t="shared" si="199"/>
        <v/>
      </c>
      <c r="AP89" s="118" t="str">
        <f t="shared" si="200"/>
        <v/>
      </c>
      <c r="AQ89" s="118" t="str">
        <f t="shared" si="201"/>
        <v/>
      </c>
      <c r="AR89" s="118" t="str">
        <f t="shared" si="202"/>
        <v/>
      </c>
      <c r="AS89" s="60" t="b">
        <f t="shared" si="137"/>
        <v>0</v>
      </c>
      <c r="AT89" s="60" t="b">
        <f t="shared" si="138"/>
        <v>0</v>
      </c>
      <c r="AU89" s="60" t="b">
        <f t="shared" si="139"/>
        <v>0</v>
      </c>
      <c r="AV89" s="60" t="b">
        <f t="shared" si="140"/>
        <v>0</v>
      </c>
      <c r="AW89" s="60" t="b">
        <f t="shared" si="141"/>
        <v>0</v>
      </c>
      <c r="AX89" s="60" t="b">
        <f t="shared" si="142"/>
        <v>0</v>
      </c>
      <c r="AY89" s="60" t="b">
        <f t="shared" si="143"/>
        <v>0</v>
      </c>
      <c r="AZ89" s="131">
        <f t="shared" si="210"/>
        <v>0</v>
      </c>
      <c r="BA89" s="131">
        <f t="shared" si="216"/>
        <v>1</v>
      </c>
      <c r="BB89" s="13">
        <f t="shared" si="203"/>
        <v>0</v>
      </c>
      <c r="BC89" s="11">
        <f t="shared" si="144"/>
        <v>0</v>
      </c>
      <c r="BD89" s="67">
        <f t="shared" si="204"/>
        <v>1</v>
      </c>
      <c r="BE89" s="76" t="str">
        <f t="shared" si="145"/>
        <v/>
      </c>
      <c r="BF89" s="76" t="str">
        <f t="shared" si="146"/>
        <v/>
      </c>
      <c r="BG89" s="76" t="str">
        <f t="shared" si="147"/>
        <v/>
      </c>
      <c r="BH89" s="76" t="str">
        <f t="shared" si="148"/>
        <v/>
      </c>
      <c r="BI89" s="76" t="str">
        <f t="shared" si="149"/>
        <v/>
      </c>
      <c r="BJ89" s="76" t="str">
        <f t="shared" si="150"/>
        <v/>
      </c>
      <c r="BK89" s="131" t="b">
        <f t="shared" si="151"/>
        <v>0</v>
      </c>
      <c r="BL89" s="131" t="b">
        <f t="shared" si="152"/>
        <v>0</v>
      </c>
      <c r="BM89" s="131" t="b">
        <f t="shared" si="153"/>
        <v>0</v>
      </c>
      <c r="BN89" s="131" t="b">
        <f t="shared" si="154"/>
        <v>0</v>
      </c>
      <c r="BO89" s="131" t="b">
        <f t="shared" si="155"/>
        <v>0</v>
      </c>
      <c r="BP89" s="131" t="b">
        <f t="shared" si="156"/>
        <v>0</v>
      </c>
      <c r="BQ89" s="131">
        <f t="shared" si="211"/>
        <v>0</v>
      </c>
      <c r="BR89" s="131">
        <f t="shared" si="217"/>
        <v>1</v>
      </c>
      <c r="BS89" s="92">
        <f t="shared" si="212"/>
        <v>0</v>
      </c>
      <c r="BT89" s="13">
        <f t="shared" si="157"/>
        <v>0</v>
      </c>
      <c r="BU89" s="11">
        <f t="shared" si="205"/>
        <v>0</v>
      </c>
      <c r="BV89" s="67">
        <f t="shared" si="206"/>
        <v>1</v>
      </c>
      <c r="BW89" s="118" t="str">
        <f t="shared" si="158"/>
        <v/>
      </c>
      <c r="BX89" s="118" t="str">
        <f t="shared" si="159"/>
        <v/>
      </c>
      <c r="BY89" s="118" t="str">
        <f t="shared" si="160"/>
        <v/>
      </c>
      <c r="BZ89" s="118" t="str">
        <f t="shared" si="161"/>
        <v/>
      </c>
      <c r="CA89" s="118" t="str">
        <f t="shared" si="162"/>
        <v/>
      </c>
      <c r="CB89" s="118" t="str">
        <f t="shared" si="163"/>
        <v/>
      </c>
      <c r="CC89" s="118" t="str">
        <f t="shared" si="164"/>
        <v/>
      </c>
      <c r="CD89" s="60" t="b">
        <f t="shared" si="165"/>
        <v>0</v>
      </c>
      <c r="CE89" s="60" t="b">
        <f t="shared" si="166"/>
        <v>0</v>
      </c>
      <c r="CF89" s="60" t="b">
        <f t="shared" si="167"/>
        <v>0</v>
      </c>
      <c r="CG89" s="60" t="b">
        <f t="shared" si="168"/>
        <v>0</v>
      </c>
      <c r="CH89" s="60" t="b">
        <f t="shared" si="169"/>
        <v>0</v>
      </c>
      <c r="CI89" s="60" t="b">
        <f t="shared" si="170"/>
        <v>0</v>
      </c>
      <c r="CJ89" s="60" t="b">
        <f t="shared" si="171"/>
        <v>0</v>
      </c>
      <c r="CK89" s="131">
        <f t="shared" si="213"/>
        <v>0</v>
      </c>
      <c r="CL89" s="131">
        <f t="shared" si="218"/>
        <v>1</v>
      </c>
      <c r="CM89" s="92">
        <f t="shared" si="214"/>
        <v>0</v>
      </c>
      <c r="CN89" s="13">
        <f t="shared" si="207"/>
        <v>0</v>
      </c>
      <c r="CO89" s="11">
        <f t="shared" si="172"/>
        <v>0</v>
      </c>
      <c r="CP89" s="13">
        <f t="shared" si="208"/>
        <v>0</v>
      </c>
      <c r="CQ89" s="11">
        <f t="shared" si="126"/>
        <v>0</v>
      </c>
      <c r="CR89" s="57">
        <f t="shared" si="127"/>
        <v>0</v>
      </c>
      <c r="CS89" s="57">
        <f t="shared" si="128"/>
        <v>0</v>
      </c>
      <c r="CT89" s="57">
        <f t="shared" si="173"/>
        <v>0</v>
      </c>
      <c r="CU89" s="24" t="str">
        <f t="shared" si="174"/>
        <v/>
      </c>
      <c r="CV89" s="24" t="str">
        <f t="shared" si="175"/>
        <v/>
      </c>
      <c r="CW89" s="24" t="str">
        <f t="shared" si="176"/>
        <v/>
      </c>
      <c r="CX89" s="24" t="str">
        <f t="shared" si="177"/>
        <v/>
      </c>
      <c r="CY89" s="24" t="str">
        <f t="shared" si="178"/>
        <v/>
      </c>
      <c r="CZ89" s="24" t="str">
        <f t="shared" si="179"/>
        <v/>
      </c>
      <c r="DA89" s="24" t="str">
        <f t="shared" si="180"/>
        <v/>
      </c>
      <c r="DB89" s="24" t="str">
        <f t="shared" si="181"/>
        <v/>
      </c>
      <c r="DC89" s="24" t="str">
        <f t="shared" si="182"/>
        <v/>
      </c>
      <c r="DD89" s="24" t="str">
        <f t="shared" si="183"/>
        <v/>
      </c>
      <c r="DE89" s="24" t="str">
        <f t="shared" si="184"/>
        <v/>
      </c>
      <c r="DF89" s="24" t="str">
        <f t="shared" si="185"/>
        <v/>
      </c>
      <c r="DG89" s="24" t="str">
        <f t="shared" si="186"/>
        <v/>
      </c>
      <c r="DH89" s="5"/>
      <c r="DI89" s="134"/>
      <c r="DJ89"/>
      <c r="DK89"/>
      <c r="DL89"/>
      <c r="DM89" s="34"/>
      <c r="DN89" s="7"/>
      <c r="DO89"/>
      <c r="DP89"/>
      <c r="DQ89"/>
      <c r="DR89"/>
      <c r="DS89"/>
      <c r="DT89"/>
      <c r="DU89"/>
      <c r="DV89"/>
      <c r="DW89"/>
      <c r="DX89"/>
      <c r="DY89"/>
      <c r="DZ89"/>
      <c r="EA89" s="7"/>
      <c r="EB89"/>
      <c r="EC89"/>
      <c r="ED89"/>
      <c r="EE89"/>
      <c r="EF89"/>
      <c r="EG89"/>
      <c r="EH89" s="121">
        <f t="shared" ca="1" si="129"/>
        <v>30</v>
      </c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</row>
    <row r="90" spans="1:158" x14ac:dyDescent="0.2">
      <c r="A90" s="125"/>
      <c r="B90" s="61" t="str">
        <f t="shared" si="123"/>
        <v/>
      </c>
      <c r="C90" s="7" t="str">
        <f t="shared" si="219"/>
        <v/>
      </c>
      <c r="D90" s="60">
        <f t="shared" si="124"/>
        <v>0</v>
      </c>
      <c r="E90" s="7" t="str">
        <f t="shared" si="125"/>
        <v/>
      </c>
      <c r="F90" s="72" t="str">
        <f t="shared" si="121"/>
        <v/>
      </c>
      <c r="G90" s="108" t="str">
        <f t="shared" si="122"/>
        <v/>
      </c>
      <c r="H90" s="112">
        <f t="shared" ref="H90:H153" si="220">IF(AND(H89=1,$F90="R",G90&lt;&gt;"R1"),0,IF(AND($G90="R1",H89=1),2,IF($G90="R1",1,H89)))</f>
        <v>0</v>
      </c>
      <c r="I90" s="112">
        <f t="shared" ref="I90:I153" si="221">IF(AND(I89=1,$F90="R",G90&lt;&gt;"R2"),0,IF(AND($G90="R2",I89=1),2,IF($G90="R2",1,I89)))</f>
        <v>0</v>
      </c>
      <c r="J90" s="112">
        <f t="shared" ref="J90:J153" si="222">IF(AND(J89=1,$F90="R",$G90&lt;&gt;"R3"),0,IF(AND($G90="R3",J89=1),2,IF($G90="R3",1,J89)))</f>
        <v>0</v>
      </c>
      <c r="K90" s="112">
        <f t="shared" ref="K90:K153" si="223">IF(AND(K89=1,$F90="B",$G90&lt;&gt;"B1"),0,IF(AND($G90="B1",K89=1),2,IF($G90="B1",1,K89)))</f>
        <v>0</v>
      </c>
      <c r="L90" s="112">
        <f t="shared" ref="L90:L153" si="224">IF(AND(L89=1,$F90="B",$G90&lt;&gt;"B2"),0,IF(AND($G90="B2",L89=1),2,IF($G90="B2",1,L89)))</f>
        <v>0</v>
      </c>
      <c r="M90" s="112">
        <f t="shared" ref="M90:M153" si="225">IF(AND(M89=1,$F90="B",$G90&lt;&gt;"B3"),0,IF(AND($G90="B3",M89=1),2,IF($G90="B3",1,M89)))</f>
        <v>0</v>
      </c>
      <c r="N90" s="60"/>
      <c r="O90" s="61"/>
      <c r="P90" s="61"/>
      <c r="Q90" s="61"/>
      <c r="R90" s="61"/>
      <c r="S90" s="7"/>
      <c r="T90" s="67">
        <f t="shared" si="187"/>
        <v>1</v>
      </c>
      <c r="U90" s="76" t="str">
        <f t="shared" si="188"/>
        <v/>
      </c>
      <c r="V90" s="76" t="str">
        <f t="shared" si="189"/>
        <v/>
      </c>
      <c r="W90" s="76" t="str">
        <f t="shared" si="190"/>
        <v/>
      </c>
      <c r="X90" s="76" t="str">
        <f t="shared" si="191"/>
        <v/>
      </c>
      <c r="Y90" s="76" t="str">
        <f t="shared" si="192"/>
        <v/>
      </c>
      <c r="Z90" s="76" t="str">
        <f t="shared" si="193"/>
        <v/>
      </c>
      <c r="AA90" s="131" t="b">
        <f t="shared" si="130"/>
        <v>0</v>
      </c>
      <c r="AB90" s="131" t="b">
        <f t="shared" si="131"/>
        <v>0</v>
      </c>
      <c r="AC90" s="131" t="b">
        <f t="shared" si="132"/>
        <v>0</v>
      </c>
      <c r="AD90" s="131" t="b">
        <f t="shared" si="133"/>
        <v>0</v>
      </c>
      <c r="AE90" s="131" t="b">
        <f t="shared" si="134"/>
        <v>0</v>
      </c>
      <c r="AF90" s="131" t="b">
        <f t="shared" si="135"/>
        <v>0</v>
      </c>
      <c r="AG90" s="131">
        <f t="shared" si="209"/>
        <v>0</v>
      </c>
      <c r="AH90" s="131">
        <f t="shared" si="215"/>
        <v>1</v>
      </c>
      <c r="AI90" s="13">
        <f t="shared" si="136"/>
        <v>0</v>
      </c>
      <c r="AJ90" s="11">
        <f t="shared" si="194"/>
        <v>0</v>
      </c>
      <c r="AK90" s="67">
        <f t="shared" si="195"/>
        <v>1</v>
      </c>
      <c r="AL90" s="118" t="str">
        <f t="shared" si="196"/>
        <v/>
      </c>
      <c r="AM90" s="118" t="str">
        <f t="shared" si="197"/>
        <v/>
      </c>
      <c r="AN90" s="118" t="str">
        <f t="shared" si="198"/>
        <v/>
      </c>
      <c r="AO90" s="118" t="str">
        <f t="shared" si="199"/>
        <v/>
      </c>
      <c r="AP90" s="118" t="str">
        <f t="shared" si="200"/>
        <v/>
      </c>
      <c r="AQ90" s="118" t="str">
        <f t="shared" si="201"/>
        <v/>
      </c>
      <c r="AR90" s="118" t="str">
        <f t="shared" si="202"/>
        <v/>
      </c>
      <c r="AS90" s="60" t="b">
        <f t="shared" si="137"/>
        <v>0</v>
      </c>
      <c r="AT90" s="60" t="b">
        <f t="shared" si="138"/>
        <v>0</v>
      </c>
      <c r="AU90" s="60" t="b">
        <f t="shared" si="139"/>
        <v>0</v>
      </c>
      <c r="AV90" s="60" t="b">
        <f t="shared" si="140"/>
        <v>0</v>
      </c>
      <c r="AW90" s="60" t="b">
        <f t="shared" si="141"/>
        <v>0</v>
      </c>
      <c r="AX90" s="60" t="b">
        <f t="shared" si="142"/>
        <v>0</v>
      </c>
      <c r="AY90" s="60" t="b">
        <f t="shared" si="143"/>
        <v>0</v>
      </c>
      <c r="AZ90" s="131">
        <f t="shared" si="210"/>
        <v>0</v>
      </c>
      <c r="BA90" s="131">
        <f t="shared" si="216"/>
        <v>1</v>
      </c>
      <c r="BB90" s="13">
        <f t="shared" si="203"/>
        <v>0</v>
      </c>
      <c r="BC90" s="11">
        <f t="shared" si="144"/>
        <v>0</v>
      </c>
      <c r="BD90" s="67">
        <f t="shared" si="204"/>
        <v>1</v>
      </c>
      <c r="BE90" s="76" t="str">
        <f t="shared" si="145"/>
        <v/>
      </c>
      <c r="BF90" s="76" t="str">
        <f t="shared" si="146"/>
        <v/>
      </c>
      <c r="BG90" s="76" t="str">
        <f t="shared" si="147"/>
        <v/>
      </c>
      <c r="BH90" s="76" t="str">
        <f t="shared" si="148"/>
        <v/>
      </c>
      <c r="BI90" s="76" t="str">
        <f t="shared" si="149"/>
        <v/>
      </c>
      <c r="BJ90" s="76" t="str">
        <f t="shared" si="150"/>
        <v/>
      </c>
      <c r="BK90" s="131" t="b">
        <f t="shared" si="151"/>
        <v>0</v>
      </c>
      <c r="BL90" s="131" t="b">
        <f t="shared" si="152"/>
        <v>0</v>
      </c>
      <c r="BM90" s="131" t="b">
        <f t="shared" si="153"/>
        <v>0</v>
      </c>
      <c r="BN90" s="131" t="b">
        <f t="shared" si="154"/>
        <v>0</v>
      </c>
      <c r="BO90" s="131" t="b">
        <f t="shared" si="155"/>
        <v>0</v>
      </c>
      <c r="BP90" s="131" t="b">
        <f t="shared" si="156"/>
        <v>0</v>
      </c>
      <c r="BQ90" s="131">
        <f t="shared" si="211"/>
        <v>0</v>
      </c>
      <c r="BR90" s="131">
        <f t="shared" si="217"/>
        <v>1</v>
      </c>
      <c r="BS90" s="92">
        <f t="shared" si="212"/>
        <v>0</v>
      </c>
      <c r="BT90" s="13">
        <f t="shared" si="157"/>
        <v>0</v>
      </c>
      <c r="BU90" s="11">
        <f t="shared" si="205"/>
        <v>0</v>
      </c>
      <c r="BV90" s="67">
        <f t="shared" si="206"/>
        <v>1</v>
      </c>
      <c r="BW90" s="118" t="str">
        <f t="shared" si="158"/>
        <v/>
      </c>
      <c r="BX90" s="118" t="str">
        <f t="shared" si="159"/>
        <v/>
      </c>
      <c r="BY90" s="118" t="str">
        <f t="shared" si="160"/>
        <v/>
      </c>
      <c r="BZ90" s="118" t="str">
        <f t="shared" si="161"/>
        <v/>
      </c>
      <c r="CA90" s="118" t="str">
        <f t="shared" si="162"/>
        <v/>
      </c>
      <c r="CB90" s="118" t="str">
        <f t="shared" si="163"/>
        <v/>
      </c>
      <c r="CC90" s="118" t="str">
        <f t="shared" si="164"/>
        <v/>
      </c>
      <c r="CD90" s="60" t="b">
        <f t="shared" si="165"/>
        <v>0</v>
      </c>
      <c r="CE90" s="60" t="b">
        <f t="shared" si="166"/>
        <v>0</v>
      </c>
      <c r="CF90" s="60" t="b">
        <f t="shared" si="167"/>
        <v>0</v>
      </c>
      <c r="CG90" s="60" t="b">
        <f t="shared" si="168"/>
        <v>0</v>
      </c>
      <c r="CH90" s="60" t="b">
        <f t="shared" si="169"/>
        <v>0</v>
      </c>
      <c r="CI90" s="60" t="b">
        <f t="shared" si="170"/>
        <v>0</v>
      </c>
      <c r="CJ90" s="60" t="b">
        <f t="shared" si="171"/>
        <v>0</v>
      </c>
      <c r="CK90" s="131">
        <f t="shared" si="213"/>
        <v>0</v>
      </c>
      <c r="CL90" s="131">
        <f t="shared" si="218"/>
        <v>1</v>
      </c>
      <c r="CM90" s="92">
        <f t="shared" si="214"/>
        <v>0</v>
      </c>
      <c r="CN90" s="13">
        <f t="shared" si="207"/>
        <v>0</v>
      </c>
      <c r="CO90" s="11">
        <f t="shared" si="172"/>
        <v>0</v>
      </c>
      <c r="CP90" s="13">
        <f t="shared" si="208"/>
        <v>0</v>
      </c>
      <c r="CQ90" s="11">
        <f t="shared" si="126"/>
        <v>0</v>
      </c>
      <c r="CR90" s="57">
        <f t="shared" si="127"/>
        <v>0</v>
      </c>
      <c r="CS90" s="57">
        <f t="shared" si="128"/>
        <v>0</v>
      </c>
      <c r="CT90" s="57">
        <f t="shared" si="173"/>
        <v>0</v>
      </c>
      <c r="CU90" s="24" t="str">
        <f t="shared" si="174"/>
        <v/>
      </c>
      <c r="CV90" s="24" t="str">
        <f t="shared" si="175"/>
        <v/>
      </c>
      <c r="CW90" s="24" t="str">
        <f t="shared" si="176"/>
        <v/>
      </c>
      <c r="CX90" s="24" t="str">
        <f t="shared" si="177"/>
        <v/>
      </c>
      <c r="CY90" s="24" t="str">
        <f t="shared" si="178"/>
        <v/>
      </c>
      <c r="CZ90" s="24" t="str">
        <f t="shared" si="179"/>
        <v/>
      </c>
      <c r="DA90" s="24" t="str">
        <f t="shared" si="180"/>
        <v/>
      </c>
      <c r="DB90" s="24" t="str">
        <f t="shared" si="181"/>
        <v/>
      </c>
      <c r="DC90" s="24" t="str">
        <f t="shared" si="182"/>
        <v/>
      </c>
      <c r="DD90" s="24" t="str">
        <f t="shared" si="183"/>
        <v/>
      </c>
      <c r="DE90" s="24" t="str">
        <f t="shared" si="184"/>
        <v/>
      </c>
      <c r="DF90" s="24" t="str">
        <f t="shared" si="185"/>
        <v/>
      </c>
      <c r="DG90" s="24" t="str">
        <f t="shared" si="186"/>
        <v/>
      </c>
      <c r="DH90" s="5"/>
      <c r="DI90" s="134"/>
      <c r="DJ90"/>
      <c r="DK90"/>
      <c r="DL90"/>
      <c r="DM90" s="34"/>
      <c r="DN90" s="7"/>
      <c r="DO90"/>
      <c r="DP90"/>
      <c r="DQ90"/>
      <c r="DR90"/>
      <c r="DS90"/>
      <c r="DT90"/>
      <c r="DU90"/>
      <c r="DV90"/>
      <c r="DW90"/>
      <c r="DX90"/>
      <c r="DY90"/>
      <c r="DZ90"/>
      <c r="EA90" s="7"/>
      <c r="EB90"/>
      <c r="EC90"/>
      <c r="ED90"/>
      <c r="EE90"/>
      <c r="EF90"/>
      <c r="EG90"/>
      <c r="EH90" s="121">
        <f t="shared" ca="1" si="129"/>
        <v>28</v>
      </c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</row>
    <row r="91" spans="1:158" x14ac:dyDescent="0.2">
      <c r="A91" s="125"/>
      <c r="B91" s="61" t="str">
        <f t="shared" si="123"/>
        <v/>
      </c>
      <c r="C91" s="7" t="str">
        <f t="shared" si="219"/>
        <v/>
      </c>
      <c r="D91" s="60">
        <f t="shared" si="124"/>
        <v>0</v>
      </c>
      <c r="E91" s="7" t="str">
        <f t="shared" si="125"/>
        <v/>
      </c>
      <c r="F91" s="72" t="str">
        <f t="shared" si="121"/>
        <v/>
      </c>
      <c r="G91" s="108" t="str">
        <f t="shared" si="122"/>
        <v/>
      </c>
      <c r="H91" s="112">
        <f t="shared" si="220"/>
        <v>0</v>
      </c>
      <c r="I91" s="112">
        <f t="shared" si="221"/>
        <v>0</v>
      </c>
      <c r="J91" s="112">
        <f t="shared" si="222"/>
        <v>0</v>
      </c>
      <c r="K91" s="112">
        <f t="shared" si="223"/>
        <v>0</v>
      </c>
      <c r="L91" s="112">
        <f t="shared" si="224"/>
        <v>0</v>
      </c>
      <c r="M91" s="112">
        <f t="shared" si="225"/>
        <v>0</v>
      </c>
      <c r="N91" s="60"/>
      <c r="O91" s="61"/>
      <c r="P91" s="61"/>
      <c r="Q91" s="61"/>
      <c r="R91" s="61"/>
      <c r="S91" s="7"/>
      <c r="T91" s="67">
        <f t="shared" si="187"/>
        <v>1</v>
      </c>
      <c r="U91" s="76" t="str">
        <f t="shared" si="188"/>
        <v/>
      </c>
      <c r="V91" s="76" t="str">
        <f t="shared" si="189"/>
        <v/>
      </c>
      <c r="W91" s="76" t="str">
        <f t="shared" si="190"/>
        <v/>
      </c>
      <c r="X91" s="76" t="str">
        <f t="shared" si="191"/>
        <v/>
      </c>
      <c r="Y91" s="76" t="str">
        <f t="shared" si="192"/>
        <v/>
      </c>
      <c r="Z91" s="76" t="str">
        <f t="shared" si="193"/>
        <v/>
      </c>
      <c r="AA91" s="131" t="b">
        <f t="shared" si="130"/>
        <v>0</v>
      </c>
      <c r="AB91" s="131" t="b">
        <f t="shared" si="131"/>
        <v>0</v>
      </c>
      <c r="AC91" s="131" t="b">
        <f t="shared" si="132"/>
        <v>0</v>
      </c>
      <c r="AD91" s="131" t="b">
        <f t="shared" si="133"/>
        <v>0</v>
      </c>
      <c r="AE91" s="131" t="b">
        <f t="shared" si="134"/>
        <v>0</v>
      </c>
      <c r="AF91" s="131" t="b">
        <f t="shared" si="135"/>
        <v>0</v>
      </c>
      <c r="AG91" s="131">
        <f t="shared" si="209"/>
        <v>0</v>
      </c>
      <c r="AH91" s="131">
        <f t="shared" si="215"/>
        <v>1</v>
      </c>
      <c r="AI91" s="13">
        <f t="shared" si="136"/>
        <v>0</v>
      </c>
      <c r="AJ91" s="11">
        <f t="shared" si="194"/>
        <v>0</v>
      </c>
      <c r="AK91" s="67">
        <f t="shared" si="195"/>
        <v>1</v>
      </c>
      <c r="AL91" s="118" t="str">
        <f t="shared" si="196"/>
        <v/>
      </c>
      <c r="AM91" s="118" t="str">
        <f t="shared" si="197"/>
        <v/>
      </c>
      <c r="AN91" s="118" t="str">
        <f t="shared" si="198"/>
        <v/>
      </c>
      <c r="AO91" s="118" t="str">
        <f t="shared" si="199"/>
        <v/>
      </c>
      <c r="AP91" s="118" t="str">
        <f t="shared" si="200"/>
        <v/>
      </c>
      <c r="AQ91" s="118" t="str">
        <f t="shared" si="201"/>
        <v/>
      </c>
      <c r="AR91" s="118" t="str">
        <f t="shared" si="202"/>
        <v/>
      </c>
      <c r="AS91" s="60" t="b">
        <f t="shared" si="137"/>
        <v>0</v>
      </c>
      <c r="AT91" s="60" t="b">
        <f t="shared" si="138"/>
        <v>0</v>
      </c>
      <c r="AU91" s="60" t="b">
        <f t="shared" si="139"/>
        <v>0</v>
      </c>
      <c r="AV91" s="60" t="b">
        <f t="shared" si="140"/>
        <v>0</v>
      </c>
      <c r="AW91" s="60" t="b">
        <f t="shared" si="141"/>
        <v>0</v>
      </c>
      <c r="AX91" s="60" t="b">
        <f t="shared" si="142"/>
        <v>0</v>
      </c>
      <c r="AY91" s="60" t="b">
        <f t="shared" si="143"/>
        <v>0</v>
      </c>
      <c r="AZ91" s="131">
        <f t="shared" si="210"/>
        <v>0</v>
      </c>
      <c r="BA91" s="131">
        <f t="shared" si="216"/>
        <v>1</v>
      </c>
      <c r="BB91" s="13">
        <f t="shared" si="203"/>
        <v>0</v>
      </c>
      <c r="BC91" s="11">
        <f t="shared" si="144"/>
        <v>0</v>
      </c>
      <c r="BD91" s="67">
        <f t="shared" si="204"/>
        <v>1</v>
      </c>
      <c r="BE91" s="76" t="str">
        <f t="shared" si="145"/>
        <v/>
      </c>
      <c r="BF91" s="76" t="str">
        <f t="shared" si="146"/>
        <v/>
      </c>
      <c r="BG91" s="76" t="str">
        <f t="shared" si="147"/>
        <v/>
      </c>
      <c r="BH91" s="76" t="str">
        <f t="shared" si="148"/>
        <v/>
      </c>
      <c r="BI91" s="76" t="str">
        <f t="shared" si="149"/>
        <v/>
      </c>
      <c r="BJ91" s="76" t="str">
        <f t="shared" si="150"/>
        <v/>
      </c>
      <c r="BK91" s="131" t="b">
        <f t="shared" si="151"/>
        <v>0</v>
      </c>
      <c r="BL91" s="131" t="b">
        <f t="shared" si="152"/>
        <v>0</v>
      </c>
      <c r="BM91" s="131" t="b">
        <f t="shared" si="153"/>
        <v>0</v>
      </c>
      <c r="BN91" s="131" t="b">
        <f t="shared" si="154"/>
        <v>0</v>
      </c>
      <c r="BO91" s="131" t="b">
        <f t="shared" si="155"/>
        <v>0</v>
      </c>
      <c r="BP91" s="131" t="b">
        <f t="shared" si="156"/>
        <v>0</v>
      </c>
      <c r="BQ91" s="131">
        <f t="shared" si="211"/>
        <v>0</v>
      </c>
      <c r="BR91" s="131">
        <f t="shared" si="217"/>
        <v>1</v>
      </c>
      <c r="BS91" s="92">
        <f t="shared" si="212"/>
        <v>0</v>
      </c>
      <c r="BT91" s="13">
        <f t="shared" si="157"/>
        <v>0</v>
      </c>
      <c r="BU91" s="11">
        <f t="shared" si="205"/>
        <v>0</v>
      </c>
      <c r="BV91" s="67">
        <f t="shared" si="206"/>
        <v>1</v>
      </c>
      <c r="BW91" s="118" t="str">
        <f t="shared" si="158"/>
        <v/>
      </c>
      <c r="BX91" s="118" t="str">
        <f t="shared" si="159"/>
        <v/>
      </c>
      <c r="BY91" s="118" t="str">
        <f t="shared" si="160"/>
        <v/>
      </c>
      <c r="BZ91" s="118" t="str">
        <f t="shared" si="161"/>
        <v/>
      </c>
      <c r="CA91" s="118" t="str">
        <f t="shared" si="162"/>
        <v/>
      </c>
      <c r="CB91" s="118" t="str">
        <f t="shared" si="163"/>
        <v/>
      </c>
      <c r="CC91" s="118" t="str">
        <f t="shared" si="164"/>
        <v/>
      </c>
      <c r="CD91" s="60" t="b">
        <f t="shared" si="165"/>
        <v>0</v>
      </c>
      <c r="CE91" s="60" t="b">
        <f t="shared" si="166"/>
        <v>0</v>
      </c>
      <c r="CF91" s="60" t="b">
        <f t="shared" si="167"/>
        <v>0</v>
      </c>
      <c r="CG91" s="60" t="b">
        <f t="shared" si="168"/>
        <v>0</v>
      </c>
      <c r="CH91" s="60" t="b">
        <f t="shared" si="169"/>
        <v>0</v>
      </c>
      <c r="CI91" s="60" t="b">
        <f t="shared" si="170"/>
        <v>0</v>
      </c>
      <c r="CJ91" s="60" t="b">
        <f t="shared" si="171"/>
        <v>0</v>
      </c>
      <c r="CK91" s="131">
        <f t="shared" si="213"/>
        <v>0</v>
      </c>
      <c r="CL91" s="131">
        <f t="shared" si="218"/>
        <v>1</v>
      </c>
      <c r="CM91" s="92">
        <f t="shared" si="214"/>
        <v>0</v>
      </c>
      <c r="CN91" s="13">
        <f t="shared" si="207"/>
        <v>0</v>
      </c>
      <c r="CO91" s="11">
        <f t="shared" si="172"/>
        <v>0</v>
      </c>
      <c r="CP91" s="13">
        <f t="shared" si="208"/>
        <v>0</v>
      </c>
      <c r="CQ91" s="11">
        <f t="shared" si="126"/>
        <v>0</v>
      </c>
      <c r="CR91" s="57">
        <f t="shared" si="127"/>
        <v>0</v>
      </c>
      <c r="CS91" s="57">
        <f t="shared" si="128"/>
        <v>0</v>
      </c>
      <c r="CT91" s="57">
        <f t="shared" si="173"/>
        <v>0</v>
      </c>
      <c r="CU91" s="24" t="str">
        <f t="shared" si="174"/>
        <v/>
      </c>
      <c r="CV91" s="24" t="str">
        <f t="shared" si="175"/>
        <v/>
      </c>
      <c r="CW91" s="24" t="str">
        <f t="shared" si="176"/>
        <v/>
      </c>
      <c r="CX91" s="24" t="str">
        <f t="shared" si="177"/>
        <v/>
      </c>
      <c r="CY91" s="24" t="str">
        <f t="shared" si="178"/>
        <v/>
      </c>
      <c r="CZ91" s="24" t="str">
        <f t="shared" si="179"/>
        <v/>
      </c>
      <c r="DA91" s="24" t="str">
        <f t="shared" si="180"/>
        <v/>
      </c>
      <c r="DB91" s="24" t="str">
        <f t="shared" si="181"/>
        <v/>
      </c>
      <c r="DC91" s="24" t="str">
        <f t="shared" si="182"/>
        <v/>
      </c>
      <c r="DD91" s="24" t="str">
        <f t="shared" si="183"/>
        <v/>
      </c>
      <c r="DE91" s="24" t="str">
        <f t="shared" si="184"/>
        <v/>
      </c>
      <c r="DF91" s="24" t="str">
        <f t="shared" si="185"/>
        <v/>
      </c>
      <c r="DG91" s="24" t="str">
        <f t="shared" si="186"/>
        <v/>
      </c>
      <c r="DH91" s="5"/>
      <c r="DI91" s="134"/>
      <c r="DJ91"/>
      <c r="DK91"/>
      <c r="DL91"/>
      <c r="DM91" s="34"/>
      <c r="DN91" s="7"/>
      <c r="DO91"/>
      <c r="DP91"/>
      <c r="DQ91"/>
      <c r="DR91"/>
      <c r="DS91"/>
      <c r="DT91"/>
      <c r="DU91"/>
      <c r="DV91"/>
      <c r="DW91"/>
      <c r="DX91"/>
      <c r="DY91"/>
      <c r="DZ91"/>
      <c r="EA91" s="7"/>
      <c r="EB91"/>
      <c r="EC91"/>
      <c r="ED91"/>
      <c r="EE91"/>
      <c r="EF91"/>
      <c r="EG91"/>
      <c r="EH91" s="121">
        <f t="shared" ca="1" si="129"/>
        <v>10</v>
      </c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</row>
    <row r="92" spans="1:158" x14ac:dyDescent="0.2">
      <c r="A92" s="125"/>
      <c r="B92" s="61" t="str">
        <f t="shared" si="123"/>
        <v/>
      </c>
      <c r="C92" s="7" t="str">
        <f t="shared" si="219"/>
        <v/>
      </c>
      <c r="D92" s="60">
        <f t="shared" si="124"/>
        <v>0</v>
      </c>
      <c r="E92" s="7" t="str">
        <f t="shared" si="125"/>
        <v/>
      </c>
      <c r="F92" s="72" t="str">
        <f t="shared" si="121"/>
        <v/>
      </c>
      <c r="G92" s="108" t="str">
        <f t="shared" si="122"/>
        <v/>
      </c>
      <c r="H92" s="112">
        <f t="shared" si="220"/>
        <v>0</v>
      </c>
      <c r="I92" s="112">
        <f t="shared" si="221"/>
        <v>0</v>
      </c>
      <c r="J92" s="112">
        <f t="shared" si="222"/>
        <v>0</v>
      </c>
      <c r="K92" s="112">
        <f t="shared" si="223"/>
        <v>0</v>
      </c>
      <c r="L92" s="112">
        <f t="shared" si="224"/>
        <v>0</v>
      </c>
      <c r="M92" s="112">
        <f t="shared" si="225"/>
        <v>0</v>
      </c>
      <c r="N92" s="60"/>
      <c r="O92" s="61"/>
      <c r="P92" s="61"/>
      <c r="Q92" s="61"/>
      <c r="R92" s="61"/>
      <c r="S92" s="7"/>
      <c r="T92" s="67">
        <f t="shared" si="187"/>
        <v>1</v>
      </c>
      <c r="U92" s="76" t="str">
        <f t="shared" si="188"/>
        <v/>
      </c>
      <c r="V92" s="76" t="str">
        <f t="shared" si="189"/>
        <v/>
      </c>
      <c r="W92" s="76" t="str">
        <f t="shared" si="190"/>
        <v/>
      </c>
      <c r="X92" s="76" t="str">
        <f t="shared" si="191"/>
        <v/>
      </c>
      <c r="Y92" s="76" t="str">
        <f t="shared" si="192"/>
        <v/>
      </c>
      <c r="Z92" s="76" t="str">
        <f t="shared" si="193"/>
        <v/>
      </c>
      <c r="AA92" s="131" t="b">
        <f t="shared" si="130"/>
        <v>0</v>
      </c>
      <c r="AB92" s="131" t="b">
        <f t="shared" si="131"/>
        <v>0</v>
      </c>
      <c r="AC92" s="131" t="b">
        <f t="shared" si="132"/>
        <v>0</v>
      </c>
      <c r="AD92" s="131" t="b">
        <f t="shared" si="133"/>
        <v>0</v>
      </c>
      <c r="AE92" s="131" t="b">
        <f t="shared" si="134"/>
        <v>0</v>
      </c>
      <c r="AF92" s="131" t="b">
        <f t="shared" si="135"/>
        <v>0</v>
      </c>
      <c r="AG92" s="131">
        <f t="shared" si="209"/>
        <v>0</v>
      </c>
      <c r="AH92" s="131">
        <f t="shared" si="215"/>
        <v>1</v>
      </c>
      <c r="AI92" s="13">
        <f t="shared" si="136"/>
        <v>0</v>
      </c>
      <c r="AJ92" s="11">
        <f t="shared" si="194"/>
        <v>0</v>
      </c>
      <c r="AK92" s="67">
        <f t="shared" si="195"/>
        <v>1</v>
      </c>
      <c r="AL92" s="118" t="str">
        <f t="shared" si="196"/>
        <v/>
      </c>
      <c r="AM92" s="118" t="str">
        <f t="shared" si="197"/>
        <v/>
      </c>
      <c r="AN92" s="118" t="str">
        <f t="shared" si="198"/>
        <v/>
      </c>
      <c r="AO92" s="118" t="str">
        <f t="shared" si="199"/>
        <v/>
      </c>
      <c r="AP92" s="118" t="str">
        <f t="shared" si="200"/>
        <v/>
      </c>
      <c r="AQ92" s="118" t="str">
        <f t="shared" si="201"/>
        <v/>
      </c>
      <c r="AR92" s="118" t="str">
        <f t="shared" si="202"/>
        <v/>
      </c>
      <c r="AS92" s="60" t="b">
        <f t="shared" si="137"/>
        <v>0</v>
      </c>
      <c r="AT92" s="60" t="b">
        <f t="shared" si="138"/>
        <v>0</v>
      </c>
      <c r="AU92" s="60" t="b">
        <f t="shared" si="139"/>
        <v>0</v>
      </c>
      <c r="AV92" s="60" t="b">
        <f t="shared" si="140"/>
        <v>0</v>
      </c>
      <c r="AW92" s="60" t="b">
        <f t="shared" si="141"/>
        <v>0</v>
      </c>
      <c r="AX92" s="60" t="b">
        <f t="shared" si="142"/>
        <v>0</v>
      </c>
      <c r="AY92" s="60" t="b">
        <f t="shared" si="143"/>
        <v>0</v>
      </c>
      <c r="AZ92" s="131">
        <f t="shared" si="210"/>
        <v>0</v>
      </c>
      <c r="BA92" s="131">
        <f t="shared" si="216"/>
        <v>1</v>
      </c>
      <c r="BB92" s="13">
        <f t="shared" si="203"/>
        <v>0</v>
      </c>
      <c r="BC92" s="11">
        <f t="shared" si="144"/>
        <v>0</v>
      </c>
      <c r="BD92" s="67">
        <f t="shared" si="204"/>
        <v>1</v>
      </c>
      <c r="BE92" s="76" t="str">
        <f t="shared" si="145"/>
        <v/>
      </c>
      <c r="BF92" s="76" t="str">
        <f t="shared" si="146"/>
        <v/>
      </c>
      <c r="BG92" s="76" t="str">
        <f t="shared" si="147"/>
        <v/>
      </c>
      <c r="BH92" s="76" t="str">
        <f t="shared" si="148"/>
        <v/>
      </c>
      <c r="BI92" s="76" t="str">
        <f t="shared" si="149"/>
        <v/>
      </c>
      <c r="BJ92" s="76" t="str">
        <f t="shared" si="150"/>
        <v/>
      </c>
      <c r="BK92" s="131" t="b">
        <f t="shared" si="151"/>
        <v>0</v>
      </c>
      <c r="BL92" s="131" t="b">
        <f t="shared" si="152"/>
        <v>0</v>
      </c>
      <c r="BM92" s="131" t="b">
        <f t="shared" si="153"/>
        <v>0</v>
      </c>
      <c r="BN92" s="131" t="b">
        <f t="shared" si="154"/>
        <v>0</v>
      </c>
      <c r="BO92" s="131" t="b">
        <f t="shared" si="155"/>
        <v>0</v>
      </c>
      <c r="BP92" s="131" t="b">
        <f t="shared" si="156"/>
        <v>0</v>
      </c>
      <c r="BQ92" s="131">
        <f t="shared" si="211"/>
        <v>0</v>
      </c>
      <c r="BR92" s="131">
        <f t="shared" si="217"/>
        <v>1</v>
      </c>
      <c r="BS92" s="92">
        <f t="shared" si="212"/>
        <v>0</v>
      </c>
      <c r="BT92" s="13">
        <f t="shared" si="157"/>
        <v>0</v>
      </c>
      <c r="BU92" s="11">
        <f t="shared" si="205"/>
        <v>0</v>
      </c>
      <c r="BV92" s="67">
        <f t="shared" si="206"/>
        <v>1</v>
      </c>
      <c r="BW92" s="118" t="str">
        <f t="shared" si="158"/>
        <v/>
      </c>
      <c r="BX92" s="118" t="str">
        <f t="shared" si="159"/>
        <v/>
      </c>
      <c r="BY92" s="118" t="str">
        <f t="shared" si="160"/>
        <v/>
      </c>
      <c r="BZ92" s="118" t="str">
        <f t="shared" si="161"/>
        <v/>
      </c>
      <c r="CA92" s="118" t="str">
        <f t="shared" si="162"/>
        <v/>
      </c>
      <c r="CB92" s="118" t="str">
        <f t="shared" si="163"/>
        <v/>
      </c>
      <c r="CC92" s="118" t="str">
        <f t="shared" si="164"/>
        <v/>
      </c>
      <c r="CD92" s="60" t="b">
        <f t="shared" si="165"/>
        <v>0</v>
      </c>
      <c r="CE92" s="60" t="b">
        <f t="shared" si="166"/>
        <v>0</v>
      </c>
      <c r="CF92" s="60" t="b">
        <f t="shared" si="167"/>
        <v>0</v>
      </c>
      <c r="CG92" s="60" t="b">
        <f t="shared" si="168"/>
        <v>0</v>
      </c>
      <c r="CH92" s="60" t="b">
        <f t="shared" si="169"/>
        <v>0</v>
      </c>
      <c r="CI92" s="60" t="b">
        <f t="shared" si="170"/>
        <v>0</v>
      </c>
      <c r="CJ92" s="60" t="b">
        <f t="shared" si="171"/>
        <v>0</v>
      </c>
      <c r="CK92" s="131">
        <f t="shared" si="213"/>
        <v>0</v>
      </c>
      <c r="CL92" s="131">
        <f t="shared" si="218"/>
        <v>1</v>
      </c>
      <c r="CM92" s="92">
        <f t="shared" si="214"/>
        <v>0</v>
      </c>
      <c r="CN92" s="13">
        <f t="shared" si="207"/>
        <v>0</v>
      </c>
      <c r="CO92" s="11">
        <f t="shared" si="172"/>
        <v>0</v>
      </c>
      <c r="CP92" s="13">
        <f t="shared" si="208"/>
        <v>0</v>
      </c>
      <c r="CQ92" s="11">
        <f t="shared" si="126"/>
        <v>0</v>
      </c>
      <c r="CR92" s="57">
        <f t="shared" si="127"/>
        <v>0</v>
      </c>
      <c r="CS92" s="57">
        <f t="shared" si="128"/>
        <v>0</v>
      </c>
      <c r="CT92" s="57">
        <f t="shared" si="173"/>
        <v>0</v>
      </c>
      <c r="CU92" s="24" t="str">
        <f t="shared" si="174"/>
        <v/>
      </c>
      <c r="CV92" s="24" t="str">
        <f t="shared" si="175"/>
        <v/>
      </c>
      <c r="CW92" s="24" t="str">
        <f t="shared" si="176"/>
        <v/>
      </c>
      <c r="CX92" s="24" t="str">
        <f t="shared" si="177"/>
        <v/>
      </c>
      <c r="CY92" s="24" t="str">
        <f t="shared" si="178"/>
        <v/>
      </c>
      <c r="CZ92" s="24" t="str">
        <f t="shared" si="179"/>
        <v/>
      </c>
      <c r="DA92" s="24" t="str">
        <f t="shared" si="180"/>
        <v/>
      </c>
      <c r="DB92" s="24" t="str">
        <f t="shared" si="181"/>
        <v/>
      </c>
      <c r="DC92" s="24" t="str">
        <f t="shared" si="182"/>
        <v/>
      </c>
      <c r="DD92" s="24" t="str">
        <f t="shared" si="183"/>
        <v/>
      </c>
      <c r="DE92" s="24" t="str">
        <f t="shared" si="184"/>
        <v/>
      </c>
      <c r="DF92" s="24" t="str">
        <f t="shared" si="185"/>
        <v/>
      </c>
      <c r="DG92" s="24" t="str">
        <f t="shared" si="186"/>
        <v/>
      </c>
      <c r="DH92" s="5"/>
      <c r="DI92" s="134"/>
      <c r="DJ92"/>
      <c r="DK92"/>
      <c r="DL92"/>
      <c r="DM92" s="34"/>
      <c r="DN92" s="7"/>
      <c r="DO92"/>
      <c r="DP92"/>
      <c r="DQ92"/>
      <c r="DR92"/>
      <c r="DS92"/>
      <c r="DT92"/>
      <c r="DU92"/>
      <c r="DV92"/>
      <c r="DW92"/>
      <c r="DX92"/>
      <c r="DY92"/>
      <c r="DZ92"/>
      <c r="EA92" s="7"/>
      <c r="EB92"/>
      <c r="EC92"/>
      <c r="ED92"/>
      <c r="EE92"/>
      <c r="EF92"/>
      <c r="EG92"/>
      <c r="EH92" s="121">
        <f t="shared" ca="1" si="129"/>
        <v>14</v>
      </c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</row>
    <row r="93" spans="1:158" x14ac:dyDescent="0.2">
      <c r="A93" s="125"/>
      <c r="B93" s="61" t="str">
        <f t="shared" si="123"/>
        <v/>
      </c>
      <c r="C93" s="7" t="str">
        <f t="shared" si="219"/>
        <v/>
      </c>
      <c r="D93" s="60">
        <f t="shared" si="124"/>
        <v>0</v>
      </c>
      <c r="E93" s="7" t="str">
        <f t="shared" si="125"/>
        <v/>
      </c>
      <c r="F93" s="72" t="str">
        <f t="shared" si="121"/>
        <v/>
      </c>
      <c r="G93" s="108" t="str">
        <f t="shared" si="122"/>
        <v/>
      </c>
      <c r="H93" s="112">
        <f t="shared" si="220"/>
        <v>0</v>
      </c>
      <c r="I93" s="112">
        <f t="shared" si="221"/>
        <v>0</v>
      </c>
      <c r="J93" s="112">
        <f t="shared" si="222"/>
        <v>0</v>
      </c>
      <c r="K93" s="112">
        <f t="shared" si="223"/>
        <v>0</v>
      </c>
      <c r="L93" s="112">
        <f t="shared" si="224"/>
        <v>0</v>
      </c>
      <c r="M93" s="112">
        <f t="shared" si="225"/>
        <v>0</v>
      </c>
      <c r="N93" s="60"/>
      <c r="O93" s="61"/>
      <c r="P93" s="61"/>
      <c r="Q93" s="61"/>
      <c r="R93" s="61"/>
      <c r="S93" s="7"/>
      <c r="T93" s="67">
        <f t="shared" si="187"/>
        <v>1</v>
      </c>
      <c r="U93" s="76" t="str">
        <f t="shared" si="188"/>
        <v/>
      </c>
      <c r="V93" s="76" t="str">
        <f t="shared" si="189"/>
        <v/>
      </c>
      <c r="W93" s="76" t="str">
        <f t="shared" si="190"/>
        <v/>
      </c>
      <c r="X93" s="76" t="str">
        <f t="shared" si="191"/>
        <v/>
      </c>
      <c r="Y93" s="76" t="str">
        <f t="shared" si="192"/>
        <v/>
      </c>
      <c r="Z93" s="76" t="str">
        <f t="shared" si="193"/>
        <v/>
      </c>
      <c r="AA93" s="131" t="b">
        <f t="shared" si="130"/>
        <v>0</v>
      </c>
      <c r="AB93" s="131" t="b">
        <f t="shared" si="131"/>
        <v>0</v>
      </c>
      <c r="AC93" s="131" t="b">
        <f t="shared" si="132"/>
        <v>0</v>
      </c>
      <c r="AD93" s="131" t="b">
        <f t="shared" si="133"/>
        <v>0</v>
      </c>
      <c r="AE93" s="131" t="b">
        <f t="shared" si="134"/>
        <v>0</v>
      </c>
      <c r="AF93" s="131" t="b">
        <f t="shared" si="135"/>
        <v>0</v>
      </c>
      <c r="AG93" s="131">
        <f t="shared" si="209"/>
        <v>0</v>
      </c>
      <c r="AH93" s="131">
        <f t="shared" si="215"/>
        <v>1</v>
      </c>
      <c r="AI93" s="13">
        <f t="shared" si="136"/>
        <v>0</v>
      </c>
      <c r="AJ93" s="11">
        <f t="shared" si="194"/>
        <v>0</v>
      </c>
      <c r="AK93" s="67">
        <f t="shared" si="195"/>
        <v>1</v>
      </c>
      <c r="AL93" s="118" t="str">
        <f t="shared" si="196"/>
        <v/>
      </c>
      <c r="AM93" s="118" t="str">
        <f t="shared" si="197"/>
        <v/>
      </c>
      <c r="AN93" s="118" t="str">
        <f t="shared" si="198"/>
        <v/>
      </c>
      <c r="AO93" s="118" t="str">
        <f t="shared" si="199"/>
        <v/>
      </c>
      <c r="AP93" s="118" t="str">
        <f t="shared" si="200"/>
        <v/>
      </c>
      <c r="AQ93" s="118" t="str">
        <f t="shared" si="201"/>
        <v/>
      </c>
      <c r="AR93" s="118" t="str">
        <f t="shared" si="202"/>
        <v/>
      </c>
      <c r="AS93" s="60" t="b">
        <f t="shared" si="137"/>
        <v>0</v>
      </c>
      <c r="AT93" s="60" t="b">
        <f t="shared" si="138"/>
        <v>0</v>
      </c>
      <c r="AU93" s="60" t="b">
        <f t="shared" si="139"/>
        <v>0</v>
      </c>
      <c r="AV93" s="60" t="b">
        <f t="shared" si="140"/>
        <v>0</v>
      </c>
      <c r="AW93" s="60" t="b">
        <f t="shared" si="141"/>
        <v>0</v>
      </c>
      <c r="AX93" s="60" t="b">
        <f t="shared" si="142"/>
        <v>0</v>
      </c>
      <c r="AY93" s="60" t="b">
        <f t="shared" si="143"/>
        <v>0</v>
      </c>
      <c r="AZ93" s="131">
        <f t="shared" si="210"/>
        <v>0</v>
      </c>
      <c r="BA93" s="131">
        <f t="shared" si="216"/>
        <v>1</v>
      </c>
      <c r="BB93" s="13">
        <f t="shared" si="203"/>
        <v>0</v>
      </c>
      <c r="BC93" s="11">
        <f t="shared" si="144"/>
        <v>0</v>
      </c>
      <c r="BD93" s="67">
        <f t="shared" si="204"/>
        <v>1</v>
      </c>
      <c r="BE93" s="76" t="str">
        <f t="shared" si="145"/>
        <v/>
      </c>
      <c r="BF93" s="76" t="str">
        <f t="shared" si="146"/>
        <v/>
      </c>
      <c r="BG93" s="76" t="str">
        <f t="shared" si="147"/>
        <v/>
      </c>
      <c r="BH93" s="76" t="str">
        <f t="shared" si="148"/>
        <v/>
      </c>
      <c r="BI93" s="76" t="str">
        <f t="shared" si="149"/>
        <v/>
      </c>
      <c r="BJ93" s="76" t="str">
        <f t="shared" si="150"/>
        <v/>
      </c>
      <c r="BK93" s="131" t="b">
        <f t="shared" si="151"/>
        <v>0</v>
      </c>
      <c r="BL93" s="131" t="b">
        <f t="shared" si="152"/>
        <v>0</v>
      </c>
      <c r="BM93" s="131" t="b">
        <f t="shared" si="153"/>
        <v>0</v>
      </c>
      <c r="BN93" s="131" t="b">
        <f t="shared" si="154"/>
        <v>0</v>
      </c>
      <c r="BO93" s="131" t="b">
        <f t="shared" si="155"/>
        <v>0</v>
      </c>
      <c r="BP93" s="131" t="b">
        <f t="shared" si="156"/>
        <v>0</v>
      </c>
      <c r="BQ93" s="131">
        <f t="shared" si="211"/>
        <v>0</v>
      </c>
      <c r="BR93" s="131">
        <f t="shared" si="217"/>
        <v>1</v>
      </c>
      <c r="BS93" s="92">
        <f t="shared" si="212"/>
        <v>0</v>
      </c>
      <c r="BT93" s="13">
        <f t="shared" si="157"/>
        <v>0</v>
      </c>
      <c r="BU93" s="11">
        <f t="shared" si="205"/>
        <v>0</v>
      </c>
      <c r="BV93" s="67">
        <f t="shared" si="206"/>
        <v>1</v>
      </c>
      <c r="BW93" s="118" t="str">
        <f t="shared" si="158"/>
        <v/>
      </c>
      <c r="BX93" s="118" t="str">
        <f t="shared" si="159"/>
        <v/>
      </c>
      <c r="BY93" s="118" t="str">
        <f t="shared" si="160"/>
        <v/>
      </c>
      <c r="BZ93" s="118" t="str">
        <f t="shared" si="161"/>
        <v/>
      </c>
      <c r="CA93" s="118" t="str">
        <f t="shared" si="162"/>
        <v/>
      </c>
      <c r="CB93" s="118" t="str">
        <f t="shared" si="163"/>
        <v/>
      </c>
      <c r="CC93" s="118" t="str">
        <f t="shared" si="164"/>
        <v/>
      </c>
      <c r="CD93" s="60" t="b">
        <f t="shared" si="165"/>
        <v>0</v>
      </c>
      <c r="CE93" s="60" t="b">
        <f t="shared" si="166"/>
        <v>0</v>
      </c>
      <c r="CF93" s="60" t="b">
        <f t="shared" si="167"/>
        <v>0</v>
      </c>
      <c r="CG93" s="60" t="b">
        <f t="shared" si="168"/>
        <v>0</v>
      </c>
      <c r="CH93" s="60" t="b">
        <f t="shared" si="169"/>
        <v>0</v>
      </c>
      <c r="CI93" s="60" t="b">
        <f t="shared" si="170"/>
        <v>0</v>
      </c>
      <c r="CJ93" s="60" t="b">
        <f t="shared" si="171"/>
        <v>0</v>
      </c>
      <c r="CK93" s="131">
        <f t="shared" si="213"/>
        <v>0</v>
      </c>
      <c r="CL93" s="131">
        <f t="shared" si="218"/>
        <v>1</v>
      </c>
      <c r="CM93" s="92">
        <f t="shared" si="214"/>
        <v>0</v>
      </c>
      <c r="CN93" s="13">
        <f t="shared" si="207"/>
        <v>0</v>
      </c>
      <c r="CO93" s="11">
        <f t="shared" si="172"/>
        <v>0</v>
      </c>
      <c r="CP93" s="13">
        <f t="shared" si="208"/>
        <v>0</v>
      </c>
      <c r="CQ93" s="11">
        <f t="shared" si="126"/>
        <v>0</v>
      </c>
      <c r="CR93" s="57">
        <f t="shared" si="127"/>
        <v>0</v>
      </c>
      <c r="CS93" s="57">
        <f t="shared" si="128"/>
        <v>0</v>
      </c>
      <c r="CT93" s="57">
        <f t="shared" si="173"/>
        <v>0</v>
      </c>
      <c r="CU93" s="24" t="str">
        <f t="shared" si="174"/>
        <v/>
      </c>
      <c r="CV93" s="24" t="str">
        <f t="shared" si="175"/>
        <v/>
      </c>
      <c r="CW93" s="24" t="str">
        <f t="shared" si="176"/>
        <v/>
      </c>
      <c r="CX93" s="24" t="str">
        <f t="shared" si="177"/>
        <v/>
      </c>
      <c r="CY93" s="24" t="str">
        <f t="shared" si="178"/>
        <v/>
      </c>
      <c r="CZ93" s="24" t="str">
        <f t="shared" si="179"/>
        <v/>
      </c>
      <c r="DA93" s="24" t="str">
        <f t="shared" si="180"/>
        <v/>
      </c>
      <c r="DB93" s="24" t="str">
        <f t="shared" si="181"/>
        <v/>
      </c>
      <c r="DC93" s="24" t="str">
        <f t="shared" si="182"/>
        <v/>
      </c>
      <c r="DD93" s="24" t="str">
        <f t="shared" si="183"/>
        <v/>
      </c>
      <c r="DE93" s="24" t="str">
        <f t="shared" si="184"/>
        <v/>
      </c>
      <c r="DF93" s="24" t="str">
        <f t="shared" si="185"/>
        <v/>
      </c>
      <c r="DG93" s="24" t="str">
        <f t="shared" si="186"/>
        <v/>
      </c>
      <c r="DH93" s="5"/>
      <c r="DI93" s="134"/>
      <c r="DJ93"/>
      <c r="DK93"/>
      <c r="DL93"/>
      <c r="DM93" s="34"/>
      <c r="DN93" s="7"/>
      <c r="DO93"/>
      <c r="DP93"/>
      <c r="DQ93"/>
      <c r="DR93"/>
      <c r="DS93"/>
      <c r="DT93"/>
      <c r="DU93"/>
      <c r="DV93"/>
      <c r="DW93"/>
      <c r="DX93"/>
      <c r="DY93"/>
      <c r="DZ93"/>
      <c r="EA93" s="7"/>
      <c r="EB93"/>
      <c r="EC93"/>
      <c r="ED93"/>
      <c r="EE93"/>
      <c r="EF93"/>
      <c r="EG93"/>
      <c r="EH93" s="121">
        <f t="shared" ca="1" si="129"/>
        <v>18</v>
      </c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</row>
    <row r="94" spans="1:158" x14ac:dyDescent="0.2">
      <c r="A94" s="125"/>
      <c r="B94" s="61" t="str">
        <f t="shared" si="123"/>
        <v/>
      </c>
      <c r="C94" s="7" t="str">
        <f t="shared" si="219"/>
        <v/>
      </c>
      <c r="D94" s="60">
        <f t="shared" si="124"/>
        <v>0</v>
      </c>
      <c r="E94" s="7" t="str">
        <f t="shared" si="125"/>
        <v/>
      </c>
      <c r="F94" s="72" t="str">
        <f t="shared" si="121"/>
        <v/>
      </c>
      <c r="G94" s="108" t="str">
        <f t="shared" si="122"/>
        <v/>
      </c>
      <c r="H94" s="112">
        <f t="shared" si="220"/>
        <v>0</v>
      </c>
      <c r="I94" s="112">
        <f t="shared" si="221"/>
        <v>0</v>
      </c>
      <c r="J94" s="112">
        <f t="shared" si="222"/>
        <v>0</v>
      </c>
      <c r="K94" s="112">
        <f t="shared" si="223"/>
        <v>0</v>
      </c>
      <c r="L94" s="112">
        <f t="shared" si="224"/>
        <v>0</v>
      </c>
      <c r="M94" s="112">
        <f t="shared" si="225"/>
        <v>0</v>
      </c>
      <c r="N94" s="60"/>
      <c r="O94" s="61"/>
      <c r="P94" s="61"/>
      <c r="Q94" s="61"/>
      <c r="R94" s="61"/>
      <c r="S94" s="7"/>
      <c r="T94" s="67">
        <f t="shared" si="187"/>
        <v>1</v>
      </c>
      <c r="U94" s="76" t="str">
        <f t="shared" si="188"/>
        <v/>
      </c>
      <c r="V94" s="76" t="str">
        <f t="shared" si="189"/>
        <v/>
      </c>
      <c r="W94" s="76" t="str">
        <f t="shared" si="190"/>
        <v/>
      </c>
      <c r="X94" s="76" t="str">
        <f t="shared" si="191"/>
        <v/>
      </c>
      <c r="Y94" s="76" t="str">
        <f t="shared" si="192"/>
        <v/>
      </c>
      <c r="Z94" s="76" t="str">
        <f t="shared" si="193"/>
        <v/>
      </c>
      <c r="AA94" s="131" t="b">
        <f t="shared" si="130"/>
        <v>0</v>
      </c>
      <c r="AB94" s="131" t="b">
        <f t="shared" si="131"/>
        <v>0</v>
      </c>
      <c r="AC94" s="131" t="b">
        <f t="shared" si="132"/>
        <v>0</v>
      </c>
      <c r="AD94" s="131" t="b">
        <f t="shared" si="133"/>
        <v>0</v>
      </c>
      <c r="AE94" s="131" t="b">
        <f t="shared" si="134"/>
        <v>0</v>
      </c>
      <c r="AF94" s="131" t="b">
        <f t="shared" si="135"/>
        <v>0</v>
      </c>
      <c r="AG94" s="131">
        <f t="shared" si="209"/>
        <v>0</v>
      </c>
      <c r="AH94" s="131">
        <f t="shared" si="215"/>
        <v>1</v>
      </c>
      <c r="AI94" s="13">
        <f t="shared" si="136"/>
        <v>0</v>
      </c>
      <c r="AJ94" s="11">
        <f t="shared" si="194"/>
        <v>0</v>
      </c>
      <c r="AK94" s="67">
        <f t="shared" si="195"/>
        <v>1</v>
      </c>
      <c r="AL94" s="118" t="str">
        <f t="shared" si="196"/>
        <v/>
      </c>
      <c r="AM94" s="118" t="str">
        <f t="shared" si="197"/>
        <v/>
      </c>
      <c r="AN94" s="118" t="str">
        <f t="shared" si="198"/>
        <v/>
      </c>
      <c r="AO94" s="118" t="str">
        <f t="shared" si="199"/>
        <v/>
      </c>
      <c r="AP94" s="118" t="str">
        <f t="shared" si="200"/>
        <v/>
      </c>
      <c r="AQ94" s="118" t="str">
        <f t="shared" si="201"/>
        <v/>
      </c>
      <c r="AR94" s="118" t="str">
        <f t="shared" si="202"/>
        <v/>
      </c>
      <c r="AS94" s="60" t="b">
        <f t="shared" si="137"/>
        <v>0</v>
      </c>
      <c r="AT94" s="60" t="b">
        <f t="shared" si="138"/>
        <v>0</v>
      </c>
      <c r="AU94" s="60" t="b">
        <f t="shared" si="139"/>
        <v>0</v>
      </c>
      <c r="AV94" s="60" t="b">
        <f t="shared" si="140"/>
        <v>0</v>
      </c>
      <c r="AW94" s="60" t="b">
        <f t="shared" si="141"/>
        <v>0</v>
      </c>
      <c r="AX94" s="60" t="b">
        <f t="shared" si="142"/>
        <v>0</v>
      </c>
      <c r="AY94" s="60" t="b">
        <f t="shared" si="143"/>
        <v>0</v>
      </c>
      <c r="AZ94" s="131">
        <f t="shared" si="210"/>
        <v>0</v>
      </c>
      <c r="BA94" s="131">
        <f t="shared" si="216"/>
        <v>1</v>
      </c>
      <c r="BB94" s="13">
        <f t="shared" si="203"/>
        <v>0</v>
      </c>
      <c r="BC94" s="11">
        <f t="shared" si="144"/>
        <v>0</v>
      </c>
      <c r="BD94" s="67">
        <f t="shared" si="204"/>
        <v>1</v>
      </c>
      <c r="BE94" s="76" t="str">
        <f t="shared" si="145"/>
        <v/>
      </c>
      <c r="BF94" s="76" t="str">
        <f t="shared" si="146"/>
        <v/>
      </c>
      <c r="BG94" s="76" t="str">
        <f t="shared" si="147"/>
        <v/>
      </c>
      <c r="BH94" s="76" t="str">
        <f t="shared" si="148"/>
        <v/>
      </c>
      <c r="BI94" s="76" t="str">
        <f t="shared" si="149"/>
        <v/>
      </c>
      <c r="BJ94" s="76" t="str">
        <f t="shared" si="150"/>
        <v/>
      </c>
      <c r="BK94" s="131" t="b">
        <f t="shared" si="151"/>
        <v>0</v>
      </c>
      <c r="BL94" s="131" t="b">
        <f t="shared" si="152"/>
        <v>0</v>
      </c>
      <c r="BM94" s="131" t="b">
        <f t="shared" si="153"/>
        <v>0</v>
      </c>
      <c r="BN94" s="131" t="b">
        <f t="shared" si="154"/>
        <v>0</v>
      </c>
      <c r="BO94" s="131" t="b">
        <f t="shared" si="155"/>
        <v>0</v>
      </c>
      <c r="BP94" s="131" t="b">
        <f t="shared" si="156"/>
        <v>0</v>
      </c>
      <c r="BQ94" s="131">
        <f t="shared" si="211"/>
        <v>0</v>
      </c>
      <c r="BR94" s="131">
        <f t="shared" si="217"/>
        <v>1</v>
      </c>
      <c r="BS94" s="92">
        <f t="shared" si="212"/>
        <v>0</v>
      </c>
      <c r="BT94" s="13">
        <f t="shared" si="157"/>
        <v>0</v>
      </c>
      <c r="BU94" s="11">
        <f t="shared" si="205"/>
        <v>0</v>
      </c>
      <c r="BV94" s="67">
        <f t="shared" si="206"/>
        <v>1</v>
      </c>
      <c r="BW94" s="118" t="str">
        <f t="shared" si="158"/>
        <v/>
      </c>
      <c r="BX94" s="118" t="str">
        <f t="shared" si="159"/>
        <v/>
      </c>
      <c r="BY94" s="118" t="str">
        <f t="shared" si="160"/>
        <v/>
      </c>
      <c r="BZ94" s="118" t="str">
        <f t="shared" si="161"/>
        <v/>
      </c>
      <c r="CA94" s="118" t="str">
        <f t="shared" si="162"/>
        <v/>
      </c>
      <c r="CB94" s="118" t="str">
        <f t="shared" si="163"/>
        <v/>
      </c>
      <c r="CC94" s="118" t="str">
        <f t="shared" si="164"/>
        <v/>
      </c>
      <c r="CD94" s="60" t="b">
        <f t="shared" si="165"/>
        <v>0</v>
      </c>
      <c r="CE94" s="60" t="b">
        <f t="shared" si="166"/>
        <v>0</v>
      </c>
      <c r="CF94" s="60" t="b">
        <f t="shared" si="167"/>
        <v>0</v>
      </c>
      <c r="CG94" s="60" t="b">
        <f t="shared" si="168"/>
        <v>0</v>
      </c>
      <c r="CH94" s="60" t="b">
        <f t="shared" si="169"/>
        <v>0</v>
      </c>
      <c r="CI94" s="60" t="b">
        <f t="shared" si="170"/>
        <v>0</v>
      </c>
      <c r="CJ94" s="60" t="b">
        <f t="shared" si="171"/>
        <v>0</v>
      </c>
      <c r="CK94" s="131">
        <f t="shared" si="213"/>
        <v>0</v>
      </c>
      <c r="CL94" s="131">
        <f t="shared" si="218"/>
        <v>1</v>
      </c>
      <c r="CM94" s="92">
        <f t="shared" si="214"/>
        <v>0</v>
      </c>
      <c r="CN94" s="13">
        <f t="shared" si="207"/>
        <v>0</v>
      </c>
      <c r="CO94" s="11">
        <f t="shared" si="172"/>
        <v>0</v>
      </c>
      <c r="CP94" s="13">
        <f t="shared" si="208"/>
        <v>0</v>
      </c>
      <c r="CQ94" s="11">
        <f t="shared" si="126"/>
        <v>0</v>
      </c>
      <c r="CR94" s="57">
        <f t="shared" si="127"/>
        <v>0</v>
      </c>
      <c r="CS94" s="57">
        <f t="shared" si="128"/>
        <v>0</v>
      </c>
      <c r="CT94" s="57">
        <f t="shared" si="173"/>
        <v>0</v>
      </c>
      <c r="CU94" s="24" t="str">
        <f t="shared" si="174"/>
        <v/>
      </c>
      <c r="CV94" s="24" t="str">
        <f t="shared" si="175"/>
        <v/>
      </c>
      <c r="CW94" s="24" t="str">
        <f t="shared" si="176"/>
        <v/>
      </c>
      <c r="CX94" s="24" t="str">
        <f t="shared" si="177"/>
        <v/>
      </c>
      <c r="CY94" s="24" t="str">
        <f t="shared" si="178"/>
        <v/>
      </c>
      <c r="CZ94" s="24" t="str">
        <f t="shared" si="179"/>
        <v/>
      </c>
      <c r="DA94" s="24" t="str">
        <f t="shared" si="180"/>
        <v/>
      </c>
      <c r="DB94" s="24" t="str">
        <f t="shared" si="181"/>
        <v/>
      </c>
      <c r="DC94" s="24" t="str">
        <f t="shared" si="182"/>
        <v/>
      </c>
      <c r="DD94" s="24" t="str">
        <f t="shared" si="183"/>
        <v/>
      </c>
      <c r="DE94" s="24" t="str">
        <f t="shared" si="184"/>
        <v/>
      </c>
      <c r="DF94" s="24" t="str">
        <f t="shared" si="185"/>
        <v/>
      </c>
      <c r="DG94" s="24" t="str">
        <f t="shared" si="186"/>
        <v/>
      </c>
      <c r="DH94" s="5"/>
      <c r="DI94" s="134"/>
      <c r="DJ94"/>
      <c r="DK94"/>
      <c r="DL94"/>
      <c r="DM94" s="34"/>
      <c r="DN94" s="7"/>
      <c r="DO94"/>
      <c r="DP94"/>
      <c r="DQ94"/>
      <c r="DR94"/>
      <c r="DS94"/>
      <c r="DT94"/>
      <c r="DU94"/>
      <c r="DV94"/>
      <c r="DW94"/>
      <c r="DX94"/>
      <c r="DY94"/>
      <c r="DZ94"/>
      <c r="EA94" s="7"/>
      <c r="EB94"/>
      <c r="EC94"/>
      <c r="ED94"/>
      <c r="EE94"/>
      <c r="EF94"/>
      <c r="EG94"/>
      <c r="EH94" s="121">
        <f t="shared" ca="1" si="129"/>
        <v>25</v>
      </c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</row>
    <row r="95" spans="1:158" x14ac:dyDescent="0.2">
      <c r="A95" s="125"/>
      <c r="B95" s="61" t="str">
        <f t="shared" si="123"/>
        <v/>
      </c>
      <c r="C95" s="7" t="str">
        <f t="shared" si="219"/>
        <v/>
      </c>
      <c r="D95" s="60">
        <f t="shared" si="124"/>
        <v>0</v>
      </c>
      <c r="E95" s="7" t="str">
        <f t="shared" si="125"/>
        <v/>
      </c>
      <c r="F95" s="72" t="str">
        <f t="shared" si="121"/>
        <v/>
      </c>
      <c r="G95" s="108" t="str">
        <f t="shared" si="122"/>
        <v/>
      </c>
      <c r="H95" s="112">
        <f t="shared" si="220"/>
        <v>0</v>
      </c>
      <c r="I95" s="112">
        <f t="shared" si="221"/>
        <v>0</v>
      </c>
      <c r="J95" s="112">
        <f t="shared" si="222"/>
        <v>0</v>
      </c>
      <c r="K95" s="112">
        <f t="shared" si="223"/>
        <v>0</v>
      </c>
      <c r="L95" s="112">
        <f t="shared" si="224"/>
        <v>0</v>
      </c>
      <c r="M95" s="112">
        <f t="shared" si="225"/>
        <v>0</v>
      </c>
      <c r="N95" s="60"/>
      <c r="O95" s="61"/>
      <c r="P95" s="61"/>
      <c r="Q95" s="61"/>
      <c r="R95" s="61"/>
      <c r="S95" s="7"/>
      <c r="T95" s="67">
        <f t="shared" si="187"/>
        <v>1</v>
      </c>
      <c r="U95" s="76" t="str">
        <f t="shared" si="188"/>
        <v/>
      </c>
      <c r="V95" s="76" t="str">
        <f t="shared" si="189"/>
        <v/>
      </c>
      <c r="W95" s="76" t="str">
        <f t="shared" si="190"/>
        <v/>
      </c>
      <c r="X95" s="76" t="str">
        <f t="shared" si="191"/>
        <v/>
      </c>
      <c r="Y95" s="76" t="str">
        <f t="shared" si="192"/>
        <v/>
      </c>
      <c r="Z95" s="76" t="str">
        <f t="shared" si="193"/>
        <v/>
      </c>
      <c r="AA95" s="131" t="b">
        <f t="shared" si="130"/>
        <v>0</v>
      </c>
      <c r="AB95" s="131" t="b">
        <f t="shared" si="131"/>
        <v>0</v>
      </c>
      <c r="AC95" s="131" t="b">
        <f t="shared" si="132"/>
        <v>0</v>
      </c>
      <c r="AD95" s="131" t="b">
        <f t="shared" si="133"/>
        <v>0</v>
      </c>
      <c r="AE95" s="131" t="b">
        <f t="shared" si="134"/>
        <v>0</v>
      </c>
      <c r="AF95" s="131" t="b">
        <f t="shared" si="135"/>
        <v>0</v>
      </c>
      <c r="AG95" s="131">
        <f t="shared" si="209"/>
        <v>0</v>
      </c>
      <c r="AH95" s="131">
        <f t="shared" si="215"/>
        <v>1</v>
      </c>
      <c r="AI95" s="13">
        <f t="shared" si="136"/>
        <v>0</v>
      </c>
      <c r="AJ95" s="11">
        <f t="shared" si="194"/>
        <v>0</v>
      </c>
      <c r="AK95" s="67">
        <f t="shared" si="195"/>
        <v>1</v>
      </c>
      <c r="AL95" s="118" t="str">
        <f t="shared" si="196"/>
        <v/>
      </c>
      <c r="AM95" s="118" t="str">
        <f t="shared" si="197"/>
        <v/>
      </c>
      <c r="AN95" s="118" t="str">
        <f t="shared" si="198"/>
        <v/>
      </c>
      <c r="AO95" s="118" t="str">
        <f t="shared" si="199"/>
        <v/>
      </c>
      <c r="AP95" s="118" t="str">
        <f t="shared" si="200"/>
        <v/>
      </c>
      <c r="AQ95" s="118" t="str">
        <f t="shared" si="201"/>
        <v/>
      </c>
      <c r="AR95" s="118" t="str">
        <f t="shared" si="202"/>
        <v/>
      </c>
      <c r="AS95" s="60" t="b">
        <f t="shared" si="137"/>
        <v>0</v>
      </c>
      <c r="AT95" s="60" t="b">
        <f t="shared" si="138"/>
        <v>0</v>
      </c>
      <c r="AU95" s="60" t="b">
        <f t="shared" si="139"/>
        <v>0</v>
      </c>
      <c r="AV95" s="60" t="b">
        <f t="shared" si="140"/>
        <v>0</v>
      </c>
      <c r="AW95" s="60" t="b">
        <f t="shared" si="141"/>
        <v>0</v>
      </c>
      <c r="AX95" s="60" t="b">
        <f t="shared" si="142"/>
        <v>0</v>
      </c>
      <c r="AY95" s="60" t="b">
        <f t="shared" si="143"/>
        <v>0</v>
      </c>
      <c r="AZ95" s="131">
        <f t="shared" si="210"/>
        <v>0</v>
      </c>
      <c r="BA95" s="131">
        <f t="shared" si="216"/>
        <v>1</v>
      </c>
      <c r="BB95" s="13">
        <f t="shared" si="203"/>
        <v>0</v>
      </c>
      <c r="BC95" s="11">
        <f t="shared" si="144"/>
        <v>0</v>
      </c>
      <c r="BD95" s="67">
        <f t="shared" si="204"/>
        <v>1</v>
      </c>
      <c r="BE95" s="76" t="str">
        <f t="shared" si="145"/>
        <v/>
      </c>
      <c r="BF95" s="76" t="str">
        <f t="shared" si="146"/>
        <v/>
      </c>
      <c r="BG95" s="76" t="str">
        <f t="shared" si="147"/>
        <v/>
      </c>
      <c r="BH95" s="76" t="str">
        <f t="shared" si="148"/>
        <v/>
      </c>
      <c r="BI95" s="76" t="str">
        <f t="shared" si="149"/>
        <v/>
      </c>
      <c r="BJ95" s="76" t="str">
        <f t="shared" si="150"/>
        <v/>
      </c>
      <c r="BK95" s="131" t="b">
        <f t="shared" si="151"/>
        <v>0</v>
      </c>
      <c r="BL95" s="131" t="b">
        <f t="shared" si="152"/>
        <v>0</v>
      </c>
      <c r="BM95" s="131" t="b">
        <f t="shared" si="153"/>
        <v>0</v>
      </c>
      <c r="BN95" s="131" t="b">
        <f t="shared" si="154"/>
        <v>0</v>
      </c>
      <c r="BO95" s="131" t="b">
        <f t="shared" si="155"/>
        <v>0</v>
      </c>
      <c r="BP95" s="131" t="b">
        <f t="shared" si="156"/>
        <v>0</v>
      </c>
      <c r="BQ95" s="131">
        <f t="shared" si="211"/>
        <v>0</v>
      </c>
      <c r="BR95" s="131">
        <f t="shared" si="217"/>
        <v>1</v>
      </c>
      <c r="BS95" s="92">
        <f t="shared" si="212"/>
        <v>0</v>
      </c>
      <c r="BT95" s="13">
        <f t="shared" si="157"/>
        <v>0</v>
      </c>
      <c r="BU95" s="11">
        <f t="shared" si="205"/>
        <v>0</v>
      </c>
      <c r="BV95" s="67">
        <f t="shared" si="206"/>
        <v>1</v>
      </c>
      <c r="BW95" s="118" t="str">
        <f t="shared" si="158"/>
        <v/>
      </c>
      <c r="BX95" s="118" t="str">
        <f t="shared" si="159"/>
        <v/>
      </c>
      <c r="BY95" s="118" t="str">
        <f t="shared" si="160"/>
        <v/>
      </c>
      <c r="BZ95" s="118" t="str">
        <f t="shared" si="161"/>
        <v/>
      </c>
      <c r="CA95" s="118" t="str">
        <f t="shared" si="162"/>
        <v/>
      </c>
      <c r="CB95" s="118" t="str">
        <f t="shared" si="163"/>
        <v/>
      </c>
      <c r="CC95" s="118" t="str">
        <f t="shared" si="164"/>
        <v/>
      </c>
      <c r="CD95" s="60" t="b">
        <f t="shared" si="165"/>
        <v>0</v>
      </c>
      <c r="CE95" s="60" t="b">
        <f t="shared" si="166"/>
        <v>0</v>
      </c>
      <c r="CF95" s="60" t="b">
        <f t="shared" si="167"/>
        <v>0</v>
      </c>
      <c r="CG95" s="60" t="b">
        <f t="shared" si="168"/>
        <v>0</v>
      </c>
      <c r="CH95" s="60" t="b">
        <f t="shared" si="169"/>
        <v>0</v>
      </c>
      <c r="CI95" s="60" t="b">
        <f t="shared" si="170"/>
        <v>0</v>
      </c>
      <c r="CJ95" s="60" t="b">
        <f t="shared" si="171"/>
        <v>0</v>
      </c>
      <c r="CK95" s="131">
        <f t="shared" si="213"/>
        <v>0</v>
      </c>
      <c r="CL95" s="131">
        <f t="shared" si="218"/>
        <v>1</v>
      </c>
      <c r="CM95" s="92">
        <f t="shared" si="214"/>
        <v>0</v>
      </c>
      <c r="CN95" s="13">
        <f t="shared" si="207"/>
        <v>0</v>
      </c>
      <c r="CO95" s="11">
        <f t="shared" si="172"/>
        <v>0</v>
      </c>
      <c r="CP95" s="13">
        <f t="shared" si="208"/>
        <v>0</v>
      </c>
      <c r="CQ95" s="11">
        <f t="shared" si="126"/>
        <v>0</v>
      </c>
      <c r="CR95" s="57">
        <f t="shared" si="127"/>
        <v>0</v>
      </c>
      <c r="CS95" s="57">
        <f t="shared" si="128"/>
        <v>0</v>
      </c>
      <c r="CT95" s="57">
        <f t="shared" si="173"/>
        <v>0</v>
      </c>
      <c r="CU95" s="24" t="str">
        <f t="shared" si="174"/>
        <v/>
      </c>
      <c r="CV95" s="24" t="str">
        <f t="shared" si="175"/>
        <v/>
      </c>
      <c r="CW95" s="24" t="str">
        <f t="shared" si="176"/>
        <v/>
      </c>
      <c r="CX95" s="24" t="str">
        <f t="shared" si="177"/>
        <v/>
      </c>
      <c r="CY95" s="24" t="str">
        <f t="shared" si="178"/>
        <v/>
      </c>
      <c r="CZ95" s="24" t="str">
        <f t="shared" si="179"/>
        <v/>
      </c>
      <c r="DA95" s="24" t="str">
        <f t="shared" si="180"/>
        <v/>
      </c>
      <c r="DB95" s="24" t="str">
        <f t="shared" si="181"/>
        <v/>
      </c>
      <c r="DC95" s="24" t="str">
        <f t="shared" si="182"/>
        <v/>
      </c>
      <c r="DD95" s="24" t="str">
        <f t="shared" si="183"/>
        <v/>
      </c>
      <c r="DE95" s="24" t="str">
        <f t="shared" si="184"/>
        <v/>
      </c>
      <c r="DF95" s="24" t="str">
        <f t="shared" si="185"/>
        <v/>
      </c>
      <c r="DG95" s="24" t="str">
        <f t="shared" si="186"/>
        <v/>
      </c>
      <c r="DH95" s="5"/>
      <c r="DI95" s="134"/>
      <c r="DJ95"/>
      <c r="DK95"/>
      <c r="DL95"/>
      <c r="DM95" s="34"/>
      <c r="DN95" s="7"/>
      <c r="DO95"/>
      <c r="DP95"/>
      <c r="DQ95"/>
      <c r="DR95"/>
      <c r="DS95"/>
      <c r="DT95"/>
      <c r="DU95"/>
      <c r="DV95"/>
      <c r="DW95"/>
      <c r="DX95"/>
      <c r="DY95"/>
      <c r="DZ95"/>
      <c r="EA95" s="7"/>
      <c r="EB95"/>
      <c r="EC95"/>
      <c r="ED95"/>
      <c r="EE95"/>
      <c r="EF95"/>
      <c r="EG95"/>
      <c r="EH95" s="121">
        <f t="shared" ca="1" si="129"/>
        <v>31</v>
      </c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</row>
    <row r="96" spans="1:158" x14ac:dyDescent="0.2">
      <c r="A96" s="125"/>
      <c r="B96" s="61" t="str">
        <f t="shared" si="123"/>
        <v/>
      </c>
      <c r="C96" s="7" t="str">
        <f t="shared" si="219"/>
        <v/>
      </c>
      <c r="D96" s="60">
        <f t="shared" si="124"/>
        <v>0</v>
      </c>
      <c r="E96" s="7" t="str">
        <f t="shared" si="125"/>
        <v/>
      </c>
      <c r="F96" s="72" t="str">
        <f t="shared" si="121"/>
        <v/>
      </c>
      <c r="G96" s="108" t="str">
        <f t="shared" si="122"/>
        <v/>
      </c>
      <c r="H96" s="112">
        <f t="shared" si="220"/>
        <v>0</v>
      </c>
      <c r="I96" s="112">
        <f t="shared" si="221"/>
        <v>0</v>
      </c>
      <c r="J96" s="112">
        <f t="shared" si="222"/>
        <v>0</v>
      </c>
      <c r="K96" s="112">
        <f t="shared" si="223"/>
        <v>0</v>
      </c>
      <c r="L96" s="112">
        <f t="shared" si="224"/>
        <v>0</v>
      </c>
      <c r="M96" s="112">
        <f t="shared" si="225"/>
        <v>0</v>
      </c>
      <c r="N96" s="60"/>
      <c r="O96" s="61"/>
      <c r="P96" s="61"/>
      <c r="Q96" s="61"/>
      <c r="R96" s="61"/>
      <c r="S96" s="7"/>
      <c r="T96" s="67">
        <f t="shared" si="187"/>
        <v>1</v>
      </c>
      <c r="U96" s="76" t="str">
        <f t="shared" si="188"/>
        <v/>
      </c>
      <c r="V96" s="76" t="str">
        <f t="shared" si="189"/>
        <v/>
      </c>
      <c r="W96" s="76" t="str">
        <f t="shared" si="190"/>
        <v/>
      </c>
      <c r="X96" s="76" t="str">
        <f t="shared" si="191"/>
        <v/>
      </c>
      <c r="Y96" s="76" t="str">
        <f t="shared" si="192"/>
        <v/>
      </c>
      <c r="Z96" s="76" t="str">
        <f t="shared" si="193"/>
        <v/>
      </c>
      <c r="AA96" s="131" t="b">
        <f t="shared" si="130"/>
        <v>0</v>
      </c>
      <c r="AB96" s="131" t="b">
        <f t="shared" si="131"/>
        <v>0</v>
      </c>
      <c r="AC96" s="131" t="b">
        <f t="shared" si="132"/>
        <v>0</v>
      </c>
      <c r="AD96" s="131" t="b">
        <f t="shared" si="133"/>
        <v>0</v>
      </c>
      <c r="AE96" s="131" t="b">
        <f t="shared" si="134"/>
        <v>0</v>
      </c>
      <c r="AF96" s="131" t="b">
        <f t="shared" si="135"/>
        <v>0</v>
      </c>
      <c r="AG96" s="131">
        <f t="shared" si="209"/>
        <v>0</v>
      </c>
      <c r="AH96" s="131">
        <f t="shared" si="215"/>
        <v>1</v>
      </c>
      <c r="AI96" s="13">
        <f t="shared" si="136"/>
        <v>0</v>
      </c>
      <c r="AJ96" s="11">
        <f t="shared" si="194"/>
        <v>0</v>
      </c>
      <c r="AK96" s="67">
        <f t="shared" si="195"/>
        <v>1</v>
      </c>
      <c r="AL96" s="118" t="str">
        <f t="shared" si="196"/>
        <v/>
      </c>
      <c r="AM96" s="118" t="str">
        <f t="shared" si="197"/>
        <v/>
      </c>
      <c r="AN96" s="118" t="str">
        <f t="shared" si="198"/>
        <v/>
      </c>
      <c r="AO96" s="118" t="str">
        <f t="shared" si="199"/>
        <v/>
      </c>
      <c r="AP96" s="118" t="str">
        <f t="shared" si="200"/>
        <v/>
      </c>
      <c r="AQ96" s="118" t="str">
        <f t="shared" si="201"/>
        <v/>
      </c>
      <c r="AR96" s="118" t="str">
        <f t="shared" si="202"/>
        <v/>
      </c>
      <c r="AS96" s="60" t="b">
        <f t="shared" si="137"/>
        <v>0</v>
      </c>
      <c r="AT96" s="60" t="b">
        <f t="shared" si="138"/>
        <v>0</v>
      </c>
      <c r="AU96" s="60" t="b">
        <f t="shared" si="139"/>
        <v>0</v>
      </c>
      <c r="AV96" s="60" t="b">
        <f t="shared" si="140"/>
        <v>0</v>
      </c>
      <c r="AW96" s="60" t="b">
        <f t="shared" si="141"/>
        <v>0</v>
      </c>
      <c r="AX96" s="60" t="b">
        <f t="shared" si="142"/>
        <v>0</v>
      </c>
      <c r="AY96" s="60" t="b">
        <f t="shared" si="143"/>
        <v>0</v>
      </c>
      <c r="AZ96" s="131">
        <f t="shared" si="210"/>
        <v>0</v>
      </c>
      <c r="BA96" s="131">
        <f t="shared" si="216"/>
        <v>1</v>
      </c>
      <c r="BB96" s="13">
        <f t="shared" si="203"/>
        <v>0</v>
      </c>
      <c r="BC96" s="11">
        <f t="shared" si="144"/>
        <v>0</v>
      </c>
      <c r="BD96" s="67">
        <f t="shared" si="204"/>
        <v>1</v>
      </c>
      <c r="BE96" s="76" t="str">
        <f t="shared" si="145"/>
        <v/>
      </c>
      <c r="BF96" s="76" t="str">
        <f t="shared" si="146"/>
        <v/>
      </c>
      <c r="BG96" s="76" t="str">
        <f t="shared" si="147"/>
        <v/>
      </c>
      <c r="BH96" s="76" t="str">
        <f t="shared" si="148"/>
        <v/>
      </c>
      <c r="BI96" s="76" t="str">
        <f t="shared" si="149"/>
        <v/>
      </c>
      <c r="BJ96" s="76" t="str">
        <f t="shared" si="150"/>
        <v/>
      </c>
      <c r="BK96" s="131" t="b">
        <f t="shared" si="151"/>
        <v>0</v>
      </c>
      <c r="BL96" s="131" t="b">
        <f t="shared" si="152"/>
        <v>0</v>
      </c>
      <c r="BM96" s="131" t="b">
        <f t="shared" si="153"/>
        <v>0</v>
      </c>
      <c r="BN96" s="131" t="b">
        <f t="shared" si="154"/>
        <v>0</v>
      </c>
      <c r="BO96" s="131" t="b">
        <f t="shared" si="155"/>
        <v>0</v>
      </c>
      <c r="BP96" s="131" t="b">
        <f t="shared" si="156"/>
        <v>0</v>
      </c>
      <c r="BQ96" s="131">
        <f t="shared" si="211"/>
        <v>0</v>
      </c>
      <c r="BR96" s="131">
        <f t="shared" si="217"/>
        <v>1</v>
      </c>
      <c r="BS96" s="92">
        <f t="shared" si="212"/>
        <v>0</v>
      </c>
      <c r="BT96" s="13">
        <f t="shared" si="157"/>
        <v>0</v>
      </c>
      <c r="BU96" s="11">
        <f t="shared" si="205"/>
        <v>0</v>
      </c>
      <c r="BV96" s="67">
        <f t="shared" si="206"/>
        <v>1</v>
      </c>
      <c r="BW96" s="118" t="str">
        <f t="shared" si="158"/>
        <v/>
      </c>
      <c r="BX96" s="118" t="str">
        <f t="shared" si="159"/>
        <v/>
      </c>
      <c r="BY96" s="118" t="str">
        <f t="shared" si="160"/>
        <v/>
      </c>
      <c r="BZ96" s="118" t="str">
        <f t="shared" si="161"/>
        <v/>
      </c>
      <c r="CA96" s="118" t="str">
        <f t="shared" si="162"/>
        <v/>
      </c>
      <c r="CB96" s="118" t="str">
        <f t="shared" si="163"/>
        <v/>
      </c>
      <c r="CC96" s="118" t="str">
        <f t="shared" si="164"/>
        <v/>
      </c>
      <c r="CD96" s="60" t="b">
        <f t="shared" si="165"/>
        <v>0</v>
      </c>
      <c r="CE96" s="60" t="b">
        <f t="shared" si="166"/>
        <v>0</v>
      </c>
      <c r="CF96" s="60" t="b">
        <f t="shared" si="167"/>
        <v>0</v>
      </c>
      <c r="CG96" s="60" t="b">
        <f t="shared" si="168"/>
        <v>0</v>
      </c>
      <c r="CH96" s="60" t="b">
        <f t="shared" si="169"/>
        <v>0</v>
      </c>
      <c r="CI96" s="60" t="b">
        <f t="shared" si="170"/>
        <v>0</v>
      </c>
      <c r="CJ96" s="60" t="b">
        <f t="shared" si="171"/>
        <v>0</v>
      </c>
      <c r="CK96" s="131">
        <f t="shared" si="213"/>
        <v>0</v>
      </c>
      <c r="CL96" s="131">
        <f t="shared" si="218"/>
        <v>1</v>
      </c>
      <c r="CM96" s="92">
        <f t="shared" si="214"/>
        <v>0</v>
      </c>
      <c r="CN96" s="13">
        <f t="shared" si="207"/>
        <v>0</v>
      </c>
      <c r="CO96" s="11">
        <f t="shared" si="172"/>
        <v>0</v>
      </c>
      <c r="CP96" s="13">
        <f t="shared" si="208"/>
        <v>0</v>
      </c>
      <c r="CQ96" s="11">
        <f t="shared" si="126"/>
        <v>0</v>
      </c>
      <c r="CR96" s="57">
        <f t="shared" si="127"/>
        <v>0</v>
      </c>
      <c r="CS96" s="57">
        <f t="shared" si="128"/>
        <v>0</v>
      </c>
      <c r="CT96" s="57">
        <f t="shared" si="173"/>
        <v>0</v>
      </c>
      <c r="CU96" s="24" t="str">
        <f t="shared" si="174"/>
        <v/>
      </c>
      <c r="CV96" s="24" t="str">
        <f t="shared" si="175"/>
        <v/>
      </c>
      <c r="CW96" s="24" t="str">
        <f t="shared" si="176"/>
        <v/>
      </c>
      <c r="CX96" s="24" t="str">
        <f t="shared" si="177"/>
        <v/>
      </c>
      <c r="CY96" s="24" t="str">
        <f t="shared" si="178"/>
        <v/>
      </c>
      <c r="CZ96" s="24" t="str">
        <f t="shared" si="179"/>
        <v/>
      </c>
      <c r="DA96" s="24" t="str">
        <f t="shared" si="180"/>
        <v/>
      </c>
      <c r="DB96" s="24" t="str">
        <f t="shared" si="181"/>
        <v/>
      </c>
      <c r="DC96" s="24" t="str">
        <f t="shared" si="182"/>
        <v/>
      </c>
      <c r="DD96" s="24" t="str">
        <f t="shared" si="183"/>
        <v/>
      </c>
      <c r="DE96" s="24" t="str">
        <f t="shared" si="184"/>
        <v/>
      </c>
      <c r="DF96" s="24" t="str">
        <f t="shared" si="185"/>
        <v/>
      </c>
      <c r="DG96" s="24" t="str">
        <f t="shared" si="186"/>
        <v/>
      </c>
      <c r="DH96" s="5"/>
      <c r="DI96" s="134"/>
      <c r="DJ96"/>
      <c r="DK96"/>
      <c r="DL96"/>
      <c r="DM96" s="34"/>
      <c r="DN96" s="7"/>
      <c r="DO96"/>
      <c r="DP96"/>
      <c r="DQ96"/>
      <c r="DR96"/>
      <c r="DS96"/>
      <c r="DT96"/>
      <c r="DU96"/>
      <c r="DV96"/>
      <c r="DW96"/>
      <c r="DX96"/>
      <c r="DY96"/>
      <c r="DZ96"/>
      <c r="EA96" s="7"/>
      <c r="EB96"/>
      <c r="EC96"/>
      <c r="ED96"/>
      <c r="EE96"/>
      <c r="EF96"/>
      <c r="EG96"/>
      <c r="EH96" s="121">
        <f t="shared" ca="1" si="129"/>
        <v>20</v>
      </c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</row>
    <row r="97" spans="1:158" x14ac:dyDescent="0.2">
      <c r="A97" s="125"/>
      <c r="B97" s="61" t="str">
        <f t="shared" si="123"/>
        <v/>
      </c>
      <c r="C97" s="7" t="str">
        <f t="shared" si="219"/>
        <v/>
      </c>
      <c r="D97" s="60">
        <f t="shared" si="124"/>
        <v>0</v>
      </c>
      <c r="E97" s="7" t="str">
        <f t="shared" si="125"/>
        <v/>
      </c>
      <c r="F97" s="72" t="str">
        <f t="shared" si="121"/>
        <v/>
      </c>
      <c r="G97" s="108" t="str">
        <f t="shared" si="122"/>
        <v/>
      </c>
      <c r="H97" s="112">
        <f t="shared" si="220"/>
        <v>0</v>
      </c>
      <c r="I97" s="112">
        <f t="shared" si="221"/>
        <v>0</v>
      </c>
      <c r="J97" s="112">
        <f t="shared" si="222"/>
        <v>0</v>
      </c>
      <c r="K97" s="112">
        <f t="shared" si="223"/>
        <v>0</v>
      </c>
      <c r="L97" s="112">
        <f t="shared" si="224"/>
        <v>0</v>
      </c>
      <c r="M97" s="112">
        <f t="shared" si="225"/>
        <v>0</v>
      </c>
      <c r="N97" s="60"/>
      <c r="O97" s="61"/>
      <c r="P97" s="61"/>
      <c r="Q97" s="61"/>
      <c r="R97" s="61"/>
      <c r="S97" s="7"/>
      <c r="T97" s="67">
        <f t="shared" si="187"/>
        <v>1</v>
      </c>
      <c r="U97" s="76" t="str">
        <f t="shared" si="188"/>
        <v/>
      </c>
      <c r="V97" s="76" t="str">
        <f t="shared" si="189"/>
        <v/>
      </c>
      <c r="W97" s="76" t="str">
        <f t="shared" si="190"/>
        <v/>
      </c>
      <c r="X97" s="76" t="str">
        <f t="shared" si="191"/>
        <v/>
      </c>
      <c r="Y97" s="76" t="str">
        <f t="shared" si="192"/>
        <v/>
      </c>
      <c r="Z97" s="76" t="str">
        <f t="shared" si="193"/>
        <v/>
      </c>
      <c r="AA97" s="131" t="b">
        <f t="shared" si="130"/>
        <v>0</v>
      </c>
      <c r="AB97" s="131" t="b">
        <f t="shared" si="131"/>
        <v>0</v>
      </c>
      <c r="AC97" s="131" t="b">
        <f t="shared" si="132"/>
        <v>0</v>
      </c>
      <c r="AD97" s="131" t="b">
        <f t="shared" si="133"/>
        <v>0</v>
      </c>
      <c r="AE97" s="131" t="b">
        <f t="shared" si="134"/>
        <v>0</v>
      </c>
      <c r="AF97" s="131" t="b">
        <f t="shared" si="135"/>
        <v>0</v>
      </c>
      <c r="AG97" s="131">
        <f t="shared" si="209"/>
        <v>0</v>
      </c>
      <c r="AH97" s="131">
        <f t="shared" si="215"/>
        <v>1</v>
      </c>
      <c r="AI97" s="13">
        <f t="shared" si="136"/>
        <v>0</v>
      </c>
      <c r="AJ97" s="11">
        <f t="shared" si="194"/>
        <v>0</v>
      </c>
      <c r="AK97" s="67">
        <f t="shared" si="195"/>
        <v>1</v>
      </c>
      <c r="AL97" s="118" t="str">
        <f t="shared" si="196"/>
        <v/>
      </c>
      <c r="AM97" s="118" t="str">
        <f t="shared" si="197"/>
        <v/>
      </c>
      <c r="AN97" s="118" t="str">
        <f t="shared" si="198"/>
        <v/>
      </c>
      <c r="AO97" s="118" t="str">
        <f t="shared" si="199"/>
        <v/>
      </c>
      <c r="AP97" s="118" t="str">
        <f t="shared" si="200"/>
        <v/>
      </c>
      <c r="AQ97" s="118" t="str">
        <f t="shared" si="201"/>
        <v/>
      </c>
      <c r="AR97" s="118" t="str">
        <f t="shared" si="202"/>
        <v/>
      </c>
      <c r="AS97" s="60" t="b">
        <f t="shared" si="137"/>
        <v>0</v>
      </c>
      <c r="AT97" s="60" t="b">
        <f t="shared" si="138"/>
        <v>0</v>
      </c>
      <c r="AU97" s="60" t="b">
        <f t="shared" si="139"/>
        <v>0</v>
      </c>
      <c r="AV97" s="60" t="b">
        <f t="shared" si="140"/>
        <v>0</v>
      </c>
      <c r="AW97" s="60" t="b">
        <f t="shared" si="141"/>
        <v>0</v>
      </c>
      <c r="AX97" s="60" t="b">
        <f t="shared" si="142"/>
        <v>0</v>
      </c>
      <c r="AY97" s="60" t="b">
        <f t="shared" si="143"/>
        <v>0</v>
      </c>
      <c r="AZ97" s="131">
        <f t="shared" si="210"/>
        <v>0</v>
      </c>
      <c r="BA97" s="131">
        <f t="shared" si="216"/>
        <v>1</v>
      </c>
      <c r="BB97" s="13">
        <f t="shared" si="203"/>
        <v>0</v>
      </c>
      <c r="BC97" s="11">
        <f t="shared" si="144"/>
        <v>0</v>
      </c>
      <c r="BD97" s="67">
        <f t="shared" si="204"/>
        <v>1</v>
      </c>
      <c r="BE97" s="76" t="str">
        <f t="shared" si="145"/>
        <v/>
      </c>
      <c r="BF97" s="76" t="str">
        <f t="shared" si="146"/>
        <v/>
      </c>
      <c r="BG97" s="76" t="str">
        <f t="shared" si="147"/>
        <v/>
      </c>
      <c r="BH97" s="76" t="str">
        <f t="shared" si="148"/>
        <v/>
      </c>
      <c r="BI97" s="76" t="str">
        <f t="shared" si="149"/>
        <v/>
      </c>
      <c r="BJ97" s="76" t="str">
        <f t="shared" si="150"/>
        <v/>
      </c>
      <c r="BK97" s="131" t="b">
        <f t="shared" si="151"/>
        <v>0</v>
      </c>
      <c r="BL97" s="131" t="b">
        <f t="shared" si="152"/>
        <v>0</v>
      </c>
      <c r="BM97" s="131" t="b">
        <f t="shared" si="153"/>
        <v>0</v>
      </c>
      <c r="BN97" s="131" t="b">
        <f t="shared" si="154"/>
        <v>0</v>
      </c>
      <c r="BO97" s="131" t="b">
        <f t="shared" si="155"/>
        <v>0</v>
      </c>
      <c r="BP97" s="131" t="b">
        <f t="shared" si="156"/>
        <v>0</v>
      </c>
      <c r="BQ97" s="131">
        <f t="shared" si="211"/>
        <v>0</v>
      </c>
      <c r="BR97" s="131">
        <f t="shared" si="217"/>
        <v>1</v>
      </c>
      <c r="BS97" s="92">
        <f t="shared" si="212"/>
        <v>0</v>
      </c>
      <c r="BT97" s="13">
        <f t="shared" si="157"/>
        <v>0</v>
      </c>
      <c r="BU97" s="11">
        <f t="shared" si="205"/>
        <v>0</v>
      </c>
      <c r="BV97" s="67">
        <f t="shared" si="206"/>
        <v>1</v>
      </c>
      <c r="BW97" s="118" t="str">
        <f t="shared" si="158"/>
        <v/>
      </c>
      <c r="BX97" s="118" t="str">
        <f t="shared" si="159"/>
        <v/>
      </c>
      <c r="BY97" s="118" t="str">
        <f t="shared" si="160"/>
        <v/>
      </c>
      <c r="BZ97" s="118" t="str">
        <f t="shared" si="161"/>
        <v/>
      </c>
      <c r="CA97" s="118" t="str">
        <f t="shared" si="162"/>
        <v/>
      </c>
      <c r="CB97" s="118" t="str">
        <f t="shared" si="163"/>
        <v/>
      </c>
      <c r="CC97" s="118" t="str">
        <f t="shared" si="164"/>
        <v/>
      </c>
      <c r="CD97" s="60" t="b">
        <f t="shared" si="165"/>
        <v>0</v>
      </c>
      <c r="CE97" s="60" t="b">
        <f t="shared" si="166"/>
        <v>0</v>
      </c>
      <c r="CF97" s="60" t="b">
        <f t="shared" si="167"/>
        <v>0</v>
      </c>
      <c r="CG97" s="60" t="b">
        <f t="shared" si="168"/>
        <v>0</v>
      </c>
      <c r="CH97" s="60" t="b">
        <f t="shared" si="169"/>
        <v>0</v>
      </c>
      <c r="CI97" s="60" t="b">
        <f t="shared" si="170"/>
        <v>0</v>
      </c>
      <c r="CJ97" s="60" t="b">
        <f t="shared" si="171"/>
        <v>0</v>
      </c>
      <c r="CK97" s="131">
        <f t="shared" si="213"/>
        <v>0</v>
      </c>
      <c r="CL97" s="131">
        <f t="shared" si="218"/>
        <v>1</v>
      </c>
      <c r="CM97" s="92">
        <f t="shared" si="214"/>
        <v>0</v>
      </c>
      <c r="CN97" s="13">
        <f t="shared" si="207"/>
        <v>0</v>
      </c>
      <c r="CO97" s="11">
        <f t="shared" si="172"/>
        <v>0</v>
      </c>
      <c r="CP97" s="13">
        <f t="shared" si="208"/>
        <v>0</v>
      </c>
      <c r="CQ97" s="11">
        <f t="shared" si="126"/>
        <v>0</v>
      </c>
      <c r="CR97" s="57">
        <f t="shared" si="127"/>
        <v>0</v>
      </c>
      <c r="CS97" s="57">
        <f t="shared" si="128"/>
        <v>0</v>
      </c>
      <c r="CT97" s="57">
        <f t="shared" si="173"/>
        <v>0</v>
      </c>
      <c r="CU97" s="24" t="str">
        <f t="shared" si="174"/>
        <v/>
      </c>
      <c r="CV97" s="24" t="str">
        <f t="shared" si="175"/>
        <v/>
      </c>
      <c r="CW97" s="24" t="str">
        <f t="shared" si="176"/>
        <v/>
      </c>
      <c r="CX97" s="24" t="str">
        <f t="shared" si="177"/>
        <v/>
      </c>
      <c r="CY97" s="24" t="str">
        <f t="shared" si="178"/>
        <v/>
      </c>
      <c r="CZ97" s="24" t="str">
        <f t="shared" si="179"/>
        <v/>
      </c>
      <c r="DA97" s="24" t="str">
        <f t="shared" si="180"/>
        <v/>
      </c>
      <c r="DB97" s="24" t="str">
        <f t="shared" si="181"/>
        <v/>
      </c>
      <c r="DC97" s="24" t="str">
        <f t="shared" si="182"/>
        <v/>
      </c>
      <c r="DD97" s="24" t="str">
        <f t="shared" si="183"/>
        <v/>
      </c>
      <c r="DE97" s="24" t="str">
        <f t="shared" si="184"/>
        <v/>
      </c>
      <c r="DF97" s="24" t="str">
        <f t="shared" si="185"/>
        <v/>
      </c>
      <c r="DG97" s="24" t="str">
        <f t="shared" si="186"/>
        <v/>
      </c>
      <c r="DH97" s="5"/>
      <c r="DI97" s="134"/>
      <c r="DJ97"/>
      <c r="DK97"/>
      <c r="DL97"/>
      <c r="DM97" s="34"/>
      <c r="DN97" s="7"/>
      <c r="DO97"/>
      <c r="DP97"/>
      <c r="DQ97"/>
      <c r="DR97"/>
      <c r="DS97"/>
      <c r="DT97"/>
      <c r="DU97"/>
      <c r="DV97"/>
      <c r="DW97"/>
      <c r="DX97"/>
      <c r="DY97"/>
      <c r="DZ97"/>
      <c r="EA97" s="7"/>
      <c r="EB97"/>
      <c r="EC97"/>
      <c r="ED97"/>
      <c r="EE97"/>
      <c r="EF97"/>
      <c r="EG97"/>
      <c r="EH97" s="121">
        <f t="shared" ca="1" si="129"/>
        <v>17</v>
      </c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</row>
    <row r="98" spans="1:158" x14ac:dyDescent="0.2">
      <c r="A98" s="125"/>
      <c r="B98" s="61" t="str">
        <f t="shared" si="123"/>
        <v/>
      </c>
      <c r="C98" s="7" t="str">
        <f t="shared" si="219"/>
        <v/>
      </c>
      <c r="D98" s="60">
        <f t="shared" si="124"/>
        <v>0</v>
      </c>
      <c r="E98" s="7" t="str">
        <f t="shared" si="125"/>
        <v/>
      </c>
      <c r="F98" s="72" t="str">
        <f t="shared" si="121"/>
        <v/>
      </c>
      <c r="G98" s="108" t="str">
        <f t="shared" si="122"/>
        <v/>
      </c>
      <c r="H98" s="112">
        <f t="shared" si="220"/>
        <v>0</v>
      </c>
      <c r="I98" s="112">
        <f t="shared" si="221"/>
        <v>0</v>
      </c>
      <c r="J98" s="112">
        <f t="shared" si="222"/>
        <v>0</v>
      </c>
      <c r="K98" s="112">
        <f t="shared" si="223"/>
        <v>0</v>
      </c>
      <c r="L98" s="112">
        <f t="shared" si="224"/>
        <v>0</v>
      </c>
      <c r="M98" s="112">
        <f t="shared" si="225"/>
        <v>0</v>
      </c>
      <c r="N98" s="60"/>
      <c r="O98" s="61"/>
      <c r="P98" s="61"/>
      <c r="Q98" s="61"/>
      <c r="R98" s="61"/>
      <c r="S98" s="7"/>
      <c r="T98" s="67">
        <f t="shared" si="187"/>
        <v>1</v>
      </c>
      <c r="U98" s="76" t="str">
        <f t="shared" si="188"/>
        <v/>
      </c>
      <c r="V98" s="76" t="str">
        <f t="shared" si="189"/>
        <v/>
      </c>
      <c r="W98" s="76" t="str">
        <f t="shared" si="190"/>
        <v/>
      </c>
      <c r="X98" s="76" t="str">
        <f t="shared" si="191"/>
        <v/>
      </c>
      <c r="Y98" s="76" t="str">
        <f t="shared" si="192"/>
        <v/>
      </c>
      <c r="Z98" s="76" t="str">
        <f t="shared" si="193"/>
        <v/>
      </c>
      <c r="AA98" s="131" t="b">
        <f t="shared" si="130"/>
        <v>0</v>
      </c>
      <c r="AB98" s="131" t="b">
        <f t="shared" si="131"/>
        <v>0</v>
      </c>
      <c r="AC98" s="131" t="b">
        <f t="shared" si="132"/>
        <v>0</v>
      </c>
      <c r="AD98" s="131" t="b">
        <f t="shared" si="133"/>
        <v>0</v>
      </c>
      <c r="AE98" s="131" t="b">
        <f t="shared" si="134"/>
        <v>0</v>
      </c>
      <c r="AF98" s="131" t="b">
        <f t="shared" si="135"/>
        <v>0</v>
      </c>
      <c r="AG98" s="131">
        <f t="shared" si="209"/>
        <v>0</v>
      </c>
      <c r="AH98" s="131">
        <f t="shared" si="215"/>
        <v>1</v>
      </c>
      <c r="AI98" s="13">
        <f t="shared" si="136"/>
        <v>0</v>
      </c>
      <c r="AJ98" s="11">
        <f t="shared" si="194"/>
        <v>0</v>
      </c>
      <c r="AK98" s="67">
        <f t="shared" si="195"/>
        <v>1</v>
      </c>
      <c r="AL98" s="118" t="str">
        <f t="shared" si="196"/>
        <v/>
      </c>
      <c r="AM98" s="118" t="str">
        <f t="shared" si="197"/>
        <v/>
      </c>
      <c r="AN98" s="118" t="str">
        <f t="shared" si="198"/>
        <v/>
      </c>
      <c r="AO98" s="118" t="str">
        <f t="shared" si="199"/>
        <v/>
      </c>
      <c r="AP98" s="118" t="str">
        <f t="shared" si="200"/>
        <v/>
      </c>
      <c r="AQ98" s="118" t="str">
        <f t="shared" si="201"/>
        <v/>
      </c>
      <c r="AR98" s="118" t="str">
        <f t="shared" si="202"/>
        <v/>
      </c>
      <c r="AS98" s="60" t="b">
        <f t="shared" si="137"/>
        <v>0</v>
      </c>
      <c r="AT98" s="60" t="b">
        <f t="shared" si="138"/>
        <v>0</v>
      </c>
      <c r="AU98" s="60" t="b">
        <f t="shared" si="139"/>
        <v>0</v>
      </c>
      <c r="AV98" s="60" t="b">
        <f t="shared" si="140"/>
        <v>0</v>
      </c>
      <c r="AW98" s="60" t="b">
        <f t="shared" si="141"/>
        <v>0</v>
      </c>
      <c r="AX98" s="60" t="b">
        <f t="shared" si="142"/>
        <v>0</v>
      </c>
      <c r="AY98" s="60" t="b">
        <f t="shared" si="143"/>
        <v>0</v>
      </c>
      <c r="AZ98" s="131">
        <f t="shared" si="210"/>
        <v>0</v>
      </c>
      <c r="BA98" s="131">
        <f t="shared" si="216"/>
        <v>1</v>
      </c>
      <c r="BB98" s="13">
        <f t="shared" si="203"/>
        <v>0</v>
      </c>
      <c r="BC98" s="11">
        <f t="shared" si="144"/>
        <v>0</v>
      </c>
      <c r="BD98" s="67">
        <f t="shared" si="204"/>
        <v>1</v>
      </c>
      <c r="BE98" s="76" t="str">
        <f t="shared" si="145"/>
        <v/>
      </c>
      <c r="BF98" s="76" t="str">
        <f t="shared" si="146"/>
        <v/>
      </c>
      <c r="BG98" s="76" t="str">
        <f t="shared" si="147"/>
        <v/>
      </c>
      <c r="BH98" s="76" t="str">
        <f t="shared" si="148"/>
        <v/>
      </c>
      <c r="BI98" s="76" t="str">
        <f t="shared" si="149"/>
        <v/>
      </c>
      <c r="BJ98" s="76" t="str">
        <f t="shared" si="150"/>
        <v/>
      </c>
      <c r="BK98" s="131" t="b">
        <f t="shared" si="151"/>
        <v>0</v>
      </c>
      <c r="BL98" s="131" t="b">
        <f t="shared" si="152"/>
        <v>0</v>
      </c>
      <c r="BM98" s="131" t="b">
        <f t="shared" si="153"/>
        <v>0</v>
      </c>
      <c r="BN98" s="131" t="b">
        <f t="shared" si="154"/>
        <v>0</v>
      </c>
      <c r="BO98" s="131" t="b">
        <f t="shared" si="155"/>
        <v>0</v>
      </c>
      <c r="BP98" s="131" t="b">
        <f t="shared" si="156"/>
        <v>0</v>
      </c>
      <c r="BQ98" s="131">
        <f t="shared" si="211"/>
        <v>0</v>
      </c>
      <c r="BR98" s="131">
        <f t="shared" si="217"/>
        <v>1</v>
      </c>
      <c r="BS98" s="92">
        <f t="shared" si="212"/>
        <v>0</v>
      </c>
      <c r="BT98" s="13">
        <f t="shared" si="157"/>
        <v>0</v>
      </c>
      <c r="BU98" s="11">
        <f t="shared" si="205"/>
        <v>0</v>
      </c>
      <c r="BV98" s="67">
        <f t="shared" si="206"/>
        <v>1</v>
      </c>
      <c r="BW98" s="118" t="str">
        <f t="shared" si="158"/>
        <v/>
      </c>
      <c r="BX98" s="118" t="str">
        <f t="shared" si="159"/>
        <v/>
      </c>
      <c r="BY98" s="118" t="str">
        <f t="shared" si="160"/>
        <v/>
      </c>
      <c r="BZ98" s="118" t="str">
        <f t="shared" si="161"/>
        <v/>
      </c>
      <c r="CA98" s="118" t="str">
        <f t="shared" si="162"/>
        <v/>
      </c>
      <c r="CB98" s="118" t="str">
        <f t="shared" si="163"/>
        <v/>
      </c>
      <c r="CC98" s="118" t="str">
        <f t="shared" si="164"/>
        <v/>
      </c>
      <c r="CD98" s="60" t="b">
        <f t="shared" si="165"/>
        <v>0</v>
      </c>
      <c r="CE98" s="60" t="b">
        <f t="shared" si="166"/>
        <v>0</v>
      </c>
      <c r="CF98" s="60" t="b">
        <f t="shared" si="167"/>
        <v>0</v>
      </c>
      <c r="CG98" s="60" t="b">
        <f t="shared" si="168"/>
        <v>0</v>
      </c>
      <c r="CH98" s="60" t="b">
        <f t="shared" si="169"/>
        <v>0</v>
      </c>
      <c r="CI98" s="60" t="b">
        <f t="shared" si="170"/>
        <v>0</v>
      </c>
      <c r="CJ98" s="60" t="b">
        <f t="shared" si="171"/>
        <v>0</v>
      </c>
      <c r="CK98" s="131">
        <f t="shared" si="213"/>
        <v>0</v>
      </c>
      <c r="CL98" s="131">
        <f t="shared" si="218"/>
        <v>1</v>
      </c>
      <c r="CM98" s="92">
        <f t="shared" si="214"/>
        <v>0</v>
      </c>
      <c r="CN98" s="13">
        <f t="shared" si="207"/>
        <v>0</v>
      </c>
      <c r="CO98" s="11">
        <f t="shared" si="172"/>
        <v>0</v>
      </c>
      <c r="CP98" s="13">
        <f t="shared" si="208"/>
        <v>0</v>
      </c>
      <c r="CQ98" s="11">
        <f t="shared" si="126"/>
        <v>0</v>
      </c>
      <c r="CR98" s="57">
        <f t="shared" si="127"/>
        <v>0</v>
      </c>
      <c r="CS98" s="57">
        <f t="shared" si="128"/>
        <v>0</v>
      </c>
      <c r="CT98" s="57">
        <f t="shared" si="173"/>
        <v>0</v>
      </c>
      <c r="CU98" s="24" t="str">
        <f t="shared" si="174"/>
        <v/>
      </c>
      <c r="CV98" s="24" t="str">
        <f t="shared" si="175"/>
        <v/>
      </c>
      <c r="CW98" s="24" t="str">
        <f t="shared" si="176"/>
        <v/>
      </c>
      <c r="CX98" s="24" t="str">
        <f t="shared" si="177"/>
        <v/>
      </c>
      <c r="CY98" s="24" t="str">
        <f t="shared" si="178"/>
        <v/>
      </c>
      <c r="CZ98" s="24" t="str">
        <f t="shared" si="179"/>
        <v/>
      </c>
      <c r="DA98" s="24" t="str">
        <f t="shared" si="180"/>
        <v/>
      </c>
      <c r="DB98" s="24" t="str">
        <f t="shared" si="181"/>
        <v/>
      </c>
      <c r="DC98" s="24" t="str">
        <f t="shared" si="182"/>
        <v/>
      </c>
      <c r="DD98" s="24" t="str">
        <f t="shared" si="183"/>
        <v/>
      </c>
      <c r="DE98" s="24" t="str">
        <f t="shared" si="184"/>
        <v/>
      </c>
      <c r="DF98" s="24" t="str">
        <f t="shared" si="185"/>
        <v/>
      </c>
      <c r="DG98" s="24" t="str">
        <f t="shared" si="186"/>
        <v/>
      </c>
      <c r="DH98" s="5"/>
      <c r="DI98" s="134"/>
      <c r="DJ98"/>
      <c r="DK98"/>
      <c r="DL98"/>
      <c r="DM98" s="34"/>
      <c r="DN98" s="7"/>
      <c r="DO98"/>
      <c r="DP98"/>
      <c r="DQ98"/>
      <c r="DR98"/>
      <c r="DS98"/>
      <c r="DT98"/>
      <c r="DU98"/>
      <c r="DV98"/>
      <c r="DW98"/>
      <c r="DX98"/>
      <c r="DY98"/>
      <c r="DZ98"/>
      <c r="EA98" s="7"/>
      <c r="EB98"/>
      <c r="EC98"/>
      <c r="ED98"/>
      <c r="EE98"/>
      <c r="EF98"/>
      <c r="EG98"/>
      <c r="EH98" s="121">
        <f t="shared" ca="1" si="129"/>
        <v>9</v>
      </c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</row>
    <row r="99" spans="1:158" x14ac:dyDescent="0.2">
      <c r="A99" s="125"/>
      <c r="B99" s="61" t="str">
        <f t="shared" si="123"/>
        <v/>
      </c>
      <c r="C99" s="7" t="str">
        <f t="shared" si="219"/>
        <v/>
      </c>
      <c r="D99" s="60">
        <f t="shared" si="124"/>
        <v>0</v>
      </c>
      <c r="E99" s="7" t="str">
        <f t="shared" si="125"/>
        <v/>
      </c>
      <c r="F99" s="72" t="str">
        <f t="shared" si="121"/>
        <v/>
      </c>
      <c r="G99" s="108" t="str">
        <f t="shared" si="122"/>
        <v/>
      </c>
      <c r="H99" s="112">
        <f t="shared" si="220"/>
        <v>0</v>
      </c>
      <c r="I99" s="112">
        <f t="shared" si="221"/>
        <v>0</v>
      </c>
      <c r="J99" s="112">
        <f t="shared" si="222"/>
        <v>0</v>
      </c>
      <c r="K99" s="112">
        <f t="shared" si="223"/>
        <v>0</v>
      </c>
      <c r="L99" s="112">
        <f t="shared" si="224"/>
        <v>0</v>
      </c>
      <c r="M99" s="112">
        <f t="shared" si="225"/>
        <v>0</v>
      </c>
      <c r="N99" s="60"/>
      <c r="O99" s="61"/>
      <c r="P99" s="61"/>
      <c r="Q99" s="61"/>
      <c r="R99" s="61"/>
      <c r="S99" s="7"/>
      <c r="T99" s="67">
        <f t="shared" si="187"/>
        <v>1</v>
      </c>
      <c r="U99" s="76" t="str">
        <f t="shared" si="188"/>
        <v/>
      </c>
      <c r="V99" s="76" t="str">
        <f t="shared" si="189"/>
        <v/>
      </c>
      <c r="W99" s="76" t="str">
        <f t="shared" si="190"/>
        <v/>
      </c>
      <c r="X99" s="76" t="str">
        <f t="shared" si="191"/>
        <v/>
      </c>
      <c r="Y99" s="76" t="str">
        <f t="shared" si="192"/>
        <v/>
      </c>
      <c r="Z99" s="76" t="str">
        <f t="shared" si="193"/>
        <v/>
      </c>
      <c r="AA99" s="131" t="b">
        <f t="shared" si="130"/>
        <v>0</v>
      </c>
      <c r="AB99" s="131" t="b">
        <f t="shared" si="131"/>
        <v>0</v>
      </c>
      <c r="AC99" s="131" t="b">
        <f t="shared" si="132"/>
        <v>0</v>
      </c>
      <c r="AD99" s="131" t="b">
        <f t="shared" si="133"/>
        <v>0</v>
      </c>
      <c r="AE99" s="131" t="b">
        <f t="shared" si="134"/>
        <v>0</v>
      </c>
      <c r="AF99" s="131" t="b">
        <f t="shared" si="135"/>
        <v>0</v>
      </c>
      <c r="AG99" s="131">
        <f t="shared" si="209"/>
        <v>0</v>
      </c>
      <c r="AH99" s="131">
        <f t="shared" si="215"/>
        <v>1</v>
      </c>
      <c r="AI99" s="13">
        <f t="shared" si="136"/>
        <v>0</v>
      </c>
      <c r="AJ99" s="11">
        <f t="shared" si="194"/>
        <v>0</v>
      </c>
      <c r="AK99" s="67">
        <f t="shared" si="195"/>
        <v>1</v>
      </c>
      <c r="AL99" s="118" t="str">
        <f t="shared" si="196"/>
        <v/>
      </c>
      <c r="AM99" s="118" t="str">
        <f t="shared" si="197"/>
        <v/>
      </c>
      <c r="AN99" s="118" t="str">
        <f t="shared" si="198"/>
        <v/>
      </c>
      <c r="AO99" s="118" t="str">
        <f t="shared" si="199"/>
        <v/>
      </c>
      <c r="AP99" s="118" t="str">
        <f t="shared" si="200"/>
        <v/>
      </c>
      <c r="AQ99" s="118" t="str">
        <f t="shared" si="201"/>
        <v/>
      </c>
      <c r="AR99" s="118" t="str">
        <f t="shared" si="202"/>
        <v/>
      </c>
      <c r="AS99" s="60" t="b">
        <f t="shared" si="137"/>
        <v>0</v>
      </c>
      <c r="AT99" s="60" t="b">
        <f t="shared" si="138"/>
        <v>0</v>
      </c>
      <c r="AU99" s="60" t="b">
        <f t="shared" si="139"/>
        <v>0</v>
      </c>
      <c r="AV99" s="60" t="b">
        <f t="shared" si="140"/>
        <v>0</v>
      </c>
      <c r="AW99" s="60" t="b">
        <f t="shared" si="141"/>
        <v>0</v>
      </c>
      <c r="AX99" s="60" t="b">
        <f t="shared" si="142"/>
        <v>0</v>
      </c>
      <c r="AY99" s="60" t="b">
        <f t="shared" si="143"/>
        <v>0</v>
      </c>
      <c r="AZ99" s="131">
        <f t="shared" si="210"/>
        <v>0</v>
      </c>
      <c r="BA99" s="131">
        <f t="shared" si="216"/>
        <v>1</v>
      </c>
      <c r="BB99" s="13">
        <f t="shared" si="203"/>
        <v>0</v>
      </c>
      <c r="BC99" s="11">
        <f t="shared" si="144"/>
        <v>0</v>
      </c>
      <c r="BD99" s="67">
        <f t="shared" si="204"/>
        <v>1</v>
      </c>
      <c r="BE99" s="76" t="str">
        <f t="shared" si="145"/>
        <v/>
      </c>
      <c r="BF99" s="76" t="str">
        <f t="shared" si="146"/>
        <v/>
      </c>
      <c r="BG99" s="76" t="str">
        <f t="shared" si="147"/>
        <v/>
      </c>
      <c r="BH99" s="76" t="str">
        <f t="shared" si="148"/>
        <v/>
      </c>
      <c r="BI99" s="76" t="str">
        <f t="shared" si="149"/>
        <v/>
      </c>
      <c r="BJ99" s="76" t="str">
        <f t="shared" si="150"/>
        <v/>
      </c>
      <c r="BK99" s="131" t="b">
        <f t="shared" si="151"/>
        <v>0</v>
      </c>
      <c r="BL99" s="131" t="b">
        <f t="shared" si="152"/>
        <v>0</v>
      </c>
      <c r="BM99" s="131" t="b">
        <f t="shared" si="153"/>
        <v>0</v>
      </c>
      <c r="BN99" s="131" t="b">
        <f t="shared" si="154"/>
        <v>0</v>
      </c>
      <c r="BO99" s="131" t="b">
        <f t="shared" si="155"/>
        <v>0</v>
      </c>
      <c r="BP99" s="131" t="b">
        <f t="shared" si="156"/>
        <v>0</v>
      </c>
      <c r="BQ99" s="131">
        <f t="shared" si="211"/>
        <v>0</v>
      </c>
      <c r="BR99" s="131">
        <f t="shared" si="217"/>
        <v>1</v>
      </c>
      <c r="BS99" s="92">
        <f t="shared" si="212"/>
        <v>0</v>
      </c>
      <c r="BT99" s="13">
        <f t="shared" si="157"/>
        <v>0</v>
      </c>
      <c r="BU99" s="11">
        <f t="shared" si="205"/>
        <v>0</v>
      </c>
      <c r="BV99" s="67">
        <f t="shared" si="206"/>
        <v>1</v>
      </c>
      <c r="BW99" s="118" t="str">
        <f t="shared" si="158"/>
        <v/>
      </c>
      <c r="BX99" s="118" t="str">
        <f t="shared" si="159"/>
        <v/>
      </c>
      <c r="BY99" s="118" t="str">
        <f t="shared" si="160"/>
        <v/>
      </c>
      <c r="BZ99" s="118" t="str">
        <f t="shared" si="161"/>
        <v/>
      </c>
      <c r="CA99" s="118" t="str">
        <f t="shared" si="162"/>
        <v/>
      </c>
      <c r="CB99" s="118" t="str">
        <f t="shared" si="163"/>
        <v/>
      </c>
      <c r="CC99" s="118" t="str">
        <f t="shared" si="164"/>
        <v/>
      </c>
      <c r="CD99" s="60" t="b">
        <f t="shared" si="165"/>
        <v>0</v>
      </c>
      <c r="CE99" s="60" t="b">
        <f t="shared" si="166"/>
        <v>0</v>
      </c>
      <c r="CF99" s="60" t="b">
        <f t="shared" si="167"/>
        <v>0</v>
      </c>
      <c r="CG99" s="60" t="b">
        <f t="shared" si="168"/>
        <v>0</v>
      </c>
      <c r="CH99" s="60" t="b">
        <f t="shared" si="169"/>
        <v>0</v>
      </c>
      <c r="CI99" s="60" t="b">
        <f t="shared" si="170"/>
        <v>0</v>
      </c>
      <c r="CJ99" s="60" t="b">
        <f t="shared" si="171"/>
        <v>0</v>
      </c>
      <c r="CK99" s="131">
        <f t="shared" si="213"/>
        <v>0</v>
      </c>
      <c r="CL99" s="131">
        <f t="shared" si="218"/>
        <v>1</v>
      </c>
      <c r="CM99" s="92">
        <f t="shared" si="214"/>
        <v>0</v>
      </c>
      <c r="CN99" s="13">
        <f t="shared" si="207"/>
        <v>0</v>
      </c>
      <c r="CO99" s="11">
        <f t="shared" si="172"/>
        <v>0</v>
      </c>
      <c r="CP99" s="13">
        <f t="shared" si="208"/>
        <v>0</v>
      </c>
      <c r="CQ99" s="11">
        <f t="shared" si="126"/>
        <v>0</v>
      </c>
      <c r="CR99" s="57">
        <f t="shared" si="127"/>
        <v>0</v>
      </c>
      <c r="CS99" s="57">
        <f t="shared" si="128"/>
        <v>0</v>
      </c>
      <c r="CT99" s="57">
        <f t="shared" si="173"/>
        <v>0</v>
      </c>
      <c r="CU99" s="24" t="str">
        <f t="shared" si="174"/>
        <v/>
      </c>
      <c r="CV99" s="24" t="str">
        <f t="shared" si="175"/>
        <v/>
      </c>
      <c r="CW99" s="24" t="str">
        <f t="shared" si="176"/>
        <v/>
      </c>
      <c r="CX99" s="24" t="str">
        <f t="shared" si="177"/>
        <v/>
      </c>
      <c r="CY99" s="24" t="str">
        <f t="shared" si="178"/>
        <v/>
      </c>
      <c r="CZ99" s="24" t="str">
        <f t="shared" si="179"/>
        <v/>
      </c>
      <c r="DA99" s="24" t="str">
        <f t="shared" si="180"/>
        <v/>
      </c>
      <c r="DB99" s="24" t="str">
        <f t="shared" si="181"/>
        <v/>
      </c>
      <c r="DC99" s="24" t="str">
        <f t="shared" si="182"/>
        <v/>
      </c>
      <c r="DD99" s="24" t="str">
        <f t="shared" si="183"/>
        <v/>
      </c>
      <c r="DE99" s="24" t="str">
        <f t="shared" si="184"/>
        <v/>
      </c>
      <c r="DF99" s="24" t="str">
        <f t="shared" si="185"/>
        <v/>
      </c>
      <c r="DG99" s="24" t="str">
        <f t="shared" si="186"/>
        <v/>
      </c>
      <c r="DH99" s="5"/>
      <c r="DI99" s="134"/>
      <c r="DJ99"/>
      <c r="DK99"/>
      <c r="DL99"/>
      <c r="DM99" s="34"/>
      <c r="DN99" s="7"/>
      <c r="DO99"/>
      <c r="DP99"/>
      <c r="DQ99"/>
      <c r="DR99"/>
      <c r="DS99"/>
      <c r="DT99"/>
      <c r="DU99"/>
      <c r="DV99"/>
      <c r="DW99"/>
      <c r="DX99"/>
      <c r="DY99"/>
      <c r="DZ99"/>
      <c r="EA99" s="7"/>
      <c r="EB99"/>
      <c r="EC99"/>
      <c r="ED99"/>
      <c r="EE99"/>
      <c r="EF99"/>
      <c r="EG99"/>
      <c r="EH99" s="121">
        <f t="shared" ca="1" si="129"/>
        <v>2</v>
      </c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</row>
    <row r="100" spans="1:158" x14ac:dyDescent="0.2">
      <c r="A100" s="125"/>
      <c r="B100" s="61" t="str">
        <f t="shared" si="123"/>
        <v/>
      </c>
      <c r="C100" s="7" t="str">
        <f t="shared" si="219"/>
        <v/>
      </c>
      <c r="D100" s="60">
        <f t="shared" si="124"/>
        <v>0</v>
      </c>
      <c r="E100" s="7" t="str">
        <f t="shared" si="125"/>
        <v/>
      </c>
      <c r="F100" s="72" t="str">
        <f t="shared" si="121"/>
        <v/>
      </c>
      <c r="G100" s="108" t="str">
        <f t="shared" si="122"/>
        <v/>
      </c>
      <c r="H100" s="112">
        <f t="shared" si="220"/>
        <v>0</v>
      </c>
      <c r="I100" s="112">
        <f t="shared" si="221"/>
        <v>0</v>
      </c>
      <c r="J100" s="112">
        <f t="shared" si="222"/>
        <v>0</v>
      </c>
      <c r="K100" s="112">
        <f t="shared" si="223"/>
        <v>0</v>
      </c>
      <c r="L100" s="112">
        <f t="shared" si="224"/>
        <v>0</v>
      </c>
      <c r="M100" s="112">
        <f t="shared" si="225"/>
        <v>0</v>
      </c>
      <c r="N100" s="60"/>
      <c r="O100" s="61"/>
      <c r="P100" s="61"/>
      <c r="Q100" s="61"/>
      <c r="R100" s="61"/>
      <c r="S100" s="7"/>
      <c r="T100" s="67">
        <f t="shared" si="187"/>
        <v>1</v>
      </c>
      <c r="U100" s="76" t="str">
        <f t="shared" si="188"/>
        <v/>
      </c>
      <c r="V100" s="76" t="str">
        <f t="shared" si="189"/>
        <v/>
      </c>
      <c r="W100" s="76" t="str">
        <f t="shared" si="190"/>
        <v/>
      </c>
      <c r="X100" s="76" t="str">
        <f t="shared" si="191"/>
        <v/>
      </c>
      <c r="Y100" s="76" t="str">
        <f t="shared" si="192"/>
        <v/>
      </c>
      <c r="Z100" s="76" t="str">
        <f t="shared" si="193"/>
        <v/>
      </c>
      <c r="AA100" s="131" t="b">
        <f t="shared" si="130"/>
        <v>0</v>
      </c>
      <c r="AB100" s="131" t="b">
        <f t="shared" si="131"/>
        <v>0</v>
      </c>
      <c r="AC100" s="131" t="b">
        <f t="shared" si="132"/>
        <v>0</v>
      </c>
      <c r="AD100" s="131" t="b">
        <f t="shared" si="133"/>
        <v>0</v>
      </c>
      <c r="AE100" s="131" t="b">
        <f t="shared" si="134"/>
        <v>0</v>
      </c>
      <c r="AF100" s="131" t="b">
        <f t="shared" si="135"/>
        <v>0</v>
      </c>
      <c r="AG100" s="131">
        <f t="shared" si="209"/>
        <v>0</v>
      </c>
      <c r="AH100" s="131">
        <f t="shared" si="215"/>
        <v>1</v>
      </c>
      <c r="AI100" s="13">
        <f t="shared" si="136"/>
        <v>0</v>
      </c>
      <c r="AJ100" s="11">
        <f t="shared" si="194"/>
        <v>0</v>
      </c>
      <c r="AK100" s="67">
        <f t="shared" si="195"/>
        <v>1</v>
      </c>
      <c r="AL100" s="118" t="str">
        <f t="shared" si="196"/>
        <v/>
      </c>
      <c r="AM100" s="118" t="str">
        <f t="shared" si="197"/>
        <v/>
      </c>
      <c r="AN100" s="118" t="str">
        <f t="shared" si="198"/>
        <v/>
      </c>
      <c r="AO100" s="118" t="str">
        <f t="shared" si="199"/>
        <v/>
      </c>
      <c r="AP100" s="118" t="str">
        <f t="shared" si="200"/>
        <v/>
      </c>
      <c r="AQ100" s="118" t="str">
        <f t="shared" si="201"/>
        <v/>
      </c>
      <c r="AR100" s="118" t="str">
        <f t="shared" si="202"/>
        <v/>
      </c>
      <c r="AS100" s="60" t="b">
        <f t="shared" si="137"/>
        <v>0</v>
      </c>
      <c r="AT100" s="60" t="b">
        <f t="shared" si="138"/>
        <v>0</v>
      </c>
      <c r="AU100" s="60" t="b">
        <f t="shared" si="139"/>
        <v>0</v>
      </c>
      <c r="AV100" s="60" t="b">
        <f t="shared" si="140"/>
        <v>0</v>
      </c>
      <c r="AW100" s="60" t="b">
        <f t="shared" si="141"/>
        <v>0</v>
      </c>
      <c r="AX100" s="60" t="b">
        <f t="shared" si="142"/>
        <v>0</v>
      </c>
      <c r="AY100" s="60" t="b">
        <f t="shared" si="143"/>
        <v>0</v>
      </c>
      <c r="AZ100" s="131">
        <f t="shared" si="210"/>
        <v>0</v>
      </c>
      <c r="BA100" s="131">
        <f t="shared" si="216"/>
        <v>1</v>
      </c>
      <c r="BB100" s="13">
        <f t="shared" si="203"/>
        <v>0</v>
      </c>
      <c r="BC100" s="11">
        <f t="shared" si="144"/>
        <v>0</v>
      </c>
      <c r="BD100" s="67">
        <f t="shared" si="204"/>
        <v>1</v>
      </c>
      <c r="BE100" s="76" t="str">
        <f t="shared" si="145"/>
        <v/>
      </c>
      <c r="BF100" s="76" t="str">
        <f t="shared" si="146"/>
        <v/>
      </c>
      <c r="BG100" s="76" t="str">
        <f t="shared" si="147"/>
        <v/>
      </c>
      <c r="BH100" s="76" t="str">
        <f t="shared" si="148"/>
        <v/>
      </c>
      <c r="BI100" s="76" t="str">
        <f t="shared" si="149"/>
        <v/>
      </c>
      <c r="BJ100" s="76" t="str">
        <f t="shared" si="150"/>
        <v/>
      </c>
      <c r="BK100" s="131" t="b">
        <f t="shared" si="151"/>
        <v>0</v>
      </c>
      <c r="BL100" s="131" t="b">
        <f t="shared" si="152"/>
        <v>0</v>
      </c>
      <c r="BM100" s="131" t="b">
        <f t="shared" si="153"/>
        <v>0</v>
      </c>
      <c r="BN100" s="131" t="b">
        <f t="shared" si="154"/>
        <v>0</v>
      </c>
      <c r="BO100" s="131" t="b">
        <f t="shared" si="155"/>
        <v>0</v>
      </c>
      <c r="BP100" s="131" t="b">
        <f t="shared" si="156"/>
        <v>0</v>
      </c>
      <c r="BQ100" s="131">
        <f t="shared" si="211"/>
        <v>0</v>
      </c>
      <c r="BR100" s="131">
        <f t="shared" si="217"/>
        <v>1</v>
      </c>
      <c r="BS100" s="92">
        <f t="shared" si="212"/>
        <v>0</v>
      </c>
      <c r="BT100" s="13">
        <f t="shared" si="157"/>
        <v>0</v>
      </c>
      <c r="BU100" s="11">
        <f t="shared" si="205"/>
        <v>0</v>
      </c>
      <c r="BV100" s="67">
        <f t="shared" si="206"/>
        <v>1</v>
      </c>
      <c r="BW100" s="118" t="str">
        <f t="shared" si="158"/>
        <v/>
      </c>
      <c r="BX100" s="118" t="str">
        <f t="shared" si="159"/>
        <v/>
      </c>
      <c r="BY100" s="118" t="str">
        <f t="shared" si="160"/>
        <v/>
      </c>
      <c r="BZ100" s="118" t="str">
        <f t="shared" si="161"/>
        <v/>
      </c>
      <c r="CA100" s="118" t="str">
        <f t="shared" si="162"/>
        <v/>
      </c>
      <c r="CB100" s="118" t="str">
        <f t="shared" si="163"/>
        <v/>
      </c>
      <c r="CC100" s="118" t="str">
        <f t="shared" si="164"/>
        <v/>
      </c>
      <c r="CD100" s="60" t="b">
        <f t="shared" si="165"/>
        <v>0</v>
      </c>
      <c r="CE100" s="60" t="b">
        <f t="shared" si="166"/>
        <v>0</v>
      </c>
      <c r="CF100" s="60" t="b">
        <f t="shared" si="167"/>
        <v>0</v>
      </c>
      <c r="CG100" s="60" t="b">
        <f t="shared" si="168"/>
        <v>0</v>
      </c>
      <c r="CH100" s="60" t="b">
        <f t="shared" si="169"/>
        <v>0</v>
      </c>
      <c r="CI100" s="60" t="b">
        <f t="shared" si="170"/>
        <v>0</v>
      </c>
      <c r="CJ100" s="60" t="b">
        <f t="shared" si="171"/>
        <v>0</v>
      </c>
      <c r="CK100" s="131">
        <f t="shared" si="213"/>
        <v>0</v>
      </c>
      <c r="CL100" s="131">
        <f t="shared" si="218"/>
        <v>1</v>
      </c>
      <c r="CM100" s="92">
        <f t="shared" si="214"/>
        <v>0</v>
      </c>
      <c r="CN100" s="13">
        <f t="shared" si="207"/>
        <v>0</v>
      </c>
      <c r="CO100" s="11">
        <f t="shared" si="172"/>
        <v>0</v>
      </c>
      <c r="CP100" s="13">
        <f t="shared" si="208"/>
        <v>0</v>
      </c>
      <c r="CQ100" s="11">
        <f t="shared" si="126"/>
        <v>0</v>
      </c>
      <c r="CR100" s="57">
        <f t="shared" si="127"/>
        <v>0</v>
      </c>
      <c r="CS100" s="57">
        <f t="shared" si="128"/>
        <v>0</v>
      </c>
      <c r="CT100" s="57">
        <f t="shared" si="173"/>
        <v>0</v>
      </c>
      <c r="CU100" s="24" t="str">
        <f t="shared" si="174"/>
        <v/>
      </c>
      <c r="CV100" s="24" t="str">
        <f t="shared" si="175"/>
        <v/>
      </c>
      <c r="CW100" s="24" t="str">
        <f t="shared" si="176"/>
        <v/>
      </c>
      <c r="CX100" s="24" t="str">
        <f t="shared" si="177"/>
        <v/>
      </c>
      <c r="CY100" s="24" t="str">
        <f t="shared" si="178"/>
        <v/>
      </c>
      <c r="CZ100" s="24" t="str">
        <f t="shared" si="179"/>
        <v/>
      </c>
      <c r="DA100" s="24" t="str">
        <f t="shared" si="180"/>
        <v/>
      </c>
      <c r="DB100" s="24" t="str">
        <f t="shared" si="181"/>
        <v/>
      </c>
      <c r="DC100" s="24" t="str">
        <f t="shared" si="182"/>
        <v/>
      </c>
      <c r="DD100" s="24" t="str">
        <f t="shared" si="183"/>
        <v/>
      </c>
      <c r="DE100" s="24" t="str">
        <f t="shared" si="184"/>
        <v/>
      </c>
      <c r="DF100" s="24" t="str">
        <f t="shared" si="185"/>
        <v/>
      </c>
      <c r="DG100" s="24" t="str">
        <f t="shared" si="186"/>
        <v/>
      </c>
      <c r="DH100" s="5"/>
      <c r="DI100" s="134"/>
      <c r="DJ100"/>
      <c r="DK100"/>
      <c r="DL100"/>
      <c r="DM100" s="34"/>
      <c r="DN100" s="7"/>
      <c r="DO100"/>
      <c r="DP100"/>
      <c r="DQ100"/>
      <c r="DR100"/>
      <c r="DS100"/>
      <c r="DT100"/>
      <c r="DU100"/>
      <c r="DV100"/>
      <c r="DW100"/>
      <c r="DX100"/>
      <c r="DY100"/>
      <c r="DZ100"/>
      <c r="EA100" s="7"/>
      <c r="EB100"/>
      <c r="EC100"/>
      <c r="ED100"/>
      <c r="EE100"/>
      <c r="EF100"/>
      <c r="EG100"/>
      <c r="EH100" s="121">
        <f t="shared" ca="1" si="129"/>
        <v>33</v>
      </c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</row>
    <row r="101" spans="1:158" x14ac:dyDescent="0.2">
      <c r="A101" s="125"/>
      <c r="B101" s="61" t="str">
        <f t="shared" si="123"/>
        <v/>
      </c>
      <c r="C101" s="7" t="str">
        <f t="shared" si="219"/>
        <v/>
      </c>
      <c r="D101" s="60">
        <f t="shared" si="124"/>
        <v>0</v>
      </c>
      <c r="E101" s="7" t="str">
        <f t="shared" si="125"/>
        <v/>
      </c>
      <c r="F101" s="72" t="str">
        <f t="shared" si="121"/>
        <v/>
      </c>
      <c r="G101" s="108" t="str">
        <f t="shared" si="122"/>
        <v/>
      </c>
      <c r="H101" s="112">
        <f t="shared" si="220"/>
        <v>0</v>
      </c>
      <c r="I101" s="112">
        <f t="shared" si="221"/>
        <v>0</v>
      </c>
      <c r="J101" s="112">
        <f t="shared" si="222"/>
        <v>0</v>
      </c>
      <c r="K101" s="112">
        <f t="shared" si="223"/>
        <v>0</v>
      </c>
      <c r="L101" s="112">
        <f t="shared" si="224"/>
        <v>0</v>
      </c>
      <c r="M101" s="112">
        <f t="shared" si="225"/>
        <v>0</v>
      </c>
      <c r="N101" s="60"/>
      <c r="O101" s="61"/>
      <c r="P101" s="61"/>
      <c r="Q101" s="61"/>
      <c r="R101" s="61"/>
      <c r="S101" s="7"/>
      <c r="T101" s="67">
        <f t="shared" si="187"/>
        <v>1</v>
      </c>
      <c r="U101" s="76" t="str">
        <f t="shared" si="188"/>
        <v/>
      </c>
      <c r="V101" s="76" t="str">
        <f t="shared" si="189"/>
        <v/>
      </c>
      <c r="W101" s="76" t="str">
        <f t="shared" si="190"/>
        <v/>
      </c>
      <c r="X101" s="76" t="str">
        <f t="shared" si="191"/>
        <v/>
      </c>
      <c r="Y101" s="76" t="str">
        <f t="shared" si="192"/>
        <v/>
      </c>
      <c r="Z101" s="76" t="str">
        <f t="shared" si="193"/>
        <v/>
      </c>
      <c r="AA101" s="131" t="b">
        <f t="shared" si="130"/>
        <v>0</v>
      </c>
      <c r="AB101" s="131" t="b">
        <f t="shared" si="131"/>
        <v>0</v>
      </c>
      <c r="AC101" s="131" t="b">
        <f t="shared" si="132"/>
        <v>0</v>
      </c>
      <c r="AD101" s="131" t="b">
        <f t="shared" si="133"/>
        <v>0</v>
      </c>
      <c r="AE101" s="131" t="b">
        <f t="shared" si="134"/>
        <v>0</v>
      </c>
      <c r="AF101" s="131" t="b">
        <f t="shared" si="135"/>
        <v>0</v>
      </c>
      <c r="AG101" s="131">
        <f t="shared" si="209"/>
        <v>0</v>
      </c>
      <c r="AH101" s="131">
        <f t="shared" si="215"/>
        <v>1</v>
      </c>
      <c r="AI101" s="13">
        <f t="shared" si="136"/>
        <v>0</v>
      </c>
      <c r="AJ101" s="11">
        <f t="shared" si="194"/>
        <v>0</v>
      </c>
      <c r="AK101" s="67">
        <f t="shared" si="195"/>
        <v>1</v>
      </c>
      <c r="AL101" s="118" t="str">
        <f t="shared" si="196"/>
        <v/>
      </c>
      <c r="AM101" s="118" t="str">
        <f t="shared" si="197"/>
        <v/>
      </c>
      <c r="AN101" s="118" t="str">
        <f t="shared" si="198"/>
        <v/>
      </c>
      <c r="AO101" s="118" t="str">
        <f t="shared" si="199"/>
        <v/>
      </c>
      <c r="AP101" s="118" t="str">
        <f t="shared" si="200"/>
        <v/>
      </c>
      <c r="AQ101" s="118" t="str">
        <f t="shared" si="201"/>
        <v/>
      </c>
      <c r="AR101" s="118" t="str">
        <f t="shared" si="202"/>
        <v/>
      </c>
      <c r="AS101" s="60" t="b">
        <f t="shared" si="137"/>
        <v>0</v>
      </c>
      <c r="AT101" s="60" t="b">
        <f t="shared" si="138"/>
        <v>0</v>
      </c>
      <c r="AU101" s="60" t="b">
        <f t="shared" si="139"/>
        <v>0</v>
      </c>
      <c r="AV101" s="60" t="b">
        <f t="shared" si="140"/>
        <v>0</v>
      </c>
      <c r="AW101" s="60" t="b">
        <f t="shared" si="141"/>
        <v>0</v>
      </c>
      <c r="AX101" s="60" t="b">
        <f t="shared" si="142"/>
        <v>0</v>
      </c>
      <c r="AY101" s="60" t="b">
        <f t="shared" si="143"/>
        <v>0</v>
      </c>
      <c r="AZ101" s="131">
        <f t="shared" si="210"/>
        <v>0</v>
      </c>
      <c r="BA101" s="131">
        <f t="shared" si="216"/>
        <v>1</v>
      </c>
      <c r="BB101" s="13">
        <f t="shared" si="203"/>
        <v>0</v>
      </c>
      <c r="BC101" s="11">
        <f t="shared" si="144"/>
        <v>0</v>
      </c>
      <c r="BD101" s="67">
        <f t="shared" si="204"/>
        <v>1</v>
      </c>
      <c r="BE101" s="76" t="str">
        <f t="shared" si="145"/>
        <v/>
      </c>
      <c r="BF101" s="76" t="str">
        <f t="shared" si="146"/>
        <v/>
      </c>
      <c r="BG101" s="76" t="str">
        <f t="shared" si="147"/>
        <v/>
      </c>
      <c r="BH101" s="76" t="str">
        <f t="shared" si="148"/>
        <v/>
      </c>
      <c r="BI101" s="76" t="str">
        <f t="shared" si="149"/>
        <v/>
      </c>
      <c r="BJ101" s="76" t="str">
        <f t="shared" si="150"/>
        <v/>
      </c>
      <c r="BK101" s="131" t="b">
        <f t="shared" si="151"/>
        <v>0</v>
      </c>
      <c r="BL101" s="131" t="b">
        <f t="shared" si="152"/>
        <v>0</v>
      </c>
      <c r="BM101" s="131" t="b">
        <f t="shared" si="153"/>
        <v>0</v>
      </c>
      <c r="BN101" s="131" t="b">
        <f t="shared" si="154"/>
        <v>0</v>
      </c>
      <c r="BO101" s="131" t="b">
        <f t="shared" si="155"/>
        <v>0</v>
      </c>
      <c r="BP101" s="131" t="b">
        <f t="shared" si="156"/>
        <v>0</v>
      </c>
      <c r="BQ101" s="131">
        <f t="shared" si="211"/>
        <v>0</v>
      </c>
      <c r="BR101" s="131">
        <f t="shared" si="217"/>
        <v>1</v>
      </c>
      <c r="BS101" s="92">
        <f t="shared" si="212"/>
        <v>0</v>
      </c>
      <c r="BT101" s="13">
        <f t="shared" si="157"/>
        <v>0</v>
      </c>
      <c r="BU101" s="11">
        <f t="shared" si="205"/>
        <v>0</v>
      </c>
      <c r="BV101" s="67">
        <f t="shared" si="206"/>
        <v>1</v>
      </c>
      <c r="BW101" s="118" t="str">
        <f t="shared" si="158"/>
        <v/>
      </c>
      <c r="BX101" s="118" t="str">
        <f t="shared" si="159"/>
        <v/>
      </c>
      <c r="BY101" s="118" t="str">
        <f t="shared" si="160"/>
        <v/>
      </c>
      <c r="BZ101" s="118" t="str">
        <f t="shared" si="161"/>
        <v/>
      </c>
      <c r="CA101" s="118" t="str">
        <f t="shared" si="162"/>
        <v/>
      </c>
      <c r="CB101" s="118" t="str">
        <f t="shared" si="163"/>
        <v/>
      </c>
      <c r="CC101" s="118" t="str">
        <f t="shared" si="164"/>
        <v/>
      </c>
      <c r="CD101" s="60" t="b">
        <f t="shared" si="165"/>
        <v>0</v>
      </c>
      <c r="CE101" s="60" t="b">
        <f t="shared" si="166"/>
        <v>0</v>
      </c>
      <c r="CF101" s="60" t="b">
        <f t="shared" si="167"/>
        <v>0</v>
      </c>
      <c r="CG101" s="60" t="b">
        <f t="shared" si="168"/>
        <v>0</v>
      </c>
      <c r="CH101" s="60" t="b">
        <f t="shared" si="169"/>
        <v>0</v>
      </c>
      <c r="CI101" s="60" t="b">
        <f t="shared" si="170"/>
        <v>0</v>
      </c>
      <c r="CJ101" s="60" t="b">
        <f t="shared" si="171"/>
        <v>0</v>
      </c>
      <c r="CK101" s="131">
        <f t="shared" si="213"/>
        <v>0</v>
      </c>
      <c r="CL101" s="131">
        <f t="shared" si="218"/>
        <v>1</v>
      </c>
      <c r="CM101" s="92">
        <f t="shared" si="214"/>
        <v>0</v>
      </c>
      <c r="CN101" s="13">
        <f t="shared" si="207"/>
        <v>0</v>
      </c>
      <c r="CO101" s="11">
        <f t="shared" si="172"/>
        <v>0</v>
      </c>
      <c r="CP101" s="13">
        <f t="shared" si="208"/>
        <v>0</v>
      </c>
      <c r="CQ101" s="11">
        <f t="shared" si="126"/>
        <v>0</v>
      </c>
      <c r="CR101" s="57">
        <f t="shared" si="127"/>
        <v>0</v>
      </c>
      <c r="CS101" s="57">
        <f t="shared" si="128"/>
        <v>0</v>
      </c>
      <c r="CT101" s="57">
        <f t="shared" si="173"/>
        <v>0</v>
      </c>
      <c r="CU101" s="24" t="str">
        <f t="shared" si="174"/>
        <v/>
      </c>
      <c r="CV101" s="24" t="str">
        <f t="shared" si="175"/>
        <v/>
      </c>
      <c r="CW101" s="24" t="str">
        <f t="shared" si="176"/>
        <v/>
      </c>
      <c r="CX101" s="24" t="str">
        <f t="shared" si="177"/>
        <v/>
      </c>
      <c r="CY101" s="24" t="str">
        <f t="shared" si="178"/>
        <v/>
      </c>
      <c r="CZ101" s="24" t="str">
        <f t="shared" si="179"/>
        <v/>
      </c>
      <c r="DA101" s="24" t="str">
        <f t="shared" si="180"/>
        <v/>
      </c>
      <c r="DB101" s="24" t="str">
        <f t="shared" si="181"/>
        <v/>
      </c>
      <c r="DC101" s="24" t="str">
        <f t="shared" si="182"/>
        <v/>
      </c>
      <c r="DD101" s="24" t="str">
        <f t="shared" si="183"/>
        <v/>
      </c>
      <c r="DE101" s="24" t="str">
        <f t="shared" si="184"/>
        <v/>
      </c>
      <c r="DF101" s="24" t="str">
        <f t="shared" si="185"/>
        <v/>
      </c>
      <c r="DG101" s="24" t="str">
        <f t="shared" si="186"/>
        <v/>
      </c>
      <c r="DH101" s="5"/>
      <c r="DI101" s="134"/>
      <c r="DJ101"/>
      <c r="DK101"/>
      <c r="DL101"/>
      <c r="DM101" s="34"/>
      <c r="DN101" s="7"/>
      <c r="DO101"/>
      <c r="DP101"/>
      <c r="DQ101"/>
      <c r="DR101"/>
      <c r="DS101"/>
      <c r="DT101"/>
      <c r="DU101"/>
      <c r="DV101"/>
      <c r="DW101"/>
      <c r="DX101"/>
      <c r="DY101"/>
      <c r="DZ101"/>
      <c r="EA101" s="7"/>
      <c r="EB101"/>
      <c r="EC101"/>
      <c r="ED101"/>
      <c r="EE101"/>
      <c r="EF101"/>
      <c r="EG101"/>
      <c r="EH101" s="121">
        <f t="shared" ca="1" si="129"/>
        <v>1</v>
      </c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</row>
    <row r="102" spans="1:158" x14ac:dyDescent="0.2">
      <c r="A102" s="125"/>
      <c r="B102" s="61" t="str">
        <f t="shared" si="123"/>
        <v/>
      </c>
      <c r="C102" s="7" t="str">
        <f t="shared" si="219"/>
        <v/>
      </c>
      <c r="D102" s="60">
        <f t="shared" si="124"/>
        <v>0</v>
      </c>
      <c r="E102" s="7" t="str">
        <f t="shared" si="125"/>
        <v/>
      </c>
      <c r="F102" s="72" t="str">
        <f t="shared" si="121"/>
        <v/>
      </c>
      <c r="G102" s="108" t="str">
        <f t="shared" si="122"/>
        <v/>
      </c>
      <c r="H102" s="112">
        <f t="shared" si="220"/>
        <v>0</v>
      </c>
      <c r="I102" s="112">
        <f t="shared" si="221"/>
        <v>0</v>
      </c>
      <c r="J102" s="112">
        <f t="shared" si="222"/>
        <v>0</v>
      </c>
      <c r="K102" s="112">
        <f t="shared" si="223"/>
        <v>0</v>
      </c>
      <c r="L102" s="112">
        <f t="shared" si="224"/>
        <v>0</v>
      </c>
      <c r="M102" s="112">
        <f t="shared" si="225"/>
        <v>0</v>
      </c>
      <c r="N102" s="60"/>
      <c r="O102" s="61"/>
      <c r="P102" s="61"/>
      <c r="Q102" s="61"/>
      <c r="R102" s="61"/>
      <c r="S102" s="7"/>
      <c r="T102" s="67">
        <f t="shared" si="187"/>
        <v>1</v>
      </c>
      <c r="U102" s="76" t="str">
        <f t="shared" si="188"/>
        <v/>
      </c>
      <c r="V102" s="76" t="str">
        <f t="shared" si="189"/>
        <v/>
      </c>
      <c r="W102" s="76" t="str">
        <f t="shared" si="190"/>
        <v/>
      </c>
      <c r="X102" s="76" t="str">
        <f t="shared" si="191"/>
        <v/>
      </c>
      <c r="Y102" s="76" t="str">
        <f t="shared" si="192"/>
        <v/>
      </c>
      <c r="Z102" s="76" t="str">
        <f t="shared" si="193"/>
        <v/>
      </c>
      <c r="AA102" s="131" t="b">
        <f t="shared" si="130"/>
        <v>0</v>
      </c>
      <c r="AB102" s="131" t="b">
        <f t="shared" si="131"/>
        <v>0</v>
      </c>
      <c r="AC102" s="131" t="b">
        <f t="shared" si="132"/>
        <v>0</v>
      </c>
      <c r="AD102" s="131" t="b">
        <f t="shared" si="133"/>
        <v>0</v>
      </c>
      <c r="AE102" s="131" t="b">
        <f t="shared" si="134"/>
        <v>0</v>
      </c>
      <c r="AF102" s="131" t="b">
        <f t="shared" si="135"/>
        <v>0</v>
      </c>
      <c r="AG102" s="131">
        <f t="shared" si="209"/>
        <v>0</v>
      </c>
      <c r="AH102" s="131">
        <f t="shared" si="215"/>
        <v>1</v>
      </c>
      <c r="AI102" s="13">
        <f t="shared" si="136"/>
        <v>0</v>
      </c>
      <c r="AJ102" s="11">
        <f t="shared" si="194"/>
        <v>0</v>
      </c>
      <c r="AK102" s="67">
        <f t="shared" si="195"/>
        <v>1</v>
      </c>
      <c r="AL102" s="118" t="str">
        <f t="shared" si="196"/>
        <v/>
      </c>
      <c r="AM102" s="118" t="str">
        <f t="shared" si="197"/>
        <v/>
      </c>
      <c r="AN102" s="118" t="str">
        <f t="shared" si="198"/>
        <v/>
      </c>
      <c r="AO102" s="118" t="str">
        <f t="shared" si="199"/>
        <v/>
      </c>
      <c r="AP102" s="118" t="str">
        <f t="shared" si="200"/>
        <v/>
      </c>
      <c r="AQ102" s="118" t="str">
        <f t="shared" si="201"/>
        <v/>
      </c>
      <c r="AR102" s="118" t="str">
        <f t="shared" si="202"/>
        <v/>
      </c>
      <c r="AS102" s="60" t="b">
        <f t="shared" si="137"/>
        <v>0</v>
      </c>
      <c r="AT102" s="60" t="b">
        <f t="shared" si="138"/>
        <v>0</v>
      </c>
      <c r="AU102" s="60" t="b">
        <f t="shared" si="139"/>
        <v>0</v>
      </c>
      <c r="AV102" s="60" t="b">
        <f t="shared" si="140"/>
        <v>0</v>
      </c>
      <c r="AW102" s="60" t="b">
        <f t="shared" si="141"/>
        <v>0</v>
      </c>
      <c r="AX102" s="60" t="b">
        <f t="shared" si="142"/>
        <v>0</v>
      </c>
      <c r="AY102" s="60" t="b">
        <f t="shared" si="143"/>
        <v>0</v>
      </c>
      <c r="AZ102" s="131">
        <f t="shared" si="210"/>
        <v>0</v>
      </c>
      <c r="BA102" s="131">
        <f t="shared" si="216"/>
        <v>1</v>
      </c>
      <c r="BB102" s="13">
        <f t="shared" si="203"/>
        <v>0</v>
      </c>
      <c r="BC102" s="11">
        <f t="shared" si="144"/>
        <v>0</v>
      </c>
      <c r="BD102" s="67">
        <f t="shared" si="204"/>
        <v>1</v>
      </c>
      <c r="BE102" s="76" t="str">
        <f t="shared" si="145"/>
        <v/>
      </c>
      <c r="BF102" s="76" t="str">
        <f t="shared" si="146"/>
        <v/>
      </c>
      <c r="BG102" s="76" t="str">
        <f t="shared" si="147"/>
        <v/>
      </c>
      <c r="BH102" s="76" t="str">
        <f t="shared" si="148"/>
        <v/>
      </c>
      <c r="BI102" s="76" t="str">
        <f t="shared" si="149"/>
        <v/>
      </c>
      <c r="BJ102" s="76" t="str">
        <f t="shared" si="150"/>
        <v/>
      </c>
      <c r="BK102" s="131" t="b">
        <f t="shared" si="151"/>
        <v>0</v>
      </c>
      <c r="BL102" s="131" t="b">
        <f t="shared" si="152"/>
        <v>0</v>
      </c>
      <c r="BM102" s="131" t="b">
        <f t="shared" si="153"/>
        <v>0</v>
      </c>
      <c r="BN102" s="131" t="b">
        <f t="shared" si="154"/>
        <v>0</v>
      </c>
      <c r="BO102" s="131" t="b">
        <f t="shared" si="155"/>
        <v>0</v>
      </c>
      <c r="BP102" s="131" t="b">
        <f t="shared" si="156"/>
        <v>0</v>
      </c>
      <c r="BQ102" s="131">
        <f t="shared" si="211"/>
        <v>0</v>
      </c>
      <c r="BR102" s="131">
        <f t="shared" si="217"/>
        <v>1</v>
      </c>
      <c r="BS102" s="92">
        <f t="shared" si="212"/>
        <v>0</v>
      </c>
      <c r="BT102" s="13">
        <f t="shared" si="157"/>
        <v>0</v>
      </c>
      <c r="BU102" s="11">
        <f t="shared" si="205"/>
        <v>0</v>
      </c>
      <c r="BV102" s="67">
        <f t="shared" si="206"/>
        <v>1</v>
      </c>
      <c r="BW102" s="118" t="str">
        <f t="shared" si="158"/>
        <v/>
      </c>
      <c r="BX102" s="118" t="str">
        <f t="shared" si="159"/>
        <v/>
      </c>
      <c r="BY102" s="118" t="str">
        <f t="shared" si="160"/>
        <v/>
      </c>
      <c r="BZ102" s="118" t="str">
        <f t="shared" si="161"/>
        <v/>
      </c>
      <c r="CA102" s="118" t="str">
        <f t="shared" si="162"/>
        <v/>
      </c>
      <c r="CB102" s="118" t="str">
        <f t="shared" si="163"/>
        <v/>
      </c>
      <c r="CC102" s="118" t="str">
        <f t="shared" si="164"/>
        <v/>
      </c>
      <c r="CD102" s="60" t="b">
        <f t="shared" si="165"/>
        <v>0</v>
      </c>
      <c r="CE102" s="60" t="b">
        <f t="shared" si="166"/>
        <v>0</v>
      </c>
      <c r="CF102" s="60" t="b">
        <f t="shared" si="167"/>
        <v>0</v>
      </c>
      <c r="CG102" s="60" t="b">
        <f t="shared" si="168"/>
        <v>0</v>
      </c>
      <c r="CH102" s="60" t="b">
        <f t="shared" si="169"/>
        <v>0</v>
      </c>
      <c r="CI102" s="60" t="b">
        <f t="shared" si="170"/>
        <v>0</v>
      </c>
      <c r="CJ102" s="60" t="b">
        <f t="shared" si="171"/>
        <v>0</v>
      </c>
      <c r="CK102" s="131">
        <f t="shared" si="213"/>
        <v>0</v>
      </c>
      <c r="CL102" s="131">
        <f t="shared" si="218"/>
        <v>1</v>
      </c>
      <c r="CM102" s="92">
        <f t="shared" si="214"/>
        <v>0</v>
      </c>
      <c r="CN102" s="13">
        <f t="shared" si="207"/>
        <v>0</v>
      </c>
      <c r="CO102" s="11">
        <f t="shared" si="172"/>
        <v>0</v>
      </c>
      <c r="CP102" s="13">
        <f t="shared" si="208"/>
        <v>0</v>
      </c>
      <c r="CQ102" s="11">
        <f t="shared" si="126"/>
        <v>0</v>
      </c>
      <c r="CR102" s="57">
        <f t="shared" si="127"/>
        <v>0</v>
      </c>
      <c r="CS102" s="57">
        <f t="shared" si="128"/>
        <v>0</v>
      </c>
      <c r="CT102" s="57">
        <f t="shared" si="173"/>
        <v>0</v>
      </c>
      <c r="CU102" s="24" t="str">
        <f t="shared" si="174"/>
        <v/>
      </c>
      <c r="CV102" s="24" t="str">
        <f t="shared" si="175"/>
        <v/>
      </c>
      <c r="CW102" s="24" t="str">
        <f t="shared" si="176"/>
        <v/>
      </c>
      <c r="CX102" s="24" t="str">
        <f t="shared" si="177"/>
        <v/>
      </c>
      <c r="CY102" s="24" t="str">
        <f t="shared" si="178"/>
        <v/>
      </c>
      <c r="CZ102" s="24" t="str">
        <f t="shared" si="179"/>
        <v/>
      </c>
      <c r="DA102" s="24" t="str">
        <f t="shared" si="180"/>
        <v/>
      </c>
      <c r="DB102" s="24" t="str">
        <f t="shared" si="181"/>
        <v/>
      </c>
      <c r="DC102" s="24" t="str">
        <f t="shared" si="182"/>
        <v/>
      </c>
      <c r="DD102" s="24" t="str">
        <f t="shared" si="183"/>
        <v/>
      </c>
      <c r="DE102" s="24" t="str">
        <f t="shared" si="184"/>
        <v/>
      </c>
      <c r="DF102" s="24" t="str">
        <f t="shared" si="185"/>
        <v/>
      </c>
      <c r="DG102" s="24" t="str">
        <f t="shared" si="186"/>
        <v/>
      </c>
      <c r="DH102" s="5"/>
      <c r="DI102" s="134"/>
      <c r="DJ102"/>
      <c r="DK102"/>
      <c r="DL102"/>
      <c r="DM102" s="34"/>
      <c r="DN102" s="7"/>
      <c r="DO102"/>
      <c r="DP102"/>
      <c r="DQ102"/>
      <c r="DR102"/>
      <c r="DS102"/>
      <c r="DT102"/>
      <c r="DU102"/>
      <c r="DV102"/>
      <c r="DW102"/>
      <c r="DX102"/>
      <c r="DY102"/>
      <c r="DZ102"/>
      <c r="EA102" s="7"/>
      <c r="EB102"/>
      <c r="EC102"/>
      <c r="ED102"/>
      <c r="EE102"/>
      <c r="EF102"/>
      <c r="EG102"/>
      <c r="EH102" s="121">
        <f t="shared" ca="1" si="129"/>
        <v>18</v>
      </c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</row>
    <row r="103" spans="1:158" x14ac:dyDescent="0.2">
      <c r="A103" s="125"/>
      <c r="B103" s="61" t="str">
        <f t="shared" si="123"/>
        <v/>
      </c>
      <c r="C103" s="7" t="str">
        <f t="shared" si="219"/>
        <v/>
      </c>
      <c r="D103" s="60">
        <f t="shared" si="124"/>
        <v>0</v>
      </c>
      <c r="E103" s="7" t="str">
        <f t="shared" si="125"/>
        <v/>
      </c>
      <c r="F103" s="72" t="str">
        <f t="shared" si="121"/>
        <v/>
      </c>
      <c r="G103" s="108" t="str">
        <f t="shared" si="122"/>
        <v/>
      </c>
      <c r="H103" s="112">
        <f t="shared" si="220"/>
        <v>0</v>
      </c>
      <c r="I103" s="112">
        <f t="shared" si="221"/>
        <v>0</v>
      </c>
      <c r="J103" s="112">
        <f t="shared" si="222"/>
        <v>0</v>
      </c>
      <c r="K103" s="112">
        <f t="shared" si="223"/>
        <v>0</v>
      </c>
      <c r="L103" s="112">
        <f t="shared" si="224"/>
        <v>0</v>
      </c>
      <c r="M103" s="112">
        <f t="shared" si="225"/>
        <v>0</v>
      </c>
      <c r="N103" s="60"/>
      <c r="O103" s="61"/>
      <c r="P103" s="61"/>
      <c r="Q103" s="61"/>
      <c r="R103" s="61"/>
      <c r="S103" s="7"/>
      <c r="T103" s="67">
        <f t="shared" si="187"/>
        <v>1</v>
      </c>
      <c r="U103" s="76" t="str">
        <f t="shared" si="188"/>
        <v/>
      </c>
      <c r="V103" s="76" t="str">
        <f t="shared" si="189"/>
        <v/>
      </c>
      <c r="W103" s="76" t="str">
        <f t="shared" si="190"/>
        <v/>
      </c>
      <c r="X103" s="76" t="str">
        <f t="shared" si="191"/>
        <v/>
      </c>
      <c r="Y103" s="76" t="str">
        <f t="shared" si="192"/>
        <v/>
      </c>
      <c r="Z103" s="76" t="str">
        <f t="shared" si="193"/>
        <v/>
      </c>
      <c r="AA103" s="131" t="b">
        <f t="shared" si="130"/>
        <v>0</v>
      </c>
      <c r="AB103" s="131" t="b">
        <f t="shared" si="131"/>
        <v>0</v>
      </c>
      <c r="AC103" s="131" t="b">
        <f t="shared" si="132"/>
        <v>0</v>
      </c>
      <c r="AD103" s="131" t="b">
        <f t="shared" si="133"/>
        <v>0</v>
      </c>
      <c r="AE103" s="131" t="b">
        <f t="shared" si="134"/>
        <v>0</v>
      </c>
      <c r="AF103" s="131" t="b">
        <f t="shared" si="135"/>
        <v>0</v>
      </c>
      <c r="AG103" s="131">
        <f t="shared" si="209"/>
        <v>0</v>
      </c>
      <c r="AH103" s="131">
        <f t="shared" si="215"/>
        <v>1</v>
      </c>
      <c r="AI103" s="13">
        <f t="shared" si="136"/>
        <v>0</v>
      </c>
      <c r="AJ103" s="11">
        <f t="shared" si="194"/>
        <v>0</v>
      </c>
      <c r="AK103" s="67">
        <f t="shared" si="195"/>
        <v>1</v>
      </c>
      <c r="AL103" s="118" t="str">
        <f t="shared" si="196"/>
        <v/>
      </c>
      <c r="AM103" s="118" t="str">
        <f t="shared" si="197"/>
        <v/>
      </c>
      <c r="AN103" s="118" t="str">
        <f t="shared" si="198"/>
        <v/>
      </c>
      <c r="AO103" s="118" t="str">
        <f t="shared" si="199"/>
        <v/>
      </c>
      <c r="AP103" s="118" t="str">
        <f t="shared" si="200"/>
        <v/>
      </c>
      <c r="AQ103" s="118" t="str">
        <f t="shared" si="201"/>
        <v/>
      </c>
      <c r="AR103" s="118" t="str">
        <f t="shared" si="202"/>
        <v/>
      </c>
      <c r="AS103" s="60" t="b">
        <f t="shared" si="137"/>
        <v>0</v>
      </c>
      <c r="AT103" s="60" t="b">
        <f t="shared" si="138"/>
        <v>0</v>
      </c>
      <c r="AU103" s="60" t="b">
        <f t="shared" si="139"/>
        <v>0</v>
      </c>
      <c r="AV103" s="60" t="b">
        <f t="shared" si="140"/>
        <v>0</v>
      </c>
      <c r="AW103" s="60" t="b">
        <f t="shared" si="141"/>
        <v>0</v>
      </c>
      <c r="AX103" s="60" t="b">
        <f t="shared" si="142"/>
        <v>0</v>
      </c>
      <c r="AY103" s="60" t="b">
        <f t="shared" si="143"/>
        <v>0</v>
      </c>
      <c r="AZ103" s="131">
        <f t="shared" si="210"/>
        <v>0</v>
      </c>
      <c r="BA103" s="131">
        <f t="shared" si="216"/>
        <v>1</v>
      </c>
      <c r="BB103" s="13">
        <f t="shared" si="203"/>
        <v>0</v>
      </c>
      <c r="BC103" s="11">
        <f t="shared" si="144"/>
        <v>0</v>
      </c>
      <c r="BD103" s="67">
        <f t="shared" si="204"/>
        <v>1</v>
      </c>
      <c r="BE103" s="76" t="str">
        <f t="shared" si="145"/>
        <v/>
      </c>
      <c r="BF103" s="76" t="str">
        <f t="shared" si="146"/>
        <v/>
      </c>
      <c r="BG103" s="76" t="str">
        <f t="shared" si="147"/>
        <v/>
      </c>
      <c r="BH103" s="76" t="str">
        <f t="shared" si="148"/>
        <v/>
      </c>
      <c r="BI103" s="76" t="str">
        <f t="shared" si="149"/>
        <v/>
      </c>
      <c r="BJ103" s="76" t="str">
        <f t="shared" si="150"/>
        <v/>
      </c>
      <c r="BK103" s="131" t="b">
        <f t="shared" si="151"/>
        <v>0</v>
      </c>
      <c r="BL103" s="131" t="b">
        <f t="shared" si="152"/>
        <v>0</v>
      </c>
      <c r="BM103" s="131" t="b">
        <f t="shared" si="153"/>
        <v>0</v>
      </c>
      <c r="BN103" s="131" t="b">
        <f t="shared" si="154"/>
        <v>0</v>
      </c>
      <c r="BO103" s="131" t="b">
        <f t="shared" si="155"/>
        <v>0</v>
      </c>
      <c r="BP103" s="131" t="b">
        <f t="shared" si="156"/>
        <v>0</v>
      </c>
      <c r="BQ103" s="131">
        <f t="shared" si="211"/>
        <v>0</v>
      </c>
      <c r="BR103" s="131">
        <f t="shared" si="217"/>
        <v>1</v>
      </c>
      <c r="BS103" s="92">
        <f t="shared" si="212"/>
        <v>0</v>
      </c>
      <c r="BT103" s="13">
        <f t="shared" si="157"/>
        <v>0</v>
      </c>
      <c r="BU103" s="11">
        <f t="shared" si="205"/>
        <v>0</v>
      </c>
      <c r="BV103" s="67">
        <f t="shared" si="206"/>
        <v>1</v>
      </c>
      <c r="BW103" s="118" t="str">
        <f t="shared" si="158"/>
        <v/>
      </c>
      <c r="BX103" s="118" t="str">
        <f t="shared" si="159"/>
        <v/>
      </c>
      <c r="BY103" s="118" t="str">
        <f t="shared" si="160"/>
        <v/>
      </c>
      <c r="BZ103" s="118" t="str">
        <f t="shared" si="161"/>
        <v/>
      </c>
      <c r="CA103" s="118" t="str">
        <f t="shared" si="162"/>
        <v/>
      </c>
      <c r="CB103" s="118" t="str">
        <f t="shared" si="163"/>
        <v/>
      </c>
      <c r="CC103" s="118" t="str">
        <f t="shared" si="164"/>
        <v/>
      </c>
      <c r="CD103" s="60" t="b">
        <f t="shared" si="165"/>
        <v>0</v>
      </c>
      <c r="CE103" s="60" t="b">
        <f t="shared" si="166"/>
        <v>0</v>
      </c>
      <c r="CF103" s="60" t="b">
        <f t="shared" si="167"/>
        <v>0</v>
      </c>
      <c r="CG103" s="60" t="b">
        <f t="shared" si="168"/>
        <v>0</v>
      </c>
      <c r="CH103" s="60" t="b">
        <f t="shared" si="169"/>
        <v>0</v>
      </c>
      <c r="CI103" s="60" t="b">
        <f t="shared" si="170"/>
        <v>0</v>
      </c>
      <c r="CJ103" s="60" t="b">
        <f t="shared" si="171"/>
        <v>0</v>
      </c>
      <c r="CK103" s="131">
        <f t="shared" si="213"/>
        <v>0</v>
      </c>
      <c r="CL103" s="131">
        <f t="shared" si="218"/>
        <v>1</v>
      </c>
      <c r="CM103" s="92">
        <f t="shared" si="214"/>
        <v>0</v>
      </c>
      <c r="CN103" s="13">
        <f t="shared" si="207"/>
        <v>0</v>
      </c>
      <c r="CO103" s="11">
        <f t="shared" si="172"/>
        <v>0</v>
      </c>
      <c r="CP103" s="13">
        <f t="shared" si="208"/>
        <v>0</v>
      </c>
      <c r="CQ103" s="11">
        <f t="shared" si="126"/>
        <v>0</v>
      </c>
      <c r="CR103" s="57">
        <f t="shared" si="127"/>
        <v>0</v>
      </c>
      <c r="CS103" s="57">
        <f t="shared" si="128"/>
        <v>0</v>
      </c>
      <c r="CT103" s="57">
        <f t="shared" si="173"/>
        <v>0</v>
      </c>
      <c r="CU103" s="24" t="str">
        <f t="shared" si="174"/>
        <v/>
      </c>
      <c r="CV103" s="24" t="str">
        <f t="shared" si="175"/>
        <v/>
      </c>
      <c r="CW103" s="24" t="str">
        <f t="shared" si="176"/>
        <v/>
      </c>
      <c r="CX103" s="24" t="str">
        <f t="shared" si="177"/>
        <v/>
      </c>
      <c r="CY103" s="24" t="str">
        <f t="shared" si="178"/>
        <v/>
      </c>
      <c r="CZ103" s="24" t="str">
        <f t="shared" si="179"/>
        <v/>
      </c>
      <c r="DA103" s="24" t="str">
        <f t="shared" si="180"/>
        <v/>
      </c>
      <c r="DB103" s="24" t="str">
        <f t="shared" si="181"/>
        <v/>
      </c>
      <c r="DC103" s="24" t="str">
        <f t="shared" si="182"/>
        <v/>
      </c>
      <c r="DD103" s="24" t="str">
        <f t="shared" si="183"/>
        <v/>
      </c>
      <c r="DE103" s="24" t="str">
        <f t="shared" si="184"/>
        <v/>
      </c>
      <c r="DF103" s="24" t="str">
        <f t="shared" si="185"/>
        <v/>
      </c>
      <c r="DG103" s="24" t="str">
        <f t="shared" si="186"/>
        <v/>
      </c>
      <c r="DH103" s="5"/>
      <c r="DI103" s="134"/>
      <c r="DJ103"/>
      <c r="DK103"/>
      <c r="DL103"/>
      <c r="DM103" s="34"/>
      <c r="DN103" s="7"/>
      <c r="DO103"/>
      <c r="DP103"/>
      <c r="DQ103"/>
      <c r="DR103"/>
      <c r="DS103"/>
      <c r="DT103"/>
      <c r="DU103"/>
      <c r="DV103"/>
      <c r="DW103"/>
      <c r="DX103"/>
      <c r="DY103"/>
      <c r="DZ103"/>
      <c r="EA103" s="7"/>
      <c r="EB103"/>
      <c r="EC103"/>
      <c r="ED103"/>
      <c r="EE103"/>
      <c r="EF103"/>
      <c r="EG103"/>
      <c r="EH103" s="121">
        <f t="shared" ca="1" si="129"/>
        <v>33</v>
      </c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</row>
    <row r="104" spans="1:158" x14ac:dyDescent="0.2">
      <c r="A104" s="125"/>
      <c r="B104" s="61" t="str">
        <f t="shared" si="123"/>
        <v/>
      </c>
      <c r="C104" s="7" t="str">
        <f t="shared" si="219"/>
        <v/>
      </c>
      <c r="D104" s="60">
        <f t="shared" si="124"/>
        <v>0</v>
      </c>
      <c r="E104" s="7" t="str">
        <f t="shared" si="125"/>
        <v/>
      </c>
      <c r="F104" s="72" t="str">
        <f t="shared" si="121"/>
        <v/>
      </c>
      <c r="G104" s="108" t="str">
        <f t="shared" si="122"/>
        <v/>
      </c>
      <c r="H104" s="112">
        <f t="shared" si="220"/>
        <v>0</v>
      </c>
      <c r="I104" s="112">
        <f t="shared" si="221"/>
        <v>0</v>
      </c>
      <c r="J104" s="112">
        <f t="shared" si="222"/>
        <v>0</v>
      </c>
      <c r="K104" s="112">
        <f t="shared" si="223"/>
        <v>0</v>
      </c>
      <c r="L104" s="112">
        <f t="shared" si="224"/>
        <v>0</v>
      </c>
      <c r="M104" s="112">
        <f t="shared" si="225"/>
        <v>0</v>
      </c>
      <c r="N104" s="60"/>
      <c r="O104" s="61"/>
      <c r="P104" s="61"/>
      <c r="Q104" s="61"/>
      <c r="R104" s="61"/>
      <c r="S104" s="7"/>
      <c r="T104" s="67">
        <f t="shared" si="187"/>
        <v>1</v>
      </c>
      <c r="U104" s="76" t="str">
        <f t="shared" si="188"/>
        <v/>
      </c>
      <c r="V104" s="76" t="str">
        <f t="shared" si="189"/>
        <v/>
      </c>
      <c r="W104" s="76" t="str">
        <f t="shared" si="190"/>
        <v/>
      </c>
      <c r="X104" s="76" t="str">
        <f t="shared" si="191"/>
        <v/>
      </c>
      <c r="Y104" s="76" t="str">
        <f t="shared" si="192"/>
        <v/>
      </c>
      <c r="Z104" s="76" t="str">
        <f t="shared" si="193"/>
        <v/>
      </c>
      <c r="AA104" s="131" t="b">
        <f t="shared" si="130"/>
        <v>0</v>
      </c>
      <c r="AB104" s="131" t="b">
        <f t="shared" si="131"/>
        <v>0</v>
      </c>
      <c r="AC104" s="131" t="b">
        <f t="shared" si="132"/>
        <v>0</v>
      </c>
      <c r="AD104" s="131" t="b">
        <f t="shared" si="133"/>
        <v>0</v>
      </c>
      <c r="AE104" s="131" t="b">
        <f t="shared" si="134"/>
        <v>0</v>
      </c>
      <c r="AF104" s="131" t="b">
        <f t="shared" si="135"/>
        <v>0</v>
      </c>
      <c r="AG104" s="131">
        <f t="shared" si="209"/>
        <v>0</v>
      </c>
      <c r="AH104" s="131">
        <f t="shared" si="215"/>
        <v>1</v>
      </c>
      <c r="AI104" s="13">
        <f t="shared" si="136"/>
        <v>0</v>
      </c>
      <c r="AJ104" s="11">
        <f t="shared" si="194"/>
        <v>0</v>
      </c>
      <c r="AK104" s="67">
        <f t="shared" si="195"/>
        <v>1</v>
      </c>
      <c r="AL104" s="118" t="str">
        <f t="shared" si="196"/>
        <v/>
      </c>
      <c r="AM104" s="118" t="str">
        <f t="shared" si="197"/>
        <v/>
      </c>
      <c r="AN104" s="118" t="str">
        <f t="shared" si="198"/>
        <v/>
      </c>
      <c r="AO104" s="118" t="str">
        <f t="shared" si="199"/>
        <v/>
      </c>
      <c r="AP104" s="118" t="str">
        <f t="shared" si="200"/>
        <v/>
      </c>
      <c r="AQ104" s="118" t="str">
        <f t="shared" si="201"/>
        <v/>
      </c>
      <c r="AR104" s="118" t="str">
        <f t="shared" si="202"/>
        <v/>
      </c>
      <c r="AS104" s="60" t="b">
        <f t="shared" si="137"/>
        <v>0</v>
      </c>
      <c r="AT104" s="60" t="b">
        <f t="shared" si="138"/>
        <v>0</v>
      </c>
      <c r="AU104" s="60" t="b">
        <f t="shared" si="139"/>
        <v>0</v>
      </c>
      <c r="AV104" s="60" t="b">
        <f t="shared" si="140"/>
        <v>0</v>
      </c>
      <c r="AW104" s="60" t="b">
        <f t="shared" si="141"/>
        <v>0</v>
      </c>
      <c r="AX104" s="60" t="b">
        <f t="shared" si="142"/>
        <v>0</v>
      </c>
      <c r="AY104" s="60" t="b">
        <f t="shared" si="143"/>
        <v>0</v>
      </c>
      <c r="AZ104" s="131">
        <f t="shared" si="210"/>
        <v>0</v>
      </c>
      <c r="BA104" s="131">
        <f t="shared" si="216"/>
        <v>1</v>
      </c>
      <c r="BB104" s="13">
        <f t="shared" si="203"/>
        <v>0</v>
      </c>
      <c r="BC104" s="11">
        <f t="shared" si="144"/>
        <v>0</v>
      </c>
      <c r="BD104" s="67">
        <f t="shared" si="204"/>
        <v>1</v>
      </c>
      <c r="BE104" s="76" t="str">
        <f t="shared" si="145"/>
        <v/>
      </c>
      <c r="BF104" s="76" t="str">
        <f t="shared" si="146"/>
        <v/>
      </c>
      <c r="BG104" s="76" t="str">
        <f t="shared" si="147"/>
        <v/>
      </c>
      <c r="BH104" s="76" t="str">
        <f t="shared" si="148"/>
        <v/>
      </c>
      <c r="BI104" s="76" t="str">
        <f t="shared" si="149"/>
        <v/>
      </c>
      <c r="BJ104" s="76" t="str">
        <f t="shared" si="150"/>
        <v/>
      </c>
      <c r="BK104" s="131" t="b">
        <f t="shared" si="151"/>
        <v>0</v>
      </c>
      <c r="BL104" s="131" t="b">
        <f t="shared" si="152"/>
        <v>0</v>
      </c>
      <c r="BM104" s="131" t="b">
        <f t="shared" si="153"/>
        <v>0</v>
      </c>
      <c r="BN104" s="131" t="b">
        <f t="shared" si="154"/>
        <v>0</v>
      </c>
      <c r="BO104" s="131" t="b">
        <f t="shared" si="155"/>
        <v>0</v>
      </c>
      <c r="BP104" s="131" t="b">
        <f t="shared" si="156"/>
        <v>0</v>
      </c>
      <c r="BQ104" s="131">
        <f t="shared" si="211"/>
        <v>0</v>
      </c>
      <c r="BR104" s="131">
        <f t="shared" si="217"/>
        <v>1</v>
      </c>
      <c r="BS104" s="92">
        <f t="shared" si="212"/>
        <v>0</v>
      </c>
      <c r="BT104" s="13">
        <f t="shared" si="157"/>
        <v>0</v>
      </c>
      <c r="BU104" s="11">
        <f t="shared" si="205"/>
        <v>0</v>
      </c>
      <c r="BV104" s="67">
        <f t="shared" si="206"/>
        <v>1</v>
      </c>
      <c r="BW104" s="118" t="str">
        <f t="shared" si="158"/>
        <v/>
      </c>
      <c r="BX104" s="118" t="str">
        <f t="shared" si="159"/>
        <v/>
      </c>
      <c r="BY104" s="118" t="str">
        <f t="shared" si="160"/>
        <v/>
      </c>
      <c r="BZ104" s="118" t="str">
        <f t="shared" si="161"/>
        <v/>
      </c>
      <c r="CA104" s="118" t="str">
        <f t="shared" si="162"/>
        <v/>
      </c>
      <c r="CB104" s="118" t="str">
        <f t="shared" si="163"/>
        <v/>
      </c>
      <c r="CC104" s="118" t="str">
        <f t="shared" si="164"/>
        <v/>
      </c>
      <c r="CD104" s="60" t="b">
        <f t="shared" si="165"/>
        <v>0</v>
      </c>
      <c r="CE104" s="60" t="b">
        <f t="shared" si="166"/>
        <v>0</v>
      </c>
      <c r="CF104" s="60" t="b">
        <f t="shared" si="167"/>
        <v>0</v>
      </c>
      <c r="CG104" s="60" t="b">
        <f t="shared" si="168"/>
        <v>0</v>
      </c>
      <c r="CH104" s="60" t="b">
        <f t="shared" si="169"/>
        <v>0</v>
      </c>
      <c r="CI104" s="60" t="b">
        <f t="shared" si="170"/>
        <v>0</v>
      </c>
      <c r="CJ104" s="60" t="b">
        <f t="shared" si="171"/>
        <v>0</v>
      </c>
      <c r="CK104" s="131">
        <f t="shared" si="213"/>
        <v>0</v>
      </c>
      <c r="CL104" s="131">
        <f t="shared" si="218"/>
        <v>1</v>
      </c>
      <c r="CM104" s="92">
        <f t="shared" si="214"/>
        <v>0</v>
      </c>
      <c r="CN104" s="13">
        <f t="shared" si="207"/>
        <v>0</v>
      </c>
      <c r="CO104" s="11">
        <f t="shared" si="172"/>
        <v>0</v>
      </c>
      <c r="CP104" s="13">
        <f t="shared" si="208"/>
        <v>0</v>
      </c>
      <c r="CQ104" s="11">
        <f t="shared" si="126"/>
        <v>0</v>
      </c>
      <c r="CR104" s="57">
        <f t="shared" si="127"/>
        <v>0</v>
      </c>
      <c r="CS104" s="57">
        <f t="shared" si="128"/>
        <v>0</v>
      </c>
      <c r="CT104" s="57">
        <f t="shared" si="173"/>
        <v>0</v>
      </c>
      <c r="CU104" s="24" t="str">
        <f t="shared" si="174"/>
        <v/>
      </c>
      <c r="CV104" s="24" t="str">
        <f t="shared" si="175"/>
        <v/>
      </c>
      <c r="CW104" s="24" t="str">
        <f t="shared" si="176"/>
        <v/>
      </c>
      <c r="CX104" s="24" t="str">
        <f t="shared" si="177"/>
        <v/>
      </c>
      <c r="CY104" s="24" t="str">
        <f t="shared" si="178"/>
        <v/>
      </c>
      <c r="CZ104" s="24" t="str">
        <f t="shared" si="179"/>
        <v/>
      </c>
      <c r="DA104" s="24" t="str">
        <f t="shared" si="180"/>
        <v/>
      </c>
      <c r="DB104" s="24" t="str">
        <f t="shared" si="181"/>
        <v/>
      </c>
      <c r="DC104" s="24" t="str">
        <f t="shared" si="182"/>
        <v/>
      </c>
      <c r="DD104" s="24" t="str">
        <f t="shared" si="183"/>
        <v/>
      </c>
      <c r="DE104" s="24" t="str">
        <f t="shared" si="184"/>
        <v/>
      </c>
      <c r="DF104" s="24" t="str">
        <f t="shared" si="185"/>
        <v/>
      </c>
      <c r="DG104" s="24" t="str">
        <f t="shared" si="186"/>
        <v/>
      </c>
      <c r="DN104" s="7"/>
      <c r="DW104"/>
      <c r="DX104"/>
      <c r="DY104"/>
      <c r="DZ104"/>
      <c r="EA104" s="7"/>
      <c r="EB104"/>
      <c r="EC104"/>
      <c r="ED104"/>
      <c r="EE104"/>
      <c r="EF104"/>
      <c r="EG104"/>
      <c r="EH104" s="121">
        <f t="shared" ca="1" si="129"/>
        <v>21</v>
      </c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</row>
    <row r="105" spans="1:158" ht="15" x14ac:dyDescent="0.25">
      <c r="A105" s="125"/>
      <c r="B105" s="61" t="str">
        <f t="shared" si="123"/>
        <v/>
      </c>
      <c r="C105" s="7" t="str">
        <f t="shared" si="219"/>
        <v/>
      </c>
      <c r="D105" s="60">
        <f t="shared" si="124"/>
        <v>0</v>
      </c>
      <c r="E105" s="7" t="str">
        <f t="shared" si="125"/>
        <v/>
      </c>
      <c r="F105" s="72" t="str">
        <f t="shared" si="121"/>
        <v/>
      </c>
      <c r="G105" s="108" t="str">
        <f t="shared" si="122"/>
        <v/>
      </c>
      <c r="H105" s="112">
        <f t="shared" si="220"/>
        <v>0</v>
      </c>
      <c r="I105" s="112">
        <f t="shared" si="221"/>
        <v>0</v>
      </c>
      <c r="J105" s="112">
        <f t="shared" si="222"/>
        <v>0</v>
      </c>
      <c r="K105" s="112">
        <f t="shared" si="223"/>
        <v>0</v>
      </c>
      <c r="L105" s="112">
        <f t="shared" si="224"/>
        <v>0</v>
      </c>
      <c r="M105" s="112">
        <f t="shared" si="225"/>
        <v>0</v>
      </c>
      <c r="N105" s="60"/>
      <c r="O105" s="61"/>
      <c r="P105" s="61"/>
      <c r="Q105" s="61"/>
      <c r="R105" s="61"/>
      <c r="S105" s="7"/>
      <c r="T105" s="67">
        <f t="shared" si="187"/>
        <v>1</v>
      </c>
      <c r="U105" s="76" t="str">
        <f t="shared" si="188"/>
        <v/>
      </c>
      <c r="V105" s="76" t="str">
        <f t="shared" si="189"/>
        <v/>
      </c>
      <c r="W105" s="76" t="str">
        <f t="shared" si="190"/>
        <v/>
      </c>
      <c r="X105" s="76" t="str">
        <f t="shared" si="191"/>
        <v/>
      </c>
      <c r="Y105" s="76" t="str">
        <f t="shared" si="192"/>
        <v/>
      </c>
      <c r="Z105" s="76" t="str">
        <f t="shared" si="193"/>
        <v/>
      </c>
      <c r="AA105" s="131" t="b">
        <f t="shared" si="130"/>
        <v>0</v>
      </c>
      <c r="AB105" s="131" t="b">
        <f t="shared" si="131"/>
        <v>0</v>
      </c>
      <c r="AC105" s="131" t="b">
        <f t="shared" si="132"/>
        <v>0</v>
      </c>
      <c r="AD105" s="131" t="b">
        <f t="shared" si="133"/>
        <v>0</v>
      </c>
      <c r="AE105" s="131" t="b">
        <f t="shared" si="134"/>
        <v>0</v>
      </c>
      <c r="AF105" s="131" t="b">
        <f t="shared" si="135"/>
        <v>0</v>
      </c>
      <c r="AG105" s="131">
        <f t="shared" si="209"/>
        <v>0</v>
      </c>
      <c r="AH105" s="131">
        <f t="shared" si="215"/>
        <v>1</v>
      </c>
      <c r="AI105" s="13">
        <f t="shared" si="136"/>
        <v>0</v>
      </c>
      <c r="AJ105" s="11">
        <f t="shared" si="194"/>
        <v>0</v>
      </c>
      <c r="AK105" s="67">
        <f t="shared" si="195"/>
        <v>1</v>
      </c>
      <c r="AL105" s="118" t="str">
        <f t="shared" si="196"/>
        <v/>
      </c>
      <c r="AM105" s="118" t="str">
        <f t="shared" si="197"/>
        <v/>
      </c>
      <c r="AN105" s="118" t="str">
        <f t="shared" si="198"/>
        <v/>
      </c>
      <c r="AO105" s="118" t="str">
        <f t="shared" si="199"/>
        <v/>
      </c>
      <c r="AP105" s="118" t="str">
        <f t="shared" si="200"/>
        <v/>
      </c>
      <c r="AQ105" s="118" t="str">
        <f t="shared" si="201"/>
        <v/>
      </c>
      <c r="AR105" s="118" t="str">
        <f t="shared" si="202"/>
        <v/>
      </c>
      <c r="AS105" s="60" t="b">
        <f t="shared" si="137"/>
        <v>0</v>
      </c>
      <c r="AT105" s="60" t="b">
        <f t="shared" si="138"/>
        <v>0</v>
      </c>
      <c r="AU105" s="60" t="b">
        <f t="shared" si="139"/>
        <v>0</v>
      </c>
      <c r="AV105" s="60" t="b">
        <f t="shared" si="140"/>
        <v>0</v>
      </c>
      <c r="AW105" s="60" t="b">
        <f t="shared" si="141"/>
        <v>0</v>
      </c>
      <c r="AX105" s="60" t="b">
        <f t="shared" si="142"/>
        <v>0</v>
      </c>
      <c r="AY105" s="60" t="b">
        <f t="shared" si="143"/>
        <v>0</v>
      </c>
      <c r="AZ105" s="131">
        <f t="shared" si="210"/>
        <v>0</v>
      </c>
      <c r="BA105" s="131">
        <f t="shared" si="216"/>
        <v>1</v>
      </c>
      <c r="BB105" s="13">
        <f t="shared" si="203"/>
        <v>0</v>
      </c>
      <c r="BC105" s="11">
        <f t="shared" si="144"/>
        <v>0</v>
      </c>
      <c r="BD105" s="67">
        <f t="shared" si="204"/>
        <v>1</v>
      </c>
      <c r="BE105" s="76" t="str">
        <f t="shared" si="145"/>
        <v/>
      </c>
      <c r="BF105" s="76" t="str">
        <f t="shared" si="146"/>
        <v/>
      </c>
      <c r="BG105" s="76" t="str">
        <f t="shared" si="147"/>
        <v/>
      </c>
      <c r="BH105" s="76" t="str">
        <f t="shared" si="148"/>
        <v/>
      </c>
      <c r="BI105" s="76" t="str">
        <f t="shared" si="149"/>
        <v/>
      </c>
      <c r="BJ105" s="76" t="str">
        <f t="shared" si="150"/>
        <v/>
      </c>
      <c r="BK105" s="131" t="b">
        <f t="shared" si="151"/>
        <v>0</v>
      </c>
      <c r="BL105" s="131" t="b">
        <f t="shared" si="152"/>
        <v>0</v>
      </c>
      <c r="BM105" s="131" t="b">
        <f t="shared" si="153"/>
        <v>0</v>
      </c>
      <c r="BN105" s="131" t="b">
        <f t="shared" si="154"/>
        <v>0</v>
      </c>
      <c r="BO105" s="131" t="b">
        <f t="shared" si="155"/>
        <v>0</v>
      </c>
      <c r="BP105" s="131" t="b">
        <f t="shared" si="156"/>
        <v>0</v>
      </c>
      <c r="BQ105" s="131">
        <f t="shared" si="211"/>
        <v>0</v>
      </c>
      <c r="BR105" s="131">
        <f t="shared" si="217"/>
        <v>1</v>
      </c>
      <c r="BS105" s="92">
        <f t="shared" si="212"/>
        <v>0</v>
      </c>
      <c r="BT105" s="13">
        <f t="shared" si="157"/>
        <v>0</v>
      </c>
      <c r="BU105" s="11">
        <f t="shared" si="205"/>
        <v>0</v>
      </c>
      <c r="BV105" s="67">
        <f t="shared" si="206"/>
        <v>1</v>
      </c>
      <c r="BW105" s="118" t="str">
        <f t="shared" si="158"/>
        <v/>
      </c>
      <c r="BX105" s="118" t="str">
        <f t="shared" si="159"/>
        <v/>
      </c>
      <c r="BY105" s="118" t="str">
        <f t="shared" si="160"/>
        <v/>
      </c>
      <c r="BZ105" s="118" t="str">
        <f t="shared" si="161"/>
        <v/>
      </c>
      <c r="CA105" s="118" t="str">
        <f t="shared" si="162"/>
        <v/>
      </c>
      <c r="CB105" s="118" t="str">
        <f t="shared" si="163"/>
        <v/>
      </c>
      <c r="CC105" s="118" t="str">
        <f t="shared" si="164"/>
        <v/>
      </c>
      <c r="CD105" s="60" t="b">
        <f t="shared" si="165"/>
        <v>0</v>
      </c>
      <c r="CE105" s="60" t="b">
        <f t="shared" si="166"/>
        <v>0</v>
      </c>
      <c r="CF105" s="60" t="b">
        <f t="shared" si="167"/>
        <v>0</v>
      </c>
      <c r="CG105" s="60" t="b">
        <f t="shared" si="168"/>
        <v>0</v>
      </c>
      <c r="CH105" s="60" t="b">
        <f t="shared" si="169"/>
        <v>0</v>
      </c>
      <c r="CI105" s="60" t="b">
        <f t="shared" si="170"/>
        <v>0</v>
      </c>
      <c r="CJ105" s="60" t="b">
        <f t="shared" si="171"/>
        <v>0</v>
      </c>
      <c r="CK105" s="131">
        <f t="shared" si="213"/>
        <v>0</v>
      </c>
      <c r="CL105" s="131">
        <f t="shared" si="218"/>
        <v>1</v>
      </c>
      <c r="CM105" s="92">
        <f t="shared" si="214"/>
        <v>0</v>
      </c>
      <c r="CN105" s="13">
        <f t="shared" si="207"/>
        <v>0</v>
      </c>
      <c r="CO105" s="11">
        <f t="shared" si="172"/>
        <v>0</v>
      </c>
      <c r="CP105" s="13">
        <f t="shared" si="208"/>
        <v>0</v>
      </c>
      <c r="CQ105" s="11">
        <f t="shared" si="126"/>
        <v>0</v>
      </c>
      <c r="CR105" s="57">
        <f t="shared" si="127"/>
        <v>0</v>
      </c>
      <c r="CS105" s="57">
        <f t="shared" si="128"/>
        <v>0</v>
      </c>
      <c r="CT105" s="57">
        <f t="shared" si="173"/>
        <v>0</v>
      </c>
      <c r="CU105" s="24" t="str">
        <f t="shared" si="174"/>
        <v/>
      </c>
      <c r="CV105" s="24" t="str">
        <f t="shared" si="175"/>
        <v/>
      </c>
      <c r="CW105" s="24" t="str">
        <f t="shared" si="176"/>
        <v/>
      </c>
      <c r="CX105" s="24" t="str">
        <f t="shared" si="177"/>
        <v/>
      </c>
      <c r="CY105" s="24" t="str">
        <f t="shared" si="178"/>
        <v/>
      </c>
      <c r="CZ105" s="24" t="str">
        <f t="shared" si="179"/>
        <v/>
      </c>
      <c r="DA105" s="24" t="str">
        <f t="shared" si="180"/>
        <v/>
      </c>
      <c r="DB105" s="24" t="str">
        <f t="shared" si="181"/>
        <v/>
      </c>
      <c r="DC105" s="24" t="str">
        <f t="shared" si="182"/>
        <v/>
      </c>
      <c r="DD105" s="24" t="str">
        <f t="shared" si="183"/>
        <v/>
      </c>
      <c r="DE105" s="24" t="str">
        <f t="shared" si="184"/>
        <v/>
      </c>
      <c r="DF105" s="24" t="str">
        <f t="shared" si="185"/>
        <v/>
      </c>
      <c r="DG105" s="24" t="str">
        <f t="shared" si="186"/>
        <v/>
      </c>
      <c r="DN105" s="7"/>
      <c r="DW105"/>
      <c r="DX105" s="16"/>
      <c r="DY105" s="16"/>
      <c r="DZ105" s="16"/>
      <c r="EA105" s="7"/>
      <c r="EB105" s="16"/>
      <c r="EC105" s="16"/>
      <c r="ED105" s="16"/>
      <c r="EE105" s="16"/>
      <c r="EF105" s="16"/>
      <c r="EG105" s="17"/>
      <c r="EH105" s="121">
        <f t="shared" ca="1" si="129"/>
        <v>18</v>
      </c>
      <c r="EI105" s="16"/>
      <c r="EJ105" s="16"/>
    </row>
    <row r="106" spans="1:158" x14ac:dyDescent="0.2">
      <c r="A106" s="125"/>
      <c r="B106" s="61" t="str">
        <f t="shared" si="123"/>
        <v/>
      </c>
      <c r="C106" s="7" t="str">
        <f t="shared" si="219"/>
        <v/>
      </c>
      <c r="D106" s="60">
        <f t="shared" si="124"/>
        <v>0</v>
      </c>
      <c r="E106" s="7" t="str">
        <f t="shared" si="125"/>
        <v/>
      </c>
      <c r="F106" s="72" t="str">
        <f t="shared" si="121"/>
        <v/>
      </c>
      <c r="G106" s="108" t="str">
        <f t="shared" si="122"/>
        <v/>
      </c>
      <c r="H106" s="112">
        <f t="shared" si="220"/>
        <v>0</v>
      </c>
      <c r="I106" s="112">
        <f t="shared" si="221"/>
        <v>0</v>
      </c>
      <c r="J106" s="112">
        <f t="shared" si="222"/>
        <v>0</v>
      </c>
      <c r="K106" s="112">
        <f t="shared" si="223"/>
        <v>0</v>
      </c>
      <c r="L106" s="112">
        <f t="shared" si="224"/>
        <v>0</v>
      </c>
      <c r="M106" s="112">
        <f t="shared" si="225"/>
        <v>0</v>
      </c>
      <c r="N106" s="60"/>
      <c r="O106" s="61"/>
      <c r="P106" s="61"/>
      <c r="Q106" s="61"/>
      <c r="R106" s="61"/>
      <c r="S106" s="7"/>
      <c r="T106" s="67">
        <f t="shared" si="187"/>
        <v>1</v>
      </c>
      <c r="U106" s="76" t="str">
        <f t="shared" si="188"/>
        <v/>
      </c>
      <c r="V106" s="76" t="str">
        <f t="shared" si="189"/>
        <v/>
      </c>
      <c r="W106" s="76" t="str">
        <f t="shared" si="190"/>
        <v/>
      </c>
      <c r="X106" s="76" t="str">
        <f t="shared" si="191"/>
        <v/>
      </c>
      <c r="Y106" s="76" t="str">
        <f t="shared" si="192"/>
        <v/>
      </c>
      <c r="Z106" s="76" t="str">
        <f t="shared" si="193"/>
        <v/>
      </c>
      <c r="AA106" s="131" t="b">
        <f t="shared" si="130"/>
        <v>0</v>
      </c>
      <c r="AB106" s="131" t="b">
        <f t="shared" si="131"/>
        <v>0</v>
      </c>
      <c r="AC106" s="131" t="b">
        <f t="shared" si="132"/>
        <v>0</v>
      </c>
      <c r="AD106" s="131" t="b">
        <f t="shared" si="133"/>
        <v>0</v>
      </c>
      <c r="AE106" s="131" t="b">
        <f t="shared" si="134"/>
        <v>0</v>
      </c>
      <c r="AF106" s="131" t="b">
        <f t="shared" si="135"/>
        <v>0</v>
      </c>
      <c r="AG106" s="131">
        <f t="shared" si="209"/>
        <v>0</v>
      </c>
      <c r="AH106" s="131">
        <f t="shared" si="215"/>
        <v>1</v>
      </c>
      <c r="AI106" s="13">
        <f t="shared" si="136"/>
        <v>0</v>
      </c>
      <c r="AJ106" s="11">
        <f t="shared" si="194"/>
        <v>0</v>
      </c>
      <c r="AK106" s="67">
        <f t="shared" si="195"/>
        <v>1</v>
      </c>
      <c r="AL106" s="118" t="str">
        <f t="shared" si="196"/>
        <v/>
      </c>
      <c r="AM106" s="118" t="str">
        <f t="shared" si="197"/>
        <v/>
      </c>
      <c r="AN106" s="118" t="str">
        <f t="shared" si="198"/>
        <v/>
      </c>
      <c r="AO106" s="118" t="str">
        <f t="shared" si="199"/>
        <v/>
      </c>
      <c r="AP106" s="118" t="str">
        <f t="shared" si="200"/>
        <v/>
      </c>
      <c r="AQ106" s="118" t="str">
        <f t="shared" si="201"/>
        <v/>
      </c>
      <c r="AR106" s="118" t="str">
        <f t="shared" si="202"/>
        <v/>
      </c>
      <c r="AS106" s="60" t="b">
        <f t="shared" si="137"/>
        <v>0</v>
      </c>
      <c r="AT106" s="60" t="b">
        <f t="shared" si="138"/>
        <v>0</v>
      </c>
      <c r="AU106" s="60" t="b">
        <f t="shared" si="139"/>
        <v>0</v>
      </c>
      <c r="AV106" s="60" t="b">
        <f t="shared" si="140"/>
        <v>0</v>
      </c>
      <c r="AW106" s="60" t="b">
        <f t="shared" si="141"/>
        <v>0</v>
      </c>
      <c r="AX106" s="60" t="b">
        <f t="shared" si="142"/>
        <v>0</v>
      </c>
      <c r="AY106" s="60" t="b">
        <f t="shared" si="143"/>
        <v>0</v>
      </c>
      <c r="AZ106" s="131">
        <f t="shared" si="210"/>
        <v>0</v>
      </c>
      <c r="BA106" s="131">
        <f t="shared" si="216"/>
        <v>1</v>
      </c>
      <c r="BB106" s="13">
        <f t="shared" si="203"/>
        <v>0</v>
      </c>
      <c r="BC106" s="11">
        <f t="shared" si="144"/>
        <v>0</v>
      </c>
      <c r="BD106" s="67">
        <f t="shared" si="204"/>
        <v>1</v>
      </c>
      <c r="BE106" s="76" t="str">
        <f t="shared" si="145"/>
        <v/>
      </c>
      <c r="BF106" s="76" t="str">
        <f t="shared" si="146"/>
        <v/>
      </c>
      <c r="BG106" s="76" t="str">
        <f t="shared" si="147"/>
        <v/>
      </c>
      <c r="BH106" s="76" t="str">
        <f t="shared" si="148"/>
        <v/>
      </c>
      <c r="BI106" s="76" t="str">
        <f t="shared" si="149"/>
        <v/>
      </c>
      <c r="BJ106" s="76" t="str">
        <f t="shared" si="150"/>
        <v/>
      </c>
      <c r="BK106" s="131" t="b">
        <f t="shared" si="151"/>
        <v>0</v>
      </c>
      <c r="BL106" s="131" t="b">
        <f t="shared" si="152"/>
        <v>0</v>
      </c>
      <c r="BM106" s="131" t="b">
        <f t="shared" si="153"/>
        <v>0</v>
      </c>
      <c r="BN106" s="131" t="b">
        <f t="shared" si="154"/>
        <v>0</v>
      </c>
      <c r="BO106" s="131" t="b">
        <f t="shared" si="155"/>
        <v>0</v>
      </c>
      <c r="BP106" s="131" t="b">
        <f t="shared" si="156"/>
        <v>0</v>
      </c>
      <c r="BQ106" s="131">
        <f t="shared" si="211"/>
        <v>0</v>
      </c>
      <c r="BR106" s="131">
        <f t="shared" si="217"/>
        <v>1</v>
      </c>
      <c r="BS106" s="92">
        <f t="shared" si="212"/>
        <v>0</v>
      </c>
      <c r="BT106" s="13">
        <f t="shared" si="157"/>
        <v>0</v>
      </c>
      <c r="BU106" s="11">
        <f t="shared" si="205"/>
        <v>0</v>
      </c>
      <c r="BV106" s="67">
        <f t="shared" si="206"/>
        <v>1</v>
      </c>
      <c r="BW106" s="118" t="str">
        <f t="shared" si="158"/>
        <v/>
      </c>
      <c r="BX106" s="118" t="str">
        <f t="shared" si="159"/>
        <v/>
      </c>
      <c r="BY106" s="118" t="str">
        <f t="shared" si="160"/>
        <v/>
      </c>
      <c r="BZ106" s="118" t="str">
        <f t="shared" si="161"/>
        <v/>
      </c>
      <c r="CA106" s="118" t="str">
        <f t="shared" si="162"/>
        <v/>
      </c>
      <c r="CB106" s="118" t="str">
        <f t="shared" si="163"/>
        <v/>
      </c>
      <c r="CC106" s="118" t="str">
        <f t="shared" si="164"/>
        <v/>
      </c>
      <c r="CD106" s="60" t="b">
        <f t="shared" si="165"/>
        <v>0</v>
      </c>
      <c r="CE106" s="60" t="b">
        <f t="shared" si="166"/>
        <v>0</v>
      </c>
      <c r="CF106" s="60" t="b">
        <f t="shared" si="167"/>
        <v>0</v>
      </c>
      <c r="CG106" s="60" t="b">
        <f t="shared" si="168"/>
        <v>0</v>
      </c>
      <c r="CH106" s="60" t="b">
        <f t="shared" si="169"/>
        <v>0</v>
      </c>
      <c r="CI106" s="60" t="b">
        <f t="shared" si="170"/>
        <v>0</v>
      </c>
      <c r="CJ106" s="60" t="b">
        <f t="shared" si="171"/>
        <v>0</v>
      </c>
      <c r="CK106" s="131">
        <f t="shared" si="213"/>
        <v>0</v>
      </c>
      <c r="CL106" s="131">
        <f t="shared" si="218"/>
        <v>1</v>
      </c>
      <c r="CM106" s="92">
        <f t="shared" si="214"/>
        <v>0</v>
      </c>
      <c r="CN106" s="13">
        <f t="shared" si="207"/>
        <v>0</v>
      </c>
      <c r="CO106" s="11">
        <f t="shared" si="172"/>
        <v>0</v>
      </c>
      <c r="CP106" s="13">
        <f t="shared" si="208"/>
        <v>0</v>
      </c>
      <c r="CQ106" s="11">
        <f t="shared" si="126"/>
        <v>0</v>
      </c>
      <c r="CR106" s="57">
        <f t="shared" si="127"/>
        <v>0</v>
      </c>
      <c r="CS106" s="57">
        <f t="shared" si="128"/>
        <v>0</v>
      </c>
      <c r="CT106" s="57">
        <f t="shared" ref="CT106:CT118" si="226">IF(CQ106&gt;CT105,CQ106,CT105)</f>
        <v>0</v>
      </c>
      <c r="CU106" s="24" t="str">
        <f t="shared" si="174"/>
        <v/>
      </c>
      <c r="CV106" s="24" t="str">
        <f t="shared" si="175"/>
        <v/>
      </c>
      <c r="CW106" s="24" t="str">
        <f t="shared" si="176"/>
        <v/>
      </c>
      <c r="CX106" s="24" t="str">
        <f t="shared" si="177"/>
        <v/>
      </c>
      <c r="CY106" s="24" t="str">
        <f t="shared" si="178"/>
        <v/>
      </c>
      <c r="CZ106" s="24" t="str">
        <f t="shared" si="179"/>
        <v/>
      </c>
      <c r="DA106" s="24" t="str">
        <f t="shared" si="180"/>
        <v/>
      </c>
      <c r="DB106" s="24" t="str">
        <f t="shared" si="181"/>
        <v/>
      </c>
      <c r="DC106" s="24" t="str">
        <f t="shared" si="182"/>
        <v/>
      </c>
      <c r="DD106" s="24" t="str">
        <f t="shared" si="183"/>
        <v/>
      </c>
      <c r="DE106" s="24" t="str">
        <f t="shared" si="184"/>
        <v/>
      </c>
      <c r="DF106" s="24" t="str">
        <f t="shared" si="185"/>
        <v/>
      </c>
      <c r="DG106" s="24" t="str">
        <f t="shared" si="186"/>
        <v/>
      </c>
      <c r="DN106" s="7"/>
      <c r="DW106"/>
      <c r="DX106" s="18"/>
      <c r="DY106" s="100" t="s">
        <v>19</v>
      </c>
      <c r="DZ106" s="100" t="s">
        <v>19</v>
      </c>
      <c r="EA106" s="105" t="s">
        <v>20</v>
      </c>
      <c r="EB106" s="100" t="s">
        <v>21</v>
      </c>
      <c r="EC106" s="100" t="s">
        <v>22</v>
      </c>
      <c r="ED106" s="100" t="s">
        <v>23</v>
      </c>
      <c r="EE106" s="100" t="s">
        <v>3</v>
      </c>
      <c r="EF106" s="100" t="s">
        <v>4</v>
      </c>
      <c r="EG106" s="102" t="s">
        <v>5</v>
      </c>
      <c r="EH106" s="121">
        <f t="shared" ca="1" si="129"/>
        <v>34</v>
      </c>
      <c r="EI106" s="19"/>
      <c r="EJ106" s="19"/>
    </row>
    <row r="107" spans="1:158" x14ac:dyDescent="0.2">
      <c r="A107" s="125"/>
      <c r="B107" s="61" t="str">
        <f t="shared" si="123"/>
        <v/>
      </c>
      <c r="C107" s="7" t="str">
        <f t="shared" si="219"/>
        <v/>
      </c>
      <c r="D107" s="60">
        <f t="shared" si="124"/>
        <v>0</v>
      </c>
      <c r="E107" s="7" t="str">
        <f t="shared" si="125"/>
        <v/>
      </c>
      <c r="F107" s="72" t="str">
        <f t="shared" si="121"/>
        <v/>
      </c>
      <c r="G107" s="108" t="str">
        <f t="shared" si="122"/>
        <v/>
      </c>
      <c r="H107" s="112">
        <f t="shared" si="220"/>
        <v>0</v>
      </c>
      <c r="I107" s="112">
        <f t="shared" si="221"/>
        <v>0</v>
      </c>
      <c r="J107" s="112">
        <f t="shared" si="222"/>
        <v>0</v>
      </c>
      <c r="K107" s="112">
        <f t="shared" si="223"/>
        <v>0</v>
      </c>
      <c r="L107" s="112">
        <f t="shared" si="224"/>
        <v>0</v>
      </c>
      <c r="M107" s="112">
        <f t="shared" si="225"/>
        <v>0</v>
      </c>
      <c r="N107" s="60"/>
      <c r="O107" s="61"/>
      <c r="P107" s="61"/>
      <c r="Q107" s="61"/>
      <c r="R107" s="61"/>
      <c r="S107" s="7"/>
      <c r="T107" s="67">
        <f t="shared" si="187"/>
        <v>1</v>
      </c>
      <c r="U107" s="76" t="str">
        <f t="shared" si="188"/>
        <v/>
      </c>
      <c r="V107" s="76" t="str">
        <f t="shared" si="189"/>
        <v/>
      </c>
      <c r="W107" s="76" t="str">
        <f t="shared" si="190"/>
        <v/>
      </c>
      <c r="X107" s="76" t="str">
        <f t="shared" si="191"/>
        <v/>
      </c>
      <c r="Y107" s="76" t="str">
        <f t="shared" si="192"/>
        <v/>
      </c>
      <c r="Z107" s="76" t="str">
        <f t="shared" si="193"/>
        <v/>
      </c>
      <c r="AA107" s="131" t="b">
        <f t="shared" si="130"/>
        <v>0</v>
      </c>
      <c r="AB107" s="131" t="b">
        <f t="shared" si="131"/>
        <v>0</v>
      </c>
      <c r="AC107" s="131" t="b">
        <f t="shared" si="132"/>
        <v>0</v>
      </c>
      <c r="AD107" s="131" t="b">
        <f t="shared" si="133"/>
        <v>0</v>
      </c>
      <c r="AE107" s="131" t="b">
        <f t="shared" si="134"/>
        <v>0</v>
      </c>
      <c r="AF107" s="131" t="b">
        <f t="shared" si="135"/>
        <v>0</v>
      </c>
      <c r="AG107" s="131">
        <f t="shared" si="209"/>
        <v>0</v>
      </c>
      <c r="AH107" s="131">
        <f t="shared" si="215"/>
        <v>1</v>
      </c>
      <c r="AI107" s="13">
        <f t="shared" si="136"/>
        <v>0</v>
      </c>
      <c r="AJ107" s="11">
        <f t="shared" si="194"/>
        <v>0</v>
      </c>
      <c r="AK107" s="67">
        <f t="shared" si="195"/>
        <v>1</v>
      </c>
      <c r="AL107" s="118" t="str">
        <f t="shared" si="196"/>
        <v/>
      </c>
      <c r="AM107" s="118" t="str">
        <f t="shared" si="197"/>
        <v/>
      </c>
      <c r="AN107" s="118" t="str">
        <f t="shared" si="198"/>
        <v/>
      </c>
      <c r="AO107" s="118" t="str">
        <f t="shared" si="199"/>
        <v/>
      </c>
      <c r="AP107" s="118" t="str">
        <f t="shared" si="200"/>
        <v/>
      </c>
      <c r="AQ107" s="118" t="str">
        <f t="shared" si="201"/>
        <v/>
      </c>
      <c r="AR107" s="118" t="str">
        <f t="shared" si="202"/>
        <v/>
      </c>
      <c r="AS107" s="60" t="b">
        <f t="shared" si="137"/>
        <v>0</v>
      </c>
      <c r="AT107" s="60" t="b">
        <f t="shared" si="138"/>
        <v>0</v>
      </c>
      <c r="AU107" s="60" t="b">
        <f t="shared" si="139"/>
        <v>0</v>
      </c>
      <c r="AV107" s="60" t="b">
        <f t="shared" si="140"/>
        <v>0</v>
      </c>
      <c r="AW107" s="60" t="b">
        <f t="shared" si="141"/>
        <v>0</v>
      </c>
      <c r="AX107" s="60" t="b">
        <f t="shared" si="142"/>
        <v>0</v>
      </c>
      <c r="AY107" s="60" t="b">
        <f t="shared" si="143"/>
        <v>0</v>
      </c>
      <c r="AZ107" s="131">
        <f t="shared" si="210"/>
        <v>0</v>
      </c>
      <c r="BA107" s="131">
        <f t="shared" si="216"/>
        <v>1</v>
      </c>
      <c r="BB107" s="13">
        <f t="shared" si="203"/>
        <v>0</v>
      </c>
      <c r="BC107" s="11">
        <f t="shared" si="144"/>
        <v>0</v>
      </c>
      <c r="BD107" s="67">
        <f t="shared" si="204"/>
        <v>1</v>
      </c>
      <c r="BE107" s="76" t="str">
        <f t="shared" si="145"/>
        <v/>
      </c>
      <c r="BF107" s="76" t="str">
        <f t="shared" si="146"/>
        <v/>
      </c>
      <c r="BG107" s="76" t="str">
        <f t="shared" si="147"/>
        <v/>
      </c>
      <c r="BH107" s="76" t="str">
        <f t="shared" si="148"/>
        <v/>
      </c>
      <c r="BI107" s="76" t="str">
        <f t="shared" si="149"/>
        <v/>
      </c>
      <c r="BJ107" s="76" t="str">
        <f t="shared" si="150"/>
        <v/>
      </c>
      <c r="BK107" s="131" t="b">
        <f t="shared" si="151"/>
        <v>0</v>
      </c>
      <c r="BL107" s="131" t="b">
        <f t="shared" si="152"/>
        <v>0</v>
      </c>
      <c r="BM107" s="131" t="b">
        <f t="shared" si="153"/>
        <v>0</v>
      </c>
      <c r="BN107" s="131" t="b">
        <f t="shared" si="154"/>
        <v>0</v>
      </c>
      <c r="BO107" s="131" t="b">
        <f t="shared" si="155"/>
        <v>0</v>
      </c>
      <c r="BP107" s="131" t="b">
        <f t="shared" si="156"/>
        <v>0</v>
      </c>
      <c r="BQ107" s="131">
        <f t="shared" si="211"/>
        <v>0</v>
      </c>
      <c r="BR107" s="131">
        <f t="shared" si="217"/>
        <v>1</v>
      </c>
      <c r="BS107" s="92">
        <f t="shared" si="212"/>
        <v>0</v>
      </c>
      <c r="BT107" s="13">
        <f t="shared" si="157"/>
        <v>0</v>
      </c>
      <c r="BU107" s="11">
        <f t="shared" si="205"/>
        <v>0</v>
      </c>
      <c r="BV107" s="67">
        <f t="shared" si="206"/>
        <v>1</v>
      </c>
      <c r="BW107" s="118" t="str">
        <f t="shared" si="158"/>
        <v/>
      </c>
      <c r="BX107" s="118" t="str">
        <f t="shared" si="159"/>
        <v/>
      </c>
      <c r="BY107" s="118" t="str">
        <f t="shared" si="160"/>
        <v/>
      </c>
      <c r="BZ107" s="118" t="str">
        <f t="shared" si="161"/>
        <v/>
      </c>
      <c r="CA107" s="118" t="str">
        <f t="shared" si="162"/>
        <v/>
      </c>
      <c r="CB107" s="118" t="str">
        <f t="shared" si="163"/>
        <v/>
      </c>
      <c r="CC107" s="118" t="str">
        <f t="shared" si="164"/>
        <v/>
      </c>
      <c r="CD107" s="60" t="b">
        <f t="shared" si="165"/>
        <v>0</v>
      </c>
      <c r="CE107" s="60" t="b">
        <f t="shared" si="166"/>
        <v>0</v>
      </c>
      <c r="CF107" s="60" t="b">
        <f t="shared" si="167"/>
        <v>0</v>
      </c>
      <c r="CG107" s="60" t="b">
        <f t="shared" si="168"/>
        <v>0</v>
      </c>
      <c r="CH107" s="60" t="b">
        <f t="shared" si="169"/>
        <v>0</v>
      </c>
      <c r="CI107" s="60" t="b">
        <f t="shared" si="170"/>
        <v>0</v>
      </c>
      <c r="CJ107" s="60" t="b">
        <f t="shared" si="171"/>
        <v>0</v>
      </c>
      <c r="CK107" s="131">
        <f t="shared" si="213"/>
        <v>0</v>
      </c>
      <c r="CL107" s="131">
        <f t="shared" si="218"/>
        <v>1</v>
      </c>
      <c r="CM107" s="92">
        <f t="shared" si="214"/>
        <v>0</v>
      </c>
      <c r="CN107" s="13">
        <f t="shared" si="207"/>
        <v>0</v>
      </c>
      <c r="CO107" s="11">
        <f t="shared" si="172"/>
        <v>0</v>
      </c>
      <c r="CP107" s="13">
        <f t="shared" si="208"/>
        <v>0</v>
      </c>
      <c r="CQ107" s="11">
        <f t="shared" si="126"/>
        <v>0</v>
      </c>
      <c r="CR107" s="57">
        <f t="shared" si="127"/>
        <v>0</v>
      </c>
      <c r="CS107" s="57">
        <f t="shared" si="128"/>
        <v>0</v>
      </c>
      <c r="CT107" s="57">
        <f t="shared" si="226"/>
        <v>0</v>
      </c>
      <c r="CU107" s="24" t="str">
        <f t="shared" si="174"/>
        <v/>
      </c>
      <c r="CV107" s="24" t="str">
        <f t="shared" si="175"/>
        <v/>
      </c>
      <c r="CW107" s="24" t="str">
        <f t="shared" si="176"/>
        <v/>
      </c>
      <c r="CX107" s="24" t="str">
        <f t="shared" si="177"/>
        <v/>
      </c>
      <c r="CY107" s="24" t="str">
        <f t="shared" si="178"/>
        <v/>
      </c>
      <c r="CZ107" s="24" t="str">
        <f t="shared" si="179"/>
        <v/>
      </c>
      <c r="DA107" s="24" t="str">
        <f t="shared" si="180"/>
        <v/>
      </c>
      <c r="DB107" s="24" t="str">
        <f t="shared" si="181"/>
        <v/>
      </c>
      <c r="DC107" s="24" t="str">
        <f t="shared" si="182"/>
        <v/>
      </c>
      <c r="DD107" s="24" t="str">
        <f t="shared" si="183"/>
        <v/>
      </c>
      <c r="DE107" s="24" t="str">
        <f t="shared" si="184"/>
        <v/>
      </c>
      <c r="DF107" s="24" t="str">
        <f t="shared" si="185"/>
        <v/>
      </c>
      <c r="DG107" s="24" t="str">
        <f t="shared" si="186"/>
        <v/>
      </c>
      <c r="DN107" s="7"/>
      <c r="DW107"/>
      <c r="DX107" s="20">
        <v>0</v>
      </c>
      <c r="DY107" s="100">
        <v>0</v>
      </c>
      <c r="DZ107" s="100">
        <v>0</v>
      </c>
      <c r="EA107" s="101"/>
      <c r="EB107" s="100">
        <v>0</v>
      </c>
      <c r="EC107" s="100">
        <v>0</v>
      </c>
      <c r="ED107" s="100" t="s">
        <v>6</v>
      </c>
      <c r="EE107" s="100" t="s">
        <v>3</v>
      </c>
      <c r="EF107" s="100" t="s">
        <v>4</v>
      </c>
      <c r="EG107" s="102">
        <v>0</v>
      </c>
      <c r="EH107" s="121">
        <f t="shared" ca="1" si="129"/>
        <v>36</v>
      </c>
      <c r="EI107" s="19"/>
      <c r="EJ107" s="19"/>
    </row>
    <row r="108" spans="1:158" x14ac:dyDescent="0.2">
      <c r="A108" s="125"/>
      <c r="B108" s="61" t="str">
        <f t="shared" si="123"/>
        <v/>
      </c>
      <c r="C108" s="7" t="str">
        <f t="shared" si="219"/>
        <v/>
      </c>
      <c r="D108" s="60">
        <f t="shared" si="124"/>
        <v>0</v>
      </c>
      <c r="E108" s="7" t="str">
        <f t="shared" si="125"/>
        <v/>
      </c>
      <c r="F108" s="72" t="str">
        <f t="shared" si="121"/>
        <v/>
      </c>
      <c r="G108" s="108" t="str">
        <f t="shared" si="122"/>
        <v/>
      </c>
      <c r="H108" s="112">
        <f t="shared" si="220"/>
        <v>0</v>
      </c>
      <c r="I108" s="112">
        <f t="shared" si="221"/>
        <v>0</v>
      </c>
      <c r="J108" s="112">
        <f t="shared" si="222"/>
        <v>0</v>
      </c>
      <c r="K108" s="112">
        <f t="shared" si="223"/>
        <v>0</v>
      </c>
      <c r="L108" s="112">
        <f t="shared" si="224"/>
        <v>0</v>
      </c>
      <c r="M108" s="112">
        <f t="shared" si="225"/>
        <v>0</v>
      </c>
      <c r="N108" s="60"/>
      <c r="O108" s="61"/>
      <c r="P108" s="61"/>
      <c r="Q108" s="61"/>
      <c r="R108" s="61"/>
      <c r="S108" s="7"/>
      <c r="T108" s="67">
        <f t="shared" si="187"/>
        <v>1</v>
      </c>
      <c r="U108" s="76" t="str">
        <f t="shared" si="188"/>
        <v/>
      </c>
      <c r="V108" s="76" t="str">
        <f t="shared" si="189"/>
        <v/>
      </c>
      <c r="W108" s="76" t="str">
        <f t="shared" si="190"/>
        <v/>
      </c>
      <c r="X108" s="76" t="str">
        <f t="shared" si="191"/>
        <v/>
      </c>
      <c r="Y108" s="76" t="str">
        <f t="shared" si="192"/>
        <v/>
      </c>
      <c r="Z108" s="76" t="str">
        <f t="shared" si="193"/>
        <v/>
      </c>
      <c r="AA108" s="131" t="b">
        <f t="shared" si="130"/>
        <v>0</v>
      </c>
      <c r="AB108" s="131" t="b">
        <f t="shared" si="131"/>
        <v>0</v>
      </c>
      <c r="AC108" s="131" t="b">
        <f t="shared" si="132"/>
        <v>0</v>
      </c>
      <c r="AD108" s="131" t="b">
        <f t="shared" si="133"/>
        <v>0</v>
      </c>
      <c r="AE108" s="131" t="b">
        <f t="shared" si="134"/>
        <v>0</v>
      </c>
      <c r="AF108" s="131" t="b">
        <f t="shared" si="135"/>
        <v>0</v>
      </c>
      <c r="AG108" s="131">
        <f t="shared" si="209"/>
        <v>0</v>
      </c>
      <c r="AH108" s="131">
        <f t="shared" si="215"/>
        <v>1</v>
      </c>
      <c r="AI108" s="13">
        <f t="shared" si="136"/>
        <v>0</v>
      </c>
      <c r="AJ108" s="11">
        <f t="shared" si="194"/>
        <v>0</v>
      </c>
      <c r="AK108" s="67">
        <f t="shared" si="195"/>
        <v>1</v>
      </c>
      <c r="AL108" s="118" t="str">
        <f t="shared" si="196"/>
        <v/>
      </c>
      <c r="AM108" s="118" t="str">
        <f t="shared" si="197"/>
        <v/>
      </c>
      <c r="AN108" s="118" t="str">
        <f t="shared" si="198"/>
        <v/>
      </c>
      <c r="AO108" s="118" t="str">
        <f t="shared" si="199"/>
        <v/>
      </c>
      <c r="AP108" s="118" t="str">
        <f t="shared" si="200"/>
        <v/>
      </c>
      <c r="AQ108" s="118" t="str">
        <f t="shared" si="201"/>
        <v/>
      </c>
      <c r="AR108" s="118" t="str">
        <f t="shared" si="202"/>
        <v/>
      </c>
      <c r="AS108" s="60" t="b">
        <f t="shared" si="137"/>
        <v>0</v>
      </c>
      <c r="AT108" s="60" t="b">
        <f t="shared" si="138"/>
        <v>0</v>
      </c>
      <c r="AU108" s="60" t="b">
        <f t="shared" si="139"/>
        <v>0</v>
      </c>
      <c r="AV108" s="60" t="b">
        <f t="shared" si="140"/>
        <v>0</v>
      </c>
      <c r="AW108" s="60" t="b">
        <f t="shared" si="141"/>
        <v>0</v>
      </c>
      <c r="AX108" s="60" t="b">
        <f t="shared" si="142"/>
        <v>0</v>
      </c>
      <c r="AY108" s="60" t="b">
        <f t="shared" si="143"/>
        <v>0</v>
      </c>
      <c r="AZ108" s="131">
        <f t="shared" si="210"/>
        <v>0</v>
      </c>
      <c r="BA108" s="131">
        <f t="shared" si="216"/>
        <v>1</v>
      </c>
      <c r="BB108" s="13">
        <f t="shared" si="203"/>
        <v>0</v>
      </c>
      <c r="BC108" s="11">
        <f t="shared" si="144"/>
        <v>0</v>
      </c>
      <c r="BD108" s="67">
        <f t="shared" si="204"/>
        <v>1</v>
      </c>
      <c r="BE108" s="76" t="str">
        <f t="shared" si="145"/>
        <v/>
      </c>
      <c r="BF108" s="76" t="str">
        <f t="shared" si="146"/>
        <v/>
      </c>
      <c r="BG108" s="76" t="str">
        <f t="shared" si="147"/>
        <v/>
      </c>
      <c r="BH108" s="76" t="str">
        <f t="shared" si="148"/>
        <v/>
      </c>
      <c r="BI108" s="76" t="str">
        <f t="shared" si="149"/>
        <v/>
      </c>
      <c r="BJ108" s="76" t="str">
        <f t="shared" si="150"/>
        <v/>
      </c>
      <c r="BK108" s="131" t="b">
        <f t="shared" si="151"/>
        <v>0</v>
      </c>
      <c r="BL108" s="131" t="b">
        <f t="shared" si="152"/>
        <v>0</v>
      </c>
      <c r="BM108" s="131" t="b">
        <f t="shared" si="153"/>
        <v>0</v>
      </c>
      <c r="BN108" s="131" t="b">
        <f t="shared" si="154"/>
        <v>0</v>
      </c>
      <c r="BO108" s="131" t="b">
        <f t="shared" si="155"/>
        <v>0</v>
      </c>
      <c r="BP108" s="131" t="b">
        <f t="shared" si="156"/>
        <v>0</v>
      </c>
      <c r="BQ108" s="131">
        <f t="shared" si="211"/>
        <v>0</v>
      </c>
      <c r="BR108" s="131">
        <f t="shared" si="217"/>
        <v>1</v>
      </c>
      <c r="BS108" s="92">
        <f t="shared" si="212"/>
        <v>0</v>
      </c>
      <c r="BT108" s="13">
        <f t="shared" si="157"/>
        <v>0</v>
      </c>
      <c r="BU108" s="11">
        <f t="shared" si="205"/>
        <v>0</v>
      </c>
      <c r="BV108" s="67">
        <f t="shared" si="206"/>
        <v>1</v>
      </c>
      <c r="BW108" s="118" t="str">
        <f t="shared" si="158"/>
        <v/>
      </c>
      <c r="BX108" s="118" t="str">
        <f t="shared" si="159"/>
        <v/>
      </c>
      <c r="BY108" s="118" t="str">
        <f t="shared" si="160"/>
        <v/>
      </c>
      <c r="BZ108" s="118" t="str">
        <f t="shared" si="161"/>
        <v/>
      </c>
      <c r="CA108" s="118" t="str">
        <f t="shared" si="162"/>
        <v/>
      </c>
      <c r="CB108" s="118" t="str">
        <f t="shared" si="163"/>
        <v/>
      </c>
      <c r="CC108" s="118" t="str">
        <f t="shared" si="164"/>
        <v/>
      </c>
      <c r="CD108" s="60" t="b">
        <f t="shared" si="165"/>
        <v>0</v>
      </c>
      <c r="CE108" s="60" t="b">
        <f t="shared" si="166"/>
        <v>0</v>
      </c>
      <c r="CF108" s="60" t="b">
        <f t="shared" si="167"/>
        <v>0</v>
      </c>
      <c r="CG108" s="60" t="b">
        <f t="shared" si="168"/>
        <v>0</v>
      </c>
      <c r="CH108" s="60" t="b">
        <f t="shared" si="169"/>
        <v>0</v>
      </c>
      <c r="CI108" s="60" t="b">
        <f t="shared" si="170"/>
        <v>0</v>
      </c>
      <c r="CJ108" s="60" t="b">
        <f t="shared" si="171"/>
        <v>0</v>
      </c>
      <c r="CK108" s="131">
        <f t="shared" si="213"/>
        <v>0</v>
      </c>
      <c r="CL108" s="131">
        <f t="shared" si="218"/>
        <v>1</v>
      </c>
      <c r="CM108" s="92">
        <f t="shared" si="214"/>
        <v>0</v>
      </c>
      <c r="CN108" s="13">
        <f t="shared" si="207"/>
        <v>0</v>
      </c>
      <c r="CO108" s="11">
        <f t="shared" si="172"/>
        <v>0</v>
      </c>
      <c r="CP108" s="13">
        <f t="shared" si="208"/>
        <v>0</v>
      </c>
      <c r="CQ108" s="11">
        <f t="shared" si="126"/>
        <v>0</v>
      </c>
      <c r="CR108" s="57">
        <f t="shared" si="127"/>
        <v>0</v>
      </c>
      <c r="CS108" s="57">
        <f t="shared" si="128"/>
        <v>0</v>
      </c>
      <c r="CT108" s="57">
        <f t="shared" si="226"/>
        <v>0</v>
      </c>
      <c r="CU108" s="24" t="str">
        <f t="shared" si="174"/>
        <v/>
      </c>
      <c r="CV108" s="24" t="str">
        <f t="shared" si="175"/>
        <v/>
      </c>
      <c r="CW108" s="24" t="str">
        <f t="shared" si="176"/>
        <v/>
      </c>
      <c r="CX108" s="24" t="str">
        <f t="shared" si="177"/>
        <v/>
      </c>
      <c r="CY108" s="24" t="str">
        <f t="shared" si="178"/>
        <v/>
      </c>
      <c r="CZ108" s="24" t="str">
        <f t="shared" si="179"/>
        <v/>
      </c>
      <c r="DA108" s="24" t="str">
        <f t="shared" si="180"/>
        <v/>
      </c>
      <c r="DB108" s="24" t="str">
        <f t="shared" si="181"/>
        <v/>
      </c>
      <c r="DC108" s="24" t="str">
        <f t="shared" si="182"/>
        <v/>
      </c>
      <c r="DD108" s="24" t="str">
        <f t="shared" si="183"/>
        <v/>
      </c>
      <c r="DE108" s="24" t="str">
        <f t="shared" si="184"/>
        <v/>
      </c>
      <c r="DF108" s="24" t="str">
        <f t="shared" si="185"/>
        <v/>
      </c>
      <c r="DG108" s="24" t="str">
        <f t="shared" si="186"/>
        <v/>
      </c>
      <c r="DN108" s="7"/>
      <c r="DW108"/>
      <c r="DX108" s="20">
        <v>1</v>
      </c>
      <c r="DY108" s="100" t="s">
        <v>19</v>
      </c>
      <c r="DZ108" s="100" t="str">
        <f t="shared" ref="DY108:DZ123" si="227">"1"</f>
        <v>1</v>
      </c>
      <c r="EA108" s="101"/>
      <c r="EB108" s="100">
        <v>1</v>
      </c>
      <c r="EC108" s="100">
        <v>1</v>
      </c>
      <c r="ED108" s="100" t="s">
        <v>6</v>
      </c>
      <c r="EE108" s="100" t="s">
        <v>3</v>
      </c>
      <c r="EF108" s="100" t="s">
        <v>7</v>
      </c>
      <c r="EG108" s="102">
        <v>1</v>
      </c>
      <c r="EH108" s="121">
        <f t="shared" ca="1" si="129"/>
        <v>21</v>
      </c>
      <c r="EI108" s="19"/>
      <c r="EJ108" s="19"/>
    </row>
    <row r="109" spans="1:158" x14ac:dyDescent="0.2">
      <c r="A109" s="125"/>
      <c r="B109" s="61" t="str">
        <f t="shared" si="123"/>
        <v/>
      </c>
      <c r="C109" s="7" t="str">
        <f t="shared" si="219"/>
        <v/>
      </c>
      <c r="D109" s="60">
        <f t="shared" si="124"/>
        <v>0</v>
      </c>
      <c r="E109" s="7" t="str">
        <f t="shared" si="125"/>
        <v/>
      </c>
      <c r="F109" s="72" t="str">
        <f t="shared" si="121"/>
        <v/>
      </c>
      <c r="G109" s="108" t="str">
        <f t="shared" si="122"/>
        <v/>
      </c>
      <c r="H109" s="112">
        <f t="shared" si="220"/>
        <v>0</v>
      </c>
      <c r="I109" s="112">
        <f t="shared" si="221"/>
        <v>0</v>
      </c>
      <c r="J109" s="112">
        <f t="shared" si="222"/>
        <v>0</v>
      </c>
      <c r="K109" s="112">
        <f t="shared" si="223"/>
        <v>0</v>
      </c>
      <c r="L109" s="112">
        <f t="shared" si="224"/>
        <v>0</v>
      </c>
      <c r="M109" s="112">
        <f t="shared" si="225"/>
        <v>0</v>
      </c>
      <c r="N109" s="60"/>
      <c r="O109" s="61"/>
      <c r="P109" s="61"/>
      <c r="Q109" s="61"/>
      <c r="R109" s="61"/>
      <c r="S109" s="7"/>
      <c r="T109" s="67">
        <f t="shared" si="187"/>
        <v>1</v>
      </c>
      <c r="U109" s="76" t="str">
        <f t="shared" si="188"/>
        <v/>
      </c>
      <c r="V109" s="76" t="str">
        <f t="shared" si="189"/>
        <v/>
      </c>
      <c r="W109" s="76" t="str">
        <f t="shared" si="190"/>
        <v/>
      </c>
      <c r="X109" s="76" t="str">
        <f t="shared" si="191"/>
        <v/>
      </c>
      <c r="Y109" s="76" t="str">
        <f t="shared" si="192"/>
        <v/>
      </c>
      <c r="Z109" s="76" t="str">
        <f t="shared" si="193"/>
        <v/>
      </c>
      <c r="AA109" s="131" t="b">
        <f t="shared" si="130"/>
        <v>0</v>
      </c>
      <c r="AB109" s="131" t="b">
        <f t="shared" si="131"/>
        <v>0</v>
      </c>
      <c r="AC109" s="131" t="b">
        <f t="shared" si="132"/>
        <v>0</v>
      </c>
      <c r="AD109" s="131" t="b">
        <f t="shared" si="133"/>
        <v>0</v>
      </c>
      <c r="AE109" s="131" t="b">
        <f t="shared" si="134"/>
        <v>0</v>
      </c>
      <c r="AF109" s="131" t="b">
        <f t="shared" si="135"/>
        <v>0</v>
      </c>
      <c r="AG109" s="131">
        <f t="shared" si="209"/>
        <v>0</v>
      </c>
      <c r="AH109" s="131">
        <f t="shared" si="215"/>
        <v>1</v>
      </c>
      <c r="AI109" s="13">
        <f t="shared" si="136"/>
        <v>0</v>
      </c>
      <c r="AJ109" s="11">
        <f t="shared" si="194"/>
        <v>0</v>
      </c>
      <c r="AK109" s="67">
        <f t="shared" si="195"/>
        <v>1</v>
      </c>
      <c r="AL109" s="118" t="str">
        <f t="shared" si="196"/>
        <v/>
      </c>
      <c r="AM109" s="118" t="str">
        <f t="shared" si="197"/>
        <v/>
      </c>
      <c r="AN109" s="118" t="str">
        <f t="shared" si="198"/>
        <v/>
      </c>
      <c r="AO109" s="118" t="str">
        <f t="shared" si="199"/>
        <v/>
      </c>
      <c r="AP109" s="118" t="str">
        <f t="shared" si="200"/>
        <v/>
      </c>
      <c r="AQ109" s="118" t="str">
        <f t="shared" si="201"/>
        <v/>
      </c>
      <c r="AR109" s="118" t="str">
        <f t="shared" si="202"/>
        <v/>
      </c>
      <c r="AS109" s="60" t="b">
        <f t="shared" si="137"/>
        <v>0</v>
      </c>
      <c r="AT109" s="60" t="b">
        <f t="shared" si="138"/>
        <v>0</v>
      </c>
      <c r="AU109" s="60" t="b">
        <f t="shared" si="139"/>
        <v>0</v>
      </c>
      <c r="AV109" s="60" t="b">
        <f t="shared" si="140"/>
        <v>0</v>
      </c>
      <c r="AW109" s="60" t="b">
        <f t="shared" si="141"/>
        <v>0</v>
      </c>
      <c r="AX109" s="60" t="b">
        <f t="shared" si="142"/>
        <v>0</v>
      </c>
      <c r="AY109" s="60" t="b">
        <f t="shared" si="143"/>
        <v>0</v>
      </c>
      <c r="AZ109" s="131">
        <f t="shared" si="210"/>
        <v>0</v>
      </c>
      <c r="BA109" s="131">
        <f t="shared" si="216"/>
        <v>1</v>
      </c>
      <c r="BB109" s="13">
        <f t="shared" si="203"/>
        <v>0</v>
      </c>
      <c r="BC109" s="11">
        <f t="shared" si="144"/>
        <v>0</v>
      </c>
      <c r="BD109" s="67">
        <f t="shared" si="204"/>
        <v>1</v>
      </c>
      <c r="BE109" s="76" t="str">
        <f t="shared" si="145"/>
        <v/>
      </c>
      <c r="BF109" s="76" t="str">
        <f t="shared" si="146"/>
        <v/>
      </c>
      <c r="BG109" s="76" t="str">
        <f t="shared" si="147"/>
        <v/>
      </c>
      <c r="BH109" s="76" t="str">
        <f t="shared" si="148"/>
        <v/>
      </c>
      <c r="BI109" s="76" t="str">
        <f t="shared" si="149"/>
        <v/>
      </c>
      <c r="BJ109" s="76" t="str">
        <f t="shared" si="150"/>
        <v/>
      </c>
      <c r="BK109" s="131" t="b">
        <f t="shared" si="151"/>
        <v>0</v>
      </c>
      <c r="BL109" s="131" t="b">
        <f t="shared" si="152"/>
        <v>0</v>
      </c>
      <c r="BM109" s="131" t="b">
        <f t="shared" si="153"/>
        <v>0</v>
      </c>
      <c r="BN109" s="131" t="b">
        <f t="shared" si="154"/>
        <v>0</v>
      </c>
      <c r="BO109" s="131" t="b">
        <f t="shared" si="155"/>
        <v>0</v>
      </c>
      <c r="BP109" s="131" t="b">
        <f t="shared" si="156"/>
        <v>0</v>
      </c>
      <c r="BQ109" s="131">
        <f t="shared" si="211"/>
        <v>0</v>
      </c>
      <c r="BR109" s="131">
        <f t="shared" si="217"/>
        <v>1</v>
      </c>
      <c r="BS109" s="92">
        <f t="shared" si="212"/>
        <v>0</v>
      </c>
      <c r="BT109" s="13">
        <f t="shared" si="157"/>
        <v>0</v>
      </c>
      <c r="BU109" s="11">
        <f t="shared" si="205"/>
        <v>0</v>
      </c>
      <c r="BV109" s="67">
        <f t="shared" si="206"/>
        <v>1</v>
      </c>
      <c r="BW109" s="118" t="str">
        <f t="shared" si="158"/>
        <v/>
      </c>
      <c r="BX109" s="118" t="str">
        <f t="shared" si="159"/>
        <v/>
      </c>
      <c r="BY109" s="118" t="str">
        <f t="shared" si="160"/>
        <v/>
      </c>
      <c r="BZ109" s="118" t="str">
        <f t="shared" si="161"/>
        <v/>
      </c>
      <c r="CA109" s="118" t="str">
        <f t="shared" si="162"/>
        <v/>
      </c>
      <c r="CB109" s="118" t="str">
        <f t="shared" si="163"/>
        <v/>
      </c>
      <c r="CC109" s="118" t="str">
        <f t="shared" si="164"/>
        <v/>
      </c>
      <c r="CD109" s="60" t="b">
        <f t="shared" si="165"/>
        <v>0</v>
      </c>
      <c r="CE109" s="60" t="b">
        <f t="shared" si="166"/>
        <v>0</v>
      </c>
      <c r="CF109" s="60" t="b">
        <f t="shared" si="167"/>
        <v>0</v>
      </c>
      <c r="CG109" s="60" t="b">
        <f t="shared" si="168"/>
        <v>0</v>
      </c>
      <c r="CH109" s="60" t="b">
        <f t="shared" si="169"/>
        <v>0</v>
      </c>
      <c r="CI109" s="60" t="b">
        <f t="shared" si="170"/>
        <v>0</v>
      </c>
      <c r="CJ109" s="60" t="b">
        <f t="shared" si="171"/>
        <v>0</v>
      </c>
      <c r="CK109" s="131">
        <f t="shared" si="213"/>
        <v>0</v>
      </c>
      <c r="CL109" s="131">
        <f t="shared" si="218"/>
        <v>1</v>
      </c>
      <c r="CM109" s="92">
        <f t="shared" si="214"/>
        <v>0</v>
      </c>
      <c r="CN109" s="13">
        <f t="shared" si="207"/>
        <v>0</v>
      </c>
      <c r="CO109" s="11">
        <f t="shared" si="172"/>
        <v>0</v>
      </c>
      <c r="CP109" s="13">
        <f t="shared" si="208"/>
        <v>0</v>
      </c>
      <c r="CQ109" s="11">
        <f t="shared" si="126"/>
        <v>0</v>
      </c>
      <c r="CR109" s="57">
        <f t="shared" si="127"/>
        <v>0</v>
      </c>
      <c r="CS109" s="57">
        <f t="shared" si="128"/>
        <v>0</v>
      </c>
      <c r="CT109" s="57">
        <f t="shared" si="226"/>
        <v>0</v>
      </c>
      <c r="CU109" s="24" t="str">
        <f t="shared" si="174"/>
        <v/>
      </c>
      <c r="CV109" s="24" t="str">
        <f t="shared" si="175"/>
        <v/>
      </c>
      <c r="CW109" s="24" t="str">
        <f t="shared" si="176"/>
        <v/>
      </c>
      <c r="CX109" s="24" t="str">
        <f t="shared" si="177"/>
        <v/>
      </c>
      <c r="CY109" s="24" t="str">
        <f t="shared" si="178"/>
        <v/>
      </c>
      <c r="CZ109" s="24" t="str">
        <f t="shared" si="179"/>
        <v/>
      </c>
      <c r="DA109" s="24" t="str">
        <f t="shared" si="180"/>
        <v/>
      </c>
      <c r="DB109" s="24" t="str">
        <f t="shared" si="181"/>
        <v/>
      </c>
      <c r="DC109" s="24" t="str">
        <f t="shared" si="182"/>
        <v/>
      </c>
      <c r="DD109" s="24" t="str">
        <f t="shared" si="183"/>
        <v/>
      </c>
      <c r="DE109" s="24" t="str">
        <f t="shared" si="184"/>
        <v/>
      </c>
      <c r="DF109" s="24" t="str">
        <f t="shared" si="185"/>
        <v/>
      </c>
      <c r="DG109" s="24" t="str">
        <f t="shared" si="186"/>
        <v/>
      </c>
      <c r="DN109" s="7"/>
      <c r="DW109"/>
      <c r="DX109" s="20">
        <v>2</v>
      </c>
      <c r="DY109" s="100" t="s">
        <v>22</v>
      </c>
      <c r="DZ109" s="100" t="str">
        <f t="shared" ref="DZ109" si="228">"2"</f>
        <v>2</v>
      </c>
      <c r="EA109" s="101"/>
      <c r="EB109" s="100">
        <f>EB108</f>
        <v>1</v>
      </c>
      <c r="EC109" s="100">
        <v>2</v>
      </c>
      <c r="ED109" s="100" t="s">
        <v>6</v>
      </c>
      <c r="EE109" s="100" t="s">
        <v>8</v>
      </c>
      <c r="EF109" s="100" t="s">
        <v>4</v>
      </c>
      <c r="EG109" s="102">
        <v>2</v>
      </c>
      <c r="EH109" s="121">
        <f t="shared" ca="1" si="129"/>
        <v>0</v>
      </c>
      <c r="EI109" s="19"/>
      <c r="EJ109" s="19"/>
    </row>
    <row r="110" spans="1:158" x14ac:dyDescent="0.2">
      <c r="A110" s="125"/>
      <c r="B110" s="61" t="str">
        <f t="shared" si="123"/>
        <v/>
      </c>
      <c r="C110" s="7" t="str">
        <f t="shared" si="219"/>
        <v/>
      </c>
      <c r="D110" s="60">
        <f t="shared" si="124"/>
        <v>0</v>
      </c>
      <c r="E110" s="7" t="str">
        <f t="shared" si="125"/>
        <v/>
      </c>
      <c r="F110" s="72" t="str">
        <f t="shared" si="121"/>
        <v/>
      </c>
      <c r="G110" s="108" t="str">
        <f t="shared" si="122"/>
        <v/>
      </c>
      <c r="H110" s="112">
        <f t="shared" si="220"/>
        <v>0</v>
      </c>
      <c r="I110" s="112">
        <f t="shared" si="221"/>
        <v>0</v>
      </c>
      <c r="J110" s="112">
        <f t="shared" si="222"/>
        <v>0</v>
      </c>
      <c r="K110" s="112">
        <f t="shared" si="223"/>
        <v>0</v>
      </c>
      <c r="L110" s="112">
        <f t="shared" si="224"/>
        <v>0</v>
      </c>
      <c r="M110" s="112">
        <f t="shared" si="225"/>
        <v>0</v>
      </c>
      <c r="N110" s="60"/>
      <c r="O110" s="61"/>
      <c r="P110" s="61"/>
      <c r="Q110" s="61"/>
      <c r="R110" s="61"/>
      <c r="S110" s="7"/>
      <c r="T110" s="67">
        <f t="shared" si="187"/>
        <v>1</v>
      </c>
      <c r="U110" s="76" t="str">
        <f t="shared" si="188"/>
        <v/>
      </c>
      <c r="V110" s="76" t="str">
        <f t="shared" si="189"/>
        <v/>
      </c>
      <c r="W110" s="76" t="str">
        <f t="shared" si="190"/>
        <v/>
      </c>
      <c r="X110" s="76" t="str">
        <f t="shared" si="191"/>
        <v/>
      </c>
      <c r="Y110" s="76" t="str">
        <f t="shared" si="192"/>
        <v/>
      </c>
      <c r="Z110" s="76" t="str">
        <f t="shared" si="193"/>
        <v/>
      </c>
      <c r="AA110" s="131" t="b">
        <f t="shared" si="130"/>
        <v>0</v>
      </c>
      <c r="AB110" s="131" t="b">
        <f t="shared" si="131"/>
        <v>0</v>
      </c>
      <c r="AC110" s="131" t="b">
        <f t="shared" si="132"/>
        <v>0</v>
      </c>
      <c r="AD110" s="131" t="b">
        <f t="shared" si="133"/>
        <v>0</v>
      </c>
      <c r="AE110" s="131" t="b">
        <f t="shared" si="134"/>
        <v>0</v>
      </c>
      <c r="AF110" s="131" t="b">
        <f t="shared" si="135"/>
        <v>0</v>
      </c>
      <c r="AG110" s="131">
        <f t="shared" si="209"/>
        <v>0</v>
      </c>
      <c r="AH110" s="131">
        <f t="shared" si="215"/>
        <v>1</v>
      </c>
      <c r="AI110" s="13">
        <f t="shared" si="136"/>
        <v>0</v>
      </c>
      <c r="AJ110" s="11">
        <f t="shared" si="194"/>
        <v>0</v>
      </c>
      <c r="AK110" s="67">
        <f t="shared" si="195"/>
        <v>1</v>
      </c>
      <c r="AL110" s="118" t="str">
        <f t="shared" si="196"/>
        <v/>
      </c>
      <c r="AM110" s="118" t="str">
        <f t="shared" si="197"/>
        <v/>
      </c>
      <c r="AN110" s="118" t="str">
        <f t="shared" si="198"/>
        <v/>
      </c>
      <c r="AO110" s="118" t="str">
        <f t="shared" si="199"/>
        <v/>
      </c>
      <c r="AP110" s="118" t="str">
        <f t="shared" si="200"/>
        <v/>
      </c>
      <c r="AQ110" s="118" t="str">
        <f t="shared" si="201"/>
        <v/>
      </c>
      <c r="AR110" s="118" t="str">
        <f t="shared" si="202"/>
        <v/>
      </c>
      <c r="AS110" s="60" t="b">
        <f t="shared" si="137"/>
        <v>0</v>
      </c>
      <c r="AT110" s="60" t="b">
        <f t="shared" si="138"/>
        <v>0</v>
      </c>
      <c r="AU110" s="60" t="b">
        <f t="shared" si="139"/>
        <v>0</v>
      </c>
      <c r="AV110" s="60" t="b">
        <f t="shared" si="140"/>
        <v>0</v>
      </c>
      <c r="AW110" s="60" t="b">
        <f t="shared" si="141"/>
        <v>0</v>
      </c>
      <c r="AX110" s="60" t="b">
        <f t="shared" si="142"/>
        <v>0</v>
      </c>
      <c r="AY110" s="60" t="b">
        <f t="shared" si="143"/>
        <v>0</v>
      </c>
      <c r="AZ110" s="131">
        <f t="shared" si="210"/>
        <v>0</v>
      </c>
      <c r="BA110" s="131">
        <f t="shared" si="216"/>
        <v>1</v>
      </c>
      <c r="BB110" s="13">
        <f t="shared" si="203"/>
        <v>0</v>
      </c>
      <c r="BC110" s="11">
        <f t="shared" si="144"/>
        <v>0</v>
      </c>
      <c r="BD110" s="67">
        <f t="shared" si="204"/>
        <v>1</v>
      </c>
      <c r="BE110" s="76" t="str">
        <f t="shared" si="145"/>
        <v/>
      </c>
      <c r="BF110" s="76" t="str">
        <f t="shared" si="146"/>
        <v/>
      </c>
      <c r="BG110" s="76" t="str">
        <f t="shared" si="147"/>
        <v/>
      </c>
      <c r="BH110" s="76" t="str">
        <f t="shared" si="148"/>
        <v/>
      </c>
      <c r="BI110" s="76" t="str">
        <f t="shared" si="149"/>
        <v/>
      </c>
      <c r="BJ110" s="76" t="str">
        <f t="shared" si="150"/>
        <v/>
      </c>
      <c r="BK110" s="131" t="b">
        <f t="shared" si="151"/>
        <v>0</v>
      </c>
      <c r="BL110" s="131" t="b">
        <f t="shared" si="152"/>
        <v>0</v>
      </c>
      <c r="BM110" s="131" t="b">
        <f t="shared" si="153"/>
        <v>0</v>
      </c>
      <c r="BN110" s="131" t="b">
        <f t="shared" si="154"/>
        <v>0</v>
      </c>
      <c r="BO110" s="131" t="b">
        <f t="shared" si="155"/>
        <v>0</v>
      </c>
      <c r="BP110" s="131" t="b">
        <f t="shared" si="156"/>
        <v>0</v>
      </c>
      <c r="BQ110" s="131">
        <f t="shared" si="211"/>
        <v>0</v>
      </c>
      <c r="BR110" s="131">
        <f t="shared" si="217"/>
        <v>1</v>
      </c>
      <c r="BS110" s="92">
        <f t="shared" si="212"/>
        <v>0</v>
      </c>
      <c r="BT110" s="13">
        <f t="shared" si="157"/>
        <v>0</v>
      </c>
      <c r="BU110" s="11">
        <f t="shared" si="205"/>
        <v>0</v>
      </c>
      <c r="BV110" s="67">
        <f t="shared" si="206"/>
        <v>1</v>
      </c>
      <c r="BW110" s="118" t="str">
        <f t="shared" si="158"/>
        <v/>
      </c>
      <c r="BX110" s="118" t="str">
        <f t="shared" si="159"/>
        <v/>
      </c>
      <c r="BY110" s="118" t="str">
        <f t="shared" si="160"/>
        <v/>
      </c>
      <c r="BZ110" s="118" t="str">
        <f t="shared" si="161"/>
        <v/>
      </c>
      <c r="CA110" s="118" t="str">
        <f t="shared" si="162"/>
        <v/>
      </c>
      <c r="CB110" s="118" t="str">
        <f t="shared" si="163"/>
        <v/>
      </c>
      <c r="CC110" s="118" t="str">
        <f t="shared" si="164"/>
        <v/>
      </c>
      <c r="CD110" s="60" t="b">
        <f t="shared" si="165"/>
        <v>0</v>
      </c>
      <c r="CE110" s="60" t="b">
        <f t="shared" si="166"/>
        <v>0</v>
      </c>
      <c r="CF110" s="60" t="b">
        <f t="shared" si="167"/>
        <v>0</v>
      </c>
      <c r="CG110" s="60" t="b">
        <f t="shared" si="168"/>
        <v>0</v>
      </c>
      <c r="CH110" s="60" t="b">
        <f t="shared" si="169"/>
        <v>0</v>
      </c>
      <c r="CI110" s="60" t="b">
        <f t="shared" si="170"/>
        <v>0</v>
      </c>
      <c r="CJ110" s="60" t="b">
        <f t="shared" si="171"/>
        <v>0</v>
      </c>
      <c r="CK110" s="131">
        <f t="shared" si="213"/>
        <v>0</v>
      </c>
      <c r="CL110" s="131">
        <f t="shared" si="218"/>
        <v>1</v>
      </c>
      <c r="CM110" s="92">
        <f t="shared" si="214"/>
        <v>0</v>
      </c>
      <c r="CN110" s="13">
        <f t="shared" si="207"/>
        <v>0</v>
      </c>
      <c r="CO110" s="11">
        <f t="shared" si="172"/>
        <v>0</v>
      </c>
      <c r="CP110" s="13">
        <f t="shared" si="208"/>
        <v>0</v>
      </c>
      <c r="CQ110" s="11">
        <f t="shared" si="126"/>
        <v>0</v>
      </c>
      <c r="CR110" s="57">
        <f t="shared" si="127"/>
        <v>0</v>
      </c>
      <c r="CS110" s="57">
        <f t="shared" si="128"/>
        <v>0</v>
      </c>
      <c r="CT110" s="57">
        <f t="shared" si="226"/>
        <v>0</v>
      </c>
      <c r="CU110" s="24" t="str">
        <f t="shared" si="174"/>
        <v/>
      </c>
      <c r="CV110" s="24" t="str">
        <f t="shared" si="175"/>
        <v/>
      </c>
      <c r="CW110" s="24" t="str">
        <f t="shared" si="176"/>
        <v/>
      </c>
      <c r="CX110" s="24" t="str">
        <f t="shared" si="177"/>
        <v/>
      </c>
      <c r="CY110" s="24" t="str">
        <f t="shared" si="178"/>
        <v/>
      </c>
      <c r="CZ110" s="24" t="str">
        <f t="shared" si="179"/>
        <v/>
      </c>
      <c r="DA110" s="24" t="str">
        <f t="shared" si="180"/>
        <v/>
      </c>
      <c r="DB110" s="24" t="str">
        <f t="shared" si="181"/>
        <v/>
      </c>
      <c r="DC110" s="24" t="str">
        <f t="shared" si="182"/>
        <v/>
      </c>
      <c r="DD110" s="24" t="str">
        <f t="shared" si="183"/>
        <v/>
      </c>
      <c r="DE110" s="24" t="str">
        <f t="shared" si="184"/>
        <v/>
      </c>
      <c r="DF110" s="24" t="str">
        <f t="shared" si="185"/>
        <v/>
      </c>
      <c r="DG110" s="24" t="str">
        <f t="shared" si="186"/>
        <v/>
      </c>
      <c r="DN110" s="7"/>
      <c r="DW110"/>
      <c r="DX110" s="20">
        <v>3</v>
      </c>
      <c r="DY110" s="100" t="s">
        <v>20</v>
      </c>
      <c r="DZ110" s="100" t="str">
        <f t="shared" ref="DZ110" si="229">"3"</f>
        <v>3</v>
      </c>
      <c r="EA110" s="101"/>
      <c r="EB110" s="100">
        <f>EB109</f>
        <v>1</v>
      </c>
      <c r="EC110" s="100">
        <v>3</v>
      </c>
      <c r="ED110" s="100" t="s">
        <v>6</v>
      </c>
      <c r="EE110" s="100" t="s">
        <v>3</v>
      </c>
      <c r="EF110" s="100" t="s">
        <v>7</v>
      </c>
      <c r="EG110" s="102">
        <v>3</v>
      </c>
      <c r="EH110" s="121">
        <f t="shared" ca="1" si="129"/>
        <v>10</v>
      </c>
      <c r="EI110" s="19"/>
      <c r="EJ110" s="19"/>
    </row>
    <row r="111" spans="1:158" x14ac:dyDescent="0.2">
      <c r="A111" s="125"/>
      <c r="B111" s="61" t="str">
        <f t="shared" si="123"/>
        <v/>
      </c>
      <c r="C111" s="7" t="str">
        <f t="shared" si="219"/>
        <v/>
      </c>
      <c r="D111" s="60">
        <f t="shared" si="124"/>
        <v>0</v>
      </c>
      <c r="E111" s="7" t="str">
        <f t="shared" si="125"/>
        <v/>
      </c>
      <c r="F111" s="72" t="str">
        <f t="shared" si="121"/>
        <v/>
      </c>
      <c r="G111" s="108" t="str">
        <f t="shared" si="122"/>
        <v/>
      </c>
      <c r="H111" s="112">
        <f t="shared" si="220"/>
        <v>0</v>
      </c>
      <c r="I111" s="112">
        <f t="shared" si="221"/>
        <v>0</v>
      </c>
      <c r="J111" s="112">
        <f t="shared" si="222"/>
        <v>0</v>
      </c>
      <c r="K111" s="112">
        <f t="shared" si="223"/>
        <v>0</v>
      </c>
      <c r="L111" s="112">
        <f t="shared" si="224"/>
        <v>0</v>
      </c>
      <c r="M111" s="112">
        <f t="shared" si="225"/>
        <v>0</v>
      </c>
      <c r="N111" s="60"/>
      <c r="O111" s="61"/>
      <c r="P111" s="61"/>
      <c r="Q111" s="61"/>
      <c r="R111" s="61"/>
      <c r="S111" s="7"/>
      <c r="T111" s="67">
        <f t="shared" si="187"/>
        <v>1</v>
      </c>
      <c r="U111" s="76" t="str">
        <f t="shared" si="188"/>
        <v/>
      </c>
      <c r="V111" s="76" t="str">
        <f t="shared" si="189"/>
        <v/>
      </c>
      <c r="W111" s="76" t="str">
        <f t="shared" si="190"/>
        <v/>
      </c>
      <c r="X111" s="76" t="str">
        <f t="shared" si="191"/>
        <v/>
      </c>
      <c r="Y111" s="76" t="str">
        <f t="shared" si="192"/>
        <v/>
      </c>
      <c r="Z111" s="76" t="str">
        <f t="shared" si="193"/>
        <v/>
      </c>
      <c r="AA111" s="131" t="b">
        <f t="shared" si="130"/>
        <v>0</v>
      </c>
      <c r="AB111" s="131" t="b">
        <f t="shared" si="131"/>
        <v>0</v>
      </c>
      <c r="AC111" s="131" t="b">
        <f t="shared" si="132"/>
        <v>0</v>
      </c>
      <c r="AD111" s="131" t="b">
        <f t="shared" si="133"/>
        <v>0</v>
      </c>
      <c r="AE111" s="131" t="b">
        <f t="shared" si="134"/>
        <v>0</v>
      </c>
      <c r="AF111" s="131" t="b">
        <f t="shared" si="135"/>
        <v>0</v>
      </c>
      <c r="AG111" s="131">
        <f t="shared" si="209"/>
        <v>0</v>
      </c>
      <c r="AH111" s="131">
        <f t="shared" si="215"/>
        <v>1</v>
      </c>
      <c r="AI111" s="13">
        <f t="shared" si="136"/>
        <v>0</v>
      </c>
      <c r="AJ111" s="11">
        <f t="shared" si="194"/>
        <v>0</v>
      </c>
      <c r="AK111" s="67">
        <f t="shared" si="195"/>
        <v>1</v>
      </c>
      <c r="AL111" s="118" t="str">
        <f t="shared" si="196"/>
        <v/>
      </c>
      <c r="AM111" s="118" t="str">
        <f t="shared" si="197"/>
        <v/>
      </c>
      <c r="AN111" s="118" t="str">
        <f t="shared" si="198"/>
        <v/>
      </c>
      <c r="AO111" s="118" t="str">
        <f t="shared" si="199"/>
        <v/>
      </c>
      <c r="AP111" s="118" t="str">
        <f t="shared" si="200"/>
        <v/>
      </c>
      <c r="AQ111" s="118" t="str">
        <f t="shared" si="201"/>
        <v/>
      </c>
      <c r="AR111" s="118" t="str">
        <f t="shared" si="202"/>
        <v/>
      </c>
      <c r="AS111" s="60" t="b">
        <f t="shared" si="137"/>
        <v>0</v>
      </c>
      <c r="AT111" s="60" t="b">
        <f t="shared" si="138"/>
        <v>0</v>
      </c>
      <c r="AU111" s="60" t="b">
        <f t="shared" si="139"/>
        <v>0</v>
      </c>
      <c r="AV111" s="60" t="b">
        <f t="shared" si="140"/>
        <v>0</v>
      </c>
      <c r="AW111" s="60" t="b">
        <f t="shared" si="141"/>
        <v>0</v>
      </c>
      <c r="AX111" s="60" t="b">
        <f t="shared" si="142"/>
        <v>0</v>
      </c>
      <c r="AY111" s="60" t="b">
        <f t="shared" si="143"/>
        <v>0</v>
      </c>
      <c r="AZ111" s="131">
        <f t="shared" si="210"/>
        <v>0</v>
      </c>
      <c r="BA111" s="131">
        <f t="shared" si="216"/>
        <v>1</v>
      </c>
      <c r="BB111" s="13">
        <f t="shared" si="203"/>
        <v>0</v>
      </c>
      <c r="BC111" s="11">
        <f t="shared" si="144"/>
        <v>0</v>
      </c>
      <c r="BD111" s="67">
        <f t="shared" si="204"/>
        <v>1</v>
      </c>
      <c r="BE111" s="76" t="str">
        <f t="shared" si="145"/>
        <v/>
      </c>
      <c r="BF111" s="76" t="str">
        <f t="shared" si="146"/>
        <v/>
      </c>
      <c r="BG111" s="76" t="str">
        <f t="shared" si="147"/>
        <v/>
      </c>
      <c r="BH111" s="76" t="str">
        <f t="shared" si="148"/>
        <v/>
      </c>
      <c r="BI111" s="76" t="str">
        <f t="shared" si="149"/>
        <v/>
      </c>
      <c r="BJ111" s="76" t="str">
        <f t="shared" si="150"/>
        <v/>
      </c>
      <c r="BK111" s="131" t="b">
        <f t="shared" si="151"/>
        <v>0</v>
      </c>
      <c r="BL111" s="131" t="b">
        <f t="shared" si="152"/>
        <v>0</v>
      </c>
      <c r="BM111" s="131" t="b">
        <f t="shared" si="153"/>
        <v>0</v>
      </c>
      <c r="BN111" s="131" t="b">
        <f t="shared" si="154"/>
        <v>0</v>
      </c>
      <c r="BO111" s="131" t="b">
        <f t="shared" si="155"/>
        <v>0</v>
      </c>
      <c r="BP111" s="131" t="b">
        <f t="shared" si="156"/>
        <v>0</v>
      </c>
      <c r="BQ111" s="131">
        <f t="shared" si="211"/>
        <v>0</v>
      </c>
      <c r="BR111" s="131">
        <f t="shared" si="217"/>
        <v>1</v>
      </c>
      <c r="BS111" s="92">
        <f t="shared" si="212"/>
        <v>0</v>
      </c>
      <c r="BT111" s="13">
        <f t="shared" si="157"/>
        <v>0</v>
      </c>
      <c r="BU111" s="11">
        <f t="shared" si="205"/>
        <v>0</v>
      </c>
      <c r="BV111" s="67">
        <f t="shared" si="206"/>
        <v>1</v>
      </c>
      <c r="BW111" s="118" t="str">
        <f t="shared" si="158"/>
        <v/>
      </c>
      <c r="BX111" s="118" t="str">
        <f t="shared" si="159"/>
        <v/>
      </c>
      <c r="BY111" s="118" t="str">
        <f t="shared" si="160"/>
        <v/>
      </c>
      <c r="BZ111" s="118" t="str">
        <f t="shared" si="161"/>
        <v/>
      </c>
      <c r="CA111" s="118" t="str">
        <f t="shared" si="162"/>
        <v/>
      </c>
      <c r="CB111" s="118" t="str">
        <f t="shared" si="163"/>
        <v/>
      </c>
      <c r="CC111" s="118" t="str">
        <f t="shared" si="164"/>
        <v/>
      </c>
      <c r="CD111" s="60" t="b">
        <f t="shared" si="165"/>
        <v>0</v>
      </c>
      <c r="CE111" s="60" t="b">
        <f t="shared" si="166"/>
        <v>0</v>
      </c>
      <c r="CF111" s="60" t="b">
        <f t="shared" si="167"/>
        <v>0</v>
      </c>
      <c r="CG111" s="60" t="b">
        <f t="shared" si="168"/>
        <v>0</v>
      </c>
      <c r="CH111" s="60" t="b">
        <f t="shared" si="169"/>
        <v>0</v>
      </c>
      <c r="CI111" s="60" t="b">
        <f t="shared" si="170"/>
        <v>0</v>
      </c>
      <c r="CJ111" s="60" t="b">
        <f t="shared" si="171"/>
        <v>0</v>
      </c>
      <c r="CK111" s="131">
        <f t="shared" si="213"/>
        <v>0</v>
      </c>
      <c r="CL111" s="131">
        <f t="shared" si="218"/>
        <v>1</v>
      </c>
      <c r="CM111" s="92">
        <f t="shared" si="214"/>
        <v>0</v>
      </c>
      <c r="CN111" s="13">
        <f t="shared" si="207"/>
        <v>0</v>
      </c>
      <c r="CO111" s="11">
        <f t="shared" si="172"/>
        <v>0</v>
      </c>
      <c r="CP111" s="13">
        <f t="shared" si="208"/>
        <v>0</v>
      </c>
      <c r="CQ111" s="11">
        <f t="shared" si="126"/>
        <v>0</v>
      </c>
      <c r="CR111" s="57">
        <f t="shared" si="127"/>
        <v>0</v>
      </c>
      <c r="CS111" s="57">
        <f t="shared" si="128"/>
        <v>0</v>
      </c>
      <c r="CT111" s="57">
        <f t="shared" si="226"/>
        <v>0</v>
      </c>
      <c r="CU111" s="24" t="str">
        <f t="shared" si="174"/>
        <v/>
      </c>
      <c r="CV111" s="24" t="str">
        <f t="shared" si="175"/>
        <v/>
      </c>
      <c r="CW111" s="24" t="str">
        <f t="shared" si="176"/>
        <v/>
      </c>
      <c r="CX111" s="24" t="str">
        <f t="shared" si="177"/>
        <v/>
      </c>
      <c r="CY111" s="24" t="str">
        <f t="shared" si="178"/>
        <v/>
      </c>
      <c r="CZ111" s="24" t="str">
        <f t="shared" si="179"/>
        <v/>
      </c>
      <c r="DA111" s="24" t="str">
        <f t="shared" si="180"/>
        <v/>
      </c>
      <c r="DB111" s="24" t="str">
        <f t="shared" si="181"/>
        <v/>
      </c>
      <c r="DC111" s="24" t="str">
        <f t="shared" si="182"/>
        <v/>
      </c>
      <c r="DD111" s="24" t="str">
        <f t="shared" si="183"/>
        <v/>
      </c>
      <c r="DE111" s="24" t="str">
        <f t="shared" si="184"/>
        <v/>
      </c>
      <c r="DF111" s="24" t="str">
        <f t="shared" si="185"/>
        <v/>
      </c>
      <c r="DG111" s="24" t="str">
        <f t="shared" si="186"/>
        <v/>
      </c>
      <c r="DN111" s="7"/>
      <c r="DW111"/>
      <c r="DX111" s="20">
        <v>4</v>
      </c>
      <c r="DY111" s="100">
        <v>4</v>
      </c>
      <c r="DZ111" s="100" t="str">
        <f t="shared" si="227"/>
        <v>1</v>
      </c>
      <c r="EA111" s="101"/>
      <c r="EB111" s="100">
        <f>EB110</f>
        <v>1</v>
      </c>
      <c r="EC111" s="100">
        <v>1</v>
      </c>
      <c r="ED111" s="100" t="s">
        <v>6</v>
      </c>
      <c r="EE111" s="100" t="s">
        <v>8</v>
      </c>
      <c r="EF111" s="100" t="s">
        <v>4</v>
      </c>
      <c r="EG111" s="102">
        <v>1</v>
      </c>
      <c r="EH111" s="121">
        <f t="shared" ca="1" si="129"/>
        <v>19</v>
      </c>
      <c r="EI111" s="19"/>
      <c r="EJ111" s="19"/>
    </row>
    <row r="112" spans="1:158" x14ac:dyDescent="0.2">
      <c r="A112" s="125"/>
      <c r="B112" s="61" t="str">
        <f t="shared" si="123"/>
        <v/>
      </c>
      <c r="C112" s="7" t="str">
        <f t="shared" si="219"/>
        <v/>
      </c>
      <c r="D112" s="60">
        <f t="shared" si="124"/>
        <v>0</v>
      </c>
      <c r="E112" s="7" t="str">
        <f t="shared" si="125"/>
        <v/>
      </c>
      <c r="F112" s="72" t="str">
        <f t="shared" si="121"/>
        <v/>
      </c>
      <c r="G112" s="108" t="str">
        <f t="shared" si="122"/>
        <v/>
      </c>
      <c r="H112" s="112">
        <f t="shared" si="220"/>
        <v>0</v>
      </c>
      <c r="I112" s="112">
        <f t="shared" si="221"/>
        <v>0</v>
      </c>
      <c r="J112" s="112">
        <f t="shared" si="222"/>
        <v>0</v>
      </c>
      <c r="K112" s="112">
        <f t="shared" si="223"/>
        <v>0</v>
      </c>
      <c r="L112" s="112">
        <f t="shared" si="224"/>
        <v>0</v>
      </c>
      <c r="M112" s="112">
        <f t="shared" si="225"/>
        <v>0</v>
      </c>
      <c r="N112" s="60"/>
      <c r="O112" s="61"/>
      <c r="P112" s="61"/>
      <c r="Q112" s="61"/>
      <c r="R112" s="61"/>
      <c r="S112" s="7"/>
      <c r="T112" s="67">
        <f t="shared" si="187"/>
        <v>1</v>
      </c>
      <c r="U112" s="76" t="str">
        <f t="shared" si="188"/>
        <v/>
      </c>
      <c r="V112" s="76" t="str">
        <f t="shared" si="189"/>
        <v/>
      </c>
      <c r="W112" s="76" t="str">
        <f t="shared" si="190"/>
        <v/>
      </c>
      <c r="X112" s="76" t="str">
        <f t="shared" si="191"/>
        <v/>
      </c>
      <c r="Y112" s="76" t="str">
        <f t="shared" si="192"/>
        <v/>
      </c>
      <c r="Z112" s="76" t="str">
        <f t="shared" si="193"/>
        <v/>
      </c>
      <c r="AA112" s="131" t="b">
        <f t="shared" si="130"/>
        <v>0</v>
      </c>
      <c r="AB112" s="131" t="b">
        <f t="shared" si="131"/>
        <v>0</v>
      </c>
      <c r="AC112" s="131" t="b">
        <f t="shared" si="132"/>
        <v>0</v>
      </c>
      <c r="AD112" s="131" t="b">
        <f t="shared" si="133"/>
        <v>0</v>
      </c>
      <c r="AE112" s="131" t="b">
        <f t="shared" si="134"/>
        <v>0</v>
      </c>
      <c r="AF112" s="131" t="b">
        <f t="shared" si="135"/>
        <v>0</v>
      </c>
      <c r="AG112" s="131">
        <f t="shared" si="209"/>
        <v>0</v>
      </c>
      <c r="AH112" s="131">
        <f t="shared" si="215"/>
        <v>1</v>
      </c>
      <c r="AI112" s="13">
        <f t="shared" si="136"/>
        <v>0</v>
      </c>
      <c r="AJ112" s="11">
        <f t="shared" si="194"/>
        <v>0</v>
      </c>
      <c r="AK112" s="67">
        <f t="shared" si="195"/>
        <v>1</v>
      </c>
      <c r="AL112" s="118" t="str">
        <f t="shared" si="196"/>
        <v/>
      </c>
      <c r="AM112" s="118" t="str">
        <f t="shared" si="197"/>
        <v/>
      </c>
      <c r="AN112" s="118" t="str">
        <f t="shared" si="198"/>
        <v/>
      </c>
      <c r="AO112" s="118" t="str">
        <f t="shared" si="199"/>
        <v/>
      </c>
      <c r="AP112" s="118" t="str">
        <f t="shared" si="200"/>
        <v/>
      </c>
      <c r="AQ112" s="118" t="str">
        <f t="shared" si="201"/>
        <v/>
      </c>
      <c r="AR112" s="118" t="str">
        <f t="shared" si="202"/>
        <v/>
      </c>
      <c r="AS112" s="60" t="b">
        <f t="shared" si="137"/>
        <v>0</v>
      </c>
      <c r="AT112" s="60" t="b">
        <f t="shared" si="138"/>
        <v>0</v>
      </c>
      <c r="AU112" s="60" t="b">
        <f t="shared" si="139"/>
        <v>0</v>
      </c>
      <c r="AV112" s="60" t="b">
        <f t="shared" si="140"/>
        <v>0</v>
      </c>
      <c r="AW112" s="60" t="b">
        <f t="shared" si="141"/>
        <v>0</v>
      </c>
      <c r="AX112" s="60" t="b">
        <f t="shared" si="142"/>
        <v>0</v>
      </c>
      <c r="AY112" s="60" t="b">
        <f t="shared" si="143"/>
        <v>0</v>
      </c>
      <c r="AZ112" s="131">
        <f t="shared" si="210"/>
        <v>0</v>
      </c>
      <c r="BA112" s="131">
        <f t="shared" si="216"/>
        <v>1</v>
      </c>
      <c r="BB112" s="13">
        <f t="shared" si="203"/>
        <v>0</v>
      </c>
      <c r="BC112" s="11">
        <f t="shared" si="144"/>
        <v>0</v>
      </c>
      <c r="BD112" s="67">
        <f t="shared" si="204"/>
        <v>1</v>
      </c>
      <c r="BE112" s="76" t="str">
        <f t="shared" si="145"/>
        <v/>
      </c>
      <c r="BF112" s="76" t="str">
        <f t="shared" si="146"/>
        <v/>
      </c>
      <c r="BG112" s="76" t="str">
        <f t="shared" si="147"/>
        <v/>
      </c>
      <c r="BH112" s="76" t="str">
        <f t="shared" si="148"/>
        <v/>
      </c>
      <c r="BI112" s="76" t="str">
        <f t="shared" si="149"/>
        <v/>
      </c>
      <c r="BJ112" s="76" t="str">
        <f t="shared" si="150"/>
        <v/>
      </c>
      <c r="BK112" s="131" t="b">
        <f t="shared" si="151"/>
        <v>0</v>
      </c>
      <c r="BL112" s="131" t="b">
        <f t="shared" si="152"/>
        <v>0</v>
      </c>
      <c r="BM112" s="131" t="b">
        <f t="shared" si="153"/>
        <v>0</v>
      </c>
      <c r="BN112" s="131" t="b">
        <f t="shared" si="154"/>
        <v>0</v>
      </c>
      <c r="BO112" s="131" t="b">
        <f t="shared" si="155"/>
        <v>0</v>
      </c>
      <c r="BP112" s="131" t="b">
        <f t="shared" si="156"/>
        <v>0</v>
      </c>
      <c r="BQ112" s="131">
        <f t="shared" si="211"/>
        <v>0</v>
      </c>
      <c r="BR112" s="131">
        <f t="shared" si="217"/>
        <v>1</v>
      </c>
      <c r="BS112" s="92">
        <f t="shared" si="212"/>
        <v>0</v>
      </c>
      <c r="BT112" s="13">
        <f t="shared" si="157"/>
        <v>0</v>
      </c>
      <c r="BU112" s="11">
        <f t="shared" si="205"/>
        <v>0</v>
      </c>
      <c r="BV112" s="67">
        <f t="shared" si="206"/>
        <v>1</v>
      </c>
      <c r="BW112" s="118" t="str">
        <f t="shared" si="158"/>
        <v/>
      </c>
      <c r="BX112" s="118" t="str">
        <f t="shared" si="159"/>
        <v/>
      </c>
      <c r="BY112" s="118" t="str">
        <f t="shared" si="160"/>
        <v/>
      </c>
      <c r="BZ112" s="118" t="str">
        <f t="shared" si="161"/>
        <v/>
      </c>
      <c r="CA112" s="118" t="str">
        <f t="shared" si="162"/>
        <v/>
      </c>
      <c r="CB112" s="118" t="str">
        <f t="shared" si="163"/>
        <v/>
      </c>
      <c r="CC112" s="118" t="str">
        <f t="shared" si="164"/>
        <v/>
      </c>
      <c r="CD112" s="60" t="b">
        <f t="shared" si="165"/>
        <v>0</v>
      </c>
      <c r="CE112" s="60" t="b">
        <f t="shared" si="166"/>
        <v>0</v>
      </c>
      <c r="CF112" s="60" t="b">
        <f t="shared" si="167"/>
        <v>0</v>
      </c>
      <c r="CG112" s="60" t="b">
        <f t="shared" si="168"/>
        <v>0</v>
      </c>
      <c r="CH112" s="60" t="b">
        <f t="shared" si="169"/>
        <v>0</v>
      </c>
      <c r="CI112" s="60" t="b">
        <f t="shared" si="170"/>
        <v>0</v>
      </c>
      <c r="CJ112" s="60" t="b">
        <f t="shared" si="171"/>
        <v>0</v>
      </c>
      <c r="CK112" s="131">
        <f t="shared" si="213"/>
        <v>0</v>
      </c>
      <c r="CL112" s="131">
        <f t="shared" si="218"/>
        <v>1</v>
      </c>
      <c r="CM112" s="92">
        <f t="shared" si="214"/>
        <v>0</v>
      </c>
      <c r="CN112" s="13">
        <f t="shared" si="207"/>
        <v>0</v>
      </c>
      <c r="CO112" s="11">
        <f t="shared" si="172"/>
        <v>0</v>
      </c>
      <c r="CP112" s="13">
        <f t="shared" si="208"/>
        <v>0</v>
      </c>
      <c r="CQ112" s="11">
        <f t="shared" si="126"/>
        <v>0</v>
      </c>
      <c r="CR112" s="57">
        <f t="shared" si="127"/>
        <v>0</v>
      </c>
      <c r="CS112" s="57">
        <f t="shared" si="128"/>
        <v>0</v>
      </c>
      <c r="CT112" s="57">
        <f t="shared" si="226"/>
        <v>0</v>
      </c>
      <c r="CU112" s="24" t="str">
        <f t="shared" si="174"/>
        <v/>
      </c>
      <c r="CV112" s="24" t="str">
        <f t="shared" si="175"/>
        <v/>
      </c>
      <c r="CW112" s="24" t="str">
        <f t="shared" si="176"/>
        <v/>
      </c>
      <c r="CX112" s="24" t="str">
        <f t="shared" si="177"/>
        <v/>
      </c>
      <c r="CY112" s="24" t="str">
        <f t="shared" si="178"/>
        <v/>
      </c>
      <c r="CZ112" s="24" t="str">
        <f t="shared" si="179"/>
        <v/>
      </c>
      <c r="DA112" s="24" t="str">
        <f t="shared" si="180"/>
        <v/>
      </c>
      <c r="DB112" s="24" t="str">
        <f t="shared" si="181"/>
        <v/>
      </c>
      <c r="DC112" s="24" t="str">
        <f t="shared" si="182"/>
        <v/>
      </c>
      <c r="DD112" s="24" t="str">
        <f t="shared" si="183"/>
        <v/>
      </c>
      <c r="DE112" s="24" t="str">
        <f t="shared" si="184"/>
        <v/>
      </c>
      <c r="DF112" s="24" t="str">
        <f t="shared" si="185"/>
        <v/>
      </c>
      <c r="DG112" s="24" t="str">
        <f t="shared" si="186"/>
        <v/>
      </c>
      <c r="DN112" s="7"/>
      <c r="DW112"/>
      <c r="DX112" s="20">
        <v>5</v>
      </c>
      <c r="DY112" s="100" t="str">
        <f t="shared" si="227"/>
        <v>1</v>
      </c>
      <c r="DZ112" s="100" t="str">
        <f t="shared" ref="DZ112" si="230">"2"</f>
        <v>2</v>
      </c>
      <c r="EA112" s="101"/>
      <c r="EB112" s="100">
        <f>EB111</f>
        <v>1</v>
      </c>
      <c r="EC112" s="100">
        <v>2</v>
      </c>
      <c r="ED112" s="100" t="s">
        <v>6</v>
      </c>
      <c r="EE112" s="100" t="s">
        <v>3</v>
      </c>
      <c r="EF112" s="100" t="s">
        <v>7</v>
      </c>
      <c r="EG112" s="102">
        <v>2</v>
      </c>
      <c r="EH112" s="121">
        <f t="shared" ca="1" si="129"/>
        <v>15</v>
      </c>
      <c r="EI112" s="19"/>
      <c r="EJ112" s="19"/>
    </row>
    <row r="113" spans="1:140" x14ac:dyDescent="0.2">
      <c r="A113" s="125"/>
      <c r="B113" s="61" t="str">
        <f t="shared" si="123"/>
        <v/>
      </c>
      <c r="C113" s="7" t="str">
        <f t="shared" si="219"/>
        <v/>
      </c>
      <c r="D113" s="60">
        <f t="shared" si="124"/>
        <v>0</v>
      </c>
      <c r="E113" s="7" t="str">
        <f t="shared" si="125"/>
        <v/>
      </c>
      <c r="F113" s="72" t="str">
        <f t="shared" si="121"/>
        <v/>
      </c>
      <c r="G113" s="108" t="str">
        <f t="shared" si="122"/>
        <v/>
      </c>
      <c r="H113" s="112">
        <f t="shared" si="220"/>
        <v>0</v>
      </c>
      <c r="I113" s="112">
        <f t="shared" si="221"/>
        <v>0</v>
      </c>
      <c r="J113" s="112">
        <f t="shared" si="222"/>
        <v>0</v>
      </c>
      <c r="K113" s="112">
        <f t="shared" si="223"/>
        <v>0</v>
      </c>
      <c r="L113" s="112">
        <f t="shared" si="224"/>
        <v>0</v>
      </c>
      <c r="M113" s="112">
        <f t="shared" si="225"/>
        <v>0</v>
      </c>
      <c r="N113" s="60"/>
      <c r="O113" s="61"/>
      <c r="P113" s="61"/>
      <c r="Q113" s="61"/>
      <c r="R113" s="61"/>
      <c r="S113" s="7"/>
      <c r="T113" s="67">
        <f t="shared" si="187"/>
        <v>1</v>
      </c>
      <c r="U113" s="76" t="str">
        <f t="shared" si="188"/>
        <v/>
      </c>
      <c r="V113" s="76" t="str">
        <f t="shared" si="189"/>
        <v/>
      </c>
      <c r="W113" s="76" t="str">
        <f t="shared" si="190"/>
        <v/>
      </c>
      <c r="X113" s="76" t="str">
        <f t="shared" si="191"/>
        <v/>
      </c>
      <c r="Y113" s="76" t="str">
        <f t="shared" si="192"/>
        <v/>
      </c>
      <c r="Z113" s="76" t="str">
        <f t="shared" si="193"/>
        <v/>
      </c>
      <c r="AA113" s="131" t="b">
        <f t="shared" si="130"/>
        <v>0</v>
      </c>
      <c r="AB113" s="131" t="b">
        <f t="shared" si="131"/>
        <v>0</v>
      </c>
      <c r="AC113" s="131" t="b">
        <f t="shared" si="132"/>
        <v>0</v>
      </c>
      <c r="AD113" s="131" t="b">
        <f t="shared" si="133"/>
        <v>0</v>
      </c>
      <c r="AE113" s="131" t="b">
        <f t="shared" si="134"/>
        <v>0</v>
      </c>
      <c r="AF113" s="131" t="b">
        <f t="shared" si="135"/>
        <v>0</v>
      </c>
      <c r="AG113" s="131">
        <f t="shared" si="209"/>
        <v>0</v>
      </c>
      <c r="AH113" s="131">
        <f t="shared" si="215"/>
        <v>1</v>
      </c>
      <c r="AI113" s="13">
        <f t="shared" si="136"/>
        <v>0</v>
      </c>
      <c r="AJ113" s="11">
        <f t="shared" si="194"/>
        <v>0</v>
      </c>
      <c r="AK113" s="67">
        <f t="shared" si="195"/>
        <v>1</v>
      </c>
      <c r="AL113" s="118" t="str">
        <f t="shared" si="196"/>
        <v/>
      </c>
      <c r="AM113" s="118" t="str">
        <f t="shared" si="197"/>
        <v/>
      </c>
      <c r="AN113" s="118" t="str">
        <f t="shared" si="198"/>
        <v/>
      </c>
      <c r="AO113" s="118" t="str">
        <f t="shared" si="199"/>
        <v/>
      </c>
      <c r="AP113" s="118" t="str">
        <f t="shared" si="200"/>
        <v/>
      </c>
      <c r="AQ113" s="118" t="str">
        <f t="shared" si="201"/>
        <v/>
      </c>
      <c r="AR113" s="118" t="str">
        <f t="shared" si="202"/>
        <v/>
      </c>
      <c r="AS113" s="60" t="b">
        <f t="shared" si="137"/>
        <v>0</v>
      </c>
      <c r="AT113" s="60" t="b">
        <f t="shared" si="138"/>
        <v>0</v>
      </c>
      <c r="AU113" s="60" t="b">
        <f t="shared" si="139"/>
        <v>0</v>
      </c>
      <c r="AV113" s="60" t="b">
        <f t="shared" si="140"/>
        <v>0</v>
      </c>
      <c r="AW113" s="60" t="b">
        <f t="shared" si="141"/>
        <v>0</v>
      </c>
      <c r="AX113" s="60" t="b">
        <f t="shared" si="142"/>
        <v>0</v>
      </c>
      <c r="AY113" s="60" t="b">
        <f t="shared" si="143"/>
        <v>0</v>
      </c>
      <c r="AZ113" s="131">
        <f t="shared" si="210"/>
        <v>0</v>
      </c>
      <c r="BA113" s="131">
        <f t="shared" si="216"/>
        <v>1</v>
      </c>
      <c r="BB113" s="13">
        <f t="shared" si="203"/>
        <v>0</v>
      </c>
      <c r="BC113" s="11">
        <f t="shared" si="144"/>
        <v>0</v>
      </c>
      <c r="BD113" s="67">
        <f t="shared" si="204"/>
        <v>1</v>
      </c>
      <c r="BE113" s="76" t="str">
        <f t="shared" si="145"/>
        <v/>
      </c>
      <c r="BF113" s="76" t="str">
        <f t="shared" si="146"/>
        <v/>
      </c>
      <c r="BG113" s="76" t="str">
        <f t="shared" si="147"/>
        <v/>
      </c>
      <c r="BH113" s="76" t="str">
        <f t="shared" si="148"/>
        <v/>
      </c>
      <c r="BI113" s="76" t="str">
        <f t="shared" si="149"/>
        <v/>
      </c>
      <c r="BJ113" s="76" t="str">
        <f t="shared" si="150"/>
        <v/>
      </c>
      <c r="BK113" s="131" t="b">
        <f t="shared" si="151"/>
        <v>0</v>
      </c>
      <c r="BL113" s="131" t="b">
        <f t="shared" si="152"/>
        <v>0</v>
      </c>
      <c r="BM113" s="131" t="b">
        <f t="shared" si="153"/>
        <v>0</v>
      </c>
      <c r="BN113" s="131" t="b">
        <f t="shared" si="154"/>
        <v>0</v>
      </c>
      <c r="BO113" s="131" t="b">
        <f t="shared" si="155"/>
        <v>0</v>
      </c>
      <c r="BP113" s="131" t="b">
        <f t="shared" si="156"/>
        <v>0</v>
      </c>
      <c r="BQ113" s="131">
        <f t="shared" si="211"/>
        <v>0</v>
      </c>
      <c r="BR113" s="131">
        <f t="shared" si="217"/>
        <v>1</v>
      </c>
      <c r="BS113" s="92">
        <f t="shared" si="212"/>
        <v>0</v>
      </c>
      <c r="BT113" s="13">
        <f t="shared" si="157"/>
        <v>0</v>
      </c>
      <c r="BU113" s="11">
        <f t="shared" si="205"/>
        <v>0</v>
      </c>
      <c r="BV113" s="67">
        <f t="shared" si="206"/>
        <v>1</v>
      </c>
      <c r="BW113" s="118" t="str">
        <f t="shared" si="158"/>
        <v/>
      </c>
      <c r="BX113" s="118" t="str">
        <f t="shared" si="159"/>
        <v/>
      </c>
      <c r="BY113" s="118" t="str">
        <f t="shared" si="160"/>
        <v/>
      </c>
      <c r="BZ113" s="118" t="str">
        <f t="shared" si="161"/>
        <v/>
      </c>
      <c r="CA113" s="118" t="str">
        <f t="shared" si="162"/>
        <v/>
      </c>
      <c r="CB113" s="118" t="str">
        <f t="shared" si="163"/>
        <v/>
      </c>
      <c r="CC113" s="118" t="str">
        <f t="shared" si="164"/>
        <v/>
      </c>
      <c r="CD113" s="60" t="b">
        <f t="shared" si="165"/>
        <v>0</v>
      </c>
      <c r="CE113" s="60" t="b">
        <f t="shared" si="166"/>
        <v>0</v>
      </c>
      <c r="CF113" s="60" t="b">
        <f t="shared" si="167"/>
        <v>0</v>
      </c>
      <c r="CG113" s="60" t="b">
        <f t="shared" si="168"/>
        <v>0</v>
      </c>
      <c r="CH113" s="60" t="b">
        <f t="shared" si="169"/>
        <v>0</v>
      </c>
      <c r="CI113" s="60" t="b">
        <f t="shared" si="170"/>
        <v>0</v>
      </c>
      <c r="CJ113" s="60" t="b">
        <f t="shared" si="171"/>
        <v>0</v>
      </c>
      <c r="CK113" s="131">
        <f t="shared" si="213"/>
        <v>0</v>
      </c>
      <c r="CL113" s="131">
        <f t="shared" si="218"/>
        <v>1</v>
      </c>
      <c r="CM113" s="92">
        <f t="shared" si="214"/>
        <v>0</v>
      </c>
      <c r="CN113" s="13">
        <f t="shared" si="207"/>
        <v>0</v>
      </c>
      <c r="CO113" s="11">
        <f t="shared" si="172"/>
        <v>0</v>
      </c>
      <c r="CP113" s="13">
        <f t="shared" si="208"/>
        <v>0</v>
      </c>
      <c r="CQ113" s="11">
        <f t="shared" si="126"/>
        <v>0</v>
      </c>
      <c r="CR113" s="57">
        <f t="shared" si="127"/>
        <v>0</v>
      </c>
      <c r="CS113" s="57">
        <f t="shared" si="128"/>
        <v>0</v>
      </c>
      <c r="CT113" s="57">
        <f t="shared" si="226"/>
        <v>0</v>
      </c>
      <c r="CU113" s="24" t="str">
        <f t="shared" si="174"/>
        <v/>
      </c>
      <c r="CV113" s="24" t="str">
        <f t="shared" si="175"/>
        <v/>
      </c>
      <c r="CW113" s="24" t="str">
        <f t="shared" si="176"/>
        <v/>
      </c>
      <c r="CX113" s="24" t="str">
        <f t="shared" si="177"/>
        <v/>
      </c>
      <c r="CY113" s="24" t="str">
        <f t="shared" si="178"/>
        <v/>
      </c>
      <c r="CZ113" s="24" t="str">
        <f t="shared" si="179"/>
        <v/>
      </c>
      <c r="DA113" s="24" t="str">
        <f t="shared" si="180"/>
        <v/>
      </c>
      <c r="DB113" s="24" t="str">
        <f t="shared" si="181"/>
        <v/>
      </c>
      <c r="DC113" s="24" t="str">
        <f t="shared" si="182"/>
        <v/>
      </c>
      <c r="DD113" s="24" t="str">
        <f t="shared" si="183"/>
        <v/>
      </c>
      <c r="DE113" s="24" t="str">
        <f t="shared" si="184"/>
        <v/>
      </c>
      <c r="DF113" s="24" t="str">
        <f t="shared" si="185"/>
        <v/>
      </c>
      <c r="DG113" s="24" t="str">
        <f t="shared" si="186"/>
        <v/>
      </c>
      <c r="DN113" s="7"/>
      <c r="DW113"/>
      <c r="DX113" s="20">
        <v>6</v>
      </c>
      <c r="DY113" s="100">
        <v>4</v>
      </c>
      <c r="DZ113" s="100" t="str">
        <f t="shared" ref="DZ113" si="231">"3"</f>
        <v>3</v>
      </c>
      <c r="EA113" s="101"/>
      <c r="EB113" s="100">
        <f>EB112</f>
        <v>1</v>
      </c>
      <c r="EC113" s="100">
        <v>3</v>
      </c>
      <c r="ED113" s="100" t="s">
        <v>6</v>
      </c>
      <c r="EE113" s="100" t="s">
        <v>8</v>
      </c>
      <c r="EF113" s="100" t="s">
        <v>4</v>
      </c>
      <c r="EG113" s="102">
        <v>3</v>
      </c>
      <c r="EH113" s="121">
        <f t="shared" ca="1" si="129"/>
        <v>20</v>
      </c>
      <c r="EI113" s="19"/>
      <c r="EJ113" s="19"/>
    </row>
    <row r="114" spans="1:140" x14ac:dyDescent="0.2">
      <c r="A114" s="125"/>
      <c r="B114" s="61" t="str">
        <f t="shared" si="123"/>
        <v/>
      </c>
      <c r="C114" s="7" t="str">
        <f t="shared" si="219"/>
        <v/>
      </c>
      <c r="D114" s="60">
        <f t="shared" si="124"/>
        <v>0</v>
      </c>
      <c r="E114" s="7" t="str">
        <f t="shared" si="125"/>
        <v/>
      </c>
      <c r="F114" s="72" t="str">
        <f t="shared" si="121"/>
        <v/>
      </c>
      <c r="G114" s="108" t="str">
        <f t="shared" si="122"/>
        <v/>
      </c>
      <c r="H114" s="112">
        <f t="shared" si="220"/>
        <v>0</v>
      </c>
      <c r="I114" s="112">
        <f t="shared" si="221"/>
        <v>0</v>
      </c>
      <c r="J114" s="112">
        <f t="shared" si="222"/>
        <v>0</v>
      </c>
      <c r="K114" s="112">
        <f t="shared" si="223"/>
        <v>0</v>
      </c>
      <c r="L114" s="112">
        <f t="shared" si="224"/>
        <v>0</v>
      </c>
      <c r="M114" s="112">
        <f t="shared" si="225"/>
        <v>0</v>
      </c>
      <c r="N114" s="60"/>
      <c r="O114" s="61"/>
      <c r="P114" s="61"/>
      <c r="Q114" s="61"/>
      <c r="R114" s="61"/>
      <c r="S114" s="7"/>
      <c r="T114" s="67">
        <f t="shared" si="187"/>
        <v>1</v>
      </c>
      <c r="U114" s="76" t="str">
        <f t="shared" si="188"/>
        <v/>
      </c>
      <c r="V114" s="76" t="str">
        <f t="shared" si="189"/>
        <v/>
      </c>
      <c r="W114" s="76" t="str">
        <f t="shared" si="190"/>
        <v/>
      </c>
      <c r="X114" s="76" t="str">
        <f t="shared" si="191"/>
        <v/>
      </c>
      <c r="Y114" s="76" t="str">
        <f t="shared" si="192"/>
        <v/>
      </c>
      <c r="Z114" s="76" t="str">
        <f t="shared" si="193"/>
        <v/>
      </c>
      <c r="AA114" s="131" t="b">
        <f t="shared" si="130"/>
        <v>0</v>
      </c>
      <c r="AB114" s="131" t="b">
        <f t="shared" si="131"/>
        <v>0</v>
      </c>
      <c r="AC114" s="131" t="b">
        <f t="shared" si="132"/>
        <v>0</v>
      </c>
      <c r="AD114" s="131" t="b">
        <f t="shared" si="133"/>
        <v>0</v>
      </c>
      <c r="AE114" s="131" t="b">
        <f t="shared" si="134"/>
        <v>0</v>
      </c>
      <c r="AF114" s="131" t="b">
        <f t="shared" si="135"/>
        <v>0</v>
      </c>
      <c r="AG114" s="131">
        <f t="shared" si="209"/>
        <v>0</v>
      </c>
      <c r="AH114" s="131">
        <f t="shared" si="215"/>
        <v>1</v>
      </c>
      <c r="AI114" s="13">
        <f t="shared" si="136"/>
        <v>0</v>
      </c>
      <c r="AJ114" s="11">
        <f t="shared" si="194"/>
        <v>0</v>
      </c>
      <c r="AK114" s="67">
        <f t="shared" si="195"/>
        <v>1</v>
      </c>
      <c r="AL114" s="118" t="str">
        <f t="shared" si="196"/>
        <v/>
      </c>
      <c r="AM114" s="118" t="str">
        <f t="shared" si="197"/>
        <v/>
      </c>
      <c r="AN114" s="118" t="str">
        <f t="shared" si="198"/>
        <v/>
      </c>
      <c r="AO114" s="118" t="str">
        <f t="shared" si="199"/>
        <v/>
      </c>
      <c r="AP114" s="118" t="str">
        <f t="shared" si="200"/>
        <v/>
      </c>
      <c r="AQ114" s="118" t="str">
        <f t="shared" si="201"/>
        <v/>
      </c>
      <c r="AR114" s="118" t="str">
        <f t="shared" si="202"/>
        <v/>
      </c>
      <c r="AS114" s="60" t="b">
        <f t="shared" si="137"/>
        <v>0</v>
      </c>
      <c r="AT114" s="60" t="b">
        <f t="shared" si="138"/>
        <v>0</v>
      </c>
      <c r="AU114" s="60" t="b">
        <f t="shared" si="139"/>
        <v>0</v>
      </c>
      <c r="AV114" s="60" t="b">
        <f t="shared" si="140"/>
        <v>0</v>
      </c>
      <c r="AW114" s="60" t="b">
        <f t="shared" si="141"/>
        <v>0</v>
      </c>
      <c r="AX114" s="60" t="b">
        <f t="shared" si="142"/>
        <v>0</v>
      </c>
      <c r="AY114" s="60" t="b">
        <f t="shared" si="143"/>
        <v>0</v>
      </c>
      <c r="AZ114" s="131">
        <f t="shared" si="210"/>
        <v>0</v>
      </c>
      <c r="BA114" s="131">
        <f t="shared" si="216"/>
        <v>1</v>
      </c>
      <c r="BB114" s="13">
        <f t="shared" si="203"/>
        <v>0</v>
      </c>
      <c r="BC114" s="11">
        <f t="shared" si="144"/>
        <v>0</v>
      </c>
      <c r="BD114" s="67">
        <f t="shared" si="204"/>
        <v>1</v>
      </c>
      <c r="BE114" s="76" t="str">
        <f t="shared" si="145"/>
        <v/>
      </c>
      <c r="BF114" s="76" t="str">
        <f t="shared" si="146"/>
        <v/>
      </c>
      <c r="BG114" s="76" t="str">
        <f t="shared" si="147"/>
        <v/>
      </c>
      <c r="BH114" s="76" t="str">
        <f t="shared" si="148"/>
        <v/>
      </c>
      <c r="BI114" s="76" t="str">
        <f t="shared" si="149"/>
        <v/>
      </c>
      <c r="BJ114" s="76" t="str">
        <f t="shared" si="150"/>
        <v/>
      </c>
      <c r="BK114" s="131" t="b">
        <f t="shared" si="151"/>
        <v>0</v>
      </c>
      <c r="BL114" s="131" t="b">
        <f t="shared" si="152"/>
        <v>0</v>
      </c>
      <c r="BM114" s="131" t="b">
        <f t="shared" si="153"/>
        <v>0</v>
      </c>
      <c r="BN114" s="131" t="b">
        <f t="shared" si="154"/>
        <v>0</v>
      </c>
      <c r="BO114" s="131" t="b">
        <f t="shared" si="155"/>
        <v>0</v>
      </c>
      <c r="BP114" s="131" t="b">
        <f t="shared" si="156"/>
        <v>0</v>
      </c>
      <c r="BQ114" s="131">
        <f t="shared" si="211"/>
        <v>0</v>
      </c>
      <c r="BR114" s="131">
        <f t="shared" si="217"/>
        <v>1</v>
      </c>
      <c r="BS114" s="92">
        <f t="shared" si="212"/>
        <v>0</v>
      </c>
      <c r="BT114" s="13">
        <f t="shared" si="157"/>
        <v>0</v>
      </c>
      <c r="BU114" s="11">
        <f t="shared" si="205"/>
        <v>0</v>
      </c>
      <c r="BV114" s="67">
        <f t="shared" si="206"/>
        <v>1</v>
      </c>
      <c r="BW114" s="118" t="str">
        <f t="shared" si="158"/>
        <v/>
      </c>
      <c r="BX114" s="118" t="str">
        <f t="shared" si="159"/>
        <v/>
      </c>
      <c r="BY114" s="118" t="str">
        <f t="shared" si="160"/>
        <v/>
      </c>
      <c r="BZ114" s="118" t="str">
        <f t="shared" si="161"/>
        <v/>
      </c>
      <c r="CA114" s="118" t="str">
        <f t="shared" si="162"/>
        <v/>
      </c>
      <c r="CB114" s="118" t="str">
        <f t="shared" si="163"/>
        <v/>
      </c>
      <c r="CC114" s="118" t="str">
        <f t="shared" si="164"/>
        <v/>
      </c>
      <c r="CD114" s="60" t="b">
        <f t="shared" si="165"/>
        <v>0</v>
      </c>
      <c r="CE114" s="60" t="b">
        <f t="shared" si="166"/>
        <v>0</v>
      </c>
      <c r="CF114" s="60" t="b">
        <f t="shared" si="167"/>
        <v>0</v>
      </c>
      <c r="CG114" s="60" t="b">
        <f t="shared" si="168"/>
        <v>0</v>
      </c>
      <c r="CH114" s="60" t="b">
        <f t="shared" si="169"/>
        <v>0</v>
      </c>
      <c r="CI114" s="60" t="b">
        <f t="shared" si="170"/>
        <v>0</v>
      </c>
      <c r="CJ114" s="60" t="b">
        <f t="shared" si="171"/>
        <v>0</v>
      </c>
      <c r="CK114" s="131">
        <f t="shared" si="213"/>
        <v>0</v>
      </c>
      <c r="CL114" s="131">
        <f t="shared" si="218"/>
        <v>1</v>
      </c>
      <c r="CM114" s="92">
        <f t="shared" si="214"/>
        <v>0</v>
      </c>
      <c r="CN114" s="13">
        <f t="shared" si="207"/>
        <v>0</v>
      </c>
      <c r="CO114" s="11">
        <f t="shared" si="172"/>
        <v>0</v>
      </c>
      <c r="CP114" s="13">
        <f t="shared" si="208"/>
        <v>0</v>
      </c>
      <c r="CQ114" s="11">
        <f t="shared" si="126"/>
        <v>0</v>
      </c>
      <c r="CR114" s="57">
        <f t="shared" si="127"/>
        <v>0</v>
      </c>
      <c r="CS114" s="57">
        <f t="shared" si="128"/>
        <v>0</v>
      </c>
      <c r="CT114" s="57">
        <f t="shared" si="226"/>
        <v>0</v>
      </c>
      <c r="CU114" s="24" t="str">
        <f t="shared" si="174"/>
        <v/>
      </c>
      <c r="CV114" s="24" t="str">
        <f t="shared" si="175"/>
        <v/>
      </c>
      <c r="CW114" s="24" t="str">
        <f t="shared" si="176"/>
        <v/>
      </c>
      <c r="CX114" s="24" t="str">
        <f t="shared" si="177"/>
        <v/>
      </c>
      <c r="CY114" s="24" t="str">
        <f t="shared" si="178"/>
        <v/>
      </c>
      <c r="CZ114" s="24" t="str">
        <f t="shared" si="179"/>
        <v/>
      </c>
      <c r="DA114" s="24" t="str">
        <f t="shared" si="180"/>
        <v/>
      </c>
      <c r="DB114" s="24" t="str">
        <f t="shared" si="181"/>
        <v/>
      </c>
      <c r="DC114" s="24" t="str">
        <f t="shared" si="182"/>
        <v/>
      </c>
      <c r="DD114" s="24" t="str">
        <f t="shared" si="183"/>
        <v/>
      </c>
      <c r="DE114" s="24" t="str">
        <f t="shared" si="184"/>
        <v/>
      </c>
      <c r="DF114" s="24" t="str">
        <f t="shared" si="185"/>
        <v/>
      </c>
      <c r="DG114" s="24" t="str">
        <f t="shared" si="186"/>
        <v/>
      </c>
      <c r="DM114" s="34"/>
      <c r="DN114" s="7"/>
      <c r="DO114"/>
      <c r="DP114"/>
      <c r="DQ114"/>
      <c r="DR114"/>
      <c r="DS114"/>
      <c r="DT114"/>
      <c r="DU114"/>
      <c r="DV114"/>
      <c r="DW114"/>
      <c r="DX114" s="20">
        <v>7</v>
      </c>
      <c r="DY114" s="100" t="str">
        <f t="shared" si="227"/>
        <v>1</v>
      </c>
      <c r="DZ114" s="100" t="str">
        <f t="shared" si="227"/>
        <v>1</v>
      </c>
      <c r="EA114" s="101"/>
      <c r="EB114" s="100">
        <v>2</v>
      </c>
      <c r="EC114" s="100">
        <v>1</v>
      </c>
      <c r="ED114" s="100" t="s">
        <v>6</v>
      </c>
      <c r="EE114" s="100" t="s">
        <v>3</v>
      </c>
      <c r="EF114" s="100" t="s">
        <v>7</v>
      </c>
      <c r="EG114" s="102">
        <v>4</v>
      </c>
      <c r="EH114" s="121">
        <f t="shared" ca="1" si="129"/>
        <v>25</v>
      </c>
      <c r="EI114" s="19"/>
      <c r="EJ114" s="19"/>
    </row>
    <row r="115" spans="1:140" x14ac:dyDescent="0.2">
      <c r="A115" s="125"/>
      <c r="B115" s="61" t="str">
        <f t="shared" si="123"/>
        <v/>
      </c>
      <c r="C115" s="7" t="str">
        <f t="shared" si="219"/>
        <v/>
      </c>
      <c r="D115" s="60">
        <f t="shared" si="124"/>
        <v>0</v>
      </c>
      <c r="E115" s="7" t="str">
        <f t="shared" si="125"/>
        <v/>
      </c>
      <c r="F115" s="72" t="str">
        <f t="shared" si="121"/>
        <v/>
      </c>
      <c r="G115" s="108" t="str">
        <f t="shared" si="122"/>
        <v/>
      </c>
      <c r="H115" s="112">
        <f t="shared" si="220"/>
        <v>0</v>
      </c>
      <c r="I115" s="112">
        <f t="shared" si="221"/>
        <v>0</v>
      </c>
      <c r="J115" s="112">
        <f t="shared" si="222"/>
        <v>0</v>
      </c>
      <c r="K115" s="112">
        <f t="shared" si="223"/>
        <v>0</v>
      </c>
      <c r="L115" s="112">
        <f t="shared" si="224"/>
        <v>0</v>
      </c>
      <c r="M115" s="112">
        <f t="shared" si="225"/>
        <v>0</v>
      </c>
      <c r="N115" s="60"/>
      <c r="O115" s="61"/>
      <c r="P115" s="61"/>
      <c r="Q115" s="61"/>
      <c r="R115" s="61"/>
      <c r="S115" s="7"/>
      <c r="T115" s="67">
        <f t="shared" si="187"/>
        <v>1</v>
      </c>
      <c r="U115" s="76" t="str">
        <f t="shared" si="188"/>
        <v/>
      </c>
      <c r="V115" s="76" t="str">
        <f t="shared" si="189"/>
        <v/>
      </c>
      <c r="W115" s="76" t="str">
        <f t="shared" si="190"/>
        <v/>
      </c>
      <c r="X115" s="76" t="str">
        <f t="shared" si="191"/>
        <v/>
      </c>
      <c r="Y115" s="76" t="str">
        <f t="shared" si="192"/>
        <v/>
      </c>
      <c r="Z115" s="76" t="str">
        <f t="shared" si="193"/>
        <v/>
      </c>
      <c r="AA115" s="131" t="b">
        <f t="shared" si="130"/>
        <v>0</v>
      </c>
      <c r="AB115" s="131" t="b">
        <f t="shared" si="131"/>
        <v>0</v>
      </c>
      <c r="AC115" s="131" t="b">
        <f t="shared" si="132"/>
        <v>0</v>
      </c>
      <c r="AD115" s="131" t="b">
        <f t="shared" si="133"/>
        <v>0</v>
      </c>
      <c r="AE115" s="131" t="b">
        <f t="shared" si="134"/>
        <v>0</v>
      </c>
      <c r="AF115" s="131" t="b">
        <f t="shared" si="135"/>
        <v>0</v>
      </c>
      <c r="AG115" s="131">
        <f t="shared" si="209"/>
        <v>0</v>
      </c>
      <c r="AH115" s="131">
        <f t="shared" si="215"/>
        <v>1</v>
      </c>
      <c r="AI115" s="13">
        <f t="shared" si="136"/>
        <v>0</v>
      </c>
      <c r="AJ115" s="11">
        <f t="shared" si="194"/>
        <v>0</v>
      </c>
      <c r="AK115" s="67">
        <f t="shared" si="195"/>
        <v>1</v>
      </c>
      <c r="AL115" s="118" t="str">
        <f t="shared" si="196"/>
        <v/>
      </c>
      <c r="AM115" s="118" t="str">
        <f t="shared" si="197"/>
        <v/>
      </c>
      <c r="AN115" s="118" t="str">
        <f t="shared" si="198"/>
        <v/>
      </c>
      <c r="AO115" s="118" t="str">
        <f t="shared" si="199"/>
        <v/>
      </c>
      <c r="AP115" s="118" t="str">
        <f t="shared" si="200"/>
        <v/>
      </c>
      <c r="AQ115" s="118" t="str">
        <f t="shared" si="201"/>
        <v/>
      </c>
      <c r="AR115" s="118" t="str">
        <f t="shared" si="202"/>
        <v/>
      </c>
      <c r="AS115" s="60" t="b">
        <f t="shared" si="137"/>
        <v>0</v>
      </c>
      <c r="AT115" s="60" t="b">
        <f t="shared" si="138"/>
        <v>0</v>
      </c>
      <c r="AU115" s="60" t="b">
        <f t="shared" si="139"/>
        <v>0</v>
      </c>
      <c r="AV115" s="60" t="b">
        <f t="shared" si="140"/>
        <v>0</v>
      </c>
      <c r="AW115" s="60" t="b">
        <f t="shared" si="141"/>
        <v>0</v>
      </c>
      <c r="AX115" s="60" t="b">
        <f t="shared" si="142"/>
        <v>0</v>
      </c>
      <c r="AY115" s="60" t="b">
        <f t="shared" si="143"/>
        <v>0</v>
      </c>
      <c r="AZ115" s="131">
        <f t="shared" si="210"/>
        <v>0</v>
      </c>
      <c r="BA115" s="131">
        <f t="shared" si="216"/>
        <v>1</v>
      </c>
      <c r="BB115" s="13">
        <f t="shared" si="203"/>
        <v>0</v>
      </c>
      <c r="BC115" s="11">
        <f t="shared" si="144"/>
        <v>0</v>
      </c>
      <c r="BD115" s="67">
        <f t="shared" si="204"/>
        <v>1</v>
      </c>
      <c r="BE115" s="76" t="str">
        <f t="shared" si="145"/>
        <v/>
      </c>
      <c r="BF115" s="76" t="str">
        <f t="shared" si="146"/>
        <v/>
      </c>
      <c r="BG115" s="76" t="str">
        <f t="shared" si="147"/>
        <v/>
      </c>
      <c r="BH115" s="76" t="str">
        <f t="shared" si="148"/>
        <v/>
      </c>
      <c r="BI115" s="76" t="str">
        <f t="shared" si="149"/>
        <v/>
      </c>
      <c r="BJ115" s="76" t="str">
        <f t="shared" si="150"/>
        <v/>
      </c>
      <c r="BK115" s="131" t="b">
        <f t="shared" si="151"/>
        <v>0</v>
      </c>
      <c r="BL115" s="131" t="b">
        <f t="shared" si="152"/>
        <v>0</v>
      </c>
      <c r="BM115" s="131" t="b">
        <f t="shared" si="153"/>
        <v>0</v>
      </c>
      <c r="BN115" s="131" t="b">
        <f t="shared" si="154"/>
        <v>0</v>
      </c>
      <c r="BO115" s="131" t="b">
        <f t="shared" si="155"/>
        <v>0</v>
      </c>
      <c r="BP115" s="131" t="b">
        <f t="shared" si="156"/>
        <v>0</v>
      </c>
      <c r="BQ115" s="131">
        <f t="shared" si="211"/>
        <v>0</v>
      </c>
      <c r="BR115" s="131">
        <f t="shared" si="217"/>
        <v>1</v>
      </c>
      <c r="BS115" s="92">
        <f t="shared" si="212"/>
        <v>0</v>
      </c>
      <c r="BT115" s="13">
        <f t="shared" si="157"/>
        <v>0</v>
      </c>
      <c r="BU115" s="11">
        <f t="shared" si="205"/>
        <v>0</v>
      </c>
      <c r="BV115" s="67">
        <f t="shared" si="206"/>
        <v>1</v>
      </c>
      <c r="BW115" s="118" t="str">
        <f t="shared" si="158"/>
        <v/>
      </c>
      <c r="BX115" s="118" t="str">
        <f t="shared" si="159"/>
        <v/>
      </c>
      <c r="BY115" s="118" t="str">
        <f t="shared" si="160"/>
        <v/>
      </c>
      <c r="BZ115" s="118" t="str">
        <f t="shared" si="161"/>
        <v/>
      </c>
      <c r="CA115" s="118" t="str">
        <f t="shared" si="162"/>
        <v/>
      </c>
      <c r="CB115" s="118" t="str">
        <f t="shared" si="163"/>
        <v/>
      </c>
      <c r="CC115" s="118" t="str">
        <f t="shared" si="164"/>
        <v/>
      </c>
      <c r="CD115" s="60" t="b">
        <f t="shared" si="165"/>
        <v>0</v>
      </c>
      <c r="CE115" s="60" t="b">
        <f t="shared" si="166"/>
        <v>0</v>
      </c>
      <c r="CF115" s="60" t="b">
        <f t="shared" si="167"/>
        <v>0</v>
      </c>
      <c r="CG115" s="60" t="b">
        <f t="shared" si="168"/>
        <v>0</v>
      </c>
      <c r="CH115" s="60" t="b">
        <f t="shared" si="169"/>
        <v>0</v>
      </c>
      <c r="CI115" s="60" t="b">
        <f t="shared" si="170"/>
        <v>0</v>
      </c>
      <c r="CJ115" s="60" t="b">
        <f t="shared" si="171"/>
        <v>0</v>
      </c>
      <c r="CK115" s="131">
        <f t="shared" si="213"/>
        <v>0</v>
      </c>
      <c r="CL115" s="131">
        <f t="shared" si="218"/>
        <v>1</v>
      </c>
      <c r="CM115" s="92">
        <f t="shared" si="214"/>
        <v>0</v>
      </c>
      <c r="CN115" s="13">
        <f t="shared" si="207"/>
        <v>0</v>
      </c>
      <c r="CO115" s="11">
        <f t="shared" si="172"/>
        <v>0</v>
      </c>
      <c r="CP115" s="13">
        <f t="shared" si="208"/>
        <v>0</v>
      </c>
      <c r="CQ115" s="11">
        <f t="shared" si="126"/>
        <v>0</v>
      </c>
      <c r="CR115" s="57">
        <f t="shared" si="127"/>
        <v>0</v>
      </c>
      <c r="CS115" s="57">
        <f t="shared" si="128"/>
        <v>0</v>
      </c>
      <c r="CT115" s="57">
        <f t="shared" si="226"/>
        <v>0</v>
      </c>
      <c r="CU115" s="24" t="str">
        <f t="shared" si="174"/>
        <v/>
      </c>
      <c r="CV115" s="24" t="str">
        <f t="shared" si="175"/>
        <v/>
      </c>
      <c r="CW115" s="24" t="str">
        <f t="shared" si="176"/>
        <v/>
      </c>
      <c r="CX115" s="24" t="str">
        <f t="shared" si="177"/>
        <v/>
      </c>
      <c r="CY115" s="24" t="str">
        <f t="shared" si="178"/>
        <v/>
      </c>
      <c r="CZ115" s="24" t="str">
        <f t="shared" si="179"/>
        <v/>
      </c>
      <c r="DA115" s="24" t="str">
        <f t="shared" si="180"/>
        <v/>
      </c>
      <c r="DB115" s="24" t="str">
        <f t="shared" si="181"/>
        <v/>
      </c>
      <c r="DC115" s="24" t="str">
        <f t="shared" si="182"/>
        <v/>
      </c>
      <c r="DD115" s="24" t="str">
        <f t="shared" si="183"/>
        <v/>
      </c>
      <c r="DE115" s="24" t="str">
        <f t="shared" si="184"/>
        <v/>
      </c>
      <c r="DF115" s="24" t="str">
        <f t="shared" si="185"/>
        <v/>
      </c>
      <c r="DG115" s="24" t="str">
        <f t="shared" si="186"/>
        <v/>
      </c>
      <c r="DJ115" s="4"/>
      <c r="DK115" s="4"/>
      <c r="DL115" s="4"/>
      <c r="DM115" s="34"/>
      <c r="DN115" s="7"/>
      <c r="DO115"/>
      <c r="DP115"/>
      <c r="DQ115"/>
      <c r="DR115"/>
      <c r="DS115"/>
      <c r="DT115"/>
      <c r="DU115"/>
      <c r="DV115"/>
      <c r="DW115"/>
      <c r="DX115" s="20">
        <v>8</v>
      </c>
      <c r="DY115" s="100">
        <v>4</v>
      </c>
      <c r="DZ115" s="100" t="str">
        <f t="shared" ref="DZ115" si="232">"2"</f>
        <v>2</v>
      </c>
      <c r="EA115" s="101"/>
      <c r="EB115" s="100">
        <v>2</v>
      </c>
      <c r="EC115" s="100">
        <v>2</v>
      </c>
      <c r="ED115" s="100" t="s">
        <v>6</v>
      </c>
      <c r="EE115" s="100" t="s">
        <v>8</v>
      </c>
      <c r="EF115" s="100" t="s">
        <v>4</v>
      </c>
      <c r="EG115" s="102">
        <v>5</v>
      </c>
      <c r="EH115" s="121">
        <f t="shared" ca="1" si="129"/>
        <v>6</v>
      </c>
      <c r="EI115" s="19"/>
      <c r="EJ115" s="19"/>
    </row>
    <row r="116" spans="1:140" x14ac:dyDescent="0.2">
      <c r="A116" s="125"/>
      <c r="B116" s="61" t="str">
        <f t="shared" si="123"/>
        <v/>
      </c>
      <c r="C116" s="7" t="str">
        <f t="shared" si="219"/>
        <v/>
      </c>
      <c r="D116" s="60">
        <f t="shared" si="124"/>
        <v>0</v>
      </c>
      <c r="E116" s="7" t="str">
        <f t="shared" si="125"/>
        <v/>
      </c>
      <c r="F116" s="72" t="str">
        <f t="shared" si="121"/>
        <v/>
      </c>
      <c r="G116" s="108" t="str">
        <f t="shared" si="122"/>
        <v/>
      </c>
      <c r="H116" s="112">
        <f t="shared" si="220"/>
        <v>0</v>
      </c>
      <c r="I116" s="112">
        <f t="shared" si="221"/>
        <v>0</v>
      </c>
      <c r="J116" s="112">
        <f t="shared" si="222"/>
        <v>0</v>
      </c>
      <c r="K116" s="112">
        <f t="shared" si="223"/>
        <v>0</v>
      </c>
      <c r="L116" s="112">
        <f t="shared" si="224"/>
        <v>0</v>
      </c>
      <c r="M116" s="112">
        <f t="shared" si="225"/>
        <v>0</v>
      </c>
      <c r="N116" s="60"/>
      <c r="O116" s="61"/>
      <c r="P116" s="61"/>
      <c r="Q116" s="61"/>
      <c r="R116" s="61"/>
      <c r="S116" s="7"/>
      <c r="T116" s="67">
        <f t="shared" si="187"/>
        <v>1</v>
      </c>
      <c r="U116" s="76" t="str">
        <f t="shared" si="188"/>
        <v/>
      </c>
      <c r="V116" s="76" t="str">
        <f t="shared" si="189"/>
        <v/>
      </c>
      <c r="W116" s="76" t="str">
        <f t="shared" si="190"/>
        <v/>
      </c>
      <c r="X116" s="76" t="str">
        <f t="shared" si="191"/>
        <v/>
      </c>
      <c r="Y116" s="76" t="str">
        <f t="shared" si="192"/>
        <v/>
      </c>
      <c r="Z116" s="76" t="str">
        <f t="shared" si="193"/>
        <v/>
      </c>
      <c r="AA116" s="131" t="b">
        <f t="shared" si="130"/>
        <v>0</v>
      </c>
      <c r="AB116" s="131" t="b">
        <f t="shared" si="131"/>
        <v>0</v>
      </c>
      <c r="AC116" s="131" t="b">
        <f t="shared" si="132"/>
        <v>0</v>
      </c>
      <c r="AD116" s="131" t="b">
        <f t="shared" si="133"/>
        <v>0</v>
      </c>
      <c r="AE116" s="131" t="b">
        <f t="shared" si="134"/>
        <v>0</v>
      </c>
      <c r="AF116" s="131" t="b">
        <f t="shared" si="135"/>
        <v>0</v>
      </c>
      <c r="AG116" s="131">
        <f t="shared" si="209"/>
        <v>0</v>
      </c>
      <c r="AH116" s="131">
        <f t="shared" si="215"/>
        <v>1</v>
      </c>
      <c r="AI116" s="13">
        <f t="shared" si="136"/>
        <v>0</v>
      </c>
      <c r="AJ116" s="11">
        <f t="shared" si="194"/>
        <v>0</v>
      </c>
      <c r="AK116" s="67">
        <f t="shared" si="195"/>
        <v>1</v>
      </c>
      <c r="AL116" s="118" t="str">
        <f t="shared" si="196"/>
        <v/>
      </c>
      <c r="AM116" s="118" t="str">
        <f t="shared" si="197"/>
        <v/>
      </c>
      <c r="AN116" s="118" t="str">
        <f t="shared" si="198"/>
        <v/>
      </c>
      <c r="AO116" s="118" t="str">
        <f t="shared" si="199"/>
        <v/>
      </c>
      <c r="AP116" s="118" t="str">
        <f t="shared" si="200"/>
        <v/>
      </c>
      <c r="AQ116" s="118" t="str">
        <f t="shared" si="201"/>
        <v/>
      </c>
      <c r="AR116" s="118" t="str">
        <f t="shared" si="202"/>
        <v/>
      </c>
      <c r="AS116" s="60" t="b">
        <f t="shared" si="137"/>
        <v>0</v>
      </c>
      <c r="AT116" s="60" t="b">
        <f t="shared" si="138"/>
        <v>0</v>
      </c>
      <c r="AU116" s="60" t="b">
        <f t="shared" si="139"/>
        <v>0</v>
      </c>
      <c r="AV116" s="60" t="b">
        <f t="shared" si="140"/>
        <v>0</v>
      </c>
      <c r="AW116" s="60" t="b">
        <f t="shared" si="141"/>
        <v>0</v>
      </c>
      <c r="AX116" s="60" t="b">
        <f t="shared" si="142"/>
        <v>0</v>
      </c>
      <c r="AY116" s="60" t="b">
        <f t="shared" si="143"/>
        <v>0</v>
      </c>
      <c r="AZ116" s="131">
        <f t="shared" si="210"/>
        <v>0</v>
      </c>
      <c r="BA116" s="131">
        <f t="shared" si="216"/>
        <v>1</v>
      </c>
      <c r="BB116" s="13">
        <f t="shared" si="203"/>
        <v>0</v>
      </c>
      <c r="BC116" s="11">
        <f t="shared" si="144"/>
        <v>0</v>
      </c>
      <c r="BD116" s="67">
        <f t="shared" si="204"/>
        <v>1</v>
      </c>
      <c r="BE116" s="76" t="str">
        <f t="shared" si="145"/>
        <v/>
      </c>
      <c r="BF116" s="76" t="str">
        <f t="shared" si="146"/>
        <v/>
      </c>
      <c r="BG116" s="76" t="str">
        <f t="shared" si="147"/>
        <v/>
      </c>
      <c r="BH116" s="76" t="str">
        <f t="shared" si="148"/>
        <v/>
      </c>
      <c r="BI116" s="76" t="str">
        <f t="shared" si="149"/>
        <v/>
      </c>
      <c r="BJ116" s="76" t="str">
        <f t="shared" si="150"/>
        <v/>
      </c>
      <c r="BK116" s="131" t="b">
        <f t="shared" si="151"/>
        <v>0</v>
      </c>
      <c r="BL116" s="131" t="b">
        <f t="shared" si="152"/>
        <v>0</v>
      </c>
      <c r="BM116" s="131" t="b">
        <f t="shared" si="153"/>
        <v>0</v>
      </c>
      <c r="BN116" s="131" t="b">
        <f t="shared" si="154"/>
        <v>0</v>
      </c>
      <c r="BO116" s="131" t="b">
        <f t="shared" si="155"/>
        <v>0</v>
      </c>
      <c r="BP116" s="131" t="b">
        <f t="shared" si="156"/>
        <v>0</v>
      </c>
      <c r="BQ116" s="131">
        <f t="shared" si="211"/>
        <v>0</v>
      </c>
      <c r="BR116" s="131">
        <f t="shared" si="217"/>
        <v>1</v>
      </c>
      <c r="BS116" s="92">
        <f t="shared" si="212"/>
        <v>0</v>
      </c>
      <c r="BT116" s="13">
        <f t="shared" si="157"/>
        <v>0</v>
      </c>
      <c r="BU116" s="11">
        <f t="shared" si="205"/>
        <v>0</v>
      </c>
      <c r="BV116" s="67">
        <f t="shared" si="206"/>
        <v>1</v>
      </c>
      <c r="BW116" s="118" t="str">
        <f t="shared" si="158"/>
        <v/>
      </c>
      <c r="BX116" s="118" t="str">
        <f t="shared" si="159"/>
        <v/>
      </c>
      <c r="BY116" s="118" t="str">
        <f t="shared" si="160"/>
        <v/>
      </c>
      <c r="BZ116" s="118" t="str">
        <f t="shared" si="161"/>
        <v/>
      </c>
      <c r="CA116" s="118" t="str">
        <f t="shared" si="162"/>
        <v/>
      </c>
      <c r="CB116" s="118" t="str">
        <f t="shared" si="163"/>
        <v/>
      </c>
      <c r="CC116" s="118" t="str">
        <f t="shared" si="164"/>
        <v/>
      </c>
      <c r="CD116" s="60" t="b">
        <f t="shared" si="165"/>
        <v>0</v>
      </c>
      <c r="CE116" s="60" t="b">
        <f t="shared" si="166"/>
        <v>0</v>
      </c>
      <c r="CF116" s="60" t="b">
        <f t="shared" si="167"/>
        <v>0</v>
      </c>
      <c r="CG116" s="60" t="b">
        <f t="shared" si="168"/>
        <v>0</v>
      </c>
      <c r="CH116" s="60" t="b">
        <f t="shared" si="169"/>
        <v>0</v>
      </c>
      <c r="CI116" s="60" t="b">
        <f t="shared" si="170"/>
        <v>0</v>
      </c>
      <c r="CJ116" s="60" t="b">
        <f t="shared" si="171"/>
        <v>0</v>
      </c>
      <c r="CK116" s="131">
        <f t="shared" si="213"/>
        <v>0</v>
      </c>
      <c r="CL116" s="131">
        <f t="shared" si="218"/>
        <v>1</v>
      </c>
      <c r="CM116" s="92">
        <f t="shared" si="214"/>
        <v>0</v>
      </c>
      <c r="CN116" s="13">
        <f t="shared" si="207"/>
        <v>0</v>
      </c>
      <c r="CO116" s="11">
        <f t="shared" si="172"/>
        <v>0</v>
      </c>
      <c r="CP116" s="13">
        <f t="shared" si="208"/>
        <v>0</v>
      </c>
      <c r="CQ116" s="11">
        <f t="shared" si="126"/>
        <v>0</v>
      </c>
      <c r="CR116" s="57">
        <f t="shared" si="127"/>
        <v>0</v>
      </c>
      <c r="CS116" s="57">
        <f t="shared" si="128"/>
        <v>0</v>
      </c>
      <c r="CT116" s="57">
        <f t="shared" si="226"/>
        <v>0</v>
      </c>
      <c r="CU116" s="24" t="str">
        <f t="shared" si="174"/>
        <v/>
      </c>
      <c r="CV116" s="24" t="str">
        <f t="shared" si="175"/>
        <v/>
      </c>
      <c r="CW116" s="24" t="str">
        <f t="shared" si="176"/>
        <v/>
      </c>
      <c r="CX116" s="24" t="str">
        <f t="shared" si="177"/>
        <v/>
      </c>
      <c r="CY116" s="24" t="str">
        <f t="shared" si="178"/>
        <v/>
      </c>
      <c r="CZ116" s="24" t="str">
        <f t="shared" si="179"/>
        <v/>
      </c>
      <c r="DA116" s="24" t="str">
        <f t="shared" si="180"/>
        <v/>
      </c>
      <c r="DB116" s="24" t="str">
        <f t="shared" si="181"/>
        <v/>
      </c>
      <c r="DC116" s="24" t="str">
        <f t="shared" si="182"/>
        <v/>
      </c>
      <c r="DD116" s="24" t="str">
        <f t="shared" si="183"/>
        <v/>
      </c>
      <c r="DE116" s="24" t="str">
        <f t="shared" si="184"/>
        <v/>
      </c>
      <c r="DF116" s="24" t="str">
        <f t="shared" si="185"/>
        <v/>
      </c>
      <c r="DG116" s="24" t="str">
        <f t="shared" si="186"/>
        <v/>
      </c>
      <c r="DH116" s="5"/>
      <c r="DI116" s="134"/>
      <c r="DJ116"/>
      <c r="DK116"/>
      <c r="DL116"/>
      <c r="DM116" s="34"/>
      <c r="DN116" s="7"/>
      <c r="DO116"/>
      <c r="DP116"/>
      <c r="DQ116"/>
      <c r="DR116"/>
      <c r="DS116"/>
      <c r="DT116"/>
      <c r="DU116"/>
      <c r="DV116"/>
      <c r="DW116"/>
      <c r="DX116" s="20">
        <v>9</v>
      </c>
      <c r="DY116" s="100" t="str">
        <f t="shared" si="227"/>
        <v>1</v>
      </c>
      <c r="DZ116" s="100" t="str">
        <f t="shared" ref="DZ116" si="233">"3"</f>
        <v>3</v>
      </c>
      <c r="EA116" s="101"/>
      <c r="EB116" s="100">
        <v>2</v>
      </c>
      <c r="EC116" s="100">
        <v>3</v>
      </c>
      <c r="ED116" s="100" t="s">
        <v>6</v>
      </c>
      <c r="EE116" s="100" t="s">
        <v>3</v>
      </c>
      <c r="EF116" s="100" t="s">
        <v>7</v>
      </c>
      <c r="EG116" s="102">
        <v>6</v>
      </c>
      <c r="EH116" s="121">
        <f t="shared" ca="1" si="129"/>
        <v>34</v>
      </c>
      <c r="EI116" s="19"/>
      <c r="EJ116" s="19"/>
    </row>
    <row r="117" spans="1:140" x14ac:dyDescent="0.2">
      <c r="A117" s="125"/>
      <c r="B117" s="61" t="str">
        <f t="shared" si="123"/>
        <v/>
      </c>
      <c r="C117" s="7" t="str">
        <f t="shared" si="219"/>
        <v/>
      </c>
      <c r="D117" s="60">
        <f t="shared" si="124"/>
        <v>0</v>
      </c>
      <c r="E117" s="7" t="str">
        <f t="shared" si="125"/>
        <v/>
      </c>
      <c r="F117" s="72" t="str">
        <f t="shared" si="121"/>
        <v/>
      </c>
      <c r="G117" s="108" t="str">
        <f t="shared" si="122"/>
        <v/>
      </c>
      <c r="H117" s="112">
        <f t="shared" si="220"/>
        <v>0</v>
      </c>
      <c r="I117" s="112">
        <f t="shared" si="221"/>
        <v>0</v>
      </c>
      <c r="J117" s="112">
        <f t="shared" si="222"/>
        <v>0</v>
      </c>
      <c r="K117" s="112">
        <f t="shared" si="223"/>
        <v>0</v>
      </c>
      <c r="L117" s="112">
        <f t="shared" si="224"/>
        <v>0</v>
      </c>
      <c r="M117" s="112">
        <f t="shared" si="225"/>
        <v>0</v>
      </c>
      <c r="N117" s="60"/>
      <c r="O117" s="61"/>
      <c r="P117" s="61"/>
      <c r="Q117" s="61"/>
      <c r="R117" s="61"/>
      <c r="S117" s="7"/>
      <c r="T117" s="67">
        <f t="shared" si="187"/>
        <v>1</v>
      </c>
      <c r="U117" s="76" t="str">
        <f t="shared" si="188"/>
        <v/>
      </c>
      <c r="V117" s="76" t="str">
        <f t="shared" si="189"/>
        <v/>
      </c>
      <c r="W117" s="76" t="str">
        <f t="shared" si="190"/>
        <v/>
      </c>
      <c r="X117" s="76" t="str">
        <f t="shared" si="191"/>
        <v/>
      </c>
      <c r="Y117" s="76" t="str">
        <f t="shared" si="192"/>
        <v/>
      </c>
      <c r="Z117" s="76" t="str">
        <f t="shared" si="193"/>
        <v/>
      </c>
      <c r="AA117" s="131" t="b">
        <f t="shared" si="130"/>
        <v>0</v>
      </c>
      <c r="AB117" s="131" t="b">
        <f t="shared" si="131"/>
        <v>0</v>
      </c>
      <c r="AC117" s="131" t="b">
        <f t="shared" si="132"/>
        <v>0</v>
      </c>
      <c r="AD117" s="131" t="b">
        <f t="shared" si="133"/>
        <v>0</v>
      </c>
      <c r="AE117" s="131" t="b">
        <f t="shared" si="134"/>
        <v>0</v>
      </c>
      <c r="AF117" s="131" t="b">
        <f t="shared" si="135"/>
        <v>0</v>
      </c>
      <c r="AG117" s="131">
        <f t="shared" si="209"/>
        <v>0</v>
      </c>
      <c r="AH117" s="131">
        <f t="shared" si="215"/>
        <v>1</v>
      </c>
      <c r="AI117" s="13">
        <f t="shared" si="136"/>
        <v>0</v>
      </c>
      <c r="AJ117" s="11">
        <f t="shared" si="194"/>
        <v>0</v>
      </c>
      <c r="AK117" s="67">
        <f t="shared" si="195"/>
        <v>1</v>
      </c>
      <c r="AL117" s="118" t="str">
        <f t="shared" si="196"/>
        <v/>
      </c>
      <c r="AM117" s="118" t="str">
        <f t="shared" si="197"/>
        <v/>
      </c>
      <c r="AN117" s="118" t="str">
        <f t="shared" si="198"/>
        <v/>
      </c>
      <c r="AO117" s="118" t="str">
        <f t="shared" si="199"/>
        <v/>
      </c>
      <c r="AP117" s="118" t="str">
        <f t="shared" si="200"/>
        <v/>
      </c>
      <c r="AQ117" s="118" t="str">
        <f t="shared" si="201"/>
        <v/>
      </c>
      <c r="AR117" s="118" t="str">
        <f t="shared" si="202"/>
        <v/>
      </c>
      <c r="AS117" s="60" t="b">
        <f t="shared" si="137"/>
        <v>0</v>
      </c>
      <c r="AT117" s="60" t="b">
        <f t="shared" si="138"/>
        <v>0</v>
      </c>
      <c r="AU117" s="60" t="b">
        <f t="shared" si="139"/>
        <v>0</v>
      </c>
      <c r="AV117" s="60" t="b">
        <f t="shared" si="140"/>
        <v>0</v>
      </c>
      <c r="AW117" s="60" t="b">
        <f t="shared" si="141"/>
        <v>0</v>
      </c>
      <c r="AX117" s="60" t="b">
        <f t="shared" si="142"/>
        <v>0</v>
      </c>
      <c r="AY117" s="60" t="b">
        <f t="shared" si="143"/>
        <v>0</v>
      </c>
      <c r="AZ117" s="131">
        <f t="shared" si="210"/>
        <v>0</v>
      </c>
      <c r="BA117" s="131">
        <f t="shared" si="216"/>
        <v>1</v>
      </c>
      <c r="BB117" s="13">
        <f t="shared" si="203"/>
        <v>0</v>
      </c>
      <c r="BC117" s="11">
        <f t="shared" si="144"/>
        <v>0</v>
      </c>
      <c r="BD117" s="67">
        <f t="shared" si="204"/>
        <v>1</v>
      </c>
      <c r="BE117" s="76" t="str">
        <f t="shared" si="145"/>
        <v/>
      </c>
      <c r="BF117" s="76" t="str">
        <f t="shared" si="146"/>
        <v/>
      </c>
      <c r="BG117" s="76" t="str">
        <f t="shared" si="147"/>
        <v/>
      </c>
      <c r="BH117" s="76" t="str">
        <f t="shared" si="148"/>
        <v/>
      </c>
      <c r="BI117" s="76" t="str">
        <f t="shared" si="149"/>
        <v/>
      </c>
      <c r="BJ117" s="76" t="str">
        <f t="shared" si="150"/>
        <v/>
      </c>
      <c r="BK117" s="131" t="b">
        <f t="shared" si="151"/>
        <v>0</v>
      </c>
      <c r="BL117" s="131" t="b">
        <f t="shared" si="152"/>
        <v>0</v>
      </c>
      <c r="BM117" s="131" t="b">
        <f t="shared" si="153"/>
        <v>0</v>
      </c>
      <c r="BN117" s="131" t="b">
        <f t="shared" si="154"/>
        <v>0</v>
      </c>
      <c r="BO117" s="131" t="b">
        <f t="shared" si="155"/>
        <v>0</v>
      </c>
      <c r="BP117" s="131" t="b">
        <f t="shared" si="156"/>
        <v>0</v>
      </c>
      <c r="BQ117" s="131">
        <f t="shared" si="211"/>
        <v>0</v>
      </c>
      <c r="BR117" s="131">
        <f t="shared" si="217"/>
        <v>1</v>
      </c>
      <c r="BS117" s="92">
        <f t="shared" si="212"/>
        <v>0</v>
      </c>
      <c r="BT117" s="13">
        <f t="shared" si="157"/>
        <v>0</v>
      </c>
      <c r="BU117" s="11">
        <f t="shared" si="205"/>
        <v>0</v>
      </c>
      <c r="BV117" s="67">
        <f t="shared" si="206"/>
        <v>1</v>
      </c>
      <c r="BW117" s="118" t="str">
        <f t="shared" si="158"/>
        <v/>
      </c>
      <c r="BX117" s="118" t="str">
        <f t="shared" si="159"/>
        <v/>
      </c>
      <c r="BY117" s="118" t="str">
        <f t="shared" si="160"/>
        <v/>
      </c>
      <c r="BZ117" s="118" t="str">
        <f t="shared" si="161"/>
        <v/>
      </c>
      <c r="CA117" s="118" t="str">
        <f t="shared" si="162"/>
        <v/>
      </c>
      <c r="CB117" s="118" t="str">
        <f t="shared" si="163"/>
        <v/>
      </c>
      <c r="CC117" s="118" t="str">
        <f t="shared" si="164"/>
        <v/>
      </c>
      <c r="CD117" s="60" t="b">
        <f t="shared" si="165"/>
        <v>0</v>
      </c>
      <c r="CE117" s="60" t="b">
        <f t="shared" si="166"/>
        <v>0</v>
      </c>
      <c r="CF117" s="60" t="b">
        <f t="shared" si="167"/>
        <v>0</v>
      </c>
      <c r="CG117" s="60" t="b">
        <f t="shared" si="168"/>
        <v>0</v>
      </c>
      <c r="CH117" s="60" t="b">
        <f t="shared" si="169"/>
        <v>0</v>
      </c>
      <c r="CI117" s="60" t="b">
        <f t="shared" si="170"/>
        <v>0</v>
      </c>
      <c r="CJ117" s="60" t="b">
        <f t="shared" si="171"/>
        <v>0</v>
      </c>
      <c r="CK117" s="131">
        <f t="shared" si="213"/>
        <v>0</v>
      </c>
      <c r="CL117" s="131">
        <f t="shared" si="218"/>
        <v>1</v>
      </c>
      <c r="CM117" s="92">
        <f t="shared" si="214"/>
        <v>0</v>
      </c>
      <c r="CN117" s="13">
        <f t="shared" si="207"/>
        <v>0</v>
      </c>
      <c r="CO117" s="11">
        <f t="shared" si="172"/>
        <v>0</v>
      </c>
      <c r="CP117" s="13">
        <f t="shared" si="208"/>
        <v>0</v>
      </c>
      <c r="CQ117" s="11">
        <f t="shared" si="126"/>
        <v>0</v>
      </c>
      <c r="CR117" s="57">
        <f t="shared" si="127"/>
        <v>0</v>
      </c>
      <c r="CS117" s="57">
        <f t="shared" si="128"/>
        <v>0</v>
      </c>
      <c r="CT117" s="57">
        <f t="shared" si="226"/>
        <v>0</v>
      </c>
      <c r="CU117" s="24" t="str">
        <f t="shared" si="174"/>
        <v/>
      </c>
      <c r="CV117" s="24" t="str">
        <f t="shared" si="175"/>
        <v/>
      </c>
      <c r="CW117" s="24" t="str">
        <f t="shared" si="176"/>
        <v/>
      </c>
      <c r="CX117" s="24" t="str">
        <f t="shared" si="177"/>
        <v/>
      </c>
      <c r="CY117" s="24" t="str">
        <f t="shared" si="178"/>
        <v/>
      </c>
      <c r="CZ117" s="24" t="str">
        <f t="shared" si="179"/>
        <v/>
      </c>
      <c r="DA117" s="24" t="str">
        <f t="shared" si="180"/>
        <v/>
      </c>
      <c r="DB117" s="24" t="str">
        <f t="shared" si="181"/>
        <v/>
      </c>
      <c r="DC117" s="24" t="str">
        <f t="shared" si="182"/>
        <v/>
      </c>
      <c r="DD117" s="24" t="str">
        <f t="shared" si="183"/>
        <v/>
      </c>
      <c r="DE117" s="24" t="str">
        <f t="shared" si="184"/>
        <v/>
      </c>
      <c r="DF117" s="24" t="str">
        <f t="shared" si="185"/>
        <v/>
      </c>
      <c r="DG117" s="24" t="str">
        <f t="shared" si="186"/>
        <v/>
      </c>
      <c r="DH117" s="5"/>
      <c r="DI117" s="134"/>
      <c r="DJ117"/>
      <c r="DK117"/>
      <c r="DL117"/>
      <c r="DM117" s="34"/>
      <c r="DN117" s="36"/>
      <c r="DO117"/>
      <c r="DP117"/>
      <c r="DQ117"/>
      <c r="DR117"/>
      <c r="DS117"/>
      <c r="DT117"/>
      <c r="DU117"/>
      <c r="DV117"/>
      <c r="DW117"/>
      <c r="DX117" s="20">
        <v>10</v>
      </c>
      <c r="DY117" s="100" t="str">
        <f t="shared" si="227"/>
        <v>1</v>
      </c>
      <c r="DZ117" s="100" t="str">
        <f t="shared" si="227"/>
        <v>1</v>
      </c>
      <c r="EA117" s="101"/>
      <c r="EB117" s="100">
        <v>2</v>
      </c>
      <c r="EC117" s="100">
        <v>1</v>
      </c>
      <c r="ED117" s="100" t="s">
        <v>6</v>
      </c>
      <c r="EE117" s="100" t="s">
        <v>8</v>
      </c>
      <c r="EF117" s="100" t="s">
        <v>4</v>
      </c>
      <c r="EG117" s="102">
        <v>4</v>
      </c>
      <c r="EH117" s="121">
        <f t="shared" ca="1" si="129"/>
        <v>5</v>
      </c>
      <c r="EI117" s="19"/>
      <c r="EJ117" s="19"/>
    </row>
    <row r="118" spans="1:140" x14ac:dyDescent="0.2">
      <c r="A118" s="125"/>
      <c r="B118" s="61" t="str">
        <f t="shared" si="123"/>
        <v/>
      </c>
      <c r="C118" s="7" t="str">
        <f t="shared" si="219"/>
        <v/>
      </c>
      <c r="D118" s="60">
        <f t="shared" si="124"/>
        <v>0</v>
      </c>
      <c r="E118" s="7" t="str">
        <f t="shared" si="125"/>
        <v/>
      </c>
      <c r="F118" s="72" t="str">
        <f t="shared" si="121"/>
        <v/>
      </c>
      <c r="G118" s="108" t="str">
        <f t="shared" si="122"/>
        <v/>
      </c>
      <c r="H118" s="112">
        <f t="shared" si="220"/>
        <v>0</v>
      </c>
      <c r="I118" s="112">
        <f t="shared" si="221"/>
        <v>0</v>
      </c>
      <c r="J118" s="112">
        <f t="shared" si="222"/>
        <v>0</v>
      </c>
      <c r="K118" s="112">
        <f t="shared" si="223"/>
        <v>0</v>
      </c>
      <c r="L118" s="112">
        <f t="shared" si="224"/>
        <v>0</v>
      </c>
      <c r="M118" s="112">
        <f t="shared" si="225"/>
        <v>0</v>
      </c>
      <c r="N118" s="60"/>
      <c r="O118" s="61"/>
      <c r="P118" s="61"/>
      <c r="Q118" s="61"/>
      <c r="R118" s="61"/>
      <c r="S118" s="7"/>
      <c r="T118" s="67">
        <f t="shared" si="187"/>
        <v>1</v>
      </c>
      <c r="U118" s="76" t="str">
        <f t="shared" si="188"/>
        <v/>
      </c>
      <c r="V118" s="76" t="str">
        <f t="shared" si="189"/>
        <v/>
      </c>
      <c r="W118" s="76" t="str">
        <f t="shared" si="190"/>
        <v/>
      </c>
      <c r="X118" s="76" t="str">
        <f t="shared" si="191"/>
        <v/>
      </c>
      <c r="Y118" s="76" t="str">
        <f t="shared" si="192"/>
        <v/>
      </c>
      <c r="Z118" s="76" t="str">
        <f t="shared" si="193"/>
        <v/>
      </c>
      <c r="AA118" s="131" t="b">
        <f t="shared" si="130"/>
        <v>0</v>
      </c>
      <c r="AB118" s="131" t="b">
        <f t="shared" si="131"/>
        <v>0</v>
      </c>
      <c r="AC118" s="131" t="b">
        <f t="shared" si="132"/>
        <v>0</v>
      </c>
      <c r="AD118" s="131" t="b">
        <f t="shared" si="133"/>
        <v>0</v>
      </c>
      <c r="AE118" s="131" t="b">
        <f t="shared" si="134"/>
        <v>0</v>
      </c>
      <c r="AF118" s="131" t="b">
        <f t="shared" si="135"/>
        <v>0</v>
      </c>
      <c r="AG118" s="131">
        <f t="shared" si="209"/>
        <v>0</v>
      </c>
      <c r="AH118" s="131">
        <f t="shared" si="215"/>
        <v>1</v>
      </c>
      <c r="AI118" s="13">
        <f t="shared" si="136"/>
        <v>0</v>
      </c>
      <c r="AJ118" s="11">
        <f t="shared" si="194"/>
        <v>0</v>
      </c>
      <c r="AK118" s="67">
        <f t="shared" si="195"/>
        <v>1</v>
      </c>
      <c r="AL118" s="118" t="str">
        <f t="shared" si="196"/>
        <v/>
      </c>
      <c r="AM118" s="118" t="str">
        <f t="shared" si="197"/>
        <v/>
      </c>
      <c r="AN118" s="118" t="str">
        <f t="shared" si="198"/>
        <v/>
      </c>
      <c r="AO118" s="118" t="str">
        <f t="shared" si="199"/>
        <v/>
      </c>
      <c r="AP118" s="118" t="str">
        <f t="shared" si="200"/>
        <v/>
      </c>
      <c r="AQ118" s="118" t="str">
        <f t="shared" si="201"/>
        <v/>
      </c>
      <c r="AR118" s="118" t="str">
        <f t="shared" si="202"/>
        <v/>
      </c>
      <c r="AS118" s="60" t="b">
        <f t="shared" si="137"/>
        <v>0</v>
      </c>
      <c r="AT118" s="60" t="b">
        <f t="shared" si="138"/>
        <v>0</v>
      </c>
      <c r="AU118" s="60" t="b">
        <f t="shared" si="139"/>
        <v>0</v>
      </c>
      <c r="AV118" s="60" t="b">
        <f t="shared" si="140"/>
        <v>0</v>
      </c>
      <c r="AW118" s="60" t="b">
        <f t="shared" si="141"/>
        <v>0</v>
      </c>
      <c r="AX118" s="60" t="b">
        <f t="shared" si="142"/>
        <v>0</v>
      </c>
      <c r="AY118" s="60" t="b">
        <f t="shared" si="143"/>
        <v>0</v>
      </c>
      <c r="AZ118" s="131">
        <f t="shared" si="210"/>
        <v>0</v>
      </c>
      <c r="BA118" s="131">
        <f t="shared" si="216"/>
        <v>1</v>
      </c>
      <c r="BB118" s="13">
        <f t="shared" si="203"/>
        <v>0</v>
      </c>
      <c r="BC118" s="11">
        <f t="shared" si="144"/>
        <v>0</v>
      </c>
      <c r="BD118" s="67">
        <f t="shared" si="204"/>
        <v>1</v>
      </c>
      <c r="BE118" s="76" t="str">
        <f t="shared" si="145"/>
        <v/>
      </c>
      <c r="BF118" s="76" t="str">
        <f t="shared" si="146"/>
        <v/>
      </c>
      <c r="BG118" s="76" t="str">
        <f t="shared" si="147"/>
        <v/>
      </c>
      <c r="BH118" s="76" t="str">
        <f t="shared" si="148"/>
        <v/>
      </c>
      <c r="BI118" s="76" t="str">
        <f t="shared" si="149"/>
        <v/>
      </c>
      <c r="BJ118" s="76" t="str">
        <f t="shared" si="150"/>
        <v/>
      </c>
      <c r="BK118" s="131" t="b">
        <f t="shared" si="151"/>
        <v>0</v>
      </c>
      <c r="BL118" s="131" t="b">
        <f t="shared" si="152"/>
        <v>0</v>
      </c>
      <c r="BM118" s="131" t="b">
        <f t="shared" si="153"/>
        <v>0</v>
      </c>
      <c r="BN118" s="131" t="b">
        <f t="shared" si="154"/>
        <v>0</v>
      </c>
      <c r="BO118" s="131" t="b">
        <f t="shared" si="155"/>
        <v>0</v>
      </c>
      <c r="BP118" s="131" t="b">
        <f t="shared" si="156"/>
        <v>0</v>
      </c>
      <c r="BQ118" s="131">
        <f t="shared" si="211"/>
        <v>0</v>
      </c>
      <c r="BR118" s="131">
        <f t="shared" si="217"/>
        <v>1</v>
      </c>
      <c r="BS118" s="92">
        <f t="shared" si="212"/>
        <v>0</v>
      </c>
      <c r="BT118" s="13">
        <f t="shared" si="157"/>
        <v>0</v>
      </c>
      <c r="BU118" s="11">
        <f t="shared" si="205"/>
        <v>0</v>
      </c>
      <c r="BV118" s="67">
        <f t="shared" si="206"/>
        <v>1</v>
      </c>
      <c r="BW118" s="118" t="str">
        <f t="shared" si="158"/>
        <v/>
      </c>
      <c r="BX118" s="118" t="str">
        <f t="shared" si="159"/>
        <v/>
      </c>
      <c r="BY118" s="118" t="str">
        <f t="shared" si="160"/>
        <v/>
      </c>
      <c r="BZ118" s="118" t="str">
        <f t="shared" si="161"/>
        <v/>
      </c>
      <c r="CA118" s="118" t="str">
        <f t="shared" si="162"/>
        <v/>
      </c>
      <c r="CB118" s="118" t="str">
        <f t="shared" si="163"/>
        <v/>
      </c>
      <c r="CC118" s="118" t="str">
        <f t="shared" si="164"/>
        <v/>
      </c>
      <c r="CD118" s="60" t="b">
        <f t="shared" si="165"/>
        <v>0</v>
      </c>
      <c r="CE118" s="60" t="b">
        <f t="shared" si="166"/>
        <v>0</v>
      </c>
      <c r="CF118" s="60" t="b">
        <f t="shared" si="167"/>
        <v>0</v>
      </c>
      <c r="CG118" s="60" t="b">
        <f t="shared" si="168"/>
        <v>0</v>
      </c>
      <c r="CH118" s="60" t="b">
        <f t="shared" si="169"/>
        <v>0</v>
      </c>
      <c r="CI118" s="60" t="b">
        <f t="shared" si="170"/>
        <v>0</v>
      </c>
      <c r="CJ118" s="60" t="b">
        <f t="shared" si="171"/>
        <v>0</v>
      </c>
      <c r="CK118" s="131">
        <f t="shared" si="213"/>
        <v>0</v>
      </c>
      <c r="CL118" s="131">
        <f t="shared" si="218"/>
        <v>1</v>
      </c>
      <c r="CM118" s="92">
        <f t="shared" si="214"/>
        <v>0</v>
      </c>
      <c r="CN118" s="13">
        <f t="shared" si="207"/>
        <v>0</v>
      </c>
      <c r="CO118" s="11">
        <f t="shared" si="172"/>
        <v>0</v>
      </c>
      <c r="CP118" s="13">
        <f t="shared" si="208"/>
        <v>0</v>
      </c>
      <c r="CQ118" s="11">
        <f t="shared" si="126"/>
        <v>0</v>
      </c>
      <c r="CR118" s="57">
        <f t="shared" si="127"/>
        <v>0</v>
      </c>
      <c r="CS118" s="57">
        <f t="shared" si="128"/>
        <v>0</v>
      </c>
      <c r="CT118" s="57">
        <f t="shared" si="226"/>
        <v>0</v>
      </c>
      <c r="CU118" s="24" t="str">
        <f t="shared" si="174"/>
        <v/>
      </c>
      <c r="CV118" s="24" t="str">
        <f t="shared" si="175"/>
        <v/>
      </c>
      <c r="CW118" s="24" t="str">
        <f t="shared" si="176"/>
        <v/>
      </c>
      <c r="CX118" s="24" t="str">
        <f t="shared" si="177"/>
        <v/>
      </c>
      <c r="CY118" s="24" t="str">
        <f t="shared" si="178"/>
        <v/>
      </c>
      <c r="CZ118" s="24" t="str">
        <f t="shared" si="179"/>
        <v/>
      </c>
      <c r="DA118" s="24" t="str">
        <f t="shared" si="180"/>
        <v/>
      </c>
      <c r="DB118" s="24" t="str">
        <f t="shared" si="181"/>
        <v/>
      </c>
      <c r="DC118" s="24" t="str">
        <f t="shared" si="182"/>
        <v/>
      </c>
      <c r="DD118" s="24" t="str">
        <f t="shared" si="183"/>
        <v/>
      </c>
      <c r="DE118" s="24" t="str">
        <f t="shared" si="184"/>
        <v/>
      </c>
      <c r="DF118" s="24" t="str">
        <f t="shared" si="185"/>
        <v/>
      </c>
      <c r="DG118" s="24" t="str">
        <f t="shared" si="186"/>
        <v/>
      </c>
      <c r="DH118" s="5"/>
      <c r="DI118" s="134"/>
      <c r="DJ118"/>
      <c r="DK118"/>
      <c r="DL118"/>
      <c r="DM118" s="34"/>
      <c r="DN118" s="36"/>
      <c r="DO118"/>
      <c r="DP118"/>
      <c r="DQ118"/>
      <c r="DR118"/>
      <c r="DS118"/>
      <c r="DT118"/>
      <c r="DU118"/>
      <c r="DV118"/>
      <c r="DW118"/>
      <c r="DX118" s="20">
        <v>11</v>
      </c>
      <c r="DY118" s="100" t="s">
        <v>21</v>
      </c>
      <c r="DZ118" s="100" t="str">
        <f t="shared" ref="DZ118" si="234">"2"</f>
        <v>2</v>
      </c>
      <c r="EA118" s="101"/>
      <c r="EB118" s="100">
        <v>2</v>
      </c>
      <c r="EC118" s="100">
        <v>2</v>
      </c>
      <c r="ED118" s="100" t="s">
        <v>6</v>
      </c>
      <c r="EE118" s="100" t="s">
        <v>8</v>
      </c>
      <c r="EF118" s="100" t="s">
        <v>7</v>
      </c>
      <c r="EG118" s="102">
        <v>5</v>
      </c>
      <c r="EH118" s="121">
        <f t="shared" ca="1" si="129"/>
        <v>8</v>
      </c>
      <c r="EI118" s="19"/>
      <c r="EJ118" s="19"/>
    </row>
    <row r="119" spans="1:140" x14ac:dyDescent="0.2">
      <c r="A119" s="125"/>
      <c r="B119" s="61" t="str">
        <f t="shared" si="123"/>
        <v/>
      </c>
      <c r="C119" s="7" t="str">
        <f t="shared" si="219"/>
        <v/>
      </c>
      <c r="D119" s="60">
        <f t="shared" si="124"/>
        <v>0</v>
      </c>
      <c r="E119" s="7" t="str">
        <f t="shared" si="125"/>
        <v/>
      </c>
      <c r="F119" s="72" t="str">
        <f t="shared" si="121"/>
        <v/>
      </c>
      <c r="G119" s="108" t="str">
        <f t="shared" si="122"/>
        <v/>
      </c>
      <c r="H119" s="112">
        <f t="shared" si="220"/>
        <v>0</v>
      </c>
      <c r="I119" s="112">
        <f t="shared" si="221"/>
        <v>0</v>
      </c>
      <c r="J119" s="112">
        <f t="shared" si="222"/>
        <v>0</v>
      </c>
      <c r="K119" s="112">
        <f t="shared" si="223"/>
        <v>0</v>
      </c>
      <c r="L119" s="112">
        <f t="shared" si="224"/>
        <v>0</v>
      </c>
      <c r="M119" s="112">
        <f t="shared" si="225"/>
        <v>0</v>
      </c>
      <c r="N119" s="60"/>
      <c r="O119" s="61"/>
      <c r="P119" s="61"/>
      <c r="Q119" s="61"/>
      <c r="R119" s="61"/>
      <c r="S119" s="7"/>
      <c r="T119" s="67">
        <f t="shared" si="187"/>
        <v>1</v>
      </c>
      <c r="U119" s="76" t="str">
        <f t="shared" si="188"/>
        <v/>
      </c>
      <c r="V119" s="76" t="str">
        <f t="shared" si="189"/>
        <v/>
      </c>
      <c r="W119" s="76" t="str">
        <f t="shared" si="190"/>
        <v/>
      </c>
      <c r="X119" s="76" t="str">
        <f t="shared" si="191"/>
        <v/>
      </c>
      <c r="Y119" s="76" t="str">
        <f t="shared" si="192"/>
        <v/>
      </c>
      <c r="Z119" s="76" t="str">
        <f t="shared" si="193"/>
        <v/>
      </c>
      <c r="AA119" s="131" t="b">
        <f t="shared" si="130"/>
        <v>0</v>
      </c>
      <c r="AB119" s="131" t="b">
        <f t="shared" si="131"/>
        <v>0</v>
      </c>
      <c r="AC119" s="131" t="b">
        <f t="shared" si="132"/>
        <v>0</v>
      </c>
      <c r="AD119" s="131" t="b">
        <f t="shared" si="133"/>
        <v>0</v>
      </c>
      <c r="AE119" s="131" t="b">
        <f t="shared" si="134"/>
        <v>0</v>
      </c>
      <c r="AF119" s="131" t="b">
        <f t="shared" si="135"/>
        <v>0</v>
      </c>
      <c r="AG119" s="131">
        <f t="shared" si="209"/>
        <v>0</v>
      </c>
      <c r="AH119" s="131">
        <f t="shared" si="215"/>
        <v>1</v>
      </c>
      <c r="AI119" s="13">
        <f t="shared" si="136"/>
        <v>0</v>
      </c>
      <c r="AJ119" s="11">
        <f t="shared" si="194"/>
        <v>0</v>
      </c>
      <c r="AK119" s="67">
        <f t="shared" si="195"/>
        <v>1</v>
      </c>
      <c r="AL119" s="118" t="str">
        <f t="shared" si="196"/>
        <v/>
      </c>
      <c r="AM119" s="118" t="str">
        <f t="shared" si="197"/>
        <v/>
      </c>
      <c r="AN119" s="118" t="str">
        <f t="shared" si="198"/>
        <v/>
      </c>
      <c r="AO119" s="118" t="str">
        <f t="shared" si="199"/>
        <v/>
      </c>
      <c r="AP119" s="118" t="str">
        <f t="shared" si="200"/>
        <v/>
      </c>
      <c r="AQ119" s="118" t="str">
        <f t="shared" si="201"/>
        <v/>
      </c>
      <c r="AR119" s="118" t="str">
        <f t="shared" si="202"/>
        <v/>
      </c>
      <c r="AS119" s="60" t="b">
        <f t="shared" si="137"/>
        <v>0</v>
      </c>
      <c r="AT119" s="60" t="b">
        <f t="shared" si="138"/>
        <v>0</v>
      </c>
      <c r="AU119" s="60" t="b">
        <f t="shared" si="139"/>
        <v>0</v>
      </c>
      <c r="AV119" s="60" t="b">
        <f t="shared" si="140"/>
        <v>0</v>
      </c>
      <c r="AW119" s="60" t="b">
        <f t="shared" si="141"/>
        <v>0</v>
      </c>
      <c r="AX119" s="60" t="b">
        <f t="shared" si="142"/>
        <v>0</v>
      </c>
      <c r="AY119" s="60" t="b">
        <f t="shared" si="143"/>
        <v>0</v>
      </c>
      <c r="AZ119" s="131">
        <f t="shared" si="210"/>
        <v>0</v>
      </c>
      <c r="BA119" s="131">
        <f t="shared" si="216"/>
        <v>1</v>
      </c>
      <c r="BB119" s="13">
        <f t="shared" si="203"/>
        <v>0</v>
      </c>
      <c r="BC119" s="11">
        <f t="shared" si="144"/>
        <v>0</v>
      </c>
      <c r="BD119" s="67">
        <f t="shared" si="204"/>
        <v>1</v>
      </c>
      <c r="BE119" s="76" t="str">
        <f t="shared" si="145"/>
        <v/>
      </c>
      <c r="BF119" s="76" t="str">
        <f t="shared" si="146"/>
        <v/>
      </c>
      <c r="BG119" s="76" t="str">
        <f t="shared" si="147"/>
        <v/>
      </c>
      <c r="BH119" s="76" t="str">
        <f t="shared" si="148"/>
        <v/>
      </c>
      <c r="BI119" s="76" t="str">
        <f t="shared" si="149"/>
        <v/>
      </c>
      <c r="BJ119" s="76" t="str">
        <f t="shared" si="150"/>
        <v/>
      </c>
      <c r="BK119" s="131" t="b">
        <f t="shared" si="151"/>
        <v>0</v>
      </c>
      <c r="BL119" s="131" t="b">
        <f t="shared" si="152"/>
        <v>0</v>
      </c>
      <c r="BM119" s="131" t="b">
        <f t="shared" si="153"/>
        <v>0</v>
      </c>
      <c r="BN119" s="131" t="b">
        <f t="shared" si="154"/>
        <v>0</v>
      </c>
      <c r="BO119" s="131" t="b">
        <f t="shared" si="155"/>
        <v>0</v>
      </c>
      <c r="BP119" s="131" t="b">
        <f t="shared" si="156"/>
        <v>0</v>
      </c>
      <c r="BQ119" s="131">
        <f t="shared" si="211"/>
        <v>0</v>
      </c>
      <c r="BR119" s="131">
        <f t="shared" si="217"/>
        <v>1</v>
      </c>
      <c r="BS119" s="92">
        <f t="shared" si="212"/>
        <v>0</v>
      </c>
      <c r="BT119" s="13">
        <f t="shared" si="157"/>
        <v>0</v>
      </c>
      <c r="BU119" s="11">
        <f t="shared" si="205"/>
        <v>0</v>
      </c>
      <c r="BV119" s="67">
        <f t="shared" si="206"/>
        <v>1</v>
      </c>
      <c r="BW119" s="118" t="str">
        <f t="shared" si="158"/>
        <v/>
      </c>
      <c r="BX119" s="118" t="str">
        <f t="shared" si="159"/>
        <v/>
      </c>
      <c r="BY119" s="118" t="str">
        <f t="shared" si="160"/>
        <v/>
      </c>
      <c r="BZ119" s="118" t="str">
        <f t="shared" si="161"/>
        <v/>
      </c>
      <c r="CA119" s="118" t="str">
        <f t="shared" si="162"/>
        <v/>
      </c>
      <c r="CB119" s="118" t="str">
        <f t="shared" si="163"/>
        <v/>
      </c>
      <c r="CC119" s="118" t="str">
        <f t="shared" si="164"/>
        <v/>
      </c>
      <c r="CD119" s="60" t="b">
        <f t="shared" si="165"/>
        <v>0</v>
      </c>
      <c r="CE119" s="60" t="b">
        <f t="shared" si="166"/>
        <v>0</v>
      </c>
      <c r="CF119" s="60" t="b">
        <f t="shared" si="167"/>
        <v>0</v>
      </c>
      <c r="CG119" s="60" t="b">
        <f t="shared" si="168"/>
        <v>0</v>
      </c>
      <c r="CH119" s="60" t="b">
        <f t="shared" si="169"/>
        <v>0</v>
      </c>
      <c r="CI119" s="60" t="b">
        <f t="shared" si="170"/>
        <v>0</v>
      </c>
      <c r="CJ119" s="60" t="b">
        <f t="shared" si="171"/>
        <v>0</v>
      </c>
      <c r="CK119" s="131">
        <f t="shared" si="213"/>
        <v>0</v>
      </c>
      <c r="CL119" s="131">
        <f t="shared" si="218"/>
        <v>1</v>
      </c>
      <c r="CM119" s="92">
        <f t="shared" si="214"/>
        <v>0</v>
      </c>
      <c r="CN119" s="13">
        <f t="shared" si="207"/>
        <v>0</v>
      </c>
      <c r="CO119" s="11">
        <f t="shared" si="172"/>
        <v>0</v>
      </c>
      <c r="CP119" s="13">
        <f t="shared" si="208"/>
        <v>0</v>
      </c>
      <c r="CQ119" s="11">
        <f t="shared" si="126"/>
        <v>0</v>
      </c>
      <c r="CR119" s="57">
        <f t="shared" si="127"/>
        <v>0</v>
      </c>
      <c r="CS119" s="57">
        <f t="shared" si="128"/>
        <v>0</v>
      </c>
      <c r="CT119" s="57">
        <f t="shared" ref="CT119:CT180" si="235">IF(CQ119&gt;CT118,CQ119,CT118)</f>
        <v>0</v>
      </c>
      <c r="CU119" s="24" t="str">
        <f t="shared" si="174"/>
        <v/>
      </c>
      <c r="CV119" s="24" t="str">
        <f t="shared" si="175"/>
        <v/>
      </c>
      <c r="CW119" s="24" t="str">
        <f t="shared" si="176"/>
        <v/>
      </c>
      <c r="CX119" s="24" t="str">
        <f t="shared" si="177"/>
        <v/>
      </c>
      <c r="CY119" s="24" t="str">
        <f t="shared" si="178"/>
        <v/>
      </c>
      <c r="CZ119" s="24" t="str">
        <f t="shared" si="179"/>
        <v/>
      </c>
      <c r="DA119" s="24" t="str">
        <f t="shared" si="180"/>
        <v/>
      </c>
      <c r="DB119" s="24" t="str">
        <f t="shared" si="181"/>
        <v/>
      </c>
      <c r="DC119" s="24" t="str">
        <f t="shared" si="182"/>
        <v/>
      </c>
      <c r="DD119" s="24" t="str">
        <f t="shared" si="183"/>
        <v/>
      </c>
      <c r="DE119" s="24" t="str">
        <f t="shared" si="184"/>
        <v/>
      </c>
      <c r="DF119" s="24" t="str">
        <f t="shared" si="185"/>
        <v/>
      </c>
      <c r="DG119" s="24" t="str">
        <f t="shared" si="186"/>
        <v/>
      </c>
      <c r="DH119" s="5"/>
      <c r="DI119" s="134"/>
      <c r="DJ119"/>
      <c r="DK119"/>
      <c r="DL119"/>
      <c r="DM119" s="34"/>
      <c r="DN119" s="36"/>
      <c r="DO119"/>
      <c r="DP119" s="4"/>
      <c r="DR119"/>
      <c r="DS119"/>
      <c r="DT119"/>
      <c r="DU119" s="4"/>
      <c r="DV119" s="4"/>
      <c r="DW119"/>
      <c r="DX119" s="20">
        <v>12</v>
      </c>
      <c r="DY119" s="100" t="s">
        <v>19</v>
      </c>
      <c r="DZ119" s="100" t="str">
        <f t="shared" ref="DZ119" si="236">"3"</f>
        <v>3</v>
      </c>
      <c r="EA119" s="101"/>
      <c r="EB119" s="100">
        <v>2</v>
      </c>
      <c r="EC119" s="100">
        <v>3</v>
      </c>
      <c r="ED119" s="100" t="s">
        <v>6</v>
      </c>
      <c r="EE119" s="100" t="s">
        <v>3</v>
      </c>
      <c r="EF119" s="100" t="s">
        <v>4</v>
      </c>
      <c r="EG119" s="102">
        <v>6</v>
      </c>
      <c r="EH119" s="121">
        <f t="shared" ca="1" si="129"/>
        <v>25</v>
      </c>
      <c r="EI119" s="19"/>
      <c r="EJ119" s="19"/>
    </row>
    <row r="120" spans="1:140" x14ac:dyDescent="0.2">
      <c r="A120" s="125"/>
      <c r="B120" s="61" t="str">
        <f t="shared" si="123"/>
        <v/>
      </c>
      <c r="C120" s="7" t="str">
        <f t="shared" si="219"/>
        <v/>
      </c>
      <c r="D120" s="60">
        <f t="shared" si="124"/>
        <v>0</v>
      </c>
      <c r="E120" s="7" t="str">
        <f t="shared" si="125"/>
        <v/>
      </c>
      <c r="F120" s="72" t="str">
        <f t="shared" si="121"/>
        <v/>
      </c>
      <c r="G120" s="108" t="str">
        <f t="shared" si="122"/>
        <v/>
      </c>
      <c r="H120" s="112">
        <f t="shared" si="220"/>
        <v>0</v>
      </c>
      <c r="I120" s="112">
        <f t="shared" si="221"/>
        <v>0</v>
      </c>
      <c r="J120" s="112">
        <f t="shared" si="222"/>
        <v>0</v>
      </c>
      <c r="K120" s="112">
        <f t="shared" si="223"/>
        <v>0</v>
      </c>
      <c r="L120" s="112">
        <f t="shared" si="224"/>
        <v>0</v>
      </c>
      <c r="M120" s="112">
        <f t="shared" si="225"/>
        <v>0</v>
      </c>
      <c r="N120" s="60"/>
      <c r="O120" s="61"/>
      <c r="P120" s="61"/>
      <c r="Q120" s="61"/>
      <c r="R120" s="61"/>
      <c r="S120" s="7"/>
      <c r="T120" s="67">
        <f t="shared" si="187"/>
        <v>1</v>
      </c>
      <c r="U120" s="76" t="str">
        <f t="shared" si="188"/>
        <v/>
      </c>
      <c r="V120" s="76" t="str">
        <f t="shared" si="189"/>
        <v/>
      </c>
      <c r="W120" s="76" t="str">
        <f t="shared" si="190"/>
        <v/>
      </c>
      <c r="X120" s="76" t="str">
        <f t="shared" si="191"/>
        <v/>
      </c>
      <c r="Y120" s="76" t="str">
        <f t="shared" si="192"/>
        <v/>
      </c>
      <c r="Z120" s="76" t="str">
        <f t="shared" si="193"/>
        <v/>
      </c>
      <c r="AA120" s="131" t="b">
        <f t="shared" si="130"/>
        <v>0</v>
      </c>
      <c r="AB120" s="131" t="b">
        <f t="shared" si="131"/>
        <v>0</v>
      </c>
      <c r="AC120" s="131" t="b">
        <f t="shared" si="132"/>
        <v>0</v>
      </c>
      <c r="AD120" s="131" t="b">
        <f t="shared" si="133"/>
        <v>0</v>
      </c>
      <c r="AE120" s="131" t="b">
        <f t="shared" si="134"/>
        <v>0</v>
      </c>
      <c r="AF120" s="131" t="b">
        <f t="shared" si="135"/>
        <v>0</v>
      </c>
      <c r="AG120" s="131">
        <f t="shared" si="209"/>
        <v>0</v>
      </c>
      <c r="AH120" s="131">
        <f t="shared" si="215"/>
        <v>1</v>
      </c>
      <c r="AI120" s="13">
        <f t="shared" si="136"/>
        <v>0</v>
      </c>
      <c r="AJ120" s="11">
        <f t="shared" si="194"/>
        <v>0</v>
      </c>
      <c r="AK120" s="67">
        <f t="shared" si="195"/>
        <v>1</v>
      </c>
      <c r="AL120" s="118" t="str">
        <f t="shared" si="196"/>
        <v/>
      </c>
      <c r="AM120" s="118" t="str">
        <f t="shared" si="197"/>
        <v/>
      </c>
      <c r="AN120" s="118" t="str">
        <f t="shared" si="198"/>
        <v/>
      </c>
      <c r="AO120" s="118" t="str">
        <f t="shared" si="199"/>
        <v/>
      </c>
      <c r="AP120" s="118" t="str">
        <f t="shared" si="200"/>
        <v/>
      </c>
      <c r="AQ120" s="118" t="str">
        <f t="shared" si="201"/>
        <v/>
      </c>
      <c r="AR120" s="118" t="str">
        <f t="shared" si="202"/>
        <v/>
      </c>
      <c r="AS120" s="60" t="b">
        <f t="shared" si="137"/>
        <v>0</v>
      </c>
      <c r="AT120" s="60" t="b">
        <f t="shared" si="138"/>
        <v>0</v>
      </c>
      <c r="AU120" s="60" t="b">
        <f t="shared" si="139"/>
        <v>0</v>
      </c>
      <c r="AV120" s="60" t="b">
        <f t="shared" si="140"/>
        <v>0</v>
      </c>
      <c r="AW120" s="60" t="b">
        <f t="shared" si="141"/>
        <v>0</v>
      </c>
      <c r="AX120" s="60" t="b">
        <f t="shared" si="142"/>
        <v>0</v>
      </c>
      <c r="AY120" s="60" t="b">
        <f t="shared" si="143"/>
        <v>0</v>
      </c>
      <c r="AZ120" s="131">
        <f t="shared" si="210"/>
        <v>0</v>
      </c>
      <c r="BA120" s="131">
        <f t="shared" si="216"/>
        <v>1</v>
      </c>
      <c r="BB120" s="13">
        <f t="shared" si="203"/>
        <v>0</v>
      </c>
      <c r="BC120" s="11">
        <f t="shared" si="144"/>
        <v>0</v>
      </c>
      <c r="BD120" s="67">
        <f t="shared" si="204"/>
        <v>1</v>
      </c>
      <c r="BE120" s="76" t="str">
        <f t="shared" si="145"/>
        <v/>
      </c>
      <c r="BF120" s="76" t="str">
        <f t="shared" si="146"/>
        <v/>
      </c>
      <c r="BG120" s="76" t="str">
        <f t="shared" si="147"/>
        <v/>
      </c>
      <c r="BH120" s="76" t="str">
        <f t="shared" si="148"/>
        <v/>
      </c>
      <c r="BI120" s="76" t="str">
        <f t="shared" si="149"/>
        <v/>
      </c>
      <c r="BJ120" s="76" t="str">
        <f t="shared" si="150"/>
        <v/>
      </c>
      <c r="BK120" s="131" t="b">
        <f t="shared" si="151"/>
        <v>0</v>
      </c>
      <c r="BL120" s="131" t="b">
        <f t="shared" si="152"/>
        <v>0</v>
      </c>
      <c r="BM120" s="131" t="b">
        <f t="shared" si="153"/>
        <v>0</v>
      </c>
      <c r="BN120" s="131" t="b">
        <f t="shared" si="154"/>
        <v>0</v>
      </c>
      <c r="BO120" s="131" t="b">
        <f t="shared" si="155"/>
        <v>0</v>
      </c>
      <c r="BP120" s="131" t="b">
        <f t="shared" si="156"/>
        <v>0</v>
      </c>
      <c r="BQ120" s="131">
        <f t="shared" si="211"/>
        <v>0</v>
      </c>
      <c r="BR120" s="131">
        <f t="shared" si="217"/>
        <v>1</v>
      </c>
      <c r="BS120" s="92">
        <f t="shared" si="212"/>
        <v>0</v>
      </c>
      <c r="BT120" s="13">
        <f t="shared" si="157"/>
        <v>0</v>
      </c>
      <c r="BU120" s="11">
        <f t="shared" si="205"/>
        <v>0</v>
      </c>
      <c r="BV120" s="67">
        <f t="shared" si="206"/>
        <v>1</v>
      </c>
      <c r="BW120" s="118" t="str">
        <f t="shared" si="158"/>
        <v/>
      </c>
      <c r="BX120" s="118" t="str">
        <f t="shared" si="159"/>
        <v/>
      </c>
      <c r="BY120" s="118" t="str">
        <f t="shared" si="160"/>
        <v/>
      </c>
      <c r="BZ120" s="118" t="str">
        <f t="shared" si="161"/>
        <v/>
      </c>
      <c r="CA120" s="118" t="str">
        <f t="shared" si="162"/>
        <v/>
      </c>
      <c r="CB120" s="118" t="str">
        <f t="shared" si="163"/>
        <v/>
      </c>
      <c r="CC120" s="118" t="str">
        <f t="shared" si="164"/>
        <v/>
      </c>
      <c r="CD120" s="60" t="b">
        <f t="shared" si="165"/>
        <v>0</v>
      </c>
      <c r="CE120" s="60" t="b">
        <f t="shared" si="166"/>
        <v>0</v>
      </c>
      <c r="CF120" s="60" t="b">
        <f t="shared" si="167"/>
        <v>0</v>
      </c>
      <c r="CG120" s="60" t="b">
        <f t="shared" si="168"/>
        <v>0</v>
      </c>
      <c r="CH120" s="60" t="b">
        <f t="shared" si="169"/>
        <v>0</v>
      </c>
      <c r="CI120" s="60" t="b">
        <f t="shared" si="170"/>
        <v>0</v>
      </c>
      <c r="CJ120" s="60" t="b">
        <f t="shared" si="171"/>
        <v>0</v>
      </c>
      <c r="CK120" s="131">
        <f t="shared" si="213"/>
        <v>0</v>
      </c>
      <c r="CL120" s="131">
        <f t="shared" si="218"/>
        <v>1</v>
      </c>
      <c r="CM120" s="92">
        <f t="shared" si="214"/>
        <v>0</v>
      </c>
      <c r="CN120" s="13">
        <f t="shared" si="207"/>
        <v>0</v>
      </c>
      <c r="CO120" s="11">
        <f t="shared" si="172"/>
        <v>0</v>
      </c>
      <c r="CP120" s="13">
        <f t="shared" si="208"/>
        <v>0</v>
      </c>
      <c r="CQ120" s="11">
        <f t="shared" si="126"/>
        <v>0</v>
      </c>
      <c r="CR120" s="57">
        <f t="shared" si="127"/>
        <v>0</v>
      </c>
      <c r="CS120" s="57">
        <f t="shared" si="128"/>
        <v>0</v>
      </c>
      <c r="CT120" s="57">
        <f t="shared" si="235"/>
        <v>0</v>
      </c>
      <c r="CU120" s="24" t="str">
        <f t="shared" si="174"/>
        <v/>
      </c>
      <c r="CV120" s="24" t="str">
        <f t="shared" si="175"/>
        <v/>
      </c>
      <c r="CW120" s="24" t="str">
        <f t="shared" si="176"/>
        <v/>
      </c>
      <c r="CX120" s="24" t="str">
        <f t="shared" si="177"/>
        <v/>
      </c>
      <c r="CY120" s="24" t="str">
        <f t="shared" si="178"/>
        <v/>
      </c>
      <c r="CZ120" s="24" t="str">
        <f t="shared" si="179"/>
        <v/>
      </c>
      <c r="DA120" s="24" t="str">
        <f t="shared" si="180"/>
        <v/>
      </c>
      <c r="DB120" s="24" t="str">
        <f t="shared" si="181"/>
        <v/>
      </c>
      <c r="DC120" s="24" t="str">
        <f t="shared" si="182"/>
        <v/>
      </c>
      <c r="DD120" s="24" t="str">
        <f t="shared" si="183"/>
        <v/>
      </c>
      <c r="DE120" s="24" t="str">
        <f t="shared" si="184"/>
        <v/>
      </c>
      <c r="DF120" s="24" t="str">
        <f t="shared" si="185"/>
        <v/>
      </c>
      <c r="DG120" s="24" t="str">
        <f t="shared" si="186"/>
        <v/>
      </c>
      <c r="DH120" s="5"/>
      <c r="DI120" s="134"/>
      <c r="DJ120"/>
      <c r="DK120"/>
      <c r="DL120"/>
      <c r="DM120" s="34"/>
      <c r="DN120" s="36"/>
      <c r="DO120"/>
      <c r="DP120" s="4"/>
      <c r="DR120"/>
      <c r="DS120"/>
      <c r="DT120"/>
      <c r="DU120" s="4"/>
      <c r="DV120" s="21"/>
      <c r="DW120"/>
      <c r="DX120" s="20">
        <v>13</v>
      </c>
      <c r="DY120" s="100" t="s">
        <v>21</v>
      </c>
      <c r="DZ120" s="100" t="str">
        <f t="shared" si="227"/>
        <v>1</v>
      </c>
      <c r="EA120" s="101"/>
      <c r="EB120" s="100">
        <v>3</v>
      </c>
      <c r="EC120" s="100">
        <v>1</v>
      </c>
      <c r="ED120" s="100" t="s">
        <v>6</v>
      </c>
      <c r="EE120" s="100" t="s">
        <v>8</v>
      </c>
      <c r="EF120" s="100" t="s">
        <v>7</v>
      </c>
      <c r="EG120" s="102">
        <v>7</v>
      </c>
      <c r="EH120" s="121">
        <f t="shared" ca="1" si="129"/>
        <v>33</v>
      </c>
      <c r="EI120" s="19"/>
      <c r="EJ120" s="19"/>
    </row>
    <row r="121" spans="1:140" x14ac:dyDescent="0.2">
      <c r="A121" s="125"/>
      <c r="B121" s="61" t="str">
        <f t="shared" si="123"/>
        <v/>
      </c>
      <c r="C121" s="7" t="str">
        <f t="shared" si="219"/>
        <v/>
      </c>
      <c r="D121" s="60">
        <f t="shared" si="124"/>
        <v>0</v>
      </c>
      <c r="E121" s="7" t="str">
        <f t="shared" si="125"/>
        <v/>
      </c>
      <c r="F121" s="72" t="str">
        <f t="shared" si="121"/>
        <v/>
      </c>
      <c r="G121" s="108" t="str">
        <f t="shared" si="122"/>
        <v/>
      </c>
      <c r="H121" s="112">
        <f t="shared" si="220"/>
        <v>0</v>
      </c>
      <c r="I121" s="112">
        <f t="shared" si="221"/>
        <v>0</v>
      </c>
      <c r="J121" s="112">
        <f t="shared" si="222"/>
        <v>0</v>
      </c>
      <c r="K121" s="112">
        <f t="shared" si="223"/>
        <v>0</v>
      </c>
      <c r="L121" s="112">
        <f t="shared" si="224"/>
        <v>0</v>
      </c>
      <c r="M121" s="112">
        <f t="shared" si="225"/>
        <v>0</v>
      </c>
      <c r="N121" s="60"/>
      <c r="O121" s="61"/>
      <c r="P121" s="61"/>
      <c r="Q121" s="61"/>
      <c r="R121" s="61"/>
      <c r="S121" s="7"/>
      <c r="T121" s="67">
        <f t="shared" si="187"/>
        <v>1</v>
      </c>
      <c r="U121" s="76" t="str">
        <f t="shared" si="188"/>
        <v/>
      </c>
      <c r="V121" s="76" t="str">
        <f t="shared" si="189"/>
        <v/>
      </c>
      <c r="W121" s="76" t="str">
        <f t="shared" si="190"/>
        <v/>
      </c>
      <c r="X121" s="76" t="str">
        <f t="shared" si="191"/>
        <v/>
      </c>
      <c r="Y121" s="76" t="str">
        <f t="shared" si="192"/>
        <v/>
      </c>
      <c r="Z121" s="76" t="str">
        <f t="shared" si="193"/>
        <v/>
      </c>
      <c r="AA121" s="131" t="b">
        <f t="shared" si="130"/>
        <v>0</v>
      </c>
      <c r="AB121" s="131" t="b">
        <f t="shared" si="131"/>
        <v>0</v>
      </c>
      <c r="AC121" s="131" t="b">
        <f t="shared" si="132"/>
        <v>0</v>
      </c>
      <c r="AD121" s="131" t="b">
        <f t="shared" si="133"/>
        <v>0</v>
      </c>
      <c r="AE121" s="131" t="b">
        <f t="shared" si="134"/>
        <v>0</v>
      </c>
      <c r="AF121" s="131" t="b">
        <f t="shared" si="135"/>
        <v>0</v>
      </c>
      <c r="AG121" s="131">
        <f t="shared" si="209"/>
        <v>0</v>
      </c>
      <c r="AH121" s="131">
        <f t="shared" si="215"/>
        <v>1</v>
      </c>
      <c r="AI121" s="13">
        <f t="shared" si="136"/>
        <v>0</v>
      </c>
      <c r="AJ121" s="11">
        <f t="shared" si="194"/>
        <v>0</v>
      </c>
      <c r="AK121" s="67">
        <f t="shared" si="195"/>
        <v>1</v>
      </c>
      <c r="AL121" s="118" t="str">
        <f t="shared" si="196"/>
        <v/>
      </c>
      <c r="AM121" s="118" t="str">
        <f t="shared" si="197"/>
        <v/>
      </c>
      <c r="AN121" s="118" t="str">
        <f t="shared" si="198"/>
        <v/>
      </c>
      <c r="AO121" s="118" t="str">
        <f t="shared" si="199"/>
        <v/>
      </c>
      <c r="AP121" s="118" t="str">
        <f t="shared" si="200"/>
        <v/>
      </c>
      <c r="AQ121" s="118" t="str">
        <f t="shared" si="201"/>
        <v/>
      </c>
      <c r="AR121" s="118" t="str">
        <f t="shared" si="202"/>
        <v/>
      </c>
      <c r="AS121" s="60" t="b">
        <f t="shared" si="137"/>
        <v>0</v>
      </c>
      <c r="AT121" s="60" t="b">
        <f t="shared" si="138"/>
        <v>0</v>
      </c>
      <c r="AU121" s="60" t="b">
        <f t="shared" si="139"/>
        <v>0</v>
      </c>
      <c r="AV121" s="60" t="b">
        <f t="shared" si="140"/>
        <v>0</v>
      </c>
      <c r="AW121" s="60" t="b">
        <f t="shared" si="141"/>
        <v>0</v>
      </c>
      <c r="AX121" s="60" t="b">
        <f t="shared" si="142"/>
        <v>0</v>
      </c>
      <c r="AY121" s="60" t="b">
        <f t="shared" si="143"/>
        <v>0</v>
      </c>
      <c r="AZ121" s="131">
        <f t="shared" si="210"/>
        <v>0</v>
      </c>
      <c r="BA121" s="131">
        <f t="shared" si="216"/>
        <v>1</v>
      </c>
      <c r="BB121" s="13">
        <f t="shared" si="203"/>
        <v>0</v>
      </c>
      <c r="BC121" s="11">
        <f t="shared" si="144"/>
        <v>0</v>
      </c>
      <c r="BD121" s="67">
        <f t="shared" si="204"/>
        <v>1</v>
      </c>
      <c r="BE121" s="76" t="str">
        <f t="shared" si="145"/>
        <v/>
      </c>
      <c r="BF121" s="76" t="str">
        <f t="shared" si="146"/>
        <v/>
      </c>
      <c r="BG121" s="76" t="str">
        <f t="shared" si="147"/>
        <v/>
      </c>
      <c r="BH121" s="76" t="str">
        <f t="shared" si="148"/>
        <v/>
      </c>
      <c r="BI121" s="76" t="str">
        <f t="shared" si="149"/>
        <v/>
      </c>
      <c r="BJ121" s="76" t="str">
        <f t="shared" si="150"/>
        <v/>
      </c>
      <c r="BK121" s="131" t="b">
        <f t="shared" si="151"/>
        <v>0</v>
      </c>
      <c r="BL121" s="131" t="b">
        <f t="shared" si="152"/>
        <v>0</v>
      </c>
      <c r="BM121" s="131" t="b">
        <f t="shared" si="153"/>
        <v>0</v>
      </c>
      <c r="BN121" s="131" t="b">
        <f t="shared" si="154"/>
        <v>0</v>
      </c>
      <c r="BO121" s="131" t="b">
        <f t="shared" si="155"/>
        <v>0</v>
      </c>
      <c r="BP121" s="131" t="b">
        <f t="shared" si="156"/>
        <v>0</v>
      </c>
      <c r="BQ121" s="131">
        <f t="shared" si="211"/>
        <v>0</v>
      </c>
      <c r="BR121" s="131">
        <f t="shared" si="217"/>
        <v>1</v>
      </c>
      <c r="BS121" s="92">
        <f t="shared" si="212"/>
        <v>0</v>
      </c>
      <c r="BT121" s="13">
        <f t="shared" si="157"/>
        <v>0</v>
      </c>
      <c r="BU121" s="11">
        <f t="shared" si="205"/>
        <v>0</v>
      </c>
      <c r="BV121" s="67">
        <f t="shared" si="206"/>
        <v>1</v>
      </c>
      <c r="BW121" s="118" t="str">
        <f t="shared" si="158"/>
        <v/>
      </c>
      <c r="BX121" s="118" t="str">
        <f t="shared" si="159"/>
        <v/>
      </c>
      <c r="BY121" s="118" t="str">
        <f t="shared" si="160"/>
        <v/>
      </c>
      <c r="BZ121" s="118" t="str">
        <f t="shared" si="161"/>
        <v/>
      </c>
      <c r="CA121" s="118" t="str">
        <f t="shared" si="162"/>
        <v/>
      </c>
      <c r="CB121" s="118" t="str">
        <f t="shared" si="163"/>
        <v/>
      </c>
      <c r="CC121" s="118" t="str">
        <f t="shared" si="164"/>
        <v/>
      </c>
      <c r="CD121" s="60" t="b">
        <f t="shared" si="165"/>
        <v>0</v>
      </c>
      <c r="CE121" s="60" t="b">
        <f t="shared" si="166"/>
        <v>0</v>
      </c>
      <c r="CF121" s="60" t="b">
        <f t="shared" si="167"/>
        <v>0</v>
      </c>
      <c r="CG121" s="60" t="b">
        <f t="shared" si="168"/>
        <v>0</v>
      </c>
      <c r="CH121" s="60" t="b">
        <f t="shared" si="169"/>
        <v>0</v>
      </c>
      <c r="CI121" s="60" t="b">
        <f t="shared" si="170"/>
        <v>0</v>
      </c>
      <c r="CJ121" s="60" t="b">
        <f t="shared" si="171"/>
        <v>0</v>
      </c>
      <c r="CK121" s="131">
        <f t="shared" si="213"/>
        <v>0</v>
      </c>
      <c r="CL121" s="131">
        <f t="shared" si="218"/>
        <v>1</v>
      </c>
      <c r="CM121" s="92">
        <f t="shared" si="214"/>
        <v>0</v>
      </c>
      <c r="CN121" s="13">
        <f t="shared" si="207"/>
        <v>0</v>
      </c>
      <c r="CO121" s="11">
        <f t="shared" si="172"/>
        <v>0</v>
      </c>
      <c r="CP121" s="13">
        <f t="shared" si="208"/>
        <v>0</v>
      </c>
      <c r="CQ121" s="11">
        <f t="shared" si="126"/>
        <v>0</v>
      </c>
      <c r="CR121" s="57">
        <f t="shared" si="127"/>
        <v>0</v>
      </c>
      <c r="CS121" s="57">
        <f t="shared" si="128"/>
        <v>0</v>
      </c>
      <c r="CT121" s="57">
        <f t="shared" si="235"/>
        <v>0</v>
      </c>
      <c r="CU121" s="24" t="str">
        <f t="shared" si="174"/>
        <v/>
      </c>
      <c r="CV121" s="24" t="str">
        <f t="shared" si="175"/>
        <v/>
      </c>
      <c r="CW121" s="24" t="str">
        <f t="shared" si="176"/>
        <v/>
      </c>
      <c r="CX121" s="24" t="str">
        <f t="shared" si="177"/>
        <v/>
      </c>
      <c r="CY121" s="24" t="str">
        <f t="shared" si="178"/>
        <v/>
      </c>
      <c r="CZ121" s="24" t="str">
        <f t="shared" si="179"/>
        <v/>
      </c>
      <c r="DA121" s="24" t="str">
        <f t="shared" si="180"/>
        <v/>
      </c>
      <c r="DB121" s="24" t="str">
        <f t="shared" si="181"/>
        <v/>
      </c>
      <c r="DC121" s="24" t="str">
        <f t="shared" si="182"/>
        <v/>
      </c>
      <c r="DD121" s="24" t="str">
        <f t="shared" si="183"/>
        <v/>
      </c>
      <c r="DE121" s="24" t="str">
        <f t="shared" si="184"/>
        <v/>
      </c>
      <c r="DF121" s="24" t="str">
        <f t="shared" si="185"/>
        <v/>
      </c>
      <c r="DG121" s="24" t="str">
        <f t="shared" si="186"/>
        <v/>
      </c>
      <c r="DH121" s="5"/>
      <c r="DI121" s="134"/>
      <c r="DJ121"/>
      <c r="DK121"/>
      <c r="DL121"/>
      <c r="DM121" s="34"/>
      <c r="DN121" s="36"/>
      <c r="DO121"/>
      <c r="DP121"/>
      <c r="DQ121"/>
      <c r="DR121"/>
      <c r="DS121"/>
      <c r="DT121"/>
      <c r="DU121"/>
      <c r="DV121"/>
      <c r="DW121"/>
      <c r="DX121" s="20">
        <v>14</v>
      </c>
      <c r="DY121" s="100" t="s">
        <v>19</v>
      </c>
      <c r="DZ121" s="100" t="str">
        <f t="shared" ref="DY121:DZ130" si="237">"2"</f>
        <v>2</v>
      </c>
      <c r="EA121" s="101"/>
      <c r="EB121" s="100">
        <v>3</v>
      </c>
      <c r="EC121" s="100">
        <v>2</v>
      </c>
      <c r="ED121" s="100" t="s">
        <v>6</v>
      </c>
      <c r="EE121" s="100" t="s">
        <v>3</v>
      </c>
      <c r="EF121" s="100" t="s">
        <v>4</v>
      </c>
      <c r="EG121" s="102">
        <v>8</v>
      </c>
      <c r="EH121" s="121">
        <f t="shared" ca="1" si="129"/>
        <v>3</v>
      </c>
      <c r="EI121" s="19"/>
      <c r="EJ121" s="19"/>
    </row>
    <row r="122" spans="1:140" x14ac:dyDescent="0.2">
      <c r="A122" s="125"/>
      <c r="B122" s="61" t="str">
        <f t="shared" si="123"/>
        <v/>
      </c>
      <c r="C122" s="7" t="str">
        <f t="shared" si="219"/>
        <v/>
      </c>
      <c r="D122" s="60">
        <f t="shared" si="124"/>
        <v>0</v>
      </c>
      <c r="E122" s="7" t="str">
        <f t="shared" si="125"/>
        <v/>
      </c>
      <c r="F122" s="72" t="str">
        <f t="shared" si="121"/>
        <v/>
      </c>
      <c r="G122" s="108" t="str">
        <f t="shared" si="122"/>
        <v/>
      </c>
      <c r="H122" s="112">
        <f t="shared" si="220"/>
        <v>0</v>
      </c>
      <c r="I122" s="112">
        <f t="shared" si="221"/>
        <v>0</v>
      </c>
      <c r="J122" s="112">
        <f t="shared" si="222"/>
        <v>0</v>
      </c>
      <c r="K122" s="112">
        <f t="shared" si="223"/>
        <v>0</v>
      </c>
      <c r="L122" s="112">
        <f t="shared" si="224"/>
        <v>0</v>
      </c>
      <c r="M122" s="112">
        <f t="shared" si="225"/>
        <v>0</v>
      </c>
      <c r="N122" s="60"/>
      <c r="O122" s="61"/>
      <c r="P122" s="61"/>
      <c r="Q122" s="61"/>
      <c r="R122" s="61"/>
      <c r="S122" s="7"/>
      <c r="T122" s="67">
        <f t="shared" si="187"/>
        <v>1</v>
      </c>
      <c r="U122" s="76" t="str">
        <f t="shared" si="188"/>
        <v/>
      </c>
      <c r="V122" s="76" t="str">
        <f t="shared" si="189"/>
        <v/>
      </c>
      <c r="W122" s="76" t="str">
        <f t="shared" si="190"/>
        <v/>
      </c>
      <c r="X122" s="76" t="str">
        <f t="shared" si="191"/>
        <v/>
      </c>
      <c r="Y122" s="76" t="str">
        <f t="shared" si="192"/>
        <v/>
      </c>
      <c r="Z122" s="76" t="str">
        <f t="shared" si="193"/>
        <v/>
      </c>
      <c r="AA122" s="131" t="b">
        <f t="shared" si="130"/>
        <v>0</v>
      </c>
      <c r="AB122" s="131" t="b">
        <f t="shared" si="131"/>
        <v>0</v>
      </c>
      <c r="AC122" s="131" t="b">
        <f t="shared" si="132"/>
        <v>0</v>
      </c>
      <c r="AD122" s="131" t="b">
        <f t="shared" si="133"/>
        <v>0</v>
      </c>
      <c r="AE122" s="131" t="b">
        <f t="shared" si="134"/>
        <v>0</v>
      </c>
      <c r="AF122" s="131" t="b">
        <f t="shared" si="135"/>
        <v>0</v>
      </c>
      <c r="AG122" s="131">
        <f t="shared" si="209"/>
        <v>0</v>
      </c>
      <c r="AH122" s="131">
        <f t="shared" si="215"/>
        <v>1</v>
      </c>
      <c r="AI122" s="13">
        <f t="shared" si="136"/>
        <v>0</v>
      </c>
      <c r="AJ122" s="11">
        <f t="shared" si="194"/>
        <v>0</v>
      </c>
      <c r="AK122" s="67">
        <f t="shared" si="195"/>
        <v>1</v>
      </c>
      <c r="AL122" s="118" t="str">
        <f t="shared" si="196"/>
        <v/>
      </c>
      <c r="AM122" s="118" t="str">
        <f t="shared" si="197"/>
        <v/>
      </c>
      <c r="AN122" s="118" t="str">
        <f t="shared" si="198"/>
        <v/>
      </c>
      <c r="AO122" s="118" t="str">
        <f t="shared" si="199"/>
        <v/>
      </c>
      <c r="AP122" s="118" t="str">
        <f t="shared" si="200"/>
        <v/>
      </c>
      <c r="AQ122" s="118" t="str">
        <f t="shared" si="201"/>
        <v/>
      </c>
      <c r="AR122" s="118" t="str">
        <f t="shared" si="202"/>
        <v/>
      </c>
      <c r="AS122" s="60" t="b">
        <f t="shared" si="137"/>
        <v>0</v>
      </c>
      <c r="AT122" s="60" t="b">
        <f t="shared" si="138"/>
        <v>0</v>
      </c>
      <c r="AU122" s="60" t="b">
        <f t="shared" si="139"/>
        <v>0</v>
      </c>
      <c r="AV122" s="60" t="b">
        <f t="shared" si="140"/>
        <v>0</v>
      </c>
      <c r="AW122" s="60" t="b">
        <f t="shared" si="141"/>
        <v>0</v>
      </c>
      <c r="AX122" s="60" t="b">
        <f t="shared" si="142"/>
        <v>0</v>
      </c>
      <c r="AY122" s="60" t="b">
        <f t="shared" si="143"/>
        <v>0</v>
      </c>
      <c r="AZ122" s="131">
        <f t="shared" si="210"/>
        <v>0</v>
      </c>
      <c r="BA122" s="131">
        <f t="shared" si="216"/>
        <v>1</v>
      </c>
      <c r="BB122" s="13">
        <f t="shared" si="203"/>
        <v>0</v>
      </c>
      <c r="BC122" s="11">
        <f t="shared" si="144"/>
        <v>0</v>
      </c>
      <c r="BD122" s="67">
        <f t="shared" si="204"/>
        <v>1</v>
      </c>
      <c r="BE122" s="76" t="str">
        <f t="shared" si="145"/>
        <v/>
      </c>
      <c r="BF122" s="76" t="str">
        <f t="shared" si="146"/>
        <v/>
      </c>
      <c r="BG122" s="76" t="str">
        <f t="shared" si="147"/>
        <v/>
      </c>
      <c r="BH122" s="76" t="str">
        <f t="shared" si="148"/>
        <v/>
      </c>
      <c r="BI122" s="76" t="str">
        <f t="shared" si="149"/>
        <v/>
      </c>
      <c r="BJ122" s="76" t="str">
        <f t="shared" si="150"/>
        <v/>
      </c>
      <c r="BK122" s="131" t="b">
        <f t="shared" si="151"/>
        <v>0</v>
      </c>
      <c r="BL122" s="131" t="b">
        <f t="shared" si="152"/>
        <v>0</v>
      </c>
      <c r="BM122" s="131" t="b">
        <f t="shared" si="153"/>
        <v>0</v>
      </c>
      <c r="BN122" s="131" t="b">
        <f t="shared" si="154"/>
        <v>0</v>
      </c>
      <c r="BO122" s="131" t="b">
        <f t="shared" si="155"/>
        <v>0</v>
      </c>
      <c r="BP122" s="131" t="b">
        <f t="shared" si="156"/>
        <v>0</v>
      </c>
      <c r="BQ122" s="131">
        <f t="shared" si="211"/>
        <v>0</v>
      </c>
      <c r="BR122" s="131">
        <f t="shared" si="217"/>
        <v>1</v>
      </c>
      <c r="BS122" s="92">
        <f t="shared" si="212"/>
        <v>0</v>
      </c>
      <c r="BT122" s="13">
        <f t="shared" si="157"/>
        <v>0</v>
      </c>
      <c r="BU122" s="11">
        <f t="shared" si="205"/>
        <v>0</v>
      </c>
      <c r="BV122" s="67">
        <f t="shared" si="206"/>
        <v>1</v>
      </c>
      <c r="BW122" s="118" t="str">
        <f t="shared" si="158"/>
        <v/>
      </c>
      <c r="BX122" s="118" t="str">
        <f t="shared" si="159"/>
        <v/>
      </c>
      <c r="BY122" s="118" t="str">
        <f t="shared" si="160"/>
        <v/>
      </c>
      <c r="BZ122" s="118" t="str">
        <f t="shared" si="161"/>
        <v/>
      </c>
      <c r="CA122" s="118" t="str">
        <f t="shared" si="162"/>
        <v/>
      </c>
      <c r="CB122" s="118" t="str">
        <f t="shared" si="163"/>
        <v/>
      </c>
      <c r="CC122" s="118" t="str">
        <f t="shared" si="164"/>
        <v/>
      </c>
      <c r="CD122" s="60" t="b">
        <f t="shared" si="165"/>
        <v>0</v>
      </c>
      <c r="CE122" s="60" t="b">
        <f t="shared" si="166"/>
        <v>0</v>
      </c>
      <c r="CF122" s="60" t="b">
        <f t="shared" si="167"/>
        <v>0</v>
      </c>
      <c r="CG122" s="60" t="b">
        <f t="shared" si="168"/>
        <v>0</v>
      </c>
      <c r="CH122" s="60" t="b">
        <f t="shared" si="169"/>
        <v>0</v>
      </c>
      <c r="CI122" s="60" t="b">
        <f t="shared" si="170"/>
        <v>0</v>
      </c>
      <c r="CJ122" s="60" t="b">
        <f t="shared" si="171"/>
        <v>0</v>
      </c>
      <c r="CK122" s="131">
        <f t="shared" si="213"/>
        <v>0</v>
      </c>
      <c r="CL122" s="131">
        <f t="shared" si="218"/>
        <v>1</v>
      </c>
      <c r="CM122" s="92">
        <f t="shared" si="214"/>
        <v>0</v>
      </c>
      <c r="CN122" s="13">
        <f t="shared" si="207"/>
        <v>0</v>
      </c>
      <c r="CO122" s="11">
        <f t="shared" si="172"/>
        <v>0</v>
      </c>
      <c r="CP122" s="13">
        <f t="shared" si="208"/>
        <v>0</v>
      </c>
      <c r="CQ122" s="11">
        <f t="shared" si="126"/>
        <v>0</v>
      </c>
      <c r="CR122" s="57">
        <f t="shared" si="127"/>
        <v>0</v>
      </c>
      <c r="CS122" s="57">
        <f t="shared" si="128"/>
        <v>0</v>
      </c>
      <c r="CT122" s="57">
        <f t="shared" si="235"/>
        <v>0</v>
      </c>
      <c r="CU122" s="24" t="str">
        <f t="shared" si="174"/>
        <v/>
      </c>
      <c r="CV122" s="24" t="str">
        <f t="shared" si="175"/>
        <v/>
      </c>
      <c r="CW122" s="24" t="str">
        <f t="shared" si="176"/>
        <v/>
      </c>
      <c r="CX122" s="24" t="str">
        <f t="shared" si="177"/>
        <v/>
      </c>
      <c r="CY122" s="24" t="str">
        <f t="shared" si="178"/>
        <v/>
      </c>
      <c r="CZ122" s="24" t="str">
        <f t="shared" si="179"/>
        <v/>
      </c>
      <c r="DA122" s="24" t="str">
        <f t="shared" si="180"/>
        <v/>
      </c>
      <c r="DB122" s="24" t="str">
        <f t="shared" si="181"/>
        <v/>
      </c>
      <c r="DC122" s="24" t="str">
        <f t="shared" si="182"/>
        <v/>
      </c>
      <c r="DD122" s="24" t="str">
        <f t="shared" si="183"/>
        <v/>
      </c>
      <c r="DE122" s="24" t="str">
        <f t="shared" si="184"/>
        <v/>
      </c>
      <c r="DF122" s="24" t="str">
        <f t="shared" si="185"/>
        <v/>
      </c>
      <c r="DG122" s="24" t="str">
        <f t="shared" si="186"/>
        <v/>
      </c>
      <c r="DH122" s="5"/>
      <c r="DI122" s="134"/>
      <c r="DJ122"/>
      <c r="DK122"/>
      <c r="DL122"/>
      <c r="DM122" s="34"/>
      <c r="DN122" s="36"/>
      <c r="DO122"/>
      <c r="DP122"/>
      <c r="DQ122"/>
      <c r="DR122"/>
      <c r="DS122"/>
      <c r="DT122"/>
      <c r="DU122"/>
      <c r="DV122"/>
      <c r="DW122"/>
      <c r="DX122" s="20">
        <v>15</v>
      </c>
      <c r="DY122" s="100" t="s">
        <v>21</v>
      </c>
      <c r="DZ122" s="100" t="str">
        <f t="shared" ref="DZ122" si="238">"3"</f>
        <v>3</v>
      </c>
      <c r="EA122" s="101"/>
      <c r="EB122" s="100">
        <v>3</v>
      </c>
      <c r="EC122" s="100">
        <v>3</v>
      </c>
      <c r="ED122" s="100" t="s">
        <v>6</v>
      </c>
      <c r="EE122" s="100" t="s">
        <v>8</v>
      </c>
      <c r="EF122" s="100" t="s">
        <v>7</v>
      </c>
      <c r="EG122" s="102">
        <v>9</v>
      </c>
      <c r="EH122" s="121">
        <f t="shared" ca="1" si="129"/>
        <v>26</v>
      </c>
      <c r="EI122" s="19"/>
      <c r="EJ122" s="19"/>
    </row>
    <row r="123" spans="1:140" x14ac:dyDescent="0.2">
      <c r="A123" s="125"/>
      <c r="B123" s="61" t="str">
        <f t="shared" si="123"/>
        <v/>
      </c>
      <c r="C123" s="7" t="str">
        <f t="shared" si="219"/>
        <v/>
      </c>
      <c r="D123" s="60">
        <f t="shared" si="124"/>
        <v>0</v>
      </c>
      <c r="E123" s="7" t="str">
        <f t="shared" si="125"/>
        <v/>
      </c>
      <c r="F123" s="72" t="str">
        <f t="shared" si="121"/>
        <v/>
      </c>
      <c r="G123" s="108" t="str">
        <f t="shared" si="122"/>
        <v/>
      </c>
      <c r="H123" s="112">
        <f t="shared" si="220"/>
        <v>0</v>
      </c>
      <c r="I123" s="112">
        <f t="shared" si="221"/>
        <v>0</v>
      </c>
      <c r="J123" s="112">
        <f t="shared" si="222"/>
        <v>0</v>
      </c>
      <c r="K123" s="112">
        <f t="shared" si="223"/>
        <v>0</v>
      </c>
      <c r="L123" s="112">
        <f t="shared" si="224"/>
        <v>0</v>
      </c>
      <c r="M123" s="112">
        <f t="shared" si="225"/>
        <v>0</v>
      </c>
      <c r="N123" s="60"/>
      <c r="O123" s="61"/>
      <c r="P123" s="61"/>
      <c r="Q123" s="61"/>
      <c r="R123" s="61"/>
      <c r="S123" s="7"/>
      <c r="T123" s="67">
        <f t="shared" si="187"/>
        <v>1</v>
      </c>
      <c r="U123" s="76" t="str">
        <f t="shared" si="188"/>
        <v/>
      </c>
      <c r="V123" s="76" t="str">
        <f t="shared" si="189"/>
        <v/>
      </c>
      <c r="W123" s="76" t="str">
        <f t="shared" si="190"/>
        <v/>
      </c>
      <c r="X123" s="76" t="str">
        <f t="shared" si="191"/>
        <v/>
      </c>
      <c r="Y123" s="76" t="str">
        <f t="shared" si="192"/>
        <v/>
      </c>
      <c r="Z123" s="76" t="str">
        <f t="shared" si="193"/>
        <v/>
      </c>
      <c r="AA123" s="131" t="b">
        <f t="shared" si="130"/>
        <v>0</v>
      </c>
      <c r="AB123" s="131" t="b">
        <f t="shared" si="131"/>
        <v>0</v>
      </c>
      <c r="AC123" s="131" t="b">
        <f t="shared" si="132"/>
        <v>0</v>
      </c>
      <c r="AD123" s="131" t="b">
        <f t="shared" si="133"/>
        <v>0</v>
      </c>
      <c r="AE123" s="131" t="b">
        <f t="shared" si="134"/>
        <v>0</v>
      </c>
      <c r="AF123" s="131" t="b">
        <f t="shared" si="135"/>
        <v>0</v>
      </c>
      <c r="AG123" s="131">
        <f t="shared" si="209"/>
        <v>0</v>
      </c>
      <c r="AH123" s="131">
        <f t="shared" si="215"/>
        <v>1</v>
      </c>
      <c r="AI123" s="13">
        <f t="shared" si="136"/>
        <v>0</v>
      </c>
      <c r="AJ123" s="11">
        <f t="shared" si="194"/>
        <v>0</v>
      </c>
      <c r="AK123" s="67">
        <f t="shared" si="195"/>
        <v>1</v>
      </c>
      <c r="AL123" s="118" t="str">
        <f t="shared" si="196"/>
        <v/>
      </c>
      <c r="AM123" s="118" t="str">
        <f t="shared" si="197"/>
        <v/>
      </c>
      <c r="AN123" s="118" t="str">
        <f t="shared" si="198"/>
        <v/>
      </c>
      <c r="AO123" s="118" t="str">
        <f t="shared" si="199"/>
        <v/>
      </c>
      <c r="AP123" s="118" t="str">
        <f t="shared" si="200"/>
        <v/>
      </c>
      <c r="AQ123" s="118" t="str">
        <f t="shared" si="201"/>
        <v/>
      </c>
      <c r="AR123" s="118" t="str">
        <f t="shared" si="202"/>
        <v/>
      </c>
      <c r="AS123" s="60" t="b">
        <f t="shared" si="137"/>
        <v>0</v>
      </c>
      <c r="AT123" s="60" t="b">
        <f t="shared" si="138"/>
        <v>0</v>
      </c>
      <c r="AU123" s="60" t="b">
        <f t="shared" si="139"/>
        <v>0</v>
      </c>
      <c r="AV123" s="60" t="b">
        <f t="shared" si="140"/>
        <v>0</v>
      </c>
      <c r="AW123" s="60" t="b">
        <f t="shared" si="141"/>
        <v>0</v>
      </c>
      <c r="AX123" s="60" t="b">
        <f t="shared" si="142"/>
        <v>0</v>
      </c>
      <c r="AY123" s="60" t="b">
        <f t="shared" si="143"/>
        <v>0</v>
      </c>
      <c r="AZ123" s="131">
        <f t="shared" si="210"/>
        <v>0</v>
      </c>
      <c r="BA123" s="131">
        <f t="shared" si="216"/>
        <v>1</v>
      </c>
      <c r="BB123" s="13">
        <f t="shared" si="203"/>
        <v>0</v>
      </c>
      <c r="BC123" s="11">
        <f t="shared" si="144"/>
        <v>0</v>
      </c>
      <c r="BD123" s="67">
        <f t="shared" si="204"/>
        <v>1</v>
      </c>
      <c r="BE123" s="76" t="str">
        <f t="shared" si="145"/>
        <v/>
      </c>
      <c r="BF123" s="76" t="str">
        <f t="shared" si="146"/>
        <v/>
      </c>
      <c r="BG123" s="76" t="str">
        <f t="shared" si="147"/>
        <v/>
      </c>
      <c r="BH123" s="76" t="str">
        <f t="shared" si="148"/>
        <v/>
      </c>
      <c r="BI123" s="76" t="str">
        <f t="shared" si="149"/>
        <v/>
      </c>
      <c r="BJ123" s="76" t="str">
        <f t="shared" si="150"/>
        <v/>
      </c>
      <c r="BK123" s="131" t="b">
        <f t="shared" si="151"/>
        <v>0</v>
      </c>
      <c r="BL123" s="131" t="b">
        <f t="shared" si="152"/>
        <v>0</v>
      </c>
      <c r="BM123" s="131" t="b">
        <f t="shared" si="153"/>
        <v>0</v>
      </c>
      <c r="BN123" s="131" t="b">
        <f t="shared" si="154"/>
        <v>0</v>
      </c>
      <c r="BO123" s="131" t="b">
        <f t="shared" si="155"/>
        <v>0</v>
      </c>
      <c r="BP123" s="131" t="b">
        <f t="shared" si="156"/>
        <v>0</v>
      </c>
      <c r="BQ123" s="131">
        <f t="shared" si="211"/>
        <v>0</v>
      </c>
      <c r="BR123" s="131">
        <f t="shared" si="217"/>
        <v>1</v>
      </c>
      <c r="BS123" s="92">
        <f t="shared" si="212"/>
        <v>0</v>
      </c>
      <c r="BT123" s="13">
        <f t="shared" si="157"/>
        <v>0</v>
      </c>
      <c r="BU123" s="11">
        <f t="shared" si="205"/>
        <v>0</v>
      </c>
      <c r="BV123" s="67">
        <f t="shared" si="206"/>
        <v>1</v>
      </c>
      <c r="BW123" s="118" t="str">
        <f t="shared" si="158"/>
        <v/>
      </c>
      <c r="BX123" s="118" t="str">
        <f t="shared" si="159"/>
        <v/>
      </c>
      <c r="BY123" s="118" t="str">
        <f t="shared" si="160"/>
        <v/>
      </c>
      <c r="BZ123" s="118" t="str">
        <f t="shared" si="161"/>
        <v/>
      </c>
      <c r="CA123" s="118" t="str">
        <f t="shared" si="162"/>
        <v/>
      </c>
      <c r="CB123" s="118" t="str">
        <f t="shared" si="163"/>
        <v/>
      </c>
      <c r="CC123" s="118" t="str">
        <f t="shared" si="164"/>
        <v/>
      </c>
      <c r="CD123" s="60" t="b">
        <f t="shared" si="165"/>
        <v>0</v>
      </c>
      <c r="CE123" s="60" t="b">
        <f t="shared" si="166"/>
        <v>0</v>
      </c>
      <c r="CF123" s="60" t="b">
        <f t="shared" si="167"/>
        <v>0</v>
      </c>
      <c r="CG123" s="60" t="b">
        <f t="shared" si="168"/>
        <v>0</v>
      </c>
      <c r="CH123" s="60" t="b">
        <f t="shared" si="169"/>
        <v>0</v>
      </c>
      <c r="CI123" s="60" t="b">
        <f t="shared" si="170"/>
        <v>0</v>
      </c>
      <c r="CJ123" s="60" t="b">
        <f t="shared" si="171"/>
        <v>0</v>
      </c>
      <c r="CK123" s="131">
        <f t="shared" si="213"/>
        <v>0</v>
      </c>
      <c r="CL123" s="131">
        <f t="shared" si="218"/>
        <v>1</v>
      </c>
      <c r="CM123" s="92">
        <f t="shared" si="214"/>
        <v>0</v>
      </c>
      <c r="CN123" s="13">
        <f t="shared" si="207"/>
        <v>0</v>
      </c>
      <c r="CO123" s="11">
        <f t="shared" si="172"/>
        <v>0</v>
      </c>
      <c r="CP123" s="13">
        <f t="shared" si="208"/>
        <v>0</v>
      </c>
      <c r="CQ123" s="11">
        <f t="shared" si="126"/>
        <v>0</v>
      </c>
      <c r="CR123" s="57">
        <f t="shared" si="127"/>
        <v>0</v>
      </c>
      <c r="CS123" s="57">
        <f t="shared" si="128"/>
        <v>0</v>
      </c>
      <c r="CT123" s="57">
        <f t="shared" si="235"/>
        <v>0</v>
      </c>
      <c r="CU123" s="24" t="str">
        <f t="shared" si="174"/>
        <v/>
      </c>
      <c r="CV123" s="24" t="str">
        <f t="shared" si="175"/>
        <v/>
      </c>
      <c r="CW123" s="24" t="str">
        <f t="shared" si="176"/>
        <v/>
      </c>
      <c r="CX123" s="24" t="str">
        <f t="shared" si="177"/>
        <v/>
      </c>
      <c r="CY123" s="24" t="str">
        <f t="shared" si="178"/>
        <v/>
      </c>
      <c r="CZ123" s="24" t="str">
        <f t="shared" si="179"/>
        <v/>
      </c>
      <c r="DA123" s="24" t="str">
        <f t="shared" si="180"/>
        <v/>
      </c>
      <c r="DB123" s="24" t="str">
        <f t="shared" si="181"/>
        <v/>
      </c>
      <c r="DC123" s="24" t="str">
        <f t="shared" si="182"/>
        <v/>
      </c>
      <c r="DD123" s="24" t="str">
        <f t="shared" si="183"/>
        <v/>
      </c>
      <c r="DE123" s="24" t="str">
        <f t="shared" si="184"/>
        <v/>
      </c>
      <c r="DF123" s="24" t="str">
        <f t="shared" si="185"/>
        <v/>
      </c>
      <c r="DG123" s="24" t="str">
        <f t="shared" si="186"/>
        <v/>
      </c>
      <c r="DH123" s="5"/>
      <c r="DI123" s="134"/>
      <c r="DJ123"/>
      <c r="DK123"/>
      <c r="DL123"/>
      <c r="DM123" s="34"/>
      <c r="DN123" s="36"/>
      <c r="DO123"/>
      <c r="DP123"/>
      <c r="DQ123"/>
      <c r="DR123"/>
      <c r="DS123"/>
      <c r="DT123"/>
      <c r="DU123"/>
      <c r="DV123"/>
      <c r="DW123"/>
      <c r="DX123" s="20">
        <v>16</v>
      </c>
      <c r="DY123" s="100" t="s">
        <v>19</v>
      </c>
      <c r="DZ123" s="100" t="str">
        <f t="shared" si="227"/>
        <v>1</v>
      </c>
      <c r="EA123" s="101"/>
      <c r="EB123" s="100">
        <v>3</v>
      </c>
      <c r="EC123" s="100">
        <v>1</v>
      </c>
      <c r="ED123" s="100" t="s">
        <v>6</v>
      </c>
      <c r="EE123" s="100" t="s">
        <v>3</v>
      </c>
      <c r="EF123" s="100" t="s">
        <v>4</v>
      </c>
      <c r="EG123" s="102">
        <v>7</v>
      </c>
      <c r="EH123" s="121">
        <f t="shared" ca="1" si="129"/>
        <v>13</v>
      </c>
      <c r="EI123" s="19"/>
      <c r="EJ123" s="19"/>
    </row>
    <row r="124" spans="1:140" x14ac:dyDescent="0.2">
      <c r="A124" s="125"/>
      <c r="B124" s="61" t="str">
        <f t="shared" si="123"/>
        <v/>
      </c>
      <c r="C124" s="7" t="str">
        <f t="shared" si="219"/>
        <v/>
      </c>
      <c r="D124" s="60">
        <f t="shared" si="124"/>
        <v>0</v>
      </c>
      <c r="E124" s="7" t="str">
        <f t="shared" si="125"/>
        <v/>
      </c>
      <c r="F124" s="72" t="str">
        <f t="shared" si="121"/>
        <v/>
      </c>
      <c r="G124" s="108" t="str">
        <f t="shared" si="122"/>
        <v/>
      </c>
      <c r="H124" s="112">
        <f t="shared" si="220"/>
        <v>0</v>
      </c>
      <c r="I124" s="112">
        <f t="shared" si="221"/>
        <v>0</v>
      </c>
      <c r="J124" s="112">
        <f t="shared" si="222"/>
        <v>0</v>
      </c>
      <c r="K124" s="112">
        <f t="shared" si="223"/>
        <v>0</v>
      </c>
      <c r="L124" s="112">
        <f t="shared" si="224"/>
        <v>0</v>
      </c>
      <c r="M124" s="112">
        <f t="shared" si="225"/>
        <v>0</v>
      </c>
      <c r="N124" s="60"/>
      <c r="O124" s="61"/>
      <c r="P124" s="61"/>
      <c r="Q124" s="61"/>
      <c r="R124" s="61"/>
      <c r="S124" s="7"/>
      <c r="T124" s="67">
        <f t="shared" si="187"/>
        <v>1</v>
      </c>
      <c r="U124" s="76" t="str">
        <f t="shared" si="188"/>
        <v/>
      </c>
      <c r="V124" s="76" t="str">
        <f t="shared" si="189"/>
        <v/>
      </c>
      <c r="W124" s="76" t="str">
        <f t="shared" si="190"/>
        <v/>
      </c>
      <c r="X124" s="76" t="str">
        <f t="shared" si="191"/>
        <v/>
      </c>
      <c r="Y124" s="76" t="str">
        <f t="shared" si="192"/>
        <v/>
      </c>
      <c r="Z124" s="76" t="str">
        <f t="shared" si="193"/>
        <v/>
      </c>
      <c r="AA124" s="131" t="b">
        <f t="shared" si="130"/>
        <v>0</v>
      </c>
      <c r="AB124" s="131" t="b">
        <f t="shared" si="131"/>
        <v>0</v>
      </c>
      <c r="AC124" s="131" t="b">
        <f t="shared" si="132"/>
        <v>0</v>
      </c>
      <c r="AD124" s="131" t="b">
        <f t="shared" si="133"/>
        <v>0</v>
      </c>
      <c r="AE124" s="131" t="b">
        <f t="shared" si="134"/>
        <v>0</v>
      </c>
      <c r="AF124" s="131" t="b">
        <f t="shared" si="135"/>
        <v>0</v>
      </c>
      <c r="AG124" s="131">
        <f t="shared" si="209"/>
        <v>0</v>
      </c>
      <c r="AH124" s="131">
        <f t="shared" si="215"/>
        <v>1</v>
      </c>
      <c r="AI124" s="13">
        <f t="shared" si="136"/>
        <v>0</v>
      </c>
      <c r="AJ124" s="11">
        <f t="shared" si="194"/>
        <v>0</v>
      </c>
      <c r="AK124" s="67">
        <f t="shared" si="195"/>
        <v>1</v>
      </c>
      <c r="AL124" s="118" t="str">
        <f t="shared" si="196"/>
        <v/>
      </c>
      <c r="AM124" s="118" t="str">
        <f t="shared" si="197"/>
        <v/>
      </c>
      <c r="AN124" s="118" t="str">
        <f t="shared" si="198"/>
        <v/>
      </c>
      <c r="AO124" s="118" t="str">
        <f t="shared" si="199"/>
        <v/>
      </c>
      <c r="AP124" s="118" t="str">
        <f t="shared" si="200"/>
        <v/>
      </c>
      <c r="AQ124" s="118" t="str">
        <f t="shared" si="201"/>
        <v/>
      </c>
      <c r="AR124" s="118" t="str">
        <f t="shared" si="202"/>
        <v/>
      </c>
      <c r="AS124" s="60" t="b">
        <f t="shared" si="137"/>
        <v>0</v>
      </c>
      <c r="AT124" s="60" t="b">
        <f t="shared" si="138"/>
        <v>0</v>
      </c>
      <c r="AU124" s="60" t="b">
        <f t="shared" si="139"/>
        <v>0</v>
      </c>
      <c r="AV124" s="60" t="b">
        <f t="shared" si="140"/>
        <v>0</v>
      </c>
      <c r="AW124" s="60" t="b">
        <f t="shared" si="141"/>
        <v>0</v>
      </c>
      <c r="AX124" s="60" t="b">
        <f t="shared" si="142"/>
        <v>0</v>
      </c>
      <c r="AY124" s="60" t="b">
        <f t="shared" si="143"/>
        <v>0</v>
      </c>
      <c r="AZ124" s="131">
        <f t="shared" si="210"/>
        <v>0</v>
      </c>
      <c r="BA124" s="131">
        <f t="shared" si="216"/>
        <v>1</v>
      </c>
      <c r="BB124" s="13">
        <f t="shared" si="203"/>
        <v>0</v>
      </c>
      <c r="BC124" s="11">
        <f t="shared" si="144"/>
        <v>0</v>
      </c>
      <c r="BD124" s="67">
        <f t="shared" si="204"/>
        <v>1</v>
      </c>
      <c r="BE124" s="76" t="str">
        <f t="shared" si="145"/>
        <v/>
      </c>
      <c r="BF124" s="76" t="str">
        <f t="shared" si="146"/>
        <v/>
      </c>
      <c r="BG124" s="76" t="str">
        <f t="shared" si="147"/>
        <v/>
      </c>
      <c r="BH124" s="76" t="str">
        <f t="shared" si="148"/>
        <v/>
      </c>
      <c r="BI124" s="76" t="str">
        <f t="shared" si="149"/>
        <v/>
      </c>
      <c r="BJ124" s="76" t="str">
        <f t="shared" si="150"/>
        <v/>
      </c>
      <c r="BK124" s="131" t="b">
        <f t="shared" si="151"/>
        <v>0</v>
      </c>
      <c r="BL124" s="131" t="b">
        <f t="shared" si="152"/>
        <v>0</v>
      </c>
      <c r="BM124" s="131" t="b">
        <f t="shared" si="153"/>
        <v>0</v>
      </c>
      <c r="BN124" s="131" t="b">
        <f t="shared" si="154"/>
        <v>0</v>
      </c>
      <c r="BO124" s="131" t="b">
        <f t="shared" si="155"/>
        <v>0</v>
      </c>
      <c r="BP124" s="131" t="b">
        <f t="shared" si="156"/>
        <v>0</v>
      </c>
      <c r="BQ124" s="131">
        <f t="shared" si="211"/>
        <v>0</v>
      </c>
      <c r="BR124" s="131">
        <f t="shared" si="217"/>
        <v>1</v>
      </c>
      <c r="BS124" s="92">
        <f t="shared" si="212"/>
        <v>0</v>
      </c>
      <c r="BT124" s="13">
        <f t="shared" si="157"/>
        <v>0</v>
      </c>
      <c r="BU124" s="11">
        <f t="shared" si="205"/>
        <v>0</v>
      </c>
      <c r="BV124" s="67">
        <f t="shared" si="206"/>
        <v>1</v>
      </c>
      <c r="BW124" s="118" t="str">
        <f t="shared" si="158"/>
        <v/>
      </c>
      <c r="BX124" s="118" t="str">
        <f t="shared" si="159"/>
        <v/>
      </c>
      <c r="BY124" s="118" t="str">
        <f t="shared" si="160"/>
        <v/>
      </c>
      <c r="BZ124" s="118" t="str">
        <f t="shared" si="161"/>
        <v/>
      </c>
      <c r="CA124" s="118" t="str">
        <f t="shared" si="162"/>
        <v/>
      </c>
      <c r="CB124" s="118" t="str">
        <f t="shared" si="163"/>
        <v/>
      </c>
      <c r="CC124" s="118" t="str">
        <f t="shared" si="164"/>
        <v/>
      </c>
      <c r="CD124" s="60" t="b">
        <f t="shared" si="165"/>
        <v>0</v>
      </c>
      <c r="CE124" s="60" t="b">
        <f t="shared" si="166"/>
        <v>0</v>
      </c>
      <c r="CF124" s="60" t="b">
        <f t="shared" si="167"/>
        <v>0</v>
      </c>
      <c r="CG124" s="60" t="b">
        <f t="shared" si="168"/>
        <v>0</v>
      </c>
      <c r="CH124" s="60" t="b">
        <f t="shared" si="169"/>
        <v>0</v>
      </c>
      <c r="CI124" s="60" t="b">
        <f t="shared" si="170"/>
        <v>0</v>
      </c>
      <c r="CJ124" s="60" t="b">
        <f t="shared" si="171"/>
        <v>0</v>
      </c>
      <c r="CK124" s="131">
        <f t="shared" si="213"/>
        <v>0</v>
      </c>
      <c r="CL124" s="131">
        <f t="shared" si="218"/>
        <v>1</v>
      </c>
      <c r="CM124" s="92">
        <f t="shared" si="214"/>
        <v>0</v>
      </c>
      <c r="CN124" s="13">
        <f t="shared" si="207"/>
        <v>0</v>
      </c>
      <c r="CO124" s="11">
        <f t="shared" si="172"/>
        <v>0</v>
      </c>
      <c r="CP124" s="13">
        <f t="shared" si="208"/>
        <v>0</v>
      </c>
      <c r="CQ124" s="11">
        <f t="shared" si="126"/>
        <v>0</v>
      </c>
      <c r="CR124" s="57">
        <f t="shared" si="127"/>
        <v>0</v>
      </c>
      <c r="CS124" s="57">
        <f t="shared" si="128"/>
        <v>0</v>
      </c>
      <c r="CT124" s="57">
        <f t="shared" si="235"/>
        <v>0</v>
      </c>
      <c r="CU124" s="24" t="str">
        <f t="shared" si="174"/>
        <v/>
      </c>
      <c r="CV124" s="24" t="str">
        <f t="shared" si="175"/>
        <v/>
      </c>
      <c r="CW124" s="24" t="str">
        <f t="shared" si="176"/>
        <v/>
      </c>
      <c r="CX124" s="24" t="str">
        <f t="shared" si="177"/>
        <v/>
      </c>
      <c r="CY124" s="24" t="str">
        <f t="shared" si="178"/>
        <v/>
      </c>
      <c r="CZ124" s="24" t="str">
        <f t="shared" si="179"/>
        <v/>
      </c>
      <c r="DA124" s="24" t="str">
        <f t="shared" si="180"/>
        <v/>
      </c>
      <c r="DB124" s="24" t="str">
        <f t="shared" si="181"/>
        <v/>
      </c>
      <c r="DC124" s="24" t="str">
        <f t="shared" si="182"/>
        <v/>
      </c>
      <c r="DD124" s="24" t="str">
        <f t="shared" si="183"/>
        <v/>
      </c>
      <c r="DE124" s="24" t="str">
        <f t="shared" si="184"/>
        <v/>
      </c>
      <c r="DF124" s="24" t="str">
        <f t="shared" si="185"/>
        <v/>
      </c>
      <c r="DG124" s="24" t="str">
        <f t="shared" si="186"/>
        <v/>
      </c>
      <c r="DH124" s="5"/>
      <c r="DI124" s="134"/>
      <c r="DJ124"/>
      <c r="DK124"/>
      <c r="DL124"/>
      <c r="DM124" s="34"/>
      <c r="DN124" s="36"/>
      <c r="DO124"/>
      <c r="DP124"/>
      <c r="DQ124"/>
      <c r="DR124"/>
      <c r="DS124"/>
      <c r="DT124"/>
      <c r="DU124"/>
      <c r="DV124"/>
      <c r="DW124"/>
      <c r="DX124" s="20">
        <v>17</v>
      </c>
      <c r="DY124" s="100" t="s">
        <v>21</v>
      </c>
      <c r="DZ124" s="100" t="str">
        <f t="shared" si="237"/>
        <v>2</v>
      </c>
      <c r="EA124" s="101"/>
      <c r="EB124" s="100">
        <v>3</v>
      </c>
      <c r="EC124" s="100">
        <v>2</v>
      </c>
      <c r="ED124" s="100" t="s">
        <v>6</v>
      </c>
      <c r="EE124" s="100" t="s">
        <v>8</v>
      </c>
      <c r="EF124" s="100" t="s">
        <v>7</v>
      </c>
      <c r="EG124" s="102">
        <v>8</v>
      </c>
      <c r="EH124" s="121">
        <f t="shared" ca="1" si="129"/>
        <v>9</v>
      </c>
      <c r="EI124" s="19"/>
      <c r="EJ124" s="19"/>
    </row>
    <row r="125" spans="1:140" x14ac:dyDescent="0.2">
      <c r="A125" s="125"/>
      <c r="B125" s="61" t="str">
        <f t="shared" si="123"/>
        <v/>
      </c>
      <c r="C125" s="7" t="str">
        <f t="shared" si="219"/>
        <v/>
      </c>
      <c r="D125" s="60">
        <f t="shared" si="124"/>
        <v>0</v>
      </c>
      <c r="E125" s="7" t="str">
        <f t="shared" si="125"/>
        <v/>
      </c>
      <c r="F125" s="72" t="str">
        <f t="shared" si="121"/>
        <v/>
      </c>
      <c r="G125" s="108" t="str">
        <f t="shared" si="122"/>
        <v/>
      </c>
      <c r="H125" s="112">
        <f t="shared" si="220"/>
        <v>0</v>
      </c>
      <c r="I125" s="112">
        <f t="shared" si="221"/>
        <v>0</v>
      </c>
      <c r="J125" s="112">
        <f t="shared" si="222"/>
        <v>0</v>
      </c>
      <c r="K125" s="112">
        <f t="shared" si="223"/>
        <v>0</v>
      </c>
      <c r="L125" s="112">
        <f t="shared" si="224"/>
        <v>0</v>
      </c>
      <c r="M125" s="112">
        <f t="shared" si="225"/>
        <v>0</v>
      </c>
      <c r="N125" s="60"/>
      <c r="O125" s="61"/>
      <c r="P125" s="61"/>
      <c r="Q125" s="61"/>
      <c r="R125" s="61"/>
      <c r="S125" s="7"/>
      <c r="T125" s="67">
        <f t="shared" si="187"/>
        <v>1</v>
      </c>
      <c r="U125" s="76" t="str">
        <f t="shared" si="188"/>
        <v/>
      </c>
      <c r="V125" s="76" t="str">
        <f t="shared" si="189"/>
        <v/>
      </c>
      <c r="W125" s="76" t="str">
        <f t="shared" si="190"/>
        <v/>
      </c>
      <c r="X125" s="76" t="str">
        <f t="shared" si="191"/>
        <v/>
      </c>
      <c r="Y125" s="76" t="str">
        <f t="shared" si="192"/>
        <v/>
      </c>
      <c r="Z125" s="76" t="str">
        <f t="shared" si="193"/>
        <v/>
      </c>
      <c r="AA125" s="131" t="b">
        <f t="shared" si="130"/>
        <v>0</v>
      </c>
      <c r="AB125" s="131" t="b">
        <f t="shared" si="131"/>
        <v>0</v>
      </c>
      <c r="AC125" s="131" t="b">
        <f t="shared" si="132"/>
        <v>0</v>
      </c>
      <c r="AD125" s="131" t="b">
        <f t="shared" si="133"/>
        <v>0</v>
      </c>
      <c r="AE125" s="131" t="b">
        <f t="shared" si="134"/>
        <v>0</v>
      </c>
      <c r="AF125" s="131" t="b">
        <f t="shared" si="135"/>
        <v>0</v>
      </c>
      <c r="AG125" s="131">
        <f t="shared" si="209"/>
        <v>0</v>
      </c>
      <c r="AH125" s="131">
        <f t="shared" si="215"/>
        <v>1</v>
      </c>
      <c r="AI125" s="13">
        <f t="shared" si="136"/>
        <v>0</v>
      </c>
      <c r="AJ125" s="11">
        <f t="shared" si="194"/>
        <v>0</v>
      </c>
      <c r="AK125" s="67">
        <f t="shared" si="195"/>
        <v>1</v>
      </c>
      <c r="AL125" s="118" t="str">
        <f t="shared" si="196"/>
        <v/>
      </c>
      <c r="AM125" s="118" t="str">
        <f t="shared" si="197"/>
        <v/>
      </c>
      <c r="AN125" s="118" t="str">
        <f t="shared" si="198"/>
        <v/>
      </c>
      <c r="AO125" s="118" t="str">
        <f t="shared" si="199"/>
        <v/>
      </c>
      <c r="AP125" s="118" t="str">
        <f t="shared" si="200"/>
        <v/>
      </c>
      <c r="AQ125" s="118" t="str">
        <f t="shared" si="201"/>
        <v/>
      </c>
      <c r="AR125" s="118" t="str">
        <f t="shared" si="202"/>
        <v/>
      </c>
      <c r="AS125" s="60" t="b">
        <f t="shared" si="137"/>
        <v>0</v>
      </c>
      <c r="AT125" s="60" t="b">
        <f t="shared" si="138"/>
        <v>0</v>
      </c>
      <c r="AU125" s="60" t="b">
        <f t="shared" si="139"/>
        <v>0</v>
      </c>
      <c r="AV125" s="60" t="b">
        <f t="shared" si="140"/>
        <v>0</v>
      </c>
      <c r="AW125" s="60" t="b">
        <f t="shared" si="141"/>
        <v>0</v>
      </c>
      <c r="AX125" s="60" t="b">
        <f t="shared" si="142"/>
        <v>0</v>
      </c>
      <c r="AY125" s="60" t="b">
        <f t="shared" si="143"/>
        <v>0</v>
      </c>
      <c r="AZ125" s="131">
        <f t="shared" si="210"/>
        <v>0</v>
      </c>
      <c r="BA125" s="131">
        <f t="shared" si="216"/>
        <v>1</v>
      </c>
      <c r="BB125" s="13">
        <f t="shared" si="203"/>
        <v>0</v>
      </c>
      <c r="BC125" s="11">
        <f t="shared" si="144"/>
        <v>0</v>
      </c>
      <c r="BD125" s="67">
        <f t="shared" si="204"/>
        <v>1</v>
      </c>
      <c r="BE125" s="76" t="str">
        <f t="shared" si="145"/>
        <v/>
      </c>
      <c r="BF125" s="76" t="str">
        <f t="shared" si="146"/>
        <v/>
      </c>
      <c r="BG125" s="76" t="str">
        <f t="shared" si="147"/>
        <v/>
      </c>
      <c r="BH125" s="76" t="str">
        <f t="shared" si="148"/>
        <v/>
      </c>
      <c r="BI125" s="76" t="str">
        <f t="shared" si="149"/>
        <v/>
      </c>
      <c r="BJ125" s="76" t="str">
        <f t="shared" si="150"/>
        <v/>
      </c>
      <c r="BK125" s="131" t="b">
        <f t="shared" si="151"/>
        <v>0</v>
      </c>
      <c r="BL125" s="131" t="b">
        <f t="shared" si="152"/>
        <v>0</v>
      </c>
      <c r="BM125" s="131" t="b">
        <f t="shared" si="153"/>
        <v>0</v>
      </c>
      <c r="BN125" s="131" t="b">
        <f t="shared" si="154"/>
        <v>0</v>
      </c>
      <c r="BO125" s="131" t="b">
        <f t="shared" si="155"/>
        <v>0</v>
      </c>
      <c r="BP125" s="131" t="b">
        <f t="shared" si="156"/>
        <v>0</v>
      </c>
      <c r="BQ125" s="131">
        <f t="shared" si="211"/>
        <v>0</v>
      </c>
      <c r="BR125" s="131">
        <f t="shared" si="217"/>
        <v>1</v>
      </c>
      <c r="BS125" s="92">
        <f t="shared" si="212"/>
        <v>0</v>
      </c>
      <c r="BT125" s="13">
        <f t="shared" si="157"/>
        <v>0</v>
      </c>
      <c r="BU125" s="11">
        <f t="shared" si="205"/>
        <v>0</v>
      </c>
      <c r="BV125" s="67">
        <f t="shared" si="206"/>
        <v>1</v>
      </c>
      <c r="BW125" s="118" t="str">
        <f t="shared" si="158"/>
        <v/>
      </c>
      <c r="BX125" s="118" t="str">
        <f t="shared" si="159"/>
        <v/>
      </c>
      <c r="BY125" s="118" t="str">
        <f t="shared" si="160"/>
        <v/>
      </c>
      <c r="BZ125" s="118" t="str">
        <f t="shared" si="161"/>
        <v/>
      </c>
      <c r="CA125" s="118" t="str">
        <f t="shared" si="162"/>
        <v/>
      </c>
      <c r="CB125" s="118" t="str">
        <f t="shared" si="163"/>
        <v/>
      </c>
      <c r="CC125" s="118" t="str">
        <f t="shared" si="164"/>
        <v/>
      </c>
      <c r="CD125" s="60" t="b">
        <f t="shared" si="165"/>
        <v>0</v>
      </c>
      <c r="CE125" s="60" t="b">
        <f t="shared" si="166"/>
        <v>0</v>
      </c>
      <c r="CF125" s="60" t="b">
        <f t="shared" si="167"/>
        <v>0</v>
      </c>
      <c r="CG125" s="60" t="b">
        <f t="shared" si="168"/>
        <v>0</v>
      </c>
      <c r="CH125" s="60" t="b">
        <f t="shared" si="169"/>
        <v>0</v>
      </c>
      <c r="CI125" s="60" t="b">
        <f t="shared" si="170"/>
        <v>0</v>
      </c>
      <c r="CJ125" s="60" t="b">
        <f t="shared" si="171"/>
        <v>0</v>
      </c>
      <c r="CK125" s="131">
        <f t="shared" si="213"/>
        <v>0</v>
      </c>
      <c r="CL125" s="131">
        <f t="shared" si="218"/>
        <v>1</v>
      </c>
      <c r="CM125" s="92">
        <f t="shared" si="214"/>
        <v>0</v>
      </c>
      <c r="CN125" s="13">
        <f t="shared" si="207"/>
        <v>0</v>
      </c>
      <c r="CO125" s="11">
        <f t="shared" si="172"/>
        <v>0</v>
      </c>
      <c r="CP125" s="13">
        <f t="shared" si="208"/>
        <v>0</v>
      </c>
      <c r="CQ125" s="11">
        <f t="shared" si="126"/>
        <v>0</v>
      </c>
      <c r="CR125" s="57">
        <f t="shared" si="127"/>
        <v>0</v>
      </c>
      <c r="CS125" s="57">
        <f t="shared" si="128"/>
        <v>0</v>
      </c>
      <c r="CT125" s="57">
        <f t="shared" si="235"/>
        <v>0</v>
      </c>
      <c r="CU125" s="24" t="str">
        <f t="shared" si="174"/>
        <v/>
      </c>
      <c r="CV125" s="24" t="str">
        <f t="shared" si="175"/>
        <v/>
      </c>
      <c r="CW125" s="24" t="str">
        <f t="shared" si="176"/>
        <v/>
      </c>
      <c r="CX125" s="24" t="str">
        <f t="shared" si="177"/>
        <v/>
      </c>
      <c r="CY125" s="24" t="str">
        <f t="shared" si="178"/>
        <v/>
      </c>
      <c r="CZ125" s="24" t="str">
        <f t="shared" si="179"/>
        <v/>
      </c>
      <c r="DA125" s="24" t="str">
        <f t="shared" si="180"/>
        <v/>
      </c>
      <c r="DB125" s="24" t="str">
        <f t="shared" si="181"/>
        <v/>
      </c>
      <c r="DC125" s="24" t="str">
        <f t="shared" si="182"/>
        <v/>
      </c>
      <c r="DD125" s="24" t="str">
        <f t="shared" si="183"/>
        <v/>
      </c>
      <c r="DE125" s="24" t="str">
        <f t="shared" si="184"/>
        <v/>
      </c>
      <c r="DF125" s="24" t="str">
        <f t="shared" si="185"/>
        <v/>
      </c>
      <c r="DG125" s="24" t="str">
        <f t="shared" si="186"/>
        <v/>
      </c>
      <c r="DH125" s="5"/>
      <c r="DI125" s="134"/>
      <c r="DJ125"/>
      <c r="DK125"/>
      <c r="DL125"/>
      <c r="DM125" s="34"/>
      <c r="DN125" s="36"/>
      <c r="DO125"/>
      <c r="DP125"/>
      <c r="DQ125"/>
      <c r="DR125"/>
      <c r="DS125"/>
      <c r="DT125"/>
      <c r="DU125"/>
      <c r="DV125"/>
      <c r="DW125"/>
      <c r="DX125" s="20">
        <v>18</v>
      </c>
      <c r="DY125" s="100" t="s">
        <v>19</v>
      </c>
      <c r="DZ125" s="100" t="str">
        <f t="shared" ref="DZ125" si="239">"3"</f>
        <v>3</v>
      </c>
      <c r="EA125" s="101"/>
      <c r="EB125" s="100">
        <v>3</v>
      </c>
      <c r="EC125" s="100">
        <v>3</v>
      </c>
      <c r="ED125" s="100" t="s">
        <v>6</v>
      </c>
      <c r="EE125" s="100" t="s">
        <v>3</v>
      </c>
      <c r="EF125" s="100" t="s">
        <v>4</v>
      </c>
      <c r="EG125" s="102">
        <v>9</v>
      </c>
      <c r="EH125" s="121">
        <f t="shared" ca="1" si="129"/>
        <v>12</v>
      </c>
      <c r="EI125" s="19"/>
      <c r="EJ125" s="19"/>
    </row>
    <row r="126" spans="1:140" x14ac:dyDescent="0.2">
      <c r="A126" s="125"/>
      <c r="B126" s="61" t="str">
        <f t="shared" si="123"/>
        <v/>
      </c>
      <c r="C126" s="7" t="str">
        <f t="shared" si="219"/>
        <v/>
      </c>
      <c r="D126" s="60">
        <f t="shared" si="124"/>
        <v>0</v>
      </c>
      <c r="E126" s="7" t="str">
        <f t="shared" si="125"/>
        <v/>
      </c>
      <c r="F126" s="72" t="str">
        <f t="shared" si="121"/>
        <v/>
      </c>
      <c r="G126" s="108" t="str">
        <f t="shared" si="122"/>
        <v/>
      </c>
      <c r="H126" s="112">
        <f t="shared" si="220"/>
        <v>0</v>
      </c>
      <c r="I126" s="112">
        <f t="shared" si="221"/>
        <v>0</v>
      </c>
      <c r="J126" s="112">
        <f t="shared" si="222"/>
        <v>0</v>
      </c>
      <c r="K126" s="112">
        <f t="shared" si="223"/>
        <v>0</v>
      </c>
      <c r="L126" s="112">
        <f t="shared" si="224"/>
        <v>0</v>
      </c>
      <c r="M126" s="112">
        <f t="shared" si="225"/>
        <v>0</v>
      </c>
      <c r="N126" s="60"/>
      <c r="O126" s="61"/>
      <c r="P126" s="61"/>
      <c r="Q126" s="61"/>
      <c r="R126" s="61"/>
      <c r="S126" s="7"/>
      <c r="T126" s="67">
        <f t="shared" si="187"/>
        <v>1</v>
      </c>
      <c r="U126" s="76" t="str">
        <f t="shared" si="188"/>
        <v/>
      </c>
      <c r="V126" s="76" t="str">
        <f t="shared" si="189"/>
        <v/>
      </c>
      <c r="W126" s="76" t="str">
        <f t="shared" si="190"/>
        <v/>
      </c>
      <c r="X126" s="76" t="str">
        <f t="shared" si="191"/>
        <v/>
      </c>
      <c r="Y126" s="76" t="str">
        <f t="shared" si="192"/>
        <v/>
      </c>
      <c r="Z126" s="76" t="str">
        <f t="shared" si="193"/>
        <v/>
      </c>
      <c r="AA126" s="131" t="b">
        <f t="shared" si="130"/>
        <v>0</v>
      </c>
      <c r="AB126" s="131" t="b">
        <f t="shared" si="131"/>
        <v>0</v>
      </c>
      <c r="AC126" s="131" t="b">
        <f t="shared" si="132"/>
        <v>0</v>
      </c>
      <c r="AD126" s="131" t="b">
        <f t="shared" si="133"/>
        <v>0</v>
      </c>
      <c r="AE126" s="131" t="b">
        <f t="shared" si="134"/>
        <v>0</v>
      </c>
      <c r="AF126" s="131" t="b">
        <f t="shared" si="135"/>
        <v>0</v>
      </c>
      <c r="AG126" s="131">
        <f t="shared" si="209"/>
        <v>0</v>
      </c>
      <c r="AH126" s="131">
        <f t="shared" si="215"/>
        <v>1</v>
      </c>
      <c r="AI126" s="13">
        <f t="shared" si="136"/>
        <v>0</v>
      </c>
      <c r="AJ126" s="11">
        <f t="shared" si="194"/>
        <v>0</v>
      </c>
      <c r="AK126" s="67">
        <f t="shared" si="195"/>
        <v>1</v>
      </c>
      <c r="AL126" s="118" t="str">
        <f t="shared" si="196"/>
        <v/>
      </c>
      <c r="AM126" s="118" t="str">
        <f t="shared" si="197"/>
        <v/>
      </c>
      <c r="AN126" s="118" t="str">
        <f t="shared" si="198"/>
        <v/>
      </c>
      <c r="AO126" s="118" t="str">
        <f t="shared" si="199"/>
        <v/>
      </c>
      <c r="AP126" s="118" t="str">
        <f t="shared" si="200"/>
        <v/>
      </c>
      <c r="AQ126" s="118" t="str">
        <f t="shared" si="201"/>
        <v/>
      </c>
      <c r="AR126" s="118" t="str">
        <f t="shared" si="202"/>
        <v/>
      </c>
      <c r="AS126" s="60" t="b">
        <f t="shared" si="137"/>
        <v>0</v>
      </c>
      <c r="AT126" s="60" t="b">
        <f t="shared" si="138"/>
        <v>0</v>
      </c>
      <c r="AU126" s="60" t="b">
        <f t="shared" si="139"/>
        <v>0</v>
      </c>
      <c r="AV126" s="60" t="b">
        <f t="shared" si="140"/>
        <v>0</v>
      </c>
      <c r="AW126" s="60" t="b">
        <f t="shared" si="141"/>
        <v>0</v>
      </c>
      <c r="AX126" s="60" t="b">
        <f t="shared" si="142"/>
        <v>0</v>
      </c>
      <c r="AY126" s="60" t="b">
        <f t="shared" si="143"/>
        <v>0</v>
      </c>
      <c r="AZ126" s="131">
        <f t="shared" si="210"/>
        <v>0</v>
      </c>
      <c r="BA126" s="131">
        <f t="shared" si="216"/>
        <v>1</v>
      </c>
      <c r="BB126" s="13">
        <f t="shared" si="203"/>
        <v>0</v>
      </c>
      <c r="BC126" s="11">
        <f t="shared" si="144"/>
        <v>0</v>
      </c>
      <c r="BD126" s="67">
        <f t="shared" si="204"/>
        <v>1</v>
      </c>
      <c r="BE126" s="76" t="str">
        <f t="shared" si="145"/>
        <v/>
      </c>
      <c r="BF126" s="76" t="str">
        <f t="shared" si="146"/>
        <v/>
      </c>
      <c r="BG126" s="76" t="str">
        <f t="shared" si="147"/>
        <v/>
      </c>
      <c r="BH126" s="76" t="str">
        <f t="shared" si="148"/>
        <v/>
      </c>
      <c r="BI126" s="76" t="str">
        <f t="shared" si="149"/>
        <v/>
      </c>
      <c r="BJ126" s="76" t="str">
        <f t="shared" si="150"/>
        <v/>
      </c>
      <c r="BK126" s="131" t="b">
        <f t="shared" si="151"/>
        <v>0</v>
      </c>
      <c r="BL126" s="131" t="b">
        <f t="shared" si="152"/>
        <v>0</v>
      </c>
      <c r="BM126" s="131" t="b">
        <f t="shared" si="153"/>
        <v>0</v>
      </c>
      <c r="BN126" s="131" t="b">
        <f t="shared" si="154"/>
        <v>0</v>
      </c>
      <c r="BO126" s="131" t="b">
        <f t="shared" si="155"/>
        <v>0</v>
      </c>
      <c r="BP126" s="131" t="b">
        <f t="shared" si="156"/>
        <v>0</v>
      </c>
      <c r="BQ126" s="131">
        <f t="shared" si="211"/>
        <v>0</v>
      </c>
      <c r="BR126" s="131">
        <f t="shared" si="217"/>
        <v>1</v>
      </c>
      <c r="BS126" s="92">
        <f t="shared" si="212"/>
        <v>0</v>
      </c>
      <c r="BT126" s="13">
        <f t="shared" si="157"/>
        <v>0</v>
      </c>
      <c r="BU126" s="11">
        <f t="shared" si="205"/>
        <v>0</v>
      </c>
      <c r="BV126" s="67">
        <f t="shared" si="206"/>
        <v>1</v>
      </c>
      <c r="BW126" s="118" t="str">
        <f t="shared" si="158"/>
        <v/>
      </c>
      <c r="BX126" s="118" t="str">
        <f t="shared" si="159"/>
        <v/>
      </c>
      <c r="BY126" s="118" t="str">
        <f t="shared" si="160"/>
        <v/>
      </c>
      <c r="BZ126" s="118" t="str">
        <f t="shared" si="161"/>
        <v/>
      </c>
      <c r="CA126" s="118" t="str">
        <f t="shared" si="162"/>
        <v/>
      </c>
      <c r="CB126" s="118" t="str">
        <f t="shared" si="163"/>
        <v/>
      </c>
      <c r="CC126" s="118" t="str">
        <f t="shared" si="164"/>
        <v/>
      </c>
      <c r="CD126" s="60" t="b">
        <f t="shared" si="165"/>
        <v>0</v>
      </c>
      <c r="CE126" s="60" t="b">
        <f t="shared" si="166"/>
        <v>0</v>
      </c>
      <c r="CF126" s="60" t="b">
        <f t="shared" si="167"/>
        <v>0</v>
      </c>
      <c r="CG126" s="60" t="b">
        <f t="shared" si="168"/>
        <v>0</v>
      </c>
      <c r="CH126" s="60" t="b">
        <f t="shared" si="169"/>
        <v>0</v>
      </c>
      <c r="CI126" s="60" t="b">
        <f t="shared" si="170"/>
        <v>0</v>
      </c>
      <c r="CJ126" s="60" t="b">
        <f t="shared" si="171"/>
        <v>0</v>
      </c>
      <c r="CK126" s="131">
        <f t="shared" si="213"/>
        <v>0</v>
      </c>
      <c r="CL126" s="131">
        <f t="shared" si="218"/>
        <v>1</v>
      </c>
      <c r="CM126" s="92">
        <f t="shared" si="214"/>
        <v>0</v>
      </c>
      <c r="CN126" s="13">
        <f t="shared" si="207"/>
        <v>0</v>
      </c>
      <c r="CO126" s="11">
        <f t="shared" si="172"/>
        <v>0</v>
      </c>
      <c r="CP126" s="13">
        <f t="shared" si="208"/>
        <v>0</v>
      </c>
      <c r="CQ126" s="11">
        <f t="shared" si="126"/>
        <v>0</v>
      </c>
      <c r="CR126" s="57">
        <f t="shared" si="127"/>
        <v>0</v>
      </c>
      <c r="CS126" s="57">
        <f t="shared" si="128"/>
        <v>0</v>
      </c>
      <c r="CT126" s="57">
        <f t="shared" si="235"/>
        <v>0</v>
      </c>
      <c r="CU126" s="24" t="str">
        <f t="shared" si="174"/>
        <v/>
      </c>
      <c r="CV126" s="24" t="str">
        <f t="shared" si="175"/>
        <v/>
      </c>
      <c r="CW126" s="24" t="str">
        <f t="shared" si="176"/>
        <v/>
      </c>
      <c r="CX126" s="24" t="str">
        <f t="shared" si="177"/>
        <v/>
      </c>
      <c r="CY126" s="24" t="str">
        <f t="shared" si="178"/>
        <v/>
      </c>
      <c r="CZ126" s="24" t="str">
        <f t="shared" si="179"/>
        <v/>
      </c>
      <c r="DA126" s="24" t="str">
        <f t="shared" si="180"/>
        <v/>
      </c>
      <c r="DB126" s="24" t="str">
        <f t="shared" si="181"/>
        <v/>
      </c>
      <c r="DC126" s="24" t="str">
        <f t="shared" si="182"/>
        <v/>
      </c>
      <c r="DD126" s="24" t="str">
        <f t="shared" si="183"/>
        <v/>
      </c>
      <c r="DE126" s="24" t="str">
        <f t="shared" si="184"/>
        <v/>
      </c>
      <c r="DF126" s="24" t="str">
        <f t="shared" si="185"/>
        <v/>
      </c>
      <c r="DG126" s="24" t="str">
        <f t="shared" si="186"/>
        <v/>
      </c>
      <c r="DH126" s="5"/>
      <c r="DI126" s="134"/>
      <c r="DJ126"/>
      <c r="DK126"/>
      <c r="DL126"/>
      <c r="DM126" s="34"/>
      <c r="DN126" s="36"/>
      <c r="DO126"/>
      <c r="DP126"/>
      <c r="DQ126"/>
      <c r="DR126"/>
      <c r="DS126"/>
      <c r="DT126"/>
      <c r="DU126"/>
      <c r="DV126"/>
      <c r="DW126"/>
      <c r="DX126" s="20">
        <v>19</v>
      </c>
      <c r="DY126" s="100" t="str">
        <f t="shared" si="237"/>
        <v>2</v>
      </c>
      <c r="DZ126" s="100" t="str">
        <f t="shared" ref="DZ126:DZ129" si="240">"1"</f>
        <v>1</v>
      </c>
      <c r="EA126" s="101"/>
      <c r="EB126" s="100">
        <v>4</v>
      </c>
      <c r="EC126" s="100">
        <v>1</v>
      </c>
      <c r="ED126" s="100" t="s">
        <v>2</v>
      </c>
      <c r="EE126" s="100" t="s">
        <v>3</v>
      </c>
      <c r="EF126" s="100" t="s">
        <v>7</v>
      </c>
      <c r="EG126" s="102">
        <v>10</v>
      </c>
      <c r="EH126" s="121">
        <f t="shared" ca="1" si="129"/>
        <v>36</v>
      </c>
      <c r="EI126" s="19"/>
      <c r="EJ126" s="19"/>
    </row>
    <row r="127" spans="1:140" x14ac:dyDescent="0.2">
      <c r="A127" s="125"/>
      <c r="B127" s="61" t="str">
        <f t="shared" si="123"/>
        <v/>
      </c>
      <c r="C127" s="7" t="str">
        <f t="shared" si="219"/>
        <v/>
      </c>
      <c r="D127" s="60">
        <f t="shared" si="124"/>
        <v>0</v>
      </c>
      <c r="E127" s="7" t="str">
        <f t="shared" si="125"/>
        <v/>
      </c>
      <c r="F127" s="72" t="str">
        <f t="shared" si="121"/>
        <v/>
      </c>
      <c r="G127" s="108" t="str">
        <f t="shared" si="122"/>
        <v/>
      </c>
      <c r="H127" s="112">
        <f t="shared" si="220"/>
        <v>0</v>
      </c>
      <c r="I127" s="112">
        <f t="shared" si="221"/>
        <v>0</v>
      </c>
      <c r="J127" s="112">
        <f t="shared" si="222"/>
        <v>0</v>
      </c>
      <c r="K127" s="112">
        <f t="shared" si="223"/>
        <v>0</v>
      </c>
      <c r="L127" s="112">
        <f t="shared" si="224"/>
        <v>0</v>
      </c>
      <c r="M127" s="112">
        <f t="shared" si="225"/>
        <v>0</v>
      </c>
      <c r="N127" s="60"/>
      <c r="O127" s="61"/>
      <c r="P127" s="61"/>
      <c r="Q127" s="61"/>
      <c r="R127" s="61"/>
      <c r="S127" s="7"/>
      <c r="T127" s="67">
        <f t="shared" si="187"/>
        <v>1</v>
      </c>
      <c r="U127" s="76" t="str">
        <f t="shared" si="188"/>
        <v/>
      </c>
      <c r="V127" s="76" t="str">
        <f t="shared" si="189"/>
        <v/>
      </c>
      <c r="W127" s="76" t="str">
        <f t="shared" si="190"/>
        <v/>
      </c>
      <c r="X127" s="76" t="str">
        <f t="shared" si="191"/>
        <v/>
      </c>
      <c r="Y127" s="76" t="str">
        <f t="shared" si="192"/>
        <v/>
      </c>
      <c r="Z127" s="76" t="str">
        <f t="shared" si="193"/>
        <v/>
      </c>
      <c r="AA127" s="131" t="b">
        <f t="shared" si="130"/>
        <v>0</v>
      </c>
      <c r="AB127" s="131" t="b">
        <f t="shared" si="131"/>
        <v>0</v>
      </c>
      <c r="AC127" s="131" t="b">
        <f t="shared" si="132"/>
        <v>0</v>
      </c>
      <c r="AD127" s="131" t="b">
        <f t="shared" si="133"/>
        <v>0</v>
      </c>
      <c r="AE127" s="131" t="b">
        <f t="shared" si="134"/>
        <v>0</v>
      </c>
      <c r="AF127" s="131" t="b">
        <f t="shared" si="135"/>
        <v>0</v>
      </c>
      <c r="AG127" s="131">
        <f t="shared" si="209"/>
        <v>0</v>
      </c>
      <c r="AH127" s="131">
        <f t="shared" si="215"/>
        <v>1</v>
      </c>
      <c r="AI127" s="13">
        <f t="shared" si="136"/>
        <v>0</v>
      </c>
      <c r="AJ127" s="11">
        <f t="shared" si="194"/>
        <v>0</v>
      </c>
      <c r="AK127" s="67">
        <f t="shared" si="195"/>
        <v>1</v>
      </c>
      <c r="AL127" s="118" t="str">
        <f t="shared" si="196"/>
        <v/>
      </c>
      <c r="AM127" s="118" t="str">
        <f t="shared" si="197"/>
        <v/>
      </c>
      <c r="AN127" s="118" t="str">
        <f t="shared" si="198"/>
        <v/>
      </c>
      <c r="AO127" s="118" t="str">
        <f t="shared" si="199"/>
        <v/>
      </c>
      <c r="AP127" s="118" t="str">
        <f t="shared" si="200"/>
        <v/>
      </c>
      <c r="AQ127" s="118" t="str">
        <f t="shared" si="201"/>
        <v/>
      </c>
      <c r="AR127" s="118" t="str">
        <f t="shared" si="202"/>
        <v/>
      </c>
      <c r="AS127" s="60" t="b">
        <f t="shared" si="137"/>
        <v>0</v>
      </c>
      <c r="AT127" s="60" t="b">
        <f t="shared" si="138"/>
        <v>0</v>
      </c>
      <c r="AU127" s="60" t="b">
        <f t="shared" si="139"/>
        <v>0</v>
      </c>
      <c r="AV127" s="60" t="b">
        <f t="shared" si="140"/>
        <v>0</v>
      </c>
      <c r="AW127" s="60" t="b">
        <f t="shared" si="141"/>
        <v>0</v>
      </c>
      <c r="AX127" s="60" t="b">
        <f t="shared" si="142"/>
        <v>0</v>
      </c>
      <c r="AY127" s="60" t="b">
        <f t="shared" si="143"/>
        <v>0</v>
      </c>
      <c r="AZ127" s="131">
        <f t="shared" si="210"/>
        <v>0</v>
      </c>
      <c r="BA127" s="131">
        <f t="shared" si="216"/>
        <v>1</v>
      </c>
      <c r="BB127" s="13">
        <f t="shared" si="203"/>
        <v>0</v>
      </c>
      <c r="BC127" s="11">
        <f t="shared" si="144"/>
        <v>0</v>
      </c>
      <c r="BD127" s="67">
        <f t="shared" si="204"/>
        <v>1</v>
      </c>
      <c r="BE127" s="76" t="str">
        <f t="shared" si="145"/>
        <v/>
      </c>
      <c r="BF127" s="76" t="str">
        <f t="shared" si="146"/>
        <v/>
      </c>
      <c r="BG127" s="76" t="str">
        <f t="shared" si="147"/>
        <v/>
      </c>
      <c r="BH127" s="76" t="str">
        <f t="shared" si="148"/>
        <v/>
      </c>
      <c r="BI127" s="76" t="str">
        <f t="shared" si="149"/>
        <v/>
      </c>
      <c r="BJ127" s="76" t="str">
        <f t="shared" si="150"/>
        <v/>
      </c>
      <c r="BK127" s="131" t="b">
        <f t="shared" si="151"/>
        <v>0</v>
      </c>
      <c r="BL127" s="131" t="b">
        <f t="shared" si="152"/>
        <v>0</v>
      </c>
      <c r="BM127" s="131" t="b">
        <f t="shared" si="153"/>
        <v>0</v>
      </c>
      <c r="BN127" s="131" t="b">
        <f t="shared" si="154"/>
        <v>0</v>
      </c>
      <c r="BO127" s="131" t="b">
        <f t="shared" si="155"/>
        <v>0</v>
      </c>
      <c r="BP127" s="131" t="b">
        <f t="shared" si="156"/>
        <v>0</v>
      </c>
      <c r="BQ127" s="131">
        <f t="shared" si="211"/>
        <v>0</v>
      </c>
      <c r="BR127" s="131">
        <f t="shared" si="217"/>
        <v>1</v>
      </c>
      <c r="BS127" s="92">
        <f t="shared" si="212"/>
        <v>0</v>
      </c>
      <c r="BT127" s="13">
        <f t="shared" si="157"/>
        <v>0</v>
      </c>
      <c r="BU127" s="11">
        <f t="shared" si="205"/>
        <v>0</v>
      </c>
      <c r="BV127" s="67">
        <f t="shared" si="206"/>
        <v>1</v>
      </c>
      <c r="BW127" s="118" t="str">
        <f t="shared" si="158"/>
        <v/>
      </c>
      <c r="BX127" s="118" t="str">
        <f t="shared" si="159"/>
        <v/>
      </c>
      <c r="BY127" s="118" t="str">
        <f t="shared" si="160"/>
        <v/>
      </c>
      <c r="BZ127" s="118" t="str">
        <f t="shared" si="161"/>
        <v/>
      </c>
      <c r="CA127" s="118" t="str">
        <f t="shared" si="162"/>
        <v/>
      </c>
      <c r="CB127" s="118" t="str">
        <f t="shared" si="163"/>
        <v/>
      </c>
      <c r="CC127" s="118" t="str">
        <f t="shared" si="164"/>
        <v/>
      </c>
      <c r="CD127" s="60" t="b">
        <f t="shared" si="165"/>
        <v>0</v>
      </c>
      <c r="CE127" s="60" t="b">
        <f t="shared" si="166"/>
        <v>0</v>
      </c>
      <c r="CF127" s="60" t="b">
        <f t="shared" si="167"/>
        <v>0</v>
      </c>
      <c r="CG127" s="60" t="b">
        <f t="shared" si="168"/>
        <v>0</v>
      </c>
      <c r="CH127" s="60" t="b">
        <f t="shared" si="169"/>
        <v>0</v>
      </c>
      <c r="CI127" s="60" t="b">
        <f t="shared" si="170"/>
        <v>0</v>
      </c>
      <c r="CJ127" s="60" t="b">
        <f t="shared" si="171"/>
        <v>0</v>
      </c>
      <c r="CK127" s="131">
        <f t="shared" si="213"/>
        <v>0</v>
      </c>
      <c r="CL127" s="131">
        <f t="shared" si="218"/>
        <v>1</v>
      </c>
      <c r="CM127" s="92">
        <f t="shared" si="214"/>
        <v>0</v>
      </c>
      <c r="CN127" s="13">
        <f t="shared" si="207"/>
        <v>0</v>
      </c>
      <c r="CO127" s="11">
        <f t="shared" si="172"/>
        <v>0</v>
      </c>
      <c r="CP127" s="13">
        <f t="shared" si="208"/>
        <v>0</v>
      </c>
      <c r="CQ127" s="11">
        <f t="shared" si="126"/>
        <v>0</v>
      </c>
      <c r="CR127" s="57">
        <f t="shared" si="127"/>
        <v>0</v>
      </c>
      <c r="CS127" s="57">
        <f t="shared" si="128"/>
        <v>0</v>
      </c>
      <c r="CT127" s="57">
        <f t="shared" si="235"/>
        <v>0</v>
      </c>
      <c r="CU127" s="24" t="str">
        <f t="shared" si="174"/>
        <v/>
      </c>
      <c r="CV127" s="24" t="str">
        <f t="shared" si="175"/>
        <v/>
      </c>
      <c r="CW127" s="24" t="str">
        <f t="shared" si="176"/>
        <v/>
      </c>
      <c r="CX127" s="24" t="str">
        <f t="shared" si="177"/>
        <v/>
      </c>
      <c r="CY127" s="24" t="str">
        <f t="shared" si="178"/>
        <v/>
      </c>
      <c r="CZ127" s="24" t="str">
        <f t="shared" si="179"/>
        <v/>
      </c>
      <c r="DA127" s="24" t="str">
        <f t="shared" si="180"/>
        <v/>
      </c>
      <c r="DB127" s="24" t="str">
        <f t="shared" si="181"/>
        <v/>
      </c>
      <c r="DC127" s="24" t="str">
        <f t="shared" si="182"/>
        <v/>
      </c>
      <c r="DD127" s="24" t="str">
        <f t="shared" si="183"/>
        <v/>
      </c>
      <c r="DE127" s="24" t="str">
        <f t="shared" si="184"/>
        <v/>
      </c>
      <c r="DF127" s="24" t="str">
        <f t="shared" si="185"/>
        <v/>
      </c>
      <c r="DG127" s="24" t="str">
        <f t="shared" si="186"/>
        <v/>
      </c>
      <c r="DH127" s="5"/>
      <c r="DI127" s="134"/>
      <c r="DJ127"/>
      <c r="DK127"/>
      <c r="DL127"/>
      <c r="DM127" s="34"/>
      <c r="DN127" s="36"/>
      <c r="DO127"/>
      <c r="DP127"/>
      <c r="DQ127"/>
      <c r="DR127"/>
      <c r="DS127"/>
      <c r="DT127"/>
      <c r="DU127"/>
      <c r="DV127"/>
      <c r="DW127"/>
      <c r="DX127" s="20">
        <v>20</v>
      </c>
      <c r="DY127" s="100" t="s">
        <v>22</v>
      </c>
      <c r="DZ127" s="100" t="str">
        <f t="shared" si="237"/>
        <v>2</v>
      </c>
      <c r="EA127" s="101"/>
      <c r="EB127" s="100">
        <v>4</v>
      </c>
      <c r="EC127" s="100">
        <v>2</v>
      </c>
      <c r="ED127" s="100" t="s">
        <v>2</v>
      </c>
      <c r="EE127" s="100" t="s">
        <v>8</v>
      </c>
      <c r="EF127" s="100" t="s">
        <v>4</v>
      </c>
      <c r="EG127" s="102">
        <v>11</v>
      </c>
      <c r="EH127" s="121">
        <f t="shared" ca="1" si="129"/>
        <v>23</v>
      </c>
      <c r="EI127" s="19"/>
      <c r="EJ127" s="19"/>
    </row>
    <row r="128" spans="1:140" x14ac:dyDescent="0.2">
      <c r="A128" s="125"/>
      <c r="B128" s="61" t="str">
        <f t="shared" si="123"/>
        <v/>
      </c>
      <c r="C128" s="7" t="str">
        <f t="shared" si="219"/>
        <v/>
      </c>
      <c r="D128" s="60">
        <f t="shared" si="124"/>
        <v>0</v>
      </c>
      <c r="E128" s="7" t="str">
        <f t="shared" si="125"/>
        <v/>
      </c>
      <c r="F128" s="72" t="str">
        <f t="shared" si="121"/>
        <v/>
      </c>
      <c r="G128" s="108" t="str">
        <f t="shared" si="122"/>
        <v/>
      </c>
      <c r="H128" s="112">
        <f t="shared" si="220"/>
        <v>0</v>
      </c>
      <c r="I128" s="112">
        <f t="shared" si="221"/>
        <v>0</v>
      </c>
      <c r="J128" s="112">
        <f t="shared" si="222"/>
        <v>0</v>
      </c>
      <c r="K128" s="112">
        <f t="shared" si="223"/>
        <v>0</v>
      </c>
      <c r="L128" s="112">
        <f t="shared" si="224"/>
        <v>0</v>
      </c>
      <c r="M128" s="112">
        <f t="shared" si="225"/>
        <v>0</v>
      </c>
      <c r="N128" s="60"/>
      <c r="O128" s="61"/>
      <c r="P128" s="61"/>
      <c r="Q128" s="61"/>
      <c r="R128" s="61"/>
      <c r="S128" s="7"/>
      <c r="T128" s="67">
        <f t="shared" si="187"/>
        <v>1</v>
      </c>
      <c r="U128" s="76" t="str">
        <f t="shared" si="188"/>
        <v/>
      </c>
      <c r="V128" s="76" t="str">
        <f t="shared" si="189"/>
        <v/>
      </c>
      <c r="W128" s="76" t="str">
        <f t="shared" si="190"/>
        <v/>
      </c>
      <c r="X128" s="76" t="str">
        <f t="shared" si="191"/>
        <v/>
      </c>
      <c r="Y128" s="76" t="str">
        <f t="shared" si="192"/>
        <v/>
      </c>
      <c r="Z128" s="76" t="str">
        <f t="shared" si="193"/>
        <v/>
      </c>
      <c r="AA128" s="131" t="b">
        <f t="shared" si="130"/>
        <v>0</v>
      </c>
      <c r="AB128" s="131" t="b">
        <f t="shared" si="131"/>
        <v>0</v>
      </c>
      <c r="AC128" s="131" t="b">
        <f t="shared" si="132"/>
        <v>0</v>
      </c>
      <c r="AD128" s="131" t="b">
        <f t="shared" si="133"/>
        <v>0</v>
      </c>
      <c r="AE128" s="131" t="b">
        <f t="shared" si="134"/>
        <v>0</v>
      </c>
      <c r="AF128" s="131" t="b">
        <f t="shared" si="135"/>
        <v>0</v>
      </c>
      <c r="AG128" s="131">
        <f t="shared" si="209"/>
        <v>0</v>
      </c>
      <c r="AH128" s="131">
        <f t="shared" si="215"/>
        <v>1</v>
      </c>
      <c r="AI128" s="13">
        <f t="shared" si="136"/>
        <v>0</v>
      </c>
      <c r="AJ128" s="11">
        <f t="shared" si="194"/>
        <v>0</v>
      </c>
      <c r="AK128" s="67">
        <f t="shared" si="195"/>
        <v>1</v>
      </c>
      <c r="AL128" s="118" t="str">
        <f t="shared" si="196"/>
        <v/>
      </c>
      <c r="AM128" s="118" t="str">
        <f t="shared" si="197"/>
        <v/>
      </c>
      <c r="AN128" s="118" t="str">
        <f t="shared" si="198"/>
        <v/>
      </c>
      <c r="AO128" s="118" t="str">
        <f t="shared" si="199"/>
        <v/>
      </c>
      <c r="AP128" s="118" t="str">
        <f t="shared" si="200"/>
        <v/>
      </c>
      <c r="AQ128" s="118" t="str">
        <f t="shared" si="201"/>
        <v/>
      </c>
      <c r="AR128" s="118" t="str">
        <f t="shared" si="202"/>
        <v/>
      </c>
      <c r="AS128" s="60" t="b">
        <f t="shared" si="137"/>
        <v>0</v>
      </c>
      <c r="AT128" s="60" t="b">
        <f t="shared" si="138"/>
        <v>0</v>
      </c>
      <c r="AU128" s="60" t="b">
        <f t="shared" si="139"/>
        <v>0</v>
      </c>
      <c r="AV128" s="60" t="b">
        <f t="shared" si="140"/>
        <v>0</v>
      </c>
      <c r="AW128" s="60" t="b">
        <f t="shared" si="141"/>
        <v>0</v>
      </c>
      <c r="AX128" s="60" t="b">
        <f t="shared" si="142"/>
        <v>0</v>
      </c>
      <c r="AY128" s="60" t="b">
        <f t="shared" si="143"/>
        <v>0</v>
      </c>
      <c r="AZ128" s="131">
        <f t="shared" si="210"/>
        <v>0</v>
      </c>
      <c r="BA128" s="131">
        <f t="shared" si="216"/>
        <v>1</v>
      </c>
      <c r="BB128" s="13">
        <f t="shared" si="203"/>
        <v>0</v>
      </c>
      <c r="BC128" s="11">
        <f t="shared" si="144"/>
        <v>0</v>
      </c>
      <c r="BD128" s="67">
        <f t="shared" si="204"/>
        <v>1</v>
      </c>
      <c r="BE128" s="76" t="str">
        <f t="shared" si="145"/>
        <v/>
      </c>
      <c r="BF128" s="76" t="str">
        <f t="shared" si="146"/>
        <v/>
      </c>
      <c r="BG128" s="76" t="str">
        <f t="shared" si="147"/>
        <v/>
      </c>
      <c r="BH128" s="76" t="str">
        <f t="shared" si="148"/>
        <v/>
      </c>
      <c r="BI128" s="76" t="str">
        <f t="shared" si="149"/>
        <v/>
      </c>
      <c r="BJ128" s="76" t="str">
        <f t="shared" si="150"/>
        <v/>
      </c>
      <c r="BK128" s="131" t="b">
        <f t="shared" si="151"/>
        <v>0</v>
      </c>
      <c r="BL128" s="131" t="b">
        <f t="shared" si="152"/>
        <v>0</v>
      </c>
      <c r="BM128" s="131" t="b">
        <f t="shared" si="153"/>
        <v>0</v>
      </c>
      <c r="BN128" s="131" t="b">
        <f t="shared" si="154"/>
        <v>0</v>
      </c>
      <c r="BO128" s="131" t="b">
        <f t="shared" si="155"/>
        <v>0</v>
      </c>
      <c r="BP128" s="131" t="b">
        <f t="shared" si="156"/>
        <v>0</v>
      </c>
      <c r="BQ128" s="131">
        <f t="shared" si="211"/>
        <v>0</v>
      </c>
      <c r="BR128" s="131">
        <f t="shared" si="217"/>
        <v>1</v>
      </c>
      <c r="BS128" s="92">
        <f t="shared" si="212"/>
        <v>0</v>
      </c>
      <c r="BT128" s="13">
        <f t="shared" si="157"/>
        <v>0</v>
      </c>
      <c r="BU128" s="11">
        <f t="shared" si="205"/>
        <v>0</v>
      </c>
      <c r="BV128" s="67">
        <f t="shared" si="206"/>
        <v>1</v>
      </c>
      <c r="BW128" s="118" t="str">
        <f t="shared" si="158"/>
        <v/>
      </c>
      <c r="BX128" s="118" t="str">
        <f t="shared" si="159"/>
        <v/>
      </c>
      <c r="BY128" s="118" t="str">
        <f t="shared" si="160"/>
        <v/>
      </c>
      <c r="BZ128" s="118" t="str">
        <f t="shared" si="161"/>
        <v/>
      </c>
      <c r="CA128" s="118" t="str">
        <f t="shared" si="162"/>
        <v/>
      </c>
      <c r="CB128" s="118" t="str">
        <f t="shared" si="163"/>
        <v/>
      </c>
      <c r="CC128" s="118" t="str">
        <f t="shared" si="164"/>
        <v/>
      </c>
      <c r="CD128" s="60" t="b">
        <f t="shared" si="165"/>
        <v>0</v>
      </c>
      <c r="CE128" s="60" t="b">
        <f t="shared" si="166"/>
        <v>0</v>
      </c>
      <c r="CF128" s="60" t="b">
        <f t="shared" si="167"/>
        <v>0</v>
      </c>
      <c r="CG128" s="60" t="b">
        <f t="shared" si="168"/>
        <v>0</v>
      </c>
      <c r="CH128" s="60" t="b">
        <f t="shared" si="169"/>
        <v>0</v>
      </c>
      <c r="CI128" s="60" t="b">
        <f t="shared" si="170"/>
        <v>0</v>
      </c>
      <c r="CJ128" s="60" t="b">
        <f t="shared" si="171"/>
        <v>0</v>
      </c>
      <c r="CK128" s="131">
        <f t="shared" si="213"/>
        <v>0</v>
      </c>
      <c r="CL128" s="131">
        <f t="shared" si="218"/>
        <v>1</v>
      </c>
      <c r="CM128" s="92">
        <f t="shared" si="214"/>
        <v>0</v>
      </c>
      <c r="CN128" s="13">
        <f t="shared" si="207"/>
        <v>0</v>
      </c>
      <c r="CO128" s="11">
        <f t="shared" si="172"/>
        <v>0</v>
      </c>
      <c r="CP128" s="13">
        <f t="shared" si="208"/>
        <v>0</v>
      </c>
      <c r="CQ128" s="11">
        <f t="shared" si="126"/>
        <v>0</v>
      </c>
      <c r="CR128" s="57">
        <f t="shared" si="127"/>
        <v>0</v>
      </c>
      <c r="CS128" s="57">
        <f t="shared" si="128"/>
        <v>0</v>
      </c>
      <c r="CT128" s="57">
        <f t="shared" si="235"/>
        <v>0</v>
      </c>
      <c r="CU128" s="24" t="str">
        <f t="shared" si="174"/>
        <v/>
      </c>
      <c r="CV128" s="24" t="str">
        <f t="shared" si="175"/>
        <v/>
      </c>
      <c r="CW128" s="24" t="str">
        <f t="shared" si="176"/>
        <v/>
      </c>
      <c r="CX128" s="24" t="str">
        <f t="shared" si="177"/>
        <v/>
      </c>
      <c r="CY128" s="24" t="str">
        <f t="shared" si="178"/>
        <v/>
      </c>
      <c r="CZ128" s="24" t="str">
        <f t="shared" si="179"/>
        <v/>
      </c>
      <c r="DA128" s="24" t="str">
        <f t="shared" si="180"/>
        <v/>
      </c>
      <c r="DB128" s="24" t="str">
        <f t="shared" si="181"/>
        <v/>
      </c>
      <c r="DC128" s="24" t="str">
        <f t="shared" si="182"/>
        <v/>
      </c>
      <c r="DD128" s="24" t="str">
        <f t="shared" si="183"/>
        <v/>
      </c>
      <c r="DE128" s="24" t="str">
        <f t="shared" si="184"/>
        <v/>
      </c>
      <c r="DF128" s="24" t="str">
        <f t="shared" si="185"/>
        <v/>
      </c>
      <c r="DG128" s="24" t="str">
        <f t="shared" si="186"/>
        <v/>
      </c>
      <c r="DH128" s="5"/>
      <c r="DI128" s="134"/>
      <c r="DJ128"/>
      <c r="DK128"/>
      <c r="DL128"/>
      <c r="DM128" s="34"/>
      <c r="DN128"/>
      <c r="DO128"/>
      <c r="DP128"/>
      <c r="DQ128"/>
      <c r="DR128"/>
      <c r="DS128"/>
      <c r="DT128"/>
      <c r="DU128"/>
      <c r="DV128"/>
      <c r="DW128"/>
      <c r="DX128" s="20">
        <v>21</v>
      </c>
      <c r="DY128" s="100" t="s">
        <v>24</v>
      </c>
      <c r="DZ128" s="100" t="str">
        <f t="shared" ref="DZ128" si="241">"3"</f>
        <v>3</v>
      </c>
      <c r="EA128" s="101"/>
      <c r="EB128" s="100">
        <v>4</v>
      </c>
      <c r="EC128" s="100">
        <v>3</v>
      </c>
      <c r="ED128" s="100" t="s">
        <v>2</v>
      </c>
      <c r="EE128" s="100" t="s">
        <v>3</v>
      </c>
      <c r="EF128" s="100" t="s">
        <v>7</v>
      </c>
      <c r="EG128" s="102">
        <v>12</v>
      </c>
      <c r="EH128" s="121">
        <f t="shared" ca="1" si="129"/>
        <v>3</v>
      </c>
      <c r="EI128" s="19"/>
      <c r="EJ128" s="19"/>
    </row>
    <row r="129" spans="1:140" x14ac:dyDescent="0.2">
      <c r="A129" s="125"/>
      <c r="B129" s="61" t="str">
        <f t="shared" si="123"/>
        <v/>
      </c>
      <c r="C129" s="7" t="str">
        <f t="shared" si="219"/>
        <v/>
      </c>
      <c r="D129" s="60">
        <f t="shared" si="124"/>
        <v>0</v>
      </c>
      <c r="E129" s="7" t="str">
        <f t="shared" si="125"/>
        <v/>
      </c>
      <c r="F129" s="72" t="str">
        <f t="shared" si="121"/>
        <v/>
      </c>
      <c r="G129" s="108" t="str">
        <f t="shared" si="122"/>
        <v/>
      </c>
      <c r="H129" s="112">
        <f t="shared" si="220"/>
        <v>0</v>
      </c>
      <c r="I129" s="112">
        <f t="shared" si="221"/>
        <v>0</v>
      </c>
      <c r="J129" s="112">
        <f t="shared" si="222"/>
        <v>0</v>
      </c>
      <c r="K129" s="112">
        <f t="shared" si="223"/>
        <v>0</v>
      </c>
      <c r="L129" s="112">
        <f t="shared" si="224"/>
        <v>0</v>
      </c>
      <c r="M129" s="112">
        <f t="shared" si="225"/>
        <v>0</v>
      </c>
      <c r="N129" s="60"/>
      <c r="O129" s="61"/>
      <c r="P129" s="61"/>
      <c r="Q129" s="61"/>
      <c r="R129" s="61"/>
      <c r="S129" s="7"/>
      <c r="T129" s="67">
        <f t="shared" si="187"/>
        <v>1</v>
      </c>
      <c r="U129" s="76" t="str">
        <f t="shared" si="188"/>
        <v/>
      </c>
      <c r="V129" s="76" t="str">
        <f t="shared" si="189"/>
        <v/>
      </c>
      <c r="W129" s="76" t="str">
        <f t="shared" si="190"/>
        <v/>
      </c>
      <c r="X129" s="76" t="str">
        <f t="shared" si="191"/>
        <v/>
      </c>
      <c r="Y129" s="76" t="str">
        <f t="shared" si="192"/>
        <v/>
      </c>
      <c r="Z129" s="76" t="str">
        <f t="shared" si="193"/>
        <v/>
      </c>
      <c r="AA129" s="131" t="b">
        <f t="shared" si="130"/>
        <v>0</v>
      </c>
      <c r="AB129" s="131" t="b">
        <f t="shared" si="131"/>
        <v>0</v>
      </c>
      <c r="AC129" s="131" t="b">
        <f t="shared" si="132"/>
        <v>0</v>
      </c>
      <c r="AD129" s="131" t="b">
        <f t="shared" si="133"/>
        <v>0</v>
      </c>
      <c r="AE129" s="131" t="b">
        <f t="shared" si="134"/>
        <v>0</v>
      </c>
      <c r="AF129" s="131" t="b">
        <f t="shared" si="135"/>
        <v>0</v>
      </c>
      <c r="AG129" s="131">
        <f t="shared" si="209"/>
        <v>0</v>
      </c>
      <c r="AH129" s="131">
        <f t="shared" si="215"/>
        <v>1</v>
      </c>
      <c r="AI129" s="13">
        <f t="shared" si="136"/>
        <v>0</v>
      </c>
      <c r="AJ129" s="11">
        <f t="shared" si="194"/>
        <v>0</v>
      </c>
      <c r="AK129" s="67">
        <f t="shared" si="195"/>
        <v>1</v>
      </c>
      <c r="AL129" s="118" t="str">
        <f t="shared" si="196"/>
        <v/>
      </c>
      <c r="AM129" s="118" t="str">
        <f t="shared" si="197"/>
        <v/>
      </c>
      <c r="AN129" s="118" t="str">
        <f t="shared" si="198"/>
        <v/>
      </c>
      <c r="AO129" s="118" t="str">
        <f t="shared" si="199"/>
        <v/>
      </c>
      <c r="AP129" s="118" t="str">
        <f t="shared" si="200"/>
        <v/>
      </c>
      <c r="AQ129" s="118" t="str">
        <f t="shared" si="201"/>
        <v/>
      </c>
      <c r="AR129" s="118" t="str">
        <f t="shared" si="202"/>
        <v/>
      </c>
      <c r="AS129" s="60" t="b">
        <f t="shared" si="137"/>
        <v>0</v>
      </c>
      <c r="AT129" s="60" t="b">
        <f t="shared" si="138"/>
        <v>0</v>
      </c>
      <c r="AU129" s="60" t="b">
        <f t="shared" si="139"/>
        <v>0</v>
      </c>
      <c r="AV129" s="60" t="b">
        <f t="shared" si="140"/>
        <v>0</v>
      </c>
      <c r="AW129" s="60" t="b">
        <f t="shared" si="141"/>
        <v>0</v>
      </c>
      <c r="AX129" s="60" t="b">
        <f t="shared" si="142"/>
        <v>0</v>
      </c>
      <c r="AY129" s="60" t="b">
        <f t="shared" si="143"/>
        <v>0</v>
      </c>
      <c r="AZ129" s="131">
        <f t="shared" si="210"/>
        <v>0</v>
      </c>
      <c r="BA129" s="131">
        <f t="shared" si="216"/>
        <v>1</v>
      </c>
      <c r="BB129" s="13">
        <f t="shared" si="203"/>
        <v>0</v>
      </c>
      <c r="BC129" s="11">
        <f t="shared" si="144"/>
        <v>0</v>
      </c>
      <c r="BD129" s="67">
        <f t="shared" si="204"/>
        <v>1</v>
      </c>
      <c r="BE129" s="76" t="str">
        <f t="shared" si="145"/>
        <v/>
      </c>
      <c r="BF129" s="76" t="str">
        <f t="shared" si="146"/>
        <v/>
      </c>
      <c r="BG129" s="76" t="str">
        <f t="shared" si="147"/>
        <v/>
      </c>
      <c r="BH129" s="76" t="str">
        <f t="shared" si="148"/>
        <v/>
      </c>
      <c r="BI129" s="76" t="str">
        <f t="shared" si="149"/>
        <v/>
      </c>
      <c r="BJ129" s="76" t="str">
        <f t="shared" si="150"/>
        <v/>
      </c>
      <c r="BK129" s="131" t="b">
        <f t="shared" si="151"/>
        <v>0</v>
      </c>
      <c r="BL129" s="131" t="b">
        <f t="shared" si="152"/>
        <v>0</v>
      </c>
      <c r="BM129" s="131" t="b">
        <f t="shared" si="153"/>
        <v>0</v>
      </c>
      <c r="BN129" s="131" t="b">
        <f t="shared" si="154"/>
        <v>0</v>
      </c>
      <c r="BO129" s="131" t="b">
        <f t="shared" si="155"/>
        <v>0</v>
      </c>
      <c r="BP129" s="131" t="b">
        <f t="shared" si="156"/>
        <v>0</v>
      </c>
      <c r="BQ129" s="131">
        <f t="shared" si="211"/>
        <v>0</v>
      </c>
      <c r="BR129" s="131">
        <f t="shared" si="217"/>
        <v>1</v>
      </c>
      <c r="BS129" s="92">
        <f t="shared" si="212"/>
        <v>0</v>
      </c>
      <c r="BT129" s="13">
        <f t="shared" si="157"/>
        <v>0</v>
      </c>
      <c r="BU129" s="11">
        <f t="shared" si="205"/>
        <v>0</v>
      </c>
      <c r="BV129" s="67">
        <f t="shared" si="206"/>
        <v>1</v>
      </c>
      <c r="BW129" s="118" t="str">
        <f t="shared" si="158"/>
        <v/>
      </c>
      <c r="BX129" s="118" t="str">
        <f t="shared" si="159"/>
        <v/>
      </c>
      <c r="BY129" s="118" t="str">
        <f t="shared" si="160"/>
        <v/>
      </c>
      <c r="BZ129" s="118" t="str">
        <f t="shared" si="161"/>
        <v/>
      </c>
      <c r="CA129" s="118" t="str">
        <f t="shared" si="162"/>
        <v/>
      </c>
      <c r="CB129" s="118" t="str">
        <f t="shared" si="163"/>
        <v/>
      </c>
      <c r="CC129" s="118" t="str">
        <f t="shared" si="164"/>
        <v/>
      </c>
      <c r="CD129" s="60" t="b">
        <f t="shared" si="165"/>
        <v>0</v>
      </c>
      <c r="CE129" s="60" t="b">
        <f t="shared" si="166"/>
        <v>0</v>
      </c>
      <c r="CF129" s="60" t="b">
        <f t="shared" si="167"/>
        <v>0</v>
      </c>
      <c r="CG129" s="60" t="b">
        <f t="shared" si="168"/>
        <v>0</v>
      </c>
      <c r="CH129" s="60" t="b">
        <f t="shared" si="169"/>
        <v>0</v>
      </c>
      <c r="CI129" s="60" t="b">
        <f t="shared" si="170"/>
        <v>0</v>
      </c>
      <c r="CJ129" s="60" t="b">
        <f t="shared" si="171"/>
        <v>0</v>
      </c>
      <c r="CK129" s="131">
        <f t="shared" si="213"/>
        <v>0</v>
      </c>
      <c r="CL129" s="131">
        <f t="shared" si="218"/>
        <v>1</v>
      </c>
      <c r="CM129" s="92">
        <f t="shared" si="214"/>
        <v>0</v>
      </c>
      <c r="CN129" s="13">
        <f t="shared" si="207"/>
        <v>0</v>
      </c>
      <c r="CO129" s="11">
        <f t="shared" si="172"/>
        <v>0</v>
      </c>
      <c r="CP129" s="13">
        <f t="shared" si="208"/>
        <v>0</v>
      </c>
      <c r="CQ129" s="11">
        <f t="shared" si="126"/>
        <v>0</v>
      </c>
      <c r="CR129" s="57">
        <f t="shared" si="127"/>
        <v>0</v>
      </c>
      <c r="CS129" s="57">
        <f t="shared" si="128"/>
        <v>0</v>
      </c>
      <c r="CT129" s="57">
        <f t="shared" si="235"/>
        <v>0</v>
      </c>
      <c r="CU129" s="24" t="str">
        <f t="shared" si="174"/>
        <v/>
      </c>
      <c r="CV129" s="24" t="str">
        <f t="shared" si="175"/>
        <v/>
      </c>
      <c r="CW129" s="24" t="str">
        <f t="shared" si="176"/>
        <v/>
      </c>
      <c r="CX129" s="24" t="str">
        <f t="shared" si="177"/>
        <v/>
      </c>
      <c r="CY129" s="24" t="str">
        <f t="shared" si="178"/>
        <v/>
      </c>
      <c r="CZ129" s="24" t="str">
        <f t="shared" si="179"/>
        <v/>
      </c>
      <c r="DA129" s="24" t="str">
        <f t="shared" si="180"/>
        <v/>
      </c>
      <c r="DB129" s="24" t="str">
        <f t="shared" si="181"/>
        <v/>
      </c>
      <c r="DC129" s="24" t="str">
        <f t="shared" si="182"/>
        <v/>
      </c>
      <c r="DD129" s="24" t="str">
        <f t="shared" si="183"/>
        <v/>
      </c>
      <c r="DE129" s="24" t="str">
        <f t="shared" si="184"/>
        <v/>
      </c>
      <c r="DF129" s="24" t="str">
        <f t="shared" si="185"/>
        <v/>
      </c>
      <c r="DG129" s="24" t="str">
        <f t="shared" si="186"/>
        <v/>
      </c>
      <c r="DH129" s="5"/>
      <c r="DI129" s="134"/>
      <c r="DJ129"/>
      <c r="DK129"/>
      <c r="DL129"/>
      <c r="DM129" s="34"/>
      <c r="DN129"/>
      <c r="DO129"/>
      <c r="DP129"/>
      <c r="DQ129"/>
      <c r="DR129"/>
      <c r="DS129"/>
      <c r="DT129"/>
      <c r="DU129"/>
      <c r="DV129"/>
      <c r="DW129"/>
      <c r="DX129" s="20">
        <v>22</v>
      </c>
      <c r="DY129" s="100" t="s">
        <v>22</v>
      </c>
      <c r="DZ129" s="100" t="str">
        <f t="shared" si="240"/>
        <v>1</v>
      </c>
      <c r="EA129" s="101"/>
      <c r="EB129" s="100">
        <v>4</v>
      </c>
      <c r="EC129" s="100">
        <v>1</v>
      </c>
      <c r="ED129" s="100" t="s">
        <v>2</v>
      </c>
      <c r="EE129" s="100" t="s">
        <v>8</v>
      </c>
      <c r="EF129" s="100" t="s">
        <v>4</v>
      </c>
      <c r="EG129" s="102">
        <v>10</v>
      </c>
      <c r="EH129" s="121">
        <f t="shared" ca="1" si="129"/>
        <v>4</v>
      </c>
      <c r="EI129" s="19"/>
      <c r="EJ129" s="19"/>
    </row>
    <row r="130" spans="1:140" x14ac:dyDescent="0.2">
      <c r="A130" s="125"/>
      <c r="B130" s="61" t="str">
        <f t="shared" si="123"/>
        <v/>
      </c>
      <c r="C130" s="7" t="str">
        <f t="shared" si="219"/>
        <v/>
      </c>
      <c r="D130" s="60">
        <f t="shared" si="124"/>
        <v>0</v>
      </c>
      <c r="E130" s="7" t="str">
        <f t="shared" si="125"/>
        <v/>
      </c>
      <c r="F130" s="72" t="str">
        <f t="shared" si="121"/>
        <v/>
      </c>
      <c r="G130" s="108" t="str">
        <f t="shared" si="122"/>
        <v/>
      </c>
      <c r="H130" s="112">
        <f t="shared" si="220"/>
        <v>0</v>
      </c>
      <c r="I130" s="112">
        <f t="shared" si="221"/>
        <v>0</v>
      </c>
      <c r="J130" s="112">
        <f t="shared" si="222"/>
        <v>0</v>
      </c>
      <c r="K130" s="112">
        <f t="shared" si="223"/>
        <v>0</v>
      </c>
      <c r="L130" s="112">
        <f t="shared" si="224"/>
        <v>0</v>
      </c>
      <c r="M130" s="112">
        <f t="shared" si="225"/>
        <v>0</v>
      </c>
      <c r="N130" s="60"/>
      <c r="O130" s="61"/>
      <c r="P130" s="61"/>
      <c r="Q130" s="61"/>
      <c r="R130" s="61"/>
      <c r="S130" s="7"/>
      <c r="T130" s="67">
        <f t="shared" si="187"/>
        <v>1</v>
      </c>
      <c r="U130" s="76" t="str">
        <f t="shared" si="188"/>
        <v/>
      </c>
      <c r="V130" s="76" t="str">
        <f t="shared" si="189"/>
        <v/>
      </c>
      <c r="W130" s="76" t="str">
        <f t="shared" si="190"/>
        <v/>
      </c>
      <c r="X130" s="76" t="str">
        <f t="shared" si="191"/>
        <v/>
      </c>
      <c r="Y130" s="76" t="str">
        <f t="shared" si="192"/>
        <v/>
      </c>
      <c r="Z130" s="76" t="str">
        <f t="shared" si="193"/>
        <v/>
      </c>
      <c r="AA130" s="131" t="b">
        <f t="shared" si="130"/>
        <v>0</v>
      </c>
      <c r="AB130" s="131" t="b">
        <f t="shared" si="131"/>
        <v>0</v>
      </c>
      <c r="AC130" s="131" t="b">
        <f t="shared" si="132"/>
        <v>0</v>
      </c>
      <c r="AD130" s="131" t="b">
        <f t="shared" si="133"/>
        <v>0</v>
      </c>
      <c r="AE130" s="131" t="b">
        <f t="shared" si="134"/>
        <v>0</v>
      </c>
      <c r="AF130" s="131" t="b">
        <f t="shared" si="135"/>
        <v>0</v>
      </c>
      <c r="AG130" s="131">
        <f t="shared" si="209"/>
        <v>0</v>
      </c>
      <c r="AH130" s="131">
        <f t="shared" si="215"/>
        <v>1</v>
      </c>
      <c r="AI130" s="13">
        <f t="shared" si="136"/>
        <v>0</v>
      </c>
      <c r="AJ130" s="11">
        <f t="shared" si="194"/>
        <v>0</v>
      </c>
      <c r="AK130" s="67">
        <f t="shared" si="195"/>
        <v>1</v>
      </c>
      <c r="AL130" s="118" t="str">
        <f t="shared" si="196"/>
        <v/>
      </c>
      <c r="AM130" s="118" t="str">
        <f t="shared" si="197"/>
        <v/>
      </c>
      <c r="AN130" s="118" t="str">
        <f t="shared" si="198"/>
        <v/>
      </c>
      <c r="AO130" s="118" t="str">
        <f t="shared" si="199"/>
        <v/>
      </c>
      <c r="AP130" s="118" t="str">
        <f t="shared" si="200"/>
        <v/>
      </c>
      <c r="AQ130" s="118" t="str">
        <f t="shared" si="201"/>
        <v/>
      </c>
      <c r="AR130" s="118" t="str">
        <f t="shared" si="202"/>
        <v/>
      </c>
      <c r="AS130" s="60" t="b">
        <f t="shared" si="137"/>
        <v>0</v>
      </c>
      <c r="AT130" s="60" t="b">
        <f t="shared" si="138"/>
        <v>0</v>
      </c>
      <c r="AU130" s="60" t="b">
        <f t="shared" si="139"/>
        <v>0</v>
      </c>
      <c r="AV130" s="60" t="b">
        <f t="shared" si="140"/>
        <v>0</v>
      </c>
      <c r="AW130" s="60" t="b">
        <f t="shared" si="141"/>
        <v>0</v>
      </c>
      <c r="AX130" s="60" t="b">
        <f t="shared" si="142"/>
        <v>0</v>
      </c>
      <c r="AY130" s="60" t="b">
        <f t="shared" si="143"/>
        <v>0</v>
      </c>
      <c r="AZ130" s="131">
        <f t="shared" si="210"/>
        <v>0</v>
      </c>
      <c r="BA130" s="131">
        <f t="shared" si="216"/>
        <v>1</v>
      </c>
      <c r="BB130" s="13">
        <f t="shared" si="203"/>
        <v>0</v>
      </c>
      <c r="BC130" s="11">
        <f t="shared" si="144"/>
        <v>0</v>
      </c>
      <c r="BD130" s="67">
        <f t="shared" si="204"/>
        <v>1</v>
      </c>
      <c r="BE130" s="76" t="str">
        <f t="shared" si="145"/>
        <v/>
      </c>
      <c r="BF130" s="76" t="str">
        <f t="shared" si="146"/>
        <v/>
      </c>
      <c r="BG130" s="76" t="str">
        <f t="shared" si="147"/>
        <v/>
      </c>
      <c r="BH130" s="76" t="str">
        <f t="shared" si="148"/>
        <v/>
      </c>
      <c r="BI130" s="76" t="str">
        <f t="shared" si="149"/>
        <v/>
      </c>
      <c r="BJ130" s="76" t="str">
        <f t="shared" si="150"/>
        <v/>
      </c>
      <c r="BK130" s="131" t="b">
        <f t="shared" si="151"/>
        <v>0</v>
      </c>
      <c r="BL130" s="131" t="b">
        <f t="shared" si="152"/>
        <v>0</v>
      </c>
      <c r="BM130" s="131" t="b">
        <f t="shared" si="153"/>
        <v>0</v>
      </c>
      <c r="BN130" s="131" t="b">
        <f t="shared" si="154"/>
        <v>0</v>
      </c>
      <c r="BO130" s="131" t="b">
        <f t="shared" si="155"/>
        <v>0</v>
      </c>
      <c r="BP130" s="131" t="b">
        <f t="shared" si="156"/>
        <v>0</v>
      </c>
      <c r="BQ130" s="131">
        <f t="shared" si="211"/>
        <v>0</v>
      </c>
      <c r="BR130" s="131">
        <f t="shared" si="217"/>
        <v>1</v>
      </c>
      <c r="BS130" s="92">
        <f t="shared" si="212"/>
        <v>0</v>
      </c>
      <c r="BT130" s="13">
        <f t="shared" si="157"/>
        <v>0</v>
      </c>
      <c r="BU130" s="11">
        <f t="shared" si="205"/>
        <v>0</v>
      </c>
      <c r="BV130" s="67">
        <f t="shared" si="206"/>
        <v>1</v>
      </c>
      <c r="BW130" s="118" t="str">
        <f t="shared" si="158"/>
        <v/>
      </c>
      <c r="BX130" s="118" t="str">
        <f t="shared" si="159"/>
        <v/>
      </c>
      <c r="BY130" s="118" t="str">
        <f t="shared" si="160"/>
        <v/>
      </c>
      <c r="BZ130" s="118" t="str">
        <f t="shared" si="161"/>
        <v/>
      </c>
      <c r="CA130" s="118" t="str">
        <f t="shared" si="162"/>
        <v/>
      </c>
      <c r="CB130" s="118" t="str">
        <f t="shared" si="163"/>
        <v/>
      </c>
      <c r="CC130" s="118" t="str">
        <f t="shared" si="164"/>
        <v/>
      </c>
      <c r="CD130" s="60" t="b">
        <f t="shared" si="165"/>
        <v>0</v>
      </c>
      <c r="CE130" s="60" t="b">
        <f t="shared" si="166"/>
        <v>0</v>
      </c>
      <c r="CF130" s="60" t="b">
        <f t="shared" si="167"/>
        <v>0</v>
      </c>
      <c r="CG130" s="60" t="b">
        <f t="shared" si="168"/>
        <v>0</v>
      </c>
      <c r="CH130" s="60" t="b">
        <f t="shared" si="169"/>
        <v>0</v>
      </c>
      <c r="CI130" s="60" t="b">
        <f t="shared" si="170"/>
        <v>0</v>
      </c>
      <c r="CJ130" s="60" t="b">
        <f t="shared" si="171"/>
        <v>0</v>
      </c>
      <c r="CK130" s="131">
        <f t="shared" si="213"/>
        <v>0</v>
      </c>
      <c r="CL130" s="131">
        <f t="shared" si="218"/>
        <v>1</v>
      </c>
      <c r="CM130" s="92">
        <f t="shared" si="214"/>
        <v>0</v>
      </c>
      <c r="CN130" s="13">
        <f t="shared" si="207"/>
        <v>0</v>
      </c>
      <c r="CO130" s="11">
        <f t="shared" si="172"/>
        <v>0</v>
      </c>
      <c r="CP130" s="13">
        <f t="shared" si="208"/>
        <v>0</v>
      </c>
      <c r="CQ130" s="11">
        <f t="shared" si="126"/>
        <v>0</v>
      </c>
      <c r="CR130" s="57">
        <f t="shared" si="127"/>
        <v>0</v>
      </c>
      <c r="CS130" s="57">
        <f t="shared" si="128"/>
        <v>0</v>
      </c>
      <c r="CT130" s="57">
        <f t="shared" si="235"/>
        <v>0</v>
      </c>
      <c r="CU130" s="24" t="str">
        <f t="shared" si="174"/>
        <v/>
      </c>
      <c r="CV130" s="24" t="str">
        <f t="shared" si="175"/>
        <v/>
      </c>
      <c r="CW130" s="24" t="str">
        <f t="shared" si="176"/>
        <v/>
      </c>
      <c r="CX130" s="24" t="str">
        <f t="shared" si="177"/>
        <v/>
      </c>
      <c r="CY130" s="24" t="str">
        <f t="shared" si="178"/>
        <v/>
      </c>
      <c r="CZ130" s="24" t="str">
        <f t="shared" si="179"/>
        <v/>
      </c>
      <c r="DA130" s="24" t="str">
        <f t="shared" si="180"/>
        <v/>
      </c>
      <c r="DB130" s="24" t="str">
        <f t="shared" si="181"/>
        <v/>
      </c>
      <c r="DC130" s="24" t="str">
        <f t="shared" si="182"/>
        <v/>
      </c>
      <c r="DD130" s="24" t="str">
        <f t="shared" si="183"/>
        <v/>
      </c>
      <c r="DE130" s="24" t="str">
        <f t="shared" si="184"/>
        <v/>
      </c>
      <c r="DF130" s="24" t="str">
        <f t="shared" si="185"/>
        <v/>
      </c>
      <c r="DG130" s="24" t="str">
        <f t="shared" si="186"/>
        <v/>
      </c>
      <c r="DH130" s="5"/>
      <c r="DI130" s="134"/>
      <c r="DJ130"/>
      <c r="DK130"/>
      <c r="DL130"/>
      <c r="DM130" s="34"/>
      <c r="DN130"/>
      <c r="DO130"/>
      <c r="DP130"/>
      <c r="DQ130"/>
      <c r="DR130"/>
      <c r="DS130"/>
      <c r="DT130"/>
      <c r="DU130"/>
      <c r="DV130"/>
      <c r="DW130"/>
      <c r="DX130" s="20">
        <v>23</v>
      </c>
      <c r="DY130" s="100" t="s">
        <v>24</v>
      </c>
      <c r="DZ130" s="100" t="str">
        <f t="shared" si="237"/>
        <v>2</v>
      </c>
      <c r="EA130" s="101"/>
      <c r="EB130" s="100">
        <v>4</v>
      </c>
      <c r="EC130" s="100">
        <v>2</v>
      </c>
      <c r="ED130" s="100" t="s">
        <v>2</v>
      </c>
      <c r="EE130" s="100" t="s">
        <v>3</v>
      </c>
      <c r="EF130" s="100" t="s">
        <v>7</v>
      </c>
      <c r="EG130" s="102">
        <v>11</v>
      </c>
      <c r="EH130" s="121">
        <f t="shared" ca="1" si="129"/>
        <v>14</v>
      </c>
      <c r="EI130" s="19"/>
      <c r="EJ130" s="19"/>
    </row>
    <row r="131" spans="1:140" x14ac:dyDescent="0.2">
      <c r="A131" s="125"/>
      <c r="B131" s="61" t="str">
        <f t="shared" si="123"/>
        <v/>
      </c>
      <c r="C131" s="7" t="str">
        <f t="shared" si="219"/>
        <v/>
      </c>
      <c r="D131" s="60">
        <f t="shared" si="124"/>
        <v>0</v>
      </c>
      <c r="E131" s="7" t="str">
        <f t="shared" si="125"/>
        <v/>
      </c>
      <c r="F131" s="72" t="str">
        <f t="shared" si="121"/>
        <v/>
      </c>
      <c r="G131" s="108" t="str">
        <f t="shared" si="122"/>
        <v/>
      </c>
      <c r="H131" s="112">
        <f t="shared" si="220"/>
        <v>0</v>
      </c>
      <c r="I131" s="112">
        <f t="shared" si="221"/>
        <v>0</v>
      </c>
      <c r="J131" s="112">
        <f t="shared" si="222"/>
        <v>0</v>
      </c>
      <c r="K131" s="112">
        <f t="shared" si="223"/>
        <v>0</v>
      </c>
      <c r="L131" s="112">
        <f t="shared" si="224"/>
        <v>0</v>
      </c>
      <c r="M131" s="112">
        <f t="shared" si="225"/>
        <v>0</v>
      </c>
      <c r="N131" s="60"/>
      <c r="O131" s="61"/>
      <c r="P131" s="61"/>
      <c r="Q131" s="61"/>
      <c r="R131" s="61"/>
      <c r="S131" s="7"/>
      <c r="T131" s="67">
        <f t="shared" si="187"/>
        <v>1</v>
      </c>
      <c r="U131" s="76" t="str">
        <f t="shared" si="188"/>
        <v/>
      </c>
      <c r="V131" s="76" t="str">
        <f t="shared" si="189"/>
        <v/>
      </c>
      <c r="W131" s="76" t="str">
        <f t="shared" si="190"/>
        <v/>
      </c>
      <c r="X131" s="76" t="str">
        <f t="shared" si="191"/>
        <v/>
      </c>
      <c r="Y131" s="76" t="str">
        <f t="shared" si="192"/>
        <v/>
      </c>
      <c r="Z131" s="76" t="str">
        <f t="shared" si="193"/>
        <v/>
      </c>
      <c r="AA131" s="131" t="b">
        <f t="shared" si="130"/>
        <v>0</v>
      </c>
      <c r="AB131" s="131" t="b">
        <f t="shared" si="131"/>
        <v>0</v>
      </c>
      <c r="AC131" s="131" t="b">
        <f t="shared" si="132"/>
        <v>0</v>
      </c>
      <c r="AD131" s="131" t="b">
        <f t="shared" si="133"/>
        <v>0</v>
      </c>
      <c r="AE131" s="131" t="b">
        <f t="shared" si="134"/>
        <v>0</v>
      </c>
      <c r="AF131" s="131" t="b">
        <f t="shared" si="135"/>
        <v>0</v>
      </c>
      <c r="AG131" s="131">
        <f t="shared" si="209"/>
        <v>0</v>
      </c>
      <c r="AH131" s="131">
        <f t="shared" si="215"/>
        <v>1</v>
      </c>
      <c r="AI131" s="13">
        <f t="shared" si="136"/>
        <v>0</v>
      </c>
      <c r="AJ131" s="11">
        <f t="shared" si="194"/>
        <v>0</v>
      </c>
      <c r="AK131" s="67">
        <f t="shared" si="195"/>
        <v>1</v>
      </c>
      <c r="AL131" s="118" t="str">
        <f t="shared" si="196"/>
        <v/>
      </c>
      <c r="AM131" s="118" t="str">
        <f t="shared" si="197"/>
        <v/>
      </c>
      <c r="AN131" s="118" t="str">
        <f t="shared" si="198"/>
        <v/>
      </c>
      <c r="AO131" s="118" t="str">
        <f t="shared" si="199"/>
        <v/>
      </c>
      <c r="AP131" s="118" t="str">
        <f t="shared" si="200"/>
        <v/>
      </c>
      <c r="AQ131" s="118" t="str">
        <f t="shared" si="201"/>
        <v/>
      </c>
      <c r="AR131" s="118" t="str">
        <f t="shared" si="202"/>
        <v/>
      </c>
      <c r="AS131" s="60" t="b">
        <f t="shared" si="137"/>
        <v>0</v>
      </c>
      <c r="AT131" s="60" t="b">
        <f t="shared" si="138"/>
        <v>0</v>
      </c>
      <c r="AU131" s="60" t="b">
        <f t="shared" si="139"/>
        <v>0</v>
      </c>
      <c r="AV131" s="60" t="b">
        <f t="shared" si="140"/>
        <v>0</v>
      </c>
      <c r="AW131" s="60" t="b">
        <f t="shared" si="141"/>
        <v>0</v>
      </c>
      <c r="AX131" s="60" t="b">
        <f t="shared" si="142"/>
        <v>0</v>
      </c>
      <c r="AY131" s="60" t="b">
        <f t="shared" si="143"/>
        <v>0</v>
      </c>
      <c r="AZ131" s="131">
        <f t="shared" si="210"/>
        <v>0</v>
      </c>
      <c r="BA131" s="131">
        <f t="shared" si="216"/>
        <v>1</v>
      </c>
      <c r="BB131" s="13">
        <f t="shared" si="203"/>
        <v>0</v>
      </c>
      <c r="BC131" s="11">
        <f t="shared" si="144"/>
        <v>0</v>
      </c>
      <c r="BD131" s="67">
        <f t="shared" si="204"/>
        <v>1</v>
      </c>
      <c r="BE131" s="76" t="str">
        <f t="shared" si="145"/>
        <v/>
      </c>
      <c r="BF131" s="76" t="str">
        <f t="shared" si="146"/>
        <v/>
      </c>
      <c r="BG131" s="76" t="str">
        <f t="shared" si="147"/>
        <v/>
      </c>
      <c r="BH131" s="76" t="str">
        <f t="shared" si="148"/>
        <v/>
      </c>
      <c r="BI131" s="76" t="str">
        <f t="shared" si="149"/>
        <v/>
      </c>
      <c r="BJ131" s="76" t="str">
        <f t="shared" si="150"/>
        <v/>
      </c>
      <c r="BK131" s="131" t="b">
        <f t="shared" si="151"/>
        <v>0</v>
      </c>
      <c r="BL131" s="131" t="b">
        <f t="shared" si="152"/>
        <v>0</v>
      </c>
      <c r="BM131" s="131" t="b">
        <f t="shared" si="153"/>
        <v>0</v>
      </c>
      <c r="BN131" s="131" t="b">
        <f t="shared" si="154"/>
        <v>0</v>
      </c>
      <c r="BO131" s="131" t="b">
        <f t="shared" si="155"/>
        <v>0</v>
      </c>
      <c r="BP131" s="131" t="b">
        <f t="shared" si="156"/>
        <v>0</v>
      </c>
      <c r="BQ131" s="131">
        <f t="shared" si="211"/>
        <v>0</v>
      </c>
      <c r="BR131" s="131">
        <f t="shared" si="217"/>
        <v>1</v>
      </c>
      <c r="BS131" s="92">
        <f t="shared" si="212"/>
        <v>0</v>
      </c>
      <c r="BT131" s="13">
        <f t="shared" si="157"/>
        <v>0</v>
      </c>
      <c r="BU131" s="11">
        <f t="shared" si="205"/>
        <v>0</v>
      </c>
      <c r="BV131" s="67">
        <f t="shared" si="206"/>
        <v>1</v>
      </c>
      <c r="BW131" s="118" t="str">
        <f t="shared" si="158"/>
        <v/>
      </c>
      <c r="BX131" s="118" t="str">
        <f t="shared" si="159"/>
        <v/>
      </c>
      <c r="BY131" s="118" t="str">
        <f t="shared" si="160"/>
        <v/>
      </c>
      <c r="BZ131" s="118" t="str">
        <f t="shared" si="161"/>
        <v/>
      </c>
      <c r="CA131" s="118" t="str">
        <f t="shared" si="162"/>
        <v/>
      </c>
      <c r="CB131" s="118" t="str">
        <f t="shared" si="163"/>
        <v/>
      </c>
      <c r="CC131" s="118" t="str">
        <f t="shared" si="164"/>
        <v/>
      </c>
      <c r="CD131" s="60" t="b">
        <f t="shared" si="165"/>
        <v>0</v>
      </c>
      <c r="CE131" s="60" t="b">
        <f t="shared" si="166"/>
        <v>0</v>
      </c>
      <c r="CF131" s="60" t="b">
        <f t="shared" si="167"/>
        <v>0</v>
      </c>
      <c r="CG131" s="60" t="b">
        <f t="shared" si="168"/>
        <v>0</v>
      </c>
      <c r="CH131" s="60" t="b">
        <f t="shared" si="169"/>
        <v>0</v>
      </c>
      <c r="CI131" s="60" t="b">
        <f t="shared" si="170"/>
        <v>0</v>
      </c>
      <c r="CJ131" s="60" t="b">
        <f t="shared" si="171"/>
        <v>0</v>
      </c>
      <c r="CK131" s="131">
        <f t="shared" si="213"/>
        <v>0</v>
      </c>
      <c r="CL131" s="131">
        <f t="shared" si="218"/>
        <v>1</v>
      </c>
      <c r="CM131" s="92">
        <f t="shared" si="214"/>
        <v>0</v>
      </c>
      <c r="CN131" s="13">
        <f t="shared" si="207"/>
        <v>0</v>
      </c>
      <c r="CO131" s="11">
        <f t="shared" si="172"/>
        <v>0</v>
      </c>
      <c r="CP131" s="13">
        <f t="shared" si="208"/>
        <v>0</v>
      </c>
      <c r="CQ131" s="11">
        <f t="shared" si="126"/>
        <v>0</v>
      </c>
      <c r="CR131" s="57">
        <f t="shared" si="127"/>
        <v>0</v>
      </c>
      <c r="CS131" s="57">
        <f t="shared" si="128"/>
        <v>0</v>
      </c>
      <c r="CT131" s="57">
        <f t="shared" si="235"/>
        <v>0</v>
      </c>
      <c r="CU131" s="24" t="str">
        <f t="shared" si="174"/>
        <v/>
      </c>
      <c r="CV131" s="24" t="str">
        <f t="shared" si="175"/>
        <v/>
      </c>
      <c r="CW131" s="24" t="str">
        <f t="shared" si="176"/>
        <v/>
      </c>
      <c r="CX131" s="24" t="str">
        <f t="shared" si="177"/>
        <v/>
      </c>
      <c r="CY131" s="24" t="str">
        <f t="shared" si="178"/>
        <v/>
      </c>
      <c r="CZ131" s="24" t="str">
        <f t="shared" si="179"/>
        <v/>
      </c>
      <c r="DA131" s="24" t="str">
        <f t="shared" si="180"/>
        <v/>
      </c>
      <c r="DB131" s="24" t="str">
        <f t="shared" si="181"/>
        <v/>
      </c>
      <c r="DC131" s="24" t="str">
        <f t="shared" si="182"/>
        <v/>
      </c>
      <c r="DD131" s="24" t="str">
        <f t="shared" si="183"/>
        <v/>
      </c>
      <c r="DE131" s="24" t="str">
        <f t="shared" si="184"/>
        <v/>
      </c>
      <c r="DF131" s="24" t="str">
        <f t="shared" si="185"/>
        <v/>
      </c>
      <c r="DG131" s="24" t="str">
        <f t="shared" si="186"/>
        <v/>
      </c>
      <c r="DH131" s="5"/>
      <c r="DI131" s="134"/>
      <c r="DJ131"/>
      <c r="DK131"/>
      <c r="DL131"/>
      <c r="DM131" s="34"/>
      <c r="DN131"/>
      <c r="DO131"/>
      <c r="DP131"/>
      <c r="DQ131"/>
      <c r="DR131"/>
      <c r="DS131"/>
      <c r="DT131"/>
      <c r="DU131"/>
      <c r="DV131"/>
      <c r="DW131"/>
      <c r="DX131" s="20">
        <v>24</v>
      </c>
      <c r="DY131" s="100" t="s">
        <v>22</v>
      </c>
      <c r="DZ131" s="100" t="str">
        <f t="shared" ref="DZ131" si="242">"3"</f>
        <v>3</v>
      </c>
      <c r="EA131" s="101"/>
      <c r="EB131" s="100">
        <v>4</v>
      </c>
      <c r="EC131" s="100">
        <v>3</v>
      </c>
      <c r="ED131" s="100" t="s">
        <v>2</v>
      </c>
      <c r="EE131" s="100" t="s">
        <v>8</v>
      </c>
      <c r="EF131" s="100" t="s">
        <v>4</v>
      </c>
      <c r="EG131" s="102">
        <v>12</v>
      </c>
      <c r="EH131" s="121">
        <f t="shared" ca="1" si="129"/>
        <v>24</v>
      </c>
      <c r="EI131" s="19"/>
      <c r="EJ131" s="19"/>
    </row>
    <row r="132" spans="1:140" x14ac:dyDescent="0.2">
      <c r="A132" s="125"/>
      <c r="B132" s="61" t="str">
        <f t="shared" si="123"/>
        <v/>
      </c>
      <c r="C132" s="7" t="str">
        <f t="shared" si="219"/>
        <v/>
      </c>
      <c r="D132" s="60">
        <f t="shared" si="124"/>
        <v>0</v>
      </c>
      <c r="E132" s="7" t="str">
        <f t="shared" si="125"/>
        <v/>
      </c>
      <c r="F132" s="72" t="str">
        <f t="shared" si="121"/>
        <v/>
      </c>
      <c r="G132" s="108" t="str">
        <f t="shared" si="122"/>
        <v/>
      </c>
      <c r="H132" s="112">
        <f t="shared" si="220"/>
        <v>0</v>
      </c>
      <c r="I132" s="112">
        <f t="shared" si="221"/>
        <v>0</v>
      </c>
      <c r="J132" s="112">
        <f t="shared" si="222"/>
        <v>0</v>
      </c>
      <c r="K132" s="112">
        <f t="shared" si="223"/>
        <v>0</v>
      </c>
      <c r="L132" s="112">
        <f t="shared" si="224"/>
        <v>0</v>
      </c>
      <c r="M132" s="112">
        <f t="shared" si="225"/>
        <v>0</v>
      </c>
      <c r="N132" s="60"/>
      <c r="O132" s="61"/>
      <c r="P132" s="61"/>
      <c r="Q132" s="61"/>
      <c r="R132" s="61"/>
      <c r="S132" s="7"/>
      <c r="T132" s="67">
        <f t="shared" si="187"/>
        <v>1</v>
      </c>
      <c r="U132" s="76" t="str">
        <f t="shared" si="188"/>
        <v/>
      </c>
      <c r="V132" s="76" t="str">
        <f t="shared" si="189"/>
        <v/>
      </c>
      <c r="W132" s="76" t="str">
        <f t="shared" si="190"/>
        <v/>
      </c>
      <c r="X132" s="76" t="str">
        <f t="shared" si="191"/>
        <v/>
      </c>
      <c r="Y132" s="76" t="str">
        <f t="shared" si="192"/>
        <v/>
      </c>
      <c r="Z132" s="76" t="str">
        <f t="shared" si="193"/>
        <v/>
      </c>
      <c r="AA132" s="131" t="b">
        <f t="shared" si="130"/>
        <v>0</v>
      </c>
      <c r="AB132" s="131" t="b">
        <f t="shared" si="131"/>
        <v>0</v>
      </c>
      <c r="AC132" s="131" t="b">
        <f t="shared" si="132"/>
        <v>0</v>
      </c>
      <c r="AD132" s="131" t="b">
        <f t="shared" si="133"/>
        <v>0</v>
      </c>
      <c r="AE132" s="131" t="b">
        <f t="shared" si="134"/>
        <v>0</v>
      </c>
      <c r="AF132" s="131" t="b">
        <f t="shared" si="135"/>
        <v>0</v>
      </c>
      <c r="AG132" s="131">
        <f t="shared" si="209"/>
        <v>0</v>
      </c>
      <c r="AH132" s="131">
        <f t="shared" si="215"/>
        <v>1</v>
      </c>
      <c r="AI132" s="13">
        <f t="shared" si="136"/>
        <v>0</v>
      </c>
      <c r="AJ132" s="11">
        <f t="shared" si="194"/>
        <v>0</v>
      </c>
      <c r="AK132" s="67">
        <f t="shared" si="195"/>
        <v>1</v>
      </c>
      <c r="AL132" s="118" t="str">
        <f t="shared" si="196"/>
        <v/>
      </c>
      <c r="AM132" s="118" t="str">
        <f t="shared" si="197"/>
        <v/>
      </c>
      <c r="AN132" s="118" t="str">
        <f t="shared" si="198"/>
        <v/>
      </c>
      <c r="AO132" s="118" t="str">
        <f t="shared" si="199"/>
        <v/>
      </c>
      <c r="AP132" s="118" t="str">
        <f t="shared" si="200"/>
        <v/>
      </c>
      <c r="AQ132" s="118" t="str">
        <f t="shared" si="201"/>
        <v/>
      </c>
      <c r="AR132" s="118" t="str">
        <f t="shared" si="202"/>
        <v/>
      </c>
      <c r="AS132" s="60" t="b">
        <f t="shared" si="137"/>
        <v>0</v>
      </c>
      <c r="AT132" s="60" t="b">
        <f t="shared" si="138"/>
        <v>0</v>
      </c>
      <c r="AU132" s="60" t="b">
        <f t="shared" si="139"/>
        <v>0</v>
      </c>
      <c r="AV132" s="60" t="b">
        <f t="shared" si="140"/>
        <v>0</v>
      </c>
      <c r="AW132" s="60" t="b">
        <f t="shared" si="141"/>
        <v>0</v>
      </c>
      <c r="AX132" s="60" t="b">
        <f t="shared" si="142"/>
        <v>0</v>
      </c>
      <c r="AY132" s="60" t="b">
        <f t="shared" si="143"/>
        <v>0</v>
      </c>
      <c r="AZ132" s="131">
        <f t="shared" si="210"/>
        <v>0</v>
      </c>
      <c r="BA132" s="131">
        <f t="shared" si="216"/>
        <v>1</v>
      </c>
      <c r="BB132" s="13">
        <f t="shared" si="203"/>
        <v>0</v>
      </c>
      <c r="BC132" s="11">
        <f t="shared" si="144"/>
        <v>0</v>
      </c>
      <c r="BD132" s="67">
        <f t="shared" si="204"/>
        <v>1</v>
      </c>
      <c r="BE132" s="76" t="str">
        <f t="shared" si="145"/>
        <v/>
      </c>
      <c r="BF132" s="76" t="str">
        <f t="shared" si="146"/>
        <v/>
      </c>
      <c r="BG132" s="76" t="str">
        <f t="shared" si="147"/>
        <v/>
      </c>
      <c r="BH132" s="76" t="str">
        <f t="shared" si="148"/>
        <v/>
      </c>
      <c r="BI132" s="76" t="str">
        <f t="shared" si="149"/>
        <v/>
      </c>
      <c r="BJ132" s="76" t="str">
        <f t="shared" si="150"/>
        <v/>
      </c>
      <c r="BK132" s="131" t="b">
        <f t="shared" si="151"/>
        <v>0</v>
      </c>
      <c r="BL132" s="131" t="b">
        <f t="shared" si="152"/>
        <v>0</v>
      </c>
      <c r="BM132" s="131" t="b">
        <f t="shared" si="153"/>
        <v>0</v>
      </c>
      <c r="BN132" s="131" t="b">
        <f t="shared" si="154"/>
        <v>0</v>
      </c>
      <c r="BO132" s="131" t="b">
        <f t="shared" si="155"/>
        <v>0</v>
      </c>
      <c r="BP132" s="131" t="b">
        <f t="shared" si="156"/>
        <v>0</v>
      </c>
      <c r="BQ132" s="131">
        <f t="shared" si="211"/>
        <v>0</v>
      </c>
      <c r="BR132" s="131">
        <f t="shared" si="217"/>
        <v>1</v>
      </c>
      <c r="BS132" s="92">
        <f t="shared" si="212"/>
        <v>0</v>
      </c>
      <c r="BT132" s="13">
        <f t="shared" si="157"/>
        <v>0</v>
      </c>
      <c r="BU132" s="11">
        <f t="shared" si="205"/>
        <v>0</v>
      </c>
      <c r="BV132" s="67">
        <f t="shared" si="206"/>
        <v>1</v>
      </c>
      <c r="BW132" s="118" t="str">
        <f t="shared" si="158"/>
        <v/>
      </c>
      <c r="BX132" s="118" t="str">
        <f t="shared" si="159"/>
        <v/>
      </c>
      <c r="BY132" s="118" t="str">
        <f t="shared" si="160"/>
        <v/>
      </c>
      <c r="BZ132" s="118" t="str">
        <f t="shared" si="161"/>
        <v/>
      </c>
      <c r="CA132" s="118" t="str">
        <f t="shared" si="162"/>
        <v/>
      </c>
      <c r="CB132" s="118" t="str">
        <f t="shared" si="163"/>
        <v/>
      </c>
      <c r="CC132" s="118" t="str">
        <f t="shared" si="164"/>
        <v/>
      </c>
      <c r="CD132" s="60" t="b">
        <f t="shared" si="165"/>
        <v>0</v>
      </c>
      <c r="CE132" s="60" t="b">
        <f t="shared" si="166"/>
        <v>0</v>
      </c>
      <c r="CF132" s="60" t="b">
        <f t="shared" si="167"/>
        <v>0</v>
      </c>
      <c r="CG132" s="60" t="b">
        <f t="shared" si="168"/>
        <v>0</v>
      </c>
      <c r="CH132" s="60" t="b">
        <f t="shared" si="169"/>
        <v>0</v>
      </c>
      <c r="CI132" s="60" t="b">
        <f t="shared" si="170"/>
        <v>0</v>
      </c>
      <c r="CJ132" s="60" t="b">
        <f t="shared" si="171"/>
        <v>0</v>
      </c>
      <c r="CK132" s="131">
        <f t="shared" si="213"/>
        <v>0</v>
      </c>
      <c r="CL132" s="131">
        <f t="shared" si="218"/>
        <v>1</v>
      </c>
      <c r="CM132" s="92">
        <f t="shared" si="214"/>
        <v>0</v>
      </c>
      <c r="CN132" s="13">
        <f t="shared" si="207"/>
        <v>0</v>
      </c>
      <c r="CO132" s="11">
        <f t="shared" si="172"/>
        <v>0</v>
      </c>
      <c r="CP132" s="13">
        <f t="shared" si="208"/>
        <v>0</v>
      </c>
      <c r="CQ132" s="11">
        <f t="shared" si="126"/>
        <v>0</v>
      </c>
      <c r="CR132" s="57">
        <f t="shared" si="127"/>
        <v>0</v>
      </c>
      <c r="CS132" s="57">
        <f t="shared" si="128"/>
        <v>0</v>
      </c>
      <c r="CT132" s="57">
        <f t="shared" si="235"/>
        <v>0</v>
      </c>
      <c r="CU132" s="24" t="str">
        <f t="shared" si="174"/>
        <v/>
      </c>
      <c r="CV132" s="24" t="str">
        <f t="shared" si="175"/>
        <v/>
      </c>
      <c r="CW132" s="24" t="str">
        <f t="shared" si="176"/>
        <v/>
      </c>
      <c r="CX132" s="24" t="str">
        <f t="shared" si="177"/>
        <v/>
      </c>
      <c r="CY132" s="24" t="str">
        <f t="shared" si="178"/>
        <v/>
      </c>
      <c r="CZ132" s="24" t="str">
        <f t="shared" si="179"/>
        <v/>
      </c>
      <c r="DA132" s="24" t="str">
        <f t="shared" si="180"/>
        <v/>
      </c>
      <c r="DB132" s="24" t="str">
        <f t="shared" si="181"/>
        <v/>
      </c>
      <c r="DC132" s="24" t="str">
        <f t="shared" si="182"/>
        <v/>
      </c>
      <c r="DD132" s="24" t="str">
        <f t="shared" si="183"/>
        <v/>
      </c>
      <c r="DE132" s="24" t="str">
        <f t="shared" si="184"/>
        <v/>
      </c>
      <c r="DF132" s="24" t="str">
        <f t="shared" si="185"/>
        <v/>
      </c>
      <c r="DG132" s="24" t="str">
        <f t="shared" si="186"/>
        <v/>
      </c>
      <c r="DH132" s="5"/>
      <c r="DI132" s="134"/>
      <c r="DJ132"/>
      <c r="DK132"/>
      <c r="DL132"/>
      <c r="DM132" s="34"/>
      <c r="DN132"/>
      <c r="DO132"/>
      <c r="DP132"/>
      <c r="DQ132"/>
      <c r="DR132"/>
      <c r="DS132"/>
      <c r="DT132"/>
      <c r="DU132"/>
      <c r="DV132"/>
      <c r="DW132"/>
      <c r="DX132" s="20">
        <v>25</v>
      </c>
      <c r="DY132" s="100" t="s">
        <v>24</v>
      </c>
      <c r="DZ132" s="100" t="str">
        <f t="shared" ref="DZ132:DZ135" si="243">"1"</f>
        <v>1</v>
      </c>
      <c r="EA132" s="101"/>
      <c r="EB132" s="100">
        <v>5</v>
      </c>
      <c r="EC132" s="100">
        <v>1</v>
      </c>
      <c r="ED132" s="100" t="s">
        <v>2</v>
      </c>
      <c r="EE132" s="100" t="s">
        <v>3</v>
      </c>
      <c r="EF132" s="100" t="s">
        <v>7</v>
      </c>
      <c r="EG132" s="102">
        <v>13</v>
      </c>
      <c r="EH132" s="121">
        <f t="shared" ca="1" si="129"/>
        <v>27</v>
      </c>
      <c r="EI132" s="19"/>
      <c r="EJ132" s="19"/>
    </row>
    <row r="133" spans="1:140" x14ac:dyDescent="0.2">
      <c r="A133" s="125"/>
      <c r="B133" s="61" t="str">
        <f t="shared" si="123"/>
        <v/>
      </c>
      <c r="C133" s="7" t="str">
        <f t="shared" si="219"/>
        <v/>
      </c>
      <c r="D133" s="60">
        <f t="shared" si="124"/>
        <v>0</v>
      </c>
      <c r="E133" s="7" t="str">
        <f t="shared" si="125"/>
        <v/>
      </c>
      <c r="F133" s="72" t="str">
        <f t="shared" ref="F133:F196" si="244">IF($A133&lt;&gt;"",VLOOKUP($A133,$DX$107:$EG$144,8),"")</f>
        <v/>
      </c>
      <c r="G133" s="108" t="str">
        <f t="shared" ref="G133:G196" si="245">IF($A133&lt;&gt;"",VLOOKUP($A133,$DX$107:$EG$144,2),"")</f>
        <v/>
      </c>
      <c r="H133" s="112">
        <f t="shared" si="220"/>
        <v>0</v>
      </c>
      <c r="I133" s="112">
        <f t="shared" si="221"/>
        <v>0</v>
      </c>
      <c r="J133" s="112">
        <f t="shared" si="222"/>
        <v>0</v>
      </c>
      <c r="K133" s="112">
        <f t="shared" si="223"/>
        <v>0</v>
      </c>
      <c r="L133" s="112">
        <f t="shared" si="224"/>
        <v>0</v>
      </c>
      <c r="M133" s="112">
        <f t="shared" si="225"/>
        <v>0</v>
      </c>
      <c r="N133" s="60"/>
      <c r="O133" s="61"/>
      <c r="P133" s="61"/>
      <c r="Q133" s="61"/>
      <c r="R133" s="61"/>
      <c r="S133" s="7"/>
      <c r="T133" s="67">
        <f t="shared" si="187"/>
        <v>1</v>
      </c>
      <c r="U133" s="76" t="str">
        <f t="shared" si="188"/>
        <v/>
      </c>
      <c r="V133" s="76" t="str">
        <f t="shared" si="189"/>
        <v/>
      </c>
      <c r="W133" s="76" t="str">
        <f t="shared" si="190"/>
        <v/>
      </c>
      <c r="X133" s="76" t="str">
        <f t="shared" si="191"/>
        <v/>
      </c>
      <c r="Y133" s="76" t="str">
        <f t="shared" si="192"/>
        <v/>
      </c>
      <c r="Z133" s="76" t="str">
        <f t="shared" si="193"/>
        <v/>
      </c>
      <c r="AA133" s="131" t="b">
        <f t="shared" si="130"/>
        <v>0</v>
      </c>
      <c r="AB133" s="131" t="b">
        <f t="shared" si="131"/>
        <v>0</v>
      </c>
      <c r="AC133" s="131" t="b">
        <f t="shared" si="132"/>
        <v>0</v>
      </c>
      <c r="AD133" s="131" t="b">
        <f t="shared" si="133"/>
        <v>0</v>
      </c>
      <c r="AE133" s="131" t="b">
        <f t="shared" si="134"/>
        <v>0</v>
      </c>
      <c r="AF133" s="131" t="b">
        <f t="shared" si="135"/>
        <v>0</v>
      </c>
      <c r="AG133" s="131">
        <f t="shared" si="209"/>
        <v>0</v>
      </c>
      <c r="AH133" s="131">
        <f t="shared" si="215"/>
        <v>1</v>
      </c>
      <c r="AI133" s="13">
        <f t="shared" si="136"/>
        <v>0</v>
      </c>
      <c r="AJ133" s="11">
        <f t="shared" si="194"/>
        <v>0</v>
      </c>
      <c r="AK133" s="67">
        <f t="shared" si="195"/>
        <v>1</v>
      </c>
      <c r="AL133" s="118" t="str">
        <f t="shared" si="196"/>
        <v/>
      </c>
      <c r="AM133" s="118" t="str">
        <f t="shared" si="197"/>
        <v/>
      </c>
      <c r="AN133" s="118" t="str">
        <f t="shared" si="198"/>
        <v/>
      </c>
      <c r="AO133" s="118" t="str">
        <f t="shared" si="199"/>
        <v/>
      </c>
      <c r="AP133" s="118" t="str">
        <f t="shared" si="200"/>
        <v/>
      </c>
      <c r="AQ133" s="118" t="str">
        <f t="shared" si="201"/>
        <v/>
      </c>
      <c r="AR133" s="118" t="str">
        <f t="shared" si="202"/>
        <v/>
      </c>
      <c r="AS133" s="60" t="b">
        <f t="shared" si="137"/>
        <v>0</v>
      </c>
      <c r="AT133" s="60" t="b">
        <f t="shared" si="138"/>
        <v>0</v>
      </c>
      <c r="AU133" s="60" t="b">
        <f t="shared" si="139"/>
        <v>0</v>
      </c>
      <c r="AV133" s="60" t="b">
        <f t="shared" si="140"/>
        <v>0</v>
      </c>
      <c r="AW133" s="60" t="b">
        <f t="shared" si="141"/>
        <v>0</v>
      </c>
      <c r="AX133" s="60" t="b">
        <f t="shared" si="142"/>
        <v>0</v>
      </c>
      <c r="AY133" s="60" t="b">
        <f t="shared" si="143"/>
        <v>0</v>
      </c>
      <c r="AZ133" s="131">
        <f t="shared" si="210"/>
        <v>0</v>
      </c>
      <c r="BA133" s="131">
        <f t="shared" si="216"/>
        <v>1</v>
      </c>
      <c r="BB133" s="13">
        <f t="shared" si="203"/>
        <v>0</v>
      </c>
      <c r="BC133" s="11">
        <f t="shared" si="144"/>
        <v>0</v>
      </c>
      <c r="BD133" s="67">
        <f t="shared" si="204"/>
        <v>1</v>
      </c>
      <c r="BE133" s="76" t="str">
        <f t="shared" si="145"/>
        <v/>
      </c>
      <c r="BF133" s="76" t="str">
        <f t="shared" si="146"/>
        <v/>
      </c>
      <c r="BG133" s="76" t="str">
        <f t="shared" si="147"/>
        <v/>
      </c>
      <c r="BH133" s="76" t="str">
        <f t="shared" si="148"/>
        <v/>
      </c>
      <c r="BI133" s="76" t="str">
        <f t="shared" si="149"/>
        <v/>
      </c>
      <c r="BJ133" s="76" t="str">
        <f t="shared" si="150"/>
        <v/>
      </c>
      <c r="BK133" s="131" t="b">
        <f t="shared" si="151"/>
        <v>0</v>
      </c>
      <c r="BL133" s="131" t="b">
        <f t="shared" si="152"/>
        <v>0</v>
      </c>
      <c r="BM133" s="131" t="b">
        <f t="shared" si="153"/>
        <v>0</v>
      </c>
      <c r="BN133" s="131" t="b">
        <f t="shared" si="154"/>
        <v>0</v>
      </c>
      <c r="BO133" s="131" t="b">
        <f t="shared" si="155"/>
        <v>0</v>
      </c>
      <c r="BP133" s="131" t="b">
        <f t="shared" si="156"/>
        <v>0</v>
      </c>
      <c r="BQ133" s="131">
        <f t="shared" si="211"/>
        <v>0</v>
      </c>
      <c r="BR133" s="131">
        <f t="shared" si="217"/>
        <v>1</v>
      </c>
      <c r="BS133" s="92">
        <f t="shared" si="212"/>
        <v>0</v>
      </c>
      <c r="BT133" s="13">
        <f t="shared" si="157"/>
        <v>0</v>
      </c>
      <c r="BU133" s="11">
        <f t="shared" si="205"/>
        <v>0</v>
      </c>
      <c r="BV133" s="67">
        <f t="shared" si="206"/>
        <v>1</v>
      </c>
      <c r="BW133" s="118" t="str">
        <f t="shared" si="158"/>
        <v/>
      </c>
      <c r="BX133" s="118" t="str">
        <f t="shared" si="159"/>
        <v/>
      </c>
      <c r="BY133" s="118" t="str">
        <f t="shared" si="160"/>
        <v/>
      </c>
      <c r="BZ133" s="118" t="str">
        <f t="shared" si="161"/>
        <v/>
      </c>
      <c r="CA133" s="118" t="str">
        <f t="shared" si="162"/>
        <v/>
      </c>
      <c r="CB133" s="118" t="str">
        <f t="shared" si="163"/>
        <v/>
      </c>
      <c r="CC133" s="118" t="str">
        <f t="shared" si="164"/>
        <v/>
      </c>
      <c r="CD133" s="60" t="b">
        <f t="shared" si="165"/>
        <v>0</v>
      </c>
      <c r="CE133" s="60" t="b">
        <f t="shared" si="166"/>
        <v>0</v>
      </c>
      <c r="CF133" s="60" t="b">
        <f t="shared" si="167"/>
        <v>0</v>
      </c>
      <c r="CG133" s="60" t="b">
        <f t="shared" si="168"/>
        <v>0</v>
      </c>
      <c r="CH133" s="60" t="b">
        <f t="shared" si="169"/>
        <v>0</v>
      </c>
      <c r="CI133" s="60" t="b">
        <f t="shared" si="170"/>
        <v>0</v>
      </c>
      <c r="CJ133" s="60" t="b">
        <f t="shared" si="171"/>
        <v>0</v>
      </c>
      <c r="CK133" s="131">
        <f t="shared" si="213"/>
        <v>0</v>
      </c>
      <c r="CL133" s="131">
        <f t="shared" si="218"/>
        <v>1</v>
      </c>
      <c r="CM133" s="92">
        <f t="shared" si="214"/>
        <v>0</v>
      </c>
      <c r="CN133" s="13">
        <f t="shared" si="207"/>
        <v>0</v>
      </c>
      <c r="CO133" s="11">
        <f t="shared" si="172"/>
        <v>0</v>
      </c>
      <c r="CP133" s="13">
        <f t="shared" si="208"/>
        <v>0</v>
      </c>
      <c r="CQ133" s="11">
        <f t="shared" si="126"/>
        <v>0</v>
      </c>
      <c r="CR133" s="57">
        <f t="shared" si="127"/>
        <v>0</v>
      </c>
      <c r="CS133" s="57">
        <f t="shared" si="128"/>
        <v>0</v>
      </c>
      <c r="CT133" s="57">
        <f t="shared" si="235"/>
        <v>0</v>
      </c>
      <c r="CU133" s="24" t="str">
        <f t="shared" si="174"/>
        <v/>
      </c>
      <c r="CV133" s="24" t="str">
        <f t="shared" si="175"/>
        <v/>
      </c>
      <c r="CW133" s="24" t="str">
        <f t="shared" si="176"/>
        <v/>
      </c>
      <c r="CX133" s="24" t="str">
        <f t="shared" si="177"/>
        <v/>
      </c>
      <c r="CY133" s="24" t="str">
        <f t="shared" si="178"/>
        <v/>
      </c>
      <c r="CZ133" s="24" t="str">
        <f t="shared" si="179"/>
        <v/>
      </c>
      <c r="DA133" s="24" t="str">
        <f t="shared" si="180"/>
        <v/>
      </c>
      <c r="DB133" s="24" t="str">
        <f t="shared" si="181"/>
        <v/>
      </c>
      <c r="DC133" s="24" t="str">
        <f t="shared" si="182"/>
        <v/>
      </c>
      <c r="DD133" s="24" t="str">
        <f t="shared" si="183"/>
        <v/>
      </c>
      <c r="DE133" s="24" t="str">
        <f t="shared" si="184"/>
        <v/>
      </c>
      <c r="DF133" s="24" t="str">
        <f t="shared" si="185"/>
        <v/>
      </c>
      <c r="DG133" s="24" t="str">
        <f t="shared" si="186"/>
        <v/>
      </c>
      <c r="DH133" s="5"/>
      <c r="DI133" s="134"/>
      <c r="DJ133"/>
      <c r="DK133"/>
      <c r="DL133"/>
      <c r="DM133" s="34"/>
      <c r="DN133"/>
      <c r="DO133"/>
      <c r="DP133"/>
      <c r="DQ133"/>
      <c r="DR133"/>
      <c r="DS133"/>
      <c r="DT133"/>
      <c r="DU133"/>
      <c r="DV133"/>
      <c r="DW133"/>
      <c r="DX133" s="20">
        <v>26</v>
      </c>
      <c r="DY133" s="100" t="s">
        <v>22</v>
      </c>
      <c r="DZ133" s="100" t="str">
        <f t="shared" ref="DZ133" si="246">"2"</f>
        <v>2</v>
      </c>
      <c r="EA133" s="101"/>
      <c r="EB133" s="100">
        <v>5</v>
      </c>
      <c r="EC133" s="100">
        <v>2</v>
      </c>
      <c r="ED133" s="100" t="s">
        <v>2</v>
      </c>
      <c r="EE133" s="100" t="s">
        <v>8</v>
      </c>
      <c r="EF133" s="100" t="s">
        <v>4</v>
      </c>
      <c r="EG133" s="102">
        <v>14</v>
      </c>
      <c r="EH133" s="121">
        <f t="shared" ca="1" si="129"/>
        <v>27</v>
      </c>
      <c r="EI133" s="19"/>
      <c r="EJ133" s="19"/>
    </row>
    <row r="134" spans="1:140" x14ac:dyDescent="0.2">
      <c r="A134" s="125"/>
      <c r="B134" s="61" t="str">
        <f t="shared" ref="B134:B197" si="247">IF(A134="","",IF(AND(U135="",AL135=""),"DB",U135&amp;V135&amp;W135&amp;X135&amp;Y135&amp;Z135&amp;AL135&amp;AM135&amp;AN135&amp;AO135&amp;AP135&amp;AQ135&amp;AR135))</f>
        <v/>
      </c>
      <c r="C134" s="7" t="str">
        <f t="shared" si="219"/>
        <v/>
      </c>
      <c r="D134" s="60">
        <f t="shared" ref="D134:D197" si="248">CP134</f>
        <v>0</v>
      </c>
      <c r="E134" s="7" t="str">
        <f t="shared" ref="E134:E197" si="249">CU135&amp;CV135&amp;CW135&amp;CX135&amp;CY135&amp;CZ135&amp;DA135&amp;DB135&amp;DC135&amp;DD135&amp;DE135&amp;DF135&amp;DG135</f>
        <v/>
      </c>
      <c r="F134" s="72" t="str">
        <f t="shared" si="244"/>
        <v/>
      </c>
      <c r="G134" s="108" t="str">
        <f t="shared" si="245"/>
        <v/>
      </c>
      <c r="H134" s="112">
        <f t="shared" si="220"/>
        <v>0</v>
      </c>
      <c r="I134" s="112">
        <f t="shared" si="221"/>
        <v>0</v>
      </c>
      <c r="J134" s="112">
        <f t="shared" si="222"/>
        <v>0</v>
      </c>
      <c r="K134" s="112">
        <f t="shared" si="223"/>
        <v>0</v>
      </c>
      <c r="L134" s="112">
        <f t="shared" si="224"/>
        <v>0</v>
      </c>
      <c r="M134" s="112">
        <f t="shared" si="225"/>
        <v>0</v>
      </c>
      <c r="N134" s="60"/>
      <c r="O134" s="61"/>
      <c r="P134" s="61"/>
      <c r="Q134" s="61"/>
      <c r="R134" s="61"/>
      <c r="S134" s="7"/>
      <c r="T134" s="67">
        <f t="shared" si="187"/>
        <v>1</v>
      </c>
      <c r="U134" s="76" t="str">
        <f t="shared" si="188"/>
        <v/>
      </c>
      <c r="V134" s="76" t="str">
        <f t="shared" si="189"/>
        <v/>
      </c>
      <c r="W134" s="76" t="str">
        <f t="shared" si="190"/>
        <v/>
      </c>
      <c r="X134" s="76" t="str">
        <f t="shared" si="191"/>
        <v/>
      </c>
      <c r="Y134" s="76" t="str">
        <f t="shared" si="192"/>
        <v/>
      </c>
      <c r="Z134" s="76" t="str">
        <f t="shared" si="193"/>
        <v/>
      </c>
      <c r="AA134" s="131" t="b">
        <f t="shared" si="130"/>
        <v>0</v>
      </c>
      <c r="AB134" s="131" t="b">
        <f t="shared" si="131"/>
        <v>0</v>
      </c>
      <c r="AC134" s="131" t="b">
        <f t="shared" si="132"/>
        <v>0</v>
      </c>
      <c r="AD134" s="131" t="b">
        <f t="shared" si="133"/>
        <v>0</v>
      </c>
      <c r="AE134" s="131" t="b">
        <f t="shared" si="134"/>
        <v>0</v>
      </c>
      <c r="AF134" s="131" t="b">
        <f t="shared" si="135"/>
        <v>0</v>
      </c>
      <c r="AG134" s="131">
        <f t="shared" si="209"/>
        <v>0</v>
      </c>
      <c r="AH134" s="131">
        <f t="shared" si="215"/>
        <v>1</v>
      </c>
      <c r="AI134" s="13">
        <f t="shared" si="136"/>
        <v>0</v>
      </c>
      <c r="AJ134" s="11">
        <f t="shared" si="194"/>
        <v>0</v>
      </c>
      <c r="AK134" s="67">
        <f t="shared" si="195"/>
        <v>1</v>
      </c>
      <c r="AL134" s="118" t="str">
        <f t="shared" si="196"/>
        <v/>
      </c>
      <c r="AM134" s="118" t="str">
        <f t="shared" si="197"/>
        <v/>
      </c>
      <c r="AN134" s="118" t="str">
        <f t="shared" si="198"/>
        <v/>
      </c>
      <c r="AO134" s="118" t="str">
        <f t="shared" si="199"/>
        <v/>
      </c>
      <c r="AP134" s="118" t="str">
        <f t="shared" si="200"/>
        <v/>
      </c>
      <c r="AQ134" s="118" t="str">
        <f t="shared" si="201"/>
        <v/>
      </c>
      <c r="AR134" s="118" t="str">
        <f t="shared" si="202"/>
        <v/>
      </c>
      <c r="AS134" s="60" t="b">
        <f t="shared" si="137"/>
        <v>0</v>
      </c>
      <c r="AT134" s="60" t="b">
        <f t="shared" si="138"/>
        <v>0</v>
      </c>
      <c r="AU134" s="60" t="b">
        <f t="shared" si="139"/>
        <v>0</v>
      </c>
      <c r="AV134" s="60" t="b">
        <f t="shared" si="140"/>
        <v>0</v>
      </c>
      <c r="AW134" s="60" t="b">
        <f t="shared" si="141"/>
        <v>0</v>
      </c>
      <c r="AX134" s="60" t="b">
        <f t="shared" si="142"/>
        <v>0</v>
      </c>
      <c r="AY134" s="60" t="b">
        <f t="shared" si="143"/>
        <v>0</v>
      </c>
      <c r="AZ134" s="131">
        <f t="shared" si="210"/>
        <v>0</v>
      </c>
      <c r="BA134" s="131">
        <f t="shared" si="216"/>
        <v>1</v>
      </c>
      <c r="BB134" s="13">
        <f t="shared" si="203"/>
        <v>0</v>
      </c>
      <c r="BC134" s="11">
        <f t="shared" si="144"/>
        <v>0</v>
      </c>
      <c r="BD134" s="67">
        <f t="shared" si="204"/>
        <v>1</v>
      </c>
      <c r="BE134" s="76" t="str">
        <f t="shared" si="145"/>
        <v/>
      </c>
      <c r="BF134" s="76" t="str">
        <f t="shared" si="146"/>
        <v/>
      </c>
      <c r="BG134" s="76" t="str">
        <f t="shared" si="147"/>
        <v/>
      </c>
      <c r="BH134" s="76" t="str">
        <f t="shared" si="148"/>
        <v/>
      </c>
      <c r="BI134" s="76" t="str">
        <f t="shared" si="149"/>
        <v/>
      </c>
      <c r="BJ134" s="76" t="str">
        <f t="shared" si="150"/>
        <v/>
      </c>
      <c r="BK134" s="131" t="b">
        <f t="shared" si="151"/>
        <v>0</v>
      </c>
      <c r="BL134" s="131" t="b">
        <f t="shared" si="152"/>
        <v>0</v>
      </c>
      <c r="BM134" s="131" t="b">
        <f t="shared" si="153"/>
        <v>0</v>
      </c>
      <c r="BN134" s="131" t="b">
        <f t="shared" si="154"/>
        <v>0</v>
      </c>
      <c r="BO134" s="131" t="b">
        <f t="shared" si="155"/>
        <v>0</v>
      </c>
      <c r="BP134" s="131" t="b">
        <f t="shared" si="156"/>
        <v>0</v>
      </c>
      <c r="BQ134" s="131">
        <f t="shared" si="211"/>
        <v>0</v>
      </c>
      <c r="BR134" s="131">
        <f t="shared" si="217"/>
        <v>1</v>
      </c>
      <c r="BS134" s="92">
        <f t="shared" si="212"/>
        <v>0</v>
      </c>
      <c r="BT134" s="13">
        <f t="shared" si="157"/>
        <v>0</v>
      </c>
      <c r="BU134" s="11">
        <f t="shared" si="205"/>
        <v>0</v>
      </c>
      <c r="BV134" s="67">
        <f t="shared" si="206"/>
        <v>1</v>
      </c>
      <c r="BW134" s="118" t="str">
        <f t="shared" si="158"/>
        <v/>
      </c>
      <c r="BX134" s="118" t="str">
        <f t="shared" si="159"/>
        <v/>
      </c>
      <c r="BY134" s="118" t="str">
        <f t="shared" si="160"/>
        <v/>
      </c>
      <c r="BZ134" s="118" t="str">
        <f t="shared" si="161"/>
        <v/>
      </c>
      <c r="CA134" s="118" t="str">
        <f t="shared" si="162"/>
        <v/>
      </c>
      <c r="CB134" s="118" t="str">
        <f t="shared" si="163"/>
        <v/>
      </c>
      <c r="CC134" s="118" t="str">
        <f t="shared" si="164"/>
        <v/>
      </c>
      <c r="CD134" s="60" t="b">
        <f t="shared" si="165"/>
        <v>0</v>
      </c>
      <c r="CE134" s="60" t="b">
        <f t="shared" si="166"/>
        <v>0</v>
      </c>
      <c r="CF134" s="60" t="b">
        <f t="shared" si="167"/>
        <v>0</v>
      </c>
      <c r="CG134" s="60" t="b">
        <f t="shared" si="168"/>
        <v>0</v>
      </c>
      <c r="CH134" s="60" t="b">
        <f t="shared" si="169"/>
        <v>0</v>
      </c>
      <c r="CI134" s="60" t="b">
        <f t="shared" si="170"/>
        <v>0</v>
      </c>
      <c r="CJ134" s="60" t="b">
        <f t="shared" si="171"/>
        <v>0</v>
      </c>
      <c r="CK134" s="131">
        <f t="shared" si="213"/>
        <v>0</v>
      </c>
      <c r="CL134" s="131">
        <f t="shared" si="218"/>
        <v>1</v>
      </c>
      <c r="CM134" s="92">
        <f t="shared" si="214"/>
        <v>0</v>
      </c>
      <c r="CN134" s="13">
        <f t="shared" si="207"/>
        <v>0</v>
      </c>
      <c r="CO134" s="11">
        <f t="shared" si="172"/>
        <v>0</v>
      </c>
      <c r="CP134" s="13">
        <f t="shared" si="208"/>
        <v>0</v>
      </c>
      <c r="CQ134" s="11">
        <f t="shared" ref="CQ134:CQ197" si="250">IF(A134&lt;&gt;"",CP134+CQ133,0)</f>
        <v>0</v>
      </c>
      <c r="CR134" s="57">
        <f t="shared" ref="CR134:CR197" si="251">IF($A134&lt;&gt;"",IF(CR133&gt;0,CR133,IF(CQ134&gt;=$BB$1,"Profit Target",0)),0)</f>
        <v>0</v>
      </c>
      <c r="CS134" s="57">
        <f t="shared" ref="CS134:CS197" si="252">IF($A134&lt;&gt;"",IF(CS133&lt;&gt;0,CS133,IF(CQ134&lt;=$BB$2,"Stop Loss",0)),0)</f>
        <v>0</v>
      </c>
      <c r="CT134" s="57">
        <f t="shared" si="235"/>
        <v>0</v>
      </c>
      <c r="CU134" s="24" t="str">
        <f t="shared" si="174"/>
        <v/>
      </c>
      <c r="CV134" s="24" t="str">
        <f t="shared" si="175"/>
        <v/>
      </c>
      <c r="CW134" s="24" t="str">
        <f t="shared" si="176"/>
        <v/>
      </c>
      <c r="CX134" s="24" t="str">
        <f t="shared" si="177"/>
        <v/>
      </c>
      <c r="CY134" s="24" t="str">
        <f t="shared" si="178"/>
        <v/>
      </c>
      <c r="CZ134" s="24" t="str">
        <f t="shared" si="179"/>
        <v/>
      </c>
      <c r="DA134" s="24" t="str">
        <f t="shared" si="180"/>
        <v/>
      </c>
      <c r="DB134" s="24" t="str">
        <f t="shared" si="181"/>
        <v/>
      </c>
      <c r="DC134" s="24" t="str">
        <f t="shared" si="182"/>
        <v/>
      </c>
      <c r="DD134" s="24" t="str">
        <f t="shared" si="183"/>
        <v/>
      </c>
      <c r="DE134" s="24" t="str">
        <f t="shared" si="184"/>
        <v/>
      </c>
      <c r="DF134" s="24" t="str">
        <f t="shared" si="185"/>
        <v/>
      </c>
      <c r="DG134" s="24" t="str">
        <f t="shared" si="186"/>
        <v/>
      </c>
      <c r="DH134" s="5"/>
      <c r="DI134" s="134"/>
      <c r="DJ134"/>
      <c r="DK134"/>
      <c r="DL134"/>
      <c r="DM134" s="34"/>
      <c r="DN134"/>
      <c r="DO134"/>
      <c r="DP134"/>
      <c r="DQ134"/>
      <c r="DR134"/>
      <c r="DS134"/>
      <c r="DT134"/>
      <c r="DU134"/>
      <c r="DV134"/>
      <c r="DW134"/>
      <c r="DX134" s="20">
        <v>27</v>
      </c>
      <c r="DY134" s="100" t="s">
        <v>24</v>
      </c>
      <c r="DZ134" s="100" t="str">
        <f t="shared" ref="DZ134:DZ143" si="253">"3"</f>
        <v>3</v>
      </c>
      <c r="EA134" s="101"/>
      <c r="EB134" s="100">
        <v>5</v>
      </c>
      <c r="EC134" s="100">
        <v>3</v>
      </c>
      <c r="ED134" s="100" t="s">
        <v>2</v>
      </c>
      <c r="EE134" s="100" t="s">
        <v>3</v>
      </c>
      <c r="EF134" s="100" t="s">
        <v>7</v>
      </c>
      <c r="EG134" s="102">
        <v>15</v>
      </c>
      <c r="EH134" s="121">
        <f t="shared" ref="EH134:EH197" ca="1" si="254">IF($A$2="no",INT(RAND()*36+1),INT(RAND()*37))</f>
        <v>1</v>
      </c>
      <c r="EI134" s="19"/>
      <c r="EJ134" s="19"/>
    </row>
    <row r="135" spans="1:140" x14ac:dyDescent="0.2">
      <c r="A135" s="125"/>
      <c r="B135" s="61" t="str">
        <f t="shared" si="247"/>
        <v/>
      </c>
      <c r="C135" s="7" t="str">
        <f t="shared" si="219"/>
        <v/>
      </c>
      <c r="D135" s="60">
        <f t="shared" si="248"/>
        <v>0</v>
      </c>
      <c r="E135" s="7" t="str">
        <f t="shared" si="249"/>
        <v/>
      </c>
      <c r="F135" s="72" t="str">
        <f t="shared" si="244"/>
        <v/>
      </c>
      <c r="G135" s="108" t="str">
        <f t="shared" si="245"/>
        <v/>
      </c>
      <c r="H135" s="112">
        <f t="shared" si="220"/>
        <v>0</v>
      </c>
      <c r="I135" s="112">
        <f t="shared" si="221"/>
        <v>0</v>
      </c>
      <c r="J135" s="112">
        <f t="shared" si="222"/>
        <v>0</v>
      </c>
      <c r="K135" s="112">
        <f t="shared" si="223"/>
        <v>0</v>
      </c>
      <c r="L135" s="112">
        <f t="shared" si="224"/>
        <v>0</v>
      </c>
      <c r="M135" s="112">
        <f t="shared" si="225"/>
        <v>0</v>
      </c>
      <c r="N135" s="60"/>
      <c r="O135" s="61"/>
      <c r="P135" s="61"/>
      <c r="Q135" s="61"/>
      <c r="R135" s="61"/>
      <c r="S135" s="7"/>
      <c r="T135" s="67">
        <f t="shared" si="187"/>
        <v>1</v>
      </c>
      <c r="U135" s="76" t="str">
        <f t="shared" si="188"/>
        <v/>
      </c>
      <c r="V135" s="76" t="str">
        <f t="shared" si="189"/>
        <v/>
      </c>
      <c r="W135" s="76" t="str">
        <f t="shared" si="190"/>
        <v/>
      </c>
      <c r="X135" s="76" t="str">
        <f t="shared" si="191"/>
        <v/>
      </c>
      <c r="Y135" s="76" t="str">
        <f t="shared" si="192"/>
        <v/>
      </c>
      <c r="Z135" s="76" t="str">
        <f t="shared" si="193"/>
        <v/>
      </c>
      <c r="AA135" s="131" t="b">
        <f t="shared" ref="AA135:AA198" si="255">IF($A135&lt;&gt;"",IF(U135&lt;&gt;"",IF(ABS($A135)=ABS(LEFT(U135,2)),35*$T135,-1*$T135),0))</f>
        <v>0</v>
      </c>
      <c r="AB135" s="131" t="b">
        <f t="shared" ref="AB135:AB198" si="256">IF($A135&lt;&gt;"",IF(V135&lt;&gt;"",IF(ABS($A135)=ABS(LEFT(V135,2)),35*$T135,-1*$T135),0))</f>
        <v>0</v>
      </c>
      <c r="AC135" s="131" t="b">
        <f t="shared" ref="AC135:AC198" si="257">IF($A135&lt;&gt;"",IF(W135&lt;&gt;"",IF(ABS($A135)=ABS(LEFT(W135,2)),35*$T135,-1*$T135),0))</f>
        <v>0</v>
      </c>
      <c r="AD135" s="131" t="b">
        <f t="shared" ref="AD135:AD198" si="258">IF($A135&lt;&gt;"",IF(X135&lt;&gt;"",IF(ABS($A135)=ABS(LEFT(X135,2)),35*$T135,-1*$T135),0))</f>
        <v>0</v>
      </c>
      <c r="AE135" s="131" t="b">
        <f t="shared" ref="AE135:AE198" si="259">IF($A135&lt;&gt;"",IF(Y135&lt;&gt;"",IF(ABS($A135)=ABS(LEFT(Y135,2)),35*$T135,-1*$T135),0))</f>
        <v>0</v>
      </c>
      <c r="AF135" s="131" t="b">
        <f t="shared" ref="AF135:AF198" si="260">IF($A135&lt;&gt;"",IF(Z135&lt;&gt;"",IF(ABS($A135)=ABS(LEFT(Z135,2)),35*$T135,-1*$T135),0))</f>
        <v>0</v>
      </c>
      <c r="AG135" s="131">
        <f t="shared" si="209"/>
        <v>0</v>
      </c>
      <c r="AH135" s="131">
        <f t="shared" si="215"/>
        <v>1</v>
      </c>
      <c r="AI135" s="13">
        <f t="shared" ref="AI135:AI198" si="261">IF($A135&lt;&gt;"",IF(OR($CR134&lt;&gt;0,$CS134&lt;&gt;0),0,SUM(AA135:AF135)),0)</f>
        <v>0</v>
      </c>
      <c r="AJ135" s="11">
        <f t="shared" si="194"/>
        <v>0</v>
      </c>
      <c r="AK135" s="67">
        <f t="shared" si="195"/>
        <v>1</v>
      </c>
      <c r="AL135" s="118" t="str">
        <f t="shared" si="196"/>
        <v/>
      </c>
      <c r="AM135" s="118" t="str">
        <f t="shared" si="197"/>
        <v/>
      </c>
      <c r="AN135" s="118" t="str">
        <f t="shared" si="198"/>
        <v/>
      </c>
      <c r="AO135" s="118" t="str">
        <f t="shared" si="199"/>
        <v/>
      </c>
      <c r="AP135" s="118" t="str">
        <f t="shared" si="200"/>
        <v/>
      </c>
      <c r="AQ135" s="118" t="str">
        <f t="shared" si="201"/>
        <v/>
      </c>
      <c r="AR135" s="118" t="str">
        <f t="shared" si="202"/>
        <v/>
      </c>
      <c r="AS135" s="60" t="b">
        <f t="shared" ref="AS135:AS198" si="262">IF($A135&lt;&gt;"",IF(AL135&lt;&gt;"",IF(ABS($A135)=ABS(LEFT(AL135,2)),35*$AK135,-1*$AK135),0))</f>
        <v>0</v>
      </c>
      <c r="AT135" s="60" t="b">
        <f t="shared" ref="AT135:AT198" si="263">IF($A135&lt;&gt;"",IF(AM135&lt;&gt;"",IF(ABS($A135)=ABS(LEFT(AM135,2)),35*$AK135,-1*$AK135),0))</f>
        <v>0</v>
      </c>
      <c r="AU135" s="60" t="b">
        <f t="shared" ref="AU135:AU198" si="264">IF($A135&lt;&gt;"",IF(AN135&lt;&gt;"",IF(ABS($A135)=ABS(LEFT(AN135,2)),35*$AK135,-1*$AK135),0))</f>
        <v>0</v>
      </c>
      <c r="AV135" s="60" t="b">
        <f t="shared" ref="AV135:AV198" si="265">IF($A135&lt;&gt;"",IF(AO135&lt;&gt;"",IF(ABS($A135)=ABS(LEFT(AO135,2)),35*$AK135,-1*$AK135),0))</f>
        <v>0</v>
      </c>
      <c r="AW135" s="60" t="b">
        <f t="shared" ref="AW135:AW198" si="266">IF($A135&lt;&gt;"",IF(AP135&lt;&gt;"",IF(ABS($A135)=ABS(LEFT(AP135,2)),35*$AK135,-1*$AK135),0))</f>
        <v>0</v>
      </c>
      <c r="AX135" s="60" t="b">
        <f t="shared" ref="AX135:AX198" si="267">IF($A135&lt;&gt;"",IF(AQ135&lt;&gt;"",IF(ABS($A135)=ABS(LEFT(AQ135,2)),35*$AK135,-1*$AK135),0))</f>
        <v>0</v>
      </c>
      <c r="AY135" s="60" t="b">
        <f t="shared" ref="AY135:AY198" si="268">IF($A135&lt;&gt;"",IF(AR135&lt;&gt;"",IF(ABS($A135)=ABS(LEFT(AR135,2)),35*$AK135,-1*$AK135),0))</f>
        <v>0</v>
      </c>
      <c r="AZ135" s="131">
        <f t="shared" si="210"/>
        <v>0</v>
      </c>
      <c r="BA135" s="131">
        <f t="shared" si="216"/>
        <v>1</v>
      </c>
      <c r="BB135" s="13">
        <f t="shared" si="203"/>
        <v>0</v>
      </c>
      <c r="BC135" s="11">
        <f t="shared" ref="BC135:BC198" si="269">IF(A135&lt;&gt;"",BB135+BC134,0)</f>
        <v>0</v>
      </c>
      <c r="BD135" s="67">
        <f t="shared" si="204"/>
        <v>1</v>
      </c>
      <c r="BE135" s="76" t="str">
        <f t="shared" ref="BE135:BE198" si="270">IF($A134&lt;&gt;"",IF(OR($CR134&lt;&gt;0,$CS134&lt;&gt;0,$AJ134&gt;0),"",IF(AND($H133=1,$H134=2),"01,",IF(AND($I133=1,$I134=2),"21,",IF(AND($J133=1,$J134=2),"03,",IF(BE134&lt;&gt;"",BE134,""))))),"")</f>
        <v/>
      </c>
      <c r="BF135" s="76" t="str">
        <f t="shared" ref="BF135:BF198" si="271">IF($A134&lt;&gt;"",IF(OR($CR134&lt;&gt;0,$CS134&lt;&gt;0,$AJ134&gt;0),"",IF(AND($H133=1,$H134=2),"12,",IF(AND($I133=1,$I134=2),"23,",IF(AND($J133=1,$J134=2),"30,",IF(BF134&lt;&gt;"",BF134,""))))),"")</f>
        <v/>
      </c>
      <c r="BG135" s="76" t="str">
        <f t="shared" ref="BG135:BG198" si="272">IF($A134&lt;&gt;"",IF(OR($CR134&lt;&gt;0,$CS134&lt;&gt;0,$AJ134&gt;0),"",IF(AND($H133=1,$H134=2),"14,",IF(AND($I133=1,$I134=2),"25,",IF(AND($J133=1,$J134=2),"32,",IF(BG134&lt;&gt;"",BG134,""))))),"")</f>
        <v/>
      </c>
      <c r="BH135" s="76" t="str">
        <f t="shared" ref="BH135:BH198" si="273">IF($A134&lt;&gt;"",IF(OR($CR134&lt;&gt;0,$CS134&lt;&gt;0,$AJ134&gt;0),"",IF(AND($H133=1,$H134=2),"16,",IF(AND($I133=1,$I134=2),"27,",IF(AND($J133=1,$J134=2),"34,",IF(BH134&lt;&gt;"",BH134,""))))),"")</f>
        <v/>
      </c>
      <c r="BI135" s="76" t="str">
        <f t="shared" ref="BI135:BI198" si="274">IF($A134&lt;&gt;"",IF(OR($CR134&lt;&gt;0,$CS134&lt;&gt;0,$AJ134&gt;0),"",IF(AND($H133=1,$H134=2),"18,",IF(AND($I133=1,$I134=2),"",IF(AND($J133=1,$J134=2),"36,",IF(BI134&lt;&gt;"",BI134,""))))),"")</f>
        <v/>
      </c>
      <c r="BJ135" s="76" t="str">
        <f t="shared" ref="BJ135:BJ198" si="275">IF($A134&lt;&gt;"",IF(OR($CR134&lt;&gt;0,$CS134&lt;&gt;0,$AJ134&gt;0),"",IF(AND($H133=1,$H134=2),"19,",IF(AND($I133=1,$I134=2),"",IF(AND($J133=1,$J134=2),"",IF(BJ134&lt;&gt;"",BJ134,""))))),"")</f>
        <v/>
      </c>
      <c r="BK135" s="131" t="b">
        <f t="shared" ref="BK135:BK198" si="276">IF($A135&lt;&gt;"",IF(BE135&lt;&gt;"",IF(ABS($A135)=ABS(LEFT(BE135,2)),35*$T135,-1*$T135),0))</f>
        <v>0</v>
      </c>
      <c r="BL135" s="131" t="b">
        <f t="shared" ref="BL135:BL198" si="277">IF($A135&lt;&gt;"",IF(BF135&lt;&gt;"",IF(ABS($A135)=ABS(LEFT(BF135,2)),35*$T135,-1*$T135),0))</f>
        <v>0</v>
      </c>
      <c r="BM135" s="131" t="b">
        <f t="shared" ref="BM135:BM198" si="278">IF($A135&lt;&gt;"",IF(BG135&lt;&gt;"",IF(ABS($A135)=ABS(LEFT(BG135,2)),35*$T135,-1*$T135),0))</f>
        <v>0</v>
      </c>
      <c r="BN135" s="131" t="b">
        <f t="shared" ref="BN135:BN198" si="279">IF($A135&lt;&gt;"",IF(BH135&lt;&gt;"",IF(ABS($A135)=ABS(LEFT(BH135,2)),35*$T135,-1*$T135),0))</f>
        <v>0</v>
      </c>
      <c r="BO135" s="131" t="b">
        <f t="shared" ref="BO135:BO198" si="280">IF($A135&lt;&gt;"",IF(BI135&lt;&gt;"",IF(ABS($A135)=ABS(LEFT(BI135,2)),35*$T135,-1*$T135),0))</f>
        <v>0</v>
      </c>
      <c r="BP135" s="131" t="b">
        <f t="shared" ref="BP135:BP198" si="281">IF($A135&lt;&gt;"",IF(BJ135&lt;&gt;"",IF(ABS($A135)=ABS(LEFT(BJ135,2)),35*$T135,-1*$T135),0))</f>
        <v>0</v>
      </c>
      <c r="BQ135" s="131">
        <f t="shared" si="211"/>
        <v>0</v>
      </c>
      <c r="BR135" s="131">
        <f t="shared" si="217"/>
        <v>1</v>
      </c>
      <c r="BS135" s="92">
        <f t="shared" si="212"/>
        <v>0</v>
      </c>
      <c r="BT135" s="13">
        <f t="shared" ref="BT135:BT198" si="282">IF($A135&lt;&gt;"",IF(OR($CR134&lt;&gt;0,$CS134&lt;&gt;0),0,SUM(BK135:BP135)),0)</f>
        <v>0</v>
      </c>
      <c r="BU135" s="11">
        <f t="shared" si="205"/>
        <v>0</v>
      </c>
      <c r="BV135" s="67">
        <f t="shared" si="206"/>
        <v>1</v>
      </c>
      <c r="BW135" s="118" t="str">
        <f t="shared" ref="BW135:BW198" si="283">IF($A134&lt;&gt;"",IF(OR($CR134&lt;&gt;0,$CS134&lt;&gt;0,$BC134&gt;0),"",IF(AND($K133=1,$K134=2),"10,",IF(AND($L133=1,$L134=2),"02,",IF(AND($M133=1,$M134=2),"31,",IF(BW134&lt;&gt;"",BW134,""))))),"")</f>
        <v/>
      </c>
      <c r="BX135" s="118" t="str">
        <f t="shared" ref="BX135:BX198" si="284">IF($A134&lt;&gt;"",IF(OR($CR134&lt;&gt;0,$CS134&lt;&gt;0,$BC134&gt;0),"",IF(AND($K133=1,$K134=2),"11,",IF(AND($L133=1,$L134=2),"20,",IF(AND($M133=1,$M134=2),"33,",IF(BX134&lt;&gt;"",BX134,""))))),"")</f>
        <v/>
      </c>
      <c r="BY135" s="118" t="str">
        <f t="shared" ref="BY135:BY198" si="285">IF($A134&lt;&gt;"",IF(OR($CR134&lt;&gt;0,$CS134&lt;&gt;0,$BC134&gt;0),"",IF(AND($K133=1,$K134=2),"13,",IF(AND($L133=1,$L134=2),"23,",IF(AND($M133=1,$M134=2),"35,",IF(BY134&lt;&gt;"",BY134,""))))),"")</f>
        <v/>
      </c>
      <c r="BZ135" s="118" t="str">
        <f t="shared" ref="BZ135:BZ198" si="286">IF($A134&lt;&gt;"",IF(OR($CR134&lt;&gt;0,$CS134&lt;&gt;0,$BC134&gt;0),"",IF(AND($K133=1,$K134=2),"15,",IF(AND($L133=1,$L134=2),"24,",IF(AND($M133=1,$M134=2),"",IF(BZ134&lt;&gt;"",BZ134,""))))),"")</f>
        <v/>
      </c>
      <c r="CA135" s="118" t="str">
        <f t="shared" ref="CA135:CA198" si="287">IF($A134&lt;&gt;"",IF(OR($CR134&lt;&gt;0,$CS134&lt;&gt;0,$BC134&gt;0),"",IF(AND($K133=1,$K134=2),"17,",IF(AND($L133=1,$L134=2),"26,",IF(AND($M133=1,$M134=2),"",IF(CA134&lt;&gt;"",CA134,""))))),"")</f>
        <v/>
      </c>
      <c r="CB135" s="118" t="str">
        <f t="shared" ref="CB135:CB198" si="288">IF($A134&lt;&gt;"",IF(OR($CR134&lt;&gt;0,$CS134&lt;&gt;0,$BC134&gt;0),"",IF(AND($K133=1,$K134=2),"",IF(AND($L133=1,$L134=2),"28,",IF(AND($M133=1,$M134=2),"",IF(CB134&lt;&gt;"",CB134,""))))),"")</f>
        <v/>
      </c>
      <c r="CC135" s="118" t="str">
        <f t="shared" ref="CC135:CC198" si="289">IF($A134&lt;&gt;"",IF(OR($CR134&lt;&gt;0,$CS134&lt;&gt;0,$BC134&gt;0),"",IF(AND($K133=1,$K134=2),"",IF(AND($L133=1,$L134=2),"29,",IF(AND($M133=1,$M134=2),"",IF(CC134&lt;&gt;"",CC134,""))))),"")</f>
        <v/>
      </c>
      <c r="CD135" s="60" t="b">
        <f t="shared" ref="CD135:CD198" si="290">IF($A135&lt;&gt;"",IF(BW135&lt;&gt;"",IF(ABS($A135)=ABS(LEFT(BW135,2)),35*$AK135,-1*$AK135),0))</f>
        <v>0</v>
      </c>
      <c r="CE135" s="60" t="b">
        <f t="shared" ref="CE135:CE198" si="291">IF($A135&lt;&gt;"",IF(BX135&lt;&gt;"",IF(ABS($A135)=ABS(LEFT(BX135,2)),35*$AK135,-1*$AK135),0))</f>
        <v>0</v>
      </c>
      <c r="CF135" s="60" t="b">
        <f t="shared" ref="CF135:CF198" si="292">IF($A135&lt;&gt;"",IF(BY135&lt;&gt;"",IF(ABS($A135)=ABS(LEFT(BY135,2)),35*$AK135,-1*$AK135),0))</f>
        <v>0</v>
      </c>
      <c r="CG135" s="60" t="b">
        <f t="shared" ref="CG135:CG198" si="293">IF($A135&lt;&gt;"",IF(BZ135&lt;&gt;"",IF(ABS($A135)=ABS(LEFT(BZ135,2)),35*$AK135,-1*$AK135),0))</f>
        <v>0</v>
      </c>
      <c r="CH135" s="60" t="b">
        <f t="shared" ref="CH135:CH198" si="294">IF($A135&lt;&gt;"",IF(CA135&lt;&gt;"",IF(ABS($A135)=ABS(LEFT(CA135,2)),35*$AK135,-1*$AK135),0))</f>
        <v>0</v>
      </c>
      <c r="CI135" s="60" t="b">
        <f t="shared" ref="CI135:CI198" si="295">IF($A135&lt;&gt;"",IF(CB135&lt;&gt;"",IF(ABS($A135)=ABS(LEFT(CB135,2)),35*$AK135,-1*$AK135),0))</f>
        <v>0</v>
      </c>
      <c r="CJ135" s="60" t="b">
        <f t="shared" ref="CJ135:CJ198" si="296">IF($A135&lt;&gt;"",IF(CC135&lt;&gt;"",IF(ABS($A135)=ABS(LEFT(CC135,2)),35*$AK135,-1*$AK135),0))</f>
        <v>0</v>
      </c>
      <c r="CK135" s="131">
        <f t="shared" si="213"/>
        <v>0</v>
      </c>
      <c r="CL135" s="131">
        <f t="shared" si="218"/>
        <v>1</v>
      </c>
      <c r="CM135" s="92">
        <f t="shared" si="214"/>
        <v>0</v>
      </c>
      <c r="CN135" s="13">
        <f t="shared" si="207"/>
        <v>0</v>
      </c>
      <c r="CO135" s="11">
        <f t="shared" ref="CO135:CO198" si="297">IF(AK135&lt;&gt;"",CN135+CO134,0)</f>
        <v>0</v>
      </c>
      <c r="CP135" s="13">
        <f t="shared" si="208"/>
        <v>0</v>
      </c>
      <c r="CQ135" s="11">
        <f t="shared" si="250"/>
        <v>0</v>
      </c>
      <c r="CR135" s="57">
        <f t="shared" si="251"/>
        <v>0</v>
      </c>
      <c r="CS135" s="57">
        <f t="shared" si="252"/>
        <v>0</v>
      </c>
      <c r="CT135" s="57">
        <f t="shared" si="235"/>
        <v>0</v>
      </c>
      <c r="CU135" s="24" t="str">
        <f t="shared" ref="CU135:CU198" si="298">IF(U135&lt;&gt;"",$T135&amp;",","")</f>
        <v/>
      </c>
      <c r="CV135" s="24" t="str">
        <f t="shared" ref="CV135:CV198" si="299">IF(V135&lt;&gt;"",$T135&amp;",","")</f>
        <v/>
      </c>
      <c r="CW135" s="24" t="str">
        <f t="shared" ref="CW135:CW198" si="300">IF(W135&lt;&gt;"",$T135&amp;",","")</f>
        <v/>
      </c>
      <c r="CX135" s="24" t="str">
        <f t="shared" ref="CX135:CX198" si="301">IF(X135&lt;&gt;"",$T135&amp;",","")</f>
        <v/>
      </c>
      <c r="CY135" s="24" t="str">
        <f t="shared" ref="CY135:CY198" si="302">IF(Y135&lt;&gt;"",$T135&amp;",","")</f>
        <v/>
      </c>
      <c r="CZ135" s="24" t="str">
        <f t="shared" ref="CZ135:CZ198" si="303">IF(Z135&lt;&gt;"",$T135&amp;",","")</f>
        <v/>
      </c>
      <c r="DA135" s="24" t="str">
        <f t="shared" ref="DA135:DA198" si="304">IF(AL135&lt;&gt;"",$AK135&amp;",","")</f>
        <v/>
      </c>
      <c r="DB135" s="24" t="str">
        <f t="shared" ref="DB135:DB198" si="305">IF(AM135&lt;&gt;"",$AK135&amp;",","")</f>
        <v/>
      </c>
      <c r="DC135" s="24" t="str">
        <f t="shared" ref="DC135:DC198" si="306">IF(AN135&lt;&gt;"",$AK135&amp;",","")</f>
        <v/>
      </c>
      <c r="DD135" s="24" t="str">
        <f t="shared" ref="DD135:DD198" si="307">IF(AO135&lt;&gt;"",$AK135&amp;",","")</f>
        <v/>
      </c>
      <c r="DE135" s="24" t="str">
        <f t="shared" ref="DE135:DE198" si="308">IF(AP135&lt;&gt;"",$AK135&amp;",","")</f>
        <v/>
      </c>
      <c r="DF135" s="24" t="str">
        <f t="shared" ref="DF135:DF198" si="309">IF(AQ135&lt;&gt;"",$AK135&amp;",","")</f>
        <v/>
      </c>
      <c r="DG135" s="24" t="str">
        <f t="shared" ref="DG135:DG198" si="310">IF(AR135&lt;&gt;"",$AK135&amp;",","")</f>
        <v/>
      </c>
      <c r="DH135" s="5"/>
      <c r="DI135" s="134"/>
      <c r="DJ135"/>
      <c r="DK135"/>
      <c r="DL135"/>
      <c r="DM135" s="34"/>
      <c r="DN135"/>
      <c r="DO135"/>
      <c r="DP135"/>
      <c r="DQ135"/>
      <c r="DR135"/>
      <c r="DS135"/>
      <c r="DT135"/>
      <c r="DU135"/>
      <c r="DV135"/>
      <c r="DW135"/>
      <c r="DX135" s="20">
        <v>28</v>
      </c>
      <c r="DY135" s="100" t="s">
        <v>22</v>
      </c>
      <c r="DZ135" s="100" t="str">
        <f t="shared" si="243"/>
        <v>1</v>
      </c>
      <c r="EA135" s="101"/>
      <c r="EB135" s="100">
        <v>5</v>
      </c>
      <c r="EC135" s="100">
        <v>1</v>
      </c>
      <c r="ED135" s="100" t="s">
        <v>2</v>
      </c>
      <c r="EE135" s="100" t="s">
        <v>8</v>
      </c>
      <c r="EF135" s="100" t="s">
        <v>4</v>
      </c>
      <c r="EG135" s="102">
        <v>13</v>
      </c>
      <c r="EH135" s="121">
        <f t="shared" ca="1" si="254"/>
        <v>20</v>
      </c>
      <c r="EI135" s="19"/>
      <c r="EJ135" s="19"/>
    </row>
    <row r="136" spans="1:140" x14ac:dyDescent="0.2">
      <c r="A136" s="125"/>
      <c r="B136" s="61" t="str">
        <f t="shared" si="247"/>
        <v/>
      </c>
      <c r="C136" s="7" t="str">
        <f t="shared" si="219"/>
        <v/>
      </c>
      <c r="D136" s="60">
        <f t="shared" si="248"/>
        <v>0</v>
      </c>
      <c r="E136" s="7" t="str">
        <f t="shared" si="249"/>
        <v/>
      </c>
      <c r="F136" s="72" t="str">
        <f t="shared" si="244"/>
        <v/>
      </c>
      <c r="G136" s="108" t="str">
        <f t="shared" si="245"/>
        <v/>
      </c>
      <c r="H136" s="112">
        <f t="shared" si="220"/>
        <v>0</v>
      </c>
      <c r="I136" s="112">
        <f t="shared" si="221"/>
        <v>0</v>
      </c>
      <c r="J136" s="112">
        <f t="shared" si="222"/>
        <v>0</v>
      </c>
      <c r="K136" s="112">
        <f t="shared" si="223"/>
        <v>0</v>
      </c>
      <c r="L136" s="112">
        <f t="shared" si="224"/>
        <v>0</v>
      </c>
      <c r="M136" s="112">
        <f t="shared" si="225"/>
        <v>0</v>
      </c>
      <c r="N136" s="60"/>
      <c r="O136" s="61"/>
      <c r="P136" s="61"/>
      <c r="Q136" s="61"/>
      <c r="R136" s="61"/>
      <c r="S136" s="7"/>
      <c r="T136" s="67">
        <f t="shared" ref="T136:T199" si="311">AH135</f>
        <v>1</v>
      </c>
      <c r="U136" s="76" t="str">
        <f t="shared" ref="U136:U199" si="312">IF($A135&lt;&gt;"",IF(OR($CR135&lt;&gt;0,$CS135&lt;&gt;0,$AI135&gt;0),"",IF(AND($H134=1,$H135=2),"01,",IF(AND($I134=1,$I135=2),"21,",IF(AND($J134=1,$J135=2),"03,",IF(U135&lt;&gt;"",U135,""))))),"")</f>
        <v/>
      </c>
      <c r="V136" s="76" t="str">
        <f t="shared" ref="V136:V199" si="313">IF($A135&lt;&gt;"",IF(OR($CR135&lt;&gt;0,$CS135&lt;&gt;0,$AI135&gt;0),"",IF(AND($H134=1,$H135=2),"12,",IF(AND($I134=1,$I135=2),"23,",IF(AND($J134=1,$J135=2),"30,",IF(V135&lt;&gt;"",V135,""))))),"")</f>
        <v/>
      </c>
      <c r="W136" s="76" t="str">
        <f t="shared" ref="W136:W199" si="314">IF($A135&lt;&gt;"",IF(OR($CR135&lt;&gt;0,$CS135&lt;&gt;0,$AI135&gt;0),"",IF(AND($H134=1,$H135=2),"14,",IF(AND($I134=1,$I135=2),"25,",IF(AND($J134=1,$J135=2),"32,",IF(W135&lt;&gt;"",W135,""))))),"")</f>
        <v/>
      </c>
      <c r="X136" s="76" t="str">
        <f t="shared" ref="X136:X199" si="315">IF($A135&lt;&gt;"",IF(OR($CR135&lt;&gt;0,$CS135&lt;&gt;0,$AI135&gt;0),"",IF(AND($H134=1,$H135=2),"16,",IF(AND($I134=1,$I135=2),"27,",IF(AND($J134=1,$J135=2),"34,",IF(X135&lt;&gt;"",X135,""))))),"")</f>
        <v/>
      </c>
      <c r="Y136" s="76" t="str">
        <f t="shared" ref="Y136:Y199" si="316">IF($A135&lt;&gt;"",IF(OR($CR135&lt;&gt;0,$CS135&lt;&gt;0,$AI135&gt;0),"",IF(AND($H134=1,$H135=2),"18,",IF(AND($I134=1,$I135=2),"",IF(AND($J134=1,$J135=2),"36,",IF(Y135&lt;&gt;"",Y135,""))))),"")</f>
        <v/>
      </c>
      <c r="Z136" s="76" t="str">
        <f t="shared" ref="Z136:Z199" si="317">IF($A135&lt;&gt;"",IF(OR($CR135&lt;&gt;0,$CS135&lt;&gt;0,$AI135&gt;0),"",IF(AND($H134=1,$H135=2),"19,",IF(AND($I134=1,$I135=2),"",IF(AND($J134=1,$J135=2),"",IF(Z135&lt;&gt;"",Z135,""))))),"")</f>
        <v/>
      </c>
      <c r="AA136" s="131" t="b">
        <f t="shared" si="255"/>
        <v>0</v>
      </c>
      <c r="AB136" s="131" t="b">
        <f t="shared" si="256"/>
        <v>0</v>
      </c>
      <c r="AC136" s="131" t="b">
        <f t="shared" si="257"/>
        <v>0</v>
      </c>
      <c r="AD136" s="131" t="b">
        <f t="shared" si="258"/>
        <v>0</v>
      </c>
      <c r="AE136" s="131" t="b">
        <f t="shared" si="259"/>
        <v>0</v>
      </c>
      <c r="AF136" s="131" t="b">
        <f t="shared" si="260"/>
        <v>0</v>
      </c>
      <c r="AG136" s="131">
        <f t="shared" si="209"/>
        <v>0</v>
      </c>
      <c r="AH136" s="131">
        <f t="shared" si="215"/>
        <v>1</v>
      </c>
      <c r="AI136" s="13">
        <f t="shared" si="261"/>
        <v>0</v>
      </c>
      <c r="AJ136" s="11">
        <f t="shared" ref="AJ136:AJ199" si="318">IF(A136&lt;&gt;"",AI136+AJ135,0)</f>
        <v>0</v>
      </c>
      <c r="AK136" s="67">
        <f t="shared" ref="AK136:AK199" si="319">BA135</f>
        <v>1</v>
      </c>
      <c r="AL136" s="118" t="str">
        <f t="shared" ref="AL136:AL199" si="320">IF($A135&lt;&gt;"",IF(OR($CR135&lt;&gt;0,$CS135&lt;&gt;0,$BB135&gt;0),"",IF(AND($K134=1,$K135=2),"10,",IF(AND($L134=1,$L135=2),"02,",IF(AND($M134=1,$M135=2),"31,",IF(AL135&lt;&gt;"",AL135,""))))),"")</f>
        <v/>
      </c>
      <c r="AM136" s="118" t="str">
        <f t="shared" ref="AM136:AM199" si="321">IF($A135&lt;&gt;"",IF(OR($CR135&lt;&gt;0,$CS135&lt;&gt;0,$BB135&gt;0),"",IF(AND($K134=1,$K135=2),"11,",IF(AND($L134=1,$L135=2),"20,",IF(AND($M134=1,$M135=2),"33,",IF(AM135&lt;&gt;"",AM135,""))))),"")</f>
        <v/>
      </c>
      <c r="AN136" s="118" t="str">
        <f t="shared" ref="AN136:AN199" si="322">IF($A135&lt;&gt;"",IF(OR($CR135&lt;&gt;0,$CS135&lt;&gt;0,$BB135&gt;0),"",IF(AND($K134=1,$K135=2),"13,",IF(AND($L134=1,$L135=2),"22,",IF(AND($M134=1,$M135=2),"35,",IF(AN135&lt;&gt;"",AN135,""))))),"")</f>
        <v/>
      </c>
      <c r="AO136" s="118" t="str">
        <f t="shared" ref="AO136:AO199" si="323">IF($A135&lt;&gt;"",IF(OR($CR135&lt;&gt;0,$CS135&lt;&gt;0,$BB135&gt;0),"",IF(AND($K134=1,$K135=2),"15,",IF(AND($L134=1,$L135=2),"24,",IF(AND($M134=1,$M135=2),"",IF(AO135&lt;&gt;"",AO135,""))))),"")</f>
        <v/>
      </c>
      <c r="AP136" s="118" t="str">
        <f t="shared" ref="AP136:AP199" si="324">IF($A135&lt;&gt;"",IF(OR($CR135&lt;&gt;0,$CS135&lt;&gt;0,$BB135&gt;0),"",IF(AND($K134=1,$K135=2),"17,",IF(AND($L134=1,$L135=2),"26,",IF(AND($M134=1,$M135=2),"",IF(AP135&lt;&gt;"",AP135,""))))),"")</f>
        <v/>
      </c>
      <c r="AQ136" s="118" t="str">
        <f t="shared" ref="AQ136:AQ199" si="325">IF($A135&lt;&gt;"",IF(OR($CR135&lt;&gt;0,$CS135&lt;&gt;0,$BB135&gt;0),"",IF(AND($K134=1,$K135=2),"",IF(AND($L134=1,$L135=2),"28,",IF(AND($M134=1,$M135=2),"",IF(AQ135&lt;&gt;"",AQ135,""))))),"")</f>
        <v/>
      </c>
      <c r="AR136" s="118" t="str">
        <f t="shared" ref="AR136:AR199" si="326">IF($A135&lt;&gt;"",IF(OR($CR135&lt;&gt;0,$CS135&lt;&gt;0,$BB135&gt;0),"",IF(AND($K134=1,$K135=2),"",IF(AND($L134=1,$L135=2),"29,",IF(AND($M134=1,$M135=2),"",IF(AR135&lt;&gt;"",AR135,""))))),"")</f>
        <v/>
      </c>
      <c r="AS136" s="60" t="b">
        <f t="shared" si="262"/>
        <v>0</v>
      </c>
      <c r="AT136" s="60" t="b">
        <f t="shared" si="263"/>
        <v>0</v>
      </c>
      <c r="AU136" s="60" t="b">
        <f t="shared" si="264"/>
        <v>0</v>
      </c>
      <c r="AV136" s="60" t="b">
        <f t="shared" si="265"/>
        <v>0</v>
      </c>
      <c r="AW136" s="60" t="b">
        <f t="shared" si="266"/>
        <v>0</v>
      </c>
      <c r="AX136" s="60" t="b">
        <f t="shared" si="267"/>
        <v>0</v>
      </c>
      <c r="AY136" s="60" t="b">
        <f t="shared" si="268"/>
        <v>0</v>
      </c>
      <c r="AZ136" s="131">
        <f t="shared" si="210"/>
        <v>0</v>
      </c>
      <c r="BA136" s="131">
        <f t="shared" si="216"/>
        <v>1</v>
      </c>
      <c r="BB136" s="13">
        <f t="shared" ref="BB136:BB199" si="327">IF(A136&lt;&gt;"",IF(OR(CR135&lt;&gt;0,CS135&lt;&gt;0),0,SUM(AS136:AY136)),0)</f>
        <v>0</v>
      </c>
      <c r="BC136" s="11">
        <f t="shared" si="269"/>
        <v>0</v>
      </c>
      <c r="BD136" s="67">
        <f t="shared" ref="BD136:BD199" si="328">BR135</f>
        <v>1</v>
      </c>
      <c r="BE136" s="76" t="str">
        <f t="shared" si="270"/>
        <v/>
      </c>
      <c r="BF136" s="76" t="str">
        <f t="shared" si="271"/>
        <v/>
      </c>
      <c r="BG136" s="76" t="str">
        <f t="shared" si="272"/>
        <v/>
      </c>
      <c r="BH136" s="76" t="str">
        <f t="shared" si="273"/>
        <v/>
      </c>
      <c r="BI136" s="76" t="str">
        <f t="shared" si="274"/>
        <v/>
      </c>
      <c r="BJ136" s="76" t="str">
        <f t="shared" si="275"/>
        <v/>
      </c>
      <c r="BK136" s="131" t="b">
        <f t="shared" si="276"/>
        <v>0</v>
      </c>
      <c r="BL136" s="131" t="b">
        <f t="shared" si="277"/>
        <v>0</v>
      </c>
      <c r="BM136" s="131" t="b">
        <f t="shared" si="278"/>
        <v>0</v>
      </c>
      <c r="BN136" s="131" t="b">
        <f t="shared" si="279"/>
        <v>0</v>
      </c>
      <c r="BO136" s="131" t="b">
        <f t="shared" si="280"/>
        <v>0</v>
      </c>
      <c r="BP136" s="131" t="b">
        <f t="shared" si="281"/>
        <v>0</v>
      </c>
      <c r="BQ136" s="131">
        <f t="shared" si="211"/>
        <v>0</v>
      </c>
      <c r="BR136" s="131">
        <f t="shared" si="217"/>
        <v>1</v>
      </c>
      <c r="BS136" s="92">
        <f t="shared" si="212"/>
        <v>0</v>
      </c>
      <c r="BT136" s="13">
        <f t="shared" si="282"/>
        <v>0</v>
      </c>
      <c r="BU136" s="11">
        <f t="shared" ref="BU136:BU199" si="329">IF(AK136&lt;&gt;"",BT136+BU135,0)</f>
        <v>0</v>
      </c>
      <c r="BV136" s="67">
        <f t="shared" ref="BV136:BV199" si="330">CL135</f>
        <v>1</v>
      </c>
      <c r="BW136" s="118" t="str">
        <f t="shared" si="283"/>
        <v/>
      </c>
      <c r="BX136" s="118" t="str">
        <f t="shared" si="284"/>
        <v/>
      </c>
      <c r="BY136" s="118" t="str">
        <f t="shared" si="285"/>
        <v/>
      </c>
      <c r="BZ136" s="118" t="str">
        <f t="shared" si="286"/>
        <v/>
      </c>
      <c r="CA136" s="118" t="str">
        <f t="shared" si="287"/>
        <v/>
      </c>
      <c r="CB136" s="118" t="str">
        <f t="shared" si="288"/>
        <v/>
      </c>
      <c r="CC136" s="118" t="str">
        <f t="shared" si="289"/>
        <v/>
      </c>
      <c r="CD136" s="60" t="b">
        <f t="shared" si="290"/>
        <v>0</v>
      </c>
      <c r="CE136" s="60" t="b">
        <f t="shared" si="291"/>
        <v>0</v>
      </c>
      <c r="CF136" s="60" t="b">
        <f t="shared" si="292"/>
        <v>0</v>
      </c>
      <c r="CG136" s="60" t="b">
        <f t="shared" si="293"/>
        <v>0</v>
      </c>
      <c r="CH136" s="60" t="b">
        <f t="shared" si="294"/>
        <v>0</v>
      </c>
      <c r="CI136" s="60" t="b">
        <f t="shared" si="295"/>
        <v>0</v>
      </c>
      <c r="CJ136" s="60" t="b">
        <f t="shared" si="296"/>
        <v>0</v>
      </c>
      <c r="CK136" s="131">
        <f t="shared" si="213"/>
        <v>0</v>
      </c>
      <c r="CL136" s="131">
        <f t="shared" si="218"/>
        <v>1</v>
      </c>
      <c r="CM136" s="92">
        <f t="shared" si="214"/>
        <v>0</v>
      </c>
      <c r="CN136" s="13">
        <f t="shared" ref="CN136:CN199" si="331">IF(AK136&lt;&gt;"",IF(OR(EE135&lt;&gt;0,EF135&lt;&gt;0),0,SUM(CD136:CJ136)),0)</f>
        <v>0</v>
      </c>
      <c r="CO136" s="11">
        <f t="shared" si="297"/>
        <v>0</v>
      </c>
      <c r="CP136" s="13">
        <f t="shared" ref="CP136:CP199" si="332">IF(A136&lt;&gt;"",AI136+BB136,0)</f>
        <v>0</v>
      </c>
      <c r="CQ136" s="11">
        <f t="shared" si="250"/>
        <v>0</v>
      </c>
      <c r="CR136" s="57">
        <f t="shared" si="251"/>
        <v>0</v>
      </c>
      <c r="CS136" s="57">
        <f t="shared" si="252"/>
        <v>0</v>
      </c>
      <c r="CT136" s="57">
        <f t="shared" si="235"/>
        <v>0</v>
      </c>
      <c r="CU136" s="24" t="str">
        <f t="shared" si="298"/>
        <v/>
      </c>
      <c r="CV136" s="24" t="str">
        <f t="shared" si="299"/>
        <v/>
      </c>
      <c r="CW136" s="24" t="str">
        <f t="shared" si="300"/>
        <v/>
      </c>
      <c r="CX136" s="24" t="str">
        <f t="shared" si="301"/>
        <v/>
      </c>
      <c r="CY136" s="24" t="str">
        <f t="shared" si="302"/>
        <v/>
      </c>
      <c r="CZ136" s="24" t="str">
        <f t="shared" si="303"/>
        <v/>
      </c>
      <c r="DA136" s="24" t="str">
        <f t="shared" si="304"/>
        <v/>
      </c>
      <c r="DB136" s="24" t="str">
        <f t="shared" si="305"/>
        <v/>
      </c>
      <c r="DC136" s="24" t="str">
        <f t="shared" si="306"/>
        <v/>
      </c>
      <c r="DD136" s="24" t="str">
        <f t="shared" si="307"/>
        <v/>
      </c>
      <c r="DE136" s="24" t="str">
        <f t="shared" si="308"/>
        <v/>
      </c>
      <c r="DF136" s="24" t="str">
        <f t="shared" si="309"/>
        <v/>
      </c>
      <c r="DG136" s="24" t="str">
        <f t="shared" si="310"/>
        <v/>
      </c>
      <c r="DH136" s="5"/>
      <c r="DI136" s="134"/>
      <c r="DJ136"/>
      <c r="DK136"/>
      <c r="DL136"/>
      <c r="DM136" s="34"/>
      <c r="DN136"/>
      <c r="DO136"/>
      <c r="DP136"/>
      <c r="DQ136"/>
      <c r="DR136"/>
      <c r="DS136"/>
      <c r="DT136"/>
      <c r="DU136"/>
      <c r="DV136"/>
      <c r="DW136"/>
      <c r="DX136" s="20">
        <v>29</v>
      </c>
      <c r="DY136" s="100" t="s">
        <v>22</v>
      </c>
      <c r="DZ136" s="100" t="str">
        <f t="shared" ref="DZ136" si="333">"2"</f>
        <v>2</v>
      </c>
      <c r="EA136" s="101"/>
      <c r="EB136" s="100">
        <v>5</v>
      </c>
      <c r="EC136" s="100">
        <v>2</v>
      </c>
      <c r="ED136" s="100" t="s">
        <v>2</v>
      </c>
      <c r="EE136" s="100" t="s">
        <v>8</v>
      </c>
      <c r="EF136" s="100" t="s">
        <v>7</v>
      </c>
      <c r="EG136" s="102">
        <v>14</v>
      </c>
      <c r="EH136" s="121">
        <f t="shared" ca="1" si="254"/>
        <v>16</v>
      </c>
      <c r="EI136" s="19"/>
      <c r="EJ136" s="19"/>
    </row>
    <row r="137" spans="1:140" x14ac:dyDescent="0.2">
      <c r="A137" s="125"/>
      <c r="B137" s="61" t="str">
        <f t="shared" si="247"/>
        <v/>
      </c>
      <c r="C137" s="7" t="str">
        <f t="shared" si="219"/>
        <v/>
      </c>
      <c r="D137" s="60">
        <f t="shared" si="248"/>
        <v>0</v>
      </c>
      <c r="E137" s="7" t="str">
        <f t="shared" si="249"/>
        <v/>
      </c>
      <c r="F137" s="72" t="str">
        <f t="shared" si="244"/>
        <v/>
      </c>
      <c r="G137" s="108" t="str">
        <f t="shared" si="245"/>
        <v/>
      </c>
      <c r="H137" s="112">
        <f t="shared" si="220"/>
        <v>0</v>
      </c>
      <c r="I137" s="112">
        <f t="shared" si="221"/>
        <v>0</v>
      </c>
      <c r="J137" s="112">
        <f t="shared" si="222"/>
        <v>0</v>
      </c>
      <c r="K137" s="112">
        <f t="shared" si="223"/>
        <v>0</v>
      </c>
      <c r="L137" s="112">
        <f t="shared" si="224"/>
        <v>0</v>
      </c>
      <c r="M137" s="112">
        <f t="shared" si="225"/>
        <v>0</v>
      </c>
      <c r="N137" s="60"/>
      <c r="O137" s="61"/>
      <c r="P137" s="61"/>
      <c r="Q137" s="61"/>
      <c r="R137" s="61"/>
      <c r="S137" s="7"/>
      <c r="T137" s="67">
        <f t="shared" si="311"/>
        <v>1</v>
      </c>
      <c r="U137" s="76" t="str">
        <f t="shared" si="312"/>
        <v/>
      </c>
      <c r="V137" s="76" t="str">
        <f t="shared" si="313"/>
        <v/>
      </c>
      <c r="W137" s="76" t="str">
        <f t="shared" si="314"/>
        <v/>
      </c>
      <c r="X137" s="76" t="str">
        <f t="shared" si="315"/>
        <v/>
      </c>
      <c r="Y137" s="76" t="str">
        <f t="shared" si="316"/>
        <v/>
      </c>
      <c r="Z137" s="76" t="str">
        <f t="shared" si="317"/>
        <v/>
      </c>
      <c r="AA137" s="131" t="b">
        <f t="shared" si="255"/>
        <v>0</v>
      </c>
      <c r="AB137" s="131" t="b">
        <f t="shared" si="256"/>
        <v>0</v>
      </c>
      <c r="AC137" s="131" t="b">
        <f t="shared" si="257"/>
        <v>0</v>
      </c>
      <c r="AD137" s="131" t="b">
        <f t="shared" si="258"/>
        <v>0</v>
      </c>
      <c r="AE137" s="131" t="b">
        <f t="shared" si="259"/>
        <v>0</v>
      </c>
      <c r="AF137" s="131" t="b">
        <f t="shared" si="260"/>
        <v>0</v>
      </c>
      <c r="AG137" s="131">
        <f t="shared" ref="AG137:AG200" si="334">IF(AJ137&gt;0,1,IF(U137&lt;&gt;U136,1,IF(U137&lt;&gt;"",1+AG136,AG136)))</f>
        <v>0</v>
      </c>
      <c r="AH137" s="131">
        <f t="shared" si="215"/>
        <v>1</v>
      </c>
      <c r="AI137" s="13">
        <f t="shared" si="261"/>
        <v>0</v>
      </c>
      <c r="AJ137" s="11">
        <f t="shared" si="318"/>
        <v>0</v>
      </c>
      <c r="AK137" s="67">
        <f t="shared" si="319"/>
        <v>1</v>
      </c>
      <c r="AL137" s="118" t="str">
        <f t="shared" si="320"/>
        <v/>
      </c>
      <c r="AM137" s="118" t="str">
        <f t="shared" si="321"/>
        <v/>
      </c>
      <c r="AN137" s="118" t="str">
        <f t="shared" si="322"/>
        <v/>
      </c>
      <c r="AO137" s="118" t="str">
        <f t="shared" si="323"/>
        <v/>
      </c>
      <c r="AP137" s="118" t="str">
        <f t="shared" si="324"/>
        <v/>
      </c>
      <c r="AQ137" s="118" t="str">
        <f t="shared" si="325"/>
        <v/>
      </c>
      <c r="AR137" s="118" t="str">
        <f t="shared" si="326"/>
        <v/>
      </c>
      <c r="AS137" s="60" t="b">
        <f t="shared" si="262"/>
        <v>0</v>
      </c>
      <c r="AT137" s="60" t="b">
        <f t="shared" si="263"/>
        <v>0</v>
      </c>
      <c r="AU137" s="60" t="b">
        <f t="shared" si="264"/>
        <v>0</v>
      </c>
      <c r="AV137" s="60" t="b">
        <f t="shared" si="265"/>
        <v>0</v>
      </c>
      <c r="AW137" s="60" t="b">
        <f t="shared" si="266"/>
        <v>0</v>
      </c>
      <c r="AX137" s="60" t="b">
        <f t="shared" si="267"/>
        <v>0</v>
      </c>
      <c r="AY137" s="60" t="b">
        <f t="shared" si="268"/>
        <v>0</v>
      </c>
      <c r="AZ137" s="131">
        <f t="shared" ref="AZ137:AZ200" si="335">IF(BC137&gt;0,1,IF(AN137&lt;&gt;AN136,1,IF(AN137&lt;&gt;"",1+AZ136,AZ136)))</f>
        <v>0</v>
      </c>
      <c r="BA137" s="131">
        <f t="shared" si="216"/>
        <v>1</v>
      </c>
      <c r="BB137" s="13">
        <f t="shared" si="327"/>
        <v>0</v>
      </c>
      <c r="BC137" s="11">
        <f t="shared" si="269"/>
        <v>0</v>
      </c>
      <c r="BD137" s="67">
        <f t="shared" si="328"/>
        <v>1</v>
      </c>
      <c r="BE137" s="76" t="str">
        <f t="shared" si="270"/>
        <v/>
      </c>
      <c r="BF137" s="76" t="str">
        <f t="shared" si="271"/>
        <v/>
      </c>
      <c r="BG137" s="76" t="str">
        <f t="shared" si="272"/>
        <v/>
      </c>
      <c r="BH137" s="76" t="str">
        <f t="shared" si="273"/>
        <v/>
      </c>
      <c r="BI137" s="76" t="str">
        <f t="shared" si="274"/>
        <v/>
      </c>
      <c r="BJ137" s="76" t="str">
        <f t="shared" si="275"/>
        <v/>
      </c>
      <c r="BK137" s="131" t="b">
        <f t="shared" si="276"/>
        <v>0</v>
      </c>
      <c r="BL137" s="131" t="b">
        <f t="shared" si="277"/>
        <v>0</v>
      </c>
      <c r="BM137" s="131" t="b">
        <f t="shared" si="278"/>
        <v>0</v>
      </c>
      <c r="BN137" s="131" t="b">
        <f t="shared" si="279"/>
        <v>0</v>
      </c>
      <c r="BO137" s="131" t="b">
        <f t="shared" si="280"/>
        <v>0</v>
      </c>
      <c r="BP137" s="131" t="b">
        <f t="shared" si="281"/>
        <v>0</v>
      </c>
      <c r="BQ137" s="131">
        <f t="shared" ref="BQ137:BQ200" si="336">IF(BU137&gt;0,1,IF(BE137&lt;&gt;BE136,1,IF(BE137&lt;&gt;"",1+BQ136,BQ136)))</f>
        <v>0</v>
      </c>
      <c r="BR137" s="131">
        <f t="shared" si="217"/>
        <v>1</v>
      </c>
      <c r="BS137" s="92">
        <f t="shared" ref="BS137:BS200" si="337">IF(BT137&lt;0,BS136+1,0)</f>
        <v>0</v>
      </c>
      <c r="BT137" s="13">
        <f t="shared" si="282"/>
        <v>0</v>
      </c>
      <c r="BU137" s="11">
        <f t="shared" si="329"/>
        <v>0</v>
      </c>
      <c r="BV137" s="67">
        <f t="shared" si="330"/>
        <v>1</v>
      </c>
      <c r="BW137" s="118" t="str">
        <f t="shared" si="283"/>
        <v/>
      </c>
      <c r="BX137" s="118" t="str">
        <f t="shared" si="284"/>
        <v/>
      </c>
      <c r="BY137" s="118" t="str">
        <f t="shared" si="285"/>
        <v/>
      </c>
      <c r="BZ137" s="118" t="str">
        <f t="shared" si="286"/>
        <v/>
      </c>
      <c r="CA137" s="118" t="str">
        <f t="shared" si="287"/>
        <v/>
      </c>
      <c r="CB137" s="118" t="str">
        <f t="shared" si="288"/>
        <v/>
      </c>
      <c r="CC137" s="118" t="str">
        <f t="shared" si="289"/>
        <v/>
      </c>
      <c r="CD137" s="60" t="b">
        <f t="shared" si="290"/>
        <v>0</v>
      </c>
      <c r="CE137" s="60" t="b">
        <f t="shared" si="291"/>
        <v>0</v>
      </c>
      <c r="CF137" s="60" t="b">
        <f t="shared" si="292"/>
        <v>0</v>
      </c>
      <c r="CG137" s="60" t="b">
        <f t="shared" si="293"/>
        <v>0</v>
      </c>
      <c r="CH137" s="60" t="b">
        <f t="shared" si="294"/>
        <v>0</v>
      </c>
      <c r="CI137" s="60" t="b">
        <f t="shared" si="295"/>
        <v>0</v>
      </c>
      <c r="CJ137" s="60" t="b">
        <f t="shared" si="296"/>
        <v>0</v>
      </c>
      <c r="CK137" s="131">
        <f t="shared" ref="CK137:CK200" si="338">IF(CO137&gt;0,1,IF(BY137&lt;&gt;BY136,1,IF(BY137&lt;&gt;"",1+CK136,CK136)))</f>
        <v>0</v>
      </c>
      <c r="CL137" s="131">
        <f t="shared" si="218"/>
        <v>1</v>
      </c>
      <c r="CM137" s="92">
        <f t="shared" ref="CM137:CM200" si="339">IF(CN137&lt;0,CM136+1,0)</f>
        <v>0</v>
      </c>
      <c r="CN137" s="13">
        <f t="shared" si="331"/>
        <v>0</v>
      </c>
      <c r="CO137" s="11">
        <f t="shared" si="297"/>
        <v>0</v>
      </c>
      <c r="CP137" s="13">
        <f t="shared" si="332"/>
        <v>0</v>
      </c>
      <c r="CQ137" s="11">
        <f t="shared" si="250"/>
        <v>0</v>
      </c>
      <c r="CR137" s="57">
        <f t="shared" si="251"/>
        <v>0</v>
      </c>
      <c r="CS137" s="57">
        <f t="shared" si="252"/>
        <v>0</v>
      </c>
      <c r="CT137" s="57">
        <f t="shared" si="235"/>
        <v>0</v>
      </c>
      <c r="CU137" s="24" t="str">
        <f t="shared" si="298"/>
        <v/>
      </c>
      <c r="CV137" s="24" t="str">
        <f t="shared" si="299"/>
        <v/>
      </c>
      <c r="CW137" s="24" t="str">
        <f t="shared" si="300"/>
        <v/>
      </c>
      <c r="CX137" s="24" t="str">
        <f t="shared" si="301"/>
        <v/>
      </c>
      <c r="CY137" s="24" t="str">
        <f t="shared" si="302"/>
        <v/>
      </c>
      <c r="CZ137" s="24" t="str">
        <f t="shared" si="303"/>
        <v/>
      </c>
      <c r="DA137" s="24" t="str">
        <f t="shared" si="304"/>
        <v/>
      </c>
      <c r="DB137" s="24" t="str">
        <f t="shared" si="305"/>
        <v/>
      </c>
      <c r="DC137" s="24" t="str">
        <f t="shared" si="306"/>
        <v/>
      </c>
      <c r="DD137" s="24" t="str">
        <f t="shared" si="307"/>
        <v/>
      </c>
      <c r="DE137" s="24" t="str">
        <f t="shared" si="308"/>
        <v/>
      </c>
      <c r="DF137" s="24" t="str">
        <f t="shared" si="309"/>
        <v/>
      </c>
      <c r="DG137" s="24" t="str">
        <f t="shared" si="310"/>
        <v/>
      </c>
      <c r="DH137" s="5"/>
      <c r="DI137" s="134"/>
      <c r="DJ137"/>
      <c r="DK137"/>
      <c r="DL137"/>
      <c r="DM137" s="34"/>
      <c r="DN137"/>
      <c r="DO137"/>
      <c r="DP137"/>
      <c r="DQ137"/>
      <c r="DR137"/>
      <c r="DS137"/>
      <c r="DT137"/>
      <c r="DU137"/>
      <c r="DV137"/>
      <c r="DW137"/>
      <c r="DX137" s="20">
        <v>30</v>
      </c>
      <c r="DY137" s="100" t="s">
        <v>20</v>
      </c>
      <c r="DZ137" s="100" t="str">
        <f t="shared" si="253"/>
        <v>3</v>
      </c>
      <c r="EA137" s="101"/>
      <c r="EB137" s="100">
        <v>5</v>
      </c>
      <c r="EC137" s="100">
        <v>3</v>
      </c>
      <c r="ED137" s="100" t="s">
        <v>2</v>
      </c>
      <c r="EE137" s="100" t="s">
        <v>3</v>
      </c>
      <c r="EF137" s="100" t="s">
        <v>4</v>
      </c>
      <c r="EG137" s="102">
        <v>15</v>
      </c>
      <c r="EH137" s="121">
        <f t="shared" ca="1" si="254"/>
        <v>0</v>
      </c>
      <c r="EI137" s="19"/>
      <c r="EJ137" s="19"/>
    </row>
    <row r="138" spans="1:140" x14ac:dyDescent="0.2">
      <c r="A138" s="125"/>
      <c r="B138" s="61" t="str">
        <f t="shared" si="247"/>
        <v/>
      </c>
      <c r="C138" s="7" t="str">
        <f t="shared" si="219"/>
        <v/>
      </c>
      <c r="D138" s="60">
        <f t="shared" si="248"/>
        <v>0</v>
      </c>
      <c r="E138" s="7" t="str">
        <f t="shared" si="249"/>
        <v/>
      </c>
      <c r="F138" s="72" t="str">
        <f t="shared" si="244"/>
        <v/>
      </c>
      <c r="G138" s="108" t="str">
        <f t="shared" si="245"/>
        <v/>
      </c>
      <c r="H138" s="112">
        <f t="shared" si="220"/>
        <v>0</v>
      </c>
      <c r="I138" s="112">
        <f t="shared" si="221"/>
        <v>0</v>
      </c>
      <c r="J138" s="112">
        <f t="shared" si="222"/>
        <v>0</v>
      </c>
      <c r="K138" s="112">
        <f t="shared" si="223"/>
        <v>0</v>
      </c>
      <c r="L138" s="112">
        <f t="shared" si="224"/>
        <v>0</v>
      </c>
      <c r="M138" s="112">
        <f t="shared" si="225"/>
        <v>0</v>
      </c>
      <c r="N138" s="60"/>
      <c r="O138" s="61"/>
      <c r="P138" s="61"/>
      <c r="Q138" s="61"/>
      <c r="R138" s="61"/>
      <c r="S138" s="7"/>
      <c r="T138" s="67">
        <f t="shared" si="311"/>
        <v>1</v>
      </c>
      <c r="U138" s="76" t="str">
        <f t="shared" si="312"/>
        <v/>
      </c>
      <c r="V138" s="76" t="str">
        <f t="shared" si="313"/>
        <v/>
      </c>
      <c r="W138" s="76" t="str">
        <f t="shared" si="314"/>
        <v/>
      </c>
      <c r="X138" s="76" t="str">
        <f t="shared" si="315"/>
        <v/>
      </c>
      <c r="Y138" s="76" t="str">
        <f t="shared" si="316"/>
        <v/>
      </c>
      <c r="Z138" s="76" t="str">
        <f t="shared" si="317"/>
        <v/>
      </c>
      <c r="AA138" s="131" t="b">
        <f t="shared" si="255"/>
        <v>0</v>
      </c>
      <c r="AB138" s="131" t="b">
        <f t="shared" si="256"/>
        <v>0</v>
      </c>
      <c r="AC138" s="131" t="b">
        <f t="shared" si="257"/>
        <v>0</v>
      </c>
      <c r="AD138" s="131" t="b">
        <f t="shared" si="258"/>
        <v>0</v>
      </c>
      <c r="AE138" s="131" t="b">
        <f t="shared" si="259"/>
        <v>0</v>
      </c>
      <c r="AF138" s="131" t="b">
        <f t="shared" si="260"/>
        <v>0</v>
      </c>
      <c r="AG138" s="131">
        <f t="shared" si="334"/>
        <v>0</v>
      </c>
      <c r="AH138" s="131">
        <f t="shared" ref="AH138:AH201" si="340">IF(AJ138&gt;0,1,IF(AND(H137=1,H138=2,AG138&gt;6),AH137+1,IF(AND(I137=1,I138=2,AG138&gt;8),AH137+1,IF(AND(J137=1,J138=2,AG138&gt;6),AH137+1,AH137))))</f>
        <v>1</v>
      </c>
      <c r="AI138" s="13">
        <f t="shared" si="261"/>
        <v>0</v>
      </c>
      <c r="AJ138" s="11">
        <f t="shared" si="318"/>
        <v>0</v>
      </c>
      <c r="AK138" s="67">
        <f t="shared" si="319"/>
        <v>1</v>
      </c>
      <c r="AL138" s="118" t="str">
        <f t="shared" si="320"/>
        <v/>
      </c>
      <c r="AM138" s="118" t="str">
        <f t="shared" si="321"/>
        <v/>
      </c>
      <c r="AN138" s="118" t="str">
        <f t="shared" si="322"/>
        <v/>
      </c>
      <c r="AO138" s="118" t="str">
        <f t="shared" si="323"/>
        <v/>
      </c>
      <c r="AP138" s="118" t="str">
        <f t="shared" si="324"/>
        <v/>
      </c>
      <c r="AQ138" s="118" t="str">
        <f t="shared" si="325"/>
        <v/>
      </c>
      <c r="AR138" s="118" t="str">
        <f t="shared" si="326"/>
        <v/>
      </c>
      <c r="AS138" s="60" t="b">
        <f t="shared" si="262"/>
        <v>0</v>
      </c>
      <c r="AT138" s="60" t="b">
        <f t="shared" si="263"/>
        <v>0</v>
      </c>
      <c r="AU138" s="60" t="b">
        <f t="shared" si="264"/>
        <v>0</v>
      </c>
      <c r="AV138" s="60" t="b">
        <f t="shared" si="265"/>
        <v>0</v>
      </c>
      <c r="AW138" s="60" t="b">
        <f t="shared" si="266"/>
        <v>0</v>
      </c>
      <c r="AX138" s="60" t="b">
        <f t="shared" si="267"/>
        <v>0</v>
      </c>
      <c r="AY138" s="60" t="b">
        <f t="shared" si="268"/>
        <v>0</v>
      </c>
      <c r="AZ138" s="131">
        <f t="shared" si="335"/>
        <v>0</v>
      </c>
      <c r="BA138" s="131">
        <f t="shared" ref="BA138:BA201" si="341">IF(BC138&gt;0,1,IF(AND(K137=1,K138=2,AZ138&gt;6),BA137+1,IF(AND(L137=1,L138=2,AZ138&gt;4),BA137+1,IF(AND(M137=1,M138=2,AZ138&gt;11),BA137+1,BA137))))</f>
        <v>1</v>
      </c>
      <c r="BB138" s="13">
        <f t="shared" si="327"/>
        <v>0</v>
      </c>
      <c r="BC138" s="11">
        <f t="shared" si="269"/>
        <v>0</v>
      </c>
      <c r="BD138" s="67">
        <f t="shared" si="328"/>
        <v>1</v>
      </c>
      <c r="BE138" s="76" t="str">
        <f t="shared" si="270"/>
        <v/>
      </c>
      <c r="BF138" s="76" t="str">
        <f t="shared" si="271"/>
        <v/>
      </c>
      <c r="BG138" s="76" t="str">
        <f t="shared" si="272"/>
        <v/>
      </c>
      <c r="BH138" s="76" t="str">
        <f t="shared" si="273"/>
        <v/>
      </c>
      <c r="BI138" s="76" t="str">
        <f t="shared" si="274"/>
        <v/>
      </c>
      <c r="BJ138" s="76" t="str">
        <f t="shared" si="275"/>
        <v/>
      </c>
      <c r="BK138" s="131" t="b">
        <f t="shared" si="276"/>
        <v>0</v>
      </c>
      <c r="BL138" s="131" t="b">
        <f t="shared" si="277"/>
        <v>0</v>
      </c>
      <c r="BM138" s="131" t="b">
        <f t="shared" si="278"/>
        <v>0</v>
      </c>
      <c r="BN138" s="131" t="b">
        <f t="shared" si="279"/>
        <v>0</v>
      </c>
      <c r="BO138" s="131" t="b">
        <f t="shared" si="280"/>
        <v>0</v>
      </c>
      <c r="BP138" s="131" t="b">
        <f t="shared" si="281"/>
        <v>0</v>
      </c>
      <c r="BQ138" s="131">
        <f t="shared" si="336"/>
        <v>0</v>
      </c>
      <c r="BR138" s="131">
        <f t="shared" ref="BR138:BR201" si="342">IF(BU138&gt;0,1,IF(AND(AR137=1,AR138=2,BQ138&gt;6),BR137+1,IF(AND(AS137=1,AS138=2,BQ138&gt;8),BR137+1,IF(AND(AT137=1,AT138=2,BQ138&gt;6),BR137+1,BR137))))</f>
        <v>1</v>
      </c>
      <c r="BS138" s="92">
        <f t="shared" si="337"/>
        <v>0</v>
      </c>
      <c r="BT138" s="13">
        <f t="shared" si="282"/>
        <v>0</v>
      </c>
      <c r="BU138" s="11">
        <f t="shared" si="329"/>
        <v>0</v>
      </c>
      <c r="BV138" s="67">
        <f t="shared" si="330"/>
        <v>1</v>
      </c>
      <c r="BW138" s="118" t="str">
        <f t="shared" si="283"/>
        <v/>
      </c>
      <c r="BX138" s="118" t="str">
        <f t="shared" si="284"/>
        <v/>
      </c>
      <c r="BY138" s="118" t="str">
        <f t="shared" si="285"/>
        <v/>
      </c>
      <c r="BZ138" s="118" t="str">
        <f t="shared" si="286"/>
        <v/>
      </c>
      <c r="CA138" s="118" t="str">
        <f t="shared" si="287"/>
        <v/>
      </c>
      <c r="CB138" s="118" t="str">
        <f t="shared" si="288"/>
        <v/>
      </c>
      <c r="CC138" s="118" t="str">
        <f t="shared" si="289"/>
        <v/>
      </c>
      <c r="CD138" s="60" t="b">
        <f t="shared" si="290"/>
        <v>0</v>
      </c>
      <c r="CE138" s="60" t="b">
        <f t="shared" si="291"/>
        <v>0</v>
      </c>
      <c r="CF138" s="60" t="b">
        <f t="shared" si="292"/>
        <v>0</v>
      </c>
      <c r="CG138" s="60" t="b">
        <f t="shared" si="293"/>
        <v>0</v>
      </c>
      <c r="CH138" s="60" t="b">
        <f t="shared" si="294"/>
        <v>0</v>
      </c>
      <c r="CI138" s="60" t="b">
        <f t="shared" si="295"/>
        <v>0</v>
      </c>
      <c r="CJ138" s="60" t="b">
        <f t="shared" si="296"/>
        <v>0</v>
      </c>
      <c r="CK138" s="131">
        <f t="shared" si="338"/>
        <v>0</v>
      </c>
      <c r="CL138" s="131">
        <f t="shared" ref="CL138:CL201" si="343">IF(CO138&gt;0,1,IF(AND(AU137=1,AU138=2,CK138&gt;6),CL137+1,IF(AND(AV137=1,AV138=2,CK138&gt;4),CL137+1,IF(AND(AW137=1,AW138=2,CK138&gt;11),CL137+1,CL137))))</f>
        <v>1</v>
      </c>
      <c r="CM138" s="92">
        <f t="shared" si="339"/>
        <v>0</v>
      </c>
      <c r="CN138" s="13">
        <f t="shared" si="331"/>
        <v>0</v>
      </c>
      <c r="CO138" s="11">
        <f t="shared" si="297"/>
        <v>0</v>
      </c>
      <c r="CP138" s="13">
        <f t="shared" si="332"/>
        <v>0</v>
      </c>
      <c r="CQ138" s="11">
        <f t="shared" si="250"/>
        <v>0</v>
      </c>
      <c r="CR138" s="57">
        <f t="shared" si="251"/>
        <v>0</v>
      </c>
      <c r="CS138" s="57">
        <f t="shared" si="252"/>
        <v>0</v>
      </c>
      <c r="CT138" s="57">
        <f t="shared" si="235"/>
        <v>0</v>
      </c>
      <c r="CU138" s="24" t="str">
        <f t="shared" si="298"/>
        <v/>
      </c>
      <c r="CV138" s="24" t="str">
        <f t="shared" si="299"/>
        <v/>
      </c>
      <c r="CW138" s="24" t="str">
        <f t="shared" si="300"/>
        <v/>
      </c>
      <c r="CX138" s="24" t="str">
        <f t="shared" si="301"/>
        <v/>
      </c>
      <c r="CY138" s="24" t="str">
        <f t="shared" si="302"/>
        <v/>
      </c>
      <c r="CZ138" s="24" t="str">
        <f t="shared" si="303"/>
        <v/>
      </c>
      <c r="DA138" s="24" t="str">
        <f t="shared" si="304"/>
        <v/>
      </c>
      <c r="DB138" s="24" t="str">
        <f t="shared" si="305"/>
        <v/>
      </c>
      <c r="DC138" s="24" t="str">
        <f t="shared" si="306"/>
        <v/>
      </c>
      <c r="DD138" s="24" t="str">
        <f t="shared" si="307"/>
        <v/>
      </c>
      <c r="DE138" s="24" t="str">
        <f t="shared" si="308"/>
        <v/>
      </c>
      <c r="DF138" s="24" t="str">
        <f t="shared" si="309"/>
        <v/>
      </c>
      <c r="DG138" s="24" t="str">
        <f t="shared" si="310"/>
        <v/>
      </c>
      <c r="DH138" s="5"/>
      <c r="DI138" s="134"/>
      <c r="DJ138"/>
      <c r="DK138"/>
      <c r="DL138"/>
      <c r="DM138" s="34"/>
      <c r="DN138"/>
      <c r="DO138"/>
      <c r="DP138"/>
      <c r="DQ138"/>
      <c r="DR138"/>
      <c r="DS138"/>
      <c r="DT138"/>
      <c r="DU138"/>
      <c r="DV138"/>
      <c r="DW138"/>
      <c r="DX138" s="20">
        <v>31</v>
      </c>
      <c r="DY138" s="100" t="s">
        <v>23</v>
      </c>
      <c r="DZ138" s="100" t="str">
        <f t="shared" ref="DZ138:DZ141" si="344">"1"</f>
        <v>1</v>
      </c>
      <c r="EA138" s="101"/>
      <c r="EB138" s="100">
        <v>6</v>
      </c>
      <c r="EC138" s="100">
        <v>1</v>
      </c>
      <c r="ED138" s="100" t="s">
        <v>2</v>
      </c>
      <c r="EE138" s="100" t="s">
        <v>8</v>
      </c>
      <c r="EF138" s="100" t="s">
        <v>7</v>
      </c>
      <c r="EG138" s="102">
        <v>16</v>
      </c>
      <c r="EH138" s="121">
        <f t="shared" ca="1" si="254"/>
        <v>3</v>
      </c>
      <c r="EI138" s="19"/>
      <c r="EJ138" s="19"/>
    </row>
    <row r="139" spans="1:140" x14ac:dyDescent="0.2">
      <c r="A139" s="125"/>
      <c r="B139" s="61" t="str">
        <f t="shared" si="247"/>
        <v/>
      </c>
      <c r="C139" s="7" t="str">
        <f t="shared" si="219"/>
        <v/>
      </c>
      <c r="D139" s="60">
        <f t="shared" si="248"/>
        <v>0</v>
      </c>
      <c r="E139" s="7" t="str">
        <f t="shared" si="249"/>
        <v/>
      </c>
      <c r="F139" s="72" t="str">
        <f t="shared" si="244"/>
        <v/>
      </c>
      <c r="G139" s="108" t="str">
        <f t="shared" si="245"/>
        <v/>
      </c>
      <c r="H139" s="112">
        <f t="shared" si="220"/>
        <v>0</v>
      </c>
      <c r="I139" s="112">
        <f t="shared" si="221"/>
        <v>0</v>
      </c>
      <c r="J139" s="112">
        <f t="shared" si="222"/>
        <v>0</v>
      </c>
      <c r="K139" s="112">
        <f t="shared" si="223"/>
        <v>0</v>
      </c>
      <c r="L139" s="112">
        <f t="shared" si="224"/>
        <v>0</v>
      </c>
      <c r="M139" s="112">
        <f t="shared" si="225"/>
        <v>0</v>
      </c>
      <c r="N139" s="60"/>
      <c r="O139" s="61"/>
      <c r="P139" s="61"/>
      <c r="Q139" s="61"/>
      <c r="R139" s="61"/>
      <c r="S139" s="7"/>
      <c r="T139" s="67">
        <f t="shared" si="311"/>
        <v>1</v>
      </c>
      <c r="U139" s="76" t="str">
        <f t="shared" si="312"/>
        <v/>
      </c>
      <c r="V139" s="76" t="str">
        <f t="shared" si="313"/>
        <v/>
      </c>
      <c r="W139" s="76" t="str">
        <f t="shared" si="314"/>
        <v/>
      </c>
      <c r="X139" s="76" t="str">
        <f t="shared" si="315"/>
        <v/>
      </c>
      <c r="Y139" s="76" t="str">
        <f t="shared" si="316"/>
        <v/>
      </c>
      <c r="Z139" s="76" t="str">
        <f t="shared" si="317"/>
        <v/>
      </c>
      <c r="AA139" s="131" t="b">
        <f t="shared" si="255"/>
        <v>0</v>
      </c>
      <c r="AB139" s="131" t="b">
        <f t="shared" si="256"/>
        <v>0</v>
      </c>
      <c r="AC139" s="131" t="b">
        <f t="shared" si="257"/>
        <v>0</v>
      </c>
      <c r="AD139" s="131" t="b">
        <f t="shared" si="258"/>
        <v>0</v>
      </c>
      <c r="AE139" s="131" t="b">
        <f t="shared" si="259"/>
        <v>0</v>
      </c>
      <c r="AF139" s="131" t="b">
        <f t="shared" si="260"/>
        <v>0</v>
      </c>
      <c r="AG139" s="131">
        <f t="shared" si="334"/>
        <v>0</v>
      </c>
      <c r="AH139" s="131">
        <f t="shared" si="340"/>
        <v>1</v>
      </c>
      <c r="AI139" s="13">
        <f t="shared" si="261"/>
        <v>0</v>
      </c>
      <c r="AJ139" s="11">
        <f t="shared" si="318"/>
        <v>0</v>
      </c>
      <c r="AK139" s="67">
        <f t="shared" si="319"/>
        <v>1</v>
      </c>
      <c r="AL139" s="118" t="str">
        <f t="shared" si="320"/>
        <v/>
      </c>
      <c r="AM139" s="118" t="str">
        <f t="shared" si="321"/>
        <v/>
      </c>
      <c r="AN139" s="118" t="str">
        <f t="shared" si="322"/>
        <v/>
      </c>
      <c r="AO139" s="118" t="str">
        <f t="shared" si="323"/>
        <v/>
      </c>
      <c r="AP139" s="118" t="str">
        <f t="shared" si="324"/>
        <v/>
      </c>
      <c r="AQ139" s="118" t="str">
        <f t="shared" si="325"/>
        <v/>
      </c>
      <c r="AR139" s="118" t="str">
        <f t="shared" si="326"/>
        <v/>
      </c>
      <c r="AS139" s="60" t="b">
        <f t="shared" si="262"/>
        <v>0</v>
      </c>
      <c r="AT139" s="60" t="b">
        <f t="shared" si="263"/>
        <v>0</v>
      </c>
      <c r="AU139" s="60" t="b">
        <f t="shared" si="264"/>
        <v>0</v>
      </c>
      <c r="AV139" s="60" t="b">
        <f t="shared" si="265"/>
        <v>0</v>
      </c>
      <c r="AW139" s="60" t="b">
        <f t="shared" si="266"/>
        <v>0</v>
      </c>
      <c r="AX139" s="60" t="b">
        <f t="shared" si="267"/>
        <v>0</v>
      </c>
      <c r="AY139" s="60" t="b">
        <f t="shared" si="268"/>
        <v>0</v>
      </c>
      <c r="AZ139" s="131">
        <f t="shared" si="335"/>
        <v>0</v>
      </c>
      <c r="BA139" s="131">
        <f t="shared" si="341"/>
        <v>1</v>
      </c>
      <c r="BB139" s="13">
        <f t="shared" si="327"/>
        <v>0</v>
      </c>
      <c r="BC139" s="11">
        <f t="shared" si="269"/>
        <v>0</v>
      </c>
      <c r="BD139" s="67">
        <f t="shared" si="328"/>
        <v>1</v>
      </c>
      <c r="BE139" s="76" t="str">
        <f t="shared" si="270"/>
        <v/>
      </c>
      <c r="BF139" s="76" t="str">
        <f t="shared" si="271"/>
        <v/>
      </c>
      <c r="BG139" s="76" t="str">
        <f t="shared" si="272"/>
        <v/>
      </c>
      <c r="BH139" s="76" t="str">
        <f t="shared" si="273"/>
        <v/>
      </c>
      <c r="BI139" s="76" t="str">
        <f t="shared" si="274"/>
        <v/>
      </c>
      <c r="BJ139" s="76" t="str">
        <f t="shared" si="275"/>
        <v/>
      </c>
      <c r="BK139" s="131" t="b">
        <f t="shared" si="276"/>
        <v>0</v>
      </c>
      <c r="BL139" s="131" t="b">
        <f t="shared" si="277"/>
        <v>0</v>
      </c>
      <c r="BM139" s="131" t="b">
        <f t="shared" si="278"/>
        <v>0</v>
      </c>
      <c r="BN139" s="131" t="b">
        <f t="shared" si="279"/>
        <v>0</v>
      </c>
      <c r="BO139" s="131" t="b">
        <f t="shared" si="280"/>
        <v>0</v>
      </c>
      <c r="BP139" s="131" t="b">
        <f t="shared" si="281"/>
        <v>0</v>
      </c>
      <c r="BQ139" s="131">
        <f t="shared" si="336"/>
        <v>0</v>
      </c>
      <c r="BR139" s="131">
        <f t="shared" si="342"/>
        <v>1</v>
      </c>
      <c r="BS139" s="92">
        <f t="shared" si="337"/>
        <v>0</v>
      </c>
      <c r="BT139" s="13">
        <f t="shared" si="282"/>
        <v>0</v>
      </c>
      <c r="BU139" s="11">
        <f t="shared" si="329"/>
        <v>0</v>
      </c>
      <c r="BV139" s="67">
        <f t="shared" si="330"/>
        <v>1</v>
      </c>
      <c r="BW139" s="118" t="str">
        <f t="shared" si="283"/>
        <v/>
      </c>
      <c r="BX139" s="118" t="str">
        <f t="shared" si="284"/>
        <v/>
      </c>
      <c r="BY139" s="118" t="str">
        <f t="shared" si="285"/>
        <v/>
      </c>
      <c r="BZ139" s="118" t="str">
        <f t="shared" si="286"/>
        <v/>
      </c>
      <c r="CA139" s="118" t="str">
        <f t="shared" si="287"/>
        <v/>
      </c>
      <c r="CB139" s="118" t="str">
        <f t="shared" si="288"/>
        <v/>
      </c>
      <c r="CC139" s="118" t="str">
        <f t="shared" si="289"/>
        <v/>
      </c>
      <c r="CD139" s="60" t="b">
        <f t="shared" si="290"/>
        <v>0</v>
      </c>
      <c r="CE139" s="60" t="b">
        <f t="shared" si="291"/>
        <v>0</v>
      </c>
      <c r="CF139" s="60" t="b">
        <f t="shared" si="292"/>
        <v>0</v>
      </c>
      <c r="CG139" s="60" t="b">
        <f t="shared" si="293"/>
        <v>0</v>
      </c>
      <c r="CH139" s="60" t="b">
        <f t="shared" si="294"/>
        <v>0</v>
      </c>
      <c r="CI139" s="60" t="b">
        <f t="shared" si="295"/>
        <v>0</v>
      </c>
      <c r="CJ139" s="60" t="b">
        <f t="shared" si="296"/>
        <v>0</v>
      </c>
      <c r="CK139" s="131">
        <f t="shared" si="338"/>
        <v>0</v>
      </c>
      <c r="CL139" s="131">
        <f t="shared" si="343"/>
        <v>1</v>
      </c>
      <c r="CM139" s="92">
        <f t="shared" si="339"/>
        <v>0</v>
      </c>
      <c r="CN139" s="13">
        <f t="shared" si="331"/>
        <v>0</v>
      </c>
      <c r="CO139" s="11">
        <f t="shared" si="297"/>
        <v>0</v>
      </c>
      <c r="CP139" s="13">
        <f t="shared" si="332"/>
        <v>0</v>
      </c>
      <c r="CQ139" s="11">
        <f t="shared" si="250"/>
        <v>0</v>
      </c>
      <c r="CR139" s="57">
        <f t="shared" si="251"/>
        <v>0</v>
      </c>
      <c r="CS139" s="57">
        <f t="shared" si="252"/>
        <v>0</v>
      </c>
      <c r="CT139" s="57">
        <f t="shared" si="235"/>
        <v>0</v>
      </c>
      <c r="CU139" s="24" t="str">
        <f t="shared" si="298"/>
        <v/>
      </c>
      <c r="CV139" s="24" t="str">
        <f t="shared" si="299"/>
        <v/>
      </c>
      <c r="CW139" s="24" t="str">
        <f t="shared" si="300"/>
        <v/>
      </c>
      <c r="CX139" s="24" t="str">
        <f t="shared" si="301"/>
        <v/>
      </c>
      <c r="CY139" s="24" t="str">
        <f t="shared" si="302"/>
        <v/>
      </c>
      <c r="CZ139" s="24" t="str">
        <f t="shared" si="303"/>
        <v/>
      </c>
      <c r="DA139" s="24" t="str">
        <f t="shared" si="304"/>
        <v/>
      </c>
      <c r="DB139" s="24" t="str">
        <f t="shared" si="305"/>
        <v/>
      </c>
      <c r="DC139" s="24" t="str">
        <f t="shared" si="306"/>
        <v/>
      </c>
      <c r="DD139" s="24" t="str">
        <f t="shared" si="307"/>
        <v/>
      </c>
      <c r="DE139" s="24" t="str">
        <f t="shared" si="308"/>
        <v/>
      </c>
      <c r="DF139" s="24" t="str">
        <f t="shared" si="309"/>
        <v/>
      </c>
      <c r="DG139" s="24" t="str">
        <f t="shared" si="310"/>
        <v/>
      </c>
      <c r="DH139" s="5"/>
      <c r="DI139" s="134"/>
      <c r="DJ139"/>
      <c r="DK139"/>
      <c r="DL139"/>
      <c r="DM139" s="34"/>
      <c r="DN139"/>
      <c r="DO139"/>
      <c r="DP139"/>
      <c r="DQ139"/>
      <c r="DR139"/>
      <c r="DS139"/>
      <c r="DT139"/>
      <c r="DU139"/>
      <c r="DV139"/>
      <c r="DW139"/>
      <c r="DX139" s="20">
        <v>32</v>
      </c>
      <c r="DY139" s="100" t="s">
        <v>20</v>
      </c>
      <c r="DZ139" s="100" t="str">
        <f t="shared" ref="DZ139" si="345">"2"</f>
        <v>2</v>
      </c>
      <c r="EA139" s="101"/>
      <c r="EB139" s="100">
        <v>6</v>
      </c>
      <c r="EC139" s="100">
        <v>2</v>
      </c>
      <c r="ED139" s="100" t="s">
        <v>2</v>
      </c>
      <c r="EE139" s="100" t="s">
        <v>3</v>
      </c>
      <c r="EF139" s="100" t="s">
        <v>4</v>
      </c>
      <c r="EG139" s="102">
        <v>17</v>
      </c>
      <c r="EH139" s="121">
        <f t="shared" ca="1" si="254"/>
        <v>12</v>
      </c>
      <c r="EI139" s="19"/>
      <c r="EJ139" s="19"/>
    </row>
    <row r="140" spans="1:140" x14ac:dyDescent="0.2">
      <c r="A140" s="125"/>
      <c r="B140" s="61" t="str">
        <f t="shared" si="247"/>
        <v/>
      </c>
      <c r="C140" s="7" t="str">
        <f t="shared" si="219"/>
        <v/>
      </c>
      <c r="D140" s="60">
        <f t="shared" si="248"/>
        <v>0</v>
      </c>
      <c r="E140" s="7" t="str">
        <f t="shared" si="249"/>
        <v/>
      </c>
      <c r="F140" s="72" t="str">
        <f t="shared" si="244"/>
        <v/>
      </c>
      <c r="G140" s="108" t="str">
        <f t="shared" si="245"/>
        <v/>
      </c>
      <c r="H140" s="112">
        <f t="shared" si="220"/>
        <v>0</v>
      </c>
      <c r="I140" s="112">
        <f t="shared" si="221"/>
        <v>0</v>
      </c>
      <c r="J140" s="112">
        <f t="shared" si="222"/>
        <v>0</v>
      </c>
      <c r="K140" s="112">
        <f t="shared" si="223"/>
        <v>0</v>
      </c>
      <c r="L140" s="112">
        <f t="shared" si="224"/>
        <v>0</v>
      </c>
      <c r="M140" s="112">
        <f t="shared" si="225"/>
        <v>0</v>
      </c>
      <c r="N140" s="60"/>
      <c r="O140" s="61"/>
      <c r="P140" s="61"/>
      <c r="Q140" s="61"/>
      <c r="R140" s="61"/>
      <c r="S140" s="7"/>
      <c r="T140" s="67">
        <f t="shared" si="311"/>
        <v>1</v>
      </c>
      <c r="U140" s="76" t="str">
        <f t="shared" si="312"/>
        <v/>
      </c>
      <c r="V140" s="76" t="str">
        <f t="shared" si="313"/>
        <v/>
      </c>
      <c r="W140" s="76" t="str">
        <f t="shared" si="314"/>
        <v/>
      </c>
      <c r="X140" s="76" t="str">
        <f t="shared" si="315"/>
        <v/>
      </c>
      <c r="Y140" s="76" t="str">
        <f t="shared" si="316"/>
        <v/>
      </c>
      <c r="Z140" s="76" t="str">
        <f t="shared" si="317"/>
        <v/>
      </c>
      <c r="AA140" s="131" t="b">
        <f t="shared" si="255"/>
        <v>0</v>
      </c>
      <c r="AB140" s="131" t="b">
        <f t="shared" si="256"/>
        <v>0</v>
      </c>
      <c r="AC140" s="131" t="b">
        <f t="shared" si="257"/>
        <v>0</v>
      </c>
      <c r="AD140" s="131" t="b">
        <f t="shared" si="258"/>
        <v>0</v>
      </c>
      <c r="AE140" s="131" t="b">
        <f t="shared" si="259"/>
        <v>0</v>
      </c>
      <c r="AF140" s="131" t="b">
        <f t="shared" si="260"/>
        <v>0</v>
      </c>
      <c r="AG140" s="131">
        <f t="shared" si="334"/>
        <v>0</v>
      </c>
      <c r="AH140" s="131">
        <f t="shared" si="340"/>
        <v>1</v>
      </c>
      <c r="AI140" s="13">
        <f t="shared" si="261"/>
        <v>0</v>
      </c>
      <c r="AJ140" s="11">
        <f t="shared" si="318"/>
        <v>0</v>
      </c>
      <c r="AK140" s="67">
        <f t="shared" si="319"/>
        <v>1</v>
      </c>
      <c r="AL140" s="118" t="str">
        <f t="shared" si="320"/>
        <v/>
      </c>
      <c r="AM140" s="118" t="str">
        <f t="shared" si="321"/>
        <v/>
      </c>
      <c r="AN140" s="118" t="str">
        <f t="shared" si="322"/>
        <v/>
      </c>
      <c r="AO140" s="118" t="str">
        <f t="shared" si="323"/>
        <v/>
      </c>
      <c r="AP140" s="118" t="str">
        <f t="shared" si="324"/>
        <v/>
      </c>
      <c r="AQ140" s="118" t="str">
        <f t="shared" si="325"/>
        <v/>
      </c>
      <c r="AR140" s="118" t="str">
        <f t="shared" si="326"/>
        <v/>
      </c>
      <c r="AS140" s="60" t="b">
        <f t="shared" si="262"/>
        <v>0</v>
      </c>
      <c r="AT140" s="60" t="b">
        <f t="shared" si="263"/>
        <v>0</v>
      </c>
      <c r="AU140" s="60" t="b">
        <f t="shared" si="264"/>
        <v>0</v>
      </c>
      <c r="AV140" s="60" t="b">
        <f t="shared" si="265"/>
        <v>0</v>
      </c>
      <c r="AW140" s="60" t="b">
        <f t="shared" si="266"/>
        <v>0</v>
      </c>
      <c r="AX140" s="60" t="b">
        <f t="shared" si="267"/>
        <v>0</v>
      </c>
      <c r="AY140" s="60" t="b">
        <f t="shared" si="268"/>
        <v>0</v>
      </c>
      <c r="AZ140" s="131">
        <f t="shared" si="335"/>
        <v>0</v>
      </c>
      <c r="BA140" s="131">
        <f t="shared" si="341"/>
        <v>1</v>
      </c>
      <c r="BB140" s="13">
        <f t="shared" si="327"/>
        <v>0</v>
      </c>
      <c r="BC140" s="11">
        <f t="shared" si="269"/>
        <v>0</v>
      </c>
      <c r="BD140" s="67">
        <f t="shared" si="328"/>
        <v>1</v>
      </c>
      <c r="BE140" s="76" t="str">
        <f t="shared" si="270"/>
        <v/>
      </c>
      <c r="BF140" s="76" t="str">
        <f t="shared" si="271"/>
        <v/>
      </c>
      <c r="BG140" s="76" t="str">
        <f t="shared" si="272"/>
        <v/>
      </c>
      <c r="BH140" s="76" t="str">
        <f t="shared" si="273"/>
        <v/>
      </c>
      <c r="BI140" s="76" t="str">
        <f t="shared" si="274"/>
        <v/>
      </c>
      <c r="BJ140" s="76" t="str">
        <f t="shared" si="275"/>
        <v/>
      </c>
      <c r="BK140" s="131" t="b">
        <f t="shared" si="276"/>
        <v>0</v>
      </c>
      <c r="BL140" s="131" t="b">
        <f t="shared" si="277"/>
        <v>0</v>
      </c>
      <c r="BM140" s="131" t="b">
        <f t="shared" si="278"/>
        <v>0</v>
      </c>
      <c r="BN140" s="131" t="b">
        <f t="shared" si="279"/>
        <v>0</v>
      </c>
      <c r="BO140" s="131" t="b">
        <f t="shared" si="280"/>
        <v>0</v>
      </c>
      <c r="BP140" s="131" t="b">
        <f t="shared" si="281"/>
        <v>0</v>
      </c>
      <c r="BQ140" s="131">
        <f t="shared" si="336"/>
        <v>0</v>
      </c>
      <c r="BR140" s="131">
        <f t="shared" si="342"/>
        <v>1</v>
      </c>
      <c r="BS140" s="92">
        <f t="shared" si="337"/>
        <v>0</v>
      </c>
      <c r="BT140" s="13">
        <f t="shared" si="282"/>
        <v>0</v>
      </c>
      <c r="BU140" s="11">
        <f t="shared" si="329"/>
        <v>0</v>
      </c>
      <c r="BV140" s="67">
        <f t="shared" si="330"/>
        <v>1</v>
      </c>
      <c r="BW140" s="118" t="str">
        <f t="shared" si="283"/>
        <v/>
      </c>
      <c r="BX140" s="118" t="str">
        <f t="shared" si="284"/>
        <v/>
      </c>
      <c r="BY140" s="118" t="str">
        <f t="shared" si="285"/>
        <v/>
      </c>
      <c r="BZ140" s="118" t="str">
        <f t="shared" si="286"/>
        <v/>
      </c>
      <c r="CA140" s="118" t="str">
        <f t="shared" si="287"/>
        <v/>
      </c>
      <c r="CB140" s="118" t="str">
        <f t="shared" si="288"/>
        <v/>
      </c>
      <c r="CC140" s="118" t="str">
        <f t="shared" si="289"/>
        <v/>
      </c>
      <c r="CD140" s="60" t="b">
        <f t="shared" si="290"/>
        <v>0</v>
      </c>
      <c r="CE140" s="60" t="b">
        <f t="shared" si="291"/>
        <v>0</v>
      </c>
      <c r="CF140" s="60" t="b">
        <f t="shared" si="292"/>
        <v>0</v>
      </c>
      <c r="CG140" s="60" t="b">
        <f t="shared" si="293"/>
        <v>0</v>
      </c>
      <c r="CH140" s="60" t="b">
        <f t="shared" si="294"/>
        <v>0</v>
      </c>
      <c r="CI140" s="60" t="b">
        <f t="shared" si="295"/>
        <v>0</v>
      </c>
      <c r="CJ140" s="60" t="b">
        <f t="shared" si="296"/>
        <v>0</v>
      </c>
      <c r="CK140" s="131">
        <f t="shared" si="338"/>
        <v>0</v>
      </c>
      <c r="CL140" s="131">
        <f t="shared" si="343"/>
        <v>1</v>
      </c>
      <c r="CM140" s="92">
        <f t="shared" si="339"/>
        <v>0</v>
      </c>
      <c r="CN140" s="13">
        <f t="shared" si="331"/>
        <v>0</v>
      </c>
      <c r="CO140" s="11">
        <f t="shared" si="297"/>
        <v>0</v>
      </c>
      <c r="CP140" s="13">
        <f t="shared" si="332"/>
        <v>0</v>
      </c>
      <c r="CQ140" s="11">
        <f t="shared" si="250"/>
        <v>0</v>
      </c>
      <c r="CR140" s="57">
        <f t="shared" si="251"/>
        <v>0</v>
      </c>
      <c r="CS140" s="57">
        <f t="shared" si="252"/>
        <v>0</v>
      </c>
      <c r="CT140" s="57">
        <f t="shared" si="235"/>
        <v>0</v>
      </c>
      <c r="CU140" s="24" t="str">
        <f t="shared" si="298"/>
        <v/>
      </c>
      <c r="CV140" s="24" t="str">
        <f t="shared" si="299"/>
        <v/>
      </c>
      <c r="CW140" s="24" t="str">
        <f t="shared" si="300"/>
        <v/>
      </c>
      <c r="CX140" s="24" t="str">
        <f t="shared" si="301"/>
        <v/>
      </c>
      <c r="CY140" s="24" t="str">
        <f t="shared" si="302"/>
        <v/>
      </c>
      <c r="CZ140" s="24" t="str">
        <f t="shared" si="303"/>
        <v/>
      </c>
      <c r="DA140" s="24" t="str">
        <f t="shared" si="304"/>
        <v/>
      </c>
      <c r="DB140" s="24" t="str">
        <f t="shared" si="305"/>
        <v/>
      </c>
      <c r="DC140" s="24" t="str">
        <f t="shared" si="306"/>
        <v/>
      </c>
      <c r="DD140" s="24" t="str">
        <f t="shared" si="307"/>
        <v/>
      </c>
      <c r="DE140" s="24" t="str">
        <f t="shared" si="308"/>
        <v/>
      </c>
      <c r="DF140" s="24" t="str">
        <f t="shared" si="309"/>
        <v/>
      </c>
      <c r="DG140" s="24" t="str">
        <f t="shared" si="310"/>
        <v/>
      </c>
      <c r="DH140" s="5"/>
      <c r="DI140" s="134"/>
      <c r="DJ140"/>
      <c r="DK140"/>
      <c r="DL140"/>
      <c r="DM140" s="34"/>
      <c r="DN140"/>
      <c r="DO140"/>
      <c r="DP140"/>
      <c r="DQ140"/>
      <c r="DR140"/>
      <c r="DS140"/>
      <c r="DT140"/>
      <c r="DU140"/>
      <c r="DV140"/>
      <c r="DW140"/>
      <c r="DX140" s="20">
        <v>33</v>
      </c>
      <c r="DY140" s="100" t="s">
        <v>23</v>
      </c>
      <c r="DZ140" s="100" t="str">
        <f t="shared" si="253"/>
        <v>3</v>
      </c>
      <c r="EA140" s="101"/>
      <c r="EB140" s="100">
        <v>6</v>
      </c>
      <c r="EC140" s="100">
        <v>3</v>
      </c>
      <c r="ED140" s="100" t="s">
        <v>2</v>
      </c>
      <c r="EE140" s="100" t="s">
        <v>8</v>
      </c>
      <c r="EF140" s="100" t="s">
        <v>7</v>
      </c>
      <c r="EG140" s="102">
        <v>18</v>
      </c>
      <c r="EH140" s="121">
        <f t="shared" ca="1" si="254"/>
        <v>32</v>
      </c>
      <c r="EI140" s="19"/>
      <c r="EJ140" s="19"/>
    </row>
    <row r="141" spans="1:140" x14ac:dyDescent="0.2">
      <c r="A141" s="125"/>
      <c r="B141" s="61" t="str">
        <f t="shared" si="247"/>
        <v/>
      </c>
      <c r="C141" s="7" t="str">
        <f t="shared" si="219"/>
        <v/>
      </c>
      <c r="D141" s="60">
        <f t="shared" si="248"/>
        <v>0</v>
      </c>
      <c r="E141" s="7" t="str">
        <f t="shared" si="249"/>
        <v/>
      </c>
      <c r="F141" s="72" t="str">
        <f t="shared" si="244"/>
        <v/>
      </c>
      <c r="G141" s="108" t="str">
        <f t="shared" si="245"/>
        <v/>
      </c>
      <c r="H141" s="112">
        <f t="shared" si="220"/>
        <v>0</v>
      </c>
      <c r="I141" s="112">
        <f t="shared" si="221"/>
        <v>0</v>
      </c>
      <c r="J141" s="112">
        <f t="shared" si="222"/>
        <v>0</v>
      </c>
      <c r="K141" s="112">
        <f t="shared" si="223"/>
        <v>0</v>
      </c>
      <c r="L141" s="112">
        <f t="shared" si="224"/>
        <v>0</v>
      </c>
      <c r="M141" s="112">
        <f t="shared" si="225"/>
        <v>0</v>
      </c>
      <c r="N141" s="60"/>
      <c r="O141" s="61"/>
      <c r="P141" s="61"/>
      <c r="Q141" s="61"/>
      <c r="R141" s="61"/>
      <c r="S141" s="7"/>
      <c r="T141" s="67">
        <f t="shared" si="311"/>
        <v>1</v>
      </c>
      <c r="U141" s="76" t="str">
        <f t="shared" si="312"/>
        <v/>
      </c>
      <c r="V141" s="76" t="str">
        <f t="shared" si="313"/>
        <v/>
      </c>
      <c r="W141" s="76" t="str">
        <f t="shared" si="314"/>
        <v/>
      </c>
      <c r="X141" s="76" t="str">
        <f t="shared" si="315"/>
        <v/>
      </c>
      <c r="Y141" s="76" t="str">
        <f t="shared" si="316"/>
        <v/>
      </c>
      <c r="Z141" s="76" t="str">
        <f t="shared" si="317"/>
        <v/>
      </c>
      <c r="AA141" s="131" t="b">
        <f t="shared" si="255"/>
        <v>0</v>
      </c>
      <c r="AB141" s="131" t="b">
        <f t="shared" si="256"/>
        <v>0</v>
      </c>
      <c r="AC141" s="131" t="b">
        <f t="shared" si="257"/>
        <v>0</v>
      </c>
      <c r="AD141" s="131" t="b">
        <f t="shared" si="258"/>
        <v>0</v>
      </c>
      <c r="AE141" s="131" t="b">
        <f t="shared" si="259"/>
        <v>0</v>
      </c>
      <c r="AF141" s="131" t="b">
        <f t="shared" si="260"/>
        <v>0</v>
      </c>
      <c r="AG141" s="131">
        <f t="shared" si="334"/>
        <v>0</v>
      </c>
      <c r="AH141" s="131">
        <f t="shared" si="340"/>
        <v>1</v>
      </c>
      <c r="AI141" s="13">
        <f t="shared" si="261"/>
        <v>0</v>
      </c>
      <c r="AJ141" s="11">
        <f t="shared" si="318"/>
        <v>0</v>
      </c>
      <c r="AK141" s="67">
        <f t="shared" si="319"/>
        <v>1</v>
      </c>
      <c r="AL141" s="118" t="str">
        <f t="shared" si="320"/>
        <v/>
      </c>
      <c r="AM141" s="118" t="str">
        <f t="shared" si="321"/>
        <v/>
      </c>
      <c r="AN141" s="118" t="str">
        <f t="shared" si="322"/>
        <v/>
      </c>
      <c r="AO141" s="118" t="str">
        <f t="shared" si="323"/>
        <v/>
      </c>
      <c r="AP141" s="118" t="str">
        <f t="shared" si="324"/>
        <v/>
      </c>
      <c r="AQ141" s="118" t="str">
        <f t="shared" si="325"/>
        <v/>
      </c>
      <c r="AR141" s="118" t="str">
        <f t="shared" si="326"/>
        <v/>
      </c>
      <c r="AS141" s="60" t="b">
        <f t="shared" si="262"/>
        <v>0</v>
      </c>
      <c r="AT141" s="60" t="b">
        <f t="shared" si="263"/>
        <v>0</v>
      </c>
      <c r="AU141" s="60" t="b">
        <f t="shared" si="264"/>
        <v>0</v>
      </c>
      <c r="AV141" s="60" t="b">
        <f t="shared" si="265"/>
        <v>0</v>
      </c>
      <c r="AW141" s="60" t="b">
        <f t="shared" si="266"/>
        <v>0</v>
      </c>
      <c r="AX141" s="60" t="b">
        <f t="shared" si="267"/>
        <v>0</v>
      </c>
      <c r="AY141" s="60" t="b">
        <f t="shared" si="268"/>
        <v>0</v>
      </c>
      <c r="AZ141" s="131">
        <f t="shared" si="335"/>
        <v>0</v>
      </c>
      <c r="BA141" s="131">
        <f t="shared" si="341"/>
        <v>1</v>
      </c>
      <c r="BB141" s="13">
        <f t="shared" si="327"/>
        <v>0</v>
      </c>
      <c r="BC141" s="11">
        <f t="shared" si="269"/>
        <v>0</v>
      </c>
      <c r="BD141" s="67">
        <f t="shared" si="328"/>
        <v>1</v>
      </c>
      <c r="BE141" s="76" t="str">
        <f t="shared" si="270"/>
        <v/>
      </c>
      <c r="BF141" s="76" t="str">
        <f t="shared" si="271"/>
        <v/>
      </c>
      <c r="BG141" s="76" t="str">
        <f t="shared" si="272"/>
        <v/>
      </c>
      <c r="BH141" s="76" t="str">
        <f t="shared" si="273"/>
        <v/>
      </c>
      <c r="BI141" s="76" t="str">
        <f t="shared" si="274"/>
        <v/>
      </c>
      <c r="BJ141" s="76" t="str">
        <f t="shared" si="275"/>
        <v/>
      </c>
      <c r="BK141" s="131" t="b">
        <f t="shared" si="276"/>
        <v>0</v>
      </c>
      <c r="BL141" s="131" t="b">
        <f t="shared" si="277"/>
        <v>0</v>
      </c>
      <c r="BM141" s="131" t="b">
        <f t="shared" si="278"/>
        <v>0</v>
      </c>
      <c r="BN141" s="131" t="b">
        <f t="shared" si="279"/>
        <v>0</v>
      </c>
      <c r="BO141" s="131" t="b">
        <f t="shared" si="280"/>
        <v>0</v>
      </c>
      <c r="BP141" s="131" t="b">
        <f t="shared" si="281"/>
        <v>0</v>
      </c>
      <c r="BQ141" s="131">
        <f t="shared" si="336"/>
        <v>0</v>
      </c>
      <c r="BR141" s="131">
        <f t="shared" si="342"/>
        <v>1</v>
      </c>
      <c r="BS141" s="92">
        <f t="shared" si="337"/>
        <v>0</v>
      </c>
      <c r="BT141" s="13">
        <f t="shared" si="282"/>
        <v>0</v>
      </c>
      <c r="BU141" s="11">
        <f t="shared" si="329"/>
        <v>0</v>
      </c>
      <c r="BV141" s="67">
        <f t="shared" si="330"/>
        <v>1</v>
      </c>
      <c r="BW141" s="118" t="str">
        <f t="shared" si="283"/>
        <v/>
      </c>
      <c r="BX141" s="118" t="str">
        <f t="shared" si="284"/>
        <v/>
      </c>
      <c r="BY141" s="118" t="str">
        <f t="shared" si="285"/>
        <v/>
      </c>
      <c r="BZ141" s="118" t="str">
        <f t="shared" si="286"/>
        <v/>
      </c>
      <c r="CA141" s="118" t="str">
        <f t="shared" si="287"/>
        <v/>
      </c>
      <c r="CB141" s="118" t="str">
        <f t="shared" si="288"/>
        <v/>
      </c>
      <c r="CC141" s="118" t="str">
        <f t="shared" si="289"/>
        <v/>
      </c>
      <c r="CD141" s="60" t="b">
        <f t="shared" si="290"/>
        <v>0</v>
      </c>
      <c r="CE141" s="60" t="b">
        <f t="shared" si="291"/>
        <v>0</v>
      </c>
      <c r="CF141" s="60" t="b">
        <f t="shared" si="292"/>
        <v>0</v>
      </c>
      <c r="CG141" s="60" t="b">
        <f t="shared" si="293"/>
        <v>0</v>
      </c>
      <c r="CH141" s="60" t="b">
        <f t="shared" si="294"/>
        <v>0</v>
      </c>
      <c r="CI141" s="60" t="b">
        <f t="shared" si="295"/>
        <v>0</v>
      </c>
      <c r="CJ141" s="60" t="b">
        <f t="shared" si="296"/>
        <v>0</v>
      </c>
      <c r="CK141" s="131">
        <f t="shared" si="338"/>
        <v>0</v>
      </c>
      <c r="CL141" s="131">
        <f t="shared" si="343"/>
        <v>1</v>
      </c>
      <c r="CM141" s="92">
        <f t="shared" si="339"/>
        <v>0</v>
      </c>
      <c r="CN141" s="13">
        <f t="shared" si="331"/>
        <v>0</v>
      </c>
      <c r="CO141" s="11">
        <f t="shared" si="297"/>
        <v>0</v>
      </c>
      <c r="CP141" s="13">
        <f t="shared" si="332"/>
        <v>0</v>
      </c>
      <c r="CQ141" s="11">
        <f t="shared" si="250"/>
        <v>0</v>
      </c>
      <c r="CR141" s="57">
        <f t="shared" si="251"/>
        <v>0</v>
      </c>
      <c r="CS141" s="57">
        <f t="shared" si="252"/>
        <v>0</v>
      </c>
      <c r="CT141" s="57">
        <f t="shared" si="235"/>
        <v>0</v>
      </c>
      <c r="CU141" s="24" t="str">
        <f t="shared" si="298"/>
        <v/>
      </c>
      <c r="CV141" s="24" t="str">
        <f t="shared" si="299"/>
        <v/>
      </c>
      <c r="CW141" s="24" t="str">
        <f t="shared" si="300"/>
        <v/>
      </c>
      <c r="CX141" s="24" t="str">
        <f t="shared" si="301"/>
        <v/>
      </c>
      <c r="CY141" s="24" t="str">
        <f t="shared" si="302"/>
        <v/>
      </c>
      <c r="CZ141" s="24" t="str">
        <f t="shared" si="303"/>
        <v/>
      </c>
      <c r="DA141" s="24" t="str">
        <f t="shared" si="304"/>
        <v/>
      </c>
      <c r="DB141" s="24" t="str">
        <f t="shared" si="305"/>
        <v/>
      </c>
      <c r="DC141" s="24" t="str">
        <f t="shared" si="306"/>
        <v/>
      </c>
      <c r="DD141" s="24" t="str">
        <f t="shared" si="307"/>
        <v/>
      </c>
      <c r="DE141" s="24" t="str">
        <f t="shared" si="308"/>
        <v/>
      </c>
      <c r="DF141" s="24" t="str">
        <f t="shared" si="309"/>
        <v/>
      </c>
      <c r="DG141" s="24" t="str">
        <f t="shared" si="310"/>
        <v/>
      </c>
      <c r="DH141" s="5"/>
      <c r="DI141" s="134"/>
      <c r="DJ141"/>
      <c r="DK141"/>
      <c r="DL141"/>
      <c r="DM141" s="34"/>
      <c r="DN141"/>
      <c r="DO141"/>
      <c r="DP141"/>
      <c r="DQ141"/>
      <c r="DR141"/>
      <c r="DS141"/>
      <c r="DT141"/>
      <c r="DU141"/>
      <c r="DV141"/>
      <c r="DW141"/>
      <c r="DX141" s="20">
        <v>34</v>
      </c>
      <c r="DY141" s="100" t="s">
        <v>20</v>
      </c>
      <c r="DZ141" s="100" t="str">
        <f t="shared" si="344"/>
        <v>1</v>
      </c>
      <c r="EA141" s="101"/>
      <c r="EB141" s="100">
        <v>6</v>
      </c>
      <c r="EC141" s="100">
        <v>1</v>
      </c>
      <c r="ED141" s="100" t="s">
        <v>2</v>
      </c>
      <c r="EE141" s="100" t="s">
        <v>3</v>
      </c>
      <c r="EF141" s="100" t="s">
        <v>4</v>
      </c>
      <c r="EG141" s="102">
        <v>16</v>
      </c>
      <c r="EH141" s="121">
        <f t="shared" ca="1" si="254"/>
        <v>7</v>
      </c>
      <c r="EI141" s="19"/>
      <c r="EJ141" s="19"/>
    </row>
    <row r="142" spans="1:140" x14ac:dyDescent="0.2">
      <c r="A142" s="125"/>
      <c r="B142" s="61" t="str">
        <f t="shared" si="247"/>
        <v/>
      </c>
      <c r="C142" s="7" t="str">
        <f t="shared" ref="C142:C205" si="346">IF(AND(CR142=0,CS142=0),"",IF(CR142="Profit Target","profit target",IF(CS142="Stop Loss","stop loss","")))</f>
        <v/>
      </c>
      <c r="D142" s="60">
        <f t="shared" si="248"/>
        <v>0</v>
      </c>
      <c r="E142" s="7" t="str">
        <f t="shared" si="249"/>
        <v/>
      </c>
      <c r="F142" s="72" t="str">
        <f t="shared" si="244"/>
        <v/>
      </c>
      <c r="G142" s="108" t="str">
        <f t="shared" si="245"/>
        <v/>
      </c>
      <c r="H142" s="112">
        <f t="shared" si="220"/>
        <v>0</v>
      </c>
      <c r="I142" s="112">
        <f t="shared" si="221"/>
        <v>0</v>
      </c>
      <c r="J142" s="112">
        <f t="shared" si="222"/>
        <v>0</v>
      </c>
      <c r="K142" s="112">
        <f t="shared" si="223"/>
        <v>0</v>
      </c>
      <c r="L142" s="112">
        <f t="shared" si="224"/>
        <v>0</v>
      </c>
      <c r="M142" s="112">
        <f t="shared" si="225"/>
        <v>0</v>
      </c>
      <c r="N142" s="60"/>
      <c r="O142" s="61"/>
      <c r="P142" s="61"/>
      <c r="Q142" s="61"/>
      <c r="R142" s="61"/>
      <c r="S142" s="7"/>
      <c r="T142" s="67">
        <f t="shared" si="311"/>
        <v>1</v>
      </c>
      <c r="U142" s="76" t="str">
        <f t="shared" si="312"/>
        <v/>
      </c>
      <c r="V142" s="76" t="str">
        <f t="shared" si="313"/>
        <v/>
      </c>
      <c r="W142" s="76" t="str">
        <f t="shared" si="314"/>
        <v/>
      </c>
      <c r="X142" s="76" t="str">
        <f t="shared" si="315"/>
        <v/>
      </c>
      <c r="Y142" s="76" t="str">
        <f t="shared" si="316"/>
        <v/>
      </c>
      <c r="Z142" s="76" t="str">
        <f t="shared" si="317"/>
        <v/>
      </c>
      <c r="AA142" s="131" t="b">
        <f t="shared" si="255"/>
        <v>0</v>
      </c>
      <c r="AB142" s="131" t="b">
        <f t="shared" si="256"/>
        <v>0</v>
      </c>
      <c r="AC142" s="131" t="b">
        <f t="shared" si="257"/>
        <v>0</v>
      </c>
      <c r="AD142" s="131" t="b">
        <f t="shared" si="258"/>
        <v>0</v>
      </c>
      <c r="AE142" s="131" t="b">
        <f t="shared" si="259"/>
        <v>0</v>
      </c>
      <c r="AF142" s="131" t="b">
        <f t="shared" si="260"/>
        <v>0</v>
      </c>
      <c r="AG142" s="131">
        <f t="shared" si="334"/>
        <v>0</v>
      </c>
      <c r="AH142" s="131">
        <f t="shared" si="340"/>
        <v>1</v>
      </c>
      <c r="AI142" s="13">
        <f t="shared" si="261"/>
        <v>0</v>
      </c>
      <c r="AJ142" s="11">
        <f t="shared" si="318"/>
        <v>0</v>
      </c>
      <c r="AK142" s="67">
        <f t="shared" si="319"/>
        <v>1</v>
      </c>
      <c r="AL142" s="118" t="str">
        <f t="shared" si="320"/>
        <v/>
      </c>
      <c r="AM142" s="118" t="str">
        <f t="shared" si="321"/>
        <v/>
      </c>
      <c r="AN142" s="118" t="str">
        <f t="shared" si="322"/>
        <v/>
      </c>
      <c r="AO142" s="118" t="str">
        <f t="shared" si="323"/>
        <v/>
      </c>
      <c r="AP142" s="118" t="str">
        <f t="shared" si="324"/>
        <v/>
      </c>
      <c r="AQ142" s="118" t="str">
        <f t="shared" si="325"/>
        <v/>
      </c>
      <c r="AR142" s="118" t="str">
        <f t="shared" si="326"/>
        <v/>
      </c>
      <c r="AS142" s="60" t="b">
        <f t="shared" si="262"/>
        <v>0</v>
      </c>
      <c r="AT142" s="60" t="b">
        <f t="shared" si="263"/>
        <v>0</v>
      </c>
      <c r="AU142" s="60" t="b">
        <f t="shared" si="264"/>
        <v>0</v>
      </c>
      <c r="AV142" s="60" t="b">
        <f t="shared" si="265"/>
        <v>0</v>
      </c>
      <c r="AW142" s="60" t="b">
        <f t="shared" si="266"/>
        <v>0</v>
      </c>
      <c r="AX142" s="60" t="b">
        <f t="shared" si="267"/>
        <v>0</v>
      </c>
      <c r="AY142" s="60" t="b">
        <f t="shared" si="268"/>
        <v>0</v>
      </c>
      <c r="AZ142" s="131">
        <f t="shared" si="335"/>
        <v>0</v>
      </c>
      <c r="BA142" s="131">
        <f t="shared" si="341"/>
        <v>1</v>
      </c>
      <c r="BB142" s="13">
        <f t="shared" si="327"/>
        <v>0</v>
      </c>
      <c r="BC142" s="11">
        <f t="shared" si="269"/>
        <v>0</v>
      </c>
      <c r="BD142" s="67">
        <f t="shared" si="328"/>
        <v>1</v>
      </c>
      <c r="BE142" s="76" t="str">
        <f t="shared" si="270"/>
        <v/>
      </c>
      <c r="BF142" s="76" t="str">
        <f t="shared" si="271"/>
        <v/>
      </c>
      <c r="BG142" s="76" t="str">
        <f t="shared" si="272"/>
        <v/>
      </c>
      <c r="BH142" s="76" t="str">
        <f t="shared" si="273"/>
        <v/>
      </c>
      <c r="BI142" s="76" t="str">
        <f t="shared" si="274"/>
        <v/>
      </c>
      <c r="BJ142" s="76" t="str">
        <f t="shared" si="275"/>
        <v/>
      </c>
      <c r="BK142" s="131" t="b">
        <f t="shared" si="276"/>
        <v>0</v>
      </c>
      <c r="BL142" s="131" t="b">
        <f t="shared" si="277"/>
        <v>0</v>
      </c>
      <c r="BM142" s="131" t="b">
        <f t="shared" si="278"/>
        <v>0</v>
      </c>
      <c r="BN142" s="131" t="b">
        <f t="shared" si="279"/>
        <v>0</v>
      </c>
      <c r="BO142" s="131" t="b">
        <f t="shared" si="280"/>
        <v>0</v>
      </c>
      <c r="BP142" s="131" t="b">
        <f t="shared" si="281"/>
        <v>0</v>
      </c>
      <c r="BQ142" s="131">
        <f t="shared" si="336"/>
        <v>0</v>
      </c>
      <c r="BR142" s="131">
        <f t="shared" si="342"/>
        <v>1</v>
      </c>
      <c r="BS142" s="92">
        <f t="shared" si="337"/>
        <v>0</v>
      </c>
      <c r="BT142" s="13">
        <f t="shared" si="282"/>
        <v>0</v>
      </c>
      <c r="BU142" s="11">
        <f t="shared" si="329"/>
        <v>0</v>
      </c>
      <c r="BV142" s="67">
        <f t="shared" si="330"/>
        <v>1</v>
      </c>
      <c r="BW142" s="118" t="str">
        <f t="shared" si="283"/>
        <v/>
      </c>
      <c r="BX142" s="118" t="str">
        <f t="shared" si="284"/>
        <v/>
      </c>
      <c r="BY142" s="118" t="str">
        <f t="shared" si="285"/>
        <v/>
      </c>
      <c r="BZ142" s="118" t="str">
        <f t="shared" si="286"/>
        <v/>
      </c>
      <c r="CA142" s="118" t="str">
        <f t="shared" si="287"/>
        <v/>
      </c>
      <c r="CB142" s="118" t="str">
        <f t="shared" si="288"/>
        <v/>
      </c>
      <c r="CC142" s="118" t="str">
        <f t="shared" si="289"/>
        <v/>
      </c>
      <c r="CD142" s="60" t="b">
        <f t="shared" si="290"/>
        <v>0</v>
      </c>
      <c r="CE142" s="60" t="b">
        <f t="shared" si="291"/>
        <v>0</v>
      </c>
      <c r="CF142" s="60" t="b">
        <f t="shared" si="292"/>
        <v>0</v>
      </c>
      <c r="CG142" s="60" t="b">
        <f t="shared" si="293"/>
        <v>0</v>
      </c>
      <c r="CH142" s="60" t="b">
        <f t="shared" si="294"/>
        <v>0</v>
      </c>
      <c r="CI142" s="60" t="b">
        <f t="shared" si="295"/>
        <v>0</v>
      </c>
      <c r="CJ142" s="60" t="b">
        <f t="shared" si="296"/>
        <v>0</v>
      </c>
      <c r="CK142" s="131">
        <f t="shared" si="338"/>
        <v>0</v>
      </c>
      <c r="CL142" s="131">
        <f t="shared" si="343"/>
        <v>1</v>
      </c>
      <c r="CM142" s="92">
        <f t="shared" si="339"/>
        <v>0</v>
      </c>
      <c r="CN142" s="13">
        <f t="shared" si="331"/>
        <v>0</v>
      </c>
      <c r="CO142" s="11">
        <f t="shared" si="297"/>
        <v>0</v>
      </c>
      <c r="CP142" s="13">
        <f t="shared" si="332"/>
        <v>0</v>
      </c>
      <c r="CQ142" s="11">
        <f t="shared" si="250"/>
        <v>0</v>
      </c>
      <c r="CR142" s="57">
        <f t="shared" si="251"/>
        <v>0</v>
      </c>
      <c r="CS142" s="57">
        <f t="shared" si="252"/>
        <v>0</v>
      </c>
      <c r="CT142" s="57">
        <f t="shared" si="235"/>
        <v>0</v>
      </c>
      <c r="CU142" s="24" t="str">
        <f t="shared" si="298"/>
        <v/>
      </c>
      <c r="CV142" s="24" t="str">
        <f t="shared" si="299"/>
        <v/>
      </c>
      <c r="CW142" s="24" t="str">
        <f t="shared" si="300"/>
        <v/>
      </c>
      <c r="CX142" s="24" t="str">
        <f t="shared" si="301"/>
        <v/>
      </c>
      <c r="CY142" s="24" t="str">
        <f t="shared" si="302"/>
        <v/>
      </c>
      <c r="CZ142" s="24" t="str">
        <f t="shared" si="303"/>
        <v/>
      </c>
      <c r="DA142" s="24" t="str">
        <f t="shared" si="304"/>
        <v/>
      </c>
      <c r="DB142" s="24" t="str">
        <f t="shared" si="305"/>
        <v/>
      </c>
      <c r="DC142" s="24" t="str">
        <f t="shared" si="306"/>
        <v/>
      </c>
      <c r="DD142" s="24" t="str">
        <f t="shared" si="307"/>
        <v/>
      </c>
      <c r="DE142" s="24" t="str">
        <f t="shared" si="308"/>
        <v/>
      </c>
      <c r="DF142" s="24" t="str">
        <f t="shared" si="309"/>
        <v/>
      </c>
      <c r="DG142" s="24" t="str">
        <f t="shared" si="310"/>
        <v/>
      </c>
      <c r="DH142" s="5"/>
      <c r="DI142" s="134"/>
      <c r="DJ142"/>
      <c r="DK142"/>
      <c r="DL142"/>
      <c r="DM142" s="34"/>
      <c r="DN142"/>
      <c r="DO142"/>
      <c r="DP142"/>
      <c r="DQ142"/>
      <c r="DR142"/>
      <c r="DS142"/>
      <c r="DT142"/>
      <c r="DU142"/>
      <c r="DV142"/>
      <c r="DW142"/>
      <c r="DX142" s="20">
        <v>35</v>
      </c>
      <c r="DY142" s="100" t="s">
        <v>23</v>
      </c>
      <c r="DZ142" s="100" t="str">
        <f t="shared" ref="DZ142" si="347">"2"</f>
        <v>2</v>
      </c>
      <c r="EA142" s="101"/>
      <c r="EB142" s="100">
        <v>6</v>
      </c>
      <c r="EC142" s="100">
        <v>2</v>
      </c>
      <c r="ED142" s="100" t="s">
        <v>2</v>
      </c>
      <c r="EE142" s="100" t="s">
        <v>8</v>
      </c>
      <c r="EF142" s="100" t="s">
        <v>7</v>
      </c>
      <c r="EG142" s="102">
        <v>17</v>
      </c>
      <c r="EH142" s="121">
        <f t="shared" ca="1" si="254"/>
        <v>28</v>
      </c>
      <c r="EI142" s="19"/>
      <c r="EJ142" s="19"/>
    </row>
    <row r="143" spans="1:140" x14ac:dyDescent="0.2">
      <c r="A143" s="125"/>
      <c r="B143" s="61" t="str">
        <f t="shared" si="247"/>
        <v/>
      </c>
      <c r="C143" s="7" t="str">
        <f t="shared" si="346"/>
        <v/>
      </c>
      <c r="D143" s="60">
        <f t="shared" si="248"/>
        <v>0</v>
      </c>
      <c r="E143" s="7" t="str">
        <f t="shared" si="249"/>
        <v/>
      </c>
      <c r="F143" s="72" t="str">
        <f t="shared" si="244"/>
        <v/>
      </c>
      <c r="G143" s="108" t="str">
        <f t="shared" si="245"/>
        <v/>
      </c>
      <c r="H143" s="112">
        <f t="shared" si="220"/>
        <v>0</v>
      </c>
      <c r="I143" s="112">
        <f t="shared" si="221"/>
        <v>0</v>
      </c>
      <c r="J143" s="112">
        <f t="shared" si="222"/>
        <v>0</v>
      </c>
      <c r="K143" s="112">
        <f t="shared" si="223"/>
        <v>0</v>
      </c>
      <c r="L143" s="112">
        <f t="shared" si="224"/>
        <v>0</v>
      </c>
      <c r="M143" s="112">
        <f t="shared" si="225"/>
        <v>0</v>
      </c>
      <c r="N143" s="60"/>
      <c r="O143" s="61"/>
      <c r="P143" s="61"/>
      <c r="Q143" s="61"/>
      <c r="R143" s="61"/>
      <c r="S143" s="7"/>
      <c r="T143" s="67">
        <f t="shared" si="311"/>
        <v>1</v>
      </c>
      <c r="U143" s="76" t="str">
        <f t="shared" si="312"/>
        <v/>
      </c>
      <c r="V143" s="76" t="str">
        <f t="shared" si="313"/>
        <v/>
      </c>
      <c r="W143" s="76" t="str">
        <f t="shared" si="314"/>
        <v/>
      </c>
      <c r="X143" s="76" t="str">
        <f t="shared" si="315"/>
        <v/>
      </c>
      <c r="Y143" s="76" t="str">
        <f t="shared" si="316"/>
        <v/>
      </c>
      <c r="Z143" s="76" t="str">
        <f t="shared" si="317"/>
        <v/>
      </c>
      <c r="AA143" s="131" t="b">
        <f t="shared" si="255"/>
        <v>0</v>
      </c>
      <c r="AB143" s="131" t="b">
        <f t="shared" si="256"/>
        <v>0</v>
      </c>
      <c r="AC143" s="131" t="b">
        <f t="shared" si="257"/>
        <v>0</v>
      </c>
      <c r="AD143" s="131" t="b">
        <f t="shared" si="258"/>
        <v>0</v>
      </c>
      <c r="AE143" s="131" t="b">
        <f t="shared" si="259"/>
        <v>0</v>
      </c>
      <c r="AF143" s="131" t="b">
        <f t="shared" si="260"/>
        <v>0</v>
      </c>
      <c r="AG143" s="131">
        <f t="shared" si="334"/>
        <v>0</v>
      </c>
      <c r="AH143" s="131">
        <f t="shared" si="340"/>
        <v>1</v>
      </c>
      <c r="AI143" s="13">
        <f t="shared" si="261"/>
        <v>0</v>
      </c>
      <c r="AJ143" s="11">
        <f t="shared" si="318"/>
        <v>0</v>
      </c>
      <c r="AK143" s="67">
        <f t="shared" si="319"/>
        <v>1</v>
      </c>
      <c r="AL143" s="118" t="str">
        <f t="shared" si="320"/>
        <v/>
      </c>
      <c r="AM143" s="118" t="str">
        <f t="shared" si="321"/>
        <v/>
      </c>
      <c r="AN143" s="118" t="str">
        <f t="shared" si="322"/>
        <v/>
      </c>
      <c r="AO143" s="118" t="str">
        <f t="shared" si="323"/>
        <v/>
      </c>
      <c r="AP143" s="118" t="str">
        <f t="shared" si="324"/>
        <v/>
      </c>
      <c r="AQ143" s="118" t="str">
        <f t="shared" si="325"/>
        <v/>
      </c>
      <c r="AR143" s="118" t="str">
        <f t="shared" si="326"/>
        <v/>
      </c>
      <c r="AS143" s="60" t="b">
        <f t="shared" si="262"/>
        <v>0</v>
      </c>
      <c r="AT143" s="60" t="b">
        <f t="shared" si="263"/>
        <v>0</v>
      </c>
      <c r="AU143" s="60" t="b">
        <f t="shared" si="264"/>
        <v>0</v>
      </c>
      <c r="AV143" s="60" t="b">
        <f t="shared" si="265"/>
        <v>0</v>
      </c>
      <c r="AW143" s="60" t="b">
        <f t="shared" si="266"/>
        <v>0</v>
      </c>
      <c r="AX143" s="60" t="b">
        <f t="shared" si="267"/>
        <v>0</v>
      </c>
      <c r="AY143" s="60" t="b">
        <f t="shared" si="268"/>
        <v>0</v>
      </c>
      <c r="AZ143" s="131">
        <f t="shared" si="335"/>
        <v>0</v>
      </c>
      <c r="BA143" s="131">
        <f t="shared" si="341"/>
        <v>1</v>
      </c>
      <c r="BB143" s="13">
        <f t="shared" si="327"/>
        <v>0</v>
      </c>
      <c r="BC143" s="11">
        <f t="shared" si="269"/>
        <v>0</v>
      </c>
      <c r="BD143" s="67">
        <f t="shared" si="328"/>
        <v>1</v>
      </c>
      <c r="BE143" s="76" t="str">
        <f t="shared" si="270"/>
        <v/>
      </c>
      <c r="BF143" s="76" t="str">
        <f t="shared" si="271"/>
        <v/>
      </c>
      <c r="BG143" s="76" t="str">
        <f t="shared" si="272"/>
        <v/>
      </c>
      <c r="BH143" s="76" t="str">
        <f t="shared" si="273"/>
        <v/>
      </c>
      <c r="BI143" s="76" t="str">
        <f t="shared" si="274"/>
        <v/>
      </c>
      <c r="BJ143" s="76" t="str">
        <f t="shared" si="275"/>
        <v/>
      </c>
      <c r="BK143" s="131" t="b">
        <f t="shared" si="276"/>
        <v>0</v>
      </c>
      <c r="BL143" s="131" t="b">
        <f t="shared" si="277"/>
        <v>0</v>
      </c>
      <c r="BM143" s="131" t="b">
        <f t="shared" si="278"/>
        <v>0</v>
      </c>
      <c r="BN143" s="131" t="b">
        <f t="shared" si="279"/>
        <v>0</v>
      </c>
      <c r="BO143" s="131" t="b">
        <f t="shared" si="280"/>
        <v>0</v>
      </c>
      <c r="BP143" s="131" t="b">
        <f t="shared" si="281"/>
        <v>0</v>
      </c>
      <c r="BQ143" s="131">
        <f t="shared" si="336"/>
        <v>0</v>
      </c>
      <c r="BR143" s="131">
        <f t="shared" si="342"/>
        <v>1</v>
      </c>
      <c r="BS143" s="92">
        <f t="shared" si="337"/>
        <v>0</v>
      </c>
      <c r="BT143" s="13">
        <f t="shared" si="282"/>
        <v>0</v>
      </c>
      <c r="BU143" s="11">
        <f t="shared" si="329"/>
        <v>0</v>
      </c>
      <c r="BV143" s="67">
        <f t="shared" si="330"/>
        <v>1</v>
      </c>
      <c r="BW143" s="118" t="str">
        <f t="shared" si="283"/>
        <v/>
      </c>
      <c r="BX143" s="118" t="str">
        <f t="shared" si="284"/>
        <v/>
      </c>
      <c r="BY143" s="118" t="str">
        <f t="shared" si="285"/>
        <v/>
      </c>
      <c r="BZ143" s="118" t="str">
        <f t="shared" si="286"/>
        <v/>
      </c>
      <c r="CA143" s="118" t="str">
        <f t="shared" si="287"/>
        <v/>
      </c>
      <c r="CB143" s="118" t="str">
        <f t="shared" si="288"/>
        <v/>
      </c>
      <c r="CC143" s="118" t="str">
        <f t="shared" si="289"/>
        <v/>
      </c>
      <c r="CD143" s="60" t="b">
        <f t="shared" si="290"/>
        <v>0</v>
      </c>
      <c r="CE143" s="60" t="b">
        <f t="shared" si="291"/>
        <v>0</v>
      </c>
      <c r="CF143" s="60" t="b">
        <f t="shared" si="292"/>
        <v>0</v>
      </c>
      <c r="CG143" s="60" t="b">
        <f t="shared" si="293"/>
        <v>0</v>
      </c>
      <c r="CH143" s="60" t="b">
        <f t="shared" si="294"/>
        <v>0</v>
      </c>
      <c r="CI143" s="60" t="b">
        <f t="shared" si="295"/>
        <v>0</v>
      </c>
      <c r="CJ143" s="60" t="b">
        <f t="shared" si="296"/>
        <v>0</v>
      </c>
      <c r="CK143" s="131">
        <f t="shared" si="338"/>
        <v>0</v>
      </c>
      <c r="CL143" s="131">
        <f t="shared" si="343"/>
        <v>1</v>
      </c>
      <c r="CM143" s="92">
        <f t="shared" si="339"/>
        <v>0</v>
      </c>
      <c r="CN143" s="13">
        <f t="shared" si="331"/>
        <v>0</v>
      </c>
      <c r="CO143" s="11">
        <f t="shared" si="297"/>
        <v>0</v>
      </c>
      <c r="CP143" s="13">
        <f t="shared" si="332"/>
        <v>0</v>
      </c>
      <c r="CQ143" s="11">
        <f t="shared" si="250"/>
        <v>0</v>
      </c>
      <c r="CR143" s="57">
        <f t="shared" si="251"/>
        <v>0</v>
      </c>
      <c r="CS143" s="57">
        <f t="shared" si="252"/>
        <v>0</v>
      </c>
      <c r="CT143" s="57">
        <f t="shared" si="235"/>
        <v>0</v>
      </c>
      <c r="CU143" s="24" t="str">
        <f t="shared" si="298"/>
        <v/>
      </c>
      <c r="CV143" s="24" t="str">
        <f t="shared" si="299"/>
        <v/>
      </c>
      <c r="CW143" s="24" t="str">
        <f t="shared" si="300"/>
        <v/>
      </c>
      <c r="CX143" s="24" t="str">
        <f t="shared" si="301"/>
        <v/>
      </c>
      <c r="CY143" s="24" t="str">
        <f t="shared" si="302"/>
        <v/>
      </c>
      <c r="CZ143" s="24" t="str">
        <f t="shared" si="303"/>
        <v/>
      </c>
      <c r="DA143" s="24" t="str">
        <f t="shared" si="304"/>
        <v/>
      </c>
      <c r="DB143" s="24" t="str">
        <f t="shared" si="305"/>
        <v/>
      </c>
      <c r="DC143" s="24" t="str">
        <f t="shared" si="306"/>
        <v/>
      </c>
      <c r="DD143" s="24" t="str">
        <f t="shared" si="307"/>
        <v/>
      </c>
      <c r="DE143" s="24" t="str">
        <f t="shared" si="308"/>
        <v/>
      </c>
      <c r="DF143" s="24" t="str">
        <f t="shared" si="309"/>
        <v/>
      </c>
      <c r="DG143" s="24" t="str">
        <f t="shared" si="310"/>
        <v/>
      </c>
      <c r="DH143" s="5"/>
      <c r="DI143" s="134"/>
      <c r="DJ143"/>
      <c r="DK143"/>
      <c r="DL143"/>
      <c r="DM143" s="34"/>
      <c r="DN143"/>
      <c r="DO143"/>
      <c r="DP143"/>
      <c r="DQ143"/>
      <c r="DR143"/>
      <c r="DS143"/>
      <c r="DT143"/>
      <c r="DU143"/>
      <c r="DV143"/>
      <c r="DW143"/>
      <c r="DX143" s="20">
        <v>36</v>
      </c>
      <c r="DY143" s="100" t="s">
        <v>20</v>
      </c>
      <c r="DZ143" s="100" t="str">
        <f t="shared" si="253"/>
        <v>3</v>
      </c>
      <c r="EA143" s="101"/>
      <c r="EB143" s="100">
        <v>6</v>
      </c>
      <c r="EC143" s="100">
        <v>3</v>
      </c>
      <c r="ED143" s="100" t="s">
        <v>2</v>
      </c>
      <c r="EE143" s="100" t="s">
        <v>3</v>
      </c>
      <c r="EF143" s="100" t="s">
        <v>4</v>
      </c>
      <c r="EG143" s="102">
        <v>18</v>
      </c>
      <c r="EH143" s="121">
        <f t="shared" ca="1" si="254"/>
        <v>1</v>
      </c>
      <c r="EI143" s="19"/>
      <c r="EJ143" s="19"/>
    </row>
    <row r="144" spans="1:140" x14ac:dyDescent="0.2">
      <c r="A144" s="125"/>
      <c r="B144" s="61" t="str">
        <f t="shared" si="247"/>
        <v/>
      </c>
      <c r="C144" s="7" t="str">
        <f t="shared" si="346"/>
        <v/>
      </c>
      <c r="D144" s="60">
        <f t="shared" si="248"/>
        <v>0</v>
      </c>
      <c r="E144" s="7" t="str">
        <f t="shared" si="249"/>
        <v/>
      </c>
      <c r="F144" s="72" t="str">
        <f t="shared" si="244"/>
        <v/>
      </c>
      <c r="G144" s="108" t="str">
        <f t="shared" si="245"/>
        <v/>
      </c>
      <c r="H144" s="112">
        <f t="shared" si="220"/>
        <v>0</v>
      </c>
      <c r="I144" s="112">
        <f t="shared" si="221"/>
        <v>0</v>
      </c>
      <c r="J144" s="112">
        <f t="shared" si="222"/>
        <v>0</v>
      </c>
      <c r="K144" s="112">
        <f t="shared" si="223"/>
        <v>0</v>
      </c>
      <c r="L144" s="112">
        <f t="shared" si="224"/>
        <v>0</v>
      </c>
      <c r="M144" s="112">
        <f t="shared" si="225"/>
        <v>0</v>
      </c>
      <c r="N144" s="60"/>
      <c r="O144" s="61"/>
      <c r="P144" s="61"/>
      <c r="Q144" s="61"/>
      <c r="R144" s="61"/>
      <c r="S144" s="7"/>
      <c r="T144" s="67">
        <f t="shared" si="311"/>
        <v>1</v>
      </c>
      <c r="U144" s="76" t="str">
        <f t="shared" si="312"/>
        <v/>
      </c>
      <c r="V144" s="76" t="str">
        <f t="shared" si="313"/>
        <v/>
      </c>
      <c r="W144" s="76" t="str">
        <f t="shared" si="314"/>
        <v/>
      </c>
      <c r="X144" s="76" t="str">
        <f t="shared" si="315"/>
        <v/>
      </c>
      <c r="Y144" s="76" t="str">
        <f t="shared" si="316"/>
        <v/>
      </c>
      <c r="Z144" s="76" t="str">
        <f t="shared" si="317"/>
        <v/>
      </c>
      <c r="AA144" s="131" t="b">
        <f t="shared" si="255"/>
        <v>0</v>
      </c>
      <c r="AB144" s="131" t="b">
        <f t="shared" si="256"/>
        <v>0</v>
      </c>
      <c r="AC144" s="131" t="b">
        <f t="shared" si="257"/>
        <v>0</v>
      </c>
      <c r="AD144" s="131" t="b">
        <f t="shared" si="258"/>
        <v>0</v>
      </c>
      <c r="AE144" s="131" t="b">
        <f t="shared" si="259"/>
        <v>0</v>
      </c>
      <c r="AF144" s="131" t="b">
        <f t="shared" si="260"/>
        <v>0</v>
      </c>
      <c r="AG144" s="131">
        <f t="shared" si="334"/>
        <v>0</v>
      </c>
      <c r="AH144" s="131">
        <f t="shared" si="340"/>
        <v>1</v>
      </c>
      <c r="AI144" s="13">
        <f t="shared" si="261"/>
        <v>0</v>
      </c>
      <c r="AJ144" s="11">
        <f t="shared" si="318"/>
        <v>0</v>
      </c>
      <c r="AK144" s="67">
        <f t="shared" si="319"/>
        <v>1</v>
      </c>
      <c r="AL144" s="118" t="str">
        <f t="shared" si="320"/>
        <v/>
      </c>
      <c r="AM144" s="118" t="str">
        <f t="shared" si="321"/>
        <v/>
      </c>
      <c r="AN144" s="118" t="str">
        <f t="shared" si="322"/>
        <v/>
      </c>
      <c r="AO144" s="118" t="str">
        <f t="shared" si="323"/>
        <v/>
      </c>
      <c r="AP144" s="118" t="str">
        <f t="shared" si="324"/>
        <v/>
      </c>
      <c r="AQ144" s="118" t="str">
        <f t="shared" si="325"/>
        <v/>
      </c>
      <c r="AR144" s="118" t="str">
        <f t="shared" si="326"/>
        <v/>
      </c>
      <c r="AS144" s="60" t="b">
        <f t="shared" si="262"/>
        <v>0</v>
      </c>
      <c r="AT144" s="60" t="b">
        <f t="shared" si="263"/>
        <v>0</v>
      </c>
      <c r="AU144" s="60" t="b">
        <f t="shared" si="264"/>
        <v>0</v>
      </c>
      <c r="AV144" s="60" t="b">
        <f t="shared" si="265"/>
        <v>0</v>
      </c>
      <c r="AW144" s="60" t="b">
        <f t="shared" si="266"/>
        <v>0</v>
      </c>
      <c r="AX144" s="60" t="b">
        <f t="shared" si="267"/>
        <v>0</v>
      </c>
      <c r="AY144" s="60" t="b">
        <f t="shared" si="268"/>
        <v>0</v>
      </c>
      <c r="AZ144" s="131">
        <f t="shared" si="335"/>
        <v>0</v>
      </c>
      <c r="BA144" s="131">
        <f t="shared" si="341"/>
        <v>1</v>
      </c>
      <c r="BB144" s="13">
        <f t="shared" si="327"/>
        <v>0</v>
      </c>
      <c r="BC144" s="11">
        <f t="shared" si="269"/>
        <v>0</v>
      </c>
      <c r="BD144" s="67">
        <f t="shared" si="328"/>
        <v>1</v>
      </c>
      <c r="BE144" s="76" t="str">
        <f t="shared" si="270"/>
        <v/>
      </c>
      <c r="BF144" s="76" t="str">
        <f t="shared" si="271"/>
        <v/>
      </c>
      <c r="BG144" s="76" t="str">
        <f t="shared" si="272"/>
        <v/>
      </c>
      <c r="BH144" s="76" t="str">
        <f t="shared" si="273"/>
        <v/>
      </c>
      <c r="BI144" s="76" t="str">
        <f t="shared" si="274"/>
        <v/>
      </c>
      <c r="BJ144" s="76" t="str">
        <f t="shared" si="275"/>
        <v/>
      </c>
      <c r="BK144" s="131" t="b">
        <f t="shared" si="276"/>
        <v>0</v>
      </c>
      <c r="BL144" s="131" t="b">
        <f t="shared" si="277"/>
        <v>0</v>
      </c>
      <c r="BM144" s="131" t="b">
        <f t="shared" si="278"/>
        <v>0</v>
      </c>
      <c r="BN144" s="131" t="b">
        <f t="shared" si="279"/>
        <v>0</v>
      </c>
      <c r="BO144" s="131" t="b">
        <f t="shared" si="280"/>
        <v>0</v>
      </c>
      <c r="BP144" s="131" t="b">
        <f t="shared" si="281"/>
        <v>0</v>
      </c>
      <c r="BQ144" s="131">
        <f t="shared" si="336"/>
        <v>0</v>
      </c>
      <c r="BR144" s="131">
        <f t="shared" si="342"/>
        <v>1</v>
      </c>
      <c r="BS144" s="92">
        <f t="shared" si="337"/>
        <v>0</v>
      </c>
      <c r="BT144" s="13">
        <f t="shared" si="282"/>
        <v>0</v>
      </c>
      <c r="BU144" s="11">
        <f t="shared" si="329"/>
        <v>0</v>
      </c>
      <c r="BV144" s="67">
        <f t="shared" si="330"/>
        <v>1</v>
      </c>
      <c r="BW144" s="118" t="str">
        <f t="shared" si="283"/>
        <v/>
      </c>
      <c r="BX144" s="118" t="str">
        <f t="shared" si="284"/>
        <v/>
      </c>
      <c r="BY144" s="118" t="str">
        <f t="shared" si="285"/>
        <v/>
      </c>
      <c r="BZ144" s="118" t="str">
        <f t="shared" si="286"/>
        <v/>
      </c>
      <c r="CA144" s="118" t="str">
        <f t="shared" si="287"/>
        <v/>
      </c>
      <c r="CB144" s="118" t="str">
        <f t="shared" si="288"/>
        <v/>
      </c>
      <c r="CC144" s="118" t="str">
        <f t="shared" si="289"/>
        <v/>
      </c>
      <c r="CD144" s="60" t="b">
        <f t="shared" si="290"/>
        <v>0</v>
      </c>
      <c r="CE144" s="60" t="b">
        <f t="shared" si="291"/>
        <v>0</v>
      </c>
      <c r="CF144" s="60" t="b">
        <f t="shared" si="292"/>
        <v>0</v>
      </c>
      <c r="CG144" s="60" t="b">
        <f t="shared" si="293"/>
        <v>0</v>
      </c>
      <c r="CH144" s="60" t="b">
        <f t="shared" si="294"/>
        <v>0</v>
      </c>
      <c r="CI144" s="60" t="b">
        <f t="shared" si="295"/>
        <v>0</v>
      </c>
      <c r="CJ144" s="60" t="b">
        <f t="shared" si="296"/>
        <v>0</v>
      </c>
      <c r="CK144" s="131">
        <f t="shared" si="338"/>
        <v>0</v>
      </c>
      <c r="CL144" s="131">
        <f t="shared" si="343"/>
        <v>1</v>
      </c>
      <c r="CM144" s="92">
        <f t="shared" si="339"/>
        <v>0</v>
      </c>
      <c r="CN144" s="13">
        <f t="shared" si="331"/>
        <v>0</v>
      </c>
      <c r="CO144" s="11">
        <f t="shared" si="297"/>
        <v>0</v>
      </c>
      <c r="CP144" s="13">
        <f t="shared" si="332"/>
        <v>0</v>
      </c>
      <c r="CQ144" s="11">
        <f t="shared" si="250"/>
        <v>0</v>
      </c>
      <c r="CR144" s="57">
        <f t="shared" si="251"/>
        <v>0</v>
      </c>
      <c r="CS144" s="57">
        <f t="shared" si="252"/>
        <v>0</v>
      </c>
      <c r="CT144" s="57">
        <f t="shared" si="235"/>
        <v>0</v>
      </c>
      <c r="CU144" s="24" t="str">
        <f t="shared" si="298"/>
        <v/>
      </c>
      <c r="CV144" s="24" t="str">
        <f t="shared" si="299"/>
        <v/>
      </c>
      <c r="CW144" s="24" t="str">
        <f t="shared" si="300"/>
        <v/>
      </c>
      <c r="CX144" s="24" t="str">
        <f t="shared" si="301"/>
        <v/>
      </c>
      <c r="CY144" s="24" t="str">
        <f t="shared" si="302"/>
        <v/>
      </c>
      <c r="CZ144" s="24" t="str">
        <f t="shared" si="303"/>
        <v/>
      </c>
      <c r="DA144" s="24" t="str">
        <f t="shared" si="304"/>
        <v/>
      </c>
      <c r="DB144" s="24" t="str">
        <f t="shared" si="305"/>
        <v/>
      </c>
      <c r="DC144" s="24" t="str">
        <f t="shared" si="306"/>
        <v/>
      </c>
      <c r="DD144" s="24" t="str">
        <f t="shared" si="307"/>
        <v/>
      </c>
      <c r="DE144" s="24" t="str">
        <f t="shared" si="308"/>
        <v/>
      </c>
      <c r="DF144" s="24" t="str">
        <f t="shared" si="309"/>
        <v/>
      </c>
      <c r="DG144" s="24" t="str">
        <f t="shared" si="310"/>
        <v/>
      </c>
      <c r="DH144" s="5"/>
      <c r="DI144" s="134"/>
      <c r="DJ144"/>
      <c r="DK144"/>
      <c r="DL144"/>
      <c r="DM144" s="34"/>
      <c r="DN144"/>
      <c r="DO144"/>
      <c r="DP144"/>
      <c r="DQ144"/>
      <c r="DR144"/>
      <c r="DS144"/>
      <c r="DT144"/>
      <c r="DU144"/>
      <c r="DV144"/>
      <c r="DW144"/>
      <c r="DX144" s="20">
        <v>37</v>
      </c>
      <c r="DY144" s="100">
        <v>0</v>
      </c>
      <c r="DZ144" s="100">
        <v>0</v>
      </c>
      <c r="EA144" s="101"/>
      <c r="EB144" s="100">
        <v>0</v>
      </c>
      <c r="EC144" s="100">
        <v>0</v>
      </c>
      <c r="ED144" s="100">
        <v>0</v>
      </c>
      <c r="EE144" s="100">
        <v>0</v>
      </c>
      <c r="EF144" s="100">
        <v>0</v>
      </c>
      <c r="EG144" s="102"/>
      <c r="EH144" s="121">
        <f t="shared" ca="1" si="254"/>
        <v>19</v>
      </c>
      <c r="EI144" s="19"/>
      <c r="EJ144" s="19"/>
    </row>
    <row r="145" spans="1:138" x14ac:dyDescent="0.2">
      <c r="A145" s="125"/>
      <c r="B145" s="61" t="str">
        <f t="shared" si="247"/>
        <v/>
      </c>
      <c r="C145" s="7" t="str">
        <f t="shared" si="346"/>
        <v/>
      </c>
      <c r="D145" s="60">
        <f t="shared" si="248"/>
        <v>0</v>
      </c>
      <c r="E145" s="7" t="str">
        <f t="shared" si="249"/>
        <v/>
      </c>
      <c r="F145" s="72" t="str">
        <f t="shared" si="244"/>
        <v/>
      </c>
      <c r="G145" s="108" t="str">
        <f t="shared" si="245"/>
        <v/>
      </c>
      <c r="H145" s="112">
        <f t="shared" si="220"/>
        <v>0</v>
      </c>
      <c r="I145" s="112">
        <f t="shared" si="221"/>
        <v>0</v>
      </c>
      <c r="J145" s="112">
        <f t="shared" si="222"/>
        <v>0</v>
      </c>
      <c r="K145" s="112">
        <f t="shared" si="223"/>
        <v>0</v>
      </c>
      <c r="L145" s="112">
        <f t="shared" si="224"/>
        <v>0</v>
      </c>
      <c r="M145" s="112">
        <f t="shared" si="225"/>
        <v>0</v>
      </c>
      <c r="N145" s="60"/>
      <c r="O145" s="61"/>
      <c r="P145" s="61"/>
      <c r="Q145" s="61"/>
      <c r="R145" s="61"/>
      <c r="S145" s="7"/>
      <c r="T145" s="67">
        <f t="shared" si="311"/>
        <v>1</v>
      </c>
      <c r="U145" s="76" t="str">
        <f t="shared" si="312"/>
        <v/>
      </c>
      <c r="V145" s="76" t="str">
        <f t="shared" si="313"/>
        <v/>
      </c>
      <c r="W145" s="76" t="str">
        <f t="shared" si="314"/>
        <v/>
      </c>
      <c r="X145" s="76" t="str">
        <f t="shared" si="315"/>
        <v/>
      </c>
      <c r="Y145" s="76" t="str">
        <f t="shared" si="316"/>
        <v/>
      </c>
      <c r="Z145" s="76" t="str">
        <f t="shared" si="317"/>
        <v/>
      </c>
      <c r="AA145" s="131" t="b">
        <f t="shared" si="255"/>
        <v>0</v>
      </c>
      <c r="AB145" s="131" t="b">
        <f t="shared" si="256"/>
        <v>0</v>
      </c>
      <c r="AC145" s="131" t="b">
        <f t="shared" si="257"/>
        <v>0</v>
      </c>
      <c r="AD145" s="131" t="b">
        <f t="shared" si="258"/>
        <v>0</v>
      </c>
      <c r="AE145" s="131" t="b">
        <f t="shared" si="259"/>
        <v>0</v>
      </c>
      <c r="AF145" s="131" t="b">
        <f t="shared" si="260"/>
        <v>0</v>
      </c>
      <c r="AG145" s="131">
        <f t="shared" si="334"/>
        <v>0</v>
      </c>
      <c r="AH145" s="131">
        <f t="shared" si="340"/>
        <v>1</v>
      </c>
      <c r="AI145" s="13">
        <f t="shared" si="261"/>
        <v>0</v>
      </c>
      <c r="AJ145" s="11">
        <f t="shared" si="318"/>
        <v>0</v>
      </c>
      <c r="AK145" s="67">
        <f t="shared" si="319"/>
        <v>1</v>
      </c>
      <c r="AL145" s="118" t="str">
        <f t="shared" si="320"/>
        <v/>
      </c>
      <c r="AM145" s="118" t="str">
        <f t="shared" si="321"/>
        <v/>
      </c>
      <c r="AN145" s="118" t="str">
        <f t="shared" si="322"/>
        <v/>
      </c>
      <c r="AO145" s="118" t="str">
        <f t="shared" si="323"/>
        <v/>
      </c>
      <c r="AP145" s="118" t="str">
        <f t="shared" si="324"/>
        <v/>
      </c>
      <c r="AQ145" s="118" t="str">
        <f t="shared" si="325"/>
        <v/>
      </c>
      <c r="AR145" s="118" t="str">
        <f t="shared" si="326"/>
        <v/>
      </c>
      <c r="AS145" s="60" t="b">
        <f t="shared" si="262"/>
        <v>0</v>
      </c>
      <c r="AT145" s="60" t="b">
        <f t="shared" si="263"/>
        <v>0</v>
      </c>
      <c r="AU145" s="60" t="b">
        <f t="shared" si="264"/>
        <v>0</v>
      </c>
      <c r="AV145" s="60" t="b">
        <f t="shared" si="265"/>
        <v>0</v>
      </c>
      <c r="AW145" s="60" t="b">
        <f t="shared" si="266"/>
        <v>0</v>
      </c>
      <c r="AX145" s="60" t="b">
        <f t="shared" si="267"/>
        <v>0</v>
      </c>
      <c r="AY145" s="60" t="b">
        <f t="shared" si="268"/>
        <v>0</v>
      </c>
      <c r="AZ145" s="131">
        <f t="shared" si="335"/>
        <v>0</v>
      </c>
      <c r="BA145" s="131">
        <f t="shared" si="341"/>
        <v>1</v>
      </c>
      <c r="BB145" s="13">
        <f t="shared" si="327"/>
        <v>0</v>
      </c>
      <c r="BC145" s="11">
        <f t="shared" si="269"/>
        <v>0</v>
      </c>
      <c r="BD145" s="67">
        <f t="shared" si="328"/>
        <v>1</v>
      </c>
      <c r="BE145" s="76" t="str">
        <f t="shared" si="270"/>
        <v/>
      </c>
      <c r="BF145" s="76" t="str">
        <f t="shared" si="271"/>
        <v/>
      </c>
      <c r="BG145" s="76" t="str">
        <f t="shared" si="272"/>
        <v/>
      </c>
      <c r="BH145" s="76" t="str">
        <f t="shared" si="273"/>
        <v/>
      </c>
      <c r="BI145" s="76" t="str">
        <f t="shared" si="274"/>
        <v/>
      </c>
      <c r="BJ145" s="76" t="str">
        <f t="shared" si="275"/>
        <v/>
      </c>
      <c r="BK145" s="131" t="b">
        <f t="shared" si="276"/>
        <v>0</v>
      </c>
      <c r="BL145" s="131" t="b">
        <f t="shared" si="277"/>
        <v>0</v>
      </c>
      <c r="BM145" s="131" t="b">
        <f t="shared" si="278"/>
        <v>0</v>
      </c>
      <c r="BN145" s="131" t="b">
        <f t="shared" si="279"/>
        <v>0</v>
      </c>
      <c r="BO145" s="131" t="b">
        <f t="shared" si="280"/>
        <v>0</v>
      </c>
      <c r="BP145" s="131" t="b">
        <f t="shared" si="281"/>
        <v>0</v>
      </c>
      <c r="BQ145" s="131">
        <f t="shared" si="336"/>
        <v>0</v>
      </c>
      <c r="BR145" s="131">
        <f t="shared" si="342"/>
        <v>1</v>
      </c>
      <c r="BS145" s="92">
        <f t="shared" si="337"/>
        <v>0</v>
      </c>
      <c r="BT145" s="13">
        <f t="shared" si="282"/>
        <v>0</v>
      </c>
      <c r="BU145" s="11">
        <f t="shared" si="329"/>
        <v>0</v>
      </c>
      <c r="BV145" s="67">
        <f t="shared" si="330"/>
        <v>1</v>
      </c>
      <c r="BW145" s="118" t="str">
        <f t="shared" si="283"/>
        <v/>
      </c>
      <c r="BX145" s="118" t="str">
        <f t="shared" si="284"/>
        <v/>
      </c>
      <c r="BY145" s="118" t="str">
        <f t="shared" si="285"/>
        <v/>
      </c>
      <c r="BZ145" s="118" t="str">
        <f t="shared" si="286"/>
        <v/>
      </c>
      <c r="CA145" s="118" t="str">
        <f t="shared" si="287"/>
        <v/>
      </c>
      <c r="CB145" s="118" t="str">
        <f t="shared" si="288"/>
        <v/>
      </c>
      <c r="CC145" s="118" t="str">
        <f t="shared" si="289"/>
        <v/>
      </c>
      <c r="CD145" s="60" t="b">
        <f t="shared" si="290"/>
        <v>0</v>
      </c>
      <c r="CE145" s="60" t="b">
        <f t="shared" si="291"/>
        <v>0</v>
      </c>
      <c r="CF145" s="60" t="b">
        <f t="shared" si="292"/>
        <v>0</v>
      </c>
      <c r="CG145" s="60" t="b">
        <f t="shared" si="293"/>
        <v>0</v>
      </c>
      <c r="CH145" s="60" t="b">
        <f t="shared" si="294"/>
        <v>0</v>
      </c>
      <c r="CI145" s="60" t="b">
        <f t="shared" si="295"/>
        <v>0</v>
      </c>
      <c r="CJ145" s="60" t="b">
        <f t="shared" si="296"/>
        <v>0</v>
      </c>
      <c r="CK145" s="131">
        <f t="shared" si="338"/>
        <v>0</v>
      </c>
      <c r="CL145" s="131">
        <f t="shared" si="343"/>
        <v>1</v>
      </c>
      <c r="CM145" s="92">
        <f t="shared" si="339"/>
        <v>0</v>
      </c>
      <c r="CN145" s="13">
        <f t="shared" si="331"/>
        <v>0</v>
      </c>
      <c r="CO145" s="11">
        <f t="shared" si="297"/>
        <v>0</v>
      </c>
      <c r="CP145" s="13">
        <f t="shared" si="332"/>
        <v>0</v>
      </c>
      <c r="CQ145" s="11">
        <f t="shared" si="250"/>
        <v>0</v>
      </c>
      <c r="CR145" s="57">
        <f t="shared" si="251"/>
        <v>0</v>
      </c>
      <c r="CS145" s="57">
        <f t="shared" si="252"/>
        <v>0</v>
      </c>
      <c r="CT145" s="57">
        <f t="shared" si="235"/>
        <v>0</v>
      </c>
      <c r="CU145" s="24" t="str">
        <f t="shared" si="298"/>
        <v/>
      </c>
      <c r="CV145" s="24" t="str">
        <f t="shared" si="299"/>
        <v/>
      </c>
      <c r="CW145" s="24" t="str">
        <f t="shared" si="300"/>
        <v/>
      </c>
      <c r="CX145" s="24" t="str">
        <f t="shared" si="301"/>
        <v/>
      </c>
      <c r="CY145" s="24" t="str">
        <f t="shared" si="302"/>
        <v/>
      </c>
      <c r="CZ145" s="24" t="str">
        <f t="shared" si="303"/>
        <v/>
      </c>
      <c r="DA145" s="24" t="str">
        <f t="shared" si="304"/>
        <v/>
      </c>
      <c r="DB145" s="24" t="str">
        <f t="shared" si="305"/>
        <v/>
      </c>
      <c r="DC145" s="24" t="str">
        <f t="shared" si="306"/>
        <v/>
      </c>
      <c r="DD145" s="24" t="str">
        <f t="shared" si="307"/>
        <v/>
      </c>
      <c r="DE145" s="24" t="str">
        <f t="shared" si="308"/>
        <v/>
      </c>
      <c r="DF145" s="24" t="str">
        <f t="shared" si="309"/>
        <v/>
      </c>
      <c r="DG145" s="24" t="str">
        <f t="shared" si="310"/>
        <v/>
      </c>
      <c r="DH145" s="5"/>
      <c r="DI145" s="134"/>
      <c r="DJ145"/>
      <c r="DK145"/>
      <c r="DL145"/>
      <c r="DM145" s="34"/>
      <c r="DN145"/>
      <c r="DO145"/>
      <c r="DP145"/>
      <c r="DQ145"/>
      <c r="DR145"/>
      <c r="DS145"/>
      <c r="DT145"/>
      <c r="DU145"/>
      <c r="DV145"/>
      <c r="DW145"/>
      <c r="DX145"/>
      <c r="DY145" s="103"/>
      <c r="DZ145" s="103"/>
      <c r="EA145" s="101"/>
      <c r="EB145" s="103"/>
      <c r="EC145" s="103"/>
      <c r="ED145" s="104"/>
      <c r="EE145" s="104"/>
      <c r="EF145" s="104"/>
      <c r="EG145" s="103"/>
      <c r="EH145" s="121">
        <f t="shared" ca="1" si="254"/>
        <v>6</v>
      </c>
    </row>
    <row r="146" spans="1:138" x14ac:dyDescent="0.2">
      <c r="A146" s="125"/>
      <c r="B146" s="61" t="str">
        <f t="shared" si="247"/>
        <v/>
      </c>
      <c r="C146" s="7" t="str">
        <f t="shared" si="346"/>
        <v/>
      </c>
      <c r="D146" s="60">
        <f t="shared" si="248"/>
        <v>0</v>
      </c>
      <c r="E146" s="7" t="str">
        <f t="shared" si="249"/>
        <v/>
      </c>
      <c r="F146" s="72" t="str">
        <f t="shared" si="244"/>
        <v/>
      </c>
      <c r="G146" s="108" t="str">
        <f t="shared" si="245"/>
        <v/>
      </c>
      <c r="H146" s="112">
        <f t="shared" si="220"/>
        <v>0</v>
      </c>
      <c r="I146" s="112">
        <f t="shared" si="221"/>
        <v>0</v>
      </c>
      <c r="J146" s="112">
        <f t="shared" si="222"/>
        <v>0</v>
      </c>
      <c r="K146" s="112">
        <f t="shared" si="223"/>
        <v>0</v>
      </c>
      <c r="L146" s="112">
        <f t="shared" si="224"/>
        <v>0</v>
      </c>
      <c r="M146" s="112">
        <f t="shared" si="225"/>
        <v>0</v>
      </c>
      <c r="N146" s="60"/>
      <c r="O146" s="61"/>
      <c r="P146" s="61"/>
      <c r="Q146" s="61"/>
      <c r="R146" s="61"/>
      <c r="S146" s="7"/>
      <c r="T146" s="67">
        <f t="shared" si="311"/>
        <v>1</v>
      </c>
      <c r="U146" s="76" t="str">
        <f t="shared" si="312"/>
        <v/>
      </c>
      <c r="V146" s="76" t="str">
        <f t="shared" si="313"/>
        <v/>
      </c>
      <c r="W146" s="76" t="str">
        <f t="shared" si="314"/>
        <v/>
      </c>
      <c r="X146" s="76" t="str">
        <f t="shared" si="315"/>
        <v/>
      </c>
      <c r="Y146" s="76" t="str">
        <f t="shared" si="316"/>
        <v/>
      </c>
      <c r="Z146" s="76" t="str">
        <f t="shared" si="317"/>
        <v/>
      </c>
      <c r="AA146" s="131" t="b">
        <f t="shared" si="255"/>
        <v>0</v>
      </c>
      <c r="AB146" s="131" t="b">
        <f t="shared" si="256"/>
        <v>0</v>
      </c>
      <c r="AC146" s="131" t="b">
        <f t="shared" si="257"/>
        <v>0</v>
      </c>
      <c r="AD146" s="131" t="b">
        <f t="shared" si="258"/>
        <v>0</v>
      </c>
      <c r="AE146" s="131" t="b">
        <f t="shared" si="259"/>
        <v>0</v>
      </c>
      <c r="AF146" s="131" t="b">
        <f t="shared" si="260"/>
        <v>0</v>
      </c>
      <c r="AG146" s="131">
        <f t="shared" si="334"/>
        <v>0</v>
      </c>
      <c r="AH146" s="131">
        <f t="shared" si="340"/>
        <v>1</v>
      </c>
      <c r="AI146" s="13">
        <f t="shared" si="261"/>
        <v>0</v>
      </c>
      <c r="AJ146" s="11">
        <f t="shared" si="318"/>
        <v>0</v>
      </c>
      <c r="AK146" s="67">
        <f t="shared" si="319"/>
        <v>1</v>
      </c>
      <c r="AL146" s="118" t="str">
        <f t="shared" si="320"/>
        <v/>
      </c>
      <c r="AM146" s="118" t="str">
        <f t="shared" si="321"/>
        <v/>
      </c>
      <c r="AN146" s="118" t="str">
        <f t="shared" si="322"/>
        <v/>
      </c>
      <c r="AO146" s="118" t="str">
        <f t="shared" si="323"/>
        <v/>
      </c>
      <c r="AP146" s="118" t="str">
        <f t="shared" si="324"/>
        <v/>
      </c>
      <c r="AQ146" s="118" t="str">
        <f t="shared" si="325"/>
        <v/>
      </c>
      <c r="AR146" s="118" t="str">
        <f t="shared" si="326"/>
        <v/>
      </c>
      <c r="AS146" s="60" t="b">
        <f t="shared" si="262"/>
        <v>0</v>
      </c>
      <c r="AT146" s="60" t="b">
        <f t="shared" si="263"/>
        <v>0</v>
      </c>
      <c r="AU146" s="60" t="b">
        <f t="shared" si="264"/>
        <v>0</v>
      </c>
      <c r="AV146" s="60" t="b">
        <f t="shared" si="265"/>
        <v>0</v>
      </c>
      <c r="AW146" s="60" t="b">
        <f t="shared" si="266"/>
        <v>0</v>
      </c>
      <c r="AX146" s="60" t="b">
        <f t="shared" si="267"/>
        <v>0</v>
      </c>
      <c r="AY146" s="60" t="b">
        <f t="shared" si="268"/>
        <v>0</v>
      </c>
      <c r="AZ146" s="131">
        <f t="shared" si="335"/>
        <v>0</v>
      </c>
      <c r="BA146" s="131">
        <f t="shared" si="341"/>
        <v>1</v>
      </c>
      <c r="BB146" s="13">
        <f t="shared" si="327"/>
        <v>0</v>
      </c>
      <c r="BC146" s="11">
        <f t="shared" si="269"/>
        <v>0</v>
      </c>
      <c r="BD146" s="67">
        <f t="shared" si="328"/>
        <v>1</v>
      </c>
      <c r="BE146" s="76" t="str">
        <f t="shared" si="270"/>
        <v/>
      </c>
      <c r="BF146" s="76" t="str">
        <f t="shared" si="271"/>
        <v/>
      </c>
      <c r="BG146" s="76" t="str">
        <f t="shared" si="272"/>
        <v/>
      </c>
      <c r="BH146" s="76" t="str">
        <f t="shared" si="273"/>
        <v/>
      </c>
      <c r="BI146" s="76" t="str">
        <f t="shared" si="274"/>
        <v/>
      </c>
      <c r="BJ146" s="76" t="str">
        <f t="shared" si="275"/>
        <v/>
      </c>
      <c r="BK146" s="131" t="b">
        <f t="shared" si="276"/>
        <v>0</v>
      </c>
      <c r="BL146" s="131" t="b">
        <f t="shared" si="277"/>
        <v>0</v>
      </c>
      <c r="BM146" s="131" t="b">
        <f t="shared" si="278"/>
        <v>0</v>
      </c>
      <c r="BN146" s="131" t="b">
        <f t="shared" si="279"/>
        <v>0</v>
      </c>
      <c r="BO146" s="131" t="b">
        <f t="shared" si="280"/>
        <v>0</v>
      </c>
      <c r="BP146" s="131" t="b">
        <f t="shared" si="281"/>
        <v>0</v>
      </c>
      <c r="BQ146" s="131">
        <f t="shared" si="336"/>
        <v>0</v>
      </c>
      <c r="BR146" s="131">
        <f t="shared" si="342"/>
        <v>1</v>
      </c>
      <c r="BS146" s="92">
        <f t="shared" si="337"/>
        <v>0</v>
      </c>
      <c r="BT146" s="13">
        <f t="shared" si="282"/>
        <v>0</v>
      </c>
      <c r="BU146" s="11">
        <f t="shared" si="329"/>
        <v>0</v>
      </c>
      <c r="BV146" s="67">
        <f t="shared" si="330"/>
        <v>1</v>
      </c>
      <c r="BW146" s="118" t="str">
        <f t="shared" si="283"/>
        <v/>
      </c>
      <c r="BX146" s="118" t="str">
        <f t="shared" si="284"/>
        <v/>
      </c>
      <c r="BY146" s="118" t="str">
        <f t="shared" si="285"/>
        <v/>
      </c>
      <c r="BZ146" s="118" t="str">
        <f t="shared" si="286"/>
        <v/>
      </c>
      <c r="CA146" s="118" t="str">
        <f t="shared" si="287"/>
        <v/>
      </c>
      <c r="CB146" s="118" t="str">
        <f t="shared" si="288"/>
        <v/>
      </c>
      <c r="CC146" s="118" t="str">
        <f t="shared" si="289"/>
        <v/>
      </c>
      <c r="CD146" s="60" t="b">
        <f t="shared" si="290"/>
        <v>0</v>
      </c>
      <c r="CE146" s="60" t="b">
        <f t="shared" si="291"/>
        <v>0</v>
      </c>
      <c r="CF146" s="60" t="b">
        <f t="shared" si="292"/>
        <v>0</v>
      </c>
      <c r="CG146" s="60" t="b">
        <f t="shared" si="293"/>
        <v>0</v>
      </c>
      <c r="CH146" s="60" t="b">
        <f t="shared" si="294"/>
        <v>0</v>
      </c>
      <c r="CI146" s="60" t="b">
        <f t="shared" si="295"/>
        <v>0</v>
      </c>
      <c r="CJ146" s="60" t="b">
        <f t="shared" si="296"/>
        <v>0</v>
      </c>
      <c r="CK146" s="131">
        <f t="shared" si="338"/>
        <v>0</v>
      </c>
      <c r="CL146" s="131">
        <f t="shared" si="343"/>
        <v>1</v>
      </c>
      <c r="CM146" s="92">
        <f t="shared" si="339"/>
        <v>0</v>
      </c>
      <c r="CN146" s="13">
        <f t="shared" si="331"/>
        <v>0</v>
      </c>
      <c r="CO146" s="11">
        <f t="shared" si="297"/>
        <v>0</v>
      </c>
      <c r="CP146" s="13">
        <f t="shared" si="332"/>
        <v>0</v>
      </c>
      <c r="CQ146" s="11">
        <f t="shared" si="250"/>
        <v>0</v>
      </c>
      <c r="CR146" s="57">
        <f t="shared" si="251"/>
        <v>0</v>
      </c>
      <c r="CS146" s="57">
        <f t="shared" si="252"/>
        <v>0</v>
      </c>
      <c r="CT146" s="57">
        <f t="shared" si="235"/>
        <v>0</v>
      </c>
      <c r="CU146" s="24" t="str">
        <f t="shared" si="298"/>
        <v/>
      </c>
      <c r="CV146" s="24" t="str">
        <f t="shared" si="299"/>
        <v/>
      </c>
      <c r="CW146" s="24" t="str">
        <f t="shared" si="300"/>
        <v/>
      </c>
      <c r="CX146" s="24" t="str">
        <f t="shared" si="301"/>
        <v/>
      </c>
      <c r="CY146" s="24" t="str">
        <f t="shared" si="302"/>
        <v/>
      </c>
      <c r="CZ146" s="24" t="str">
        <f t="shared" si="303"/>
        <v/>
      </c>
      <c r="DA146" s="24" t="str">
        <f t="shared" si="304"/>
        <v/>
      </c>
      <c r="DB146" s="24" t="str">
        <f t="shared" si="305"/>
        <v/>
      </c>
      <c r="DC146" s="24" t="str">
        <f t="shared" si="306"/>
        <v/>
      </c>
      <c r="DD146" s="24" t="str">
        <f t="shared" si="307"/>
        <v/>
      </c>
      <c r="DE146" s="24" t="str">
        <f t="shared" si="308"/>
        <v/>
      </c>
      <c r="DF146" s="24" t="str">
        <f t="shared" si="309"/>
        <v/>
      </c>
      <c r="DG146" s="24" t="str">
        <f t="shared" si="310"/>
        <v/>
      </c>
      <c r="DH146" s="5"/>
      <c r="DI146" s="134"/>
      <c r="DJ146"/>
      <c r="DK146"/>
      <c r="DL146"/>
      <c r="DM146" s="34"/>
      <c r="DN146"/>
      <c r="DO146"/>
      <c r="DP146"/>
      <c r="DQ146"/>
      <c r="DR146"/>
      <c r="DS146"/>
      <c r="DT146"/>
      <c r="DU146"/>
      <c r="DV146"/>
      <c r="DW146"/>
      <c r="DX146"/>
      <c r="DY146" s="103"/>
      <c r="DZ146" s="103"/>
      <c r="EA146" s="101"/>
      <c r="EB146" s="103"/>
      <c r="EC146" s="103"/>
      <c r="ED146" s="104"/>
      <c r="EE146" s="104"/>
      <c r="EF146" s="104"/>
      <c r="EG146" s="103"/>
      <c r="EH146" s="121">
        <f t="shared" ca="1" si="254"/>
        <v>3</v>
      </c>
    </row>
    <row r="147" spans="1:138" x14ac:dyDescent="0.2">
      <c r="A147" s="125"/>
      <c r="B147" s="61" t="str">
        <f t="shared" si="247"/>
        <v/>
      </c>
      <c r="C147" s="7" t="str">
        <f t="shared" si="346"/>
        <v/>
      </c>
      <c r="D147" s="60">
        <f t="shared" si="248"/>
        <v>0</v>
      </c>
      <c r="E147" s="7" t="str">
        <f t="shared" si="249"/>
        <v/>
      </c>
      <c r="F147" s="72" t="str">
        <f t="shared" si="244"/>
        <v/>
      </c>
      <c r="G147" s="108" t="str">
        <f t="shared" si="245"/>
        <v/>
      </c>
      <c r="H147" s="112">
        <f t="shared" si="220"/>
        <v>0</v>
      </c>
      <c r="I147" s="112">
        <f t="shared" si="221"/>
        <v>0</v>
      </c>
      <c r="J147" s="112">
        <f t="shared" si="222"/>
        <v>0</v>
      </c>
      <c r="K147" s="112">
        <f t="shared" si="223"/>
        <v>0</v>
      </c>
      <c r="L147" s="112">
        <f t="shared" si="224"/>
        <v>0</v>
      </c>
      <c r="M147" s="112">
        <f t="shared" si="225"/>
        <v>0</v>
      </c>
      <c r="N147" s="60"/>
      <c r="O147" s="61"/>
      <c r="P147" s="61"/>
      <c r="Q147" s="61"/>
      <c r="R147" s="61"/>
      <c r="S147" s="7"/>
      <c r="T147" s="67">
        <f t="shared" si="311"/>
        <v>1</v>
      </c>
      <c r="U147" s="76" t="str">
        <f t="shared" si="312"/>
        <v/>
      </c>
      <c r="V147" s="76" t="str">
        <f t="shared" si="313"/>
        <v/>
      </c>
      <c r="W147" s="76" t="str">
        <f t="shared" si="314"/>
        <v/>
      </c>
      <c r="X147" s="76" t="str">
        <f t="shared" si="315"/>
        <v/>
      </c>
      <c r="Y147" s="76" t="str">
        <f t="shared" si="316"/>
        <v/>
      </c>
      <c r="Z147" s="76" t="str">
        <f t="shared" si="317"/>
        <v/>
      </c>
      <c r="AA147" s="131" t="b">
        <f t="shared" si="255"/>
        <v>0</v>
      </c>
      <c r="AB147" s="131" t="b">
        <f t="shared" si="256"/>
        <v>0</v>
      </c>
      <c r="AC147" s="131" t="b">
        <f t="shared" si="257"/>
        <v>0</v>
      </c>
      <c r="AD147" s="131" t="b">
        <f t="shared" si="258"/>
        <v>0</v>
      </c>
      <c r="AE147" s="131" t="b">
        <f t="shared" si="259"/>
        <v>0</v>
      </c>
      <c r="AF147" s="131" t="b">
        <f t="shared" si="260"/>
        <v>0</v>
      </c>
      <c r="AG147" s="131">
        <f t="shared" si="334"/>
        <v>0</v>
      </c>
      <c r="AH147" s="131">
        <f t="shared" si="340"/>
        <v>1</v>
      </c>
      <c r="AI147" s="13">
        <f t="shared" si="261"/>
        <v>0</v>
      </c>
      <c r="AJ147" s="11">
        <f t="shared" si="318"/>
        <v>0</v>
      </c>
      <c r="AK147" s="67">
        <f t="shared" si="319"/>
        <v>1</v>
      </c>
      <c r="AL147" s="118" t="str">
        <f t="shared" si="320"/>
        <v/>
      </c>
      <c r="AM147" s="118" t="str">
        <f t="shared" si="321"/>
        <v/>
      </c>
      <c r="AN147" s="118" t="str">
        <f t="shared" si="322"/>
        <v/>
      </c>
      <c r="AO147" s="118" t="str">
        <f t="shared" si="323"/>
        <v/>
      </c>
      <c r="AP147" s="118" t="str">
        <f t="shared" si="324"/>
        <v/>
      </c>
      <c r="AQ147" s="118" t="str">
        <f t="shared" si="325"/>
        <v/>
      </c>
      <c r="AR147" s="118" t="str">
        <f t="shared" si="326"/>
        <v/>
      </c>
      <c r="AS147" s="60" t="b">
        <f t="shared" si="262"/>
        <v>0</v>
      </c>
      <c r="AT147" s="60" t="b">
        <f t="shared" si="263"/>
        <v>0</v>
      </c>
      <c r="AU147" s="60" t="b">
        <f t="shared" si="264"/>
        <v>0</v>
      </c>
      <c r="AV147" s="60" t="b">
        <f t="shared" si="265"/>
        <v>0</v>
      </c>
      <c r="AW147" s="60" t="b">
        <f t="shared" si="266"/>
        <v>0</v>
      </c>
      <c r="AX147" s="60" t="b">
        <f t="shared" si="267"/>
        <v>0</v>
      </c>
      <c r="AY147" s="60" t="b">
        <f t="shared" si="268"/>
        <v>0</v>
      </c>
      <c r="AZ147" s="131">
        <f t="shared" si="335"/>
        <v>0</v>
      </c>
      <c r="BA147" s="131">
        <f t="shared" si="341"/>
        <v>1</v>
      </c>
      <c r="BB147" s="13">
        <f t="shared" si="327"/>
        <v>0</v>
      </c>
      <c r="BC147" s="11">
        <f t="shared" si="269"/>
        <v>0</v>
      </c>
      <c r="BD147" s="67">
        <f t="shared" si="328"/>
        <v>1</v>
      </c>
      <c r="BE147" s="76" t="str">
        <f t="shared" si="270"/>
        <v/>
      </c>
      <c r="BF147" s="76" t="str">
        <f t="shared" si="271"/>
        <v/>
      </c>
      <c r="BG147" s="76" t="str">
        <f t="shared" si="272"/>
        <v/>
      </c>
      <c r="BH147" s="76" t="str">
        <f t="shared" si="273"/>
        <v/>
      </c>
      <c r="BI147" s="76" t="str">
        <f t="shared" si="274"/>
        <v/>
      </c>
      <c r="BJ147" s="76" t="str">
        <f t="shared" si="275"/>
        <v/>
      </c>
      <c r="BK147" s="131" t="b">
        <f t="shared" si="276"/>
        <v>0</v>
      </c>
      <c r="BL147" s="131" t="b">
        <f t="shared" si="277"/>
        <v>0</v>
      </c>
      <c r="BM147" s="131" t="b">
        <f t="shared" si="278"/>
        <v>0</v>
      </c>
      <c r="BN147" s="131" t="b">
        <f t="shared" si="279"/>
        <v>0</v>
      </c>
      <c r="BO147" s="131" t="b">
        <f t="shared" si="280"/>
        <v>0</v>
      </c>
      <c r="BP147" s="131" t="b">
        <f t="shared" si="281"/>
        <v>0</v>
      </c>
      <c r="BQ147" s="131">
        <f t="shared" si="336"/>
        <v>0</v>
      </c>
      <c r="BR147" s="131">
        <f t="shared" si="342"/>
        <v>1</v>
      </c>
      <c r="BS147" s="92">
        <f t="shared" si="337"/>
        <v>0</v>
      </c>
      <c r="BT147" s="13">
        <f t="shared" si="282"/>
        <v>0</v>
      </c>
      <c r="BU147" s="11">
        <f t="shared" si="329"/>
        <v>0</v>
      </c>
      <c r="BV147" s="67">
        <f t="shared" si="330"/>
        <v>1</v>
      </c>
      <c r="BW147" s="118" t="str">
        <f t="shared" si="283"/>
        <v/>
      </c>
      <c r="BX147" s="118" t="str">
        <f t="shared" si="284"/>
        <v/>
      </c>
      <c r="BY147" s="118" t="str">
        <f t="shared" si="285"/>
        <v/>
      </c>
      <c r="BZ147" s="118" t="str">
        <f t="shared" si="286"/>
        <v/>
      </c>
      <c r="CA147" s="118" t="str">
        <f t="shared" si="287"/>
        <v/>
      </c>
      <c r="CB147" s="118" t="str">
        <f t="shared" si="288"/>
        <v/>
      </c>
      <c r="CC147" s="118" t="str">
        <f t="shared" si="289"/>
        <v/>
      </c>
      <c r="CD147" s="60" t="b">
        <f t="shared" si="290"/>
        <v>0</v>
      </c>
      <c r="CE147" s="60" t="b">
        <f t="shared" si="291"/>
        <v>0</v>
      </c>
      <c r="CF147" s="60" t="b">
        <f t="shared" si="292"/>
        <v>0</v>
      </c>
      <c r="CG147" s="60" t="b">
        <f t="shared" si="293"/>
        <v>0</v>
      </c>
      <c r="CH147" s="60" t="b">
        <f t="shared" si="294"/>
        <v>0</v>
      </c>
      <c r="CI147" s="60" t="b">
        <f t="shared" si="295"/>
        <v>0</v>
      </c>
      <c r="CJ147" s="60" t="b">
        <f t="shared" si="296"/>
        <v>0</v>
      </c>
      <c r="CK147" s="131">
        <f t="shared" si="338"/>
        <v>0</v>
      </c>
      <c r="CL147" s="131">
        <f t="shared" si="343"/>
        <v>1</v>
      </c>
      <c r="CM147" s="92">
        <f t="shared" si="339"/>
        <v>0</v>
      </c>
      <c r="CN147" s="13">
        <f t="shared" si="331"/>
        <v>0</v>
      </c>
      <c r="CO147" s="11">
        <f t="shared" si="297"/>
        <v>0</v>
      </c>
      <c r="CP147" s="13">
        <f t="shared" si="332"/>
        <v>0</v>
      </c>
      <c r="CQ147" s="11">
        <f t="shared" si="250"/>
        <v>0</v>
      </c>
      <c r="CR147" s="57">
        <f t="shared" si="251"/>
        <v>0</v>
      </c>
      <c r="CS147" s="57">
        <f t="shared" si="252"/>
        <v>0</v>
      </c>
      <c r="CT147" s="57">
        <f t="shared" si="235"/>
        <v>0</v>
      </c>
      <c r="CU147" s="24" t="str">
        <f t="shared" si="298"/>
        <v/>
      </c>
      <c r="CV147" s="24" t="str">
        <f t="shared" si="299"/>
        <v/>
      </c>
      <c r="CW147" s="24" t="str">
        <f t="shared" si="300"/>
        <v/>
      </c>
      <c r="CX147" s="24" t="str">
        <f t="shared" si="301"/>
        <v/>
      </c>
      <c r="CY147" s="24" t="str">
        <f t="shared" si="302"/>
        <v/>
      </c>
      <c r="CZ147" s="24" t="str">
        <f t="shared" si="303"/>
        <v/>
      </c>
      <c r="DA147" s="24" t="str">
        <f t="shared" si="304"/>
        <v/>
      </c>
      <c r="DB147" s="24" t="str">
        <f t="shared" si="305"/>
        <v/>
      </c>
      <c r="DC147" s="24" t="str">
        <f t="shared" si="306"/>
        <v/>
      </c>
      <c r="DD147" s="24" t="str">
        <f t="shared" si="307"/>
        <v/>
      </c>
      <c r="DE147" s="24" t="str">
        <f t="shared" si="308"/>
        <v/>
      </c>
      <c r="DF147" s="24" t="str">
        <f t="shared" si="309"/>
        <v/>
      </c>
      <c r="DG147" s="24" t="str">
        <f t="shared" si="310"/>
        <v/>
      </c>
      <c r="DH147" s="5"/>
      <c r="DI147" s="134"/>
      <c r="DJ147"/>
      <c r="DK147"/>
      <c r="DL147"/>
      <c r="DM147" s="34"/>
      <c r="DN147"/>
      <c r="DO147"/>
      <c r="DP147"/>
      <c r="DQ147"/>
      <c r="DR147"/>
      <c r="DS147"/>
      <c r="DT147"/>
      <c r="DU147"/>
      <c r="DV147"/>
      <c r="DW147"/>
      <c r="DX147"/>
      <c r="DY147" s="103"/>
      <c r="DZ147" s="103"/>
      <c r="EA147" s="101"/>
      <c r="EB147" s="103"/>
      <c r="EC147" s="103"/>
      <c r="ED147" s="104"/>
      <c r="EE147" s="104"/>
      <c r="EF147" s="104"/>
      <c r="EG147" s="103"/>
      <c r="EH147" s="121">
        <f t="shared" ca="1" si="254"/>
        <v>4</v>
      </c>
    </row>
    <row r="148" spans="1:138" x14ac:dyDescent="0.2">
      <c r="A148" s="125"/>
      <c r="B148" s="61" t="str">
        <f t="shared" si="247"/>
        <v/>
      </c>
      <c r="C148" s="7" t="str">
        <f t="shared" si="346"/>
        <v/>
      </c>
      <c r="D148" s="60">
        <f t="shared" si="248"/>
        <v>0</v>
      </c>
      <c r="E148" s="7" t="str">
        <f t="shared" si="249"/>
        <v/>
      </c>
      <c r="F148" s="72" t="str">
        <f t="shared" si="244"/>
        <v/>
      </c>
      <c r="G148" s="108" t="str">
        <f t="shared" si="245"/>
        <v/>
      </c>
      <c r="H148" s="112">
        <f t="shared" si="220"/>
        <v>0</v>
      </c>
      <c r="I148" s="112">
        <f t="shared" si="221"/>
        <v>0</v>
      </c>
      <c r="J148" s="112">
        <f t="shared" si="222"/>
        <v>0</v>
      </c>
      <c r="K148" s="112">
        <f t="shared" si="223"/>
        <v>0</v>
      </c>
      <c r="L148" s="112">
        <f t="shared" si="224"/>
        <v>0</v>
      </c>
      <c r="M148" s="112">
        <f t="shared" si="225"/>
        <v>0</v>
      </c>
      <c r="N148" s="60"/>
      <c r="O148" s="61"/>
      <c r="P148" s="61"/>
      <c r="Q148" s="61"/>
      <c r="R148" s="61"/>
      <c r="S148" s="7"/>
      <c r="T148" s="67">
        <f t="shared" si="311"/>
        <v>1</v>
      </c>
      <c r="U148" s="76" t="str">
        <f t="shared" si="312"/>
        <v/>
      </c>
      <c r="V148" s="76" t="str">
        <f t="shared" si="313"/>
        <v/>
      </c>
      <c r="W148" s="76" t="str">
        <f t="shared" si="314"/>
        <v/>
      </c>
      <c r="X148" s="76" t="str">
        <f t="shared" si="315"/>
        <v/>
      </c>
      <c r="Y148" s="76" t="str">
        <f t="shared" si="316"/>
        <v/>
      </c>
      <c r="Z148" s="76" t="str">
        <f t="shared" si="317"/>
        <v/>
      </c>
      <c r="AA148" s="131" t="b">
        <f t="shared" si="255"/>
        <v>0</v>
      </c>
      <c r="AB148" s="131" t="b">
        <f t="shared" si="256"/>
        <v>0</v>
      </c>
      <c r="AC148" s="131" t="b">
        <f t="shared" si="257"/>
        <v>0</v>
      </c>
      <c r="AD148" s="131" t="b">
        <f t="shared" si="258"/>
        <v>0</v>
      </c>
      <c r="AE148" s="131" t="b">
        <f t="shared" si="259"/>
        <v>0</v>
      </c>
      <c r="AF148" s="131" t="b">
        <f t="shared" si="260"/>
        <v>0</v>
      </c>
      <c r="AG148" s="131">
        <f t="shared" si="334"/>
        <v>0</v>
      </c>
      <c r="AH148" s="131">
        <f t="shared" si="340"/>
        <v>1</v>
      </c>
      <c r="AI148" s="13">
        <f t="shared" si="261"/>
        <v>0</v>
      </c>
      <c r="AJ148" s="11">
        <f t="shared" si="318"/>
        <v>0</v>
      </c>
      <c r="AK148" s="67">
        <f t="shared" si="319"/>
        <v>1</v>
      </c>
      <c r="AL148" s="118" t="str">
        <f t="shared" si="320"/>
        <v/>
      </c>
      <c r="AM148" s="118" t="str">
        <f t="shared" si="321"/>
        <v/>
      </c>
      <c r="AN148" s="118" t="str">
        <f t="shared" si="322"/>
        <v/>
      </c>
      <c r="AO148" s="118" t="str">
        <f t="shared" si="323"/>
        <v/>
      </c>
      <c r="AP148" s="118" t="str">
        <f t="shared" si="324"/>
        <v/>
      </c>
      <c r="AQ148" s="118" t="str">
        <f t="shared" si="325"/>
        <v/>
      </c>
      <c r="AR148" s="118" t="str">
        <f t="shared" si="326"/>
        <v/>
      </c>
      <c r="AS148" s="60" t="b">
        <f t="shared" si="262"/>
        <v>0</v>
      </c>
      <c r="AT148" s="60" t="b">
        <f t="shared" si="263"/>
        <v>0</v>
      </c>
      <c r="AU148" s="60" t="b">
        <f t="shared" si="264"/>
        <v>0</v>
      </c>
      <c r="AV148" s="60" t="b">
        <f t="shared" si="265"/>
        <v>0</v>
      </c>
      <c r="AW148" s="60" t="b">
        <f t="shared" si="266"/>
        <v>0</v>
      </c>
      <c r="AX148" s="60" t="b">
        <f t="shared" si="267"/>
        <v>0</v>
      </c>
      <c r="AY148" s="60" t="b">
        <f t="shared" si="268"/>
        <v>0</v>
      </c>
      <c r="AZ148" s="131">
        <f t="shared" si="335"/>
        <v>0</v>
      </c>
      <c r="BA148" s="131">
        <f t="shared" si="341"/>
        <v>1</v>
      </c>
      <c r="BB148" s="13">
        <f t="shared" si="327"/>
        <v>0</v>
      </c>
      <c r="BC148" s="11">
        <f t="shared" si="269"/>
        <v>0</v>
      </c>
      <c r="BD148" s="67">
        <f t="shared" si="328"/>
        <v>1</v>
      </c>
      <c r="BE148" s="76" t="str">
        <f t="shared" si="270"/>
        <v/>
      </c>
      <c r="BF148" s="76" t="str">
        <f t="shared" si="271"/>
        <v/>
      </c>
      <c r="BG148" s="76" t="str">
        <f t="shared" si="272"/>
        <v/>
      </c>
      <c r="BH148" s="76" t="str">
        <f t="shared" si="273"/>
        <v/>
      </c>
      <c r="BI148" s="76" t="str">
        <f t="shared" si="274"/>
        <v/>
      </c>
      <c r="BJ148" s="76" t="str">
        <f t="shared" si="275"/>
        <v/>
      </c>
      <c r="BK148" s="131" t="b">
        <f t="shared" si="276"/>
        <v>0</v>
      </c>
      <c r="BL148" s="131" t="b">
        <f t="shared" si="277"/>
        <v>0</v>
      </c>
      <c r="BM148" s="131" t="b">
        <f t="shared" si="278"/>
        <v>0</v>
      </c>
      <c r="BN148" s="131" t="b">
        <f t="shared" si="279"/>
        <v>0</v>
      </c>
      <c r="BO148" s="131" t="b">
        <f t="shared" si="280"/>
        <v>0</v>
      </c>
      <c r="BP148" s="131" t="b">
        <f t="shared" si="281"/>
        <v>0</v>
      </c>
      <c r="BQ148" s="131">
        <f t="shared" si="336"/>
        <v>0</v>
      </c>
      <c r="BR148" s="131">
        <f t="shared" si="342"/>
        <v>1</v>
      </c>
      <c r="BS148" s="92">
        <f t="shared" si="337"/>
        <v>0</v>
      </c>
      <c r="BT148" s="13">
        <f t="shared" si="282"/>
        <v>0</v>
      </c>
      <c r="BU148" s="11">
        <f t="shared" si="329"/>
        <v>0</v>
      </c>
      <c r="BV148" s="67">
        <f t="shared" si="330"/>
        <v>1</v>
      </c>
      <c r="BW148" s="118" t="str">
        <f t="shared" si="283"/>
        <v/>
      </c>
      <c r="BX148" s="118" t="str">
        <f t="shared" si="284"/>
        <v/>
      </c>
      <c r="BY148" s="118" t="str">
        <f t="shared" si="285"/>
        <v/>
      </c>
      <c r="BZ148" s="118" t="str">
        <f t="shared" si="286"/>
        <v/>
      </c>
      <c r="CA148" s="118" t="str">
        <f t="shared" si="287"/>
        <v/>
      </c>
      <c r="CB148" s="118" t="str">
        <f t="shared" si="288"/>
        <v/>
      </c>
      <c r="CC148" s="118" t="str">
        <f t="shared" si="289"/>
        <v/>
      </c>
      <c r="CD148" s="60" t="b">
        <f t="shared" si="290"/>
        <v>0</v>
      </c>
      <c r="CE148" s="60" t="b">
        <f t="shared" si="291"/>
        <v>0</v>
      </c>
      <c r="CF148" s="60" t="b">
        <f t="shared" si="292"/>
        <v>0</v>
      </c>
      <c r="CG148" s="60" t="b">
        <f t="shared" si="293"/>
        <v>0</v>
      </c>
      <c r="CH148" s="60" t="b">
        <f t="shared" si="294"/>
        <v>0</v>
      </c>
      <c r="CI148" s="60" t="b">
        <f t="shared" si="295"/>
        <v>0</v>
      </c>
      <c r="CJ148" s="60" t="b">
        <f t="shared" si="296"/>
        <v>0</v>
      </c>
      <c r="CK148" s="131">
        <f t="shared" si="338"/>
        <v>0</v>
      </c>
      <c r="CL148" s="131">
        <f t="shared" si="343"/>
        <v>1</v>
      </c>
      <c r="CM148" s="92">
        <f t="shared" si="339"/>
        <v>0</v>
      </c>
      <c r="CN148" s="13">
        <f t="shared" si="331"/>
        <v>0</v>
      </c>
      <c r="CO148" s="11">
        <f t="shared" si="297"/>
        <v>0</v>
      </c>
      <c r="CP148" s="13">
        <f t="shared" si="332"/>
        <v>0</v>
      </c>
      <c r="CQ148" s="11">
        <f t="shared" si="250"/>
        <v>0</v>
      </c>
      <c r="CR148" s="57">
        <f t="shared" si="251"/>
        <v>0</v>
      </c>
      <c r="CS148" s="57">
        <f t="shared" si="252"/>
        <v>0</v>
      </c>
      <c r="CT148" s="57">
        <f t="shared" si="235"/>
        <v>0</v>
      </c>
      <c r="CU148" s="24" t="str">
        <f t="shared" si="298"/>
        <v/>
      </c>
      <c r="CV148" s="24" t="str">
        <f t="shared" si="299"/>
        <v/>
      </c>
      <c r="CW148" s="24" t="str">
        <f t="shared" si="300"/>
        <v/>
      </c>
      <c r="CX148" s="24" t="str">
        <f t="shared" si="301"/>
        <v/>
      </c>
      <c r="CY148" s="24" t="str">
        <f t="shared" si="302"/>
        <v/>
      </c>
      <c r="CZ148" s="24" t="str">
        <f t="shared" si="303"/>
        <v/>
      </c>
      <c r="DA148" s="24" t="str">
        <f t="shared" si="304"/>
        <v/>
      </c>
      <c r="DB148" s="24" t="str">
        <f t="shared" si="305"/>
        <v/>
      </c>
      <c r="DC148" s="24" t="str">
        <f t="shared" si="306"/>
        <v/>
      </c>
      <c r="DD148" s="24" t="str">
        <f t="shared" si="307"/>
        <v/>
      </c>
      <c r="DE148" s="24" t="str">
        <f t="shared" si="308"/>
        <v/>
      </c>
      <c r="DF148" s="24" t="str">
        <f t="shared" si="309"/>
        <v/>
      </c>
      <c r="DG148" s="24" t="str">
        <f t="shared" si="310"/>
        <v/>
      </c>
      <c r="DH148" s="5"/>
      <c r="DI148" s="134"/>
      <c r="DJ148"/>
      <c r="DK148"/>
      <c r="DL148"/>
      <c r="DM148" s="34"/>
      <c r="DN148"/>
      <c r="DO148"/>
      <c r="DP148"/>
      <c r="DQ148"/>
      <c r="DR148"/>
      <c r="DS148"/>
      <c r="DT148"/>
      <c r="DU148"/>
      <c r="DV148"/>
      <c r="DW148"/>
      <c r="DX148"/>
      <c r="DY148" s="103"/>
      <c r="DZ148" s="103"/>
      <c r="EA148" s="101"/>
      <c r="EB148" s="103"/>
      <c r="EC148" s="103"/>
      <c r="ED148" s="104"/>
      <c r="EE148" s="104"/>
      <c r="EF148" s="104"/>
      <c r="EG148" s="103"/>
      <c r="EH148" s="121">
        <f t="shared" ca="1" si="254"/>
        <v>5</v>
      </c>
    </row>
    <row r="149" spans="1:138" x14ac:dyDescent="0.2">
      <c r="A149" s="125"/>
      <c r="B149" s="61" t="str">
        <f t="shared" si="247"/>
        <v/>
      </c>
      <c r="C149" s="7" t="str">
        <f t="shared" si="346"/>
        <v/>
      </c>
      <c r="D149" s="60">
        <f t="shared" si="248"/>
        <v>0</v>
      </c>
      <c r="E149" s="7" t="str">
        <f t="shared" si="249"/>
        <v/>
      </c>
      <c r="F149" s="72" t="str">
        <f t="shared" si="244"/>
        <v/>
      </c>
      <c r="G149" s="108" t="str">
        <f t="shared" si="245"/>
        <v/>
      </c>
      <c r="H149" s="112">
        <f t="shared" si="220"/>
        <v>0</v>
      </c>
      <c r="I149" s="112">
        <f t="shared" si="221"/>
        <v>0</v>
      </c>
      <c r="J149" s="112">
        <f t="shared" si="222"/>
        <v>0</v>
      </c>
      <c r="K149" s="112">
        <f t="shared" si="223"/>
        <v>0</v>
      </c>
      <c r="L149" s="112">
        <f t="shared" si="224"/>
        <v>0</v>
      </c>
      <c r="M149" s="112">
        <f t="shared" si="225"/>
        <v>0</v>
      </c>
      <c r="N149" s="60"/>
      <c r="O149" s="61"/>
      <c r="P149" s="61"/>
      <c r="Q149" s="61"/>
      <c r="R149" s="61"/>
      <c r="S149" s="7"/>
      <c r="T149" s="67">
        <f t="shared" si="311"/>
        <v>1</v>
      </c>
      <c r="U149" s="76" t="str">
        <f t="shared" si="312"/>
        <v/>
      </c>
      <c r="V149" s="76" t="str">
        <f t="shared" si="313"/>
        <v/>
      </c>
      <c r="W149" s="76" t="str">
        <f t="shared" si="314"/>
        <v/>
      </c>
      <c r="X149" s="76" t="str">
        <f t="shared" si="315"/>
        <v/>
      </c>
      <c r="Y149" s="76" t="str">
        <f t="shared" si="316"/>
        <v/>
      </c>
      <c r="Z149" s="76" t="str">
        <f t="shared" si="317"/>
        <v/>
      </c>
      <c r="AA149" s="131" t="b">
        <f t="shared" si="255"/>
        <v>0</v>
      </c>
      <c r="AB149" s="131" t="b">
        <f t="shared" si="256"/>
        <v>0</v>
      </c>
      <c r="AC149" s="131" t="b">
        <f t="shared" si="257"/>
        <v>0</v>
      </c>
      <c r="AD149" s="131" t="b">
        <f t="shared" si="258"/>
        <v>0</v>
      </c>
      <c r="AE149" s="131" t="b">
        <f t="shared" si="259"/>
        <v>0</v>
      </c>
      <c r="AF149" s="131" t="b">
        <f t="shared" si="260"/>
        <v>0</v>
      </c>
      <c r="AG149" s="131">
        <f t="shared" si="334"/>
        <v>0</v>
      </c>
      <c r="AH149" s="131">
        <f t="shared" si="340"/>
        <v>1</v>
      </c>
      <c r="AI149" s="13">
        <f t="shared" si="261"/>
        <v>0</v>
      </c>
      <c r="AJ149" s="11">
        <f t="shared" si="318"/>
        <v>0</v>
      </c>
      <c r="AK149" s="67">
        <f t="shared" si="319"/>
        <v>1</v>
      </c>
      <c r="AL149" s="118" t="str">
        <f t="shared" si="320"/>
        <v/>
      </c>
      <c r="AM149" s="118" t="str">
        <f t="shared" si="321"/>
        <v/>
      </c>
      <c r="AN149" s="118" t="str">
        <f t="shared" si="322"/>
        <v/>
      </c>
      <c r="AO149" s="118" t="str">
        <f t="shared" si="323"/>
        <v/>
      </c>
      <c r="AP149" s="118" t="str">
        <f t="shared" si="324"/>
        <v/>
      </c>
      <c r="AQ149" s="118" t="str">
        <f t="shared" si="325"/>
        <v/>
      </c>
      <c r="AR149" s="118" t="str">
        <f t="shared" si="326"/>
        <v/>
      </c>
      <c r="AS149" s="60" t="b">
        <f t="shared" si="262"/>
        <v>0</v>
      </c>
      <c r="AT149" s="60" t="b">
        <f t="shared" si="263"/>
        <v>0</v>
      </c>
      <c r="AU149" s="60" t="b">
        <f t="shared" si="264"/>
        <v>0</v>
      </c>
      <c r="AV149" s="60" t="b">
        <f t="shared" si="265"/>
        <v>0</v>
      </c>
      <c r="AW149" s="60" t="b">
        <f t="shared" si="266"/>
        <v>0</v>
      </c>
      <c r="AX149" s="60" t="b">
        <f t="shared" si="267"/>
        <v>0</v>
      </c>
      <c r="AY149" s="60" t="b">
        <f t="shared" si="268"/>
        <v>0</v>
      </c>
      <c r="AZ149" s="131">
        <f t="shared" si="335"/>
        <v>0</v>
      </c>
      <c r="BA149" s="131">
        <f t="shared" si="341"/>
        <v>1</v>
      </c>
      <c r="BB149" s="13">
        <f t="shared" si="327"/>
        <v>0</v>
      </c>
      <c r="BC149" s="11">
        <f t="shared" si="269"/>
        <v>0</v>
      </c>
      <c r="BD149" s="67">
        <f t="shared" si="328"/>
        <v>1</v>
      </c>
      <c r="BE149" s="76" t="str">
        <f t="shared" si="270"/>
        <v/>
      </c>
      <c r="BF149" s="76" t="str">
        <f t="shared" si="271"/>
        <v/>
      </c>
      <c r="BG149" s="76" t="str">
        <f t="shared" si="272"/>
        <v/>
      </c>
      <c r="BH149" s="76" t="str">
        <f t="shared" si="273"/>
        <v/>
      </c>
      <c r="BI149" s="76" t="str">
        <f t="shared" si="274"/>
        <v/>
      </c>
      <c r="BJ149" s="76" t="str">
        <f t="shared" si="275"/>
        <v/>
      </c>
      <c r="BK149" s="131" t="b">
        <f t="shared" si="276"/>
        <v>0</v>
      </c>
      <c r="BL149" s="131" t="b">
        <f t="shared" si="277"/>
        <v>0</v>
      </c>
      <c r="BM149" s="131" t="b">
        <f t="shared" si="278"/>
        <v>0</v>
      </c>
      <c r="BN149" s="131" t="b">
        <f t="shared" si="279"/>
        <v>0</v>
      </c>
      <c r="BO149" s="131" t="b">
        <f t="shared" si="280"/>
        <v>0</v>
      </c>
      <c r="BP149" s="131" t="b">
        <f t="shared" si="281"/>
        <v>0</v>
      </c>
      <c r="BQ149" s="131">
        <f t="shared" si="336"/>
        <v>0</v>
      </c>
      <c r="BR149" s="131">
        <f t="shared" si="342"/>
        <v>1</v>
      </c>
      <c r="BS149" s="92">
        <f t="shared" si="337"/>
        <v>0</v>
      </c>
      <c r="BT149" s="13">
        <f t="shared" si="282"/>
        <v>0</v>
      </c>
      <c r="BU149" s="11">
        <f t="shared" si="329"/>
        <v>0</v>
      </c>
      <c r="BV149" s="67">
        <f t="shared" si="330"/>
        <v>1</v>
      </c>
      <c r="BW149" s="118" t="str">
        <f t="shared" si="283"/>
        <v/>
      </c>
      <c r="BX149" s="118" t="str">
        <f t="shared" si="284"/>
        <v/>
      </c>
      <c r="BY149" s="118" t="str">
        <f t="shared" si="285"/>
        <v/>
      </c>
      <c r="BZ149" s="118" t="str">
        <f t="shared" si="286"/>
        <v/>
      </c>
      <c r="CA149" s="118" t="str">
        <f t="shared" si="287"/>
        <v/>
      </c>
      <c r="CB149" s="118" t="str">
        <f t="shared" si="288"/>
        <v/>
      </c>
      <c r="CC149" s="118" t="str">
        <f t="shared" si="289"/>
        <v/>
      </c>
      <c r="CD149" s="60" t="b">
        <f t="shared" si="290"/>
        <v>0</v>
      </c>
      <c r="CE149" s="60" t="b">
        <f t="shared" si="291"/>
        <v>0</v>
      </c>
      <c r="CF149" s="60" t="b">
        <f t="shared" si="292"/>
        <v>0</v>
      </c>
      <c r="CG149" s="60" t="b">
        <f t="shared" si="293"/>
        <v>0</v>
      </c>
      <c r="CH149" s="60" t="b">
        <f t="shared" si="294"/>
        <v>0</v>
      </c>
      <c r="CI149" s="60" t="b">
        <f t="shared" si="295"/>
        <v>0</v>
      </c>
      <c r="CJ149" s="60" t="b">
        <f t="shared" si="296"/>
        <v>0</v>
      </c>
      <c r="CK149" s="131">
        <f t="shared" si="338"/>
        <v>0</v>
      </c>
      <c r="CL149" s="131">
        <f t="shared" si="343"/>
        <v>1</v>
      </c>
      <c r="CM149" s="92">
        <f t="shared" si="339"/>
        <v>0</v>
      </c>
      <c r="CN149" s="13">
        <f t="shared" si="331"/>
        <v>0</v>
      </c>
      <c r="CO149" s="11">
        <f t="shared" si="297"/>
        <v>0</v>
      </c>
      <c r="CP149" s="13">
        <f t="shared" si="332"/>
        <v>0</v>
      </c>
      <c r="CQ149" s="11">
        <f t="shared" si="250"/>
        <v>0</v>
      </c>
      <c r="CR149" s="57">
        <f t="shared" si="251"/>
        <v>0</v>
      </c>
      <c r="CS149" s="57">
        <f t="shared" si="252"/>
        <v>0</v>
      </c>
      <c r="CT149" s="57">
        <f t="shared" si="235"/>
        <v>0</v>
      </c>
      <c r="CU149" s="24" t="str">
        <f t="shared" si="298"/>
        <v/>
      </c>
      <c r="CV149" s="24" t="str">
        <f t="shared" si="299"/>
        <v/>
      </c>
      <c r="CW149" s="24" t="str">
        <f t="shared" si="300"/>
        <v/>
      </c>
      <c r="CX149" s="24" t="str">
        <f t="shared" si="301"/>
        <v/>
      </c>
      <c r="CY149" s="24" t="str">
        <f t="shared" si="302"/>
        <v/>
      </c>
      <c r="CZ149" s="24" t="str">
        <f t="shared" si="303"/>
        <v/>
      </c>
      <c r="DA149" s="24" t="str">
        <f t="shared" si="304"/>
        <v/>
      </c>
      <c r="DB149" s="24" t="str">
        <f t="shared" si="305"/>
        <v/>
      </c>
      <c r="DC149" s="24" t="str">
        <f t="shared" si="306"/>
        <v/>
      </c>
      <c r="DD149" s="24" t="str">
        <f t="shared" si="307"/>
        <v/>
      </c>
      <c r="DE149" s="24" t="str">
        <f t="shared" si="308"/>
        <v/>
      </c>
      <c r="DF149" s="24" t="str">
        <f t="shared" si="309"/>
        <v/>
      </c>
      <c r="DG149" s="24" t="str">
        <f t="shared" si="310"/>
        <v/>
      </c>
      <c r="DH149" s="5"/>
      <c r="DI149" s="134"/>
      <c r="DJ149"/>
      <c r="DK149"/>
      <c r="DL149"/>
      <c r="DM149" s="34"/>
      <c r="DN149"/>
      <c r="DO149"/>
      <c r="DP149"/>
      <c r="DQ149"/>
      <c r="DR149"/>
      <c r="DS149"/>
      <c r="DT149"/>
      <c r="DU149"/>
      <c r="DV149"/>
      <c r="DW149"/>
      <c r="DX149"/>
      <c r="DY149" s="103"/>
      <c r="DZ149" s="103"/>
      <c r="EA149" s="101"/>
      <c r="EB149" s="103"/>
      <c r="EC149" s="103"/>
      <c r="ED149" s="104"/>
      <c r="EE149" s="104"/>
      <c r="EF149" s="104"/>
      <c r="EG149" s="103"/>
      <c r="EH149" s="121">
        <f t="shared" ca="1" si="254"/>
        <v>30</v>
      </c>
    </row>
    <row r="150" spans="1:138" x14ac:dyDescent="0.2">
      <c r="A150" s="125"/>
      <c r="B150" s="61" t="str">
        <f t="shared" si="247"/>
        <v/>
      </c>
      <c r="C150" s="7" t="str">
        <f t="shared" si="346"/>
        <v/>
      </c>
      <c r="D150" s="60">
        <f t="shared" si="248"/>
        <v>0</v>
      </c>
      <c r="E150" s="7" t="str">
        <f t="shared" si="249"/>
        <v/>
      </c>
      <c r="F150" s="72" t="str">
        <f t="shared" si="244"/>
        <v/>
      </c>
      <c r="G150" s="108" t="str">
        <f t="shared" si="245"/>
        <v/>
      </c>
      <c r="H150" s="112">
        <f t="shared" si="220"/>
        <v>0</v>
      </c>
      <c r="I150" s="112">
        <f t="shared" si="221"/>
        <v>0</v>
      </c>
      <c r="J150" s="112">
        <f t="shared" si="222"/>
        <v>0</v>
      </c>
      <c r="K150" s="112">
        <f t="shared" si="223"/>
        <v>0</v>
      </c>
      <c r="L150" s="112">
        <f t="shared" si="224"/>
        <v>0</v>
      </c>
      <c r="M150" s="112">
        <f t="shared" si="225"/>
        <v>0</v>
      </c>
      <c r="N150" s="60"/>
      <c r="O150" s="61"/>
      <c r="P150" s="61"/>
      <c r="Q150" s="61"/>
      <c r="R150" s="61"/>
      <c r="S150" s="7"/>
      <c r="T150" s="67">
        <f t="shared" si="311"/>
        <v>1</v>
      </c>
      <c r="U150" s="76" t="str">
        <f t="shared" si="312"/>
        <v/>
      </c>
      <c r="V150" s="76" t="str">
        <f t="shared" si="313"/>
        <v/>
      </c>
      <c r="W150" s="76" t="str">
        <f t="shared" si="314"/>
        <v/>
      </c>
      <c r="X150" s="76" t="str">
        <f t="shared" si="315"/>
        <v/>
      </c>
      <c r="Y150" s="76" t="str">
        <f t="shared" si="316"/>
        <v/>
      </c>
      <c r="Z150" s="76" t="str">
        <f t="shared" si="317"/>
        <v/>
      </c>
      <c r="AA150" s="131" t="b">
        <f t="shared" si="255"/>
        <v>0</v>
      </c>
      <c r="AB150" s="131" t="b">
        <f t="shared" si="256"/>
        <v>0</v>
      </c>
      <c r="AC150" s="131" t="b">
        <f t="shared" si="257"/>
        <v>0</v>
      </c>
      <c r="AD150" s="131" t="b">
        <f t="shared" si="258"/>
        <v>0</v>
      </c>
      <c r="AE150" s="131" t="b">
        <f t="shared" si="259"/>
        <v>0</v>
      </c>
      <c r="AF150" s="131" t="b">
        <f t="shared" si="260"/>
        <v>0</v>
      </c>
      <c r="AG150" s="131">
        <f t="shared" si="334"/>
        <v>0</v>
      </c>
      <c r="AH150" s="131">
        <f t="shared" si="340"/>
        <v>1</v>
      </c>
      <c r="AI150" s="13">
        <f t="shared" si="261"/>
        <v>0</v>
      </c>
      <c r="AJ150" s="11">
        <f t="shared" si="318"/>
        <v>0</v>
      </c>
      <c r="AK150" s="67">
        <f t="shared" si="319"/>
        <v>1</v>
      </c>
      <c r="AL150" s="118" t="str">
        <f t="shared" si="320"/>
        <v/>
      </c>
      <c r="AM150" s="118" t="str">
        <f t="shared" si="321"/>
        <v/>
      </c>
      <c r="AN150" s="118" t="str">
        <f t="shared" si="322"/>
        <v/>
      </c>
      <c r="AO150" s="118" t="str">
        <f t="shared" si="323"/>
        <v/>
      </c>
      <c r="AP150" s="118" t="str">
        <f t="shared" si="324"/>
        <v/>
      </c>
      <c r="AQ150" s="118" t="str">
        <f t="shared" si="325"/>
        <v/>
      </c>
      <c r="AR150" s="118" t="str">
        <f t="shared" si="326"/>
        <v/>
      </c>
      <c r="AS150" s="60" t="b">
        <f t="shared" si="262"/>
        <v>0</v>
      </c>
      <c r="AT150" s="60" t="b">
        <f t="shared" si="263"/>
        <v>0</v>
      </c>
      <c r="AU150" s="60" t="b">
        <f t="shared" si="264"/>
        <v>0</v>
      </c>
      <c r="AV150" s="60" t="b">
        <f t="shared" si="265"/>
        <v>0</v>
      </c>
      <c r="AW150" s="60" t="b">
        <f t="shared" si="266"/>
        <v>0</v>
      </c>
      <c r="AX150" s="60" t="b">
        <f t="shared" si="267"/>
        <v>0</v>
      </c>
      <c r="AY150" s="60" t="b">
        <f t="shared" si="268"/>
        <v>0</v>
      </c>
      <c r="AZ150" s="131">
        <f t="shared" si="335"/>
        <v>0</v>
      </c>
      <c r="BA150" s="131">
        <f t="shared" si="341"/>
        <v>1</v>
      </c>
      <c r="BB150" s="13">
        <f t="shared" si="327"/>
        <v>0</v>
      </c>
      <c r="BC150" s="11">
        <f t="shared" si="269"/>
        <v>0</v>
      </c>
      <c r="BD150" s="67">
        <f t="shared" si="328"/>
        <v>1</v>
      </c>
      <c r="BE150" s="76" t="str">
        <f t="shared" si="270"/>
        <v/>
      </c>
      <c r="BF150" s="76" t="str">
        <f t="shared" si="271"/>
        <v/>
      </c>
      <c r="BG150" s="76" t="str">
        <f t="shared" si="272"/>
        <v/>
      </c>
      <c r="BH150" s="76" t="str">
        <f t="shared" si="273"/>
        <v/>
      </c>
      <c r="BI150" s="76" t="str">
        <f t="shared" si="274"/>
        <v/>
      </c>
      <c r="BJ150" s="76" t="str">
        <f t="shared" si="275"/>
        <v/>
      </c>
      <c r="BK150" s="131" t="b">
        <f t="shared" si="276"/>
        <v>0</v>
      </c>
      <c r="BL150" s="131" t="b">
        <f t="shared" si="277"/>
        <v>0</v>
      </c>
      <c r="BM150" s="131" t="b">
        <f t="shared" si="278"/>
        <v>0</v>
      </c>
      <c r="BN150" s="131" t="b">
        <f t="shared" si="279"/>
        <v>0</v>
      </c>
      <c r="BO150" s="131" t="b">
        <f t="shared" si="280"/>
        <v>0</v>
      </c>
      <c r="BP150" s="131" t="b">
        <f t="shared" si="281"/>
        <v>0</v>
      </c>
      <c r="BQ150" s="131">
        <f t="shared" si="336"/>
        <v>0</v>
      </c>
      <c r="BR150" s="131">
        <f t="shared" si="342"/>
        <v>1</v>
      </c>
      <c r="BS150" s="92">
        <f t="shared" si="337"/>
        <v>0</v>
      </c>
      <c r="BT150" s="13">
        <f t="shared" si="282"/>
        <v>0</v>
      </c>
      <c r="BU150" s="11">
        <f t="shared" si="329"/>
        <v>0</v>
      </c>
      <c r="BV150" s="67">
        <f t="shared" si="330"/>
        <v>1</v>
      </c>
      <c r="BW150" s="118" t="str">
        <f t="shared" si="283"/>
        <v/>
      </c>
      <c r="BX150" s="118" t="str">
        <f t="shared" si="284"/>
        <v/>
      </c>
      <c r="BY150" s="118" t="str">
        <f t="shared" si="285"/>
        <v/>
      </c>
      <c r="BZ150" s="118" t="str">
        <f t="shared" si="286"/>
        <v/>
      </c>
      <c r="CA150" s="118" t="str">
        <f t="shared" si="287"/>
        <v/>
      </c>
      <c r="CB150" s="118" t="str">
        <f t="shared" si="288"/>
        <v/>
      </c>
      <c r="CC150" s="118" t="str">
        <f t="shared" si="289"/>
        <v/>
      </c>
      <c r="CD150" s="60" t="b">
        <f t="shared" si="290"/>
        <v>0</v>
      </c>
      <c r="CE150" s="60" t="b">
        <f t="shared" si="291"/>
        <v>0</v>
      </c>
      <c r="CF150" s="60" t="b">
        <f t="shared" si="292"/>
        <v>0</v>
      </c>
      <c r="CG150" s="60" t="b">
        <f t="shared" si="293"/>
        <v>0</v>
      </c>
      <c r="CH150" s="60" t="b">
        <f t="shared" si="294"/>
        <v>0</v>
      </c>
      <c r="CI150" s="60" t="b">
        <f t="shared" si="295"/>
        <v>0</v>
      </c>
      <c r="CJ150" s="60" t="b">
        <f t="shared" si="296"/>
        <v>0</v>
      </c>
      <c r="CK150" s="131">
        <f t="shared" si="338"/>
        <v>0</v>
      </c>
      <c r="CL150" s="131">
        <f t="shared" si="343"/>
        <v>1</v>
      </c>
      <c r="CM150" s="92">
        <f t="shared" si="339"/>
        <v>0</v>
      </c>
      <c r="CN150" s="13">
        <f t="shared" si="331"/>
        <v>0</v>
      </c>
      <c r="CO150" s="11">
        <f t="shared" si="297"/>
        <v>0</v>
      </c>
      <c r="CP150" s="13">
        <f t="shared" si="332"/>
        <v>0</v>
      </c>
      <c r="CQ150" s="11">
        <f t="shared" si="250"/>
        <v>0</v>
      </c>
      <c r="CR150" s="57">
        <f t="shared" si="251"/>
        <v>0</v>
      </c>
      <c r="CS150" s="57">
        <f t="shared" si="252"/>
        <v>0</v>
      </c>
      <c r="CT150" s="57">
        <f t="shared" si="235"/>
        <v>0</v>
      </c>
      <c r="CU150" s="24" t="str">
        <f t="shared" si="298"/>
        <v/>
      </c>
      <c r="CV150" s="24" t="str">
        <f t="shared" si="299"/>
        <v/>
      </c>
      <c r="CW150" s="24" t="str">
        <f t="shared" si="300"/>
        <v/>
      </c>
      <c r="CX150" s="24" t="str">
        <f t="shared" si="301"/>
        <v/>
      </c>
      <c r="CY150" s="24" t="str">
        <f t="shared" si="302"/>
        <v/>
      </c>
      <c r="CZ150" s="24" t="str">
        <f t="shared" si="303"/>
        <v/>
      </c>
      <c r="DA150" s="24" t="str">
        <f t="shared" si="304"/>
        <v/>
      </c>
      <c r="DB150" s="24" t="str">
        <f t="shared" si="305"/>
        <v/>
      </c>
      <c r="DC150" s="24" t="str">
        <f t="shared" si="306"/>
        <v/>
      </c>
      <c r="DD150" s="24" t="str">
        <f t="shared" si="307"/>
        <v/>
      </c>
      <c r="DE150" s="24" t="str">
        <f t="shared" si="308"/>
        <v/>
      </c>
      <c r="DF150" s="24" t="str">
        <f t="shared" si="309"/>
        <v/>
      </c>
      <c r="DG150" s="24" t="str">
        <f t="shared" si="310"/>
        <v/>
      </c>
      <c r="DH150" s="5"/>
      <c r="DI150" s="134"/>
      <c r="DJ150"/>
      <c r="DK150"/>
      <c r="DL150"/>
      <c r="DM150" s="34"/>
      <c r="DN150" s="4"/>
      <c r="DO150"/>
      <c r="DP150"/>
      <c r="DQ150"/>
      <c r="DR150"/>
      <c r="DS150"/>
      <c r="DT150"/>
      <c r="DU150"/>
      <c r="DV150"/>
      <c r="DW150"/>
      <c r="DY150" s="103"/>
      <c r="DZ150" s="103"/>
      <c r="EA150" s="101"/>
      <c r="EB150" s="103"/>
      <c r="EC150" s="103"/>
      <c r="ED150" s="104"/>
      <c r="EE150" s="104"/>
      <c r="EF150" s="104"/>
      <c r="EG150" s="103"/>
      <c r="EH150" s="121">
        <f t="shared" ca="1" si="254"/>
        <v>22</v>
      </c>
    </row>
    <row r="151" spans="1:138" x14ac:dyDescent="0.2">
      <c r="A151" s="125"/>
      <c r="B151" s="61" t="str">
        <f t="shared" si="247"/>
        <v/>
      </c>
      <c r="C151" s="7" t="str">
        <f t="shared" si="346"/>
        <v/>
      </c>
      <c r="D151" s="60">
        <f t="shared" si="248"/>
        <v>0</v>
      </c>
      <c r="E151" s="7" t="str">
        <f t="shared" si="249"/>
        <v/>
      </c>
      <c r="F151" s="72" t="str">
        <f t="shared" si="244"/>
        <v/>
      </c>
      <c r="G151" s="108" t="str">
        <f t="shared" si="245"/>
        <v/>
      </c>
      <c r="H151" s="112">
        <f t="shared" si="220"/>
        <v>0</v>
      </c>
      <c r="I151" s="112">
        <f t="shared" si="221"/>
        <v>0</v>
      </c>
      <c r="J151" s="112">
        <f t="shared" si="222"/>
        <v>0</v>
      </c>
      <c r="K151" s="112">
        <f t="shared" si="223"/>
        <v>0</v>
      </c>
      <c r="L151" s="112">
        <f t="shared" si="224"/>
        <v>0</v>
      </c>
      <c r="M151" s="112">
        <f t="shared" si="225"/>
        <v>0</v>
      </c>
      <c r="N151" s="60"/>
      <c r="O151" s="61"/>
      <c r="P151" s="61"/>
      <c r="Q151" s="61"/>
      <c r="R151" s="61"/>
      <c r="S151" s="7"/>
      <c r="T151" s="67">
        <f t="shared" si="311"/>
        <v>1</v>
      </c>
      <c r="U151" s="76" t="str">
        <f t="shared" si="312"/>
        <v/>
      </c>
      <c r="V151" s="76" t="str">
        <f t="shared" si="313"/>
        <v/>
      </c>
      <c r="W151" s="76" t="str">
        <f t="shared" si="314"/>
        <v/>
      </c>
      <c r="X151" s="76" t="str">
        <f t="shared" si="315"/>
        <v/>
      </c>
      <c r="Y151" s="76" t="str">
        <f t="shared" si="316"/>
        <v/>
      </c>
      <c r="Z151" s="76" t="str">
        <f t="shared" si="317"/>
        <v/>
      </c>
      <c r="AA151" s="131" t="b">
        <f t="shared" si="255"/>
        <v>0</v>
      </c>
      <c r="AB151" s="131" t="b">
        <f t="shared" si="256"/>
        <v>0</v>
      </c>
      <c r="AC151" s="131" t="b">
        <f t="shared" si="257"/>
        <v>0</v>
      </c>
      <c r="AD151" s="131" t="b">
        <f t="shared" si="258"/>
        <v>0</v>
      </c>
      <c r="AE151" s="131" t="b">
        <f t="shared" si="259"/>
        <v>0</v>
      </c>
      <c r="AF151" s="131" t="b">
        <f t="shared" si="260"/>
        <v>0</v>
      </c>
      <c r="AG151" s="131">
        <f t="shared" si="334"/>
        <v>0</v>
      </c>
      <c r="AH151" s="131">
        <f t="shared" si="340"/>
        <v>1</v>
      </c>
      <c r="AI151" s="13">
        <f t="shared" si="261"/>
        <v>0</v>
      </c>
      <c r="AJ151" s="11">
        <f t="shared" si="318"/>
        <v>0</v>
      </c>
      <c r="AK151" s="67">
        <f t="shared" si="319"/>
        <v>1</v>
      </c>
      <c r="AL151" s="118" t="str">
        <f t="shared" si="320"/>
        <v/>
      </c>
      <c r="AM151" s="118" t="str">
        <f t="shared" si="321"/>
        <v/>
      </c>
      <c r="AN151" s="118" t="str">
        <f t="shared" si="322"/>
        <v/>
      </c>
      <c r="AO151" s="118" t="str">
        <f t="shared" si="323"/>
        <v/>
      </c>
      <c r="AP151" s="118" t="str">
        <f t="shared" si="324"/>
        <v/>
      </c>
      <c r="AQ151" s="118" t="str">
        <f t="shared" si="325"/>
        <v/>
      </c>
      <c r="AR151" s="118" t="str">
        <f t="shared" si="326"/>
        <v/>
      </c>
      <c r="AS151" s="60" t="b">
        <f t="shared" si="262"/>
        <v>0</v>
      </c>
      <c r="AT151" s="60" t="b">
        <f t="shared" si="263"/>
        <v>0</v>
      </c>
      <c r="AU151" s="60" t="b">
        <f t="shared" si="264"/>
        <v>0</v>
      </c>
      <c r="AV151" s="60" t="b">
        <f t="shared" si="265"/>
        <v>0</v>
      </c>
      <c r="AW151" s="60" t="b">
        <f t="shared" si="266"/>
        <v>0</v>
      </c>
      <c r="AX151" s="60" t="b">
        <f t="shared" si="267"/>
        <v>0</v>
      </c>
      <c r="AY151" s="60" t="b">
        <f t="shared" si="268"/>
        <v>0</v>
      </c>
      <c r="AZ151" s="131">
        <f t="shared" si="335"/>
        <v>0</v>
      </c>
      <c r="BA151" s="131">
        <f t="shared" si="341"/>
        <v>1</v>
      </c>
      <c r="BB151" s="13">
        <f t="shared" si="327"/>
        <v>0</v>
      </c>
      <c r="BC151" s="11">
        <f t="shared" si="269"/>
        <v>0</v>
      </c>
      <c r="BD151" s="67">
        <f t="shared" si="328"/>
        <v>1</v>
      </c>
      <c r="BE151" s="76" t="str">
        <f t="shared" si="270"/>
        <v/>
      </c>
      <c r="BF151" s="76" t="str">
        <f t="shared" si="271"/>
        <v/>
      </c>
      <c r="BG151" s="76" t="str">
        <f t="shared" si="272"/>
        <v/>
      </c>
      <c r="BH151" s="76" t="str">
        <f t="shared" si="273"/>
        <v/>
      </c>
      <c r="BI151" s="76" t="str">
        <f t="shared" si="274"/>
        <v/>
      </c>
      <c r="BJ151" s="76" t="str">
        <f t="shared" si="275"/>
        <v/>
      </c>
      <c r="BK151" s="131" t="b">
        <f t="shared" si="276"/>
        <v>0</v>
      </c>
      <c r="BL151" s="131" t="b">
        <f t="shared" si="277"/>
        <v>0</v>
      </c>
      <c r="BM151" s="131" t="b">
        <f t="shared" si="278"/>
        <v>0</v>
      </c>
      <c r="BN151" s="131" t="b">
        <f t="shared" si="279"/>
        <v>0</v>
      </c>
      <c r="BO151" s="131" t="b">
        <f t="shared" si="280"/>
        <v>0</v>
      </c>
      <c r="BP151" s="131" t="b">
        <f t="shared" si="281"/>
        <v>0</v>
      </c>
      <c r="BQ151" s="131">
        <f t="shared" si="336"/>
        <v>0</v>
      </c>
      <c r="BR151" s="131">
        <f t="shared" si="342"/>
        <v>1</v>
      </c>
      <c r="BS151" s="92">
        <f t="shared" si="337"/>
        <v>0</v>
      </c>
      <c r="BT151" s="13">
        <f t="shared" si="282"/>
        <v>0</v>
      </c>
      <c r="BU151" s="11">
        <f t="shared" si="329"/>
        <v>0</v>
      </c>
      <c r="BV151" s="67">
        <f t="shared" si="330"/>
        <v>1</v>
      </c>
      <c r="BW151" s="118" t="str">
        <f t="shared" si="283"/>
        <v/>
      </c>
      <c r="BX151" s="118" t="str">
        <f t="shared" si="284"/>
        <v/>
      </c>
      <c r="BY151" s="118" t="str">
        <f t="shared" si="285"/>
        <v/>
      </c>
      <c r="BZ151" s="118" t="str">
        <f t="shared" si="286"/>
        <v/>
      </c>
      <c r="CA151" s="118" t="str">
        <f t="shared" si="287"/>
        <v/>
      </c>
      <c r="CB151" s="118" t="str">
        <f t="shared" si="288"/>
        <v/>
      </c>
      <c r="CC151" s="118" t="str">
        <f t="shared" si="289"/>
        <v/>
      </c>
      <c r="CD151" s="60" t="b">
        <f t="shared" si="290"/>
        <v>0</v>
      </c>
      <c r="CE151" s="60" t="b">
        <f t="shared" si="291"/>
        <v>0</v>
      </c>
      <c r="CF151" s="60" t="b">
        <f t="shared" si="292"/>
        <v>0</v>
      </c>
      <c r="CG151" s="60" t="b">
        <f t="shared" si="293"/>
        <v>0</v>
      </c>
      <c r="CH151" s="60" t="b">
        <f t="shared" si="294"/>
        <v>0</v>
      </c>
      <c r="CI151" s="60" t="b">
        <f t="shared" si="295"/>
        <v>0</v>
      </c>
      <c r="CJ151" s="60" t="b">
        <f t="shared" si="296"/>
        <v>0</v>
      </c>
      <c r="CK151" s="131">
        <f t="shared" si="338"/>
        <v>0</v>
      </c>
      <c r="CL151" s="131">
        <f t="shared" si="343"/>
        <v>1</v>
      </c>
      <c r="CM151" s="92">
        <f t="shared" si="339"/>
        <v>0</v>
      </c>
      <c r="CN151" s="13">
        <f t="shared" si="331"/>
        <v>0</v>
      </c>
      <c r="CO151" s="11">
        <f t="shared" si="297"/>
        <v>0</v>
      </c>
      <c r="CP151" s="13">
        <f t="shared" si="332"/>
        <v>0</v>
      </c>
      <c r="CQ151" s="11">
        <f t="shared" si="250"/>
        <v>0</v>
      </c>
      <c r="CR151" s="57">
        <f t="shared" si="251"/>
        <v>0</v>
      </c>
      <c r="CS151" s="57">
        <f t="shared" si="252"/>
        <v>0</v>
      </c>
      <c r="CT151" s="57">
        <f t="shared" si="235"/>
        <v>0</v>
      </c>
      <c r="CU151" s="24" t="str">
        <f t="shared" si="298"/>
        <v/>
      </c>
      <c r="CV151" s="24" t="str">
        <f t="shared" si="299"/>
        <v/>
      </c>
      <c r="CW151" s="24" t="str">
        <f t="shared" si="300"/>
        <v/>
      </c>
      <c r="CX151" s="24" t="str">
        <f t="shared" si="301"/>
        <v/>
      </c>
      <c r="CY151" s="24" t="str">
        <f t="shared" si="302"/>
        <v/>
      </c>
      <c r="CZ151" s="24" t="str">
        <f t="shared" si="303"/>
        <v/>
      </c>
      <c r="DA151" s="24" t="str">
        <f t="shared" si="304"/>
        <v/>
      </c>
      <c r="DB151" s="24" t="str">
        <f t="shared" si="305"/>
        <v/>
      </c>
      <c r="DC151" s="24" t="str">
        <f t="shared" si="306"/>
        <v/>
      </c>
      <c r="DD151" s="24" t="str">
        <f t="shared" si="307"/>
        <v/>
      </c>
      <c r="DE151" s="24" t="str">
        <f t="shared" si="308"/>
        <v/>
      </c>
      <c r="DF151" s="24" t="str">
        <f t="shared" si="309"/>
        <v/>
      </c>
      <c r="DG151" s="24" t="str">
        <f t="shared" si="310"/>
        <v/>
      </c>
      <c r="DH151" s="5"/>
      <c r="DI151" s="134"/>
      <c r="DJ151"/>
      <c r="DK151"/>
      <c r="DL151"/>
      <c r="DM151" s="34"/>
      <c r="DN151" s="4"/>
      <c r="DO151"/>
      <c r="DP151"/>
      <c r="DQ151"/>
      <c r="DR151"/>
      <c r="DS151"/>
      <c r="DT151"/>
      <c r="DU151"/>
      <c r="DV151"/>
      <c r="DW151"/>
      <c r="DY151" s="103"/>
      <c r="DZ151" s="103"/>
      <c r="EA151" s="101"/>
      <c r="EB151" s="103"/>
      <c r="EC151" s="103"/>
      <c r="ED151" s="104"/>
      <c r="EE151" s="104"/>
      <c r="EF151" s="104"/>
      <c r="EG151" s="103"/>
      <c r="EH151" s="121">
        <f t="shared" ca="1" si="254"/>
        <v>30</v>
      </c>
    </row>
    <row r="152" spans="1:138" x14ac:dyDescent="0.2">
      <c r="A152" s="125"/>
      <c r="B152" s="61" t="str">
        <f t="shared" si="247"/>
        <v/>
      </c>
      <c r="C152" s="7" t="str">
        <f t="shared" si="346"/>
        <v/>
      </c>
      <c r="D152" s="60">
        <f t="shared" si="248"/>
        <v>0</v>
      </c>
      <c r="E152" s="7" t="str">
        <f t="shared" si="249"/>
        <v/>
      </c>
      <c r="F152" s="72" t="str">
        <f t="shared" si="244"/>
        <v/>
      </c>
      <c r="G152" s="108" t="str">
        <f t="shared" si="245"/>
        <v/>
      </c>
      <c r="H152" s="112">
        <f t="shared" si="220"/>
        <v>0</v>
      </c>
      <c r="I152" s="112">
        <f t="shared" si="221"/>
        <v>0</v>
      </c>
      <c r="J152" s="112">
        <f t="shared" si="222"/>
        <v>0</v>
      </c>
      <c r="K152" s="112">
        <f t="shared" si="223"/>
        <v>0</v>
      </c>
      <c r="L152" s="112">
        <f t="shared" si="224"/>
        <v>0</v>
      </c>
      <c r="M152" s="112">
        <f t="shared" si="225"/>
        <v>0</v>
      </c>
      <c r="N152" s="60"/>
      <c r="O152" s="61"/>
      <c r="P152" s="61"/>
      <c r="Q152" s="61"/>
      <c r="R152" s="61"/>
      <c r="S152" s="7"/>
      <c r="T152" s="67">
        <f t="shared" si="311"/>
        <v>1</v>
      </c>
      <c r="U152" s="76" t="str">
        <f t="shared" si="312"/>
        <v/>
      </c>
      <c r="V152" s="76" t="str">
        <f t="shared" si="313"/>
        <v/>
      </c>
      <c r="W152" s="76" t="str">
        <f t="shared" si="314"/>
        <v/>
      </c>
      <c r="X152" s="76" t="str">
        <f t="shared" si="315"/>
        <v/>
      </c>
      <c r="Y152" s="76" t="str">
        <f t="shared" si="316"/>
        <v/>
      </c>
      <c r="Z152" s="76" t="str">
        <f t="shared" si="317"/>
        <v/>
      </c>
      <c r="AA152" s="131" t="b">
        <f t="shared" si="255"/>
        <v>0</v>
      </c>
      <c r="AB152" s="131" t="b">
        <f t="shared" si="256"/>
        <v>0</v>
      </c>
      <c r="AC152" s="131" t="b">
        <f t="shared" si="257"/>
        <v>0</v>
      </c>
      <c r="AD152" s="131" t="b">
        <f t="shared" si="258"/>
        <v>0</v>
      </c>
      <c r="AE152" s="131" t="b">
        <f t="shared" si="259"/>
        <v>0</v>
      </c>
      <c r="AF152" s="131" t="b">
        <f t="shared" si="260"/>
        <v>0</v>
      </c>
      <c r="AG152" s="131">
        <f t="shared" si="334"/>
        <v>0</v>
      </c>
      <c r="AH152" s="131">
        <f t="shared" si="340"/>
        <v>1</v>
      </c>
      <c r="AI152" s="13">
        <f t="shared" si="261"/>
        <v>0</v>
      </c>
      <c r="AJ152" s="11">
        <f t="shared" si="318"/>
        <v>0</v>
      </c>
      <c r="AK152" s="67">
        <f t="shared" si="319"/>
        <v>1</v>
      </c>
      <c r="AL152" s="118" t="str">
        <f t="shared" si="320"/>
        <v/>
      </c>
      <c r="AM152" s="118" t="str">
        <f t="shared" si="321"/>
        <v/>
      </c>
      <c r="AN152" s="118" t="str">
        <f t="shared" si="322"/>
        <v/>
      </c>
      <c r="AO152" s="118" t="str">
        <f t="shared" si="323"/>
        <v/>
      </c>
      <c r="AP152" s="118" t="str">
        <f t="shared" si="324"/>
        <v/>
      </c>
      <c r="AQ152" s="118" t="str">
        <f t="shared" si="325"/>
        <v/>
      </c>
      <c r="AR152" s="118" t="str">
        <f t="shared" si="326"/>
        <v/>
      </c>
      <c r="AS152" s="60" t="b">
        <f t="shared" si="262"/>
        <v>0</v>
      </c>
      <c r="AT152" s="60" t="b">
        <f t="shared" si="263"/>
        <v>0</v>
      </c>
      <c r="AU152" s="60" t="b">
        <f t="shared" si="264"/>
        <v>0</v>
      </c>
      <c r="AV152" s="60" t="b">
        <f t="shared" si="265"/>
        <v>0</v>
      </c>
      <c r="AW152" s="60" t="b">
        <f t="shared" si="266"/>
        <v>0</v>
      </c>
      <c r="AX152" s="60" t="b">
        <f t="shared" si="267"/>
        <v>0</v>
      </c>
      <c r="AY152" s="60" t="b">
        <f t="shared" si="268"/>
        <v>0</v>
      </c>
      <c r="AZ152" s="131">
        <f t="shared" si="335"/>
        <v>0</v>
      </c>
      <c r="BA152" s="131">
        <f t="shared" si="341"/>
        <v>1</v>
      </c>
      <c r="BB152" s="13">
        <f t="shared" si="327"/>
        <v>0</v>
      </c>
      <c r="BC152" s="11">
        <f t="shared" si="269"/>
        <v>0</v>
      </c>
      <c r="BD152" s="67">
        <f t="shared" si="328"/>
        <v>1</v>
      </c>
      <c r="BE152" s="76" t="str">
        <f t="shared" si="270"/>
        <v/>
      </c>
      <c r="BF152" s="76" t="str">
        <f t="shared" si="271"/>
        <v/>
      </c>
      <c r="BG152" s="76" t="str">
        <f t="shared" si="272"/>
        <v/>
      </c>
      <c r="BH152" s="76" t="str">
        <f t="shared" si="273"/>
        <v/>
      </c>
      <c r="BI152" s="76" t="str">
        <f t="shared" si="274"/>
        <v/>
      </c>
      <c r="BJ152" s="76" t="str">
        <f t="shared" si="275"/>
        <v/>
      </c>
      <c r="BK152" s="131" t="b">
        <f t="shared" si="276"/>
        <v>0</v>
      </c>
      <c r="BL152" s="131" t="b">
        <f t="shared" si="277"/>
        <v>0</v>
      </c>
      <c r="BM152" s="131" t="b">
        <f t="shared" si="278"/>
        <v>0</v>
      </c>
      <c r="BN152" s="131" t="b">
        <f t="shared" si="279"/>
        <v>0</v>
      </c>
      <c r="BO152" s="131" t="b">
        <f t="shared" si="280"/>
        <v>0</v>
      </c>
      <c r="BP152" s="131" t="b">
        <f t="shared" si="281"/>
        <v>0</v>
      </c>
      <c r="BQ152" s="131">
        <f t="shared" si="336"/>
        <v>0</v>
      </c>
      <c r="BR152" s="131">
        <f t="shared" si="342"/>
        <v>1</v>
      </c>
      <c r="BS152" s="92">
        <f t="shared" si="337"/>
        <v>0</v>
      </c>
      <c r="BT152" s="13">
        <f t="shared" si="282"/>
        <v>0</v>
      </c>
      <c r="BU152" s="11">
        <f t="shared" si="329"/>
        <v>0</v>
      </c>
      <c r="BV152" s="67">
        <f t="shared" si="330"/>
        <v>1</v>
      </c>
      <c r="BW152" s="118" t="str">
        <f t="shared" si="283"/>
        <v/>
      </c>
      <c r="BX152" s="118" t="str">
        <f t="shared" si="284"/>
        <v/>
      </c>
      <c r="BY152" s="118" t="str">
        <f t="shared" si="285"/>
        <v/>
      </c>
      <c r="BZ152" s="118" t="str">
        <f t="shared" si="286"/>
        <v/>
      </c>
      <c r="CA152" s="118" t="str">
        <f t="shared" si="287"/>
        <v/>
      </c>
      <c r="CB152" s="118" t="str">
        <f t="shared" si="288"/>
        <v/>
      </c>
      <c r="CC152" s="118" t="str">
        <f t="shared" si="289"/>
        <v/>
      </c>
      <c r="CD152" s="60" t="b">
        <f t="shared" si="290"/>
        <v>0</v>
      </c>
      <c r="CE152" s="60" t="b">
        <f t="shared" si="291"/>
        <v>0</v>
      </c>
      <c r="CF152" s="60" t="b">
        <f t="shared" si="292"/>
        <v>0</v>
      </c>
      <c r="CG152" s="60" t="b">
        <f t="shared" si="293"/>
        <v>0</v>
      </c>
      <c r="CH152" s="60" t="b">
        <f t="shared" si="294"/>
        <v>0</v>
      </c>
      <c r="CI152" s="60" t="b">
        <f t="shared" si="295"/>
        <v>0</v>
      </c>
      <c r="CJ152" s="60" t="b">
        <f t="shared" si="296"/>
        <v>0</v>
      </c>
      <c r="CK152" s="131">
        <f t="shared" si="338"/>
        <v>0</v>
      </c>
      <c r="CL152" s="131">
        <f t="shared" si="343"/>
        <v>1</v>
      </c>
      <c r="CM152" s="92">
        <f t="shared" si="339"/>
        <v>0</v>
      </c>
      <c r="CN152" s="13">
        <f t="shared" si="331"/>
        <v>0</v>
      </c>
      <c r="CO152" s="11">
        <f t="shared" si="297"/>
        <v>0</v>
      </c>
      <c r="CP152" s="13">
        <f t="shared" si="332"/>
        <v>0</v>
      </c>
      <c r="CQ152" s="11">
        <f t="shared" si="250"/>
        <v>0</v>
      </c>
      <c r="CR152" s="57">
        <f t="shared" si="251"/>
        <v>0</v>
      </c>
      <c r="CS152" s="57">
        <f t="shared" si="252"/>
        <v>0</v>
      </c>
      <c r="CT152" s="57">
        <f t="shared" si="235"/>
        <v>0</v>
      </c>
      <c r="CU152" s="24" t="str">
        <f t="shared" si="298"/>
        <v/>
      </c>
      <c r="CV152" s="24" t="str">
        <f t="shared" si="299"/>
        <v/>
      </c>
      <c r="CW152" s="24" t="str">
        <f t="shared" si="300"/>
        <v/>
      </c>
      <c r="CX152" s="24" t="str">
        <f t="shared" si="301"/>
        <v/>
      </c>
      <c r="CY152" s="24" t="str">
        <f t="shared" si="302"/>
        <v/>
      </c>
      <c r="CZ152" s="24" t="str">
        <f t="shared" si="303"/>
        <v/>
      </c>
      <c r="DA152" s="24" t="str">
        <f t="shared" si="304"/>
        <v/>
      </c>
      <c r="DB152" s="24" t="str">
        <f t="shared" si="305"/>
        <v/>
      </c>
      <c r="DC152" s="24" t="str">
        <f t="shared" si="306"/>
        <v/>
      </c>
      <c r="DD152" s="24" t="str">
        <f t="shared" si="307"/>
        <v/>
      </c>
      <c r="DE152" s="24" t="str">
        <f t="shared" si="308"/>
        <v/>
      </c>
      <c r="DF152" s="24" t="str">
        <f t="shared" si="309"/>
        <v/>
      </c>
      <c r="DG152" s="24" t="str">
        <f t="shared" si="310"/>
        <v/>
      </c>
      <c r="DH152" s="5"/>
      <c r="DI152" s="134"/>
      <c r="DJ152"/>
      <c r="DK152"/>
      <c r="DL152"/>
      <c r="DM152" s="34"/>
      <c r="DN152" s="4"/>
      <c r="DO152"/>
      <c r="DP152"/>
      <c r="DQ152"/>
      <c r="DR152"/>
      <c r="DS152"/>
      <c r="DT152"/>
      <c r="DU152"/>
      <c r="DV152"/>
      <c r="DW152"/>
      <c r="EA152" s="7"/>
      <c r="EH152" s="121">
        <f t="shared" ca="1" si="254"/>
        <v>27</v>
      </c>
    </row>
    <row r="153" spans="1:138" x14ac:dyDescent="0.2">
      <c r="A153" s="125"/>
      <c r="B153" s="61" t="str">
        <f t="shared" si="247"/>
        <v/>
      </c>
      <c r="C153" s="7" t="str">
        <f t="shared" si="346"/>
        <v/>
      </c>
      <c r="D153" s="60">
        <f t="shared" si="248"/>
        <v>0</v>
      </c>
      <c r="E153" s="7" t="str">
        <f t="shared" si="249"/>
        <v/>
      </c>
      <c r="F153" s="72" t="str">
        <f t="shared" si="244"/>
        <v/>
      </c>
      <c r="G153" s="108" t="str">
        <f t="shared" si="245"/>
        <v/>
      </c>
      <c r="H153" s="112">
        <f t="shared" si="220"/>
        <v>0</v>
      </c>
      <c r="I153" s="112">
        <f t="shared" si="221"/>
        <v>0</v>
      </c>
      <c r="J153" s="112">
        <f t="shared" si="222"/>
        <v>0</v>
      </c>
      <c r="K153" s="112">
        <f t="shared" si="223"/>
        <v>0</v>
      </c>
      <c r="L153" s="112">
        <f t="shared" si="224"/>
        <v>0</v>
      </c>
      <c r="M153" s="112">
        <f t="shared" si="225"/>
        <v>0</v>
      </c>
      <c r="N153" s="60"/>
      <c r="O153" s="61"/>
      <c r="P153" s="61"/>
      <c r="Q153" s="61"/>
      <c r="R153" s="61"/>
      <c r="S153" s="7"/>
      <c r="T153" s="67">
        <f t="shared" si="311"/>
        <v>1</v>
      </c>
      <c r="U153" s="76" t="str">
        <f t="shared" si="312"/>
        <v/>
      </c>
      <c r="V153" s="76" t="str">
        <f t="shared" si="313"/>
        <v/>
      </c>
      <c r="W153" s="76" t="str">
        <f t="shared" si="314"/>
        <v/>
      </c>
      <c r="X153" s="76" t="str">
        <f t="shared" si="315"/>
        <v/>
      </c>
      <c r="Y153" s="76" t="str">
        <f t="shared" si="316"/>
        <v/>
      </c>
      <c r="Z153" s="76" t="str">
        <f t="shared" si="317"/>
        <v/>
      </c>
      <c r="AA153" s="131" t="b">
        <f t="shared" si="255"/>
        <v>0</v>
      </c>
      <c r="AB153" s="131" t="b">
        <f t="shared" si="256"/>
        <v>0</v>
      </c>
      <c r="AC153" s="131" t="b">
        <f t="shared" si="257"/>
        <v>0</v>
      </c>
      <c r="AD153" s="131" t="b">
        <f t="shared" si="258"/>
        <v>0</v>
      </c>
      <c r="AE153" s="131" t="b">
        <f t="shared" si="259"/>
        <v>0</v>
      </c>
      <c r="AF153" s="131" t="b">
        <f t="shared" si="260"/>
        <v>0</v>
      </c>
      <c r="AG153" s="131">
        <f t="shared" si="334"/>
        <v>0</v>
      </c>
      <c r="AH153" s="131">
        <f t="shared" si="340"/>
        <v>1</v>
      </c>
      <c r="AI153" s="13">
        <f t="shared" si="261"/>
        <v>0</v>
      </c>
      <c r="AJ153" s="11">
        <f t="shared" si="318"/>
        <v>0</v>
      </c>
      <c r="AK153" s="67">
        <f t="shared" si="319"/>
        <v>1</v>
      </c>
      <c r="AL153" s="118" t="str">
        <f t="shared" si="320"/>
        <v/>
      </c>
      <c r="AM153" s="118" t="str">
        <f t="shared" si="321"/>
        <v/>
      </c>
      <c r="AN153" s="118" t="str">
        <f t="shared" si="322"/>
        <v/>
      </c>
      <c r="AO153" s="118" t="str">
        <f t="shared" si="323"/>
        <v/>
      </c>
      <c r="AP153" s="118" t="str">
        <f t="shared" si="324"/>
        <v/>
      </c>
      <c r="AQ153" s="118" t="str">
        <f t="shared" si="325"/>
        <v/>
      </c>
      <c r="AR153" s="118" t="str">
        <f t="shared" si="326"/>
        <v/>
      </c>
      <c r="AS153" s="60" t="b">
        <f t="shared" si="262"/>
        <v>0</v>
      </c>
      <c r="AT153" s="60" t="b">
        <f t="shared" si="263"/>
        <v>0</v>
      </c>
      <c r="AU153" s="60" t="b">
        <f t="shared" si="264"/>
        <v>0</v>
      </c>
      <c r="AV153" s="60" t="b">
        <f t="shared" si="265"/>
        <v>0</v>
      </c>
      <c r="AW153" s="60" t="b">
        <f t="shared" si="266"/>
        <v>0</v>
      </c>
      <c r="AX153" s="60" t="b">
        <f t="shared" si="267"/>
        <v>0</v>
      </c>
      <c r="AY153" s="60" t="b">
        <f t="shared" si="268"/>
        <v>0</v>
      </c>
      <c r="AZ153" s="131">
        <f t="shared" si="335"/>
        <v>0</v>
      </c>
      <c r="BA153" s="131">
        <f t="shared" si="341"/>
        <v>1</v>
      </c>
      <c r="BB153" s="13">
        <f t="shared" si="327"/>
        <v>0</v>
      </c>
      <c r="BC153" s="11">
        <f t="shared" si="269"/>
        <v>0</v>
      </c>
      <c r="BD153" s="67">
        <f t="shared" si="328"/>
        <v>1</v>
      </c>
      <c r="BE153" s="76" t="str">
        <f t="shared" si="270"/>
        <v/>
      </c>
      <c r="BF153" s="76" t="str">
        <f t="shared" si="271"/>
        <v/>
      </c>
      <c r="BG153" s="76" t="str">
        <f t="shared" si="272"/>
        <v/>
      </c>
      <c r="BH153" s="76" t="str">
        <f t="shared" si="273"/>
        <v/>
      </c>
      <c r="BI153" s="76" t="str">
        <f t="shared" si="274"/>
        <v/>
      </c>
      <c r="BJ153" s="76" t="str">
        <f t="shared" si="275"/>
        <v/>
      </c>
      <c r="BK153" s="131" t="b">
        <f t="shared" si="276"/>
        <v>0</v>
      </c>
      <c r="BL153" s="131" t="b">
        <f t="shared" si="277"/>
        <v>0</v>
      </c>
      <c r="BM153" s="131" t="b">
        <f t="shared" si="278"/>
        <v>0</v>
      </c>
      <c r="BN153" s="131" t="b">
        <f t="shared" si="279"/>
        <v>0</v>
      </c>
      <c r="BO153" s="131" t="b">
        <f t="shared" si="280"/>
        <v>0</v>
      </c>
      <c r="BP153" s="131" t="b">
        <f t="shared" si="281"/>
        <v>0</v>
      </c>
      <c r="BQ153" s="131">
        <f t="shared" si="336"/>
        <v>0</v>
      </c>
      <c r="BR153" s="131">
        <f t="shared" si="342"/>
        <v>1</v>
      </c>
      <c r="BS153" s="92">
        <f t="shared" si="337"/>
        <v>0</v>
      </c>
      <c r="BT153" s="13">
        <f t="shared" si="282"/>
        <v>0</v>
      </c>
      <c r="BU153" s="11">
        <f t="shared" si="329"/>
        <v>0</v>
      </c>
      <c r="BV153" s="67">
        <f t="shared" si="330"/>
        <v>1</v>
      </c>
      <c r="BW153" s="118" t="str">
        <f t="shared" si="283"/>
        <v/>
      </c>
      <c r="BX153" s="118" t="str">
        <f t="shared" si="284"/>
        <v/>
      </c>
      <c r="BY153" s="118" t="str">
        <f t="shared" si="285"/>
        <v/>
      </c>
      <c r="BZ153" s="118" t="str">
        <f t="shared" si="286"/>
        <v/>
      </c>
      <c r="CA153" s="118" t="str">
        <f t="shared" si="287"/>
        <v/>
      </c>
      <c r="CB153" s="118" t="str">
        <f t="shared" si="288"/>
        <v/>
      </c>
      <c r="CC153" s="118" t="str">
        <f t="shared" si="289"/>
        <v/>
      </c>
      <c r="CD153" s="60" t="b">
        <f t="shared" si="290"/>
        <v>0</v>
      </c>
      <c r="CE153" s="60" t="b">
        <f t="shared" si="291"/>
        <v>0</v>
      </c>
      <c r="CF153" s="60" t="b">
        <f t="shared" si="292"/>
        <v>0</v>
      </c>
      <c r="CG153" s="60" t="b">
        <f t="shared" si="293"/>
        <v>0</v>
      </c>
      <c r="CH153" s="60" t="b">
        <f t="shared" si="294"/>
        <v>0</v>
      </c>
      <c r="CI153" s="60" t="b">
        <f t="shared" si="295"/>
        <v>0</v>
      </c>
      <c r="CJ153" s="60" t="b">
        <f t="shared" si="296"/>
        <v>0</v>
      </c>
      <c r="CK153" s="131">
        <f t="shared" si="338"/>
        <v>0</v>
      </c>
      <c r="CL153" s="131">
        <f t="shared" si="343"/>
        <v>1</v>
      </c>
      <c r="CM153" s="92">
        <f t="shared" si="339"/>
        <v>0</v>
      </c>
      <c r="CN153" s="13">
        <f t="shared" si="331"/>
        <v>0</v>
      </c>
      <c r="CO153" s="11">
        <f t="shared" si="297"/>
        <v>0</v>
      </c>
      <c r="CP153" s="13">
        <f t="shared" si="332"/>
        <v>0</v>
      </c>
      <c r="CQ153" s="11">
        <f t="shared" si="250"/>
        <v>0</v>
      </c>
      <c r="CR153" s="57">
        <f t="shared" si="251"/>
        <v>0</v>
      </c>
      <c r="CS153" s="57">
        <f t="shared" si="252"/>
        <v>0</v>
      </c>
      <c r="CT153" s="57">
        <f t="shared" si="235"/>
        <v>0</v>
      </c>
      <c r="CU153" s="24" t="str">
        <f t="shared" si="298"/>
        <v/>
      </c>
      <c r="CV153" s="24" t="str">
        <f t="shared" si="299"/>
        <v/>
      </c>
      <c r="CW153" s="24" t="str">
        <f t="shared" si="300"/>
        <v/>
      </c>
      <c r="CX153" s="24" t="str">
        <f t="shared" si="301"/>
        <v/>
      </c>
      <c r="CY153" s="24" t="str">
        <f t="shared" si="302"/>
        <v/>
      </c>
      <c r="CZ153" s="24" t="str">
        <f t="shared" si="303"/>
        <v/>
      </c>
      <c r="DA153" s="24" t="str">
        <f t="shared" si="304"/>
        <v/>
      </c>
      <c r="DB153" s="24" t="str">
        <f t="shared" si="305"/>
        <v/>
      </c>
      <c r="DC153" s="24" t="str">
        <f t="shared" si="306"/>
        <v/>
      </c>
      <c r="DD153" s="24" t="str">
        <f t="shared" si="307"/>
        <v/>
      </c>
      <c r="DE153" s="24" t="str">
        <f t="shared" si="308"/>
        <v/>
      </c>
      <c r="DF153" s="24" t="str">
        <f t="shared" si="309"/>
        <v/>
      </c>
      <c r="DG153" s="24" t="str">
        <f t="shared" si="310"/>
        <v/>
      </c>
      <c r="DH153" s="5"/>
      <c r="DI153" s="134"/>
      <c r="DJ153"/>
      <c r="DK153"/>
      <c r="DL153"/>
      <c r="DM153" s="34"/>
      <c r="DN153" s="4"/>
      <c r="DO153"/>
      <c r="DP153"/>
      <c r="DQ153"/>
      <c r="DR153"/>
      <c r="DS153"/>
      <c r="DT153"/>
      <c r="DU153"/>
      <c r="DV153"/>
      <c r="DW153"/>
      <c r="EA153" s="7"/>
      <c r="EH153" s="121">
        <f t="shared" ca="1" si="254"/>
        <v>33</v>
      </c>
    </row>
    <row r="154" spans="1:138" x14ac:dyDescent="0.2">
      <c r="A154" s="125"/>
      <c r="B154" s="61" t="str">
        <f t="shared" si="247"/>
        <v/>
      </c>
      <c r="C154" s="7" t="str">
        <f t="shared" si="346"/>
        <v/>
      </c>
      <c r="D154" s="60">
        <f t="shared" si="248"/>
        <v>0</v>
      </c>
      <c r="E154" s="7" t="str">
        <f t="shared" si="249"/>
        <v/>
      </c>
      <c r="F154" s="72" t="str">
        <f t="shared" si="244"/>
        <v/>
      </c>
      <c r="G154" s="108" t="str">
        <f t="shared" si="245"/>
        <v/>
      </c>
      <c r="H154" s="112">
        <f t="shared" ref="H154:H217" si="348">IF(AND(H153=1,$F154="R",G154&lt;&gt;"R1"),0,IF(AND($G154="R1",H153=1),2,IF($G154="R1",1,H153)))</f>
        <v>0</v>
      </c>
      <c r="I154" s="112">
        <f t="shared" ref="I154:I217" si="349">IF(AND(I153=1,$F154="R",G154&lt;&gt;"R2"),0,IF(AND($G154="R2",I153=1),2,IF($G154="R2",1,I153)))</f>
        <v>0</v>
      </c>
      <c r="J154" s="112">
        <f t="shared" ref="J154:J217" si="350">IF(AND(J153=1,$F154="R",$G154&lt;&gt;"R3"),0,IF(AND($G154="R3",J153=1),2,IF($G154="R3",1,J153)))</f>
        <v>0</v>
      </c>
      <c r="K154" s="112">
        <f t="shared" ref="K154:K217" si="351">IF(AND(K153=1,$F154="B",$G154&lt;&gt;"B1"),0,IF(AND($G154="B1",K153=1),2,IF($G154="B1",1,K153)))</f>
        <v>0</v>
      </c>
      <c r="L154" s="112">
        <f t="shared" ref="L154:L217" si="352">IF(AND(L153=1,$F154="B",$G154&lt;&gt;"B2"),0,IF(AND($G154="B2",L153=1),2,IF($G154="B2",1,L153)))</f>
        <v>0</v>
      </c>
      <c r="M154" s="112">
        <f t="shared" ref="M154:M217" si="353">IF(AND(M153=1,$F154="B",$G154&lt;&gt;"B3"),0,IF(AND($G154="B3",M153=1),2,IF($G154="B3",1,M153)))</f>
        <v>0</v>
      </c>
      <c r="N154" s="60"/>
      <c r="O154" s="61"/>
      <c r="P154" s="61"/>
      <c r="Q154" s="61"/>
      <c r="R154" s="61"/>
      <c r="S154" s="7"/>
      <c r="T154" s="67">
        <f t="shared" si="311"/>
        <v>1</v>
      </c>
      <c r="U154" s="76" t="str">
        <f t="shared" si="312"/>
        <v/>
      </c>
      <c r="V154" s="76" t="str">
        <f t="shared" si="313"/>
        <v/>
      </c>
      <c r="W154" s="76" t="str">
        <f t="shared" si="314"/>
        <v/>
      </c>
      <c r="X154" s="76" t="str">
        <f t="shared" si="315"/>
        <v/>
      </c>
      <c r="Y154" s="76" t="str">
        <f t="shared" si="316"/>
        <v/>
      </c>
      <c r="Z154" s="76" t="str">
        <f t="shared" si="317"/>
        <v/>
      </c>
      <c r="AA154" s="131" t="b">
        <f t="shared" si="255"/>
        <v>0</v>
      </c>
      <c r="AB154" s="131" t="b">
        <f t="shared" si="256"/>
        <v>0</v>
      </c>
      <c r="AC154" s="131" t="b">
        <f t="shared" si="257"/>
        <v>0</v>
      </c>
      <c r="AD154" s="131" t="b">
        <f t="shared" si="258"/>
        <v>0</v>
      </c>
      <c r="AE154" s="131" t="b">
        <f t="shared" si="259"/>
        <v>0</v>
      </c>
      <c r="AF154" s="131" t="b">
        <f t="shared" si="260"/>
        <v>0</v>
      </c>
      <c r="AG154" s="131">
        <f t="shared" si="334"/>
        <v>0</v>
      </c>
      <c r="AH154" s="131">
        <f t="shared" si="340"/>
        <v>1</v>
      </c>
      <c r="AI154" s="13">
        <f t="shared" si="261"/>
        <v>0</v>
      </c>
      <c r="AJ154" s="11">
        <f t="shared" si="318"/>
        <v>0</v>
      </c>
      <c r="AK154" s="67">
        <f t="shared" si="319"/>
        <v>1</v>
      </c>
      <c r="AL154" s="118" t="str">
        <f t="shared" si="320"/>
        <v/>
      </c>
      <c r="AM154" s="118" t="str">
        <f t="shared" si="321"/>
        <v/>
      </c>
      <c r="AN154" s="118" t="str">
        <f t="shared" si="322"/>
        <v/>
      </c>
      <c r="AO154" s="118" t="str">
        <f t="shared" si="323"/>
        <v/>
      </c>
      <c r="AP154" s="118" t="str">
        <f t="shared" si="324"/>
        <v/>
      </c>
      <c r="AQ154" s="118" t="str">
        <f t="shared" si="325"/>
        <v/>
      </c>
      <c r="AR154" s="118" t="str">
        <f t="shared" si="326"/>
        <v/>
      </c>
      <c r="AS154" s="60" t="b">
        <f t="shared" si="262"/>
        <v>0</v>
      </c>
      <c r="AT154" s="60" t="b">
        <f t="shared" si="263"/>
        <v>0</v>
      </c>
      <c r="AU154" s="60" t="b">
        <f t="shared" si="264"/>
        <v>0</v>
      </c>
      <c r="AV154" s="60" t="b">
        <f t="shared" si="265"/>
        <v>0</v>
      </c>
      <c r="AW154" s="60" t="b">
        <f t="shared" si="266"/>
        <v>0</v>
      </c>
      <c r="AX154" s="60" t="b">
        <f t="shared" si="267"/>
        <v>0</v>
      </c>
      <c r="AY154" s="60" t="b">
        <f t="shared" si="268"/>
        <v>0</v>
      </c>
      <c r="AZ154" s="131">
        <f t="shared" si="335"/>
        <v>0</v>
      </c>
      <c r="BA154" s="131">
        <f t="shared" si="341"/>
        <v>1</v>
      </c>
      <c r="BB154" s="13">
        <f t="shared" si="327"/>
        <v>0</v>
      </c>
      <c r="BC154" s="11">
        <f t="shared" si="269"/>
        <v>0</v>
      </c>
      <c r="BD154" s="67">
        <f t="shared" si="328"/>
        <v>1</v>
      </c>
      <c r="BE154" s="76" t="str">
        <f t="shared" si="270"/>
        <v/>
      </c>
      <c r="BF154" s="76" t="str">
        <f t="shared" si="271"/>
        <v/>
      </c>
      <c r="BG154" s="76" t="str">
        <f t="shared" si="272"/>
        <v/>
      </c>
      <c r="BH154" s="76" t="str">
        <f t="shared" si="273"/>
        <v/>
      </c>
      <c r="BI154" s="76" t="str">
        <f t="shared" si="274"/>
        <v/>
      </c>
      <c r="BJ154" s="76" t="str">
        <f t="shared" si="275"/>
        <v/>
      </c>
      <c r="BK154" s="131" t="b">
        <f t="shared" si="276"/>
        <v>0</v>
      </c>
      <c r="BL154" s="131" t="b">
        <f t="shared" si="277"/>
        <v>0</v>
      </c>
      <c r="BM154" s="131" t="b">
        <f t="shared" si="278"/>
        <v>0</v>
      </c>
      <c r="BN154" s="131" t="b">
        <f t="shared" si="279"/>
        <v>0</v>
      </c>
      <c r="BO154" s="131" t="b">
        <f t="shared" si="280"/>
        <v>0</v>
      </c>
      <c r="BP154" s="131" t="b">
        <f t="shared" si="281"/>
        <v>0</v>
      </c>
      <c r="BQ154" s="131">
        <f t="shared" si="336"/>
        <v>0</v>
      </c>
      <c r="BR154" s="131">
        <f t="shared" si="342"/>
        <v>1</v>
      </c>
      <c r="BS154" s="92">
        <f t="shared" si="337"/>
        <v>0</v>
      </c>
      <c r="BT154" s="13">
        <f t="shared" si="282"/>
        <v>0</v>
      </c>
      <c r="BU154" s="11">
        <f t="shared" si="329"/>
        <v>0</v>
      </c>
      <c r="BV154" s="67">
        <f t="shared" si="330"/>
        <v>1</v>
      </c>
      <c r="BW154" s="118" t="str">
        <f t="shared" si="283"/>
        <v/>
      </c>
      <c r="BX154" s="118" t="str">
        <f t="shared" si="284"/>
        <v/>
      </c>
      <c r="BY154" s="118" t="str">
        <f t="shared" si="285"/>
        <v/>
      </c>
      <c r="BZ154" s="118" t="str">
        <f t="shared" si="286"/>
        <v/>
      </c>
      <c r="CA154" s="118" t="str">
        <f t="shared" si="287"/>
        <v/>
      </c>
      <c r="CB154" s="118" t="str">
        <f t="shared" si="288"/>
        <v/>
      </c>
      <c r="CC154" s="118" t="str">
        <f t="shared" si="289"/>
        <v/>
      </c>
      <c r="CD154" s="60" t="b">
        <f t="shared" si="290"/>
        <v>0</v>
      </c>
      <c r="CE154" s="60" t="b">
        <f t="shared" si="291"/>
        <v>0</v>
      </c>
      <c r="CF154" s="60" t="b">
        <f t="shared" si="292"/>
        <v>0</v>
      </c>
      <c r="CG154" s="60" t="b">
        <f t="shared" si="293"/>
        <v>0</v>
      </c>
      <c r="CH154" s="60" t="b">
        <f t="shared" si="294"/>
        <v>0</v>
      </c>
      <c r="CI154" s="60" t="b">
        <f t="shared" si="295"/>
        <v>0</v>
      </c>
      <c r="CJ154" s="60" t="b">
        <f t="shared" si="296"/>
        <v>0</v>
      </c>
      <c r="CK154" s="131">
        <f t="shared" si="338"/>
        <v>0</v>
      </c>
      <c r="CL154" s="131">
        <f t="shared" si="343"/>
        <v>1</v>
      </c>
      <c r="CM154" s="92">
        <f t="shared" si="339"/>
        <v>0</v>
      </c>
      <c r="CN154" s="13">
        <f t="shared" si="331"/>
        <v>0</v>
      </c>
      <c r="CO154" s="11">
        <f t="shared" si="297"/>
        <v>0</v>
      </c>
      <c r="CP154" s="13">
        <f t="shared" si="332"/>
        <v>0</v>
      </c>
      <c r="CQ154" s="11">
        <f t="shared" si="250"/>
        <v>0</v>
      </c>
      <c r="CR154" s="57">
        <f t="shared" si="251"/>
        <v>0</v>
      </c>
      <c r="CS154" s="57">
        <f t="shared" si="252"/>
        <v>0</v>
      </c>
      <c r="CT154" s="57">
        <f t="shared" si="235"/>
        <v>0</v>
      </c>
      <c r="CU154" s="24" t="str">
        <f t="shared" si="298"/>
        <v/>
      </c>
      <c r="CV154" s="24" t="str">
        <f t="shared" si="299"/>
        <v/>
      </c>
      <c r="CW154" s="24" t="str">
        <f t="shared" si="300"/>
        <v/>
      </c>
      <c r="CX154" s="24" t="str">
        <f t="shared" si="301"/>
        <v/>
      </c>
      <c r="CY154" s="24" t="str">
        <f t="shared" si="302"/>
        <v/>
      </c>
      <c r="CZ154" s="24" t="str">
        <f t="shared" si="303"/>
        <v/>
      </c>
      <c r="DA154" s="24" t="str">
        <f t="shared" si="304"/>
        <v/>
      </c>
      <c r="DB154" s="24" t="str">
        <f t="shared" si="305"/>
        <v/>
      </c>
      <c r="DC154" s="24" t="str">
        <f t="shared" si="306"/>
        <v/>
      </c>
      <c r="DD154" s="24" t="str">
        <f t="shared" si="307"/>
        <v/>
      </c>
      <c r="DE154" s="24" t="str">
        <f t="shared" si="308"/>
        <v/>
      </c>
      <c r="DF154" s="24" t="str">
        <f t="shared" si="309"/>
        <v/>
      </c>
      <c r="DG154" s="24" t="str">
        <f t="shared" si="310"/>
        <v/>
      </c>
      <c r="DH154" s="5"/>
      <c r="DI154" s="134"/>
      <c r="DJ154"/>
      <c r="DK154"/>
      <c r="DL154"/>
      <c r="DM154" s="34"/>
      <c r="DN154" s="4"/>
      <c r="DO154"/>
      <c r="DP154"/>
      <c r="DQ154"/>
      <c r="DR154"/>
      <c r="DS154"/>
      <c r="DT154"/>
      <c r="DU154"/>
      <c r="DV154"/>
      <c r="DW154"/>
      <c r="EA154" s="7"/>
      <c r="EH154" s="121">
        <f t="shared" ca="1" si="254"/>
        <v>12</v>
      </c>
    </row>
    <row r="155" spans="1:138" x14ac:dyDescent="0.2">
      <c r="A155" s="125"/>
      <c r="B155" s="61" t="str">
        <f t="shared" si="247"/>
        <v/>
      </c>
      <c r="C155" s="7" t="str">
        <f t="shared" si="346"/>
        <v/>
      </c>
      <c r="D155" s="60">
        <f t="shared" si="248"/>
        <v>0</v>
      </c>
      <c r="E155" s="7" t="str">
        <f t="shared" si="249"/>
        <v/>
      </c>
      <c r="F155" s="72" t="str">
        <f t="shared" si="244"/>
        <v/>
      </c>
      <c r="G155" s="108" t="str">
        <f t="shared" si="245"/>
        <v/>
      </c>
      <c r="H155" s="112">
        <f t="shared" si="348"/>
        <v>0</v>
      </c>
      <c r="I155" s="112">
        <f t="shared" si="349"/>
        <v>0</v>
      </c>
      <c r="J155" s="112">
        <f t="shared" si="350"/>
        <v>0</v>
      </c>
      <c r="K155" s="112">
        <f t="shared" si="351"/>
        <v>0</v>
      </c>
      <c r="L155" s="112">
        <f t="shared" si="352"/>
        <v>0</v>
      </c>
      <c r="M155" s="112">
        <f t="shared" si="353"/>
        <v>0</v>
      </c>
      <c r="N155" s="60"/>
      <c r="O155" s="61"/>
      <c r="P155" s="61"/>
      <c r="Q155" s="61"/>
      <c r="R155" s="61"/>
      <c r="S155" s="7"/>
      <c r="T155" s="67">
        <f t="shared" si="311"/>
        <v>1</v>
      </c>
      <c r="U155" s="76" t="str">
        <f t="shared" si="312"/>
        <v/>
      </c>
      <c r="V155" s="76" t="str">
        <f t="shared" si="313"/>
        <v/>
      </c>
      <c r="W155" s="76" t="str">
        <f t="shared" si="314"/>
        <v/>
      </c>
      <c r="X155" s="76" t="str">
        <f t="shared" si="315"/>
        <v/>
      </c>
      <c r="Y155" s="76" t="str">
        <f t="shared" si="316"/>
        <v/>
      </c>
      <c r="Z155" s="76" t="str">
        <f t="shared" si="317"/>
        <v/>
      </c>
      <c r="AA155" s="131" t="b">
        <f t="shared" si="255"/>
        <v>0</v>
      </c>
      <c r="AB155" s="131" t="b">
        <f t="shared" si="256"/>
        <v>0</v>
      </c>
      <c r="AC155" s="131" t="b">
        <f t="shared" si="257"/>
        <v>0</v>
      </c>
      <c r="AD155" s="131" t="b">
        <f t="shared" si="258"/>
        <v>0</v>
      </c>
      <c r="AE155" s="131" t="b">
        <f t="shared" si="259"/>
        <v>0</v>
      </c>
      <c r="AF155" s="131" t="b">
        <f t="shared" si="260"/>
        <v>0</v>
      </c>
      <c r="AG155" s="131">
        <f t="shared" si="334"/>
        <v>0</v>
      </c>
      <c r="AH155" s="131">
        <f t="shared" si="340"/>
        <v>1</v>
      </c>
      <c r="AI155" s="13">
        <f t="shared" si="261"/>
        <v>0</v>
      </c>
      <c r="AJ155" s="11">
        <f t="shared" si="318"/>
        <v>0</v>
      </c>
      <c r="AK155" s="67">
        <f t="shared" si="319"/>
        <v>1</v>
      </c>
      <c r="AL155" s="118" t="str">
        <f t="shared" si="320"/>
        <v/>
      </c>
      <c r="AM155" s="118" t="str">
        <f t="shared" si="321"/>
        <v/>
      </c>
      <c r="AN155" s="118" t="str">
        <f t="shared" si="322"/>
        <v/>
      </c>
      <c r="AO155" s="118" t="str">
        <f t="shared" si="323"/>
        <v/>
      </c>
      <c r="AP155" s="118" t="str">
        <f t="shared" si="324"/>
        <v/>
      </c>
      <c r="AQ155" s="118" t="str">
        <f t="shared" si="325"/>
        <v/>
      </c>
      <c r="AR155" s="118" t="str">
        <f t="shared" si="326"/>
        <v/>
      </c>
      <c r="AS155" s="60" t="b">
        <f t="shared" si="262"/>
        <v>0</v>
      </c>
      <c r="AT155" s="60" t="b">
        <f t="shared" si="263"/>
        <v>0</v>
      </c>
      <c r="AU155" s="60" t="b">
        <f t="shared" si="264"/>
        <v>0</v>
      </c>
      <c r="AV155" s="60" t="b">
        <f t="shared" si="265"/>
        <v>0</v>
      </c>
      <c r="AW155" s="60" t="b">
        <f t="shared" si="266"/>
        <v>0</v>
      </c>
      <c r="AX155" s="60" t="b">
        <f t="shared" si="267"/>
        <v>0</v>
      </c>
      <c r="AY155" s="60" t="b">
        <f t="shared" si="268"/>
        <v>0</v>
      </c>
      <c r="AZ155" s="131">
        <f t="shared" si="335"/>
        <v>0</v>
      </c>
      <c r="BA155" s="131">
        <f t="shared" si="341"/>
        <v>1</v>
      </c>
      <c r="BB155" s="13">
        <f t="shared" si="327"/>
        <v>0</v>
      </c>
      <c r="BC155" s="11">
        <f t="shared" si="269"/>
        <v>0</v>
      </c>
      <c r="BD155" s="67">
        <f t="shared" si="328"/>
        <v>1</v>
      </c>
      <c r="BE155" s="76" t="str">
        <f t="shared" si="270"/>
        <v/>
      </c>
      <c r="BF155" s="76" t="str">
        <f t="shared" si="271"/>
        <v/>
      </c>
      <c r="BG155" s="76" t="str">
        <f t="shared" si="272"/>
        <v/>
      </c>
      <c r="BH155" s="76" t="str">
        <f t="shared" si="273"/>
        <v/>
      </c>
      <c r="BI155" s="76" t="str">
        <f t="shared" si="274"/>
        <v/>
      </c>
      <c r="BJ155" s="76" t="str">
        <f t="shared" si="275"/>
        <v/>
      </c>
      <c r="BK155" s="131" t="b">
        <f t="shared" si="276"/>
        <v>0</v>
      </c>
      <c r="BL155" s="131" t="b">
        <f t="shared" si="277"/>
        <v>0</v>
      </c>
      <c r="BM155" s="131" t="b">
        <f t="shared" si="278"/>
        <v>0</v>
      </c>
      <c r="BN155" s="131" t="b">
        <f t="shared" si="279"/>
        <v>0</v>
      </c>
      <c r="BO155" s="131" t="b">
        <f t="shared" si="280"/>
        <v>0</v>
      </c>
      <c r="BP155" s="131" t="b">
        <f t="shared" si="281"/>
        <v>0</v>
      </c>
      <c r="BQ155" s="131">
        <f t="shared" si="336"/>
        <v>0</v>
      </c>
      <c r="BR155" s="131">
        <f t="shared" si="342"/>
        <v>1</v>
      </c>
      <c r="BS155" s="92">
        <f t="shared" si="337"/>
        <v>0</v>
      </c>
      <c r="BT155" s="13">
        <f t="shared" si="282"/>
        <v>0</v>
      </c>
      <c r="BU155" s="11">
        <f t="shared" si="329"/>
        <v>0</v>
      </c>
      <c r="BV155" s="67">
        <f t="shared" si="330"/>
        <v>1</v>
      </c>
      <c r="BW155" s="118" t="str">
        <f t="shared" si="283"/>
        <v/>
      </c>
      <c r="BX155" s="118" t="str">
        <f t="shared" si="284"/>
        <v/>
      </c>
      <c r="BY155" s="118" t="str">
        <f t="shared" si="285"/>
        <v/>
      </c>
      <c r="BZ155" s="118" t="str">
        <f t="shared" si="286"/>
        <v/>
      </c>
      <c r="CA155" s="118" t="str">
        <f t="shared" si="287"/>
        <v/>
      </c>
      <c r="CB155" s="118" t="str">
        <f t="shared" si="288"/>
        <v/>
      </c>
      <c r="CC155" s="118" t="str">
        <f t="shared" si="289"/>
        <v/>
      </c>
      <c r="CD155" s="60" t="b">
        <f t="shared" si="290"/>
        <v>0</v>
      </c>
      <c r="CE155" s="60" t="b">
        <f t="shared" si="291"/>
        <v>0</v>
      </c>
      <c r="CF155" s="60" t="b">
        <f t="shared" si="292"/>
        <v>0</v>
      </c>
      <c r="CG155" s="60" t="b">
        <f t="shared" si="293"/>
        <v>0</v>
      </c>
      <c r="CH155" s="60" t="b">
        <f t="shared" si="294"/>
        <v>0</v>
      </c>
      <c r="CI155" s="60" t="b">
        <f t="shared" si="295"/>
        <v>0</v>
      </c>
      <c r="CJ155" s="60" t="b">
        <f t="shared" si="296"/>
        <v>0</v>
      </c>
      <c r="CK155" s="131">
        <f t="shared" si="338"/>
        <v>0</v>
      </c>
      <c r="CL155" s="131">
        <f t="shared" si="343"/>
        <v>1</v>
      </c>
      <c r="CM155" s="92">
        <f t="shared" si="339"/>
        <v>0</v>
      </c>
      <c r="CN155" s="13">
        <f t="shared" si="331"/>
        <v>0</v>
      </c>
      <c r="CO155" s="11">
        <f t="shared" si="297"/>
        <v>0</v>
      </c>
      <c r="CP155" s="13">
        <f t="shared" si="332"/>
        <v>0</v>
      </c>
      <c r="CQ155" s="11">
        <f t="shared" si="250"/>
        <v>0</v>
      </c>
      <c r="CR155" s="57">
        <f t="shared" si="251"/>
        <v>0</v>
      </c>
      <c r="CS155" s="57">
        <f t="shared" si="252"/>
        <v>0</v>
      </c>
      <c r="CT155" s="57">
        <f t="shared" si="235"/>
        <v>0</v>
      </c>
      <c r="CU155" s="24" t="str">
        <f t="shared" si="298"/>
        <v/>
      </c>
      <c r="CV155" s="24" t="str">
        <f t="shared" si="299"/>
        <v/>
      </c>
      <c r="CW155" s="24" t="str">
        <f t="shared" si="300"/>
        <v/>
      </c>
      <c r="CX155" s="24" t="str">
        <f t="shared" si="301"/>
        <v/>
      </c>
      <c r="CY155" s="24" t="str">
        <f t="shared" si="302"/>
        <v/>
      </c>
      <c r="CZ155" s="24" t="str">
        <f t="shared" si="303"/>
        <v/>
      </c>
      <c r="DA155" s="24" t="str">
        <f t="shared" si="304"/>
        <v/>
      </c>
      <c r="DB155" s="24" t="str">
        <f t="shared" si="305"/>
        <v/>
      </c>
      <c r="DC155" s="24" t="str">
        <f t="shared" si="306"/>
        <v/>
      </c>
      <c r="DD155" s="24" t="str">
        <f t="shared" si="307"/>
        <v/>
      </c>
      <c r="DE155" s="24" t="str">
        <f t="shared" si="308"/>
        <v/>
      </c>
      <c r="DF155" s="24" t="str">
        <f t="shared" si="309"/>
        <v/>
      </c>
      <c r="DG155" s="24" t="str">
        <f t="shared" si="310"/>
        <v/>
      </c>
      <c r="DH155" s="5"/>
      <c r="DI155" s="134"/>
      <c r="DJ155"/>
      <c r="DK155"/>
      <c r="DL155"/>
      <c r="DM155" s="34"/>
      <c r="DN155" s="4"/>
      <c r="DO155"/>
      <c r="DP155"/>
      <c r="DQ155"/>
      <c r="DR155"/>
      <c r="DS155"/>
      <c r="DT155"/>
      <c r="DU155"/>
      <c r="DV155"/>
      <c r="DW155"/>
      <c r="EA155" s="7"/>
      <c r="EH155" s="121">
        <f t="shared" ca="1" si="254"/>
        <v>32</v>
      </c>
    </row>
    <row r="156" spans="1:138" x14ac:dyDescent="0.2">
      <c r="A156" s="125"/>
      <c r="B156" s="61" t="str">
        <f t="shared" si="247"/>
        <v/>
      </c>
      <c r="C156" s="7" t="str">
        <f t="shared" si="346"/>
        <v/>
      </c>
      <c r="D156" s="60">
        <f t="shared" si="248"/>
        <v>0</v>
      </c>
      <c r="E156" s="7" t="str">
        <f t="shared" si="249"/>
        <v/>
      </c>
      <c r="F156" s="72" t="str">
        <f t="shared" si="244"/>
        <v/>
      </c>
      <c r="G156" s="108" t="str">
        <f t="shared" si="245"/>
        <v/>
      </c>
      <c r="H156" s="112">
        <f t="shared" si="348"/>
        <v>0</v>
      </c>
      <c r="I156" s="112">
        <f t="shared" si="349"/>
        <v>0</v>
      </c>
      <c r="J156" s="112">
        <f t="shared" si="350"/>
        <v>0</v>
      </c>
      <c r="K156" s="112">
        <f t="shared" si="351"/>
        <v>0</v>
      </c>
      <c r="L156" s="112">
        <f t="shared" si="352"/>
        <v>0</v>
      </c>
      <c r="M156" s="112">
        <f t="shared" si="353"/>
        <v>0</v>
      </c>
      <c r="N156" s="60"/>
      <c r="O156" s="61"/>
      <c r="P156" s="61"/>
      <c r="Q156" s="61"/>
      <c r="R156" s="61"/>
      <c r="S156" s="7"/>
      <c r="T156" s="67">
        <f t="shared" si="311"/>
        <v>1</v>
      </c>
      <c r="U156" s="76" t="str">
        <f t="shared" si="312"/>
        <v/>
      </c>
      <c r="V156" s="76" t="str">
        <f t="shared" si="313"/>
        <v/>
      </c>
      <c r="W156" s="76" t="str">
        <f t="shared" si="314"/>
        <v/>
      </c>
      <c r="X156" s="76" t="str">
        <f t="shared" si="315"/>
        <v/>
      </c>
      <c r="Y156" s="76" t="str">
        <f t="shared" si="316"/>
        <v/>
      </c>
      <c r="Z156" s="76" t="str">
        <f t="shared" si="317"/>
        <v/>
      </c>
      <c r="AA156" s="131" t="b">
        <f t="shared" si="255"/>
        <v>0</v>
      </c>
      <c r="AB156" s="131" t="b">
        <f t="shared" si="256"/>
        <v>0</v>
      </c>
      <c r="AC156" s="131" t="b">
        <f t="shared" si="257"/>
        <v>0</v>
      </c>
      <c r="AD156" s="131" t="b">
        <f t="shared" si="258"/>
        <v>0</v>
      </c>
      <c r="AE156" s="131" t="b">
        <f t="shared" si="259"/>
        <v>0</v>
      </c>
      <c r="AF156" s="131" t="b">
        <f t="shared" si="260"/>
        <v>0</v>
      </c>
      <c r="AG156" s="131">
        <f t="shared" si="334"/>
        <v>0</v>
      </c>
      <c r="AH156" s="131">
        <f t="shared" si="340"/>
        <v>1</v>
      </c>
      <c r="AI156" s="13">
        <f t="shared" si="261"/>
        <v>0</v>
      </c>
      <c r="AJ156" s="11">
        <f t="shared" si="318"/>
        <v>0</v>
      </c>
      <c r="AK156" s="67">
        <f t="shared" si="319"/>
        <v>1</v>
      </c>
      <c r="AL156" s="118" t="str">
        <f t="shared" si="320"/>
        <v/>
      </c>
      <c r="AM156" s="118" t="str">
        <f t="shared" si="321"/>
        <v/>
      </c>
      <c r="AN156" s="118" t="str">
        <f t="shared" si="322"/>
        <v/>
      </c>
      <c r="AO156" s="118" t="str">
        <f t="shared" si="323"/>
        <v/>
      </c>
      <c r="AP156" s="118" t="str">
        <f t="shared" si="324"/>
        <v/>
      </c>
      <c r="AQ156" s="118" t="str">
        <f t="shared" si="325"/>
        <v/>
      </c>
      <c r="AR156" s="118" t="str">
        <f t="shared" si="326"/>
        <v/>
      </c>
      <c r="AS156" s="60" t="b">
        <f t="shared" si="262"/>
        <v>0</v>
      </c>
      <c r="AT156" s="60" t="b">
        <f t="shared" si="263"/>
        <v>0</v>
      </c>
      <c r="AU156" s="60" t="b">
        <f t="shared" si="264"/>
        <v>0</v>
      </c>
      <c r="AV156" s="60" t="b">
        <f t="shared" si="265"/>
        <v>0</v>
      </c>
      <c r="AW156" s="60" t="b">
        <f t="shared" si="266"/>
        <v>0</v>
      </c>
      <c r="AX156" s="60" t="b">
        <f t="shared" si="267"/>
        <v>0</v>
      </c>
      <c r="AY156" s="60" t="b">
        <f t="shared" si="268"/>
        <v>0</v>
      </c>
      <c r="AZ156" s="131">
        <f t="shared" si="335"/>
        <v>0</v>
      </c>
      <c r="BA156" s="131">
        <f t="shared" si="341"/>
        <v>1</v>
      </c>
      <c r="BB156" s="13">
        <f t="shared" si="327"/>
        <v>0</v>
      </c>
      <c r="BC156" s="11">
        <f t="shared" si="269"/>
        <v>0</v>
      </c>
      <c r="BD156" s="67">
        <f t="shared" si="328"/>
        <v>1</v>
      </c>
      <c r="BE156" s="76" t="str">
        <f t="shared" si="270"/>
        <v/>
      </c>
      <c r="BF156" s="76" t="str">
        <f t="shared" si="271"/>
        <v/>
      </c>
      <c r="BG156" s="76" t="str">
        <f t="shared" si="272"/>
        <v/>
      </c>
      <c r="BH156" s="76" t="str">
        <f t="shared" si="273"/>
        <v/>
      </c>
      <c r="BI156" s="76" t="str">
        <f t="shared" si="274"/>
        <v/>
      </c>
      <c r="BJ156" s="76" t="str">
        <f t="shared" si="275"/>
        <v/>
      </c>
      <c r="BK156" s="131" t="b">
        <f t="shared" si="276"/>
        <v>0</v>
      </c>
      <c r="BL156" s="131" t="b">
        <f t="shared" si="277"/>
        <v>0</v>
      </c>
      <c r="BM156" s="131" t="b">
        <f t="shared" si="278"/>
        <v>0</v>
      </c>
      <c r="BN156" s="131" t="b">
        <f t="shared" si="279"/>
        <v>0</v>
      </c>
      <c r="BO156" s="131" t="b">
        <f t="shared" si="280"/>
        <v>0</v>
      </c>
      <c r="BP156" s="131" t="b">
        <f t="shared" si="281"/>
        <v>0</v>
      </c>
      <c r="BQ156" s="131">
        <f t="shared" si="336"/>
        <v>0</v>
      </c>
      <c r="BR156" s="131">
        <f t="shared" si="342"/>
        <v>1</v>
      </c>
      <c r="BS156" s="92">
        <f t="shared" si="337"/>
        <v>0</v>
      </c>
      <c r="BT156" s="13">
        <f t="shared" si="282"/>
        <v>0</v>
      </c>
      <c r="BU156" s="11">
        <f t="shared" si="329"/>
        <v>0</v>
      </c>
      <c r="BV156" s="67">
        <f t="shared" si="330"/>
        <v>1</v>
      </c>
      <c r="BW156" s="118" t="str">
        <f t="shared" si="283"/>
        <v/>
      </c>
      <c r="BX156" s="118" t="str">
        <f t="shared" si="284"/>
        <v/>
      </c>
      <c r="BY156" s="118" t="str">
        <f t="shared" si="285"/>
        <v/>
      </c>
      <c r="BZ156" s="118" t="str">
        <f t="shared" si="286"/>
        <v/>
      </c>
      <c r="CA156" s="118" t="str">
        <f t="shared" si="287"/>
        <v/>
      </c>
      <c r="CB156" s="118" t="str">
        <f t="shared" si="288"/>
        <v/>
      </c>
      <c r="CC156" s="118" t="str">
        <f t="shared" si="289"/>
        <v/>
      </c>
      <c r="CD156" s="60" t="b">
        <f t="shared" si="290"/>
        <v>0</v>
      </c>
      <c r="CE156" s="60" t="b">
        <f t="shared" si="291"/>
        <v>0</v>
      </c>
      <c r="CF156" s="60" t="b">
        <f t="shared" si="292"/>
        <v>0</v>
      </c>
      <c r="CG156" s="60" t="b">
        <f t="shared" si="293"/>
        <v>0</v>
      </c>
      <c r="CH156" s="60" t="b">
        <f t="shared" si="294"/>
        <v>0</v>
      </c>
      <c r="CI156" s="60" t="b">
        <f t="shared" si="295"/>
        <v>0</v>
      </c>
      <c r="CJ156" s="60" t="b">
        <f t="shared" si="296"/>
        <v>0</v>
      </c>
      <c r="CK156" s="131">
        <f t="shared" si="338"/>
        <v>0</v>
      </c>
      <c r="CL156" s="131">
        <f t="shared" si="343"/>
        <v>1</v>
      </c>
      <c r="CM156" s="92">
        <f t="shared" si="339"/>
        <v>0</v>
      </c>
      <c r="CN156" s="13">
        <f t="shared" si="331"/>
        <v>0</v>
      </c>
      <c r="CO156" s="11">
        <f t="shared" si="297"/>
        <v>0</v>
      </c>
      <c r="CP156" s="13">
        <f t="shared" si="332"/>
        <v>0</v>
      </c>
      <c r="CQ156" s="11">
        <f t="shared" si="250"/>
        <v>0</v>
      </c>
      <c r="CR156" s="57">
        <f t="shared" si="251"/>
        <v>0</v>
      </c>
      <c r="CS156" s="57">
        <f t="shared" si="252"/>
        <v>0</v>
      </c>
      <c r="CT156" s="57">
        <f t="shared" si="235"/>
        <v>0</v>
      </c>
      <c r="CU156" s="24" t="str">
        <f t="shared" si="298"/>
        <v/>
      </c>
      <c r="CV156" s="24" t="str">
        <f t="shared" si="299"/>
        <v/>
      </c>
      <c r="CW156" s="24" t="str">
        <f t="shared" si="300"/>
        <v/>
      </c>
      <c r="CX156" s="24" t="str">
        <f t="shared" si="301"/>
        <v/>
      </c>
      <c r="CY156" s="24" t="str">
        <f t="shared" si="302"/>
        <v/>
      </c>
      <c r="CZ156" s="24" t="str">
        <f t="shared" si="303"/>
        <v/>
      </c>
      <c r="DA156" s="24" t="str">
        <f t="shared" si="304"/>
        <v/>
      </c>
      <c r="DB156" s="24" t="str">
        <f t="shared" si="305"/>
        <v/>
      </c>
      <c r="DC156" s="24" t="str">
        <f t="shared" si="306"/>
        <v/>
      </c>
      <c r="DD156" s="24" t="str">
        <f t="shared" si="307"/>
        <v/>
      </c>
      <c r="DE156" s="24" t="str">
        <f t="shared" si="308"/>
        <v/>
      </c>
      <c r="DF156" s="24" t="str">
        <f t="shared" si="309"/>
        <v/>
      </c>
      <c r="DG156" s="24" t="str">
        <f t="shared" si="310"/>
        <v/>
      </c>
      <c r="DH156" s="5"/>
      <c r="DI156" s="134"/>
      <c r="DJ156"/>
      <c r="DK156"/>
      <c r="DL156"/>
      <c r="DM156" s="34"/>
      <c r="DN156" s="4"/>
      <c r="DO156"/>
      <c r="DP156"/>
      <c r="DQ156"/>
      <c r="DR156"/>
      <c r="DS156"/>
      <c r="DT156"/>
      <c r="DU156"/>
      <c r="DV156"/>
      <c r="DW156"/>
      <c r="EA156" s="7"/>
      <c r="EH156" s="121">
        <f t="shared" ca="1" si="254"/>
        <v>8</v>
      </c>
    </row>
    <row r="157" spans="1:138" x14ac:dyDescent="0.2">
      <c r="A157" s="125"/>
      <c r="B157" s="61" t="str">
        <f t="shared" si="247"/>
        <v/>
      </c>
      <c r="C157" s="7" t="str">
        <f t="shared" si="346"/>
        <v/>
      </c>
      <c r="D157" s="60">
        <f t="shared" si="248"/>
        <v>0</v>
      </c>
      <c r="E157" s="7" t="str">
        <f t="shared" si="249"/>
        <v/>
      </c>
      <c r="F157" s="72" t="str">
        <f t="shared" si="244"/>
        <v/>
      </c>
      <c r="G157" s="108" t="str">
        <f t="shared" si="245"/>
        <v/>
      </c>
      <c r="H157" s="112">
        <f t="shared" si="348"/>
        <v>0</v>
      </c>
      <c r="I157" s="112">
        <f t="shared" si="349"/>
        <v>0</v>
      </c>
      <c r="J157" s="112">
        <f t="shared" si="350"/>
        <v>0</v>
      </c>
      <c r="K157" s="112">
        <f t="shared" si="351"/>
        <v>0</v>
      </c>
      <c r="L157" s="112">
        <f t="shared" si="352"/>
        <v>0</v>
      </c>
      <c r="M157" s="112">
        <f t="shared" si="353"/>
        <v>0</v>
      </c>
      <c r="N157" s="60"/>
      <c r="O157" s="61"/>
      <c r="P157" s="61"/>
      <c r="Q157" s="61"/>
      <c r="R157" s="61"/>
      <c r="S157" s="7"/>
      <c r="T157" s="67">
        <f t="shared" si="311"/>
        <v>1</v>
      </c>
      <c r="U157" s="76" t="str">
        <f t="shared" si="312"/>
        <v/>
      </c>
      <c r="V157" s="76" t="str">
        <f t="shared" si="313"/>
        <v/>
      </c>
      <c r="W157" s="76" t="str">
        <f t="shared" si="314"/>
        <v/>
      </c>
      <c r="X157" s="76" t="str">
        <f t="shared" si="315"/>
        <v/>
      </c>
      <c r="Y157" s="76" t="str">
        <f t="shared" si="316"/>
        <v/>
      </c>
      <c r="Z157" s="76" t="str">
        <f t="shared" si="317"/>
        <v/>
      </c>
      <c r="AA157" s="131" t="b">
        <f t="shared" si="255"/>
        <v>0</v>
      </c>
      <c r="AB157" s="131" t="b">
        <f t="shared" si="256"/>
        <v>0</v>
      </c>
      <c r="AC157" s="131" t="b">
        <f t="shared" si="257"/>
        <v>0</v>
      </c>
      <c r="AD157" s="131" t="b">
        <f t="shared" si="258"/>
        <v>0</v>
      </c>
      <c r="AE157" s="131" t="b">
        <f t="shared" si="259"/>
        <v>0</v>
      </c>
      <c r="AF157" s="131" t="b">
        <f t="shared" si="260"/>
        <v>0</v>
      </c>
      <c r="AG157" s="131">
        <f t="shared" si="334"/>
        <v>0</v>
      </c>
      <c r="AH157" s="131">
        <f t="shared" si="340"/>
        <v>1</v>
      </c>
      <c r="AI157" s="13">
        <f t="shared" si="261"/>
        <v>0</v>
      </c>
      <c r="AJ157" s="11">
        <f t="shared" si="318"/>
        <v>0</v>
      </c>
      <c r="AK157" s="67">
        <f t="shared" si="319"/>
        <v>1</v>
      </c>
      <c r="AL157" s="118" t="str">
        <f t="shared" si="320"/>
        <v/>
      </c>
      <c r="AM157" s="118" t="str">
        <f t="shared" si="321"/>
        <v/>
      </c>
      <c r="AN157" s="118" t="str">
        <f t="shared" si="322"/>
        <v/>
      </c>
      <c r="AO157" s="118" t="str">
        <f t="shared" si="323"/>
        <v/>
      </c>
      <c r="AP157" s="118" t="str">
        <f t="shared" si="324"/>
        <v/>
      </c>
      <c r="AQ157" s="118" t="str">
        <f t="shared" si="325"/>
        <v/>
      </c>
      <c r="AR157" s="118" t="str">
        <f t="shared" si="326"/>
        <v/>
      </c>
      <c r="AS157" s="60" t="b">
        <f t="shared" si="262"/>
        <v>0</v>
      </c>
      <c r="AT157" s="60" t="b">
        <f t="shared" si="263"/>
        <v>0</v>
      </c>
      <c r="AU157" s="60" t="b">
        <f t="shared" si="264"/>
        <v>0</v>
      </c>
      <c r="AV157" s="60" t="b">
        <f t="shared" si="265"/>
        <v>0</v>
      </c>
      <c r="AW157" s="60" t="b">
        <f t="shared" si="266"/>
        <v>0</v>
      </c>
      <c r="AX157" s="60" t="b">
        <f t="shared" si="267"/>
        <v>0</v>
      </c>
      <c r="AY157" s="60" t="b">
        <f t="shared" si="268"/>
        <v>0</v>
      </c>
      <c r="AZ157" s="131">
        <f t="shared" si="335"/>
        <v>0</v>
      </c>
      <c r="BA157" s="131">
        <f t="shared" si="341"/>
        <v>1</v>
      </c>
      <c r="BB157" s="13">
        <f t="shared" si="327"/>
        <v>0</v>
      </c>
      <c r="BC157" s="11">
        <f t="shared" si="269"/>
        <v>0</v>
      </c>
      <c r="BD157" s="67">
        <f t="shared" si="328"/>
        <v>1</v>
      </c>
      <c r="BE157" s="76" t="str">
        <f t="shared" si="270"/>
        <v/>
      </c>
      <c r="BF157" s="76" t="str">
        <f t="shared" si="271"/>
        <v/>
      </c>
      <c r="BG157" s="76" t="str">
        <f t="shared" si="272"/>
        <v/>
      </c>
      <c r="BH157" s="76" t="str">
        <f t="shared" si="273"/>
        <v/>
      </c>
      <c r="BI157" s="76" t="str">
        <f t="shared" si="274"/>
        <v/>
      </c>
      <c r="BJ157" s="76" t="str">
        <f t="shared" si="275"/>
        <v/>
      </c>
      <c r="BK157" s="131" t="b">
        <f t="shared" si="276"/>
        <v>0</v>
      </c>
      <c r="BL157" s="131" t="b">
        <f t="shared" si="277"/>
        <v>0</v>
      </c>
      <c r="BM157" s="131" t="b">
        <f t="shared" si="278"/>
        <v>0</v>
      </c>
      <c r="BN157" s="131" t="b">
        <f t="shared" si="279"/>
        <v>0</v>
      </c>
      <c r="BO157" s="131" t="b">
        <f t="shared" si="280"/>
        <v>0</v>
      </c>
      <c r="BP157" s="131" t="b">
        <f t="shared" si="281"/>
        <v>0</v>
      </c>
      <c r="BQ157" s="131">
        <f t="shared" si="336"/>
        <v>0</v>
      </c>
      <c r="BR157" s="131">
        <f t="shared" si="342"/>
        <v>1</v>
      </c>
      <c r="BS157" s="92">
        <f t="shared" si="337"/>
        <v>0</v>
      </c>
      <c r="BT157" s="13">
        <f t="shared" si="282"/>
        <v>0</v>
      </c>
      <c r="BU157" s="11">
        <f t="shared" si="329"/>
        <v>0</v>
      </c>
      <c r="BV157" s="67">
        <f t="shared" si="330"/>
        <v>1</v>
      </c>
      <c r="BW157" s="118" t="str">
        <f t="shared" si="283"/>
        <v/>
      </c>
      <c r="BX157" s="118" t="str">
        <f t="shared" si="284"/>
        <v/>
      </c>
      <c r="BY157" s="118" t="str">
        <f t="shared" si="285"/>
        <v/>
      </c>
      <c r="BZ157" s="118" t="str">
        <f t="shared" si="286"/>
        <v/>
      </c>
      <c r="CA157" s="118" t="str">
        <f t="shared" si="287"/>
        <v/>
      </c>
      <c r="CB157" s="118" t="str">
        <f t="shared" si="288"/>
        <v/>
      </c>
      <c r="CC157" s="118" t="str">
        <f t="shared" si="289"/>
        <v/>
      </c>
      <c r="CD157" s="60" t="b">
        <f t="shared" si="290"/>
        <v>0</v>
      </c>
      <c r="CE157" s="60" t="b">
        <f t="shared" si="291"/>
        <v>0</v>
      </c>
      <c r="CF157" s="60" t="b">
        <f t="shared" si="292"/>
        <v>0</v>
      </c>
      <c r="CG157" s="60" t="b">
        <f t="shared" si="293"/>
        <v>0</v>
      </c>
      <c r="CH157" s="60" t="b">
        <f t="shared" si="294"/>
        <v>0</v>
      </c>
      <c r="CI157" s="60" t="b">
        <f t="shared" si="295"/>
        <v>0</v>
      </c>
      <c r="CJ157" s="60" t="b">
        <f t="shared" si="296"/>
        <v>0</v>
      </c>
      <c r="CK157" s="131">
        <f t="shared" si="338"/>
        <v>0</v>
      </c>
      <c r="CL157" s="131">
        <f t="shared" si="343"/>
        <v>1</v>
      </c>
      <c r="CM157" s="92">
        <f t="shared" si="339"/>
        <v>0</v>
      </c>
      <c r="CN157" s="13">
        <f t="shared" si="331"/>
        <v>0</v>
      </c>
      <c r="CO157" s="11">
        <f t="shared" si="297"/>
        <v>0</v>
      </c>
      <c r="CP157" s="13">
        <f t="shared" si="332"/>
        <v>0</v>
      </c>
      <c r="CQ157" s="11">
        <f t="shared" si="250"/>
        <v>0</v>
      </c>
      <c r="CR157" s="57">
        <f t="shared" si="251"/>
        <v>0</v>
      </c>
      <c r="CS157" s="57">
        <f t="shared" si="252"/>
        <v>0</v>
      </c>
      <c r="CT157" s="57">
        <f t="shared" si="235"/>
        <v>0</v>
      </c>
      <c r="CU157" s="24" t="str">
        <f t="shared" si="298"/>
        <v/>
      </c>
      <c r="CV157" s="24" t="str">
        <f t="shared" si="299"/>
        <v/>
      </c>
      <c r="CW157" s="24" t="str">
        <f t="shared" si="300"/>
        <v/>
      </c>
      <c r="CX157" s="24" t="str">
        <f t="shared" si="301"/>
        <v/>
      </c>
      <c r="CY157" s="24" t="str">
        <f t="shared" si="302"/>
        <v/>
      </c>
      <c r="CZ157" s="24" t="str">
        <f t="shared" si="303"/>
        <v/>
      </c>
      <c r="DA157" s="24" t="str">
        <f t="shared" si="304"/>
        <v/>
      </c>
      <c r="DB157" s="24" t="str">
        <f t="shared" si="305"/>
        <v/>
      </c>
      <c r="DC157" s="24" t="str">
        <f t="shared" si="306"/>
        <v/>
      </c>
      <c r="DD157" s="24" t="str">
        <f t="shared" si="307"/>
        <v/>
      </c>
      <c r="DE157" s="24" t="str">
        <f t="shared" si="308"/>
        <v/>
      </c>
      <c r="DF157" s="24" t="str">
        <f t="shared" si="309"/>
        <v/>
      </c>
      <c r="DG157" s="24" t="str">
        <f t="shared" si="310"/>
        <v/>
      </c>
      <c r="DH157" s="5"/>
      <c r="DI157" s="134"/>
      <c r="DJ157"/>
      <c r="DK157"/>
      <c r="DL157"/>
      <c r="DM157" s="34"/>
      <c r="DN157" s="4"/>
      <c r="DO157"/>
      <c r="DP157"/>
      <c r="DQ157"/>
      <c r="DR157"/>
      <c r="DS157"/>
      <c r="DT157"/>
      <c r="DU157"/>
      <c r="DV157"/>
      <c r="DW157"/>
      <c r="EA157" s="7"/>
      <c r="EH157" s="121">
        <f t="shared" ca="1" si="254"/>
        <v>17</v>
      </c>
    </row>
    <row r="158" spans="1:138" x14ac:dyDescent="0.2">
      <c r="A158" s="125"/>
      <c r="B158" s="61" t="str">
        <f t="shared" si="247"/>
        <v/>
      </c>
      <c r="C158" s="7" t="str">
        <f t="shared" si="346"/>
        <v/>
      </c>
      <c r="D158" s="60">
        <f t="shared" si="248"/>
        <v>0</v>
      </c>
      <c r="E158" s="7" t="str">
        <f t="shared" si="249"/>
        <v/>
      </c>
      <c r="F158" s="72" t="str">
        <f t="shared" si="244"/>
        <v/>
      </c>
      <c r="G158" s="108" t="str">
        <f t="shared" si="245"/>
        <v/>
      </c>
      <c r="H158" s="112">
        <f t="shared" si="348"/>
        <v>0</v>
      </c>
      <c r="I158" s="112">
        <f t="shared" si="349"/>
        <v>0</v>
      </c>
      <c r="J158" s="112">
        <f t="shared" si="350"/>
        <v>0</v>
      </c>
      <c r="K158" s="112">
        <f t="shared" si="351"/>
        <v>0</v>
      </c>
      <c r="L158" s="112">
        <f t="shared" si="352"/>
        <v>0</v>
      </c>
      <c r="M158" s="112">
        <f t="shared" si="353"/>
        <v>0</v>
      </c>
      <c r="N158" s="60"/>
      <c r="O158" s="61"/>
      <c r="P158" s="61"/>
      <c r="Q158" s="61"/>
      <c r="R158" s="61"/>
      <c r="S158" s="7"/>
      <c r="T158" s="67">
        <f t="shared" si="311"/>
        <v>1</v>
      </c>
      <c r="U158" s="76" t="str">
        <f t="shared" si="312"/>
        <v/>
      </c>
      <c r="V158" s="76" t="str">
        <f t="shared" si="313"/>
        <v/>
      </c>
      <c r="W158" s="76" t="str">
        <f t="shared" si="314"/>
        <v/>
      </c>
      <c r="X158" s="76" t="str">
        <f t="shared" si="315"/>
        <v/>
      </c>
      <c r="Y158" s="76" t="str">
        <f t="shared" si="316"/>
        <v/>
      </c>
      <c r="Z158" s="76" t="str">
        <f t="shared" si="317"/>
        <v/>
      </c>
      <c r="AA158" s="131" t="b">
        <f t="shared" si="255"/>
        <v>0</v>
      </c>
      <c r="AB158" s="131" t="b">
        <f t="shared" si="256"/>
        <v>0</v>
      </c>
      <c r="AC158" s="131" t="b">
        <f t="shared" si="257"/>
        <v>0</v>
      </c>
      <c r="AD158" s="131" t="b">
        <f t="shared" si="258"/>
        <v>0</v>
      </c>
      <c r="AE158" s="131" t="b">
        <f t="shared" si="259"/>
        <v>0</v>
      </c>
      <c r="AF158" s="131" t="b">
        <f t="shared" si="260"/>
        <v>0</v>
      </c>
      <c r="AG158" s="131">
        <f t="shared" si="334"/>
        <v>0</v>
      </c>
      <c r="AH158" s="131">
        <f t="shared" si="340"/>
        <v>1</v>
      </c>
      <c r="AI158" s="13">
        <f t="shared" si="261"/>
        <v>0</v>
      </c>
      <c r="AJ158" s="11">
        <f t="shared" si="318"/>
        <v>0</v>
      </c>
      <c r="AK158" s="67">
        <f t="shared" si="319"/>
        <v>1</v>
      </c>
      <c r="AL158" s="118" t="str">
        <f t="shared" si="320"/>
        <v/>
      </c>
      <c r="AM158" s="118" t="str">
        <f t="shared" si="321"/>
        <v/>
      </c>
      <c r="AN158" s="118" t="str">
        <f t="shared" si="322"/>
        <v/>
      </c>
      <c r="AO158" s="118" t="str">
        <f t="shared" si="323"/>
        <v/>
      </c>
      <c r="AP158" s="118" t="str">
        <f t="shared" si="324"/>
        <v/>
      </c>
      <c r="AQ158" s="118" t="str">
        <f t="shared" si="325"/>
        <v/>
      </c>
      <c r="AR158" s="118" t="str">
        <f t="shared" si="326"/>
        <v/>
      </c>
      <c r="AS158" s="60" t="b">
        <f t="shared" si="262"/>
        <v>0</v>
      </c>
      <c r="AT158" s="60" t="b">
        <f t="shared" si="263"/>
        <v>0</v>
      </c>
      <c r="AU158" s="60" t="b">
        <f t="shared" si="264"/>
        <v>0</v>
      </c>
      <c r="AV158" s="60" t="b">
        <f t="shared" si="265"/>
        <v>0</v>
      </c>
      <c r="AW158" s="60" t="b">
        <f t="shared" si="266"/>
        <v>0</v>
      </c>
      <c r="AX158" s="60" t="b">
        <f t="shared" si="267"/>
        <v>0</v>
      </c>
      <c r="AY158" s="60" t="b">
        <f t="shared" si="268"/>
        <v>0</v>
      </c>
      <c r="AZ158" s="131">
        <f t="shared" si="335"/>
        <v>0</v>
      </c>
      <c r="BA158" s="131">
        <f t="shared" si="341"/>
        <v>1</v>
      </c>
      <c r="BB158" s="13">
        <f t="shared" si="327"/>
        <v>0</v>
      </c>
      <c r="BC158" s="11">
        <f t="shared" si="269"/>
        <v>0</v>
      </c>
      <c r="BD158" s="67">
        <f t="shared" si="328"/>
        <v>1</v>
      </c>
      <c r="BE158" s="76" t="str">
        <f t="shared" si="270"/>
        <v/>
      </c>
      <c r="BF158" s="76" t="str">
        <f t="shared" si="271"/>
        <v/>
      </c>
      <c r="BG158" s="76" t="str">
        <f t="shared" si="272"/>
        <v/>
      </c>
      <c r="BH158" s="76" t="str">
        <f t="shared" si="273"/>
        <v/>
      </c>
      <c r="BI158" s="76" t="str">
        <f t="shared" si="274"/>
        <v/>
      </c>
      <c r="BJ158" s="76" t="str">
        <f t="shared" si="275"/>
        <v/>
      </c>
      <c r="BK158" s="131" t="b">
        <f t="shared" si="276"/>
        <v>0</v>
      </c>
      <c r="BL158" s="131" t="b">
        <f t="shared" si="277"/>
        <v>0</v>
      </c>
      <c r="BM158" s="131" t="b">
        <f t="shared" si="278"/>
        <v>0</v>
      </c>
      <c r="BN158" s="131" t="b">
        <f t="shared" si="279"/>
        <v>0</v>
      </c>
      <c r="BO158" s="131" t="b">
        <f t="shared" si="280"/>
        <v>0</v>
      </c>
      <c r="BP158" s="131" t="b">
        <f t="shared" si="281"/>
        <v>0</v>
      </c>
      <c r="BQ158" s="131">
        <f t="shared" si="336"/>
        <v>0</v>
      </c>
      <c r="BR158" s="131">
        <f t="shared" si="342"/>
        <v>1</v>
      </c>
      <c r="BS158" s="92">
        <f t="shared" si="337"/>
        <v>0</v>
      </c>
      <c r="BT158" s="13">
        <f t="shared" si="282"/>
        <v>0</v>
      </c>
      <c r="BU158" s="11">
        <f t="shared" si="329"/>
        <v>0</v>
      </c>
      <c r="BV158" s="67">
        <f t="shared" si="330"/>
        <v>1</v>
      </c>
      <c r="BW158" s="118" t="str">
        <f t="shared" si="283"/>
        <v/>
      </c>
      <c r="BX158" s="118" t="str">
        <f t="shared" si="284"/>
        <v/>
      </c>
      <c r="BY158" s="118" t="str">
        <f t="shared" si="285"/>
        <v/>
      </c>
      <c r="BZ158" s="118" t="str">
        <f t="shared" si="286"/>
        <v/>
      </c>
      <c r="CA158" s="118" t="str">
        <f t="shared" si="287"/>
        <v/>
      </c>
      <c r="CB158" s="118" t="str">
        <f t="shared" si="288"/>
        <v/>
      </c>
      <c r="CC158" s="118" t="str">
        <f t="shared" si="289"/>
        <v/>
      </c>
      <c r="CD158" s="60" t="b">
        <f t="shared" si="290"/>
        <v>0</v>
      </c>
      <c r="CE158" s="60" t="b">
        <f t="shared" si="291"/>
        <v>0</v>
      </c>
      <c r="CF158" s="60" t="b">
        <f t="shared" si="292"/>
        <v>0</v>
      </c>
      <c r="CG158" s="60" t="b">
        <f t="shared" si="293"/>
        <v>0</v>
      </c>
      <c r="CH158" s="60" t="b">
        <f t="shared" si="294"/>
        <v>0</v>
      </c>
      <c r="CI158" s="60" t="b">
        <f t="shared" si="295"/>
        <v>0</v>
      </c>
      <c r="CJ158" s="60" t="b">
        <f t="shared" si="296"/>
        <v>0</v>
      </c>
      <c r="CK158" s="131">
        <f t="shared" si="338"/>
        <v>0</v>
      </c>
      <c r="CL158" s="131">
        <f t="shared" si="343"/>
        <v>1</v>
      </c>
      <c r="CM158" s="92">
        <f t="shared" si="339"/>
        <v>0</v>
      </c>
      <c r="CN158" s="13">
        <f t="shared" si="331"/>
        <v>0</v>
      </c>
      <c r="CO158" s="11">
        <f t="shared" si="297"/>
        <v>0</v>
      </c>
      <c r="CP158" s="13">
        <f t="shared" si="332"/>
        <v>0</v>
      </c>
      <c r="CQ158" s="11">
        <f t="shared" si="250"/>
        <v>0</v>
      </c>
      <c r="CR158" s="57">
        <f t="shared" si="251"/>
        <v>0</v>
      </c>
      <c r="CS158" s="57">
        <f t="shared" si="252"/>
        <v>0</v>
      </c>
      <c r="CT158" s="57">
        <f t="shared" si="235"/>
        <v>0</v>
      </c>
      <c r="CU158" s="24" t="str">
        <f t="shared" si="298"/>
        <v/>
      </c>
      <c r="CV158" s="24" t="str">
        <f t="shared" si="299"/>
        <v/>
      </c>
      <c r="CW158" s="24" t="str">
        <f t="shared" si="300"/>
        <v/>
      </c>
      <c r="CX158" s="24" t="str">
        <f t="shared" si="301"/>
        <v/>
      </c>
      <c r="CY158" s="24" t="str">
        <f t="shared" si="302"/>
        <v/>
      </c>
      <c r="CZ158" s="24" t="str">
        <f t="shared" si="303"/>
        <v/>
      </c>
      <c r="DA158" s="24" t="str">
        <f t="shared" si="304"/>
        <v/>
      </c>
      <c r="DB158" s="24" t="str">
        <f t="shared" si="305"/>
        <v/>
      </c>
      <c r="DC158" s="24" t="str">
        <f t="shared" si="306"/>
        <v/>
      </c>
      <c r="DD158" s="24" t="str">
        <f t="shared" si="307"/>
        <v/>
      </c>
      <c r="DE158" s="24" t="str">
        <f t="shared" si="308"/>
        <v/>
      </c>
      <c r="DF158" s="24" t="str">
        <f t="shared" si="309"/>
        <v/>
      </c>
      <c r="DG158" s="24" t="str">
        <f t="shared" si="310"/>
        <v/>
      </c>
      <c r="DH158" s="5"/>
      <c r="DI158" s="134"/>
      <c r="DJ158"/>
      <c r="DK158"/>
      <c r="DL158"/>
      <c r="DM158" s="34"/>
      <c r="DN158" s="4"/>
      <c r="DO158"/>
      <c r="DP158"/>
      <c r="DQ158"/>
      <c r="DR158"/>
      <c r="DS158"/>
      <c r="DT158"/>
      <c r="DU158"/>
      <c r="DV158"/>
      <c r="DW158"/>
      <c r="EA158" s="7"/>
      <c r="EH158" s="121">
        <f t="shared" ca="1" si="254"/>
        <v>32</v>
      </c>
    </row>
    <row r="159" spans="1:138" x14ac:dyDescent="0.2">
      <c r="A159" s="125"/>
      <c r="B159" s="61" t="str">
        <f t="shared" si="247"/>
        <v/>
      </c>
      <c r="C159" s="7" t="str">
        <f t="shared" si="346"/>
        <v/>
      </c>
      <c r="D159" s="60">
        <f t="shared" si="248"/>
        <v>0</v>
      </c>
      <c r="E159" s="7" t="str">
        <f t="shared" si="249"/>
        <v/>
      </c>
      <c r="F159" s="72" t="str">
        <f t="shared" si="244"/>
        <v/>
      </c>
      <c r="G159" s="108" t="str">
        <f t="shared" si="245"/>
        <v/>
      </c>
      <c r="H159" s="112">
        <f t="shared" si="348"/>
        <v>0</v>
      </c>
      <c r="I159" s="112">
        <f t="shared" si="349"/>
        <v>0</v>
      </c>
      <c r="J159" s="112">
        <f t="shared" si="350"/>
        <v>0</v>
      </c>
      <c r="K159" s="112">
        <f t="shared" si="351"/>
        <v>0</v>
      </c>
      <c r="L159" s="112">
        <f t="shared" si="352"/>
        <v>0</v>
      </c>
      <c r="M159" s="112">
        <f t="shared" si="353"/>
        <v>0</v>
      </c>
      <c r="N159" s="60"/>
      <c r="O159" s="61"/>
      <c r="P159" s="61"/>
      <c r="Q159" s="61"/>
      <c r="R159" s="61"/>
      <c r="S159" s="7"/>
      <c r="T159" s="67">
        <f t="shared" si="311"/>
        <v>1</v>
      </c>
      <c r="U159" s="76" t="str">
        <f t="shared" si="312"/>
        <v/>
      </c>
      <c r="V159" s="76" t="str">
        <f t="shared" si="313"/>
        <v/>
      </c>
      <c r="W159" s="76" t="str">
        <f t="shared" si="314"/>
        <v/>
      </c>
      <c r="X159" s="76" t="str">
        <f t="shared" si="315"/>
        <v/>
      </c>
      <c r="Y159" s="76" t="str">
        <f t="shared" si="316"/>
        <v/>
      </c>
      <c r="Z159" s="76" t="str">
        <f t="shared" si="317"/>
        <v/>
      </c>
      <c r="AA159" s="131" t="b">
        <f t="shared" si="255"/>
        <v>0</v>
      </c>
      <c r="AB159" s="131" t="b">
        <f t="shared" si="256"/>
        <v>0</v>
      </c>
      <c r="AC159" s="131" t="b">
        <f t="shared" si="257"/>
        <v>0</v>
      </c>
      <c r="AD159" s="131" t="b">
        <f t="shared" si="258"/>
        <v>0</v>
      </c>
      <c r="AE159" s="131" t="b">
        <f t="shared" si="259"/>
        <v>0</v>
      </c>
      <c r="AF159" s="131" t="b">
        <f t="shared" si="260"/>
        <v>0</v>
      </c>
      <c r="AG159" s="131">
        <f t="shared" si="334"/>
        <v>0</v>
      </c>
      <c r="AH159" s="131">
        <f t="shared" si="340"/>
        <v>1</v>
      </c>
      <c r="AI159" s="13">
        <f t="shared" si="261"/>
        <v>0</v>
      </c>
      <c r="AJ159" s="11">
        <f t="shared" si="318"/>
        <v>0</v>
      </c>
      <c r="AK159" s="67">
        <f t="shared" si="319"/>
        <v>1</v>
      </c>
      <c r="AL159" s="118" t="str">
        <f t="shared" si="320"/>
        <v/>
      </c>
      <c r="AM159" s="118" t="str">
        <f t="shared" si="321"/>
        <v/>
      </c>
      <c r="AN159" s="118" t="str">
        <f t="shared" si="322"/>
        <v/>
      </c>
      <c r="AO159" s="118" t="str">
        <f t="shared" si="323"/>
        <v/>
      </c>
      <c r="AP159" s="118" t="str">
        <f t="shared" si="324"/>
        <v/>
      </c>
      <c r="AQ159" s="118" t="str">
        <f t="shared" si="325"/>
        <v/>
      </c>
      <c r="AR159" s="118" t="str">
        <f t="shared" si="326"/>
        <v/>
      </c>
      <c r="AS159" s="60" t="b">
        <f t="shared" si="262"/>
        <v>0</v>
      </c>
      <c r="AT159" s="60" t="b">
        <f t="shared" si="263"/>
        <v>0</v>
      </c>
      <c r="AU159" s="60" t="b">
        <f t="shared" si="264"/>
        <v>0</v>
      </c>
      <c r="AV159" s="60" t="b">
        <f t="shared" si="265"/>
        <v>0</v>
      </c>
      <c r="AW159" s="60" t="b">
        <f t="shared" si="266"/>
        <v>0</v>
      </c>
      <c r="AX159" s="60" t="b">
        <f t="shared" si="267"/>
        <v>0</v>
      </c>
      <c r="AY159" s="60" t="b">
        <f t="shared" si="268"/>
        <v>0</v>
      </c>
      <c r="AZ159" s="131">
        <f t="shared" si="335"/>
        <v>0</v>
      </c>
      <c r="BA159" s="131">
        <f t="shared" si="341"/>
        <v>1</v>
      </c>
      <c r="BB159" s="13">
        <f t="shared" si="327"/>
        <v>0</v>
      </c>
      <c r="BC159" s="11">
        <f t="shared" si="269"/>
        <v>0</v>
      </c>
      <c r="BD159" s="67">
        <f t="shared" si="328"/>
        <v>1</v>
      </c>
      <c r="BE159" s="76" t="str">
        <f t="shared" si="270"/>
        <v/>
      </c>
      <c r="BF159" s="76" t="str">
        <f t="shared" si="271"/>
        <v/>
      </c>
      <c r="BG159" s="76" t="str">
        <f t="shared" si="272"/>
        <v/>
      </c>
      <c r="BH159" s="76" t="str">
        <f t="shared" si="273"/>
        <v/>
      </c>
      <c r="BI159" s="76" t="str">
        <f t="shared" si="274"/>
        <v/>
      </c>
      <c r="BJ159" s="76" t="str">
        <f t="shared" si="275"/>
        <v/>
      </c>
      <c r="BK159" s="131" t="b">
        <f t="shared" si="276"/>
        <v>0</v>
      </c>
      <c r="BL159" s="131" t="b">
        <f t="shared" si="277"/>
        <v>0</v>
      </c>
      <c r="BM159" s="131" t="b">
        <f t="shared" si="278"/>
        <v>0</v>
      </c>
      <c r="BN159" s="131" t="b">
        <f t="shared" si="279"/>
        <v>0</v>
      </c>
      <c r="BO159" s="131" t="b">
        <f t="shared" si="280"/>
        <v>0</v>
      </c>
      <c r="BP159" s="131" t="b">
        <f t="shared" si="281"/>
        <v>0</v>
      </c>
      <c r="BQ159" s="131">
        <f t="shared" si="336"/>
        <v>0</v>
      </c>
      <c r="BR159" s="131">
        <f t="shared" si="342"/>
        <v>1</v>
      </c>
      <c r="BS159" s="92">
        <f t="shared" si="337"/>
        <v>0</v>
      </c>
      <c r="BT159" s="13">
        <f t="shared" si="282"/>
        <v>0</v>
      </c>
      <c r="BU159" s="11">
        <f t="shared" si="329"/>
        <v>0</v>
      </c>
      <c r="BV159" s="67">
        <f t="shared" si="330"/>
        <v>1</v>
      </c>
      <c r="BW159" s="118" t="str">
        <f t="shared" si="283"/>
        <v/>
      </c>
      <c r="BX159" s="118" t="str">
        <f t="shared" si="284"/>
        <v/>
      </c>
      <c r="BY159" s="118" t="str">
        <f t="shared" si="285"/>
        <v/>
      </c>
      <c r="BZ159" s="118" t="str">
        <f t="shared" si="286"/>
        <v/>
      </c>
      <c r="CA159" s="118" t="str">
        <f t="shared" si="287"/>
        <v/>
      </c>
      <c r="CB159" s="118" t="str">
        <f t="shared" si="288"/>
        <v/>
      </c>
      <c r="CC159" s="118" t="str">
        <f t="shared" si="289"/>
        <v/>
      </c>
      <c r="CD159" s="60" t="b">
        <f t="shared" si="290"/>
        <v>0</v>
      </c>
      <c r="CE159" s="60" t="b">
        <f t="shared" si="291"/>
        <v>0</v>
      </c>
      <c r="CF159" s="60" t="b">
        <f t="shared" si="292"/>
        <v>0</v>
      </c>
      <c r="CG159" s="60" t="b">
        <f t="shared" si="293"/>
        <v>0</v>
      </c>
      <c r="CH159" s="60" t="b">
        <f t="shared" si="294"/>
        <v>0</v>
      </c>
      <c r="CI159" s="60" t="b">
        <f t="shared" si="295"/>
        <v>0</v>
      </c>
      <c r="CJ159" s="60" t="b">
        <f t="shared" si="296"/>
        <v>0</v>
      </c>
      <c r="CK159" s="131">
        <f t="shared" si="338"/>
        <v>0</v>
      </c>
      <c r="CL159" s="131">
        <f t="shared" si="343"/>
        <v>1</v>
      </c>
      <c r="CM159" s="92">
        <f t="shared" si="339"/>
        <v>0</v>
      </c>
      <c r="CN159" s="13">
        <f t="shared" si="331"/>
        <v>0</v>
      </c>
      <c r="CO159" s="11">
        <f t="shared" si="297"/>
        <v>0</v>
      </c>
      <c r="CP159" s="13">
        <f t="shared" si="332"/>
        <v>0</v>
      </c>
      <c r="CQ159" s="11">
        <f t="shared" si="250"/>
        <v>0</v>
      </c>
      <c r="CR159" s="57">
        <f t="shared" si="251"/>
        <v>0</v>
      </c>
      <c r="CS159" s="57">
        <f t="shared" si="252"/>
        <v>0</v>
      </c>
      <c r="CT159" s="57">
        <f t="shared" si="235"/>
        <v>0</v>
      </c>
      <c r="CU159" s="24" t="str">
        <f t="shared" si="298"/>
        <v/>
      </c>
      <c r="CV159" s="24" t="str">
        <f t="shared" si="299"/>
        <v/>
      </c>
      <c r="CW159" s="24" t="str">
        <f t="shared" si="300"/>
        <v/>
      </c>
      <c r="CX159" s="24" t="str">
        <f t="shared" si="301"/>
        <v/>
      </c>
      <c r="CY159" s="24" t="str">
        <f t="shared" si="302"/>
        <v/>
      </c>
      <c r="CZ159" s="24" t="str">
        <f t="shared" si="303"/>
        <v/>
      </c>
      <c r="DA159" s="24" t="str">
        <f t="shared" si="304"/>
        <v/>
      </c>
      <c r="DB159" s="24" t="str">
        <f t="shared" si="305"/>
        <v/>
      </c>
      <c r="DC159" s="24" t="str">
        <f t="shared" si="306"/>
        <v/>
      </c>
      <c r="DD159" s="24" t="str">
        <f t="shared" si="307"/>
        <v/>
      </c>
      <c r="DE159" s="24" t="str">
        <f t="shared" si="308"/>
        <v/>
      </c>
      <c r="DF159" s="24" t="str">
        <f t="shared" si="309"/>
        <v/>
      </c>
      <c r="DG159" s="24" t="str">
        <f t="shared" si="310"/>
        <v/>
      </c>
      <c r="DH159" s="5"/>
      <c r="DI159" s="134"/>
      <c r="DJ159"/>
      <c r="DK159"/>
      <c r="DL159"/>
      <c r="DM159" s="34"/>
      <c r="DN159" s="4"/>
      <c r="DO159"/>
      <c r="DP159"/>
      <c r="DQ159"/>
      <c r="DR159"/>
      <c r="DS159"/>
      <c r="DT159"/>
      <c r="DU159"/>
      <c r="DV159"/>
      <c r="DW159"/>
      <c r="EA159" s="7"/>
      <c r="EH159" s="121">
        <f t="shared" ca="1" si="254"/>
        <v>3</v>
      </c>
    </row>
    <row r="160" spans="1:138" x14ac:dyDescent="0.2">
      <c r="A160" s="125"/>
      <c r="B160" s="61" t="str">
        <f t="shared" si="247"/>
        <v/>
      </c>
      <c r="C160" s="7" t="str">
        <f t="shared" si="346"/>
        <v/>
      </c>
      <c r="D160" s="60">
        <f t="shared" si="248"/>
        <v>0</v>
      </c>
      <c r="E160" s="7" t="str">
        <f t="shared" si="249"/>
        <v/>
      </c>
      <c r="F160" s="72" t="str">
        <f t="shared" si="244"/>
        <v/>
      </c>
      <c r="G160" s="108" t="str">
        <f t="shared" si="245"/>
        <v/>
      </c>
      <c r="H160" s="112">
        <f t="shared" si="348"/>
        <v>0</v>
      </c>
      <c r="I160" s="112">
        <f t="shared" si="349"/>
        <v>0</v>
      </c>
      <c r="J160" s="112">
        <f t="shared" si="350"/>
        <v>0</v>
      </c>
      <c r="K160" s="112">
        <f t="shared" si="351"/>
        <v>0</v>
      </c>
      <c r="L160" s="112">
        <f t="shared" si="352"/>
        <v>0</v>
      </c>
      <c r="M160" s="112">
        <f t="shared" si="353"/>
        <v>0</v>
      </c>
      <c r="N160" s="60"/>
      <c r="O160" s="61"/>
      <c r="P160" s="61"/>
      <c r="Q160" s="61"/>
      <c r="R160" s="61"/>
      <c r="S160" s="7"/>
      <c r="T160" s="67">
        <f t="shared" si="311"/>
        <v>1</v>
      </c>
      <c r="U160" s="76" t="str">
        <f t="shared" si="312"/>
        <v/>
      </c>
      <c r="V160" s="76" t="str">
        <f t="shared" si="313"/>
        <v/>
      </c>
      <c r="W160" s="76" t="str">
        <f t="shared" si="314"/>
        <v/>
      </c>
      <c r="X160" s="76" t="str">
        <f t="shared" si="315"/>
        <v/>
      </c>
      <c r="Y160" s="76" t="str">
        <f t="shared" si="316"/>
        <v/>
      </c>
      <c r="Z160" s="76" t="str">
        <f t="shared" si="317"/>
        <v/>
      </c>
      <c r="AA160" s="131" t="b">
        <f t="shared" si="255"/>
        <v>0</v>
      </c>
      <c r="AB160" s="131" t="b">
        <f t="shared" si="256"/>
        <v>0</v>
      </c>
      <c r="AC160" s="131" t="b">
        <f t="shared" si="257"/>
        <v>0</v>
      </c>
      <c r="AD160" s="131" t="b">
        <f t="shared" si="258"/>
        <v>0</v>
      </c>
      <c r="AE160" s="131" t="b">
        <f t="shared" si="259"/>
        <v>0</v>
      </c>
      <c r="AF160" s="131" t="b">
        <f t="shared" si="260"/>
        <v>0</v>
      </c>
      <c r="AG160" s="131">
        <f t="shared" si="334"/>
        <v>0</v>
      </c>
      <c r="AH160" s="131">
        <f t="shared" si="340"/>
        <v>1</v>
      </c>
      <c r="AI160" s="13">
        <f t="shared" si="261"/>
        <v>0</v>
      </c>
      <c r="AJ160" s="11">
        <f t="shared" si="318"/>
        <v>0</v>
      </c>
      <c r="AK160" s="67">
        <f t="shared" si="319"/>
        <v>1</v>
      </c>
      <c r="AL160" s="118" t="str">
        <f t="shared" si="320"/>
        <v/>
      </c>
      <c r="AM160" s="118" t="str">
        <f t="shared" si="321"/>
        <v/>
      </c>
      <c r="AN160" s="118" t="str">
        <f t="shared" si="322"/>
        <v/>
      </c>
      <c r="AO160" s="118" t="str">
        <f t="shared" si="323"/>
        <v/>
      </c>
      <c r="AP160" s="118" t="str">
        <f t="shared" si="324"/>
        <v/>
      </c>
      <c r="AQ160" s="118" t="str">
        <f t="shared" si="325"/>
        <v/>
      </c>
      <c r="AR160" s="118" t="str">
        <f t="shared" si="326"/>
        <v/>
      </c>
      <c r="AS160" s="60" t="b">
        <f t="shared" si="262"/>
        <v>0</v>
      </c>
      <c r="AT160" s="60" t="b">
        <f t="shared" si="263"/>
        <v>0</v>
      </c>
      <c r="AU160" s="60" t="b">
        <f t="shared" si="264"/>
        <v>0</v>
      </c>
      <c r="AV160" s="60" t="b">
        <f t="shared" si="265"/>
        <v>0</v>
      </c>
      <c r="AW160" s="60" t="b">
        <f t="shared" si="266"/>
        <v>0</v>
      </c>
      <c r="AX160" s="60" t="b">
        <f t="shared" si="267"/>
        <v>0</v>
      </c>
      <c r="AY160" s="60" t="b">
        <f t="shared" si="268"/>
        <v>0</v>
      </c>
      <c r="AZ160" s="131">
        <f t="shared" si="335"/>
        <v>0</v>
      </c>
      <c r="BA160" s="131">
        <f t="shared" si="341"/>
        <v>1</v>
      </c>
      <c r="BB160" s="13">
        <f t="shared" si="327"/>
        <v>0</v>
      </c>
      <c r="BC160" s="11">
        <f t="shared" si="269"/>
        <v>0</v>
      </c>
      <c r="BD160" s="67">
        <f t="shared" si="328"/>
        <v>1</v>
      </c>
      <c r="BE160" s="76" t="str">
        <f t="shared" si="270"/>
        <v/>
      </c>
      <c r="BF160" s="76" t="str">
        <f t="shared" si="271"/>
        <v/>
      </c>
      <c r="BG160" s="76" t="str">
        <f t="shared" si="272"/>
        <v/>
      </c>
      <c r="BH160" s="76" t="str">
        <f t="shared" si="273"/>
        <v/>
      </c>
      <c r="BI160" s="76" t="str">
        <f t="shared" si="274"/>
        <v/>
      </c>
      <c r="BJ160" s="76" t="str">
        <f t="shared" si="275"/>
        <v/>
      </c>
      <c r="BK160" s="131" t="b">
        <f t="shared" si="276"/>
        <v>0</v>
      </c>
      <c r="BL160" s="131" t="b">
        <f t="shared" si="277"/>
        <v>0</v>
      </c>
      <c r="BM160" s="131" t="b">
        <f t="shared" si="278"/>
        <v>0</v>
      </c>
      <c r="BN160" s="131" t="b">
        <f t="shared" si="279"/>
        <v>0</v>
      </c>
      <c r="BO160" s="131" t="b">
        <f t="shared" si="280"/>
        <v>0</v>
      </c>
      <c r="BP160" s="131" t="b">
        <f t="shared" si="281"/>
        <v>0</v>
      </c>
      <c r="BQ160" s="131">
        <f t="shared" si="336"/>
        <v>0</v>
      </c>
      <c r="BR160" s="131">
        <f t="shared" si="342"/>
        <v>1</v>
      </c>
      <c r="BS160" s="92">
        <f t="shared" si="337"/>
        <v>0</v>
      </c>
      <c r="BT160" s="13">
        <f t="shared" si="282"/>
        <v>0</v>
      </c>
      <c r="BU160" s="11">
        <f t="shared" si="329"/>
        <v>0</v>
      </c>
      <c r="BV160" s="67">
        <f t="shared" si="330"/>
        <v>1</v>
      </c>
      <c r="BW160" s="118" t="str">
        <f t="shared" si="283"/>
        <v/>
      </c>
      <c r="BX160" s="118" t="str">
        <f t="shared" si="284"/>
        <v/>
      </c>
      <c r="BY160" s="118" t="str">
        <f t="shared" si="285"/>
        <v/>
      </c>
      <c r="BZ160" s="118" t="str">
        <f t="shared" si="286"/>
        <v/>
      </c>
      <c r="CA160" s="118" t="str">
        <f t="shared" si="287"/>
        <v/>
      </c>
      <c r="CB160" s="118" t="str">
        <f t="shared" si="288"/>
        <v/>
      </c>
      <c r="CC160" s="118" t="str">
        <f t="shared" si="289"/>
        <v/>
      </c>
      <c r="CD160" s="60" t="b">
        <f t="shared" si="290"/>
        <v>0</v>
      </c>
      <c r="CE160" s="60" t="b">
        <f t="shared" si="291"/>
        <v>0</v>
      </c>
      <c r="CF160" s="60" t="b">
        <f t="shared" si="292"/>
        <v>0</v>
      </c>
      <c r="CG160" s="60" t="b">
        <f t="shared" si="293"/>
        <v>0</v>
      </c>
      <c r="CH160" s="60" t="b">
        <f t="shared" si="294"/>
        <v>0</v>
      </c>
      <c r="CI160" s="60" t="b">
        <f t="shared" si="295"/>
        <v>0</v>
      </c>
      <c r="CJ160" s="60" t="b">
        <f t="shared" si="296"/>
        <v>0</v>
      </c>
      <c r="CK160" s="131">
        <f t="shared" si="338"/>
        <v>0</v>
      </c>
      <c r="CL160" s="131">
        <f t="shared" si="343"/>
        <v>1</v>
      </c>
      <c r="CM160" s="92">
        <f t="shared" si="339"/>
        <v>0</v>
      </c>
      <c r="CN160" s="13">
        <f t="shared" si="331"/>
        <v>0</v>
      </c>
      <c r="CO160" s="11">
        <f t="shared" si="297"/>
        <v>0</v>
      </c>
      <c r="CP160" s="13">
        <f t="shared" si="332"/>
        <v>0</v>
      </c>
      <c r="CQ160" s="11">
        <f t="shared" si="250"/>
        <v>0</v>
      </c>
      <c r="CR160" s="57">
        <f t="shared" si="251"/>
        <v>0</v>
      </c>
      <c r="CS160" s="57">
        <f t="shared" si="252"/>
        <v>0</v>
      </c>
      <c r="CT160" s="57">
        <f t="shared" si="235"/>
        <v>0</v>
      </c>
      <c r="CU160" s="24" t="str">
        <f t="shared" si="298"/>
        <v/>
      </c>
      <c r="CV160" s="24" t="str">
        <f t="shared" si="299"/>
        <v/>
      </c>
      <c r="CW160" s="24" t="str">
        <f t="shared" si="300"/>
        <v/>
      </c>
      <c r="CX160" s="24" t="str">
        <f t="shared" si="301"/>
        <v/>
      </c>
      <c r="CY160" s="24" t="str">
        <f t="shared" si="302"/>
        <v/>
      </c>
      <c r="CZ160" s="24" t="str">
        <f t="shared" si="303"/>
        <v/>
      </c>
      <c r="DA160" s="24" t="str">
        <f t="shared" si="304"/>
        <v/>
      </c>
      <c r="DB160" s="24" t="str">
        <f t="shared" si="305"/>
        <v/>
      </c>
      <c r="DC160" s="24" t="str">
        <f t="shared" si="306"/>
        <v/>
      </c>
      <c r="DD160" s="24" t="str">
        <f t="shared" si="307"/>
        <v/>
      </c>
      <c r="DE160" s="24" t="str">
        <f t="shared" si="308"/>
        <v/>
      </c>
      <c r="DF160" s="24" t="str">
        <f t="shared" si="309"/>
        <v/>
      </c>
      <c r="DG160" s="24" t="str">
        <f t="shared" si="310"/>
        <v/>
      </c>
      <c r="DH160" s="5"/>
      <c r="DI160" s="134"/>
      <c r="DJ160"/>
      <c r="DK160"/>
      <c r="DL160"/>
      <c r="DM160" s="34"/>
      <c r="DN160" s="4"/>
      <c r="DO160"/>
      <c r="DP160"/>
      <c r="DQ160"/>
      <c r="DR160"/>
      <c r="DS160"/>
      <c r="DT160"/>
      <c r="DU160"/>
      <c r="DV160"/>
      <c r="DW160"/>
      <c r="EA160" s="7"/>
      <c r="EH160" s="121">
        <f t="shared" ca="1" si="254"/>
        <v>0</v>
      </c>
    </row>
    <row r="161" spans="1:138" x14ac:dyDescent="0.2">
      <c r="A161" s="125"/>
      <c r="B161" s="61" t="str">
        <f t="shared" si="247"/>
        <v/>
      </c>
      <c r="C161" s="7" t="str">
        <f t="shared" si="346"/>
        <v/>
      </c>
      <c r="D161" s="60">
        <f t="shared" si="248"/>
        <v>0</v>
      </c>
      <c r="E161" s="7" t="str">
        <f t="shared" si="249"/>
        <v/>
      </c>
      <c r="F161" s="72" t="str">
        <f t="shared" si="244"/>
        <v/>
      </c>
      <c r="G161" s="108" t="str">
        <f t="shared" si="245"/>
        <v/>
      </c>
      <c r="H161" s="112">
        <f t="shared" si="348"/>
        <v>0</v>
      </c>
      <c r="I161" s="112">
        <f t="shared" si="349"/>
        <v>0</v>
      </c>
      <c r="J161" s="112">
        <f t="shared" si="350"/>
        <v>0</v>
      </c>
      <c r="K161" s="112">
        <f t="shared" si="351"/>
        <v>0</v>
      </c>
      <c r="L161" s="112">
        <f t="shared" si="352"/>
        <v>0</v>
      </c>
      <c r="M161" s="112">
        <f t="shared" si="353"/>
        <v>0</v>
      </c>
      <c r="N161" s="60"/>
      <c r="O161" s="61"/>
      <c r="P161" s="61"/>
      <c r="Q161" s="61"/>
      <c r="R161" s="61"/>
      <c r="S161" s="7"/>
      <c r="T161" s="67">
        <f t="shared" si="311"/>
        <v>1</v>
      </c>
      <c r="U161" s="76" t="str">
        <f t="shared" si="312"/>
        <v/>
      </c>
      <c r="V161" s="76" t="str">
        <f t="shared" si="313"/>
        <v/>
      </c>
      <c r="W161" s="76" t="str">
        <f t="shared" si="314"/>
        <v/>
      </c>
      <c r="X161" s="76" t="str">
        <f t="shared" si="315"/>
        <v/>
      </c>
      <c r="Y161" s="76" t="str">
        <f t="shared" si="316"/>
        <v/>
      </c>
      <c r="Z161" s="76" t="str">
        <f t="shared" si="317"/>
        <v/>
      </c>
      <c r="AA161" s="131" t="b">
        <f t="shared" si="255"/>
        <v>0</v>
      </c>
      <c r="AB161" s="131" t="b">
        <f t="shared" si="256"/>
        <v>0</v>
      </c>
      <c r="AC161" s="131" t="b">
        <f t="shared" si="257"/>
        <v>0</v>
      </c>
      <c r="AD161" s="131" t="b">
        <f t="shared" si="258"/>
        <v>0</v>
      </c>
      <c r="AE161" s="131" t="b">
        <f t="shared" si="259"/>
        <v>0</v>
      </c>
      <c r="AF161" s="131" t="b">
        <f t="shared" si="260"/>
        <v>0</v>
      </c>
      <c r="AG161" s="131">
        <f t="shared" si="334"/>
        <v>0</v>
      </c>
      <c r="AH161" s="131">
        <f t="shared" si="340"/>
        <v>1</v>
      </c>
      <c r="AI161" s="13">
        <f t="shared" si="261"/>
        <v>0</v>
      </c>
      <c r="AJ161" s="11">
        <f t="shared" si="318"/>
        <v>0</v>
      </c>
      <c r="AK161" s="67">
        <f t="shared" si="319"/>
        <v>1</v>
      </c>
      <c r="AL161" s="118" t="str">
        <f t="shared" si="320"/>
        <v/>
      </c>
      <c r="AM161" s="118" t="str">
        <f t="shared" si="321"/>
        <v/>
      </c>
      <c r="AN161" s="118" t="str">
        <f t="shared" si="322"/>
        <v/>
      </c>
      <c r="AO161" s="118" t="str">
        <f t="shared" si="323"/>
        <v/>
      </c>
      <c r="AP161" s="118" t="str">
        <f t="shared" si="324"/>
        <v/>
      </c>
      <c r="AQ161" s="118" t="str">
        <f t="shared" si="325"/>
        <v/>
      </c>
      <c r="AR161" s="118" t="str">
        <f t="shared" si="326"/>
        <v/>
      </c>
      <c r="AS161" s="60" t="b">
        <f t="shared" si="262"/>
        <v>0</v>
      </c>
      <c r="AT161" s="60" t="b">
        <f t="shared" si="263"/>
        <v>0</v>
      </c>
      <c r="AU161" s="60" t="b">
        <f t="shared" si="264"/>
        <v>0</v>
      </c>
      <c r="AV161" s="60" t="b">
        <f t="shared" si="265"/>
        <v>0</v>
      </c>
      <c r="AW161" s="60" t="b">
        <f t="shared" si="266"/>
        <v>0</v>
      </c>
      <c r="AX161" s="60" t="b">
        <f t="shared" si="267"/>
        <v>0</v>
      </c>
      <c r="AY161" s="60" t="b">
        <f t="shared" si="268"/>
        <v>0</v>
      </c>
      <c r="AZ161" s="131">
        <f t="shared" si="335"/>
        <v>0</v>
      </c>
      <c r="BA161" s="131">
        <f t="shared" si="341"/>
        <v>1</v>
      </c>
      <c r="BB161" s="13">
        <f t="shared" si="327"/>
        <v>0</v>
      </c>
      <c r="BC161" s="11">
        <f t="shared" si="269"/>
        <v>0</v>
      </c>
      <c r="BD161" s="67">
        <f t="shared" si="328"/>
        <v>1</v>
      </c>
      <c r="BE161" s="76" t="str">
        <f t="shared" si="270"/>
        <v/>
      </c>
      <c r="BF161" s="76" t="str">
        <f t="shared" si="271"/>
        <v/>
      </c>
      <c r="BG161" s="76" t="str">
        <f t="shared" si="272"/>
        <v/>
      </c>
      <c r="BH161" s="76" t="str">
        <f t="shared" si="273"/>
        <v/>
      </c>
      <c r="BI161" s="76" t="str">
        <f t="shared" si="274"/>
        <v/>
      </c>
      <c r="BJ161" s="76" t="str">
        <f t="shared" si="275"/>
        <v/>
      </c>
      <c r="BK161" s="131" t="b">
        <f t="shared" si="276"/>
        <v>0</v>
      </c>
      <c r="BL161" s="131" t="b">
        <f t="shared" si="277"/>
        <v>0</v>
      </c>
      <c r="BM161" s="131" t="b">
        <f t="shared" si="278"/>
        <v>0</v>
      </c>
      <c r="BN161" s="131" t="b">
        <f t="shared" si="279"/>
        <v>0</v>
      </c>
      <c r="BO161" s="131" t="b">
        <f t="shared" si="280"/>
        <v>0</v>
      </c>
      <c r="BP161" s="131" t="b">
        <f t="shared" si="281"/>
        <v>0</v>
      </c>
      <c r="BQ161" s="131">
        <f t="shared" si="336"/>
        <v>0</v>
      </c>
      <c r="BR161" s="131">
        <f t="shared" si="342"/>
        <v>1</v>
      </c>
      <c r="BS161" s="92">
        <f t="shared" si="337"/>
        <v>0</v>
      </c>
      <c r="BT161" s="13">
        <f t="shared" si="282"/>
        <v>0</v>
      </c>
      <c r="BU161" s="11">
        <f t="shared" si="329"/>
        <v>0</v>
      </c>
      <c r="BV161" s="67">
        <f t="shared" si="330"/>
        <v>1</v>
      </c>
      <c r="BW161" s="118" t="str">
        <f t="shared" si="283"/>
        <v/>
      </c>
      <c r="BX161" s="118" t="str">
        <f t="shared" si="284"/>
        <v/>
      </c>
      <c r="BY161" s="118" t="str">
        <f t="shared" si="285"/>
        <v/>
      </c>
      <c r="BZ161" s="118" t="str">
        <f t="shared" si="286"/>
        <v/>
      </c>
      <c r="CA161" s="118" t="str">
        <f t="shared" si="287"/>
        <v/>
      </c>
      <c r="CB161" s="118" t="str">
        <f t="shared" si="288"/>
        <v/>
      </c>
      <c r="CC161" s="118" t="str">
        <f t="shared" si="289"/>
        <v/>
      </c>
      <c r="CD161" s="60" t="b">
        <f t="shared" si="290"/>
        <v>0</v>
      </c>
      <c r="CE161" s="60" t="b">
        <f t="shared" si="291"/>
        <v>0</v>
      </c>
      <c r="CF161" s="60" t="b">
        <f t="shared" si="292"/>
        <v>0</v>
      </c>
      <c r="CG161" s="60" t="b">
        <f t="shared" si="293"/>
        <v>0</v>
      </c>
      <c r="CH161" s="60" t="b">
        <f t="shared" si="294"/>
        <v>0</v>
      </c>
      <c r="CI161" s="60" t="b">
        <f t="shared" si="295"/>
        <v>0</v>
      </c>
      <c r="CJ161" s="60" t="b">
        <f t="shared" si="296"/>
        <v>0</v>
      </c>
      <c r="CK161" s="131">
        <f t="shared" si="338"/>
        <v>0</v>
      </c>
      <c r="CL161" s="131">
        <f t="shared" si="343"/>
        <v>1</v>
      </c>
      <c r="CM161" s="92">
        <f t="shared" si="339"/>
        <v>0</v>
      </c>
      <c r="CN161" s="13">
        <f t="shared" si="331"/>
        <v>0</v>
      </c>
      <c r="CO161" s="11">
        <f t="shared" si="297"/>
        <v>0</v>
      </c>
      <c r="CP161" s="13">
        <f t="shared" si="332"/>
        <v>0</v>
      </c>
      <c r="CQ161" s="11">
        <f t="shared" si="250"/>
        <v>0</v>
      </c>
      <c r="CR161" s="57">
        <f t="shared" si="251"/>
        <v>0</v>
      </c>
      <c r="CS161" s="57">
        <f t="shared" si="252"/>
        <v>0</v>
      </c>
      <c r="CT161" s="57">
        <f t="shared" si="235"/>
        <v>0</v>
      </c>
      <c r="CU161" s="24" t="str">
        <f t="shared" si="298"/>
        <v/>
      </c>
      <c r="CV161" s="24" t="str">
        <f t="shared" si="299"/>
        <v/>
      </c>
      <c r="CW161" s="24" t="str">
        <f t="shared" si="300"/>
        <v/>
      </c>
      <c r="CX161" s="24" t="str">
        <f t="shared" si="301"/>
        <v/>
      </c>
      <c r="CY161" s="24" t="str">
        <f t="shared" si="302"/>
        <v/>
      </c>
      <c r="CZ161" s="24" t="str">
        <f t="shared" si="303"/>
        <v/>
      </c>
      <c r="DA161" s="24" t="str">
        <f t="shared" si="304"/>
        <v/>
      </c>
      <c r="DB161" s="24" t="str">
        <f t="shared" si="305"/>
        <v/>
      </c>
      <c r="DC161" s="24" t="str">
        <f t="shared" si="306"/>
        <v/>
      </c>
      <c r="DD161" s="24" t="str">
        <f t="shared" si="307"/>
        <v/>
      </c>
      <c r="DE161" s="24" t="str">
        <f t="shared" si="308"/>
        <v/>
      </c>
      <c r="DF161" s="24" t="str">
        <f t="shared" si="309"/>
        <v/>
      </c>
      <c r="DG161" s="24" t="str">
        <f t="shared" si="310"/>
        <v/>
      </c>
      <c r="DH161" s="5"/>
      <c r="DI161" s="134"/>
      <c r="DJ161"/>
      <c r="DK161"/>
      <c r="DL161"/>
      <c r="DM161" s="34"/>
      <c r="DN161" s="4"/>
      <c r="DO161"/>
      <c r="DP161"/>
      <c r="DQ161"/>
      <c r="DR161"/>
      <c r="DS161"/>
      <c r="DT161"/>
      <c r="DU161"/>
      <c r="DV161"/>
      <c r="DW161"/>
      <c r="EA161" s="7"/>
      <c r="EH161" s="121">
        <f t="shared" ca="1" si="254"/>
        <v>23</v>
      </c>
    </row>
    <row r="162" spans="1:138" x14ac:dyDescent="0.2">
      <c r="A162" s="125"/>
      <c r="B162" s="61" t="str">
        <f t="shared" si="247"/>
        <v/>
      </c>
      <c r="C162" s="7" t="str">
        <f t="shared" si="346"/>
        <v/>
      </c>
      <c r="D162" s="60">
        <f t="shared" si="248"/>
        <v>0</v>
      </c>
      <c r="E162" s="7" t="str">
        <f t="shared" si="249"/>
        <v/>
      </c>
      <c r="F162" s="72" t="str">
        <f t="shared" si="244"/>
        <v/>
      </c>
      <c r="G162" s="108" t="str">
        <f t="shared" si="245"/>
        <v/>
      </c>
      <c r="H162" s="112">
        <f t="shared" si="348"/>
        <v>0</v>
      </c>
      <c r="I162" s="112">
        <f t="shared" si="349"/>
        <v>0</v>
      </c>
      <c r="J162" s="112">
        <f t="shared" si="350"/>
        <v>0</v>
      </c>
      <c r="K162" s="112">
        <f t="shared" si="351"/>
        <v>0</v>
      </c>
      <c r="L162" s="112">
        <f t="shared" si="352"/>
        <v>0</v>
      </c>
      <c r="M162" s="112">
        <f t="shared" si="353"/>
        <v>0</v>
      </c>
      <c r="N162" s="60"/>
      <c r="O162" s="61"/>
      <c r="P162" s="61"/>
      <c r="Q162" s="61"/>
      <c r="R162" s="61"/>
      <c r="S162" s="7"/>
      <c r="T162" s="67">
        <f t="shared" si="311"/>
        <v>1</v>
      </c>
      <c r="U162" s="76" t="str">
        <f t="shared" si="312"/>
        <v/>
      </c>
      <c r="V162" s="76" t="str">
        <f t="shared" si="313"/>
        <v/>
      </c>
      <c r="W162" s="76" t="str">
        <f t="shared" si="314"/>
        <v/>
      </c>
      <c r="X162" s="76" t="str">
        <f t="shared" si="315"/>
        <v/>
      </c>
      <c r="Y162" s="76" t="str">
        <f t="shared" si="316"/>
        <v/>
      </c>
      <c r="Z162" s="76" t="str">
        <f t="shared" si="317"/>
        <v/>
      </c>
      <c r="AA162" s="131" t="b">
        <f t="shared" si="255"/>
        <v>0</v>
      </c>
      <c r="AB162" s="131" t="b">
        <f t="shared" si="256"/>
        <v>0</v>
      </c>
      <c r="AC162" s="131" t="b">
        <f t="shared" si="257"/>
        <v>0</v>
      </c>
      <c r="AD162" s="131" t="b">
        <f t="shared" si="258"/>
        <v>0</v>
      </c>
      <c r="AE162" s="131" t="b">
        <f t="shared" si="259"/>
        <v>0</v>
      </c>
      <c r="AF162" s="131" t="b">
        <f t="shared" si="260"/>
        <v>0</v>
      </c>
      <c r="AG162" s="131">
        <f t="shared" si="334"/>
        <v>0</v>
      </c>
      <c r="AH162" s="131">
        <f t="shared" si="340"/>
        <v>1</v>
      </c>
      <c r="AI162" s="13">
        <f t="shared" si="261"/>
        <v>0</v>
      </c>
      <c r="AJ162" s="11">
        <f t="shared" si="318"/>
        <v>0</v>
      </c>
      <c r="AK162" s="67">
        <f t="shared" si="319"/>
        <v>1</v>
      </c>
      <c r="AL162" s="118" t="str">
        <f t="shared" si="320"/>
        <v/>
      </c>
      <c r="AM162" s="118" t="str">
        <f t="shared" si="321"/>
        <v/>
      </c>
      <c r="AN162" s="118" t="str">
        <f t="shared" si="322"/>
        <v/>
      </c>
      <c r="AO162" s="118" t="str">
        <f t="shared" si="323"/>
        <v/>
      </c>
      <c r="AP162" s="118" t="str">
        <f t="shared" si="324"/>
        <v/>
      </c>
      <c r="AQ162" s="118" t="str">
        <f t="shared" si="325"/>
        <v/>
      </c>
      <c r="AR162" s="118" t="str">
        <f t="shared" si="326"/>
        <v/>
      </c>
      <c r="AS162" s="60" t="b">
        <f t="shared" si="262"/>
        <v>0</v>
      </c>
      <c r="AT162" s="60" t="b">
        <f t="shared" si="263"/>
        <v>0</v>
      </c>
      <c r="AU162" s="60" t="b">
        <f t="shared" si="264"/>
        <v>0</v>
      </c>
      <c r="AV162" s="60" t="b">
        <f t="shared" si="265"/>
        <v>0</v>
      </c>
      <c r="AW162" s="60" t="b">
        <f t="shared" si="266"/>
        <v>0</v>
      </c>
      <c r="AX162" s="60" t="b">
        <f t="shared" si="267"/>
        <v>0</v>
      </c>
      <c r="AY162" s="60" t="b">
        <f t="shared" si="268"/>
        <v>0</v>
      </c>
      <c r="AZ162" s="131">
        <f t="shared" si="335"/>
        <v>0</v>
      </c>
      <c r="BA162" s="131">
        <f t="shared" si="341"/>
        <v>1</v>
      </c>
      <c r="BB162" s="13">
        <f t="shared" si="327"/>
        <v>0</v>
      </c>
      <c r="BC162" s="11">
        <f t="shared" si="269"/>
        <v>0</v>
      </c>
      <c r="BD162" s="67">
        <f t="shared" si="328"/>
        <v>1</v>
      </c>
      <c r="BE162" s="76" t="str">
        <f t="shared" si="270"/>
        <v/>
      </c>
      <c r="BF162" s="76" t="str">
        <f t="shared" si="271"/>
        <v/>
      </c>
      <c r="BG162" s="76" t="str">
        <f t="shared" si="272"/>
        <v/>
      </c>
      <c r="BH162" s="76" t="str">
        <f t="shared" si="273"/>
        <v/>
      </c>
      <c r="BI162" s="76" t="str">
        <f t="shared" si="274"/>
        <v/>
      </c>
      <c r="BJ162" s="76" t="str">
        <f t="shared" si="275"/>
        <v/>
      </c>
      <c r="BK162" s="131" t="b">
        <f t="shared" si="276"/>
        <v>0</v>
      </c>
      <c r="BL162" s="131" t="b">
        <f t="shared" si="277"/>
        <v>0</v>
      </c>
      <c r="BM162" s="131" t="b">
        <f t="shared" si="278"/>
        <v>0</v>
      </c>
      <c r="BN162" s="131" t="b">
        <f t="shared" si="279"/>
        <v>0</v>
      </c>
      <c r="BO162" s="131" t="b">
        <f t="shared" si="280"/>
        <v>0</v>
      </c>
      <c r="BP162" s="131" t="b">
        <f t="shared" si="281"/>
        <v>0</v>
      </c>
      <c r="BQ162" s="131">
        <f t="shared" si="336"/>
        <v>0</v>
      </c>
      <c r="BR162" s="131">
        <f t="shared" si="342"/>
        <v>1</v>
      </c>
      <c r="BS162" s="92">
        <f t="shared" si="337"/>
        <v>0</v>
      </c>
      <c r="BT162" s="13">
        <f t="shared" si="282"/>
        <v>0</v>
      </c>
      <c r="BU162" s="11">
        <f t="shared" si="329"/>
        <v>0</v>
      </c>
      <c r="BV162" s="67">
        <f t="shared" si="330"/>
        <v>1</v>
      </c>
      <c r="BW162" s="118" t="str">
        <f t="shared" si="283"/>
        <v/>
      </c>
      <c r="BX162" s="118" t="str">
        <f t="shared" si="284"/>
        <v/>
      </c>
      <c r="BY162" s="118" t="str">
        <f t="shared" si="285"/>
        <v/>
      </c>
      <c r="BZ162" s="118" t="str">
        <f t="shared" si="286"/>
        <v/>
      </c>
      <c r="CA162" s="118" t="str">
        <f t="shared" si="287"/>
        <v/>
      </c>
      <c r="CB162" s="118" t="str">
        <f t="shared" si="288"/>
        <v/>
      </c>
      <c r="CC162" s="118" t="str">
        <f t="shared" si="289"/>
        <v/>
      </c>
      <c r="CD162" s="60" t="b">
        <f t="shared" si="290"/>
        <v>0</v>
      </c>
      <c r="CE162" s="60" t="b">
        <f t="shared" si="291"/>
        <v>0</v>
      </c>
      <c r="CF162" s="60" t="b">
        <f t="shared" si="292"/>
        <v>0</v>
      </c>
      <c r="CG162" s="60" t="b">
        <f t="shared" si="293"/>
        <v>0</v>
      </c>
      <c r="CH162" s="60" t="b">
        <f t="shared" si="294"/>
        <v>0</v>
      </c>
      <c r="CI162" s="60" t="b">
        <f t="shared" si="295"/>
        <v>0</v>
      </c>
      <c r="CJ162" s="60" t="b">
        <f t="shared" si="296"/>
        <v>0</v>
      </c>
      <c r="CK162" s="131">
        <f t="shared" si="338"/>
        <v>0</v>
      </c>
      <c r="CL162" s="131">
        <f t="shared" si="343"/>
        <v>1</v>
      </c>
      <c r="CM162" s="92">
        <f t="shared" si="339"/>
        <v>0</v>
      </c>
      <c r="CN162" s="13">
        <f t="shared" si="331"/>
        <v>0</v>
      </c>
      <c r="CO162" s="11">
        <f t="shared" si="297"/>
        <v>0</v>
      </c>
      <c r="CP162" s="13">
        <f t="shared" si="332"/>
        <v>0</v>
      </c>
      <c r="CQ162" s="11">
        <f t="shared" si="250"/>
        <v>0</v>
      </c>
      <c r="CR162" s="57">
        <f t="shared" si="251"/>
        <v>0</v>
      </c>
      <c r="CS162" s="57">
        <f t="shared" si="252"/>
        <v>0</v>
      </c>
      <c r="CT162" s="57">
        <f t="shared" si="235"/>
        <v>0</v>
      </c>
      <c r="CU162" s="24" t="str">
        <f t="shared" si="298"/>
        <v/>
      </c>
      <c r="CV162" s="24" t="str">
        <f t="shared" si="299"/>
        <v/>
      </c>
      <c r="CW162" s="24" t="str">
        <f t="shared" si="300"/>
        <v/>
      </c>
      <c r="CX162" s="24" t="str">
        <f t="shared" si="301"/>
        <v/>
      </c>
      <c r="CY162" s="24" t="str">
        <f t="shared" si="302"/>
        <v/>
      </c>
      <c r="CZ162" s="24" t="str">
        <f t="shared" si="303"/>
        <v/>
      </c>
      <c r="DA162" s="24" t="str">
        <f t="shared" si="304"/>
        <v/>
      </c>
      <c r="DB162" s="24" t="str">
        <f t="shared" si="305"/>
        <v/>
      </c>
      <c r="DC162" s="24" t="str">
        <f t="shared" si="306"/>
        <v/>
      </c>
      <c r="DD162" s="24" t="str">
        <f t="shared" si="307"/>
        <v/>
      </c>
      <c r="DE162" s="24" t="str">
        <f t="shared" si="308"/>
        <v/>
      </c>
      <c r="DF162" s="24" t="str">
        <f t="shared" si="309"/>
        <v/>
      </c>
      <c r="DG162" s="24" t="str">
        <f t="shared" si="310"/>
        <v/>
      </c>
      <c r="DH162" s="5"/>
      <c r="DI162" s="134"/>
      <c r="DJ162"/>
      <c r="DK162"/>
      <c r="DL162"/>
      <c r="DM162" s="34"/>
      <c r="DN162" s="4"/>
      <c r="DO162"/>
      <c r="DP162"/>
      <c r="DQ162"/>
      <c r="DR162"/>
      <c r="DS162"/>
      <c r="DT162"/>
      <c r="DU162"/>
      <c r="DV162"/>
      <c r="DW162"/>
      <c r="EA162" s="7"/>
      <c r="EH162" s="121">
        <f t="shared" ca="1" si="254"/>
        <v>19</v>
      </c>
    </row>
    <row r="163" spans="1:138" x14ac:dyDescent="0.2">
      <c r="A163" s="125"/>
      <c r="B163" s="61" t="str">
        <f t="shared" si="247"/>
        <v/>
      </c>
      <c r="C163" s="7" t="str">
        <f t="shared" si="346"/>
        <v/>
      </c>
      <c r="D163" s="60">
        <f t="shared" si="248"/>
        <v>0</v>
      </c>
      <c r="E163" s="7" t="str">
        <f t="shared" si="249"/>
        <v/>
      </c>
      <c r="F163" s="72" t="str">
        <f t="shared" si="244"/>
        <v/>
      </c>
      <c r="G163" s="108" t="str">
        <f t="shared" si="245"/>
        <v/>
      </c>
      <c r="H163" s="112">
        <f t="shared" si="348"/>
        <v>0</v>
      </c>
      <c r="I163" s="112">
        <f t="shared" si="349"/>
        <v>0</v>
      </c>
      <c r="J163" s="112">
        <f t="shared" si="350"/>
        <v>0</v>
      </c>
      <c r="K163" s="112">
        <f t="shared" si="351"/>
        <v>0</v>
      </c>
      <c r="L163" s="112">
        <f t="shared" si="352"/>
        <v>0</v>
      </c>
      <c r="M163" s="112">
        <f t="shared" si="353"/>
        <v>0</v>
      </c>
      <c r="N163" s="60"/>
      <c r="O163" s="61"/>
      <c r="P163" s="61"/>
      <c r="Q163" s="61"/>
      <c r="R163" s="61"/>
      <c r="S163" s="7"/>
      <c r="T163" s="67">
        <f t="shared" si="311"/>
        <v>1</v>
      </c>
      <c r="U163" s="76" t="str">
        <f t="shared" si="312"/>
        <v/>
      </c>
      <c r="V163" s="76" t="str">
        <f t="shared" si="313"/>
        <v/>
      </c>
      <c r="W163" s="76" t="str">
        <f t="shared" si="314"/>
        <v/>
      </c>
      <c r="X163" s="76" t="str">
        <f t="shared" si="315"/>
        <v/>
      </c>
      <c r="Y163" s="76" t="str">
        <f t="shared" si="316"/>
        <v/>
      </c>
      <c r="Z163" s="76" t="str">
        <f t="shared" si="317"/>
        <v/>
      </c>
      <c r="AA163" s="131" t="b">
        <f t="shared" si="255"/>
        <v>0</v>
      </c>
      <c r="AB163" s="131" t="b">
        <f t="shared" si="256"/>
        <v>0</v>
      </c>
      <c r="AC163" s="131" t="b">
        <f t="shared" si="257"/>
        <v>0</v>
      </c>
      <c r="AD163" s="131" t="b">
        <f t="shared" si="258"/>
        <v>0</v>
      </c>
      <c r="AE163" s="131" t="b">
        <f t="shared" si="259"/>
        <v>0</v>
      </c>
      <c r="AF163" s="131" t="b">
        <f t="shared" si="260"/>
        <v>0</v>
      </c>
      <c r="AG163" s="131">
        <f t="shared" si="334"/>
        <v>0</v>
      </c>
      <c r="AH163" s="131">
        <f t="shared" si="340"/>
        <v>1</v>
      </c>
      <c r="AI163" s="13">
        <f t="shared" si="261"/>
        <v>0</v>
      </c>
      <c r="AJ163" s="11">
        <f t="shared" si="318"/>
        <v>0</v>
      </c>
      <c r="AK163" s="67">
        <f t="shared" si="319"/>
        <v>1</v>
      </c>
      <c r="AL163" s="118" t="str">
        <f t="shared" si="320"/>
        <v/>
      </c>
      <c r="AM163" s="118" t="str">
        <f t="shared" si="321"/>
        <v/>
      </c>
      <c r="AN163" s="118" t="str">
        <f t="shared" si="322"/>
        <v/>
      </c>
      <c r="AO163" s="118" t="str">
        <f t="shared" si="323"/>
        <v/>
      </c>
      <c r="AP163" s="118" t="str">
        <f t="shared" si="324"/>
        <v/>
      </c>
      <c r="AQ163" s="118" t="str">
        <f t="shared" si="325"/>
        <v/>
      </c>
      <c r="AR163" s="118" t="str">
        <f t="shared" si="326"/>
        <v/>
      </c>
      <c r="AS163" s="60" t="b">
        <f t="shared" si="262"/>
        <v>0</v>
      </c>
      <c r="AT163" s="60" t="b">
        <f t="shared" si="263"/>
        <v>0</v>
      </c>
      <c r="AU163" s="60" t="b">
        <f t="shared" si="264"/>
        <v>0</v>
      </c>
      <c r="AV163" s="60" t="b">
        <f t="shared" si="265"/>
        <v>0</v>
      </c>
      <c r="AW163" s="60" t="b">
        <f t="shared" si="266"/>
        <v>0</v>
      </c>
      <c r="AX163" s="60" t="b">
        <f t="shared" si="267"/>
        <v>0</v>
      </c>
      <c r="AY163" s="60" t="b">
        <f t="shared" si="268"/>
        <v>0</v>
      </c>
      <c r="AZ163" s="131">
        <f t="shared" si="335"/>
        <v>0</v>
      </c>
      <c r="BA163" s="131">
        <f t="shared" si="341"/>
        <v>1</v>
      </c>
      <c r="BB163" s="13">
        <f t="shared" si="327"/>
        <v>0</v>
      </c>
      <c r="BC163" s="11">
        <f t="shared" si="269"/>
        <v>0</v>
      </c>
      <c r="BD163" s="67">
        <f t="shared" si="328"/>
        <v>1</v>
      </c>
      <c r="BE163" s="76" t="str">
        <f t="shared" si="270"/>
        <v/>
      </c>
      <c r="BF163" s="76" t="str">
        <f t="shared" si="271"/>
        <v/>
      </c>
      <c r="BG163" s="76" t="str">
        <f t="shared" si="272"/>
        <v/>
      </c>
      <c r="BH163" s="76" t="str">
        <f t="shared" si="273"/>
        <v/>
      </c>
      <c r="BI163" s="76" t="str">
        <f t="shared" si="274"/>
        <v/>
      </c>
      <c r="BJ163" s="76" t="str">
        <f t="shared" si="275"/>
        <v/>
      </c>
      <c r="BK163" s="131" t="b">
        <f t="shared" si="276"/>
        <v>0</v>
      </c>
      <c r="BL163" s="131" t="b">
        <f t="shared" si="277"/>
        <v>0</v>
      </c>
      <c r="BM163" s="131" t="b">
        <f t="shared" si="278"/>
        <v>0</v>
      </c>
      <c r="BN163" s="131" t="b">
        <f t="shared" si="279"/>
        <v>0</v>
      </c>
      <c r="BO163" s="131" t="b">
        <f t="shared" si="280"/>
        <v>0</v>
      </c>
      <c r="BP163" s="131" t="b">
        <f t="shared" si="281"/>
        <v>0</v>
      </c>
      <c r="BQ163" s="131">
        <f t="shared" si="336"/>
        <v>0</v>
      </c>
      <c r="BR163" s="131">
        <f t="shared" si="342"/>
        <v>1</v>
      </c>
      <c r="BS163" s="92">
        <f t="shared" si="337"/>
        <v>0</v>
      </c>
      <c r="BT163" s="13">
        <f t="shared" si="282"/>
        <v>0</v>
      </c>
      <c r="BU163" s="11">
        <f t="shared" si="329"/>
        <v>0</v>
      </c>
      <c r="BV163" s="67">
        <f t="shared" si="330"/>
        <v>1</v>
      </c>
      <c r="BW163" s="118" t="str">
        <f t="shared" si="283"/>
        <v/>
      </c>
      <c r="BX163" s="118" t="str">
        <f t="shared" si="284"/>
        <v/>
      </c>
      <c r="BY163" s="118" t="str">
        <f t="shared" si="285"/>
        <v/>
      </c>
      <c r="BZ163" s="118" t="str">
        <f t="shared" si="286"/>
        <v/>
      </c>
      <c r="CA163" s="118" t="str">
        <f t="shared" si="287"/>
        <v/>
      </c>
      <c r="CB163" s="118" t="str">
        <f t="shared" si="288"/>
        <v/>
      </c>
      <c r="CC163" s="118" t="str">
        <f t="shared" si="289"/>
        <v/>
      </c>
      <c r="CD163" s="60" t="b">
        <f t="shared" si="290"/>
        <v>0</v>
      </c>
      <c r="CE163" s="60" t="b">
        <f t="shared" si="291"/>
        <v>0</v>
      </c>
      <c r="CF163" s="60" t="b">
        <f t="shared" si="292"/>
        <v>0</v>
      </c>
      <c r="CG163" s="60" t="b">
        <f t="shared" si="293"/>
        <v>0</v>
      </c>
      <c r="CH163" s="60" t="b">
        <f t="shared" si="294"/>
        <v>0</v>
      </c>
      <c r="CI163" s="60" t="b">
        <f t="shared" si="295"/>
        <v>0</v>
      </c>
      <c r="CJ163" s="60" t="b">
        <f t="shared" si="296"/>
        <v>0</v>
      </c>
      <c r="CK163" s="131">
        <f t="shared" si="338"/>
        <v>0</v>
      </c>
      <c r="CL163" s="131">
        <f t="shared" si="343"/>
        <v>1</v>
      </c>
      <c r="CM163" s="92">
        <f t="shared" si="339"/>
        <v>0</v>
      </c>
      <c r="CN163" s="13">
        <f t="shared" si="331"/>
        <v>0</v>
      </c>
      <c r="CO163" s="11">
        <f t="shared" si="297"/>
        <v>0</v>
      </c>
      <c r="CP163" s="13">
        <f t="shared" si="332"/>
        <v>0</v>
      </c>
      <c r="CQ163" s="11">
        <f t="shared" si="250"/>
        <v>0</v>
      </c>
      <c r="CR163" s="57">
        <f t="shared" si="251"/>
        <v>0</v>
      </c>
      <c r="CS163" s="57">
        <f t="shared" si="252"/>
        <v>0</v>
      </c>
      <c r="CT163" s="57">
        <f t="shared" si="235"/>
        <v>0</v>
      </c>
      <c r="CU163" s="24" t="str">
        <f t="shared" si="298"/>
        <v/>
      </c>
      <c r="CV163" s="24" t="str">
        <f t="shared" si="299"/>
        <v/>
      </c>
      <c r="CW163" s="24" t="str">
        <f t="shared" si="300"/>
        <v/>
      </c>
      <c r="CX163" s="24" t="str">
        <f t="shared" si="301"/>
        <v/>
      </c>
      <c r="CY163" s="24" t="str">
        <f t="shared" si="302"/>
        <v/>
      </c>
      <c r="CZ163" s="24" t="str">
        <f t="shared" si="303"/>
        <v/>
      </c>
      <c r="DA163" s="24" t="str">
        <f t="shared" si="304"/>
        <v/>
      </c>
      <c r="DB163" s="24" t="str">
        <f t="shared" si="305"/>
        <v/>
      </c>
      <c r="DC163" s="24" t="str">
        <f t="shared" si="306"/>
        <v/>
      </c>
      <c r="DD163" s="24" t="str">
        <f t="shared" si="307"/>
        <v/>
      </c>
      <c r="DE163" s="24" t="str">
        <f t="shared" si="308"/>
        <v/>
      </c>
      <c r="DF163" s="24" t="str">
        <f t="shared" si="309"/>
        <v/>
      </c>
      <c r="DG163" s="24" t="str">
        <f t="shared" si="310"/>
        <v/>
      </c>
      <c r="DH163" s="5"/>
      <c r="DI163" s="134"/>
      <c r="DJ163"/>
      <c r="DK163"/>
      <c r="DL163"/>
      <c r="DM163" s="34"/>
      <c r="DN163" s="4"/>
      <c r="DO163"/>
      <c r="DP163"/>
      <c r="DQ163"/>
      <c r="DR163"/>
      <c r="DS163"/>
      <c r="DT163"/>
      <c r="DU163"/>
      <c r="DV163"/>
      <c r="DW163"/>
      <c r="EA163" s="7"/>
      <c r="EH163" s="121">
        <f t="shared" ca="1" si="254"/>
        <v>0</v>
      </c>
    </row>
    <row r="164" spans="1:138" x14ac:dyDescent="0.2">
      <c r="A164" s="125"/>
      <c r="B164" s="61" t="str">
        <f t="shared" si="247"/>
        <v/>
      </c>
      <c r="C164" s="7" t="str">
        <f t="shared" si="346"/>
        <v/>
      </c>
      <c r="D164" s="60">
        <f t="shared" si="248"/>
        <v>0</v>
      </c>
      <c r="E164" s="7" t="str">
        <f t="shared" si="249"/>
        <v/>
      </c>
      <c r="F164" s="72" t="str">
        <f t="shared" si="244"/>
        <v/>
      </c>
      <c r="G164" s="108" t="str">
        <f t="shared" si="245"/>
        <v/>
      </c>
      <c r="H164" s="112">
        <f t="shared" si="348"/>
        <v>0</v>
      </c>
      <c r="I164" s="112">
        <f t="shared" si="349"/>
        <v>0</v>
      </c>
      <c r="J164" s="112">
        <f t="shared" si="350"/>
        <v>0</v>
      </c>
      <c r="K164" s="112">
        <f t="shared" si="351"/>
        <v>0</v>
      </c>
      <c r="L164" s="112">
        <f t="shared" si="352"/>
        <v>0</v>
      </c>
      <c r="M164" s="112">
        <f t="shared" si="353"/>
        <v>0</v>
      </c>
      <c r="N164" s="60"/>
      <c r="O164" s="61"/>
      <c r="P164" s="61"/>
      <c r="Q164" s="61"/>
      <c r="R164" s="61"/>
      <c r="S164" s="7"/>
      <c r="T164" s="67">
        <f t="shared" si="311"/>
        <v>1</v>
      </c>
      <c r="U164" s="76" t="str">
        <f t="shared" si="312"/>
        <v/>
      </c>
      <c r="V164" s="76" t="str">
        <f t="shared" si="313"/>
        <v/>
      </c>
      <c r="W164" s="76" t="str">
        <f t="shared" si="314"/>
        <v/>
      </c>
      <c r="X164" s="76" t="str">
        <f t="shared" si="315"/>
        <v/>
      </c>
      <c r="Y164" s="76" t="str">
        <f t="shared" si="316"/>
        <v/>
      </c>
      <c r="Z164" s="76" t="str">
        <f t="shared" si="317"/>
        <v/>
      </c>
      <c r="AA164" s="131" t="b">
        <f t="shared" si="255"/>
        <v>0</v>
      </c>
      <c r="AB164" s="131" t="b">
        <f t="shared" si="256"/>
        <v>0</v>
      </c>
      <c r="AC164" s="131" t="b">
        <f t="shared" si="257"/>
        <v>0</v>
      </c>
      <c r="AD164" s="131" t="b">
        <f t="shared" si="258"/>
        <v>0</v>
      </c>
      <c r="AE164" s="131" t="b">
        <f t="shared" si="259"/>
        <v>0</v>
      </c>
      <c r="AF164" s="131" t="b">
        <f t="shared" si="260"/>
        <v>0</v>
      </c>
      <c r="AG164" s="131">
        <f t="shared" si="334"/>
        <v>0</v>
      </c>
      <c r="AH164" s="131">
        <f t="shared" si="340"/>
        <v>1</v>
      </c>
      <c r="AI164" s="13">
        <f t="shared" si="261"/>
        <v>0</v>
      </c>
      <c r="AJ164" s="11">
        <f t="shared" si="318"/>
        <v>0</v>
      </c>
      <c r="AK164" s="67">
        <f t="shared" si="319"/>
        <v>1</v>
      </c>
      <c r="AL164" s="118" t="str">
        <f t="shared" si="320"/>
        <v/>
      </c>
      <c r="AM164" s="118" t="str">
        <f t="shared" si="321"/>
        <v/>
      </c>
      <c r="AN164" s="118" t="str">
        <f t="shared" si="322"/>
        <v/>
      </c>
      <c r="AO164" s="118" t="str">
        <f t="shared" si="323"/>
        <v/>
      </c>
      <c r="AP164" s="118" t="str">
        <f t="shared" si="324"/>
        <v/>
      </c>
      <c r="AQ164" s="118" t="str">
        <f t="shared" si="325"/>
        <v/>
      </c>
      <c r="AR164" s="118" t="str">
        <f t="shared" si="326"/>
        <v/>
      </c>
      <c r="AS164" s="60" t="b">
        <f t="shared" si="262"/>
        <v>0</v>
      </c>
      <c r="AT164" s="60" t="b">
        <f t="shared" si="263"/>
        <v>0</v>
      </c>
      <c r="AU164" s="60" t="b">
        <f t="shared" si="264"/>
        <v>0</v>
      </c>
      <c r="AV164" s="60" t="b">
        <f t="shared" si="265"/>
        <v>0</v>
      </c>
      <c r="AW164" s="60" t="b">
        <f t="shared" si="266"/>
        <v>0</v>
      </c>
      <c r="AX164" s="60" t="b">
        <f t="shared" si="267"/>
        <v>0</v>
      </c>
      <c r="AY164" s="60" t="b">
        <f t="shared" si="268"/>
        <v>0</v>
      </c>
      <c r="AZ164" s="131">
        <f t="shared" si="335"/>
        <v>0</v>
      </c>
      <c r="BA164" s="131">
        <f t="shared" si="341"/>
        <v>1</v>
      </c>
      <c r="BB164" s="13">
        <f t="shared" si="327"/>
        <v>0</v>
      </c>
      <c r="BC164" s="11">
        <f t="shared" si="269"/>
        <v>0</v>
      </c>
      <c r="BD164" s="67">
        <f t="shared" si="328"/>
        <v>1</v>
      </c>
      <c r="BE164" s="76" t="str">
        <f t="shared" si="270"/>
        <v/>
      </c>
      <c r="BF164" s="76" t="str">
        <f t="shared" si="271"/>
        <v/>
      </c>
      <c r="BG164" s="76" t="str">
        <f t="shared" si="272"/>
        <v/>
      </c>
      <c r="BH164" s="76" t="str">
        <f t="shared" si="273"/>
        <v/>
      </c>
      <c r="BI164" s="76" t="str">
        <f t="shared" si="274"/>
        <v/>
      </c>
      <c r="BJ164" s="76" t="str">
        <f t="shared" si="275"/>
        <v/>
      </c>
      <c r="BK164" s="131" t="b">
        <f t="shared" si="276"/>
        <v>0</v>
      </c>
      <c r="BL164" s="131" t="b">
        <f t="shared" si="277"/>
        <v>0</v>
      </c>
      <c r="BM164" s="131" t="b">
        <f t="shared" si="278"/>
        <v>0</v>
      </c>
      <c r="BN164" s="131" t="b">
        <f t="shared" si="279"/>
        <v>0</v>
      </c>
      <c r="BO164" s="131" t="b">
        <f t="shared" si="280"/>
        <v>0</v>
      </c>
      <c r="BP164" s="131" t="b">
        <f t="shared" si="281"/>
        <v>0</v>
      </c>
      <c r="BQ164" s="131">
        <f t="shared" si="336"/>
        <v>0</v>
      </c>
      <c r="BR164" s="131">
        <f t="shared" si="342"/>
        <v>1</v>
      </c>
      <c r="BS164" s="92">
        <f t="shared" si="337"/>
        <v>0</v>
      </c>
      <c r="BT164" s="13">
        <f t="shared" si="282"/>
        <v>0</v>
      </c>
      <c r="BU164" s="11">
        <f t="shared" si="329"/>
        <v>0</v>
      </c>
      <c r="BV164" s="67">
        <f t="shared" si="330"/>
        <v>1</v>
      </c>
      <c r="BW164" s="118" t="str">
        <f t="shared" si="283"/>
        <v/>
      </c>
      <c r="BX164" s="118" t="str">
        <f t="shared" si="284"/>
        <v/>
      </c>
      <c r="BY164" s="118" t="str">
        <f t="shared" si="285"/>
        <v/>
      </c>
      <c r="BZ164" s="118" t="str">
        <f t="shared" si="286"/>
        <v/>
      </c>
      <c r="CA164" s="118" t="str">
        <f t="shared" si="287"/>
        <v/>
      </c>
      <c r="CB164" s="118" t="str">
        <f t="shared" si="288"/>
        <v/>
      </c>
      <c r="CC164" s="118" t="str">
        <f t="shared" si="289"/>
        <v/>
      </c>
      <c r="CD164" s="60" t="b">
        <f t="shared" si="290"/>
        <v>0</v>
      </c>
      <c r="CE164" s="60" t="b">
        <f t="shared" si="291"/>
        <v>0</v>
      </c>
      <c r="CF164" s="60" t="b">
        <f t="shared" si="292"/>
        <v>0</v>
      </c>
      <c r="CG164" s="60" t="b">
        <f t="shared" si="293"/>
        <v>0</v>
      </c>
      <c r="CH164" s="60" t="b">
        <f t="shared" si="294"/>
        <v>0</v>
      </c>
      <c r="CI164" s="60" t="b">
        <f t="shared" si="295"/>
        <v>0</v>
      </c>
      <c r="CJ164" s="60" t="b">
        <f t="shared" si="296"/>
        <v>0</v>
      </c>
      <c r="CK164" s="131">
        <f t="shared" si="338"/>
        <v>0</v>
      </c>
      <c r="CL164" s="131">
        <f t="shared" si="343"/>
        <v>1</v>
      </c>
      <c r="CM164" s="92">
        <f t="shared" si="339"/>
        <v>0</v>
      </c>
      <c r="CN164" s="13">
        <f t="shared" si="331"/>
        <v>0</v>
      </c>
      <c r="CO164" s="11">
        <f t="shared" si="297"/>
        <v>0</v>
      </c>
      <c r="CP164" s="13">
        <f t="shared" si="332"/>
        <v>0</v>
      </c>
      <c r="CQ164" s="11">
        <f t="shared" si="250"/>
        <v>0</v>
      </c>
      <c r="CR164" s="57">
        <f t="shared" si="251"/>
        <v>0</v>
      </c>
      <c r="CS164" s="57">
        <f t="shared" si="252"/>
        <v>0</v>
      </c>
      <c r="CT164" s="57">
        <f t="shared" si="235"/>
        <v>0</v>
      </c>
      <c r="CU164" s="24" t="str">
        <f t="shared" si="298"/>
        <v/>
      </c>
      <c r="CV164" s="24" t="str">
        <f t="shared" si="299"/>
        <v/>
      </c>
      <c r="CW164" s="24" t="str">
        <f t="shared" si="300"/>
        <v/>
      </c>
      <c r="CX164" s="24" t="str">
        <f t="shared" si="301"/>
        <v/>
      </c>
      <c r="CY164" s="24" t="str">
        <f t="shared" si="302"/>
        <v/>
      </c>
      <c r="CZ164" s="24" t="str">
        <f t="shared" si="303"/>
        <v/>
      </c>
      <c r="DA164" s="24" t="str">
        <f t="shared" si="304"/>
        <v/>
      </c>
      <c r="DB164" s="24" t="str">
        <f t="shared" si="305"/>
        <v/>
      </c>
      <c r="DC164" s="24" t="str">
        <f t="shared" si="306"/>
        <v/>
      </c>
      <c r="DD164" s="24" t="str">
        <f t="shared" si="307"/>
        <v/>
      </c>
      <c r="DE164" s="24" t="str">
        <f t="shared" si="308"/>
        <v/>
      </c>
      <c r="DF164" s="24" t="str">
        <f t="shared" si="309"/>
        <v/>
      </c>
      <c r="DG164" s="24" t="str">
        <f t="shared" si="310"/>
        <v/>
      </c>
      <c r="EA164" s="7"/>
      <c r="EH164" s="121">
        <f t="shared" ca="1" si="254"/>
        <v>15</v>
      </c>
    </row>
    <row r="165" spans="1:138" x14ac:dyDescent="0.2">
      <c r="A165" s="125"/>
      <c r="B165" s="61" t="str">
        <f t="shared" si="247"/>
        <v/>
      </c>
      <c r="C165" s="7" t="str">
        <f t="shared" si="346"/>
        <v/>
      </c>
      <c r="D165" s="60">
        <f t="shared" si="248"/>
        <v>0</v>
      </c>
      <c r="E165" s="7" t="str">
        <f t="shared" si="249"/>
        <v/>
      </c>
      <c r="F165" s="72" t="str">
        <f t="shared" si="244"/>
        <v/>
      </c>
      <c r="G165" s="108" t="str">
        <f t="shared" si="245"/>
        <v/>
      </c>
      <c r="H165" s="112">
        <f t="shared" si="348"/>
        <v>0</v>
      </c>
      <c r="I165" s="112">
        <f t="shared" si="349"/>
        <v>0</v>
      </c>
      <c r="J165" s="112">
        <f t="shared" si="350"/>
        <v>0</v>
      </c>
      <c r="K165" s="112">
        <f t="shared" si="351"/>
        <v>0</v>
      </c>
      <c r="L165" s="112">
        <f t="shared" si="352"/>
        <v>0</v>
      </c>
      <c r="M165" s="112">
        <f t="shared" si="353"/>
        <v>0</v>
      </c>
      <c r="N165" s="60"/>
      <c r="O165" s="61"/>
      <c r="P165" s="61"/>
      <c r="Q165" s="61"/>
      <c r="R165" s="61"/>
      <c r="S165" s="7"/>
      <c r="T165" s="67">
        <f t="shared" si="311"/>
        <v>1</v>
      </c>
      <c r="U165" s="76" t="str">
        <f t="shared" si="312"/>
        <v/>
      </c>
      <c r="V165" s="76" t="str">
        <f t="shared" si="313"/>
        <v/>
      </c>
      <c r="W165" s="76" t="str">
        <f t="shared" si="314"/>
        <v/>
      </c>
      <c r="X165" s="76" t="str">
        <f t="shared" si="315"/>
        <v/>
      </c>
      <c r="Y165" s="76" t="str">
        <f t="shared" si="316"/>
        <v/>
      </c>
      <c r="Z165" s="76" t="str">
        <f t="shared" si="317"/>
        <v/>
      </c>
      <c r="AA165" s="131" t="b">
        <f t="shared" si="255"/>
        <v>0</v>
      </c>
      <c r="AB165" s="131" t="b">
        <f t="shared" si="256"/>
        <v>0</v>
      </c>
      <c r="AC165" s="131" t="b">
        <f t="shared" si="257"/>
        <v>0</v>
      </c>
      <c r="AD165" s="131" t="b">
        <f t="shared" si="258"/>
        <v>0</v>
      </c>
      <c r="AE165" s="131" t="b">
        <f t="shared" si="259"/>
        <v>0</v>
      </c>
      <c r="AF165" s="131" t="b">
        <f t="shared" si="260"/>
        <v>0</v>
      </c>
      <c r="AG165" s="131">
        <f t="shared" si="334"/>
        <v>0</v>
      </c>
      <c r="AH165" s="131">
        <f t="shared" si="340"/>
        <v>1</v>
      </c>
      <c r="AI165" s="13">
        <f t="shared" si="261"/>
        <v>0</v>
      </c>
      <c r="AJ165" s="11">
        <f t="shared" si="318"/>
        <v>0</v>
      </c>
      <c r="AK165" s="67">
        <f t="shared" si="319"/>
        <v>1</v>
      </c>
      <c r="AL165" s="118" t="str">
        <f t="shared" si="320"/>
        <v/>
      </c>
      <c r="AM165" s="118" t="str">
        <f t="shared" si="321"/>
        <v/>
      </c>
      <c r="AN165" s="118" t="str">
        <f t="shared" si="322"/>
        <v/>
      </c>
      <c r="AO165" s="118" t="str">
        <f t="shared" si="323"/>
        <v/>
      </c>
      <c r="AP165" s="118" t="str">
        <f t="shared" si="324"/>
        <v/>
      </c>
      <c r="AQ165" s="118" t="str">
        <f t="shared" si="325"/>
        <v/>
      </c>
      <c r="AR165" s="118" t="str">
        <f t="shared" si="326"/>
        <v/>
      </c>
      <c r="AS165" s="60" t="b">
        <f t="shared" si="262"/>
        <v>0</v>
      </c>
      <c r="AT165" s="60" t="b">
        <f t="shared" si="263"/>
        <v>0</v>
      </c>
      <c r="AU165" s="60" t="b">
        <f t="shared" si="264"/>
        <v>0</v>
      </c>
      <c r="AV165" s="60" t="b">
        <f t="shared" si="265"/>
        <v>0</v>
      </c>
      <c r="AW165" s="60" t="b">
        <f t="shared" si="266"/>
        <v>0</v>
      </c>
      <c r="AX165" s="60" t="b">
        <f t="shared" si="267"/>
        <v>0</v>
      </c>
      <c r="AY165" s="60" t="b">
        <f t="shared" si="268"/>
        <v>0</v>
      </c>
      <c r="AZ165" s="131">
        <f t="shared" si="335"/>
        <v>0</v>
      </c>
      <c r="BA165" s="131">
        <f t="shared" si="341"/>
        <v>1</v>
      </c>
      <c r="BB165" s="13">
        <f t="shared" si="327"/>
        <v>0</v>
      </c>
      <c r="BC165" s="11">
        <f t="shared" si="269"/>
        <v>0</v>
      </c>
      <c r="BD165" s="67">
        <f t="shared" si="328"/>
        <v>1</v>
      </c>
      <c r="BE165" s="76" t="str">
        <f t="shared" si="270"/>
        <v/>
      </c>
      <c r="BF165" s="76" t="str">
        <f t="shared" si="271"/>
        <v/>
      </c>
      <c r="BG165" s="76" t="str">
        <f t="shared" si="272"/>
        <v/>
      </c>
      <c r="BH165" s="76" t="str">
        <f t="shared" si="273"/>
        <v/>
      </c>
      <c r="BI165" s="76" t="str">
        <f t="shared" si="274"/>
        <v/>
      </c>
      <c r="BJ165" s="76" t="str">
        <f t="shared" si="275"/>
        <v/>
      </c>
      <c r="BK165" s="131" t="b">
        <f t="shared" si="276"/>
        <v>0</v>
      </c>
      <c r="BL165" s="131" t="b">
        <f t="shared" si="277"/>
        <v>0</v>
      </c>
      <c r="BM165" s="131" t="b">
        <f t="shared" si="278"/>
        <v>0</v>
      </c>
      <c r="BN165" s="131" t="b">
        <f t="shared" si="279"/>
        <v>0</v>
      </c>
      <c r="BO165" s="131" t="b">
        <f t="shared" si="280"/>
        <v>0</v>
      </c>
      <c r="BP165" s="131" t="b">
        <f t="shared" si="281"/>
        <v>0</v>
      </c>
      <c r="BQ165" s="131">
        <f t="shared" si="336"/>
        <v>0</v>
      </c>
      <c r="BR165" s="131">
        <f t="shared" si="342"/>
        <v>1</v>
      </c>
      <c r="BS165" s="92">
        <f t="shared" si="337"/>
        <v>0</v>
      </c>
      <c r="BT165" s="13">
        <f t="shared" si="282"/>
        <v>0</v>
      </c>
      <c r="BU165" s="11">
        <f t="shared" si="329"/>
        <v>0</v>
      </c>
      <c r="BV165" s="67">
        <f t="shared" si="330"/>
        <v>1</v>
      </c>
      <c r="BW165" s="118" t="str">
        <f t="shared" si="283"/>
        <v/>
      </c>
      <c r="BX165" s="118" t="str">
        <f t="shared" si="284"/>
        <v/>
      </c>
      <c r="BY165" s="118" t="str">
        <f t="shared" si="285"/>
        <v/>
      </c>
      <c r="BZ165" s="118" t="str">
        <f t="shared" si="286"/>
        <v/>
      </c>
      <c r="CA165" s="118" t="str">
        <f t="shared" si="287"/>
        <v/>
      </c>
      <c r="CB165" s="118" t="str">
        <f t="shared" si="288"/>
        <v/>
      </c>
      <c r="CC165" s="118" t="str">
        <f t="shared" si="289"/>
        <v/>
      </c>
      <c r="CD165" s="60" t="b">
        <f t="shared" si="290"/>
        <v>0</v>
      </c>
      <c r="CE165" s="60" t="b">
        <f t="shared" si="291"/>
        <v>0</v>
      </c>
      <c r="CF165" s="60" t="b">
        <f t="shared" si="292"/>
        <v>0</v>
      </c>
      <c r="CG165" s="60" t="b">
        <f t="shared" si="293"/>
        <v>0</v>
      </c>
      <c r="CH165" s="60" t="b">
        <f t="shared" si="294"/>
        <v>0</v>
      </c>
      <c r="CI165" s="60" t="b">
        <f t="shared" si="295"/>
        <v>0</v>
      </c>
      <c r="CJ165" s="60" t="b">
        <f t="shared" si="296"/>
        <v>0</v>
      </c>
      <c r="CK165" s="131">
        <f t="shared" si="338"/>
        <v>0</v>
      </c>
      <c r="CL165" s="131">
        <f t="shared" si="343"/>
        <v>1</v>
      </c>
      <c r="CM165" s="92">
        <f t="shared" si="339"/>
        <v>0</v>
      </c>
      <c r="CN165" s="13">
        <f t="shared" si="331"/>
        <v>0</v>
      </c>
      <c r="CO165" s="11">
        <f t="shared" si="297"/>
        <v>0</v>
      </c>
      <c r="CP165" s="13">
        <f t="shared" si="332"/>
        <v>0</v>
      </c>
      <c r="CQ165" s="11">
        <f t="shared" si="250"/>
        <v>0</v>
      </c>
      <c r="CR165" s="57">
        <f t="shared" si="251"/>
        <v>0</v>
      </c>
      <c r="CS165" s="57">
        <f t="shared" si="252"/>
        <v>0</v>
      </c>
      <c r="CT165" s="57">
        <f t="shared" si="235"/>
        <v>0</v>
      </c>
      <c r="CU165" s="24" t="str">
        <f t="shared" si="298"/>
        <v/>
      </c>
      <c r="CV165" s="24" t="str">
        <f t="shared" si="299"/>
        <v/>
      </c>
      <c r="CW165" s="24" t="str">
        <f t="shared" si="300"/>
        <v/>
      </c>
      <c r="CX165" s="24" t="str">
        <f t="shared" si="301"/>
        <v/>
      </c>
      <c r="CY165" s="24" t="str">
        <f t="shared" si="302"/>
        <v/>
      </c>
      <c r="CZ165" s="24" t="str">
        <f t="shared" si="303"/>
        <v/>
      </c>
      <c r="DA165" s="24" t="str">
        <f t="shared" si="304"/>
        <v/>
      </c>
      <c r="DB165" s="24" t="str">
        <f t="shared" si="305"/>
        <v/>
      </c>
      <c r="DC165" s="24" t="str">
        <f t="shared" si="306"/>
        <v/>
      </c>
      <c r="DD165" s="24" t="str">
        <f t="shared" si="307"/>
        <v/>
      </c>
      <c r="DE165" s="24" t="str">
        <f t="shared" si="308"/>
        <v/>
      </c>
      <c r="DF165" s="24" t="str">
        <f t="shared" si="309"/>
        <v/>
      </c>
      <c r="DG165" s="24" t="str">
        <f t="shared" si="310"/>
        <v/>
      </c>
      <c r="EA165" s="7"/>
      <c r="EH165" s="121">
        <f t="shared" ca="1" si="254"/>
        <v>33</v>
      </c>
    </row>
    <row r="166" spans="1:138" x14ac:dyDescent="0.2">
      <c r="A166" s="125"/>
      <c r="B166" s="61" t="str">
        <f t="shared" si="247"/>
        <v/>
      </c>
      <c r="C166" s="7" t="str">
        <f t="shared" si="346"/>
        <v/>
      </c>
      <c r="D166" s="60">
        <f t="shared" si="248"/>
        <v>0</v>
      </c>
      <c r="E166" s="7" t="str">
        <f t="shared" si="249"/>
        <v/>
      </c>
      <c r="F166" s="72" t="str">
        <f t="shared" si="244"/>
        <v/>
      </c>
      <c r="G166" s="108" t="str">
        <f t="shared" si="245"/>
        <v/>
      </c>
      <c r="H166" s="112">
        <f t="shared" si="348"/>
        <v>0</v>
      </c>
      <c r="I166" s="112">
        <f t="shared" si="349"/>
        <v>0</v>
      </c>
      <c r="J166" s="112">
        <f t="shared" si="350"/>
        <v>0</v>
      </c>
      <c r="K166" s="112">
        <f t="shared" si="351"/>
        <v>0</v>
      </c>
      <c r="L166" s="112">
        <f t="shared" si="352"/>
        <v>0</v>
      </c>
      <c r="M166" s="112">
        <f t="shared" si="353"/>
        <v>0</v>
      </c>
      <c r="N166" s="60"/>
      <c r="O166" s="61"/>
      <c r="P166" s="61"/>
      <c r="Q166" s="61"/>
      <c r="R166" s="61"/>
      <c r="S166" s="7"/>
      <c r="T166" s="67">
        <f t="shared" si="311"/>
        <v>1</v>
      </c>
      <c r="U166" s="76" t="str">
        <f t="shared" si="312"/>
        <v/>
      </c>
      <c r="V166" s="76" t="str">
        <f t="shared" si="313"/>
        <v/>
      </c>
      <c r="W166" s="76" t="str">
        <f t="shared" si="314"/>
        <v/>
      </c>
      <c r="X166" s="76" t="str">
        <f t="shared" si="315"/>
        <v/>
      </c>
      <c r="Y166" s="76" t="str">
        <f t="shared" si="316"/>
        <v/>
      </c>
      <c r="Z166" s="76" t="str">
        <f t="shared" si="317"/>
        <v/>
      </c>
      <c r="AA166" s="131" t="b">
        <f t="shared" si="255"/>
        <v>0</v>
      </c>
      <c r="AB166" s="131" t="b">
        <f t="shared" si="256"/>
        <v>0</v>
      </c>
      <c r="AC166" s="131" t="b">
        <f t="shared" si="257"/>
        <v>0</v>
      </c>
      <c r="AD166" s="131" t="b">
        <f t="shared" si="258"/>
        <v>0</v>
      </c>
      <c r="AE166" s="131" t="b">
        <f t="shared" si="259"/>
        <v>0</v>
      </c>
      <c r="AF166" s="131" t="b">
        <f t="shared" si="260"/>
        <v>0</v>
      </c>
      <c r="AG166" s="131">
        <f t="shared" si="334"/>
        <v>0</v>
      </c>
      <c r="AH166" s="131">
        <f t="shared" si="340"/>
        <v>1</v>
      </c>
      <c r="AI166" s="13">
        <f t="shared" si="261"/>
        <v>0</v>
      </c>
      <c r="AJ166" s="11">
        <f t="shared" si="318"/>
        <v>0</v>
      </c>
      <c r="AK166" s="67">
        <f t="shared" si="319"/>
        <v>1</v>
      </c>
      <c r="AL166" s="118" t="str">
        <f t="shared" si="320"/>
        <v/>
      </c>
      <c r="AM166" s="118" t="str">
        <f t="shared" si="321"/>
        <v/>
      </c>
      <c r="AN166" s="118" t="str">
        <f t="shared" si="322"/>
        <v/>
      </c>
      <c r="AO166" s="118" t="str">
        <f t="shared" si="323"/>
        <v/>
      </c>
      <c r="AP166" s="118" t="str">
        <f t="shared" si="324"/>
        <v/>
      </c>
      <c r="AQ166" s="118" t="str">
        <f t="shared" si="325"/>
        <v/>
      </c>
      <c r="AR166" s="118" t="str">
        <f t="shared" si="326"/>
        <v/>
      </c>
      <c r="AS166" s="60" t="b">
        <f t="shared" si="262"/>
        <v>0</v>
      </c>
      <c r="AT166" s="60" t="b">
        <f t="shared" si="263"/>
        <v>0</v>
      </c>
      <c r="AU166" s="60" t="b">
        <f t="shared" si="264"/>
        <v>0</v>
      </c>
      <c r="AV166" s="60" t="b">
        <f t="shared" si="265"/>
        <v>0</v>
      </c>
      <c r="AW166" s="60" t="b">
        <f t="shared" si="266"/>
        <v>0</v>
      </c>
      <c r="AX166" s="60" t="b">
        <f t="shared" si="267"/>
        <v>0</v>
      </c>
      <c r="AY166" s="60" t="b">
        <f t="shared" si="268"/>
        <v>0</v>
      </c>
      <c r="AZ166" s="131">
        <f t="shared" si="335"/>
        <v>0</v>
      </c>
      <c r="BA166" s="131">
        <f t="shared" si="341"/>
        <v>1</v>
      </c>
      <c r="BB166" s="13">
        <f t="shared" si="327"/>
        <v>0</v>
      </c>
      <c r="BC166" s="11">
        <f t="shared" si="269"/>
        <v>0</v>
      </c>
      <c r="BD166" s="67">
        <f t="shared" si="328"/>
        <v>1</v>
      </c>
      <c r="BE166" s="76" t="str">
        <f t="shared" si="270"/>
        <v/>
      </c>
      <c r="BF166" s="76" t="str">
        <f t="shared" si="271"/>
        <v/>
      </c>
      <c r="BG166" s="76" t="str">
        <f t="shared" si="272"/>
        <v/>
      </c>
      <c r="BH166" s="76" t="str">
        <f t="shared" si="273"/>
        <v/>
      </c>
      <c r="BI166" s="76" t="str">
        <f t="shared" si="274"/>
        <v/>
      </c>
      <c r="BJ166" s="76" t="str">
        <f t="shared" si="275"/>
        <v/>
      </c>
      <c r="BK166" s="131" t="b">
        <f t="shared" si="276"/>
        <v>0</v>
      </c>
      <c r="BL166" s="131" t="b">
        <f t="shared" si="277"/>
        <v>0</v>
      </c>
      <c r="BM166" s="131" t="b">
        <f t="shared" si="278"/>
        <v>0</v>
      </c>
      <c r="BN166" s="131" t="b">
        <f t="shared" si="279"/>
        <v>0</v>
      </c>
      <c r="BO166" s="131" t="b">
        <f t="shared" si="280"/>
        <v>0</v>
      </c>
      <c r="BP166" s="131" t="b">
        <f t="shared" si="281"/>
        <v>0</v>
      </c>
      <c r="BQ166" s="131">
        <f t="shared" si="336"/>
        <v>0</v>
      </c>
      <c r="BR166" s="131">
        <f t="shared" si="342"/>
        <v>1</v>
      </c>
      <c r="BS166" s="92">
        <f t="shared" si="337"/>
        <v>0</v>
      </c>
      <c r="BT166" s="13">
        <f t="shared" si="282"/>
        <v>0</v>
      </c>
      <c r="BU166" s="11">
        <f t="shared" si="329"/>
        <v>0</v>
      </c>
      <c r="BV166" s="67">
        <f t="shared" si="330"/>
        <v>1</v>
      </c>
      <c r="BW166" s="118" t="str">
        <f t="shared" si="283"/>
        <v/>
      </c>
      <c r="BX166" s="118" t="str">
        <f t="shared" si="284"/>
        <v/>
      </c>
      <c r="BY166" s="118" t="str">
        <f t="shared" si="285"/>
        <v/>
      </c>
      <c r="BZ166" s="118" t="str">
        <f t="shared" si="286"/>
        <v/>
      </c>
      <c r="CA166" s="118" t="str">
        <f t="shared" si="287"/>
        <v/>
      </c>
      <c r="CB166" s="118" t="str">
        <f t="shared" si="288"/>
        <v/>
      </c>
      <c r="CC166" s="118" t="str">
        <f t="shared" si="289"/>
        <v/>
      </c>
      <c r="CD166" s="60" t="b">
        <f t="shared" si="290"/>
        <v>0</v>
      </c>
      <c r="CE166" s="60" t="b">
        <f t="shared" si="291"/>
        <v>0</v>
      </c>
      <c r="CF166" s="60" t="b">
        <f t="shared" si="292"/>
        <v>0</v>
      </c>
      <c r="CG166" s="60" t="b">
        <f t="shared" si="293"/>
        <v>0</v>
      </c>
      <c r="CH166" s="60" t="b">
        <f t="shared" si="294"/>
        <v>0</v>
      </c>
      <c r="CI166" s="60" t="b">
        <f t="shared" si="295"/>
        <v>0</v>
      </c>
      <c r="CJ166" s="60" t="b">
        <f t="shared" si="296"/>
        <v>0</v>
      </c>
      <c r="CK166" s="131">
        <f t="shared" si="338"/>
        <v>0</v>
      </c>
      <c r="CL166" s="131">
        <f t="shared" si="343"/>
        <v>1</v>
      </c>
      <c r="CM166" s="92">
        <f t="shared" si="339"/>
        <v>0</v>
      </c>
      <c r="CN166" s="13">
        <f t="shared" si="331"/>
        <v>0</v>
      </c>
      <c r="CO166" s="11">
        <f t="shared" si="297"/>
        <v>0</v>
      </c>
      <c r="CP166" s="13">
        <f t="shared" si="332"/>
        <v>0</v>
      </c>
      <c r="CQ166" s="11">
        <f t="shared" si="250"/>
        <v>0</v>
      </c>
      <c r="CR166" s="57">
        <f t="shared" si="251"/>
        <v>0</v>
      </c>
      <c r="CS166" s="57">
        <f t="shared" si="252"/>
        <v>0</v>
      </c>
      <c r="CT166" s="57">
        <f t="shared" si="235"/>
        <v>0</v>
      </c>
      <c r="CU166" s="24" t="str">
        <f t="shared" si="298"/>
        <v/>
      </c>
      <c r="CV166" s="24" t="str">
        <f t="shared" si="299"/>
        <v/>
      </c>
      <c r="CW166" s="24" t="str">
        <f t="shared" si="300"/>
        <v/>
      </c>
      <c r="CX166" s="24" t="str">
        <f t="shared" si="301"/>
        <v/>
      </c>
      <c r="CY166" s="24" t="str">
        <f t="shared" si="302"/>
        <v/>
      </c>
      <c r="CZ166" s="24" t="str">
        <f t="shared" si="303"/>
        <v/>
      </c>
      <c r="DA166" s="24" t="str">
        <f t="shared" si="304"/>
        <v/>
      </c>
      <c r="DB166" s="24" t="str">
        <f t="shared" si="305"/>
        <v/>
      </c>
      <c r="DC166" s="24" t="str">
        <f t="shared" si="306"/>
        <v/>
      </c>
      <c r="DD166" s="24" t="str">
        <f t="shared" si="307"/>
        <v/>
      </c>
      <c r="DE166" s="24" t="str">
        <f t="shared" si="308"/>
        <v/>
      </c>
      <c r="DF166" s="24" t="str">
        <f t="shared" si="309"/>
        <v/>
      </c>
      <c r="DG166" s="24" t="str">
        <f t="shared" si="310"/>
        <v/>
      </c>
      <c r="EA166" s="7"/>
      <c r="EH166" s="121">
        <f t="shared" ca="1" si="254"/>
        <v>23</v>
      </c>
    </row>
    <row r="167" spans="1:138" x14ac:dyDescent="0.2">
      <c r="A167" s="125"/>
      <c r="B167" s="61" t="str">
        <f t="shared" si="247"/>
        <v/>
      </c>
      <c r="C167" s="7" t="str">
        <f t="shared" si="346"/>
        <v/>
      </c>
      <c r="D167" s="60">
        <f t="shared" si="248"/>
        <v>0</v>
      </c>
      <c r="E167" s="7" t="str">
        <f t="shared" si="249"/>
        <v/>
      </c>
      <c r="F167" s="72" t="str">
        <f t="shared" si="244"/>
        <v/>
      </c>
      <c r="G167" s="108" t="str">
        <f t="shared" si="245"/>
        <v/>
      </c>
      <c r="H167" s="112">
        <f t="shared" si="348"/>
        <v>0</v>
      </c>
      <c r="I167" s="112">
        <f t="shared" si="349"/>
        <v>0</v>
      </c>
      <c r="J167" s="112">
        <f t="shared" si="350"/>
        <v>0</v>
      </c>
      <c r="K167" s="112">
        <f t="shared" si="351"/>
        <v>0</v>
      </c>
      <c r="L167" s="112">
        <f t="shared" si="352"/>
        <v>0</v>
      </c>
      <c r="M167" s="112">
        <f t="shared" si="353"/>
        <v>0</v>
      </c>
      <c r="N167" s="60"/>
      <c r="O167" s="61"/>
      <c r="P167" s="61"/>
      <c r="Q167" s="61"/>
      <c r="R167" s="61"/>
      <c r="S167" s="7"/>
      <c r="T167" s="67">
        <f t="shared" si="311"/>
        <v>1</v>
      </c>
      <c r="U167" s="76" t="str">
        <f t="shared" si="312"/>
        <v/>
      </c>
      <c r="V167" s="76" t="str">
        <f t="shared" si="313"/>
        <v/>
      </c>
      <c r="W167" s="76" t="str">
        <f t="shared" si="314"/>
        <v/>
      </c>
      <c r="X167" s="76" t="str">
        <f t="shared" si="315"/>
        <v/>
      </c>
      <c r="Y167" s="76" t="str">
        <f t="shared" si="316"/>
        <v/>
      </c>
      <c r="Z167" s="76" t="str">
        <f t="shared" si="317"/>
        <v/>
      </c>
      <c r="AA167" s="131" t="b">
        <f t="shared" si="255"/>
        <v>0</v>
      </c>
      <c r="AB167" s="131" t="b">
        <f t="shared" si="256"/>
        <v>0</v>
      </c>
      <c r="AC167" s="131" t="b">
        <f t="shared" si="257"/>
        <v>0</v>
      </c>
      <c r="AD167" s="131" t="b">
        <f t="shared" si="258"/>
        <v>0</v>
      </c>
      <c r="AE167" s="131" t="b">
        <f t="shared" si="259"/>
        <v>0</v>
      </c>
      <c r="AF167" s="131" t="b">
        <f t="shared" si="260"/>
        <v>0</v>
      </c>
      <c r="AG167" s="131">
        <f t="shared" si="334"/>
        <v>0</v>
      </c>
      <c r="AH167" s="131">
        <f t="shared" si="340"/>
        <v>1</v>
      </c>
      <c r="AI167" s="13">
        <f t="shared" si="261"/>
        <v>0</v>
      </c>
      <c r="AJ167" s="11">
        <f t="shared" si="318"/>
        <v>0</v>
      </c>
      <c r="AK167" s="67">
        <f t="shared" si="319"/>
        <v>1</v>
      </c>
      <c r="AL167" s="118" t="str">
        <f t="shared" si="320"/>
        <v/>
      </c>
      <c r="AM167" s="118" t="str">
        <f t="shared" si="321"/>
        <v/>
      </c>
      <c r="AN167" s="118" t="str">
        <f t="shared" si="322"/>
        <v/>
      </c>
      <c r="AO167" s="118" t="str">
        <f t="shared" si="323"/>
        <v/>
      </c>
      <c r="AP167" s="118" t="str">
        <f t="shared" si="324"/>
        <v/>
      </c>
      <c r="AQ167" s="118" t="str">
        <f t="shared" si="325"/>
        <v/>
      </c>
      <c r="AR167" s="118" t="str">
        <f t="shared" si="326"/>
        <v/>
      </c>
      <c r="AS167" s="60" t="b">
        <f t="shared" si="262"/>
        <v>0</v>
      </c>
      <c r="AT167" s="60" t="b">
        <f t="shared" si="263"/>
        <v>0</v>
      </c>
      <c r="AU167" s="60" t="b">
        <f t="shared" si="264"/>
        <v>0</v>
      </c>
      <c r="AV167" s="60" t="b">
        <f t="shared" si="265"/>
        <v>0</v>
      </c>
      <c r="AW167" s="60" t="b">
        <f t="shared" si="266"/>
        <v>0</v>
      </c>
      <c r="AX167" s="60" t="b">
        <f t="shared" si="267"/>
        <v>0</v>
      </c>
      <c r="AY167" s="60" t="b">
        <f t="shared" si="268"/>
        <v>0</v>
      </c>
      <c r="AZ167" s="131">
        <f t="shared" si="335"/>
        <v>0</v>
      </c>
      <c r="BA167" s="131">
        <f t="shared" si="341"/>
        <v>1</v>
      </c>
      <c r="BB167" s="13">
        <f t="shared" si="327"/>
        <v>0</v>
      </c>
      <c r="BC167" s="11">
        <f t="shared" si="269"/>
        <v>0</v>
      </c>
      <c r="BD167" s="67">
        <f t="shared" si="328"/>
        <v>1</v>
      </c>
      <c r="BE167" s="76" t="str">
        <f t="shared" si="270"/>
        <v/>
      </c>
      <c r="BF167" s="76" t="str">
        <f t="shared" si="271"/>
        <v/>
      </c>
      <c r="BG167" s="76" t="str">
        <f t="shared" si="272"/>
        <v/>
      </c>
      <c r="BH167" s="76" t="str">
        <f t="shared" si="273"/>
        <v/>
      </c>
      <c r="BI167" s="76" t="str">
        <f t="shared" si="274"/>
        <v/>
      </c>
      <c r="BJ167" s="76" t="str">
        <f t="shared" si="275"/>
        <v/>
      </c>
      <c r="BK167" s="131" t="b">
        <f t="shared" si="276"/>
        <v>0</v>
      </c>
      <c r="BL167" s="131" t="b">
        <f t="shared" si="277"/>
        <v>0</v>
      </c>
      <c r="BM167" s="131" t="b">
        <f t="shared" si="278"/>
        <v>0</v>
      </c>
      <c r="BN167" s="131" t="b">
        <f t="shared" si="279"/>
        <v>0</v>
      </c>
      <c r="BO167" s="131" t="b">
        <f t="shared" si="280"/>
        <v>0</v>
      </c>
      <c r="BP167" s="131" t="b">
        <f t="shared" si="281"/>
        <v>0</v>
      </c>
      <c r="BQ167" s="131">
        <f t="shared" si="336"/>
        <v>0</v>
      </c>
      <c r="BR167" s="131">
        <f t="shared" si="342"/>
        <v>1</v>
      </c>
      <c r="BS167" s="92">
        <f t="shared" si="337"/>
        <v>0</v>
      </c>
      <c r="BT167" s="13">
        <f t="shared" si="282"/>
        <v>0</v>
      </c>
      <c r="BU167" s="11">
        <f t="shared" si="329"/>
        <v>0</v>
      </c>
      <c r="BV167" s="67">
        <f t="shared" si="330"/>
        <v>1</v>
      </c>
      <c r="BW167" s="118" t="str">
        <f t="shared" si="283"/>
        <v/>
      </c>
      <c r="BX167" s="118" t="str">
        <f t="shared" si="284"/>
        <v/>
      </c>
      <c r="BY167" s="118" t="str">
        <f t="shared" si="285"/>
        <v/>
      </c>
      <c r="BZ167" s="118" t="str">
        <f t="shared" si="286"/>
        <v/>
      </c>
      <c r="CA167" s="118" t="str">
        <f t="shared" si="287"/>
        <v/>
      </c>
      <c r="CB167" s="118" t="str">
        <f t="shared" si="288"/>
        <v/>
      </c>
      <c r="CC167" s="118" t="str">
        <f t="shared" si="289"/>
        <v/>
      </c>
      <c r="CD167" s="60" t="b">
        <f t="shared" si="290"/>
        <v>0</v>
      </c>
      <c r="CE167" s="60" t="b">
        <f t="shared" si="291"/>
        <v>0</v>
      </c>
      <c r="CF167" s="60" t="b">
        <f t="shared" si="292"/>
        <v>0</v>
      </c>
      <c r="CG167" s="60" t="b">
        <f t="shared" si="293"/>
        <v>0</v>
      </c>
      <c r="CH167" s="60" t="b">
        <f t="shared" si="294"/>
        <v>0</v>
      </c>
      <c r="CI167" s="60" t="b">
        <f t="shared" si="295"/>
        <v>0</v>
      </c>
      <c r="CJ167" s="60" t="b">
        <f t="shared" si="296"/>
        <v>0</v>
      </c>
      <c r="CK167" s="131">
        <f t="shared" si="338"/>
        <v>0</v>
      </c>
      <c r="CL167" s="131">
        <f t="shared" si="343"/>
        <v>1</v>
      </c>
      <c r="CM167" s="92">
        <f t="shared" si="339"/>
        <v>0</v>
      </c>
      <c r="CN167" s="13">
        <f t="shared" si="331"/>
        <v>0</v>
      </c>
      <c r="CO167" s="11">
        <f t="shared" si="297"/>
        <v>0</v>
      </c>
      <c r="CP167" s="13">
        <f t="shared" si="332"/>
        <v>0</v>
      </c>
      <c r="CQ167" s="11">
        <f t="shared" si="250"/>
        <v>0</v>
      </c>
      <c r="CR167" s="57">
        <f t="shared" si="251"/>
        <v>0</v>
      </c>
      <c r="CS167" s="57">
        <f t="shared" si="252"/>
        <v>0</v>
      </c>
      <c r="CT167" s="57">
        <f t="shared" si="235"/>
        <v>0</v>
      </c>
      <c r="CU167" s="24" t="str">
        <f t="shared" si="298"/>
        <v/>
      </c>
      <c r="CV167" s="24" t="str">
        <f t="shared" si="299"/>
        <v/>
      </c>
      <c r="CW167" s="24" t="str">
        <f t="shared" si="300"/>
        <v/>
      </c>
      <c r="CX167" s="24" t="str">
        <f t="shared" si="301"/>
        <v/>
      </c>
      <c r="CY167" s="24" t="str">
        <f t="shared" si="302"/>
        <v/>
      </c>
      <c r="CZ167" s="24" t="str">
        <f t="shared" si="303"/>
        <v/>
      </c>
      <c r="DA167" s="24" t="str">
        <f t="shared" si="304"/>
        <v/>
      </c>
      <c r="DB167" s="24" t="str">
        <f t="shared" si="305"/>
        <v/>
      </c>
      <c r="DC167" s="24" t="str">
        <f t="shared" si="306"/>
        <v/>
      </c>
      <c r="DD167" s="24" t="str">
        <f t="shared" si="307"/>
        <v/>
      </c>
      <c r="DE167" s="24" t="str">
        <f t="shared" si="308"/>
        <v/>
      </c>
      <c r="DF167" s="24" t="str">
        <f t="shared" si="309"/>
        <v/>
      </c>
      <c r="DG167" s="24" t="str">
        <f t="shared" si="310"/>
        <v/>
      </c>
      <c r="EA167" s="7"/>
      <c r="EH167" s="121">
        <f t="shared" ca="1" si="254"/>
        <v>7</v>
      </c>
    </row>
    <row r="168" spans="1:138" x14ac:dyDescent="0.2">
      <c r="A168" s="125"/>
      <c r="B168" s="61" t="str">
        <f t="shared" si="247"/>
        <v/>
      </c>
      <c r="C168" s="7" t="str">
        <f t="shared" si="346"/>
        <v/>
      </c>
      <c r="D168" s="60">
        <f t="shared" si="248"/>
        <v>0</v>
      </c>
      <c r="E168" s="7" t="str">
        <f t="shared" si="249"/>
        <v/>
      </c>
      <c r="F168" s="72" t="str">
        <f t="shared" si="244"/>
        <v/>
      </c>
      <c r="G168" s="108" t="str">
        <f t="shared" si="245"/>
        <v/>
      </c>
      <c r="H168" s="112">
        <f t="shared" si="348"/>
        <v>0</v>
      </c>
      <c r="I168" s="112">
        <f t="shared" si="349"/>
        <v>0</v>
      </c>
      <c r="J168" s="112">
        <f t="shared" si="350"/>
        <v>0</v>
      </c>
      <c r="K168" s="112">
        <f t="shared" si="351"/>
        <v>0</v>
      </c>
      <c r="L168" s="112">
        <f t="shared" si="352"/>
        <v>0</v>
      </c>
      <c r="M168" s="112">
        <f t="shared" si="353"/>
        <v>0</v>
      </c>
      <c r="N168" s="60"/>
      <c r="O168" s="61"/>
      <c r="P168" s="61"/>
      <c r="Q168" s="61"/>
      <c r="R168" s="61"/>
      <c r="S168" s="7"/>
      <c r="T168" s="67">
        <f t="shared" si="311"/>
        <v>1</v>
      </c>
      <c r="U168" s="76" t="str">
        <f t="shared" si="312"/>
        <v/>
      </c>
      <c r="V168" s="76" t="str">
        <f t="shared" si="313"/>
        <v/>
      </c>
      <c r="W168" s="76" t="str">
        <f t="shared" si="314"/>
        <v/>
      </c>
      <c r="X168" s="76" t="str">
        <f t="shared" si="315"/>
        <v/>
      </c>
      <c r="Y168" s="76" t="str">
        <f t="shared" si="316"/>
        <v/>
      </c>
      <c r="Z168" s="76" t="str">
        <f t="shared" si="317"/>
        <v/>
      </c>
      <c r="AA168" s="131" t="b">
        <f t="shared" si="255"/>
        <v>0</v>
      </c>
      <c r="AB168" s="131" t="b">
        <f t="shared" si="256"/>
        <v>0</v>
      </c>
      <c r="AC168" s="131" t="b">
        <f t="shared" si="257"/>
        <v>0</v>
      </c>
      <c r="AD168" s="131" t="b">
        <f t="shared" si="258"/>
        <v>0</v>
      </c>
      <c r="AE168" s="131" t="b">
        <f t="shared" si="259"/>
        <v>0</v>
      </c>
      <c r="AF168" s="131" t="b">
        <f t="shared" si="260"/>
        <v>0</v>
      </c>
      <c r="AG168" s="131">
        <f t="shared" si="334"/>
        <v>0</v>
      </c>
      <c r="AH168" s="131">
        <f t="shared" si="340"/>
        <v>1</v>
      </c>
      <c r="AI168" s="13">
        <f t="shared" si="261"/>
        <v>0</v>
      </c>
      <c r="AJ168" s="11">
        <f t="shared" si="318"/>
        <v>0</v>
      </c>
      <c r="AK168" s="67">
        <f t="shared" si="319"/>
        <v>1</v>
      </c>
      <c r="AL168" s="118" t="str">
        <f t="shared" si="320"/>
        <v/>
      </c>
      <c r="AM168" s="118" t="str">
        <f t="shared" si="321"/>
        <v/>
      </c>
      <c r="AN168" s="118" t="str">
        <f t="shared" si="322"/>
        <v/>
      </c>
      <c r="AO168" s="118" t="str">
        <f t="shared" si="323"/>
        <v/>
      </c>
      <c r="AP168" s="118" t="str">
        <f t="shared" si="324"/>
        <v/>
      </c>
      <c r="AQ168" s="118" t="str">
        <f t="shared" si="325"/>
        <v/>
      </c>
      <c r="AR168" s="118" t="str">
        <f t="shared" si="326"/>
        <v/>
      </c>
      <c r="AS168" s="60" t="b">
        <f t="shared" si="262"/>
        <v>0</v>
      </c>
      <c r="AT168" s="60" t="b">
        <f t="shared" si="263"/>
        <v>0</v>
      </c>
      <c r="AU168" s="60" t="b">
        <f t="shared" si="264"/>
        <v>0</v>
      </c>
      <c r="AV168" s="60" t="b">
        <f t="shared" si="265"/>
        <v>0</v>
      </c>
      <c r="AW168" s="60" t="b">
        <f t="shared" si="266"/>
        <v>0</v>
      </c>
      <c r="AX168" s="60" t="b">
        <f t="shared" si="267"/>
        <v>0</v>
      </c>
      <c r="AY168" s="60" t="b">
        <f t="shared" si="268"/>
        <v>0</v>
      </c>
      <c r="AZ168" s="131">
        <f t="shared" si="335"/>
        <v>0</v>
      </c>
      <c r="BA168" s="131">
        <f t="shared" si="341"/>
        <v>1</v>
      </c>
      <c r="BB168" s="13">
        <f t="shared" si="327"/>
        <v>0</v>
      </c>
      <c r="BC168" s="11">
        <f t="shared" si="269"/>
        <v>0</v>
      </c>
      <c r="BD168" s="67">
        <f t="shared" si="328"/>
        <v>1</v>
      </c>
      <c r="BE168" s="76" t="str">
        <f t="shared" si="270"/>
        <v/>
      </c>
      <c r="BF168" s="76" t="str">
        <f t="shared" si="271"/>
        <v/>
      </c>
      <c r="BG168" s="76" t="str">
        <f t="shared" si="272"/>
        <v/>
      </c>
      <c r="BH168" s="76" t="str">
        <f t="shared" si="273"/>
        <v/>
      </c>
      <c r="BI168" s="76" t="str">
        <f t="shared" si="274"/>
        <v/>
      </c>
      <c r="BJ168" s="76" t="str">
        <f t="shared" si="275"/>
        <v/>
      </c>
      <c r="BK168" s="131" t="b">
        <f t="shared" si="276"/>
        <v>0</v>
      </c>
      <c r="BL168" s="131" t="b">
        <f t="shared" si="277"/>
        <v>0</v>
      </c>
      <c r="BM168" s="131" t="b">
        <f t="shared" si="278"/>
        <v>0</v>
      </c>
      <c r="BN168" s="131" t="b">
        <f t="shared" si="279"/>
        <v>0</v>
      </c>
      <c r="BO168" s="131" t="b">
        <f t="shared" si="280"/>
        <v>0</v>
      </c>
      <c r="BP168" s="131" t="b">
        <f t="shared" si="281"/>
        <v>0</v>
      </c>
      <c r="BQ168" s="131">
        <f t="shared" si="336"/>
        <v>0</v>
      </c>
      <c r="BR168" s="131">
        <f t="shared" si="342"/>
        <v>1</v>
      </c>
      <c r="BS168" s="92">
        <f t="shared" si="337"/>
        <v>0</v>
      </c>
      <c r="BT168" s="13">
        <f t="shared" si="282"/>
        <v>0</v>
      </c>
      <c r="BU168" s="11">
        <f t="shared" si="329"/>
        <v>0</v>
      </c>
      <c r="BV168" s="67">
        <f t="shared" si="330"/>
        <v>1</v>
      </c>
      <c r="BW168" s="118" t="str">
        <f t="shared" si="283"/>
        <v/>
      </c>
      <c r="BX168" s="118" t="str">
        <f t="shared" si="284"/>
        <v/>
      </c>
      <c r="BY168" s="118" t="str">
        <f t="shared" si="285"/>
        <v/>
      </c>
      <c r="BZ168" s="118" t="str">
        <f t="shared" si="286"/>
        <v/>
      </c>
      <c r="CA168" s="118" t="str">
        <f t="shared" si="287"/>
        <v/>
      </c>
      <c r="CB168" s="118" t="str">
        <f t="shared" si="288"/>
        <v/>
      </c>
      <c r="CC168" s="118" t="str">
        <f t="shared" si="289"/>
        <v/>
      </c>
      <c r="CD168" s="60" t="b">
        <f t="shared" si="290"/>
        <v>0</v>
      </c>
      <c r="CE168" s="60" t="b">
        <f t="shared" si="291"/>
        <v>0</v>
      </c>
      <c r="CF168" s="60" t="b">
        <f t="shared" si="292"/>
        <v>0</v>
      </c>
      <c r="CG168" s="60" t="b">
        <f t="shared" si="293"/>
        <v>0</v>
      </c>
      <c r="CH168" s="60" t="b">
        <f t="shared" si="294"/>
        <v>0</v>
      </c>
      <c r="CI168" s="60" t="b">
        <f t="shared" si="295"/>
        <v>0</v>
      </c>
      <c r="CJ168" s="60" t="b">
        <f t="shared" si="296"/>
        <v>0</v>
      </c>
      <c r="CK168" s="131">
        <f t="shared" si="338"/>
        <v>0</v>
      </c>
      <c r="CL168" s="131">
        <f t="shared" si="343"/>
        <v>1</v>
      </c>
      <c r="CM168" s="92">
        <f t="shared" si="339"/>
        <v>0</v>
      </c>
      <c r="CN168" s="13">
        <f t="shared" si="331"/>
        <v>0</v>
      </c>
      <c r="CO168" s="11">
        <f t="shared" si="297"/>
        <v>0</v>
      </c>
      <c r="CP168" s="13">
        <f t="shared" si="332"/>
        <v>0</v>
      </c>
      <c r="CQ168" s="11">
        <f t="shared" si="250"/>
        <v>0</v>
      </c>
      <c r="CR168" s="57">
        <f t="shared" si="251"/>
        <v>0</v>
      </c>
      <c r="CS168" s="57">
        <f t="shared" si="252"/>
        <v>0</v>
      </c>
      <c r="CT168" s="57">
        <f t="shared" si="235"/>
        <v>0</v>
      </c>
      <c r="CU168" s="24" t="str">
        <f t="shared" si="298"/>
        <v/>
      </c>
      <c r="CV168" s="24" t="str">
        <f t="shared" si="299"/>
        <v/>
      </c>
      <c r="CW168" s="24" t="str">
        <f t="shared" si="300"/>
        <v/>
      </c>
      <c r="CX168" s="24" t="str">
        <f t="shared" si="301"/>
        <v/>
      </c>
      <c r="CY168" s="24" t="str">
        <f t="shared" si="302"/>
        <v/>
      </c>
      <c r="CZ168" s="24" t="str">
        <f t="shared" si="303"/>
        <v/>
      </c>
      <c r="DA168" s="24" t="str">
        <f t="shared" si="304"/>
        <v/>
      </c>
      <c r="DB168" s="24" t="str">
        <f t="shared" si="305"/>
        <v/>
      </c>
      <c r="DC168" s="24" t="str">
        <f t="shared" si="306"/>
        <v/>
      </c>
      <c r="DD168" s="24" t="str">
        <f t="shared" si="307"/>
        <v/>
      </c>
      <c r="DE168" s="24" t="str">
        <f t="shared" si="308"/>
        <v/>
      </c>
      <c r="DF168" s="24" t="str">
        <f t="shared" si="309"/>
        <v/>
      </c>
      <c r="DG168" s="24" t="str">
        <f t="shared" si="310"/>
        <v/>
      </c>
      <c r="EA168" s="7"/>
      <c r="EH168" s="121">
        <f t="shared" ca="1" si="254"/>
        <v>0</v>
      </c>
    </row>
    <row r="169" spans="1:138" x14ac:dyDescent="0.2">
      <c r="A169" s="125"/>
      <c r="B169" s="61" t="str">
        <f t="shared" si="247"/>
        <v/>
      </c>
      <c r="C169" s="7" t="str">
        <f t="shared" si="346"/>
        <v/>
      </c>
      <c r="D169" s="60">
        <f t="shared" si="248"/>
        <v>0</v>
      </c>
      <c r="E169" s="7" t="str">
        <f t="shared" si="249"/>
        <v/>
      </c>
      <c r="F169" s="72" t="str">
        <f t="shared" si="244"/>
        <v/>
      </c>
      <c r="G169" s="108" t="str">
        <f t="shared" si="245"/>
        <v/>
      </c>
      <c r="H169" s="112">
        <f t="shared" si="348"/>
        <v>0</v>
      </c>
      <c r="I169" s="112">
        <f t="shared" si="349"/>
        <v>0</v>
      </c>
      <c r="J169" s="112">
        <f t="shared" si="350"/>
        <v>0</v>
      </c>
      <c r="K169" s="112">
        <f t="shared" si="351"/>
        <v>0</v>
      </c>
      <c r="L169" s="112">
        <f t="shared" si="352"/>
        <v>0</v>
      </c>
      <c r="M169" s="112">
        <f t="shared" si="353"/>
        <v>0</v>
      </c>
      <c r="N169" s="60"/>
      <c r="O169" s="61"/>
      <c r="P169" s="61"/>
      <c r="Q169" s="61"/>
      <c r="R169" s="61"/>
      <c r="S169" s="7"/>
      <c r="T169" s="67">
        <f t="shared" si="311"/>
        <v>1</v>
      </c>
      <c r="U169" s="76" t="str">
        <f t="shared" si="312"/>
        <v/>
      </c>
      <c r="V169" s="76" t="str">
        <f t="shared" si="313"/>
        <v/>
      </c>
      <c r="W169" s="76" t="str">
        <f t="shared" si="314"/>
        <v/>
      </c>
      <c r="X169" s="76" t="str">
        <f t="shared" si="315"/>
        <v/>
      </c>
      <c r="Y169" s="76" t="str">
        <f t="shared" si="316"/>
        <v/>
      </c>
      <c r="Z169" s="76" t="str">
        <f t="shared" si="317"/>
        <v/>
      </c>
      <c r="AA169" s="131" t="b">
        <f t="shared" si="255"/>
        <v>0</v>
      </c>
      <c r="AB169" s="131" t="b">
        <f t="shared" si="256"/>
        <v>0</v>
      </c>
      <c r="AC169" s="131" t="b">
        <f t="shared" si="257"/>
        <v>0</v>
      </c>
      <c r="AD169" s="131" t="b">
        <f t="shared" si="258"/>
        <v>0</v>
      </c>
      <c r="AE169" s="131" t="b">
        <f t="shared" si="259"/>
        <v>0</v>
      </c>
      <c r="AF169" s="131" t="b">
        <f t="shared" si="260"/>
        <v>0</v>
      </c>
      <c r="AG169" s="131">
        <f t="shared" si="334"/>
        <v>0</v>
      </c>
      <c r="AH169" s="131">
        <f t="shared" si="340"/>
        <v>1</v>
      </c>
      <c r="AI169" s="13">
        <f t="shared" si="261"/>
        <v>0</v>
      </c>
      <c r="AJ169" s="11">
        <f t="shared" si="318"/>
        <v>0</v>
      </c>
      <c r="AK169" s="67">
        <f t="shared" si="319"/>
        <v>1</v>
      </c>
      <c r="AL169" s="118" t="str">
        <f t="shared" si="320"/>
        <v/>
      </c>
      <c r="AM169" s="118" t="str">
        <f t="shared" si="321"/>
        <v/>
      </c>
      <c r="AN169" s="118" t="str">
        <f t="shared" si="322"/>
        <v/>
      </c>
      <c r="AO169" s="118" t="str">
        <f t="shared" si="323"/>
        <v/>
      </c>
      <c r="AP169" s="118" t="str">
        <f t="shared" si="324"/>
        <v/>
      </c>
      <c r="AQ169" s="118" t="str">
        <f t="shared" si="325"/>
        <v/>
      </c>
      <c r="AR169" s="118" t="str">
        <f t="shared" si="326"/>
        <v/>
      </c>
      <c r="AS169" s="60" t="b">
        <f t="shared" si="262"/>
        <v>0</v>
      </c>
      <c r="AT169" s="60" t="b">
        <f t="shared" si="263"/>
        <v>0</v>
      </c>
      <c r="AU169" s="60" t="b">
        <f t="shared" si="264"/>
        <v>0</v>
      </c>
      <c r="AV169" s="60" t="b">
        <f t="shared" si="265"/>
        <v>0</v>
      </c>
      <c r="AW169" s="60" t="b">
        <f t="shared" si="266"/>
        <v>0</v>
      </c>
      <c r="AX169" s="60" t="b">
        <f t="shared" si="267"/>
        <v>0</v>
      </c>
      <c r="AY169" s="60" t="b">
        <f t="shared" si="268"/>
        <v>0</v>
      </c>
      <c r="AZ169" s="131">
        <f t="shared" si="335"/>
        <v>0</v>
      </c>
      <c r="BA169" s="131">
        <f t="shared" si="341"/>
        <v>1</v>
      </c>
      <c r="BB169" s="13">
        <f t="shared" si="327"/>
        <v>0</v>
      </c>
      <c r="BC169" s="11">
        <f t="shared" si="269"/>
        <v>0</v>
      </c>
      <c r="BD169" s="67">
        <f t="shared" si="328"/>
        <v>1</v>
      </c>
      <c r="BE169" s="76" t="str">
        <f t="shared" si="270"/>
        <v/>
      </c>
      <c r="BF169" s="76" t="str">
        <f t="shared" si="271"/>
        <v/>
      </c>
      <c r="BG169" s="76" t="str">
        <f t="shared" si="272"/>
        <v/>
      </c>
      <c r="BH169" s="76" t="str">
        <f t="shared" si="273"/>
        <v/>
      </c>
      <c r="BI169" s="76" t="str">
        <f t="shared" si="274"/>
        <v/>
      </c>
      <c r="BJ169" s="76" t="str">
        <f t="shared" si="275"/>
        <v/>
      </c>
      <c r="BK169" s="131" t="b">
        <f t="shared" si="276"/>
        <v>0</v>
      </c>
      <c r="BL169" s="131" t="b">
        <f t="shared" si="277"/>
        <v>0</v>
      </c>
      <c r="BM169" s="131" t="b">
        <f t="shared" si="278"/>
        <v>0</v>
      </c>
      <c r="BN169" s="131" t="b">
        <f t="shared" si="279"/>
        <v>0</v>
      </c>
      <c r="BO169" s="131" t="b">
        <f t="shared" si="280"/>
        <v>0</v>
      </c>
      <c r="BP169" s="131" t="b">
        <f t="shared" si="281"/>
        <v>0</v>
      </c>
      <c r="BQ169" s="131">
        <f t="shared" si="336"/>
        <v>0</v>
      </c>
      <c r="BR169" s="131">
        <f t="shared" si="342"/>
        <v>1</v>
      </c>
      <c r="BS169" s="92">
        <f t="shared" si="337"/>
        <v>0</v>
      </c>
      <c r="BT169" s="13">
        <f t="shared" si="282"/>
        <v>0</v>
      </c>
      <c r="BU169" s="11">
        <f t="shared" si="329"/>
        <v>0</v>
      </c>
      <c r="BV169" s="67">
        <f t="shared" si="330"/>
        <v>1</v>
      </c>
      <c r="BW169" s="118" t="str">
        <f t="shared" si="283"/>
        <v/>
      </c>
      <c r="BX169" s="118" t="str">
        <f t="shared" si="284"/>
        <v/>
      </c>
      <c r="BY169" s="118" t="str">
        <f t="shared" si="285"/>
        <v/>
      </c>
      <c r="BZ169" s="118" t="str">
        <f t="shared" si="286"/>
        <v/>
      </c>
      <c r="CA169" s="118" t="str">
        <f t="shared" si="287"/>
        <v/>
      </c>
      <c r="CB169" s="118" t="str">
        <f t="shared" si="288"/>
        <v/>
      </c>
      <c r="CC169" s="118" t="str">
        <f t="shared" si="289"/>
        <v/>
      </c>
      <c r="CD169" s="60" t="b">
        <f t="shared" si="290"/>
        <v>0</v>
      </c>
      <c r="CE169" s="60" t="b">
        <f t="shared" si="291"/>
        <v>0</v>
      </c>
      <c r="CF169" s="60" t="b">
        <f t="shared" si="292"/>
        <v>0</v>
      </c>
      <c r="CG169" s="60" t="b">
        <f t="shared" si="293"/>
        <v>0</v>
      </c>
      <c r="CH169" s="60" t="b">
        <f t="shared" si="294"/>
        <v>0</v>
      </c>
      <c r="CI169" s="60" t="b">
        <f t="shared" si="295"/>
        <v>0</v>
      </c>
      <c r="CJ169" s="60" t="b">
        <f t="shared" si="296"/>
        <v>0</v>
      </c>
      <c r="CK169" s="131">
        <f t="shared" si="338"/>
        <v>0</v>
      </c>
      <c r="CL169" s="131">
        <f t="shared" si="343"/>
        <v>1</v>
      </c>
      <c r="CM169" s="92">
        <f t="shared" si="339"/>
        <v>0</v>
      </c>
      <c r="CN169" s="13">
        <f t="shared" si="331"/>
        <v>0</v>
      </c>
      <c r="CO169" s="11">
        <f t="shared" si="297"/>
        <v>0</v>
      </c>
      <c r="CP169" s="13">
        <f t="shared" si="332"/>
        <v>0</v>
      </c>
      <c r="CQ169" s="11">
        <f t="shared" si="250"/>
        <v>0</v>
      </c>
      <c r="CR169" s="57">
        <f t="shared" si="251"/>
        <v>0</v>
      </c>
      <c r="CS169" s="57">
        <f t="shared" si="252"/>
        <v>0</v>
      </c>
      <c r="CT169" s="57">
        <f t="shared" si="235"/>
        <v>0</v>
      </c>
      <c r="CU169" s="24" t="str">
        <f t="shared" si="298"/>
        <v/>
      </c>
      <c r="CV169" s="24" t="str">
        <f t="shared" si="299"/>
        <v/>
      </c>
      <c r="CW169" s="24" t="str">
        <f t="shared" si="300"/>
        <v/>
      </c>
      <c r="CX169" s="24" t="str">
        <f t="shared" si="301"/>
        <v/>
      </c>
      <c r="CY169" s="24" t="str">
        <f t="shared" si="302"/>
        <v/>
      </c>
      <c r="CZ169" s="24" t="str">
        <f t="shared" si="303"/>
        <v/>
      </c>
      <c r="DA169" s="24" t="str">
        <f t="shared" si="304"/>
        <v/>
      </c>
      <c r="DB169" s="24" t="str">
        <f t="shared" si="305"/>
        <v/>
      </c>
      <c r="DC169" s="24" t="str">
        <f t="shared" si="306"/>
        <v/>
      </c>
      <c r="DD169" s="24" t="str">
        <f t="shared" si="307"/>
        <v/>
      </c>
      <c r="DE169" s="24" t="str">
        <f t="shared" si="308"/>
        <v/>
      </c>
      <c r="DF169" s="24" t="str">
        <f t="shared" si="309"/>
        <v/>
      </c>
      <c r="DG169" s="24" t="str">
        <f t="shared" si="310"/>
        <v/>
      </c>
      <c r="EA169" s="7"/>
      <c r="EH169" s="121">
        <f t="shared" ca="1" si="254"/>
        <v>24</v>
      </c>
    </row>
    <row r="170" spans="1:138" x14ac:dyDescent="0.2">
      <c r="A170" s="125"/>
      <c r="B170" s="61" t="str">
        <f t="shared" si="247"/>
        <v/>
      </c>
      <c r="C170" s="7" t="str">
        <f t="shared" si="346"/>
        <v/>
      </c>
      <c r="D170" s="60">
        <f t="shared" si="248"/>
        <v>0</v>
      </c>
      <c r="E170" s="7" t="str">
        <f t="shared" si="249"/>
        <v/>
      </c>
      <c r="F170" s="72" t="str">
        <f t="shared" si="244"/>
        <v/>
      </c>
      <c r="G170" s="108" t="str">
        <f t="shared" si="245"/>
        <v/>
      </c>
      <c r="H170" s="112">
        <f t="shared" si="348"/>
        <v>0</v>
      </c>
      <c r="I170" s="112">
        <f t="shared" si="349"/>
        <v>0</v>
      </c>
      <c r="J170" s="112">
        <f t="shared" si="350"/>
        <v>0</v>
      </c>
      <c r="K170" s="112">
        <f t="shared" si="351"/>
        <v>0</v>
      </c>
      <c r="L170" s="112">
        <f t="shared" si="352"/>
        <v>0</v>
      </c>
      <c r="M170" s="112">
        <f t="shared" si="353"/>
        <v>0</v>
      </c>
      <c r="N170" s="60"/>
      <c r="O170" s="61"/>
      <c r="P170" s="61"/>
      <c r="Q170" s="61"/>
      <c r="R170" s="61"/>
      <c r="S170" s="7"/>
      <c r="T170" s="67">
        <f t="shared" si="311"/>
        <v>1</v>
      </c>
      <c r="U170" s="76" t="str">
        <f t="shared" si="312"/>
        <v/>
      </c>
      <c r="V170" s="76" t="str">
        <f t="shared" si="313"/>
        <v/>
      </c>
      <c r="W170" s="76" t="str">
        <f t="shared" si="314"/>
        <v/>
      </c>
      <c r="X170" s="76" t="str">
        <f t="shared" si="315"/>
        <v/>
      </c>
      <c r="Y170" s="76" t="str">
        <f t="shared" si="316"/>
        <v/>
      </c>
      <c r="Z170" s="76" t="str">
        <f t="shared" si="317"/>
        <v/>
      </c>
      <c r="AA170" s="131" t="b">
        <f t="shared" si="255"/>
        <v>0</v>
      </c>
      <c r="AB170" s="131" t="b">
        <f t="shared" si="256"/>
        <v>0</v>
      </c>
      <c r="AC170" s="131" t="b">
        <f t="shared" si="257"/>
        <v>0</v>
      </c>
      <c r="AD170" s="131" t="b">
        <f t="shared" si="258"/>
        <v>0</v>
      </c>
      <c r="AE170" s="131" t="b">
        <f t="shared" si="259"/>
        <v>0</v>
      </c>
      <c r="AF170" s="131" t="b">
        <f t="shared" si="260"/>
        <v>0</v>
      </c>
      <c r="AG170" s="131">
        <f t="shared" si="334"/>
        <v>0</v>
      </c>
      <c r="AH170" s="131">
        <f t="shared" si="340"/>
        <v>1</v>
      </c>
      <c r="AI170" s="13">
        <f t="shared" si="261"/>
        <v>0</v>
      </c>
      <c r="AJ170" s="11">
        <f t="shared" si="318"/>
        <v>0</v>
      </c>
      <c r="AK170" s="67">
        <f t="shared" si="319"/>
        <v>1</v>
      </c>
      <c r="AL170" s="118" t="str">
        <f t="shared" si="320"/>
        <v/>
      </c>
      <c r="AM170" s="118" t="str">
        <f t="shared" si="321"/>
        <v/>
      </c>
      <c r="AN170" s="118" t="str">
        <f t="shared" si="322"/>
        <v/>
      </c>
      <c r="AO170" s="118" t="str">
        <f t="shared" si="323"/>
        <v/>
      </c>
      <c r="AP170" s="118" t="str">
        <f t="shared" si="324"/>
        <v/>
      </c>
      <c r="AQ170" s="118" t="str">
        <f t="shared" si="325"/>
        <v/>
      </c>
      <c r="AR170" s="118" t="str">
        <f t="shared" si="326"/>
        <v/>
      </c>
      <c r="AS170" s="60" t="b">
        <f t="shared" si="262"/>
        <v>0</v>
      </c>
      <c r="AT170" s="60" t="b">
        <f t="shared" si="263"/>
        <v>0</v>
      </c>
      <c r="AU170" s="60" t="b">
        <f t="shared" si="264"/>
        <v>0</v>
      </c>
      <c r="AV170" s="60" t="b">
        <f t="shared" si="265"/>
        <v>0</v>
      </c>
      <c r="AW170" s="60" t="b">
        <f t="shared" si="266"/>
        <v>0</v>
      </c>
      <c r="AX170" s="60" t="b">
        <f t="shared" si="267"/>
        <v>0</v>
      </c>
      <c r="AY170" s="60" t="b">
        <f t="shared" si="268"/>
        <v>0</v>
      </c>
      <c r="AZ170" s="131">
        <f t="shared" si="335"/>
        <v>0</v>
      </c>
      <c r="BA170" s="131">
        <f t="shared" si="341"/>
        <v>1</v>
      </c>
      <c r="BB170" s="13">
        <f t="shared" si="327"/>
        <v>0</v>
      </c>
      <c r="BC170" s="11">
        <f t="shared" si="269"/>
        <v>0</v>
      </c>
      <c r="BD170" s="67">
        <f t="shared" si="328"/>
        <v>1</v>
      </c>
      <c r="BE170" s="76" t="str">
        <f t="shared" si="270"/>
        <v/>
      </c>
      <c r="BF170" s="76" t="str">
        <f t="shared" si="271"/>
        <v/>
      </c>
      <c r="BG170" s="76" t="str">
        <f t="shared" si="272"/>
        <v/>
      </c>
      <c r="BH170" s="76" t="str">
        <f t="shared" si="273"/>
        <v/>
      </c>
      <c r="BI170" s="76" t="str">
        <f t="shared" si="274"/>
        <v/>
      </c>
      <c r="BJ170" s="76" t="str">
        <f t="shared" si="275"/>
        <v/>
      </c>
      <c r="BK170" s="131" t="b">
        <f t="shared" si="276"/>
        <v>0</v>
      </c>
      <c r="BL170" s="131" t="b">
        <f t="shared" si="277"/>
        <v>0</v>
      </c>
      <c r="BM170" s="131" t="b">
        <f t="shared" si="278"/>
        <v>0</v>
      </c>
      <c r="BN170" s="131" t="b">
        <f t="shared" si="279"/>
        <v>0</v>
      </c>
      <c r="BO170" s="131" t="b">
        <f t="shared" si="280"/>
        <v>0</v>
      </c>
      <c r="BP170" s="131" t="b">
        <f t="shared" si="281"/>
        <v>0</v>
      </c>
      <c r="BQ170" s="131">
        <f t="shared" si="336"/>
        <v>0</v>
      </c>
      <c r="BR170" s="131">
        <f t="shared" si="342"/>
        <v>1</v>
      </c>
      <c r="BS170" s="92">
        <f t="shared" si="337"/>
        <v>0</v>
      </c>
      <c r="BT170" s="13">
        <f t="shared" si="282"/>
        <v>0</v>
      </c>
      <c r="BU170" s="11">
        <f t="shared" si="329"/>
        <v>0</v>
      </c>
      <c r="BV170" s="67">
        <f t="shared" si="330"/>
        <v>1</v>
      </c>
      <c r="BW170" s="118" t="str">
        <f t="shared" si="283"/>
        <v/>
      </c>
      <c r="BX170" s="118" t="str">
        <f t="shared" si="284"/>
        <v/>
      </c>
      <c r="BY170" s="118" t="str">
        <f t="shared" si="285"/>
        <v/>
      </c>
      <c r="BZ170" s="118" t="str">
        <f t="shared" si="286"/>
        <v/>
      </c>
      <c r="CA170" s="118" t="str">
        <f t="shared" si="287"/>
        <v/>
      </c>
      <c r="CB170" s="118" t="str">
        <f t="shared" si="288"/>
        <v/>
      </c>
      <c r="CC170" s="118" t="str">
        <f t="shared" si="289"/>
        <v/>
      </c>
      <c r="CD170" s="60" t="b">
        <f t="shared" si="290"/>
        <v>0</v>
      </c>
      <c r="CE170" s="60" t="b">
        <f t="shared" si="291"/>
        <v>0</v>
      </c>
      <c r="CF170" s="60" t="b">
        <f t="shared" si="292"/>
        <v>0</v>
      </c>
      <c r="CG170" s="60" t="b">
        <f t="shared" si="293"/>
        <v>0</v>
      </c>
      <c r="CH170" s="60" t="b">
        <f t="shared" si="294"/>
        <v>0</v>
      </c>
      <c r="CI170" s="60" t="b">
        <f t="shared" si="295"/>
        <v>0</v>
      </c>
      <c r="CJ170" s="60" t="b">
        <f t="shared" si="296"/>
        <v>0</v>
      </c>
      <c r="CK170" s="131">
        <f t="shared" si="338"/>
        <v>0</v>
      </c>
      <c r="CL170" s="131">
        <f t="shared" si="343"/>
        <v>1</v>
      </c>
      <c r="CM170" s="92">
        <f t="shared" si="339"/>
        <v>0</v>
      </c>
      <c r="CN170" s="13">
        <f t="shared" si="331"/>
        <v>0</v>
      </c>
      <c r="CO170" s="11">
        <f t="shared" si="297"/>
        <v>0</v>
      </c>
      <c r="CP170" s="13">
        <f t="shared" si="332"/>
        <v>0</v>
      </c>
      <c r="CQ170" s="11">
        <f t="shared" si="250"/>
        <v>0</v>
      </c>
      <c r="CR170" s="57">
        <f t="shared" si="251"/>
        <v>0</v>
      </c>
      <c r="CS170" s="57">
        <f t="shared" si="252"/>
        <v>0</v>
      </c>
      <c r="CT170" s="57">
        <f t="shared" si="235"/>
        <v>0</v>
      </c>
      <c r="CU170" s="24" t="str">
        <f t="shared" si="298"/>
        <v/>
      </c>
      <c r="CV170" s="24" t="str">
        <f t="shared" si="299"/>
        <v/>
      </c>
      <c r="CW170" s="24" t="str">
        <f t="shared" si="300"/>
        <v/>
      </c>
      <c r="CX170" s="24" t="str">
        <f t="shared" si="301"/>
        <v/>
      </c>
      <c r="CY170" s="24" t="str">
        <f t="shared" si="302"/>
        <v/>
      </c>
      <c r="CZ170" s="24" t="str">
        <f t="shared" si="303"/>
        <v/>
      </c>
      <c r="DA170" s="24" t="str">
        <f t="shared" si="304"/>
        <v/>
      </c>
      <c r="DB170" s="24" t="str">
        <f t="shared" si="305"/>
        <v/>
      </c>
      <c r="DC170" s="24" t="str">
        <f t="shared" si="306"/>
        <v/>
      </c>
      <c r="DD170" s="24" t="str">
        <f t="shared" si="307"/>
        <v/>
      </c>
      <c r="DE170" s="24" t="str">
        <f t="shared" si="308"/>
        <v/>
      </c>
      <c r="DF170" s="24" t="str">
        <f t="shared" si="309"/>
        <v/>
      </c>
      <c r="DG170" s="24" t="str">
        <f t="shared" si="310"/>
        <v/>
      </c>
      <c r="EA170" s="7"/>
      <c r="EH170" s="121">
        <f t="shared" ca="1" si="254"/>
        <v>19</v>
      </c>
    </row>
    <row r="171" spans="1:138" x14ac:dyDescent="0.2">
      <c r="A171" s="125"/>
      <c r="B171" s="61" t="str">
        <f t="shared" si="247"/>
        <v/>
      </c>
      <c r="C171" s="7" t="str">
        <f t="shared" si="346"/>
        <v/>
      </c>
      <c r="D171" s="60">
        <f t="shared" si="248"/>
        <v>0</v>
      </c>
      <c r="E171" s="7" t="str">
        <f t="shared" si="249"/>
        <v/>
      </c>
      <c r="F171" s="72" t="str">
        <f t="shared" si="244"/>
        <v/>
      </c>
      <c r="G171" s="108" t="str">
        <f t="shared" si="245"/>
        <v/>
      </c>
      <c r="H171" s="112">
        <f t="shared" si="348"/>
        <v>0</v>
      </c>
      <c r="I171" s="112">
        <f t="shared" si="349"/>
        <v>0</v>
      </c>
      <c r="J171" s="112">
        <f t="shared" si="350"/>
        <v>0</v>
      </c>
      <c r="K171" s="112">
        <f t="shared" si="351"/>
        <v>0</v>
      </c>
      <c r="L171" s="112">
        <f t="shared" si="352"/>
        <v>0</v>
      </c>
      <c r="M171" s="112">
        <f t="shared" si="353"/>
        <v>0</v>
      </c>
      <c r="N171" s="60"/>
      <c r="O171" s="61"/>
      <c r="P171" s="61"/>
      <c r="Q171" s="61"/>
      <c r="R171" s="61"/>
      <c r="S171" s="7"/>
      <c r="T171" s="67">
        <f t="shared" si="311"/>
        <v>1</v>
      </c>
      <c r="U171" s="76" t="str">
        <f t="shared" si="312"/>
        <v/>
      </c>
      <c r="V171" s="76" t="str">
        <f t="shared" si="313"/>
        <v/>
      </c>
      <c r="W171" s="76" t="str">
        <f t="shared" si="314"/>
        <v/>
      </c>
      <c r="X171" s="76" t="str">
        <f t="shared" si="315"/>
        <v/>
      </c>
      <c r="Y171" s="76" t="str">
        <f t="shared" si="316"/>
        <v/>
      </c>
      <c r="Z171" s="76" t="str">
        <f t="shared" si="317"/>
        <v/>
      </c>
      <c r="AA171" s="131" t="b">
        <f t="shared" si="255"/>
        <v>0</v>
      </c>
      <c r="AB171" s="131" t="b">
        <f t="shared" si="256"/>
        <v>0</v>
      </c>
      <c r="AC171" s="131" t="b">
        <f t="shared" si="257"/>
        <v>0</v>
      </c>
      <c r="AD171" s="131" t="b">
        <f t="shared" si="258"/>
        <v>0</v>
      </c>
      <c r="AE171" s="131" t="b">
        <f t="shared" si="259"/>
        <v>0</v>
      </c>
      <c r="AF171" s="131" t="b">
        <f t="shared" si="260"/>
        <v>0</v>
      </c>
      <c r="AG171" s="131">
        <f t="shared" si="334"/>
        <v>0</v>
      </c>
      <c r="AH171" s="131">
        <f t="shared" si="340"/>
        <v>1</v>
      </c>
      <c r="AI171" s="13">
        <f t="shared" si="261"/>
        <v>0</v>
      </c>
      <c r="AJ171" s="11">
        <f t="shared" si="318"/>
        <v>0</v>
      </c>
      <c r="AK171" s="67">
        <f t="shared" si="319"/>
        <v>1</v>
      </c>
      <c r="AL171" s="118" t="str">
        <f t="shared" si="320"/>
        <v/>
      </c>
      <c r="AM171" s="118" t="str">
        <f t="shared" si="321"/>
        <v/>
      </c>
      <c r="AN171" s="118" t="str">
        <f t="shared" si="322"/>
        <v/>
      </c>
      <c r="AO171" s="118" t="str">
        <f t="shared" si="323"/>
        <v/>
      </c>
      <c r="AP171" s="118" t="str">
        <f t="shared" si="324"/>
        <v/>
      </c>
      <c r="AQ171" s="118" t="str">
        <f t="shared" si="325"/>
        <v/>
      </c>
      <c r="AR171" s="118" t="str">
        <f t="shared" si="326"/>
        <v/>
      </c>
      <c r="AS171" s="60" t="b">
        <f t="shared" si="262"/>
        <v>0</v>
      </c>
      <c r="AT171" s="60" t="b">
        <f t="shared" si="263"/>
        <v>0</v>
      </c>
      <c r="AU171" s="60" t="b">
        <f t="shared" si="264"/>
        <v>0</v>
      </c>
      <c r="AV171" s="60" t="b">
        <f t="shared" si="265"/>
        <v>0</v>
      </c>
      <c r="AW171" s="60" t="b">
        <f t="shared" si="266"/>
        <v>0</v>
      </c>
      <c r="AX171" s="60" t="b">
        <f t="shared" si="267"/>
        <v>0</v>
      </c>
      <c r="AY171" s="60" t="b">
        <f t="shared" si="268"/>
        <v>0</v>
      </c>
      <c r="AZ171" s="131">
        <f t="shared" si="335"/>
        <v>0</v>
      </c>
      <c r="BA171" s="131">
        <f t="shared" si="341"/>
        <v>1</v>
      </c>
      <c r="BB171" s="13">
        <f t="shared" si="327"/>
        <v>0</v>
      </c>
      <c r="BC171" s="11">
        <f t="shared" si="269"/>
        <v>0</v>
      </c>
      <c r="BD171" s="67">
        <f t="shared" si="328"/>
        <v>1</v>
      </c>
      <c r="BE171" s="76" t="str">
        <f t="shared" si="270"/>
        <v/>
      </c>
      <c r="BF171" s="76" t="str">
        <f t="shared" si="271"/>
        <v/>
      </c>
      <c r="BG171" s="76" t="str">
        <f t="shared" si="272"/>
        <v/>
      </c>
      <c r="BH171" s="76" t="str">
        <f t="shared" si="273"/>
        <v/>
      </c>
      <c r="BI171" s="76" t="str">
        <f t="shared" si="274"/>
        <v/>
      </c>
      <c r="BJ171" s="76" t="str">
        <f t="shared" si="275"/>
        <v/>
      </c>
      <c r="BK171" s="131" t="b">
        <f t="shared" si="276"/>
        <v>0</v>
      </c>
      <c r="BL171" s="131" t="b">
        <f t="shared" si="277"/>
        <v>0</v>
      </c>
      <c r="BM171" s="131" t="b">
        <f t="shared" si="278"/>
        <v>0</v>
      </c>
      <c r="BN171" s="131" t="b">
        <f t="shared" si="279"/>
        <v>0</v>
      </c>
      <c r="BO171" s="131" t="b">
        <f t="shared" si="280"/>
        <v>0</v>
      </c>
      <c r="BP171" s="131" t="b">
        <f t="shared" si="281"/>
        <v>0</v>
      </c>
      <c r="BQ171" s="131">
        <f t="shared" si="336"/>
        <v>0</v>
      </c>
      <c r="BR171" s="131">
        <f t="shared" si="342"/>
        <v>1</v>
      </c>
      <c r="BS171" s="92">
        <f t="shared" si="337"/>
        <v>0</v>
      </c>
      <c r="BT171" s="13">
        <f t="shared" si="282"/>
        <v>0</v>
      </c>
      <c r="BU171" s="11">
        <f t="shared" si="329"/>
        <v>0</v>
      </c>
      <c r="BV171" s="67">
        <f t="shared" si="330"/>
        <v>1</v>
      </c>
      <c r="BW171" s="118" t="str">
        <f t="shared" si="283"/>
        <v/>
      </c>
      <c r="BX171" s="118" t="str">
        <f t="shared" si="284"/>
        <v/>
      </c>
      <c r="BY171" s="118" t="str">
        <f t="shared" si="285"/>
        <v/>
      </c>
      <c r="BZ171" s="118" t="str">
        <f t="shared" si="286"/>
        <v/>
      </c>
      <c r="CA171" s="118" t="str">
        <f t="shared" si="287"/>
        <v/>
      </c>
      <c r="CB171" s="118" t="str">
        <f t="shared" si="288"/>
        <v/>
      </c>
      <c r="CC171" s="118" t="str">
        <f t="shared" si="289"/>
        <v/>
      </c>
      <c r="CD171" s="60" t="b">
        <f t="shared" si="290"/>
        <v>0</v>
      </c>
      <c r="CE171" s="60" t="b">
        <f t="shared" si="291"/>
        <v>0</v>
      </c>
      <c r="CF171" s="60" t="b">
        <f t="shared" si="292"/>
        <v>0</v>
      </c>
      <c r="CG171" s="60" t="b">
        <f t="shared" si="293"/>
        <v>0</v>
      </c>
      <c r="CH171" s="60" t="b">
        <f t="shared" si="294"/>
        <v>0</v>
      </c>
      <c r="CI171" s="60" t="b">
        <f t="shared" si="295"/>
        <v>0</v>
      </c>
      <c r="CJ171" s="60" t="b">
        <f t="shared" si="296"/>
        <v>0</v>
      </c>
      <c r="CK171" s="131">
        <f t="shared" si="338"/>
        <v>0</v>
      </c>
      <c r="CL171" s="131">
        <f t="shared" si="343"/>
        <v>1</v>
      </c>
      <c r="CM171" s="92">
        <f t="shared" si="339"/>
        <v>0</v>
      </c>
      <c r="CN171" s="13">
        <f t="shared" si="331"/>
        <v>0</v>
      </c>
      <c r="CO171" s="11">
        <f t="shared" si="297"/>
        <v>0</v>
      </c>
      <c r="CP171" s="13">
        <f t="shared" si="332"/>
        <v>0</v>
      </c>
      <c r="CQ171" s="11">
        <f t="shared" si="250"/>
        <v>0</v>
      </c>
      <c r="CR171" s="57">
        <f t="shared" si="251"/>
        <v>0</v>
      </c>
      <c r="CS171" s="57">
        <f t="shared" si="252"/>
        <v>0</v>
      </c>
      <c r="CT171" s="57">
        <f t="shared" si="235"/>
        <v>0</v>
      </c>
      <c r="CU171" s="24" t="str">
        <f t="shared" si="298"/>
        <v/>
      </c>
      <c r="CV171" s="24" t="str">
        <f t="shared" si="299"/>
        <v/>
      </c>
      <c r="CW171" s="24" t="str">
        <f t="shared" si="300"/>
        <v/>
      </c>
      <c r="CX171" s="24" t="str">
        <f t="shared" si="301"/>
        <v/>
      </c>
      <c r="CY171" s="24" t="str">
        <f t="shared" si="302"/>
        <v/>
      </c>
      <c r="CZ171" s="24" t="str">
        <f t="shared" si="303"/>
        <v/>
      </c>
      <c r="DA171" s="24" t="str">
        <f t="shared" si="304"/>
        <v/>
      </c>
      <c r="DB171" s="24" t="str">
        <f t="shared" si="305"/>
        <v/>
      </c>
      <c r="DC171" s="24" t="str">
        <f t="shared" si="306"/>
        <v/>
      </c>
      <c r="DD171" s="24" t="str">
        <f t="shared" si="307"/>
        <v/>
      </c>
      <c r="DE171" s="24" t="str">
        <f t="shared" si="308"/>
        <v/>
      </c>
      <c r="DF171" s="24" t="str">
        <f t="shared" si="309"/>
        <v/>
      </c>
      <c r="DG171" s="24" t="str">
        <f t="shared" si="310"/>
        <v/>
      </c>
      <c r="EA171" s="7"/>
      <c r="EH171" s="121">
        <f t="shared" ca="1" si="254"/>
        <v>24</v>
      </c>
    </row>
    <row r="172" spans="1:138" x14ac:dyDescent="0.2">
      <c r="A172" s="125"/>
      <c r="B172" s="61" t="str">
        <f t="shared" si="247"/>
        <v/>
      </c>
      <c r="C172" s="7" t="str">
        <f t="shared" si="346"/>
        <v/>
      </c>
      <c r="D172" s="60">
        <f t="shared" si="248"/>
        <v>0</v>
      </c>
      <c r="E172" s="7" t="str">
        <f t="shared" si="249"/>
        <v/>
      </c>
      <c r="F172" s="72" t="str">
        <f t="shared" si="244"/>
        <v/>
      </c>
      <c r="G172" s="108" t="str">
        <f t="shared" si="245"/>
        <v/>
      </c>
      <c r="H172" s="112">
        <f t="shared" si="348"/>
        <v>0</v>
      </c>
      <c r="I172" s="112">
        <f t="shared" si="349"/>
        <v>0</v>
      </c>
      <c r="J172" s="112">
        <f t="shared" si="350"/>
        <v>0</v>
      </c>
      <c r="K172" s="112">
        <f t="shared" si="351"/>
        <v>0</v>
      </c>
      <c r="L172" s="112">
        <f t="shared" si="352"/>
        <v>0</v>
      </c>
      <c r="M172" s="112">
        <f t="shared" si="353"/>
        <v>0</v>
      </c>
      <c r="N172" s="60"/>
      <c r="O172" s="61"/>
      <c r="P172" s="61"/>
      <c r="Q172" s="61"/>
      <c r="R172" s="61"/>
      <c r="S172" s="7"/>
      <c r="T172" s="67">
        <f t="shared" si="311"/>
        <v>1</v>
      </c>
      <c r="U172" s="76" t="str">
        <f t="shared" si="312"/>
        <v/>
      </c>
      <c r="V172" s="76" t="str">
        <f t="shared" si="313"/>
        <v/>
      </c>
      <c r="W172" s="76" t="str">
        <f t="shared" si="314"/>
        <v/>
      </c>
      <c r="X172" s="76" t="str">
        <f t="shared" si="315"/>
        <v/>
      </c>
      <c r="Y172" s="76" t="str">
        <f t="shared" si="316"/>
        <v/>
      </c>
      <c r="Z172" s="76" t="str">
        <f t="shared" si="317"/>
        <v/>
      </c>
      <c r="AA172" s="131" t="b">
        <f t="shared" si="255"/>
        <v>0</v>
      </c>
      <c r="AB172" s="131" t="b">
        <f t="shared" si="256"/>
        <v>0</v>
      </c>
      <c r="AC172" s="131" t="b">
        <f t="shared" si="257"/>
        <v>0</v>
      </c>
      <c r="AD172" s="131" t="b">
        <f t="shared" si="258"/>
        <v>0</v>
      </c>
      <c r="AE172" s="131" t="b">
        <f t="shared" si="259"/>
        <v>0</v>
      </c>
      <c r="AF172" s="131" t="b">
        <f t="shared" si="260"/>
        <v>0</v>
      </c>
      <c r="AG172" s="131">
        <f t="shared" si="334"/>
        <v>0</v>
      </c>
      <c r="AH172" s="131">
        <f t="shared" si="340"/>
        <v>1</v>
      </c>
      <c r="AI172" s="13">
        <f t="shared" si="261"/>
        <v>0</v>
      </c>
      <c r="AJ172" s="11">
        <f t="shared" si="318"/>
        <v>0</v>
      </c>
      <c r="AK172" s="67">
        <f t="shared" si="319"/>
        <v>1</v>
      </c>
      <c r="AL172" s="118" t="str">
        <f t="shared" si="320"/>
        <v/>
      </c>
      <c r="AM172" s="118" t="str">
        <f t="shared" si="321"/>
        <v/>
      </c>
      <c r="AN172" s="118" t="str">
        <f t="shared" si="322"/>
        <v/>
      </c>
      <c r="AO172" s="118" t="str">
        <f t="shared" si="323"/>
        <v/>
      </c>
      <c r="AP172" s="118" t="str">
        <f t="shared" si="324"/>
        <v/>
      </c>
      <c r="AQ172" s="118" t="str">
        <f t="shared" si="325"/>
        <v/>
      </c>
      <c r="AR172" s="118" t="str">
        <f t="shared" si="326"/>
        <v/>
      </c>
      <c r="AS172" s="60" t="b">
        <f t="shared" si="262"/>
        <v>0</v>
      </c>
      <c r="AT172" s="60" t="b">
        <f t="shared" si="263"/>
        <v>0</v>
      </c>
      <c r="AU172" s="60" t="b">
        <f t="shared" si="264"/>
        <v>0</v>
      </c>
      <c r="AV172" s="60" t="b">
        <f t="shared" si="265"/>
        <v>0</v>
      </c>
      <c r="AW172" s="60" t="b">
        <f t="shared" si="266"/>
        <v>0</v>
      </c>
      <c r="AX172" s="60" t="b">
        <f t="shared" si="267"/>
        <v>0</v>
      </c>
      <c r="AY172" s="60" t="b">
        <f t="shared" si="268"/>
        <v>0</v>
      </c>
      <c r="AZ172" s="131">
        <f t="shared" si="335"/>
        <v>0</v>
      </c>
      <c r="BA172" s="131">
        <f t="shared" si="341"/>
        <v>1</v>
      </c>
      <c r="BB172" s="13">
        <f t="shared" si="327"/>
        <v>0</v>
      </c>
      <c r="BC172" s="11">
        <f t="shared" si="269"/>
        <v>0</v>
      </c>
      <c r="BD172" s="67">
        <f t="shared" si="328"/>
        <v>1</v>
      </c>
      <c r="BE172" s="76" t="str">
        <f t="shared" si="270"/>
        <v/>
      </c>
      <c r="BF172" s="76" t="str">
        <f t="shared" si="271"/>
        <v/>
      </c>
      <c r="BG172" s="76" t="str">
        <f t="shared" si="272"/>
        <v/>
      </c>
      <c r="BH172" s="76" t="str">
        <f t="shared" si="273"/>
        <v/>
      </c>
      <c r="BI172" s="76" t="str">
        <f t="shared" si="274"/>
        <v/>
      </c>
      <c r="BJ172" s="76" t="str">
        <f t="shared" si="275"/>
        <v/>
      </c>
      <c r="BK172" s="131" t="b">
        <f t="shared" si="276"/>
        <v>0</v>
      </c>
      <c r="BL172" s="131" t="b">
        <f t="shared" si="277"/>
        <v>0</v>
      </c>
      <c r="BM172" s="131" t="b">
        <f t="shared" si="278"/>
        <v>0</v>
      </c>
      <c r="BN172" s="131" t="b">
        <f t="shared" si="279"/>
        <v>0</v>
      </c>
      <c r="BO172" s="131" t="b">
        <f t="shared" si="280"/>
        <v>0</v>
      </c>
      <c r="BP172" s="131" t="b">
        <f t="shared" si="281"/>
        <v>0</v>
      </c>
      <c r="BQ172" s="131">
        <f t="shared" si="336"/>
        <v>0</v>
      </c>
      <c r="BR172" s="131">
        <f t="shared" si="342"/>
        <v>1</v>
      </c>
      <c r="BS172" s="92">
        <f t="shared" si="337"/>
        <v>0</v>
      </c>
      <c r="BT172" s="13">
        <f t="shared" si="282"/>
        <v>0</v>
      </c>
      <c r="BU172" s="11">
        <f t="shared" si="329"/>
        <v>0</v>
      </c>
      <c r="BV172" s="67">
        <f t="shared" si="330"/>
        <v>1</v>
      </c>
      <c r="BW172" s="118" t="str">
        <f t="shared" si="283"/>
        <v/>
      </c>
      <c r="BX172" s="118" t="str">
        <f t="shared" si="284"/>
        <v/>
      </c>
      <c r="BY172" s="118" t="str">
        <f t="shared" si="285"/>
        <v/>
      </c>
      <c r="BZ172" s="118" t="str">
        <f t="shared" si="286"/>
        <v/>
      </c>
      <c r="CA172" s="118" t="str">
        <f t="shared" si="287"/>
        <v/>
      </c>
      <c r="CB172" s="118" t="str">
        <f t="shared" si="288"/>
        <v/>
      </c>
      <c r="CC172" s="118" t="str">
        <f t="shared" si="289"/>
        <v/>
      </c>
      <c r="CD172" s="60" t="b">
        <f t="shared" si="290"/>
        <v>0</v>
      </c>
      <c r="CE172" s="60" t="b">
        <f t="shared" si="291"/>
        <v>0</v>
      </c>
      <c r="CF172" s="60" t="b">
        <f t="shared" si="292"/>
        <v>0</v>
      </c>
      <c r="CG172" s="60" t="b">
        <f t="shared" si="293"/>
        <v>0</v>
      </c>
      <c r="CH172" s="60" t="b">
        <f t="shared" si="294"/>
        <v>0</v>
      </c>
      <c r="CI172" s="60" t="b">
        <f t="shared" si="295"/>
        <v>0</v>
      </c>
      <c r="CJ172" s="60" t="b">
        <f t="shared" si="296"/>
        <v>0</v>
      </c>
      <c r="CK172" s="131">
        <f t="shared" si="338"/>
        <v>0</v>
      </c>
      <c r="CL172" s="131">
        <f t="shared" si="343"/>
        <v>1</v>
      </c>
      <c r="CM172" s="92">
        <f t="shared" si="339"/>
        <v>0</v>
      </c>
      <c r="CN172" s="13">
        <f t="shared" si="331"/>
        <v>0</v>
      </c>
      <c r="CO172" s="11">
        <f t="shared" si="297"/>
        <v>0</v>
      </c>
      <c r="CP172" s="13">
        <f t="shared" si="332"/>
        <v>0</v>
      </c>
      <c r="CQ172" s="11">
        <f t="shared" si="250"/>
        <v>0</v>
      </c>
      <c r="CR172" s="57">
        <f t="shared" si="251"/>
        <v>0</v>
      </c>
      <c r="CS172" s="57">
        <f t="shared" si="252"/>
        <v>0</v>
      </c>
      <c r="CT172" s="57">
        <f t="shared" si="235"/>
        <v>0</v>
      </c>
      <c r="CU172" s="24" t="str">
        <f t="shared" si="298"/>
        <v/>
      </c>
      <c r="CV172" s="24" t="str">
        <f t="shared" si="299"/>
        <v/>
      </c>
      <c r="CW172" s="24" t="str">
        <f t="shared" si="300"/>
        <v/>
      </c>
      <c r="CX172" s="24" t="str">
        <f t="shared" si="301"/>
        <v/>
      </c>
      <c r="CY172" s="24" t="str">
        <f t="shared" si="302"/>
        <v/>
      </c>
      <c r="CZ172" s="24" t="str">
        <f t="shared" si="303"/>
        <v/>
      </c>
      <c r="DA172" s="24" t="str">
        <f t="shared" si="304"/>
        <v/>
      </c>
      <c r="DB172" s="24" t="str">
        <f t="shared" si="305"/>
        <v/>
      </c>
      <c r="DC172" s="24" t="str">
        <f t="shared" si="306"/>
        <v/>
      </c>
      <c r="DD172" s="24" t="str">
        <f t="shared" si="307"/>
        <v/>
      </c>
      <c r="DE172" s="24" t="str">
        <f t="shared" si="308"/>
        <v/>
      </c>
      <c r="DF172" s="24" t="str">
        <f t="shared" si="309"/>
        <v/>
      </c>
      <c r="DG172" s="24" t="str">
        <f t="shared" si="310"/>
        <v/>
      </c>
      <c r="EA172" s="7"/>
      <c r="EH172" s="121">
        <f t="shared" ca="1" si="254"/>
        <v>32</v>
      </c>
    </row>
    <row r="173" spans="1:138" x14ac:dyDescent="0.2">
      <c r="A173" s="125"/>
      <c r="B173" s="61" t="str">
        <f t="shared" si="247"/>
        <v/>
      </c>
      <c r="C173" s="7" t="str">
        <f t="shared" si="346"/>
        <v/>
      </c>
      <c r="D173" s="60">
        <f t="shared" si="248"/>
        <v>0</v>
      </c>
      <c r="E173" s="7" t="str">
        <f t="shared" si="249"/>
        <v/>
      </c>
      <c r="F173" s="72" t="str">
        <f t="shared" si="244"/>
        <v/>
      </c>
      <c r="G173" s="108" t="str">
        <f t="shared" si="245"/>
        <v/>
      </c>
      <c r="H173" s="112">
        <f t="shared" si="348"/>
        <v>0</v>
      </c>
      <c r="I173" s="112">
        <f t="shared" si="349"/>
        <v>0</v>
      </c>
      <c r="J173" s="112">
        <f t="shared" si="350"/>
        <v>0</v>
      </c>
      <c r="K173" s="112">
        <f t="shared" si="351"/>
        <v>0</v>
      </c>
      <c r="L173" s="112">
        <f t="shared" si="352"/>
        <v>0</v>
      </c>
      <c r="M173" s="112">
        <f t="shared" si="353"/>
        <v>0</v>
      </c>
      <c r="N173" s="60"/>
      <c r="O173" s="61"/>
      <c r="P173" s="61"/>
      <c r="Q173" s="61"/>
      <c r="R173" s="61"/>
      <c r="S173" s="7"/>
      <c r="T173" s="67">
        <f t="shared" si="311"/>
        <v>1</v>
      </c>
      <c r="U173" s="76" t="str">
        <f t="shared" si="312"/>
        <v/>
      </c>
      <c r="V173" s="76" t="str">
        <f t="shared" si="313"/>
        <v/>
      </c>
      <c r="W173" s="76" t="str">
        <f t="shared" si="314"/>
        <v/>
      </c>
      <c r="X173" s="76" t="str">
        <f t="shared" si="315"/>
        <v/>
      </c>
      <c r="Y173" s="76" t="str">
        <f t="shared" si="316"/>
        <v/>
      </c>
      <c r="Z173" s="76" t="str">
        <f t="shared" si="317"/>
        <v/>
      </c>
      <c r="AA173" s="131" t="b">
        <f t="shared" si="255"/>
        <v>0</v>
      </c>
      <c r="AB173" s="131" t="b">
        <f t="shared" si="256"/>
        <v>0</v>
      </c>
      <c r="AC173" s="131" t="b">
        <f t="shared" si="257"/>
        <v>0</v>
      </c>
      <c r="AD173" s="131" t="b">
        <f t="shared" si="258"/>
        <v>0</v>
      </c>
      <c r="AE173" s="131" t="b">
        <f t="shared" si="259"/>
        <v>0</v>
      </c>
      <c r="AF173" s="131" t="b">
        <f t="shared" si="260"/>
        <v>0</v>
      </c>
      <c r="AG173" s="131">
        <f t="shared" si="334"/>
        <v>0</v>
      </c>
      <c r="AH173" s="131">
        <f t="shared" si="340"/>
        <v>1</v>
      </c>
      <c r="AI173" s="13">
        <f t="shared" si="261"/>
        <v>0</v>
      </c>
      <c r="AJ173" s="11">
        <f t="shared" si="318"/>
        <v>0</v>
      </c>
      <c r="AK173" s="67">
        <f t="shared" si="319"/>
        <v>1</v>
      </c>
      <c r="AL173" s="118" t="str">
        <f t="shared" si="320"/>
        <v/>
      </c>
      <c r="AM173" s="118" t="str">
        <f t="shared" si="321"/>
        <v/>
      </c>
      <c r="AN173" s="118" t="str">
        <f t="shared" si="322"/>
        <v/>
      </c>
      <c r="AO173" s="118" t="str">
        <f t="shared" si="323"/>
        <v/>
      </c>
      <c r="AP173" s="118" t="str">
        <f t="shared" si="324"/>
        <v/>
      </c>
      <c r="AQ173" s="118" t="str">
        <f t="shared" si="325"/>
        <v/>
      </c>
      <c r="AR173" s="118" t="str">
        <f t="shared" si="326"/>
        <v/>
      </c>
      <c r="AS173" s="60" t="b">
        <f t="shared" si="262"/>
        <v>0</v>
      </c>
      <c r="AT173" s="60" t="b">
        <f t="shared" si="263"/>
        <v>0</v>
      </c>
      <c r="AU173" s="60" t="b">
        <f t="shared" si="264"/>
        <v>0</v>
      </c>
      <c r="AV173" s="60" t="b">
        <f t="shared" si="265"/>
        <v>0</v>
      </c>
      <c r="AW173" s="60" t="b">
        <f t="shared" si="266"/>
        <v>0</v>
      </c>
      <c r="AX173" s="60" t="b">
        <f t="shared" si="267"/>
        <v>0</v>
      </c>
      <c r="AY173" s="60" t="b">
        <f t="shared" si="268"/>
        <v>0</v>
      </c>
      <c r="AZ173" s="131">
        <f t="shared" si="335"/>
        <v>0</v>
      </c>
      <c r="BA173" s="131">
        <f t="shared" si="341"/>
        <v>1</v>
      </c>
      <c r="BB173" s="13">
        <f t="shared" si="327"/>
        <v>0</v>
      </c>
      <c r="BC173" s="11">
        <f t="shared" si="269"/>
        <v>0</v>
      </c>
      <c r="BD173" s="67">
        <f t="shared" si="328"/>
        <v>1</v>
      </c>
      <c r="BE173" s="76" t="str">
        <f t="shared" si="270"/>
        <v/>
      </c>
      <c r="BF173" s="76" t="str">
        <f t="shared" si="271"/>
        <v/>
      </c>
      <c r="BG173" s="76" t="str">
        <f t="shared" si="272"/>
        <v/>
      </c>
      <c r="BH173" s="76" t="str">
        <f t="shared" si="273"/>
        <v/>
      </c>
      <c r="BI173" s="76" t="str">
        <f t="shared" si="274"/>
        <v/>
      </c>
      <c r="BJ173" s="76" t="str">
        <f t="shared" si="275"/>
        <v/>
      </c>
      <c r="BK173" s="131" t="b">
        <f t="shared" si="276"/>
        <v>0</v>
      </c>
      <c r="BL173" s="131" t="b">
        <f t="shared" si="277"/>
        <v>0</v>
      </c>
      <c r="BM173" s="131" t="b">
        <f t="shared" si="278"/>
        <v>0</v>
      </c>
      <c r="BN173" s="131" t="b">
        <f t="shared" si="279"/>
        <v>0</v>
      </c>
      <c r="BO173" s="131" t="b">
        <f t="shared" si="280"/>
        <v>0</v>
      </c>
      <c r="BP173" s="131" t="b">
        <f t="shared" si="281"/>
        <v>0</v>
      </c>
      <c r="BQ173" s="131">
        <f t="shared" si="336"/>
        <v>0</v>
      </c>
      <c r="BR173" s="131">
        <f t="shared" si="342"/>
        <v>1</v>
      </c>
      <c r="BS173" s="92">
        <f t="shared" si="337"/>
        <v>0</v>
      </c>
      <c r="BT173" s="13">
        <f t="shared" si="282"/>
        <v>0</v>
      </c>
      <c r="BU173" s="11">
        <f t="shared" si="329"/>
        <v>0</v>
      </c>
      <c r="BV173" s="67">
        <f t="shared" si="330"/>
        <v>1</v>
      </c>
      <c r="BW173" s="118" t="str">
        <f t="shared" si="283"/>
        <v/>
      </c>
      <c r="BX173" s="118" t="str">
        <f t="shared" si="284"/>
        <v/>
      </c>
      <c r="BY173" s="118" t="str">
        <f t="shared" si="285"/>
        <v/>
      </c>
      <c r="BZ173" s="118" t="str">
        <f t="shared" si="286"/>
        <v/>
      </c>
      <c r="CA173" s="118" t="str">
        <f t="shared" si="287"/>
        <v/>
      </c>
      <c r="CB173" s="118" t="str">
        <f t="shared" si="288"/>
        <v/>
      </c>
      <c r="CC173" s="118" t="str">
        <f t="shared" si="289"/>
        <v/>
      </c>
      <c r="CD173" s="60" t="b">
        <f t="shared" si="290"/>
        <v>0</v>
      </c>
      <c r="CE173" s="60" t="b">
        <f t="shared" si="291"/>
        <v>0</v>
      </c>
      <c r="CF173" s="60" t="b">
        <f t="shared" si="292"/>
        <v>0</v>
      </c>
      <c r="CG173" s="60" t="b">
        <f t="shared" si="293"/>
        <v>0</v>
      </c>
      <c r="CH173" s="60" t="b">
        <f t="shared" si="294"/>
        <v>0</v>
      </c>
      <c r="CI173" s="60" t="b">
        <f t="shared" si="295"/>
        <v>0</v>
      </c>
      <c r="CJ173" s="60" t="b">
        <f t="shared" si="296"/>
        <v>0</v>
      </c>
      <c r="CK173" s="131">
        <f t="shared" si="338"/>
        <v>0</v>
      </c>
      <c r="CL173" s="131">
        <f t="shared" si="343"/>
        <v>1</v>
      </c>
      <c r="CM173" s="92">
        <f t="shared" si="339"/>
        <v>0</v>
      </c>
      <c r="CN173" s="13">
        <f t="shared" si="331"/>
        <v>0</v>
      </c>
      <c r="CO173" s="11">
        <f t="shared" si="297"/>
        <v>0</v>
      </c>
      <c r="CP173" s="13">
        <f t="shared" si="332"/>
        <v>0</v>
      </c>
      <c r="CQ173" s="11">
        <f t="shared" si="250"/>
        <v>0</v>
      </c>
      <c r="CR173" s="57">
        <f t="shared" si="251"/>
        <v>0</v>
      </c>
      <c r="CS173" s="57">
        <f t="shared" si="252"/>
        <v>0</v>
      </c>
      <c r="CT173" s="57">
        <f t="shared" si="235"/>
        <v>0</v>
      </c>
      <c r="CU173" s="24" t="str">
        <f t="shared" si="298"/>
        <v/>
      </c>
      <c r="CV173" s="24" t="str">
        <f t="shared" si="299"/>
        <v/>
      </c>
      <c r="CW173" s="24" t="str">
        <f t="shared" si="300"/>
        <v/>
      </c>
      <c r="CX173" s="24" t="str">
        <f t="shared" si="301"/>
        <v/>
      </c>
      <c r="CY173" s="24" t="str">
        <f t="shared" si="302"/>
        <v/>
      </c>
      <c r="CZ173" s="24" t="str">
        <f t="shared" si="303"/>
        <v/>
      </c>
      <c r="DA173" s="24" t="str">
        <f t="shared" si="304"/>
        <v/>
      </c>
      <c r="DB173" s="24" t="str">
        <f t="shared" si="305"/>
        <v/>
      </c>
      <c r="DC173" s="24" t="str">
        <f t="shared" si="306"/>
        <v/>
      </c>
      <c r="DD173" s="24" t="str">
        <f t="shared" si="307"/>
        <v/>
      </c>
      <c r="DE173" s="24" t="str">
        <f t="shared" si="308"/>
        <v/>
      </c>
      <c r="DF173" s="24" t="str">
        <f t="shared" si="309"/>
        <v/>
      </c>
      <c r="DG173" s="24" t="str">
        <f t="shared" si="310"/>
        <v/>
      </c>
      <c r="EA173" s="7"/>
      <c r="EH173" s="121">
        <f t="shared" ca="1" si="254"/>
        <v>15</v>
      </c>
    </row>
    <row r="174" spans="1:138" x14ac:dyDescent="0.2">
      <c r="A174" s="125"/>
      <c r="B174" s="61" t="str">
        <f t="shared" si="247"/>
        <v/>
      </c>
      <c r="C174" s="7" t="str">
        <f t="shared" si="346"/>
        <v/>
      </c>
      <c r="D174" s="60">
        <f t="shared" si="248"/>
        <v>0</v>
      </c>
      <c r="E174" s="7" t="str">
        <f t="shared" si="249"/>
        <v/>
      </c>
      <c r="F174" s="72" t="str">
        <f t="shared" si="244"/>
        <v/>
      </c>
      <c r="G174" s="108" t="str">
        <f t="shared" si="245"/>
        <v/>
      </c>
      <c r="H174" s="112">
        <f t="shared" si="348"/>
        <v>0</v>
      </c>
      <c r="I174" s="112">
        <f t="shared" si="349"/>
        <v>0</v>
      </c>
      <c r="J174" s="112">
        <f t="shared" si="350"/>
        <v>0</v>
      </c>
      <c r="K174" s="112">
        <f t="shared" si="351"/>
        <v>0</v>
      </c>
      <c r="L174" s="112">
        <f t="shared" si="352"/>
        <v>0</v>
      </c>
      <c r="M174" s="112">
        <f t="shared" si="353"/>
        <v>0</v>
      </c>
      <c r="N174" s="60"/>
      <c r="O174" s="61"/>
      <c r="P174" s="61"/>
      <c r="Q174" s="61"/>
      <c r="R174" s="61"/>
      <c r="S174" s="7"/>
      <c r="T174" s="67">
        <f t="shared" si="311"/>
        <v>1</v>
      </c>
      <c r="U174" s="76" t="str">
        <f t="shared" si="312"/>
        <v/>
      </c>
      <c r="V174" s="76" t="str">
        <f t="shared" si="313"/>
        <v/>
      </c>
      <c r="W174" s="76" t="str">
        <f t="shared" si="314"/>
        <v/>
      </c>
      <c r="X174" s="76" t="str">
        <f t="shared" si="315"/>
        <v/>
      </c>
      <c r="Y174" s="76" t="str">
        <f t="shared" si="316"/>
        <v/>
      </c>
      <c r="Z174" s="76" t="str">
        <f t="shared" si="317"/>
        <v/>
      </c>
      <c r="AA174" s="131" t="b">
        <f t="shared" si="255"/>
        <v>0</v>
      </c>
      <c r="AB174" s="131" t="b">
        <f t="shared" si="256"/>
        <v>0</v>
      </c>
      <c r="AC174" s="131" t="b">
        <f t="shared" si="257"/>
        <v>0</v>
      </c>
      <c r="AD174" s="131" t="b">
        <f t="shared" si="258"/>
        <v>0</v>
      </c>
      <c r="AE174" s="131" t="b">
        <f t="shared" si="259"/>
        <v>0</v>
      </c>
      <c r="AF174" s="131" t="b">
        <f t="shared" si="260"/>
        <v>0</v>
      </c>
      <c r="AG174" s="131">
        <f t="shared" si="334"/>
        <v>0</v>
      </c>
      <c r="AH174" s="131">
        <f t="shared" si="340"/>
        <v>1</v>
      </c>
      <c r="AI174" s="13">
        <f t="shared" si="261"/>
        <v>0</v>
      </c>
      <c r="AJ174" s="11">
        <f t="shared" si="318"/>
        <v>0</v>
      </c>
      <c r="AK174" s="67">
        <f t="shared" si="319"/>
        <v>1</v>
      </c>
      <c r="AL174" s="118" t="str">
        <f t="shared" si="320"/>
        <v/>
      </c>
      <c r="AM174" s="118" t="str">
        <f t="shared" si="321"/>
        <v/>
      </c>
      <c r="AN174" s="118" t="str">
        <f t="shared" si="322"/>
        <v/>
      </c>
      <c r="AO174" s="118" t="str">
        <f t="shared" si="323"/>
        <v/>
      </c>
      <c r="AP174" s="118" t="str">
        <f t="shared" si="324"/>
        <v/>
      </c>
      <c r="AQ174" s="118" t="str">
        <f t="shared" si="325"/>
        <v/>
      </c>
      <c r="AR174" s="118" t="str">
        <f t="shared" si="326"/>
        <v/>
      </c>
      <c r="AS174" s="60" t="b">
        <f t="shared" si="262"/>
        <v>0</v>
      </c>
      <c r="AT174" s="60" t="b">
        <f t="shared" si="263"/>
        <v>0</v>
      </c>
      <c r="AU174" s="60" t="b">
        <f t="shared" si="264"/>
        <v>0</v>
      </c>
      <c r="AV174" s="60" t="b">
        <f t="shared" si="265"/>
        <v>0</v>
      </c>
      <c r="AW174" s="60" t="b">
        <f t="shared" si="266"/>
        <v>0</v>
      </c>
      <c r="AX174" s="60" t="b">
        <f t="shared" si="267"/>
        <v>0</v>
      </c>
      <c r="AY174" s="60" t="b">
        <f t="shared" si="268"/>
        <v>0</v>
      </c>
      <c r="AZ174" s="131">
        <f t="shared" si="335"/>
        <v>0</v>
      </c>
      <c r="BA174" s="131">
        <f t="shared" si="341"/>
        <v>1</v>
      </c>
      <c r="BB174" s="13">
        <f t="shared" si="327"/>
        <v>0</v>
      </c>
      <c r="BC174" s="11">
        <f t="shared" si="269"/>
        <v>0</v>
      </c>
      <c r="BD174" s="67">
        <f t="shared" si="328"/>
        <v>1</v>
      </c>
      <c r="BE174" s="76" t="str">
        <f t="shared" si="270"/>
        <v/>
      </c>
      <c r="BF174" s="76" t="str">
        <f t="shared" si="271"/>
        <v/>
      </c>
      <c r="BG174" s="76" t="str">
        <f t="shared" si="272"/>
        <v/>
      </c>
      <c r="BH174" s="76" t="str">
        <f t="shared" si="273"/>
        <v/>
      </c>
      <c r="BI174" s="76" t="str">
        <f t="shared" si="274"/>
        <v/>
      </c>
      <c r="BJ174" s="76" t="str">
        <f t="shared" si="275"/>
        <v/>
      </c>
      <c r="BK174" s="131" t="b">
        <f t="shared" si="276"/>
        <v>0</v>
      </c>
      <c r="BL174" s="131" t="b">
        <f t="shared" si="277"/>
        <v>0</v>
      </c>
      <c r="BM174" s="131" t="b">
        <f t="shared" si="278"/>
        <v>0</v>
      </c>
      <c r="BN174" s="131" t="b">
        <f t="shared" si="279"/>
        <v>0</v>
      </c>
      <c r="BO174" s="131" t="b">
        <f t="shared" si="280"/>
        <v>0</v>
      </c>
      <c r="BP174" s="131" t="b">
        <f t="shared" si="281"/>
        <v>0</v>
      </c>
      <c r="BQ174" s="131">
        <f t="shared" si="336"/>
        <v>0</v>
      </c>
      <c r="BR174" s="131">
        <f t="shared" si="342"/>
        <v>1</v>
      </c>
      <c r="BS174" s="92">
        <f t="shared" si="337"/>
        <v>0</v>
      </c>
      <c r="BT174" s="13">
        <f t="shared" si="282"/>
        <v>0</v>
      </c>
      <c r="BU174" s="11">
        <f t="shared" si="329"/>
        <v>0</v>
      </c>
      <c r="BV174" s="67">
        <f t="shared" si="330"/>
        <v>1</v>
      </c>
      <c r="BW174" s="118" t="str">
        <f t="shared" si="283"/>
        <v/>
      </c>
      <c r="BX174" s="118" t="str">
        <f t="shared" si="284"/>
        <v/>
      </c>
      <c r="BY174" s="118" t="str">
        <f t="shared" si="285"/>
        <v/>
      </c>
      <c r="BZ174" s="118" t="str">
        <f t="shared" si="286"/>
        <v/>
      </c>
      <c r="CA174" s="118" t="str">
        <f t="shared" si="287"/>
        <v/>
      </c>
      <c r="CB174" s="118" t="str">
        <f t="shared" si="288"/>
        <v/>
      </c>
      <c r="CC174" s="118" t="str">
        <f t="shared" si="289"/>
        <v/>
      </c>
      <c r="CD174" s="60" t="b">
        <f t="shared" si="290"/>
        <v>0</v>
      </c>
      <c r="CE174" s="60" t="b">
        <f t="shared" si="291"/>
        <v>0</v>
      </c>
      <c r="CF174" s="60" t="b">
        <f t="shared" si="292"/>
        <v>0</v>
      </c>
      <c r="CG174" s="60" t="b">
        <f t="shared" si="293"/>
        <v>0</v>
      </c>
      <c r="CH174" s="60" t="b">
        <f t="shared" si="294"/>
        <v>0</v>
      </c>
      <c r="CI174" s="60" t="b">
        <f t="shared" si="295"/>
        <v>0</v>
      </c>
      <c r="CJ174" s="60" t="b">
        <f t="shared" si="296"/>
        <v>0</v>
      </c>
      <c r="CK174" s="131">
        <f t="shared" si="338"/>
        <v>0</v>
      </c>
      <c r="CL174" s="131">
        <f t="shared" si="343"/>
        <v>1</v>
      </c>
      <c r="CM174" s="92">
        <f t="shared" si="339"/>
        <v>0</v>
      </c>
      <c r="CN174" s="13">
        <f t="shared" si="331"/>
        <v>0</v>
      </c>
      <c r="CO174" s="11">
        <f t="shared" si="297"/>
        <v>0</v>
      </c>
      <c r="CP174" s="13">
        <f t="shared" si="332"/>
        <v>0</v>
      </c>
      <c r="CQ174" s="11">
        <f t="shared" si="250"/>
        <v>0</v>
      </c>
      <c r="CR174" s="57">
        <f t="shared" si="251"/>
        <v>0</v>
      </c>
      <c r="CS174" s="57">
        <f t="shared" si="252"/>
        <v>0</v>
      </c>
      <c r="CT174" s="57">
        <f t="shared" si="235"/>
        <v>0</v>
      </c>
      <c r="CU174" s="24" t="str">
        <f t="shared" si="298"/>
        <v/>
      </c>
      <c r="CV174" s="24" t="str">
        <f t="shared" si="299"/>
        <v/>
      </c>
      <c r="CW174" s="24" t="str">
        <f t="shared" si="300"/>
        <v/>
      </c>
      <c r="CX174" s="24" t="str">
        <f t="shared" si="301"/>
        <v/>
      </c>
      <c r="CY174" s="24" t="str">
        <f t="shared" si="302"/>
        <v/>
      </c>
      <c r="CZ174" s="24" t="str">
        <f t="shared" si="303"/>
        <v/>
      </c>
      <c r="DA174" s="24" t="str">
        <f t="shared" si="304"/>
        <v/>
      </c>
      <c r="DB174" s="24" t="str">
        <f t="shared" si="305"/>
        <v/>
      </c>
      <c r="DC174" s="24" t="str">
        <f t="shared" si="306"/>
        <v/>
      </c>
      <c r="DD174" s="24" t="str">
        <f t="shared" si="307"/>
        <v/>
      </c>
      <c r="DE174" s="24" t="str">
        <f t="shared" si="308"/>
        <v/>
      </c>
      <c r="DF174" s="24" t="str">
        <f t="shared" si="309"/>
        <v/>
      </c>
      <c r="DG174" s="24" t="str">
        <f t="shared" si="310"/>
        <v/>
      </c>
      <c r="EA174" s="7"/>
      <c r="EH174" s="121">
        <f t="shared" ca="1" si="254"/>
        <v>1</v>
      </c>
    </row>
    <row r="175" spans="1:138" x14ac:dyDescent="0.2">
      <c r="A175" s="125"/>
      <c r="B175" s="61" t="str">
        <f t="shared" si="247"/>
        <v/>
      </c>
      <c r="C175" s="7" t="str">
        <f t="shared" si="346"/>
        <v/>
      </c>
      <c r="D175" s="60">
        <f t="shared" si="248"/>
        <v>0</v>
      </c>
      <c r="E175" s="7" t="str">
        <f t="shared" si="249"/>
        <v/>
      </c>
      <c r="F175" s="72" t="str">
        <f t="shared" si="244"/>
        <v/>
      </c>
      <c r="G175" s="108" t="str">
        <f t="shared" si="245"/>
        <v/>
      </c>
      <c r="H175" s="112">
        <f t="shared" si="348"/>
        <v>0</v>
      </c>
      <c r="I175" s="112">
        <f t="shared" si="349"/>
        <v>0</v>
      </c>
      <c r="J175" s="112">
        <f t="shared" si="350"/>
        <v>0</v>
      </c>
      <c r="K175" s="112">
        <f t="shared" si="351"/>
        <v>0</v>
      </c>
      <c r="L175" s="112">
        <f t="shared" si="352"/>
        <v>0</v>
      </c>
      <c r="M175" s="112">
        <f t="shared" si="353"/>
        <v>0</v>
      </c>
      <c r="N175" s="60"/>
      <c r="O175" s="61"/>
      <c r="P175" s="61"/>
      <c r="Q175" s="61"/>
      <c r="R175" s="61"/>
      <c r="S175" s="7"/>
      <c r="T175" s="67">
        <f t="shared" si="311"/>
        <v>1</v>
      </c>
      <c r="U175" s="76" t="str">
        <f t="shared" si="312"/>
        <v/>
      </c>
      <c r="V175" s="76" t="str">
        <f t="shared" si="313"/>
        <v/>
      </c>
      <c r="W175" s="76" t="str">
        <f t="shared" si="314"/>
        <v/>
      </c>
      <c r="X175" s="76" t="str">
        <f t="shared" si="315"/>
        <v/>
      </c>
      <c r="Y175" s="76" t="str">
        <f t="shared" si="316"/>
        <v/>
      </c>
      <c r="Z175" s="76" t="str">
        <f t="shared" si="317"/>
        <v/>
      </c>
      <c r="AA175" s="131" t="b">
        <f t="shared" si="255"/>
        <v>0</v>
      </c>
      <c r="AB175" s="131" t="b">
        <f t="shared" si="256"/>
        <v>0</v>
      </c>
      <c r="AC175" s="131" t="b">
        <f t="shared" si="257"/>
        <v>0</v>
      </c>
      <c r="AD175" s="131" t="b">
        <f t="shared" si="258"/>
        <v>0</v>
      </c>
      <c r="AE175" s="131" t="b">
        <f t="shared" si="259"/>
        <v>0</v>
      </c>
      <c r="AF175" s="131" t="b">
        <f t="shared" si="260"/>
        <v>0</v>
      </c>
      <c r="AG175" s="131">
        <f t="shared" si="334"/>
        <v>0</v>
      </c>
      <c r="AH175" s="131">
        <f t="shared" si="340"/>
        <v>1</v>
      </c>
      <c r="AI175" s="13">
        <f t="shared" si="261"/>
        <v>0</v>
      </c>
      <c r="AJ175" s="11">
        <f t="shared" si="318"/>
        <v>0</v>
      </c>
      <c r="AK175" s="67">
        <f t="shared" si="319"/>
        <v>1</v>
      </c>
      <c r="AL175" s="118" t="str">
        <f t="shared" si="320"/>
        <v/>
      </c>
      <c r="AM175" s="118" t="str">
        <f t="shared" si="321"/>
        <v/>
      </c>
      <c r="AN175" s="118" t="str">
        <f t="shared" si="322"/>
        <v/>
      </c>
      <c r="AO175" s="118" t="str">
        <f t="shared" si="323"/>
        <v/>
      </c>
      <c r="AP175" s="118" t="str">
        <f t="shared" si="324"/>
        <v/>
      </c>
      <c r="AQ175" s="118" t="str">
        <f t="shared" si="325"/>
        <v/>
      </c>
      <c r="AR175" s="118" t="str">
        <f t="shared" si="326"/>
        <v/>
      </c>
      <c r="AS175" s="60" t="b">
        <f t="shared" si="262"/>
        <v>0</v>
      </c>
      <c r="AT175" s="60" t="b">
        <f t="shared" si="263"/>
        <v>0</v>
      </c>
      <c r="AU175" s="60" t="b">
        <f t="shared" si="264"/>
        <v>0</v>
      </c>
      <c r="AV175" s="60" t="b">
        <f t="shared" si="265"/>
        <v>0</v>
      </c>
      <c r="AW175" s="60" t="b">
        <f t="shared" si="266"/>
        <v>0</v>
      </c>
      <c r="AX175" s="60" t="b">
        <f t="shared" si="267"/>
        <v>0</v>
      </c>
      <c r="AY175" s="60" t="b">
        <f t="shared" si="268"/>
        <v>0</v>
      </c>
      <c r="AZ175" s="131">
        <f t="shared" si="335"/>
        <v>0</v>
      </c>
      <c r="BA175" s="131">
        <f t="shared" si="341"/>
        <v>1</v>
      </c>
      <c r="BB175" s="13">
        <f t="shared" si="327"/>
        <v>0</v>
      </c>
      <c r="BC175" s="11">
        <f t="shared" si="269"/>
        <v>0</v>
      </c>
      <c r="BD175" s="67">
        <f t="shared" si="328"/>
        <v>1</v>
      </c>
      <c r="BE175" s="76" t="str">
        <f t="shared" si="270"/>
        <v/>
      </c>
      <c r="BF175" s="76" t="str">
        <f t="shared" si="271"/>
        <v/>
      </c>
      <c r="BG175" s="76" t="str">
        <f t="shared" si="272"/>
        <v/>
      </c>
      <c r="BH175" s="76" t="str">
        <f t="shared" si="273"/>
        <v/>
      </c>
      <c r="BI175" s="76" t="str">
        <f t="shared" si="274"/>
        <v/>
      </c>
      <c r="BJ175" s="76" t="str">
        <f t="shared" si="275"/>
        <v/>
      </c>
      <c r="BK175" s="131" t="b">
        <f t="shared" si="276"/>
        <v>0</v>
      </c>
      <c r="BL175" s="131" t="b">
        <f t="shared" si="277"/>
        <v>0</v>
      </c>
      <c r="BM175" s="131" t="b">
        <f t="shared" si="278"/>
        <v>0</v>
      </c>
      <c r="BN175" s="131" t="b">
        <f t="shared" si="279"/>
        <v>0</v>
      </c>
      <c r="BO175" s="131" t="b">
        <f t="shared" si="280"/>
        <v>0</v>
      </c>
      <c r="BP175" s="131" t="b">
        <f t="shared" si="281"/>
        <v>0</v>
      </c>
      <c r="BQ175" s="131">
        <f t="shared" si="336"/>
        <v>0</v>
      </c>
      <c r="BR175" s="131">
        <f t="shared" si="342"/>
        <v>1</v>
      </c>
      <c r="BS175" s="92">
        <f t="shared" si="337"/>
        <v>0</v>
      </c>
      <c r="BT175" s="13">
        <f t="shared" si="282"/>
        <v>0</v>
      </c>
      <c r="BU175" s="11">
        <f t="shared" si="329"/>
        <v>0</v>
      </c>
      <c r="BV175" s="67">
        <f t="shared" si="330"/>
        <v>1</v>
      </c>
      <c r="BW175" s="118" t="str">
        <f t="shared" si="283"/>
        <v/>
      </c>
      <c r="BX175" s="118" t="str">
        <f t="shared" si="284"/>
        <v/>
      </c>
      <c r="BY175" s="118" t="str">
        <f t="shared" si="285"/>
        <v/>
      </c>
      <c r="BZ175" s="118" t="str">
        <f t="shared" si="286"/>
        <v/>
      </c>
      <c r="CA175" s="118" t="str">
        <f t="shared" si="287"/>
        <v/>
      </c>
      <c r="CB175" s="118" t="str">
        <f t="shared" si="288"/>
        <v/>
      </c>
      <c r="CC175" s="118" t="str">
        <f t="shared" si="289"/>
        <v/>
      </c>
      <c r="CD175" s="60" t="b">
        <f t="shared" si="290"/>
        <v>0</v>
      </c>
      <c r="CE175" s="60" t="b">
        <f t="shared" si="291"/>
        <v>0</v>
      </c>
      <c r="CF175" s="60" t="b">
        <f t="shared" si="292"/>
        <v>0</v>
      </c>
      <c r="CG175" s="60" t="b">
        <f t="shared" si="293"/>
        <v>0</v>
      </c>
      <c r="CH175" s="60" t="b">
        <f t="shared" si="294"/>
        <v>0</v>
      </c>
      <c r="CI175" s="60" t="b">
        <f t="shared" si="295"/>
        <v>0</v>
      </c>
      <c r="CJ175" s="60" t="b">
        <f t="shared" si="296"/>
        <v>0</v>
      </c>
      <c r="CK175" s="131">
        <f t="shared" si="338"/>
        <v>0</v>
      </c>
      <c r="CL175" s="131">
        <f t="shared" si="343"/>
        <v>1</v>
      </c>
      <c r="CM175" s="92">
        <f t="shared" si="339"/>
        <v>0</v>
      </c>
      <c r="CN175" s="13">
        <f t="shared" si="331"/>
        <v>0</v>
      </c>
      <c r="CO175" s="11">
        <f t="shared" si="297"/>
        <v>0</v>
      </c>
      <c r="CP175" s="13">
        <f t="shared" si="332"/>
        <v>0</v>
      </c>
      <c r="CQ175" s="11">
        <f t="shared" si="250"/>
        <v>0</v>
      </c>
      <c r="CR175" s="57">
        <f t="shared" si="251"/>
        <v>0</v>
      </c>
      <c r="CS175" s="57">
        <f t="shared" si="252"/>
        <v>0</v>
      </c>
      <c r="CT175" s="57">
        <f t="shared" si="235"/>
        <v>0</v>
      </c>
      <c r="CU175" s="24" t="str">
        <f t="shared" si="298"/>
        <v/>
      </c>
      <c r="CV175" s="24" t="str">
        <f t="shared" si="299"/>
        <v/>
      </c>
      <c r="CW175" s="24" t="str">
        <f t="shared" si="300"/>
        <v/>
      </c>
      <c r="CX175" s="24" t="str">
        <f t="shared" si="301"/>
        <v/>
      </c>
      <c r="CY175" s="24" t="str">
        <f t="shared" si="302"/>
        <v/>
      </c>
      <c r="CZ175" s="24" t="str">
        <f t="shared" si="303"/>
        <v/>
      </c>
      <c r="DA175" s="24" t="str">
        <f t="shared" si="304"/>
        <v/>
      </c>
      <c r="DB175" s="24" t="str">
        <f t="shared" si="305"/>
        <v/>
      </c>
      <c r="DC175" s="24" t="str">
        <f t="shared" si="306"/>
        <v/>
      </c>
      <c r="DD175" s="24" t="str">
        <f t="shared" si="307"/>
        <v/>
      </c>
      <c r="DE175" s="24" t="str">
        <f t="shared" si="308"/>
        <v/>
      </c>
      <c r="DF175" s="24" t="str">
        <f t="shared" si="309"/>
        <v/>
      </c>
      <c r="DG175" s="24" t="str">
        <f t="shared" si="310"/>
        <v/>
      </c>
      <c r="EA175" s="7"/>
      <c r="EH175" s="121">
        <f t="shared" ca="1" si="254"/>
        <v>26</v>
      </c>
    </row>
    <row r="176" spans="1:138" x14ac:dyDescent="0.2">
      <c r="A176" s="125"/>
      <c r="B176" s="61" t="str">
        <f t="shared" si="247"/>
        <v/>
      </c>
      <c r="C176" s="7" t="str">
        <f t="shared" si="346"/>
        <v/>
      </c>
      <c r="D176" s="60">
        <f t="shared" si="248"/>
        <v>0</v>
      </c>
      <c r="E176" s="7" t="str">
        <f t="shared" si="249"/>
        <v/>
      </c>
      <c r="F176" s="72" t="str">
        <f t="shared" si="244"/>
        <v/>
      </c>
      <c r="G176" s="108" t="str">
        <f t="shared" si="245"/>
        <v/>
      </c>
      <c r="H176" s="112">
        <f t="shared" si="348"/>
        <v>0</v>
      </c>
      <c r="I176" s="112">
        <f t="shared" si="349"/>
        <v>0</v>
      </c>
      <c r="J176" s="112">
        <f t="shared" si="350"/>
        <v>0</v>
      </c>
      <c r="K176" s="112">
        <f t="shared" si="351"/>
        <v>0</v>
      </c>
      <c r="L176" s="112">
        <f t="shared" si="352"/>
        <v>0</v>
      </c>
      <c r="M176" s="112">
        <f t="shared" si="353"/>
        <v>0</v>
      </c>
      <c r="N176" s="60"/>
      <c r="O176" s="61"/>
      <c r="P176" s="61"/>
      <c r="Q176" s="61"/>
      <c r="R176" s="61"/>
      <c r="S176" s="7"/>
      <c r="T176" s="67">
        <f t="shared" si="311"/>
        <v>1</v>
      </c>
      <c r="U176" s="76" t="str">
        <f t="shared" si="312"/>
        <v/>
      </c>
      <c r="V176" s="76" t="str">
        <f t="shared" si="313"/>
        <v/>
      </c>
      <c r="W176" s="76" t="str">
        <f t="shared" si="314"/>
        <v/>
      </c>
      <c r="X176" s="76" t="str">
        <f t="shared" si="315"/>
        <v/>
      </c>
      <c r="Y176" s="76" t="str">
        <f t="shared" si="316"/>
        <v/>
      </c>
      <c r="Z176" s="76" t="str">
        <f t="shared" si="317"/>
        <v/>
      </c>
      <c r="AA176" s="131" t="b">
        <f t="shared" si="255"/>
        <v>0</v>
      </c>
      <c r="AB176" s="131" t="b">
        <f t="shared" si="256"/>
        <v>0</v>
      </c>
      <c r="AC176" s="131" t="b">
        <f t="shared" si="257"/>
        <v>0</v>
      </c>
      <c r="AD176" s="131" t="b">
        <f t="shared" si="258"/>
        <v>0</v>
      </c>
      <c r="AE176" s="131" t="b">
        <f t="shared" si="259"/>
        <v>0</v>
      </c>
      <c r="AF176" s="131" t="b">
        <f t="shared" si="260"/>
        <v>0</v>
      </c>
      <c r="AG176" s="131">
        <f t="shared" si="334"/>
        <v>0</v>
      </c>
      <c r="AH176" s="131">
        <f t="shared" si="340"/>
        <v>1</v>
      </c>
      <c r="AI176" s="13">
        <f t="shared" si="261"/>
        <v>0</v>
      </c>
      <c r="AJ176" s="11">
        <f t="shared" si="318"/>
        <v>0</v>
      </c>
      <c r="AK176" s="67">
        <f t="shared" si="319"/>
        <v>1</v>
      </c>
      <c r="AL176" s="118" t="str">
        <f t="shared" si="320"/>
        <v/>
      </c>
      <c r="AM176" s="118" t="str">
        <f t="shared" si="321"/>
        <v/>
      </c>
      <c r="AN176" s="118" t="str">
        <f t="shared" si="322"/>
        <v/>
      </c>
      <c r="AO176" s="118" t="str">
        <f t="shared" si="323"/>
        <v/>
      </c>
      <c r="AP176" s="118" t="str">
        <f t="shared" si="324"/>
        <v/>
      </c>
      <c r="AQ176" s="118" t="str">
        <f t="shared" si="325"/>
        <v/>
      </c>
      <c r="AR176" s="118" t="str">
        <f t="shared" si="326"/>
        <v/>
      </c>
      <c r="AS176" s="60" t="b">
        <f t="shared" si="262"/>
        <v>0</v>
      </c>
      <c r="AT176" s="60" t="b">
        <f t="shared" si="263"/>
        <v>0</v>
      </c>
      <c r="AU176" s="60" t="b">
        <f t="shared" si="264"/>
        <v>0</v>
      </c>
      <c r="AV176" s="60" t="b">
        <f t="shared" si="265"/>
        <v>0</v>
      </c>
      <c r="AW176" s="60" t="b">
        <f t="shared" si="266"/>
        <v>0</v>
      </c>
      <c r="AX176" s="60" t="b">
        <f t="shared" si="267"/>
        <v>0</v>
      </c>
      <c r="AY176" s="60" t="b">
        <f t="shared" si="268"/>
        <v>0</v>
      </c>
      <c r="AZ176" s="131">
        <f t="shared" si="335"/>
        <v>0</v>
      </c>
      <c r="BA176" s="131">
        <f t="shared" si="341"/>
        <v>1</v>
      </c>
      <c r="BB176" s="13">
        <f t="shared" si="327"/>
        <v>0</v>
      </c>
      <c r="BC176" s="11">
        <f t="shared" si="269"/>
        <v>0</v>
      </c>
      <c r="BD176" s="67">
        <f t="shared" si="328"/>
        <v>1</v>
      </c>
      <c r="BE176" s="76" t="str">
        <f t="shared" si="270"/>
        <v/>
      </c>
      <c r="BF176" s="76" t="str">
        <f t="shared" si="271"/>
        <v/>
      </c>
      <c r="BG176" s="76" t="str">
        <f t="shared" si="272"/>
        <v/>
      </c>
      <c r="BH176" s="76" t="str">
        <f t="shared" si="273"/>
        <v/>
      </c>
      <c r="BI176" s="76" t="str">
        <f t="shared" si="274"/>
        <v/>
      </c>
      <c r="BJ176" s="76" t="str">
        <f t="shared" si="275"/>
        <v/>
      </c>
      <c r="BK176" s="131" t="b">
        <f t="shared" si="276"/>
        <v>0</v>
      </c>
      <c r="BL176" s="131" t="b">
        <f t="shared" si="277"/>
        <v>0</v>
      </c>
      <c r="BM176" s="131" t="b">
        <f t="shared" si="278"/>
        <v>0</v>
      </c>
      <c r="BN176" s="131" t="b">
        <f t="shared" si="279"/>
        <v>0</v>
      </c>
      <c r="BO176" s="131" t="b">
        <f t="shared" si="280"/>
        <v>0</v>
      </c>
      <c r="BP176" s="131" t="b">
        <f t="shared" si="281"/>
        <v>0</v>
      </c>
      <c r="BQ176" s="131">
        <f t="shared" si="336"/>
        <v>0</v>
      </c>
      <c r="BR176" s="131">
        <f t="shared" si="342"/>
        <v>1</v>
      </c>
      <c r="BS176" s="92">
        <f t="shared" si="337"/>
        <v>0</v>
      </c>
      <c r="BT176" s="13">
        <f t="shared" si="282"/>
        <v>0</v>
      </c>
      <c r="BU176" s="11">
        <f t="shared" si="329"/>
        <v>0</v>
      </c>
      <c r="BV176" s="67">
        <f t="shared" si="330"/>
        <v>1</v>
      </c>
      <c r="BW176" s="118" t="str">
        <f t="shared" si="283"/>
        <v/>
      </c>
      <c r="BX176" s="118" t="str">
        <f t="shared" si="284"/>
        <v/>
      </c>
      <c r="BY176" s="118" t="str">
        <f t="shared" si="285"/>
        <v/>
      </c>
      <c r="BZ176" s="118" t="str">
        <f t="shared" si="286"/>
        <v/>
      </c>
      <c r="CA176" s="118" t="str">
        <f t="shared" si="287"/>
        <v/>
      </c>
      <c r="CB176" s="118" t="str">
        <f t="shared" si="288"/>
        <v/>
      </c>
      <c r="CC176" s="118" t="str">
        <f t="shared" si="289"/>
        <v/>
      </c>
      <c r="CD176" s="60" t="b">
        <f t="shared" si="290"/>
        <v>0</v>
      </c>
      <c r="CE176" s="60" t="b">
        <f t="shared" si="291"/>
        <v>0</v>
      </c>
      <c r="CF176" s="60" t="b">
        <f t="shared" si="292"/>
        <v>0</v>
      </c>
      <c r="CG176" s="60" t="b">
        <f t="shared" si="293"/>
        <v>0</v>
      </c>
      <c r="CH176" s="60" t="b">
        <f t="shared" si="294"/>
        <v>0</v>
      </c>
      <c r="CI176" s="60" t="b">
        <f t="shared" si="295"/>
        <v>0</v>
      </c>
      <c r="CJ176" s="60" t="b">
        <f t="shared" si="296"/>
        <v>0</v>
      </c>
      <c r="CK176" s="131">
        <f t="shared" si="338"/>
        <v>0</v>
      </c>
      <c r="CL176" s="131">
        <f t="shared" si="343"/>
        <v>1</v>
      </c>
      <c r="CM176" s="92">
        <f t="shared" si="339"/>
        <v>0</v>
      </c>
      <c r="CN176" s="13">
        <f t="shared" si="331"/>
        <v>0</v>
      </c>
      <c r="CO176" s="11">
        <f t="shared" si="297"/>
        <v>0</v>
      </c>
      <c r="CP176" s="13">
        <f t="shared" si="332"/>
        <v>0</v>
      </c>
      <c r="CQ176" s="11">
        <f t="shared" si="250"/>
        <v>0</v>
      </c>
      <c r="CR176" s="57">
        <f t="shared" si="251"/>
        <v>0</v>
      </c>
      <c r="CS176" s="57">
        <f t="shared" si="252"/>
        <v>0</v>
      </c>
      <c r="CT176" s="57">
        <f t="shared" si="235"/>
        <v>0</v>
      </c>
      <c r="CU176" s="24" t="str">
        <f t="shared" si="298"/>
        <v/>
      </c>
      <c r="CV176" s="24" t="str">
        <f t="shared" si="299"/>
        <v/>
      </c>
      <c r="CW176" s="24" t="str">
        <f t="shared" si="300"/>
        <v/>
      </c>
      <c r="CX176" s="24" t="str">
        <f t="shared" si="301"/>
        <v/>
      </c>
      <c r="CY176" s="24" t="str">
        <f t="shared" si="302"/>
        <v/>
      </c>
      <c r="CZ176" s="24" t="str">
        <f t="shared" si="303"/>
        <v/>
      </c>
      <c r="DA176" s="24" t="str">
        <f t="shared" si="304"/>
        <v/>
      </c>
      <c r="DB176" s="24" t="str">
        <f t="shared" si="305"/>
        <v/>
      </c>
      <c r="DC176" s="24" t="str">
        <f t="shared" si="306"/>
        <v/>
      </c>
      <c r="DD176" s="24" t="str">
        <f t="shared" si="307"/>
        <v/>
      </c>
      <c r="DE176" s="24" t="str">
        <f t="shared" si="308"/>
        <v/>
      </c>
      <c r="DF176" s="24" t="str">
        <f t="shared" si="309"/>
        <v/>
      </c>
      <c r="DG176" s="24" t="str">
        <f t="shared" si="310"/>
        <v/>
      </c>
      <c r="EA176" s="7"/>
      <c r="EH176" s="121">
        <f t="shared" ca="1" si="254"/>
        <v>33</v>
      </c>
    </row>
    <row r="177" spans="1:138" x14ac:dyDescent="0.2">
      <c r="A177" s="125"/>
      <c r="B177" s="61" t="str">
        <f t="shared" si="247"/>
        <v/>
      </c>
      <c r="C177" s="7" t="str">
        <f t="shared" si="346"/>
        <v/>
      </c>
      <c r="D177" s="60">
        <f t="shared" si="248"/>
        <v>0</v>
      </c>
      <c r="E177" s="7" t="str">
        <f t="shared" si="249"/>
        <v/>
      </c>
      <c r="F177" s="72" t="str">
        <f t="shared" si="244"/>
        <v/>
      </c>
      <c r="G177" s="108" t="str">
        <f t="shared" si="245"/>
        <v/>
      </c>
      <c r="H177" s="112">
        <f t="shared" si="348"/>
        <v>0</v>
      </c>
      <c r="I177" s="112">
        <f t="shared" si="349"/>
        <v>0</v>
      </c>
      <c r="J177" s="112">
        <f t="shared" si="350"/>
        <v>0</v>
      </c>
      <c r="K177" s="112">
        <f t="shared" si="351"/>
        <v>0</v>
      </c>
      <c r="L177" s="112">
        <f t="shared" si="352"/>
        <v>0</v>
      </c>
      <c r="M177" s="112">
        <f t="shared" si="353"/>
        <v>0</v>
      </c>
      <c r="N177" s="60"/>
      <c r="O177" s="61"/>
      <c r="P177" s="61"/>
      <c r="Q177" s="61"/>
      <c r="R177" s="61"/>
      <c r="S177" s="7"/>
      <c r="T177" s="67">
        <f t="shared" si="311"/>
        <v>1</v>
      </c>
      <c r="U177" s="76" t="str">
        <f t="shared" si="312"/>
        <v/>
      </c>
      <c r="V177" s="76" t="str">
        <f t="shared" si="313"/>
        <v/>
      </c>
      <c r="W177" s="76" t="str">
        <f t="shared" si="314"/>
        <v/>
      </c>
      <c r="X177" s="76" t="str">
        <f t="shared" si="315"/>
        <v/>
      </c>
      <c r="Y177" s="76" t="str">
        <f t="shared" si="316"/>
        <v/>
      </c>
      <c r="Z177" s="76" t="str">
        <f t="shared" si="317"/>
        <v/>
      </c>
      <c r="AA177" s="131" t="b">
        <f t="shared" si="255"/>
        <v>0</v>
      </c>
      <c r="AB177" s="131" t="b">
        <f t="shared" si="256"/>
        <v>0</v>
      </c>
      <c r="AC177" s="131" t="b">
        <f t="shared" si="257"/>
        <v>0</v>
      </c>
      <c r="AD177" s="131" t="b">
        <f t="shared" si="258"/>
        <v>0</v>
      </c>
      <c r="AE177" s="131" t="b">
        <f t="shared" si="259"/>
        <v>0</v>
      </c>
      <c r="AF177" s="131" t="b">
        <f t="shared" si="260"/>
        <v>0</v>
      </c>
      <c r="AG177" s="131">
        <f t="shared" si="334"/>
        <v>0</v>
      </c>
      <c r="AH177" s="131">
        <f t="shared" si="340"/>
        <v>1</v>
      </c>
      <c r="AI177" s="13">
        <f t="shared" si="261"/>
        <v>0</v>
      </c>
      <c r="AJ177" s="11">
        <f t="shared" si="318"/>
        <v>0</v>
      </c>
      <c r="AK177" s="67">
        <f t="shared" si="319"/>
        <v>1</v>
      </c>
      <c r="AL177" s="118" t="str">
        <f t="shared" si="320"/>
        <v/>
      </c>
      <c r="AM177" s="118" t="str">
        <f t="shared" si="321"/>
        <v/>
      </c>
      <c r="AN177" s="118" t="str">
        <f t="shared" si="322"/>
        <v/>
      </c>
      <c r="AO177" s="118" t="str">
        <f t="shared" si="323"/>
        <v/>
      </c>
      <c r="AP177" s="118" t="str">
        <f t="shared" si="324"/>
        <v/>
      </c>
      <c r="AQ177" s="118" t="str">
        <f t="shared" si="325"/>
        <v/>
      </c>
      <c r="AR177" s="118" t="str">
        <f t="shared" si="326"/>
        <v/>
      </c>
      <c r="AS177" s="60" t="b">
        <f t="shared" si="262"/>
        <v>0</v>
      </c>
      <c r="AT177" s="60" t="b">
        <f t="shared" si="263"/>
        <v>0</v>
      </c>
      <c r="AU177" s="60" t="b">
        <f t="shared" si="264"/>
        <v>0</v>
      </c>
      <c r="AV177" s="60" t="b">
        <f t="shared" si="265"/>
        <v>0</v>
      </c>
      <c r="AW177" s="60" t="b">
        <f t="shared" si="266"/>
        <v>0</v>
      </c>
      <c r="AX177" s="60" t="b">
        <f t="shared" si="267"/>
        <v>0</v>
      </c>
      <c r="AY177" s="60" t="b">
        <f t="shared" si="268"/>
        <v>0</v>
      </c>
      <c r="AZ177" s="131">
        <f t="shared" si="335"/>
        <v>0</v>
      </c>
      <c r="BA177" s="131">
        <f t="shared" si="341"/>
        <v>1</v>
      </c>
      <c r="BB177" s="13">
        <f t="shared" si="327"/>
        <v>0</v>
      </c>
      <c r="BC177" s="11">
        <f t="shared" si="269"/>
        <v>0</v>
      </c>
      <c r="BD177" s="67">
        <f t="shared" si="328"/>
        <v>1</v>
      </c>
      <c r="BE177" s="76" t="str">
        <f t="shared" si="270"/>
        <v/>
      </c>
      <c r="BF177" s="76" t="str">
        <f t="shared" si="271"/>
        <v/>
      </c>
      <c r="BG177" s="76" t="str">
        <f t="shared" si="272"/>
        <v/>
      </c>
      <c r="BH177" s="76" t="str">
        <f t="shared" si="273"/>
        <v/>
      </c>
      <c r="BI177" s="76" t="str">
        <f t="shared" si="274"/>
        <v/>
      </c>
      <c r="BJ177" s="76" t="str">
        <f t="shared" si="275"/>
        <v/>
      </c>
      <c r="BK177" s="131" t="b">
        <f t="shared" si="276"/>
        <v>0</v>
      </c>
      <c r="BL177" s="131" t="b">
        <f t="shared" si="277"/>
        <v>0</v>
      </c>
      <c r="BM177" s="131" t="b">
        <f t="shared" si="278"/>
        <v>0</v>
      </c>
      <c r="BN177" s="131" t="b">
        <f t="shared" si="279"/>
        <v>0</v>
      </c>
      <c r="BO177" s="131" t="b">
        <f t="shared" si="280"/>
        <v>0</v>
      </c>
      <c r="BP177" s="131" t="b">
        <f t="shared" si="281"/>
        <v>0</v>
      </c>
      <c r="BQ177" s="131">
        <f t="shared" si="336"/>
        <v>0</v>
      </c>
      <c r="BR177" s="131">
        <f t="shared" si="342"/>
        <v>1</v>
      </c>
      <c r="BS177" s="92">
        <f t="shared" si="337"/>
        <v>0</v>
      </c>
      <c r="BT177" s="13">
        <f t="shared" si="282"/>
        <v>0</v>
      </c>
      <c r="BU177" s="11">
        <f t="shared" si="329"/>
        <v>0</v>
      </c>
      <c r="BV177" s="67">
        <f t="shared" si="330"/>
        <v>1</v>
      </c>
      <c r="BW177" s="118" t="str">
        <f t="shared" si="283"/>
        <v/>
      </c>
      <c r="BX177" s="118" t="str">
        <f t="shared" si="284"/>
        <v/>
      </c>
      <c r="BY177" s="118" t="str">
        <f t="shared" si="285"/>
        <v/>
      </c>
      <c r="BZ177" s="118" t="str">
        <f t="shared" si="286"/>
        <v/>
      </c>
      <c r="CA177" s="118" t="str">
        <f t="shared" si="287"/>
        <v/>
      </c>
      <c r="CB177" s="118" t="str">
        <f t="shared" si="288"/>
        <v/>
      </c>
      <c r="CC177" s="118" t="str">
        <f t="shared" si="289"/>
        <v/>
      </c>
      <c r="CD177" s="60" t="b">
        <f t="shared" si="290"/>
        <v>0</v>
      </c>
      <c r="CE177" s="60" t="b">
        <f t="shared" si="291"/>
        <v>0</v>
      </c>
      <c r="CF177" s="60" t="b">
        <f t="shared" si="292"/>
        <v>0</v>
      </c>
      <c r="CG177" s="60" t="b">
        <f t="shared" si="293"/>
        <v>0</v>
      </c>
      <c r="CH177" s="60" t="b">
        <f t="shared" si="294"/>
        <v>0</v>
      </c>
      <c r="CI177" s="60" t="b">
        <f t="shared" si="295"/>
        <v>0</v>
      </c>
      <c r="CJ177" s="60" t="b">
        <f t="shared" si="296"/>
        <v>0</v>
      </c>
      <c r="CK177" s="131">
        <f t="shared" si="338"/>
        <v>0</v>
      </c>
      <c r="CL177" s="131">
        <f t="shared" si="343"/>
        <v>1</v>
      </c>
      <c r="CM177" s="92">
        <f t="shared" si="339"/>
        <v>0</v>
      </c>
      <c r="CN177" s="13">
        <f t="shared" si="331"/>
        <v>0</v>
      </c>
      <c r="CO177" s="11">
        <f t="shared" si="297"/>
        <v>0</v>
      </c>
      <c r="CP177" s="13">
        <f t="shared" si="332"/>
        <v>0</v>
      </c>
      <c r="CQ177" s="11">
        <f t="shared" si="250"/>
        <v>0</v>
      </c>
      <c r="CR177" s="57">
        <f t="shared" si="251"/>
        <v>0</v>
      </c>
      <c r="CS177" s="57">
        <f t="shared" si="252"/>
        <v>0</v>
      </c>
      <c r="CT177" s="57">
        <f t="shared" si="235"/>
        <v>0</v>
      </c>
      <c r="CU177" s="24" t="str">
        <f t="shared" si="298"/>
        <v/>
      </c>
      <c r="CV177" s="24" t="str">
        <f t="shared" si="299"/>
        <v/>
      </c>
      <c r="CW177" s="24" t="str">
        <f t="shared" si="300"/>
        <v/>
      </c>
      <c r="CX177" s="24" t="str">
        <f t="shared" si="301"/>
        <v/>
      </c>
      <c r="CY177" s="24" t="str">
        <f t="shared" si="302"/>
        <v/>
      </c>
      <c r="CZ177" s="24" t="str">
        <f t="shared" si="303"/>
        <v/>
      </c>
      <c r="DA177" s="24" t="str">
        <f t="shared" si="304"/>
        <v/>
      </c>
      <c r="DB177" s="24" t="str">
        <f t="shared" si="305"/>
        <v/>
      </c>
      <c r="DC177" s="24" t="str">
        <f t="shared" si="306"/>
        <v/>
      </c>
      <c r="DD177" s="24" t="str">
        <f t="shared" si="307"/>
        <v/>
      </c>
      <c r="DE177" s="24" t="str">
        <f t="shared" si="308"/>
        <v/>
      </c>
      <c r="DF177" s="24" t="str">
        <f t="shared" si="309"/>
        <v/>
      </c>
      <c r="DG177" s="24" t="str">
        <f t="shared" si="310"/>
        <v/>
      </c>
      <c r="EA177" s="7"/>
      <c r="EH177" s="121">
        <f t="shared" ca="1" si="254"/>
        <v>17</v>
      </c>
    </row>
    <row r="178" spans="1:138" x14ac:dyDescent="0.2">
      <c r="A178" s="125"/>
      <c r="B178" s="61" t="str">
        <f t="shared" si="247"/>
        <v/>
      </c>
      <c r="C178" s="7" t="str">
        <f t="shared" si="346"/>
        <v/>
      </c>
      <c r="D178" s="60">
        <f t="shared" si="248"/>
        <v>0</v>
      </c>
      <c r="E178" s="7" t="str">
        <f t="shared" si="249"/>
        <v/>
      </c>
      <c r="F178" s="72" t="str">
        <f t="shared" si="244"/>
        <v/>
      </c>
      <c r="G178" s="108" t="str">
        <f t="shared" si="245"/>
        <v/>
      </c>
      <c r="H178" s="112">
        <f t="shared" si="348"/>
        <v>0</v>
      </c>
      <c r="I178" s="112">
        <f t="shared" si="349"/>
        <v>0</v>
      </c>
      <c r="J178" s="112">
        <f t="shared" si="350"/>
        <v>0</v>
      </c>
      <c r="K178" s="112">
        <f t="shared" si="351"/>
        <v>0</v>
      </c>
      <c r="L178" s="112">
        <f t="shared" si="352"/>
        <v>0</v>
      </c>
      <c r="M178" s="112">
        <f t="shared" si="353"/>
        <v>0</v>
      </c>
      <c r="N178" s="60"/>
      <c r="O178" s="61"/>
      <c r="P178" s="61"/>
      <c r="Q178" s="61"/>
      <c r="R178" s="61"/>
      <c r="S178" s="7"/>
      <c r="T178" s="67">
        <f t="shared" si="311"/>
        <v>1</v>
      </c>
      <c r="U178" s="76" t="str">
        <f t="shared" si="312"/>
        <v/>
      </c>
      <c r="V178" s="76" t="str">
        <f t="shared" si="313"/>
        <v/>
      </c>
      <c r="W178" s="76" t="str">
        <f t="shared" si="314"/>
        <v/>
      </c>
      <c r="X178" s="76" t="str">
        <f t="shared" si="315"/>
        <v/>
      </c>
      <c r="Y178" s="76" t="str">
        <f t="shared" si="316"/>
        <v/>
      </c>
      <c r="Z178" s="76" t="str">
        <f t="shared" si="317"/>
        <v/>
      </c>
      <c r="AA178" s="131" t="b">
        <f t="shared" si="255"/>
        <v>0</v>
      </c>
      <c r="AB178" s="131" t="b">
        <f t="shared" si="256"/>
        <v>0</v>
      </c>
      <c r="AC178" s="131" t="b">
        <f t="shared" si="257"/>
        <v>0</v>
      </c>
      <c r="AD178" s="131" t="b">
        <f t="shared" si="258"/>
        <v>0</v>
      </c>
      <c r="AE178" s="131" t="b">
        <f t="shared" si="259"/>
        <v>0</v>
      </c>
      <c r="AF178" s="131" t="b">
        <f t="shared" si="260"/>
        <v>0</v>
      </c>
      <c r="AG178" s="131">
        <f t="shared" si="334"/>
        <v>0</v>
      </c>
      <c r="AH178" s="131">
        <f t="shared" si="340"/>
        <v>1</v>
      </c>
      <c r="AI178" s="13">
        <f t="shared" si="261"/>
        <v>0</v>
      </c>
      <c r="AJ178" s="11">
        <f t="shared" si="318"/>
        <v>0</v>
      </c>
      <c r="AK178" s="67">
        <f t="shared" si="319"/>
        <v>1</v>
      </c>
      <c r="AL178" s="118" t="str">
        <f t="shared" si="320"/>
        <v/>
      </c>
      <c r="AM178" s="118" t="str">
        <f t="shared" si="321"/>
        <v/>
      </c>
      <c r="AN178" s="118" t="str">
        <f t="shared" si="322"/>
        <v/>
      </c>
      <c r="AO178" s="118" t="str">
        <f t="shared" si="323"/>
        <v/>
      </c>
      <c r="AP178" s="118" t="str">
        <f t="shared" si="324"/>
        <v/>
      </c>
      <c r="AQ178" s="118" t="str">
        <f t="shared" si="325"/>
        <v/>
      </c>
      <c r="AR178" s="118" t="str">
        <f t="shared" si="326"/>
        <v/>
      </c>
      <c r="AS178" s="60" t="b">
        <f t="shared" si="262"/>
        <v>0</v>
      </c>
      <c r="AT178" s="60" t="b">
        <f t="shared" si="263"/>
        <v>0</v>
      </c>
      <c r="AU178" s="60" t="b">
        <f t="shared" si="264"/>
        <v>0</v>
      </c>
      <c r="AV178" s="60" t="b">
        <f t="shared" si="265"/>
        <v>0</v>
      </c>
      <c r="AW178" s="60" t="b">
        <f t="shared" si="266"/>
        <v>0</v>
      </c>
      <c r="AX178" s="60" t="b">
        <f t="shared" si="267"/>
        <v>0</v>
      </c>
      <c r="AY178" s="60" t="b">
        <f t="shared" si="268"/>
        <v>0</v>
      </c>
      <c r="AZ178" s="131">
        <f t="shared" si="335"/>
        <v>0</v>
      </c>
      <c r="BA178" s="131">
        <f t="shared" si="341"/>
        <v>1</v>
      </c>
      <c r="BB178" s="13">
        <f t="shared" si="327"/>
        <v>0</v>
      </c>
      <c r="BC178" s="11">
        <f t="shared" si="269"/>
        <v>0</v>
      </c>
      <c r="BD178" s="67">
        <f t="shared" si="328"/>
        <v>1</v>
      </c>
      <c r="BE178" s="76" t="str">
        <f t="shared" si="270"/>
        <v/>
      </c>
      <c r="BF178" s="76" t="str">
        <f t="shared" si="271"/>
        <v/>
      </c>
      <c r="BG178" s="76" t="str">
        <f t="shared" si="272"/>
        <v/>
      </c>
      <c r="BH178" s="76" t="str">
        <f t="shared" si="273"/>
        <v/>
      </c>
      <c r="BI178" s="76" t="str">
        <f t="shared" si="274"/>
        <v/>
      </c>
      <c r="BJ178" s="76" t="str">
        <f t="shared" si="275"/>
        <v/>
      </c>
      <c r="BK178" s="131" t="b">
        <f t="shared" si="276"/>
        <v>0</v>
      </c>
      <c r="BL178" s="131" t="b">
        <f t="shared" si="277"/>
        <v>0</v>
      </c>
      <c r="BM178" s="131" t="b">
        <f t="shared" si="278"/>
        <v>0</v>
      </c>
      <c r="BN178" s="131" t="b">
        <f t="shared" si="279"/>
        <v>0</v>
      </c>
      <c r="BO178" s="131" t="b">
        <f t="shared" si="280"/>
        <v>0</v>
      </c>
      <c r="BP178" s="131" t="b">
        <f t="shared" si="281"/>
        <v>0</v>
      </c>
      <c r="BQ178" s="131">
        <f t="shared" si="336"/>
        <v>0</v>
      </c>
      <c r="BR178" s="131">
        <f t="shared" si="342"/>
        <v>1</v>
      </c>
      <c r="BS178" s="92">
        <f t="shared" si="337"/>
        <v>0</v>
      </c>
      <c r="BT178" s="13">
        <f t="shared" si="282"/>
        <v>0</v>
      </c>
      <c r="BU178" s="11">
        <f t="shared" si="329"/>
        <v>0</v>
      </c>
      <c r="BV178" s="67">
        <f t="shared" si="330"/>
        <v>1</v>
      </c>
      <c r="BW178" s="118" t="str">
        <f t="shared" si="283"/>
        <v/>
      </c>
      <c r="BX178" s="118" t="str">
        <f t="shared" si="284"/>
        <v/>
      </c>
      <c r="BY178" s="118" t="str">
        <f t="shared" si="285"/>
        <v/>
      </c>
      <c r="BZ178" s="118" t="str">
        <f t="shared" si="286"/>
        <v/>
      </c>
      <c r="CA178" s="118" t="str">
        <f t="shared" si="287"/>
        <v/>
      </c>
      <c r="CB178" s="118" t="str">
        <f t="shared" si="288"/>
        <v/>
      </c>
      <c r="CC178" s="118" t="str">
        <f t="shared" si="289"/>
        <v/>
      </c>
      <c r="CD178" s="60" t="b">
        <f t="shared" si="290"/>
        <v>0</v>
      </c>
      <c r="CE178" s="60" t="b">
        <f t="shared" si="291"/>
        <v>0</v>
      </c>
      <c r="CF178" s="60" t="b">
        <f t="shared" si="292"/>
        <v>0</v>
      </c>
      <c r="CG178" s="60" t="b">
        <f t="shared" si="293"/>
        <v>0</v>
      </c>
      <c r="CH178" s="60" t="b">
        <f t="shared" si="294"/>
        <v>0</v>
      </c>
      <c r="CI178" s="60" t="b">
        <f t="shared" si="295"/>
        <v>0</v>
      </c>
      <c r="CJ178" s="60" t="b">
        <f t="shared" si="296"/>
        <v>0</v>
      </c>
      <c r="CK178" s="131">
        <f t="shared" si="338"/>
        <v>0</v>
      </c>
      <c r="CL178" s="131">
        <f t="shared" si="343"/>
        <v>1</v>
      </c>
      <c r="CM178" s="92">
        <f t="shared" si="339"/>
        <v>0</v>
      </c>
      <c r="CN178" s="13">
        <f t="shared" si="331"/>
        <v>0</v>
      </c>
      <c r="CO178" s="11">
        <f t="shared" si="297"/>
        <v>0</v>
      </c>
      <c r="CP178" s="13">
        <f t="shared" si="332"/>
        <v>0</v>
      </c>
      <c r="CQ178" s="11">
        <f t="shared" si="250"/>
        <v>0</v>
      </c>
      <c r="CR178" s="57">
        <f t="shared" si="251"/>
        <v>0</v>
      </c>
      <c r="CS178" s="57">
        <f t="shared" si="252"/>
        <v>0</v>
      </c>
      <c r="CT178" s="57">
        <f t="shared" si="235"/>
        <v>0</v>
      </c>
      <c r="CU178" s="24" t="str">
        <f t="shared" si="298"/>
        <v/>
      </c>
      <c r="CV178" s="24" t="str">
        <f t="shared" si="299"/>
        <v/>
      </c>
      <c r="CW178" s="24" t="str">
        <f t="shared" si="300"/>
        <v/>
      </c>
      <c r="CX178" s="24" t="str">
        <f t="shared" si="301"/>
        <v/>
      </c>
      <c r="CY178" s="24" t="str">
        <f t="shared" si="302"/>
        <v/>
      </c>
      <c r="CZ178" s="24" t="str">
        <f t="shared" si="303"/>
        <v/>
      </c>
      <c r="DA178" s="24" t="str">
        <f t="shared" si="304"/>
        <v/>
      </c>
      <c r="DB178" s="24" t="str">
        <f t="shared" si="305"/>
        <v/>
      </c>
      <c r="DC178" s="24" t="str">
        <f t="shared" si="306"/>
        <v/>
      </c>
      <c r="DD178" s="24" t="str">
        <f t="shared" si="307"/>
        <v/>
      </c>
      <c r="DE178" s="24" t="str">
        <f t="shared" si="308"/>
        <v/>
      </c>
      <c r="DF178" s="24" t="str">
        <f t="shared" si="309"/>
        <v/>
      </c>
      <c r="DG178" s="24" t="str">
        <f t="shared" si="310"/>
        <v/>
      </c>
      <c r="EA178" s="7"/>
      <c r="EH178" s="121">
        <f t="shared" ca="1" si="254"/>
        <v>20</v>
      </c>
    </row>
    <row r="179" spans="1:138" x14ac:dyDescent="0.2">
      <c r="A179" s="125"/>
      <c r="B179" s="61" t="str">
        <f t="shared" si="247"/>
        <v/>
      </c>
      <c r="C179" s="7" t="str">
        <f t="shared" si="346"/>
        <v/>
      </c>
      <c r="D179" s="60">
        <f t="shared" si="248"/>
        <v>0</v>
      </c>
      <c r="E179" s="7" t="str">
        <f t="shared" si="249"/>
        <v/>
      </c>
      <c r="F179" s="72" t="str">
        <f t="shared" si="244"/>
        <v/>
      </c>
      <c r="G179" s="108" t="str">
        <f t="shared" si="245"/>
        <v/>
      </c>
      <c r="H179" s="112">
        <f t="shared" si="348"/>
        <v>0</v>
      </c>
      <c r="I179" s="112">
        <f t="shared" si="349"/>
        <v>0</v>
      </c>
      <c r="J179" s="112">
        <f t="shared" si="350"/>
        <v>0</v>
      </c>
      <c r="K179" s="112">
        <f t="shared" si="351"/>
        <v>0</v>
      </c>
      <c r="L179" s="112">
        <f t="shared" si="352"/>
        <v>0</v>
      </c>
      <c r="M179" s="112">
        <f t="shared" si="353"/>
        <v>0</v>
      </c>
      <c r="N179" s="60"/>
      <c r="O179" s="61"/>
      <c r="P179" s="61"/>
      <c r="Q179" s="61"/>
      <c r="R179" s="61"/>
      <c r="S179" s="7"/>
      <c r="T179" s="67">
        <f t="shared" si="311"/>
        <v>1</v>
      </c>
      <c r="U179" s="76" t="str">
        <f t="shared" si="312"/>
        <v/>
      </c>
      <c r="V179" s="76" t="str">
        <f t="shared" si="313"/>
        <v/>
      </c>
      <c r="W179" s="76" t="str">
        <f t="shared" si="314"/>
        <v/>
      </c>
      <c r="X179" s="76" t="str">
        <f t="shared" si="315"/>
        <v/>
      </c>
      <c r="Y179" s="76" t="str">
        <f t="shared" si="316"/>
        <v/>
      </c>
      <c r="Z179" s="76" t="str">
        <f t="shared" si="317"/>
        <v/>
      </c>
      <c r="AA179" s="131" t="b">
        <f t="shared" si="255"/>
        <v>0</v>
      </c>
      <c r="AB179" s="131" t="b">
        <f t="shared" si="256"/>
        <v>0</v>
      </c>
      <c r="AC179" s="131" t="b">
        <f t="shared" si="257"/>
        <v>0</v>
      </c>
      <c r="AD179" s="131" t="b">
        <f t="shared" si="258"/>
        <v>0</v>
      </c>
      <c r="AE179" s="131" t="b">
        <f t="shared" si="259"/>
        <v>0</v>
      </c>
      <c r="AF179" s="131" t="b">
        <f t="shared" si="260"/>
        <v>0</v>
      </c>
      <c r="AG179" s="131">
        <f t="shared" si="334"/>
        <v>0</v>
      </c>
      <c r="AH179" s="131">
        <f t="shared" si="340"/>
        <v>1</v>
      </c>
      <c r="AI179" s="13">
        <f t="shared" si="261"/>
        <v>0</v>
      </c>
      <c r="AJ179" s="11">
        <f t="shared" si="318"/>
        <v>0</v>
      </c>
      <c r="AK179" s="67">
        <f t="shared" si="319"/>
        <v>1</v>
      </c>
      <c r="AL179" s="118" t="str">
        <f t="shared" si="320"/>
        <v/>
      </c>
      <c r="AM179" s="118" t="str">
        <f t="shared" si="321"/>
        <v/>
      </c>
      <c r="AN179" s="118" t="str">
        <f t="shared" si="322"/>
        <v/>
      </c>
      <c r="AO179" s="118" t="str">
        <f t="shared" si="323"/>
        <v/>
      </c>
      <c r="AP179" s="118" t="str">
        <f t="shared" si="324"/>
        <v/>
      </c>
      <c r="AQ179" s="118" t="str">
        <f t="shared" si="325"/>
        <v/>
      </c>
      <c r="AR179" s="118" t="str">
        <f t="shared" si="326"/>
        <v/>
      </c>
      <c r="AS179" s="60" t="b">
        <f t="shared" si="262"/>
        <v>0</v>
      </c>
      <c r="AT179" s="60" t="b">
        <f t="shared" si="263"/>
        <v>0</v>
      </c>
      <c r="AU179" s="60" t="b">
        <f t="shared" si="264"/>
        <v>0</v>
      </c>
      <c r="AV179" s="60" t="b">
        <f t="shared" si="265"/>
        <v>0</v>
      </c>
      <c r="AW179" s="60" t="b">
        <f t="shared" si="266"/>
        <v>0</v>
      </c>
      <c r="AX179" s="60" t="b">
        <f t="shared" si="267"/>
        <v>0</v>
      </c>
      <c r="AY179" s="60" t="b">
        <f t="shared" si="268"/>
        <v>0</v>
      </c>
      <c r="AZ179" s="131">
        <f t="shared" si="335"/>
        <v>0</v>
      </c>
      <c r="BA179" s="131">
        <f t="shared" si="341"/>
        <v>1</v>
      </c>
      <c r="BB179" s="13">
        <f t="shared" si="327"/>
        <v>0</v>
      </c>
      <c r="BC179" s="11">
        <f t="shared" si="269"/>
        <v>0</v>
      </c>
      <c r="BD179" s="67">
        <f t="shared" si="328"/>
        <v>1</v>
      </c>
      <c r="BE179" s="76" t="str">
        <f t="shared" si="270"/>
        <v/>
      </c>
      <c r="BF179" s="76" t="str">
        <f t="shared" si="271"/>
        <v/>
      </c>
      <c r="BG179" s="76" t="str">
        <f t="shared" si="272"/>
        <v/>
      </c>
      <c r="BH179" s="76" t="str">
        <f t="shared" si="273"/>
        <v/>
      </c>
      <c r="BI179" s="76" t="str">
        <f t="shared" si="274"/>
        <v/>
      </c>
      <c r="BJ179" s="76" t="str">
        <f t="shared" si="275"/>
        <v/>
      </c>
      <c r="BK179" s="131" t="b">
        <f t="shared" si="276"/>
        <v>0</v>
      </c>
      <c r="BL179" s="131" t="b">
        <f t="shared" si="277"/>
        <v>0</v>
      </c>
      <c r="BM179" s="131" t="b">
        <f t="shared" si="278"/>
        <v>0</v>
      </c>
      <c r="BN179" s="131" t="b">
        <f t="shared" si="279"/>
        <v>0</v>
      </c>
      <c r="BO179" s="131" t="b">
        <f t="shared" si="280"/>
        <v>0</v>
      </c>
      <c r="BP179" s="131" t="b">
        <f t="shared" si="281"/>
        <v>0</v>
      </c>
      <c r="BQ179" s="131">
        <f t="shared" si="336"/>
        <v>0</v>
      </c>
      <c r="BR179" s="131">
        <f t="shared" si="342"/>
        <v>1</v>
      </c>
      <c r="BS179" s="92">
        <f t="shared" si="337"/>
        <v>0</v>
      </c>
      <c r="BT179" s="13">
        <f t="shared" si="282"/>
        <v>0</v>
      </c>
      <c r="BU179" s="11">
        <f t="shared" si="329"/>
        <v>0</v>
      </c>
      <c r="BV179" s="67">
        <f t="shared" si="330"/>
        <v>1</v>
      </c>
      <c r="BW179" s="118" t="str">
        <f t="shared" si="283"/>
        <v/>
      </c>
      <c r="BX179" s="118" t="str">
        <f t="shared" si="284"/>
        <v/>
      </c>
      <c r="BY179" s="118" t="str">
        <f t="shared" si="285"/>
        <v/>
      </c>
      <c r="BZ179" s="118" t="str">
        <f t="shared" si="286"/>
        <v/>
      </c>
      <c r="CA179" s="118" t="str">
        <f t="shared" si="287"/>
        <v/>
      </c>
      <c r="CB179" s="118" t="str">
        <f t="shared" si="288"/>
        <v/>
      </c>
      <c r="CC179" s="118" t="str">
        <f t="shared" si="289"/>
        <v/>
      </c>
      <c r="CD179" s="60" t="b">
        <f t="shared" si="290"/>
        <v>0</v>
      </c>
      <c r="CE179" s="60" t="b">
        <f t="shared" si="291"/>
        <v>0</v>
      </c>
      <c r="CF179" s="60" t="b">
        <f t="shared" si="292"/>
        <v>0</v>
      </c>
      <c r="CG179" s="60" t="b">
        <f t="shared" si="293"/>
        <v>0</v>
      </c>
      <c r="CH179" s="60" t="b">
        <f t="shared" si="294"/>
        <v>0</v>
      </c>
      <c r="CI179" s="60" t="b">
        <f t="shared" si="295"/>
        <v>0</v>
      </c>
      <c r="CJ179" s="60" t="b">
        <f t="shared" si="296"/>
        <v>0</v>
      </c>
      <c r="CK179" s="131">
        <f t="shared" si="338"/>
        <v>0</v>
      </c>
      <c r="CL179" s="131">
        <f t="shared" si="343"/>
        <v>1</v>
      </c>
      <c r="CM179" s="92">
        <f t="shared" si="339"/>
        <v>0</v>
      </c>
      <c r="CN179" s="13">
        <f t="shared" si="331"/>
        <v>0</v>
      </c>
      <c r="CO179" s="11">
        <f t="shared" si="297"/>
        <v>0</v>
      </c>
      <c r="CP179" s="13">
        <f t="shared" si="332"/>
        <v>0</v>
      </c>
      <c r="CQ179" s="11">
        <f t="shared" si="250"/>
        <v>0</v>
      </c>
      <c r="CR179" s="57">
        <f t="shared" si="251"/>
        <v>0</v>
      </c>
      <c r="CS179" s="57">
        <f t="shared" si="252"/>
        <v>0</v>
      </c>
      <c r="CT179" s="57">
        <f t="shared" si="235"/>
        <v>0</v>
      </c>
      <c r="CU179" s="24" t="str">
        <f t="shared" si="298"/>
        <v/>
      </c>
      <c r="CV179" s="24" t="str">
        <f t="shared" si="299"/>
        <v/>
      </c>
      <c r="CW179" s="24" t="str">
        <f t="shared" si="300"/>
        <v/>
      </c>
      <c r="CX179" s="24" t="str">
        <f t="shared" si="301"/>
        <v/>
      </c>
      <c r="CY179" s="24" t="str">
        <f t="shared" si="302"/>
        <v/>
      </c>
      <c r="CZ179" s="24" t="str">
        <f t="shared" si="303"/>
        <v/>
      </c>
      <c r="DA179" s="24" t="str">
        <f t="shared" si="304"/>
        <v/>
      </c>
      <c r="DB179" s="24" t="str">
        <f t="shared" si="305"/>
        <v/>
      </c>
      <c r="DC179" s="24" t="str">
        <f t="shared" si="306"/>
        <v/>
      </c>
      <c r="DD179" s="24" t="str">
        <f t="shared" si="307"/>
        <v/>
      </c>
      <c r="DE179" s="24" t="str">
        <f t="shared" si="308"/>
        <v/>
      </c>
      <c r="DF179" s="24" t="str">
        <f t="shared" si="309"/>
        <v/>
      </c>
      <c r="DG179" s="24" t="str">
        <f t="shared" si="310"/>
        <v/>
      </c>
      <c r="EA179" s="7"/>
      <c r="EH179" s="121">
        <f t="shared" ca="1" si="254"/>
        <v>24</v>
      </c>
    </row>
    <row r="180" spans="1:138" x14ac:dyDescent="0.2">
      <c r="A180" s="125"/>
      <c r="B180" s="61" t="str">
        <f t="shared" si="247"/>
        <v/>
      </c>
      <c r="C180" s="7" t="str">
        <f t="shared" si="346"/>
        <v/>
      </c>
      <c r="D180" s="60">
        <f t="shared" si="248"/>
        <v>0</v>
      </c>
      <c r="E180" s="7" t="str">
        <f t="shared" si="249"/>
        <v/>
      </c>
      <c r="F180" s="72" t="str">
        <f t="shared" si="244"/>
        <v/>
      </c>
      <c r="G180" s="108" t="str">
        <f t="shared" si="245"/>
        <v/>
      </c>
      <c r="H180" s="112">
        <f t="shared" si="348"/>
        <v>0</v>
      </c>
      <c r="I180" s="112">
        <f t="shared" si="349"/>
        <v>0</v>
      </c>
      <c r="J180" s="112">
        <f t="shared" si="350"/>
        <v>0</v>
      </c>
      <c r="K180" s="112">
        <f t="shared" si="351"/>
        <v>0</v>
      </c>
      <c r="L180" s="112">
        <f t="shared" si="352"/>
        <v>0</v>
      </c>
      <c r="M180" s="112">
        <f t="shared" si="353"/>
        <v>0</v>
      </c>
      <c r="N180" s="60"/>
      <c r="O180" s="61"/>
      <c r="P180" s="61"/>
      <c r="Q180" s="61"/>
      <c r="R180" s="61"/>
      <c r="S180" s="7"/>
      <c r="T180" s="67">
        <f t="shared" si="311"/>
        <v>1</v>
      </c>
      <c r="U180" s="76" t="str">
        <f t="shared" si="312"/>
        <v/>
      </c>
      <c r="V180" s="76" t="str">
        <f t="shared" si="313"/>
        <v/>
      </c>
      <c r="W180" s="76" t="str">
        <f t="shared" si="314"/>
        <v/>
      </c>
      <c r="X180" s="76" t="str">
        <f t="shared" si="315"/>
        <v/>
      </c>
      <c r="Y180" s="76" t="str">
        <f t="shared" si="316"/>
        <v/>
      </c>
      <c r="Z180" s="76" t="str">
        <f t="shared" si="317"/>
        <v/>
      </c>
      <c r="AA180" s="131" t="b">
        <f t="shared" si="255"/>
        <v>0</v>
      </c>
      <c r="AB180" s="131" t="b">
        <f t="shared" si="256"/>
        <v>0</v>
      </c>
      <c r="AC180" s="131" t="b">
        <f t="shared" si="257"/>
        <v>0</v>
      </c>
      <c r="AD180" s="131" t="b">
        <f t="shared" si="258"/>
        <v>0</v>
      </c>
      <c r="AE180" s="131" t="b">
        <f t="shared" si="259"/>
        <v>0</v>
      </c>
      <c r="AF180" s="131" t="b">
        <f t="shared" si="260"/>
        <v>0</v>
      </c>
      <c r="AG180" s="131">
        <f t="shared" si="334"/>
        <v>0</v>
      </c>
      <c r="AH180" s="131">
        <f t="shared" si="340"/>
        <v>1</v>
      </c>
      <c r="AI180" s="13">
        <f t="shared" si="261"/>
        <v>0</v>
      </c>
      <c r="AJ180" s="11">
        <f t="shared" si="318"/>
        <v>0</v>
      </c>
      <c r="AK180" s="67">
        <f t="shared" si="319"/>
        <v>1</v>
      </c>
      <c r="AL180" s="118" t="str">
        <f t="shared" si="320"/>
        <v/>
      </c>
      <c r="AM180" s="118" t="str">
        <f t="shared" si="321"/>
        <v/>
      </c>
      <c r="AN180" s="118" t="str">
        <f t="shared" si="322"/>
        <v/>
      </c>
      <c r="AO180" s="118" t="str">
        <f t="shared" si="323"/>
        <v/>
      </c>
      <c r="AP180" s="118" t="str">
        <f t="shared" si="324"/>
        <v/>
      </c>
      <c r="AQ180" s="118" t="str">
        <f t="shared" si="325"/>
        <v/>
      </c>
      <c r="AR180" s="118" t="str">
        <f t="shared" si="326"/>
        <v/>
      </c>
      <c r="AS180" s="60" t="b">
        <f t="shared" si="262"/>
        <v>0</v>
      </c>
      <c r="AT180" s="60" t="b">
        <f t="shared" si="263"/>
        <v>0</v>
      </c>
      <c r="AU180" s="60" t="b">
        <f t="shared" si="264"/>
        <v>0</v>
      </c>
      <c r="AV180" s="60" t="b">
        <f t="shared" si="265"/>
        <v>0</v>
      </c>
      <c r="AW180" s="60" t="b">
        <f t="shared" si="266"/>
        <v>0</v>
      </c>
      <c r="AX180" s="60" t="b">
        <f t="shared" si="267"/>
        <v>0</v>
      </c>
      <c r="AY180" s="60" t="b">
        <f t="shared" si="268"/>
        <v>0</v>
      </c>
      <c r="AZ180" s="131">
        <f t="shared" si="335"/>
        <v>0</v>
      </c>
      <c r="BA180" s="131">
        <f t="shared" si="341"/>
        <v>1</v>
      </c>
      <c r="BB180" s="13">
        <f t="shared" si="327"/>
        <v>0</v>
      </c>
      <c r="BC180" s="11">
        <f t="shared" si="269"/>
        <v>0</v>
      </c>
      <c r="BD180" s="67">
        <f t="shared" si="328"/>
        <v>1</v>
      </c>
      <c r="BE180" s="76" t="str">
        <f t="shared" si="270"/>
        <v/>
      </c>
      <c r="BF180" s="76" t="str">
        <f t="shared" si="271"/>
        <v/>
      </c>
      <c r="BG180" s="76" t="str">
        <f t="shared" si="272"/>
        <v/>
      </c>
      <c r="BH180" s="76" t="str">
        <f t="shared" si="273"/>
        <v/>
      </c>
      <c r="BI180" s="76" t="str">
        <f t="shared" si="274"/>
        <v/>
      </c>
      <c r="BJ180" s="76" t="str">
        <f t="shared" si="275"/>
        <v/>
      </c>
      <c r="BK180" s="131" t="b">
        <f t="shared" si="276"/>
        <v>0</v>
      </c>
      <c r="BL180" s="131" t="b">
        <f t="shared" si="277"/>
        <v>0</v>
      </c>
      <c r="BM180" s="131" t="b">
        <f t="shared" si="278"/>
        <v>0</v>
      </c>
      <c r="BN180" s="131" t="b">
        <f t="shared" si="279"/>
        <v>0</v>
      </c>
      <c r="BO180" s="131" t="b">
        <f t="shared" si="280"/>
        <v>0</v>
      </c>
      <c r="BP180" s="131" t="b">
        <f t="shared" si="281"/>
        <v>0</v>
      </c>
      <c r="BQ180" s="131">
        <f t="shared" si="336"/>
        <v>0</v>
      </c>
      <c r="BR180" s="131">
        <f t="shared" si="342"/>
        <v>1</v>
      </c>
      <c r="BS180" s="92">
        <f t="shared" si="337"/>
        <v>0</v>
      </c>
      <c r="BT180" s="13">
        <f t="shared" si="282"/>
        <v>0</v>
      </c>
      <c r="BU180" s="11">
        <f t="shared" si="329"/>
        <v>0</v>
      </c>
      <c r="BV180" s="67">
        <f t="shared" si="330"/>
        <v>1</v>
      </c>
      <c r="BW180" s="118" t="str">
        <f t="shared" si="283"/>
        <v/>
      </c>
      <c r="BX180" s="118" t="str">
        <f t="shared" si="284"/>
        <v/>
      </c>
      <c r="BY180" s="118" t="str">
        <f t="shared" si="285"/>
        <v/>
      </c>
      <c r="BZ180" s="118" t="str">
        <f t="shared" si="286"/>
        <v/>
      </c>
      <c r="CA180" s="118" t="str">
        <f t="shared" si="287"/>
        <v/>
      </c>
      <c r="CB180" s="118" t="str">
        <f t="shared" si="288"/>
        <v/>
      </c>
      <c r="CC180" s="118" t="str">
        <f t="shared" si="289"/>
        <v/>
      </c>
      <c r="CD180" s="60" t="b">
        <f t="shared" si="290"/>
        <v>0</v>
      </c>
      <c r="CE180" s="60" t="b">
        <f t="shared" si="291"/>
        <v>0</v>
      </c>
      <c r="CF180" s="60" t="b">
        <f t="shared" si="292"/>
        <v>0</v>
      </c>
      <c r="CG180" s="60" t="b">
        <f t="shared" si="293"/>
        <v>0</v>
      </c>
      <c r="CH180" s="60" t="b">
        <f t="shared" si="294"/>
        <v>0</v>
      </c>
      <c r="CI180" s="60" t="b">
        <f t="shared" si="295"/>
        <v>0</v>
      </c>
      <c r="CJ180" s="60" t="b">
        <f t="shared" si="296"/>
        <v>0</v>
      </c>
      <c r="CK180" s="131">
        <f t="shared" si="338"/>
        <v>0</v>
      </c>
      <c r="CL180" s="131">
        <f t="shared" si="343"/>
        <v>1</v>
      </c>
      <c r="CM180" s="92">
        <f t="shared" si="339"/>
        <v>0</v>
      </c>
      <c r="CN180" s="13">
        <f t="shared" si="331"/>
        <v>0</v>
      </c>
      <c r="CO180" s="11">
        <f t="shared" si="297"/>
        <v>0</v>
      </c>
      <c r="CP180" s="13">
        <f t="shared" si="332"/>
        <v>0</v>
      </c>
      <c r="CQ180" s="11">
        <f t="shared" si="250"/>
        <v>0</v>
      </c>
      <c r="CR180" s="57">
        <f t="shared" si="251"/>
        <v>0</v>
      </c>
      <c r="CS180" s="57">
        <f t="shared" si="252"/>
        <v>0</v>
      </c>
      <c r="CT180" s="57">
        <f t="shared" si="235"/>
        <v>0</v>
      </c>
      <c r="CU180" s="24" t="str">
        <f t="shared" si="298"/>
        <v/>
      </c>
      <c r="CV180" s="24" t="str">
        <f t="shared" si="299"/>
        <v/>
      </c>
      <c r="CW180" s="24" t="str">
        <f t="shared" si="300"/>
        <v/>
      </c>
      <c r="CX180" s="24" t="str">
        <f t="shared" si="301"/>
        <v/>
      </c>
      <c r="CY180" s="24" t="str">
        <f t="shared" si="302"/>
        <v/>
      </c>
      <c r="CZ180" s="24" t="str">
        <f t="shared" si="303"/>
        <v/>
      </c>
      <c r="DA180" s="24" t="str">
        <f t="shared" si="304"/>
        <v/>
      </c>
      <c r="DB180" s="24" t="str">
        <f t="shared" si="305"/>
        <v/>
      </c>
      <c r="DC180" s="24" t="str">
        <f t="shared" si="306"/>
        <v/>
      </c>
      <c r="DD180" s="24" t="str">
        <f t="shared" si="307"/>
        <v/>
      </c>
      <c r="DE180" s="24" t="str">
        <f t="shared" si="308"/>
        <v/>
      </c>
      <c r="DF180" s="24" t="str">
        <f t="shared" si="309"/>
        <v/>
      </c>
      <c r="DG180" s="24" t="str">
        <f t="shared" si="310"/>
        <v/>
      </c>
      <c r="EA180" s="7"/>
      <c r="EH180" s="121">
        <f t="shared" ca="1" si="254"/>
        <v>13</v>
      </c>
    </row>
    <row r="181" spans="1:138" x14ac:dyDescent="0.2">
      <c r="A181" s="125"/>
      <c r="B181" s="61" t="str">
        <f t="shared" si="247"/>
        <v/>
      </c>
      <c r="C181" s="7" t="str">
        <f t="shared" si="346"/>
        <v/>
      </c>
      <c r="D181" s="60">
        <f t="shared" si="248"/>
        <v>0</v>
      </c>
      <c r="E181" s="7" t="str">
        <f t="shared" si="249"/>
        <v/>
      </c>
      <c r="F181" s="72" t="str">
        <f t="shared" si="244"/>
        <v/>
      </c>
      <c r="G181" s="108" t="str">
        <f t="shared" si="245"/>
        <v/>
      </c>
      <c r="H181" s="112">
        <f t="shared" si="348"/>
        <v>0</v>
      </c>
      <c r="I181" s="112">
        <f t="shared" si="349"/>
        <v>0</v>
      </c>
      <c r="J181" s="112">
        <f t="shared" si="350"/>
        <v>0</v>
      </c>
      <c r="K181" s="112">
        <f t="shared" si="351"/>
        <v>0</v>
      </c>
      <c r="L181" s="112">
        <f t="shared" si="352"/>
        <v>0</v>
      </c>
      <c r="M181" s="112">
        <f t="shared" si="353"/>
        <v>0</v>
      </c>
      <c r="N181" s="60"/>
      <c r="O181" s="61"/>
      <c r="P181" s="61"/>
      <c r="Q181" s="61"/>
      <c r="R181" s="61"/>
      <c r="S181" s="7"/>
      <c r="T181" s="67">
        <f t="shared" si="311"/>
        <v>1</v>
      </c>
      <c r="U181" s="76" t="str">
        <f t="shared" si="312"/>
        <v/>
      </c>
      <c r="V181" s="76" t="str">
        <f t="shared" si="313"/>
        <v/>
      </c>
      <c r="W181" s="76" t="str">
        <f t="shared" si="314"/>
        <v/>
      </c>
      <c r="X181" s="76" t="str">
        <f t="shared" si="315"/>
        <v/>
      </c>
      <c r="Y181" s="76" t="str">
        <f t="shared" si="316"/>
        <v/>
      </c>
      <c r="Z181" s="76" t="str">
        <f t="shared" si="317"/>
        <v/>
      </c>
      <c r="AA181" s="131" t="b">
        <f t="shared" si="255"/>
        <v>0</v>
      </c>
      <c r="AB181" s="131" t="b">
        <f t="shared" si="256"/>
        <v>0</v>
      </c>
      <c r="AC181" s="131" t="b">
        <f t="shared" si="257"/>
        <v>0</v>
      </c>
      <c r="AD181" s="131" t="b">
        <f t="shared" si="258"/>
        <v>0</v>
      </c>
      <c r="AE181" s="131" t="b">
        <f t="shared" si="259"/>
        <v>0</v>
      </c>
      <c r="AF181" s="131" t="b">
        <f t="shared" si="260"/>
        <v>0</v>
      </c>
      <c r="AG181" s="131">
        <f t="shared" si="334"/>
        <v>0</v>
      </c>
      <c r="AH181" s="131">
        <f t="shared" si="340"/>
        <v>1</v>
      </c>
      <c r="AI181" s="13">
        <f t="shared" si="261"/>
        <v>0</v>
      </c>
      <c r="AJ181" s="11">
        <f t="shared" si="318"/>
        <v>0</v>
      </c>
      <c r="AK181" s="67">
        <f t="shared" si="319"/>
        <v>1</v>
      </c>
      <c r="AL181" s="118" t="str">
        <f t="shared" si="320"/>
        <v/>
      </c>
      <c r="AM181" s="118" t="str">
        <f t="shared" si="321"/>
        <v/>
      </c>
      <c r="AN181" s="118" t="str">
        <f t="shared" si="322"/>
        <v/>
      </c>
      <c r="AO181" s="118" t="str">
        <f t="shared" si="323"/>
        <v/>
      </c>
      <c r="AP181" s="118" t="str">
        <f t="shared" si="324"/>
        <v/>
      </c>
      <c r="AQ181" s="118" t="str">
        <f t="shared" si="325"/>
        <v/>
      </c>
      <c r="AR181" s="118" t="str">
        <f t="shared" si="326"/>
        <v/>
      </c>
      <c r="AS181" s="60" t="b">
        <f t="shared" si="262"/>
        <v>0</v>
      </c>
      <c r="AT181" s="60" t="b">
        <f t="shared" si="263"/>
        <v>0</v>
      </c>
      <c r="AU181" s="60" t="b">
        <f t="shared" si="264"/>
        <v>0</v>
      </c>
      <c r="AV181" s="60" t="b">
        <f t="shared" si="265"/>
        <v>0</v>
      </c>
      <c r="AW181" s="60" t="b">
        <f t="shared" si="266"/>
        <v>0</v>
      </c>
      <c r="AX181" s="60" t="b">
        <f t="shared" si="267"/>
        <v>0</v>
      </c>
      <c r="AY181" s="60" t="b">
        <f t="shared" si="268"/>
        <v>0</v>
      </c>
      <c r="AZ181" s="131">
        <f t="shared" si="335"/>
        <v>0</v>
      </c>
      <c r="BA181" s="131">
        <f t="shared" si="341"/>
        <v>1</v>
      </c>
      <c r="BB181" s="13">
        <f t="shared" si="327"/>
        <v>0</v>
      </c>
      <c r="BC181" s="11">
        <f t="shared" si="269"/>
        <v>0</v>
      </c>
      <c r="BD181" s="67">
        <f t="shared" si="328"/>
        <v>1</v>
      </c>
      <c r="BE181" s="76" t="str">
        <f t="shared" si="270"/>
        <v/>
      </c>
      <c r="BF181" s="76" t="str">
        <f t="shared" si="271"/>
        <v/>
      </c>
      <c r="BG181" s="76" t="str">
        <f t="shared" si="272"/>
        <v/>
      </c>
      <c r="BH181" s="76" t="str">
        <f t="shared" si="273"/>
        <v/>
      </c>
      <c r="BI181" s="76" t="str">
        <f t="shared" si="274"/>
        <v/>
      </c>
      <c r="BJ181" s="76" t="str">
        <f t="shared" si="275"/>
        <v/>
      </c>
      <c r="BK181" s="131" t="b">
        <f t="shared" si="276"/>
        <v>0</v>
      </c>
      <c r="BL181" s="131" t="b">
        <f t="shared" si="277"/>
        <v>0</v>
      </c>
      <c r="BM181" s="131" t="b">
        <f t="shared" si="278"/>
        <v>0</v>
      </c>
      <c r="BN181" s="131" t="b">
        <f t="shared" si="279"/>
        <v>0</v>
      </c>
      <c r="BO181" s="131" t="b">
        <f t="shared" si="280"/>
        <v>0</v>
      </c>
      <c r="BP181" s="131" t="b">
        <f t="shared" si="281"/>
        <v>0</v>
      </c>
      <c r="BQ181" s="131">
        <f t="shared" si="336"/>
        <v>0</v>
      </c>
      <c r="BR181" s="131">
        <f t="shared" si="342"/>
        <v>1</v>
      </c>
      <c r="BS181" s="92">
        <f t="shared" si="337"/>
        <v>0</v>
      </c>
      <c r="BT181" s="13">
        <f t="shared" si="282"/>
        <v>0</v>
      </c>
      <c r="BU181" s="11">
        <f t="shared" si="329"/>
        <v>0</v>
      </c>
      <c r="BV181" s="67">
        <f t="shared" si="330"/>
        <v>1</v>
      </c>
      <c r="BW181" s="118" t="str">
        <f t="shared" si="283"/>
        <v/>
      </c>
      <c r="BX181" s="118" t="str">
        <f t="shared" si="284"/>
        <v/>
      </c>
      <c r="BY181" s="118" t="str">
        <f t="shared" si="285"/>
        <v/>
      </c>
      <c r="BZ181" s="118" t="str">
        <f t="shared" si="286"/>
        <v/>
      </c>
      <c r="CA181" s="118" t="str">
        <f t="shared" si="287"/>
        <v/>
      </c>
      <c r="CB181" s="118" t="str">
        <f t="shared" si="288"/>
        <v/>
      </c>
      <c r="CC181" s="118" t="str">
        <f t="shared" si="289"/>
        <v/>
      </c>
      <c r="CD181" s="60" t="b">
        <f t="shared" si="290"/>
        <v>0</v>
      </c>
      <c r="CE181" s="60" t="b">
        <f t="shared" si="291"/>
        <v>0</v>
      </c>
      <c r="CF181" s="60" t="b">
        <f t="shared" si="292"/>
        <v>0</v>
      </c>
      <c r="CG181" s="60" t="b">
        <f t="shared" si="293"/>
        <v>0</v>
      </c>
      <c r="CH181" s="60" t="b">
        <f t="shared" si="294"/>
        <v>0</v>
      </c>
      <c r="CI181" s="60" t="b">
        <f t="shared" si="295"/>
        <v>0</v>
      </c>
      <c r="CJ181" s="60" t="b">
        <f t="shared" si="296"/>
        <v>0</v>
      </c>
      <c r="CK181" s="131">
        <f t="shared" si="338"/>
        <v>0</v>
      </c>
      <c r="CL181" s="131">
        <f t="shared" si="343"/>
        <v>1</v>
      </c>
      <c r="CM181" s="92">
        <f t="shared" si="339"/>
        <v>0</v>
      </c>
      <c r="CN181" s="13">
        <f t="shared" si="331"/>
        <v>0</v>
      </c>
      <c r="CO181" s="11">
        <f t="shared" si="297"/>
        <v>0</v>
      </c>
      <c r="CP181" s="13">
        <f t="shared" si="332"/>
        <v>0</v>
      </c>
      <c r="CQ181" s="11">
        <f t="shared" si="250"/>
        <v>0</v>
      </c>
      <c r="CR181" s="57">
        <f t="shared" si="251"/>
        <v>0</v>
      </c>
      <c r="CS181" s="57">
        <f t="shared" si="252"/>
        <v>0</v>
      </c>
      <c r="CT181" s="57">
        <f t="shared" ref="CT181:CT244" si="354">IF(CQ181&gt;CT180,CQ181,CT180)</f>
        <v>0</v>
      </c>
      <c r="CU181" s="24" t="str">
        <f t="shared" si="298"/>
        <v/>
      </c>
      <c r="CV181" s="24" t="str">
        <f t="shared" si="299"/>
        <v/>
      </c>
      <c r="CW181" s="24" t="str">
        <f t="shared" si="300"/>
        <v/>
      </c>
      <c r="CX181" s="24" t="str">
        <f t="shared" si="301"/>
        <v/>
      </c>
      <c r="CY181" s="24" t="str">
        <f t="shared" si="302"/>
        <v/>
      </c>
      <c r="CZ181" s="24" t="str">
        <f t="shared" si="303"/>
        <v/>
      </c>
      <c r="DA181" s="24" t="str">
        <f t="shared" si="304"/>
        <v/>
      </c>
      <c r="DB181" s="24" t="str">
        <f t="shared" si="305"/>
        <v/>
      </c>
      <c r="DC181" s="24" t="str">
        <f t="shared" si="306"/>
        <v/>
      </c>
      <c r="DD181" s="24" t="str">
        <f t="shared" si="307"/>
        <v/>
      </c>
      <c r="DE181" s="24" t="str">
        <f t="shared" si="308"/>
        <v/>
      </c>
      <c r="DF181" s="24" t="str">
        <f t="shared" si="309"/>
        <v/>
      </c>
      <c r="DG181" s="24" t="str">
        <f t="shared" si="310"/>
        <v/>
      </c>
      <c r="EA181" s="7"/>
      <c r="EH181" s="121">
        <f t="shared" ca="1" si="254"/>
        <v>30</v>
      </c>
    </row>
    <row r="182" spans="1:138" x14ac:dyDescent="0.2">
      <c r="A182" s="125"/>
      <c r="B182" s="61" t="str">
        <f t="shared" si="247"/>
        <v/>
      </c>
      <c r="C182" s="7" t="str">
        <f t="shared" si="346"/>
        <v/>
      </c>
      <c r="D182" s="60">
        <f t="shared" si="248"/>
        <v>0</v>
      </c>
      <c r="E182" s="7" t="str">
        <f t="shared" si="249"/>
        <v/>
      </c>
      <c r="F182" s="72" t="str">
        <f t="shared" si="244"/>
        <v/>
      </c>
      <c r="G182" s="108" t="str">
        <f t="shared" si="245"/>
        <v/>
      </c>
      <c r="H182" s="112">
        <f t="shared" si="348"/>
        <v>0</v>
      </c>
      <c r="I182" s="112">
        <f t="shared" si="349"/>
        <v>0</v>
      </c>
      <c r="J182" s="112">
        <f t="shared" si="350"/>
        <v>0</v>
      </c>
      <c r="K182" s="112">
        <f t="shared" si="351"/>
        <v>0</v>
      </c>
      <c r="L182" s="112">
        <f t="shared" si="352"/>
        <v>0</v>
      </c>
      <c r="M182" s="112">
        <f t="shared" si="353"/>
        <v>0</v>
      </c>
      <c r="N182" s="60"/>
      <c r="O182" s="61"/>
      <c r="P182" s="61"/>
      <c r="Q182" s="61"/>
      <c r="R182" s="61"/>
      <c r="S182" s="7"/>
      <c r="T182" s="67">
        <f t="shared" si="311"/>
        <v>1</v>
      </c>
      <c r="U182" s="76" t="str">
        <f t="shared" si="312"/>
        <v/>
      </c>
      <c r="V182" s="76" t="str">
        <f t="shared" si="313"/>
        <v/>
      </c>
      <c r="W182" s="76" t="str">
        <f t="shared" si="314"/>
        <v/>
      </c>
      <c r="X182" s="76" t="str">
        <f t="shared" si="315"/>
        <v/>
      </c>
      <c r="Y182" s="76" t="str">
        <f t="shared" si="316"/>
        <v/>
      </c>
      <c r="Z182" s="76" t="str">
        <f t="shared" si="317"/>
        <v/>
      </c>
      <c r="AA182" s="131" t="b">
        <f t="shared" si="255"/>
        <v>0</v>
      </c>
      <c r="AB182" s="131" t="b">
        <f t="shared" si="256"/>
        <v>0</v>
      </c>
      <c r="AC182" s="131" t="b">
        <f t="shared" si="257"/>
        <v>0</v>
      </c>
      <c r="AD182" s="131" t="b">
        <f t="shared" si="258"/>
        <v>0</v>
      </c>
      <c r="AE182" s="131" t="b">
        <f t="shared" si="259"/>
        <v>0</v>
      </c>
      <c r="AF182" s="131" t="b">
        <f t="shared" si="260"/>
        <v>0</v>
      </c>
      <c r="AG182" s="131">
        <f t="shared" si="334"/>
        <v>0</v>
      </c>
      <c r="AH182" s="131">
        <f t="shared" si="340"/>
        <v>1</v>
      </c>
      <c r="AI182" s="13">
        <f t="shared" si="261"/>
        <v>0</v>
      </c>
      <c r="AJ182" s="11">
        <f t="shared" si="318"/>
        <v>0</v>
      </c>
      <c r="AK182" s="67">
        <f t="shared" si="319"/>
        <v>1</v>
      </c>
      <c r="AL182" s="118" t="str">
        <f t="shared" si="320"/>
        <v/>
      </c>
      <c r="AM182" s="118" t="str">
        <f t="shared" si="321"/>
        <v/>
      </c>
      <c r="AN182" s="118" t="str">
        <f t="shared" si="322"/>
        <v/>
      </c>
      <c r="AO182" s="118" t="str">
        <f t="shared" si="323"/>
        <v/>
      </c>
      <c r="AP182" s="118" t="str">
        <f t="shared" si="324"/>
        <v/>
      </c>
      <c r="AQ182" s="118" t="str">
        <f t="shared" si="325"/>
        <v/>
      </c>
      <c r="AR182" s="118" t="str">
        <f t="shared" si="326"/>
        <v/>
      </c>
      <c r="AS182" s="60" t="b">
        <f t="shared" si="262"/>
        <v>0</v>
      </c>
      <c r="AT182" s="60" t="b">
        <f t="shared" si="263"/>
        <v>0</v>
      </c>
      <c r="AU182" s="60" t="b">
        <f t="shared" si="264"/>
        <v>0</v>
      </c>
      <c r="AV182" s="60" t="b">
        <f t="shared" si="265"/>
        <v>0</v>
      </c>
      <c r="AW182" s="60" t="b">
        <f t="shared" si="266"/>
        <v>0</v>
      </c>
      <c r="AX182" s="60" t="b">
        <f t="shared" si="267"/>
        <v>0</v>
      </c>
      <c r="AY182" s="60" t="b">
        <f t="shared" si="268"/>
        <v>0</v>
      </c>
      <c r="AZ182" s="131">
        <f t="shared" si="335"/>
        <v>0</v>
      </c>
      <c r="BA182" s="131">
        <f t="shared" si="341"/>
        <v>1</v>
      </c>
      <c r="BB182" s="13">
        <f t="shared" si="327"/>
        <v>0</v>
      </c>
      <c r="BC182" s="11">
        <f t="shared" si="269"/>
        <v>0</v>
      </c>
      <c r="BD182" s="67">
        <f t="shared" si="328"/>
        <v>1</v>
      </c>
      <c r="BE182" s="76" t="str">
        <f t="shared" si="270"/>
        <v/>
      </c>
      <c r="BF182" s="76" t="str">
        <f t="shared" si="271"/>
        <v/>
      </c>
      <c r="BG182" s="76" t="str">
        <f t="shared" si="272"/>
        <v/>
      </c>
      <c r="BH182" s="76" t="str">
        <f t="shared" si="273"/>
        <v/>
      </c>
      <c r="BI182" s="76" t="str">
        <f t="shared" si="274"/>
        <v/>
      </c>
      <c r="BJ182" s="76" t="str">
        <f t="shared" si="275"/>
        <v/>
      </c>
      <c r="BK182" s="131" t="b">
        <f t="shared" si="276"/>
        <v>0</v>
      </c>
      <c r="BL182" s="131" t="b">
        <f t="shared" si="277"/>
        <v>0</v>
      </c>
      <c r="BM182" s="131" t="b">
        <f t="shared" si="278"/>
        <v>0</v>
      </c>
      <c r="BN182" s="131" t="b">
        <f t="shared" si="279"/>
        <v>0</v>
      </c>
      <c r="BO182" s="131" t="b">
        <f t="shared" si="280"/>
        <v>0</v>
      </c>
      <c r="BP182" s="131" t="b">
        <f t="shared" si="281"/>
        <v>0</v>
      </c>
      <c r="BQ182" s="131">
        <f t="shared" si="336"/>
        <v>0</v>
      </c>
      <c r="BR182" s="131">
        <f t="shared" si="342"/>
        <v>1</v>
      </c>
      <c r="BS182" s="92">
        <f t="shared" si="337"/>
        <v>0</v>
      </c>
      <c r="BT182" s="13">
        <f t="shared" si="282"/>
        <v>0</v>
      </c>
      <c r="BU182" s="11">
        <f t="shared" si="329"/>
        <v>0</v>
      </c>
      <c r="BV182" s="67">
        <f t="shared" si="330"/>
        <v>1</v>
      </c>
      <c r="BW182" s="118" t="str">
        <f t="shared" si="283"/>
        <v/>
      </c>
      <c r="BX182" s="118" t="str">
        <f t="shared" si="284"/>
        <v/>
      </c>
      <c r="BY182" s="118" t="str">
        <f t="shared" si="285"/>
        <v/>
      </c>
      <c r="BZ182" s="118" t="str">
        <f t="shared" si="286"/>
        <v/>
      </c>
      <c r="CA182" s="118" t="str">
        <f t="shared" si="287"/>
        <v/>
      </c>
      <c r="CB182" s="118" t="str">
        <f t="shared" si="288"/>
        <v/>
      </c>
      <c r="CC182" s="118" t="str">
        <f t="shared" si="289"/>
        <v/>
      </c>
      <c r="CD182" s="60" t="b">
        <f t="shared" si="290"/>
        <v>0</v>
      </c>
      <c r="CE182" s="60" t="b">
        <f t="shared" si="291"/>
        <v>0</v>
      </c>
      <c r="CF182" s="60" t="b">
        <f t="shared" si="292"/>
        <v>0</v>
      </c>
      <c r="CG182" s="60" t="b">
        <f t="shared" si="293"/>
        <v>0</v>
      </c>
      <c r="CH182" s="60" t="b">
        <f t="shared" si="294"/>
        <v>0</v>
      </c>
      <c r="CI182" s="60" t="b">
        <f t="shared" si="295"/>
        <v>0</v>
      </c>
      <c r="CJ182" s="60" t="b">
        <f t="shared" si="296"/>
        <v>0</v>
      </c>
      <c r="CK182" s="131">
        <f t="shared" si="338"/>
        <v>0</v>
      </c>
      <c r="CL182" s="131">
        <f t="shared" si="343"/>
        <v>1</v>
      </c>
      <c r="CM182" s="92">
        <f t="shared" si="339"/>
        <v>0</v>
      </c>
      <c r="CN182" s="13">
        <f t="shared" si="331"/>
        <v>0</v>
      </c>
      <c r="CO182" s="11">
        <f t="shared" si="297"/>
        <v>0</v>
      </c>
      <c r="CP182" s="13">
        <f t="shared" si="332"/>
        <v>0</v>
      </c>
      <c r="CQ182" s="11">
        <f t="shared" si="250"/>
        <v>0</v>
      </c>
      <c r="CR182" s="57">
        <f t="shared" si="251"/>
        <v>0</v>
      </c>
      <c r="CS182" s="57">
        <f t="shared" si="252"/>
        <v>0</v>
      </c>
      <c r="CT182" s="57">
        <f t="shared" si="354"/>
        <v>0</v>
      </c>
      <c r="CU182" s="24" t="str">
        <f t="shared" si="298"/>
        <v/>
      </c>
      <c r="CV182" s="24" t="str">
        <f t="shared" si="299"/>
        <v/>
      </c>
      <c r="CW182" s="24" t="str">
        <f t="shared" si="300"/>
        <v/>
      </c>
      <c r="CX182" s="24" t="str">
        <f t="shared" si="301"/>
        <v/>
      </c>
      <c r="CY182" s="24" t="str">
        <f t="shared" si="302"/>
        <v/>
      </c>
      <c r="CZ182" s="24" t="str">
        <f t="shared" si="303"/>
        <v/>
      </c>
      <c r="DA182" s="24" t="str">
        <f t="shared" si="304"/>
        <v/>
      </c>
      <c r="DB182" s="24" t="str">
        <f t="shared" si="305"/>
        <v/>
      </c>
      <c r="DC182" s="24" t="str">
        <f t="shared" si="306"/>
        <v/>
      </c>
      <c r="DD182" s="24" t="str">
        <f t="shared" si="307"/>
        <v/>
      </c>
      <c r="DE182" s="24" t="str">
        <f t="shared" si="308"/>
        <v/>
      </c>
      <c r="DF182" s="24" t="str">
        <f t="shared" si="309"/>
        <v/>
      </c>
      <c r="DG182" s="24" t="str">
        <f t="shared" si="310"/>
        <v/>
      </c>
      <c r="EA182" s="7"/>
      <c r="EH182" s="121">
        <f t="shared" ca="1" si="254"/>
        <v>25</v>
      </c>
    </row>
    <row r="183" spans="1:138" x14ac:dyDescent="0.2">
      <c r="A183" s="125"/>
      <c r="B183" s="61" t="str">
        <f t="shared" si="247"/>
        <v/>
      </c>
      <c r="C183" s="7" t="str">
        <f t="shared" si="346"/>
        <v/>
      </c>
      <c r="D183" s="60">
        <f t="shared" si="248"/>
        <v>0</v>
      </c>
      <c r="E183" s="7" t="str">
        <f t="shared" si="249"/>
        <v/>
      </c>
      <c r="F183" s="72" t="str">
        <f t="shared" si="244"/>
        <v/>
      </c>
      <c r="G183" s="108" t="str">
        <f t="shared" si="245"/>
        <v/>
      </c>
      <c r="H183" s="112">
        <f t="shared" si="348"/>
        <v>0</v>
      </c>
      <c r="I183" s="112">
        <f t="shared" si="349"/>
        <v>0</v>
      </c>
      <c r="J183" s="112">
        <f t="shared" si="350"/>
        <v>0</v>
      </c>
      <c r="K183" s="112">
        <f t="shared" si="351"/>
        <v>0</v>
      </c>
      <c r="L183" s="112">
        <f t="shared" si="352"/>
        <v>0</v>
      </c>
      <c r="M183" s="112">
        <f t="shared" si="353"/>
        <v>0</v>
      </c>
      <c r="N183" s="60"/>
      <c r="O183" s="61"/>
      <c r="P183" s="61"/>
      <c r="Q183" s="61"/>
      <c r="R183" s="61"/>
      <c r="S183" s="7"/>
      <c r="T183" s="67">
        <f t="shared" si="311"/>
        <v>1</v>
      </c>
      <c r="U183" s="76" t="str">
        <f t="shared" si="312"/>
        <v/>
      </c>
      <c r="V183" s="76" t="str">
        <f t="shared" si="313"/>
        <v/>
      </c>
      <c r="W183" s="76" t="str">
        <f t="shared" si="314"/>
        <v/>
      </c>
      <c r="X183" s="76" t="str">
        <f t="shared" si="315"/>
        <v/>
      </c>
      <c r="Y183" s="76" t="str">
        <f t="shared" si="316"/>
        <v/>
      </c>
      <c r="Z183" s="76" t="str">
        <f t="shared" si="317"/>
        <v/>
      </c>
      <c r="AA183" s="131" t="b">
        <f t="shared" si="255"/>
        <v>0</v>
      </c>
      <c r="AB183" s="131" t="b">
        <f t="shared" si="256"/>
        <v>0</v>
      </c>
      <c r="AC183" s="131" t="b">
        <f t="shared" si="257"/>
        <v>0</v>
      </c>
      <c r="AD183" s="131" t="b">
        <f t="shared" si="258"/>
        <v>0</v>
      </c>
      <c r="AE183" s="131" t="b">
        <f t="shared" si="259"/>
        <v>0</v>
      </c>
      <c r="AF183" s="131" t="b">
        <f t="shared" si="260"/>
        <v>0</v>
      </c>
      <c r="AG183" s="131">
        <f t="shared" si="334"/>
        <v>0</v>
      </c>
      <c r="AH183" s="131">
        <f t="shared" si="340"/>
        <v>1</v>
      </c>
      <c r="AI183" s="13">
        <f t="shared" si="261"/>
        <v>0</v>
      </c>
      <c r="AJ183" s="11">
        <f t="shared" si="318"/>
        <v>0</v>
      </c>
      <c r="AK183" s="67">
        <f t="shared" si="319"/>
        <v>1</v>
      </c>
      <c r="AL183" s="118" t="str">
        <f t="shared" si="320"/>
        <v/>
      </c>
      <c r="AM183" s="118" t="str">
        <f t="shared" si="321"/>
        <v/>
      </c>
      <c r="AN183" s="118" t="str">
        <f t="shared" si="322"/>
        <v/>
      </c>
      <c r="AO183" s="118" t="str">
        <f t="shared" si="323"/>
        <v/>
      </c>
      <c r="AP183" s="118" t="str">
        <f t="shared" si="324"/>
        <v/>
      </c>
      <c r="AQ183" s="118" t="str">
        <f t="shared" si="325"/>
        <v/>
      </c>
      <c r="AR183" s="118" t="str">
        <f t="shared" si="326"/>
        <v/>
      </c>
      <c r="AS183" s="60" t="b">
        <f t="shared" si="262"/>
        <v>0</v>
      </c>
      <c r="AT183" s="60" t="b">
        <f t="shared" si="263"/>
        <v>0</v>
      </c>
      <c r="AU183" s="60" t="b">
        <f t="shared" si="264"/>
        <v>0</v>
      </c>
      <c r="AV183" s="60" t="b">
        <f t="shared" si="265"/>
        <v>0</v>
      </c>
      <c r="AW183" s="60" t="b">
        <f t="shared" si="266"/>
        <v>0</v>
      </c>
      <c r="AX183" s="60" t="b">
        <f t="shared" si="267"/>
        <v>0</v>
      </c>
      <c r="AY183" s="60" t="b">
        <f t="shared" si="268"/>
        <v>0</v>
      </c>
      <c r="AZ183" s="131">
        <f t="shared" si="335"/>
        <v>0</v>
      </c>
      <c r="BA183" s="131">
        <f t="shared" si="341"/>
        <v>1</v>
      </c>
      <c r="BB183" s="13">
        <f t="shared" si="327"/>
        <v>0</v>
      </c>
      <c r="BC183" s="11">
        <f t="shared" si="269"/>
        <v>0</v>
      </c>
      <c r="BD183" s="67">
        <f t="shared" si="328"/>
        <v>1</v>
      </c>
      <c r="BE183" s="76" t="str">
        <f t="shared" si="270"/>
        <v/>
      </c>
      <c r="BF183" s="76" t="str">
        <f t="shared" si="271"/>
        <v/>
      </c>
      <c r="BG183" s="76" t="str">
        <f t="shared" si="272"/>
        <v/>
      </c>
      <c r="BH183" s="76" t="str">
        <f t="shared" si="273"/>
        <v/>
      </c>
      <c r="BI183" s="76" t="str">
        <f t="shared" si="274"/>
        <v/>
      </c>
      <c r="BJ183" s="76" t="str">
        <f t="shared" si="275"/>
        <v/>
      </c>
      <c r="BK183" s="131" t="b">
        <f t="shared" si="276"/>
        <v>0</v>
      </c>
      <c r="BL183" s="131" t="b">
        <f t="shared" si="277"/>
        <v>0</v>
      </c>
      <c r="BM183" s="131" t="b">
        <f t="shared" si="278"/>
        <v>0</v>
      </c>
      <c r="BN183" s="131" t="b">
        <f t="shared" si="279"/>
        <v>0</v>
      </c>
      <c r="BO183" s="131" t="b">
        <f t="shared" si="280"/>
        <v>0</v>
      </c>
      <c r="BP183" s="131" t="b">
        <f t="shared" si="281"/>
        <v>0</v>
      </c>
      <c r="BQ183" s="131">
        <f t="shared" si="336"/>
        <v>0</v>
      </c>
      <c r="BR183" s="131">
        <f t="shared" si="342"/>
        <v>1</v>
      </c>
      <c r="BS183" s="92">
        <f t="shared" si="337"/>
        <v>0</v>
      </c>
      <c r="BT183" s="13">
        <f t="shared" si="282"/>
        <v>0</v>
      </c>
      <c r="BU183" s="11">
        <f t="shared" si="329"/>
        <v>0</v>
      </c>
      <c r="BV183" s="67">
        <f t="shared" si="330"/>
        <v>1</v>
      </c>
      <c r="BW183" s="118" t="str">
        <f t="shared" si="283"/>
        <v/>
      </c>
      <c r="BX183" s="118" t="str">
        <f t="shared" si="284"/>
        <v/>
      </c>
      <c r="BY183" s="118" t="str">
        <f t="shared" si="285"/>
        <v/>
      </c>
      <c r="BZ183" s="118" t="str">
        <f t="shared" si="286"/>
        <v/>
      </c>
      <c r="CA183" s="118" t="str">
        <f t="shared" si="287"/>
        <v/>
      </c>
      <c r="CB183" s="118" t="str">
        <f t="shared" si="288"/>
        <v/>
      </c>
      <c r="CC183" s="118" t="str">
        <f t="shared" si="289"/>
        <v/>
      </c>
      <c r="CD183" s="60" t="b">
        <f t="shared" si="290"/>
        <v>0</v>
      </c>
      <c r="CE183" s="60" t="b">
        <f t="shared" si="291"/>
        <v>0</v>
      </c>
      <c r="CF183" s="60" t="b">
        <f t="shared" si="292"/>
        <v>0</v>
      </c>
      <c r="CG183" s="60" t="b">
        <f t="shared" si="293"/>
        <v>0</v>
      </c>
      <c r="CH183" s="60" t="b">
        <f t="shared" si="294"/>
        <v>0</v>
      </c>
      <c r="CI183" s="60" t="b">
        <f t="shared" si="295"/>
        <v>0</v>
      </c>
      <c r="CJ183" s="60" t="b">
        <f t="shared" si="296"/>
        <v>0</v>
      </c>
      <c r="CK183" s="131">
        <f t="shared" si="338"/>
        <v>0</v>
      </c>
      <c r="CL183" s="131">
        <f t="shared" si="343"/>
        <v>1</v>
      </c>
      <c r="CM183" s="92">
        <f t="shared" si="339"/>
        <v>0</v>
      </c>
      <c r="CN183" s="13">
        <f t="shared" si="331"/>
        <v>0</v>
      </c>
      <c r="CO183" s="11">
        <f t="shared" si="297"/>
        <v>0</v>
      </c>
      <c r="CP183" s="13">
        <f t="shared" si="332"/>
        <v>0</v>
      </c>
      <c r="CQ183" s="11">
        <f t="shared" si="250"/>
        <v>0</v>
      </c>
      <c r="CR183" s="57">
        <f t="shared" si="251"/>
        <v>0</v>
      </c>
      <c r="CS183" s="57">
        <f t="shared" si="252"/>
        <v>0</v>
      </c>
      <c r="CT183" s="57">
        <f t="shared" si="354"/>
        <v>0</v>
      </c>
      <c r="CU183" s="24" t="str">
        <f t="shared" si="298"/>
        <v/>
      </c>
      <c r="CV183" s="24" t="str">
        <f t="shared" si="299"/>
        <v/>
      </c>
      <c r="CW183" s="24" t="str">
        <f t="shared" si="300"/>
        <v/>
      </c>
      <c r="CX183" s="24" t="str">
        <f t="shared" si="301"/>
        <v/>
      </c>
      <c r="CY183" s="24" t="str">
        <f t="shared" si="302"/>
        <v/>
      </c>
      <c r="CZ183" s="24" t="str">
        <f t="shared" si="303"/>
        <v/>
      </c>
      <c r="DA183" s="24" t="str">
        <f t="shared" si="304"/>
        <v/>
      </c>
      <c r="DB183" s="24" t="str">
        <f t="shared" si="305"/>
        <v/>
      </c>
      <c r="DC183" s="24" t="str">
        <f t="shared" si="306"/>
        <v/>
      </c>
      <c r="DD183" s="24" t="str">
        <f t="shared" si="307"/>
        <v/>
      </c>
      <c r="DE183" s="24" t="str">
        <f t="shared" si="308"/>
        <v/>
      </c>
      <c r="DF183" s="24" t="str">
        <f t="shared" si="309"/>
        <v/>
      </c>
      <c r="DG183" s="24" t="str">
        <f t="shared" si="310"/>
        <v/>
      </c>
      <c r="EA183" s="7"/>
      <c r="EH183" s="121">
        <f t="shared" ca="1" si="254"/>
        <v>4</v>
      </c>
    </row>
    <row r="184" spans="1:138" x14ac:dyDescent="0.2">
      <c r="A184" s="125"/>
      <c r="B184" s="61" t="str">
        <f t="shared" si="247"/>
        <v/>
      </c>
      <c r="C184" s="7" t="str">
        <f t="shared" si="346"/>
        <v/>
      </c>
      <c r="D184" s="60">
        <f t="shared" si="248"/>
        <v>0</v>
      </c>
      <c r="E184" s="7" t="str">
        <f t="shared" si="249"/>
        <v/>
      </c>
      <c r="F184" s="72" t="str">
        <f t="shared" si="244"/>
        <v/>
      </c>
      <c r="G184" s="108" t="str">
        <f t="shared" si="245"/>
        <v/>
      </c>
      <c r="H184" s="112">
        <f t="shared" si="348"/>
        <v>0</v>
      </c>
      <c r="I184" s="112">
        <f t="shared" si="349"/>
        <v>0</v>
      </c>
      <c r="J184" s="112">
        <f t="shared" si="350"/>
        <v>0</v>
      </c>
      <c r="K184" s="112">
        <f t="shared" si="351"/>
        <v>0</v>
      </c>
      <c r="L184" s="112">
        <f t="shared" si="352"/>
        <v>0</v>
      </c>
      <c r="M184" s="112">
        <f t="shared" si="353"/>
        <v>0</v>
      </c>
      <c r="N184" s="60"/>
      <c r="O184" s="61"/>
      <c r="P184" s="61"/>
      <c r="Q184" s="61"/>
      <c r="R184" s="61"/>
      <c r="S184" s="7"/>
      <c r="T184" s="67">
        <f t="shared" si="311"/>
        <v>1</v>
      </c>
      <c r="U184" s="76" t="str">
        <f t="shared" si="312"/>
        <v/>
      </c>
      <c r="V184" s="76" t="str">
        <f t="shared" si="313"/>
        <v/>
      </c>
      <c r="W184" s="76" t="str">
        <f t="shared" si="314"/>
        <v/>
      </c>
      <c r="X184" s="76" t="str">
        <f t="shared" si="315"/>
        <v/>
      </c>
      <c r="Y184" s="76" t="str">
        <f t="shared" si="316"/>
        <v/>
      </c>
      <c r="Z184" s="76" t="str">
        <f t="shared" si="317"/>
        <v/>
      </c>
      <c r="AA184" s="131" t="b">
        <f t="shared" si="255"/>
        <v>0</v>
      </c>
      <c r="AB184" s="131" t="b">
        <f t="shared" si="256"/>
        <v>0</v>
      </c>
      <c r="AC184" s="131" t="b">
        <f t="shared" si="257"/>
        <v>0</v>
      </c>
      <c r="AD184" s="131" t="b">
        <f t="shared" si="258"/>
        <v>0</v>
      </c>
      <c r="AE184" s="131" t="b">
        <f t="shared" si="259"/>
        <v>0</v>
      </c>
      <c r="AF184" s="131" t="b">
        <f t="shared" si="260"/>
        <v>0</v>
      </c>
      <c r="AG184" s="131">
        <f t="shared" si="334"/>
        <v>0</v>
      </c>
      <c r="AH184" s="131">
        <f t="shared" si="340"/>
        <v>1</v>
      </c>
      <c r="AI184" s="13">
        <f t="shared" si="261"/>
        <v>0</v>
      </c>
      <c r="AJ184" s="11">
        <f t="shared" si="318"/>
        <v>0</v>
      </c>
      <c r="AK184" s="67">
        <f t="shared" si="319"/>
        <v>1</v>
      </c>
      <c r="AL184" s="118" t="str">
        <f t="shared" si="320"/>
        <v/>
      </c>
      <c r="AM184" s="118" t="str">
        <f t="shared" si="321"/>
        <v/>
      </c>
      <c r="AN184" s="118" t="str">
        <f t="shared" si="322"/>
        <v/>
      </c>
      <c r="AO184" s="118" t="str">
        <f t="shared" si="323"/>
        <v/>
      </c>
      <c r="AP184" s="118" t="str">
        <f t="shared" si="324"/>
        <v/>
      </c>
      <c r="AQ184" s="118" t="str">
        <f t="shared" si="325"/>
        <v/>
      </c>
      <c r="AR184" s="118" t="str">
        <f t="shared" si="326"/>
        <v/>
      </c>
      <c r="AS184" s="60" t="b">
        <f t="shared" si="262"/>
        <v>0</v>
      </c>
      <c r="AT184" s="60" t="b">
        <f t="shared" si="263"/>
        <v>0</v>
      </c>
      <c r="AU184" s="60" t="b">
        <f t="shared" si="264"/>
        <v>0</v>
      </c>
      <c r="AV184" s="60" t="b">
        <f t="shared" si="265"/>
        <v>0</v>
      </c>
      <c r="AW184" s="60" t="b">
        <f t="shared" si="266"/>
        <v>0</v>
      </c>
      <c r="AX184" s="60" t="b">
        <f t="shared" si="267"/>
        <v>0</v>
      </c>
      <c r="AY184" s="60" t="b">
        <f t="shared" si="268"/>
        <v>0</v>
      </c>
      <c r="AZ184" s="131">
        <f t="shared" si="335"/>
        <v>0</v>
      </c>
      <c r="BA184" s="131">
        <f t="shared" si="341"/>
        <v>1</v>
      </c>
      <c r="BB184" s="13">
        <f t="shared" si="327"/>
        <v>0</v>
      </c>
      <c r="BC184" s="11">
        <f t="shared" si="269"/>
        <v>0</v>
      </c>
      <c r="BD184" s="67">
        <f t="shared" si="328"/>
        <v>1</v>
      </c>
      <c r="BE184" s="76" t="str">
        <f t="shared" si="270"/>
        <v/>
      </c>
      <c r="BF184" s="76" t="str">
        <f t="shared" si="271"/>
        <v/>
      </c>
      <c r="BG184" s="76" t="str">
        <f t="shared" si="272"/>
        <v/>
      </c>
      <c r="BH184" s="76" t="str">
        <f t="shared" si="273"/>
        <v/>
      </c>
      <c r="BI184" s="76" t="str">
        <f t="shared" si="274"/>
        <v/>
      </c>
      <c r="BJ184" s="76" t="str">
        <f t="shared" si="275"/>
        <v/>
      </c>
      <c r="BK184" s="131" t="b">
        <f t="shared" si="276"/>
        <v>0</v>
      </c>
      <c r="BL184" s="131" t="b">
        <f t="shared" si="277"/>
        <v>0</v>
      </c>
      <c r="BM184" s="131" t="b">
        <f t="shared" si="278"/>
        <v>0</v>
      </c>
      <c r="BN184" s="131" t="b">
        <f t="shared" si="279"/>
        <v>0</v>
      </c>
      <c r="BO184" s="131" t="b">
        <f t="shared" si="280"/>
        <v>0</v>
      </c>
      <c r="BP184" s="131" t="b">
        <f t="shared" si="281"/>
        <v>0</v>
      </c>
      <c r="BQ184" s="131">
        <f t="shared" si="336"/>
        <v>0</v>
      </c>
      <c r="BR184" s="131">
        <f t="shared" si="342"/>
        <v>1</v>
      </c>
      <c r="BS184" s="92">
        <f t="shared" si="337"/>
        <v>0</v>
      </c>
      <c r="BT184" s="13">
        <f t="shared" si="282"/>
        <v>0</v>
      </c>
      <c r="BU184" s="11">
        <f t="shared" si="329"/>
        <v>0</v>
      </c>
      <c r="BV184" s="67">
        <f t="shared" si="330"/>
        <v>1</v>
      </c>
      <c r="BW184" s="118" t="str">
        <f t="shared" si="283"/>
        <v/>
      </c>
      <c r="BX184" s="118" t="str">
        <f t="shared" si="284"/>
        <v/>
      </c>
      <c r="BY184" s="118" t="str">
        <f t="shared" si="285"/>
        <v/>
      </c>
      <c r="BZ184" s="118" t="str">
        <f t="shared" si="286"/>
        <v/>
      </c>
      <c r="CA184" s="118" t="str">
        <f t="shared" si="287"/>
        <v/>
      </c>
      <c r="CB184" s="118" t="str">
        <f t="shared" si="288"/>
        <v/>
      </c>
      <c r="CC184" s="118" t="str">
        <f t="shared" si="289"/>
        <v/>
      </c>
      <c r="CD184" s="60" t="b">
        <f t="shared" si="290"/>
        <v>0</v>
      </c>
      <c r="CE184" s="60" t="b">
        <f t="shared" si="291"/>
        <v>0</v>
      </c>
      <c r="CF184" s="60" t="b">
        <f t="shared" si="292"/>
        <v>0</v>
      </c>
      <c r="CG184" s="60" t="b">
        <f t="shared" si="293"/>
        <v>0</v>
      </c>
      <c r="CH184" s="60" t="b">
        <f t="shared" si="294"/>
        <v>0</v>
      </c>
      <c r="CI184" s="60" t="b">
        <f t="shared" si="295"/>
        <v>0</v>
      </c>
      <c r="CJ184" s="60" t="b">
        <f t="shared" si="296"/>
        <v>0</v>
      </c>
      <c r="CK184" s="131">
        <f t="shared" si="338"/>
        <v>0</v>
      </c>
      <c r="CL184" s="131">
        <f t="shared" si="343"/>
        <v>1</v>
      </c>
      <c r="CM184" s="92">
        <f t="shared" si="339"/>
        <v>0</v>
      </c>
      <c r="CN184" s="13">
        <f t="shared" si="331"/>
        <v>0</v>
      </c>
      <c r="CO184" s="11">
        <f t="shared" si="297"/>
        <v>0</v>
      </c>
      <c r="CP184" s="13">
        <f t="shared" si="332"/>
        <v>0</v>
      </c>
      <c r="CQ184" s="11">
        <f t="shared" si="250"/>
        <v>0</v>
      </c>
      <c r="CR184" s="57">
        <f t="shared" si="251"/>
        <v>0</v>
      </c>
      <c r="CS184" s="57">
        <f t="shared" si="252"/>
        <v>0</v>
      </c>
      <c r="CT184" s="57">
        <f t="shared" si="354"/>
        <v>0</v>
      </c>
      <c r="CU184" s="24" t="str">
        <f t="shared" si="298"/>
        <v/>
      </c>
      <c r="CV184" s="24" t="str">
        <f t="shared" si="299"/>
        <v/>
      </c>
      <c r="CW184" s="24" t="str">
        <f t="shared" si="300"/>
        <v/>
      </c>
      <c r="CX184" s="24" t="str">
        <f t="shared" si="301"/>
        <v/>
      </c>
      <c r="CY184" s="24" t="str">
        <f t="shared" si="302"/>
        <v/>
      </c>
      <c r="CZ184" s="24" t="str">
        <f t="shared" si="303"/>
        <v/>
      </c>
      <c r="DA184" s="24" t="str">
        <f t="shared" si="304"/>
        <v/>
      </c>
      <c r="DB184" s="24" t="str">
        <f t="shared" si="305"/>
        <v/>
      </c>
      <c r="DC184" s="24" t="str">
        <f t="shared" si="306"/>
        <v/>
      </c>
      <c r="DD184" s="24" t="str">
        <f t="shared" si="307"/>
        <v/>
      </c>
      <c r="DE184" s="24" t="str">
        <f t="shared" si="308"/>
        <v/>
      </c>
      <c r="DF184" s="24" t="str">
        <f t="shared" si="309"/>
        <v/>
      </c>
      <c r="DG184" s="24" t="str">
        <f t="shared" si="310"/>
        <v/>
      </c>
      <c r="EA184" s="7"/>
      <c r="EH184" s="121">
        <f t="shared" ca="1" si="254"/>
        <v>16</v>
      </c>
    </row>
    <row r="185" spans="1:138" x14ac:dyDescent="0.2">
      <c r="A185" s="125"/>
      <c r="B185" s="61" t="str">
        <f t="shared" si="247"/>
        <v/>
      </c>
      <c r="C185" s="7" t="str">
        <f t="shared" si="346"/>
        <v/>
      </c>
      <c r="D185" s="60">
        <f t="shared" si="248"/>
        <v>0</v>
      </c>
      <c r="E185" s="7" t="str">
        <f t="shared" si="249"/>
        <v/>
      </c>
      <c r="F185" s="72" t="str">
        <f t="shared" si="244"/>
        <v/>
      </c>
      <c r="G185" s="108" t="str">
        <f t="shared" si="245"/>
        <v/>
      </c>
      <c r="H185" s="112">
        <f t="shared" si="348"/>
        <v>0</v>
      </c>
      <c r="I185" s="112">
        <f t="shared" si="349"/>
        <v>0</v>
      </c>
      <c r="J185" s="112">
        <f t="shared" si="350"/>
        <v>0</v>
      </c>
      <c r="K185" s="112">
        <f t="shared" si="351"/>
        <v>0</v>
      </c>
      <c r="L185" s="112">
        <f t="shared" si="352"/>
        <v>0</v>
      </c>
      <c r="M185" s="112">
        <f t="shared" si="353"/>
        <v>0</v>
      </c>
      <c r="N185" s="60"/>
      <c r="O185" s="61"/>
      <c r="P185" s="61"/>
      <c r="Q185" s="61"/>
      <c r="R185" s="61"/>
      <c r="S185" s="7"/>
      <c r="T185" s="67">
        <f t="shared" si="311"/>
        <v>1</v>
      </c>
      <c r="U185" s="76" t="str">
        <f t="shared" si="312"/>
        <v/>
      </c>
      <c r="V185" s="76" t="str">
        <f t="shared" si="313"/>
        <v/>
      </c>
      <c r="W185" s="76" t="str">
        <f t="shared" si="314"/>
        <v/>
      </c>
      <c r="X185" s="76" t="str">
        <f t="shared" si="315"/>
        <v/>
      </c>
      <c r="Y185" s="76" t="str">
        <f t="shared" si="316"/>
        <v/>
      </c>
      <c r="Z185" s="76" t="str">
        <f t="shared" si="317"/>
        <v/>
      </c>
      <c r="AA185" s="131" t="b">
        <f t="shared" si="255"/>
        <v>0</v>
      </c>
      <c r="AB185" s="131" t="b">
        <f t="shared" si="256"/>
        <v>0</v>
      </c>
      <c r="AC185" s="131" t="b">
        <f t="shared" si="257"/>
        <v>0</v>
      </c>
      <c r="AD185" s="131" t="b">
        <f t="shared" si="258"/>
        <v>0</v>
      </c>
      <c r="AE185" s="131" t="b">
        <f t="shared" si="259"/>
        <v>0</v>
      </c>
      <c r="AF185" s="131" t="b">
        <f t="shared" si="260"/>
        <v>0</v>
      </c>
      <c r="AG185" s="131">
        <f t="shared" si="334"/>
        <v>0</v>
      </c>
      <c r="AH185" s="131">
        <f t="shared" si="340"/>
        <v>1</v>
      </c>
      <c r="AI185" s="13">
        <f t="shared" si="261"/>
        <v>0</v>
      </c>
      <c r="AJ185" s="11">
        <f t="shared" si="318"/>
        <v>0</v>
      </c>
      <c r="AK185" s="67">
        <f t="shared" si="319"/>
        <v>1</v>
      </c>
      <c r="AL185" s="118" t="str">
        <f t="shared" si="320"/>
        <v/>
      </c>
      <c r="AM185" s="118" t="str">
        <f t="shared" si="321"/>
        <v/>
      </c>
      <c r="AN185" s="118" t="str">
        <f t="shared" si="322"/>
        <v/>
      </c>
      <c r="AO185" s="118" t="str">
        <f t="shared" si="323"/>
        <v/>
      </c>
      <c r="AP185" s="118" t="str">
        <f t="shared" si="324"/>
        <v/>
      </c>
      <c r="AQ185" s="118" t="str">
        <f t="shared" si="325"/>
        <v/>
      </c>
      <c r="AR185" s="118" t="str">
        <f t="shared" si="326"/>
        <v/>
      </c>
      <c r="AS185" s="60" t="b">
        <f t="shared" si="262"/>
        <v>0</v>
      </c>
      <c r="AT185" s="60" t="b">
        <f t="shared" si="263"/>
        <v>0</v>
      </c>
      <c r="AU185" s="60" t="b">
        <f t="shared" si="264"/>
        <v>0</v>
      </c>
      <c r="AV185" s="60" t="b">
        <f t="shared" si="265"/>
        <v>0</v>
      </c>
      <c r="AW185" s="60" t="b">
        <f t="shared" si="266"/>
        <v>0</v>
      </c>
      <c r="AX185" s="60" t="b">
        <f t="shared" si="267"/>
        <v>0</v>
      </c>
      <c r="AY185" s="60" t="b">
        <f t="shared" si="268"/>
        <v>0</v>
      </c>
      <c r="AZ185" s="131">
        <f t="shared" si="335"/>
        <v>0</v>
      </c>
      <c r="BA185" s="131">
        <f t="shared" si="341"/>
        <v>1</v>
      </c>
      <c r="BB185" s="13">
        <f t="shared" si="327"/>
        <v>0</v>
      </c>
      <c r="BC185" s="11">
        <f t="shared" si="269"/>
        <v>0</v>
      </c>
      <c r="BD185" s="67">
        <f t="shared" si="328"/>
        <v>1</v>
      </c>
      <c r="BE185" s="76" t="str">
        <f t="shared" si="270"/>
        <v/>
      </c>
      <c r="BF185" s="76" t="str">
        <f t="shared" si="271"/>
        <v/>
      </c>
      <c r="BG185" s="76" t="str">
        <f t="shared" si="272"/>
        <v/>
      </c>
      <c r="BH185" s="76" t="str">
        <f t="shared" si="273"/>
        <v/>
      </c>
      <c r="BI185" s="76" t="str">
        <f t="shared" si="274"/>
        <v/>
      </c>
      <c r="BJ185" s="76" t="str">
        <f t="shared" si="275"/>
        <v/>
      </c>
      <c r="BK185" s="131" t="b">
        <f t="shared" si="276"/>
        <v>0</v>
      </c>
      <c r="BL185" s="131" t="b">
        <f t="shared" si="277"/>
        <v>0</v>
      </c>
      <c r="BM185" s="131" t="b">
        <f t="shared" si="278"/>
        <v>0</v>
      </c>
      <c r="BN185" s="131" t="b">
        <f t="shared" si="279"/>
        <v>0</v>
      </c>
      <c r="BO185" s="131" t="b">
        <f t="shared" si="280"/>
        <v>0</v>
      </c>
      <c r="BP185" s="131" t="b">
        <f t="shared" si="281"/>
        <v>0</v>
      </c>
      <c r="BQ185" s="131">
        <f t="shared" si="336"/>
        <v>0</v>
      </c>
      <c r="BR185" s="131">
        <f t="shared" si="342"/>
        <v>1</v>
      </c>
      <c r="BS185" s="92">
        <f t="shared" si="337"/>
        <v>0</v>
      </c>
      <c r="BT185" s="13">
        <f t="shared" si="282"/>
        <v>0</v>
      </c>
      <c r="BU185" s="11">
        <f t="shared" si="329"/>
        <v>0</v>
      </c>
      <c r="BV185" s="67">
        <f t="shared" si="330"/>
        <v>1</v>
      </c>
      <c r="BW185" s="118" t="str">
        <f t="shared" si="283"/>
        <v/>
      </c>
      <c r="BX185" s="118" t="str">
        <f t="shared" si="284"/>
        <v/>
      </c>
      <c r="BY185" s="118" t="str">
        <f t="shared" si="285"/>
        <v/>
      </c>
      <c r="BZ185" s="118" t="str">
        <f t="shared" si="286"/>
        <v/>
      </c>
      <c r="CA185" s="118" t="str">
        <f t="shared" si="287"/>
        <v/>
      </c>
      <c r="CB185" s="118" t="str">
        <f t="shared" si="288"/>
        <v/>
      </c>
      <c r="CC185" s="118" t="str">
        <f t="shared" si="289"/>
        <v/>
      </c>
      <c r="CD185" s="60" t="b">
        <f t="shared" si="290"/>
        <v>0</v>
      </c>
      <c r="CE185" s="60" t="b">
        <f t="shared" si="291"/>
        <v>0</v>
      </c>
      <c r="CF185" s="60" t="b">
        <f t="shared" si="292"/>
        <v>0</v>
      </c>
      <c r="CG185" s="60" t="b">
        <f t="shared" si="293"/>
        <v>0</v>
      </c>
      <c r="CH185" s="60" t="b">
        <f t="shared" si="294"/>
        <v>0</v>
      </c>
      <c r="CI185" s="60" t="b">
        <f t="shared" si="295"/>
        <v>0</v>
      </c>
      <c r="CJ185" s="60" t="b">
        <f t="shared" si="296"/>
        <v>0</v>
      </c>
      <c r="CK185" s="131">
        <f t="shared" si="338"/>
        <v>0</v>
      </c>
      <c r="CL185" s="131">
        <f t="shared" si="343"/>
        <v>1</v>
      </c>
      <c r="CM185" s="92">
        <f t="shared" si="339"/>
        <v>0</v>
      </c>
      <c r="CN185" s="13">
        <f t="shared" si="331"/>
        <v>0</v>
      </c>
      <c r="CO185" s="11">
        <f t="shared" si="297"/>
        <v>0</v>
      </c>
      <c r="CP185" s="13">
        <f t="shared" si="332"/>
        <v>0</v>
      </c>
      <c r="CQ185" s="11">
        <f t="shared" si="250"/>
        <v>0</v>
      </c>
      <c r="CR185" s="57">
        <f t="shared" si="251"/>
        <v>0</v>
      </c>
      <c r="CS185" s="57">
        <f t="shared" si="252"/>
        <v>0</v>
      </c>
      <c r="CT185" s="57">
        <f t="shared" si="354"/>
        <v>0</v>
      </c>
      <c r="CU185" s="24" t="str">
        <f t="shared" si="298"/>
        <v/>
      </c>
      <c r="CV185" s="24" t="str">
        <f t="shared" si="299"/>
        <v/>
      </c>
      <c r="CW185" s="24" t="str">
        <f t="shared" si="300"/>
        <v/>
      </c>
      <c r="CX185" s="24" t="str">
        <f t="shared" si="301"/>
        <v/>
      </c>
      <c r="CY185" s="24" t="str">
        <f t="shared" si="302"/>
        <v/>
      </c>
      <c r="CZ185" s="24" t="str">
        <f t="shared" si="303"/>
        <v/>
      </c>
      <c r="DA185" s="24" t="str">
        <f t="shared" si="304"/>
        <v/>
      </c>
      <c r="DB185" s="24" t="str">
        <f t="shared" si="305"/>
        <v/>
      </c>
      <c r="DC185" s="24" t="str">
        <f t="shared" si="306"/>
        <v/>
      </c>
      <c r="DD185" s="24" t="str">
        <f t="shared" si="307"/>
        <v/>
      </c>
      <c r="DE185" s="24" t="str">
        <f t="shared" si="308"/>
        <v/>
      </c>
      <c r="DF185" s="24" t="str">
        <f t="shared" si="309"/>
        <v/>
      </c>
      <c r="DG185" s="24" t="str">
        <f t="shared" si="310"/>
        <v/>
      </c>
      <c r="EA185" s="7"/>
      <c r="EH185" s="121">
        <f t="shared" ca="1" si="254"/>
        <v>1</v>
      </c>
    </row>
    <row r="186" spans="1:138" x14ac:dyDescent="0.2">
      <c r="A186" s="125"/>
      <c r="B186" s="61" t="str">
        <f t="shared" si="247"/>
        <v/>
      </c>
      <c r="C186" s="7" t="str">
        <f t="shared" si="346"/>
        <v/>
      </c>
      <c r="D186" s="60">
        <f t="shared" si="248"/>
        <v>0</v>
      </c>
      <c r="E186" s="7" t="str">
        <f t="shared" si="249"/>
        <v/>
      </c>
      <c r="F186" s="72" t="str">
        <f t="shared" si="244"/>
        <v/>
      </c>
      <c r="G186" s="108" t="str">
        <f t="shared" si="245"/>
        <v/>
      </c>
      <c r="H186" s="112">
        <f t="shared" si="348"/>
        <v>0</v>
      </c>
      <c r="I186" s="112">
        <f t="shared" si="349"/>
        <v>0</v>
      </c>
      <c r="J186" s="112">
        <f t="shared" si="350"/>
        <v>0</v>
      </c>
      <c r="K186" s="112">
        <f t="shared" si="351"/>
        <v>0</v>
      </c>
      <c r="L186" s="112">
        <f t="shared" si="352"/>
        <v>0</v>
      </c>
      <c r="M186" s="112">
        <f t="shared" si="353"/>
        <v>0</v>
      </c>
      <c r="N186" s="60"/>
      <c r="O186" s="61"/>
      <c r="P186" s="61"/>
      <c r="Q186" s="61"/>
      <c r="R186" s="61"/>
      <c r="S186" s="7"/>
      <c r="T186" s="67">
        <f t="shared" si="311"/>
        <v>1</v>
      </c>
      <c r="U186" s="76" t="str">
        <f t="shared" si="312"/>
        <v/>
      </c>
      <c r="V186" s="76" t="str">
        <f t="shared" si="313"/>
        <v/>
      </c>
      <c r="W186" s="76" t="str">
        <f t="shared" si="314"/>
        <v/>
      </c>
      <c r="X186" s="76" t="str">
        <f t="shared" si="315"/>
        <v/>
      </c>
      <c r="Y186" s="76" t="str">
        <f t="shared" si="316"/>
        <v/>
      </c>
      <c r="Z186" s="76" t="str">
        <f t="shared" si="317"/>
        <v/>
      </c>
      <c r="AA186" s="131" t="b">
        <f t="shared" si="255"/>
        <v>0</v>
      </c>
      <c r="AB186" s="131" t="b">
        <f t="shared" si="256"/>
        <v>0</v>
      </c>
      <c r="AC186" s="131" t="b">
        <f t="shared" si="257"/>
        <v>0</v>
      </c>
      <c r="AD186" s="131" t="b">
        <f t="shared" si="258"/>
        <v>0</v>
      </c>
      <c r="AE186" s="131" t="b">
        <f t="shared" si="259"/>
        <v>0</v>
      </c>
      <c r="AF186" s="131" t="b">
        <f t="shared" si="260"/>
        <v>0</v>
      </c>
      <c r="AG186" s="131">
        <f t="shared" si="334"/>
        <v>0</v>
      </c>
      <c r="AH186" s="131">
        <f t="shared" si="340"/>
        <v>1</v>
      </c>
      <c r="AI186" s="13">
        <f t="shared" si="261"/>
        <v>0</v>
      </c>
      <c r="AJ186" s="11">
        <f t="shared" si="318"/>
        <v>0</v>
      </c>
      <c r="AK186" s="67">
        <f t="shared" si="319"/>
        <v>1</v>
      </c>
      <c r="AL186" s="118" t="str">
        <f t="shared" si="320"/>
        <v/>
      </c>
      <c r="AM186" s="118" t="str">
        <f t="shared" si="321"/>
        <v/>
      </c>
      <c r="AN186" s="118" t="str">
        <f t="shared" si="322"/>
        <v/>
      </c>
      <c r="AO186" s="118" t="str">
        <f t="shared" si="323"/>
        <v/>
      </c>
      <c r="AP186" s="118" t="str">
        <f t="shared" si="324"/>
        <v/>
      </c>
      <c r="AQ186" s="118" t="str">
        <f t="shared" si="325"/>
        <v/>
      </c>
      <c r="AR186" s="118" t="str">
        <f t="shared" si="326"/>
        <v/>
      </c>
      <c r="AS186" s="60" t="b">
        <f t="shared" si="262"/>
        <v>0</v>
      </c>
      <c r="AT186" s="60" t="b">
        <f t="shared" si="263"/>
        <v>0</v>
      </c>
      <c r="AU186" s="60" t="b">
        <f t="shared" si="264"/>
        <v>0</v>
      </c>
      <c r="AV186" s="60" t="b">
        <f t="shared" si="265"/>
        <v>0</v>
      </c>
      <c r="AW186" s="60" t="b">
        <f t="shared" si="266"/>
        <v>0</v>
      </c>
      <c r="AX186" s="60" t="b">
        <f t="shared" si="267"/>
        <v>0</v>
      </c>
      <c r="AY186" s="60" t="b">
        <f t="shared" si="268"/>
        <v>0</v>
      </c>
      <c r="AZ186" s="131">
        <f t="shared" si="335"/>
        <v>0</v>
      </c>
      <c r="BA186" s="131">
        <f t="shared" si="341"/>
        <v>1</v>
      </c>
      <c r="BB186" s="13">
        <f t="shared" si="327"/>
        <v>0</v>
      </c>
      <c r="BC186" s="11">
        <f t="shared" si="269"/>
        <v>0</v>
      </c>
      <c r="BD186" s="67">
        <f t="shared" si="328"/>
        <v>1</v>
      </c>
      <c r="BE186" s="76" t="str">
        <f t="shared" si="270"/>
        <v/>
      </c>
      <c r="BF186" s="76" t="str">
        <f t="shared" si="271"/>
        <v/>
      </c>
      <c r="BG186" s="76" t="str">
        <f t="shared" si="272"/>
        <v/>
      </c>
      <c r="BH186" s="76" t="str">
        <f t="shared" si="273"/>
        <v/>
      </c>
      <c r="BI186" s="76" t="str">
        <f t="shared" si="274"/>
        <v/>
      </c>
      <c r="BJ186" s="76" t="str">
        <f t="shared" si="275"/>
        <v/>
      </c>
      <c r="BK186" s="131" t="b">
        <f t="shared" si="276"/>
        <v>0</v>
      </c>
      <c r="BL186" s="131" t="b">
        <f t="shared" si="277"/>
        <v>0</v>
      </c>
      <c r="BM186" s="131" t="b">
        <f t="shared" si="278"/>
        <v>0</v>
      </c>
      <c r="BN186" s="131" t="b">
        <f t="shared" si="279"/>
        <v>0</v>
      </c>
      <c r="BO186" s="131" t="b">
        <f t="shared" si="280"/>
        <v>0</v>
      </c>
      <c r="BP186" s="131" t="b">
        <f t="shared" si="281"/>
        <v>0</v>
      </c>
      <c r="BQ186" s="131">
        <f t="shared" si="336"/>
        <v>0</v>
      </c>
      <c r="BR186" s="131">
        <f t="shared" si="342"/>
        <v>1</v>
      </c>
      <c r="BS186" s="92">
        <f t="shared" si="337"/>
        <v>0</v>
      </c>
      <c r="BT186" s="13">
        <f t="shared" si="282"/>
        <v>0</v>
      </c>
      <c r="BU186" s="11">
        <f t="shared" si="329"/>
        <v>0</v>
      </c>
      <c r="BV186" s="67">
        <f t="shared" si="330"/>
        <v>1</v>
      </c>
      <c r="BW186" s="118" t="str">
        <f t="shared" si="283"/>
        <v/>
      </c>
      <c r="BX186" s="118" t="str">
        <f t="shared" si="284"/>
        <v/>
      </c>
      <c r="BY186" s="118" t="str">
        <f t="shared" si="285"/>
        <v/>
      </c>
      <c r="BZ186" s="118" t="str">
        <f t="shared" si="286"/>
        <v/>
      </c>
      <c r="CA186" s="118" t="str">
        <f t="shared" si="287"/>
        <v/>
      </c>
      <c r="CB186" s="118" t="str">
        <f t="shared" si="288"/>
        <v/>
      </c>
      <c r="CC186" s="118" t="str">
        <f t="shared" si="289"/>
        <v/>
      </c>
      <c r="CD186" s="60" t="b">
        <f t="shared" si="290"/>
        <v>0</v>
      </c>
      <c r="CE186" s="60" t="b">
        <f t="shared" si="291"/>
        <v>0</v>
      </c>
      <c r="CF186" s="60" t="b">
        <f t="shared" si="292"/>
        <v>0</v>
      </c>
      <c r="CG186" s="60" t="b">
        <f t="shared" si="293"/>
        <v>0</v>
      </c>
      <c r="CH186" s="60" t="b">
        <f t="shared" si="294"/>
        <v>0</v>
      </c>
      <c r="CI186" s="60" t="b">
        <f t="shared" si="295"/>
        <v>0</v>
      </c>
      <c r="CJ186" s="60" t="b">
        <f t="shared" si="296"/>
        <v>0</v>
      </c>
      <c r="CK186" s="131">
        <f t="shared" si="338"/>
        <v>0</v>
      </c>
      <c r="CL186" s="131">
        <f t="shared" si="343"/>
        <v>1</v>
      </c>
      <c r="CM186" s="92">
        <f t="shared" si="339"/>
        <v>0</v>
      </c>
      <c r="CN186" s="13">
        <f t="shared" si="331"/>
        <v>0</v>
      </c>
      <c r="CO186" s="11">
        <f t="shared" si="297"/>
        <v>0</v>
      </c>
      <c r="CP186" s="13">
        <f t="shared" si="332"/>
        <v>0</v>
      </c>
      <c r="CQ186" s="11">
        <f t="shared" si="250"/>
        <v>0</v>
      </c>
      <c r="CR186" s="57">
        <f t="shared" si="251"/>
        <v>0</v>
      </c>
      <c r="CS186" s="57">
        <f t="shared" si="252"/>
        <v>0</v>
      </c>
      <c r="CT186" s="57">
        <f t="shared" si="354"/>
        <v>0</v>
      </c>
      <c r="CU186" s="24" t="str">
        <f t="shared" si="298"/>
        <v/>
      </c>
      <c r="CV186" s="24" t="str">
        <f t="shared" si="299"/>
        <v/>
      </c>
      <c r="CW186" s="24" t="str">
        <f t="shared" si="300"/>
        <v/>
      </c>
      <c r="CX186" s="24" t="str">
        <f t="shared" si="301"/>
        <v/>
      </c>
      <c r="CY186" s="24" t="str">
        <f t="shared" si="302"/>
        <v/>
      </c>
      <c r="CZ186" s="24" t="str">
        <f t="shared" si="303"/>
        <v/>
      </c>
      <c r="DA186" s="24" t="str">
        <f t="shared" si="304"/>
        <v/>
      </c>
      <c r="DB186" s="24" t="str">
        <f t="shared" si="305"/>
        <v/>
      </c>
      <c r="DC186" s="24" t="str">
        <f t="shared" si="306"/>
        <v/>
      </c>
      <c r="DD186" s="24" t="str">
        <f t="shared" si="307"/>
        <v/>
      </c>
      <c r="DE186" s="24" t="str">
        <f t="shared" si="308"/>
        <v/>
      </c>
      <c r="DF186" s="24" t="str">
        <f t="shared" si="309"/>
        <v/>
      </c>
      <c r="DG186" s="24" t="str">
        <f t="shared" si="310"/>
        <v/>
      </c>
      <c r="EA186" s="7"/>
      <c r="EH186" s="121">
        <f t="shared" ca="1" si="254"/>
        <v>22</v>
      </c>
    </row>
    <row r="187" spans="1:138" x14ac:dyDescent="0.2">
      <c r="A187" s="125"/>
      <c r="B187" s="61" t="str">
        <f t="shared" si="247"/>
        <v/>
      </c>
      <c r="C187" s="7" t="str">
        <f t="shared" si="346"/>
        <v/>
      </c>
      <c r="D187" s="60">
        <f t="shared" si="248"/>
        <v>0</v>
      </c>
      <c r="E187" s="7" t="str">
        <f t="shared" si="249"/>
        <v/>
      </c>
      <c r="F187" s="72" t="str">
        <f t="shared" si="244"/>
        <v/>
      </c>
      <c r="G187" s="108" t="str">
        <f t="shared" si="245"/>
        <v/>
      </c>
      <c r="H187" s="112">
        <f t="shared" si="348"/>
        <v>0</v>
      </c>
      <c r="I187" s="112">
        <f t="shared" si="349"/>
        <v>0</v>
      </c>
      <c r="J187" s="112">
        <f t="shared" si="350"/>
        <v>0</v>
      </c>
      <c r="K187" s="112">
        <f t="shared" si="351"/>
        <v>0</v>
      </c>
      <c r="L187" s="112">
        <f t="shared" si="352"/>
        <v>0</v>
      </c>
      <c r="M187" s="112">
        <f t="shared" si="353"/>
        <v>0</v>
      </c>
      <c r="N187" s="60"/>
      <c r="O187" s="61"/>
      <c r="P187" s="61"/>
      <c r="Q187" s="61"/>
      <c r="R187" s="61"/>
      <c r="S187" s="7"/>
      <c r="T187" s="67">
        <f t="shared" si="311"/>
        <v>1</v>
      </c>
      <c r="U187" s="76" t="str">
        <f t="shared" si="312"/>
        <v/>
      </c>
      <c r="V187" s="76" t="str">
        <f t="shared" si="313"/>
        <v/>
      </c>
      <c r="W187" s="76" t="str">
        <f t="shared" si="314"/>
        <v/>
      </c>
      <c r="X187" s="76" t="str">
        <f t="shared" si="315"/>
        <v/>
      </c>
      <c r="Y187" s="76" t="str">
        <f t="shared" si="316"/>
        <v/>
      </c>
      <c r="Z187" s="76" t="str">
        <f t="shared" si="317"/>
        <v/>
      </c>
      <c r="AA187" s="131" t="b">
        <f t="shared" si="255"/>
        <v>0</v>
      </c>
      <c r="AB187" s="131" t="b">
        <f t="shared" si="256"/>
        <v>0</v>
      </c>
      <c r="AC187" s="131" t="b">
        <f t="shared" si="257"/>
        <v>0</v>
      </c>
      <c r="AD187" s="131" t="b">
        <f t="shared" si="258"/>
        <v>0</v>
      </c>
      <c r="AE187" s="131" t="b">
        <f t="shared" si="259"/>
        <v>0</v>
      </c>
      <c r="AF187" s="131" t="b">
        <f t="shared" si="260"/>
        <v>0</v>
      </c>
      <c r="AG187" s="131">
        <f t="shared" si="334"/>
        <v>0</v>
      </c>
      <c r="AH187" s="131">
        <f t="shared" si="340"/>
        <v>1</v>
      </c>
      <c r="AI187" s="13">
        <f t="shared" si="261"/>
        <v>0</v>
      </c>
      <c r="AJ187" s="11">
        <f t="shared" si="318"/>
        <v>0</v>
      </c>
      <c r="AK187" s="67">
        <f t="shared" si="319"/>
        <v>1</v>
      </c>
      <c r="AL187" s="118" t="str">
        <f t="shared" si="320"/>
        <v/>
      </c>
      <c r="AM187" s="118" t="str">
        <f t="shared" si="321"/>
        <v/>
      </c>
      <c r="AN187" s="118" t="str">
        <f t="shared" si="322"/>
        <v/>
      </c>
      <c r="AO187" s="118" t="str">
        <f t="shared" si="323"/>
        <v/>
      </c>
      <c r="AP187" s="118" t="str">
        <f t="shared" si="324"/>
        <v/>
      </c>
      <c r="AQ187" s="118" t="str">
        <f t="shared" si="325"/>
        <v/>
      </c>
      <c r="AR187" s="118" t="str">
        <f t="shared" si="326"/>
        <v/>
      </c>
      <c r="AS187" s="60" t="b">
        <f t="shared" si="262"/>
        <v>0</v>
      </c>
      <c r="AT187" s="60" t="b">
        <f t="shared" si="263"/>
        <v>0</v>
      </c>
      <c r="AU187" s="60" t="b">
        <f t="shared" si="264"/>
        <v>0</v>
      </c>
      <c r="AV187" s="60" t="b">
        <f t="shared" si="265"/>
        <v>0</v>
      </c>
      <c r="AW187" s="60" t="b">
        <f t="shared" si="266"/>
        <v>0</v>
      </c>
      <c r="AX187" s="60" t="b">
        <f t="shared" si="267"/>
        <v>0</v>
      </c>
      <c r="AY187" s="60" t="b">
        <f t="shared" si="268"/>
        <v>0</v>
      </c>
      <c r="AZ187" s="131">
        <f t="shared" si="335"/>
        <v>0</v>
      </c>
      <c r="BA187" s="131">
        <f t="shared" si="341"/>
        <v>1</v>
      </c>
      <c r="BB187" s="13">
        <f t="shared" si="327"/>
        <v>0</v>
      </c>
      <c r="BC187" s="11">
        <f t="shared" si="269"/>
        <v>0</v>
      </c>
      <c r="BD187" s="67">
        <f t="shared" si="328"/>
        <v>1</v>
      </c>
      <c r="BE187" s="76" t="str">
        <f t="shared" si="270"/>
        <v/>
      </c>
      <c r="BF187" s="76" t="str">
        <f t="shared" si="271"/>
        <v/>
      </c>
      <c r="BG187" s="76" t="str">
        <f t="shared" si="272"/>
        <v/>
      </c>
      <c r="BH187" s="76" t="str">
        <f t="shared" si="273"/>
        <v/>
      </c>
      <c r="BI187" s="76" t="str">
        <f t="shared" si="274"/>
        <v/>
      </c>
      <c r="BJ187" s="76" t="str">
        <f t="shared" si="275"/>
        <v/>
      </c>
      <c r="BK187" s="131" t="b">
        <f t="shared" si="276"/>
        <v>0</v>
      </c>
      <c r="BL187" s="131" t="b">
        <f t="shared" si="277"/>
        <v>0</v>
      </c>
      <c r="BM187" s="131" t="b">
        <f t="shared" si="278"/>
        <v>0</v>
      </c>
      <c r="BN187" s="131" t="b">
        <f t="shared" si="279"/>
        <v>0</v>
      </c>
      <c r="BO187" s="131" t="b">
        <f t="shared" si="280"/>
        <v>0</v>
      </c>
      <c r="BP187" s="131" t="b">
        <f t="shared" si="281"/>
        <v>0</v>
      </c>
      <c r="BQ187" s="131">
        <f t="shared" si="336"/>
        <v>0</v>
      </c>
      <c r="BR187" s="131">
        <f t="shared" si="342"/>
        <v>1</v>
      </c>
      <c r="BS187" s="92">
        <f t="shared" si="337"/>
        <v>0</v>
      </c>
      <c r="BT187" s="13">
        <f t="shared" si="282"/>
        <v>0</v>
      </c>
      <c r="BU187" s="11">
        <f t="shared" si="329"/>
        <v>0</v>
      </c>
      <c r="BV187" s="67">
        <f t="shared" si="330"/>
        <v>1</v>
      </c>
      <c r="BW187" s="118" t="str">
        <f t="shared" si="283"/>
        <v/>
      </c>
      <c r="BX187" s="118" t="str">
        <f t="shared" si="284"/>
        <v/>
      </c>
      <c r="BY187" s="118" t="str">
        <f t="shared" si="285"/>
        <v/>
      </c>
      <c r="BZ187" s="118" t="str">
        <f t="shared" si="286"/>
        <v/>
      </c>
      <c r="CA187" s="118" t="str">
        <f t="shared" si="287"/>
        <v/>
      </c>
      <c r="CB187" s="118" t="str">
        <f t="shared" si="288"/>
        <v/>
      </c>
      <c r="CC187" s="118" t="str">
        <f t="shared" si="289"/>
        <v/>
      </c>
      <c r="CD187" s="60" t="b">
        <f t="shared" si="290"/>
        <v>0</v>
      </c>
      <c r="CE187" s="60" t="b">
        <f t="shared" si="291"/>
        <v>0</v>
      </c>
      <c r="CF187" s="60" t="b">
        <f t="shared" si="292"/>
        <v>0</v>
      </c>
      <c r="CG187" s="60" t="b">
        <f t="shared" si="293"/>
        <v>0</v>
      </c>
      <c r="CH187" s="60" t="b">
        <f t="shared" si="294"/>
        <v>0</v>
      </c>
      <c r="CI187" s="60" t="b">
        <f t="shared" si="295"/>
        <v>0</v>
      </c>
      <c r="CJ187" s="60" t="b">
        <f t="shared" si="296"/>
        <v>0</v>
      </c>
      <c r="CK187" s="131">
        <f t="shared" si="338"/>
        <v>0</v>
      </c>
      <c r="CL187" s="131">
        <f t="shared" si="343"/>
        <v>1</v>
      </c>
      <c r="CM187" s="92">
        <f t="shared" si="339"/>
        <v>0</v>
      </c>
      <c r="CN187" s="13">
        <f t="shared" si="331"/>
        <v>0</v>
      </c>
      <c r="CO187" s="11">
        <f t="shared" si="297"/>
        <v>0</v>
      </c>
      <c r="CP187" s="13">
        <f t="shared" si="332"/>
        <v>0</v>
      </c>
      <c r="CQ187" s="11">
        <f t="shared" si="250"/>
        <v>0</v>
      </c>
      <c r="CR187" s="57">
        <f t="shared" si="251"/>
        <v>0</v>
      </c>
      <c r="CS187" s="57">
        <f t="shared" si="252"/>
        <v>0</v>
      </c>
      <c r="CT187" s="57">
        <f t="shared" si="354"/>
        <v>0</v>
      </c>
      <c r="CU187" s="24" t="str">
        <f t="shared" si="298"/>
        <v/>
      </c>
      <c r="CV187" s="24" t="str">
        <f t="shared" si="299"/>
        <v/>
      </c>
      <c r="CW187" s="24" t="str">
        <f t="shared" si="300"/>
        <v/>
      </c>
      <c r="CX187" s="24" t="str">
        <f t="shared" si="301"/>
        <v/>
      </c>
      <c r="CY187" s="24" t="str">
        <f t="shared" si="302"/>
        <v/>
      </c>
      <c r="CZ187" s="24" t="str">
        <f t="shared" si="303"/>
        <v/>
      </c>
      <c r="DA187" s="24" t="str">
        <f t="shared" si="304"/>
        <v/>
      </c>
      <c r="DB187" s="24" t="str">
        <f t="shared" si="305"/>
        <v/>
      </c>
      <c r="DC187" s="24" t="str">
        <f t="shared" si="306"/>
        <v/>
      </c>
      <c r="DD187" s="24" t="str">
        <f t="shared" si="307"/>
        <v/>
      </c>
      <c r="DE187" s="24" t="str">
        <f t="shared" si="308"/>
        <v/>
      </c>
      <c r="DF187" s="24" t="str">
        <f t="shared" si="309"/>
        <v/>
      </c>
      <c r="DG187" s="24" t="str">
        <f t="shared" si="310"/>
        <v/>
      </c>
      <c r="EA187" s="7"/>
      <c r="EH187" s="121">
        <f t="shared" ca="1" si="254"/>
        <v>29</v>
      </c>
    </row>
    <row r="188" spans="1:138" x14ac:dyDescent="0.2">
      <c r="A188" s="125"/>
      <c r="B188" s="61" t="str">
        <f t="shared" si="247"/>
        <v/>
      </c>
      <c r="C188" s="7" t="str">
        <f t="shared" si="346"/>
        <v/>
      </c>
      <c r="D188" s="60">
        <f t="shared" si="248"/>
        <v>0</v>
      </c>
      <c r="E188" s="7" t="str">
        <f t="shared" si="249"/>
        <v/>
      </c>
      <c r="F188" s="72" t="str">
        <f t="shared" si="244"/>
        <v/>
      </c>
      <c r="G188" s="108" t="str">
        <f t="shared" si="245"/>
        <v/>
      </c>
      <c r="H188" s="112">
        <f t="shared" si="348"/>
        <v>0</v>
      </c>
      <c r="I188" s="112">
        <f t="shared" si="349"/>
        <v>0</v>
      </c>
      <c r="J188" s="112">
        <f t="shared" si="350"/>
        <v>0</v>
      </c>
      <c r="K188" s="112">
        <f t="shared" si="351"/>
        <v>0</v>
      </c>
      <c r="L188" s="112">
        <f t="shared" si="352"/>
        <v>0</v>
      </c>
      <c r="M188" s="112">
        <f t="shared" si="353"/>
        <v>0</v>
      </c>
      <c r="N188" s="60"/>
      <c r="O188" s="61"/>
      <c r="P188" s="61"/>
      <c r="Q188" s="61"/>
      <c r="R188" s="61"/>
      <c r="S188" s="7"/>
      <c r="T188" s="67">
        <f t="shared" si="311"/>
        <v>1</v>
      </c>
      <c r="U188" s="76" t="str">
        <f t="shared" si="312"/>
        <v/>
      </c>
      <c r="V188" s="76" t="str">
        <f t="shared" si="313"/>
        <v/>
      </c>
      <c r="W188" s="76" t="str">
        <f t="shared" si="314"/>
        <v/>
      </c>
      <c r="X188" s="76" t="str">
        <f t="shared" si="315"/>
        <v/>
      </c>
      <c r="Y188" s="76" t="str">
        <f t="shared" si="316"/>
        <v/>
      </c>
      <c r="Z188" s="76" t="str">
        <f t="shared" si="317"/>
        <v/>
      </c>
      <c r="AA188" s="131" t="b">
        <f t="shared" si="255"/>
        <v>0</v>
      </c>
      <c r="AB188" s="131" t="b">
        <f t="shared" si="256"/>
        <v>0</v>
      </c>
      <c r="AC188" s="131" t="b">
        <f t="shared" si="257"/>
        <v>0</v>
      </c>
      <c r="AD188" s="131" t="b">
        <f t="shared" si="258"/>
        <v>0</v>
      </c>
      <c r="AE188" s="131" t="b">
        <f t="shared" si="259"/>
        <v>0</v>
      </c>
      <c r="AF188" s="131" t="b">
        <f t="shared" si="260"/>
        <v>0</v>
      </c>
      <c r="AG188" s="131">
        <f t="shared" si="334"/>
        <v>0</v>
      </c>
      <c r="AH188" s="131">
        <f t="shared" si="340"/>
        <v>1</v>
      </c>
      <c r="AI188" s="13">
        <f t="shared" si="261"/>
        <v>0</v>
      </c>
      <c r="AJ188" s="11">
        <f t="shared" si="318"/>
        <v>0</v>
      </c>
      <c r="AK188" s="67">
        <f t="shared" si="319"/>
        <v>1</v>
      </c>
      <c r="AL188" s="118" t="str">
        <f t="shared" si="320"/>
        <v/>
      </c>
      <c r="AM188" s="118" t="str">
        <f t="shared" si="321"/>
        <v/>
      </c>
      <c r="AN188" s="118" t="str">
        <f t="shared" si="322"/>
        <v/>
      </c>
      <c r="AO188" s="118" t="str">
        <f t="shared" si="323"/>
        <v/>
      </c>
      <c r="AP188" s="118" t="str">
        <f t="shared" si="324"/>
        <v/>
      </c>
      <c r="AQ188" s="118" t="str">
        <f t="shared" si="325"/>
        <v/>
      </c>
      <c r="AR188" s="118" t="str">
        <f t="shared" si="326"/>
        <v/>
      </c>
      <c r="AS188" s="60" t="b">
        <f t="shared" si="262"/>
        <v>0</v>
      </c>
      <c r="AT188" s="60" t="b">
        <f t="shared" si="263"/>
        <v>0</v>
      </c>
      <c r="AU188" s="60" t="b">
        <f t="shared" si="264"/>
        <v>0</v>
      </c>
      <c r="AV188" s="60" t="b">
        <f t="shared" si="265"/>
        <v>0</v>
      </c>
      <c r="AW188" s="60" t="b">
        <f t="shared" si="266"/>
        <v>0</v>
      </c>
      <c r="AX188" s="60" t="b">
        <f t="shared" si="267"/>
        <v>0</v>
      </c>
      <c r="AY188" s="60" t="b">
        <f t="shared" si="268"/>
        <v>0</v>
      </c>
      <c r="AZ188" s="131">
        <f t="shared" si="335"/>
        <v>0</v>
      </c>
      <c r="BA188" s="131">
        <f t="shared" si="341"/>
        <v>1</v>
      </c>
      <c r="BB188" s="13">
        <f t="shared" si="327"/>
        <v>0</v>
      </c>
      <c r="BC188" s="11">
        <f t="shared" si="269"/>
        <v>0</v>
      </c>
      <c r="BD188" s="67">
        <f t="shared" si="328"/>
        <v>1</v>
      </c>
      <c r="BE188" s="76" t="str">
        <f t="shared" si="270"/>
        <v/>
      </c>
      <c r="BF188" s="76" t="str">
        <f t="shared" si="271"/>
        <v/>
      </c>
      <c r="BG188" s="76" t="str">
        <f t="shared" si="272"/>
        <v/>
      </c>
      <c r="BH188" s="76" t="str">
        <f t="shared" si="273"/>
        <v/>
      </c>
      <c r="BI188" s="76" t="str">
        <f t="shared" si="274"/>
        <v/>
      </c>
      <c r="BJ188" s="76" t="str">
        <f t="shared" si="275"/>
        <v/>
      </c>
      <c r="BK188" s="131" t="b">
        <f t="shared" si="276"/>
        <v>0</v>
      </c>
      <c r="BL188" s="131" t="b">
        <f t="shared" si="277"/>
        <v>0</v>
      </c>
      <c r="BM188" s="131" t="b">
        <f t="shared" si="278"/>
        <v>0</v>
      </c>
      <c r="BN188" s="131" t="b">
        <f t="shared" si="279"/>
        <v>0</v>
      </c>
      <c r="BO188" s="131" t="b">
        <f t="shared" si="280"/>
        <v>0</v>
      </c>
      <c r="BP188" s="131" t="b">
        <f t="shared" si="281"/>
        <v>0</v>
      </c>
      <c r="BQ188" s="131">
        <f t="shared" si="336"/>
        <v>0</v>
      </c>
      <c r="BR188" s="131">
        <f t="shared" si="342"/>
        <v>1</v>
      </c>
      <c r="BS188" s="92">
        <f t="shared" si="337"/>
        <v>0</v>
      </c>
      <c r="BT188" s="13">
        <f t="shared" si="282"/>
        <v>0</v>
      </c>
      <c r="BU188" s="11">
        <f t="shared" si="329"/>
        <v>0</v>
      </c>
      <c r="BV188" s="67">
        <f t="shared" si="330"/>
        <v>1</v>
      </c>
      <c r="BW188" s="118" t="str">
        <f t="shared" si="283"/>
        <v/>
      </c>
      <c r="BX188" s="118" t="str">
        <f t="shared" si="284"/>
        <v/>
      </c>
      <c r="BY188" s="118" t="str">
        <f t="shared" si="285"/>
        <v/>
      </c>
      <c r="BZ188" s="118" t="str">
        <f t="shared" si="286"/>
        <v/>
      </c>
      <c r="CA188" s="118" t="str">
        <f t="shared" si="287"/>
        <v/>
      </c>
      <c r="CB188" s="118" t="str">
        <f t="shared" si="288"/>
        <v/>
      </c>
      <c r="CC188" s="118" t="str">
        <f t="shared" si="289"/>
        <v/>
      </c>
      <c r="CD188" s="60" t="b">
        <f t="shared" si="290"/>
        <v>0</v>
      </c>
      <c r="CE188" s="60" t="b">
        <f t="shared" si="291"/>
        <v>0</v>
      </c>
      <c r="CF188" s="60" t="b">
        <f t="shared" si="292"/>
        <v>0</v>
      </c>
      <c r="CG188" s="60" t="b">
        <f t="shared" si="293"/>
        <v>0</v>
      </c>
      <c r="CH188" s="60" t="b">
        <f t="shared" si="294"/>
        <v>0</v>
      </c>
      <c r="CI188" s="60" t="b">
        <f t="shared" si="295"/>
        <v>0</v>
      </c>
      <c r="CJ188" s="60" t="b">
        <f t="shared" si="296"/>
        <v>0</v>
      </c>
      <c r="CK188" s="131">
        <f t="shared" si="338"/>
        <v>0</v>
      </c>
      <c r="CL188" s="131">
        <f t="shared" si="343"/>
        <v>1</v>
      </c>
      <c r="CM188" s="92">
        <f t="shared" si="339"/>
        <v>0</v>
      </c>
      <c r="CN188" s="13">
        <f t="shared" si="331"/>
        <v>0</v>
      </c>
      <c r="CO188" s="11">
        <f t="shared" si="297"/>
        <v>0</v>
      </c>
      <c r="CP188" s="13">
        <f t="shared" si="332"/>
        <v>0</v>
      </c>
      <c r="CQ188" s="11">
        <f t="shared" si="250"/>
        <v>0</v>
      </c>
      <c r="CR188" s="57">
        <f t="shared" si="251"/>
        <v>0</v>
      </c>
      <c r="CS188" s="57">
        <f t="shared" si="252"/>
        <v>0</v>
      </c>
      <c r="CT188" s="57">
        <f t="shared" si="354"/>
        <v>0</v>
      </c>
      <c r="CU188" s="24" t="str">
        <f t="shared" si="298"/>
        <v/>
      </c>
      <c r="CV188" s="24" t="str">
        <f t="shared" si="299"/>
        <v/>
      </c>
      <c r="CW188" s="24" t="str">
        <f t="shared" si="300"/>
        <v/>
      </c>
      <c r="CX188" s="24" t="str">
        <f t="shared" si="301"/>
        <v/>
      </c>
      <c r="CY188" s="24" t="str">
        <f t="shared" si="302"/>
        <v/>
      </c>
      <c r="CZ188" s="24" t="str">
        <f t="shared" si="303"/>
        <v/>
      </c>
      <c r="DA188" s="24" t="str">
        <f t="shared" si="304"/>
        <v/>
      </c>
      <c r="DB188" s="24" t="str">
        <f t="shared" si="305"/>
        <v/>
      </c>
      <c r="DC188" s="24" t="str">
        <f t="shared" si="306"/>
        <v/>
      </c>
      <c r="DD188" s="24" t="str">
        <f t="shared" si="307"/>
        <v/>
      </c>
      <c r="DE188" s="24" t="str">
        <f t="shared" si="308"/>
        <v/>
      </c>
      <c r="DF188" s="24" t="str">
        <f t="shared" si="309"/>
        <v/>
      </c>
      <c r="DG188" s="24" t="str">
        <f t="shared" si="310"/>
        <v/>
      </c>
      <c r="EA188" s="7"/>
      <c r="EH188" s="121">
        <f t="shared" ca="1" si="254"/>
        <v>13</v>
      </c>
    </row>
    <row r="189" spans="1:138" x14ac:dyDescent="0.2">
      <c r="A189" s="125"/>
      <c r="B189" s="61" t="str">
        <f t="shared" si="247"/>
        <v/>
      </c>
      <c r="C189" s="7" t="str">
        <f t="shared" si="346"/>
        <v/>
      </c>
      <c r="D189" s="60">
        <f t="shared" si="248"/>
        <v>0</v>
      </c>
      <c r="E189" s="7" t="str">
        <f t="shared" si="249"/>
        <v/>
      </c>
      <c r="F189" s="72" t="str">
        <f t="shared" si="244"/>
        <v/>
      </c>
      <c r="G189" s="108" t="str">
        <f t="shared" si="245"/>
        <v/>
      </c>
      <c r="H189" s="112">
        <f t="shared" si="348"/>
        <v>0</v>
      </c>
      <c r="I189" s="112">
        <f t="shared" si="349"/>
        <v>0</v>
      </c>
      <c r="J189" s="112">
        <f t="shared" si="350"/>
        <v>0</v>
      </c>
      <c r="K189" s="112">
        <f t="shared" si="351"/>
        <v>0</v>
      </c>
      <c r="L189" s="112">
        <f t="shared" si="352"/>
        <v>0</v>
      </c>
      <c r="M189" s="112">
        <f t="shared" si="353"/>
        <v>0</v>
      </c>
      <c r="N189" s="60"/>
      <c r="O189" s="61"/>
      <c r="P189" s="61"/>
      <c r="Q189" s="61"/>
      <c r="R189" s="61"/>
      <c r="S189" s="7"/>
      <c r="T189" s="67">
        <f t="shared" si="311"/>
        <v>1</v>
      </c>
      <c r="U189" s="76" t="str">
        <f t="shared" si="312"/>
        <v/>
      </c>
      <c r="V189" s="76" t="str">
        <f t="shared" si="313"/>
        <v/>
      </c>
      <c r="W189" s="76" t="str">
        <f t="shared" si="314"/>
        <v/>
      </c>
      <c r="X189" s="76" t="str">
        <f t="shared" si="315"/>
        <v/>
      </c>
      <c r="Y189" s="76" t="str">
        <f t="shared" si="316"/>
        <v/>
      </c>
      <c r="Z189" s="76" t="str">
        <f t="shared" si="317"/>
        <v/>
      </c>
      <c r="AA189" s="131" t="b">
        <f t="shared" si="255"/>
        <v>0</v>
      </c>
      <c r="AB189" s="131" t="b">
        <f t="shared" si="256"/>
        <v>0</v>
      </c>
      <c r="AC189" s="131" t="b">
        <f t="shared" si="257"/>
        <v>0</v>
      </c>
      <c r="AD189" s="131" t="b">
        <f t="shared" si="258"/>
        <v>0</v>
      </c>
      <c r="AE189" s="131" t="b">
        <f t="shared" si="259"/>
        <v>0</v>
      </c>
      <c r="AF189" s="131" t="b">
        <f t="shared" si="260"/>
        <v>0</v>
      </c>
      <c r="AG189" s="131">
        <f t="shared" si="334"/>
        <v>0</v>
      </c>
      <c r="AH189" s="131">
        <f t="shared" si="340"/>
        <v>1</v>
      </c>
      <c r="AI189" s="13">
        <f t="shared" si="261"/>
        <v>0</v>
      </c>
      <c r="AJ189" s="11">
        <f t="shared" si="318"/>
        <v>0</v>
      </c>
      <c r="AK189" s="67">
        <f t="shared" si="319"/>
        <v>1</v>
      </c>
      <c r="AL189" s="118" t="str">
        <f t="shared" si="320"/>
        <v/>
      </c>
      <c r="AM189" s="118" t="str">
        <f t="shared" si="321"/>
        <v/>
      </c>
      <c r="AN189" s="118" t="str">
        <f t="shared" si="322"/>
        <v/>
      </c>
      <c r="AO189" s="118" t="str">
        <f t="shared" si="323"/>
        <v/>
      </c>
      <c r="AP189" s="118" t="str">
        <f t="shared" si="324"/>
        <v/>
      </c>
      <c r="AQ189" s="118" t="str">
        <f t="shared" si="325"/>
        <v/>
      </c>
      <c r="AR189" s="118" t="str">
        <f t="shared" si="326"/>
        <v/>
      </c>
      <c r="AS189" s="60" t="b">
        <f t="shared" si="262"/>
        <v>0</v>
      </c>
      <c r="AT189" s="60" t="b">
        <f t="shared" si="263"/>
        <v>0</v>
      </c>
      <c r="AU189" s="60" t="b">
        <f t="shared" si="264"/>
        <v>0</v>
      </c>
      <c r="AV189" s="60" t="b">
        <f t="shared" si="265"/>
        <v>0</v>
      </c>
      <c r="AW189" s="60" t="b">
        <f t="shared" si="266"/>
        <v>0</v>
      </c>
      <c r="AX189" s="60" t="b">
        <f t="shared" si="267"/>
        <v>0</v>
      </c>
      <c r="AY189" s="60" t="b">
        <f t="shared" si="268"/>
        <v>0</v>
      </c>
      <c r="AZ189" s="131">
        <f t="shared" si="335"/>
        <v>0</v>
      </c>
      <c r="BA189" s="131">
        <f t="shared" si="341"/>
        <v>1</v>
      </c>
      <c r="BB189" s="13">
        <f t="shared" si="327"/>
        <v>0</v>
      </c>
      <c r="BC189" s="11">
        <f t="shared" si="269"/>
        <v>0</v>
      </c>
      <c r="BD189" s="67">
        <f t="shared" si="328"/>
        <v>1</v>
      </c>
      <c r="BE189" s="76" t="str">
        <f t="shared" si="270"/>
        <v/>
      </c>
      <c r="BF189" s="76" t="str">
        <f t="shared" si="271"/>
        <v/>
      </c>
      <c r="BG189" s="76" t="str">
        <f t="shared" si="272"/>
        <v/>
      </c>
      <c r="BH189" s="76" t="str">
        <f t="shared" si="273"/>
        <v/>
      </c>
      <c r="BI189" s="76" t="str">
        <f t="shared" si="274"/>
        <v/>
      </c>
      <c r="BJ189" s="76" t="str">
        <f t="shared" si="275"/>
        <v/>
      </c>
      <c r="BK189" s="131" t="b">
        <f t="shared" si="276"/>
        <v>0</v>
      </c>
      <c r="BL189" s="131" t="b">
        <f t="shared" si="277"/>
        <v>0</v>
      </c>
      <c r="BM189" s="131" t="b">
        <f t="shared" si="278"/>
        <v>0</v>
      </c>
      <c r="BN189" s="131" t="b">
        <f t="shared" si="279"/>
        <v>0</v>
      </c>
      <c r="BO189" s="131" t="b">
        <f t="shared" si="280"/>
        <v>0</v>
      </c>
      <c r="BP189" s="131" t="b">
        <f t="shared" si="281"/>
        <v>0</v>
      </c>
      <c r="BQ189" s="131">
        <f t="shared" si="336"/>
        <v>0</v>
      </c>
      <c r="BR189" s="131">
        <f t="shared" si="342"/>
        <v>1</v>
      </c>
      <c r="BS189" s="92">
        <f t="shared" si="337"/>
        <v>0</v>
      </c>
      <c r="BT189" s="13">
        <f t="shared" si="282"/>
        <v>0</v>
      </c>
      <c r="BU189" s="11">
        <f t="shared" si="329"/>
        <v>0</v>
      </c>
      <c r="BV189" s="67">
        <f t="shared" si="330"/>
        <v>1</v>
      </c>
      <c r="BW189" s="118" t="str">
        <f t="shared" si="283"/>
        <v/>
      </c>
      <c r="BX189" s="118" t="str">
        <f t="shared" si="284"/>
        <v/>
      </c>
      <c r="BY189" s="118" t="str">
        <f t="shared" si="285"/>
        <v/>
      </c>
      <c r="BZ189" s="118" t="str">
        <f t="shared" si="286"/>
        <v/>
      </c>
      <c r="CA189" s="118" t="str">
        <f t="shared" si="287"/>
        <v/>
      </c>
      <c r="CB189" s="118" t="str">
        <f t="shared" si="288"/>
        <v/>
      </c>
      <c r="CC189" s="118" t="str">
        <f t="shared" si="289"/>
        <v/>
      </c>
      <c r="CD189" s="60" t="b">
        <f t="shared" si="290"/>
        <v>0</v>
      </c>
      <c r="CE189" s="60" t="b">
        <f t="shared" si="291"/>
        <v>0</v>
      </c>
      <c r="CF189" s="60" t="b">
        <f t="shared" si="292"/>
        <v>0</v>
      </c>
      <c r="CG189" s="60" t="b">
        <f t="shared" si="293"/>
        <v>0</v>
      </c>
      <c r="CH189" s="60" t="b">
        <f t="shared" si="294"/>
        <v>0</v>
      </c>
      <c r="CI189" s="60" t="b">
        <f t="shared" si="295"/>
        <v>0</v>
      </c>
      <c r="CJ189" s="60" t="b">
        <f t="shared" si="296"/>
        <v>0</v>
      </c>
      <c r="CK189" s="131">
        <f t="shared" si="338"/>
        <v>0</v>
      </c>
      <c r="CL189" s="131">
        <f t="shared" si="343"/>
        <v>1</v>
      </c>
      <c r="CM189" s="92">
        <f t="shared" si="339"/>
        <v>0</v>
      </c>
      <c r="CN189" s="13">
        <f t="shared" si="331"/>
        <v>0</v>
      </c>
      <c r="CO189" s="11">
        <f t="shared" si="297"/>
        <v>0</v>
      </c>
      <c r="CP189" s="13">
        <f t="shared" si="332"/>
        <v>0</v>
      </c>
      <c r="CQ189" s="11">
        <f t="shared" si="250"/>
        <v>0</v>
      </c>
      <c r="CR189" s="57">
        <f t="shared" si="251"/>
        <v>0</v>
      </c>
      <c r="CS189" s="57">
        <f t="shared" si="252"/>
        <v>0</v>
      </c>
      <c r="CT189" s="57">
        <f t="shared" si="354"/>
        <v>0</v>
      </c>
      <c r="CU189" s="24" t="str">
        <f t="shared" si="298"/>
        <v/>
      </c>
      <c r="CV189" s="24" t="str">
        <f t="shared" si="299"/>
        <v/>
      </c>
      <c r="CW189" s="24" t="str">
        <f t="shared" si="300"/>
        <v/>
      </c>
      <c r="CX189" s="24" t="str">
        <f t="shared" si="301"/>
        <v/>
      </c>
      <c r="CY189" s="24" t="str">
        <f t="shared" si="302"/>
        <v/>
      </c>
      <c r="CZ189" s="24" t="str">
        <f t="shared" si="303"/>
        <v/>
      </c>
      <c r="DA189" s="24" t="str">
        <f t="shared" si="304"/>
        <v/>
      </c>
      <c r="DB189" s="24" t="str">
        <f t="shared" si="305"/>
        <v/>
      </c>
      <c r="DC189" s="24" t="str">
        <f t="shared" si="306"/>
        <v/>
      </c>
      <c r="DD189" s="24" t="str">
        <f t="shared" si="307"/>
        <v/>
      </c>
      <c r="DE189" s="24" t="str">
        <f t="shared" si="308"/>
        <v/>
      </c>
      <c r="DF189" s="24" t="str">
        <f t="shared" si="309"/>
        <v/>
      </c>
      <c r="DG189" s="24" t="str">
        <f t="shared" si="310"/>
        <v/>
      </c>
      <c r="EA189" s="7"/>
      <c r="EH189" s="121">
        <f t="shared" ca="1" si="254"/>
        <v>10</v>
      </c>
    </row>
    <row r="190" spans="1:138" x14ac:dyDescent="0.2">
      <c r="A190" s="125"/>
      <c r="B190" s="61" t="str">
        <f t="shared" si="247"/>
        <v/>
      </c>
      <c r="C190" s="7" t="str">
        <f t="shared" si="346"/>
        <v/>
      </c>
      <c r="D190" s="60">
        <f t="shared" si="248"/>
        <v>0</v>
      </c>
      <c r="E190" s="7" t="str">
        <f t="shared" si="249"/>
        <v/>
      </c>
      <c r="F190" s="72" t="str">
        <f t="shared" si="244"/>
        <v/>
      </c>
      <c r="G190" s="108" t="str">
        <f t="shared" si="245"/>
        <v/>
      </c>
      <c r="H190" s="112">
        <f t="shared" si="348"/>
        <v>0</v>
      </c>
      <c r="I190" s="112">
        <f t="shared" si="349"/>
        <v>0</v>
      </c>
      <c r="J190" s="112">
        <f t="shared" si="350"/>
        <v>0</v>
      </c>
      <c r="K190" s="112">
        <f t="shared" si="351"/>
        <v>0</v>
      </c>
      <c r="L190" s="112">
        <f t="shared" si="352"/>
        <v>0</v>
      </c>
      <c r="M190" s="112">
        <f t="shared" si="353"/>
        <v>0</v>
      </c>
      <c r="N190" s="60"/>
      <c r="O190" s="61"/>
      <c r="P190" s="61"/>
      <c r="Q190" s="61"/>
      <c r="R190" s="61"/>
      <c r="S190" s="7"/>
      <c r="T190" s="67">
        <f t="shared" si="311"/>
        <v>1</v>
      </c>
      <c r="U190" s="76" t="str">
        <f t="shared" si="312"/>
        <v/>
      </c>
      <c r="V190" s="76" t="str">
        <f t="shared" si="313"/>
        <v/>
      </c>
      <c r="W190" s="76" t="str">
        <f t="shared" si="314"/>
        <v/>
      </c>
      <c r="X190" s="76" t="str">
        <f t="shared" si="315"/>
        <v/>
      </c>
      <c r="Y190" s="76" t="str">
        <f t="shared" si="316"/>
        <v/>
      </c>
      <c r="Z190" s="76" t="str">
        <f t="shared" si="317"/>
        <v/>
      </c>
      <c r="AA190" s="131" t="b">
        <f t="shared" si="255"/>
        <v>0</v>
      </c>
      <c r="AB190" s="131" t="b">
        <f t="shared" si="256"/>
        <v>0</v>
      </c>
      <c r="AC190" s="131" t="b">
        <f t="shared" si="257"/>
        <v>0</v>
      </c>
      <c r="AD190" s="131" t="b">
        <f t="shared" si="258"/>
        <v>0</v>
      </c>
      <c r="AE190" s="131" t="b">
        <f t="shared" si="259"/>
        <v>0</v>
      </c>
      <c r="AF190" s="131" t="b">
        <f t="shared" si="260"/>
        <v>0</v>
      </c>
      <c r="AG190" s="131">
        <f t="shared" si="334"/>
        <v>0</v>
      </c>
      <c r="AH190" s="131">
        <f t="shared" si="340"/>
        <v>1</v>
      </c>
      <c r="AI190" s="13">
        <f t="shared" si="261"/>
        <v>0</v>
      </c>
      <c r="AJ190" s="11">
        <f t="shared" si="318"/>
        <v>0</v>
      </c>
      <c r="AK190" s="67">
        <f t="shared" si="319"/>
        <v>1</v>
      </c>
      <c r="AL190" s="118" t="str">
        <f t="shared" si="320"/>
        <v/>
      </c>
      <c r="AM190" s="118" t="str">
        <f t="shared" si="321"/>
        <v/>
      </c>
      <c r="AN190" s="118" t="str">
        <f t="shared" si="322"/>
        <v/>
      </c>
      <c r="AO190" s="118" t="str">
        <f t="shared" si="323"/>
        <v/>
      </c>
      <c r="AP190" s="118" t="str">
        <f t="shared" si="324"/>
        <v/>
      </c>
      <c r="AQ190" s="118" t="str">
        <f t="shared" si="325"/>
        <v/>
      </c>
      <c r="AR190" s="118" t="str">
        <f t="shared" si="326"/>
        <v/>
      </c>
      <c r="AS190" s="60" t="b">
        <f t="shared" si="262"/>
        <v>0</v>
      </c>
      <c r="AT190" s="60" t="b">
        <f t="shared" si="263"/>
        <v>0</v>
      </c>
      <c r="AU190" s="60" t="b">
        <f t="shared" si="264"/>
        <v>0</v>
      </c>
      <c r="AV190" s="60" t="b">
        <f t="shared" si="265"/>
        <v>0</v>
      </c>
      <c r="AW190" s="60" t="b">
        <f t="shared" si="266"/>
        <v>0</v>
      </c>
      <c r="AX190" s="60" t="b">
        <f t="shared" si="267"/>
        <v>0</v>
      </c>
      <c r="AY190" s="60" t="b">
        <f t="shared" si="268"/>
        <v>0</v>
      </c>
      <c r="AZ190" s="131">
        <f t="shared" si="335"/>
        <v>0</v>
      </c>
      <c r="BA190" s="131">
        <f t="shared" si="341"/>
        <v>1</v>
      </c>
      <c r="BB190" s="13">
        <f t="shared" si="327"/>
        <v>0</v>
      </c>
      <c r="BC190" s="11">
        <f t="shared" si="269"/>
        <v>0</v>
      </c>
      <c r="BD190" s="67">
        <f t="shared" si="328"/>
        <v>1</v>
      </c>
      <c r="BE190" s="76" t="str">
        <f t="shared" si="270"/>
        <v/>
      </c>
      <c r="BF190" s="76" t="str">
        <f t="shared" si="271"/>
        <v/>
      </c>
      <c r="BG190" s="76" t="str">
        <f t="shared" si="272"/>
        <v/>
      </c>
      <c r="BH190" s="76" t="str">
        <f t="shared" si="273"/>
        <v/>
      </c>
      <c r="BI190" s="76" t="str">
        <f t="shared" si="274"/>
        <v/>
      </c>
      <c r="BJ190" s="76" t="str">
        <f t="shared" si="275"/>
        <v/>
      </c>
      <c r="BK190" s="131" t="b">
        <f t="shared" si="276"/>
        <v>0</v>
      </c>
      <c r="BL190" s="131" t="b">
        <f t="shared" si="277"/>
        <v>0</v>
      </c>
      <c r="BM190" s="131" t="b">
        <f t="shared" si="278"/>
        <v>0</v>
      </c>
      <c r="BN190" s="131" t="b">
        <f t="shared" si="279"/>
        <v>0</v>
      </c>
      <c r="BO190" s="131" t="b">
        <f t="shared" si="280"/>
        <v>0</v>
      </c>
      <c r="BP190" s="131" t="b">
        <f t="shared" si="281"/>
        <v>0</v>
      </c>
      <c r="BQ190" s="131">
        <f t="shared" si="336"/>
        <v>0</v>
      </c>
      <c r="BR190" s="131">
        <f t="shared" si="342"/>
        <v>1</v>
      </c>
      <c r="BS190" s="92">
        <f t="shared" si="337"/>
        <v>0</v>
      </c>
      <c r="BT190" s="13">
        <f t="shared" si="282"/>
        <v>0</v>
      </c>
      <c r="BU190" s="11">
        <f t="shared" si="329"/>
        <v>0</v>
      </c>
      <c r="BV190" s="67">
        <f t="shared" si="330"/>
        <v>1</v>
      </c>
      <c r="BW190" s="118" t="str">
        <f t="shared" si="283"/>
        <v/>
      </c>
      <c r="BX190" s="118" t="str">
        <f t="shared" si="284"/>
        <v/>
      </c>
      <c r="BY190" s="118" t="str">
        <f t="shared" si="285"/>
        <v/>
      </c>
      <c r="BZ190" s="118" t="str">
        <f t="shared" si="286"/>
        <v/>
      </c>
      <c r="CA190" s="118" t="str">
        <f t="shared" si="287"/>
        <v/>
      </c>
      <c r="CB190" s="118" t="str">
        <f t="shared" si="288"/>
        <v/>
      </c>
      <c r="CC190" s="118" t="str">
        <f t="shared" si="289"/>
        <v/>
      </c>
      <c r="CD190" s="60" t="b">
        <f t="shared" si="290"/>
        <v>0</v>
      </c>
      <c r="CE190" s="60" t="b">
        <f t="shared" si="291"/>
        <v>0</v>
      </c>
      <c r="CF190" s="60" t="b">
        <f t="shared" si="292"/>
        <v>0</v>
      </c>
      <c r="CG190" s="60" t="b">
        <f t="shared" si="293"/>
        <v>0</v>
      </c>
      <c r="CH190" s="60" t="b">
        <f t="shared" si="294"/>
        <v>0</v>
      </c>
      <c r="CI190" s="60" t="b">
        <f t="shared" si="295"/>
        <v>0</v>
      </c>
      <c r="CJ190" s="60" t="b">
        <f t="shared" si="296"/>
        <v>0</v>
      </c>
      <c r="CK190" s="131">
        <f t="shared" si="338"/>
        <v>0</v>
      </c>
      <c r="CL190" s="131">
        <f t="shared" si="343"/>
        <v>1</v>
      </c>
      <c r="CM190" s="92">
        <f t="shared" si="339"/>
        <v>0</v>
      </c>
      <c r="CN190" s="13">
        <f t="shared" si="331"/>
        <v>0</v>
      </c>
      <c r="CO190" s="11">
        <f t="shared" si="297"/>
        <v>0</v>
      </c>
      <c r="CP190" s="13">
        <f t="shared" si="332"/>
        <v>0</v>
      </c>
      <c r="CQ190" s="11">
        <f t="shared" si="250"/>
        <v>0</v>
      </c>
      <c r="CR190" s="57">
        <f t="shared" si="251"/>
        <v>0</v>
      </c>
      <c r="CS190" s="57">
        <f t="shared" si="252"/>
        <v>0</v>
      </c>
      <c r="CT190" s="57">
        <f t="shared" si="354"/>
        <v>0</v>
      </c>
      <c r="CU190" s="24" t="str">
        <f t="shared" si="298"/>
        <v/>
      </c>
      <c r="CV190" s="24" t="str">
        <f t="shared" si="299"/>
        <v/>
      </c>
      <c r="CW190" s="24" t="str">
        <f t="shared" si="300"/>
        <v/>
      </c>
      <c r="CX190" s="24" t="str">
        <f t="shared" si="301"/>
        <v/>
      </c>
      <c r="CY190" s="24" t="str">
        <f t="shared" si="302"/>
        <v/>
      </c>
      <c r="CZ190" s="24" t="str">
        <f t="shared" si="303"/>
        <v/>
      </c>
      <c r="DA190" s="24" t="str">
        <f t="shared" si="304"/>
        <v/>
      </c>
      <c r="DB190" s="24" t="str">
        <f t="shared" si="305"/>
        <v/>
      </c>
      <c r="DC190" s="24" t="str">
        <f t="shared" si="306"/>
        <v/>
      </c>
      <c r="DD190" s="24" t="str">
        <f t="shared" si="307"/>
        <v/>
      </c>
      <c r="DE190" s="24" t="str">
        <f t="shared" si="308"/>
        <v/>
      </c>
      <c r="DF190" s="24" t="str">
        <f t="shared" si="309"/>
        <v/>
      </c>
      <c r="DG190" s="24" t="str">
        <f t="shared" si="310"/>
        <v/>
      </c>
      <c r="EA190" s="7"/>
      <c r="EH190" s="121">
        <f t="shared" ca="1" si="254"/>
        <v>34</v>
      </c>
    </row>
    <row r="191" spans="1:138" x14ac:dyDescent="0.2">
      <c r="A191" s="125"/>
      <c r="B191" s="61" t="str">
        <f t="shared" si="247"/>
        <v/>
      </c>
      <c r="C191" s="7" t="str">
        <f t="shared" si="346"/>
        <v/>
      </c>
      <c r="D191" s="60">
        <f t="shared" si="248"/>
        <v>0</v>
      </c>
      <c r="E191" s="7" t="str">
        <f t="shared" si="249"/>
        <v/>
      </c>
      <c r="F191" s="72" t="str">
        <f t="shared" si="244"/>
        <v/>
      </c>
      <c r="G191" s="108" t="str">
        <f t="shared" si="245"/>
        <v/>
      </c>
      <c r="H191" s="112">
        <f t="shared" si="348"/>
        <v>0</v>
      </c>
      <c r="I191" s="112">
        <f t="shared" si="349"/>
        <v>0</v>
      </c>
      <c r="J191" s="112">
        <f t="shared" si="350"/>
        <v>0</v>
      </c>
      <c r="K191" s="112">
        <f t="shared" si="351"/>
        <v>0</v>
      </c>
      <c r="L191" s="112">
        <f t="shared" si="352"/>
        <v>0</v>
      </c>
      <c r="M191" s="112">
        <f t="shared" si="353"/>
        <v>0</v>
      </c>
      <c r="N191" s="60"/>
      <c r="O191" s="61"/>
      <c r="P191" s="61"/>
      <c r="Q191" s="61"/>
      <c r="R191" s="61"/>
      <c r="S191" s="7"/>
      <c r="T191" s="67">
        <f t="shared" si="311"/>
        <v>1</v>
      </c>
      <c r="U191" s="76" t="str">
        <f t="shared" si="312"/>
        <v/>
      </c>
      <c r="V191" s="76" t="str">
        <f t="shared" si="313"/>
        <v/>
      </c>
      <c r="W191" s="76" t="str">
        <f t="shared" si="314"/>
        <v/>
      </c>
      <c r="X191" s="76" t="str">
        <f t="shared" si="315"/>
        <v/>
      </c>
      <c r="Y191" s="76" t="str">
        <f t="shared" si="316"/>
        <v/>
      </c>
      <c r="Z191" s="76" t="str">
        <f t="shared" si="317"/>
        <v/>
      </c>
      <c r="AA191" s="131" t="b">
        <f t="shared" si="255"/>
        <v>0</v>
      </c>
      <c r="AB191" s="131" t="b">
        <f t="shared" si="256"/>
        <v>0</v>
      </c>
      <c r="AC191" s="131" t="b">
        <f t="shared" si="257"/>
        <v>0</v>
      </c>
      <c r="AD191" s="131" t="b">
        <f t="shared" si="258"/>
        <v>0</v>
      </c>
      <c r="AE191" s="131" t="b">
        <f t="shared" si="259"/>
        <v>0</v>
      </c>
      <c r="AF191" s="131" t="b">
        <f t="shared" si="260"/>
        <v>0</v>
      </c>
      <c r="AG191" s="131">
        <f t="shared" si="334"/>
        <v>0</v>
      </c>
      <c r="AH191" s="131">
        <f t="shared" si="340"/>
        <v>1</v>
      </c>
      <c r="AI191" s="13">
        <f t="shared" si="261"/>
        <v>0</v>
      </c>
      <c r="AJ191" s="11">
        <f t="shared" si="318"/>
        <v>0</v>
      </c>
      <c r="AK191" s="67">
        <f t="shared" si="319"/>
        <v>1</v>
      </c>
      <c r="AL191" s="118" t="str">
        <f t="shared" si="320"/>
        <v/>
      </c>
      <c r="AM191" s="118" t="str">
        <f t="shared" si="321"/>
        <v/>
      </c>
      <c r="AN191" s="118" t="str">
        <f t="shared" si="322"/>
        <v/>
      </c>
      <c r="AO191" s="118" t="str">
        <f t="shared" si="323"/>
        <v/>
      </c>
      <c r="AP191" s="118" t="str">
        <f t="shared" si="324"/>
        <v/>
      </c>
      <c r="AQ191" s="118" t="str">
        <f t="shared" si="325"/>
        <v/>
      </c>
      <c r="AR191" s="118" t="str">
        <f t="shared" si="326"/>
        <v/>
      </c>
      <c r="AS191" s="60" t="b">
        <f t="shared" si="262"/>
        <v>0</v>
      </c>
      <c r="AT191" s="60" t="b">
        <f t="shared" si="263"/>
        <v>0</v>
      </c>
      <c r="AU191" s="60" t="b">
        <f t="shared" si="264"/>
        <v>0</v>
      </c>
      <c r="AV191" s="60" t="b">
        <f t="shared" si="265"/>
        <v>0</v>
      </c>
      <c r="AW191" s="60" t="b">
        <f t="shared" si="266"/>
        <v>0</v>
      </c>
      <c r="AX191" s="60" t="b">
        <f t="shared" si="267"/>
        <v>0</v>
      </c>
      <c r="AY191" s="60" t="b">
        <f t="shared" si="268"/>
        <v>0</v>
      </c>
      <c r="AZ191" s="131">
        <f t="shared" si="335"/>
        <v>0</v>
      </c>
      <c r="BA191" s="131">
        <f t="shared" si="341"/>
        <v>1</v>
      </c>
      <c r="BB191" s="13">
        <f t="shared" si="327"/>
        <v>0</v>
      </c>
      <c r="BC191" s="11">
        <f t="shared" si="269"/>
        <v>0</v>
      </c>
      <c r="BD191" s="67">
        <f t="shared" si="328"/>
        <v>1</v>
      </c>
      <c r="BE191" s="76" t="str">
        <f t="shared" si="270"/>
        <v/>
      </c>
      <c r="BF191" s="76" t="str">
        <f t="shared" si="271"/>
        <v/>
      </c>
      <c r="BG191" s="76" t="str">
        <f t="shared" si="272"/>
        <v/>
      </c>
      <c r="BH191" s="76" t="str">
        <f t="shared" si="273"/>
        <v/>
      </c>
      <c r="BI191" s="76" t="str">
        <f t="shared" si="274"/>
        <v/>
      </c>
      <c r="BJ191" s="76" t="str">
        <f t="shared" si="275"/>
        <v/>
      </c>
      <c r="BK191" s="131" t="b">
        <f t="shared" si="276"/>
        <v>0</v>
      </c>
      <c r="BL191" s="131" t="b">
        <f t="shared" si="277"/>
        <v>0</v>
      </c>
      <c r="BM191" s="131" t="b">
        <f t="shared" si="278"/>
        <v>0</v>
      </c>
      <c r="BN191" s="131" t="b">
        <f t="shared" si="279"/>
        <v>0</v>
      </c>
      <c r="BO191" s="131" t="b">
        <f t="shared" si="280"/>
        <v>0</v>
      </c>
      <c r="BP191" s="131" t="b">
        <f t="shared" si="281"/>
        <v>0</v>
      </c>
      <c r="BQ191" s="131">
        <f t="shared" si="336"/>
        <v>0</v>
      </c>
      <c r="BR191" s="131">
        <f t="shared" si="342"/>
        <v>1</v>
      </c>
      <c r="BS191" s="92">
        <f t="shared" si="337"/>
        <v>0</v>
      </c>
      <c r="BT191" s="13">
        <f t="shared" si="282"/>
        <v>0</v>
      </c>
      <c r="BU191" s="11">
        <f t="shared" si="329"/>
        <v>0</v>
      </c>
      <c r="BV191" s="67">
        <f t="shared" si="330"/>
        <v>1</v>
      </c>
      <c r="BW191" s="118" t="str">
        <f t="shared" si="283"/>
        <v/>
      </c>
      <c r="BX191" s="118" t="str">
        <f t="shared" si="284"/>
        <v/>
      </c>
      <c r="BY191" s="118" t="str">
        <f t="shared" si="285"/>
        <v/>
      </c>
      <c r="BZ191" s="118" t="str">
        <f t="shared" si="286"/>
        <v/>
      </c>
      <c r="CA191" s="118" t="str">
        <f t="shared" si="287"/>
        <v/>
      </c>
      <c r="CB191" s="118" t="str">
        <f t="shared" si="288"/>
        <v/>
      </c>
      <c r="CC191" s="118" t="str">
        <f t="shared" si="289"/>
        <v/>
      </c>
      <c r="CD191" s="60" t="b">
        <f t="shared" si="290"/>
        <v>0</v>
      </c>
      <c r="CE191" s="60" t="b">
        <f t="shared" si="291"/>
        <v>0</v>
      </c>
      <c r="CF191" s="60" t="b">
        <f t="shared" si="292"/>
        <v>0</v>
      </c>
      <c r="CG191" s="60" t="b">
        <f t="shared" si="293"/>
        <v>0</v>
      </c>
      <c r="CH191" s="60" t="b">
        <f t="shared" si="294"/>
        <v>0</v>
      </c>
      <c r="CI191" s="60" t="b">
        <f t="shared" si="295"/>
        <v>0</v>
      </c>
      <c r="CJ191" s="60" t="b">
        <f t="shared" si="296"/>
        <v>0</v>
      </c>
      <c r="CK191" s="131">
        <f t="shared" si="338"/>
        <v>0</v>
      </c>
      <c r="CL191" s="131">
        <f t="shared" si="343"/>
        <v>1</v>
      </c>
      <c r="CM191" s="92">
        <f t="shared" si="339"/>
        <v>0</v>
      </c>
      <c r="CN191" s="13">
        <f t="shared" si="331"/>
        <v>0</v>
      </c>
      <c r="CO191" s="11">
        <f t="shared" si="297"/>
        <v>0</v>
      </c>
      <c r="CP191" s="13">
        <f t="shared" si="332"/>
        <v>0</v>
      </c>
      <c r="CQ191" s="11">
        <f t="shared" si="250"/>
        <v>0</v>
      </c>
      <c r="CR191" s="57">
        <f t="shared" si="251"/>
        <v>0</v>
      </c>
      <c r="CS191" s="57">
        <f t="shared" si="252"/>
        <v>0</v>
      </c>
      <c r="CT191" s="57">
        <f t="shared" si="354"/>
        <v>0</v>
      </c>
      <c r="CU191" s="24" t="str">
        <f t="shared" si="298"/>
        <v/>
      </c>
      <c r="CV191" s="24" t="str">
        <f t="shared" si="299"/>
        <v/>
      </c>
      <c r="CW191" s="24" t="str">
        <f t="shared" si="300"/>
        <v/>
      </c>
      <c r="CX191" s="24" t="str">
        <f t="shared" si="301"/>
        <v/>
      </c>
      <c r="CY191" s="24" t="str">
        <f t="shared" si="302"/>
        <v/>
      </c>
      <c r="CZ191" s="24" t="str">
        <f t="shared" si="303"/>
        <v/>
      </c>
      <c r="DA191" s="24" t="str">
        <f t="shared" si="304"/>
        <v/>
      </c>
      <c r="DB191" s="24" t="str">
        <f t="shared" si="305"/>
        <v/>
      </c>
      <c r="DC191" s="24" t="str">
        <f t="shared" si="306"/>
        <v/>
      </c>
      <c r="DD191" s="24" t="str">
        <f t="shared" si="307"/>
        <v/>
      </c>
      <c r="DE191" s="24" t="str">
        <f t="shared" si="308"/>
        <v/>
      </c>
      <c r="DF191" s="24" t="str">
        <f t="shared" si="309"/>
        <v/>
      </c>
      <c r="DG191" s="24" t="str">
        <f t="shared" si="310"/>
        <v/>
      </c>
      <c r="EA191" s="7"/>
      <c r="EH191" s="121">
        <f t="shared" ca="1" si="254"/>
        <v>9</v>
      </c>
    </row>
    <row r="192" spans="1:138" x14ac:dyDescent="0.2">
      <c r="A192" s="125"/>
      <c r="B192" s="61" t="str">
        <f t="shared" si="247"/>
        <v/>
      </c>
      <c r="C192" s="7" t="str">
        <f t="shared" si="346"/>
        <v/>
      </c>
      <c r="D192" s="60">
        <f t="shared" si="248"/>
        <v>0</v>
      </c>
      <c r="E192" s="7" t="str">
        <f t="shared" si="249"/>
        <v/>
      </c>
      <c r="F192" s="72" t="str">
        <f t="shared" si="244"/>
        <v/>
      </c>
      <c r="G192" s="108" t="str">
        <f t="shared" si="245"/>
        <v/>
      </c>
      <c r="H192" s="112">
        <f t="shared" si="348"/>
        <v>0</v>
      </c>
      <c r="I192" s="112">
        <f t="shared" si="349"/>
        <v>0</v>
      </c>
      <c r="J192" s="112">
        <f t="shared" si="350"/>
        <v>0</v>
      </c>
      <c r="K192" s="112">
        <f t="shared" si="351"/>
        <v>0</v>
      </c>
      <c r="L192" s="112">
        <f t="shared" si="352"/>
        <v>0</v>
      </c>
      <c r="M192" s="112">
        <f t="shared" si="353"/>
        <v>0</v>
      </c>
      <c r="N192" s="60"/>
      <c r="O192" s="61"/>
      <c r="P192" s="61"/>
      <c r="Q192" s="61"/>
      <c r="R192" s="61"/>
      <c r="S192" s="7"/>
      <c r="T192" s="67">
        <f t="shared" si="311"/>
        <v>1</v>
      </c>
      <c r="U192" s="76" t="str">
        <f t="shared" si="312"/>
        <v/>
      </c>
      <c r="V192" s="76" t="str">
        <f t="shared" si="313"/>
        <v/>
      </c>
      <c r="W192" s="76" t="str">
        <f t="shared" si="314"/>
        <v/>
      </c>
      <c r="X192" s="76" t="str">
        <f t="shared" si="315"/>
        <v/>
      </c>
      <c r="Y192" s="76" t="str">
        <f t="shared" si="316"/>
        <v/>
      </c>
      <c r="Z192" s="76" t="str">
        <f t="shared" si="317"/>
        <v/>
      </c>
      <c r="AA192" s="131" t="b">
        <f t="shared" si="255"/>
        <v>0</v>
      </c>
      <c r="AB192" s="131" t="b">
        <f t="shared" si="256"/>
        <v>0</v>
      </c>
      <c r="AC192" s="131" t="b">
        <f t="shared" si="257"/>
        <v>0</v>
      </c>
      <c r="AD192" s="131" t="b">
        <f t="shared" si="258"/>
        <v>0</v>
      </c>
      <c r="AE192" s="131" t="b">
        <f t="shared" si="259"/>
        <v>0</v>
      </c>
      <c r="AF192" s="131" t="b">
        <f t="shared" si="260"/>
        <v>0</v>
      </c>
      <c r="AG192" s="131">
        <f t="shared" si="334"/>
        <v>0</v>
      </c>
      <c r="AH192" s="131">
        <f t="shared" si="340"/>
        <v>1</v>
      </c>
      <c r="AI192" s="13">
        <f t="shared" si="261"/>
        <v>0</v>
      </c>
      <c r="AJ192" s="11">
        <f t="shared" si="318"/>
        <v>0</v>
      </c>
      <c r="AK192" s="67">
        <f t="shared" si="319"/>
        <v>1</v>
      </c>
      <c r="AL192" s="118" t="str">
        <f t="shared" si="320"/>
        <v/>
      </c>
      <c r="AM192" s="118" t="str">
        <f t="shared" si="321"/>
        <v/>
      </c>
      <c r="AN192" s="118" t="str">
        <f t="shared" si="322"/>
        <v/>
      </c>
      <c r="AO192" s="118" t="str">
        <f t="shared" si="323"/>
        <v/>
      </c>
      <c r="AP192" s="118" t="str">
        <f t="shared" si="324"/>
        <v/>
      </c>
      <c r="AQ192" s="118" t="str">
        <f t="shared" si="325"/>
        <v/>
      </c>
      <c r="AR192" s="118" t="str">
        <f t="shared" si="326"/>
        <v/>
      </c>
      <c r="AS192" s="60" t="b">
        <f t="shared" si="262"/>
        <v>0</v>
      </c>
      <c r="AT192" s="60" t="b">
        <f t="shared" si="263"/>
        <v>0</v>
      </c>
      <c r="AU192" s="60" t="b">
        <f t="shared" si="264"/>
        <v>0</v>
      </c>
      <c r="AV192" s="60" t="b">
        <f t="shared" si="265"/>
        <v>0</v>
      </c>
      <c r="AW192" s="60" t="b">
        <f t="shared" si="266"/>
        <v>0</v>
      </c>
      <c r="AX192" s="60" t="b">
        <f t="shared" si="267"/>
        <v>0</v>
      </c>
      <c r="AY192" s="60" t="b">
        <f t="shared" si="268"/>
        <v>0</v>
      </c>
      <c r="AZ192" s="131">
        <f t="shared" si="335"/>
        <v>0</v>
      </c>
      <c r="BA192" s="131">
        <f t="shared" si="341"/>
        <v>1</v>
      </c>
      <c r="BB192" s="13">
        <f t="shared" si="327"/>
        <v>0</v>
      </c>
      <c r="BC192" s="11">
        <f t="shared" si="269"/>
        <v>0</v>
      </c>
      <c r="BD192" s="67">
        <f t="shared" si="328"/>
        <v>1</v>
      </c>
      <c r="BE192" s="76" t="str">
        <f t="shared" si="270"/>
        <v/>
      </c>
      <c r="BF192" s="76" t="str">
        <f t="shared" si="271"/>
        <v/>
      </c>
      <c r="BG192" s="76" t="str">
        <f t="shared" si="272"/>
        <v/>
      </c>
      <c r="BH192" s="76" t="str">
        <f t="shared" si="273"/>
        <v/>
      </c>
      <c r="BI192" s="76" t="str">
        <f t="shared" si="274"/>
        <v/>
      </c>
      <c r="BJ192" s="76" t="str">
        <f t="shared" si="275"/>
        <v/>
      </c>
      <c r="BK192" s="131" t="b">
        <f t="shared" si="276"/>
        <v>0</v>
      </c>
      <c r="BL192" s="131" t="b">
        <f t="shared" si="277"/>
        <v>0</v>
      </c>
      <c r="BM192" s="131" t="b">
        <f t="shared" si="278"/>
        <v>0</v>
      </c>
      <c r="BN192" s="131" t="b">
        <f t="shared" si="279"/>
        <v>0</v>
      </c>
      <c r="BO192" s="131" t="b">
        <f t="shared" si="280"/>
        <v>0</v>
      </c>
      <c r="BP192" s="131" t="b">
        <f t="shared" si="281"/>
        <v>0</v>
      </c>
      <c r="BQ192" s="131">
        <f t="shared" si="336"/>
        <v>0</v>
      </c>
      <c r="BR192" s="131">
        <f t="shared" si="342"/>
        <v>1</v>
      </c>
      <c r="BS192" s="92">
        <f t="shared" si="337"/>
        <v>0</v>
      </c>
      <c r="BT192" s="13">
        <f t="shared" si="282"/>
        <v>0</v>
      </c>
      <c r="BU192" s="11">
        <f t="shared" si="329"/>
        <v>0</v>
      </c>
      <c r="BV192" s="67">
        <f t="shared" si="330"/>
        <v>1</v>
      </c>
      <c r="BW192" s="118" t="str">
        <f t="shared" si="283"/>
        <v/>
      </c>
      <c r="BX192" s="118" t="str">
        <f t="shared" si="284"/>
        <v/>
      </c>
      <c r="BY192" s="118" t="str">
        <f t="shared" si="285"/>
        <v/>
      </c>
      <c r="BZ192" s="118" t="str">
        <f t="shared" si="286"/>
        <v/>
      </c>
      <c r="CA192" s="118" t="str">
        <f t="shared" si="287"/>
        <v/>
      </c>
      <c r="CB192" s="118" t="str">
        <f t="shared" si="288"/>
        <v/>
      </c>
      <c r="CC192" s="118" t="str">
        <f t="shared" si="289"/>
        <v/>
      </c>
      <c r="CD192" s="60" t="b">
        <f t="shared" si="290"/>
        <v>0</v>
      </c>
      <c r="CE192" s="60" t="b">
        <f t="shared" si="291"/>
        <v>0</v>
      </c>
      <c r="CF192" s="60" t="b">
        <f t="shared" si="292"/>
        <v>0</v>
      </c>
      <c r="CG192" s="60" t="b">
        <f t="shared" si="293"/>
        <v>0</v>
      </c>
      <c r="CH192" s="60" t="b">
        <f t="shared" si="294"/>
        <v>0</v>
      </c>
      <c r="CI192" s="60" t="b">
        <f t="shared" si="295"/>
        <v>0</v>
      </c>
      <c r="CJ192" s="60" t="b">
        <f t="shared" si="296"/>
        <v>0</v>
      </c>
      <c r="CK192" s="131">
        <f t="shared" si="338"/>
        <v>0</v>
      </c>
      <c r="CL192" s="131">
        <f t="shared" si="343"/>
        <v>1</v>
      </c>
      <c r="CM192" s="92">
        <f t="shared" si="339"/>
        <v>0</v>
      </c>
      <c r="CN192" s="13">
        <f t="shared" si="331"/>
        <v>0</v>
      </c>
      <c r="CO192" s="11">
        <f t="shared" si="297"/>
        <v>0</v>
      </c>
      <c r="CP192" s="13">
        <f t="shared" si="332"/>
        <v>0</v>
      </c>
      <c r="CQ192" s="11">
        <f t="shared" si="250"/>
        <v>0</v>
      </c>
      <c r="CR192" s="57">
        <f t="shared" si="251"/>
        <v>0</v>
      </c>
      <c r="CS192" s="57">
        <f t="shared" si="252"/>
        <v>0</v>
      </c>
      <c r="CT192" s="57">
        <f t="shared" si="354"/>
        <v>0</v>
      </c>
      <c r="CU192" s="24" t="str">
        <f t="shared" si="298"/>
        <v/>
      </c>
      <c r="CV192" s="24" t="str">
        <f t="shared" si="299"/>
        <v/>
      </c>
      <c r="CW192" s="24" t="str">
        <f t="shared" si="300"/>
        <v/>
      </c>
      <c r="CX192" s="24" t="str">
        <f t="shared" si="301"/>
        <v/>
      </c>
      <c r="CY192" s="24" t="str">
        <f t="shared" si="302"/>
        <v/>
      </c>
      <c r="CZ192" s="24" t="str">
        <f t="shared" si="303"/>
        <v/>
      </c>
      <c r="DA192" s="24" t="str">
        <f t="shared" si="304"/>
        <v/>
      </c>
      <c r="DB192" s="24" t="str">
        <f t="shared" si="305"/>
        <v/>
      </c>
      <c r="DC192" s="24" t="str">
        <f t="shared" si="306"/>
        <v/>
      </c>
      <c r="DD192" s="24" t="str">
        <f t="shared" si="307"/>
        <v/>
      </c>
      <c r="DE192" s="24" t="str">
        <f t="shared" si="308"/>
        <v/>
      </c>
      <c r="DF192" s="24" t="str">
        <f t="shared" si="309"/>
        <v/>
      </c>
      <c r="DG192" s="24" t="str">
        <f t="shared" si="310"/>
        <v/>
      </c>
      <c r="EA192" s="7"/>
      <c r="EH192" s="121">
        <f t="shared" ca="1" si="254"/>
        <v>9</v>
      </c>
    </row>
    <row r="193" spans="1:138" x14ac:dyDescent="0.2">
      <c r="A193" s="125"/>
      <c r="B193" s="61" t="str">
        <f t="shared" si="247"/>
        <v/>
      </c>
      <c r="C193" s="7" t="str">
        <f t="shared" si="346"/>
        <v/>
      </c>
      <c r="D193" s="60">
        <f t="shared" si="248"/>
        <v>0</v>
      </c>
      <c r="E193" s="7" t="str">
        <f t="shared" si="249"/>
        <v/>
      </c>
      <c r="F193" s="72" t="str">
        <f t="shared" si="244"/>
        <v/>
      </c>
      <c r="G193" s="108" t="str">
        <f t="shared" si="245"/>
        <v/>
      </c>
      <c r="H193" s="112">
        <f t="shared" si="348"/>
        <v>0</v>
      </c>
      <c r="I193" s="112">
        <f t="shared" si="349"/>
        <v>0</v>
      </c>
      <c r="J193" s="112">
        <f t="shared" si="350"/>
        <v>0</v>
      </c>
      <c r="K193" s="112">
        <f t="shared" si="351"/>
        <v>0</v>
      </c>
      <c r="L193" s="112">
        <f t="shared" si="352"/>
        <v>0</v>
      </c>
      <c r="M193" s="112">
        <f t="shared" si="353"/>
        <v>0</v>
      </c>
      <c r="N193" s="60"/>
      <c r="O193" s="61"/>
      <c r="P193" s="61"/>
      <c r="Q193" s="61"/>
      <c r="R193" s="61"/>
      <c r="S193" s="7"/>
      <c r="T193" s="67">
        <f t="shared" si="311"/>
        <v>1</v>
      </c>
      <c r="U193" s="76" t="str">
        <f t="shared" si="312"/>
        <v/>
      </c>
      <c r="V193" s="76" t="str">
        <f t="shared" si="313"/>
        <v/>
      </c>
      <c r="W193" s="76" t="str">
        <f t="shared" si="314"/>
        <v/>
      </c>
      <c r="X193" s="76" t="str">
        <f t="shared" si="315"/>
        <v/>
      </c>
      <c r="Y193" s="76" t="str">
        <f t="shared" si="316"/>
        <v/>
      </c>
      <c r="Z193" s="76" t="str">
        <f t="shared" si="317"/>
        <v/>
      </c>
      <c r="AA193" s="131" t="b">
        <f t="shared" si="255"/>
        <v>0</v>
      </c>
      <c r="AB193" s="131" t="b">
        <f t="shared" si="256"/>
        <v>0</v>
      </c>
      <c r="AC193" s="131" t="b">
        <f t="shared" si="257"/>
        <v>0</v>
      </c>
      <c r="AD193" s="131" t="b">
        <f t="shared" si="258"/>
        <v>0</v>
      </c>
      <c r="AE193" s="131" t="b">
        <f t="shared" si="259"/>
        <v>0</v>
      </c>
      <c r="AF193" s="131" t="b">
        <f t="shared" si="260"/>
        <v>0</v>
      </c>
      <c r="AG193" s="131">
        <f t="shared" si="334"/>
        <v>0</v>
      </c>
      <c r="AH193" s="131">
        <f t="shared" si="340"/>
        <v>1</v>
      </c>
      <c r="AI193" s="13">
        <f t="shared" si="261"/>
        <v>0</v>
      </c>
      <c r="AJ193" s="11">
        <f t="shared" si="318"/>
        <v>0</v>
      </c>
      <c r="AK193" s="67">
        <f t="shared" si="319"/>
        <v>1</v>
      </c>
      <c r="AL193" s="118" t="str">
        <f t="shared" si="320"/>
        <v/>
      </c>
      <c r="AM193" s="118" t="str">
        <f t="shared" si="321"/>
        <v/>
      </c>
      <c r="AN193" s="118" t="str">
        <f t="shared" si="322"/>
        <v/>
      </c>
      <c r="AO193" s="118" t="str">
        <f t="shared" si="323"/>
        <v/>
      </c>
      <c r="AP193" s="118" t="str">
        <f t="shared" si="324"/>
        <v/>
      </c>
      <c r="AQ193" s="118" t="str">
        <f t="shared" si="325"/>
        <v/>
      </c>
      <c r="AR193" s="118" t="str">
        <f t="shared" si="326"/>
        <v/>
      </c>
      <c r="AS193" s="60" t="b">
        <f t="shared" si="262"/>
        <v>0</v>
      </c>
      <c r="AT193" s="60" t="b">
        <f t="shared" si="263"/>
        <v>0</v>
      </c>
      <c r="AU193" s="60" t="b">
        <f t="shared" si="264"/>
        <v>0</v>
      </c>
      <c r="AV193" s="60" t="b">
        <f t="shared" si="265"/>
        <v>0</v>
      </c>
      <c r="AW193" s="60" t="b">
        <f t="shared" si="266"/>
        <v>0</v>
      </c>
      <c r="AX193" s="60" t="b">
        <f t="shared" si="267"/>
        <v>0</v>
      </c>
      <c r="AY193" s="60" t="b">
        <f t="shared" si="268"/>
        <v>0</v>
      </c>
      <c r="AZ193" s="131">
        <f t="shared" si="335"/>
        <v>0</v>
      </c>
      <c r="BA193" s="131">
        <f t="shared" si="341"/>
        <v>1</v>
      </c>
      <c r="BB193" s="13">
        <f t="shared" si="327"/>
        <v>0</v>
      </c>
      <c r="BC193" s="11">
        <f t="shared" si="269"/>
        <v>0</v>
      </c>
      <c r="BD193" s="67">
        <f t="shared" si="328"/>
        <v>1</v>
      </c>
      <c r="BE193" s="76" t="str">
        <f t="shared" si="270"/>
        <v/>
      </c>
      <c r="BF193" s="76" t="str">
        <f t="shared" si="271"/>
        <v/>
      </c>
      <c r="BG193" s="76" t="str">
        <f t="shared" si="272"/>
        <v/>
      </c>
      <c r="BH193" s="76" t="str">
        <f t="shared" si="273"/>
        <v/>
      </c>
      <c r="BI193" s="76" t="str">
        <f t="shared" si="274"/>
        <v/>
      </c>
      <c r="BJ193" s="76" t="str">
        <f t="shared" si="275"/>
        <v/>
      </c>
      <c r="BK193" s="131" t="b">
        <f t="shared" si="276"/>
        <v>0</v>
      </c>
      <c r="BL193" s="131" t="b">
        <f t="shared" si="277"/>
        <v>0</v>
      </c>
      <c r="BM193" s="131" t="b">
        <f t="shared" si="278"/>
        <v>0</v>
      </c>
      <c r="BN193" s="131" t="b">
        <f t="shared" si="279"/>
        <v>0</v>
      </c>
      <c r="BO193" s="131" t="b">
        <f t="shared" si="280"/>
        <v>0</v>
      </c>
      <c r="BP193" s="131" t="b">
        <f t="shared" si="281"/>
        <v>0</v>
      </c>
      <c r="BQ193" s="131">
        <f t="shared" si="336"/>
        <v>0</v>
      </c>
      <c r="BR193" s="131">
        <f t="shared" si="342"/>
        <v>1</v>
      </c>
      <c r="BS193" s="92">
        <f t="shared" si="337"/>
        <v>0</v>
      </c>
      <c r="BT193" s="13">
        <f t="shared" si="282"/>
        <v>0</v>
      </c>
      <c r="BU193" s="11">
        <f t="shared" si="329"/>
        <v>0</v>
      </c>
      <c r="BV193" s="67">
        <f t="shared" si="330"/>
        <v>1</v>
      </c>
      <c r="BW193" s="118" t="str">
        <f t="shared" si="283"/>
        <v/>
      </c>
      <c r="BX193" s="118" t="str">
        <f t="shared" si="284"/>
        <v/>
      </c>
      <c r="BY193" s="118" t="str">
        <f t="shared" si="285"/>
        <v/>
      </c>
      <c r="BZ193" s="118" t="str">
        <f t="shared" si="286"/>
        <v/>
      </c>
      <c r="CA193" s="118" t="str">
        <f t="shared" si="287"/>
        <v/>
      </c>
      <c r="CB193" s="118" t="str">
        <f t="shared" si="288"/>
        <v/>
      </c>
      <c r="CC193" s="118" t="str">
        <f t="shared" si="289"/>
        <v/>
      </c>
      <c r="CD193" s="60" t="b">
        <f t="shared" si="290"/>
        <v>0</v>
      </c>
      <c r="CE193" s="60" t="b">
        <f t="shared" si="291"/>
        <v>0</v>
      </c>
      <c r="CF193" s="60" t="b">
        <f t="shared" si="292"/>
        <v>0</v>
      </c>
      <c r="CG193" s="60" t="b">
        <f t="shared" si="293"/>
        <v>0</v>
      </c>
      <c r="CH193" s="60" t="b">
        <f t="shared" si="294"/>
        <v>0</v>
      </c>
      <c r="CI193" s="60" t="b">
        <f t="shared" si="295"/>
        <v>0</v>
      </c>
      <c r="CJ193" s="60" t="b">
        <f t="shared" si="296"/>
        <v>0</v>
      </c>
      <c r="CK193" s="131">
        <f t="shared" si="338"/>
        <v>0</v>
      </c>
      <c r="CL193" s="131">
        <f t="shared" si="343"/>
        <v>1</v>
      </c>
      <c r="CM193" s="92">
        <f t="shared" si="339"/>
        <v>0</v>
      </c>
      <c r="CN193" s="13">
        <f t="shared" si="331"/>
        <v>0</v>
      </c>
      <c r="CO193" s="11">
        <f t="shared" si="297"/>
        <v>0</v>
      </c>
      <c r="CP193" s="13">
        <f t="shared" si="332"/>
        <v>0</v>
      </c>
      <c r="CQ193" s="11">
        <f t="shared" si="250"/>
        <v>0</v>
      </c>
      <c r="CR193" s="57">
        <f t="shared" si="251"/>
        <v>0</v>
      </c>
      <c r="CS193" s="57">
        <f t="shared" si="252"/>
        <v>0</v>
      </c>
      <c r="CT193" s="57">
        <f t="shared" si="354"/>
        <v>0</v>
      </c>
      <c r="CU193" s="24" t="str">
        <f t="shared" si="298"/>
        <v/>
      </c>
      <c r="CV193" s="24" t="str">
        <f t="shared" si="299"/>
        <v/>
      </c>
      <c r="CW193" s="24" t="str">
        <f t="shared" si="300"/>
        <v/>
      </c>
      <c r="CX193" s="24" t="str">
        <f t="shared" si="301"/>
        <v/>
      </c>
      <c r="CY193" s="24" t="str">
        <f t="shared" si="302"/>
        <v/>
      </c>
      <c r="CZ193" s="24" t="str">
        <f t="shared" si="303"/>
        <v/>
      </c>
      <c r="DA193" s="24" t="str">
        <f t="shared" si="304"/>
        <v/>
      </c>
      <c r="DB193" s="24" t="str">
        <f t="shared" si="305"/>
        <v/>
      </c>
      <c r="DC193" s="24" t="str">
        <f t="shared" si="306"/>
        <v/>
      </c>
      <c r="DD193" s="24" t="str">
        <f t="shared" si="307"/>
        <v/>
      </c>
      <c r="DE193" s="24" t="str">
        <f t="shared" si="308"/>
        <v/>
      </c>
      <c r="DF193" s="24" t="str">
        <f t="shared" si="309"/>
        <v/>
      </c>
      <c r="DG193" s="24" t="str">
        <f t="shared" si="310"/>
        <v/>
      </c>
      <c r="EA193" s="7"/>
      <c r="EH193" s="121">
        <f t="shared" ca="1" si="254"/>
        <v>1</v>
      </c>
    </row>
    <row r="194" spans="1:138" x14ac:dyDescent="0.2">
      <c r="A194" s="125"/>
      <c r="B194" s="61" t="str">
        <f t="shared" si="247"/>
        <v/>
      </c>
      <c r="C194" s="7" t="str">
        <f t="shared" si="346"/>
        <v/>
      </c>
      <c r="D194" s="60">
        <f t="shared" si="248"/>
        <v>0</v>
      </c>
      <c r="E194" s="7" t="str">
        <f t="shared" si="249"/>
        <v/>
      </c>
      <c r="F194" s="72" t="str">
        <f t="shared" si="244"/>
        <v/>
      </c>
      <c r="G194" s="108" t="str">
        <f t="shared" si="245"/>
        <v/>
      </c>
      <c r="H194" s="112">
        <f t="shared" si="348"/>
        <v>0</v>
      </c>
      <c r="I194" s="112">
        <f t="shared" si="349"/>
        <v>0</v>
      </c>
      <c r="J194" s="112">
        <f t="shared" si="350"/>
        <v>0</v>
      </c>
      <c r="K194" s="112">
        <f t="shared" si="351"/>
        <v>0</v>
      </c>
      <c r="L194" s="112">
        <f t="shared" si="352"/>
        <v>0</v>
      </c>
      <c r="M194" s="112">
        <f t="shared" si="353"/>
        <v>0</v>
      </c>
      <c r="N194" s="60"/>
      <c r="O194" s="61"/>
      <c r="P194" s="61"/>
      <c r="Q194" s="61"/>
      <c r="R194" s="61"/>
      <c r="S194" s="7"/>
      <c r="T194" s="67">
        <f t="shared" si="311"/>
        <v>1</v>
      </c>
      <c r="U194" s="76" t="str">
        <f t="shared" si="312"/>
        <v/>
      </c>
      <c r="V194" s="76" t="str">
        <f t="shared" si="313"/>
        <v/>
      </c>
      <c r="W194" s="76" t="str">
        <f t="shared" si="314"/>
        <v/>
      </c>
      <c r="X194" s="76" t="str">
        <f t="shared" si="315"/>
        <v/>
      </c>
      <c r="Y194" s="76" t="str">
        <f t="shared" si="316"/>
        <v/>
      </c>
      <c r="Z194" s="76" t="str">
        <f t="shared" si="317"/>
        <v/>
      </c>
      <c r="AA194" s="131" t="b">
        <f t="shared" si="255"/>
        <v>0</v>
      </c>
      <c r="AB194" s="131" t="b">
        <f t="shared" si="256"/>
        <v>0</v>
      </c>
      <c r="AC194" s="131" t="b">
        <f t="shared" si="257"/>
        <v>0</v>
      </c>
      <c r="AD194" s="131" t="b">
        <f t="shared" si="258"/>
        <v>0</v>
      </c>
      <c r="AE194" s="131" t="b">
        <f t="shared" si="259"/>
        <v>0</v>
      </c>
      <c r="AF194" s="131" t="b">
        <f t="shared" si="260"/>
        <v>0</v>
      </c>
      <c r="AG194" s="131">
        <f t="shared" si="334"/>
        <v>0</v>
      </c>
      <c r="AH194" s="131">
        <f t="shared" si="340"/>
        <v>1</v>
      </c>
      <c r="AI194" s="13">
        <f t="shared" si="261"/>
        <v>0</v>
      </c>
      <c r="AJ194" s="11">
        <f t="shared" si="318"/>
        <v>0</v>
      </c>
      <c r="AK194" s="67">
        <f t="shared" si="319"/>
        <v>1</v>
      </c>
      <c r="AL194" s="118" t="str">
        <f t="shared" si="320"/>
        <v/>
      </c>
      <c r="AM194" s="118" t="str">
        <f t="shared" si="321"/>
        <v/>
      </c>
      <c r="AN194" s="118" t="str">
        <f t="shared" si="322"/>
        <v/>
      </c>
      <c r="AO194" s="118" t="str">
        <f t="shared" si="323"/>
        <v/>
      </c>
      <c r="AP194" s="118" t="str">
        <f t="shared" si="324"/>
        <v/>
      </c>
      <c r="AQ194" s="118" t="str">
        <f t="shared" si="325"/>
        <v/>
      </c>
      <c r="AR194" s="118" t="str">
        <f t="shared" si="326"/>
        <v/>
      </c>
      <c r="AS194" s="60" t="b">
        <f t="shared" si="262"/>
        <v>0</v>
      </c>
      <c r="AT194" s="60" t="b">
        <f t="shared" si="263"/>
        <v>0</v>
      </c>
      <c r="AU194" s="60" t="b">
        <f t="shared" si="264"/>
        <v>0</v>
      </c>
      <c r="AV194" s="60" t="b">
        <f t="shared" si="265"/>
        <v>0</v>
      </c>
      <c r="AW194" s="60" t="b">
        <f t="shared" si="266"/>
        <v>0</v>
      </c>
      <c r="AX194" s="60" t="b">
        <f t="shared" si="267"/>
        <v>0</v>
      </c>
      <c r="AY194" s="60" t="b">
        <f t="shared" si="268"/>
        <v>0</v>
      </c>
      <c r="AZ194" s="131">
        <f t="shared" si="335"/>
        <v>0</v>
      </c>
      <c r="BA194" s="131">
        <f t="shared" si="341"/>
        <v>1</v>
      </c>
      <c r="BB194" s="13">
        <f t="shared" si="327"/>
        <v>0</v>
      </c>
      <c r="BC194" s="11">
        <f t="shared" si="269"/>
        <v>0</v>
      </c>
      <c r="BD194" s="67">
        <f t="shared" si="328"/>
        <v>1</v>
      </c>
      <c r="BE194" s="76" t="str">
        <f t="shared" si="270"/>
        <v/>
      </c>
      <c r="BF194" s="76" t="str">
        <f t="shared" si="271"/>
        <v/>
      </c>
      <c r="BG194" s="76" t="str">
        <f t="shared" si="272"/>
        <v/>
      </c>
      <c r="BH194" s="76" t="str">
        <f t="shared" si="273"/>
        <v/>
      </c>
      <c r="BI194" s="76" t="str">
        <f t="shared" si="274"/>
        <v/>
      </c>
      <c r="BJ194" s="76" t="str">
        <f t="shared" si="275"/>
        <v/>
      </c>
      <c r="BK194" s="131" t="b">
        <f t="shared" si="276"/>
        <v>0</v>
      </c>
      <c r="BL194" s="131" t="b">
        <f t="shared" si="277"/>
        <v>0</v>
      </c>
      <c r="BM194" s="131" t="b">
        <f t="shared" si="278"/>
        <v>0</v>
      </c>
      <c r="BN194" s="131" t="b">
        <f t="shared" si="279"/>
        <v>0</v>
      </c>
      <c r="BO194" s="131" t="b">
        <f t="shared" si="280"/>
        <v>0</v>
      </c>
      <c r="BP194" s="131" t="b">
        <f t="shared" si="281"/>
        <v>0</v>
      </c>
      <c r="BQ194" s="131">
        <f t="shared" si="336"/>
        <v>0</v>
      </c>
      <c r="BR194" s="131">
        <f t="shared" si="342"/>
        <v>1</v>
      </c>
      <c r="BS194" s="92">
        <f t="shared" si="337"/>
        <v>0</v>
      </c>
      <c r="BT194" s="13">
        <f t="shared" si="282"/>
        <v>0</v>
      </c>
      <c r="BU194" s="11">
        <f t="shared" si="329"/>
        <v>0</v>
      </c>
      <c r="BV194" s="67">
        <f t="shared" si="330"/>
        <v>1</v>
      </c>
      <c r="BW194" s="118" t="str">
        <f t="shared" si="283"/>
        <v/>
      </c>
      <c r="BX194" s="118" t="str">
        <f t="shared" si="284"/>
        <v/>
      </c>
      <c r="BY194" s="118" t="str">
        <f t="shared" si="285"/>
        <v/>
      </c>
      <c r="BZ194" s="118" t="str">
        <f t="shared" si="286"/>
        <v/>
      </c>
      <c r="CA194" s="118" t="str">
        <f t="shared" si="287"/>
        <v/>
      </c>
      <c r="CB194" s="118" t="str">
        <f t="shared" si="288"/>
        <v/>
      </c>
      <c r="CC194" s="118" t="str">
        <f t="shared" si="289"/>
        <v/>
      </c>
      <c r="CD194" s="60" t="b">
        <f t="shared" si="290"/>
        <v>0</v>
      </c>
      <c r="CE194" s="60" t="b">
        <f t="shared" si="291"/>
        <v>0</v>
      </c>
      <c r="CF194" s="60" t="b">
        <f t="shared" si="292"/>
        <v>0</v>
      </c>
      <c r="CG194" s="60" t="b">
        <f t="shared" si="293"/>
        <v>0</v>
      </c>
      <c r="CH194" s="60" t="b">
        <f t="shared" si="294"/>
        <v>0</v>
      </c>
      <c r="CI194" s="60" t="b">
        <f t="shared" si="295"/>
        <v>0</v>
      </c>
      <c r="CJ194" s="60" t="b">
        <f t="shared" si="296"/>
        <v>0</v>
      </c>
      <c r="CK194" s="131">
        <f t="shared" si="338"/>
        <v>0</v>
      </c>
      <c r="CL194" s="131">
        <f t="shared" si="343"/>
        <v>1</v>
      </c>
      <c r="CM194" s="92">
        <f t="shared" si="339"/>
        <v>0</v>
      </c>
      <c r="CN194" s="13">
        <f t="shared" si="331"/>
        <v>0</v>
      </c>
      <c r="CO194" s="11">
        <f t="shared" si="297"/>
        <v>0</v>
      </c>
      <c r="CP194" s="13">
        <f t="shared" si="332"/>
        <v>0</v>
      </c>
      <c r="CQ194" s="11">
        <f t="shared" si="250"/>
        <v>0</v>
      </c>
      <c r="CR194" s="57">
        <f t="shared" si="251"/>
        <v>0</v>
      </c>
      <c r="CS194" s="57">
        <f t="shared" si="252"/>
        <v>0</v>
      </c>
      <c r="CT194" s="57">
        <f t="shared" si="354"/>
        <v>0</v>
      </c>
      <c r="CU194" s="24" t="str">
        <f t="shared" si="298"/>
        <v/>
      </c>
      <c r="CV194" s="24" t="str">
        <f t="shared" si="299"/>
        <v/>
      </c>
      <c r="CW194" s="24" t="str">
        <f t="shared" si="300"/>
        <v/>
      </c>
      <c r="CX194" s="24" t="str">
        <f t="shared" si="301"/>
        <v/>
      </c>
      <c r="CY194" s="24" t="str">
        <f t="shared" si="302"/>
        <v/>
      </c>
      <c r="CZ194" s="24" t="str">
        <f t="shared" si="303"/>
        <v/>
      </c>
      <c r="DA194" s="24" t="str">
        <f t="shared" si="304"/>
        <v/>
      </c>
      <c r="DB194" s="24" t="str">
        <f t="shared" si="305"/>
        <v/>
      </c>
      <c r="DC194" s="24" t="str">
        <f t="shared" si="306"/>
        <v/>
      </c>
      <c r="DD194" s="24" t="str">
        <f t="shared" si="307"/>
        <v/>
      </c>
      <c r="DE194" s="24" t="str">
        <f t="shared" si="308"/>
        <v/>
      </c>
      <c r="DF194" s="24" t="str">
        <f t="shared" si="309"/>
        <v/>
      </c>
      <c r="DG194" s="24" t="str">
        <f t="shared" si="310"/>
        <v/>
      </c>
      <c r="EA194" s="7"/>
      <c r="EH194" s="121">
        <f t="shared" ca="1" si="254"/>
        <v>33</v>
      </c>
    </row>
    <row r="195" spans="1:138" x14ac:dyDescent="0.2">
      <c r="A195" s="125"/>
      <c r="B195" s="61" t="str">
        <f t="shared" si="247"/>
        <v/>
      </c>
      <c r="C195" s="7" t="str">
        <f t="shared" si="346"/>
        <v/>
      </c>
      <c r="D195" s="60">
        <f t="shared" si="248"/>
        <v>0</v>
      </c>
      <c r="E195" s="7" t="str">
        <f t="shared" si="249"/>
        <v/>
      </c>
      <c r="F195" s="72" t="str">
        <f t="shared" si="244"/>
        <v/>
      </c>
      <c r="G195" s="108" t="str">
        <f t="shared" si="245"/>
        <v/>
      </c>
      <c r="H195" s="112">
        <f t="shared" si="348"/>
        <v>0</v>
      </c>
      <c r="I195" s="112">
        <f t="shared" si="349"/>
        <v>0</v>
      </c>
      <c r="J195" s="112">
        <f t="shared" si="350"/>
        <v>0</v>
      </c>
      <c r="K195" s="112">
        <f t="shared" si="351"/>
        <v>0</v>
      </c>
      <c r="L195" s="112">
        <f t="shared" si="352"/>
        <v>0</v>
      </c>
      <c r="M195" s="112">
        <f t="shared" si="353"/>
        <v>0</v>
      </c>
      <c r="N195" s="60"/>
      <c r="O195" s="61"/>
      <c r="P195" s="61"/>
      <c r="Q195" s="61"/>
      <c r="R195" s="61"/>
      <c r="S195" s="7"/>
      <c r="T195" s="67">
        <f t="shared" si="311"/>
        <v>1</v>
      </c>
      <c r="U195" s="76" t="str">
        <f t="shared" si="312"/>
        <v/>
      </c>
      <c r="V195" s="76" t="str">
        <f t="shared" si="313"/>
        <v/>
      </c>
      <c r="W195" s="76" t="str">
        <f t="shared" si="314"/>
        <v/>
      </c>
      <c r="X195" s="76" t="str">
        <f t="shared" si="315"/>
        <v/>
      </c>
      <c r="Y195" s="76" t="str">
        <f t="shared" si="316"/>
        <v/>
      </c>
      <c r="Z195" s="76" t="str">
        <f t="shared" si="317"/>
        <v/>
      </c>
      <c r="AA195" s="131" t="b">
        <f t="shared" si="255"/>
        <v>0</v>
      </c>
      <c r="AB195" s="131" t="b">
        <f t="shared" si="256"/>
        <v>0</v>
      </c>
      <c r="AC195" s="131" t="b">
        <f t="shared" si="257"/>
        <v>0</v>
      </c>
      <c r="AD195" s="131" t="b">
        <f t="shared" si="258"/>
        <v>0</v>
      </c>
      <c r="AE195" s="131" t="b">
        <f t="shared" si="259"/>
        <v>0</v>
      </c>
      <c r="AF195" s="131" t="b">
        <f t="shared" si="260"/>
        <v>0</v>
      </c>
      <c r="AG195" s="131">
        <f t="shared" si="334"/>
        <v>0</v>
      </c>
      <c r="AH195" s="131">
        <f t="shared" si="340"/>
        <v>1</v>
      </c>
      <c r="AI195" s="13">
        <f t="shared" si="261"/>
        <v>0</v>
      </c>
      <c r="AJ195" s="11">
        <f t="shared" si="318"/>
        <v>0</v>
      </c>
      <c r="AK195" s="67">
        <f t="shared" si="319"/>
        <v>1</v>
      </c>
      <c r="AL195" s="118" t="str">
        <f t="shared" si="320"/>
        <v/>
      </c>
      <c r="AM195" s="118" t="str">
        <f t="shared" si="321"/>
        <v/>
      </c>
      <c r="AN195" s="118" t="str">
        <f t="shared" si="322"/>
        <v/>
      </c>
      <c r="AO195" s="118" t="str">
        <f t="shared" si="323"/>
        <v/>
      </c>
      <c r="AP195" s="118" t="str">
        <f t="shared" si="324"/>
        <v/>
      </c>
      <c r="AQ195" s="118" t="str">
        <f t="shared" si="325"/>
        <v/>
      </c>
      <c r="AR195" s="118" t="str">
        <f t="shared" si="326"/>
        <v/>
      </c>
      <c r="AS195" s="60" t="b">
        <f t="shared" si="262"/>
        <v>0</v>
      </c>
      <c r="AT195" s="60" t="b">
        <f t="shared" si="263"/>
        <v>0</v>
      </c>
      <c r="AU195" s="60" t="b">
        <f t="shared" si="264"/>
        <v>0</v>
      </c>
      <c r="AV195" s="60" t="b">
        <f t="shared" si="265"/>
        <v>0</v>
      </c>
      <c r="AW195" s="60" t="b">
        <f t="shared" si="266"/>
        <v>0</v>
      </c>
      <c r="AX195" s="60" t="b">
        <f t="shared" si="267"/>
        <v>0</v>
      </c>
      <c r="AY195" s="60" t="b">
        <f t="shared" si="268"/>
        <v>0</v>
      </c>
      <c r="AZ195" s="131">
        <f t="shared" si="335"/>
        <v>0</v>
      </c>
      <c r="BA195" s="131">
        <f t="shared" si="341"/>
        <v>1</v>
      </c>
      <c r="BB195" s="13">
        <f t="shared" si="327"/>
        <v>0</v>
      </c>
      <c r="BC195" s="11">
        <f t="shared" si="269"/>
        <v>0</v>
      </c>
      <c r="BD195" s="67">
        <f t="shared" si="328"/>
        <v>1</v>
      </c>
      <c r="BE195" s="76" t="str">
        <f t="shared" si="270"/>
        <v/>
      </c>
      <c r="BF195" s="76" t="str">
        <f t="shared" si="271"/>
        <v/>
      </c>
      <c r="BG195" s="76" t="str">
        <f t="shared" si="272"/>
        <v/>
      </c>
      <c r="BH195" s="76" t="str">
        <f t="shared" si="273"/>
        <v/>
      </c>
      <c r="BI195" s="76" t="str">
        <f t="shared" si="274"/>
        <v/>
      </c>
      <c r="BJ195" s="76" t="str">
        <f t="shared" si="275"/>
        <v/>
      </c>
      <c r="BK195" s="131" t="b">
        <f t="shared" si="276"/>
        <v>0</v>
      </c>
      <c r="BL195" s="131" t="b">
        <f t="shared" si="277"/>
        <v>0</v>
      </c>
      <c r="BM195" s="131" t="b">
        <f t="shared" si="278"/>
        <v>0</v>
      </c>
      <c r="BN195" s="131" t="b">
        <f t="shared" si="279"/>
        <v>0</v>
      </c>
      <c r="BO195" s="131" t="b">
        <f t="shared" si="280"/>
        <v>0</v>
      </c>
      <c r="BP195" s="131" t="b">
        <f t="shared" si="281"/>
        <v>0</v>
      </c>
      <c r="BQ195" s="131">
        <f t="shared" si="336"/>
        <v>0</v>
      </c>
      <c r="BR195" s="131">
        <f t="shared" si="342"/>
        <v>1</v>
      </c>
      <c r="BS195" s="92">
        <f t="shared" si="337"/>
        <v>0</v>
      </c>
      <c r="BT195" s="13">
        <f t="shared" si="282"/>
        <v>0</v>
      </c>
      <c r="BU195" s="11">
        <f t="shared" si="329"/>
        <v>0</v>
      </c>
      <c r="BV195" s="67">
        <f t="shared" si="330"/>
        <v>1</v>
      </c>
      <c r="BW195" s="118" t="str">
        <f t="shared" si="283"/>
        <v/>
      </c>
      <c r="BX195" s="118" t="str">
        <f t="shared" si="284"/>
        <v/>
      </c>
      <c r="BY195" s="118" t="str">
        <f t="shared" si="285"/>
        <v/>
      </c>
      <c r="BZ195" s="118" t="str">
        <f t="shared" si="286"/>
        <v/>
      </c>
      <c r="CA195" s="118" t="str">
        <f t="shared" si="287"/>
        <v/>
      </c>
      <c r="CB195" s="118" t="str">
        <f t="shared" si="288"/>
        <v/>
      </c>
      <c r="CC195" s="118" t="str">
        <f t="shared" si="289"/>
        <v/>
      </c>
      <c r="CD195" s="60" t="b">
        <f t="shared" si="290"/>
        <v>0</v>
      </c>
      <c r="CE195" s="60" t="b">
        <f t="shared" si="291"/>
        <v>0</v>
      </c>
      <c r="CF195" s="60" t="b">
        <f t="shared" si="292"/>
        <v>0</v>
      </c>
      <c r="CG195" s="60" t="b">
        <f t="shared" si="293"/>
        <v>0</v>
      </c>
      <c r="CH195" s="60" t="b">
        <f t="shared" si="294"/>
        <v>0</v>
      </c>
      <c r="CI195" s="60" t="b">
        <f t="shared" si="295"/>
        <v>0</v>
      </c>
      <c r="CJ195" s="60" t="b">
        <f t="shared" si="296"/>
        <v>0</v>
      </c>
      <c r="CK195" s="131">
        <f t="shared" si="338"/>
        <v>0</v>
      </c>
      <c r="CL195" s="131">
        <f t="shared" si="343"/>
        <v>1</v>
      </c>
      <c r="CM195" s="92">
        <f t="shared" si="339"/>
        <v>0</v>
      </c>
      <c r="CN195" s="13">
        <f t="shared" si="331"/>
        <v>0</v>
      </c>
      <c r="CO195" s="11">
        <f t="shared" si="297"/>
        <v>0</v>
      </c>
      <c r="CP195" s="13">
        <f t="shared" si="332"/>
        <v>0</v>
      </c>
      <c r="CQ195" s="11">
        <f t="shared" si="250"/>
        <v>0</v>
      </c>
      <c r="CR195" s="57">
        <f t="shared" si="251"/>
        <v>0</v>
      </c>
      <c r="CS195" s="57">
        <f t="shared" si="252"/>
        <v>0</v>
      </c>
      <c r="CT195" s="57">
        <f t="shared" si="354"/>
        <v>0</v>
      </c>
      <c r="CU195" s="24" t="str">
        <f t="shared" si="298"/>
        <v/>
      </c>
      <c r="CV195" s="24" t="str">
        <f t="shared" si="299"/>
        <v/>
      </c>
      <c r="CW195" s="24" t="str">
        <f t="shared" si="300"/>
        <v/>
      </c>
      <c r="CX195" s="24" t="str">
        <f t="shared" si="301"/>
        <v/>
      </c>
      <c r="CY195" s="24" t="str">
        <f t="shared" si="302"/>
        <v/>
      </c>
      <c r="CZ195" s="24" t="str">
        <f t="shared" si="303"/>
        <v/>
      </c>
      <c r="DA195" s="24" t="str">
        <f t="shared" si="304"/>
        <v/>
      </c>
      <c r="DB195" s="24" t="str">
        <f t="shared" si="305"/>
        <v/>
      </c>
      <c r="DC195" s="24" t="str">
        <f t="shared" si="306"/>
        <v/>
      </c>
      <c r="DD195" s="24" t="str">
        <f t="shared" si="307"/>
        <v/>
      </c>
      <c r="DE195" s="24" t="str">
        <f t="shared" si="308"/>
        <v/>
      </c>
      <c r="DF195" s="24" t="str">
        <f t="shared" si="309"/>
        <v/>
      </c>
      <c r="DG195" s="24" t="str">
        <f t="shared" si="310"/>
        <v/>
      </c>
      <c r="EA195" s="7"/>
      <c r="EH195" s="121">
        <f t="shared" ca="1" si="254"/>
        <v>8</v>
      </c>
    </row>
    <row r="196" spans="1:138" x14ac:dyDescent="0.2">
      <c r="A196" s="125"/>
      <c r="B196" s="61" t="str">
        <f t="shared" si="247"/>
        <v/>
      </c>
      <c r="C196" s="7" t="str">
        <f t="shared" si="346"/>
        <v/>
      </c>
      <c r="D196" s="60">
        <f t="shared" si="248"/>
        <v>0</v>
      </c>
      <c r="E196" s="7" t="str">
        <f t="shared" si="249"/>
        <v/>
      </c>
      <c r="F196" s="72" t="str">
        <f t="shared" si="244"/>
        <v/>
      </c>
      <c r="G196" s="108" t="str">
        <f t="shared" si="245"/>
        <v/>
      </c>
      <c r="H196" s="112">
        <f t="shared" si="348"/>
        <v>0</v>
      </c>
      <c r="I196" s="112">
        <f t="shared" si="349"/>
        <v>0</v>
      </c>
      <c r="J196" s="112">
        <f t="shared" si="350"/>
        <v>0</v>
      </c>
      <c r="K196" s="112">
        <f t="shared" si="351"/>
        <v>0</v>
      </c>
      <c r="L196" s="112">
        <f t="shared" si="352"/>
        <v>0</v>
      </c>
      <c r="M196" s="112">
        <f t="shared" si="353"/>
        <v>0</v>
      </c>
      <c r="N196" s="60"/>
      <c r="O196" s="61"/>
      <c r="P196" s="61"/>
      <c r="Q196" s="61"/>
      <c r="R196" s="61"/>
      <c r="S196" s="7"/>
      <c r="T196" s="67">
        <f t="shared" si="311"/>
        <v>1</v>
      </c>
      <c r="U196" s="76" t="str">
        <f t="shared" si="312"/>
        <v/>
      </c>
      <c r="V196" s="76" t="str">
        <f t="shared" si="313"/>
        <v/>
      </c>
      <c r="W196" s="76" t="str">
        <f t="shared" si="314"/>
        <v/>
      </c>
      <c r="X196" s="76" t="str">
        <f t="shared" si="315"/>
        <v/>
      </c>
      <c r="Y196" s="76" t="str">
        <f t="shared" si="316"/>
        <v/>
      </c>
      <c r="Z196" s="76" t="str">
        <f t="shared" si="317"/>
        <v/>
      </c>
      <c r="AA196" s="131" t="b">
        <f t="shared" si="255"/>
        <v>0</v>
      </c>
      <c r="AB196" s="131" t="b">
        <f t="shared" si="256"/>
        <v>0</v>
      </c>
      <c r="AC196" s="131" t="b">
        <f t="shared" si="257"/>
        <v>0</v>
      </c>
      <c r="AD196" s="131" t="b">
        <f t="shared" si="258"/>
        <v>0</v>
      </c>
      <c r="AE196" s="131" t="b">
        <f t="shared" si="259"/>
        <v>0</v>
      </c>
      <c r="AF196" s="131" t="b">
        <f t="shared" si="260"/>
        <v>0</v>
      </c>
      <c r="AG196" s="131">
        <f t="shared" si="334"/>
        <v>0</v>
      </c>
      <c r="AH196" s="131">
        <f t="shared" si="340"/>
        <v>1</v>
      </c>
      <c r="AI196" s="13">
        <f t="shared" si="261"/>
        <v>0</v>
      </c>
      <c r="AJ196" s="11">
        <f t="shared" si="318"/>
        <v>0</v>
      </c>
      <c r="AK196" s="67">
        <f t="shared" si="319"/>
        <v>1</v>
      </c>
      <c r="AL196" s="118" t="str">
        <f t="shared" si="320"/>
        <v/>
      </c>
      <c r="AM196" s="118" t="str">
        <f t="shared" si="321"/>
        <v/>
      </c>
      <c r="AN196" s="118" t="str">
        <f t="shared" si="322"/>
        <v/>
      </c>
      <c r="AO196" s="118" t="str">
        <f t="shared" si="323"/>
        <v/>
      </c>
      <c r="AP196" s="118" t="str">
        <f t="shared" si="324"/>
        <v/>
      </c>
      <c r="AQ196" s="118" t="str">
        <f t="shared" si="325"/>
        <v/>
      </c>
      <c r="AR196" s="118" t="str">
        <f t="shared" si="326"/>
        <v/>
      </c>
      <c r="AS196" s="60" t="b">
        <f t="shared" si="262"/>
        <v>0</v>
      </c>
      <c r="AT196" s="60" t="b">
        <f t="shared" si="263"/>
        <v>0</v>
      </c>
      <c r="AU196" s="60" t="b">
        <f t="shared" si="264"/>
        <v>0</v>
      </c>
      <c r="AV196" s="60" t="b">
        <f t="shared" si="265"/>
        <v>0</v>
      </c>
      <c r="AW196" s="60" t="b">
        <f t="shared" si="266"/>
        <v>0</v>
      </c>
      <c r="AX196" s="60" t="b">
        <f t="shared" si="267"/>
        <v>0</v>
      </c>
      <c r="AY196" s="60" t="b">
        <f t="shared" si="268"/>
        <v>0</v>
      </c>
      <c r="AZ196" s="131">
        <f t="shared" si="335"/>
        <v>0</v>
      </c>
      <c r="BA196" s="131">
        <f t="shared" si="341"/>
        <v>1</v>
      </c>
      <c r="BB196" s="13">
        <f t="shared" si="327"/>
        <v>0</v>
      </c>
      <c r="BC196" s="11">
        <f t="shared" si="269"/>
        <v>0</v>
      </c>
      <c r="BD196" s="67">
        <f t="shared" si="328"/>
        <v>1</v>
      </c>
      <c r="BE196" s="76" t="str">
        <f t="shared" si="270"/>
        <v/>
      </c>
      <c r="BF196" s="76" t="str">
        <f t="shared" si="271"/>
        <v/>
      </c>
      <c r="BG196" s="76" t="str">
        <f t="shared" si="272"/>
        <v/>
      </c>
      <c r="BH196" s="76" t="str">
        <f t="shared" si="273"/>
        <v/>
      </c>
      <c r="BI196" s="76" t="str">
        <f t="shared" si="274"/>
        <v/>
      </c>
      <c r="BJ196" s="76" t="str">
        <f t="shared" si="275"/>
        <v/>
      </c>
      <c r="BK196" s="131" t="b">
        <f t="shared" si="276"/>
        <v>0</v>
      </c>
      <c r="BL196" s="131" t="b">
        <f t="shared" si="277"/>
        <v>0</v>
      </c>
      <c r="BM196" s="131" t="b">
        <f t="shared" si="278"/>
        <v>0</v>
      </c>
      <c r="BN196" s="131" t="b">
        <f t="shared" si="279"/>
        <v>0</v>
      </c>
      <c r="BO196" s="131" t="b">
        <f t="shared" si="280"/>
        <v>0</v>
      </c>
      <c r="BP196" s="131" t="b">
        <f t="shared" si="281"/>
        <v>0</v>
      </c>
      <c r="BQ196" s="131">
        <f t="shared" si="336"/>
        <v>0</v>
      </c>
      <c r="BR196" s="131">
        <f t="shared" si="342"/>
        <v>1</v>
      </c>
      <c r="BS196" s="92">
        <f t="shared" si="337"/>
        <v>0</v>
      </c>
      <c r="BT196" s="13">
        <f t="shared" si="282"/>
        <v>0</v>
      </c>
      <c r="BU196" s="11">
        <f t="shared" si="329"/>
        <v>0</v>
      </c>
      <c r="BV196" s="67">
        <f t="shared" si="330"/>
        <v>1</v>
      </c>
      <c r="BW196" s="118" t="str">
        <f t="shared" si="283"/>
        <v/>
      </c>
      <c r="BX196" s="118" t="str">
        <f t="shared" si="284"/>
        <v/>
      </c>
      <c r="BY196" s="118" t="str">
        <f t="shared" si="285"/>
        <v/>
      </c>
      <c r="BZ196" s="118" t="str">
        <f t="shared" si="286"/>
        <v/>
      </c>
      <c r="CA196" s="118" t="str">
        <f t="shared" si="287"/>
        <v/>
      </c>
      <c r="CB196" s="118" t="str">
        <f t="shared" si="288"/>
        <v/>
      </c>
      <c r="CC196" s="118" t="str">
        <f t="shared" si="289"/>
        <v/>
      </c>
      <c r="CD196" s="60" t="b">
        <f t="shared" si="290"/>
        <v>0</v>
      </c>
      <c r="CE196" s="60" t="b">
        <f t="shared" si="291"/>
        <v>0</v>
      </c>
      <c r="CF196" s="60" t="b">
        <f t="shared" si="292"/>
        <v>0</v>
      </c>
      <c r="CG196" s="60" t="b">
        <f t="shared" si="293"/>
        <v>0</v>
      </c>
      <c r="CH196" s="60" t="b">
        <f t="shared" si="294"/>
        <v>0</v>
      </c>
      <c r="CI196" s="60" t="b">
        <f t="shared" si="295"/>
        <v>0</v>
      </c>
      <c r="CJ196" s="60" t="b">
        <f t="shared" si="296"/>
        <v>0</v>
      </c>
      <c r="CK196" s="131">
        <f t="shared" si="338"/>
        <v>0</v>
      </c>
      <c r="CL196" s="131">
        <f t="shared" si="343"/>
        <v>1</v>
      </c>
      <c r="CM196" s="92">
        <f t="shared" si="339"/>
        <v>0</v>
      </c>
      <c r="CN196" s="13">
        <f t="shared" si="331"/>
        <v>0</v>
      </c>
      <c r="CO196" s="11">
        <f t="shared" si="297"/>
        <v>0</v>
      </c>
      <c r="CP196" s="13">
        <f t="shared" si="332"/>
        <v>0</v>
      </c>
      <c r="CQ196" s="11">
        <f t="shared" si="250"/>
        <v>0</v>
      </c>
      <c r="CR196" s="57">
        <f t="shared" si="251"/>
        <v>0</v>
      </c>
      <c r="CS196" s="57">
        <f t="shared" si="252"/>
        <v>0</v>
      </c>
      <c r="CT196" s="57">
        <f t="shared" si="354"/>
        <v>0</v>
      </c>
      <c r="CU196" s="24" t="str">
        <f t="shared" si="298"/>
        <v/>
      </c>
      <c r="CV196" s="24" t="str">
        <f t="shared" si="299"/>
        <v/>
      </c>
      <c r="CW196" s="24" t="str">
        <f t="shared" si="300"/>
        <v/>
      </c>
      <c r="CX196" s="24" t="str">
        <f t="shared" si="301"/>
        <v/>
      </c>
      <c r="CY196" s="24" t="str">
        <f t="shared" si="302"/>
        <v/>
      </c>
      <c r="CZ196" s="24" t="str">
        <f t="shared" si="303"/>
        <v/>
      </c>
      <c r="DA196" s="24" t="str">
        <f t="shared" si="304"/>
        <v/>
      </c>
      <c r="DB196" s="24" t="str">
        <f t="shared" si="305"/>
        <v/>
      </c>
      <c r="DC196" s="24" t="str">
        <f t="shared" si="306"/>
        <v/>
      </c>
      <c r="DD196" s="24" t="str">
        <f t="shared" si="307"/>
        <v/>
      </c>
      <c r="DE196" s="24" t="str">
        <f t="shared" si="308"/>
        <v/>
      </c>
      <c r="DF196" s="24" t="str">
        <f t="shared" si="309"/>
        <v/>
      </c>
      <c r="DG196" s="24" t="str">
        <f t="shared" si="310"/>
        <v/>
      </c>
      <c r="EA196" s="7"/>
      <c r="EH196" s="121">
        <f t="shared" ca="1" si="254"/>
        <v>5</v>
      </c>
    </row>
    <row r="197" spans="1:138" x14ac:dyDescent="0.2">
      <c r="A197" s="125"/>
      <c r="B197" s="61" t="str">
        <f t="shared" si="247"/>
        <v/>
      </c>
      <c r="C197" s="7" t="str">
        <f t="shared" si="346"/>
        <v/>
      </c>
      <c r="D197" s="60">
        <f t="shared" si="248"/>
        <v>0</v>
      </c>
      <c r="E197" s="7" t="str">
        <f t="shared" si="249"/>
        <v/>
      </c>
      <c r="F197" s="72" t="str">
        <f t="shared" ref="F197:F260" si="355">IF($A197&lt;&gt;"",VLOOKUP($A197,$DX$107:$EG$144,8),"")</f>
        <v/>
      </c>
      <c r="G197" s="108" t="str">
        <f t="shared" ref="G197:G260" si="356">IF($A197&lt;&gt;"",VLOOKUP($A197,$DX$107:$EG$144,2),"")</f>
        <v/>
      </c>
      <c r="H197" s="112">
        <f t="shared" si="348"/>
        <v>0</v>
      </c>
      <c r="I197" s="112">
        <f t="shared" si="349"/>
        <v>0</v>
      </c>
      <c r="J197" s="112">
        <f t="shared" si="350"/>
        <v>0</v>
      </c>
      <c r="K197" s="112">
        <f t="shared" si="351"/>
        <v>0</v>
      </c>
      <c r="L197" s="112">
        <f t="shared" si="352"/>
        <v>0</v>
      </c>
      <c r="M197" s="112">
        <f t="shared" si="353"/>
        <v>0</v>
      </c>
      <c r="N197" s="60"/>
      <c r="O197" s="61"/>
      <c r="P197" s="61"/>
      <c r="Q197" s="61"/>
      <c r="R197" s="61"/>
      <c r="S197" s="7"/>
      <c r="T197" s="67">
        <f t="shared" si="311"/>
        <v>1</v>
      </c>
      <c r="U197" s="76" t="str">
        <f t="shared" si="312"/>
        <v/>
      </c>
      <c r="V197" s="76" t="str">
        <f t="shared" si="313"/>
        <v/>
      </c>
      <c r="W197" s="76" t="str">
        <f t="shared" si="314"/>
        <v/>
      </c>
      <c r="X197" s="76" t="str">
        <f t="shared" si="315"/>
        <v/>
      </c>
      <c r="Y197" s="76" t="str">
        <f t="shared" si="316"/>
        <v/>
      </c>
      <c r="Z197" s="76" t="str">
        <f t="shared" si="317"/>
        <v/>
      </c>
      <c r="AA197" s="131" t="b">
        <f t="shared" si="255"/>
        <v>0</v>
      </c>
      <c r="AB197" s="131" t="b">
        <f t="shared" si="256"/>
        <v>0</v>
      </c>
      <c r="AC197" s="131" t="b">
        <f t="shared" si="257"/>
        <v>0</v>
      </c>
      <c r="AD197" s="131" t="b">
        <f t="shared" si="258"/>
        <v>0</v>
      </c>
      <c r="AE197" s="131" t="b">
        <f t="shared" si="259"/>
        <v>0</v>
      </c>
      <c r="AF197" s="131" t="b">
        <f t="shared" si="260"/>
        <v>0</v>
      </c>
      <c r="AG197" s="131">
        <f t="shared" si="334"/>
        <v>0</v>
      </c>
      <c r="AH197" s="131">
        <f t="shared" si="340"/>
        <v>1</v>
      </c>
      <c r="AI197" s="13">
        <f t="shared" si="261"/>
        <v>0</v>
      </c>
      <c r="AJ197" s="11">
        <f t="shared" si="318"/>
        <v>0</v>
      </c>
      <c r="AK197" s="67">
        <f t="shared" si="319"/>
        <v>1</v>
      </c>
      <c r="AL197" s="118" t="str">
        <f t="shared" si="320"/>
        <v/>
      </c>
      <c r="AM197" s="118" t="str">
        <f t="shared" si="321"/>
        <v/>
      </c>
      <c r="AN197" s="118" t="str">
        <f t="shared" si="322"/>
        <v/>
      </c>
      <c r="AO197" s="118" t="str">
        <f t="shared" si="323"/>
        <v/>
      </c>
      <c r="AP197" s="118" t="str">
        <f t="shared" si="324"/>
        <v/>
      </c>
      <c r="AQ197" s="118" t="str">
        <f t="shared" si="325"/>
        <v/>
      </c>
      <c r="AR197" s="118" t="str">
        <f t="shared" si="326"/>
        <v/>
      </c>
      <c r="AS197" s="60" t="b">
        <f t="shared" si="262"/>
        <v>0</v>
      </c>
      <c r="AT197" s="60" t="b">
        <f t="shared" si="263"/>
        <v>0</v>
      </c>
      <c r="AU197" s="60" t="b">
        <f t="shared" si="264"/>
        <v>0</v>
      </c>
      <c r="AV197" s="60" t="b">
        <f t="shared" si="265"/>
        <v>0</v>
      </c>
      <c r="AW197" s="60" t="b">
        <f t="shared" si="266"/>
        <v>0</v>
      </c>
      <c r="AX197" s="60" t="b">
        <f t="shared" si="267"/>
        <v>0</v>
      </c>
      <c r="AY197" s="60" t="b">
        <f t="shared" si="268"/>
        <v>0</v>
      </c>
      <c r="AZ197" s="131">
        <f t="shared" si="335"/>
        <v>0</v>
      </c>
      <c r="BA197" s="131">
        <f t="shared" si="341"/>
        <v>1</v>
      </c>
      <c r="BB197" s="13">
        <f t="shared" si="327"/>
        <v>0</v>
      </c>
      <c r="BC197" s="11">
        <f t="shared" si="269"/>
        <v>0</v>
      </c>
      <c r="BD197" s="67">
        <f t="shared" si="328"/>
        <v>1</v>
      </c>
      <c r="BE197" s="76" t="str">
        <f t="shared" si="270"/>
        <v/>
      </c>
      <c r="BF197" s="76" t="str">
        <f t="shared" si="271"/>
        <v/>
      </c>
      <c r="BG197" s="76" t="str">
        <f t="shared" si="272"/>
        <v/>
      </c>
      <c r="BH197" s="76" t="str">
        <f t="shared" si="273"/>
        <v/>
      </c>
      <c r="BI197" s="76" t="str">
        <f t="shared" si="274"/>
        <v/>
      </c>
      <c r="BJ197" s="76" t="str">
        <f t="shared" si="275"/>
        <v/>
      </c>
      <c r="BK197" s="131" t="b">
        <f t="shared" si="276"/>
        <v>0</v>
      </c>
      <c r="BL197" s="131" t="b">
        <f t="shared" si="277"/>
        <v>0</v>
      </c>
      <c r="BM197" s="131" t="b">
        <f t="shared" si="278"/>
        <v>0</v>
      </c>
      <c r="BN197" s="131" t="b">
        <f t="shared" si="279"/>
        <v>0</v>
      </c>
      <c r="BO197" s="131" t="b">
        <f t="shared" si="280"/>
        <v>0</v>
      </c>
      <c r="BP197" s="131" t="b">
        <f t="shared" si="281"/>
        <v>0</v>
      </c>
      <c r="BQ197" s="131">
        <f t="shared" si="336"/>
        <v>0</v>
      </c>
      <c r="BR197" s="131">
        <f t="shared" si="342"/>
        <v>1</v>
      </c>
      <c r="BS197" s="92">
        <f t="shared" si="337"/>
        <v>0</v>
      </c>
      <c r="BT197" s="13">
        <f t="shared" si="282"/>
        <v>0</v>
      </c>
      <c r="BU197" s="11">
        <f t="shared" si="329"/>
        <v>0</v>
      </c>
      <c r="BV197" s="67">
        <f t="shared" si="330"/>
        <v>1</v>
      </c>
      <c r="BW197" s="118" t="str">
        <f t="shared" si="283"/>
        <v/>
      </c>
      <c r="BX197" s="118" t="str">
        <f t="shared" si="284"/>
        <v/>
      </c>
      <c r="BY197" s="118" t="str">
        <f t="shared" si="285"/>
        <v/>
      </c>
      <c r="BZ197" s="118" t="str">
        <f t="shared" si="286"/>
        <v/>
      </c>
      <c r="CA197" s="118" t="str">
        <f t="shared" si="287"/>
        <v/>
      </c>
      <c r="CB197" s="118" t="str">
        <f t="shared" si="288"/>
        <v/>
      </c>
      <c r="CC197" s="118" t="str">
        <f t="shared" si="289"/>
        <v/>
      </c>
      <c r="CD197" s="60" t="b">
        <f t="shared" si="290"/>
        <v>0</v>
      </c>
      <c r="CE197" s="60" t="b">
        <f t="shared" si="291"/>
        <v>0</v>
      </c>
      <c r="CF197" s="60" t="b">
        <f t="shared" si="292"/>
        <v>0</v>
      </c>
      <c r="CG197" s="60" t="b">
        <f t="shared" si="293"/>
        <v>0</v>
      </c>
      <c r="CH197" s="60" t="b">
        <f t="shared" si="294"/>
        <v>0</v>
      </c>
      <c r="CI197" s="60" t="b">
        <f t="shared" si="295"/>
        <v>0</v>
      </c>
      <c r="CJ197" s="60" t="b">
        <f t="shared" si="296"/>
        <v>0</v>
      </c>
      <c r="CK197" s="131">
        <f t="shared" si="338"/>
        <v>0</v>
      </c>
      <c r="CL197" s="131">
        <f t="shared" si="343"/>
        <v>1</v>
      </c>
      <c r="CM197" s="92">
        <f t="shared" si="339"/>
        <v>0</v>
      </c>
      <c r="CN197" s="13">
        <f t="shared" si="331"/>
        <v>0</v>
      </c>
      <c r="CO197" s="11">
        <f t="shared" si="297"/>
        <v>0</v>
      </c>
      <c r="CP197" s="13">
        <f t="shared" si="332"/>
        <v>0</v>
      </c>
      <c r="CQ197" s="11">
        <f t="shared" si="250"/>
        <v>0</v>
      </c>
      <c r="CR197" s="57">
        <f t="shared" si="251"/>
        <v>0</v>
      </c>
      <c r="CS197" s="57">
        <f t="shared" si="252"/>
        <v>0</v>
      </c>
      <c r="CT197" s="57">
        <f t="shared" si="354"/>
        <v>0</v>
      </c>
      <c r="CU197" s="24" t="str">
        <f t="shared" si="298"/>
        <v/>
      </c>
      <c r="CV197" s="24" t="str">
        <f t="shared" si="299"/>
        <v/>
      </c>
      <c r="CW197" s="24" t="str">
        <f t="shared" si="300"/>
        <v/>
      </c>
      <c r="CX197" s="24" t="str">
        <f t="shared" si="301"/>
        <v/>
      </c>
      <c r="CY197" s="24" t="str">
        <f t="shared" si="302"/>
        <v/>
      </c>
      <c r="CZ197" s="24" t="str">
        <f t="shared" si="303"/>
        <v/>
      </c>
      <c r="DA197" s="24" t="str">
        <f t="shared" si="304"/>
        <v/>
      </c>
      <c r="DB197" s="24" t="str">
        <f t="shared" si="305"/>
        <v/>
      </c>
      <c r="DC197" s="24" t="str">
        <f t="shared" si="306"/>
        <v/>
      </c>
      <c r="DD197" s="24" t="str">
        <f t="shared" si="307"/>
        <v/>
      </c>
      <c r="DE197" s="24" t="str">
        <f t="shared" si="308"/>
        <v/>
      </c>
      <c r="DF197" s="24" t="str">
        <f t="shared" si="309"/>
        <v/>
      </c>
      <c r="DG197" s="24" t="str">
        <f t="shared" si="310"/>
        <v/>
      </c>
      <c r="EA197" s="7"/>
      <c r="EH197" s="121">
        <f t="shared" ca="1" si="254"/>
        <v>24</v>
      </c>
    </row>
    <row r="198" spans="1:138" x14ac:dyDescent="0.2">
      <c r="A198" s="125"/>
      <c r="B198" s="61" t="str">
        <f t="shared" ref="B198:B261" si="357">IF(A198="","",IF(AND(U199="",AL199=""),"DB",U199&amp;V199&amp;W199&amp;X199&amp;Y199&amp;Z199&amp;AL199&amp;AM199&amp;AN199&amp;AO199&amp;AP199&amp;AQ199&amp;AR199))</f>
        <v/>
      </c>
      <c r="C198" s="7" t="str">
        <f t="shared" si="346"/>
        <v/>
      </c>
      <c r="D198" s="60">
        <f t="shared" ref="D198:D261" si="358">CP198</f>
        <v>0</v>
      </c>
      <c r="E198" s="7" t="str">
        <f t="shared" ref="E198:E261" si="359">CU199&amp;CV199&amp;CW199&amp;CX199&amp;CY199&amp;CZ199&amp;DA199&amp;DB199&amp;DC199&amp;DD199&amp;DE199&amp;DF199&amp;DG199</f>
        <v/>
      </c>
      <c r="F198" s="72" t="str">
        <f t="shared" si="355"/>
        <v/>
      </c>
      <c r="G198" s="108" t="str">
        <f t="shared" si="356"/>
        <v/>
      </c>
      <c r="H198" s="112">
        <f t="shared" si="348"/>
        <v>0</v>
      </c>
      <c r="I198" s="112">
        <f t="shared" si="349"/>
        <v>0</v>
      </c>
      <c r="J198" s="112">
        <f t="shared" si="350"/>
        <v>0</v>
      </c>
      <c r="K198" s="112">
        <f t="shared" si="351"/>
        <v>0</v>
      </c>
      <c r="L198" s="112">
        <f t="shared" si="352"/>
        <v>0</v>
      </c>
      <c r="M198" s="112">
        <f t="shared" si="353"/>
        <v>0</v>
      </c>
      <c r="N198" s="60"/>
      <c r="O198" s="61"/>
      <c r="P198" s="61"/>
      <c r="Q198" s="61"/>
      <c r="R198" s="61"/>
      <c r="S198" s="7"/>
      <c r="T198" s="67">
        <f t="shared" si="311"/>
        <v>1</v>
      </c>
      <c r="U198" s="76" t="str">
        <f t="shared" si="312"/>
        <v/>
      </c>
      <c r="V198" s="76" t="str">
        <f t="shared" si="313"/>
        <v/>
      </c>
      <c r="W198" s="76" t="str">
        <f t="shared" si="314"/>
        <v/>
      </c>
      <c r="X198" s="76" t="str">
        <f t="shared" si="315"/>
        <v/>
      </c>
      <c r="Y198" s="76" t="str">
        <f t="shared" si="316"/>
        <v/>
      </c>
      <c r="Z198" s="76" t="str">
        <f t="shared" si="317"/>
        <v/>
      </c>
      <c r="AA198" s="131" t="b">
        <f t="shared" si="255"/>
        <v>0</v>
      </c>
      <c r="AB198" s="131" t="b">
        <f t="shared" si="256"/>
        <v>0</v>
      </c>
      <c r="AC198" s="131" t="b">
        <f t="shared" si="257"/>
        <v>0</v>
      </c>
      <c r="AD198" s="131" t="b">
        <f t="shared" si="258"/>
        <v>0</v>
      </c>
      <c r="AE198" s="131" t="b">
        <f t="shared" si="259"/>
        <v>0</v>
      </c>
      <c r="AF198" s="131" t="b">
        <f t="shared" si="260"/>
        <v>0</v>
      </c>
      <c r="AG198" s="131">
        <f t="shared" si="334"/>
        <v>0</v>
      </c>
      <c r="AH198" s="131">
        <f t="shared" si="340"/>
        <v>1</v>
      </c>
      <c r="AI198" s="13">
        <f t="shared" si="261"/>
        <v>0</v>
      </c>
      <c r="AJ198" s="11">
        <f t="shared" si="318"/>
        <v>0</v>
      </c>
      <c r="AK198" s="67">
        <f t="shared" si="319"/>
        <v>1</v>
      </c>
      <c r="AL198" s="118" t="str">
        <f t="shared" si="320"/>
        <v/>
      </c>
      <c r="AM198" s="118" t="str">
        <f t="shared" si="321"/>
        <v/>
      </c>
      <c r="AN198" s="118" t="str">
        <f t="shared" si="322"/>
        <v/>
      </c>
      <c r="AO198" s="118" t="str">
        <f t="shared" si="323"/>
        <v/>
      </c>
      <c r="AP198" s="118" t="str">
        <f t="shared" si="324"/>
        <v/>
      </c>
      <c r="AQ198" s="118" t="str">
        <f t="shared" si="325"/>
        <v/>
      </c>
      <c r="AR198" s="118" t="str">
        <f t="shared" si="326"/>
        <v/>
      </c>
      <c r="AS198" s="60" t="b">
        <f t="shared" si="262"/>
        <v>0</v>
      </c>
      <c r="AT198" s="60" t="b">
        <f t="shared" si="263"/>
        <v>0</v>
      </c>
      <c r="AU198" s="60" t="b">
        <f t="shared" si="264"/>
        <v>0</v>
      </c>
      <c r="AV198" s="60" t="b">
        <f t="shared" si="265"/>
        <v>0</v>
      </c>
      <c r="AW198" s="60" t="b">
        <f t="shared" si="266"/>
        <v>0</v>
      </c>
      <c r="AX198" s="60" t="b">
        <f t="shared" si="267"/>
        <v>0</v>
      </c>
      <c r="AY198" s="60" t="b">
        <f t="shared" si="268"/>
        <v>0</v>
      </c>
      <c r="AZ198" s="131">
        <f t="shared" si="335"/>
        <v>0</v>
      </c>
      <c r="BA198" s="131">
        <f t="shared" si="341"/>
        <v>1</v>
      </c>
      <c r="BB198" s="13">
        <f t="shared" si="327"/>
        <v>0</v>
      </c>
      <c r="BC198" s="11">
        <f t="shared" si="269"/>
        <v>0</v>
      </c>
      <c r="BD198" s="67">
        <f t="shared" si="328"/>
        <v>1</v>
      </c>
      <c r="BE198" s="76" t="str">
        <f t="shared" si="270"/>
        <v/>
      </c>
      <c r="BF198" s="76" t="str">
        <f t="shared" si="271"/>
        <v/>
      </c>
      <c r="BG198" s="76" t="str">
        <f t="shared" si="272"/>
        <v/>
      </c>
      <c r="BH198" s="76" t="str">
        <f t="shared" si="273"/>
        <v/>
      </c>
      <c r="BI198" s="76" t="str">
        <f t="shared" si="274"/>
        <v/>
      </c>
      <c r="BJ198" s="76" t="str">
        <f t="shared" si="275"/>
        <v/>
      </c>
      <c r="BK198" s="131" t="b">
        <f t="shared" si="276"/>
        <v>0</v>
      </c>
      <c r="BL198" s="131" t="b">
        <f t="shared" si="277"/>
        <v>0</v>
      </c>
      <c r="BM198" s="131" t="b">
        <f t="shared" si="278"/>
        <v>0</v>
      </c>
      <c r="BN198" s="131" t="b">
        <f t="shared" si="279"/>
        <v>0</v>
      </c>
      <c r="BO198" s="131" t="b">
        <f t="shared" si="280"/>
        <v>0</v>
      </c>
      <c r="BP198" s="131" t="b">
        <f t="shared" si="281"/>
        <v>0</v>
      </c>
      <c r="BQ198" s="131">
        <f t="shared" si="336"/>
        <v>0</v>
      </c>
      <c r="BR198" s="131">
        <f t="shared" si="342"/>
        <v>1</v>
      </c>
      <c r="BS198" s="92">
        <f t="shared" si="337"/>
        <v>0</v>
      </c>
      <c r="BT198" s="13">
        <f t="shared" si="282"/>
        <v>0</v>
      </c>
      <c r="BU198" s="11">
        <f t="shared" si="329"/>
        <v>0</v>
      </c>
      <c r="BV198" s="67">
        <f t="shared" si="330"/>
        <v>1</v>
      </c>
      <c r="BW198" s="118" t="str">
        <f t="shared" si="283"/>
        <v/>
      </c>
      <c r="BX198" s="118" t="str">
        <f t="shared" si="284"/>
        <v/>
      </c>
      <c r="BY198" s="118" t="str">
        <f t="shared" si="285"/>
        <v/>
      </c>
      <c r="BZ198" s="118" t="str">
        <f t="shared" si="286"/>
        <v/>
      </c>
      <c r="CA198" s="118" t="str">
        <f t="shared" si="287"/>
        <v/>
      </c>
      <c r="CB198" s="118" t="str">
        <f t="shared" si="288"/>
        <v/>
      </c>
      <c r="CC198" s="118" t="str">
        <f t="shared" si="289"/>
        <v/>
      </c>
      <c r="CD198" s="60" t="b">
        <f t="shared" si="290"/>
        <v>0</v>
      </c>
      <c r="CE198" s="60" t="b">
        <f t="shared" si="291"/>
        <v>0</v>
      </c>
      <c r="CF198" s="60" t="b">
        <f t="shared" si="292"/>
        <v>0</v>
      </c>
      <c r="CG198" s="60" t="b">
        <f t="shared" si="293"/>
        <v>0</v>
      </c>
      <c r="CH198" s="60" t="b">
        <f t="shared" si="294"/>
        <v>0</v>
      </c>
      <c r="CI198" s="60" t="b">
        <f t="shared" si="295"/>
        <v>0</v>
      </c>
      <c r="CJ198" s="60" t="b">
        <f t="shared" si="296"/>
        <v>0</v>
      </c>
      <c r="CK198" s="131">
        <f t="shared" si="338"/>
        <v>0</v>
      </c>
      <c r="CL198" s="131">
        <f t="shared" si="343"/>
        <v>1</v>
      </c>
      <c r="CM198" s="92">
        <f t="shared" si="339"/>
        <v>0</v>
      </c>
      <c r="CN198" s="13">
        <f t="shared" si="331"/>
        <v>0</v>
      </c>
      <c r="CO198" s="11">
        <f t="shared" si="297"/>
        <v>0</v>
      </c>
      <c r="CP198" s="13">
        <f t="shared" si="332"/>
        <v>0</v>
      </c>
      <c r="CQ198" s="11">
        <f t="shared" ref="CQ198:CQ261" si="360">IF(A198&lt;&gt;"",CP198+CQ197,0)</f>
        <v>0</v>
      </c>
      <c r="CR198" s="57">
        <f t="shared" ref="CR198:CR261" si="361">IF($A198&lt;&gt;"",IF(CR197&gt;0,CR197,IF(CQ198&gt;=$BB$1,"Profit Target",0)),0)</f>
        <v>0</v>
      </c>
      <c r="CS198" s="57">
        <f t="shared" ref="CS198:CS261" si="362">IF($A198&lt;&gt;"",IF(CS197&lt;&gt;0,CS197,IF(CQ198&lt;=$BB$2,"Stop Loss",0)),0)</f>
        <v>0</v>
      </c>
      <c r="CT198" s="57">
        <f t="shared" si="354"/>
        <v>0</v>
      </c>
      <c r="CU198" s="24" t="str">
        <f t="shared" si="298"/>
        <v/>
      </c>
      <c r="CV198" s="24" t="str">
        <f t="shared" si="299"/>
        <v/>
      </c>
      <c r="CW198" s="24" t="str">
        <f t="shared" si="300"/>
        <v/>
      </c>
      <c r="CX198" s="24" t="str">
        <f t="shared" si="301"/>
        <v/>
      </c>
      <c r="CY198" s="24" t="str">
        <f t="shared" si="302"/>
        <v/>
      </c>
      <c r="CZ198" s="24" t="str">
        <f t="shared" si="303"/>
        <v/>
      </c>
      <c r="DA198" s="24" t="str">
        <f t="shared" si="304"/>
        <v/>
      </c>
      <c r="DB198" s="24" t="str">
        <f t="shared" si="305"/>
        <v/>
      </c>
      <c r="DC198" s="24" t="str">
        <f t="shared" si="306"/>
        <v/>
      </c>
      <c r="DD198" s="24" t="str">
        <f t="shared" si="307"/>
        <v/>
      </c>
      <c r="DE198" s="24" t="str">
        <f t="shared" si="308"/>
        <v/>
      </c>
      <c r="DF198" s="24" t="str">
        <f t="shared" si="309"/>
        <v/>
      </c>
      <c r="DG198" s="24" t="str">
        <f t="shared" si="310"/>
        <v/>
      </c>
      <c r="EA198" s="7"/>
      <c r="EH198" s="121">
        <f t="shared" ref="EH198:EH261" ca="1" si="363">IF($A$2="no",INT(RAND()*36+1),INT(RAND()*37))</f>
        <v>22</v>
      </c>
    </row>
    <row r="199" spans="1:138" x14ac:dyDescent="0.2">
      <c r="A199" s="125"/>
      <c r="B199" s="61" t="str">
        <f t="shared" si="357"/>
        <v/>
      </c>
      <c r="C199" s="7" t="str">
        <f t="shared" si="346"/>
        <v/>
      </c>
      <c r="D199" s="60">
        <f t="shared" si="358"/>
        <v>0</v>
      </c>
      <c r="E199" s="7" t="str">
        <f t="shared" si="359"/>
        <v/>
      </c>
      <c r="F199" s="72" t="str">
        <f t="shared" si="355"/>
        <v/>
      </c>
      <c r="G199" s="108" t="str">
        <f t="shared" si="356"/>
        <v/>
      </c>
      <c r="H199" s="112">
        <f t="shared" si="348"/>
        <v>0</v>
      </c>
      <c r="I199" s="112">
        <f t="shared" si="349"/>
        <v>0</v>
      </c>
      <c r="J199" s="112">
        <f t="shared" si="350"/>
        <v>0</v>
      </c>
      <c r="K199" s="112">
        <f t="shared" si="351"/>
        <v>0</v>
      </c>
      <c r="L199" s="112">
        <f t="shared" si="352"/>
        <v>0</v>
      </c>
      <c r="M199" s="112">
        <f t="shared" si="353"/>
        <v>0</v>
      </c>
      <c r="N199" s="60"/>
      <c r="O199" s="61"/>
      <c r="P199" s="61"/>
      <c r="Q199" s="61"/>
      <c r="R199" s="61"/>
      <c r="S199" s="7"/>
      <c r="T199" s="67">
        <f t="shared" si="311"/>
        <v>1</v>
      </c>
      <c r="U199" s="76" t="str">
        <f t="shared" si="312"/>
        <v/>
      </c>
      <c r="V199" s="76" t="str">
        <f t="shared" si="313"/>
        <v/>
      </c>
      <c r="W199" s="76" t="str">
        <f t="shared" si="314"/>
        <v/>
      </c>
      <c r="X199" s="76" t="str">
        <f t="shared" si="315"/>
        <v/>
      </c>
      <c r="Y199" s="76" t="str">
        <f t="shared" si="316"/>
        <v/>
      </c>
      <c r="Z199" s="76" t="str">
        <f t="shared" si="317"/>
        <v/>
      </c>
      <c r="AA199" s="131" t="b">
        <f t="shared" ref="AA199:AA262" si="364">IF($A199&lt;&gt;"",IF(U199&lt;&gt;"",IF(ABS($A199)=ABS(LEFT(U199,2)),35*$T199,-1*$T199),0))</f>
        <v>0</v>
      </c>
      <c r="AB199" s="131" t="b">
        <f t="shared" ref="AB199:AB262" si="365">IF($A199&lt;&gt;"",IF(V199&lt;&gt;"",IF(ABS($A199)=ABS(LEFT(V199,2)),35*$T199,-1*$T199),0))</f>
        <v>0</v>
      </c>
      <c r="AC199" s="131" t="b">
        <f t="shared" ref="AC199:AC262" si="366">IF($A199&lt;&gt;"",IF(W199&lt;&gt;"",IF(ABS($A199)=ABS(LEFT(W199,2)),35*$T199,-1*$T199),0))</f>
        <v>0</v>
      </c>
      <c r="AD199" s="131" t="b">
        <f t="shared" ref="AD199:AD262" si="367">IF($A199&lt;&gt;"",IF(X199&lt;&gt;"",IF(ABS($A199)=ABS(LEFT(X199,2)),35*$T199,-1*$T199),0))</f>
        <v>0</v>
      </c>
      <c r="AE199" s="131" t="b">
        <f t="shared" ref="AE199:AE262" si="368">IF($A199&lt;&gt;"",IF(Y199&lt;&gt;"",IF(ABS($A199)=ABS(LEFT(Y199,2)),35*$T199,-1*$T199),0))</f>
        <v>0</v>
      </c>
      <c r="AF199" s="131" t="b">
        <f t="shared" ref="AF199:AF262" si="369">IF($A199&lt;&gt;"",IF(Z199&lt;&gt;"",IF(ABS($A199)=ABS(LEFT(Z199,2)),35*$T199,-1*$T199),0))</f>
        <v>0</v>
      </c>
      <c r="AG199" s="131">
        <f t="shared" si="334"/>
        <v>0</v>
      </c>
      <c r="AH199" s="131">
        <f t="shared" si="340"/>
        <v>1</v>
      </c>
      <c r="AI199" s="13">
        <f t="shared" ref="AI199:AI262" si="370">IF($A199&lt;&gt;"",IF(OR($CR198&lt;&gt;0,$CS198&lt;&gt;0),0,SUM(AA199:AF199)),0)</f>
        <v>0</v>
      </c>
      <c r="AJ199" s="11">
        <f t="shared" si="318"/>
        <v>0</v>
      </c>
      <c r="AK199" s="67">
        <f t="shared" si="319"/>
        <v>1</v>
      </c>
      <c r="AL199" s="118" t="str">
        <f t="shared" si="320"/>
        <v/>
      </c>
      <c r="AM199" s="118" t="str">
        <f t="shared" si="321"/>
        <v/>
      </c>
      <c r="AN199" s="118" t="str">
        <f t="shared" si="322"/>
        <v/>
      </c>
      <c r="AO199" s="118" t="str">
        <f t="shared" si="323"/>
        <v/>
      </c>
      <c r="AP199" s="118" t="str">
        <f t="shared" si="324"/>
        <v/>
      </c>
      <c r="AQ199" s="118" t="str">
        <f t="shared" si="325"/>
        <v/>
      </c>
      <c r="AR199" s="118" t="str">
        <f t="shared" si="326"/>
        <v/>
      </c>
      <c r="AS199" s="60" t="b">
        <f t="shared" ref="AS199:AS262" si="371">IF($A199&lt;&gt;"",IF(AL199&lt;&gt;"",IF(ABS($A199)=ABS(LEFT(AL199,2)),35*$AK199,-1*$AK199),0))</f>
        <v>0</v>
      </c>
      <c r="AT199" s="60" t="b">
        <f t="shared" ref="AT199:AT262" si="372">IF($A199&lt;&gt;"",IF(AM199&lt;&gt;"",IF(ABS($A199)=ABS(LEFT(AM199,2)),35*$AK199,-1*$AK199),0))</f>
        <v>0</v>
      </c>
      <c r="AU199" s="60" t="b">
        <f t="shared" ref="AU199:AU262" si="373">IF($A199&lt;&gt;"",IF(AN199&lt;&gt;"",IF(ABS($A199)=ABS(LEFT(AN199,2)),35*$AK199,-1*$AK199),0))</f>
        <v>0</v>
      </c>
      <c r="AV199" s="60" t="b">
        <f t="shared" ref="AV199:AV262" si="374">IF($A199&lt;&gt;"",IF(AO199&lt;&gt;"",IF(ABS($A199)=ABS(LEFT(AO199,2)),35*$AK199,-1*$AK199),0))</f>
        <v>0</v>
      </c>
      <c r="AW199" s="60" t="b">
        <f t="shared" ref="AW199:AW262" si="375">IF($A199&lt;&gt;"",IF(AP199&lt;&gt;"",IF(ABS($A199)=ABS(LEFT(AP199,2)),35*$AK199,-1*$AK199),0))</f>
        <v>0</v>
      </c>
      <c r="AX199" s="60" t="b">
        <f t="shared" ref="AX199:AX262" si="376">IF($A199&lt;&gt;"",IF(AQ199&lt;&gt;"",IF(ABS($A199)=ABS(LEFT(AQ199,2)),35*$AK199,-1*$AK199),0))</f>
        <v>0</v>
      </c>
      <c r="AY199" s="60" t="b">
        <f t="shared" ref="AY199:AY262" si="377">IF($A199&lt;&gt;"",IF(AR199&lt;&gt;"",IF(ABS($A199)=ABS(LEFT(AR199,2)),35*$AK199,-1*$AK199),0))</f>
        <v>0</v>
      </c>
      <c r="AZ199" s="131">
        <f t="shared" si="335"/>
        <v>0</v>
      </c>
      <c r="BA199" s="131">
        <f t="shared" si="341"/>
        <v>1</v>
      </c>
      <c r="BB199" s="13">
        <f t="shared" si="327"/>
        <v>0</v>
      </c>
      <c r="BC199" s="11">
        <f t="shared" ref="BC199:BC262" si="378">IF(A199&lt;&gt;"",BB199+BC198,0)</f>
        <v>0</v>
      </c>
      <c r="BD199" s="67">
        <f t="shared" si="328"/>
        <v>1</v>
      </c>
      <c r="BE199" s="76" t="str">
        <f t="shared" ref="BE199:BE262" si="379">IF($A198&lt;&gt;"",IF(OR($CR198&lt;&gt;0,$CS198&lt;&gt;0,$AJ198&gt;0),"",IF(AND($H197=1,$H198=2),"01,",IF(AND($I197=1,$I198=2),"21,",IF(AND($J197=1,$J198=2),"03,",IF(BE198&lt;&gt;"",BE198,""))))),"")</f>
        <v/>
      </c>
      <c r="BF199" s="76" t="str">
        <f t="shared" ref="BF199:BF262" si="380">IF($A198&lt;&gt;"",IF(OR($CR198&lt;&gt;0,$CS198&lt;&gt;0,$AJ198&gt;0),"",IF(AND($H197=1,$H198=2),"12,",IF(AND($I197=1,$I198=2),"23,",IF(AND($J197=1,$J198=2),"30,",IF(BF198&lt;&gt;"",BF198,""))))),"")</f>
        <v/>
      </c>
      <c r="BG199" s="76" t="str">
        <f t="shared" ref="BG199:BG262" si="381">IF($A198&lt;&gt;"",IF(OR($CR198&lt;&gt;0,$CS198&lt;&gt;0,$AJ198&gt;0),"",IF(AND($H197=1,$H198=2),"14,",IF(AND($I197=1,$I198=2),"25,",IF(AND($J197=1,$J198=2),"32,",IF(BG198&lt;&gt;"",BG198,""))))),"")</f>
        <v/>
      </c>
      <c r="BH199" s="76" t="str">
        <f t="shared" ref="BH199:BH262" si="382">IF($A198&lt;&gt;"",IF(OR($CR198&lt;&gt;0,$CS198&lt;&gt;0,$AJ198&gt;0),"",IF(AND($H197=1,$H198=2),"16,",IF(AND($I197=1,$I198=2),"27,",IF(AND($J197=1,$J198=2),"34,",IF(BH198&lt;&gt;"",BH198,""))))),"")</f>
        <v/>
      </c>
      <c r="BI199" s="76" t="str">
        <f t="shared" ref="BI199:BI262" si="383">IF($A198&lt;&gt;"",IF(OR($CR198&lt;&gt;0,$CS198&lt;&gt;0,$AJ198&gt;0),"",IF(AND($H197=1,$H198=2),"18,",IF(AND($I197=1,$I198=2),"",IF(AND($J197=1,$J198=2),"36,",IF(BI198&lt;&gt;"",BI198,""))))),"")</f>
        <v/>
      </c>
      <c r="BJ199" s="76" t="str">
        <f t="shared" ref="BJ199:BJ262" si="384">IF($A198&lt;&gt;"",IF(OR($CR198&lt;&gt;0,$CS198&lt;&gt;0,$AJ198&gt;0),"",IF(AND($H197=1,$H198=2),"19,",IF(AND($I197=1,$I198=2),"",IF(AND($J197=1,$J198=2),"",IF(BJ198&lt;&gt;"",BJ198,""))))),"")</f>
        <v/>
      </c>
      <c r="BK199" s="131" t="b">
        <f t="shared" ref="BK199:BK262" si="385">IF($A199&lt;&gt;"",IF(BE199&lt;&gt;"",IF(ABS($A199)=ABS(LEFT(BE199,2)),35*$T199,-1*$T199),0))</f>
        <v>0</v>
      </c>
      <c r="BL199" s="131" t="b">
        <f t="shared" ref="BL199:BL262" si="386">IF($A199&lt;&gt;"",IF(BF199&lt;&gt;"",IF(ABS($A199)=ABS(LEFT(BF199,2)),35*$T199,-1*$T199),0))</f>
        <v>0</v>
      </c>
      <c r="BM199" s="131" t="b">
        <f t="shared" ref="BM199:BM262" si="387">IF($A199&lt;&gt;"",IF(BG199&lt;&gt;"",IF(ABS($A199)=ABS(LEFT(BG199,2)),35*$T199,-1*$T199),0))</f>
        <v>0</v>
      </c>
      <c r="BN199" s="131" t="b">
        <f t="shared" ref="BN199:BN262" si="388">IF($A199&lt;&gt;"",IF(BH199&lt;&gt;"",IF(ABS($A199)=ABS(LEFT(BH199,2)),35*$T199,-1*$T199),0))</f>
        <v>0</v>
      </c>
      <c r="BO199" s="131" t="b">
        <f t="shared" ref="BO199:BO262" si="389">IF($A199&lt;&gt;"",IF(BI199&lt;&gt;"",IF(ABS($A199)=ABS(LEFT(BI199,2)),35*$T199,-1*$T199),0))</f>
        <v>0</v>
      </c>
      <c r="BP199" s="131" t="b">
        <f t="shared" ref="BP199:BP262" si="390">IF($A199&lt;&gt;"",IF(BJ199&lt;&gt;"",IF(ABS($A199)=ABS(LEFT(BJ199,2)),35*$T199,-1*$T199),0))</f>
        <v>0</v>
      </c>
      <c r="BQ199" s="131">
        <f t="shared" si="336"/>
        <v>0</v>
      </c>
      <c r="BR199" s="131">
        <f t="shared" si="342"/>
        <v>1</v>
      </c>
      <c r="BS199" s="92">
        <f t="shared" si="337"/>
        <v>0</v>
      </c>
      <c r="BT199" s="13">
        <f t="shared" ref="BT199:BT262" si="391">IF($A199&lt;&gt;"",IF(OR($CR198&lt;&gt;0,$CS198&lt;&gt;0),0,SUM(BK199:BP199)),0)</f>
        <v>0</v>
      </c>
      <c r="BU199" s="11">
        <f t="shared" si="329"/>
        <v>0</v>
      </c>
      <c r="BV199" s="67">
        <f t="shared" si="330"/>
        <v>1</v>
      </c>
      <c r="BW199" s="118" t="str">
        <f t="shared" ref="BW199:BW262" si="392">IF($A198&lt;&gt;"",IF(OR($CR198&lt;&gt;0,$CS198&lt;&gt;0,$BC198&gt;0),"",IF(AND($K197=1,$K198=2),"10,",IF(AND($L197=1,$L198=2),"02,",IF(AND($M197=1,$M198=2),"31,",IF(BW198&lt;&gt;"",BW198,""))))),"")</f>
        <v/>
      </c>
      <c r="BX199" s="118" t="str">
        <f t="shared" ref="BX199:BX262" si="393">IF($A198&lt;&gt;"",IF(OR($CR198&lt;&gt;0,$CS198&lt;&gt;0,$BC198&gt;0),"",IF(AND($K197=1,$K198=2),"11,",IF(AND($L197=1,$L198=2),"20,",IF(AND($M197=1,$M198=2),"33,",IF(BX198&lt;&gt;"",BX198,""))))),"")</f>
        <v/>
      </c>
      <c r="BY199" s="118" t="str">
        <f t="shared" ref="BY199:BY262" si="394">IF($A198&lt;&gt;"",IF(OR($CR198&lt;&gt;0,$CS198&lt;&gt;0,$BC198&gt;0),"",IF(AND($K197=1,$K198=2),"13,",IF(AND($L197=1,$L198=2),"23,",IF(AND($M197=1,$M198=2),"35,",IF(BY198&lt;&gt;"",BY198,""))))),"")</f>
        <v/>
      </c>
      <c r="BZ199" s="118" t="str">
        <f t="shared" ref="BZ199:BZ262" si="395">IF($A198&lt;&gt;"",IF(OR($CR198&lt;&gt;0,$CS198&lt;&gt;0,$BC198&gt;0),"",IF(AND($K197=1,$K198=2),"15,",IF(AND($L197=1,$L198=2),"24,",IF(AND($M197=1,$M198=2),"",IF(BZ198&lt;&gt;"",BZ198,""))))),"")</f>
        <v/>
      </c>
      <c r="CA199" s="118" t="str">
        <f t="shared" ref="CA199:CA262" si="396">IF($A198&lt;&gt;"",IF(OR($CR198&lt;&gt;0,$CS198&lt;&gt;0,$BC198&gt;0),"",IF(AND($K197=1,$K198=2),"17,",IF(AND($L197=1,$L198=2),"26,",IF(AND($M197=1,$M198=2),"",IF(CA198&lt;&gt;"",CA198,""))))),"")</f>
        <v/>
      </c>
      <c r="CB199" s="118" t="str">
        <f t="shared" ref="CB199:CB262" si="397">IF($A198&lt;&gt;"",IF(OR($CR198&lt;&gt;0,$CS198&lt;&gt;0,$BC198&gt;0),"",IF(AND($K197=1,$K198=2),"",IF(AND($L197=1,$L198=2),"28,",IF(AND($M197=1,$M198=2),"",IF(CB198&lt;&gt;"",CB198,""))))),"")</f>
        <v/>
      </c>
      <c r="CC199" s="118" t="str">
        <f t="shared" ref="CC199:CC262" si="398">IF($A198&lt;&gt;"",IF(OR($CR198&lt;&gt;0,$CS198&lt;&gt;0,$BC198&gt;0),"",IF(AND($K197=1,$K198=2),"",IF(AND($L197=1,$L198=2),"29,",IF(AND($M197=1,$M198=2),"",IF(CC198&lt;&gt;"",CC198,""))))),"")</f>
        <v/>
      </c>
      <c r="CD199" s="60" t="b">
        <f t="shared" ref="CD199:CD262" si="399">IF($A199&lt;&gt;"",IF(BW199&lt;&gt;"",IF(ABS($A199)=ABS(LEFT(BW199,2)),35*$AK199,-1*$AK199),0))</f>
        <v>0</v>
      </c>
      <c r="CE199" s="60" t="b">
        <f t="shared" ref="CE199:CE262" si="400">IF($A199&lt;&gt;"",IF(BX199&lt;&gt;"",IF(ABS($A199)=ABS(LEFT(BX199,2)),35*$AK199,-1*$AK199),0))</f>
        <v>0</v>
      </c>
      <c r="CF199" s="60" t="b">
        <f t="shared" ref="CF199:CF262" si="401">IF($A199&lt;&gt;"",IF(BY199&lt;&gt;"",IF(ABS($A199)=ABS(LEFT(BY199,2)),35*$AK199,-1*$AK199),0))</f>
        <v>0</v>
      </c>
      <c r="CG199" s="60" t="b">
        <f t="shared" ref="CG199:CG262" si="402">IF($A199&lt;&gt;"",IF(BZ199&lt;&gt;"",IF(ABS($A199)=ABS(LEFT(BZ199,2)),35*$AK199,-1*$AK199),0))</f>
        <v>0</v>
      </c>
      <c r="CH199" s="60" t="b">
        <f t="shared" ref="CH199:CH262" si="403">IF($A199&lt;&gt;"",IF(CA199&lt;&gt;"",IF(ABS($A199)=ABS(LEFT(CA199,2)),35*$AK199,-1*$AK199),0))</f>
        <v>0</v>
      </c>
      <c r="CI199" s="60" t="b">
        <f t="shared" ref="CI199:CI262" si="404">IF($A199&lt;&gt;"",IF(CB199&lt;&gt;"",IF(ABS($A199)=ABS(LEFT(CB199,2)),35*$AK199,-1*$AK199),0))</f>
        <v>0</v>
      </c>
      <c r="CJ199" s="60" t="b">
        <f t="shared" ref="CJ199:CJ262" si="405">IF($A199&lt;&gt;"",IF(CC199&lt;&gt;"",IF(ABS($A199)=ABS(LEFT(CC199,2)),35*$AK199,-1*$AK199),0))</f>
        <v>0</v>
      </c>
      <c r="CK199" s="131">
        <f t="shared" si="338"/>
        <v>0</v>
      </c>
      <c r="CL199" s="131">
        <f t="shared" si="343"/>
        <v>1</v>
      </c>
      <c r="CM199" s="92">
        <f t="shared" si="339"/>
        <v>0</v>
      </c>
      <c r="CN199" s="13">
        <f t="shared" si="331"/>
        <v>0</v>
      </c>
      <c r="CO199" s="11">
        <f t="shared" ref="CO199:CO262" si="406">IF(AK199&lt;&gt;"",CN199+CO198,0)</f>
        <v>0</v>
      </c>
      <c r="CP199" s="13">
        <f t="shared" si="332"/>
        <v>0</v>
      </c>
      <c r="CQ199" s="11">
        <f t="shared" si="360"/>
        <v>0</v>
      </c>
      <c r="CR199" s="57">
        <f t="shared" si="361"/>
        <v>0</v>
      </c>
      <c r="CS199" s="57">
        <f t="shared" si="362"/>
        <v>0</v>
      </c>
      <c r="CT199" s="57">
        <f t="shared" si="354"/>
        <v>0</v>
      </c>
      <c r="CU199" s="24" t="str">
        <f t="shared" ref="CU199:CU262" si="407">IF(U199&lt;&gt;"",$T199&amp;",","")</f>
        <v/>
      </c>
      <c r="CV199" s="24" t="str">
        <f t="shared" ref="CV199:CV262" si="408">IF(V199&lt;&gt;"",$T199&amp;",","")</f>
        <v/>
      </c>
      <c r="CW199" s="24" t="str">
        <f t="shared" ref="CW199:CW262" si="409">IF(W199&lt;&gt;"",$T199&amp;",","")</f>
        <v/>
      </c>
      <c r="CX199" s="24" t="str">
        <f t="shared" ref="CX199:CX262" si="410">IF(X199&lt;&gt;"",$T199&amp;",","")</f>
        <v/>
      </c>
      <c r="CY199" s="24" t="str">
        <f t="shared" ref="CY199:CY262" si="411">IF(Y199&lt;&gt;"",$T199&amp;",","")</f>
        <v/>
      </c>
      <c r="CZ199" s="24" t="str">
        <f t="shared" ref="CZ199:CZ262" si="412">IF(Z199&lt;&gt;"",$T199&amp;",","")</f>
        <v/>
      </c>
      <c r="DA199" s="24" t="str">
        <f t="shared" ref="DA199:DA262" si="413">IF(AL199&lt;&gt;"",$AK199&amp;",","")</f>
        <v/>
      </c>
      <c r="DB199" s="24" t="str">
        <f t="shared" ref="DB199:DB262" si="414">IF(AM199&lt;&gt;"",$AK199&amp;",","")</f>
        <v/>
      </c>
      <c r="DC199" s="24" t="str">
        <f t="shared" ref="DC199:DC262" si="415">IF(AN199&lt;&gt;"",$AK199&amp;",","")</f>
        <v/>
      </c>
      <c r="DD199" s="24" t="str">
        <f t="shared" ref="DD199:DD262" si="416">IF(AO199&lt;&gt;"",$AK199&amp;",","")</f>
        <v/>
      </c>
      <c r="DE199" s="24" t="str">
        <f t="shared" ref="DE199:DE262" si="417">IF(AP199&lt;&gt;"",$AK199&amp;",","")</f>
        <v/>
      </c>
      <c r="DF199" s="24" t="str">
        <f t="shared" ref="DF199:DF262" si="418">IF(AQ199&lt;&gt;"",$AK199&amp;",","")</f>
        <v/>
      </c>
      <c r="DG199" s="24" t="str">
        <f t="shared" ref="DG199:DG262" si="419">IF(AR199&lt;&gt;"",$AK199&amp;",","")</f>
        <v/>
      </c>
      <c r="EA199" s="7"/>
      <c r="EH199" s="121">
        <f t="shared" ca="1" si="363"/>
        <v>33</v>
      </c>
    </row>
    <row r="200" spans="1:138" x14ac:dyDescent="0.2">
      <c r="A200" s="125"/>
      <c r="B200" s="61" t="str">
        <f t="shared" si="357"/>
        <v/>
      </c>
      <c r="C200" s="7" t="str">
        <f t="shared" si="346"/>
        <v/>
      </c>
      <c r="D200" s="60">
        <f t="shared" si="358"/>
        <v>0</v>
      </c>
      <c r="E200" s="7" t="str">
        <f t="shared" si="359"/>
        <v/>
      </c>
      <c r="F200" s="72" t="str">
        <f t="shared" si="355"/>
        <v/>
      </c>
      <c r="G200" s="108" t="str">
        <f t="shared" si="356"/>
        <v/>
      </c>
      <c r="H200" s="112">
        <f t="shared" si="348"/>
        <v>0</v>
      </c>
      <c r="I200" s="112">
        <f t="shared" si="349"/>
        <v>0</v>
      </c>
      <c r="J200" s="112">
        <f t="shared" si="350"/>
        <v>0</v>
      </c>
      <c r="K200" s="112">
        <f t="shared" si="351"/>
        <v>0</v>
      </c>
      <c r="L200" s="112">
        <f t="shared" si="352"/>
        <v>0</v>
      </c>
      <c r="M200" s="112">
        <f t="shared" si="353"/>
        <v>0</v>
      </c>
      <c r="N200" s="60"/>
      <c r="O200" s="61"/>
      <c r="P200" s="61"/>
      <c r="Q200" s="61"/>
      <c r="R200" s="61"/>
      <c r="S200" s="7"/>
      <c r="T200" s="67">
        <f t="shared" ref="T200:T263" si="420">AH199</f>
        <v>1</v>
      </c>
      <c r="U200" s="76" t="str">
        <f t="shared" ref="U200:U263" si="421">IF($A199&lt;&gt;"",IF(OR($CR199&lt;&gt;0,$CS199&lt;&gt;0,$AI199&gt;0),"",IF(AND($H198=1,$H199=2),"01,",IF(AND($I198=1,$I199=2),"21,",IF(AND($J198=1,$J199=2),"03,",IF(U199&lt;&gt;"",U199,""))))),"")</f>
        <v/>
      </c>
      <c r="V200" s="76" t="str">
        <f t="shared" ref="V200:V263" si="422">IF($A199&lt;&gt;"",IF(OR($CR199&lt;&gt;0,$CS199&lt;&gt;0,$AI199&gt;0),"",IF(AND($H198=1,$H199=2),"12,",IF(AND($I198=1,$I199=2),"23,",IF(AND($J198=1,$J199=2),"30,",IF(V199&lt;&gt;"",V199,""))))),"")</f>
        <v/>
      </c>
      <c r="W200" s="76" t="str">
        <f t="shared" ref="W200:W263" si="423">IF($A199&lt;&gt;"",IF(OR($CR199&lt;&gt;0,$CS199&lt;&gt;0,$AI199&gt;0),"",IF(AND($H198=1,$H199=2),"14,",IF(AND($I198=1,$I199=2),"25,",IF(AND($J198=1,$J199=2),"32,",IF(W199&lt;&gt;"",W199,""))))),"")</f>
        <v/>
      </c>
      <c r="X200" s="76" t="str">
        <f t="shared" ref="X200:X263" si="424">IF($A199&lt;&gt;"",IF(OR($CR199&lt;&gt;0,$CS199&lt;&gt;0,$AI199&gt;0),"",IF(AND($H198=1,$H199=2),"16,",IF(AND($I198=1,$I199=2),"27,",IF(AND($J198=1,$J199=2),"34,",IF(X199&lt;&gt;"",X199,""))))),"")</f>
        <v/>
      </c>
      <c r="Y200" s="76" t="str">
        <f t="shared" ref="Y200:Y263" si="425">IF($A199&lt;&gt;"",IF(OR($CR199&lt;&gt;0,$CS199&lt;&gt;0,$AI199&gt;0),"",IF(AND($H198=1,$H199=2),"18,",IF(AND($I198=1,$I199=2),"",IF(AND($J198=1,$J199=2),"36,",IF(Y199&lt;&gt;"",Y199,""))))),"")</f>
        <v/>
      </c>
      <c r="Z200" s="76" t="str">
        <f t="shared" ref="Z200:Z263" si="426">IF($A199&lt;&gt;"",IF(OR($CR199&lt;&gt;0,$CS199&lt;&gt;0,$AI199&gt;0),"",IF(AND($H198=1,$H199=2),"19,",IF(AND($I198=1,$I199=2),"",IF(AND($J198=1,$J199=2),"",IF(Z199&lt;&gt;"",Z199,""))))),"")</f>
        <v/>
      </c>
      <c r="AA200" s="131" t="b">
        <f t="shared" si="364"/>
        <v>0</v>
      </c>
      <c r="AB200" s="131" t="b">
        <f t="shared" si="365"/>
        <v>0</v>
      </c>
      <c r="AC200" s="131" t="b">
        <f t="shared" si="366"/>
        <v>0</v>
      </c>
      <c r="AD200" s="131" t="b">
        <f t="shared" si="367"/>
        <v>0</v>
      </c>
      <c r="AE200" s="131" t="b">
        <f t="shared" si="368"/>
        <v>0</v>
      </c>
      <c r="AF200" s="131" t="b">
        <f t="shared" si="369"/>
        <v>0</v>
      </c>
      <c r="AG200" s="131">
        <f t="shared" si="334"/>
        <v>0</v>
      </c>
      <c r="AH200" s="131">
        <f t="shared" si="340"/>
        <v>1</v>
      </c>
      <c r="AI200" s="13">
        <f t="shared" si="370"/>
        <v>0</v>
      </c>
      <c r="AJ200" s="11">
        <f t="shared" ref="AJ200:AJ263" si="427">IF(A200&lt;&gt;"",AI200+AJ199,0)</f>
        <v>0</v>
      </c>
      <c r="AK200" s="67">
        <f t="shared" ref="AK200:AK263" si="428">BA199</f>
        <v>1</v>
      </c>
      <c r="AL200" s="118" t="str">
        <f t="shared" ref="AL200:AL263" si="429">IF($A199&lt;&gt;"",IF(OR($CR199&lt;&gt;0,$CS199&lt;&gt;0,$BB199&gt;0),"",IF(AND($K198=1,$K199=2),"10,",IF(AND($L198=1,$L199=2),"02,",IF(AND($M198=1,$M199=2),"31,",IF(AL199&lt;&gt;"",AL199,""))))),"")</f>
        <v/>
      </c>
      <c r="AM200" s="118" t="str">
        <f t="shared" ref="AM200:AM263" si="430">IF($A199&lt;&gt;"",IF(OR($CR199&lt;&gt;0,$CS199&lt;&gt;0,$BB199&gt;0),"",IF(AND($K198=1,$K199=2),"11,",IF(AND($L198=1,$L199=2),"20,",IF(AND($M198=1,$M199=2),"33,",IF(AM199&lt;&gt;"",AM199,""))))),"")</f>
        <v/>
      </c>
      <c r="AN200" s="118" t="str">
        <f t="shared" ref="AN200:AN263" si="431">IF($A199&lt;&gt;"",IF(OR($CR199&lt;&gt;0,$CS199&lt;&gt;0,$BB199&gt;0),"",IF(AND($K198=1,$K199=2),"13,",IF(AND($L198=1,$L199=2),"22,",IF(AND($M198=1,$M199=2),"35,",IF(AN199&lt;&gt;"",AN199,""))))),"")</f>
        <v/>
      </c>
      <c r="AO200" s="118" t="str">
        <f t="shared" ref="AO200:AO263" si="432">IF($A199&lt;&gt;"",IF(OR($CR199&lt;&gt;0,$CS199&lt;&gt;0,$BB199&gt;0),"",IF(AND($K198=1,$K199=2),"15,",IF(AND($L198=1,$L199=2),"24,",IF(AND($M198=1,$M199=2),"",IF(AO199&lt;&gt;"",AO199,""))))),"")</f>
        <v/>
      </c>
      <c r="AP200" s="118" t="str">
        <f t="shared" ref="AP200:AP263" si="433">IF($A199&lt;&gt;"",IF(OR($CR199&lt;&gt;0,$CS199&lt;&gt;0,$BB199&gt;0),"",IF(AND($K198=1,$K199=2),"17,",IF(AND($L198=1,$L199=2),"26,",IF(AND($M198=1,$M199=2),"",IF(AP199&lt;&gt;"",AP199,""))))),"")</f>
        <v/>
      </c>
      <c r="AQ200" s="118" t="str">
        <f t="shared" ref="AQ200:AQ263" si="434">IF($A199&lt;&gt;"",IF(OR($CR199&lt;&gt;0,$CS199&lt;&gt;0,$BB199&gt;0),"",IF(AND($K198=1,$K199=2),"",IF(AND($L198=1,$L199=2),"28,",IF(AND($M198=1,$M199=2),"",IF(AQ199&lt;&gt;"",AQ199,""))))),"")</f>
        <v/>
      </c>
      <c r="AR200" s="118" t="str">
        <f t="shared" ref="AR200:AR263" si="435">IF($A199&lt;&gt;"",IF(OR($CR199&lt;&gt;0,$CS199&lt;&gt;0,$BB199&gt;0),"",IF(AND($K198=1,$K199=2),"",IF(AND($L198=1,$L199=2),"29,",IF(AND($M198=1,$M199=2),"",IF(AR199&lt;&gt;"",AR199,""))))),"")</f>
        <v/>
      </c>
      <c r="AS200" s="60" t="b">
        <f t="shared" si="371"/>
        <v>0</v>
      </c>
      <c r="AT200" s="60" t="b">
        <f t="shared" si="372"/>
        <v>0</v>
      </c>
      <c r="AU200" s="60" t="b">
        <f t="shared" si="373"/>
        <v>0</v>
      </c>
      <c r="AV200" s="60" t="b">
        <f t="shared" si="374"/>
        <v>0</v>
      </c>
      <c r="AW200" s="60" t="b">
        <f t="shared" si="375"/>
        <v>0</v>
      </c>
      <c r="AX200" s="60" t="b">
        <f t="shared" si="376"/>
        <v>0</v>
      </c>
      <c r="AY200" s="60" t="b">
        <f t="shared" si="377"/>
        <v>0</v>
      </c>
      <c r="AZ200" s="131">
        <f t="shared" si="335"/>
        <v>0</v>
      </c>
      <c r="BA200" s="131">
        <f t="shared" si="341"/>
        <v>1</v>
      </c>
      <c r="BB200" s="13">
        <f t="shared" ref="BB200:BB263" si="436">IF(A200&lt;&gt;"",IF(OR(CR199&lt;&gt;0,CS199&lt;&gt;0),0,SUM(AS200:AY200)),0)</f>
        <v>0</v>
      </c>
      <c r="BC200" s="11">
        <f t="shared" si="378"/>
        <v>0</v>
      </c>
      <c r="BD200" s="67">
        <f t="shared" ref="BD200:BD263" si="437">BR199</f>
        <v>1</v>
      </c>
      <c r="BE200" s="76" t="str">
        <f t="shared" si="379"/>
        <v/>
      </c>
      <c r="BF200" s="76" t="str">
        <f t="shared" si="380"/>
        <v/>
      </c>
      <c r="BG200" s="76" t="str">
        <f t="shared" si="381"/>
        <v/>
      </c>
      <c r="BH200" s="76" t="str">
        <f t="shared" si="382"/>
        <v/>
      </c>
      <c r="BI200" s="76" t="str">
        <f t="shared" si="383"/>
        <v/>
      </c>
      <c r="BJ200" s="76" t="str">
        <f t="shared" si="384"/>
        <v/>
      </c>
      <c r="BK200" s="131" t="b">
        <f t="shared" si="385"/>
        <v>0</v>
      </c>
      <c r="BL200" s="131" t="b">
        <f t="shared" si="386"/>
        <v>0</v>
      </c>
      <c r="BM200" s="131" t="b">
        <f t="shared" si="387"/>
        <v>0</v>
      </c>
      <c r="BN200" s="131" t="b">
        <f t="shared" si="388"/>
        <v>0</v>
      </c>
      <c r="BO200" s="131" t="b">
        <f t="shared" si="389"/>
        <v>0</v>
      </c>
      <c r="BP200" s="131" t="b">
        <f t="shared" si="390"/>
        <v>0</v>
      </c>
      <c r="BQ200" s="131">
        <f t="shared" si="336"/>
        <v>0</v>
      </c>
      <c r="BR200" s="131">
        <f t="shared" si="342"/>
        <v>1</v>
      </c>
      <c r="BS200" s="92">
        <f t="shared" si="337"/>
        <v>0</v>
      </c>
      <c r="BT200" s="13">
        <f t="shared" si="391"/>
        <v>0</v>
      </c>
      <c r="BU200" s="11">
        <f t="shared" ref="BU200:BU263" si="438">IF(AK200&lt;&gt;"",BT200+BU199,0)</f>
        <v>0</v>
      </c>
      <c r="BV200" s="67">
        <f t="shared" ref="BV200:BV263" si="439">CL199</f>
        <v>1</v>
      </c>
      <c r="BW200" s="118" t="str">
        <f t="shared" si="392"/>
        <v/>
      </c>
      <c r="BX200" s="118" t="str">
        <f t="shared" si="393"/>
        <v/>
      </c>
      <c r="BY200" s="118" t="str">
        <f t="shared" si="394"/>
        <v/>
      </c>
      <c r="BZ200" s="118" t="str">
        <f t="shared" si="395"/>
        <v/>
      </c>
      <c r="CA200" s="118" t="str">
        <f t="shared" si="396"/>
        <v/>
      </c>
      <c r="CB200" s="118" t="str">
        <f t="shared" si="397"/>
        <v/>
      </c>
      <c r="CC200" s="118" t="str">
        <f t="shared" si="398"/>
        <v/>
      </c>
      <c r="CD200" s="60" t="b">
        <f t="shared" si="399"/>
        <v>0</v>
      </c>
      <c r="CE200" s="60" t="b">
        <f t="shared" si="400"/>
        <v>0</v>
      </c>
      <c r="CF200" s="60" t="b">
        <f t="shared" si="401"/>
        <v>0</v>
      </c>
      <c r="CG200" s="60" t="b">
        <f t="shared" si="402"/>
        <v>0</v>
      </c>
      <c r="CH200" s="60" t="b">
        <f t="shared" si="403"/>
        <v>0</v>
      </c>
      <c r="CI200" s="60" t="b">
        <f t="shared" si="404"/>
        <v>0</v>
      </c>
      <c r="CJ200" s="60" t="b">
        <f t="shared" si="405"/>
        <v>0</v>
      </c>
      <c r="CK200" s="131">
        <f t="shared" si="338"/>
        <v>0</v>
      </c>
      <c r="CL200" s="131">
        <f t="shared" si="343"/>
        <v>1</v>
      </c>
      <c r="CM200" s="92">
        <f t="shared" si="339"/>
        <v>0</v>
      </c>
      <c r="CN200" s="13">
        <f t="shared" ref="CN200:CN263" si="440">IF(AK200&lt;&gt;"",IF(OR(EE199&lt;&gt;0,EF199&lt;&gt;0),0,SUM(CD200:CJ200)),0)</f>
        <v>0</v>
      </c>
      <c r="CO200" s="11">
        <f t="shared" si="406"/>
        <v>0</v>
      </c>
      <c r="CP200" s="13">
        <f t="shared" ref="CP200:CP263" si="441">IF(A200&lt;&gt;"",AI200+BB200,0)</f>
        <v>0</v>
      </c>
      <c r="CQ200" s="11">
        <f t="shared" si="360"/>
        <v>0</v>
      </c>
      <c r="CR200" s="57">
        <f t="shared" si="361"/>
        <v>0</v>
      </c>
      <c r="CS200" s="57">
        <f t="shared" si="362"/>
        <v>0</v>
      </c>
      <c r="CT200" s="57">
        <f t="shared" si="354"/>
        <v>0</v>
      </c>
      <c r="CU200" s="24" t="str">
        <f t="shared" si="407"/>
        <v/>
      </c>
      <c r="CV200" s="24" t="str">
        <f t="shared" si="408"/>
        <v/>
      </c>
      <c r="CW200" s="24" t="str">
        <f t="shared" si="409"/>
        <v/>
      </c>
      <c r="CX200" s="24" t="str">
        <f t="shared" si="410"/>
        <v/>
      </c>
      <c r="CY200" s="24" t="str">
        <f t="shared" si="411"/>
        <v/>
      </c>
      <c r="CZ200" s="24" t="str">
        <f t="shared" si="412"/>
        <v/>
      </c>
      <c r="DA200" s="24" t="str">
        <f t="shared" si="413"/>
        <v/>
      </c>
      <c r="DB200" s="24" t="str">
        <f t="shared" si="414"/>
        <v/>
      </c>
      <c r="DC200" s="24" t="str">
        <f t="shared" si="415"/>
        <v/>
      </c>
      <c r="DD200" s="24" t="str">
        <f t="shared" si="416"/>
        <v/>
      </c>
      <c r="DE200" s="24" t="str">
        <f t="shared" si="417"/>
        <v/>
      </c>
      <c r="DF200" s="24" t="str">
        <f t="shared" si="418"/>
        <v/>
      </c>
      <c r="DG200" s="24" t="str">
        <f t="shared" si="419"/>
        <v/>
      </c>
      <c r="EA200" s="7"/>
      <c r="EH200" s="121">
        <f t="shared" ca="1" si="363"/>
        <v>4</v>
      </c>
    </row>
    <row r="201" spans="1:138" x14ac:dyDescent="0.2">
      <c r="A201" s="125"/>
      <c r="B201" s="61" t="str">
        <f t="shared" si="357"/>
        <v/>
      </c>
      <c r="C201" s="7" t="str">
        <f t="shared" si="346"/>
        <v/>
      </c>
      <c r="D201" s="60">
        <f t="shared" si="358"/>
        <v>0</v>
      </c>
      <c r="E201" s="7" t="str">
        <f t="shared" si="359"/>
        <v/>
      </c>
      <c r="F201" s="72" t="str">
        <f t="shared" si="355"/>
        <v/>
      </c>
      <c r="G201" s="108" t="str">
        <f t="shared" si="356"/>
        <v/>
      </c>
      <c r="H201" s="112">
        <f t="shared" si="348"/>
        <v>0</v>
      </c>
      <c r="I201" s="112">
        <f t="shared" si="349"/>
        <v>0</v>
      </c>
      <c r="J201" s="112">
        <f t="shared" si="350"/>
        <v>0</v>
      </c>
      <c r="K201" s="112">
        <f t="shared" si="351"/>
        <v>0</v>
      </c>
      <c r="L201" s="112">
        <f t="shared" si="352"/>
        <v>0</v>
      </c>
      <c r="M201" s="112">
        <f t="shared" si="353"/>
        <v>0</v>
      </c>
      <c r="N201" s="60"/>
      <c r="O201" s="61"/>
      <c r="P201" s="61"/>
      <c r="Q201" s="61"/>
      <c r="R201" s="61"/>
      <c r="S201" s="7"/>
      <c r="T201" s="67">
        <f t="shared" si="420"/>
        <v>1</v>
      </c>
      <c r="U201" s="76" t="str">
        <f t="shared" si="421"/>
        <v/>
      </c>
      <c r="V201" s="76" t="str">
        <f t="shared" si="422"/>
        <v/>
      </c>
      <c r="W201" s="76" t="str">
        <f t="shared" si="423"/>
        <v/>
      </c>
      <c r="X201" s="76" t="str">
        <f t="shared" si="424"/>
        <v/>
      </c>
      <c r="Y201" s="76" t="str">
        <f t="shared" si="425"/>
        <v/>
      </c>
      <c r="Z201" s="76" t="str">
        <f t="shared" si="426"/>
        <v/>
      </c>
      <c r="AA201" s="131" t="b">
        <f t="shared" si="364"/>
        <v>0</v>
      </c>
      <c r="AB201" s="131" t="b">
        <f t="shared" si="365"/>
        <v>0</v>
      </c>
      <c r="AC201" s="131" t="b">
        <f t="shared" si="366"/>
        <v>0</v>
      </c>
      <c r="AD201" s="131" t="b">
        <f t="shared" si="367"/>
        <v>0</v>
      </c>
      <c r="AE201" s="131" t="b">
        <f t="shared" si="368"/>
        <v>0</v>
      </c>
      <c r="AF201" s="131" t="b">
        <f t="shared" si="369"/>
        <v>0</v>
      </c>
      <c r="AG201" s="131">
        <f t="shared" ref="AG201:AG264" si="442">IF(AJ201&gt;0,1,IF(U201&lt;&gt;U200,1,IF(U201&lt;&gt;"",1+AG200,AG200)))</f>
        <v>0</v>
      </c>
      <c r="AH201" s="131">
        <f t="shared" si="340"/>
        <v>1</v>
      </c>
      <c r="AI201" s="13">
        <f t="shared" si="370"/>
        <v>0</v>
      </c>
      <c r="AJ201" s="11">
        <f t="shared" si="427"/>
        <v>0</v>
      </c>
      <c r="AK201" s="67">
        <f t="shared" si="428"/>
        <v>1</v>
      </c>
      <c r="AL201" s="118" t="str">
        <f t="shared" si="429"/>
        <v/>
      </c>
      <c r="AM201" s="118" t="str">
        <f t="shared" si="430"/>
        <v/>
      </c>
      <c r="AN201" s="118" t="str">
        <f t="shared" si="431"/>
        <v/>
      </c>
      <c r="AO201" s="118" t="str">
        <f t="shared" si="432"/>
        <v/>
      </c>
      <c r="AP201" s="118" t="str">
        <f t="shared" si="433"/>
        <v/>
      </c>
      <c r="AQ201" s="118" t="str">
        <f t="shared" si="434"/>
        <v/>
      </c>
      <c r="AR201" s="118" t="str">
        <f t="shared" si="435"/>
        <v/>
      </c>
      <c r="AS201" s="60" t="b">
        <f t="shared" si="371"/>
        <v>0</v>
      </c>
      <c r="AT201" s="60" t="b">
        <f t="shared" si="372"/>
        <v>0</v>
      </c>
      <c r="AU201" s="60" t="b">
        <f t="shared" si="373"/>
        <v>0</v>
      </c>
      <c r="AV201" s="60" t="b">
        <f t="shared" si="374"/>
        <v>0</v>
      </c>
      <c r="AW201" s="60" t="b">
        <f t="shared" si="375"/>
        <v>0</v>
      </c>
      <c r="AX201" s="60" t="b">
        <f t="shared" si="376"/>
        <v>0</v>
      </c>
      <c r="AY201" s="60" t="b">
        <f t="shared" si="377"/>
        <v>0</v>
      </c>
      <c r="AZ201" s="131">
        <f t="shared" ref="AZ201:AZ264" si="443">IF(BC201&gt;0,1,IF(AN201&lt;&gt;AN200,1,IF(AN201&lt;&gt;"",1+AZ200,AZ200)))</f>
        <v>0</v>
      </c>
      <c r="BA201" s="131">
        <f t="shared" si="341"/>
        <v>1</v>
      </c>
      <c r="BB201" s="13">
        <f t="shared" si="436"/>
        <v>0</v>
      </c>
      <c r="BC201" s="11">
        <f t="shared" si="378"/>
        <v>0</v>
      </c>
      <c r="BD201" s="67">
        <f t="shared" si="437"/>
        <v>1</v>
      </c>
      <c r="BE201" s="76" t="str">
        <f t="shared" si="379"/>
        <v/>
      </c>
      <c r="BF201" s="76" t="str">
        <f t="shared" si="380"/>
        <v/>
      </c>
      <c r="BG201" s="76" t="str">
        <f t="shared" si="381"/>
        <v/>
      </c>
      <c r="BH201" s="76" t="str">
        <f t="shared" si="382"/>
        <v/>
      </c>
      <c r="BI201" s="76" t="str">
        <f t="shared" si="383"/>
        <v/>
      </c>
      <c r="BJ201" s="76" t="str">
        <f t="shared" si="384"/>
        <v/>
      </c>
      <c r="BK201" s="131" t="b">
        <f t="shared" si="385"/>
        <v>0</v>
      </c>
      <c r="BL201" s="131" t="b">
        <f t="shared" si="386"/>
        <v>0</v>
      </c>
      <c r="BM201" s="131" t="b">
        <f t="shared" si="387"/>
        <v>0</v>
      </c>
      <c r="BN201" s="131" t="b">
        <f t="shared" si="388"/>
        <v>0</v>
      </c>
      <c r="BO201" s="131" t="b">
        <f t="shared" si="389"/>
        <v>0</v>
      </c>
      <c r="BP201" s="131" t="b">
        <f t="shared" si="390"/>
        <v>0</v>
      </c>
      <c r="BQ201" s="131">
        <f t="shared" ref="BQ201:BQ264" si="444">IF(BU201&gt;0,1,IF(BE201&lt;&gt;BE200,1,IF(BE201&lt;&gt;"",1+BQ200,BQ200)))</f>
        <v>0</v>
      </c>
      <c r="BR201" s="131">
        <f t="shared" si="342"/>
        <v>1</v>
      </c>
      <c r="BS201" s="92">
        <f t="shared" ref="BS201:BS264" si="445">IF(BT201&lt;0,BS200+1,0)</f>
        <v>0</v>
      </c>
      <c r="BT201" s="13">
        <f t="shared" si="391"/>
        <v>0</v>
      </c>
      <c r="BU201" s="11">
        <f t="shared" si="438"/>
        <v>0</v>
      </c>
      <c r="BV201" s="67">
        <f t="shared" si="439"/>
        <v>1</v>
      </c>
      <c r="BW201" s="118" t="str">
        <f t="shared" si="392"/>
        <v/>
      </c>
      <c r="BX201" s="118" t="str">
        <f t="shared" si="393"/>
        <v/>
      </c>
      <c r="BY201" s="118" t="str">
        <f t="shared" si="394"/>
        <v/>
      </c>
      <c r="BZ201" s="118" t="str">
        <f t="shared" si="395"/>
        <v/>
      </c>
      <c r="CA201" s="118" t="str">
        <f t="shared" si="396"/>
        <v/>
      </c>
      <c r="CB201" s="118" t="str">
        <f t="shared" si="397"/>
        <v/>
      </c>
      <c r="CC201" s="118" t="str">
        <f t="shared" si="398"/>
        <v/>
      </c>
      <c r="CD201" s="60" t="b">
        <f t="shared" si="399"/>
        <v>0</v>
      </c>
      <c r="CE201" s="60" t="b">
        <f t="shared" si="400"/>
        <v>0</v>
      </c>
      <c r="CF201" s="60" t="b">
        <f t="shared" si="401"/>
        <v>0</v>
      </c>
      <c r="CG201" s="60" t="b">
        <f t="shared" si="402"/>
        <v>0</v>
      </c>
      <c r="CH201" s="60" t="b">
        <f t="shared" si="403"/>
        <v>0</v>
      </c>
      <c r="CI201" s="60" t="b">
        <f t="shared" si="404"/>
        <v>0</v>
      </c>
      <c r="CJ201" s="60" t="b">
        <f t="shared" si="405"/>
        <v>0</v>
      </c>
      <c r="CK201" s="131">
        <f t="shared" ref="CK201:CK264" si="446">IF(CO201&gt;0,1,IF(BY201&lt;&gt;BY200,1,IF(BY201&lt;&gt;"",1+CK200,CK200)))</f>
        <v>0</v>
      </c>
      <c r="CL201" s="131">
        <f t="shared" si="343"/>
        <v>1</v>
      </c>
      <c r="CM201" s="92">
        <f t="shared" ref="CM201:CM264" si="447">IF(CN201&lt;0,CM200+1,0)</f>
        <v>0</v>
      </c>
      <c r="CN201" s="13">
        <f t="shared" si="440"/>
        <v>0</v>
      </c>
      <c r="CO201" s="11">
        <f t="shared" si="406"/>
        <v>0</v>
      </c>
      <c r="CP201" s="13">
        <f t="shared" si="441"/>
        <v>0</v>
      </c>
      <c r="CQ201" s="11">
        <f t="shared" si="360"/>
        <v>0</v>
      </c>
      <c r="CR201" s="57">
        <f t="shared" si="361"/>
        <v>0</v>
      </c>
      <c r="CS201" s="57">
        <f t="shared" si="362"/>
        <v>0</v>
      </c>
      <c r="CT201" s="57">
        <f t="shared" si="354"/>
        <v>0</v>
      </c>
      <c r="CU201" s="24" t="str">
        <f t="shared" si="407"/>
        <v/>
      </c>
      <c r="CV201" s="24" t="str">
        <f t="shared" si="408"/>
        <v/>
      </c>
      <c r="CW201" s="24" t="str">
        <f t="shared" si="409"/>
        <v/>
      </c>
      <c r="CX201" s="24" t="str">
        <f t="shared" si="410"/>
        <v/>
      </c>
      <c r="CY201" s="24" t="str">
        <f t="shared" si="411"/>
        <v/>
      </c>
      <c r="CZ201" s="24" t="str">
        <f t="shared" si="412"/>
        <v/>
      </c>
      <c r="DA201" s="24" t="str">
        <f t="shared" si="413"/>
        <v/>
      </c>
      <c r="DB201" s="24" t="str">
        <f t="shared" si="414"/>
        <v/>
      </c>
      <c r="DC201" s="24" t="str">
        <f t="shared" si="415"/>
        <v/>
      </c>
      <c r="DD201" s="24" t="str">
        <f t="shared" si="416"/>
        <v/>
      </c>
      <c r="DE201" s="24" t="str">
        <f t="shared" si="417"/>
        <v/>
      </c>
      <c r="DF201" s="24" t="str">
        <f t="shared" si="418"/>
        <v/>
      </c>
      <c r="DG201" s="24" t="str">
        <f t="shared" si="419"/>
        <v/>
      </c>
      <c r="EA201" s="7"/>
      <c r="EH201" s="121">
        <f t="shared" ca="1" si="363"/>
        <v>9</v>
      </c>
    </row>
    <row r="202" spans="1:138" x14ac:dyDescent="0.2">
      <c r="A202" s="125"/>
      <c r="B202" s="61" t="str">
        <f t="shared" si="357"/>
        <v/>
      </c>
      <c r="C202" s="7" t="str">
        <f t="shared" si="346"/>
        <v/>
      </c>
      <c r="D202" s="60">
        <f t="shared" si="358"/>
        <v>0</v>
      </c>
      <c r="E202" s="7" t="str">
        <f t="shared" si="359"/>
        <v/>
      </c>
      <c r="F202" s="72" t="str">
        <f t="shared" si="355"/>
        <v/>
      </c>
      <c r="G202" s="108" t="str">
        <f t="shared" si="356"/>
        <v/>
      </c>
      <c r="H202" s="112">
        <f t="shared" si="348"/>
        <v>0</v>
      </c>
      <c r="I202" s="112">
        <f t="shared" si="349"/>
        <v>0</v>
      </c>
      <c r="J202" s="112">
        <f t="shared" si="350"/>
        <v>0</v>
      </c>
      <c r="K202" s="112">
        <f t="shared" si="351"/>
        <v>0</v>
      </c>
      <c r="L202" s="112">
        <f t="shared" si="352"/>
        <v>0</v>
      </c>
      <c r="M202" s="112">
        <f t="shared" si="353"/>
        <v>0</v>
      </c>
      <c r="N202" s="60"/>
      <c r="O202" s="61"/>
      <c r="P202" s="61"/>
      <c r="Q202" s="61"/>
      <c r="R202" s="61"/>
      <c r="S202" s="7"/>
      <c r="T202" s="67">
        <f t="shared" si="420"/>
        <v>1</v>
      </c>
      <c r="U202" s="76" t="str">
        <f t="shared" si="421"/>
        <v/>
      </c>
      <c r="V202" s="76" t="str">
        <f t="shared" si="422"/>
        <v/>
      </c>
      <c r="W202" s="76" t="str">
        <f t="shared" si="423"/>
        <v/>
      </c>
      <c r="X202" s="76" t="str">
        <f t="shared" si="424"/>
        <v/>
      </c>
      <c r="Y202" s="76" t="str">
        <f t="shared" si="425"/>
        <v/>
      </c>
      <c r="Z202" s="76" t="str">
        <f t="shared" si="426"/>
        <v/>
      </c>
      <c r="AA202" s="131" t="b">
        <f t="shared" si="364"/>
        <v>0</v>
      </c>
      <c r="AB202" s="131" t="b">
        <f t="shared" si="365"/>
        <v>0</v>
      </c>
      <c r="AC202" s="131" t="b">
        <f t="shared" si="366"/>
        <v>0</v>
      </c>
      <c r="AD202" s="131" t="b">
        <f t="shared" si="367"/>
        <v>0</v>
      </c>
      <c r="AE202" s="131" t="b">
        <f t="shared" si="368"/>
        <v>0</v>
      </c>
      <c r="AF202" s="131" t="b">
        <f t="shared" si="369"/>
        <v>0</v>
      </c>
      <c r="AG202" s="131">
        <f t="shared" si="442"/>
        <v>0</v>
      </c>
      <c r="AH202" s="131">
        <f t="shared" ref="AH202:AH265" si="448">IF(AJ202&gt;0,1,IF(AND(H201=1,H202=2,AG202&gt;6),AH201+1,IF(AND(I201=1,I202=2,AG202&gt;8),AH201+1,IF(AND(J201=1,J202=2,AG202&gt;6),AH201+1,AH201))))</f>
        <v>1</v>
      </c>
      <c r="AI202" s="13">
        <f t="shared" si="370"/>
        <v>0</v>
      </c>
      <c r="AJ202" s="11">
        <f t="shared" si="427"/>
        <v>0</v>
      </c>
      <c r="AK202" s="67">
        <f t="shared" si="428"/>
        <v>1</v>
      </c>
      <c r="AL202" s="118" t="str">
        <f t="shared" si="429"/>
        <v/>
      </c>
      <c r="AM202" s="118" t="str">
        <f t="shared" si="430"/>
        <v/>
      </c>
      <c r="AN202" s="118" t="str">
        <f t="shared" si="431"/>
        <v/>
      </c>
      <c r="AO202" s="118" t="str">
        <f t="shared" si="432"/>
        <v/>
      </c>
      <c r="AP202" s="118" t="str">
        <f t="shared" si="433"/>
        <v/>
      </c>
      <c r="AQ202" s="118" t="str">
        <f t="shared" si="434"/>
        <v/>
      </c>
      <c r="AR202" s="118" t="str">
        <f t="shared" si="435"/>
        <v/>
      </c>
      <c r="AS202" s="60" t="b">
        <f t="shared" si="371"/>
        <v>0</v>
      </c>
      <c r="AT202" s="60" t="b">
        <f t="shared" si="372"/>
        <v>0</v>
      </c>
      <c r="AU202" s="60" t="b">
        <f t="shared" si="373"/>
        <v>0</v>
      </c>
      <c r="AV202" s="60" t="b">
        <f t="shared" si="374"/>
        <v>0</v>
      </c>
      <c r="AW202" s="60" t="b">
        <f t="shared" si="375"/>
        <v>0</v>
      </c>
      <c r="AX202" s="60" t="b">
        <f t="shared" si="376"/>
        <v>0</v>
      </c>
      <c r="AY202" s="60" t="b">
        <f t="shared" si="377"/>
        <v>0</v>
      </c>
      <c r="AZ202" s="131">
        <f t="shared" si="443"/>
        <v>0</v>
      </c>
      <c r="BA202" s="131">
        <f t="shared" ref="BA202:BA265" si="449">IF(BC202&gt;0,1,IF(AND(K201=1,K202=2,AZ202&gt;6),BA201+1,IF(AND(L201=1,L202=2,AZ202&gt;4),BA201+1,IF(AND(M201=1,M202=2,AZ202&gt;11),BA201+1,BA201))))</f>
        <v>1</v>
      </c>
      <c r="BB202" s="13">
        <f t="shared" si="436"/>
        <v>0</v>
      </c>
      <c r="BC202" s="11">
        <f t="shared" si="378"/>
        <v>0</v>
      </c>
      <c r="BD202" s="67">
        <f t="shared" si="437"/>
        <v>1</v>
      </c>
      <c r="BE202" s="76" t="str">
        <f t="shared" si="379"/>
        <v/>
      </c>
      <c r="BF202" s="76" t="str">
        <f t="shared" si="380"/>
        <v/>
      </c>
      <c r="BG202" s="76" t="str">
        <f t="shared" si="381"/>
        <v/>
      </c>
      <c r="BH202" s="76" t="str">
        <f t="shared" si="382"/>
        <v/>
      </c>
      <c r="BI202" s="76" t="str">
        <f t="shared" si="383"/>
        <v/>
      </c>
      <c r="BJ202" s="76" t="str">
        <f t="shared" si="384"/>
        <v/>
      </c>
      <c r="BK202" s="131" t="b">
        <f t="shared" si="385"/>
        <v>0</v>
      </c>
      <c r="BL202" s="131" t="b">
        <f t="shared" si="386"/>
        <v>0</v>
      </c>
      <c r="BM202" s="131" t="b">
        <f t="shared" si="387"/>
        <v>0</v>
      </c>
      <c r="BN202" s="131" t="b">
        <f t="shared" si="388"/>
        <v>0</v>
      </c>
      <c r="BO202" s="131" t="b">
        <f t="shared" si="389"/>
        <v>0</v>
      </c>
      <c r="BP202" s="131" t="b">
        <f t="shared" si="390"/>
        <v>0</v>
      </c>
      <c r="BQ202" s="131">
        <f t="shared" si="444"/>
        <v>0</v>
      </c>
      <c r="BR202" s="131">
        <f t="shared" ref="BR202:BR265" si="450">IF(BU202&gt;0,1,IF(AND(AR201=1,AR202=2,BQ202&gt;6),BR201+1,IF(AND(AS201=1,AS202=2,BQ202&gt;8),BR201+1,IF(AND(AT201=1,AT202=2,BQ202&gt;6),BR201+1,BR201))))</f>
        <v>1</v>
      </c>
      <c r="BS202" s="92">
        <f t="shared" si="445"/>
        <v>0</v>
      </c>
      <c r="BT202" s="13">
        <f t="shared" si="391"/>
        <v>0</v>
      </c>
      <c r="BU202" s="11">
        <f t="shared" si="438"/>
        <v>0</v>
      </c>
      <c r="BV202" s="67">
        <f t="shared" si="439"/>
        <v>1</v>
      </c>
      <c r="BW202" s="118" t="str">
        <f t="shared" si="392"/>
        <v/>
      </c>
      <c r="BX202" s="118" t="str">
        <f t="shared" si="393"/>
        <v/>
      </c>
      <c r="BY202" s="118" t="str">
        <f t="shared" si="394"/>
        <v/>
      </c>
      <c r="BZ202" s="118" t="str">
        <f t="shared" si="395"/>
        <v/>
      </c>
      <c r="CA202" s="118" t="str">
        <f t="shared" si="396"/>
        <v/>
      </c>
      <c r="CB202" s="118" t="str">
        <f t="shared" si="397"/>
        <v/>
      </c>
      <c r="CC202" s="118" t="str">
        <f t="shared" si="398"/>
        <v/>
      </c>
      <c r="CD202" s="60" t="b">
        <f t="shared" si="399"/>
        <v>0</v>
      </c>
      <c r="CE202" s="60" t="b">
        <f t="shared" si="400"/>
        <v>0</v>
      </c>
      <c r="CF202" s="60" t="b">
        <f t="shared" si="401"/>
        <v>0</v>
      </c>
      <c r="CG202" s="60" t="b">
        <f t="shared" si="402"/>
        <v>0</v>
      </c>
      <c r="CH202" s="60" t="b">
        <f t="shared" si="403"/>
        <v>0</v>
      </c>
      <c r="CI202" s="60" t="b">
        <f t="shared" si="404"/>
        <v>0</v>
      </c>
      <c r="CJ202" s="60" t="b">
        <f t="shared" si="405"/>
        <v>0</v>
      </c>
      <c r="CK202" s="131">
        <f t="shared" si="446"/>
        <v>0</v>
      </c>
      <c r="CL202" s="131">
        <f t="shared" ref="CL202:CL265" si="451">IF(CO202&gt;0,1,IF(AND(AU201=1,AU202=2,CK202&gt;6),CL201+1,IF(AND(AV201=1,AV202=2,CK202&gt;4),CL201+1,IF(AND(AW201=1,AW202=2,CK202&gt;11),CL201+1,CL201))))</f>
        <v>1</v>
      </c>
      <c r="CM202" s="92">
        <f t="shared" si="447"/>
        <v>0</v>
      </c>
      <c r="CN202" s="13">
        <f t="shared" si="440"/>
        <v>0</v>
      </c>
      <c r="CO202" s="11">
        <f t="shared" si="406"/>
        <v>0</v>
      </c>
      <c r="CP202" s="13">
        <f t="shared" si="441"/>
        <v>0</v>
      </c>
      <c r="CQ202" s="11">
        <f t="shared" si="360"/>
        <v>0</v>
      </c>
      <c r="CR202" s="57">
        <f t="shared" si="361"/>
        <v>0</v>
      </c>
      <c r="CS202" s="57">
        <f t="shared" si="362"/>
        <v>0</v>
      </c>
      <c r="CT202" s="57">
        <f t="shared" si="354"/>
        <v>0</v>
      </c>
      <c r="CU202" s="24" t="str">
        <f t="shared" si="407"/>
        <v/>
      </c>
      <c r="CV202" s="24" t="str">
        <f t="shared" si="408"/>
        <v/>
      </c>
      <c r="CW202" s="24" t="str">
        <f t="shared" si="409"/>
        <v/>
      </c>
      <c r="CX202" s="24" t="str">
        <f t="shared" si="410"/>
        <v/>
      </c>
      <c r="CY202" s="24" t="str">
        <f t="shared" si="411"/>
        <v/>
      </c>
      <c r="CZ202" s="24" t="str">
        <f t="shared" si="412"/>
        <v/>
      </c>
      <c r="DA202" s="24" t="str">
        <f t="shared" si="413"/>
        <v/>
      </c>
      <c r="DB202" s="24" t="str">
        <f t="shared" si="414"/>
        <v/>
      </c>
      <c r="DC202" s="24" t="str">
        <f t="shared" si="415"/>
        <v/>
      </c>
      <c r="DD202" s="24" t="str">
        <f t="shared" si="416"/>
        <v/>
      </c>
      <c r="DE202" s="24" t="str">
        <f t="shared" si="417"/>
        <v/>
      </c>
      <c r="DF202" s="24" t="str">
        <f t="shared" si="418"/>
        <v/>
      </c>
      <c r="DG202" s="24" t="str">
        <f t="shared" si="419"/>
        <v/>
      </c>
      <c r="EA202" s="7"/>
      <c r="EH202" s="121">
        <f t="shared" ca="1" si="363"/>
        <v>27</v>
      </c>
    </row>
    <row r="203" spans="1:138" x14ac:dyDescent="0.2">
      <c r="A203" s="125"/>
      <c r="B203" s="61" t="str">
        <f t="shared" si="357"/>
        <v/>
      </c>
      <c r="C203" s="7" t="str">
        <f t="shared" si="346"/>
        <v/>
      </c>
      <c r="D203" s="60">
        <f t="shared" si="358"/>
        <v>0</v>
      </c>
      <c r="E203" s="7" t="str">
        <f t="shared" si="359"/>
        <v/>
      </c>
      <c r="F203" s="72" t="str">
        <f t="shared" si="355"/>
        <v/>
      </c>
      <c r="G203" s="108" t="str">
        <f t="shared" si="356"/>
        <v/>
      </c>
      <c r="H203" s="112">
        <f t="shared" si="348"/>
        <v>0</v>
      </c>
      <c r="I203" s="112">
        <f t="shared" si="349"/>
        <v>0</v>
      </c>
      <c r="J203" s="112">
        <f t="shared" si="350"/>
        <v>0</v>
      </c>
      <c r="K203" s="112">
        <f t="shared" si="351"/>
        <v>0</v>
      </c>
      <c r="L203" s="112">
        <f t="shared" si="352"/>
        <v>0</v>
      </c>
      <c r="M203" s="112">
        <f t="shared" si="353"/>
        <v>0</v>
      </c>
      <c r="N203" s="60"/>
      <c r="O203" s="61"/>
      <c r="P203" s="61"/>
      <c r="Q203" s="61"/>
      <c r="R203" s="61"/>
      <c r="S203" s="7"/>
      <c r="T203" s="67">
        <f t="shared" si="420"/>
        <v>1</v>
      </c>
      <c r="U203" s="76" t="str">
        <f t="shared" si="421"/>
        <v/>
      </c>
      <c r="V203" s="76" t="str">
        <f t="shared" si="422"/>
        <v/>
      </c>
      <c r="W203" s="76" t="str">
        <f t="shared" si="423"/>
        <v/>
      </c>
      <c r="X203" s="76" t="str">
        <f t="shared" si="424"/>
        <v/>
      </c>
      <c r="Y203" s="76" t="str">
        <f t="shared" si="425"/>
        <v/>
      </c>
      <c r="Z203" s="76" t="str">
        <f t="shared" si="426"/>
        <v/>
      </c>
      <c r="AA203" s="131" t="b">
        <f t="shared" si="364"/>
        <v>0</v>
      </c>
      <c r="AB203" s="131" t="b">
        <f t="shared" si="365"/>
        <v>0</v>
      </c>
      <c r="AC203" s="131" t="b">
        <f t="shared" si="366"/>
        <v>0</v>
      </c>
      <c r="AD203" s="131" t="b">
        <f t="shared" si="367"/>
        <v>0</v>
      </c>
      <c r="AE203" s="131" t="b">
        <f t="shared" si="368"/>
        <v>0</v>
      </c>
      <c r="AF203" s="131" t="b">
        <f t="shared" si="369"/>
        <v>0</v>
      </c>
      <c r="AG203" s="131">
        <f t="shared" si="442"/>
        <v>0</v>
      </c>
      <c r="AH203" s="131">
        <f t="shared" si="448"/>
        <v>1</v>
      </c>
      <c r="AI203" s="13">
        <f t="shared" si="370"/>
        <v>0</v>
      </c>
      <c r="AJ203" s="11">
        <f t="shared" si="427"/>
        <v>0</v>
      </c>
      <c r="AK203" s="67">
        <f t="shared" si="428"/>
        <v>1</v>
      </c>
      <c r="AL203" s="118" t="str">
        <f t="shared" si="429"/>
        <v/>
      </c>
      <c r="AM203" s="118" t="str">
        <f t="shared" si="430"/>
        <v/>
      </c>
      <c r="AN203" s="118" t="str">
        <f t="shared" si="431"/>
        <v/>
      </c>
      <c r="AO203" s="118" t="str">
        <f t="shared" si="432"/>
        <v/>
      </c>
      <c r="AP203" s="118" t="str">
        <f t="shared" si="433"/>
        <v/>
      </c>
      <c r="AQ203" s="118" t="str">
        <f t="shared" si="434"/>
        <v/>
      </c>
      <c r="AR203" s="118" t="str">
        <f t="shared" si="435"/>
        <v/>
      </c>
      <c r="AS203" s="60" t="b">
        <f t="shared" si="371"/>
        <v>0</v>
      </c>
      <c r="AT203" s="60" t="b">
        <f t="shared" si="372"/>
        <v>0</v>
      </c>
      <c r="AU203" s="60" t="b">
        <f t="shared" si="373"/>
        <v>0</v>
      </c>
      <c r="AV203" s="60" t="b">
        <f t="shared" si="374"/>
        <v>0</v>
      </c>
      <c r="AW203" s="60" t="b">
        <f t="shared" si="375"/>
        <v>0</v>
      </c>
      <c r="AX203" s="60" t="b">
        <f t="shared" si="376"/>
        <v>0</v>
      </c>
      <c r="AY203" s="60" t="b">
        <f t="shared" si="377"/>
        <v>0</v>
      </c>
      <c r="AZ203" s="131">
        <f t="shared" si="443"/>
        <v>0</v>
      </c>
      <c r="BA203" s="131">
        <f t="shared" si="449"/>
        <v>1</v>
      </c>
      <c r="BB203" s="13">
        <f t="shared" si="436"/>
        <v>0</v>
      </c>
      <c r="BC203" s="11">
        <f t="shared" si="378"/>
        <v>0</v>
      </c>
      <c r="BD203" s="67">
        <f t="shared" si="437"/>
        <v>1</v>
      </c>
      <c r="BE203" s="76" t="str">
        <f t="shared" si="379"/>
        <v/>
      </c>
      <c r="BF203" s="76" t="str">
        <f t="shared" si="380"/>
        <v/>
      </c>
      <c r="BG203" s="76" t="str">
        <f t="shared" si="381"/>
        <v/>
      </c>
      <c r="BH203" s="76" t="str">
        <f t="shared" si="382"/>
        <v/>
      </c>
      <c r="BI203" s="76" t="str">
        <f t="shared" si="383"/>
        <v/>
      </c>
      <c r="BJ203" s="76" t="str">
        <f t="shared" si="384"/>
        <v/>
      </c>
      <c r="BK203" s="131" t="b">
        <f t="shared" si="385"/>
        <v>0</v>
      </c>
      <c r="BL203" s="131" t="b">
        <f t="shared" si="386"/>
        <v>0</v>
      </c>
      <c r="BM203" s="131" t="b">
        <f t="shared" si="387"/>
        <v>0</v>
      </c>
      <c r="BN203" s="131" t="b">
        <f t="shared" si="388"/>
        <v>0</v>
      </c>
      <c r="BO203" s="131" t="b">
        <f t="shared" si="389"/>
        <v>0</v>
      </c>
      <c r="BP203" s="131" t="b">
        <f t="shared" si="390"/>
        <v>0</v>
      </c>
      <c r="BQ203" s="131">
        <f t="shared" si="444"/>
        <v>0</v>
      </c>
      <c r="BR203" s="131">
        <f t="shared" si="450"/>
        <v>1</v>
      </c>
      <c r="BS203" s="92">
        <f t="shared" si="445"/>
        <v>0</v>
      </c>
      <c r="BT203" s="13">
        <f t="shared" si="391"/>
        <v>0</v>
      </c>
      <c r="BU203" s="11">
        <f t="shared" si="438"/>
        <v>0</v>
      </c>
      <c r="BV203" s="67">
        <f t="shared" si="439"/>
        <v>1</v>
      </c>
      <c r="BW203" s="118" t="str">
        <f t="shared" si="392"/>
        <v/>
      </c>
      <c r="BX203" s="118" t="str">
        <f t="shared" si="393"/>
        <v/>
      </c>
      <c r="BY203" s="118" t="str">
        <f t="shared" si="394"/>
        <v/>
      </c>
      <c r="BZ203" s="118" t="str">
        <f t="shared" si="395"/>
        <v/>
      </c>
      <c r="CA203" s="118" t="str">
        <f t="shared" si="396"/>
        <v/>
      </c>
      <c r="CB203" s="118" t="str">
        <f t="shared" si="397"/>
        <v/>
      </c>
      <c r="CC203" s="118" t="str">
        <f t="shared" si="398"/>
        <v/>
      </c>
      <c r="CD203" s="60" t="b">
        <f t="shared" si="399"/>
        <v>0</v>
      </c>
      <c r="CE203" s="60" t="b">
        <f t="shared" si="400"/>
        <v>0</v>
      </c>
      <c r="CF203" s="60" t="b">
        <f t="shared" si="401"/>
        <v>0</v>
      </c>
      <c r="CG203" s="60" t="b">
        <f t="shared" si="402"/>
        <v>0</v>
      </c>
      <c r="CH203" s="60" t="b">
        <f t="shared" si="403"/>
        <v>0</v>
      </c>
      <c r="CI203" s="60" t="b">
        <f t="shared" si="404"/>
        <v>0</v>
      </c>
      <c r="CJ203" s="60" t="b">
        <f t="shared" si="405"/>
        <v>0</v>
      </c>
      <c r="CK203" s="131">
        <f t="shared" si="446"/>
        <v>0</v>
      </c>
      <c r="CL203" s="131">
        <f t="shared" si="451"/>
        <v>1</v>
      </c>
      <c r="CM203" s="92">
        <f t="shared" si="447"/>
        <v>0</v>
      </c>
      <c r="CN203" s="13">
        <f t="shared" si="440"/>
        <v>0</v>
      </c>
      <c r="CO203" s="11">
        <f t="shared" si="406"/>
        <v>0</v>
      </c>
      <c r="CP203" s="13">
        <f t="shared" si="441"/>
        <v>0</v>
      </c>
      <c r="CQ203" s="11">
        <f t="shared" si="360"/>
        <v>0</v>
      </c>
      <c r="CR203" s="57">
        <f t="shared" si="361"/>
        <v>0</v>
      </c>
      <c r="CS203" s="57">
        <f t="shared" si="362"/>
        <v>0</v>
      </c>
      <c r="CT203" s="57">
        <f t="shared" si="354"/>
        <v>0</v>
      </c>
      <c r="CU203" s="24" t="str">
        <f t="shared" si="407"/>
        <v/>
      </c>
      <c r="CV203" s="24" t="str">
        <f t="shared" si="408"/>
        <v/>
      </c>
      <c r="CW203" s="24" t="str">
        <f t="shared" si="409"/>
        <v/>
      </c>
      <c r="CX203" s="24" t="str">
        <f t="shared" si="410"/>
        <v/>
      </c>
      <c r="CY203" s="24" t="str">
        <f t="shared" si="411"/>
        <v/>
      </c>
      <c r="CZ203" s="24" t="str">
        <f t="shared" si="412"/>
        <v/>
      </c>
      <c r="DA203" s="24" t="str">
        <f t="shared" si="413"/>
        <v/>
      </c>
      <c r="DB203" s="24" t="str">
        <f t="shared" si="414"/>
        <v/>
      </c>
      <c r="DC203" s="24" t="str">
        <f t="shared" si="415"/>
        <v/>
      </c>
      <c r="DD203" s="24" t="str">
        <f t="shared" si="416"/>
        <v/>
      </c>
      <c r="DE203" s="24" t="str">
        <f t="shared" si="417"/>
        <v/>
      </c>
      <c r="DF203" s="24" t="str">
        <f t="shared" si="418"/>
        <v/>
      </c>
      <c r="DG203" s="24" t="str">
        <f t="shared" si="419"/>
        <v/>
      </c>
      <c r="EA203" s="7"/>
      <c r="EH203" s="121">
        <f t="shared" ca="1" si="363"/>
        <v>30</v>
      </c>
    </row>
    <row r="204" spans="1:138" x14ac:dyDescent="0.2">
      <c r="A204" s="125"/>
      <c r="B204" s="61" t="str">
        <f t="shared" si="357"/>
        <v/>
      </c>
      <c r="C204" s="7" t="str">
        <f t="shared" si="346"/>
        <v/>
      </c>
      <c r="D204" s="60">
        <f t="shared" si="358"/>
        <v>0</v>
      </c>
      <c r="E204" s="7" t="str">
        <f t="shared" si="359"/>
        <v/>
      </c>
      <c r="F204" s="72" t="str">
        <f t="shared" si="355"/>
        <v/>
      </c>
      <c r="G204" s="108" t="str">
        <f t="shared" si="356"/>
        <v/>
      </c>
      <c r="H204" s="112">
        <f t="shared" si="348"/>
        <v>0</v>
      </c>
      <c r="I204" s="112">
        <f t="shared" si="349"/>
        <v>0</v>
      </c>
      <c r="J204" s="112">
        <f t="shared" si="350"/>
        <v>0</v>
      </c>
      <c r="K204" s="112">
        <f t="shared" si="351"/>
        <v>0</v>
      </c>
      <c r="L204" s="112">
        <f t="shared" si="352"/>
        <v>0</v>
      </c>
      <c r="M204" s="112">
        <f t="shared" si="353"/>
        <v>0</v>
      </c>
      <c r="N204" s="60"/>
      <c r="O204" s="61"/>
      <c r="P204" s="61"/>
      <c r="Q204" s="61"/>
      <c r="R204" s="61"/>
      <c r="S204" s="7"/>
      <c r="T204" s="67">
        <f t="shared" si="420"/>
        <v>1</v>
      </c>
      <c r="U204" s="76" t="str">
        <f t="shared" si="421"/>
        <v/>
      </c>
      <c r="V204" s="76" t="str">
        <f t="shared" si="422"/>
        <v/>
      </c>
      <c r="W204" s="76" t="str">
        <f t="shared" si="423"/>
        <v/>
      </c>
      <c r="X204" s="76" t="str">
        <f t="shared" si="424"/>
        <v/>
      </c>
      <c r="Y204" s="76" t="str">
        <f t="shared" si="425"/>
        <v/>
      </c>
      <c r="Z204" s="76" t="str">
        <f t="shared" si="426"/>
        <v/>
      </c>
      <c r="AA204" s="131" t="b">
        <f t="shared" si="364"/>
        <v>0</v>
      </c>
      <c r="AB204" s="131" t="b">
        <f t="shared" si="365"/>
        <v>0</v>
      </c>
      <c r="AC204" s="131" t="b">
        <f t="shared" si="366"/>
        <v>0</v>
      </c>
      <c r="AD204" s="131" t="b">
        <f t="shared" si="367"/>
        <v>0</v>
      </c>
      <c r="AE204" s="131" t="b">
        <f t="shared" si="368"/>
        <v>0</v>
      </c>
      <c r="AF204" s="131" t="b">
        <f t="shared" si="369"/>
        <v>0</v>
      </c>
      <c r="AG204" s="131">
        <f t="shared" si="442"/>
        <v>0</v>
      </c>
      <c r="AH204" s="131">
        <f t="shared" si="448"/>
        <v>1</v>
      </c>
      <c r="AI204" s="13">
        <f t="shared" si="370"/>
        <v>0</v>
      </c>
      <c r="AJ204" s="11">
        <f t="shared" si="427"/>
        <v>0</v>
      </c>
      <c r="AK204" s="67">
        <f t="shared" si="428"/>
        <v>1</v>
      </c>
      <c r="AL204" s="118" t="str">
        <f t="shared" si="429"/>
        <v/>
      </c>
      <c r="AM204" s="118" t="str">
        <f t="shared" si="430"/>
        <v/>
      </c>
      <c r="AN204" s="118" t="str">
        <f t="shared" si="431"/>
        <v/>
      </c>
      <c r="AO204" s="118" t="str">
        <f t="shared" si="432"/>
        <v/>
      </c>
      <c r="AP204" s="118" t="str">
        <f t="shared" si="433"/>
        <v/>
      </c>
      <c r="AQ204" s="118" t="str">
        <f t="shared" si="434"/>
        <v/>
      </c>
      <c r="AR204" s="118" t="str">
        <f t="shared" si="435"/>
        <v/>
      </c>
      <c r="AS204" s="60" t="b">
        <f t="shared" si="371"/>
        <v>0</v>
      </c>
      <c r="AT204" s="60" t="b">
        <f t="shared" si="372"/>
        <v>0</v>
      </c>
      <c r="AU204" s="60" t="b">
        <f t="shared" si="373"/>
        <v>0</v>
      </c>
      <c r="AV204" s="60" t="b">
        <f t="shared" si="374"/>
        <v>0</v>
      </c>
      <c r="AW204" s="60" t="b">
        <f t="shared" si="375"/>
        <v>0</v>
      </c>
      <c r="AX204" s="60" t="b">
        <f t="shared" si="376"/>
        <v>0</v>
      </c>
      <c r="AY204" s="60" t="b">
        <f t="shared" si="377"/>
        <v>0</v>
      </c>
      <c r="AZ204" s="131">
        <f t="shared" si="443"/>
        <v>0</v>
      </c>
      <c r="BA204" s="131">
        <f t="shared" si="449"/>
        <v>1</v>
      </c>
      <c r="BB204" s="13">
        <f t="shared" si="436"/>
        <v>0</v>
      </c>
      <c r="BC204" s="11">
        <f t="shared" si="378"/>
        <v>0</v>
      </c>
      <c r="BD204" s="67">
        <f t="shared" si="437"/>
        <v>1</v>
      </c>
      <c r="BE204" s="76" t="str">
        <f t="shared" si="379"/>
        <v/>
      </c>
      <c r="BF204" s="76" t="str">
        <f t="shared" si="380"/>
        <v/>
      </c>
      <c r="BG204" s="76" t="str">
        <f t="shared" si="381"/>
        <v/>
      </c>
      <c r="BH204" s="76" t="str">
        <f t="shared" si="382"/>
        <v/>
      </c>
      <c r="BI204" s="76" t="str">
        <f t="shared" si="383"/>
        <v/>
      </c>
      <c r="BJ204" s="76" t="str">
        <f t="shared" si="384"/>
        <v/>
      </c>
      <c r="BK204" s="131" t="b">
        <f t="shared" si="385"/>
        <v>0</v>
      </c>
      <c r="BL204" s="131" t="b">
        <f t="shared" si="386"/>
        <v>0</v>
      </c>
      <c r="BM204" s="131" t="b">
        <f t="shared" si="387"/>
        <v>0</v>
      </c>
      <c r="BN204" s="131" t="b">
        <f t="shared" si="388"/>
        <v>0</v>
      </c>
      <c r="BO204" s="131" t="b">
        <f t="shared" si="389"/>
        <v>0</v>
      </c>
      <c r="BP204" s="131" t="b">
        <f t="shared" si="390"/>
        <v>0</v>
      </c>
      <c r="BQ204" s="131">
        <f t="shared" si="444"/>
        <v>0</v>
      </c>
      <c r="BR204" s="131">
        <f t="shared" si="450"/>
        <v>1</v>
      </c>
      <c r="BS204" s="92">
        <f t="shared" si="445"/>
        <v>0</v>
      </c>
      <c r="BT204" s="13">
        <f t="shared" si="391"/>
        <v>0</v>
      </c>
      <c r="BU204" s="11">
        <f t="shared" si="438"/>
        <v>0</v>
      </c>
      <c r="BV204" s="67">
        <f t="shared" si="439"/>
        <v>1</v>
      </c>
      <c r="BW204" s="118" t="str">
        <f t="shared" si="392"/>
        <v/>
      </c>
      <c r="BX204" s="118" t="str">
        <f t="shared" si="393"/>
        <v/>
      </c>
      <c r="BY204" s="118" t="str">
        <f t="shared" si="394"/>
        <v/>
      </c>
      <c r="BZ204" s="118" t="str">
        <f t="shared" si="395"/>
        <v/>
      </c>
      <c r="CA204" s="118" t="str">
        <f t="shared" si="396"/>
        <v/>
      </c>
      <c r="CB204" s="118" t="str">
        <f t="shared" si="397"/>
        <v/>
      </c>
      <c r="CC204" s="118" t="str">
        <f t="shared" si="398"/>
        <v/>
      </c>
      <c r="CD204" s="60" t="b">
        <f t="shared" si="399"/>
        <v>0</v>
      </c>
      <c r="CE204" s="60" t="b">
        <f t="shared" si="400"/>
        <v>0</v>
      </c>
      <c r="CF204" s="60" t="b">
        <f t="shared" si="401"/>
        <v>0</v>
      </c>
      <c r="CG204" s="60" t="b">
        <f t="shared" si="402"/>
        <v>0</v>
      </c>
      <c r="CH204" s="60" t="b">
        <f t="shared" si="403"/>
        <v>0</v>
      </c>
      <c r="CI204" s="60" t="b">
        <f t="shared" si="404"/>
        <v>0</v>
      </c>
      <c r="CJ204" s="60" t="b">
        <f t="shared" si="405"/>
        <v>0</v>
      </c>
      <c r="CK204" s="131">
        <f t="shared" si="446"/>
        <v>0</v>
      </c>
      <c r="CL204" s="131">
        <f t="shared" si="451"/>
        <v>1</v>
      </c>
      <c r="CM204" s="92">
        <f t="shared" si="447"/>
        <v>0</v>
      </c>
      <c r="CN204" s="13">
        <f t="shared" si="440"/>
        <v>0</v>
      </c>
      <c r="CO204" s="11">
        <f t="shared" si="406"/>
        <v>0</v>
      </c>
      <c r="CP204" s="13">
        <f t="shared" si="441"/>
        <v>0</v>
      </c>
      <c r="CQ204" s="11">
        <f t="shared" si="360"/>
        <v>0</v>
      </c>
      <c r="CR204" s="57">
        <f t="shared" si="361"/>
        <v>0</v>
      </c>
      <c r="CS204" s="57">
        <f t="shared" si="362"/>
        <v>0</v>
      </c>
      <c r="CT204" s="57">
        <f t="shared" si="354"/>
        <v>0</v>
      </c>
      <c r="CU204" s="24" t="str">
        <f t="shared" si="407"/>
        <v/>
      </c>
      <c r="CV204" s="24" t="str">
        <f t="shared" si="408"/>
        <v/>
      </c>
      <c r="CW204" s="24" t="str">
        <f t="shared" si="409"/>
        <v/>
      </c>
      <c r="CX204" s="24" t="str">
        <f t="shared" si="410"/>
        <v/>
      </c>
      <c r="CY204" s="24" t="str">
        <f t="shared" si="411"/>
        <v/>
      </c>
      <c r="CZ204" s="24" t="str">
        <f t="shared" si="412"/>
        <v/>
      </c>
      <c r="DA204" s="24" t="str">
        <f t="shared" si="413"/>
        <v/>
      </c>
      <c r="DB204" s="24" t="str">
        <f t="shared" si="414"/>
        <v/>
      </c>
      <c r="DC204" s="24" t="str">
        <f t="shared" si="415"/>
        <v/>
      </c>
      <c r="DD204" s="24" t="str">
        <f t="shared" si="416"/>
        <v/>
      </c>
      <c r="DE204" s="24" t="str">
        <f t="shared" si="417"/>
        <v/>
      </c>
      <c r="DF204" s="24" t="str">
        <f t="shared" si="418"/>
        <v/>
      </c>
      <c r="DG204" s="24" t="str">
        <f t="shared" si="419"/>
        <v/>
      </c>
      <c r="EA204" s="7"/>
      <c r="EH204" s="121">
        <f t="shared" ca="1" si="363"/>
        <v>14</v>
      </c>
    </row>
    <row r="205" spans="1:138" x14ac:dyDescent="0.2">
      <c r="A205" s="125"/>
      <c r="B205" s="61" t="str">
        <f t="shared" si="357"/>
        <v/>
      </c>
      <c r="C205" s="7" t="str">
        <f t="shared" si="346"/>
        <v/>
      </c>
      <c r="D205" s="60">
        <f t="shared" si="358"/>
        <v>0</v>
      </c>
      <c r="E205" s="7" t="str">
        <f t="shared" si="359"/>
        <v/>
      </c>
      <c r="F205" s="72" t="str">
        <f t="shared" si="355"/>
        <v/>
      </c>
      <c r="G205" s="108" t="str">
        <f t="shared" si="356"/>
        <v/>
      </c>
      <c r="H205" s="112">
        <f t="shared" si="348"/>
        <v>0</v>
      </c>
      <c r="I205" s="112">
        <f t="shared" si="349"/>
        <v>0</v>
      </c>
      <c r="J205" s="112">
        <f t="shared" si="350"/>
        <v>0</v>
      </c>
      <c r="K205" s="112">
        <f t="shared" si="351"/>
        <v>0</v>
      </c>
      <c r="L205" s="112">
        <f t="shared" si="352"/>
        <v>0</v>
      </c>
      <c r="M205" s="112">
        <f t="shared" si="353"/>
        <v>0</v>
      </c>
      <c r="N205" s="60"/>
      <c r="O205" s="61"/>
      <c r="P205" s="61"/>
      <c r="Q205" s="61"/>
      <c r="R205" s="61"/>
      <c r="S205" s="7"/>
      <c r="T205" s="67">
        <f t="shared" si="420"/>
        <v>1</v>
      </c>
      <c r="U205" s="76" t="str">
        <f t="shared" si="421"/>
        <v/>
      </c>
      <c r="V205" s="76" t="str">
        <f t="shared" si="422"/>
        <v/>
      </c>
      <c r="W205" s="76" t="str">
        <f t="shared" si="423"/>
        <v/>
      </c>
      <c r="X205" s="76" t="str">
        <f t="shared" si="424"/>
        <v/>
      </c>
      <c r="Y205" s="76" t="str">
        <f t="shared" si="425"/>
        <v/>
      </c>
      <c r="Z205" s="76" t="str">
        <f t="shared" si="426"/>
        <v/>
      </c>
      <c r="AA205" s="131" t="b">
        <f t="shared" si="364"/>
        <v>0</v>
      </c>
      <c r="AB205" s="131" t="b">
        <f t="shared" si="365"/>
        <v>0</v>
      </c>
      <c r="AC205" s="131" t="b">
        <f t="shared" si="366"/>
        <v>0</v>
      </c>
      <c r="AD205" s="131" t="b">
        <f t="shared" si="367"/>
        <v>0</v>
      </c>
      <c r="AE205" s="131" t="b">
        <f t="shared" si="368"/>
        <v>0</v>
      </c>
      <c r="AF205" s="131" t="b">
        <f t="shared" si="369"/>
        <v>0</v>
      </c>
      <c r="AG205" s="131">
        <f t="shared" si="442"/>
        <v>0</v>
      </c>
      <c r="AH205" s="131">
        <f t="shared" si="448"/>
        <v>1</v>
      </c>
      <c r="AI205" s="13">
        <f t="shared" si="370"/>
        <v>0</v>
      </c>
      <c r="AJ205" s="11">
        <f t="shared" si="427"/>
        <v>0</v>
      </c>
      <c r="AK205" s="67">
        <f t="shared" si="428"/>
        <v>1</v>
      </c>
      <c r="AL205" s="118" t="str">
        <f t="shared" si="429"/>
        <v/>
      </c>
      <c r="AM205" s="118" t="str">
        <f t="shared" si="430"/>
        <v/>
      </c>
      <c r="AN205" s="118" t="str">
        <f t="shared" si="431"/>
        <v/>
      </c>
      <c r="AO205" s="118" t="str">
        <f t="shared" si="432"/>
        <v/>
      </c>
      <c r="AP205" s="118" t="str">
        <f t="shared" si="433"/>
        <v/>
      </c>
      <c r="AQ205" s="118" t="str">
        <f t="shared" si="434"/>
        <v/>
      </c>
      <c r="AR205" s="118" t="str">
        <f t="shared" si="435"/>
        <v/>
      </c>
      <c r="AS205" s="60" t="b">
        <f t="shared" si="371"/>
        <v>0</v>
      </c>
      <c r="AT205" s="60" t="b">
        <f t="shared" si="372"/>
        <v>0</v>
      </c>
      <c r="AU205" s="60" t="b">
        <f t="shared" si="373"/>
        <v>0</v>
      </c>
      <c r="AV205" s="60" t="b">
        <f t="shared" si="374"/>
        <v>0</v>
      </c>
      <c r="AW205" s="60" t="b">
        <f t="shared" si="375"/>
        <v>0</v>
      </c>
      <c r="AX205" s="60" t="b">
        <f t="shared" si="376"/>
        <v>0</v>
      </c>
      <c r="AY205" s="60" t="b">
        <f t="shared" si="377"/>
        <v>0</v>
      </c>
      <c r="AZ205" s="131">
        <f t="shared" si="443"/>
        <v>0</v>
      </c>
      <c r="BA205" s="131">
        <f t="shared" si="449"/>
        <v>1</v>
      </c>
      <c r="BB205" s="13">
        <f t="shared" si="436"/>
        <v>0</v>
      </c>
      <c r="BC205" s="11">
        <f t="shared" si="378"/>
        <v>0</v>
      </c>
      <c r="BD205" s="67">
        <f t="shared" si="437"/>
        <v>1</v>
      </c>
      <c r="BE205" s="76" t="str">
        <f t="shared" si="379"/>
        <v/>
      </c>
      <c r="BF205" s="76" t="str">
        <f t="shared" si="380"/>
        <v/>
      </c>
      <c r="BG205" s="76" t="str">
        <f t="shared" si="381"/>
        <v/>
      </c>
      <c r="BH205" s="76" t="str">
        <f t="shared" si="382"/>
        <v/>
      </c>
      <c r="BI205" s="76" t="str">
        <f t="shared" si="383"/>
        <v/>
      </c>
      <c r="BJ205" s="76" t="str">
        <f t="shared" si="384"/>
        <v/>
      </c>
      <c r="BK205" s="131" t="b">
        <f t="shared" si="385"/>
        <v>0</v>
      </c>
      <c r="BL205" s="131" t="b">
        <f t="shared" si="386"/>
        <v>0</v>
      </c>
      <c r="BM205" s="131" t="b">
        <f t="shared" si="387"/>
        <v>0</v>
      </c>
      <c r="BN205" s="131" t="b">
        <f t="shared" si="388"/>
        <v>0</v>
      </c>
      <c r="BO205" s="131" t="b">
        <f t="shared" si="389"/>
        <v>0</v>
      </c>
      <c r="BP205" s="131" t="b">
        <f t="shared" si="390"/>
        <v>0</v>
      </c>
      <c r="BQ205" s="131">
        <f t="shared" si="444"/>
        <v>0</v>
      </c>
      <c r="BR205" s="131">
        <f t="shared" si="450"/>
        <v>1</v>
      </c>
      <c r="BS205" s="92">
        <f t="shared" si="445"/>
        <v>0</v>
      </c>
      <c r="BT205" s="13">
        <f t="shared" si="391"/>
        <v>0</v>
      </c>
      <c r="BU205" s="11">
        <f t="shared" si="438"/>
        <v>0</v>
      </c>
      <c r="BV205" s="67">
        <f t="shared" si="439"/>
        <v>1</v>
      </c>
      <c r="BW205" s="118" t="str">
        <f t="shared" si="392"/>
        <v/>
      </c>
      <c r="BX205" s="118" t="str">
        <f t="shared" si="393"/>
        <v/>
      </c>
      <c r="BY205" s="118" t="str">
        <f t="shared" si="394"/>
        <v/>
      </c>
      <c r="BZ205" s="118" t="str">
        <f t="shared" si="395"/>
        <v/>
      </c>
      <c r="CA205" s="118" t="str">
        <f t="shared" si="396"/>
        <v/>
      </c>
      <c r="CB205" s="118" t="str">
        <f t="shared" si="397"/>
        <v/>
      </c>
      <c r="CC205" s="118" t="str">
        <f t="shared" si="398"/>
        <v/>
      </c>
      <c r="CD205" s="60" t="b">
        <f t="shared" si="399"/>
        <v>0</v>
      </c>
      <c r="CE205" s="60" t="b">
        <f t="shared" si="400"/>
        <v>0</v>
      </c>
      <c r="CF205" s="60" t="b">
        <f t="shared" si="401"/>
        <v>0</v>
      </c>
      <c r="CG205" s="60" t="b">
        <f t="shared" si="402"/>
        <v>0</v>
      </c>
      <c r="CH205" s="60" t="b">
        <f t="shared" si="403"/>
        <v>0</v>
      </c>
      <c r="CI205" s="60" t="b">
        <f t="shared" si="404"/>
        <v>0</v>
      </c>
      <c r="CJ205" s="60" t="b">
        <f t="shared" si="405"/>
        <v>0</v>
      </c>
      <c r="CK205" s="131">
        <f t="shared" si="446"/>
        <v>0</v>
      </c>
      <c r="CL205" s="131">
        <f t="shared" si="451"/>
        <v>1</v>
      </c>
      <c r="CM205" s="92">
        <f t="shared" si="447"/>
        <v>0</v>
      </c>
      <c r="CN205" s="13">
        <f t="shared" si="440"/>
        <v>0</v>
      </c>
      <c r="CO205" s="11">
        <f t="shared" si="406"/>
        <v>0</v>
      </c>
      <c r="CP205" s="13">
        <f t="shared" si="441"/>
        <v>0</v>
      </c>
      <c r="CQ205" s="11">
        <f t="shared" si="360"/>
        <v>0</v>
      </c>
      <c r="CR205" s="57">
        <f t="shared" si="361"/>
        <v>0</v>
      </c>
      <c r="CS205" s="57">
        <f t="shared" si="362"/>
        <v>0</v>
      </c>
      <c r="CT205" s="57">
        <f t="shared" si="354"/>
        <v>0</v>
      </c>
      <c r="CU205" s="24" t="str">
        <f t="shared" si="407"/>
        <v/>
      </c>
      <c r="CV205" s="24" t="str">
        <f t="shared" si="408"/>
        <v/>
      </c>
      <c r="CW205" s="24" t="str">
        <f t="shared" si="409"/>
        <v/>
      </c>
      <c r="CX205" s="24" t="str">
        <f t="shared" si="410"/>
        <v/>
      </c>
      <c r="CY205" s="24" t="str">
        <f t="shared" si="411"/>
        <v/>
      </c>
      <c r="CZ205" s="24" t="str">
        <f t="shared" si="412"/>
        <v/>
      </c>
      <c r="DA205" s="24" t="str">
        <f t="shared" si="413"/>
        <v/>
      </c>
      <c r="DB205" s="24" t="str">
        <f t="shared" si="414"/>
        <v/>
      </c>
      <c r="DC205" s="24" t="str">
        <f t="shared" si="415"/>
        <v/>
      </c>
      <c r="DD205" s="24" t="str">
        <f t="shared" si="416"/>
        <v/>
      </c>
      <c r="DE205" s="24" t="str">
        <f t="shared" si="417"/>
        <v/>
      </c>
      <c r="DF205" s="24" t="str">
        <f t="shared" si="418"/>
        <v/>
      </c>
      <c r="DG205" s="24" t="str">
        <f t="shared" si="419"/>
        <v/>
      </c>
      <c r="EA205" s="7"/>
      <c r="EH205" s="121">
        <f t="shared" ca="1" si="363"/>
        <v>35</v>
      </c>
    </row>
    <row r="206" spans="1:138" x14ac:dyDescent="0.2">
      <c r="A206" s="125"/>
      <c r="B206" s="61" t="str">
        <f t="shared" si="357"/>
        <v/>
      </c>
      <c r="C206" s="7" t="str">
        <f t="shared" ref="C206:C269" si="452">IF(AND(CR206=0,CS206=0),"",IF(CR206="Profit Target","profit target",IF(CS206="Stop Loss","stop loss","")))</f>
        <v/>
      </c>
      <c r="D206" s="60">
        <f t="shared" si="358"/>
        <v>0</v>
      </c>
      <c r="E206" s="7" t="str">
        <f t="shared" si="359"/>
        <v/>
      </c>
      <c r="F206" s="72" t="str">
        <f t="shared" si="355"/>
        <v/>
      </c>
      <c r="G206" s="108" t="str">
        <f t="shared" si="356"/>
        <v/>
      </c>
      <c r="H206" s="112">
        <f t="shared" si="348"/>
        <v>0</v>
      </c>
      <c r="I206" s="112">
        <f t="shared" si="349"/>
        <v>0</v>
      </c>
      <c r="J206" s="112">
        <f t="shared" si="350"/>
        <v>0</v>
      </c>
      <c r="K206" s="112">
        <f t="shared" si="351"/>
        <v>0</v>
      </c>
      <c r="L206" s="112">
        <f t="shared" si="352"/>
        <v>0</v>
      </c>
      <c r="M206" s="112">
        <f t="shared" si="353"/>
        <v>0</v>
      </c>
      <c r="N206" s="60"/>
      <c r="O206" s="61"/>
      <c r="P206" s="61"/>
      <c r="Q206" s="61"/>
      <c r="R206" s="61"/>
      <c r="S206" s="7"/>
      <c r="T206" s="67">
        <f t="shared" si="420"/>
        <v>1</v>
      </c>
      <c r="U206" s="76" t="str">
        <f t="shared" si="421"/>
        <v/>
      </c>
      <c r="V206" s="76" t="str">
        <f t="shared" si="422"/>
        <v/>
      </c>
      <c r="W206" s="76" t="str">
        <f t="shared" si="423"/>
        <v/>
      </c>
      <c r="X206" s="76" t="str">
        <f t="shared" si="424"/>
        <v/>
      </c>
      <c r="Y206" s="76" t="str">
        <f t="shared" si="425"/>
        <v/>
      </c>
      <c r="Z206" s="76" t="str">
        <f t="shared" si="426"/>
        <v/>
      </c>
      <c r="AA206" s="131" t="b">
        <f t="shared" si="364"/>
        <v>0</v>
      </c>
      <c r="AB206" s="131" t="b">
        <f t="shared" si="365"/>
        <v>0</v>
      </c>
      <c r="AC206" s="131" t="b">
        <f t="shared" si="366"/>
        <v>0</v>
      </c>
      <c r="AD206" s="131" t="b">
        <f t="shared" si="367"/>
        <v>0</v>
      </c>
      <c r="AE206" s="131" t="b">
        <f t="shared" si="368"/>
        <v>0</v>
      </c>
      <c r="AF206" s="131" t="b">
        <f t="shared" si="369"/>
        <v>0</v>
      </c>
      <c r="AG206" s="131">
        <f t="shared" si="442"/>
        <v>0</v>
      </c>
      <c r="AH206" s="131">
        <f t="shared" si="448"/>
        <v>1</v>
      </c>
      <c r="AI206" s="13">
        <f t="shared" si="370"/>
        <v>0</v>
      </c>
      <c r="AJ206" s="11">
        <f t="shared" si="427"/>
        <v>0</v>
      </c>
      <c r="AK206" s="67">
        <f t="shared" si="428"/>
        <v>1</v>
      </c>
      <c r="AL206" s="118" t="str">
        <f t="shared" si="429"/>
        <v/>
      </c>
      <c r="AM206" s="118" t="str">
        <f t="shared" si="430"/>
        <v/>
      </c>
      <c r="AN206" s="118" t="str">
        <f t="shared" si="431"/>
        <v/>
      </c>
      <c r="AO206" s="118" t="str">
        <f t="shared" si="432"/>
        <v/>
      </c>
      <c r="AP206" s="118" t="str">
        <f t="shared" si="433"/>
        <v/>
      </c>
      <c r="AQ206" s="118" t="str">
        <f t="shared" si="434"/>
        <v/>
      </c>
      <c r="AR206" s="118" t="str">
        <f t="shared" si="435"/>
        <v/>
      </c>
      <c r="AS206" s="60" t="b">
        <f t="shared" si="371"/>
        <v>0</v>
      </c>
      <c r="AT206" s="60" t="b">
        <f t="shared" si="372"/>
        <v>0</v>
      </c>
      <c r="AU206" s="60" t="b">
        <f t="shared" si="373"/>
        <v>0</v>
      </c>
      <c r="AV206" s="60" t="b">
        <f t="shared" si="374"/>
        <v>0</v>
      </c>
      <c r="AW206" s="60" t="b">
        <f t="shared" si="375"/>
        <v>0</v>
      </c>
      <c r="AX206" s="60" t="b">
        <f t="shared" si="376"/>
        <v>0</v>
      </c>
      <c r="AY206" s="60" t="b">
        <f t="shared" si="377"/>
        <v>0</v>
      </c>
      <c r="AZ206" s="131">
        <f t="shared" si="443"/>
        <v>0</v>
      </c>
      <c r="BA206" s="131">
        <f t="shared" si="449"/>
        <v>1</v>
      </c>
      <c r="BB206" s="13">
        <f t="shared" si="436"/>
        <v>0</v>
      </c>
      <c r="BC206" s="11">
        <f t="shared" si="378"/>
        <v>0</v>
      </c>
      <c r="BD206" s="67">
        <f t="shared" si="437"/>
        <v>1</v>
      </c>
      <c r="BE206" s="76" t="str">
        <f t="shared" si="379"/>
        <v/>
      </c>
      <c r="BF206" s="76" t="str">
        <f t="shared" si="380"/>
        <v/>
      </c>
      <c r="BG206" s="76" t="str">
        <f t="shared" si="381"/>
        <v/>
      </c>
      <c r="BH206" s="76" t="str">
        <f t="shared" si="382"/>
        <v/>
      </c>
      <c r="BI206" s="76" t="str">
        <f t="shared" si="383"/>
        <v/>
      </c>
      <c r="BJ206" s="76" t="str">
        <f t="shared" si="384"/>
        <v/>
      </c>
      <c r="BK206" s="131" t="b">
        <f t="shared" si="385"/>
        <v>0</v>
      </c>
      <c r="BL206" s="131" t="b">
        <f t="shared" si="386"/>
        <v>0</v>
      </c>
      <c r="BM206" s="131" t="b">
        <f t="shared" si="387"/>
        <v>0</v>
      </c>
      <c r="BN206" s="131" t="b">
        <f t="shared" si="388"/>
        <v>0</v>
      </c>
      <c r="BO206" s="131" t="b">
        <f t="shared" si="389"/>
        <v>0</v>
      </c>
      <c r="BP206" s="131" t="b">
        <f t="shared" si="390"/>
        <v>0</v>
      </c>
      <c r="BQ206" s="131">
        <f t="shared" si="444"/>
        <v>0</v>
      </c>
      <c r="BR206" s="131">
        <f t="shared" si="450"/>
        <v>1</v>
      </c>
      <c r="BS206" s="92">
        <f t="shared" si="445"/>
        <v>0</v>
      </c>
      <c r="BT206" s="13">
        <f t="shared" si="391"/>
        <v>0</v>
      </c>
      <c r="BU206" s="11">
        <f t="shared" si="438"/>
        <v>0</v>
      </c>
      <c r="BV206" s="67">
        <f t="shared" si="439"/>
        <v>1</v>
      </c>
      <c r="BW206" s="118" t="str">
        <f t="shared" si="392"/>
        <v/>
      </c>
      <c r="BX206" s="118" t="str">
        <f t="shared" si="393"/>
        <v/>
      </c>
      <c r="BY206" s="118" t="str">
        <f t="shared" si="394"/>
        <v/>
      </c>
      <c r="BZ206" s="118" t="str">
        <f t="shared" si="395"/>
        <v/>
      </c>
      <c r="CA206" s="118" t="str">
        <f t="shared" si="396"/>
        <v/>
      </c>
      <c r="CB206" s="118" t="str">
        <f t="shared" si="397"/>
        <v/>
      </c>
      <c r="CC206" s="118" t="str">
        <f t="shared" si="398"/>
        <v/>
      </c>
      <c r="CD206" s="60" t="b">
        <f t="shared" si="399"/>
        <v>0</v>
      </c>
      <c r="CE206" s="60" t="b">
        <f t="shared" si="400"/>
        <v>0</v>
      </c>
      <c r="CF206" s="60" t="b">
        <f t="shared" si="401"/>
        <v>0</v>
      </c>
      <c r="CG206" s="60" t="b">
        <f t="shared" si="402"/>
        <v>0</v>
      </c>
      <c r="CH206" s="60" t="b">
        <f t="shared" si="403"/>
        <v>0</v>
      </c>
      <c r="CI206" s="60" t="b">
        <f t="shared" si="404"/>
        <v>0</v>
      </c>
      <c r="CJ206" s="60" t="b">
        <f t="shared" si="405"/>
        <v>0</v>
      </c>
      <c r="CK206" s="131">
        <f t="shared" si="446"/>
        <v>0</v>
      </c>
      <c r="CL206" s="131">
        <f t="shared" si="451"/>
        <v>1</v>
      </c>
      <c r="CM206" s="92">
        <f t="shared" si="447"/>
        <v>0</v>
      </c>
      <c r="CN206" s="13">
        <f t="shared" si="440"/>
        <v>0</v>
      </c>
      <c r="CO206" s="11">
        <f t="shared" si="406"/>
        <v>0</v>
      </c>
      <c r="CP206" s="13">
        <f t="shared" si="441"/>
        <v>0</v>
      </c>
      <c r="CQ206" s="11">
        <f t="shared" si="360"/>
        <v>0</v>
      </c>
      <c r="CR206" s="57">
        <f t="shared" si="361"/>
        <v>0</v>
      </c>
      <c r="CS206" s="57">
        <f t="shared" si="362"/>
        <v>0</v>
      </c>
      <c r="CT206" s="57">
        <f t="shared" si="354"/>
        <v>0</v>
      </c>
      <c r="CU206" s="24" t="str">
        <f t="shared" si="407"/>
        <v/>
      </c>
      <c r="CV206" s="24" t="str">
        <f t="shared" si="408"/>
        <v/>
      </c>
      <c r="CW206" s="24" t="str">
        <f t="shared" si="409"/>
        <v/>
      </c>
      <c r="CX206" s="24" t="str">
        <f t="shared" si="410"/>
        <v/>
      </c>
      <c r="CY206" s="24" t="str">
        <f t="shared" si="411"/>
        <v/>
      </c>
      <c r="CZ206" s="24" t="str">
        <f t="shared" si="412"/>
        <v/>
      </c>
      <c r="DA206" s="24" t="str">
        <f t="shared" si="413"/>
        <v/>
      </c>
      <c r="DB206" s="24" t="str">
        <f t="shared" si="414"/>
        <v/>
      </c>
      <c r="DC206" s="24" t="str">
        <f t="shared" si="415"/>
        <v/>
      </c>
      <c r="DD206" s="24" t="str">
        <f t="shared" si="416"/>
        <v/>
      </c>
      <c r="DE206" s="24" t="str">
        <f t="shared" si="417"/>
        <v/>
      </c>
      <c r="DF206" s="24" t="str">
        <f t="shared" si="418"/>
        <v/>
      </c>
      <c r="DG206" s="24" t="str">
        <f t="shared" si="419"/>
        <v/>
      </c>
      <c r="EA206" s="7"/>
      <c r="EH206" s="121">
        <f t="shared" ca="1" si="363"/>
        <v>11</v>
      </c>
    </row>
    <row r="207" spans="1:138" x14ac:dyDescent="0.2">
      <c r="A207" s="125"/>
      <c r="B207" s="61" t="str">
        <f t="shared" si="357"/>
        <v/>
      </c>
      <c r="C207" s="7" t="str">
        <f t="shared" si="452"/>
        <v/>
      </c>
      <c r="D207" s="60">
        <f t="shared" si="358"/>
        <v>0</v>
      </c>
      <c r="E207" s="7" t="str">
        <f t="shared" si="359"/>
        <v/>
      </c>
      <c r="F207" s="72" t="str">
        <f t="shared" si="355"/>
        <v/>
      </c>
      <c r="G207" s="108" t="str">
        <f t="shared" si="356"/>
        <v/>
      </c>
      <c r="H207" s="112">
        <f t="shared" si="348"/>
        <v>0</v>
      </c>
      <c r="I207" s="112">
        <f t="shared" si="349"/>
        <v>0</v>
      </c>
      <c r="J207" s="112">
        <f t="shared" si="350"/>
        <v>0</v>
      </c>
      <c r="K207" s="112">
        <f t="shared" si="351"/>
        <v>0</v>
      </c>
      <c r="L207" s="112">
        <f t="shared" si="352"/>
        <v>0</v>
      </c>
      <c r="M207" s="112">
        <f t="shared" si="353"/>
        <v>0</v>
      </c>
      <c r="N207" s="60"/>
      <c r="O207" s="61"/>
      <c r="P207" s="61"/>
      <c r="Q207" s="61"/>
      <c r="R207" s="61"/>
      <c r="S207" s="7"/>
      <c r="T207" s="67">
        <f t="shared" si="420"/>
        <v>1</v>
      </c>
      <c r="U207" s="76" t="str">
        <f t="shared" si="421"/>
        <v/>
      </c>
      <c r="V207" s="76" t="str">
        <f t="shared" si="422"/>
        <v/>
      </c>
      <c r="W207" s="76" t="str">
        <f t="shared" si="423"/>
        <v/>
      </c>
      <c r="X207" s="76" t="str">
        <f t="shared" si="424"/>
        <v/>
      </c>
      <c r="Y207" s="76" t="str">
        <f t="shared" si="425"/>
        <v/>
      </c>
      <c r="Z207" s="76" t="str">
        <f t="shared" si="426"/>
        <v/>
      </c>
      <c r="AA207" s="131" t="b">
        <f t="shared" si="364"/>
        <v>0</v>
      </c>
      <c r="AB207" s="131" t="b">
        <f t="shared" si="365"/>
        <v>0</v>
      </c>
      <c r="AC207" s="131" t="b">
        <f t="shared" si="366"/>
        <v>0</v>
      </c>
      <c r="AD207" s="131" t="b">
        <f t="shared" si="367"/>
        <v>0</v>
      </c>
      <c r="AE207" s="131" t="b">
        <f t="shared" si="368"/>
        <v>0</v>
      </c>
      <c r="AF207" s="131" t="b">
        <f t="shared" si="369"/>
        <v>0</v>
      </c>
      <c r="AG207" s="131">
        <f t="shared" si="442"/>
        <v>0</v>
      </c>
      <c r="AH207" s="131">
        <f t="shared" si="448"/>
        <v>1</v>
      </c>
      <c r="AI207" s="13">
        <f t="shared" si="370"/>
        <v>0</v>
      </c>
      <c r="AJ207" s="11">
        <f t="shared" si="427"/>
        <v>0</v>
      </c>
      <c r="AK207" s="67">
        <f t="shared" si="428"/>
        <v>1</v>
      </c>
      <c r="AL207" s="118" t="str">
        <f t="shared" si="429"/>
        <v/>
      </c>
      <c r="AM207" s="118" t="str">
        <f t="shared" si="430"/>
        <v/>
      </c>
      <c r="AN207" s="118" t="str">
        <f t="shared" si="431"/>
        <v/>
      </c>
      <c r="AO207" s="118" t="str">
        <f t="shared" si="432"/>
        <v/>
      </c>
      <c r="AP207" s="118" t="str">
        <f t="shared" si="433"/>
        <v/>
      </c>
      <c r="AQ207" s="118" t="str">
        <f t="shared" si="434"/>
        <v/>
      </c>
      <c r="AR207" s="118" t="str">
        <f t="shared" si="435"/>
        <v/>
      </c>
      <c r="AS207" s="60" t="b">
        <f t="shared" si="371"/>
        <v>0</v>
      </c>
      <c r="AT207" s="60" t="b">
        <f t="shared" si="372"/>
        <v>0</v>
      </c>
      <c r="AU207" s="60" t="b">
        <f t="shared" si="373"/>
        <v>0</v>
      </c>
      <c r="AV207" s="60" t="b">
        <f t="shared" si="374"/>
        <v>0</v>
      </c>
      <c r="AW207" s="60" t="b">
        <f t="shared" si="375"/>
        <v>0</v>
      </c>
      <c r="AX207" s="60" t="b">
        <f t="shared" si="376"/>
        <v>0</v>
      </c>
      <c r="AY207" s="60" t="b">
        <f t="shared" si="377"/>
        <v>0</v>
      </c>
      <c r="AZ207" s="131">
        <f t="shared" si="443"/>
        <v>0</v>
      </c>
      <c r="BA207" s="131">
        <f t="shared" si="449"/>
        <v>1</v>
      </c>
      <c r="BB207" s="13">
        <f t="shared" si="436"/>
        <v>0</v>
      </c>
      <c r="BC207" s="11">
        <f t="shared" si="378"/>
        <v>0</v>
      </c>
      <c r="BD207" s="67">
        <f t="shared" si="437"/>
        <v>1</v>
      </c>
      <c r="BE207" s="76" t="str">
        <f t="shared" si="379"/>
        <v/>
      </c>
      <c r="BF207" s="76" t="str">
        <f t="shared" si="380"/>
        <v/>
      </c>
      <c r="BG207" s="76" t="str">
        <f t="shared" si="381"/>
        <v/>
      </c>
      <c r="BH207" s="76" t="str">
        <f t="shared" si="382"/>
        <v/>
      </c>
      <c r="BI207" s="76" t="str">
        <f t="shared" si="383"/>
        <v/>
      </c>
      <c r="BJ207" s="76" t="str">
        <f t="shared" si="384"/>
        <v/>
      </c>
      <c r="BK207" s="131" t="b">
        <f t="shared" si="385"/>
        <v>0</v>
      </c>
      <c r="BL207" s="131" t="b">
        <f t="shared" si="386"/>
        <v>0</v>
      </c>
      <c r="BM207" s="131" t="b">
        <f t="shared" si="387"/>
        <v>0</v>
      </c>
      <c r="BN207" s="131" t="b">
        <f t="shared" si="388"/>
        <v>0</v>
      </c>
      <c r="BO207" s="131" t="b">
        <f t="shared" si="389"/>
        <v>0</v>
      </c>
      <c r="BP207" s="131" t="b">
        <f t="shared" si="390"/>
        <v>0</v>
      </c>
      <c r="BQ207" s="131">
        <f t="shared" si="444"/>
        <v>0</v>
      </c>
      <c r="BR207" s="131">
        <f t="shared" si="450"/>
        <v>1</v>
      </c>
      <c r="BS207" s="92">
        <f t="shared" si="445"/>
        <v>0</v>
      </c>
      <c r="BT207" s="13">
        <f t="shared" si="391"/>
        <v>0</v>
      </c>
      <c r="BU207" s="11">
        <f t="shared" si="438"/>
        <v>0</v>
      </c>
      <c r="BV207" s="67">
        <f t="shared" si="439"/>
        <v>1</v>
      </c>
      <c r="BW207" s="118" t="str">
        <f t="shared" si="392"/>
        <v/>
      </c>
      <c r="BX207" s="118" t="str">
        <f t="shared" si="393"/>
        <v/>
      </c>
      <c r="BY207" s="118" t="str">
        <f t="shared" si="394"/>
        <v/>
      </c>
      <c r="BZ207" s="118" t="str">
        <f t="shared" si="395"/>
        <v/>
      </c>
      <c r="CA207" s="118" t="str">
        <f t="shared" si="396"/>
        <v/>
      </c>
      <c r="CB207" s="118" t="str">
        <f t="shared" si="397"/>
        <v/>
      </c>
      <c r="CC207" s="118" t="str">
        <f t="shared" si="398"/>
        <v/>
      </c>
      <c r="CD207" s="60" t="b">
        <f t="shared" si="399"/>
        <v>0</v>
      </c>
      <c r="CE207" s="60" t="b">
        <f t="shared" si="400"/>
        <v>0</v>
      </c>
      <c r="CF207" s="60" t="b">
        <f t="shared" si="401"/>
        <v>0</v>
      </c>
      <c r="CG207" s="60" t="b">
        <f t="shared" si="402"/>
        <v>0</v>
      </c>
      <c r="CH207" s="60" t="b">
        <f t="shared" si="403"/>
        <v>0</v>
      </c>
      <c r="CI207" s="60" t="b">
        <f t="shared" si="404"/>
        <v>0</v>
      </c>
      <c r="CJ207" s="60" t="b">
        <f t="shared" si="405"/>
        <v>0</v>
      </c>
      <c r="CK207" s="131">
        <f t="shared" si="446"/>
        <v>0</v>
      </c>
      <c r="CL207" s="131">
        <f t="shared" si="451"/>
        <v>1</v>
      </c>
      <c r="CM207" s="92">
        <f t="shared" si="447"/>
        <v>0</v>
      </c>
      <c r="CN207" s="13">
        <f t="shared" si="440"/>
        <v>0</v>
      </c>
      <c r="CO207" s="11">
        <f t="shared" si="406"/>
        <v>0</v>
      </c>
      <c r="CP207" s="13">
        <f t="shared" si="441"/>
        <v>0</v>
      </c>
      <c r="CQ207" s="11">
        <f t="shared" si="360"/>
        <v>0</v>
      </c>
      <c r="CR207" s="57">
        <f t="shared" si="361"/>
        <v>0</v>
      </c>
      <c r="CS207" s="57">
        <f t="shared" si="362"/>
        <v>0</v>
      </c>
      <c r="CT207" s="57">
        <f t="shared" si="354"/>
        <v>0</v>
      </c>
      <c r="CU207" s="24" t="str">
        <f t="shared" si="407"/>
        <v/>
      </c>
      <c r="CV207" s="24" t="str">
        <f t="shared" si="408"/>
        <v/>
      </c>
      <c r="CW207" s="24" t="str">
        <f t="shared" si="409"/>
        <v/>
      </c>
      <c r="CX207" s="24" t="str">
        <f t="shared" si="410"/>
        <v/>
      </c>
      <c r="CY207" s="24" t="str">
        <f t="shared" si="411"/>
        <v/>
      </c>
      <c r="CZ207" s="24" t="str">
        <f t="shared" si="412"/>
        <v/>
      </c>
      <c r="DA207" s="24" t="str">
        <f t="shared" si="413"/>
        <v/>
      </c>
      <c r="DB207" s="24" t="str">
        <f t="shared" si="414"/>
        <v/>
      </c>
      <c r="DC207" s="24" t="str">
        <f t="shared" si="415"/>
        <v/>
      </c>
      <c r="DD207" s="24" t="str">
        <f t="shared" si="416"/>
        <v/>
      </c>
      <c r="DE207" s="24" t="str">
        <f t="shared" si="417"/>
        <v/>
      </c>
      <c r="DF207" s="24" t="str">
        <f t="shared" si="418"/>
        <v/>
      </c>
      <c r="DG207" s="24" t="str">
        <f t="shared" si="419"/>
        <v/>
      </c>
      <c r="EA207" s="7"/>
      <c r="EH207" s="121">
        <f t="shared" ca="1" si="363"/>
        <v>10</v>
      </c>
    </row>
    <row r="208" spans="1:138" x14ac:dyDescent="0.2">
      <c r="A208" s="125"/>
      <c r="B208" s="61" t="str">
        <f t="shared" si="357"/>
        <v/>
      </c>
      <c r="C208" s="7" t="str">
        <f t="shared" si="452"/>
        <v/>
      </c>
      <c r="D208" s="60">
        <f t="shared" si="358"/>
        <v>0</v>
      </c>
      <c r="E208" s="7" t="str">
        <f t="shared" si="359"/>
        <v/>
      </c>
      <c r="F208" s="72" t="str">
        <f t="shared" si="355"/>
        <v/>
      </c>
      <c r="G208" s="108" t="str">
        <f t="shared" si="356"/>
        <v/>
      </c>
      <c r="H208" s="112">
        <f t="shared" si="348"/>
        <v>0</v>
      </c>
      <c r="I208" s="112">
        <f t="shared" si="349"/>
        <v>0</v>
      </c>
      <c r="J208" s="112">
        <f t="shared" si="350"/>
        <v>0</v>
      </c>
      <c r="K208" s="112">
        <f t="shared" si="351"/>
        <v>0</v>
      </c>
      <c r="L208" s="112">
        <f t="shared" si="352"/>
        <v>0</v>
      </c>
      <c r="M208" s="112">
        <f t="shared" si="353"/>
        <v>0</v>
      </c>
      <c r="N208" s="60"/>
      <c r="O208" s="61"/>
      <c r="P208" s="61"/>
      <c r="Q208" s="61"/>
      <c r="R208" s="61"/>
      <c r="S208" s="7"/>
      <c r="T208" s="67">
        <f t="shared" si="420"/>
        <v>1</v>
      </c>
      <c r="U208" s="76" t="str">
        <f t="shared" si="421"/>
        <v/>
      </c>
      <c r="V208" s="76" t="str">
        <f t="shared" si="422"/>
        <v/>
      </c>
      <c r="W208" s="76" t="str">
        <f t="shared" si="423"/>
        <v/>
      </c>
      <c r="X208" s="76" t="str">
        <f t="shared" si="424"/>
        <v/>
      </c>
      <c r="Y208" s="76" t="str">
        <f t="shared" si="425"/>
        <v/>
      </c>
      <c r="Z208" s="76" t="str">
        <f t="shared" si="426"/>
        <v/>
      </c>
      <c r="AA208" s="131" t="b">
        <f t="shared" si="364"/>
        <v>0</v>
      </c>
      <c r="AB208" s="131" t="b">
        <f t="shared" si="365"/>
        <v>0</v>
      </c>
      <c r="AC208" s="131" t="b">
        <f t="shared" si="366"/>
        <v>0</v>
      </c>
      <c r="AD208" s="131" t="b">
        <f t="shared" si="367"/>
        <v>0</v>
      </c>
      <c r="AE208" s="131" t="b">
        <f t="shared" si="368"/>
        <v>0</v>
      </c>
      <c r="AF208" s="131" t="b">
        <f t="shared" si="369"/>
        <v>0</v>
      </c>
      <c r="AG208" s="131">
        <f t="shared" si="442"/>
        <v>0</v>
      </c>
      <c r="AH208" s="131">
        <f t="shared" si="448"/>
        <v>1</v>
      </c>
      <c r="AI208" s="13">
        <f t="shared" si="370"/>
        <v>0</v>
      </c>
      <c r="AJ208" s="11">
        <f t="shared" si="427"/>
        <v>0</v>
      </c>
      <c r="AK208" s="67">
        <f t="shared" si="428"/>
        <v>1</v>
      </c>
      <c r="AL208" s="118" t="str">
        <f t="shared" si="429"/>
        <v/>
      </c>
      <c r="AM208" s="118" t="str">
        <f t="shared" si="430"/>
        <v/>
      </c>
      <c r="AN208" s="118" t="str">
        <f t="shared" si="431"/>
        <v/>
      </c>
      <c r="AO208" s="118" t="str">
        <f t="shared" si="432"/>
        <v/>
      </c>
      <c r="AP208" s="118" t="str">
        <f t="shared" si="433"/>
        <v/>
      </c>
      <c r="AQ208" s="118" t="str">
        <f t="shared" si="434"/>
        <v/>
      </c>
      <c r="AR208" s="118" t="str">
        <f t="shared" si="435"/>
        <v/>
      </c>
      <c r="AS208" s="60" t="b">
        <f t="shared" si="371"/>
        <v>0</v>
      </c>
      <c r="AT208" s="60" t="b">
        <f t="shared" si="372"/>
        <v>0</v>
      </c>
      <c r="AU208" s="60" t="b">
        <f t="shared" si="373"/>
        <v>0</v>
      </c>
      <c r="AV208" s="60" t="b">
        <f t="shared" si="374"/>
        <v>0</v>
      </c>
      <c r="AW208" s="60" t="b">
        <f t="shared" si="375"/>
        <v>0</v>
      </c>
      <c r="AX208" s="60" t="b">
        <f t="shared" si="376"/>
        <v>0</v>
      </c>
      <c r="AY208" s="60" t="b">
        <f t="shared" si="377"/>
        <v>0</v>
      </c>
      <c r="AZ208" s="131">
        <f t="shared" si="443"/>
        <v>0</v>
      </c>
      <c r="BA208" s="131">
        <f t="shared" si="449"/>
        <v>1</v>
      </c>
      <c r="BB208" s="13">
        <f t="shared" si="436"/>
        <v>0</v>
      </c>
      <c r="BC208" s="11">
        <f t="shared" si="378"/>
        <v>0</v>
      </c>
      <c r="BD208" s="67">
        <f t="shared" si="437"/>
        <v>1</v>
      </c>
      <c r="BE208" s="76" t="str">
        <f t="shared" si="379"/>
        <v/>
      </c>
      <c r="BF208" s="76" t="str">
        <f t="shared" si="380"/>
        <v/>
      </c>
      <c r="BG208" s="76" t="str">
        <f t="shared" si="381"/>
        <v/>
      </c>
      <c r="BH208" s="76" t="str">
        <f t="shared" si="382"/>
        <v/>
      </c>
      <c r="BI208" s="76" t="str">
        <f t="shared" si="383"/>
        <v/>
      </c>
      <c r="BJ208" s="76" t="str">
        <f t="shared" si="384"/>
        <v/>
      </c>
      <c r="BK208" s="131" t="b">
        <f t="shared" si="385"/>
        <v>0</v>
      </c>
      <c r="BL208" s="131" t="b">
        <f t="shared" si="386"/>
        <v>0</v>
      </c>
      <c r="BM208" s="131" t="b">
        <f t="shared" si="387"/>
        <v>0</v>
      </c>
      <c r="BN208" s="131" t="b">
        <f t="shared" si="388"/>
        <v>0</v>
      </c>
      <c r="BO208" s="131" t="b">
        <f t="shared" si="389"/>
        <v>0</v>
      </c>
      <c r="BP208" s="131" t="b">
        <f t="shared" si="390"/>
        <v>0</v>
      </c>
      <c r="BQ208" s="131">
        <f t="shared" si="444"/>
        <v>0</v>
      </c>
      <c r="BR208" s="131">
        <f t="shared" si="450"/>
        <v>1</v>
      </c>
      <c r="BS208" s="92">
        <f t="shared" si="445"/>
        <v>0</v>
      </c>
      <c r="BT208" s="13">
        <f t="shared" si="391"/>
        <v>0</v>
      </c>
      <c r="BU208" s="11">
        <f t="shared" si="438"/>
        <v>0</v>
      </c>
      <c r="BV208" s="67">
        <f t="shared" si="439"/>
        <v>1</v>
      </c>
      <c r="BW208" s="118" t="str">
        <f t="shared" si="392"/>
        <v/>
      </c>
      <c r="BX208" s="118" t="str">
        <f t="shared" si="393"/>
        <v/>
      </c>
      <c r="BY208" s="118" t="str">
        <f t="shared" si="394"/>
        <v/>
      </c>
      <c r="BZ208" s="118" t="str">
        <f t="shared" si="395"/>
        <v/>
      </c>
      <c r="CA208" s="118" t="str">
        <f t="shared" si="396"/>
        <v/>
      </c>
      <c r="CB208" s="118" t="str">
        <f t="shared" si="397"/>
        <v/>
      </c>
      <c r="CC208" s="118" t="str">
        <f t="shared" si="398"/>
        <v/>
      </c>
      <c r="CD208" s="60" t="b">
        <f t="shared" si="399"/>
        <v>0</v>
      </c>
      <c r="CE208" s="60" t="b">
        <f t="shared" si="400"/>
        <v>0</v>
      </c>
      <c r="CF208" s="60" t="b">
        <f t="shared" si="401"/>
        <v>0</v>
      </c>
      <c r="CG208" s="60" t="b">
        <f t="shared" si="402"/>
        <v>0</v>
      </c>
      <c r="CH208" s="60" t="b">
        <f t="shared" si="403"/>
        <v>0</v>
      </c>
      <c r="CI208" s="60" t="b">
        <f t="shared" si="404"/>
        <v>0</v>
      </c>
      <c r="CJ208" s="60" t="b">
        <f t="shared" si="405"/>
        <v>0</v>
      </c>
      <c r="CK208" s="131">
        <f t="shared" si="446"/>
        <v>0</v>
      </c>
      <c r="CL208" s="131">
        <f t="shared" si="451"/>
        <v>1</v>
      </c>
      <c r="CM208" s="92">
        <f t="shared" si="447"/>
        <v>0</v>
      </c>
      <c r="CN208" s="13">
        <f t="shared" si="440"/>
        <v>0</v>
      </c>
      <c r="CO208" s="11">
        <f t="shared" si="406"/>
        <v>0</v>
      </c>
      <c r="CP208" s="13">
        <f t="shared" si="441"/>
        <v>0</v>
      </c>
      <c r="CQ208" s="11">
        <f t="shared" si="360"/>
        <v>0</v>
      </c>
      <c r="CR208" s="57">
        <f t="shared" si="361"/>
        <v>0</v>
      </c>
      <c r="CS208" s="57">
        <f t="shared" si="362"/>
        <v>0</v>
      </c>
      <c r="CT208" s="57">
        <f t="shared" si="354"/>
        <v>0</v>
      </c>
      <c r="CU208" s="24" t="str">
        <f t="shared" si="407"/>
        <v/>
      </c>
      <c r="CV208" s="24" t="str">
        <f t="shared" si="408"/>
        <v/>
      </c>
      <c r="CW208" s="24" t="str">
        <f t="shared" si="409"/>
        <v/>
      </c>
      <c r="CX208" s="24" t="str">
        <f t="shared" si="410"/>
        <v/>
      </c>
      <c r="CY208" s="24" t="str">
        <f t="shared" si="411"/>
        <v/>
      </c>
      <c r="CZ208" s="24" t="str">
        <f t="shared" si="412"/>
        <v/>
      </c>
      <c r="DA208" s="24" t="str">
        <f t="shared" si="413"/>
        <v/>
      </c>
      <c r="DB208" s="24" t="str">
        <f t="shared" si="414"/>
        <v/>
      </c>
      <c r="DC208" s="24" t="str">
        <f t="shared" si="415"/>
        <v/>
      </c>
      <c r="DD208" s="24" t="str">
        <f t="shared" si="416"/>
        <v/>
      </c>
      <c r="DE208" s="24" t="str">
        <f t="shared" si="417"/>
        <v/>
      </c>
      <c r="DF208" s="24" t="str">
        <f t="shared" si="418"/>
        <v/>
      </c>
      <c r="DG208" s="24" t="str">
        <f t="shared" si="419"/>
        <v/>
      </c>
      <c r="EA208" s="7"/>
      <c r="EH208" s="121">
        <f t="shared" ca="1" si="363"/>
        <v>16</v>
      </c>
    </row>
    <row r="209" spans="1:138" x14ac:dyDescent="0.2">
      <c r="A209" s="125"/>
      <c r="B209" s="61" t="str">
        <f t="shared" si="357"/>
        <v/>
      </c>
      <c r="C209" s="7" t="str">
        <f t="shared" si="452"/>
        <v/>
      </c>
      <c r="D209" s="60">
        <f t="shared" si="358"/>
        <v>0</v>
      </c>
      <c r="E209" s="7" t="str">
        <f t="shared" si="359"/>
        <v/>
      </c>
      <c r="F209" s="72" t="str">
        <f t="shared" si="355"/>
        <v/>
      </c>
      <c r="G209" s="108" t="str">
        <f t="shared" si="356"/>
        <v/>
      </c>
      <c r="H209" s="112">
        <f t="shared" si="348"/>
        <v>0</v>
      </c>
      <c r="I209" s="112">
        <f t="shared" si="349"/>
        <v>0</v>
      </c>
      <c r="J209" s="112">
        <f t="shared" si="350"/>
        <v>0</v>
      </c>
      <c r="K209" s="112">
        <f t="shared" si="351"/>
        <v>0</v>
      </c>
      <c r="L209" s="112">
        <f t="shared" si="352"/>
        <v>0</v>
      </c>
      <c r="M209" s="112">
        <f t="shared" si="353"/>
        <v>0</v>
      </c>
      <c r="N209" s="60"/>
      <c r="O209" s="61"/>
      <c r="P209" s="61"/>
      <c r="Q209" s="61"/>
      <c r="R209" s="61"/>
      <c r="S209" s="7"/>
      <c r="T209" s="67">
        <f t="shared" si="420"/>
        <v>1</v>
      </c>
      <c r="U209" s="76" t="str">
        <f t="shared" si="421"/>
        <v/>
      </c>
      <c r="V209" s="76" t="str">
        <f t="shared" si="422"/>
        <v/>
      </c>
      <c r="W209" s="76" t="str">
        <f t="shared" si="423"/>
        <v/>
      </c>
      <c r="X209" s="76" t="str">
        <f t="shared" si="424"/>
        <v/>
      </c>
      <c r="Y209" s="76" t="str">
        <f t="shared" si="425"/>
        <v/>
      </c>
      <c r="Z209" s="76" t="str">
        <f t="shared" si="426"/>
        <v/>
      </c>
      <c r="AA209" s="131" t="b">
        <f t="shared" si="364"/>
        <v>0</v>
      </c>
      <c r="AB209" s="131" t="b">
        <f t="shared" si="365"/>
        <v>0</v>
      </c>
      <c r="AC209" s="131" t="b">
        <f t="shared" si="366"/>
        <v>0</v>
      </c>
      <c r="AD209" s="131" t="b">
        <f t="shared" si="367"/>
        <v>0</v>
      </c>
      <c r="AE209" s="131" t="b">
        <f t="shared" si="368"/>
        <v>0</v>
      </c>
      <c r="AF209" s="131" t="b">
        <f t="shared" si="369"/>
        <v>0</v>
      </c>
      <c r="AG209" s="131">
        <f t="shared" si="442"/>
        <v>0</v>
      </c>
      <c r="AH209" s="131">
        <f t="shared" si="448"/>
        <v>1</v>
      </c>
      <c r="AI209" s="13">
        <f t="shared" si="370"/>
        <v>0</v>
      </c>
      <c r="AJ209" s="11">
        <f t="shared" si="427"/>
        <v>0</v>
      </c>
      <c r="AK209" s="67">
        <f t="shared" si="428"/>
        <v>1</v>
      </c>
      <c r="AL209" s="118" t="str">
        <f t="shared" si="429"/>
        <v/>
      </c>
      <c r="AM209" s="118" t="str">
        <f t="shared" si="430"/>
        <v/>
      </c>
      <c r="AN209" s="118" t="str">
        <f t="shared" si="431"/>
        <v/>
      </c>
      <c r="AO209" s="118" t="str">
        <f t="shared" si="432"/>
        <v/>
      </c>
      <c r="AP209" s="118" t="str">
        <f t="shared" si="433"/>
        <v/>
      </c>
      <c r="AQ209" s="118" t="str">
        <f t="shared" si="434"/>
        <v/>
      </c>
      <c r="AR209" s="118" t="str">
        <f t="shared" si="435"/>
        <v/>
      </c>
      <c r="AS209" s="60" t="b">
        <f t="shared" si="371"/>
        <v>0</v>
      </c>
      <c r="AT209" s="60" t="b">
        <f t="shared" si="372"/>
        <v>0</v>
      </c>
      <c r="AU209" s="60" t="b">
        <f t="shared" si="373"/>
        <v>0</v>
      </c>
      <c r="AV209" s="60" t="b">
        <f t="shared" si="374"/>
        <v>0</v>
      </c>
      <c r="AW209" s="60" t="b">
        <f t="shared" si="375"/>
        <v>0</v>
      </c>
      <c r="AX209" s="60" t="b">
        <f t="shared" si="376"/>
        <v>0</v>
      </c>
      <c r="AY209" s="60" t="b">
        <f t="shared" si="377"/>
        <v>0</v>
      </c>
      <c r="AZ209" s="131">
        <f t="shared" si="443"/>
        <v>0</v>
      </c>
      <c r="BA209" s="131">
        <f t="shared" si="449"/>
        <v>1</v>
      </c>
      <c r="BB209" s="13">
        <f t="shared" si="436"/>
        <v>0</v>
      </c>
      <c r="BC209" s="11">
        <f t="shared" si="378"/>
        <v>0</v>
      </c>
      <c r="BD209" s="67">
        <f t="shared" si="437"/>
        <v>1</v>
      </c>
      <c r="BE209" s="76" t="str">
        <f t="shared" si="379"/>
        <v/>
      </c>
      <c r="BF209" s="76" t="str">
        <f t="shared" si="380"/>
        <v/>
      </c>
      <c r="BG209" s="76" t="str">
        <f t="shared" si="381"/>
        <v/>
      </c>
      <c r="BH209" s="76" t="str">
        <f t="shared" si="382"/>
        <v/>
      </c>
      <c r="BI209" s="76" t="str">
        <f t="shared" si="383"/>
        <v/>
      </c>
      <c r="BJ209" s="76" t="str">
        <f t="shared" si="384"/>
        <v/>
      </c>
      <c r="BK209" s="131" t="b">
        <f t="shared" si="385"/>
        <v>0</v>
      </c>
      <c r="BL209" s="131" t="b">
        <f t="shared" si="386"/>
        <v>0</v>
      </c>
      <c r="BM209" s="131" t="b">
        <f t="shared" si="387"/>
        <v>0</v>
      </c>
      <c r="BN209" s="131" t="b">
        <f t="shared" si="388"/>
        <v>0</v>
      </c>
      <c r="BO209" s="131" t="b">
        <f t="shared" si="389"/>
        <v>0</v>
      </c>
      <c r="BP209" s="131" t="b">
        <f t="shared" si="390"/>
        <v>0</v>
      </c>
      <c r="BQ209" s="131">
        <f t="shared" si="444"/>
        <v>0</v>
      </c>
      <c r="BR209" s="131">
        <f t="shared" si="450"/>
        <v>1</v>
      </c>
      <c r="BS209" s="92">
        <f t="shared" si="445"/>
        <v>0</v>
      </c>
      <c r="BT209" s="13">
        <f t="shared" si="391"/>
        <v>0</v>
      </c>
      <c r="BU209" s="11">
        <f t="shared" si="438"/>
        <v>0</v>
      </c>
      <c r="BV209" s="67">
        <f t="shared" si="439"/>
        <v>1</v>
      </c>
      <c r="BW209" s="118" t="str">
        <f t="shared" si="392"/>
        <v/>
      </c>
      <c r="BX209" s="118" t="str">
        <f t="shared" si="393"/>
        <v/>
      </c>
      <c r="BY209" s="118" t="str">
        <f t="shared" si="394"/>
        <v/>
      </c>
      <c r="BZ209" s="118" t="str">
        <f t="shared" si="395"/>
        <v/>
      </c>
      <c r="CA209" s="118" t="str">
        <f t="shared" si="396"/>
        <v/>
      </c>
      <c r="CB209" s="118" t="str">
        <f t="shared" si="397"/>
        <v/>
      </c>
      <c r="CC209" s="118" t="str">
        <f t="shared" si="398"/>
        <v/>
      </c>
      <c r="CD209" s="60" t="b">
        <f t="shared" si="399"/>
        <v>0</v>
      </c>
      <c r="CE209" s="60" t="b">
        <f t="shared" si="400"/>
        <v>0</v>
      </c>
      <c r="CF209" s="60" t="b">
        <f t="shared" si="401"/>
        <v>0</v>
      </c>
      <c r="CG209" s="60" t="b">
        <f t="shared" si="402"/>
        <v>0</v>
      </c>
      <c r="CH209" s="60" t="b">
        <f t="shared" si="403"/>
        <v>0</v>
      </c>
      <c r="CI209" s="60" t="b">
        <f t="shared" si="404"/>
        <v>0</v>
      </c>
      <c r="CJ209" s="60" t="b">
        <f t="shared" si="405"/>
        <v>0</v>
      </c>
      <c r="CK209" s="131">
        <f t="shared" si="446"/>
        <v>0</v>
      </c>
      <c r="CL209" s="131">
        <f t="shared" si="451"/>
        <v>1</v>
      </c>
      <c r="CM209" s="92">
        <f t="shared" si="447"/>
        <v>0</v>
      </c>
      <c r="CN209" s="13">
        <f t="shared" si="440"/>
        <v>0</v>
      </c>
      <c r="CO209" s="11">
        <f t="shared" si="406"/>
        <v>0</v>
      </c>
      <c r="CP209" s="13">
        <f t="shared" si="441"/>
        <v>0</v>
      </c>
      <c r="CQ209" s="11">
        <f t="shared" si="360"/>
        <v>0</v>
      </c>
      <c r="CR209" s="57">
        <f t="shared" si="361"/>
        <v>0</v>
      </c>
      <c r="CS209" s="57">
        <f t="shared" si="362"/>
        <v>0</v>
      </c>
      <c r="CT209" s="57">
        <f t="shared" si="354"/>
        <v>0</v>
      </c>
      <c r="CU209" s="24" t="str">
        <f t="shared" si="407"/>
        <v/>
      </c>
      <c r="CV209" s="24" t="str">
        <f t="shared" si="408"/>
        <v/>
      </c>
      <c r="CW209" s="24" t="str">
        <f t="shared" si="409"/>
        <v/>
      </c>
      <c r="CX209" s="24" t="str">
        <f t="shared" si="410"/>
        <v/>
      </c>
      <c r="CY209" s="24" t="str">
        <f t="shared" si="411"/>
        <v/>
      </c>
      <c r="CZ209" s="24" t="str">
        <f t="shared" si="412"/>
        <v/>
      </c>
      <c r="DA209" s="24" t="str">
        <f t="shared" si="413"/>
        <v/>
      </c>
      <c r="DB209" s="24" t="str">
        <f t="shared" si="414"/>
        <v/>
      </c>
      <c r="DC209" s="24" t="str">
        <f t="shared" si="415"/>
        <v/>
      </c>
      <c r="DD209" s="24" t="str">
        <f t="shared" si="416"/>
        <v/>
      </c>
      <c r="DE209" s="24" t="str">
        <f t="shared" si="417"/>
        <v/>
      </c>
      <c r="DF209" s="24" t="str">
        <f t="shared" si="418"/>
        <v/>
      </c>
      <c r="DG209" s="24" t="str">
        <f t="shared" si="419"/>
        <v/>
      </c>
      <c r="EA209" s="7"/>
      <c r="EH209" s="121">
        <f t="shared" ca="1" si="363"/>
        <v>3</v>
      </c>
    </row>
    <row r="210" spans="1:138" x14ac:dyDescent="0.2">
      <c r="A210" s="125"/>
      <c r="B210" s="61" t="str">
        <f t="shared" si="357"/>
        <v/>
      </c>
      <c r="C210" s="7" t="str">
        <f t="shared" si="452"/>
        <v/>
      </c>
      <c r="D210" s="60">
        <f t="shared" si="358"/>
        <v>0</v>
      </c>
      <c r="E210" s="7" t="str">
        <f t="shared" si="359"/>
        <v/>
      </c>
      <c r="F210" s="72" t="str">
        <f t="shared" si="355"/>
        <v/>
      </c>
      <c r="G210" s="108" t="str">
        <f t="shared" si="356"/>
        <v/>
      </c>
      <c r="H210" s="112">
        <f t="shared" si="348"/>
        <v>0</v>
      </c>
      <c r="I210" s="112">
        <f t="shared" si="349"/>
        <v>0</v>
      </c>
      <c r="J210" s="112">
        <f t="shared" si="350"/>
        <v>0</v>
      </c>
      <c r="K210" s="112">
        <f t="shared" si="351"/>
        <v>0</v>
      </c>
      <c r="L210" s="112">
        <f t="shared" si="352"/>
        <v>0</v>
      </c>
      <c r="M210" s="112">
        <f t="shared" si="353"/>
        <v>0</v>
      </c>
      <c r="N210" s="60"/>
      <c r="O210" s="61"/>
      <c r="P210" s="61"/>
      <c r="Q210" s="61"/>
      <c r="R210" s="61"/>
      <c r="S210" s="7"/>
      <c r="T210" s="67">
        <f t="shared" si="420"/>
        <v>1</v>
      </c>
      <c r="U210" s="76" t="str">
        <f t="shared" si="421"/>
        <v/>
      </c>
      <c r="V210" s="76" t="str">
        <f t="shared" si="422"/>
        <v/>
      </c>
      <c r="W210" s="76" t="str">
        <f t="shared" si="423"/>
        <v/>
      </c>
      <c r="X210" s="76" t="str">
        <f t="shared" si="424"/>
        <v/>
      </c>
      <c r="Y210" s="76" t="str">
        <f t="shared" si="425"/>
        <v/>
      </c>
      <c r="Z210" s="76" t="str">
        <f t="shared" si="426"/>
        <v/>
      </c>
      <c r="AA210" s="131" t="b">
        <f t="shared" si="364"/>
        <v>0</v>
      </c>
      <c r="AB210" s="131" t="b">
        <f t="shared" si="365"/>
        <v>0</v>
      </c>
      <c r="AC210" s="131" t="b">
        <f t="shared" si="366"/>
        <v>0</v>
      </c>
      <c r="AD210" s="131" t="b">
        <f t="shared" si="367"/>
        <v>0</v>
      </c>
      <c r="AE210" s="131" t="b">
        <f t="shared" si="368"/>
        <v>0</v>
      </c>
      <c r="AF210" s="131" t="b">
        <f t="shared" si="369"/>
        <v>0</v>
      </c>
      <c r="AG210" s="131">
        <f t="shared" si="442"/>
        <v>0</v>
      </c>
      <c r="AH210" s="131">
        <f t="shared" si="448"/>
        <v>1</v>
      </c>
      <c r="AI210" s="13">
        <f t="shared" si="370"/>
        <v>0</v>
      </c>
      <c r="AJ210" s="11">
        <f t="shared" si="427"/>
        <v>0</v>
      </c>
      <c r="AK210" s="67">
        <f t="shared" si="428"/>
        <v>1</v>
      </c>
      <c r="AL210" s="118" t="str">
        <f t="shared" si="429"/>
        <v/>
      </c>
      <c r="AM210" s="118" t="str">
        <f t="shared" si="430"/>
        <v/>
      </c>
      <c r="AN210" s="118" t="str">
        <f t="shared" si="431"/>
        <v/>
      </c>
      <c r="AO210" s="118" t="str">
        <f t="shared" si="432"/>
        <v/>
      </c>
      <c r="AP210" s="118" t="str">
        <f t="shared" si="433"/>
        <v/>
      </c>
      <c r="AQ210" s="118" t="str">
        <f t="shared" si="434"/>
        <v/>
      </c>
      <c r="AR210" s="118" t="str">
        <f t="shared" si="435"/>
        <v/>
      </c>
      <c r="AS210" s="60" t="b">
        <f t="shared" si="371"/>
        <v>0</v>
      </c>
      <c r="AT210" s="60" t="b">
        <f t="shared" si="372"/>
        <v>0</v>
      </c>
      <c r="AU210" s="60" t="b">
        <f t="shared" si="373"/>
        <v>0</v>
      </c>
      <c r="AV210" s="60" t="b">
        <f t="shared" si="374"/>
        <v>0</v>
      </c>
      <c r="AW210" s="60" t="b">
        <f t="shared" si="375"/>
        <v>0</v>
      </c>
      <c r="AX210" s="60" t="b">
        <f t="shared" si="376"/>
        <v>0</v>
      </c>
      <c r="AY210" s="60" t="b">
        <f t="shared" si="377"/>
        <v>0</v>
      </c>
      <c r="AZ210" s="131">
        <f t="shared" si="443"/>
        <v>0</v>
      </c>
      <c r="BA210" s="131">
        <f t="shared" si="449"/>
        <v>1</v>
      </c>
      <c r="BB210" s="13">
        <f t="shared" si="436"/>
        <v>0</v>
      </c>
      <c r="BC210" s="11">
        <f t="shared" si="378"/>
        <v>0</v>
      </c>
      <c r="BD210" s="67">
        <f t="shared" si="437"/>
        <v>1</v>
      </c>
      <c r="BE210" s="76" t="str">
        <f t="shared" si="379"/>
        <v/>
      </c>
      <c r="BF210" s="76" t="str">
        <f t="shared" si="380"/>
        <v/>
      </c>
      <c r="BG210" s="76" t="str">
        <f t="shared" si="381"/>
        <v/>
      </c>
      <c r="BH210" s="76" t="str">
        <f t="shared" si="382"/>
        <v/>
      </c>
      <c r="BI210" s="76" t="str">
        <f t="shared" si="383"/>
        <v/>
      </c>
      <c r="BJ210" s="76" t="str">
        <f t="shared" si="384"/>
        <v/>
      </c>
      <c r="BK210" s="131" t="b">
        <f t="shared" si="385"/>
        <v>0</v>
      </c>
      <c r="BL210" s="131" t="b">
        <f t="shared" si="386"/>
        <v>0</v>
      </c>
      <c r="BM210" s="131" t="b">
        <f t="shared" si="387"/>
        <v>0</v>
      </c>
      <c r="BN210" s="131" t="b">
        <f t="shared" si="388"/>
        <v>0</v>
      </c>
      <c r="BO210" s="131" t="b">
        <f t="shared" si="389"/>
        <v>0</v>
      </c>
      <c r="BP210" s="131" t="b">
        <f t="shared" si="390"/>
        <v>0</v>
      </c>
      <c r="BQ210" s="131">
        <f t="shared" si="444"/>
        <v>0</v>
      </c>
      <c r="BR210" s="131">
        <f t="shared" si="450"/>
        <v>1</v>
      </c>
      <c r="BS210" s="92">
        <f t="shared" si="445"/>
        <v>0</v>
      </c>
      <c r="BT210" s="13">
        <f t="shared" si="391"/>
        <v>0</v>
      </c>
      <c r="BU210" s="11">
        <f t="shared" si="438"/>
        <v>0</v>
      </c>
      <c r="BV210" s="67">
        <f t="shared" si="439"/>
        <v>1</v>
      </c>
      <c r="BW210" s="118" t="str">
        <f t="shared" si="392"/>
        <v/>
      </c>
      <c r="BX210" s="118" t="str">
        <f t="shared" si="393"/>
        <v/>
      </c>
      <c r="BY210" s="118" t="str">
        <f t="shared" si="394"/>
        <v/>
      </c>
      <c r="BZ210" s="118" t="str">
        <f t="shared" si="395"/>
        <v/>
      </c>
      <c r="CA210" s="118" t="str">
        <f t="shared" si="396"/>
        <v/>
      </c>
      <c r="CB210" s="118" t="str">
        <f t="shared" si="397"/>
        <v/>
      </c>
      <c r="CC210" s="118" t="str">
        <f t="shared" si="398"/>
        <v/>
      </c>
      <c r="CD210" s="60" t="b">
        <f t="shared" si="399"/>
        <v>0</v>
      </c>
      <c r="CE210" s="60" t="b">
        <f t="shared" si="400"/>
        <v>0</v>
      </c>
      <c r="CF210" s="60" t="b">
        <f t="shared" si="401"/>
        <v>0</v>
      </c>
      <c r="CG210" s="60" t="b">
        <f t="shared" si="402"/>
        <v>0</v>
      </c>
      <c r="CH210" s="60" t="b">
        <f t="shared" si="403"/>
        <v>0</v>
      </c>
      <c r="CI210" s="60" t="b">
        <f t="shared" si="404"/>
        <v>0</v>
      </c>
      <c r="CJ210" s="60" t="b">
        <f t="shared" si="405"/>
        <v>0</v>
      </c>
      <c r="CK210" s="131">
        <f t="shared" si="446"/>
        <v>0</v>
      </c>
      <c r="CL210" s="131">
        <f t="shared" si="451"/>
        <v>1</v>
      </c>
      <c r="CM210" s="92">
        <f t="shared" si="447"/>
        <v>0</v>
      </c>
      <c r="CN210" s="13">
        <f t="shared" si="440"/>
        <v>0</v>
      </c>
      <c r="CO210" s="11">
        <f t="shared" si="406"/>
        <v>0</v>
      </c>
      <c r="CP210" s="13">
        <f t="shared" si="441"/>
        <v>0</v>
      </c>
      <c r="CQ210" s="11">
        <f t="shared" si="360"/>
        <v>0</v>
      </c>
      <c r="CR210" s="57">
        <f t="shared" si="361"/>
        <v>0</v>
      </c>
      <c r="CS210" s="57">
        <f t="shared" si="362"/>
        <v>0</v>
      </c>
      <c r="CT210" s="57">
        <f t="shared" si="354"/>
        <v>0</v>
      </c>
      <c r="CU210" s="24" t="str">
        <f t="shared" si="407"/>
        <v/>
      </c>
      <c r="CV210" s="24" t="str">
        <f t="shared" si="408"/>
        <v/>
      </c>
      <c r="CW210" s="24" t="str">
        <f t="shared" si="409"/>
        <v/>
      </c>
      <c r="CX210" s="24" t="str">
        <f t="shared" si="410"/>
        <v/>
      </c>
      <c r="CY210" s="24" t="str">
        <f t="shared" si="411"/>
        <v/>
      </c>
      <c r="CZ210" s="24" t="str">
        <f t="shared" si="412"/>
        <v/>
      </c>
      <c r="DA210" s="24" t="str">
        <f t="shared" si="413"/>
        <v/>
      </c>
      <c r="DB210" s="24" t="str">
        <f t="shared" si="414"/>
        <v/>
      </c>
      <c r="DC210" s="24" t="str">
        <f t="shared" si="415"/>
        <v/>
      </c>
      <c r="DD210" s="24" t="str">
        <f t="shared" si="416"/>
        <v/>
      </c>
      <c r="DE210" s="24" t="str">
        <f t="shared" si="417"/>
        <v/>
      </c>
      <c r="DF210" s="24" t="str">
        <f t="shared" si="418"/>
        <v/>
      </c>
      <c r="DG210" s="24" t="str">
        <f t="shared" si="419"/>
        <v/>
      </c>
      <c r="EA210" s="7"/>
      <c r="EH210" s="121">
        <f t="shared" ca="1" si="363"/>
        <v>2</v>
      </c>
    </row>
    <row r="211" spans="1:138" x14ac:dyDescent="0.2">
      <c r="A211" s="125"/>
      <c r="B211" s="61" t="str">
        <f t="shared" si="357"/>
        <v/>
      </c>
      <c r="C211" s="7" t="str">
        <f t="shared" si="452"/>
        <v/>
      </c>
      <c r="D211" s="60">
        <f t="shared" si="358"/>
        <v>0</v>
      </c>
      <c r="E211" s="7" t="str">
        <f t="shared" si="359"/>
        <v/>
      </c>
      <c r="F211" s="72" t="str">
        <f t="shared" si="355"/>
        <v/>
      </c>
      <c r="G211" s="108" t="str">
        <f t="shared" si="356"/>
        <v/>
      </c>
      <c r="H211" s="112">
        <f t="shared" si="348"/>
        <v>0</v>
      </c>
      <c r="I211" s="112">
        <f t="shared" si="349"/>
        <v>0</v>
      </c>
      <c r="J211" s="112">
        <f t="shared" si="350"/>
        <v>0</v>
      </c>
      <c r="K211" s="112">
        <f t="shared" si="351"/>
        <v>0</v>
      </c>
      <c r="L211" s="112">
        <f t="shared" si="352"/>
        <v>0</v>
      </c>
      <c r="M211" s="112">
        <f t="shared" si="353"/>
        <v>0</v>
      </c>
      <c r="N211" s="60"/>
      <c r="O211" s="61"/>
      <c r="P211" s="61"/>
      <c r="Q211" s="61"/>
      <c r="R211" s="61"/>
      <c r="S211" s="7"/>
      <c r="T211" s="67">
        <f t="shared" si="420"/>
        <v>1</v>
      </c>
      <c r="U211" s="76" t="str">
        <f t="shared" si="421"/>
        <v/>
      </c>
      <c r="V211" s="76" t="str">
        <f t="shared" si="422"/>
        <v/>
      </c>
      <c r="W211" s="76" t="str">
        <f t="shared" si="423"/>
        <v/>
      </c>
      <c r="X211" s="76" t="str">
        <f t="shared" si="424"/>
        <v/>
      </c>
      <c r="Y211" s="76" t="str">
        <f t="shared" si="425"/>
        <v/>
      </c>
      <c r="Z211" s="76" t="str">
        <f t="shared" si="426"/>
        <v/>
      </c>
      <c r="AA211" s="131" t="b">
        <f t="shared" si="364"/>
        <v>0</v>
      </c>
      <c r="AB211" s="131" t="b">
        <f t="shared" si="365"/>
        <v>0</v>
      </c>
      <c r="AC211" s="131" t="b">
        <f t="shared" si="366"/>
        <v>0</v>
      </c>
      <c r="AD211" s="131" t="b">
        <f t="shared" si="367"/>
        <v>0</v>
      </c>
      <c r="AE211" s="131" t="b">
        <f t="shared" si="368"/>
        <v>0</v>
      </c>
      <c r="AF211" s="131" t="b">
        <f t="shared" si="369"/>
        <v>0</v>
      </c>
      <c r="AG211" s="131">
        <f t="shared" si="442"/>
        <v>0</v>
      </c>
      <c r="AH211" s="131">
        <f t="shared" si="448"/>
        <v>1</v>
      </c>
      <c r="AI211" s="13">
        <f t="shared" si="370"/>
        <v>0</v>
      </c>
      <c r="AJ211" s="11">
        <f t="shared" si="427"/>
        <v>0</v>
      </c>
      <c r="AK211" s="67">
        <f t="shared" si="428"/>
        <v>1</v>
      </c>
      <c r="AL211" s="118" t="str">
        <f t="shared" si="429"/>
        <v/>
      </c>
      <c r="AM211" s="118" t="str">
        <f t="shared" si="430"/>
        <v/>
      </c>
      <c r="AN211" s="118" t="str">
        <f t="shared" si="431"/>
        <v/>
      </c>
      <c r="AO211" s="118" t="str">
        <f t="shared" si="432"/>
        <v/>
      </c>
      <c r="AP211" s="118" t="str">
        <f t="shared" si="433"/>
        <v/>
      </c>
      <c r="AQ211" s="118" t="str">
        <f t="shared" si="434"/>
        <v/>
      </c>
      <c r="AR211" s="118" t="str">
        <f t="shared" si="435"/>
        <v/>
      </c>
      <c r="AS211" s="60" t="b">
        <f t="shared" si="371"/>
        <v>0</v>
      </c>
      <c r="AT211" s="60" t="b">
        <f t="shared" si="372"/>
        <v>0</v>
      </c>
      <c r="AU211" s="60" t="b">
        <f t="shared" si="373"/>
        <v>0</v>
      </c>
      <c r="AV211" s="60" t="b">
        <f t="shared" si="374"/>
        <v>0</v>
      </c>
      <c r="AW211" s="60" t="b">
        <f t="shared" si="375"/>
        <v>0</v>
      </c>
      <c r="AX211" s="60" t="b">
        <f t="shared" si="376"/>
        <v>0</v>
      </c>
      <c r="AY211" s="60" t="b">
        <f t="shared" si="377"/>
        <v>0</v>
      </c>
      <c r="AZ211" s="131">
        <f t="shared" si="443"/>
        <v>0</v>
      </c>
      <c r="BA211" s="131">
        <f t="shared" si="449"/>
        <v>1</v>
      </c>
      <c r="BB211" s="13">
        <f t="shared" si="436"/>
        <v>0</v>
      </c>
      <c r="BC211" s="11">
        <f t="shared" si="378"/>
        <v>0</v>
      </c>
      <c r="BD211" s="67">
        <f t="shared" si="437"/>
        <v>1</v>
      </c>
      <c r="BE211" s="76" t="str">
        <f t="shared" si="379"/>
        <v/>
      </c>
      <c r="BF211" s="76" t="str">
        <f t="shared" si="380"/>
        <v/>
      </c>
      <c r="BG211" s="76" t="str">
        <f t="shared" si="381"/>
        <v/>
      </c>
      <c r="BH211" s="76" t="str">
        <f t="shared" si="382"/>
        <v/>
      </c>
      <c r="BI211" s="76" t="str">
        <f t="shared" si="383"/>
        <v/>
      </c>
      <c r="BJ211" s="76" t="str">
        <f t="shared" si="384"/>
        <v/>
      </c>
      <c r="BK211" s="131" t="b">
        <f t="shared" si="385"/>
        <v>0</v>
      </c>
      <c r="BL211" s="131" t="b">
        <f t="shared" si="386"/>
        <v>0</v>
      </c>
      <c r="BM211" s="131" t="b">
        <f t="shared" si="387"/>
        <v>0</v>
      </c>
      <c r="BN211" s="131" t="b">
        <f t="shared" si="388"/>
        <v>0</v>
      </c>
      <c r="BO211" s="131" t="b">
        <f t="shared" si="389"/>
        <v>0</v>
      </c>
      <c r="BP211" s="131" t="b">
        <f t="shared" si="390"/>
        <v>0</v>
      </c>
      <c r="BQ211" s="131">
        <f t="shared" si="444"/>
        <v>0</v>
      </c>
      <c r="BR211" s="131">
        <f t="shared" si="450"/>
        <v>1</v>
      </c>
      <c r="BS211" s="92">
        <f t="shared" si="445"/>
        <v>0</v>
      </c>
      <c r="BT211" s="13">
        <f t="shared" si="391"/>
        <v>0</v>
      </c>
      <c r="BU211" s="11">
        <f t="shared" si="438"/>
        <v>0</v>
      </c>
      <c r="BV211" s="67">
        <f t="shared" si="439"/>
        <v>1</v>
      </c>
      <c r="BW211" s="118" t="str">
        <f t="shared" si="392"/>
        <v/>
      </c>
      <c r="BX211" s="118" t="str">
        <f t="shared" si="393"/>
        <v/>
      </c>
      <c r="BY211" s="118" t="str">
        <f t="shared" si="394"/>
        <v/>
      </c>
      <c r="BZ211" s="118" t="str">
        <f t="shared" si="395"/>
        <v/>
      </c>
      <c r="CA211" s="118" t="str">
        <f t="shared" si="396"/>
        <v/>
      </c>
      <c r="CB211" s="118" t="str">
        <f t="shared" si="397"/>
        <v/>
      </c>
      <c r="CC211" s="118" t="str">
        <f t="shared" si="398"/>
        <v/>
      </c>
      <c r="CD211" s="60" t="b">
        <f t="shared" si="399"/>
        <v>0</v>
      </c>
      <c r="CE211" s="60" t="b">
        <f t="shared" si="400"/>
        <v>0</v>
      </c>
      <c r="CF211" s="60" t="b">
        <f t="shared" si="401"/>
        <v>0</v>
      </c>
      <c r="CG211" s="60" t="b">
        <f t="shared" si="402"/>
        <v>0</v>
      </c>
      <c r="CH211" s="60" t="b">
        <f t="shared" si="403"/>
        <v>0</v>
      </c>
      <c r="CI211" s="60" t="b">
        <f t="shared" si="404"/>
        <v>0</v>
      </c>
      <c r="CJ211" s="60" t="b">
        <f t="shared" si="405"/>
        <v>0</v>
      </c>
      <c r="CK211" s="131">
        <f t="shared" si="446"/>
        <v>0</v>
      </c>
      <c r="CL211" s="131">
        <f t="shared" si="451"/>
        <v>1</v>
      </c>
      <c r="CM211" s="92">
        <f t="shared" si="447"/>
        <v>0</v>
      </c>
      <c r="CN211" s="13">
        <f t="shared" si="440"/>
        <v>0</v>
      </c>
      <c r="CO211" s="11">
        <f t="shared" si="406"/>
        <v>0</v>
      </c>
      <c r="CP211" s="13">
        <f t="shared" si="441"/>
        <v>0</v>
      </c>
      <c r="CQ211" s="11">
        <f t="shared" si="360"/>
        <v>0</v>
      </c>
      <c r="CR211" s="57">
        <f t="shared" si="361"/>
        <v>0</v>
      </c>
      <c r="CS211" s="57">
        <f t="shared" si="362"/>
        <v>0</v>
      </c>
      <c r="CT211" s="57">
        <f t="shared" si="354"/>
        <v>0</v>
      </c>
      <c r="CU211" s="24" t="str">
        <f t="shared" si="407"/>
        <v/>
      </c>
      <c r="CV211" s="24" t="str">
        <f t="shared" si="408"/>
        <v/>
      </c>
      <c r="CW211" s="24" t="str">
        <f t="shared" si="409"/>
        <v/>
      </c>
      <c r="CX211" s="24" t="str">
        <f t="shared" si="410"/>
        <v/>
      </c>
      <c r="CY211" s="24" t="str">
        <f t="shared" si="411"/>
        <v/>
      </c>
      <c r="CZ211" s="24" t="str">
        <f t="shared" si="412"/>
        <v/>
      </c>
      <c r="DA211" s="24" t="str">
        <f t="shared" si="413"/>
        <v/>
      </c>
      <c r="DB211" s="24" t="str">
        <f t="shared" si="414"/>
        <v/>
      </c>
      <c r="DC211" s="24" t="str">
        <f t="shared" si="415"/>
        <v/>
      </c>
      <c r="DD211" s="24" t="str">
        <f t="shared" si="416"/>
        <v/>
      </c>
      <c r="DE211" s="24" t="str">
        <f t="shared" si="417"/>
        <v/>
      </c>
      <c r="DF211" s="24" t="str">
        <f t="shared" si="418"/>
        <v/>
      </c>
      <c r="DG211" s="24" t="str">
        <f t="shared" si="419"/>
        <v/>
      </c>
      <c r="EA211" s="7"/>
      <c r="EH211" s="121">
        <f t="shared" ca="1" si="363"/>
        <v>34</v>
      </c>
    </row>
    <row r="212" spans="1:138" x14ac:dyDescent="0.2">
      <c r="A212" s="125"/>
      <c r="B212" s="61" t="str">
        <f t="shared" si="357"/>
        <v/>
      </c>
      <c r="C212" s="7" t="str">
        <f t="shared" si="452"/>
        <v/>
      </c>
      <c r="D212" s="60">
        <f t="shared" si="358"/>
        <v>0</v>
      </c>
      <c r="E212" s="7" t="str">
        <f t="shared" si="359"/>
        <v/>
      </c>
      <c r="F212" s="72" t="str">
        <f t="shared" si="355"/>
        <v/>
      </c>
      <c r="G212" s="108" t="str">
        <f t="shared" si="356"/>
        <v/>
      </c>
      <c r="H212" s="112">
        <f t="shared" si="348"/>
        <v>0</v>
      </c>
      <c r="I212" s="112">
        <f t="shared" si="349"/>
        <v>0</v>
      </c>
      <c r="J212" s="112">
        <f t="shared" si="350"/>
        <v>0</v>
      </c>
      <c r="K212" s="112">
        <f t="shared" si="351"/>
        <v>0</v>
      </c>
      <c r="L212" s="112">
        <f t="shared" si="352"/>
        <v>0</v>
      </c>
      <c r="M212" s="112">
        <f t="shared" si="353"/>
        <v>0</v>
      </c>
      <c r="N212" s="60"/>
      <c r="O212" s="61"/>
      <c r="P212" s="61"/>
      <c r="Q212" s="61"/>
      <c r="R212" s="61"/>
      <c r="S212" s="7"/>
      <c r="T212" s="67">
        <f t="shared" si="420"/>
        <v>1</v>
      </c>
      <c r="U212" s="76" t="str">
        <f t="shared" si="421"/>
        <v/>
      </c>
      <c r="V212" s="76" t="str">
        <f t="shared" si="422"/>
        <v/>
      </c>
      <c r="W212" s="76" t="str">
        <f t="shared" si="423"/>
        <v/>
      </c>
      <c r="X212" s="76" t="str">
        <f t="shared" si="424"/>
        <v/>
      </c>
      <c r="Y212" s="76" t="str">
        <f t="shared" si="425"/>
        <v/>
      </c>
      <c r="Z212" s="76" t="str">
        <f t="shared" si="426"/>
        <v/>
      </c>
      <c r="AA212" s="131" t="b">
        <f t="shared" si="364"/>
        <v>0</v>
      </c>
      <c r="AB212" s="131" t="b">
        <f t="shared" si="365"/>
        <v>0</v>
      </c>
      <c r="AC212" s="131" t="b">
        <f t="shared" si="366"/>
        <v>0</v>
      </c>
      <c r="AD212" s="131" t="b">
        <f t="shared" si="367"/>
        <v>0</v>
      </c>
      <c r="AE212" s="131" t="b">
        <f t="shared" si="368"/>
        <v>0</v>
      </c>
      <c r="AF212" s="131" t="b">
        <f t="shared" si="369"/>
        <v>0</v>
      </c>
      <c r="AG212" s="131">
        <f t="shared" si="442"/>
        <v>0</v>
      </c>
      <c r="AH212" s="131">
        <f t="shared" si="448"/>
        <v>1</v>
      </c>
      <c r="AI212" s="13">
        <f t="shared" si="370"/>
        <v>0</v>
      </c>
      <c r="AJ212" s="11">
        <f t="shared" si="427"/>
        <v>0</v>
      </c>
      <c r="AK212" s="67">
        <f t="shared" si="428"/>
        <v>1</v>
      </c>
      <c r="AL212" s="118" t="str">
        <f t="shared" si="429"/>
        <v/>
      </c>
      <c r="AM212" s="118" t="str">
        <f t="shared" si="430"/>
        <v/>
      </c>
      <c r="AN212" s="118" t="str">
        <f t="shared" si="431"/>
        <v/>
      </c>
      <c r="AO212" s="118" t="str">
        <f t="shared" si="432"/>
        <v/>
      </c>
      <c r="AP212" s="118" t="str">
        <f t="shared" si="433"/>
        <v/>
      </c>
      <c r="AQ212" s="118" t="str">
        <f t="shared" si="434"/>
        <v/>
      </c>
      <c r="AR212" s="118" t="str">
        <f t="shared" si="435"/>
        <v/>
      </c>
      <c r="AS212" s="60" t="b">
        <f t="shared" si="371"/>
        <v>0</v>
      </c>
      <c r="AT212" s="60" t="b">
        <f t="shared" si="372"/>
        <v>0</v>
      </c>
      <c r="AU212" s="60" t="b">
        <f t="shared" si="373"/>
        <v>0</v>
      </c>
      <c r="AV212" s="60" t="b">
        <f t="shared" si="374"/>
        <v>0</v>
      </c>
      <c r="AW212" s="60" t="b">
        <f t="shared" si="375"/>
        <v>0</v>
      </c>
      <c r="AX212" s="60" t="b">
        <f t="shared" si="376"/>
        <v>0</v>
      </c>
      <c r="AY212" s="60" t="b">
        <f t="shared" si="377"/>
        <v>0</v>
      </c>
      <c r="AZ212" s="131">
        <f t="shared" si="443"/>
        <v>0</v>
      </c>
      <c r="BA212" s="131">
        <f t="shared" si="449"/>
        <v>1</v>
      </c>
      <c r="BB212" s="13">
        <f t="shared" si="436"/>
        <v>0</v>
      </c>
      <c r="BC212" s="11">
        <f t="shared" si="378"/>
        <v>0</v>
      </c>
      <c r="BD212" s="67">
        <f t="shared" si="437"/>
        <v>1</v>
      </c>
      <c r="BE212" s="76" t="str">
        <f t="shared" si="379"/>
        <v/>
      </c>
      <c r="BF212" s="76" t="str">
        <f t="shared" si="380"/>
        <v/>
      </c>
      <c r="BG212" s="76" t="str">
        <f t="shared" si="381"/>
        <v/>
      </c>
      <c r="BH212" s="76" t="str">
        <f t="shared" si="382"/>
        <v/>
      </c>
      <c r="BI212" s="76" t="str">
        <f t="shared" si="383"/>
        <v/>
      </c>
      <c r="BJ212" s="76" t="str">
        <f t="shared" si="384"/>
        <v/>
      </c>
      <c r="BK212" s="131" t="b">
        <f t="shared" si="385"/>
        <v>0</v>
      </c>
      <c r="BL212" s="131" t="b">
        <f t="shared" si="386"/>
        <v>0</v>
      </c>
      <c r="BM212" s="131" t="b">
        <f t="shared" si="387"/>
        <v>0</v>
      </c>
      <c r="BN212" s="131" t="b">
        <f t="shared" si="388"/>
        <v>0</v>
      </c>
      <c r="BO212" s="131" t="b">
        <f t="shared" si="389"/>
        <v>0</v>
      </c>
      <c r="BP212" s="131" t="b">
        <f t="shared" si="390"/>
        <v>0</v>
      </c>
      <c r="BQ212" s="131">
        <f t="shared" si="444"/>
        <v>0</v>
      </c>
      <c r="BR212" s="131">
        <f t="shared" si="450"/>
        <v>1</v>
      </c>
      <c r="BS212" s="92">
        <f t="shared" si="445"/>
        <v>0</v>
      </c>
      <c r="BT212" s="13">
        <f t="shared" si="391"/>
        <v>0</v>
      </c>
      <c r="BU212" s="11">
        <f t="shared" si="438"/>
        <v>0</v>
      </c>
      <c r="BV212" s="67">
        <f t="shared" si="439"/>
        <v>1</v>
      </c>
      <c r="BW212" s="118" t="str">
        <f t="shared" si="392"/>
        <v/>
      </c>
      <c r="BX212" s="118" t="str">
        <f t="shared" si="393"/>
        <v/>
      </c>
      <c r="BY212" s="118" t="str">
        <f t="shared" si="394"/>
        <v/>
      </c>
      <c r="BZ212" s="118" t="str">
        <f t="shared" si="395"/>
        <v/>
      </c>
      <c r="CA212" s="118" t="str">
        <f t="shared" si="396"/>
        <v/>
      </c>
      <c r="CB212" s="118" t="str">
        <f t="shared" si="397"/>
        <v/>
      </c>
      <c r="CC212" s="118" t="str">
        <f t="shared" si="398"/>
        <v/>
      </c>
      <c r="CD212" s="60" t="b">
        <f t="shared" si="399"/>
        <v>0</v>
      </c>
      <c r="CE212" s="60" t="b">
        <f t="shared" si="400"/>
        <v>0</v>
      </c>
      <c r="CF212" s="60" t="b">
        <f t="shared" si="401"/>
        <v>0</v>
      </c>
      <c r="CG212" s="60" t="b">
        <f t="shared" si="402"/>
        <v>0</v>
      </c>
      <c r="CH212" s="60" t="b">
        <f t="shared" si="403"/>
        <v>0</v>
      </c>
      <c r="CI212" s="60" t="b">
        <f t="shared" si="404"/>
        <v>0</v>
      </c>
      <c r="CJ212" s="60" t="b">
        <f t="shared" si="405"/>
        <v>0</v>
      </c>
      <c r="CK212" s="131">
        <f t="shared" si="446"/>
        <v>0</v>
      </c>
      <c r="CL212" s="131">
        <f t="shared" si="451"/>
        <v>1</v>
      </c>
      <c r="CM212" s="92">
        <f t="shared" si="447"/>
        <v>0</v>
      </c>
      <c r="CN212" s="13">
        <f t="shared" si="440"/>
        <v>0</v>
      </c>
      <c r="CO212" s="11">
        <f t="shared" si="406"/>
        <v>0</v>
      </c>
      <c r="CP212" s="13">
        <f t="shared" si="441"/>
        <v>0</v>
      </c>
      <c r="CQ212" s="11">
        <f t="shared" si="360"/>
        <v>0</v>
      </c>
      <c r="CR212" s="57">
        <f t="shared" si="361"/>
        <v>0</v>
      </c>
      <c r="CS212" s="57">
        <f t="shared" si="362"/>
        <v>0</v>
      </c>
      <c r="CT212" s="57">
        <f t="shared" si="354"/>
        <v>0</v>
      </c>
      <c r="CU212" s="24" t="str">
        <f t="shared" si="407"/>
        <v/>
      </c>
      <c r="CV212" s="24" t="str">
        <f t="shared" si="408"/>
        <v/>
      </c>
      <c r="CW212" s="24" t="str">
        <f t="shared" si="409"/>
        <v/>
      </c>
      <c r="CX212" s="24" t="str">
        <f t="shared" si="410"/>
        <v/>
      </c>
      <c r="CY212" s="24" t="str">
        <f t="shared" si="411"/>
        <v/>
      </c>
      <c r="CZ212" s="24" t="str">
        <f t="shared" si="412"/>
        <v/>
      </c>
      <c r="DA212" s="24" t="str">
        <f t="shared" si="413"/>
        <v/>
      </c>
      <c r="DB212" s="24" t="str">
        <f t="shared" si="414"/>
        <v/>
      </c>
      <c r="DC212" s="24" t="str">
        <f t="shared" si="415"/>
        <v/>
      </c>
      <c r="DD212" s="24" t="str">
        <f t="shared" si="416"/>
        <v/>
      </c>
      <c r="DE212" s="24" t="str">
        <f t="shared" si="417"/>
        <v/>
      </c>
      <c r="DF212" s="24" t="str">
        <f t="shared" si="418"/>
        <v/>
      </c>
      <c r="DG212" s="24" t="str">
        <f t="shared" si="419"/>
        <v/>
      </c>
      <c r="EA212" s="7"/>
      <c r="EH212" s="121">
        <f t="shared" ca="1" si="363"/>
        <v>26</v>
      </c>
    </row>
    <row r="213" spans="1:138" x14ac:dyDescent="0.2">
      <c r="A213" s="125"/>
      <c r="B213" s="61" t="str">
        <f t="shared" si="357"/>
        <v/>
      </c>
      <c r="C213" s="7" t="str">
        <f t="shared" si="452"/>
        <v/>
      </c>
      <c r="D213" s="60">
        <f t="shared" si="358"/>
        <v>0</v>
      </c>
      <c r="E213" s="7" t="str">
        <f t="shared" si="359"/>
        <v/>
      </c>
      <c r="F213" s="72" t="str">
        <f t="shared" si="355"/>
        <v/>
      </c>
      <c r="G213" s="108" t="str">
        <f t="shared" si="356"/>
        <v/>
      </c>
      <c r="H213" s="112">
        <f t="shared" si="348"/>
        <v>0</v>
      </c>
      <c r="I213" s="112">
        <f t="shared" si="349"/>
        <v>0</v>
      </c>
      <c r="J213" s="112">
        <f t="shared" si="350"/>
        <v>0</v>
      </c>
      <c r="K213" s="112">
        <f t="shared" si="351"/>
        <v>0</v>
      </c>
      <c r="L213" s="112">
        <f t="shared" si="352"/>
        <v>0</v>
      </c>
      <c r="M213" s="112">
        <f t="shared" si="353"/>
        <v>0</v>
      </c>
      <c r="N213" s="60"/>
      <c r="O213" s="61"/>
      <c r="P213" s="61"/>
      <c r="Q213" s="61"/>
      <c r="R213" s="61"/>
      <c r="S213" s="7"/>
      <c r="T213" s="67">
        <f t="shared" si="420"/>
        <v>1</v>
      </c>
      <c r="U213" s="76" t="str">
        <f t="shared" si="421"/>
        <v/>
      </c>
      <c r="V213" s="76" t="str">
        <f t="shared" si="422"/>
        <v/>
      </c>
      <c r="W213" s="76" t="str">
        <f t="shared" si="423"/>
        <v/>
      </c>
      <c r="X213" s="76" t="str">
        <f t="shared" si="424"/>
        <v/>
      </c>
      <c r="Y213" s="76" t="str">
        <f t="shared" si="425"/>
        <v/>
      </c>
      <c r="Z213" s="76" t="str">
        <f t="shared" si="426"/>
        <v/>
      </c>
      <c r="AA213" s="131" t="b">
        <f t="shared" si="364"/>
        <v>0</v>
      </c>
      <c r="AB213" s="131" t="b">
        <f t="shared" si="365"/>
        <v>0</v>
      </c>
      <c r="AC213" s="131" t="b">
        <f t="shared" si="366"/>
        <v>0</v>
      </c>
      <c r="AD213" s="131" t="b">
        <f t="shared" si="367"/>
        <v>0</v>
      </c>
      <c r="AE213" s="131" t="b">
        <f t="shared" si="368"/>
        <v>0</v>
      </c>
      <c r="AF213" s="131" t="b">
        <f t="shared" si="369"/>
        <v>0</v>
      </c>
      <c r="AG213" s="131">
        <f t="shared" si="442"/>
        <v>0</v>
      </c>
      <c r="AH213" s="131">
        <f t="shared" si="448"/>
        <v>1</v>
      </c>
      <c r="AI213" s="13">
        <f t="shared" si="370"/>
        <v>0</v>
      </c>
      <c r="AJ213" s="11">
        <f t="shared" si="427"/>
        <v>0</v>
      </c>
      <c r="AK213" s="67">
        <f t="shared" si="428"/>
        <v>1</v>
      </c>
      <c r="AL213" s="118" t="str">
        <f t="shared" si="429"/>
        <v/>
      </c>
      <c r="AM213" s="118" t="str">
        <f t="shared" si="430"/>
        <v/>
      </c>
      <c r="AN213" s="118" t="str">
        <f t="shared" si="431"/>
        <v/>
      </c>
      <c r="AO213" s="118" t="str">
        <f t="shared" si="432"/>
        <v/>
      </c>
      <c r="AP213" s="118" t="str">
        <f t="shared" si="433"/>
        <v/>
      </c>
      <c r="AQ213" s="118" t="str">
        <f t="shared" si="434"/>
        <v/>
      </c>
      <c r="AR213" s="118" t="str">
        <f t="shared" si="435"/>
        <v/>
      </c>
      <c r="AS213" s="60" t="b">
        <f t="shared" si="371"/>
        <v>0</v>
      </c>
      <c r="AT213" s="60" t="b">
        <f t="shared" si="372"/>
        <v>0</v>
      </c>
      <c r="AU213" s="60" t="b">
        <f t="shared" si="373"/>
        <v>0</v>
      </c>
      <c r="AV213" s="60" t="b">
        <f t="shared" si="374"/>
        <v>0</v>
      </c>
      <c r="AW213" s="60" t="b">
        <f t="shared" si="375"/>
        <v>0</v>
      </c>
      <c r="AX213" s="60" t="b">
        <f t="shared" si="376"/>
        <v>0</v>
      </c>
      <c r="AY213" s="60" t="b">
        <f t="shared" si="377"/>
        <v>0</v>
      </c>
      <c r="AZ213" s="131">
        <f t="shared" si="443"/>
        <v>0</v>
      </c>
      <c r="BA213" s="131">
        <f t="shared" si="449"/>
        <v>1</v>
      </c>
      <c r="BB213" s="13">
        <f t="shared" si="436"/>
        <v>0</v>
      </c>
      <c r="BC213" s="11">
        <f t="shared" si="378"/>
        <v>0</v>
      </c>
      <c r="BD213" s="67">
        <f t="shared" si="437"/>
        <v>1</v>
      </c>
      <c r="BE213" s="76" t="str">
        <f t="shared" si="379"/>
        <v/>
      </c>
      <c r="BF213" s="76" t="str">
        <f t="shared" si="380"/>
        <v/>
      </c>
      <c r="BG213" s="76" t="str">
        <f t="shared" si="381"/>
        <v/>
      </c>
      <c r="BH213" s="76" t="str">
        <f t="shared" si="382"/>
        <v/>
      </c>
      <c r="BI213" s="76" t="str">
        <f t="shared" si="383"/>
        <v/>
      </c>
      <c r="BJ213" s="76" t="str">
        <f t="shared" si="384"/>
        <v/>
      </c>
      <c r="BK213" s="131" t="b">
        <f t="shared" si="385"/>
        <v>0</v>
      </c>
      <c r="BL213" s="131" t="b">
        <f t="shared" si="386"/>
        <v>0</v>
      </c>
      <c r="BM213" s="131" t="b">
        <f t="shared" si="387"/>
        <v>0</v>
      </c>
      <c r="BN213" s="131" t="b">
        <f t="shared" si="388"/>
        <v>0</v>
      </c>
      <c r="BO213" s="131" t="b">
        <f t="shared" si="389"/>
        <v>0</v>
      </c>
      <c r="BP213" s="131" t="b">
        <f t="shared" si="390"/>
        <v>0</v>
      </c>
      <c r="BQ213" s="131">
        <f t="shared" si="444"/>
        <v>0</v>
      </c>
      <c r="BR213" s="131">
        <f t="shared" si="450"/>
        <v>1</v>
      </c>
      <c r="BS213" s="92">
        <f t="shared" si="445"/>
        <v>0</v>
      </c>
      <c r="BT213" s="13">
        <f t="shared" si="391"/>
        <v>0</v>
      </c>
      <c r="BU213" s="11">
        <f t="shared" si="438"/>
        <v>0</v>
      </c>
      <c r="BV213" s="67">
        <f t="shared" si="439"/>
        <v>1</v>
      </c>
      <c r="BW213" s="118" t="str">
        <f t="shared" si="392"/>
        <v/>
      </c>
      <c r="BX213" s="118" t="str">
        <f t="shared" si="393"/>
        <v/>
      </c>
      <c r="BY213" s="118" t="str">
        <f t="shared" si="394"/>
        <v/>
      </c>
      <c r="BZ213" s="118" t="str">
        <f t="shared" si="395"/>
        <v/>
      </c>
      <c r="CA213" s="118" t="str">
        <f t="shared" si="396"/>
        <v/>
      </c>
      <c r="CB213" s="118" t="str">
        <f t="shared" si="397"/>
        <v/>
      </c>
      <c r="CC213" s="118" t="str">
        <f t="shared" si="398"/>
        <v/>
      </c>
      <c r="CD213" s="60" t="b">
        <f t="shared" si="399"/>
        <v>0</v>
      </c>
      <c r="CE213" s="60" t="b">
        <f t="shared" si="400"/>
        <v>0</v>
      </c>
      <c r="CF213" s="60" t="b">
        <f t="shared" si="401"/>
        <v>0</v>
      </c>
      <c r="CG213" s="60" t="b">
        <f t="shared" si="402"/>
        <v>0</v>
      </c>
      <c r="CH213" s="60" t="b">
        <f t="shared" si="403"/>
        <v>0</v>
      </c>
      <c r="CI213" s="60" t="b">
        <f t="shared" si="404"/>
        <v>0</v>
      </c>
      <c r="CJ213" s="60" t="b">
        <f t="shared" si="405"/>
        <v>0</v>
      </c>
      <c r="CK213" s="131">
        <f t="shared" si="446"/>
        <v>0</v>
      </c>
      <c r="CL213" s="131">
        <f t="shared" si="451"/>
        <v>1</v>
      </c>
      <c r="CM213" s="92">
        <f t="shared" si="447"/>
        <v>0</v>
      </c>
      <c r="CN213" s="13">
        <f t="shared" si="440"/>
        <v>0</v>
      </c>
      <c r="CO213" s="11">
        <f t="shared" si="406"/>
        <v>0</v>
      </c>
      <c r="CP213" s="13">
        <f t="shared" si="441"/>
        <v>0</v>
      </c>
      <c r="CQ213" s="11">
        <f t="shared" si="360"/>
        <v>0</v>
      </c>
      <c r="CR213" s="57">
        <f t="shared" si="361"/>
        <v>0</v>
      </c>
      <c r="CS213" s="57">
        <f t="shared" si="362"/>
        <v>0</v>
      </c>
      <c r="CT213" s="57">
        <f t="shared" si="354"/>
        <v>0</v>
      </c>
      <c r="CU213" s="24" t="str">
        <f t="shared" si="407"/>
        <v/>
      </c>
      <c r="CV213" s="24" t="str">
        <f t="shared" si="408"/>
        <v/>
      </c>
      <c r="CW213" s="24" t="str">
        <f t="shared" si="409"/>
        <v/>
      </c>
      <c r="CX213" s="24" t="str">
        <f t="shared" si="410"/>
        <v/>
      </c>
      <c r="CY213" s="24" t="str">
        <f t="shared" si="411"/>
        <v/>
      </c>
      <c r="CZ213" s="24" t="str">
        <f t="shared" si="412"/>
        <v/>
      </c>
      <c r="DA213" s="24" t="str">
        <f t="shared" si="413"/>
        <v/>
      </c>
      <c r="DB213" s="24" t="str">
        <f t="shared" si="414"/>
        <v/>
      </c>
      <c r="DC213" s="24" t="str">
        <f t="shared" si="415"/>
        <v/>
      </c>
      <c r="DD213" s="24" t="str">
        <f t="shared" si="416"/>
        <v/>
      </c>
      <c r="DE213" s="24" t="str">
        <f t="shared" si="417"/>
        <v/>
      </c>
      <c r="DF213" s="24" t="str">
        <f t="shared" si="418"/>
        <v/>
      </c>
      <c r="DG213" s="24" t="str">
        <f t="shared" si="419"/>
        <v/>
      </c>
      <c r="EA213" s="7"/>
      <c r="EH213" s="121">
        <f t="shared" ca="1" si="363"/>
        <v>24</v>
      </c>
    </row>
    <row r="214" spans="1:138" x14ac:dyDescent="0.2">
      <c r="A214" s="125"/>
      <c r="B214" s="61" t="str">
        <f t="shared" si="357"/>
        <v/>
      </c>
      <c r="C214" s="7" t="str">
        <f t="shared" si="452"/>
        <v/>
      </c>
      <c r="D214" s="60">
        <f t="shared" si="358"/>
        <v>0</v>
      </c>
      <c r="E214" s="7" t="str">
        <f t="shared" si="359"/>
        <v/>
      </c>
      <c r="F214" s="72" t="str">
        <f t="shared" si="355"/>
        <v/>
      </c>
      <c r="G214" s="108" t="str">
        <f t="shared" si="356"/>
        <v/>
      </c>
      <c r="H214" s="112">
        <f t="shared" si="348"/>
        <v>0</v>
      </c>
      <c r="I214" s="112">
        <f t="shared" si="349"/>
        <v>0</v>
      </c>
      <c r="J214" s="112">
        <f t="shared" si="350"/>
        <v>0</v>
      </c>
      <c r="K214" s="112">
        <f t="shared" si="351"/>
        <v>0</v>
      </c>
      <c r="L214" s="112">
        <f t="shared" si="352"/>
        <v>0</v>
      </c>
      <c r="M214" s="112">
        <f t="shared" si="353"/>
        <v>0</v>
      </c>
      <c r="N214" s="60"/>
      <c r="O214" s="61"/>
      <c r="P214" s="61"/>
      <c r="Q214" s="61"/>
      <c r="R214" s="61"/>
      <c r="S214" s="7"/>
      <c r="T214" s="67">
        <f t="shared" si="420"/>
        <v>1</v>
      </c>
      <c r="U214" s="76" t="str">
        <f t="shared" si="421"/>
        <v/>
      </c>
      <c r="V214" s="76" t="str">
        <f t="shared" si="422"/>
        <v/>
      </c>
      <c r="W214" s="76" t="str">
        <f t="shared" si="423"/>
        <v/>
      </c>
      <c r="X214" s="76" t="str">
        <f t="shared" si="424"/>
        <v/>
      </c>
      <c r="Y214" s="76" t="str">
        <f t="shared" si="425"/>
        <v/>
      </c>
      <c r="Z214" s="76" t="str">
        <f t="shared" si="426"/>
        <v/>
      </c>
      <c r="AA214" s="131" t="b">
        <f t="shared" si="364"/>
        <v>0</v>
      </c>
      <c r="AB214" s="131" t="b">
        <f t="shared" si="365"/>
        <v>0</v>
      </c>
      <c r="AC214" s="131" t="b">
        <f t="shared" si="366"/>
        <v>0</v>
      </c>
      <c r="AD214" s="131" t="b">
        <f t="shared" si="367"/>
        <v>0</v>
      </c>
      <c r="AE214" s="131" t="b">
        <f t="shared" si="368"/>
        <v>0</v>
      </c>
      <c r="AF214" s="131" t="b">
        <f t="shared" si="369"/>
        <v>0</v>
      </c>
      <c r="AG214" s="131">
        <f t="shared" si="442"/>
        <v>0</v>
      </c>
      <c r="AH214" s="131">
        <f t="shared" si="448"/>
        <v>1</v>
      </c>
      <c r="AI214" s="13">
        <f t="shared" si="370"/>
        <v>0</v>
      </c>
      <c r="AJ214" s="11">
        <f t="shared" si="427"/>
        <v>0</v>
      </c>
      <c r="AK214" s="67">
        <f t="shared" si="428"/>
        <v>1</v>
      </c>
      <c r="AL214" s="118" t="str">
        <f t="shared" si="429"/>
        <v/>
      </c>
      <c r="AM214" s="118" t="str">
        <f t="shared" si="430"/>
        <v/>
      </c>
      <c r="AN214" s="118" t="str">
        <f t="shared" si="431"/>
        <v/>
      </c>
      <c r="AO214" s="118" t="str">
        <f t="shared" si="432"/>
        <v/>
      </c>
      <c r="AP214" s="118" t="str">
        <f t="shared" si="433"/>
        <v/>
      </c>
      <c r="AQ214" s="118" t="str">
        <f t="shared" si="434"/>
        <v/>
      </c>
      <c r="AR214" s="118" t="str">
        <f t="shared" si="435"/>
        <v/>
      </c>
      <c r="AS214" s="60" t="b">
        <f t="shared" si="371"/>
        <v>0</v>
      </c>
      <c r="AT214" s="60" t="b">
        <f t="shared" si="372"/>
        <v>0</v>
      </c>
      <c r="AU214" s="60" t="b">
        <f t="shared" si="373"/>
        <v>0</v>
      </c>
      <c r="AV214" s="60" t="b">
        <f t="shared" si="374"/>
        <v>0</v>
      </c>
      <c r="AW214" s="60" t="b">
        <f t="shared" si="375"/>
        <v>0</v>
      </c>
      <c r="AX214" s="60" t="b">
        <f t="shared" si="376"/>
        <v>0</v>
      </c>
      <c r="AY214" s="60" t="b">
        <f t="shared" si="377"/>
        <v>0</v>
      </c>
      <c r="AZ214" s="131">
        <f t="shared" si="443"/>
        <v>0</v>
      </c>
      <c r="BA214" s="131">
        <f t="shared" si="449"/>
        <v>1</v>
      </c>
      <c r="BB214" s="13">
        <f t="shared" si="436"/>
        <v>0</v>
      </c>
      <c r="BC214" s="11">
        <f t="shared" si="378"/>
        <v>0</v>
      </c>
      <c r="BD214" s="67">
        <f t="shared" si="437"/>
        <v>1</v>
      </c>
      <c r="BE214" s="76" t="str">
        <f t="shared" si="379"/>
        <v/>
      </c>
      <c r="BF214" s="76" t="str">
        <f t="shared" si="380"/>
        <v/>
      </c>
      <c r="BG214" s="76" t="str">
        <f t="shared" si="381"/>
        <v/>
      </c>
      <c r="BH214" s="76" t="str">
        <f t="shared" si="382"/>
        <v/>
      </c>
      <c r="BI214" s="76" t="str">
        <f t="shared" si="383"/>
        <v/>
      </c>
      <c r="BJ214" s="76" t="str">
        <f t="shared" si="384"/>
        <v/>
      </c>
      <c r="BK214" s="131" t="b">
        <f t="shared" si="385"/>
        <v>0</v>
      </c>
      <c r="BL214" s="131" t="b">
        <f t="shared" si="386"/>
        <v>0</v>
      </c>
      <c r="BM214" s="131" t="b">
        <f t="shared" si="387"/>
        <v>0</v>
      </c>
      <c r="BN214" s="131" t="b">
        <f t="shared" si="388"/>
        <v>0</v>
      </c>
      <c r="BO214" s="131" t="b">
        <f t="shared" si="389"/>
        <v>0</v>
      </c>
      <c r="BP214" s="131" t="b">
        <f t="shared" si="390"/>
        <v>0</v>
      </c>
      <c r="BQ214" s="131">
        <f t="shared" si="444"/>
        <v>0</v>
      </c>
      <c r="BR214" s="131">
        <f t="shared" si="450"/>
        <v>1</v>
      </c>
      <c r="BS214" s="92">
        <f t="shared" si="445"/>
        <v>0</v>
      </c>
      <c r="BT214" s="13">
        <f t="shared" si="391"/>
        <v>0</v>
      </c>
      <c r="BU214" s="11">
        <f t="shared" si="438"/>
        <v>0</v>
      </c>
      <c r="BV214" s="67">
        <f t="shared" si="439"/>
        <v>1</v>
      </c>
      <c r="BW214" s="118" t="str">
        <f t="shared" si="392"/>
        <v/>
      </c>
      <c r="BX214" s="118" t="str">
        <f t="shared" si="393"/>
        <v/>
      </c>
      <c r="BY214" s="118" t="str">
        <f t="shared" si="394"/>
        <v/>
      </c>
      <c r="BZ214" s="118" t="str">
        <f t="shared" si="395"/>
        <v/>
      </c>
      <c r="CA214" s="118" t="str">
        <f t="shared" si="396"/>
        <v/>
      </c>
      <c r="CB214" s="118" t="str">
        <f t="shared" si="397"/>
        <v/>
      </c>
      <c r="CC214" s="118" t="str">
        <f t="shared" si="398"/>
        <v/>
      </c>
      <c r="CD214" s="60" t="b">
        <f t="shared" si="399"/>
        <v>0</v>
      </c>
      <c r="CE214" s="60" t="b">
        <f t="shared" si="400"/>
        <v>0</v>
      </c>
      <c r="CF214" s="60" t="b">
        <f t="shared" si="401"/>
        <v>0</v>
      </c>
      <c r="CG214" s="60" t="b">
        <f t="shared" si="402"/>
        <v>0</v>
      </c>
      <c r="CH214" s="60" t="b">
        <f t="shared" si="403"/>
        <v>0</v>
      </c>
      <c r="CI214" s="60" t="b">
        <f t="shared" si="404"/>
        <v>0</v>
      </c>
      <c r="CJ214" s="60" t="b">
        <f t="shared" si="405"/>
        <v>0</v>
      </c>
      <c r="CK214" s="131">
        <f t="shared" si="446"/>
        <v>0</v>
      </c>
      <c r="CL214" s="131">
        <f t="shared" si="451"/>
        <v>1</v>
      </c>
      <c r="CM214" s="92">
        <f t="shared" si="447"/>
        <v>0</v>
      </c>
      <c r="CN214" s="13">
        <f t="shared" si="440"/>
        <v>0</v>
      </c>
      <c r="CO214" s="11">
        <f t="shared" si="406"/>
        <v>0</v>
      </c>
      <c r="CP214" s="13">
        <f t="shared" si="441"/>
        <v>0</v>
      </c>
      <c r="CQ214" s="11">
        <f t="shared" si="360"/>
        <v>0</v>
      </c>
      <c r="CR214" s="57">
        <f t="shared" si="361"/>
        <v>0</v>
      </c>
      <c r="CS214" s="57">
        <f t="shared" si="362"/>
        <v>0</v>
      </c>
      <c r="CT214" s="57">
        <f t="shared" si="354"/>
        <v>0</v>
      </c>
      <c r="CU214" s="24" t="str">
        <f t="shared" si="407"/>
        <v/>
      </c>
      <c r="CV214" s="24" t="str">
        <f t="shared" si="408"/>
        <v/>
      </c>
      <c r="CW214" s="24" t="str">
        <f t="shared" si="409"/>
        <v/>
      </c>
      <c r="CX214" s="24" t="str">
        <f t="shared" si="410"/>
        <v/>
      </c>
      <c r="CY214" s="24" t="str">
        <f t="shared" si="411"/>
        <v/>
      </c>
      <c r="CZ214" s="24" t="str">
        <f t="shared" si="412"/>
        <v/>
      </c>
      <c r="DA214" s="24" t="str">
        <f t="shared" si="413"/>
        <v/>
      </c>
      <c r="DB214" s="24" t="str">
        <f t="shared" si="414"/>
        <v/>
      </c>
      <c r="DC214" s="24" t="str">
        <f t="shared" si="415"/>
        <v/>
      </c>
      <c r="DD214" s="24" t="str">
        <f t="shared" si="416"/>
        <v/>
      </c>
      <c r="DE214" s="24" t="str">
        <f t="shared" si="417"/>
        <v/>
      </c>
      <c r="DF214" s="24" t="str">
        <f t="shared" si="418"/>
        <v/>
      </c>
      <c r="DG214" s="24" t="str">
        <f t="shared" si="419"/>
        <v/>
      </c>
      <c r="EA214" s="7"/>
      <c r="EH214" s="121">
        <f t="shared" ca="1" si="363"/>
        <v>25</v>
      </c>
    </row>
    <row r="215" spans="1:138" x14ac:dyDescent="0.2">
      <c r="A215" s="125"/>
      <c r="B215" s="61" t="str">
        <f t="shared" si="357"/>
        <v/>
      </c>
      <c r="C215" s="7" t="str">
        <f t="shared" si="452"/>
        <v/>
      </c>
      <c r="D215" s="60">
        <f t="shared" si="358"/>
        <v>0</v>
      </c>
      <c r="E215" s="7" t="str">
        <f t="shared" si="359"/>
        <v/>
      </c>
      <c r="F215" s="72" t="str">
        <f t="shared" si="355"/>
        <v/>
      </c>
      <c r="G215" s="108" t="str">
        <f t="shared" si="356"/>
        <v/>
      </c>
      <c r="H215" s="112">
        <f t="shared" si="348"/>
        <v>0</v>
      </c>
      <c r="I215" s="112">
        <f t="shared" si="349"/>
        <v>0</v>
      </c>
      <c r="J215" s="112">
        <f t="shared" si="350"/>
        <v>0</v>
      </c>
      <c r="K215" s="112">
        <f t="shared" si="351"/>
        <v>0</v>
      </c>
      <c r="L215" s="112">
        <f t="shared" si="352"/>
        <v>0</v>
      </c>
      <c r="M215" s="112">
        <f t="shared" si="353"/>
        <v>0</v>
      </c>
      <c r="N215" s="60"/>
      <c r="O215" s="61"/>
      <c r="P215" s="61"/>
      <c r="Q215" s="61"/>
      <c r="R215" s="61"/>
      <c r="S215" s="7"/>
      <c r="T215" s="67">
        <f t="shared" si="420"/>
        <v>1</v>
      </c>
      <c r="U215" s="76" t="str">
        <f t="shared" si="421"/>
        <v/>
      </c>
      <c r="V215" s="76" t="str">
        <f t="shared" si="422"/>
        <v/>
      </c>
      <c r="W215" s="76" t="str">
        <f t="shared" si="423"/>
        <v/>
      </c>
      <c r="X215" s="76" t="str">
        <f t="shared" si="424"/>
        <v/>
      </c>
      <c r="Y215" s="76" t="str">
        <f t="shared" si="425"/>
        <v/>
      </c>
      <c r="Z215" s="76" t="str">
        <f t="shared" si="426"/>
        <v/>
      </c>
      <c r="AA215" s="131" t="b">
        <f t="shared" si="364"/>
        <v>0</v>
      </c>
      <c r="AB215" s="131" t="b">
        <f t="shared" si="365"/>
        <v>0</v>
      </c>
      <c r="AC215" s="131" t="b">
        <f t="shared" si="366"/>
        <v>0</v>
      </c>
      <c r="AD215" s="131" t="b">
        <f t="shared" si="367"/>
        <v>0</v>
      </c>
      <c r="AE215" s="131" t="b">
        <f t="shared" si="368"/>
        <v>0</v>
      </c>
      <c r="AF215" s="131" t="b">
        <f t="shared" si="369"/>
        <v>0</v>
      </c>
      <c r="AG215" s="131">
        <f t="shared" si="442"/>
        <v>0</v>
      </c>
      <c r="AH215" s="131">
        <f t="shared" si="448"/>
        <v>1</v>
      </c>
      <c r="AI215" s="13">
        <f t="shared" si="370"/>
        <v>0</v>
      </c>
      <c r="AJ215" s="11">
        <f t="shared" si="427"/>
        <v>0</v>
      </c>
      <c r="AK215" s="67">
        <f t="shared" si="428"/>
        <v>1</v>
      </c>
      <c r="AL215" s="118" t="str">
        <f t="shared" si="429"/>
        <v/>
      </c>
      <c r="AM215" s="118" t="str">
        <f t="shared" si="430"/>
        <v/>
      </c>
      <c r="AN215" s="118" t="str">
        <f t="shared" si="431"/>
        <v/>
      </c>
      <c r="AO215" s="118" t="str">
        <f t="shared" si="432"/>
        <v/>
      </c>
      <c r="AP215" s="118" t="str">
        <f t="shared" si="433"/>
        <v/>
      </c>
      <c r="AQ215" s="118" t="str">
        <f t="shared" si="434"/>
        <v/>
      </c>
      <c r="AR215" s="118" t="str">
        <f t="shared" si="435"/>
        <v/>
      </c>
      <c r="AS215" s="60" t="b">
        <f t="shared" si="371"/>
        <v>0</v>
      </c>
      <c r="AT215" s="60" t="b">
        <f t="shared" si="372"/>
        <v>0</v>
      </c>
      <c r="AU215" s="60" t="b">
        <f t="shared" si="373"/>
        <v>0</v>
      </c>
      <c r="AV215" s="60" t="b">
        <f t="shared" si="374"/>
        <v>0</v>
      </c>
      <c r="AW215" s="60" t="b">
        <f t="shared" si="375"/>
        <v>0</v>
      </c>
      <c r="AX215" s="60" t="b">
        <f t="shared" si="376"/>
        <v>0</v>
      </c>
      <c r="AY215" s="60" t="b">
        <f t="shared" si="377"/>
        <v>0</v>
      </c>
      <c r="AZ215" s="131">
        <f t="shared" si="443"/>
        <v>0</v>
      </c>
      <c r="BA215" s="131">
        <f t="shared" si="449"/>
        <v>1</v>
      </c>
      <c r="BB215" s="13">
        <f t="shared" si="436"/>
        <v>0</v>
      </c>
      <c r="BC215" s="11">
        <f t="shared" si="378"/>
        <v>0</v>
      </c>
      <c r="BD215" s="67">
        <f t="shared" si="437"/>
        <v>1</v>
      </c>
      <c r="BE215" s="76" t="str">
        <f t="shared" si="379"/>
        <v/>
      </c>
      <c r="BF215" s="76" t="str">
        <f t="shared" si="380"/>
        <v/>
      </c>
      <c r="BG215" s="76" t="str">
        <f t="shared" si="381"/>
        <v/>
      </c>
      <c r="BH215" s="76" t="str">
        <f t="shared" si="382"/>
        <v/>
      </c>
      <c r="BI215" s="76" t="str">
        <f t="shared" si="383"/>
        <v/>
      </c>
      <c r="BJ215" s="76" t="str">
        <f t="shared" si="384"/>
        <v/>
      </c>
      <c r="BK215" s="131" t="b">
        <f t="shared" si="385"/>
        <v>0</v>
      </c>
      <c r="BL215" s="131" t="b">
        <f t="shared" si="386"/>
        <v>0</v>
      </c>
      <c r="BM215" s="131" t="b">
        <f t="shared" si="387"/>
        <v>0</v>
      </c>
      <c r="BN215" s="131" t="b">
        <f t="shared" si="388"/>
        <v>0</v>
      </c>
      <c r="BO215" s="131" t="b">
        <f t="shared" si="389"/>
        <v>0</v>
      </c>
      <c r="BP215" s="131" t="b">
        <f t="shared" si="390"/>
        <v>0</v>
      </c>
      <c r="BQ215" s="131">
        <f t="shared" si="444"/>
        <v>0</v>
      </c>
      <c r="BR215" s="131">
        <f t="shared" si="450"/>
        <v>1</v>
      </c>
      <c r="BS215" s="92">
        <f t="shared" si="445"/>
        <v>0</v>
      </c>
      <c r="BT215" s="13">
        <f t="shared" si="391"/>
        <v>0</v>
      </c>
      <c r="BU215" s="11">
        <f t="shared" si="438"/>
        <v>0</v>
      </c>
      <c r="BV215" s="67">
        <f t="shared" si="439"/>
        <v>1</v>
      </c>
      <c r="BW215" s="118" t="str">
        <f t="shared" si="392"/>
        <v/>
      </c>
      <c r="BX215" s="118" t="str">
        <f t="shared" si="393"/>
        <v/>
      </c>
      <c r="BY215" s="118" t="str">
        <f t="shared" si="394"/>
        <v/>
      </c>
      <c r="BZ215" s="118" t="str">
        <f t="shared" si="395"/>
        <v/>
      </c>
      <c r="CA215" s="118" t="str">
        <f t="shared" si="396"/>
        <v/>
      </c>
      <c r="CB215" s="118" t="str">
        <f t="shared" si="397"/>
        <v/>
      </c>
      <c r="CC215" s="118" t="str">
        <f t="shared" si="398"/>
        <v/>
      </c>
      <c r="CD215" s="60" t="b">
        <f t="shared" si="399"/>
        <v>0</v>
      </c>
      <c r="CE215" s="60" t="b">
        <f t="shared" si="400"/>
        <v>0</v>
      </c>
      <c r="CF215" s="60" t="b">
        <f t="shared" si="401"/>
        <v>0</v>
      </c>
      <c r="CG215" s="60" t="b">
        <f t="shared" si="402"/>
        <v>0</v>
      </c>
      <c r="CH215" s="60" t="b">
        <f t="shared" si="403"/>
        <v>0</v>
      </c>
      <c r="CI215" s="60" t="b">
        <f t="shared" si="404"/>
        <v>0</v>
      </c>
      <c r="CJ215" s="60" t="b">
        <f t="shared" si="405"/>
        <v>0</v>
      </c>
      <c r="CK215" s="131">
        <f t="shared" si="446"/>
        <v>0</v>
      </c>
      <c r="CL215" s="131">
        <f t="shared" si="451"/>
        <v>1</v>
      </c>
      <c r="CM215" s="92">
        <f t="shared" si="447"/>
        <v>0</v>
      </c>
      <c r="CN215" s="13">
        <f t="shared" si="440"/>
        <v>0</v>
      </c>
      <c r="CO215" s="11">
        <f t="shared" si="406"/>
        <v>0</v>
      </c>
      <c r="CP215" s="13">
        <f t="shared" si="441"/>
        <v>0</v>
      </c>
      <c r="CQ215" s="11">
        <f t="shared" si="360"/>
        <v>0</v>
      </c>
      <c r="CR215" s="57">
        <f t="shared" si="361"/>
        <v>0</v>
      </c>
      <c r="CS215" s="57">
        <f t="shared" si="362"/>
        <v>0</v>
      </c>
      <c r="CT215" s="57">
        <f t="shared" si="354"/>
        <v>0</v>
      </c>
      <c r="CU215" s="24" t="str">
        <f t="shared" si="407"/>
        <v/>
      </c>
      <c r="CV215" s="24" t="str">
        <f t="shared" si="408"/>
        <v/>
      </c>
      <c r="CW215" s="24" t="str">
        <f t="shared" si="409"/>
        <v/>
      </c>
      <c r="CX215" s="24" t="str">
        <f t="shared" si="410"/>
        <v/>
      </c>
      <c r="CY215" s="24" t="str">
        <f t="shared" si="411"/>
        <v/>
      </c>
      <c r="CZ215" s="24" t="str">
        <f t="shared" si="412"/>
        <v/>
      </c>
      <c r="DA215" s="24" t="str">
        <f t="shared" si="413"/>
        <v/>
      </c>
      <c r="DB215" s="24" t="str">
        <f t="shared" si="414"/>
        <v/>
      </c>
      <c r="DC215" s="24" t="str">
        <f t="shared" si="415"/>
        <v/>
      </c>
      <c r="DD215" s="24" t="str">
        <f t="shared" si="416"/>
        <v/>
      </c>
      <c r="DE215" s="24" t="str">
        <f t="shared" si="417"/>
        <v/>
      </c>
      <c r="DF215" s="24" t="str">
        <f t="shared" si="418"/>
        <v/>
      </c>
      <c r="DG215" s="24" t="str">
        <f t="shared" si="419"/>
        <v/>
      </c>
      <c r="EA215" s="7"/>
      <c r="EH215" s="121">
        <f t="shared" ca="1" si="363"/>
        <v>16</v>
      </c>
    </row>
    <row r="216" spans="1:138" x14ac:dyDescent="0.2">
      <c r="A216" s="125"/>
      <c r="B216" s="61" t="str">
        <f t="shared" si="357"/>
        <v/>
      </c>
      <c r="C216" s="7" t="str">
        <f t="shared" si="452"/>
        <v/>
      </c>
      <c r="D216" s="60">
        <f t="shared" si="358"/>
        <v>0</v>
      </c>
      <c r="E216" s="7" t="str">
        <f t="shared" si="359"/>
        <v/>
      </c>
      <c r="F216" s="72" t="str">
        <f t="shared" si="355"/>
        <v/>
      </c>
      <c r="G216" s="108" t="str">
        <f t="shared" si="356"/>
        <v/>
      </c>
      <c r="H216" s="112">
        <f t="shared" si="348"/>
        <v>0</v>
      </c>
      <c r="I216" s="112">
        <f t="shared" si="349"/>
        <v>0</v>
      </c>
      <c r="J216" s="112">
        <f t="shared" si="350"/>
        <v>0</v>
      </c>
      <c r="K216" s="112">
        <f t="shared" si="351"/>
        <v>0</v>
      </c>
      <c r="L216" s="112">
        <f t="shared" si="352"/>
        <v>0</v>
      </c>
      <c r="M216" s="112">
        <f t="shared" si="353"/>
        <v>0</v>
      </c>
      <c r="N216" s="60"/>
      <c r="O216" s="61"/>
      <c r="P216" s="61"/>
      <c r="Q216" s="61"/>
      <c r="R216" s="61"/>
      <c r="S216" s="7"/>
      <c r="T216" s="67">
        <f t="shared" si="420"/>
        <v>1</v>
      </c>
      <c r="U216" s="76" t="str">
        <f t="shared" si="421"/>
        <v/>
      </c>
      <c r="V216" s="76" t="str">
        <f t="shared" si="422"/>
        <v/>
      </c>
      <c r="W216" s="76" t="str">
        <f t="shared" si="423"/>
        <v/>
      </c>
      <c r="X216" s="76" t="str">
        <f t="shared" si="424"/>
        <v/>
      </c>
      <c r="Y216" s="76" t="str">
        <f t="shared" si="425"/>
        <v/>
      </c>
      <c r="Z216" s="76" t="str">
        <f t="shared" si="426"/>
        <v/>
      </c>
      <c r="AA216" s="131" t="b">
        <f t="shared" si="364"/>
        <v>0</v>
      </c>
      <c r="AB216" s="131" t="b">
        <f t="shared" si="365"/>
        <v>0</v>
      </c>
      <c r="AC216" s="131" t="b">
        <f t="shared" si="366"/>
        <v>0</v>
      </c>
      <c r="AD216" s="131" t="b">
        <f t="shared" si="367"/>
        <v>0</v>
      </c>
      <c r="AE216" s="131" t="b">
        <f t="shared" si="368"/>
        <v>0</v>
      </c>
      <c r="AF216" s="131" t="b">
        <f t="shared" si="369"/>
        <v>0</v>
      </c>
      <c r="AG216" s="131">
        <f t="shared" si="442"/>
        <v>0</v>
      </c>
      <c r="AH216" s="131">
        <f t="shared" si="448"/>
        <v>1</v>
      </c>
      <c r="AI216" s="13">
        <f t="shared" si="370"/>
        <v>0</v>
      </c>
      <c r="AJ216" s="11">
        <f t="shared" si="427"/>
        <v>0</v>
      </c>
      <c r="AK216" s="67">
        <f t="shared" si="428"/>
        <v>1</v>
      </c>
      <c r="AL216" s="118" t="str">
        <f t="shared" si="429"/>
        <v/>
      </c>
      <c r="AM216" s="118" t="str">
        <f t="shared" si="430"/>
        <v/>
      </c>
      <c r="AN216" s="118" t="str">
        <f t="shared" si="431"/>
        <v/>
      </c>
      <c r="AO216" s="118" t="str">
        <f t="shared" si="432"/>
        <v/>
      </c>
      <c r="AP216" s="118" t="str">
        <f t="shared" si="433"/>
        <v/>
      </c>
      <c r="AQ216" s="118" t="str">
        <f t="shared" si="434"/>
        <v/>
      </c>
      <c r="AR216" s="118" t="str">
        <f t="shared" si="435"/>
        <v/>
      </c>
      <c r="AS216" s="60" t="b">
        <f t="shared" si="371"/>
        <v>0</v>
      </c>
      <c r="AT216" s="60" t="b">
        <f t="shared" si="372"/>
        <v>0</v>
      </c>
      <c r="AU216" s="60" t="b">
        <f t="shared" si="373"/>
        <v>0</v>
      </c>
      <c r="AV216" s="60" t="b">
        <f t="shared" si="374"/>
        <v>0</v>
      </c>
      <c r="AW216" s="60" t="b">
        <f t="shared" si="375"/>
        <v>0</v>
      </c>
      <c r="AX216" s="60" t="b">
        <f t="shared" si="376"/>
        <v>0</v>
      </c>
      <c r="AY216" s="60" t="b">
        <f t="shared" si="377"/>
        <v>0</v>
      </c>
      <c r="AZ216" s="131">
        <f t="shared" si="443"/>
        <v>0</v>
      </c>
      <c r="BA216" s="131">
        <f t="shared" si="449"/>
        <v>1</v>
      </c>
      <c r="BB216" s="13">
        <f t="shared" si="436"/>
        <v>0</v>
      </c>
      <c r="BC216" s="11">
        <f t="shared" si="378"/>
        <v>0</v>
      </c>
      <c r="BD216" s="67">
        <f t="shared" si="437"/>
        <v>1</v>
      </c>
      <c r="BE216" s="76" t="str">
        <f t="shared" si="379"/>
        <v/>
      </c>
      <c r="BF216" s="76" t="str">
        <f t="shared" si="380"/>
        <v/>
      </c>
      <c r="BG216" s="76" t="str">
        <f t="shared" si="381"/>
        <v/>
      </c>
      <c r="BH216" s="76" t="str">
        <f t="shared" si="382"/>
        <v/>
      </c>
      <c r="BI216" s="76" t="str">
        <f t="shared" si="383"/>
        <v/>
      </c>
      <c r="BJ216" s="76" t="str">
        <f t="shared" si="384"/>
        <v/>
      </c>
      <c r="BK216" s="131" t="b">
        <f t="shared" si="385"/>
        <v>0</v>
      </c>
      <c r="BL216" s="131" t="b">
        <f t="shared" si="386"/>
        <v>0</v>
      </c>
      <c r="BM216" s="131" t="b">
        <f t="shared" si="387"/>
        <v>0</v>
      </c>
      <c r="BN216" s="131" t="b">
        <f t="shared" si="388"/>
        <v>0</v>
      </c>
      <c r="BO216" s="131" t="b">
        <f t="shared" si="389"/>
        <v>0</v>
      </c>
      <c r="BP216" s="131" t="b">
        <f t="shared" si="390"/>
        <v>0</v>
      </c>
      <c r="BQ216" s="131">
        <f t="shared" si="444"/>
        <v>0</v>
      </c>
      <c r="BR216" s="131">
        <f t="shared" si="450"/>
        <v>1</v>
      </c>
      <c r="BS216" s="92">
        <f t="shared" si="445"/>
        <v>0</v>
      </c>
      <c r="BT216" s="13">
        <f t="shared" si="391"/>
        <v>0</v>
      </c>
      <c r="BU216" s="11">
        <f t="shared" si="438"/>
        <v>0</v>
      </c>
      <c r="BV216" s="67">
        <f t="shared" si="439"/>
        <v>1</v>
      </c>
      <c r="BW216" s="118" t="str">
        <f t="shared" si="392"/>
        <v/>
      </c>
      <c r="BX216" s="118" t="str">
        <f t="shared" si="393"/>
        <v/>
      </c>
      <c r="BY216" s="118" t="str">
        <f t="shared" si="394"/>
        <v/>
      </c>
      <c r="BZ216" s="118" t="str">
        <f t="shared" si="395"/>
        <v/>
      </c>
      <c r="CA216" s="118" t="str">
        <f t="shared" si="396"/>
        <v/>
      </c>
      <c r="CB216" s="118" t="str">
        <f t="shared" si="397"/>
        <v/>
      </c>
      <c r="CC216" s="118" t="str">
        <f t="shared" si="398"/>
        <v/>
      </c>
      <c r="CD216" s="60" t="b">
        <f t="shared" si="399"/>
        <v>0</v>
      </c>
      <c r="CE216" s="60" t="b">
        <f t="shared" si="400"/>
        <v>0</v>
      </c>
      <c r="CF216" s="60" t="b">
        <f t="shared" si="401"/>
        <v>0</v>
      </c>
      <c r="CG216" s="60" t="b">
        <f t="shared" si="402"/>
        <v>0</v>
      </c>
      <c r="CH216" s="60" t="b">
        <f t="shared" si="403"/>
        <v>0</v>
      </c>
      <c r="CI216" s="60" t="b">
        <f t="shared" si="404"/>
        <v>0</v>
      </c>
      <c r="CJ216" s="60" t="b">
        <f t="shared" si="405"/>
        <v>0</v>
      </c>
      <c r="CK216" s="131">
        <f t="shared" si="446"/>
        <v>0</v>
      </c>
      <c r="CL216" s="131">
        <f t="shared" si="451"/>
        <v>1</v>
      </c>
      <c r="CM216" s="92">
        <f t="shared" si="447"/>
        <v>0</v>
      </c>
      <c r="CN216" s="13">
        <f t="shared" si="440"/>
        <v>0</v>
      </c>
      <c r="CO216" s="11">
        <f t="shared" si="406"/>
        <v>0</v>
      </c>
      <c r="CP216" s="13">
        <f t="shared" si="441"/>
        <v>0</v>
      </c>
      <c r="CQ216" s="11">
        <f t="shared" si="360"/>
        <v>0</v>
      </c>
      <c r="CR216" s="57">
        <f t="shared" si="361"/>
        <v>0</v>
      </c>
      <c r="CS216" s="57">
        <f t="shared" si="362"/>
        <v>0</v>
      </c>
      <c r="CT216" s="57">
        <f t="shared" si="354"/>
        <v>0</v>
      </c>
      <c r="CU216" s="24" t="str">
        <f t="shared" si="407"/>
        <v/>
      </c>
      <c r="CV216" s="24" t="str">
        <f t="shared" si="408"/>
        <v/>
      </c>
      <c r="CW216" s="24" t="str">
        <f t="shared" si="409"/>
        <v/>
      </c>
      <c r="CX216" s="24" t="str">
        <f t="shared" si="410"/>
        <v/>
      </c>
      <c r="CY216" s="24" t="str">
        <f t="shared" si="411"/>
        <v/>
      </c>
      <c r="CZ216" s="24" t="str">
        <f t="shared" si="412"/>
        <v/>
      </c>
      <c r="DA216" s="24" t="str">
        <f t="shared" si="413"/>
        <v/>
      </c>
      <c r="DB216" s="24" t="str">
        <f t="shared" si="414"/>
        <v/>
      </c>
      <c r="DC216" s="24" t="str">
        <f t="shared" si="415"/>
        <v/>
      </c>
      <c r="DD216" s="24" t="str">
        <f t="shared" si="416"/>
        <v/>
      </c>
      <c r="DE216" s="24" t="str">
        <f t="shared" si="417"/>
        <v/>
      </c>
      <c r="DF216" s="24" t="str">
        <f t="shared" si="418"/>
        <v/>
      </c>
      <c r="DG216" s="24" t="str">
        <f t="shared" si="419"/>
        <v/>
      </c>
      <c r="EA216" s="7"/>
      <c r="EH216" s="121">
        <f t="shared" ca="1" si="363"/>
        <v>30</v>
      </c>
    </row>
    <row r="217" spans="1:138" x14ac:dyDescent="0.2">
      <c r="A217" s="125"/>
      <c r="B217" s="61" t="str">
        <f t="shared" si="357"/>
        <v/>
      </c>
      <c r="C217" s="7" t="str">
        <f t="shared" si="452"/>
        <v/>
      </c>
      <c r="D217" s="60">
        <f t="shared" si="358"/>
        <v>0</v>
      </c>
      <c r="E217" s="7" t="str">
        <f t="shared" si="359"/>
        <v/>
      </c>
      <c r="F217" s="72" t="str">
        <f t="shared" si="355"/>
        <v/>
      </c>
      <c r="G217" s="108" t="str">
        <f t="shared" si="356"/>
        <v/>
      </c>
      <c r="H217" s="112">
        <f t="shared" si="348"/>
        <v>0</v>
      </c>
      <c r="I217" s="112">
        <f t="shared" si="349"/>
        <v>0</v>
      </c>
      <c r="J217" s="112">
        <f t="shared" si="350"/>
        <v>0</v>
      </c>
      <c r="K217" s="112">
        <f t="shared" si="351"/>
        <v>0</v>
      </c>
      <c r="L217" s="112">
        <f t="shared" si="352"/>
        <v>0</v>
      </c>
      <c r="M217" s="112">
        <f t="shared" si="353"/>
        <v>0</v>
      </c>
      <c r="N217" s="60"/>
      <c r="O217" s="61"/>
      <c r="P217" s="61"/>
      <c r="Q217" s="61"/>
      <c r="R217" s="61"/>
      <c r="S217" s="7"/>
      <c r="T217" s="67">
        <f t="shared" si="420"/>
        <v>1</v>
      </c>
      <c r="U217" s="76" t="str">
        <f t="shared" si="421"/>
        <v/>
      </c>
      <c r="V217" s="76" t="str">
        <f t="shared" si="422"/>
        <v/>
      </c>
      <c r="W217" s="76" t="str">
        <f t="shared" si="423"/>
        <v/>
      </c>
      <c r="X217" s="76" t="str">
        <f t="shared" si="424"/>
        <v/>
      </c>
      <c r="Y217" s="76" t="str">
        <f t="shared" si="425"/>
        <v/>
      </c>
      <c r="Z217" s="76" t="str">
        <f t="shared" si="426"/>
        <v/>
      </c>
      <c r="AA217" s="131" t="b">
        <f t="shared" si="364"/>
        <v>0</v>
      </c>
      <c r="AB217" s="131" t="b">
        <f t="shared" si="365"/>
        <v>0</v>
      </c>
      <c r="AC217" s="131" t="b">
        <f t="shared" si="366"/>
        <v>0</v>
      </c>
      <c r="AD217" s="131" t="b">
        <f t="shared" si="367"/>
        <v>0</v>
      </c>
      <c r="AE217" s="131" t="b">
        <f t="shared" si="368"/>
        <v>0</v>
      </c>
      <c r="AF217" s="131" t="b">
        <f t="shared" si="369"/>
        <v>0</v>
      </c>
      <c r="AG217" s="131">
        <f t="shared" si="442"/>
        <v>0</v>
      </c>
      <c r="AH217" s="131">
        <f t="shared" si="448"/>
        <v>1</v>
      </c>
      <c r="AI217" s="13">
        <f t="shared" si="370"/>
        <v>0</v>
      </c>
      <c r="AJ217" s="11">
        <f t="shared" si="427"/>
        <v>0</v>
      </c>
      <c r="AK217" s="67">
        <f t="shared" si="428"/>
        <v>1</v>
      </c>
      <c r="AL217" s="118" t="str">
        <f t="shared" si="429"/>
        <v/>
      </c>
      <c r="AM217" s="118" t="str">
        <f t="shared" si="430"/>
        <v/>
      </c>
      <c r="AN217" s="118" t="str">
        <f t="shared" si="431"/>
        <v/>
      </c>
      <c r="AO217" s="118" t="str">
        <f t="shared" si="432"/>
        <v/>
      </c>
      <c r="AP217" s="118" t="str">
        <f t="shared" si="433"/>
        <v/>
      </c>
      <c r="AQ217" s="118" t="str">
        <f t="shared" si="434"/>
        <v/>
      </c>
      <c r="AR217" s="118" t="str">
        <f t="shared" si="435"/>
        <v/>
      </c>
      <c r="AS217" s="60" t="b">
        <f t="shared" si="371"/>
        <v>0</v>
      </c>
      <c r="AT217" s="60" t="b">
        <f t="shared" si="372"/>
        <v>0</v>
      </c>
      <c r="AU217" s="60" t="b">
        <f t="shared" si="373"/>
        <v>0</v>
      </c>
      <c r="AV217" s="60" t="b">
        <f t="shared" si="374"/>
        <v>0</v>
      </c>
      <c r="AW217" s="60" t="b">
        <f t="shared" si="375"/>
        <v>0</v>
      </c>
      <c r="AX217" s="60" t="b">
        <f t="shared" si="376"/>
        <v>0</v>
      </c>
      <c r="AY217" s="60" t="b">
        <f t="shared" si="377"/>
        <v>0</v>
      </c>
      <c r="AZ217" s="131">
        <f t="shared" si="443"/>
        <v>0</v>
      </c>
      <c r="BA217" s="131">
        <f t="shared" si="449"/>
        <v>1</v>
      </c>
      <c r="BB217" s="13">
        <f t="shared" si="436"/>
        <v>0</v>
      </c>
      <c r="BC217" s="11">
        <f t="shared" si="378"/>
        <v>0</v>
      </c>
      <c r="BD217" s="67">
        <f t="shared" si="437"/>
        <v>1</v>
      </c>
      <c r="BE217" s="76" t="str">
        <f t="shared" si="379"/>
        <v/>
      </c>
      <c r="BF217" s="76" t="str">
        <f t="shared" si="380"/>
        <v/>
      </c>
      <c r="BG217" s="76" t="str">
        <f t="shared" si="381"/>
        <v/>
      </c>
      <c r="BH217" s="76" t="str">
        <f t="shared" si="382"/>
        <v/>
      </c>
      <c r="BI217" s="76" t="str">
        <f t="shared" si="383"/>
        <v/>
      </c>
      <c r="BJ217" s="76" t="str">
        <f t="shared" si="384"/>
        <v/>
      </c>
      <c r="BK217" s="131" t="b">
        <f t="shared" si="385"/>
        <v>0</v>
      </c>
      <c r="BL217" s="131" t="b">
        <f t="shared" si="386"/>
        <v>0</v>
      </c>
      <c r="BM217" s="131" t="b">
        <f t="shared" si="387"/>
        <v>0</v>
      </c>
      <c r="BN217" s="131" t="b">
        <f t="shared" si="388"/>
        <v>0</v>
      </c>
      <c r="BO217" s="131" t="b">
        <f t="shared" si="389"/>
        <v>0</v>
      </c>
      <c r="BP217" s="131" t="b">
        <f t="shared" si="390"/>
        <v>0</v>
      </c>
      <c r="BQ217" s="131">
        <f t="shared" si="444"/>
        <v>0</v>
      </c>
      <c r="BR217" s="131">
        <f t="shared" si="450"/>
        <v>1</v>
      </c>
      <c r="BS217" s="92">
        <f t="shared" si="445"/>
        <v>0</v>
      </c>
      <c r="BT217" s="13">
        <f t="shared" si="391"/>
        <v>0</v>
      </c>
      <c r="BU217" s="11">
        <f t="shared" si="438"/>
        <v>0</v>
      </c>
      <c r="BV217" s="67">
        <f t="shared" si="439"/>
        <v>1</v>
      </c>
      <c r="BW217" s="118" t="str">
        <f t="shared" si="392"/>
        <v/>
      </c>
      <c r="BX217" s="118" t="str">
        <f t="shared" si="393"/>
        <v/>
      </c>
      <c r="BY217" s="118" t="str">
        <f t="shared" si="394"/>
        <v/>
      </c>
      <c r="BZ217" s="118" t="str">
        <f t="shared" si="395"/>
        <v/>
      </c>
      <c r="CA217" s="118" t="str">
        <f t="shared" si="396"/>
        <v/>
      </c>
      <c r="CB217" s="118" t="str">
        <f t="shared" si="397"/>
        <v/>
      </c>
      <c r="CC217" s="118" t="str">
        <f t="shared" si="398"/>
        <v/>
      </c>
      <c r="CD217" s="60" t="b">
        <f t="shared" si="399"/>
        <v>0</v>
      </c>
      <c r="CE217" s="60" t="b">
        <f t="shared" si="400"/>
        <v>0</v>
      </c>
      <c r="CF217" s="60" t="b">
        <f t="shared" si="401"/>
        <v>0</v>
      </c>
      <c r="CG217" s="60" t="b">
        <f t="shared" si="402"/>
        <v>0</v>
      </c>
      <c r="CH217" s="60" t="b">
        <f t="shared" si="403"/>
        <v>0</v>
      </c>
      <c r="CI217" s="60" t="b">
        <f t="shared" si="404"/>
        <v>0</v>
      </c>
      <c r="CJ217" s="60" t="b">
        <f t="shared" si="405"/>
        <v>0</v>
      </c>
      <c r="CK217" s="131">
        <f t="shared" si="446"/>
        <v>0</v>
      </c>
      <c r="CL217" s="131">
        <f t="shared" si="451"/>
        <v>1</v>
      </c>
      <c r="CM217" s="92">
        <f t="shared" si="447"/>
        <v>0</v>
      </c>
      <c r="CN217" s="13">
        <f t="shared" si="440"/>
        <v>0</v>
      </c>
      <c r="CO217" s="11">
        <f t="shared" si="406"/>
        <v>0</v>
      </c>
      <c r="CP217" s="13">
        <f t="shared" si="441"/>
        <v>0</v>
      </c>
      <c r="CQ217" s="11">
        <f t="shared" si="360"/>
        <v>0</v>
      </c>
      <c r="CR217" s="57">
        <f t="shared" si="361"/>
        <v>0</v>
      </c>
      <c r="CS217" s="57">
        <f t="shared" si="362"/>
        <v>0</v>
      </c>
      <c r="CT217" s="57">
        <f t="shared" si="354"/>
        <v>0</v>
      </c>
      <c r="CU217" s="24" t="str">
        <f t="shared" si="407"/>
        <v/>
      </c>
      <c r="CV217" s="24" t="str">
        <f t="shared" si="408"/>
        <v/>
      </c>
      <c r="CW217" s="24" t="str">
        <f t="shared" si="409"/>
        <v/>
      </c>
      <c r="CX217" s="24" t="str">
        <f t="shared" si="410"/>
        <v/>
      </c>
      <c r="CY217" s="24" t="str">
        <f t="shared" si="411"/>
        <v/>
      </c>
      <c r="CZ217" s="24" t="str">
        <f t="shared" si="412"/>
        <v/>
      </c>
      <c r="DA217" s="24" t="str">
        <f t="shared" si="413"/>
        <v/>
      </c>
      <c r="DB217" s="24" t="str">
        <f t="shared" si="414"/>
        <v/>
      </c>
      <c r="DC217" s="24" t="str">
        <f t="shared" si="415"/>
        <v/>
      </c>
      <c r="DD217" s="24" t="str">
        <f t="shared" si="416"/>
        <v/>
      </c>
      <c r="DE217" s="24" t="str">
        <f t="shared" si="417"/>
        <v/>
      </c>
      <c r="DF217" s="24" t="str">
        <f t="shared" si="418"/>
        <v/>
      </c>
      <c r="DG217" s="24" t="str">
        <f t="shared" si="419"/>
        <v/>
      </c>
      <c r="EA217" s="7"/>
      <c r="EH217" s="121">
        <f t="shared" ca="1" si="363"/>
        <v>24</v>
      </c>
    </row>
    <row r="218" spans="1:138" x14ac:dyDescent="0.2">
      <c r="A218" s="125"/>
      <c r="B218" s="61" t="str">
        <f t="shared" si="357"/>
        <v/>
      </c>
      <c r="C218" s="7" t="str">
        <f t="shared" si="452"/>
        <v/>
      </c>
      <c r="D218" s="60">
        <f t="shared" si="358"/>
        <v>0</v>
      </c>
      <c r="E218" s="7" t="str">
        <f t="shared" si="359"/>
        <v/>
      </c>
      <c r="F218" s="72" t="str">
        <f t="shared" si="355"/>
        <v/>
      </c>
      <c r="G218" s="108" t="str">
        <f t="shared" si="356"/>
        <v/>
      </c>
      <c r="H218" s="112">
        <f t="shared" ref="H218:H281" si="453">IF(AND(H217=1,$F218="R",G218&lt;&gt;"R1"),0,IF(AND($G218="R1",H217=1),2,IF($G218="R1",1,H217)))</f>
        <v>0</v>
      </c>
      <c r="I218" s="112">
        <f t="shared" ref="I218:I281" si="454">IF(AND(I217=1,$F218="R",G218&lt;&gt;"R2"),0,IF(AND($G218="R2",I217=1),2,IF($G218="R2",1,I217)))</f>
        <v>0</v>
      </c>
      <c r="J218" s="112">
        <f t="shared" ref="J218:J281" si="455">IF(AND(J217=1,$F218="R",$G218&lt;&gt;"R3"),0,IF(AND($G218="R3",J217=1),2,IF($G218="R3",1,J217)))</f>
        <v>0</v>
      </c>
      <c r="K218" s="112">
        <f t="shared" ref="K218:K281" si="456">IF(AND(K217=1,$F218="B",$G218&lt;&gt;"B1"),0,IF(AND($G218="B1",K217=1),2,IF($G218="B1",1,K217)))</f>
        <v>0</v>
      </c>
      <c r="L218" s="112">
        <f t="shared" ref="L218:L281" si="457">IF(AND(L217=1,$F218="B",$G218&lt;&gt;"B2"),0,IF(AND($G218="B2",L217=1),2,IF($G218="B2",1,L217)))</f>
        <v>0</v>
      </c>
      <c r="M218" s="112">
        <f t="shared" ref="M218:M281" si="458">IF(AND(M217=1,$F218="B",$G218&lt;&gt;"B3"),0,IF(AND($G218="B3",M217=1),2,IF($G218="B3",1,M217)))</f>
        <v>0</v>
      </c>
      <c r="N218" s="60"/>
      <c r="O218" s="61"/>
      <c r="P218" s="61"/>
      <c r="Q218" s="61"/>
      <c r="R218" s="61"/>
      <c r="S218" s="7"/>
      <c r="T218" s="67">
        <f t="shared" si="420"/>
        <v>1</v>
      </c>
      <c r="U218" s="76" t="str">
        <f t="shared" si="421"/>
        <v/>
      </c>
      <c r="V218" s="76" t="str">
        <f t="shared" si="422"/>
        <v/>
      </c>
      <c r="W218" s="76" t="str">
        <f t="shared" si="423"/>
        <v/>
      </c>
      <c r="X218" s="76" t="str">
        <f t="shared" si="424"/>
        <v/>
      </c>
      <c r="Y218" s="76" t="str">
        <f t="shared" si="425"/>
        <v/>
      </c>
      <c r="Z218" s="76" t="str">
        <f t="shared" si="426"/>
        <v/>
      </c>
      <c r="AA218" s="131" t="b">
        <f t="shared" si="364"/>
        <v>0</v>
      </c>
      <c r="AB218" s="131" t="b">
        <f t="shared" si="365"/>
        <v>0</v>
      </c>
      <c r="AC218" s="131" t="b">
        <f t="shared" si="366"/>
        <v>0</v>
      </c>
      <c r="AD218" s="131" t="b">
        <f t="shared" si="367"/>
        <v>0</v>
      </c>
      <c r="AE218" s="131" t="b">
        <f t="shared" si="368"/>
        <v>0</v>
      </c>
      <c r="AF218" s="131" t="b">
        <f t="shared" si="369"/>
        <v>0</v>
      </c>
      <c r="AG218" s="131">
        <f t="shared" si="442"/>
        <v>0</v>
      </c>
      <c r="AH218" s="131">
        <f t="shared" si="448"/>
        <v>1</v>
      </c>
      <c r="AI218" s="13">
        <f t="shared" si="370"/>
        <v>0</v>
      </c>
      <c r="AJ218" s="11">
        <f t="shared" si="427"/>
        <v>0</v>
      </c>
      <c r="AK218" s="67">
        <f t="shared" si="428"/>
        <v>1</v>
      </c>
      <c r="AL218" s="118" t="str">
        <f t="shared" si="429"/>
        <v/>
      </c>
      <c r="AM218" s="118" t="str">
        <f t="shared" si="430"/>
        <v/>
      </c>
      <c r="AN218" s="118" t="str">
        <f t="shared" si="431"/>
        <v/>
      </c>
      <c r="AO218" s="118" t="str">
        <f t="shared" si="432"/>
        <v/>
      </c>
      <c r="AP218" s="118" t="str">
        <f t="shared" si="433"/>
        <v/>
      </c>
      <c r="AQ218" s="118" t="str">
        <f t="shared" si="434"/>
        <v/>
      </c>
      <c r="AR218" s="118" t="str">
        <f t="shared" si="435"/>
        <v/>
      </c>
      <c r="AS218" s="60" t="b">
        <f t="shared" si="371"/>
        <v>0</v>
      </c>
      <c r="AT218" s="60" t="b">
        <f t="shared" si="372"/>
        <v>0</v>
      </c>
      <c r="AU218" s="60" t="b">
        <f t="shared" si="373"/>
        <v>0</v>
      </c>
      <c r="AV218" s="60" t="b">
        <f t="shared" si="374"/>
        <v>0</v>
      </c>
      <c r="AW218" s="60" t="b">
        <f t="shared" si="375"/>
        <v>0</v>
      </c>
      <c r="AX218" s="60" t="b">
        <f t="shared" si="376"/>
        <v>0</v>
      </c>
      <c r="AY218" s="60" t="b">
        <f t="shared" si="377"/>
        <v>0</v>
      </c>
      <c r="AZ218" s="131">
        <f t="shared" si="443"/>
        <v>0</v>
      </c>
      <c r="BA218" s="131">
        <f t="shared" si="449"/>
        <v>1</v>
      </c>
      <c r="BB218" s="13">
        <f t="shared" si="436"/>
        <v>0</v>
      </c>
      <c r="BC218" s="11">
        <f t="shared" si="378"/>
        <v>0</v>
      </c>
      <c r="BD218" s="67">
        <f t="shared" si="437"/>
        <v>1</v>
      </c>
      <c r="BE218" s="76" t="str">
        <f t="shared" si="379"/>
        <v/>
      </c>
      <c r="BF218" s="76" t="str">
        <f t="shared" si="380"/>
        <v/>
      </c>
      <c r="BG218" s="76" t="str">
        <f t="shared" si="381"/>
        <v/>
      </c>
      <c r="BH218" s="76" t="str">
        <f t="shared" si="382"/>
        <v/>
      </c>
      <c r="BI218" s="76" t="str">
        <f t="shared" si="383"/>
        <v/>
      </c>
      <c r="BJ218" s="76" t="str">
        <f t="shared" si="384"/>
        <v/>
      </c>
      <c r="BK218" s="131" t="b">
        <f t="shared" si="385"/>
        <v>0</v>
      </c>
      <c r="BL218" s="131" t="b">
        <f t="shared" si="386"/>
        <v>0</v>
      </c>
      <c r="BM218" s="131" t="b">
        <f t="shared" si="387"/>
        <v>0</v>
      </c>
      <c r="BN218" s="131" t="b">
        <f t="shared" si="388"/>
        <v>0</v>
      </c>
      <c r="BO218" s="131" t="b">
        <f t="shared" si="389"/>
        <v>0</v>
      </c>
      <c r="BP218" s="131" t="b">
        <f t="shared" si="390"/>
        <v>0</v>
      </c>
      <c r="BQ218" s="131">
        <f t="shared" si="444"/>
        <v>0</v>
      </c>
      <c r="BR218" s="131">
        <f t="shared" si="450"/>
        <v>1</v>
      </c>
      <c r="BS218" s="92">
        <f t="shared" si="445"/>
        <v>0</v>
      </c>
      <c r="BT218" s="13">
        <f t="shared" si="391"/>
        <v>0</v>
      </c>
      <c r="BU218" s="11">
        <f t="shared" si="438"/>
        <v>0</v>
      </c>
      <c r="BV218" s="67">
        <f t="shared" si="439"/>
        <v>1</v>
      </c>
      <c r="BW218" s="118" t="str">
        <f t="shared" si="392"/>
        <v/>
      </c>
      <c r="BX218" s="118" t="str">
        <f t="shared" si="393"/>
        <v/>
      </c>
      <c r="BY218" s="118" t="str">
        <f t="shared" si="394"/>
        <v/>
      </c>
      <c r="BZ218" s="118" t="str">
        <f t="shared" si="395"/>
        <v/>
      </c>
      <c r="CA218" s="118" t="str">
        <f t="shared" si="396"/>
        <v/>
      </c>
      <c r="CB218" s="118" t="str">
        <f t="shared" si="397"/>
        <v/>
      </c>
      <c r="CC218" s="118" t="str">
        <f t="shared" si="398"/>
        <v/>
      </c>
      <c r="CD218" s="60" t="b">
        <f t="shared" si="399"/>
        <v>0</v>
      </c>
      <c r="CE218" s="60" t="b">
        <f t="shared" si="400"/>
        <v>0</v>
      </c>
      <c r="CF218" s="60" t="b">
        <f t="shared" si="401"/>
        <v>0</v>
      </c>
      <c r="CG218" s="60" t="b">
        <f t="shared" si="402"/>
        <v>0</v>
      </c>
      <c r="CH218" s="60" t="b">
        <f t="shared" si="403"/>
        <v>0</v>
      </c>
      <c r="CI218" s="60" t="b">
        <f t="shared" si="404"/>
        <v>0</v>
      </c>
      <c r="CJ218" s="60" t="b">
        <f t="shared" si="405"/>
        <v>0</v>
      </c>
      <c r="CK218" s="131">
        <f t="shared" si="446"/>
        <v>0</v>
      </c>
      <c r="CL218" s="131">
        <f t="shared" si="451"/>
        <v>1</v>
      </c>
      <c r="CM218" s="92">
        <f t="shared" si="447"/>
        <v>0</v>
      </c>
      <c r="CN218" s="13">
        <f t="shared" si="440"/>
        <v>0</v>
      </c>
      <c r="CO218" s="11">
        <f t="shared" si="406"/>
        <v>0</v>
      </c>
      <c r="CP218" s="13">
        <f t="shared" si="441"/>
        <v>0</v>
      </c>
      <c r="CQ218" s="11">
        <f t="shared" si="360"/>
        <v>0</v>
      </c>
      <c r="CR218" s="57">
        <f t="shared" si="361"/>
        <v>0</v>
      </c>
      <c r="CS218" s="57">
        <f t="shared" si="362"/>
        <v>0</v>
      </c>
      <c r="CT218" s="57">
        <f t="shared" si="354"/>
        <v>0</v>
      </c>
      <c r="CU218" s="24" t="str">
        <f t="shared" si="407"/>
        <v/>
      </c>
      <c r="CV218" s="24" t="str">
        <f t="shared" si="408"/>
        <v/>
      </c>
      <c r="CW218" s="24" t="str">
        <f t="shared" si="409"/>
        <v/>
      </c>
      <c r="CX218" s="24" t="str">
        <f t="shared" si="410"/>
        <v/>
      </c>
      <c r="CY218" s="24" t="str">
        <f t="shared" si="411"/>
        <v/>
      </c>
      <c r="CZ218" s="24" t="str">
        <f t="shared" si="412"/>
        <v/>
      </c>
      <c r="DA218" s="24" t="str">
        <f t="shared" si="413"/>
        <v/>
      </c>
      <c r="DB218" s="24" t="str">
        <f t="shared" si="414"/>
        <v/>
      </c>
      <c r="DC218" s="24" t="str">
        <f t="shared" si="415"/>
        <v/>
      </c>
      <c r="DD218" s="24" t="str">
        <f t="shared" si="416"/>
        <v/>
      </c>
      <c r="DE218" s="24" t="str">
        <f t="shared" si="417"/>
        <v/>
      </c>
      <c r="DF218" s="24" t="str">
        <f t="shared" si="418"/>
        <v/>
      </c>
      <c r="DG218" s="24" t="str">
        <f t="shared" si="419"/>
        <v/>
      </c>
      <c r="EA218" s="7"/>
      <c r="EH218" s="121">
        <f t="shared" ca="1" si="363"/>
        <v>18</v>
      </c>
    </row>
    <row r="219" spans="1:138" x14ac:dyDescent="0.2">
      <c r="A219" s="125"/>
      <c r="B219" s="61" t="str">
        <f t="shared" si="357"/>
        <v/>
      </c>
      <c r="C219" s="7" t="str">
        <f t="shared" si="452"/>
        <v/>
      </c>
      <c r="D219" s="60">
        <f t="shared" si="358"/>
        <v>0</v>
      </c>
      <c r="E219" s="7" t="str">
        <f t="shared" si="359"/>
        <v/>
      </c>
      <c r="F219" s="72" t="str">
        <f t="shared" si="355"/>
        <v/>
      </c>
      <c r="G219" s="108" t="str">
        <f t="shared" si="356"/>
        <v/>
      </c>
      <c r="H219" s="112">
        <f t="shared" si="453"/>
        <v>0</v>
      </c>
      <c r="I219" s="112">
        <f t="shared" si="454"/>
        <v>0</v>
      </c>
      <c r="J219" s="112">
        <f t="shared" si="455"/>
        <v>0</v>
      </c>
      <c r="K219" s="112">
        <f t="shared" si="456"/>
        <v>0</v>
      </c>
      <c r="L219" s="112">
        <f t="shared" si="457"/>
        <v>0</v>
      </c>
      <c r="M219" s="112">
        <f t="shared" si="458"/>
        <v>0</v>
      </c>
      <c r="N219" s="60"/>
      <c r="O219" s="61"/>
      <c r="P219" s="61"/>
      <c r="Q219" s="61"/>
      <c r="R219" s="61"/>
      <c r="S219" s="7"/>
      <c r="T219" s="67">
        <f t="shared" si="420"/>
        <v>1</v>
      </c>
      <c r="U219" s="76" t="str">
        <f t="shared" si="421"/>
        <v/>
      </c>
      <c r="V219" s="76" t="str">
        <f t="shared" si="422"/>
        <v/>
      </c>
      <c r="W219" s="76" t="str">
        <f t="shared" si="423"/>
        <v/>
      </c>
      <c r="X219" s="76" t="str">
        <f t="shared" si="424"/>
        <v/>
      </c>
      <c r="Y219" s="76" t="str">
        <f t="shared" si="425"/>
        <v/>
      </c>
      <c r="Z219" s="76" t="str">
        <f t="shared" si="426"/>
        <v/>
      </c>
      <c r="AA219" s="131" t="b">
        <f t="shared" si="364"/>
        <v>0</v>
      </c>
      <c r="AB219" s="131" t="b">
        <f t="shared" si="365"/>
        <v>0</v>
      </c>
      <c r="AC219" s="131" t="b">
        <f t="shared" si="366"/>
        <v>0</v>
      </c>
      <c r="AD219" s="131" t="b">
        <f t="shared" si="367"/>
        <v>0</v>
      </c>
      <c r="AE219" s="131" t="b">
        <f t="shared" si="368"/>
        <v>0</v>
      </c>
      <c r="AF219" s="131" t="b">
        <f t="shared" si="369"/>
        <v>0</v>
      </c>
      <c r="AG219" s="131">
        <f t="shared" si="442"/>
        <v>0</v>
      </c>
      <c r="AH219" s="131">
        <f t="shared" si="448"/>
        <v>1</v>
      </c>
      <c r="AI219" s="13">
        <f t="shared" si="370"/>
        <v>0</v>
      </c>
      <c r="AJ219" s="11">
        <f t="shared" si="427"/>
        <v>0</v>
      </c>
      <c r="AK219" s="67">
        <f t="shared" si="428"/>
        <v>1</v>
      </c>
      <c r="AL219" s="118" t="str">
        <f t="shared" si="429"/>
        <v/>
      </c>
      <c r="AM219" s="118" t="str">
        <f t="shared" si="430"/>
        <v/>
      </c>
      <c r="AN219" s="118" t="str">
        <f t="shared" si="431"/>
        <v/>
      </c>
      <c r="AO219" s="118" t="str">
        <f t="shared" si="432"/>
        <v/>
      </c>
      <c r="AP219" s="118" t="str">
        <f t="shared" si="433"/>
        <v/>
      </c>
      <c r="AQ219" s="118" t="str">
        <f t="shared" si="434"/>
        <v/>
      </c>
      <c r="AR219" s="118" t="str">
        <f t="shared" si="435"/>
        <v/>
      </c>
      <c r="AS219" s="60" t="b">
        <f t="shared" si="371"/>
        <v>0</v>
      </c>
      <c r="AT219" s="60" t="b">
        <f t="shared" si="372"/>
        <v>0</v>
      </c>
      <c r="AU219" s="60" t="b">
        <f t="shared" si="373"/>
        <v>0</v>
      </c>
      <c r="AV219" s="60" t="b">
        <f t="shared" si="374"/>
        <v>0</v>
      </c>
      <c r="AW219" s="60" t="b">
        <f t="shared" si="375"/>
        <v>0</v>
      </c>
      <c r="AX219" s="60" t="b">
        <f t="shared" si="376"/>
        <v>0</v>
      </c>
      <c r="AY219" s="60" t="b">
        <f t="shared" si="377"/>
        <v>0</v>
      </c>
      <c r="AZ219" s="131">
        <f t="shared" si="443"/>
        <v>0</v>
      </c>
      <c r="BA219" s="131">
        <f t="shared" si="449"/>
        <v>1</v>
      </c>
      <c r="BB219" s="13">
        <f t="shared" si="436"/>
        <v>0</v>
      </c>
      <c r="BC219" s="11">
        <f t="shared" si="378"/>
        <v>0</v>
      </c>
      <c r="BD219" s="67">
        <f t="shared" si="437"/>
        <v>1</v>
      </c>
      <c r="BE219" s="76" t="str">
        <f t="shared" si="379"/>
        <v/>
      </c>
      <c r="BF219" s="76" t="str">
        <f t="shared" si="380"/>
        <v/>
      </c>
      <c r="BG219" s="76" t="str">
        <f t="shared" si="381"/>
        <v/>
      </c>
      <c r="BH219" s="76" t="str">
        <f t="shared" si="382"/>
        <v/>
      </c>
      <c r="BI219" s="76" t="str">
        <f t="shared" si="383"/>
        <v/>
      </c>
      <c r="BJ219" s="76" t="str">
        <f t="shared" si="384"/>
        <v/>
      </c>
      <c r="BK219" s="131" t="b">
        <f t="shared" si="385"/>
        <v>0</v>
      </c>
      <c r="BL219" s="131" t="b">
        <f t="shared" si="386"/>
        <v>0</v>
      </c>
      <c r="BM219" s="131" t="b">
        <f t="shared" si="387"/>
        <v>0</v>
      </c>
      <c r="BN219" s="131" t="b">
        <f t="shared" si="388"/>
        <v>0</v>
      </c>
      <c r="BO219" s="131" t="b">
        <f t="shared" si="389"/>
        <v>0</v>
      </c>
      <c r="BP219" s="131" t="b">
        <f t="shared" si="390"/>
        <v>0</v>
      </c>
      <c r="BQ219" s="131">
        <f t="shared" si="444"/>
        <v>0</v>
      </c>
      <c r="BR219" s="131">
        <f t="shared" si="450"/>
        <v>1</v>
      </c>
      <c r="BS219" s="92">
        <f t="shared" si="445"/>
        <v>0</v>
      </c>
      <c r="BT219" s="13">
        <f t="shared" si="391"/>
        <v>0</v>
      </c>
      <c r="BU219" s="11">
        <f t="shared" si="438"/>
        <v>0</v>
      </c>
      <c r="BV219" s="67">
        <f t="shared" si="439"/>
        <v>1</v>
      </c>
      <c r="BW219" s="118" t="str">
        <f t="shared" si="392"/>
        <v/>
      </c>
      <c r="BX219" s="118" t="str">
        <f t="shared" si="393"/>
        <v/>
      </c>
      <c r="BY219" s="118" t="str">
        <f t="shared" si="394"/>
        <v/>
      </c>
      <c r="BZ219" s="118" t="str">
        <f t="shared" si="395"/>
        <v/>
      </c>
      <c r="CA219" s="118" t="str">
        <f t="shared" si="396"/>
        <v/>
      </c>
      <c r="CB219" s="118" t="str">
        <f t="shared" si="397"/>
        <v/>
      </c>
      <c r="CC219" s="118" t="str">
        <f t="shared" si="398"/>
        <v/>
      </c>
      <c r="CD219" s="60" t="b">
        <f t="shared" si="399"/>
        <v>0</v>
      </c>
      <c r="CE219" s="60" t="b">
        <f t="shared" si="400"/>
        <v>0</v>
      </c>
      <c r="CF219" s="60" t="b">
        <f t="shared" si="401"/>
        <v>0</v>
      </c>
      <c r="CG219" s="60" t="b">
        <f t="shared" si="402"/>
        <v>0</v>
      </c>
      <c r="CH219" s="60" t="b">
        <f t="shared" si="403"/>
        <v>0</v>
      </c>
      <c r="CI219" s="60" t="b">
        <f t="shared" si="404"/>
        <v>0</v>
      </c>
      <c r="CJ219" s="60" t="b">
        <f t="shared" si="405"/>
        <v>0</v>
      </c>
      <c r="CK219" s="131">
        <f t="shared" si="446"/>
        <v>0</v>
      </c>
      <c r="CL219" s="131">
        <f t="shared" si="451"/>
        <v>1</v>
      </c>
      <c r="CM219" s="92">
        <f t="shared" si="447"/>
        <v>0</v>
      </c>
      <c r="CN219" s="13">
        <f t="shared" si="440"/>
        <v>0</v>
      </c>
      <c r="CO219" s="11">
        <f t="shared" si="406"/>
        <v>0</v>
      </c>
      <c r="CP219" s="13">
        <f t="shared" si="441"/>
        <v>0</v>
      </c>
      <c r="CQ219" s="11">
        <f t="shared" si="360"/>
        <v>0</v>
      </c>
      <c r="CR219" s="57">
        <f t="shared" si="361"/>
        <v>0</v>
      </c>
      <c r="CS219" s="57">
        <f t="shared" si="362"/>
        <v>0</v>
      </c>
      <c r="CT219" s="57">
        <f t="shared" si="354"/>
        <v>0</v>
      </c>
      <c r="CU219" s="24" t="str">
        <f t="shared" si="407"/>
        <v/>
      </c>
      <c r="CV219" s="24" t="str">
        <f t="shared" si="408"/>
        <v/>
      </c>
      <c r="CW219" s="24" t="str">
        <f t="shared" si="409"/>
        <v/>
      </c>
      <c r="CX219" s="24" t="str">
        <f t="shared" si="410"/>
        <v/>
      </c>
      <c r="CY219" s="24" t="str">
        <f t="shared" si="411"/>
        <v/>
      </c>
      <c r="CZ219" s="24" t="str">
        <f t="shared" si="412"/>
        <v/>
      </c>
      <c r="DA219" s="24" t="str">
        <f t="shared" si="413"/>
        <v/>
      </c>
      <c r="DB219" s="24" t="str">
        <f t="shared" si="414"/>
        <v/>
      </c>
      <c r="DC219" s="24" t="str">
        <f t="shared" si="415"/>
        <v/>
      </c>
      <c r="DD219" s="24" t="str">
        <f t="shared" si="416"/>
        <v/>
      </c>
      <c r="DE219" s="24" t="str">
        <f t="shared" si="417"/>
        <v/>
      </c>
      <c r="DF219" s="24" t="str">
        <f t="shared" si="418"/>
        <v/>
      </c>
      <c r="DG219" s="24" t="str">
        <f t="shared" si="419"/>
        <v/>
      </c>
      <c r="EA219" s="7"/>
      <c r="EH219" s="121">
        <f t="shared" ca="1" si="363"/>
        <v>17</v>
      </c>
    </row>
    <row r="220" spans="1:138" x14ac:dyDescent="0.2">
      <c r="A220" s="125"/>
      <c r="B220" s="61" t="str">
        <f t="shared" si="357"/>
        <v/>
      </c>
      <c r="C220" s="7" t="str">
        <f t="shared" si="452"/>
        <v/>
      </c>
      <c r="D220" s="60">
        <f t="shared" si="358"/>
        <v>0</v>
      </c>
      <c r="E220" s="7" t="str">
        <f t="shared" si="359"/>
        <v/>
      </c>
      <c r="F220" s="72" t="str">
        <f t="shared" si="355"/>
        <v/>
      </c>
      <c r="G220" s="108" t="str">
        <f t="shared" si="356"/>
        <v/>
      </c>
      <c r="H220" s="112">
        <f t="shared" si="453"/>
        <v>0</v>
      </c>
      <c r="I220" s="112">
        <f t="shared" si="454"/>
        <v>0</v>
      </c>
      <c r="J220" s="112">
        <f t="shared" si="455"/>
        <v>0</v>
      </c>
      <c r="K220" s="112">
        <f t="shared" si="456"/>
        <v>0</v>
      </c>
      <c r="L220" s="112">
        <f t="shared" si="457"/>
        <v>0</v>
      </c>
      <c r="M220" s="112">
        <f t="shared" si="458"/>
        <v>0</v>
      </c>
      <c r="N220" s="60"/>
      <c r="O220" s="61"/>
      <c r="P220" s="61"/>
      <c r="Q220" s="61"/>
      <c r="R220" s="61"/>
      <c r="S220" s="7"/>
      <c r="T220" s="67">
        <f t="shared" si="420"/>
        <v>1</v>
      </c>
      <c r="U220" s="76" t="str">
        <f t="shared" si="421"/>
        <v/>
      </c>
      <c r="V220" s="76" t="str">
        <f t="shared" si="422"/>
        <v/>
      </c>
      <c r="W220" s="76" t="str">
        <f t="shared" si="423"/>
        <v/>
      </c>
      <c r="X220" s="76" t="str">
        <f t="shared" si="424"/>
        <v/>
      </c>
      <c r="Y220" s="76" t="str">
        <f t="shared" si="425"/>
        <v/>
      </c>
      <c r="Z220" s="76" t="str">
        <f t="shared" si="426"/>
        <v/>
      </c>
      <c r="AA220" s="131" t="b">
        <f t="shared" si="364"/>
        <v>0</v>
      </c>
      <c r="AB220" s="131" t="b">
        <f t="shared" si="365"/>
        <v>0</v>
      </c>
      <c r="AC220" s="131" t="b">
        <f t="shared" si="366"/>
        <v>0</v>
      </c>
      <c r="AD220" s="131" t="b">
        <f t="shared" si="367"/>
        <v>0</v>
      </c>
      <c r="AE220" s="131" t="b">
        <f t="shared" si="368"/>
        <v>0</v>
      </c>
      <c r="AF220" s="131" t="b">
        <f t="shared" si="369"/>
        <v>0</v>
      </c>
      <c r="AG220" s="131">
        <f t="shared" si="442"/>
        <v>0</v>
      </c>
      <c r="AH220" s="131">
        <f t="shared" si="448"/>
        <v>1</v>
      </c>
      <c r="AI220" s="13">
        <f t="shared" si="370"/>
        <v>0</v>
      </c>
      <c r="AJ220" s="11">
        <f t="shared" si="427"/>
        <v>0</v>
      </c>
      <c r="AK220" s="67">
        <f t="shared" si="428"/>
        <v>1</v>
      </c>
      <c r="AL220" s="118" t="str">
        <f t="shared" si="429"/>
        <v/>
      </c>
      <c r="AM220" s="118" t="str">
        <f t="shared" si="430"/>
        <v/>
      </c>
      <c r="AN220" s="118" t="str">
        <f t="shared" si="431"/>
        <v/>
      </c>
      <c r="AO220" s="118" t="str">
        <f t="shared" si="432"/>
        <v/>
      </c>
      <c r="AP220" s="118" t="str">
        <f t="shared" si="433"/>
        <v/>
      </c>
      <c r="AQ220" s="118" t="str">
        <f t="shared" si="434"/>
        <v/>
      </c>
      <c r="AR220" s="118" t="str">
        <f t="shared" si="435"/>
        <v/>
      </c>
      <c r="AS220" s="60" t="b">
        <f t="shared" si="371"/>
        <v>0</v>
      </c>
      <c r="AT220" s="60" t="b">
        <f t="shared" si="372"/>
        <v>0</v>
      </c>
      <c r="AU220" s="60" t="b">
        <f t="shared" si="373"/>
        <v>0</v>
      </c>
      <c r="AV220" s="60" t="b">
        <f t="shared" si="374"/>
        <v>0</v>
      </c>
      <c r="AW220" s="60" t="b">
        <f t="shared" si="375"/>
        <v>0</v>
      </c>
      <c r="AX220" s="60" t="b">
        <f t="shared" si="376"/>
        <v>0</v>
      </c>
      <c r="AY220" s="60" t="b">
        <f t="shared" si="377"/>
        <v>0</v>
      </c>
      <c r="AZ220" s="131">
        <f t="shared" si="443"/>
        <v>0</v>
      </c>
      <c r="BA220" s="131">
        <f t="shared" si="449"/>
        <v>1</v>
      </c>
      <c r="BB220" s="13">
        <f t="shared" si="436"/>
        <v>0</v>
      </c>
      <c r="BC220" s="11">
        <f t="shared" si="378"/>
        <v>0</v>
      </c>
      <c r="BD220" s="67">
        <f t="shared" si="437"/>
        <v>1</v>
      </c>
      <c r="BE220" s="76" t="str">
        <f t="shared" si="379"/>
        <v/>
      </c>
      <c r="BF220" s="76" t="str">
        <f t="shared" si="380"/>
        <v/>
      </c>
      <c r="BG220" s="76" t="str">
        <f t="shared" si="381"/>
        <v/>
      </c>
      <c r="BH220" s="76" t="str">
        <f t="shared" si="382"/>
        <v/>
      </c>
      <c r="BI220" s="76" t="str">
        <f t="shared" si="383"/>
        <v/>
      </c>
      <c r="BJ220" s="76" t="str">
        <f t="shared" si="384"/>
        <v/>
      </c>
      <c r="BK220" s="131" t="b">
        <f t="shared" si="385"/>
        <v>0</v>
      </c>
      <c r="BL220" s="131" t="b">
        <f t="shared" si="386"/>
        <v>0</v>
      </c>
      <c r="BM220" s="131" t="b">
        <f t="shared" si="387"/>
        <v>0</v>
      </c>
      <c r="BN220" s="131" t="b">
        <f t="shared" si="388"/>
        <v>0</v>
      </c>
      <c r="BO220" s="131" t="b">
        <f t="shared" si="389"/>
        <v>0</v>
      </c>
      <c r="BP220" s="131" t="b">
        <f t="shared" si="390"/>
        <v>0</v>
      </c>
      <c r="BQ220" s="131">
        <f t="shared" si="444"/>
        <v>0</v>
      </c>
      <c r="BR220" s="131">
        <f t="shared" si="450"/>
        <v>1</v>
      </c>
      <c r="BS220" s="92">
        <f t="shared" si="445"/>
        <v>0</v>
      </c>
      <c r="BT220" s="13">
        <f t="shared" si="391"/>
        <v>0</v>
      </c>
      <c r="BU220" s="11">
        <f t="shared" si="438"/>
        <v>0</v>
      </c>
      <c r="BV220" s="67">
        <f t="shared" si="439"/>
        <v>1</v>
      </c>
      <c r="BW220" s="118" t="str">
        <f t="shared" si="392"/>
        <v/>
      </c>
      <c r="BX220" s="118" t="str">
        <f t="shared" si="393"/>
        <v/>
      </c>
      <c r="BY220" s="118" t="str">
        <f t="shared" si="394"/>
        <v/>
      </c>
      <c r="BZ220" s="118" t="str">
        <f t="shared" si="395"/>
        <v/>
      </c>
      <c r="CA220" s="118" t="str">
        <f t="shared" si="396"/>
        <v/>
      </c>
      <c r="CB220" s="118" t="str">
        <f t="shared" si="397"/>
        <v/>
      </c>
      <c r="CC220" s="118" t="str">
        <f t="shared" si="398"/>
        <v/>
      </c>
      <c r="CD220" s="60" t="b">
        <f t="shared" si="399"/>
        <v>0</v>
      </c>
      <c r="CE220" s="60" t="b">
        <f t="shared" si="400"/>
        <v>0</v>
      </c>
      <c r="CF220" s="60" t="b">
        <f t="shared" si="401"/>
        <v>0</v>
      </c>
      <c r="CG220" s="60" t="b">
        <f t="shared" si="402"/>
        <v>0</v>
      </c>
      <c r="CH220" s="60" t="b">
        <f t="shared" si="403"/>
        <v>0</v>
      </c>
      <c r="CI220" s="60" t="b">
        <f t="shared" si="404"/>
        <v>0</v>
      </c>
      <c r="CJ220" s="60" t="b">
        <f t="shared" si="405"/>
        <v>0</v>
      </c>
      <c r="CK220" s="131">
        <f t="shared" si="446"/>
        <v>0</v>
      </c>
      <c r="CL220" s="131">
        <f t="shared" si="451"/>
        <v>1</v>
      </c>
      <c r="CM220" s="92">
        <f t="shared" si="447"/>
        <v>0</v>
      </c>
      <c r="CN220" s="13">
        <f t="shared" si="440"/>
        <v>0</v>
      </c>
      <c r="CO220" s="11">
        <f t="shared" si="406"/>
        <v>0</v>
      </c>
      <c r="CP220" s="13">
        <f t="shared" si="441"/>
        <v>0</v>
      </c>
      <c r="CQ220" s="11">
        <f t="shared" si="360"/>
        <v>0</v>
      </c>
      <c r="CR220" s="57">
        <f t="shared" si="361"/>
        <v>0</v>
      </c>
      <c r="CS220" s="57">
        <f t="shared" si="362"/>
        <v>0</v>
      </c>
      <c r="CT220" s="57">
        <f t="shared" si="354"/>
        <v>0</v>
      </c>
      <c r="CU220" s="24" t="str">
        <f t="shared" si="407"/>
        <v/>
      </c>
      <c r="CV220" s="24" t="str">
        <f t="shared" si="408"/>
        <v/>
      </c>
      <c r="CW220" s="24" t="str">
        <f t="shared" si="409"/>
        <v/>
      </c>
      <c r="CX220" s="24" t="str">
        <f t="shared" si="410"/>
        <v/>
      </c>
      <c r="CY220" s="24" t="str">
        <f t="shared" si="411"/>
        <v/>
      </c>
      <c r="CZ220" s="24" t="str">
        <f t="shared" si="412"/>
        <v/>
      </c>
      <c r="DA220" s="24" t="str">
        <f t="shared" si="413"/>
        <v/>
      </c>
      <c r="DB220" s="24" t="str">
        <f t="shared" si="414"/>
        <v/>
      </c>
      <c r="DC220" s="24" t="str">
        <f t="shared" si="415"/>
        <v/>
      </c>
      <c r="DD220" s="24" t="str">
        <f t="shared" si="416"/>
        <v/>
      </c>
      <c r="DE220" s="24" t="str">
        <f t="shared" si="417"/>
        <v/>
      </c>
      <c r="DF220" s="24" t="str">
        <f t="shared" si="418"/>
        <v/>
      </c>
      <c r="DG220" s="24" t="str">
        <f t="shared" si="419"/>
        <v/>
      </c>
      <c r="EA220" s="7"/>
      <c r="EH220" s="121">
        <f t="shared" ca="1" si="363"/>
        <v>2</v>
      </c>
    </row>
    <row r="221" spans="1:138" x14ac:dyDescent="0.2">
      <c r="A221" s="125"/>
      <c r="B221" s="61" t="str">
        <f t="shared" si="357"/>
        <v/>
      </c>
      <c r="C221" s="7" t="str">
        <f t="shared" si="452"/>
        <v/>
      </c>
      <c r="D221" s="60">
        <f t="shared" si="358"/>
        <v>0</v>
      </c>
      <c r="E221" s="7" t="str">
        <f t="shared" si="359"/>
        <v/>
      </c>
      <c r="F221" s="72" t="str">
        <f t="shared" si="355"/>
        <v/>
      </c>
      <c r="G221" s="108" t="str">
        <f t="shared" si="356"/>
        <v/>
      </c>
      <c r="H221" s="112">
        <f t="shared" si="453"/>
        <v>0</v>
      </c>
      <c r="I221" s="112">
        <f t="shared" si="454"/>
        <v>0</v>
      </c>
      <c r="J221" s="112">
        <f t="shared" si="455"/>
        <v>0</v>
      </c>
      <c r="K221" s="112">
        <f t="shared" si="456"/>
        <v>0</v>
      </c>
      <c r="L221" s="112">
        <f t="shared" si="457"/>
        <v>0</v>
      </c>
      <c r="M221" s="112">
        <f t="shared" si="458"/>
        <v>0</v>
      </c>
      <c r="N221" s="60"/>
      <c r="O221" s="61"/>
      <c r="P221" s="61"/>
      <c r="Q221" s="61"/>
      <c r="R221" s="61"/>
      <c r="S221" s="7"/>
      <c r="T221" s="67">
        <f t="shared" si="420"/>
        <v>1</v>
      </c>
      <c r="U221" s="76" t="str">
        <f t="shared" si="421"/>
        <v/>
      </c>
      <c r="V221" s="76" t="str">
        <f t="shared" si="422"/>
        <v/>
      </c>
      <c r="W221" s="76" t="str">
        <f t="shared" si="423"/>
        <v/>
      </c>
      <c r="X221" s="76" t="str">
        <f t="shared" si="424"/>
        <v/>
      </c>
      <c r="Y221" s="76" t="str">
        <f t="shared" si="425"/>
        <v/>
      </c>
      <c r="Z221" s="76" t="str">
        <f t="shared" si="426"/>
        <v/>
      </c>
      <c r="AA221" s="131" t="b">
        <f t="shared" si="364"/>
        <v>0</v>
      </c>
      <c r="AB221" s="131" t="b">
        <f t="shared" si="365"/>
        <v>0</v>
      </c>
      <c r="AC221" s="131" t="b">
        <f t="shared" si="366"/>
        <v>0</v>
      </c>
      <c r="AD221" s="131" t="b">
        <f t="shared" si="367"/>
        <v>0</v>
      </c>
      <c r="AE221" s="131" t="b">
        <f t="shared" si="368"/>
        <v>0</v>
      </c>
      <c r="AF221" s="131" t="b">
        <f t="shared" si="369"/>
        <v>0</v>
      </c>
      <c r="AG221" s="131">
        <f t="shared" si="442"/>
        <v>0</v>
      </c>
      <c r="AH221" s="131">
        <f t="shared" si="448"/>
        <v>1</v>
      </c>
      <c r="AI221" s="13">
        <f t="shared" si="370"/>
        <v>0</v>
      </c>
      <c r="AJ221" s="11">
        <f t="shared" si="427"/>
        <v>0</v>
      </c>
      <c r="AK221" s="67">
        <f t="shared" si="428"/>
        <v>1</v>
      </c>
      <c r="AL221" s="118" t="str">
        <f t="shared" si="429"/>
        <v/>
      </c>
      <c r="AM221" s="118" t="str">
        <f t="shared" si="430"/>
        <v/>
      </c>
      <c r="AN221" s="118" t="str">
        <f t="shared" si="431"/>
        <v/>
      </c>
      <c r="AO221" s="118" t="str">
        <f t="shared" si="432"/>
        <v/>
      </c>
      <c r="AP221" s="118" t="str">
        <f t="shared" si="433"/>
        <v/>
      </c>
      <c r="AQ221" s="118" t="str">
        <f t="shared" si="434"/>
        <v/>
      </c>
      <c r="AR221" s="118" t="str">
        <f t="shared" si="435"/>
        <v/>
      </c>
      <c r="AS221" s="60" t="b">
        <f t="shared" si="371"/>
        <v>0</v>
      </c>
      <c r="AT221" s="60" t="b">
        <f t="shared" si="372"/>
        <v>0</v>
      </c>
      <c r="AU221" s="60" t="b">
        <f t="shared" si="373"/>
        <v>0</v>
      </c>
      <c r="AV221" s="60" t="b">
        <f t="shared" si="374"/>
        <v>0</v>
      </c>
      <c r="AW221" s="60" t="b">
        <f t="shared" si="375"/>
        <v>0</v>
      </c>
      <c r="AX221" s="60" t="b">
        <f t="shared" si="376"/>
        <v>0</v>
      </c>
      <c r="AY221" s="60" t="b">
        <f t="shared" si="377"/>
        <v>0</v>
      </c>
      <c r="AZ221" s="131">
        <f t="shared" si="443"/>
        <v>0</v>
      </c>
      <c r="BA221" s="131">
        <f t="shared" si="449"/>
        <v>1</v>
      </c>
      <c r="BB221" s="13">
        <f t="shared" si="436"/>
        <v>0</v>
      </c>
      <c r="BC221" s="11">
        <f t="shared" si="378"/>
        <v>0</v>
      </c>
      <c r="BD221" s="67">
        <f t="shared" si="437"/>
        <v>1</v>
      </c>
      <c r="BE221" s="76" t="str">
        <f t="shared" si="379"/>
        <v/>
      </c>
      <c r="BF221" s="76" t="str">
        <f t="shared" si="380"/>
        <v/>
      </c>
      <c r="BG221" s="76" t="str">
        <f t="shared" si="381"/>
        <v/>
      </c>
      <c r="BH221" s="76" t="str">
        <f t="shared" si="382"/>
        <v/>
      </c>
      <c r="BI221" s="76" t="str">
        <f t="shared" si="383"/>
        <v/>
      </c>
      <c r="BJ221" s="76" t="str">
        <f t="shared" si="384"/>
        <v/>
      </c>
      <c r="BK221" s="131" t="b">
        <f t="shared" si="385"/>
        <v>0</v>
      </c>
      <c r="BL221" s="131" t="b">
        <f t="shared" si="386"/>
        <v>0</v>
      </c>
      <c r="BM221" s="131" t="b">
        <f t="shared" si="387"/>
        <v>0</v>
      </c>
      <c r="BN221" s="131" t="b">
        <f t="shared" si="388"/>
        <v>0</v>
      </c>
      <c r="BO221" s="131" t="b">
        <f t="shared" si="389"/>
        <v>0</v>
      </c>
      <c r="BP221" s="131" t="b">
        <f t="shared" si="390"/>
        <v>0</v>
      </c>
      <c r="BQ221" s="131">
        <f t="shared" si="444"/>
        <v>0</v>
      </c>
      <c r="BR221" s="131">
        <f t="shared" si="450"/>
        <v>1</v>
      </c>
      <c r="BS221" s="92">
        <f t="shared" si="445"/>
        <v>0</v>
      </c>
      <c r="BT221" s="13">
        <f t="shared" si="391"/>
        <v>0</v>
      </c>
      <c r="BU221" s="11">
        <f t="shared" si="438"/>
        <v>0</v>
      </c>
      <c r="BV221" s="67">
        <f t="shared" si="439"/>
        <v>1</v>
      </c>
      <c r="BW221" s="118" t="str">
        <f t="shared" si="392"/>
        <v/>
      </c>
      <c r="BX221" s="118" t="str">
        <f t="shared" si="393"/>
        <v/>
      </c>
      <c r="BY221" s="118" t="str">
        <f t="shared" si="394"/>
        <v/>
      </c>
      <c r="BZ221" s="118" t="str">
        <f t="shared" si="395"/>
        <v/>
      </c>
      <c r="CA221" s="118" t="str">
        <f t="shared" si="396"/>
        <v/>
      </c>
      <c r="CB221" s="118" t="str">
        <f t="shared" si="397"/>
        <v/>
      </c>
      <c r="CC221" s="118" t="str">
        <f t="shared" si="398"/>
        <v/>
      </c>
      <c r="CD221" s="60" t="b">
        <f t="shared" si="399"/>
        <v>0</v>
      </c>
      <c r="CE221" s="60" t="b">
        <f t="shared" si="400"/>
        <v>0</v>
      </c>
      <c r="CF221" s="60" t="b">
        <f t="shared" si="401"/>
        <v>0</v>
      </c>
      <c r="CG221" s="60" t="b">
        <f t="shared" si="402"/>
        <v>0</v>
      </c>
      <c r="CH221" s="60" t="b">
        <f t="shared" si="403"/>
        <v>0</v>
      </c>
      <c r="CI221" s="60" t="b">
        <f t="shared" si="404"/>
        <v>0</v>
      </c>
      <c r="CJ221" s="60" t="b">
        <f t="shared" si="405"/>
        <v>0</v>
      </c>
      <c r="CK221" s="131">
        <f t="shared" si="446"/>
        <v>0</v>
      </c>
      <c r="CL221" s="131">
        <f t="shared" si="451"/>
        <v>1</v>
      </c>
      <c r="CM221" s="92">
        <f t="shared" si="447"/>
        <v>0</v>
      </c>
      <c r="CN221" s="13">
        <f t="shared" si="440"/>
        <v>0</v>
      </c>
      <c r="CO221" s="11">
        <f t="shared" si="406"/>
        <v>0</v>
      </c>
      <c r="CP221" s="13">
        <f t="shared" si="441"/>
        <v>0</v>
      </c>
      <c r="CQ221" s="11">
        <f t="shared" si="360"/>
        <v>0</v>
      </c>
      <c r="CR221" s="57">
        <f t="shared" si="361"/>
        <v>0</v>
      </c>
      <c r="CS221" s="57">
        <f t="shared" si="362"/>
        <v>0</v>
      </c>
      <c r="CT221" s="57">
        <f t="shared" si="354"/>
        <v>0</v>
      </c>
      <c r="CU221" s="24" t="str">
        <f t="shared" si="407"/>
        <v/>
      </c>
      <c r="CV221" s="24" t="str">
        <f t="shared" si="408"/>
        <v/>
      </c>
      <c r="CW221" s="24" t="str">
        <f t="shared" si="409"/>
        <v/>
      </c>
      <c r="CX221" s="24" t="str">
        <f t="shared" si="410"/>
        <v/>
      </c>
      <c r="CY221" s="24" t="str">
        <f t="shared" si="411"/>
        <v/>
      </c>
      <c r="CZ221" s="24" t="str">
        <f t="shared" si="412"/>
        <v/>
      </c>
      <c r="DA221" s="24" t="str">
        <f t="shared" si="413"/>
        <v/>
      </c>
      <c r="DB221" s="24" t="str">
        <f t="shared" si="414"/>
        <v/>
      </c>
      <c r="DC221" s="24" t="str">
        <f t="shared" si="415"/>
        <v/>
      </c>
      <c r="DD221" s="24" t="str">
        <f t="shared" si="416"/>
        <v/>
      </c>
      <c r="DE221" s="24" t="str">
        <f t="shared" si="417"/>
        <v/>
      </c>
      <c r="DF221" s="24" t="str">
        <f t="shared" si="418"/>
        <v/>
      </c>
      <c r="DG221" s="24" t="str">
        <f t="shared" si="419"/>
        <v/>
      </c>
      <c r="EA221" s="7"/>
      <c r="EH221" s="121">
        <f t="shared" ca="1" si="363"/>
        <v>27</v>
      </c>
    </row>
    <row r="222" spans="1:138" x14ac:dyDescent="0.2">
      <c r="A222" s="125"/>
      <c r="B222" s="61" t="str">
        <f t="shared" si="357"/>
        <v/>
      </c>
      <c r="C222" s="7" t="str">
        <f t="shared" si="452"/>
        <v/>
      </c>
      <c r="D222" s="60">
        <f t="shared" si="358"/>
        <v>0</v>
      </c>
      <c r="E222" s="7" t="str">
        <f t="shared" si="359"/>
        <v/>
      </c>
      <c r="F222" s="72" t="str">
        <f t="shared" si="355"/>
        <v/>
      </c>
      <c r="G222" s="108" t="str">
        <f t="shared" si="356"/>
        <v/>
      </c>
      <c r="H222" s="112">
        <f t="shared" si="453"/>
        <v>0</v>
      </c>
      <c r="I222" s="112">
        <f t="shared" si="454"/>
        <v>0</v>
      </c>
      <c r="J222" s="112">
        <f t="shared" si="455"/>
        <v>0</v>
      </c>
      <c r="K222" s="112">
        <f t="shared" si="456"/>
        <v>0</v>
      </c>
      <c r="L222" s="112">
        <f t="shared" si="457"/>
        <v>0</v>
      </c>
      <c r="M222" s="112">
        <f t="shared" si="458"/>
        <v>0</v>
      </c>
      <c r="N222" s="60"/>
      <c r="O222" s="61"/>
      <c r="P222" s="61"/>
      <c r="Q222" s="61"/>
      <c r="R222" s="61"/>
      <c r="S222" s="7"/>
      <c r="T222" s="67">
        <f t="shared" si="420"/>
        <v>1</v>
      </c>
      <c r="U222" s="76" t="str">
        <f t="shared" si="421"/>
        <v/>
      </c>
      <c r="V222" s="76" t="str">
        <f t="shared" si="422"/>
        <v/>
      </c>
      <c r="W222" s="76" t="str">
        <f t="shared" si="423"/>
        <v/>
      </c>
      <c r="X222" s="76" t="str">
        <f t="shared" si="424"/>
        <v/>
      </c>
      <c r="Y222" s="76" t="str">
        <f t="shared" si="425"/>
        <v/>
      </c>
      <c r="Z222" s="76" t="str">
        <f t="shared" si="426"/>
        <v/>
      </c>
      <c r="AA222" s="131" t="b">
        <f t="shared" si="364"/>
        <v>0</v>
      </c>
      <c r="AB222" s="131" t="b">
        <f t="shared" si="365"/>
        <v>0</v>
      </c>
      <c r="AC222" s="131" t="b">
        <f t="shared" si="366"/>
        <v>0</v>
      </c>
      <c r="AD222" s="131" t="b">
        <f t="shared" si="367"/>
        <v>0</v>
      </c>
      <c r="AE222" s="131" t="b">
        <f t="shared" si="368"/>
        <v>0</v>
      </c>
      <c r="AF222" s="131" t="b">
        <f t="shared" si="369"/>
        <v>0</v>
      </c>
      <c r="AG222" s="131">
        <f t="shared" si="442"/>
        <v>0</v>
      </c>
      <c r="AH222" s="131">
        <f t="shared" si="448"/>
        <v>1</v>
      </c>
      <c r="AI222" s="13">
        <f t="shared" si="370"/>
        <v>0</v>
      </c>
      <c r="AJ222" s="11">
        <f t="shared" si="427"/>
        <v>0</v>
      </c>
      <c r="AK222" s="67">
        <f t="shared" si="428"/>
        <v>1</v>
      </c>
      <c r="AL222" s="118" t="str">
        <f t="shared" si="429"/>
        <v/>
      </c>
      <c r="AM222" s="118" t="str">
        <f t="shared" si="430"/>
        <v/>
      </c>
      <c r="AN222" s="118" t="str">
        <f t="shared" si="431"/>
        <v/>
      </c>
      <c r="AO222" s="118" t="str">
        <f t="shared" si="432"/>
        <v/>
      </c>
      <c r="AP222" s="118" t="str">
        <f t="shared" si="433"/>
        <v/>
      </c>
      <c r="AQ222" s="118" t="str">
        <f t="shared" si="434"/>
        <v/>
      </c>
      <c r="AR222" s="118" t="str">
        <f t="shared" si="435"/>
        <v/>
      </c>
      <c r="AS222" s="60" t="b">
        <f t="shared" si="371"/>
        <v>0</v>
      </c>
      <c r="AT222" s="60" t="b">
        <f t="shared" si="372"/>
        <v>0</v>
      </c>
      <c r="AU222" s="60" t="b">
        <f t="shared" si="373"/>
        <v>0</v>
      </c>
      <c r="AV222" s="60" t="b">
        <f t="shared" si="374"/>
        <v>0</v>
      </c>
      <c r="AW222" s="60" t="b">
        <f t="shared" si="375"/>
        <v>0</v>
      </c>
      <c r="AX222" s="60" t="b">
        <f t="shared" si="376"/>
        <v>0</v>
      </c>
      <c r="AY222" s="60" t="b">
        <f t="shared" si="377"/>
        <v>0</v>
      </c>
      <c r="AZ222" s="131">
        <f t="shared" si="443"/>
        <v>0</v>
      </c>
      <c r="BA222" s="131">
        <f t="shared" si="449"/>
        <v>1</v>
      </c>
      <c r="BB222" s="13">
        <f t="shared" si="436"/>
        <v>0</v>
      </c>
      <c r="BC222" s="11">
        <f t="shared" si="378"/>
        <v>0</v>
      </c>
      <c r="BD222" s="67">
        <f t="shared" si="437"/>
        <v>1</v>
      </c>
      <c r="BE222" s="76" t="str">
        <f t="shared" si="379"/>
        <v/>
      </c>
      <c r="BF222" s="76" t="str">
        <f t="shared" si="380"/>
        <v/>
      </c>
      <c r="BG222" s="76" t="str">
        <f t="shared" si="381"/>
        <v/>
      </c>
      <c r="BH222" s="76" t="str">
        <f t="shared" si="382"/>
        <v/>
      </c>
      <c r="BI222" s="76" t="str">
        <f t="shared" si="383"/>
        <v/>
      </c>
      <c r="BJ222" s="76" t="str">
        <f t="shared" si="384"/>
        <v/>
      </c>
      <c r="BK222" s="131" t="b">
        <f t="shared" si="385"/>
        <v>0</v>
      </c>
      <c r="BL222" s="131" t="b">
        <f t="shared" si="386"/>
        <v>0</v>
      </c>
      <c r="BM222" s="131" t="b">
        <f t="shared" si="387"/>
        <v>0</v>
      </c>
      <c r="BN222" s="131" t="b">
        <f t="shared" si="388"/>
        <v>0</v>
      </c>
      <c r="BO222" s="131" t="b">
        <f t="shared" si="389"/>
        <v>0</v>
      </c>
      <c r="BP222" s="131" t="b">
        <f t="shared" si="390"/>
        <v>0</v>
      </c>
      <c r="BQ222" s="131">
        <f t="shared" si="444"/>
        <v>0</v>
      </c>
      <c r="BR222" s="131">
        <f t="shared" si="450"/>
        <v>1</v>
      </c>
      <c r="BS222" s="92">
        <f t="shared" si="445"/>
        <v>0</v>
      </c>
      <c r="BT222" s="13">
        <f t="shared" si="391"/>
        <v>0</v>
      </c>
      <c r="BU222" s="11">
        <f t="shared" si="438"/>
        <v>0</v>
      </c>
      <c r="BV222" s="67">
        <f t="shared" si="439"/>
        <v>1</v>
      </c>
      <c r="BW222" s="118" t="str">
        <f t="shared" si="392"/>
        <v/>
      </c>
      <c r="BX222" s="118" t="str">
        <f t="shared" si="393"/>
        <v/>
      </c>
      <c r="BY222" s="118" t="str">
        <f t="shared" si="394"/>
        <v/>
      </c>
      <c r="BZ222" s="118" t="str">
        <f t="shared" si="395"/>
        <v/>
      </c>
      <c r="CA222" s="118" t="str">
        <f t="shared" si="396"/>
        <v/>
      </c>
      <c r="CB222" s="118" t="str">
        <f t="shared" si="397"/>
        <v/>
      </c>
      <c r="CC222" s="118" t="str">
        <f t="shared" si="398"/>
        <v/>
      </c>
      <c r="CD222" s="60" t="b">
        <f t="shared" si="399"/>
        <v>0</v>
      </c>
      <c r="CE222" s="60" t="b">
        <f t="shared" si="400"/>
        <v>0</v>
      </c>
      <c r="CF222" s="60" t="b">
        <f t="shared" si="401"/>
        <v>0</v>
      </c>
      <c r="CG222" s="60" t="b">
        <f t="shared" si="402"/>
        <v>0</v>
      </c>
      <c r="CH222" s="60" t="b">
        <f t="shared" si="403"/>
        <v>0</v>
      </c>
      <c r="CI222" s="60" t="b">
        <f t="shared" si="404"/>
        <v>0</v>
      </c>
      <c r="CJ222" s="60" t="b">
        <f t="shared" si="405"/>
        <v>0</v>
      </c>
      <c r="CK222" s="131">
        <f t="shared" si="446"/>
        <v>0</v>
      </c>
      <c r="CL222" s="131">
        <f t="shared" si="451"/>
        <v>1</v>
      </c>
      <c r="CM222" s="92">
        <f t="shared" si="447"/>
        <v>0</v>
      </c>
      <c r="CN222" s="13">
        <f t="shared" si="440"/>
        <v>0</v>
      </c>
      <c r="CO222" s="11">
        <f t="shared" si="406"/>
        <v>0</v>
      </c>
      <c r="CP222" s="13">
        <f t="shared" si="441"/>
        <v>0</v>
      </c>
      <c r="CQ222" s="11">
        <f t="shared" si="360"/>
        <v>0</v>
      </c>
      <c r="CR222" s="57">
        <f t="shared" si="361"/>
        <v>0</v>
      </c>
      <c r="CS222" s="57">
        <f t="shared" si="362"/>
        <v>0</v>
      </c>
      <c r="CT222" s="57">
        <f t="shared" si="354"/>
        <v>0</v>
      </c>
      <c r="CU222" s="24" t="str">
        <f t="shared" si="407"/>
        <v/>
      </c>
      <c r="CV222" s="24" t="str">
        <f t="shared" si="408"/>
        <v/>
      </c>
      <c r="CW222" s="24" t="str">
        <f t="shared" si="409"/>
        <v/>
      </c>
      <c r="CX222" s="24" t="str">
        <f t="shared" si="410"/>
        <v/>
      </c>
      <c r="CY222" s="24" t="str">
        <f t="shared" si="411"/>
        <v/>
      </c>
      <c r="CZ222" s="24" t="str">
        <f t="shared" si="412"/>
        <v/>
      </c>
      <c r="DA222" s="24" t="str">
        <f t="shared" si="413"/>
        <v/>
      </c>
      <c r="DB222" s="24" t="str">
        <f t="shared" si="414"/>
        <v/>
      </c>
      <c r="DC222" s="24" t="str">
        <f t="shared" si="415"/>
        <v/>
      </c>
      <c r="DD222" s="24" t="str">
        <f t="shared" si="416"/>
        <v/>
      </c>
      <c r="DE222" s="24" t="str">
        <f t="shared" si="417"/>
        <v/>
      </c>
      <c r="DF222" s="24" t="str">
        <f t="shared" si="418"/>
        <v/>
      </c>
      <c r="DG222" s="24" t="str">
        <f t="shared" si="419"/>
        <v/>
      </c>
      <c r="EA222" s="7"/>
      <c r="EH222" s="121">
        <f t="shared" ca="1" si="363"/>
        <v>19</v>
      </c>
    </row>
    <row r="223" spans="1:138" x14ac:dyDescent="0.2">
      <c r="A223" s="125"/>
      <c r="B223" s="61" t="str">
        <f t="shared" si="357"/>
        <v/>
      </c>
      <c r="C223" s="7" t="str">
        <f t="shared" si="452"/>
        <v/>
      </c>
      <c r="D223" s="60">
        <f t="shared" si="358"/>
        <v>0</v>
      </c>
      <c r="E223" s="7" t="str">
        <f t="shared" si="359"/>
        <v/>
      </c>
      <c r="F223" s="72" t="str">
        <f t="shared" si="355"/>
        <v/>
      </c>
      <c r="G223" s="108" t="str">
        <f t="shared" si="356"/>
        <v/>
      </c>
      <c r="H223" s="112">
        <f t="shared" si="453"/>
        <v>0</v>
      </c>
      <c r="I223" s="112">
        <f t="shared" si="454"/>
        <v>0</v>
      </c>
      <c r="J223" s="112">
        <f t="shared" si="455"/>
        <v>0</v>
      </c>
      <c r="K223" s="112">
        <f t="shared" si="456"/>
        <v>0</v>
      </c>
      <c r="L223" s="112">
        <f t="shared" si="457"/>
        <v>0</v>
      </c>
      <c r="M223" s="112">
        <f t="shared" si="458"/>
        <v>0</v>
      </c>
      <c r="N223" s="60"/>
      <c r="O223" s="61"/>
      <c r="P223" s="61"/>
      <c r="Q223" s="61"/>
      <c r="R223" s="61"/>
      <c r="S223" s="7"/>
      <c r="T223" s="67">
        <f t="shared" si="420"/>
        <v>1</v>
      </c>
      <c r="U223" s="76" t="str">
        <f t="shared" si="421"/>
        <v/>
      </c>
      <c r="V223" s="76" t="str">
        <f t="shared" si="422"/>
        <v/>
      </c>
      <c r="W223" s="76" t="str">
        <f t="shared" si="423"/>
        <v/>
      </c>
      <c r="X223" s="76" t="str">
        <f t="shared" si="424"/>
        <v/>
      </c>
      <c r="Y223" s="76" t="str">
        <f t="shared" si="425"/>
        <v/>
      </c>
      <c r="Z223" s="76" t="str">
        <f t="shared" si="426"/>
        <v/>
      </c>
      <c r="AA223" s="131" t="b">
        <f t="shared" si="364"/>
        <v>0</v>
      </c>
      <c r="AB223" s="131" t="b">
        <f t="shared" si="365"/>
        <v>0</v>
      </c>
      <c r="AC223" s="131" t="b">
        <f t="shared" si="366"/>
        <v>0</v>
      </c>
      <c r="AD223" s="131" t="b">
        <f t="shared" si="367"/>
        <v>0</v>
      </c>
      <c r="AE223" s="131" t="b">
        <f t="shared" si="368"/>
        <v>0</v>
      </c>
      <c r="AF223" s="131" t="b">
        <f t="shared" si="369"/>
        <v>0</v>
      </c>
      <c r="AG223" s="131">
        <f t="shared" si="442"/>
        <v>0</v>
      </c>
      <c r="AH223" s="131">
        <f t="shared" si="448"/>
        <v>1</v>
      </c>
      <c r="AI223" s="13">
        <f t="shared" si="370"/>
        <v>0</v>
      </c>
      <c r="AJ223" s="11">
        <f t="shared" si="427"/>
        <v>0</v>
      </c>
      <c r="AK223" s="67">
        <f t="shared" si="428"/>
        <v>1</v>
      </c>
      <c r="AL223" s="118" t="str">
        <f t="shared" si="429"/>
        <v/>
      </c>
      <c r="AM223" s="118" t="str">
        <f t="shared" si="430"/>
        <v/>
      </c>
      <c r="AN223" s="118" t="str">
        <f t="shared" si="431"/>
        <v/>
      </c>
      <c r="AO223" s="118" t="str">
        <f t="shared" si="432"/>
        <v/>
      </c>
      <c r="AP223" s="118" t="str">
        <f t="shared" si="433"/>
        <v/>
      </c>
      <c r="AQ223" s="118" t="str">
        <f t="shared" si="434"/>
        <v/>
      </c>
      <c r="AR223" s="118" t="str">
        <f t="shared" si="435"/>
        <v/>
      </c>
      <c r="AS223" s="60" t="b">
        <f t="shared" si="371"/>
        <v>0</v>
      </c>
      <c r="AT223" s="60" t="b">
        <f t="shared" si="372"/>
        <v>0</v>
      </c>
      <c r="AU223" s="60" t="b">
        <f t="shared" si="373"/>
        <v>0</v>
      </c>
      <c r="AV223" s="60" t="b">
        <f t="shared" si="374"/>
        <v>0</v>
      </c>
      <c r="AW223" s="60" t="b">
        <f t="shared" si="375"/>
        <v>0</v>
      </c>
      <c r="AX223" s="60" t="b">
        <f t="shared" si="376"/>
        <v>0</v>
      </c>
      <c r="AY223" s="60" t="b">
        <f t="shared" si="377"/>
        <v>0</v>
      </c>
      <c r="AZ223" s="131">
        <f t="shared" si="443"/>
        <v>0</v>
      </c>
      <c r="BA223" s="131">
        <f t="shared" si="449"/>
        <v>1</v>
      </c>
      <c r="BB223" s="13">
        <f t="shared" si="436"/>
        <v>0</v>
      </c>
      <c r="BC223" s="11">
        <f t="shared" si="378"/>
        <v>0</v>
      </c>
      <c r="BD223" s="67">
        <f t="shared" si="437"/>
        <v>1</v>
      </c>
      <c r="BE223" s="76" t="str">
        <f t="shared" si="379"/>
        <v/>
      </c>
      <c r="BF223" s="76" t="str">
        <f t="shared" si="380"/>
        <v/>
      </c>
      <c r="BG223" s="76" t="str">
        <f t="shared" si="381"/>
        <v/>
      </c>
      <c r="BH223" s="76" t="str">
        <f t="shared" si="382"/>
        <v/>
      </c>
      <c r="BI223" s="76" t="str">
        <f t="shared" si="383"/>
        <v/>
      </c>
      <c r="BJ223" s="76" t="str">
        <f t="shared" si="384"/>
        <v/>
      </c>
      <c r="BK223" s="131" t="b">
        <f t="shared" si="385"/>
        <v>0</v>
      </c>
      <c r="BL223" s="131" t="b">
        <f t="shared" si="386"/>
        <v>0</v>
      </c>
      <c r="BM223" s="131" t="b">
        <f t="shared" si="387"/>
        <v>0</v>
      </c>
      <c r="BN223" s="131" t="b">
        <f t="shared" si="388"/>
        <v>0</v>
      </c>
      <c r="BO223" s="131" t="b">
        <f t="shared" si="389"/>
        <v>0</v>
      </c>
      <c r="BP223" s="131" t="b">
        <f t="shared" si="390"/>
        <v>0</v>
      </c>
      <c r="BQ223" s="131">
        <f t="shared" si="444"/>
        <v>0</v>
      </c>
      <c r="BR223" s="131">
        <f t="shared" si="450"/>
        <v>1</v>
      </c>
      <c r="BS223" s="92">
        <f t="shared" si="445"/>
        <v>0</v>
      </c>
      <c r="BT223" s="13">
        <f t="shared" si="391"/>
        <v>0</v>
      </c>
      <c r="BU223" s="11">
        <f t="shared" si="438"/>
        <v>0</v>
      </c>
      <c r="BV223" s="67">
        <f t="shared" si="439"/>
        <v>1</v>
      </c>
      <c r="BW223" s="118" t="str">
        <f t="shared" si="392"/>
        <v/>
      </c>
      <c r="BX223" s="118" t="str">
        <f t="shared" si="393"/>
        <v/>
      </c>
      <c r="BY223" s="118" t="str">
        <f t="shared" si="394"/>
        <v/>
      </c>
      <c r="BZ223" s="118" t="str">
        <f t="shared" si="395"/>
        <v/>
      </c>
      <c r="CA223" s="118" t="str">
        <f t="shared" si="396"/>
        <v/>
      </c>
      <c r="CB223" s="118" t="str">
        <f t="shared" si="397"/>
        <v/>
      </c>
      <c r="CC223" s="118" t="str">
        <f t="shared" si="398"/>
        <v/>
      </c>
      <c r="CD223" s="60" t="b">
        <f t="shared" si="399"/>
        <v>0</v>
      </c>
      <c r="CE223" s="60" t="b">
        <f t="shared" si="400"/>
        <v>0</v>
      </c>
      <c r="CF223" s="60" t="b">
        <f t="shared" si="401"/>
        <v>0</v>
      </c>
      <c r="CG223" s="60" t="b">
        <f t="shared" si="402"/>
        <v>0</v>
      </c>
      <c r="CH223" s="60" t="b">
        <f t="shared" si="403"/>
        <v>0</v>
      </c>
      <c r="CI223" s="60" t="b">
        <f t="shared" si="404"/>
        <v>0</v>
      </c>
      <c r="CJ223" s="60" t="b">
        <f t="shared" si="405"/>
        <v>0</v>
      </c>
      <c r="CK223" s="131">
        <f t="shared" si="446"/>
        <v>0</v>
      </c>
      <c r="CL223" s="131">
        <f t="shared" si="451"/>
        <v>1</v>
      </c>
      <c r="CM223" s="92">
        <f t="shared" si="447"/>
        <v>0</v>
      </c>
      <c r="CN223" s="13">
        <f t="shared" si="440"/>
        <v>0</v>
      </c>
      <c r="CO223" s="11">
        <f t="shared" si="406"/>
        <v>0</v>
      </c>
      <c r="CP223" s="13">
        <f t="shared" si="441"/>
        <v>0</v>
      </c>
      <c r="CQ223" s="11">
        <f t="shared" si="360"/>
        <v>0</v>
      </c>
      <c r="CR223" s="57">
        <f t="shared" si="361"/>
        <v>0</v>
      </c>
      <c r="CS223" s="57">
        <f t="shared" si="362"/>
        <v>0</v>
      </c>
      <c r="CT223" s="57">
        <f t="shared" si="354"/>
        <v>0</v>
      </c>
      <c r="CU223" s="24" t="str">
        <f t="shared" si="407"/>
        <v/>
      </c>
      <c r="CV223" s="24" t="str">
        <f t="shared" si="408"/>
        <v/>
      </c>
      <c r="CW223" s="24" t="str">
        <f t="shared" si="409"/>
        <v/>
      </c>
      <c r="CX223" s="24" t="str">
        <f t="shared" si="410"/>
        <v/>
      </c>
      <c r="CY223" s="24" t="str">
        <f t="shared" si="411"/>
        <v/>
      </c>
      <c r="CZ223" s="24" t="str">
        <f t="shared" si="412"/>
        <v/>
      </c>
      <c r="DA223" s="24" t="str">
        <f t="shared" si="413"/>
        <v/>
      </c>
      <c r="DB223" s="24" t="str">
        <f t="shared" si="414"/>
        <v/>
      </c>
      <c r="DC223" s="24" t="str">
        <f t="shared" si="415"/>
        <v/>
      </c>
      <c r="DD223" s="24" t="str">
        <f t="shared" si="416"/>
        <v/>
      </c>
      <c r="DE223" s="24" t="str">
        <f t="shared" si="417"/>
        <v/>
      </c>
      <c r="DF223" s="24" t="str">
        <f t="shared" si="418"/>
        <v/>
      </c>
      <c r="DG223" s="24" t="str">
        <f t="shared" si="419"/>
        <v/>
      </c>
      <c r="EA223" s="7"/>
      <c r="EH223" s="121">
        <f t="shared" ca="1" si="363"/>
        <v>5</v>
      </c>
    </row>
    <row r="224" spans="1:138" x14ac:dyDescent="0.2">
      <c r="A224" s="125"/>
      <c r="B224" s="61" t="str">
        <f t="shared" si="357"/>
        <v/>
      </c>
      <c r="C224" s="7" t="str">
        <f t="shared" si="452"/>
        <v/>
      </c>
      <c r="D224" s="60">
        <f t="shared" si="358"/>
        <v>0</v>
      </c>
      <c r="E224" s="7" t="str">
        <f t="shared" si="359"/>
        <v/>
      </c>
      <c r="F224" s="72" t="str">
        <f t="shared" si="355"/>
        <v/>
      </c>
      <c r="G224" s="108" t="str">
        <f t="shared" si="356"/>
        <v/>
      </c>
      <c r="H224" s="112">
        <f t="shared" si="453"/>
        <v>0</v>
      </c>
      <c r="I224" s="112">
        <f t="shared" si="454"/>
        <v>0</v>
      </c>
      <c r="J224" s="112">
        <f t="shared" si="455"/>
        <v>0</v>
      </c>
      <c r="K224" s="112">
        <f t="shared" si="456"/>
        <v>0</v>
      </c>
      <c r="L224" s="112">
        <f t="shared" si="457"/>
        <v>0</v>
      </c>
      <c r="M224" s="112">
        <f t="shared" si="458"/>
        <v>0</v>
      </c>
      <c r="N224" s="60"/>
      <c r="O224" s="61"/>
      <c r="P224" s="61"/>
      <c r="Q224" s="61"/>
      <c r="R224" s="61"/>
      <c r="S224" s="7"/>
      <c r="T224" s="67">
        <f t="shared" si="420"/>
        <v>1</v>
      </c>
      <c r="U224" s="76" t="str">
        <f t="shared" si="421"/>
        <v/>
      </c>
      <c r="V224" s="76" t="str">
        <f t="shared" si="422"/>
        <v/>
      </c>
      <c r="W224" s="76" t="str">
        <f t="shared" si="423"/>
        <v/>
      </c>
      <c r="X224" s="76" t="str">
        <f t="shared" si="424"/>
        <v/>
      </c>
      <c r="Y224" s="76" t="str">
        <f t="shared" si="425"/>
        <v/>
      </c>
      <c r="Z224" s="76" t="str">
        <f t="shared" si="426"/>
        <v/>
      </c>
      <c r="AA224" s="131" t="b">
        <f t="shared" si="364"/>
        <v>0</v>
      </c>
      <c r="AB224" s="131" t="b">
        <f t="shared" si="365"/>
        <v>0</v>
      </c>
      <c r="AC224" s="131" t="b">
        <f t="shared" si="366"/>
        <v>0</v>
      </c>
      <c r="AD224" s="131" t="b">
        <f t="shared" si="367"/>
        <v>0</v>
      </c>
      <c r="AE224" s="131" t="b">
        <f t="shared" si="368"/>
        <v>0</v>
      </c>
      <c r="AF224" s="131" t="b">
        <f t="shared" si="369"/>
        <v>0</v>
      </c>
      <c r="AG224" s="131">
        <f t="shared" si="442"/>
        <v>0</v>
      </c>
      <c r="AH224" s="131">
        <f t="shared" si="448"/>
        <v>1</v>
      </c>
      <c r="AI224" s="13">
        <f t="shared" si="370"/>
        <v>0</v>
      </c>
      <c r="AJ224" s="11">
        <f t="shared" si="427"/>
        <v>0</v>
      </c>
      <c r="AK224" s="67">
        <f t="shared" si="428"/>
        <v>1</v>
      </c>
      <c r="AL224" s="118" t="str">
        <f t="shared" si="429"/>
        <v/>
      </c>
      <c r="AM224" s="118" t="str">
        <f t="shared" si="430"/>
        <v/>
      </c>
      <c r="AN224" s="118" t="str">
        <f t="shared" si="431"/>
        <v/>
      </c>
      <c r="AO224" s="118" t="str">
        <f t="shared" si="432"/>
        <v/>
      </c>
      <c r="AP224" s="118" t="str">
        <f t="shared" si="433"/>
        <v/>
      </c>
      <c r="AQ224" s="118" t="str">
        <f t="shared" si="434"/>
        <v/>
      </c>
      <c r="AR224" s="118" t="str">
        <f t="shared" si="435"/>
        <v/>
      </c>
      <c r="AS224" s="60" t="b">
        <f t="shared" si="371"/>
        <v>0</v>
      </c>
      <c r="AT224" s="60" t="b">
        <f t="shared" si="372"/>
        <v>0</v>
      </c>
      <c r="AU224" s="60" t="b">
        <f t="shared" si="373"/>
        <v>0</v>
      </c>
      <c r="AV224" s="60" t="b">
        <f t="shared" si="374"/>
        <v>0</v>
      </c>
      <c r="AW224" s="60" t="b">
        <f t="shared" si="375"/>
        <v>0</v>
      </c>
      <c r="AX224" s="60" t="b">
        <f t="shared" si="376"/>
        <v>0</v>
      </c>
      <c r="AY224" s="60" t="b">
        <f t="shared" si="377"/>
        <v>0</v>
      </c>
      <c r="AZ224" s="131">
        <f t="shared" si="443"/>
        <v>0</v>
      </c>
      <c r="BA224" s="131">
        <f t="shared" si="449"/>
        <v>1</v>
      </c>
      <c r="BB224" s="13">
        <f t="shared" si="436"/>
        <v>0</v>
      </c>
      <c r="BC224" s="11">
        <f t="shared" si="378"/>
        <v>0</v>
      </c>
      <c r="BD224" s="67">
        <f t="shared" si="437"/>
        <v>1</v>
      </c>
      <c r="BE224" s="76" t="str">
        <f t="shared" si="379"/>
        <v/>
      </c>
      <c r="BF224" s="76" t="str">
        <f t="shared" si="380"/>
        <v/>
      </c>
      <c r="BG224" s="76" t="str">
        <f t="shared" si="381"/>
        <v/>
      </c>
      <c r="BH224" s="76" t="str">
        <f t="shared" si="382"/>
        <v/>
      </c>
      <c r="BI224" s="76" t="str">
        <f t="shared" si="383"/>
        <v/>
      </c>
      <c r="BJ224" s="76" t="str">
        <f t="shared" si="384"/>
        <v/>
      </c>
      <c r="BK224" s="131" t="b">
        <f t="shared" si="385"/>
        <v>0</v>
      </c>
      <c r="BL224" s="131" t="b">
        <f t="shared" si="386"/>
        <v>0</v>
      </c>
      <c r="BM224" s="131" t="b">
        <f t="shared" si="387"/>
        <v>0</v>
      </c>
      <c r="BN224" s="131" t="b">
        <f t="shared" si="388"/>
        <v>0</v>
      </c>
      <c r="BO224" s="131" t="b">
        <f t="shared" si="389"/>
        <v>0</v>
      </c>
      <c r="BP224" s="131" t="b">
        <f t="shared" si="390"/>
        <v>0</v>
      </c>
      <c r="BQ224" s="131">
        <f t="shared" si="444"/>
        <v>0</v>
      </c>
      <c r="BR224" s="131">
        <f t="shared" si="450"/>
        <v>1</v>
      </c>
      <c r="BS224" s="92">
        <f t="shared" si="445"/>
        <v>0</v>
      </c>
      <c r="BT224" s="13">
        <f t="shared" si="391"/>
        <v>0</v>
      </c>
      <c r="BU224" s="11">
        <f t="shared" si="438"/>
        <v>0</v>
      </c>
      <c r="BV224" s="67">
        <f t="shared" si="439"/>
        <v>1</v>
      </c>
      <c r="BW224" s="118" t="str">
        <f t="shared" si="392"/>
        <v/>
      </c>
      <c r="BX224" s="118" t="str">
        <f t="shared" si="393"/>
        <v/>
      </c>
      <c r="BY224" s="118" t="str">
        <f t="shared" si="394"/>
        <v/>
      </c>
      <c r="BZ224" s="118" t="str">
        <f t="shared" si="395"/>
        <v/>
      </c>
      <c r="CA224" s="118" t="str">
        <f t="shared" si="396"/>
        <v/>
      </c>
      <c r="CB224" s="118" t="str">
        <f t="shared" si="397"/>
        <v/>
      </c>
      <c r="CC224" s="118" t="str">
        <f t="shared" si="398"/>
        <v/>
      </c>
      <c r="CD224" s="60" t="b">
        <f t="shared" si="399"/>
        <v>0</v>
      </c>
      <c r="CE224" s="60" t="b">
        <f t="shared" si="400"/>
        <v>0</v>
      </c>
      <c r="CF224" s="60" t="b">
        <f t="shared" si="401"/>
        <v>0</v>
      </c>
      <c r="CG224" s="60" t="b">
        <f t="shared" si="402"/>
        <v>0</v>
      </c>
      <c r="CH224" s="60" t="b">
        <f t="shared" si="403"/>
        <v>0</v>
      </c>
      <c r="CI224" s="60" t="b">
        <f t="shared" si="404"/>
        <v>0</v>
      </c>
      <c r="CJ224" s="60" t="b">
        <f t="shared" si="405"/>
        <v>0</v>
      </c>
      <c r="CK224" s="131">
        <f t="shared" si="446"/>
        <v>0</v>
      </c>
      <c r="CL224" s="131">
        <f t="shared" si="451"/>
        <v>1</v>
      </c>
      <c r="CM224" s="92">
        <f t="shared" si="447"/>
        <v>0</v>
      </c>
      <c r="CN224" s="13">
        <f t="shared" si="440"/>
        <v>0</v>
      </c>
      <c r="CO224" s="11">
        <f t="shared" si="406"/>
        <v>0</v>
      </c>
      <c r="CP224" s="13">
        <f t="shared" si="441"/>
        <v>0</v>
      </c>
      <c r="CQ224" s="11">
        <f t="shared" si="360"/>
        <v>0</v>
      </c>
      <c r="CR224" s="57">
        <f t="shared" si="361"/>
        <v>0</v>
      </c>
      <c r="CS224" s="57">
        <f t="shared" si="362"/>
        <v>0</v>
      </c>
      <c r="CT224" s="57">
        <f t="shared" si="354"/>
        <v>0</v>
      </c>
      <c r="CU224" s="24" t="str">
        <f t="shared" si="407"/>
        <v/>
      </c>
      <c r="CV224" s="24" t="str">
        <f t="shared" si="408"/>
        <v/>
      </c>
      <c r="CW224" s="24" t="str">
        <f t="shared" si="409"/>
        <v/>
      </c>
      <c r="CX224" s="24" t="str">
        <f t="shared" si="410"/>
        <v/>
      </c>
      <c r="CY224" s="24" t="str">
        <f t="shared" si="411"/>
        <v/>
      </c>
      <c r="CZ224" s="24" t="str">
        <f t="shared" si="412"/>
        <v/>
      </c>
      <c r="DA224" s="24" t="str">
        <f t="shared" si="413"/>
        <v/>
      </c>
      <c r="DB224" s="24" t="str">
        <f t="shared" si="414"/>
        <v/>
      </c>
      <c r="DC224" s="24" t="str">
        <f t="shared" si="415"/>
        <v/>
      </c>
      <c r="DD224" s="24" t="str">
        <f t="shared" si="416"/>
        <v/>
      </c>
      <c r="DE224" s="24" t="str">
        <f t="shared" si="417"/>
        <v/>
      </c>
      <c r="DF224" s="24" t="str">
        <f t="shared" si="418"/>
        <v/>
      </c>
      <c r="DG224" s="24" t="str">
        <f t="shared" si="419"/>
        <v/>
      </c>
      <c r="EA224" s="7"/>
      <c r="EH224" s="121">
        <f t="shared" ca="1" si="363"/>
        <v>33</v>
      </c>
    </row>
    <row r="225" spans="1:138" x14ac:dyDescent="0.2">
      <c r="A225" s="125"/>
      <c r="B225" s="61" t="str">
        <f t="shared" si="357"/>
        <v/>
      </c>
      <c r="C225" s="7" t="str">
        <f t="shared" si="452"/>
        <v/>
      </c>
      <c r="D225" s="60">
        <f t="shared" si="358"/>
        <v>0</v>
      </c>
      <c r="E225" s="7" t="str">
        <f t="shared" si="359"/>
        <v/>
      </c>
      <c r="F225" s="72" t="str">
        <f t="shared" si="355"/>
        <v/>
      </c>
      <c r="G225" s="108" t="str">
        <f t="shared" si="356"/>
        <v/>
      </c>
      <c r="H225" s="112">
        <f t="shared" si="453"/>
        <v>0</v>
      </c>
      <c r="I225" s="112">
        <f t="shared" si="454"/>
        <v>0</v>
      </c>
      <c r="J225" s="112">
        <f t="shared" si="455"/>
        <v>0</v>
      </c>
      <c r="K225" s="112">
        <f t="shared" si="456"/>
        <v>0</v>
      </c>
      <c r="L225" s="112">
        <f t="shared" si="457"/>
        <v>0</v>
      </c>
      <c r="M225" s="112">
        <f t="shared" si="458"/>
        <v>0</v>
      </c>
      <c r="N225" s="60"/>
      <c r="O225" s="61"/>
      <c r="P225" s="61"/>
      <c r="Q225" s="61"/>
      <c r="R225" s="61"/>
      <c r="S225" s="7"/>
      <c r="T225" s="67">
        <f t="shared" si="420"/>
        <v>1</v>
      </c>
      <c r="U225" s="76" t="str">
        <f t="shared" si="421"/>
        <v/>
      </c>
      <c r="V225" s="76" t="str">
        <f t="shared" si="422"/>
        <v/>
      </c>
      <c r="W225" s="76" t="str">
        <f t="shared" si="423"/>
        <v/>
      </c>
      <c r="X225" s="76" t="str">
        <f t="shared" si="424"/>
        <v/>
      </c>
      <c r="Y225" s="76" t="str">
        <f t="shared" si="425"/>
        <v/>
      </c>
      <c r="Z225" s="76" t="str">
        <f t="shared" si="426"/>
        <v/>
      </c>
      <c r="AA225" s="131" t="b">
        <f t="shared" si="364"/>
        <v>0</v>
      </c>
      <c r="AB225" s="131" t="b">
        <f t="shared" si="365"/>
        <v>0</v>
      </c>
      <c r="AC225" s="131" t="b">
        <f t="shared" si="366"/>
        <v>0</v>
      </c>
      <c r="AD225" s="131" t="b">
        <f t="shared" si="367"/>
        <v>0</v>
      </c>
      <c r="AE225" s="131" t="b">
        <f t="shared" si="368"/>
        <v>0</v>
      </c>
      <c r="AF225" s="131" t="b">
        <f t="shared" si="369"/>
        <v>0</v>
      </c>
      <c r="AG225" s="131">
        <f t="shared" si="442"/>
        <v>0</v>
      </c>
      <c r="AH225" s="131">
        <f t="shared" si="448"/>
        <v>1</v>
      </c>
      <c r="AI225" s="13">
        <f t="shared" si="370"/>
        <v>0</v>
      </c>
      <c r="AJ225" s="11">
        <f t="shared" si="427"/>
        <v>0</v>
      </c>
      <c r="AK225" s="67">
        <f t="shared" si="428"/>
        <v>1</v>
      </c>
      <c r="AL225" s="118" t="str">
        <f t="shared" si="429"/>
        <v/>
      </c>
      <c r="AM225" s="118" t="str">
        <f t="shared" si="430"/>
        <v/>
      </c>
      <c r="AN225" s="118" t="str">
        <f t="shared" si="431"/>
        <v/>
      </c>
      <c r="AO225" s="118" t="str">
        <f t="shared" si="432"/>
        <v/>
      </c>
      <c r="AP225" s="118" t="str">
        <f t="shared" si="433"/>
        <v/>
      </c>
      <c r="AQ225" s="118" t="str">
        <f t="shared" si="434"/>
        <v/>
      </c>
      <c r="AR225" s="118" t="str">
        <f t="shared" si="435"/>
        <v/>
      </c>
      <c r="AS225" s="60" t="b">
        <f t="shared" si="371"/>
        <v>0</v>
      </c>
      <c r="AT225" s="60" t="b">
        <f t="shared" si="372"/>
        <v>0</v>
      </c>
      <c r="AU225" s="60" t="b">
        <f t="shared" si="373"/>
        <v>0</v>
      </c>
      <c r="AV225" s="60" t="b">
        <f t="shared" si="374"/>
        <v>0</v>
      </c>
      <c r="AW225" s="60" t="b">
        <f t="shared" si="375"/>
        <v>0</v>
      </c>
      <c r="AX225" s="60" t="b">
        <f t="shared" si="376"/>
        <v>0</v>
      </c>
      <c r="AY225" s="60" t="b">
        <f t="shared" si="377"/>
        <v>0</v>
      </c>
      <c r="AZ225" s="131">
        <f t="shared" si="443"/>
        <v>0</v>
      </c>
      <c r="BA225" s="131">
        <f t="shared" si="449"/>
        <v>1</v>
      </c>
      <c r="BB225" s="13">
        <f t="shared" si="436"/>
        <v>0</v>
      </c>
      <c r="BC225" s="11">
        <f t="shared" si="378"/>
        <v>0</v>
      </c>
      <c r="BD225" s="67">
        <f t="shared" si="437"/>
        <v>1</v>
      </c>
      <c r="BE225" s="76" t="str">
        <f t="shared" si="379"/>
        <v/>
      </c>
      <c r="BF225" s="76" t="str">
        <f t="shared" si="380"/>
        <v/>
      </c>
      <c r="BG225" s="76" t="str">
        <f t="shared" si="381"/>
        <v/>
      </c>
      <c r="BH225" s="76" t="str">
        <f t="shared" si="382"/>
        <v/>
      </c>
      <c r="BI225" s="76" t="str">
        <f t="shared" si="383"/>
        <v/>
      </c>
      <c r="BJ225" s="76" t="str">
        <f t="shared" si="384"/>
        <v/>
      </c>
      <c r="BK225" s="131" t="b">
        <f t="shared" si="385"/>
        <v>0</v>
      </c>
      <c r="BL225" s="131" t="b">
        <f t="shared" si="386"/>
        <v>0</v>
      </c>
      <c r="BM225" s="131" t="b">
        <f t="shared" si="387"/>
        <v>0</v>
      </c>
      <c r="BN225" s="131" t="b">
        <f t="shared" si="388"/>
        <v>0</v>
      </c>
      <c r="BO225" s="131" t="b">
        <f t="shared" si="389"/>
        <v>0</v>
      </c>
      <c r="BP225" s="131" t="b">
        <f t="shared" si="390"/>
        <v>0</v>
      </c>
      <c r="BQ225" s="131">
        <f t="shared" si="444"/>
        <v>0</v>
      </c>
      <c r="BR225" s="131">
        <f t="shared" si="450"/>
        <v>1</v>
      </c>
      <c r="BS225" s="92">
        <f t="shared" si="445"/>
        <v>0</v>
      </c>
      <c r="BT225" s="13">
        <f t="shared" si="391"/>
        <v>0</v>
      </c>
      <c r="BU225" s="11">
        <f t="shared" si="438"/>
        <v>0</v>
      </c>
      <c r="BV225" s="67">
        <f t="shared" si="439"/>
        <v>1</v>
      </c>
      <c r="BW225" s="118" t="str">
        <f t="shared" si="392"/>
        <v/>
      </c>
      <c r="BX225" s="118" t="str">
        <f t="shared" si="393"/>
        <v/>
      </c>
      <c r="BY225" s="118" t="str">
        <f t="shared" si="394"/>
        <v/>
      </c>
      <c r="BZ225" s="118" t="str">
        <f t="shared" si="395"/>
        <v/>
      </c>
      <c r="CA225" s="118" t="str">
        <f t="shared" si="396"/>
        <v/>
      </c>
      <c r="CB225" s="118" t="str">
        <f t="shared" si="397"/>
        <v/>
      </c>
      <c r="CC225" s="118" t="str">
        <f t="shared" si="398"/>
        <v/>
      </c>
      <c r="CD225" s="60" t="b">
        <f t="shared" si="399"/>
        <v>0</v>
      </c>
      <c r="CE225" s="60" t="b">
        <f t="shared" si="400"/>
        <v>0</v>
      </c>
      <c r="CF225" s="60" t="b">
        <f t="shared" si="401"/>
        <v>0</v>
      </c>
      <c r="CG225" s="60" t="b">
        <f t="shared" si="402"/>
        <v>0</v>
      </c>
      <c r="CH225" s="60" t="b">
        <f t="shared" si="403"/>
        <v>0</v>
      </c>
      <c r="CI225" s="60" t="b">
        <f t="shared" si="404"/>
        <v>0</v>
      </c>
      <c r="CJ225" s="60" t="b">
        <f t="shared" si="405"/>
        <v>0</v>
      </c>
      <c r="CK225" s="131">
        <f t="shared" si="446"/>
        <v>0</v>
      </c>
      <c r="CL225" s="131">
        <f t="shared" si="451"/>
        <v>1</v>
      </c>
      <c r="CM225" s="92">
        <f t="shared" si="447"/>
        <v>0</v>
      </c>
      <c r="CN225" s="13">
        <f t="shared" si="440"/>
        <v>0</v>
      </c>
      <c r="CO225" s="11">
        <f t="shared" si="406"/>
        <v>0</v>
      </c>
      <c r="CP225" s="13">
        <f t="shared" si="441"/>
        <v>0</v>
      </c>
      <c r="CQ225" s="11">
        <f t="shared" si="360"/>
        <v>0</v>
      </c>
      <c r="CR225" s="57">
        <f t="shared" si="361"/>
        <v>0</v>
      </c>
      <c r="CS225" s="57">
        <f t="shared" si="362"/>
        <v>0</v>
      </c>
      <c r="CT225" s="57">
        <f t="shared" si="354"/>
        <v>0</v>
      </c>
      <c r="CU225" s="24" t="str">
        <f t="shared" si="407"/>
        <v/>
      </c>
      <c r="CV225" s="24" t="str">
        <f t="shared" si="408"/>
        <v/>
      </c>
      <c r="CW225" s="24" t="str">
        <f t="shared" si="409"/>
        <v/>
      </c>
      <c r="CX225" s="24" t="str">
        <f t="shared" si="410"/>
        <v/>
      </c>
      <c r="CY225" s="24" t="str">
        <f t="shared" si="411"/>
        <v/>
      </c>
      <c r="CZ225" s="24" t="str">
        <f t="shared" si="412"/>
        <v/>
      </c>
      <c r="DA225" s="24" t="str">
        <f t="shared" si="413"/>
        <v/>
      </c>
      <c r="DB225" s="24" t="str">
        <f t="shared" si="414"/>
        <v/>
      </c>
      <c r="DC225" s="24" t="str">
        <f t="shared" si="415"/>
        <v/>
      </c>
      <c r="DD225" s="24" t="str">
        <f t="shared" si="416"/>
        <v/>
      </c>
      <c r="DE225" s="24" t="str">
        <f t="shared" si="417"/>
        <v/>
      </c>
      <c r="DF225" s="24" t="str">
        <f t="shared" si="418"/>
        <v/>
      </c>
      <c r="DG225" s="24" t="str">
        <f t="shared" si="419"/>
        <v/>
      </c>
      <c r="EA225" s="7"/>
      <c r="EH225" s="121">
        <f t="shared" ca="1" si="363"/>
        <v>33</v>
      </c>
    </row>
    <row r="226" spans="1:138" x14ac:dyDescent="0.2">
      <c r="A226" s="125"/>
      <c r="B226" s="61" t="str">
        <f t="shared" si="357"/>
        <v/>
      </c>
      <c r="C226" s="7" t="str">
        <f t="shared" si="452"/>
        <v/>
      </c>
      <c r="D226" s="60">
        <f t="shared" si="358"/>
        <v>0</v>
      </c>
      <c r="E226" s="7" t="str">
        <f t="shared" si="359"/>
        <v/>
      </c>
      <c r="F226" s="72" t="str">
        <f t="shared" si="355"/>
        <v/>
      </c>
      <c r="G226" s="108" t="str">
        <f t="shared" si="356"/>
        <v/>
      </c>
      <c r="H226" s="112">
        <f t="shared" si="453"/>
        <v>0</v>
      </c>
      <c r="I226" s="112">
        <f t="shared" si="454"/>
        <v>0</v>
      </c>
      <c r="J226" s="112">
        <f t="shared" si="455"/>
        <v>0</v>
      </c>
      <c r="K226" s="112">
        <f t="shared" si="456"/>
        <v>0</v>
      </c>
      <c r="L226" s="112">
        <f t="shared" si="457"/>
        <v>0</v>
      </c>
      <c r="M226" s="112">
        <f t="shared" si="458"/>
        <v>0</v>
      </c>
      <c r="N226" s="60"/>
      <c r="O226" s="61"/>
      <c r="P226" s="61"/>
      <c r="Q226" s="61"/>
      <c r="R226" s="61"/>
      <c r="S226" s="7"/>
      <c r="T226" s="67">
        <f t="shared" si="420"/>
        <v>1</v>
      </c>
      <c r="U226" s="76" t="str">
        <f t="shared" si="421"/>
        <v/>
      </c>
      <c r="V226" s="76" t="str">
        <f t="shared" si="422"/>
        <v/>
      </c>
      <c r="W226" s="76" t="str">
        <f t="shared" si="423"/>
        <v/>
      </c>
      <c r="X226" s="76" t="str">
        <f t="shared" si="424"/>
        <v/>
      </c>
      <c r="Y226" s="76" t="str">
        <f t="shared" si="425"/>
        <v/>
      </c>
      <c r="Z226" s="76" t="str">
        <f t="shared" si="426"/>
        <v/>
      </c>
      <c r="AA226" s="131" t="b">
        <f t="shared" si="364"/>
        <v>0</v>
      </c>
      <c r="AB226" s="131" t="b">
        <f t="shared" si="365"/>
        <v>0</v>
      </c>
      <c r="AC226" s="131" t="b">
        <f t="shared" si="366"/>
        <v>0</v>
      </c>
      <c r="AD226" s="131" t="b">
        <f t="shared" si="367"/>
        <v>0</v>
      </c>
      <c r="AE226" s="131" t="b">
        <f t="shared" si="368"/>
        <v>0</v>
      </c>
      <c r="AF226" s="131" t="b">
        <f t="shared" si="369"/>
        <v>0</v>
      </c>
      <c r="AG226" s="131">
        <f t="shared" si="442"/>
        <v>0</v>
      </c>
      <c r="AH226" s="131">
        <f t="shared" si="448"/>
        <v>1</v>
      </c>
      <c r="AI226" s="13">
        <f t="shared" si="370"/>
        <v>0</v>
      </c>
      <c r="AJ226" s="11">
        <f t="shared" si="427"/>
        <v>0</v>
      </c>
      <c r="AK226" s="67">
        <f t="shared" si="428"/>
        <v>1</v>
      </c>
      <c r="AL226" s="118" t="str">
        <f t="shared" si="429"/>
        <v/>
      </c>
      <c r="AM226" s="118" t="str">
        <f t="shared" si="430"/>
        <v/>
      </c>
      <c r="AN226" s="118" t="str">
        <f t="shared" si="431"/>
        <v/>
      </c>
      <c r="AO226" s="118" t="str">
        <f t="shared" si="432"/>
        <v/>
      </c>
      <c r="AP226" s="118" t="str">
        <f t="shared" si="433"/>
        <v/>
      </c>
      <c r="AQ226" s="118" t="str">
        <f t="shared" si="434"/>
        <v/>
      </c>
      <c r="AR226" s="118" t="str">
        <f t="shared" si="435"/>
        <v/>
      </c>
      <c r="AS226" s="60" t="b">
        <f t="shared" si="371"/>
        <v>0</v>
      </c>
      <c r="AT226" s="60" t="b">
        <f t="shared" si="372"/>
        <v>0</v>
      </c>
      <c r="AU226" s="60" t="b">
        <f t="shared" si="373"/>
        <v>0</v>
      </c>
      <c r="AV226" s="60" t="b">
        <f t="shared" si="374"/>
        <v>0</v>
      </c>
      <c r="AW226" s="60" t="b">
        <f t="shared" si="375"/>
        <v>0</v>
      </c>
      <c r="AX226" s="60" t="b">
        <f t="shared" si="376"/>
        <v>0</v>
      </c>
      <c r="AY226" s="60" t="b">
        <f t="shared" si="377"/>
        <v>0</v>
      </c>
      <c r="AZ226" s="131">
        <f t="shared" si="443"/>
        <v>0</v>
      </c>
      <c r="BA226" s="131">
        <f t="shared" si="449"/>
        <v>1</v>
      </c>
      <c r="BB226" s="13">
        <f t="shared" si="436"/>
        <v>0</v>
      </c>
      <c r="BC226" s="11">
        <f t="shared" si="378"/>
        <v>0</v>
      </c>
      <c r="BD226" s="67">
        <f t="shared" si="437"/>
        <v>1</v>
      </c>
      <c r="BE226" s="76" t="str">
        <f t="shared" si="379"/>
        <v/>
      </c>
      <c r="BF226" s="76" t="str">
        <f t="shared" si="380"/>
        <v/>
      </c>
      <c r="BG226" s="76" t="str">
        <f t="shared" si="381"/>
        <v/>
      </c>
      <c r="BH226" s="76" t="str">
        <f t="shared" si="382"/>
        <v/>
      </c>
      <c r="BI226" s="76" t="str">
        <f t="shared" si="383"/>
        <v/>
      </c>
      <c r="BJ226" s="76" t="str">
        <f t="shared" si="384"/>
        <v/>
      </c>
      <c r="BK226" s="131" t="b">
        <f t="shared" si="385"/>
        <v>0</v>
      </c>
      <c r="BL226" s="131" t="b">
        <f t="shared" si="386"/>
        <v>0</v>
      </c>
      <c r="BM226" s="131" t="b">
        <f t="shared" si="387"/>
        <v>0</v>
      </c>
      <c r="BN226" s="131" t="b">
        <f t="shared" si="388"/>
        <v>0</v>
      </c>
      <c r="BO226" s="131" t="b">
        <f t="shared" si="389"/>
        <v>0</v>
      </c>
      <c r="BP226" s="131" t="b">
        <f t="shared" si="390"/>
        <v>0</v>
      </c>
      <c r="BQ226" s="131">
        <f t="shared" si="444"/>
        <v>0</v>
      </c>
      <c r="BR226" s="131">
        <f t="shared" si="450"/>
        <v>1</v>
      </c>
      <c r="BS226" s="92">
        <f t="shared" si="445"/>
        <v>0</v>
      </c>
      <c r="BT226" s="13">
        <f t="shared" si="391"/>
        <v>0</v>
      </c>
      <c r="BU226" s="11">
        <f t="shared" si="438"/>
        <v>0</v>
      </c>
      <c r="BV226" s="67">
        <f t="shared" si="439"/>
        <v>1</v>
      </c>
      <c r="BW226" s="118" t="str">
        <f t="shared" si="392"/>
        <v/>
      </c>
      <c r="BX226" s="118" t="str">
        <f t="shared" si="393"/>
        <v/>
      </c>
      <c r="BY226" s="118" t="str">
        <f t="shared" si="394"/>
        <v/>
      </c>
      <c r="BZ226" s="118" t="str">
        <f t="shared" si="395"/>
        <v/>
      </c>
      <c r="CA226" s="118" t="str">
        <f t="shared" si="396"/>
        <v/>
      </c>
      <c r="CB226" s="118" t="str">
        <f t="shared" si="397"/>
        <v/>
      </c>
      <c r="CC226" s="118" t="str">
        <f t="shared" si="398"/>
        <v/>
      </c>
      <c r="CD226" s="60" t="b">
        <f t="shared" si="399"/>
        <v>0</v>
      </c>
      <c r="CE226" s="60" t="b">
        <f t="shared" si="400"/>
        <v>0</v>
      </c>
      <c r="CF226" s="60" t="b">
        <f t="shared" si="401"/>
        <v>0</v>
      </c>
      <c r="CG226" s="60" t="b">
        <f t="shared" si="402"/>
        <v>0</v>
      </c>
      <c r="CH226" s="60" t="b">
        <f t="shared" si="403"/>
        <v>0</v>
      </c>
      <c r="CI226" s="60" t="b">
        <f t="shared" si="404"/>
        <v>0</v>
      </c>
      <c r="CJ226" s="60" t="b">
        <f t="shared" si="405"/>
        <v>0</v>
      </c>
      <c r="CK226" s="131">
        <f t="shared" si="446"/>
        <v>0</v>
      </c>
      <c r="CL226" s="131">
        <f t="shared" si="451"/>
        <v>1</v>
      </c>
      <c r="CM226" s="92">
        <f t="shared" si="447"/>
        <v>0</v>
      </c>
      <c r="CN226" s="13">
        <f t="shared" si="440"/>
        <v>0</v>
      </c>
      <c r="CO226" s="11">
        <f t="shared" si="406"/>
        <v>0</v>
      </c>
      <c r="CP226" s="13">
        <f t="shared" si="441"/>
        <v>0</v>
      </c>
      <c r="CQ226" s="11">
        <f t="shared" si="360"/>
        <v>0</v>
      </c>
      <c r="CR226" s="57">
        <f t="shared" si="361"/>
        <v>0</v>
      </c>
      <c r="CS226" s="57">
        <f t="shared" si="362"/>
        <v>0</v>
      </c>
      <c r="CT226" s="57">
        <f t="shared" si="354"/>
        <v>0</v>
      </c>
      <c r="CU226" s="24" t="str">
        <f t="shared" si="407"/>
        <v/>
      </c>
      <c r="CV226" s="24" t="str">
        <f t="shared" si="408"/>
        <v/>
      </c>
      <c r="CW226" s="24" t="str">
        <f t="shared" si="409"/>
        <v/>
      </c>
      <c r="CX226" s="24" t="str">
        <f t="shared" si="410"/>
        <v/>
      </c>
      <c r="CY226" s="24" t="str">
        <f t="shared" si="411"/>
        <v/>
      </c>
      <c r="CZ226" s="24" t="str">
        <f t="shared" si="412"/>
        <v/>
      </c>
      <c r="DA226" s="24" t="str">
        <f t="shared" si="413"/>
        <v/>
      </c>
      <c r="DB226" s="24" t="str">
        <f t="shared" si="414"/>
        <v/>
      </c>
      <c r="DC226" s="24" t="str">
        <f t="shared" si="415"/>
        <v/>
      </c>
      <c r="DD226" s="24" t="str">
        <f t="shared" si="416"/>
        <v/>
      </c>
      <c r="DE226" s="24" t="str">
        <f t="shared" si="417"/>
        <v/>
      </c>
      <c r="DF226" s="24" t="str">
        <f t="shared" si="418"/>
        <v/>
      </c>
      <c r="DG226" s="24" t="str">
        <f t="shared" si="419"/>
        <v/>
      </c>
      <c r="EA226" s="7"/>
      <c r="EH226" s="121">
        <f t="shared" ca="1" si="363"/>
        <v>36</v>
      </c>
    </row>
    <row r="227" spans="1:138" x14ac:dyDescent="0.2">
      <c r="A227" s="125"/>
      <c r="B227" s="61" t="str">
        <f t="shared" si="357"/>
        <v/>
      </c>
      <c r="C227" s="7" t="str">
        <f t="shared" si="452"/>
        <v/>
      </c>
      <c r="D227" s="60">
        <f t="shared" si="358"/>
        <v>0</v>
      </c>
      <c r="E227" s="7" t="str">
        <f t="shared" si="359"/>
        <v/>
      </c>
      <c r="F227" s="72" t="str">
        <f t="shared" si="355"/>
        <v/>
      </c>
      <c r="G227" s="108" t="str">
        <f t="shared" si="356"/>
        <v/>
      </c>
      <c r="H227" s="112">
        <f t="shared" si="453"/>
        <v>0</v>
      </c>
      <c r="I227" s="112">
        <f t="shared" si="454"/>
        <v>0</v>
      </c>
      <c r="J227" s="112">
        <f t="shared" si="455"/>
        <v>0</v>
      </c>
      <c r="K227" s="112">
        <f t="shared" si="456"/>
        <v>0</v>
      </c>
      <c r="L227" s="112">
        <f t="shared" si="457"/>
        <v>0</v>
      </c>
      <c r="M227" s="112">
        <f t="shared" si="458"/>
        <v>0</v>
      </c>
      <c r="N227" s="60"/>
      <c r="O227" s="61"/>
      <c r="P227" s="61"/>
      <c r="Q227" s="61"/>
      <c r="R227" s="61"/>
      <c r="S227" s="7"/>
      <c r="T227" s="67">
        <f t="shared" si="420"/>
        <v>1</v>
      </c>
      <c r="U227" s="76" t="str">
        <f t="shared" si="421"/>
        <v/>
      </c>
      <c r="V227" s="76" t="str">
        <f t="shared" si="422"/>
        <v/>
      </c>
      <c r="W227" s="76" t="str">
        <f t="shared" si="423"/>
        <v/>
      </c>
      <c r="X227" s="76" t="str">
        <f t="shared" si="424"/>
        <v/>
      </c>
      <c r="Y227" s="76" t="str">
        <f t="shared" si="425"/>
        <v/>
      </c>
      <c r="Z227" s="76" t="str">
        <f t="shared" si="426"/>
        <v/>
      </c>
      <c r="AA227" s="131" t="b">
        <f t="shared" si="364"/>
        <v>0</v>
      </c>
      <c r="AB227" s="131" t="b">
        <f t="shared" si="365"/>
        <v>0</v>
      </c>
      <c r="AC227" s="131" t="b">
        <f t="shared" si="366"/>
        <v>0</v>
      </c>
      <c r="AD227" s="131" t="b">
        <f t="shared" si="367"/>
        <v>0</v>
      </c>
      <c r="AE227" s="131" t="b">
        <f t="shared" si="368"/>
        <v>0</v>
      </c>
      <c r="AF227" s="131" t="b">
        <f t="shared" si="369"/>
        <v>0</v>
      </c>
      <c r="AG227" s="131">
        <f t="shared" si="442"/>
        <v>0</v>
      </c>
      <c r="AH227" s="131">
        <f t="shared" si="448"/>
        <v>1</v>
      </c>
      <c r="AI227" s="13">
        <f t="shared" si="370"/>
        <v>0</v>
      </c>
      <c r="AJ227" s="11">
        <f t="shared" si="427"/>
        <v>0</v>
      </c>
      <c r="AK227" s="67">
        <f t="shared" si="428"/>
        <v>1</v>
      </c>
      <c r="AL227" s="118" t="str">
        <f t="shared" si="429"/>
        <v/>
      </c>
      <c r="AM227" s="118" t="str">
        <f t="shared" si="430"/>
        <v/>
      </c>
      <c r="AN227" s="118" t="str">
        <f t="shared" si="431"/>
        <v/>
      </c>
      <c r="AO227" s="118" t="str">
        <f t="shared" si="432"/>
        <v/>
      </c>
      <c r="AP227" s="118" t="str">
        <f t="shared" si="433"/>
        <v/>
      </c>
      <c r="AQ227" s="118" t="str">
        <f t="shared" si="434"/>
        <v/>
      </c>
      <c r="AR227" s="118" t="str">
        <f t="shared" si="435"/>
        <v/>
      </c>
      <c r="AS227" s="60" t="b">
        <f t="shared" si="371"/>
        <v>0</v>
      </c>
      <c r="AT227" s="60" t="b">
        <f t="shared" si="372"/>
        <v>0</v>
      </c>
      <c r="AU227" s="60" t="b">
        <f t="shared" si="373"/>
        <v>0</v>
      </c>
      <c r="AV227" s="60" t="b">
        <f t="shared" si="374"/>
        <v>0</v>
      </c>
      <c r="AW227" s="60" t="b">
        <f t="shared" si="375"/>
        <v>0</v>
      </c>
      <c r="AX227" s="60" t="b">
        <f t="shared" si="376"/>
        <v>0</v>
      </c>
      <c r="AY227" s="60" t="b">
        <f t="shared" si="377"/>
        <v>0</v>
      </c>
      <c r="AZ227" s="131">
        <f t="shared" si="443"/>
        <v>0</v>
      </c>
      <c r="BA227" s="131">
        <f t="shared" si="449"/>
        <v>1</v>
      </c>
      <c r="BB227" s="13">
        <f t="shared" si="436"/>
        <v>0</v>
      </c>
      <c r="BC227" s="11">
        <f t="shared" si="378"/>
        <v>0</v>
      </c>
      <c r="BD227" s="67">
        <f t="shared" si="437"/>
        <v>1</v>
      </c>
      <c r="BE227" s="76" t="str">
        <f t="shared" si="379"/>
        <v/>
      </c>
      <c r="BF227" s="76" t="str">
        <f t="shared" si="380"/>
        <v/>
      </c>
      <c r="BG227" s="76" t="str">
        <f t="shared" si="381"/>
        <v/>
      </c>
      <c r="BH227" s="76" t="str">
        <f t="shared" si="382"/>
        <v/>
      </c>
      <c r="BI227" s="76" t="str">
        <f t="shared" si="383"/>
        <v/>
      </c>
      <c r="BJ227" s="76" t="str">
        <f t="shared" si="384"/>
        <v/>
      </c>
      <c r="BK227" s="131" t="b">
        <f t="shared" si="385"/>
        <v>0</v>
      </c>
      <c r="BL227" s="131" t="b">
        <f t="shared" si="386"/>
        <v>0</v>
      </c>
      <c r="BM227" s="131" t="b">
        <f t="shared" si="387"/>
        <v>0</v>
      </c>
      <c r="BN227" s="131" t="b">
        <f t="shared" si="388"/>
        <v>0</v>
      </c>
      <c r="BO227" s="131" t="b">
        <f t="shared" si="389"/>
        <v>0</v>
      </c>
      <c r="BP227" s="131" t="b">
        <f t="shared" si="390"/>
        <v>0</v>
      </c>
      <c r="BQ227" s="131">
        <f t="shared" si="444"/>
        <v>0</v>
      </c>
      <c r="BR227" s="131">
        <f t="shared" si="450"/>
        <v>1</v>
      </c>
      <c r="BS227" s="92">
        <f t="shared" si="445"/>
        <v>0</v>
      </c>
      <c r="BT227" s="13">
        <f t="shared" si="391"/>
        <v>0</v>
      </c>
      <c r="BU227" s="11">
        <f t="shared" si="438"/>
        <v>0</v>
      </c>
      <c r="BV227" s="67">
        <f t="shared" si="439"/>
        <v>1</v>
      </c>
      <c r="BW227" s="118" t="str">
        <f t="shared" si="392"/>
        <v/>
      </c>
      <c r="BX227" s="118" t="str">
        <f t="shared" si="393"/>
        <v/>
      </c>
      <c r="BY227" s="118" t="str">
        <f t="shared" si="394"/>
        <v/>
      </c>
      <c r="BZ227" s="118" t="str">
        <f t="shared" si="395"/>
        <v/>
      </c>
      <c r="CA227" s="118" t="str">
        <f t="shared" si="396"/>
        <v/>
      </c>
      <c r="CB227" s="118" t="str">
        <f t="shared" si="397"/>
        <v/>
      </c>
      <c r="CC227" s="118" t="str">
        <f t="shared" si="398"/>
        <v/>
      </c>
      <c r="CD227" s="60" t="b">
        <f t="shared" si="399"/>
        <v>0</v>
      </c>
      <c r="CE227" s="60" t="b">
        <f t="shared" si="400"/>
        <v>0</v>
      </c>
      <c r="CF227" s="60" t="b">
        <f t="shared" si="401"/>
        <v>0</v>
      </c>
      <c r="CG227" s="60" t="b">
        <f t="shared" si="402"/>
        <v>0</v>
      </c>
      <c r="CH227" s="60" t="b">
        <f t="shared" si="403"/>
        <v>0</v>
      </c>
      <c r="CI227" s="60" t="b">
        <f t="shared" si="404"/>
        <v>0</v>
      </c>
      <c r="CJ227" s="60" t="b">
        <f t="shared" si="405"/>
        <v>0</v>
      </c>
      <c r="CK227" s="131">
        <f t="shared" si="446"/>
        <v>0</v>
      </c>
      <c r="CL227" s="131">
        <f t="shared" si="451"/>
        <v>1</v>
      </c>
      <c r="CM227" s="92">
        <f t="shared" si="447"/>
        <v>0</v>
      </c>
      <c r="CN227" s="13">
        <f t="shared" si="440"/>
        <v>0</v>
      </c>
      <c r="CO227" s="11">
        <f t="shared" si="406"/>
        <v>0</v>
      </c>
      <c r="CP227" s="13">
        <f t="shared" si="441"/>
        <v>0</v>
      </c>
      <c r="CQ227" s="11">
        <f t="shared" si="360"/>
        <v>0</v>
      </c>
      <c r="CR227" s="57">
        <f t="shared" si="361"/>
        <v>0</v>
      </c>
      <c r="CS227" s="57">
        <f t="shared" si="362"/>
        <v>0</v>
      </c>
      <c r="CT227" s="57">
        <f t="shared" si="354"/>
        <v>0</v>
      </c>
      <c r="CU227" s="24" t="str">
        <f t="shared" si="407"/>
        <v/>
      </c>
      <c r="CV227" s="24" t="str">
        <f t="shared" si="408"/>
        <v/>
      </c>
      <c r="CW227" s="24" t="str">
        <f t="shared" si="409"/>
        <v/>
      </c>
      <c r="CX227" s="24" t="str">
        <f t="shared" si="410"/>
        <v/>
      </c>
      <c r="CY227" s="24" t="str">
        <f t="shared" si="411"/>
        <v/>
      </c>
      <c r="CZ227" s="24" t="str">
        <f t="shared" si="412"/>
        <v/>
      </c>
      <c r="DA227" s="24" t="str">
        <f t="shared" si="413"/>
        <v/>
      </c>
      <c r="DB227" s="24" t="str">
        <f t="shared" si="414"/>
        <v/>
      </c>
      <c r="DC227" s="24" t="str">
        <f t="shared" si="415"/>
        <v/>
      </c>
      <c r="DD227" s="24" t="str">
        <f t="shared" si="416"/>
        <v/>
      </c>
      <c r="DE227" s="24" t="str">
        <f t="shared" si="417"/>
        <v/>
      </c>
      <c r="DF227" s="24" t="str">
        <f t="shared" si="418"/>
        <v/>
      </c>
      <c r="DG227" s="24" t="str">
        <f t="shared" si="419"/>
        <v/>
      </c>
      <c r="EA227" s="7"/>
      <c r="EH227" s="121">
        <f t="shared" ca="1" si="363"/>
        <v>3</v>
      </c>
    </row>
    <row r="228" spans="1:138" x14ac:dyDescent="0.2">
      <c r="A228" s="125"/>
      <c r="B228" s="61" t="str">
        <f t="shared" si="357"/>
        <v/>
      </c>
      <c r="C228" s="7" t="str">
        <f t="shared" si="452"/>
        <v/>
      </c>
      <c r="D228" s="60">
        <f t="shared" si="358"/>
        <v>0</v>
      </c>
      <c r="E228" s="7" t="str">
        <f t="shared" si="359"/>
        <v/>
      </c>
      <c r="F228" s="72" t="str">
        <f t="shared" si="355"/>
        <v/>
      </c>
      <c r="G228" s="108" t="str">
        <f t="shared" si="356"/>
        <v/>
      </c>
      <c r="H228" s="112">
        <f t="shared" si="453"/>
        <v>0</v>
      </c>
      <c r="I228" s="112">
        <f t="shared" si="454"/>
        <v>0</v>
      </c>
      <c r="J228" s="112">
        <f t="shared" si="455"/>
        <v>0</v>
      </c>
      <c r="K228" s="112">
        <f t="shared" si="456"/>
        <v>0</v>
      </c>
      <c r="L228" s="112">
        <f t="shared" si="457"/>
        <v>0</v>
      </c>
      <c r="M228" s="112">
        <f t="shared" si="458"/>
        <v>0</v>
      </c>
      <c r="N228" s="60"/>
      <c r="O228" s="61"/>
      <c r="P228" s="61"/>
      <c r="Q228" s="61"/>
      <c r="R228" s="61"/>
      <c r="S228" s="7"/>
      <c r="T228" s="67">
        <f t="shared" si="420"/>
        <v>1</v>
      </c>
      <c r="U228" s="76" t="str">
        <f t="shared" si="421"/>
        <v/>
      </c>
      <c r="V228" s="76" t="str">
        <f t="shared" si="422"/>
        <v/>
      </c>
      <c r="W228" s="76" t="str">
        <f t="shared" si="423"/>
        <v/>
      </c>
      <c r="X228" s="76" t="str">
        <f t="shared" si="424"/>
        <v/>
      </c>
      <c r="Y228" s="76" t="str">
        <f t="shared" si="425"/>
        <v/>
      </c>
      <c r="Z228" s="76" t="str">
        <f t="shared" si="426"/>
        <v/>
      </c>
      <c r="AA228" s="131" t="b">
        <f t="shared" si="364"/>
        <v>0</v>
      </c>
      <c r="AB228" s="131" t="b">
        <f t="shared" si="365"/>
        <v>0</v>
      </c>
      <c r="AC228" s="131" t="b">
        <f t="shared" si="366"/>
        <v>0</v>
      </c>
      <c r="AD228" s="131" t="b">
        <f t="shared" si="367"/>
        <v>0</v>
      </c>
      <c r="AE228" s="131" t="b">
        <f t="shared" si="368"/>
        <v>0</v>
      </c>
      <c r="AF228" s="131" t="b">
        <f t="shared" si="369"/>
        <v>0</v>
      </c>
      <c r="AG228" s="131">
        <f t="shared" si="442"/>
        <v>0</v>
      </c>
      <c r="AH228" s="131">
        <f t="shared" si="448"/>
        <v>1</v>
      </c>
      <c r="AI228" s="13">
        <f t="shared" si="370"/>
        <v>0</v>
      </c>
      <c r="AJ228" s="11">
        <f t="shared" si="427"/>
        <v>0</v>
      </c>
      <c r="AK228" s="67">
        <f t="shared" si="428"/>
        <v>1</v>
      </c>
      <c r="AL228" s="118" t="str">
        <f t="shared" si="429"/>
        <v/>
      </c>
      <c r="AM228" s="118" t="str">
        <f t="shared" si="430"/>
        <v/>
      </c>
      <c r="AN228" s="118" t="str">
        <f t="shared" si="431"/>
        <v/>
      </c>
      <c r="AO228" s="118" t="str">
        <f t="shared" si="432"/>
        <v/>
      </c>
      <c r="AP228" s="118" t="str">
        <f t="shared" si="433"/>
        <v/>
      </c>
      <c r="AQ228" s="118" t="str">
        <f t="shared" si="434"/>
        <v/>
      </c>
      <c r="AR228" s="118" t="str">
        <f t="shared" si="435"/>
        <v/>
      </c>
      <c r="AS228" s="60" t="b">
        <f t="shared" si="371"/>
        <v>0</v>
      </c>
      <c r="AT228" s="60" t="b">
        <f t="shared" si="372"/>
        <v>0</v>
      </c>
      <c r="AU228" s="60" t="b">
        <f t="shared" si="373"/>
        <v>0</v>
      </c>
      <c r="AV228" s="60" t="b">
        <f t="shared" si="374"/>
        <v>0</v>
      </c>
      <c r="AW228" s="60" t="b">
        <f t="shared" si="375"/>
        <v>0</v>
      </c>
      <c r="AX228" s="60" t="b">
        <f t="shared" si="376"/>
        <v>0</v>
      </c>
      <c r="AY228" s="60" t="b">
        <f t="shared" si="377"/>
        <v>0</v>
      </c>
      <c r="AZ228" s="131">
        <f t="shared" si="443"/>
        <v>0</v>
      </c>
      <c r="BA228" s="131">
        <f t="shared" si="449"/>
        <v>1</v>
      </c>
      <c r="BB228" s="13">
        <f t="shared" si="436"/>
        <v>0</v>
      </c>
      <c r="BC228" s="11">
        <f t="shared" si="378"/>
        <v>0</v>
      </c>
      <c r="BD228" s="67">
        <f t="shared" si="437"/>
        <v>1</v>
      </c>
      <c r="BE228" s="76" t="str">
        <f t="shared" si="379"/>
        <v/>
      </c>
      <c r="BF228" s="76" t="str">
        <f t="shared" si="380"/>
        <v/>
      </c>
      <c r="BG228" s="76" t="str">
        <f t="shared" si="381"/>
        <v/>
      </c>
      <c r="BH228" s="76" t="str">
        <f t="shared" si="382"/>
        <v/>
      </c>
      <c r="BI228" s="76" t="str">
        <f t="shared" si="383"/>
        <v/>
      </c>
      <c r="BJ228" s="76" t="str">
        <f t="shared" si="384"/>
        <v/>
      </c>
      <c r="BK228" s="131" t="b">
        <f t="shared" si="385"/>
        <v>0</v>
      </c>
      <c r="BL228" s="131" t="b">
        <f t="shared" si="386"/>
        <v>0</v>
      </c>
      <c r="BM228" s="131" t="b">
        <f t="shared" si="387"/>
        <v>0</v>
      </c>
      <c r="BN228" s="131" t="b">
        <f t="shared" si="388"/>
        <v>0</v>
      </c>
      <c r="BO228" s="131" t="b">
        <f t="shared" si="389"/>
        <v>0</v>
      </c>
      <c r="BP228" s="131" t="b">
        <f t="shared" si="390"/>
        <v>0</v>
      </c>
      <c r="BQ228" s="131">
        <f t="shared" si="444"/>
        <v>0</v>
      </c>
      <c r="BR228" s="131">
        <f t="shared" si="450"/>
        <v>1</v>
      </c>
      <c r="BS228" s="92">
        <f t="shared" si="445"/>
        <v>0</v>
      </c>
      <c r="BT228" s="13">
        <f t="shared" si="391"/>
        <v>0</v>
      </c>
      <c r="BU228" s="11">
        <f t="shared" si="438"/>
        <v>0</v>
      </c>
      <c r="BV228" s="67">
        <f t="shared" si="439"/>
        <v>1</v>
      </c>
      <c r="BW228" s="118" t="str">
        <f t="shared" si="392"/>
        <v/>
      </c>
      <c r="BX228" s="118" t="str">
        <f t="shared" si="393"/>
        <v/>
      </c>
      <c r="BY228" s="118" t="str">
        <f t="shared" si="394"/>
        <v/>
      </c>
      <c r="BZ228" s="118" t="str">
        <f t="shared" si="395"/>
        <v/>
      </c>
      <c r="CA228" s="118" t="str">
        <f t="shared" si="396"/>
        <v/>
      </c>
      <c r="CB228" s="118" t="str">
        <f t="shared" si="397"/>
        <v/>
      </c>
      <c r="CC228" s="118" t="str">
        <f t="shared" si="398"/>
        <v/>
      </c>
      <c r="CD228" s="60" t="b">
        <f t="shared" si="399"/>
        <v>0</v>
      </c>
      <c r="CE228" s="60" t="b">
        <f t="shared" si="400"/>
        <v>0</v>
      </c>
      <c r="CF228" s="60" t="b">
        <f t="shared" si="401"/>
        <v>0</v>
      </c>
      <c r="CG228" s="60" t="b">
        <f t="shared" si="402"/>
        <v>0</v>
      </c>
      <c r="CH228" s="60" t="b">
        <f t="shared" si="403"/>
        <v>0</v>
      </c>
      <c r="CI228" s="60" t="b">
        <f t="shared" si="404"/>
        <v>0</v>
      </c>
      <c r="CJ228" s="60" t="b">
        <f t="shared" si="405"/>
        <v>0</v>
      </c>
      <c r="CK228" s="131">
        <f t="shared" si="446"/>
        <v>0</v>
      </c>
      <c r="CL228" s="131">
        <f t="shared" si="451"/>
        <v>1</v>
      </c>
      <c r="CM228" s="92">
        <f t="shared" si="447"/>
        <v>0</v>
      </c>
      <c r="CN228" s="13">
        <f t="shared" si="440"/>
        <v>0</v>
      </c>
      <c r="CO228" s="11">
        <f t="shared" si="406"/>
        <v>0</v>
      </c>
      <c r="CP228" s="13">
        <f t="shared" si="441"/>
        <v>0</v>
      </c>
      <c r="CQ228" s="11">
        <f t="shared" si="360"/>
        <v>0</v>
      </c>
      <c r="CR228" s="57">
        <f t="shared" si="361"/>
        <v>0</v>
      </c>
      <c r="CS228" s="57">
        <f t="shared" si="362"/>
        <v>0</v>
      </c>
      <c r="CT228" s="57">
        <f t="shared" si="354"/>
        <v>0</v>
      </c>
      <c r="CU228" s="24" t="str">
        <f t="shared" si="407"/>
        <v/>
      </c>
      <c r="CV228" s="24" t="str">
        <f t="shared" si="408"/>
        <v/>
      </c>
      <c r="CW228" s="24" t="str">
        <f t="shared" si="409"/>
        <v/>
      </c>
      <c r="CX228" s="24" t="str">
        <f t="shared" si="410"/>
        <v/>
      </c>
      <c r="CY228" s="24" t="str">
        <f t="shared" si="411"/>
        <v/>
      </c>
      <c r="CZ228" s="24" t="str">
        <f t="shared" si="412"/>
        <v/>
      </c>
      <c r="DA228" s="24" t="str">
        <f t="shared" si="413"/>
        <v/>
      </c>
      <c r="DB228" s="24" t="str">
        <f t="shared" si="414"/>
        <v/>
      </c>
      <c r="DC228" s="24" t="str">
        <f t="shared" si="415"/>
        <v/>
      </c>
      <c r="DD228" s="24" t="str">
        <f t="shared" si="416"/>
        <v/>
      </c>
      <c r="DE228" s="24" t="str">
        <f t="shared" si="417"/>
        <v/>
      </c>
      <c r="DF228" s="24" t="str">
        <f t="shared" si="418"/>
        <v/>
      </c>
      <c r="DG228" s="24" t="str">
        <f t="shared" si="419"/>
        <v/>
      </c>
      <c r="EA228" s="7"/>
      <c r="EH228" s="121">
        <f t="shared" ca="1" si="363"/>
        <v>18</v>
      </c>
    </row>
    <row r="229" spans="1:138" x14ac:dyDescent="0.2">
      <c r="A229" s="125"/>
      <c r="B229" s="61" t="str">
        <f t="shared" si="357"/>
        <v/>
      </c>
      <c r="C229" s="7" t="str">
        <f t="shared" si="452"/>
        <v/>
      </c>
      <c r="D229" s="60">
        <f t="shared" si="358"/>
        <v>0</v>
      </c>
      <c r="E229" s="7" t="str">
        <f t="shared" si="359"/>
        <v/>
      </c>
      <c r="F229" s="72" t="str">
        <f t="shared" si="355"/>
        <v/>
      </c>
      <c r="G229" s="108" t="str">
        <f t="shared" si="356"/>
        <v/>
      </c>
      <c r="H229" s="112">
        <f t="shared" si="453"/>
        <v>0</v>
      </c>
      <c r="I229" s="112">
        <f t="shared" si="454"/>
        <v>0</v>
      </c>
      <c r="J229" s="112">
        <f t="shared" si="455"/>
        <v>0</v>
      </c>
      <c r="K229" s="112">
        <f t="shared" si="456"/>
        <v>0</v>
      </c>
      <c r="L229" s="112">
        <f t="shared" si="457"/>
        <v>0</v>
      </c>
      <c r="M229" s="112">
        <f t="shared" si="458"/>
        <v>0</v>
      </c>
      <c r="N229" s="60"/>
      <c r="O229" s="61"/>
      <c r="P229" s="61"/>
      <c r="Q229" s="61"/>
      <c r="R229" s="61"/>
      <c r="S229" s="7"/>
      <c r="T229" s="67">
        <f t="shared" si="420"/>
        <v>1</v>
      </c>
      <c r="U229" s="76" t="str">
        <f t="shared" si="421"/>
        <v/>
      </c>
      <c r="V229" s="76" t="str">
        <f t="shared" si="422"/>
        <v/>
      </c>
      <c r="W229" s="76" t="str">
        <f t="shared" si="423"/>
        <v/>
      </c>
      <c r="X229" s="76" t="str">
        <f t="shared" si="424"/>
        <v/>
      </c>
      <c r="Y229" s="76" t="str">
        <f t="shared" si="425"/>
        <v/>
      </c>
      <c r="Z229" s="76" t="str">
        <f t="shared" si="426"/>
        <v/>
      </c>
      <c r="AA229" s="131" t="b">
        <f t="shared" si="364"/>
        <v>0</v>
      </c>
      <c r="AB229" s="131" t="b">
        <f t="shared" si="365"/>
        <v>0</v>
      </c>
      <c r="AC229" s="131" t="b">
        <f t="shared" si="366"/>
        <v>0</v>
      </c>
      <c r="AD229" s="131" t="b">
        <f t="shared" si="367"/>
        <v>0</v>
      </c>
      <c r="AE229" s="131" t="b">
        <f t="shared" si="368"/>
        <v>0</v>
      </c>
      <c r="AF229" s="131" t="b">
        <f t="shared" si="369"/>
        <v>0</v>
      </c>
      <c r="AG229" s="131">
        <f t="shared" si="442"/>
        <v>0</v>
      </c>
      <c r="AH229" s="131">
        <f t="shared" si="448"/>
        <v>1</v>
      </c>
      <c r="AI229" s="13">
        <f t="shared" si="370"/>
        <v>0</v>
      </c>
      <c r="AJ229" s="11">
        <f t="shared" si="427"/>
        <v>0</v>
      </c>
      <c r="AK229" s="67">
        <f t="shared" si="428"/>
        <v>1</v>
      </c>
      <c r="AL229" s="118" t="str">
        <f t="shared" si="429"/>
        <v/>
      </c>
      <c r="AM229" s="118" t="str">
        <f t="shared" si="430"/>
        <v/>
      </c>
      <c r="AN229" s="118" t="str">
        <f t="shared" si="431"/>
        <v/>
      </c>
      <c r="AO229" s="118" t="str">
        <f t="shared" si="432"/>
        <v/>
      </c>
      <c r="AP229" s="118" t="str">
        <f t="shared" si="433"/>
        <v/>
      </c>
      <c r="AQ229" s="118" t="str">
        <f t="shared" si="434"/>
        <v/>
      </c>
      <c r="AR229" s="118" t="str">
        <f t="shared" si="435"/>
        <v/>
      </c>
      <c r="AS229" s="60" t="b">
        <f t="shared" si="371"/>
        <v>0</v>
      </c>
      <c r="AT229" s="60" t="b">
        <f t="shared" si="372"/>
        <v>0</v>
      </c>
      <c r="AU229" s="60" t="b">
        <f t="shared" si="373"/>
        <v>0</v>
      </c>
      <c r="AV229" s="60" t="b">
        <f t="shared" si="374"/>
        <v>0</v>
      </c>
      <c r="AW229" s="60" t="b">
        <f t="shared" si="375"/>
        <v>0</v>
      </c>
      <c r="AX229" s="60" t="b">
        <f t="shared" si="376"/>
        <v>0</v>
      </c>
      <c r="AY229" s="60" t="b">
        <f t="shared" si="377"/>
        <v>0</v>
      </c>
      <c r="AZ229" s="131">
        <f t="shared" si="443"/>
        <v>0</v>
      </c>
      <c r="BA229" s="131">
        <f t="shared" si="449"/>
        <v>1</v>
      </c>
      <c r="BB229" s="13">
        <f t="shared" si="436"/>
        <v>0</v>
      </c>
      <c r="BC229" s="11">
        <f t="shared" si="378"/>
        <v>0</v>
      </c>
      <c r="BD229" s="67">
        <f t="shared" si="437"/>
        <v>1</v>
      </c>
      <c r="BE229" s="76" t="str">
        <f t="shared" si="379"/>
        <v/>
      </c>
      <c r="BF229" s="76" t="str">
        <f t="shared" si="380"/>
        <v/>
      </c>
      <c r="BG229" s="76" t="str">
        <f t="shared" si="381"/>
        <v/>
      </c>
      <c r="BH229" s="76" t="str">
        <f t="shared" si="382"/>
        <v/>
      </c>
      <c r="BI229" s="76" t="str">
        <f t="shared" si="383"/>
        <v/>
      </c>
      <c r="BJ229" s="76" t="str">
        <f t="shared" si="384"/>
        <v/>
      </c>
      <c r="BK229" s="131" t="b">
        <f t="shared" si="385"/>
        <v>0</v>
      </c>
      <c r="BL229" s="131" t="b">
        <f t="shared" si="386"/>
        <v>0</v>
      </c>
      <c r="BM229" s="131" t="b">
        <f t="shared" si="387"/>
        <v>0</v>
      </c>
      <c r="BN229" s="131" t="b">
        <f t="shared" si="388"/>
        <v>0</v>
      </c>
      <c r="BO229" s="131" t="b">
        <f t="shared" si="389"/>
        <v>0</v>
      </c>
      <c r="BP229" s="131" t="b">
        <f t="shared" si="390"/>
        <v>0</v>
      </c>
      <c r="BQ229" s="131">
        <f t="shared" si="444"/>
        <v>0</v>
      </c>
      <c r="BR229" s="131">
        <f t="shared" si="450"/>
        <v>1</v>
      </c>
      <c r="BS229" s="92">
        <f t="shared" si="445"/>
        <v>0</v>
      </c>
      <c r="BT229" s="13">
        <f t="shared" si="391"/>
        <v>0</v>
      </c>
      <c r="BU229" s="11">
        <f t="shared" si="438"/>
        <v>0</v>
      </c>
      <c r="BV229" s="67">
        <f t="shared" si="439"/>
        <v>1</v>
      </c>
      <c r="BW229" s="118" t="str">
        <f t="shared" si="392"/>
        <v/>
      </c>
      <c r="BX229" s="118" t="str">
        <f t="shared" si="393"/>
        <v/>
      </c>
      <c r="BY229" s="118" t="str">
        <f t="shared" si="394"/>
        <v/>
      </c>
      <c r="BZ229" s="118" t="str">
        <f t="shared" si="395"/>
        <v/>
      </c>
      <c r="CA229" s="118" t="str">
        <f t="shared" si="396"/>
        <v/>
      </c>
      <c r="CB229" s="118" t="str">
        <f t="shared" si="397"/>
        <v/>
      </c>
      <c r="CC229" s="118" t="str">
        <f t="shared" si="398"/>
        <v/>
      </c>
      <c r="CD229" s="60" t="b">
        <f t="shared" si="399"/>
        <v>0</v>
      </c>
      <c r="CE229" s="60" t="b">
        <f t="shared" si="400"/>
        <v>0</v>
      </c>
      <c r="CF229" s="60" t="b">
        <f t="shared" si="401"/>
        <v>0</v>
      </c>
      <c r="CG229" s="60" t="b">
        <f t="shared" si="402"/>
        <v>0</v>
      </c>
      <c r="CH229" s="60" t="b">
        <f t="shared" si="403"/>
        <v>0</v>
      </c>
      <c r="CI229" s="60" t="b">
        <f t="shared" si="404"/>
        <v>0</v>
      </c>
      <c r="CJ229" s="60" t="b">
        <f t="shared" si="405"/>
        <v>0</v>
      </c>
      <c r="CK229" s="131">
        <f t="shared" si="446"/>
        <v>0</v>
      </c>
      <c r="CL229" s="131">
        <f t="shared" si="451"/>
        <v>1</v>
      </c>
      <c r="CM229" s="92">
        <f t="shared" si="447"/>
        <v>0</v>
      </c>
      <c r="CN229" s="13">
        <f t="shared" si="440"/>
        <v>0</v>
      </c>
      <c r="CO229" s="11">
        <f t="shared" si="406"/>
        <v>0</v>
      </c>
      <c r="CP229" s="13">
        <f t="shared" si="441"/>
        <v>0</v>
      </c>
      <c r="CQ229" s="11">
        <f t="shared" si="360"/>
        <v>0</v>
      </c>
      <c r="CR229" s="57">
        <f t="shared" si="361"/>
        <v>0</v>
      </c>
      <c r="CS229" s="57">
        <f t="shared" si="362"/>
        <v>0</v>
      </c>
      <c r="CT229" s="57">
        <f t="shared" si="354"/>
        <v>0</v>
      </c>
      <c r="CU229" s="24" t="str">
        <f t="shared" si="407"/>
        <v/>
      </c>
      <c r="CV229" s="24" t="str">
        <f t="shared" si="408"/>
        <v/>
      </c>
      <c r="CW229" s="24" t="str">
        <f t="shared" si="409"/>
        <v/>
      </c>
      <c r="CX229" s="24" t="str">
        <f t="shared" si="410"/>
        <v/>
      </c>
      <c r="CY229" s="24" t="str">
        <f t="shared" si="411"/>
        <v/>
      </c>
      <c r="CZ229" s="24" t="str">
        <f t="shared" si="412"/>
        <v/>
      </c>
      <c r="DA229" s="24" t="str">
        <f t="shared" si="413"/>
        <v/>
      </c>
      <c r="DB229" s="24" t="str">
        <f t="shared" si="414"/>
        <v/>
      </c>
      <c r="DC229" s="24" t="str">
        <f t="shared" si="415"/>
        <v/>
      </c>
      <c r="DD229" s="24" t="str">
        <f t="shared" si="416"/>
        <v/>
      </c>
      <c r="DE229" s="24" t="str">
        <f t="shared" si="417"/>
        <v/>
      </c>
      <c r="DF229" s="24" t="str">
        <f t="shared" si="418"/>
        <v/>
      </c>
      <c r="DG229" s="24" t="str">
        <f t="shared" si="419"/>
        <v/>
      </c>
      <c r="EA229" s="7"/>
      <c r="EH229" s="121">
        <f t="shared" ca="1" si="363"/>
        <v>20</v>
      </c>
    </row>
    <row r="230" spans="1:138" x14ac:dyDescent="0.2">
      <c r="A230" s="125"/>
      <c r="B230" s="61" t="str">
        <f t="shared" si="357"/>
        <v/>
      </c>
      <c r="C230" s="7" t="str">
        <f t="shared" si="452"/>
        <v/>
      </c>
      <c r="D230" s="60">
        <f t="shared" si="358"/>
        <v>0</v>
      </c>
      <c r="E230" s="7" t="str">
        <f t="shared" si="359"/>
        <v/>
      </c>
      <c r="F230" s="72" t="str">
        <f t="shared" si="355"/>
        <v/>
      </c>
      <c r="G230" s="108" t="str">
        <f t="shared" si="356"/>
        <v/>
      </c>
      <c r="H230" s="112">
        <f t="shared" si="453"/>
        <v>0</v>
      </c>
      <c r="I230" s="112">
        <f t="shared" si="454"/>
        <v>0</v>
      </c>
      <c r="J230" s="112">
        <f t="shared" si="455"/>
        <v>0</v>
      </c>
      <c r="K230" s="112">
        <f t="shared" si="456"/>
        <v>0</v>
      </c>
      <c r="L230" s="112">
        <f t="shared" si="457"/>
        <v>0</v>
      </c>
      <c r="M230" s="112">
        <f t="shared" si="458"/>
        <v>0</v>
      </c>
      <c r="N230" s="60"/>
      <c r="O230" s="61"/>
      <c r="P230" s="61"/>
      <c r="Q230" s="61"/>
      <c r="R230" s="61"/>
      <c r="S230" s="7"/>
      <c r="T230" s="67">
        <f t="shared" si="420"/>
        <v>1</v>
      </c>
      <c r="U230" s="76" t="str">
        <f t="shared" si="421"/>
        <v/>
      </c>
      <c r="V230" s="76" t="str">
        <f t="shared" si="422"/>
        <v/>
      </c>
      <c r="W230" s="76" t="str">
        <f t="shared" si="423"/>
        <v/>
      </c>
      <c r="X230" s="76" t="str">
        <f t="shared" si="424"/>
        <v/>
      </c>
      <c r="Y230" s="76" t="str">
        <f t="shared" si="425"/>
        <v/>
      </c>
      <c r="Z230" s="76" t="str">
        <f t="shared" si="426"/>
        <v/>
      </c>
      <c r="AA230" s="131" t="b">
        <f t="shared" si="364"/>
        <v>0</v>
      </c>
      <c r="AB230" s="131" t="b">
        <f t="shared" si="365"/>
        <v>0</v>
      </c>
      <c r="AC230" s="131" t="b">
        <f t="shared" si="366"/>
        <v>0</v>
      </c>
      <c r="AD230" s="131" t="b">
        <f t="shared" si="367"/>
        <v>0</v>
      </c>
      <c r="AE230" s="131" t="b">
        <f t="shared" si="368"/>
        <v>0</v>
      </c>
      <c r="AF230" s="131" t="b">
        <f t="shared" si="369"/>
        <v>0</v>
      </c>
      <c r="AG230" s="131">
        <f t="shared" si="442"/>
        <v>0</v>
      </c>
      <c r="AH230" s="131">
        <f t="shared" si="448"/>
        <v>1</v>
      </c>
      <c r="AI230" s="13">
        <f t="shared" si="370"/>
        <v>0</v>
      </c>
      <c r="AJ230" s="11">
        <f t="shared" si="427"/>
        <v>0</v>
      </c>
      <c r="AK230" s="67">
        <f t="shared" si="428"/>
        <v>1</v>
      </c>
      <c r="AL230" s="118" t="str">
        <f t="shared" si="429"/>
        <v/>
      </c>
      <c r="AM230" s="118" t="str">
        <f t="shared" si="430"/>
        <v/>
      </c>
      <c r="AN230" s="118" t="str">
        <f t="shared" si="431"/>
        <v/>
      </c>
      <c r="AO230" s="118" t="str">
        <f t="shared" si="432"/>
        <v/>
      </c>
      <c r="AP230" s="118" t="str">
        <f t="shared" si="433"/>
        <v/>
      </c>
      <c r="AQ230" s="118" t="str">
        <f t="shared" si="434"/>
        <v/>
      </c>
      <c r="AR230" s="118" t="str">
        <f t="shared" si="435"/>
        <v/>
      </c>
      <c r="AS230" s="60" t="b">
        <f t="shared" si="371"/>
        <v>0</v>
      </c>
      <c r="AT230" s="60" t="b">
        <f t="shared" si="372"/>
        <v>0</v>
      </c>
      <c r="AU230" s="60" t="b">
        <f t="shared" si="373"/>
        <v>0</v>
      </c>
      <c r="AV230" s="60" t="b">
        <f t="shared" si="374"/>
        <v>0</v>
      </c>
      <c r="AW230" s="60" t="b">
        <f t="shared" si="375"/>
        <v>0</v>
      </c>
      <c r="AX230" s="60" t="b">
        <f t="shared" si="376"/>
        <v>0</v>
      </c>
      <c r="AY230" s="60" t="b">
        <f t="shared" si="377"/>
        <v>0</v>
      </c>
      <c r="AZ230" s="131">
        <f t="shared" si="443"/>
        <v>0</v>
      </c>
      <c r="BA230" s="131">
        <f t="shared" si="449"/>
        <v>1</v>
      </c>
      <c r="BB230" s="13">
        <f t="shared" si="436"/>
        <v>0</v>
      </c>
      <c r="BC230" s="11">
        <f t="shared" si="378"/>
        <v>0</v>
      </c>
      <c r="BD230" s="67">
        <f t="shared" si="437"/>
        <v>1</v>
      </c>
      <c r="BE230" s="76" t="str">
        <f t="shared" si="379"/>
        <v/>
      </c>
      <c r="BF230" s="76" t="str">
        <f t="shared" si="380"/>
        <v/>
      </c>
      <c r="BG230" s="76" t="str">
        <f t="shared" si="381"/>
        <v/>
      </c>
      <c r="BH230" s="76" t="str">
        <f t="shared" si="382"/>
        <v/>
      </c>
      <c r="BI230" s="76" t="str">
        <f t="shared" si="383"/>
        <v/>
      </c>
      <c r="BJ230" s="76" t="str">
        <f t="shared" si="384"/>
        <v/>
      </c>
      <c r="BK230" s="131" t="b">
        <f t="shared" si="385"/>
        <v>0</v>
      </c>
      <c r="BL230" s="131" t="b">
        <f t="shared" si="386"/>
        <v>0</v>
      </c>
      <c r="BM230" s="131" t="b">
        <f t="shared" si="387"/>
        <v>0</v>
      </c>
      <c r="BN230" s="131" t="b">
        <f t="shared" si="388"/>
        <v>0</v>
      </c>
      <c r="BO230" s="131" t="b">
        <f t="shared" si="389"/>
        <v>0</v>
      </c>
      <c r="BP230" s="131" t="b">
        <f t="shared" si="390"/>
        <v>0</v>
      </c>
      <c r="BQ230" s="131">
        <f t="shared" si="444"/>
        <v>0</v>
      </c>
      <c r="BR230" s="131">
        <f t="shared" si="450"/>
        <v>1</v>
      </c>
      <c r="BS230" s="92">
        <f t="shared" si="445"/>
        <v>0</v>
      </c>
      <c r="BT230" s="13">
        <f t="shared" si="391"/>
        <v>0</v>
      </c>
      <c r="BU230" s="11">
        <f t="shared" si="438"/>
        <v>0</v>
      </c>
      <c r="BV230" s="67">
        <f t="shared" si="439"/>
        <v>1</v>
      </c>
      <c r="BW230" s="118" t="str">
        <f t="shared" si="392"/>
        <v/>
      </c>
      <c r="BX230" s="118" t="str">
        <f t="shared" si="393"/>
        <v/>
      </c>
      <c r="BY230" s="118" t="str">
        <f t="shared" si="394"/>
        <v/>
      </c>
      <c r="BZ230" s="118" t="str">
        <f t="shared" si="395"/>
        <v/>
      </c>
      <c r="CA230" s="118" t="str">
        <f t="shared" si="396"/>
        <v/>
      </c>
      <c r="CB230" s="118" t="str">
        <f t="shared" si="397"/>
        <v/>
      </c>
      <c r="CC230" s="118" t="str">
        <f t="shared" si="398"/>
        <v/>
      </c>
      <c r="CD230" s="60" t="b">
        <f t="shared" si="399"/>
        <v>0</v>
      </c>
      <c r="CE230" s="60" t="b">
        <f t="shared" si="400"/>
        <v>0</v>
      </c>
      <c r="CF230" s="60" t="b">
        <f t="shared" si="401"/>
        <v>0</v>
      </c>
      <c r="CG230" s="60" t="b">
        <f t="shared" si="402"/>
        <v>0</v>
      </c>
      <c r="CH230" s="60" t="b">
        <f t="shared" si="403"/>
        <v>0</v>
      </c>
      <c r="CI230" s="60" t="b">
        <f t="shared" si="404"/>
        <v>0</v>
      </c>
      <c r="CJ230" s="60" t="b">
        <f t="shared" si="405"/>
        <v>0</v>
      </c>
      <c r="CK230" s="131">
        <f t="shared" si="446"/>
        <v>0</v>
      </c>
      <c r="CL230" s="131">
        <f t="shared" si="451"/>
        <v>1</v>
      </c>
      <c r="CM230" s="92">
        <f t="shared" si="447"/>
        <v>0</v>
      </c>
      <c r="CN230" s="13">
        <f t="shared" si="440"/>
        <v>0</v>
      </c>
      <c r="CO230" s="11">
        <f t="shared" si="406"/>
        <v>0</v>
      </c>
      <c r="CP230" s="13">
        <f t="shared" si="441"/>
        <v>0</v>
      </c>
      <c r="CQ230" s="11">
        <f t="shared" si="360"/>
        <v>0</v>
      </c>
      <c r="CR230" s="57">
        <f t="shared" si="361"/>
        <v>0</v>
      </c>
      <c r="CS230" s="57">
        <f t="shared" si="362"/>
        <v>0</v>
      </c>
      <c r="CT230" s="57">
        <f t="shared" si="354"/>
        <v>0</v>
      </c>
      <c r="CU230" s="24" t="str">
        <f t="shared" si="407"/>
        <v/>
      </c>
      <c r="CV230" s="24" t="str">
        <f t="shared" si="408"/>
        <v/>
      </c>
      <c r="CW230" s="24" t="str">
        <f t="shared" si="409"/>
        <v/>
      </c>
      <c r="CX230" s="24" t="str">
        <f t="shared" si="410"/>
        <v/>
      </c>
      <c r="CY230" s="24" t="str">
        <f t="shared" si="411"/>
        <v/>
      </c>
      <c r="CZ230" s="24" t="str">
        <f t="shared" si="412"/>
        <v/>
      </c>
      <c r="DA230" s="24" t="str">
        <f t="shared" si="413"/>
        <v/>
      </c>
      <c r="DB230" s="24" t="str">
        <f t="shared" si="414"/>
        <v/>
      </c>
      <c r="DC230" s="24" t="str">
        <f t="shared" si="415"/>
        <v/>
      </c>
      <c r="DD230" s="24" t="str">
        <f t="shared" si="416"/>
        <v/>
      </c>
      <c r="DE230" s="24" t="str">
        <f t="shared" si="417"/>
        <v/>
      </c>
      <c r="DF230" s="24" t="str">
        <f t="shared" si="418"/>
        <v/>
      </c>
      <c r="DG230" s="24" t="str">
        <f t="shared" si="419"/>
        <v/>
      </c>
      <c r="EA230" s="7"/>
      <c r="EH230" s="121">
        <f t="shared" ca="1" si="363"/>
        <v>26</v>
      </c>
    </row>
    <row r="231" spans="1:138" x14ac:dyDescent="0.2">
      <c r="A231" s="125"/>
      <c r="B231" s="61" t="str">
        <f t="shared" si="357"/>
        <v/>
      </c>
      <c r="C231" s="7" t="str">
        <f t="shared" si="452"/>
        <v/>
      </c>
      <c r="D231" s="60">
        <f t="shared" si="358"/>
        <v>0</v>
      </c>
      <c r="E231" s="7" t="str">
        <f t="shared" si="359"/>
        <v/>
      </c>
      <c r="F231" s="72" t="str">
        <f t="shared" si="355"/>
        <v/>
      </c>
      <c r="G231" s="108" t="str">
        <f t="shared" si="356"/>
        <v/>
      </c>
      <c r="H231" s="112">
        <f t="shared" si="453"/>
        <v>0</v>
      </c>
      <c r="I231" s="112">
        <f t="shared" si="454"/>
        <v>0</v>
      </c>
      <c r="J231" s="112">
        <f t="shared" si="455"/>
        <v>0</v>
      </c>
      <c r="K231" s="112">
        <f t="shared" si="456"/>
        <v>0</v>
      </c>
      <c r="L231" s="112">
        <f t="shared" si="457"/>
        <v>0</v>
      </c>
      <c r="M231" s="112">
        <f t="shared" si="458"/>
        <v>0</v>
      </c>
      <c r="N231" s="60"/>
      <c r="O231" s="61"/>
      <c r="P231" s="61"/>
      <c r="Q231" s="61"/>
      <c r="R231" s="61"/>
      <c r="S231" s="7"/>
      <c r="T231" s="67">
        <f t="shared" si="420"/>
        <v>1</v>
      </c>
      <c r="U231" s="76" t="str">
        <f t="shared" si="421"/>
        <v/>
      </c>
      <c r="V231" s="76" t="str">
        <f t="shared" si="422"/>
        <v/>
      </c>
      <c r="W231" s="76" t="str">
        <f t="shared" si="423"/>
        <v/>
      </c>
      <c r="X231" s="76" t="str">
        <f t="shared" si="424"/>
        <v/>
      </c>
      <c r="Y231" s="76" t="str">
        <f t="shared" si="425"/>
        <v/>
      </c>
      <c r="Z231" s="76" t="str">
        <f t="shared" si="426"/>
        <v/>
      </c>
      <c r="AA231" s="131" t="b">
        <f t="shared" si="364"/>
        <v>0</v>
      </c>
      <c r="AB231" s="131" t="b">
        <f t="shared" si="365"/>
        <v>0</v>
      </c>
      <c r="AC231" s="131" t="b">
        <f t="shared" si="366"/>
        <v>0</v>
      </c>
      <c r="AD231" s="131" t="b">
        <f t="shared" si="367"/>
        <v>0</v>
      </c>
      <c r="AE231" s="131" t="b">
        <f t="shared" si="368"/>
        <v>0</v>
      </c>
      <c r="AF231" s="131" t="b">
        <f t="shared" si="369"/>
        <v>0</v>
      </c>
      <c r="AG231" s="131">
        <f t="shared" si="442"/>
        <v>0</v>
      </c>
      <c r="AH231" s="131">
        <f t="shared" si="448"/>
        <v>1</v>
      </c>
      <c r="AI231" s="13">
        <f t="shared" si="370"/>
        <v>0</v>
      </c>
      <c r="AJ231" s="11">
        <f t="shared" si="427"/>
        <v>0</v>
      </c>
      <c r="AK231" s="67">
        <f t="shared" si="428"/>
        <v>1</v>
      </c>
      <c r="AL231" s="118" t="str">
        <f t="shared" si="429"/>
        <v/>
      </c>
      <c r="AM231" s="118" t="str">
        <f t="shared" si="430"/>
        <v/>
      </c>
      <c r="AN231" s="118" t="str">
        <f t="shared" si="431"/>
        <v/>
      </c>
      <c r="AO231" s="118" t="str">
        <f t="shared" si="432"/>
        <v/>
      </c>
      <c r="AP231" s="118" t="str">
        <f t="shared" si="433"/>
        <v/>
      </c>
      <c r="AQ231" s="118" t="str">
        <f t="shared" si="434"/>
        <v/>
      </c>
      <c r="AR231" s="118" t="str">
        <f t="shared" si="435"/>
        <v/>
      </c>
      <c r="AS231" s="60" t="b">
        <f t="shared" si="371"/>
        <v>0</v>
      </c>
      <c r="AT231" s="60" t="b">
        <f t="shared" si="372"/>
        <v>0</v>
      </c>
      <c r="AU231" s="60" t="b">
        <f t="shared" si="373"/>
        <v>0</v>
      </c>
      <c r="AV231" s="60" t="b">
        <f t="shared" si="374"/>
        <v>0</v>
      </c>
      <c r="AW231" s="60" t="b">
        <f t="shared" si="375"/>
        <v>0</v>
      </c>
      <c r="AX231" s="60" t="b">
        <f t="shared" si="376"/>
        <v>0</v>
      </c>
      <c r="AY231" s="60" t="b">
        <f t="shared" si="377"/>
        <v>0</v>
      </c>
      <c r="AZ231" s="131">
        <f t="shared" si="443"/>
        <v>0</v>
      </c>
      <c r="BA231" s="131">
        <f t="shared" si="449"/>
        <v>1</v>
      </c>
      <c r="BB231" s="13">
        <f t="shared" si="436"/>
        <v>0</v>
      </c>
      <c r="BC231" s="11">
        <f t="shared" si="378"/>
        <v>0</v>
      </c>
      <c r="BD231" s="67">
        <f t="shared" si="437"/>
        <v>1</v>
      </c>
      <c r="BE231" s="76" t="str">
        <f t="shared" si="379"/>
        <v/>
      </c>
      <c r="BF231" s="76" t="str">
        <f t="shared" si="380"/>
        <v/>
      </c>
      <c r="BG231" s="76" t="str">
        <f t="shared" si="381"/>
        <v/>
      </c>
      <c r="BH231" s="76" t="str">
        <f t="shared" si="382"/>
        <v/>
      </c>
      <c r="BI231" s="76" t="str">
        <f t="shared" si="383"/>
        <v/>
      </c>
      <c r="BJ231" s="76" t="str">
        <f t="shared" si="384"/>
        <v/>
      </c>
      <c r="BK231" s="131" t="b">
        <f t="shared" si="385"/>
        <v>0</v>
      </c>
      <c r="BL231" s="131" t="b">
        <f t="shared" si="386"/>
        <v>0</v>
      </c>
      <c r="BM231" s="131" t="b">
        <f t="shared" si="387"/>
        <v>0</v>
      </c>
      <c r="BN231" s="131" t="b">
        <f t="shared" si="388"/>
        <v>0</v>
      </c>
      <c r="BO231" s="131" t="b">
        <f t="shared" si="389"/>
        <v>0</v>
      </c>
      <c r="BP231" s="131" t="b">
        <f t="shared" si="390"/>
        <v>0</v>
      </c>
      <c r="BQ231" s="131">
        <f t="shared" si="444"/>
        <v>0</v>
      </c>
      <c r="BR231" s="131">
        <f t="shared" si="450"/>
        <v>1</v>
      </c>
      <c r="BS231" s="92">
        <f t="shared" si="445"/>
        <v>0</v>
      </c>
      <c r="BT231" s="13">
        <f t="shared" si="391"/>
        <v>0</v>
      </c>
      <c r="BU231" s="11">
        <f t="shared" si="438"/>
        <v>0</v>
      </c>
      <c r="BV231" s="67">
        <f t="shared" si="439"/>
        <v>1</v>
      </c>
      <c r="BW231" s="118" t="str">
        <f t="shared" si="392"/>
        <v/>
      </c>
      <c r="BX231" s="118" t="str">
        <f t="shared" si="393"/>
        <v/>
      </c>
      <c r="BY231" s="118" t="str">
        <f t="shared" si="394"/>
        <v/>
      </c>
      <c r="BZ231" s="118" t="str">
        <f t="shared" si="395"/>
        <v/>
      </c>
      <c r="CA231" s="118" t="str">
        <f t="shared" si="396"/>
        <v/>
      </c>
      <c r="CB231" s="118" t="str">
        <f t="shared" si="397"/>
        <v/>
      </c>
      <c r="CC231" s="118" t="str">
        <f t="shared" si="398"/>
        <v/>
      </c>
      <c r="CD231" s="60" t="b">
        <f t="shared" si="399"/>
        <v>0</v>
      </c>
      <c r="CE231" s="60" t="b">
        <f t="shared" si="400"/>
        <v>0</v>
      </c>
      <c r="CF231" s="60" t="b">
        <f t="shared" si="401"/>
        <v>0</v>
      </c>
      <c r="CG231" s="60" t="b">
        <f t="shared" si="402"/>
        <v>0</v>
      </c>
      <c r="CH231" s="60" t="b">
        <f t="shared" si="403"/>
        <v>0</v>
      </c>
      <c r="CI231" s="60" t="b">
        <f t="shared" si="404"/>
        <v>0</v>
      </c>
      <c r="CJ231" s="60" t="b">
        <f t="shared" si="405"/>
        <v>0</v>
      </c>
      <c r="CK231" s="131">
        <f t="shared" si="446"/>
        <v>0</v>
      </c>
      <c r="CL231" s="131">
        <f t="shared" si="451"/>
        <v>1</v>
      </c>
      <c r="CM231" s="92">
        <f t="shared" si="447"/>
        <v>0</v>
      </c>
      <c r="CN231" s="13">
        <f t="shared" si="440"/>
        <v>0</v>
      </c>
      <c r="CO231" s="11">
        <f t="shared" si="406"/>
        <v>0</v>
      </c>
      <c r="CP231" s="13">
        <f t="shared" si="441"/>
        <v>0</v>
      </c>
      <c r="CQ231" s="11">
        <f t="shared" si="360"/>
        <v>0</v>
      </c>
      <c r="CR231" s="57">
        <f t="shared" si="361"/>
        <v>0</v>
      </c>
      <c r="CS231" s="57">
        <f t="shared" si="362"/>
        <v>0</v>
      </c>
      <c r="CT231" s="57">
        <f t="shared" si="354"/>
        <v>0</v>
      </c>
      <c r="CU231" s="24" t="str">
        <f t="shared" si="407"/>
        <v/>
      </c>
      <c r="CV231" s="24" t="str">
        <f t="shared" si="408"/>
        <v/>
      </c>
      <c r="CW231" s="24" t="str">
        <f t="shared" si="409"/>
        <v/>
      </c>
      <c r="CX231" s="24" t="str">
        <f t="shared" si="410"/>
        <v/>
      </c>
      <c r="CY231" s="24" t="str">
        <f t="shared" si="411"/>
        <v/>
      </c>
      <c r="CZ231" s="24" t="str">
        <f t="shared" si="412"/>
        <v/>
      </c>
      <c r="DA231" s="24" t="str">
        <f t="shared" si="413"/>
        <v/>
      </c>
      <c r="DB231" s="24" t="str">
        <f t="shared" si="414"/>
        <v/>
      </c>
      <c r="DC231" s="24" t="str">
        <f t="shared" si="415"/>
        <v/>
      </c>
      <c r="DD231" s="24" t="str">
        <f t="shared" si="416"/>
        <v/>
      </c>
      <c r="DE231" s="24" t="str">
        <f t="shared" si="417"/>
        <v/>
      </c>
      <c r="DF231" s="24" t="str">
        <f t="shared" si="418"/>
        <v/>
      </c>
      <c r="DG231" s="24" t="str">
        <f t="shared" si="419"/>
        <v/>
      </c>
      <c r="EA231" s="7"/>
      <c r="EH231" s="121">
        <f t="shared" ca="1" si="363"/>
        <v>5</v>
      </c>
    </row>
    <row r="232" spans="1:138" x14ac:dyDescent="0.2">
      <c r="A232" s="125"/>
      <c r="B232" s="61" t="str">
        <f t="shared" si="357"/>
        <v/>
      </c>
      <c r="C232" s="7" t="str">
        <f t="shared" si="452"/>
        <v/>
      </c>
      <c r="D232" s="60">
        <f t="shared" si="358"/>
        <v>0</v>
      </c>
      <c r="E232" s="7" t="str">
        <f t="shared" si="359"/>
        <v/>
      </c>
      <c r="F232" s="72" t="str">
        <f t="shared" si="355"/>
        <v/>
      </c>
      <c r="G232" s="108" t="str">
        <f t="shared" si="356"/>
        <v/>
      </c>
      <c r="H232" s="112">
        <f t="shared" si="453"/>
        <v>0</v>
      </c>
      <c r="I232" s="112">
        <f t="shared" si="454"/>
        <v>0</v>
      </c>
      <c r="J232" s="112">
        <f t="shared" si="455"/>
        <v>0</v>
      </c>
      <c r="K232" s="112">
        <f t="shared" si="456"/>
        <v>0</v>
      </c>
      <c r="L232" s="112">
        <f t="shared" si="457"/>
        <v>0</v>
      </c>
      <c r="M232" s="112">
        <f t="shared" si="458"/>
        <v>0</v>
      </c>
      <c r="N232" s="60"/>
      <c r="O232" s="61"/>
      <c r="P232" s="61"/>
      <c r="Q232" s="61"/>
      <c r="R232" s="61"/>
      <c r="S232" s="7"/>
      <c r="T232" s="67">
        <f t="shared" si="420"/>
        <v>1</v>
      </c>
      <c r="U232" s="76" t="str">
        <f t="shared" si="421"/>
        <v/>
      </c>
      <c r="V232" s="76" t="str">
        <f t="shared" si="422"/>
        <v/>
      </c>
      <c r="W232" s="76" t="str">
        <f t="shared" si="423"/>
        <v/>
      </c>
      <c r="X232" s="76" t="str">
        <f t="shared" si="424"/>
        <v/>
      </c>
      <c r="Y232" s="76" t="str">
        <f t="shared" si="425"/>
        <v/>
      </c>
      <c r="Z232" s="76" t="str">
        <f t="shared" si="426"/>
        <v/>
      </c>
      <c r="AA232" s="131" t="b">
        <f t="shared" si="364"/>
        <v>0</v>
      </c>
      <c r="AB232" s="131" t="b">
        <f t="shared" si="365"/>
        <v>0</v>
      </c>
      <c r="AC232" s="131" t="b">
        <f t="shared" si="366"/>
        <v>0</v>
      </c>
      <c r="AD232" s="131" t="b">
        <f t="shared" si="367"/>
        <v>0</v>
      </c>
      <c r="AE232" s="131" t="b">
        <f t="shared" si="368"/>
        <v>0</v>
      </c>
      <c r="AF232" s="131" t="b">
        <f t="shared" si="369"/>
        <v>0</v>
      </c>
      <c r="AG232" s="131">
        <f t="shared" si="442"/>
        <v>0</v>
      </c>
      <c r="AH232" s="131">
        <f t="shared" si="448"/>
        <v>1</v>
      </c>
      <c r="AI232" s="13">
        <f t="shared" si="370"/>
        <v>0</v>
      </c>
      <c r="AJ232" s="11">
        <f t="shared" si="427"/>
        <v>0</v>
      </c>
      <c r="AK232" s="67">
        <f t="shared" si="428"/>
        <v>1</v>
      </c>
      <c r="AL232" s="118" t="str">
        <f t="shared" si="429"/>
        <v/>
      </c>
      <c r="AM232" s="118" t="str">
        <f t="shared" si="430"/>
        <v/>
      </c>
      <c r="AN232" s="118" t="str">
        <f t="shared" si="431"/>
        <v/>
      </c>
      <c r="AO232" s="118" t="str">
        <f t="shared" si="432"/>
        <v/>
      </c>
      <c r="AP232" s="118" t="str">
        <f t="shared" si="433"/>
        <v/>
      </c>
      <c r="AQ232" s="118" t="str">
        <f t="shared" si="434"/>
        <v/>
      </c>
      <c r="AR232" s="118" t="str">
        <f t="shared" si="435"/>
        <v/>
      </c>
      <c r="AS232" s="60" t="b">
        <f t="shared" si="371"/>
        <v>0</v>
      </c>
      <c r="AT232" s="60" t="b">
        <f t="shared" si="372"/>
        <v>0</v>
      </c>
      <c r="AU232" s="60" t="b">
        <f t="shared" si="373"/>
        <v>0</v>
      </c>
      <c r="AV232" s="60" t="b">
        <f t="shared" si="374"/>
        <v>0</v>
      </c>
      <c r="AW232" s="60" t="b">
        <f t="shared" si="375"/>
        <v>0</v>
      </c>
      <c r="AX232" s="60" t="b">
        <f t="shared" si="376"/>
        <v>0</v>
      </c>
      <c r="AY232" s="60" t="b">
        <f t="shared" si="377"/>
        <v>0</v>
      </c>
      <c r="AZ232" s="131">
        <f t="shared" si="443"/>
        <v>0</v>
      </c>
      <c r="BA232" s="131">
        <f t="shared" si="449"/>
        <v>1</v>
      </c>
      <c r="BB232" s="13">
        <f t="shared" si="436"/>
        <v>0</v>
      </c>
      <c r="BC232" s="11">
        <f t="shared" si="378"/>
        <v>0</v>
      </c>
      <c r="BD232" s="67">
        <f t="shared" si="437"/>
        <v>1</v>
      </c>
      <c r="BE232" s="76" t="str">
        <f t="shared" si="379"/>
        <v/>
      </c>
      <c r="BF232" s="76" t="str">
        <f t="shared" si="380"/>
        <v/>
      </c>
      <c r="BG232" s="76" t="str">
        <f t="shared" si="381"/>
        <v/>
      </c>
      <c r="BH232" s="76" t="str">
        <f t="shared" si="382"/>
        <v/>
      </c>
      <c r="BI232" s="76" t="str">
        <f t="shared" si="383"/>
        <v/>
      </c>
      <c r="BJ232" s="76" t="str">
        <f t="shared" si="384"/>
        <v/>
      </c>
      <c r="BK232" s="131" t="b">
        <f t="shared" si="385"/>
        <v>0</v>
      </c>
      <c r="BL232" s="131" t="b">
        <f t="shared" si="386"/>
        <v>0</v>
      </c>
      <c r="BM232" s="131" t="b">
        <f t="shared" si="387"/>
        <v>0</v>
      </c>
      <c r="BN232" s="131" t="b">
        <f t="shared" si="388"/>
        <v>0</v>
      </c>
      <c r="BO232" s="131" t="b">
        <f t="shared" si="389"/>
        <v>0</v>
      </c>
      <c r="BP232" s="131" t="b">
        <f t="shared" si="390"/>
        <v>0</v>
      </c>
      <c r="BQ232" s="131">
        <f t="shared" si="444"/>
        <v>0</v>
      </c>
      <c r="BR232" s="131">
        <f t="shared" si="450"/>
        <v>1</v>
      </c>
      <c r="BS232" s="92">
        <f t="shared" si="445"/>
        <v>0</v>
      </c>
      <c r="BT232" s="13">
        <f t="shared" si="391"/>
        <v>0</v>
      </c>
      <c r="BU232" s="11">
        <f t="shared" si="438"/>
        <v>0</v>
      </c>
      <c r="BV232" s="67">
        <f t="shared" si="439"/>
        <v>1</v>
      </c>
      <c r="BW232" s="118" t="str">
        <f t="shared" si="392"/>
        <v/>
      </c>
      <c r="BX232" s="118" t="str">
        <f t="shared" si="393"/>
        <v/>
      </c>
      <c r="BY232" s="118" t="str">
        <f t="shared" si="394"/>
        <v/>
      </c>
      <c r="BZ232" s="118" t="str">
        <f t="shared" si="395"/>
        <v/>
      </c>
      <c r="CA232" s="118" t="str">
        <f t="shared" si="396"/>
        <v/>
      </c>
      <c r="CB232" s="118" t="str">
        <f t="shared" si="397"/>
        <v/>
      </c>
      <c r="CC232" s="118" t="str">
        <f t="shared" si="398"/>
        <v/>
      </c>
      <c r="CD232" s="60" t="b">
        <f t="shared" si="399"/>
        <v>0</v>
      </c>
      <c r="CE232" s="60" t="b">
        <f t="shared" si="400"/>
        <v>0</v>
      </c>
      <c r="CF232" s="60" t="b">
        <f t="shared" si="401"/>
        <v>0</v>
      </c>
      <c r="CG232" s="60" t="b">
        <f t="shared" si="402"/>
        <v>0</v>
      </c>
      <c r="CH232" s="60" t="b">
        <f t="shared" si="403"/>
        <v>0</v>
      </c>
      <c r="CI232" s="60" t="b">
        <f t="shared" si="404"/>
        <v>0</v>
      </c>
      <c r="CJ232" s="60" t="b">
        <f t="shared" si="405"/>
        <v>0</v>
      </c>
      <c r="CK232" s="131">
        <f t="shared" si="446"/>
        <v>0</v>
      </c>
      <c r="CL232" s="131">
        <f t="shared" si="451"/>
        <v>1</v>
      </c>
      <c r="CM232" s="92">
        <f t="shared" si="447"/>
        <v>0</v>
      </c>
      <c r="CN232" s="13">
        <f t="shared" si="440"/>
        <v>0</v>
      </c>
      <c r="CO232" s="11">
        <f t="shared" si="406"/>
        <v>0</v>
      </c>
      <c r="CP232" s="13">
        <f t="shared" si="441"/>
        <v>0</v>
      </c>
      <c r="CQ232" s="11">
        <f t="shared" si="360"/>
        <v>0</v>
      </c>
      <c r="CR232" s="57">
        <f t="shared" si="361"/>
        <v>0</v>
      </c>
      <c r="CS232" s="57">
        <f t="shared" si="362"/>
        <v>0</v>
      </c>
      <c r="CT232" s="57">
        <f t="shared" si="354"/>
        <v>0</v>
      </c>
      <c r="CU232" s="24" t="str">
        <f t="shared" si="407"/>
        <v/>
      </c>
      <c r="CV232" s="24" t="str">
        <f t="shared" si="408"/>
        <v/>
      </c>
      <c r="CW232" s="24" t="str">
        <f t="shared" si="409"/>
        <v/>
      </c>
      <c r="CX232" s="24" t="str">
        <f t="shared" si="410"/>
        <v/>
      </c>
      <c r="CY232" s="24" t="str">
        <f t="shared" si="411"/>
        <v/>
      </c>
      <c r="CZ232" s="24" t="str">
        <f t="shared" si="412"/>
        <v/>
      </c>
      <c r="DA232" s="24" t="str">
        <f t="shared" si="413"/>
        <v/>
      </c>
      <c r="DB232" s="24" t="str">
        <f t="shared" si="414"/>
        <v/>
      </c>
      <c r="DC232" s="24" t="str">
        <f t="shared" si="415"/>
        <v/>
      </c>
      <c r="DD232" s="24" t="str">
        <f t="shared" si="416"/>
        <v/>
      </c>
      <c r="DE232" s="24" t="str">
        <f t="shared" si="417"/>
        <v/>
      </c>
      <c r="DF232" s="24" t="str">
        <f t="shared" si="418"/>
        <v/>
      </c>
      <c r="DG232" s="24" t="str">
        <f t="shared" si="419"/>
        <v/>
      </c>
      <c r="EA232" s="7"/>
      <c r="EH232" s="121">
        <f t="shared" ca="1" si="363"/>
        <v>5</v>
      </c>
    </row>
    <row r="233" spans="1:138" x14ac:dyDescent="0.2">
      <c r="A233" s="125"/>
      <c r="B233" s="61" t="str">
        <f t="shared" si="357"/>
        <v/>
      </c>
      <c r="C233" s="7" t="str">
        <f t="shared" si="452"/>
        <v/>
      </c>
      <c r="D233" s="60">
        <f t="shared" si="358"/>
        <v>0</v>
      </c>
      <c r="E233" s="7" t="str">
        <f t="shared" si="359"/>
        <v/>
      </c>
      <c r="F233" s="72" t="str">
        <f t="shared" si="355"/>
        <v/>
      </c>
      <c r="G233" s="108" t="str">
        <f t="shared" si="356"/>
        <v/>
      </c>
      <c r="H233" s="112">
        <f t="shared" si="453"/>
        <v>0</v>
      </c>
      <c r="I233" s="112">
        <f t="shared" si="454"/>
        <v>0</v>
      </c>
      <c r="J233" s="112">
        <f t="shared" si="455"/>
        <v>0</v>
      </c>
      <c r="K233" s="112">
        <f t="shared" si="456"/>
        <v>0</v>
      </c>
      <c r="L233" s="112">
        <f t="shared" si="457"/>
        <v>0</v>
      </c>
      <c r="M233" s="112">
        <f t="shared" si="458"/>
        <v>0</v>
      </c>
      <c r="N233" s="60"/>
      <c r="O233" s="61"/>
      <c r="P233" s="61"/>
      <c r="Q233" s="61"/>
      <c r="R233" s="61"/>
      <c r="S233" s="7"/>
      <c r="T233" s="67">
        <f t="shared" si="420"/>
        <v>1</v>
      </c>
      <c r="U233" s="76" t="str">
        <f t="shared" si="421"/>
        <v/>
      </c>
      <c r="V233" s="76" t="str">
        <f t="shared" si="422"/>
        <v/>
      </c>
      <c r="W233" s="76" t="str">
        <f t="shared" si="423"/>
        <v/>
      </c>
      <c r="X233" s="76" t="str">
        <f t="shared" si="424"/>
        <v/>
      </c>
      <c r="Y233" s="76" t="str">
        <f t="shared" si="425"/>
        <v/>
      </c>
      <c r="Z233" s="76" t="str">
        <f t="shared" si="426"/>
        <v/>
      </c>
      <c r="AA233" s="131" t="b">
        <f t="shared" si="364"/>
        <v>0</v>
      </c>
      <c r="AB233" s="131" t="b">
        <f t="shared" si="365"/>
        <v>0</v>
      </c>
      <c r="AC233" s="131" t="b">
        <f t="shared" si="366"/>
        <v>0</v>
      </c>
      <c r="AD233" s="131" t="b">
        <f t="shared" si="367"/>
        <v>0</v>
      </c>
      <c r="AE233" s="131" t="b">
        <f t="shared" si="368"/>
        <v>0</v>
      </c>
      <c r="AF233" s="131" t="b">
        <f t="shared" si="369"/>
        <v>0</v>
      </c>
      <c r="AG233" s="131">
        <f t="shared" si="442"/>
        <v>0</v>
      </c>
      <c r="AH233" s="131">
        <f t="shared" si="448"/>
        <v>1</v>
      </c>
      <c r="AI233" s="13">
        <f t="shared" si="370"/>
        <v>0</v>
      </c>
      <c r="AJ233" s="11">
        <f t="shared" si="427"/>
        <v>0</v>
      </c>
      <c r="AK233" s="67">
        <f t="shared" si="428"/>
        <v>1</v>
      </c>
      <c r="AL233" s="118" t="str">
        <f t="shared" si="429"/>
        <v/>
      </c>
      <c r="AM233" s="118" t="str">
        <f t="shared" si="430"/>
        <v/>
      </c>
      <c r="AN233" s="118" t="str">
        <f t="shared" si="431"/>
        <v/>
      </c>
      <c r="AO233" s="118" t="str">
        <f t="shared" si="432"/>
        <v/>
      </c>
      <c r="AP233" s="118" t="str">
        <f t="shared" si="433"/>
        <v/>
      </c>
      <c r="AQ233" s="118" t="str">
        <f t="shared" si="434"/>
        <v/>
      </c>
      <c r="AR233" s="118" t="str">
        <f t="shared" si="435"/>
        <v/>
      </c>
      <c r="AS233" s="60" t="b">
        <f t="shared" si="371"/>
        <v>0</v>
      </c>
      <c r="AT233" s="60" t="b">
        <f t="shared" si="372"/>
        <v>0</v>
      </c>
      <c r="AU233" s="60" t="b">
        <f t="shared" si="373"/>
        <v>0</v>
      </c>
      <c r="AV233" s="60" t="b">
        <f t="shared" si="374"/>
        <v>0</v>
      </c>
      <c r="AW233" s="60" t="b">
        <f t="shared" si="375"/>
        <v>0</v>
      </c>
      <c r="AX233" s="60" t="b">
        <f t="shared" si="376"/>
        <v>0</v>
      </c>
      <c r="AY233" s="60" t="b">
        <f t="shared" si="377"/>
        <v>0</v>
      </c>
      <c r="AZ233" s="131">
        <f t="shared" si="443"/>
        <v>0</v>
      </c>
      <c r="BA233" s="131">
        <f t="shared" si="449"/>
        <v>1</v>
      </c>
      <c r="BB233" s="13">
        <f t="shared" si="436"/>
        <v>0</v>
      </c>
      <c r="BC233" s="11">
        <f t="shared" si="378"/>
        <v>0</v>
      </c>
      <c r="BD233" s="67">
        <f t="shared" si="437"/>
        <v>1</v>
      </c>
      <c r="BE233" s="76" t="str">
        <f t="shared" si="379"/>
        <v/>
      </c>
      <c r="BF233" s="76" t="str">
        <f t="shared" si="380"/>
        <v/>
      </c>
      <c r="BG233" s="76" t="str">
        <f t="shared" si="381"/>
        <v/>
      </c>
      <c r="BH233" s="76" t="str">
        <f t="shared" si="382"/>
        <v/>
      </c>
      <c r="BI233" s="76" t="str">
        <f t="shared" si="383"/>
        <v/>
      </c>
      <c r="BJ233" s="76" t="str">
        <f t="shared" si="384"/>
        <v/>
      </c>
      <c r="BK233" s="131" t="b">
        <f t="shared" si="385"/>
        <v>0</v>
      </c>
      <c r="BL233" s="131" t="b">
        <f t="shared" si="386"/>
        <v>0</v>
      </c>
      <c r="BM233" s="131" t="b">
        <f t="shared" si="387"/>
        <v>0</v>
      </c>
      <c r="BN233" s="131" t="b">
        <f t="shared" si="388"/>
        <v>0</v>
      </c>
      <c r="BO233" s="131" t="b">
        <f t="shared" si="389"/>
        <v>0</v>
      </c>
      <c r="BP233" s="131" t="b">
        <f t="shared" si="390"/>
        <v>0</v>
      </c>
      <c r="BQ233" s="131">
        <f t="shared" si="444"/>
        <v>0</v>
      </c>
      <c r="BR233" s="131">
        <f t="shared" si="450"/>
        <v>1</v>
      </c>
      <c r="BS233" s="92">
        <f t="shared" si="445"/>
        <v>0</v>
      </c>
      <c r="BT233" s="13">
        <f t="shared" si="391"/>
        <v>0</v>
      </c>
      <c r="BU233" s="11">
        <f t="shared" si="438"/>
        <v>0</v>
      </c>
      <c r="BV233" s="67">
        <f t="shared" si="439"/>
        <v>1</v>
      </c>
      <c r="BW233" s="118" t="str">
        <f t="shared" si="392"/>
        <v/>
      </c>
      <c r="BX233" s="118" t="str">
        <f t="shared" si="393"/>
        <v/>
      </c>
      <c r="BY233" s="118" t="str">
        <f t="shared" si="394"/>
        <v/>
      </c>
      <c r="BZ233" s="118" t="str">
        <f t="shared" si="395"/>
        <v/>
      </c>
      <c r="CA233" s="118" t="str">
        <f t="shared" si="396"/>
        <v/>
      </c>
      <c r="CB233" s="118" t="str">
        <f t="shared" si="397"/>
        <v/>
      </c>
      <c r="CC233" s="118" t="str">
        <f t="shared" si="398"/>
        <v/>
      </c>
      <c r="CD233" s="60" t="b">
        <f t="shared" si="399"/>
        <v>0</v>
      </c>
      <c r="CE233" s="60" t="b">
        <f t="shared" si="400"/>
        <v>0</v>
      </c>
      <c r="CF233" s="60" t="b">
        <f t="shared" si="401"/>
        <v>0</v>
      </c>
      <c r="CG233" s="60" t="b">
        <f t="shared" si="402"/>
        <v>0</v>
      </c>
      <c r="CH233" s="60" t="b">
        <f t="shared" si="403"/>
        <v>0</v>
      </c>
      <c r="CI233" s="60" t="b">
        <f t="shared" si="404"/>
        <v>0</v>
      </c>
      <c r="CJ233" s="60" t="b">
        <f t="shared" si="405"/>
        <v>0</v>
      </c>
      <c r="CK233" s="131">
        <f t="shared" si="446"/>
        <v>0</v>
      </c>
      <c r="CL233" s="131">
        <f t="shared" si="451"/>
        <v>1</v>
      </c>
      <c r="CM233" s="92">
        <f t="shared" si="447"/>
        <v>0</v>
      </c>
      <c r="CN233" s="13">
        <f t="shared" si="440"/>
        <v>0</v>
      </c>
      <c r="CO233" s="11">
        <f t="shared" si="406"/>
        <v>0</v>
      </c>
      <c r="CP233" s="13">
        <f t="shared" si="441"/>
        <v>0</v>
      </c>
      <c r="CQ233" s="11">
        <f t="shared" si="360"/>
        <v>0</v>
      </c>
      <c r="CR233" s="57">
        <f t="shared" si="361"/>
        <v>0</v>
      </c>
      <c r="CS233" s="57">
        <f t="shared" si="362"/>
        <v>0</v>
      </c>
      <c r="CT233" s="57">
        <f t="shared" si="354"/>
        <v>0</v>
      </c>
      <c r="CU233" s="24" t="str">
        <f t="shared" si="407"/>
        <v/>
      </c>
      <c r="CV233" s="24" t="str">
        <f t="shared" si="408"/>
        <v/>
      </c>
      <c r="CW233" s="24" t="str">
        <f t="shared" si="409"/>
        <v/>
      </c>
      <c r="CX233" s="24" t="str">
        <f t="shared" si="410"/>
        <v/>
      </c>
      <c r="CY233" s="24" t="str">
        <f t="shared" si="411"/>
        <v/>
      </c>
      <c r="CZ233" s="24" t="str">
        <f t="shared" si="412"/>
        <v/>
      </c>
      <c r="DA233" s="24" t="str">
        <f t="shared" si="413"/>
        <v/>
      </c>
      <c r="DB233" s="24" t="str">
        <f t="shared" si="414"/>
        <v/>
      </c>
      <c r="DC233" s="24" t="str">
        <f t="shared" si="415"/>
        <v/>
      </c>
      <c r="DD233" s="24" t="str">
        <f t="shared" si="416"/>
        <v/>
      </c>
      <c r="DE233" s="24" t="str">
        <f t="shared" si="417"/>
        <v/>
      </c>
      <c r="DF233" s="24" t="str">
        <f t="shared" si="418"/>
        <v/>
      </c>
      <c r="DG233" s="24" t="str">
        <f t="shared" si="419"/>
        <v/>
      </c>
      <c r="EA233" s="7"/>
      <c r="EH233" s="121">
        <f t="shared" ca="1" si="363"/>
        <v>14</v>
      </c>
    </row>
    <row r="234" spans="1:138" x14ac:dyDescent="0.2">
      <c r="A234" s="125"/>
      <c r="B234" s="61" t="str">
        <f t="shared" si="357"/>
        <v/>
      </c>
      <c r="C234" s="7" t="str">
        <f t="shared" si="452"/>
        <v/>
      </c>
      <c r="D234" s="60">
        <f t="shared" si="358"/>
        <v>0</v>
      </c>
      <c r="E234" s="7" t="str">
        <f t="shared" si="359"/>
        <v/>
      </c>
      <c r="F234" s="72" t="str">
        <f t="shared" si="355"/>
        <v/>
      </c>
      <c r="G234" s="108" t="str">
        <f t="shared" si="356"/>
        <v/>
      </c>
      <c r="H234" s="112">
        <f t="shared" si="453"/>
        <v>0</v>
      </c>
      <c r="I234" s="112">
        <f t="shared" si="454"/>
        <v>0</v>
      </c>
      <c r="J234" s="112">
        <f t="shared" si="455"/>
        <v>0</v>
      </c>
      <c r="K234" s="112">
        <f t="shared" si="456"/>
        <v>0</v>
      </c>
      <c r="L234" s="112">
        <f t="shared" si="457"/>
        <v>0</v>
      </c>
      <c r="M234" s="112">
        <f t="shared" si="458"/>
        <v>0</v>
      </c>
      <c r="N234" s="60"/>
      <c r="O234" s="61"/>
      <c r="P234" s="61"/>
      <c r="Q234" s="61"/>
      <c r="R234" s="61"/>
      <c r="S234" s="7"/>
      <c r="T234" s="67">
        <f t="shared" si="420"/>
        <v>1</v>
      </c>
      <c r="U234" s="76" t="str">
        <f t="shared" si="421"/>
        <v/>
      </c>
      <c r="V234" s="76" t="str">
        <f t="shared" si="422"/>
        <v/>
      </c>
      <c r="W234" s="76" t="str">
        <f t="shared" si="423"/>
        <v/>
      </c>
      <c r="X234" s="76" t="str">
        <f t="shared" si="424"/>
        <v/>
      </c>
      <c r="Y234" s="76" t="str">
        <f t="shared" si="425"/>
        <v/>
      </c>
      <c r="Z234" s="76" t="str">
        <f t="shared" si="426"/>
        <v/>
      </c>
      <c r="AA234" s="131" t="b">
        <f t="shared" si="364"/>
        <v>0</v>
      </c>
      <c r="AB234" s="131" t="b">
        <f t="shared" si="365"/>
        <v>0</v>
      </c>
      <c r="AC234" s="131" t="b">
        <f t="shared" si="366"/>
        <v>0</v>
      </c>
      <c r="AD234" s="131" t="b">
        <f t="shared" si="367"/>
        <v>0</v>
      </c>
      <c r="AE234" s="131" t="b">
        <f t="shared" si="368"/>
        <v>0</v>
      </c>
      <c r="AF234" s="131" t="b">
        <f t="shared" si="369"/>
        <v>0</v>
      </c>
      <c r="AG234" s="131">
        <f t="shared" si="442"/>
        <v>0</v>
      </c>
      <c r="AH234" s="131">
        <f t="shared" si="448"/>
        <v>1</v>
      </c>
      <c r="AI234" s="13">
        <f t="shared" si="370"/>
        <v>0</v>
      </c>
      <c r="AJ234" s="11">
        <f t="shared" si="427"/>
        <v>0</v>
      </c>
      <c r="AK234" s="67">
        <f t="shared" si="428"/>
        <v>1</v>
      </c>
      <c r="AL234" s="118" t="str">
        <f t="shared" si="429"/>
        <v/>
      </c>
      <c r="AM234" s="118" t="str">
        <f t="shared" si="430"/>
        <v/>
      </c>
      <c r="AN234" s="118" t="str">
        <f t="shared" si="431"/>
        <v/>
      </c>
      <c r="AO234" s="118" t="str">
        <f t="shared" si="432"/>
        <v/>
      </c>
      <c r="AP234" s="118" t="str">
        <f t="shared" si="433"/>
        <v/>
      </c>
      <c r="AQ234" s="118" t="str">
        <f t="shared" si="434"/>
        <v/>
      </c>
      <c r="AR234" s="118" t="str">
        <f t="shared" si="435"/>
        <v/>
      </c>
      <c r="AS234" s="60" t="b">
        <f t="shared" si="371"/>
        <v>0</v>
      </c>
      <c r="AT234" s="60" t="b">
        <f t="shared" si="372"/>
        <v>0</v>
      </c>
      <c r="AU234" s="60" t="b">
        <f t="shared" si="373"/>
        <v>0</v>
      </c>
      <c r="AV234" s="60" t="b">
        <f t="shared" si="374"/>
        <v>0</v>
      </c>
      <c r="AW234" s="60" t="b">
        <f t="shared" si="375"/>
        <v>0</v>
      </c>
      <c r="AX234" s="60" t="b">
        <f t="shared" si="376"/>
        <v>0</v>
      </c>
      <c r="AY234" s="60" t="b">
        <f t="shared" si="377"/>
        <v>0</v>
      </c>
      <c r="AZ234" s="131">
        <f t="shared" si="443"/>
        <v>0</v>
      </c>
      <c r="BA234" s="131">
        <f t="shared" si="449"/>
        <v>1</v>
      </c>
      <c r="BB234" s="13">
        <f t="shared" si="436"/>
        <v>0</v>
      </c>
      <c r="BC234" s="11">
        <f t="shared" si="378"/>
        <v>0</v>
      </c>
      <c r="BD234" s="67">
        <f t="shared" si="437"/>
        <v>1</v>
      </c>
      <c r="BE234" s="76" t="str">
        <f t="shared" si="379"/>
        <v/>
      </c>
      <c r="BF234" s="76" t="str">
        <f t="shared" si="380"/>
        <v/>
      </c>
      <c r="BG234" s="76" t="str">
        <f t="shared" si="381"/>
        <v/>
      </c>
      <c r="BH234" s="76" t="str">
        <f t="shared" si="382"/>
        <v/>
      </c>
      <c r="BI234" s="76" t="str">
        <f t="shared" si="383"/>
        <v/>
      </c>
      <c r="BJ234" s="76" t="str">
        <f t="shared" si="384"/>
        <v/>
      </c>
      <c r="BK234" s="131" t="b">
        <f t="shared" si="385"/>
        <v>0</v>
      </c>
      <c r="BL234" s="131" t="b">
        <f t="shared" si="386"/>
        <v>0</v>
      </c>
      <c r="BM234" s="131" t="b">
        <f t="shared" si="387"/>
        <v>0</v>
      </c>
      <c r="BN234" s="131" t="b">
        <f t="shared" si="388"/>
        <v>0</v>
      </c>
      <c r="BO234" s="131" t="b">
        <f t="shared" si="389"/>
        <v>0</v>
      </c>
      <c r="BP234" s="131" t="b">
        <f t="shared" si="390"/>
        <v>0</v>
      </c>
      <c r="BQ234" s="131">
        <f t="shared" si="444"/>
        <v>0</v>
      </c>
      <c r="BR234" s="131">
        <f t="shared" si="450"/>
        <v>1</v>
      </c>
      <c r="BS234" s="92">
        <f t="shared" si="445"/>
        <v>0</v>
      </c>
      <c r="BT234" s="13">
        <f t="shared" si="391"/>
        <v>0</v>
      </c>
      <c r="BU234" s="11">
        <f t="shared" si="438"/>
        <v>0</v>
      </c>
      <c r="BV234" s="67">
        <f t="shared" si="439"/>
        <v>1</v>
      </c>
      <c r="BW234" s="118" t="str">
        <f t="shared" si="392"/>
        <v/>
      </c>
      <c r="BX234" s="118" t="str">
        <f t="shared" si="393"/>
        <v/>
      </c>
      <c r="BY234" s="118" t="str">
        <f t="shared" si="394"/>
        <v/>
      </c>
      <c r="BZ234" s="118" t="str">
        <f t="shared" si="395"/>
        <v/>
      </c>
      <c r="CA234" s="118" t="str">
        <f t="shared" si="396"/>
        <v/>
      </c>
      <c r="CB234" s="118" t="str">
        <f t="shared" si="397"/>
        <v/>
      </c>
      <c r="CC234" s="118" t="str">
        <f t="shared" si="398"/>
        <v/>
      </c>
      <c r="CD234" s="60" t="b">
        <f t="shared" si="399"/>
        <v>0</v>
      </c>
      <c r="CE234" s="60" t="b">
        <f t="shared" si="400"/>
        <v>0</v>
      </c>
      <c r="CF234" s="60" t="b">
        <f t="shared" si="401"/>
        <v>0</v>
      </c>
      <c r="CG234" s="60" t="b">
        <f t="shared" si="402"/>
        <v>0</v>
      </c>
      <c r="CH234" s="60" t="b">
        <f t="shared" si="403"/>
        <v>0</v>
      </c>
      <c r="CI234" s="60" t="b">
        <f t="shared" si="404"/>
        <v>0</v>
      </c>
      <c r="CJ234" s="60" t="b">
        <f t="shared" si="405"/>
        <v>0</v>
      </c>
      <c r="CK234" s="131">
        <f t="shared" si="446"/>
        <v>0</v>
      </c>
      <c r="CL234" s="131">
        <f t="shared" si="451"/>
        <v>1</v>
      </c>
      <c r="CM234" s="92">
        <f t="shared" si="447"/>
        <v>0</v>
      </c>
      <c r="CN234" s="13">
        <f t="shared" si="440"/>
        <v>0</v>
      </c>
      <c r="CO234" s="11">
        <f t="shared" si="406"/>
        <v>0</v>
      </c>
      <c r="CP234" s="13">
        <f t="shared" si="441"/>
        <v>0</v>
      </c>
      <c r="CQ234" s="11">
        <f t="shared" si="360"/>
        <v>0</v>
      </c>
      <c r="CR234" s="57">
        <f t="shared" si="361"/>
        <v>0</v>
      </c>
      <c r="CS234" s="57">
        <f t="shared" si="362"/>
        <v>0</v>
      </c>
      <c r="CT234" s="57">
        <f t="shared" si="354"/>
        <v>0</v>
      </c>
      <c r="CU234" s="24" t="str">
        <f t="shared" si="407"/>
        <v/>
      </c>
      <c r="CV234" s="24" t="str">
        <f t="shared" si="408"/>
        <v/>
      </c>
      <c r="CW234" s="24" t="str">
        <f t="shared" si="409"/>
        <v/>
      </c>
      <c r="CX234" s="24" t="str">
        <f t="shared" si="410"/>
        <v/>
      </c>
      <c r="CY234" s="24" t="str">
        <f t="shared" si="411"/>
        <v/>
      </c>
      <c r="CZ234" s="24" t="str">
        <f t="shared" si="412"/>
        <v/>
      </c>
      <c r="DA234" s="24" t="str">
        <f t="shared" si="413"/>
        <v/>
      </c>
      <c r="DB234" s="24" t="str">
        <f t="shared" si="414"/>
        <v/>
      </c>
      <c r="DC234" s="24" t="str">
        <f t="shared" si="415"/>
        <v/>
      </c>
      <c r="DD234" s="24" t="str">
        <f t="shared" si="416"/>
        <v/>
      </c>
      <c r="DE234" s="24" t="str">
        <f t="shared" si="417"/>
        <v/>
      </c>
      <c r="DF234" s="24" t="str">
        <f t="shared" si="418"/>
        <v/>
      </c>
      <c r="DG234" s="24" t="str">
        <f t="shared" si="419"/>
        <v/>
      </c>
      <c r="EA234" s="7"/>
      <c r="EH234" s="121">
        <f t="shared" ca="1" si="363"/>
        <v>30</v>
      </c>
    </row>
    <row r="235" spans="1:138" x14ac:dyDescent="0.2">
      <c r="A235" s="125"/>
      <c r="B235" s="61" t="str">
        <f t="shared" si="357"/>
        <v/>
      </c>
      <c r="C235" s="7" t="str">
        <f t="shared" si="452"/>
        <v/>
      </c>
      <c r="D235" s="60">
        <f t="shared" si="358"/>
        <v>0</v>
      </c>
      <c r="E235" s="7" t="str">
        <f t="shared" si="359"/>
        <v/>
      </c>
      <c r="F235" s="72" t="str">
        <f t="shared" si="355"/>
        <v/>
      </c>
      <c r="G235" s="108" t="str">
        <f t="shared" si="356"/>
        <v/>
      </c>
      <c r="H235" s="112">
        <f t="shared" si="453"/>
        <v>0</v>
      </c>
      <c r="I235" s="112">
        <f t="shared" si="454"/>
        <v>0</v>
      </c>
      <c r="J235" s="112">
        <f t="shared" si="455"/>
        <v>0</v>
      </c>
      <c r="K235" s="112">
        <f t="shared" si="456"/>
        <v>0</v>
      </c>
      <c r="L235" s="112">
        <f t="shared" si="457"/>
        <v>0</v>
      </c>
      <c r="M235" s="112">
        <f t="shared" si="458"/>
        <v>0</v>
      </c>
      <c r="N235" s="60"/>
      <c r="O235" s="61"/>
      <c r="P235" s="61"/>
      <c r="Q235" s="61"/>
      <c r="R235" s="61"/>
      <c r="S235" s="7"/>
      <c r="T235" s="67">
        <f t="shared" si="420"/>
        <v>1</v>
      </c>
      <c r="U235" s="76" t="str">
        <f t="shared" si="421"/>
        <v/>
      </c>
      <c r="V235" s="76" t="str">
        <f t="shared" si="422"/>
        <v/>
      </c>
      <c r="W235" s="76" t="str">
        <f t="shared" si="423"/>
        <v/>
      </c>
      <c r="X235" s="76" t="str">
        <f t="shared" si="424"/>
        <v/>
      </c>
      <c r="Y235" s="76" t="str">
        <f t="shared" si="425"/>
        <v/>
      </c>
      <c r="Z235" s="76" t="str">
        <f t="shared" si="426"/>
        <v/>
      </c>
      <c r="AA235" s="131" t="b">
        <f t="shared" si="364"/>
        <v>0</v>
      </c>
      <c r="AB235" s="131" t="b">
        <f t="shared" si="365"/>
        <v>0</v>
      </c>
      <c r="AC235" s="131" t="b">
        <f t="shared" si="366"/>
        <v>0</v>
      </c>
      <c r="AD235" s="131" t="b">
        <f t="shared" si="367"/>
        <v>0</v>
      </c>
      <c r="AE235" s="131" t="b">
        <f t="shared" si="368"/>
        <v>0</v>
      </c>
      <c r="AF235" s="131" t="b">
        <f t="shared" si="369"/>
        <v>0</v>
      </c>
      <c r="AG235" s="131">
        <f t="shared" si="442"/>
        <v>0</v>
      </c>
      <c r="AH235" s="131">
        <f t="shared" si="448"/>
        <v>1</v>
      </c>
      <c r="AI235" s="13">
        <f t="shared" si="370"/>
        <v>0</v>
      </c>
      <c r="AJ235" s="11">
        <f t="shared" si="427"/>
        <v>0</v>
      </c>
      <c r="AK235" s="67">
        <f t="shared" si="428"/>
        <v>1</v>
      </c>
      <c r="AL235" s="118" t="str">
        <f t="shared" si="429"/>
        <v/>
      </c>
      <c r="AM235" s="118" t="str">
        <f t="shared" si="430"/>
        <v/>
      </c>
      <c r="AN235" s="118" t="str">
        <f t="shared" si="431"/>
        <v/>
      </c>
      <c r="AO235" s="118" t="str">
        <f t="shared" si="432"/>
        <v/>
      </c>
      <c r="AP235" s="118" t="str">
        <f t="shared" si="433"/>
        <v/>
      </c>
      <c r="AQ235" s="118" t="str">
        <f t="shared" si="434"/>
        <v/>
      </c>
      <c r="AR235" s="118" t="str">
        <f t="shared" si="435"/>
        <v/>
      </c>
      <c r="AS235" s="60" t="b">
        <f t="shared" si="371"/>
        <v>0</v>
      </c>
      <c r="AT235" s="60" t="b">
        <f t="shared" si="372"/>
        <v>0</v>
      </c>
      <c r="AU235" s="60" t="b">
        <f t="shared" si="373"/>
        <v>0</v>
      </c>
      <c r="AV235" s="60" t="b">
        <f t="shared" si="374"/>
        <v>0</v>
      </c>
      <c r="AW235" s="60" t="b">
        <f t="shared" si="375"/>
        <v>0</v>
      </c>
      <c r="AX235" s="60" t="b">
        <f t="shared" si="376"/>
        <v>0</v>
      </c>
      <c r="AY235" s="60" t="b">
        <f t="shared" si="377"/>
        <v>0</v>
      </c>
      <c r="AZ235" s="131">
        <f t="shared" si="443"/>
        <v>0</v>
      </c>
      <c r="BA235" s="131">
        <f t="shared" si="449"/>
        <v>1</v>
      </c>
      <c r="BB235" s="13">
        <f t="shared" si="436"/>
        <v>0</v>
      </c>
      <c r="BC235" s="11">
        <f t="shared" si="378"/>
        <v>0</v>
      </c>
      <c r="BD235" s="67">
        <f t="shared" si="437"/>
        <v>1</v>
      </c>
      <c r="BE235" s="76" t="str">
        <f t="shared" si="379"/>
        <v/>
      </c>
      <c r="BF235" s="76" t="str">
        <f t="shared" si="380"/>
        <v/>
      </c>
      <c r="BG235" s="76" t="str">
        <f t="shared" si="381"/>
        <v/>
      </c>
      <c r="BH235" s="76" t="str">
        <f t="shared" si="382"/>
        <v/>
      </c>
      <c r="BI235" s="76" t="str">
        <f t="shared" si="383"/>
        <v/>
      </c>
      <c r="BJ235" s="76" t="str">
        <f t="shared" si="384"/>
        <v/>
      </c>
      <c r="BK235" s="131" t="b">
        <f t="shared" si="385"/>
        <v>0</v>
      </c>
      <c r="BL235" s="131" t="b">
        <f t="shared" si="386"/>
        <v>0</v>
      </c>
      <c r="BM235" s="131" t="b">
        <f t="shared" si="387"/>
        <v>0</v>
      </c>
      <c r="BN235" s="131" t="b">
        <f t="shared" si="388"/>
        <v>0</v>
      </c>
      <c r="BO235" s="131" t="b">
        <f t="shared" si="389"/>
        <v>0</v>
      </c>
      <c r="BP235" s="131" t="b">
        <f t="shared" si="390"/>
        <v>0</v>
      </c>
      <c r="BQ235" s="131">
        <f t="shared" si="444"/>
        <v>0</v>
      </c>
      <c r="BR235" s="131">
        <f t="shared" si="450"/>
        <v>1</v>
      </c>
      <c r="BS235" s="92">
        <f t="shared" si="445"/>
        <v>0</v>
      </c>
      <c r="BT235" s="13">
        <f t="shared" si="391"/>
        <v>0</v>
      </c>
      <c r="BU235" s="11">
        <f t="shared" si="438"/>
        <v>0</v>
      </c>
      <c r="BV235" s="67">
        <f t="shared" si="439"/>
        <v>1</v>
      </c>
      <c r="BW235" s="118" t="str">
        <f t="shared" si="392"/>
        <v/>
      </c>
      <c r="BX235" s="118" t="str">
        <f t="shared" si="393"/>
        <v/>
      </c>
      <c r="BY235" s="118" t="str">
        <f t="shared" si="394"/>
        <v/>
      </c>
      <c r="BZ235" s="118" t="str">
        <f t="shared" si="395"/>
        <v/>
      </c>
      <c r="CA235" s="118" t="str">
        <f t="shared" si="396"/>
        <v/>
      </c>
      <c r="CB235" s="118" t="str">
        <f t="shared" si="397"/>
        <v/>
      </c>
      <c r="CC235" s="118" t="str">
        <f t="shared" si="398"/>
        <v/>
      </c>
      <c r="CD235" s="60" t="b">
        <f t="shared" si="399"/>
        <v>0</v>
      </c>
      <c r="CE235" s="60" t="b">
        <f t="shared" si="400"/>
        <v>0</v>
      </c>
      <c r="CF235" s="60" t="b">
        <f t="shared" si="401"/>
        <v>0</v>
      </c>
      <c r="CG235" s="60" t="b">
        <f t="shared" si="402"/>
        <v>0</v>
      </c>
      <c r="CH235" s="60" t="b">
        <f t="shared" si="403"/>
        <v>0</v>
      </c>
      <c r="CI235" s="60" t="b">
        <f t="shared" si="404"/>
        <v>0</v>
      </c>
      <c r="CJ235" s="60" t="b">
        <f t="shared" si="405"/>
        <v>0</v>
      </c>
      <c r="CK235" s="131">
        <f t="shared" si="446"/>
        <v>0</v>
      </c>
      <c r="CL235" s="131">
        <f t="shared" si="451"/>
        <v>1</v>
      </c>
      <c r="CM235" s="92">
        <f t="shared" si="447"/>
        <v>0</v>
      </c>
      <c r="CN235" s="13">
        <f t="shared" si="440"/>
        <v>0</v>
      </c>
      <c r="CO235" s="11">
        <f t="shared" si="406"/>
        <v>0</v>
      </c>
      <c r="CP235" s="13">
        <f t="shared" si="441"/>
        <v>0</v>
      </c>
      <c r="CQ235" s="11">
        <f t="shared" si="360"/>
        <v>0</v>
      </c>
      <c r="CR235" s="57">
        <f t="shared" si="361"/>
        <v>0</v>
      </c>
      <c r="CS235" s="57">
        <f t="shared" si="362"/>
        <v>0</v>
      </c>
      <c r="CT235" s="57">
        <f t="shared" si="354"/>
        <v>0</v>
      </c>
      <c r="CU235" s="24" t="str">
        <f t="shared" si="407"/>
        <v/>
      </c>
      <c r="CV235" s="24" t="str">
        <f t="shared" si="408"/>
        <v/>
      </c>
      <c r="CW235" s="24" t="str">
        <f t="shared" si="409"/>
        <v/>
      </c>
      <c r="CX235" s="24" t="str">
        <f t="shared" si="410"/>
        <v/>
      </c>
      <c r="CY235" s="24" t="str">
        <f t="shared" si="411"/>
        <v/>
      </c>
      <c r="CZ235" s="24" t="str">
        <f t="shared" si="412"/>
        <v/>
      </c>
      <c r="DA235" s="24" t="str">
        <f t="shared" si="413"/>
        <v/>
      </c>
      <c r="DB235" s="24" t="str">
        <f t="shared" si="414"/>
        <v/>
      </c>
      <c r="DC235" s="24" t="str">
        <f t="shared" si="415"/>
        <v/>
      </c>
      <c r="DD235" s="24" t="str">
        <f t="shared" si="416"/>
        <v/>
      </c>
      <c r="DE235" s="24" t="str">
        <f t="shared" si="417"/>
        <v/>
      </c>
      <c r="DF235" s="24" t="str">
        <f t="shared" si="418"/>
        <v/>
      </c>
      <c r="DG235" s="24" t="str">
        <f t="shared" si="419"/>
        <v/>
      </c>
      <c r="EA235" s="7"/>
      <c r="EH235" s="121">
        <f t="shared" ca="1" si="363"/>
        <v>27</v>
      </c>
    </row>
    <row r="236" spans="1:138" x14ac:dyDescent="0.2">
      <c r="A236" s="125"/>
      <c r="B236" s="61" t="str">
        <f t="shared" si="357"/>
        <v/>
      </c>
      <c r="C236" s="7" t="str">
        <f t="shared" si="452"/>
        <v/>
      </c>
      <c r="D236" s="60">
        <f t="shared" si="358"/>
        <v>0</v>
      </c>
      <c r="E236" s="7" t="str">
        <f t="shared" si="359"/>
        <v/>
      </c>
      <c r="F236" s="72" t="str">
        <f t="shared" si="355"/>
        <v/>
      </c>
      <c r="G236" s="108" t="str">
        <f t="shared" si="356"/>
        <v/>
      </c>
      <c r="H236" s="112">
        <f t="shared" si="453"/>
        <v>0</v>
      </c>
      <c r="I236" s="112">
        <f t="shared" si="454"/>
        <v>0</v>
      </c>
      <c r="J236" s="112">
        <f t="shared" si="455"/>
        <v>0</v>
      </c>
      <c r="K236" s="112">
        <f t="shared" si="456"/>
        <v>0</v>
      </c>
      <c r="L236" s="112">
        <f t="shared" si="457"/>
        <v>0</v>
      </c>
      <c r="M236" s="112">
        <f t="shared" si="458"/>
        <v>0</v>
      </c>
      <c r="N236" s="60"/>
      <c r="O236" s="61"/>
      <c r="P236" s="61"/>
      <c r="Q236" s="61"/>
      <c r="R236" s="61"/>
      <c r="S236" s="7"/>
      <c r="T236" s="67">
        <f t="shared" si="420"/>
        <v>1</v>
      </c>
      <c r="U236" s="76" t="str">
        <f t="shared" si="421"/>
        <v/>
      </c>
      <c r="V236" s="76" t="str">
        <f t="shared" si="422"/>
        <v/>
      </c>
      <c r="W236" s="76" t="str">
        <f t="shared" si="423"/>
        <v/>
      </c>
      <c r="X236" s="76" t="str">
        <f t="shared" si="424"/>
        <v/>
      </c>
      <c r="Y236" s="76" t="str">
        <f t="shared" si="425"/>
        <v/>
      </c>
      <c r="Z236" s="76" t="str">
        <f t="shared" si="426"/>
        <v/>
      </c>
      <c r="AA236" s="131" t="b">
        <f t="shared" si="364"/>
        <v>0</v>
      </c>
      <c r="AB236" s="131" t="b">
        <f t="shared" si="365"/>
        <v>0</v>
      </c>
      <c r="AC236" s="131" t="b">
        <f t="shared" si="366"/>
        <v>0</v>
      </c>
      <c r="AD236" s="131" t="b">
        <f t="shared" si="367"/>
        <v>0</v>
      </c>
      <c r="AE236" s="131" t="b">
        <f t="shared" si="368"/>
        <v>0</v>
      </c>
      <c r="AF236" s="131" t="b">
        <f t="shared" si="369"/>
        <v>0</v>
      </c>
      <c r="AG236" s="131">
        <f t="shared" si="442"/>
        <v>0</v>
      </c>
      <c r="AH236" s="131">
        <f t="shared" si="448"/>
        <v>1</v>
      </c>
      <c r="AI236" s="13">
        <f t="shared" si="370"/>
        <v>0</v>
      </c>
      <c r="AJ236" s="11">
        <f t="shared" si="427"/>
        <v>0</v>
      </c>
      <c r="AK236" s="67">
        <f t="shared" si="428"/>
        <v>1</v>
      </c>
      <c r="AL236" s="118" t="str">
        <f t="shared" si="429"/>
        <v/>
      </c>
      <c r="AM236" s="118" t="str">
        <f t="shared" si="430"/>
        <v/>
      </c>
      <c r="AN236" s="118" t="str">
        <f t="shared" si="431"/>
        <v/>
      </c>
      <c r="AO236" s="118" t="str">
        <f t="shared" si="432"/>
        <v/>
      </c>
      <c r="AP236" s="118" t="str">
        <f t="shared" si="433"/>
        <v/>
      </c>
      <c r="AQ236" s="118" t="str">
        <f t="shared" si="434"/>
        <v/>
      </c>
      <c r="AR236" s="118" t="str">
        <f t="shared" si="435"/>
        <v/>
      </c>
      <c r="AS236" s="60" t="b">
        <f t="shared" si="371"/>
        <v>0</v>
      </c>
      <c r="AT236" s="60" t="b">
        <f t="shared" si="372"/>
        <v>0</v>
      </c>
      <c r="AU236" s="60" t="b">
        <f t="shared" si="373"/>
        <v>0</v>
      </c>
      <c r="AV236" s="60" t="b">
        <f t="shared" si="374"/>
        <v>0</v>
      </c>
      <c r="AW236" s="60" t="b">
        <f t="shared" si="375"/>
        <v>0</v>
      </c>
      <c r="AX236" s="60" t="b">
        <f t="shared" si="376"/>
        <v>0</v>
      </c>
      <c r="AY236" s="60" t="b">
        <f t="shared" si="377"/>
        <v>0</v>
      </c>
      <c r="AZ236" s="131">
        <f t="shared" si="443"/>
        <v>0</v>
      </c>
      <c r="BA236" s="131">
        <f t="shared" si="449"/>
        <v>1</v>
      </c>
      <c r="BB236" s="13">
        <f t="shared" si="436"/>
        <v>0</v>
      </c>
      <c r="BC236" s="11">
        <f t="shared" si="378"/>
        <v>0</v>
      </c>
      <c r="BD236" s="67">
        <f t="shared" si="437"/>
        <v>1</v>
      </c>
      <c r="BE236" s="76" t="str">
        <f t="shared" si="379"/>
        <v/>
      </c>
      <c r="BF236" s="76" t="str">
        <f t="shared" si="380"/>
        <v/>
      </c>
      <c r="BG236" s="76" t="str">
        <f t="shared" si="381"/>
        <v/>
      </c>
      <c r="BH236" s="76" t="str">
        <f t="shared" si="382"/>
        <v/>
      </c>
      <c r="BI236" s="76" t="str">
        <f t="shared" si="383"/>
        <v/>
      </c>
      <c r="BJ236" s="76" t="str">
        <f t="shared" si="384"/>
        <v/>
      </c>
      <c r="BK236" s="131" t="b">
        <f t="shared" si="385"/>
        <v>0</v>
      </c>
      <c r="BL236" s="131" t="b">
        <f t="shared" si="386"/>
        <v>0</v>
      </c>
      <c r="BM236" s="131" t="b">
        <f t="shared" si="387"/>
        <v>0</v>
      </c>
      <c r="BN236" s="131" t="b">
        <f t="shared" si="388"/>
        <v>0</v>
      </c>
      <c r="BO236" s="131" t="b">
        <f t="shared" si="389"/>
        <v>0</v>
      </c>
      <c r="BP236" s="131" t="b">
        <f t="shared" si="390"/>
        <v>0</v>
      </c>
      <c r="BQ236" s="131">
        <f t="shared" si="444"/>
        <v>0</v>
      </c>
      <c r="BR236" s="131">
        <f t="shared" si="450"/>
        <v>1</v>
      </c>
      <c r="BS236" s="92">
        <f t="shared" si="445"/>
        <v>0</v>
      </c>
      <c r="BT236" s="13">
        <f t="shared" si="391"/>
        <v>0</v>
      </c>
      <c r="BU236" s="11">
        <f t="shared" si="438"/>
        <v>0</v>
      </c>
      <c r="BV236" s="67">
        <f t="shared" si="439"/>
        <v>1</v>
      </c>
      <c r="BW236" s="118" t="str">
        <f t="shared" si="392"/>
        <v/>
      </c>
      <c r="BX236" s="118" t="str">
        <f t="shared" si="393"/>
        <v/>
      </c>
      <c r="BY236" s="118" t="str">
        <f t="shared" si="394"/>
        <v/>
      </c>
      <c r="BZ236" s="118" t="str">
        <f t="shared" si="395"/>
        <v/>
      </c>
      <c r="CA236" s="118" t="str">
        <f t="shared" si="396"/>
        <v/>
      </c>
      <c r="CB236" s="118" t="str">
        <f t="shared" si="397"/>
        <v/>
      </c>
      <c r="CC236" s="118" t="str">
        <f t="shared" si="398"/>
        <v/>
      </c>
      <c r="CD236" s="60" t="b">
        <f t="shared" si="399"/>
        <v>0</v>
      </c>
      <c r="CE236" s="60" t="b">
        <f t="shared" si="400"/>
        <v>0</v>
      </c>
      <c r="CF236" s="60" t="b">
        <f t="shared" si="401"/>
        <v>0</v>
      </c>
      <c r="CG236" s="60" t="b">
        <f t="shared" si="402"/>
        <v>0</v>
      </c>
      <c r="CH236" s="60" t="b">
        <f t="shared" si="403"/>
        <v>0</v>
      </c>
      <c r="CI236" s="60" t="b">
        <f t="shared" si="404"/>
        <v>0</v>
      </c>
      <c r="CJ236" s="60" t="b">
        <f t="shared" si="405"/>
        <v>0</v>
      </c>
      <c r="CK236" s="131">
        <f t="shared" si="446"/>
        <v>0</v>
      </c>
      <c r="CL236" s="131">
        <f t="shared" si="451"/>
        <v>1</v>
      </c>
      <c r="CM236" s="92">
        <f t="shared" si="447"/>
        <v>0</v>
      </c>
      <c r="CN236" s="13">
        <f t="shared" si="440"/>
        <v>0</v>
      </c>
      <c r="CO236" s="11">
        <f t="shared" si="406"/>
        <v>0</v>
      </c>
      <c r="CP236" s="13">
        <f t="shared" si="441"/>
        <v>0</v>
      </c>
      <c r="CQ236" s="11">
        <f t="shared" si="360"/>
        <v>0</v>
      </c>
      <c r="CR236" s="57">
        <f t="shared" si="361"/>
        <v>0</v>
      </c>
      <c r="CS236" s="57">
        <f t="shared" si="362"/>
        <v>0</v>
      </c>
      <c r="CT236" s="57">
        <f t="shared" si="354"/>
        <v>0</v>
      </c>
      <c r="CU236" s="24" t="str">
        <f t="shared" si="407"/>
        <v/>
      </c>
      <c r="CV236" s="24" t="str">
        <f t="shared" si="408"/>
        <v/>
      </c>
      <c r="CW236" s="24" t="str">
        <f t="shared" si="409"/>
        <v/>
      </c>
      <c r="CX236" s="24" t="str">
        <f t="shared" si="410"/>
        <v/>
      </c>
      <c r="CY236" s="24" t="str">
        <f t="shared" si="411"/>
        <v/>
      </c>
      <c r="CZ236" s="24" t="str">
        <f t="shared" si="412"/>
        <v/>
      </c>
      <c r="DA236" s="24" t="str">
        <f t="shared" si="413"/>
        <v/>
      </c>
      <c r="DB236" s="24" t="str">
        <f t="shared" si="414"/>
        <v/>
      </c>
      <c r="DC236" s="24" t="str">
        <f t="shared" si="415"/>
        <v/>
      </c>
      <c r="DD236" s="24" t="str">
        <f t="shared" si="416"/>
        <v/>
      </c>
      <c r="DE236" s="24" t="str">
        <f t="shared" si="417"/>
        <v/>
      </c>
      <c r="DF236" s="24" t="str">
        <f t="shared" si="418"/>
        <v/>
      </c>
      <c r="DG236" s="24" t="str">
        <f t="shared" si="419"/>
        <v/>
      </c>
      <c r="EA236" s="7"/>
      <c r="EH236" s="121">
        <f t="shared" ca="1" si="363"/>
        <v>28</v>
      </c>
    </row>
    <row r="237" spans="1:138" x14ac:dyDescent="0.2">
      <c r="A237" s="125"/>
      <c r="B237" s="61" t="str">
        <f t="shared" si="357"/>
        <v/>
      </c>
      <c r="C237" s="7" t="str">
        <f t="shared" si="452"/>
        <v/>
      </c>
      <c r="D237" s="60">
        <f t="shared" si="358"/>
        <v>0</v>
      </c>
      <c r="E237" s="7" t="str">
        <f t="shared" si="359"/>
        <v/>
      </c>
      <c r="F237" s="72" t="str">
        <f t="shared" si="355"/>
        <v/>
      </c>
      <c r="G237" s="108" t="str">
        <f t="shared" si="356"/>
        <v/>
      </c>
      <c r="H237" s="112">
        <f t="shared" si="453"/>
        <v>0</v>
      </c>
      <c r="I237" s="112">
        <f t="shared" si="454"/>
        <v>0</v>
      </c>
      <c r="J237" s="112">
        <f t="shared" si="455"/>
        <v>0</v>
      </c>
      <c r="K237" s="112">
        <f t="shared" si="456"/>
        <v>0</v>
      </c>
      <c r="L237" s="112">
        <f t="shared" si="457"/>
        <v>0</v>
      </c>
      <c r="M237" s="112">
        <f t="shared" si="458"/>
        <v>0</v>
      </c>
      <c r="N237" s="60"/>
      <c r="O237" s="61"/>
      <c r="P237" s="61"/>
      <c r="Q237" s="61"/>
      <c r="R237" s="61"/>
      <c r="S237" s="7"/>
      <c r="T237" s="67">
        <f t="shared" si="420"/>
        <v>1</v>
      </c>
      <c r="U237" s="76" t="str">
        <f t="shared" si="421"/>
        <v/>
      </c>
      <c r="V237" s="76" t="str">
        <f t="shared" si="422"/>
        <v/>
      </c>
      <c r="W237" s="76" t="str">
        <f t="shared" si="423"/>
        <v/>
      </c>
      <c r="X237" s="76" t="str">
        <f t="shared" si="424"/>
        <v/>
      </c>
      <c r="Y237" s="76" t="str">
        <f t="shared" si="425"/>
        <v/>
      </c>
      <c r="Z237" s="76" t="str">
        <f t="shared" si="426"/>
        <v/>
      </c>
      <c r="AA237" s="131" t="b">
        <f t="shared" si="364"/>
        <v>0</v>
      </c>
      <c r="AB237" s="131" t="b">
        <f t="shared" si="365"/>
        <v>0</v>
      </c>
      <c r="AC237" s="131" t="b">
        <f t="shared" si="366"/>
        <v>0</v>
      </c>
      <c r="AD237" s="131" t="b">
        <f t="shared" si="367"/>
        <v>0</v>
      </c>
      <c r="AE237" s="131" t="b">
        <f t="shared" si="368"/>
        <v>0</v>
      </c>
      <c r="AF237" s="131" t="b">
        <f t="shared" si="369"/>
        <v>0</v>
      </c>
      <c r="AG237" s="131">
        <f t="shared" si="442"/>
        <v>0</v>
      </c>
      <c r="AH237" s="131">
        <f t="shared" si="448"/>
        <v>1</v>
      </c>
      <c r="AI237" s="13">
        <f t="shared" si="370"/>
        <v>0</v>
      </c>
      <c r="AJ237" s="11">
        <f t="shared" si="427"/>
        <v>0</v>
      </c>
      <c r="AK237" s="67">
        <f t="shared" si="428"/>
        <v>1</v>
      </c>
      <c r="AL237" s="118" t="str">
        <f t="shared" si="429"/>
        <v/>
      </c>
      <c r="AM237" s="118" t="str">
        <f t="shared" si="430"/>
        <v/>
      </c>
      <c r="AN237" s="118" t="str">
        <f t="shared" si="431"/>
        <v/>
      </c>
      <c r="AO237" s="118" t="str">
        <f t="shared" si="432"/>
        <v/>
      </c>
      <c r="AP237" s="118" t="str">
        <f t="shared" si="433"/>
        <v/>
      </c>
      <c r="AQ237" s="118" t="str">
        <f t="shared" si="434"/>
        <v/>
      </c>
      <c r="AR237" s="118" t="str">
        <f t="shared" si="435"/>
        <v/>
      </c>
      <c r="AS237" s="60" t="b">
        <f t="shared" si="371"/>
        <v>0</v>
      </c>
      <c r="AT237" s="60" t="b">
        <f t="shared" si="372"/>
        <v>0</v>
      </c>
      <c r="AU237" s="60" t="b">
        <f t="shared" si="373"/>
        <v>0</v>
      </c>
      <c r="AV237" s="60" t="b">
        <f t="shared" si="374"/>
        <v>0</v>
      </c>
      <c r="AW237" s="60" t="b">
        <f t="shared" si="375"/>
        <v>0</v>
      </c>
      <c r="AX237" s="60" t="b">
        <f t="shared" si="376"/>
        <v>0</v>
      </c>
      <c r="AY237" s="60" t="b">
        <f t="shared" si="377"/>
        <v>0</v>
      </c>
      <c r="AZ237" s="131">
        <f t="shared" si="443"/>
        <v>0</v>
      </c>
      <c r="BA237" s="131">
        <f t="shared" si="449"/>
        <v>1</v>
      </c>
      <c r="BB237" s="13">
        <f t="shared" si="436"/>
        <v>0</v>
      </c>
      <c r="BC237" s="11">
        <f t="shared" si="378"/>
        <v>0</v>
      </c>
      <c r="BD237" s="67">
        <f t="shared" si="437"/>
        <v>1</v>
      </c>
      <c r="BE237" s="76" t="str">
        <f t="shared" si="379"/>
        <v/>
      </c>
      <c r="BF237" s="76" t="str">
        <f t="shared" si="380"/>
        <v/>
      </c>
      <c r="BG237" s="76" t="str">
        <f t="shared" si="381"/>
        <v/>
      </c>
      <c r="BH237" s="76" t="str">
        <f t="shared" si="382"/>
        <v/>
      </c>
      <c r="BI237" s="76" t="str">
        <f t="shared" si="383"/>
        <v/>
      </c>
      <c r="BJ237" s="76" t="str">
        <f t="shared" si="384"/>
        <v/>
      </c>
      <c r="BK237" s="131" t="b">
        <f t="shared" si="385"/>
        <v>0</v>
      </c>
      <c r="BL237" s="131" t="b">
        <f t="shared" si="386"/>
        <v>0</v>
      </c>
      <c r="BM237" s="131" t="b">
        <f t="shared" si="387"/>
        <v>0</v>
      </c>
      <c r="BN237" s="131" t="b">
        <f t="shared" si="388"/>
        <v>0</v>
      </c>
      <c r="BO237" s="131" t="b">
        <f t="shared" si="389"/>
        <v>0</v>
      </c>
      <c r="BP237" s="131" t="b">
        <f t="shared" si="390"/>
        <v>0</v>
      </c>
      <c r="BQ237" s="131">
        <f t="shared" si="444"/>
        <v>0</v>
      </c>
      <c r="BR237" s="131">
        <f t="shared" si="450"/>
        <v>1</v>
      </c>
      <c r="BS237" s="92">
        <f t="shared" si="445"/>
        <v>0</v>
      </c>
      <c r="BT237" s="13">
        <f t="shared" si="391"/>
        <v>0</v>
      </c>
      <c r="BU237" s="11">
        <f t="shared" si="438"/>
        <v>0</v>
      </c>
      <c r="BV237" s="67">
        <f t="shared" si="439"/>
        <v>1</v>
      </c>
      <c r="BW237" s="118" t="str">
        <f t="shared" si="392"/>
        <v/>
      </c>
      <c r="BX237" s="118" t="str">
        <f t="shared" si="393"/>
        <v/>
      </c>
      <c r="BY237" s="118" t="str">
        <f t="shared" si="394"/>
        <v/>
      </c>
      <c r="BZ237" s="118" t="str">
        <f t="shared" si="395"/>
        <v/>
      </c>
      <c r="CA237" s="118" t="str">
        <f t="shared" si="396"/>
        <v/>
      </c>
      <c r="CB237" s="118" t="str">
        <f t="shared" si="397"/>
        <v/>
      </c>
      <c r="CC237" s="118" t="str">
        <f t="shared" si="398"/>
        <v/>
      </c>
      <c r="CD237" s="60" t="b">
        <f t="shared" si="399"/>
        <v>0</v>
      </c>
      <c r="CE237" s="60" t="b">
        <f t="shared" si="400"/>
        <v>0</v>
      </c>
      <c r="CF237" s="60" t="b">
        <f t="shared" si="401"/>
        <v>0</v>
      </c>
      <c r="CG237" s="60" t="b">
        <f t="shared" si="402"/>
        <v>0</v>
      </c>
      <c r="CH237" s="60" t="b">
        <f t="shared" si="403"/>
        <v>0</v>
      </c>
      <c r="CI237" s="60" t="b">
        <f t="shared" si="404"/>
        <v>0</v>
      </c>
      <c r="CJ237" s="60" t="b">
        <f t="shared" si="405"/>
        <v>0</v>
      </c>
      <c r="CK237" s="131">
        <f t="shared" si="446"/>
        <v>0</v>
      </c>
      <c r="CL237" s="131">
        <f t="shared" si="451"/>
        <v>1</v>
      </c>
      <c r="CM237" s="92">
        <f t="shared" si="447"/>
        <v>0</v>
      </c>
      <c r="CN237" s="13">
        <f t="shared" si="440"/>
        <v>0</v>
      </c>
      <c r="CO237" s="11">
        <f t="shared" si="406"/>
        <v>0</v>
      </c>
      <c r="CP237" s="13">
        <f t="shared" si="441"/>
        <v>0</v>
      </c>
      <c r="CQ237" s="11">
        <f t="shared" si="360"/>
        <v>0</v>
      </c>
      <c r="CR237" s="57">
        <f t="shared" si="361"/>
        <v>0</v>
      </c>
      <c r="CS237" s="57">
        <f t="shared" si="362"/>
        <v>0</v>
      </c>
      <c r="CT237" s="57">
        <f t="shared" si="354"/>
        <v>0</v>
      </c>
      <c r="CU237" s="24" t="str">
        <f t="shared" si="407"/>
        <v/>
      </c>
      <c r="CV237" s="24" t="str">
        <f t="shared" si="408"/>
        <v/>
      </c>
      <c r="CW237" s="24" t="str">
        <f t="shared" si="409"/>
        <v/>
      </c>
      <c r="CX237" s="24" t="str">
        <f t="shared" si="410"/>
        <v/>
      </c>
      <c r="CY237" s="24" t="str">
        <f t="shared" si="411"/>
        <v/>
      </c>
      <c r="CZ237" s="24" t="str">
        <f t="shared" si="412"/>
        <v/>
      </c>
      <c r="DA237" s="24" t="str">
        <f t="shared" si="413"/>
        <v/>
      </c>
      <c r="DB237" s="24" t="str">
        <f t="shared" si="414"/>
        <v/>
      </c>
      <c r="DC237" s="24" t="str">
        <f t="shared" si="415"/>
        <v/>
      </c>
      <c r="DD237" s="24" t="str">
        <f t="shared" si="416"/>
        <v/>
      </c>
      <c r="DE237" s="24" t="str">
        <f t="shared" si="417"/>
        <v/>
      </c>
      <c r="DF237" s="24" t="str">
        <f t="shared" si="418"/>
        <v/>
      </c>
      <c r="DG237" s="24" t="str">
        <f t="shared" si="419"/>
        <v/>
      </c>
      <c r="EA237" s="7"/>
      <c r="EH237" s="121">
        <f t="shared" ca="1" si="363"/>
        <v>28</v>
      </c>
    </row>
    <row r="238" spans="1:138" x14ac:dyDescent="0.2">
      <c r="A238" s="125"/>
      <c r="B238" s="61" t="str">
        <f t="shared" si="357"/>
        <v/>
      </c>
      <c r="C238" s="7" t="str">
        <f t="shared" si="452"/>
        <v/>
      </c>
      <c r="D238" s="60">
        <f t="shared" si="358"/>
        <v>0</v>
      </c>
      <c r="E238" s="7" t="str">
        <f t="shared" si="359"/>
        <v/>
      </c>
      <c r="F238" s="72" t="str">
        <f t="shared" si="355"/>
        <v/>
      </c>
      <c r="G238" s="108" t="str">
        <f t="shared" si="356"/>
        <v/>
      </c>
      <c r="H238" s="112">
        <f t="shared" si="453"/>
        <v>0</v>
      </c>
      <c r="I238" s="112">
        <f t="shared" si="454"/>
        <v>0</v>
      </c>
      <c r="J238" s="112">
        <f t="shared" si="455"/>
        <v>0</v>
      </c>
      <c r="K238" s="112">
        <f t="shared" si="456"/>
        <v>0</v>
      </c>
      <c r="L238" s="112">
        <f t="shared" si="457"/>
        <v>0</v>
      </c>
      <c r="M238" s="112">
        <f t="shared" si="458"/>
        <v>0</v>
      </c>
      <c r="N238" s="60"/>
      <c r="O238" s="61"/>
      <c r="P238" s="61"/>
      <c r="Q238" s="61"/>
      <c r="R238" s="61"/>
      <c r="S238" s="7"/>
      <c r="T238" s="67">
        <f t="shared" si="420"/>
        <v>1</v>
      </c>
      <c r="U238" s="76" t="str">
        <f t="shared" si="421"/>
        <v/>
      </c>
      <c r="V238" s="76" t="str">
        <f t="shared" si="422"/>
        <v/>
      </c>
      <c r="W238" s="76" t="str">
        <f t="shared" si="423"/>
        <v/>
      </c>
      <c r="X238" s="76" t="str">
        <f t="shared" si="424"/>
        <v/>
      </c>
      <c r="Y238" s="76" t="str">
        <f t="shared" si="425"/>
        <v/>
      </c>
      <c r="Z238" s="76" t="str">
        <f t="shared" si="426"/>
        <v/>
      </c>
      <c r="AA238" s="131" t="b">
        <f t="shared" si="364"/>
        <v>0</v>
      </c>
      <c r="AB238" s="131" t="b">
        <f t="shared" si="365"/>
        <v>0</v>
      </c>
      <c r="AC238" s="131" t="b">
        <f t="shared" si="366"/>
        <v>0</v>
      </c>
      <c r="AD238" s="131" t="b">
        <f t="shared" si="367"/>
        <v>0</v>
      </c>
      <c r="AE238" s="131" t="b">
        <f t="shared" si="368"/>
        <v>0</v>
      </c>
      <c r="AF238" s="131" t="b">
        <f t="shared" si="369"/>
        <v>0</v>
      </c>
      <c r="AG238" s="131">
        <f t="shared" si="442"/>
        <v>0</v>
      </c>
      <c r="AH238" s="131">
        <f t="shared" si="448"/>
        <v>1</v>
      </c>
      <c r="AI238" s="13">
        <f t="shared" si="370"/>
        <v>0</v>
      </c>
      <c r="AJ238" s="11">
        <f t="shared" si="427"/>
        <v>0</v>
      </c>
      <c r="AK238" s="67">
        <f t="shared" si="428"/>
        <v>1</v>
      </c>
      <c r="AL238" s="118" t="str">
        <f t="shared" si="429"/>
        <v/>
      </c>
      <c r="AM238" s="118" t="str">
        <f t="shared" si="430"/>
        <v/>
      </c>
      <c r="AN238" s="118" t="str">
        <f t="shared" si="431"/>
        <v/>
      </c>
      <c r="AO238" s="118" t="str">
        <f t="shared" si="432"/>
        <v/>
      </c>
      <c r="AP238" s="118" t="str">
        <f t="shared" si="433"/>
        <v/>
      </c>
      <c r="AQ238" s="118" t="str">
        <f t="shared" si="434"/>
        <v/>
      </c>
      <c r="AR238" s="118" t="str">
        <f t="shared" si="435"/>
        <v/>
      </c>
      <c r="AS238" s="60" t="b">
        <f t="shared" si="371"/>
        <v>0</v>
      </c>
      <c r="AT238" s="60" t="b">
        <f t="shared" si="372"/>
        <v>0</v>
      </c>
      <c r="AU238" s="60" t="b">
        <f t="shared" si="373"/>
        <v>0</v>
      </c>
      <c r="AV238" s="60" t="b">
        <f t="shared" si="374"/>
        <v>0</v>
      </c>
      <c r="AW238" s="60" t="b">
        <f t="shared" si="375"/>
        <v>0</v>
      </c>
      <c r="AX238" s="60" t="b">
        <f t="shared" si="376"/>
        <v>0</v>
      </c>
      <c r="AY238" s="60" t="b">
        <f t="shared" si="377"/>
        <v>0</v>
      </c>
      <c r="AZ238" s="131">
        <f t="shared" si="443"/>
        <v>0</v>
      </c>
      <c r="BA238" s="131">
        <f t="shared" si="449"/>
        <v>1</v>
      </c>
      <c r="BB238" s="13">
        <f t="shared" si="436"/>
        <v>0</v>
      </c>
      <c r="BC238" s="11">
        <f t="shared" si="378"/>
        <v>0</v>
      </c>
      <c r="BD238" s="67">
        <f t="shared" si="437"/>
        <v>1</v>
      </c>
      <c r="BE238" s="76" t="str">
        <f t="shared" si="379"/>
        <v/>
      </c>
      <c r="BF238" s="76" t="str">
        <f t="shared" si="380"/>
        <v/>
      </c>
      <c r="BG238" s="76" t="str">
        <f t="shared" si="381"/>
        <v/>
      </c>
      <c r="BH238" s="76" t="str">
        <f t="shared" si="382"/>
        <v/>
      </c>
      <c r="BI238" s="76" t="str">
        <f t="shared" si="383"/>
        <v/>
      </c>
      <c r="BJ238" s="76" t="str">
        <f t="shared" si="384"/>
        <v/>
      </c>
      <c r="BK238" s="131" t="b">
        <f t="shared" si="385"/>
        <v>0</v>
      </c>
      <c r="BL238" s="131" t="b">
        <f t="shared" si="386"/>
        <v>0</v>
      </c>
      <c r="BM238" s="131" t="b">
        <f t="shared" si="387"/>
        <v>0</v>
      </c>
      <c r="BN238" s="131" t="b">
        <f t="shared" si="388"/>
        <v>0</v>
      </c>
      <c r="BO238" s="131" t="b">
        <f t="shared" si="389"/>
        <v>0</v>
      </c>
      <c r="BP238" s="131" t="b">
        <f t="shared" si="390"/>
        <v>0</v>
      </c>
      <c r="BQ238" s="131">
        <f t="shared" si="444"/>
        <v>0</v>
      </c>
      <c r="BR238" s="131">
        <f t="shared" si="450"/>
        <v>1</v>
      </c>
      <c r="BS238" s="92">
        <f t="shared" si="445"/>
        <v>0</v>
      </c>
      <c r="BT238" s="13">
        <f t="shared" si="391"/>
        <v>0</v>
      </c>
      <c r="BU238" s="11">
        <f t="shared" si="438"/>
        <v>0</v>
      </c>
      <c r="BV238" s="67">
        <f t="shared" si="439"/>
        <v>1</v>
      </c>
      <c r="BW238" s="118" t="str">
        <f t="shared" si="392"/>
        <v/>
      </c>
      <c r="BX238" s="118" t="str">
        <f t="shared" si="393"/>
        <v/>
      </c>
      <c r="BY238" s="118" t="str">
        <f t="shared" si="394"/>
        <v/>
      </c>
      <c r="BZ238" s="118" t="str">
        <f t="shared" si="395"/>
        <v/>
      </c>
      <c r="CA238" s="118" t="str">
        <f t="shared" si="396"/>
        <v/>
      </c>
      <c r="CB238" s="118" t="str">
        <f t="shared" si="397"/>
        <v/>
      </c>
      <c r="CC238" s="118" t="str">
        <f t="shared" si="398"/>
        <v/>
      </c>
      <c r="CD238" s="60" t="b">
        <f t="shared" si="399"/>
        <v>0</v>
      </c>
      <c r="CE238" s="60" t="b">
        <f t="shared" si="400"/>
        <v>0</v>
      </c>
      <c r="CF238" s="60" t="b">
        <f t="shared" si="401"/>
        <v>0</v>
      </c>
      <c r="CG238" s="60" t="b">
        <f t="shared" si="402"/>
        <v>0</v>
      </c>
      <c r="CH238" s="60" t="b">
        <f t="shared" si="403"/>
        <v>0</v>
      </c>
      <c r="CI238" s="60" t="b">
        <f t="shared" si="404"/>
        <v>0</v>
      </c>
      <c r="CJ238" s="60" t="b">
        <f t="shared" si="405"/>
        <v>0</v>
      </c>
      <c r="CK238" s="131">
        <f t="shared" si="446"/>
        <v>0</v>
      </c>
      <c r="CL238" s="131">
        <f t="shared" si="451"/>
        <v>1</v>
      </c>
      <c r="CM238" s="92">
        <f t="shared" si="447"/>
        <v>0</v>
      </c>
      <c r="CN238" s="13">
        <f t="shared" si="440"/>
        <v>0</v>
      </c>
      <c r="CO238" s="11">
        <f t="shared" si="406"/>
        <v>0</v>
      </c>
      <c r="CP238" s="13">
        <f t="shared" si="441"/>
        <v>0</v>
      </c>
      <c r="CQ238" s="11">
        <f t="shared" si="360"/>
        <v>0</v>
      </c>
      <c r="CR238" s="57">
        <f t="shared" si="361"/>
        <v>0</v>
      </c>
      <c r="CS238" s="57">
        <f t="shared" si="362"/>
        <v>0</v>
      </c>
      <c r="CT238" s="57">
        <f t="shared" si="354"/>
        <v>0</v>
      </c>
      <c r="CU238" s="24" t="str">
        <f t="shared" si="407"/>
        <v/>
      </c>
      <c r="CV238" s="24" t="str">
        <f t="shared" si="408"/>
        <v/>
      </c>
      <c r="CW238" s="24" t="str">
        <f t="shared" si="409"/>
        <v/>
      </c>
      <c r="CX238" s="24" t="str">
        <f t="shared" si="410"/>
        <v/>
      </c>
      <c r="CY238" s="24" t="str">
        <f t="shared" si="411"/>
        <v/>
      </c>
      <c r="CZ238" s="24" t="str">
        <f t="shared" si="412"/>
        <v/>
      </c>
      <c r="DA238" s="24" t="str">
        <f t="shared" si="413"/>
        <v/>
      </c>
      <c r="DB238" s="24" t="str">
        <f t="shared" si="414"/>
        <v/>
      </c>
      <c r="DC238" s="24" t="str">
        <f t="shared" si="415"/>
        <v/>
      </c>
      <c r="DD238" s="24" t="str">
        <f t="shared" si="416"/>
        <v/>
      </c>
      <c r="DE238" s="24" t="str">
        <f t="shared" si="417"/>
        <v/>
      </c>
      <c r="DF238" s="24" t="str">
        <f t="shared" si="418"/>
        <v/>
      </c>
      <c r="DG238" s="24" t="str">
        <f t="shared" si="419"/>
        <v/>
      </c>
      <c r="EA238" s="7"/>
      <c r="EH238" s="121">
        <f t="shared" ca="1" si="363"/>
        <v>25</v>
      </c>
    </row>
    <row r="239" spans="1:138" x14ac:dyDescent="0.2">
      <c r="A239" s="125"/>
      <c r="B239" s="61" t="str">
        <f t="shared" si="357"/>
        <v/>
      </c>
      <c r="C239" s="7" t="str">
        <f t="shared" si="452"/>
        <v/>
      </c>
      <c r="D239" s="60">
        <f t="shared" si="358"/>
        <v>0</v>
      </c>
      <c r="E239" s="7" t="str">
        <f t="shared" si="359"/>
        <v/>
      </c>
      <c r="F239" s="72" t="str">
        <f t="shared" si="355"/>
        <v/>
      </c>
      <c r="G239" s="108" t="str">
        <f t="shared" si="356"/>
        <v/>
      </c>
      <c r="H239" s="112">
        <f t="shared" si="453"/>
        <v>0</v>
      </c>
      <c r="I239" s="112">
        <f t="shared" si="454"/>
        <v>0</v>
      </c>
      <c r="J239" s="112">
        <f t="shared" si="455"/>
        <v>0</v>
      </c>
      <c r="K239" s="112">
        <f t="shared" si="456"/>
        <v>0</v>
      </c>
      <c r="L239" s="112">
        <f t="shared" si="457"/>
        <v>0</v>
      </c>
      <c r="M239" s="112">
        <f t="shared" si="458"/>
        <v>0</v>
      </c>
      <c r="N239" s="60"/>
      <c r="O239" s="61"/>
      <c r="P239" s="61"/>
      <c r="Q239" s="61"/>
      <c r="R239" s="61"/>
      <c r="S239" s="7"/>
      <c r="T239" s="67">
        <f t="shared" si="420"/>
        <v>1</v>
      </c>
      <c r="U239" s="76" t="str">
        <f t="shared" si="421"/>
        <v/>
      </c>
      <c r="V239" s="76" t="str">
        <f t="shared" si="422"/>
        <v/>
      </c>
      <c r="W239" s="76" t="str">
        <f t="shared" si="423"/>
        <v/>
      </c>
      <c r="X239" s="76" t="str">
        <f t="shared" si="424"/>
        <v/>
      </c>
      <c r="Y239" s="76" t="str">
        <f t="shared" si="425"/>
        <v/>
      </c>
      <c r="Z239" s="76" t="str">
        <f t="shared" si="426"/>
        <v/>
      </c>
      <c r="AA239" s="131" t="b">
        <f t="shared" si="364"/>
        <v>0</v>
      </c>
      <c r="AB239" s="131" t="b">
        <f t="shared" si="365"/>
        <v>0</v>
      </c>
      <c r="AC239" s="131" t="b">
        <f t="shared" si="366"/>
        <v>0</v>
      </c>
      <c r="AD239" s="131" t="b">
        <f t="shared" si="367"/>
        <v>0</v>
      </c>
      <c r="AE239" s="131" t="b">
        <f t="shared" si="368"/>
        <v>0</v>
      </c>
      <c r="AF239" s="131" t="b">
        <f t="shared" si="369"/>
        <v>0</v>
      </c>
      <c r="AG239" s="131">
        <f t="shared" si="442"/>
        <v>0</v>
      </c>
      <c r="AH239" s="131">
        <f t="shared" si="448"/>
        <v>1</v>
      </c>
      <c r="AI239" s="13">
        <f t="shared" si="370"/>
        <v>0</v>
      </c>
      <c r="AJ239" s="11">
        <f t="shared" si="427"/>
        <v>0</v>
      </c>
      <c r="AK239" s="67">
        <f t="shared" si="428"/>
        <v>1</v>
      </c>
      <c r="AL239" s="118" t="str">
        <f t="shared" si="429"/>
        <v/>
      </c>
      <c r="AM239" s="118" t="str">
        <f t="shared" si="430"/>
        <v/>
      </c>
      <c r="AN239" s="118" t="str">
        <f t="shared" si="431"/>
        <v/>
      </c>
      <c r="AO239" s="118" t="str">
        <f t="shared" si="432"/>
        <v/>
      </c>
      <c r="AP239" s="118" t="str">
        <f t="shared" si="433"/>
        <v/>
      </c>
      <c r="AQ239" s="118" t="str">
        <f t="shared" si="434"/>
        <v/>
      </c>
      <c r="AR239" s="118" t="str">
        <f t="shared" si="435"/>
        <v/>
      </c>
      <c r="AS239" s="60" t="b">
        <f t="shared" si="371"/>
        <v>0</v>
      </c>
      <c r="AT239" s="60" t="b">
        <f t="shared" si="372"/>
        <v>0</v>
      </c>
      <c r="AU239" s="60" t="b">
        <f t="shared" si="373"/>
        <v>0</v>
      </c>
      <c r="AV239" s="60" t="b">
        <f t="shared" si="374"/>
        <v>0</v>
      </c>
      <c r="AW239" s="60" t="b">
        <f t="shared" si="375"/>
        <v>0</v>
      </c>
      <c r="AX239" s="60" t="b">
        <f t="shared" si="376"/>
        <v>0</v>
      </c>
      <c r="AY239" s="60" t="b">
        <f t="shared" si="377"/>
        <v>0</v>
      </c>
      <c r="AZ239" s="131">
        <f t="shared" si="443"/>
        <v>0</v>
      </c>
      <c r="BA239" s="131">
        <f t="shared" si="449"/>
        <v>1</v>
      </c>
      <c r="BB239" s="13">
        <f t="shared" si="436"/>
        <v>0</v>
      </c>
      <c r="BC239" s="11">
        <f t="shared" si="378"/>
        <v>0</v>
      </c>
      <c r="BD239" s="67">
        <f t="shared" si="437"/>
        <v>1</v>
      </c>
      <c r="BE239" s="76" t="str">
        <f t="shared" si="379"/>
        <v/>
      </c>
      <c r="BF239" s="76" t="str">
        <f t="shared" si="380"/>
        <v/>
      </c>
      <c r="BG239" s="76" t="str">
        <f t="shared" si="381"/>
        <v/>
      </c>
      <c r="BH239" s="76" t="str">
        <f t="shared" si="382"/>
        <v/>
      </c>
      <c r="BI239" s="76" t="str">
        <f t="shared" si="383"/>
        <v/>
      </c>
      <c r="BJ239" s="76" t="str">
        <f t="shared" si="384"/>
        <v/>
      </c>
      <c r="BK239" s="131" t="b">
        <f t="shared" si="385"/>
        <v>0</v>
      </c>
      <c r="BL239" s="131" t="b">
        <f t="shared" si="386"/>
        <v>0</v>
      </c>
      <c r="BM239" s="131" t="b">
        <f t="shared" si="387"/>
        <v>0</v>
      </c>
      <c r="BN239" s="131" t="b">
        <f t="shared" si="388"/>
        <v>0</v>
      </c>
      <c r="BO239" s="131" t="b">
        <f t="shared" si="389"/>
        <v>0</v>
      </c>
      <c r="BP239" s="131" t="b">
        <f t="shared" si="390"/>
        <v>0</v>
      </c>
      <c r="BQ239" s="131">
        <f t="shared" si="444"/>
        <v>0</v>
      </c>
      <c r="BR239" s="131">
        <f t="shared" si="450"/>
        <v>1</v>
      </c>
      <c r="BS239" s="92">
        <f t="shared" si="445"/>
        <v>0</v>
      </c>
      <c r="BT239" s="13">
        <f t="shared" si="391"/>
        <v>0</v>
      </c>
      <c r="BU239" s="11">
        <f t="shared" si="438"/>
        <v>0</v>
      </c>
      <c r="BV239" s="67">
        <f t="shared" si="439"/>
        <v>1</v>
      </c>
      <c r="BW239" s="118" t="str">
        <f t="shared" si="392"/>
        <v/>
      </c>
      <c r="BX239" s="118" t="str">
        <f t="shared" si="393"/>
        <v/>
      </c>
      <c r="BY239" s="118" t="str">
        <f t="shared" si="394"/>
        <v/>
      </c>
      <c r="BZ239" s="118" t="str">
        <f t="shared" si="395"/>
        <v/>
      </c>
      <c r="CA239" s="118" t="str">
        <f t="shared" si="396"/>
        <v/>
      </c>
      <c r="CB239" s="118" t="str">
        <f t="shared" si="397"/>
        <v/>
      </c>
      <c r="CC239" s="118" t="str">
        <f t="shared" si="398"/>
        <v/>
      </c>
      <c r="CD239" s="60" t="b">
        <f t="shared" si="399"/>
        <v>0</v>
      </c>
      <c r="CE239" s="60" t="b">
        <f t="shared" si="400"/>
        <v>0</v>
      </c>
      <c r="CF239" s="60" t="b">
        <f t="shared" si="401"/>
        <v>0</v>
      </c>
      <c r="CG239" s="60" t="b">
        <f t="shared" si="402"/>
        <v>0</v>
      </c>
      <c r="CH239" s="60" t="b">
        <f t="shared" si="403"/>
        <v>0</v>
      </c>
      <c r="CI239" s="60" t="b">
        <f t="shared" si="404"/>
        <v>0</v>
      </c>
      <c r="CJ239" s="60" t="b">
        <f t="shared" si="405"/>
        <v>0</v>
      </c>
      <c r="CK239" s="131">
        <f t="shared" si="446"/>
        <v>0</v>
      </c>
      <c r="CL239" s="131">
        <f t="shared" si="451"/>
        <v>1</v>
      </c>
      <c r="CM239" s="92">
        <f t="shared" si="447"/>
        <v>0</v>
      </c>
      <c r="CN239" s="13">
        <f t="shared" si="440"/>
        <v>0</v>
      </c>
      <c r="CO239" s="11">
        <f t="shared" si="406"/>
        <v>0</v>
      </c>
      <c r="CP239" s="13">
        <f t="shared" si="441"/>
        <v>0</v>
      </c>
      <c r="CQ239" s="11">
        <f t="shared" si="360"/>
        <v>0</v>
      </c>
      <c r="CR239" s="57">
        <f t="shared" si="361"/>
        <v>0</v>
      </c>
      <c r="CS239" s="57">
        <f t="shared" si="362"/>
        <v>0</v>
      </c>
      <c r="CT239" s="57">
        <f t="shared" si="354"/>
        <v>0</v>
      </c>
      <c r="CU239" s="24" t="str">
        <f t="shared" si="407"/>
        <v/>
      </c>
      <c r="CV239" s="24" t="str">
        <f t="shared" si="408"/>
        <v/>
      </c>
      <c r="CW239" s="24" t="str">
        <f t="shared" si="409"/>
        <v/>
      </c>
      <c r="CX239" s="24" t="str">
        <f t="shared" si="410"/>
        <v/>
      </c>
      <c r="CY239" s="24" t="str">
        <f t="shared" si="411"/>
        <v/>
      </c>
      <c r="CZ239" s="24" t="str">
        <f t="shared" si="412"/>
        <v/>
      </c>
      <c r="DA239" s="24" t="str">
        <f t="shared" si="413"/>
        <v/>
      </c>
      <c r="DB239" s="24" t="str">
        <f t="shared" si="414"/>
        <v/>
      </c>
      <c r="DC239" s="24" t="str">
        <f t="shared" si="415"/>
        <v/>
      </c>
      <c r="DD239" s="24" t="str">
        <f t="shared" si="416"/>
        <v/>
      </c>
      <c r="DE239" s="24" t="str">
        <f t="shared" si="417"/>
        <v/>
      </c>
      <c r="DF239" s="24" t="str">
        <f t="shared" si="418"/>
        <v/>
      </c>
      <c r="DG239" s="24" t="str">
        <f t="shared" si="419"/>
        <v/>
      </c>
      <c r="EA239" s="7"/>
      <c r="EH239" s="121">
        <f t="shared" ca="1" si="363"/>
        <v>18</v>
      </c>
    </row>
    <row r="240" spans="1:138" x14ac:dyDescent="0.2">
      <c r="A240" s="125"/>
      <c r="B240" s="61" t="str">
        <f t="shared" si="357"/>
        <v/>
      </c>
      <c r="C240" s="7" t="str">
        <f t="shared" si="452"/>
        <v/>
      </c>
      <c r="D240" s="60">
        <f t="shared" si="358"/>
        <v>0</v>
      </c>
      <c r="E240" s="7" t="str">
        <f t="shared" si="359"/>
        <v/>
      </c>
      <c r="F240" s="72" t="str">
        <f t="shared" si="355"/>
        <v/>
      </c>
      <c r="G240" s="108" t="str">
        <f t="shared" si="356"/>
        <v/>
      </c>
      <c r="H240" s="112">
        <f t="shared" si="453"/>
        <v>0</v>
      </c>
      <c r="I240" s="112">
        <f t="shared" si="454"/>
        <v>0</v>
      </c>
      <c r="J240" s="112">
        <f t="shared" si="455"/>
        <v>0</v>
      </c>
      <c r="K240" s="112">
        <f t="shared" si="456"/>
        <v>0</v>
      </c>
      <c r="L240" s="112">
        <f t="shared" si="457"/>
        <v>0</v>
      </c>
      <c r="M240" s="112">
        <f t="shared" si="458"/>
        <v>0</v>
      </c>
      <c r="N240" s="60"/>
      <c r="O240" s="61"/>
      <c r="P240" s="61"/>
      <c r="Q240" s="61"/>
      <c r="R240" s="61"/>
      <c r="S240" s="7"/>
      <c r="T240" s="67">
        <f t="shared" si="420"/>
        <v>1</v>
      </c>
      <c r="U240" s="76" t="str">
        <f t="shared" si="421"/>
        <v/>
      </c>
      <c r="V240" s="76" t="str">
        <f t="shared" si="422"/>
        <v/>
      </c>
      <c r="W240" s="76" t="str">
        <f t="shared" si="423"/>
        <v/>
      </c>
      <c r="X240" s="76" t="str">
        <f t="shared" si="424"/>
        <v/>
      </c>
      <c r="Y240" s="76" t="str">
        <f t="shared" si="425"/>
        <v/>
      </c>
      <c r="Z240" s="76" t="str">
        <f t="shared" si="426"/>
        <v/>
      </c>
      <c r="AA240" s="131" t="b">
        <f t="shared" si="364"/>
        <v>0</v>
      </c>
      <c r="AB240" s="131" t="b">
        <f t="shared" si="365"/>
        <v>0</v>
      </c>
      <c r="AC240" s="131" t="b">
        <f t="shared" si="366"/>
        <v>0</v>
      </c>
      <c r="AD240" s="131" t="b">
        <f t="shared" si="367"/>
        <v>0</v>
      </c>
      <c r="AE240" s="131" t="b">
        <f t="shared" si="368"/>
        <v>0</v>
      </c>
      <c r="AF240" s="131" t="b">
        <f t="shared" si="369"/>
        <v>0</v>
      </c>
      <c r="AG240" s="131">
        <f t="shared" si="442"/>
        <v>0</v>
      </c>
      <c r="AH240" s="131">
        <f t="shared" si="448"/>
        <v>1</v>
      </c>
      <c r="AI240" s="13">
        <f t="shared" si="370"/>
        <v>0</v>
      </c>
      <c r="AJ240" s="11">
        <f t="shared" si="427"/>
        <v>0</v>
      </c>
      <c r="AK240" s="67">
        <f t="shared" si="428"/>
        <v>1</v>
      </c>
      <c r="AL240" s="118" t="str">
        <f t="shared" si="429"/>
        <v/>
      </c>
      <c r="AM240" s="118" t="str">
        <f t="shared" si="430"/>
        <v/>
      </c>
      <c r="AN240" s="118" t="str">
        <f t="shared" si="431"/>
        <v/>
      </c>
      <c r="AO240" s="118" t="str">
        <f t="shared" si="432"/>
        <v/>
      </c>
      <c r="AP240" s="118" t="str">
        <f t="shared" si="433"/>
        <v/>
      </c>
      <c r="AQ240" s="118" t="str">
        <f t="shared" si="434"/>
        <v/>
      </c>
      <c r="AR240" s="118" t="str">
        <f t="shared" si="435"/>
        <v/>
      </c>
      <c r="AS240" s="60" t="b">
        <f t="shared" si="371"/>
        <v>0</v>
      </c>
      <c r="AT240" s="60" t="b">
        <f t="shared" si="372"/>
        <v>0</v>
      </c>
      <c r="AU240" s="60" t="b">
        <f t="shared" si="373"/>
        <v>0</v>
      </c>
      <c r="AV240" s="60" t="b">
        <f t="shared" si="374"/>
        <v>0</v>
      </c>
      <c r="AW240" s="60" t="b">
        <f t="shared" si="375"/>
        <v>0</v>
      </c>
      <c r="AX240" s="60" t="b">
        <f t="shared" si="376"/>
        <v>0</v>
      </c>
      <c r="AY240" s="60" t="b">
        <f t="shared" si="377"/>
        <v>0</v>
      </c>
      <c r="AZ240" s="131">
        <f t="shared" si="443"/>
        <v>0</v>
      </c>
      <c r="BA240" s="131">
        <f t="shared" si="449"/>
        <v>1</v>
      </c>
      <c r="BB240" s="13">
        <f t="shared" si="436"/>
        <v>0</v>
      </c>
      <c r="BC240" s="11">
        <f t="shared" si="378"/>
        <v>0</v>
      </c>
      <c r="BD240" s="67">
        <f t="shared" si="437"/>
        <v>1</v>
      </c>
      <c r="BE240" s="76" t="str">
        <f t="shared" si="379"/>
        <v/>
      </c>
      <c r="BF240" s="76" t="str">
        <f t="shared" si="380"/>
        <v/>
      </c>
      <c r="BG240" s="76" t="str">
        <f t="shared" si="381"/>
        <v/>
      </c>
      <c r="BH240" s="76" t="str">
        <f t="shared" si="382"/>
        <v/>
      </c>
      <c r="BI240" s="76" t="str">
        <f t="shared" si="383"/>
        <v/>
      </c>
      <c r="BJ240" s="76" t="str">
        <f t="shared" si="384"/>
        <v/>
      </c>
      <c r="BK240" s="131" t="b">
        <f t="shared" si="385"/>
        <v>0</v>
      </c>
      <c r="BL240" s="131" t="b">
        <f t="shared" si="386"/>
        <v>0</v>
      </c>
      <c r="BM240" s="131" t="b">
        <f t="shared" si="387"/>
        <v>0</v>
      </c>
      <c r="BN240" s="131" t="b">
        <f t="shared" si="388"/>
        <v>0</v>
      </c>
      <c r="BO240" s="131" t="b">
        <f t="shared" si="389"/>
        <v>0</v>
      </c>
      <c r="BP240" s="131" t="b">
        <f t="shared" si="390"/>
        <v>0</v>
      </c>
      <c r="BQ240" s="131">
        <f t="shared" si="444"/>
        <v>0</v>
      </c>
      <c r="BR240" s="131">
        <f t="shared" si="450"/>
        <v>1</v>
      </c>
      <c r="BS240" s="92">
        <f t="shared" si="445"/>
        <v>0</v>
      </c>
      <c r="BT240" s="13">
        <f t="shared" si="391"/>
        <v>0</v>
      </c>
      <c r="BU240" s="11">
        <f t="shared" si="438"/>
        <v>0</v>
      </c>
      <c r="BV240" s="67">
        <f t="shared" si="439"/>
        <v>1</v>
      </c>
      <c r="BW240" s="118" t="str">
        <f t="shared" si="392"/>
        <v/>
      </c>
      <c r="BX240" s="118" t="str">
        <f t="shared" si="393"/>
        <v/>
      </c>
      <c r="BY240" s="118" t="str">
        <f t="shared" si="394"/>
        <v/>
      </c>
      <c r="BZ240" s="118" t="str">
        <f t="shared" si="395"/>
        <v/>
      </c>
      <c r="CA240" s="118" t="str">
        <f t="shared" si="396"/>
        <v/>
      </c>
      <c r="CB240" s="118" t="str">
        <f t="shared" si="397"/>
        <v/>
      </c>
      <c r="CC240" s="118" t="str">
        <f t="shared" si="398"/>
        <v/>
      </c>
      <c r="CD240" s="60" t="b">
        <f t="shared" si="399"/>
        <v>0</v>
      </c>
      <c r="CE240" s="60" t="b">
        <f t="shared" si="400"/>
        <v>0</v>
      </c>
      <c r="CF240" s="60" t="b">
        <f t="shared" si="401"/>
        <v>0</v>
      </c>
      <c r="CG240" s="60" t="b">
        <f t="shared" si="402"/>
        <v>0</v>
      </c>
      <c r="CH240" s="60" t="b">
        <f t="shared" si="403"/>
        <v>0</v>
      </c>
      <c r="CI240" s="60" t="b">
        <f t="shared" si="404"/>
        <v>0</v>
      </c>
      <c r="CJ240" s="60" t="b">
        <f t="shared" si="405"/>
        <v>0</v>
      </c>
      <c r="CK240" s="131">
        <f t="shared" si="446"/>
        <v>0</v>
      </c>
      <c r="CL240" s="131">
        <f t="shared" si="451"/>
        <v>1</v>
      </c>
      <c r="CM240" s="92">
        <f t="shared" si="447"/>
        <v>0</v>
      </c>
      <c r="CN240" s="13">
        <f t="shared" si="440"/>
        <v>0</v>
      </c>
      <c r="CO240" s="11">
        <f t="shared" si="406"/>
        <v>0</v>
      </c>
      <c r="CP240" s="13">
        <f t="shared" si="441"/>
        <v>0</v>
      </c>
      <c r="CQ240" s="11">
        <f t="shared" si="360"/>
        <v>0</v>
      </c>
      <c r="CR240" s="57">
        <f t="shared" si="361"/>
        <v>0</v>
      </c>
      <c r="CS240" s="57">
        <f t="shared" si="362"/>
        <v>0</v>
      </c>
      <c r="CT240" s="57">
        <f t="shared" si="354"/>
        <v>0</v>
      </c>
      <c r="CU240" s="24" t="str">
        <f t="shared" si="407"/>
        <v/>
      </c>
      <c r="CV240" s="24" t="str">
        <f t="shared" si="408"/>
        <v/>
      </c>
      <c r="CW240" s="24" t="str">
        <f t="shared" si="409"/>
        <v/>
      </c>
      <c r="CX240" s="24" t="str">
        <f t="shared" si="410"/>
        <v/>
      </c>
      <c r="CY240" s="24" t="str">
        <f t="shared" si="411"/>
        <v/>
      </c>
      <c r="CZ240" s="24" t="str">
        <f t="shared" si="412"/>
        <v/>
      </c>
      <c r="DA240" s="24" t="str">
        <f t="shared" si="413"/>
        <v/>
      </c>
      <c r="DB240" s="24" t="str">
        <f t="shared" si="414"/>
        <v/>
      </c>
      <c r="DC240" s="24" t="str">
        <f t="shared" si="415"/>
        <v/>
      </c>
      <c r="DD240" s="24" t="str">
        <f t="shared" si="416"/>
        <v/>
      </c>
      <c r="DE240" s="24" t="str">
        <f t="shared" si="417"/>
        <v/>
      </c>
      <c r="DF240" s="24" t="str">
        <f t="shared" si="418"/>
        <v/>
      </c>
      <c r="DG240" s="24" t="str">
        <f t="shared" si="419"/>
        <v/>
      </c>
      <c r="EA240" s="7"/>
      <c r="EH240" s="121">
        <f t="shared" ca="1" si="363"/>
        <v>5</v>
      </c>
    </row>
    <row r="241" spans="1:138" x14ac:dyDescent="0.2">
      <c r="A241" s="125"/>
      <c r="B241" s="61" t="str">
        <f t="shared" si="357"/>
        <v/>
      </c>
      <c r="C241" s="7" t="str">
        <f t="shared" si="452"/>
        <v/>
      </c>
      <c r="D241" s="60">
        <f t="shared" si="358"/>
        <v>0</v>
      </c>
      <c r="E241" s="7" t="str">
        <f t="shared" si="359"/>
        <v/>
      </c>
      <c r="F241" s="72" t="str">
        <f t="shared" si="355"/>
        <v/>
      </c>
      <c r="G241" s="108" t="str">
        <f t="shared" si="356"/>
        <v/>
      </c>
      <c r="H241" s="112">
        <f t="shared" si="453"/>
        <v>0</v>
      </c>
      <c r="I241" s="112">
        <f t="shared" si="454"/>
        <v>0</v>
      </c>
      <c r="J241" s="112">
        <f t="shared" si="455"/>
        <v>0</v>
      </c>
      <c r="K241" s="112">
        <f t="shared" si="456"/>
        <v>0</v>
      </c>
      <c r="L241" s="112">
        <f t="shared" si="457"/>
        <v>0</v>
      </c>
      <c r="M241" s="112">
        <f t="shared" si="458"/>
        <v>0</v>
      </c>
      <c r="N241" s="60"/>
      <c r="O241" s="61"/>
      <c r="P241" s="61"/>
      <c r="Q241" s="61"/>
      <c r="R241" s="61"/>
      <c r="S241" s="7"/>
      <c r="T241" s="67">
        <f t="shared" si="420"/>
        <v>1</v>
      </c>
      <c r="U241" s="76" t="str">
        <f t="shared" si="421"/>
        <v/>
      </c>
      <c r="V241" s="76" t="str">
        <f t="shared" si="422"/>
        <v/>
      </c>
      <c r="W241" s="76" t="str">
        <f t="shared" si="423"/>
        <v/>
      </c>
      <c r="X241" s="76" t="str">
        <f t="shared" si="424"/>
        <v/>
      </c>
      <c r="Y241" s="76" t="str">
        <f t="shared" si="425"/>
        <v/>
      </c>
      <c r="Z241" s="76" t="str">
        <f t="shared" si="426"/>
        <v/>
      </c>
      <c r="AA241" s="131" t="b">
        <f t="shared" si="364"/>
        <v>0</v>
      </c>
      <c r="AB241" s="131" t="b">
        <f t="shared" si="365"/>
        <v>0</v>
      </c>
      <c r="AC241" s="131" t="b">
        <f t="shared" si="366"/>
        <v>0</v>
      </c>
      <c r="AD241" s="131" t="b">
        <f t="shared" si="367"/>
        <v>0</v>
      </c>
      <c r="AE241" s="131" t="b">
        <f t="shared" si="368"/>
        <v>0</v>
      </c>
      <c r="AF241" s="131" t="b">
        <f t="shared" si="369"/>
        <v>0</v>
      </c>
      <c r="AG241" s="131">
        <f t="shared" si="442"/>
        <v>0</v>
      </c>
      <c r="AH241" s="131">
        <f t="shared" si="448"/>
        <v>1</v>
      </c>
      <c r="AI241" s="13">
        <f t="shared" si="370"/>
        <v>0</v>
      </c>
      <c r="AJ241" s="11">
        <f t="shared" si="427"/>
        <v>0</v>
      </c>
      <c r="AK241" s="67">
        <f t="shared" si="428"/>
        <v>1</v>
      </c>
      <c r="AL241" s="118" t="str">
        <f t="shared" si="429"/>
        <v/>
      </c>
      <c r="AM241" s="118" t="str">
        <f t="shared" si="430"/>
        <v/>
      </c>
      <c r="AN241" s="118" t="str">
        <f t="shared" si="431"/>
        <v/>
      </c>
      <c r="AO241" s="118" t="str">
        <f t="shared" si="432"/>
        <v/>
      </c>
      <c r="AP241" s="118" t="str">
        <f t="shared" si="433"/>
        <v/>
      </c>
      <c r="AQ241" s="118" t="str">
        <f t="shared" si="434"/>
        <v/>
      </c>
      <c r="AR241" s="118" t="str">
        <f t="shared" si="435"/>
        <v/>
      </c>
      <c r="AS241" s="60" t="b">
        <f t="shared" si="371"/>
        <v>0</v>
      </c>
      <c r="AT241" s="60" t="b">
        <f t="shared" si="372"/>
        <v>0</v>
      </c>
      <c r="AU241" s="60" t="b">
        <f t="shared" si="373"/>
        <v>0</v>
      </c>
      <c r="AV241" s="60" t="b">
        <f t="shared" si="374"/>
        <v>0</v>
      </c>
      <c r="AW241" s="60" t="b">
        <f t="shared" si="375"/>
        <v>0</v>
      </c>
      <c r="AX241" s="60" t="b">
        <f t="shared" si="376"/>
        <v>0</v>
      </c>
      <c r="AY241" s="60" t="b">
        <f t="shared" si="377"/>
        <v>0</v>
      </c>
      <c r="AZ241" s="131">
        <f t="shared" si="443"/>
        <v>0</v>
      </c>
      <c r="BA241" s="131">
        <f t="shared" si="449"/>
        <v>1</v>
      </c>
      <c r="BB241" s="13">
        <f t="shared" si="436"/>
        <v>0</v>
      </c>
      <c r="BC241" s="11">
        <f t="shared" si="378"/>
        <v>0</v>
      </c>
      <c r="BD241" s="67">
        <f t="shared" si="437"/>
        <v>1</v>
      </c>
      <c r="BE241" s="76" t="str">
        <f t="shared" si="379"/>
        <v/>
      </c>
      <c r="BF241" s="76" t="str">
        <f t="shared" si="380"/>
        <v/>
      </c>
      <c r="BG241" s="76" t="str">
        <f t="shared" si="381"/>
        <v/>
      </c>
      <c r="BH241" s="76" t="str">
        <f t="shared" si="382"/>
        <v/>
      </c>
      <c r="BI241" s="76" t="str">
        <f t="shared" si="383"/>
        <v/>
      </c>
      <c r="BJ241" s="76" t="str">
        <f t="shared" si="384"/>
        <v/>
      </c>
      <c r="BK241" s="131" t="b">
        <f t="shared" si="385"/>
        <v>0</v>
      </c>
      <c r="BL241" s="131" t="b">
        <f t="shared" si="386"/>
        <v>0</v>
      </c>
      <c r="BM241" s="131" t="b">
        <f t="shared" si="387"/>
        <v>0</v>
      </c>
      <c r="BN241" s="131" t="b">
        <f t="shared" si="388"/>
        <v>0</v>
      </c>
      <c r="BO241" s="131" t="b">
        <f t="shared" si="389"/>
        <v>0</v>
      </c>
      <c r="BP241" s="131" t="b">
        <f t="shared" si="390"/>
        <v>0</v>
      </c>
      <c r="BQ241" s="131">
        <f t="shared" si="444"/>
        <v>0</v>
      </c>
      <c r="BR241" s="131">
        <f t="shared" si="450"/>
        <v>1</v>
      </c>
      <c r="BS241" s="92">
        <f t="shared" si="445"/>
        <v>0</v>
      </c>
      <c r="BT241" s="13">
        <f t="shared" si="391"/>
        <v>0</v>
      </c>
      <c r="BU241" s="11">
        <f t="shared" si="438"/>
        <v>0</v>
      </c>
      <c r="BV241" s="67">
        <f t="shared" si="439"/>
        <v>1</v>
      </c>
      <c r="BW241" s="118" t="str">
        <f t="shared" si="392"/>
        <v/>
      </c>
      <c r="BX241" s="118" t="str">
        <f t="shared" si="393"/>
        <v/>
      </c>
      <c r="BY241" s="118" t="str">
        <f t="shared" si="394"/>
        <v/>
      </c>
      <c r="BZ241" s="118" t="str">
        <f t="shared" si="395"/>
        <v/>
      </c>
      <c r="CA241" s="118" t="str">
        <f t="shared" si="396"/>
        <v/>
      </c>
      <c r="CB241" s="118" t="str">
        <f t="shared" si="397"/>
        <v/>
      </c>
      <c r="CC241" s="118" t="str">
        <f t="shared" si="398"/>
        <v/>
      </c>
      <c r="CD241" s="60" t="b">
        <f t="shared" si="399"/>
        <v>0</v>
      </c>
      <c r="CE241" s="60" t="b">
        <f t="shared" si="400"/>
        <v>0</v>
      </c>
      <c r="CF241" s="60" t="b">
        <f t="shared" si="401"/>
        <v>0</v>
      </c>
      <c r="CG241" s="60" t="b">
        <f t="shared" si="402"/>
        <v>0</v>
      </c>
      <c r="CH241" s="60" t="b">
        <f t="shared" si="403"/>
        <v>0</v>
      </c>
      <c r="CI241" s="60" t="b">
        <f t="shared" si="404"/>
        <v>0</v>
      </c>
      <c r="CJ241" s="60" t="b">
        <f t="shared" si="405"/>
        <v>0</v>
      </c>
      <c r="CK241" s="131">
        <f t="shared" si="446"/>
        <v>0</v>
      </c>
      <c r="CL241" s="131">
        <f t="shared" si="451"/>
        <v>1</v>
      </c>
      <c r="CM241" s="92">
        <f t="shared" si="447"/>
        <v>0</v>
      </c>
      <c r="CN241" s="13">
        <f t="shared" si="440"/>
        <v>0</v>
      </c>
      <c r="CO241" s="11">
        <f t="shared" si="406"/>
        <v>0</v>
      </c>
      <c r="CP241" s="13">
        <f t="shared" si="441"/>
        <v>0</v>
      </c>
      <c r="CQ241" s="11">
        <f t="shared" si="360"/>
        <v>0</v>
      </c>
      <c r="CR241" s="57">
        <f t="shared" si="361"/>
        <v>0</v>
      </c>
      <c r="CS241" s="57">
        <f t="shared" si="362"/>
        <v>0</v>
      </c>
      <c r="CT241" s="57">
        <f t="shared" si="354"/>
        <v>0</v>
      </c>
      <c r="CU241" s="24" t="str">
        <f t="shared" si="407"/>
        <v/>
      </c>
      <c r="CV241" s="24" t="str">
        <f t="shared" si="408"/>
        <v/>
      </c>
      <c r="CW241" s="24" t="str">
        <f t="shared" si="409"/>
        <v/>
      </c>
      <c r="CX241" s="24" t="str">
        <f t="shared" si="410"/>
        <v/>
      </c>
      <c r="CY241" s="24" t="str">
        <f t="shared" si="411"/>
        <v/>
      </c>
      <c r="CZ241" s="24" t="str">
        <f t="shared" si="412"/>
        <v/>
      </c>
      <c r="DA241" s="24" t="str">
        <f t="shared" si="413"/>
        <v/>
      </c>
      <c r="DB241" s="24" t="str">
        <f t="shared" si="414"/>
        <v/>
      </c>
      <c r="DC241" s="24" t="str">
        <f t="shared" si="415"/>
        <v/>
      </c>
      <c r="DD241" s="24" t="str">
        <f t="shared" si="416"/>
        <v/>
      </c>
      <c r="DE241" s="24" t="str">
        <f t="shared" si="417"/>
        <v/>
      </c>
      <c r="DF241" s="24" t="str">
        <f t="shared" si="418"/>
        <v/>
      </c>
      <c r="DG241" s="24" t="str">
        <f t="shared" si="419"/>
        <v/>
      </c>
      <c r="EA241" s="7"/>
      <c r="EH241" s="121">
        <f t="shared" ca="1" si="363"/>
        <v>6</v>
      </c>
    </row>
    <row r="242" spans="1:138" x14ac:dyDescent="0.2">
      <c r="A242" s="125"/>
      <c r="B242" s="61" t="str">
        <f t="shared" si="357"/>
        <v/>
      </c>
      <c r="C242" s="7" t="str">
        <f t="shared" si="452"/>
        <v/>
      </c>
      <c r="D242" s="60">
        <f t="shared" si="358"/>
        <v>0</v>
      </c>
      <c r="E242" s="7" t="str">
        <f t="shared" si="359"/>
        <v/>
      </c>
      <c r="F242" s="72" t="str">
        <f t="shared" si="355"/>
        <v/>
      </c>
      <c r="G242" s="108" t="str">
        <f t="shared" si="356"/>
        <v/>
      </c>
      <c r="H242" s="112">
        <f t="shared" si="453"/>
        <v>0</v>
      </c>
      <c r="I242" s="112">
        <f t="shared" si="454"/>
        <v>0</v>
      </c>
      <c r="J242" s="112">
        <f t="shared" si="455"/>
        <v>0</v>
      </c>
      <c r="K242" s="112">
        <f t="shared" si="456"/>
        <v>0</v>
      </c>
      <c r="L242" s="112">
        <f t="shared" si="457"/>
        <v>0</v>
      </c>
      <c r="M242" s="112">
        <f t="shared" si="458"/>
        <v>0</v>
      </c>
      <c r="N242" s="60"/>
      <c r="O242" s="61"/>
      <c r="P242" s="61"/>
      <c r="Q242" s="61"/>
      <c r="R242" s="61"/>
      <c r="S242" s="7"/>
      <c r="T242" s="67">
        <f t="shared" si="420"/>
        <v>1</v>
      </c>
      <c r="U242" s="76" t="str">
        <f t="shared" si="421"/>
        <v/>
      </c>
      <c r="V242" s="76" t="str">
        <f t="shared" si="422"/>
        <v/>
      </c>
      <c r="W242" s="76" t="str">
        <f t="shared" si="423"/>
        <v/>
      </c>
      <c r="X242" s="76" t="str">
        <f t="shared" si="424"/>
        <v/>
      </c>
      <c r="Y242" s="76" t="str">
        <f t="shared" si="425"/>
        <v/>
      </c>
      <c r="Z242" s="76" t="str">
        <f t="shared" si="426"/>
        <v/>
      </c>
      <c r="AA242" s="131" t="b">
        <f t="shared" si="364"/>
        <v>0</v>
      </c>
      <c r="AB242" s="131" t="b">
        <f t="shared" si="365"/>
        <v>0</v>
      </c>
      <c r="AC242" s="131" t="b">
        <f t="shared" si="366"/>
        <v>0</v>
      </c>
      <c r="AD242" s="131" t="b">
        <f t="shared" si="367"/>
        <v>0</v>
      </c>
      <c r="AE242" s="131" t="b">
        <f t="shared" si="368"/>
        <v>0</v>
      </c>
      <c r="AF242" s="131" t="b">
        <f t="shared" si="369"/>
        <v>0</v>
      </c>
      <c r="AG242" s="131">
        <f t="shared" si="442"/>
        <v>0</v>
      </c>
      <c r="AH242" s="131">
        <f t="shared" si="448"/>
        <v>1</v>
      </c>
      <c r="AI242" s="13">
        <f t="shared" si="370"/>
        <v>0</v>
      </c>
      <c r="AJ242" s="11">
        <f t="shared" si="427"/>
        <v>0</v>
      </c>
      <c r="AK242" s="67">
        <f t="shared" si="428"/>
        <v>1</v>
      </c>
      <c r="AL242" s="118" t="str">
        <f t="shared" si="429"/>
        <v/>
      </c>
      <c r="AM242" s="118" t="str">
        <f t="shared" si="430"/>
        <v/>
      </c>
      <c r="AN242" s="118" t="str">
        <f t="shared" si="431"/>
        <v/>
      </c>
      <c r="AO242" s="118" t="str">
        <f t="shared" si="432"/>
        <v/>
      </c>
      <c r="AP242" s="118" t="str">
        <f t="shared" si="433"/>
        <v/>
      </c>
      <c r="AQ242" s="118" t="str">
        <f t="shared" si="434"/>
        <v/>
      </c>
      <c r="AR242" s="118" t="str">
        <f t="shared" si="435"/>
        <v/>
      </c>
      <c r="AS242" s="60" t="b">
        <f t="shared" si="371"/>
        <v>0</v>
      </c>
      <c r="AT242" s="60" t="b">
        <f t="shared" si="372"/>
        <v>0</v>
      </c>
      <c r="AU242" s="60" t="b">
        <f t="shared" si="373"/>
        <v>0</v>
      </c>
      <c r="AV242" s="60" t="b">
        <f t="shared" si="374"/>
        <v>0</v>
      </c>
      <c r="AW242" s="60" t="b">
        <f t="shared" si="375"/>
        <v>0</v>
      </c>
      <c r="AX242" s="60" t="b">
        <f t="shared" si="376"/>
        <v>0</v>
      </c>
      <c r="AY242" s="60" t="b">
        <f t="shared" si="377"/>
        <v>0</v>
      </c>
      <c r="AZ242" s="131">
        <f t="shared" si="443"/>
        <v>0</v>
      </c>
      <c r="BA242" s="131">
        <f t="shared" si="449"/>
        <v>1</v>
      </c>
      <c r="BB242" s="13">
        <f t="shared" si="436"/>
        <v>0</v>
      </c>
      <c r="BC242" s="11">
        <f t="shared" si="378"/>
        <v>0</v>
      </c>
      <c r="BD242" s="67">
        <f t="shared" si="437"/>
        <v>1</v>
      </c>
      <c r="BE242" s="76" t="str">
        <f t="shared" si="379"/>
        <v/>
      </c>
      <c r="BF242" s="76" t="str">
        <f t="shared" si="380"/>
        <v/>
      </c>
      <c r="BG242" s="76" t="str">
        <f t="shared" si="381"/>
        <v/>
      </c>
      <c r="BH242" s="76" t="str">
        <f t="shared" si="382"/>
        <v/>
      </c>
      <c r="BI242" s="76" t="str">
        <f t="shared" si="383"/>
        <v/>
      </c>
      <c r="BJ242" s="76" t="str">
        <f t="shared" si="384"/>
        <v/>
      </c>
      <c r="BK242" s="131" t="b">
        <f t="shared" si="385"/>
        <v>0</v>
      </c>
      <c r="BL242" s="131" t="b">
        <f t="shared" si="386"/>
        <v>0</v>
      </c>
      <c r="BM242" s="131" t="b">
        <f t="shared" si="387"/>
        <v>0</v>
      </c>
      <c r="BN242" s="131" t="b">
        <f t="shared" si="388"/>
        <v>0</v>
      </c>
      <c r="BO242" s="131" t="b">
        <f t="shared" si="389"/>
        <v>0</v>
      </c>
      <c r="BP242" s="131" t="b">
        <f t="shared" si="390"/>
        <v>0</v>
      </c>
      <c r="BQ242" s="131">
        <f t="shared" si="444"/>
        <v>0</v>
      </c>
      <c r="BR242" s="131">
        <f t="shared" si="450"/>
        <v>1</v>
      </c>
      <c r="BS242" s="92">
        <f t="shared" si="445"/>
        <v>0</v>
      </c>
      <c r="BT242" s="13">
        <f t="shared" si="391"/>
        <v>0</v>
      </c>
      <c r="BU242" s="11">
        <f t="shared" si="438"/>
        <v>0</v>
      </c>
      <c r="BV242" s="67">
        <f t="shared" si="439"/>
        <v>1</v>
      </c>
      <c r="BW242" s="118" t="str">
        <f t="shared" si="392"/>
        <v/>
      </c>
      <c r="BX242" s="118" t="str">
        <f t="shared" si="393"/>
        <v/>
      </c>
      <c r="BY242" s="118" t="str">
        <f t="shared" si="394"/>
        <v/>
      </c>
      <c r="BZ242" s="118" t="str">
        <f t="shared" si="395"/>
        <v/>
      </c>
      <c r="CA242" s="118" t="str">
        <f t="shared" si="396"/>
        <v/>
      </c>
      <c r="CB242" s="118" t="str">
        <f t="shared" si="397"/>
        <v/>
      </c>
      <c r="CC242" s="118" t="str">
        <f t="shared" si="398"/>
        <v/>
      </c>
      <c r="CD242" s="60" t="b">
        <f t="shared" si="399"/>
        <v>0</v>
      </c>
      <c r="CE242" s="60" t="b">
        <f t="shared" si="400"/>
        <v>0</v>
      </c>
      <c r="CF242" s="60" t="b">
        <f t="shared" si="401"/>
        <v>0</v>
      </c>
      <c r="CG242" s="60" t="b">
        <f t="shared" si="402"/>
        <v>0</v>
      </c>
      <c r="CH242" s="60" t="b">
        <f t="shared" si="403"/>
        <v>0</v>
      </c>
      <c r="CI242" s="60" t="b">
        <f t="shared" si="404"/>
        <v>0</v>
      </c>
      <c r="CJ242" s="60" t="b">
        <f t="shared" si="405"/>
        <v>0</v>
      </c>
      <c r="CK242" s="131">
        <f t="shared" si="446"/>
        <v>0</v>
      </c>
      <c r="CL242" s="131">
        <f t="shared" si="451"/>
        <v>1</v>
      </c>
      <c r="CM242" s="92">
        <f t="shared" si="447"/>
        <v>0</v>
      </c>
      <c r="CN242" s="13">
        <f t="shared" si="440"/>
        <v>0</v>
      </c>
      <c r="CO242" s="11">
        <f t="shared" si="406"/>
        <v>0</v>
      </c>
      <c r="CP242" s="13">
        <f t="shared" si="441"/>
        <v>0</v>
      </c>
      <c r="CQ242" s="11">
        <f t="shared" si="360"/>
        <v>0</v>
      </c>
      <c r="CR242" s="57">
        <f t="shared" si="361"/>
        <v>0</v>
      </c>
      <c r="CS242" s="57">
        <f t="shared" si="362"/>
        <v>0</v>
      </c>
      <c r="CT242" s="57">
        <f t="shared" si="354"/>
        <v>0</v>
      </c>
      <c r="CU242" s="24" t="str">
        <f t="shared" si="407"/>
        <v/>
      </c>
      <c r="CV242" s="24" t="str">
        <f t="shared" si="408"/>
        <v/>
      </c>
      <c r="CW242" s="24" t="str">
        <f t="shared" si="409"/>
        <v/>
      </c>
      <c r="CX242" s="24" t="str">
        <f t="shared" si="410"/>
        <v/>
      </c>
      <c r="CY242" s="24" t="str">
        <f t="shared" si="411"/>
        <v/>
      </c>
      <c r="CZ242" s="24" t="str">
        <f t="shared" si="412"/>
        <v/>
      </c>
      <c r="DA242" s="24" t="str">
        <f t="shared" si="413"/>
        <v/>
      </c>
      <c r="DB242" s="24" t="str">
        <f t="shared" si="414"/>
        <v/>
      </c>
      <c r="DC242" s="24" t="str">
        <f t="shared" si="415"/>
        <v/>
      </c>
      <c r="DD242" s="24" t="str">
        <f t="shared" si="416"/>
        <v/>
      </c>
      <c r="DE242" s="24" t="str">
        <f t="shared" si="417"/>
        <v/>
      </c>
      <c r="DF242" s="24" t="str">
        <f t="shared" si="418"/>
        <v/>
      </c>
      <c r="DG242" s="24" t="str">
        <f t="shared" si="419"/>
        <v/>
      </c>
      <c r="EA242" s="7"/>
      <c r="EH242" s="121">
        <f t="shared" ca="1" si="363"/>
        <v>23</v>
      </c>
    </row>
    <row r="243" spans="1:138" x14ac:dyDescent="0.2">
      <c r="A243" s="125"/>
      <c r="B243" s="61" t="str">
        <f t="shared" si="357"/>
        <v/>
      </c>
      <c r="C243" s="7" t="str">
        <f t="shared" si="452"/>
        <v/>
      </c>
      <c r="D243" s="60">
        <f t="shared" si="358"/>
        <v>0</v>
      </c>
      <c r="E243" s="7" t="str">
        <f t="shared" si="359"/>
        <v/>
      </c>
      <c r="F243" s="72" t="str">
        <f t="shared" si="355"/>
        <v/>
      </c>
      <c r="G243" s="108" t="str">
        <f t="shared" si="356"/>
        <v/>
      </c>
      <c r="H243" s="112">
        <f t="shared" si="453"/>
        <v>0</v>
      </c>
      <c r="I243" s="112">
        <f t="shared" si="454"/>
        <v>0</v>
      </c>
      <c r="J243" s="112">
        <f t="shared" si="455"/>
        <v>0</v>
      </c>
      <c r="K243" s="112">
        <f t="shared" si="456"/>
        <v>0</v>
      </c>
      <c r="L243" s="112">
        <f t="shared" si="457"/>
        <v>0</v>
      </c>
      <c r="M243" s="112">
        <f t="shared" si="458"/>
        <v>0</v>
      </c>
      <c r="N243" s="60"/>
      <c r="O243" s="61"/>
      <c r="P243" s="61"/>
      <c r="Q243" s="61"/>
      <c r="R243" s="61"/>
      <c r="S243" s="7"/>
      <c r="T243" s="67">
        <f t="shared" si="420"/>
        <v>1</v>
      </c>
      <c r="U243" s="76" t="str">
        <f t="shared" si="421"/>
        <v/>
      </c>
      <c r="V243" s="76" t="str">
        <f t="shared" si="422"/>
        <v/>
      </c>
      <c r="W243" s="76" t="str">
        <f t="shared" si="423"/>
        <v/>
      </c>
      <c r="X243" s="76" t="str">
        <f t="shared" si="424"/>
        <v/>
      </c>
      <c r="Y243" s="76" t="str">
        <f t="shared" si="425"/>
        <v/>
      </c>
      <c r="Z243" s="76" t="str">
        <f t="shared" si="426"/>
        <v/>
      </c>
      <c r="AA243" s="131" t="b">
        <f t="shared" si="364"/>
        <v>0</v>
      </c>
      <c r="AB243" s="131" t="b">
        <f t="shared" si="365"/>
        <v>0</v>
      </c>
      <c r="AC243" s="131" t="b">
        <f t="shared" si="366"/>
        <v>0</v>
      </c>
      <c r="AD243" s="131" t="b">
        <f t="shared" si="367"/>
        <v>0</v>
      </c>
      <c r="AE243" s="131" t="b">
        <f t="shared" si="368"/>
        <v>0</v>
      </c>
      <c r="AF243" s="131" t="b">
        <f t="shared" si="369"/>
        <v>0</v>
      </c>
      <c r="AG243" s="131">
        <f t="shared" si="442"/>
        <v>0</v>
      </c>
      <c r="AH243" s="131">
        <f t="shared" si="448"/>
        <v>1</v>
      </c>
      <c r="AI243" s="13">
        <f t="shared" si="370"/>
        <v>0</v>
      </c>
      <c r="AJ243" s="11">
        <f t="shared" si="427"/>
        <v>0</v>
      </c>
      <c r="AK243" s="67">
        <f t="shared" si="428"/>
        <v>1</v>
      </c>
      <c r="AL243" s="118" t="str">
        <f t="shared" si="429"/>
        <v/>
      </c>
      <c r="AM243" s="118" t="str">
        <f t="shared" si="430"/>
        <v/>
      </c>
      <c r="AN243" s="118" t="str">
        <f t="shared" si="431"/>
        <v/>
      </c>
      <c r="AO243" s="118" t="str">
        <f t="shared" si="432"/>
        <v/>
      </c>
      <c r="AP243" s="118" t="str">
        <f t="shared" si="433"/>
        <v/>
      </c>
      <c r="AQ243" s="118" t="str">
        <f t="shared" si="434"/>
        <v/>
      </c>
      <c r="AR243" s="118" t="str">
        <f t="shared" si="435"/>
        <v/>
      </c>
      <c r="AS243" s="60" t="b">
        <f t="shared" si="371"/>
        <v>0</v>
      </c>
      <c r="AT243" s="60" t="b">
        <f t="shared" si="372"/>
        <v>0</v>
      </c>
      <c r="AU243" s="60" t="b">
        <f t="shared" si="373"/>
        <v>0</v>
      </c>
      <c r="AV243" s="60" t="b">
        <f t="shared" si="374"/>
        <v>0</v>
      </c>
      <c r="AW243" s="60" t="b">
        <f t="shared" si="375"/>
        <v>0</v>
      </c>
      <c r="AX243" s="60" t="b">
        <f t="shared" si="376"/>
        <v>0</v>
      </c>
      <c r="AY243" s="60" t="b">
        <f t="shared" si="377"/>
        <v>0</v>
      </c>
      <c r="AZ243" s="131">
        <f t="shared" si="443"/>
        <v>0</v>
      </c>
      <c r="BA243" s="131">
        <f t="shared" si="449"/>
        <v>1</v>
      </c>
      <c r="BB243" s="13">
        <f t="shared" si="436"/>
        <v>0</v>
      </c>
      <c r="BC243" s="11">
        <f t="shared" si="378"/>
        <v>0</v>
      </c>
      <c r="BD243" s="67">
        <f t="shared" si="437"/>
        <v>1</v>
      </c>
      <c r="BE243" s="76" t="str">
        <f t="shared" si="379"/>
        <v/>
      </c>
      <c r="BF243" s="76" t="str">
        <f t="shared" si="380"/>
        <v/>
      </c>
      <c r="BG243" s="76" t="str">
        <f t="shared" si="381"/>
        <v/>
      </c>
      <c r="BH243" s="76" t="str">
        <f t="shared" si="382"/>
        <v/>
      </c>
      <c r="BI243" s="76" t="str">
        <f t="shared" si="383"/>
        <v/>
      </c>
      <c r="BJ243" s="76" t="str">
        <f t="shared" si="384"/>
        <v/>
      </c>
      <c r="BK243" s="131" t="b">
        <f t="shared" si="385"/>
        <v>0</v>
      </c>
      <c r="BL243" s="131" t="b">
        <f t="shared" si="386"/>
        <v>0</v>
      </c>
      <c r="BM243" s="131" t="b">
        <f t="shared" si="387"/>
        <v>0</v>
      </c>
      <c r="BN243" s="131" t="b">
        <f t="shared" si="388"/>
        <v>0</v>
      </c>
      <c r="BO243" s="131" t="b">
        <f t="shared" si="389"/>
        <v>0</v>
      </c>
      <c r="BP243" s="131" t="b">
        <f t="shared" si="390"/>
        <v>0</v>
      </c>
      <c r="BQ243" s="131">
        <f t="shared" si="444"/>
        <v>0</v>
      </c>
      <c r="BR243" s="131">
        <f t="shared" si="450"/>
        <v>1</v>
      </c>
      <c r="BS243" s="92">
        <f t="shared" si="445"/>
        <v>0</v>
      </c>
      <c r="BT243" s="13">
        <f t="shared" si="391"/>
        <v>0</v>
      </c>
      <c r="BU243" s="11">
        <f t="shared" si="438"/>
        <v>0</v>
      </c>
      <c r="BV243" s="67">
        <f t="shared" si="439"/>
        <v>1</v>
      </c>
      <c r="BW243" s="118" t="str">
        <f t="shared" si="392"/>
        <v/>
      </c>
      <c r="BX243" s="118" t="str">
        <f t="shared" si="393"/>
        <v/>
      </c>
      <c r="BY243" s="118" t="str">
        <f t="shared" si="394"/>
        <v/>
      </c>
      <c r="BZ243" s="118" t="str">
        <f t="shared" si="395"/>
        <v/>
      </c>
      <c r="CA243" s="118" t="str">
        <f t="shared" si="396"/>
        <v/>
      </c>
      <c r="CB243" s="118" t="str">
        <f t="shared" si="397"/>
        <v/>
      </c>
      <c r="CC243" s="118" t="str">
        <f t="shared" si="398"/>
        <v/>
      </c>
      <c r="CD243" s="60" t="b">
        <f t="shared" si="399"/>
        <v>0</v>
      </c>
      <c r="CE243" s="60" t="b">
        <f t="shared" si="400"/>
        <v>0</v>
      </c>
      <c r="CF243" s="60" t="b">
        <f t="shared" si="401"/>
        <v>0</v>
      </c>
      <c r="CG243" s="60" t="b">
        <f t="shared" si="402"/>
        <v>0</v>
      </c>
      <c r="CH243" s="60" t="b">
        <f t="shared" si="403"/>
        <v>0</v>
      </c>
      <c r="CI243" s="60" t="b">
        <f t="shared" si="404"/>
        <v>0</v>
      </c>
      <c r="CJ243" s="60" t="b">
        <f t="shared" si="405"/>
        <v>0</v>
      </c>
      <c r="CK243" s="131">
        <f t="shared" si="446"/>
        <v>0</v>
      </c>
      <c r="CL243" s="131">
        <f t="shared" si="451"/>
        <v>1</v>
      </c>
      <c r="CM243" s="92">
        <f t="shared" si="447"/>
        <v>0</v>
      </c>
      <c r="CN243" s="13">
        <f t="shared" si="440"/>
        <v>0</v>
      </c>
      <c r="CO243" s="11">
        <f t="shared" si="406"/>
        <v>0</v>
      </c>
      <c r="CP243" s="13">
        <f t="shared" si="441"/>
        <v>0</v>
      </c>
      <c r="CQ243" s="11">
        <f t="shared" si="360"/>
        <v>0</v>
      </c>
      <c r="CR243" s="57">
        <f t="shared" si="361"/>
        <v>0</v>
      </c>
      <c r="CS243" s="57">
        <f t="shared" si="362"/>
        <v>0</v>
      </c>
      <c r="CT243" s="57">
        <f t="shared" si="354"/>
        <v>0</v>
      </c>
      <c r="CU243" s="24" t="str">
        <f t="shared" si="407"/>
        <v/>
      </c>
      <c r="CV243" s="24" t="str">
        <f t="shared" si="408"/>
        <v/>
      </c>
      <c r="CW243" s="24" t="str">
        <f t="shared" si="409"/>
        <v/>
      </c>
      <c r="CX243" s="24" t="str">
        <f t="shared" si="410"/>
        <v/>
      </c>
      <c r="CY243" s="24" t="str">
        <f t="shared" si="411"/>
        <v/>
      </c>
      <c r="CZ243" s="24" t="str">
        <f t="shared" si="412"/>
        <v/>
      </c>
      <c r="DA243" s="24" t="str">
        <f t="shared" si="413"/>
        <v/>
      </c>
      <c r="DB243" s="24" t="str">
        <f t="shared" si="414"/>
        <v/>
      </c>
      <c r="DC243" s="24" t="str">
        <f t="shared" si="415"/>
        <v/>
      </c>
      <c r="DD243" s="24" t="str">
        <f t="shared" si="416"/>
        <v/>
      </c>
      <c r="DE243" s="24" t="str">
        <f t="shared" si="417"/>
        <v/>
      </c>
      <c r="DF243" s="24" t="str">
        <f t="shared" si="418"/>
        <v/>
      </c>
      <c r="DG243" s="24" t="str">
        <f t="shared" si="419"/>
        <v/>
      </c>
      <c r="EA243" s="7"/>
      <c r="EH243" s="121">
        <f t="shared" ca="1" si="363"/>
        <v>8</v>
      </c>
    </row>
    <row r="244" spans="1:138" x14ac:dyDescent="0.2">
      <c r="A244" s="125"/>
      <c r="B244" s="61" t="str">
        <f t="shared" si="357"/>
        <v/>
      </c>
      <c r="C244" s="7" t="str">
        <f t="shared" si="452"/>
        <v/>
      </c>
      <c r="D244" s="60">
        <f t="shared" si="358"/>
        <v>0</v>
      </c>
      <c r="E244" s="7" t="str">
        <f t="shared" si="359"/>
        <v/>
      </c>
      <c r="F244" s="72" t="str">
        <f t="shared" si="355"/>
        <v/>
      </c>
      <c r="G244" s="108" t="str">
        <f t="shared" si="356"/>
        <v/>
      </c>
      <c r="H244" s="112">
        <f t="shared" si="453"/>
        <v>0</v>
      </c>
      <c r="I244" s="112">
        <f t="shared" si="454"/>
        <v>0</v>
      </c>
      <c r="J244" s="112">
        <f t="shared" si="455"/>
        <v>0</v>
      </c>
      <c r="K244" s="112">
        <f t="shared" si="456"/>
        <v>0</v>
      </c>
      <c r="L244" s="112">
        <f t="shared" si="457"/>
        <v>0</v>
      </c>
      <c r="M244" s="112">
        <f t="shared" si="458"/>
        <v>0</v>
      </c>
      <c r="N244" s="60"/>
      <c r="O244" s="61"/>
      <c r="P244" s="61"/>
      <c r="Q244" s="61"/>
      <c r="R244" s="61"/>
      <c r="S244" s="7"/>
      <c r="T244" s="67">
        <f t="shared" si="420"/>
        <v>1</v>
      </c>
      <c r="U244" s="76" t="str">
        <f t="shared" si="421"/>
        <v/>
      </c>
      <c r="V244" s="76" t="str">
        <f t="shared" si="422"/>
        <v/>
      </c>
      <c r="W244" s="76" t="str">
        <f t="shared" si="423"/>
        <v/>
      </c>
      <c r="X244" s="76" t="str">
        <f t="shared" si="424"/>
        <v/>
      </c>
      <c r="Y244" s="76" t="str">
        <f t="shared" si="425"/>
        <v/>
      </c>
      <c r="Z244" s="76" t="str">
        <f t="shared" si="426"/>
        <v/>
      </c>
      <c r="AA244" s="131" t="b">
        <f t="shared" si="364"/>
        <v>0</v>
      </c>
      <c r="AB244" s="131" t="b">
        <f t="shared" si="365"/>
        <v>0</v>
      </c>
      <c r="AC244" s="131" t="b">
        <f t="shared" si="366"/>
        <v>0</v>
      </c>
      <c r="AD244" s="131" t="b">
        <f t="shared" si="367"/>
        <v>0</v>
      </c>
      <c r="AE244" s="131" t="b">
        <f t="shared" si="368"/>
        <v>0</v>
      </c>
      <c r="AF244" s="131" t="b">
        <f t="shared" si="369"/>
        <v>0</v>
      </c>
      <c r="AG244" s="131">
        <f t="shared" si="442"/>
        <v>0</v>
      </c>
      <c r="AH244" s="131">
        <f t="shared" si="448"/>
        <v>1</v>
      </c>
      <c r="AI244" s="13">
        <f t="shared" si="370"/>
        <v>0</v>
      </c>
      <c r="AJ244" s="11">
        <f t="shared" si="427"/>
        <v>0</v>
      </c>
      <c r="AK244" s="67">
        <f t="shared" si="428"/>
        <v>1</v>
      </c>
      <c r="AL244" s="118" t="str">
        <f t="shared" si="429"/>
        <v/>
      </c>
      <c r="AM244" s="118" t="str">
        <f t="shared" si="430"/>
        <v/>
      </c>
      <c r="AN244" s="118" t="str">
        <f t="shared" si="431"/>
        <v/>
      </c>
      <c r="AO244" s="118" t="str">
        <f t="shared" si="432"/>
        <v/>
      </c>
      <c r="AP244" s="118" t="str">
        <f t="shared" si="433"/>
        <v/>
      </c>
      <c r="AQ244" s="118" t="str">
        <f t="shared" si="434"/>
        <v/>
      </c>
      <c r="AR244" s="118" t="str">
        <f t="shared" si="435"/>
        <v/>
      </c>
      <c r="AS244" s="60" t="b">
        <f t="shared" si="371"/>
        <v>0</v>
      </c>
      <c r="AT244" s="60" t="b">
        <f t="shared" si="372"/>
        <v>0</v>
      </c>
      <c r="AU244" s="60" t="b">
        <f t="shared" si="373"/>
        <v>0</v>
      </c>
      <c r="AV244" s="60" t="b">
        <f t="shared" si="374"/>
        <v>0</v>
      </c>
      <c r="AW244" s="60" t="b">
        <f t="shared" si="375"/>
        <v>0</v>
      </c>
      <c r="AX244" s="60" t="b">
        <f t="shared" si="376"/>
        <v>0</v>
      </c>
      <c r="AY244" s="60" t="b">
        <f t="shared" si="377"/>
        <v>0</v>
      </c>
      <c r="AZ244" s="131">
        <f t="shared" si="443"/>
        <v>0</v>
      </c>
      <c r="BA244" s="131">
        <f t="shared" si="449"/>
        <v>1</v>
      </c>
      <c r="BB244" s="13">
        <f t="shared" si="436"/>
        <v>0</v>
      </c>
      <c r="BC244" s="11">
        <f t="shared" si="378"/>
        <v>0</v>
      </c>
      <c r="BD244" s="67">
        <f t="shared" si="437"/>
        <v>1</v>
      </c>
      <c r="BE244" s="76" t="str">
        <f t="shared" si="379"/>
        <v/>
      </c>
      <c r="BF244" s="76" t="str">
        <f t="shared" si="380"/>
        <v/>
      </c>
      <c r="BG244" s="76" t="str">
        <f t="shared" si="381"/>
        <v/>
      </c>
      <c r="BH244" s="76" t="str">
        <f t="shared" si="382"/>
        <v/>
      </c>
      <c r="BI244" s="76" t="str">
        <f t="shared" si="383"/>
        <v/>
      </c>
      <c r="BJ244" s="76" t="str">
        <f t="shared" si="384"/>
        <v/>
      </c>
      <c r="BK244" s="131" t="b">
        <f t="shared" si="385"/>
        <v>0</v>
      </c>
      <c r="BL244" s="131" t="b">
        <f t="shared" si="386"/>
        <v>0</v>
      </c>
      <c r="BM244" s="131" t="b">
        <f t="shared" si="387"/>
        <v>0</v>
      </c>
      <c r="BN244" s="131" t="b">
        <f t="shared" si="388"/>
        <v>0</v>
      </c>
      <c r="BO244" s="131" t="b">
        <f t="shared" si="389"/>
        <v>0</v>
      </c>
      <c r="BP244" s="131" t="b">
        <f t="shared" si="390"/>
        <v>0</v>
      </c>
      <c r="BQ244" s="131">
        <f t="shared" si="444"/>
        <v>0</v>
      </c>
      <c r="BR244" s="131">
        <f t="shared" si="450"/>
        <v>1</v>
      </c>
      <c r="BS244" s="92">
        <f t="shared" si="445"/>
        <v>0</v>
      </c>
      <c r="BT244" s="13">
        <f t="shared" si="391"/>
        <v>0</v>
      </c>
      <c r="BU244" s="11">
        <f t="shared" si="438"/>
        <v>0</v>
      </c>
      <c r="BV244" s="67">
        <f t="shared" si="439"/>
        <v>1</v>
      </c>
      <c r="BW244" s="118" t="str">
        <f t="shared" si="392"/>
        <v/>
      </c>
      <c r="BX244" s="118" t="str">
        <f t="shared" si="393"/>
        <v/>
      </c>
      <c r="BY244" s="118" t="str">
        <f t="shared" si="394"/>
        <v/>
      </c>
      <c r="BZ244" s="118" t="str">
        <f t="shared" si="395"/>
        <v/>
      </c>
      <c r="CA244" s="118" t="str">
        <f t="shared" si="396"/>
        <v/>
      </c>
      <c r="CB244" s="118" t="str">
        <f t="shared" si="397"/>
        <v/>
      </c>
      <c r="CC244" s="118" t="str">
        <f t="shared" si="398"/>
        <v/>
      </c>
      <c r="CD244" s="60" t="b">
        <f t="shared" si="399"/>
        <v>0</v>
      </c>
      <c r="CE244" s="60" t="b">
        <f t="shared" si="400"/>
        <v>0</v>
      </c>
      <c r="CF244" s="60" t="b">
        <f t="shared" si="401"/>
        <v>0</v>
      </c>
      <c r="CG244" s="60" t="b">
        <f t="shared" si="402"/>
        <v>0</v>
      </c>
      <c r="CH244" s="60" t="b">
        <f t="shared" si="403"/>
        <v>0</v>
      </c>
      <c r="CI244" s="60" t="b">
        <f t="shared" si="404"/>
        <v>0</v>
      </c>
      <c r="CJ244" s="60" t="b">
        <f t="shared" si="405"/>
        <v>0</v>
      </c>
      <c r="CK244" s="131">
        <f t="shared" si="446"/>
        <v>0</v>
      </c>
      <c r="CL244" s="131">
        <f t="shared" si="451"/>
        <v>1</v>
      </c>
      <c r="CM244" s="92">
        <f t="shared" si="447"/>
        <v>0</v>
      </c>
      <c r="CN244" s="13">
        <f t="shared" si="440"/>
        <v>0</v>
      </c>
      <c r="CO244" s="11">
        <f t="shared" si="406"/>
        <v>0</v>
      </c>
      <c r="CP244" s="13">
        <f t="shared" si="441"/>
        <v>0</v>
      </c>
      <c r="CQ244" s="11">
        <f t="shared" si="360"/>
        <v>0</v>
      </c>
      <c r="CR244" s="57">
        <f t="shared" si="361"/>
        <v>0</v>
      </c>
      <c r="CS244" s="57">
        <f t="shared" si="362"/>
        <v>0</v>
      </c>
      <c r="CT244" s="57">
        <f t="shared" si="354"/>
        <v>0</v>
      </c>
      <c r="CU244" s="24" t="str">
        <f t="shared" si="407"/>
        <v/>
      </c>
      <c r="CV244" s="24" t="str">
        <f t="shared" si="408"/>
        <v/>
      </c>
      <c r="CW244" s="24" t="str">
        <f t="shared" si="409"/>
        <v/>
      </c>
      <c r="CX244" s="24" t="str">
        <f t="shared" si="410"/>
        <v/>
      </c>
      <c r="CY244" s="24" t="str">
        <f t="shared" si="411"/>
        <v/>
      </c>
      <c r="CZ244" s="24" t="str">
        <f t="shared" si="412"/>
        <v/>
      </c>
      <c r="DA244" s="24" t="str">
        <f t="shared" si="413"/>
        <v/>
      </c>
      <c r="DB244" s="24" t="str">
        <f t="shared" si="414"/>
        <v/>
      </c>
      <c r="DC244" s="24" t="str">
        <f t="shared" si="415"/>
        <v/>
      </c>
      <c r="DD244" s="24" t="str">
        <f t="shared" si="416"/>
        <v/>
      </c>
      <c r="DE244" s="24" t="str">
        <f t="shared" si="417"/>
        <v/>
      </c>
      <c r="DF244" s="24" t="str">
        <f t="shared" si="418"/>
        <v/>
      </c>
      <c r="DG244" s="24" t="str">
        <f t="shared" si="419"/>
        <v/>
      </c>
      <c r="EA244" s="7"/>
      <c r="EH244" s="121">
        <f t="shared" ca="1" si="363"/>
        <v>25</v>
      </c>
    </row>
    <row r="245" spans="1:138" x14ac:dyDescent="0.2">
      <c r="A245" s="125"/>
      <c r="B245" s="61" t="str">
        <f t="shared" si="357"/>
        <v/>
      </c>
      <c r="C245" s="7" t="str">
        <f t="shared" si="452"/>
        <v/>
      </c>
      <c r="D245" s="60">
        <f t="shared" si="358"/>
        <v>0</v>
      </c>
      <c r="E245" s="7" t="str">
        <f t="shared" si="359"/>
        <v/>
      </c>
      <c r="F245" s="72" t="str">
        <f t="shared" si="355"/>
        <v/>
      </c>
      <c r="G245" s="108" t="str">
        <f t="shared" si="356"/>
        <v/>
      </c>
      <c r="H245" s="112">
        <f t="shared" si="453"/>
        <v>0</v>
      </c>
      <c r="I245" s="112">
        <f t="shared" si="454"/>
        <v>0</v>
      </c>
      <c r="J245" s="112">
        <f t="shared" si="455"/>
        <v>0</v>
      </c>
      <c r="K245" s="112">
        <f t="shared" si="456"/>
        <v>0</v>
      </c>
      <c r="L245" s="112">
        <f t="shared" si="457"/>
        <v>0</v>
      </c>
      <c r="M245" s="112">
        <f t="shared" si="458"/>
        <v>0</v>
      </c>
      <c r="N245" s="60"/>
      <c r="O245" s="61"/>
      <c r="P245" s="61"/>
      <c r="Q245" s="61"/>
      <c r="R245" s="61"/>
      <c r="S245" s="7"/>
      <c r="T245" s="67">
        <f t="shared" si="420"/>
        <v>1</v>
      </c>
      <c r="U245" s="76" t="str">
        <f t="shared" si="421"/>
        <v/>
      </c>
      <c r="V245" s="76" t="str">
        <f t="shared" si="422"/>
        <v/>
      </c>
      <c r="W245" s="76" t="str">
        <f t="shared" si="423"/>
        <v/>
      </c>
      <c r="X245" s="76" t="str">
        <f t="shared" si="424"/>
        <v/>
      </c>
      <c r="Y245" s="76" t="str">
        <f t="shared" si="425"/>
        <v/>
      </c>
      <c r="Z245" s="76" t="str">
        <f t="shared" si="426"/>
        <v/>
      </c>
      <c r="AA245" s="131" t="b">
        <f t="shared" si="364"/>
        <v>0</v>
      </c>
      <c r="AB245" s="131" t="b">
        <f t="shared" si="365"/>
        <v>0</v>
      </c>
      <c r="AC245" s="131" t="b">
        <f t="shared" si="366"/>
        <v>0</v>
      </c>
      <c r="AD245" s="131" t="b">
        <f t="shared" si="367"/>
        <v>0</v>
      </c>
      <c r="AE245" s="131" t="b">
        <f t="shared" si="368"/>
        <v>0</v>
      </c>
      <c r="AF245" s="131" t="b">
        <f t="shared" si="369"/>
        <v>0</v>
      </c>
      <c r="AG245" s="131">
        <f t="shared" si="442"/>
        <v>0</v>
      </c>
      <c r="AH245" s="131">
        <f t="shared" si="448"/>
        <v>1</v>
      </c>
      <c r="AI245" s="13">
        <f t="shared" si="370"/>
        <v>0</v>
      </c>
      <c r="AJ245" s="11">
        <f t="shared" si="427"/>
        <v>0</v>
      </c>
      <c r="AK245" s="67">
        <f t="shared" si="428"/>
        <v>1</v>
      </c>
      <c r="AL245" s="118" t="str">
        <f t="shared" si="429"/>
        <v/>
      </c>
      <c r="AM245" s="118" t="str">
        <f t="shared" si="430"/>
        <v/>
      </c>
      <c r="AN245" s="118" t="str">
        <f t="shared" si="431"/>
        <v/>
      </c>
      <c r="AO245" s="118" t="str">
        <f t="shared" si="432"/>
        <v/>
      </c>
      <c r="AP245" s="118" t="str">
        <f t="shared" si="433"/>
        <v/>
      </c>
      <c r="AQ245" s="118" t="str">
        <f t="shared" si="434"/>
        <v/>
      </c>
      <c r="AR245" s="118" t="str">
        <f t="shared" si="435"/>
        <v/>
      </c>
      <c r="AS245" s="60" t="b">
        <f t="shared" si="371"/>
        <v>0</v>
      </c>
      <c r="AT245" s="60" t="b">
        <f t="shared" si="372"/>
        <v>0</v>
      </c>
      <c r="AU245" s="60" t="b">
        <f t="shared" si="373"/>
        <v>0</v>
      </c>
      <c r="AV245" s="60" t="b">
        <f t="shared" si="374"/>
        <v>0</v>
      </c>
      <c r="AW245" s="60" t="b">
        <f t="shared" si="375"/>
        <v>0</v>
      </c>
      <c r="AX245" s="60" t="b">
        <f t="shared" si="376"/>
        <v>0</v>
      </c>
      <c r="AY245" s="60" t="b">
        <f t="shared" si="377"/>
        <v>0</v>
      </c>
      <c r="AZ245" s="131">
        <f t="shared" si="443"/>
        <v>0</v>
      </c>
      <c r="BA245" s="131">
        <f t="shared" si="449"/>
        <v>1</v>
      </c>
      <c r="BB245" s="13">
        <f t="shared" si="436"/>
        <v>0</v>
      </c>
      <c r="BC245" s="11">
        <f t="shared" si="378"/>
        <v>0</v>
      </c>
      <c r="BD245" s="67">
        <f t="shared" si="437"/>
        <v>1</v>
      </c>
      <c r="BE245" s="76" t="str">
        <f t="shared" si="379"/>
        <v/>
      </c>
      <c r="BF245" s="76" t="str">
        <f t="shared" si="380"/>
        <v/>
      </c>
      <c r="BG245" s="76" t="str">
        <f t="shared" si="381"/>
        <v/>
      </c>
      <c r="BH245" s="76" t="str">
        <f t="shared" si="382"/>
        <v/>
      </c>
      <c r="BI245" s="76" t="str">
        <f t="shared" si="383"/>
        <v/>
      </c>
      <c r="BJ245" s="76" t="str">
        <f t="shared" si="384"/>
        <v/>
      </c>
      <c r="BK245" s="131" t="b">
        <f t="shared" si="385"/>
        <v>0</v>
      </c>
      <c r="BL245" s="131" t="b">
        <f t="shared" si="386"/>
        <v>0</v>
      </c>
      <c r="BM245" s="131" t="b">
        <f t="shared" si="387"/>
        <v>0</v>
      </c>
      <c r="BN245" s="131" t="b">
        <f t="shared" si="388"/>
        <v>0</v>
      </c>
      <c r="BO245" s="131" t="b">
        <f t="shared" si="389"/>
        <v>0</v>
      </c>
      <c r="BP245" s="131" t="b">
        <f t="shared" si="390"/>
        <v>0</v>
      </c>
      <c r="BQ245" s="131">
        <f t="shared" si="444"/>
        <v>0</v>
      </c>
      <c r="BR245" s="131">
        <f t="shared" si="450"/>
        <v>1</v>
      </c>
      <c r="BS245" s="92">
        <f t="shared" si="445"/>
        <v>0</v>
      </c>
      <c r="BT245" s="13">
        <f t="shared" si="391"/>
        <v>0</v>
      </c>
      <c r="BU245" s="11">
        <f t="shared" si="438"/>
        <v>0</v>
      </c>
      <c r="BV245" s="67">
        <f t="shared" si="439"/>
        <v>1</v>
      </c>
      <c r="BW245" s="118" t="str">
        <f t="shared" si="392"/>
        <v/>
      </c>
      <c r="BX245" s="118" t="str">
        <f t="shared" si="393"/>
        <v/>
      </c>
      <c r="BY245" s="118" t="str">
        <f t="shared" si="394"/>
        <v/>
      </c>
      <c r="BZ245" s="118" t="str">
        <f t="shared" si="395"/>
        <v/>
      </c>
      <c r="CA245" s="118" t="str">
        <f t="shared" si="396"/>
        <v/>
      </c>
      <c r="CB245" s="118" t="str">
        <f t="shared" si="397"/>
        <v/>
      </c>
      <c r="CC245" s="118" t="str">
        <f t="shared" si="398"/>
        <v/>
      </c>
      <c r="CD245" s="60" t="b">
        <f t="shared" si="399"/>
        <v>0</v>
      </c>
      <c r="CE245" s="60" t="b">
        <f t="shared" si="400"/>
        <v>0</v>
      </c>
      <c r="CF245" s="60" t="b">
        <f t="shared" si="401"/>
        <v>0</v>
      </c>
      <c r="CG245" s="60" t="b">
        <f t="shared" si="402"/>
        <v>0</v>
      </c>
      <c r="CH245" s="60" t="b">
        <f t="shared" si="403"/>
        <v>0</v>
      </c>
      <c r="CI245" s="60" t="b">
        <f t="shared" si="404"/>
        <v>0</v>
      </c>
      <c r="CJ245" s="60" t="b">
        <f t="shared" si="405"/>
        <v>0</v>
      </c>
      <c r="CK245" s="131">
        <f t="shared" si="446"/>
        <v>0</v>
      </c>
      <c r="CL245" s="131">
        <f t="shared" si="451"/>
        <v>1</v>
      </c>
      <c r="CM245" s="92">
        <f t="shared" si="447"/>
        <v>0</v>
      </c>
      <c r="CN245" s="13">
        <f t="shared" si="440"/>
        <v>0</v>
      </c>
      <c r="CO245" s="11">
        <f t="shared" si="406"/>
        <v>0</v>
      </c>
      <c r="CP245" s="13">
        <f t="shared" si="441"/>
        <v>0</v>
      </c>
      <c r="CQ245" s="11">
        <f t="shared" si="360"/>
        <v>0</v>
      </c>
      <c r="CR245" s="57">
        <f t="shared" si="361"/>
        <v>0</v>
      </c>
      <c r="CS245" s="57">
        <f t="shared" si="362"/>
        <v>0</v>
      </c>
      <c r="CT245" s="57">
        <f t="shared" ref="CT245:CT308" si="459">IF(CQ245&gt;CT244,CQ245,CT244)</f>
        <v>0</v>
      </c>
      <c r="CU245" s="24" t="str">
        <f t="shared" si="407"/>
        <v/>
      </c>
      <c r="CV245" s="24" t="str">
        <f t="shared" si="408"/>
        <v/>
      </c>
      <c r="CW245" s="24" t="str">
        <f t="shared" si="409"/>
        <v/>
      </c>
      <c r="CX245" s="24" t="str">
        <f t="shared" si="410"/>
        <v/>
      </c>
      <c r="CY245" s="24" t="str">
        <f t="shared" si="411"/>
        <v/>
      </c>
      <c r="CZ245" s="24" t="str">
        <f t="shared" si="412"/>
        <v/>
      </c>
      <c r="DA245" s="24" t="str">
        <f t="shared" si="413"/>
        <v/>
      </c>
      <c r="DB245" s="24" t="str">
        <f t="shared" si="414"/>
        <v/>
      </c>
      <c r="DC245" s="24" t="str">
        <f t="shared" si="415"/>
        <v/>
      </c>
      <c r="DD245" s="24" t="str">
        <f t="shared" si="416"/>
        <v/>
      </c>
      <c r="DE245" s="24" t="str">
        <f t="shared" si="417"/>
        <v/>
      </c>
      <c r="DF245" s="24" t="str">
        <f t="shared" si="418"/>
        <v/>
      </c>
      <c r="DG245" s="24" t="str">
        <f t="shared" si="419"/>
        <v/>
      </c>
      <c r="EA245" s="7"/>
      <c r="EH245" s="121">
        <f t="shared" ca="1" si="363"/>
        <v>13</v>
      </c>
    </row>
    <row r="246" spans="1:138" x14ac:dyDescent="0.2">
      <c r="A246" s="125"/>
      <c r="B246" s="61" t="str">
        <f t="shared" si="357"/>
        <v/>
      </c>
      <c r="C246" s="7" t="str">
        <f t="shared" si="452"/>
        <v/>
      </c>
      <c r="D246" s="60">
        <f t="shared" si="358"/>
        <v>0</v>
      </c>
      <c r="E246" s="7" t="str">
        <f t="shared" si="359"/>
        <v/>
      </c>
      <c r="F246" s="72" t="str">
        <f t="shared" si="355"/>
        <v/>
      </c>
      <c r="G246" s="108" t="str">
        <f t="shared" si="356"/>
        <v/>
      </c>
      <c r="H246" s="112">
        <f t="shared" si="453"/>
        <v>0</v>
      </c>
      <c r="I246" s="112">
        <f t="shared" si="454"/>
        <v>0</v>
      </c>
      <c r="J246" s="112">
        <f t="shared" si="455"/>
        <v>0</v>
      </c>
      <c r="K246" s="112">
        <f t="shared" si="456"/>
        <v>0</v>
      </c>
      <c r="L246" s="112">
        <f t="shared" si="457"/>
        <v>0</v>
      </c>
      <c r="M246" s="112">
        <f t="shared" si="458"/>
        <v>0</v>
      </c>
      <c r="N246" s="60"/>
      <c r="O246" s="61"/>
      <c r="P246" s="61"/>
      <c r="Q246" s="61"/>
      <c r="R246" s="61"/>
      <c r="S246" s="7"/>
      <c r="T246" s="67">
        <f t="shared" si="420"/>
        <v>1</v>
      </c>
      <c r="U246" s="76" t="str">
        <f t="shared" si="421"/>
        <v/>
      </c>
      <c r="V246" s="76" t="str">
        <f t="shared" si="422"/>
        <v/>
      </c>
      <c r="W246" s="76" t="str">
        <f t="shared" si="423"/>
        <v/>
      </c>
      <c r="X246" s="76" t="str">
        <f t="shared" si="424"/>
        <v/>
      </c>
      <c r="Y246" s="76" t="str">
        <f t="shared" si="425"/>
        <v/>
      </c>
      <c r="Z246" s="76" t="str">
        <f t="shared" si="426"/>
        <v/>
      </c>
      <c r="AA246" s="131" t="b">
        <f t="shared" si="364"/>
        <v>0</v>
      </c>
      <c r="AB246" s="131" t="b">
        <f t="shared" si="365"/>
        <v>0</v>
      </c>
      <c r="AC246" s="131" t="b">
        <f t="shared" si="366"/>
        <v>0</v>
      </c>
      <c r="AD246" s="131" t="b">
        <f t="shared" si="367"/>
        <v>0</v>
      </c>
      <c r="AE246" s="131" t="b">
        <f t="shared" si="368"/>
        <v>0</v>
      </c>
      <c r="AF246" s="131" t="b">
        <f t="shared" si="369"/>
        <v>0</v>
      </c>
      <c r="AG246" s="131">
        <f t="shared" si="442"/>
        <v>0</v>
      </c>
      <c r="AH246" s="131">
        <f t="shared" si="448"/>
        <v>1</v>
      </c>
      <c r="AI246" s="13">
        <f t="shared" si="370"/>
        <v>0</v>
      </c>
      <c r="AJ246" s="11">
        <f t="shared" si="427"/>
        <v>0</v>
      </c>
      <c r="AK246" s="67">
        <f t="shared" si="428"/>
        <v>1</v>
      </c>
      <c r="AL246" s="118" t="str">
        <f t="shared" si="429"/>
        <v/>
      </c>
      <c r="AM246" s="118" t="str">
        <f t="shared" si="430"/>
        <v/>
      </c>
      <c r="AN246" s="118" t="str">
        <f t="shared" si="431"/>
        <v/>
      </c>
      <c r="AO246" s="118" t="str">
        <f t="shared" si="432"/>
        <v/>
      </c>
      <c r="AP246" s="118" t="str">
        <f t="shared" si="433"/>
        <v/>
      </c>
      <c r="AQ246" s="118" t="str">
        <f t="shared" si="434"/>
        <v/>
      </c>
      <c r="AR246" s="118" t="str">
        <f t="shared" si="435"/>
        <v/>
      </c>
      <c r="AS246" s="60" t="b">
        <f t="shared" si="371"/>
        <v>0</v>
      </c>
      <c r="AT246" s="60" t="b">
        <f t="shared" si="372"/>
        <v>0</v>
      </c>
      <c r="AU246" s="60" t="b">
        <f t="shared" si="373"/>
        <v>0</v>
      </c>
      <c r="AV246" s="60" t="b">
        <f t="shared" si="374"/>
        <v>0</v>
      </c>
      <c r="AW246" s="60" t="b">
        <f t="shared" si="375"/>
        <v>0</v>
      </c>
      <c r="AX246" s="60" t="b">
        <f t="shared" si="376"/>
        <v>0</v>
      </c>
      <c r="AY246" s="60" t="b">
        <f t="shared" si="377"/>
        <v>0</v>
      </c>
      <c r="AZ246" s="131">
        <f t="shared" si="443"/>
        <v>0</v>
      </c>
      <c r="BA246" s="131">
        <f t="shared" si="449"/>
        <v>1</v>
      </c>
      <c r="BB246" s="13">
        <f t="shared" si="436"/>
        <v>0</v>
      </c>
      <c r="BC246" s="11">
        <f t="shared" si="378"/>
        <v>0</v>
      </c>
      <c r="BD246" s="67">
        <f t="shared" si="437"/>
        <v>1</v>
      </c>
      <c r="BE246" s="76" t="str">
        <f t="shared" si="379"/>
        <v/>
      </c>
      <c r="BF246" s="76" t="str">
        <f t="shared" si="380"/>
        <v/>
      </c>
      <c r="BG246" s="76" t="str">
        <f t="shared" si="381"/>
        <v/>
      </c>
      <c r="BH246" s="76" t="str">
        <f t="shared" si="382"/>
        <v/>
      </c>
      <c r="BI246" s="76" t="str">
        <f t="shared" si="383"/>
        <v/>
      </c>
      <c r="BJ246" s="76" t="str">
        <f t="shared" si="384"/>
        <v/>
      </c>
      <c r="BK246" s="131" t="b">
        <f t="shared" si="385"/>
        <v>0</v>
      </c>
      <c r="BL246" s="131" t="b">
        <f t="shared" si="386"/>
        <v>0</v>
      </c>
      <c r="BM246" s="131" t="b">
        <f t="shared" si="387"/>
        <v>0</v>
      </c>
      <c r="BN246" s="131" t="b">
        <f t="shared" si="388"/>
        <v>0</v>
      </c>
      <c r="BO246" s="131" t="b">
        <f t="shared" si="389"/>
        <v>0</v>
      </c>
      <c r="BP246" s="131" t="b">
        <f t="shared" si="390"/>
        <v>0</v>
      </c>
      <c r="BQ246" s="131">
        <f t="shared" si="444"/>
        <v>0</v>
      </c>
      <c r="BR246" s="131">
        <f t="shared" si="450"/>
        <v>1</v>
      </c>
      <c r="BS246" s="92">
        <f t="shared" si="445"/>
        <v>0</v>
      </c>
      <c r="BT246" s="13">
        <f t="shared" si="391"/>
        <v>0</v>
      </c>
      <c r="BU246" s="11">
        <f t="shared" si="438"/>
        <v>0</v>
      </c>
      <c r="BV246" s="67">
        <f t="shared" si="439"/>
        <v>1</v>
      </c>
      <c r="BW246" s="118" t="str">
        <f t="shared" si="392"/>
        <v/>
      </c>
      <c r="BX246" s="118" t="str">
        <f t="shared" si="393"/>
        <v/>
      </c>
      <c r="BY246" s="118" t="str">
        <f t="shared" si="394"/>
        <v/>
      </c>
      <c r="BZ246" s="118" t="str">
        <f t="shared" si="395"/>
        <v/>
      </c>
      <c r="CA246" s="118" t="str">
        <f t="shared" si="396"/>
        <v/>
      </c>
      <c r="CB246" s="118" t="str">
        <f t="shared" si="397"/>
        <v/>
      </c>
      <c r="CC246" s="118" t="str">
        <f t="shared" si="398"/>
        <v/>
      </c>
      <c r="CD246" s="60" t="b">
        <f t="shared" si="399"/>
        <v>0</v>
      </c>
      <c r="CE246" s="60" t="b">
        <f t="shared" si="400"/>
        <v>0</v>
      </c>
      <c r="CF246" s="60" t="b">
        <f t="shared" si="401"/>
        <v>0</v>
      </c>
      <c r="CG246" s="60" t="b">
        <f t="shared" si="402"/>
        <v>0</v>
      </c>
      <c r="CH246" s="60" t="b">
        <f t="shared" si="403"/>
        <v>0</v>
      </c>
      <c r="CI246" s="60" t="b">
        <f t="shared" si="404"/>
        <v>0</v>
      </c>
      <c r="CJ246" s="60" t="b">
        <f t="shared" si="405"/>
        <v>0</v>
      </c>
      <c r="CK246" s="131">
        <f t="shared" si="446"/>
        <v>0</v>
      </c>
      <c r="CL246" s="131">
        <f t="shared" si="451"/>
        <v>1</v>
      </c>
      <c r="CM246" s="92">
        <f t="shared" si="447"/>
        <v>0</v>
      </c>
      <c r="CN246" s="13">
        <f t="shared" si="440"/>
        <v>0</v>
      </c>
      <c r="CO246" s="11">
        <f t="shared" si="406"/>
        <v>0</v>
      </c>
      <c r="CP246" s="13">
        <f t="shared" si="441"/>
        <v>0</v>
      </c>
      <c r="CQ246" s="11">
        <f t="shared" si="360"/>
        <v>0</v>
      </c>
      <c r="CR246" s="57">
        <f t="shared" si="361"/>
        <v>0</v>
      </c>
      <c r="CS246" s="57">
        <f t="shared" si="362"/>
        <v>0</v>
      </c>
      <c r="CT246" s="57">
        <f t="shared" si="459"/>
        <v>0</v>
      </c>
      <c r="CU246" s="24" t="str">
        <f t="shared" si="407"/>
        <v/>
      </c>
      <c r="CV246" s="24" t="str">
        <f t="shared" si="408"/>
        <v/>
      </c>
      <c r="CW246" s="24" t="str">
        <f t="shared" si="409"/>
        <v/>
      </c>
      <c r="CX246" s="24" t="str">
        <f t="shared" si="410"/>
        <v/>
      </c>
      <c r="CY246" s="24" t="str">
        <f t="shared" si="411"/>
        <v/>
      </c>
      <c r="CZ246" s="24" t="str">
        <f t="shared" si="412"/>
        <v/>
      </c>
      <c r="DA246" s="24" t="str">
        <f t="shared" si="413"/>
        <v/>
      </c>
      <c r="DB246" s="24" t="str">
        <f t="shared" si="414"/>
        <v/>
      </c>
      <c r="DC246" s="24" t="str">
        <f t="shared" si="415"/>
        <v/>
      </c>
      <c r="DD246" s="24" t="str">
        <f t="shared" si="416"/>
        <v/>
      </c>
      <c r="DE246" s="24" t="str">
        <f t="shared" si="417"/>
        <v/>
      </c>
      <c r="DF246" s="24" t="str">
        <f t="shared" si="418"/>
        <v/>
      </c>
      <c r="DG246" s="24" t="str">
        <f t="shared" si="419"/>
        <v/>
      </c>
      <c r="EA246" s="7"/>
      <c r="EH246" s="121">
        <f t="shared" ca="1" si="363"/>
        <v>29</v>
      </c>
    </row>
    <row r="247" spans="1:138" x14ac:dyDescent="0.2">
      <c r="A247" s="125"/>
      <c r="B247" s="61" t="str">
        <f t="shared" si="357"/>
        <v/>
      </c>
      <c r="C247" s="7" t="str">
        <f t="shared" si="452"/>
        <v/>
      </c>
      <c r="D247" s="60">
        <f t="shared" si="358"/>
        <v>0</v>
      </c>
      <c r="E247" s="7" t="str">
        <f t="shared" si="359"/>
        <v/>
      </c>
      <c r="F247" s="72" t="str">
        <f t="shared" si="355"/>
        <v/>
      </c>
      <c r="G247" s="108" t="str">
        <f t="shared" si="356"/>
        <v/>
      </c>
      <c r="H247" s="112">
        <f t="shared" si="453"/>
        <v>0</v>
      </c>
      <c r="I247" s="112">
        <f t="shared" si="454"/>
        <v>0</v>
      </c>
      <c r="J247" s="112">
        <f t="shared" si="455"/>
        <v>0</v>
      </c>
      <c r="K247" s="112">
        <f t="shared" si="456"/>
        <v>0</v>
      </c>
      <c r="L247" s="112">
        <f t="shared" si="457"/>
        <v>0</v>
      </c>
      <c r="M247" s="112">
        <f t="shared" si="458"/>
        <v>0</v>
      </c>
      <c r="N247" s="60"/>
      <c r="O247" s="61"/>
      <c r="P247" s="61"/>
      <c r="Q247" s="61"/>
      <c r="R247" s="61"/>
      <c r="S247" s="7"/>
      <c r="T247" s="67">
        <f t="shared" si="420"/>
        <v>1</v>
      </c>
      <c r="U247" s="76" t="str">
        <f t="shared" si="421"/>
        <v/>
      </c>
      <c r="V247" s="76" t="str">
        <f t="shared" si="422"/>
        <v/>
      </c>
      <c r="W247" s="76" t="str">
        <f t="shared" si="423"/>
        <v/>
      </c>
      <c r="X247" s="76" t="str">
        <f t="shared" si="424"/>
        <v/>
      </c>
      <c r="Y247" s="76" t="str">
        <f t="shared" si="425"/>
        <v/>
      </c>
      <c r="Z247" s="76" t="str">
        <f t="shared" si="426"/>
        <v/>
      </c>
      <c r="AA247" s="131" t="b">
        <f t="shared" si="364"/>
        <v>0</v>
      </c>
      <c r="AB247" s="131" t="b">
        <f t="shared" si="365"/>
        <v>0</v>
      </c>
      <c r="AC247" s="131" t="b">
        <f t="shared" si="366"/>
        <v>0</v>
      </c>
      <c r="AD247" s="131" t="b">
        <f t="shared" si="367"/>
        <v>0</v>
      </c>
      <c r="AE247" s="131" t="b">
        <f t="shared" si="368"/>
        <v>0</v>
      </c>
      <c r="AF247" s="131" t="b">
        <f t="shared" si="369"/>
        <v>0</v>
      </c>
      <c r="AG247" s="131">
        <f t="shared" si="442"/>
        <v>0</v>
      </c>
      <c r="AH247" s="131">
        <f t="shared" si="448"/>
        <v>1</v>
      </c>
      <c r="AI247" s="13">
        <f t="shared" si="370"/>
        <v>0</v>
      </c>
      <c r="AJ247" s="11">
        <f t="shared" si="427"/>
        <v>0</v>
      </c>
      <c r="AK247" s="67">
        <f t="shared" si="428"/>
        <v>1</v>
      </c>
      <c r="AL247" s="118" t="str">
        <f t="shared" si="429"/>
        <v/>
      </c>
      <c r="AM247" s="118" t="str">
        <f t="shared" si="430"/>
        <v/>
      </c>
      <c r="AN247" s="118" t="str">
        <f t="shared" si="431"/>
        <v/>
      </c>
      <c r="AO247" s="118" t="str">
        <f t="shared" si="432"/>
        <v/>
      </c>
      <c r="AP247" s="118" t="str">
        <f t="shared" si="433"/>
        <v/>
      </c>
      <c r="AQ247" s="118" t="str">
        <f t="shared" si="434"/>
        <v/>
      </c>
      <c r="AR247" s="118" t="str">
        <f t="shared" si="435"/>
        <v/>
      </c>
      <c r="AS247" s="60" t="b">
        <f t="shared" si="371"/>
        <v>0</v>
      </c>
      <c r="AT247" s="60" t="b">
        <f t="shared" si="372"/>
        <v>0</v>
      </c>
      <c r="AU247" s="60" t="b">
        <f t="shared" si="373"/>
        <v>0</v>
      </c>
      <c r="AV247" s="60" t="b">
        <f t="shared" si="374"/>
        <v>0</v>
      </c>
      <c r="AW247" s="60" t="b">
        <f t="shared" si="375"/>
        <v>0</v>
      </c>
      <c r="AX247" s="60" t="b">
        <f t="shared" si="376"/>
        <v>0</v>
      </c>
      <c r="AY247" s="60" t="b">
        <f t="shared" si="377"/>
        <v>0</v>
      </c>
      <c r="AZ247" s="131">
        <f t="shared" si="443"/>
        <v>0</v>
      </c>
      <c r="BA247" s="131">
        <f t="shared" si="449"/>
        <v>1</v>
      </c>
      <c r="BB247" s="13">
        <f t="shared" si="436"/>
        <v>0</v>
      </c>
      <c r="BC247" s="11">
        <f t="shared" si="378"/>
        <v>0</v>
      </c>
      <c r="BD247" s="67">
        <f t="shared" si="437"/>
        <v>1</v>
      </c>
      <c r="BE247" s="76" t="str">
        <f t="shared" si="379"/>
        <v/>
      </c>
      <c r="BF247" s="76" t="str">
        <f t="shared" si="380"/>
        <v/>
      </c>
      <c r="BG247" s="76" t="str">
        <f t="shared" si="381"/>
        <v/>
      </c>
      <c r="BH247" s="76" t="str">
        <f t="shared" si="382"/>
        <v/>
      </c>
      <c r="BI247" s="76" t="str">
        <f t="shared" si="383"/>
        <v/>
      </c>
      <c r="BJ247" s="76" t="str">
        <f t="shared" si="384"/>
        <v/>
      </c>
      <c r="BK247" s="131" t="b">
        <f t="shared" si="385"/>
        <v>0</v>
      </c>
      <c r="BL247" s="131" t="b">
        <f t="shared" si="386"/>
        <v>0</v>
      </c>
      <c r="BM247" s="131" t="b">
        <f t="shared" si="387"/>
        <v>0</v>
      </c>
      <c r="BN247" s="131" t="b">
        <f t="shared" si="388"/>
        <v>0</v>
      </c>
      <c r="BO247" s="131" t="b">
        <f t="shared" si="389"/>
        <v>0</v>
      </c>
      <c r="BP247" s="131" t="b">
        <f t="shared" si="390"/>
        <v>0</v>
      </c>
      <c r="BQ247" s="131">
        <f t="shared" si="444"/>
        <v>0</v>
      </c>
      <c r="BR247" s="131">
        <f t="shared" si="450"/>
        <v>1</v>
      </c>
      <c r="BS247" s="92">
        <f t="shared" si="445"/>
        <v>0</v>
      </c>
      <c r="BT247" s="13">
        <f t="shared" si="391"/>
        <v>0</v>
      </c>
      <c r="BU247" s="11">
        <f t="shared" si="438"/>
        <v>0</v>
      </c>
      <c r="BV247" s="67">
        <f t="shared" si="439"/>
        <v>1</v>
      </c>
      <c r="BW247" s="118" t="str">
        <f t="shared" si="392"/>
        <v/>
      </c>
      <c r="BX247" s="118" t="str">
        <f t="shared" si="393"/>
        <v/>
      </c>
      <c r="BY247" s="118" t="str">
        <f t="shared" si="394"/>
        <v/>
      </c>
      <c r="BZ247" s="118" t="str">
        <f t="shared" si="395"/>
        <v/>
      </c>
      <c r="CA247" s="118" t="str">
        <f t="shared" si="396"/>
        <v/>
      </c>
      <c r="CB247" s="118" t="str">
        <f t="shared" si="397"/>
        <v/>
      </c>
      <c r="CC247" s="118" t="str">
        <f t="shared" si="398"/>
        <v/>
      </c>
      <c r="CD247" s="60" t="b">
        <f t="shared" si="399"/>
        <v>0</v>
      </c>
      <c r="CE247" s="60" t="b">
        <f t="shared" si="400"/>
        <v>0</v>
      </c>
      <c r="CF247" s="60" t="b">
        <f t="shared" si="401"/>
        <v>0</v>
      </c>
      <c r="CG247" s="60" t="b">
        <f t="shared" si="402"/>
        <v>0</v>
      </c>
      <c r="CH247" s="60" t="b">
        <f t="shared" si="403"/>
        <v>0</v>
      </c>
      <c r="CI247" s="60" t="b">
        <f t="shared" si="404"/>
        <v>0</v>
      </c>
      <c r="CJ247" s="60" t="b">
        <f t="shared" si="405"/>
        <v>0</v>
      </c>
      <c r="CK247" s="131">
        <f t="shared" si="446"/>
        <v>0</v>
      </c>
      <c r="CL247" s="131">
        <f t="shared" si="451"/>
        <v>1</v>
      </c>
      <c r="CM247" s="92">
        <f t="shared" si="447"/>
        <v>0</v>
      </c>
      <c r="CN247" s="13">
        <f t="shared" si="440"/>
        <v>0</v>
      </c>
      <c r="CO247" s="11">
        <f t="shared" si="406"/>
        <v>0</v>
      </c>
      <c r="CP247" s="13">
        <f t="shared" si="441"/>
        <v>0</v>
      </c>
      <c r="CQ247" s="11">
        <f t="shared" si="360"/>
        <v>0</v>
      </c>
      <c r="CR247" s="57">
        <f t="shared" si="361"/>
        <v>0</v>
      </c>
      <c r="CS247" s="57">
        <f t="shared" si="362"/>
        <v>0</v>
      </c>
      <c r="CT247" s="57">
        <f t="shared" si="459"/>
        <v>0</v>
      </c>
      <c r="CU247" s="24" t="str">
        <f t="shared" si="407"/>
        <v/>
      </c>
      <c r="CV247" s="24" t="str">
        <f t="shared" si="408"/>
        <v/>
      </c>
      <c r="CW247" s="24" t="str">
        <f t="shared" si="409"/>
        <v/>
      </c>
      <c r="CX247" s="24" t="str">
        <f t="shared" si="410"/>
        <v/>
      </c>
      <c r="CY247" s="24" t="str">
        <f t="shared" si="411"/>
        <v/>
      </c>
      <c r="CZ247" s="24" t="str">
        <f t="shared" si="412"/>
        <v/>
      </c>
      <c r="DA247" s="24" t="str">
        <f t="shared" si="413"/>
        <v/>
      </c>
      <c r="DB247" s="24" t="str">
        <f t="shared" si="414"/>
        <v/>
      </c>
      <c r="DC247" s="24" t="str">
        <f t="shared" si="415"/>
        <v/>
      </c>
      <c r="DD247" s="24" t="str">
        <f t="shared" si="416"/>
        <v/>
      </c>
      <c r="DE247" s="24" t="str">
        <f t="shared" si="417"/>
        <v/>
      </c>
      <c r="DF247" s="24" t="str">
        <f t="shared" si="418"/>
        <v/>
      </c>
      <c r="DG247" s="24" t="str">
        <f t="shared" si="419"/>
        <v/>
      </c>
      <c r="EA247" s="7"/>
      <c r="EH247" s="121">
        <f t="shared" ca="1" si="363"/>
        <v>15</v>
      </c>
    </row>
    <row r="248" spans="1:138" x14ac:dyDescent="0.2">
      <c r="A248" s="125"/>
      <c r="B248" s="61" t="str">
        <f t="shared" si="357"/>
        <v/>
      </c>
      <c r="C248" s="7" t="str">
        <f t="shared" si="452"/>
        <v/>
      </c>
      <c r="D248" s="60">
        <f t="shared" si="358"/>
        <v>0</v>
      </c>
      <c r="E248" s="7" t="str">
        <f t="shared" si="359"/>
        <v/>
      </c>
      <c r="F248" s="72" t="str">
        <f t="shared" si="355"/>
        <v/>
      </c>
      <c r="G248" s="108" t="str">
        <f t="shared" si="356"/>
        <v/>
      </c>
      <c r="H248" s="112">
        <f t="shared" si="453"/>
        <v>0</v>
      </c>
      <c r="I248" s="112">
        <f t="shared" si="454"/>
        <v>0</v>
      </c>
      <c r="J248" s="112">
        <f t="shared" si="455"/>
        <v>0</v>
      </c>
      <c r="K248" s="112">
        <f t="shared" si="456"/>
        <v>0</v>
      </c>
      <c r="L248" s="112">
        <f t="shared" si="457"/>
        <v>0</v>
      </c>
      <c r="M248" s="112">
        <f t="shared" si="458"/>
        <v>0</v>
      </c>
      <c r="N248" s="60"/>
      <c r="O248" s="61"/>
      <c r="P248" s="61"/>
      <c r="Q248" s="61"/>
      <c r="R248" s="61"/>
      <c r="S248" s="7"/>
      <c r="T248" s="67">
        <f t="shared" si="420"/>
        <v>1</v>
      </c>
      <c r="U248" s="76" t="str">
        <f t="shared" si="421"/>
        <v/>
      </c>
      <c r="V248" s="76" t="str">
        <f t="shared" si="422"/>
        <v/>
      </c>
      <c r="W248" s="76" t="str">
        <f t="shared" si="423"/>
        <v/>
      </c>
      <c r="X248" s="76" t="str">
        <f t="shared" si="424"/>
        <v/>
      </c>
      <c r="Y248" s="76" t="str">
        <f t="shared" si="425"/>
        <v/>
      </c>
      <c r="Z248" s="76" t="str">
        <f t="shared" si="426"/>
        <v/>
      </c>
      <c r="AA248" s="131" t="b">
        <f t="shared" si="364"/>
        <v>0</v>
      </c>
      <c r="AB248" s="131" t="b">
        <f t="shared" si="365"/>
        <v>0</v>
      </c>
      <c r="AC248" s="131" t="b">
        <f t="shared" si="366"/>
        <v>0</v>
      </c>
      <c r="AD248" s="131" t="b">
        <f t="shared" si="367"/>
        <v>0</v>
      </c>
      <c r="AE248" s="131" t="b">
        <f t="shared" si="368"/>
        <v>0</v>
      </c>
      <c r="AF248" s="131" t="b">
        <f t="shared" si="369"/>
        <v>0</v>
      </c>
      <c r="AG248" s="131">
        <f t="shared" si="442"/>
        <v>0</v>
      </c>
      <c r="AH248" s="131">
        <f t="shared" si="448"/>
        <v>1</v>
      </c>
      <c r="AI248" s="13">
        <f t="shared" si="370"/>
        <v>0</v>
      </c>
      <c r="AJ248" s="11">
        <f t="shared" si="427"/>
        <v>0</v>
      </c>
      <c r="AK248" s="67">
        <f t="shared" si="428"/>
        <v>1</v>
      </c>
      <c r="AL248" s="118" t="str">
        <f t="shared" si="429"/>
        <v/>
      </c>
      <c r="AM248" s="118" t="str">
        <f t="shared" si="430"/>
        <v/>
      </c>
      <c r="AN248" s="118" t="str">
        <f t="shared" si="431"/>
        <v/>
      </c>
      <c r="AO248" s="118" t="str">
        <f t="shared" si="432"/>
        <v/>
      </c>
      <c r="AP248" s="118" t="str">
        <f t="shared" si="433"/>
        <v/>
      </c>
      <c r="AQ248" s="118" t="str">
        <f t="shared" si="434"/>
        <v/>
      </c>
      <c r="AR248" s="118" t="str">
        <f t="shared" si="435"/>
        <v/>
      </c>
      <c r="AS248" s="60" t="b">
        <f t="shared" si="371"/>
        <v>0</v>
      </c>
      <c r="AT248" s="60" t="b">
        <f t="shared" si="372"/>
        <v>0</v>
      </c>
      <c r="AU248" s="60" t="b">
        <f t="shared" si="373"/>
        <v>0</v>
      </c>
      <c r="AV248" s="60" t="b">
        <f t="shared" si="374"/>
        <v>0</v>
      </c>
      <c r="AW248" s="60" t="b">
        <f t="shared" si="375"/>
        <v>0</v>
      </c>
      <c r="AX248" s="60" t="b">
        <f t="shared" si="376"/>
        <v>0</v>
      </c>
      <c r="AY248" s="60" t="b">
        <f t="shared" si="377"/>
        <v>0</v>
      </c>
      <c r="AZ248" s="131">
        <f t="shared" si="443"/>
        <v>0</v>
      </c>
      <c r="BA248" s="131">
        <f t="shared" si="449"/>
        <v>1</v>
      </c>
      <c r="BB248" s="13">
        <f t="shared" si="436"/>
        <v>0</v>
      </c>
      <c r="BC248" s="11">
        <f t="shared" si="378"/>
        <v>0</v>
      </c>
      <c r="BD248" s="67">
        <f t="shared" si="437"/>
        <v>1</v>
      </c>
      <c r="BE248" s="76" t="str">
        <f t="shared" si="379"/>
        <v/>
      </c>
      <c r="BF248" s="76" t="str">
        <f t="shared" si="380"/>
        <v/>
      </c>
      <c r="BG248" s="76" t="str">
        <f t="shared" si="381"/>
        <v/>
      </c>
      <c r="BH248" s="76" t="str">
        <f t="shared" si="382"/>
        <v/>
      </c>
      <c r="BI248" s="76" t="str">
        <f t="shared" si="383"/>
        <v/>
      </c>
      <c r="BJ248" s="76" t="str">
        <f t="shared" si="384"/>
        <v/>
      </c>
      <c r="BK248" s="131" t="b">
        <f t="shared" si="385"/>
        <v>0</v>
      </c>
      <c r="BL248" s="131" t="b">
        <f t="shared" si="386"/>
        <v>0</v>
      </c>
      <c r="BM248" s="131" t="b">
        <f t="shared" si="387"/>
        <v>0</v>
      </c>
      <c r="BN248" s="131" t="b">
        <f t="shared" si="388"/>
        <v>0</v>
      </c>
      <c r="BO248" s="131" t="b">
        <f t="shared" si="389"/>
        <v>0</v>
      </c>
      <c r="BP248" s="131" t="b">
        <f t="shared" si="390"/>
        <v>0</v>
      </c>
      <c r="BQ248" s="131">
        <f t="shared" si="444"/>
        <v>0</v>
      </c>
      <c r="BR248" s="131">
        <f t="shared" si="450"/>
        <v>1</v>
      </c>
      <c r="BS248" s="92">
        <f t="shared" si="445"/>
        <v>0</v>
      </c>
      <c r="BT248" s="13">
        <f t="shared" si="391"/>
        <v>0</v>
      </c>
      <c r="BU248" s="11">
        <f t="shared" si="438"/>
        <v>0</v>
      </c>
      <c r="BV248" s="67">
        <f t="shared" si="439"/>
        <v>1</v>
      </c>
      <c r="BW248" s="118" t="str">
        <f t="shared" si="392"/>
        <v/>
      </c>
      <c r="BX248" s="118" t="str">
        <f t="shared" si="393"/>
        <v/>
      </c>
      <c r="BY248" s="118" t="str">
        <f t="shared" si="394"/>
        <v/>
      </c>
      <c r="BZ248" s="118" t="str">
        <f t="shared" si="395"/>
        <v/>
      </c>
      <c r="CA248" s="118" t="str">
        <f t="shared" si="396"/>
        <v/>
      </c>
      <c r="CB248" s="118" t="str">
        <f t="shared" si="397"/>
        <v/>
      </c>
      <c r="CC248" s="118" t="str">
        <f t="shared" si="398"/>
        <v/>
      </c>
      <c r="CD248" s="60" t="b">
        <f t="shared" si="399"/>
        <v>0</v>
      </c>
      <c r="CE248" s="60" t="b">
        <f t="shared" si="400"/>
        <v>0</v>
      </c>
      <c r="CF248" s="60" t="b">
        <f t="shared" si="401"/>
        <v>0</v>
      </c>
      <c r="CG248" s="60" t="b">
        <f t="shared" si="402"/>
        <v>0</v>
      </c>
      <c r="CH248" s="60" t="b">
        <f t="shared" si="403"/>
        <v>0</v>
      </c>
      <c r="CI248" s="60" t="b">
        <f t="shared" si="404"/>
        <v>0</v>
      </c>
      <c r="CJ248" s="60" t="b">
        <f t="shared" si="405"/>
        <v>0</v>
      </c>
      <c r="CK248" s="131">
        <f t="shared" si="446"/>
        <v>0</v>
      </c>
      <c r="CL248" s="131">
        <f t="shared" si="451"/>
        <v>1</v>
      </c>
      <c r="CM248" s="92">
        <f t="shared" si="447"/>
        <v>0</v>
      </c>
      <c r="CN248" s="13">
        <f t="shared" si="440"/>
        <v>0</v>
      </c>
      <c r="CO248" s="11">
        <f t="shared" si="406"/>
        <v>0</v>
      </c>
      <c r="CP248" s="13">
        <f t="shared" si="441"/>
        <v>0</v>
      </c>
      <c r="CQ248" s="11">
        <f t="shared" si="360"/>
        <v>0</v>
      </c>
      <c r="CR248" s="57">
        <f t="shared" si="361"/>
        <v>0</v>
      </c>
      <c r="CS248" s="57">
        <f t="shared" si="362"/>
        <v>0</v>
      </c>
      <c r="CT248" s="57">
        <f t="shared" si="459"/>
        <v>0</v>
      </c>
      <c r="CU248" s="24" t="str">
        <f t="shared" si="407"/>
        <v/>
      </c>
      <c r="CV248" s="24" t="str">
        <f t="shared" si="408"/>
        <v/>
      </c>
      <c r="CW248" s="24" t="str">
        <f t="shared" si="409"/>
        <v/>
      </c>
      <c r="CX248" s="24" t="str">
        <f t="shared" si="410"/>
        <v/>
      </c>
      <c r="CY248" s="24" t="str">
        <f t="shared" si="411"/>
        <v/>
      </c>
      <c r="CZ248" s="24" t="str">
        <f t="shared" si="412"/>
        <v/>
      </c>
      <c r="DA248" s="24" t="str">
        <f t="shared" si="413"/>
        <v/>
      </c>
      <c r="DB248" s="24" t="str">
        <f t="shared" si="414"/>
        <v/>
      </c>
      <c r="DC248" s="24" t="str">
        <f t="shared" si="415"/>
        <v/>
      </c>
      <c r="DD248" s="24" t="str">
        <f t="shared" si="416"/>
        <v/>
      </c>
      <c r="DE248" s="24" t="str">
        <f t="shared" si="417"/>
        <v/>
      </c>
      <c r="DF248" s="24" t="str">
        <f t="shared" si="418"/>
        <v/>
      </c>
      <c r="DG248" s="24" t="str">
        <f t="shared" si="419"/>
        <v/>
      </c>
      <c r="EA248" s="7"/>
      <c r="EH248" s="121">
        <f t="shared" ca="1" si="363"/>
        <v>13</v>
      </c>
    </row>
    <row r="249" spans="1:138" x14ac:dyDescent="0.2">
      <c r="A249" s="125"/>
      <c r="B249" s="61" t="str">
        <f t="shared" si="357"/>
        <v/>
      </c>
      <c r="C249" s="7" t="str">
        <f t="shared" si="452"/>
        <v/>
      </c>
      <c r="D249" s="60">
        <f t="shared" si="358"/>
        <v>0</v>
      </c>
      <c r="E249" s="7" t="str">
        <f t="shared" si="359"/>
        <v/>
      </c>
      <c r="F249" s="72" t="str">
        <f t="shared" si="355"/>
        <v/>
      </c>
      <c r="G249" s="108" t="str">
        <f t="shared" si="356"/>
        <v/>
      </c>
      <c r="H249" s="112">
        <f t="shared" si="453"/>
        <v>0</v>
      </c>
      <c r="I249" s="112">
        <f t="shared" si="454"/>
        <v>0</v>
      </c>
      <c r="J249" s="112">
        <f t="shared" si="455"/>
        <v>0</v>
      </c>
      <c r="K249" s="112">
        <f t="shared" si="456"/>
        <v>0</v>
      </c>
      <c r="L249" s="112">
        <f t="shared" si="457"/>
        <v>0</v>
      </c>
      <c r="M249" s="112">
        <f t="shared" si="458"/>
        <v>0</v>
      </c>
      <c r="N249" s="60"/>
      <c r="O249" s="61"/>
      <c r="P249" s="61"/>
      <c r="Q249" s="61"/>
      <c r="R249" s="61"/>
      <c r="S249" s="7"/>
      <c r="T249" s="67">
        <f t="shared" si="420"/>
        <v>1</v>
      </c>
      <c r="U249" s="76" t="str">
        <f t="shared" si="421"/>
        <v/>
      </c>
      <c r="V249" s="76" t="str">
        <f t="shared" si="422"/>
        <v/>
      </c>
      <c r="W249" s="76" t="str">
        <f t="shared" si="423"/>
        <v/>
      </c>
      <c r="X249" s="76" t="str">
        <f t="shared" si="424"/>
        <v/>
      </c>
      <c r="Y249" s="76" t="str">
        <f t="shared" si="425"/>
        <v/>
      </c>
      <c r="Z249" s="76" t="str">
        <f t="shared" si="426"/>
        <v/>
      </c>
      <c r="AA249" s="131" t="b">
        <f t="shared" si="364"/>
        <v>0</v>
      </c>
      <c r="AB249" s="131" t="b">
        <f t="shared" si="365"/>
        <v>0</v>
      </c>
      <c r="AC249" s="131" t="b">
        <f t="shared" si="366"/>
        <v>0</v>
      </c>
      <c r="AD249" s="131" t="b">
        <f t="shared" si="367"/>
        <v>0</v>
      </c>
      <c r="AE249" s="131" t="b">
        <f t="shared" si="368"/>
        <v>0</v>
      </c>
      <c r="AF249" s="131" t="b">
        <f t="shared" si="369"/>
        <v>0</v>
      </c>
      <c r="AG249" s="131">
        <f t="shared" si="442"/>
        <v>0</v>
      </c>
      <c r="AH249" s="131">
        <f t="shared" si="448"/>
        <v>1</v>
      </c>
      <c r="AI249" s="13">
        <f t="shared" si="370"/>
        <v>0</v>
      </c>
      <c r="AJ249" s="11">
        <f t="shared" si="427"/>
        <v>0</v>
      </c>
      <c r="AK249" s="67">
        <f t="shared" si="428"/>
        <v>1</v>
      </c>
      <c r="AL249" s="118" t="str">
        <f t="shared" si="429"/>
        <v/>
      </c>
      <c r="AM249" s="118" t="str">
        <f t="shared" si="430"/>
        <v/>
      </c>
      <c r="AN249" s="118" t="str">
        <f t="shared" si="431"/>
        <v/>
      </c>
      <c r="AO249" s="118" t="str">
        <f t="shared" si="432"/>
        <v/>
      </c>
      <c r="AP249" s="118" t="str">
        <f t="shared" si="433"/>
        <v/>
      </c>
      <c r="AQ249" s="118" t="str">
        <f t="shared" si="434"/>
        <v/>
      </c>
      <c r="AR249" s="118" t="str">
        <f t="shared" si="435"/>
        <v/>
      </c>
      <c r="AS249" s="60" t="b">
        <f t="shared" si="371"/>
        <v>0</v>
      </c>
      <c r="AT249" s="60" t="b">
        <f t="shared" si="372"/>
        <v>0</v>
      </c>
      <c r="AU249" s="60" t="b">
        <f t="shared" si="373"/>
        <v>0</v>
      </c>
      <c r="AV249" s="60" t="b">
        <f t="shared" si="374"/>
        <v>0</v>
      </c>
      <c r="AW249" s="60" t="b">
        <f t="shared" si="375"/>
        <v>0</v>
      </c>
      <c r="AX249" s="60" t="b">
        <f t="shared" si="376"/>
        <v>0</v>
      </c>
      <c r="AY249" s="60" t="b">
        <f t="shared" si="377"/>
        <v>0</v>
      </c>
      <c r="AZ249" s="131">
        <f t="shared" si="443"/>
        <v>0</v>
      </c>
      <c r="BA249" s="131">
        <f t="shared" si="449"/>
        <v>1</v>
      </c>
      <c r="BB249" s="13">
        <f t="shared" si="436"/>
        <v>0</v>
      </c>
      <c r="BC249" s="11">
        <f t="shared" si="378"/>
        <v>0</v>
      </c>
      <c r="BD249" s="67">
        <f t="shared" si="437"/>
        <v>1</v>
      </c>
      <c r="BE249" s="76" t="str">
        <f t="shared" si="379"/>
        <v/>
      </c>
      <c r="BF249" s="76" t="str">
        <f t="shared" si="380"/>
        <v/>
      </c>
      <c r="BG249" s="76" t="str">
        <f t="shared" si="381"/>
        <v/>
      </c>
      <c r="BH249" s="76" t="str">
        <f t="shared" si="382"/>
        <v/>
      </c>
      <c r="BI249" s="76" t="str">
        <f t="shared" si="383"/>
        <v/>
      </c>
      <c r="BJ249" s="76" t="str">
        <f t="shared" si="384"/>
        <v/>
      </c>
      <c r="BK249" s="131" t="b">
        <f t="shared" si="385"/>
        <v>0</v>
      </c>
      <c r="BL249" s="131" t="b">
        <f t="shared" si="386"/>
        <v>0</v>
      </c>
      <c r="BM249" s="131" t="b">
        <f t="shared" si="387"/>
        <v>0</v>
      </c>
      <c r="BN249" s="131" t="b">
        <f t="shared" si="388"/>
        <v>0</v>
      </c>
      <c r="BO249" s="131" t="b">
        <f t="shared" si="389"/>
        <v>0</v>
      </c>
      <c r="BP249" s="131" t="b">
        <f t="shared" si="390"/>
        <v>0</v>
      </c>
      <c r="BQ249" s="131">
        <f t="shared" si="444"/>
        <v>0</v>
      </c>
      <c r="BR249" s="131">
        <f t="shared" si="450"/>
        <v>1</v>
      </c>
      <c r="BS249" s="92">
        <f t="shared" si="445"/>
        <v>0</v>
      </c>
      <c r="BT249" s="13">
        <f t="shared" si="391"/>
        <v>0</v>
      </c>
      <c r="BU249" s="11">
        <f t="shared" si="438"/>
        <v>0</v>
      </c>
      <c r="BV249" s="67">
        <f t="shared" si="439"/>
        <v>1</v>
      </c>
      <c r="BW249" s="118" t="str">
        <f t="shared" si="392"/>
        <v/>
      </c>
      <c r="BX249" s="118" t="str">
        <f t="shared" si="393"/>
        <v/>
      </c>
      <c r="BY249" s="118" t="str">
        <f t="shared" si="394"/>
        <v/>
      </c>
      <c r="BZ249" s="118" t="str">
        <f t="shared" si="395"/>
        <v/>
      </c>
      <c r="CA249" s="118" t="str">
        <f t="shared" si="396"/>
        <v/>
      </c>
      <c r="CB249" s="118" t="str">
        <f t="shared" si="397"/>
        <v/>
      </c>
      <c r="CC249" s="118" t="str">
        <f t="shared" si="398"/>
        <v/>
      </c>
      <c r="CD249" s="60" t="b">
        <f t="shared" si="399"/>
        <v>0</v>
      </c>
      <c r="CE249" s="60" t="b">
        <f t="shared" si="400"/>
        <v>0</v>
      </c>
      <c r="CF249" s="60" t="b">
        <f t="shared" si="401"/>
        <v>0</v>
      </c>
      <c r="CG249" s="60" t="b">
        <f t="shared" si="402"/>
        <v>0</v>
      </c>
      <c r="CH249" s="60" t="b">
        <f t="shared" si="403"/>
        <v>0</v>
      </c>
      <c r="CI249" s="60" t="b">
        <f t="shared" si="404"/>
        <v>0</v>
      </c>
      <c r="CJ249" s="60" t="b">
        <f t="shared" si="405"/>
        <v>0</v>
      </c>
      <c r="CK249" s="131">
        <f t="shared" si="446"/>
        <v>0</v>
      </c>
      <c r="CL249" s="131">
        <f t="shared" si="451"/>
        <v>1</v>
      </c>
      <c r="CM249" s="92">
        <f t="shared" si="447"/>
        <v>0</v>
      </c>
      <c r="CN249" s="13">
        <f t="shared" si="440"/>
        <v>0</v>
      </c>
      <c r="CO249" s="11">
        <f t="shared" si="406"/>
        <v>0</v>
      </c>
      <c r="CP249" s="13">
        <f t="shared" si="441"/>
        <v>0</v>
      </c>
      <c r="CQ249" s="11">
        <f t="shared" si="360"/>
        <v>0</v>
      </c>
      <c r="CR249" s="57">
        <f t="shared" si="361"/>
        <v>0</v>
      </c>
      <c r="CS249" s="57">
        <f t="shared" si="362"/>
        <v>0</v>
      </c>
      <c r="CT249" s="57">
        <f t="shared" si="459"/>
        <v>0</v>
      </c>
      <c r="CU249" s="24" t="str">
        <f t="shared" si="407"/>
        <v/>
      </c>
      <c r="CV249" s="24" t="str">
        <f t="shared" si="408"/>
        <v/>
      </c>
      <c r="CW249" s="24" t="str">
        <f t="shared" si="409"/>
        <v/>
      </c>
      <c r="CX249" s="24" t="str">
        <f t="shared" si="410"/>
        <v/>
      </c>
      <c r="CY249" s="24" t="str">
        <f t="shared" si="411"/>
        <v/>
      </c>
      <c r="CZ249" s="24" t="str">
        <f t="shared" si="412"/>
        <v/>
      </c>
      <c r="DA249" s="24" t="str">
        <f t="shared" si="413"/>
        <v/>
      </c>
      <c r="DB249" s="24" t="str">
        <f t="shared" si="414"/>
        <v/>
      </c>
      <c r="DC249" s="24" t="str">
        <f t="shared" si="415"/>
        <v/>
      </c>
      <c r="DD249" s="24" t="str">
        <f t="shared" si="416"/>
        <v/>
      </c>
      <c r="DE249" s="24" t="str">
        <f t="shared" si="417"/>
        <v/>
      </c>
      <c r="DF249" s="24" t="str">
        <f t="shared" si="418"/>
        <v/>
      </c>
      <c r="DG249" s="24" t="str">
        <f t="shared" si="419"/>
        <v/>
      </c>
      <c r="EA249" s="7"/>
      <c r="EH249" s="121">
        <f t="shared" ca="1" si="363"/>
        <v>0</v>
      </c>
    </row>
    <row r="250" spans="1:138" x14ac:dyDescent="0.2">
      <c r="A250" s="125"/>
      <c r="B250" s="61" t="str">
        <f t="shared" si="357"/>
        <v/>
      </c>
      <c r="C250" s="7" t="str">
        <f t="shared" si="452"/>
        <v/>
      </c>
      <c r="D250" s="60">
        <f t="shared" si="358"/>
        <v>0</v>
      </c>
      <c r="E250" s="7" t="str">
        <f t="shared" si="359"/>
        <v/>
      </c>
      <c r="F250" s="72" t="str">
        <f t="shared" si="355"/>
        <v/>
      </c>
      <c r="G250" s="108" t="str">
        <f t="shared" si="356"/>
        <v/>
      </c>
      <c r="H250" s="112">
        <f t="shared" si="453"/>
        <v>0</v>
      </c>
      <c r="I250" s="112">
        <f t="shared" si="454"/>
        <v>0</v>
      </c>
      <c r="J250" s="112">
        <f t="shared" si="455"/>
        <v>0</v>
      </c>
      <c r="K250" s="112">
        <f t="shared" si="456"/>
        <v>0</v>
      </c>
      <c r="L250" s="112">
        <f t="shared" si="457"/>
        <v>0</v>
      </c>
      <c r="M250" s="112">
        <f t="shared" si="458"/>
        <v>0</v>
      </c>
      <c r="N250" s="60"/>
      <c r="O250" s="61"/>
      <c r="P250" s="61"/>
      <c r="Q250" s="61"/>
      <c r="R250" s="61"/>
      <c r="S250" s="7"/>
      <c r="T250" s="67">
        <f t="shared" si="420"/>
        <v>1</v>
      </c>
      <c r="U250" s="76" t="str">
        <f t="shared" si="421"/>
        <v/>
      </c>
      <c r="V250" s="76" t="str">
        <f t="shared" si="422"/>
        <v/>
      </c>
      <c r="W250" s="76" t="str">
        <f t="shared" si="423"/>
        <v/>
      </c>
      <c r="X250" s="76" t="str">
        <f t="shared" si="424"/>
        <v/>
      </c>
      <c r="Y250" s="76" t="str">
        <f t="shared" si="425"/>
        <v/>
      </c>
      <c r="Z250" s="76" t="str">
        <f t="shared" si="426"/>
        <v/>
      </c>
      <c r="AA250" s="131" t="b">
        <f t="shared" si="364"/>
        <v>0</v>
      </c>
      <c r="AB250" s="131" t="b">
        <f t="shared" si="365"/>
        <v>0</v>
      </c>
      <c r="AC250" s="131" t="b">
        <f t="shared" si="366"/>
        <v>0</v>
      </c>
      <c r="AD250" s="131" t="b">
        <f t="shared" si="367"/>
        <v>0</v>
      </c>
      <c r="AE250" s="131" t="b">
        <f t="shared" si="368"/>
        <v>0</v>
      </c>
      <c r="AF250" s="131" t="b">
        <f t="shared" si="369"/>
        <v>0</v>
      </c>
      <c r="AG250" s="131">
        <f t="shared" si="442"/>
        <v>0</v>
      </c>
      <c r="AH250" s="131">
        <f t="shared" si="448"/>
        <v>1</v>
      </c>
      <c r="AI250" s="13">
        <f t="shared" si="370"/>
        <v>0</v>
      </c>
      <c r="AJ250" s="11">
        <f t="shared" si="427"/>
        <v>0</v>
      </c>
      <c r="AK250" s="67">
        <f t="shared" si="428"/>
        <v>1</v>
      </c>
      <c r="AL250" s="118" t="str">
        <f t="shared" si="429"/>
        <v/>
      </c>
      <c r="AM250" s="118" t="str">
        <f t="shared" si="430"/>
        <v/>
      </c>
      <c r="AN250" s="118" t="str">
        <f t="shared" si="431"/>
        <v/>
      </c>
      <c r="AO250" s="118" t="str">
        <f t="shared" si="432"/>
        <v/>
      </c>
      <c r="AP250" s="118" t="str">
        <f t="shared" si="433"/>
        <v/>
      </c>
      <c r="AQ250" s="118" t="str">
        <f t="shared" si="434"/>
        <v/>
      </c>
      <c r="AR250" s="118" t="str">
        <f t="shared" si="435"/>
        <v/>
      </c>
      <c r="AS250" s="60" t="b">
        <f t="shared" si="371"/>
        <v>0</v>
      </c>
      <c r="AT250" s="60" t="b">
        <f t="shared" si="372"/>
        <v>0</v>
      </c>
      <c r="AU250" s="60" t="b">
        <f t="shared" si="373"/>
        <v>0</v>
      </c>
      <c r="AV250" s="60" t="b">
        <f t="shared" si="374"/>
        <v>0</v>
      </c>
      <c r="AW250" s="60" t="b">
        <f t="shared" si="375"/>
        <v>0</v>
      </c>
      <c r="AX250" s="60" t="b">
        <f t="shared" si="376"/>
        <v>0</v>
      </c>
      <c r="AY250" s="60" t="b">
        <f t="shared" si="377"/>
        <v>0</v>
      </c>
      <c r="AZ250" s="131">
        <f t="shared" si="443"/>
        <v>0</v>
      </c>
      <c r="BA250" s="131">
        <f t="shared" si="449"/>
        <v>1</v>
      </c>
      <c r="BB250" s="13">
        <f t="shared" si="436"/>
        <v>0</v>
      </c>
      <c r="BC250" s="11">
        <f t="shared" si="378"/>
        <v>0</v>
      </c>
      <c r="BD250" s="67">
        <f t="shared" si="437"/>
        <v>1</v>
      </c>
      <c r="BE250" s="76" t="str">
        <f t="shared" si="379"/>
        <v/>
      </c>
      <c r="BF250" s="76" t="str">
        <f t="shared" si="380"/>
        <v/>
      </c>
      <c r="BG250" s="76" t="str">
        <f t="shared" si="381"/>
        <v/>
      </c>
      <c r="BH250" s="76" t="str">
        <f t="shared" si="382"/>
        <v/>
      </c>
      <c r="BI250" s="76" t="str">
        <f t="shared" si="383"/>
        <v/>
      </c>
      <c r="BJ250" s="76" t="str">
        <f t="shared" si="384"/>
        <v/>
      </c>
      <c r="BK250" s="131" t="b">
        <f t="shared" si="385"/>
        <v>0</v>
      </c>
      <c r="BL250" s="131" t="b">
        <f t="shared" si="386"/>
        <v>0</v>
      </c>
      <c r="BM250" s="131" t="b">
        <f t="shared" si="387"/>
        <v>0</v>
      </c>
      <c r="BN250" s="131" t="b">
        <f t="shared" si="388"/>
        <v>0</v>
      </c>
      <c r="BO250" s="131" t="b">
        <f t="shared" si="389"/>
        <v>0</v>
      </c>
      <c r="BP250" s="131" t="b">
        <f t="shared" si="390"/>
        <v>0</v>
      </c>
      <c r="BQ250" s="131">
        <f t="shared" si="444"/>
        <v>0</v>
      </c>
      <c r="BR250" s="131">
        <f t="shared" si="450"/>
        <v>1</v>
      </c>
      <c r="BS250" s="92">
        <f t="shared" si="445"/>
        <v>0</v>
      </c>
      <c r="BT250" s="13">
        <f t="shared" si="391"/>
        <v>0</v>
      </c>
      <c r="BU250" s="11">
        <f t="shared" si="438"/>
        <v>0</v>
      </c>
      <c r="BV250" s="67">
        <f t="shared" si="439"/>
        <v>1</v>
      </c>
      <c r="BW250" s="118" t="str">
        <f t="shared" si="392"/>
        <v/>
      </c>
      <c r="BX250" s="118" t="str">
        <f t="shared" si="393"/>
        <v/>
      </c>
      <c r="BY250" s="118" t="str">
        <f t="shared" si="394"/>
        <v/>
      </c>
      <c r="BZ250" s="118" t="str">
        <f t="shared" si="395"/>
        <v/>
      </c>
      <c r="CA250" s="118" t="str">
        <f t="shared" si="396"/>
        <v/>
      </c>
      <c r="CB250" s="118" t="str">
        <f t="shared" si="397"/>
        <v/>
      </c>
      <c r="CC250" s="118" t="str">
        <f t="shared" si="398"/>
        <v/>
      </c>
      <c r="CD250" s="60" t="b">
        <f t="shared" si="399"/>
        <v>0</v>
      </c>
      <c r="CE250" s="60" t="b">
        <f t="shared" si="400"/>
        <v>0</v>
      </c>
      <c r="CF250" s="60" t="b">
        <f t="shared" si="401"/>
        <v>0</v>
      </c>
      <c r="CG250" s="60" t="b">
        <f t="shared" si="402"/>
        <v>0</v>
      </c>
      <c r="CH250" s="60" t="b">
        <f t="shared" si="403"/>
        <v>0</v>
      </c>
      <c r="CI250" s="60" t="b">
        <f t="shared" si="404"/>
        <v>0</v>
      </c>
      <c r="CJ250" s="60" t="b">
        <f t="shared" si="405"/>
        <v>0</v>
      </c>
      <c r="CK250" s="131">
        <f t="shared" si="446"/>
        <v>0</v>
      </c>
      <c r="CL250" s="131">
        <f t="shared" si="451"/>
        <v>1</v>
      </c>
      <c r="CM250" s="92">
        <f t="shared" si="447"/>
        <v>0</v>
      </c>
      <c r="CN250" s="13">
        <f t="shared" si="440"/>
        <v>0</v>
      </c>
      <c r="CO250" s="11">
        <f t="shared" si="406"/>
        <v>0</v>
      </c>
      <c r="CP250" s="13">
        <f t="shared" si="441"/>
        <v>0</v>
      </c>
      <c r="CQ250" s="11">
        <f t="shared" si="360"/>
        <v>0</v>
      </c>
      <c r="CR250" s="57">
        <f t="shared" si="361"/>
        <v>0</v>
      </c>
      <c r="CS250" s="57">
        <f t="shared" si="362"/>
        <v>0</v>
      </c>
      <c r="CT250" s="57">
        <f t="shared" si="459"/>
        <v>0</v>
      </c>
      <c r="CU250" s="24" t="str">
        <f t="shared" si="407"/>
        <v/>
      </c>
      <c r="CV250" s="24" t="str">
        <f t="shared" si="408"/>
        <v/>
      </c>
      <c r="CW250" s="24" t="str">
        <f t="shared" si="409"/>
        <v/>
      </c>
      <c r="CX250" s="24" t="str">
        <f t="shared" si="410"/>
        <v/>
      </c>
      <c r="CY250" s="24" t="str">
        <f t="shared" si="411"/>
        <v/>
      </c>
      <c r="CZ250" s="24" t="str">
        <f t="shared" si="412"/>
        <v/>
      </c>
      <c r="DA250" s="24" t="str">
        <f t="shared" si="413"/>
        <v/>
      </c>
      <c r="DB250" s="24" t="str">
        <f t="shared" si="414"/>
        <v/>
      </c>
      <c r="DC250" s="24" t="str">
        <f t="shared" si="415"/>
        <v/>
      </c>
      <c r="DD250" s="24" t="str">
        <f t="shared" si="416"/>
        <v/>
      </c>
      <c r="DE250" s="24" t="str">
        <f t="shared" si="417"/>
        <v/>
      </c>
      <c r="DF250" s="24" t="str">
        <f t="shared" si="418"/>
        <v/>
      </c>
      <c r="DG250" s="24" t="str">
        <f t="shared" si="419"/>
        <v/>
      </c>
      <c r="EA250" s="7"/>
      <c r="EH250" s="121">
        <f t="shared" ca="1" si="363"/>
        <v>3</v>
      </c>
    </row>
    <row r="251" spans="1:138" x14ac:dyDescent="0.2">
      <c r="A251" s="125"/>
      <c r="B251" s="61" t="str">
        <f t="shared" si="357"/>
        <v/>
      </c>
      <c r="C251" s="7" t="str">
        <f t="shared" si="452"/>
        <v/>
      </c>
      <c r="D251" s="60">
        <f t="shared" si="358"/>
        <v>0</v>
      </c>
      <c r="E251" s="7" t="str">
        <f t="shared" si="359"/>
        <v/>
      </c>
      <c r="F251" s="72" t="str">
        <f t="shared" si="355"/>
        <v/>
      </c>
      <c r="G251" s="108" t="str">
        <f t="shared" si="356"/>
        <v/>
      </c>
      <c r="H251" s="112">
        <f t="shared" si="453"/>
        <v>0</v>
      </c>
      <c r="I251" s="112">
        <f t="shared" si="454"/>
        <v>0</v>
      </c>
      <c r="J251" s="112">
        <f t="shared" si="455"/>
        <v>0</v>
      </c>
      <c r="K251" s="112">
        <f t="shared" si="456"/>
        <v>0</v>
      </c>
      <c r="L251" s="112">
        <f t="shared" si="457"/>
        <v>0</v>
      </c>
      <c r="M251" s="112">
        <f t="shared" si="458"/>
        <v>0</v>
      </c>
      <c r="N251" s="60"/>
      <c r="O251" s="61"/>
      <c r="P251" s="61"/>
      <c r="Q251" s="61"/>
      <c r="R251" s="61"/>
      <c r="S251" s="7"/>
      <c r="T251" s="67">
        <f t="shared" si="420"/>
        <v>1</v>
      </c>
      <c r="U251" s="76" t="str">
        <f t="shared" si="421"/>
        <v/>
      </c>
      <c r="V251" s="76" t="str">
        <f t="shared" si="422"/>
        <v/>
      </c>
      <c r="W251" s="76" t="str">
        <f t="shared" si="423"/>
        <v/>
      </c>
      <c r="X251" s="76" t="str">
        <f t="shared" si="424"/>
        <v/>
      </c>
      <c r="Y251" s="76" t="str">
        <f t="shared" si="425"/>
        <v/>
      </c>
      <c r="Z251" s="76" t="str">
        <f t="shared" si="426"/>
        <v/>
      </c>
      <c r="AA251" s="131" t="b">
        <f t="shared" si="364"/>
        <v>0</v>
      </c>
      <c r="AB251" s="131" t="b">
        <f t="shared" si="365"/>
        <v>0</v>
      </c>
      <c r="AC251" s="131" t="b">
        <f t="shared" si="366"/>
        <v>0</v>
      </c>
      <c r="AD251" s="131" t="b">
        <f t="shared" si="367"/>
        <v>0</v>
      </c>
      <c r="AE251" s="131" t="b">
        <f t="shared" si="368"/>
        <v>0</v>
      </c>
      <c r="AF251" s="131" t="b">
        <f t="shared" si="369"/>
        <v>0</v>
      </c>
      <c r="AG251" s="131">
        <f t="shared" si="442"/>
        <v>0</v>
      </c>
      <c r="AH251" s="131">
        <f t="shared" si="448"/>
        <v>1</v>
      </c>
      <c r="AI251" s="13">
        <f t="shared" si="370"/>
        <v>0</v>
      </c>
      <c r="AJ251" s="11">
        <f t="shared" si="427"/>
        <v>0</v>
      </c>
      <c r="AK251" s="67">
        <f t="shared" si="428"/>
        <v>1</v>
      </c>
      <c r="AL251" s="118" t="str">
        <f t="shared" si="429"/>
        <v/>
      </c>
      <c r="AM251" s="118" t="str">
        <f t="shared" si="430"/>
        <v/>
      </c>
      <c r="AN251" s="118" t="str">
        <f t="shared" si="431"/>
        <v/>
      </c>
      <c r="AO251" s="118" t="str">
        <f t="shared" si="432"/>
        <v/>
      </c>
      <c r="AP251" s="118" t="str">
        <f t="shared" si="433"/>
        <v/>
      </c>
      <c r="AQ251" s="118" t="str">
        <f t="shared" si="434"/>
        <v/>
      </c>
      <c r="AR251" s="118" t="str">
        <f t="shared" si="435"/>
        <v/>
      </c>
      <c r="AS251" s="60" t="b">
        <f t="shared" si="371"/>
        <v>0</v>
      </c>
      <c r="AT251" s="60" t="b">
        <f t="shared" si="372"/>
        <v>0</v>
      </c>
      <c r="AU251" s="60" t="b">
        <f t="shared" si="373"/>
        <v>0</v>
      </c>
      <c r="AV251" s="60" t="b">
        <f t="shared" si="374"/>
        <v>0</v>
      </c>
      <c r="AW251" s="60" t="b">
        <f t="shared" si="375"/>
        <v>0</v>
      </c>
      <c r="AX251" s="60" t="b">
        <f t="shared" si="376"/>
        <v>0</v>
      </c>
      <c r="AY251" s="60" t="b">
        <f t="shared" si="377"/>
        <v>0</v>
      </c>
      <c r="AZ251" s="131">
        <f t="shared" si="443"/>
        <v>0</v>
      </c>
      <c r="BA251" s="131">
        <f t="shared" si="449"/>
        <v>1</v>
      </c>
      <c r="BB251" s="13">
        <f t="shared" si="436"/>
        <v>0</v>
      </c>
      <c r="BC251" s="11">
        <f t="shared" si="378"/>
        <v>0</v>
      </c>
      <c r="BD251" s="67">
        <f t="shared" si="437"/>
        <v>1</v>
      </c>
      <c r="BE251" s="76" t="str">
        <f t="shared" si="379"/>
        <v/>
      </c>
      <c r="BF251" s="76" t="str">
        <f t="shared" si="380"/>
        <v/>
      </c>
      <c r="BG251" s="76" t="str">
        <f t="shared" si="381"/>
        <v/>
      </c>
      <c r="BH251" s="76" t="str">
        <f t="shared" si="382"/>
        <v/>
      </c>
      <c r="BI251" s="76" t="str">
        <f t="shared" si="383"/>
        <v/>
      </c>
      <c r="BJ251" s="76" t="str">
        <f t="shared" si="384"/>
        <v/>
      </c>
      <c r="BK251" s="131" t="b">
        <f t="shared" si="385"/>
        <v>0</v>
      </c>
      <c r="BL251" s="131" t="b">
        <f t="shared" si="386"/>
        <v>0</v>
      </c>
      <c r="BM251" s="131" t="b">
        <f t="shared" si="387"/>
        <v>0</v>
      </c>
      <c r="BN251" s="131" t="b">
        <f t="shared" si="388"/>
        <v>0</v>
      </c>
      <c r="BO251" s="131" t="b">
        <f t="shared" si="389"/>
        <v>0</v>
      </c>
      <c r="BP251" s="131" t="b">
        <f t="shared" si="390"/>
        <v>0</v>
      </c>
      <c r="BQ251" s="131">
        <f t="shared" si="444"/>
        <v>0</v>
      </c>
      <c r="BR251" s="131">
        <f t="shared" si="450"/>
        <v>1</v>
      </c>
      <c r="BS251" s="92">
        <f t="shared" si="445"/>
        <v>0</v>
      </c>
      <c r="BT251" s="13">
        <f t="shared" si="391"/>
        <v>0</v>
      </c>
      <c r="BU251" s="11">
        <f t="shared" si="438"/>
        <v>0</v>
      </c>
      <c r="BV251" s="67">
        <f t="shared" si="439"/>
        <v>1</v>
      </c>
      <c r="BW251" s="118" t="str">
        <f t="shared" si="392"/>
        <v/>
      </c>
      <c r="BX251" s="118" t="str">
        <f t="shared" si="393"/>
        <v/>
      </c>
      <c r="BY251" s="118" t="str">
        <f t="shared" si="394"/>
        <v/>
      </c>
      <c r="BZ251" s="118" t="str">
        <f t="shared" si="395"/>
        <v/>
      </c>
      <c r="CA251" s="118" t="str">
        <f t="shared" si="396"/>
        <v/>
      </c>
      <c r="CB251" s="118" t="str">
        <f t="shared" si="397"/>
        <v/>
      </c>
      <c r="CC251" s="118" t="str">
        <f t="shared" si="398"/>
        <v/>
      </c>
      <c r="CD251" s="60" t="b">
        <f t="shared" si="399"/>
        <v>0</v>
      </c>
      <c r="CE251" s="60" t="b">
        <f t="shared" si="400"/>
        <v>0</v>
      </c>
      <c r="CF251" s="60" t="b">
        <f t="shared" si="401"/>
        <v>0</v>
      </c>
      <c r="CG251" s="60" t="b">
        <f t="shared" si="402"/>
        <v>0</v>
      </c>
      <c r="CH251" s="60" t="b">
        <f t="shared" si="403"/>
        <v>0</v>
      </c>
      <c r="CI251" s="60" t="b">
        <f t="shared" si="404"/>
        <v>0</v>
      </c>
      <c r="CJ251" s="60" t="b">
        <f t="shared" si="405"/>
        <v>0</v>
      </c>
      <c r="CK251" s="131">
        <f t="shared" si="446"/>
        <v>0</v>
      </c>
      <c r="CL251" s="131">
        <f t="shared" si="451"/>
        <v>1</v>
      </c>
      <c r="CM251" s="92">
        <f t="shared" si="447"/>
        <v>0</v>
      </c>
      <c r="CN251" s="13">
        <f t="shared" si="440"/>
        <v>0</v>
      </c>
      <c r="CO251" s="11">
        <f t="shared" si="406"/>
        <v>0</v>
      </c>
      <c r="CP251" s="13">
        <f t="shared" si="441"/>
        <v>0</v>
      </c>
      <c r="CQ251" s="11">
        <f t="shared" si="360"/>
        <v>0</v>
      </c>
      <c r="CR251" s="57">
        <f t="shared" si="361"/>
        <v>0</v>
      </c>
      <c r="CS251" s="57">
        <f t="shared" si="362"/>
        <v>0</v>
      </c>
      <c r="CT251" s="57">
        <f t="shared" si="459"/>
        <v>0</v>
      </c>
      <c r="CU251" s="24" t="str">
        <f t="shared" si="407"/>
        <v/>
      </c>
      <c r="CV251" s="24" t="str">
        <f t="shared" si="408"/>
        <v/>
      </c>
      <c r="CW251" s="24" t="str">
        <f t="shared" si="409"/>
        <v/>
      </c>
      <c r="CX251" s="24" t="str">
        <f t="shared" si="410"/>
        <v/>
      </c>
      <c r="CY251" s="24" t="str">
        <f t="shared" si="411"/>
        <v/>
      </c>
      <c r="CZ251" s="24" t="str">
        <f t="shared" si="412"/>
        <v/>
      </c>
      <c r="DA251" s="24" t="str">
        <f t="shared" si="413"/>
        <v/>
      </c>
      <c r="DB251" s="24" t="str">
        <f t="shared" si="414"/>
        <v/>
      </c>
      <c r="DC251" s="24" t="str">
        <f t="shared" si="415"/>
        <v/>
      </c>
      <c r="DD251" s="24" t="str">
        <f t="shared" si="416"/>
        <v/>
      </c>
      <c r="DE251" s="24" t="str">
        <f t="shared" si="417"/>
        <v/>
      </c>
      <c r="DF251" s="24" t="str">
        <f t="shared" si="418"/>
        <v/>
      </c>
      <c r="DG251" s="24" t="str">
        <f t="shared" si="419"/>
        <v/>
      </c>
      <c r="EA251" s="7"/>
      <c r="EH251" s="121">
        <f t="shared" ca="1" si="363"/>
        <v>3</v>
      </c>
    </row>
    <row r="252" spans="1:138" x14ac:dyDescent="0.2">
      <c r="A252" s="125"/>
      <c r="B252" s="61" t="str">
        <f t="shared" si="357"/>
        <v/>
      </c>
      <c r="C252" s="7" t="str">
        <f t="shared" si="452"/>
        <v/>
      </c>
      <c r="D252" s="60">
        <f t="shared" si="358"/>
        <v>0</v>
      </c>
      <c r="E252" s="7" t="str">
        <f t="shared" si="359"/>
        <v/>
      </c>
      <c r="F252" s="72" t="str">
        <f t="shared" si="355"/>
        <v/>
      </c>
      <c r="G252" s="108" t="str">
        <f t="shared" si="356"/>
        <v/>
      </c>
      <c r="H252" s="112">
        <f t="shared" si="453"/>
        <v>0</v>
      </c>
      <c r="I252" s="112">
        <f t="shared" si="454"/>
        <v>0</v>
      </c>
      <c r="J252" s="112">
        <f t="shared" si="455"/>
        <v>0</v>
      </c>
      <c r="K252" s="112">
        <f t="shared" si="456"/>
        <v>0</v>
      </c>
      <c r="L252" s="112">
        <f t="shared" si="457"/>
        <v>0</v>
      </c>
      <c r="M252" s="112">
        <f t="shared" si="458"/>
        <v>0</v>
      </c>
      <c r="N252" s="60"/>
      <c r="O252" s="61"/>
      <c r="P252" s="61"/>
      <c r="Q252" s="61"/>
      <c r="R252" s="61"/>
      <c r="S252" s="7"/>
      <c r="T252" s="67">
        <f t="shared" si="420"/>
        <v>1</v>
      </c>
      <c r="U252" s="76" t="str">
        <f t="shared" si="421"/>
        <v/>
      </c>
      <c r="V252" s="76" t="str">
        <f t="shared" si="422"/>
        <v/>
      </c>
      <c r="W252" s="76" t="str">
        <f t="shared" si="423"/>
        <v/>
      </c>
      <c r="X252" s="76" t="str">
        <f t="shared" si="424"/>
        <v/>
      </c>
      <c r="Y252" s="76" t="str">
        <f t="shared" si="425"/>
        <v/>
      </c>
      <c r="Z252" s="76" t="str">
        <f t="shared" si="426"/>
        <v/>
      </c>
      <c r="AA252" s="131" t="b">
        <f t="shared" si="364"/>
        <v>0</v>
      </c>
      <c r="AB252" s="131" t="b">
        <f t="shared" si="365"/>
        <v>0</v>
      </c>
      <c r="AC252" s="131" t="b">
        <f t="shared" si="366"/>
        <v>0</v>
      </c>
      <c r="AD252" s="131" t="b">
        <f t="shared" si="367"/>
        <v>0</v>
      </c>
      <c r="AE252" s="131" t="b">
        <f t="shared" si="368"/>
        <v>0</v>
      </c>
      <c r="AF252" s="131" t="b">
        <f t="shared" si="369"/>
        <v>0</v>
      </c>
      <c r="AG252" s="131">
        <f t="shared" si="442"/>
        <v>0</v>
      </c>
      <c r="AH252" s="131">
        <f t="shared" si="448"/>
        <v>1</v>
      </c>
      <c r="AI252" s="13">
        <f t="shared" si="370"/>
        <v>0</v>
      </c>
      <c r="AJ252" s="11">
        <f t="shared" si="427"/>
        <v>0</v>
      </c>
      <c r="AK252" s="67">
        <f t="shared" si="428"/>
        <v>1</v>
      </c>
      <c r="AL252" s="118" t="str">
        <f t="shared" si="429"/>
        <v/>
      </c>
      <c r="AM252" s="118" t="str">
        <f t="shared" si="430"/>
        <v/>
      </c>
      <c r="AN252" s="118" t="str">
        <f t="shared" si="431"/>
        <v/>
      </c>
      <c r="AO252" s="118" t="str">
        <f t="shared" si="432"/>
        <v/>
      </c>
      <c r="AP252" s="118" t="str">
        <f t="shared" si="433"/>
        <v/>
      </c>
      <c r="AQ252" s="118" t="str">
        <f t="shared" si="434"/>
        <v/>
      </c>
      <c r="AR252" s="118" t="str">
        <f t="shared" si="435"/>
        <v/>
      </c>
      <c r="AS252" s="60" t="b">
        <f t="shared" si="371"/>
        <v>0</v>
      </c>
      <c r="AT252" s="60" t="b">
        <f t="shared" si="372"/>
        <v>0</v>
      </c>
      <c r="AU252" s="60" t="b">
        <f t="shared" si="373"/>
        <v>0</v>
      </c>
      <c r="AV252" s="60" t="b">
        <f t="shared" si="374"/>
        <v>0</v>
      </c>
      <c r="AW252" s="60" t="b">
        <f t="shared" si="375"/>
        <v>0</v>
      </c>
      <c r="AX252" s="60" t="b">
        <f t="shared" si="376"/>
        <v>0</v>
      </c>
      <c r="AY252" s="60" t="b">
        <f t="shared" si="377"/>
        <v>0</v>
      </c>
      <c r="AZ252" s="131">
        <f t="shared" si="443"/>
        <v>0</v>
      </c>
      <c r="BA252" s="131">
        <f t="shared" si="449"/>
        <v>1</v>
      </c>
      <c r="BB252" s="13">
        <f t="shared" si="436"/>
        <v>0</v>
      </c>
      <c r="BC252" s="11">
        <f t="shared" si="378"/>
        <v>0</v>
      </c>
      <c r="BD252" s="67">
        <f t="shared" si="437"/>
        <v>1</v>
      </c>
      <c r="BE252" s="76" t="str">
        <f t="shared" si="379"/>
        <v/>
      </c>
      <c r="BF252" s="76" t="str">
        <f t="shared" si="380"/>
        <v/>
      </c>
      <c r="BG252" s="76" t="str">
        <f t="shared" si="381"/>
        <v/>
      </c>
      <c r="BH252" s="76" t="str">
        <f t="shared" si="382"/>
        <v/>
      </c>
      <c r="BI252" s="76" t="str">
        <f t="shared" si="383"/>
        <v/>
      </c>
      <c r="BJ252" s="76" t="str">
        <f t="shared" si="384"/>
        <v/>
      </c>
      <c r="BK252" s="131" t="b">
        <f t="shared" si="385"/>
        <v>0</v>
      </c>
      <c r="BL252" s="131" t="b">
        <f t="shared" si="386"/>
        <v>0</v>
      </c>
      <c r="BM252" s="131" t="b">
        <f t="shared" si="387"/>
        <v>0</v>
      </c>
      <c r="BN252" s="131" t="b">
        <f t="shared" si="388"/>
        <v>0</v>
      </c>
      <c r="BO252" s="131" t="b">
        <f t="shared" si="389"/>
        <v>0</v>
      </c>
      <c r="BP252" s="131" t="b">
        <f t="shared" si="390"/>
        <v>0</v>
      </c>
      <c r="BQ252" s="131">
        <f t="shared" si="444"/>
        <v>0</v>
      </c>
      <c r="BR252" s="131">
        <f t="shared" si="450"/>
        <v>1</v>
      </c>
      <c r="BS252" s="92">
        <f t="shared" si="445"/>
        <v>0</v>
      </c>
      <c r="BT252" s="13">
        <f t="shared" si="391"/>
        <v>0</v>
      </c>
      <c r="BU252" s="11">
        <f t="shared" si="438"/>
        <v>0</v>
      </c>
      <c r="BV252" s="67">
        <f t="shared" si="439"/>
        <v>1</v>
      </c>
      <c r="BW252" s="118" t="str">
        <f t="shared" si="392"/>
        <v/>
      </c>
      <c r="BX252" s="118" t="str">
        <f t="shared" si="393"/>
        <v/>
      </c>
      <c r="BY252" s="118" t="str">
        <f t="shared" si="394"/>
        <v/>
      </c>
      <c r="BZ252" s="118" t="str">
        <f t="shared" si="395"/>
        <v/>
      </c>
      <c r="CA252" s="118" t="str">
        <f t="shared" si="396"/>
        <v/>
      </c>
      <c r="CB252" s="118" t="str">
        <f t="shared" si="397"/>
        <v/>
      </c>
      <c r="CC252" s="118" t="str">
        <f t="shared" si="398"/>
        <v/>
      </c>
      <c r="CD252" s="60" t="b">
        <f t="shared" si="399"/>
        <v>0</v>
      </c>
      <c r="CE252" s="60" t="b">
        <f t="shared" si="400"/>
        <v>0</v>
      </c>
      <c r="CF252" s="60" t="b">
        <f t="shared" si="401"/>
        <v>0</v>
      </c>
      <c r="CG252" s="60" t="b">
        <f t="shared" si="402"/>
        <v>0</v>
      </c>
      <c r="CH252" s="60" t="b">
        <f t="shared" si="403"/>
        <v>0</v>
      </c>
      <c r="CI252" s="60" t="b">
        <f t="shared" si="404"/>
        <v>0</v>
      </c>
      <c r="CJ252" s="60" t="b">
        <f t="shared" si="405"/>
        <v>0</v>
      </c>
      <c r="CK252" s="131">
        <f t="shared" si="446"/>
        <v>0</v>
      </c>
      <c r="CL252" s="131">
        <f t="shared" si="451"/>
        <v>1</v>
      </c>
      <c r="CM252" s="92">
        <f t="shared" si="447"/>
        <v>0</v>
      </c>
      <c r="CN252" s="13">
        <f t="shared" si="440"/>
        <v>0</v>
      </c>
      <c r="CO252" s="11">
        <f t="shared" si="406"/>
        <v>0</v>
      </c>
      <c r="CP252" s="13">
        <f t="shared" si="441"/>
        <v>0</v>
      </c>
      <c r="CQ252" s="11">
        <f t="shared" si="360"/>
        <v>0</v>
      </c>
      <c r="CR252" s="57">
        <f t="shared" si="361"/>
        <v>0</v>
      </c>
      <c r="CS252" s="57">
        <f t="shared" si="362"/>
        <v>0</v>
      </c>
      <c r="CT252" s="57">
        <f t="shared" si="459"/>
        <v>0</v>
      </c>
      <c r="CU252" s="24" t="str">
        <f t="shared" si="407"/>
        <v/>
      </c>
      <c r="CV252" s="24" t="str">
        <f t="shared" si="408"/>
        <v/>
      </c>
      <c r="CW252" s="24" t="str">
        <f t="shared" si="409"/>
        <v/>
      </c>
      <c r="CX252" s="24" t="str">
        <f t="shared" si="410"/>
        <v/>
      </c>
      <c r="CY252" s="24" t="str">
        <f t="shared" si="411"/>
        <v/>
      </c>
      <c r="CZ252" s="24" t="str">
        <f t="shared" si="412"/>
        <v/>
      </c>
      <c r="DA252" s="24" t="str">
        <f t="shared" si="413"/>
        <v/>
      </c>
      <c r="DB252" s="24" t="str">
        <f t="shared" si="414"/>
        <v/>
      </c>
      <c r="DC252" s="24" t="str">
        <f t="shared" si="415"/>
        <v/>
      </c>
      <c r="DD252" s="24" t="str">
        <f t="shared" si="416"/>
        <v/>
      </c>
      <c r="DE252" s="24" t="str">
        <f t="shared" si="417"/>
        <v/>
      </c>
      <c r="DF252" s="24" t="str">
        <f t="shared" si="418"/>
        <v/>
      </c>
      <c r="DG252" s="24" t="str">
        <f t="shared" si="419"/>
        <v/>
      </c>
      <c r="EA252" s="7"/>
      <c r="EH252" s="121">
        <f t="shared" ca="1" si="363"/>
        <v>4</v>
      </c>
    </row>
    <row r="253" spans="1:138" x14ac:dyDescent="0.2">
      <c r="A253" s="125"/>
      <c r="B253" s="61" t="str">
        <f t="shared" si="357"/>
        <v/>
      </c>
      <c r="C253" s="7" t="str">
        <f t="shared" si="452"/>
        <v/>
      </c>
      <c r="D253" s="60">
        <f t="shared" si="358"/>
        <v>0</v>
      </c>
      <c r="E253" s="7" t="str">
        <f t="shared" si="359"/>
        <v/>
      </c>
      <c r="F253" s="72" t="str">
        <f t="shared" si="355"/>
        <v/>
      </c>
      <c r="G253" s="108" t="str">
        <f t="shared" si="356"/>
        <v/>
      </c>
      <c r="H253" s="112">
        <f t="shared" si="453"/>
        <v>0</v>
      </c>
      <c r="I253" s="112">
        <f t="shared" si="454"/>
        <v>0</v>
      </c>
      <c r="J253" s="112">
        <f t="shared" si="455"/>
        <v>0</v>
      </c>
      <c r="K253" s="112">
        <f t="shared" si="456"/>
        <v>0</v>
      </c>
      <c r="L253" s="112">
        <f t="shared" si="457"/>
        <v>0</v>
      </c>
      <c r="M253" s="112">
        <f t="shared" si="458"/>
        <v>0</v>
      </c>
      <c r="N253" s="60"/>
      <c r="O253" s="61"/>
      <c r="P253" s="61"/>
      <c r="Q253" s="61"/>
      <c r="R253" s="61"/>
      <c r="S253" s="7"/>
      <c r="T253" s="67">
        <f t="shared" si="420"/>
        <v>1</v>
      </c>
      <c r="U253" s="76" t="str">
        <f t="shared" si="421"/>
        <v/>
      </c>
      <c r="V253" s="76" t="str">
        <f t="shared" si="422"/>
        <v/>
      </c>
      <c r="W253" s="76" t="str">
        <f t="shared" si="423"/>
        <v/>
      </c>
      <c r="X253" s="76" t="str">
        <f t="shared" si="424"/>
        <v/>
      </c>
      <c r="Y253" s="76" t="str">
        <f t="shared" si="425"/>
        <v/>
      </c>
      <c r="Z253" s="76" t="str">
        <f t="shared" si="426"/>
        <v/>
      </c>
      <c r="AA253" s="131" t="b">
        <f t="shared" si="364"/>
        <v>0</v>
      </c>
      <c r="AB253" s="131" t="b">
        <f t="shared" si="365"/>
        <v>0</v>
      </c>
      <c r="AC253" s="131" t="b">
        <f t="shared" si="366"/>
        <v>0</v>
      </c>
      <c r="AD253" s="131" t="b">
        <f t="shared" si="367"/>
        <v>0</v>
      </c>
      <c r="AE253" s="131" t="b">
        <f t="shared" si="368"/>
        <v>0</v>
      </c>
      <c r="AF253" s="131" t="b">
        <f t="shared" si="369"/>
        <v>0</v>
      </c>
      <c r="AG253" s="131">
        <f t="shared" si="442"/>
        <v>0</v>
      </c>
      <c r="AH253" s="131">
        <f t="shared" si="448"/>
        <v>1</v>
      </c>
      <c r="AI253" s="13">
        <f t="shared" si="370"/>
        <v>0</v>
      </c>
      <c r="AJ253" s="11">
        <f t="shared" si="427"/>
        <v>0</v>
      </c>
      <c r="AK253" s="67">
        <f t="shared" si="428"/>
        <v>1</v>
      </c>
      <c r="AL253" s="118" t="str">
        <f t="shared" si="429"/>
        <v/>
      </c>
      <c r="AM253" s="118" t="str">
        <f t="shared" si="430"/>
        <v/>
      </c>
      <c r="AN253" s="118" t="str">
        <f t="shared" si="431"/>
        <v/>
      </c>
      <c r="AO253" s="118" t="str">
        <f t="shared" si="432"/>
        <v/>
      </c>
      <c r="AP253" s="118" t="str">
        <f t="shared" si="433"/>
        <v/>
      </c>
      <c r="AQ253" s="118" t="str">
        <f t="shared" si="434"/>
        <v/>
      </c>
      <c r="AR253" s="118" t="str">
        <f t="shared" si="435"/>
        <v/>
      </c>
      <c r="AS253" s="60" t="b">
        <f t="shared" si="371"/>
        <v>0</v>
      </c>
      <c r="AT253" s="60" t="b">
        <f t="shared" si="372"/>
        <v>0</v>
      </c>
      <c r="AU253" s="60" t="b">
        <f t="shared" si="373"/>
        <v>0</v>
      </c>
      <c r="AV253" s="60" t="b">
        <f t="shared" si="374"/>
        <v>0</v>
      </c>
      <c r="AW253" s="60" t="b">
        <f t="shared" si="375"/>
        <v>0</v>
      </c>
      <c r="AX253" s="60" t="b">
        <f t="shared" si="376"/>
        <v>0</v>
      </c>
      <c r="AY253" s="60" t="b">
        <f t="shared" si="377"/>
        <v>0</v>
      </c>
      <c r="AZ253" s="131">
        <f t="shared" si="443"/>
        <v>0</v>
      </c>
      <c r="BA253" s="131">
        <f t="shared" si="449"/>
        <v>1</v>
      </c>
      <c r="BB253" s="13">
        <f t="shared" si="436"/>
        <v>0</v>
      </c>
      <c r="BC253" s="11">
        <f t="shared" si="378"/>
        <v>0</v>
      </c>
      <c r="BD253" s="67">
        <f t="shared" si="437"/>
        <v>1</v>
      </c>
      <c r="BE253" s="76" t="str">
        <f t="shared" si="379"/>
        <v/>
      </c>
      <c r="BF253" s="76" t="str">
        <f t="shared" si="380"/>
        <v/>
      </c>
      <c r="BG253" s="76" t="str">
        <f t="shared" si="381"/>
        <v/>
      </c>
      <c r="BH253" s="76" t="str">
        <f t="shared" si="382"/>
        <v/>
      </c>
      <c r="BI253" s="76" t="str">
        <f t="shared" si="383"/>
        <v/>
      </c>
      <c r="BJ253" s="76" t="str">
        <f t="shared" si="384"/>
        <v/>
      </c>
      <c r="BK253" s="131" t="b">
        <f t="shared" si="385"/>
        <v>0</v>
      </c>
      <c r="BL253" s="131" t="b">
        <f t="shared" si="386"/>
        <v>0</v>
      </c>
      <c r="BM253" s="131" t="b">
        <f t="shared" si="387"/>
        <v>0</v>
      </c>
      <c r="BN253" s="131" t="b">
        <f t="shared" si="388"/>
        <v>0</v>
      </c>
      <c r="BO253" s="131" t="b">
        <f t="shared" si="389"/>
        <v>0</v>
      </c>
      <c r="BP253" s="131" t="b">
        <f t="shared" si="390"/>
        <v>0</v>
      </c>
      <c r="BQ253" s="131">
        <f t="shared" si="444"/>
        <v>0</v>
      </c>
      <c r="BR253" s="131">
        <f t="shared" si="450"/>
        <v>1</v>
      </c>
      <c r="BS253" s="92">
        <f t="shared" si="445"/>
        <v>0</v>
      </c>
      <c r="BT253" s="13">
        <f t="shared" si="391"/>
        <v>0</v>
      </c>
      <c r="BU253" s="11">
        <f t="shared" si="438"/>
        <v>0</v>
      </c>
      <c r="BV253" s="67">
        <f t="shared" si="439"/>
        <v>1</v>
      </c>
      <c r="BW253" s="118" t="str">
        <f t="shared" si="392"/>
        <v/>
      </c>
      <c r="BX253" s="118" t="str">
        <f t="shared" si="393"/>
        <v/>
      </c>
      <c r="BY253" s="118" t="str">
        <f t="shared" si="394"/>
        <v/>
      </c>
      <c r="BZ253" s="118" t="str">
        <f t="shared" si="395"/>
        <v/>
      </c>
      <c r="CA253" s="118" t="str">
        <f t="shared" si="396"/>
        <v/>
      </c>
      <c r="CB253" s="118" t="str">
        <f t="shared" si="397"/>
        <v/>
      </c>
      <c r="CC253" s="118" t="str">
        <f t="shared" si="398"/>
        <v/>
      </c>
      <c r="CD253" s="60" t="b">
        <f t="shared" si="399"/>
        <v>0</v>
      </c>
      <c r="CE253" s="60" t="b">
        <f t="shared" si="400"/>
        <v>0</v>
      </c>
      <c r="CF253" s="60" t="b">
        <f t="shared" si="401"/>
        <v>0</v>
      </c>
      <c r="CG253" s="60" t="b">
        <f t="shared" si="402"/>
        <v>0</v>
      </c>
      <c r="CH253" s="60" t="b">
        <f t="shared" si="403"/>
        <v>0</v>
      </c>
      <c r="CI253" s="60" t="b">
        <f t="shared" si="404"/>
        <v>0</v>
      </c>
      <c r="CJ253" s="60" t="b">
        <f t="shared" si="405"/>
        <v>0</v>
      </c>
      <c r="CK253" s="131">
        <f t="shared" si="446"/>
        <v>0</v>
      </c>
      <c r="CL253" s="131">
        <f t="shared" si="451"/>
        <v>1</v>
      </c>
      <c r="CM253" s="92">
        <f t="shared" si="447"/>
        <v>0</v>
      </c>
      <c r="CN253" s="13">
        <f t="shared" si="440"/>
        <v>0</v>
      </c>
      <c r="CO253" s="11">
        <f t="shared" si="406"/>
        <v>0</v>
      </c>
      <c r="CP253" s="13">
        <f t="shared" si="441"/>
        <v>0</v>
      </c>
      <c r="CQ253" s="11">
        <f t="shared" si="360"/>
        <v>0</v>
      </c>
      <c r="CR253" s="57">
        <f t="shared" si="361"/>
        <v>0</v>
      </c>
      <c r="CS253" s="57">
        <f t="shared" si="362"/>
        <v>0</v>
      </c>
      <c r="CT253" s="57">
        <f t="shared" si="459"/>
        <v>0</v>
      </c>
      <c r="CU253" s="24" t="str">
        <f t="shared" si="407"/>
        <v/>
      </c>
      <c r="CV253" s="24" t="str">
        <f t="shared" si="408"/>
        <v/>
      </c>
      <c r="CW253" s="24" t="str">
        <f t="shared" si="409"/>
        <v/>
      </c>
      <c r="CX253" s="24" t="str">
        <f t="shared" si="410"/>
        <v/>
      </c>
      <c r="CY253" s="24" t="str">
        <f t="shared" si="411"/>
        <v/>
      </c>
      <c r="CZ253" s="24" t="str">
        <f t="shared" si="412"/>
        <v/>
      </c>
      <c r="DA253" s="24" t="str">
        <f t="shared" si="413"/>
        <v/>
      </c>
      <c r="DB253" s="24" t="str">
        <f t="shared" si="414"/>
        <v/>
      </c>
      <c r="DC253" s="24" t="str">
        <f t="shared" si="415"/>
        <v/>
      </c>
      <c r="DD253" s="24" t="str">
        <f t="shared" si="416"/>
        <v/>
      </c>
      <c r="DE253" s="24" t="str">
        <f t="shared" si="417"/>
        <v/>
      </c>
      <c r="DF253" s="24" t="str">
        <f t="shared" si="418"/>
        <v/>
      </c>
      <c r="DG253" s="24" t="str">
        <f t="shared" si="419"/>
        <v/>
      </c>
      <c r="EA253" s="7"/>
      <c r="EH253" s="121">
        <f t="shared" ca="1" si="363"/>
        <v>18</v>
      </c>
    </row>
    <row r="254" spans="1:138" x14ac:dyDescent="0.2">
      <c r="A254" s="125"/>
      <c r="B254" s="61" t="str">
        <f t="shared" si="357"/>
        <v/>
      </c>
      <c r="C254" s="7" t="str">
        <f t="shared" si="452"/>
        <v/>
      </c>
      <c r="D254" s="60">
        <f t="shared" si="358"/>
        <v>0</v>
      </c>
      <c r="E254" s="7" t="str">
        <f t="shared" si="359"/>
        <v/>
      </c>
      <c r="F254" s="72" t="str">
        <f t="shared" si="355"/>
        <v/>
      </c>
      <c r="G254" s="108" t="str">
        <f t="shared" si="356"/>
        <v/>
      </c>
      <c r="H254" s="112">
        <f t="shared" si="453"/>
        <v>0</v>
      </c>
      <c r="I254" s="112">
        <f t="shared" si="454"/>
        <v>0</v>
      </c>
      <c r="J254" s="112">
        <f t="shared" si="455"/>
        <v>0</v>
      </c>
      <c r="K254" s="112">
        <f t="shared" si="456"/>
        <v>0</v>
      </c>
      <c r="L254" s="112">
        <f t="shared" si="457"/>
        <v>0</v>
      </c>
      <c r="M254" s="112">
        <f t="shared" si="458"/>
        <v>0</v>
      </c>
      <c r="N254" s="60"/>
      <c r="O254" s="61"/>
      <c r="P254" s="61"/>
      <c r="Q254" s="61"/>
      <c r="R254" s="61"/>
      <c r="S254" s="7"/>
      <c r="T254" s="67">
        <f t="shared" si="420"/>
        <v>1</v>
      </c>
      <c r="U254" s="76" t="str">
        <f t="shared" si="421"/>
        <v/>
      </c>
      <c r="V254" s="76" t="str">
        <f t="shared" si="422"/>
        <v/>
      </c>
      <c r="W254" s="76" t="str">
        <f t="shared" si="423"/>
        <v/>
      </c>
      <c r="X254" s="76" t="str">
        <f t="shared" si="424"/>
        <v/>
      </c>
      <c r="Y254" s="76" t="str">
        <f t="shared" si="425"/>
        <v/>
      </c>
      <c r="Z254" s="76" t="str">
        <f t="shared" si="426"/>
        <v/>
      </c>
      <c r="AA254" s="131" t="b">
        <f t="shared" si="364"/>
        <v>0</v>
      </c>
      <c r="AB254" s="131" t="b">
        <f t="shared" si="365"/>
        <v>0</v>
      </c>
      <c r="AC254" s="131" t="b">
        <f t="shared" si="366"/>
        <v>0</v>
      </c>
      <c r="AD254" s="131" t="b">
        <f t="shared" si="367"/>
        <v>0</v>
      </c>
      <c r="AE254" s="131" t="b">
        <f t="shared" si="368"/>
        <v>0</v>
      </c>
      <c r="AF254" s="131" t="b">
        <f t="shared" si="369"/>
        <v>0</v>
      </c>
      <c r="AG254" s="131">
        <f t="shared" si="442"/>
        <v>0</v>
      </c>
      <c r="AH254" s="131">
        <f t="shared" si="448"/>
        <v>1</v>
      </c>
      <c r="AI254" s="13">
        <f t="shared" si="370"/>
        <v>0</v>
      </c>
      <c r="AJ254" s="11">
        <f t="shared" si="427"/>
        <v>0</v>
      </c>
      <c r="AK254" s="67">
        <f t="shared" si="428"/>
        <v>1</v>
      </c>
      <c r="AL254" s="118" t="str">
        <f t="shared" si="429"/>
        <v/>
      </c>
      <c r="AM254" s="118" t="str">
        <f t="shared" si="430"/>
        <v/>
      </c>
      <c r="AN254" s="118" t="str">
        <f t="shared" si="431"/>
        <v/>
      </c>
      <c r="AO254" s="118" t="str">
        <f t="shared" si="432"/>
        <v/>
      </c>
      <c r="AP254" s="118" t="str">
        <f t="shared" si="433"/>
        <v/>
      </c>
      <c r="AQ254" s="118" t="str">
        <f t="shared" si="434"/>
        <v/>
      </c>
      <c r="AR254" s="118" t="str">
        <f t="shared" si="435"/>
        <v/>
      </c>
      <c r="AS254" s="60" t="b">
        <f t="shared" si="371"/>
        <v>0</v>
      </c>
      <c r="AT254" s="60" t="b">
        <f t="shared" si="372"/>
        <v>0</v>
      </c>
      <c r="AU254" s="60" t="b">
        <f t="shared" si="373"/>
        <v>0</v>
      </c>
      <c r="AV254" s="60" t="b">
        <f t="shared" si="374"/>
        <v>0</v>
      </c>
      <c r="AW254" s="60" t="b">
        <f t="shared" si="375"/>
        <v>0</v>
      </c>
      <c r="AX254" s="60" t="b">
        <f t="shared" si="376"/>
        <v>0</v>
      </c>
      <c r="AY254" s="60" t="b">
        <f t="shared" si="377"/>
        <v>0</v>
      </c>
      <c r="AZ254" s="131">
        <f t="shared" si="443"/>
        <v>0</v>
      </c>
      <c r="BA254" s="131">
        <f t="shared" si="449"/>
        <v>1</v>
      </c>
      <c r="BB254" s="13">
        <f t="shared" si="436"/>
        <v>0</v>
      </c>
      <c r="BC254" s="11">
        <f t="shared" si="378"/>
        <v>0</v>
      </c>
      <c r="BD254" s="67">
        <f t="shared" si="437"/>
        <v>1</v>
      </c>
      <c r="BE254" s="76" t="str">
        <f t="shared" si="379"/>
        <v/>
      </c>
      <c r="BF254" s="76" t="str">
        <f t="shared" si="380"/>
        <v/>
      </c>
      <c r="BG254" s="76" t="str">
        <f t="shared" si="381"/>
        <v/>
      </c>
      <c r="BH254" s="76" t="str">
        <f t="shared" si="382"/>
        <v/>
      </c>
      <c r="BI254" s="76" t="str">
        <f t="shared" si="383"/>
        <v/>
      </c>
      <c r="BJ254" s="76" t="str">
        <f t="shared" si="384"/>
        <v/>
      </c>
      <c r="BK254" s="131" t="b">
        <f t="shared" si="385"/>
        <v>0</v>
      </c>
      <c r="BL254" s="131" t="b">
        <f t="shared" si="386"/>
        <v>0</v>
      </c>
      <c r="BM254" s="131" t="b">
        <f t="shared" si="387"/>
        <v>0</v>
      </c>
      <c r="BN254" s="131" t="b">
        <f t="shared" si="388"/>
        <v>0</v>
      </c>
      <c r="BO254" s="131" t="b">
        <f t="shared" si="389"/>
        <v>0</v>
      </c>
      <c r="BP254" s="131" t="b">
        <f t="shared" si="390"/>
        <v>0</v>
      </c>
      <c r="BQ254" s="131">
        <f t="shared" si="444"/>
        <v>0</v>
      </c>
      <c r="BR254" s="131">
        <f t="shared" si="450"/>
        <v>1</v>
      </c>
      <c r="BS254" s="92">
        <f t="shared" si="445"/>
        <v>0</v>
      </c>
      <c r="BT254" s="13">
        <f t="shared" si="391"/>
        <v>0</v>
      </c>
      <c r="BU254" s="11">
        <f t="shared" si="438"/>
        <v>0</v>
      </c>
      <c r="BV254" s="67">
        <f t="shared" si="439"/>
        <v>1</v>
      </c>
      <c r="BW254" s="118" t="str">
        <f t="shared" si="392"/>
        <v/>
      </c>
      <c r="BX254" s="118" t="str">
        <f t="shared" si="393"/>
        <v/>
      </c>
      <c r="BY254" s="118" t="str">
        <f t="shared" si="394"/>
        <v/>
      </c>
      <c r="BZ254" s="118" t="str">
        <f t="shared" si="395"/>
        <v/>
      </c>
      <c r="CA254" s="118" t="str">
        <f t="shared" si="396"/>
        <v/>
      </c>
      <c r="CB254" s="118" t="str">
        <f t="shared" si="397"/>
        <v/>
      </c>
      <c r="CC254" s="118" t="str">
        <f t="shared" si="398"/>
        <v/>
      </c>
      <c r="CD254" s="60" t="b">
        <f t="shared" si="399"/>
        <v>0</v>
      </c>
      <c r="CE254" s="60" t="b">
        <f t="shared" si="400"/>
        <v>0</v>
      </c>
      <c r="CF254" s="60" t="b">
        <f t="shared" si="401"/>
        <v>0</v>
      </c>
      <c r="CG254" s="60" t="b">
        <f t="shared" si="402"/>
        <v>0</v>
      </c>
      <c r="CH254" s="60" t="b">
        <f t="shared" si="403"/>
        <v>0</v>
      </c>
      <c r="CI254" s="60" t="b">
        <f t="shared" si="404"/>
        <v>0</v>
      </c>
      <c r="CJ254" s="60" t="b">
        <f t="shared" si="405"/>
        <v>0</v>
      </c>
      <c r="CK254" s="131">
        <f t="shared" si="446"/>
        <v>0</v>
      </c>
      <c r="CL254" s="131">
        <f t="shared" si="451"/>
        <v>1</v>
      </c>
      <c r="CM254" s="92">
        <f t="shared" si="447"/>
        <v>0</v>
      </c>
      <c r="CN254" s="13">
        <f t="shared" si="440"/>
        <v>0</v>
      </c>
      <c r="CO254" s="11">
        <f t="shared" si="406"/>
        <v>0</v>
      </c>
      <c r="CP254" s="13">
        <f t="shared" si="441"/>
        <v>0</v>
      </c>
      <c r="CQ254" s="11">
        <f t="shared" si="360"/>
        <v>0</v>
      </c>
      <c r="CR254" s="57">
        <f t="shared" si="361"/>
        <v>0</v>
      </c>
      <c r="CS254" s="57">
        <f t="shared" si="362"/>
        <v>0</v>
      </c>
      <c r="CT254" s="57">
        <f t="shared" si="459"/>
        <v>0</v>
      </c>
      <c r="CU254" s="24" t="str">
        <f t="shared" si="407"/>
        <v/>
      </c>
      <c r="CV254" s="24" t="str">
        <f t="shared" si="408"/>
        <v/>
      </c>
      <c r="CW254" s="24" t="str">
        <f t="shared" si="409"/>
        <v/>
      </c>
      <c r="CX254" s="24" t="str">
        <f t="shared" si="410"/>
        <v/>
      </c>
      <c r="CY254" s="24" t="str">
        <f t="shared" si="411"/>
        <v/>
      </c>
      <c r="CZ254" s="24" t="str">
        <f t="shared" si="412"/>
        <v/>
      </c>
      <c r="DA254" s="24" t="str">
        <f t="shared" si="413"/>
        <v/>
      </c>
      <c r="DB254" s="24" t="str">
        <f t="shared" si="414"/>
        <v/>
      </c>
      <c r="DC254" s="24" t="str">
        <f t="shared" si="415"/>
        <v/>
      </c>
      <c r="DD254" s="24" t="str">
        <f t="shared" si="416"/>
        <v/>
      </c>
      <c r="DE254" s="24" t="str">
        <f t="shared" si="417"/>
        <v/>
      </c>
      <c r="DF254" s="24" t="str">
        <f t="shared" si="418"/>
        <v/>
      </c>
      <c r="DG254" s="24" t="str">
        <f t="shared" si="419"/>
        <v/>
      </c>
      <c r="EA254" s="7"/>
      <c r="EH254" s="121">
        <f t="shared" ca="1" si="363"/>
        <v>16</v>
      </c>
    </row>
    <row r="255" spans="1:138" x14ac:dyDescent="0.2">
      <c r="A255" s="125"/>
      <c r="B255" s="61" t="str">
        <f t="shared" si="357"/>
        <v/>
      </c>
      <c r="C255" s="7" t="str">
        <f t="shared" si="452"/>
        <v/>
      </c>
      <c r="D255" s="60">
        <f t="shared" si="358"/>
        <v>0</v>
      </c>
      <c r="E255" s="7" t="str">
        <f t="shared" si="359"/>
        <v/>
      </c>
      <c r="F255" s="72" t="str">
        <f t="shared" si="355"/>
        <v/>
      </c>
      <c r="G255" s="108" t="str">
        <f t="shared" si="356"/>
        <v/>
      </c>
      <c r="H255" s="112">
        <f t="shared" si="453"/>
        <v>0</v>
      </c>
      <c r="I255" s="112">
        <f t="shared" si="454"/>
        <v>0</v>
      </c>
      <c r="J255" s="112">
        <f t="shared" si="455"/>
        <v>0</v>
      </c>
      <c r="K255" s="112">
        <f t="shared" si="456"/>
        <v>0</v>
      </c>
      <c r="L255" s="112">
        <f t="shared" si="457"/>
        <v>0</v>
      </c>
      <c r="M255" s="112">
        <f t="shared" si="458"/>
        <v>0</v>
      </c>
      <c r="N255" s="60"/>
      <c r="O255" s="61"/>
      <c r="P255" s="61"/>
      <c r="Q255" s="61"/>
      <c r="R255" s="61"/>
      <c r="S255" s="7"/>
      <c r="T255" s="67">
        <f t="shared" si="420"/>
        <v>1</v>
      </c>
      <c r="U255" s="76" t="str">
        <f t="shared" si="421"/>
        <v/>
      </c>
      <c r="V255" s="76" t="str">
        <f t="shared" si="422"/>
        <v/>
      </c>
      <c r="W255" s="76" t="str">
        <f t="shared" si="423"/>
        <v/>
      </c>
      <c r="X255" s="76" t="str">
        <f t="shared" si="424"/>
        <v/>
      </c>
      <c r="Y255" s="76" t="str">
        <f t="shared" si="425"/>
        <v/>
      </c>
      <c r="Z255" s="76" t="str">
        <f t="shared" si="426"/>
        <v/>
      </c>
      <c r="AA255" s="131" t="b">
        <f t="shared" si="364"/>
        <v>0</v>
      </c>
      <c r="AB255" s="131" t="b">
        <f t="shared" si="365"/>
        <v>0</v>
      </c>
      <c r="AC255" s="131" t="b">
        <f t="shared" si="366"/>
        <v>0</v>
      </c>
      <c r="AD255" s="131" t="b">
        <f t="shared" si="367"/>
        <v>0</v>
      </c>
      <c r="AE255" s="131" t="b">
        <f t="shared" si="368"/>
        <v>0</v>
      </c>
      <c r="AF255" s="131" t="b">
        <f t="shared" si="369"/>
        <v>0</v>
      </c>
      <c r="AG255" s="131">
        <f t="shared" si="442"/>
        <v>0</v>
      </c>
      <c r="AH255" s="131">
        <f t="shared" si="448"/>
        <v>1</v>
      </c>
      <c r="AI255" s="13">
        <f t="shared" si="370"/>
        <v>0</v>
      </c>
      <c r="AJ255" s="11">
        <f t="shared" si="427"/>
        <v>0</v>
      </c>
      <c r="AK255" s="67">
        <f t="shared" si="428"/>
        <v>1</v>
      </c>
      <c r="AL255" s="118" t="str">
        <f t="shared" si="429"/>
        <v/>
      </c>
      <c r="AM255" s="118" t="str">
        <f t="shared" si="430"/>
        <v/>
      </c>
      <c r="AN255" s="118" t="str">
        <f t="shared" si="431"/>
        <v/>
      </c>
      <c r="AO255" s="118" t="str">
        <f t="shared" si="432"/>
        <v/>
      </c>
      <c r="AP255" s="118" t="str">
        <f t="shared" si="433"/>
        <v/>
      </c>
      <c r="AQ255" s="118" t="str">
        <f t="shared" si="434"/>
        <v/>
      </c>
      <c r="AR255" s="118" t="str">
        <f t="shared" si="435"/>
        <v/>
      </c>
      <c r="AS255" s="60" t="b">
        <f t="shared" si="371"/>
        <v>0</v>
      </c>
      <c r="AT255" s="60" t="b">
        <f t="shared" si="372"/>
        <v>0</v>
      </c>
      <c r="AU255" s="60" t="b">
        <f t="shared" si="373"/>
        <v>0</v>
      </c>
      <c r="AV255" s="60" t="b">
        <f t="shared" si="374"/>
        <v>0</v>
      </c>
      <c r="AW255" s="60" t="b">
        <f t="shared" si="375"/>
        <v>0</v>
      </c>
      <c r="AX255" s="60" t="b">
        <f t="shared" si="376"/>
        <v>0</v>
      </c>
      <c r="AY255" s="60" t="b">
        <f t="shared" si="377"/>
        <v>0</v>
      </c>
      <c r="AZ255" s="131">
        <f t="shared" si="443"/>
        <v>0</v>
      </c>
      <c r="BA255" s="131">
        <f t="shared" si="449"/>
        <v>1</v>
      </c>
      <c r="BB255" s="13">
        <f t="shared" si="436"/>
        <v>0</v>
      </c>
      <c r="BC255" s="11">
        <f t="shared" si="378"/>
        <v>0</v>
      </c>
      <c r="BD255" s="67">
        <f t="shared" si="437"/>
        <v>1</v>
      </c>
      <c r="BE255" s="76" t="str">
        <f t="shared" si="379"/>
        <v/>
      </c>
      <c r="BF255" s="76" t="str">
        <f t="shared" si="380"/>
        <v/>
      </c>
      <c r="BG255" s="76" t="str">
        <f t="shared" si="381"/>
        <v/>
      </c>
      <c r="BH255" s="76" t="str">
        <f t="shared" si="382"/>
        <v/>
      </c>
      <c r="BI255" s="76" t="str">
        <f t="shared" si="383"/>
        <v/>
      </c>
      <c r="BJ255" s="76" t="str">
        <f t="shared" si="384"/>
        <v/>
      </c>
      <c r="BK255" s="131" t="b">
        <f t="shared" si="385"/>
        <v>0</v>
      </c>
      <c r="BL255" s="131" t="b">
        <f t="shared" si="386"/>
        <v>0</v>
      </c>
      <c r="BM255" s="131" t="b">
        <f t="shared" si="387"/>
        <v>0</v>
      </c>
      <c r="BN255" s="131" t="b">
        <f t="shared" si="388"/>
        <v>0</v>
      </c>
      <c r="BO255" s="131" t="b">
        <f t="shared" si="389"/>
        <v>0</v>
      </c>
      <c r="BP255" s="131" t="b">
        <f t="shared" si="390"/>
        <v>0</v>
      </c>
      <c r="BQ255" s="131">
        <f t="shared" si="444"/>
        <v>0</v>
      </c>
      <c r="BR255" s="131">
        <f t="shared" si="450"/>
        <v>1</v>
      </c>
      <c r="BS255" s="92">
        <f t="shared" si="445"/>
        <v>0</v>
      </c>
      <c r="BT255" s="13">
        <f t="shared" si="391"/>
        <v>0</v>
      </c>
      <c r="BU255" s="11">
        <f t="shared" si="438"/>
        <v>0</v>
      </c>
      <c r="BV255" s="67">
        <f t="shared" si="439"/>
        <v>1</v>
      </c>
      <c r="BW255" s="118" t="str">
        <f t="shared" si="392"/>
        <v/>
      </c>
      <c r="BX255" s="118" t="str">
        <f t="shared" si="393"/>
        <v/>
      </c>
      <c r="BY255" s="118" t="str">
        <f t="shared" si="394"/>
        <v/>
      </c>
      <c r="BZ255" s="118" t="str">
        <f t="shared" si="395"/>
        <v/>
      </c>
      <c r="CA255" s="118" t="str">
        <f t="shared" si="396"/>
        <v/>
      </c>
      <c r="CB255" s="118" t="str">
        <f t="shared" si="397"/>
        <v/>
      </c>
      <c r="CC255" s="118" t="str">
        <f t="shared" si="398"/>
        <v/>
      </c>
      <c r="CD255" s="60" t="b">
        <f t="shared" si="399"/>
        <v>0</v>
      </c>
      <c r="CE255" s="60" t="b">
        <f t="shared" si="400"/>
        <v>0</v>
      </c>
      <c r="CF255" s="60" t="b">
        <f t="shared" si="401"/>
        <v>0</v>
      </c>
      <c r="CG255" s="60" t="b">
        <f t="shared" si="402"/>
        <v>0</v>
      </c>
      <c r="CH255" s="60" t="b">
        <f t="shared" si="403"/>
        <v>0</v>
      </c>
      <c r="CI255" s="60" t="b">
        <f t="shared" si="404"/>
        <v>0</v>
      </c>
      <c r="CJ255" s="60" t="b">
        <f t="shared" si="405"/>
        <v>0</v>
      </c>
      <c r="CK255" s="131">
        <f t="shared" si="446"/>
        <v>0</v>
      </c>
      <c r="CL255" s="131">
        <f t="shared" si="451"/>
        <v>1</v>
      </c>
      <c r="CM255" s="92">
        <f t="shared" si="447"/>
        <v>0</v>
      </c>
      <c r="CN255" s="13">
        <f t="shared" si="440"/>
        <v>0</v>
      </c>
      <c r="CO255" s="11">
        <f t="shared" si="406"/>
        <v>0</v>
      </c>
      <c r="CP255" s="13">
        <f t="shared" si="441"/>
        <v>0</v>
      </c>
      <c r="CQ255" s="11">
        <f t="shared" si="360"/>
        <v>0</v>
      </c>
      <c r="CR255" s="57">
        <f t="shared" si="361"/>
        <v>0</v>
      </c>
      <c r="CS255" s="57">
        <f t="shared" si="362"/>
        <v>0</v>
      </c>
      <c r="CT255" s="57">
        <f t="shared" si="459"/>
        <v>0</v>
      </c>
      <c r="CU255" s="24" t="str">
        <f t="shared" si="407"/>
        <v/>
      </c>
      <c r="CV255" s="24" t="str">
        <f t="shared" si="408"/>
        <v/>
      </c>
      <c r="CW255" s="24" t="str">
        <f t="shared" si="409"/>
        <v/>
      </c>
      <c r="CX255" s="24" t="str">
        <f t="shared" si="410"/>
        <v/>
      </c>
      <c r="CY255" s="24" t="str">
        <f t="shared" si="411"/>
        <v/>
      </c>
      <c r="CZ255" s="24" t="str">
        <f t="shared" si="412"/>
        <v/>
      </c>
      <c r="DA255" s="24" t="str">
        <f t="shared" si="413"/>
        <v/>
      </c>
      <c r="DB255" s="24" t="str">
        <f t="shared" si="414"/>
        <v/>
      </c>
      <c r="DC255" s="24" t="str">
        <f t="shared" si="415"/>
        <v/>
      </c>
      <c r="DD255" s="24" t="str">
        <f t="shared" si="416"/>
        <v/>
      </c>
      <c r="DE255" s="24" t="str">
        <f t="shared" si="417"/>
        <v/>
      </c>
      <c r="DF255" s="24" t="str">
        <f t="shared" si="418"/>
        <v/>
      </c>
      <c r="DG255" s="24" t="str">
        <f t="shared" si="419"/>
        <v/>
      </c>
      <c r="EA255" s="7"/>
      <c r="EH255" s="121">
        <f t="shared" ca="1" si="363"/>
        <v>5</v>
      </c>
    </row>
    <row r="256" spans="1:138" x14ac:dyDescent="0.2">
      <c r="A256" s="125"/>
      <c r="B256" s="61" t="str">
        <f t="shared" si="357"/>
        <v/>
      </c>
      <c r="C256" s="7" t="str">
        <f t="shared" si="452"/>
        <v/>
      </c>
      <c r="D256" s="60">
        <f t="shared" si="358"/>
        <v>0</v>
      </c>
      <c r="E256" s="7" t="str">
        <f t="shared" si="359"/>
        <v/>
      </c>
      <c r="F256" s="72" t="str">
        <f t="shared" si="355"/>
        <v/>
      </c>
      <c r="G256" s="108" t="str">
        <f t="shared" si="356"/>
        <v/>
      </c>
      <c r="H256" s="112">
        <f t="shared" si="453"/>
        <v>0</v>
      </c>
      <c r="I256" s="112">
        <f t="shared" si="454"/>
        <v>0</v>
      </c>
      <c r="J256" s="112">
        <f t="shared" si="455"/>
        <v>0</v>
      </c>
      <c r="K256" s="112">
        <f t="shared" si="456"/>
        <v>0</v>
      </c>
      <c r="L256" s="112">
        <f t="shared" si="457"/>
        <v>0</v>
      </c>
      <c r="M256" s="112">
        <f t="shared" si="458"/>
        <v>0</v>
      </c>
      <c r="N256" s="60"/>
      <c r="O256" s="61"/>
      <c r="P256" s="61"/>
      <c r="Q256" s="61"/>
      <c r="R256" s="61"/>
      <c r="S256" s="7"/>
      <c r="T256" s="67">
        <f t="shared" si="420"/>
        <v>1</v>
      </c>
      <c r="U256" s="76" t="str">
        <f t="shared" si="421"/>
        <v/>
      </c>
      <c r="V256" s="76" t="str">
        <f t="shared" si="422"/>
        <v/>
      </c>
      <c r="W256" s="76" t="str">
        <f t="shared" si="423"/>
        <v/>
      </c>
      <c r="X256" s="76" t="str">
        <f t="shared" si="424"/>
        <v/>
      </c>
      <c r="Y256" s="76" t="str">
        <f t="shared" si="425"/>
        <v/>
      </c>
      <c r="Z256" s="76" t="str">
        <f t="shared" si="426"/>
        <v/>
      </c>
      <c r="AA256" s="131" t="b">
        <f t="shared" si="364"/>
        <v>0</v>
      </c>
      <c r="AB256" s="131" t="b">
        <f t="shared" si="365"/>
        <v>0</v>
      </c>
      <c r="AC256" s="131" t="b">
        <f t="shared" si="366"/>
        <v>0</v>
      </c>
      <c r="AD256" s="131" t="b">
        <f t="shared" si="367"/>
        <v>0</v>
      </c>
      <c r="AE256" s="131" t="b">
        <f t="shared" si="368"/>
        <v>0</v>
      </c>
      <c r="AF256" s="131" t="b">
        <f t="shared" si="369"/>
        <v>0</v>
      </c>
      <c r="AG256" s="131">
        <f t="shared" si="442"/>
        <v>0</v>
      </c>
      <c r="AH256" s="131">
        <f t="shared" si="448"/>
        <v>1</v>
      </c>
      <c r="AI256" s="13">
        <f t="shared" si="370"/>
        <v>0</v>
      </c>
      <c r="AJ256" s="11">
        <f t="shared" si="427"/>
        <v>0</v>
      </c>
      <c r="AK256" s="67">
        <f t="shared" si="428"/>
        <v>1</v>
      </c>
      <c r="AL256" s="118" t="str">
        <f t="shared" si="429"/>
        <v/>
      </c>
      <c r="AM256" s="118" t="str">
        <f t="shared" si="430"/>
        <v/>
      </c>
      <c r="AN256" s="118" t="str">
        <f t="shared" si="431"/>
        <v/>
      </c>
      <c r="AO256" s="118" t="str">
        <f t="shared" si="432"/>
        <v/>
      </c>
      <c r="AP256" s="118" t="str">
        <f t="shared" si="433"/>
        <v/>
      </c>
      <c r="AQ256" s="118" t="str">
        <f t="shared" si="434"/>
        <v/>
      </c>
      <c r="AR256" s="118" t="str">
        <f t="shared" si="435"/>
        <v/>
      </c>
      <c r="AS256" s="60" t="b">
        <f t="shared" si="371"/>
        <v>0</v>
      </c>
      <c r="AT256" s="60" t="b">
        <f t="shared" si="372"/>
        <v>0</v>
      </c>
      <c r="AU256" s="60" t="b">
        <f t="shared" si="373"/>
        <v>0</v>
      </c>
      <c r="AV256" s="60" t="b">
        <f t="shared" si="374"/>
        <v>0</v>
      </c>
      <c r="AW256" s="60" t="b">
        <f t="shared" si="375"/>
        <v>0</v>
      </c>
      <c r="AX256" s="60" t="b">
        <f t="shared" si="376"/>
        <v>0</v>
      </c>
      <c r="AY256" s="60" t="b">
        <f t="shared" si="377"/>
        <v>0</v>
      </c>
      <c r="AZ256" s="131">
        <f t="shared" si="443"/>
        <v>0</v>
      </c>
      <c r="BA256" s="131">
        <f t="shared" si="449"/>
        <v>1</v>
      </c>
      <c r="BB256" s="13">
        <f t="shared" si="436"/>
        <v>0</v>
      </c>
      <c r="BC256" s="11">
        <f t="shared" si="378"/>
        <v>0</v>
      </c>
      <c r="BD256" s="67">
        <f t="shared" si="437"/>
        <v>1</v>
      </c>
      <c r="BE256" s="76" t="str">
        <f t="shared" si="379"/>
        <v/>
      </c>
      <c r="BF256" s="76" t="str">
        <f t="shared" si="380"/>
        <v/>
      </c>
      <c r="BG256" s="76" t="str">
        <f t="shared" si="381"/>
        <v/>
      </c>
      <c r="BH256" s="76" t="str">
        <f t="shared" si="382"/>
        <v/>
      </c>
      <c r="BI256" s="76" t="str">
        <f t="shared" si="383"/>
        <v/>
      </c>
      <c r="BJ256" s="76" t="str">
        <f t="shared" si="384"/>
        <v/>
      </c>
      <c r="BK256" s="131" t="b">
        <f t="shared" si="385"/>
        <v>0</v>
      </c>
      <c r="BL256" s="131" t="b">
        <f t="shared" si="386"/>
        <v>0</v>
      </c>
      <c r="BM256" s="131" t="b">
        <f t="shared" si="387"/>
        <v>0</v>
      </c>
      <c r="BN256" s="131" t="b">
        <f t="shared" si="388"/>
        <v>0</v>
      </c>
      <c r="BO256" s="131" t="b">
        <f t="shared" si="389"/>
        <v>0</v>
      </c>
      <c r="BP256" s="131" t="b">
        <f t="shared" si="390"/>
        <v>0</v>
      </c>
      <c r="BQ256" s="131">
        <f t="shared" si="444"/>
        <v>0</v>
      </c>
      <c r="BR256" s="131">
        <f t="shared" si="450"/>
        <v>1</v>
      </c>
      <c r="BS256" s="92">
        <f t="shared" si="445"/>
        <v>0</v>
      </c>
      <c r="BT256" s="13">
        <f t="shared" si="391"/>
        <v>0</v>
      </c>
      <c r="BU256" s="11">
        <f t="shared" si="438"/>
        <v>0</v>
      </c>
      <c r="BV256" s="67">
        <f t="shared" si="439"/>
        <v>1</v>
      </c>
      <c r="BW256" s="118" t="str">
        <f t="shared" si="392"/>
        <v/>
      </c>
      <c r="BX256" s="118" t="str">
        <f t="shared" si="393"/>
        <v/>
      </c>
      <c r="BY256" s="118" t="str">
        <f t="shared" si="394"/>
        <v/>
      </c>
      <c r="BZ256" s="118" t="str">
        <f t="shared" si="395"/>
        <v/>
      </c>
      <c r="CA256" s="118" t="str">
        <f t="shared" si="396"/>
        <v/>
      </c>
      <c r="CB256" s="118" t="str">
        <f t="shared" si="397"/>
        <v/>
      </c>
      <c r="CC256" s="118" t="str">
        <f t="shared" si="398"/>
        <v/>
      </c>
      <c r="CD256" s="60" t="b">
        <f t="shared" si="399"/>
        <v>0</v>
      </c>
      <c r="CE256" s="60" t="b">
        <f t="shared" si="400"/>
        <v>0</v>
      </c>
      <c r="CF256" s="60" t="b">
        <f t="shared" si="401"/>
        <v>0</v>
      </c>
      <c r="CG256" s="60" t="b">
        <f t="shared" si="402"/>
        <v>0</v>
      </c>
      <c r="CH256" s="60" t="b">
        <f t="shared" si="403"/>
        <v>0</v>
      </c>
      <c r="CI256" s="60" t="b">
        <f t="shared" si="404"/>
        <v>0</v>
      </c>
      <c r="CJ256" s="60" t="b">
        <f t="shared" si="405"/>
        <v>0</v>
      </c>
      <c r="CK256" s="131">
        <f t="shared" si="446"/>
        <v>0</v>
      </c>
      <c r="CL256" s="131">
        <f t="shared" si="451"/>
        <v>1</v>
      </c>
      <c r="CM256" s="92">
        <f t="shared" si="447"/>
        <v>0</v>
      </c>
      <c r="CN256" s="13">
        <f t="shared" si="440"/>
        <v>0</v>
      </c>
      <c r="CO256" s="11">
        <f t="shared" si="406"/>
        <v>0</v>
      </c>
      <c r="CP256" s="13">
        <f t="shared" si="441"/>
        <v>0</v>
      </c>
      <c r="CQ256" s="11">
        <f t="shared" si="360"/>
        <v>0</v>
      </c>
      <c r="CR256" s="57">
        <f t="shared" si="361"/>
        <v>0</v>
      </c>
      <c r="CS256" s="57">
        <f t="shared" si="362"/>
        <v>0</v>
      </c>
      <c r="CT256" s="57">
        <f t="shared" si="459"/>
        <v>0</v>
      </c>
      <c r="CU256" s="24" t="str">
        <f t="shared" si="407"/>
        <v/>
      </c>
      <c r="CV256" s="24" t="str">
        <f t="shared" si="408"/>
        <v/>
      </c>
      <c r="CW256" s="24" t="str">
        <f t="shared" si="409"/>
        <v/>
      </c>
      <c r="CX256" s="24" t="str">
        <f t="shared" si="410"/>
        <v/>
      </c>
      <c r="CY256" s="24" t="str">
        <f t="shared" si="411"/>
        <v/>
      </c>
      <c r="CZ256" s="24" t="str">
        <f t="shared" si="412"/>
        <v/>
      </c>
      <c r="DA256" s="24" t="str">
        <f t="shared" si="413"/>
        <v/>
      </c>
      <c r="DB256" s="24" t="str">
        <f t="shared" si="414"/>
        <v/>
      </c>
      <c r="DC256" s="24" t="str">
        <f t="shared" si="415"/>
        <v/>
      </c>
      <c r="DD256" s="24" t="str">
        <f t="shared" si="416"/>
        <v/>
      </c>
      <c r="DE256" s="24" t="str">
        <f t="shared" si="417"/>
        <v/>
      </c>
      <c r="DF256" s="24" t="str">
        <f t="shared" si="418"/>
        <v/>
      </c>
      <c r="DG256" s="24" t="str">
        <f t="shared" si="419"/>
        <v/>
      </c>
      <c r="EA256" s="7"/>
      <c r="EH256" s="121">
        <f t="shared" ca="1" si="363"/>
        <v>14</v>
      </c>
    </row>
    <row r="257" spans="1:138" x14ac:dyDescent="0.2">
      <c r="A257" s="125"/>
      <c r="B257" s="61" t="str">
        <f t="shared" si="357"/>
        <v/>
      </c>
      <c r="C257" s="7" t="str">
        <f t="shared" si="452"/>
        <v/>
      </c>
      <c r="D257" s="60">
        <f t="shared" si="358"/>
        <v>0</v>
      </c>
      <c r="E257" s="7" t="str">
        <f t="shared" si="359"/>
        <v/>
      </c>
      <c r="F257" s="72" t="str">
        <f t="shared" si="355"/>
        <v/>
      </c>
      <c r="G257" s="108" t="str">
        <f t="shared" si="356"/>
        <v/>
      </c>
      <c r="H257" s="112">
        <f t="shared" si="453"/>
        <v>0</v>
      </c>
      <c r="I257" s="112">
        <f t="shared" si="454"/>
        <v>0</v>
      </c>
      <c r="J257" s="112">
        <f t="shared" si="455"/>
        <v>0</v>
      </c>
      <c r="K257" s="112">
        <f t="shared" si="456"/>
        <v>0</v>
      </c>
      <c r="L257" s="112">
        <f t="shared" si="457"/>
        <v>0</v>
      </c>
      <c r="M257" s="112">
        <f t="shared" si="458"/>
        <v>0</v>
      </c>
      <c r="N257" s="60"/>
      <c r="O257" s="61"/>
      <c r="P257" s="61"/>
      <c r="Q257" s="61"/>
      <c r="R257" s="61"/>
      <c r="S257" s="7"/>
      <c r="T257" s="67">
        <f t="shared" si="420"/>
        <v>1</v>
      </c>
      <c r="U257" s="76" t="str">
        <f t="shared" si="421"/>
        <v/>
      </c>
      <c r="V257" s="76" t="str">
        <f t="shared" si="422"/>
        <v/>
      </c>
      <c r="W257" s="76" t="str">
        <f t="shared" si="423"/>
        <v/>
      </c>
      <c r="X257" s="76" t="str">
        <f t="shared" si="424"/>
        <v/>
      </c>
      <c r="Y257" s="76" t="str">
        <f t="shared" si="425"/>
        <v/>
      </c>
      <c r="Z257" s="76" t="str">
        <f t="shared" si="426"/>
        <v/>
      </c>
      <c r="AA257" s="131" t="b">
        <f t="shared" si="364"/>
        <v>0</v>
      </c>
      <c r="AB257" s="131" t="b">
        <f t="shared" si="365"/>
        <v>0</v>
      </c>
      <c r="AC257" s="131" t="b">
        <f t="shared" si="366"/>
        <v>0</v>
      </c>
      <c r="AD257" s="131" t="b">
        <f t="shared" si="367"/>
        <v>0</v>
      </c>
      <c r="AE257" s="131" t="b">
        <f t="shared" si="368"/>
        <v>0</v>
      </c>
      <c r="AF257" s="131" t="b">
        <f t="shared" si="369"/>
        <v>0</v>
      </c>
      <c r="AG257" s="131">
        <f t="shared" si="442"/>
        <v>0</v>
      </c>
      <c r="AH257" s="131">
        <f t="shared" si="448"/>
        <v>1</v>
      </c>
      <c r="AI257" s="13">
        <f t="shared" si="370"/>
        <v>0</v>
      </c>
      <c r="AJ257" s="11">
        <f t="shared" si="427"/>
        <v>0</v>
      </c>
      <c r="AK257" s="67">
        <f t="shared" si="428"/>
        <v>1</v>
      </c>
      <c r="AL257" s="118" t="str">
        <f t="shared" si="429"/>
        <v/>
      </c>
      <c r="AM257" s="118" t="str">
        <f t="shared" si="430"/>
        <v/>
      </c>
      <c r="AN257" s="118" t="str">
        <f t="shared" si="431"/>
        <v/>
      </c>
      <c r="AO257" s="118" t="str">
        <f t="shared" si="432"/>
        <v/>
      </c>
      <c r="AP257" s="118" t="str">
        <f t="shared" si="433"/>
        <v/>
      </c>
      <c r="AQ257" s="118" t="str">
        <f t="shared" si="434"/>
        <v/>
      </c>
      <c r="AR257" s="118" t="str">
        <f t="shared" si="435"/>
        <v/>
      </c>
      <c r="AS257" s="60" t="b">
        <f t="shared" si="371"/>
        <v>0</v>
      </c>
      <c r="AT257" s="60" t="b">
        <f t="shared" si="372"/>
        <v>0</v>
      </c>
      <c r="AU257" s="60" t="b">
        <f t="shared" si="373"/>
        <v>0</v>
      </c>
      <c r="AV257" s="60" t="b">
        <f t="shared" si="374"/>
        <v>0</v>
      </c>
      <c r="AW257" s="60" t="b">
        <f t="shared" si="375"/>
        <v>0</v>
      </c>
      <c r="AX257" s="60" t="b">
        <f t="shared" si="376"/>
        <v>0</v>
      </c>
      <c r="AY257" s="60" t="b">
        <f t="shared" si="377"/>
        <v>0</v>
      </c>
      <c r="AZ257" s="131">
        <f t="shared" si="443"/>
        <v>0</v>
      </c>
      <c r="BA257" s="131">
        <f t="shared" si="449"/>
        <v>1</v>
      </c>
      <c r="BB257" s="13">
        <f t="shared" si="436"/>
        <v>0</v>
      </c>
      <c r="BC257" s="11">
        <f t="shared" si="378"/>
        <v>0</v>
      </c>
      <c r="BD257" s="67">
        <f t="shared" si="437"/>
        <v>1</v>
      </c>
      <c r="BE257" s="76" t="str">
        <f t="shared" si="379"/>
        <v/>
      </c>
      <c r="BF257" s="76" t="str">
        <f t="shared" si="380"/>
        <v/>
      </c>
      <c r="BG257" s="76" t="str">
        <f t="shared" si="381"/>
        <v/>
      </c>
      <c r="BH257" s="76" t="str">
        <f t="shared" si="382"/>
        <v/>
      </c>
      <c r="BI257" s="76" t="str">
        <f t="shared" si="383"/>
        <v/>
      </c>
      <c r="BJ257" s="76" t="str">
        <f t="shared" si="384"/>
        <v/>
      </c>
      <c r="BK257" s="131" t="b">
        <f t="shared" si="385"/>
        <v>0</v>
      </c>
      <c r="BL257" s="131" t="b">
        <f t="shared" si="386"/>
        <v>0</v>
      </c>
      <c r="BM257" s="131" t="b">
        <f t="shared" si="387"/>
        <v>0</v>
      </c>
      <c r="BN257" s="131" t="b">
        <f t="shared" si="388"/>
        <v>0</v>
      </c>
      <c r="BO257" s="131" t="b">
        <f t="shared" si="389"/>
        <v>0</v>
      </c>
      <c r="BP257" s="131" t="b">
        <f t="shared" si="390"/>
        <v>0</v>
      </c>
      <c r="BQ257" s="131">
        <f t="shared" si="444"/>
        <v>0</v>
      </c>
      <c r="BR257" s="131">
        <f t="shared" si="450"/>
        <v>1</v>
      </c>
      <c r="BS257" s="92">
        <f t="shared" si="445"/>
        <v>0</v>
      </c>
      <c r="BT257" s="13">
        <f t="shared" si="391"/>
        <v>0</v>
      </c>
      <c r="BU257" s="11">
        <f t="shared" si="438"/>
        <v>0</v>
      </c>
      <c r="BV257" s="67">
        <f t="shared" si="439"/>
        <v>1</v>
      </c>
      <c r="BW257" s="118" t="str">
        <f t="shared" si="392"/>
        <v/>
      </c>
      <c r="BX257" s="118" t="str">
        <f t="shared" si="393"/>
        <v/>
      </c>
      <c r="BY257" s="118" t="str">
        <f t="shared" si="394"/>
        <v/>
      </c>
      <c r="BZ257" s="118" t="str">
        <f t="shared" si="395"/>
        <v/>
      </c>
      <c r="CA257" s="118" t="str">
        <f t="shared" si="396"/>
        <v/>
      </c>
      <c r="CB257" s="118" t="str">
        <f t="shared" si="397"/>
        <v/>
      </c>
      <c r="CC257" s="118" t="str">
        <f t="shared" si="398"/>
        <v/>
      </c>
      <c r="CD257" s="60" t="b">
        <f t="shared" si="399"/>
        <v>0</v>
      </c>
      <c r="CE257" s="60" t="b">
        <f t="shared" si="400"/>
        <v>0</v>
      </c>
      <c r="CF257" s="60" t="b">
        <f t="shared" si="401"/>
        <v>0</v>
      </c>
      <c r="CG257" s="60" t="b">
        <f t="shared" si="402"/>
        <v>0</v>
      </c>
      <c r="CH257" s="60" t="b">
        <f t="shared" si="403"/>
        <v>0</v>
      </c>
      <c r="CI257" s="60" t="b">
        <f t="shared" si="404"/>
        <v>0</v>
      </c>
      <c r="CJ257" s="60" t="b">
        <f t="shared" si="405"/>
        <v>0</v>
      </c>
      <c r="CK257" s="131">
        <f t="shared" si="446"/>
        <v>0</v>
      </c>
      <c r="CL257" s="131">
        <f t="shared" si="451"/>
        <v>1</v>
      </c>
      <c r="CM257" s="92">
        <f t="shared" si="447"/>
        <v>0</v>
      </c>
      <c r="CN257" s="13">
        <f t="shared" si="440"/>
        <v>0</v>
      </c>
      <c r="CO257" s="11">
        <f t="shared" si="406"/>
        <v>0</v>
      </c>
      <c r="CP257" s="13">
        <f t="shared" si="441"/>
        <v>0</v>
      </c>
      <c r="CQ257" s="11">
        <f t="shared" si="360"/>
        <v>0</v>
      </c>
      <c r="CR257" s="57">
        <f t="shared" si="361"/>
        <v>0</v>
      </c>
      <c r="CS257" s="57">
        <f t="shared" si="362"/>
        <v>0</v>
      </c>
      <c r="CT257" s="57">
        <f t="shared" si="459"/>
        <v>0</v>
      </c>
      <c r="CU257" s="24" t="str">
        <f t="shared" si="407"/>
        <v/>
      </c>
      <c r="CV257" s="24" t="str">
        <f t="shared" si="408"/>
        <v/>
      </c>
      <c r="CW257" s="24" t="str">
        <f t="shared" si="409"/>
        <v/>
      </c>
      <c r="CX257" s="24" t="str">
        <f t="shared" si="410"/>
        <v/>
      </c>
      <c r="CY257" s="24" t="str">
        <f t="shared" si="411"/>
        <v/>
      </c>
      <c r="CZ257" s="24" t="str">
        <f t="shared" si="412"/>
        <v/>
      </c>
      <c r="DA257" s="24" t="str">
        <f t="shared" si="413"/>
        <v/>
      </c>
      <c r="DB257" s="24" t="str">
        <f t="shared" si="414"/>
        <v/>
      </c>
      <c r="DC257" s="24" t="str">
        <f t="shared" si="415"/>
        <v/>
      </c>
      <c r="DD257" s="24" t="str">
        <f t="shared" si="416"/>
        <v/>
      </c>
      <c r="DE257" s="24" t="str">
        <f t="shared" si="417"/>
        <v/>
      </c>
      <c r="DF257" s="24" t="str">
        <f t="shared" si="418"/>
        <v/>
      </c>
      <c r="DG257" s="24" t="str">
        <f t="shared" si="419"/>
        <v/>
      </c>
      <c r="EA257" s="7"/>
      <c r="EH257" s="121">
        <f t="shared" ca="1" si="363"/>
        <v>3</v>
      </c>
    </row>
    <row r="258" spans="1:138" x14ac:dyDescent="0.2">
      <c r="A258" s="125"/>
      <c r="B258" s="61" t="str">
        <f t="shared" si="357"/>
        <v/>
      </c>
      <c r="C258" s="7" t="str">
        <f t="shared" si="452"/>
        <v/>
      </c>
      <c r="D258" s="60">
        <f t="shared" si="358"/>
        <v>0</v>
      </c>
      <c r="E258" s="7" t="str">
        <f t="shared" si="359"/>
        <v/>
      </c>
      <c r="F258" s="72" t="str">
        <f t="shared" si="355"/>
        <v/>
      </c>
      <c r="G258" s="108" t="str">
        <f t="shared" si="356"/>
        <v/>
      </c>
      <c r="H258" s="112">
        <f t="shared" si="453"/>
        <v>0</v>
      </c>
      <c r="I258" s="112">
        <f t="shared" si="454"/>
        <v>0</v>
      </c>
      <c r="J258" s="112">
        <f t="shared" si="455"/>
        <v>0</v>
      </c>
      <c r="K258" s="112">
        <f t="shared" si="456"/>
        <v>0</v>
      </c>
      <c r="L258" s="112">
        <f t="shared" si="457"/>
        <v>0</v>
      </c>
      <c r="M258" s="112">
        <f t="shared" si="458"/>
        <v>0</v>
      </c>
      <c r="N258" s="60"/>
      <c r="O258" s="61"/>
      <c r="P258" s="61"/>
      <c r="Q258" s="61"/>
      <c r="R258" s="61"/>
      <c r="S258" s="7"/>
      <c r="T258" s="67">
        <f t="shared" si="420"/>
        <v>1</v>
      </c>
      <c r="U258" s="76" t="str">
        <f t="shared" si="421"/>
        <v/>
      </c>
      <c r="V258" s="76" t="str">
        <f t="shared" si="422"/>
        <v/>
      </c>
      <c r="W258" s="76" t="str">
        <f t="shared" si="423"/>
        <v/>
      </c>
      <c r="X258" s="76" t="str">
        <f t="shared" si="424"/>
        <v/>
      </c>
      <c r="Y258" s="76" t="str">
        <f t="shared" si="425"/>
        <v/>
      </c>
      <c r="Z258" s="76" t="str">
        <f t="shared" si="426"/>
        <v/>
      </c>
      <c r="AA258" s="131" t="b">
        <f t="shared" si="364"/>
        <v>0</v>
      </c>
      <c r="AB258" s="131" t="b">
        <f t="shared" si="365"/>
        <v>0</v>
      </c>
      <c r="AC258" s="131" t="b">
        <f t="shared" si="366"/>
        <v>0</v>
      </c>
      <c r="AD258" s="131" t="b">
        <f t="shared" si="367"/>
        <v>0</v>
      </c>
      <c r="AE258" s="131" t="b">
        <f t="shared" si="368"/>
        <v>0</v>
      </c>
      <c r="AF258" s="131" t="b">
        <f t="shared" si="369"/>
        <v>0</v>
      </c>
      <c r="AG258" s="131">
        <f t="shared" si="442"/>
        <v>0</v>
      </c>
      <c r="AH258" s="131">
        <f t="shared" si="448"/>
        <v>1</v>
      </c>
      <c r="AI258" s="13">
        <f t="shared" si="370"/>
        <v>0</v>
      </c>
      <c r="AJ258" s="11">
        <f t="shared" si="427"/>
        <v>0</v>
      </c>
      <c r="AK258" s="67">
        <f t="shared" si="428"/>
        <v>1</v>
      </c>
      <c r="AL258" s="118" t="str">
        <f t="shared" si="429"/>
        <v/>
      </c>
      <c r="AM258" s="118" t="str">
        <f t="shared" si="430"/>
        <v/>
      </c>
      <c r="AN258" s="118" t="str">
        <f t="shared" si="431"/>
        <v/>
      </c>
      <c r="AO258" s="118" t="str">
        <f t="shared" si="432"/>
        <v/>
      </c>
      <c r="AP258" s="118" t="str">
        <f t="shared" si="433"/>
        <v/>
      </c>
      <c r="AQ258" s="118" t="str">
        <f t="shared" si="434"/>
        <v/>
      </c>
      <c r="AR258" s="118" t="str">
        <f t="shared" si="435"/>
        <v/>
      </c>
      <c r="AS258" s="60" t="b">
        <f t="shared" si="371"/>
        <v>0</v>
      </c>
      <c r="AT258" s="60" t="b">
        <f t="shared" si="372"/>
        <v>0</v>
      </c>
      <c r="AU258" s="60" t="b">
        <f t="shared" si="373"/>
        <v>0</v>
      </c>
      <c r="AV258" s="60" t="b">
        <f t="shared" si="374"/>
        <v>0</v>
      </c>
      <c r="AW258" s="60" t="b">
        <f t="shared" si="375"/>
        <v>0</v>
      </c>
      <c r="AX258" s="60" t="b">
        <f t="shared" si="376"/>
        <v>0</v>
      </c>
      <c r="AY258" s="60" t="b">
        <f t="shared" si="377"/>
        <v>0</v>
      </c>
      <c r="AZ258" s="131">
        <f t="shared" si="443"/>
        <v>0</v>
      </c>
      <c r="BA258" s="131">
        <f t="shared" si="449"/>
        <v>1</v>
      </c>
      <c r="BB258" s="13">
        <f t="shared" si="436"/>
        <v>0</v>
      </c>
      <c r="BC258" s="11">
        <f t="shared" si="378"/>
        <v>0</v>
      </c>
      <c r="BD258" s="67">
        <f t="shared" si="437"/>
        <v>1</v>
      </c>
      <c r="BE258" s="76" t="str">
        <f t="shared" si="379"/>
        <v/>
      </c>
      <c r="BF258" s="76" t="str">
        <f t="shared" si="380"/>
        <v/>
      </c>
      <c r="BG258" s="76" t="str">
        <f t="shared" si="381"/>
        <v/>
      </c>
      <c r="BH258" s="76" t="str">
        <f t="shared" si="382"/>
        <v/>
      </c>
      <c r="BI258" s="76" t="str">
        <f t="shared" si="383"/>
        <v/>
      </c>
      <c r="BJ258" s="76" t="str">
        <f t="shared" si="384"/>
        <v/>
      </c>
      <c r="BK258" s="131" t="b">
        <f t="shared" si="385"/>
        <v>0</v>
      </c>
      <c r="BL258" s="131" t="b">
        <f t="shared" si="386"/>
        <v>0</v>
      </c>
      <c r="BM258" s="131" t="b">
        <f t="shared" si="387"/>
        <v>0</v>
      </c>
      <c r="BN258" s="131" t="b">
        <f t="shared" si="388"/>
        <v>0</v>
      </c>
      <c r="BO258" s="131" t="b">
        <f t="shared" si="389"/>
        <v>0</v>
      </c>
      <c r="BP258" s="131" t="b">
        <f t="shared" si="390"/>
        <v>0</v>
      </c>
      <c r="BQ258" s="131">
        <f t="shared" si="444"/>
        <v>0</v>
      </c>
      <c r="BR258" s="131">
        <f t="shared" si="450"/>
        <v>1</v>
      </c>
      <c r="BS258" s="92">
        <f t="shared" si="445"/>
        <v>0</v>
      </c>
      <c r="BT258" s="13">
        <f t="shared" si="391"/>
        <v>0</v>
      </c>
      <c r="BU258" s="11">
        <f t="shared" si="438"/>
        <v>0</v>
      </c>
      <c r="BV258" s="67">
        <f t="shared" si="439"/>
        <v>1</v>
      </c>
      <c r="BW258" s="118" t="str">
        <f t="shared" si="392"/>
        <v/>
      </c>
      <c r="BX258" s="118" t="str">
        <f t="shared" si="393"/>
        <v/>
      </c>
      <c r="BY258" s="118" t="str">
        <f t="shared" si="394"/>
        <v/>
      </c>
      <c r="BZ258" s="118" t="str">
        <f t="shared" si="395"/>
        <v/>
      </c>
      <c r="CA258" s="118" t="str">
        <f t="shared" si="396"/>
        <v/>
      </c>
      <c r="CB258" s="118" t="str">
        <f t="shared" si="397"/>
        <v/>
      </c>
      <c r="CC258" s="118" t="str">
        <f t="shared" si="398"/>
        <v/>
      </c>
      <c r="CD258" s="60" t="b">
        <f t="shared" si="399"/>
        <v>0</v>
      </c>
      <c r="CE258" s="60" t="b">
        <f t="shared" si="400"/>
        <v>0</v>
      </c>
      <c r="CF258" s="60" t="b">
        <f t="shared" si="401"/>
        <v>0</v>
      </c>
      <c r="CG258" s="60" t="b">
        <f t="shared" si="402"/>
        <v>0</v>
      </c>
      <c r="CH258" s="60" t="b">
        <f t="shared" si="403"/>
        <v>0</v>
      </c>
      <c r="CI258" s="60" t="b">
        <f t="shared" si="404"/>
        <v>0</v>
      </c>
      <c r="CJ258" s="60" t="b">
        <f t="shared" si="405"/>
        <v>0</v>
      </c>
      <c r="CK258" s="131">
        <f t="shared" si="446"/>
        <v>0</v>
      </c>
      <c r="CL258" s="131">
        <f t="shared" si="451"/>
        <v>1</v>
      </c>
      <c r="CM258" s="92">
        <f t="shared" si="447"/>
        <v>0</v>
      </c>
      <c r="CN258" s="13">
        <f t="shared" si="440"/>
        <v>0</v>
      </c>
      <c r="CO258" s="11">
        <f t="shared" si="406"/>
        <v>0</v>
      </c>
      <c r="CP258" s="13">
        <f t="shared" si="441"/>
        <v>0</v>
      </c>
      <c r="CQ258" s="11">
        <f t="shared" si="360"/>
        <v>0</v>
      </c>
      <c r="CR258" s="57">
        <f t="shared" si="361"/>
        <v>0</v>
      </c>
      <c r="CS258" s="57">
        <f t="shared" si="362"/>
        <v>0</v>
      </c>
      <c r="CT258" s="57">
        <f t="shared" si="459"/>
        <v>0</v>
      </c>
      <c r="CU258" s="24" t="str">
        <f t="shared" si="407"/>
        <v/>
      </c>
      <c r="CV258" s="24" t="str">
        <f t="shared" si="408"/>
        <v/>
      </c>
      <c r="CW258" s="24" t="str">
        <f t="shared" si="409"/>
        <v/>
      </c>
      <c r="CX258" s="24" t="str">
        <f t="shared" si="410"/>
        <v/>
      </c>
      <c r="CY258" s="24" t="str">
        <f t="shared" si="411"/>
        <v/>
      </c>
      <c r="CZ258" s="24" t="str">
        <f t="shared" si="412"/>
        <v/>
      </c>
      <c r="DA258" s="24" t="str">
        <f t="shared" si="413"/>
        <v/>
      </c>
      <c r="DB258" s="24" t="str">
        <f t="shared" si="414"/>
        <v/>
      </c>
      <c r="DC258" s="24" t="str">
        <f t="shared" si="415"/>
        <v/>
      </c>
      <c r="DD258" s="24" t="str">
        <f t="shared" si="416"/>
        <v/>
      </c>
      <c r="DE258" s="24" t="str">
        <f t="shared" si="417"/>
        <v/>
      </c>
      <c r="DF258" s="24" t="str">
        <f t="shared" si="418"/>
        <v/>
      </c>
      <c r="DG258" s="24" t="str">
        <f t="shared" si="419"/>
        <v/>
      </c>
      <c r="EA258" s="7"/>
      <c r="EH258" s="121">
        <f t="shared" ca="1" si="363"/>
        <v>10</v>
      </c>
    </row>
    <row r="259" spans="1:138" x14ac:dyDescent="0.2">
      <c r="A259" s="125"/>
      <c r="B259" s="61" t="str">
        <f t="shared" si="357"/>
        <v/>
      </c>
      <c r="C259" s="7" t="str">
        <f t="shared" si="452"/>
        <v/>
      </c>
      <c r="D259" s="60">
        <f t="shared" si="358"/>
        <v>0</v>
      </c>
      <c r="E259" s="7" t="str">
        <f t="shared" si="359"/>
        <v/>
      </c>
      <c r="F259" s="72" t="str">
        <f t="shared" si="355"/>
        <v/>
      </c>
      <c r="G259" s="108" t="str">
        <f t="shared" si="356"/>
        <v/>
      </c>
      <c r="H259" s="112">
        <f t="shared" si="453"/>
        <v>0</v>
      </c>
      <c r="I259" s="112">
        <f t="shared" si="454"/>
        <v>0</v>
      </c>
      <c r="J259" s="112">
        <f t="shared" si="455"/>
        <v>0</v>
      </c>
      <c r="K259" s="112">
        <f t="shared" si="456"/>
        <v>0</v>
      </c>
      <c r="L259" s="112">
        <f t="shared" si="457"/>
        <v>0</v>
      </c>
      <c r="M259" s="112">
        <f t="shared" si="458"/>
        <v>0</v>
      </c>
      <c r="N259" s="60"/>
      <c r="O259" s="61"/>
      <c r="P259" s="61"/>
      <c r="Q259" s="61"/>
      <c r="R259" s="61"/>
      <c r="S259" s="7"/>
      <c r="T259" s="67">
        <f t="shared" si="420"/>
        <v>1</v>
      </c>
      <c r="U259" s="76" t="str">
        <f t="shared" si="421"/>
        <v/>
      </c>
      <c r="V259" s="76" t="str">
        <f t="shared" si="422"/>
        <v/>
      </c>
      <c r="W259" s="76" t="str">
        <f t="shared" si="423"/>
        <v/>
      </c>
      <c r="X259" s="76" t="str">
        <f t="shared" si="424"/>
        <v/>
      </c>
      <c r="Y259" s="76" t="str">
        <f t="shared" si="425"/>
        <v/>
      </c>
      <c r="Z259" s="76" t="str">
        <f t="shared" si="426"/>
        <v/>
      </c>
      <c r="AA259" s="131" t="b">
        <f t="shared" si="364"/>
        <v>0</v>
      </c>
      <c r="AB259" s="131" t="b">
        <f t="shared" si="365"/>
        <v>0</v>
      </c>
      <c r="AC259" s="131" t="b">
        <f t="shared" si="366"/>
        <v>0</v>
      </c>
      <c r="AD259" s="131" t="b">
        <f t="shared" si="367"/>
        <v>0</v>
      </c>
      <c r="AE259" s="131" t="b">
        <f t="shared" si="368"/>
        <v>0</v>
      </c>
      <c r="AF259" s="131" t="b">
        <f t="shared" si="369"/>
        <v>0</v>
      </c>
      <c r="AG259" s="131">
        <f t="shared" si="442"/>
        <v>0</v>
      </c>
      <c r="AH259" s="131">
        <f t="shared" si="448"/>
        <v>1</v>
      </c>
      <c r="AI259" s="13">
        <f t="shared" si="370"/>
        <v>0</v>
      </c>
      <c r="AJ259" s="11">
        <f t="shared" si="427"/>
        <v>0</v>
      </c>
      <c r="AK259" s="67">
        <f t="shared" si="428"/>
        <v>1</v>
      </c>
      <c r="AL259" s="118" t="str">
        <f t="shared" si="429"/>
        <v/>
      </c>
      <c r="AM259" s="118" t="str">
        <f t="shared" si="430"/>
        <v/>
      </c>
      <c r="AN259" s="118" t="str">
        <f t="shared" si="431"/>
        <v/>
      </c>
      <c r="AO259" s="118" t="str">
        <f t="shared" si="432"/>
        <v/>
      </c>
      <c r="AP259" s="118" t="str">
        <f t="shared" si="433"/>
        <v/>
      </c>
      <c r="AQ259" s="118" t="str">
        <f t="shared" si="434"/>
        <v/>
      </c>
      <c r="AR259" s="118" t="str">
        <f t="shared" si="435"/>
        <v/>
      </c>
      <c r="AS259" s="60" t="b">
        <f t="shared" si="371"/>
        <v>0</v>
      </c>
      <c r="AT259" s="60" t="b">
        <f t="shared" si="372"/>
        <v>0</v>
      </c>
      <c r="AU259" s="60" t="b">
        <f t="shared" si="373"/>
        <v>0</v>
      </c>
      <c r="AV259" s="60" t="b">
        <f t="shared" si="374"/>
        <v>0</v>
      </c>
      <c r="AW259" s="60" t="b">
        <f t="shared" si="375"/>
        <v>0</v>
      </c>
      <c r="AX259" s="60" t="b">
        <f t="shared" si="376"/>
        <v>0</v>
      </c>
      <c r="AY259" s="60" t="b">
        <f t="shared" si="377"/>
        <v>0</v>
      </c>
      <c r="AZ259" s="131">
        <f t="shared" si="443"/>
        <v>0</v>
      </c>
      <c r="BA259" s="131">
        <f t="shared" si="449"/>
        <v>1</v>
      </c>
      <c r="BB259" s="13">
        <f t="shared" si="436"/>
        <v>0</v>
      </c>
      <c r="BC259" s="11">
        <f t="shared" si="378"/>
        <v>0</v>
      </c>
      <c r="BD259" s="67">
        <f t="shared" si="437"/>
        <v>1</v>
      </c>
      <c r="BE259" s="76" t="str">
        <f t="shared" si="379"/>
        <v/>
      </c>
      <c r="BF259" s="76" t="str">
        <f t="shared" si="380"/>
        <v/>
      </c>
      <c r="BG259" s="76" t="str">
        <f t="shared" si="381"/>
        <v/>
      </c>
      <c r="BH259" s="76" t="str">
        <f t="shared" si="382"/>
        <v/>
      </c>
      <c r="BI259" s="76" t="str">
        <f t="shared" si="383"/>
        <v/>
      </c>
      <c r="BJ259" s="76" t="str">
        <f t="shared" si="384"/>
        <v/>
      </c>
      <c r="BK259" s="131" t="b">
        <f t="shared" si="385"/>
        <v>0</v>
      </c>
      <c r="BL259" s="131" t="b">
        <f t="shared" si="386"/>
        <v>0</v>
      </c>
      <c r="BM259" s="131" t="b">
        <f t="shared" si="387"/>
        <v>0</v>
      </c>
      <c r="BN259" s="131" t="b">
        <f t="shared" si="388"/>
        <v>0</v>
      </c>
      <c r="BO259" s="131" t="b">
        <f t="shared" si="389"/>
        <v>0</v>
      </c>
      <c r="BP259" s="131" t="b">
        <f t="shared" si="390"/>
        <v>0</v>
      </c>
      <c r="BQ259" s="131">
        <f t="shared" si="444"/>
        <v>0</v>
      </c>
      <c r="BR259" s="131">
        <f t="shared" si="450"/>
        <v>1</v>
      </c>
      <c r="BS259" s="92">
        <f t="shared" si="445"/>
        <v>0</v>
      </c>
      <c r="BT259" s="13">
        <f t="shared" si="391"/>
        <v>0</v>
      </c>
      <c r="BU259" s="11">
        <f t="shared" si="438"/>
        <v>0</v>
      </c>
      <c r="BV259" s="67">
        <f t="shared" si="439"/>
        <v>1</v>
      </c>
      <c r="BW259" s="118" t="str">
        <f t="shared" si="392"/>
        <v/>
      </c>
      <c r="BX259" s="118" t="str">
        <f t="shared" si="393"/>
        <v/>
      </c>
      <c r="BY259" s="118" t="str">
        <f t="shared" si="394"/>
        <v/>
      </c>
      <c r="BZ259" s="118" t="str">
        <f t="shared" si="395"/>
        <v/>
      </c>
      <c r="CA259" s="118" t="str">
        <f t="shared" si="396"/>
        <v/>
      </c>
      <c r="CB259" s="118" t="str">
        <f t="shared" si="397"/>
        <v/>
      </c>
      <c r="CC259" s="118" t="str">
        <f t="shared" si="398"/>
        <v/>
      </c>
      <c r="CD259" s="60" t="b">
        <f t="shared" si="399"/>
        <v>0</v>
      </c>
      <c r="CE259" s="60" t="b">
        <f t="shared" si="400"/>
        <v>0</v>
      </c>
      <c r="CF259" s="60" t="b">
        <f t="shared" si="401"/>
        <v>0</v>
      </c>
      <c r="CG259" s="60" t="b">
        <f t="shared" si="402"/>
        <v>0</v>
      </c>
      <c r="CH259" s="60" t="b">
        <f t="shared" si="403"/>
        <v>0</v>
      </c>
      <c r="CI259" s="60" t="b">
        <f t="shared" si="404"/>
        <v>0</v>
      </c>
      <c r="CJ259" s="60" t="b">
        <f t="shared" si="405"/>
        <v>0</v>
      </c>
      <c r="CK259" s="131">
        <f t="shared" si="446"/>
        <v>0</v>
      </c>
      <c r="CL259" s="131">
        <f t="shared" si="451"/>
        <v>1</v>
      </c>
      <c r="CM259" s="92">
        <f t="shared" si="447"/>
        <v>0</v>
      </c>
      <c r="CN259" s="13">
        <f t="shared" si="440"/>
        <v>0</v>
      </c>
      <c r="CO259" s="11">
        <f t="shared" si="406"/>
        <v>0</v>
      </c>
      <c r="CP259" s="13">
        <f t="shared" si="441"/>
        <v>0</v>
      </c>
      <c r="CQ259" s="11">
        <f t="shared" si="360"/>
        <v>0</v>
      </c>
      <c r="CR259" s="57">
        <f t="shared" si="361"/>
        <v>0</v>
      </c>
      <c r="CS259" s="57">
        <f t="shared" si="362"/>
        <v>0</v>
      </c>
      <c r="CT259" s="57">
        <f t="shared" si="459"/>
        <v>0</v>
      </c>
      <c r="CU259" s="24" t="str">
        <f t="shared" si="407"/>
        <v/>
      </c>
      <c r="CV259" s="24" t="str">
        <f t="shared" si="408"/>
        <v/>
      </c>
      <c r="CW259" s="24" t="str">
        <f t="shared" si="409"/>
        <v/>
      </c>
      <c r="CX259" s="24" t="str">
        <f t="shared" si="410"/>
        <v/>
      </c>
      <c r="CY259" s="24" t="str">
        <f t="shared" si="411"/>
        <v/>
      </c>
      <c r="CZ259" s="24" t="str">
        <f t="shared" si="412"/>
        <v/>
      </c>
      <c r="DA259" s="24" t="str">
        <f t="shared" si="413"/>
        <v/>
      </c>
      <c r="DB259" s="24" t="str">
        <f t="shared" si="414"/>
        <v/>
      </c>
      <c r="DC259" s="24" t="str">
        <f t="shared" si="415"/>
        <v/>
      </c>
      <c r="DD259" s="24" t="str">
        <f t="shared" si="416"/>
        <v/>
      </c>
      <c r="DE259" s="24" t="str">
        <f t="shared" si="417"/>
        <v/>
      </c>
      <c r="DF259" s="24" t="str">
        <f t="shared" si="418"/>
        <v/>
      </c>
      <c r="DG259" s="24" t="str">
        <f t="shared" si="419"/>
        <v/>
      </c>
      <c r="EA259" s="7"/>
      <c r="EH259" s="121">
        <f t="shared" ca="1" si="363"/>
        <v>20</v>
      </c>
    </row>
    <row r="260" spans="1:138" x14ac:dyDescent="0.2">
      <c r="A260" s="125"/>
      <c r="B260" s="61" t="str">
        <f t="shared" si="357"/>
        <v/>
      </c>
      <c r="C260" s="7" t="str">
        <f t="shared" si="452"/>
        <v/>
      </c>
      <c r="D260" s="60">
        <f t="shared" si="358"/>
        <v>0</v>
      </c>
      <c r="E260" s="7" t="str">
        <f t="shared" si="359"/>
        <v/>
      </c>
      <c r="F260" s="72" t="str">
        <f t="shared" si="355"/>
        <v/>
      </c>
      <c r="G260" s="108" t="str">
        <f t="shared" si="356"/>
        <v/>
      </c>
      <c r="H260" s="112">
        <f t="shared" si="453"/>
        <v>0</v>
      </c>
      <c r="I260" s="112">
        <f t="shared" si="454"/>
        <v>0</v>
      </c>
      <c r="J260" s="112">
        <f t="shared" si="455"/>
        <v>0</v>
      </c>
      <c r="K260" s="112">
        <f t="shared" si="456"/>
        <v>0</v>
      </c>
      <c r="L260" s="112">
        <f t="shared" si="457"/>
        <v>0</v>
      </c>
      <c r="M260" s="112">
        <f t="shared" si="458"/>
        <v>0</v>
      </c>
      <c r="N260" s="60"/>
      <c r="O260" s="61"/>
      <c r="P260" s="61"/>
      <c r="Q260" s="61"/>
      <c r="R260" s="61"/>
      <c r="S260" s="7"/>
      <c r="T260" s="67">
        <f t="shared" si="420"/>
        <v>1</v>
      </c>
      <c r="U260" s="76" t="str">
        <f t="shared" si="421"/>
        <v/>
      </c>
      <c r="V260" s="76" t="str">
        <f t="shared" si="422"/>
        <v/>
      </c>
      <c r="W260" s="76" t="str">
        <f t="shared" si="423"/>
        <v/>
      </c>
      <c r="X260" s="76" t="str">
        <f t="shared" si="424"/>
        <v/>
      </c>
      <c r="Y260" s="76" t="str">
        <f t="shared" si="425"/>
        <v/>
      </c>
      <c r="Z260" s="76" t="str">
        <f t="shared" si="426"/>
        <v/>
      </c>
      <c r="AA260" s="131" t="b">
        <f t="shared" si="364"/>
        <v>0</v>
      </c>
      <c r="AB260" s="131" t="b">
        <f t="shared" si="365"/>
        <v>0</v>
      </c>
      <c r="AC260" s="131" t="b">
        <f t="shared" si="366"/>
        <v>0</v>
      </c>
      <c r="AD260" s="131" t="b">
        <f t="shared" si="367"/>
        <v>0</v>
      </c>
      <c r="AE260" s="131" t="b">
        <f t="shared" si="368"/>
        <v>0</v>
      </c>
      <c r="AF260" s="131" t="b">
        <f t="shared" si="369"/>
        <v>0</v>
      </c>
      <c r="AG260" s="131">
        <f t="shared" si="442"/>
        <v>0</v>
      </c>
      <c r="AH260" s="131">
        <f t="shared" si="448"/>
        <v>1</v>
      </c>
      <c r="AI260" s="13">
        <f t="shared" si="370"/>
        <v>0</v>
      </c>
      <c r="AJ260" s="11">
        <f t="shared" si="427"/>
        <v>0</v>
      </c>
      <c r="AK260" s="67">
        <f t="shared" si="428"/>
        <v>1</v>
      </c>
      <c r="AL260" s="118" t="str">
        <f t="shared" si="429"/>
        <v/>
      </c>
      <c r="AM260" s="118" t="str">
        <f t="shared" si="430"/>
        <v/>
      </c>
      <c r="AN260" s="118" t="str">
        <f t="shared" si="431"/>
        <v/>
      </c>
      <c r="AO260" s="118" t="str">
        <f t="shared" si="432"/>
        <v/>
      </c>
      <c r="AP260" s="118" t="str">
        <f t="shared" si="433"/>
        <v/>
      </c>
      <c r="AQ260" s="118" t="str">
        <f t="shared" si="434"/>
        <v/>
      </c>
      <c r="AR260" s="118" t="str">
        <f t="shared" si="435"/>
        <v/>
      </c>
      <c r="AS260" s="60" t="b">
        <f t="shared" si="371"/>
        <v>0</v>
      </c>
      <c r="AT260" s="60" t="b">
        <f t="shared" si="372"/>
        <v>0</v>
      </c>
      <c r="AU260" s="60" t="b">
        <f t="shared" si="373"/>
        <v>0</v>
      </c>
      <c r="AV260" s="60" t="b">
        <f t="shared" si="374"/>
        <v>0</v>
      </c>
      <c r="AW260" s="60" t="b">
        <f t="shared" si="375"/>
        <v>0</v>
      </c>
      <c r="AX260" s="60" t="b">
        <f t="shared" si="376"/>
        <v>0</v>
      </c>
      <c r="AY260" s="60" t="b">
        <f t="shared" si="377"/>
        <v>0</v>
      </c>
      <c r="AZ260" s="131">
        <f t="shared" si="443"/>
        <v>0</v>
      </c>
      <c r="BA260" s="131">
        <f t="shared" si="449"/>
        <v>1</v>
      </c>
      <c r="BB260" s="13">
        <f t="shared" si="436"/>
        <v>0</v>
      </c>
      <c r="BC260" s="11">
        <f t="shared" si="378"/>
        <v>0</v>
      </c>
      <c r="BD260" s="67">
        <f t="shared" si="437"/>
        <v>1</v>
      </c>
      <c r="BE260" s="76" t="str">
        <f t="shared" si="379"/>
        <v/>
      </c>
      <c r="BF260" s="76" t="str">
        <f t="shared" si="380"/>
        <v/>
      </c>
      <c r="BG260" s="76" t="str">
        <f t="shared" si="381"/>
        <v/>
      </c>
      <c r="BH260" s="76" t="str">
        <f t="shared" si="382"/>
        <v/>
      </c>
      <c r="BI260" s="76" t="str">
        <f t="shared" si="383"/>
        <v/>
      </c>
      <c r="BJ260" s="76" t="str">
        <f t="shared" si="384"/>
        <v/>
      </c>
      <c r="BK260" s="131" t="b">
        <f t="shared" si="385"/>
        <v>0</v>
      </c>
      <c r="BL260" s="131" t="b">
        <f t="shared" si="386"/>
        <v>0</v>
      </c>
      <c r="BM260" s="131" t="b">
        <f t="shared" si="387"/>
        <v>0</v>
      </c>
      <c r="BN260" s="131" t="b">
        <f t="shared" si="388"/>
        <v>0</v>
      </c>
      <c r="BO260" s="131" t="b">
        <f t="shared" si="389"/>
        <v>0</v>
      </c>
      <c r="BP260" s="131" t="b">
        <f t="shared" si="390"/>
        <v>0</v>
      </c>
      <c r="BQ260" s="131">
        <f t="shared" si="444"/>
        <v>0</v>
      </c>
      <c r="BR260" s="131">
        <f t="shared" si="450"/>
        <v>1</v>
      </c>
      <c r="BS260" s="92">
        <f t="shared" si="445"/>
        <v>0</v>
      </c>
      <c r="BT260" s="13">
        <f t="shared" si="391"/>
        <v>0</v>
      </c>
      <c r="BU260" s="11">
        <f t="shared" si="438"/>
        <v>0</v>
      </c>
      <c r="BV260" s="67">
        <f t="shared" si="439"/>
        <v>1</v>
      </c>
      <c r="BW260" s="118" t="str">
        <f t="shared" si="392"/>
        <v/>
      </c>
      <c r="BX260" s="118" t="str">
        <f t="shared" si="393"/>
        <v/>
      </c>
      <c r="BY260" s="118" t="str">
        <f t="shared" si="394"/>
        <v/>
      </c>
      <c r="BZ260" s="118" t="str">
        <f t="shared" si="395"/>
        <v/>
      </c>
      <c r="CA260" s="118" t="str">
        <f t="shared" si="396"/>
        <v/>
      </c>
      <c r="CB260" s="118" t="str">
        <f t="shared" si="397"/>
        <v/>
      </c>
      <c r="CC260" s="118" t="str">
        <f t="shared" si="398"/>
        <v/>
      </c>
      <c r="CD260" s="60" t="b">
        <f t="shared" si="399"/>
        <v>0</v>
      </c>
      <c r="CE260" s="60" t="b">
        <f t="shared" si="400"/>
        <v>0</v>
      </c>
      <c r="CF260" s="60" t="b">
        <f t="shared" si="401"/>
        <v>0</v>
      </c>
      <c r="CG260" s="60" t="b">
        <f t="shared" si="402"/>
        <v>0</v>
      </c>
      <c r="CH260" s="60" t="b">
        <f t="shared" si="403"/>
        <v>0</v>
      </c>
      <c r="CI260" s="60" t="b">
        <f t="shared" si="404"/>
        <v>0</v>
      </c>
      <c r="CJ260" s="60" t="b">
        <f t="shared" si="405"/>
        <v>0</v>
      </c>
      <c r="CK260" s="131">
        <f t="shared" si="446"/>
        <v>0</v>
      </c>
      <c r="CL260" s="131">
        <f t="shared" si="451"/>
        <v>1</v>
      </c>
      <c r="CM260" s="92">
        <f t="shared" si="447"/>
        <v>0</v>
      </c>
      <c r="CN260" s="13">
        <f t="shared" si="440"/>
        <v>0</v>
      </c>
      <c r="CO260" s="11">
        <f t="shared" si="406"/>
        <v>0</v>
      </c>
      <c r="CP260" s="13">
        <f t="shared" si="441"/>
        <v>0</v>
      </c>
      <c r="CQ260" s="11">
        <f t="shared" si="360"/>
        <v>0</v>
      </c>
      <c r="CR260" s="57">
        <f t="shared" si="361"/>
        <v>0</v>
      </c>
      <c r="CS260" s="57">
        <f t="shared" si="362"/>
        <v>0</v>
      </c>
      <c r="CT260" s="57">
        <f t="shared" si="459"/>
        <v>0</v>
      </c>
      <c r="CU260" s="24" t="str">
        <f t="shared" si="407"/>
        <v/>
      </c>
      <c r="CV260" s="24" t="str">
        <f t="shared" si="408"/>
        <v/>
      </c>
      <c r="CW260" s="24" t="str">
        <f t="shared" si="409"/>
        <v/>
      </c>
      <c r="CX260" s="24" t="str">
        <f t="shared" si="410"/>
        <v/>
      </c>
      <c r="CY260" s="24" t="str">
        <f t="shared" si="411"/>
        <v/>
      </c>
      <c r="CZ260" s="24" t="str">
        <f t="shared" si="412"/>
        <v/>
      </c>
      <c r="DA260" s="24" t="str">
        <f t="shared" si="413"/>
        <v/>
      </c>
      <c r="DB260" s="24" t="str">
        <f t="shared" si="414"/>
        <v/>
      </c>
      <c r="DC260" s="24" t="str">
        <f t="shared" si="415"/>
        <v/>
      </c>
      <c r="DD260" s="24" t="str">
        <f t="shared" si="416"/>
        <v/>
      </c>
      <c r="DE260" s="24" t="str">
        <f t="shared" si="417"/>
        <v/>
      </c>
      <c r="DF260" s="24" t="str">
        <f t="shared" si="418"/>
        <v/>
      </c>
      <c r="DG260" s="24" t="str">
        <f t="shared" si="419"/>
        <v/>
      </c>
      <c r="EA260" s="7"/>
      <c r="EH260" s="121">
        <f t="shared" ca="1" si="363"/>
        <v>2</v>
      </c>
    </row>
    <row r="261" spans="1:138" x14ac:dyDescent="0.2">
      <c r="A261" s="125"/>
      <c r="B261" s="61" t="str">
        <f t="shared" si="357"/>
        <v/>
      </c>
      <c r="C261" s="7" t="str">
        <f t="shared" si="452"/>
        <v/>
      </c>
      <c r="D261" s="60">
        <f t="shared" si="358"/>
        <v>0</v>
      </c>
      <c r="E261" s="7" t="str">
        <f t="shared" si="359"/>
        <v/>
      </c>
      <c r="F261" s="72" t="str">
        <f t="shared" ref="F261:F324" si="460">IF($A261&lt;&gt;"",VLOOKUP($A261,$DX$107:$EG$144,8),"")</f>
        <v/>
      </c>
      <c r="G261" s="108" t="str">
        <f t="shared" ref="G261:G324" si="461">IF($A261&lt;&gt;"",VLOOKUP($A261,$DX$107:$EG$144,2),"")</f>
        <v/>
      </c>
      <c r="H261" s="112">
        <f t="shared" si="453"/>
        <v>0</v>
      </c>
      <c r="I261" s="112">
        <f t="shared" si="454"/>
        <v>0</v>
      </c>
      <c r="J261" s="112">
        <f t="shared" si="455"/>
        <v>0</v>
      </c>
      <c r="K261" s="112">
        <f t="shared" si="456"/>
        <v>0</v>
      </c>
      <c r="L261" s="112">
        <f t="shared" si="457"/>
        <v>0</v>
      </c>
      <c r="M261" s="112">
        <f t="shared" si="458"/>
        <v>0</v>
      </c>
      <c r="N261" s="60"/>
      <c r="O261" s="61"/>
      <c r="P261" s="61"/>
      <c r="Q261" s="61"/>
      <c r="R261" s="61"/>
      <c r="S261" s="7"/>
      <c r="T261" s="67">
        <f t="shared" si="420"/>
        <v>1</v>
      </c>
      <c r="U261" s="76" t="str">
        <f t="shared" si="421"/>
        <v/>
      </c>
      <c r="V261" s="76" t="str">
        <f t="shared" si="422"/>
        <v/>
      </c>
      <c r="W261" s="76" t="str">
        <f t="shared" si="423"/>
        <v/>
      </c>
      <c r="X261" s="76" t="str">
        <f t="shared" si="424"/>
        <v/>
      </c>
      <c r="Y261" s="76" t="str">
        <f t="shared" si="425"/>
        <v/>
      </c>
      <c r="Z261" s="76" t="str">
        <f t="shared" si="426"/>
        <v/>
      </c>
      <c r="AA261" s="131" t="b">
        <f t="shared" si="364"/>
        <v>0</v>
      </c>
      <c r="AB261" s="131" t="b">
        <f t="shared" si="365"/>
        <v>0</v>
      </c>
      <c r="AC261" s="131" t="b">
        <f t="shared" si="366"/>
        <v>0</v>
      </c>
      <c r="AD261" s="131" t="b">
        <f t="shared" si="367"/>
        <v>0</v>
      </c>
      <c r="AE261" s="131" t="b">
        <f t="shared" si="368"/>
        <v>0</v>
      </c>
      <c r="AF261" s="131" t="b">
        <f t="shared" si="369"/>
        <v>0</v>
      </c>
      <c r="AG261" s="131">
        <f t="shared" si="442"/>
        <v>0</v>
      </c>
      <c r="AH261" s="131">
        <f t="shared" si="448"/>
        <v>1</v>
      </c>
      <c r="AI261" s="13">
        <f t="shared" si="370"/>
        <v>0</v>
      </c>
      <c r="AJ261" s="11">
        <f t="shared" si="427"/>
        <v>0</v>
      </c>
      <c r="AK261" s="67">
        <f t="shared" si="428"/>
        <v>1</v>
      </c>
      <c r="AL261" s="118" t="str">
        <f t="shared" si="429"/>
        <v/>
      </c>
      <c r="AM261" s="118" t="str">
        <f t="shared" si="430"/>
        <v/>
      </c>
      <c r="AN261" s="118" t="str">
        <f t="shared" si="431"/>
        <v/>
      </c>
      <c r="AO261" s="118" t="str">
        <f t="shared" si="432"/>
        <v/>
      </c>
      <c r="AP261" s="118" t="str">
        <f t="shared" si="433"/>
        <v/>
      </c>
      <c r="AQ261" s="118" t="str">
        <f t="shared" si="434"/>
        <v/>
      </c>
      <c r="AR261" s="118" t="str">
        <f t="shared" si="435"/>
        <v/>
      </c>
      <c r="AS261" s="60" t="b">
        <f t="shared" si="371"/>
        <v>0</v>
      </c>
      <c r="AT261" s="60" t="b">
        <f t="shared" si="372"/>
        <v>0</v>
      </c>
      <c r="AU261" s="60" t="b">
        <f t="shared" si="373"/>
        <v>0</v>
      </c>
      <c r="AV261" s="60" t="b">
        <f t="shared" si="374"/>
        <v>0</v>
      </c>
      <c r="AW261" s="60" t="b">
        <f t="shared" si="375"/>
        <v>0</v>
      </c>
      <c r="AX261" s="60" t="b">
        <f t="shared" si="376"/>
        <v>0</v>
      </c>
      <c r="AY261" s="60" t="b">
        <f t="shared" si="377"/>
        <v>0</v>
      </c>
      <c r="AZ261" s="131">
        <f t="shared" si="443"/>
        <v>0</v>
      </c>
      <c r="BA261" s="131">
        <f t="shared" si="449"/>
        <v>1</v>
      </c>
      <c r="BB261" s="13">
        <f t="shared" si="436"/>
        <v>0</v>
      </c>
      <c r="BC261" s="11">
        <f t="shared" si="378"/>
        <v>0</v>
      </c>
      <c r="BD261" s="67">
        <f t="shared" si="437"/>
        <v>1</v>
      </c>
      <c r="BE261" s="76" t="str">
        <f t="shared" si="379"/>
        <v/>
      </c>
      <c r="BF261" s="76" t="str">
        <f t="shared" si="380"/>
        <v/>
      </c>
      <c r="BG261" s="76" t="str">
        <f t="shared" si="381"/>
        <v/>
      </c>
      <c r="BH261" s="76" t="str">
        <f t="shared" si="382"/>
        <v/>
      </c>
      <c r="BI261" s="76" t="str">
        <f t="shared" si="383"/>
        <v/>
      </c>
      <c r="BJ261" s="76" t="str">
        <f t="shared" si="384"/>
        <v/>
      </c>
      <c r="BK261" s="131" t="b">
        <f t="shared" si="385"/>
        <v>0</v>
      </c>
      <c r="BL261" s="131" t="b">
        <f t="shared" si="386"/>
        <v>0</v>
      </c>
      <c r="BM261" s="131" t="b">
        <f t="shared" si="387"/>
        <v>0</v>
      </c>
      <c r="BN261" s="131" t="b">
        <f t="shared" si="388"/>
        <v>0</v>
      </c>
      <c r="BO261" s="131" t="b">
        <f t="shared" si="389"/>
        <v>0</v>
      </c>
      <c r="BP261" s="131" t="b">
        <f t="shared" si="390"/>
        <v>0</v>
      </c>
      <c r="BQ261" s="131">
        <f t="shared" si="444"/>
        <v>0</v>
      </c>
      <c r="BR261" s="131">
        <f t="shared" si="450"/>
        <v>1</v>
      </c>
      <c r="BS261" s="92">
        <f t="shared" si="445"/>
        <v>0</v>
      </c>
      <c r="BT261" s="13">
        <f t="shared" si="391"/>
        <v>0</v>
      </c>
      <c r="BU261" s="11">
        <f t="shared" si="438"/>
        <v>0</v>
      </c>
      <c r="BV261" s="67">
        <f t="shared" si="439"/>
        <v>1</v>
      </c>
      <c r="BW261" s="118" t="str">
        <f t="shared" si="392"/>
        <v/>
      </c>
      <c r="BX261" s="118" t="str">
        <f t="shared" si="393"/>
        <v/>
      </c>
      <c r="BY261" s="118" t="str">
        <f t="shared" si="394"/>
        <v/>
      </c>
      <c r="BZ261" s="118" t="str">
        <f t="shared" si="395"/>
        <v/>
      </c>
      <c r="CA261" s="118" t="str">
        <f t="shared" si="396"/>
        <v/>
      </c>
      <c r="CB261" s="118" t="str">
        <f t="shared" si="397"/>
        <v/>
      </c>
      <c r="CC261" s="118" t="str">
        <f t="shared" si="398"/>
        <v/>
      </c>
      <c r="CD261" s="60" t="b">
        <f t="shared" si="399"/>
        <v>0</v>
      </c>
      <c r="CE261" s="60" t="b">
        <f t="shared" si="400"/>
        <v>0</v>
      </c>
      <c r="CF261" s="60" t="b">
        <f t="shared" si="401"/>
        <v>0</v>
      </c>
      <c r="CG261" s="60" t="b">
        <f t="shared" si="402"/>
        <v>0</v>
      </c>
      <c r="CH261" s="60" t="b">
        <f t="shared" si="403"/>
        <v>0</v>
      </c>
      <c r="CI261" s="60" t="b">
        <f t="shared" si="404"/>
        <v>0</v>
      </c>
      <c r="CJ261" s="60" t="b">
        <f t="shared" si="405"/>
        <v>0</v>
      </c>
      <c r="CK261" s="131">
        <f t="shared" si="446"/>
        <v>0</v>
      </c>
      <c r="CL261" s="131">
        <f t="shared" si="451"/>
        <v>1</v>
      </c>
      <c r="CM261" s="92">
        <f t="shared" si="447"/>
        <v>0</v>
      </c>
      <c r="CN261" s="13">
        <f t="shared" si="440"/>
        <v>0</v>
      </c>
      <c r="CO261" s="11">
        <f t="shared" si="406"/>
        <v>0</v>
      </c>
      <c r="CP261" s="13">
        <f t="shared" si="441"/>
        <v>0</v>
      </c>
      <c r="CQ261" s="11">
        <f t="shared" si="360"/>
        <v>0</v>
      </c>
      <c r="CR261" s="57">
        <f t="shared" si="361"/>
        <v>0</v>
      </c>
      <c r="CS261" s="57">
        <f t="shared" si="362"/>
        <v>0</v>
      </c>
      <c r="CT261" s="57">
        <f t="shared" si="459"/>
        <v>0</v>
      </c>
      <c r="CU261" s="24" t="str">
        <f t="shared" si="407"/>
        <v/>
      </c>
      <c r="CV261" s="24" t="str">
        <f t="shared" si="408"/>
        <v/>
      </c>
      <c r="CW261" s="24" t="str">
        <f t="shared" si="409"/>
        <v/>
      </c>
      <c r="CX261" s="24" t="str">
        <f t="shared" si="410"/>
        <v/>
      </c>
      <c r="CY261" s="24" t="str">
        <f t="shared" si="411"/>
        <v/>
      </c>
      <c r="CZ261" s="24" t="str">
        <f t="shared" si="412"/>
        <v/>
      </c>
      <c r="DA261" s="24" t="str">
        <f t="shared" si="413"/>
        <v/>
      </c>
      <c r="DB261" s="24" t="str">
        <f t="shared" si="414"/>
        <v/>
      </c>
      <c r="DC261" s="24" t="str">
        <f t="shared" si="415"/>
        <v/>
      </c>
      <c r="DD261" s="24" t="str">
        <f t="shared" si="416"/>
        <v/>
      </c>
      <c r="DE261" s="24" t="str">
        <f t="shared" si="417"/>
        <v/>
      </c>
      <c r="DF261" s="24" t="str">
        <f t="shared" si="418"/>
        <v/>
      </c>
      <c r="DG261" s="24" t="str">
        <f t="shared" si="419"/>
        <v/>
      </c>
      <c r="EA261" s="7"/>
      <c r="EH261" s="121">
        <f t="shared" ca="1" si="363"/>
        <v>27</v>
      </c>
    </row>
    <row r="262" spans="1:138" x14ac:dyDescent="0.2">
      <c r="A262" s="125"/>
      <c r="B262" s="61" t="str">
        <f t="shared" ref="B262:B325" si="462">IF(A262="","",IF(AND(U263="",AL263=""),"DB",U263&amp;V263&amp;W263&amp;X263&amp;Y263&amp;Z263&amp;AL263&amp;AM263&amp;AN263&amp;AO263&amp;AP263&amp;AQ263&amp;AR263))</f>
        <v/>
      </c>
      <c r="C262" s="7" t="str">
        <f t="shared" si="452"/>
        <v/>
      </c>
      <c r="D262" s="60">
        <f t="shared" ref="D262:D325" si="463">CP262</f>
        <v>0</v>
      </c>
      <c r="E262" s="7" t="str">
        <f t="shared" ref="E262:E325" si="464">CU263&amp;CV263&amp;CW263&amp;CX263&amp;CY263&amp;CZ263&amp;DA263&amp;DB263&amp;DC263&amp;DD263&amp;DE263&amp;DF263&amp;DG263</f>
        <v/>
      </c>
      <c r="F262" s="72" t="str">
        <f t="shared" si="460"/>
        <v/>
      </c>
      <c r="G262" s="108" t="str">
        <f t="shared" si="461"/>
        <v/>
      </c>
      <c r="H262" s="112">
        <f t="shared" si="453"/>
        <v>0</v>
      </c>
      <c r="I262" s="112">
        <f t="shared" si="454"/>
        <v>0</v>
      </c>
      <c r="J262" s="112">
        <f t="shared" si="455"/>
        <v>0</v>
      </c>
      <c r="K262" s="112">
        <f t="shared" si="456"/>
        <v>0</v>
      </c>
      <c r="L262" s="112">
        <f t="shared" si="457"/>
        <v>0</v>
      </c>
      <c r="M262" s="112">
        <f t="shared" si="458"/>
        <v>0</v>
      </c>
      <c r="N262" s="60"/>
      <c r="O262" s="61"/>
      <c r="P262" s="61"/>
      <c r="Q262" s="61"/>
      <c r="R262" s="61"/>
      <c r="S262" s="7"/>
      <c r="T262" s="67">
        <f t="shared" si="420"/>
        <v>1</v>
      </c>
      <c r="U262" s="76" t="str">
        <f t="shared" si="421"/>
        <v/>
      </c>
      <c r="V262" s="76" t="str">
        <f t="shared" si="422"/>
        <v/>
      </c>
      <c r="W262" s="76" t="str">
        <f t="shared" si="423"/>
        <v/>
      </c>
      <c r="X262" s="76" t="str">
        <f t="shared" si="424"/>
        <v/>
      </c>
      <c r="Y262" s="76" t="str">
        <f t="shared" si="425"/>
        <v/>
      </c>
      <c r="Z262" s="76" t="str">
        <f t="shared" si="426"/>
        <v/>
      </c>
      <c r="AA262" s="131" t="b">
        <f t="shared" si="364"/>
        <v>0</v>
      </c>
      <c r="AB262" s="131" t="b">
        <f t="shared" si="365"/>
        <v>0</v>
      </c>
      <c r="AC262" s="131" t="b">
        <f t="shared" si="366"/>
        <v>0</v>
      </c>
      <c r="AD262" s="131" t="b">
        <f t="shared" si="367"/>
        <v>0</v>
      </c>
      <c r="AE262" s="131" t="b">
        <f t="shared" si="368"/>
        <v>0</v>
      </c>
      <c r="AF262" s="131" t="b">
        <f t="shared" si="369"/>
        <v>0</v>
      </c>
      <c r="AG262" s="131">
        <f t="shared" si="442"/>
        <v>0</v>
      </c>
      <c r="AH262" s="131">
        <f t="shared" si="448"/>
        <v>1</v>
      </c>
      <c r="AI262" s="13">
        <f t="shared" si="370"/>
        <v>0</v>
      </c>
      <c r="AJ262" s="11">
        <f t="shared" si="427"/>
        <v>0</v>
      </c>
      <c r="AK262" s="67">
        <f t="shared" si="428"/>
        <v>1</v>
      </c>
      <c r="AL262" s="118" t="str">
        <f t="shared" si="429"/>
        <v/>
      </c>
      <c r="AM262" s="118" t="str">
        <f t="shared" si="430"/>
        <v/>
      </c>
      <c r="AN262" s="118" t="str">
        <f t="shared" si="431"/>
        <v/>
      </c>
      <c r="AO262" s="118" t="str">
        <f t="shared" si="432"/>
        <v/>
      </c>
      <c r="AP262" s="118" t="str">
        <f t="shared" si="433"/>
        <v/>
      </c>
      <c r="AQ262" s="118" t="str">
        <f t="shared" si="434"/>
        <v/>
      </c>
      <c r="AR262" s="118" t="str">
        <f t="shared" si="435"/>
        <v/>
      </c>
      <c r="AS262" s="60" t="b">
        <f t="shared" si="371"/>
        <v>0</v>
      </c>
      <c r="AT262" s="60" t="b">
        <f t="shared" si="372"/>
        <v>0</v>
      </c>
      <c r="AU262" s="60" t="b">
        <f t="shared" si="373"/>
        <v>0</v>
      </c>
      <c r="AV262" s="60" t="b">
        <f t="shared" si="374"/>
        <v>0</v>
      </c>
      <c r="AW262" s="60" t="b">
        <f t="shared" si="375"/>
        <v>0</v>
      </c>
      <c r="AX262" s="60" t="b">
        <f t="shared" si="376"/>
        <v>0</v>
      </c>
      <c r="AY262" s="60" t="b">
        <f t="shared" si="377"/>
        <v>0</v>
      </c>
      <c r="AZ262" s="131">
        <f t="shared" si="443"/>
        <v>0</v>
      </c>
      <c r="BA262" s="131">
        <f t="shared" si="449"/>
        <v>1</v>
      </c>
      <c r="BB262" s="13">
        <f t="shared" si="436"/>
        <v>0</v>
      </c>
      <c r="BC262" s="11">
        <f t="shared" si="378"/>
        <v>0</v>
      </c>
      <c r="BD262" s="67">
        <f t="shared" si="437"/>
        <v>1</v>
      </c>
      <c r="BE262" s="76" t="str">
        <f t="shared" si="379"/>
        <v/>
      </c>
      <c r="BF262" s="76" t="str">
        <f t="shared" si="380"/>
        <v/>
      </c>
      <c r="BG262" s="76" t="str">
        <f t="shared" si="381"/>
        <v/>
      </c>
      <c r="BH262" s="76" t="str">
        <f t="shared" si="382"/>
        <v/>
      </c>
      <c r="BI262" s="76" t="str">
        <f t="shared" si="383"/>
        <v/>
      </c>
      <c r="BJ262" s="76" t="str">
        <f t="shared" si="384"/>
        <v/>
      </c>
      <c r="BK262" s="131" t="b">
        <f t="shared" si="385"/>
        <v>0</v>
      </c>
      <c r="BL262" s="131" t="b">
        <f t="shared" si="386"/>
        <v>0</v>
      </c>
      <c r="BM262" s="131" t="b">
        <f t="shared" si="387"/>
        <v>0</v>
      </c>
      <c r="BN262" s="131" t="b">
        <f t="shared" si="388"/>
        <v>0</v>
      </c>
      <c r="BO262" s="131" t="b">
        <f t="shared" si="389"/>
        <v>0</v>
      </c>
      <c r="BP262" s="131" t="b">
        <f t="shared" si="390"/>
        <v>0</v>
      </c>
      <c r="BQ262" s="131">
        <f t="shared" si="444"/>
        <v>0</v>
      </c>
      <c r="BR262" s="131">
        <f t="shared" si="450"/>
        <v>1</v>
      </c>
      <c r="BS262" s="92">
        <f t="shared" si="445"/>
        <v>0</v>
      </c>
      <c r="BT262" s="13">
        <f t="shared" si="391"/>
        <v>0</v>
      </c>
      <c r="BU262" s="11">
        <f t="shared" si="438"/>
        <v>0</v>
      </c>
      <c r="BV262" s="67">
        <f t="shared" si="439"/>
        <v>1</v>
      </c>
      <c r="BW262" s="118" t="str">
        <f t="shared" si="392"/>
        <v/>
      </c>
      <c r="BX262" s="118" t="str">
        <f t="shared" si="393"/>
        <v/>
      </c>
      <c r="BY262" s="118" t="str">
        <f t="shared" si="394"/>
        <v/>
      </c>
      <c r="BZ262" s="118" t="str">
        <f t="shared" si="395"/>
        <v/>
      </c>
      <c r="CA262" s="118" t="str">
        <f t="shared" si="396"/>
        <v/>
      </c>
      <c r="CB262" s="118" t="str">
        <f t="shared" si="397"/>
        <v/>
      </c>
      <c r="CC262" s="118" t="str">
        <f t="shared" si="398"/>
        <v/>
      </c>
      <c r="CD262" s="60" t="b">
        <f t="shared" si="399"/>
        <v>0</v>
      </c>
      <c r="CE262" s="60" t="b">
        <f t="shared" si="400"/>
        <v>0</v>
      </c>
      <c r="CF262" s="60" t="b">
        <f t="shared" si="401"/>
        <v>0</v>
      </c>
      <c r="CG262" s="60" t="b">
        <f t="shared" si="402"/>
        <v>0</v>
      </c>
      <c r="CH262" s="60" t="b">
        <f t="shared" si="403"/>
        <v>0</v>
      </c>
      <c r="CI262" s="60" t="b">
        <f t="shared" si="404"/>
        <v>0</v>
      </c>
      <c r="CJ262" s="60" t="b">
        <f t="shared" si="405"/>
        <v>0</v>
      </c>
      <c r="CK262" s="131">
        <f t="shared" si="446"/>
        <v>0</v>
      </c>
      <c r="CL262" s="131">
        <f t="shared" si="451"/>
        <v>1</v>
      </c>
      <c r="CM262" s="92">
        <f t="shared" si="447"/>
        <v>0</v>
      </c>
      <c r="CN262" s="13">
        <f t="shared" si="440"/>
        <v>0</v>
      </c>
      <c r="CO262" s="11">
        <f t="shared" si="406"/>
        <v>0</v>
      </c>
      <c r="CP262" s="13">
        <f t="shared" si="441"/>
        <v>0</v>
      </c>
      <c r="CQ262" s="11">
        <f t="shared" ref="CQ262:CQ325" si="465">IF(A262&lt;&gt;"",CP262+CQ261,0)</f>
        <v>0</v>
      </c>
      <c r="CR262" s="57">
        <f t="shared" ref="CR262:CR325" si="466">IF($A262&lt;&gt;"",IF(CR261&gt;0,CR261,IF(CQ262&gt;=$BB$1,"Profit Target",0)),0)</f>
        <v>0</v>
      </c>
      <c r="CS262" s="57">
        <f t="shared" ref="CS262:CS325" si="467">IF($A262&lt;&gt;"",IF(CS261&lt;&gt;0,CS261,IF(CQ262&lt;=$BB$2,"Stop Loss",0)),0)</f>
        <v>0</v>
      </c>
      <c r="CT262" s="57">
        <f t="shared" si="459"/>
        <v>0</v>
      </c>
      <c r="CU262" s="24" t="str">
        <f t="shared" si="407"/>
        <v/>
      </c>
      <c r="CV262" s="24" t="str">
        <f t="shared" si="408"/>
        <v/>
      </c>
      <c r="CW262" s="24" t="str">
        <f t="shared" si="409"/>
        <v/>
      </c>
      <c r="CX262" s="24" t="str">
        <f t="shared" si="410"/>
        <v/>
      </c>
      <c r="CY262" s="24" t="str">
        <f t="shared" si="411"/>
        <v/>
      </c>
      <c r="CZ262" s="24" t="str">
        <f t="shared" si="412"/>
        <v/>
      </c>
      <c r="DA262" s="24" t="str">
        <f t="shared" si="413"/>
        <v/>
      </c>
      <c r="DB262" s="24" t="str">
        <f t="shared" si="414"/>
        <v/>
      </c>
      <c r="DC262" s="24" t="str">
        <f t="shared" si="415"/>
        <v/>
      </c>
      <c r="DD262" s="24" t="str">
        <f t="shared" si="416"/>
        <v/>
      </c>
      <c r="DE262" s="24" t="str">
        <f t="shared" si="417"/>
        <v/>
      </c>
      <c r="DF262" s="24" t="str">
        <f t="shared" si="418"/>
        <v/>
      </c>
      <c r="DG262" s="24" t="str">
        <f t="shared" si="419"/>
        <v/>
      </c>
      <c r="EA262" s="7"/>
      <c r="EH262" s="121">
        <f t="shared" ref="EH262:EH272" ca="1" si="468">IF($A$2="no",INT(RAND()*36+1),INT(RAND()*37))</f>
        <v>28</v>
      </c>
    </row>
    <row r="263" spans="1:138" x14ac:dyDescent="0.2">
      <c r="A263" s="125"/>
      <c r="B263" s="61" t="str">
        <f t="shared" si="462"/>
        <v/>
      </c>
      <c r="C263" s="7" t="str">
        <f t="shared" si="452"/>
        <v/>
      </c>
      <c r="D263" s="60">
        <f t="shared" si="463"/>
        <v>0</v>
      </c>
      <c r="E263" s="7" t="str">
        <f t="shared" si="464"/>
        <v/>
      </c>
      <c r="F263" s="72" t="str">
        <f t="shared" si="460"/>
        <v/>
      </c>
      <c r="G263" s="108" t="str">
        <f t="shared" si="461"/>
        <v/>
      </c>
      <c r="H263" s="112">
        <f t="shared" si="453"/>
        <v>0</v>
      </c>
      <c r="I263" s="112">
        <f t="shared" si="454"/>
        <v>0</v>
      </c>
      <c r="J263" s="112">
        <f t="shared" si="455"/>
        <v>0</v>
      </c>
      <c r="K263" s="112">
        <f t="shared" si="456"/>
        <v>0</v>
      </c>
      <c r="L263" s="112">
        <f t="shared" si="457"/>
        <v>0</v>
      </c>
      <c r="M263" s="112">
        <f t="shared" si="458"/>
        <v>0</v>
      </c>
      <c r="N263" s="60"/>
      <c r="O263" s="61"/>
      <c r="P263" s="61"/>
      <c r="Q263" s="61"/>
      <c r="R263" s="61"/>
      <c r="S263" s="7"/>
      <c r="T263" s="67">
        <f t="shared" si="420"/>
        <v>1</v>
      </c>
      <c r="U263" s="76" t="str">
        <f t="shared" si="421"/>
        <v/>
      </c>
      <c r="V263" s="76" t="str">
        <f t="shared" si="422"/>
        <v/>
      </c>
      <c r="W263" s="76" t="str">
        <f t="shared" si="423"/>
        <v/>
      </c>
      <c r="X263" s="76" t="str">
        <f t="shared" si="424"/>
        <v/>
      </c>
      <c r="Y263" s="76" t="str">
        <f t="shared" si="425"/>
        <v/>
      </c>
      <c r="Z263" s="76" t="str">
        <f t="shared" si="426"/>
        <v/>
      </c>
      <c r="AA263" s="131" t="b">
        <f t="shared" ref="AA263:AA326" si="469">IF($A263&lt;&gt;"",IF(U263&lt;&gt;"",IF(ABS($A263)=ABS(LEFT(U263,2)),35*$T263,-1*$T263),0))</f>
        <v>0</v>
      </c>
      <c r="AB263" s="131" t="b">
        <f t="shared" ref="AB263:AB326" si="470">IF($A263&lt;&gt;"",IF(V263&lt;&gt;"",IF(ABS($A263)=ABS(LEFT(V263,2)),35*$T263,-1*$T263),0))</f>
        <v>0</v>
      </c>
      <c r="AC263" s="131" t="b">
        <f t="shared" ref="AC263:AC326" si="471">IF($A263&lt;&gt;"",IF(W263&lt;&gt;"",IF(ABS($A263)=ABS(LEFT(W263,2)),35*$T263,-1*$T263),0))</f>
        <v>0</v>
      </c>
      <c r="AD263" s="131" t="b">
        <f t="shared" ref="AD263:AD326" si="472">IF($A263&lt;&gt;"",IF(X263&lt;&gt;"",IF(ABS($A263)=ABS(LEFT(X263,2)),35*$T263,-1*$T263),0))</f>
        <v>0</v>
      </c>
      <c r="AE263" s="131" t="b">
        <f t="shared" ref="AE263:AE326" si="473">IF($A263&lt;&gt;"",IF(Y263&lt;&gt;"",IF(ABS($A263)=ABS(LEFT(Y263,2)),35*$T263,-1*$T263),0))</f>
        <v>0</v>
      </c>
      <c r="AF263" s="131" t="b">
        <f t="shared" ref="AF263:AF326" si="474">IF($A263&lt;&gt;"",IF(Z263&lt;&gt;"",IF(ABS($A263)=ABS(LEFT(Z263,2)),35*$T263,-1*$T263),0))</f>
        <v>0</v>
      </c>
      <c r="AG263" s="131">
        <f t="shared" si="442"/>
        <v>0</v>
      </c>
      <c r="AH263" s="131">
        <f t="shared" si="448"/>
        <v>1</v>
      </c>
      <c r="AI263" s="13">
        <f t="shared" ref="AI263:AI326" si="475">IF($A263&lt;&gt;"",IF(OR($CR262&lt;&gt;0,$CS262&lt;&gt;0),0,SUM(AA263:AF263)),0)</f>
        <v>0</v>
      </c>
      <c r="AJ263" s="11">
        <f t="shared" si="427"/>
        <v>0</v>
      </c>
      <c r="AK263" s="67">
        <f t="shared" si="428"/>
        <v>1</v>
      </c>
      <c r="AL263" s="118" t="str">
        <f t="shared" si="429"/>
        <v/>
      </c>
      <c r="AM263" s="118" t="str">
        <f t="shared" si="430"/>
        <v/>
      </c>
      <c r="AN263" s="118" t="str">
        <f t="shared" si="431"/>
        <v/>
      </c>
      <c r="AO263" s="118" t="str">
        <f t="shared" si="432"/>
        <v/>
      </c>
      <c r="AP263" s="118" t="str">
        <f t="shared" si="433"/>
        <v/>
      </c>
      <c r="AQ263" s="118" t="str">
        <f t="shared" si="434"/>
        <v/>
      </c>
      <c r="AR263" s="118" t="str">
        <f t="shared" si="435"/>
        <v/>
      </c>
      <c r="AS263" s="60" t="b">
        <f t="shared" ref="AS263:AS326" si="476">IF($A263&lt;&gt;"",IF(AL263&lt;&gt;"",IF(ABS($A263)=ABS(LEFT(AL263,2)),35*$AK263,-1*$AK263),0))</f>
        <v>0</v>
      </c>
      <c r="AT263" s="60" t="b">
        <f t="shared" ref="AT263:AT326" si="477">IF($A263&lt;&gt;"",IF(AM263&lt;&gt;"",IF(ABS($A263)=ABS(LEFT(AM263,2)),35*$AK263,-1*$AK263),0))</f>
        <v>0</v>
      </c>
      <c r="AU263" s="60" t="b">
        <f t="shared" ref="AU263:AU326" si="478">IF($A263&lt;&gt;"",IF(AN263&lt;&gt;"",IF(ABS($A263)=ABS(LEFT(AN263,2)),35*$AK263,-1*$AK263),0))</f>
        <v>0</v>
      </c>
      <c r="AV263" s="60" t="b">
        <f t="shared" ref="AV263:AV326" si="479">IF($A263&lt;&gt;"",IF(AO263&lt;&gt;"",IF(ABS($A263)=ABS(LEFT(AO263,2)),35*$AK263,-1*$AK263),0))</f>
        <v>0</v>
      </c>
      <c r="AW263" s="60" t="b">
        <f t="shared" ref="AW263:AW326" si="480">IF($A263&lt;&gt;"",IF(AP263&lt;&gt;"",IF(ABS($A263)=ABS(LEFT(AP263,2)),35*$AK263,-1*$AK263),0))</f>
        <v>0</v>
      </c>
      <c r="AX263" s="60" t="b">
        <f t="shared" ref="AX263:AX326" si="481">IF($A263&lt;&gt;"",IF(AQ263&lt;&gt;"",IF(ABS($A263)=ABS(LEFT(AQ263,2)),35*$AK263,-1*$AK263),0))</f>
        <v>0</v>
      </c>
      <c r="AY263" s="60" t="b">
        <f t="shared" ref="AY263:AY326" si="482">IF($A263&lt;&gt;"",IF(AR263&lt;&gt;"",IF(ABS($A263)=ABS(LEFT(AR263,2)),35*$AK263,-1*$AK263),0))</f>
        <v>0</v>
      </c>
      <c r="AZ263" s="131">
        <f t="shared" si="443"/>
        <v>0</v>
      </c>
      <c r="BA263" s="131">
        <f t="shared" si="449"/>
        <v>1</v>
      </c>
      <c r="BB263" s="13">
        <f t="shared" si="436"/>
        <v>0</v>
      </c>
      <c r="BC263" s="11">
        <f t="shared" ref="BC263:BC326" si="483">IF(A263&lt;&gt;"",BB263+BC262,0)</f>
        <v>0</v>
      </c>
      <c r="BD263" s="67">
        <f t="shared" si="437"/>
        <v>1</v>
      </c>
      <c r="BE263" s="76" t="str">
        <f t="shared" ref="BE263:BE326" si="484">IF($A262&lt;&gt;"",IF(OR($CR262&lt;&gt;0,$CS262&lt;&gt;0,$AJ262&gt;0),"",IF(AND($H261=1,$H262=2),"01,",IF(AND($I261=1,$I262=2),"21,",IF(AND($J261=1,$J262=2),"03,",IF(BE262&lt;&gt;"",BE262,""))))),"")</f>
        <v/>
      </c>
      <c r="BF263" s="76" t="str">
        <f t="shared" ref="BF263:BF326" si="485">IF($A262&lt;&gt;"",IF(OR($CR262&lt;&gt;0,$CS262&lt;&gt;0,$AJ262&gt;0),"",IF(AND($H261=1,$H262=2),"12,",IF(AND($I261=1,$I262=2),"23,",IF(AND($J261=1,$J262=2),"30,",IF(BF262&lt;&gt;"",BF262,""))))),"")</f>
        <v/>
      </c>
      <c r="BG263" s="76" t="str">
        <f t="shared" ref="BG263:BG326" si="486">IF($A262&lt;&gt;"",IF(OR($CR262&lt;&gt;0,$CS262&lt;&gt;0,$AJ262&gt;0),"",IF(AND($H261=1,$H262=2),"14,",IF(AND($I261=1,$I262=2),"25,",IF(AND($J261=1,$J262=2),"32,",IF(BG262&lt;&gt;"",BG262,""))))),"")</f>
        <v/>
      </c>
      <c r="BH263" s="76" t="str">
        <f t="shared" ref="BH263:BH326" si="487">IF($A262&lt;&gt;"",IF(OR($CR262&lt;&gt;0,$CS262&lt;&gt;0,$AJ262&gt;0),"",IF(AND($H261=1,$H262=2),"16,",IF(AND($I261=1,$I262=2),"27,",IF(AND($J261=1,$J262=2),"34,",IF(BH262&lt;&gt;"",BH262,""))))),"")</f>
        <v/>
      </c>
      <c r="BI263" s="76" t="str">
        <f t="shared" ref="BI263:BI326" si="488">IF($A262&lt;&gt;"",IF(OR($CR262&lt;&gt;0,$CS262&lt;&gt;0,$AJ262&gt;0),"",IF(AND($H261=1,$H262=2),"18,",IF(AND($I261=1,$I262=2),"",IF(AND($J261=1,$J262=2),"36,",IF(BI262&lt;&gt;"",BI262,""))))),"")</f>
        <v/>
      </c>
      <c r="BJ263" s="76" t="str">
        <f t="shared" ref="BJ263:BJ326" si="489">IF($A262&lt;&gt;"",IF(OR($CR262&lt;&gt;0,$CS262&lt;&gt;0,$AJ262&gt;0),"",IF(AND($H261=1,$H262=2),"19,",IF(AND($I261=1,$I262=2),"",IF(AND($J261=1,$J262=2),"",IF(BJ262&lt;&gt;"",BJ262,""))))),"")</f>
        <v/>
      </c>
      <c r="BK263" s="131" t="b">
        <f t="shared" ref="BK263:BK326" si="490">IF($A263&lt;&gt;"",IF(BE263&lt;&gt;"",IF(ABS($A263)=ABS(LEFT(BE263,2)),35*$T263,-1*$T263),0))</f>
        <v>0</v>
      </c>
      <c r="BL263" s="131" t="b">
        <f t="shared" ref="BL263:BL326" si="491">IF($A263&lt;&gt;"",IF(BF263&lt;&gt;"",IF(ABS($A263)=ABS(LEFT(BF263,2)),35*$T263,-1*$T263),0))</f>
        <v>0</v>
      </c>
      <c r="BM263" s="131" t="b">
        <f t="shared" ref="BM263:BM326" si="492">IF($A263&lt;&gt;"",IF(BG263&lt;&gt;"",IF(ABS($A263)=ABS(LEFT(BG263,2)),35*$T263,-1*$T263),0))</f>
        <v>0</v>
      </c>
      <c r="BN263" s="131" t="b">
        <f t="shared" ref="BN263:BN326" si="493">IF($A263&lt;&gt;"",IF(BH263&lt;&gt;"",IF(ABS($A263)=ABS(LEFT(BH263,2)),35*$T263,-1*$T263),0))</f>
        <v>0</v>
      </c>
      <c r="BO263" s="131" t="b">
        <f t="shared" ref="BO263:BO326" si="494">IF($A263&lt;&gt;"",IF(BI263&lt;&gt;"",IF(ABS($A263)=ABS(LEFT(BI263,2)),35*$T263,-1*$T263),0))</f>
        <v>0</v>
      </c>
      <c r="BP263" s="131" t="b">
        <f t="shared" ref="BP263:BP326" si="495">IF($A263&lt;&gt;"",IF(BJ263&lt;&gt;"",IF(ABS($A263)=ABS(LEFT(BJ263,2)),35*$T263,-1*$T263),0))</f>
        <v>0</v>
      </c>
      <c r="BQ263" s="131">
        <f t="shared" si="444"/>
        <v>0</v>
      </c>
      <c r="BR263" s="131">
        <f t="shared" si="450"/>
        <v>1</v>
      </c>
      <c r="BS263" s="92">
        <f t="shared" si="445"/>
        <v>0</v>
      </c>
      <c r="BT263" s="13">
        <f t="shared" ref="BT263:BT326" si="496">IF($A263&lt;&gt;"",IF(OR($CR262&lt;&gt;0,$CS262&lt;&gt;0),0,SUM(BK263:BP263)),0)</f>
        <v>0</v>
      </c>
      <c r="BU263" s="11">
        <f t="shared" si="438"/>
        <v>0</v>
      </c>
      <c r="BV263" s="67">
        <f t="shared" si="439"/>
        <v>1</v>
      </c>
      <c r="BW263" s="118" t="str">
        <f t="shared" ref="BW263:BW326" si="497">IF($A262&lt;&gt;"",IF(OR($CR262&lt;&gt;0,$CS262&lt;&gt;0,$BC262&gt;0),"",IF(AND($K261=1,$K262=2),"10,",IF(AND($L261=1,$L262=2),"02,",IF(AND($M261=1,$M262=2),"31,",IF(BW262&lt;&gt;"",BW262,""))))),"")</f>
        <v/>
      </c>
      <c r="BX263" s="118" t="str">
        <f t="shared" ref="BX263:BX326" si="498">IF($A262&lt;&gt;"",IF(OR($CR262&lt;&gt;0,$CS262&lt;&gt;0,$BC262&gt;0),"",IF(AND($K261=1,$K262=2),"11,",IF(AND($L261=1,$L262=2),"20,",IF(AND($M261=1,$M262=2),"33,",IF(BX262&lt;&gt;"",BX262,""))))),"")</f>
        <v/>
      </c>
      <c r="BY263" s="118" t="str">
        <f t="shared" ref="BY263:BY326" si="499">IF($A262&lt;&gt;"",IF(OR($CR262&lt;&gt;0,$CS262&lt;&gt;0,$BC262&gt;0),"",IF(AND($K261=1,$K262=2),"13,",IF(AND($L261=1,$L262=2),"23,",IF(AND($M261=1,$M262=2),"35,",IF(BY262&lt;&gt;"",BY262,""))))),"")</f>
        <v/>
      </c>
      <c r="BZ263" s="118" t="str">
        <f t="shared" ref="BZ263:BZ326" si="500">IF($A262&lt;&gt;"",IF(OR($CR262&lt;&gt;0,$CS262&lt;&gt;0,$BC262&gt;0),"",IF(AND($K261=1,$K262=2),"15,",IF(AND($L261=1,$L262=2),"24,",IF(AND($M261=1,$M262=2),"",IF(BZ262&lt;&gt;"",BZ262,""))))),"")</f>
        <v/>
      </c>
      <c r="CA263" s="118" t="str">
        <f t="shared" ref="CA263:CA326" si="501">IF($A262&lt;&gt;"",IF(OR($CR262&lt;&gt;0,$CS262&lt;&gt;0,$BC262&gt;0),"",IF(AND($K261=1,$K262=2),"17,",IF(AND($L261=1,$L262=2),"26,",IF(AND($M261=1,$M262=2),"",IF(CA262&lt;&gt;"",CA262,""))))),"")</f>
        <v/>
      </c>
      <c r="CB263" s="118" t="str">
        <f t="shared" ref="CB263:CB326" si="502">IF($A262&lt;&gt;"",IF(OR($CR262&lt;&gt;0,$CS262&lt;&gt;0,$BC262&gt;0),"",IF(AND($K261=1,$K262=2),"",IF(AND($L261=1,$L262=2),"28,",IF(AND($M261=1,$M262=2),"",IF(CB262&lt;&gt;"",CB262,""))))),"")</f>
        <v/>
      </c>
      <c r="CC263" s="118" t="str">
        <f t="shared" ref="CC263:CC326" si="503">IF($A262&lt;&gt;"",IF(OR($CR262&lt;&gt;0,$CS262&lt;&gt;0,$BC262&gt;0),"",IF(AND($K261=1,$K262=2),"",IF(AND($L261=1,$L262=2),"29,",IF(AND($M261=1,$M262=2),"",IF(CC262&lt;&gt;"",CC262,""))))),"")</f>
        <v/>
      </c>
      <c r="CD263" s="60" t="b">
        <f t="shared" ref="CD263:CD326" si="504">IF($A263&lt;&gt;"",IF(BW263&lt;&gt;"",IF(ABS($A263)=ABS(LEFT(BW263,2)),35*$AK263,-1*$AK263),0))</f>
        <v>0</v>
      </c>
      <c r="CE263" s="60" t="b">
        <f t="shared" ref="CE263:CE326" si="505">IF($A263&lt;&gt;"",IF(BX263&lt;&gt;"",IF(ABS($A263)=ABS(LEFT(BX263,2)),35*$AK263,-1*$AK263),0))</f>
        <v>0</v>
      </c>
      <c r="CF263" s="60" t="b">
        <f t="shared" ref="CF263:CF326" si="506">IF($A263&lt;&gt;"",IF(BY263&lt;&gt;"",IF(ABS($A263)=ABS(LEFT(BY263,2)),35*$AK263,-1*$AK263),0))</f>
        <v>0</v>
      </c>
      <c r="CG263" s="60" t="b">
        <f t="shared" ref="CG263:CG326" si="507">IF($A263&lt;&gt;"",IF(BZ263&lt;&gt;"",IF(ABS($A263)=ABS(LEFT(BZ263,2)),35*$AK263,-1*$AK263),0))</f>
        <v>0</v>
      </c>
      <c r="CH263" s="60" t="b">
        <f t="shared" ref="CH263:CH326" si="508">IF($A263&lt;&gt;"",IF(CA263&lt;&gt;"",IF(ABS($A263)=ABS(LEFT(CA263,2)),35*$AK263,-1*$AK263),0))</f>
        <v>0</v>
      </c>
      <c r="CI263" s="60" t="b">
        <f t="shared" ref="CI263:CI326" si="509">IF($A263&lt;&gt;"",IF(CB263&lt;&gt;"",IF(ABS($A263)=ABS(LEFT(CB263,2)),35*$AK263,-1*$AK263),0))</f>
        <v>0</v>
      </c>
      <c r="CJ263" s="60" t="b">
        <f t="shared" ref="CJ263:CJ326" si="510">IF($A263&lt;&gt;"",IF(CC263&lt;&gt;"",IF(ABS($A263)=ABS(LEFT(CC263,2)),35*$AK263,-1*$AK263),0))</f>
        <v>0</v>
      </c>
      <c r="CK263" s="131">
        <f t="shared" si="446"/>
        <v>0</v>
      </c>
      <c r="CL263" s="131">
        <f t="shared" si="451"/>
        <v>1</v>
      </c>
      <c r="CM263" s="92">
        <f t="shared" si="447"/>
        <v>0</v>
      </c>
      <c r="CN263" s="13">
        <f t="shared" si="440"/>
        <v>0</v>
      </c>
      <c r="CO263" s="11">
        <f t="shared" ref="CO263:CO326" si="511">IF(AK263&lt;&gt;"",CN263+CO262,0)</f>
        <v>0</v>
      </c>
      <c r="CP263" s="13">
        <f t="shared" si="441"/>
        <v>0</v>
      </c>
      <c r="CQ263" s="11">
        <f t="shared" si="465"/>
        <v>0</v>
      </c>
      <c r="CR263" s="57">
        <f t="shared" si="466"/>
        <v>0</v>
      </c>
      <c r="CS263" s="57">
        <f t="shared" si="467"/>
        <v>0</v>
      </c>
      <c r="CT263" s="57">
        <f t="shared" si="459"/>
        <v>0</v>
      </c>
      <c r="CU263" s="24" t="str">
        <f t="shared" ref="CU263:CU326" si="512">IF(U263&lt;&gt;"",$T263&amp;",","")</f>
        <v/>
      </c>
      <c r="CV263" s="24" t="str">
        <f t="shared" ref="CV263:CV326" si="513">IF(V263&lt;&gt;"",$T263&amp;",","")</f>
        <v/>
      </c>
      <c r="CW263" s="24" t="str">
        <f t="shared" ref="CW263:CW326" si="514">IF(W263&lt;&gt;"",$T263&amp;",","")</f>
        <v/>
      </c>
      <c r="CX263" s="24" t="str">
        <f t="shared" ref="CX263:CX326" si="515">IF(X263&lt;&gt;"",$T263&amp;",","")</f>
        <v/>
      </c>
      <c r="CY263" s="24" t="str">
        <f t="shared" ref="CY263:CY326" si="516">IF(Y263&lt;&gt;"",$T263&amp;",","")</f>
        <v/>
      </c>
      <c r="CZ263" s="24" t="str">
        <f t="shared" ref="CZ263:CZ326" si="517">IF(Z263&lt;&gt;"",$T263&amp;",","")</f>
        <v/>
      </c>
      <c r="DA263" s="24" t="str">
        <f t="shared" ref="DA263:DA326" si="518">IF(AL263&lt;&gt;"",$AK263&amp;",","")</f>
        <v/>
      </c>
      <c r="DB263" s="24" t="str">
        <f t="shared" ref="DB263:DB326" si="519">IF(AM263&lt;&gt;"",$AK263&amp;",","")</f>
        <v/>
      </c>
      <c r="DC263" s="24" t="str">
        <f t="shared" ref="DC263:DC326" si="520">IF(AN263&lt;&gt;"",$AK263&amp;",","")</f>
        <v/>
      </c>
      <c r="DD263" s="24" t="str">
        <f t="shared" ref="DD263:DD326" si="521">IF(AO263&lt;&gt;"",$AK263&amp;",","")</f>
        <v/>
      </c>
      <c r="DE263" s="24" t="str">
        <f t="shared" ref="DE263:DE326" si="522">IF(AP263&lt;&gt;"",$AK263&amp;",","")</f>
        <v/>
      </c>
      <c r="DF263" s="24" t="str">
        <f t="shared" ref="DF263:DF326" si="523">IF(AQ263&lt;&gt;"",$AK263&amp;",","")</f>
        <v/>
      </c>
      <c r="DG263" s="24" t="str">
        <f t="shared" ref="DG263:DG326" si="524">IF(AR263&lt;&gt;"",$AK263&amp;",","")</f>
        <v/>
      </c>
      <c r="EA263" s="7"/>
      <c r="EH263" s="121">
        <f t="shared" ca="1" si="468"/>
        <v>29</v>
      </c>
    </row>
    <row r="264" spans="1:138" x14ac:dyDescent="0.2">
      <c r="A264" s="125"/>
      <c r="B264" s="61" t="str">
        <f t="shared" si="462"/>
        <v/>
      </c>
      <c r="C264" s="7" t="str">
        <f t="shared" si="452"/>
        <v/>
      </c>
      <c r="D264" s="60">
        <f t="shared" si="463"/>
        <v>0</v>
      </c>
      <c r="E264" s="7" t="str">
        <f t="shared" si="464"/>
        <v/>
      </c>
      <c r="F264" s="72" t="str">
        <f t="shared" si="460"/>
        <v/>
      </c>
      <c r="G264" s="108" t="str">
        <f t="shared" si="461"/>
        <v/>
      </c>
      <c r="H264" s="112">
        <f t="shared" si="453"/>
        <v>0</v>
      </c>
      <c r="I264" s="112">
        <f t="shared" si="454"/>
        <v>0</v>
      </c>
      <c r="J264" s="112">
        <f t="shared" si="455"/>
        <v>0</v>
      </c>
      <c r="K264" s="112">
        <f t="shared" si="456"/>
        <v>0</v>
      </c>
      <c r="L264" s="112">
        <f t="shared" si="457"/>
        <v>0</v>
      </c>
      <c r="M264" s="112">
        <f t="shared" si="458"/>
        <v>0</v>
      </c>
      <c r="N264" s="60"/>
      <c r="O264" s="61"/>
      <c r="P264" s="61"/>
      <c r="Q264" s="61"/>
      <c r="R264" s="61"/>
      <c r="S264" s="7"/>
      <c r="T264" s="67">
        <f t="shared" ref="T264:T327" si="525">AH263</f>
        <v>1</v>
      </c>
      <c r="U264" s="76" t="str">
        <f t="shared" ref="U264:U327" si="526">IF($A263&lt;&gt;"",IF(OR($CR263&lt;&gt;0,$CS263&lt;&gt;0,$AI263&gt;0),"",IF(AND($H262=1,$H263=2),"01,",IF(AND($I262=1,$I263=2),"21,",IF(AND($J262=1,$J263=2),"03,",IF(U263&lt;&gt;"",U263,""))))),"")</f>
        <v/>
      </c>
      <c r="V264" s="76" t="str">
        <f t="shared" ref="V264:V327" si="527">IF($A263&lt;&gt;"",IF(OR($CR263&lt;&gt;0,$CS263&lt;&gt;0,$AI263&gt;0),"",IF(AND($H262=1,$H263=2),"12,",IF(AND($I262=1,$I263=2),"23,",IF(AND($J262=1,$J263=2),"30,",IF(V263&lt;&gt;"",V263,""))))),"")</f>
        <v/>
      </c>
      <c r="W264" s="76" t="str">
        <f t="shared" ref="W264:W327" si="528">IF($A263&lt;&gt;"",IF(OR($CR263&lt;&gt;0,$CS263&lt;&gt;0,$AI263&gt;0),"",IF(AND($H262=1,$H263=2),"14,",IF(AND($I262=1,$I263=2),"25,",IF(AND($J262=1,$J263=2),"32,",IF(W263&lt;&gt;"",W263,""))))),"")</f>
        <v/>
      </c>
      <c r="X264" s="76" t="str">
        <f t="shared" ref="X264:X327" si="529">IF($A263&lt;&gt;"",IF(OR($CR263&lt;&gt;0,$CS263&lt;&gt;0,$AI263&gt;0),"",IF(AND($H262=1,$H263=2),"16,",IF(AND($I262=1,$I263=2),"27,",IF(AND($J262=1,$J263=2),"34,",IF(X263&lt;&gt;"",X263,""))))),"")</f>
        <v/>
      </c>
      <c r="Y264" s="76" t="str">
        <f t="shared" ref="Y264:Y327" si="530">IF($A263&lt;&gt;"",IF(OR($CR263&lt;&gt;0,$CS263&lt;&gt;0,$AI263&gt;0),"",IF(AND($H262=1,$H263=2),"18,",IF(AND($I262=1,$I263=2),"",IF(AND($J262=1,$J263=2),"36,",IF(Y263&lt;&gt;"",Y263,""))))),"")</f>
        <v/>
      </c>
      <c r="Z264" s="76" t="str">
        <f t="shared" ref="Z264:Z327" si="531">IF($A263&lt;&gt;"",IF(OR($CR263&lt;&gt;0,$CS263&lt;&gt;0,$AI263&gt;0),"",IF(AND($H262=1,$H263=2),"19,",IF(AND($I262=1,$I263=2),"",IF(AND($J262=1,$J263=2),"",IF(Z263&lt;&gt;"",Z263,""))))),"")</f>
        <v/>
      </c>
      <c r="AA264" s="131" t="b">
        <f t="shared" si="469"/>
        <v>0</v>
      </c>
      <c r="AB264" s="131" t="b">
        <f t="shared" si="470"/>
        <v>0</v>
      </c>
      <c r="AC264" s="131" t="b">
        <f t="shared" si="471"/>
        <v>0</v>
      </c>
      <c r="AD264" s="131" t="b">
        <f t="shared" si="472"/>
        <v>0</v>
      </c>
      <c r="AE264" s="131" t="b">
        <f t="shared" si="473"/>
        <v>0</v>
      </c>
      <c r="AF264" s="131" t="b">
        <f t="shared" si="474"/>
        <v>0</v>
      </c>
      <c r="AG264" s="131">
        <f t="shared" si="442"/>
        <v>0</v>
      </c>
      <c r="AH264" s="131">
        <f t="shared" si="448"/>
        <v>1</v>
      </c>
      <c r="AI264" s="13">
        <f t="shared" si="475"/>
        <v>0</v>
      </c>
      <c r="AJ264" s="11">
        <f t="shared" ref="AJ264:AJ327" si="532">IF(A264&lt;&gt;"",AI264+AJ263,0)</f>
        <v>0</v>
      </c>
      <c r="AK264" s="67">
        <f t="shared" ref="AK264:AK327" si="533">BA263</f>
        <v>1</v>
      </c>
      <c r="AL264" s="118" t="str">
        <f t="shared" ref="AL264:AL327" si="534">IF($A263&lt;&gt;"",IF(OR($CR263&lt;&gt;0,$CS263&lt;&gt;0,$BB263&gt;0),"",IF(AND($K262=1,$K263=2),"10,",IF(AND($L262=1,$L263=2),"02,",IF(AND($M262=1,$M263=2),"31,",IF(AL263&lt;&gt;"",AL263,""))))),"")</f>
        <v/>
      </c>
      <c r="AM264" s="118" t="str">
        <f t="shared" ref="AM264:AM327" si="535">IF($A263&lt;&gt;"",IF(OR($CR263&lt;&gt;0,$CS263&lt;&gt;0,$BB263&gt;0),"",IF(AND($K262=1,$K263=2),"11,",IF(AND($L262=1,$L263=2),"20,",IF(AND($M262=1,$M263=2),"33,",IF(AM263&lt;&gt;"",AM263,""))))),"")</f>
        <v/>
      </c>
      <c r="AN264" s="118" t="str">
        <f t="shared" ref="AN264:AN327" si="536">IF($A263&lt;&gt;"",IF(OR($CR263&lt;&gt;0,$CS263&lt;&gt;0,$BB263&gt;0),"",IF(AND($K262=1,$K263=2),"13,",IF(AND($L262=1,$L263=2),"22,",IF(AND($M262=1,$M263=2),"35,",IF(AN263&lt;&gt;"",AN263,""))))),"")</f>
        <v/>
      </c>
      <c r="AO264" s="118" t="str">
        <f t="shared" ref="AO264:AO327" si="537">IF($A263&lt;&gt;"",IF(OR($CR263&lt;&gt;0,$CS263&lt;&gt;0,$BB263&gt;0),"",IF(AND($K262=1,$K263=2),"15,",IF(AND($L262=1,$L263=2),"24,",IF(AND($M262=1,$M263=2),"",IF(AO263&lt;&gt;"",AO263,""))))),"")</f>
        <v/>
      </c>
      <c r="AP264" s="118" t="str">
        <f t="shared" ref="AP264:AP327" si="538">IF($A263&lt;&gt;"",IF(OR($CR263&lt;&gt;0,$CS263&lt;&gt;0,$BB263&gt;0),"",IF(AND($K262=1,$K263=2),"17,",IF(AND($L262=1,$L263=2),"26,",IF(AND($M262=1,$M263=2),"",IF(AP263&lt;&gt;"",AP263,""))))),"")</f>
        <v/>
      </c>
      <c r="AQ264" s="118" t="str">
        <f t="shared" ref="AQ264:AQ327" si="539">IF($A263&lt;&gt;"",IF(OR($CR263&lt;&gt;0,$CS263&lt;&gt;0,$BB263&gt;0),"",IF(AND($K262=1,$K263=2),"",IF(AND($L262=1,$L263=2),"28,",IF(AND($M262=1,$M263=2),"",IF(AQ263&lt;&gt;"",AQ263,""))))),"")</f>
        <v/>
      </c>
      <c r="AR264" s="118" t="str">
        <f t="shared" ref="AR264:AR327" si="540">IF($A263&lt;&gt;"",IF(OR($CR263&lt;&gt;0,$CS263&lt;&gt;0,$BB263&gt;0),"",IF(AND($K262=1,$K263=2),"",IF(AND($L262=1,$L263=2),"29,",IF(AND($M262=1,$M263=2),"",IF(AR263&lt;&gt;"",AR263,""))))),"")</f>
        <v/>
      </c>
      <c r="AS264" s="60" t="b">
        <f t="shared" si="476"/>
        <v>0</v>
      </c>
      <c r="AT264" s="60" t="b">
        <f t="shared" si="477"/>
        <v>0</v>
      </c>
      <c r="AU264" s="60" t="b">
        <f t="shared" si="478"/>
        <v>0</v>
      </c>
      <c r="AV264" s="60" t="b">
        <f t="shared" si="479"/>
        <v>0</v>
      </c>
      <c r="AW264" s="60" t="b">
        <f t="shared" si="480"/>
        <v>0</v>
      </c>
      <c r="AX264" s="60" t="b">
        <f t="shared" si="481"/>
        <v>0</v>
      </c>
      <c r="AY264" s="60" t="b">
        <f t="shared" si="482"/>
        <v>0</v>
      </c>
      <c r="AZ264" s="131">
        <f t="shared" si="443"/>
        <v>0</v>
      </c>
      <c r="BA264" s="131">
        <f t="shared" si="449"/>
        <v>1</v>
      </c>
      <c r="BB264" s="13">
        <f t="shared" ref="BB264:BB327" si="541">IF(A264&lt;&gt;"",IF(OR(CR263&lt;&gt;0,CS263&lt;&gt;0),0,SUM(AS264:AY264)),0)</f>
        <v>0</v>
      </c>
      <c r="BC264" s="11">
        <f t="shared" si="483"/>
        <v>0</v>
      </c>
      <c r="BD264" s="67">
        <f t="shared" ref="BD264:BD327" si="542">BR263</f>
        <v>1</v>
      </c>
      <c r="BE264" s="76" t="str">
        <f t="shared" si="484"/>
        <v/>
      </c>
      <c r="BF264" s="76" t="str">
        <f t="shared" si="485"/>
        <v/>
      </c>
      <c r="BG264" s="76" t="str">
        <f t="shared" si="486"/>
        <v/>
      </c>
      <c r="BH264" s="76" t="str">
        <f t="shared" si="487"/>
        <v/>
      </c>
      <c r="BI264" s="76" t="str">
        <f t="shared" si="488"/>
        <v/>
      </c>
      <c r="BJ264" s="76" t="str">
        <f t="shared" si="489"/>
        <v/>
      </c>
      <c r="BK264" s="131" t="b">
        <f t="shared" si="490"/>
        <v>0</v>
      </c>
      <c r="BL264" s="131" t="b">
        <f t="shared" si="491"/>
        <v>0</v>
      </c>
      <c r="BM264" s="131" t="b">
        <f t="shared" si="492"/>
        <v>0</v>
      </c>
      <c r="BN264" s="131" t="b">
        <f t="shared" si="493"/>
        <v>0</v>
      </c>
      <c r="BO264" s="131" t="b">
        <f t="shared" si="494"/>
        <v>0</v>
      </c>
      <c r="BP264" s="131" t="b">
        <f t="shared" si="495"/>
        <v>0</v>
      </c>
      <c r="BQ264" s="131">
        <f t="shared" si="444"/>
        <v>0</v>
      </c>
      <c r="BR264" s="131">
        <f t="shared" si="450"/>
        <v>1</v>
      </c>
      <c r="BS264" s="92">
        <f t="shared" si="445"/>
        <v>0</v>
      </c>
      <c r="BT264" s="13">
        <f t="shared" si="496"/>
        <v>0</v>
      </c>
      <c r="BU264" s="11">
        <f t="shared" ref="BU264:BU327" si="543">IF(AK264&lt;&gt;"",BT264+BU263,0)</f>
        <v>0</v>
      </c>
      <c r="BV264" s="67">
        <f t="shared" ref="BV264:BV327" si="544">CL263</f>
        <v>1</v>
      </c>
      <c r="BW264" s="118" t="str">
        <f t="shared" si="497"/>
        <v/>
      </c>
      <c r="BX264" s="118" t="str">
        <f t="shared" si="498"/>
        <v/>
      </c>
      <c r="BY264" s="118" t="str">
        <f t="shared" si="499"/>
        <v/>
      </c>
      <c r="BZ264" s="118" t="str">
        <f t="shared" si="500"/>
        <v/>
      </c>
      <c r="CA264" s="118" t="str">
        <f t="shared" si="501"/>
        <v/>
      </c>
      <c r="CB264" s="118" t="str">
        <f t="shared" si="502"/>
        <v/>
      </c>
      <c r="CC264" s="118" t="str">
        <f t="shared" si="503"/>
        <v/>
      </c>
      <c r="CD264" s="60" t="b">
        <f t="shared" si="504"/>
        <v>0</v>
      </c>
      <c r="CE264" s="60" t="b">
        <f t="shared" si="505"/>
        <v>0</v>
      </c>
      <c r="CF264" s="60" t="b">
        <f t="shared" si="506"/>
        <v>0</v>
      </c>
      <c r="CG264" s="60" t="b">
        <f t="shared" si="507"/>
        <v>0</v>
      </c>
      <c r="CH264" s="60" t="b">
        <f t="shared" si="508"/>
        <v>0</v>
      </c>
      <c r="CI264" s="60" t="b">
        <f t="shared" si="509"/>
        <v>0</v>
      </c>
      <c r="CJ264" s="60" t="b">
        <f t="shared" si="510"/>
        <v>0</v>
      </c>
      <c r="CK264" s="131">
        <f t="shared" si="446"/>
        <v>0</v>
      </c>
      <c r="CL264" s="131">
        <f t="shared" si="451"/>
        <v>1</v>
      </c>
      <c r="CM264" s="92">
        <f t="shared" si="447"/>
        <v>0</v>
      </c>
      <c r="CN264" s="13">
        <f t="shared" ref="CN264:CN327" si="545">IF(AK264&lt;&gt;"",IF(OR(EE263&lt;&gt;0,EF263&lt;&gt;0),0,SUM(CD264:CJ264)),0)</f>
        <v>0</v>
      </c>
      <c r="CO264" s="11">
        <f t="shared" si="511"/>
        <v>0</v>
      </c>
      <c r="CP264" s="13">
        <f t="shared" ref="CP264:CP327" si="546">IF(A264&lt;&gt;"",AI264+BB264,0)</f>
        <v>0</v>
      </c>
      <c r="CQ264" s="11">
        <f t="shared" si="465"/>
        <v>0</v>
      </c>
      <c r="CR264" s="57">
        <f t="shared" si="466"/>
        <v>0</v>
      </c>
      <c r="CS264" s="57">
        <f t="shared" si="467"/>
        <v>0</v>
      </c>
      <c r="CT264" s="57">
        <f t="shared" si="459"/>
        <v>0</v>
      </c>
      <c r="CU264" s="24" t="str">
        <f t="shared" si="512"/>
        <v/>
      </c>
      <c r="CV264" s="24" t="str">
        <f t="shared" si="513"/>
        <v/>
      </c>
      <c r="CW264" s="24" t="str">
        <f t="shared" si="514"/>
        <v/>
      </c>
      <c r="CX264" s="24" t="str">
        <f t="shared" si="515"/>
        <v/>
      </c>
      <c r="CY264" s="24" t="str">
        <f t="shared" si="516"/>
        <v/>
      </c>
      <c r="CZ264" s="24" t="str">
        <f t="shared" si="517"/>
        <v/>
      </c>
      <c r="DA264" s="24" t="str">
        <f t="shared" si="518"/>
        <v/>
      </c>
      <c r="DB264" s="24" t="str">
        <f t="shared" si="519"/>
        <v/>
      </c>
      <c r="DC264" s="24" t="str">
        <f t="shared" si="520"/>
        <v/>
      </c>
      <c r="DD264" s="24" t="str">
        <f t="shared" si="521"/>
        <v/>
      </c>
      <c r="DE264" s="24" t="str">
        <f t="shared" si="522"/>
        <v/>
      </c>
      <c r="DF264" s="24" t="str">
        <f t="shared" si="523"/>
        <v/>
      </c>
      <c r="DG264" s="24" t="str">
        <f t="shared" si="524"/>
        <v/>
      </c>
      <c r="EA264" s="7"/>
      <c r="EH264" s="121">
        <f t="shared" ca="1" si="468"/>
        <v>15</v>
      </c>
    </row>
    <row r="265" spans="1:138" x14ac:dyDescent="0.2">
      <c r="A265" s="125"/>
      <c r="B265" s="61" t="str">
        <f t="shared" si="462"/>
        <v/>
      </c>
      <c r="C265" s="7" t="str">
        <f t="shared" si="452"/>
        <v/>
      </c>
      <c r="D265" s="60">
        <f t="shared" si="463"/>
        <v>0</v>
      </c>
      <c r="E265" s="7" t="str">
        <f t="shared" si="464"/>
        <v/>
      </c>
      <c r="F265" s="72" t="str">
        <f t="shared" si="460"/>
        <v/>
      </c>
      <c r="G265" s="108" t="str">
        <f t="shared" si="461"/>
        <v/>
      </c>
      <c r="H265" s="112">
        <f t="shared" si="453"/>
        <v>0</v>
      </c>
      <c r="I265" s="112">
        <f t="shared" si="454"/>
        <v>0</v>
      </c>
      <c r="J265" s="112">
        <f t="shared" si="455"/>
        <v>0</v>
      </c>
      <c r="K265" s="112">
        <f t="shared" si="456"/>
        <v>0</v>
      </c>
      <c r="L265" s="112">
        <f t="shared" si="457"/>
        <v>0</v>
      </c>
      <c r="M265" s="112">
        <f t="shared" si="458"/>
        <v>0</v>
      </c>
      <c r="N265" s="60"/>
      <c r="O265" s="61"/>
      <c r="P265" s="61"/>
      <c r="Q265" s="61"/>
      <c r="R265" s="61"/>
      <c r="S265" s="7"/>
      <c r="T265" s="67">
        <f t="shared" si="525"/>
        <v>1</v>
      </c>
      <c r="U265" s="76" t="str">
        <f t="shared" si="526"/>
        <v/>
      </c>
      <c r="V265" s="76" t="str">
        <f t="shared" si="527"/>
        <v/>
      </c>
      <c r="W265" s="76" t="str">
        <f t="shared" si="528"/>
        <v/>
      </c>
      <c r="X265" s="76" t="str">
        <f t="shared" si="529"/>
        <v/>
      </c>
      <c r="Y265" s="76" t="str">
        <f t="shared" si="530"/>
        <v/>
      </c>
      <c r="Z265" s="76" t="str">
        <f t="shared" si="531"/>
        <v/>
      </c>
      <c r="AA265" s="131" t="b">
        <f t="shared" si="469"/>
        <v>0</v>
      </c>
      <c r="AB265" s="131" t="b">
        <f t="shared" si="470"/>
        <v>0</v>
      </c>
      <c r="AC265" s="131" t="b">
        <f t="shared" si="471"/>
        <v>0</v>
      </c>
      <c r="AD265" s="131" t="b">
        <f t="shared" si="472"/>
        <v>0</v>
      </c>
      <c r="AE265" s="131" t="b">
        <f t="shared" si="473"/>
        <v>0</v>
      </c>
      <c r="AF265" s="131" t="b">
        <f t="shared" si="474"/>
        <v>0</v>
      </c>
      <c r="AG265" s="131">
        <f t="shared" ref="AG265:AG328" si="547">IF(AJ265&gt;0,1,IF(U265&lt;&gt;U264,1,IF(U265&lt;&gt;"",1+AG264,AG264)))</f>
        <v>0</v>
      </c>
      <c r="AH265" s="131">
        <f t="shared" si="448"/>
        <v>1</v>
      </c>
      <c r="AI265" s="13">
        <f t="shared" si="475"/>
        <v>0</v>
      </c>
      <c r="AJ265" s="11">
        <f t="shared" si="532"/>
        <v>0</v>
      </c>
      <c r="AK265" s="67">
        <f t="shared" si="533"/>
        <v>1</v>
      </c>
      <c r="AL265" s="118" t="str">
        <f t="shared" si="534"/>
        <v/>
      </c>
      <c r="AM265" s="118" t="str">
        <f t="shared" si="535"/>
        <v/>
      </c>
      <c r="AN265" s="118" t="str">
        <f t="shared" si="536"/>
        <v/>
      </c>
      <c r="AO265" s="118" t="str">
        <f t="shared" si="537"/>
        <v/>
      </c>
      <c r="AP265" s="118" t="str">
        <f t="shared" si="538"/>
        <v/>
      </c>
      <c r="AQ265" s="118" t="str">
        <f t="shared" si="539"/>
        <v/>
      </c>
      <c r="AR265" s="118" t="str">
        <f t="shared" si="540"/>
        <v/>
      </c>
      <c r="AS265" s="60" t="b">
        <f t="shared" si="476"/>
        <v>0</v>
      </c>
      <c r="AT265" s="60" t="b">
        <f t="shared" si="477"/>
        <v>0</v>
      </c>
      <c r="AU265" s="60" t="b">
        <f t="shared" si="478"/>
        <v>0</v>
      </c>
      <c r="AV265" s="60" t="b">
        <f t="shared" si="479"/>
        <v>0</v>
      </c>
      <c r="AW265" s="60" t="b">
        <f t="shared" si="480"/>
        <v>0</v>
      </c>
      <c r="AX265" s="60" t="b">
        <f t="shared" si="481"/>
        <v>0</v>
      </c>
      <c r="AY265" s="60" t="b">
        <f t="shared" si="482"/>
        <v>0</v>
      </c>
      <c r="AZ265" s="131">
        <f t="shared" ref="AZ265:AZ328" si="548">IF(BC265&gt;0,1,IF(AN265&lt;&gt;AN264,1,IF(AN265&lt;&gt;"",1+AZ264,AZ264)))</f>
        <v>0</v>
      </c>
      <c r="BA265" s="131">
        <f t="shared" si="449"/>
        <v>1</v>
      </c>
      <c r="BB265" s="13">
        <f t="shared" si="541"/>
        <v>0</v>
      </c>
      <c r="BC265" s="11">
        <f t="shared" si="483"/>
        <v>0</v>
      </c>
      <c r="BD265" s="67">
        <f t="shared" si="542"/>
        <v>1</v>
      </c>
      <c r="BE265" s="76" t="str">
        <f t="shared" si="484"/>
        <v/>
      </c>
      <c r="BF265" s="76" t="str">
        <f t="shared" si="485"/>
        <v/>
      </c>
      <c r="BG265" s="76" t="str">
        <f t="shared" si="486"/>
        <v/>
      </c>
      <c r="BH265" s="76" t="str">
        <f t="shared" si="487"/>
        <v/>
      </c>
      <c r="BI265" s="76" t="str">
        <f t="shared" si="488"/>
        <v/>
      </c>
      <c r="BJ265" s="76" t="str">
        <f t="shared" si="489"/>
        <v/>
      </c>
      <c r="BK265" s="131" t="b">
        <f t="shared" si="490"/>
        <v>0</v>
      </c>
      <c r="BL265" s="131" t="b">
        <f t="shared" si="491"/>
        <v>0</v>
      </c>
      <c r="BM265" s="131" t="b">
        <f t="shared" si="492"/>
        <v>0</v>
      </c>
      <c r="BN265" s="131" t="b">
        <f t="shared" si="493"/>
        <v>0</v>
      </c>
      <c r="BO265" s="131" t="b">
        <f t="shared" si="494"/>
        <v>0</v>
      </c>
      <c r="BP265" s="131" t="b">
        <f t="shared" si="495"/>
        <v>0</v>
      </c>
      <c r="BQ265" s="131">
        <f t="shared" ref="BQ265:BQ328" si="549">IF(BU265&gt;0,1,IF(BE265&lt;&gt;BE264,1,IF(BE265&lt;&gt;"",1+BQ264,BQ264)))</f>
        <v>0</v>
      </c>
      <c r="BR265" s="131">
        <f t="shared" si="450"/>
        <v>1</v>
      </c>
      <c r="BS265" s="92">
        <f t="shared" ref="BS265:BS328" si="550">IF(BT265&lt;0,BS264+1,0)</f>
        <v>0</v>
      </c>
      <c r="BT265" s="13">
        <f t="shared" si="496"/>
        <v>0</v>
      </c>
      <c r="BU265" s="11">
        <f t="shared" si="543"/>
        <v>0</v>
      </c>
      <c r="BV265" s="67">
        <f t="shared" si="544"/>
        <v>1</v>
      </c>
      <c r="BW265" s="118" t="str">
        <f t="shared" si="497"/>
        <v/>
      </c>
      <c r="BX265" s="118" t="str">
        <f t="shared" si="498"/>
        <v/>
      </c>
      <c r="BY265" s="118" t="str">
        <f t="shared" si="499"/>
        <v/>
      </c>
      <c r="BZ265" s="118" t="str">
        <f t="shared" si="500"/>
        <v/>
      </c>
      <c r="CA265" s="118" t="str">
        <f t="shared" si="501"/>
        <v/>
      </c>
      <c r="CB265" s="118" t="str">
        <f t="shared" si="502"/>
        <v/>
      </c>
      <c r="CC265" s="118" t="str">
        <f t="shared" si="503"/>
        <v/>
      </c>
      <c r="CD265" s="60" t="b">
        <f t="shared" si="504"/>
        <v>0</v>
      </c>
      <c r="CE265" s="60" t="b">
        <f t="shared" si="505"/>
        <v>0</v>
      </c>
      <c r="CF265" s="60" t="b">
        <f t="shared" si="506"/>
        <v>0</v>
      </c>
      <c r="CG265" s="60" t="b">
        <f t="shared" si="507"/>
        <v>0</v>
      </c>
      <c r="CH265" s="60" t="b">
        <f t="shared" si="508"/>
        <v>0</v>
      </c>
      <c r="CI265" s="60" t="b">
        <f t="shared" si="509"/>
        <v>0</v>
      </c>
      <c r="CJ265" s="60" t="b">
        <f t="shared" si="510"/>
        <v>0</v>
      </c>
      <c r="CK265" s="131">
        <f t="shared" ref="CK265:CK328" si="551">IF(CO265&gt;0,1,IF(BY265&lt;&gt;BY264,1,IF(BY265&lt;&gt;"",1+CK264,CK264)))</f>
        <v>0</v>
      </c>
      <c r="CL265" s="131">
        <f t="shared" si="451"/>
        <v>1</v>
      </c>
      <c r="CM265" s="92">
        <f t="shared" ref="CM265:CM328" si="552">IF(CN265&lt;0,CM264+1,0)</f>
        <v>0</v>
      </c>
      <c r="CN265" s="13">
        <f t="shared" si="545"/>
        <v>0</v>
      </c>
      <c r="CO265" s="11">
        <f t="shared" si="511"/>
        <v>0</v>
      </c>
      <c r="CP265" s="13">
        <f t="shared" si="546"/>
        <v>0</v>
      </c>
      <c r="CQ265" s="11">
        <f t="shared" si="465"/>
        <v>0</v>
      </c>
      <c r="CR265" s="57">
        <f t="shared" si="466"/>
        <v>0</v>
      </c>
      <c r="CS265" s="57">
        <f t="shared" si="467"/>
        <v>0</v>
      </c>
      <c r="CT265" s="57">
        <f t="shared" si="459"/>
        <v>0</v>
      </c>
      <c r="CU265" s="24" t="str">
        <f t="shared" si="512"/>
        <v/>
      </c>
      <c r="CV265" s="24" t="str">
        <f t="shared" si="513"/>
        <v/>
      </c>
      <c r="CW265" s="24" t="str">
        <f t="shared" si="514"/>
        <v/>
      </c>
      <c r="CX265" s="24" t="str">
        <f t="shared" si="515"/>
        <v/>
      </c>
      <c r="CY265" s="24" t="str">
        <f t="shared" si="516"/>
        <v/>
      </c>
      <c r="CZ265" s="24" t="str">
        <f t="shared" si="517"/>
        <v/>
      </c>
      <c r="DA265" s="24" t="str">
        <f t="shared" si="518"/>
        <v/>
      </c>
      <c r="DB265" s="24" t="str">
        <f t="shared" si="519"/>
        <v/>
      </c>
      <c r="DC265" s="24" t="str">
        <f t="shared" si="520"/>
        <v/>
      </c>
      <c r="DD265" s="24" t="str">
        <f t="shared" si="521"/>
        <v/>
      </c>
      <c r="DE265" s="24" t="str">
        <f t="shared" si="522"/>
        <v/>
      </c>
      <c r="DF265" s="24" t="str">
        <f t="shared" si="523"/>
        <v/>
      </c>
      <c r="DG265" s="24" t="str">
        <f t="shared" si="524"/>
        <v/>
      </c>
      <c r="EA265" s="7"/>
      <c r="EH265" s="121">
        <f t="shared" ca="1" si="468"/>
        <v>1</v>
      </c>
    </row>
    <row r="266" spans="1:138" x14ac:dyDescent="0.2">
      <c r="A266" s="125"/>
      <c r="B266" s="61" t="str">
        <f t="shared" si="462"/>
        <v/>
      </c>
      <c r="C266" s="7" t="str">
        <f t="shared" si="452"/>
        <v/>
      </c>
      <c r="D266" s="60">
        <f t="shared" si="463"/>
        <v>0</v>
      </c>
      <c r="E266" s="7" t="str">
        <f t="shared" si="464"/>
        <v/>
      </c>
      <c r="F266" s="72" t="str">
        <f t="shared" si="460"/>
        <v/>
      </c>
      <c r="G266" s="108" t="str">
        <f t="shared" si="461"/>
        <v/>
      </c>
      <c r="H266" s="112">
        <f t="shared" si="453"/>
        <v>0</v>
      </c>
      <c r="I266" s="112">
        <f t="shared" si="454"/>
        <v>0</v>
      </c>
      <c r="J266" s="112">
        <f t="shared" si="455"/>
        <v>0</v>
      </c>
      <c r="K266" s="112">
        <f t="shared" si="456"/>
        <v>0</v>
      </c>
      <c r="L266" s="112">
        <f t="shared" si="457"/>
        <v>0</v>
      </c>
      <c r="M266" s="112">
        <f t="shared" si="458"/>
        <v>0</v>
      </c>
      <c r="N266" s="60"/>
      <c r="O266" s="61"/>
      <c r="P266" s="61"/>
      <c r="Q266" s="61"/>
      <c r="R266" s="61"/>
      <c r="S266" s="7"/>
      <c r="T266" s="67">
        <f t="shared" si="525"/>
        <v>1</v>
      </c>
      <c r="U266" s="76" t="str">
        <f t="shared" si="526"/>
        <v/>
      </c>
      <c r="V266" s="76" t="str">
        <f t="shared" si="527"/>
        <v/>
      </c>
      <c r="W266" s="76" t="str">
        <f t="shared" si="528"/>
        <v/>
      </c>
      <c r="X266" s="76" t="str">
        <f t="shared" si="529"/>
        <v/>
      </c>
      <c r="Y266" s="76" t="str">
        <f t="shared" si="530"/>
        <v/>
      </c>
      <c r="Z266" s="76" t="str">
        <f t="shared" si="531"/>
        <v/>
      </c>
      <c r="AA266" s="131" t="b">
        <f t="shared" si="469"/>
        <v>0</v>
      </c>
      <c r="AB266" s="131" t="b">
        <f t="shared" si="470"/>
        <v>0</v>
      </c>
      <c r="AC266" s="131" t="b">
        <f t="shared" si="471"/>
        <v>0</v>
      </c>
      <c r="AD266" s="131" t="b">
        <f t="shared" si="472"/>
        <v>0</v>
      </c>
      <c r="AE266" s="131" t="b">
        <f t="shared" si="473"/>
        <v>0</v>
      </c>
      <c r="AF266" s="131" t="b">
        <f t="shared" si="474"/>
        <v>0</v>
      </c>
      <c r="AG266" s="131">
        <f t="shared" si="547"/>
        <v>0</v>
      </c>
      <c r="AH266" s="131">
        <f t="shared" ref="AH266:AH329" si="553">IF(AJ266&gt;0,1,IF(AND(H265=1,H266=2,AG266&gt;6),AH265+1,IF(AND(I265=1,I266=2,AG266&gt;8),AH265+1,IF(AND(J265=1,J266=2,AG266&gt;6),AH265+1,AH265))))</f>
        <v>1</v>
      </c>
      <c r="AI266" s="13">
        <f t="shared" si="475"/>
        <v>0</v>
      </c>
      <c r="AJ266" s="11">
        <f t="shared" si="532"/>
        <v>0</v>
      </c>
      <c r="AK266" s="67">
        <f t="shared" si="533"/>
        <v>1</v>
      </c>
      <c r="AL266" s="118" t="str">
        <f t="shared" si="534"/>
        <v/>
      </c>
      <c r="AM266" s="118" t="str">
        <f t="shared" si="535"/>
        <v/>
      </c>
      <c r="AN266" s="118" t="str">
        <f t="shared" si="536"/>
        <v/>
      </c>
      <c r="AO266" s="118" t="str">
        <f t="shared" si="537"/>
        <v/>
      </c>
      <c r="AP266" s="118" t="str">
        <f t="shared" si="538"/>
        <v/>
      </c>
      <c r="AQ266" s="118" t="str">
        <f t="shared" si="539"/>
        <v/>
      </c>
      <c r="AR266" s="118" t="str">
        <f t="shared" si="540"/>
        <v/>
      </c>
      <c r="AS266" s="60" t="b">
        <f t="shared" si="476"/>
        <v>0</v>
      </c>
      <c r="AT266" s="60" t="b">
        <f t="shared" si="477"/>
        <v>0</v>
      </c>
      <c r="AU266" s="60" t="b">
        <f t="shared" si="478"/>
        <v>0</v>
      </c>
      <c r="AV266" s="60" t="b">
        <f t="shared" si="479"/>
        <v>0</v>
      </c>
      <c r="AW266" s="60" t="b">
        <f t="shared" si="480"/>
        <v>0</v>
      </c>
      <c r="AX266" s="60" t="b">
        <f t="shared" si="481"/>
        <v>0</v>
      </c>
      <c r="AY266" s="60" t="b">
        <f t="shared" si="482"/>
        <v>0</v>
      </c>
      <c r="AZ266" s="131">
        <f t="shared" si="548"/>
        <v>0</v>
      </c>
      <c r="BA266" s="131">
        <f t="shared" ref="BA266:BA329" si="554">IF(BC266&gt;0,1,IF(AND(K265=1,K266=2,AZ266&gt;6),BA265+1,IF(AND(L265=1,L266=2,AZ266&gt;4),BA265+1,IF(AND(M265=1,M266=2,AZ266&gt;11),BA265+1,BA265))))</f>
        <v>1</v>
      </c>
      <c r="BB266" s="13">
        <f t="shared" si="541"/>
        <v>0</v>
      </c>
      <c r="BC266" s="11">
        <f t="shared" si="483"/>
        <v>0</v>
      </c>
      <c r="BD266" s="67">
        <f t="shared" si="542"/>
        <v>1</v>
      </c>
      <c r="BE266" s="76" t="str">
        <f t="shared" si="484"/>
        <v/>
      </c>
      <c r="BF266" s="76" t="str">
        <f t="shared" si="485"/>
        <v/>
      </c>
      <c r="BG266" s="76" t="str">
        <f t="shared" si="486"/>
        <v/>
      </c>
      <c r="BH266" s="76" t="str">
        <f t="shared" si="487"/>
        <v/>
      </c>
      <c r="BI266" s="76" t="str">
        <f t="shared" si="488"/>
        <v/>
      </c>
      <c r="BJ266" s="76" t="str">
        <f t="shared" si="489"/>
        <v/>
      </c>
      <c r="BK266" s="131" t="b">
        <f t="shared" si="490"/>
        <v>0</v>
      </c>
      <c r="BL266" s="131" t="b">
        <f t="shared" si="491"/>
        <v>0</v>
      </c>
      <c r="BM266" s="131" t="b">
        <f t="shared" si="492"/>
        <v>0</v>
      </c>
      <c r="BN266" s="131" t="b">
        <f t="shared" si="493"/>
        <v>0</v>
      </c>
      <c r="BO266" s="131" t="b">
        <f t="shared" si="494"/>
        <v>0</v>
      </c>
      <c r="BP266" s="131" t="b">
        <f t="shared" si="495"/>
        <v>0</v>
      </c>
      <c r="BQ266" s="131">
        <f t="shared" si="549"/>
        <v>0</v>
      </c>
      <c r="BR266" s="131">
        <f t="shared" ref="BR266:BR329" si="555">IF(BU266&gt;0,1,IF(AND(AR265=1,AR266=2,BQ266&gt;6),BR265+1,IF(AND(AS265=1,AS266=2,BQ266&gt;8),BR265+1,IF(AND(AT265=1,AT266=2,BQ266&gt;6),BR265+1,BR265))))</f>
        <v>1</v>
      </c>
      <c r="BS266" s="92">
        <f t="shared" si="550"/>
        <v>0</v>
      </c>
      <c r="BT266" s="13">
        <f t="shared" si="496"/>
        <v>0</v>
      </c>
      <c r="BU266" s="11">
        <f t="shared" si="543"/>
        <v>0</v>
      </c>
      <c r="BV266" s="67">
        <f t="shared" si="544"/>
        <v>1</v>
      </c>
      <c r="BW266" s="118" t="str">
        <f t="shared" si="497"/>
        <v/>
      </c>
      <c r="BX266" s="118" t="str">
        <f t="shared" si="498"/>
        <v/>
      </c>
      <c r="BY266" s="118" t="str">
        <f t="shared" si="499"/>
        <v/>
      </c>
      <c r="BZ266" s="118" t="str">
        <f t="shared" si="500"/>
        <v/>
      </c>
      <c r="CA266" s="118" t="str">
        <f t="shared" si="501"/>
        <v/>
      </c>
      <c r="CB266" s="118" t="str">
        <f t="shared" si="502"/>
        <v/>
      </c>
      <c r="CC266" s="118" t="str">
        <f t="shared" si="503"/>
        <v/>
      </c>
      <c r="CD266" s="60" t="b">
        <f t="shared" si="504"/>
        <v>0</v>
      </c>
      <c r="CE266" s="60" t="b">
        <f t="shared" si="505"/>
        <v>0</v>
      </c>
      <c r="CF266" s="60" t="b">
        <f t="shared" si="506"/>
        <v>0</v>
      </c>
      <c r="CG266" s="60" t="b">
        <f t="shared" si="507"/>
        <v>0</v>
      </c>
      <c r="CH266" s="60" t="b">
        <f t="shared" si="508"/>
        <v>0</v>
      </c>
      <c r="CI266" s="60" t="b">
        <f t="shared" si="509"/>
        <v>0</v>
      </c>
      <c r="CJ266" s="60" t="b">
        <f t="shared" si="510"/>
        <v>0</v>
      </c>
      <c r="CK266" s="131">
        <f t="shared" si="551"/>
        <v>0</v>
      </c>
      <c r="CL266" s="131">
        <f t="shared" ref="CL266:CL329" si="556">IF(CO266&gt;0,1,IF(AND(AU265=1,AU266=2,CK266&gt;6),CL265+1,IF(AND(AV265=1,AV266=2,CK266&gt;4),CL265+1,IF(AND(AW265=1,AW266=2,CK266&gt;11),CL265+1,CL265))))</f>
        <v>1</v>
      </c>
      <c r="CM266" s="92">
        <f t="shared" si="552"/>
        <v>0</v>
      </c>
      <c r="CN266" s="13">
        <f t="shared" si="545"/>
        <v>0</v>
      </c>
      <c r="CO266" s="11">
        <f t="shared" si="511"/>
        <v>0</v>
      </c>
      <c r="CP266" s="13">
        <f t="shared" si="546"/>
        <v>0</v>
      </c>
      <c r="CQ266" s="11">
        <f t="shared" si="465"/>
        <v>0</v>
      </c>
      <c r="CR266" s="57">
        <f t="shared" si="466"/>
        <v>0</v>
      </c>
      <c r="CS266" s="57">
        <f t="shared" si="467"/>
        <v>0</v>
      </c>
      <c r="CT266" s="57">
        <f t="shared" si="459"/>
        <v>0</v>
      </c>
      <c r="CU266" s="24" t="str">
        <f t="shared" si="512"/>
        <v/>
      </c>
      <c r="CV266" s="24" t="str">
        <f t="shared" si="513"/>
        <v/>
      </c>
      <c r="CW266" s="24" t="str">
        <f t="shared" si="514"/>
        <v/>
      </c>
      <c r="CX266" s="24" t="str">
        <f t="shared" si="515"/>
        <v/>
      </c>
      <c r="CY266" s="24" t="str">
        <f t="shared" si="516"/>
        <v/>
      </c>
      <c r="CZ266" s="24" t="str">
        <f t="shared" si="517"/>
        <v/>
      </c>
      <c r="DA266" s="24" t="str">
        <f t="shared" si="518"/>
        <v/>
      </c>
      <c r="DB266" s="24" t="str">
        <f t="shared" si="519"/>
        <v/>
      </c>
      <c r="DC266" s="24" t="str">
        <f t="shared" si="520"/>
        <v/>
      </c>
      <c r="DD266" s="24" t="str">
        <f t="shared" si="521"/>
        <v/>
      </c>
      <c r="DE266" s="24" t="str">
        <f t="shared" si="522"/>
        <v/>
      </c>
      <c r="DF266" s="24" t="str">
        <f t="shared" si="523"/>
        <v/>
      </c>
      <c r="DG266" s="24" t="str">
        <f t="shared" si="524"/>
        <v/>
      </c>
      <c r="EA266" s="7"/>
      <c r="EH266" s="121">
        <f t="shared" ca="1" si="468"/>
        <v>2</v>
      </c>
    </row>
    <row r="267" spans="1:138" x14ac:dyDescent="0.2">
      <c r="A267" s="125"/>
      <c r="B267" s="61" t="str">
        <f t="shared" si="462"/>
        <v/>
      </c>
      <c r="C267" s="7" t="str">
        <f t="shared" si="452"/>
        <v/>
      </c>
      <c r="D267" s="60">
        <f t="shared" si="463"/>
        <v>0</v>
      </c>
      <c r="E267" s="7" t="str">
        <f t="shared" si="464"/>
        <v/>
      </c>
      <c r="F267" s="72" t="str">
        <f t="shared" si="460"/>
        <v/>
      </c>
      <c r="G267" s="108" t="str">
        <f t="shared" si="461"/>
        <v/>
      </c>
      <c r="H267" s="112">
        <f t="shared" si="453"/>
        <v>0</v>
      </c>
      <c r="I267" s="112">
        <f t="shared" si="454"/>
        <v>0</v>
      </c>
      <c r="J267" s="112">
        <f t="shared" si="455"/>
        <v>0</v>
      </c>
      <c r="K267" s="112">
        <f t="shared" si="456"/>
        <v>0</v>
      </c>
      <c r="L267" s="112">
        <f t="shared" si="457"/>
        <v>0</v>
      </c>
      <c r="M267" s="112">
        <f t="shared" si="458"/>
        <v>0</v>
      </c>
      <c r="N267" s="60"/>
      <c r="O267" s="61"/>
      <c r="P267" s="61"/>
      <c r="Q267" s="61"/>
      <c r="R267" s="61"/>
      <c r="S267" s="7"/>
      <c r="T267" s="67">
        <f t="shared" si="525"/>
        <v>1</v>
      </c>
      <c r="U267" s="76" t="str">
        <f t="shared" si="526"/>
        <v/>
      </c>
      <c r="V267" s="76" t="str">
        <f t="shared" si="527"/>
        <v/>
      </c>
      <c r="W267" s="76" t="str">
        <f t="shared" si="528"/>
        <v/>
      </c>
      <c r="X267" s="76" t="str">
        <f t="shared" si="529"/>
        <v/>
      </c>
      <c r="Y267" s="76" t="str">
        <f t="shared" si="530"/>
        <v/>
      </c>
      <c r="Z267" s="76" t="str">
        <f t="shared" si="531"/>
        <v/>
      </c>
      <c r="AA267" s="131" t="b">
        <f t="shared" si="469"/>
        <v>0</v>
      </c>
      <c r="AB267" s="131" t="b">
        <f t="shared" si="470"/>
        <v>0</v>
      </c>
      <c r="AC267" s="131" t="b">
        <f t="shared" si="471"/>
        <v>0</v>
      </c>
      <c r="AD267" s="131" t="b">
        <f t="shared" si="472"/>
        <v>0</v>
      </c>
      <c r="AE267" s="131" t="b">
        <f t="shared" si="473"/>
        <v>0</v>
      </c>
      <c r="AF267" s="131" t="b">
        <f t="shared" si="474"/>
        <v>0</v>
      </c>
      <c r="AG267" s="131">
        <f t="shared" si="547"/>
        <v>0</v>
      </c>
      <c r="AH267" s="131">
        <f t="shared" si="553"/>
        <v>1</v>
      </c>
      <c r="AI267" s="13">
        <f t="shared" si="475"/>
        <v>0</v>
      </c>
      <c r="AJ267" s="11">
        <f t="shared" si="532"/>
        <v>0</v>
      </c>
      <c r="AK267" s="67">
        <f t="shared" si="533"/>
        <v>1</v>
      </c>
      <c r="AL267" s="118" t="str">
        <f t="shared" si="534"/>
        <v/>
      </c>
      <c r="AM267" s="118" t="str">
        <f t="shared" si="535"/>
        <v/>
      </c>
      <c r="AN267" s="118" t="str">
        <f t="shared" si="536"/>
        <v/>
      </c>
      <c r="AO267" s="118" t="str">
        <f t="shared" si="537"/>
        <v/>
      </c>
      <c r="AP267" s="118" t="str">
        <f t="shared" si="538"/>
        <v/>
      </c>
      <c r="AQ267" s="118" t="str">
        <f t="shared" si="539"/>
        <v/>
      </c>
      <c r="AR267" s="118" t="str">
        <f t="shared" si="540"/>
        <v/>
      </c>
      <c r="AS267" s="60" t="b">
        <f t="shared" si="476"/>
        <v>0</v>
      </c>
      <c r="AT267" s="60" t="b">
        <f t="shared" si="477"/>
        <v>0</v>
      </c>
      <c r="AU267" s="60" t="b">
        <f t="shared" si="478"/>
        <v>0</v>
      </c>
      <c r="AV267" s="60" t="b">
        <f t="shared" si="479"/>
        <v>0</v>
      </c>
      <c r="AW267" s="60" t="b">
        <f t="shared" si="480"/>
        <v>0</v>
      </c>
      <c r="AX267" s="60" t="b">
        <f t="shared" si="481"/>
        <v>0</v>
      </c>
      <c r="AY267" s="60" t="b">
        <f t="shared" si="482"/>
        <v>0</v>
      </c>
      <c r="AZ267" s="131">
        <f t="shared" si="548"/>
        <v>0</v>
      </c>
      <c r="BA267" s="131">
        <f t="shared" si="554"/>
        <v>1</v>
      </c>
      <c r="BB267" s="13">
        <f t="shared" si="541"/>
        <v>0</v>
      </c>
      <c r="BC267" s="11">
        <f t="shared" si="483"/>
        <v>0</v>
      </c>
      <c r="BD267" s="67">
        <f t="shared" si="542"/>
        <v>1</v>
      </c>
      <c r="BE267" s="76" t="str">
        <f t="shared" si="484"/>
        <v/>
      </c>
      <c r="BF267" s="76" t="str">
        <f t="shared" si="485"/>
        <v/>
      </c>
      <c r="BG267" s="76" t="str">
        <f t="shared" si="486"/>
        <v/>
      </c>
      <c r="BH267" s="76" t="str">
        <f t="shared" si="487"/>
        <v/>
      </c>
      <c r="BI267" s="76" t="str">
        <f t="shared" si="488"/>
        <v/>
      </c>
      <c r="BJ267" s="76" t="str">
        <f t="shared" si="489"/>
        <v/>
      </c>
      <c r="BK267" s="131" t="b">
        <f t="shared" si="490"/>
        <v>0</v>
      </c>
      <c r="BL267" s="131" t="b">
        <f t="shared" si="491"/>
        <v>0</v>
      </c>
      <c r="BM267" s="131" t="b">
        <f t="shared" si="492"/>
        <v>0</v>
      </c>
      <c r="BN267" s="131" t="b">
        <f t="shared" si="493"/>
        <v>0</v>
      </c>
      <c r="BO267" s="131" t="b">
        <f t="shared" si="494"/>
        <v>0</v>
      </c>
      <c r="BP267" s="131" t="b">
        <f t="shared" si="495"/>
        <v>0</v>
      </c>
      <c r="BQ267" s="131">
        <f t="shared" si="549"/>
        <v>0</v>
      </c>
      <c r="BR267" s="131">
        <f t="shared" si="555"/>
        <v>1</v>
      </c>
      <c r="BS267" s="92">
        <f t="shared" si="550"/>
        <v>0</v>
      </c>
      <c r="BT267" s="13">
        <f t="shared" si="496"/>
        <v>0</v>
      </c>
      <c r="BU267" s="11">
        <f t="shared" si="543"/>
        <v>0</v>
      </c>
      <c r="BV267" s="67">
        <f t="shared" si="544"/>
        <v>1</v>
      </c>
      <c r="BW267" s="118" t="str">
        <f t="shared" si="497"/>
        <v/>
      </c>
      <c r="BX267" s="118" t="str">
        <f t="shared" si="498"/>
        <v/>
      </c>
      <c r="BY267" s="118" t="str">
        <f t="shared" si="499"/>
        <v/>
      </c>
      <c r="BZ267" s="118" t="str">
        <f t="shared" si="500"/>
        <v/>
      </c>
      <c r="CA267" s="118" t="str">
        <f t="shared" si="501"/>
        <v/>
      </c>
      <c r="CB267" s="118" t="str">
        <f t="shared" si="502"/>
        <v/>
      </c>
      <c r="CC267" s="118" t="str">
        <f t="shared" si="503"/>
        <v/>
      </c>
      <c r="CD267" s="60" t="b">
        <f t="shared" si="504"/>
        <v>0</v>
      </c>
      <c r="CE267" s="60" t="b">
        <f t="shared" si="505"/>
        <v>0</v>
      </c>
      <c r="CF267" s="60" t="b">
        <f t="shared" si="506"/>
        <v>0</v>
      </c>
      <c r="CG267" s="60" t="b">
        <f t="shared" si="507"/>
        <v>0</v>
      </c>
      <c r="CH267" s="60" t="b">
        <f t="shared" si="508"/>
        <v>0</v>
      </c>
      <c r="CI267" s="60" t="b">
        <f t="shared" si="509"/>
        <v>0</v>
      </c>
      <c r="CJ267" s="60" t="b">
        <f t="shared" si="510"/>
        <v>0</v>
      </c>
      <c r="CK267" s="131">
        <f t="shared" si="551"/>
        <v>0</v>
      </c>
      <c r="CL267" s="131">
        <f t="shared" si="556"/>
        <v>1</v>
      </c>
      <c r="CM267" s="92">
        <f t="shared" si="552"/>
        <v>0</v>
      </c>
      <c r="CN267" s="13">
        <f t="shared" si="545"/>
        <v>0</v>
      </c>
      <c r="CO267" s="11">
        <f t="shared" si="511"/>
        <v>0</v>
      </c>
      <c r="CP267" s="13">
        <f t="shared" si="546"/>
        <v>0</v>
      </c>
      <c r="CQ267" s="11">
        <f t="shared" si="465"/>
        <v>0</v>
      </c>
      <c r="CR267" s="57">
        <f t="shared" si="466"/>
        <v>0</v>
      </c>
      <c r="CS267" s="57">
        <f t="shared" si="467"/>
        <v>0</v>
      </c>
      <c r="CT267" s="57">
        <f t="shared" si="459"/>
        <v>0</v>
      </c>
      <c r="CU267" s="24" t="str">
        <f t="shared" si="512"/>
        <v/>
      </c>
      <c r="CV267" s="24" t="str">
        <f t="shared" si="513"/>
        <v/>
      </c>
      <c r="CW267" s="24" t="str">
        <f t="shared" si="514"/>
        <v/>
      </c>
      <c r="CX267" s="24" t="str">
        <f t="shared" si="515"/>
        <v/>
      </c>
      <c r="CY267" s="24" t="str">
        <f t="shared" si="516"/>
        <v/>
      </c>
      <c r="CZ267" s="24" t="str">
        <f t="shared" si="517"/>
        <v/>
      </c>
      <c r="DA267" s="24" t="str">
        <f t="shared" si="518"/>
        <v/>
      </c>
      <c r="DB267" s="24" t="str">
        <f t="shared" si="519"/>
        <v/>
      </c>
      <c r="DC267" s="24" t="str">
        <f t="shared" si="520"/>
        <v/>
      </c>
      <c r="DD267" s="24" t="str">
        <f t="shared" si="521"/>
        <v/>
      </c>
      <c r="DE267" s="24" t="str">
        <f t="shared" si="522"/>
        <v/>
      </c>
      <c r="DF267" s="24" t="str">
        <f t="shared" si="523"/>
        <v/>
      </c>
      <c r="DG267" s="24" t="str">
        <f t="shared" si="524"/>
        <v/>
      </c>
      <c r="EA267" s="7"/>
      <c r="EH267" s="121">
        <f t="shared" ca="1" si="468"/>
        <v>33</v>
      </c>
    </row>
    <row r="268" spans="1:138" x14ac:dyDescent="0.2">
      <c r="A268" s="125"/>
      <c r="B268" s="61" t="str">
        <f t="shared" si="462"/>
        <v/>
      </c>
      <c r="C268" s="7" t="str">
        <f t="shared" si="452"/>
        <v/>
      </c>
      <c r="D268" s="60">
        <f t="shared" si="463"/>
        <v>0</v>
      </c>
      <c r="E268" s="7" t="str">
        <f t="shared" si="464"/>
        <v/>
      </c>
      <c r="F268" s="72" t="str">
        <f t="shared" si="460"/>
        <v/>
      </c>
      <c r="G268" s="108" t="str">
        <f t="shared" si="461"/>
        <v/>
      </c>
      <c r="H268" s="112">
        <f t="shared" si="453"/>
        <v>0</v>
      </c>
      <c r="I268" s="112">
        <f t="shared" si="454"/>
        <v>0</v>
      </c>
      <c r="J268" s="112">
        <f t="shared" si="455"/>
        <v>0</v>
      </c>
      <c r="K268" s="112">
        <f t="shared" si="456"/>
        <v>0</v>
      </c>
      <c r="L268" s="112">
        <f t="shared" si="457"/>
        <v>0</v>
      </c>
      <c r="M268" s="112">
        <f t="shared" si="458"/>
        <v>0</v>
      </c>
      <c r="N268" s="60"/>
      <c r="O268" s="61"/>
      <c r="P268" s="61"/>
      <c r="Q268" s="61"/>
      <c r="R268" s="61"/>
      <c r="S268" s="7"/>
      <c r="T268" s="67">
        <f t="shared" si="525"/>
        <v>1</v>
      </c>
      <c r="U268" s="76" t="str">
        <f t="shared" si="526"/>
        <v/>
      </c>
      <c r="V268" s="76" t="str">
        <f t="shared" si="527"/>
        <v/>
      </c>
      <c r="W268" s="76" t="str">
        <f t="shared" si="528"/>
        <v/>
      </c>
      <c r="X268" s="76" t="str">
        <f t="shared" si="529"/>
        <v/>
      </c>
      <c r="Y268" s="76" t="str">
        <f t="shared" si="530"/>
        <v/>
      </c>
      <c r="Z268" s="76" t="str">
        <f t="shared" si="531"/>
        <v/>
      </c>
      <c r="AA268" s="131" t="b">
        <f t="shared" si="469"/>
        <v>0</v>
      </c>
      <c r="AB268" s="131" t="b">
        <f t="shared" si="470"/>
        <v>0</v>
      </c>
      <c r="AC268" s="131" t="b">
        <f t="shared" si="471"/>
        <v>0</v>
      </c>
      <c r="AD268" s="131" t="b">
        <f t="shared" si="472"/>
        <v>0</v>
      </c>
      <c r="AE268" s="131" t="b">
        <f t="shared" si="473"/>
        <v>0</v>
      </c>
      <c r="AF268" s="131" t="b">
        <f t="shared" si="474"/>
        <v>0</v>
      </c>
      <c r="AG268" s="131">
        <f t="shared" si="547"/>
        <v>0</v>
      </c>
      <c r="AH268" s="131">
        <f t="shared" si="553"/>
        <v>1</v>
      </c>
      <c r="AI268" s="13">
        <f t="shared" si="475"/>
        <v>0</v>
      </c>
      <c r="AJ268" s="11">
        <f t="shared" si="532"/>
        <v>0</v>
      </c>
      <c r="AK268" s="67">
        <f t="shared" si="533"/>
        <v>1</v>
      </c>
      <c r="AL268" s="118" t="str">
        <f t="shared" si="534"/>
        <v/>
      </c>
      <c r="AM268" s="118" t="str">
        <f t="shared" si="535"/>
        <v/>
      </c>
      <c r="AN268" s="118" t="str">
        <f t="shared" si="536"/>
        <v/>
      </c>
      <c r="AO268" s="118" t="str">
        <f t="shared" si="537"/>
        <v/>
      </c>
      <c r="AP268" s="118" t="str">
        <f t="shared" si="538"/>
        <v/>
      </c>
      <c r="AQ268" s="118" t="str">
        <f t="shared" si="539"/>
        <v/>
      </c>
      <c r="AR268" s="118" t="str">
        <f t="shared" si="540"/>
        <v/>
      </c>
      <c r="AS268" s="60" t="b">
        <f t="shared" si="476"/>
        <v>0</v>
      </c>
      <c r="AT268" s="60" t="b">
        <f t="shared" si="477"/>
        <v>0</v>
      </c>
      <c r="AU268" s="60" t="b">
        <f t="shared" si="478"/>
        <v>0</v>
      </c>
      <c r="AV268" s="60" t="b">
        <f t="shared" si="479"/>
        <v>0</v>
      </c>
      <c r="AW268" s="60" t="b">
        <f t="shared" si="480"/>
        <v>0</v>
      </c>
      <c r="AX268" s="60" t="b">
        <f t="shared" si="481"/>
        <v>0</v>
      </c>
      <c r="AY268" s="60" t="b">
        <f t="shared" si="482"/>
        <v>0</v>
      </c>
      <c r="AZ268" s="131">
        <f t="shared" si="548"/>
        <v>0</v>
      </c>
      <c r="BA268" s="131">
        <f t="shared" si="554"/>
        <v>1</v>
      </c>
      <c r="BB268" s="13">
        <f t="shared" si="541"/>
        <v>0</v>
      </c>
      <c r="BC268" s="11">
        <f t="shared" si="483"/>
        <v>0</v>
      </c>
      <c r="BD268" s="67">
        <f t="shared" si="542"/>
        <v>1</v>
      </c>
      <c r="BE268" s="76" t="str">
        <f t="shared" si="484"/>
        <v/>
      </c>
      <c r="BF268" s="76" t="str">
        <f t="shared" si="485"/>
        <v/>
      </c>
      <c r="BG268" s="76" t="str">
        <f t="shared" si="486"/>
        <v/>
      </c>
      <c r="BH268" s="76" t="str">
        <f t="shared" si="487"/>
        <v/>
      </c>
      <c r="BI268" s="76" t="str">
        <f t="shared" si="488"/>
        <v/>
      </c>
      <c r="BJ268" s="76" t="str">
        <f t="shared" si="489"/>
        <v/>
      </c>
      <c r="BK268" s="131" t="b">
        <f t="shared" si="490"/>
        <v>0</v>
      </c>
      <c r="BL268" s="131" t="b">
        <f t="shared" si="491"/>
        <v>0</v>
      </c>
      <c r="BM268" s="131" t="b">
        <f t="shared" si="492"/>
        <v>0</v>
      </c>
      <c r="BN268" s="131" t="b">
        <f t="shared" si="493"/>
        <v>0</v>
      </c>
      <c r="BO268" s="131" t="b">
        <f t="shared" si="494"/>
        <v>0</v>
      </c>
      <c r="BP268" s="131" t="b">
        <f t="shared" si="495"/>
        <v>0</v>
      </c>
      <c r="BQ268" s="131">
        <f t="shared" si="549"/>
        <v>0</v>
      </c>
      <c r="BR268" s="131">
        <f t="shared" si="555"/>
        <v>1</v>
      </c>
      <c r="BS268" s="92">
        <f t="shared" si="550"/>
        <v>0</v>
      </c>
      <c r="BT268" s="13">
        <f t="shared" si="496"/>
        <v>0</v>
      </c>
      <c r="BU268" s="11">
        <f t="shared" si="543"/>
        <v>0</v>
      </c>
      <c r="BV268" s="67">
        <f t="shared" si="544"/>
        <v>1</v>
      </c>
      <c r="BW268" s="118" t="str">
        <f t="shared" si="497"/>
        <v/>
      </c>
      <c r="BX268" s="118" t="str">
        <f t="shared" si="498"/>
        <v/>
      </c>
      <c r="BY268" s="118" t="str">
        <f t="shared" si="499"/>
        <v/>
      </c>
      <c r="BZ268" s="118" t="str">
        <f t="shared" si="500"/>
        <v/>
      </c>
      <c r="CA268" s="118" t="str">
        <f t="shared" si="501"/>
        <v/>
      </c>
      <c r="CB268" s="118" t="str">
        <f t="shared" si="502"/>
        <v/>
      </c>
      <c r="CC268" s="118" t="str">
        <f t="shared" si="503"/>
        <v/>
      </c>
      <c r="CD268" s="60" t="b">
        <f t="shared" si="504"/>
        <v>0</v>
      </c>
      <c r="CE268" s="60" t="b">
        <f t="shared" si="505"/>
        <v>0</v>
      </c>
      <c r="CF268" s="60" t="b">
        <f t="shared" si="506"/>
        <v>0</v>
      </c>
      <c r="CG268" s="60" t="b">
        <f t="shared" si="507"/>
        <v>0</v>
      </c>
      <c r="CH268" s="60" t="b">
        <f t="shared" si="508"/>
        <v>0</v>
      </c>
      <c r="CI268" s="60" t="b">
        <f t="shared" si="509"/>
        <v>0</v>
      </c>
      <c r="CJ268" s="60" t="b">
        <f t="shared" si="510"/>
        <v>0</v>
      </c>
      <c r="CK268" s="131">
        <f t="shared" si="551"/>
        <v>0</v>
      </c>
      <c r="CL268" s="131">
        <f t="shared" si="556"/>
        <v>1</v>
      </c>
      <c r="CM268" s="92">
        <f t="shared" si="552"/>
        <v>0</v>
      </c>
      <c r="CN268" s="13">
        <f t="shared" si="545"/>
        <v>0</v>
      </c>
      <c r="CO268" s="11">
        <f t="shared" si="511"/>
        <v>0</v>
      </c>
      <c r="CP268" s="13">
        <f t="shared" si="546"/>
        <v>0</v>
      </c>
      <c r="CQ268" s="11">
        <f t="shared" si="465"/>
        <v>0</v>
      </c>
      <c r="CR268" s="57">
        <f t="shared" si="466"/>
        <v>0</v>
      </c>
      <c r="CS268" s="57">
        <f t="shared" si="467"/>
        <v>0</v>
      </c>
      <c r="CT268" s="57">
        <f t="shared" si="459"/>
        <v>0</v>
      </c>
      <c r="CU268" s="24" t="str">
        <f t="shared" si="512"/>
        <v/>
      </c>
      <c r="CV268" s="24" t="str">
        <f t="shared" si="513"/>
        <v/>
      </c>
      <c r="CW268" s="24" t="str">
        <f t="shared" si="514"/>
        <v/>
      </c>
      <c r="CX268" s="24" t="str">
        <f t="shared" si="515"/>
        <v/>
      </c>
      <c r="CY268" s="24" t="str">
        <f t="shared" si="516"/>
        <v/>
      </c>
      <c r="CZ268" s="24" t="str">
        <f t="shared" si="517"/>
        <v/>
      </c>
      <c r="DA268" s="24" t="str">
        <f t="shared" si="518"/>
        <v/>
      </c>
      <c r="DB268" s="24" t="str">
        <f t="shared" si="519"/>
        <v/>
      </c>
      <c r="DC268" s="24" t="str">
        <f t="shared" si="520"/>
        <v/>
      </c>
      <c r="DD268" s="24" t="str">
        <f t="shared" si="521"/>
        <v/>
      </c>
      <c r="DE268" s="24" t="str">
        <f t="shared" si="522"/>
        <v/>
      </c>
      <c r="DF268" s="24" t="str">
        <f t="shared" si="523"/>
        <v/>
      </c>
      <c r="DG268" s="24" t="str">
        <f t="shared" si="524"/>
        <v/>
      </c>
      <c r="EA268" s="7"/>
      <c r="EH268" s="121">
        <f t="shared" ca="1" si="468"/>
        <v>1</v>
      </c>
    </row>
    <row r="269" spans="1:138" x14ac:dyDescent="0.2">
      <c r="A269" s="125"/>
      <c r="B269" s="61" t="str">
        <f t="shared" si="462"/>
        <v/>
      </c>
      <c r="C269" s="7" t="str">
        <f t="shared" si="452"/>
        <v/>
      </c>
      <c r="D269" s="60">
        <f t="shared" si="463"/>
        <v>0</v>
      </c>
      <c r="E269" s="7" t="str">
        <f t="shared" si="464"/>
        <v/>
      </c>
      <c r="F269" s="72" t="str">
        <f t="shared" si="460"/>
        <v/>
      </c>
      <c r="G269" s="108" t="str">
        <f t="shared" si="461"/>
        <v/>
      </c>
      <c r="H269" s="112">
        <f t="shared" si="453"/>
        <v>0</v>
      </c>
      <c r="I269" s="112">
        <f t="shared" si="454"/>
        <v>0</v>
      </c>
      <c r="J269" s="112">
        <f t="shared" si="455"/>
        <v>0</v>
      </c>
      <c r="K269" s="112">
        <f t="shared" si="456"/>
        <v>0</v>
      </c>
      <c r="L269" s="112">
        <f t="shared" si="457"/>
        <v>0</v>
      </c>
      <c r="M269" s="112">
        <f t="shared" si="458"/>
        <v>0</v>
      </c>
      <c r="N269" s="60"/>
      <c r="O269" s="61"/>
      <c r="P269" s="61"/>
      <c r="Q269" s="61"/>
      <c r="R269" s="61"/>
      <c r="S269" s="7"/>
      <c r="T269" s="67">
        <f t="shared" si="525"/>
        <v>1</v>
      </c>
      <c r="U269" s="76" t="str">
        <f t="shared" si="526"/>
        <v/>
      </c>
      <c r="V269" s="76" t="str">
        <f t="shared" si="527"/>
        <v/>
      </c>
      <c r="W269" s="76" t="str">
        <f t="shared" si="528"/>
        <v/>
      </c>
      <c r="X269" s="76" t="str">
        <f t="shared" si="529"/>
        <v/>
      </c>
      <c r="Y269" s="76" t="str">
        <f t="shared" si="530"/>
        <v/>
      </c>
      <c r="Z269" s="76" t="str">
        <f t="shared" si="531"/>
        <v/>
      </c>
      <c r="AA269" s="131" t="b">
        <f t="shared" si="469"/>
        <v>0</v>
      </c>
      <c r="AB269" s="131" t="b">
        <f t="shared" si="470"/>
        <v>0</v>
      </c>
      <c r="AC269" s="131" t="b">
        <f t="shared" si="471"/>
        <v>0</v>
      </c>
      <c r="AD269" s="131" t="b">
        <f t="shared" si="472"/>
        <v>0</v>
      </c>
      <c r="AE269" s="131" t="b">
        <f t="shared" si="473"/>
        <v>0</v>
      </c>
      <c r="AF269" s="131" t="b">
        <f t="shared" si="474"/>
        <v>0</v>
      </c>
      <c r="AG269" s="131">
        <f t="shared" si="547"/>
        <v>0</v>
      </c>
      <c r="AH269" s="131">
        <f t="shared" si="553"/>
        <v>1</v>
      </c>
      <c r="AI269" s="13">
        <f t="shared" si="475"/>
        <v>0</v>
      </c>
      <c r="AJ269" s="11">
        <f t="shared" si="532"/>
        <v>0</v>
      </c>
      <c r="AK269" s="67">
        <f t="shared" si="533"/>
        <v>1</v>
      </c>
      <c r="AL269" s="118" t="str">
        <f t="shared" si="534"/>
        <v/>
      </c>
      <c r="AM269" s="118" t="str">
        <f t="shared" si="535"/>
        <v/>
      </c>
      <c r="AN269" s="118" t="str">
        <f t="shared" si="536"/>
        <v/>
      </c>
      <c r="AO269" s="118" t="str">
        <f t="shared" si="537"/>
        <v/>
      </c>
      <c r="AP269" s="118" t="str">
        <f t="shared" si="538"/>
        <v/>
      </c>
      <c r="AQ269" s="118" t="str">
        <f t="shared" si="539"/>
        <v/>
      </c>
      <c r="AR269" s="118" t="str">
        <f t="shared" si="540"/>
        <v/>
      </c>
      <c r="AS269" s="60" t="b">
        <f t="shared" si="476"/>
        <v>0</v>
      </c>
      <c r="AT269" s="60" t="b">
        <f t="shared" si="477"/>
        <v>0</v>
      </c>
      <c r="AU269" s="60" t="b">
        <f t="shared" si="478"/>
        <v>0</v>
      </c>
      <c r="AV269" s="60" t="b">
        <f t="shared" si="479"/>
        <v>0</v>
      </c>
      <c r="AW269" s="60" t="b">
        <f t="shared" si="480"/>
        <v>0</v>
      </c>
      <c r="AX269" s="60" t="b">
        <f t="shared" si="481"/>
        <v>0</v>
      </c>
      <c r="AY269" s="60" t="b">
        <f t="shared" si="482"/>
        <v>0</v>
      </c>
      <c r="AZ269" s="131">
        <f t="shared" si="548"/>
        <v>0</v>
      </c>
      <c r="BA269" s="131">
        <f t="shared" si="554"/>
        <v>1</v>
      </c>
      <c r="BB269" s="13">
        <f t="shared" si="541"/>
        <v>0</v>
      </c>
      <c r="BC269" s="11">
        <f t="shared" si="483"/>
        <v>0</v>
      </c>
      <c r="BD269" s="67">
        <f t="shared" si="542"/>
        <v>1</v>
      </c>
      <c r="BE269" s="76" t="str">
        <f t="shared" si="484"/>
        <v/>
      </c>
      <c r="BF269" s="76" t="str">
        <f t="shared" si="485"/>
        <v/>
      </c>
      <c r="BG269" s="76" t="str">
        <f t="shared" si="486"/>
        <v/>
      </c>
      <c r="BH269" s="76" t="str">
        <f t="shared" si="487"/>
        <v/>
      </c>
      <c r="BI269" s="76" t="str">
        <f t="shared" si="488"/>
        <v/>
      </c>
      <c r="BJ269" s="76" t="str">
        <f t="shared" si="489"/>
        <v/>
      </c>
      <c r="BK269" s="131" t="b">
        <f t="shared" si="490"/>
        <v>0</v>
      </c>
      <c r="BL269" s="131" t="b">
        <f t="shared" si="491"/>
        <v>0</v>
      </c>
      <c r="BM269" s="131" t="b">
        <f t="shared" si="492"/>
        <v>0</v>
      </c>
      <c r="BN269" s="131" t="b">
        <f t="shared" si="493"/>
        <v>0</v>
      </c>
      <c r="BO269" s="131" t="b">
        <f t="shared" si="494"/>
        <v>0</v>
      </c>
      <c r="BP269" s="131" t="b">
        <f t="shared" si="495"/>
        <v>0</v>
      </c>
      <c r="BQ269" s="131">
        <f t="shared" si="549"/>
        <v>0</v>
      </c>
      <c r="BR269" s="131">
        <f t="shared" si="555"/>
        <v>1</v>
      </c>
      <c r="BS269" s="92">
        <f t="shared" si="550"/>
        <v>0</v>
      </c>
      <c r="BT269" s="13">
        <f t="shared" si="496"/>
        <v>0</v>
      </c>
      <c r="BU269" s="11">
        <f t="shared" si="543"/>
        <v>0</v>
      </c>
      <c r="BV269" s="67">
        <f t="shared" si="544"/>
        <v>1</v>
      </c>
      <c r="BW269" s="118" t="str">
        <f t="shared" si="497"/>
        <v/>
      </c>
      <c r="BX269" s="118" t="str">
        <f t="shared" si="498"/>
        <v/>
      </c>
      <c r="BY269" s="118" t="str">
        <f t="shared" si="499"/>
        <v/>
      </c>
      <c r="BZ269" s="118" t="str">
        <f t="shared" si="500"/>
        <v/>
      </c>
      <c r="CA269" s="118" t="str">
        <f t="shared" si="501"/>
        <v/>
      </c>
      <c r="CB269" s="118" t="str">
        <f t="shared" si="502"/>
        <v/>
      </c>
      <c r="CC269" s="118" t="str">
        <f t="shared" si="503"/>
        <v/>
      </c>
      <c r="CD269" s="60" t="b">
        <f t="shared" si="504"/>
        <v>0</v>
      </c>
      <c r="CE269" s="60" t="b">
        <f t="shared" si="505"/>
        <v>0</v>
      </c>
      <c r="CF269" s="60" t="b">
        <f t="shared" si="506"/>
        <v>0</v>
      </c>
      <c r="CG269" s="60" t="b">
        <f t="shared" si="507"/>
        <v>0</v>
      </c>
      <c r="CH269" s="60" t="b">
        <f t="shared" si="508"/>
        <v>0</v>
      </c>
      <c r="CI269" s="60" t="b">
        <f t="shared" si="509"/>
        <v>0</v>
      </c>
      <c r="CJ269" s="60" t="b">
        <f t="shared" si="510"/>
        <v>0</v>
      </c>
      <c r="CK269" s="131">
        <f t="shared" si="551"/>
        <v>0</v>
      </c>
      <c r="CL269" s="131">
        <f t="shared" si="556"/>
        <v>1</v>
      </c>
      <c r="CM269" s="92">
        <f t="shared" si="552"/>
        <v>0</v>
      </c>
      <c r="CN269" s="13">
        <f t="shared" si="545"/>
        <v>0</v>
      </c>
      <c r="CO269" s="11">
        <f t="shared" si="511"/>
        <v>0</v>
      </c>
      <c r="CP269" s="13">
        <f t="shared" si="546"/>
        <v>0</v>
      </c>
      <c r="CQ269" s="11">
        <f t="shared" si="465"/>
        <v>0</v>
      </c>
      <c r="CR269" s="57">
        <f t="shared" si="466"/>
        <v>0</v>
      </c>
      <c r="CS269" s="57">
        <f t="shared" si="467"/>
        <v>0</v>
      </c>
      <c r="CT269" s="57">
        <f t="shared" si="459"/>
        <v>0</v>
      </c>
      <c r="CU269" s="24" t="str">
        <f t="shared" si="512"/>
        <v/>
      </c>
      <c r="CV269" s="24" t="str">
        <f t="shared" si="513"/>
        <v/>
      </c>
      <c r="CW269" s="24" t="str">
        <f t="shared" si="514"/>
        <v/>
      </c>
      <c r="CX269" s="24" t="str">
        <f t="shared" si="515"/>
        <v/>
      </c>
      <c r="CY269" s="24" t="str">
        <f t="shared" si="516"/>
        <v/>
      </c>
      <c r="CZ269" s="24" t="str">
        <f t="shared" si="517"/>
        <v/>
      </c>
      <c r="DA269" s="24" t="str">
        <f t="shared" si="518"/>
        <v/>
      </c>
      <c r="DB269" s="24" t="str">
        <f t="shared" si="519"/>
        <v/>
      </c>
      <c r="DC269" s="24" t="str">
        <f t="shared" si="520"/>
        <v/>
      </c>
      <c r="DD269" s="24" t="str">
        <f t="shared" si="521"/>
        <v/>
      </c>
      <c r="DE269" s="24" t="str">
        <f t="shared" si="522"/>
        <v/>
      </c>
      <c r="DF269" s="24" t="str">
        <f t="shared" si="523"/>
        <v/>
      </c>
      <c r="DG269" s="24" t="str">
        <f t="shared" si="524"/>
        <v/>
      </c>
      <c r="EA269" s="7"/>
      <c r="EH269" s="121">
        <f t="shared" ca="1" si="468"/>
        <v>34</v>
      </c>
    </row>
    <row r="270" spans="1:138" x14ac:dyDescent="0.2">
      <c r="A270" s="125"/>
      <c r="B270" s="61" t="str">
        <f t="shared" si="462"/>
        <v/>
      </c>
      <c r="C270" s="7" t="str">
        <f t="shared" ref="C270:C333" si="557">IF(AND(CR270=0,CS270=0),"",IF(CR270="Profit Target","profit target",IF(CS270="Stop Loss","stop loss","")))</f>
        <v/>
      </c>
      <c r="D270" s="60">
        <f t="shared" si="463"/>
        <v>0</v>
      </c>
      <c r="E270" s="7" t="str">
        <f t="shared" si="464"/>
        <v/>
      </c>
      <c r="F270" s="72" t="str">
        <f t="shared" si="460"/>
        <v/>
      </c>
      <c r="G270" s="108" t="str">
        <f t="shared" si="461"/>
        <v/>
      </c>
      <c r="H270" s="112">
        <f t="shared" si="453"/>
        <v>0</v>
      </c>
      <c r="I270" s="112">
        <f t="shared" si="454"/>
        <v>0</v>
      </c>
      <c r="J270" s="112">
        <f t="shared" si="455"/>
        <v>0</v>
      </c>
      <c r="K270" s="112">
        <f t="shared" si="456"/>
        <v>0</v>
      </c>
      <c r="L270" s="112">
        <f t="shared" si="457"/>
        <v>0</v>
      </c>
      <c r="M270" s="112">
        <f t="shared" si="458"/>
        <v>0</v>
      </c>
      <c r="N270" s="60"/>
      <c r="O270" s="61"/>
      <c r="P270" s="61"/>
      <c r="Q270" s="61"/>
      <c r="R270" s="61"/>
      <c r="S270" s="7"/>
      <c r="T270" s="67">
        <f t="shared" si="525"/>
        <v>1</v>
      </c>
      <c r="U270" s="76" t="str">
        <f t="shared" si="526"/>
        <v/>
      </c>
      <c r="V270" s="76" t="str">
        <f t="shared" si="527"/>
        <v/>
      </c>
      <c r="W270" s="76" t="str">
        <f t="shared" si="528"/>
        <v/>
      </c>
      <c r="X270" s="76" t="str">
        <f t="shared" si="529"/>
        <v/>
      </c>
      <c r="Y270" s="76" t="str">
        <f t="shared" si="530"/>
        <v/>
      </c>
      <c r="Z270" s="76" t="str">
        <f t="shared" si="531"/>
        <v/>
      </c>
      <c r="AA270" s="131" t="b">
        <f t="shared" si="469"/>
        <v>0</v>
      </c>
      <c r="AB270" s="131" t="b">
        <f t="shared" si="470"/>
        <v>0</v>
      </c>
      <c r="AC270" s="131" t="b">
        <f t="shared" si="471"/>
        <v>0</v>
      </c>
      <c r="AD270" s="131" t="b">
        <f t="shared" si="472"/>
        <v>0</v>
      </c>
      <c r="AE270" s="131" t="b">
        <f t="shared" si="473"/>
        <v>0</v>
      </c>
      <c r="AF270" s="131" t="b">
        <f t="shared" si="474"/>
        <v>0</v>
      </c>
      <c r="AG270" s="131">
        <f t="shared" si="547"/>
        <v>0</v>
      </c>
      <c r="AH270" s="131">
        <f t="shared" si="553"/>
        <v>1</v>
      </c>
      <c r="AI270" s="13">
        <f t="shared" si="475"/>
        <v>0</v>
      </c>
      <c r="AJ270" s="11">
        <f t="shared" si="532"/>
        <v>0</v>
      </c>
      <c r="AK270" s="67">
        <f t="shared" si="533"/>
        <v>1</v>
      </c>
      <c r="AL270" s="118" t="str">
        <f t="shared" si="534"/>
        <v/>
      </c>
      <c r="AM270" s="118" t="str">
        <f t="shared" si="535"/>
        <v/>
      </c>
      <c r="AN270" s="118" t="str">
        <f t="shared" si="536"/>
        <v/>
      </c>
      <c r="AO270" s="118" t="str">
        <f t="shared" si="537"/>
        <v/>
      </c>
      <c r="AP270" s="118" t="str">
        <f t="shared" si="538"/>
        <v/>
      </c>
      <c r="AQ270" s="118" t="str">
        <f t="shared" si="539"/>
        <v/>
      </c>
      <c r="AR270" s="118" t="str">
        <f t="shared" si="540"/>
        <v/>
      </c>
      <c r="AS270" s="60" t="b">
        <f t="shared" si="476"/>
        <v>0</v>
      </c>
      <c r="AT270" s="60" t="b">
        <f t="shared" si="477"/>
        <v>0</v>
      </c>
      <c r="AU270" s="60" t="b">
        <f t="shared" si="478"/>
        <v>0</v>
      </c>
      <c r="AV270" s="60" t="b">
        <f t="shared" si="479"/>
        <v>0</v>
      </c>
      <c r="AW270" s="60" t="b">
        <f t="shared" si="480"/>
        <v>0</v>
      </c>
      <c r="AX270" s="60" t="b">
        <f t="shared" si="481"/>
        <v>0</v>
      </c>
      <c r="AY270" s="60" t="b">
        <f t="shared" si="482"/>
        <v>0</v>
      </c>
      <c r="AZ270" s="131">
        <f t="shared" si="548"/>
        <v>0</v>
      </c>
      <c r="BA270" s="131">
        <f t="shared" si="554"/>
        <v>1</v>
      </c>
      <c r="BB270" s="13">
        <f t="shared" si="541"/>
        <v>0</v>
      </c>
      <c r="BC270" s="11">
        <f t="shared" si="483"/>
        <v>0</v>
      </c>
      <c r="BD270" s="67">
        <f t="shared" si="542"/>
        <v>1</v>
      </c>
      <c r="BE270" s="76" t="str">
        <f t="shared" si="484"/>
        <v/>
      </c>
      <c r="BF270" s="76" t="str">
        <f t="shared" si="485"/>
        <v/>
      </c>
      <c r="BG270" s="76" t="str">
        <f t="shared" si="486"/>
        <v/>
      </c>
      <c r="BH270" s="76" t="str">
        <f t="shared" si="487"/>
        <v/>
      </c>
      <c r="BI270" s="76" t="str">
        <f t="shared" si="488"/>
        <v/>
      </c>
      <c r="BJ270" s="76" t="str">
        <f t="shared" si="489"/>
        <v/>
      </c>
      <c r="BK270" s="131" t="b">
        <f t="shared" si="490"/>
        <v>0</v>
      </c>
      <c r="BL270" s="131" t="b">
        <f t="shared" si="491"/>
        <v>0</v>
      </c>
      <c r="BM270" s="131" t="b">
        <f t="shared" si="492"/>
        <v>0</v>
      </c>
      <c r="BN270" s="131" t="b">
        <f t="shared" si="493"/>
        <v>0</v>
      </c>
      <c r="BO270" s="131" t="b">
        <f t="shared" si="494"/>
        <v>0</v>
      </c>
      <c r="BP270" s="131" t="b">
        <f t="shared" si="495"/>
        <v>0</v>
      </c>
      <c r="BQ270" s="131">
        <f t="shared" si="549"/>
        <v>0</v>
      </c>
      <c r="BR270" s="131">
        <f t="shared" si="555"/>
        <v>1</v>
      </c>
      <c r="BS270" s="92">
        <f t="shared" si="550"/>
        <v>0</v>
      </c>
      <c r="BT270" s="13">
        <f t="shared" si="496"/>
        <v>0</v>
      </c>
      <c r="BU270" s="11">
        <f t="shared" si="543"/>
        <v>0</v>
      </c>
      <c r="BV270" s="67">
        <f t="shared" si="544"/>
        <v>1</v>
      </c>
      <c r="BW270" s="118" t="str">
        <f t="shared" si="497"/>
        <v/>
      </c>
      <c r="BX270" s="118" t="str">
        <f t="shared" si="498"/>
        <v/>
      </c>
      <c r="BY270" s="118" t="str">
        <f t="shared" si="499"/>
        <v/>
      </c>
      <c r="BZ270" s="118" t="str">
        <f t="shared" si="500"/>
        <v/>
      </c>
      <c r="CA270" s="118" t="str">
        <f t="shared" si="501"/>
        <v/>
      </c>
      <c r="CB270" s="118" t="str">
        <f t="shared" si="502"/>
        <v/>
      </c>
      <c r="CC270" s="118" t="str">
        <f t="shared" si="503"/>
        <v/>
      </c>
      <c r="CD270" s="60" t="b">
        <f t="shared" si="504"/>
        <v>0</v>
      </c>
      <c r="CE270" s="60" t="b">
        <f t="shared" si="505"/>
        <v>0</v>
      </c>
      <c r="CF270" s="60" t="b">
        <f t="shared" si="506"/>
        <v>0</v>
      </c>
      <c r="CG270" s="60" t="b">
        <f t="shared" si="507"/>
        <v>0</v>
      </c>
      <c r="CH270" s="60" t="b">
        <f t="shared" si="508"/>
        <v>0</v>
      </c>
      <c r="CI270" s="60" t="b">
        <f t="shared" si="509"/>
        <v>0</v>
      </c>
      <c r="CJ270" s="60" t="b">
        <f t="shared" si="510"/>
        <v>0</v>
      </c>
      <c r="CK270" s="131">
        <f t="shared" si="551"/>
        <v>0</v>
      </c>
      <c r="CL270" s="131">
        <f t="shared" si="556"/>
        <v>1</v>
      </c>
      <c r="CM270" s="92">
        <f t="shared" si="552"/>
        <v>0</v>
      </c>
      <c r="CN270" s="13">
        <f t="shared" si="545"/>
        <v>0</v>
      </c>
      <c r="CO270" s="11">
        <f t="shared" si="511"/>
        <v>0</v>
      </c>
      <c r="CP270" s="13">
        <f t="shared" si="546"/>
        <v>0</v>
      </c>
      <c r="CQ270" s="11">
        <f t="shared" si="465"/>
        <v>0</v>
      </c>
      <c r="CR270" s="57">
        <f t="shared" si="466"/>
        <v>0</v>
      </c>
      <c r="CS270" s="57">
        <f t="shared" si="467"/>
        <v>0</v>
      </c>
      <c r="CT270" s="57">
        <f t="shared" si="459"/>
        <v>0</v>
      </c>
      <c r="CU270" s="24" t="str">
        <f t="shared" si="512"/>
        <v/>
      </c>
      <c r="CV270" s="24" t="str">
        <f t="shared" si="513"/>
        <v/>
      </c>
      <c r="CW270" s="24" t="str">
        <f t="shared" si="514"/>
        <v/>
      </c>
      <c r="CX270" s="24" t="str">
        <f t="shared" si="515"/>
        <v/>
      </c>
      <c r="CY270" s="24" t="str">
        <f t="shared" si="516"/>
        <v/>
      </c>
      <c r="CZ270" s="24" t="str">
        <f t="shared" si="517"/>
        <v/>
      </c>
      <c r="DA270" s="24" t="str">
        <f t="shared" si="518"/>
        <v/>
      </c>
      <c r="DB270" s="24" t="str">
        <f t="shared" si="519"/>
        <v/>
      </c>
      <c r="DC270" s="24" t="str">
        <f t="shared" si="520"/>
        <v/>
      </c>
      <c r="DD270" s="24" t="str">
        <f t="shared" si="521"/>
        <v/>
      </c>
      <c r="DE270" s="24" t="str">
        <f t="shared" si="522"/>
        <v/>
      </c>
      <c r="DF270" s="24" t="str">
        <f t="shared" si="523"/>
        <v/>
      </c>
      <c r="DG270" s="24" t="str">
        <f t="shared" si="524"/>
        <v/>
      </c>
      <c r="EA270" s="7"/>
      <c r="EH270" s="121">
        <f t="shared" ca="1" si="468"/>
        <v>8</v>
      </c>
    </row>
    <row r="271" spans="1:138" x14ac:dyDescent="0.2">
      <c r="A271" s="125"/>
      <c r="B271" s="61" t="str">
        <f t="shared" si="462"/>
        <v/>
      </c>
      <c r="C271" s="7" t="str">
        <f t="shared" si="557"/>
        <v/>
      </c>
      <c r="D271" s="60">
        <f t="shared" si="463"/>
        <v>0</v>
      </c>
      <c r="E271" s="7" t="str">
        <f t="shared" si="464"/>
        <v/>
      </c>
      <c r="F271" s="72" t="str">
        <f t="shared" si="460"/>
        <v/>
      </c>
      <c r="G271" s="108" t="str">
        <f t="shared" si="461"/>
        <v/>
      </c>
      <c r="H271" s="112">
        <f t="shared" si="453"/>
        <v>0</v>
      </c>
      <c r="I271" s="112">
        <f t="shared" si="454"/>
        <v>0</v>
      </c>
      <c r="J271" s="112">
        <f t="shared" si="455"/>
        <v>0</v>
      </c>
      <c r="K271" s="112">
        <f t="shared" si="456"/>
        <v>0</v>
      </c>
      <c r="L271" s="112">
        <f t="shared" si="457"/>
        <v>0</v>
      </c>
      <c r="M271" s="112">
        <f t="shared" si="458"/>
        <v>0</v>
      </c>
      <c r="N271" s="60"/>
      <c r="O271" s="61"/>
      <c r="P271" s="61"/>
      <c r="Q271" s="61"/>
      <c r="R271" s="61"/>
      <c r="S271" s="7"/>
      <c r="T271" s="67">
        <f t="shared" si="525"/>
        <v>1</v>
      </c>
      <c r="U271" s="76" t="str">
        <f t="shared" si="526"/>
        <v/>
      </c>
      <c r="V271" s="76" t="str">
        <f t="shared" si="527"/>
        <v/>
      </c>
      <c r="W271" s="76" t="str">
        <f t="shared" si="528"/>
        <v/>
      </c>
      <c r="X271" s="76" t="str">
        <f t="shared" si="529"/>
        <v/>
      </c>
      <c r="Y271" s="76" t="str">
        <f t="shared" si="530"/>
        <v/>
      </c>
      <c r="Z271" s="76" t="str">
        <f t="shared" si="531"/>
        <v/>
      </c>
      <c r="AA271" s="131" t="b">
        <f t="shared" si="469"/>
        <v>0</v>
      </c>
      <c r="AB271" s="131" t="b">
        <f t="shared" si="470"/>
        <v>0</v>
      </c>
      <c r="AC271" s="131" t="b">
        <f t="shared" si="471"/>
        <v>0</v>
      </c>
      <c r="AD271" s="131" t="b">
        <f t="shared" si="472"/>
        <v>0</v>
      </c>
      <c r="AE271" s="131" t="b">
        <f t="shared" si="473"/>
        <v>0</v>
      </c>
      <c r="AF271" s="131" t="b">
        <f t="shared" si="474"/>
        <v>0</v>
      </c>
      <c r="AG271" s="131">
        <f t="shared" si="547"/>
        <v>0</v>
      </c>
      <c r="AH271" s="131">
        <f t="shared" si="553"/>
        <v>1</v>
      </c>
      <c r="AI271" s="13">
        <f t="shared" si="475"/>
        <v>0</v>
      </c>
      <c r="AJ271" s="11">
        <f t="shared" si="532"/>
        <v>0</v>
      </c>
      <c r="AK271" s="67">
        <f t="shared" si="533"/>
        <v>1</v>
      </c>
      <c r="AL271" s="118" t="str">
        <f t="shared" si="534"/>
        <v/>
      </c>
      <c r="AM271" s="118" t="str">
        <f t="shared" si="535"/>
        <v/>
      </c>
      <c r="AN271" s="118" t="str">
        <f t="shared" si="536"/>
        <v/>
      </c>
      <c r="AO271" s="118" t="str">
        <f t="shared" si="537"/>
        <v/>
      </c>
      <c r="AP271" s="118" t="str">
        <f t="shared" si="538"/>
        <v/>
      </c>
      <c r="AQ271" s="118" t="str">
        <f t="shared" si="539"/>
        <v/>
      </c>
      <c r="AR271" s="118" t="str">
        <f t="shared" si="540"/>
        <v/>
      </c>
      <c r="AS271" s="60" t="b">
        <f t="shared" si="476"/>
        <v>0</v>
      </c>
      <c r="AT271" s="60" t="b">
        <f t="shared" si="477"/>
        <v>0</v>
      </c>
      <c r="AU271" s="60" t="b">
        <f t="shared" si="478"/>
        <v>0</v>
      </c>
      <c r="AV271" s="60" t="b">
        <f t="shared" si="479"/>
        <v>0</v>
      </c>
      <c r="AW271" s="60" t="b">
        <f t="shared" si="480"/>
        <v>0</v>
      </c>
      <c r="AX271" s="60" t="b">
        <f t="shared" si="481"/>
        <v>0</v>
      </c>
      <c r="AY271" s="60" t="b">
        <f t="shared" si="482"/>
        <v>0</v>
      </c>
      <c r="AZ271" s="131">
        <f t="shared" si="548"/>
        <v>0</v>
      </c>
      <c r="BA271" s="131">
        <f t="shared" si="554"/>
        <v>1</v>
      </c>
      <c r="BB271" s="13">
        <f t="shared" si="541"/>
        <v>0</v>
      </c>
      <c r="BC271" s="11">
        <f t="shared" si="483"/>
        <v>0</v>
      </c>
      <c r="BD271" s="67">
        <f t="shared" si="542"/>
        <v>1</v>
      </c>
      <c r="BE271" s="76" t="str">
        <f t="shared" si="484"/>
        <v/>
      </c>
      <c r="BF271" s="76" t="str">
        <f t="shared" si="485"/>
        <v/>
      </c>
      <c r="BG271" s="76" t="str">
        <f t="shared" si="486"/>
        <v/>
      </c>
      <c r="BH271" s="76" t="str">
        <f t="shared" si="487"/>
        <v/>
      </c>
      <c r="BI271" s="76" t="str">
        <f t="shared" si="488"/>
        <v/>
      </c>
      <c r="BJ271" s="76" t="str">
        <f t="shared" si="489"/>
        <v/>
      </c>
      <c r="BK271" s="131" t="b">
        <f t="shared" si="490"/>
        <v>0</v>
      </c>
      <c r="BL271" s="131" t="b">
        <f t="shared" si="491"/>
        <v>0</v>
      </c>
      <c r="BM271" s="131" t="b">
        <f t="shared" si="492"/>
        <v>0</v>
      </c>
      <c r="BN271" s="131" t="b">
        <f t="shared" si="493"/>
        <v>0</v>
      </c>
      <c r="BO271" s="131" t="b">
        <f t="shared" si="494"/>
        <v>0</v>
      </c>
      <c r="BP271" s="131" t="b">
        <f t="shared" si="495"/>
        <v>0</v>
      </c>
      <c r="BQ271" s="131">
        <f t="shared" si="549"/>
        <v>0</v>
      </c>
      <c r="BR271" s="131">
        <f t="shared" si="555"/>
        <v>1</v>
      </c>
      <c r="BS271" s="92">
        <f t="shared" si="550"/>
        <v>0</v>
      </c>
      <c r="BT271" s="13">
        <f t="shared" si="496"/>
        <v>0</v>
      </c>
      <c r="BU271" s="11">
        <f t="shared" si="543"/>
        <v>0</v>
      </c>
      <c r="BV271" s="67">
        <f t="shared" si="544"/>
        <v>1</v>
      </c>
      <c r="BW271" s="118" t="str">
        <f t="shared" si="497"/>
        <v/>
      </c>
      <c r="BX271" s="118" t="str">
        <f t="shared" si="498"/>
        <v/>
      </c>
      <c r="BY271" s="118" t="str">
        <f t="shared" si="499"/>
        <v/>
      </c>
      <c r="BZ271" s="118" t="str">
        <f t="shared" si="500"/>
        <v/>
      </c>
      <c r="CA271" s="118" t="str">
        <f t="shared" si="501"/>
        <v/>
      </c>
      <c r="CB271" s="118" t="str">
        <f t="shared" si="502"/>
        <v/>
      </c>
      <c r="CC271" s="118" t="str">
        <f t="shared" si="503"/>
        <v/>
      </c>
      <c r="CD271" s="60" t="b">
        <f t="shared" si="504"/>
        <v>0</v>
      </c>
      <c r="CE271" s="60" t="b">
        <f t="shared" si="505"/>
        <v>0</v>
      </c>
      <c r="CF271" s="60" t="b">
        <f t="shared" si="506"/>
        <v>0</v>
      </c>
      <c r="CG271" s="60" t="b">
        <f t="shared" si="507"/>
        <v>0</v>
      </c>
      <c r="CH271" s="60" t="b">
        <f t="shared" si="508"/>
        <v>0</v>
      </c>
      <c r="CI271" s="60" t="b">
        <f t="shared" si="509"/>
        <v>0</v>
      </c>
      <c r="CJ271" s="60" t="b">
        <f t="shared" si="510"/>
        <v>0</v>
      </c>
      <c r="CK271" s="131">
        <f t="shared" si="551"/>
        <v>0</v>
      </c>
      <c r="CL271" s="131">
        <f t="shared" si="556"/>
        <v>1</v>
      </c>
      <c r="CM271" s="92">
        <f t="shared" si="552"/>
        <v>0</v>
      </c>
      <c r="CN271" s="13">
        <f t="shared" si="545"/>
        <v>0</v>
      </c>
      <c r="CO271" s="11">
        <f t="shared" si="511"/>
        <v>0</v>
      </c>
      <c r="CP271" s="13">
        <f t="shared" si="546"/>
        <v>0</v>
      </c>
      <c r="CQ271" s="11">
        <f t="shared" si="465"/>
        <v>0</v>
      </c>
      <c r="CR271" s="57">
        <f t="shared" si="466"/>
        <v>0</v>
      </c>
      <c r="CS271" s="57">
        <f t="shared" si="467"/>
        <v>0</v>
      </c>
      <c r="CT271" s="57">
        <f t="shared" si="459"/>
        <v>0</v>
      </c>
      <c r="CU271" s="24" t="str">
        <f t="shared" si="512"/>
        <v/>
      </c>
      <c r="CV271" s="24" t="str">
        <f t="shared" si="513"/>
        <v/>
      </c>
      <c r="CW271" s="24" t="str">
        <f t="shared" si="514"/>
        <v/>
      </c>
      <c r="CX271" s="24" t="str">
        <f t="shared" si="515"/>
        <v/>
      </c>
      <c r="CY271" s="24" t="str">
        <f t="shared" si="516"/>
        <v/>
      </c>
      <c r="CZ271" s="24" t="str">
        <f t="shared" si="517"/>
        <v/>
      </c>
      <c r="DA271" s="24" t="str">
        <f t="shared" si="518"/>
        <v/>
      </c>
      <c r="DB271" s="24" t="str">
        <f t="shared" si="519"/>
        <v/>
      </c>
      <c r="DC271" s="24" t="str">
        <f t="shared" si="520"/>
        <v/>
      </c>
      <c r="DD271" s="24" t="str">
        <f t="shared" si="521"/>
        <v/>
      </c>
      <c r="DE271" s="24" t="str">
        <f t="shared" si="522"/>
        <v/>
      </c>
      <c r="DF271" s="24" t="str">
        <f t="shared" si="523"/>
        <v/>
      </c>
      <c r="DG271" s="24" t="str">
        <f t="shared" si="524"/>
        <v/>
      </c>
      <c r="EA271" s="7"/>
      <c r="EH271" s="121">
        <f t="shared" ca="1" si="468"/>
        <v>6</v>
      </c>
    </row>
    <row r="272" spans="1:138" x14ac:dyDescent="0.2">
      <c r="A272" s="126"/>
      <c r="B272" s="61" t="str">
        <f t="shared" si="462"/>
        <v/>
      </c>
      <c r="C272" s="7" t="str">
        <f t="shared" si="557"/>
        <v/>
      </c>
      <c r="D272" s="60">
        <f t="shared" si="463"/>
        <v>0</v>
      </c>
      <c r="E272" s="7" t="str">
        <f t="shared" si="464"/>
        <v/>
      </c>
      <c r="F272" s="72" t="str">
        <f t="shared" si="460"/>
        <v/>
      </c>
      <c r="G272" s="108" t="str">
        <f t="shared" si="461"/>
        <v/>
      </c>
      <c r="H272" s="112">
        <f t="shared" si="453"/>
        <v>0</v>
      </c>
      <c r="I272" s="112">
        <f t="shared" si="454"/>
        <v>0</v>
      </c>
      <c r="J272" s="112">
        <f t="shared" si="455"/>
        <v>0</v>
      </c>
      <c r="K272" s="112">
        <f t="shared" si="456"/>
        <v>0</v>
      </c>
      <c r="L272" s="112">
        <f t="shared" si="457"/>
        <v>0</v>
      </c>
      <c r="M272" s="112">
        <f t="shared" si="458"/>
        <v>0</v>
      </c>
      <c r="N272" s="60"/>
      <c r="O272" s="61"/>
      <c r="P272" s="61"/>
      <c r="Q272" s="61"/>
      <c r="R272" s="61"/>
      <c r="S272" s="7"/>
      <c r="T272" s="67">
        <f t="shared" si="525"/>
        <v>1</v>
      </c>
      <c r="U272" s="76" t="str">
        <f t="shared" si="526"/>
        <v/>
      </c>
      <c r="V272" s="76" t="str">
        <f t="shared" si="527"/>
        <v/>
      </c>
      <c r="W272" s="76" t="str">
        <f t="shared" si="528"/>
        <v/>
      </c>
      <c r="X272" s="76" t="str">
        <f t="shared" si="529"/>
        <v/>
      </c>
      <c r="Y272" s="76" t="str">
        <f t="shared" si="530"/>
        <v/>
      </c>
      <c r="Z272" s="76" t="str">
        <f t="shared" si="531"/>
        <v/>
      </c>
      <c r="AA272" s="131" t="b">
        <f t="shared" si="469"/>
        <v>0</v>
      </c>
      <c r="AB272" s="131" t="b">
        <f t="shared" si="470"/>
        <v>0</v>
      </c>
      <c r="AC272" s="131" t="b">
        <f t="shared" si="471"/>
        <v>0</v>
      </c>
      <c r="AD272" s="131" t="b">
        <f t="shared" si="472"/>
        <v>0</v>
      </c>
      <c r="AE272" s="131" t="b">
        <f t="shared" si="473"/>
        <v>0</v>
      </c>
      <c r="AF272" s="131" t="b">
        <f t="shared" si="474"/>
        <v>0</v>
      </c>
      <c r="AG272" s="131">
        <f t="shared" si="547"/>
        <v>0</v>
      </c>
      <c r="AH272" s="131">
        <f t="shared" si="553"/>
        <v>1</v>
      </c>
      <c r="AI272" s="13">
        <f t="shared" si="475"/>
        <v>0</v>
      </c>
      <c r="AJ272" s="11">
        <f t="shared" si="532"/>
        <v>0</v>
      </c>
      <c r="AK272" s="67">
        <f t="shared" si="533"/>
        <v>1</v>
      </c>
      <c r="AL272" s="118" t="str">
        <f t="shared" si="534"/>
        <v/>
      </c>
      <c r="AM272" s="118" t="str">
        <f t="shared" si="535"/>
        <v/>
      </c>
      <c r="AN272" s="118" t="str">
        <f t="shared" si="536"/>
        <v/>
      </c>
      <c r="AO272" s="118" t="str">
        <f t="shared" si="537"/>
        <v/>
      </c>
      <c r="AP272" s="118" t="str">
        <f t="shared" si="538"/>
        <v/>
      </c>
      <c r="AQ272" s="118" t="str">
        <f t="shared" si="539"/>
        <v/>
      </c>
      <c r="AR272" s="118" t="str">
        <f t="shared" si="540"/>
        <v/>
      </c>
      <c r="AS272" s="60" t="b">
        <f t="shared" si="476"/>
        <v>0</v>
      </c>
      <c r="AT272" s="60" t="b">
        <f t="shared" si="477"/>
        <v>0</v>
      </c>
      <c r="AU272" s="60" t="b">
        <f t="shared" si="478"/>
        <v>0</v>
      </c>
      <c r="AV272" s="60" t="b">
        <f t="shared" si="479"/>
        <v>0</v>
      </c>
      <c r="AW272" s="60" t="b">
        <f t="shared" si="480"/>
        <v>0</v>
      </c>
      <c r="AX272" s="60" t="b">
        <f t="shared" si="481"/>
        <v>0</v>
      </c>
      <c r="AY272" s="60" t="b">
        <f t="shared" si="482"/>
        <v>0</v>
      </c>
      <c r="AZ272" s="131">
        <f t="shared" si="548"/>
        <v>0</v>
      </c>
      <c r="BA272" s="131">
        <f t="shared" si="554"/>
        <v>1</v>
      </c>
      <c r="BB272" s="13">
        <f t="shared" si="541"/>
        <v>0</v>
      </c>
      <c r="BC272" s="11">
        <f t="shared" si="483"/>
        <v>0</v>
      </c>
      <c r="BD272" s="67">
        <f t="shared" si="542"/>
        <v>1</v>
      </c>
      <c r="BE272" s="76" t="str">
        <f t="shared" si="484"/>
        <v/>
      </c>
      <c r="BF272" s="76" t="str">
        <f t="shared" si="485"/>
        <v/>
      </c>
      <c r="BG272" s="76" t="str">
        <f t="shared" si="486"/>
        <v/>
      </c>
      <c r="BH272" s="76" t="str">
        <f t="shared" si="487"/>
        <v/>
      </c>
      <c r="BI272" s="76" t="str">
        <f t="shared" si="488"/>
        <v/>
      </c>
      <c r="BJ272" s="76" t="str">
        <f t="shared" si="489"/>
        <v/>
      </c>
      <c r="BK272" s="131" t="b">
        <f t="shared" si="490"/>
        <v>0</v>
      </c>
      <c r="BL272" s="131" t="b">
        <f t="shared" si="491"/>
        <v>0</v>
      </c>
      <c r="BM272" s="131" t="b">
        <f t="shared" si="492"/>
        <v>0</v>
      </c>
      <c r="BN272" s="131" t="b">
        <f t="shared" si="493"/>
        <v>0</v>
      </c>
      <c r="BO272" s="131" t="b">
        <f t="shared" si="494"/>
        <v>0</v>
      </c>
      <c r="BP272" s="131" t="b">
        <f t="shared" si="495"/>
        <v>0</v>
      </c>
      <c r="BQ272" s="131">
        <f t="shared" si="549"/>
        <v>0</v>
      </c>
      <c r="BR272" s="131">
        <f t="shared" si="555"/>
        <v>1</v>
      </c>
      <c r="BS272" s="92">
        <f t="shared" si="550"/>
        <v>0</v>
      </c>
      <c r="BT272" s="13">
        <f t="shared" si="496"/>
        <v>0</v>
      </c>
      <c r="BU272" s="11">
        <f t="shared" si="543"/>
        <v>0</v>
      </c>
      <c r="BV272" s="67">
        <f t="shared" si="544"/>
        <v>1</v>
      </c>
      <c r="BW272" s="118" t="str">
        <f t="shared" si="497"/>
        <v/>
      </c>
      <c r="BX272" s="118" t="str">
        <f t="shared" si="498"/>
        <v/>
      </c>
      <c r="BY272" s="118" t="str">
        <f t="shared" si="499"/>
        <v/>
      </c>
      <c r="BZ272" s="118" t="str">
        <f t="shared" si="500"/>
        <v/>
      </c>
      <c r="CA272" s="118" t="str">
        <f t="shared" si="501"/>
        <v/>
      </c>
      <c r="CB272" s="118" t="str">
        <f t="shared" si="502"/>
        <v/>
      </c>
      <c r="CC272" s="118" t="str">
        <f t="shared" si="503"/>
        <v/>
      </c>
      <c r="CD272" s="60" t="b">
        <f t="shared" si="504"/>
        <v>0</v>
      </c>
      <c r="CE272" s="60" t="b">
        <f t="shared" si="505"/>
        <v>0</v>
      </c>
      <c r="CF272" s="60" t="b">
        <f t="shared" si="506"/>
        <v>0</v>
      </c>
      <c r="CG272" s="60" t="b">
        <f t="shared" si="507"/>
        <v>0</v>
      </c>
      <c r="CH272" s="60" t="b">
        <f t="shared" si="508"/>
        <v>0</v>
      </c>
      <c r="CI272" s="60" t="b">
        <f t="shared" si="509"/>
        <v>0</v>
      </c>
      <c r="CJ272" s="60" t="b">
        <f t="shared" si="510"/>
        <v>0</v>
      </c>
      <c r="CK272" s="131">
        <f t="shared" si="551"/>
        <v>0</v>
      </c>
      <c r="CL272" s="131">
        <f t="shared" si="556"/>
        <v>1</v>
      </c>
      <c r="CM272" s="92">
        <f t="shared" si="552"/>
        <v>0</v>
      </c>
      <c r="CN272" s="13">
        <f t="shared" si="545"/>
        <v>0</v>
      </c>
      <c r="CO272" s="11">
        <f t="shared" si="511"/>
        <v>0</v>
      </c>
      <c r="CP272" s="13">
        <f t="shared" si="546"/>
        <v>0</v>
      </c>
      <c r="CQ272" s="11">
        <f t="shared" si="465"/>
        <v>0</v>
      </c>
      <c r="CR272" s="57">
        <f t="shared" si="466"/>
        <v>0</v>
      </c>
      <c r="CS272" s="57">
        <f t="shared" si="467"/>
        <v>0</v>
      </c>
      <c r="CT272" s="57">
        <f t="shared" si="459"/>
        <v>0</v>
      </c>
      <c r="CU272" s="24" t="str">
        <f t="shared" si="512"/>
        <v/>
      </c>
      <c r="CV272" s="24" t="str">
        <f t="shared" si="513"/>
        <v/>
      </c>
      <c r="CW272" s="24" t="str">
        <f t="shared" si="514"/>
        <v/>
      </c>
      <c r="CX272" s="24" t="str">
        <f t="shared" si="515"/>
        <v/>
      </c>
      <c r="CY272" s="24" t="str">
        <f t="shared" si="516"/>
        <v/>
      </c>
      <c r="CZ272" s="24" t="str">
        <f t="shared" si="517"/>
        <v/>
      </c>
      <c r="DA272" s="24" t="str">
        <f t="shared" si="518"/>
        <v/>
      </c>
      <c r="DB272" s="24" t="str">
        <f t="shared" si="519"/>
        <v/>
      </c>
      <c r="DC272" s="24" t="str">
        <f t="shared" si="520"/>
        <v/>
      </c>
      <c r="DD272" s="24" t="str">
        <f t="shared" si="521"/>
        <v/>
      </c>
      <c r="DE272" s="24" t="str">
        <f t="shared" si="522"/>
        <v/>
      </c>
      <c r="DF272" s="24" t="str">
        <f t="shared" si="523"/>
        <v/>
      </c>
      <c r="DG272" s="24" t="str">
        <f t="shared" si="524"/>
        <v/>
      </c>
      <c r="EA272" s="7"/>
      <c r="EH272" s="10">
        <f t="shared" ca="1" si="468"/>
        <v>23</v>
      </c>
    </row>
    <row r="273" spans="2:131" x14ac:dyDescent="0.2">
      <c r="B273" s="61" t="str">
        <f t="shared" si="462"/>
        <v/>
      </c>
      <c r="C273" s="7" t="str">
        <f t="shared" si="557"/>
        <v/>
      </c>
      <c r="D273" s="60">
        <f t="shared" si="463"/>
        <v>0</v>
      </c>
      <c r="E273" s="7" t="str">
        <f t="shared" si="464"/>
        <v/>
      </c>
      <c r="F273" s="72" t="str">
        <f t="shared" si="460"/>
        <v/>
      </c>
      <c r="G273" s="108" t="str">
        <f t="shared" si="461"/>
        <v/>
      </c>
      <c r="H273" s="112">
        <f t="shared" si="453"/>
        <v>0</v>
      </c>
      <c r="I273" s="112">
        <f t="shared" si="454"/>
        <v>0</v>
      </c>
      <c r="J273" s="112">
        <f t="shared" si="455"/>
        <v>0</v>
      </c>
      <c r="K273" s="112">
        <f t="shared" si="456"/>
        <v>0</v>
      </c>
      <c r="L273" s="112">
        <f t="shared" si="457"/>
        <v>0</v>
      </c>
      <c r="M273" s="112">
        <f t="shared" si="458"/>
        <v>0</v>
      </c>
      <c r="N273" s="60"/>
      <c r="O273" s="61"/>
      <c r="P273" s="61"/>
      <c r="Q273" s="61"/>
      <c r="R273" s="61"/>
      <c r="S273" s="7"/>
      <c r="T273" s="67">
        <f t="shared" si="525"/>
        <v>1</v>
      </c>
      <c r="U273" s="76" t="str">
        <f t="shared" si="526"/>
        <v/>
      </c>
      <c r="V273" s="76" t="str">
        <f t="shared" si="527"/>
        <v/>
      </c>
      <c r="W273" s="76" t="str">
        <f t="shared" si="528"/>
        <v/>
      </c>
      <c r="X273" s="76" t="str">
        <f t="shared" si="529"/>
        <v/>
      </c>
      <c r="Y273" s="76" t="str">
        <f t="shared" si="530"/>
        <v/>
      </c>
      <c r="Z273" s="76" t="str">
        <f t="shared" si="531"/>
        <v/>
      </c>
      <c r="AA273" s="131" t="b">
        <f t="shared" si="469"/>
        <v>0</v>
      </c>
      <c r="AB273" s="131" t="b">
        <f t="shared" si="470"/>
        <v>0</v>
      </c>
      <c r="AC273" s="131" t="b">
        <f t="shared" si="471"/>
        <v>0</v>
      </c>
      <c r="AD273" s="131" t="b">
        <f t="shared" si="472"/>
        <v>0</v>
      </c>
      <c r="AE273" s="131" t="b">
        <f t="shared" si="473"/>
        <v>0</v>
      </c>
      <c r="AF273" s="131" t="b">
        <f t="shared" si="474"/>
        <v>0</v>
      </c>
      <c r="AG273" s="131">
        <f t="shared" si="547"/>
        <v>0</v>
      </c>
      <c r="AH273" s="131">
        <f t="shared" si="553"/>
        <v>1</v>
      </c>
      <c r="AI273" s="13">
        <f t="shared" si="475"/>
        <v>0</v>
      </c>
      <c r="AJ273" s="11">
        <f t="shared" si="532"/>
        <v>0</v>
      </c>
      <c r="AK273" s="67">
        <f t="shared" si="533"/>
        <v>1</v>
      </c>
      <c r="AL273" s="118" t="str">
        <f t="shared" si="534"/>
        <v/>
      </c>
      <c r="AM273" s="118" t="str">
        <f t="shared" si="535"/>
        <v/>
      </c>
      <c r="AN273" s="118" t="str">
        <f t="shared" si="536"/>
        <v/>
      </c>
      <c r="AO273" s="118" t="str">
        <f t="shared" si="537"/>
        <v/>
      </c>
      <c r="AP273" s="118" t="str">
        <f t="shared" si="538"/>
        <v/>
      </c>
      <c r="AQ273" s="118" t="str">
        <f t="shared" si="539"/>
        <v/>
      </c>
      <c r="AR273" s="118" t="str">
        <f t="shared" si="540"/>
        <v/>
      </c>
      <c r="AS273" s="60" t="b">
        <f t="shared" si="476"/>
        <v>0</v>
      </c>
      <c r="AT273" s="60" t="b">
        <f t="shared" si="477"/>
        <v>0</v>
      </c>
      <c r="AU273" s="60" t="b">
        <f t="shared" si="478"/>
        <v>0</v>
      </c>
      <c r="AV273" s="60" t="b">
        <f t="shared" si="479"/>
        <v>0</v>
      </c>
      <c r="AW273" s="60" t="b">
        <f t="shared" si="480"/>
        <v>0</v>
      </c>
      <c r="AX273" s="60" t="b">
        <f t="shared" si="481"/>
        <v>0</v>
      </c>
      <c r="AY273" s="60" t="b">
        <f t="shared" si="482"/>
        <v>0</v>
      </c>
      <c r="AZ273" s="131">
        <f t="shared" si="548"/>
        <v>0</v>
      </c>
      <c r="BA273" s="131">
        <f t="shared" si="554"/>
        <v>1</v>
      </c>
      <c r="BB273" s="13">
        <f t="shared" si="541"/>
        <v>0</v>
      </c>
      <c r="BC273" s="11">
        <f t="shared" si="483"/>
        <v>0</v>
      </c>
      <c r="BD273" s="67">
        <f t="shared" si="542"/>
        <v>1</v>
      </c>
      <c r="BE273" s="76" t="str">
        <f t="shared" si="484"/>
        <v/>
      </c>
      <c r="BF273" s="76" t="str">
        <f t="shared" si="485"/>
        <v/>
      </c>
      <c r="BG273" s="76" t="str">
        <f t="shared" si="486"/>
        <v/>
      </c>
      <c r="BH273" s="76" t="str">
        <f t="shared" si="487"/>
        <v/>
      </c>
      <c r="BI273" s="76" t="str">
        <f t="shared" si="488"/>
        <v/>
      </c>
      <c r="BJ273" s="76" t="str">
        <f t="shared" si="489"/>
        <v/>
      </c>
      <c r="BK273" s="131" t="b">
        <f t="shared" si="490"/>
        <v>0</v>
      </c>
      <c r="BL273" s="131" t="b">
        <f t="shared" si="491"/>
        <v>0</v>
      </c>
      <c r="BM273" s="131" t="b">
        <f t="shared" si="492"/>
        <v>0</v>
      </c>
      <c r="BN273" s="131" t="b">
        <f t="shared" si="493"/>
        <v>0</v>
      </c>
      <c r="BO273" s="131" t="b">
        <f t="shared" si="494"/>
        <v>0</v>
      </c>
      <c r="BP273" s="131" t="b">
        <f t="shared" si="495"/>
        <v>0</v>
      </c>
      <c r="BQ273" s="131">
        <f t="shared" si="549"/>
        <v>0</v>
      </c>
      <c r="BR273" s="131">
        <f t="shared" si="555"/>
        <v>1</v>
      </c>
      <c r="BS273" s="92">
        <f t="shared" si="550"/>
        <v>0</v>
      </c>
      <c r="BT273" s="13">
        <f t="shared" si="496"/>
        <v>0</v>
      </c>
      <c r="BU273" s="11">
        <f t="shared" si="543"/>
        <v>0</v>
      </c>
      <c r="BV273" s="67">
        <f t="shared" si="544"/>
        <v>1</v>
      </c>
      <c r="BW273" s="118" t="str">
        <f t="shared" si="497"/>
        <v/>
      </c>
      <c r="BX273" s="118" t="str">
        <f t="shared" si="498"/>
        <v/>
      </c>
      <c r="BY273" s="118" t="str">
        <f t="shared" si="499"/>
        <v/>
      </c>
      <c r="BZ273" s="118" t="str">
        <f t="shared" si="500"/>
        <v/>
      </c>
      <c r="CA273" s="118" t="str">
        <f t="shared" si="501"/>
        <v/>
      </c>
      <c r="CB273" s="118" t="str">
        <f t="shared" si="502"/>
        <v/>
      </c>
      <c r="CC273" s="118" t="str">
        <f t="shared" si="503"/>
        <v/>
      </c>
      <c r="CD273" s="60" t="b">
        <f t="shared" si="504"/>
        <v>0</v>
      </c>
      <c r="CE273" s="60" t="b">
        <f t="shared" si="505"/>
        <v>0</v>
      </c>
      <c r="CF273" s="60" t="b">
        <f t="shared" si="506"/>
        <v>0</v>
      </c>
      <c r="CG273" s="60" t="b">
        <f t="shared" si="507"/>
        <v>0</v>
      </c>
      <c r="CH273" s="60" t="b">
        <f t="shared" si="508"/>
        <v>0</v>
      </c>
      <c r="CI273" s="60" t="b">
        <f t="shared" si="509"/>
        <v>0</v>
      </c>
      <c r="CJ273" s="60" t="b">
        <f t="shared" si="510"/>
        <v>0</v>
      </c>
      <c r="CK273" s="131">
        <f t="shared" si="551"/>
        <v>0</v>
      </c>
      <c r="CL273" s="131">
        <f t="shared" si="556"/>
        <v>1</v>
      </c>
      <c r="CM273" s="92">
        <f t="shared" si="552"/>
        <v>0</v>
      </c>
      <c r="CN273" s="13">
        <f t="shared" si="545"/>
        <v>0</v>
      </c>
      <c r="CO273" s="11">
        <f t="shared" si="511"/>
        <v>0</v>
      </c>
      <c r="CP273" s="13">
        <f t="shared" si="546"/>
        <v>0</v>
      </c>
      <c r="CQ273" s="11">
        <f t="shared" si="465"/>
        <v>0</v>
      </c>
      <c r="CR273" s="57">
        <f t="shared" si="466"/>
        <v>0</v>
      </c>
      <c r="CS273" s="57">
        <f t="shared" si="467"/>
        <v>0</v>
      </c>
      <c r="CT273" s="57">
        <f t="shared" si="459"/>
        <v>0</v>
      </c>
      <c r="CU273" s="24" t="str">
        <f t="shared" si="512"/>
        <v/>
      </c>
      <c r="CV273" s="24" t="str">
        <f t="shared" si="513"/>
        <v/>
      </c>
      <c r="CW273" s="24" t="str">
        <f t="shared" si="514"/>
        <v/>
      </c>
      <c r="CX273" s="24" t="str">
        <f t="shared" si="515"/>
        <v/>
      </c>
      <c r="CY273" s="24" t="str">
        <f t="shared" si="516"/>
        <v/>
      </c>
      <c r="CZ273" s="24" t="str">
        <f t="shared" si="517"/>
        <v/>
      </c>
      <c r="DA273" s="24" t="str">
        <f t="shared" si="518"/>
        <v/>
      </c>
      <c r="DB273" s="24" t="str">
        <f t="shared" si="519"/>
        <v/>
      </c>
      <c r="DC273" s="24" t="str">
        <f t="shared" si="520"/>
        <v/>
      </c>
      <c r="DD273" s="24" t="str">
        <f t="shared" si="521"/>
        <v/>
      </c>
      <c r="DE273" s="24" t="str">
        <f t="shared" si="522"/>
        <v/>
      </c>
      <c r="DF273" s="24" t="str">
        <f t="shared" si="523"/>
        <v/>
      </c>
      <c r="DG273" s="24" t="str">
        <f t="shared" si="524"/>
        <v/>
      </c>
      <c r="EA273" s="7"/>
    </row>
    <row r="274" spans="2:131" x14ac:dyDescent="0.2">
      <c r="B274" s="61" t="str">
        <f t="shared" si="462"/>
        <v/>
      </c>
      <c r="C274" s="7" t="str">
        <f t="shared" si="557"/>
        <v/>
      </c>
      <c r="D274" s="60">
        <f t="shared" si="463"/>
        <v>0</v>
      </c>
      <c r="E274" s="7" t="str">
        <f t="shared" si="464"/>
        <v/>
      </c>
      <c r="F274" s="72" t="str">
        <f t="shared" si="460"/>
        <v/>
      </c>
      <c r="G274" s="108" t="str">
        <f t="shared" si="461"/>
        <v/>
      </c>
      <c r="H274" s="112">
        <f t="shared" si="453"/>
        <v>0</v>
      </c>
      <c r="I274" s="112">
        <f t="shared" si="454"/>
        <v>0</v>
      </c>
      <c r="J274" s="112">
        <f t="shared" si="455"/>
        <v>0</v>
      </c>
      <c r="K274" s="112">
        <f t="shared" si="456"/>
        <v>0</v>
      </c>
      <c r="L274" s="112">
        <f t="shared" si="457"/>
        <v>0</v>
      </c>
      <c r="M274" s="112">
        <f t="shared" si="458"/>
        <v>0</v>
      </c>
      <c r="N274" s="60"/>
      <c r="O274" s="61"/>
      <c r="P274" s="61"/>
      <c r="Q274" s="61"/>
      <c r="R274" s="61"/>
      <c r="S274" s="7"/>
      <c r="T274" s="67">
        <f t="shared" si="525"/>
        <v>1</v>
      </c>
      <c r="U274" s="76" t="str">
        <f t="shared" si="526"/>
        <v/>
      </c>
      <c r="V274" s="76" t="str">
        <f t="shared" si="527"/>
        <v/>
      </c>
      <c r="W274" s="76" t="str">
        <f t="shared" si="528"/>
        <v/>
      </c>
      <c r="X274" s="76" t="str">
        <f t="shared" si="529"/>
        <v/>
      </c>
      <c r="Y274" s="76" t="str">
        <f t="shared" si="530"/>
        <v/>
      </c>
      <c r="Z274" s="76" t="str">
        <f t="shared" si="531"/>
        <v/>
      </c>
      <c r="AA274" s="131" t="b">
        <f t="shared" si="469"/>
        <v>0</v>
      </c>
      <c r="AB274" s="131" t="b">
        <f t="shared" si="470"/>
        <v>0</v>
      </c>
      <c r="AC274" s="131" t="b">
        <f t="shared" si="471"/>
        <v>0</v>
      </c>
      <c r="AD274" s="131" t="b">
        <f t="shared" si="472"/>
        <v>0</v>
      </c>
      <c r="AE274" s="131" t="b">
        <f t="shared" si="473"/>
        <v>0</v>
      </c>
      <c r="AF274" s="131" t="b">
        <f t="shared" si="474"/>
        <v>0</v>
      </c>
      <c r="AG274" s="131">
        <f t="shared" si="547"/>
        <v>0</v>
      </c>
      <c r="AH274" s="131">
        <f t="shared" si="553"/>
        <v>1</v>
      </c>
      <c r="AI274" s="13">
        <f t="shared" si="475"/>
        <v>0</v>
      </c>
      <c r="AJ274" s="11">
        <f t="shared" si="532"/>
        <v>0</v>
      </c>
      <c r="AK274" s="67">
        <f t="shared" si="533"/>
        <v>1</v>
      </c>
      <c r="AL274" s="118" t="str">
        <f t="shared" si="534"/>
        <v/>
      </c>
      <c r="AM274" s="118" t="str">
        <f t="shared" si="535"/>
        <v/>
      </c>
      <c r="AN274" s="118" t="str">
        <f t="shared" si="536"/>
        <v/>
      </c>
      <c r="AO274" s="118" t="str">
        <f t="shared" si="537"/>
        <v/>
      </c>
      <c r="AP274" s="118" t="str">
        <f t="shared" si="538"/>
        <v/>
      </c>
      <c r="AQ274" s="118" t="str">
        <f t="shared" si="539"/>
        <v/>
      </c>
      <c r="AR274" s="118" t="str">
        <f t="shared" si="540"/>
        <v/>
      </c>
      <c r="AS274" s="60" t="b">
        <f t="shared" si="476"/>
        <v>0</v>
      </c>
      <c r="AT274" s="60" t="b">
        <f t="shared" si="477"/>
        <v>0</v>
      </c>
      <c r="AU274" s="60" t="b">
        <f t="shared" si="478"/>
        <v>0</v>
      </c>
      <c r="AV274" s="60" t="b">
        <f t="shared" si="479"/>
        <v>0</v>
      </c>
      <c r="AW274" s="60" t="b">
        <f t="shared" si="480"/>
        <v>0</v>
      </c>
      <c r="AX274" s="60" t="b">
        <f t="shared" si="481"/>
        <v>0</v>
      </c>
      <c r="AY274" s="60" t="b">
        <f t="shared" si="482"/>
        <v>0</v>
      </c>
      <c r="AZ274" s="131">
        <f t="shared" si="548"/>
        <v>0</v>
      </c>
      <c r="BA274" s="131">
        <f t="shared" si="554"/>
        <v>1</v>
      </c>
      <c r="BB274" s="13">
        <f t="shared" si="541"/>
        <v>0</v>
      </c>
      <c r="BC274" s="11">
        <f t="shared" si="483"/>
        <v>0</v>
      </c>
      <c r="BD274" s="67">
        <f t="shared" si="542"/>
        <v>1</v>
      </c>
      <c r="BE274" s="76" t="str">
        <f t="shared" si="484"/>
        <v/>
      </c>
      <c r="BF274" s="76" t="str">
        <f t="shared" si="485"/>
        <v/>
      </c>
      <c r="BG274" s="76" t="str">
        <f t="shared" si="486"/>
        <v/>
      </c>
      <c r="BH274" s="76" t="str">
        <f t="shared" si="487"/>
        <v/>
      </c>
      <c r="BI274" s="76" t="str">
        <f t="shared" si="488"/>
        <v/>
      </c>
      <c r="BJ274" s="76" t="str">
        <f t="shared" si="489"/>
        <v/>
      </c>
      <c r="BK274" s="131" t="b">
        <f t="shared" si="490"/>
        <v>0</v>
      </c>
      <c r="BL274" s="131" t="b">
        <f t="shared" si="491"/>
        <v>0</v>
      </c>
      <c r="BM274" s="131" t="b">
        <f t="shared" si="492"/>
        <v>0</v>
      </c>
      <c r="BN274" s="131" t="b">
        <f t="shared" si="493"/>
        <v>0</v>
      </c>
      <c r="BO274" s="131" t="b">
        <f t="shared" si="494"/>
        <v>0</v>
      </c>
      <c r="BP274" s="131" t="b">
        <f t="shared" si="495"/>
        <v>0</v>
      </c>
      <c r="BQ274" s="131">
        <f t="shared" si="549"/>
        <v>0</v>
      </c>
      <c r="BR274" s="131">
        <f t="shared" si="555"/>
        <v>1</v>
      </c>
      <c r="BS274" s="92">
        <f t="shared" si="550"/>
        <v>0</v>
      </c>
      <c r="BT274" s="13">
        <f t="shared" si="496"/>
        <v>0</v>
      </c>
      <c r="BU274" s="11">
        <f t="shared" si="543"/>
        <v>0</v>
      </c>
      <c r="BV274" s="67">
        <f t="shared" si="544"/>
        <v>1</v>
      </c>
      <c r="BW274" s="118" t="str">
        <f t="shared" si="497"/>
        <v/>
      </c>
      <c r="BX274" s="118" t="str">
        <f t="shared" si="498"/>
        <v/>
      </c>
      <c r="BY274" s="118" t="str">
        <f t="shared" si="499"/>
        <v/>
      </c>
      <c r="BZ274" s="118" t="str">
        <f t="shared" si="500"/>
        <v/>
      </c>
      <c r="CA274" s="118" t="str">
        <f t="shared" si="501"/>
        <v/>
      </c>
      <c r="CB274" s="118" t="str">
        <f t="shared" si="502"/>
        <v/>
      </c>
      <c r="CC274" s="118" t="str">
        <f t="shared" si="503"/>
        <v/>
      </c>
      <c r="CD274" s="60" t="b">
        <f t="shared" si="504"/>
        <v>0</v>
      </c>
      <c r="CE274" s="60" t="b">
        <f t="shared" si="505"/>
        <v>0</v>
      </c>
      <c r="CF274" s="60" t="b">
        <f t="shared" si="506"/>
        <v>0</v>
      </c>
      <c r="CG274" s="60" t="b">
        <f t="shared" si="507"/>
        <v>0</v>
      </c>
      <c r="CH274" s="60" t="b">
        <f t="shared" si="508"/>
        <v>0</v>
      </c>
      <c r="CI274" s="60" t="b">
        <f t="shared" si="509"/>
        <v>0</v>
      </c>
      <c r="CJ274" s="60" t="b">
        <f t="shared" si="510"/>
        <v>0</v>
      </c>
      <c r="CK274" s="131">
        <f t="shared" si="551"/>
        <v>0</v>
      </c>
      <c r="CL274" s="131">
        <f t="shared" si="556"/>
        <v>1</v>
      </c>
      <c r="CM274" s="92">
        <f t="shared" si="552"/>
        <v>0</v>
      </c>
      <c r="CN274" s="13">
        <f t="shared" si="545"/>
        <v>0</v>
      </c>
      <c r="CO274" s="11">
        <f t="shared" si="511"/>
        <v>0</v>
      </c>
      <c r="CP274" s="13">
        <f t="shared" si="546"/>
        <v>0</v>
      </c>
      <c r="CQ274" s="11">
        <f t="shared" si="465"/>
        <v>0</v>
      </c>
      <c r="CR274" s="57">
        <f t="shared" si="466"/>
        <v>0</v>
      </c>
      <c r="CS274" s="57">
        <f t="shared" si="467"/>
        <v>0</v>
      </c>
      <c r="CT274" s="57">
        <f t="shared" si="459"/>
        <v>0</v>
      </c>
      <c r="CU274" s="24" t="str">
        <f t="shared" si="512"/>
        <v/>
      </c>
      <c r="CV274" s="24" t="str">
        <f t="shared" si="513"/>
        <v/>
      </c>
      <c r="CW274" s="24" t="str">
        <f t="shared" si="514"/>
        <v/>
      </c>
      <c r="CX274" s="24" t="str">
        <f t="shared" si="515"/>
        <v/>
      </c>
      <c r="CY274" s="24" t="str">
        <f t="shared" si="516"/>
        <v/>
      </c>
      <c r="CZ274" s="24" t="str">
        <f t="shared" si="517"/>
        <v/>
      </c>
      <c r="DA274" s="24" t="str">
        <f t="shared" si="518"/>
        <v/>
      </c>
      <c r="DB274" s="24" t="str">
        <f t="shared" si="519"/>
        <v/>
      </c>
      <c r="DC274" s="24" t="str">
        <f t="shared" si="520"/>
        <v/>
      </c>
      <c r="DD274" s="24" t="str">
        <f t="shared" si="521"/>
        <v/>
      </c>
      <c r="DE274" s="24" t="str">
        <f t="shared" si="522"/>
        <v/>
      </c>
      <c r="DF274" s="24" t="str">
        <f t="shared" si="523"/>
        <v/>
      </c>
      <c r="DG274" s="24" t="str">
        <f t="shared" si="524"/>
        <v/>
      </c>
      <c r="EA274" s="7"/>
    </row>
    <row r="275" spans="2:131" x14ac:dyDescent="0.2">
      <c r="B275" s="61" t="str">
        <f t="shared" si="462"/>
        <v/>
      </c>
      <c r="C275" s="7" t="str">
        <f t="shared" si="557"/>
        <v/>
      </c>
      <c r="D275" s="60">
        <f t="shared" si="463"/>
        <v>0</v>
      </c>
      <c r="E275" s="7" t="str">
        <f t="shared" si="464"/>
        <v/>
      </c>
      <c r="F275" s="72" t="str">
        <f t="shared" si="460"/>
        <v/>
      </c>
      <c r="G275" s="108" t="str">
        <f t="shared" si="461"/>
        <v/>
      </c>
      <c r="H275" s="112">
        <f t="shared" si="453"/>
        <v>0</v>
      </c>
      <c r="I275" s="112">
        <f t="shared" si="454"/>
        <v>0</v>
      </c>
      <c r="J275" s="112">
        <f t="shared" si="455"/>
        <v>0</v>
      </c>
      <c r="K275" s="112">
        <f t="shared" si="456"/>
        <v>0</v>
      </c>
      <c r="L275" s="112">
        <f t="shared" si="457"/>
        <v>0</v>
      </c>
      <c r="M275" s="112">
        <f t="shared" si="458"/>
        <v>0</v>
      </c>
      <c r="N275" s="60"/>
      <c r="O275" s="61"/>
      <c r="P275" s="61"/>
      <c r="Q275" s="61"/>
      <c r="R275" s="61"/>
      <c r="S275" s="7"/>
      <c r="T275" s="67">
        <f t="shared" si="525"/>
        <v>1</v>
      </c>
      <c r="U275" s="76" t="str">
        <f t="shared" si="526"/>
        <v/>
      </c>
      <c r="V275" s="76" t="str">
        <f t="shared" si="527"/>
        <v/>
      </c>
      <c r="W275" s="76" t="str">
        <f t="shared" si="528"/>
        <v/>
      </c>
      <c r="X275" s="76" t="str">
        <f t="shared" si="529"/>
        <v/>
      </c>
      <c r="Y275" s="76" t="str">
        <f t="shared" si="530"/>
        <v/>
      </c>
      <c r="Z275" s="76" t="str">
        <f t="shared" si="531"/>
        <v/>
      </c>
      <c r="AA275" s="131" t="b">
        <f t="shared" si="469"/>
        <v>0</v>
      </c>
      <c r="AB275" s="131" t="b">
        <f t="shared" si="470"/>
        <v>0</v>
      </c>
      <c r="AC275" s="131" t="b">
        <f t="shared" si="471"/>
        <v>0</v>
      </c>
      <c r="AD275" s="131" t="b">
        <f t="shared" si="472"/>
        <v>0</v>
      </c>
      <c r="AE275" s="131" t="b">
        <f t="shared" si="473"/>
        <v>0</v>
      </c>
      <c r="AF275" s="131" t="b">
        <f t="shared" si="474"/>
        <v>0</v>
      </c>
      <c r="AG275" s="131">
        <f t="shared" si="547"/>
        <v>0</v>
      </c>
      <c r="AH275" s="131">
        <f t="shared" si="553"/>
        <v>1</v>
      </c>
      <c r="AI275" s="13">
        <f t="shared" si="475"/>
        <v>0</v>
      </c>
      <c r="AJ275" s="11">
        <f t="shared" si="532"/>
        <v>0</v>
      </c>
      <c r="AK275" s="67">
        <f t="shared" si="533"/>
        <v>1</v>
      </c>
      <c r="AL275" s="118" t="str">
        <f t="shared" si="534"/>
        <v/>
      </c>
      <c r="AM275" s="118" t="str">
        <f t="shared" si="535"/>
        <v/>
      </c>
      <c r="AN275" s="118" t="str">
        <f t="shared" si="536"/>
        <v/>
      </c>
      <c r="AO275" s="118" t="str">
        <f t="shared" si="537"/>
        <v/>
      </c>
      <c r="AP275" s="118" t="str">
        <f t="shared" si="538"/>
        <v/>
      </c>
      <c r="AQ275" s="118" t="str">
        <f t="shared" si="539"/>
        <v/>
      </c>
      <c r="AR275" s="118" t="str">
        <f t="shared" si="540"/>
        <v/>
      </c>
      <c r="AS275" s="60" t="b">
        <f t="shared" si="476"/>
        <v>0</v>
      </c>
      <c r="AT275" s="60" t="b">
        <f t="shared" si="477"/>
        <v>0</v>
      </c>
      <c r="AU275" s="60" t="b">
        <f t="shared" si="478"/>
        <v>0</v>
      </c>
      <c r="AV275" s="60" t="b">
        <f t="shared" si="479"/>
        <v>0</v>
      </c>
      <c r="AW275" s="60" t="b">
        <f t="shared" si="480"/>
        <v>0</v>
      </c>
      <c r="AX275" s="60" t="b">
        <f t="shared" si="481"/>
        <v>0</v>
      </c>
      <c r="AY275" s="60" t="b">
        <f t="shared" si="482"/>
        <v>0</v>
      </c>
      <c r="AZ275" s="131">
        <f t="shared" si="548"/>
        <v>0</v>
      </c>
      <c r="BA275" s="131">
        <f t="shared" si="554"/>
        <v>1</v>
      </c>
      <c r="BB275" s="13">
        <f t="shared" si="541"/>
        <v>0</v>
      </c>
      <c r="BC275" s="11">
        <f t="shared" si="483"/>
        <v>0</v>
      </c>
      <c r="BD275" s="67">
        <f t="shared" si="542"/>
        <v>1</v>
      </c>
      <c r="BE275" s="76" t="str">
        <f t="shared" si="484"/>
        <v/>
      </c>
      <c r="BF275" s="76" t="str">
        <f t="shared" si="485"/>
        <v/>
      </c>
      <c r="BG275" s="76" t="str">
        <f t="shared" si="486"/>
        <v/>
      </c>
      <c r="BH275" s="76" t="str">
        <f t="shared" si="487"/>
        <v/>
      </c>
      <c r="BI275" s="76" t="str">
        <f t="shared" si="488"/>
        <v/>
      </c>
      <c r="BJ275" s="76" t="str">
        <f t="shared" si="489"/>
        <v/>
      </c>
      <c r="BK275" s="131" t="b">
        <f t="shared" si="490"/>
        <v>0</v>
      </c>
      <c r="BL275" s="131" t="b">
        <f t="shared" si="491"/>
        <v>0</v>
      </c>
      <c r="BM275" s="131" t="b">
        <f t="shared" si="492"/>
        <v>0</v>
      </c>
      <c r="BN275" s="131" t="b">
        <f t="shared" si="493"/>
        <v>0</v>
      </c>
      <c r="BO275" s="131" t="b">
        <f t="shared" si="494"/>
        <v>0</v>
      </c>
      <c r="BP275" s="131" t="b">
        <f t="shared" si="495"/>
        <v>0</v>
      </c>
      <c r="BQ275" s="131">
        <f t="shared" si="549"/>
        <v>0</v>
      </c>
      <c r="BR275" s="131">
        <f t="shared" si="555"/>
        <v>1</v>
      </c>
      <c r="BS275" s="92">
        <f t="shared" si="550"/>
        <v>0</v>
      </c>
      <c r="BT275" s="13">
        <f t="shared" si="496"/>
        <v>0</v>
      </c>
      <c r="BU275" s="11">
        <f t="shared" si="543"/>
        <v>0</v>
      </c>
      <c r="BV275" s="67">
        <f t="shared" si="544"/>
        <v>1</v>
      </c>
      <c r="BW275" s="118" t="str">
        <f t="shared" si="497"/>
        <v/>
      </c>
      <c r="BX275" s="118" t="str">
        <f t="shared" si="498"/>
        <v/>
      </c>
      <c r="BY275" s="118" t="str">
        <f t="shared" si="499"/>
        <v/>
      </c>
      <c r="BZ275" s="118" t="str">
        <f t="shared" si="500"/>
        <v/>
      </c>
      <c r="CA275" s="118" t="str">
        <f t="shared" si="501"/>
        <v/>
      </c>
      <c r="CB275" s="118" t="str">
        <f t="shared" si="502"/>
        <v/>
      </c>
      <c r="CC275" s="118" t="str">
        <f t="shared" si="503"/>
        <v/>
      </c>
      <c r="CD275" s="60" t="b">
        <f t="shared" si="504"/>
        <v>0</v>
      </c>
      <c r="CE275" s="60" t="b">
        <f t="shared" si="505"/>
        <v>0</v>
      </c>
      <c r="CF275" s="60" t="b">
        <f t="shared" si="506"/>
        <v>0</v>
      </c>
      <c r="CG275" s="60" t="b">
        <f t="shared" si="507"/>
        <v>0</v>
      </c>
      <c r="CH275" s="60" t="b">
        <f t="shared" si="508"/>
        <v>0</v>
      </c>
      <c r="CI275" s="60" t="b">
        <f t="shared" si="509"/>
        <v>0</v>
      </c>
      <c r="CJ275" s="60" t="b">
        <f t="shared" si="510"/>
        <v>0</v>
      </c>
      <c r="CK275" s="131">
        <f t="shared" si="551"/>
        <v>0</v>
      </c>
      <c r="CL275" s="131">
        <f t="shared" si="556"/>
        <v>1</v>
      </c>
      <c r="CM275" s="92">
        <f t="shared" si="552"/>
        <v>0</v>
      </c>
      <c r="CN275" s="13">
        <f t="shared" si="545"/>
        <v>0</v>
      </c>
      <c r="CO275" s="11">
        <f t="shared" si="511"/>
        <v>0</v>
      </c>
      <c r="CP275" s="13">
        <f t="shared" si="546"/>
        <v>0</v>
      </c>
      <c r="CQ275" s="11">
        <f t="shared" si="465"/>
        <v>0</v>
      </c>
      <c r="CR275" s="57">
        <f t="shared" si="466"/>
        <v>0</v>
      </c>
      <c r="CS275" s="57">
        <f t="shared" si="467"/>
        <v>0</v>
      </c>
      <c r="CT275" s="57">
        <f t="shared" si="459"/>
        <v>0</v>
      </c>
      <c r="CU275" s="24" t="str">
        <f t="shared" si="512"/>
        <v/>
      </c>
      <c r="CV275" s="24" t="str">
        <f t="shared" si="513"/>
        <v/>
      </c>
      <c r="CW275" s="24" t="str">
        <f t="shared" si="514"/>
        <v/>
      </c>
      <c r="CX275" s="24" t="str">
        <f t="shared" si="515"/>
        <v/>
      </c>
      <c r="CY275" s="24" t="str">
        <f t="shared" si="516"/>
        <v/>
      </c>
      <c r="CZ275" s="24" t="str">
        <f t="shared" si="517"/>
        <v/>
      </c>
      <c r="DA275" s="24" t="str">
        <f t="shared" si="518"/>
        <v/>
      </c>
      <c r="DB275" s="24" t="str">
        <f t="shared" si="519"/>
        <v/>
      </c>
      <c r="DC275" s="24" t="str">
        <f t="shared" si="520"/>
        <v/>
      </c>
      <c r="DD275" s="24" t="str">
        <f t="shared" si="521"/>
        <v/>
      </c>
      <c r="DE275" s="24" t="str">
        <f t="shared" si="522"/>
        <v/>
      </c>
      <c r="DF275" s="24" t="str">
        <f t="shared" si="523"/>
        <v/>
      </c>
      <c r="DG275" s="24" t="str">
        <f t="shared" si="524"/>
        <v/>
      </c>
      <c r="EA275" s="7"/>
    </row>
    <row r="276" spans="2:131" x14ac:dyDescent="0.2">
      <c r="B276" s="61" t="str">
        <f t="shared" si="462"/>
        <v/>
      </c>
      <c r="C276" s="7" t="str">
        <f t="shared" si="557"/>
        <v/>
      </c>
      <c r="D276" s="60">
        <f t="shared" si="463"/>
        <v>0</v>
      </c>
      <c r="E276" s="7" t="str">
        <f t="shared" si="464"/>
        <v/>
      </c>
      <c r="F276" s="72" t="str">
        <f t="shared" si="460"/>
        <v/>
      </c>
      <c r="G276" s="108" t="str">
        <f t="shared" si="461"/>
        <v/>
      </c>
      <c r="H276" s="112">
        <f t="shared" si="453"/>
        <v>0</v>
      </c>
      <c r="I276" s="112">
        <f t="shared" si="454"/>
        <v>0</v>
      </c>
      <c r="J276" s="112">
        <f t="shared" si="455"/>
        <v>0</v>
      </c>
      <c r="K276" s="112">
        <f t="shared" si="456"/>
        <v>0</v>
      </c>
      <c r="L276" s="112">
        <f t="shared" si="457"/>
        <v>0</v>
      </c>
      <c r="M276" s="112">
        <f t="shared" si="458"/>
        <v>0</v>
      </c>
      <c r="N276" s="60"/>
      <c r="O276" s="61"/>
      <c r="P276" s="61"/>
      <c r="Q276" s="61"/>
      <c r="R276" s="61"/>
      <c r="S276" s="7"/>
      <c r="T276" s="67">
        <f t="shared" si="525"/>
        <v>1</v>
      </c>
      <c r="U276" s="76" t="str">
        <f t="shared" si="526"/>
        <v/>
      </c>
      <c r="V276" s="76" t="str">
        <f t="shared" si="527"/>
        <v/>
      </c>
      <c r="W276" s="76" t="str">
        <f t="shared" si="528"/>
        <v/>
      </c>
      <c r="X276" s="76" t="str">
        <f t="shared" si="529"/>
        <v/>
      </c>
      <c r="Y276" s="76" t="str">
        <f t="shared" si="530"/>
        <v/>
      </c>
      <c r="Z276" s="76" t="str">
        <f t="shared" si="531"/>
        <v/>
      </c>
      <c r="AA276" s="131" t="b">
        <f t="shared" si="469"/>
        <v>0</v>
      </c>
      <c r="AB276" s="131" t="b">
        <f t="shared" si="470"/>
        <v>0</v>
      </c>
      <c r="AC276" s="131" t="b">
        <f t="shared" si="471"/>
        <v>0</v>
      </c>
      <c r="AD276" s="131" t="b">
        <f t="shared" si="472"/>
        <v>0</v>
      </c>
      <c r="AE276" s="131" t="b">
        <f t="shared" si="473"/>
        <v>0</v>
      </c>
      <c r="AF276" s="131" t="b">
        <f t="shared" si="474"/>
        <v>0</v>
      </c>
      <c r="AG276" s="131">
        <f t="shared" si="547"/>
        <v>0</v>
      </c>
      <c r="AH276" s="131">
        <f t="shared" si="553"/>
        <v>1</v>
      </c>
      <c r="AI276" s="13">
        <f t="shared" si="475"/>
        <v>0</v>
      </c>
      <c r="AJ276" s="11">
        <f t="shared" si="532"/>
        <v>0</v>
      </c>
      <c r="AK276" s="67">
        <f t="shared" si="533"/>
        <v>1</v>
      </c>
      <c r="AL276" s="118" t="str">
        <f t="shared" si="534"/>
        <v/>
      </c>
      <c r="AM276" s="118" t="str">
        <f t="shared" si="535"/>
        <v/>
      </c>
      <c r="AN276" s="118" t="str">
        <f t="shared" si="536"/>
        <v/>
      </c>
      <c r="AO276" s="118" t="str">
        <f t="shared" si="537"/>
        <v/>
      </c>
      <c r="AP276" s="118" t="str">
        <f t="shared" si="538"/>
        <v/>
      </c>
      <c r="AQ276" s="118" t="str">
        <f t="shared" si="539"/>
        <v/>
      </c>
      <c r="AR276" s="118" t="str">
        <f t="shared" si="540"/>
        <v/>
      </c>
      <c r="AS276" s="60" t="b">
        <f t="shared" si="476"/>
        <v>0</v>
      </c>
      <c r="AT276" s="60" t="b">
        <f t="shared" si="477"/>
        <v>0</v>
      </c>
      <c r="AU276" s="60" t="b">
        <f t="shared" si="478"/>
        <v>0</v>
      </c>
      <c r="AV276" s="60" t="b">
        <f t="shared" si="479"/>
        <v>0</v>
      </c>
      <c r="AW276" s="60" t="b">
        <f t="shared" si="480"/>
        <v>0</v>
      </c>
      <c r="AX276" s="60" t="b">
        <f t="shared" si="481"/>
        <v>0</v>
      </c>
      <c r="AY276" s="60" t="b">
        <f t="shared" si="482"/>
        <v>0</v>
      </c>
      <c r="AZ276" s="131">
        <f t="shared" si="548"/>
        <v>0</v>
      </c>
      <c r="BA276" s="131">
        <f t="shared" si="554"/>
        <v>1</v>
      </c>
      <c r="BB276" s="13">
        <f t="shared" si="541"/>
        <v>0</v>
      </c>
      <c r="BC276" s="11">
        <f t="shared" si="483"/>
        <v>0</v>
      </c>
      <c r="BD276" s="67">
        <f t="shared" si="542"/>
        <v>1</v>
      </c>
      <c r="BE276" s="76" t="str">
        <f t="shared" si="484"/>
        <v/>
      </c>
      <c r="BF276" s="76" t="str">
        <f t="shared" si="485"/>
        <v/>
      </c>
      <c r="BG276" s="76" t="str">
        <f t="shared" si="486"/>
        <v/>
      </c>
      <c r="BH276" s="76" t="str">
        <f t="shared" si="487"/>
        <v/>
      </c>
      <c r="BI276" s="76" t="str">
        <f t="shared" si="488"/>
        <v/>
      </c>
      <c r="BJ276" s="76" t="str">
        <f t="shared" si="489"/>
        <v/>
      </c>
      <c r="BK276" s="131" t="b">
        <f t="shared" si="490"/>
        <v>0</v>
      </c>
      <c r="BL276" s="131" t="b">
        <f t="shared" si="491"/>
        <v>0</v>
      </c>
      <c r="BM276" s="131" t="b">
        <f t="shared" si="492"/>
        <v>0</v>
      </c>
      <c r="BN276" s="131" t="b">
        <f t="shared" si="493"/>
        <v>0</v>
      </c>
      <c r="BO276" s="131" t="b">
        <f t="shared" si="494"/>
        <v>0</v>
      </c>
      <c r="BP276" s="131" t="b">
        <f t="shared" si="495"/>
        <v>0</v>
      </c>
      <c r="BQ276" s="131">
        <f t="shared" si="549"/>
        <v>0</v>
      </c>
      <c r="BR276" s="131">
        <f t="shared" si="555"/>
        <v>1</v>
      </c>
      <c r="BS276" s="92">
        <f t="shared" si="550"/>
        <v>0</v>
      </c>
      <c r="BT276" s="13">
        <f t="shared" si="496"/>
        <v>0</v>
      </c>
      <c r="BU276" s="11">
        <f t="shared" si="543"/>
        <v>0</v>
      </c>
      <c r="BV276" s="67">
        <f t="shared" si="544"/>
        <v>1</v>
      </c>
      <c r="BW276" s="118" t="str">
        <f t="shared" si="497"/>
        <v/>
      </c>
      <c r="BX276" s="118" t="str">
        <f t="shared" si="498"/>
        <v/>
      </c>
      <c r="BY276" s="118" t="str">
        <f t="shared" si="499"/>
        <v/>
      </c>
      <c r="BZ276" s="118" t="str">
        <f t="shared" si="500"/>
        <v/>
      </c>
      <c r="CA276" s="118" t="str">
        <f t="shared" si="501"/>
        <v/>
      </c>
      <c r="CB276" s="118" t="str">
        <f t="shared" si="502"/>
        <v/>
      </c>
      <c r="CC276" s="118" t="str">
        <f t="shared" si="503"/>
        <v/>
      </c>
      <c r="CD276" s="60" t="b">
        <f t="shared" si="504"/>
        <v>0</v>
      </c>
      <c r="CE276" s="60" t="b">
        <f t="shared" si="505"/>
        <v>0</v>
      </c>
      <c r="CF276" s="60" t="b">
        <f t="shared" si="506"/>
        <v>0</v>
      </c>
      <c r="CG276" s="60" t="b">
        <f t="shared" si="507"/>
        <v>0</v>
      </c>
      <c r="CH276" s="60" t="b">
        <f t="shared" si="508"/>
        <v>0</v>
      </c>
      <c r="CI276" s="60" t="b">
        <f t="shared" si="509"/>
        <v>0</v>
      </c>
      <c r="CJ276" s="60" t="b">
        <f t="shared" si="510"/>
        <v>0</v>
      </c>
      <c r="CK276" s="131">
        <f t="shared" si="551"/>
        <v>0</v>
      </c>
      <c r="CL276" s="131">
        <f t="shared" si="556"/>
        <v>1</v>
      </c>
      <c r="CM276" s="92">
        <f t="shared" si="552"/>
        <v>0</v>
      </c>
      <c r="CN276" s="13">
        <f t="shared" si="545"/>
        <v>0</v>
      </c>
      <c r="CO276" s="11">
        <f t="shared" si="511"/>
        <v>0</v>
      </c>
      <c r="CP276" s="13">
        <f t="shared" si="546"/>
        <v>0</v>
      </c>
      <c r="CQ276" s="11">
        <f t="shared" si="465"/>
        <v>0</v>
      </c>
      <c r="CR276" s="57">
        <f t="shared" si="466"/>
        <v>0</v>
      </c>
      <c r="CS276" s="57">
        <f t="shared" si="467"/>
        <v>0</v>
      </c>
      <c r="CT276" s="57">
        <f t="shared" si="459"/>
        <v>0</v>
      </c>
      <c r="CU276" s="24" t="str">
        <f t="shared" si="512"/>
        <v/>
      </c>
      <c r="CV276" s="24" t="str">
        <f t="shared" si="513"/>
        <v/>
      </c>
      <c r="CW276" s="24" t="str">
        <f t="shared" si="514"/>
        <v/>
      </c>
      <c r="CX276" s="24" t="str">
        <f t="shared" si="515"/>
        <v/>
      </c>
      <c r="CY276" s="24" t="str">
        <f t="shared" si="516"/>
        <v/>
      </c>
      <c r="CZ276" s="24" t="str">
        <f t="shared" si="517"/>
        <v/>
      </c>
      <c r="DA276" s="24" t="str">
        <f t="shared" si="518"/>
        <v/>
      </c>
      <c r="DB276" s="24" t="str">
        <f t="shared" si="519"/>
        <v/>
      </c>
      <c r="DC276" s="24" t="str">
        <f t="shared" si="520"/>
        <v/>
      </c>
      <c r="DD276" s="24" t="str">
        <f t="shared" si="521"/>
        <v/>
      </c>
      <c r="DE276" s="24" t="str">
        <f t="shared" si="522"/>
        <v/>
      </c>
      <c r="DF276" s="24" t="str">
        <f t="shared" si="523"/>
        <v/>
      </c>
      <c r="DG276" s="24" t="str">
        <f t="shared" si="524"/>
        <v/>
      </c>
      <c r="EA276" s="7"/>
    </row>
    <row r="277" spans="2:131" x14ac:dyDescent="0.2">
      <c r="B277" s="61" t="str">
        <f t="shared" si="462"/>
        <v/>
      </c>
      <c r="C277" s="7" t="str">
        <f t="shared" si="557"/>
        <v/>
      </c>
      <c r="D277" s="60">
        <f t="shared" si="463"/>
        <v>0</v>
      </c>
      <c r="E277" s="7" t="str">
        <f t="shared" si="464"/>
        <v/>
      </c>
      <c r="F277" s="72" t="str">
        <f t="shared" si="460"/>
        <v/>
      </c>
      <c r="G277" s="108" t="str">
        <f t="shared" si="461"/>
        <v/>
      </c>
      <c r="H277" s="112">
        <f t="shared" si="453"/>
        <v>0</v>
      </c>
      <c r="I277" s="112">
        <f t="shared" si="454"/>
        <v>0</v>
      </c>
      <c r="J277" s="112">
        <f t="shared" si="455"/>
        <v>0</v>
      </c>
      <c r="K277" s="112">
        <f t="shared" si="456"/>
        <v>0</v>
      </c>
      <c r="L277" s="112">
        <f t="shared" si="457"/>
        <v>0</v>
      </c>
      <c r="M277" s="112">
        <f t="shared" si="458"/>
        <v>0</v>
      </c>
      <c r="N277" s="60"/>
      <c r="O277" s="61"/>
      <c r="P277" s="61"/>
      <c r="Q277" s="61"/>
      <c r="R277" s="61"/>
      <c r="S277" s="7"/>
      <c r="T277" s="67">
        <f t="shared" si="525"/>
        <v>1</v>
      </c>
      <c r="U277" s="76" t="str">
        <f t="shared" si="526"/>
        <v/>
      </c>
      <c r="V277" s="76" t="str">
        <f t="shared" si="527"/>
        <v/>
      </c>
      <c r="W277" s="76" t="str">
        <f t="shared" si="528"/>
        <v/>
      </c>
      <c r="X277" s="76" t="str">
        <f t="shared" si="529"/>
        <v/>
      </c>
      <c r="Y277" s="76" t="str">
        <f t="shared" si="530"/>
        <v/>
      </c>
      <c r="Z277" s="76" t="str">
        <f t="shared" si="531"/>
        <v/>
      </c>
      <c r="AA277" s="131" t="b">
        <f t="shared" si="469"/>
        <v>0</v>
      </c>
      <c r="AB277" s="131" t="b">
        <f t="shared" si="470"/>
        <v>0</v>
      </c>
      <c r="AC277" s="131" t="b">
        <f t="shared" si="471"/>
        <v>0</v>
      </c>
      <c r="AD277" s="131" t="b">
        <f t="shared" si="472"/>
        <v>0</v>
      </c>
      <c r="AE277" s="131" t="b">
        <f t="shared" si="473"/>
        <v>0</v>
      </c>
      <c r="AF277" s="131" t="b">
        <f t="shared" si="474"/>
        <v>0</v>
      </c>
      <c r="AG277" s="131">
        <f t="shared" si="547"/>
        <v>0</v>
      </c>
      <c r="AH277" s="131">
        <f t="shared" si="553"/>
        <v>1</v>
      </c>
      <c r="AI277" s="13">
        <f t="shared" si="475"/>
        <v>0</v>
      </c>
      <c r="AJ277" s="11">
        <f t="shared" si="532"/>
        <v>0</v>
      </c>
      <c r="AK277" s="67">
        <f t="shared" si="533"/>
        <v>1</v>
      </c>
      <c r="AL277" s="118" t="str">
        <f t="shared" si="534"/>
        <v/>
      </c>
      <c r="AM277" s="118" t="str">
        <f t="shared" si="535"/>
        <v/>
      </c>
      <c r="AN277" s="118" t="str">
        <f t="shared" si="536"/>
        <v/>
      </c>
      <c r="AO277" s="118" t="str">
        <f t="shared" si="537"/>
        <v/>
      </c>
      <c r="AP277" s="118" t="str">
        <f t="shared" si="538"/>
        <v/>
      </c>
      <c r="AQ277" s="118" t="str">
        <f t="shared" si="539"/>
        <v/>
      </c>
      <c r="AR277" s="118" t="str">
        <f t="shared" si="540"/>
        <v/>
      </c>
      <c r="AS277" s="60" t="b">
        <f t="shared" si="476"/>
        <v>0</v>
      </c>
      <c r="AT277" s="60" t="b">
        <f t="shared" si="477"/>
        <v>0</v>
      </c>
      <c r="AU277" s="60" t="b">
        <f t="shared" si="478"/>
        <v>0</v>
      </c>
      <c r="AV277" s="60" t="b">
        <f t="shared" si="479"/>
        <v>0</v>
      </c>
      <c r="AW277" s="60" t="b">
        <f t="shared" si="480"/>
        <v>0</v>
      </c>
      <c r="AX277" s="60" t="b">
        <f t="shared" si="481"/>
        <v>0</v>
      </c>
      <c r="AY277" s="60" t="b">
        <f t="shared" si="482"/>
        <v>0</v>
      </c>
      <c r="AZ277" s="131">
        <f t="shared" si="548"/>
        <v>0</v>
      </c>
      <c r="BA277" s="131">
        <f t="shared" si="554"/>
        <v>1</v>
      </c>
      <c r="BB277" s="13">
        <f t="shared" si="541"/>
        <v>0</v>
      </c>
      <c r="BC277" s="11">
        <f t="shared" si="483"/>
        <v>0</v>
      </c>
      <c r="BD277" s="67">
        <f t="shared" si="542"/>
        <v>1</v>
      </c>
      <c r="BE277" s="76" t="str">
        <f t="shared" si="484"/>
        <v/>
      </c>
      <c r="BF277" s="76" t="str">
        <f t="shared" si="485"/>
        <v/>
      </c>
      <c r="BG277" s="76" t="str">
        <f t="shared" si="486"/>
        <v/>
      </c>
      <c r="BH277" s="76" t="str">
        <f t="shared" si="487"/>
        <v/>
      </c>
      <c r="BI277" s="76" t="str">
        <f t="shared" si="488"/>
        <v/>
      </c>
      <c r="BJ277" s="76" t="str">
        <f t="shared" si="489"/>
        <v/>
      </c>
      <c r="BK277" s="131" t="b">
        <f t="shared" si="490"/>
        <v>0</v>
      </c>
      <c r="BL277" s="131" t="b">
        <f t="shared" si="491"/>
        <v>0</v>
      </c>
      <c r="BM277" s="131" t="b">
        <f t="shared" si="492"/>
        <v>0</v>
      </c>
      <c r="BN277" s="131" t="b">
        <f t="shared" si="493"/>
        <v>0</v>
      </c>
      <c r="BO277" s="131" t="b">
        <f t="shared" si="494"/>
        <v>0</v>
      </c>
      <c r="BP277" s="131" t="b">
        <f t="shared" si="495"/>
        <v>0</v>
      </c>
      <c r="BQ277" s="131">
        <f t="shared" si="549"/>
        <v>0</v>
      </c>
      <c r="BR277" s="131">
        <f t="shared" si="555"/>
        <v>1</v>
      </c>
      <c r="BS277" s="92">
        <f t="shared" si="550"/>
        <v>0</v>
      </c>
      <c r="BT277" s="13">
        <f t="shared" si="496"/>
        <v>0</v>
      </c>
      <c r="BU277" s="11">
        <f t="shared" si="543"/>
        <v>0</v>
      </c>
      <c r="BV277" s="67">
        <f t="shared" si="544"/>
        <v>1</v>
      </c>
      <c r="BW277" s="118" t="str">
        <f t="shared" si="497"/>
        <v/>
      </c>
      <c r="BX277" s="118" t="str">
        <f t="shared" si="498"/>
        <v/>
      </c>
      <c r="BY277" s="118" t="str">
        <f t="shared" si="499"/>
        <v/>
      </c>
      <c r="BZ277" s="118" t="str">
        <f t="shared" si="500"/>
        <v/>
      </c>
      <c r="CA277" s="118" t="str">
        <f t="shared" si="501"/>
        <v/>
      </c>
      <c r="CB277" s="118" t="str">
        <f t="shared" si="502"/>
        <v/>
      </c>
      <c r="CC277" s="118" t="str">
        <f t="shared" si="503"/>
        <v/>
      </c>
      <c r="CD277" s="60" t="b">
        <f t="shared" si="504"/>
        <v>0</v>
      </c>
      <c r="CE277" s="60" t="b">
        <f t="shared" si="505"/>
        <v>0</v>
      </c>
      <c r="CF277" s="60" t="b">
        <f t="shared" si="506"/>
        <v>0</v>
      </c>
      <c r="CG277" s="60" t="b">
        <f t="shared" si="507"/>
        <v>0</v>
      </c>
      <c r="CH277" s="60" t="b">
        <f t="shared" si="508"/>
        <v>0</v>
      </c>
      <c r="CI277" s="60" t="b">
        <f t="shared" si="509"/>
        <v>0</v>
      </c>
      <c r="CJ277" s="60" t="b">
        <f t="shared" si="510"/>
        <v>0</v>
      </c>
      <c r="CK277" s="131">
        <f t="shared" si="551"/>
        <v>0</v>
      </c>
      <c r="CL277" s="131">
        <f t="shared" si="556"/>
        <v>1</v>
      </c>
      <c r="CM277" s="92">
        <f t="shared" si="552"/>
        <v>0</v>
      </c>
      <c r="CN277" s="13">
        <f t="shared" si="545"/>
        <v>0</v>
      </c>
      <c r="CO277" s="11">
        <f t="shared" si="511"/>
        <v>0</v>
      </c>
      <c r="CP277" s="13">
        <f t="shared" si="546"/>
        <v>0</v>
      </c>
      <c r="CQ277" s="11">
        <f t="shared" si="465"/>
        <v>0</v>
      </c>
      <c r="CR277" s="57">
        <f t="shared" si="466"/>
        <v>0</v>
      </c>
      <c r="CS277" s="57">
        <f t="shared" si="467"/>
        <v>0</v>
      </c>
      <c r="CT277" s="57">
        <f t="shared" si="459"/>
        <v>0</v>
      </c>
      <c r="CU277" s="24" t="str">
        <f t="shared" si="512"/>
        <v/>
      </c>
      <c r="CV277" s="24" t="str">
        <f t="shared" si="513"/>
        <v/>
      </c>
      <c r="CW277" s="24" t="str">
        <f t="shared" si="514"/>
        <v/>
      </c>
      <c r="CX277" s="24" t="str">
        <f t="shared" si="515"/>
        <v/>
      </c>
      <c r="CY277" s="24" t="str">
        <f t="shared" si="516"/>
        <v/>
      </c>
      <c r="CZ277" s="24" t="str">
        <f t="shared" si="517"/>
        <v/>
      </c>
      <c r="DA277" s="24" t="str">
        <f t="shared" si="518"/>
        <v/>
      </c>
      <c r="DB277" s="24" t="str">
        <f t="shared" si="519"/>
        <v/>
      </c>
      <c r="DC277" s="24" t="str">
        <f t="shared" si="520"/>
        <v/>
      </c>
      <c r="DD277" s="24" t="str">
        <f t="shared" si="521"/>
        <v/>
      </c>
      <c r="DE277" s="24" t="str">
        <f t="shared" si="522"/>
        <v/>
      </c>
      <c r="DF277" s="24" t="str">
        <f t="shared" si="523"/>
        <v/>
      </c>
      <c r="DG277" s="24" t="str">
        <f t="shared" si="524"/>
        <v/>
      </c>
      <c r="EA277" s="7"/>
    </row>
    <row r="278" spans="2:131" x14ac:dyDescent="0.2">
      <c r="B278" s="61" t="str">
        <f t="shared" si="462"/>
        <v/>
      </c>
      <c r="C278" s="7" t="str">
        <f t="shared" si="557"/>
        <v/>
      </c>
      <c r="D278" s="60">
        <f t="shared" si="463"/>
        <v>0</v>
      </c>
      <c r="E278" s="7" t="str">
        <f t="shared" si="464"/>
        <v/>
      </c>
      <c r="F278" s="72" t="str">
        <f t="shared" si="460"/>
        <v/>
      </c>
      <c r="G278" s="108" t="str">
        <f t="shared" si="461"/>
        <v/>
      </c>
      <c r="H278" s="112">
        <f t="shared" si="453"/>
        <v>0</v>
      </c>
      <c r="I278" s="112">
        <f t="shared" si="454"/>
        <v>0</v>
      </c>
      <c r="J278" s="112">
        <f t="shared" si="455"/>
        <v>0</v>
      </c>
      <c r="K278" s="112">
        <f t="shared" si="456"/>
        <v>0</v>
      </c>
      <c r="L278" s="112">
        <f t="shared" si="457"/>
        <v>0</v>
      </c>
      <c r="M278" s="112">
        <f t="shared" si="458"/>
        <v>0</v>
      </c>
      <c r="N278" s="60"/>
      <c r="O278" s="61"/>
      <c r="P278" s="61"/>
      <c r="Q278" s="61"/>
      <c r="R278" s="61"/>
      <c r="S278" s="7"/>
      <c r="T278" s="67">
        <f t="shared" si="525"/>
        <v>1</v>
      </c>
      <c r="U278" s="76" t="str">
        <f t="shared" si="526"/>
        <v/>
      </c>
      <c r="V278" s="76" t="str">
        <f t="shared" si="527"/>
        <v/>
      </c>
      <c r="W278" s="76" t="str">
        <f t="shared" si="528"/>
        <v/>
      </c>
      <c r="X278" s="76" t="str">
        <f t="shared" si="529"/>
        <v/>
      </c>
      <c r="Y278" s="76" t="str">
        <f t="shared" si="530"/>
        <v/>
      </c>
      <c r="Z278" s="76" t="str">
        <f t="shared" si="531"/>
        <v/>
      </c>
      <c r="AA278" s="131" t="b">
        <f t="shared" si="469"/>
        <v>0</v>
      </c>
      <c r="AB278" s="131" t="b">
        <f t="shared" si="470"/>
        <v>0</v>
      </c>
      <c r="AC278" s="131" t="b">
        <f t="shared" si="471"/>
        <v>0</v>
      </c>
      <c r="AD278" s="131" t="b">
        <f t="shared" si="472"/>
        <v>0</v>
      </c>
      <c r="AE278" s="131" t="b">
        <f t="shared" si="473"/>
        <v>0</v>
      </c>
      <c r="AF278" s="131" t="b">
        <f t="shared" si="474"/>
        <v>0</v>
      </c>
      <c r="AG278" s="131">
        <f t="shared" si="547"/>
        <v>0</v>
      </c>
      <c r="AH278" s="131">
        <f t="shared" si="553"/>
        <v>1</v>
      </c>
      <c r="AI278" s="13">
        <f t="shared" si="475"/>
        <v>0</v>
      </c>
      <c r="AJ278" s="11">
        <f t="shared" si="532"/>
        <v>0</v>
      </c>
      <c r="AK278" s="67">
        <f t="shared" si="533"/>
        <v>1</v>
      </c>
      <c r="AL278" s="118" t="str">
        <f t="shared" si="534"/>
        <v/>
      </c>
      <c r="AM278" s="118" t="str">
        <f t="shared" si="535"/>
        <v/>
      </c>
      <c r="AN278" s="118" t="str">
        <f t="shared" si="536"/>
        <v/>
      </c>
      <c r="AO278" s="118" t="str">
        <f t="shared" si="537"/>
        <v/>
      </c>
      <c r="AP278" s="118" t="str">
        <f t="shared" si="538"/>
        <v/>
      </c>
      <c r="AQ278" s="118" t="str">
        <f t="shared" si="539"/>
        <v/>
      </c>
      <c r="AR278" s="118" t="str">
        <f t="shared" si="540"/>
        <v/>
      </c>
      <c r="AS278" s="60" t="b">
        <f t="shared" si="476"/>
        <v>0</v>
      </c>
      <c r="AT278" s="60" t="b">
        <f t="shared" si="477"/>
        <v>0</v>
      </c>
      <c r="AU278" s="60" t="b">
        <f t="shared" si="478"/>
        <v>0</v>
      </c>
      <c r="AV278" s="60" t="b">
        <f t="shared" si="479"/>
        <v>0</v>
      </c>
      <c r="AW278" s="60" t="b">
        <f t="shared" si="480"/>
        <v>0</v>
      </c>
      <c r="AX278" s="60" t="b">
        <f t="shared" si="481"/>
        <v>0</v>
      </c>
      <c r="AY278" s="60" t="b">
        <f t="shared" si="482"/>
        <v>0</v>
      </c>
      <c r="AZ278" s="131">
        <f t="shared" si="548"/>
        <v>0</v>
      </c>
      <c r="BA278" s="131">
        <f t="shared" si="554"/>
        <v>1</v>
      </c>
      <c r="BB278" s="13">
        <f t="shared" si="541"/>
        <v>0</v>
      </c>
      <c r="BC278" s="11">
        <f t="shared" si="483"/>
        <v>0</v>
      </c>
      <c r="BD278" s="67">
        <f t="shared" si="542"/>
        <v>1</v>
      </c>
      <c r="BE278" s="76" t="str">
        <f t="shared" si="484"/>
        <v/>
      </c>
      <c r="BF278" s="76" t="str">
        <f t="shared" si="485"/>
        <v/>
      </c>
      <c r="BG278" s="76" t="str">
        <f t="shared" si="486"/>
        <v/>
      </c>
      <c r="BH278" s="76" t="str">
        <f t="shared" si="487"/>
        <v/>
      </c>
      <c r="BI278" s="76" t="str">
        <f t="shared" si="488"/>
        <v/>
      </c>
      <c r="BJ278" s="76" t="str">
        <f t="shared" si="489"/>
        <v/>
      </c>
      <c r="BK278" s="131" t="b">
        <f t="shared" si="490"/>
        <v>0</v>
      </c>
      <c r="BL278" s="131" t="b">
        <f t="shared" si="491"/>
        <v>0</v>
      </c>
      <c r="BM278" s="131" t="b">
        <f t="shared" si="492"/>
        <v>0</v>
      </c>
      <c r="BN278" s="131" t="b">
        <f t="shared" si="493"/>
        <v>0</v>
      </c>
      <c r="BO278" s="131" t="b">
        <f t="shared" si="494"/>
        <v>0</v>
      </c>
      <c r="BP278" s="131" t="b">
        <f t="shared" si="495"/>
        <v>0</v>
      </c>
      <c r="BQ278" s="131">
        <f t="shared" si="549"/>
        <v>0</v>
      </c>
      <c r="BR278" s="131">
        <f t="shared" si="555"/>
        <v>1</v>
      </c>
      <c r="BS278" s="92">
        <f t="shared" si="550"/>
        <v>0</v>
      </c>
      <c r="BT278" s="13">
        <f t="shared" si="496"/>
        <v>0</v>
      </c>
      <c r="BU278" s="11">
        <f t="shared" si="543"/>
        <v>0</v>
      </c>
      <c r="BV278" s="67">
        <f t="shared" si="544"/>
        <v>1</v>
      </c>
      <c r="BW278" s="118" t="str">
        <f t="shared" si="497"/>
        <v/>
      </c>
      <c r="BX278" s="118" t="str">
        <f t="shared" si="498"/>
        <v/>
      </c>
      <c r="BY278" s="118" t="str">
        <f t="shared" si="499"/>
        <v/>
      </c>
      <c r="BZ278" s="118" t="str">
        <f t="shared" si="500"/>
        <v/>
      </c>
      <c r="CA278" s="118" t="str">
        <f t="shared" si="501"/>
        <v/>
      </c>
      <c r="CB278" s="118" t="str">
        <f t="shared" si="502"/>
        <v/>
      </c>
      <c r="CC278" s="118" t="str">
        <f t="shared" si="503"/>
        <v/>
      </c>
      <c r="CD278" s="60" t="b">
        <f t="shared" si="504"/>
        <v>0</v>
      </c>
      <c r="CE278" s="60" t="b">
        <f t="shared" si="505"/>
        <v>0</v>
      </c>
      <c r="CF278" s="60" t="b">
        <f t="shared" si="506"/>
        <v>0</v>
      </c>
      <c r="CG278" s="60" t="b">
        <f t="shared" si="507"/>
        <v>0</v>
      </c>
      <c r="CH278" s="60" t="b">
        <f t="shared" si="508"/>
        <v>0</v>
      </c>
      <c r="CI278" s="60" t="b">
        <f t="shared" si="509"/>
        <v>0</v>
      </c>
      <c r="CJ278" s="60" t="b">
        <f t="shared" si="510"/>
        <v>0</v>
      </c>
      <c r="CK278" s="131">
        <f t="shared" si="551"/>
        <v>0</v>
      </c>
      <c r="CL278" s="131">
        <f t="shared" si="556"/>
        <v>1</v>
      </c>
      <c r="CM278" s="92">
        <f t="shared" si="552"/>
        <v>0</v>
      </c>
      <c r="CN278" s="13">
        <f t="shared" si="545"/>
        <v>0</v>
      </c>
      <c r="CO278" s="11">
        <f t="shared" si="511"/>
        <v>0</v>
      </c>
      <c r="CP278" s="13">
        <f t="shared" si="546"/>
        <v>0</v>
      </c>
      <c r="CQ278" s="11">
        <f t="shared" si="465"/>
        <v>0</v>
      </c>
      <c r="CR278" s="57">
        <f t="shared" si="466"/>
        <v>0</v>
      </c>
      <c r="CS278" s="57">
        <f t="shared" si="467"/>
        <v>0</v>
      </c>
      <c r="CT278" s="57">
        <f t="shared" si="459"/>
        <v>0</v>
      </c>
      <c r="CU278" s="24" t="str">
        <f t="shared" si="512"/>
        <v/>
      </c>
      <c r="CV278" s="24" t="str">
        <f t="shared" si="513"/>
        <v/>
      </c>
      <c r="CW278" s="24" t="str">
        <f t="shared" si="514"/>
        <v/>
      </c>
      <c r="CX278" s="24" t="str">
        <f t="shared" si="515"/>
        <v/>
      </c>
      <c r="CY278" s="24" t="str">
        <f t="shared" si="516"/>
        <v/>
      </c>
      <c r="CZ278" s="24" t="str">
        <f t="shared" si="517"/>
        <v/>
      </c>
      <c r="DA278" s="24" t="str">
        <f t="shared" si="518"/>
        <v/>
      </c>
      <c r="DB278" s="24" t="str">
        <f t="shared" si="519"/>
        <v/>
      </c>
      <c r="DC278" s="24" t="str">
        <f t="shared" si="520"/>
        <v/>
      </c>
      <c r="DD278" s="24" t="str">
        <f t="shared" si="521"/>
        <v/>
      </c>
      <c r="DE278" s="24" t="str">
        <f t="shared" si="522"/>
        <v/>
      </c>
      <c r="DF278" s="24" t="str">
        <f t="shared" si="523"/>
        <v/>
      </c>
      <c r="DG278" s="24" t="str">
        <f t="shared" si="524"/>
        <v/>
      </c>
      <c r="EA278" s="7"/>
    </row>
    <row r="279" spans="2:131" x14ac:dyDescent="0.2">
      <c r="B279" s="61" t="str">
        <f t="shared" si="462"/>
        <v/>
      </c>
      <c r="C279" s="7" t="str">
        <f t="shared" si="557"/>
        <v/>
      </c>
      <c r="D279" s="60">
        <f t="shared" si="463"/>
        <v>0</v>
      </c>
      <c r="E279" s="7" t="str">
        <f t="shared" si="464"/>
        <v/>
      </c>
      <c r="F279" s="72" t="str">
        <f t="shared" si="460"/>
        <v/>
      </c>
      <c r="G279" s="108" t="str">
        <f t="shared" si="461"/>
        <v/>
      </c>
      <c r="H279" s="112">
        <f t="shared" si="453"/>
        <v>0</v>
      </c>
      <c r="I279" s="112">
        <f t="shared" si="454"/>
        <v>0</v>
      </c>
      <c r="J279" s="112">
        <f t="shared" si="455"/>
        <v>0</v>
      </c>
      <c r="K279" s="112">
        <f t="shared" si="456"/>
        <v>0</v>
      </c>
      <c r="L279" s="112">
        <f t="shared" si="457"/>
        <v>0</v>
      </c>
      <c r="M279" s="112">
        <f t="shared" si="458"/>
        <v>0</v>
      </c>
      <c r="N279" s="60"/>
      <c r="O279" s="61"/>
      <c r="P279" s="61"/>
      <c r="Q279" s="61"/>
      <c r="R279" s="61"/>
      <c r="S279" s="7"/>
      <c r="T279" s="67">
        <f t="shared" si="525"/>
        <v>1</v>
      </c>
      <c r="U279" s="76" t="str">
        <f t="shared" si="526"/>
        <v/>
      </c>
      <c r="V279" s="76" t="str">
        <f t="shared" si="527"/>
        <v/>
      </c>
      <c r="W279" s="76" t="str">
        <f t="shared" si="528"/>
        <v/>
      </c>
      <c r="X279" s="76" t="str">
        <f t="shared" si="529"/>
        <v/>
      </c>
      <c r="Y279" s="76" t="str">
        <f t="shared" si="530"/>
        <v/>
      </c>
      <c r="Z279" s="76" t="str">
        <f t="shared" si="531"/>
        <v/>
      </c>
      <c r="AA279" s="131" t="b">
        <f t="shared" si="469"/>
        <v>0</v>
      </c>
      <c r="AB279" s="131" t="b">
        <f t="shared" si="470"/>
        <v>0</v>
      </c>
      <c r="AC279" s="131" t="b">
        <f t="shared" si="471"/>
        <v>0</v>
      </c>
      <c r="AD279" s="131" t="b">
        <f t="shared" si="472"/>
        <v>0</v>
      </c>
      <c r="AE279" s="131" t="b">
        <f t="shared" si="473"/>
        <v>0</v>
      </c>
      <c r="AF279" s="131" t="b">
        <f t="shared" si="474"/>
        <v>0</v>
      </c>
      <c r="AG279" s="131">
        <f t="shared" si="547"/>
        <v>0</v>
      </c>
      <c r="AH279" s="131">
        <f t="shared" si="553"/>
        <v>1</v>
      </c>
      <c r="AI279" s="13">
        <f t="shared" si="475"/>
        <v>0</v>
      </c>
      <c r="AJ279" s="11">
        <f t="shared" si="532"/>
        <v>0</v>
      </c>
      <c r="AK279" s="67">
        <f t="shared" si="533"/>
        <v>1</v>
      </c>
      <c r="AL279" s="118" t="str">
        <f t="shared" si="534"/>
        <v/>
      </c>
      <c r="AM279" s="118" t="str">
        <f t="shared" si="535"/>
        <v/>
      </c>
      <c r="AN279" s="118" t="str">
        <f t="shared" si="536"/>
        <v/>
      </c>
      <c r="AO279" s="118" t="str">
        <f t="shared" si="537"/>
        <v/>
      </c>
      <c r="AP279" s="118" t="str">
        <f t="shared" si="538"/>
        <v/>
      </c>
      <c r="AQ279" s="118" t="str">
        <f t="shared" si="539"/>
        <v/>
      </c>
      <c r="AR279" s="118" t="str">
        <f t="shared" si="540"/>
        <v/>
      </c>
      <c r="AS279" s="60" t="b">
        <f t="shared" si="476"/>
        <v>0</v>
      </c>
      <c r="AT279" s="60" t="b">
        <f t="shared" si="477"/>
        <v>0</v>
      </c>
      <c r="AU279" s="60" t="b">
        <f t="shared" si="478"/>
        <v>0</v>
      </c>
      <c r="AV279" s="60" t="b">
        <f t="shared" si="479"/>
        <v>0</v>
      </c>
      <c r="AW279" s="60" t="b">
        <f t="shared" si="480"/>
        <v>0</v>
      </c>
      <c r="AX279" s="60" t="b">
        <f t="shared" si="481"/>
        <v>0</v>
      </c>
      <c r="AY279" s="60" t="b">
        <f t="shared" si="482"/>
        <v>0</v>
      </c>
      <c r="AZ279" s="131">
        <f t="shared" si="548"/>
        <v>0</v>
      </c>
      <c r="BA279" s="131">
        <f t="shared" si="554"/>
        <v>1</v>
      </c>
      <c r="BB279" s="13">
        <f t="shared" si="541"/>
        <v>0</v>
      </c>
      <c r="BC279" s="11">
        <f t="shared" si="483"/>
        <v>0</v>
      </c>
      <c r="BD279" s="67">
        <f t="shared" si="542"/>
        <v>1</v>
      </c>
      <c r="BE279" s="76" t="str">
        <f t="shared" si="484"/>
        <v/>
      </c>
      <c r="BF279" s="76" t="str">
        <f t="shared" si="485"/>
        <v/>
      </c>
      <c r="BG279" s="76" t="str">
        <f t="shared" si="486"/>
        <v/>
      </c>
      <c r="BH279" s="76" t="str">
        <f t="shared" si="487"/>
        <v/>
      </c>
      <c r="BI279" s="76" t="str">
        <f t="shared" si="488"/>
        <v/>
      </c>
      <c r="BJ279" s="76" t="str">
        <f t="shared" si="489"/>
        <v/>
      </c>
      <c r="BK279" s="131" t="b">
        <f t="shared" si="490"/>
        <v>0</v>
      </c>
      <c r="BL279" s="131" t="b">
        <f t="shared" si="491"/>
        <v>0</v>
      </c>
      <c r="BM279" s="131" t="b">
        <f t="shared" si="492"/>
        <v>0</v>
      </c>
      <c r="BN279" s="131" t="b">
        <f t="shared" si="493"/>
        <v>0</v>
      </c>
      <c r="BO279" s="131" t="b">
        <f t="shared" si="494"/>
        <v>0</v>
      </c>
      <c r="BP279" s="131" t="b">
        <f t="shared" si="495"/>
        <v>0</v>
      </c>
      <c r="BQ279" s="131">
        <f t="shared" si="549"/>
        <v>0</v>
      </c>
      <c r="BR279" s="131">
        <f t="shared" si="555"/>
        <v>1</v>
      </c>
      <c r="BS279" s="92">
        <f t="shared" si="550"/>
        <v>0</v>
      </c>
      <c r="BT279" s="13">
        <f t="shared" si="496"/>
        <v>0</v>
      </c>
      <c r="BU279" s="11">
        <f t="shared" si="543"/>
        <v>0</v>
      </c>
      <c r="BV279" s="67">
        <f t="shared" si="544"/>
        <v>1</v>
      </c>
      <c r="BW279" s="118" t="str">
        <f t="shared" si="497"/>
        <v/>
      </c>
      <c r="BX279" s="118" t="str">
        <f t="shared" si="498"/>
        <v/>
      </c>
      <c r="BY279" s="118" t="str">
        <f t="shared" si="499"/>
        <v/>
      </c>
      <c r="BZ279" s="118" t="str">
        <f t="shared" si="500"/>
        <v/>
      </c>
      <c r="CA279" s="118" t="str">
        <f t="shared" si="501"/>
        <v/>
      </c>
      <c r="CB279" s="118" t="str">
        <f t="shared" si="502"/>
        <v/>
      </c>
      <c r="CC279" s="118" t="str">
        <f t="shared" si="503"/>
        <v/>
      </c>
      <c r="CD279" s="60" t="b">
        <f t="shared" si="504"/>
        <v>0</v>
      </c>
      <c r="CE279" s="60" t="b">
        <f t="shared" si="505"/>
        <v>0</v>
      </c>
      <c r="CF279" s="60" t="b">
        <f t="shared" si="506"/>
        <v>0</v>
      </c>
      <c r="CG279" s="60" t="b">
        <f t="shared" si="507"/>
        <v>0</v>
      </c>
      <c r="CH279" s="60" t="b">
        <f t="shared" si="508"/>
        <v>0</v>
      </c>
      <c r="CI279" s="60" t="b">
        <f t="shared" si="509"/>
        <v>0</v>
      </c>
      <c r="CJ279" s="60" t="b">
        <f t="shared" si="510"/>
        <v>0</v>
      </c>
      <c r="CK279" s="131">
        <f t="shared" si="551"/>
        <v>0</v>
      </c>
      <c r="CL279" s="131">
        <f t="shared" si="556"/>
        <v>1</v>
      </c>
      <c r="CM279" s="92">
        <f t="shared" si="552"/>
        <v>0</v>
      </c>
      <c r="CN279" s="13">
        <f t="shared" si="545"/>
        <v>0</v>
      </c>
      <c r="CO279" s="11">
        <f t="shared" si="511"/>
        <v>0</v>
      </c>
      <c r="CP279" s="13">
        <f t="shared" si="546"/>
        <v>0</v>
      </c>
      <c r="CQ279" s="11">
        <f t="shared" si="465"/>
        <v>0</v>
      </c>
      <c r="CR279" s="57">
        <f t="shared" si="466"/>
        <v>0</v>
      </c>
      <c r="CS279" s="57">
        <f t="shared" si="467"/>
        <v>0</v>
      </c>
      <c r="CT279" s="57">
        <f t="shared" si="459"/>
        <v>0</v>
      </c>
      <c r="CU279" s="24" t="str">
        <f t="shared" si="512"/>
        <v/>
      </c>
      <c r="CV279" s="24" t="str">
        <f t="shared" si="513"/>
        <v/>
      </c>
      <c r="CW279" s="24" t="str">
        <f t="shared" si="514"/>
        <v/>
      </c>
      <c r="CX279" s="24" t="str">
        <f t="shared" si="515"/>
        <v/>
      </c>
      <c r="CY279" s="24" t="str">
        <f t="shared" si="516"/>
        <v/>
      </c>
      <c r="CZ279" s="24" t="str">
        <f t="shared" si="517"/>
        <v/>
      </c>
      <c r="DA279" s="24" t="str">
        <f t="shared" si="518"/>
        <v/>
      </c>
      <c r="DB279" s="24" t="str">
        <f t="shared" si="519"/>
        <v/>
      </c>
      <c r="DC279" s="24" t="str">
        <f t="shared" si="520"/>
        <v/>
      </c>
      <c r="DD279" s="24" t="str">
        <f t="shared" si="521"/>
        <v/>
      </c>
      <c r="DE279" s="24" t="str">
        <f t="shared" si="522"/>
        <v/>
      </c>
      <c r="DF279" s="24" t="str">
        <f t="shared" si="523"/>
        <v/>
      </c>
      <c r="DG279" s="24" t="str">
        <f t="shared" si="524"/>
        <v/>
      </c>
      <c r="EA279" s="7"/>
    </row>
    <row r="280" spans="2:131" x14ac:dyDescent="0.2">
      <c r="B280" s="61" t="str">
        <f t="shared" si="462"/>
        <v/>
      </c>
      <c r="C280" s="7" t="str">
        <f t="shared" si="557"/>
        <v/>
      </c>
      <c r="D280" s="60">
        <f t="shared" si="463"/>
        <v>0</v>
      </c>
      <c r="E280" s="7" t="str">
        <f t="shared" si="464"/>
        <v/>
      </c>
      <c r="F280" s="72" t="str">
        <f t="shared" si="460"/>
        <v/>
      </c>
      <c r="G280" s="108" t="str">
        <f t="shared" si="461"/>
        <v/>
      </c>
      <c r="H280" s="112">
        <f t="shared" si="453"/>
        <v>0</v>
      </c>
      <c r="I280" s="112">
        <f t="shared" si="454"/>
        <v>0</v>
      </c>
      <c r="J280" s="112">
        <f t="shared" si="455"/>
        <v>0</v>
      </c>
      <c r="K280" s="112">
        <f t="shared" si="456"/>
        <v>0</v>
      </c>
      <c r="L280" s="112">
        <f t="shared" si="457"/>
        <v>0</v>
      </c>
      <c r="M280" s="112">
        <f t="shared" si="458"/>
        <v>0</v>
      </c>
      <c r="N280" s="60"/>
      <c r="O280" s="61"/>
      <c r="P280" s="61"/>
      <c r="Q280" s="61"/>
      <c r="R280" s="61"/>
      <c r="S280" s="7"/>
      <c r="T280" s="67">
        <f t="shared" si="525"/>
        <v>1</v>
      </c>
      <c r="U280" s="76" t="str">
        <f t="shared" si="526"/>
        <v/>
      </c>
      <c r="V280" s="76" t="str">
        <f t="shared" si="527"/>
        <v/>
      </c>
      <c r="W280" s="76" t="str">
        <f t="shared" si="528"/>
        <v/>
      </c>
      <c r="X280" s="76" t="str">
        <f t="shared" si="529"/>
        <v/>
      </c>
      <c r="Y280" s="76" t="str">
        <f t="shared" si="530"/>
        <v/>
      </c>
      <c r="Z280" s="76" t="str">
        <f t="shared" si="531"/>
        <v/>
      </c>
      <c r="AA280" s="131" t="b">
        <f t="shared" si="469"/>
        <v>0</v>
      </c>
      <c r="AB280" s="131" t="b">
        <f t="shared" si="470"/>
        <v>0</v>
      </c>
      <c r="AC280" s="131" t="b">
        <f t="shared" si="471"/>
        <v>0</v>
      </c>
      <c r="AD280" s="131" t="b">
        <f t="shared" si="472"/>
        <v>0</v>
      </c>
      <c r="AE280" s="131" t="b">
        <f t="shared" si="473"/>
        <v>0</v>
      </c>
      <c r="AF280" s="131" t="b">
        <f t="shared" si="474"/>
        <v>0</v>
      </c>
      <c r="AG280" s="131">
        <f t="shared" si="547"/>
        <v>0</v>
      </c>
      <c r="AH280" s="131">
        <f t="shared" si="553"/>
        <v>1</v>
      </c>
      <c r="AI280" s="13">
        <f t="shared" si="475"/>
        <v>0</v>
      </c>
      <c r="AJ280" s="11">
        <f t="shared" si="532"/>
        <v>0</v>
      </c>
      <c r="AK280" s="67">
        <f t="shared" si="533"/>
        <v>1</v>
      </c>
      <c r="AL280" s="118" t="str">
        <f t="shared" si="534"/>
        <v/>
      </c>
      <c r="AM280" s="118" t="str">
        <f t="shared" si="535"/>
        <v/>
      </c>
      <c r="AN280" s="118" t="str">
        <f t="shared" si="536"/>
        <v/>
      </c>
      <c r="AO280" s="118" t="str">
        <f t="shared" si="537"/>
        <v/>
      </c>
      <c r="AP280" s="118" t="str">
        <f t="shared" si="538"/>
        <v/>
      </c>
      <c r="AQ280" s="118" t="str">
        <f t="shared" si="539"/>
        <v/>
      </c>
      <c r="AR280" s="118" t="str">
        <f t="shared" si="540"/>
        <v/>
      </c>
      <c r="AS280" s="60" t="b">
        <f t="shared" si="476"/>
        <v>0</v>
      </c>
      <c r="AT280" s="60" t="b">
        <f t="shared" si="477"/>
        <v>0</v>
      </c>
      <c r="AU280" s="60" t="b">
        <f t="shared" si="478"/>
        <v>0</v>
      </c>
      <c r="AV280" s="60" t="b">
        <f t="shared" si="479"/>
        <v>0</v>
      </c>
      <c r="AW280" s="60" t="b">
        <f t="shared" si="480"/>
        <v>0</v>
      </c>
      <c r="AX280" s="60" t="b">
        <f t="shared" si="481"/>
        <v>0</v>
      </c>
      <c r="AY280" s="60" t="b">
        <f t="shared" si="482"/>
        <v>0</v>
      </c>
      <c r="AZ280" s="131">
        <f t="shared" si="548"/>
        <v>0</v>
      </c>
      <c r="BA280" s="131">
        <f t="shared" si="554"/>
        <v>1</v>
      </c>
      <c r="BB280" s="13">
        <f t="shared" si="541"/>
        <v>0</v>
      </c>
      <c r="BC280" s="11">
        <f t="shared" si="483"/>
        <v>0</v>
      </c>
      <c r="BD280" s="67">
        <f t="shared" si="542"/>
        <v>1</v>
      </c>
      <c r="BE280" s="76" t="str">
        <f t="shared" si="484"/>
        <v/>
      </c>
      <c r="BF280" s="76" t="str">
        <f t="shared" si="485"/>
        <v/>
      </c>
      <c r="BG280" s="76" t="str">
        <f t="shared" si="486"/>
        <v/>
      </c>
      <c r="BH280" s="76" t="str">
        <f t="shared" si="487"/>
        <v/>
      </c>
      <c r="BI280" s="76" t="str">
        <f t="shared" si="488"/>
        <v/>
      </c>
      <c r="BJ280" s="76" t="str">
        <f t="shared" si="489"/>
        <v/>
      </c>
      <c r="BK280" s="131" t="b">
        <f t="shared" si="490"/>
        <v>0</v>
      </c>
      <c r="BL280" s="131" t="b">
        <f t="shared" si="491"/>
        <v>0</v>
      </c>
      <c r="BM280" s="131" t="b">
        <f t="shared" si="492"/>
        <v>0</v>
      </c>
      <c r="BN280" s="131" t="b">
        <f t="shared" si="493"/>
        <v>0</v>
      </c>
      <c r="BO280" s="131" t="b">
        <f t="shared" si="494"/>
        <v>0</v>
      </c>
      <c r="BP280" s="131" t="b">
        <f t="shared" si="495"/>
        <v>0</v>
      </c>
      <c r="BQ280" s="131">
        <f t="shared" si="549"/>
        <v>0</v>
      </c>
      <c r="BR280" s="131">
        <f t="shared" si="555"/>
        <v>1</v>
      </c>
      <c r="BS280" s="92">
        <f t="shared" si="550"/>
        <v>0</v>
      </c>
      <c r="BT280" s="13">
        <f t="shared" si="496"/>
        <v>0</v>
      </c>
      <c r="BU280" s="11">
        <f t="shared" si="543"/>
        <v>0</v>
      </c>
      <c r="BV280" s="67">
        <f t="shared" si="544"/>
        <v>1</v>
      </c>
      <c r="BW280" s="118" t="str">
        <f t="shared" si="497"/>
        <v/>
      </c>
      <c r="BX280" s="118" t="str">
        <f t="shared" si="498"/>
        <v/>
      </c>
      <c r="BY280" s="118" t="str">
        <f t="shared" si="499"/>
        <v/>
      </c>
      <c r="BZ280" s="118" t="str">
        <f t="shared" si="500"/>
        <v/>
      </c>
      <c r="CA280" s="118" t="str">
        <f t="shared" si="501"/>
        <v/>
      </c>
      <c r="CB280" s="118" t="str">
        <f t="shared" si="502"/>
        <v/>
      </c>
      <c r="CC280" s="118" t="str">
        <f t="shared" si="503"/>
        <v/>
      </c>
      <c r="CD280" s="60" t="b">
        <f t="shared" si="504"/>
        <v>0</v>
      </c>
      <c r="CE280" s="60" t="b">
        <f t="shared" si="505"/>
        <v>0</v>
      </c>
      <c r="CF280" s="60" t="b">
        <f t="shared" si="506"/>
        <v>0</v>
      </c>
      <c r="CG280" s="60" t="b">
        <f t="shared" si="507"/>
        <v>0</v>
      </c>
      <c r="CH280" s="60" t="b">
        <f t="shared" si="508"/>
        <v>0</v>
      </c>
      <c r="CI280" s="60" t="b">
        <f t="shared" si="509"/>
        <v>0</v>
      </c>
      <c r="CJ280" s="60" t="b">
        <f t="shared" si="510"/>
        <v>0</v>
      </c>
      <c r="CK280" s="131">
        <f t="shared" si="551"/>
        <v>0</v>
      </c>
      <c r="CL280" s="131">
        <f t="shared" si="556"/>
        <v>1</v>
      </c>
      <c r="CM280" s="92">
        <f t="shared" si="552"/>
        <v>0</v>
      </c>
      <c r="CN280" s="13">
        <f t="shared" si="545"/>
        <v>0</v>
      </c>
      <c r="CO280" s="11">
        <f t="shared" si="511"/>
        <v>0</v>
      </c>
      <c r="CP280" s="13">
        <f t="shared" si="546"/>
        <v>0</v>
      </c>
      <c r="CQ280" s="11">
        <f t="shared" si="465"/>
        <v>0</v>
      </c>
      <c r="CR280" s="57">
        <f t="shared" si="466"/>
        <v>0</v>
      </c>
      <c r="CS280" s="57">
        <f t="shared" si="467"/>
        <v>0</v>
      </c>
      <c r="CT280" s="57">
        <f t="shared" si="459"/>
        <v>0</v>
      </c>
      <c r="CU280" s="24" t="str">
        <f t="shared" si="512"/>
        <v/>
      </c>
      <c r="CV280" s="24" t="str">
        <f t="shared" si="513"/>
        <v/>
      </c>
      <c r="CW280" s="24" t="str">
        <f t="shared" si="514"/>
        <v/>
      </c>
      <c r="CX280" s="24" t="str">
        <f t="shared" si="515"/>
        <v/>
      </c>
      <c r="CY280" s="24" t="str">
        <f t="shared" si="516"/>
        <v/>
      </c>
      <c r="CZ280" s="24" t="str">
        <f t="shared" si="517"/>
        <v/>
      </c>
      <c r="DA280" s="24" t="str">
        <f t="shared" si="518"/>
        <v/>
      </c>
      <c r="DB280" s="24" t="str">
        <f t="shared" si="519"/>
        <v/>
      </c>
      <c r="DC280" s="24" t="str">
        <f t="shared" si="520"/>
        <v/>
      </c>
      <c r="DD280" s="24" t="str">
        <f t="shared" si="521"/>
        <v/>
      </c>
      <c r="DE280" s="24" t="str">
        <f t="shared" si="522"/>
        <v/>
      </c>
      <c r="DF280" s="24" t="str">
        <f t="shared" si="523"/>
        <v/>
      </c>
      <c r="DG280" s="24" t="str">
        <f t="shared" si="524"/>
        <v/>
      </c>
      <c r="EA280" s="7"/>
    </row>
    <row r="281" spans="2:131" x14ac:dyDescent="0.2">
      <c r="B281" s="61" t="str">
        <f t="shared" si="462"/>
        <v/>
      </c>
      <c r="C281" s="7" t="str">
        <f t="shared" si="557"/>
        <v/>
      </c>
      <c r="D281" s="60">
        <f t="shared" si="463"/>
        <v>0</v>
      </c>
      <c r="E281" s="7" t="str">
        <f t="shared" si="464"/>
        <v/>
      </c>
      <c r="F281" s="72" t="str">
        <f t="shared" si="460"/>
        <v/>
      </c>
      <c r="G281" s="108" t="str">
        <f t="shared" si="461"/>
        <v/>
      </c>
      <c r="H281" s="112">
        <f t="shared" si="453"/>
        <v>0</v>
      </c>
      <c r="I281" s="112">
        <f t="shared" si="454"/>
        <v>0</v>
      </c>
      <c r="J281" s="112">
        <f t="shared" si="455"/>
        <v>0</v>
      </c>
      <c r="K281" s="112">
        <f t="shared" si="456"/>
        <v>0</v>
      </c>
      <c r="L281" s="112">
        <f t="shared" si="457"/>
        <v>0</v>
      </c>
      <c r="M281" s="112">
        <f t="shared" si="458"/>
        <v>0</v>
      </c>
      <c r="N281" s="60"/>
      <c r="O281" s="61"/>
      <c r="P281" s="61"/>
      <c r="Q281" s="61"/>
      <c r="R281" s="61"/>
      <c r="S281" s="7"/>
      <c r="T281" s="67">
        <f t="shared" si="525"/>
        <v>1</v>
      </c>
      <c r="U281" s="76" t="str">
        <f t="shared" si="526"/>
        <v/>
      </c>
      <c r="V281" s="76" t="str">
        <f t="shared" si="527"/>
        <v/>
      </c>
      <c r="W281" s="76" t="str">
        <f t="shared" si="528"/>
        <v/>
      </c>
      <c r="X281" s="76" t="str">
        <f t="shared" si="529"/>
        <v/>
      </c>
      <c r="Y281" s="76" t="str">
        <f t="shared" si="530"/>
        <v/>
      </c>
      <c r="Z281" s="76" t="str">
        <f t="shared" si="531"/>
        <v/>
      </c>
      <c r="AA281" s="131" t="b">
        <f t="shared" si="469"/>
        <v>0</v>
      </c>
      <c r="AB281" s="131" t="b">
        <f t="shared" si="470"/>
        <v>0</v>
      </c>
      <c r="AC281" s="131" t="b">
        <f t="shared" si="471"/>
        <v>0</v>
      </c>
      <c r="AD281" s="131" t="b">
        <f t="shared" si="472"/>
        <v>0</v>
      </c>
      <c r="AE281" s="131" t="b">
        <f t="shared" si="473"/>
        <v>0</v>
      </c>
      <c r="AF281" s="131" t="b">
        <f t="shared" si="474"/>
        <v>0</v>
      </c>
      <c r="AG281" s="131">
        <f t="shared" si="547"/>
        <v>0</v>
      </c>
      <c r="AH281" s="131">
        <f t="shared" si="553"/>
        <v>1</v>
      </c>
      <c r="AI281" s="13">
        <f t="shared" si="475"/>
        <v>0</v>
      </c>
      <c r="AJ281" s="11">
        <f t="shared" si="532"/>
        <v>0</v>
      </c>
      <c r="AK281" s="67">
        <f t="shared" si="533"/>
        <v>1</v>
      </c>
      <c r="AL281" s="118" t="str">
        <f t="shared" si="534"/>
        <v/>
      </c>
      <c r="AM281" s="118" t="str">
        <f t="shared" si="535"/>
        <v/>
      </c>
      <c r="AN281" s="118" t="str">
        <f t="shared" si="536"/>
        <v/>
      </c>
      <c r="AO281" s="118" t="str">
        <f t="shared" si="537"/>
        <v/>
      </c>
      <c r="AP281" s="118" t="str">
        <f t="shared" si="538"/>
        <v/>
      </c>
      <c r="AQ281" s="118" t="str">
        <f t="shared" si="539"/>
        <v/>
      </c>
      <c r="AR281" s="118" t="str">
        <f t="shared" si="540"/>
        <v/>
      </c>
      <c r="AS281" s="60" t="b">
        <f t="shared" si="476"/>
        <v>0</v>
      </c>
      <c r="AT281" s="60" t="b">
        <f t="shared" si="477"/>
        <v>0</v>
      </c>
      <c r="AU281" s="60" t="b">
        <f t="shared" si="478"/>
        <v>0</v>
      </c>
      <c r="AV281" s="60" t="b">
        <f t="shared" si="479"/>
        <v>0</v>
      </c>
      <c r="AW281" s="60" t="b">
        <f t="shared" si="480"/>
        <v>0</v>
      </c>
      <c r="AX281" s="60" t="b">
        <f t="shared" si="481"/>
        <v>0</v>
      </c>
      <c r="AY281" s="60" t="b">
        <f t="shared" si="482"/>
        <v>0</v>
      </c>
      <c r="AZ281" s="131">
        <f t="shared" si="548"/>
        <v>0</v>
      </c>
      <c r="BA281" s="131">
        <f t="shared" si="554"/>
        <v>1</v>
      </c>
      <c r="BB281" s="13">
        <f t="shared" si="541"/>
        <v>0</v>
      </c>
      <c r="BC281" s="11">
        <f t="shared" si="483"/>
        <v>0</v>
      </c>
      <c r="BD281" s="67">
        <f t="shared" si="542"/>
        <v>1</v>
      </c>
      <c r="BE281" s="76" t="str">
        <f t="shared" si="484"/>
        <v/>
      </c>
      <c r="BF281" s="76" t="str">
        <f t="shared" si="485"/>
        <v/>
      </c>
      <c r="BG281" s="76" t="str">
        <f t="shared" si="486"/>
        <v/>
      </c>
      <c r="BH281" s="76" t="str">
        <f t="shared" si="487"/>
        <v/>
      </c>
      <c r="BI281" s="76" t="str">
        <f t="shared" si="488"/>
        <v/>
      </c>
      <c r="BJ281" s="76" t="str">
        <f t="shared" si="489"/>
        <v/>
      </c>
      <c r="BK281" s="131" t="b">
        <f t="shared" si="490"/>
        <v>0</v>
      </c>
      <c r="BL281" s="131" t="b">
        <f t="shared" si="491"/>
        <v>0</v>
      </c>
      <c r="BM281" s="131" t="b">
        <f t="shared" si="492"/>
        <v>0</v>
      </c>
      <c r="BN281" s="131" t="b">
        <f t="shared" si="493"/>
        <v>0</v>
      </c>
      <c r="BO281" s="131" t="b">
        <f t="shared" si="494"/>
        <v>0</v>
      </c>
      <c r="BP281" s="131" t="b">
        <f t="shared" si="495"/>
        <v>0</v>
      </c>
      <c r="BQ281" s="131">
        <f t="shared" si="549"/>
        <v>0</v>
      </c>
      <c r="BR281" s="131">
        <f t="shared" si="555"/>
        <v>1</v>
      </c>
      <c r="BS281" s="92">
        <f t="shared" si="550"/>
        <v>0</v>
      </c>
      <c r="BT281" s="13">
        <f t="shared" si="496"/>
        <v>0</v>
      </c>
      <c r="BU281" s="11">
        <f t="shared" si="543"/>
        <v>0</v>
      </c>
      <c r="BV281" s="67">
        <f t="shared" si="544"/>
        <v>1</v>
      </c>
      <c r="BW281" s="118" t="str">
        <f t="shared" si="497"/>
        <v/>
      </c>
      <c r="BX281" s="118" t="str">
        <f t="shared" si="498"/>
        <v/>
      </c>
      <c r="BY281" s="118" t="str">
        <f t="shared" si="499"/>
        <v/>
      </c>
      <c r="BZ281" s="118" t="str">
        <f t="shared" si="500"/>
        <v/>
      </c>
      <c r="CA281" s="118" t="str">
        <f t="shared" si="501"/>
        <v/>
      </c>
      <c r="CB281" s="118" t="str">
        <f t="shared" si="502"/>
        <v/>
      </c>
      <c r="CC281" s="118" t="str">
        <f t="shared" si="503"/>
        <v/>
      </c>
      <c r="CD281" s="60" t="b">
        <f t="shared" si="504"/>
        <v>0</v>
      </c>
      <c r="CE281" s="60" t="b">
        <f t="shared" si="505"/>
        <v>0</v>
      </c>
      <c r="CF281" s="60" t="b">
        <f t="shared" si="506"/>
        <v>0</v>
      </c>
      <c r="CG281" s="60" t="b">
        <f t="shared" si="507"/>
        <v>0</v>
      </c>
      <c r="CH281" s="60" t="b">
        <f t="shared" si="508"/>
        <v>0</v>
      </c>
      <c r="CI281" s="60" t="b">
        <f t="shared" si="509"/>
        <v>0</v>
      </c>
      <c r="CJ281" s="60" t="b">
        <f t="shared" si="510"/>
        <v>0</v>
      </c>
      <c r="CK281" s="131">
        <f t="shared" si="551"/>
        <v>0</v>
      </c>
      <c r="CL281" s="131">
        <f t="shared" si="556"/>
        <v>1</v>
      </c>
      <c r="CM281" s="92">
        <f t="shared" si="552"/>
        <v>0</v>
      </c>
      <c r="CN281" s="13">
        <f t="shared" si="545"/>
        <v>0</v>
      </c>
      <c r="CO281" s="11">
        <f t="shared" si="511"/>
        <v>0</v>
      </c>
      <c r="CP281" s="13">
        <f t="shared" si="546"/>
        <v>0</v>
      </c>
      <c r="CQ281" s="11">
        <f t="shared" si="465"/>
        <v>0</v>
      </c>
      <c r="CR281" s="57">
        <f t="shared" si="466"/>
        <v>0</v>
      </c>
      <c r="CS281" s="57">
        <f t="shared" si="467"/>
        <v>0</v>
      </c>
      <c r="CT281" s="57">
        <f t="shared" si="459"/>
        <v>0</v>
      </c>
      <c r="CU281" s="24" t="str">
        <f t="shared" si="512"/>
        <v/>
      </c>
      <c r="CV281" s="24" t="str">
        <f t="shared" si="513"/>
        <v/>
      </c>
      <c r="CW281" s="24" t="str">
        <f t="shared" si="514"/>
        <v/>
      </c>
      <c r="CX281" s="24" t="str">
        <f t="shared" si="515"/>
        <v/>
      </c>
      <c r="CY281" s="24" t="str">
        <f t="shared" si="516"/>
        <v/>
      </c>
      <c r="CZ281" s="24" t="str">
        <f t="shared" si="517"/>
        <v/>
      </c>
      <c r="DA281" s="24" t="str">
        <f t="shared" si="518"/>
        <v/>
      </c>
      <c r="DB281" s="24" t="str">
        <f t="shared" si="519"/>
        <v/>
      </c>
      <c r="DC281" s="24" t="str">
        <f t="shared" si="520"/>
        <v/>
      </c>
      <c r="DD281" s="24" t="str">
        <f t="shared" si="521"/>
        <v/>
      </c>
      <c r="DE281" s="24" t="str">
        <f t="shared" si="522"/>
        <v/>
      </c>
      <c r="DF281" s="24" t="str">
        <f t="shared" si="523"/>
        <v/>
      </c>
      <c r="DG281" s="24" t="str">
        <f t="shared" si="524"/>
        <v/>
      </c>
      <c r="EA281" s="7"/>
    </row>
    <row r="282" spans="2:131" x14ac:dyDescent="0.2">
      <c r="B282" s="61" t="str">
        <f t="shared" si="462"/>
        <v/>
      </c>
      <c r="C282" s="7" t="str">
        <f t="shared" si="557"/>
        <v/>
      </c>
      <c r="D282" s="60">
        <f t="shared" si="463"/>
        <v>0</v>
      </c>
      <c r="E282" s="7" t="str">
        <f t="shared" si="464"/>
        <v/>
      </c>
      <c r="F282" s="72" t="str">
        <f t="shared" si="460"/>
        <v/>
      </c>
      <c r="G282" s="108" t="str">
        <f t="shared" si="461"/>
        <v/>
      </c>
      <c r="H282" s="112">
        <f t="shared" ref="H282:H345" si="558">IF(AND(H281=1,$F282="R",G282&lt;&gt;"R1"),0,IF(AND($G282="R1",H281=1),2,IF($G282="R1",1,H281)))</f>
        <v>0</v>
      </c>
      <c r="I282" s="112">
        <f t="shared" ref="I282:I345" si="559">IF(AND(I281=1,$F282="R",G282&lt;&gt;"R2"),0,IF(AND($G282="R2",I281=1),2,IF($G282="R2",1,I281)))</f>
        <v>0</v>
      </c>
      <c r="J282" s="112">
        <f t="shared" ref="J282:J345" si="560">IF(AND(J281=1,$F282="R",$G282&lt;&gt;"R3"),0,IF(AND($G282="R3",J281=1),2,IF($G282="R3",1,J281)))</f>
        <v>0</v>
      </c>
      <c r="K282" s="112">
        <f t="shared" ref="K282:K345" si="561">IF(AND(K281=1,$F282="B",$G282&lt;&gt;"B1"),0,IF(AND($G282="B1",K281=1),2,IF($G282="B1",1,K281)))</f>
        <v>0</v>
      </c>
      <c r="L282" s="112">
        <f t="shared" ref="L282:L345" si="562">IF(AND(L281=1,$F282="B",$G282&lt;&gt;"B2"),0,IF(AND($G282="B2",L281=1),2,IF($G282="B2",1,L281)))</f>
        <v>0</v>
      </c>
      <c r="M282" s="112">
        <f t="shared" ref="M282:M345" si="563">IF(AND(M281=1,$F282="B",$G282&lt;&gt;"B3"),0,IF(AND($G282="B3",M281=1),2,IF($G282="B3",1,M281)))</f>
        <v>0</v>
      </c>
      <c r="N282" s="60"/>
      <c r="O282" s="61"/>
      <c r="P282" s="61"/>
      <c r="Q282" s="61"/>
      <c r="R282" s="61"/>
      <c r="S282" s="7"/>
      <c r="T282" s="67">
        <f t="shared" si="525"/>
        <v>1</v>
      </c>
      <c r="U282" s="76" t="str">
        <f t="shared" si="526"/>
        <v/>
      </c>
      <c r="V282" s="76" t="str">
        <f t="shared" si="527"/>
        <v/>
      </c>
      <c r="W282" s="76" t="str">
        <f t="shared" si="528"/>
        <v/>
      </c>
      <c r="X282" s="76" t="str">
        <f t="shared" si="529"/>
        <v/>
      </c>
      <c r="Y282" s="76" t="str">
        <f t="shared" si="530"/>
        <v/>
      </c>
      <c r="Z282" s="76" t="str">
        <f t="shared" si="531"/>
        <v/>
      </c>
      <c r="AA282" s="131" t="b">
        <f t="shared" si="469"/>
        <v>0</v>
      </c>
      <c r="AB282" s="131" t="b">
        <f t="shared" si="470"/>
        <v>0</v>
      </c>
      <c r="AC282" s="131" t="b">
        <f t="shared" si="471"/>
        <v>0</v>
      </c>
      <c r="AD282" s="131" t="b">
        <f t="shared" si="472"/>
        <v>0</v>
      </c>
      <c r="AE282" s="131" t="b">
        <f t="shared" si="473"/>
        <v>0</v>
      </c>
      <c r="AF282" s="131" t="b">
        <f t="shared" si="474"/>
        <v>0</v>
      </c>
      <c r="AG282" s="131">
        <f t="shared" si="547"/>
        <v>0</v>
      </c>
      <c r="AH282" s="131">
        <f t="shared" si="553"/>
        <v>1</v>
      </c>
      <c r="AI282" s="13">
        <f t="shared" si="475"/>
        <v>0</v>
      </c>
      <c r="AJ282" s="11">
        <f t="shared" si="532"/>
        <v>0</v>
      </c>
      <c r="AK282" s="67">
        <f t="shared" si="533"/>
        <v>1</v>
      </c>
      <c r="AL282" s="118" t="str">
        <f t="shared" si="534"/>
        <v/>
      </c>
      <c r="AM282" s="118" t="str">
        <f t="shared" si="535"/>
        <v/>
      </c>
      <c r="AN282" s="118" t="str">
        <f t="shared" si="536"/>
        <v/>
      </c>
      <c r="AO282" s="118" t="str">
        <f t="shared" si="537"/>
        <v/>
      </c>
      <c r="AP282" s="118" t="str">
        <f t="shared" si="538"/>
        <v/>
      </c>
      <c r="AQ282" s="118" t="str">
        <f t="shared" si="539"/>
        <v/>
      </c>
      <c r="AR282" s="118" t="str">
        <f t="shared" si="540"/>
        <v/>
      </c>
      <c r="AS282" s="60" t="b">
        <f t="shared" si="476"/>
        <v>0</v>
      </c>
      <c r="AT282" s="60" t="b">
        <f t="shared" si="477"/>
        <v>0</v>
      </c>
      <c r="AU282" s="60" t="b">
        <f t="shared" si="478"/>
        <v>0</v>
      </c>
      <c r="AV282" s="60" t="b">
        <f t="shared" si="479"/>
        <v>0</v>
      </c>
      <c r="AW282" s="60" t="b">
        <f t="shared" si="480"/>
        <v>0</v>
      </c>
      <c r="AX282" s="60" t="b">
        <f t="shared" si="481"/>
        <v>0</v>
      </c>
      <c r="AY282" s="60" t="b">
        <f t="shared" si="482"/>
        <v>0</v>
      </c>
      <c r="AZ282" s="131">
        <f t="shared" si="548"/>
        <v>0</v>
      </c>
      <c r="BA282" s="131">
        <f t="shared" si="554"/>
        <v>1</v>
      </c>
      <c r="BB282" s="13">
        <f t="shared" si="541"/>
        <v>0</v>
      </c>
      <c r="BC282" s="11">
        <f t="shared" si="483"/>
        <v>0</v>
      </c>
      <c r="BD282" s="67">
        <f t="shared" si="542"/>
        <v>1</v>
      </c>
      <c r="BE282" s="76" t="str">
        <f t="shared" si="484"/>
        <v/>
      </c>
      <c r="BF282" s="76" t="str">
        <f t="shared" si="485"/>
        <v/>
      </c>
      <c r="BG282" s="76" t="str">
        <f t="shared" si="486"/>
        <v/>
      </c>
      <c r="BH282" s="76" t="str">
        <f t="shared" si="487"/>
        <v/>
      </c>
      <c r="BI282" s="76" t="str">
        <f t="shared" si="488"/>
        <v/>
      </c>
      <c r="BJ282" s="76" t="str">
        <f t="shared" si="489"/>
        <v/>
      </c>
      <c r="BK282" s="131" t="b">
        <f t="shared" si="490"/>
        <v>0</v>
      </c>
      <c r="BL282" s="131" t="b">
        <f t="shared" si="491"/>
        <v>0</v>
      </c>
      <c r="BM282" s="131" t="b">
        <f t="shared" si="492"/>
        <v>0</v>
      </c>
      <c r="BN282" s="131" t="b">
        <f t="shared" si="493"/>
        <v>0</v>
      </c>
      <c r="BO282" s="131" t="b">
        <f t="shared" si="494"/>
        <v>0</v>
      </c>
      <c r="BP282" s="131" t="b">
        <f t="shared" si="495"/>
        <v>0</v>
      </c>
      <c r="BQ282" s="131">
        <f t="shared" si="549"/>
        <v>0</v>
      </c>
      <c r="BR282" s="131">
        <f t="shared" si="555"/>
        <v>1</v>
      </c>
      <c r="BS282" s="92">
        <f t="shared" si="550"/>
        <v>0</v>
      </c>
      <c r="BT282" s="13">
        <f t="shared" si="496"/>
        <v>0</v>
      </c>
      <c r="BU282" s="11">
        <f t="shared" si="543"/>
        <v>0</v>
      </c>
      <c r="BV282" s="67">
        <f t="shared" si="544"/>
        <v>1</v>
      </c>
      <c r="BW282" s="118" t="str">
        <f t="shared" si="497"/>
        <v/>
      </c>
      <c r="BX282" s="118" t="str">
        <f t="shared" si="498"/>
        <v/>
      </c>
      <c r="BY282" s="118" t="str">
        <f t="shared" si="499"/>
        <v/>
      </c>
      <c r="BZ282" s="118" t="str">
        <f t="shared" si="500"/>
        <v/>
      </c>
      <c r="CA282" s="118" t="str">
        <f t="shared" si="501"/>
        <v/>
      </c>
      <c r="CB282" s="118" t="str">
        <f t="shared" si="502"/>
        <v/>
      </c>
      <c r="CC282" s="118" t="str">
        <f t="shared" si="503"/>
        <v/>
      </c>
      <c r="CD282" s="60" t="b">
        <f t="shared" si="504"/>
        <v>0</v>
      </c>
      <c r="CE282" s="60" t="b">
        <f t="shared" si="505"/>
        <v>0</v>
      </c>
      <c r="CF282" s="60" t="b">
        <f t="shared" si="506"/>
        <v>0</v>
      </c>
      <c r="CG282" s="60" t="b">
        <f t="shared" si="507"/>
        <v>0</v>
      </c>
      <c r="CH282" s="60" t="b">
        <f t="shared" si="508"/>
        <v>0</v>
      </c>
      <c r="CI282" s="60" t="b">
        <f t="shared" si="509"/>
        <v>0</v>
      </c>
      <c r="CJ282" s="60" t="b">
        <f t="shared" si="510"/>
        <v>0</v>
      </c>
      <c r="CK282" s="131">
        <f t="shared" si="551"/>
        <v>0</v>
      </c>
      <c r="CL282" s="131">
        <f t="shared" si="556"/>
        <v>1</v>
      </c>
      <c r="CM282" s="92">
        <f t="shared" si="552"/>
        <v>0</v>
      </c>
      <c r="CN282" s="13">
        <f t="shared" si="545"/>
        <v>0</v>
      </c>
      <c r="CO282" s="11">
        <f t="shared" si="511"/>
        <v>0</v>
      </c>
      <c r="CP282" s="13">
        <f t="shared" si="546"/>
        <v>0</v>
      </c>
      <c r="CQ282" s="11">
        <f t="shared" si="465"/>
        <v>0</v>
      </c>
      <c r="CR282" s="57">
        <f t="shared" si="466"/>
        <v>0</v>
      </c>
      <c r="CS282" s="57">
        <f t="shared" si="467"/>
        <v>0</v>
      </c>
      <c r="CT282" s="57">
        <f t="shared" si="459"/>
        <v>0</v>
      </c>
      <c r="CU282" s="24" t="str">
        <f t="shared" si="512"/>
        <v/>
      </c>
      <c r="CV282" s="24" t="str">
        <f t="shared" si="513"/>
        <v/>
      </c>
      <c r="CW282" s="24" t="str">
        <f t="shared" si="514"/>
        <v/>
      </c>
      <c r="CX282" s="24" t="str">
        <f t="shared" si="515"/>
        <v/>
      </c>
      <c r="CY282" s="24" t="str">
        <f t="shared" si="516"/>
        <v/>
      </c>
      <c r="CZ282" s="24" t="str">
        <f t="shared" si="517"/>
        <v/>
      </c>
      <c r="DA282" s="24" t="str">
        <f t="shared" si="518"/>
        <v/>
      </c>
      <c r="DB282" s="24" t="str">
        <f t="shared" si="519"/>
        <v/>
      </c>
      <c r="DC282" s="24" t="str">
        <f t="shared" si="520"/>
        <v/>
      </c>
      <c r="DD282" s="24" t="str">
        <f t="shared" si="521"/>
        <v/>
      </c>
      <c r="DE282" s="24" t="str">
        <f t="shared" si="522"/>
        <v/>
      </c>
      <c r="DF282" s="24" t="str">
        <f t="shared" si="523"/>
        <v/>
      </c>
      <c r="DG282" s="24" t="str">
        <f t="shared" si="524"/>
        <v/>
      </c>
      <c r="EA282" s="7"/>
    </row>
    <row r="283" spans="2:131" x14ac:dyDescent="0.2">
      <c r="B283" s="61" t="str">
        <f t="shared" si="462"/>
        <v/>
      </c>
      <c r="C283" s="7" t="str">
        <f t="shared" si="557"/>
        <v/>
      </c>
      <c r="D283" s="60">
        <f t="shared" si="463"/>
        <v>0</v>
      </c>
      <c r="E283" s="7" t="str">
        <f t="shared" si="464"/>
        <v/>
      </c>
      <c r="F283" s="72" t="str">
        <f t="shared" si="460"/>
        <v/>
      </c>
      <c r="G283" s="108" t="str">
        <f t="shared" si="461"/>
        <v/>
      </c>
      <c r="H283" s="112">
        <f t="shared" si="558"/>
        <v>0</v>
      </c>
      <c r="I283" s="112">
        <f t="shared" si="559"/>
        <v>0</v>
      </c>
      <c r="J283" s="112">
        <f t="shared" si="560"/>
        <v>0</v>
      </c>
      <c r="K283" s="112">
        <f t="shared" si="561"/>
        <v>0</v>
      </c>
      <c r="L283" s="112">
        <f t="shared" si="562"/>
        <v>0</v>
      </c>
      <c r="M283" s="112">
        <f t="shared" si="563"/>
        <v>0</v>
      </c>
      <c r="N283" s="60"/>
      <c r="O283" s="61"/>
      <c r="P283" s="61"/>
      <c r="Q283" s="61"/>
      <c r="R283" s="61"/>
      <c r="S283" s="7"/>
      <c r="T283" s="67">
        <f t="shared" si="525"/>
        <v>1</v>
      </c>
      <c r="U283" s="76" t="str">
        <f t="shared" si="526"/>
        <v/>
      </c>
      <c r="V283" s="76" t="str">
        <f t="shared" si="527"/>
        <v/>
      </c>
      <c r="W283" s="76" t="str">
        <f t="shared" si="528"/>
        <v/>
      </c>
      <c r="X283" s="76" t="str">
        <f t="shared" si="529"/>
        <v/>
      </c>
      <c r="Y283" s="76" t="str">
        <f t="shared" si="530"/>
        <v/>
      </c>
      <c r="Z283" s="76" t="str">
        <f t="shared" si="531"/>
        <v/>
      </c>
      <c r="AA283" s="131" t="b">
        <f t="shared" si="469"/>
        <v>0</v>
      </c>
      <c r="AB283" s="131" t="b">
        <f t="shared" si="470"/>
        <v>0</v>
      </c>
      <c r="AC283" s="131" t="b">
        <f t="shared" si="471"/>
        <v>0</v>
      </c>
      <c r="AD283" s="131" t="b">
        <f t="shared" si="472"/>
        <v>0</v>
      </c>
      <c r="AE283" s="131" t="b">
        <f t="shared" si="473"/>
        <v>0</v>
      </c>
      <c r="AF283" s="131" t="b">
        <f t="shared" si="474"/>
        <v>0</v>
      </c>
      <c r="AG283" s="131">
        <f t="shared" si="547"/>
        <v>0</v>
      </c>
      <c r="AH283" s="131">
        <f t="shared" si="553"/>
        <v>1</v>
      </c>
      <c r="AI283" s="13">
        <f t="shared" si="475"/>
        <v>0</v>
      </c>
      <c r="AJ283" s="11">
        <f t="shared" si="532"/>
        <v>0</v>
      </c>
      <c r="AK283" s="67">
        <f t="shared" si="533"/>
        <v>1</v>
      </c>
      <c r="AL283" s="118" t="str">
        <f t="shared" si="534"/>
        <v/>
      </c>
      <c r="AM283" s="118" t="str">
        <f t="shared" si="535"/>
        <v/>
      </c>
      <c r="AN283" s="118" t="str">
        <f t="shared" si="536"/>
        <v/>
      </c>
      <c r="AO283" s="118" t="str">
        <f t="shared" si="537"/>
        <v/>
      </c>
      <c r="AP283" s="118" t="str">
        <f t="shared" si="538"/>
        <v/>
      </c>
      <c r="AQ283" s="118" t="str">
        <f t="shared" si="539"/>
        <v/>
      </c>
      <c r="AR283" s="118" t="str">
        <f t="shared" si="540"/>
        <v/>
      </c>
      <c r="AS283" s="60" t="b">
        <f t="shared" si="476"/>
        <v>0</v>
      </c>
      <c r="AT283" s="60" t="b">
        <f t="shared" si="477"/>
        <v>0</v>
      </c>
      <c r="AU283" s="60" t="b">
        <f t="shared" si="478"/>
        <v>0</v>
      </c>
      <c r="AV283" s="60" t="b">
        <f t="shared" si="479"/>
        <v>0</v>
      </c>
      <c r="AW283" s="60" t="b">
        <f t="shared" si="480"/>
        <v>0</v>
      </c>
      <c r="AX283" s="60" t="b">
        <f t="shared" si="481"/>
        <v>0</v>
      </c>
      <c r="AY283" s="60" t="b">
        <f t="shared" si="482"/>
        <v>0</v>
      </c>
      <c r="AZ283" s="131">
        <f t="shared" si="548"/>
        <v>0</v>
      </c>
      <c r="BA283" s="131">
        <f t="shared" si="554"/>
        <v>1</v>
      </c>
      <c r="BB283" s="13">
        <f t="shared" si="541"/>
        <v>0</v>
      </c>
      <c r="BC283" s="11">
        <f t="shared" si="483"/>
        <v>0</v>
      </c>
      <c r="BD283" s="67">
        <f t="shared" si="542"/>
        <v>1</v>
      </c>
      <c r="BE283" s="76" t="str">
        <f t="shared" si="484"/>
        <v/>
      </c>
      <c r="BF283" s="76" t="str">
        <f t="shared" si="485"/>
        <v/>
      </c>
      <c r="BG283" s="76" t="str">
        <f t="shared" si="486"/>
        <v/>
      </c>
      <c r="BH283" s="76" t="str">
        <f t="shared" si="487"/>
        <v/>
      </c>
      <c r="BI283" s="76" t="str">
        <f t="shared" si="488"/>
        <v/>
      </c>
      <c r="BJ283" s="76" t="str">
        <f t="shared" si="489"/>
        <v/>
      </c>
      <c r="BK283" s="131" t="b">
        <f t="shared" si="490"/>
        <v>0</v>
      </c>
      <c r="BL283" s="131" t="b">
        <f t="shared" si="491"/>
        <v>0</v>
      </c>
      <c r="BM283" s="131" t="b">
        <f t="shared" si="492"/>
        <v>0</v>
      </c>
      <c r="BN283" s="131" t="b">
        <f t="shared" si="493"/>
        <v>0</v>
      </c>
      <c r="BO283" s="131" t="b">
        <f t="shared" si="494"/>
        <v>0</v>
      </c>
      <c r="BP283" s="131" t="b">
        <f t="shared" si="495"/>
        <v>0</v>
      </c>
      <c r="BQ283" s="131">
        <f t="shared" si="549"/>
        <v>0</v>
      </c>
      <c r="BR283" s="131">
        <f t="shared" si="555"/>
        <v>1</v>
      </c>
      <c r="BS283" s="92">
        <f t="shared" si="550"/>
        <v>0</v>
      </c>
      <c r="BT283" s="13">
        <f t="shared" si="496"/>
        <v>0</v>
      </c>
      <c r="BU283" s="11">
        <f t="shared" si="543"/>
        <v>0</v>
      </c>
      <c r="BV283" s="67">
        <f t="shared" si="544"/>
        <v>1</v>
      </c>
      <c r="BW283" s="118" t="str">
        <f t="shared" si="497"/>
        <v/>
      </c>
      <c r="BX283" s="118" t="str">
        <f t="shared" si="498"/>
        <v/>
      </c>
      <c r="BY283" s="118" t="str">
        <f t="shared" si="499"/>
        <v/>
      </c>
      <c r="BZ283" s="118" t="str">
        <f t="shared" si="500"/>
        <v/>
      </c>
      <c r="CA283" s="118" t="str">
        <f t="shared" si="501"/>
        <v/>
      </c>
      <c r="CB283" s="118" t="str">
        <f t="shared" si="502"/>
        <v/>
      </c>
      <c r="CC283" s="118" t="str">
        <f t="shared" si="503"/>
        <v/>
      </c>
      <c r="CD283" s="60" t="b">
        <f t="shared" si="504"/>
        <v>0</v>
      </c>
      <c r="CE283" s="60" t="b">
        <f t="shared" si="505"/>
        <v>0</v>
      </c>
      <c r="CF283" s="60" t="b">
        <f t="shared" si="506"/>
        <v>0</v>
      </c>
      <c r="CG283" s="60" t="b">
        <f t="shared" si="507"/>
        <v>0</v>
      </c>
      <c r="CH283" s="60" t="b">
        <f t="shared" si="508"/>
        <v>0</v>
      </c>
      <c r="CI283" s="60" t="b">
        <f t="shared" si="509"/>
        <v>0</v>
      </c>
      <c r="CJ283" s="60" t="b">
        <f t="shared" si="510"/>
        <v>0</v>
      </c>
      <c r="CK283" s="131">
        <f t="shared" si="551"/>
        <v>0</v>
      </c>
      <c r="CL283" s="131">
        <f t="shared" si="556"/>
        <v>1</v>
      </c>
      <c r="CM283" s="92">
        <f t="shared" si="552"/>
        <v>0</v>
      </c>
      <c r="CN283" s="13">
        <f t="shared" si="545"/>
        <v>0</v>
      </c>
      <c r="CO283" s="11">
        <f t="shared" si="511"/>
        <v>0</v>
      </c>
      <c r="CP283" s="13">
        <f t="shared" si="546"/>
        <v>0</v>
      </c>
      <c r="CQ283" s="11">
        <f t="shared" si="465"/>
        <v>0</v>
      </c>
      <c r="CR283" s="57">
        <f t="shared" si="466"/>
        <v>0</v>
      </c>
      <c r="CS283" s="57">
        <f t="shared" si="467"/>
        <v>0</v>
      </c>
      <c r="CT283" s="57">
        <f t="shared" si="459"/>
        <v>0</v>
      </c>
      <c r="CU283" s="24" t="str">
        <f t="shared" si="512"/>
        <v/>
      </c>
      <c r="CV283" s="24" t="str">
        <f t="shared" si="513"/>
        <v/>
      </c>
      <c r="CW283" s="24" t="str">
        <f t="shared" si="514"/>
        <v/>
      </c>
      <c r="CX283" s="24" t="str">
        <f t="shared" si="515"/>
        <v/>
      </c>
      <c r="CY283" s="24" t="str">
        <f t="shared" si="516"/>
        <v/>
      </c>
      <c r="CZ283" s="24" t="str">
        <f t="shared" si="517"/>
        <v/>
      </c>
      <c r="DA283" s="24" t="str">
        <f t="shared" si="518"/>
        <v/>
      </c>
      <c r="DB283" s="24" t="str">
        <f t="shared" si="519"/>
        <v/>
      </c>
      <c r="DC283" s="24" t="str">
        <f t="shared" si="520"/>
        <v/>
      </c>
      <c r="DD283" s="24" t="str">
        <f t="shared" si="521"/>
        <v/>
      </c>
      <c r="DE283" s="24" t="str">
        <f t="shared" si="522"/>
        <v/>
      </c>
      <c r="DF283" s="24" t="str">
        <f t="shared" si="523"/>
        <v/>
      </c>
      <c r="DG283" s="24" t="str">
        <f t="shared" si="524"/>
        <v/>
      </c>
      <c r="EA283" s="7"/>
    </row>
    <row r="284" spans="2:131" x14ac:dyDescent="0.2">
      <c r="B284" s="61" t="str">
        <f t="shared" si="462"/>
        <v/>
      </c>
      <c r="C284" s="7" t="str">
        <f t="shared" si="557"/>
        <v/>
      </c>
      <c r="D284" s="60">
        <f t="shared" si="463"/>
        <v>0</v>
      </c>
      <c r="E284" s="7" t="str">
        <f t="shared" si="464"/>
        <v/>
      </c>
      <c r="F284" s="72" t="str">
        <f t="shared" si="460"/>
        <v/>
      </c>
      <c r="G284" s="108" t="str">
        <f t="shared" si="461"/>
        <v/>
      </c>
      <c r="H284" s="112">
        <f t="shared" si="558"/>
        <v>0</v>
      </c>
      <c r="I284" s="112">
        <f t="shared" si="559"/>
        <v>0</v>
      </c>
      <c r="J284" s="112">
        <f t="shared" si="560"/>
        <v>0</v>
      </c>
      <c r="K284" s="112">
        <f t="shared" si="561"/>
        <v>0</v>
      </c>
      <c r="L284" s="112">
        <f t="shared" si="562"/>
        <v>0</v>
      </c>
      <c r="M284" s="112">
        <f t="shared" si="563"/>
        <v>0</v>
      </c>
      <c r="N284" s="60"/>
      <c r="O284" s="61"/>
      <c r="P284" s="61"/>
      <c r="Q284" s="61"/>
      <c r="R284" s="61"/>
      <c r="S284" s="7"/>
      <c r="T284" s="67">
        <f t="shared" si="525"/>
        <v>1</v>
      </c>
      <c r="U284" s="76" t="str">
        <f t="shared" si="526"/>
        <v/>
      </c>
      <c r="V284" s="76" t="str">
        <f t="shared" si="527"/>
        <v/>
      </c>
      <c r="W284" s="76" t="str">
        <f t="shared" si="528"/>
        <v/>
      </c>
      <c r="X284" s="76" t="str">
        <f t="shared" si="529"/>
        <v/>
      </c>
      <c r="Y284" s="76" t="str">
        <f t="shared" si="530"/>
        <v/>
      </c>
      <c r="Z284" s="76" t="str">
        <f t="shared" si="531"/>
        <v/>
      </c>
      <c r="AA284" s="131" t="b">
        <f t="shared" si="469"/>
        <v>0</v>
      </c>
      <c r="AB284" s="131" t="b">
        <f t="shared" si="470"/>
        <v>0</v>
      </c>
      <c r="AC284" s="131" t="b">
        <f t="shared" si="471"/>
        <v>0</v>
      </c>
      <c r="AD284" s="131" t="b">
        <f t="shared" si="472"/>
        <v>0</v>
      </c>
      <c r="AE284" s="131" t="b">
        <f t="shared" si="473"/>
        <v>0</v>
      </c>
      <c r="AF284" s="131" t="b">
        <f t="shared" si="474"/>
        <v>0</v>
      </c>
      <c r="AG284" s="131">
        <f t="shared" si="547"/>
        <v>0</v>
      </c>
      <c r="AH284" s="131">
        <f t="shared" si="553"/>
        <v>1</v>
      </c>
      <c r="AI284" s="13">
        <f t="shared" si="475"/>
        <v>0</v>
      </c>
      <c r="AJ284" s="11">
        <f t="shared" si="532"/>
        <v>0</v>
      </c>
      <c r="AK284" s="67">
        <f t="shared" si="533"/>
        <v>1</v>
      </c>
      <c r="AL284" s="118" t="str">
        <f t="shared" si="534"/>
        <v/>
      </c>
      <c r="AM284" s="118" t="str">
        <f t="shared" si="535"/>
        <v/>
      </c>
      <c r="AN284" s="118" t="str">
        <f t="shared" si="536"/>
        <v/>
      </c>
      <c r="AO284" s="118" t="str">
        <f t="shared" si="537"/>
        <v/>
      </c>
      <c r="AP284" s="118" t="str">
        <f t="shared" si="538"/>
        <v/>
      </c>
      <c r="AQ284" s="118" t="str">
        <f t="shared" si="539"/>
        <v/>
      </c>
      <c r="AR284" s="118" t="str">
        <f t="shared" si="540"/>
        <v/>
      </c>
      <c r="AS284" s="60" t="b">
        <f t="shared" si="476"/>
        <v>0</v>
      </c>
      <c r="AT284" s="60" t="b">
        <f t="shared" si="477"/>
        <v>0</v>
      </c>
      <c r="AU284" s="60" t="b">
        <f t="shared" si="478"/>
        <v>0</v>
      </c>
      <c r="AV284" s="60" t="b">
        <f t="shared" si="479"/>
        <v>0</v>
      </c>
      <c r="AW284" s="60" t="b">
        <f t="shared" si="480"/>
        <v>0</v>
      </c>
      <c r="AX284" s="60" t="b">
        <f t="shared" si="481"/>
        <v>0</v>
      </c>
      <c r="AY284" s="60" t="b">
        <f t="shared" si="482"/>
        <v>0</v>
      </c>
      <c r="AZ284" s="131">
        <f t="shared" si="548"/>
        <v>0</v>
      </c>
      <c r="BA284" s="131">
        <f t="shared" si="554"/>
        <v>1</v>
      </c>
      <c r="BB284" s="13">
        <f t="shared" si="541"/>
        <v>0</v>
      </c>
      <c r="BC284" s="11">
        <f t="shared" si="483"/>
        <v>0</v>
      </c>
      <c r="BD284" s="67">
        <f t="shared" si="542"/>
        <v>1</v>
      </c>
      <c r="BE284" s="76" t="str">
        <f t="shared" si="484"/>
        <v/>
      </c>
      <c r="BF284" s="76" t="str">
        <f t="shared" si="485"/>
        <v/>
      </c>
      <c r="BG284" s="76" t="str">
        <f t="shared" si="486"/>
        <v/>
      </c>
      <c r="BH284" s="76" t="str">
        <f t="shared" si="487"/>
        <v/>
      </c>
      <c r="BI284" s="76" t="str">
        <f t="shared" si="488"/>
        <v/>
      </c>
      <c r="BJ284" s="76" t="str">
        <f t="shared" si="489"/>
        <v/>
      </c>
      <c r="BK284" s="131" t="b">
        <f t="shared" si="490"/>
        <v>0</v>
      </c>
      <c r="BL284" s="131" t="b">
        <f t="shared" si="491"/>
        <v>0</v>
      </c>
      <c r="BM284" s="131" t="b">
        <f t="shared" si="492"/>
        <v>0</v>
      </c>
      <c r="BN284" s="131" t="b">
        <f t="shared" si="493"/>
        <v>0</v>
      </c>
      <c r="BO284" s="131" t="b">
        <f t="shared" si="494"/>
        <v>0</v>
      </c>
      <c r="BP284" s="131" t="b">
        <f t="shared" si="495"/>
        <v>0</v>
      </c>
      <c r="BQ284" s="131">
        <f t="shared" si="549"/>
        <v>0</v>
      </c>
      <c r="BR284" s="131">
        <f t="shared" si="555"/>
        <v>1</v>
      </c>
      <c r="BS284" s="92">
        <f t="shared" si="550"/>
        <v>0</v>
      </c>
      <c r="BT284" s="13">
        <f t="shared" si="496"/>
        <v>0</v>
      </c>
      <c r="BU284" s="11">
        <f t="shared" si="543"/>
        <v>0</v>
      </c>
      <c r="BV284" s="67">
        <f t="shared" si="544"/>
        <v>1</v>
      </c>
      <c r="BW284" s="118" t="str">
        <f t="shared" si="497"/>
        <v/>
      </c>
      <c r="BX284" s="118" t="str">
        <f t="shared" si="498"/>
        <v/>
      </c>
      <c r="BY284" s="118" t="str">
        <f t="shared" si="499"/>
        <v/>
      </c>
      <c r="BZ284" s="118" t="str">
        <f t="shared" si="500"/>
        <v/>
      </c>
      <c r="CA284" s="118" t="str">
        <f t="shared" si="501"/>
        <v/>
      </c>
      <c r="CB284" s="118" t="str">
        <f t="shared" si="502"/>
        <v/>
      </c>
      <c r="CC284" s="118" t="str">
        <f t="shared" si="503"/>
        <v/>
      </c>
      <c r="CD284" s="60" t="b">
        <f t="shared" si="504"/>
        <v>0</v>
      </c>
      <c r="CE284" s="60" t="b">
        <f t="shared" si="505"/>
        <v>0</v>
      </c>
      <c r="CF284" s="60" t="b">
        <f t="shared" si="506"/>
        <v>0</v>
      </c>
      <c r="CG284" s="60" t="b">
        <f t="shared" si="507"/>
        <v>0</v>
      </c>
      <c r="CH284" s="60" t="b">
        <f t="shared" si="508"/>
        <v>0</v>
      </c>
      <c r="CI284" s="60" t="b">
        <f t="shared" si="509"/>
        <v>0</v>
      </c>
      <c r="CJ284" s="60" t="b">
        <f t="shared" si="510"/>
        <v>0</v>
      </c>
      <c r="CK284" s="131">
        <f t="shared" si="551"/>
        <v>0</v>
      </c>
      <c r="CL284" s="131">
        <f t="shared" si="556"/>
        <v>1</v>
      </c>
      <c r="CM284" s="92">
        <f t="shared" si="552"/>
        <v>0</v>
      </c>
      <c r="CN284" s="13">
        <f t="shared" si="545"/>
        <v>0</v>
      </c>
      <c r="CO284" s="11">
        <f t="shared" si="511"/>
        <v>0</v>
      </c>
      <c r="CP284" s="13">
        <f t="shared" si="546"/>
        <v>0</v>
      </c>
      <c r="CQ284" s="11">
        <f t="shared" si="465"/>
        <v>0</v>
      </c>
      <c r="CR284" s="57">
        <f t="shared" si="466"/>
        <v>0</v>
      </c>
      <c r="CS284" s="57">
        <f t="shared" si="467"/>
        <v>0</v>
      </c>
      <c r="CT284" s="57">
        <f t="shared" si="459"/>
        <v>0</v>
      </c>
      <c r="CU284" s="24" t="str">
        <f t="shared" si="512"/>
        <v/>
      </c>
      <c r="CV284" s="24" t="str">
        <f t="shared" si="513"/>
        <v/>
      </c>
      <c r="CW284" s="24" t="str">
        <f t="shared" si="514"/>
        <v/>
      </c>
      <c r="CX284" s="24" t="str">
        <f t="shared" si="515"/>
        <v/>
      </c>
      <c r="CY284" s="24" t="str">
        <f t="shared" si="516"/>
        <v/>
      </c>
      <c r="CZ284" s="24" t="str">
        <f t="shared" si="517"/>
        <v/>
      </c>
      <c r="DA284" s="24" t="str">
        <f t="shared" si="518"/>
        <v/>
      </c>
      <c r="DB284" s="24" t="str">
        <f t="shared" si="519"/>
        <v/>
      </c>
      <c r="DC284" s="24" t="str">
        <f t="shared" si="520"/>
        <v/>
      </c>
      <c r="DD284" s="24" t="str">
        <f t="shared" si="521"/>
        <v/>
      </c>
      <c r="DE284" s="24" t="str">
        <f t="shared" si="522"/>
        <v/>
      </c>
      <c r="DF284" s="24" t="str">
        <f t="shared" si="523"/>
        <v/>
      </c>
      <c r="DG284" s="24" t="str">
        <f t="shared" si="524"/>
        <v/>
      </c>
      <c r="EA284" s="7"/>
    </row>
    <row r="285" spans="2:131" x14ac:dyDescent="0.2">
      <c r="B285" s="61" t="str">
        <f t="shared" si="462"/>
        <v/>
      </c>
      <c r="C285" s="7" t="str">
        <f t="shared" si="557"/>
        <v/>
      </c>
      <c r="D285" s="60">
        <f t="shared" si="463"/>
        <v>0</v>
      </c>
      <c r="E285" s="7" t="str">
        <f t="shared" si="464"/>
        <v/>
      </c>
      <c r="F285" s="72" t="str">
        <f t="shared" si="460"/>
        <v/>
      </c>
      <c r="G285" s="108" t="str">
        <f t="shared" si="461"/>
        <v/>
      </c>
      <c r="H285" s="112">
        <f t="shared" si="558"/>
        <v>0</v>
      </c>
      <c r="I285" s="112">
        <f t="shared" si="559"/>
        <v>0</v>
      </c>
      <c r="J285" s="112">
        <f t="shared" si="560"/>
        <v>0</v>
      </c>
      <c r="K285" s="112">
        <f t="shared" si="561"/>
        <v>0</v>
      </c>
      <c r="L285" s="112">
        <f t="shared" si="562"/>
        <v>0</v>
      </c>
      <c r="M285" s="112">
        <f t="shared" si="563"/>
        <v>0</v>
      </c>
      <c r="N285" s="60"/>
      <c r="O285" s="61"/>
      <c r="P285" s="61"/>
      <c r="Q285" s="61"/>
      <c r="R285" s="61"/>
      <c r="S285" s="7"/>
      <c r="T285" s="67">
        <f t="shared" si="525"/>
        <v>1</v>
      </c>
      <c r="U285" s="76" t="str">
        <f t="shared" si="526"/>
        <v/>
      </c>
      <c r="V285" s="76" t="str">
        <f t="shared" si="527"/>
        <v/>
      </c>
      <c r="W285" s="76" t="str">
        <f t="shared" si="528"/>
        <v/>
      </c>
      <c r="X285" s="76" t="str">
        <f t="shared" si="529"/>
        <v/>
      </c>
      <c r="Y285" s="76" t="str">
        <f t="shared" si="530"/>
        <v/>
      </c>
      <c r="Z285" s="76" t="str">
        <f t="shared" si="531"/>
        <v/>
      </c>
      <c r="AA285" s="131" t="b">
        <f t="shared" si="469"/>
        <v>0</v>
      </c>
      <c r="AB285" s="131" t="b">
        <f t="shared" si="470"/>
        <v>0</v>
      </c>
      <c r="AC285" s="131" t="b">
        <f t="shared" si="471"/>
        <v>0</v>
      </c>
      <c r="AD285" s="131" t="b">
        <f t="shared" si="472"/>
        <v>0</v>
      </c>
      <c r="AE285" s="131" t="b">
        <f t="shared" si="473"/>
        <v>0</v>
      </c>
      <c r="AF285" s="131" t="b">
        <f t="shared" si="474"/>
        <v>0</v>
      </c>
      <c r="AG285" s="131">
        <f t="shared" si="547"/>
        <v>0</v>
      </c>
      <c r="AH285" s="131">
        <f t="shared" si="553"/>
        <v>1</v>
      </c>
      <c r="AI285" s="13">
        <f t="shared" si="475"/>
        <v>0</v>
      </c>
      <c r="AJ285" s="11">
        <f t="shared" si="532"/>
        <v>0</v>
      </c>
      <c r="AK285" s="67">
        <f t="shared" si="533"/>
        <v>1</v>
      </c>
      <c r="AL285" s="118" t="str">
        <f t="shared" si="534"/>
        <v/>
      </c>
      <c r="AM285" s="118" t="str">
        <f t="shared" si="535"/>
        <v/>
      </c>
      <c r="AN285" s="118" t="str">
        <f t="shared" si="536"/>
        <v/>
      </c>
      <c r="AO285" s="118" t="str">
        <f t="shared" si="537"/>
        <v/>
      </c>
      <c r="AP285" s="118" t="str">
        <f t="shared" si="538"/>
        <v/>
      </c>
      <c r="AQ285" s="118" t="str">
        <f t="shared" si="539"/>
        <v/>
      </c>
      <c r="AR285" s="118" t="str">
        <f t="shared" si="540"/>
        <v/>
      </c>
      <c r="AS285" s="60" t="b">
        <f t="shared" si="476"/>
        <v>0</v>
      </c>
      <c r="AT285" s="60" t="b">
        <f t="shared" si="477"/>
        <v>0</v>
      </c>
      <c r="AU285" s="60" t="b">
        <f t="shared" si="478"/>
        <v>0</v>
      </c>
      <c r="AV285" s="60" t="b">
        <f t="shared" si="479"/>
        <v>0</v>
      </c>
      <c r="AW285" s="60" t="b">
        <f t="shared" si="480"/>
        <v>0</v>
      </c>
      <c r="AX285" s="60" t="b">
        <f t="shared" si="481"/>
        <v>0</v>
      </c>
      <c r="AY285" s="60" t="b">
        <f t="shared" si="482"/>
        <v>0</v>
      </c>
      <c r="AZ285" s="131">
        <f t="shared" si="548"/>
        <v>0</v>
      </c>
      <c r="BA285" s="131">
        <f t="shared" si="554"/>
        <v>1</v>
      </c>
      <c r="BB285" s="13">
        <f t="shared" si="541"/>
        <v>0</v>
      </c>
      <c r="BC285" s="11">
        <f t="shared" si="483"/>
        <v>0</v>
      </c>
      <c r="BD285" s="67">
        <f t="shared" si="542"/>
        <v>1</v>
      </c>
      <c r="BE285" s="76" t="str">
        <f t="shared" si="484"/>
        <v/>
      </c>
      <c r="BF285" s="76" t="str">
        <f t="shared" si="485"/>
        <v/>
      </c>
      <c r="BG285" s="76" t="str">
        <f t="shared" si="486"/>
        <v/>
      </c>
      <c r="BH285" s="76" t="str">
        <f t="shared" si="487"/>
        <v/>
      </c>
      <c r="BI285" s="76" t="str">
        <f t="shared" si="488"/>
        <v/>
      </c>
      <c r="BJ285" s="76" t="str">
        <f t="shared" si="489"/>
        <v/>
      </c>
      <c r="BK285" s="131" t="b">
        <f t="shared" si="490"/>
        <v>0</v>
      </c>
      <c r="BL285" s="131" t="b">
        <f t="shared" si="491"/>
        <v>0</v>
      </c>
      <c r="BM285" s="131" t="b">
        <f t="shared" si="492"/>
        <v>0</v>
      </c>
      <c r="BN285" s="131" t="b">
        <f t="shared" si="493"/>
        <v>0</v>
      </c>
      <c r="BO285" s="131" t="b">
        <f t="shared" si="494"/>
        <v>0</v>
      </c>
      <c r="BP285" s="131" t="b">
        <f t="shared" si="495"/>
        <v>0</v>
      </c>
      <c r="BQ285" s="131">
        <f t="shared" si="549"/>
        <v>0</v>
      </c>
      <c r="BR285" s="131">
        <f t="shared" si="555"/>
        <v>1</v>
      </c>
      <c r="BS285" s="92">
        <f t="shared" si="550"/>
        <v>0</v>
      </c>
      <c r="BT285" s="13">
        <f t="shared" si="496"/>
        <v>0</v>
      </c>
      <c r="BU285" s="11">
        <f t="shared" si="543"/>
        <v>0</v>
      </c>
      <c r="BV285" s="67">
        <f t="shared" si="544"/>
        <v>1</v>
      </c>
      <c r="BW285" s="118" t="str">
        <f t="shared" si="497"/>
        <v/>
      </c>
      <c r="BX285" s="118" t="str">
        <f t="shared" si="498"/>
        <v/>
      </c>
      <c r="BY285" s="118" t="str">
        <f t="shared" si="499"/>
        <v/>
      </c>
      <c r="BZ285" s="118" t="str">
        <f t="shared" si="500"/>
        <v/>
      </c>
      <c r="CA285" s="118" t="str">
        <f t="shared" si="501"/>
        <v/>
      </c>
      <c r="CB285" s="118" t="str">
        <f t="shared" si="502"/>
        <v/>
      </c>
      <c r="CC285" s="118" t="str">
        <f t="shared" si="503"/>
        <v/>
      </c>
      <c r="CD285" s="60" t="b">
        <f t="shared" si="504"/>
        <v>0</v>
      </c>
      <c r="CE285" s="60" t="b">
        <f t="shared" si="505"/>
        <v>0</v>
      </c>
      <c r="CF285" s="60" t="b">
        <f t="shared" si="506"/>
        <v>0</v>
      </c>
      <c r="CG285" s="60" t="b">
        <f t="shared" si="507"/>
        <v>0</v>
      </c>
      <c r="CH285" s="60" t="b">
        <f t="shared" si="508"/>
        <v>0</v>
      </c>
      <c r="CI285" s="60" t="b">
        <f t="shared" si="509"/>
        <v>0</v>
      </c>
      <c r="CJ285" s="60" t="b">
        <f t="shared" si="510"/>
        <v>0</v>
      </c>
      <c r="CK285" s="131">
        <f t="shared" si="551"/>
        <v>0</v>
      </c>
      <c r="CL285" s="131">
        <f t="shared" si="556"/>
        <v>1</v>
      </c>
      <c r="CM285" s="92">
        <f t="shared" si="552"/>
        <v>0</v>
      </c>
      <c r="CN285" s="13">
        <f t="shared" si="545"/>
        <v>0</v>
      </c>
      <c r="CO285" s="11">
        <f t="shared" si="511"/>
        <v>0</v>
      </c>
      <c r="CP285" s="13">
        <f t="shared" si="546"/>
        <v>0</v>
      </c>
      <c r="CQ285" s="11">
        <f t="shared" si="465"/>
        <v>0</v>
      </c>
      <c r="CR285" s="57">
        <f t="shared" si="466"/>
        <v>0</v>
      </c>
      <c r="CS285" s="57">
        <f t="shared" si="467"/>
        <v>0</v>
      </c>
      <c r="CT285" s="57">
        <f t="shared" si="459"/>
        <v>0</v>
      </c>
      <c r="CU285" s="24" t="str">
        <f t="shared" si="512"/>
        <v/>
      </c>
      <c r="CV285" s="24" t="str">
        <f t="shared" si="513"/>
        <v/>
      </c>
      <c r="CW285" s="24" t="str">
        <f t="shared" si="514"/>
        <v/>
      </c>
      <c r="CX285" s="24" t="str">
        <f t="shared" si="515"/>
        <v/>
      </c>
      <c r="CY285" s="24" t="str">
        <f t="shared" si="516"/>
        <v/>
      </c>
      <c r="CZ285" s="24" t="str">
        <f t="shared" si="517"/>
        <v/>
      </c>
      <c r="DA285" s="24" t="str">
        <f t="shared" si="518"/>
        <v/>
      </c>
      <c r="DB285" s="24" t="str">
        <f t="shared" si="519"/>
        <v/>
      </c>
      <c r="DC285" s="24" t="str">
        <f t="shared" si="520"/>
        <v/>
      </c>
      <c r="DD285" s="24" t="str">
        <f t="shared" si="521"/>
        <v/>
      </c>
      <c r="DE285" s="24" t="str">
        <f t="shared" si="522"/>
        <v/>
      </c>
      <c r="DF285" s="24" t="str">
        <f t="shared" si="523"/>
        <v/>
      </c>
      <c r="DG285" s="24" t="str">
        <f t="shared" si="524"/>
        <v/>
      </c>
      <c r="EA285" s="7"/>
    </row>
    <row r="286" spans="2:131" x14ac:dyDescent="0.2">
      <c r="B286" s="61" t="str">
        <f t="shared" si="462"/>
        <v/>
      </c>
      <c r="C286" s="7" t="str">
        <f t="shared" si="557"/>
        <v/>
      </c>
      <c r="D286" s="60">
        <f t="shared" si="463"/>
        <v>0</v>
      </c>
      <c r="E286" s="7" t="str">
        <f t="shared" si="464"/>
        <v/>
      </c>
      <c r="F286" s="72" t="str">
        <f t="shared" si="460"/>
        <v/>
      </c>
      <c r="G286" s="108" t="str">
        <f t="shared" si="461"/>
        <v/>
      </c>
      <c r="H286" s="112">
        <f t="shared" si="558"/>
        <v>0</v>
      </c>
      <c r="I286" s="112">
        <f t="shared" si="559"/>
        <v>0</v>
      </c>
      <c r="J286" s="112">
        <f t="shared" si="560"/>
        <v>0</v>
      </c>
      <c r="K286" s="112">
        <f t="shared" si="561"/>
        <v>0</v>
      </c>
      <c r="L286" s="112">
        <f t="shared" si="562"/>
        <v>0</v>
      </c>
      <c r="M286" s="112">
        <f t="shared" si="563"/>
        <v>0</v>
      </c>
      <c r="N286" s="60"/>
      <c r="O286" s="61"/>
      <c r="P286" s="61"/>
      <c r="Q286" s="61"/>
      <c r="R286" s="61"/>
      <c r="S286" s="7"/>
      <c r="T286" s="67">
        <f t="shared" si="525"/>
        <v>1</v>
      </c>
      <c r="U286" s="76" t="str">
        <f t="shared" si="526"/>
        <v/>
      </c>
      <c r="V286" s="76" t="str">
        <f t="shared" si="527"/>
        <v/>
      </c>
      <c r="W286" s="76" t="str">
        <f t="shared" si="528"/>
        <v/>
      </c>
      <c r="X286" s="76" t="str">
        <f t="shared" si="529"/>
        <v/>
      </c>
      <c r="Y286" s="76" t="str">
        <f t="shared" si="530"/>
        <v/>
      </c>
      <c r="Z286" s="76" t="str">
        <f t="shared" si="531"/>
        <v/>
      </c>
      <c r="AA286" s="131" t="b">
        <f t="shared" si="469"/>
        <v>0</v>
      </c>
      <c r="AB286" s="131" t="b">
        <f t="shared" si="470"/>
        <v>0</v>
      </c>
      <c r="AC286" s="131" t="b">
        <f t="shared" si="471"/>
        <v>0</v>
      </c>
      <c r="AD286" s="131" t="b">
        <f t="shared" si="472"/>
        <v>0</v>
      </c>
      <c r="AE286" s="131" t="b">
        <f t="shared" si="473"/>
        <v>0</v>
      </c>
      <c r="AF286" s="131" t="b">
        <f t="shared" si="474"/>
        <v>0</v>
      </c>
      <c r="AG286" s="131">
        <f t="shared" si="547"/>
        <v>0</v>
      </c>
      <c r="AH286" s="131">
        <f t="shared" si="553"/>
        <v>1</v>
      </c>
      <c r="AI286" s="13">
        <f t="shared" si="475"/>
        <v>0</v>
      </c>
      <c r="AJ286" s="11">
        <f t="shared" si="532"/>
        <v>0</v>
      </c>
      <c r="AK286" s="67">
        <f t="shared" si="533"/>
        <v>1</v>
      </c>
      <c r="AL286" s="118" t="str">
        <f t="shared" si="534"/>
        <v/>
      </c>
      <c r="AM286" s="118" t="str">
        <f t="shared" si="535"/>
        <v/>
      </c>
      <c r="AN286" s="118" t="str">
        <f t="shared" si="536"/>
        <v/>
      </c>
      <c r="AO286" s="118" t="str">
        <f t="shared" si="537"/>
        <v/>
      </c>
      <c r="AP286" s="118" t="str">
        <f t="shared" si="538"/>
        <v/>
      </c>
      <c r="AQ286" s="118" t="str">
        <f t="shared" si="539"/>
        <v/>
      </c>
      <c r="AR286" s="118" t="str">
        <f t="shared" si="540"/>
        <v/>
      </c>
      <c r="AS286" s="60" t="b">
        <f t="shared" si="476"/>
        <v>0</v>
      </c>
      <c r="AT286" s="60" t="b">
        <f t="shared" si="477"/>
        <v>0</v>
      </c>
      <c r="AU286" s="60" t="b">
        <f t="shared" si="478"/>
        <v>0</v>
      </c>
      <c r="AV286" s="60" t="b">
        <f t="shared" si="479"/>
        <v>0</v>
      </c>
      <c r="AW286" s="60" t="b">
        <f t="shared" si="480"/>
        <v>0</v>
      </c>
      <c r="AX286" s="60" t="b">
        <f t="shared" si="481"/>
        <v>0</v>
      </c>
      <c r="AY286" s="60" t="b">
        <f t="shared" si="482"/>
        <v>0</v>
      </c>
      <c r="AZ286" s="131">
        <f t="shared" si="548"/>
        <v>0</v>
      </c>
      <c r="BA286" s="131">
        <f t="shared" si="554"/>
        <v>1</v>
      </c>
      <c r="BB286" s="13">
        <f t="shared" si="541"/>
        <v>0</v>
      </c>
      <c r="BC286" s="11">
        <f t="shared" si="483"/>
        <v>0</v>
      </c>
      <c r="BD286" s="67">
        <f t="shared" si="542"/>
        <v>1</v>
      </c>
      <c r="BE286" s="76" t="str">
        <f t="shared" si="484"/>
        <v/>
      </c>
      <c r="BF286" s="76" t="str">
        <f t="shared" si="485"/>
        <v/>
      </c>
      <c r="BG286" s="76" t="str">
        <f t="shared" si="486"/>
        <v/>
      </c>
      <c r="BH286" s="76" t="str">
        <f t="shared" si="487"/>
        <v/>
      </c>
      <c r="BI286" s="76" t="str">
        <f t="shared" si="488"/>
        <v/>
      </c>
      <c r="BJ286" s="76" t="str">
        <f t="shared" si="489"/>
        <v/>
      </c>
      <c r="BK286" s="131" t="b">
        <f t="shared" si="490"/>
        <v>0</v>
      </c>
      <c r="BL286" s="131" t="b">
        <f t="shared" si="491"/>
        <v>0</v>
      </c>
      <c r="BM286" s="131" t="b">
        <f t="shared" si="492"/>
        <v>0</v>
      </c>
      <c r="BN286" s="131" t="b">
        <f t="shared" si="493"/>
        <v>0</v>
      </c>
      <c r="BO286" s="131" t="b">
        <f t="shared" si="494"/>
        <v>0</v>
      </c>
      <c r="BP286" s="131" t="b">
        <f t="shared" si="495"/>
        <v>0</v>
      </c>
      <c r="BQ286" s="131">
        <f t="shared" si="549"/>
        <v>0</v>
      </c>
      <c r="BR286" s="131">
        <f t="shared" si="555"/>
        <v>1</v>
      </c>
      <c r="BS286" s="92">
        <f t="shared" si="550"/>
        <v>0</v>
      </c>
      <c r="BT286" s="13">
        <f t="shared" si="496"/>
        <v>0</v>
      </c>
      <c r="BU286" s="11">
        <f t="shared" si="543"/>
        <v>0</v>
      </c>
      <c r="BV286" s="67">
        <f t="shared" si="544"/>
        <v>1</v>
      </c>
      <c r="BW286" s="118" t="str">
        <f t="shared" si="497"/>
        <v/>
      </c>
      <c r="BX286" s="118" t="str">
        <f t="shared" si="498"/>
        <v/>
      </c>
      <c r="BY286" s="118" t="str">
        <f t="shared" si="499"/>
        <v/>
      </c>
      <c r="BZ286" s="118" t="str">
        <f t="shared" si="500"/>
        <v/>
      </c>
      <c r="CA286" s="118" t="str">
        <f t="shared" si="501"/>
        <v/>
      </c>
      <c r="CB286" s="118" t="str">
        <f t="shared" si="502"/>
        <v/>
      </c>
      <c r="CC286" s="118" t="str">
        <f t="shared" si="503"/>
        <v/>
      </c>
      <c r="CD286" s="60" t="b">
        <f t="shared" si="504"/>
        <v>0</v>
      </c>
      <c r="CE286" s="60" t="b">
        <f t="shared" si="505"/>
        <v>0</v>
      </c>
      <c r="CF286" s="60" t="b">
        <f t="shared" si="506"/>
        <v>0</v>
      </c>
      <c r="CG286" s="60" t="b">
        <f t="shared" si="507"/>
        <v>0</v>
      </c>
      <c r="CH286" s="60" t="b">
        <f t="shared" si="508"/>
        <v>0</v>
      </c>
      <c r="CI286" s="60" t="b">
        <f t="shared" si="509"/>
        <v>0</v>
      </c>
      <c r="CJ286" s="60" t="b">
        <f t="shared" si="510"/>
        <v>0</v>
      </c>
      <c r="CK286" s="131">
        <f t="shared" si="551"/>
        <v>0</v>
      </c>
      <c r="CL286" s="131">
        <f t="shared" si="556"/>
        <v>1</v>
      </c>
      <c r="CM286" s="92">
        <f t="shared" si="552"/>
        <v>0</v>
      </c>
      <c r="CN286" s="13">
        <f t="shared" si="545"/>
        <v>0</v>
      </c>
      <c r="CO286" s="11">
        <f t="shared" si="511"/>
        <v>0</v>
      </c>
      <c r="CP286" s="13">
        <f t="shared" si="546"/>
        <v>0</v>
      </c>
      <c r="CQ286" s="11">
        <f t="shared" si="465"/>
        <v>0</v>
      </c>
      <c r="CR286" s="57">
        <f t="shared" si="466"/>
        <v>0</v>
      </c>
      <c r="CS286" s="57">
        <f t="shared" si="467"/>
        <v>0</v>
      </c>
      <c r="CT286" s="57">
        <f t="shared" si="459"/>
        <v>0</v>
      </c>
      <c r="CU286" s="24" t="str">
        <f t="shared" si="512"/>
        <v/>
      </c>
      <c r="CV286" s="24" t="str">
        <f t="shared" si="513"/>
        <v/>
      </c>
      <c r="CW286" s="24" t="str">
        <f t="shared" si="514"/>
        <v/>
      </c>
      <c r="CX286" s="24" t="str">
        <f t="shared" si="515"/>
        <v/>
      </c>
      <c r="CY286" s="24" t="str">
        <f t="shared" si="516"/>
        <v/>
      </c>
      <c r="CZ286" s="24" t="str">
        <f t="shared" si="517"/>
        <v/>
      </c>
      <c r="DA286" s="24" t="str">
        <f t="shared" si="518"/>
        <v/>
      </c>
      <c r="DB286" s="24" t="str">
        <f t="shared" si="519"/>
        <v/>
      </c>
      <c r="DC286" s="24" t="str">
        <f t="shared" si="520"/>
        <v/>
      </c>
      <c r="DD286" s="24" t="str">
        <f t="shared" si="521"/>
        <v/>
      </c>
      <c r="DE286" s="24" t="str">
        <f t="shared" si="522"/>
        <v/>
      </c>
      <c r="DF286" s="24" t="str">
        <f t="shared" si="523"/>
        <v/>
      </c>
      <c r="DG286" s="24" t="str">
        <f t="shared" si="524"/>
        <v/>
      </c>
      <c r="EA286" s="7"/>
    </row>
    <row r="287" spans="2:131" x14ac:dyDescent="0.2">
      <c r="B287" s="61" t="str">
        <f t="shared" si="462"/>
        <v/>
      </c>
      <c r="C287" s="7" t="str">
        <f t="shared" si="557"/>
        <v/>
      </c>
      <c r="D287" s="60">
        <f t="shared" si="463"/>
        <v>0</v>
      </c>
      <c r="E287" s="7" t="str">
        <f t="shared" si="464"/>
        <v/>
      </c>
      <c r="F287" s="72" t="str">
        <f t="shared" si="460"/>
        <v/>
      </c>
      <c r="G287" s="108" t="str">
        <f t="shared" si="461"/>
        <v/>
      </c>
      <c r="H287" s="112">
        <f t="shared" si="558"/>
        <v>0</v>
      </c>
      <c r="I287" s="112">
        <f t="shared" si="559"/>
        <v>0</v>
      </c>
      <c r="J287" s="112">
        <f t="shared" si="560"/>
        <v>0</v>
      </c>
      <c r="K287" s="112">
        <f t="shared" si="561"/>
        <v>0</v>
      </c>
      <c r="L287" s="112">
        <f t="shared" si="562"/>
        <v>0</v>
      </c>
      <c r="M287" s="112">
        <f t="shared" si="563"/>
        <v>0</v>
      </c>
      <c r="N287" s="60"/>
      <c r="O287" s="61"/>
      <c r="P287" s="61"/>
      <c r="Q287" s="61"/>
      <c r="R287" s="61"/>
      <c r="S287" s="7"/>
      <c r="T287" s="67">
        <f t="shared" si="525"/>
        <v>1</v>
      </c>
      <c r="U287" s="76" t="str">
        <f t="shared" si="526"/>
        <v/>
      </c>
      <c r="V287" s="76" t="str">
        <f t="shared" si="527"/>
        <v/>
      </c>
      <c r="W287" s="76" t="str">
        <f t="shared" si="528"/>
        <v/>
      </c>
      <c r="X287" s="76" t="str">
        <f t="shared" si="529"/>
        <v/>
      </c>
      <c r="Y287" s="76" t="str">
        <f t="shared" si="530"/>
        <v/>
      </c>
      <c r="Z287" s="76" t="str">
        <f t="shared" si="531"/>
        <v/>
      </c>
      <c r="AA287" s="131" t="b">
        <f t="shared" si="469"/>
        <v>0</v>
      </c>
      <c r="AB287" s="131" t="b">
        <f t="shared" si="470"/>
        <v>0</v>
      </c>
      <c r="AC287" s="131" t="b">
        <f t="shared" si="471"/>
        <v>0</v>
      </c>
      <c r="AD287" s="131" t="b">
        <f t="shared" si="472"/>
        <v>0</v>
      </c>
      <c r="AE287" s="131" t="b">
        <f t="shared" si="473"/>
        <v>0</v>
      </c>
      <c r="AF287" s="131" t="b">
        <f t="shared" si="474"/>
        <v>0</v>
      </c>
      <c r="AG287" s="131">
        <f t="shared" si="547"/>
        <v>0</v>
      </c>
      <c r="AH287" s="131">
        <f t="shared" si="553"/>
        <v>1</v>
      </c>
      <c r="AI287" s="13">
        <f t="shared" si="475"/>
        <v>0</v>
      </c>
      <c r="AJ287" s="11">
        <f t="shared" si="532"/>
        <v>0</v>
      </c>
      <c r="AK287" s="67">
        <f t="shared" si="533"/>
        <v>1</v>
      </c>
      <c r="AL287" s="118" t="str">
        <f t="shared" si="534"/>
        <v/>
      </c>
      <c r="AM287" s="118" t="str">
        <f t="shared" si="535"/>
        <v/>
      </c>
      <c r="AN287" s="118" t="str">
        <f t="shared" si="536"/>
        <v/>
      </c>
      <c r="AO287" s="118" t="str">
        <f t="shared" si="537"/>
        <v/>
      </c>
      <c r="AP287" s="118" t="str">
        <f t="shared" si="538"/>
        <v/>
      </c>
      <c r="AQ287" s="118" t="str">
        <f t="shared" si="539"/>
        <v/>
      </c>
      <c r="AR287" s="118" t="str">
        <f t="shared" si="540"/>
        <v/>
      </c>
      <c r="AS287" s="60" t="b">
        <f t="shared" si="476"/>
        <v>0</v>
      </c>
      <c r="AT287" s="60" t="b">
        <f t="shared" si="477"/>
        <v>0</v>
      </c>
      <c r="AU287" s="60" t="b">
        <f t="shared" si="478"/>
        <v>0</v>
      </c>
      <c r="AV287" s="60" t="b">
        <f t="shared" si="479"/>
        <v>0</v>
      </c>
      <c r="AW287" s="60" t="b">
        <f t="shared" si="480"/>
        <v>0</v>
      </c>
      <c r="AX287" s="60" t="b">
        <f t="shared" si="481"/>
        <v>0</v>
      </c>
      <c r="AY287" s="60" t="b">
        <f t="shared" si="482"/>
        <v>0</v>
      </c>
      <c r="AZ287" s="131">
        <f t="shared" si="548"/>
        <v>0</v>
      </c>
      <c r="BA287" s="131">
        <f t="shared" si="554"/>
        <v>1</v>
      </c>
      <c r="BB287" s="13">
        <f t="shared" si="541"/>
        <v>0</v>
      </c>
      <c r="BC287" s="11">
        <f t="shared" si="483"/>
        <v>0</v>
      </c>
      <c r="BD287" s="67">
        <f t="shared" si="542"/>
        <v>1</v>
      </c>
      <c r="BE287" s="76" t="str">
        <f t="shared" si="484"/>
        <v/>
      </c>
      <c r="BF287" s="76" t="str">
        <f t="shared" si="485"/>
        <v/>
      </c>
      <c r="BG287" s="76" t="str">
        <f t="shared" si="486"/>
        <v/>
      </c>
      <c r="BH287" s="76" t="str">
        <f t="shared" si="487"/>
        <v/>
      </c>
      <c r="BI287" s="76" t="str">
        <f t="shared" si="488"/>
        <v/>
      </c>
      <c r="BJ287" s="76" t="str">
        <f t="shared" si="489"/>
        <v/>
      </c>
      <c r="BK287" s="131" t="b">
        <f t="shared" si="490"/>
        <v>0</v>
      </c>
      <c r="BL287" s="131" t="b">
        <f t="shared" si="491"/>
        <v>0</v>
      </c>
      <c r="BM287" s="131" t="b">
        <f t="shared" si="492"/>
        <v>0</v>
      </c>
      <c r="BN287" s="131" t="b">
        <f t="shared" si="493"/>
        <v>0</v>
      </c>
      <c r="BO287" s="131" t="b">
        <f t="shared" si="494"/>
        <v>0</v>
      </c>
      <c r="BP287" s="131" t="b">
        <f t="shared" si="495"/>
        <v>0</v>
      </c>
      <c r="BQ287" s="131">
        <f t="shared" si="549"/>
        <v>0</v>
      </c>
      <c r="BR287" s="131">
        <f t="shared" si="555"/>
        <v>1</v>
      </c>
      <c r="BS287" s="92">
        <f t="shared" si="550"/>
        <v>0</v>
      </c>
      <c r="BT287" s="13">
        <f t="shared" si="496"/>
        <v>0</v>
      </c>
      <c r="BU287" s="11">
        <f t="shared" si="543"/>
        <v>0</v>
      </c>
      <c r="BV287" s="67">
        <f t="shared" si="544"/>
        <v>1</v>
      </c>
      <c r="BW287" s="118" t="str">
        <f t="shared" si="497"/>
        <v/>
      </c>
      <c r="BX287" s="118" t="str">
        <f t="shared" si="498"/>
        <v/>
      </c>
      <c r="BY287" s="118" t="str">
        <f t="shared" si="499"/>
        <v/>
      </c>
      <c r="BZ287" s="118" t="str">
        <f t="shared" si="500"/>
        <v/>
      </c>
      <c r="CA287" s="118" t="str">
        <f t="shared" si="501"/>
        <v/>
      </c>
      <c r="CB287" s="118" t="str">
        <f t="shared" si="502"/>
        <v/>
      </c>
      <c r="CC287" s="118" t="str">
        <f t="shared" si="503"/>
        <v/>
      </c>
      <c r="CD287" s="60" t="b">
        <f t="shared" si="504"/>
        <v>0</v>
      </c>
      <c r="CE287" s="60" t="b">
        <f t="shared" si="505"/>
        <v>0</v>
      </c>
      <c r="CF287" s="60" t="b">
        <f t="shared" si="506"/>
        <v>0</v>
      </c>
      <c r="CG287" s="60" t="b">
        <f t="shared" si="507"/>
        <v>0</v>
      </c>
      <c r="CH287" s="60" t="b">
        <f t="shared" si="508"/>
        <v>0</v>
      </c>
      <c r="CI287" s="60" t="b">
        <f t="shared" si="509"/>
        <v>0</v>
      </c>
      <c r="CJ287" s="60" t="b">
        <f t="shared" si="510"/>
        <v>0</v>
      </c>
      <c r="CK287" s="131">
        <f t="shared" si="551"/>
        <v>0</v>
      </c>
      <c r="CL287" s="131">
        <f t="shared" si="556"/>
        <v>1</v>
      </c>
      <c r="CM287" s="92">
        <f t="shared" si="552"/>
        <v>0</v>
      </c>
      <c r="CN287" s="13">
        <f t="shared" si="545"/>
        <v>0</v>
      </c>
      <c r="CO287" s="11">
        <f t="shared" si="511"/>
        <v>0</v>
      </c>
      <c r="CP287" s="13">
        <f t="shared" si="546"/>
        <v>0</v>
      </c>
      <c r="CQ287" s="11">
        <f t="shared" si="465"/>
        <v>0</v>
      </c>
      <c r="CR287" s="57">
        <f t="shared" si="466"/>
        <v>0</v>
      </c>
      <c r="CS287" s="57">
        <f t="shared" si="467"/>
        <v>0</v>
      </c>
      <c r="CT287" s="57">
        <f t="shared" si="459"/>
        <v>0</v>
      </c>
      <c r="CU287" s="24" t="str">
        <f t="shared" si="512"/>
        <v/>
      </c>
      <c r="CV287" s="24" t="str">
        <f t="shared" si="513"/>
        <v/>
      </c>
      <c r="CW287" s="24" t="str">
        <f t="shared" si="514"/>
        <v/>
      </c>
      <c r="CX287" s="24" t="str">
        <f t="shared" si="515"/>
        <v/>
      </c>
      <c r="CY287" s="24" t="str">
        <f t="shared" si="516"/>
        <v/>
      </c>
      <c r="CZ287" s="24" t="str">
        <f t="shared" si="517"/>
        <v/>
      </c>
      <c r="DA287" s="24" t="str">
        <f t="shared" si="518"/>
        <v/>
      </c>
      <c r="DB287" s="24" t="str">
        <f t="shared" si="519"/>
        <v/>
      </c>
      <c r="DC287" s="24" t="str">
        <f t="shared" si="520"/>
        <v/>
      </c>
      <c r="DD287" s="24" t="str">
        <f t="shared" si="521"/>
        <v/>
      </c>
      <c r="DE287" s="24" t="str">
        <f t="shared" si="522"/>
        <v/>
      </c>
      <c r="DF287" s="24" t="str">
        <f t="shared" si="523"/>
        <v/>
      </c>
      <c r="DG287" s="24" t="str">
        <f t="shared" si="524"/>
        <v/>
      </c>
      <c r="EA287" s="7"/>
    </row>
    <row r="288" spans="2:131" x14ac:dyDescent="0.2">
      <c r="B288" s="61" t="str">
        <f t="shared" si="462"/>
        <v/>
      </c>
      <c r="C288" s="7" t="str">
        <f t="shared" si="557"/>
        <v/>
      </c>
      <c r="D288" s="60">
        <f t="shared" si="463"/>
        <v>0</v>
      </c>
      <c r="E288" s="7" t="str">
        <f t="shared" si="464"/>
        <v/>
      </c>
      <c r="F288" s="72" t="str">
        <f t="shared" si="460"/>
        <v/>
      </c>
      <c r="G288" s="108" t="str">
        <f t="shared" si="461"/>
        <v/>
      </c>
      <c r="H288" s="112">
        <f t="shared" si="558"/>
        <v>0</v>
      </c>
      <c r="I288" s="112">
        <f t="shared" si="559"/>
        <v>0</v>
      </c>
      <c r="J288" s="112">
        <f t="shared" si="560"/>
        <v>0</v>
      </c>
      <c r="K288" s="112">
        <f t="shared" si="561"/>
        <v>0</v>
      </c>
      <c r="L288" s="112">
        <f t="shared" si="562"/>
        <v>0</v>
      </c>
      <c r="M288" s="112">
        <f t="shared" si="563"/>
        <v>0</v>
      </c>
      <c r="N288" s="60"/>
      <c r="O288" s="61"/>
      <c r="P288" s="61"/>
      <c r="Q288" s="61"/>
      <c r="R288" s="61"/>
      <c r="S288" s="7"/>
      <c r="T288" s="67">
        <f t="shared" si="525"/>
        <v>1</v>
      </c>
      <c r="U288" s="76" t="str">
        <f t="shared" si="526"/>
        <v/>
      </c>
      <c r="V288" s="76" t="str">
        <f t="shared" si="527"/>
        <v/>
      </c>
      <c r="W288" s="76" t="str">
        <f t="shared" si="528"/>
        <v/>
      </c>
      <c r="X288" s="76" t="str">
        <f t="shared" si="529"/>
        <v/>
      </c>
      <c r="Y288" s="76" t="str">
        <f t="shared" si="530"/>
        <v/>
      </c>
      <c r="Z288" s="76" t="str">
        <f t="shared" si="531"/>
        <v/>
      </c>
      <c r="AA288" s="131" t="b">
        <f t="shared" si="469"/>
        <v>0</v>
      </c>
      <c r="AB288" s="131" t="b">
        <f t="shared" si="470"/>
        <v>0</v>
      </c>
      <c r="AC288" s="131" t="b">
        <f t="shared" si="471"/>
        <v>0</v>
      </c>
      <c r="AD288" s="131" t="b">
        <f t="shared" si="472"/>
        <v>0</v>
      </c>
      <c r="AE288" s="131" t="b">
        <f t="shared" si="473"/>
        <v>0</v>
      </c>
      <c r="AF288" s="131" t="b">
        <f t="shared" si="474"/>
        <v>0</v>
      </c>
      <c r="AG288" s="131">
        <f t="shared" si="547"/>
        <v>0</v>
      </c>
      <c r="AH288" s="131">
        <f t="shared" si="553"/>
        <v>1</v>
      </c>
      <c r="AI288" s="13">
        <f t="shared" si="475"/>
        <v>0</v>
      </c>
      <c r="AJ288" s="11">
        <f t="shared" si="532"/>
        <v>0</v>
      </c>
      <c r="AK288" s="67">
        <f t="shared" si="533"/>
        <v>1</v>
      </c>
      <c r="AL288" s="118" t="str">
        <f t="shared" si="534"/>
        <v/>
      </c>
      <c r="AM288" s="118" t="str">
        <f t="shared" si="535"/>
        <v/>
      </c>
      <c r="AN288" s="118" t="str">
        <f t="shared" si="536"/>
        <v/>
      </c>
      <c r="AO288" s="118" t="str">
        <f t="shared" si="537"/>
        <v/>
      </c>
      <c r="AP288" s="118" t="str">
        <f t="shared" si="538"/>
        <v/>
      </c>
      <c r="AQ288" s="118" t="str">
        <f t="shared" si="539"/>
        <v/>
      </c>
      <c r="AR288" s="118" t="str">
        <f t="shared" si="540"/>
        <v/>
      </c>
      <c r="AS288" s="60" t="b">
        <f t="shared" si="476"/>
        <v>0</v>
      </c>
      <c r="AT288" s="60" t="b">
        <f t="shared" si="477"/>
        <v>0</v>
      </c>
      <c r="AU288" s="60" t="b">
        <f t="shared" si="478"/>
        <v>0</v>
      </c>
      <c r="AV288" s="60" t="b">
        <f t="shared" si="479"/>
        <v>0</v>
      </c>
      <c r="AW288" s="60" t="b">
        <f t="shared" si="480"/>
        <v>0</v>
      </c>
      <c r="AX288" s="60" t="b">
        <f t="shared" si="481"/>
        <v>0</v>
      </c>
      <c r="AY288" s="60" t="b">
        <f t="shared" si="482"/>
        <v>0</v>
      </c>
      <c r="AZ288" s="131">
        <f t="shared" si="548"/>
        <v>0</v>
      </c>
      <c r="BA288" s="131">
        <f t="shared" si="554"/>
        <v>1</v>
      </c>
      <c r="BB288" s="13">
        <f t="shared" si="541"/>
        <v>0</v>
      </c>
      <c r="BC288" s="11">
        <f t="shared" si="483"/>
        <v>0</v>
      </c>
      <c r="BD288" s="67">
        <f t="shared" si="542"/>
        <v>1</v>
      </c>
      <c r="BE288" s="76" t="str">
        <f t="shared" si="484"/>
        <v/>
      </c>
      <c r="BF288" s="76" t="str">
        <f t="shared" si="485"/>
        <v/>
      </c>
      <c r="BG288" s="76" t="str">
        <f t="shared" si="486"/>
        <v/>
      </c>
      <c r="BH288" s="76" t="str">
        <f t="shared" si="487"/>
        <v/>
      </c>
      <c r="BI288" s="76" t="str">
        <f t="shared" si="488"/>
        <v/>
      </c>
      <c r="BJ288" s="76" t="str">
        <f t="shared" si="489"/>
        <v/>
      </c>
      <c r="BK288" s="131" t="b">
        <f t="shared" si="490"/>
        <v>0</v>
      </c>
      <c r="BL288" s="131" t="b">
        <f t="shared" si="491"/>
        <v>0</v>
      </c>
      <c r="BM288" s="131" t="b">
        <f t="shared" si="492"/>
        <v>0</v>
      </c>
      <c r="BN288" s="131" t="b">
        <f t="shared" si="493"/>
        <v>0</v>
      </c>
      <c r="BO288" s="131" t="b">
        <f t="shared" si="494"/>
        <v>0</v>
      </c>
      <c r="BP288" s="131" t="b">
        <f t="shared" si="495"/>
        <v>0</v>
      </c>
      <c r="BQ288" s="131">
        <f t="shared" si="549"/>
        <v>0</v>
      </c>
      <c r="BR288" s="131">
        <f t="shared" si="555"/>
        <v>1</v>
      </c>
      <c r="BS288" s="92">
        <f t="shared" si="550"/>
        <v>0</v>
      </c>
      <c r="BT288" s="13">
        <f t="shared" si="496"/>
        <v>0</v>
      </c>
      <c r="BU288" s="11">
        <f t="shared" si="543"/>
        <v>0</v>
      </c>
      <c r="BV288" s="67">
        <f t="shared" si="544"/>
        <v>1</v>
      </c>
      <c r="BW288" s="118" t="str">
        <f t="shared" si="497"/>
        <v/>
      </c>
      <c r="BX288" s="118" t="str">
        <f t="shared" si="498"/>
        <v/>
      </c>
      <c r="BY288" s="118" t="str">
        <f t="shared" si="499"/>
        <v/>
      </c>
      <c r="BZ288" s="118" t="str">
        <f t="shared" si="500"/>
        <v/>
      </c>
      <c r="CA288" s="118" t="str">
        <f t="shared" si="501"/>
        <v/>
      </c>
      <c r="CB288" s="118" t="str">
        <f t="shared" si="502"/>
        <v/>
      </c>
      <c r="CC288" s="118" t="str">
        <f t="shared" si="503"/>
        <v/>
      </c>
      <c r="CD288" s="60" t="b">
        <f t="shared" si="504"/>
        <v>0</v>
      </c>
      <c r="CE288" s="60" t="b">
        <f t="shared" si="505"/>
        <v>0</v>
      </c>
      <c r="CF288" s="60" t="b">
        <f t="shared" si="506"/>
        <v>0</v>
      </c>
      <c r="CG288" s="60" t="b">
        <f t="shared" si="507"/>
        <v>0</v>
      </c>
      <c r="CH288" s="60" t="b">
        <f t="shared" si="508"/>
        <v>0</v>
      </c>
      <c r="CI288" s="60" t="b">
        <f t="shared" si="509"/>
        <v>0</v>
      </c>
      <c r="CJ288" s="60" t="b">
        <f t="shared" si="510"/>
        <v>0</v>
      </c>
      <c r="CK288" s="131">
        <f t="shared" si="551"/>
        <v>0</v>
      </c>
      <c r="CL288" s="131">
        <f t="shared" si="556"/>
        <v>1</v>
      </c>
      <c r="CM288" s="92">
        <f t="shared" si="552"/>
        <v>0</v>
      </c>
      <c r="CN288" s="13">
        <f t="shared" si="545"/>
        <v>0</v>
      </c>
      <c r="CO288" s="11">
        <f t="shared" si="511"/>
        <v>0</v>
      </c>
      <c r="CP288" s="13">
        <f t="shared" si="546"/>
        <v>0</v>
      </c>
      <c r="CQ288" s="11">
        <f t="shared" si="465"/>
        <v>0</v>
      </c>
      <c r="CR288" s="57">
        <f t="shared" si="466"/>
        <v>0</v>
      </c>
      <c r="CS288" s="57">
        <f t="shared" si="467"/>
        <v>0</v>
      </c>
      <c r="CT288" s="57">
        <f t="shared" si="459"/>
        <v>0</v>
      </c>
      <c r="CU288" s="24" t="str">
        <f t="shared" si="512"/>
        <v/>
      </c>
      <c r="CV288" s="24" t="str">
        <f t="shared" si="513"/>
        <v/>
      </c>
      <c r="CW288" s="24" t="str">
        <f t="shared" si="514"/>
        <v/>
      </c>
      <c r="CX288" s="24" t="str">
        <f t="shared" si="515"/>
        <v/>
      </c>
      <c r="CY288" s="24" t="str">
        <f t="shared" si="516"/>
        <v/>
      </c>
      <c r="CZ288" s="24" t="str">
        <f t="shared" si="517"/>
        <v/>
      </c>
      <c r="DA288" s="24" t="str">
        <f t="shared" si="518"/>
        <v/>
      </c>
      <c r="DB288" s="24" t="str">
        <f t="shared" si="519"/>
        <v/>
      </c>
      <c r="DC288" s="24" t="str">
        <f t="shared" si="520"/>
        <v/>
      </c>
      <c r="DD288" s="24" t="str">
        <f t="shared" si="521"/>
        <v/>
      </c>
      <c r="DE288" s="24" t="str">
        <f t="shared" si="522"/>
        <v/>
      </c>
      <c r="DF288" s="24" t="str">
        <f t="shared" si="523"/>
        <v/>
      </c>
      <c r="DG288" s="24" t="str">
        <f t="shared" si="524"/>
        <v/>
      </c>
      <c r="EA288" s="7"/>
    </row>
    <row r="289" spans="2:131" x14ac:dyDescent="0.2">
      <c r="B289" s="61" t="str">
        <f t="shared" si="462"/>
        <v/>
      </c>
      <c r="C289" s="7" t="str">
        <f t="shared" si="557"/>
        <v/>
      </c>
      <c r="D289" s="60">
        <f t="shared" si="463"/>
        <v>0</v>
      </c>
      <c r="E289" s="7" t="str">
        <f t="shared" si="464"/>
        <v/>
      </c>
      <c r="F289" s="72" t="str">
        <f t="shared" si="460"/>
        <v/>
      </c>
      <c r="G289" s="108" t="str">
        <f t="shared" si="461"/>
        <v/>
      </c>
      <c r="H289" s="112">
        <f t="shared" si="558"/>
        <v>0</v>
      </c>
      <c r="I289" s="112">
        <f t="shared" si="559"/>
        <v>0</v>
      </c>
      <c r="J289" s="112">
        <f t="shared" si="560"/>
        <v>0</v>
      </c>
      <c r="K289" s="112">
        <f t="shared" si="561"/>
        <v>0</v>
      </c>
      <c r="L289" s="112">
        <f t="shared" si="562"/>
        <v>0</v>
      </c>
      <c r="M289" s="112">
        <f t="shared" si="563"/>
        <v>0</v>
      </c>
      <c r="N289" s="60"/>
      <c r="O289" s="61"/>
      <c r="P289" s="61"/>
      <c r="Q289" s="61"/>
      <c r="R289" s="61"/>
      <c r="S289" s="7"/>
      <c r="T289" s="67">
        <f t="shared" si="525"/>
        <v>1</v>
      </c>
      <c r="U289" s="76" t="str">
        <f t="shared" si="526"/>
        <v/>
      </c>
      <c r="V289" s="76" t="str">
        <f t="shared" si="527"/>
        <v/>
      </c>
      <c r="W289" s="76" t="str">
        <f t="shared" si="528"/>
        <v/>
      </c>
      <c r="X289" s="76" t="str">
        <f t="shared" si="529"/>
        <v/>
      </c>
      <c r="Y289" s="76" t="str">
        <f t="shared" si="530"/>
        <v/>
      </c>
      <c r="Z289" s="76" t="str">
        <f t="shared" si="531"/>
        <v/>
      </c>
      <c r="AA289" s="131" t="b">
        <f t="shared" si="469"/>
        <v>0</v>
      </c>
      <c r="AB289" s="131" t="b">
        <f t="shared" si="470"/>
        <v>0</v>
      </c>
      <c r="AC289" s="131" t="b">
        <f t="shared" si="471"/>
        <v>0</v>
      </c>
      <c r="AD289" s="131" t="b">
        <f t="shared" si="472"/>
        <v>0</v>
      </c>
      <c r="AE289" s="131" t="b">
        <f t="shared" si="473"/>
        <v>0</v>
      </c>
      <c r="AF289" s="131" t="b">
        <f t="shared" si="474"/>
        <v>0</v>
      </c>
      <c r="AG289" s="131">
        <f t="shared" si="547"/>
        <v>0</v>
      </c>
      <c r="AH289" s="131">
        <f t="shared" si="553"/>
        <v>1</v>
      </c>
      <c r="AI289" s="13">
        <f t="shared" si="475"/>
        <v>0</v>
      </c>
      <c r="AJ289" s="11">
        <f t="shared" si="532"/>
        <v>0</v>
      </c>
      <c r="AK289" s="67">
        <f t="shared" si="533"/>
        <v>1</v>
      </c>
      <c r="AL289" s="118" t="str">
        <f t="shared" si="534"/>
        <v/>
      </c>
      <c r="AM289" s="118" t="str">
        <f t="shared" si="535"/>
        <v/>
      </c>
      <c r="AN289" s="118" t="str">
        <f t="shared" si="536"/>
        <v/>
      </c>
      <c r="AO289" s="118" t="str">
        <f t="shared" si="537"/>
        <v/>
      </c>
      <c r="AP289" s="118" t="str">
        <f t="shared" si="538"/>
        <v/>
      </c>
      <c r="AQ289" s="118" t="str">
        <f t="shared" si="539"/>
        <v/>
      </c>
      <c r="AR289" s="118" t="str">
        <f t="shared" si="540"/>
        <v/>
      </c>
      <c r="AS289" s="60" t="b">
        <f t="shared" si="476"/>
        <v>0</v>
      </c>
      <c r="AT289" s="60" t="b">
        <f t="shared" si="477"/>
        <v>0</v>
      </c>
      <c r="AU289" s="60" t="b">
        <f t="shared" si="478"/>
        <v>0</v>
      </c>
      <c r="AV289" s="60" t="b">
        <f t="shared" si="479"/>
        <v>0</v>
      </c>
      <c r="AW289" s="60" t="b">
        <f t="shared" si="480"/>
        <v>0</v>
      </c>
      <c r="AX289" s="60" t="b">
        <f t="shared" si="481"/>
        <v>0</v>
      </c>
      <c r="AY289" s="60" t="b">
        <f t="shared" si="482"/>
        <v>0</v>
      </c>
      <c r="AZ289" s="131">
        <f t="shared" si="548"/>
        <v>0</v>
      </c>
      <c r="BA289" s="131">
        <f t="shared" si="554"/>
        <v>1</v>
      </c>
      <c r="BB289" s="13">
        <f t="shared" si="541"/>
        <v>0</v>
      </c>
      <c r="BC289" s="11">
        <f t="shared" si="483"/>
        <v>0</v>
      </c>
      <c r="BD289" s="67">
        <f t="shared" si="542"/>
        <v>1</v>
      </c>
      <c r="BE289" s="76" t="str">
        <f t="shared" si="484"/>
        <v/>
      </c>
      <c r="BF289" s="76" t="str">
        <f t="shared" si="485"/>
        <v/>
      </c>
      <c r="BG289" s="76" t="str">
        <f t="shared" si="486"/>
        <v/>
      </c>
      <c r="BH289" s="76" t="str">
        <f t="shared" si="487"/>
        <v/>
      </c>
      <c r="BI289" s="76" t="str">
        <f t="shared" si="488"/>
        <v/>
      </c>
      <c r="BJ289" s="76" t="str">
        <f t="shared" si="489"/>
        <v/>
      </c>
      <c r="BK289" s="131" t="b">
        <f t="shared" si="490"/>
        <v>0</v>
      </c>
      <c r="BL289" s="131" t="b">
        <f t="shared" si="491"/>
        <v>0</v>
      </c>
      <c r="BM289" s="131" t="b">
        <f t="shared" si="492"/>
        <v>0</v>
      </c>
      <c r="BN289" s="131" t="b">
        <f t="shared" si="493"/>
        <v>0</v>
      </c>
      <c r="BO289" s="131" t="b">
        <f t="shared" si="494"/>
        <v>0</v>
      </c>
      <c r="BP289" s="131" t="b">
        <f t="shared" si="495"/>
        <v>0</v>
      </c>
      <c r="BQ289" s="131">
        <f t="shared" si="549"/>
        <v>0</v>
      </c>
      <c r="BR289" s="131">
        <f t="shared" si="555"/>
        <v>1</v>
      </c>
      <c r="BS289" s="92">
        <f t="shared" si="550"/>
        <v>0</v>
      </c>
      <c r="BT289" s="13">
        <f t="shared" si="496"/>
        <v>0</v>
      </c>
      <c r="BU289" s="11">
        <f t="shared" si="543"/>
        <v>0</v>
      </c>
      <c r="BV289" s="67">
        <f t="shared" si="544"/>
        <v>1</v>
      </c>
      <c r="BW289" s="118" t="str">
        <f t="shared" si="497"/>
        <v/>
      </c>
      <c r="BX289" s="118" t="str">
        <f t="shared" si="498"/>
        <v/>
      </c>
      <c r="BY289" s="118" t="str">
        <f t="shared" si="499"/>
        <v/>
      </c>
      <c r="BZ289" s="118" t="str">
        <f t="shared" si="500"/>
        <v/>
      </c>
      <c r="CA289" s="118" t="str">
        <f t="shared" si="501"/>
        <v/>
      </c>
      <c r="CB289" s="118" t="str">
        <f t="shared" si="502"/>
        <v/>
      </c>
      <c r="CC289" s="118" t="str">
        <f t="shared" si="503"/>
        <v/>
      </c>
      <c r="CD289" s="60" t="b">
        <f t="shared" si="504"/>
        <v>0</v>
      </c>
      <c r="CE289" s="60" t="b">
        <f t="shared" si="505"/>
        <v>0</v>
      </c>
      <c r="CF289" s="60" t="b">
        <f t="shared" si="506"/>
        <v>0</v>
      </c>
      <c r="CG289" s="60" t="b">
        <f t="shared" si="507"/>
        <v>0</v>
      </c>
      <c r="CH289" s="60" t="b">
        <f t="shared" si="508"/>
        <v>0</v>
      </c>
      <c r="CI289" s="60" t="b">
        <f t="shared" si="509"/>
        <v>0</v>
      </c>
      <c r="CJ289" s="60" t="b">
        <f t="shared" si="510"/>
        <v>0</v>
      </c>
      <c r="CK289" s="131">
        <f t="shared" si="551"/>
        <v>0</v>
      </c>
      <c r="CL289" s="131">
        <f t="shared" si="556"/>
        <v>1</v>
      </c>
      <c r="CM289" s="92">
        <f t="shared" si="552"/>
        <v>0</v>
      </c>
      <c r="CN289" s="13">
        <f t="shared" si="545"/>
        <v>0</v>
      </c>
      <c r="CO289" s="11">
        <f t="shared" si="511"/>
        <v>0</v>
      </c>
      <c r="CP289" s="13">
        <f t="shared" si="546"/>
        <v>0</v>
      </c>
      <c r="CQ289" s="11">
        <f t="shared" si="465"/>
        <v>0</v>
      </c>
      <c r="CR289" s="57">
        <f t="shared" si="466"/>
        <v>0</v>
      </c>
      <c r="CS289" s="57">
        <f t="shared" si="467"/>
        <v>0</v>
      </c>
      <c r="CT289" s="57">
        <f t="shared" si="459"/>
        <v>0</v>
      </c>
      <c r="CU289" s="24" t="str">
        <f t="shared" si="512"/>
        <v/>
      </c>
      <c r="CV289" s="24" t="str">
        <f t="shared" si="513"/>
        <v/>
      </c>
      <c r="CW289" s="24" t="str">
        <f t="shared" si="514"/>
        <v/>
      </c>
      <c r="CX289" s="24" t="str">
        <f t="shared" si="515"/>
        <v/>
      </c>
      <c r="CY289" s="24" t="str">
        <f t="shared" si="516"/>
        <v/>
      </c>
      <c r="CZ289" s="24" t="str">
        <f t="shared" si="517"/>
        <v/>
      </c>
      <c r="DA289" s="24" t="str">
        <f t="shared" si="518"/>
        <v/>
      </c>
      <c r="DB289" s="24" t="str">
        <f t="shared" si="519"/>
        <v/>
      </c>
      <c r="DC289" s="24" t="str">
        <f t="shared" si="520"/>
        <v/>
      </c>
      <c r="DD289" s="24" t="str">
        <f t="shared" si="521"/>
        <v/>
      </c>
      <c r="DE289" s="24" t="str">
        <f t="shared" si="522"/>
        <v/>
      </c>
      <c r="DF289" s="24" t="str">
        <f t="shared" si="523"/>
        <v/>
      </c>
      <c r="DG289" s="24" t="str">
        <f t="shared" si="524"/>
        <v/>
      </c>
      <c r="EA289" s="7"/>
    </row>
    <row r="290" spans="2:131" x14ac:dyDescent="0.2">
      <c r="B290" s="61" t="str">
        <f t="shared" si="462"/>
        <v/>
      </c>
      <c r="C290" s="7" t="str">
        <f t="shared" si="557"/>
        <v/>
      </c>
      <c r="D290" s="60">
        <f t="shared" si="463"/>
        <v>0</v>
      </c>
      <c r="E290" s="7" t="str">
        <f t="shared" si="464"/>
        <v/>
      </c>
      <c r="F290" s="72" t="str">
        <f t="shared" si="460"/>
        <v/>
      </c>
      <c r="G290" s="108" t="str">
        <f t="shared" si="461"/>
        <v/>
      </c>
      <c r="H290" s="112">
        <f t="shared" si="558"/>
        <v>0</v>
      </c>
      <c r="I290" s="112">
        <f t="shared" si="559"/>
        <v>0</v>
      </c>
      <c r="J290" s="112">
        <f t="shared" si="560"/>
        <v>0</v>
      </c>
      <c r="K290" s="112">
        <f t="shared" si="561"/>
        <v>0</v>
      </c>
      <c r="L290" s="112">
        <f t="shared" si="562"/>
        <v>0</v>
      </c>
      <c r="M290" s="112">
        <f t="shared" si="563"/>
        <v>0</v>
      </c>
      <c r="N290" s="60"/>
      <c r="O290" s="61"/>
      <c r="P290" s="61"/>
      <c r="Q290" s="61"/>
      <c r="R290" s="61"/>
      <c r="S290" s="7"/>
      <c r="T290" s="67">
        <f t="shared" si="525"/>
        <v>1</v>
      </c>
      <c r="U290" s="76" t="str">
        <f t="shared" si="526"/>
        <v/>
      </c>
      <c r="V290" s="76" t="str">
        <f t="shared" si="527"/>
        <v/>
      </c>
      <c r="W290" s="76" t="str">
        <f t="shared" si="528"/>
        <v/>
      </c>
      <c r="X290" s="76" t="str">
        <f t="shared" si="529"/>
        <v/>
      </c>
      <c r="Y290" s="76" t="str">
        <f t="shared" si="530"/>
        <v/>
      </c>
      <c r="Z290" s="76" t="str">
        <f t="shared" si="531"/>
        <v/>
      </c>
      <c r="AA290" s="131" t="b">
        <f t="shared" si="469"/>
        <v>0</v>
      </c>
      <c r="AB290" s="131" t="b">
        <f t="shared" si="470"/>
        <v>0</v>
      </c>
      <c r="AC290" s="131" t="b">
        <f t="shared" si="471"/>
        <v>0</v>
      </c>
      <c r="AD290" s="131" t="b">
        <f t="shared" si="472"/>
        <v>0</v>
      </c>
      <c r="AE290" s="131" t="b">
        <f t="shared" si="473"/>
        <v>0</v>
      </c>
      <c r="AF290" s="131" t="b">
        <f t="shared" si="474"/>
        <v>0</v>
      </c>
      <c r="AG290" s="131">
        <f t="shared" si="547"/>
        <v>0</v>
      </c>
      <c r="AH290" s="131">
        <f t="shared" si="553"/>
        <v>1</v>
      </c>
      <c r="AI290" s="13">
        <f t="shared" si="475"/>
        <v>0</v>
      </c>
      <c r="AJ290" s="11">
        <f t="shared" si="532"/>
        <v>0</v>
      </c>
      <c r="AK290" s="67">
        <f t="shared" si="533"/>
        <v>1</v>
      </c>
      <c r="AL290" s="118" t="str">
        <f t="shared" si="534"/>
        <v/>
      </c>
      <c r="AM290" s="118" t="str">
        <f t="shared" si="535"/>
        <v/>
      </c>
      <c r="AN290" s="118" t="str">
        <f t="shared" si="536"/>
        <v/>
      </c>
      <c r="AO290" s="118" t="str">
        <f t="shared" si="537"/>
        <v/>
      </c>
      <c r="AP290" s="118" t="str">
        <f t="shared" si="538"/>
        <v/>
      </c>
      <c r="AQ290" s="118" t="str">
        <f t="shared" si="539"/>
        <v/>
      </c>
      <c r="AR290" s="118" t="str">
        <f t="shared" si="540"/>
        <v/>
      </c>
      <c r="AS290" s="60" t="b">
        <f t="shared" si="476"/>
        <v>0</v>
      </c>
      <c r="AT290" s="60" t="b">
        <f t="shared" si="477"/>
        <v>0</v>
      </c>
      <c r="AU290" s="60" t="b">
        <f t="shared" si="478"/>
        <v>0</v>
      </c>
      <c r="AV290" s="60" t="b">
        <f t="shared" si="479"/>
        <v>0</v>
      </c>
      <c r="AW290" s="60" t="b">
        <f t="shared" si="480"/>
        <v>0</v>
      </c>
      <c r="AX290" s="60" t="b">
        <f t="shared" si="481"/>
        <v>0</v>
      </c>
      <c r="AY290" s="60" t="b">
        <f t="shared" si="482"/>
        <v>0</v>
      </c>
      <c r="AZ290" s="131">
        <f t="shared" si="548"/>
        <v>0</v>
      </c>
      <c r="BA290" s="131">
        <f t="shared" si="554"/>
        <v>1</v>
      </c>
      <c r="BB290" s="13">
        <f t="shared" si="541"/>
        <v>0</v>
      </c>
      <c r="BC290" s="11">
        <f t="shared" si="483"/>
        <v>0</v>
      </c>
      <c r="BD290" s="67">
        <f t="shared" si="542"/>
        <v>1</v>
      </c>
      <c r="BE290" s="76" t="str">
        <f t="shared" si="484"/>
        <v/>
      </c>
      <c r="BF290" s="76" t="str">
        <f t="shared" si="485"/>
        <v/>
      </c>
      <c r="BG290" s="76" t="str">
        <f t="shared" si="486"/>
        <v/>
      </c>
      <c r="BH290" s="76" t="str">
        <f t="shared" si="487"/>
        <v/>
      </c>
      <c r="BI290" s="76" t="str">
        <f t="shared" si="488"/>
        <v/>
      </c>
      <c r="BJ290" s="76" t="str">
        <f t="shared" si="489"/>
        <v/>
      </c>
      <c r="BK290" s="131" t="b">
        <f t="shared" si="490"/>
        <v>0</v>
      </c>
      <c r="BL290" s="131" t="b">
        <f t="shared" si="491"/>
        <v>0</v>
      </c>
      <c r="BM290" s="131" t="b">
        <f t="shared" si="492"/>
        <v>0</v>
      </c>
      <c r="BN290" s="131" t="b">
        <f t="shared" si="493"/>
        <v>0</v>
      </c>
      <c r="BO290" s="131" t="b">
        <f t="shared" si="494"/>
        <v>0</v>
      </c>
      <c r="BP290" s="131" t="b">
        <f t="shared" si="495"/>
        <v>0</v>
      </c>
      <c r="BQ290" s="131">
        <f t="shared" si="549"/>
        <v>0</v>
      </c>
      <c r="BR290" s="131">
        <f t="shared" si="555"/>
        <v>1</v>
      </c>
      <c r="BS290" s="92">
        <f t="shared" si="550"/>
        <v>0</v>
      </c>
      <c r="BT290" s="13">
        <f t="shared" si="496"/>
        <v>0</v>
      </c>
      <c r="BU290" s="11">
        <f t="shared" si="543"/>
        <v>0</v>
      </c>
      <c r="BV290" s="67">
        <f t="shared" si="544"/>
        <v>1</v>
      </c>
      <c r="BW290" s="118" t="str">
        <f t="shared" si="497"/>
        <v/>
      </c>
      <c r="BX290" s="118" t="str">
        <f t="shared" si="498"/>
        <v/>
      </c>
      <c r="BY290" s="118" t="str">
        <f t="shared" si="499"/>
        <v/>
      </c>
      <c r="BZ290" s="118" t="str">
        <f t="shared" si="500"/>
        <v/>
      </c>
      <c r="CA290" s="118" t="str">
        <f t="shared" si="501"/>
        <v/>
      </c>
      <c r="CB290" s="118" t="str">
        <f t="shared" si="502"/>
        <v/>
      </c>
      <c r="CC290" s="118" t="str">
        <f t="shared" si="503"/>
        <v/>
      </c>
      <c r="CD290" s="60" t="b">
        <f t="shared" si="504"/>
        <v>0</v>
      </c>
      <c r="CE290" s="60" t="b">
        <f t="shared" si="505"/>
        <v>0</v>
      </c>
      <c r="CF290" s="60" t="b">
        <f t="shared" si="506"/>
        <v>0</v>
      </c>
      <c r="CG290" s="60" t="b">
        <f t="shared" si="507"/>
        <v>0</v>
      </c>
      <c r="CH290" s="60" t="b">
        <f t="shared" si="508"/>
        <v>0</v>
      </c>
      <c r="CI290" s="60" t="b">
        <f t="shared" si="509"/>
        <v>0</v>
      </c>
      <c r="CJ290" s="60" t="b">
        <f t="shared" si="510"/>
        <v>0</v>
      </c>
      <c r="CK290" s="131">
        <f t="shared" si="551"/>
        <v>0</v>
      </c>
      <c r="CL290" s="131">
        <f t="shared" si="556"/>
        <v>1</v>
      </c>
      <c r="CM290" s="92">
        <f t="shared" si="552"/>
        <v>0</v>
      </c>
      <c r="CN290" s="13">
        <f t="shared" si="545"/>
        <v>0</v>
      </c>
      <c r="CO290" s="11">
        <f t="shared" si="511"/>
        <v>0</v>
      </c>
      <c r="CP290" s="13">
        <f t="shared" si="546"/>
        <v>0</v>
      </c>
      <c r="CQ290" s="11">
        <f t="shared" si="465"/>
        <v>0</v>
      </c>
      <c r="CR290" s="57">
        <f t="shared" si="466"/>
        <v>0</v>
      </c>
      <c r="CS290" s="57">
        <f t="shared" si="467"/>
        <v>0</v>
      </c>
      <c r="CT290" s="57">
        <f t="shared" si="459"/>
        <v>0</v>
      </c>
      <c r="CU290" s="24" t="str">
        <f t="shared" si="512"/>
        <v/>
      </c>
      <c r="CV290" s="24" t="str">
        <f t="shared" si="513"/>
        <v/>
      </c>
      <c r="CW290" s="24" t="str">
        <f t="shared" si="514"/>
        <v/>
      </c>
      <c r="CX290" s="24" t="str">
        <f t="shared" si="515"/>
        <v/>
      </c>
      <c r="CY290" s="24" t="str">
        <f t="shared" si="516"/>
        <v/>
      </c>
      <c r="CZ290" s="24" t="str">
        <f t="shared" si="517"/>
        <v/>
      </c>
      <c r="DA290" s="24" t="str">
        <f t="shared" si="518"/>
        <v/>
      </c>
      <c r="DB290" s="24" t="str">
        <f t="shared" si="519"/>
        <v/>
      </c>
      <c r="DC290" s="24" t="str">
        <f t="shared" si="520"/>
        <v/>
      </c>
      <c r="DD290" s="24" t="str">
        <f t="shared" si="521"/>
        <v/>
      </c>
      <c r="DE290" s="24" t="str">
        <f t="shared" si="522"/>
        <v/>
      </c>
      <c r="DF290" s="24" t="str">
        <f t="shared" si="523"/>
        <v/>
      </c>
      <c r="DG290" s="24" t="str">
        <f t="shared" si="524"/>
        <v/>
      </c>
      <c r="EA290" s="7"/>
    </row>
    <row r="291" spans="2:131" x14ac:dyDescent="0.2">
      <c r="B291" s="61" t="str">
        <f t="shared" si="462"/>
        <v/>
      </c>
      <c r="C291" s="7" t="str">
        <f t="shared" si="557"/>
        <v/>
      </c>
      <c r="D291" s="60">
        <f t="shared" si="463"/>
        <v>0</v>
      </c>
      <c r="E291" s="7" t="str">
        <f t="shared" si="464"/>
        <v/>
      </c>
      <c r="F291" s="72" t="str">
        <f t="shared" si="460"/>
        <v/>
      </c>
      <c r="G291" s="108" t="str">
        <f t="shared" si="461"/>
        <v/>
      </c>
      <c r="H291" s="112">
        <f t="shared" si="558"/>
        <v>0</v>
      </c>
      <c r="I291" s="112">
        <f t="shared" si="559"/>
        <v>0</v>
      </c>
      <c r="J291" s="112">
        <f t="shared" si="560"/>
        <v>0</v>
      </c>
      <c r="K291" s="112">
        <f t="shared" si="561"/>
        <v>0</v>
      </c>
      <c r="L291" s="112">
        <f t="shared" si="562"/>
        <v>0</v>
      </c>
      <c r="M291" s="112">
        <f t="shared" si="563"/>
        <v>0</v>
      </c>
      <c r="N291" s="60"/>
      <c r="O291" s="61"/>
      <c r="P291" s="61"/>
      <c r="Q291" s="61"/>
      <c r="R291" s="61"/>
      <c r="S291" s="7"/>
      <c r="T291" s="67">
        <f t="shared" si="525"/>
        <v>1</v>
      </c>
      <c r="U291" s="76" t="str">
        <f t="shared" si="526"/>
        <v/>
      </c>
      <c r="V291" s="76" t="str">
        <f t="shared" si="527"/>
        <v/>
      </c>
      <c r="W291" s="76" t="str">
        <f t="shared" si="528"/>
        <v/>
      </c>
      <c r="X291" s="76" t="str">
        <f t="shared" si="529"/>
        <v/>
      </c>
      <c r="Y291" s="76" t="str">
        <f t="shared" si="530"/>
        <v/>
      </c>
      <c r="Z291" s="76" t="str">
        <f t="shared" si="531"/>
        <v/>
      </c>
      <c r="AA291" s="131" t="b">
        <f t="shared" si="469"/>
        <v>0</v>
      </c>
      <c r="AB291" s="131" t="b">
        <f t="shared" si="470"/>
        <v>0</v>
      </c>
      <c r="AC291" s="131" t="b">
        <f t="shared" si="471"/>
        <v>0</v>
      </c>
      <c r="AD291" s="131" t="b">
        <f t="shared" si="472"/>
        <v>0</v>
      </c>
      <c r="AE291" s="131" t="b">
        <f t="shared" si="473"/>
        <v>0</v>
      </c>
      <c r="AF291" s="131" t="b">
        <f t="shared" si="474"/>
        <v>0</v>
      </c>
      <c r="AG291" s="131">
        <f t="shared" si="547"/>
        <v>0</v>
      </c>
      <c r="AH291" s="131">
        <f t="shared" si="553"/>
        <v>1</v>
      </c>
      <c r="AI291" s="13">
        <f t="shared" si="475"/>
        <v>0</v>
      </c>
      <c r="AJ291" s="11">
        <f t="shared" si="532"/>
        <v>0</v>
      </c>
      <c r="AK291" s="67">
        <f t="shared" si="533"/>
        <v>1</v>
      </c>
      <c r="AL291" s="118" t="str">
        <f t="shared" si="534"/>
        <v/>
      </c>
      <c r="AM291" s="118" t="str">
        <f t="shared" si="535"/>
        <v/>
      </c>
      <c r="AN291" s="118" t="str">
        <f t="shared" si="536"/>
        <v/>
      </c>
      <c r="AO291" s="118" t="str">
        <f t="shared" si="537"/>
        <v/>
      </c>
      <c r="AP291" s="118" t="str">
        <f t="shared" si="538"/>
        <v/>
      </c>
      <c r="AQ291" s="118" t="str">
        <f t="shared" si="539"/>
        <v/>
      </c>
      <c r="AR291" s="118" t="str">
        <f t="shared" si="540"/>
        <v/>
      </c>
      <c r="AS291" s="60" t="b">
        <f t="shared" si="476"/>
        <v>0</v>
      </c>
      <c r="AT291" s="60" t="b">
        <f t="shared" si="477"/>
        <v>0</v>
      </c>
      <c r="AU291" s="60" t="b">
        <f t="shared" si="478"/>
        <v>0</v>
      </c>
      <c r="AV291" s="60" t="b">
        <f t="shared" si="479"/>
        <v>0</v>
      </c>
      <c r="AW291" s="60" t="b">
        <f t="shared" si="480"/>
        <v>0</v>
      </c>
      <c r="AX291" s="60" t="b">
        <f t="shared" si="481"/>
        <v>0</v>
      </c>
      <c r="AY291" s="60" t="b">
        <f t="shared" si="482"/>
        <v>0</v>
      </c>
      <c r="AZ291" s="131">
        <f t="shared" si="548"/>
        <v>0</v>
      </c>
      <c r="BA291" s="131">
        <f t="shared" si="554"/>
        <v>1</v>
      </c>
      <c r="BB291" s="13">
        <f t="shared" si="541"/>
        <v>0</v>
      </c>
      <c r="BC291" s="11">
        <f t="shared" si="483"/>
        <v>0</v>
      </c>
      <c r="BD291" s="67">
        <f t="shared" si="542"/>
        <v>1</v>
      </c>
      <c r="BE291" s="76" t="str">
        <f t="shared" si="484"/>
        <v/>
      </c>
      <c r="BF291" s="76" t="str">
        <f t="shared" si="485"/>
        <v/>
      </c>
      <c r="BG291" s="76" t="str">
        <f t="shared" si="486"/>
        <v/>
      </c>
      <c r="BH291" s="76" t="str">
        <f t="shared" si="487"/>
        <v/>
      </c>
      <c r="BI291" s="76" t="str">
        <f t="shared" si="488"/>
        <v/>
      </c>
      <c r="BJ291" s="76" t="str">
        <f t="shared" si="489"/>
        <v/>
      </c>
      <c r="BK291" s="131" t="b">
        <f t="shared" si="490"/>
        <v>0</v>
      </c>
      <c r="BL291" s="131" t="b">
        <f t="shared" si="491"/>
        <v>0</v>
      </c>
      <c r="BM291" s="131" t="b">
        <f t="shared" si="492"/>
        <v>0</v>
      </c>
      <c r="BN291" s="131" t="b">
        <f t="shared" si="493"/>
        <v>0</v>
      </c>
      <c r="BO291" s="131" t="b">
        <f t="shared" si="494"/>
        <v>0</v>
      </c>
      <c r="BP291" s="131" t="b">
        <f t="shared" si="495"/>
        <v>0</v>
      </c>
      <c r="BQ291" s="131">
        <f t="shared" si="549"/>
        <v>0</v>
      </c>
      <c r="BR291" s="131">
        <f t="shared" si="555"/>
        <v>1</v>
      </c>
      <c r="BS291" s="92">
        <f t="shared" si="550"/>
        <v>0</v>
      </c>
      <c r="BT291" s="13">
        <f t="shared" si="496"/>
        <v>0</v>
      </c>
      <c r="BU291" s="11">
        <f t="shared" si="543"/>
        <v>0</v>
      </c>
      <c r="BV291" s="67">
        <f t="shared" si="544"/>
        <v>1</v>
      </c>
      <c r="BW291" s="118" t="str">
        <f t="shared" si="497"/>
        <v/>
      </c>
      <c r="BX291" s="118" t="str">
        <f t="shared" si="498"/>
        <v/>
      </c>
      <c r="BY291" s="118" t="str">
        <f t="shared" si="499"/>
        <v/>
      </c>
      <c r="BZ291" s="118" t="str">
        <f t="shared" si="500"/>
        <v/>
      </c>
      <c r="CA291" s="118" t="str">
        <f t="shared" si="501"/>
        <v/>
      </c>
      <c r="CB291" s="118" t="str">
        <f t="shared" si="502"/>
        <v/>
      </c>
      <c r="CC291" s="118" t="str">
        <f t="shared" si="503"/>
        <v/>
      </c>
      <c r="CD291" s="60" t="b">
        <f t="shared" si="504"/>
        <v>0</v>
      </c>
      <c r="CE291" s="60" t="b">
        <f t="shared" si="505"/>
        <v>0</v>
      </c>
      <c r="CF291" s="60" t="b">
        <f t="shared" si="506"/>
        <v>0</v>
      </c>
      <c r="CG291" s="60" t="b">
        <f t="shared" si="507"/>
        <v>0</v>
      </c>
      <c r="CH291" s="60" t="b">
        <f t="shared" si="508"/>
        <v>0</v>
      </c>
      <c r="CI291" s="60" t="b">
        <f t="shared" si="509"/>
        <v>0</v>
      </c>
      <c r="CJ291" s="60" t="b">
        <f t="shared" si="510"/>
        <v>0</v>
      </c>
      <c r="CK291" s="131">
        <f t="shared" si="551"/>
        <v>0</v>
      </c>
      <c r="CL291" s="131">
        <f t="shared" si="556"/>
        <v>1</v>
      </c>
      <c r="CM291" s="92">
        <f t="shared" si="552"/>
        <v>0</v>
      </c>
      <c r="CN291" s="13">
        <f t="shared" si="545"/>
        <v>0</v>
      </c>
      <c r="CO291" s="11">
        <f t="shared" si="511"/>
        <v>0</v>
      </c>
      <c r="CP291" s="13">
        <f t="shared" si="546"/>
        <v>0</v>
      </c>
      <c r="CQ291" s="11">
        <f t="shared" si="465"/>
        <v>0</v>
      </c>
      <c r="CR291" s="57">
        <f t="shared" si="466"/>
        <v>0</v>
      </c>
      <c r="CS291" s="57">
        <f t="shared" si="467"/>
        <v>0</v>
      </c>
      <c r="CT291" s="57">
        <f t="shared" si="459"/>
        <v>0</v>
      </c>
      <c r="CU291" s="24" t="str">
        <f t="shared" si="512"/>
        <v/>
      </c>
      <c r="CV291" s="24" t="str">
        <f t="shared" si="513"/>
        <v/>
      </c>
      <c r="CW291" s="24" t="str">
        <f t="shared" si="514"/>
        <v/>
      </c>
      <c r="CX291" s="24" t="str">
        <f t="shared" si="515"/>
        <v/>
      </c>
      <c r="CY291" s="24" t="str">
        <f t="shared" si="516"/>
        <v/>
      </c>
      <c r="CZ291" s="24" t="str">
        <f t="shared" si="517"/>
        <v/>
      </c>
      <c r="DA291" s="24" t="str">
        <f t="shared" si="518"/>
        <v/>
      </c>
      <c r="DB291" s="24" t="str">
        <f t="shared" si="519"/>
        <v/>
      </c>
      <c r="DC291" s="24" t="str">
        <f t="shared" si="520"/>
        <v/>
      </c>
      <c r="DD291" s="24" t="str">
        <f t="shared" si="521"/>
        <v/>
      </c>
      <c r="DE291" s="24" t="str">
        <f t="shared" si="522"/>
        <v/>
      </c>
      <c r="DF291" s="24" t="str">
        <f t="shared" si="523"/>
        <v/>
      </c>
      <c r="DG291" s="24" t="str">
        <f t="shared" si="524"/>
        <v/>
      </c>
      <c r="EA291" s="7"/>
    </row>
    <row r="292" spans="2:131" x14ac:dyDescent="0.2">
      <c r="B292" s="61" t="str">
        <f t="shared" si="462"/>
        <v/>
      </c>
      <c r="C292" s="7" t="str">
        <f t="shared" si="557"/>
        <v/>
      </c>
      <c r="D292" s="60">
        <f t="shared" si="463"/>
        <v>0</v>
      </c>
      <c r="E292" s="7" t="str">
        <f t="shared" si="464"/>
        <v/>
      </c>
      <c r="F292" s="72" t="str">
        <f t="shared" si="460"/>
        <v/>
      </c>
      <c r="G292" s="108" t="str">
        <f t="shared" si="461"/>
        <v/>
      </c>
      <c r="H292" s="112">
        <f t="shared" si="558"/>
        <v>0</v>
      </c>
      <c r="I292" s="112">
        <f t="shared" si="559"/>
        <v>0</v>
      </c>
      <c r="J292" s="112">
        <f t="shared" si="560"/>
        <v>0</v>
      </c>
      <c r="K292" s="112">
        <f t="shared" si="561"/>
        <v>0</v>
      </c>
      <c r="L292" s="112">
        <f t="shared" si="562"/>
        <v>0</v>
      </c>
      <c r="M292" s="112">
        <f t="shared" si="563"/>
        <v>0</v>
      </c>
      <c r="N292" s="60"/>
      <c r="O292" s="61"/>
      <c r="P292" s="61"/>
      <c r="Q292" s="61"/>
      <c r="R292" s="61"/>
      <c r="S292" s="7"/>
      <c r="T292" s="67">
        <f t="shared" si="525"/>
        <v>1</v>
      </c>
      <c r="U292" s="76" t="str">
        <f t="shared" si="526"/>
        <v/>
      </c>
      <c r="V292" s="76" t="str">
        <f t="shared" si="527"/>
        <v/>
      </c>
      <c r="W292" s="76" t="str">
        <f t="shared" si="528"/>
        <v/>
      </c>
      <c r="X292" s="76" t="str">
        <f t="shared" si="529"/>
        <v/>
      </c>
      <c r="Y292" s="76" t="str">
        <f t="shared" si="530"/>
        <v/>
      </c>
      <c r="Z292" s="76" t="str">
        <f t="shared" si="531"/>
        <v/>
      </c>
      <c r="AA292" s="131" t="b">
        <f t="shared" si="469"/>
        <v>0</v>
      </c>
      <c r="AB292" s="131" t="b">
        <f t="shared" si="470"/>
        <v>0</v>
      </c>
      <c r="AC292" s="131" t="b">
        <f t="shared" si="471"/>
        <v>0</v>
      </c>
      <c r="AD292" s="131" t="b">
        <f t="shared" si="472"/>
        <v>0</v>
      </c>
      <c r="AE292" s="131" t="b">
        <f t="shared" si="473"/>
        <v>0</v>
      </c>
      <c r="AF292" s="131" t="b">
        <f t="shared" si="474"/>
        <v>0</v>
      </c>
      <c r="AG292" s="131">
        <f t="shared" si="547"/>
        <v>0</v>
      </c>
      <c r="AH292" s="131">
        <f t="shared" si="553"/>
        <v>1</v>
      </c>
      <c r="AI292" s="13">
        <f t="shared" si="475"/>
        <v>0</v>
      </c>
      <c r="AJ292" s="11">
        <f t="shared" si="532"/>
        <v>0</v>
      </c>
      <c r="AK292" s="67">
        <f t="shared" si="533"/>
        <v>1</v>
      </c>
      <c r="AL292" s="118" t="str">
        <f t="shared" si="534"/>
        <v/>
      </c>
      <c r="AM292" s="118" t="str">
        <f t="shared" si="535"/>
        <v/>
      </c>
      <c r="AN292" s="118" t="str">
        <f t="shared" si="536"/>
        <v/>
      </c>
      <c r="AO292" s="118" t="str">
        <f t="shared" si="537"/>
        <v/>
      </c>
      <c r="AP292" s="118" t="str">
        <f t="shared" si="538"/>
        <v/>
      </c>
      <c r="AQ292" s="118" t="str">
        <f t="shared" si="539"/>
        <v/>
      </c>
      <c r="AR292" s="118" t="str">
        <f t="shared" si="540"/>
        <v/>
      </c>
      <c r="AS292" s="60" t="b">
        <f t="shared" si="476"/>
        <v>0</v>
      </c>
      <c r="AT292" s="60" t="b">
        <f t="shared" si="477"/>
        <v>0</v>
      </c>
      <c r="AU292" s="60" t="b">
        <f t="shared" si="478"/>
        <v>0</v>
      </c>
      <c r="AV292" s="60" t="b">
        <f t="shared" si="479"/>
        <v>0</v>
      </c>
      <c r="AW292" s="60" t="b">
        <f t="shared" si="480"/>
        <v>0</v>
      </c>
      <c r="AX292" s="60" t="b">
        <f t="shared" si="481"/>
        <v>0</v>
      </c>
      <c r="AY292" s="60" t="b">
        <f t="shared" si="482"/>
        <v>0</v>
      </c>
      <c r="AZ292" s="131">
        <f t="shared" si="548"/>
        <v>0</v>
      </c>
      <c r="BA292" s="131">
        <f t="shared" si="554"/>
        <v>1</v>
      </c>
      <c r="BB292" s="13">
        <f t="shared" si="541"/>
        <v>0</v>
      </c>
      <c r="BC292" s="11">
        <f t="shared" si="483"/>
        <v>0</v>
      </c>
      <c r="BD292" s="67">
        <f t="shared" si="542"/>
        <v>1</v>
      </c>
      <c r="BE292" s="76" t="str">
        <f t="shared" si="484"/>
        <v/>
      </c>
      <c r="BF292" s="76" t="str">
        <f t="shared" si="485"/>
        <v/>
      </c>
      <c r="BG292" s="76" t="str">
        <f t="shared" si="486"/>
        <v/>
      </c>
      <c r="BH292" s="76" t="str">
        <f t="shared" si="487"/>
        <v/>
      </c>
      <c r="BI292" s="76" t="str">
        <f t="shared" si="488"/>
        <v/>
      </c>
      <c r="BJ292" s="76" t="str">
        <f t="shared" si="489"/>
        <v/>
      </c>
      <c r="BK292" s="131" t="b">
        <f t="shared" si="490"/>
        <v>0</v>
      </c>
      <c r="BL292" s="131" t="b">
        <f t="shared" si="491"/>
        <v>0</v>
      </c>
      <c r="BM292" s="131" t="b">
        <f t="shared" si="492"/>
        <v>0</v>
      </c>
      <c r="BN292" s="131" t="b">
        <f t="shared" si="493"/>
        <v>0</v>
      </c>
      <c r="BO292" s="131" t="b">
        <f t="shared" si="494"/>
        <v>0</v>
      </c>
      <c r="BP292" s="131" t="b">
        <f t="shared" si="495"/>
        <v>0</v>
      </c>
      <c r="BQ292" s="131">
        <f t="shared" si="549"/>
        <v>0</v>
      </c>
      <c r="BR292" s="131">
        <f t="shared" si="555"/>
        <v>1</v>
      </c>
      <c r="BS292" s="92">
        <f t="shared" si="550"/>
        <v>0</v>
      </c>
      <c r="BT292" s="13">
        <f t="shared" si="496"/>
        <v>0</v>
      </c>
      <c r="BU292" s="11">
        <f t="shared" si="543"/>
        <v>0</v>
      </c>
      <c r="BV292" s="67">
        <f t="shared" si="544"/>
        <v>1</v>
      </c>
      <c r="BW292" s="118" t="str">
        <f t="shared" si="497"/>
        <v/>
      </c>
      <c r="BX292" s="118" t="str">
        <f t="shared" si="498"/>
        <v/>
      </c>
      <c r="BY292" s="118" t="str">
        <f t="shared" si="499"/>
        <v/>
      </c>
      <c r="BZ292" s="118" t="str">
        <f t="shared" si="500"/>
        <v/>
      </c>
      <c r="CA292" s="118" t="str">
        <f t="shared" si="501"/>
        <v/>
      </c>
      <c r="CB292" s="118" t="str">
        <f t="shared" si="502"/>
        <v/>
      </c>
      <c r="CC292" s="118" t="str">
        <f t="shared" si="503"/>
        <v/>
      </c>
      <c r="CD292" s="60" t="b">
        <f t="shared" si="504"/>
        <v>0</v>
      </c>
      <c r="CE292" s="60" t="b">
        <f t="shared" si="505"/>
        <v>0</v>
      </c>
      <c r="CF292" s="60" t="b">
        <f t="shared" si="506"/>
        <v>0</v>
      </c>
      <c r="CG292" s="60" t="b">
        <f t="shared" si="507"/>
        <v>0</v>
      </c>
      <c r="CH292" s="60" t="b">
        <f t="shared" si="508"/>
        <v>0</v>
      </c>
      <c r="CI292" s="60" t="b">
        <f t="shared" si="509"/>
        <v>0</v>
      </c>
      <c r="CJ292" s="60" t="b">
        <f t="shared" si="510"/>
        <v>0</v>
      </c>
      <c r="CK292" s="131">
        <f t="shared" si="551"/>
        <v>0</v>
      </c>
      <c r="CL292" s="131">
        <f t="shared" si="556"/>
        <v>1</v>
      </c>
      <c r="CM292" s="92">
        <f t="shared" si="552"/>
        <v>0</v>
      </c>
      <c r="CN292" s="13">
        <f t="shared" si="545"/>
        <v>0</v>
      </c>
      <c r="CO292" s="11">
        <f t="shared" si="511"/>
        <v>0</v>
      </c>
      <c r="CP292" s="13">
        <f t="shared" si="546"/>
        <v>0</v>
      </c>
      <c r="CQ292" s="11">
        <f t="shared" si="465"/>
        <v>0</v>
      </c>
      <c r="CR292" s="57">
        <f t="shared" si="466"/>
        <v>0</v>
      </c>
      <c r="CS292" s="57">
        <f t="shared" si="467"/>
        <v>0</v>
      </c>
      <c r="CT292" s="57">
        <f t="shared" si="459"/>
        <v>0</v>
      </c>
      <c r="CU292" s="24" t="str">
        <f t="shared" si="512"/>
        <v/>
      </c>
      <c r="CV292" s="24" t="str">
        <f t="shared" si="513"/>
        <v/>
      </c>
      <c r="CW292" s="24" t="str">
        <f t="shared" si="514"/>
        <v/>
      </c>
      <c r="CX292" s="24" t="str">
        <f t="shared" si="515"/>
        <v/>
      </c>
      <c r="CY292" s="24" t="str">
        <f t="shared" si="516"/>
        <v/>
      </c>
      <c r="CZ292" s="24" t="str">
        <f t="shared" si="517"/>
        <v/>
      </c>
      <c r="DA292" s="24" t="str">
        <f t="shared" si="518"/>
        <v/>
      </c>
      <c r="DB292" s="24" t="str">
        <f t="shared" si="519"/>
        <v/>
      </c>
      <c r="DC292" s="24" t="str">
        <f t="shared" si="520"/>
        <v/>
      </c>
      <c r="DD292" s="24" t="str">
        <f t="shared" si="521"/>
        <v/>
      </c>
      <c r="DE292" s="24" t="str">
        <f t="shared" si="522"/>
        <v/>
      </c>
      <c r="DF292" s="24" t="str">
        <f t="shared" si="523"/>
        <v/>
      </c>
      <c r="DG292" s="24" t="str">
        <f t="shared" si="524"/>
        <v/>
      </c>
      <c r="EA292" s="7"/>
    </row>
    <row r="293" spans="2:131" x14ac:dyDescent="0.2">
      <c r="B293" s="61" t="str">
        <f t="shared" si="462"/>
        <v/>
      </c>
      <c r="C293" s="7" t="str">
        <f t="shared" si="557"/>
        <v/>
      </c>
      <c r="D293" s="60">
        <f t="shared" si="463"/>
        <v>0</v>
      </c>
      <c r="E293" s="7" t="str">
        <f t="shared" si="464"/>
        <v/>
      </c>
      <c r="F293" s="72" t="str">
        <f t="shared" si="460"/>
        <v/>
      </c>
      <c r="G293" s="108" t="str">
        <f t="shared" si="461"/>
        <v/>
      </c>
      <c r="H293" s="112">
        <f t="shared" si="558"/>
        <v>0</v>
      </c>
      <c r="I293" s="112">
        <f t="shared" si="559"/>
        <v>0</v>
      </c>
      <c r="J293" s="112">
        <f t="shared" si="560"/>
        <v>0</v>
      </c>
      <c r="K293" s="112">
        <f t="shared" si="561"/>
        <v>0</v>
      </c>
      <c r="L293" s="112">
        <f t="shared" si="562"/>
        <v>0</v>
      </c>
      <c r="M293" s="112">
        <f t="shared" si="563"/>
        <v>0</v>
      </c>
      <c r="N293" s="60"/>
      <c r="O293" s="61"/>
      <c r="P293" s="61"/>
      <c r="Q293" s="61"/>
      <c r="R293" s="61"/>
      <c r="S293" s="7"/>
      <c r="T293" s="67">
        <f t="shared" si="525"/>
        <v>1</v>
      </c>
      <c r="U293" s="76" t="str">
        <f t="shared" si="526"/>
        <v/>
      </c>
      <c r="V293" s="76" t="str">
        <f t="shared" si="527"/>
        <v/>
      </c>
      <c r="W293" s="76" t="str">
        <f t="shared" si="528"/>
        <v/>
      </c>
      <c r="X293" s="76" t="str">
        <f t="shared" si="529"/>
        <v/>
      </c>
      <c r="Y293" s="76" t="str">
        <f t="shared" si="530"/>
        <v/>
      </c>
      <c r="Z293" s="76" t="str">
        <f t="shared" si="531"/>
        <v/>
      </c>
      <c r="AA293" s="131" t="b">
        <f t="shared" si="469"/>
        <v>0</v>
      </c>
      <c r="AB293" s="131" t="b">
        <f t="shared" si="470"/>
        <v>0</v>
      </c>
      <c r="AC293" s="131" t="b">
        <f t="shared" si="471"/>
        <v>0</v>
      </c>
      <c r="AD293" s="131" t="b">
        <f t="shared" si="472"/>
        <v>0</v>
      </c>
      <c r="AE293" s="131" t="b">
        <f t="shared" si="473"/>
        <v>0</v>
      </c>
      <c r="AF293" s="131" t="b">
        <f t="shared" si="474"/>
        <v>0</v>
      </c>
      <c r="AG293" s="131">
        <f t="shared" si="547"/>
        <v>0</v>
      </c>
      <c r="AH293" s="131">
        <f t="shared" si="553"/>
        <v>1</v>
      </c>
      <c r="AI293" s="13">
        <f t="shared" si="475"/>
        <v>0</v>
      </c>
      <c r="AJ293" s="11">
        <f t="shared" si="532"/>
        <v>0</v>
      </c>
      <c r="AK293" s="67">
        <f t="shared" si="533"/>
        <v>1</v>
      </c>
      <c r="AL293" s="118" t="str">
        <f t="shared" si="534"/>
        <v/>
      </c>
      <c r="AM293" s="118" t="str">
        <f t="shared" si="535"/>
        <v/>
      </c>
      <c r="AN293" s="118" t="str">
        <f t="shared" si="536"/>
        <v/>
      </c>
      <c r="AO293" s="118" t="str">
        <f t="shared" si="537"/>
        <v/>
      </c>
      <c r="AP293" s="118" t="str">
        <f t="shared" si="538"/>
        <v/>
      </c>
      <c r="AQ293" s="118" t="str">
        <f t="shared" si="539"/>
        <v/>
      </c>
      <c r="AR293" s="118" t="str">
        <f t="shared" si="540"/>
        <v/>
      </c>
      <c r="AS293" s="60" t="b">
        <f t="shared" si="476"/>
        <v>0</v>
      </c>
      <c r="AT293" s="60" t="b">
        <f t="shared" si="477"/>
        <v>0</v>
      </c>
      <c r="AU293" s="60" t="b">
        <f t="shared" si="478"/>
        <v>0</v>
      </c>
      <c r="AV293" s="60" t="b">
        <f t="shared" si="479"/>
        <v>0</v>
      </c>
      <c r="AW293" s="60" t="b">
        <f t="shared" si="480"/>
        <v>0</v>
      </c>
      <c r="AX293" s="60" t="b">
        <f t="shared" si="481"/>
        <v>0</v>
      </c>
      <c r="AY293" s="60" t="b">
        <f t="shared" si="482"/>
        <v>0</v>
      </c>
      <c r="AZ293" s="131">
        <f t="shared" si="548"/>
        <v>0</v>
      </c>
      <c r="BA293" s="131">
        <f t="shared" si="554"/>
        <v>1</v>
      </c>
      <c r="BB293" s="13">
        <f t="shared" si="541"/>
        <v>0</v>
      </c>
      <c r="BC293" s="11">
        <f t="shared" si="483"/>
        <v>0</v>
      </c>
      <c r="BD293" s="67">
        <f t="shared" si="542"/>
        <v>1</v>
      </c>
      <c r="BE293" s="76" t="str">
        <f t="shared" si="484"/>
        <v/>
      </c>
      <c r="BF293" s="76" t="str">
        <f t="shared" si="485"/>
        <v/>
      </c>
      <c r="BG293" s="76" t="str">
        <f t="shared" si="486"/>
        <v/>
      </c>
      <c r="BH293" s="76" t="str">
        <f t="shared" si="487"/>
        <v/>
      </c>
      <c r="BI293" s="76" t="str">
        <f t="shared" si="488"/>
        <v/>
      </c>
      <c r="BJ293" s="76" t="str">
        <f t="shared" si="489"/>
        <v/>
      </c>
      <c r="BK293" s="131" t="b">
        <f t="shared" si="490"/>
        <v>0</v>
      </c>
      <c r="BL293" s="131" t="b">
        <f t="shared" si="491"/>
        <v>0</v>
      </c>
      <c r="BM293" s="131" t="b">
        <f t="shared" si="492"/>
        <v>0</v>
      </c>
      <c r="BN293" s="131" t="b">
        <f t="shared" si="493"/>
        <v>0</v>
      </c>
      <c r="BO293" s="131" t="b">
        <f t="shared" si="494"/>
        <v>0</v>
      </c>
      <c r="BP293" s="131" t="b">
        <f t="shared" si="495"/>
        <v>0</v>
      </c>
      <c r="BQ293" s="131">
        <f t="shared" si="549"/>
        <v>0</v>
      </c>
      <c r="BR293" s="131">
        <f t="shared" si="555"/>
        <v>1</v>
      </c>
      <c r="BS293" s="92">
        <f t="shared" si="550"/>
        <v>0</v>
      </c>
      <c r="BT293" s="13">
        <f t="shared" si="496"/>
        <v>0</v>
      </c>
      <c r="BU293" s="11">
        <f t="shared" si="543"/>
        <v>0</v>
      </c>
      <c r="BV293" s="67">
        <f t="shared" si="544"/>
        <v>1</v>
      </c>
      <c r="BW293" s="118" t="str">
        <f t="shared" si="497"/>
        <v/>
      </c>
      <c r="BX293" s="118" t="str">
        <f t="shared" si="498"/>
        <v/>
      </c>
      <c r="BY293" s="118" t="str">
        <f t="shared" si="499"/>
        <v/>
      </c>
      <c r="BZ293" s="118" t="str">
        <f t="shared" si="500"/>
        <v/>
      </c>
      <c r="CA293" s="118" t="str">
        <f t="shared" si="501"/>
        <v/>
      </c>
      <c r="CB293" s="118" t="str">
        <f t="shared" si="502"/>
        <v/>
      </c>
      <c r="CC293" s="118" t="str">
        <f t="shared" si="503"/>
        <v/>
      </c>
      <c r="CD293" s="60" t="b">
        <f t="shared" si="504"/>
        <v>0</v>
      </c>
      <c r="CE293" s="60" t="b">
        <f t="shared" si="505"/>
        <v>0</v>
      </c>
      <c r="CF293" s="60" t="b">
        <f t="shared" si="506"/>
        <v>0</v>
      </c>
      <c r="CG293" s="60" t="b">
        <f t="shared" si="507"/>
        <v>0</v>
      </c>
      <c r="CH293" s="60" t="b">
        <f t="shared" si="508"/>
        <v>0</v>
      </c>
      <c r="CI293" s="60" t="b">
        <f t="shared" si="509"/>
        <v>0</v>
      </c>
      <c r="CJ293" s="60" t="b">
        <f t="shared" si="510"/>
        <v>0</v>
      </c>
      <c r="CK293" s="131">
        <f t="shared" si="551"/>
        <v>0</v>
      </c>
      <c r="CL293" s="131">
        <f t="shared" si="556"/>
        <v>1</v>
      </c>
      <c r="CM293" s="92">
        <f t="shared" si="552"/>
        <v>0</v>
      </c>
      <c r="CN293" s="13">
        <f t="shared" si="545"/>
        <v>0</v>
      </c>
      <c r="CO293" s="11">
        <f t="shared" si="511"/>
        <v>0</v>
      </c>
      <c r="CP293" s="13">
        <f t="shared" si="546"/>
        <v>0</v>
      </c>
      <c r="CQ293" s="11">
        <f t="shared" si="465"/>
        <v>0</v>
      </c>
      <c r="CR293" s="57">
        <f t="shared" si="466"/>
        <v>0</v>
      </c>
      <c r="CS293" s="57">
        <f t="shared" si="467"/>
        <v>0</v>
      </c>
      <c r="CT293" s="57">
        <f t="shared" si="459"/>
        <v>0</v>
      </c>
      <c r="CU293" s="24" t="str">
        <f t="shared" si="512"/>
        <v/>
      </c>
      <c r="CV293" s="24" t="str">
        <f t="shared" si="513"/>
        <v/>
      </c>
      <c r="CW293" s="24" t="str">
        <f t="shared" si="514"/>
        <v/>
      </c>
      <c r="CX293" s="24" t="str">
        <f t="shared" si="515"/>
        <v/>
      </c>
      <c r="CY293" s="24" t="str">
        <f t="shared" si="516"/>
        <v/>
      </c>
      <c r="CZ293" s="24" t="str">
        <f t="shared" si="517"/>
        <v/>
      </c>
      <c r="DA293" s="24" t="str">
        <f t="shared" si="518"/>
        <v/>
      </c>
      <c r="DB293" s="24" t="str">
        <f t="shared" si="519"/>
        <v/>
      </c>
      <c r="DC293" s="24" t="str">
        <f t="shared" si="520"/>
        <v/>
      </c>
      <c r="DD293" s="24" t="str">
        <f t="shared" si="521"/>
        <v/>
      </c>
      <c r="DE293" s="24" t="str">
        <f t="shared" si="522"/>
        <v/>
      </c>
      <c r="DF293" s="24" t="str">
        <f t="shared" si="523"/>
        <v/>
      </c>
      <c r="DG293" s="24" t="str">
        <f t="shared" si="524"/>
        <v/>
      </c>
      <c r="EA293" s="7"/>
    </row>
    <row r="294" spans="2:131" x14ac:dyDescent="0.2">
      <c r="B294" s="61" t="str">
        <f t="shared" si="462"/>
        <v/>
      </c>
      <c r="C294" s="7" t="str">
        <f t="shared" si="557"/>
        <v/>
      </c>
      <c r="D294" s="60">
        <f t="shared" si="463"/>
        <v>0</v>
      </c>
      <c r="E294" s="7" t="str">
        <f t="shared" si="464"/>
        <v/>
      </c>
      <c r="F294" s="72" t="str">
        <f t="shared" si="460"/>
        <v/>
      </c>
      <c r="G294" s="108" t="str">
        <f t="shared" si="461"/>
        <v/>
      </c>
      <c r="H294" s="112">
        <f t="shared" si="558"/>
        <v>0</v>
      </c>
      <c r="I294" s="112">
        <f t="shared" si="559"/>
        <v>0</v>
      </c>
      <c r="J294" s="112">
        <f t="shared" si="560"/>
        <v>0</v>
      </c>
      <c r="K294" s="112">
        <f t="shared" si="561"/>
        <v>0</v>
      </c>
      <c r="L294" s="112">
        <f t="shared" si="562"/>
        <v>0</v>
      </c>
      <c r="M294" s="112">
        <f t="shared" si="563"/>
        <v>0</v>
      </c>
      <c r="N294" s="60"/>
      <c r="O294" s="61"/>
      <c r="P294" s="61"/>
      <c r="Q294" s="61"/>
      <c r="R294" s="61"/>
      <c r="S294" s="7"/>
      <c r="T294" s="67">
        <f t="shared" si="525"/>
        <v>1</v>
      </c>
      <c r="U294" s="76" t="str">
        <f t="shared" si="526"/>
        <v/>
      </c>
      <c r="V294" s="76" t="str">
        <f t="shared" si="527"/>
        <v/>
      </c>
      <c r="W294" s="76" t="str">
        <f t="shared" si="528"/>
        <v/>
      </c>
      <c r="X294" s="76" t="str">
        <f t="shared" si="529"/>
        <v/>
      </c>
      <c r="Y294" s="76" t="str">
        <f t="shared" si="530"/>
        <v/>
      </c>
      <c r="Z294" s="76" t="str">
        <f t="shared" si="531"/>
        <v/>
      </c>
      <c r="AA294" s="131" t="b">
        <f t="shared" si="469"/>
        <v>0</v>
      </c>
      <c r="AB294" s="131" t="b">
        <f t="shared" si="470"/>
        <v>0</v>
      </c>
      <c r="AC294" s="131" t="b">
        <f t="shared" si="471"/>
        <v>0</v>
      </c>
      <c r="AD294" s="131" t="b">
        <f t="shared" si="472"/>
        <v>0</v>
      </c>
      <c r="AE294" s="131" t="b">
        <f t="shared" si="473"/>
        <v>0</v>
      </c>
      <c r="AF294" s="131" t="b">
        <f t="shared" si="474"/>
        <v>0</v>
      </c>
      <c r="AG294" s="131">
        <f t="shared" si="547"/>
        <v>0</v>
      </c>
      <c r="AH294" s="131">
        <f t="shared" si="553"/>
        <v>1</v>
      </c>
      <c r="AI294" s="13">
        <f t="shared" si="475"/>
        <v>0</v>
      </c>
      <c r="AJ294" s="11">
        <f t="shared" si="532"/>
        <v>0</v>
      </c>
      <c r="AK294" s="67">
        <f t="shared" si="533"/>
        <v>1</v>
      </c>
      <c r="AL294" s="118" t="str">
        <f t="shared" si="534"/>
        <v/>
      </c>
      <c r="AM294" s="118" t="str">
        <f t="shared" si="535"/>
        <v/>
      </c>
      <c r="AN294" s="118" t="str">
        <f t="shared" si="536"/>
        <v/>
      </c>
      <c r="AO294" s="118" t="str">
        <f t="shared" si="537"/>
        <v/>
      </c>
      <c r="AP294" s="118" t="str">
        <f t="shared" si="538"/>
        <v/>
      </c>
      <c r="AQ294" s="118" t="str">
        <f t="shared" si="539"/>
        <v/>
      </c>
      <c r="AR294" s="118" t="str">
        <f t="shared" si="540"/>
        <v/>
      </c>
      <c r="AS294" s="60" t="b">
        <f t="shared" si="476"/>
        <v>0</v>
      </c>
      <c r="AT294" s="60" t="b">
        <f t="shared" si="477"/>
        <v>0</v>
      </c>
      <c r="AU294" s="60" t="b">
        <f t="shared" si="478"/>
        <v>0</v>
      </c>
      <c r="AV294" s="60" t="b">
        <f t="shared" si="479"/>
        <v>0</v>
      </c>
      <c r="AW294" s="60" t="b">
        <f t="shared" si="480"/>
        <v>0</v>
      </c>
      <c r="AX294" s="60" t="b">
        <f t="shared" si="481"/>
        <v>0</v>
      </c>
      <c r="AY294" s="60" t="b">
        <f t="shared" si="482"/>
        <v>0</v>
      </c>
      <c r="AZ294" s="131">
        <f t="shared" si="548"/>
        <v>0</v>
      </c>
      <c r="BA294" s="131">
        <f t="shared" si="554"/>
        <v>1</v>
      </c>
      <c r="BB294" s="13">
        <f t="shared" si="541"/>
        <v>0</v>
      </c>
      <c r="BC294" s="11">
        <f t="shared" si="483"/>
        <v>0</v>
      </c>
      <c r="BD294" s="67">
        <f t="shared" si="542"/>
        <v>1</v>
      </c>
      <c r="BE294" s="76" t="str">
        <f t="shared" si="484"/>
        <v/>
      </c>
      <c r="BF294" s="76" t="str">
        <f t="shared" si="485"/>
        <v/>
      </c>
      <c r="BG294" s="76" t="str">
        <f t="shared" si="486"/>
        <v/>
      </c>
      <c r="BH294" s="76" t="str">
        <f t="shared" si="487"/>
        <v/>
      </c>
      <c r="BI294" s="76" t="str">
        <f t="shared" si="488"/>
        <v/>
      </c>
      <c r="BJ294" s="76" t="str">
        <f t="shared" si="489"/>
        <v/>
      </c>
      <c r="BK294" s="131" t="b">
        <f t="shared" si="490"/>
        <v>0</v>
      </c>
      <c r="BL294" s="131" t="b">
        <f t="shared" si="491"/>
        <v>0</v>
      </c>
      <c r="BM294" s="131" t="b">
        <f t="shared" si="492"/>
        <v>0</v>
      </c>
      <c r="BN294" s="131" t="b">
        <f t="shared" si="493"/>
        <v>0</v>
      </c>
      <c r="BO294" s="131" t="b">
        <f t="shared" si="494"/>
        <v>0</v>
      </c>
      <c r="BP294" s="131" t="b">
        <f t="shared" si="495"/>
        <v>0</v>
      </c>
      <c r="BQ294" s="131">
        <f t="shared" si="549"/>
        <v>0</v>
      </c>
      <c r="BR294" s="131">
        <f t="shared" si="555"/>
        <v>1</v>
      </c>
      <c r="BS294" s="92">
        <f t="shared" si="550"/>
        <v>0</v>
      </c>
      <c r="BT294" s="13">
        <f t="shared" si="496"/>
        <v>0</v>
      </c>
      <c r="BU294" s="11">
        <f t="shared" si="543"/>
        <v>0</v>
      </c>
      <c r="BV294" s="67">
        <f t="shared" si="544"/>
        <v>1</v>
      </c>
      <c r="BW294" s="118" t="str">
        <f t="shared" si="497"/>
        <v/>
      </c>
      <c r="BX294" s="118" t="str">
        <f t="shared" si="498"/>
        <v/>
      </c>
      <c r="BY294" s="118" t="str">
        <f t="shared" si="499"/>
        <v/>
      </c>
      <c r="BZ294" s="118" t="str">
        <f t="shared" si="500"/>
        <v/>
      </c>
      <c r="CA294" s="118" t="str">
        <f t="shared" si="501"/>
        <v/>
      </c>
      <c r="CB294" s="118" t="str">
        <f t="shared" si="502"/>
        <v/>
      </c>
      <c r="CC294" s="118" t="str">
        <f t="shared" si="503"/>
        <v/>
      </c>
      <c r="CD294" s="60" t="b">
        <f t="shared" si="504"/>
        <v>0</v>
      </c>
      <c r="CE294" s="60" t="b">
        <f t="shared" si="505"/>
        <v>0</v>
      </c>
      <c r="CF294" s="60" t="b">
        <f t="shared" si="506"/>
        <v>0</v>
      </c>
      <c r="CG294" s="60" t="b">
        <f t="shared" si="507"/>
        <v>0</v>
      </c>
      <c r="CH294" s="60" t="b">
        <f t="shared" si="508"/>
        <v>0</v>
      </c>
      <c r="CI294" s="60" t="b">
        <f t="shared" si="509"/>
        <v>0</v>
      </c>
      <c r="CJ294" s="60" t="b">
        <f t="shared" si="510"/>
        <v>0</v>
      </c>
      <c r="CK294" s="131">
        <f t="shared" si="551"/>
        <v>0</v>
      </c>
      <c r="CL294" s="131">
        <f t="shared" si="556"/>
        <v>1</v>
      </c>
      <c r="CM294" s="92">
        <f t="shared" si="552"/>
        <v>0</v>
      </c>
      <c r="CN294" s="13">
        <f t="shared" si="545"/>
        <v>0</v>
      </c>
      <c r="CO294" s="11">
        <f t="shared" si="511"/>
        <v>0</v>
      </c>
      <c r="CP294" s="13">
        <f t="shared" si="546"/>
        <v>0</v>
      </c>
      <c r="CQ294" s="11">
        <f t="shared" si="465"/>
        <v>0</v>
      </c>
      <c r="CR294" s="57">
        <f t="shared" si="466"/>
        <v>0</v>
      </c>
      <c r="CS294" s="57">
        <f t="shared" si="467"/>
        <v>0</v>
      </c>
      <c r="CT294" s="57">
        <f t="shared" si="459"/>
        <v>0</v>
      </c>
      <c r="CU294" s="24" t="str">
        <f t="shared" si="512"/>
        <v/>
      </c>
      <c r="CV294" s="24" t="str">
        <f t="shared" si="513"/>
        <v/>
      </c>
      <c r="CW294" s="24" t="str">
        <f t="shared" si="514"/>
        <v/>
      </c>
      <c r="CX294" s="24" t="str">
        <f t="shared" si="515"/>
        <v/>
      </c>
      <c r="CY294" s="24" t="str">
        <f t="shared" si="516"/>
        <v/>
      </c>
      <c r="CZ294" s="24" t="str">
        <f t="shared" si="517"/>
        <v/>
      </c>
      <c r="DA294" s="24" t="str">
        <f t="shared" si="518"/>
        <v/>
      </c>
      <c r="DB294" s="24" t="str">
        <f t="shared" si="519"/>
        <v/>
      </c>
      <c r="DC294" s="24" t="str">
        <f t="shared" si="520"/>
        <v/>
      </c>
      <c r="DD294" s="24" t="str">
        <f t="shared" si="521"/>
        <v/>
      </c>
      <c r="DE294" s="24" t="str">
        <f t="shared" si="522"/>
        <v/>
      </c>
      <c r="DF294" s="24" t="str">
        <f t="shared" si="523"/>
        <v/>
      </c>
      <c r="DG294" s="24" t="str">
        <f t="shared" si="524"/>
        <v/>
      </c>
      <c r="EA294" s="7"/>
    </row>
    <row r="295" spans="2:131" x14ac:dyDescent="0.2">
      <c r="B295" s="61" t="str">
        <f t="shared" si="462"/>
        <v/>
      </c>
      <c r="C295" s="7" t="str">
        <f t="shared" si="557"/>
        <v/>
      </c>
      <c r="D295" s="60">
        <f t="shared" si="463"/>
        <v>0</v>
      </c>
      <c r="E295" s="7" t="str">
        <f t="shared" si="464"/>
        <v/>
      </c>
      <c r="F295" s="72" t="str">
        <f t="shared" si="460"/>
        <v/>
      </c>
      <c r="G295" s="108" t="str">
        <f t="shared" si="461"/>
        <v/>
      </c>
      <c r="H295" s="112">
        <f t="shared" si="558"/>
        <v>0</v>
      </c>
      <c r="I295" s="112">
        <f t="shared" si="559"/>
        <v>0</v>
      </c>
      <c r="J295" s="112">
        <f t="shared" si="560"/>
        <v>0</v>
      </c>
      <c r="K295" s="112">
        <f t="shared" si="561"/>
        <v>0</v>
      </c>
      <c r="L295" s="112">
        <f t="shared" si="562"/>
        <v>0</v>
      </c>
      <c r="M295" s="112">
        <f t="shared" si="563"/>
        <v>0</v>
      </c>
      <c r="N295" s="60"/>
      <c r="O295" s="61"/>
      <c r="P295" s="61"/>
      <c r="Q295" s="61"/>
      <c r="R295" s="61"/>
      <c r="S295" s="7"/>
      <c r="T295" s="67">
        <f t="shared" si="525"/>
        <v>1</v>
      </c>
      <c r="U295" s="76" t="str">
        <f t="shared" si="526"/>
        <v/>
      </c>
      <c r="V295" s="76" t="str">
        <f t="shared" si="527"/>
        <v/>
      </c>
      <c r="W295" s="76" t="str">
        <f t="shared" si="528"/>
        <v/>
      </c>
      <c r="X295" s="76" t="str">
        <f t="shared" si="529"/>
        <v/>
      </c>
      <c r="Y295" s="76" t="str">
        <f t="shared" si="530"/>
        <v/>
      </c>
      <c r="Z295" s="76" t="str">
        <f t="shared" si="531"/>
        <v/>
      </c>
      <c r="AA295" s="131" t="b">
        <f t="shared" si="469"/>
        <v>0</v>
      </c>
      <c r="AB295" s="131" t="b">
        <f t="shared" si="470"/>
        <v>0</v>
      </c>
      <c r="AC295" s="131" t="b">
        <f t="shared" si="471"/>
        <v>0</v>
      </c>
      <c r="AD295" s="131" t="b">
        <f t="shared" si="472"/>
        <v>0</v>
      </c>
      <c r="AE295" s="131" t="b">
        <f t="shared" si="473"/>
        <v>0</v>
      </c>
      <c r="AF295" s="131" t="b">
        <f t="shared" si="474"/>
        <v>0</v>
      </c>
      <c r="AG295" s="131">
        <f t="shared" si="547"/>
        <v>0</v>
      </c>
      <c r="AH295" s="131">
        <f t="shared" si="553"/>
        <v>1</v>
      </c>
      <c r="AI295" s="13">
        <f t="shared" si="475"/>
        <v>0</v>
      </c>
      <c r="AJ295" s="11">
        <f t="shared" si="532"/>
        <v>0</v>
      </c>
      <c r="AK295" s="67">
        <f t="shared" si="533"/>
        <v>1</v>
      </c>
      <c r="AL295" s="118" t="str">
        <f t="shared" si="534"/>
        <v/>
      </c>
      <c r="AM295" s="118" t="str">
        <f t="shared" si="535"/>
        <v/>
      </c>
      <c r="AN295" s="118" t="str">
        <f t="shared" si="536"/>
        <v/>
      </c>
      <c r="AO295" s="118" t="str">
        <f t="shared" si="537"/>
        <v/>
      </c>
      <c r="AP295" s="118" t="str">
        <f t="shared" si="538"/>
        <v/>
      </c>
      <c r="AQ295" s="118" t="str">
        <f t="shared" si="539"/>
        <v/>
      </c>
      <c r="AR295" s="118" t="str">
        <f t="shared" si="540"/>
        <v/>
      </c>
      <c r="AS295" s="60" t="b">
        <f t="shared" si="476"/>
        <v>0</v>
      </c>
      <c r="AT295" s="60" t="b">
        <f t="shared" si="477"/>
        <v>0</v>
      </c>
      <c r="AU295" s="60" t="b">
        <f t="shared" si="478"/>
        <v>0</v>
      </c>
      <c r="AV295" s="60" t="b">
        <f t="shared" si="479"/>
        <v>0</v>
      </c>
      <c r="AW295" s="60" t="b">
        <f t="shared" si="480"/>
        <v>0</v>
      </c>
      <c r="AX295" s="60" t="b">
        <f t="shared" si="481"/>
        <v>0</v>
      </c>
      <c r="AY295" s="60" t="b">
        <f t="shared" si="482"/>
        <v>0</v>
      </c>
      <c r="AZ295" s="131">
        <f t="shared" si="548"/>
        <v>0</v>
      </c>
      <c r="BA295" s="131">
        <f t="shared" si="554"/>
        <v>1</v>
      </c>
      <c r="BB295" s="13">
        <f t="shared" si="541"/>
        <v>0</v>
      </c>
      <c r="BC295" s="11">
        <f t="shared" si="483"/>
        <v>0</v>
      </c>
      <c r="BD295" s="67">
        <f t="shared" si="542"/>
        <v>1</v>
      </c>
      <c r="BE295" s="76" t="str">
        <f t="shared" si="484"/>
        <v/>
      </c>
      <c r="BF295" s="76" t="str">
        <f t="shared" si="485"/>
        <v/>
      </c>
      <c r="BG295" s="76" t="str">
        <f t="shared" si="486"/>
        <v/>
      </c>
      <c r="BH295" s="76" t="str">
        <f t="shared" si="487"/>
        <v/>
      </c>
      <c r="BI295" s="76" t="str">
        <f t="shared" si="488"/>
        <v/>
      </c>
      <c r="BJ295" s="76" t="str">
        <f t="shared" si="489"/>
        <v/>
      </c>
      <c r="BK295" s="131" t="b">
        <f t="shared" si="490"/>
        <v>0</v>
      </c>
      <c r="BL295" s="131" t="b">
        <f t="shared" si="491"/>
        <v>0</v>
      </c>
      <c r="BM295" s="131" t="b">
        <f t="shared" si="492"/>
        <v>0</v>
      </c>
      <c r="BN295" s="131" t="b">
        <f t="shared" si="493"/>
        <v>0</v>
      </c>
      <c r="BO295" s="131" t="b">
        <f t="shared" si="494"/>
        <v>0</v>
      </c>
      <c r="BP295" s="131" t="b">
        <f t="shared" si="495"/>
        <v>0</v>
      </c>
      <c r="BQ295" s="131">
        <f t="shared" si="549"/>
        <v>0</v>
      </c>
      <c r="BR295" s="131">
        <f t="shared" si="555"/>
        <v>1</v>
      </c>
      <c r="BS295" s="92">
        <f t="shared" si="550"/>
        <v>0</v>
      </c>
      <c r="BT295" s="13">
        <f t="shared" si="496"/>
        <v>0</v>
      </c>
      <c r="BU295" s="11">
        <f t="shared" si="543"/>
        <v>0</v>
      </c>
      <c r="BV295" s="67">
        <f t="shared" si="544"/>
        <v>1</v>
      </c>
      <c r="BW295" s="118" t="str">
        <f t="shared" si="497"/>
        <v/>
      </c>
      <c r="BX295" s="118" t="str">
        <f t="shared" si="498"/>
        <v/>
      </c>
      <c r="BY295" s="118" t="str">
        <f t="shared" si="499"/>
        <v/>
      </c>
      <c r="BZ295" s="118" t="str">
        <f t="shared" si="500"/>
        <v/>
      </c>
      <c r="CA295" s="118" t="str">
        <f t="shared" si="501"/>
        <v/>
      </c>
      <c r="CB295" s="118" t="str">
        <f t="shared" si="502"/>
        <v/>
      </c>
      <c r="CC295" s="118" t="str">
        <f t="shared" si="503"/>
        <v/>
      </c>
      <c r="CD295" s="60" t="b">
        <f t="shared" si="504"/>
        <v>0</v>
      </c>
      <c r="CE295" s="60" t="b">
        <f t="shared" si="505"/>
        <v>0</v>
      </c>
      <c r="CF295" s="60" t="b">
        <f t="shared" si="506"/>
        <v>0</v>
      </c>
      <c r="CG295" s="60" t="b">
        <f t="shared" si="507"/>
        <v>0</v>
      </c>
      <c r="CH295" s="60" t="b">
        <f t="shared" si="508"/>
        <v>0</v>
      </c>
      <c r="CI295" s="60" t="b">
        <f t="shared" si="509"/>
        <v>0</v>
      </c>
      <c r="CJ295" s="60" t="b">
        <f t="shared" si="510"/>
        <v>0</v>
      </c>
      <c r="CK295" s="131">
        <f t="shared" si="551"/>
        <v>0</v>
      </c>
      <c r="CL295" s="131">
        <f t="shared" si="556"/>
        <v>1</v>
      </c>
      <c r="CM295" s="92">
        <f t="shared" si="552"/>
        <v>0</v>
      </c>
      <c r="CN295" s="13">
        <f t="shared" si="545"/>
        <v>0</v>
      </c>
      <c r="CO295" s="11">
        <f t="shared" si="511"/>
        <v>0</v>
      </c>
      <c r="CP295" s="13">
        <f t="shared" si="546"/>
        <v>0</v>
      </c>
      <c r="CQ295" s="11">
        <f t="shared" si="465"/>
        <v>0</v>
      </c>
      <c r="CR295" s="57">
        <f t="shared" si="466"/>
        <v>0</v>
      </c>
      <c r="CS295" s="57">
        <f t="shared" si="467"/>
        <v>0</v>
      </c>
      <c r="CT295" s="57">
        <f t="shared" si="459"/>
        <v>0</v>
      </c>
      <c r="CU295" s="24" t="str">
        <f t="shared" si="512"/>
        <v/>
      </c>
      <c r="CV295" s="24" t="str">
        <f t="shared" si="513"/>
        <v/>
      </c>
      <c r="CW295" s="24" t="str">
        <f t="shared" si="514"/>
        <v/>
      </c>
      <c r="CX295" s="24" t="str">
        <f t="shared" si="515"/>
        <v/>
      </c>
      <c r="CY295" s="24" t="str">
        <f t="shared" si="516"/>
        <v/>
      </c>
      <c r="CZ295" s="24" t="str">
        <f t="shared" si="517"/>
        <v/>
      </c>
      <c r="DA295" s="24" t="str">
        <f t="shared" si="518"/>
        <v/>
      </c>
      <c r="DB295" s="24" t="str">
        <f t="shared" si="519"/>
        <v/>
      </c>
      <c r="DC295" s="24" t="str">
        <f t="shared" si="520"/>
        <v/>
      </c>
      <c r="DD295" s="24" t="str">
        <f t="shared" si="521"/>
        <v/>
      </c>
      <c r="DE295" s="24" t="str">
        <f t="shared" si="522"/>
        <v/>
      </c>
      <c r="DF295" s="24" t="str">
        <f t="shared" si="523"/>
        <v/>
      </c>
      <c r="DG295" s="24" t="str">
        <f t="shared" si="524"/>
        <v/>
      </c>
      <c r="EA295" s="7"/>
    </row>
    <row r="296" spans="2:131" x14ac:dyDescent="0.2">
      <c r="B296" s="61" t="str">
        <f t="shared" si="462"/>
        <v/>
      </c>
      <c r="C296" s="7" t="str">
        <f t="shared" si="557"/>
        <v/>
      </c>
      <c r="D296" s="60">
        <f t="shared" si="463"/>
        <v>0</v>
      </c>
      <c r="E296" s="7" t="str">
        <f t="shared" si="464"/>
        <v/>
      </c>
      <c r="F296" s="72" t="str">
        <f t="shared" si="460"/>
        <v/>
      </c>
      <c r="G296" s="108" t="str">
        <f t="shared" si="461"/>
        <v/>
      </c>
      <c r="H296" s="112">
        <f t="shared" si="558"/>
        <v>0</v>
      </c>
      <c r="I296" s="112">
        <f t="shared" si="559"/>
        <v>0</v>
      </c>
      <c r="J296" s="112">
        <f t="shared" si="560"/>
        <v>0</v>
      </c>
      <c r="K296" s="112">
        <f t="shared" si="561"/>
        <v>0</v>
      </c>
      <c r="L296" s="112">
        <f t="shared" si="562"/>
        <v>0</v>
      </c>
      <c r="M296" s="112">
        <f t="shared" si="563"/>
        <v>0</v>
      </c>
      <c r="N296" s="60"/>
      <c r="O296" s="61"/>
      <c r="P296" s="61"/>
      <c r="Q296" s="61"/>
      <c r="R296" s="61"/>
      <c r="S296" s="7"/>
      <c r="T296" s="67">
        <f t="shared" si="525"/>
        <v>1</v>
      </c>
      <c r="U296" s="76" t="str">
        <f t="shared" si="526"/>
        <v/>
      </c>
      <c r="V296" s="76" t="str">
        <f t="shared" si="527"/>
        <v/>
      </c>
      <c r="W296" s="76" t="str">
        <f t="shared" si="528"/>
        <v/>
      </c>
      <c r="X296" s="76" t="str">
        <f t="shared" si="529"/>
        <v/>
      </c>
      <c r="Y296" s="76" t="str">
        <f t="shared" si="530"/>
        <v/>
      </c>
      <c r="Z296" s="76" t="str">
        <f t="shared" si="531"/>
        <v/>
      </c>
      <c r="AA296" s="131" t="b">
        <f t="shared" si="469"/>
        <v>0</v>
      </c>
      <c r="AB296" s="131" t="b">
        <f t="shared" si="470"/>
        <v>0</v>
      </c>
      <c r="AC296" s="131" t="b">
        <f t="shared" si="471"/>
        <v>0</v>
      </c>
      <c r="AD296" s="131" t="b">
        <f t="shared" si="472"/>
        <v>0</v>
      </c>
      <c r="AE296" s="131" t="b">
        <f t="shared" si="473"/>
        <v>0</v>
      </c>
      <c r="AF296" s="131" t="b">
        <f t="shared" si="474"/>
        <v>0</v>
      </c>
      <c r="AG296" s="131">
        <f t="shared" si="547"/>
        <v>0</v>
      </c>
      <c r="AH296" s="131">
        <f t="shared" si="553"/>
        <v>1</v>
      </c>
      <c r="AI296" s="13">
        <f t="shared" si="475"/>
        <v>0</v>
      </c>
      <c r="AJ296" s="11">
        <f t="shared" si="532"/>
        <v>0</v>
      </c>
      <c r="AK296" s="67">
        <f t="shared" si="533"/>
        <v>1</v>
      </c>
      <c r="AL296" s="118" t="str">
        <f t="shared" si="534"/>
        <v/>
      </c>
      <c r="AM296" s="118" t="str">
        <f t="shared" si="535"/>
        <v/>
      </c>
      <c r="AN296" s="118" t="str">
        <f t="shared" si="536"/>
        <v/>
      </c>
      <c r="AO296" s="118" t="str">
        <f t="shared" si="537"/>
        <v/>
      </c>
      <c r="AP296" s="118" t="str">
        <f t="shared" si="538"/>
        <v/>
      </c>
      <c r="AQ296" s="118" t="str">
        <f t="shared" si="539"/>
        <v/>
      </c>
      <c r="AR296" s="118" t="str">
        <f t="shared" si="540"/>
        <v/>
      </c>
      <c r="AS296" s="60" t="b">
        <f t="shared" si="476"/>
        <v>0</v>
      </c>
      <c r="AT296" s="60" t="b">
        <f t="shared" si="477"/>
        <v>0</v>
      </c>
      <c r="AU296" s="60" t="b">
        <f t="shared" si="478"/>
        <v>0</v>
      </c>
      <c r="AV296" s="60" t="b">
        <f t="shared" si="479"/>
        <v>0</v>
      </c>
      <c r="AW296" s="60" t="b">
        <f t="shared" si="480"/>
        <v>0</v>
      </c>
      <c r="AX296" s="60" t="b">
        <f t="shared" si="481"/>
        <v>0</v>
      </c>
      <c r="AY296" s="60" t="b">
        <f t="shared" si="482"/>
        <v>0</v>
      </c>
      <c r="AZ296" s="131">
        <f t="shared" si="548"/>
        <v>0</v>
      </c>
      <c r="BA296" s="131">
        <f t="shared" si="554"/>
        <v>1</v>
      </c>
      <c r="BB296" s="13">
        <f t="shared" si="541"/>
        <v>0</v>
      </c>
      <c r="BC296" s="11">
        <f t="shared" si="483"/>
        <v>0</v>
      </c>
      <c r="BD296" s="67">
        <f t="shared" si="542"/>
        <v>1</v>
      </c>
      <c r="BE296" s="76" t="str">
        <f t="shared" si="484"/>
        <v/>
      </c>
      <c r="BF296" s="76" t="str">
        <f t="shared" si="485"/>
        <v/>
      </c>
      <c r="BG296" s="76" t="str">
        <f t="shared" si="486"/>
        <v/>
      </c>
      <c r="BH296" s="76" t="str">
        <f t="shared" si="487"/>
        <v/>
      </c>
      <c r="BI296" s="76" t="str">
        <f t="shared" si="488"/>
        <v/>
      </c>
      <c r="BJ296" s="76" t="str">
        <f t="shared" si="489"/>
        <v/>
      </c>
      <c r="BK296" s="131" t="b">
        <f t="shared" si="490"/>
        <v>0</v>
      </c>
      <c r="BL296" s="131" t="b">
        <f t="shared" si="491"/>
        <v>0</v>
      </c>
      <c r="BM296" s="131" t="b">
        <f t="shared" si="492"/>
        <v>0</v>
      </c>
      <c r="BN296" s="131" t="b">
        <f t="shared" si="493"/>
        <v>0</v>
      </c>
      <c r="BO296" s="131" t="b">
        <f t="shared" si="494"/>
        <v>0</v>
      </c>
      <c r="BP296" s="131" t="b">
        <f t="shared" si="495"/>
        <v>0</v>
      </c>
      <c r="BQ296" s="131">
        <f t="shared" si="549"/>
        <v>0</v>
      </c>
      <c r="BR296" s="131">
        <f t="shared" si="555"/>
        <v>1</v>
      </c>
      <c r="BS296" s="92">
        <f t="shared" si="550"/>
        <v>0</v>
      </c>
      <c r="BT296" s="13">
        <f t="shared" si="496"/>
        <v>0</v>
      </c>
      <c r="BU296" s="11">
        <f t="shared" si="543"/>
        <v>0</v>
      </c>
      <c r="BV296" s="67">
        <f t="shared" si="544"/>
        <v>1</v>
      </c>
      <c r="BW296" s="118" t="str">
        <f t="shared" si="497"/>
        <v/>
      </c>
      <c r="BX296" s="118" t="str">
        <f t="shared" si="498"/>
        <v/>
      </c>
      <c r="BY296" s="118" t="str">
        <f t="shared" si="499"/>
        <v/>
      </c>
      <c r="BZ296" s="118" t="str">
        <f t="shared" si="500"/>
        <v/>
      </c>
      <c r="CA296" s="118" t="str">
        <f t="shared" si="501"/>
        <v/>
      </c>
      <c r="CB296" s="118" t="str">
        <f t="shared" si="502"/>
        <v/>
      </c>
      <c r="CC296" s="118" t="str">
        <f t="shared" si="503"/>
        <v/>
      </c>
      <c r="CD296" s="60" t="b">
        <f t="shared" si="504"/>
        <v>0</v>
      </c>
      <c r="CE296" s="60" t="b">
        <f t="shared" si="505"/>
        <v>0</v>
      </c>
      <c r="CF296" s="60" t="b">
        <f t="shared" si="506"/>
        <v>0</v>
      </c>
      <c r="CG296" s="60" t="b">
        <f t="shared" si="507"/>
        <v>0</v>
      </c>
      <c r="CH296" s="60" t="b">
        <f t="shared" si="508"/>
        <v>0</v>
      </c>
      <c r="CI296" s="60" t="b">
        <f t="shared" si="509"/>
        <v>0</v>
      </c>
      <c r="CJ296" s="60" t="b">
        <f t="shared" si="510"/>
        <v>0</v>
      </c>
      <c r="CK296" s="131">
        <f t="shared" si="551"/>
        <v>0</v>
      </c>
      <c r="CL296" s="131">
        <f t="shared" si="556"/>
        <v>1</v>
      </c>
      <c r="CM296" s="92">
        <f t="shared" si="552"/>
        <v>0</v>
      </c>
      <c r="CN296" s="13">
        <f t="shared" si="545"/>
        <v>0</v>
      </c>
      <c r="CO296" s="11">
        <f t="shared" si="511"/>
        <v>0</v>
      </c>
      <c r="CP296" s="13">
        <f t="shared" si="546"/>
        <v>0</v>
      </c>
      <c r="CQ296" s="11">
        <f t="shared" si="465"/>
        <v>0</v>
      </c>
      <c r="CR296" s="57">
        <f t="shared" si="466"/>
        <v>0</v>
      </c>
      <c r="CS296" s="57">
        <f t="shared" si="467"/>
        <v>0</v>
      </c>
      <c r="CT296" s="57">
        <f t="shared" si="459"/>
        <v>0</v>
      </c>
      <c r="CU296" s="24" t="str">
        <f t="shared" si="512"/>
        <v/>
      </c>
      <c r="CV296" s="24" t="str">
        <f t="shared" si="513"/>
        <v/>
      </c>
      <c r="CW296" s="24" t="str">
        <f t="shared" si="514"/>
        <v/>
      </c>
      <c r="CX296" s="24" t="str">
        <f t="shared" si="515"/>
        <v/>
      </c>
      <c r="CY296" s="24" t="str">
        <f t="shared" si="516"/>
        <v/>
      </c>
      <c r="CZ296" s="24" t="str">
        <f t="shared" si="517"/>
        <v/>
      </c>
      <c r="DA296" s="24" t="str">
        <f t="shared" si="518"/>
        <v/>
      </c>
      <c r="DB296" s="24" t="str">
        <f t="shared" si="519"/>
        <v/>
      </c>
      <c r="DC296" s="24" t="str">
        <f t="shared" si="520"/>
        <v/>
      </c>
      <c r="DD296" s="24" t="str">
        <f t="shared" si="521"/>
        <v/>
      </c>
      <c r="DE296" s="24" t="str">
        <f t="shared" si="522"/>
        <v/>
      </c>
      <c r="DF296" s="24" t="str">
        <f t="shared" si="523"/>
        <v/>
      </c>
      <c r="DG296" s="24" t="str">
        <f t="shared" si="524"/>
        <v/>
      </c>
      <c r="EA296" s="7"/>
    </row>
    <row r="297" spans="2:131" x14ac:dyDescent="0.2">
      <c r="B297" s="61" t="str">
        <f t="shared" si="462"/>
        <v/>
      </c>
      <c r="C297" s="7" t="str">
        <f t="shared" si="557"/>
        <v/>
      </c>
      <c r="D297" s="60">
        <f t="shared" si="463"/>
        <v>0</v>
      </c>
      <c r="E297" s="7" t="str">
        <f t="shared" si="464"/>
        <v/>
      </c>
      <c r="F297" s="72" t="str">
        <f t="shared" si="460"/>
        <v/>
      </c>
      <c r="G297" s="108" t="str">
        <f t="shared" si="461"/>
        <v/>
      </c>
      <c r="H297" s="112">
        <f t="shared" si="558"/>
        <v>0</v>
      </c>
      <c r="I297" s="112">
        <f t="shared" si="559"/>
        <v>0</v>
      </c>
      <c r="J297" s="112">
        <f t="shared" si="560"/>
        <v>0</v>
      </c>
      <c r="K297" s="112">
        <f t="shared" si="561"/>
        <v>0</v>
      </c>
      <c r="L297" s="112">
        <f t="shared" si="562"/>
        <v>0</v>
      </c>
      <c r="M297" s="112">
        <f t="shared" si="563"/>
        <v>0</v>
      </c>
      <c r="N297" s="60"/>
      <c r="O297" s="61"/>
      <c r="P297" s="61"/>
      <c r="Q297" s="61"/>
      <c r="R297" s="61"/>
      <c r="S297" s="7"/>
      <c r="T297" s="67">
        <f t="shared" si="525"/>
        <v>1</v>
      </c>
      <c r="U297" s="76" t="str">
        <f t="shared" si="526"/>
        <v/>
      </c>
      <c r="V297" s="76" t="str">
        <f t="shared" si="527"/>
        <v/>
      </c>
      <c r="W297" s="76" t="str">
        <f t="shared" si="528"/>
        <v/>
      </c>
      <c r="X297" s="76" t="str">
        <f t="shared" si="529"/>
        <v/>
      </c>
      <c r="Y297" s="76" t="str">
        <f t="shared" si="530"/>
        <v/>
      </c>
      <c r="Z297" s="76" t="str">
        <f t="shared" si="531"/>
        <v/>
      </c>
      <c r="AA297" s="131" t="b">
        <f t="shared" si="469"/>
        <v>0</v>
      </c>
      <c r="AB297" s="131" t="b">
        <f t="shared" si="470"/>
        <v>0</v>
      </c>
      <c r="AC297" s="131" t="b">
        <f t="shared" si="471"/>
        <v>0</v>
      </c>
      <c r="AD297" s="131" t="b">
        <f t="shared" si="472"/>
        <v>0</v>
      </c>
      <c r="AE297" s="131" t="b">
        <f t="shared" si="473"/>
        <v>0</v>
      </c>
      <c r="AF297" s="131" t="b">
        <f t="shared" si="474"/>
        <v>0</v>
      </c>
      <c r="AG297" s="131">
        <f t="shared" si="547"/>
        <v>0</v>
      </c>
      <c r="AH297" s="131">
        <f t="shared" si="553"/>
        <v>1</v>
      </c>
      <c r="AI297" s="13">
        <f t="shared" si="475"/>
        <v>0</v>
      </c>
      <c r="AJ297" s="11">
        <f t="shared" si="532"/>
        <v>0</v>
      </c>
      <c r="AK297" s="67">
        <f t="shared" si="533"/>
        <v>1</v>
      </c>
      <c r="AL297" s="118" t="str">
        <f t="shared" si="534"/>
        <v/>
      </c>
      <c r="AM297" s="118" t="str">
        <f t="shared" si="535"/>
        <v/>
      </c>
      <c r="AN297" s="118" t="str">
        <f t="shared" si="536"/>
        <v/>
      </c>
      <c r="AO297" s="118" t="str">
        <f t="shared" si="537"/>
        <v/>
      </c>
      <c r="AP297" s="118" t="str">
        <f t="shared" si="538"/>
        <v/>
      </c>
      <c r="AQ297" s="118" t="str">
        <f t="shared" si="539"/>
        <v/>
      </c>
      <c r="AR297" s="118" t="str">
        <f t="shared" si="540"/>
        <v/>
      </c>
      <c r="AS297" s="60" t="b">
        <f t="shared" si="476"/>
        <v>0</v>
      </c>
      <c r="AT297" s="60" t="b">
        <f t="shared" si="477"/>
        <v>0</v>
      </c>
      <c r="AU297" s="60" t="b">
        <f t="shared" si="478"/>
        <v>0</v>
      </c>
      <c r="AV297" s="60" t="b">
        <f t="shared" si="479"/>
        <v>0</v>
      </c>
      <c r="AW297" s="60" t="b">
        <f t="shared" si="480"/>
        <v>0</v>
      </c>
      <c r="AX297" s="60" t="b">
        <f t="shared" si="481"/>
        <v>0</v>
      </c>
      <c r="AY297" s="60" t="b">
        <f t="shared" si="482"/>
        <v>0</v>
      </c>
      <c r="AZ297" s="131">
        <f t="shared" si="548"/>
        <v>0</v>
      </c>
      <c r="BA297" s="131">
        <f t="shared" si="554"/>
        <v>1</v>
      </c>
      <c r="BB297" s="13">
        <f t="shared" si="541"/>
        <v>0</v>
      </c>
      <c r="BC297" s="11">
        <f t="shared" si="483"/>
        <v>0</v>
      </c>
      <c r="BD297" s="67">
        <f t="shared" si="542"/>
        <v>1</v>
      </c>
      <c r="BE297" s="76" t="str">
        <f t="shared" si="484"/>
        <v/>
      </c>
      <c r="BF297" s="76" t="str">
        <f t="shared" si="485"/>
        <v/>
      </c>
      <c r="BG297" s="76" t="str">
        <f t="shared" si="486"/>
        <v/>
      </c>
      <c r="BH297" s="76" t="str">
        <f t="shared" si="487"/>
        <v/>
      </c>
      <c r="BI297" s="76" t="str">
        <f t="shared" si="488"/>
        <v/>
      </c>
      <c r="BJ297" s="76" t="str">
        <f t="shared" si="489"/>
        <v/>
      </c>
      <c r="BK297" s="131" t="b">
        <f t="shared" si="490"/>
        <v>0</v>
      </c>
      <c r="BL297" s="131" t="b">
        <f t="shared" si="491"/>
        <v>0</v>
      </c>
      <c r="BM297" s="131" t="b">
        <f t="shared" si="492"/>
        <v>0</v>
      </c>
      <c r="BN297" s="131" t="b">
        <f t="shared" si="493"/>
        <v>0</v>
      </c>
      <c r="BO297" s="131" t="b">
        <f t="shared" si="494"/>
        <v>0</v>
      </c>
      <c r="BP297" s="131" t="b">
        <f t="shared" si="495"/>
        <v>0</v>
      </c>
      <c r="BQ297" s="131">
        <f t="shared" si="549"/>
        <v>0</v>
      </c>
      <c r="BR297" s="131">
        <f t="shared" si="555"/>
        <v>1</v>
      </c>
      <c r="BS297" s="92">
        <f t="shared" si="550"/>
        <v>0</v>
      </c>
      <c r="BT297" s="13">
        <f t="shared" si="496"/>
        <v>0</v>
      </c>
      <c r="BU297" s="11">
        <f t="shared" si="543"/>
        <v>0</v>
      </c>
      <c r="BV297" s="67">
        <f t="shared" si="544"/>
        <v>1</v>
      </c>
      <c r="BW297" s="118" t="str">
        <f t="shared" si="497"/>
        <v/>
      </c>
      <c r="BX297" s="118" t="str">
        <f t="shared" si="498"/>
        <v/>
      </c>
      <c r="BY297" s="118" t="str">
        <f t="shared" si="499"/>
        <v/>
      </c>
      <c r="BZ297" s="118" t="str">
        <f t="shared" si="500"/>
        <v/>
      </c>
      <c r="CA297" s="118" t="str">
        <f t="shared" si="501"/>
        <v/>
      </c>
      <c r="CB297" s="118" t="str">
        <f t="shared" si="502"/>
        <v/>
      </c>
      <c r="CC297" s="118" t="str">
        <f t="shared" si="503"/>
        <v/>
      </c>
      <c r="CD297" s="60" t="b">
        <f t="shared" si="504"/>
        <v>0</v>
      </c>
      <c r="CE297" s="60" t="b">
        <f t="shared" si="505"/>
        <v>0</v>
      </c>
      <c r="CF297" s="60" t="b">
        <f t="shared" si="506"/>
        <v>0</v>
      </c>
      <c r="CG297" s="60" t="b">
        <f t="shared" si="507"/>
        <v>0</v>
      </c>
      <c r="CH297" s="60" t="b">
        <f t="shared" si="508"/>
        <v>0</v>
      </c>
      <c r="CI297" s="60" t="b">
        <f t="shared" si="509"/>
        <v>0</v>
      </c>
      <c r="CJ297" s="60" t="b">
        <f t="shared" si="510"/>
        <v>0</v>
      </c>
      <c r="CK297" s="131">
        <f t="shared" si="551"/>
        <v>0</v>
      </c>
      <c r="CL297" s="131">
        <f t="shared" si="556"/>
        <v>1</v>
      </c>
      <c r="CM297" s="92">
        <f t="shared" si="552"/>
        <v>0</v>
      </c>
      <c r="CN297" s="13">
        <f t="shared" si="545"/>
        <v>0</v>
      </c>
      <c r="CO297" s="11">
        <f t="shared" si="511"/>
        <v>0</v>
      </c>
      <c r="CP297" s="13">
        <f t="shared" si="546"/>
        <v>0</v>
      </c>
      <c r="CQ297" s="11">
        <f t="shared" si="465"/>
        <v>0</v>
      </c>
      <c r="CR297" s="57">
        <f t="shared" si="466"/>
        <v>0</v>
      </c>
      <c r="CS297" s="57">
        <f t="shared" si="467"/>
        <v>0</v>
      </c>
      <c r="CT297" s="57">
        <f t="shared" si="459"/>
        <v>0</v>
      </c>
      <c r="CU297" s="24" t="str">
        <f t="shared" si="512"/>
        <v/>
      </c>
      <c r="CV297" s="24" t="str">
        <f t="shared" si="513"/>
        <v/>
      </c>
      <c r="CW297" s="24" t="str">
        <f t="shared" si="514"/>
        <v/>
      </c>
      <c r="CX297" s="24" t="str">
        <f t="shared" si="515"/>
        <v/>
      </c>
      <c r="CY297" s="24" t="str">
        <f t="shared" si="516"/>
        <v/>
      </c>
      <c r="CZ297" s="24" t="str">
        <f t="shared" si="517"/>
        <v/>
      </c>
      <c r="DA297" s="24" t="str">
        <f t="shared" si="518"/>
        <v/>
      </c>
      <c r="DB297" s="24" t="str">
        <f t="shared" si="519"/>
        <v/>
      </c>
      <c r="DC297" s="24" t="str">
        <f t="shared" si="520"/>
        <v/>
      </c>
      <c r="DD297" s="24" t="str">
        <f t="shared" si="521"/>
        <v/>
      </c>
      <c r="DE297" s="24" t="str">
        <f t="shared" si="522"/>
        <v/>
      </c>
      <c r="DF297" s="24" t="str">
        <f t="shared" si="523"/>
        <v/>
      </c>
      <c r="DG297" s="24" t="str">
        <f t="shared" si="524"/>
        <v/>
      </c>
      <c r="EA297" s="7"/>
    </row>
    <row r="298" spans="2:131" x14ac:dyDescent="0.2">
      <c r="B298" s="61" t="str">
        <f t="shared" si="462"/>
        <v/>
      </c>
      <c r="C298" s="7" t="str">
        <f t="shared" si="557"/>
        <v/>
      </c>
      <c r="D298" s="60">
        <f t="shared" si="463"/>
        <v>0</v>
      </c>
      <c r="E298" s="7" t="str">
        <f t="shared" si="464"/>
        <v/>
      </c>
      <c r="F298" s="72" t="str">
        <f t="shared" si="460"/>
        <v/>
      </c>
      <c r="G298" s="108" t="str">
        <f t="shared" si="461"/>
        <v/>
      </c>
      <c r="H298" s="112">
        <f t="shared" si="558"/>
        <v>0</v>
      </c>
      <c r="I298" s="112">
        <f t="shared" si="559"/>
        <v>0</v>
      </c>
      <c r="J298" s="112">
        <f t="shared" si="560"/>
        <v>0</v>
      </c>
      <c r="K298" s="112">
        <f t="shared" si="561"/>
        <v>0</v>
      </c>
      <c r="L298" s="112">
        <f t="shared" si="562"/>
        <v>0</v>
      </c>
      <c r="M298" s="112">
        <f t="shared" si="563"/>
        <v>0</v>
      </c>
      <c r="N298" s="60"/>
      <c r="O298" s="61"/>
      <c r="P298" s="61"/>
      <c r="Q298" s="61"/>
      <c r="R298" s="61"/>
      <c r="S298" s="7"/>
      <c r="T298" s="67">
        <f t="shared" si="525"/>
        <v>1</v>
      </c>
      <c r="U298" s="76" t="str">
        <f t="shared" si="526"/>
        <v/>
      </c>
      <c r="V298" s="76" t="str">
        <f t="shared" si="527"/>
        <v/>
      </c>
      <c r="W298" s="76" t="str">
        <f t="shared" si="528"/>
        <v/>
      </c>
      <c r="X298" s="76" t="str">
        <f t="shared" si="529"/>
        <v/>
      </c>
      <c r="Y298" s="76" t="str">
        <f t="shared" si="530"/>
        <v/>
      </c>
      <c r="Z298" s="76" t="str">
        <f t="shared" si="531"/>
        <v/>
      </c>
      <c r="AA298" s="131" t="b">
        <f t="shared" si="469"/>
        <v>0</v>
      </c>
      <c r="AB298" s="131" t="b">
        <f t="shared" si="470"/>
        <v>0</v>
      </c>
      <c r="AC298" s="131" t="b">
        <f t="shared" si="471"/>
        <v>0</v>
      </c>
      <c r="AD298" s="131" t="b">
        <f t="shared" si="472"/>
        <v>0</v>
      </c>
      <c r="AE298" s="131" t="b">
        <f t="shared" si="473"/>
        <v>0</v>
      </c>
      <c r="AF298" s="131" t="b">
        <f t="shared" si="474"/>
        <v>0</v>
      </c>
      <c r="AG298" s="131">
        <f t="shared" si="547"/>
        <v>0</v>
      </c>
      <c r="AH298" s="131">
        <f t="shared" si="553"/>
        <v>1</v>
      </c>
      <c r="AI298" s="13">
        <f t="shared" si="475"/>
        <v>0</v>
      </c>
      <c r="AJ298" s="11">
        <f t="shared" si="532"/>
        <v>0</v>
      </c>
      <c r="AK298" s="67">
        <f t="shared" si="533"/>
        <v>1</v>
      </c>
      <c r="AL298" s="118" t="str">
        <f t="shared" si="534"/>
        <v/>
      </c>
      <c r="AM298" s="118" t="str">
        <f t="shared" si="535"/>
        <v/>
      </c>
      <c r="AN298" s="118" t="str">
        <f t="shared" si="536"/>
        <v/>
      </c>
      <c r="AO298" s="118" t="str">
        <f t="shared" si="537"/>
        <v/>
      </c>
      <c r="AP298" s="118" t="str">
        <f t="shared" si="538"/>
        <v/>
      </c>
      <c r="AQ298" s="118" t="str">
        <f t="shared" si="539"/>
        <v/>
      </c>
      <c r="AR298" s="118" t="str">
        <f t="shared" si="540"/>
        <v/>
      </c>
      <c r="AS298" s="60" t="b">
        <f t="shared" si="476"/>
        <v>0</v>
      </c>
      <c r="AT298" s="60" t="b">
        <f t="shared" si="477"/>
        <v>0</v>
      </c>
      <c r="AU298" s="60" t="b">
        <f t="shared" si="478"/>
        <v>0</v>
      </c>
      <c r="AV298" s="60" t="b">
        <f t="shared" si="479"/>
        <v>0</v>
      </c>
      <c r="AW298" s="60" t="b">
        <f t="shared" si="480"/>
        <v>0</v>
      </c>
      <c r="AX298" s="60" t="b">
        <f t="shared" si="481"/>
        <v>0</v>
      </c>
      <c r="AY298" s="60" t="b">
        <f t="shared" si="482"/>
        <v>0</v>
      </c>
      <c r="AZ298" s="131">
        <f t="shared" si="548"/>
        <v>0</v>
      </c>
      <c r="BA298" s="131">
        <f t="shared" si="554"/>
        <v>1</v>
      </c>
      <c r="BB298" s="13">
        <f t="shared" si="541"/>
        <v>0</v>
      </c>
      <c r="BC298" s="11">
        <f t="shared" si="483"/>
        <v>0</v>
      </c>
      <c r="BD298" s="67">
        <f t="shared" si="542"/>
        <v>1</v>
      </c>
      <c r="BE298" s="76" t="str">
        <f t="shared" si="484"/>
        <v/>
      </c>
      <c r="BF298" s="76" t="str">
        <f t="shared" si="485"/>
        <v/>
      </c>
      <c r="BG298" s="76" t="str">
        <f t="shared" si="486"/>
        <v/>
      </c>
      <c r="BH298" s="76" t="str">
        <f t="shared" si="487"/>
        <v/>
      </c>
      <c r="BI298" s="76" t="str">
        <f t="shared" si="488"/>
        <v/>
      </c>
      <c r="BJ298" s="76" t="str">
        <f t="shared" si="489"/>
        <v/>
      </c>
      <c r="BK298" s="131" t="b">
        <f t="shared" si="490"/>
        <v>0</v>
      </c>
      <c r="BL298" s="131" t="b">
        <f t="shared" si="491"/>
        <v>0</v>
      </c>
      <c r="BM298" s="131" t="b">
        <f t="shared" si="492"/>
        <v>0</v>
      </c>
      <c r="BN298" s="131" t="b">
        <f t="shared" si="493"/>
        <v>0</v>
      </c>
      <c r="BO298" s="131" t="b">
        <f t="shared" si="494"/>
        <v>0</v>
      </c>
      <c r="BP298" s="131" t="b">
        <f t="shared" si="495"/>
        <v>0</v>
      </c>
      <c r="BQ298" s="131">
        <f t="shared" si="549"/>
        <v>0</v>
      </c>
      <c r="BR298" s="131">
        <f t="shared" si="555"/>
        <v>1</v>
      </c>
      <c r="BS298" s="92">
        <f t="shared" si="550"/>
        <v>0</v>
      </c>
      <c r="BT298" s="13">
        <f t="shared" si="496"/>
        <v>0</v>
      </c>
      <c r="BU298" s="11">
        <f t="shared" si="543"/>
        <v>0</v>
      </c>
      <c r="BV298" s="67">
        <f t="shared" si="544"/>
        <v>1</v>
      </c>
      <c r="BW298" s="118" t="str">
        <f t="shared" si="497"/>
        <v/>
      </c>
      <c r="BX298" s="118" t="str">
        <f t="shared" si="498"/>
        <v/>
      </c>
      <c r="BY298" s="118" t="str">
        <f t="shared" si="499"/>
        <v/>
      </c>
      <c r="BZ298" s="118" t="str">
        <f t="shared" si="500"/>
        <v/>
      </c>
      <c r="CA298" s="118" t="str">
        <f t="shared" si="501"/>
        <v/>
      </c>
      <c r="CB298" s="118" t="str">
        <f t="shared" si="502"/>
        <v/>
      </c>
      <c r="CC298" s="118" t="str">
        <f t="shared" si="503"/>
        <v/>
      </c>
      <c r="CD298" s="60" t="b">
        <f t="shared" si="504"/>
        <v>0</v>
      </c>
      <c r="CE298" s="60" t="b">
        <f t="shared" si="505"/>
        <v>0</v>
      </c>
      <c r="CF298" s="60" t="b">
        <f t="shared" si="506"/>
        <v>0</v>
      </c>
      <c r="CG298" s="60" t="b">
        <f t="shared" si="507"/>
        <v>0</v>
      </c>
      <c r="CH298" s="60" t="b">
        <f t="shared" si="508"/>
        <v>0</v>
      </c>
      <c r="CI298" s="60" t="b">
        <f t="shared" si="509"/>
        <v>0</v>
      </c>
      <c r="CJ298" s="60" t="b">
        <f t="shared" si="510"/>
        <v>0</v>
      </c>
      <c r="CK298" s="131">
        <f t="shared" si="551"/>
        <v>0</v>
      </c>
      <c r="CL298" s="131">
        <f t="shared" si="556"/>
        <v>1</v>
      </c>
      <c r="CM298" s="92">
        <f t="shared" si="552"/>
        <v>0</v>
      </c>
      <c r="CN298" s="13">
        <f t="shared" si="545"/>
        <v>0</v>
      </c>
      <c r="CO298" s="11">
        <f t="shared" si="511"/>
        <v>0</v>
      </c>
      <c r="CP298" s="13">
        <f t="shared" si="546"/>
        <v>0</v>
      </c>
      <c r="CQ298" s="11">
        <f t="shared" si="465"/>
        <v>0</v>
      </c>
      <c r="CR298" s="57">
        <f t="shared" si="466"/>
        <v>0</v>
      </c>
      <c r="CS298" s="57">
        <f t="shared" si="467"/>
        <v>0</v>
      </c>
      <c r="CT298" s="57">
        <f t="shared" si="459"/>
        <v>0</v>
      </c>
      <c r="CU298" s="24" t="str">
        <f t="shared" si="512"/>
        <v/>
      </c>
      <c r="CV298" s="24" t="str">
        <f t="shared" si="513"/>
        <v/>
      </c>
      <c r="CW298" s="24" t="str">
        <f t="shared" si="514"/>
        <v/>
      </c>
      <c r="CX298" s="24" t="str">
        <f t="shared" si="515"/>
        <v/>
      </c>
      <c r="CY298" s="24" t="str">
        <f t="shared" si="516"/>
        <v/>
      </c>
      <c r="CZ298" s="24" t="str">
        <f t="shared" si="517"/>
        <v/>
      </c>
      <c r="DA298" s="24" t="str">
        <f t="shared" si="518"/>
        <v/>
      </c>
      <c r="DB298" s="24" t="str">
        <f t="shared" si="519"/>
        <v/>
      </c>
      <c r="DC298" s="24" t="str">
        <f t="shared" si="520"/>
        <v/>
      </c>
      <c r="DD298" s="24" t="str">
        <f t="shared" si="521"/>
        <v/>
      </c>
      <c r="DE298" s="24" t="str">
        <f t="shared" si="522"/>
        <v/>
      </c>
      <c r="DF298" s="24" t="str">
        <f t="shared" si="523"/>
        <v/>
      </c>
      <c r="DG298" s="24" t="str">
        <f t="shared" si="524"/>
        <v/>
      </c>
      <c r="EA298" s="7"/>
    </row>
    <row r="299" spans="2:131" x14ac:dyDescent="0.2">
      <c r="B299" s="61" t="str">
        <f t="shared" si="462"/>
        <v/>
      </c>
      <c r="C299" s="7" t="str">
        <f t="shared" si="557"/>
        <v/>
      </c>
      <c r="D299" s="60">
        <f t="shared" si="463"/>
        <v>0</v>
      </c>
      <c r="E299" s="7" t="str">
        <f t="shared" si="464"/>
        <v/>
      </c>
      <c r="F299" s="72" t="str">
        <f t="shared" si="460"/>
        <v/>
      </c>
      <c r="G299" s="108" t="str">
        <f t="shared" si="461"/>
        <v/>
      </c>
      <c r="H299" s="112">
        <f t="shared" si="558"/>
        <v>0</v>
      </c>
      <c r="I299" s="112">
        <f t="shared" si="559"/>
        <v>0</v>
      </c>
      <c r="J299" s="112">
        <f t="shared" si="560"/>
        <v>0</v>
      </c>
      <c r="K299" s="112">
        <f t="shared" si="561"/>
        <v>0</v>
      </c>
      <c r="L299" s="112">
        <f t="shared" si="562"/>
        <v>0</v>
      </c>
      <c r="M299" s="112">
        <f t="shared" si="563"/>
        <v>0</v>
      </c>
      <c r="N299" s="60"/>
      <c r="O299" s="61"/>
      <c r="P299" s="61"/>
      <c r="Q299" s="61"/>
      <c r="R299" s="61"/>
      <c r="S299" s="7"/>
      <c r="T299" s="67">
        <f t="shared" si="525"/>
        <v>1</v>
      </c>
      <c r="U299" s="76" t="str">
        <f t="shared" si="526"/>
        <v/>
      </c>
      <c r="V299" s="76" t="str">
        <f t="shared" si="527"/>
        <v/>
      </c>
      <c r="W299" s="76" t="str">
        <f t="shared" si="528"/>
        <v/>
      </c>
      <c r="X299" s="76" t="str">
        <f t="shared" si="529"/>
        <v/>
      </c>
      <c r="Y299" s="76" t="str">
        <f t="shared" si="530"/>
        <v/>
      </c>
      <c r="Z299" s="76" t="str">
        <f t="shared" si="531"/>
        <v/>
      </c>
      <c r="AA299" s="131" t="b">
        <f t="shared" si="469"/>
        <v>0</v>
      </c>
      <c r="AB299" s="131" t="b">
        <f t="shared" si="470"/>
        <v>0</v>
      </c>
      <c r="AC299" s="131" t="b">
        <f t="shared" si="471"/>
        <v>0</v>
      </c>
      <c r="AD299" s="131" t="b">
        <f t="shared" si="472"/>
        <v>0</v>
      </c>
      <c r="AE299" s="131" t="b">
        <f t="shared" si="473"/>
        <v>0</v>
      </c>
      <c r="AF299" s="131" t="b">
        <f t="shared" si="474"/>
        <v>0</v>
      </c>
      <c r="AG299" s="131">
        <f t="shared" si="547"/>
        <v>0</v>
      </c>
      <c r="AH299" s="131">
        <f t="shared" si="553"/>
        <v>1</v>
      </c>
      <c r="AI299" s="13">
        <f t="shared" si="475"/>
        <v>0</v>
      </c>
      <c r="AJ299" s="11">
        <f t="shared" si="532"/>
        <v>0</v>
      </c>
      <c r="AK299" s="67">
        <f t="shared" si="533"/>
        <v>1</v>
      </c>
      <c r="AL299" s="118" t="str">
        <f t="shared" si="534"/>
        <v/>
      </c>
      <c r="AM299" s="118" t="str">
        <f t="shared" si="535"/>
        <v/>
      </c>
      <c r="AN299" s="118" t="str">
        <f t="shared" si="536"/>
        <v/>
      </c>
      <c r="AO299" s="118" t="str">
        <f t="shared" si="537"/>
        <v/>
      </c>
      <c r="AP299" s="118" t="str">
        <f t="shared" si="538"/>
        <v/>
      </c>
      <c r="AQ299" s="118" t="str">
        <f t="shared" si="539"/>
        <v/>
      </c>
      <c r="AR299" s="118" t="str">
        <f t="shared" si="540"/>
        <v/>
      </c>
      <c r="AS299" s="60" t="b">
        <f t="shared" si="476"/>
        <v>0</v>
      </c>
      <c r="AT299" s="60" t="b">
        <f t="shared" si="477"/>
        <v>0</v>
      </c>
      <c r="AU299" s="60" t="b">
        <f t="shared" si="478"/>
        <v>0</v>
      </c>
      <c r="AV299" s="60" t="b">
        <f t="shared" si="479"/>
        <v>0</v>
      </c>
      <c r="AW299" s="60" t="b">
        <f t="shared" si="480"/>
        <v>0</v>
      </c>
      <c r="AX299" s="60" t="b">
        <f t="shared" si="481"/>
        <v>0</v>
      </c>
      <c r="AY299" s="60" t="b">
        <f t="shared" si="482"/>
        <v>0</v>
      </c>
      <c r="AZ299" s="131">
        <f t="shared" si="548"/>
        <v>0</v>
      </c>
      <c r="BA299" s="131">
        <f t="shared" si="554"/>
        <v>1</v>
      </c>
      <c r="BB299" s="13">
        <f t="shared" si="541"/>
        <v>0</v>
      </c>
      <c r="BC299" s="11">
        <f t="shared" si="483"/>
        <v>0</v>
      </c>
      <c r="BD299" s="67">
        <f t="shared" si="542"/>
        <v>1</v>
      </c>
      <c r="BE299" s="76" t="str">
        <f t="shared" si="484"/>
        <v/>
      </c>
      <c r="BF299" s="76" t="str">
        <f t="shared" si="485"/>
        <v/>
      </c>
      <c r="BG299" s="76" t="str">
        <f t="shared" si="486"/>
        <v/>
      </c>
      <c r="BH299" s="76" t="str">
        <f t="shared" si="487"/>
        <v/>
      </c>
      <c r="BI299" s="76" t="str">
        <f t="shared" si="488"/>
        <v/>
      </c>
      <c r="BJ299" s="76" t="str">
        <f t="shared" si="489"/>
        <v/>
      </c>
      <c r="BK299" s="131" t="b">
        <f t="shared" si="490"/>
        <v>0</v>
      </c>
      <c r="BL299" s="131" t="b">
        <f t="shared" si="491"/>
        <v>0</v>
      </c>
      <c r="BM299" s="131" t="b">
        <f t="shared" si="492"/>
        <v>0</v>
      </c>
      <c r="BN299" s="131" t="b">
        <f t="shared" si="493"/>
        <v>0</v>
      </c>
      <c r="BO299" s="131" t="b">
        <f t="shared" si="494"/>
        <v>0</v>
      </c>
      <c r="BP299" s="131" t="b">
        <f t="shared" si="495"/>
        <v>0</v>
      </c>
      <c r="BQ299" s="131">
        <f t="shared" si="549"/>
        <v>0</v>
      </c>
      <c r="BR299" s="131">
        <f t="shared" si="555"/>
        <v>1</v>
      </c>
      <c r="BS299" s="92">
        <f t="shared" si="550"/>
        <v>0</v>
      </c>
      <c r="BT299" s="13">
        <f t="shared" si="496"/>
        <v>0</v>
      </c>
      <c r="BU299" s="11">
        <f t="shared" si="543"/>
        <v>0</v>
      </c>
      <c r="BV299" s="67">
        <f t="shared" si="544"/>
        <v>1</v>
      </c>
      <c r="BW299" s="118" t="str">
        <f t="shared" si="497"/>
        <v/>
      </c>
      <c r="BX299" s="118" t="str">
        <f t="shared" si="498"/>
        <v/>
      </c>
      <c r="BY299" s="118" t="str">
        <f t="shared" si="499"/>
        <v/>
      </c>
      <c r="BZ299" s="118" t="str">
        <f t="shared" si="500"/>
        <v/>
      </c>
      <c r="CA299" s="118" t="str">
        <f t="shared" si="501"/>
        <v/>
      </c>
      <c r="CB299" s="118" t="str">
        <f t="shared" si="502"/>
        <v/>
      </c>
      <c r="CC299" s="118" t="str">
        <f t="shared" si="503"/>
        <v/>
      </c>
      <c r="CD299" s="60" t="b">
        <f t="shared" si="504"/>
        <v>0</v>
      </c>
      <c r="CE299" s="60" t="b">
        <f t="shared" si="505"/>
        <v>0</v>
      </c>
      <c r="CF299" s="60" t="b">
        <f t="shared" si="506"/>
        <v>0</v>
      </c>
      <c r="CG299" s="60" t="b">
        <f t="shared" si="507"/>
        <v>0</v>
      </c>
      <c r="CH299" s="60" t="b">
        <f t="shared" si="508"/>
        <v>0</v>
      </c>
      <c r="CI299" s="60" t="b">
        <f t="shared" si="509"/>
        <v>0</v>
      </c>
      <c r="CJ299" s="60" t="b">
        <f t="shared" si="510"/>
        <v>0</v>
      </c>
      <c r="CK299" s="131">
        <f t="shared" si="551"/>
        <v>0</v>
      </c>
      <c r="CL299" s="131">
        <f t="shared" si="556"/>
        <v>1</v>
      </c>
      <c r="CM299" s="92">
        <f t="shared" si="552"/>
        <v>0</v>
      </c>
      <c r="CN299" s="13">
        <f t="shared" si="545"/>
        <v>0</v>
      </c>
      <c r="CO299" s="11">
        <f t="shared" si="511"/>
        <v>0</v>
      </c>
      <c r="CP299" s="13">
        <f t="shared" si="546"/>
        <v>0</v>
      </c>
      <c r="CQ299" s="11">
        <f t="shared" si="465"/>
        <v>0</v>
      </c>
      <c r="CR299" s="57">
        <f t="shared" si="466"/>
        <v>0</v>
      </c>
      <c r="CS299" s="57">
        <f t="shared" si="467"/>
        <v>0</v>
      </c>
      <c r="CT299" s="57">
        <f t="shared" si="459"/>
        <v>0</v>
      </c>
      <c r="CU299" s="24" t="str">
        <f t="shared" si="512"/>
        <v/>
      </c>
      <c r="CV299" s="24" t="str">
        <f t="shared" si="513"/>
        <v/>
      </c>
      <c r="CW299" s="24" t="str">
        <f t="shared" si="514"/>
        <v/>
      </c>
      <c r="CX299" s="24" t="str">
        <f t="shared" si="515"/>
        <v/>
      </c>
      <c r="CY299" s="24" t="str">
        <f t="shared" si="516"/>
        <v/>
      </c>
      <c r="CZ299" s="24" t="str">
        <f t="shared" si="517"/>
        <v/>
      </c>
      <c r="DA299" s="24" t="str">
        <f t="shared" si="518"/>
        <v/>
      </c>
      <c r="DB299" s="24" t="str">
        <f t="shared" si="519"/>
        <v/>
      </c>
      <c r="DC299" s="24" t="str">
        <f t="shared" si="520"/>
        <v/>
      </c>
      <c r="DD299" s="24" t="str">
        <f t="shared" si="521"/>
        <v/>
      </c>
      <c r="DE299" s="24" t="str">
        <f t="shared" si="522"/>
        <v/>
      </c>
      <c r="DF299" s="24" t="str">
        <f t="shared" si="523"/>
        <v/>
      </c>
      <c r="DG299" s="24" t="str">
        <f t="shared" si="524"/>
        <v/>
      </c>
      <c r="EA299" s="7"/>
    </row>
    <row r="300" spans="2:131" x14ac:dyDescent="0.2">
      <c r="B300" s="61" t="str">
        <f t="shared" si="462"/>
        <v/>
      </c>
      <c r="C300" s="7" t="str">
        <f t="shared" si="557"/>
        <v/>
      </c>
      <c r="D300" s="60">
        <f t="shared" si="463"/>
        <v>0</v>
      </c>
      <c r="E300" s="7" t="str">
        <f t="shared" si="464"/>
        <v/>
      </c>
      <c r="F300" s="72" t="str">
        <f t="shared" si="460"/>
        <v/>
      </c>
      <c r="G300" s="108" t="str">
        <f t="shared" si="461"/>
        <v/>
      </c>
      <c r="H300" s="112">
        <f t="shared" si="558"/>
        <v>0</v>
      </c>
      <c r="I300" s="112">
        <f t="shared" si="559"/>
        <v>0</v>
      </c>
      <c r="J300" s="112">
        <f t="shared" si="560"/>
        <v>0</v>
      </c>
      <c r="K300" s="112">
        <f t="shared" si="561"/>
        <v>0</v>
      </c>
      <c r="L300" s="112">
        <f t="shared" si="562"/>
        <v>0</v>
      </c>
      <c r="M300" s="112">
        <f t="shared" si="563"/>
        <v>0</v>
      </c>
      <c r="N300" s="60"/>
      <c r="O300" s="61"/>
      <c r="P300" s="61"/>
      <c r="Q300" s="61"/>
      <c r="R300" s="61"/>
      <c r="S300" s="7"/>
      <c r="T300" s="67">
        <f t="shared" si="525"/>
        <v>1</v>
      </c>
      <c r="U300" s="76" t="str">
        <f t="shared" si="526"/>
        <v/>
      </c>
      <c r="V300" s="76" t="str">
        <f t="shared" si="527"/>
        <v/>
      </c>
      <c r="W300" s="76" t="str">
        <f t="shared" si="528"/>
        <v/>
      </c>
      <c r="X300" s="76" t="str">
        <f t="shared" si="529"/>
        <v/>
      </c>
      <c r="Y300" s="76" t="str">
        <f t="shared" si="530"/>
        <v/>
      </c>
      <c r="Z300" s="76" t="str">
        <f t="shared" si="531"/>
        <v/>
      </c>
      <c r="AA300" s="131" t="b">
        <f t="shared" si="469"/>
        <v>0</v>
      </c>
      <c r="AB300" s="131" t="b">
        <f t="shared" si="470"/>
        <v>0</v>
      </c>
      <c r="AC300" s="131" t="b">
        <f t="shared" si="471"/>
        <v>0</v>
      </c>
      <c r="AD300" s="131" t="b">
        <f t="shared" si="472"/>
        <v>0</v>
      </c>
      <c r="AE300" s="131" t="b">
        <f t="shared" si="473"/>
        <v>0</v>
      </c>
      <c r="AF300" s="131" t="b">
        <f t="shared" si="474"/>
        <v>0</v>
      </c>
      <c r="AG300" s="131">
        <f t="shared" si="547"/>
        <v>0</v>
      </c>
      <c r="AH300" s="131">
        <f t="shared" si="553"/>
        <v>1</v>
      </c>
      <c r="AI300" s="13">
        <f t="shared" si="475"/>
        <v>0</v>
      </c>
      <c r="AJ300" s="11">
        <f t="shared" si="532"/>
        <v>0</v>
      </c>
      <c r="AK300" s="67">
        <f t="shared" si="533"/>
        <v>1</v>
      </c>
      <c r="AL300" s="118" t="str">
        <f t="shared" si="534"/>
        <v/>
      </c>
      <c r="AM300" s="118" t="str">
        <f t="shared" si="535"/>
        <v/>
      </c>
      <c r="AN300" s="118" t="str">
        <f t="shared" si="536"/>
        <v/>
      </c>
      <c r="AO300" s="118" t="str">
        <f t="shared" si="537"/>
        <v/>
      </c>
      <c r="AP300" s="118" t="str">
        <f t="shared" si="538"/>
        <v/>
      </c>
      <c r="AQ300" s="118" t="str">
        <f t="shared" si="539"/>
        <v/>
      </c>
      <c r="AR300" s="118" t="str">
        <f t="shared" si="540"/>
        <v/>
      </c>
      <c r="AS300" s="60" t="b">
        <f t="shared" si="476"/>
        <v>0</v>
      </c>
      <c r="AT300" s="60" t="b">
        <f t="shared" si="477"/>
        <v>0</v>
      </c>
      <c r="AU300" s="60" t="b">
        <f t="shared" si="478"/>
        <v>0</v>
      </c>
      <c r="AV300" s="60" t="b">
        <f t="shared" si="479"/>
        <v>0</v>
      </c>
      <c r="AW300" s="60" t="b">
        <f t="shared" si="480"/>
        <v>0</v>
      </c>
      <c r="AX300" s="60" t="b">
        <f t="shared" si="481"/>
        <v>0</v>
      </c>
      <c r="AY300" s="60" t="b">
        <f t="shared" si="482"/>
        <v>0</v>
      </c>
      <c r="AZ300" s="131">
        <f t="shared" si="548"/>
        <v>0</v>
      </c>
      <c r="BA300" s="131">
        <f t="shared" si="554"/>
        <v>1</v>
      </c>
      <c r="BB300" s="13">
        <f t="shared" si="541"/>
        <v>0</v>
      </c>
      <c r="BC300" s="11">
        <f t="shared" si="483"/>
        <v>0</v>
      </c>
      <c r="BD300" s="67">
        <f t="shared" si="542"/>
        <v>1</v>
      </c>
      <c r="BE300" s="76" t="str">
        <f t="shared" si="484"/>
        <v/>
      </c>
      <c r="BF300" s="76" t="str">
        <f t="shared" si="485"/>
        <v/>
      </c>
      <c r="BG300" s="76" t="str">
        <f t="shared" si="486"/>
        <v/>
      </c>
      <c r="BH300" s="76" t="str">
        <f t="shared" si="487"/>
        <v/>
      </c>
      <c r="BI300" s="76" t="str">
        <f t="shared" si="488"/>
        <v/>
      </c>
      <c r="BJ300" s="76" t="str">
        <f t="shared" si="489"/>
        <v/>
      </c>
      <c r="BK300" s="131" t="b">
        <f t="shared" si="490"/>
        <v>0</v>
      </c>
      <c r="BL300" s="131" t="b">
        <f t="shared" si="491"/>
        <v>0</v>
      </c>
      <c r="BM300" s="131" t="b">
        <f t="shared" si="492"/>
        <v>0</v>
      </c>
      <c r="BN300" s="131" t="b">
        <f t="shared" si="493"/>
        <v>0</v>
      </c>
      <c r="BO300" s="131" t="b">
        <f t="shared" si="494"/>
        <v>0</v>
      </c>
      <c r="BP300" s="131" t="b">
        <f t="shared" si="495"/>
        <v>0</v>
      </c>
      <c r="BQ300" s="131">
        <f t="shared" si="549"/>
        <v>0</v>
      </c>
      <c r="BR300" s="131">
        <f t="shared" si="555"/>
        <v>1</v>
      </c>
      <c r="BS300" s="92">
        <f t="shared" si="550"/>
        <v>0</v>
      </c>
      <c r="BT300" s="13">
        <f t="shared" si="496"/>
        <v>0</v>
      </c>
      <c r="BU300" s="11">
        <f t="shared" si="543"/>
        <v>0</v>
      </c>
      <c r="BV300" s="67">
        <f t="shared" si="544"/>
        <v>1</v>
      </c>
      <c r="BW300" s="118" t="str">
        <f t="shared" si="497"/>
        <v/>
      </c>
      <c r="BX300" s="118" t="str">
        <f t="shared" si="498"/>
        <v/>
      </c>
      <c r="BY300" s="118" t="str">
        <f t="shared" si="499"/>
        <v/>
      </c>
      <c r="BZ300" s="118" t="str">
        <f t="shared" si="500"/>
        <v/>
      </c>
      <c r="CA300" s="118" t="str">
        <f t="shared" si="501"/>
        <v/>
      </c>
      <c r="CB300" s="118" t="str">
        <f t="shared" si="502"/>
        <v/>
      </c>
      <c r="CC300" s="118" t="str">
        <f t="shared" si="503"/>
        <v/>
      </c>
      <c r="CD300" s="60" t="b">
        <f t="shared" si="504"/>
        <v>0</v>
      </c>
      <c r="CE300" s="60" t="b">
        <f t="shared" si="505"/>
        <v>0</v>
      </c>
      <c r="CF300" s="60" t="b">
        <f t="shared" si="506"/>
        <v>0</v>
      </c>
      <c r="CG300" s="60" t="b">
        <f t="shared" si="507"/>
        <v>0</v>
      </c>
      <c r="CH300" s="60" t="b">
        <f t="shared" si="508"/>
        <v>0</v>
      </c>
      <c r="CI300" s="60" t="b">
        <f t="shared" si="509"/>
        <v>0</v>
      </c>
      <c r="CJ300" s="60" t="b">
        <f t="shared" si="510"/>
        <v>0</v>
      </c>
      <c r="CK300" s="131">
        <f t="shared" si="551"/>
        <v>0</v>
      </c>
      <c r="CL300" s="131">
        <f t="shared" si="556"/>
        <v>1</v>
      </c>
      <c r="CM300" s="92">
        <f t="shared" si="552"/>
        <v>0</v>
      </c>
      <c r="CN300" s="13">
        <f t="shared" si="545"/>
        <v>0</v>
      </c>
      <c r="CO300" s="11">
        <f t="shared" si="511"/>
        <v>0</v>
      </c>
      <c r="CP300" s="13">
        <f t="shared" si="546"/>
        <v>0</v>
      </c>
      <c r="CQ300" s="11">
        <f t="shared" si="465"/>
        <v>0</v>
      </c>
      <c r="CR300" s="57">
        <f t="shared" si="466"/>
        <v>0</v>
      </c>
      <c r="CS300" s="57">
        <f t="shared" si="467"/>
        <v>0</v>
      </c>
      <c r="CT300" s="57">
        <f t="shared" si="459"/>
        <v>0</v>
      </c>
      <c r="CU300" s="24" t="str">
        <f t="shared" si="512"/>
        <v/>
      </c>
      <c r="CV300" s="24" t="str">
        <f t="shared" si="513"/>
        <v/>
      </c>
      <c r="CW300" s="24" t="str">
        <f t="shared" si="514"/>
        <v/>
      </c>
      <c r="CX300" s="24" t="str">
        <f t="shared" si="515"/>
        <v/>
      </c>
      <c r="CY300" s="24" t="str">
        <f t="shared" si="516"/>
        <v/>
      </c>
      <c r="CZ300" s="24" t="str">
        <f t="shared" si="517"/>
        <v/>
      </c>
      <c r="DA300" s="24" t="str">
        <f t="shared" si="518"/>
        <v/>
      </c>
      <c r="DB300" s="24" t="str">
        <f t="shared" si="519"/>
        <v/>
      </c>
      <c r="DC300" s="24" t="str">
        <f t="shared" si="520"/>
        <v/>
      </c>
      <c r="DD300" s="24" t="str">
        <f t="shared" si="521"/>
        <v/>
      </c>
      <c r="DE300" s="24" t="str">
        <f t="shared" si="522"/>
        <v/>
      </c>
      <c r="DF300" s="24" t="str">
        <f t="shared" si="523"/>
        <v/>
      </c>
      <c r="DG300" s="24" t="str">
        <f t="shared" si="524"/>
        <v/>
      </c>
      <c r="EA300" s="7"/>
    </row>
    <row r="301" spans="2:131" x14ac:dyDescent="0.2">
      <c r="B301" s="61" t="str">
        <f t="shared" si="462"/>
        <v/>
      </c>
      <c r="C301" s="7" t="str">
        <f t="shared" si="557"/>
        <v/>
      </c>
      <c r="D301" s="60">
        <f t="shared" si="463"/>
        <v>0</v>
      </c>
      <c r="E301" s="7" t="str">
        <f t="shared" si="464"/>
        <v/>
      </c>
      <c r="F301" s="72" t="str">
        <f t="shared" si="460"/>
        <v/>
      </c>
      <c r="G301" s="108" t="str">
        <f t="shared" si="461"/>
        <v/>
      </c>
      <c r="H301" s="112">
        <f t="shared" si="558"/>
        <v>0</v>
      </c>
      <c r="I301" s="112">
        <f t="shared" si="559"/>
        <v>0</v>
      </c>
      <c r="J301" s="112">
        <f t="shared" si="560"/>
        <v>0</v>
      </c>
      <c r="K301" s="112">
        <f t="shared" si="561"/>
        <v>0</v>
      </c>
      <c r="L301" s="112">
        <f t="shared" si="562"/>
        <v>0</v>
      </c>
      <c r="M301" s="112">
        <f t="shared" si="563"/>
        <v>0</v>
      </c>
      <c r="N301" s="60"/>
      <c r="O301" s="61"/>
      <c r="P301" s="61"/>
      <c r="Q301" s="61"/>
      <c r="R301" s="61"/>
      <c r="S301" s="7"/>
      <c r="T301" s="67">
        <f t="shared" si="525"/>
        <v>1</v>
      </c>
      <c r="U301" s="76" t="str">
        <f t="shared" si="526"/>
        <v/>
      </c>
      <c r="V301" s="76" t="str">
        <f t="shared" si="527"/>
        <v/>
      </c>
      <c r="W301" s="76" t="str">
        <f t="shared" si="528"/>
        <v/>
      </c>
      <c r="X301" s="76" t="str">
        <f t="shared" si="529"/>
        <v/>
      </c>
      <c r="Y301" s="76" t="str">
        <f t="shared" si="530"/>
        <v/>
      </c>
      <c r="Z301" s="76" t="str">
        <f t="shared" si="531"/>
        <v/>
      </c>
      <c r="AA301" s="131" t="b">
        <f t="shared" si="469"/>
        <v>0</v>
      </c>
      <c r="AB301" s="131" t="b">
        <f t="shared" si="470"/>
        <v>0</v>
      </c>
      <c r="AC301" s="131" t="b">
        <f t="shared" si="471"/>
        <v>0</v>
      </c>
      <c r="AD301" s="131" t="b">
        <f t="shared" si="472"/>
        <v>0</v>
      </c>
      <c r="AE301" s="131" t="b">
        <f t="shared" si="473"/>
        <v>0</v>
      </c>
      <c r="AF301" s="131" t="b">
        <f t="shared" si="474"/>
        <v>0</v>
      </c>
      <c r="AG301" s="131">
        <f t="shared" si="547"/>
        <v>0</v>
      </c>
      <c r="AH301" s="131">
        <f t="shared" si="553"/>
        <v>1</v>
      </c>
      <c r="AI301" s="13">
        <f t="shared" si="475"/>
        <v>0</v>
      </c>
      <c r="AJ301" s="11">
        <f t="shared" si="532"/>
        <v>0</v>
      </c>
      <c r="AK301" s="67">
        <f t="shared" si="533"/>
        <v>1</v>
      </c>
      <c r="AL301" s="118" t="str">
        <f t="shared" si="534"/>
        <v/>
      </c>
      <c r="AM301" s="118" t="str">
        <f t="shared" si="535"/>
        <v/>
      </c>
      <c r="AN301" s="118" t="str">
        <f t="shared" si="536"/>
        <v/>
      </c>
      <c r="AO301" s="118" t="str">
        <f t="shared" si="537"/>
        <v/>
      </c>
      <c r="AP301" s="118" t="str">
        <f t="shared" si="538"/>
        <v/>
      </c>
      <c r="AQ301" s="118" t="str">
        <f t="shared" si="539"/>
        <v/>
      </c>
      <c r="AR301" s="118" t="str">
        <f t="shared" si="540"/>
        <v/>
      </c>
      <c r="AS301" s="60" t="b">
        <f t="shared" si="476"/>
        <v>0</v>
      </c>
      <c r="AT301" s="60" t="b">
        <f t="shared" si="477"/>
        <v>0</v>
      </c>
      <c r="AU301" s="60" t="b">
        <f t="shared" si="478"/>
        <v>0</v>
      </c>
      <c r="AV301" s="60" t="b">
        <f t="shared" si="479"/>
        <v>0</v>
      </c>
      <c r="AW301" s="60" t="b">
        <f t="shared" si="480"/>
        <v>0</v>
      </c>
      <c r="AX301" s="60" t="b">
        <f t="shared" si="481"/>
        <v>0</v>
      </c>
      <c r="AY301" s="60" t="b">
        <f t="shared" si="482"/>
        <v>0</v>
      </c>
      <c r="AZ301" s="131">
        <f t="shared" si="548"/>
        <v>0</v>
      </c>
      <c r="BA301" s="131">
        <f t="shared" si="554"/>
        <v>1</v>
      </c>
      <c r="BB301" s="13">
        <f t="shared" si="541"/>
        <v>0</v>
      </c>
      <c r="BC301" s="11">
        <f t="shared" si="483"/>
        <v>0</v>
      </c>
      <c r="BD301" s="67">
        <f t="shared" si="542"/>
        <v>1</v>
      </c>
      <c r="BE301" s="76" t="str">
        <f t="shared" si="484"/>
        <v/>
      </c>
      <c r="BF301" s="76" t="str">
        <f t="shared" si="485"/>
        <v/>
      </c>
      <c r="BG301" s="76" t="str">
        <f t="shared" si="486"/>
        <v/>
      </c>
      <c r="BH301" s="76" t="str">
        <f t="shared" si="487"/>
        <v/>
      </c>
      <c r="BI301" s="76" t="str">
        <f t="shared" si="488"/>
        <v/>
      </c>
      <c r="BJ301" s="76" t="str">
        <f t="shared" si="489"/>
        <v/>
      </c>
      <c r="BK301" s="131" t="b">
        <f t="shared" si="490"/>
        <v>0</v>
      </c>
      <c r="BL301" s="131" t="b">
        <f t="shared" si="491"/>
        <v>0</v>
      </c>
      <c r="BM301" s="131" t="b">
        <f t="shared" si="492"/>
        <v>0</v>
      </c>
      <c r="BN301" s="131" t="b">
        <f t="shared" si="493"/>
        <v>0</v>
      </c>
      <c r="BO301" s="131" t="b">
        <f t="shared" si="494"/>
        <v>0</v>
      </c>
      <c r="BP301" s="131" t="b">
        <f t="shared" si="495"/>
        <v>0</v>
      </c>
      <c r="BQ301" s="131">
        <f t="shared" si="549"/>
        <v>0</v>
      </c>
      <c r="BR301" s="131">
        <f t="shared" si="555"/>
        <v>1</v>
      </c>
      <c r="BS301" s="92">
        <f t="shared" si="550"/>
        <v>0</v>
      </c>
      <c r="BT301" s="13">
        <f t="shared" si="496"/>
        <v>0</v>
      </c>
      <c r="BU301" s="11">
        <f t="shared" si="543"/>
        <v>0</v>
      </c>
      <c r="BV301" s="67">
        <f t="shared" si="544"/>
        <v>1</v>
      </c>
      <c r="BW301" s="118" t="str">
        <f t="shared" si="497"/>
        <v/>
      </c>
      <c r="BX301" s="118" t="str">
        <f t="shared" si="498"/>
        <v/>
      </c>
      <c r="BY301" s="118" t="str">
        <f t="shared" si="499"/>
        <v/>
      </c>
      <c r="BZ301" s="118" t="str">
        <f t="shared" si="500"/>
        <v/>
      </c>
      <c r="CA301" s="118" t="str">
        <f t="shared" si="501"/>
        <v/>
      </c>
      <c r="CB301" s="118" t="str">
        <f t="shared" si="502"/>
        <v/>
      </c>
      <c r="CC301" s="118" t="str">
        <f t="shared" si="503"/>
        <v/>
      </c>
      <c r="CD301" s="60" t="b">
        <f t="shared" si="504"/>
        <v>0</v>
      </c>
      <c r="CE301" s="60" t="b">
        <f t="shared" si="505"/>
        <v>0</v>
      </c>
      <c r="CF301" s="60" t="b">
        <f t="shared" si="506"/>
        <v>0</v>
      </c>
      <c r="CG301" s="60" t="b">
        <f t="shared" si="507"/>
        <v>0</v>
      </c>
      <c r="CH301" s="60" t="b">
        <f t="shared" si="508"/>
        <v>0</v>
      </c>
      <c r="CI301" s="60" t="b">
        <f t="shared" si="509"/>
        <v>0</v>
      </c>
      <c r="CJ301" s="60" t="b">
        <f t="shared" si="510"/>
        <v>0</v>
      </c>
      <c r="CK301" s="131">
        <f t="shared" si="551"/>
        <v>0</v>
      </c>
      <c r="CL301" s="131">
        <f t="shared" si="556"/>
        <v>1</v>
      </c>
      <c r="CM301" s="92">
        <f t="shared" si="552"/>
        <v>0</v>
      </c>
      <c r="CN301" s="13">
        <f t="shared" si="545"/>
        <v>0</v>
      </c>
      <c r="CO301" s="11">
        <f t="shared" si="511"/>
        <v>0</v>
      </c>
      <c r="CP301" s="13">
        <f t="shared" si="546"/>
        <v>0</v>
      </c>
      <c r="CQ301" s="11">
        <f t="shared" si="465"/>
        <v>0</v>
      </c>
      <c r="CR301" s="57">
        <f t="shared" si="466"/>
        <v>0</v>
      </c>
      <c r="CS301" s="57">
        <f t="shared" si="467"/>
        <v>0</v>
      </c>
      <c r="CT301" s="57">
        <f t="shared" si="459"/>
        <v>0</v>
      </c>
      <c r="CU301" s="24" t="str">
        <f t="shared" si="512"/>
        <v/>
      </c>
      <c r="CV301" s="24" t="str">
        <f t="shared" si="513"/>
        <v/>
      </c>
      <c r="CW301" s="24" t="str">
        <f t="shared" si="514"/>
        <v/>
      </c>
      <c r="CX301" s="24" t="str">
        <f t="shared" si="515"/>
        <v/>
      </c>
      <c r="CY301" s="24" t="str">
        <f t="shared" si="516"/>
        <v/>
      </c>
      <c r="CZ301" s="24" t="str">
        <f t="shared" si="517"/>
        <v/>
      </c>
      <c r="DA301" s="24" t="str">
        <f t="shared" si="518"/>
        <v/>
      </c>
      <c r="DB301" s="24" t="str">
        <f t="shared" si="519"/>
        <v/>
      </c>
      <c r="DC301" s="24" t="str">
        <f t="shared" si="520"/>
        <v/>
      </c>
      <c r="DD301" s="24" t="str">
        <f t="shared" si="521"/>
        <v/>
      </c>
      <c r="DE301" s="24" t="str">
        <f t="shared" si="522"/>
        <v/>
      </c>
      <c r="DF301" s="24" t="str">
        <f t="shared" si="523"/>
        <v/>
      </c>
      <c r="DG301" s="24" t="str">
        <f t="shared" si="524"/>
        <v/>
      </c>
      <c r="EA301" s="7"/>
    </row>
    <row r="302" spans="2:131" x14ac:dyDescent="0.2">
      <c r="B302" s="61" t="str">
        <f t="shared" si="462"/>
        <v/>
      </c>
      <c r="C302" s="7" t="str">
        <f t="shared" si="557"/>
        <v/>
      </c>
      <c r="D302" s="60">
        <f t="shared" si="463"/>
        <v>0</v>
      </c>
      <c r="E302" s="7" t="str">
        <f t="shared" si="464"/>
        <v/>
      </c>
      <c r="F302" s="72" t="str">
        <f t="shared" si="460"/>
        <v/>
      </c>
      <c r="G302" s="108" t="str">
        <f t="shared" si="461"/>
        <v/>
      </c>
      <c r="H302" s="112">
        <f t="shared" si="558"/>
        <v>0</v>
      </c>
      <c r="I302" s="112">
        <f t="shared" si="559"/>
        <v>0</v>
      </c>
      <c r="J302" s="112">
        <f t="shared" si="560"/>
        <v>0</v>
      </c>
      <c r="K302" s="112">
        <f t="shared" si="561"/>
        <v>0</v>
      </c>
      <c r="L302" s="112">
        <f t="shared" si="562"/>
        <v>0</v>
      </c>
      <c r="M302" s="112">
        <f t="shared" si="563"/>
        <v>0</v>
      </c>
      <c r="N302" s="60"/>
      <c r="O302" s="61"/>
      <c r="P302" s="61"/>
      <c r="Q302" s="61"/>
      <c r="R302" s="61"/>
      <c r="S302" s="7"/>
      <c r="T302" s="67">
        <f t="shared" si="525"/>
        <v>1</v>
      </c>
      <c r="U302" s="76" t="str">
        <f t="shared" si="526"/>
        <v/>
      </c>
      <c r="V302" s="76" t="str">
        <f t="shared" si="527"/>
        <v/>
      </c>
      <c r="W302" s="76" t="str">
        <f t="shared" si="528"/>
        <v/>
      </c>
      <c r="X302" s="76" t="str">
        <f t="shared" si="529"/>
        <v/>
      </c>
      <c r="Y302" s="76" t="str">
        <f t="shared" si="530"/>
        <v/>
      </c>
      <c r="Z302" s="76" t="str">
        <f t="shared" si="531"/>
        <v/>
      </c>
      <c r="AA302" s="131" t="b">
        <f t="shared" si="469"/>
        <v>0</v>
      </c>
      <c r="AB302" s="131" t="b">
        <f t="shared" si="470"/>
        <v>0</v>
      </c>
      <c r="AC302" s="131" t="b">
        <f t="shared" si="471"/>
        <v>0</v>
      </c>
      <c r="AD302" s="131" t="b">
        <f t="shared" si="472"/>
        <v>0</v>
      </c>
      <c r="AE302" s="131" t="b">
        <f t="shared" si="473"/>
        <v>0</v>
      </c>
      <c r="AF302" s="131" t="b">
        <f t="shared" si="474"/>
        <v>0</v>
      </c>
      <c r="AG302" s="131">
        <f t="shared" si="547"/>
        <v>0</v>
      </c>
      <c r="AH302" s="131">
        <f t="shared" si="553"/>
        <v>1</v>
      </c>
      <c r="AI302" s="13">
        <f t="shared" si="475"/>
        <v>0</v>
      </c>
      <c r="AJ302" s="11">
        <f t="shared" si="532"/>
        <v>0</v>
      </c>
      <c r="AK302" s="67">
        <f t="shared" si="533"/>
        <v>1</v>
      </c>
      <c r="AL302" s="118" t="str">
        <f t="shared" si="534"/>
        <v/>
      </c>
      <c r="AM302" s="118" t="str">
        <f t="shared" si="535"/>
        <v/>
      </c>
      <c r="AN302" s="118" t="str">
        <f t="shared" si="536"/>
        <v/>
      </c>
      <c r="AO302" s="118" t="str">
        <f t="shared" si="537"/>
        <v/>
      </c>
      <c r="AP302" s="118" t="str">
        <f t="shared" si="538"/>
        <v/>
      </c>
      <c r="AQ302" s="118" t="str">
        <f t="shared" si="539"/>
        <v/>
      </c>
      <c r="AR302" s="118" t="str">
        <f t="shared" si="540"/>
        <v/>
      </c>
      <c r="AS302" s="60" t="b">
        <f t="shared" si="476"/>
        <v>0</v>
      </c>
      <c r="AT302" s="60" t="b">
        <f t="shared" si="477"/>
        <v>0</v>
      </c>
      <c r="AU302" s="60" t="b">
        <f t="shared" si="478"/>
        <v>0</v>
      </c>
      <c r="AV302" s="60" t="b">
        <f t="shared" si="479"/>
        <v>0</v>
      </c>
      <c r="AW302" s="60" t="b">
        <f t="shared" si="480"/>
        <v>0</v>
      </c>
      <c r="AX302" s="60" t="b">
        <f t="shared" si="481"/>
        <v>0</v>
      </c>
      <c r="AY302" s="60" t="b">
        <f t="shared" si="482"/>
        <v>0</v>
      </c>
      <c r="AZ302" s="131">
        <f t="shared" si="548"/>
        <v>0</v>
      </c>
      <c r="BA302" s="131">
        <f t="shared" si="554"/>
        <v>1</v>
      </c>
      <c r="BB302" s="13">
        <f t="shared" si="541"/>
        <v>0</v>
      </c>
      <c r="BC302" s="11">
        <f t="shared" si="483"/>
        <v>0</v>
      </c>
      <c r="BD302" s="67">
        <f t="shared" si="542"/>
        <v>1</v>
      </c>
      <c r="BE302" s="76" t="str">
        <f t="shared" si="484"/>
        <v/>
      </c>
      <c r="BF302" s="76" t="str">
        <f t="shared" si="485"/>
        <v/>
      </c>
      <c r="BG302" s="76" t="str">
        <f t="shared" si="486"/>
        <v/>
      </c>
      <c r="BH302" s="76" t="str">
        <f t="shared" si="487"/>
        <v/>
      </c>
      <c r="BI302" s="76" t="str">
        <f t="shared" si="488"/>
        <v/>
      </c>
      <c r="BJ302" s="76" t="str">
        <f t="shared" si="489"/>
        <v/>
      </c>
      <c r="BK302" s="131" t="b">
        <f t="shared" si="490"/>
        <v>0</v>
      </c>
      <c r="BL302" s="131" t="b">
        <f t="shared" si="491"/>
        <v>0</v>
      </c>
      <c r="BM302" s="131" t="b">
        <f t="shared" si="492"/>
        <v>0</v>
      </c>
      <c r="BN302" s="131" t="b">
        <f t="shared" si="493"/>
        <v>0</v>
      </c>
      <c r="BO302" s="131" t="b">
        <f t="shared" si="494"/>
        <v>0</v>
      </c>
      <c r="BP302" s="131" t="b">
        <f t="shared" si="495"/>
        <v>0</v>
      </c>
      <c r="BQ302" s="131">
        <f t="shared" si="549"/>
        <v>0</v>
      </c>
      <c r="BR302" s="131">
        <f t="shared" si="555"/>
        <v>1</v>
      </c>
      <c r="BS302" s="92">
        <f t="shared" si="550"/>
        <v>0</v>
      </c>
      <c r="BT302" s="13">
        <f t="shared" si="496"/>
        <v>0</v>
      </c>
      <c r="BU302" s="11">
        <f t="shared" si="543"/>
        <v>0</v>
      </c>
      <c r="BV302" s="67">
        <f t="shared" si="544"/>
        <v>1</v>
      </c>
      <c r="BW302" s="118" t="str">
        <f t="shared" si="497"/>
        <v/>
      </c>
      <c r="BX302" s="118" t="str">
        <f t="shared" si="498"/>
        <v/>
      </c>
      <c r="BY302" s="118" t="str">
        <f t="shared" si="499"/>
        <v/>
      </c>
      <c r="BZ302" s="118" t="str">
        <f t="shared" si="500"/>
        <v/>
      </c>
      <c r="CA302" s="118" t="str">
        <f t="shared" si="501"/>
        <v/>
      </c>
      <c r="CB302" s="118" t="str">
        <f t="shared" si="502"/>
        <v/>
      </c>
      <c r="CC302" s="118" t="str">
        <f t="shared" si="503"/>
        <v/>
      </c>
      <c r="CD302" s="60" t="b">
        <f t="shared" si="504"/>
        <v>0</v>
      </c>
      <c r="CE302" s="60" t="b">
        <f t="shared" si="505"/>
        <v>0</v>
      </c>
      <c r="CF302" s="60" t="b">
        <f t="shared" si="506"/>
        <v>0</v>
      </c>
      <c r="CG302" s="60" t="b">
        <f t="shared" si="507"/>
        <v>0</v>
      </c>
      <c r="CH302" s="60" t="b">
        <f t="shared" si="508"/>
        <v>0</v>
      </c>
      <c r="CI302" s="60" t="b">
        <f t="shared" si="509"/>
        <v>0</v>
      </c>
      <c r="CJ302" s="60" t="b">
        <f t="shared" si="510"/>
        <v>0</v>
      </c>
      <c r="CK302" s="131">
        <f t="shared" si="551"/>
        <v>0</v>
      </c>
      <c r="CL302" s="131">
        <f t="shared" si="556"/>
        <v>1</v>
      </c>
      <c r="CM302" s="92">
        <f t="shared" si="552"/>
        <v>0</v>
      </c>
      <c r="CN302" s="13">
        <f t="shared" si="545"/>
        <v>0</v>
      </c>
      <c r="CO302" s="11">
        <f t="shared" si="511"/>
        <v>0</v>
      </c>
      <c r="CP302" s="13">
        <f t="shared" si="546"/>
        <v>0</v>
      </c>
      <c r="CQ302" s="11">
        <f t="shared" si="465"/>
        <v>0</v>
      </c>
      <c r="CR302" s="57">
        <f t="shared" si="466"/>
        <v>0</v>
      </c>
      <c r="CS302" s="57">
        <f t="shared" si="467"/>
        <v>0</v>
      </c>
      <c r="CT302" s="57">
        <f t="shared" si="459"/>
        <v>0</v>
      </c>
      <c r="CU302" s="24" t="str">
        <f t="shared" si="512"/>
        <v/>
      </c>
      <c r="CV302" s="24" t="str">
        <f t="shared" si="513"/>
        <v/>
      </c>
      <c r="CW302" s="24" t="str">
        <f t="shared" si="514"/>
        <v/>
      </c>
      <c r="CX302" s="24" t="str">
        <f t="shared" si="515"/>
        <v/>
      </c>
      <c r="CY302" s="24" t="str">
        <f t="shared" si="516"/>
        <v/>
      </c>
      <c r="CZ302" s="24" t="str">
        <f t="shared" si="517"/>
        <v/>
      </c>
      <c r="DA302" s="24" t="str">
        <f t="shared" si="518"/>
        <v/>
      </c>
      <c r="DB302" s="24" t="str">
        <f t="shared" si="519"/>
        <v/>
      </c>
      <c r="DC302" s="24" t="str">
        <f t="shared" si="520"/>
        <v/>
      </c>
      <c r="DD302" s="24" t="str">
        <f t="shared" si="521"/>
        <v/>
      </c>
      <c r="DE302" s="24" t="str">
        <f t="shared" si="522"/>
        <v/>
      </c>
      <c r="DF302" s="24" t="str">
        <f t="shared" si="523"/>
        <v/>
      </c>
      <c r="DG302" s="24" t="str">
        <f t="shared" si="524"/>
        <v/>
      </c>
      <c r="EA302" s="7"/>
    </row>
    <row r="303" spans="2:131" x14ac:dyDescent="0.2">
      <c r="B303" s="61" t="str">
        <f t="shared" si="462"/>
        <v/>
      </c>
      <c r="C303" s="7" t="str">
        <f t="shared" si="557"/>
        <v/>
      </c>
      <c r="D303" s="60">
        <f t="shared" si="463"/>
        <v>0</v>
      </c>
      <c r="E303" s="7" t="str">
        <f t="shared" si="464"/>
        <v/>
      </c>
      <c r="F303" s="72" t="str">
        <f t="shared" si="460"/>
        <v/>
      </c>
      <c r="G303" s="108" t="str">
        <f t="shared" si="461"/>
        <v/>
      </c>
      <c r="H303" s="112">
        <f t="shared" si="558"/>
        <v>0</v>
      </c>
      <c r="I303" s="112">
        <f t="shared" si="559"/>
        <v>0</v>
      </c>
      <c r="J303" s="112">
        <f t="shared" si="560"/>
        <v>0</v>
      </c>
      <c r="K303" s="112">
        <f t="shared" si="561"/>
        <v>0</v>
      </c>
      <c r="L303" s="112">
        <f t="shared" si="562"/>
        <v>0</v>
      </c>
      <c r="M303" s="112">
        <f t="shared" si="563"/>
        <v>0</v>
      </c>
      <c r="N303" s="60"/>
      <c r="O303" s="61"/>
      <c r="P303" s="61"/>
      <c r="Q303" s="61"/>
      <c r="R303" s="61"/>
      <c r="S303" s="7"/>
      <c r="T303" s="67">
        <f t="shared" si="525"/>
        <v>1</v>
      </c>
      <c r="U303" s="76" t="str">
        <f t="shared" si="526"/>
        <v/>
      </c>
      <c r="V303" s="76" t="str">
        <f t="shared" si="527"/>
        <v/>
      </c>
      <c r="W303" s="76" t="str">
        <f t="shared" si="528"/>
        <v/>
      </c>
      <c r="X303" s="76" t="str">
        <f t="shared" si="529"/>
        <v/>
      </c>
      <c r="Y303" s="76" t="str">
        <f t="shared" si="530"/>
        <v/>
      </c>
      <c r="Z303" s="76" t="str">
        <f t="shared" si="531"/>
        <v/>
      </c>
      <c r="AA303" s="131" t="b">
        <f t="shared" si="469"/>
        <v>0</v>
      </c>
      <c r="AB303" s="131" t="b">
        <f t="shared" si="470"/>
        <v>0</v>
      </c>
      <c r="AC303" s="131" t="b">
        <f t="shared" si="471"/>
        <v>0</v>
      </c>
      <c r="AD303" s="131" t="b">
        <f t="shared" si="472"/>
        <v>0</v>
      </c>
      <c r="AE303" s="131" t="b">
        <f t="shared" si="473"/>
        <v>0</v>
      </c>
      <c r="AF303" s="131" t="b">
        <f t="shared" si="474"/>
        <v>0</v>
      </c>
      <c r="AG303" s="131">
        <f t="shared" si="547"/>
        <v>0</v>
      </c>
      <c r="AH303" s="131">
        <f t="shared" si="553"/>
        <v>1</v>
      </c>
      <c r="AI303" s="13">
        <f t="shared" si="475"/>
        <v>0</v>
      </c>
      <c r="AJ303" s="11">
        <f t="shared" si="532"/>
        <v>0</v>
      </c>
      <c r="AK303" s="67">
        <f t="shared" si="533"/>
        <v>1</v>
      </c>
      <c r="AL303" s="118" t="str">
        <f t="shared" si="534"/>
        <v/>
      </c>
      <c r="AM303" s="118" t="str">
        <f t="shared" si="535"/>
        <v/>
      </c>
      <c r="AN303" s="118" t="str">
        <f t="shared" si="536"/>
        <v/>
      </c>
      <c r="AO303" s="118" t="str">
        <f t="shared" si="537"/>
        <v/>
      </c>
      <c r="AP303" s="118" t="str">
        <f t="shared" si="538"/>
        <v/>
      </c>
      <c r="AQ303" s="118" t="str">
        <f t="shared" si="539"/>
        <v/>
      </c>
      <c r="AR303" s="118" t="str">
        <f t="shared" si="540"/>
        <v/>
      </c>
      <c r="AS303" s="60" t="b">
        <f t="shared" si="476"/>
        <v>0</v>
      </c>
      <c r="AT303" s="60" t="b">
        <f t="shared" si="477"/>
        <v>0</v>
      </c>
      <c r="AU303" s="60" t="b">
        <f t="shared" si="478"/>
        <v>0</v>
      </c>
      <c r="AV303" s="60" t="b">
        <f t="shared" si="479"/>
        <v>0</v>
      </c>
      <c r="AW303" s="60" t="b">
        <f t="shared" si="480"/>
        <v>0</v>
      </c>
      <c r="AX303" s="60" t="b">
        <f t="shared" si="481"/>
        <v>0</v>
      </c>
      <c r="AY303" s="60" t="b">
        <f t="shared" si="482"/>
        <v>0</v>
      </c>
      <c r="AZ303" s="131">
        <f t="shared" si="548"/>
        <v>0</v>
      </c>
      <c r="BA303" s="131">
        <f t="shared" si="554"/>
        <v>1</v>
      </c>
      <c r="BB303" s="13">
        <f t="shared" si="541"/>
        <v>0</v>
      </c>
      <c r="BC303" s="11">
        <f t="shared" si="483"/>
        <v>0</v>
      </c>
      <c r="BD303" s="67">
        <f t="shared" si="542"/>
        <v>1</v>
      </c>
      <c r="BE303" s="76" t="str">
        <f t="shared" si="484"/>
        <v/>
      </c>
      <c r="BF303" s="76" t="str">
        <f t="shared" si="485"/>
        <v/>
      </c>
      <c r="BG303" s="76" t="str">
        <f t="shared" si="486"/>
        <v/>
      </c>
      <c r="BH303" s="76" t="str">
        <f t="shared" si="487"/>
        <v/>
      </c>
      <c r="BI303" s="76" t="str">
        <f t="shared" si="488"/>
        <v/>
      </c>
      <c r="BJ303" s="76" t="str">
        <f t="shared" si="489"/>
        <v/>
      </c>
      <c r="BK303" s="131" t="b">
        <f t="shared" si="490"/>
        <v>0</v>
      </c>
      <c r="BL303" s="131" t="b">
        <f t="shared" si="491"/>
        <v>0</v>
      </c>
      <c r="BM303" s="131" t="b">
        <f t="shared" si="492"/>
        <v>0</v>
      </c>
      <c r="BN303" s="131" t="b">
        <f t="shared" si="493"/>
        <v>0</v>
      </c>
      <c r="BO303" s="131" t="b">
        <f t="shared" si="494"/>
        <v>0</v>
      </c>
      <c r="BP303" s="131" t="b">
        <f t="shared" si="495"/>
        <v>0</v>
      </c>
      <c r="BQ303" s="131">
        <f t="shared" si="549"/>
        <v>0</v>
      </c>
      <c r="BR303" s="131">
        <f t="shared" si="555"/>
        <v>1</v>
      </c>
      <c r="BS303" s="92">
        <f t="shared" si="550"/>
        <v>0</v>
      </c>
      <c r="BT303" s="13">
        <f t="shared" si="496"/>
        <v>0</v>
      </c>
      <c r="BU303" s="11">
        <f t="shared" si="543"/>
        <v>0</v>
      </c>
      <c r="BV303" s="67">
        <f t="shared" si="544"/>
        <v>1</v>
      </c>
      <c r="BW303" s="118" t="str">
        <f t="shared" si="497"/>
        <v/>
      </c>
      <c r="BX303" s="118" t="str">
        <f t="shared" si="498"/>
        <v/>
      </c>
      <c r="BY303" s="118" t="str">
        <f t="shared" si="499"/>
        <v/>
      </c>
      <c r="BZ303" s="118" t="str">
        <f t="shared" si="500"/>
        <v/>
      </c>
      <c r="CA303" s="118" t="str">
        <f t="shared" si="501"/>
        <v/>
      </c>
      <c r="CB303" s="118" t="str">
        <f t="shared" si="502"/>
        <v/>
      </c>
      <c r="CC303" s="118" t="str">
        <f t="shared" si="503"/>
        <v/>
      </c>
      <c r="CD303" s="60" t="b">
        <f t="shared" si="504"/>
        <v>0</v>
      </c>
      <c r="CE303" s="60" t="b">
        <f t="shared" si="505"/>
        <v>0</v>
      </c>
      <c r="CF303" s="60" t="b">
        <f t="shared" si="506"/>
        <v>0</v>
      </c>
      <c r="CG303" s="60" t="b">
        <f t="shared" si="507"/>
        <v>0</v>
      </c>
      <c r="CH303" s="60" t="b">
        <f t="shared" si="508"/>
        <v>0</v>
      </c>
      <c r="CI303" s="60" t="b">
        <f t="shared" si="509"/>
        <v>0</v>
      </c>
      <c r="CJ303" s="60" t="b">
        <f t="shared" si="510"/>
        <v>0</v>
      </c>
      <c r="CK303" s="131">
        <f t="shared" si="551"/>
        <v>0</v>
      </c>
      <c r="CL303" s="131">
        <f t="shared" si="556"/>
        <v>1</v>
      </c>
      <c r="CM303" s="92">
        <f t="shared" si="552"/>
        <v>0</v>
      </c>
      <c r="CN303" s="13">
        <f t="shared" si="545"/>
        <v>0</v>
      </c>
      <c r="CO303" s="11">
        <f t="shared" si="511"/>
        <v>0</v>
      </c>
      <c r="CP303" s="13">
        <f t="shared" si="546"/>
        <v>0</v>
      </c>
      <c r="CQ303" s="11">
        <f t="shared" si="465"/>
        <v>0</v>
      </c>
      <c r="CR303" s="57">
        <f t="shared" si="466"/>
        <v>0</v>
      </c>
      <c r="CS303" s="57">
        <f t="shared" si="467"/>
        <v>0</v>
      </c>
      <c r="CT303" s="57">
        <f t="shared" si="459"/>
        <v>0</v>
      </c>
      <c r="CU303" s="24" t="str">
        <f t="shared" si="512"/>
        <v/>
      </c>
      <c r="CV303" s="24" t="str">
        <f t="shared" si="513"/>
        <v/>
      </c>
      <c r="CW303" s="24" t="str">
        <f t="shared" si="514"/>
        <v/>
      </c>
      <c r="CX303" s="24" t="str">
        <f t="shared" si="515"/>
        <v/>
      </c>
      <c r="CY303" s="24" t="str">
        <f t="shared" si="516"/>
        <v/>
      </c>
      <c r="CZ303" s="24" t="str">
        <f t="shared" si="517"/>
        <v/>
      </c>
      <c r="DA303" s="24" t="str">
        <f t="shared" si="518"/>
        <v/>
      </c>
      <c r="DB303" s="24" t="str">
        <f t="shared" si="519"/>
        <v/>
      </c>
      <c r="DC303" s="24" t="str">
        <f t="shared" si="520"/>
        <v/>
      </c>
      <c r="DD303" s="24" t="str">
        <f t="shared" si="521"/>
        <v/>
      </c>
      <c r="DE303" s="24" t="str">
        <f t="shared" si="522"/>
        <v/>
      </c>
      <c r="DF303" s="24" t="str">
        <f t="shared" si="523"/>
        <v/>
      </c>
      <c r="DG303" s="24" t="str">
        <f t="shared" si="524"/>
        <v/>
      </c>
      <c r="EA303" s="7"/>
    </row>
    <row r="304" spans="2:131" x14ac:dyDescent="0.2">
      <c r="B304" s="61" t="str">
        <f t="shared" si="462"/>
        <v/>
      </c>
      <c r="C304" s="7" t="str">
        <f t="shared" si="557"/>
        <v/>
      </c>
      <c r="D304" s="60">
        <f t="shared" si="463"/>
        <v>0</v>
      </c>
      <c r="E304" s="7" t="str">
        <f t="shared" si="464"/>
        <v/>
      </c>
      <c r="F304" s="72" t="str">
        <f t="shared" si="460"/>
        <v/>
      </c>
      <c r="G304" s="108" t="str">
        <f t="shared" si="461"/>
        <v/>
      </c>
      <c r="H304" s="112">
        <f t="shared" si="558"/>
        <v>0</v>
      </c>
      <c r="I304" s="112">
        <f t="shared" si="559"/>
        <v>0</v>
      </c>
      <c r="J304" s="112">
        <f t="shared" si="560"/>
        <v>0</v>
      </c>
      <c r="K304" s="112">
        <f t="shared" si="561"/>
        <v>0</v>
      </c>
      <c r="L304" s="112">
        <f t="shared" si="562"/>
        <v>0</v>
      </c>
      <c r="M304" s="112">
        <f t="shared" si="563"/>
        <v>0</v>
      </c>
      <c r="N304" s="60"/>
      <c r="O304" s="61"/>
      <c r="P304" s="61"/>
      <c r="Q304" s="61"/>
      <c r="R304" s="61"/>
      <c r="S304" s="7"/>
      <c r="T304" s="67">
        <f t="shared" si="525"/>
        <v>1</v>
      </c>
      <c r="U304" s="76" t="str">
        <f t="shared" si="526"/>
        <v/>
      </c>
      <c r="V304" s="76" t="str">
        <f t="shared" si="527"/>
        <v/>
      </c>
      <c r="W304" s="76" t="str">
        <f t="shared" si="528"/>
        <v/>
      </c>
      <c r="X304" s="76" t="str">
        <f t="shared" si="529"/>
        <v/>
      </c>
      <c r="Y304" s="76" t="str">
        <f t="shared" si="530"/>
        <v/>
      </c>
      <c r="Z304" s="76" t="str">
        <f t="shared" si="531"/>
        <v/>
      </c>
      <c r="AA304" s="131" t="b">
        <f t="shared" si="469"/>
        <v>0</v>
      </c>
      <c r="AB304" s="131" t="b">
        <f t="shared" si="470"/>
        <v>0</v>
      </c>
      <c r="AC304" s="131" t="b">
        <f t="shared" si="471"/>
        <v>0</v>
      </c>
      <c r="AD304" s="131" t="b">
        <f t="shared" si="472"/>
        <v>0</v>
      </c>
      <c r="AE304" s="131" t="b">
        <f t="shared" si="473"/>
        <v>0</v>
      </c>
      <c r="AF304" s="131" t="b">
        <f t="shared" si="474"/>
        <v>0</v>
      </c>
      <c r="AG304" s="131">
        <f t="shared" si="547"/>
        <v>0</v>
      </c>
      <c r="AH304" s="131">
        <f t="shared" si="553"/>
        <v>1</v>
      </c>
      <c r="AI304" s="13">
        <f t="shared" si="475"/>
        <v>0</v>
      </c>
      <c r="AJ304" s="11">
        <f t="shared" si="532"/>
        <v>0</v>
      </c>
      <c r="AK304" s="67">
        <f t="shared" si="533"/>
        <v>1</v>
      </c>
      <c r="AL304" s="118" t="str">
        <f t="shared" si="534"/>
        <v/>
      </c>
      <c r="AM304" s="118" t="str">
        <f t="shared" si="535"/>
        <v/>
      </c>
      <c r="AN304" s="118" t="str">
        <f t="shared" si="536"/>
        <v/>
      </c>
      <c r="AO304" s="118" t="str">
        <f t="shared" si="537"/>
        <v/>
      </c>
      <c r="AP304" s="118" t="str">
        <f t="shared" si="538"/>
        <v/>
      </c>
      <c r="AQ304" s="118" t="str">
        <f t="shared" si="539"/>
        <v/>
      </c>
      <c r="AR304" s="118" t="str">
        <f t="shared" si="540"/>
        <v/>
      </c>
      <c r="AS304" s="60" t="b">
        <f t="shared" si="476"/>
        <v>0</v>
      </c>
      <c r="AT304" s="60" t="b">
        <f t="shared" si="477"/>
        <v>0</v>
      </c>
      <c r="AU304" s="60" t="b">
        <f t="shared" si="478"/>
        <v>0</v>
      </c>
      <c r="AV304" s="60" t="b">
        <f t="shared" si="479"/>
        <v>0</v>
      </c>
      <c r="AW304" s="60" t="b">
        <f t="shared" si="480"/>
        <v>0</v>
      </c>
      <c r="AX304" s="60" t="b">
        <f t="shared" si="481"/>
        <v>0</v>
      </c>
      <c r="AY304" s="60" t="b">
        <f t="shared" si="482"/>
        <v>0</v>
      </c>
      <c r="AZ304" s="131">
        <f t="shared" si="548"/>
        <v>0</v>
      </c>
      <c r="BA304" s="131">
        <f t="shared" si="554"/>
        <v>1</v>
      </c>
      <c r="BB304" s="13">
        <f t="shared" si="541"/>
        <v>0</v>
      </c>
      <c r="BC304" s="11">
        <f t="shared" si="483"/>
        <v>0</v>
      </c>
      <c r="BD304" s="67">
        <f t="shared" si="542"/>
        <v>1</v>
      </c>
      <c r="BE304" s="76" t="str">
        <f t="shared" si="484"/>
        <v/>
      </c>
      <c r="BF304" s="76" t="str">
        <f t="shared" si="485"/>
        <v/>
      </c>
      <c r="BG304" s="76" t="str">
        <f t="shared" si="486"/>
        <v/>
      </c>
      <c r="BH304" s="76" t="str">
        <f t="shared" si="487"/>
        <v/>
      </c>
      <c r="BI304" s="76" t="str">
        <f t="shared" si="488"/>
        <v/>
      </c>
      <c r="BJ304" s="76" t="str">
        <f t="shared" si="489"/>
        <v/>
      </c>
      <c r="BK304" s="131" t="b">
        <f t="shared" si="490"/>
        <v>0</v>
      </c>
      <c r="BL304" s="131" t="b">
        <f t="shared" si="491"/>
        <v>0</v>
      </c>
      <c r="BM304" s="131" t="b">
        <f t="shared" si="492"/>
        <v>0</v>
      </c>
      <c r="BN304" s="131" t="b">
        <f t="shared" si="493"/>
        <v>0</v>
      </c>
      <c r="BO304" s="131" t="b">
        <f t="shared" si="494"/>
        <v>0</v>
      </c>
      <c r="BP304" s="131" t="b">
        <f t="shared" si="495"/>
        <v>0</v>
      </c>
      <c r="BQ304" s="131">
        <f t="shared" si="549"/>
        <v>0</v>
      </c>
      <c r="BR304" s="131">
        <f t="shared" si="555"/>
        <v>1</v>
      </c>
      <c r="BS304" s="92">
        <f t="shared" si="550"/>
        <v>0</v>
      </c>
      <c r="BT304" s="13">
        <f t="shared" si="496"/>
        <v>0</v>
      </c>
      <c r="BU304" s="11">
        <f t="shared" si="543"/>
        <v>0</v>
      </c>
      <c r="BV304" s="67">
        <f t="shared" si="544"/>
        <v>1</v>
      </c>
      <c r="BW304" s="118" t="str">
        <f t="shared" si="497"/>
        <v/>
      </c>
      <c r="BX304" s="118" t="str">
        <f t="shared" si="498"/>
        <v/>
      </c>
      <c r="BY304" s="118" t="str">
        <f t="shared" si="499"/>
        <v/>
      </c>
      <c r="BZ304" s="118" t="str">
        <f t="shared" si="500"/>
        <v/>
      </c>
      <c r="CA304" s="118" t="str">
        <f t="shared" si="501"/>
        <v/>
      </c>
      <c r="CB304" s="118" t="str">
        <f t="shared" si="502"/>
        <v/>
      </c>
      <c r="CC304" s="118" t="str">
        <f t="shared" si="503"/>
        <v/>
      </c>
      <c r="CD304" s="60" t="b">
        <f t="shared" si="504"/>
        <v>0</v>
      </c>
      <c r="CE304" s="60" t="b">
        <f t="shared" si="505"/>
        <v>0</v>
      </c>
      <c r="CF304" s="60" t="b">
        <f t="shared" si="506"/>
        <v>0</v>
      </c>
      <c r="CG304" s="60" t="b">
        <f t="shared" si="507"/>
        <v>0</v>
      </c>
      <c r="CH304" s="60" t="b">
        <f t="shared" si="508"/>
        <v>0</v>
      </c>
      <c r="CI304" s="60" t="b">
        <f t="shared" si="509"/>
        <v>0</v>
      </c>
      <c r="CJ304" s="60" t="b">
        <f t="shared" si="510"/>
        <v>0</v>
      </c>
      <c r="CK304" s="131">
        <f t="shared" si="551"/>
        <v>0</v>
      </c>
      <c r="CL304" s="131">
        <f t="shared" si="556"/>
        <v>1</v>
      </c>
      <c r="CM304" s="92">
        <f t="shared" si="552"/>
        <v>0</v>
      </c>
      <c r="CN304" s="13">
        <f t="shared" si="545"/>
        <v>0</v>
      </c>
      <c r="CO304" s="11">
        <f t="shared" si="511"/>
        <v>0</v>
      </c>
      <c r="CP304" s="13">
        <f t="shared" si="546"/>
        <v>0</v>
      </c>
      <c r="CQ304" s="11">
        <f t="shared" si="465"/>
        <v>0</v>
      </c>
      <c r="CR304" s="57">
        <f t="shared" si="466"/>
        <v>0</v>
      </c>
      <c r="CS304" s="57">
        <f t="shared" si="467"/>
        <v>0</v>
      </c>
      <c r="CT304" s="57">
        <f t="shared" si="459"/>
        <v>0</v>
      </c>
      <c r="CU304" s="24" t="str">
        <f t="shared" si="512"/>
        <v/>
      </c>
      <c r="CV304" s="24" t="str">
        <f t="shared" si="513"/>
        <v/>
      </c>
      <c r="CW304" s="24" t="str">
        <f t="shared" si="514"/>
        <v/>
      </c>
      <c r="CX304" s="24" t="str">
        <f t="shared" si="515"/>
        <v/>
      </c>
      <c r="CY304" s="24" t="str">
        <f t="shared" si="516"/>
        <v/>
      </c>
      <c r="CZ304" s="24" t="str">
        <f t="shared" si="517"/>
        <v/>
      </c>
      <c r="DA304" s="24" t="str">
        <f t="shared" si="518"/>
        <v/>
      </c>
      <c r="DB304" s="24" t="str">
        <f t="shared" si="519"/>
        <v/>
      </c>
      <c r="DC304" s="24" t="str">
        <f t="shared" si="520"/>
        <v/>
      </c>
      <c r="DD304" s="24" t="str">
        <f t="shared" si="521"/>
        <v/>
      </c>
      <c r="DE304" s="24" t="str">
        <f t="shared" si="522"/>
        <v/>
      </c>
      <c r="DF304" s="24" t="str">
        <f t="shared" si="523"/>
        <v/>
      </c>
      <c r="DG304" s="24" t="str">
        <f t="shared" si="524"/>
        <v/>
      </c>
      <c r="EA304" s="7"/>
    </row>
    <row r="305" spans="2:131" x14ac:dyDescent="0.2">
      <c r="B305" s="61" t="str">
        <f t="shared" si="462"/>
        <v/>
      </c>
      <c r="C305" s="7" t="str">
        <f t="shared" si="557"/>
        <v/>
      </c>
      <c r="D305" s="60">
        <f t="shared" si="463"/>
        <v>0</v>
      </c>
      <c r="E305" s="7" t="str">
        <f t="shared" si="464"/>
        <v/>
      </c>
      <c r="F305" s="72" t="str">
        <f t="shared" si="460"/>
        <v/>
      </c>
      <c r="G305" s="108" t="str">
        <f t="shared" si="461"/>
        <v/>
      </c>
      <c r="H305" s="112">
        <f t="shared" si="558"/>
        <v>0</v>
      </c>
      <c r="I305" s="112">
        <f t="shared" si="559"/>
        <v>0</v>
      </c>
      <c r="J305" s="112">
        <f t="shared" si="560"/>
        <v>0</v>
      </c>
      <c r="K305" s="112">
        <f t="shared" si="561"/>
        <v>0</v>
      </c>
      <c r="L305" s="112">
        <f t="shared" si="562"/>
        <v>0</v>
      </c>
      <c r="M305" s="112">
        <f t="shared" si="563"/>
        <v>0</v>
      </c>
      <c r="N305" s="60"/>
      <c r="O305" s="61"/>
      <c r="P305" s="61"/>
      <c r="Q305" s="61"/>
      <c r="R305" s="61"/>
      <c r="S305" s="7"/>
      <c r="T305" s="67">
        <f t="shared" si="525"/>
        <v>1</v>
      </c>
      <c r="U305" s="76" t="str">
        <f t="shared" si="526"/>
        <v/>
      </c>
      <c r="V305" s="76" t="str">
        <f t="shared" si="527"/>
        <v/>
      </c>
      <c r="W305" s="76" t="str">
        <f t="shared" si="528"/>
        <v/>
      </c>
      <c r="X305" s="76" t="str">
        <f t="shared" si="529"/>
        <v/>
      </c>
      <c r="Y305" s="76" t="str">
        <f t="shared" si="530"/>
        <v/>
      </c>
      <c r="Z305" s="76" t="str">
        <f t="shared" si="531"/>
        <v/>
      </c>
      <c r="AA305" s="131" t="b">
        <f t="shared" si="469"/>
        <v>0</v>
      </c>
      <c r="AB305" s="131" t="b">
        <f t="shared" si="470"/>
        <v>0</v>
      </c>
      <c r="AC305" s="131" t="b">
        <f t="shared" si="471"/>
        <v>0</v>
      </c>
      <c r="AD305" s="131" t="b">
        <f t="shared" si="472"/>
        <v>0</v>
      </c>
      <c r="AE305" s="131" t="b">
        <f t="shared" si="473"/>
        <v>0</v>
      </c>
      <c r="AF305" s="131" t="b">
        <f t="shared" si="474"/>
        <v>0</v>
      </c>
      <c r="AG305" s="131">
        <f t="shared" si="547"/>
        <v>0</v>
      </c>
      <c r="AH305" s="131">
        <f t="shared" si="553"/>
        <v>1</v>
      </c>
      <c r="AI305" s="13">
        <f t="shared" si="475"/>
        <v>0</v>
      </c>
      <c r="AJ305" s="11">
        <f t="shared" si="532"/>
        <v>0</v>
      </c>
      <c r="AK305" s="67">
        <f t="shared" si="533"/>
        <v>1</v>
      </c>
      <c r="AL305" s="118" t="str">
        <f t="shared" si="534"/>
        <v/>
      </c>
      <c r="AM305" s="118" t="str">
        <f t="shared" si="535"/>
        <v/>
      </c>
      <c r="AN305" s="118" t="str">
        <f t="shared" si="536"/>
        <v/>
      </c>
      <c r="AO305" s="118" t="str">
        <f t="shared" si="537"/>
        <v/>
      </c>
      <c r="AP305" s="118" t="str">
        <f t="shared" si="538"/>
        <v/>
      </c>
      <c r="AQ305" s="118" t="str">
        <f t="shared" si="539"/>
        <v/>
      </c>
      <c r="AR305" s="118" t="str">
        <f t="shared" si="540"/>
        <v/>
      </c>
      <c r="AS305" s="60" t="b">
        <f t="shared" si="476"/>
        <v>0</v>
      </c>
      <c r="AT305" s="60" t="b">
        <f t="shared" si="477"/>
        <v>0</v>
      </c>
      <c r="AU305" s="60" t="b">
        <f t="shared" si="478"/>
        <v>0</v>
      </c>
      <c r="AV305" s="60" t="b">
        <f t="shared" si="479"/>
        <v>0</v>
      </c>
      <c r="AW305" s="60" t="b">
        <f t="shared" si="480"/>
        <v>0</v>
      </c>
      <c r="AX305" s="60" t="b">
        <f t="shared" si="481"/>
        <v>0</v>
      </c>
      <c r="AY305" s="60" t="b">
        <f t="shared" si="482"/>
        <v>0</v>
      </c>
      <c r="AZ305" s="131">
        <f t="shared" si="548"/>
        <v>0</v>
      </c>
      <c r="BA305" s="131">
        <f t="shared" si="554"/>
        <v>1</v>
      </c>
      <c r="BB305" s="13">
        <f t="shared" si="541"/>
        <v>0</v>
      </c>
      <c r="BC305" s="11">
        <f t="shared" si="483"/>
        <v>0</v>
      </c>
      <c r="BD305" s="67">
        <f t="shared" si="542"/>
        <v>1</v>
      </c>
      <c r="BE305" s="76" t="str">
        <f t="shared" si="484"/>
        <v/>
      </c>
      <c r="BF305" s="76" t="str">
        <f t="shared" si="485"/>
        <v/>
      </c>
      <c r="BG305" s="76" t="str">
        <f t="shared" si="486"/>
        <v/>
      </c>
      <c r="BH305" s="76" t="str">
        <f t="shared" si="487"/>
        <v/>
      </c>
      <c r="BI305" s="76" t="str">
        <f t="shared" si="488"/>
        <v/>
      </c>
      <c r="BJ305" s="76" t="str">
        <f t="shared" si="489"/>
        <v/>
      </c>
      <c r="BK305" s="131" t="b">
        <f t="shared" si="490"/>
        <v>0</v>
      </c>
      <c r="BL305" s="131" t="b">
        <f t="shared" si="491"/>
        <v>0</v>
      </c>
      <c r="BM305" s="131" t="b">
        <f t="shared" si="492"/>
        <v>0</v>
      </c>
      <c r="BN305" s="131" t="b">
        <f t="shared" si="493"/>
        <v>0</v>
      </c>
      <c r="BO305" s="131" t="b">
        <f t="shared" si="494"/>
        <v>0</v>
      </c>
      <c r="BP305" s="131" t="b">
        <f t="shared" si="495"/>
        <v>0</v>
      </c>
      <c r="BQ305" s="131">
        <f t="shared" si="549"/>
        <v>0</v>
      </c>
      <c r="BR305" s="131">
        <f t="shared" si="555"/>
        <v>1</v>
      </c>
      <c r="BS305" s="92">
        <f t="shared" si="550"/>
        <v>0</v>
      </c>
      <c r="BT305" s="13">
        <f t="shared" si="496"/>
        <v>0</v>
      </c>
      <c r="BU305" s="11">
        <f t="shared" si="543"/>
        <v>0</v>
      </c>
      <c r="BV305" s="67">
        <f t="shared" si="544"/>
        <v>1</v>
      </c>
      <c r="BW305" s="118" t="str">
        <f t="shared" si="497"/>
        <v/>
      </c>
      <c r="BX305" s="118" t="str">
        <f t="shared" si="498"/>
        <v/>
      </c>
      <c r="BY305" s="118" t="str">
        <f t="shared" si="499"/>
        <v/>
      </c>
      <c r="BZ305" s="118" t="str">
        <f t="shared" si="500"/>
        <v/>
      </c>
      <c r="CA305" s="118" t="str">
        <f t="shared" si="501"/>
        <v/>
      </c>
      <c r="CB305" s="118" t="str">
        <f t="shared" si="502"/>
        <v/>
      </c>
      <c r="CC305" s="118" t="str">
        <f t="shared" si="503"/>
        <v/>
      </c>
      <c r="CD305" s="60" t="b">
        <f t="shared" si="504"/>
        <v>0</v>
      </c>
      <c r="CE305" s="60" t="b">
        <f t="shared" si="505"/>
        <v>0</v>
      </c>
      <c r="CF305" s="60" t="b">
        <f t="shared" si="506"/>
        <v>0</v>
      </c>
      <c r="CG305" s="60" t="b">
        <f t="shared" si="507"/>
        <v>0</v>
      </c>
      <c r="CH305" s="60" t="b">
        <f t="shared" si="508"/>
        <v>0</v>
      </c>
      <c r="CI305" s="60" t="b">
        <f t="shared" si="509"/>
        <v>0</v>
      </c>
      <c r="CJ305" s="60" t="b">
        <f t="shared" si="510"/>
        <v>0</v>
      </c>
      <c r="CK305" s="131">
        <f t="shared" si="551"/>
        <v>0</v>
      </c>
      <c r="CL305" s="131">
        <f t="shared" si="556"/>
        <v>1</v>
      </c>
      <c r="CM305" s="92">
        <f t="shared" si="552"/>
        <v>0</v>
      </c>
      <c r="CN305" s="13">
        <f t="shared" si="545"/>
        <v>0</v>
      </c>
      <c r="CO305" s="11">
        <f t="shared" si="511"/>
        <v>0</v>
      </c>
      <c r="CP305" s="13">
        <f t="shared" si="546"/>
        <v>0</v>
      </c>
      <c r="CQ305" s="11">
        <f t="shared" si="465"/>
        <v>0</v>
      </c>
      <c r="CR305" s="57">
        <f t="shared" si="466"/>
        <v>0</v>
      </c>
      <c r="CS305" s="57">
        <f t="shared" si="467"/>
        <v>0</v>
      </c>
      <c r="CT305" s="57">
        <f t="shared" si="459"/>
        <v>0</v>
      </c>
      <c r="CU305" s="24" t="str">
        <f t="shared" si="512"/>
        <v/>
      </c>
      <c r="CV305" s="24" t="str">
        <f t="shared" si="513"/>
        <v/>
      </c>
      <c r="CW305" s="24" t="str">
        <f t="shared" si="514"/>
        <v/>
      </c>
      <c r="CX305" s="24" t="str">
        <f t="shared" si="515"/>
        <v/>
      </c>
      <c r="CY305" s="24" t="str">
        <f t="shared" si="516"/>
        <v/>
      </c>
      <c r="CZ305" s="24" t="str">
        <f t="shared" si="517"/>
        <v/>
      </c>
      <c r="DA305" s="24" t="str">
        <f t="shared" si="518"/>
        <v/>
      </c>
      <c r="DB305" s="24" t="str">
        <f t="shared" si="519"/>
        <v/>
      </c>
      <c r="DC305" s="24" t="str">
        <f t="shared" si="520"/>
        <v/>
      </c>
      <c r="DD305" s="24" t="str">
        <f t="shared" si="521"/>
        <v/>
      </c>
      <c r="DE305" s="24" t="str">
        <f t="shared" si="522"/>
        <v/>
      </c>
      <c r="DF305" s="24" t="str">
        <f t="shared" si="523"/>
        <v/>
      </c>
      <c r="DG305" s="24" t="str">
        <f t="shared" si="524"/>
        <v/>
      </c>
      <c r="EA305" s="7"/>
    </row>
    <row r="306" spans="2:131" x14ac:dyDescent="0.2">
      <c r="B306" s="61" t="str">
        <f t="shared" si="462"/>
        <v/>
      </c>
      <c r="C306" s="7" t="str">
        <f t="shared" si="557"/>
        <v/>
      </c>
      <c r="D306" s="60">
        <f t="shared" si="463"/>
        <v>0</v>
      </c>
      <c r="E306" s="7" t="str">
        <f t="shared" si="464"/>
        <v/>
      </c>
      <c r="F306" s="72" t="str">
        <f t="shared" si="460"/>
        <v/>
      </c>
      <c r="G306" s="108" t="str">
        <f t="shared" si="461"/>
        <v/>
      </c>
      <c r="H306" s="112">
        <f t="shared" si="558"/>
        <v>0</v>
      </c>
      <c r="I306" s="112">
        <f t="shared" si="559"/>
        <v>0</v>
      </c>
      <c r="J306" s="112">
        <f t="shared" si="560"/>
        <v>0</v>
      </c>
      <c r="K306" s="112">
        <f t="shared" si="561"/>
        <v>0</v>
      </c>
      <c r="L306" s="112">
        <f t="shared" si="562"/>
        <v>0</v>
      </c>
      <c r="M306" s="112">
        <f t="shared" si="563"/>
        <v>0</v>
      </c>
      <c r="N306" s="60"/>
      <c r="O306" s="61"/>
      <c r="P306" s="61"/>
      <c r="Q306" s="61"/>
      <c r="R306" s="61"/>
      <c r="S306" s="7"/>
      <c r="T306" s="67">
        <f t="shared" si="525"/>
        <v>1</v>
      </c>
      <c r="U306" s="76" t="str">
        <f t="shared" si="526"/>
        <v/>
      </c>
      <c r="V306" s="76" t="str">
        <f t="shared" si="527"/>
        <v/>
      </c>
      <c r="W306" s="76" t="str">
        <f t="shared" si="528"/>
        <v/>
      </c>
      <c r="X306" s="76" t="str">
        <f t="shared" si="529"/>
        <v/>
      </c>
      <c r="Y306" s="76" t="str">
        <f t="shared" si="530"/>
        <v/>
      </c>
      <c r="Z306" s="76" t="str">
        <f t="shared" si="531"/>
        <v/>
      </c>
      <c r="AA306" s="131" t="b">
        <f t="shared" si="469"/>
        <v>0</v>
      </c>
      <c r="AB306" s="131" t="b">
        <f t="shared" si="470"/>
        <v>0</v>
      </c>
      <c r="AC306" s="131" t="b">
        <f t="shared" si="471"/>
        <v>0</v>
      </c>
      <c r="AD306" s="131" t="b">
        <f t="shared" si="472"/>
        <v>0</v>
      </c>
      <c r="AE306" s="131" t="b">
        <f t="shared" si="473"/>
        <v>0</v>
      </c>
      <c r="AF306" s="131" t="b">
        <f t="shared" si="474"/>
        <v>0</v>
      </c>
      <c r="AG306" s="131">
        <f t="shared" si="547"/>
        <v>0</v>
      </c>
      <c r="AH306" s="131">
        <f t="shared" si="553"/>
        <v>1</v>
      </c>
      <c r="AI306" s="13">
        <f t="shared" si="475"/>
        <v>0</v>
      </c>
      <c r="AJ306" s="11">
        <f t="shared" si="532"/>
        <v>0</v>
      </c>
      <c r="AK306" s="67">
        <f t="shared" si="533"/>
        <v>1</v>
      </c>
      <c r="AL306" s="118" t="str">
        <f t="shared" si="534"/>
        <v/>
      </c>
      <c r="AM306" s="118" t="str">
        <f t="shared" si="535"/>
        <v/>
      </c>
      <c r="AN306" s="118" t="str">
        <f t="shared" si="536"/>
        <v/>
      </c>
      <c r="AO306" s="118" t="str">
        <f t="shared" si="537"/>
        <v/>
      </c>
      <c r="AP306" s="118" t="str">
        <f t="shared" si="538"/>
        <v/>
      </c>
      <c r="AQ306" s="118" t="str">
        <f t="shared" si="539"/>
        <v/>
      </c>
      <c r="AR306" s="118" t="str">
        <f t="shared" si="540"/>
        <v/>
      </c>
      <c r="AS306" s="60" t="b">
        <f t="shared" si="476"/>
        <v>0</v>
      </c>
      <c r="AT306" s="60" t="b">
        <f t="shared" si="477"/>
        <v>0</v>
      </c>
      <c r="AU306" s="60" t="b">
        <f t="shared" si="478"/>
        <v>0</v>
      </c>
      <c r="AV306" s="60" t="b">
        <f t="shared" si="479"/>
        <v>0</v>
      </c>
      <c r="AW306" s="60" t="b">
        <f t="shared" si="480"/>
        <v>0</v>
      </c>
      <c r="AX306" s="60" t="b">
        <f t="shared" si="481"/>
        <v>0</v>
      </c>
      <c r="AY306" s="60" t="b">
        <f t="shared" si="482"/>
        <v>0</v>
      </c>
      <c r="AZ306" s="131">
        <f t="shared" si="548"/>
        <v>0</v>
      </c>
      <c r="BA306" s="131">
        <f t="shared" si="554"/>
        <v>1</v>
      </c>
      <c r="BB306" s="13">
        <f t="shared" si="541"/>
        <v>0</v>
      </c>
      <c r="BC306" s="11">
        <f t="shared" si="483"/>
        <v>0</v>
      </c>
      <c r="BD306" s="67">
        <f t="shared" si="542"/>
        <v>1</v>
      </c>
      <c r="BE306" s="76" t="str">
        <f t="shared" si="484"/>
        <v/>
      </c>
      <c r="BF306" s="76" t="str">
        <f t="shared" si="485"/>
        <v/>
      </c>
      <c r="BG306" s="76" t="str">
        <f t="shared" si="486"/>
        <v/>
      </c>
      <c r="BH306" s="76" t="str">
        <f t="shared" si="487"/>
        <v/>
      </c>
      <c r="BI306" s="76" t="str">
        <f t="shared" si="488"/>
        <v/>
      </c>
      <c r="BJ306" s="76" t="str">
        <f t="shared" si="489"/>
        <v/>
      </c>
      <c r="BK306" s="131" t="b">
        <f t="shared" si="490"/>
        <v>0</v>
      </c>
      <c r="BL306" s="131" t="b">
        <f t="shared" si="491"/>
        <v>0</v>
      </c>
      <c r="BM306" s="131" t="b">
        <f t="shared" si="492"/>
        <v>0</v>
      </c>
      <c r="BN306" s="131" t="b">
        <f t="shared" si="493"/>
        <v>0</v>
      </c>
      <c r="BO306" s="131" t="b">
        <f t="shared" si="494"/>
        <v>0</v>
      </c>
      <c r="BP306" s="131" t="b">
        <f t="shared" si="495"/>
        <v>0</v>
      </c>
      <c r="BQ306" s="131">
        <f t="shared" si="549"/>
        <v>0</v>
      </c>
      <c r="BR306" s="131">
        <f t="shared" si="555"/>
        <v>1</v>
      </c>
      <c r="BS306" s="92">
        <f t="shared" si="550"/>
        <v>0</v>
      </c>
      <c r="BT306" s="13">
        <f t="shared" si="496"/>
        <v>0</v>
      </c>
      <c r="BU306" s="11">
        <f t="shared" si="543"/>
        <v>0</v>
      </c>
      <c r="BV306" s="67">
        <f t="shared" si="544"/>
        <v>1</v>
      </c>
      <c r="BW306" s="118" t="str">
        <f t="shared" si="497"/>
        <v/>
      </c>
      <c r="BX306" s="118" t="str">
        <f t="shared" si="498"/>
        <v/>
      </c>
      <c r="BY306" s="118" t="str">
        <f t="shared" si="499"/>
        <v/>
      </c>
      <c r="BZ306" s="118" t="str">
        <f t="shared" si="500"/>
        <v/>
      </c>
      <c r="CA306" s="118" t="str">
        <f t="shared" si="501"/>
        <v/>
      </c>
      <c r="CB306" s="118" t="str">
        <f t="shared" si="502"/>
        <v/>
      </c>
      <c r="CC306" s="118" t="str">
        <f t="shared" si="503"/>
        <v/>
      </c>
      <c r="CD306" s="60" t="b">
        <f t="shared" si="504"/>
        <v>0</v>
      </c>
      <c r="CE306" s="60" t="b">
        <f t="shared" si="505"/>
        <v>0</v>
      </c>
      <c r="CF306" s="60" t="b">
        <f t="shared" si="506"/>
        <v>0</v>
      </c>
      <c r="CG306" s="60" t="b">
        <f t="shared" si="507"/>
        <v>0</v>
      </c>
      <c r="CH306" s="60" t="b">
        <f t="shared" si="508"/>
        <v>0</v>
      </c>
      <c r="CI306" s="60" t="b">
        <f t="shared" si="509"/>
        <v>0</v>
      </c>
      <c r="CJ306" s="60" t="b">
        <f t="shared" si="510"/>
        <v>0</v>
      </c>
      <c r="CK306" s="131">
        <f t="shared" si="551"/>
        <v>0</v>
      </c>
      <c r="CL306" s="131">
        <f t="shared" si="556"/>
        <v>1</v>
      </c>
      <c r="CM306" s="92">
        <f t="shared" si="552"/>
        <v>0</v>
      </c>
      <c r="CN306" s="13">
        <f t="shared" si="545"/>
        <v>0</v>
      </c>
      <c r="CO306" s="11">
        <f t="shared" si="511"/>
        <v>0</v>
      </c>
      <c r="CP306" s="13">
        <f t="shared" si="546"/>
        <v>0</v>
      </c>
      <c r="CQ306" s="11">
        <f t="shared" si="465"/>
        <v>0</v>
      </c>
      <c r="CR306" s="57">
        <f t="shared" si="466"/>
        <v>0</v>
      </c>
      <c r="CS306" s="57">
        <f t="shared" si="467"/>
        <v>0</v>
      </c>
      <c r="CT306" s="57">
        <f t="shared" si="459"/>
        <v>0</v>
      </c>
      <c r="CU306" s="24" t="str">
        <f t="shared" si="512"/>
        <v/>
      </c>
      <c r="CV306" s="24" t="str">
        <f t="shared" si="513"/>
        <v/>
      </c>
      <c r="CW306" s="24" t="str">
        <f t="shared" si="514"/>
        <v/>
      </c>
      <c r="CX306" s="24" t="str">
        <f t="shared" si="515"/>
        <v/>
      </c>
      <c r="CY306" s="24" t="str">
        <f t="shared" si="516"/>
        <v/>
      </c>
      <c r="CZ306" s="24" t="str">
        <f t="shared" si="517"/>
        <v/>
      </c>
      <c r="DA306" s="24" t="str">
        <f t="shared" si="518"/>
        <v/>
      </c>
      <c r="DB306" s="24" t="str">
        <f t="shared" si="519"/>
        <v/>
      </c>
      <c r="DC306" s="24" t="str">
        <f t="shared" si="520"/>
        <v/>
      </c>
      <c r="DD306" s="24" t="str">
        <f t="shared" si="521"/>
        <v/>
      </c>
      <c r="DE306" s="24" t="str">
        <f t="shared" si="522"/>
        <v/>
      </c>
      <c r="DF306" s="24" t="str">
        <f t="shared" si="523"/>
        <v/>
      </c>
      <c r="DG306" s="24" t="str">
        <f t="shared" si="524"/>
        <v/>
      </c>
      <c r="EA306" s="7"/>
    </row>
    <row r="307" spans="2:131" x14ac:dyDescent="0.2">
      <c r="B307" s="61" t="str">
        <f t="shared" si="462"/>
        <v/>
      </c>
      <c r="C307" s="7" t="str">
        <f t="shared" si="557"/>
        <v/>
      </c>
      <c r="D307" s="60">
        <f t="shared" si="463"/>
        <v>0</v>
      </c>
      <c r="E307" s="7" t="str">
        <f t="shared" si="464"/>
        <v/>
      </c>
      <c r="F307" s="72" t="str">
        <f t="shared" si="460"/>
        <v/>
      </c>
      <c r="G307" s="108" t="str">
        <f t="shared" si="461"/>
        <v/>
      </c>
      <c r="H307" s="112">
        <f t="shared" si="558"/>
        <v>0</v>
      </c>
      <c r="I307" s="112">
        <f t="shared" si="559"/>
        <v>0</v>
      </c>
      <c r="J307" s="112">
        <f t="shared" si="560"/>
        <v>0</v>
      </c>
      <c r="K307" s="112">
        <f t="shared" si="561"/>
        <v>0</v>
      </c>
      <c r="L307" s="112">
        <f t="shared" si="562"/>
        <v>0</v>
      </c>
      <c r="M307" s="112">
        <f t="shared" si="563"/>
        <v>0</v>
      </c>
      <c r="N307" s="60"/>
      <c r="O307" s="61"/>
      <c r="P307" s="61"/>
      <c r="Q307" s="61"/>
      <c r="R307" s="61"/>
      <c r="S307" s="7"/>
      <c r="T307" s="67">
        <f t="shared" si="525"/>
        <v>1</v>
      </c>
      <c r="U307" s="76" t="str">
        <f t="shared" si="526"/>
        <v/>
      </c>
      <c r="V307" s="76" t="str">
        <f t="shared" si="527"/>
        <v/>
      </c>
      <c r="W307" s="76" t="str">
        <f t="shared" si="528"/>
        <v/>
      </c>
      <c r="X307" s="76" t="str">
        <f t="shared" si="529"/>
        <v/>
      </c>
      <c r="Y307" s="76" t="str">
        <f t="shared" si="530"/>
        <v/>
      </c>
      <c r="Z307" s="76" t="str">
        <f t="shared" si="531"/>
        <v/>
      </c>
      <c r="AA307" s="131" t="b">
        <f t="shared" si="469"/>
        <v>0</v>
      </c>
      <c r="AB307" s="131" t="b">
        <f t="shared" si="470"/>
        <v>0</v>
      </c>
      <c r="AC307" s="131" t="b">
        <f t="shared" si="471"/>
        <v>0</v>
      </c>
      <c r="AD307" s="131" t="b">
        <f t="shared" si="472"/>
        <v>0</v>
      </c>
      <c r="AE307" s="131" t="b">
        <f t="shared" si="473"/>
        <v>0</v>
      </c>
      <c r="AF307" s="131" t="b">
        <f t="shared" si="474"/>
        <v>0</v>
      </c>
      <c r="AG307" s="131">
        <f t="shared" si="547"/>
        <v>0</v>
      </c>
      <c r="AH307" s="131">
        <f t="shared" si="553"/>
        <v>1</v>
      </c>
      <c r="AI307" s="13">
        <f t="shared" si="475"/>
        <v>0</v>
      </c>
      <c r="AJ307" s="11">
        <f t="shared" si="532"/>
        <v>0</v>
      </c>
      <c r="AK307" s="67">
        <f t="shared" si="533"/>
        <v>1</v>
      </c>
      <c r="AL307" s="118" t="str">
        <f t="shared" si="534"/>
        <v/>
      </c>
      <c r="AM307" s="118" t="str">
        <f t="shared" si="535"/>
        <v/>
      </c>
      <c r="AN307" s="118" t="str">
        <f t="shared" si="536"/>
        <v/>
      </c>
      <c r="AO307" s="118" t="str">
        <f t="shared" si="537"/>
        <v/>
      </c>
      <c r="AP307" s="118" t="str">
        <f t="shared" si="538"/>
        <v/>
      </c>
      <c r="AQ307" s="118" t="str">
        <f t="shared" si="539"/>
        <v/>
      </c>
      <c r="AR307" s="118" t="str">
        <f t="shared" si="540"/>
        <v/>
      </c>
      <c r="AS307" s="60" t="b">
        <f t="shared" si="476"/>
        <v>0</v>
      </c>
      <c r="AT307" s="60" t="b">
        <f t="shared" si="477"/>
        <v>0</v>
      </c>
      <c r="AU307" s="60" t="b">
        <f t="shared" si="478"/>
        <v>0</v>
      </c>
      <c r="AV307" s="60" t="b">
        <f t="shared" si="479"/>
        <v>0</v>
      </c>
      <c r="AW307" s="60" t="b">
        <f t="shared" si="480"/>
        <v>0</v>
      </c>
      <c r="AX307" s="60" t="b">
        <f t="shared" si="481"/>
        <v>0</v>
      </c>
      <c r="AY307" s="60" t="b">
        <f t="shared" si="482"/>
        <v>0</v>
      </c>
      <c r="AZ307" s="131">
        <f t="shared" si="548"/>
        <v>0</v>
      </c>
      <c r="BA307" s="131">
        <f t="shared" si="554"/>
        <v>1</v>
      </c>
      <c r="BB307" s="13">
        <f t="shared" si="541"/>
        <v>0</v>
      </c>
      <c r="BC307" s="11">
        <f t="shared" si="483"/>
        <v>0</v>
      </c>
      <c r="BD307" s="67">
        <f t="shared" si="542"/>
        <v>1</v>
      </c>
      <c r="BE307" s="76" t="str">
        <f t="shared" si="484"/>
        <v/>
      </c>
      <c r="BF307" s="76" t="str">
        <f t="shared" si="485"/>
        <v/>
      </c>
      <c r="BG307" s="76" t="str">
        <f t="shared" si="486"/>
        <v/>
      </c>
      <c r="BH307" s="76" t="str">
        <f t="shared" si="487"/>
        <v/>
      </c>
      <c r="BI307" s="76" t="str">
        <f t="shared" si="488"/>
        <v/>
      </c>
      <c r="BJ307" s="76" t="str">
        <f t="shared" si="489"/>
        <v/>
      </c>
      <c r="BK307" s="131" t="b">
        <f t="shared" si="490"/>
        <v>0</v>
      </c>
      <c r="BL307" s="131" t="b">
        <f t="shared" si="491"/>
        <v>0</v>
      </c>
      <c r="BM307" s="131" t="b">
        <f t="shared" si="492"/>
        <v>0</v>
      </c>
      <c r="BN307" s="131" t="b">
        <f t="shared" si="493"/>
        <v>0</v>
      </c>
      <c r="BO307" s="131" t="b">
        <f t="shared" si="494"/>
        <v>0</v>
      </c>
      <c r="BP307" s="131" t="b">
        <f t="shared" si="495"/>
        <v>0</v>
      </c>
      <c r="BQ307" s="131">
        <f t="shared" si="549"/>
        <v>0</v>
      </c>
      <c r="BR307" s="131">
        <f t="shared" si="555"/>
        <v>1</v>
      </c>
      <c r="BS307" s="92">
        <f t="shared" si="550"/>
        <v>0</v>
      </c>
      <c r="BT307" s="13">
        <f t="shared" si="496"/>
        <v>0</v>
      </c>
      <c r="BU307" s="11">
        <f t="shared" si="543"/>
        <v>0</v>
      </c>
      <c r="BV307" s="67">
        <f t="shared" si="544"/>
        <v>1</v>
      </c>
      <c r="BW307" s="118" t="str">
        <f t="shared" si="497"/>
        <v/>
      </c>
      <c r="BX307" s="118" t="str">
        <f t="shared" si="498"/>
        <v/>
      </c>
      <c r="BY307" s="118" t="str">
        <f t="shared" si="499"/>
        <v/>
      </c>
      <c r="BZ307" s="118" t="str">
        <f t="shared" si="500"/>
        <v/>
      </c>
      <c r="CA307" s="118" t="str">
        <f t="shared" si="501"/>
        <v/>
      </c>
      <c r="CB307" s="118" t="str">
        <f t="shared" si="502"/>
        <v/>
      </c>
      <c r="CC307" s="118" t="str">
        <f t="shared" si="503"/>
        <v/>
      </c>
      <c r="CD307" s="60" t="b">
        <f t="shared" si="504"/>
        <v>0</v>
      </c>
      <c r="CE307" s="60" t="b">
        <f t="shared" si="505"/>
        <v>0</v>
      </c>
      <c r="CF307" s="60" t="b">
        <f t="shared" si="506"/>
        <v>0</v>
      </c>
      <c r="CG307" s="60" t="b">
        <f t="shared" si="507"/>
        <v>0</v>
      </c>
      <c r="CH307" s="60" t="b">
        <f t="shared" si="508"/>
        <v>0</v>
      </c>
      <c r="CI307" s="60" t="b">
        <f t="shared" si="509"/>
        <v>0</v>
      </c>
      <c r="CJ307" s="60" t="b">
        <f t="shared" si="510"/>
        <v>0</v>
      </c>
      <c r="CK307" s="131">
        <f t="shared" si="551"/>
        <v>0</v>
      </c>
      <c r="CL307" s="131">
        <f t="shared" si="556"/>
        <v>1</v>
      </c>
      <c r="CM307" s="92">
        <f t="shared" si="552"/>
        <v>0</v>
      </c>
      <c r="CN307" s="13">
        <f t="shared" si="545"/>
        <v>0</v>
      </c>
      <c r="CO307" s="11">
        <f t="shared" si="511"/>
        <v>0</v>
      </c>
      <c r="CP307" s="13">
        <f t="shared" si="546"/>
        <v>0</v>
      </c>
      <c r="CQ307" s="11">
        <f t="shared" si="465"/>
        <v>0</v>
      </c>
      <c r="CR307" s="57">
        <f t="shared" si="466"/>
        <v>0</v>
      </c>
      <c r="CS307" s="57">
        <f t="shared" si="467"/>
        <v>0</v>
      </c>
      <c r="CT307" s="57">
        <f t="shared" si="459"/>
        <v>0</v>
      </c>
      <c r="CU307" s="24" t="str">
        <f t="shared" si="512"/>
        <v/>
      </c>
      <c r="CV307" s="24" t="str">
        <f t="shared" si="513"/>
        <v/>
      </c>
      <c r="CW307" s="24" t="str">
        <f t="shared" si="514"/>
        <v/>
      </c>
      <c r="CX307" s="24" t="str">
        <f t="shared" si="515"/>
        <v/>
      </c>
      <c r="CY307" s="24" t="str">
        <f t="shared" si="516"/>
        <v/>
      </c>
      <c r="CZ307" s="24" t="str">
        <f t="shared" si="517"/>
        <v/>
      </c>
      <c r="DA307" s="24" t="str">
        <f t="shared" si="518"/>
        <v/>
      </c>
      <c r="DB307" s="24" t="str">
        <f t="shared" si="519"/>
        <v/>
      </c>
      <c r="DC307" s="24" t="str">
        <f t="shared" si="520"/>
        <v/>
      </c>
      <c r="DD307" s="24" t="str">
        <f t="shared" si="521"/>
        <v/>
      </c>
      <c r="DE307" s="24" t="str">
        <f t="shared" si="522"/>
        <v/>
      </c>
      <c r="DF307" s="24" t="str">
        <f t="shared" si="523"/>
        <v/>
      </c>
      <c r="DG307" s="24" t="str">
        <f t="shared" si="524"/>
        <v/>
      </c>
      <c r="EA307" s="7"/>
    </row>
    <row r="308" spans="2:131" x14ac:dyDescent="0.2">
      <c r="B308" s="61" t="str">
        <f t="shared" si="462"/>
        <v/>
      </c>
      <c r="C308" s="7" t="str">
        <f t="shared" si="557"/>
        <v/>
      </c>
      <c r="D308" s="60">
        <f t="shared" si="463"/>
        <v>0</v>
      </c>
      <c r="E308" s="7" t="str">
        <f t="shared" si="464"/>
        <v/>
      </c>
      <c r="F308" s="72" t="str">
        <f t="shared" si="460"/>
        <v/>
      </c>
      <c r="G308" s="108" t="str">
        <f t="shared" si="461"/>
        <v/>
      </c>
      <c r="H308" s="112">
        <f t="shared" si="558"/>
        <v>0</v>
      </c>
      <c r="I308" s="112">
        <f t="shared" si="559"/>
        <v>0</v>
      </c>
      <c r="J308" s="112">
        <f t="shared" si="560"/>
        <v>0</v>
      </c>
      <c r="K308" s="112">
        <f t="shared" si="561"/>
        <v>0</v>
      </c>
      <c r="L308" s="112">
        <f t="shared" si="562"/>
        <v>0</v>
      </c>
      <c r="M308" s="112">
        <f t="shared" si="563"/>
        <v>0</v>
      </c>
      <c r="N308" s="60"/>
      <c r="O308" s="61"/>
      <c r="P308" s="61"/>
      <c r="Q308" s="61"/>
      <c r="R308" s="61"/>
      <c r="S308" s="7"/>
      <c r="T308" s="67">
        <f t="shared" si="525"/>
        <v>1</v>
      </c>
      <c r="U308" s="76" t="str">
        <f t="shared" si="526"/>
        <v/>
      </c>
      <c r="V308" s="76" t="str">
        <f t="shared" si="527"/>
        <v/>
      </c>
      <c r="W308" s="76" t="str">
        <f t="shared" si="528"/>
        <v/>
      </c>
      <c r="X308" s="76" t="str">
        <f t="shared" si="529"/>
        <v/>
      </c>
      <c r="Y308" s="76" t="str">
        <f t="shared" si="530"/>
        <v/>
      </c>
      <c r="Z308" s="76" t="str">
        <f t="shared" si="531"/>
        <v/>
      </c>
      <c r="AA308" s="131" t="b">
        <f t="shared" si="469"/>
        <v>0</v>
      </c>
      <c r="AB308" s="131" t="b">
        <f t="shared" si="470"/>
        <v>0</v>
      </c>
      <c r="AC308" s="131" t="b">
        <f t="shared" si="471"/>
        <v>0</v>
      </c>
      <c r="AD308" s="131" t="b">
        <f t="shared" si="472"/>
        <v>0</v>
      </c>
      <c r="AE308" s="131" t="b">
        <f t="shared" si="473"/>
        <v>0</v>
      </c>
      <c r="AF308" s="131" t="b">
        <f t="shared" si="474"/>
        <v>0</v>
      </c>
      <c r="AG308" s="131">
        <f t="shared" si="547"/>
        <v>0</v>
      </c>
      <c r="AH308" s="131">
        <f t="shared" si="553"/>
        <v>1</v>
      </c>
      <c r="AI308" s="13">
        <f t="shared" si="475"/>
        <v>0</v>
      </c>
      <c r="AJ308" s="11">
        <f t="shared" si="532"/>
        <v>0</v>
      </c>
      <c r="AK308" s="67">
        <f t="shared" si="533"/>
        <v>1</v>
      </c>
      <c r="AL308" s="118" t="str">
        <f t="shared" si="534"/>
        <v/>
      </c>
      <c r="AM308" s="118" t="str">
        <f t="shared" si="535"/>
        <v/>
      </c>
      <c r="AN308" s="118" t="str">
        <f t="shared" si="536"/>
        <v/>
      </c>
      <c r="AO308" s="118" t="str">
        <f t="shared" si="537"/>
        <v/>
      </c>
      <c r="AP308" s="118" t="str">
        <f t="shared" si="538"/>
        <v/>
      </c>
      <c r="AQ308" s="118" t="str">
        <f t="shared" si="539"/>
        <v/>
      </c>
      <c r="AR308" s="118" t="str">
        <f t="shared" si="540"/>
        <v/>
      </c>
      <c r="AS308" s="60" t="b">
        <f t="shared" si="476"/>
        <v>0</v>
      </c>
      <c r="AT308" s="60" t="b">
        <f t="shared" si="477"/>
        <v>0</v>
      </c>
      <c r="AU308" s="60" t="b">
        <f t="shared" si="478"/>
        <v>0</v>
      </c>
      <c r="AV308" s="60" t="b">
        <f t="shared" si="479"/>
        <v>0</v>
      </c>
      <c r="AW308" s="60" t="b">
        <f t="shared" si="480"/>
        <v>0</v>
      </c>
      <c r="AX308" s="60" t="b">
        <f t="shared" si="481"/>
        <v>0</v>
      </c>
      <c r="AY308" s="60" t="b">
        <f t="shared" si="482"/>
        <v>0</v>
      </c>
      <c r="AZ308" s="131">
        <f t="shared" si="548"/>
        <v>0</v>
      </c>
      <c r="BA308" s="131">
        <f t="shared" si="554"/>
        <v>1</v>
      </c>
      <c r="BB308" s="13">
        <f t="shared" si="541"/>
        <v>0</v>
      </c>
      <c r="BC308" s="11">
        <f t="shared" si="483"/>
        <v>0</v>
      </c>
      <c r="BD308" s="67">
        <f t="shared" si="542"/>
        <v>1</v>
      </c>
      <c r="BE308" s="76" t="str">
        <f t="shared" si="484"/>
        <v/>
      </c>
      <c r="BF308" s="76" t="str">
        <f t="shared" si="485"/>
        <v/>
      </c>
      <c r="BG308" s="76" t="str">
        <f t="shared" si="486"/>
        <v/>
      </c>
      <c r="BH308" s="76" t="str">
        <f t="shared" si="487"/>
        <v/>
      </c>
      <c r="BI308" s="76" t="str">
        <f t="shared" si="488"/>
        <v/>
      </c>
      <c r="BJ308" s="76" t="str">
        <f t="shared" si="489"/>
        <v/>
      </c>
      <c r="BK308" s="131" t="b">
        <f t="shared" si="490"/>
        <v>0</v>
      </c>
      <c r="BL308" s="131" t="b">
        <f t="shared" si="491"/>
        <v>0</v>
      </c>
      <c r="BM308" s="131" t="b">
        <f t="shared" si="492"/>
        <v>0</v>
      </c>
      <c r="BN308" s="131" t="b">
        <f t="shared" si="493"/>
        <v>0</v>
      </c>
      <c r="BO308" s="131" t="b">
        <f t="shared" si="494"/>
        <v>0</v>
      </c>
      <c r="BP308" s="131" t="b">
        <f t="shared" si="495"/>
        <v>0</v>
      </c>
      <c r="BQ308" s="131">
        <f t="shared" si="549"/>
        <v>0</v>
      </c>
      <c r="BR308" s="131">
        <f t="shared" si="555"/>
        <v>1</v>
      </c>
      <c r="BS308" s="92">
        <f t="shared" si="550"/>
        <v>0</v>
      </c>
      <c r="BT308" s="13">
        <f t="shared" si="496"/>
        <v>0</v>
      </c>
      <c r="BU308" s="11">
        <f t="shared" si="543"/>
        <v>0</v>
      </c>
      <c r="BV308" s="67">
        <f t="shared" si="544"/>
        <v>1</v>
      </c>
      <c r="BW308" s="118" t="str">
        <f t="shared" si="497"/>
        <v/>
      </c>
      <c r="BX308" s="118" t="str">
        <f t="shared" si="498"/>
        <v/>
      </c>
      <c r="BY308" s="118" t="str">
        <f t="shared" si="499"/>
        <v/>
      </c>
      <c r="BZ308" s="118" t="str">
        <f t="shared" si="500"/>
        <v/>
      </c>
      <c r="CA308" s="118" t="str">
        <f t="shared" si="501"/>
        <v/>
      </c>
      <c r="CB308" s="118" t="str">
        <f t="shared" si="502"/>
        <v/>
      </c>
      <c r="CC308" s="118" t="str">
        <f t="shared" si="503"/>
        <v/>
      </c>
      <c r="CD308" s="60" t="b">
        <f t="shared" si="504"/>
        <v>0</v>
      </c>
      <c r="CE308" s="60" t="b">
        <f t="shared" si="505"/>
        <v>0</v>
      </c>
      <c r="CF308" s="60" t="b">
        <f t="shared" si="506"/>
        <v>0</v>
      </c>
      <c r="CG308" s="60" t="b">
        <f t="shared" si="507"/>
        <v>0</v>
      </c>
      <c r="CH308" s="60" t="b">
        <f t="shared" si="508"/>
        <v>0</v>
      </c>
      <c r="CI308" s="60" t="b">
        <f t="shared" si="509"/>
        <v>0</v>
      </c>
      <c r="CJ308" s="60" t="b">
        <f t="shared" si="510"/>
        <v>0</v>
      </c>
      <c r="CK308" s="131">
        <f t="shared" si="551"/>
        <v>0</v>
      </c>
      <c r="CL308" s="131">
        <f t="shared" si="556"/>
        <v>1</v>
      </c>
      <c r="CM308" s="92">
        <f t="shared" si="552"/>
        <v>0</v>
      </c>
      <c r="CN308" s="13">
        <f t="shared" si="545"/>
        <v>0</v>
      </c>
      <c r="CO308" s="11">
        <f t="shared" si="511"/>
        <v>0</v>
      </c>
      <c r="CP308" s="13">
        <f t="shared" si="546"/>
        <v>0</v>
      </c>
      <c r="CQ308" s="11">
        <f t="shared" si="465"/>
        <v>0</v>
      </c>
      <c r="CR308" s="57">
        <f t="shared" si="466"/>
        <v>0</v>
      </c>
      <c r="CS308" s="57">
        <f t="shared" si="467"/>
        <v>0</v>
      </c>
      <c r="CT308" s="57">
        <f t="shared" si="459"/>
        <v>0</v>
      </c>
      <c r="CU308" s="24" t="str">
        <f t="shared" si="512"/>
        <v/>
      </c>
      <c r="CV308" s="24" t="str">
        <f t="shared" si="513"/>
        <v/>
      </c>
      <c r="CW308" s="24" t="str">
        <f t="shared" si="514"/>
        <v/>
      </c>
      <c r="CX308" s="24" t="str">
        <f t="shared" si="515"/>
        <v/>
      </c>
      <c r="CY308" s="24" t="str">
        <f t="shared" si="516"/>
        <v/>
      </c>
      <c r="CZ308" s="24" t="str">
        <f t="shared" si="517"/>
        <v/>
      </c>
      <c r="DA308" s="24" t="str">
        <f t="shared" si="518"/>
        <v/>
      </c>
      <c r="DB308" s="24" t="str">
        <f t="shared" si="519"/>
        <v/>
      </c>
      <c r="DC308" s="24" t="str">
        <f t="shared" si="520"/>
        <v/>
      </c>
      <c r="DD308" s="24" t="str">
        <f t="shared" si="521"/>
        <v/>
      </c>
      <c r="DE308" s="24" t="str">
        <f t="shared" si="522"/>
        <v/>
      </c>
      <c r="DF308" s="24" t="str">
        <f t="shared" si="523"/>
        <v/>
      </c>
      <c r="DG308" s="24" t="str">
        <f t="shared" si="524"/>
        <v/>
      </c>
      <c r="EA308" s="7"/>
    </row>
    <row r="309" spans="2:131" x14ac:dyDescent="0.2">
      <c r="B309" s="61" t="str">
        <f t="shared" si="462"/>
        <v/>
      </c>
      <c r="C309" s="7" t="str">
        <f t="shared" si="557"/>
        <v/>
      </c>
      <c r="D309" s="60">
        <f t="shared" si="463"/>
        <v>0</v>
      </c>
      <c r="E309" s="7" t="str">
        <f t="shared" si="464"/>
        <v/>
      </c>
      <c r="F309" s="72" t="str">
        <f t="shared" si="460"/>
        <v/>
      </c>
      <c r="G309" s="108" t="str">
        <f t="shared" si="461"/>
        <v/>
      </c>
      <c r="H309" s="112">
        <f t="shared" si="558"/>
        <v>0</v>
      </c>
      <c r="I309" s="112">
        <f t="shared" si="559"/>
        <v>0</v>
      </c>
      <c r="J309" s="112">
        <f t="shared" si="560"/>
        <v>0</v>
      </c>
      <c r="K309" s="112">
        <f t="shared" si="561"/>
        <v>0</v>
      </c>
      <c r="L309" s="112">
        <f t="shared" si="562"/>
        <v>0</v>
      </c>
      <c r="M309" s="112">
        <f t="shared" si="563"/>
        <v>0</v>
      </c>
      <c r="N309" s="60"/>
      <c r="O309" s="61"/>
      <c r="P309" s="61"/>
      <c r="Q309" s="61"/>
      <c r="R309" s="61"/>
      <c r="S309" s="7"/>
      <c r="T309" s="67">
        <f t="shared" si="525"/>
        <v>1</v>
      </c>
      <c r="U309" s="76" t="str">
        <f t="shared" si="526"/>
        <v/>
      </c>
      <c r="V309" s="76" t="str">
        <f t="shared" si="527"/>
        <v/>
      </c>
      <c r="W309" s="76" t="str">
        <f t="shared" si="528"/>
        <v/>
      </c>
      <c r="X309" s="76" t="str">
        <f t="shared" si="529"/>
        <v/>
      </c>
      <c r="Y309" s="76" t="str">
        <f t="shared" si="530"/>
        <v/>
      </c>
      <c r="Z309" s="76" t="str">
        <f t="shared" si="531"/>
        <v/>
      </c>
      <c r="AA309" s="131" t="b">
        <f t="shared" si="469"/>
        <v>0</v>
      </c>
      <c r="AB309" s="131" t="b">
        <f t="shared" si="470"/>
        <v>0</v>
      </c>
      <c r="AC309" s="131" t="b">
        <f t="shared" si="471"/>
        <v>0</v>
      </c>
      <c r="AD309" s="131" t="b">
        <f t="shared" si="472"/>
        <v>0</v>
      </c>
      <c r="AE309" s="131" t="b">
        <f t="shared" si="473"/>
        <v>0</v>
      </c>
      <c r="AF309" s="131" t="b">
        <f t="shared" si="474"/>
        <v>0</v>
      </c>
      <c r="AG309" s="131">
        <f t="shared" si="547"/>
        <v>0</v>
      </c>
      <c r="AH309" s="131">
        <f t="shared" si="553"/>
        <v>1</v>
      </c>
      <c r="AI309" s="13">
        <f t="shared" si="475"/>
        <v>0</v>
      </c>
      <c r="AJ309" s="11">
        <f t="shared" si="532"/>
        <v>0</v>
      </c>
      <c r="AK309" s="67">
        <f t="shared" si="533"/>
        <v>1</v>
      </c>
      <c r="AL309" s="118" t="str">
        <f t="shared" si="534"/>
        <v/>
      </c>
      <c r="AM309" s="118" t="str">
        <f t="shared" si="535"/>
        <v/>
      </c>
      <c r="AN309" s="118" t="str">
        <f t="shared" si="536"/>
        <v/>
      </c>
      <c r="AO309" s="118" t="str">
        <f t="shared" si="537"/>
        <v/>
      </c>
      <c r="AP309" s="118" t="str">
        <f t="shared" si="538"/>
        <v/>
      </c>
      <c r="AQ309" s="118" t="str">
        <f t="shared" si="539"/>
        <v/>
      </c>
      <c r="AR309" s="118" t="str">
        <f t="shared" si="540"/>
        <v/>
      </c>
      <c r="AS309" s="60" t="b">
        <f t="shared" si="476"/>
        <v>0</v>
      </c>
      <c r="AT309" s="60" t="b">
        <f t="shared" si="477"/>
        <v>0</v>
      </c>
      <c r="AU309" s="60" t="b">
        <f t="shared" si="478"/>
        <v>0</v>
      </c>
      <c r="AV309" s="60" t="b">
        <f t="shared" si="479"/>
        <v>0</v>
      </c>
      <c r="AW309" s="60" t="b">
        <f t="shared" si="480"/>
        <v>0</v>
      </c>
      <c r="AX309" s="60" t="b">
        <f t="shared" si="481"/>
        <v>0</v>
      </c>
      <c r="AY309" s="60" t="b">
        <f t="shared" si="482"/>
        <v>0</v>
      </c>
      <c r="AZ309" s="131">
        <f t="shared" si="548"/>
        <v>0</v>
      </c>
      <c r="BA309" s="131">
        <f t="shared" si="554"/>
        <v>1</v>
      </c>
      <c r="BB309" s="13">
        <f t="shared" si="541"/>
        <v>0</v>
      </c>
      <c r="BC309" s="11">
        <f t="shared" si="483"/>
        <v>0</v>
      </c>
      <c r="BD309" s="67">
        <f t="shared" si="542"/>
        <v>1</v>
      </c>
      <c r="BE309" s="76" t="str">
        <f t="shared" si="484"/>
        <v/>
      </c>
      <c r="BF309" s="76" t="str">
        <f t="shared" si="485"/>
        <v/>
      </c>
      <c r="BG309" s="76" t="str">
        <f t="shared" si="486"/>
        <v/>
      </c>
      <c r="BH309" s="76" t="str">
        <f t="shared" si="487"/>
        <v/>
      </c>
      <c r="BI309" s="76" t="str">
        <f t="shared" si="488"/>
        <v/>
      </c>
      <c r="BJ309" s="76" t="str">
        <f t="shared" si="489"/>
        <v/>
      </c>
      <c r="BK309" s="131" t="b">
        <f t="shared" si="490"/>
        <v>0</v>
      </c>
      <c r="BL309" s="131" t="b">
        <f t="shared" si="491"/>
        <v>0</v>
      </c>
      <c r="BM309" s="131" t="b">
        <f t="shared" si="492"/>
        <v>0</v>
      </c>
      <c r="BN309" s="131" t="b">
        <f t="shared" si="493"/>
        <v>0</v>
      </c>
      <c r="BO309" s="131" t="b">
        <f t="shared" si="494"/>
        <v>0</v>
      </c>
      <c r="BP309" s="131" t="b">
        <f t="shared" si="495"/>
        <v>0</v>
      </c>
      <c r="BQ309" s="131">
        <f t="shared" si="549"/>
        <v>0</v>
      </c>
      <c r="BR309" s="131">
        <f t="shared" si="555"/>
        <v>1</v>
      </c>
      <c r="BS309" s="92">
        <f t="shared" si="550"/>
        <v>0</v>
      </c>
      <c r="BT309" s="13">
        <f t="shared" si="496"/>
        <v>0</v>
      </c>
      <c r="BU309" s="11">
        <f t="shared" si="543"/>
        <v>0</v>
      </c>
      <c r="BV309" s="67">
        <f t="shared" si="544"/>
        <v>1</v>
      </c>
      <c r="BW309" s="118" t="str">
        <f t="shared" si="497"/>
        <v/>
      </c>
      <c r="BX309" s="118" t="str">
        <f t="shared" si="498"/>
        <v/>
      </c>
      <c r="BY309" s="118" t="str">
        <f t="shared" si="499"/>
        <v/>
      </c>
      <c r="BZ309" s="118" t="str">
        <f t="shared" si="500"/>
        <v/>
      </c>
      <c r="CA309" s="118" t="str">
        <f t="shared" si="501"/>
        <v/>
      </c>
      <c r="CB309" s="118" t="str">
        <f t="shared" si="502"/>
        <v/>
      </c>
      <c r="CC309" s="118" t="str">
        <f t="shared" si="503"/>
        <v/>
      </c>
      <c r="CD309" s="60" t="b">
        <f t="shared" si="504"/>
        <v>0</v>
      </c>
      <c r="CE309" s="60" t="b">
        <f t="shared" si="505"/>
        <v>0</v>
      </c>
      <c r="CF309" s="60" t="b">
        <f t="shared" si="506"/>
        <v>0</v>
      </c>
      <c r="CG309" s="60" t="b">
        <f t="shared" si="507"/>
        <v>0</v>
      </c>
      <c r="CH309" s="60" t="b">
        <f t="shared" si="508"/>
        <v>0</v>
      </c>
      <c r="CI309" s="60" t="b">
        <f t="shared" si="509"/>
        <v>0</v>
      </c>
      <c r="CJ309" s="60" t="b">
        <f t="shared" si="510"/>
        <v>0</v>
      </c>
      <c r="CK309" s="131">
        <f t="shared" si="551"/>
        <v>0</v>
      </c>
      <c r="CL309" s="131">
        <f t="shared" si="556"/>
        <v>1</v>
      </c>
      <c r="CM309" s="92">
        <f t="shared" si="552"/>
        <v>0</v>
      </c>
      <c r="CN309" s="13">
        <f t="shared" si="545"/>
        <v>0</v>
      </c>
      <c r="CO309" s="11">
        <f t="shared" si="511"/>
        <v>0</v>
      </c>
      <c r="CP309" s="13">
        <f t="shared" si="546"/>
        <v>0</v>
      </c>
      <c r="CQ309" s="11">
        <f t="shared" si="465"/>
        <v>0</v>
      </c>
      <c r="CR309" s="57">
        <f t="shared" si="466"/>
        <v>0</v>
      </c>
      <c r="CS309" s="57">
        <f t="shared" si="467"/>
        <v>0</v>
      </c>
      <c r="CT309" s="57">
        <f t="shared" ref="CT309:CT372" si="564">IF(CQ309&gt;CT308,CQ309,CT308)</f>
        <v>0</v>
      </c>
      <c r="CU309" s="24" t="str">
        <f t="shared" si="512"/>
        <v/>
      </c>
      <c r="CV309" s="24" t="str">
        <f t="shared" si="513"/>
        <v/>
      </c>
      <c r="CW309" s="24" t="str">
        <f t="shared" si="514"/>
        <v/>
      </c>
      <c r="CX309" s="24" t="str">
        <f t="shared" si="515"/>
        <v/>
      </c>
      <c r="CY309" s="24" t="str">
        <f t="shared" si="516"/>
        <v/>
      </c>
      <c r="CZ309" s="24" t="str">
        <f t="shared" si="517"/>
        <v/>
      </c>
      <c r="DA309" s="24" t="str">
        <f t="shared" si="518"/>
        <v/>
      </c>
      <c r="DB309" s="24" t="str">
        <f t="shared" si="519"/>
        <v/>
      </c>
      <c r="DC309" s="24" t="str">
        <f t="shared" si="520"/>
        <v/>
      </c>
      <c r="DD309" s="24" t="str">
        <f t="shared" si="521"/>
        <v/>
      </c>
      <c r="DE309" s="24" t="str">
        <f t="shared" si="522"/>
        <v/>
      </c>
      <c r="DF309" s="24" t="str">
        <f t="shared" si="523"/>
        <v/>
      </c>
      <c r="DG309" s="24" t="str">
        <f t="shared" si="524"/>
        <v/>
      </c>
      <c r="EA309" s="7"/>
    </row>
    <row r="310" spans="2:131" x14ac:dyDescent="0.2">
      <c r="B310" s="61" t="str">
        <f t="shared" si="462"/>
        <v/>
      </c>
      <c r="C310" s="7" t="str">
        <f t="shared" si="557"/>
        <v/>
      </c>
      <c r="D310" s="60">
        <f t="shared" si="463"/>
        <v>0</v>
      </c>
      <c r="E310" s="7" t="str">
        <f t="shared" si="464"/>
        <v/>
      </c>
      <c r="F310" s="72" t="str">
        <f t="shared" si="460"/>
        <v/>
      </c>
      <c r="G310" s="108" t="str">
        <f t="shared" si="461"/>
        <v/>
      </c>
      <c r="H310" s="112">
        <f t="shared" si="558"/>
        <v>0</v>
      </c>
      <c r="I310" s="112">
        <f t="shared" si="559"/>
        <v>0</v>
      </c>
      <c r="J310" s="112">
        <f t="shared" si="560"/>
        <v>0</v>
      </c>
      <c r="K310" s="112">
        <f t="shared" si="561"/>
        <v>0</v>
      </c>
      <c r="L310" s="112">
        <f t="shared" si="562"/>
        <v>0</v>
      </c>
      <c r="M310" s="112">
        <f t="shared" si="563"/>
        <v>0</v>
      </c>
      <c r="N310" s="60"/>
      <c r="O310" s="61"/>
      <c r="P310" s="61"/>
      <c r="Q310" s="61"/>
      <c r="R310" s="61"/>
      <c r="S310" s="7"/>
      <c r="T310" s="67">
        <f t="shared" si="525"/>
        <v>1</v>
      </c>
      <c r="U310" s="76" t="str">
        <f t="shared" si="526"/>
        <v/>
      </c>
      <c r="V310" s="76" t="str">
        <f t="shared" si="527"/>
        <v/>
      </c>
      <c r="W310" s="76" t="str">
        <f t="shared" si="528"/>
        <v/>
      </c>
      <c r="X310" s="76" t="str">
        <f t="shared" si="529"/>
        <v/>
      </c>
      <c r="Y310" s="76" t="str">
        <f t="shared" si="530"/>
        <v/>
      </c>
      <c r="Z310" s="76" t="str">
        <f t="shared" si="531"/>
        <v/>
      </c>
      <c r="AA310" s="131" t="b">
        <f t="shared" si="469"/>
        <v>0</v>
      </c>
      <c r="AB310" s="131" t="b">
        <f t="shared" si="470"/>
        <v>0</v>
      </c>
      <c r="AC310" s="131" t="b">
        <f t="shared" si="471"/>
        <v>0</v>
      </c>
      <c r="AD310" s="131" t="b">
        <f t="shared" si="472"/>
        <v>0</v>
      </c>
      <c r="AE310" s="131" t="b">
        <f t="shared" si="473"/>
        <v>0</v>
      </c>
      <c r="AF310" s="131" t="b">
        <f t="shared" si="474"/>
        <v>0</v>
      </c>
      <c r="AG310" s="131">
        <f t="shared" si="547"/>
        <v>0</v>
      </c>
      <c r="AH310" s="131">
        <f t="shared" si="553"/>
        <v>1</v>
      </c>
      <c r="AI310" s="13">
        <f t="shared" si="475"/>
        <v>0</v>
      </c>
      <c r="AJ310" s="11">
        <f t="shared" si="532"/>
        <v>0</v>
      </c>
      <c r="AK310" s="67">
        <f t="shared" si="533"/>
        <v>1</v>
      </c>
      <c r="AL310" s="118" t="str">
        <f t="shared" si="534"/>
        <v/>
      </c>
      <c r="AM310" s="118" t="str">
        <f t="shared" si="535"/>
        <v/>
      </c>
      <c r="AN310" s="118" t="str">
        <f t="shared" si="536"/>
        <v/>
      </c>
      <c r="AO310" s="118" t="str">
        <f t="shared" si="537"/>
        <v/>
      </c>
      <c r="AP310" s="118" t="str">
        <f t="shared" si="538"/>
        <v/>
      </c>
      <c r="AQ310" s="118" t="str">
        <f t="shared" si="539"/>
        <v/>
      </c>
      <c r="AR310" s="118" t="str">
        <f t="shared" si="540"/>
        <v/>
      </c>
      <c r="AS310" s="60" t="b">
        <f t="shared" si="476"/>
        <v>0</v>
      </c>
      <c r="AT310" s="60" t="b">
        <f t="shared" si="477"/>
        <v>0</v>
      </c>
      <c r="AU310" s="60" t="b">
        <f t="shared" si="478"/>
        <v>0</v>
      </c>
      <c r="AV310" s="60" t="b">
        <f t="shared" si="479"/>
        <v>0</v>
      </c>
      <c r="AW310" s="60" t="b">
        <f t="shared" si="480"/>
        <v>0</v>
      </c>
      <c r="AX310" s="60" t="b">
        <f t="shared" si="481"/>
        <v>0</v>
      </c>
      <c r="AY310" s="60" t="b">
        <f t="shared" si="482"/>
        <v>0</v>
      </c>
      <c r="AZ310" s="131">
        <f t="shared" si="548"/>
        <v>0</v>
      </c>
      <c r="BA310" s="131">
        <f t="shared" si="554"/>
        <v>1</v>
      </c>
      <c r="BB310" s="13">
        <f t="shared" si="541"/>
        <v>0</v>
      </c>
      <c r="BC310" s="11">
        <f t="shared" si="483"/>
        <v>0</v>
      </c>
      <c r="BD310" s="67">
        <f t="shared" si="542"/>
        <v>1</v>
      </c>
      <c r="BE310" s="76" t="str">
        <f t="shared" si="484"/>
        <v/>
      </c>
      <c r="BF310" s="76" t="str">
        <f t="shared" si="485"/>
        <v/>
      </c>
      <c r="BG310" s="76" t="str">
        <f t="shared" si="486"/>
        <v/>
      </c>
      <c r="BH310" s="76" t="str">
        <f t="shared" si="487"/>
        <v/>
      </c>
      <c r="BI310" s="76" t="str">
        <f t="shared" si="488"/>
        <v/>
      </c>
      <c r="BJ310" s="76" t="str">
        <f t="shared" si="489"/>
        <v/>
      </c>
      <c r="BK310" s="131" t="b">
        <f t="shared" si="490"/>
        <v>0</v>
      </c>
      <c r="BL310" s="131" t="b">
        <f t="shared" si="491"/>
        <v>0</v>
      </c>
      <c r="BM310" s="131" t="b">
        <f t="shared" si="492"/>
        <v>0</v>
      </c>
      <c r="BN310" s="131" t="b">
        <f t="shared" si="493"/>
        <v>0</v>
      </c>
      <c r="BO310" s="131" t="b">
        <f t="shared" si="494"/>
        <v>0</v>
      </c>
      <c r="BP310" s="131" t="b">
        <f t="shared" si="495"/>
        <v>0</v>
      </c>
      <c r="BQ310" s="131">
        <f t="shared" si="549"/>
        <v>0</v>
      </c>
      <c r="BR310" s="131">
        <f t="shared" si="555"/>
        <v>1</v>
      </c>
      <c r="BS310" s="92">
        <f t="shared" si="550"/>
        <v>0</v>
      </c>
      <c r="BT310" s="13">
        <f t="shared" si="496"/>
        <v>0</v>
      </c>
      <c r="BU310" s="11">
        <f t="shared" si="543"/>
        <v>0</v>
      </c>
      <c r="BV310" s="67">
        <f t="shared" si="544"/>
        <v>1</v>
      </c>
      <c r="BW310" s="118" t="str">
        <f t="shared" si="497"/>
        <v/>
      </c>
      <c r="BX310" s="118" t="str">
        <f t="shared" si="498"/>
        <v/>
      </c>
      <c r="BY310" s="118" t="str">
        <f t="shared" si="499"/>
        <v/>
      </c>
      <c r="BZ310" s="118" t="str">
        <f t="shared" si="500"/>
        <v/>
      </c>
      <c r="CA310" s="118" t="str">
        <f t="shared" si="501"/>
        <v/>
      </c>
      <c r="CB310" s="118" t="str">
        <f t="shared" si="502"/>
        <v/>
      </c>
      <c r="CC310" s="118" t="str">
        <f t="shared" si="503"/>
        <v/>
      </c>
      <c r="CD310" s="60" t="b">
        <f t="shared" si="504"/>
        <v>0</v>
      </c>
      <c r="CE310" s="60" t="b">
        <f t="shared" si="505"/>
        <v>0</v>
      </c>
      <c r="CF310" s="60" t="b">
        <f t="shared" si="506"/>
        <v>0</v>
      </c>
      <c r="CG310" s="60" t="b">
        <f t="shared" si="507"/>
        <v>0</v>
      </c>
      <c r="CH310" s="60" t="b">
        <f t="shared" si="508"/>
        <v>0</v>
      </c>
      <c r="CI310" s="60" t="b">
        <f t="shared" si="509"/>
        <v>0</v>
      </c>
      <c r="CJ310" s="60" t="b">
        <f t="shared" si="510"/>
        <v>0</v>
      </c>
      <c r="CK310" s="131">
        <f t="shared" si="551"/>
        <v>0</v>
      </c>
      <c r="CL310" s="131">
        <f t="shared" si="556"/>
        <v>1</v>
      </c>
      <c r="CM310" s="92">
        <f t="shared" si="552"/>
        <v>0</v>
      </c>
      <c r="CN310" s="13">
        <f t="shared" si="545"/>
        <v>0</v>
      </c>
      <c r="CO310" s="11">
        <f t="shared" si="511"/>
        <v>0</v>
      </c>
      <c r="CP310" s="13">
        <f t="shared" si="546"/>
        <v>0</v>
      </c>
      <c r="CQ310" s="11">
        <f t="shared" si="465"/>
        <v>0</v>
      </c>
      <c r="CR310" s="57">
        <f t="shared" si="466"/>
        <v>0</v>
      </c>
      <c r="CS310" s="57">
        <f t="shared" si="467"/>
        <v>0</v>
      </c>
      <c r="CT310" s="57">
        <f t="shared" si="564"/>
        <v>0</v>
      </c>
      <c r="CU310" s="24" t="str">
        <f t="shared" si="512"/>
        <v/>
      </c>
      <c r="CV310" s="24" t="str">
        <f t="shared" si="513"/>
        <v/>
      </c>
      <c r="CW310" s="24" t="str">
        <f t="shared" si="514"/>
        <v/>
      </c>
      <c r="CX310" s="24" t="str">
        <f t="shared" si="515"/>
        <v/>
      </c>
      <c r="CY310" s="24" t="str">
        <f t="shared" si="516"/>
        <v/>
      </c>
      <c r="CZ310" s="24" t="str">
        <f t="shared" si="517"/>
        <v/>
      </c>
      <c r="DA310" s="24" t="str">
        <f t="shared" si="518"/>
        <v/>
      </c>
      <c r="DB310" s="24" t="str">
        <f t="shared" si="519"/>
        <v/>
      </c>
      <c r="DC310" s="24" t="str">
        <f t="shared" si="520"/>
        <v/>
      </c>
      <c r="DD310" s="24" t="str">
        <f t="shared" si="521"/>
        <v/>
      </c>
      <c r="DE310" s="24" t="str">
        <f t="shared" si="522"/>
        <v/>
      </c>
      <c r="DF310" s="24" t="str">
        <f t="shared" si="523"/>
        <v/>
      </c>
      <c r="DG310" s="24" t="str">
        <f t="shared" si="524"/>
        <v/>
      </c>
      <c r="EA310" s="7"/>
    </row>
    <row r="311" spans="2:131" x14ac:dyDescent="0.2">
      <c r="B311" s="61" t="str">
        <f t="shared" si="462"/>
        <v/>
      </c>
      <c r="C311" s="7" t="str">
        <f t="shared" si="557"/>
        <v/>
      </c>
      <c r="D311" s="60">
        <f t="shared" si="463"/>
        <v>0</v>
      </c>
      <c r="E311" s="7" t="str">
        <f t="shared" si="464"/>
        <v/>
      </c>
      <c r="F311" s="72" t="str">
        <f t="shared" si="460"/>
        <v/>
      </c>
      <c r="G311" s="108" t="str">
        <f t="shared" si="461"/>
        <v/>
      </c>
      <c r="H311" s="112">
        <f t="shared" si="558"/>
        <v>0</v>
      </c>
      <c r="I311" s="112">
        <f t="shared" si="559"/>
        <v>0</v>
      </c>
      <c r="J311" s="112">
        <f t="shared" si="560"/>
        <v>0</v>
      </c>
      <c r="K311" s="112">
        <f t="shared" si="561"/>
        <v>0</v>
      </c>
      <c r="L311" s="112">
        <f t="shared" si="562"/>
        <v>0</v>
      </c>
      <c r="M311" s="112">
        <f t="shared" si="563"/>
        <v>0</v>
      </c>
      <c r="N311" s="60"/>
      <c r="O311" s="61"/>
      <c r="P311" s="61"/>
      <c r="Q311" s="61"/>
      <c r="R311" s="61"/>
      <c r="S311" s="7"/>
      <c r="T311" s="67">
        <f t="shared" si="525"/>
        <v>1</v>
      </c>
      <c r="U311" s="76" t="str">
        <f t="shared" si="526"/>
        <v/>
      </c>
      <c r="V311" s="76" t="str">
        <f t="shared" si="527"/>
        <v/>
      </c>
      <c r="W311" s="76" t="str">
        <f t="shared" si="528"/>
        <v/>
      </c>
      <c r="X311" s="76" t="str">
        <f t="shared" si="529"/>
        <v/>
      </c>
      <c r="Y311" s="76" t="str">
        <f t="shared" si="530"/>
        <v/>
      </c>
      <c r="Z311" s="76" t="str">
        <f t="shared" si="531"/>
        <v/>
      </c>
      <c r="AA311" s="131" t="b">
        <f t="shared" si="469"/>
        <v>0</v>
      </c>
      <c r="AB311" s="131" t="b">
        <f t="shared" si="470"/>
        <v>0</v>
      </c>
      <c r="AC311" s="131" t="b">
        <f t="shared" si="471"/>
        <v>0</v>
      </c>
      <c r="AD311" s="131" t="b">
        <f t="shared" si="472"/>
        <v>0</v>
      </c>
      <c r="AE311" s="131" t="b">
        <f t="shared" si="473"/>
        <v>0</v>
      </c>
      <c r="AF311" s="131" t="b">
        <f t="shared" si="474"/>
        <v>0</v>
      </c>
      <c r="AG311" s="131">
        <f t="shared" si="547"/>
        <v>0</v>
      </c>
      <c r="AH311" s="131">
        <f t="shared" si="553"/>
        <v>1</v>
      </c>
      <c r="AI311" s="13">
        <f t="shared" si="475"/>
        <v>0</v>
      </c>
      <c r="AJ311" s="11">
        <f t="shared" si="532"/>
        <v>0</v>
      </c>
      <c r="AK311" s="67">
        <f t="shared" si="533"/>
        <v>1</v>
      </c>
      <c r="AL311" s="118" t="str">
        <f t="shared" si="534"/>
        <v/>
      </c>
      <c r="AM311" s="118" t="str">
        <f t="shared" si="535"/>
        <v/>
      </c>
      <c r="AN311" s="118" t="str">
        <f t="shared" si="536"/>
        <v/>
      </c>
      <c r="AO311" s="118" t="str">
        <f t="shared" si="537"/>
        <v/>
      </c>
      <c r="AP311" s="118" t="str">
        <f t="shared" si="538"/>
        <v/>
      </c>
      <c r="AQ311" s="118" t="str">
        <f t="shared" si="539"/>
        <v/>
      </c>
      <c r="AR311" s="118" t="str">
        <f t="shared" si="540"/>
        <v/>
      </c>
      <c r="AS311" s="60" t="b">
        <f t="shared" si="476"/>
        <v>0</v>
      </c>
      <c r="AT311" s="60" t="b">
        <f t="shared" si="477"/>
        <v>0</v>
      </c>
      <c r="AU311" s="60" t="b">
        <f t="shared" si="478"/>
        <v>0</v>
      </c>
      <c r="AV311" s="60" t="b">
        <f t="shared" si="479"/>
        <v>0</v>
      </c>
      <c r="AW311" s="60" t="b">
        <f t="shared" si="480"/>
        <v>0</v>
      </c>
      <c r="AX311" s="60" t="b">
        <f t="shared" si="481"/>
        <v>0</v>
      </c>
      <c r="AY311" s="60" t="b">
        <f t="shared" si="482"/>
        <v>0</v>
      </c>
      <c r="AZ311" s="131">
        <f t="shared" si="548"/>
        <v>0</v>
      </c>
      <c r="BA311" s="131">
        <f t="shared" si="554"/>
        <v>1</v>
      </c>
      <c r="BB311" s="13">
        <f t="shared" si="541"/>
        <v>0</v>
      </c>
      <c r="BC311" s="11">
        <f t="shared" si="483"/>
        <v>0</v>
      </c>
      <c r="BD311" s="67">
        <f t="shared" si="542"/>
        <v>1</v>
      </c>
      <c r="BE311" s="76" t="str">
        <f t="shared" si="484"/>
        <v/>
      </c>
      <c r="BF311" s="76" t="str">
        <f t="shared" si="485"/>
        <v/>
      </c>
      <c r="BG311" s="76" t="str">
        <f t="shared" si="486"/>
        <v/>
      </c>
      <c r="BH311" s="76" t="str">
        <f t="shared" si="487"/>
        <v/>
      </c>
      <c r="BI311" s="76" t="str">
        <f t="shared" si="488"/>
        <v/>
      </c>
      <c r="BJ311" s="76" t="str">
        <f t="shared" si="489"/>
        <v/>
      </c>
      <c r="BK311" s="131" t="b">
        <f t="shared" si="490"/>
        <v>0</v>
      </c>
      <c r="BL311" s="131" t="b">
        <f t="shared" si="491"/>
        <v>0</v>
      </c>
      <c r="BM311" s="131" t="b">
        <f t="shared" si="492"/>
        <v>0</v>
      </c>
      <c r="BN311" s="131" t="b">
        <f t="shared" si="493"/>
        <v>0</v>
      </c>
      <c r="BO311" s="131" t="b">
        <f t="shared" si="494"/>
        <v>0</v>
      </c>
      <c r="BP311" s="131" t="b">
        <f t="shared" si="495"/>
        <v>0</v>
      </c>
      <c r="BQ311" s="131">
        <f t="shared" si="549"/>
        <v>0</v>
      </c>
      <c r="BR311" s="131">
        <f t="shared" si="555"/>
        <v>1</v>
      </c>
      <c r="BS311" s="92">
        <f t="shared" si="550"/>
        <v>0</v>
      </c>
      <c r="BT311" s="13">
        <f t="shared" si="496"/>
        <v>0</v>
      </c>
      <c r="BU311" s="11">
        <f t="shared" si="543"/>
        <v>0</v>
      </c>
      <c r="BV311" s="67">
        <f t="shared" si="544"/>
        <v>1</v>
      </c>
      <c r="BW311" s="118" t="str">
        <f t="shared" si="497"/>
        <v/>
      </c>
      <c r="BX311" s="118" t="str">
        <f t="shared" si="498"/>
        <v/>
      </c>
      <c r="BY311" s="118" t="str">
        <f t="shared" si="499"/>
        <v/>
      </c>
      <c r="BZ311" s="118" t="str">
        <f t="shared" si="500"/>
        <v/>
      </c>
      <c r="CA311" s="118" t="str">
        <f t="shared" si="501"/>
        <v/>
      </c>
      <c r="CB311" s="118" t="str">
        <f t="shared" si="502"/>
        <v/>
      </c>
      <c r="CC311" s="118" t="str">
        <f t="shared" si="503"/>
        <v/>
      </c>
      <c r="CD311" s="60" t="b">
        <f t="shared" si="504"/>
        <v>0</v>
      </c>
      <c r="CE311" s="60" t="b">
        <f t="shared" si="505"/>
        <v>0</v>
      </c>
      <c r="CF311" s="60" t="b">
        <f t="shared" si="506"/>
        <v>0</v>
      </c>
      <c r="CG311" s="60" t="b">
        <f t="shared" si="507"/>
        <v>0</v>
      </c>
      <c r="CH311" s="60" t="b">
        <f t="shared" si="508"/>
        <v>0</v>
      </c>
      <c r="CI311" s="60" t="b">
        <f t="shared" si="509"/>
        <v>0</v>
      </c>
      <c r="CJ311" s="60" t="b">
        <f t="shared" si="510"/>
        <v>0</v>
      </c>
      <c r="CK311" s="131">
        <f t="shared" si="551"/>
        <v>0</v>
      </c>
      <c r="CL311" s="131">
        <f t="shared" si="556"/>
        <v>1</v>
      </c>
      <c r="CM311" s="92">
        <f t="shared" si="552"/>
        <v>0</v>
      </c>
      <c r="CN311" s="13">
        <f t="shared" si="545"/>
        <v>0</v>
      </c>
      <c r="CO311" s="11">
        <f t="shared" si="511"/>
        <v>0</v>
      </c>
      <c r="CP311" s="13">
        <f t="shared" si="546"/>
        <v>0</v>
      </c>
      <c r="CQ311" s="11">
        <f t="shared" si="465"/>
        <v>0</v>
      </c>
      <c r="CR311" s="57">
        <f t="shared" si="466"/>
        <v>0</v>
      </c>
      <c r="CS311" s="57">
        <f t="shared" si="467"/>
        <v>0</v>
      </c>
      <c r="CT311" s="57">
        <f t="shared" si="564"/>
        <v>0</v>
      </c>
      <c r="CU311" s="24" t="str">
        <f t="shared" si="512"/>
        <v/>
      </c>
      <c r="CV311" s="24" t="str">
        <f t="shared" si="513"/>
        <v/>
      </c>
      <c r="CW311" s="24" t="str">
        <f t="shared" si="514"/>
        <v/>
      </c>
      <c r="CX311" s="24" t="str">
        <f t="shared" si="515"/>
        <v/>
      </c>
      <c r="CY311" s="24" t="str">
        <f t="shared" si="516"/>
        <v/>
      </c>
      <c r="CZ311" s="24" t="str">
        <f t="shared" si="517"/>
        <v/>
      </c>
      <c r="DA311" s="24" t="str">
        <f t="shared" si="518"/>
        <v/>
      </c>
      <c r="DB311" s="24" t="str">
        <f t="shared" si="519"/>
        <v/>
      </c>
      <c r="DC311" s="24" t="str">
        <f t="shared" si="520"/>
        <v/>
      </c>
      <c r="DD311" s="24" t="str">
        <f t="shared" si="521"/>
        <v/>
      </c>
      <c r="DE311" s="24" t="str">
        <f t="shared" si="522"/>
        <v/>
      </c>
      <c r="DF311" s="24" t="str">
        <f t="shared" si="523"/>
        <v/>
      </c>
      <c r="DG311" s="24" t="str">
        <f t="shared" si="524"/>
        <v/>
      </c>
      <c r="EA311" s="7"/>
    </row>
    <row r="312" spans="2:131" x14ac:dyDescent="0.2">
      <c r="B312" s="61" t="str">
        <f t="shared" si="462"/>
        <v/>
      </c>
      <c r="C312" s="7" t="str">
        <f t="shared" si="557"/>
        <v/>
      </c>
      <c r="D312" s="60">
        <f t="shared" si="463"/>
        <v>0</v>
      </c>
      <c r="E312" s="7" t="str">
        <f t="shared" si="464"/>
        <v/>
      </c>
      <c r="F312" s="72" t="str">
        <f t="shared" si="460"/>
        <v/>
      </c>
      <c r="G312" s="108" t="str">
        <f t="shared" si="461"/>
        <v/>
      </c>
      <c r="H312" s="112">
        <f t="shared" si="558"/>
        <v>0</v>
      </c>
      <c r="I312" s="112">
        <f t="shared" si="559"/>
        <v>0</v>
      </c>
      <c r="J312" s="112">
        <f t="shared" si="560"/>
        <v>0</v>
      </c>
      <c r="K312" s="112">
        <f t="shared" si="561"/>
        <v>0</v>
      </c>
      <c r="L312" s="112">
        <f t="shared" si="562"/>
        <v>0</v>
      </c>
      <c r="M312" s="112">
        <f t="shared" si="563"/>
        <v>0</v>
      </c>
      <c r="N312" s="60"/>
      <c r="O312" s="61"/>
      <c r="P312" s="61"/>
      <c r="Q312" s="61"/>
      <c r="R312" s="61"/>
      <c r="S312" s="7"/>
      <c r="T312" s="67">
        <f t="shared" si="525"/>
        <v>1</v>
      </c>
      <c r="U312" s="76" t="str">
        <f t="shared" si="526"/>
        <v/>
      </c>
      <c r="V312" s="76" t="str">
        <f t="shared" si="527"/>
        <v/>
      </c>
      <c r="W312" s="76" t="str">
        <f t="shared" si="528"/>
        <v/>
      </c>
      <c r="X312" s="76" t="str">
        <f t="shared" si="529"/>
        <v/>
      </c>
      <c r="Y312" s="76" t="str">
        <f t="shared" si="530"/>
        <v/>
      </c>
      <c r="Z312" s="76" t="str">
        <f t="shared" si="531"/>
        <v/>
      </c>
      <c r="AA312" s="131" t="b">
        <f t="shared" si="469"/>
        <v>0</v>
      </c>
      <c r="AB312" s="131" t="b">
        <f t="shared" si="470"/>
        <v>0</v>
      </c>
      <c r="AC312" s="131" t="b">
        <f t="shared" si="471"/>
        <v>0</v>
      </c>
      <c r="AD312" s="131" t="b">
        <f t="shared" si="472"/>
        <v>0</v>
      </c>
      <c r="AE312" s="131" t="b">
        <f t="shared" si="473"/>
        <v>0</v>
      </c>
      <c r="AF312" s="131" t="b">
        <f t="shared" si="474"/>
        <v>0</v>
      </c>
      <c r="AG312" s="131">
        <f t="shared" si="547"/>
        <v>0</v>
      </c>
      <c r="AH312" s="131">
        <f t="shared" si="553"/>
        <v>1</v>
      </c>
      <c r="AI312" s="13">
        <f t="shared" si="475"/>
        <v>0</v>
      </c>
      <c r="AJ312" s="11">
        <f t="shared" si="532"/>
        <v>0</v>
      </c>
      <c r="AK312" s="67">
        <f t="shared" si="533"/>
        <v>1</v>
      </c>
      <c r="AL312" s="118" t="str">
        <f t="shared" si="534"/>
        <v/>
      </c>
      <c r="AM312" s="118" t="str">
        <f t="shared" si="535"/>
        <v/>
      </c>
      <c r="AN312" s="118" t="str">
        <f t="shared" si="536"/>
        <v/>
      </c>
      <c r="AO312" s="118" t="str">
        <f t="shared" si="537"/>
        <v/>
      </c>
      <c r="AP312" s="118" t="str">
        <f t="shared" si="538"/>
        <v/>
      </c>
      <c r="AQ312" s="118" t="str">
        <f t="shared" si="539"/>
        <v/>
      </c>
      <c r="AR312" s="118" t="str">
        <f t="shared" si="540"/>
        <v/>
      </c>
      <c r="AS312" s="60" t="b">
        <f t="shared" si="476"/>
        <v>0</v>
      </c>
      <c r="AT312" s="60" t="b">
        <f t="shared" si="477"/>
        <v>0</v>
      </c>
      <c r="AU312" s="60" t="b">
        <f t="shared" si="478"/>
        <v>0</v>
      </c>
      <c r="AV312" s="60" t="b">
        <f t="shared" si="479"/>
        <v>0</v>
      </c>
      <c r="AW312" s="60" t="b">
        <f t="shared" si="480"/>
        <v>0</v>
      </c>
      <c r="AX312" s="60" t="b">
        <f t="shared" si="481"/>
        <v>0</v>
      </c>
      <c r="AY312" s="60" t="b">
        <f t="shared" si="482"/>
        <v>0</v>
      </c>
      <c r="AZ312" s="131">
        <f t="shared" si="548"/>
        <v>0</v>
      </c>
      <c r="BA312" s="131">
        <f t="shared" si="554"/>
        <v>1</v>
      </c>
      <c r="BB312" s="13">
        <f t="shared" si="541"/>
        <v>0</v>
      </c>
      <c r="BC312" s="11">
        <f t="shared" si="483"/>
        <v>0</v>
      </c>
      <c r="BD312" s="67">
        <f t="shared" si="542"/>
        <v>1</v>
      </c>
      <c r="BE312" s="76" t="str">
        <f t="shared" si="484"/>
        <v/>
      </c>
      <c r="BF312" s="76" t="str">
        <f t="shared" si="485"/>
        <v/>
      </c>
      <c r="BG312" s="76" t="str">
        <f t="shared" si="486"/>
        <v/>
      </c>
      <c r="BH312" s="76" t="str">
        <f t="shared" si="487"/>
        <v/>
      </c>
      <c r="BI312" s="76" t="str">
        <f t="shared" si="488"/>
        <v/>
      </c>
      <c r="BJ312" s="76" t="str">
        <f t="shared" si="489"/>
        <v/>
      </c>
      <c r="BK312" s="131" t="b">
        <f t="shared" si="490"/>
        <v>0</v>
      </c>
      <c r="BL312" s="131" t="b">
        <f t="shared" si="491"/>
        <v>0</v>
      </c>
      <c r="BM312" s="131" t="b">
        <f t="shared" si="492"/>
        <v>0</v>
      </c>
      <c r="BN312" s="131" t="b">
        <f t="shared" si="493"/>
        <v>0</v>
      </c>
      <c r="BO312" s="131" t="b">
        <f t="shared" si="494"/>
        <v>0</v>
      </c>
      <c r="BP312" s="131" t="b">
        <f t="shared" si="495"/>
        <v>0</v>
      </c>
      <c r="BQ312" s="131">
        <f t="shared" si="549"/>
        <v>0</v>
      </c>
      <c r="BR312" s="131">
        <f t="shared" si="555"/>
        <v>1</v>
      </c>
      <c r="BS312" s="92">
        <f t="shared" si="550"/>
        <v>0</v>
      </c>
      <c r="BT312" s="13">
        <f t="shared" si="496"/>
        <v>0</v>
      </c>
      <c r="BU312" s="11">
        <f t="shared" si="543"/>
        <v>0</v>
      </c>
      <c r="BV312" s="67">
        <f t="shared" si="544"/>
        <v>1</v>
      </c>
      <c r="BW312" s="118" t="str">
        <f t="shared" si="497"/>
        <v/>
      </c>
      <c r="BX312" s="118" t="str">
        <f t="shared" si="498"/>
        <v/>
      </c>
      <c r="BY312" s="118" t="str">
        <f t="shared" si="499"/>
        <v/>
      </c>
      <c r="BZ312" s="118" t="str">
        <f t="shared" si="500"/>
        <v/>
      </c>
      <c r="CA312" s="118" t="str">
        <f t="shared" si="501"/>
        <v/>
      </c>
      <c r="CB312" s="118" t="str">
        <f t="shared" si="502"/>
        <v/>
      </c>
      <c r="CC312" s="118" t="str">
        <f t="shared" si="503"/>
        <v/>
      </c>
      <c r="CD312" s="60" t="b">
        <f t="shared" si="504"/>
        <v>0</v>
      </c>
      <c r="CE312" s="60" t="b">
        <f t="shared" si="505"/>
        <v>0</v>
      </c>
      <c r="CF312" s="60" t="b">
        <f t="shared" si="506"/>
        <v>0</v>
      </c>
      <c r="CG312" s="60" t="b">
        <f t="shared" si="507"/>
        <v>0</v>
      </c>
      <c r="CH312" s="60" t="b">
        <f t="shared" si="508"/>
        <v>0</v>
      </c>
      <c r="CI312" s="60" t="b">
        <f t="shared" si="509"/>
        <v>0</v>
      </c>
      <c r="CJ312" s="60" t="b">
        <f t="shared" si="510"/>
        <v>0</v>
      </c>
      <c r="CK312" s="131">
        <f t="shared" si="551"/>
        <v>0</v>
      </c>
      <c r="CL312" s="131">
        <f t="shared" si="556"/>
        <v>1</v>
      </c>
      <c r="CM312" s="92">
        <f t="shared" si="552"/>
        <v>0</v>
      </c>
      <c r="CN312" s="13">
        <f t="shared" si="545"/>
        <v>0</v>
      </c>
      <c r="CO312" s="11">
        <f t="shared" si="511"/>
        <v>0</v>
      </c>
      <c r="CP312" s="13">
        <f t="shared" si="546"/>
        <v>0</v>
      </c>
      <c r="CQ312" s="11">
        <f t="shared" si="465"/>
        <v>0</v>
      </c>
      <c r="CR312" s="57">
        <f t="shared" si="466"/>
        <v>0</v>
      </c>
      <c r="CS312" s="57">
        <f t="shared" si="467"/>
        <v>0</v>
      </c>
      <c r="CT312" s="57">
        <f t="shared" si="564"/>
        <v>0</v>
      </c>
      <c r="CU312" s="24" t="str">
        <f t="shared" si="512"/>
        <v/>
      </c>
      <c r="CV312" s="24" t="str">
        <f t="shared" si="513"/>
        <v/>
      </c>
      <c r="CW312" s="24" t="str">
        <f t="shared" si="514"/>
        <v/>
      </c>
      <c r="CX312" s="24" t="str">
        <f t="shared" si="515"/>
        <v/>
      </c>
      <c r="CY312" s="24" t="str">
        <f t="shared" si="516"/>
        <v/>
      </c>
      <c r="CZ312" s="24" t="str">
        <f t="shared" si="517"/>
        <v/>
      </c>
      <c r="DA312" s="24" t="str">
        <f t="shared" si="518"/>
        <v/>
      </c>
      <c r="DB312" s="24" t="str">
        <f t="shared" si="519"/>
        <v/>
      </c>
      <c r="DC312" s="24" t="str">
        <f t="shared" si="520"/>
        <v/>
      </c>
      <c r="DD312" s="24" t="str">
        <f t="shared" si="521"/>
        <v/>
      </c>
      <c r="DE312" s="24" t="str">
        <f t="shared" si="522"/>
        <v/>
      </c>
      <c r="DF312" s="24" t="str">
        <f t="shared" si="523"/>
        <v/>
      </c>
      <c r="DG312" s="24" t="str">
        <f t="shared" si="524"/>
        <v/>
      </c>
      <c r="EA312" s="7"/>
    </row>
    <row r="313" spans="2:131" x14ac:dyDescent="0.2">
      <c r="B313" s="61" t="str">
        <f t="shared" si="462"/>
        <v/>
      </c>
      <c r="C313" s="7" t="str">
        <f t="shared" si="557"/>
        <v/>
      </c>
      <c r="D313" s="60">
        <f t="shared" si="463"/>
        <v>0</v>
      </c>
      <c r="E313" s="7" t="str">
        <f t="shared" si="464"/>
        <v/>
      </c>
      <c r="F313" s="72" t="str">
        <f t="shared" si="460"/>
        <v/>
      </c>
      <c r="G313" s="108" t="str">
        <f t="shared" si="461"/>
        <v/>
      </c>
      <c r="H313" s="112">
        <f t="shared" si="558"/>
        <v>0</v>
      </c>
      <c r="I313" s="112">
        <f t="shared" si="559"/>
        <v>0</v>
      </c>
      <c r="J313" s="112">
        <f t="shared" si="560"/>
        <v>0</v>
      </c>
      <c r="K313" s="112">
        <f t="shared" si="561"/>
        <v>0</v>
      </c>
      <c r="L313" s="112">
        <f t="shared" si="562"/>
        <v>0</v>
      </c>
      <c r="M313" s="112">
        <f t="shared" si="563"/>
        <v>0</v>
      </c>
      <c r="N313" s="60"/>
      <c r="O313" s="61"/>
      <c r="P313" s="61"/>
      <c r="Q313" s="61"/>
      <c r="R313" s="61"/>
      <c r="S313" s="7"/>
      <c r="T313" s="67">
        <f t="shared" si="525"/>
        <v>1</v>
      </c>
      <c r="U313" s="76" t="str">
        <f t="shared" si="526"/>
        <v/>
      </c>
      <c r="V313" s="76" t="str">
        <f t="shared" si="527"/>
        <v/>
      </c>
      <c r="W313" s="76" t="str">
        <f t="shared" si="528"/>
        <v/>
      </c>
      <c r="X313" s="76" t="str">
        <f t="shared" si="529"/>
        <v/>
      </c>
      <c r="Y313" s="76" t="str">
        <f t="shared" si="530"/>
        <v/>
      </c>
      <c r="Z313" s="76" t="str">
        <f t="shared" si="531"/>
        <v/>
      </c>
      <c r="AA313" s="131" t="b">
        <f t="shared" si="469"/>
        <v>0</v>
      </c>
      <c r="AB313" s="131" t="b">
        <f t="shared" si="470"/>
        <v>0</v>
      </c>
      <c r="AC313" s="131" t="b">
        <f t="shared" si="471"/>
        <v>0</v>
      </c>
      <c r="AD313" s="131" t="b">
        <f t="shared" si="472"/>
        <v>0</v>
      </c>
      <c r="AE313" s="131" t="b">
        <f t="shared" si="473"/>
        <v>0</v>
      </c>
      <c r="AF313" s="131" t="b">
        <f t="shared" si="474"/>
        <v>0</v>
      </c>
      <c r="AG313" s="131">
        <f t="shared" si="547"/>
        <v>0</v>
      </c>
      <c r="AH313" s="131">
        <f t="shared" si="553"/>
        <v>1</v>
      </c>
      <c r="AI313" s="13">
        <f t="shared" si="475"/>
        <v>0</v>
      </c>
      <c r="AJ313" s="11">
        <f t="shared" si="532"/>
        <v>0</v>
      </c>
      <c r="AK313" s="67">
        <f t="shared" si="533"/>
        <v>1</v>
      </c>
      <c r="AL313" s="118" t="str">
        <f t="shared" si="534"/>
        <v/>
      </c>
      <c r="AM313" s="118" t="str">
        <f t="shared" si="535"/>
        <v/>
      </c>
      <c r="AN313" s="118" t="str">
        <f t="shared" si="536"/>
        <v/>
      </c>
      <c r="AO313" s="118" t="str">
        <f t="shared" si="537"/>
        <v/>
      </c>
      <c r="AP313" s="118" t="str">
        <f t="shared" si="538"/>
        <v/>
      </c>
      <c r="AQ313" s="118" t="str">
        <f t="shared" si="539"/>
        <v/>
      </c>
      <c r="AR313" s="118" t="str">
        <f t="shared" si="540"/>
        <v/>
      </c>
      <c r="AS313" s="60" t="b">
        <f t="shared" si="476"/>
        <v>0</v>
      </c>
      <c r="AT313" s="60" t="b">
        <f t="shared" si="477"/>
        <v>0</v>
      </c>
      <c r="AU313" s="60" t="b">
        <f t="shared" si="478"/>
        <v>0</v>
      </c>
      <c r="AV313" s="60" t="b">
        <f t="shared" si="479"/>
        <v>0</v>
      </c>
      <c r="AW313" s="60" t="b">
        <f t="shared" si="480"/>
        <v>0</v>
      </c>
      <c r="AX313" s="60" t="b">
        <f t="shared" si="481"/>
        <v>0</v>
      </c>
      <c r="AY313" s="60" t="b">
        <f t="shared" si="482"/>
        <v>0</v>
      </c>
      <c r="AZ313" s="131">
        <f t="shared" si="548"/>
        <v>0</v>
      </c>
      <c r="BA313" s="131">
        <f t="shared" si="554"/>
        <v>1</v>
      </c>
      <c r="BB313" s="13">
        <f t="shared" si="541"/>
        <v>0</v>
      </c>
      <c r="BC313" s="11">
        <f t="shared" si="483"/>
        <v>0</v>
      </c>
      <c r="BD313" s="67">
        <f t="shared" si="542"/>
        <v>1</v>
      </c>
      <c r="BE313" s="76" t="str">
        <f t="shared" si="484"/>
        <v/>
      </c>
      <c r="BF313" s="76" t="str">
        <f t="shared" si="485"/>
        <v/>
      </c>
      <c r="BG313" s="76" t="str">
        <f t="shared" si="486"/>
        <v/>
      </c>
      <c r="BH313" s="76" t="str">
        <f t="shared" si="487"/>
        <v/>
      </c>
      <c r="BI313" s="76" t="str">
        <f t="shared" si="488"/>
        <v/>
      </c>
      <c r="BJ313" s="76" t="str">
        <f t="shared" si="489"/>
        <v/>
      </c>
      <c r="BK313" s="131" t="b">
        <f t="shared" si="490"/>
        <v>0</v>
      </c>
      <c r="BL313" s="131" t="b">
        <f t="shared" si="491"/>
        <v>0</v>
      </c>
      <c r="BM313" s="131" t="b">
        <f t="shared" si="492"/>
        <v>0</v>
      </c>
      <c r="BN313" s="131" t="b">
        <f t="shared" si="493"/>
        <v>0</v>
      </c>
      <c r="BO313" s="131" t="b">
        <f t="shared" si="494"/>
        <v>0</v>
      </c>
      <c r="BP313" s="131" t="b">
        <f t="shared" si="495"/>
        <v>0</v>
      </c>
      <c r="BQ313" s="131">
        <f t="shared" si="549"/>
        <v>0</v>
      </c>
      <c r="BR313" s="131">
        <f t="shared" si="555"/>
        <v>1</v>
      </c>
      <c r="BS313" s="92">
        <f t="shared" si="550"/>
        <v>0</v>
      </c>
      <c r="BT313" s="13">
        <f t="shared" si="496"/>
        <v>0</v>
      </c>
      <c r="BU313" s="11">
        <f t="shared" si="543"/>
        <v>0</v>
      </c>
      <c r="BV313" s="67">
        <f t="shared" si="544"/>
        <v>1</v>
      </c>
      <c r="BW313" s="118" t="str">
        <f t="shared" si="497"/>
        <v/>
      </c>
      <c r="BX313" s="118" t="str">
        <f t="shared" si="498"/>
        <v/>
      </c>
      <c r="BY313" s="118" t="str">
        <f t="shared" si="499"/>
        <v/>
      </c>
      <c r="BZ313" s="118" t="str">
        <f t="shared" si="500"/>
        <v/>
      </c>
      <c r="CA313" s="118" t="str">
        <f t="shared" si="501"/>
        <v/>
      </c>
      <c r="CB313" s="118" t="str">
        <f t="shared" si="502"/>
        <v/>
      </c>
      <c r="CC313" s="118" t="str">
        <f t="shared" si="503"/>
        <v/>
      </c>
      <c r="CD313" s="60" t="b">
        <f t="shared" si="504"/>
        <v>0</v>
      </c>
      <c r="CE313" s="60" t="b">
        <f t="shared" si="505"/>
        <v>0</v>
      </c>
      <c r="CF313" s="60" t="b">
        <f t="shared" si="506"/>
        <v>0</v>
      </c>
      <c r="CG313" s="60" t="b">
        <f t="shared" si="507"/>
        <v>0</v>
      </c>
      <c r="CH313" s="60" t="b">
        <f t="shared" si="508"/>
        <v>0</v>
      </c>
      <c r="CI313" s="60" t="b">
        <f t="shared" si="509"/>
        <v>0</v>
      </c>
      <c r="CJ313" s="60" t="b">
        <f t="shared" si="510"/>
        <v>0</v>
      </c>
      <c r="CK313" s="131">
        <f t="shared" si="551"/>
        <v>0</v>
      </c>
      <c r="CL313" s="131">
        <f t="shared" si="556"/>
        <v>1</v>
      </c>
      <c r="CM313" s="92">
        <f t="shared" si="552"/>
        <v>0</v>
      </c>
      <c r="CN313" s="13">
        <f t="shared" si="545"/>
        <v>0</v>
      </c>
      <c r="CO313" s="11">
        <f t="shared" si="511"/>
        <v>0</v>
      </c>
      <c r="CP313" s="13">
        <f t="shared" si="546"/>
        <v>0</v>
      </c>
      <c r="CQ313" s="11">
        <f t="shared" si="465"/>
        <v>0</v>
      </c>
      <c r="CR313" s="57">
        <f t="shared" si="466"/>
        <v>0</v>
      </c>
      <c r="CS313" s="57">
        <f t="shared" si="467"/>
        <v>0</v>
      </c>
      <c r="CT313" s="57">
        <f t="shared" si="564"/>
        <v>0</v>
      </c>
      <c r="CU313" s="24" t="str">
        <f t="shared" si="512"/>
        <v/>
      </c>
      <c r="CV313" s="24" t="str">
        <f t="shared" si="513"/>
        <v/>
      </c>
      <c r="CW313" s="24" t="str">
        <f t="shared" si="514"/>
        <v/>
      </c>
      <c r="CX313" s="24" t="str">
        <f t="shared" si="515"/>
        <v/>
      </c>
      <c r="CY313" s="24" t="str">
        <f t="shared" si="516"/>
        <v/>
      </c>
      <c r="CZ313" s="24" t="str">
        <f t="shared" si="517"/>
        <v/>
      </c>
      <c r="DA313" s="24" t="str">
        <f t="shared" si="518"/>
        <v/>
      </c>
      <c r="DB313" s="24" t="str">
        <f t="shared" si="519"/>
        <v/>
      </c>
      <c r="DC313" s="24" t="str">
        <f t="shared" si="520"/>
        <v/>
      </c>
      <c r="DD313" s="24" t="str">
        <f t="shared" si="521"/>
        <v/>
      </c>
      <c r="DE313" s="24" t="str">
        <f t="shared" si="522"/>
        <v/>
      </c>
      <c r="DF313" s="24" t="str">
        <f t="shared" si="523"/>
        <v/>
      </c>
      <c r="DG313" s="24" t="str">
        <f t="shared" si="524"/>
        <v/>
      </c>
      <c r="EA313" s="7"/>
    </row>
    <row r="314" spans="2:131" x14ac:dyDescent="0.2">
      <c r="B314" s="61" t="str">
        <f t="shared" si="462"/>
        <v/>
      </c>
      <c r="C314" s="7" t="str">
        <f t="shared" si="557"/>
        <v/>
      </c>
      <c r="D314" s="60">
        <f t="shared" si="463"/>
        <v>0</v>
      </c>
      <c r="E314" s="7" t="str">
        <f t="shared" si="464"/>
        <v/>
      </c>
      <c r="F314" s="72" t="str">
        <f t="shared" si="460"/>
        <v/>
      </c>
      <c r="G314" s="108" t="str">
        <f t="shared" si="461"/>
        <v/>
      </c>
      <c r="H314" s="112">
        <f t="shared" si="558"/>
        <v>0</v>
      </c>
      <c r="I314" s="112">
        <f t="shared" si="559"/>
        <v>0</v>
      </c>
      <c r="J314" s="112">
        <f t="shared" si="560"/>
        <v>0</v>
      </c>
      <c r="K314" s="112">
        <f t="shared" si="561"/>
        <v>0</v>
      </c>
      <c r="L314" s="112">
        <f t="shared" si="562"/>
        <v>0</v>
      </c>
      <c r="M314" s="112">
        <f t="shared" si="563"/>
        <v>0</v>
      </c>
      <c r="N314" s="60"/>
      <c r="O314" s="61"/>
      <c r="P314" s="61"/>
      <c r="Q314" s="61"/>
      <c r="R314" s="61"/>
      <c r="S314" s="7"/>
      <c r="T314" s="67">
        <f t="shared" si="525"/>
        <v>1</v>
      </c>
      <c r="U314" s="76" t="str">
        <f t="shared" si="526"/>
        <v/>
      </c>
      <c r="V314" s="76" t="str">
        <f t="shared" si="527"/>
        <v/>
      </c>
      <c r="W314" s="76" t="str">
        <f t="shared" si="528"/>
        <v/>
      </c>
      <c r="X314" s="76" t="str">
        <f t="shared" si="529"/>
        <v/>
      </c>
      <c r="Y314" s="76" t="str">
        <f t="shared" si="530"/>
        <v/>
      </c>
      <c r="Z314" s="76" t="str">
        <f t="shared" si="531"/>
        <v/>
      </c>
      <c r="AA314" s="131" t="b">
        <f t="shared" si="469"/>
        <v>0</v>
      </c>
      <c r="AB314" s="131" t="b">
        <f t="shared" si="470"/>
        <v>0</v>
      </c>
      <c r="AC314" s="131" t="b">
        <f t="shared" si="471"/>
        <v>0</v>
      </c>
      <c r="AD314" s="131" t="b">
        <f t="shared" si="472"/>
        <v>0</v>
      </c>
      <c r="AE314" s="131" t="b">
        <f t="shared" si="473"/>
        <v>0</v>
      </c>
      <c r="AF314" s="131" t="b">
        <f t="shared" si="474"/>
        <v>0</v>
      </c>
      <c r="AG314" s="131">
        <f t="shared" si="547"/>
        <v>0</v>
      </c>
      <c r="AH314" s="131">
        <f t="shared" si="553"/>
        <v>1</v>
      </c>
      <c r="AI314" s="13">
        <f t="shared" si="475"/>
        <v>0</v>
      </c>
      <c r="AJ314" s="11">
        <f t="shared" si="532"/>
        <v>0</v>
      </c>
      <c r="AK314" s="67">
        <f t="shared" si="533"/>
        <v>1</v>
      </c>
      <c r="AL314" s="118" t="str">
        <f t="shared" si="534"/>
        <v/>
      </c>
      <c r="AM314" s="118" t="str">
        <f t="shared" si="535"/>
        <v/>
      </c>
      <c r="AN314" s="118" t="str">
        <f t="shared" si="536"/>
        <v/>
      </c>
      <c r="AO314" s="118" t="str">
        <f t="shared" si="537"/>
        <v/>
      </c>
      <c r="AP314" s="118" t="str">
        <f t="shared" si="538"/>
        <v/>
      </c>
      <c r="AQ314" s="118" t="str">
        <f t="shared" si="539"/>
        <v/>
      </c>
      <c r="AR314" s="118" t="str">
        <f t="shared" si="540"/>
        <v/>
      </c>
      <c r="AS314" s="60" t="b">
        <f t="shared" si="476"/>
        <v>0</v>
      </c>
      <c r="AT314" s="60" t="b">
        <f t="shared" si="477"/>
        <v>0</v>
      </c>
      <c r="AU314" s="60" t="b">
        <f t="shared" si="478"/>
        <v>0</v>
      </c>
      <c r="AV314" s="60" t="b">
        <f t="shared" si="479"/>
        <v>0</v>
      </c>
      <c r="AW314" s="60" t="b">
        <f t="shared" si="480"/>
        <v>0</v>
      </c>
      <c r="AX314" s="60" t="b">
        <f t="shared" si="481"/>
        <v>0</v>
      </c>
      <c r="AY314" s="60" t="b">
        <f t="shared" si="482"/>
        <v>0</v>
      </c>
      <c r="AZ314" s="131">
        <f t="shared" si="548"/>
        <v>0</v>
      </c>
      <c r="BA314" s="131">
        <f t="shared" si="554"/>
        <v>1</v>
      </c>
      <c r="BB314" s="13">
        <f t="shared" si="541"/>
        <v>0</v>
      </c>
      <c r="BC314" s="11">
        <f t="shared" si="483"/>
        <v>0</v>
      </c>
      <c r="BD314" s="67">
        <f t="shared" si="542"/>
        <v>1</v>
      </c>
      <c r="BE314" s="76" t="str">
        <f t="shared" si="484"/>
        <v/>
      </c>
      <c r="BF314" s="76" t="str">
        <f t="shared" si="485"/>
        <v/>
      </c>
      <c r="BG314" s="76" t="str">
        <f t="shared" si="486"/>
        <v/>
      </c>
      <c r="BH314" s="76" t="str">
        <f t="shared" si="487"/>
        <v/>
      </c>
      <c r="BI314" s="76" t="str">
        <f t="shared" si="488"/>
        <v/>
      </c>
      <c r="BJ314" s="76" t="str">
        <f t="shared" si="489"/>
        <v/>
      </c>
      <c r="BK314" s="131" t="b">
        <f t="shared" si="490"/>
        <v>0</v>
      </c>
      <c r="BL314" s="131" t="b">
        <f t="shared" si="491"/>
        <v>0</v>
      </c>
      <c r="BM314" s="131" t="b">
        <f t="shared" si="492"/>
        <v>0</v>
      </c>
      <c r="BN314" s="131" t="b">
        <f t="shared" si="493"/>
        <v>0</v>
      </c>
      <c r="BO314" s="131" t="b">
        <f t="shared" si="494"/>
        <v>0</v>
      </c>
      <c r="BP314" s="131" t="b">
        <f t="shared" si="495"/>
        <v>0</v>
      </c>
      <c r="BQ314" s="131">
        <f t="shared" si="549"/>
        <v>0</v>
      </c>
      <c r="BR314" s="131">
        <f t="shared" si="555"/>
        <v>1</v>
      </c>
      <c r="BS314" s="92">
        <f t="shared" si="550"/>
        <v>0</v>
      </c>
      <c r="BT314" s="13">
        <f t="shared" si="496"/>
        <v>0</v>
      </c>
      <c r="BU314" s="11">
        <f t="shared" si="543"/>
        <v>0</v>
      </c>
      <c r="BV314" s="67">
        <f t="shared" si="544"/>
        <v>1</v>
      </c>
      <c r="BW314" s="118" t="str">
        <f t="shared" si="497"/>
        <v/>
      </c>
      <c r="BX314" s="118" t="str">
        <f t="shared" si="498"/>
        <v/>
      </c>
      <c r="BY314" s="118" t="str">
        <f t="shared" si="499"/>
        <v/>
      </c>
      <c r="BZ314" s="118" t="str">
        <f t="shared" si="500"/>
        <v/>
      </c>
      <c r="CA314" s="118" t="str">
        <f t="shared" si="501"/>
        <v/>
      </c>
      <c r="CB314" s="118" t="str">
        <f t="shared" si="502"/>
        <v/>
      </c>
      <c r="CC314" s="118" t="str">
        <f t="shared" si="503"/>
        <v/>
      </c>
      <c r="CD314" s="60" t="b">
        <f t="shared" si="504"/>
        <v>0</v>
      </c>
      <c r="CE314" s="60" t="b">
        <f t="shared" si="505"/>
        <v>0</v>
      </c>
      <c r="CF314" s="60" t="b">
        <f t="shared" si="506"/>
        <v>0</v>
      </c>
      <c r="CG314" s="60" t="b">
        <f t="shared" si="507"/>
        <v>0</v>
      </c>
      <c r="CH314" s="60" t="b">
        <f t="shared" si="508"/>
        <v>0</v>
      </c>
      <c r="CI314" s="60" t="b">
        <f t="shared" si="509"/>
        <v>0</v>
      </c>
      <c r="CJ314" s="60" t="b">
        <f t="shared" si="510"/>
        <v>0</v>
      </c>
      <c r="CK314" s="131">
        <f t="shared" si="551"/>
        <v>0</v>
      </c>
      <c r="CL314" s="131">
        <f t="shared" si="556"/>
        <v>1</v>
      </c>
      <c r="CM314" s="92">
        <f t="shared" si="552"/>
        <v>0</v>
      </c>
      <c r="CN314" s="13">
        <f t="shared" si="545"/>
        <v>0</v>
      </c>
      <c r="CO314" s="11">
        <f t="shared" si="511"/>
        <v>0</v>
      </c>
      <c r="CP314" s="13">
        <f t="shared" si="546"/>
        <v>0</v>
      </c>
      <c r="CQ314" s="11">
        <f t="shared" si="465"/>
        <v>0</v>
      </c>
      <c r="CR314" s="57">
        <f t="shared" si="466"/>
        <v>0</v>
      </c>
      <c r="CS314" s="57">
        <f t="shared" si="467"/>
        <v>0</v>
      </c>
      <c r="CT314" s="57">
        <f t="shared" si="564"/>
        <v>0</v>
      </c>
      <c r="CU314" s="24" t="str">
        <f t="shared" si="512"/>
        <v/>
      </c>
      <c r="CV314" s="24" t="str">
        <f t="shared" si="513"/>
        <v/>
      </c>
      <c r="CW314" s="24" t="str">
        <f t="shared" si="514"/>
        <v/>
      </c>
      <c r="CX314" s="24" t="str">
        <f t="shared" si="515"/>
        <v/>
      </c>
      <c r="CY314" s="24" t="str">
        <f t="shared" si="516"/>
        <v/>
      </c>
      <c r="CZ314" s="24" t="str">
        <f t="shared" si="517"/>
        <v/>
      </c>
      <c r="DA314" s="24" t="str">
        <f t="shared" si="518"/>
        <v/>
      </c>
      <c r="DB314" s="24" t="str">
        <f t="shared" si="519"/>
        <v/>
      </c>
      <c r="DC314" s="24" t="str">
        <f t="shared" si="520"/>
        <v/>
      </c>
      <c r="DD314" s="24" t="str">
        <f t="shared" si="521"/>
        <v/>
      </c>
      <c r="DE314" s="24" t="str">
        <f t="shared" si="522"/>
        <v/>
      </c>
      <c r="DF314" s="24" t="str">
        <f t="shared" si="523"/>
        <v/>
      </c>
      <c r="DG314" s="24" t="str">
        <f t="shared" si="524"/>
        <v/>
      </c>
      <c r="EA314" s="7"/>
    </row>
    <row r="315" spans="2:131" x14ac:dyDescent="0.2">
      <c r="B315" s="61" t="str">
        <f t="shared" si="462"/>
        <v/>
      </c>
      <c r="C315" s="7" t="str">
        <f t="shared" si="557"/>
        <v/>
      </c>
      <c r="D315" s="60">
        <f t="shared" si="463"/>
        <v>0</v>
      </c>
      <c r="E315" s="7" t="str">
        <f t="shared" si="464"/>
        <v/>
      </c>
      <c r="F315" s="72" t="str">
        <f t="shared" si="460"/>
        <v/>
      </c>
      <c r="G315" s="108" t="str">
        <f t="shared" si="461"/>
        <v/>
      </c>
      <c r="H315" s="112">
        <f t="shared" si="558"/>
        <v>0</v>
      </c>
      <c r="I315" s="112">
        <f t="shared" si="559"/>
        <v>0</v>
      </c>
      <c r="J315" s="112">
        <f t="shared" si="560"/>
        <v>0</v>
      </c>
      <c r="K315" s="112">
        <f t="shared" si="561"/>
        <v>0</v>
      </c>
      <c r="L315" s="112">
        <f t="shared" si="562"/>
        <v>0</v>
      </c>
      <c r="M315" s="112">
        <f t="shared" si="563"/>
        <v>0</v>
      </c>
      <c r="N315" s="60"/>
      <c r="O315" s="61"/>
      <c r="P315" s="61"/>
      <c r="Q315" s="61"/>
      <c r="R315" s="61"/>
      <c r="S315" s="7"/>
      <c r="T315" s="67">
        <f t="shared" si="525"/>
        <v>1</v>
      </c>
      <c r="U315" s="76" t="str">
        <f t="shared" si="526"/>
        <v/>
      </c>
      <c r="V315" s="76" t="str">
        <f t="shared" si="527"/>
        <v/>
      </c>
      <c r="W315" s="76" t="str">
        <f t="shared" si="528"/>
        <v/>
      </c>
      <c r="X315" s="76" t="str">
        <f t="shared" si="529"/>
        <v/>
      </c>
      <c r="Y315" s="76" t="str">
        <f t="shared" si="530"/>
        <v/>
      </c>
      <c r="Z315" s="76" t="str">
        <f t="shared" si="531"/>
        <v/>
      </c>
      <c r="AA315" s="131" t="b">
        <f t="shared" si="469"/>
        <v>0</v>
      </c>
      <c r="AB315" s="131" t="b">
        <f t="shared" si="470"/>
        <v>0</v>
      </c>
      <c r="AC315" s="131" t="b">
        <f t="shared" si="471"/>
        <v>0</v>
      </c>
      <c r="AD315" s="131" t="b">
        <f t="shared" si="472"/>
        <v>0</v>
      </c>
      <c r="AE315" s="131" t="b">
        <f t="shared" si="473"/>
        <v>0</v>
      </c>
      <c r="AF315" s="131" t="b">
        <f t="shared" si="474"/>
        <v>0</v>
      </c>
      <c r="AG315" s="131">
        <f t="shared" si="547"/>
        <v>0</v>
      </c>
      <c r="AH315" s="131">
        <f t="shared" si="553"/>
        <v>1</v>
      </c>
      <c r="AI315" s="13">
        <f t="shared" si="475"/>
        <v>0</v>
      </c>
      <c r="AJ315" s="11">
        <f t="shared" si="532"/>
        <v>0</v>
      </c>
      <c r="AK315" s="67">
        <f t="shared" si="533"/>
        <v>1</v>
      </c>
      <c r="AL315" s="118" t="str">
        <f t="shared" si="534"/>
        <v/>
      </c>
      <c r="AM315" s="118" t="str">
        <f t="shared" si="535"/>
        <v/>
      </c>
      <c r="AN315" s="118" t="str">
        <f t="shared" si="536"/>
        <v/>
      </c>
      <c r="AO315" s="118" t="str">
        <f t="shared" si="537"/>
        <v/>
      </c>
      <c r="AP315" s="118" t="str">
        <f t="shared" si="538"/>
        <v/>
      </c>
      <c r="AQ315" s="118" t="str">
        <f t="shared" si="539"/>
        <v/>
      </c>
      <c r="AR315" s="118" t="str">
        <f t="shared" si="540"/>
        <v/>
      </c>
      <c r="AS315" s="60" t="b">
        <f t="shared" si="476"/>
        <v>0</v>
      </c>
      <c r="AT315" s="60" t="b">
        <f t="shared" si="477"/>
        <v>0</v>
      </c>
      <c r="AU315" s="60" t="b">
        <f t="shared" si="478"/>
        <v>0</v>
      </c>
      <c r="AV315" s="60" t="b">
        <f t="shared" si="479"/>
        <v>0</v>
      </c>
      <c r="AW315" s="60" t="b">
        <f t="shared" si="480"/>
        <v>0</v>
      </c>
      <c r="AX315" s="60" t="b">
        <f t="shared" si="481"/>
        <v>0</v>
      </c>
      <c r="AY315" s="60" t="b">
        <f t="shared" si="482"/>
        <v>0</v>
      </c>
      <c r="AZ315" s="131">
        <f t="shared" si="548"/>
        <v>0</v>
      </c>
      <c r="BA315" s="131">
        <f t="shared" si="554"/>
        <v>1</v>
      </c>
      <c r="BB315" s="13">
        <f t="shared" si="541"/>
        <v>0</v>
      </c>
      <c r="BC315" s="11">
        <f t="shared" si="483"/>
        <v>0</v>
      </c>
      <c r="BD315" s="67">
        <f t="shared" si="542"/>
        <v>1</v>
      </c>
      <c r="BE315" s="76" t="str">
        <f t="shared" si="484"/>
        <v/>
      </c>
      <c r="BF315" s="76" t="str">
        <f t="shared" si="485"/>
        <v/>
      </c>
      <c r="BG315" s="76" t="str">
        <f t="shared" si="486"/>
        <v/>
      </c>
      <c r="BH315" s="76" t="str">
        <f t="shared" si="487"/>
        <v/>
      </c>
      <c r="BI315" s="76" t="str">
        <f t="shared" si="488"/>
        <v/>
      </c>
      <c r="BJ315" s="76" t="str">
        <f t="shared" si="489"/>
        <v/>
      </c>
      <c r="BK315" s="131" t="b">
        <f t="shared" si="490"/>
        <v>0</v>
      </c>
      <c r="BL315" s="131" t="b">
        <f t="shared" si="491"/>
        <v>0</v>
      </c>
      <c r="BM315" s="131" t="b">
        <f t="shared" si="492"/>
        <v>0</v>
      </c>
      <c r="BN315" s="131" t="b">
        <f t="shared" si="493"/>
        <v>0</v>
      </c>
      <c r="BO315" s="131" t="b">
        <f t="shared" si="494"/>
        <v>0</v>
      </c>
      <c r="BP315" s="131" t="b">
        <f t="shared" si="495"/>
        <v>0</v>
      </c>
      <c r="BQ315" s="131">
        <f t="shared" si="549"/>
        <v>0</v>
      </c>
      <c r="BR315" s="131">
        <f t="shared" si="555"/>
        <v>1</v>
      </c>
      <c r="BS315" s="92">
        <f t="shared" si="550"/>
        <v>0</v>
      </c>
      <c r="BT315" s="13">
        <f t="shared" si="496"/>
        <v>0</v>
      </c>
      <c r="BU315" s="11">
        <f t="shared" si="543"/>
        <v>0</v>
      </c>
      <c r="BV315" s="67">
        <f t="shared" si="544"/>
        <v>1</v>
      </c>
      <c r="BW315" s="118" t="str">
        <f t="shared" si="497"/>
        <v/>
      </c>
      <c r="BX315" s="118" t="str">
        <f t="shared" si="498"/>
        <v/>
      </c>
      <c r="BY315" s="118" t="str">
        <f t="shared" si="499"/>
        <v/>
      </c>
      <c r="BZ315" s="118" t="str">
        <f t="shared" si="500"/>
        <v/>
      </c>
      <c r="CA315" s="118" t="str">
        <f t="shared" si="501"/>
        <v/>
      </c>
      <c r="CB315" s="118" t="str">
        <f t="shared" si="502"/>
        <v/>
      </c>
      <c r="CC315" s="118" t="str">
        <f t="shared" si="503"/>
        <v/>
      </c>
      <c r="CD315" s="60" t="b">
        <f t="shared" si="504"/>
        <v>0</v>
      </c>
      <c r="CE315" s="60" t="b">
        <f t="shared" si="505"/>
        <v>0</v>
      </c>
      <c r="CF315" s="60" t="b">
        <f t="shared" si="506"/>
        <v>0</v>
      </c>
      <c r="CG315" s="60" t="b">
        <f t="shared" si="507"/>
        <v>0</v>
      </c>
      <c r="CH315" s="60" t="b">
        <f t="shared" si="508"/>
        <v>0</v>
      </c>
      <c r="CI315" s="60" t="b">
        <f t="shared" si="509"/>
        <v>0</v>
      </c>
      <c r="CJ315" s="60" t="b">
        <f t="shared" si="510"/>
        <v>0</v>
      </c>
      <c r="CK315" s="131">
        <f t="shared" si="551"/>
        <v>0</v>
      </c>
      <c r="CL315" s="131">
        <f t="shared" si="556"/>
        <v>1</v>
      </c>
      <c r="CM315" s="92">
        <f t="shared" si="552"/>
        <v>0</v>
      </c>
      <c r="CN315" s="13">
        <f t="shared" si="545"/>
        <v>0</v>
      </c>
      <c r="CO315" s="11">
        <f t="shared" si="511"/>
        <v>0</v>
      </c>
      <c r="CP315" s="13">
        <f t="shared" si="546"/>
        <v>0</v>
      </c>
      <c r="CQ315" s="11">
        <f t="shared" si="465"/>
        <v>0</v>
      </c>
      <c r="CR315" s="57">
        <f t="shared" si="466"/>
        <v>0</v>
      </c>
      <c r="CS315" s="57">
        <f t="shared" si="467"/>
        <v>0</v>
      </c>
      <c r="CT315" s="57">
        <f t="shared" si="564"/>
        <v>0</v>
      </c>
      <c r="CU315" s="24" t="str">
        <f t="shared" si="512"/>
        <v/>
      </c>
      <c r="CV315" s="24" t="str">
        <f t="shared" si="513"/>
        <v/>
      </c>
      <c r="CW315" s="24" t="str">
        <f t="shared" si="514"/>
        <v/>
      </c>
      <c r="CX315" s="24" t="str">
        <f t="shared" si="515"/>
        <v/>
      </c>
      <c r="CY315" s="24" t="str">
        <f t="shared" si="516"/>
        <v/>
      </c>
      <c r="CZ315" s="24" t="str">
        <f t="shared" si="517"/>
        <v/>
      </c>
      <c r="DA315" s="24" t="str">
        <f t="shared" si="518"/>
        <v/>
      </c>
      <c r="DB315" s="24" t="str">
        <f t="shared" si="519"/>
        <v/>
      </c>
      <c r="DC315" s="24" t="str">
        <f t="shared" si="520"/>
        <v/>
      </c>
      <c r="DD315" s="24" t="str">
        <f t="shared" si="521"/>
        <v/>
      </c>
      <c r="DE315" s="24" t="str">
        <f t="shared" si="522"/>
        <v/>
      </c>
      <c r="DF315" s="24" t="str">
        <f t="shared" si="523"/>
        <v/>
      </c>
      <c r="DG315" s="24" t="str">
        <f t="shared" si="524"/>
        <v/>
      </c>
      <c r="EA315" s="7"/>
    </row>
    <row r="316" spans="2:131" x14ac:dyDescent="0.2">
      <c r="B316" s="61" t="str">
        <f t="shared" si="462"/>
        <v/>
      </c>
      <c r="C316" s="7" t="str">
        <f t="shared" si="557"/>
        <v/>
      </c>
      <c r="D316" s="60">
        <f t="shared" si="463"/>
        <v>0</v>
      </c>
      <c r="E316" s="7" t="str">
        <f t="shared" si="464"/>
        <v/>
      </c>
      <c r="F316" s="72" t="str">
        <f t="shared" si="460"/>
        <v/>
      </c>
      <c r="G316" s="108" t="str">
        <f t="shared" si="461"/>
        <v/>
      </c>
      <c r="H316" s="112">
        <f t="shared" si="558"/>
        <v>0</v>
      </c>
      <c r="I316" s="112">
        <f t="shared" si="559"/>
        <v>0</v>
      </c>
      <c r="J316" s="112">
        <f t="shared" si="560"/>
        <v>0</v>
      </c>
      <c r="K316" s="112">
        <f t="shared" si="561"/>
        <v>0</v>
      </c>
      <c r="L316" s="112">
        <f t="shared" si="562"/>
        <v>0</v>
      </c>
      <c r="M316" s="112">
        <f t="shared" si="563"/>
        <v>0</v>
      </c>
      <c r="N316" s="60"/>
      <c r="O316" s="61"/>
      <c r="P316" s="61"/>
      <c r="Q316" s="61"/>
      <c r="R316" s="61"/>
      <c r="S316" s="7"/>
      <c r="T316" s="67">
        <f t="shared" si="525"/>
        <v>1</v>
      </c>
      <c r="U316" s="76" t="str">
        <f t="shared" si="526"/>
        <v/>
      </c>
      <c r="V316" s="76" t="str">
        <f t="shared" si="527"/>
        <v/>
      </c>
      <c r="W316" s="76" t="str">
        <f t="shared" si="528"/>
        <v/>
      </c>
      <c r="X316" s="76" t="str">
        <f t="shared" si="529"/>
        <v/>
      </c>
      <c r="Y316" s="76" t="str">
        <f t="shared" si="530"/>
        <v/>
      </c>
      <c r="Z316" s="76" t="str">
        <f t="shared" si="531"/>
        <v/>
      </c>
      <c r="AA316" s="131" t="b">
        <f t="shared" si="469"/>
        <v>0</v>
      </c>
      <c r="AB316" s="131" t="b">
        <f t="shared" si="470"/>
        <v>0</v>
      </c>
      <c r="AC316" s="131" t="b">
        <f t="shared" si="471"/>
        <v>0</v>
      </c>
      <c r="AD316" s="131" t="b">
        <f t="shared" si="472"/>
        <v>0</v>
      </c>
      <c r="AE316" s="131" t="b">
        <f t="shared" si="473"/>
        <v>0</v>
      </c>
      <c r="AF316" s="131" t="b">
        <f t="shared" si="474"/>
        <v>0</v>
      </c>
      <c r="AG316" s="131">
        <f t="shared" si="547"/>
        <v>0</v>
      </c>
      <c r="AH316" s="131">
        <f t="shared" si="553"/>
        <v>1</v>
      </c>
      <c r="AI316" s="13">
        <f t="shared" si="475"/>
        <v>0</v>
      </c>
      <c r="AJ316" s="11">
        <f t="shared" si="532"/>
        <v>0</v>
      </c>
      <c r="AK316" s="67">
        <f t="shared" si="533"/>
        <v>1</v>
      </c>
      <c r="AL316" s="118" t="str">
        <f t="shared" si="534"/>
        <v/>
      </c>
      <c r="AM316" s="118" t="str">
        <f t="shared" si="535"/>
        <v/>
      </c>
      <c r="AN316" s="118" t="str">
        <f t="shared" si="536"/>
        <v/>
      </c>
      <c r="AO316" s="118" t="str">
        <f t="shared" si="537"/>
        <v/>
      </c>
      <c r="AP316" s="118" t="str">
        <f t="shared" si="538"/>
        <v/>
      </c>
      <c r="AQ316" s="118" t="str">
        <f t="shared" si="539"/>
        <v/>
      </c>
      <c r="AR316" s="118" t="str">
        <f t="shared" si="540"/>
        <v/>
      </c>
      <c r="AS316" s="60" t="b">
        <f t="shared" si="476"/>
        <v>0</v>
      </c>
      <c r="AT316" s="60" t="b">
        <f t="shared" si="477"/>
        <v>0</v>
      </c>
      <c r="AU316" s="60" t="b">
        <f t="shared" si="478"/>
        <v>0</v>
      </c>
      <c r="AV316" s="60" t="b">
        <f t="shared" si="479"/>
        <v>0</v>
      </c>
      <c r="AW316" s="60" t="b">
        <f t="shared" si="480"/>
        <v>0</v>
      </c>
      <c r="AX316" s="60" t="b">
        <f t="shared" si="481"/>
        <v>0</v>
      </c>
      <c r="AY316" s="60" t="b">
        <f t="shared" si="482"/>
        <v>0</v>
      </c>
      <c r="AZ316" s="131">
        <f t="shared" si="548"/>
        <v>0</v>
      </c>
      <c r="BA316" s="131">
        <f t="shared" si="554"/>
        <v>1</v>
      </c>
      <c r="BB316" s="13">
        <f t="shared" si="541"/>
        <v>0</v>
      </c>
      <c r="BC316" s="11">
        <f t="shared" si="483"/>
        <v>0</v>
      </c>
      <c r="BD316" s="67">
        <f t="shared" si="542"/>
        <v>1</v>
      </c>
      <c r="BE316" s="76" t="str">
        <f t="shared" si="484"/>
        <v/>
      </c>
      <c r="BF316" s="76" t="str">
        <f t="shared" si="485"/>
        <v/>
      </c>
      <c r="BG316" s="76" t="str">
        <f t="shared" si="486"/>
        <v/>
      </c>
      <c r="BH316" s="76" t="str">
        <f t="shared" si="487"/>
        <v/>
      </c>
      <c r="BI316" s="76" t="str">
        <f t="shared" si="488"/>
        <v/>
      </c>
      <c r="BJ316" s="76" t="str">
        <f t="shared" si="489"/>
        <v/>
      </c>
      <c r="BK316" s="131" t="b">
        <f t="shared" si="490"/>
        <v>0</v>
      </c>
      <c r="BL316" s="131" t="b">
        <f t="shared" si="491"/>
        <v>0</v>
      </c>
      <c r="BM316" s="131" t="b">
        <f t="shared" si="492"/>
        <v>0</v>
      </c>
      <c r="BN316" s="131" t="b">
        <f t="shared" si="493"/>
        <v>0</v>
      </c>
      <c r="BO316" s="131" t="b">
        <f t="shared" si="494"/>
        <v>0</v>
      </c>
      <c r="BP316" s="131" t="b">
        <f t="shared" si="495"/>
        <v>0</v>
      </c>
      <c r="BQ316" s="131">
        <f t="shared" si="549"/>
        <v>0</v>
      </c>
      <c r="BR316" s="131">
        <f t="shared" si="555"/>
        <v>1</v>
      </c>
      <c r="BS316" s="92">
        <f t="shared" si="550"/>
        <v>0</v>
      </c>
      <c r="BT316" s="13">
        <f t="shared" si="496"/>
        <v>0</v>
      </c>
      <c r="BU316" s="11">
        <f t="shared" si="543"/>
        <v>0</v>
      </c>
      <c r="BV316" s="67">
        <f t="shared" si="544"/>
        <v>1</v>
      </c>
      <c r="BW316" s="118" t="str">
        <f t="shared" si="497"/>
        <v/>
      </c>
      <c r="BX316" s="118" t="str">
        <f t="shared" si="498"/>
        <v/>
      </c>
      <c r="BY316" s="118" t="str">
        <f t="shared" si="499"/>
        <v/>
      </c>
      <c r="BZ316" s="118" t="str">
        <f t="shared" si="500"/>
        <v/>
      </c>
      <c r="CA316" s="118" t="str">
        <f t="shared" si="501"/>
        <v/>
      </c>
      <c r="CB316" s="118" t="str">
        <f t="shared" si="502"/>
        <v/>
      </c>
      <c r="CC316" s="118" t="str">
        <f t="shared" si="503"/>
        <v/>
      </c>
      <c r="CD316" s="60" t="b">
        <f t="shared" si="504"/>
        <v>0</v>
      </c>
      <c r="CE316" s="60" t="b">
        <f t="shared" si="505"/>
        <v>0</v>
      </c>
      <c r="CF316" s="60" t="b">
        <f t="shared" si="506"/>
        <v>0</v>
      </c>
      <c r="CG316" s="60" t="b">
        <f t="shared" si="507"/>
        <v>0</v>
      </c>
      <c r="CH316" s="60" t="b">
        <f t="shared" si="508"/>
        <v>0</v>
      </c>
      <c r="CI316" s="60" t="b">
        <f t="shared" si="509"/>
        <v>0</v>
      </c>
      <c r="CJ316" s="60" t="b">
        <f t="shared" si="510"/>
        <v>0</v>
      </c>
      <c r="CK316" s="131">
        <f t="shared" si="551"/>
        <v>0</v>
      </c>
      <c r="CL316" s="131">
        <f t="shared" si="556"/>
        <v>1</v>
      </c>
      <c r="CM316" s="92">
        <f t="shared" si="552"/>
        <v>0</v>
      </c>
      <c r="CN316" s="13">
        <f t="shared" si="545"/>
        <v>0</v>
      </c>
      <c r="CO316" s="11">
        <f t="shared" si="511"/>
        <v>0</v>
      </c>
      <c r="CP316" s="13">
        <f t="shared" si="546"/>
        <v>0</v>
      </c>
      <c r="CQ316" s="11">
        <f t="shared" si="465"/>
        <v>0</v>
      </c>
      <c r="CR316" s="57">
        <f t="shared" si="466"/>
        <v>0</v>
      </c>
      <c r="CS316" s="57">
        <f t="shared" si="467"/>
        <v>0</v>
      </c>
      <c r="CT316" s="57">
        <f t="shared" si="564"/>
        <v>0</v>
      </c>
      <c r="CU316" s="24" t="str">
        <f t="shared" si="512"/>
        <v/>
      </c>
      <c r="CV316" s="24" t="str">
        <f t="shared" si="513"/>
        <v/>
      </c>
      <c r="CW316" s="24" t="str">
        <f t="shared" si="514"/>
        <v/>
      </c>
      <c r="CX316" s="24" t="str">
        <f t="shared" si="515"/>
        <v/>
      </c>
      <c r="CY316" s="24" t="str">
        <f t="shared" si="516"/>
        <v/>
      </c>
      <c r="CZ316" s="24" t="str">
        <f t="shared" si="517"/>
        <v/>
      </c>
      <c r="DA316" s="24" t="str">
        <f t="shared" si="518"/>
        <v/>
      </c>
      <c r="DB316" s="24" t="str">
        <f t="shared" si="519"/>
        <v/>
      </c>
      <c r="DC316" s="24" t="str">
        <f t="shared" si="520"/>
        <v/>
      </c>
      <c r="DD316" s="24" t="str">
        <f t="shared" si="521"/>
        <v/>
      </c>
      <c r="DE316" s="24" t="str">
        <f t="shared" si="522"/>
        <v/>
      </c>
      <c r="DF316" s="24" t="str">
        <f t="shared" si="523"/>
        <v/>
      </c>
      <c r="DG316" s="24" t="str">
        <f t="shared" si="524"/>
        <v/>
      </c>
      <c r="EA316" s="7"/>
    </row>
    <row r="317" spans="2:131" x14ac:dyDescent="0.2">
      <c r="B317" s="61" t="str">
        <f t="shared" si="462"/>
        <v/>
      </c>
      <c r="C317" s="7" t="str">
        <f t="shared" si="557"/>
        <v/>
      </c>
      <c r="D317" s="60">
        <f t="shared" si="463"/>
        <v>0</v>
      </c>
      <c r="E317" s="7" t="str">
        <f t="shared" si="464"/>
        <v/>
      </c>
      <c r="F317" s="72" t="str">
        <f t="shared" si="460"/>
        <v/>
      </c>
      <c r="G317" s="108" t="str">
        <f t="shared" si="461"/>
        <v/>
      </c>
      <c r="H317" s="112">
        <f t="shared" si="558"/>
        <v>0</v>
      </c>
      <c r="I317" s="112">
        <f t="shared" si="559"/>
        <v>0</v>
      </c>
      <c r="J317" s="112">
        <f t="shared" si="560"/>
        <v>0</v>
      </c>
      <c r="K317" s="112">
        <f t="shared" si="561"/>
        <v>0</v>
      </c>
      <c r="L317" s="112">
        <f t="shared" si="562"/>
        <v>0</v>
      </c>
      <c r="M317" s="112">
        <f t="shared" si="563"/>
        <v>0</v>
      </c>
      <c r="N317" s="60"/>
      <c r="O317" s="61"/>
      <c r="P317" s="61"/>
      <c r="Q317" s="61"/>
      <c r="R317" s="61"/>
      <c r="S317" s="7"/>
      <c r="T317" s="67">
        <f t="shared" si="525"/>
        <v>1</v>
      </c>
      <c r="U317" s="76" t="str">
        <f t="shared" si="526"/>
        <v/>
      </c>
      <c r="V317" s="76" t="str">
        <f t="shared" si="527"/>
        <v/>
      </c>
      <c r="W317" s="76" t="str">
        <f t="shared" si="528"/>
        <v/>
      </c>
      <c r="X317" s="76" t="str">
        <f t="shared" si="529"/>
        <v/>
      </c>
      <c r="Y317" s="76" t="str">
        <f t="shared" si="530"/>
        <v/>
      </c>
      <c r="Z317" s="76" t="str">
        <f t="shared" si="531"/>
        <v/>
      </c>
      <c r="AA317" s="131" t="b">
        <f t="shared" si="469"/>
        <v>0</v>
      </c>
      <c r="AB317" s="131" t="b">
        <f t="shared" si="470"/>
        <v>0</v>
      </c>
      <c r="AC317" s="131" t="b">
        <f t="shared" si="471"/>
        <v>0</v>
      </c>
      <c r="AD317" s="131" t="b">
        <f t="shared" si="472"/>
        <v>0</v>
      </c>
      <c r="AE317" s="131" t="b">
        <f t="shared" si="473"/>
        <v>0</v>
      </c>
      <c r="AF317" s="131" t="b">
        <f t="shared" si="474"/>
        <v>0</v>
      </c>
      <c r="AG317" s="131">
        <f t="shared" si="547"/>
        <v>0</v>
      </c>
      <c r="AH317" s="131">
        <f t="shared" si="553"/>
        <v>1</v>
      </c>
      <c r="AI317" s="13">
        <f t="shared" si="475"/>
        <v>0</v>
      </c>
      <c r="AJ317" s="11">
        <f t="shared" si="532"/>
        <v>0</v>
      </c>
      <c r="AK317" s="67">
        <f t="shared" si="533"/>
        <v>1</v>
      </c>
      <c r="AL317" s="118" t="str">
        <f t="shared" si="534"/>
        <v/>
      </c>
      <c r="AM317" s="118" t="str">
        <f t="shared" si="535"/>
        <v/>
      </c>
      <c r="AN317" s="118" t="str">
        <f t="shared" si="536"/>
        <v/>
      </c>
      <c r="AO317" s="118" t="str">
        <f t="shared" si="537"/>
        <v/>
      </c>
      <c r="AP317" s="118" t="str">
        <f t="shared" si="538"/>
        <v/>
      </c>
      <c r="AQ317" s="118" t="str">
        <f t="shared" si="539"/>
        <v/>
      </c>
      <c r="AR317" s="118" t="str">
        <f t="shared" si="540"/>
        <v/>
      </c>
      <c r="AS317" s="60" t="b">
        <f t="shared" si="476"/>
        <v>0</v>
      </c>
      <c r="AT317" s="60" t="b">
        <f t="shared" si="477"/>
        <v>0</v>
      </c>
      <c r="AU317" s="60" t="b">
        <f t="shared" si="478"/>
        <v>0</v>
      </c>
      <c r="AV317" s="60" t="b">
        <f t="shared" si="479"/>
        <v>0</v>
      </c>
      <c r="AW317" s="60" t="b">
        <f t="shared" si="480"/>
        <v>0</v>
      </c>
      <c r="AX317" s="60" t="b">
        <f t="shared" si="481"/>
        <v>0</v>
      </c>
      <c r="AY317" s="60" t="b">
        <f t="shared" si="482"/>
        <v>0</v>
      </c>
      <c r="AZ317" s="131">
        <f t="shared" si="548"/>
        <v>0</v>
      </c>
      <c r="BA317" s="131">
        <f t="shared" si="554"/>
        <v>1</v>
      </c>
      <c r="BB317" s="13">
        <f t="shared" si="541"/>
        <v>0</v>
      </c>
      <c r="BC317" s="11">
        <f t="shared" si="483"/>
        <v>0</v>
      </c>
      <c r="BD317" s="67">
        <f t="shared" si="542"/>
        <v>1</v>
      </c>
      <c r="BE317" s="76" t="str">
        <f t="shared" si="484"/>
        <v/>
      </c>
      <c r="BF317" s="76" t="str">
        <f t="shared" si="485"/>
        <v/>
      </c>
      <c r="BG317" s="76" t="str">
        <f t="shared" si="486"/>
        <v/>
      </c>
      <c r="BH317" s="76" t="str">
        <f t="shared" si="487"/>
        <v/>
      </c>
      <c r="BI317" s="76" t="str">
        <f t="shared" si="488"/>
        <v/>
      </c>
      <c r="BJ317" s="76" t="str">
        <f t="shared" si="489"/>
        <v/>
      </c>
      <c r="BK317" s="131" t="b">
        <f t="shared" si="490"/>
        <v>0</v>
      </c>
      <c r="BL317" s="131" t="b">
        <f t="shared" si="491"/>
        <v>0</v>
      </c>
      <c r="BM317" s="131" t="b">
        <f t="shared" si="492"/>
        <v>0</v>
      </c>
      <c r="BN317" s="131" t="b">
        <f t="shared" si="493"/>
        <v>0</v>
      </c>
      <c r="BO317" s="131" t="b">
        <f t="shared" si="494"/>
        <v>0</v>
      </c>
      <c r="BP317" s="131" t="b">
        <f t="shared" si="495"/>
        <v>0</v>
      </c>
      <c r="BQ317" s="131">
        <f t="shared" si="549"/>
        <v>0</v>
      </c>
      <c r="BR317" s="131">
        <f t="shared" si="555"/>
        <v>1</v>
      </c>
      <c r="BS317" s="92">
        <f t="shared" si="550"/>
        <v>0</v>
      </c>
      <c r="BT317" s="13">
        <f t="shared" si="496"/>
        <v>0</v>
      </c>
      <c r="BU317" s="11">
        <f t="shared" si="543"/>
        <v>0</v>
      </c>
      <c r="BV317" s="67">
        <f t="shared" si="544"/>
        <v>1</v>
      </c>
      <c r="BW317" s="118" t="str">
        <f t="shared" si="497"/>
        <v/>
      </c>
      <c r="BX317" s="118" t="str">
        <f t="shared" si="498"/>
        <v/>
      </c>
      <c r="BY317" s="118" t="str">
        <f t="shared" si="499"/>
        <v/>
      </c>
      <c r="BZ317" s="118" t="str">
        <f t="shared" si="500"/>
        <v/>
      </c>
      <c r="CA317" s="118" t="str">
        <f t="shared" si="501"/>
        <v/>
      </c>
      <c r="CB317" s="118" t="str">
        <f t="shared" si="502"/>
        <v/>
      </c>
      <c r="CC317" s="118" t="str">
        <f t="shared" si="503"/>
        <v/>
      </c>
      <c r="CD317" s="60" t="b">
        <f t="shared" si="504"/>
        <v>0</v>
      </c>
      <c r="CE317" s="60" t="b">
        <f t="shared" si="505"/>
        <v>0</v>
      </c>
      <c r="CF317" s="60" t="b">
        <f t="shared" si="506"/>
        <v>0</v>
      </c>
      <c r="CG317" s="60" t="b">
        <f t="shared" si="507"/>
        <v>0</v>
      </c>
      <c r="CH317" s="60" t="b">
        <f t="shared" si="508"/>
        <v>0</v>
      </c>
      <c r="CI317" s="60" t="b">
        <f t="shared" si="509"/>
        <v>0</v>
      </c>
      <c r="CJ317" s="60" t="b">
        <f t="shared" si="510"/>
        <v>0</v>
      </c>
      <c r="CK317" s="131">
        <f t="shared" si="551"/>
        <v>0</v>
      </c>
      <c r="CL317" s="131">
        <f t="shared" si="556"/>
        <v>1</v>
      </c>
      <c r="CM317" s="92">
        <f t="shared" si="552"/>
        <v>0</v>
      </c>
      <c r="CN317" s="13">
        <f t="shared" si="545"/>
        <v>0</v>
      </c>
      <c r="CO317" s="11">
        <f t="shared" si="511"/>
        <v>0</v>
      </c>
      <c r="CP317" s="13">
        <f t="shared" si="546"/>
        <v>0</v>
      </c>
      <c r="CQ317" s="11">
        <f t="shared" si="465"/>
        <v>0</v>
      </c>
      <c r="CR317" s="57">
        <f t="shared" si="466"/>
        <v>0</v>
      </c>
      <c r="CS317" s="57">
        <f t="shared" si="467"/>
        <v>0</v>
      </c>
      <c r="CT317" s="57">
        <f t="shared" si="564"/>
        <v>0</v>
      </c>
      <c r="CU317" s="24" t="str">
        <f t="shared" si="512"/>
        <v/>
      </c>
      <c r="CV317" s="24" t="str">
        <f t="shared" si="513"/>
        <v/>
      </c>
      <c r="CW317" s="24" t="str">
        <f t="shared" si="514"/>
        <v/>
      </c>
      <c r="CX317" s="24" t="str">
        <f t="shared" si="515"/>
        <v/>
      </c>
      <c r="CY317" s="24" t="str">
        <f t="shared" si="516"/>
        <v/>
      </c>
      <c r="CZ317" s="24" t="str">
        <f t="shared" si="517"/>
        <v/>
      </c>
      <c r="DA317" s="24" t="str">
        <f t="shared" si="518"/>
        <v/>
      </c>
      <c r="DB317" s="24" t="str">
        <f t="shared" si="519"/>
        <v/>
      </c>
      <c r="DC317" s="24" t="str">
        <f t="shared" si="520"/>
        <v/>
      </c>
      <c r="DD317" s="24" t="str">
        <f t="shared" si="521"/>
        <v/>
      </c>
      <c r="DE317" s="24" t="str">
        <f t="shared" si="522"/>
        <v/>
      </c>
      <c r="DF317" s="24" t="str">
        <f t="shared" si="523"/>
        <v/>
      </c>
      <c r="DG317" s="24" t="str">
        <f t="shared" si="524"/>
        <v/>
      </c>
      <c r="EA317" s="7"/>
    </row>
    <row r="318" spans="2:131" x14ac:dyDescent="0.2">
      <c r="B318" s="61" t="str">
        <f t="shared" si="462"/>
        <v/>
      </c>
      <c r="C318" s="7" t="str">
        <f t="shared" si="557"/>
        <v/>
      </c>
      <c r="D318" s="60">
        <f t="shared" si="463"/>
        <v>0</v>
      </c>
      <c r="E318" s="7" t="str">
        <f t="shared" si="464"/>
        <v/>
      </c>
      <c r="F318" s="72" t="str">
        <f t="shared" si="460"/>
        <v/>
      </c>
      <c r="G318" s="108" t="str">
        <f t="shared" si="461"/>
        <v/>
      </c>
      <c r="H318" s="112">
        <f t="shared" si="558"/>
        <v>0</v>
      </c>
      <c r="I318" s="112">
        <f t="shared" si="559"/>
        <v>0</v>
      </c>
      <c r="J318" s="112">
        <f t="shared" si="560"/>
        <v>0</v>
      </c>
      <c r="K318" s="112">
        <f t="shared" si="561"/>
        <v>0</v>
      </c>
      <c r="L318" s="112">
        <f t="shared" si="562"/>
        <v>0</v>
      </c>
      <c r="M318" s="112">
        <f t="shared" si="563"/>
        <v>0</v>
      </c>
      <c r="N318" s="60"/>
      <c r="O318" s="61"/>
      <c r="P318" s="61"/>
      <c r="Q318" s="61"/>
      <c r="R318" s="61"/>
      <c r="S318" s="7"/>
      <c r="T318" s="67">
        <f t="shared" si="525"/>
        <v>1</v>
      </c>
      <c r="U318" s="76" t="str">
        <f t="shared" si="526"/>
        <v/>
      </c>
      <c r="V318" s="76" t="str">
        <f t="shared" si="527"/>
        <v/>
      </c>
      <c r="W318" s="76" t="str">
        <f t="shared" si="528"/>
        <v/>
      </c>
      <c r="X318" s="76" t="str">
        <f t="shared" si="529"/>
        <v/>
      </c>
      <c r="Y318" s="76" t="str">
        <f t="shared" si="530"/>
        <v/>
      </c>
      <c r="Z318" s="76" t="str">
        <f t="shared" si="531"/>
        <v/>
      </c>
      <c r="AA318" s="131" t="b">
        <f t="shared" si="469"/>
        <v>0</v>
      </c>
      <c r="AB318" s="131" t="b">
        <f t="shared" si="470"/>
        <v>0</v>
      </c>
      <c r="AC318" s="131" t="b">
        <f t="shared" si="471"/>
        <v>0</v>
      </c>
      <c r="AD318" s="131" t="b">
        <f t="shared" si="472"/>
        <v>0</v>
      </c>
      <c r="AE318" s="131" t="b">
        <f t="shared" si="473"/>
        <v>0</v>
      </c>
      <c r="AF318" s="131" t="b">
        <f t="shared" si="474"/>
        <v>0</v>
      </c>
      <c r="AG318" s="131">
        <f t="shared" si="547"/>
        <v>0</v>
      </c>
      <c r="AH318" s="131">
        <f t="shared" si="553"/>
        <v>1</v>
      </c>
      <c r="AI318" s="13">
        <f t="shared" si="475"/>
        <v>0</v>
      </c>
      <c r="AJ318" s="11">
        <f t="shared" si="532"/>
        <v>0</v>
      </c>
      <c r="AK318" s="67">
        <f t="shared" si="533"/>
        <v>1</v>
      </c>
      <c r="AL318" s="118" t="str">
        <f t="shared" si="534"/>
        <v/>
      </c>
      <c r="AM318" s="118" t="str">
        <f t="shared" si="535"/>
        <v/>
      </c>
      <c r="AN318" s="118" t="str">
        <f t="shared" si="536"/>
        <v/>
      </c>
      <c r="AO318" s="118" t="str">
        <f t="shared" si="537"/>
        <v/>
      </c>
      <c r="AP318" s="118" t="str">
        <f t="shared" si="538"/>
        <v/>
      </c>
      <c r="AQ318" s="118" t="str">
        <f t="shared" si="539"/>
        <v/>
      </c>
      <c r="AR318" s="118" t="str">
        <f t="shared" si="540"/>
        <v/>
      </c>
      <c r="AS318" s="60" t="b">
        <f t="shared" si="476"/>
        <v>0</v>
      </c>
      <c r="AT318" s="60" t="b">
        <f t="shared" si="477"/>
        <v>0</v>
      </c>
      <c r="AU318" s="60" t="b">
        <f t="shared" si="478"/>
        <v>0</v>
      </c>
      <c r="AV318" s="60" t="b">
        <f t="shared" si="479"/>
        <v>0</v>
      </c>
      <c r="AW318" s="60" t="b">
        <f t="shared" si="480"/>
        <v>0</v>
      </c>
      <c r="AX318" s="60" t="b">
        <f t="shared" si="481"/>
        <v>0</v>
      </c>
      <c r="AY318" s="60" t="b">
        <f t="shared" si="482"/>
        <v>0</v>
      </c>
      <c r="AZ318" s="131">
        <f t="shared" si="548"/>
        <v>0</v>
      </c>
      <c r="BA318" s="131">
        <f t="shared" si="554"/>
        <v>1</v>
      </c>
      <c r="BB318" s="13">
        <f t="shared" si="541"/>
        <v>0</v>
      </c>
      <c r="BC318" s="11">
        <f t="shared" si="483"/>
        <v>0</v>
      </c>
      <c r="BD318" s="67">
        <f t="shared" si="542"/>
        <v>1</v>
      </c>
      <c r="BE318" s="76" t="str">
        <f t="shared" si="484"/>
        <v/>
      </c>
      <c r="BF318" s="76" t="str">
        <f t="shared" si="485"/>
        <v/>
      </c>
      <c r="BG318" s="76" t="str">
        <f t="shared" si="486"/>
        <v/>
      </c>
      <c r="BH318" s="76" t="str">
        <f t="shared" si="487"/>
        <v/>
      </c>
      <c r="BI318" s="76" t="str">
        <f t="shared" si="488"/>
        <v/>
      </c>
      <c r="BJ318" s="76" t="str">
        <f t="shared" si="489"/>
        <v/>
      </c>
      <c r="BK318" s="131" t="b">
        <f t="shared" si="490"/>
        <v>0</v>
      </c>
      <c r="BL318" s="131" t="b">
        <f t="shared" si="491"/>
        <v>0</v>
      </c>
      <c r="BM318" s="131" t="b">
        <f t="shared" si="492"/>
        <v>0</v>
      </c>
      <c r="BN318" s="131" t="b">
        <f t="shared" si="493"/>
        <v>0</v>
      </c>
      <c r="BO318" s="131" t="b">
        <f t="shared" si="494"/>
        <v>0</v>
      </c>
      <c r="BP318" s="131" t="b">
        <f t="shared" si="495"/>
        <v>0</v>
      </c>
      <c r="BQ318" s="131">
        <f t="shared" si="549"/>
        <v>0</v>
      </c>
      <c r="BR318" s="131">
        <f t="shared" si="555"/>
        <v>1</v>
      </c>
      <c r="BS318" s="92">
        <f t="shared" si="550"/>
        <v>0</v>
      </c>
      <c r="BT318" s="13">
        <f t="shared" si="496"/>
        <v>0</v>
      </c>
      <c r="BU318" s="11">
        <f t="shared" si="543"/>
        <v>0</v>
      </c>
      <c r="BV318" s="67">
        <f t="shared" si="544"/>
        <v>1</v>
      </c>
      <c r="BW318" s="118" t="str">
        <f t="shared" si="497"/>
        <v/>
      </c>
      <c r="BX318" s="118" t="str">
        <f t="shared" si="498"/>
        <v/>
      </c>
      <c r="BY318" s="118" t="str">
        <f t="shared" si="499"/>
        <v/>
      </c>
      <c r="BZ318" s="118" t="str">
        <f t="shared" si="500"/>
        <v/>
      </c>
      <c r="CA318" s="118" t="str">
        <f t="shared" si="501"/>
        <v/>
      </c>
      <c r="CB318" s="118" t="str">
        <f t="shared" si="502"/>
        <v/>
      </c>
      <c r="CC318" s="118" t="str">
        <f t="shared" si="503"/>
        <v/>
      </c>
      <c r="CD318" s="60" t="b">
        <f t="shared" si="504"/>
        <v>0</v>
      </c>
      <c r="CE318" s="60" t="b">
        <f t="shared" si="505"/>
        <v>0</v>
      </c>
      <c r="CF318" s="60" t="b">
        <f t="shared" si="506"/>
        <v>0</v>
      </c>
      <c r="CG318" s="60" t="b">
        <f t="shared" si="507"/>
        <v>0</v>
      </c>
      <c r="CH318" s="60" t="b">
        <f t="shared" si="508"/>
        <v>0</v>
      </c>
      <c r="CI318" s="60" t="b">
        <f t="shared" si="509"/>
        <v>0</v>
      </c>
      <c r="CJ318" s="60" t="b">
        <f t="shared" si="510"/>
        <v>0</v>
      </c>
      <c r="CK318" s="131">
        <f t="shared" si="551"/>
        <v>0</v>
      </c>
      <c r="CL318" s="131">
        <f t="shared" si="556"/>
        <v>1</v>
      </c>
      <c r="CM318" s="92">
        <f t="shared" si="552"/>
        <v>0</v>
      </c>
      <c r="CN318" s="13">
        <f t="shared" si="545"/>
        <v>0</v>
      </c>
      <c r="CO318" s="11">
        <f t="shared" si="511"/>
        <v>0</v>
      </c>
      <c r="CP318" s="13">
        <f t="shared" si="546"/>
        <v>0</v>
      </c>
      <c r="CQ318" s="11">
        <f t="shared" si="465"/>
        <v>0</v>
      </c>
      <c r="CR318" s="57">
        <f t="shared" si="466"/>
        <v>0</v>
      </c>
      <c r="CS318" s="57">
        <f t="shared" si="467"/>
        <v>0</v>
      </c>
      <c r="CT318" s="57">
        <f t="shared" si="564"/>
        <v>0</v>
      </c>
      <c r="CU318" s="24" t="str">
        <f t="shared" si="512"/>
        <v/>
      </c>
      <c r="CV318" s="24" t="str">
        <f t="shared" si="513"/>
        <v/>
      </c>
      <c r="CW318" s="24" t="str">
        <f t="shared" si="514"/>
        <v/>
      </c>
      <c r="CX318" s="24" t="str">
        <f t="shared" si="515"/>
        <v/>
      </c>
      <c r="CY318" s="24" t="str">
        <f t="shared" si="516"/>
        <v/>
      </c>
      <c r="CZ318" s="24" t="str">
        <f t="shared" si="517"/>
        <v/>
      </c>
      <c r="DA318" s="24" t="str">
        <f t="shared" si="518"/>
        <v/>
      </c>
      <c r="DB318" s="24" t="str">
        <f t="shared" si="519"/>
        <v/>
      </c>
      <c r="DC318" s="24" t="str">
        <f t="shared" si="520"/>
        <v/>
      </c>
      <c r="DD318" s="24" t="str">
        <f t="shared" si="521"/>
        <v/>
      </c>
      <c r="DE318" s="24" t="str">
        <f t="shared" si="522"/>
        <v/>
      </c>
      <c r="DF318" s="24" t="str">
        <f t="shared" si="523"/>
        <v/>
      </c>
      <c r="DG318" s="24" t="str">
        <f t="shared" si="524"/>
        <v/>
      </c>
      <c r="EA318" s="7"/>
    </row>
    <row r="319" spans="2:131" x14ac:dyDescent="0.2">
      <c r="B319" s="61" t="str">
        <f t="shared" si="462"/>
        <v/>
      </c>
      <c r="C319" s="7" t="str">
        <f t="shared" si="557"/>
        <v/>
      </c>
      <c r="D319" s="60">
        <f t="shared" si="463"/>
        <v>0</v>
      </c>
      <c r="E319" s="7" t="str">
        <f t="shared" si="464"/>
        <v/>
      </c>
      <c r="F319" s="72" t="str">
        <f t="shared" si="460"/>
        <v/>
      </c>
      <c r="G319" s="108" t="str">
        <f t="shared" si="461"/>
        <v/>
      </c>
      <c r="H319" s="112">
        <f t="shared" si="558"/>
        <v>0</v>
      </c>
      <c r="I319" s="112">
        <f t="shared" si="559"/>
        <v>0</v>
      </c>
      <c r="J319" s="112">
        <f t="shared" si="560"/>
        <v>0</v>
      </c>
      <c r="K319" s="112">
        <f t="shared" si="561"/>
        <v>0</v>
      </c>
      <c r="L319" s="112">
        <f t="shared" si="562"/>
        <v>0</v>
      </c>
      <c r="M319" s="112">
        <f t="shared" si="563"/>
        <v>0</v>
      </c>
      <c r="N319" s="60"/>
      <c r="O319" s="61"/>
      <c r="P319" s="61"/>
      <c r="Q319" s="61"/>
      <c r="R319" s="61"/>
      <c r="S319" s="7"/>
      <c r="T319" s="67">
        <f t="shared" si="525"/>
        <v>1</v>
      </c>
      <c r="U319" s="76" t="str">
        <f t="shared" si="526"/>
        <v/>
      </c>
      <c r="V319" s="76" t="str">
        <f t="shared" si="527"/>
        <v/>
      </c>
      <c r="W319" s="76" t="str">
        <f t="shared" si="528"/>
        <v/>
      </c>
      <c r="X319" s="76" t="str">
        <f t="shared" si="529"/>
        <v/>
      </c>
      <c r="Y319" s="76" t="str">
        <f t="shared" si="530"/>
        <v/>
      </c>
      <c r="Z319" s="76" t="str">
        <f t="shared" si="531"/>
        <v/>
      </c>
      <c r="AA319" s="131" t="b">
        <f t="shared" si="469"/>
        <v>0</v>
      </c>
      <c r="AB319" s="131" t="b">
        <f t="shared" si="470"/>
        <v>0</v>
      </c>
      <c r="AC319" s="131" t="b">
        <f t="shared" si="471"/>
        <v>0</v>
      </c>
      <c r="AD319" s="131" t="b">
        <f t="shared" si="472"/>
        <v>0</v>
      </c>
      <c r="AE319" s="131" t="b">
        <f t="shared" si="473"/>
        <v>0</v>
      </c>
      <c r="AF319" s="131" t="b">
        <f t="shared" si="474"/>
        <v>0</v>
      </c>
      <c r="AG319" s="131">
        <f t="shared" si="547"/>
        <v>0</v>
      </c>
      <c r="AH319" s="131">
        <f t="shared" si="553"/>
        <v>1</v>
      </c>
      <c r="AI319" s="13">
        <f t="shared" si="475"/>
        <v>0</v>
      </c>
      <c r="AJ319" s="11">
        <f t="shared" si="532"/>
        <v>0</v>
      </c>
      <c r="AK319" s="67">
        <f t="shared" si="533"/>
        <v>1</v>
      </c>
      <c r="AL319" s="118" t="str">
        <f t="shared" si="534"/>
        <v/>
      </c>
      <c r="AM319" s="118" t="str">
        <f t="shared" si="535"/>
        <v/>
      </c>
      <c r="AN319" s="118" t="str">
        <f t="shared" si="536"/>
        <v/>
      </c>
      <c r="AO319" s="118" t="str">
        <f t="shared" si="537"/>
        <v/>
      </c>
      <c r="AP319" s="118" t="str">
        <f t="shared" si="538"/>
        <v/>
      </c>
      <c r="AQ319" s="118" t="str">
        <f t="shared" si="539"/>
        <v/>
      </c>
      <c r="AR319" s="118" t="str">
        <f t="shared" si="540"/>
        <v/>
      </c>
      <c r="AS319" s="60" t="b">
        <f t="shared" si="476"/>
        <v>0</v>
      </c>
      <c r="AT319" s="60" t="b">
        <f t="shared" si="477"/>
        <v>0</v>
      </c>
      <c r="AU319" s="60" t="b">
        <f t="shared" si="478"/>
        <v>0</v>
      </c>
      <c r="AV319" s="60" t="b">
        <f t="shared" si="479"/>
        <v>0</v>
      </c>
      <c r="AW319" s="60" t="b">
        <f t="shared" si="480"/>
        <v>0</v>
      </c>
      <c r="AX319" s="60" t="b">
        <f t="shared" si="481"/>
        <v>0</v>
      </c>
      <c r="AY319" s="60" t="b">
        <f t="shared" si="482"/>
        <v>0</v>
      </c>
      <c r="AZ319" s="131">
        <f t="shared" si="548"/>
        <v>0</v>
      </c>
      <c r="BA319" s="131">
        <f t="shared" si="554"/>
        <v>1</v>
      </c>
      <c r="BB319" s="13">
        <f t="shared" si="541"/>
        <v>0</v>
      </c>
      <c r="BC319" s="11">
        <f t="shared" si="483"/>
        <v>0</v>
      </c>
      <c r="BD319" s="67">
        <f t="shared" si="542"/>
        <v>1</v>
      </c>
      <c r="BE319" s="76" t="str">
        <f t="shared" si="484"/>
        <v/>
      </c>
      <c r="BF319" s="76" t="str">
        <f t="shared" si="485"/>
        <v/>
      </c>
      <c r="BG319" s="76" t="str">
        <f t="shared" si="486"/>
        <v/>
      </c>
      <c r="BH319" s="76" t="str">
        <f t="shared" si="487"/>
        <v/>
      </c>
      <c r="BI319" s="76" t="str">
        <f t="shared" si="488"/>
        <v/>
      </c>
      <c r="BJ319" s="76" t="str">
        <f t="shared" si="489"/>
        <v/>
      </c>
      <c r="BK319" s="131" t="b">
        <f t="shared" si="490"/>
        <v>0</v>
      </c>
      <c r="BL319" s="131" t="b">
        <f t="shared" si="491"/>
        <v>0</v>
      </c>
      <c r="BM319" s="131" t="b">
        <f t="shared" si="492"/>
        <v>0</v>
      </c>
      <c r="BN319" s="131" t="b">
        <f t="shared" si="493"/>
        <v>0</v>
      </c>
      <c r="BO319" s="131" t="b">
        <f t="shared" si="494"/>
        <v>0</v>
      </c>
      <c r="BP319" s="131" t="b">
        <f t="shared" si="495"/>
        <v>0</v>
      </c>
      <c r="BQ319" s="131">
        <f t="shared" si="549"/>
        <v>0</v>
      </c>
      <c r="BR319" s="131">
        <f t="shared" si="555"/>
        <v>1</v>
      </c>
      <c r="BS319" s="92">
        <f t="shared" si="550"/>
        <v>0</v>
      </c>
      <c r="BT319" s="13">
        <f t="shared" si="496"/>
        <v>0</v>
      </c>
      <c r="BU319" s="11">
        <f t="shared" si="543"/>
        <v>0</v>
      </c>
      <c r="BV319" s="67">
        <f t="shared" si="544"/>
        <v>1</v>
      </c>
      <c r="BW319" s="118" t="str">
        <f t="shared" si="497"/>
        <v/>
      </c>
      <c r="BX319" s="118" t="str">
        <f t="shared" si="498"/>
        <v/>
      </c>
      <c r="BY319" s="118" t="str">
        <f t="shared" si="499"/>
        <v/>
      </c>
      <c r="BZ319" s="118" t="str">
        <f t="shared" si="500"/>
        <v/>
      </c>
      <c r="CA319" s="118" t="str">
        <f t="shared" si="501"/>
        <v/>
      </c>
      <c r="CB319" s="118" t="str">
        <f t="shared" si="502"/>
        <v/>
      </c>
      <c r="CC319" s="118" t="str">
        <f t="shared" si="503"/>
        <v/>
      </c>
      <c r="CD319" s="60" t="b">
        <f t="shared" si="504"/>
        <v>0</v>
      </c>
      <c r="CE319" s="60" t="b">
        <f t="shared" si="505"/>
        <v>0</v>
      </c>
      <c r="CF319" s="60" t="b">
        <f t="shared" si="506"/>
        <v>0</v>
      </c>
      <c r="CG319" s="60" t="b">
        <f t="shared" si="507"/>
        <v>0</v>
      </c>
      <c r="CH319" s="60" t="b">
        <f t="shared" si="508"/>
        <v>0</v>
      </c>
      <c r="CI319" s="60" t="b">
        <f t="shared" si="509"/>
        <v>0</v>
      </c>
      <c r="CJ319" s="60" t="b">
        <f t="shared" si="510"/>
        <v>0</v>
      </c>
      <c r="CK319" s="131">
        <f t="shared" si="551"/>
        <v>0</v>
      </c>
      <c r="CL319" s="131">
        <f t="shared" si="556"/>
        <v>1</v>
      </c>
      <c r="CM319" s="92">
        <f t="shared" si="552"/>
        <v>0</v>
      </c>
      <c r="CN319" s="13">
        <f t="shared" si="545"/>
        <v>0</v>
      </c>
      <c r="CO319" s="11">
        <f t="shared" si="511"/>
        <v>0</v>
      </c>
      <c r="CP319" s="13">
        <f t="shared" si="546"/>
        <v>0</v>
      </c>
      <c r="CQ319" s="11">
        <f t="shared" si="465"/>
        <v>0</v>
      </c>
      <c r="CR319" s="57">
        <f t="shared" si="466"/>
        <v>0</v>
      </c>
      <c r="CS319" s="57">
        <f t="shared" si="467"/>
        <v>0</v>
      </c>
      <c r="CT319" s="57">
        <f t="shared" si="564"/>
        <v>0</v>
      </c>
      <c r="CU319" s="24" t="str">
        <f t="shared" si="512"/>
        <v/>
      </c>
      <c r="CV319" s="24" t="str">
        <f t="shared" si="513"/>
        <v/>
      </c>
      <c r="CW319" s="24" t="str">
        <f t="shared" si="514"/>
        <v/>
      </c>
      <c r="CX319" s="24" t="str">
        <f t="shared" si="515"/>
        <v/>
      </c>
      <c r="CY319" s="24" t="str">
        <f t="shared" si="516"/>
        <v/>
      </c>
      <c r="CZ319" s="24" t="str">
        <f t="shared" si="517"/>
        <v/>
      </c>
      <c r="DA319" s="24" t="str">
        <f t="shared" si="518"/>
        <v/>
      </c>
      <c r="DB319" s="24" t="str">
        <f t="shared" si="519"/>
        <v/>
      </c>
      <c r="DC319" s="24" t="str">
        <f t="shared" si="520"/>
        <v/>
      </c>
      <c r="DD319" s="24" t="str">
        <f t="shared" si="521"/>
        <v/>
      </c>
      <c r="DE319" s="24" t="str">
        <f t="shared" si="522"/>
        <v/>
      </c>
      <c r="DF319" s="24" t="str">
        <f t="shared" si="523"/>
        <v/>
      </c>
      <c r="DG319" s="24" t="str">
        <f t="shared" si="524"/>
        <v/>
      </c>
      <c r="EA319" s="7"/>
    </row>
    <row r="320" spans="2:131" x14ac:dyDescent="0.2">
      <c r="B320" s="61" t="str">
        <f t="shared" si="462"/>
        <v/>
      </c>
      <c r="C320" s="7" t="str">
        <f t="shared" si="557"/>
        <v/>
      </c>
      <c r="D320" s="60">
        <f t="shared" si="463"/>
        <v>0</v>
      </c>
      <c r="E320" s="7" t="str">
        <f t="shared" si="464"/>
        <v/>
      </c>
      <c r="F320" s="72" t="str">
        <f t="shared" si="460"/>
        <v/>
      </c>
      <c r="G320" s="108" t="str">
        <f t="shared" si="461"/>
        <v/>
      </c>
      <c r="H320" s="112">
        <f t="shared" si="558"/>
        <v>0</v>
      </c>
      <c r="I320" s="112">
        <f t="shared" si="559"/>
        <v>0</v>
      </c>
      <c r="J320" s="112">
        <f t="shared" si="560"/>
        <v>0</v>
      </c>
      <c r="K320" s="112">
        <f t="shared" si="561"/>
        <v>0</v>
      </c>
      <c r="L320" s="112">
        <f t="shared" si="562"/>
        <v>0</v>
      </c>
      <c r="M320" s="112">
        <f t="shared" si="563"/>
        <v>0</v>
      </c>
      <c r="N320" s="60"/>
      <c r="O320" s="61"/>
      <c r="P320" s="61"/>
      <c r="Q320" s="61"/>
      <c r="R320" s="61"/>
      <c r="S320" s="7"/>
      <c r="T320" s="67">
        <f t="shared" si="525"/>
        <v>1</v>
      </c>
      <c r="U320" s="76" t="str">
        <f t="shared" si="526"/>
        <v/>
      </c>
      <c r="V320" s="76" t="str">
        <f t="shared" si="527"/>
        <v/>
      </c>
      <c r="W320" s="76" t="str">
        <f t="shared" si="528"/>
        <v/>
      </c>
      <c r="X320" s="76" t="str">
        <f t="shared" si="529"/>
        <v/>
      </c>
      <c r="Y320" s="76" t="str">
        <f t="shared" si="530"/>
        <v/>
      </c>
      <c r="Z320" s="76" t="str">
        <f t="shared" si="531"/>
        <v/>
      </c>
      <c r="AA320" s="131" t="b">
        <f t="shared" si="469"/>
        <v>0</v>
      </c>
      <c r="AB320" s="131" t="b">
        <f t="shared" si="470"/>
        <v>0</v>
      </c>
      <c r="AC320" s="131" t="b">
        <f t="shared" si="471"/>
        <v>0</v>
      </c>
      <c r="AD320" s="131" t="b">
        <f t="shared" si="472"/>
        <v>0</v>
      </c>
      <c r="AE320" s="131" t="b">
        <f t="shared" si="473"/>
        <v>0</v>
      </c>
      <c r="AF320" s="131" t="b">
        <f t="shared" si="474"/>
        <v>0</v>
      </c>
      <c r="AG320" s="131">
        <f t="shared" si="547"/>
        <v>0</v>
      </c>
      <c r="AH320" s="131">
        <f t="shared" si="553"/>
        <v>1</v>
      </c>
      <c r="AI320" s="13">
        <f t="shared" si="475"/>
        <v>0</v>
      </c>
      <c r="AJ320" s="11">
        <f t="shared" si="532"/>
        <v>0</v>
      </c>
      <c r="AK320" s="67">
        <f t="shared" si="533"/>
        <v>1</v>
      </c>
      <c r="AL320" s="118" t="str">
        <f t="shared" si="534"/>
        <v/>
      </c>
      <c r="AM320" s="118" t="str">
        <f t="shared" si="535"/>
        <v/>
      </c>
      <c r="AN320" s="118" t="str">
        <f t="shared" si="536"/>
        <v/>
      </c>
      <c r="AO320" s="118" t="str">
        <f t="shared" si="537"/>
        <v/>
      </c>
      <c r="AP320" s="118" t="str">
        <f t="shared" si="538"/>
        <v/>
      </c>
      <c r="AQ320" s="118" t="str">
        <f t="shared" si="539"/>
        <v/>
      </c>
      <c r="AR320" s="118" t="str">
        <f t="shared" si="540"/>
        <v/>
      </c>
      <c r="AS320" s="60" t="b">
        <f t="shared" si="476"/>
        <v>0</v>
      </c>
      <c r="AT320" s="60" t="b">
        <f t="shared" si="477"/>
        <v>0</v>
      </c>
      <c r="AU320" s="60" t="b">
        <f t="shared" si="478"/>
        <v>0</v>
      </c>
      <c r="AV320" s="60" t="b">
        <f t="shared" si="479"/>
        <v>0</v>
      </c>
      <c r="AW320" s="60" t="b">
        <f t="shared" si="480"/>
        <v>0</v>
      </c>
      <c r="AX320" s="60" t="b">
        <f t="shared" si="481"/>
        <v>0</v>
      </c>
      <c r="AY320" s="60" t="b">
        <f t="shared" si="482"/>
        <v>0</v>
      </c>
      <c r="AZ320" s="131">
        <f t="shared" si="548"/>
        <v>0</v>
      </c>
      <c r="BA320" s="131">
        <f t="shared" si="554"/>
        <v>1</v>
      </c>
      <c r="BB320" s="13">
        <f t="shared" si="541"/>
        <v>0</v>
      </c>
      <c r="BC320" s="11">
        <f t="shared" si="483"/>
        <v>0</v>
      </c>
      <c r="BD320" s="67">
        <f t="shared" si="542"/>
        <v>1</v>
      </c>
      <c r="BE320" s="76" t="str">
        <f t="shared" si="484"/>
        <v/>
      </c>
      <c r="BF320" s="76" t="str">
        <f t="shared" si="485"/>
        <v/>
      </c>
      <c r="BG320" s="76" t="str">
        <f t="shared" si="486"/>
        <v/>
      </c>
      <c r="BH320" s="76" t="str">
        <f t="shared" si="487"/>
        <v/>
      </c>
      <c r="BI320" s="76" t="str">
        <f t="shared" si="488"/>
        <v/>
      </c>
      <c r="BJ320" s="76" t="str">
        <f t="shared" si="489"/>
        <v/>
      </c>
      <c r="BK320" s="131" t="b">
        <f t="shared" si="490"/>
        <v>0</v>
      </c>
      <c r="BL320" s="131" t="b">
        <f t="shared" si="491"/>
        <v>0</v>
      </c>
      <c r="BM320" s="131" t="b">
        <f t="shared" si="492"/>
        <v>0</v>
      </c>
      <c r="BN320" s="131" t="b">
        <f t="shared" si="493"/>
        <v>0</v>
      </c>
      <c r="BO320" s="131" t="b">
        <f t="shared" si="494"/>
        <v>0</v>
      </c>
      <c r="BP320" s="131" t="b">
        <f t="shared" si="495"/>
        <v>0</v>
      </c>
      <c r="BQ320" s="131">
        <f t="shared" si="549"/>
        <v>0</v>
      </c>
      <c r="BR320" s="131">
        <f t="shared" si="555"/>
        <v>1</v>
      </c>
      <c r="BS320" s="92">
        <f t="shared" si="550"/>
        <v>0</v>
      </c>
      <c r="BT320" s="13">
        <f t="shared" si="496"/>
        <v>0</v>
      </c>
      <c r="BU320" s="11">
        <f t="shared" si="543"/>
        <v>0</v>
      </c>
      <c r="BV320" s="67">
        <f t="shared" si="544"/>
        <v>1</v>
      </c>
      <c r="BW320" s="118" t="str">
        <f t="shared" si="497"/>
        <v/>
      </c>
      <c r="BX320" s="118" t="str">
        <f t="shared" si="498"/>
        <v/>
      </c>
      <c r="BY320" s="118" t="str">
        <f t="shared" si="499"/>
        <v/>
      </c>
      <c r="BZ320" s="118" t="str">
        <f t="shared" si="500"/>
        <v/>
      </c>
      <c r="CA320" s="118" t="str">
        <f t="shared" si="501"/>
        <v/>
      </c>
      <c r="CB320" s="118" t="str">
        <f t="shared" si="502"/>
        <v/>
      </c>
      <c r="CC320" s="118" t="str">
        <f t="shared" si="503"/>
        <v/>
      </c>
      <c r="CD320" s="60" t="b">
        <f t="shared" si="504"/>
        <v>0</v>
      </c>
      <c r="CE320" s="60" t="b">
        <f t="shared" si="505"/>
        <v>0</v>
      </c>
      <c r="CF320" s="60" t="b">
        <f t="shared" si="506"/>
        <v>0</v>
      </c>
      <c r="CG320" s="60" t="b">
        <f t="shared" si="507"/>
        <v>0</v>
      </c>
      <c r="CH320" s="60" t="b">
        <f t="shared" si="508"/>
        <v>0</v>
      </c>
      <c r="CI320" s="60" t="b">
        <f t="shared" si="509"/>
        <v>0</v>
      </c>
      <c r="CJ320" s="60" t="b">
        <f t="shared" si="510"/>
        <v>0</v>
      </c>
      <c r="CK320" s="131">
        <f t="shared" si="551"/>
        <v>0</v>
      </c>
      <c r="CL320" s="131">
        <f t="shared" si="556"/>
        <v>1</v>
      </c>
      <c r="CM320" s="92">
        <f t="shared" si="552"/>
        <v>0</v>
      </c>
      <c r="CN320" s="13">
        <f t="shared" si="545"/>
        <v>0</v>
      </c>
      <c r="CO320" s="11">
        <f t="shared" si="511"/>
        <v>0</v>
      </c>
      <c r="CP320" s="13">
        <f t="shared" si="546"/>
        <v>0</v>
      </c>
      <c r="CQ320" s="11">
        <f t="shared" si="465"/>
        <v>0</v>
      </c>
      <c r="CR320" s="57">
        <f t="shared" si="466"/>
        <v>0</v>
      </c>
      <c r="CS320" s="57">
        <f t="shared" si="467"/>
        <v>0</v>
      </c>
      <c r="CT320" s="57">
        <f t="shared" si="564"/>
        <v>0</v>
      </c>
      <c r="CU320" s="24" t="str">
        <f t="shared" si="512"/>
        <v/>
      </c>
      <c r="CV320" s="24" t="str">
        <f t="shared" si="513"/>
        <v/>
      </c>
      <c r="CW320" s="24" t="str">
        <f t="shared" si="514"/>
        <v/>
      </c>
      <c r="CX320" s="24" t="str">
        <f t="shared" si="515"/>
        <v/>
      </c>
      <c r="CY320" s="24" t="str">
        <f t="shared" si="516"/>
        <v/>
      </c>
      <c r="CZ320" s="24" t="str">
        <f t="shared" si="517"/>
        <v/>
      </c>
      <c r="DA320" s="24" t="str">
        <f t="shared" si="518"/>
        <v/>
      </c>
      <c r="DB320" s="24" t="str">
        <f t="shared" si="519"/>
        <v/>
      </c>
      <c r="DC320" s="24" t="str">
        <f t="shared" si="520"/>
        <v/>
      </c>
      <c r="DD320" s="24" t="str">
        <f t="shared" si="521"/>
        <v/>
      </c>
      <c r="DE320" s="24" t="str">
        <f t="shared" si="522"/>
        <v/>
      </c>
      <c r="DF320" s="24" t="str">
        <f t="shared" si="523"/>
        <v/>
      </c>
      <c r="DG320" s="24" t="str">
        <f t="shared" si="524"/>
        <v/>
      </c>
      <c r="EA320" s="7"/>
    </row>
    <row r="321" spans="2:131" x14ac:dyDescent="0.2">
      <c r="B321" s="61" t="str">
        <f t="shared" si="462"/>
        <v/>
      </c>
      <c r="C321" s="7" t="str">
        <f t="shared" si="557"/>
        <v/>
      </c>
      <c r="D321" s="60">
        <f t="shared" si="463"/>
        <v>0</v>
      </c>
      <c r="E321" s="7" t="str">
        <f t="shared" si="464"/>
        <v/>
      </c>
      <c r="F321" s="72" t="str">
        <f t="shared" si="460"/>
        <v/>
      </c>
      <c r="G321" s="108" t="str">
        <f t="shared" si="461"/>
        <v/>
      </c>
      <c r="H321" s="112">
        <f t="shared" si="558"/>
        <v>0</v>
      </c>
      <c r="I321" s="112">
        <f t="shared" si="559"/>
        <v>0</v>
      </c>
      <c r="J321" s="112">
        <f t="shared" si="560"/>
        <v>0</v>
      </c>
      <c r="K321" s="112">
        <f t="shared" si="561"/>
        <v>0</v>
      </c>
      <c r="L321" s="112">
        <f t="shared" si="562"/>
        <v>0</v>
      </c>
      <c r="M321" s="112">
        <f t="shared" si="563"/>
        <v>0</v>
      </c>
      <c r="N321" s="60"/>
      <c r="O321" s="61"/>
      <c r="P321" s="61"/>
      <c r="Q321" s="61"/>
      <c r="R321" s="61"/>
      <c r="S321" s="7"/>
      <c r="T321" s="67">
        <f t="shared" si="525"/>
        <v>1</v>
      </c>
      <c r="U321" s="76" t="str">
        <f t="shared" si="526"/>
        <v/>
      </c>
      <c r="V321" s="76" t="str">
        <f t="shared" si="527"/>
        <v/>
      </c>
      <c r="W321" s="76" t="str">
        <f t="shared" si="528"/>
        <v/>
      </c>
      <c r="X321" s="76" t="str">
        <f t="shared" si="529"/>
        <v/>
      </c>
      <c r="Y321" s="76" t="str">
        <f t="shared" si="530"/>
        <v/>
      </c>
      <c r="Z321" s="76" t="str">
        <f t="shared" si="531"/>
        <v/>
      </c>
      <c r="AA321" s="131" t="b">
        <f t="shared" si="469"/>
        <v>0</v>
      </c>
      <c r="AB321" s="131" t="b">
        <f t="shared" si="470"/>
        <v>0</v>
      </c>
      <c r="AC321" s="131" t="b">
        <f t="shared" si="471"/>
        <v>0</v>
      </c>
      <c r="AD321" s="131" t="b">
        <f t="shared" si="472"/>
        <v>0</v>
      </c>
      <c r="AE321" s="131" t="b">
        <f t="shared" si="473"/>
        <v>0</v>
      </c>
      <c r="AF321" s="131" t="b">
        <f t="shared" si="474"/>
        <v>0</v>
      </c>
      <c r="AG321" s="131">
        <f t="shared" si="547"/>
        <v>0</v>
      </c>
      <c r="AH321" s="131">
        <f t="shared" si="553"/>
        <v>1</v>
      </c>
      <c r="AI321" s="13">
        <f t="shared" si="475"/>
        <v>0</v>
      </c>
      <c r="AJ321" s="11">
        <f t="shared" si="532"/>
        <v>0</v>
      </c>
      <c r="AK321" s="67">
        <f t="shared" si="533"/>
        <v>1</v>
      </c>
      <c r="AL321" s="118" t="str">
        <f t="shared" si="534"/>
        <v/>
      </c>
      <c r="AM321" s="118" t="str">
        <f t="shared" si="535"/>
        <v/>
      </c>
      <c r="AN321" s="118" t="str">
        <f t="shared" si="536"/>
        <v/>
      </c>
      <c r="AO321" s="118" t="str">
        <f t="shared" si="537"/>
        <v/>
      </c>
      <c r="AP321" s="118" t="str">
        <f t="shared" si="538"/>
        <v/>
      </c>
      <c r="AQ321" s="118" t="str">
        <f t="shared" si="539"/>
        <v/>
      </c>
      <c r="AR321" s="118" t="str">
        <f t="shared" si="540"/>
        <v/>
      </c>
      <c r="AS321" s="60" t="b">
        <f t="shared" si="476"/>
        <v>0</v>
      </c>
      <c r="AT321" s="60" t="b">
        <f t="shared" si="477"/>
        <v>0</v>
      </c>
      <c r="AU321" s="60" t="b">
        <f t="shared" si="478"/>
        <v>0</v>
      </c>
      <c r="AV321" s="60" t="b">
        <f t="shared" si="479"/>
        <v>0</v>
      </c>
      <c r="AW321" s="60" t="b">
        <f t="shared" si="480"/>
        <v>0</v>
      </c>
      <c r="AX321" s="60" t="b">
        <f t="shared" si="481"/>
        <v>0</v>
      </c>
      <c r="AY321" s="60" t="b">
        <f t="shared" si="482"/>
        <v>0</v>
      </c>
      <c r="AZ321" s="131">
        <f t="shared" si="548"/>
        <v>0</v>
      </c>
      <c r="BA321" s="131">
        <f t="shared" si="554"/>
        <v>1</v>
      </c>
      <c r="BB321" s="13">
        <f t="shared" si="541"/>
        <v>0</v>
      </c>
      <c r="BC321" s="11">
        <f t="shared" si="483"/>
        <v>0</v>
      </c>
      <c r="BD321" s="67">
        <f t="shared" si="542"/>
        <v>1</v>
      </c>
      <c r="BE321" s="76" t="str">
        <f t="shared" si="484"/>
        <v/>
      </c>
      <c r="BF321" s="76" t="str">
        <f t="shared" si="485"/>
        <v/>
      </c>
      <c r="BG321" s="76" t="str">
        <f t="shared" si="486"/>
        <v/>
      </c>
      <c r="BH321" s="76" t="str">
        <f t="shared" si="487"/>
        <v/>
      </c>
      <c r="BI321" s="76" t="str">
        <f t="shared" si="488"/>
        <v/>
      </c>
      <c r="BJ321" s="76" t="str">
        <f t="shared" si="489"/>
        <v/>
      </c>
      <c r="BK321" s="131" t="b">
        <f t="shared" si="490"/>
        <v>0</v>
      </c>
      <c r="BL321" s="131" t="b">
        <f t="shared" si="491"/>
        <v>0</v>
      </c>
      <c r="BM321" s="131" t="b">
        <f t="shared" si="492"/>
        <v>0</v>
      </c>
      <c r="BN321" s="131" t="b">
        <f t="shared" si="493"/>
        <v>0</v>
      </c>
      <c r="BO321" s="131" t="b">
        <f t="shared" si="494"/>
        <v>0</v>
      </c>
      <c r="BP321" s="131" t="b">
        <f t="shared" si="495"/>
        <v>0</v>
      </c>
      <c r="BQ321" s="131">
        <f t="shared" si="549"/>
        <v>0</v>
      </c>
      <c r="BR321" s="131">
        <f t="shared" si="555"/>
        <v>1</v>
      </c>
      <c r="BS321" s="92">
        <f t="shared" si="550"/>
        <v>0</v>
      </c>
      <c r="BT321" s="13">
        <f t="shared" si="496"/>
        <v>0</v>
      </c>
      <c r="BU321" s="11">
        <f t="shared" si="543"/>
        <v>0</v>
      </c>
      <c r="BV321" s="67">
        <f t="shared" si="544"/>
        <v>1</v>
      </c>
      <c r="BW321" s="118" t="str">
        <f t="shared" si="497"/>
        <v/>
      </c>
      <c r="BX321" s="118" t="str">
        <f t="shared" si="498"/>
        <v/>
      </c>
      <c r="BY321" s="118" t="str">
        <f t="shared" si="499"/>
        <v/>
      </c>
      <c r="BZ321" s="118" t="str">
        <f t="shared" si="500"/>
        <v/>
      </c>
      <c r="CA321" s="118" t="str">
        <f t="shared" si="501"/>
        <v/>
      </c>
      <c r="CB321" s="118" t="str">
        <f t="shared" si="502"/>
        <v/>
      </c>
      <c r="CC321" s="118" t="str">
        <f t="shared" si="503"/>
        <v/>
      </c>
      <c r="CD321" s="60" t="b">
        <f t="shared" si="504"/>
        <v>0</v>
      </c>
      <c r="CE321" s="60" t="b">
        <f t="shared" si="505"/>
        <v>0</v>
      </c>
      <c r="CF321" s="60" t="b">
        <f t="shared" si="506"/>
        <v>0</v>
      </c>
      <c r="CG321" s="60" t="b">
        <f t="shared" si="507"/>
        <v>0</v>
      </c>
      <c r="CH321" s="60" t="b">
        <f t="shared" si="508"/>
        <v>0</v>
      </c>
      <c r="CI321" s="60" t="b">
        <f t="shared" si="509"/>
        <v>0</v>
      </c>
      <c r="CJ321" s="60" t="b">
        <f t="shared" si="510"/>
        <v>0</v>
      </c>
      <c r="CK321" s="131">
        <f t="shared" si="551"/>
        <v>0</v>
      </c>
      <c r="CL321" s="131">
        <f t="shared" si="556"/>
        <v>1</v>
      </c>
      <c r="CM321" s="92">
        <f t="shared" si="552"/>
        <v>0</v>
      </c>
      <c r="CN321" s="13">
        <f t="shared" si="545"/>
        <v>0</v>
      </c>
      <c r="CO321" s="11">
        <f t="shared" si="511"/>
        <v>0</v>
      </c>
      <c r="CP321" s="13">
        <f t="shared" si="546"/>
        <v>0</v>
      </c>
      <c r="CQ321" s="11">
        <f t="shared" si="465"/>
        <v>0</v>
      </c>
      <c r="CR321" s="57">
        <f t="shared" si="466"/>
        <v>0</v>
      </c>
      <c r="CS321" s="57">
        <f t="shared" si="467"/>
        <v>0</v>
      </c>
      <c r="CT321" s="57">
        <f t="shared" si="564"/>
        <v>0</v>
      </c>
      <c r="CU321" s="24" t="str">
        <f t="shared" si="512"/>
        <v/>
      </c>
      <c r="CV321" s="24" t="str">
        <f t="shared" si="513"/>
        <v/>
      </c>
      <c r="CW321" s="24" t="str">
        <f t="shared" si="514"/>
        <v/>
      </c>
      <c r="CX321" s="24" t="str">
        <f t="shared" si="515"/>
        <v/>
      </c>
      <c r="CY321" s="24" t="str">
        <f t="shared" si="516"/>
        <v/>
      </c>
      <c r="CZ321" s="24" t="str">
        <f t="shared" si="517"/>
        <v/>
      </c>
      <c r="DA321" s="24" t="str">
        <f t="shared" si="518"/>
        <v/>
      </c>
      <c r="DB321" s="24" t="str">
        <f t="shared" si="519"/>
        <v/>
      </c>
      <c r="DC321" s="24" t="str">
        <f t="shared" si="520"/>
        <v/>
      </c>
      <c r="DD321" s="24" t="str">
        <f t="shared" si="521"/>
        <v/>
      </c>
      <c r="DE321" s="24" t="str">
        <f t="shared" si="522"/>
        <v/>
      </c>
      <c r="DF321" s="24" t="str">
        <f t="shared" si="523"/>
        <v/>
      </c>
      <c r="DG321" s="24" t="str">
        <f t="shared" si="524"/>
        <v/>
      </c>
      <c r="EA321" s="7"/>
    </row>
    <row r="322" spans="2:131" x14ac:dyDescent="0.2">
      <c r="B322" s="61" t="str">
        <f t="shared" si="462"/>
        <v/>
      </c>
      <c r="C322" s="7" t="str">
        <f t="shared" si="557"/>
        <v/>
      </c>
      <c r="D322" s="60">
        <f t="shared" si="463"/>
        <v>0</v>
      </c>
      <c r="E322" s="7" t="str">
        <f t="shared" si="464"/>
        <v/>
      </c>
      <c r="F322" s="72" t="str">
        <f t="shared" si="460"/>
        <v/>
      </c>
      <c r="G322" s="108" t="str">
        <f t="shared" si="461"/>
        <v/>
      </c>
      <c r="H322" s="112">
        <f t="shared" si="558"/>
        <v>0</v>
      </c>
      <c r="I322" s="112">
        <f t="shared" si="559"/>
        <v>0</v>
      </c>
      <c r="J322" s="112">
        <f t="shared" si="560"/>
        <v>0</v>
      </c>
      <c r="K322" s="112">
        <f t="shared" si="561"/>
        <v>0</v>
      </c>
      <c r="L322" s="112">
        <f t="shared" si="562"/>
        <v>0</v>
      </c>
      <c r="M322" s="112">
        <f t="shared" si="563"/>
        <v>0</v>
      </c>
      <c r="N322" s="60"/>
      <c r="O322" s="61"/>
      <c r="P322" s="61"/>
      <c r="Q322" s="61"/>
      <c r="R322" s="61"/>
      <c r="S322" s="7"/>
      <c r="T322" s="67">
        <f t="shared" si="525"/>
        <v>1</v>
      </c>
      <c r="U322" s="76" t="str">
        <f t="shared" si="526"/>
        <v/>
      </c>
      <c r="V322" s="76" t="str">
        <f t="shared" si="527"/>
        <v/>
      </c>
      <c r="W322" s="76" t="str">
        <f t="shared" si="528"/>
        <v/>
      </c>
      <c r="X322" s="76" t="str">
        <f t="shared" si="529"/>
        <v/>
      </c>
      <c r="Y322" s="76" t="str">
        <f t="shared" si="530"/>
        <v/>
      </c>
      <c r="Z322" s="76" t="str">
        <f t="shared" si="531"/>
        <v/>
      </c>
      <c r="AA322" s="131" t="b">
        <f t="shared" si="469"/>
        <v>0</v>
      </c>
      <c r="AB322" s="131" t="b">
        <f t="shared" si="470"/>
        <v>0</v>
      </c>
      <c r="AC322" s="131" t="b">
        <f t="shared" si="471"/>
        <v>0</v>
      </c>
      <c r="AD322" s="131" t="b">
        <f t="shared" si="472"/>
        <v>0</v>
      </c>
      <c r="AE322" s="131" t="b">
        <f t="shared" si="473"/>
        <v>0</v>
      </c>
      <c r="AF322" s="131" t="b">
        <f t="shared" si="474"/>
        <v>0</v>
      </c>
      <c r="AG322" s="131">
        <f t="shared" si="547"/>
        <v>0</v>
      </c>
      <c r="AH322" s="131">
        <f t="shared" si="553"/>
        <v>1</v>
      </c>
      <c r="AI322" s="13">
        <f t="shared" si="475"/>
        <v>0</v>
      </c>
      <c r="AJ322" s="11">
        <f t="shared" si="532"/>
        <v>0</v>
      </c>
      <c r="AK322" s="67">
        <f t="shared" si="533"/>
        <v>1</v>
      </c>
      <c r="AL322" s="118" t="str">
        <f t="shared" si="534"/>
        <v/>
      </c>
      <c r="AM322" s="118" t="str">
        <f t="shared" si="535"/>
        <v/>
      </c>
      <c r="AN322" s="118" t="str">
        <f t="shared" si="536"/>
        <v/>
      </c>
      <c r="AO322" s="118" t="str">
        <f t="shared" si="537"/>
        <v/>
      </c>
      <c r="AP322" s="118" t="str">
        <f t="shared" si="538"/>
        <v/>
      </c>
      <c r="AQ322" s="118" t="str">
        <f t="shared" si="539"/>
        <v/>
      </c>
      <c r="AR322" s="118" t="str">
        <f t="shared" si="540"/>
        <v/>
      </c>
      <c r="AS322" s="60" t="b">
        <f t="shared" si="476"/>
        <v>0</v>
      </c>
      <c r="AT322" s="60" t="b">
        <f t="shared" si="477"/>
        <v>0</v>
      </c>
      <c r="AU322" s="60" t="b">
        <f t="shared" si="478"/>
        <v>0</v>
      </c>
      <c r="AV322" s="60" t="b">
        <f t="shared" si="479"/>
        <v>0</v>
      </c>
      <c r="AW322" s="60" t="b">
        <f t="shared" si="480"/>
        <v>0</v>
      </c>
      <c r="AX322" s="60" t="b">
        <f t="shared" si="481"/>
        <v>0</v>
      </c>
      <c r="AY322" s="60" t="b">
        <f t="shared" si="482"/>
        <v>0</v>
      </c>
      <c r="AZ322" s="131">
        <f t="shared" si="548"/>
        <v>0</v>
      </c>
      <c r="BA322" s="131">
        <f t="shared" si="554"/>
        <v>1</v>
      </c>
      <c r="BB322" s="13">
        <f t="shared" si="541"/>
        <v>0</v>
      </c>
      <c r="BC322" s="11">
        <f t="shared" si="483"/>
        <v>0</v>
      </c>
      <c r="BD322" s="67">
        <f t="shared" si="542"/>
        <v>1</v>
      </c>
      <c r="BE322" s="76" t="str">
        <f t="shared" si="484"/>
        <v/>
      </c>
      <c r="BF322" s="76" t="str">
        <f t="shared" si="485"/>
        <v/>
      </c>
      <c r="BG322" s="76" t="str">
        <f t="shared" si="486"/>
        <v/>
      </c>
      <c r="BH322" s="76" t="str">
        <f t="shared" si="487"/>
        <v/>
      </c>
      <c r="BI322" s="76" t="str">
        <f t="shared" si="488"/>
        <v/>
      </c>
      <c r="BJ322" s="76" t="str">
        <f t="shared" si="489"/>
        <v/>
      </c>
      <c r="BK322" s="131" t="b">
        <f t="shared" si="490"/>
        <v>0</v>
      </c>
      <c r="BL322" s="131" t="b">
        <f t="shared" si="491"/>
        <v>0</v>
      </c>
      <c r="BM322" s="131" t="b">
        <f t="shared" si="492"/>
        <v>0</v>
      </c>
      <c r="BN322" s="131" t="b">
        <f t="shared" si="493"/>
        <v>0</v>
      </c>
      <c r="BO322" s="131" t="b">
        <f t="shared" si="494"/>
        <v>0</v>
      </c>
      <c r="BP322" s="131" t="b">
        <f t="shared" si="495"/>
        <v>0</v>
      </c>
      <c r="BQ322" s="131">
        <f t="shared" si="549"/>
        <v>0</v>
      </c>
      <c r="BR322" s="131">
        <f t="shared" si="555"/>
        <v>1</v>
      </c>
      <c r="BS322" s="92">
        <f t="shared" si="550"/>
        <v>0</v>
      </c>
      <c r="BT322" s="13">
        <f t="shared" si="496"/>
        <v>0</v>
      </c>
      <c r="BU322" s="11">
        <f t="shared" si="543"/>
        <v>0</v>
      </c>
      <c r="BV322" s="67">
        <f t="shared" si="544"/>
        <v>1</v>
      </c>
      <c r="BW322" s="118" t="str">
        <f t="shared" si="497"/>
        <v/>
      </c>
      <c r="BX322" s="118" t="str">
        <f t="shared" si="498"/>
        <v/>
      </c>
      <c r="BY322" s="118" t="str">
        <f t="shared" si="499"/>
        <v/>
      </c>
      <c r="BZ322" s="118" t="str">
        <f t="shared" si="500"/>
        <v/>
      </c>
      <c r="CA322" s="118" t="str">
        <f t="shared" si="501"/>
        <v/>
      </c>
      <c r="CB322" s="118" t="str">
        <f t="shared" si="502"/>
        <v/>
      </c>
      <c r="CC322" s="118" t="str">
        <f t="shared" si="503"/>
        <v/>
      </c>
      <c r="CD322" s="60" t="b">
        <f t="shared" si="504"/>
        <v>0</v>
      </c>
      <c r="CE322" s="60" t="b">
        <f t="shared" si="505"/>
        <v>0</v>
      </c>
      <c r="CF322" s="60" t="b">
        <f t="shared" si="506"/>
        <v>0</v>
      </c>
      <c r="CG322" s="60" t="b">
        <f t="shared" si="507"/>
        <v>0</v>
      </c>
      <c r="CH322" s="60" t="b">
        <f t="shared" si="508"/>
        <v>0</v>
      </c>
      <c r="CI322" s="60" t="b">
        <f t="shared" si="509"/>
        <v>0</v>
      </c>
      <c r="CJ322" s="60" t="b">
        <f t="shared" si="510"/>
        <v>0</v>
      </c>
      <c r="CK322" s="131">
        <f t="shared" si="551"/>
        <v>0</v>
      </c>
      <c r="CL322" s="131">
        <f t="shared" si="556"/>
        <v>1</v>
      </c>
      <c r="CM322" s="92">
        <f t="shared" si="552"/>
        <v>0</v>
      </c>
      <c r="CN322" s="13">
        <f t="shared" si="545"/>
        <v>0</v>
      </c>
      <c r="CO322" s="11">
        <f t="shared" si="511"/>
        <v>0</v>
      </c>
      <c r="CP322" s="13">
        <f t="shared" si="546"/>
        <v>0</v>
      </c>
      <c r="CQ322" s="11">
        <f t="shared" si="465"/>
        <v>0</v>
      </c>
      <c r="CR322" s="57">
        <f t="shared" si="466"/>
        <v>0</v>
      </c>
      <c r="CS322" s="57">
        <f t="shared" si="467"/>
        <v>0</v>
      </c>
      <c r="CT322" s="57">
        <f t="shared" si="564"/>
        <v>0</v>
      </c>
      <c r="CU322" s="24" t="str">
        <f t="shared" si="512"/>
        <v/>
      </c>
      <c r="CV322" s="24" t="str">
        <f t="shared" si="513"/>
        <v/>
      </c>
      <c r="CW322" s="24" t="str">
        <f t="shared" si="514"/>
        <v/>
      </c>
      <c r="CX322" s="24" t="str">
        <f t="shared" si="515"/>
        <v/>
      </c>
      <c r="CY322" s="24" t="str">
        <f t="shared" si="516"/>
        <v/>
      </c>
      <c r="CZ322" s="24" t="str">
        <f t="shared" si="517"/>
        <v/>
      </c>
      <c r="DA322" s="24" t="str">
        <f t="shared" si="518"/>
        <v/>
      </c>
      <c r="DB322" s="24" t="str">
        <f t="shared" si="519"/>
        <v/>
      </c>
      <c r="DC322" s="24" t="str">
        <f t="shared" si="520"/>
        <v/>
      </c>
      <c r="DD322" s="24" t="str">
        <f t="shared" si="521"/>
        <v/>
      </c>
      <c r="DE322" s="24" t="str">
        <f t="shared" si="522"/>
        <v/>
      </c>
      <c r="DF322" s="24" t="str">
        <f t="shared" si="523"/>
        <v/>
      </c>
      <c r="DG322" s="24" t="str">
        <f t="shared" si="524"/>
        <v/>
      </c>
      <c r="EA322" s="7"/>
    </row>
    <row r="323" spans="2:131" x14ac:dyDescent="0.2">
      <c r="B323" s="61" t="str">
        <f t="shared" si="462"/>
        <v/>
      </c>
      <c r="C323" s="7" t="str">
        <f t="shared" si="557"/>
        <v/>
      </c>
      <c r="D323" s="60">
        <f t="shared" si="463"/>
        <v>0</v>
      </c>
      <c r="E323" s="7" t="str">
        <f t="shared" si="464"/>
        <v/>
      </c>
      <c r="F323" s="72" t="str">
        <f t="shared" si="460"/>
        <v/>
      </c>
      <c r="G323" s="108" t="str">
        <f t="shared" si="461"/>
        <v/>
      </c>
      <c r="H323" s="112">
        <f t="shared" si="558"/>
        <v>0</v>
      </c>
      <c r="I323" s="112">
        <f t="shared" si="559"/>
        <v>0</v>
      </c>
      <c r="J323" s="112">
        <f t="shared" si="560"/>
        <v>0</v>
      </c>
      <c r="K323" s="112">
        <f t="shared" si="561"/>
        <v>0</v>
      </c>
      <c r="L323" s="112">
        <f t="shared" si="562"/>
        <v>0</v>
      </c>
      <c r="M323" s="112">
        <f t="shared" si="563"/>
        <v>0</v>
      </c>
      <c r="N323" s="60"/>
      <c r="O323" s="61"/>
      <c r="P323" s="61"/>
      <c r="Q323" s="61"/>
      <c r="R323" s="61"/>
      <c r="S323" s="7"/>
      <c r="T323" s="67">
        <f t="shared" si="525"/>
        <v>1</v>
      </c>
      <c r="U323" s="76" t="str">
        <f t="shared" si="526"/>
        <v/>
      </c>
      <c r="V323" s="76" t="str">
        <f t="shared" si="527"/>
        <v/>
      </c>
      <c r="W323" s="76" t="str">
        <f t="shared" si="528"/>
        <v/>
      </c>
      <c r="X323" s="76" t="str">
        <f t="shared" si="529"/>
        <v/>
      </c>
      <c r="Y323" s="76" t="str">
        <f t="shared" si="530"/>
        <v/>
      </c>
      <c r="Z323" s="76" t="str">
        <f t="shared" si="531"/>
        <v/>
      </c>
      <c r="AA323" s="131" t="b">
        <f t="shared" si="469"/>
        <v>0</v>
      </c>
      <c r="AB323" s="131" t="b">
        <f t="shared" si="470"/>
        <v>0</v>
      </c>
      <c r="AC323" s="131" t="b">
        <f t="shared" si="471"/>
        <v>0</v>
      </c>
      <c r="AD323" s="131" t="b">
        <f t="shared" si="472"/>
        <v>0</v>
      </c>
      <c r="AE323" s="131" t="b">
        <f t="shared" si="473"/>
        <v>0</v>
      </c>
      <c r="AF323" s="131" t="b">
        <f t="shared" si="474"/>
        <v>0</v>
      </c>
      <c r="AG323" s="131">
        <f t="shared" si="547"/>
        <v>0</v>
      </c>
      <c r="AH323" s="131">
        <f t="shared" si="553"/>
        <v>1</v>
      </c>
      <c r="AI323" s="13">
        <f t="shared" si="475"/>
        <v>0</v>
      </c>
      <c r="AJ323" s="11">
        <f t="shared" si="532"/>
        <v>0</v>
      </c>
      <c r="AK323" s="67">
        <f t="shared" si="533"/>
        <v>1</v>
      </c>
      <c r="AL323" s="118" t="str">
        <f t="shared" si="534"/>
        <v/>
      </c>
      <c r="AM323" s="118" t="str">
        <f t="shared" si="535"/>
        <v/>
      </c>
      <c r="AN323" s="118" t="str">
        <f t="shared" si="536"/>
        <v/>
      </c>
      <c r="AO323" s="118" t="str">
        <f t="shared" si="537"/>
        <v/>
      </c>
      <c r="AP323" s="118" t="str">
        <f t="shared" si="538"/>
        <v/>
      </c>
      <c r="AQ323" s="118" t="str">
        <f t="shared" si="539"/>
        <v/>
      </c>
      <c r="AR323" s="118" t="str">
        <f t="shared" si="540"/>
        <v/>
      </c>
      <c r="AS323" s="60" t="b">
        <f t="shared" si="476"/>
        <v>0</v>
      </c>
      <c r="AT323" s="60" t="b">
        <f t="shared" si="477"/>
        <v>0</v>
      </c>
      <c r="AU323" s="60" t="b">
        <f t="shared" si="478"/>
        <v>0</v>
      </c>
      <c r="AV323" s="60" t="b">
        <f t="shared" si="479"/>
        <v>0</v>
      </c>
      <c r="AW323" s="60" t="b">
        <f t="shared" si="480"/>
        <v>0</v>
      </c>
      <c r="AX323" s="60" t="b">
        <f t="shared" si="481"/>
        <v>0</v>
      </c>
      <c r="AY323" s="60" t="b">
        <f t="shared" si="482"/>
        <v>0</v>
      </c>
      <c r="AZ323" s="131">
        <f t="shared" si="548"/>
        <v>0</v>
      </c>
      <c r="BA323" s="131">
        <f t="shared" si="554"/>
        <v>1</v>
      </c>
      <c r="BB323" s="13">
        <f t="shared" si="541"/>
        <v>0</v>
      </c>
      <c r="BC323" s="11">
        <f t="shared" si="483"/>
        <v>0</v>
      </c>
      <c r="BD323" s="67">
        <f t="shared" si="542"/>
        <v>1</v>
      </c>
      <c r="BE323" s="76" t="str">
        <f t="shared" si="484"/>
        <v/>
      </c>
      <c r="BF323" s="76" t="str">
        <f t="shared" si="485"/>
        <v/>
      </c>
      <c r="BG323" s="76" t="str">
        <f t="shared" si="486"/>
        <v/>
      </c>
      <c r="BH323" s="76" t="str">
        <f t="shared" si="487"/>
        <v/>
      </c>
      <c r="BI323" s="76" t="str">
        <f t="shared" si="488"/>
        <v/>
      </c>
      <c r="BJ323" s="76" t="str">
        <f t="shared" si="489"/>
        <v/>
      </c>
      <c r="BK323" s="131" t="b">
        <f t="shared" si="490"/>
        <v>0</v>
      </c>
      <c r="BL323" s="131" t="b">
        <f t="shared" si="491"/>
        <v>0</v>
      </c>
      <c r="BM323" s="131" t="b">
        <f t="shared" si="492"/>
        <v>0</v>
      </c>
      <c r="BN323" s="131" t="b">
        <f t="shared" si="493"/>
        <v>0</v>
      </c>
      <c r="BO323" s="131" t="b">
        <f t="shared" si="494"/>
        <v>0</v>
      </c>
      <c r="BP323" s="131" t="b">
        <f t="shared" si="495"/>
        <v>0</v>
      </c>
      <c r="BQ323" s="131">
        <f t="shared" si="549"/>
        <v>0</v>
      </c>
      <c r="BR323" s="131">
        <f t="shared" si="555"/>
        <v>1</v>
      </c>
      <c r="BS323" s="92">
        <f t="shared" si="550"/>
        <v>0</v>
      </c>
      <c r="BT323" s="13">
        <f t="shared" si="496"/>
        <v>0</v>
      </c>
      <c r="BU323" s="11">
        <f t="shared" si="543"/>
        <v>0</v>
      </c>
      <c r="BV323" s="67">
        <f t="shared" si="544"/>
        <v>1</v>
      </c>
      <c r="BW323" s="118" t="str">
        <f t="shared" si="497"/>
        <v/>
      </c>
      <c r="BX323" s="118" t="str">
        <f t="shared" si="498"/>
        <v/>
      </c>
      <c r="BY323" s="118" t="str">
        <f t="shared" si="499"/>
        <v/>
      </c>
      <c r="BZ323" s="118" t="str">
        <f t="shared" si="500"/>
        <v/>
      </c>
      <c r="CA323" s="118" t="str">
        <f t="shared" si="501"/>
        <v/>
      </c>
      <c r="CB323" s="118" t="str">
        <f t="shared" si="502"/>
        <v/>
      </c>
      <c r="CC323" s="118" t="str">
        <f t="shared" si="503"/>
        <v/>
      </c>
      <c r="CD323" s="60" t="b">
        <f t="shared" si="504"/>
        <v>0</v>
      </c>
      <c r="CE323" s="60" t="b">
        <f t="shared" si="505"/>
        <v>0</v>
      </c>
      <c r="CF323" s="60" t="b">
        <f t="shared" si="506"/>
        <v>0</v>
      </c>
      <c r="CG323" s="60" t="b">
        <f t="shared" si="507"/>
        <v>0</v>
      </c>
      <c r="CH323" s="60" t="b">
        <f t="shared" si="508"/>
        <v>0</v>
      </c>
      <c r="CI323" s="60" t="b">
        <f t="shared" si="509"/>
        <v>0</v>
      </c>
      <c r="CJ323" s="60" t="b">
        <f t="shared" si="510"/>
        <v>0</v>
      </c>
      <c r="CK323" s="131">
        <f t="shared" si="551"/>
        <v>0</v>
      </c>
      <c r="CL323" s="131">
        <f t="shared" si="556"/>
        <v>1</v>
      </c>
      <c r="CM323" s="92">
        <f t="shared" si="552"/>
        <v>0</v>
      </c>
      <c r="CN323" s="13">
        <f t="shared" si="545"/>
        <v>0</v>
      </c>
      <c r="CO323" s="11">
        <f t="shared" si="511"/>
        <v>0</v>
      </c>
      <c r="CP323" s="13">
        <f t="shared" si="546"/>
        <v>0</v>
      </c>
      <c r="CQ323" s="11">
        <f t="shared" si="465"/>
        <v>0</v>
      </c>
      <c r="CR323" s="57">
        <f t="shared" si="466"/>
        <v>0</v>
      </c>
      <c r="CS323" s="57">
        <f t="shared" si="467"/>
        <v>0</v>
      </c>
      <c r="CT323" s="57">
        <f t="shared" si="564"/>
        <v>0</v>
      </c>
      <c r="CU323" s="24" t="str">
        <f t="shared" si="512"/>
        <v/>
      </c>
      <c r="CV323" s="24" t="str">
        <f t="shared" si="513"/>
        <v/>
      </c>
      <c r="CW323" s="24" t="str">
        <f t="shared" si="514"/>
        <v/>
      </c>
      <c r="CX323" s="24" t="str">
        <f t="shared" si="515"/>
        <v/>
      </c>
      <c r="CY323" s="24" t="str">
        <f t="shared" si="516"/>
        <v/>
      </c>
      <c r="CZ323" s="24" t="str">
        <f t="shared" si="517"/>
        <v/>
      </c>
      <c r="DA323" s="24" t="str">
        <f t="shared" si="518"/>
        <v/>
      </c>
      <c r="DB323" s="24" t="str">
        <f t="shared" si="519"/>
        <v/>
      </c>
      <c r="DC323" s="24" t="str">
        <f t="shared" si="520"/>
        <v/>
      </c>
      <c r="DD323" s="24" t="str">
        <f t="shared" si="521"/>
        <v/>
      </c>
      <c r="DE323" s="24" t="str">
        <f t="shared" si="522"/>
        <v/>
      </c>
      <c r="DF323" s="24" t="str">
        <f t="shared" si="523"/>
        <v/>
      </c>
      <c r="DG323" s="24" t="str">
        <f t="shared" si="524"/>
        <v/>
      </c>
      <c r="EA323" s="7"/>
    </row>
    <row r="324" spans="2:131" x14ac:dyDescent="0.2">
      <c r="B324" s="61" t="str">
        <f t="shared" si="462"/>
        <v/>
      </c>
      <c r="C324" s="7" t="str">
        <f t="shared" si="557"/>
        <v/>
      </c>
      <c r="D324" s="60">
        <f t="shared" si="463"/>
        <v>0</v>
      </c>
      <c r="E324" s="7" t="str">
        <f t="shared" si="464"/>
        <v/>
      </c>
      <c r="F324" s="72" t="str">
        <f t="shared" si="460"/>
        <v/>
      </c>
      <c r="G324" s="108" t="str">
        <f t="shared" si="461"/>
        <v/>
      </c>
      <c r="H324" s="112">
        <f t="shared" si="558"/>
        <v>0</v>
      </c>
      <c r="I324" s="112">
        <f t="shared" si="559"/>
        <v>0</v>
      </c>
      <c r="J324" s="112">
        <f t="shared" si="560"/>
        <v>0</v>
      </c>
      <c r="K324" s="112">
        <f t="shared" si="561"/>
        <v>0</v>
      </c>
      <c r="L324" s="112">
        <f t="shared" si="562"/>
        <v>0</v>
      </c>
      <c r="M324" s="112">
        <f t="shared" si="563"/>
        <v>0</v>
      </c>
      <c r="N324" s="60"/>
      <c r="O324" s="61"/>
      <c r="P324" s="61"/>
      <c r="Q324" s="61"/>
      <c r="R324" s="61"/>
      <c r="S324" s="7"/>
      <c r="T324" s="67">
        <f t="shared" si="525"/>
        <v>1</v>
      </c>
      <c r="U324" s="76" t="str">
        <f t="shared" si="526"/>
        <v/>
      </c>
      <c r="V324" s="76" t="str">
        <f t="shared" si="527"/>
        <v/>
      </c>
      <c r="W324" s="76" t="str">
        <f t="shared" si="528"/>
        <v/>
      </c>
      <c r="X324" s="76" t="str">
        <f t="shared" si="529"/>
        <v/>
      </c>
      <c r="Y324" s="76" t="str">
        <f t="shared" si="530"/>
        <v/>
      </c>
      <c r="Z324" s="76" t="str">
        <f t="shared" si="531"/>
        <v/>
      </c>
      <c r="AA324" s="131" t="b">
        <f t="shared" si="469"/>
        <v>0</v>
      </c>
      <c r="AB324" s="131" t="b">
        <f t="shared" si="470"/>
        <v>0</v>
      </c>
      <c r="AC324" s="131" t="b">
        <f t="shared" si="471"/>
        <v>0</v>
      </c>
      <c r="AD324" s="131" t="b">
        <f t="shared" si="472"/>
        <v>0</v>
      </c>
      <c r="AE324" s="131" t="b">
        <f t="shared" si="473"/>
        <v>0</v>
      </c>
      <c r="AF324" s="131" t="b">
        <f t="shared" si="474"/>
        <v>0</v>
      </c>
      <c r="AG324" s="131">
        <f t="shared" si="547"/>
        <v>0</v>
      </c>
      <c r="AH324" s="131">
        <f t="shared" si="553"/>
        <v>1</v>
      </c>
      <c r="AI324" s="13">
        <f t="shared" si="475"/>
        <v>0</v>
      </c>
      <c r="AJ324" s="11">
        <f t="shared" si="532"/>
        <v>0</v>
      </c>
      <c r="AK324" s="67">
        <f t="shared" si="533"/>
        <v>1</v>
      </c>
      <c r="AL324" s="118" t="str">
        <f t="shared" si="534"/>
        <v/>
      </c>
      <c r="AM324" s="118" t="str">
        <f t="shared" si="535"/>
        <v/>
      </c>
      <c r="AN324" s="118" t="str">
        <f t="shared" si="536"/>
        <v/>
      </c>
      <c r="AO324" s="118" t="str">
        <f t="shared" si="537"/>
        <v/>
      </c>
      <c r="AP324" s="118" t="str">
        <f t="shared" si="538"/>
        <v/>
      </c>
      <c r="AQ324" s="118" t="str">
        <f t="shared" si="539"/>
        <v/>
      </c>
      <c r="AR324" s="118" t="str">
        <f t="shared" si="540"/>
        <v/>
      </c>
      <c r="AS324" s="60" t="b">
        <f t="shared" si="476"/>
        <v>0</v>
      </c>
      <c r="AT324" s="60" t="b">
        <f t="shared" si="477"/>
        <v>0</v>
      </c>
      <c r="AU324" s="60" t="b">
        <f t="shared" si="478"/>
        <v>0</v>
      </c>
      <c r="AV324" s="60" t="b">
        <f t="shared" si="479"/>
        <v>0</v>
      </c>
      <c r="AW324" s="60" t="b">
        <f t="shared" si="480"/>
        <v>0</v>
      </c>
      <c r="AX324" s="60" t="b">
        <f t="shared" si="481"/>
        <v>0</v>
      </c>
      <c r="AY324" s="60" t="b">
        <f t="shared" si="482"/>
        <v>0</v>
      </c>
      <c r="AZ324" s="131">
        <f t="shared" si="548"/>
        <v>0</v>
      </c>
      <c r="BA324" s="131">
        <f t="shared" si="554"/>
        <v>1</v>
      </c>
      <c r="BB324" s="13">
        <f t="shared" si="541"/>
        <v>0</v>
      </c>
      <c r="BC324" s="11">
        <f t="shared" si="483"/>
        <v>0</v>
      </c>
      <c r="BD324" s="67">
        <f t="shared" si="542"/>
        <v>1</v>
      </c>
      <c r="BE324" s="76" t="str">
        <f t="shared" si="484"/>
        <v/>
      </c>
      <c r="BF324" s="76" t="str">
        <f t="shared" si="485"/>
        <v/>
      </c>
      <c r="BG324" s="76" t="str">
        <f t="shared" si="486"/>
        <v/>
      </c>
      <c r="BH324" s="76" t="str">
        <f t="shared" si="487"/>
        <v/>
      </c>
      <c r="BI324" s="76" t="str">
        <f t="shared" si="488"/>
        <v/>
      </c>
      <c r="BJ324" s="76" t="str">
        <f t="shared" si="489"/>
        <v/>
      </c>
      <c r="BK324" s="131" t="b">
        <f t="shared" si="490"/>
        <v>0</v>
      </c>
      <c r="BL324" s="131" t="b">
        <f t="shared" si="491"/>
        <v>0</v>
      </c>
      <c r="BM324" s="131" t="b">
        <f t="shared" si="492"/>
        <v>0</v>
      </c>
      <c r="BN324" s="131" t="b">
        <f t="shared" si="493"/>
        <v>0</v>
      </c>
      <c r="BO324" s="131" t="b">
        <f t="shared" si="494"/>
        <v>0</v>
      </c>
      <c r="BP324" s="131" t="b">
        <f t="shared" si="495"/>
        <v>0</v>
      </c>
      <c r="BQ324" s="131">
        <f t="shared" si="549"/>
        <v>0</v>
      </c>
      <c r="BR324" s="131">
        <f t="shared" si="555"/>
        <v>1</v>
      </c>
      <c r="BS324" s="92">
        <f t="shared" si="550"/>
        <v>0</v>
      </c>
      <c r="BT324" s="13">
        <f t="shared" si="496"/>
        <v>0</v>
      </c>
      <c r="BU324" s="11">
        <f t="shared" si="543"/>
        <v>0</v>
      </c>
      <c r="BV324" s="67">
        <f t="shared" si="544"/>
        <v>1</v>
      </c>
      <c r="BW324" s="118" t="str">
        <f t="shared" si="497"/>
        <v/>
      </c>
      <c r="BX324" s="118" t="str">
        <f t="shared" si="498"/>
        <v/>
      </c>
      <c r="BY324" s="118" t="str">
        <f t="shared" si="499"/>
        <v/>
      </c>
      <c r="BZ324" s="118" t="str">
        <f t="shared" si="500"/>
        <v/>
      </c>
      <c r="CA324" s="118" t="str">
        <f t="shared" si="501"/>
        <v/>
      </c>
      <c r="CB324" s="118" t="str">
        <f t="shared" si="502"/>
        <v/>
      </c>
      <c r="CC324" s="118" t="str">
        <f t="shared" si="503"/>
        <v/>
      </c>
      <c r="CD324" s="60" t="b">
        <f t="shared" si="504"/>
        <v>0</v>
      </c>
      <c r="CE324" s="60" t="b">
        <f t="shared" si="505"/>
        <v>0</v>
      </c>
      <c r="CF324" s="60" t="b">
        <f t="shared" si="506"/>
        <v>0</v>
      </c>
      <c r="CG324" s="60" t="b">
        <f t="shared" si="507"/>
        <v>0</v>
      </c>
      <c r="CH324" s="60" t="b">
        <f t="shared" si="508"/>
        <v>0</v>
      </c>
      <c r="CI324" s="60" t="b">
        <f t="shared" si="509"/>
        <v>0</v>
      </c>
      <c r="CJ324" s="60" t="b">
        <f t="shared" si="510"/>
        <v>0</v>
      </c>
      <c r="CK324" s="131">
        <f t="shared" si="551"/>
        <v>0</v>
      </c>
      <c r="CL324" s="131">
        <f t="shared" si="556"/>
        <v>1</v>
      </c>
      <c r="CM324" s="92">
        <f t="shared" si="552"/>
        <v>0</v>
      </c>
      <c r="CN324" s="13">
        <f t="shared" si="545"/>
        <v>0</v>
      </c>
      <c r="CO324" s="11">
        <f t="shared" si="511"/>
        <v>0</v>
      </c>
      <c r="CP324" s="13">
        <f t="shared" si="546"/>
        <v>0</v>
      </c>
      <c r="CQ324" s="11">
        <f t="shared" si="465"/>
        <v>0</v>
      </c>
      <c r="CR324" s="57">
        <f t="shared" si="466"/>
        <v>0</v>
      </c>
      <c r="CS324" s="57">
        <f t="shared" si="467"/>
        <v>0</v>
      </c>
      <c r="CT324" s="57">
        <f t="shared" si="564"/>
        <v>0</v>
      </c>
      <c r="CU324" s="24" t="str">
        <f t="shared" si="512"/>
        <v/>
      </c>
      <c r="CV324" s="24" t="str">
        <f t="shared" si="513"/>
        <v/>
      </c>
      <c r="CW324" s="24" t="str">
        <f t="shared" si="514"/>
        <v/>
      </c>
      <c r="CX324" s="24" t="str">
        <f t="shared" si="515"/>
        <v/>
      </c>
      <c r="CY324" s="24" t="str">
        <f t="shared" si="516"/>
        <v/>
      </c>
      <c r="CZ324" s="24" t="str">
        <f t="shared" si="517"/>
        <v/>
      </c>
      <c r="DA324" s="24" t="str">
        <f t="shared" si="518"/>
        <v/>
      </c>
      <c r="DB324" s="24" t="str">
        <f t="shared" si="519"/>
        <v/>
      </c>
      <c r="DC324" s="24" t="str">
        <f t="shared" si="520"/>
        <v/>
      </c>
      <c r="DD324" s="24" t="str">
        <f t="shared" si="521"/>
        <v/>
      </c>
      <c r="DE324" s="24" t="str">
        <f t="shared" si="522"/>
        <v/>
      </c>
      <c r="DF324" s="24" t="str">
        <f t="shared" si="523"/>
        <v/>
      </c>
      <c r="DG324" s="24" t="str">
        <f t="shared" si="524"/>
        <v/>
      </c>
      <c r="EA324" s="7"/>
    </row>
    <row r="325" spans="2:131" x14ac:dyDescent="0.2">
      <c r="B325" s="61" t="str">
        <f t="shared" si="462"/>
        <v/>
      </c>
      <c r="C325" s="7" t="str">
        <f t="shared" si="557"/>
        <v/>
      </c>
      <c r="D325" s="60">
        <f t="shared" si="463"/>
        <v>0</v>
      </c>
      <c r="E325" s="7" t="str">
        <f t="shared" si="464"/>
        <v/>
      </c>
      <c r="F325" s="72" t="str">
        <f t="shared" ref="F325:F388" si="565">IF($A325&lt;&gt;"",VLOOKUP($A325,$DX$107:$EG$144,8),"")</f>
        <v/>
      </c>
      <c r="G325" s="108" t="str">
        <f t="shared" ref="G325:G388" si="566">IF($A325&lt;&gt;"",VLOOKUP($A325,$DX$107:$EG$144,2),"")</f>
        <v/>
      </c>
      <c r="H325" s="112">
        <f t="shared" si="558"/>
        <v>0</v>
      </c>
      <c r="I325" s="112">
        <f t="shared" si="559"/>
        <v>0</v>
      </c>
      <c r="J325" s="112">
        <f t="shared" si="560"/>
        <v>0</v>
      </c>
      <c r="K325" s="112">
        <f t="shared" si="561"/>
        <v>0</v>
      </c>
      <c r="L325" s="112">
        <f t="shared" si="562"/>
        <v>0</v>
      </c>
      <c r="M325" s="112">
        <f t="shared" si="563"/>
        <v>0</v>
      </c>
      <c r="N325" s="60"/>
      <c r="O325" s="61"/>
      <c r="P325" s="61"/>
      <c r="Q325" s="61"/>
      <c r="R325" s="61"/>
      <c r="S325" s="7"/>
      <c r="T325" s="67">
        <f t="shared" si="525"/>
        <v>1</v>
      </c>
      <c r="U325" s="76" t="str">
        <f t="shared" si="526"/>
        <v/>
      </c>
      <c r="V325" s="76" t="str">
        <f t="shared" si="527"/>
        <v/>
      </c>
      <c r="W325" s="76" t="str">
        <f t="shared" si="528"/>
        <v/>
      </c>
      <c r="X325" s="76" t="str">
        <f t="shared" si="529"/>
        <v/>
      </c>
      <c r="Y325" s="76" t="str">
        <f t="shared" si="530"/>
        <v/>
      </c>
      <c r="Z325" s="76" t="str">
        <f t="shared" si="531"/>
        <v/>
      </c>
      <c r="AA325" s="131" t="b">
        <f t="shared" si="469"/>
        <v>0</v>
      </c>
      <c r="AB325" s="131" t="b">
        <f t="shared" si="470"/>
        <v>0</v>
      </c>
      <c r="AC325" s="131" t="b">
        <f t="shared" si="471"/>
        <v>0</v>
      </c>
      <c r="AD325" s="131" t="b">
        <f t="shared" si="472"/>
        <v>0</v>
      </c>
      <c r="AE325" s="131" t="b">
        <f t="shared" si="473"/>
        <v>0</v>
      </c>
      <c r="AF325" s="131" t="b">
        <f t="shared" si="474"/>
        <v>0</v>
      </c>
      <c r="AG325" s="131">
        <f t="shared" si="547"/>
        <v>0</v>
      </c>
      <c r="AH325" s="131">
        <f t="shared" si="553"/>
        <v>1</v>
      </c>
      <c r="AI325" s="13">
        <f t="shared" si="475"/>
        <v>0</v>
      </c>
      <c r="AJ325" s="11">
        <f t="shared" si="532"/>
        <v>0</v>
      </c>
      <c r="AK325" s="67">
        <f t="shared" si="533"/>
        <v>1</v>
      </c>
      <c r="AL325" s="118" t="str">
        <f t="shared" si="534"/>
        <v/>
      </c>
      <c r="AM325" s="118" t="str">
        <f t="shared" si="535"/>
        <v/>
      </c>
      <c r="AN325" s="118" t="str">
        <f t="shared" si="536"/>
        <v/>
      </c>
      <c r="AO325" s="118" t="str">
        <f t="shared" si="537"/>
        <v/>
      </c>
      <c r="AP325" s="118" t="str">
        <f t="shared" si="538"/>
        <v/>
      </c>
      <c r="AQ325" s="118" t="str">
        <f t="shared" si="539"/>
        <v/>
      </c>
      <c r="AR325" s="118" t="str">
        <f t="shared" si="540"/>
        <v/>
      </c>
      <c r="AS325" s="60" t="b">
        <f t="shared" si="476"/>
        <v>0</v>
      </c>
      <c r="AT325" s="60" t="b">
        <f t="shared" si="477"/>
        <v>0</v>
      </c>
      <c r="AU325" s="60" t="b">
        <f t="shared" si="478"/>
        <v>0</v>
      </c>
      <c r="AV325" s="60" t="b">
        <f t="shared" si="479"/>
        <v>0</v>
      </c>
      <c r="AW325" s="60" t="b">
        <f t="shared" si="480"/>
        <v>0</v>
      </c>
      <c r="AX325" s="60" t="b">
        <f t="shared" si="481"/>
        <v>0</v>
      </c>
      <c r="AY325" s="60" t="b">
        <f t="shared" si="482"/>
        <v>0</v>
      </c>
      <c r="AZ325" s="131">
        <f t="shared" si="548"/>
        <v>0</v>
      </c>
      <c r="BA325" s="131">
        <f t="shared" si="554"/>
        <v>1</v>
      </c>
      <c r="BB325" s="13">
        <f t="shared" si="541"/>
        <v>0</v>
      </c>
      <c r="BC325" s="11">
        <f t="shared" si="483"/>
        <v>0</v>
      </c>
      <c r="BD325" s="67">
        <f t="shared" si="542"/>
        <v>1</v>
      </c>
      <c r="BE325" s="76" t="str">
        <f t="shared" si="484"/>
        <v/>
      </c>
      <c r="BF325" s="76" t="str">
        <f t="shared" si="485"/>
        <v/>
      </c>
      <c r="BG325" s="76" t="str">
        <f t="shared" si="486"/>
        <v/>
      </c>
      <c r="BH325" s="76" t="str">
        <f t="shared" si="487"/>
        <v/>
      </c>
      <c r="BI325" s="76" t="str">
        <f t="shared" si="488"/>
        <v/>
      </c>
      <c r="BJ325" s="76" t="str">
        <f t="shared" si="489"/>
        <v/>
      </c>
      <c r="BK325" s="131" t="b">
        <f t="shared" si="490"/>
        <v>0</v>
      </c>
      <c r="BL325" s="131" t="b">
        <f t="shared" si="491"/>
        <v>0</v>
      </c>
      <c r="BM325" s="131" t="b">
        <f t="shared" si="492"/>
        <v>0</v>
      </c>
      <c r="BN325" s="131" t="b">
        <f t="shared" si="493"/>
        <v>0</v>
      </c>
      <c r="BO325" s="131" t="b">
        <f t="shared" si="494"/>
        <v>0</v>
      </c>
      <c r="BP325" s="131" t="b">
        <f t="shared" si="495"/>
        <v>0</v>
      </c>
      <c r="BQ325" s="131">
        <f t="shared" si="549"/>
        <v>0</v>
      </c>
      <c r="BR325" s="131">
        <f t="shared" si="555"/>
        <v>1</v>
      </c>
      <c r="BS325" s="92">
        <f t="shared" si="550"/>
        <v>0</v>
      </c>
      <c r="BT325" s="13">
        <f t="shared" si="496"/>
        <v>0</v>
      </c>
      <c r="BU325" s="11">
        <f t="shared" si="543"/>
        <v>0</v>
      </c>
      <c r="BV325" s="67">
        <f t="shared" si="544"/>
        <v>1</v>
      </c>
      <c r="BW325" s="118" t="str">
        <f t="shared" si="497"/>
        <v/>
      </c>
      <c r="BX325" s="118" t="str">
        <f t="shared" si="498"/>
        <v/>
      </c>
      <c r="BY325" s="118" t="str">
        <f t="shared" si="499"/>
        <v/>
      </c>
      <c r="BZ325" s="118" t="str">
        <f t="shared" si="500"/>
        <v/>
      </c>
      <c r="CA325" s="118" t="str">
        <f t="shared" si="501"/>
        <v/>
      </c>
      <c r="CB325" s="118" t="str">
        <f t="shared" si="502"/>
        <v/>
      </c>
      <c r="CC325" s="118" t="str">
        <f t="shared" si="503"/>
        <v/>
      </c>
      <c r="CD325" s="60" t="b">
        <f t="shared" si="504"/>
        <v>0</v>
      </c>
      <c r="CE325" s="60" t="b">
        <f t="shared" si="505"/>
        <v>0</v>
      </c>
      <c r="CF325" s="60" t="b">
        <f t="shared" si="506"/>
        <v>0</v>
      </c>
      <c r="CG325" s="60" t="b">
        <f t="shared" si="507"/>
        <v>0</v>
      </c>
      <c r="CH325" s="60" t="b">
        <f t="shared" si="508"/>
        <v>0</v>
      </c>
      <c r="CI325" s="60" t="b">
        <f t="shared" si="509"/>
        <v>0</v>
      </c>
      <c r="CJ325" s="60" t="b">
        <f t="shared" si="510"/>
        <v>0</v>
      </c>
      <c r="CK325" s="131">
        <f t="shared" si="551"/>
        <v>0</v>
      </c>
      <c r="CL325" s="131">
        <f t="shared" si="556"/>
        <v>1</v>
      </c>
      <c r="CM325" s="92">
        <f t="shared" si="552"/>
        <v>0</v>
      </c>
      <c r="CN325" s="13">
        <f t="shared" si="545"/>
        <v>0</v>
      </c>
      <c r="CO325" s="11">
        <f t="shared" si="511"/>
        <v>0</v>
      </c>
      <c r="CP325" s="13">
        <f t="shared" si="546"/>
        <v>0</v>
      </c>
      <c r="CQ325" s="11">
        <f t="shared" si="465"/>
        <v>0</v>
      </c>
      <c r="CR325" s="57">
        <f t="shared" si="466"/>
        <v>0</v>
      </c>
      <c r="CS325" s="57">
        <f t="shared" si="467"/>
        <v>0</v>
      </c>
      <c r="CT325" s="57">
        <f t="shared" si="564"/>
        <v>0</v>
      </c>
      <c r="CU325" s="24" t="str">
        <f t="shared" si="512"/>
        <v/>
      </c>
      <c r="CV325" s="24" t="str">
        <f t="shared" si="513"/>
        <v/>
      </c>
      <c r="CW325" s="24" t="str">
        <f t="shared" si="514"/>
        <v/>
      </c>
      <c r="CX325" s="24" t="str">
        <f t="shared" si="515"/>
        <v/>
      </c>
      <c r="CY325" s="24" t="str">
        <f t="shared" si="516"/>
        <v/>
      </c>
      <c r="CZ325" s="24" t="str">
        <f t="shared" si="517"/>
        <v/>
      </c>
      <c r="DA325" s="24" t="str">
        <f t="shared" si="518"/>
        <v/>
      </c>
      <c r="DB325" s="24" t="str">
        <f t="shared" si="519"/>
        <v/>
      </c>
      <c r="DC325" s="24" t="str">
        <f t="shared" si="520"/>
        <v/>
      </c>
      <c r="DD325" s="24" t="str">
        <f t="shared" si="521"/>
        <v/>
      </c>
      <c r="DE325" s="24" t="str">
        <f t="shared" si="522"/>
        <v/>
      </c>
      <c r="DF325" s="24" t="str">
        <f t="shared" si="523"/>
        <v/>
      </c>
      <c r="DG325" s="24" t="str">
        <f t="shared" si="524"/>
        <v/>
      </c>
      <c r="EA325" s="7"/>
    </row>
    <row r="326" spans="2:131" x14ac:dyDescent="0.2">
      <c r="B326" s="61" t="str">
        <f t="shared" ref="B326:B389" si="567">IF(A326="","",IF(AND(U327="",AL327=""),"DB",U327&amp;V327&amp;W327&amp;X327&amp;Y327&amp;Z327&amp;AL327&amp;AM327&amp;AN327&amp;AO327&amp;AP327&amp;AQ327&amp;AR327))</f>
        <v/>
      </c>
      <c r="C326" s="7" t="str">
        <f t="shared" si="557"/>
        <v/>
      </c>
      <c r="D326" s="60">
        <f t="shared" ref="D326:D389" si="568">CP326</f>
        <v>0</v>
      </c>
      <c r="E326" s="7" t="str">
        <f t="shared" ref="E326:E389" si="569">CU327&amp;CV327&amp;CW327&amp;CX327&amp;CY327&amp;CZ327&amp;DA327&amp;DB327&amp;DC327&amp;DD327&amp;DE327&amp;DF327&amp;DG327</f>
        <v/>
      </c>
      <c r="F326" s="72" t="str">
        <f t="shared" si="565"/>
        <v/>
      </c>
      <c r="G326" s="108" t="str">
        <f t="shared" si="566"/>
        <v/>
      </c>
      <c r="H326" s="112">
        <f t="shared" si="558"/>
        <v>0</v>
      </c>
      <c r="I326" s="112">
        <f t="shared" si="559"/>
        <v>0</v>
      </c>
      <c r="J326" s="112">
        <f t="shared" si="560"/>
        <v>0</v>
      </c>
      <c r="K326" s="112">
        <f t="shared" si="561"/>
        <v>0</v>
      </c>
      <c r="L326" s="112">
        <f t="shared" si="562"/>
        <v>0</v>
      </c>
      <c r="M326" s="112">
        <f t="shared" si="563"/>
        <v>0</v>
      </c>
      <c r="N326" s="60"/>
      <c r="O326" s="61"/>
      <c r="P326" s="61"/>
      <c r="Q326" s="61"/>
      <c r="R326" s="61"/>
      <c r="S326" s="7"/>
      <c r="T326" s="67">
        <f t="shared" si="525"/>
        <v>1</v>
      </c>
      <c r="U326" s="76" t="str">
        <f t="shared" si="526"/>
        <v/>
      </c>
      <c r="V326" s="76" t="str">
        <f t="shared" si="527"/>
        <v/>
      </c>
      <c r="W326" s="76" t="str">
        <f t="shared" si="528"/>
        <v/>
      </c>
      <c r="X326" s="76" t="str">
        <f t="shared" si="529"/>
        <v/>
      </c>
      <c r="Y326" s="76" t="str">
        <f t="shared" si="530"/>
        <v/>
      </c>
      <c r="Z326" s="76" t="str">
        <f t="shared" si="531"/>
        <v/>
      </c>
      <c r="AA326" s="131" t="b">
        <f t="shared" si="469"/>
        <v>0</v>
      </c>
      <c r="AB326" s="131" t="b">
        <f t="shared" si="470"/>
        <v>0</v>
      </c>
      <c r="AC326" s="131" t="b">
        <f t="shared" si="471"/>
        <v>0</v>
      </c>
      <c r="AD326" s="131" t="b">
        <f t="shared" si="472"/>
        <v>0</v>
      </c>
      <c r="AE326" s="131" t="b">
        <f t="shared" si="473"/>
        <v>0</v>
      </c>
      <c r="AF326" s="131" t="b">
        <f t="shared" si="474"/>
        <v>0</v>
      </c>
      <c r="AG326" s="131">
        <f t="shared" si="547"/>
        <v>0</v>
      </c>
      <c r="AH326" s="131">
        <f t="shared" si="553"/>
        <v>1</v>
      </c>
      <c r="AI326" s="13">
        <f t="shared" si="475"/>
        <v>0</v>
      </c>
      <c r="AJ326" s="11">
        <f t="shared" si="532"/>
        <v>0</v>
      </c>
      <c r="AK326" s="67">
        <f t="shared" si="533"/>
        <v>1</v>
      </c>
      <c r="AL326" s="118" t="str">
        <f t="shared" si="534"/>
        <v/>
      </c>
      <c r="AM326" s="118" t="str">
        <f t="shared" si="535"/>
        <v/>
      </c>
      <c r="AN326" s="118" t="str">
        <f t="shared" si="536"/>
        <v/>
      </c>
      <c r="AO326" s="118" t="str">
        <f t="shared" si="537"/>
        <v/>
      </c>
      <c r="AP326" s="118" t="str">
        <f t="shared" si="538"/>
        <v/>
      </c>
      <c r="AQ326" s="118" t="str">
        <f t="shared" si="539"/>
        <v/>
      </c>
      <c r="AR326" s="118" t="str">
        <f t="shared" si="540"/>
        <v/>
      </c>
      <c r="AS326" s="60" t="b">
        <f t="shared" si="476"/>
        <v>0</v>
      </c>
      <c r="AT326" s="60" t="b">
        <f t="shared" si="477"/>
        <v>0</v>
      </c>
      <c r="AU326" s="60" t="b">
        <f t="shared" si="478"/>
        <v>0</v>
      </c>
      <c r="AV326" s="60" t="b">
        <f t="shared" si="479"/>
        <v>0</v>
      </c>
      <c r="AW326" s="60" t="b">
        <f t="shared" si="480"/>
        <v>0</v>
      </c>
      <c r="AX326" s="60" t="b">
        <f t="shared" si="481"/>
        <v>0</v>
      </c>
      <c r="AY326" s="60" t="b">
        <f t="shared" si="482"/>
        <v>0</v>
      </c>
      <c r="AZ326" s="131">
        <f t="shared" si="548"/>
        <v>0</v>
      </c>
      <c r="BA326" s="131">
        <f t="shared" si="554"/>
        <v>1</v>
      </c>
      <c r="BB326" s="13">
        <f t="shared" si="541"/>
        <v>0</v>
      </c>
      <c r="BC326" s="11">
        <f t="shared" si="483"/>
        <v>0</v>
      </c>
      <c r="BD326" s="67">
        <f t="shared" si="542"/>
        <v>1</v>
      </c>
      <c r="BE326" s="76" t="str">
        <f t="shared" si="484"/>
        <v/>
      </c>
      <c r="BF326" s="76" t="str">
        <f t="shared" si="485"/>
        <v/>
      </c>
      <c r="BG326" s="76" t="str">
        <f t="shared" si="486"/>
        <v/>
      </c>
      <c r="BH326" s="76" t="str">
        <f t="shared" si="487"/>
        <v/>
      </c>
      <c r="BI326" s="76" t="str">
        <f t="shared" si="488"/>
        <v/>
      </c>
      <c r="BJ326" s="76" t="str">
        <f t="shared" si="489"/>
        <v/>
      </c>
      <c r="BK326" s="131" t="b">
        <f t="shared" si="490"/>
        <v>0</v>
      </c>
      <c r="BL326" s="131" t="b">
        <f t="shared" si="491"/>
        <v>0</v>
      </c>
      <c r="BM326" s="131" t="b">
        <f t="shared" si="492"/>
        <v>0</v>
      </c>
      <c r="BN326" s="131" t="b">
        <f t="shared" si="493"/>
        <v>0</v>
      </c>
      <c r="BO326" s="131" t="b">
        <f t="shared" si="494"/>
        <v>0</v>
      </c>
      <c r="BP326" s="131" t="b">
        <f t="shared" si="495"/>
        <v>0</v>
      </c>
      <c r="BQ326" s="131">
        <f t="shared" si="549"/>
        <v>0</v>
      </c>
      <c r="BR326" s="131">
        <f t="shared" si="555"/>
        <v>1</v>
      </c>
      <c r="BS326" s="92">
        <f t="shared" si="550"/>
        <v>0</v>
      </c>
      <c r="BT326" s="13">
        <f t="shared" si="496"/>
        <v>0</v>
      </c>
      <c r="BU326" s="11">
        <f t="shared" si="543"/>
        <v>0</v>
      </c>
      <c r="BV326" s="67">
        <f t="shared" si="544"/>
        <v>1</v>
      </c>
      <c r="BW326" s="118" t="str">
        <f t="shared" si="497"/>
        <v/>
      </c>
      <c r="BX326" s="118" t="str">
        <f t="shared" si="498"/>
        <v/>
      </c>
      <c r="BY326" s="118" t="str">
        <f t="shared" si="499"/>
        <v/>
      </c>
      <c r="BZ326" s="118" t="str">
        <f t="shared" si="500"/>
        <v/>
      </c>
      <c r="CA326" s="118" t="str">
        <f t="shared" si="501"/>
        <v/>
      </c>
      <c r="CB326" s="118" t="str">
        <f t="shared" si="502"/>
        <v/>
      </c>
      <c r="CC326" s="118" t="str">
        <f t="shared" si="503"/>
        <v/>
      </c>
      <c r="CD326" s="60" t="b">
        <f t="shared" si="504"/>
        <v>0</v>
      </c>
      <c r="CE326" s="60" t="b">
        <f t="shared" si="505"/>
        <v>0</v>
      </c>
      <c r="CF326" s="60" t="b">
        <f t="shared" si="506"/>
        <v>0</v>
      </c>
      <c r="CG326" s="60" t="b">
        <f t="shared" si="507"/>
        <v>0</v>
      </c>
      <c r="CH326" s="60" t="b">
        <f t="shared" si="508"/>
        <v>0</v>
      </c>
      <c r="CI326" s="60" t="b">
        <f t="shared" si="509"/>
        <v>0</v>
      </c>
      <c r="CJ326" s="60" t="b">
        <f t="shared" si="510"/>
        <v>0</v>
      </c>
      <c r="CK326" s="131">
        <f t="shared" si="551"/>
        <v>0</v>
      </c>
      <c r="CL326" s="131">
        <f t="shared" si="556"/>
        <v>1</v>
      </c>
      <c r="CM326" s="92">
        <f t="shared" si="552"/>
        <v>0</v>
      </c>
      <c r="CN326" s="13">
        <f t="shared" si="545"/>
        <v>0</v>
      </c>
      <c r="CO326" s="11">
        <f t="shared" si="511"/>
        <v>0</v>
      </c>
      <c r="CP326" s="13">
        <f t="shared" si="546"/>
        <v>0</v>
      </c>
      <c r="CQ326" s="11">
        <f t="shared" ref="CQ326:CQ389" si="570">IF(A326&lt;&gt;"",CP326+CQ325,0)</f>
        <v>0</v>
      </c>
      <c r="CR326" s="57">
        <f t="shared" ref="CR326:CR389" si="571">IF($A326&lt;&gt;"",IF(CR325&gt;0,CR325,IF(CQ326&gt;=$BB$1,"Profit Target",0)),0)</f>
        <v>0</v>
      </c>
      <c r="CS326" s="57">
        <f t="shared" ref="CS326:CS389" si="572">IF($A326&lt;&gt;"",IF(CS325&lt;&gt;0,CS325,IF(CQ326&lt;=$BB$2,"Stop Loss",0)),0)</f>
        <v>0</v>
      </c>
      <c r="CT326" s="57">
        <f t="shared" si="564"/>
        <v>0</v>
      </c>
      <c r="CU326" s="24" t="str">
        <f t="shared" si="512"/>
        <v/>
      </c>
      <c r="CV326" s="24" t="str">
        <f t="shared" si="513"/>
        <v/>
      </c>
      <c r="CW326" s="24" t="str">
        <f t="shared" si="514"/>
        <v/>
      </c>
      <c r="CX326" s="24" t="str">
        <f t="shared" si="515"/>
        <v/>
      </c>
      <c r="CY326" s="24" t="str">
        <f t="shared" si="516"/>
        <v/>
      </c>
      <c r="CZ326" s="24" t="str">
        <f t="shared" si="517"/>
        <v/>
      </c>
      <c r="DA326" s="24" t="str">
        <f t="shared" si="518"/>
        <v/>
      </c>
      <c r="DB326" s="24" t="str">
        <f t="shared" si="519"/>
        <v/>
      </c>
      <c r="DC326" s="24" t="str">
        <f t="shared" si="520"/>
        <v/>
      </c>
      <c r="DD326" s="24" t="str">
        <f t="shared" si="521"/>
        <v/>
      </c>
      <c r="DE326" s="24" t="str">
        <f t="shared" si="522"/>
        <v/>
      </c>
      <c r="DF326" s="24" t="str">
        <f t="shared" si="523"/>
        <v/>
      </c>
      <c r="DG326" s="24" t="str">
        <f t="shared" si="524"/>
        <v/>
      </c>
      <c r="EA326" s="7"/>
    </row>
    <row r="327" spans="2:131" x14ac:dyDescent="0.2">
      <c r="B327" s="61" t="str">
        <f t="shared" si="567"/>
        <v/>
      </c>
      <c r="C327" s="7" t="str">
        <f t="shared" si="557"/>
        <v/>
      </c>
      <c r="D327" s="60">
        <f t="shared" si="568"/>
        <v>0</v>
      </c>
      <c r="E327" s="7" t="str">
        <f t="shared" si="569"/>
        <v/>
      </c>
      <c r="F327" s="72" t="str">
        <f t="shared" si="565"/>
        <v/>
      </c>
      <c r="G327" s="108" t="str">
        <f t="shared" si="566"/>
        <v/>
      </c>
      <c r="H327" s="112">
        <f t="shared" si="558"/>
        <v>0</v>
      </c>
      <c r="I327" s="112">
        <f t="shared" si="559"/>
        <v>0</v>
      </c>
      <c r="J327" s="112">
        <f t="shared" si="560"/>
        <v>0</v>
      </c>
      <c r="K327" s="112">
        <f t="shared" si="561"/>
        <v>0</v>
      </c>
      <c r="L327" s="112">
        <f t="shared" si="562"/>
        <v>0</v>
      </c>
      <c r="M327" s="112">
        <f t="shared" si="563"/>
        <v>0</v>
      </c>
      <c r="N327" s="60"/>
      <c r="O327" s="61"/>
      <c r="P327" s="61"/>
      <c r="Q327" s="61"/>
      <c r="R327" s="61"/>
      <c r="S327" s="7"/>
      <c r="T327" s="67">
        <f t="shared" si="525"/>
        <v>1</v>
      </c>
      <c r="U327" s="76" t="str">
        <f t="shared" si="526"/>
        <v/>
      </c>
      <c r="V327" s="76" t="str">
        <f t="shared" si="527"/>
        <v/>
      </c>
      <c r="W327" s="76" t="str">
        <f t="shared" si="528"/>
        <v/>
      </c>
      <c r="X327" s="76" t="str">
        <f t="shared" si="529"/>
        <v/>
      </c>
      <c r="Y327" s="76" t="str">
        <f t="shared" si="530"/>
        <v/>
      </c>
      <c r="Z327" s="76" t="str">
        <f t="shared" si="531"/>
        <v/>
      </c>
      <c r="AA327" s="131" t="b">
        <f t="shared" ref="AA327:AA390" si="573">IF($A327&lt;&gt;"",IF(U327&lt;&gt;"",IF(ABS($A327)=ABS(LEFT(U327,2)),35*$T327,-1*$T327),0))</f>
        <v>0</v>
      </c>
      <c r="AB327" s="131" t="b">
        <f t="shared" ref="AB327:AB390" si="574">IF($A327&lt;&gt;"",IF(V327&lt;&gt;"",IF(ABS($A327)=ABS(LEFT(V327,2)),35*$T327,-1*$T327),0))</f>
        <v>0</v>
      </c>
      <c r="AC327" s="131" t="b">
        <f t="shared" ref="AC327:AC390" si="575">IF($A327&lt;&gt;"",IF(W327&lt;&gt;"",IF(ABS($A327)=ABS(LEFT(W327,2)),35*$T327,-1*$T327),0))</f>
        <v>0</v>
      </c>
      <c r="AD327" s="131" t="b">
        <f t="shared" ref="AD327:AD390" si="576">IF($A327&lt;&gt;"",IF(X327&lt;&gt;"",IF(ABS($A327)=ABS(LEFT(X327,2)),35*$T327,-1*$T327),0))</f>
        <v>0</v>
      </c>
      <c r="AE327" s="131" t="b">
        <f t="shared" ref="AE327:AE390" si="577">IF($A327&lt;&gt;"",IF(Y327&lt;&gt;"",IF(ABS($A327)=ABS(LEFT(Y327,2)),35*$T327,-1*$T327),0))</f>
        <v>0</v>
      </c>
      <c r="AF327" s="131" t="b">
        <f t="shared" ref="AF327:AF390" si="578">IF($A327&lt;&gt;"",IF(Z327&lt;&gt;"",IF(ABS($A327)=ABS(LEFT(Z327,2)),35*$T327,-1*$T327),0))</f>
        <v>0</v>
      </c>
      <c r="AG327" s="131">
        <f t="shared" si="547"/>
        <v>0</v>
      </c>
      <c r="AH327" s="131">
        <f t="shared" si="553"/>
        <v>1</v>
      </c>
      <c r="AI327" s="13">
        <f t="shared" ref="AI327:AI390" si="579">IF($A327&lt;&gt;"",IF(OR($CR326&lt;&gt;0,$CS326&lt;&gt;0),0,SUM(AA327:AF327)),0)</f>
        <v>0</v>
      </c>
      <c r="AJ327" s="11">
        <f t="shared" si="532"/>
        <v>0</v>
      </c>
      <c r="AK327" s="67">
        <f t="shared" si="533"/>
        <v>1</v>
      </c>
      <c r="AL327" s="118" t="str">
        <f t="shared" si="534"/>
        <v/>
      </c>
      <c r="AM327" s="118" t="str">
        <f t="shared" si="535"/>
        <v/>
      </c>
      <c r="AN327" s="118" t="str">
        <f t="shared" si="536"/>
        <v/>
      </c>
      <c r="AO327" s="118" t="str">
        <f t="shared" si="537"/>
        <v/>
      </c>
      <c r="AP327" s="118" t="str">
        <f t="shared" si="538"/>
        <v/>
      </c>
      <c r="AQ327" s="118" t="str">
        <f t="shared" si="539"/>
        <v/>
      </c>
      <c r="AR327" s="118" t="str">
        <f t="shared" si="540"/>
        <v/>
      </c>
      <c r="AS327" s="60" t="b">
        <f t="shared" ref="AS327:AS390" si="580">IF($A327&lt;&gt;"",IF(AL327&lt;&gt;"",IF(ABS($A327)=ABS(LEFT(AL327,2)),35*$AK327,-1*$AK327),0))</f>
        <v>0</v>
      </c>
      <c r="AT327" s="60" t="b">
        <f t="shared" ref="AT327:AT390" si="581">IF($A327&lt;&gt;"",IF(AM327&lt;&gt;"",IF(ABS($A327)=ABS(LEFT(AM327,2)),35*$AK327,-1*$AK327),0))</f>
        <v>0</v>
      </c>
      <c r="AU327" s="60" t="b">
        <f t="shared" ref="AU327:AU390" si="582">IF($A327&lt;&gt;"",IF(AN327&lt;&gt;"",IF(ABS($A327)=ABS(LEFT(AN327,2)),35*$AK327,-1*$AK327),0))</f>
        <v>0</v>
      </c>
      <c r="AV327" s="60" t="b">
        <f t="shared" ref="AV327:AV390" si="583">IF($A327&lt;&gt;"",IF(AO327&lt;&gt;"",IF(ABS($A327)=ABS(LEFT(AO327,2)),35*$AK327,-1*$AK327),0))</f>
        <v>0</v>
      </c>
      <c r="AW327" s="60" t="b">
        <f t="shared" ref="AW327:AW390" si="584">IF($A327&lt;&gt;"",IF(AP327&lt;&gt;"",IF(ABS($A327)=ABS(LEFT(AP327,2)),35*$AK327,-1*$AK327),0))</f>
        <v>0</v>
      </c>
      <c r="AX327" s="60" t="b">
        <f t="shared" ref="AX327:AX390" si="585">IF($A327&lt;&gt;"",IF(AQ327&lt;&gt;"",IF(ABS($A327)=ABS(LEFT(AQ327,2)),35*$AK327,-1*$AK327),0))</f>
        <v>0</v>
      </c>
      <c r="AY327" s="60" t="b">
        <f t="shared" ref="AY327:AY390" si="586">IF($A327&lt;&gt;"",IF(AR327&lt;&gt;"",IF(ABS($A327)=ABS(LEFT(AR327,2)),35*$AK327,-1*$AK327),0))</f>
        <v>0</v>
      </c>
      <c r="AZ327" s="131">
        <f t="shared" si="548"/>
        <v>0</v>
      </c>
      <c r="BA327" s="131">
        <f t="shared" si="554"/>
        <v>1</v>
      </c>
      <c r="BB327" s="13">
        <f t="shared" si="541"/>
        <v>0</v>
      </c>
      <c r="BC327" s="11">
        <f t="shared" ref="BC327:BC390" si="587">IF(A327&lt;&gt;"",BB327+BC326,0)</f>
        <v>0</v>
      </c>
      <c r="BD327" s="67">
        <f t="shared" si="542"/>
        <v>1</v>
      </c>
      <c r="BE327" s="76" t="str">
        <f t="shared" ref="BE327:BE390" si="588">IF($A326&lt;&gt;"",IF(OR($CR326&lt;&gt;0,$CS326&lt;&gt;0,$AJ326&gt;0),"",IF(AND($H325=1,$H326=2),"01,",IF(AND($I325=1,$I326=2),"21,",IF(AND($J325=1,$J326=2),"03,",IF(BE326&lt;&gt;"",BE326,""))))),"")</f>
        <v/>
      </c>
      <c r="BF327" s="76" t="str">
        <f t="shared" ref="BF327:BF390" si="589">IF($A326&lt;&gt;"",IF(OR($CR326&lt;&gt;0,$CS326&lt;&gt;0,$AJ326&gt;0),"",IF(AND($H325=1,$H326=2),"12,",IF(AND($I325=1,$I326=2),"23,",IF(AND($J325=1,$J326=2),"30,",IF(BF326&lt;&gt;"",BF326,""))))),"")</f>
        <v/>
      </c>
      <c r="BG327" s="76" t="str">
        <f t="shared" ref="BG327:BG390" si="590">IF($A326&lt;&gt;"",IF(OR($CR326&lt;&gt;0,$CS326&lt;&gt;0,$AJ326&gt;0),"",IF(AND($H325=1,$H326=2),"14,",IF(AND($I325=1,$I326=2),"25,",IF(AND($J325=1,$J326=2),"32,",IF(BG326&lt;&gt;"",BG326,""))))),"")</f>
        <v/>
      </c>
      <c r="BH327" s="76" t="str">
        <f t="shared" ref="BH327:BH390" si="591">IF($A326&lt;&gt;"",IF(OR($CR326&lt;&gt;0,$CS326&lt;&gt;0,$AJ326&gt;0),"",IF(AND($H325=1,$H326=2),"16,",IF(AND($I325=1,$I326=2),"27,",IF(AND($J325=1,$J326=2),"34,",IF(BH326&lt;&gt;"",BH326,""))))),"")</f>
        <v/>
      </c>
      <c r="BI327" s="76" t="str">
        <f t="shared" ref="BI327:BI390" si="592">IF($A326&lt;&gt;"",IF(OR($CR326&lt;&gt;0,$CS326&lt;&gt;0,$AJ326&gt;0),"",IF(AND($H325=1,$H326=2),"18,",IF(AND($I325=1,$I326=2),"",IF(AND($J325=1,$J326=2),"36,",IF(BI326&lt;&gt;"",BI326,""))))),"")</f>
        <v/>
      </c>
      <c r="BJ327" s="76" t="str">
        <f t="shared" ref="BJ327:BJ390" si="593">IF($A326&lt;&gt;"",IF(OR($CR326&lt;&gt;0,$CS326&lt;&gt;0,$AJ326&gt;0),"",IF(AND($H325=1,$H326=2),"19,",IF(AND($I325=1,$I326=2),"",IF(AND($J325=1,$J326=2),"",IF(BJ326&lt;&gt;"",BJ326,""))))),"")</f>
        <v/>
      </c>
      <c r="BK327" s="131" t="b">
        <f t="shared" ref="BK327:BK390" si="594">IF($A327&lt;&gt;"",IF(BE327&lt;&gt;"",IF(ABS($A327)=ABS(LEFT(BE327,2)),35*$T327,-1*$T327),0))</f>
        <v>0</v>
      </c>
      <c r="BL327" s="131" t="b">
        <f t="shared" ref="BL327:BL390" si="595">IF($A327&lt;&gt;"",IF(BF327&lt;&gt;"",IF(ABS($A327)=ABS(LEFT(BF327,2)),35*$T327,-1*$T327),0))</f>
        <v>0</v>
      </c>
      <c r="BM327" s="131" t="b">
        <f t="shared" ref="BM327:BM390" si="596">IF($A327&lt;&gt;"",IF(BG327&lt;&gt;"",IF(ABS($A327)=ABS(LEFT(BG327,2)),35*$T327,-1*$T327),0))</f>
        <v>0</v>
      </c>
      <c r="BN327" s="131" t="b">
        <f t="shared" ref="BN327:BN390" si="597">IF($A327&lt;&gt;"",IF(BH327&lt;&gt;"",IF(ABS($A327)=ABS(LEFT(BH327,2)),35*$T327,-1*$T327),0))</f>
        <v>0</v>
      </c>
      <c r="BO327" s="131" t="b">
        <f t="shared" ref="BO327:BO390" si="598">IF($A327&lt;&gt;"",IF(BI327&lt;&gt;"",IF(ABS($A327)=ABS(LEFT(BI327,2)),35*$T327,-1*$T327),0))</f>
        <v>0</v>
      </c>
      <c r="BP327" s="131" t="b">
        <f t="shared" ref="BP327:BP390" si="599">IF($A327&lt;&gt;"",IF(BJ327&lt;&gt;"",IF(ABS($A327)=ABS(LEFT(BJ327,2)),35*$T327,-1*$T327),0))</f>
        <v>0</v>
      </c>
      <c r="BQ327" s="131">
        <f t="shared" si="549"/>
        <v>0</v>
      </c>
      <c r="BR327" s="131">
        <f t="shared" si="555"/>
        <v>1</v>
      </c>
      <c r="BS327" s="92">
        <f t="shared" si="550"/>
        <v>0</v>
      </c>
      <c r="BT327" s="13">
        <f t="shared" ref="BT327:BT390" si="600">IF($A327&lt;&gt;"",IF(OR($CR326&lt;&gt;0,$CS326&lt;&gt;0),0,SUM(BK327:BP327)),0)</f>
        <v>0</v>
      </c>
      <c r="BU327" s="11">
        <f t="shared" si="543"/>
        <v>0</v>
      </c>
      <c r="BV327" s="67">
        <f t="shared" si="544"/>
        <v>1</v>
      </c>
      <c r="BW327" s="118" t="str">
        <f t="shared" ref="BW327:BW390" si="601">IF($A326&lt;&gt;"",IF(OR($CR326&lt;&gt;0,$CS326&lt;&gt;0,$BC326&gt;0),"",IF(AND($K325=1,$K326=2),"10,",IF(AND($L325=1,$L326=2),"02,",IF(AND($M325=1,$M326=2),"31,",IF(BW326&lt;&gt;"",BW326,""))))),"")</f>
        <v/>
      </c>
      <c r="BX327" s="118" t="str">
        <f t="shared" ref="BX327:BX390" si="602">IF($A326&lt;&gt;"",IF(OR($CR326&lt;&gt;0,$CS326&lt;&gt;0,$BC326&gt;0),"",IF(AND($K325=1,$K326=2),"11,",IF(AND($L325=1,$L326=2),"20,",IF(AND($M325=1,$M326=2),"33,",IF(BX326&lt;&gt;"",BX326,""))))),"")</f>
        <v/>
      </c>
      <c r="BY327" s="118" t="str">
        <f t="shared" ref="BY327:BY390" si="603">IF($A326&lt;&gt;"",IF(OR($CR326&lt;&gt;0,$CS326&lt;&gt;0,$BC326&gt;0),"",IF(AND($K325=1,$K326=2),"13,",IF(AND($L325=1,$L326=2),"23,",IF(AND($M325=1,$M326=2),"35,",IF(BY326&lt;&gt;"",BY326,""))))),"")</f>
        <v/>
      </c>
      <c r="BZ327" s="118" t="str">
        <f t="shared" ref="BZ327:BZ390" si="604">IF($A326&lt;&gt;"",IF(OR($CR326&lt;&gt;0,$CS326&lt;&gt;0,$BC326&gt;0),"",IF(AND($K325=1,$K326=2),"15,",IF(AND($L325=1,$L326=2),"24,",IF(AND($M325=1,$M326=2),"",IF(BZ326&lt;&gt;"",BZ326,""))))),"")</f>
        <v/>
      </c>
      <c r="CA327" s="118" t="str">
        <f t="shared" ref="CA327:CA390" si="605">IF($A326&lt;&gt;"",IF(OR($CR326&lt;&gt;0,$CS326&lt;&gt;0,$BC326&gt;0),"",IF(AND($K325=1,$K326=2),"17,",IF(AND($L325=1,$L326=2),"26,",IF(AND($M325=1,$M326=2),"",IF(CA326&lt;&gt;"",CA326,""))))),"")</f>
        <v/>
      </c>
      <c r="CB327" s="118" t="str">
        <f t="shared" ref="CB327:CB390" si="606">IF($A326&lt;&gt;"",IF(OR($CR326&lt;&gt;0,$CS326&lt;&gt;0,$BC326&gt;0),"",IF(AND($K325=1,$K326=2),"",IF(AND($L325=1,$L326=2),"28,",IF(AND($M325=1,$M326=2),"",IF(CB326&lt;&gt;"",CB326,""))))),"")</f>
        <v/>
      </c>
      <c r="CC327" s="118" t="str">
        <f t="shared" ref="CC327:CC390" si="607">IF($A326&lt;&gt;"",IF(OR($CR326&lt;&gt;0,$CS326&lt;&gt;0,$BC326&gt;0),"",IF(AND($K325=1,$K326=2),"",IF(AND($L325=1,$L326=2),"29,",IF(AND($M325=1,$M326=2),"",IF(CC326&lt;&gt;"",CC326,""))))),"")</f>
        <v/>
      </c>
      <c r="CD327" s="60" t="b">
        <f t="shared" ref="CD327:CD390" si="608">IF($A327&lt;&gt;"",IF(BW327&lt;&gt;"",IF(ABS($A327)=ABS(LEFT(BW327,2)),35*$AK327,-1*$AK327),0))</f>
        <v>0</v>
      </c>
      <c r="CE327" s="60" t="b">
        <f t="shared" ref="CE327:CE390" si="609">IF($A327&lt;&gt;"",IF(BX327&lt;&gt;"",IF(ABS($A327)=ABS(LEFT(BX327,2)),35*$AK327,-1*$AK327),0))</f>
        <v>0</v>
      </c>
      <c r="CF327" s="60" t="b">
        <f t="shared" ref="CF327:CF390" si="610">IF($A327&lt;&gt;"",IF(BY327&lt;&gt;"",IF(ABS($A327)=ABS(LEFT(BY327,2)),35*$AK327,-1*$AK327),0))</f>
        <v>0</v>
      </c>
      <c r="CG327" s="60" t="b">
        <f t="shared" ref="CG327:CG390" si="611">IF($A327&lt;&gt;"",IF(BZ327&lt;&gt;"",IF(ABS($A327)=ABS(LEFT(BZ327,2)),35*$AK327,-1*$AK327),0))</f>
        <v>0</v>
      </c>
      <c r="CH327" s="60" t="b">
        <f t="shared" ref="CH327:CH390" si="612">IF($A327&lt;&gt;"",IF(CA327&lt;&gt;"",IF(ABS($A327)=ABS(LEFT(CA327,2)),35*$AK327,-1*$AK327),0))</f>
        <v>0</v>
      </c>
      <c r="CI327" s="60" t="b">
        <f t="shared" ref="CI327:CI390" si="613">IF($A327&lt;&gt;"",IF(CB327&lt;&gt;"",IF(ABS($A327)=ABS(LEFT(CB327,2)),35*$AK327,-1*$AK327),0))</f>
        <v>0</v>
      </c>
      <c r="CJ327" s="60" t="b">
        <f t="shared" ref="CJ327:CJ390" si="614">IF($A327&lt;&gt;"",IF(CC327&lt;&gt;"",IF(ABS($A327)=ABS(LEFT(CC327,2)),35*$AK327,-1*$AK327),0))</f>
        <v>0</v>
      </c>
      <c r="CK327" s="131">
        <f t="shared" si="551"/>
        <v>0</v>
      </c>
      <c r="CL327" s="131">
        <f t="shared" si="556"/>
        <v>1</v>
      </c>
      <c r="CM327" s="92">
        <f t="shared" si="552"/>
        <v>0</v>
      </c>
      <c r="CN327" s="13">
        <f t="shared" si="545"/>
        <v>0</v>
      </c>
      <c r="CO327" s="11">
        <f t="shared" ref="CO327:CO390" si="615">IF(AK327&lt;&gt;"",CN327+CO326,0)</f>
        <v>0</v>
      </c>
      <c r="CP327" s="13">
        <f t="shared" si="546"/>
        <v>0</v>
      </c>
      <c r="CQ327" s="11">
        <f t="shared" si="570"/>
        <v>0</v>
      </c>
      <c r="CR327" s="57">
        <f t="shared" si="571"/>
        <v>0</v>
      </c>
      <c r="CS327" s="57">
        <f t="shared" si="572"/>
        <v>0</v>
      </c>
      <c r="CT327" s="57">
        <f t="shared" si="564"/>
        <v>0</v>
      </c>
      <c r="CU327" s="24" t="str">
        <f t="shared" ref="CU327:CU390" si="616">IF(U327&lt;&gt;"",$T327&amp;",","")</f>
        <v/>
      </c>
      <c r="CV327" s="24" t="str">
        <f t="shared" ref="CV327:CV390" si="617">IF(V327&lt;&gt;"",$T327&amp;",","")</f>
        <v/>
      </c>
      <c r="CW327" s="24" t="str">
        <f t="shared" ref="CW327:CW390" si="618">IF(W327&lt;&gt;"",$T327&amp;",","")</f>
        <v/>
      </c>
      <c r="CX327" s="24" t="str">
        <f t="shared" ref="CX327:CX390" si="619">IF(X327&lt;&gt;"",$T327&amp;",","")</f>
        <v/>
      </c>
      <c r="CY327" s="24" t="str">
        <f t="shared" ref="CY327:CY390" si="620">IF(Y327&lt;&gt;"",$T327&amp;",","")</f>
        <v/>
      </c>
      <c r="CZ327" s="24" t="str">
        <f t="shared" ref="CZ327:CZ390" si="621">IF(Z327&lt;&gt;"",$T327&amp;",","")</f>
        <v/>
      </c>
      <c r="DA327" s="24" t="str">
        <f t="shared" ref="DA327:DA390" si="622">IF(AL327&lt;&gt;"",$AK327&amp;",","")</f>
        <v/>
      </c>
      <c r="DB327" s="24" t="str">
        <f t="shared" ref="DB327:DB390" si="623">IF(AM327&lt;&gt;"",$AK327&amp;",","")</f>
        <v/>
      </c>
      <c r="DC327" s="24" t="str">
        <f t="shared" ref="DC327:DC390" si="624">IF(AN327&lt;&gt;"",$AK327&amp;",","")</f>
        <v/>
      </c>
      <c r="DD327" s="24" t="str">
        <f t="shared" ref="DD327:DD390" si="625">IF(AO327&lt;&gt;"",$AK327&amp;",","")</f>
        <v/>
      </c>
      <c r="DE327" s="24" t="str">
        <f t="shared" ref="DE327:DE390" si="626">IF(AP327&lt;&gt;"",$AK327&amp;",","")</f>
        <v/>
      </c>
      <c r="DF327" s="24" t="str">
        <f t="shared" ref="DF327:DF390" si="627">IF(AQ327&lt;&gt;"",$AK327&amp;",","")</f>
        <v/>
      </c>
      <c r="DG327" s="24" t="str">
        <f t="shared" ref="DG327:DG390" si="628">IF(AR327&lt;&gt;"",$AK327&amp;",","")</f>
        <v/>
      </c>
      <c r="EA327" s="7"/>
    </row>
    <row r="328" spans="2:131" x14ac:dyDescent="0.2">
      <c r="B328" s="61" t="str">
        <f t="shared" si="567"/>
        <v/>
      </c>
      <c r="C328" s="7" t="str">
        <f t="shared" si="557"/>
        <v/>
      </c>
      <c r="D328" s="60">
        <f t="shared" si="568"/>
        <v>0</v>
      </c>
      <c r="E328" s="7" t="str">
        <f t="shared" si="569"/>
        <v/>
      </c>
      <c r="F328" s="72" t="str">
        <f t="shared" si="565"/>
        <v/>
      </c>
      <c r="G328" s="108" t="str">
        <f t="shared" si="566"/>
        <v/>
      </c>
      <c r="H328" s="112">
        <f t="shared" si="558"/>
        <v>0</v>
      </c>
      <c r="I328" s="112">
        <f t="shared" si="559"/>
        <v>0</v>
      </c>
      <c r="J328" s="112">
        <f t="shared" si="560"/>
        <v>0</v>
      </c>
      <c r="K328" s="112">
        <f t="shared" si="561"/>
        <v>0</v>
      </c>
      <c r="L328" s="112">
        <f t="shared" si="562"/>
        <v>0</v>
      </c>
      <c r="M328" s="112">
        <f t="shared" si="563"/>
        <v>0</v>
      </c>
      <c r="N328" s="60"/>
      <c r="O328" s="61"/>
      <c r="P328" s="61"/>
      <c r="Q328" s="61"/>
      <c r="R328" s="61"/>
      <c r="S328" s="7"/>
      <c r="T328" s="67">
        <f t="shared" ref="T328:T391" si="629">AH327</f>
        <v>1</v>
      </c>
      <c r="U328" s="76" t="str">
        <f t="shared" ref="U328:U391" si="630">IF($A327&lt;&gt;"",IF(OR($CR327&lt;&gt;0,$CS327&lt;&gt;0,$AI327&gt;0),"",IF(AND($H326=1,$H327=2),"01,",IF(AND($I326=1,$I327=2),"21,",IF(AND($J326=1,$J327=2),"03,",IF(U327&lt;&gt;"",U327,""))))),"")</f>
        <v/>
      </c>
      <c r="V328" s="76" t="str">
        <f t="shared" ref="V328:V391" si="631">IF($A327&lt;&gt;"",IF(OR($CR327&lt;&gt;0,$CS327&lt;&gt;0,$AI327&gt;0),"",IF(AND($H326=1,$H327=2),"12,",IF(AND($I326=1,$I327=2),"23,",IF(AND($J326=1,$J327=2),"30,",IF(V327&lt;&gt;"",V327,""))))),"")</f>
        <v/>
      </c>
      <c r="W328" s="76" t="str">
        <f t="shared" ref="W328:W391" si="632">IF($A327&lt;&gt;"",IF(OR($CR327&lt;&gt;0,$CS327&lt;&gt;0,$AI327&gt;0),"",IF(AND($H326=1,$H327=2),"14,",IF(AND($I326=1,$I327=2),"25,",IF(AND($J326=1,$J327=2),"32,",IF(W327&lt;&gt;"",W327,""))))),"")</f>
        <v/>
      </c>
      <c r="X328" s="76" t="str">
        <f t="shared" ref="X328:X391" si="633">IF($A327&lt;&gt;"",IF(OR($CR327&lt;&gt;0,$CS327&lt;&gt;0,$AI327&gt;0),"",IF(AND($H326=1,$H327=2),"16,",IF(AND($I326=1,$I327=2),"27,",IF(AND($J326=1,$J327=2),"34,",IF(X327&lt;&gt;"",X327,""))))),"")</f>
        <v/>
      </c>
      <c r="Y328" s="76" t="str">
        <f t="shared" ref="Y328:Y391" si="634">IF($A327&lt;&gt;"",IF(OR($CR327&lt;&gt;0,$CS327&lt;&gt;0,$AI327&gt;0),"",IF(AND($H326=1,$H327=2),"18,",IF(AND($I326=1,$I327=2),"",IF(AND($J326=1,$J327=2),"36,",IF(Y327&lt;&gt;"",Y327,""))))),"")</f>
        <v/>
      </c>
      <c r="Z328" s="76" t="str">
        <f t="shared" ref="Z328:Z391" si="635">IF($A327&lt;&gt;"",IF(OR($CR327&lt;&gt;0,$CS327&lt;&gt;0,$AI327&gt;0),"",IF(AND($H326=1,$H327=2),"19,",IF(AND($I326=1,$I327=2),"",IF(AND($J326=1,$J327=2),"",IF(Z327&lt;&gt;"",Z327,""))))),"")</f>
        <v/>
      </c>
      <c r="AA328" s="131" t="b">
        <f t="shared" si="573"/>
        <v>0</v>
      </c>
      <c r="AB328" s="131" t="b">
        <f t="shared" si="574"/>
        <v>0</v>
      </c>
      <c r="AC328" s="131" t="b">
        <f t="shared" si="575"/>
        <v>0</v>
      </c>
      <c r="AD328" s="131" t="b">
        <f t="shared" si="576"/>
        <v>0</v>
      </c>
      <c r="AE328" s="131" t="b">
        <f t="shared" si="577"/>
        <v>0</v>
      </c>
      <c r="AF328" s="131" t="b">
        <f t="shared" si="578"/>
        <v>0</v>
      </c>
      <c r="AG328" s="131">
        <f t="shared" si="547"/>
        <v>0</v>
      </c>
      <c r="AH328" s="131">
        <f t="shared" si="553"/>
        <v>1</v>
      </c>
      <c r="AI328" s="13">
        <f t="shared" si="579"/>
        <v>0</v>
      </c>
      <c r="AJ328" s="11">
        <f t="shared" ref="AJ328:AJ391" si="636">IF(A328&lt;&gt;"",AI328+AJ327,0)</f>
        <v>0</v>
      </c>
      <c r="AK328" s="67">
        <f t="shared" ref="AK328:AK391" si="637">BA327</f>
        <v>1</v>
      </c>
      <c r="AL328" s="118" t="str">
        <f t="shared" ref="AL328:AL391" si="638">IF($A327&lt;&gt;"",IF(OR($CR327&lt;&gt;0,$CS327&lt;&gt;0,$BB327&gt;0),"",IF(AND($K326=1,$K327=2),"10,",IF(AND($L326=1,$L327=2),"02,",IF(AND($M326=1,$M327=2),"31,",IF(AL327&lt;&gt;"",AL327,""))))),"")</f>
        <v/>
      </c>
      <c r="AM328" s="118" t="str">
        <f t="shared" ref="AM328:AM391" si="639">IF($A327&lt;&gt;"",IF(OR($CR327&lt;&gt;0,$CS327&lt;&gt;0,$BB327&gt;0),"",IF(AND($K326=1,$K327=2),"11,",IF(AND($L326=1,$L327=2),"20,",IF(AND($M326=1,$M327=2),"33,",IF(AM327&lt;&gt;"",AM327,""))))),"")</f>
        <v/>
      </c>
      <c r="AN328" s="118" t="str">
        <f t="shared" ref="AN328:AN391" si="640">IF($A327&lt;&gt;"",IF(OR($CR327&lt;&gt;0,$CS327&lt;&gt;0,$BB327&gt;0),"",IF(AND($K326=1,$K327=2),"13,",IF(AND($L326=1,$L327=2),"22,",IF(AND($M326=1,$M327=2),"35,",IF(AN327&lt;&gt;"",AN327,""))))),"")</f>
        <v/>
      </c>
      <c r="AO328" s="118" t="str">
        <f t="shared" ref="AO328:AO391" si="641">IF($A327&lt;&gt;"",IF(OR($CR327&lt;&gt;0,$CS327&lt;&gt;0,$BB327&gt;0),"",IF(AND($K326=1,$K327=2),"15,",IF(AND($L326=1,$L327=2),"24,",IF(AND($M326=1,$M327=2),"",IF(AO327&lt;&gt;"",AO327,""))))),"")</f>
        <v/>
      </c>
      <c r="AP328" s="118" t="str">
        <f t="shared" ref="AP328:AP391" si="642">IF($A327&lt;&gt;"",IF(OR($CR327&lt;&gt;0,$CS327&lt;&gt;0,$BB327&gt;0),"",IF(AND($K326=1,$K327=2),"17,",IF(AND($L326=1,$L327=2),"26,",IF(AND($M326=1,$M327=2),"",IF(AP327&lt;&gt;"",AP327,""))))),"")</f>
        <v/>
      </c>
      <c r="AQ328" s="118" t="str">
        <f t="shared" ref="AQ328:AQ391" si="643">IF($A327&lt;&gt;"",IF(OR($CR327&lt;&gt;0,$CS327&lt;&gt;0,$BB327&gt;0),"",IF(AND($K326=1,$K327=2),"",IF(AND($L326=1,$L327=2),"28,",IF(AND($M326=1,$M327=2),"",IF(AQ327&lt;&gt;"",AQ327,""))))),"")</f>
        <v/>
      </c>
      <c r="AR328" s="118" t="str">
        <f t="shared" ref="AR328:AR391" si="644">IF($A327&lt;&gt;"",IF(OR($CR327&lt;&gt;0,$CS327&lt;&gt;0,$BB327&gt;0),"",IF(AND($K326=1,$K327=2),"",IF(AND($L326=1,$L327=2),"29,",IF(AND($M326=1,$M327=2),"",IF(AR327&lt;&gt;"",AR327,""))))),"")</f>
        <v/>
      </c>
      <c r="AS328" s="60" t="b">
        <f t="shared" si="580"/>
        <v>0</v>
      </c>
      <c r="AT328" s="60" t="b">
        <f t="shared" si="581"/>
        <v>0</v>
      </c>
      <c r="AU328" s="60" t="b">
        <f t="shared" si="582"/>
        <v>0</v>
      </c>
      <c r="AV328" s="60" t="b">
        <f t="shared" si="583"/>
        <v>0</v>
      </c>
      <c r="AW328" s="60" t="b">
        <f t="shared" si="584"/>
        <v>0</v>
      </c>
      <c r="AX328" s="60" t="b">
        <f t="shared" si="585"/>
        <v>0</v>
      </c>
      <c r="AY328" s="60" t="b">
        <f t="shared" si="586"/>
        <v>0</v>
      </c>
      <c r="AZ328" s="131">
        <f t="shared" si="548"/>
        <v>0</v>
      </c>
      <c r="BA328" s="131">
        <f t="shared" si="554"/>
        <v>1</v>
      </c>
      <c r="BB328" s="13">
        <f t="shared" ref="BB328:BB391" si="645">IF(A328&lt;&gt;"",IF(OR(CR327&lt;&gt;0,CS327&lt;&gt;0),0,SUM(AS328:AY328)),0)</f>
        <v>0</v>
      </c>
      <c r="BC328" s="11">
        <f t="shared" si="587"/>
        <v>0</v>
      </c>
      <c r="BD328" s="67">
        <f t="shared" ref="BD328:BD391" si="646">BR327</f>
        <v>1</v>
      </c>
      <c r="BE328" s="76" t="str">
        <f t="shared" si="588"/>
        <v/>
      </c>
      <c r="BF328" s="76" t="str">
        <f t="shared" si="589"/>
        <v/>
      </c>
      <c r="BG328" s="76" t="str">
        <f t="shared" si="590"/>
        <v/>
      </c>
      <c r="BH328" s="76" t="str">
        <f t="shared" si="591"/>
        <v/>
      </c>
      <c r="BI328" s="76" t="str">
        <f t="shared" si="592"/>
        <v/>
      </c>
      <c r="BJ328" s="76" t="str">
        <f t="shared" si="593"/>
        <v/>
      </c>
      <c r="BK328" s="131" t="b">
        <f t="shared" si="594"/>
        <v>0</v>
      </c>
      <c r="BL328" s="131" t="b">
        <f t="shared" si="595"/>
        <v>0</v>
      </c>
      <c r="BM328" s="131" t="b">
        <f t="shared" si="596"/>
        <v>0</v>
      </c>
      <c r="BN328" s="131" t="b">
        <f t="shared" si="597"/>
        <v>0</v>
      </c>
      <c r="BO328" s="131" t="b">
        <f t="shared" si="598"/>
        <v>0</v>
      </c>
      <c r="BP328" s="131" t="b">
        <f t="shared" si="599"/>
        <v>0</v>
      </c>
      <c r="BQ328" s="131">
        <f t="shared" si="549"/>
        <v>0</v>
      </c>
      <c r="BR328" s="131">
        <f t="shared" si="555"/>
        <v>1</v>
      </c>
      <c r="BS328" s="92">
        <f t="shared" si="550"/>
        <v>0</v>
      </c>
      <c r="BT328" s="13">
        <f t="shared" si="600"/>
        <v>0</v>
      </c>
      <c r="BU328" s="11">
        <f t="shared" ref="BU328:BU391" si="647">IF(AK328&lt;&gt;"",BT328+BU327,0)</f>
        <v>0</v>
      </c>
      <c r="BV328" s="67">
        <f t="shared" ref="BV328:BV391" si="648">CL327</f>
        <v>1</v>
      </c>
      <c r="BW328" s="118" t="str">
        <f t="shared" si="601"/>
        <v/>
      </c>
      <c r="BX328" s="118" t="str">
        <f t="shared" si="602"/>
        <v/>
      </c>
      <c r="BY328" s="118" t="str">
        <f t="shared" si="603"/>
        <v/>
      </c>
      <c r="BZ328" s="118" t="str">
        <f t="shared" si="604"/>
        <v/>
      </c>
      <c r="CA328" s="118" t="str">
        <f t="shared" si="605"/>
        <v/>
      </c>
      <c r="CB328" s="118" t="str">
        <f t="shared" si="606"/>
        <v/>
      </c>
      <c r="CC328" s="118" t="str">
        <f t="shared" si="607"/>
        <v/>
      </c>
      <c r="CD328" s="60" t="b">
        <f t="shared" si="608"/>
        <v>0</v>
      </c>
      <c r="CE328" s="60" t="b">
        <f t="shared" si="609"/>
        <v>0</v>
      </c>
      <c r="CF328" s="60" t="b">
        <f t="shared" si="610"/>
        <v>0</v>
      </c>
      <c r="CG328" s="60" t="b">
        <f t="shared" si="611"/>
        <v>0</v>
      </c>
      <c r="CH328" s="60" t="b">
        <f t="shared" si="612"/>
        <v>0</v>
      </c>
      <c r="CI328" s="60" t="b">
        <f t="shared" si="613"/>
        <v>0</v>
      </c>
      <c r="CJ328" s="60" t="b">
        <f t="shared" si="614"/>
        <v>0</v>
      </c>
      <c r="CK328" s="131">
        <f t="shared" si="551"/>
        <v>0</v>
      </c>
      <c r="CL328" s="131">
        <f t="shared" si="556"/>
        <v>1</v>
      </c>
      <c r="CM328" s="92">
        <f t="shared" si="552"/>
        <v>0</v>
      </c>
      <c r="CN328" s="13">
        <f t="shared" ref="CN328:CN391" si="649">IF(AK328&lt;&gt;"",IF(OR(EE327&lt;&gt;0,EF327&lt;&gt;0),0,SUM(CD328:CJ328)),0)</f>
        <v>0</v>
      </c>
      <c r="CO328" s="11">
        <f t="shared" si="615"/>
        <v>0</v>
      </c>
      <c r="CP328" s="13">
        <f t="shared" ref="CP328:CP391" si="650">IF(A328&lt;&gt;"",AI328+BB328,0)</f>
        <v>0</v>
      </c>
      <c r="CQ328" s="11">
        <f t="shared" si="570"/>
        <v>0</v>
      </c>
      <c r="CR328" s="57">
        <f t="shared" si="571"/>
        <v>0</v>
      </c>
      <c r="CS328" s="57">
        <f t="shared" si="572"/>
        <v>0</v>
      </c>
      <c r="CT328" s="57">
        <f t="shared" si="564"/>
        <v>0</v>
      </c>
      <c r="CU328" s="24" t="str">
        <f t="shared" si="616"/>
        <v/>
      </c>
      <c r="CV328" s="24" t="str">
        <f t="shared" si="617"/>
        <v/>
      </c>
      <c r="CW328" s="24" t="str">
        <f t="shared" si="618"/>
        <v/>
      </c>
      <c r="CX328" s="24" t="str">
        <f t="shared" si="619"/>
        <v/>
      </c>
      <c r="CY328" s="24" t="str">
        <f t="shared" si="620"/>
        <v/>
      </c>
      <c r="CZ328" s="24" t="str">
        <f t="shared" si="621"/>
        <v/>
      </c>
      <c r="DA328" s="24" t="str">
        <f t="shared" si="622"/>
        <v/>
      </c>
      <c r="DB328" s="24" t="str">
        <f t="shared" si="623"/>
        <v/>
      </c>
      <c r="DC328" s="24" t="str">
        <f t="shared" si="624"/>
        <v/>
      </c>
      <c r="DD328" s="24" t="str">
        <f t="shared" si="625"/>
        <v/>
      </c>
      <c r="DE328" s="24" t="str">
        <f t="shared" si="626"/>
        <v/>
      </c>
      <c r="DF328" s="24" t="str">
        <f t="shared" si="627"/>
        <v/>
      </c>
      <c r="DG328" s="24" t="str">
        <f t="shared" si="628"/>
        <v/>
      </c>
      <c r="EA328" s="7"/>
    </row>
    <row r="329" spans="2:131" x14ac:dyDescent="0.2">
      <c r="B329" s="61" t="str">
        <f t="shared" si="567"/>
        <v/>
      </c>
      <c r="C329" s="7" t="str">
        <f t="shared" si="557"/>
        <v/>
      </c>
      <c r="D329" s="60">
        <f t="shared" si="568"/>
        <v>0</v>
      </c>
      <c r="E329" s="7" t="str">
        <f t="shared" si="569"/>
        <v/>
      </c>
      <c r="F329" s="72" t="str">
        <f t="shared" si="565"/>
        <v/>
      </c>
      <c r="G329" s="108" t="str">
        <f t="shared" si="566"/>
        <v/>
      </c>
      <c r="H329" s="112">
        <f t="shared" si="558"/>
        <v>0</v>
      </c>
      <c r="I329" s="112">
        <f t="shared" si="559"/>
        <v>0</v>
      </c>
      <c r="J329" s="112">
        <f t="shared" si="560"/>
        <v>0</v>
      </c>
      <c r="K329" s="112">
        <f t="shared" si="561"/>
        <v>0</v>
      </c>
      <c r="L329" s="112">
        <f t="shared" si="562"/>
        <v>0</v>
      </c>
      <c r="M329" s="112">
        <f t="shared" si="563"/>
        <v>0</v>
      </c>
      <c r="N329" s="60"/>
      <c r="O329" s="61"/>
      <c r="P329" s="61"/>
      <c r="Q329" s="61"/>
      <c r="R329" s="61"/>
      <c r="S329" s="7"/>
      <c r="T329" s="67">
        <f t="shared" si="629"/>
        <v>1</v>
      </c>
      <c r="U329" s="76" t="str">
        <f t="shared" si="630"/>
        <v/>
      </c>
      <c r="V329" s="76" t="str">
        <f t="shared" si="631"/>
        <v/>
      </c>
      <c r="W329" s="76" t="str">
        <f t="shared" si="632"/>
        <v/>
      </c>
      <c r="X329" s="76" t="str">
        <f t="shared" si="633"/>
        <v/>
      </c>
      <c r="Y329" s="76" t="str">
        <f t="shared" si="634"/>
        <v/>
      </c>
      <c r="Z329" s="76" t="str">
        <f t="shared" si="635"/>
        <v/>
      </c>
      <c r="AA329" s="131" t="b">
        <f t="shared" si="573"/>
        <v>0</v>
      </c>
      <c r="AB329" s="131" t="b">
        <f t="shared" si="574"/>
        <v>0</v>
      </c>
      <c r="AC329" s="131" t="b">
        <f t="shared" si="575"/>
        <v>0</v>
      </c>
      <c r="AD329" s="131" t="b">
        <f t="shared" si="576"/>
        <v>0</v>
      </c>
      <c r="AE329" s="131" t="b">
        <f t="shared" si="577"/>
        <v>0</v>
      </c>
      <c r="AF329" s="131" t="b">
        <f t="shared" si="578"/>
        <v>0</v>
      </c>
      <c r="AG329" s="131">
        <f t="shared" ref="AG329:AG392" si="651">IF(AJ329&gt;0,1,IF(U329&lt;&gt;U328,1,IF(U329&lt;&gt;"",1+AG328,AG328)))</f>
        <v>0</v>
      </c>
      <c r="AH329" s="131">
        <f t="shared" si="553"/>
        <v>1</v>
      </c>
      <c r="AI329" s="13">
        <f t="shared" si="579"/>
        <v>0</v>
      </c>
      <c r="AJ329" s="11">
        <f t="shared" si="636"/>
        <v>0</v>
      </c>
      <c r="AK329" s="67">
        <f t="shared" si="637"/>
        <v>1</v>
      </c>
      <c r="AL329" s="118" t="str">
        <f t="shared" si="638"/>
        <v/>
      </c>
      <c r="AM329" s="118" t="str">
        <f t="shared" si="639"/>
        <v/>
      </c>
      <c r="AN329" s="118" t="str">
        <f t="shared" si="640"/>
        <v/>
      </c>
      <c r="AO329" s="118" t="str">
        <f t="shared" si="641"/>
        <v/>
      </c>
      <c r="AP329" s="118" t="str">
        <f t="shared" si="642"/>
        <v/>
      </c>
      <c r="AQ329" s="118" t="str">
        <f t="shared" si="643"/>
        <v/>
      </c>
      <c r="AR329" s="118" t="str">
        <f t="shared" si="644"/>
        <v/>
      </c>
      <c r="AS329" s="60" t="b">
        <f t="shared" si="580"/>
        <v>0</v>
      </c>
      <c r="AT329" s="60" t="b">
        <f t="shared" si="581"/>
        <v>0</v>
      </c>
      <c r="AU329" s="60" t="b">
        <f t="shared" si="582"/>
        <v>0</v>
      </c>
      <c r="AV329" s="60" t="b">
        <f t="shared" si="583"/>
        <v>0</v>
      </c>
      <c r="AW329" s="60" t="b">
        <f t="shared" si="584"/>
        <v>0</v>
      </c>
      <c r="AX329" s="60" t="b">
        <f t="shared" si="585"/>
        <v>0</v>
      </c>
      <c r="AY329" s="60" t="b">
        <f t="shared" si="586"/>
        <v>0</v>
      </c>
      <c r="AZ329" s="131">
        <f t="shared" ref="AZ329:AZ392" si="652">IF(BC329&gt;0,1,IF(AN329&lt;&gt;AN328,1,IF(AN329&lt;&gt;"",1+AZ328,AZ328)))</f>
        <v>0</v>
      </c>
      <c r="BA329" s="131">
        <f t="shared" si="554"/>
        <v>1</v>
      </c>
      <c r="BB329" s="13">
        <f t="shared" si="645"/>
        <v>0</v>
      </c>
      <c r="BC329" s="11">
        <f t="shared" si="587"/>
        <v>0</v>
      </c>
      <c r="BD329" s="67">
        <f t="shared" si="646"/>
        <v>1</v>
      </c>
      <c r="BE329" s="76" t="str">
        <f t="shared" si="588"/>
        <v/>
      </c>
      <c r="BF329" s="76" t="str">
        <f t="shared" si="589"/>
        <v/>
      </c>
      <c r="BG329" s="76" t="str">
        <f t="shared" si="590"/>
        <v/>
      </c>
      <c r="BH329" s="76" t="str">
        <f t="shared" si="591"/>
        <v/>
      </c>
      <c r="BI329" s="76" t="str">
        <f t="shared" si="592"/>
        <v/>
      </c>
      <c r="BJ329" s="76" t="str">
        <f t="shared" si="593"/>
        <v/>
      </c>
      <c r="BK329" s="131" t="b">
        <f t="shared" si="594"/>
        <v>0</v>
      </c>
      <c r="BL329" s="131" t="b">
        <f t="shared" si="595"/>
        <v>0</v>
      </c>
      <c r="BM329" s="131" t="b">
        <f t="shared" si="596"/>
        <v>0</v>
      </c>
      <c r="BN329" s="131" t="b">
        <f t="shared" si="597"/>
        <v>0</v>
      </c>
      <c r="BO329" s="131" t="b">
        <f t="shared" si="598"/>
        <v>0</v>
      </c>
      <c r="BP329" s="131" t="b">
        <f t="shared" si="599"/>
        <v>0</v>
      </c>
      <c r="BQ329" s="131">
        <f t="shared" ref="BQ329:BQ392" si="653">IF(BU329&gt;0,1,IF(BE329&lt;&gt;BE328,1,IF(BE329&lt;&gt;"",1+BQ328,BQ328)))</f>
        <v>0</v>
      </c>
      <c r="BR329" s="131">
        <f t="shared" si="555"/>
        <v>1</v>
      </c>
      <c r="BS329" s="92">
        <f t="shared" ref="BS329:BS392" si="654">IF(BT329&lt;0,BS328+1,0)</f>
        <v>0</v>
      </c>
      <c r="BT329" s="13">
        <f t="shared" si="600"/>
        <v>0</v>
      </c>
      <c r="BU329" s="11">
        <f t="shared" si="647"/>
        <v>0</v>
      </c>
      <c r="BV329" s="67">
        <f t="shared" si="648"/>
        <v>1</v>
      </c>
      <c r="BW329" s="118" t="str">
        <f t="shared" si="601"/>
        <v/>
      </c>
      <c r="BX329" s="118" t="str">
        <f t="shared" si="602"/>
        <v/>
      </c>
      <c r="BY329" s="118" t="str">
        <f t="shared" si="603"/>
        <v/>
      </c>
      <c r="BZ329" s="118" t="str">
        <f t="shared" si="604"/>
        <v/>
      </c>
      <c r="CA329" s="118" t="str">
        <f t="shared" si="605"/>
        <v/>
      </c>
      <c r="CB329" s="118" t="str">
        <f t="shared" si="606"/>
        <v/>
      </c>
      <c r="CC329" s="118" t="str">
        <f t="shared" si="607"/>
        <v/>
      </c>
      <c r="CD329" s="60" t="b">
        <f t="shared" si="608"/>
        <v>0</v>
      </c>
      <c r="CE329" s="60" t="b">
        <f t="shared" si="609"/>
        <v>0</v>
      </c>
      <c r="CF329" s="60" t="b">
        <f t="shared" si="610"/>
        <v>0</v>
      </c>
      <c r="CG329" s="60" t="b">
        <f t="shared" si="611"/>
        <v>0</v>
      </c>
      <c r="CH329" s="60" t="b">
        <f t="shared" si="612"/>
        <v>0</v>
      </c>
      <c r="CI329" s="60" t="b">
        <f t="shared" si="613"/>
        <v>0</v>
      </c>
      <c r="CJ329" s="60" t="b">
        <f t="shared" si="614"/>
        <v>0</v>
      </c>
      <c r="CK329" s="131">
        <f t="shared" ref="CK329:CK392" si="655">IF(CO329&gt;0,1,IF(BY329&lt;&gt;BY328,1,IF(BY329&lt;&gt;"",1+CK328,CK328)))</f>
        <v>0</v>
      </c>
      <c r="CL329" s="131">
        <f t="shared" si="556"/>
        <v>1</v>
      </c>
      <c r="CM329" s="92">
        <f t="shared" ref="CM329:CM392" si="656">IF(CN329&lt;0,CM328+1,0)</f>
        <v>0</v>
      </c>
      <c r="CN329" s="13">
        <f t="shared" si="649"/>
        <v>0</v>
      </c>
      <c r="CO329" s="11">
        <f t="shared" si="615"/>
        <v>0</v>
      </c>
      <c r="CP329" s="13">
        <f t="shared" si="650"/>
        <v>0</v>
      </c>
      <c r="CQ329" s="11">
        <f t="shared" si="570"/>
        <v>0</v>
      </c>
      <c r="CR329" s="57">
        <f t="shared" si="571"/>
        <v>0</v>
      </c>
      <c r="CS329" s="57">
        <f t="shared" si="572"/>
        <v>0</v>
      </c>
      <c r="CT329" s="57">
        <f t="shared" si="564"/>
        <v>0</v>
      </c>
      <c r="CU329" s="24" t="str">
        <f t="shared" si="616"/>
        <v/>
      </c>
      <c r="CV329" s="24" t="str">
        <f t="shared" si="617"/>
        <v/>
      </c>
      <c r="CW329" s="24" t="str">
        <f t="shared" si="618"/>
        <v/>
      </c>
      <c r="CX329" s="24" t="str">
        <f t="shared" si="619"/>
        <v/>
      </c>
      <c r="CY329" s="24" t="str">
        <f t="shared" si="620"/>
        <v/>
      </c>
      <c r="CZ329" s="24" t="str">
        <f t="shared" si="621"/>
        <v/>
      </c>
      <c r="DA329" s="24" t="str">
        <f t="shared" si="622"/>
        <v/>
      </c>
      <c r="DB329" s="24" t="str">
        <f t="shared" si="623"/>
        <v/>
      </c>
      <c r="DC329" s="24" t="str">
        <f t="shared" si="624"/>
        <v/>
      </c>
      <c r="DD329" s="24" t="str">
        <f t="shared" si="625"/>
        <v/>
      </c>
      <c r="DE329" s="24" t="str">
        <f t="shared" si="626"/>
        <v/>
      </c>
      <c r="DF329" s="24" t="str">
        <f t="shared" si="627"/>
        <v/>
      </c>
      <c r="DG329" s="24" t="str">
        <f t="shared" si="628"/>
        <v/>
      </c>
      <c r="EA329" s="7"/>
    </row>
    <row r="330" spans="2:131" x14ac:dyDescent="0.2">
      <c r="B330" s="61" t="str">
        <f t="shared" si="567"/>
        <v/>
      </c>
      <c r="C330" s="7" t="str">
        <f t="shared" si="557"/>
        <v/>
      </c>
      <c r="D330" s="60">
        <f t="shared" si="568"/>
        <v>0</v>
      </c>
      <c r="E330" s="7" t="str">
        <f t="shared" si="569"/>
        <v/>
      </c>
      <c r="F330" s="72" t="str">
        <f t="shared" si="565"/>
        <v/>
      </c>
      <c r="G330" s="108" t="str">
        <f t="shared" si="566"/>
        <v/>
      </c>
      <c r="H330" s="112">
        <f t="shared" si="558"/>
        <v>0</v>
      </c>
      <c r="I330" s="112">
        <f t="shared" si="559"/>
        <v>0</v>
      </c>
      <c r="J330" s="112">
        <f t="shared" si="560"/>
        <v>0</v>
      </c>
      <c r="K330" s="112">
        <f t="shared" si="561"/>
        <v>0</v>
      </c>
      <c r="L330" s="112">
        <f t="shared" si="562"/>
        <v>0</v>
      </c>
      <c r="M330" s="112">
        <f t="shared" si="563"/>
        <v>0</v>
      </c>
      <c r="N330" s="60"/>
      <c r="O330" s="61"/>
      <c r="P330" s="61"/>
      <c r="Q330" s="61"/>
      <c r="R330" s="61"/>
      <c r="S330" s="7"/>
      <c r="T330" s="67">
        <f t="shared" si="629"/>
        <v>1</v>
      </c>
      <c r="U330" s="76" t="str">
        <f t="shared" si="630"/>
        <v/>
      </c>
      <c r="V330" s="76" t="str">
        <f t="shared" si="631"/>
        <v/>
      </c>
      <c r="W330" s="76" t="str">
        <f t="shared" si="632"/>
        <v/>
      </c>
      <c r="X330" s="76" t="str">
        <f t="shared" si="633"/>
        <v/>
      </c>
      <c r="Y330" s="76" t="str">
        <f t="shared" si="634"/>
        <v/>
      </c>
      <c r="Z330" s="76" t="str">
        <f t="shared" si="635"/>
        <v/>
      </c>
      <c r="AA330" s="131" t="b">
        <f t="shared" si="573"/>
        <v>0</v>
      </c>
      <c r="AB330" s="131" t="b">
        <f t="shared" si="574"/>
        <v>0</v>
      </c>
      <c r="AC330" s="131" t="b">
        <f t="shared" si="575"/>
        <v>0</v>
      </c>
      <c r="AD330" s="131" t="b">
        <f t="shared" si="576"/>
        <v>0</v>
      </c>
      <c r="AE330" s="131" t="b">
        <f t="shared" si="577"/>
        <v>0</v>
      </c>
      <c r="AF330" s="131" t="b">
        <f t="shared" si="578"/>
        <v>0</v>
      </c>
      <c r="AG330" s="131">
        <f t="shared" si="651"/>
        <v>0</v>
      </c>
      <c r="AH330" s="131">
        <f t="shared" ref="AH330:AH393" si="657">IF(AJ330&gt;0,1,IF(AND(H329=1,H330=2,AG330&gt;6),AH329+1,IF(AND(I329=1,I330=2,AG330&gt;8),AH329+1,IF(AND(J329=1,J330=2,AG330&gt;6),AH329+1,AH329))))</f>
        <v>1</v>
      </c>
      <c r="AI330" s="13">
        <f t="shared" si="579"/>
        <v>0</v>
      </c>
      <c r="AJ330" s="11">
        <f t="shared" si="636"/>
        <v>0</v>
      </c>
      <c r="AK330" s="67">
        <f t="shared" si="637"/>
        <v>1</v>
      </c>
      <c r="AL330" s="118" t="str">
        <f t="shared" si="638"/>
        <v/>
      </c>
      <c r="AM330" s="118" t="str">
        <f t="shared" si="639"/>
        <v/>
      </c>
      <c r="AN330" s="118" t="str">
        <f t="shared" si="640"/>
        <v/>
      </c>
      <c r="AO330" s="118" t="str">
        <f t="shared" si="641"/>
        <v/>
      </c>
      <c r="AP330" s="118" t="str">
        <f t="shared" si="642"/>
        <v/>
      </c>
      <c r="AQ330" s="118" t="str">
        <f t="shared" si="643"/>
        <v/>
      </c>
      <c r="AR330" s="118" t="str">
        <f t="shared" si="644"/>
        <v/>
      </c>
      <c r="AS330" s="60" t="b">
        <f t="shared" si="580"/>
        <v>0</v>
      </c>
      <c r="AT330" s="60" t="b">
        <f t="shared" si="581"/>
        <v>0</v>
      </c>
      <c r="AU330" s="60" t="b">
        <f t="shared" si="582"/>
        <v>0</v>
      </c>
      <c r="AV330" s="60" t="b">
        <f t="shared" si="583"/>
        <v>0</v>
      </c>
      <c r="AW330" s="60" t="b">
        <f t="shared" si="584"/>
        <v>0</v>
      </c>
      <c r="AX330" s="60" t="b">
        <f t="shared" si="585"/>
        <v>0</v>
      </c>
      <c r="AY330" s="60" t="b">
        <f t="shared" si="586"/>
        <v>0</v>
      </c>
      <c r="AZ330" s="131">
        <f t="shared" si="652"/>
        <v>0</v>
      </c>
      <c r="BA330" s="131">
        <f t="shared" ref="BA330:BA393" si="658">IF(BC330&gt;0,1,IF(AND(K329=1,K330=2,AZ330&gt;6),BA329+1,IF(AND(L329=1,L330=2,AZ330&gt;4),BA329+1,IF(AND(M329=1,M330=2,AZ330&gt;11),BA329+1,BA329))))</f>
        <v>1</v>
      </c>
      <c r="BB330" s="13">
        <f t="shared" si="645"/>
        <v>0</v>
      </c>
      <c r="BC330" s="11">
        <f t="shared" si="587"/>
        <v>0</v>
      </c>
      <c r="BD330" s="67">
        <f t="shared" si="646"/>
        <v>1</v>
      </c>
      <c r="BE330" s="76" t="str">
        <f t="shared" si="588"/>
        <v/>
      </c>
      <c r="BF330" s="76" t="str">
        <f t="shared" si="589"/>
        <v/>
      </c>
      <c r="BG330" s="76" t="str">
        <f t="shared" si="590"/>
        <v/>
      </c>
      <c r="BH330" s="76" t="str">
        <f t="shared" si="591"/>
        <v/>
      </c>
      <c r="BI330" s="76" t="str">
        <f t="shared" si="592"/>
        <v/>
      </c>
      <c r="BJ330" s="76" t="str">
        <f t="shared" si="593"/>
        <v/>
      </c>
      <c r="BK330" s="131" t="b">
        <f t="shared" si="594"/>
        <v>0</v>
      </c>
      <c r="BL330" s="131" t="b">
        <f t="shared" si="595"/>
        <v>0</v>
      </c>
      <c r="BM330" s="131" t="b">
        <f t="shared" si="596"/>
        <v>0</v>
      </c>
      <c r="BN330" s="131" t="b">
        <f t="shared" si="597"/>
        <v>0</v>
      </c>
      <c r="BO330" s="131" t="b">
        <f t="shared" si="598"/>
        <v>0</v>
      </c>
      <c r="BP330" s="131" t="b">
        <f t="shared" si="599"/>
        <v>0</v>
      </c>
      <c r="BQ330" s="131">
        <f t="shared" si="653"/>
        <v>0</v>
      </c>
      <c r="BR330" s="131">
        <f t="shared" ref="BR330:BR393" si="659">IF(BU330&gt;0,1,IF(AND(AR329=1,AR330=2,BQ330&gt;6),BR329+1,IF(AND(AS329=1,AS330=2,BQ330&gt;8),BR329+1,IF(AND(AT329=1,AT330=2,BQ330&gt;6),BR329+1,BR329))))</f>
        <v>1</v>
      </c>
      <c r="BS330" s="92">
        <f t="shared" si="654"/>
        <v>0</v>
      </c>
      <c r="BT330" s="13">
        <f t="shared" si="600"/>
        <v>0</v>
      </c>
      <c r="BU330" s="11">
        <f t="shared" si="647"/>
        <v>0</v>
      </c>
      <c r="BV330" s="67">
        <f t="shared" si="648"/>
        <v>1</v>
      </c>
      <c r="BW330" s="118" t="str">
        <f t="shared" si="601"/>
        <v/>
      </c>
      <c r="BX330" s="118" t="str">
        <f t="shared" si="602"/>
        <v/>
      </c>
      <c r="BY330" s="118" t="str">
        <f t="shared" si="603"/>
        <v/>
      </c>
      <c r="BZ330" s="118" t="str">
        <f t="shared" si="604"/>
        <v/>
      </c>
      <c r="CA330" s="118" t="str">
        <f t="shared" si="605"/>
        <v/>
      </c>
      <c r="CB330" s="118" t="str">
        <f t="shared" si="606"/>
        <v/>
      </c>
      <c r="CC330" s="118" t="str">
        <f t="shared" si="607"/>
        <v/>
      </c>
      <c r="CD330" s="60" t="b">
        <f t="shared" si="608"/>
        <v>0</v>
      </c>
      <c r="CE330" s="60" t="b">
        <f t="shared" si="609"/>
        <v>0</v>
      </c>
      <c r="CF330" s="60" t="b">
        <f t="shared" si="610"/>
        <v>0</v>
      </c>
      <c r="CG330" s="60" t="b">
        <f t="shared" si="611"/>
        <v>0</v>
      </c>
      <c r="CH330" s="60" t="b">
        <f t="shared" si="612"/>
        <v>0</v>
      </c>
      <c r="CI330" s="60" t="b">
        <f t="shared" si="613"/>
        <v>0</v>
      </c>
      <c r="CJ330" s="60" t="b">
        <f t="shared" si="614"/>
        <v>0</v>
      </c>
      <c r="CK330" s="131">
        <f t="shared" si="655"/>
        <v>0</v>
      </c>
      <c r="CL330" s="131">
        <f t="shared" ref="CL330:CL393" si="660">IF(CO330&gt;0,1,IF(AND(AU329=1,AU330=2,CK330&gt;6),CL329+1,IF(AND(AV329=1,AV330=2,CK330&gt;4),CL329+1,IF(AND(AW329=1,AW330=2,CK330&gt;11),CL329+1,CL329))))</f>
        <v>1</v>
      </c>
      <c r="CM330" s="92">
        <f t="shared" si="656"/>
        <v>0</v>
      </c>
      <c r="CN330" s="13">
        <f t="shared" si="649"/>
        <v>0</v>
      </c>
      <c r="CO330" s="11">
        <f t="shared" si="615"/>
        <v>0</v>
      </c>
      <c r="CP330" s="13">
        <f t="shared" si="650"/>
        <v>0</v>
      </c>
      <c r="CQ330" s="11">
        <f t="shared" si="570"/>
        <v>0</v>
      </c>
      <c r="CR330" s="57">
        <f t="shared" si="571"/>
        <v>0</v>
      </c>
      <c r="CS330" s="57">
        <f t="shared" si="572"/>
        <v>0</v>
      </c>
      <c r="CT330" s="57">
        <f t="shared" si="564"/>
        <v>0</v>
      </c>
      <c r="CU330" s="24" t="str">
        <f t="shared" si="616"/>
        <v/>
      </c>
      <c r="CV330" s="24" t="str">
        <f t="shared" si="617"/>
        <v/>
      </c>
      <c r="CW330" s="24" t="str">
        <f t="shared" si="618"/>
        <v/>
      </c>
      <c r="CX330" s="24" t="str">
        <f t="shared" si="619"/>
        <v/>
      </c>
      <c r="CY330" s="24" t="str">
        <f t="shared" si="620"/>
        <v/>
      </c>
      <c r="CZ330" s="24" t="str">
        <f t="shared" si="621"/>
        <v/>
      </c>
      <c r="DA330" s="24" t="str">
        <f t="shared" si="622"/>
        <v/>
      </c>
      <c r="DB330" s="24" t="str">
        <f t="shared" si="623"/>
        <v/>
      </c>
      <c r="DC330" s="24" t="str">
        <f t="shared" si="624"/>
        <v/>
      </c>
      <c r="DD330" s="24" t="str">
        <f t="shared" si="625"/>
        <v/>
      </c>
      <c r="DE330" s="24" t="str">
        <f t="shared" si="626"/>
        <v/>
      </c>
      <c r="DF330" s="24" t="str">
        <f t="shared" si="627"/>
        <v/>
      </c>
      <c r="DG330" s="24" t="str">
        <f t="shared" si="628"/>
        <v/>
      </c>
      <c r="EA330" s="7"/>
    </row>
    <row r="331" spans="2:131" x14ac:dyDescent="0.2">
      <c r="B331" s="61" t="str">
        <f t="shared" si="567"/>
        <v/>
      </c>
      <c r="C331" s="7" t="str">
        <f t="shared" si="557"/>
        <v/>
      </c>
      <c r="D331" s="60">
        <f t="shared" si="568"/>
        <v>0</v>
      </c>
      <c r="E331" s="7" t="str">
        <f t="shared" si="569"/>
        <v/>
      </c>
      <c r="F331" s="72" t="str">
        <f t="shared" si="565"/>
        <v/>
      </c>
      <c r="G331" s="108" t="str">
        <f t="shared" si="566"/>
        <v/>
      </c>
      <c r="H331" s="112">
        <f t="shared" si="558"/>
        <v>0</v>
      </c>
      <c r="I331" s="112">
        <f t="shared" si="559"/>
        <v>0</v>
      </c>
      <c r="J331" s="112">
        <f t="shared" si="560"/>
        <v>0</v>
      </c>
      <c r="K331" s="112">
        <f t="shared" si="561"/>
        <v>0</v>
      </c>
      <c r="L331" s="112">
        <f t="shared" si="562"/>
        <v>0</v>
      </c>
      <c r="M331" s="112">
        <f t="shared" si="563"/>
        <v>0</v>
      </c>
      <c r="N331" s="60"/>
      <c r="O331" s="61"/>
      <c r="P331" s="61"/>
      <c r="Q331" s="61"/>
      <c r="R331" s="61"/>
      <c r="S331" s="7"/>
      <c r="T331" s="67">
        <f t="shared" si="629"/>
        <v>1</v>
      </c>
      <c r="U331" s="76" t="str">
        <f t="shared" si="630"/>
        <v/>
      </c>
      <c r="V331" s="76" t="str">
        <f t="shared" si="631"/>
        <v/>
      </c>
      <c r="W331" s="76" t="str">
        <f t="shared" si="632"/>
        <v/>
      </c>
      <c r="X331" s="76" t="str">
        <f t="shared" si="633"/>
        <v/>
      </c>
      <c r="Y331" s="76" t="str">
        <f t="shared" si="634"/>
        <v/>
      </c>
      <c r="Z331" s="76" t="str">
        <f t="shared" si="635"/>
        <v/>
      </c>
      <c r="AA331" s="131" t="b">
        <f t="shared" si="573"/>
        <v>0</v>
      </c>
      <c r="AB331" s="131" t="b">
        <f t="shared" si="574"/>
        <v>0</v>
      </c>
      <c r="AC331" s="131" t="b">
        <f t="shared" si="575"/>
        <v>0</v>
      </c>
      <c r="AD331" s="131" t="b">
        <f t="shared" si="576"/>
        <v>0</v>
      </c>
      <c r="AE331" s="131" t="b">
        <f t="shared" si="577"/>
        <v>0</v>
      </c>
      <c r="AF331" s="131" t="b">
        <f t="shared" si="578"/>
        <v>0</v>
      </c>
      <c r="AG331" s="131">
        <f t="shared" si="651"/>
        <v>0</v>
      </c>
      <c r="AH331" s="131">
        <f t="shared" si="657"/>
        <v>1</v>
      </c>
      <c r="AI331" s="13">
        <f t="shared" si="579"/>
        <v>0</v>
      </c>
      <c r="AJ331" s="11">
        <f t="shared" si="636"/>
        <v>0</v>
      </c>
      <c r="AK331" s="67">
        <f t="shared" si="637"/>
        <v>1</v>
      </c>
      <c r="AL331" s="118" t="str">
        <f t="shared" si="638"/>
        <v/>
      </c>
      <c r="AM331" s="118" t="str">
        <f t="shared" si="639"/>
        <v/>
      </c>
      <c r="AN331" s="118" t="str">
        <f t="shared" si="640"/>
        <v/>
      </c>
      <c r="AO331" s="118" t="str">
        <f t="shared" si="641"/>
        <v/>
      </c>
      <c r="AP331" s="118" t="str">
        <f t="shared" si="642"/>
        <v/>
      </c>
      <c r="AQ331" s="118" t="str">
        <f t="shared" si="643"/>
        <v/>
      </c>
      <c r="AR331" s="118" t="str">
        <f t="shared" si="644"/>
        <v/>
      </c>
      <c r="AS331" s="60" t="b">
        <f t="shared" si="580"/>
        <v>0</v>
      </c>
      <c r="AT331" s="60" t="b">
        <f t="shared" si="581"/>
        <v>0</v>
      </c>
      <c r="AU331" s="60" t="b">
        <f t="shared" si="582"/>
        <v>0</v>
      </c>
      <c r="AV331" s="60" t="b">
        <f t="shared" si="583"/>
        <v>0</v>
      </c>
      <c r="AW331" s="60" t="b">
        <f t="shared" si="584"/>
        <v>0</v>
      </c>
      <c r="AX331" s="60" t="b">
        <f t="shared" si="585"/>
        <v>0</v>
      </c>
      <c r="AY331" s="60" t="b">
        <f t="shared" si="586"/>
        <v>0</v>
      </c>
      <c r="AZ331" s="131">
        <f t="shared" si="652"/>
        <v>0</v>
      </c>
      <c r="BA331" s="131">
        <f t="shared" si="658"/>
        <v>1</v>
      </c>
      <c r="BB331" s="13">
        <f t="shared" si="645"/>
        <v>0</v>
      </c>
      <c r="BC331" s="11">
        <f t="shared" si="587"/>
        <v>0</v>
      </c>
      <c r="BD331" s="67">
        <f t="shared" si="646"/>
        <v>1</v>
      </c>
      <c r="BE331" s="76" t="str">
        <f t="shared" si="588"/>
        <v/>
      </c>
      <c r="BF331" s="76" t="str">
        <f t="shared" si="589"/>
        <v/>
      </c>
      <c r="BG331" s="76" t="str">
        <f t="shared" si="590"/>
        <v/>
      </c>
      <c r="BH331" s="76" t="str">
        <f t="shared" si="591"/>
        <v/>
      </c>
      <c r="BI331" s="76" t="str">
        <f t="shared" si="592"/>
        <v/>
      </c>
      <c r="BJ331" s="76" t="str">
        <f t="shared" si="593"/>
        <v/>
      </c>
      <c r="BK331" s="131" t="b">
        <f t="shared" si="594"/>
        <v>0</v>
      </c>
      <c r="BL331" s="131" t="b">
        <f t="shared" si="595"/>
        <v>0</v>
      </c>
      <c r="BM331" s="131" t="b">
        <f t="shared" si="596"/>
        <v>0</v>
      </c>
      <c r="BN331" s="131" t="b">
        <f t="shared" si="597"/>
        <v>0</v>
      </c>
      <c r="BO331" s="131" t="b">
        <f t="shared" si="598"/>
        <v>0</v>
      </c>
      <c r="BP331" s="131" t="b">
        <f t="shared" si="599"/>
        <v>0</v>
      </c>
      <c r="BQ331" s="131">
        <f t="shared" si="653"/>
        <v>0</v>
      </c>
      <c r="BR331" s="131">
        <f t="shared" si="659"/>
        <v>1</v>
      </c>
      <c r="BS331" s="92">
        <f t="shared" si="654"/>
        <v>0</v>
      </c>
      <c r="BT331" s="13">
        <f t="shared" si="600"/>
        <v>0</v>
      </c>
      <c r="BU331" s="11">
        <f t="shared" si="647"/>
        <v>0</v>
      </c>
      <c r="BV331" s="67">
        <f t="shared" si="648"/>
        <v>1</v>
      </c>
      <c r="BW331" s="118" t="str">
        <f t="shared" si="601"/>
        <v/>
      </c>
      <c r="BX331" s="118" t="str">
        <f t="shared" si="602"/>
        <v/>
      </c>
      <c r="BY331" s="118" t="str">
        <f t="shared" si="603"/>
        <v/>
      </c>
      <c r="BZ331" s="118" t="str">
        <f t="shared" si="604"/>
        <v/>
      </c>
      <c r="CA331" s="118" t="str">
        <f t="shared" si="605"/>
        <v/>
      </c>
      <c r="CB331" s="118" t="str">
        <f t="shared" si="606"/>
        <v/>
      </c>
      <c r="CC331" s="118" t="str">
        <f t="shared" si="607"/>
        <v/>
      </c>
      <c r="CD331" s="60" t="b">
        <f t="shared" si="608"/>
        <v>0</v>
      </c>
      <c r="CE331" s="60" t="b">
        <f t="shared" si="609"/>
        <v>0</v>
      </c>
      <c r="CF331" s="60" t="b">
        <f t="shared" si="610"/>
        <v>0</v>
      </c>
      <c r="CG331" s="60" t="b">
        <f t="shared" si="611"/>
        <v>0</v>
      </c>
      <c r="CH331" s="60" t="b">
        <f t="shared" si="612"/>
        <v>0</v>
      </c>
      <c r="CI331" s="60" t="b">
        <f t="shared" si="613"/>
        <v>0</v>
      </c>
      <c r="CJ331" s="60" t="b">
        <f t="shared" si="614"/>
        <v>0</v>
      </c>
      <c r="CK331" s="131">
        <f t="shared" si="655"/>
        <v>0</v>
      </c>
      <c r="CL331" s="131">
        <f t="shared" si="660"/>
        <v>1</v>
      </c>
      <c r="CM331" s="92">
        <f t="shared" si="656"/>
        <v>0</v>
      </c>
      <c r="CN331" s="13">
        <f t="shared" si="649"/>
        <v>0</v>
      </c>
      <c r="CO331" s="11">
        <f t="shared" si="615"/>
        <v>0</v>
      </c>
      <c r="CP331" s="13">
        <f t="shared" si="650"/>
        <v>0</v>
      </c>
      <c r="CQ331" s="11">
        <f t="shared" si="570"/>
        <v>0</v>
      </c>
      <c r="CR331" s="57">
        <f t="shared" si="571"/>
        <v>0</v>
      </c>
      <c r="CS331" s="57">
        <f t="shared" si="572"/>
        <v>0</v>
      </c>
      <c r="CT331" s="57">
        <f t="shared" si="564"/>
        <v>0</v>
      </c>
      <c r="CU331" s="24" t="str">
        <f t="shared" si="616"/>
        <v/>
      </c>
      <c r="CV331" s="24" t="str">
        <f t="shared" si="617"/>
        <v/>
      </c>
      <c r="CW331" s="24" t="str">
        <f t="shared" si="618"/>
        <v/>
      </c>
      <c r="CX331" s="24" t="str">
        <f t="shared" si="619"/>
        <v/>
      </c>
      <c r="CY331" s="24" t="str">
        <f t="shared" si="620"/>
        <v/>
      </c>
      <c r="CZ331" s="24" t="str">
        <f t="shared" si="621"/>
        <v/>
      </c>
      <c r="DA331" s="24" t="str">
        <f t="shared" si="622"/>
        <v/>
      </c>
      <c r="DB331" s="24" t="str">
        <f t="shared" si="623"/>
        <v/>
      </c>
      <c r="DC331" s="24" t="str">
        <f t="shared" si="624"/>
        <v/>
      </c>
      <c r="DD331" s="24" t="str">
        <f t="shared" si="625"/>
        <v/>
      </c>
      <c r="DE331" s="24" t="str">
        <f t="shared" si="626"/>
        <v/>
      </c>
      <c r="DF331" s="24" t="str">
        <f t="shared" si="627"/>
        <v/>
      </c>
      <c r="DG331" s="24" t="str">
        <f t="shared" si="628"/>
        <v/>
      </c>
      <c r="EA331" s="7"/>
    </row>
    <row r="332" spans="2:131" x14ac:dyDescent="0.2">
      <c r="B332" s="61" t="str">
        <f t="shared" si="567"/>
        <v/>
      </c>
      <c r="C332" s="7" t="str">
        <f t="shared" si="557"/>
        <v/>
      </c>
      <c r="D332" s="60">
        <f t="shared" si="568"/>
        <v>0</v>
      </c>
      <c r="E332" s="7" t="str">
        <f t="shared" si="569"/>
        <v/>
      </c>
      <c r="F332" s="72" t="str">
        <f t="shared" si="565"/>
        <v/>
      </c>
      <c r="G332" s="108" t="str">
        <f t="shared" si="566"/>
        <v/>
      </c>
      <c r="H332" s="112">
        <f t="shared" si="558"/>
        <v>0</v>
      </c>
      <c r="I332" s="112">
        <f t="shared" si="559"/>
        <v>0</v>
      </c>
      <c r="J332" s="112">
        <f t="shared" si="560"/>
        <v>0</v>
      </c>
      <c r="K332" s="112">
        <f t="shared" si="561"/>
        <v>0</v>
      </c>
      <c r="L332" s="112">
        <f t="shared" si="562"/>
        <v>0</v>
      </c>
      <c r="M332" s="112">
        <f t="shared" si="563"/>
        <v>0</v>
      </c>
      <c r="N332" s="60"/>
      <c r="O332" s="61"/>
      <c r="P332" s="61"/>
      <c r="Q332" s="61"/>
      <c r="R332" s="61"/>
      <c r="S332" s="7"/>
      <c r="T332" s="67">
        <f t="shared" si="629"/>
        <v>1</v>
      </c>
      <c r="U332" s="76" t="str">
        <f t="shared" si="630"/>
        <v/>
      </c>
      <c r="V332" s="76" t="str">
        <f t="shared" si="631"/>
        <v/>
      </c>
      <c r="W332" s="76" t="str">
        <f t="shared" si="632"/>
        <v/>
      </c>
      <c r="X332" s="76" t="str">
        <f t="shared" si="633"/>
        <v/>
      </c>
      <c r="Y332" s="76" t="str">
        <f t="shared" si="634"/>
        <v/>
      </c>
      <c r="Z332" s="76" t="str">
        <f t="shared" si="635"/>
        <v/>
      </c>
      <c r="AA332" s="131" t="b">
        <f t="shared" si="573"/>
        <v>0</v>
      </c>
      <c r="AB332" s="131" t="b">
        <f t="shared" si="574"/>
        <v>0</v>
      </c>
      <c r="AC332" s="131" t="b">
        <f t="shared" si="575"/>
        <v>0</v>
      </c>
      <c r="AD332" s="131" t="b">
        <f t="shared" si="576"/>
        <v>0</v>
      </c>
      <c r="AE332" s="131" t="b">
        <f t="shared" si="577"/>
        <v>0</v>
      </c>
      <c r="AF332" s="131" t="b">
        <f t="shared" si="578"/>
        <v>0</v>
      </c>
      <c r="AG332" s="131">
        <f t="shared" si="651"/>
        <v>0</v>
      </c>
      <c r="AH332" s="131">
        <f t="shared" si="657"/>
        <v>1</v>
      </c>
      <c r="AI332" s="13">
        <f t="shared" si="579"/>
        <v>0</v>
      </c>
      <c r="AJ332" s="11">
        <f t="shared" si="636"/>
        <v>0</v>
      </c>
      <c r="AK332" s="67">
        <f t="shared" si="637"/>
        <v>1</v>
      </c>
      <c r="AL332" s="118" t="str">
        <f t="shared" si="638"/>
        <v/>
      </c>
      <c r="AM332" s="118" t="str">
        <f t="shared" si="639"/>
        <v/>
      </c>
      <c r="AN332" s="118" t="str">
        <f t="shared" si="640"/>
        <v/>
      </c>
      <c r="AO332" s="118" t="str">
        <f t="shared" si="641"/>
        <v/>
      </c>
      <c r="AP332" s="118" t="str">
        <f t="shared" si="642"/>
        <v/>
      </c>
      <c r="AQ332" s="118" t="str">
        <f t="shared" si="643"/>
        <v/>
      </c>
      <c r="AR332" s="118" t="str">
        <f t="shared" si="644"/>
        <v/>
      </c>
      <c r="AS332" s="60" t="b">
        <f t="shared" si="580"/>
        <v>0</v>
      </c>
      <c r="AT332" s="60" t="b">
        <f t="shared" si="581"/>
        <v>0</v>
      </c>
      <c r="AU332" s="60" t="b">
        <f t="shared" si="582"/>
        <v>0</v>
      </c>
      <c r="AV332" s="60" t="b">
        <f t="shared" si="583"/>
        <v>0</v>
      </c>
      <c r="AW332" s="60" t="b">
        <f t="shared" si="584"/>
        <v>0</v>
      </c>
      <c r="AX332" s="60" t="b">
        <f t="shared" si="585"/>
        <v>0</v>
      </c>
      <c r="AY332" s="60" t="b">
        <f t="shared" si="586"/>
        <v>0</v>
      </c>
      <c r="AZ332" s="131">
        <f t="shared" si="652"/>
        <v>0</v>
      </c>
      <c r="BA332" s="131">
        <f t="shared" si="658"/>
        <v>1</v>
      </c>
      <c r="BB332" s="13">
        <f t="shared" si="645"/>
        <v>0</v>
      </c>
      <c r="BC332" s="11">
        <f t="shared" si="587"/>
        <v>0</v>
      </c>
      <c r="BD332" s="67">
        <f t="shared" si="646"/>
        <v>1</v>
      </c>
      <c r="BE332" s="76" t="str">
        <f t="shared" si="588"/>
        <v/>
      </c>
      <c r="BF332" s="76" t="str">
        <f t="shared" si="589"/>
        <v/>
      </c>
      <c r="BG332" s="76" t="str">
        <f t="shared" si="590"/>
        <v/>
      </c>
      <c r="BH332" s="76" t="str">
        <f t="shared" si="591"/>
        <v/>
      </c>
      <c r="BI332" s="76" t="str">
        <f t="shared" si="592"/>
        <v/>
      </c>
      <c r="BJ332" s="76" t="str">
        <f t="shared" si="593"/>
        <v/>
      </c>
      <c r="BK332" s="131" t="b">
        <f t="shared" si="594"/>
        <v>0</v>
      </c>
      <c r="BL332" s="131" t="b">
        <f t="shared" si="595"/>
        <v>0</v>
      </c>
      <c r="BM332" s="131" t="b">
        <f t="shared" si="596"/>
        <v>0</v>
      </c>
      <c r="BN332" s="131" t="b">
        <f t="shared" si="597"/>
        <v>0</v>
      </c>
      <c r="BO332" s="131" t="b">
        <f t="shared" si="598"/>
        <v>0</v>
      </c>
      <c r="BP332" s="131" t="b">
        <f t="shared" si="599"/>
        <v>0</v>
      </c>
      <c r="BQ332" s="131">
        <f t="shared" si="653"/>
        <v>0</v>
      </c>
      <c r="BR332" s="131">
        <f t="shared" si="659"/>
        <v>1</v>
      </c>
      <c r="BS332" s="92">
        <f t="shared" si="654"/>
        <v>0</v>
      </c>
      <c r="BT332" s="13">
        <f t="shared" si="600"/>
        <v>0</v>
      </c>
      <c r="BU332" s="11">
        <f t="shared" si="647"/>
        <v>0</v>
      </c>
      <c r="BV332" s="67">
        <f t="shared" si="648"/>
        <v>1</v>
      </c>
      <c r="BW332" s="118" t="str">
        <f t="shared" si="601"/>
        <v/>
      </c>
      <c r="BX332" s="118" t="str">
        <f t="shared" si="602"/>
        <v/>
      </c>
      <c r="BY332" s="118" t="str">
        <f t="shared" si="603"/>
        <v/>
      </c>
      <c r="BZ332" s="118" t="str">
        <f t="shared" si="604"/>
        <v/>
      </c>
      <c r="CA332" s="118" t="str">
        <f t="shared" si="605"/>
        <v/>
      </c>
      <c r="CB332" s="118" t="str">
        <f t="shared" si="606"/>
        <v/>
      </c>
      <c r="CC332" s="118" t="str">
        <f t="shared" si="607"/>
        <v/>
      </c>
      <c r="CD332" s="60" t="b">
        <f t="shared" si="608"/>
        <v>0</v>
      </c>
      <c r="CE332" s="60" t="b">
        <f t="shared" si="609"/>
        <v>0</v>
      </c>
      <c r="CF332" s="60" t="b">
        <f t="shared" si="610"/>
        <v>0</v>
      </c>
      <c r="CG332" s="60" t="b">
        <f t="shared" si="611"/>
        <v>0</v>
      </c>
      <c r="CH332" s="60" t="b">
        <f t="shared" si="612"/>
        <v>0</v>
      </c>
      <c r="CI332" s="60" t="b">
        <f t="shared" si="613"/>
        <v>0</v>
      </c>
      <c r="CJ332" s="60" t="b">
        <f t="shared" si="614"/>
        <v>0</v>
      </c>
      <c r="CK332" s="131">
        <f t="shared" si="655"/>
        <v>0</v>
      </c>
      <c r="CL332" s="131">
        <f t="shared" si="660"/>
        <v>1</v>
      </c>
      <c r="CM332" s="92">
        <f t="shared" si="656"/>
        <v>0</v>
      </c>
      <c r="CN332" s="13">
        <f t="shared" si="649"/>
        <v>0</v>
      </c>
      <c r="CO332" s="11">
        <f t="shared" si="615"/>
        <v>0</v>
      </c>
      <c r="CP332" s="13">
        <f t="shared" si="650"/>
        <v>0</v>
      </c>
      <c r="CQ332" s="11">
        <f t="shared" si="570"/>
        <v>0</v>
      </c>
      <c r="CR332" s="57">
        <f t="shared" si="571"/>
        <v>0</v>
      </c>
      <c r="CS332" s="57">
        <f t="shared" si="572"/>
        <v>0</v>
      </c>
      <c r="CT332" s="57">
        <f t="shared" si="564"/>
        <v>0</v>
      </c>
      <c r="CU332" s="24" t="str">
        <f t="shared" si="616"/>
        <v/>
      </c>
      <c r="CV332" s="24" t="str">
        <f t="shared" si="617"/>
        <v/>
      </c>
      <c r="CW332" s="24" t="str">
        <f t="shared" si="618"/>
        <v/>
      </c>
      <c r="CX332" s="24" t="str">
        <f t="shared" si="619"/>
        <v/>
      </c>
      <c r="CY332" s="24" t="str">
        <f t="shared" si="620"/>
        <v/>
      </c>
      <c r="CZ332" s="24" t="str">
        <f t="shared" si="621"/>
        <v/>
      </c>
      <c r="DA332" s="24" t="str">
        <f t="shared" si="622"/>
        <v/>
      </c>
      <c r="DB332" s="24" t="str">
        <f t="shared" si="623"/>
        <v/>
      </c>
      <c r="DC332" s="24" t="str">
        <f t="shared" si="624"/>
        <v/>
      </c>
      <c r="DD332" s="24" t="str">
        <f t="shared" si="625"/>
        <v/>
      </c>
      <c r="DE332" s="24" t="str">
        <f t="shared" si="626"/>
        <v/>
      </c>
      <c r="DF332" s="24" t="str">
        <f t="shared" si="627"/>
        <v/>
      </c>
      <c r="DG332" s="24" t="str">
        <f t="shared" si="628"/>
        <v/>
      </c>
      <c r="EA332" s="7"/>
    </row>
    <row r="333" spans="2:131" x14ac:dyDescent="0.2">
      <c r="B333" s="61" t="str">
        <f t="shared" si="567"/>
        <v/>
      </c>
      <c r="C333" s="7" t="str">
        <f t="shared" si="557"/>
        <v/>
      </c>
      <c r="D333" s="60">
        <f t="shared" si="568"/>
        <v>0</v>
      </c>
      <c r="E333" s="7" t="str">
        <f t="shared" si="569"/>
        <v/>
      </c>
      <c r="F333" s="72" t="str">
        <f t="shared" si="565"/>
        <v/>
      </c>
      <c r="G333" s="108" t="str">
        <f t="shared" si="566"/>
        <v/>
      </c>
      <c r="H333" s="112">
        <f t="shared" si="558"/>
        <v>0</v>
      </c>
      <c r="I333" s="112">
        <f t="shared" si="559"/>
        <v>0</v>
      </c>
      <c r="J333" s="112">
        <f t="shared" si="560"/>
        <v>0</v>
      </c>
      <c r="K333" s="112">
        <f t="shared" si="561"/>
        <v>0</v>
      </c>
      <c r="L333" s="112">
        <f t="shared" si="562"/>
        <v>0</v>
      </c>
      <c r="M333" s="112">
        <f t="shared" si="563"/>
        <v>0</v>
      </c>
      <c r="N333" s="60"/>
      <c r="O333" s="61"/>
      <c r="P333" s="61"/>
      <c r="Q333" s="61"/>
      <c r="R333" s="61"/>
      <c r="S333" s="7"/>
      <c r="T333" s="67">
        <f t="shared" si="629"/>
        <v>1</v>
      </c>
      <c r="U333" s="76" t="str">
        <f t="shared" si="630"/>
        <v/>
      </c>
      <c r="V333" s="76" t="str">
        <f t="shared" si="631"/>
        <v/>
      </c>
      <c r="W333" s="76" t="str">
        <f t="shared" si="632"/>
        <v/>
      </c>
      <c r="X333" s="76" t="str">
        <f t="shared" si="633"/>
        <v/>
      </c>
      <c r="Y333" s="76" t="str">
        <f t="shared" si="634"/>
        <v/>
      </c>
      <c r="Z333" s="76" t="str">
        <f t="shared" si="635"/>
        <v/>
      </c>
      <c r="AA333" s="131" t="b">
        <f t="shared" si="573"/>
        <v>0</v>
      </c>
      <c r="AB333" s="131" t="b">
        <f t="shared" si="574"/>
        <v>0</v>
      </c>
      <c r="AC333" s="131" t="b">
        <f t="shared" si="575"/>
        <v>0</v>
      </c>
      <c r="AD333" s="131" t="b">
        <f t="shared" si="576"/>
        <v>0</v>
      </c>
      <c r="AE333" s="131" t="b">
        <f t="shared" si="577"/>
        <v>0</v>
      </c>
      <c r="AF333" s="131" t="b">
        <f t="shared" si="578"/>
        <v>0</v>
      </c>
      <c r="AG333" s="131">
        <f t="shared" si="651"/>
        <v>0</v>
      </c>
      <c r="AH333" s="131">
        <f t="shared" si="657"/>
        <v>1</v>
      </c>
      <c r="AI333" s="13">
        <f t="shared" si="579"/>
        <v>0</v>
      </c>
      <c r="AJ333" s="11">
        <f t="shared" si="636"/>
        <v>0</v>
      </c>
      <c r="AK333" s="67">
        <f t="shared" si="637"/>
        <v>1</v>
      </c>
      <c r="AL333" s="118" t="str">
        <f t="shared" si="638"/>
        <v/>
      </c>
      <c r="AM333" s="118" t="str">
        <f t="shared" si="639"/>
        <v/>
      </c>
      <c r="AN333" s="118" t="str">
        <f t="shared" si="640"/>
        <v/>
      </c>
      <c r="AO333" s="118" t="str">
        <f t="shared" si="641"/>
        <v/>
      </c>
      <c r="AP333" s="118" t="str">
        <f t="shared" si="642"/>
        <v/>
      </c>
      <c r="AQ333" s="118" t="str">
        <f t="shared" si="643"/>
        <v/>
      </c>
      <c r="AR333" s="118" t="str">
        <f t="shared" si="644"/>
        <v/>
      </c>
      <c r="AS333" s="60" t="b">
        <f t="shared" si="580"/>
        <v>0</v>
      </c>
      <c r="AT333" s="60" t="b">
        <f t="shared" si="581"/>
        <v>0</v>
      </c>
      <c r="AU333" s="60" t="b">
        <f t="shared" si="582"/>
        <v>0</v>
      </c>
      <c r="AV333" s="60" t="b">
        <f t="shared" si="583"/>
        <v>0</v>
      </c>
      <c r="AW333" s="60" t="b">
        <f t="shared" si="584"/>
        <v>0</v>
      </c>
      <c r="AX333" s="60" t="b">
        <f t="shared" si="585"/>
        <v>0</v>
      </c>
      <c r="AY333" s="60" t="b">
        <f t="shared" si="586"/>
        <v>0</v>
      </c>
      <c r="AZ333" s="131">
        <f t="shared" si="652"/>
        <v>0</v>
      </c>
      <c r="BA333" s="131">
        <f t="shared" si="658"/>
        <v>1</v>
      </c>
      <c r="BB333" s="13">
        <f t="shared" si="645"/>
        <v>0</v>
      </c>
      <c r="BC333" s="11">
        <f t="shared" si="587"/>
        <v>0</v>
      </c>
      <c r="BD333" s="67">
        <f t="shared" si="646"/>
        <v>1</v>
      </c>
      <c r="BE333" s="76" t="str">
        <f t="shared" si="588"/>
        <v/>
      </c>
      <c r="BF333" s="76" t="str">
        <f t="shared" si="589"/>
        <v/>
      </c>
      <c r="BG333" s="76" t="str">
        <f t="shared" si="590"/>
        <v/>
      </c>
      <c r="BH333" s="76" t="str">
        <f t="shared" si="591"/>
        <v/>
      </c>
      <c r="BI333" s="76" t="str">
        <f t="shared" si="592"/>
        <v/>
      </c>
      <c r="BJ333" s="76" t="str">
        <f t="shared" si="593"/>
        <v/>
      </c>
      <c r="BK333" s="131" t="b">
        <f t="shared" si="594"/>
        <v>0</v>
      </c>
      <c r="BL333" s="131" t="b">
        <f t="shared" si="595"/>
        <v>0</v>
      </c>
      <c r="BM333" s="131" t="b">
        <f t="shared" si="596"/>
        <v>0</v>
      </c>
      <c r="BN333" s="131" t="b">
        <f t="shared" si="597"/>
        <v>0</v>
      </c>
      <c r="BO333" s="131" t="b">
        <f t="shared" si="598"/>
        <v>0</v>
      </c>
      <c r="BP333" s="131" t="b">
        <f t="shared" si="599"/>
        <v>0</v>
      </c>
      <c r="BQ333" s="131">
        <f t="shared" si="653"/>
        <v>0</v>
      </c>
      <c r="BR333" s="131">
        <f t="shared" si="659"/>
        <v>1</v>
      </c>
      <c r="BS333" s="92">
        <f t="shared" si="654"/>
        <v>0</v>
      </c>
      <c r="BT333" s="13">
        <f t="shared" si="600"/>
        <v>0</v>
      </c>
      <c r="BU333" s="11">
        <f t="shared" si="647"/>
        <v>0</v>
      </c>
      <c r="BV333" s="67">
        <f t="shared" si="648"/>
        <v>1</v>
      </c>
      <c r="BW333" s="118" t="str">
        <f t="shared" si="601"/>
        <v/>
      </c>
      <c r="BX333" s="118" t="str">
        <f t="shared" si="602"/>
        <v/>
      </c>
      <c r="BY333" s="118" t="str">
        <f t="shared" si="603"/>
        <v/>
      </c>
      <c r="BZ333" s="118" t="str">
        <f t="shared" si="604"/>
        <v/>
      </c>
      <c r="CA333" s="118" t="str">
        <f t="shared" si="605"/>
        <v/>
      </c>
      <c r="CB333" s="118" t="str">
        <f t="shared" si="606"/>
        <v/>
      </c>
      <c r="CC333" s="118" t="str">
        <f t="shared" si="607"/>
        <v/>
      </c>
      <c r="CD333" s="60" t="b">
        <f t="shared" si="608"/>
        <v>0</v>
      </c>
      <c r="CE333" s="60" t="b">
        <f t="shared" si="609"/>
        <v>0</v>
      </c>
      <c r="CF333" s="60" t="b">
        <f t="shared" si="610"/>
        <v>0</v>
      </c>
      <c r="CG333" s="60" t="b">
        <f t="shared" si="611"/>
        <v>0</v>
      </c>
      <c r="CH333" s="60" t="b">
        <f t="shared" si="612"/>
        <v>0</v>
      </c>
      <c r="CI333" s="60" t="b">
        <f t="shared" si="613"/>
        <v>0</v>
      </c>
      <c r="CJ333" s="60" t="b">
        <f t="shared" si="614"/>
        <v>0</v>
      </c>
      <c r="CK333" s="131">
        <f t="shared" si="655"/>
        <v>0</v>
      </c>
      <c r="CL333" s="131">
        <f t="shared" si="660"/>
        <v>1</v>
      </c>
      <c r="CM333" s="92">
        <f t="shared" si="656"/>
        <v>0</v>
      </c>
      <c r="CN333" s="13">
        <f t="shared" si="649"/>
        <v>0</v>
      </c>
      <c r="CO333" s="11">
        <f t="shared" si="615"/>
        <v>0</v>
      </c>
      <c r="CP333" s="13">
        <f t="shared" si="650"/>
        <v>0</v>
      </c>
      <c r="CQ333" s="11">
        <f t="shared" si="570"/>
        <v>0</v>
      </c>
      <c r="CR333" s="57">
        <f t="shared" si="571"/>
        <v>0</v>
      </c>
      <c r="CS333" s="57">
        <f t="shared" si="572"/>
        <v>0</v>
      </c>
      <c r="CT333" s="57">
        <f t="shared" si="564"/>
        <v>0</v>
      </c>
      <c r="CU333" s="24" t="str">
        <f t="shared" si="616"/>
        <v/>
      </c>
      <c r="CV333" s="24" t="str">
        <f t="shared" si="617"/>
        <v/>
      </c>
      <c r="CW333" s="24" t="str">
        <f t="shared" si="618"/>
        <v/>
      </c>
      <c r="CX333" s="24" t="str">
        <f t="shared" si="619"/>
        <v/>
      </c>
      <c r="CY333" s="24" t="str">
        <f t="shared" si="620"/>
        <v/>
      </c>
      <c r="CZ333" s="24" t="str">
        <f t="shared" si="621"/>
        <v/>
      </c>
      <c r="DA333" s="24" t="str">
        <f t="shared" si="622"/>
        <v/>
      </c>
      <c r="DB333" s="24" t="str">
        <f t="shared" si="623"/>
        <v/>
      </c>
      <c r="DC333" s="24" t="str">
        <f t="shared" si="624"/>
        <v/>
      </c>
      <c r="DD333" s="24" t="str">
        <f t="shared" si="625"/>
        <v/>
      </c>
      <c r="DE333" s="24" t="str">
        <f t="shared" si="626"/>
        <v/>
      </c>
      <c r="DF333" s="24" t="str">
        <f t="shared" si="627"/>
        <v/>
      </c>
      <c r="DG333" s="24" t="str">
        <f t="shared" si="628"/>
        <v/>
      </c>
      <c r="EA333" s="7"/>
    </row>
    <row r="334" spans="2:131" x14ac:dyDescent="0.2">
      <c r="B334" s="61" t="str">
        <f t="shared" si="567"/>
        <v/>
      </c>
      <c r="C334" s="7" t="str">
        <f t="shared" ref="C334:C397" si="661">IF(AND(CR334=0,CS334=0),"",IF(CR334="Profit Target","profit target",IF(CS334="Stop Loss","stop loss","")))</f>
        <v/>
      </c>
      <c r="D334" s="60">
        <f t="shared" si="568"/>
        <v>0</v>
      </c>
      <c r="E334" s="7" t="str">
        <f t="shared" si="569"/>
        <v/>
      </c>
      <c r="F334" s="72" t="str">
        <f t="shared" si="565"/>
        <v/>
      </c>
      <c r="G334" s="108" t="str">
        <f t="shared" si="566"/>
        <v/>
      </c>
      <c r="H334" s="112">
        <f t="shared" si="558"/>
        <v>0</v>
      </c>
      <c r="I334" s="112">
        <f t="shared" si="559"/>
        <v>0</v>
      </c>
      <c r="J334" s="112">
        <f t="shared" si="560"/>
        <v>0</v>
      </c>
      <c r="K334" s="112">
        <f t="shared" si="561"/>
        <v>0</v>
      </c>
      <c r="L334" s="112">
        <f t="shared" si="562"/>
        <v>0</v>
      </c>
      <c r="M334" s="112">
        <f t="shared" si="563"/>
        <v>0</v>
      </c>
      <c r="N334" s="60"/>
      <c r="O334" s="61"/>
      <c r="P334" s="61"/>
      <c r="Q334" s="61"/>
      <c r="R334" s="61"/>
      <c r="S334" s="7"/>
      <c r="T334" s="67">
        <f t="shared" si="629"/>
        <v>1</v>
      </c>
      <c r="U334" s="76" t="str">
        <f t="shared" si="630"/>
        <v/>
      </c>
      <c r="V334" s="76" t="str">
        <f t="shared" si="631"/>
        <v/>
      </c>
      <c r="W334" s="76" t="str">
        <f t="shared" si="632"/>
        <v/>
      </c>
      <c r="X334" s="76" t="str">
        <f t="shared" si="633"/>
        <v/>
      </c>
      <c r="Y334" s="76" t="str">
        <f t="shared" si="634"/>
        <v/>
      </c>
      <c r="Z334" s="76" t="str">
        <f t="shared" si="635"/>
        <v/>
      </c>
      <c r="AA334" s="131" t="b">
        <f t="shared" si="573"/>
        <v>0</v>
      </c>
      <c r="AB334" s="131" t="b">
        <f t="shared" si="574"/>
        <v>0</v>
      </c>
      <c r="AC334" s="131" t="b">
        <f t="shared" si="575"/>
        <v>0</v>
      </c>
      <c r="AD334" s="131" t="b">
        <f t="shared" si="576"/>
        <v>0</v>
      </c>
      <c r="AE334" s="131" t="b">
        <f t="shared" si="577"/>
        <v>0</v>
      </c>
      <c r="AF334" s="131" t="b">
        <f t="shared" si="578"/>
        <v>0</v>
      </c>
      <c r="AG334" s="131">
        <f t="shared" si="651"/>
        <v>0</v>
      </c>
      <c r="AH334" s="131">
        <f t="shared" si="657"/>
        <v>1</v>
      </c>
      <c r="AI334" s="13">
        <f t="shared" si="579"/>
        <v>0</v>
      </c>
      <c r="AJ334" s="11">
        <f t="shared" si="636"/>
        <v>0</v>
      </c>
      <c r="AK334" s="67">
        <f t="shared" si="637"/>
        <v>1</v>
      </c>
      <c r="AL334" s="118" t="str">
        <f t="shared" si="638"/>
        <v/>
      </c>
      <c r="AM334" s="118" t="str">
        <f t="shared" si="639"/>
        <v/>
      </c>
      <c r="AN334" s="118" t="str">
        <f t="shared" si="640"/>
        <v/>
      </c>
      <c r="AO334" s="118" t="str">
        <f t="shared" si="641"/>
        <v/>
      </c>
      <c r="AP334" s="118" t="str">
        <f t="shared" si="642"/>
        <v/>
      </c>
      <c r="AQ334" s="118" t="str">
        <f t="shared" si="643"/>
        <v/>
      </c>
      <c r="AR334" s="118" t="str">
        <f t="shared" si="644"/>
        <v/>
      </c>
      <c r="AS334" s="60" t="b">
        <f t="shared" si="580"/>
        <v>0</v>
      </c>
      <c r="AT334" s="60" t="b">
        <f t="shared" si="581"/>
        <v>0</v>
      </c>
      <c r="AU334" s="60" t="b">
        <f t="shared" si="582"/>
        <v>0</v>
      </c>
      <c r="AV334" s="60" t="b">
        <f t="shared" si="583"/>
        <v>0</v>
      </c>
      <c r="AW334" s="60" t="b">
        <f t="shared" si="584"/>
        <v>0</v>
      </c>
      <c r="AX334" s="60" t="b">
        <f t="shared" si="585"/>
        <v>0</v>
      </c>
      <c r="AY334" s="60" t="b">
        <f t="shared" si="586"/>
        <v>0</v>
      </c>
      <c r="AZ334" s="131">
        <f t="shared" si="652"/>
        <v>0</v>
      </c>
      <c r="BA334" s="131">
        <f t="shared" si="658"/>
        <v>1</v>
      </c>
      <c r="BB334" s="13">
        <f t="shared" si="645"/>
        <v>0</v>
      </c>
      <c r="BC334" s="11">
        <f t="shared" si="587"/>
        <v>0</v>
      </c>
      <c r="BD334" s="67">
        <f t="shared" si="646"/>
        <v>1</v>
      </c>
      <c r="BE334" s="76" t="str">
        <f t="shared" si="588"/>
        <v/>
      </c>
      <c r="BF334" s="76" t="str">
        <f t="shared" si="589"/>
        <v/>
      </c>
      <c r="BG334" s="76" t="str">
        <f t="shared" si="590"/>
        <v/>
      </c>
      <c r="BH334" s="76" t="str">
        <f t="shared" si="591"/>
        <v/>
      </c>
      <c r="BI334" s="76" t="str">
        <f t="shared" si="592"/>
        <v/>
      </c>
      <c r="BJ334" s="76" t="str">
        <f t="shared" si="593"/>
        <v/>
      </c>
      <c r="BK334" s="131" t="b">
        <f t="shared" si="594"/>
        <v>0</v>
      </c>
      <c r="BL334" s="131" t="b">
        <f t="shared" si="595"/>
        <v>0</v>
      </c>
      <c r="BM334" s="131" t="b">
        <f t="shared" si="596"/>
        <v>0</v>
      </c>
      <c r="BN334" s="131" t="b">
        <f t="shared" si="597"/>
        <v>0</v>
      </c>
      <c r="BO334" s="131" t="b">
        <f t="shared" si="598"/>
        <v>0</v>
      </c>
      <c r="BP334" s="131" t="b">
        <f t="shared" si="599"/>
        <v>0</v>
      </c>
      <c r="BQ334" s="131">
        <f t="shared" si="653"/>
        <v>0</v>
      </c>
      <c r="BR334" s="131">
        <f t="shared" si="659"/>
        <v>1</v>
      </c>
      <c r="BS334" s="92">
        <f t="shared" si="654"/>
        <v>0</v>
      </c>
      <c r="BT334" s="13">
        <f t="shared" si="600"/>
        <v>0</v>
      </c>
      <c r="BU334" s="11">
        <f t="shared" si="647"/>
        <v>0</v>
      </c>
      <c r="BV334" s="67">
        <f t="shared" si="648"/>
        <v>1</v>
      </c>
      <c r="BW334" s="118" t="str">
        <f t="shared" si="601"/>
        <v/>
      </c>
      <c r="BX334" s="118" t="str">
        <f t="shared" si="602"/>
        <v/>
      </c>
      <c r="BY334" s="118" t="str">
        <f t="shared" si="603"/>
        <v/>
      </c>
      <c r="BZ334" s="118" t="str">
        <f t="shared" si="604"/>
        <v/>
      </c>
      <c r="CA334" s="118" t="str">
        <f t="shared" si="605"/>
        <v/>
      </c>
      <c r="CB334" s="118" t="str">
        <f t="shared" si="606"/>
        <v/>
      </c>
      <c r="CC334" s="118" t="str">
        <f t="shared" si="607"/>
        <v/>
      </c>
      <c r="CD334" s="60" t="b">
        <f t="shared" si="608"/>
        <v>0</v>
      </c>
      <c r="CE334" s="60" t="b">
        <f t="shared" si="609"/>
        <v>0</v>
      </c>
      <c r="CF334" s="60" t="b">
        <f t="shared" si="610"/>
        <v>0</v>
      </c>
      <c r="CG334" s="60" t="b">
        <f t="shared" si="611"/>
        <v>0</v>
      </c>
      <c r="CH334" s="60" t="b">
        <f t="shared" si="612"/>
        <v>0</v>
      </c>
      <c r="CI334" s="60" t="b">
        <f t="shared" si="613"/>
        <v>0</v>
      </c>
      <c r="CJ334" s="60" t="b">
        <f t="shared" si="614"/>
        <v>0</v>
      </c>
      <c r="CK334" s="131">
        <f t="shared" si="655"/>
        <v>0</v>
      </c>
      <c r="CL334" s="131">
        <f t="shared" si="660"/>
        <v>1</v>
      </c>
      <c r="CM334" s="92">
        <f t="shared" si="656"/>
        <v>0</v>
      </c>
      <c r="CN334" s="13">
        <f t="shared" si="649"/>
        <v>0</v>
      </c>
      <c r="CO334" s="11">
        <f t="shared" si="615"/>
        <v>0</v>
      </c>
      <c r="CP334" s="13">
        <f t="shared" si="650"/>
        <v>0</v>
      </c>
      <c r="CQ334" s="11">
        <f t="shared" si="570"/>
        <v>0</v>
      </c>
      <c r="CR334" s="57">
        <f t="shared" si="571"/>
        <v>0</v>
      </c>
      <c r="CS334" s="57">
        <f t="shared" si="572"/>
        <v>0</v>
      </c>
      <c r="CT334" s="57">
        <f t="shared" si="564"/>
        <v>0</v>
      </c>
      <c r="CU334" s="24" t="str">
        <f t="shared" si="616"/>
        <v/>
      </c>
      <c r="CV334" s="24" t="str">
        <f t="shared" si="617"/>
        <v/>
      </c>
      <c r="CW334" s="24" t="str">
        <f t="shared" si="618"/>
        <v/>
      </c>
      <c r="CX334" s="24" t="str">
        <f t="shared" si="619"/>
        <v/>
      </c>
      <c r="CY334" s="24" t="str">
        <f t="shared" si="620"/>
        <v/>
      </c>
      <c r="CZ334" s="24" t="str">
        <f t="shared" si="621"/>
        <v/>
      </c>
      <c r="DA334" s="24" t="str">
        <f t="shared" si="622"/>
        <v/>
      </c>
      <c r="DB334" s="24" t="str">
        <f t="shared" si="623"/>
        <v/>
      </c>
      <c r="DC334" s="24" t="str">
        <f t="shared" si="624"/>
        <v/>
      </c>
      <c r="DD334" s="24" t="str">
        <f t="shared" si="625"/>
        <v/>
      </c>
      <c r="DE334" s="24" t="str">
        <f t="shared" si="626"/>
        <v/>
      </c>
      <c r="DF334" s="24" t="str">
        <f t="shared" si="627"/>
        <v/>
      </c>
      <c r="DG334" s="24" t="str">
        <f t="shared" si="628"/>
        <v/>
      </c>
      <c r="EA334" s="7"/>
    </row>
    <row r="335" spans="2:131" x14ac:dyDescent="0.2">
      <c r="B335" s="61" t="str">
        <f t="shared" si="567"/>
        <v/>
      </c>
      <c r="C335" s="7" t="str">
        <f t="shared" si="661"/>
        <v/>
      </c>
      <c r="D335" s="60">
        <f t="shared" si="568"/>
        <v>0</v>
      </c>
      <c r="E335" s="7" t="str">
        <f t="shared" si="569"/>
        <v/>
      </c>
      <c r="F335" s="72" t="str">
        <f t="shared" si="565"/>
        <v/>
      </c>
      <c r="G335" s="108" t="str">
        <f t="shared" si="566"/>
        <v/>
      </c>
      <c r="H335" s="112">
        <f t="shared" si="558"/>
        <v>0</v>
      </c>
      <c r="I335" s="112">
        <f t="shared" si="559"/>
        <v>0</v>
      </c>
      <c r="J335" s="112">
        <f t="shared" si="560"/>
        <v>0</v>
      </c>
      <c r="K335" s="112">
        <f t="shared" si="561"/>
        <v>0</v>
      </c>
      <c r="L335" s="112">
        <f t="shared" si="562"/>
        <v>0</v>
      </c>
      <c r="M335" s="112">
        <f t="shared" si="563"/>
        <v>0</v>
      </c>
      <c r="N335" s="60"/>
      <c r="O335" s="61"/>
      <c r="P335" s="61"/>
      <c r="Q335" s="61"/>
      <c r="R335" s="61"/>
      <c r="S335" s="7"/>
      <c r="T335" s="67">
        <f t="shared" si="629"/>
        <v>1</v>
      </c>
      <c r="U335" s="76" t="str">
        <f t="shared" si="630"/>
        <v/>
      </c>
      <c r="V335" s="76" t="str">
        <f t="shared" si="631"/>
        <v/>
      </c>
      <c r="W335" s="76" t="str">
        <f t="shared" si="632"/>
        <v/>
      </c>
      <c r="X335" s="76" t="str">
        <f t="shared" si="633"/>
        <v/>
      </c>
      <c r="Y335" s="76" t="str">
        <f t="shared" si="634"/>
        <v/>
      </c>
      <c r="Z335" s="76" t="str">
        <f t="shared" si="635"/>
        <v/>
      </c>
      <c r="AA335" s="131" t="b">
        <f t="shared" si="573"/>
        <v>0</v>
      </c>
      <c r="AB335" s="131" t="b">
        <f t="shared" si="574"/>
        <v>0</v>
      </c>
      <c r="AC335" s="131" t="b">
        <f t="shared" si="575"/>
        <v>0</v>
      </c>
      <c r="AD335" s="131" t="b">
        <f t="shared" si="576"/>
        <v>0</v>
      </c>
      <c r="AE335" s="131" t="b">
        <f t="shared" si="577"/>
        <v>0</v>
      </c>
      <c r="AF335" s="131" t="b">
        <f t="shared" si="578"/>
        <v>0</v>
      </c>
      <c r="AG335" s="131">
        <f t="shared" si="651"/>
        <v>0</v>
      </c>
      <c r="AH335" s="131">
        <f t="shared" si="657"/>
        <v>1</v>
      </c>
      <c r="AI335" s="13">
        <f t="shared" si="579"/>
        <v>0</v>
      </c>
      <c r="AJ335" s="11">
        <f t="shared" si="636"/>
        <v>0</v>
      </c>
      <c r="AK335" s="67">
        <f t="shared" si="637"/>
        <v>1</v>
      </c>
      <c r="AL335" s="118" t="str">
        <f t="shared" si="638"/>
        <v/>
      </c>
      <c r="AM335" s="118" t="str">
        <f t="shared" si="639"/>
        <v/>
      </c>
      <c r="AN335" s="118" t="str">
        <f t="shared" si="640"/>
        <v/>
      </c>
      <c r="AO335" s="118" t="str">
        <f t="shared" si="641"/>
        <v/>
      </c>
      <c r="AP335" s="118" t="str">
        <f t="shared" si="642"/>
        <v/>
      </c>
      <c r="AQ335" s="118" t="str">
        <f t="shared" si="643"/>
        <v/>
      </c>
      <c r="AR335" s="118" t="str">
        <f t="shared" si="644"/>
        <v/>
      </c>
      <c r="AS335" s="60" t="b">
        <f t="shared" si="580"/>
        <v>0</v>
      </c>
      <c r="AT335" s="60" t="b">
        <f t="shared" si="581"/>
        <v>0</v>
      </c>
      <c r="AU335" s="60" t="b">
        <f t="shared" si="582"/>
        <v>0</v>
      </c>
      <c r="AV335" s="60" t="b">
        <f t="shared" si="583"/>
        <v>0</v>
      </c>
      <c r="AW335" s="60" t="b">
        <f t="shared" si="584"/>
        <v>0</v>
      </c>
      <c r="AX335" s="60" t="b">
        <f t="shared" si="585"/>
        <v>0</v>
      </c>
      <c r="AY335" s="60" t="b">
        <f t="shared" si="586"/>
        <v>0</v>
      </c>
      <c r="AZ335" s="131">
        <f t="shared" si="652"/>
        <v>0</v>
      </c>
      <c r="BA335" s="131">
        <f t="shared" si="658"/>
        <v>1</v>
      </c>
      <c r="BB335" s="13">
        <f t="shared" si="645"/>
        <v>0</v>
      </c>
      <c r="BC335" s="11">
        <f t="shared" si="587"/>
        <v>0</v>
      </c>
      <c r="BD335" s="67">
        <f t="shared" si="646"/>
        <v>1</v>
      </c>
      <c r="BE335" s="76" t="str">
        <f t="shared" si="588"/>
        <v/>
      </c>
      <c r="BF335" s="76" t="str">
        <f t="shared" si="589"/>
        <v/>
      </c>
      <c r="BG335" s="76" t="str">
        <f t="shared" si="590"/>
        <v/>
      </c>
      <c r="BH335" s="76" t="str">
        <f t="shared" si="591"/>
        <v/>
      </c>
      <c r="BI335" s="76" t="str">
        <f t="shared" si="592"/>
        <v/>
      </c>
      <c r="BJ335" s="76" t="str">
        <f t="shared" si="593"/>
        <v/>
      </c>
      <c r="BK335" s="131" t="b">
        <f t="shared" si="594"/>
        <v>0</v>
      </c>
      <c r="BL335" s="131" t="b">
        <f t="shared" si="595"/>
        <v>0</v>
      </c>
      <c r="BM335" s="131" t="b">
        <f t="shared" si="596"/>
        <v>0</v>
      </c>
      <c r="BN335" s="131" t="b">
        <f t="shared" si="597"/>
        <v>0</v>
      </c>
      <c r="BO335" s="131" t="b">
        <f t="shared" si="598"/>
        <v>0</v>
      </c>
      <c r="BP335" s="131" t="b">
        <f t="shared" si="599"/>
        <v>0</v>
      </c>
      <c r="BQ335" s="131">
        <f t="shared" si="653"/>
        <v>0</v>
      </c>
      <c r="BR335" s="131">
        <f t="shared" si="659"/>
        <v>1</v>
      </c>
      <c r="BS335" s="92">
        <f t="shared" si="654"/>
        <v>0</v>
      </c>
      <c r="BT335" s="13">
        <f t="shared" si="600"/>
        <v>0</v>
      </c>
      <c r="BU335" s="11">
        <f t="shared" si="647"/>
        <v>0</v>
      </c>
      <c r="BV335" s="67">
        <f t="shared" si="648"/>
        <v>1</v>
      </c>
      <c r="BW335" s="118" t="str">
        <f t="shared" si="601"/>
        <v/>
      </c>
      <c r="BX335" s="118" t="str">
        <f t="shared" si="602"/>
        <v/>
      </c>
      <c r="BY335" s="118" t="str">
        <f t="shared" si="603"/>
        <v/>
      </c>
      <c r="BZ335" s="118" t="str">
        <f t="shared" si="604"/>
        <v/>
      </c>
      <c r="CA335" s="118" t="str">
        <f t="shared" si="605"/>
        <v/>
      </c>
      <c r="CB335" s="118" t="str">
        <f t="shared" si="606"/>
        <v/>
      </c>
      <c r="CC335" s="118" t="str">
        <f t="shared" si="607"/>
        <v/>
      </c>
      <c r="CD335" s="60" t="b">
        <f t="shared" si="608"/>
        <v>0</v>
      </c>
      <c r="CE335" s="60" t="b">
        <f t="shared" si="609"/>
        <v>0</v>
      </c>
      <c r="CF335" s="60" t="b">
        <f t="shared" si="610"/>
        <v>0</v>
      </c>
      <c r="CG335" s="60" t="b">
        <f t="shared" si="611"/>
        <v>0</v>
      </c>
      <c r="CH335" s="60" t="b">
        <f t="shared" si="612"/>
        <v>0</v>
      </c>
      <c r="CI335" s="60" t="b">
        <f t="shared" si="613"/>
        <v>0</v>
      </c>
      <c r="CJ335" s="60" t="b">
        <f t="shared" si="614"/>
        <v>0</v>
      </c>
      <c r="CK335" s="131">
        <f t="shared" si="655"/>
        <v>0</v>
      </c>
      <c r="CL335" s="131">
        <f t="shared" si="660"/>
        <v>1</v>
      </c>
      <c r="CM335" s="92">
        <f t="shared" si="656"/>
        <v>0</v>
      </c>
      <c r="CN335" s="13">
        <f t="shared" si="649"/>
        <v>0</v>
      </c>
      <c r="CO335" s="11">
        <f t="shared" si="615"/>
        <v>0</v>
      </c>
      <c r="CP335" s="13">
        <f t="shared" si="650"/>
        <v>0</v>
      </c>
      <c r="CQ335" s="11">
        <f t="shared" si="570"/>
        <v>0</v>
      </c>
      <c r="CR335" s="57">
        <f t="shared" si="571"/>
        <v>0</v>
      </c>
      <c r="CS335" s="57">
        <f t="shared" si="572"/>
        <v>0</v>
      </c>
      <c r="CT335" s="57">
        <f t="shared" si="564"/>
        <v>0</v>
      </c>
      <c r="CU335" s="24" t="str">
        <f t="shared" si="616"/>
        <v/>
      </c>
      <c r="CV335" s="24" t="str">
        <f t="shared" si="617"/>
        <v/>
      </c>
      <c r="CW335" s="24" t="str">
        <f t="shared" si="618"/>
        <v/>
      </c>
      <c r="CX335" s="24" t="str">
        <f t="shared" si="619"/>
        <v/>
      </c>
      <c r="CY335" s="24" t="str">
        <f t="shared" si="620"/>
        <v/>
      </c>
      <c r="CZ335" s="24" t="str">
        <f t="shared" si="621"/>
        <v/>
      </c>
      <c r="DA335" s="24" t="str">
        <f t="shared" si="622"/>
        <v/>
      </c>
      <c r="DB335" s="24" t="str">
        <f t="shared" si="623"/>
        <v/>
      </c>
      <c r="DC335" s="24" t="str">
        <f t="shared" si="624"/>
        <v/>
      </c>
      <c r="DD335" s="24" t="str">
        <f t="shared" si="625"/>
        <v/>
      </c>
      <c r="DE335" s="24" t="str">
        <f t="shared" si="626"/>
        <v/>
      </c>
      <c r="DF335" s="24" t="str">
        <f t="shared" si="627"/>
        <v/>
      </c>
      <c r="DG335" s="24" t="str">
        <f t="shared" si="628"/>
        <v/>
      </c>
      <c r="EA335" s="7"/>
    </row>
    <row r="336" spans="2:131" x14ac:dyDescent="0.2">
      <c r="B336" s="61" t="str">
        <f t="shared" si="567"/>
        <v/>
      </c>
      <c r="C336" s="7" t="str">
        <f t="shared" si="661"/>
        <v/>
      </c>
      <c r="D336" s="60">
        <f t="shared" si="568"/>
        <v>0</v>
      </c>
      <c r="E336" s="7" t="str">
        <f t="shared" si="569"/>
        <v/>
      </c>
      <c r="F336" s="72" t="str">
        <f t="shared" si="565"/>
        <v/>
      </c>
      <c r="G336" s="108" t="str">
        <f t="shared" si="566"/>
        <v/>
      </c>
      <c r="H336" s="112">
        <f t="shared" si="558"/>
        <v>0</v>
      </c>
      <c r="I336" s="112">
        <f t="shared" si="559"/>
        <v>0</v>
      </c>
      <c r="J336" s="112">
        <f t="shared" si="560"/>
        <v>0</v>
      </c>
      <c r="K336" s="112">
        <f t="shared" si="561"/>
        <v>0</v>
      </c>
      <c r="L336" s="112">
        <f t="shared" si="562"/>
        <v>0</v>
      </c>
      <c r="M336" s="112">
        <f t="shared" si="563"/>
        <v>0</v>
      </c>
      <c r="N336" s="60"/>
      <c r="O336" s="61"/>
      <c r="P336" s="61"/>
      <c r="Q336" s="61"/>
      <c r="R336" s="61"/>
      <c r="S336" s="7"/>
      <c r="T336" s="67">
        <f t="shared" si="629"/>
        <v>1</v>
      </c>
      <c r="U336" s="76" t="str">
        <f t="shared" si="630"/>
        <v/>
      </c>
      <c r="V336" s="76" t="str">
        <f t="shared" si="631"/>
        <v/>
      </c>
      <c r="W336" s="76" t="str">
        <f t="shared" si="632"/>
        <v/>
      </c>
      <c r="X336" s="76" t="str">
        <f t="shared" si="633"/>
        <v/>
      </c>
      <c r="Y336" s="76" t="str">
        <f t="shared" si="634"/>
        <v/>
      </c>
      <c r="Z336" s="76" t="str">
        <f t="shared" si="635"/>
        <v/>
      </c>
      <c r="AA336" s="131" t="b">
        <f t="shared" si="573"/>
        <v>0</v>
      </c>
      <c r="AB336" s="131" t="b">
        <f t="shared" si="574"/>
        <v>0</v>
      </c>
      <c r="AC336" s="131" t="b">
        <f t="shared" si="575"/>
        <v>0</v>
      </c>
      <c r="AD336" s="131" t="b">
        <f t="shared" si="576"/>
        <v>0</v>
      </c>
      <c r="AE336" s="131" t="b">
        <f t="shared" si="577"/>
        <v>0</v>
      </c>
      <c r="AF336" s="131" t="b">
        <f t="shared" si="578"/>
        <v>0</v>
      </c>
      <c r="AG336" s="131">
        <f t="shared" si="651"/>
        <v>0</v>
      </c>
      <c r="AH336" s="131">
        <f t="shared" si="657"/>
        <v>1</v>
      </c>
      <c r="AI336" s="13">
        <f t="shared" si="579"/>
        <v>0</v>
      </c>
      <c r="AJ336" s="11">
        <f t="shared" si="636"/>
        <v>0</v>
      </c>
      <c r="AK336" s="67">
        <f t="shared" si="637"/>
        <v>1</v>
      </c>
      <c r="AL336" s="118" t="str">
        <f t="shared" si="638"/>
        <v/>
      </c>
      <c r="AM336" s="118" t="str">
        <f t="shared" si="639"/>
        <v/>
      </c>
      <c r="AN336" s="118" t="str">
        <f t="shared" si="640"/>
        <v/>
      </c>
      <c r="AO336" s="118" t="str">
        <f t="shared" si="641"/>
        <v/>
      </c>
      <c r="AP336" s="118" t="str">
        <f t="shared" si="642"/>
        <v/>
      </c>
      <c r="AQ336" s="118" t="str">
        <f t="shared" si="643"/>
        <v/>
      </c>
      <c r="AR336" s="118" t="str">
        <f t="shared" si="644"/>
        <v/>
      </c>
      <c r="AS336" s="60" t="b">
        <f t="shared" si="580"/>
        <v>0</v>
      </c>
      <c r="AT336" s="60" t="b">
        <f t="shared" si="581"/>
        <v>0</v>
      </c>
      <c r="AU336" s="60" t="b">
        <f t="shared" si="582"/>
        <v>0</v>
      </c>
      <c r="AV336" s="60" t="b">
        <f t="shared" si="583"/>
        <v>0</v>
      </c>
      <c r="AW336" s="60" t="b">
        <f t="shared" si="584"/>
        <v>0</v>
      </c>
      <c r="AX336" s="60" t="b">
        <f t="shared" si="585"/>
        <v>0</v>
      </c>
      <c r="AY336" s="60" t="b">
        <f t="shared" si="586"/>
        <v>0</v>
      </c>
      <c r="AZ336" s="131">
        <f t="shared" si="652"/>
        <v>0</v>
      </c>
      <c r="BA336" s="131">
        <f t="shared" si="658"/>
        <v>1</v>
      </c>
      <c r="BB336" s="13">
        <f t="shared" si="645"/>
        <v>0</v>
      </c>
      <c r="BC336" s="11">
        <f t="shared" si="587"/>
        <v>0</v>
      </c>
      <c r="BD336" s="67">
        <f t="shared" si="646"/>
        <v>1</v>
      </c>
      <c r="BE336" s="76" t="str">
        <f t="shared" si="588"/>
        <v/>
      </c>
      <c r="BF336" s="76" t="str">
        <f t="shared" si="589"/>
        <v/>
      </c>
      <c r="BG336" s="76" t="str">
        <f t="shared" si="590"/>
        <v/>
      </c>
      <c r="BH336" s="76" t="str">
        <f t="shared" si="591"/>
        <v/>
      </c>
      <c r="BI336" s="76" t="str">
        <f t="shared" si="592"/>
        <v/>
      </c>
      <c r="BJ336" s="76" t="str">
        <f t="shared" si="593"/>
        <v/>
      </c>
      <c r="BK336" s="131" t="b">
        <f t="shared" si="594"/>
        <v>0</v>
      </c>
      <c r="BL336" s="131" t="b">
        <f t="shared" si="595"/>
        <v>0</v>
      </c>
      <c r="BM336" s="131" t="b">
        <f t="shared" si="596"/>
        <v>0</v>
      </c>
      <c r="BN336" s="131" t="b">
        <f t="shared" si="597"/>
        <v>0</v>
      </c>
      <c r="BO336" s="131" t="b">
        <f t="shared" si="598"/>
        <v>0</v>
      </c>
      <c r="BP336" s="131" t="b">
        <f t="shared" si="599"/>
        <v>0</v>
      </c>
      <c r="BQ336" s="131">
        <f t="shared" si="653"/>
        <v>0</v>
      </c>
      <c r="BR336" s="131">
        <f t="shared" si="659"/>
        <v>1</v>
      </c>
      <c r="BS336" s="92">
        <f t="shared" si="654"/>
        <v>0</v>
      </c>
      <c r="BT336" s="13">
        <f t="shared" si="600"/>
        <v>0</v>
      </c>
      <c r="BU336" s="11">
        <f t="shared" si="647"/>
        <v>0</v>
      </c>
      <c r="BV336" s="67">
        <f t="shared" si="648"/>
        <v>1</v>
      </c>
      <c r="BW336" s="118" t="str">
        <f t="shared" si="601"/>
        <v/>
      </c>
      <c r="BX336" s="118" t="str">
        <f t="shared" si="602"/>
        <v/>
      </c>
      <c r="BY336" s="118" t="str">
        <f t="shared" si="603"/>
        <v/>
      </c>
      <c r="BZ336" s="118" t="str">
        <f t="shared" si="604"/>
        <v/>
      </c>
      <c r="CA336" s="118" t="str">
        <f t="shared" si="605"/>
        <v/>
      </c>
      <c r="CB336" s="118" t="str">
        <f t="shared" si="606"/>
        <v/>
      </c>
      <c r="CC336" s="118" t="str">
        <f t="shared" si="607"/>
        <v/>
      </c>
      <c r="CD336" s="60" t="b">
        <f t="shared" si="608"/>
        <v>0</v>
      </c>
      <c r="CE336" s="60" t="b">
        <f t="shared" si="609"/>
        <v>0</v>
      </c>
      <c r="CF336" s="60" t="b">
        <f t="shared" si="610"/>
        <v>0</v>
      </c>
      <c r="CG336" s="60" t="b">
        <f t="shared" si="611"/>
        <v>0</v>
      </c>
      <c r="CH336" s="60" t="b">
        <f t="shared" si="612"/>
        <v>0</v>
      </c>
      <c r="CI336" s="60" t="b">
        <f t="shared" si="613"/>
        <v>0</v>
      </c>
      <c r="CJ336" s="60" t="b">
        <f t="shared" si="614"/>
        <v>0</v>
      </c>
      <c r="CK336" s="131">
        <f t="shared" si="655"/>
        <v>0</v>
      </c>
      <c r="CL336" s="131">
        <f t="shared" si="660"/>
        <v>1</v>
      </c>
      <c r="CM336" s="92">
        <f t="shared" si="656"/>
        <v>0</v>
      </c>
      <c r="CN336" s="13">
        <f t="shared" si="649"/>
        <v>0</v>
      </c>
      <c r="CO336" s="11">
        <f t="shared" si="615"/>
        <v>0</v>
      </c>
      <c r="CP336" s="13">
        <f t="shared" si="650"/>
        <v>0</v>
      </c>
      <c r="CQ336" s="11">
        <f t="shared" si="570"/>
        <v>0</v>
      </c>
      <c r="CR336" s="57">
        <f t="shared" si="571"/>
        <v>0</v>
      </c>
      <c r="CS336" s="57">
        <f t="shared" si="572"/>
        <v>0</v>
      </c>
      <c r="CT336" s="57">
        <f t="shared" si="564"/>
        <v>0</v>
      </c>
      <c r="CU336" s="24" t="str">
        <f t="shared" si="616"/>
        <v/>
      </c>
      <c r="CV336" s="24" t="str">
        <f t="shared" si="617"/>
        <v/>
      </c>
      <c r="CW336" s="24" t="str">
        <f t="shared" si="618"/>
        <v/>
      </c>
      <c r="CX336" s="24" t="str">
        <f t="shared" si="619"/>
        <v/>
      </c>
      <c r="CY336" s="24" t="str">
        <f t="shared" si="620"/>
        <v/>
      </c>
      <c r="CZ336" s="24" t="str">
        <f t="shared" si="621"/>
        <v/>
      </c>
      <c r="DA336" s="24" t="str">
        <f t="shared" si="622"/>
        <v/>
      </c>
      <c r="DB336" s="24" t="str">
        <f t="shared" si="623"/>
        <v/>
      </c>
      <c r="DC336" s="24" t="str">
        <f t="shared" si="624"/>
        <v/>
      </c>
      <c r="DD336" s="24" t="str">
        <f t="shared" si="625"/>
        <v/>
      </c>
      <c r="DE336" s="24" t="str">
        <f t="shared" si="626"/>
        <v/>
      </c>
      <c r="DF336" s="24" t="str">
        <f t="shared" si="627"/>
        <v/>
      </c>
      <c r="DG336" s="24" t="str">
        <f t="shared" si="628"/>
        <v/>
      </c>
      <c r="EA336" s="7"/>
    </row>
    <row r="337" spans="2:131" x14ac:dyDescent="0.2">
      <c r="B337" s="61" t="str">
        <f t="shared" si="567"/>
        <v/>
      </c>
      <c r="C337" s="7" t="str">
        <f t="shared" si="661"/>
        <v/>
      </c>
      <c r="D337" s="60">
        <f t="shared" si="568"/>
        <v>0</v>
      </c>
      <c r="E337" s="7" t="str">
        <f t="shared" si="569"/>
        <v/>
      </c>
      <c r="F337" s="72" t="str">
        <f t="shared" si="565"/>
        <v/>
      </c>
      <c r="G337" s="108" t="str">
        <f t="shared" si="566"/>
        <v/>
      </c>
      <c r="H337" s="112">
        <f t="shared" si="558"/>
        <v>0</v>
      </c>
      <c r="I337" s="112">
        <f t="shared" si="559"/>
        <v>0</v>
      </c>
      <c r="J337" s="112">
        <f t="shared" si="560"/>
        <v>0</v>
      </c>
      <c r="K337" s="112">
        <f t="shared" si="561"/>
        <v>0</v>
      </c>
      <c r="L337" s="112">
        <f t="shared" si="562"/>
        <v>0</v>
      </c>
      <c r="M337" s="112">
        <f t="shared" si="563"/>
        <v>0</v>
      </c>
      <c r="N337" s="60"/>
      <c r="O337" s="61"/>
      <c r="P337" s="61"/>
      <c r="Q337" s="61"/>
      <c r="R337" s="61"/>
      <c r="S337" s="7"/>
      <c r="T337" s="67">
        <f t="shared" si="629"/>
        <v>1</v>
      </c>
      <c r="U337" s="76" t="str">
        <f t="shared" si="630"/>
        <v/>
      </c>
      <c r="V337" s="76" t="str">
        <f t="shared" si="631"/>
        <v/>
      </c>
      <c r="W337" s="76" t="str">
        <f t="shared" si="632"/>
        <v/>
      </c>
      <c r="X337" s="76" t="str">
        <f t="shared" si="633"/>
        <v/>
      </c>
      <c r="Y337" s="76" t="str">
        <f t="shared" si="634"/>
        <v/>
      </c>
      <c r="Z337" s="76" t="str">
        <f t="shared" si="635"/>
        <v/>
      </c>
      <c r="AA337" s="131" t="b">
        <f t="shared" si="573"/>
        <v>0</v>
      </c>
      <c r="AB337" s="131" t="b">
        <f t="shared" si="574"/>
        <v>0</v>
      </c>
      <c r="AC337" s="131" t="b">
        <f t="shared" si="575"/>
        <v>0</v>
      </c>
      <c r="AD337" s="131" t="b">
        <f t="shared" si="576"/>
        <v>0</v>
      </c>
      <c r="AE337" s="131" t="b">
        <f t="shared" si="577"/>
        <v>0</v>
      </c>
      <c r="AF337" s="131" t="b">
        <f t="shared" si="578"/>
        <v>0</v>
      </c>
      <c r="AG337" s="131">
        <f t="shared" si="651"/>
        <v>0</v>
      </c>
      <c r="AH337" s="131">
        <f t="shared" si="657"/>
        <v>1</v>
      </c>
      <c r="AI337" s="13">
        <f t="shared" si="579"/>
        <v>0</v>
      </c>
      <c r="AJ337" s="11">
        <f t="shared" si="636"/>
        <v>0</v>
      </c>
      <c r="AK337" s="67">
        <f t="shared" si="637"/>
        <v>1</v>
      </c>
      <c r="AL337" s="118" t="str">
        <f t="shared" si="638"/>
        <v/>
      </c>
      <c r="AM337" s="118" t="str">
        <f t="shared" si="639"/>
        <v/>
      </c>
      <c r="AN337" s="118" t="str">
        <f t="shared" si="640"/>
        <v/>
      </c>
      <c r="AO337" s="118" t="str">
        <f t="shared" si="641"/>
        <v/>
      </c>
      <c r="AP337" s="118" t="str">
        <f t="shared" si="642"/>
        <v/>
      </c>
      <c r="AQ337" s="118" t="str">
        <f t="shared" si="643"/>
        <v/>
      </c>
      <c r="AR337" s="118" t="str">
        <f t="shared" si="644"/>
        <v/>
      </c>
      <c r="AS337" s="60" t="b">
        <f t="shared" si="580"/>
        <v>0</v>
      </c>
      <c r="AT337" s="60" t="b">
        <f t="shared" si="581"/>
        <v>0</v>
      </c>
      <c r="AU337" s="60" t="b">
        <f t="shared" si="582"/>
        <v>0</v>
      </c>
      <c r="AV337" s="60" t="b">
        <f t="shared" si="583"/>
        <v>0</v>
      </c>
      <c r="AW337" s="60" t="b">
        <f t="shared" si="584"/>
        <v>0</v>
      </c>
      <c r="AX337" s="60" t="b">
        <f t="shared" si="585"/>
        <v>0</v>
      </c>
      <c r="AY337" s="60" t="b">
        <f t="shared" si="586"/>
        <v>0</v>
      </c>
      <c r="AZ337" s="131">
        <f t="shared" si="652"/>
        <v>0</v>
      </c>
      <c r="BA337" s="131">
        <f t="shared" si="658"/>
        <v>1</v>
      </c>
      <c r="BB337" s="13">
        <f t="shared" si="645"/>
        <v>0</v>
      </c>
      <c r="BC337" s="11">
        <f t="shared" si="587"/>
        <v>0</v>
      </c>
      <c r="BD337" s="67">
        <f t="shared" si="646"/>
        <v>1</v>
      </c>
      <c r="BE337" s="76" t="str">
        <f t="shared" si="588"/>
        <v/>
      </c>
      <c r="BF337" s="76" t="str">
        <f t="shared" si="589"/>
        <v/>
      </c>
      <c r="BG337" s="76" t="str">
        <f t="shared" si="590"/>
        <v/>
      </c>
      <c r="BH337" s="76" t="str">
        <f t="shared" si="591"/>
        <v/>
      </c>
      <c r="BI337" s="76" t="str">
        <f t="shared" si="592"/>
        <v/>
      </c>
      <c r="BJ337" s="76" t="str">
        <f t="shared" si="593"/>
        <v/>
      </c>
      <c r="BK337" s="131" t="b">
        <f t="shared" si="594"/>
        <v>0</v>
      </c>
      <c r="BL337" s="131" t="b">
        <f t="shared" si="595"/>
        <v>0</v>
      </c>
      <c r="BM337" s="131" t="b">
        <f t="shared" si="596"/>
        <v>0</v>
      </c>
      <c r="BN337" s="131" t="b">
        <f t="shared" si="597"/>
        <v>0</v>
      </c>
      <c r="BO337" s="131" t="b">
        <f t="shared" si="598"/>
        <v>0</v>
      </c>
      <c r="BP337" s="131" t="b">
        <f t="shared" si="599"/>
        <v>0</v>
      </c>
      <c r="BQ337" s="131">
        <f t="shared" si="653"/>
        <v>0</v>
      </c>
      <c r="BR337" s="131">
        <f t="shared" si="659"/>
        <v>1</v>
      </c>
      <c r="BS337" s="92">
        <f t="shared" si="654"/>
        <v>0</v>
      </c>
      <c r="BT337" s="13">
        <f t="shared" si="600"/>
        <v>0</v>
      </c>
      <c r="BU337" s="11">
        <f t="shared" si="647"/>
        <v>0</v>
      </c>
      <c r="BV337" s="67">
        <f t="shared" si="648"/>
        <v>1</v>
      </c>
      <c r="BW337" s="118" t="str">
        <f t="shared" si="601"/>
        <v/>
      </c>
      <c r="BX337" s="118" t="str">
        <f t="shared" si="602"/>
        <v/>
      </c>
      <c r="BY337" s="118" t="str">
        <f t="shared" si="603"/>
        <v/>
      </c>
      <c r="BZ337" s="118" t="str">
        <f t="shared" si="604"/>
        <v/>
      </c>
      <c r="CA337" s="118" t="str">
        <f t="shared" si="605"/>
        <v/>
      </c>
      <c r="CB337" s="118" t="str">
        <f t="shared" si="606"/>
        <v/>
      </c>
      <c r="CC337" s="118" t="str">
        <f t="shared" si="607"/>
        <v/>
      </c>
      <c r="CD337" s="60" t="b">
        <f t="shared" si="608"/>
        <v>0</v>
      </c>
      <c r="CE337" s="60" t="b">
        <f t="shared" si="609"/>
        <v>0</v>
      </c>
      <c r="CF337" s="60" t="b">
        <f t="shared" si="610"/>
        <v>0</v>
      </c>
      <c r="CG337" s="60" t="b">
        <f t="shared" si="611"/>
        <v>0</v>
      </c>
      <c r="CH337" s="60" t="b">
        <f t="shared" si="612"/>
        <v>0</v>
      </c>
      <c r="CI337" s="60" t="b">
        <f t="shared" si="613"/>
        <v>0</v>
      </c>
      <c r="CJ337" s="60" t="b">
        <f t="shared" si="614"/>
        <v>0</v>
      </c>
      <c r="CK337" s="131">
        <f t="shared" si="655"/>
        <v>0</v>
      </c>
      <c r="CL337" s="131">
        <f t="shared" si="660"/>
        <v>1</v>
      </c>
      <c r="CM337" s="92">
        <f t="shared" si="656"/>
        <v>0</v>
      </c>
      <c r="CN337" s="13">
        <f t="shared" si="649"/>
        <v>0</v>
      </c>
      <c r="CO337" s="11">
        <f t="shared" si="615"/>
        <v>0</v>
      </c>
      <c r="CP337" s="13">
        <f t="shared" si="650"/>
        <v>0</v>
      </c>
      <c r="CQ337" s="11">
        <f t="shared" si="570"/>
        <v>0</v>
      </c>
      <c r="CR337" s="57">
        <f t="shared" si="571"/>
        <v>0</v>
      </c>
      <c r="CS337" s="57">
        <f t="shared" si="572"/>
        <v>0</v>
      </c>
      <c r="CT337" s="57">
        <f t="shared" si="564"/>
        <v>0</v>
      </c>
      <c r="CU337" s="24" t="str">
        <f t="shared" si="616"/>
        <v/>
      </c>
      <c r="CV337" s="24" t="str">
        <f t="shared" si="617"/>
        <v/>
      </c>
      <c r="CW337" s="24" t="str">
        <f t="shared" si="618"/>
        <v/>
      </c>
      <c r="CX337" s="24" t="str">
        <f t="shared" si="619"/>
        <v/>
      </c>
      <c r="CY337" s="24" t="str">
        <f t="shared" si="620"/>
        <v/>
      </c>
      <c r="CZ337" s="24" t="str">
        <f t="shared" si="621"/>
        <v/>
      </c>
      <c r="DA337" s="24" t="str">
        <f t="shared" si="622"/>
        <v/>
      </c>
      <c r="DB337" s="24" t="str">
        <f t="shared" si="623"/>
        <v/>
      </c>
      <c r="DC337" s="24" t="str">
        <f t="shared" si="624"/>
        <v/>
      </c>
      <c r="DD337" s="24" t="str">
        <f t="shared" si="625"/>
        <v/>
      </c>
      <c r="DE337" s="24" t="str">
        <f t="shared" si="626"/>
        <v/>
      </c>
      <c r="DF337" s="24" t="str">
        <f t="shared" si="627"/>
        <v/>
      </c>
      <c r="DG337" s="24" t="str">
        <f t="shared" si="628"/>
        <v/>
      </c>
      <c r="EA337" s="7"/>
    </row>
    <row r="338" spans="2:131" x14ac:dyDescent="0.2">
      <c r="B338" s="61" t="str">
        <f t="shared" si="567"/>
        <v/>
      </c>
      <c r="C338" s="7" t="str">
        <f t="shared" si="661"/>
        <v/>
      </c>
      <c r="D338" s="60">
        <f t="shared" si="568"/>
        <v>0</v>
      </c>
      <c r="E338" s="7" t="str">
        <f t="shared" si="569"/>
        <v/>
      </c>
      <c r="F338" s="72" t="str">
        <f t="shared" si="565"/>
        <v/>
      </c>
      <c r="G338" s="108" t="str">
        <f t="shared" si="566"/>
        <v/>
      </c>
      <c r="H338" s="112">
        <f t="shared" si="558"/>
        <v>0</v>
      </c>
      <c r="I338" s="112">
        <f t="shared" si="559"/>
        <v>0</v>
      </c>
      <c r="J338" s="112">
        <f t="shared" si="560"/>
        <v>0</v>
      </c>
      <c r="K338" s="112">
        <f t="shared" si="561"/>
        <v>0</v>
      </c>
      <c r="L338" s="112">
        <f t="shared" si="562"/>
        <v>0</v>
      </c>
      <c r="M338" s="112">
        <f t="shared" si="563"/>
        <v>0</v>
      </c>
      <c r="N338" s="60"/>
      <c r="O338" s="61"/>
      <c r="P338" s="61"/>
      <c r="Q338" s="61"/>
      <c r="R338" s="61"/>
      <c r="S338" s="7"/>
      <c r="T338" s="67">
        <f t="shared" si="629"/>
        <v>1</v>
      </c>
      <c r="U338" s="76" t="str">
        <f t="shared" si="630"/>
        <v/>
      </c>
      <c r="V338" s="76" t="str">
        <f t="shared" si="631"/>
        <v/>
      </c>
      <c r="W338" s="76" t="str">
        <f t="shared" si="632"/>
        <v/>
      </c>
      <c r="X338" s="76" t="str">
        <f t="shared" si="633"/>
        <v/>
      </c>
      <c r="Y338" s="76" t="str">
        <f t="shared" si="634"/>
        <v/>
      </c>
      <c r="Z338" s="76" t="str">
        <f t="shared" si="635"/>
        <v/>
      </c>
      <c r="AA338" s="131" t="b">
        <f t="shared" si="573"/>
        <v>0</v>
      </c>
      <c r="AB338" s="131" t="b">
        <f t="shared" si="574"/>
        <v>0</v>
      </c>
      <c r="AC338" s="131" t="b">
        <f t="shared" si="575"/>
        <v>0</v>
      </c>
      <c r="AD338" s="131" t="b">
        <f t="shared" si="576"/>
        <v>0</v>
      </c>
      <c r="AE338" s="131" t="b">
        <f t="shared" si="577"/>
        <v>0</v>
      </c>
      <c r="AF338" s="131" t="b">
        <f t="shared" si="578"/>
        <v>0</v>
      </c>
      <c r="AG338" s="131">
        <f t="shared" si="651"/>
        <v>0</v>
      </c>
      <c r="AH338" s="131">
        <f t="shared" si="657"/>
        <v>1</v>
      </c>
      <c r="AI338" s="13">
        <f t="shared" si="579"/>
        <v>0</v>
      </c>
      <c r="AJ338" s="11">
        <f t="shared" si="636"/>
        <v>0</v>
      </c>
      <c r="AK338" s="67">
        <f t="shared" si="637"/>
        <v>1</v>
      </c>
      <c r="AL338" s="118" t="str">
        <f t="shared" si="638"/>
        <v/>
      </c>
      <c r="AM338" s="118" t="str">
        <f t="shared" si="639"/>
        <v/>
      </c>
      <c r="AN338" s="118" t="str">
        <f t="shared" si="640"/>
        <v/>
      </c>
      <c r="AO338" s="118" t="str">
        <f t="shared" si="641"/>
        <v/>
      </c>
      <c r="AP338" s="118" t="str">
        <f t="shared" si="642"/>
        <v/>
      </c>
      <c r="AQ338" s="118" t="str">
        <f t="shared" si="643"/>
        <v/>
      </c>
      <c r="AR338" s="118" t="str">
        <f t="shared" si="644"/>
        <v/>
      </c>
      <c r="AS338" s="60" t="b">
        <f t="shared" si="580"/>
        <v>0</v>
      </c>
      <c r="AT338" s="60" t="b">
        <f t="shared" si="581"/>
        <v>0</v>
      </c>
      <c r="AU338" s="60" t="b">
        <f t="shared" si="582"/>
        <v>0</v>
      </c>
      <c r="AV338" s="60" t="b">
        <f t="shared" si="583"/>
        <v>0</v>
      </c>
      <c r="AW338" s="60" t="b">
        <f t="shared" si="584"/>
        <v>0</v>
      </c>
      <c r="AX338" s="60" t="b">
        <f t="shared" si="585"/>
        <v>0</v>
      </c>
      <c r="AY338" s="60" t="b">
        <f t="shared" si="586"/>
        <v>0</v>
      </c>
      <c r="AZ338" s="131">
        <f t="shared" si="652"/>
        <v>0</v>
      </c>
      <c r="BA338" s="131">
        <f t="shared" si="658"/>
        <v>1</v>
      </c>
      <c r="BB338" s="13">
        <f t="shared" si="645"/>
        <v>0</v>
      </c>
      <c r="BC338" s="11">
        <f t="shared" si="587"/>
        <v>0</v>
      </c>
      <c r="BD338" s="67">
        <f t="shared" si="646"/>
        <v>1</v>
      </c>
      <c r="BE338" s="76" t="str">
        <f t="shared" si="588"/>
        <v/>
      </c>
      <c r="BF338" s="76" t="str">
        <f t="shared" si="589"/>
        <v/>
      </c>
      <c r="BG338" s="76" t="str">
        <f t="shared" si="590"/>
        <v/>
      </c>
      <c r="BH338" s="76" t="str">
        <f t="shared" si="591"/>
        <v/>
      </c>
      <c r="BI338" s="76" t="str">
        <f t="shared" si="592"/>
        <v/>
      </c>
      <c r="BJ338" s="76" t="str">
        <f t="shared" si="593"/>
        <v/>
      </c>
      <c r="BK338" s="131" t="b">
        <f t="shared" si="594"/>
        <v>0</v>
      </c>
      <c r="BL338" s="131" t="b">
        <f t="shared" si="595"/>
        <v>0</v>
      </c>
      <c r="BM338" s="131" t="b">
        <f t="shared" si="596"/>
        <v>0</v>
      </c>
      <c r="BN338" s="131" t="b">
        <f t="shared" si="597"/>
        <v>0</v>
      </c>
      <c r="BO338" s="131" t="b">
        <f t="shared" si="598"/>
        <v>0</v>
      </c>
      <c r="BP338" s="131" t="b">
        <f t="shared" si="599"/>
        <v>0</v>
      </c>
      <c r="BQ338" s="131">
        <f t="shared" si="653"/>
        <v>0</v>
      </c>
      <c r="BR338" s="131">
        <f t="shared" si="659"/>
        <v>1</v>
      </c>
      <c r="BS338" s="92">
        <f t="shared" si="654"/>
        <v>0</v>
      </c>
      <c r="BT338" s="13">
        <f t="shared" si="600"/>
        <v>0</v>
      </c>
      <c r="BU338" s="11">
        <f t="shared" si="647"/>
        <v>0</v>
      </c>
      <c r="BV338" s="67">
        <f t="shared" si="648"/>
        <v>1</v>
      </c>
      <c r="BW338" s="118" t="str">
        <f t="shared" si="601"/>
        <v/>
      </c>
      <c r="BX338" s="118" t="str">
        <f t="shared" si="602"/>
        <v/>
      </c>
      <c r="BY338" s="118" t="str">
        <f t="shared" si="603"/>
        <v/>
      </c>
      <c r="BZ338" s="118" t="str">
        <f t="shared" si="604"/>
        <v/>
      </c>
      <c r="CA338" s="118" t="str">
        <f t="shared" si="605"/>
        <v/>
      </c>
      <c r="CB338" s="118" t="str">
        <f t="shared" si="606"/>
        <v/>
      </c>
      <c r="CC338" s="118" t="str">
        <f t="shared" si="607"/>
        <v/>
      </c>
      <c r="CD338" s="60" t="b">
        <f t="shared" si="608"/>
        <v>0</v>
      </c>
      <c r="CE338" s="60" t="b">
        <f t="shared" si="609"/>
        <v>0</v>
      </c>
      <c r="CF338" s="60" t="b">
        <f t="shared" si="610"/>
        <v>0</v>
      </c>
      <c r="CG338" s="60" t="b">
        <f t="shared" si="611"/>
        <v>0</v>
      </c>
      <c r="CH338" s="60" t="b">
        <f t="shared" si="612"/>
        <v>0</v>
      </c>
      <c r="CI338" s="60" t="b">
        <f t="shared" si="613"/>
        <v>0</v>
      </c>
      <c r="CJ338" s="60" t="b">
        <f t="shared" si="614"/>
        <v>0</v>
      </c>
      <c r="CK338" s="131">
        <f t="shared" si="655"/>
        <v>0</v>
      </c>
      <c r="CL338" s="131">
        <f t="shared" si="660"/>
        <v>1</v>
      </c>
      <c r="CM338" s="92">
        <f t="shared" si="656"/>
        <v>0</v>
      </c>
      <c r="CN338" s="13">
        <f t="shared" si="649"/>
        <v>0</v>
      </c>
      <c r="CO338" s="11">
        <f t="shared" si="615"/>
        <v>0</v>
      </c>
      <c r="CP338" s="13">
        <f t="shared" si="650"/>
        <v>0</v>
      </c>
      <c r="CQ338" s="11">
        <f t="shared" si="570"/>
        <v>0</v>
      </c>
      <c r="CR338" s="57">
        <f t="shared" si="571"/>
        <v>0</v>
      </c>
      <c r="CS338" s="57">
        <f t="shared" si="572"/>
        <v>0</v>
      </c>
      <c r="CT338" s="57">
        <f t="shared" si="564"/>
        <v>0</v>
      </c>
      <c r="CU338" s="24" t="str">
        <f t="shared" si="616"/>
        <v/>
      </c>
      <c r="CV338" s="24" t="str">
        <f t="shared" si="617"/>
        <v/>
      </c>
      <c r="CW338" s="24" t="str">
        <f t="shared" si="618"/>
        <v/>
      </c>
      <c r="CX338" s="24" t="str">
        <f t="shared" si="619"/>
        <v/>
      </c>
      <c r="CY338" s="24" t="str">
        <f t="shared" si="620"/>
        <v/>
      </c>
      <c r="CZ338" s="24" t="str">
        <f t="shared" si="621"/>
        <v/>
      </c>
      <c r="DA338" s="24" t="str">
        <f t="shared" si="622"/>
        <v/>
      </c>
      <c r="DB338" s="24" t="str">
        <f t="shared" si="623"/>
        <v/>
      </c>
      <c r="DC338" s="24" t="str">
        <f t="shared" si="624"/>
        <v/>
      </c>
      <c r="DD338" s="24" t="str">
        <f t="shared" si="625"/>
        <v/>
      </c>
      <c r="DE338" s="24" t="str">
        <f t="shared" si="626"/>
        <v/>
      </c>
      <c r="DF338" s="24" t="str">
        <f t="shared" si="627"/>
        <v/>
      </c>
      <c r="DG338" s="24" t="str">
        <f t="shared" si="628"/>
        <v/>
      </c>
      <c r="EA338" s="7"/>
    </row>
    <row r="339" spans="2:131" x14ac:dyDescent="0.2">
      <c r="B339" s="61" t="str">
        <f t="shared" si="567"/>
        <v/>
      </c>
      <c r="C339" s="7" t="str">
        <f t="shared" si="661"/>
        <v/>
      </c>
      <c r="D339" s="60">
        <f t="shared" si="568"/>
        <v>0</v>
      </c>
      <c r="E339" s="7" t="str">
        <f t="shared" si="569"/>
        <v/>
      </c>
      <c r="F339" s="72" t="str">
        <f t="shared" si="565"/>
        <v/>
      </c>
      <c r="G339" s="108" t="str">
        <f t="shared" si="566"/>
        <v/>
      </c>
      <c r="H339" s="112">
        <f t="shared" si="558"/>
        <v>0</v>
      </c>
      <c r="I339" s="112">
        <f t="shared" si="559"/>
        <v>0</v>
      </c>
      <c r="J339" s="112">
        <f t="shared" si="560"/>
        <v>0</v>
      </c>
      <c r="K339" s="112">
        <f t="shared" si="561"/>
        <v>0</v>
      </c>
      <c r="L339" s="112">
        <f t="shared" si="562"/>
        <v>0</v>
      </c>
      <c r="M339" s="112">
        <f t="shared" si="563"/>
        <v>0</v>
      </c>
      <c r="N339" s="60"/>
      <c r="O339" s="61"/>
      <c r="P339" s="61"/>
      <c r="Q339" s="61"/>
      <c r="R339" s="61"/>
      <c r="S339" s="7"/>
      <c r="T339" s="67">
        <f t="shared" si="629"/>
        <v>1</v>
      </c>
      <c r="U339" s="76" t="str">
        <f t="shared" si="630"/>
        <v/>
      </c>
      <c r="V339" s="76" t="str">
        <f t="shared" si="631"/>
        <v/>
      </c>
      <c r="W339" s="76" t="str">
        <f t="shared" si="632"/>
        <v/>
      </c>
      <c r="X339" s="76" t="str">
        <f t="shared" si="633"/>
        <v/>
      </c>
      <c r="Y339" s="76" t="str">
        <f t="shared" si="634"/>
        <v/>
      </c>
      <c r="Z339" s="76" t="str">
        <f t="shared" si="635"/>
        <v/>
      </c>
      <c r="AA339" s="131" t="b">
        <f t="shared" si="573"/>
        <v>0</v>
      </c>
      <c r="AB339" s="131" t="b">
        <f t="shared" si="574"/>
        <v>0</v>
      </c>
      <c r="AC339" s="131" t="b">
        <f t="shared" si="575"/>
        <v>0</v>
      </c>
      <c r="AD339" s="131" t="b">
        <f t="shared" si="576"/>
        <v>0</v>
      </c>
      <c r="AE339" s="131" t="b">
        <f t="shared" si="577"/>
        <v>0</v>
      </c>
      <c r="AF339" s="131" t="b">
        <f t="shared" si="578"/>
        <v>0</v>
      </c>
      <c r="AG339" s="131">
        <f t="shared" si="651"/>
        <v>0</v>
      </c>
      <c r="AH339" s="131">
        <f t="shared" si="657"/>
        <v>1</v>
      </c>
      <c r="AI339" s="13">
        <f t="shared" si="579"/>
        <v>0</v>
      </c>
      <c r="AJ339" s="11">
        <f t="shared" si="636"/>
        <v>0</v>
      </c>
      <c r="AK339" s="67">
        <f t="shared" si="637"/>
        <v>1</v>
      </c>
      <c r="AL339" s="118" t="str">
        <f t="shared" si="638"/>
        <v/>
      </c>
      <c r="AM339" s="118" t="str">
        <f t="shared" si="639"/>
        <v/>
      </c>
      <c r="AN339" s="118" t="str">
        <f t="shared" si="640"/>
        <v/>
      </c>
      <c r="AO339" s="118" t="str">
        <f t="shared" si="641"/>
        <v/>
      </c>
      <c r="AP339" s="118" t="str">
        <f t="shared" si="642"/>
        <v/>
      </c>
      <c r="AQ339" s="118" t="str">
        <f t="shared" si="643"/>
        <v/>
      </c>
      <c r="AR339" s="118" t="str">
        <f t="shared" si="644"/>
        <v/>
      </c>
      <c r="AS339" s="60" t="b">
        <f t="shared" si="580"/>
        <v>0</v>
      </c>
      <c r="AT339" s="60" t="b">
        <f t="shared" si="581"/>
        <v>0</v>
      </c>
      <c r="AU339" s="60" t="b">
        <f t="shared" si="582"/>
        <v>0</v>
      </c>
      <c r="AV339" s="60" t="b">
        <f t="shared" si="583"/>
        <v>0</v>
      </c>
      <c r="AW339" s="60" t="b">
        <f t="shared" si="584"/>
        <v>0</v>
      </c>
      <c r="AX339" s="60" t="b">
        <f t="shared" si="585"/>
        <v>0</v>
      </c>
      <c r="AY339" s="60" t="b">
        <f t="shared" si="586"/>
        <v>0</v>
      </c>
      <c r="AZ339" s="131">
        <f t="shared" si="652"/>
        <v>0</v>
      </c>
      <c r="BA339" s="131">
        <f t="shared" si="658"/>
        <v>1</v>
      </c>
      <c r="BB339" s="13">
        <f t="shared" si="645"/>
        <v>0</v>
      </c>
      <c r="BC339" s="11">
        <f t="shared" si="587"/>
        <v>0</v>
      </c>
      <c r="BD339" s="67">
        <f t="shared" si="646"/>
        <v>1</v>
      </c>
      <c r="BE339" s="76" t="str">
        <f t="shared" si="588"/>
        <v/>
      </c>
      <c r="BF339" s="76" t="str">
        <f t="shared" si="589"/>
        <v/>
      </c>
      <c r="BG339" s="76" t="str">
        <f t="shared" si="590"/>
        <v/>
      </c>
      <c r="BH339" s="76" t="str">
        <f t="shared" si="591"/>
        <v/>
      </c>
      <c r="BI339" s="76" t="str">
        <f t="shared" si="592"/>
        <v/>
      </c>
      <c r="BJ339" s="76" t="str">
        <f t="shared" si="593"/>
        <v/>
      </c>
      <c r="BK339" s="131" t="b">
        <f t="shared" si="594"/>
        <v>0</v>
      </c>
      <c r="BL339" s="131" t="b">
        <f t="shared" si="595"/>
        <v>0</v>
      </c>
      <c r="BM339" s="131" t="b">
        <f t="shared" si="596"/>
        <v>0</v>
      </c>
      <c r="BN339" s="131" t="b">
        <f t="shared" si="597"/>
        <v>0</v>
      </c>
      <c r="BO339" s="131" t="b">
        <f t="shared" si="598"/>
        <v>0</v>
      </c>
      <c r="BP339" s="131" t="b">
        <f t="shared" si="599"/>
        <v>0</v>
      </c>
      <c r="BQ339" s="131">
        <f t="shared" si="653"/>
        <v>0</v>
      </c>
      <c r="BR339" s="131">
        <f t="shared" si="659"/>
        <v>1</v>
      </c>
      <c r="BS339" s="92">
        <f t="shared" si="654"/>
        <v>0</v>
      </c>
      <c r="BT339" s="13">
        <f t="shared" si="600"/>
        <v>0</v>
      </c>
      <c r="BU339" s="11">
        <f t="shared" si="647"/>
        <v>0</v>
      </c>
      <c r="BV339" s="67">
        <f t="shared" si="648"/>
        <v>1</v>
      </c>
      <c r="BW339" s="118" t="str">
        <f t="shared" si="601"/>
        <v/>
      </c>
      <c r="BX339" s="118" t="str">
        <f t="shared" si="602"/>
        <v/>
      </c>
      <c r="BY339" s="118" t="str">
        <f t="shared" si="603"/>
        <v/>
      </c>
      <c r="BZ339" s="118" t="str">
        <f t="shared" si="604"/>
        <v/>
      </c>
      <c r="CA339" s="118" t="str">
        <f t="shared" si="605"/>
        <v/>
      </c>
      <c r="CB339" s="118" t="str">
        <f t="shared" si="606"/>
        <v/>
      </c>
      <c r="CC339" s="118" t="str">
        <f t="shared" si="607"/>
        <v/>
      </c>
      <c r="CD339" s="60" t="b">
        <f t="shared" si="608"/>
        <v>0</v>
      </c>
      <c r="CE339" s="60" t="b">
        <f t="shared" si="609"/>
        <v>0</v>
      </c>
      <c r="CF339" s="60" t="b">
        <f t="shared" si="610"/>
        <v>0</v>
      </c>
      <c r="CG339" s="60" t="b">
        <f t="shared" si="611"/>
        <v>0</v>
      </c>
      <c r="CH339" s="60" t="b">
        <f t="shared" si="612"/>
        <v>0</v>
      </c>
      <c r="CI339" s="60" t="b">
        <f t="shared" si="613"/>
        <v>0</v>
      </c>
      <c r="CJ339" s="60" t="b">
        <f t="shared" si="614"/>
        <v>0</v>
      </c>
      <c r="CK339" s="131">
        <f t="shared" si="655"/>
        <v>0</v>
      </c>
      <c r="CL339" s="131">
        <f t="shared" si="660"/>
        <v>1</v>
      </c>
      <c r="CM339" s="92">
        <f t="shared" si="656"/>
        <v>0</v>
      </c>
      <c r="CN339" s="13">
        <f t="shared" si="649"/>
        <v>0</v>
      </c>
      <c r="CO339" s="11">
        <f t="shared" si="615"/>
        <v>0</v>
      </c>
      <c r="CP339" s="13">
        <f t="shared" si="650"/>
        <v>0</v>
      </c>
      <c r="CQ339" s="11">
        <f t="shared" si="570"/>
        <v>0</v>
      </c>
      <c r="CR339" s="57">
        <f t="shared" si="571"/>
        <v>0</v>
      </c>
      <c r="CS339" s="57">
        <f t="shared" si="572"/>
        <v>0</v>
      </c>
      <c r="CT339" s="57">
        <f t="shared" si="564"/>
        <v>0</v>
      </c>
      <c r="CU339" s="24" t="str">
        <f t="shared" si="616"/>
        <v/>
      </c>
      <c r="CV339" s="24" t="str">
        <f t="shared" si="617"/>
        <v/>
      </c>
      <c r="CW339" s="24" t="str">
        <f t="shared" si="618"/>
        <v/>
      </c>
      <c r="CX339" s="24" t="str">
        <f t="shared" si="619"/>
        <v/>
      </c>
      <c r="CY339" s="24" t="str">
        <f t="shared" si="620"/>
        <v/>
      </c>
      <c r="CZ339" s="24" t="str">
        <f t="shared" si="621"/>
        <v/>
      </c>
      <c r="DA339" s="24" t="str">
        <f t="shared" si="622"/>
        <v/>
      </c>
      <c r="DB339" s="24" t="str">
        <f t="shared" si="623"/>
        <v/>
      </c>
      <c r="DC339" s="24" t="str">
        <f t="shared" si="624"/>
        <v/>
      </c>
      <c r="DD339" s="24" t="str">
        <f t="shared" si="625"/>
        <v/>
      </c>
      <c r="DE339" s="24" t="str">
        <f t="shared" si="626"/>
        <v/>
      </c>
      <c r="DF339" s="24" t="str">
        <f t="shared" si="627"/>
        <v/>
      </c>
      <c r="DG339" s="24" t="str">
        <f t="shared" si="628"/>
        <v/>
      </c>
      <c r="EA339" s="7"/>
    </row>
    <row r="340" spans="2:131" x14ac:dyDescent="0.2">
      <c r="B340" s="61" t="str">
        <f t="shared" si="567"/>
        <v/>
      </c>
      <c r="C340" s="7" t="str">
        <f t="shared" si="661"/>
        <v/>
      </c>
      <c r="D340" s="60">
        <f t="shared" si="568"/>
        <v>0</v>
      </c>
      <c r="E340" s="7" t="str">
        <f t="shared" si="569"/>
        <v/>
      </c>
      <c r="F340" s="72" t="str">
        <f t="shared" si="565"/>
        <v/>
      </c>
      <c r="G340" s="108" t="str">
        <f t="shared" si="566"/>
        <v/>
      </c>
      <c r="H340" s="112">
        <f t="shared" si="558"/>
        <v>0</v>
      </c>
      <c r="I340" s="112">
        <f t="shared" si="559"/>
        <v>0</v>
      </c>
      <c r="J340" s="112">
        <f t="shared" si="560"/>
        <v>0</v>
      </c>
      <c r="K340" s="112">
        <f t="shared" si="561"/>
        <v>0</v>
      </c>
      <c r="L340" s="112">
        <f t="shared" si="562"/>
        <v>0</v>
      </c>
      <c r="M340" s="112">
        <f t="shared" si="563"/>
        <v>0</v>
      </c>
      <c r="N340" s="60"/>
      <c r="O340" s="61"/>
      <c r="P340" s="61"/>
      <c r="Q340" s="61"/>
      <c r="R340" s="61"/>
      <c r="S340" s="7"/>
      <c r="T340" s="67">
        <f t="shared" si="629"/>
        <v>1</v>
      </c>
      <c r="U340" s="76" t="str">
        <f t="shared" si="630"/>
        <v/>
      </c>
      <c r="V340" s="76" t="str">
        <f t="shared" si="631"/>
        <v/>
      </c>
      <c r="W340" s="76" t="str">
        <f t="shared" si="632"/>
        <v/>
      </c>
      <c r="X340" s="76" t="str">
        <f t="shared" si="633"/>
        <v/>
      </c>
      <c r="Y340" s="76" t="str">
        <f t="shared" si="634"/>
        <v/>
      </c>
      <c r="Z340" s="76" t="str">
        <f t="shared" si="635"/>
        <v/>
      </c>
      <c r="AA340" s="131" t="b">
        <f t="shared" si="573"/>
        <v>0</v>
      </c>
      <c r="AB340" s="131" t="b">
        <f t="shared" si="574"/>
        <v>0</v>
      </c>
      <c r="AC340" s="131" t="b">
        <f t="shared" si="575"/>
        <v>0</v>
      </c>
      <c r="AD340" s="131" t="b">
        <f t="shared" si="576"/>
        <v>0</v>
      </c>
      <c r="AE340" s="131" t="b">
        <f t="shared" si="577"/>
        <v>0</v>
      </c>
      <c r="AF340" s="131" t="b">
        <f t="shared" si="578"/>
        <v>0</v>
      </c>
      <c r="AG340" s="131">
        <f t="shared" si="651"/>
        <v>0</v>
      </c>
      <c r="AH340" s="131">
        <f t="shared" si="657"/>
        <v>1</v>
      </c>
      <c r="AI340" s="13">
        <f t="shared" si="579"/>
        <v>0</v>
      </c>
      <c r="AJ340" s="11">
        <f t="shared" si="636"/>
        <v>0</v>
      </c>
      <c r="AK340" s="67">
        <f t="shared" si="637"/>
        <v>1</v>
      </c>
      <c r="AL340" s="118" t="str">
        <f t="shared" si="638"/>
        <v/>
      </c>
      <c r="AM340" s="118" t="str">
        <f t="shared" si="639"/>
        <v/>
      </c>
      <c r="AN340" s="118" t="str">
        <f t="shared" si="640"/>
        <v/>
      </c>
      <c r="AO340" s="118" t="str">
        <f t="shared" si="641"/>
        <v/>
      </c>
      <c r="AP340" s="118" t="str">
        <f t="shared" si="642"/>
        <v/>
      </c>
      <c r="AQ340" s="118" t="str">
        <f t="shared" si="643"/>
        <v/>
      </c>
      <c r="AR340" s="118" t="str">
        <f t="shared" si="644"/>
        <v/>
      </c>
      <c r="AS340" s="60" t="b">
        <f t="shared" si="580"/>
        <v>0</v>
      </c>
      <c r="AT340" s="60" t="b">
        <f t="shared" si="581"/>
        <v>0</v>
      </c>
      <c r="AU340" s="60" t="b">
        <f t="shared" si="582"/>
        <v>0</v>
      </c>
      <c r="AV340" s="60" t="b">
        <f t="shared" si="583"/>
        <v>0</v>
      </c>
      <c r="AW340" s="60" t="b">
        <f t="shared" si="584"/>
        <v>0</v>
      </c>
      <c r="AX340" s="60" t="b">
        <f t="shared" si="585"/>
        <v>0</v>
      </c>
      <c r="AY340" s="60" t="b">
        <f t="shared" si="586"/>
        <v>0</v>
      </c>
      <c r="AZ340" s="131">
        <f t="shared" si="652"/>
        <v>0</v>
      </c>
      <c r="BA340" s="131">
        <f t="shared" si="658"/>
        <v>1</v>
      </c>
      <c r="BB340" s="13">
        <f t="shared" si="645"/>
        <v>0</v>
      </c>
      <c r="BC340" s="11">
        <f t="shared" si="587"/>
        <v>0</v>
      </c>
      <c r="BD340" s="67">
        <f t="shared" si="646"/>
        <v>1</v>
      </c>
      <c r="BE340" s="76" t="str">
        <f t="shared" si="588"/>
        <v/>
      </c>
      <c r="BF340" s="76" t="str">
        <f t="shared" si="589"/>
        <v/>
      </c>
      <c r="BG340" s="76" t="str">
        <f t="shared" si="590"/>
        <v/>
      </c>
      <c r="BH340" s="76" t="str">
        <f t="shared" si="591"/>
        <v/>
      </c>
      <c r="BI340" s="76" t="str">
        <f t="shared" si="592"/>
        <v/>
      </c>
      <c r="BJ340" s="76" t="str">
        <f t="shared" si="593"/>
        <v/>
      </c>
      <c r="BK340" s="131" t="b">
        <f t="shared" si="594"/>
        <v>0</v>
      </c>
      <c r="BL340" s="131" t="b">
        <f t="shared" si="595"/>
        <v>0</v>
      </c>
      <c r="BM340" s="131" t="b">
        <f t="shared" si="596"/>
        <v>0</v>
      </c>
      <c r="BN340" s="131" t="b">
        <f t="shared" si="597"/>
        <v>0</v>
      </c>
      <c r="BO340" s="131" t="b">
        <f t="shared" si="598"/>
        <v>0</v>
      </c>
      <c r="BP340" s="131" t="b">
        <f t="shared" si="599"/>
        <v>0</v>
      </c>
      <c r="BQ340" s="131">
        <f t="shared" si="653"/>
        <v>0</v>
      </c>
      <c r="BR340" s="131">
        <f t="shared" si="659"/>
        <v>1</v>
      </c>
      <c r="BS340" s="92">
        <f t="shared" si="654"/>
        <v>0</v>
      </c>
      <c r="BT340" s="13">
        <f t="shared" si="600"/>
        <v>0</v>
      </c>
      <c r="BU340" s="11">
        <f t="shared" si="647"/>
        <v>0</v>
      </c>
      <c r="BV340" s="67">
        <f t="shared" si="648"/>
        <v>1</v>
      </c>
      <c r="BW340" s="118" t="str">
        <f t="shared" si="601"/>
        <v/>
      </c>
      <c r="BX340" s="118" t="str">
        <f t="shared" si="602"/>
        <v/>
      </c>
      <c r="BY340" s="118" t="str">
        <f t="shared" si="603"/>
        <v/>
      </c>
      <c r="BZ340" s="118" t="str">
        <f t="shared" si="604"/>
        <v/>
      </c>
      <c r="CA340" s="118" t="str">
        <f t="shared" si="605"/>
        <v/>
      </c>
      <c r="CB340" s="118" t="str">
        <f t="shared" si="606"/>
        <v/>
      </c>
      <c r="CC340" s="118" t="str">
        <f t="shared" si="607"/>
        <v/>
      </c>
      <c r="CD340" s="60" t="b">
        <f t="shared" si="608"/>
        <v>0</v>
      </c>
      <c r="CE340" s="60" t="b">
        <f t="shared" si="609"/>
        <v>0</v>
      </c>
      <c r="CF340" s="60" t="b">
        <f t="shared" si="610"/>
        <v>0</v>
      </c>
      <c r="CG340" s="60" t="b">
        <f t="shared" si="611"/>
        <v>0</v>
      </c>
      <c r="CH340" s="60" t="b">
        <f t="shared" si="612"/>
        <v>0</v>
      </c>
      <c r="CI340" s="60" t="b">
        <f t="shared" si="613"/>
        <v>0</v>
      </c>
      <c r="CJ340" s="60" t="b">
        <f t="shared" si="614"/>
        <v>0</v>
      </c>
      <c r="CK340" s="131">
        <f t="shared" si="655"/>
        <v>0</v>
      </c>
      <c r="CL340" s="131">
        <f t="shared" si="660"/>
        <v>1</v>
      </c>
      <c r="CM340" s="92">
        <f t="shared" si="656"/>
        <v>0</v>
      </c>
      <c r="CN340" s="13">
        <f t="shared" si="649"/>
        <v>0</v>
      </c>
      <c r="CO340" s="11">
        <f t="shared" si="615"/>
        <v>0</v>
      </c>
      <c r="CP340" s="13">
        <f t="shared" si="650"/>
        <v>0</v>
      </c>
      <c r="CQ340" s="11">
        <f t="shared" si="570"/>
        <v>0</v>
      </c>
      <c r="CR340" s="57">
        <f t="shared" si="571"/>
        <v>0</v>
      </c>
      <c r="CS340" s="57">
        <f t="shared" si="572"/>
        <v>0</v>
      </c>
      <c r="CT340" s="57">
        <f t="shared" si="564"/>
        <v>0</v>
      </c>
      <c r="CU340" s="24" t="str">
        <f t="shared" si="616"/>
        <v/>
      </c>
      <c r="CV340" s="24" t="str">
        <f t="shared" si="617"/>
        <v/>
      </c>
      <c r="CW340" s="24" t="str">
        <f t="shared" si="618"/>
        <v/>
      </c>
      <c r="CX340" s="24" t="str">
        <f t="shared" si="619"/>
        <v/>
      </c>
      <c r="CY340" s="24" t="str">
        <f t="shared" si="620"/>
        <v/>
      </c>
      <c r="CZ340" s="24" t="str">
        <f t="shared" si="621"/>
        <v/>
      </c>
      <c r="DA340" s="24" t="str">
        <f t="shared" si="622"/>
        <v/>
      </c>
      <c r="DB340" s="24" t="str">
        <f t="shared" si="623"/>
        <v/>
      </c>
      <c r="DC340" s="24" t="str">
        <f t="shared" si="624"/>
        <v/>
      </c>
      <c r="DD340" s="24" t="str">
        <f t="shared" si="625"/>
        <v/>
      </c>
      <c r="DE340" s="24" t="str">
        <f t="shared" si="626"/>
        <v/>
      </c>
      <c r="DF340" s="24" t="str">
        <f t="shared" si="627"/>
        <v/>
      </c>
      <c r="DG340" s="24" t="str">
        <f t="shared" si="628"/>
        <v/>
      </c>
      <c r="EA340" s="7"/>
    </row>
    <row r="341" spans="2:131" x14ac:dyDescent="0.2">
      <c r="B341" s="61" t="str">
        <f t="shared" si="567"/>
        <v/>
      </c>
      <c r="C341" s="7" t="str">
        <f t="shared" si="661"/>
        <v/>
      </c>
      <c r="D341" s="60">
        <f t="shared" si="568"/>
        <v>0</v>
      </c>
      <c r="E341" s="7" t="str">
        <f t="shared" si="569"/>
        <v/>
      </c>
      <c r="F341" s="72" t="str">
        <f t="shared" si="565"/>
        <v/>
      </c>
      <c r="G341" s="108" t="str">
        <f t="shared" si="566"/>
        <v/>
      </c>
      <c r="H341" s="112">
        <f t="shared" si="558"/>
        <v>0</v>
      </c>
      <c r="I341" s="112">
        <f t="shared" si="559"/>
        <v>0</v>
      </c>
      <c r="J341" s="112">
        <f t="shared" si="560"/>
        <v>0</v>
      </c>
      <c r="K341" s="112">
        <f t="shared" si="561"/>
        <v>0</v>
      </c>
      <c r="L341" s="112">
        <f t="shared" si="562"/>
        <v>0</v>
      </c>
      <c r="M341" s="112">
        <f t="shared" si="563"/>
        <v>0</v>
      </c>
      <c r="N341" s="60"/>
      <c r="O341" s="61"/>
      <c r="P341" s="61"/>
      <c r="Q341" s="61"/>
      <c r="R341" s="61"/>
      <c r="S341" s="7"/>
      <c r="T341" s="67">
        <f t="shared" si="629"/>
        <v>1</v>
      </c>
      <c r="U341" s="76" t="str">
        <f t="shared" si="630"/>
        <v/>
      </c>
      <c r="V341" s="76" t="str">
        <f t="shared" si="631"/>
        <v/>
      </c>
      <c r="W341" s="76" t="str">
        <f t="shared" si="632"/>
        <v/>
      </c>
      <c r="X341" s="76" t="str">
        <f t="shared" si="633"/>
        <v/>
      </c>
      <c r="Y341" s="76" t="str">
        <f t="shared" si="634"/>
        <v/>
      </c>
      <c r="Z341" s="76" t="str">
        <f t="shared" si="635"/>
        <v/>
      </c>
      <c r="AA341" s="131" t="b">
        <f t="shared" si="573"/>
        <v>0</v>
      </c>
      <c r="AB341" s="131" t="b">
        <f t="shared" si="574"/>
        <v>0</v>
      </c>
      <c r="AC341" s="131" t="b">
        <f t="shared" si="575"/>
        <v>0</v>
      </c>
      <c r="AD341" s="131" t="b">
        <f t="shared" si="576"/>
        <v>0</v>
      </c>
      <c r="AE341" s="131" t="b">
        <f t="shared" si="577"/>
        <v>0</v>
      </c>
      <c r="AF341" s="131" t="b">
        <f t="shared" si="578"/>
        <v>0</v>
      </c>
      <c r="AG341" s="131">
        <f t="shared" si="651"/>
        <v>0</v>
      </c>
      <c r="AH341" s="131">
        <f t="shared" si="657"/>
        <v>1</v>
      </c>
      <c r="AI341" s="13">
        <f t="shared" si="579"/>
        <v>0</v>
      </c>
      <c r="AJ341" s="11">
        <f t="shared" si="636"/>
        <v>0</v>
      </c>
      <c r="AK341" s="67">
        <f t="shared" si="637"/>
        <v>1</v>
      </c>
      <c r="AL341" s="118" t="str">
        <f t="shared" si="638"/>
        <v/>
      </c>
      <c r="AM341" s="118" t="str">
        <f t="shared" si="639"/>
        <v/>
      </c>
      <c r="AN341" s="118" t="str">
        <f t="shared" si="640"/>
        <v/>
      </c>
      <c r="AO341" s="118" t="str">
        <f t="shared" si="641"/>
        <v/>
      </c>
      <c r="AP341" s="118" t="str">
        <f t="shared" si="642"/>
        <v/>
      </c>
      <c r="AQ341" s="118" t="str">
        <f t="shared" si="643"/>
        <v/>
      </c>
      <c r="AR341" s="118" t="str">
        <f t="shared" si="644"/>
        <v/>
      </c>
      <c r="AS341" s="60" t="b">
        <f t="shared" si="580"/>
        <v>0</v>
      </c>
      <c r="AT341" s="60" t="b">
        <f t="shared" si="581"/>
        <v>0</v>
      </c>
      <c r="AU341" s="60" t="b">
        <f t="shared" si="582"/>
        <v>0</v>
      </c>
      <c r="AV341" s="60" t="b">
        <f t="shared" si="583"/>
        <v>0</v>
      </c>
      <c r="AW341" s="60" t="b">
        <f t="shared" si="584"/>
        <v>0</v>
      </c>
      <c r="AX341" s="60" t="b">
        <f t="shared" si="585"/>
        <v>0</v>
      </c>
      <c r="AY341" s="60" t="b">
        <f t="shared" si="586"/>
        <v>0</v>
      </c>
      <c r="AZ341" s="131">
        <f t="shared" si="652"/>
        <v>0</v>
      </c>
      <c r="BA341" s="131">
        <f t="shared" si="658"/>
        <v>1</v>
      </c>
      <c r="BB341" s="13">
        <f t="shared" si="645"/>
        <v>0</v>
      </c>
      <c r="BC341" s="11">
        <f t="shared" si="587"/>
        <v>0</v>
      </c>
      <c r="BD341" s="67">
        <f t="shared" si="646"/>
        <v>1</v>
      </c>
      <c r="BE341" s="76" t="str">
        <f t="shared" si="588"/>
        <v/>
      </c>
      <c r="BF341" s="76" t="str">
        <f t="shared" si="589"/>
        <v/>
      </c>
      <c r="BG341" s="76" t="str">
        <f t="shared" si="590"/>
        <v/>
      </c>
      <c r="BH341" s="76" t="str">
        <f t="shared" si="591"/>
        <v/>
      </c>
      <c r="BI341" s="76" t="str">
        <f t="shared" si="592"/>
        <v/>
      </c>
      <c r="BJ341" s="76" t="str">
        <f t="shared" si="593"/>
        <v/>
      </c>
      <c r="BK341" s="131" t="b">
        <f t="shared" si="594"/>
        <v>0</v>
      </c>
      <c r="BL341" s="131" t="b">
        <f t="shared" si="595"/>
        <v>0</v>
      </c>
      <c r="BM341" s="131" t="b">
        <f t="shared" si="596"/>
        <v>0</v>
      </c>
      <c r="BN341" s="131" t="b">
        <f t="shared" si="597"/>
        <v>0</v>
      </c>
      <c r="BO341" s="131" t="b">
        <f t="shared" si="598"/>
        <v>0</v>
      </c>
      <c r="BP341" s="131" t="b">
        <f t="shared" si="599"/>
        <v>0</v>
      </c>
      <c r="BQ341" s="131">
        <f t="shared" si="653"/>
        <v>0</v>
      </c>
      <c r="BR341" s="131">
        <f t="shared" si="659"/>
        <v>1</v>
      </c>
      <c r="BS341" s="92">
        <f t="shared" si="654"/>
        <v>0</v>
      </c>
      <c r="BT341" s="13">
        <f t="shared" si="600"/>
        <v>0</v>
      </c>
      <c r="BU341" s="11">
        <f t="shared" si="647"/>
        <v>0</v>
      </c>
      <c r="BV341" s="67">
        <f t="shared" si="648"/>
        <v>1</v>
      </c>
      <c r="BW341" s="118" t="str">
        <f t="shared" si="601"/>
        <v/>
      </c>
      <c r="BX341" s="118" t="str">
        <f t="shared" si="602"/>
        <v/>
      </c>
      <c r="BY341" s="118" t="str">
        <f t="shared" si="603"/>
        <v/>
      </c>
      <c r="BZ341" s="118" t="str">
        <f t="shared" si="604"/>
        <v/>
      </c>
      <c r="CA341" s="118" t="str">
        <f t="shared" si="605"/>
        <v/>
      </c>
      <c r="CB341" s="118" t="str">
        <f t="shared" si="606"/>
        <v/>
      </c>
      <c r="CC341" s="118" t="str">
        <f t="shared" si="607"/>
        <v/>
      </c>
      <c r="CD341" s="60" t="b">
        <f t="shared" si="608"/>
        <v>0</v>
      </c>
      <c r="CE341" s="60" t="b">
        <f t="shared" si="609"/>
        <v>0</v>
      </c>
      <c r="CF341" s="60" t="b">
        <f t="shared" si="610"/>
        <v>0</v>
      </c>
      <c r="CG341" s="60" t="b">
        <f t="shared" si="611"/>
        <v>0</v>
      </c>
      <c r="CH341" s="60" t="b">
        <f t="shared" si="612"/>
        <v>0</v>
      </c>
      <c r="CI341" s="60" t="b">
        <f t="shared" si="613"/>
        <v>0</v>
      </c>
      <c r="CJ341" s="60" t="b">
        <f t="shared" si="614"/>
        <v>0</v>
      </c>
      <c r="CK341" s="131">
        <f t="shared" si="655"/>
        <v>0</v>
      </c>
      <c r="CL341" s="131">
        <f t="shared" si="660"/>
        <v>1</v>
      </c>
      <c r="CM341" s="92">
        <f t="shared" si="656"/>
        <v>0</v>
      </c>
      <c r="CN341" s="13">
        <f t="shared" si="649"/>
        <v>0</v>
      </c>
      <c r="CO341" s="11">
        <f t="shared" si="615"/>
        <v>0</v>
      </c>
      <c r="CP341" s="13">
        <f t="shared" si="650"/>
        <v>0</v>
      </c>
      <c r="CQ341" s="11">
        <f t="shared" si="570"/>
        <v>0</v>
      </c>
      <c r="CR341" s="57">
        <f t="shared" si="571"/>
        <v>0</v>
      </c>
      <c r="CS341" s="57">
        <f t="shared" si="572"/>
        <v>0</v>
      </c>
      <c r="CT341" s="57">
        <f t="shared" si="564"/>
        <v>0</v>
      </c>
      <c r="CU341" s="24" t="str">
        <f t="shared" si="616"/>
        <v/>
      </c>
      <c r="CV341" s="24" t="str">
        <f t="shared" si="617"/>
        <v/>
      </c>
      <c r="CW341" s="24" t="str">
        <f t="shared" si="618"/>
        <v/>
      </c>
      <c r="CX341" s="24" t="str">
        <f t="shared" si="619"/>
        <v/>
      </c>
      <c r="CY341" s="24" t="str">
        <f t="shared" si="620"/>
        <v/>
      </c>
      <c r="CZ341" s="24" t="str">
        <f t="shared" si="621"/>
        <v/>
      </c>
      <c r="DA341" s="24" t="str">
        <f t="shared" si="622"/>
        <v/>
      </c>
      <c r="DB341" s="24" t="str">
        <f t="shared" si="623"/>
        <v/>
      </c>
      <c r="DC341" s="24" t="str">
        <f t="shared" si="624"/>
        <v/>
      </c>
      <c r="DD341" s="24" t="str">
        <f t="shared" si="625"/>
        <v/>
      </c>
      <c r="DE341" s="24" t="str">
        <f t="shared" si="626"/>
        <v/>
      </c>
      <c r="DF341" s="24" t="str">
        <f t="shared" si="627"/>
        <v/>
      </c>
      <c r="DG341" s="24" t="str">
        <f t="shared" si="628"/>
        <v/>
      </c>
      <c r="EA341" s="7"/>
    </row>
    <row r="342" spans="2:131" x14ac:dyDescent="0.2">
      <c r="B342" s="61" t="str">
        <f t="shared" si="567"/>
        <v/>
      </c>
      <c r="C342" s="7" t="str">
        <f t="shared" si="661"/>
        <v/>
      </c>
      <c r="D342" s="60">
        <f t="shared" si="568"/>
        <v>0</v>
      </c>
      <c r="E342" s="7" t="str">
        <f t="shared" si="569"/>
        <v/>
      </c>
      <c r="F342" s="72" t="str">
        <f t="shared" si="565"/>
        <v/>
      </c>
      <c r="G342" s="108" t="str">
        <f t="shared" si="566"/>
        <v/>
      </c>
      <c r="H342" s="112">
        <f t="shared" si="558"/>
        <v>0</v>
      </c>
      <c r="I342" s="112">
        <f t="shared" si="559"/>
        <v>0</v>
      </c>
      <c r="J342" s="112">
        <f t="shared" si="560"/>
        <v>0</v>
      </c>
      <c r="K342" s="112">
        <f t="shared" si="561"/>
        <v>0</v>
      </c>
      <c r="L342" s="112">
        <f t="shared" si="562"/>
        <v>0</v>
      </c>
      <c r="M342" s="112">
        <f t="shared" si="563"/>
        <v>0</v>
      </c>
      <c r="N342" s="60"/>
      <c r="O342" s="61"/>
      <c r="P342" s="61"/>
      <c r="Q342" s="61"/>
      <c r="R342" s="61"/>
      <c r="S342" s="7"/>
      <c r="T342" s="67">
        <f t="shared" si="629"/>
        <v>1</v>
      </c>
      <c r="U342" s="76" t="str">
        <f t="shared" si="630"/>
        <v/>
      </c>
      <c r="V342" s="76" t="str">
        <f t="shared" si="631"/>
        <v/>
      </c>
      <c r="W342" s="76" t="str">
        <f t="shared" si="632"/>
        <v/>
      </c>
      <c r="X342" s="76" t="str">
        <f t="shared" si="633"/>
        <v/>
      </c>
      <c r="Y342" s="76" t="str">
        <f t="shared" si="634"/>
        <v/>
      </c>
      <c r="Z342" s="76" t="str">
        <f t="shared" si="635"/>
        <v/>
      </c>
      <c r="AA342" s="131" t="b">
        <f t="shared" si="573"/>
        <v>0</v>
      </c>
      <c r="AB342" s="131" t="b">
        <f t="shared" si="574"/>
        <v>0</v>
      </c>
      <c r="AC342" s="131" t="b">
        <f t="shared" si="575"/>
        <v>0</v>
      </c>
      <c r="AD342" s="131" t="b">
        <f t="shared" si="576"/>
        <v>0</v>
      </c>
      <c r="AE342" s="131" t="b">
        <f t="shared" si="577"/>
        <v>0</v>
      </c>
      <c r="AF342" s="131" t="b">
        <f t="shared" si="578"/>
        <v>0</v>
      </c>
      <c r="AG342" s="131">
        <f t="shared" si="651"/>
        <v>0</v>
      </c>
      <c r="AH342" s="131">
        <f t="shared" si="657"/>
        <v>1</v>
      </c>
      <c r="AI342" s="13">
        <f t="shared" si="579"/>
        <v>0</v>
      </c>
      <c r="AJ342" s="11">
        <f t="shared" si="636"/>
        <v>0</v>
      </c>
      <c r="AK342" s="67">
        <f t="shared" si="637"/>
        <v>1</v>
      </c>
      <c r="AL342" s="118" t="str">
        <f t="shared" si="638"/>
        <v/>
      </c>
      <c r="AM342" s="118" t="str">
        <f t="shared" si="639"/>
        <v/>
      </c>
      <c r="AN342" s="118" t="str">
        <f t="shared" si="640"/>
        <v/>
      </c>
      <c r="AO342" s="118" t="str">
        <f t="shared" si="641"/>
        <v/>
      </c>
      <c r="AP342" s="118" t="str">
        <f t="shared" si="642"/>
        <v/>
      </c>
      <c r="AQ342" s="118" t="str">
        <f t="shared" si="643"/>
        <v/>
      </c>
      <c r="AR342" s="118" t="str">
        <f t="shared" si="644"/>
        <v/>
      </c>
      <c r="AS342" s="60" t="b">
        <f t="shared" si="580"/>
        <v>0</v>
      </c>
      <c r="AT342" s="60" t="b">
        <f t="shared" si="581"/>
        <v>0</v>
      </c>
      <c r="AU342" s="60" t="b">
        <f t="shared" si="582"/>
        <v>0</v>
      </c>
      <c r="AV342" s="60" t="b">
        <f t="shared" si="583"/>
        <v>0</v>
      </c>
      <c r="AW342" s="60" t="b">
        <f t="shared" si="584"/>
        <v>0</v>
      </c>
      <c r="AX342" s="60" t="b">
        <f t="shared" si="585"/>
        <v>0</v>
      </c>
      <c r="AY342" s="60" t="b">
        <f t="shared" si="586"/>
        <v>0</v>
      </c>
      <c r="AZ342" s="131">
        <f t="shared" si="652"/>
        <v>0</v>
      </c>
      <c r="BA342" s="131">
        <f t="shared" si="658"/>
        <v>1</v>
      </c>
      <c r="BB342" s="13">
        <f t="shared" si="645"/>
        <v>0</v>
      </c>
      <c r="BC342" s="11">
        <f t="shared" si="587"/>
        <v>0</v>
      </c>
      <c r="BD342" s="67">
        <f t="shared" si="646"/>
        <v>1</v>
      </c>
      <c r="BE342" s="76" t="str">
        <f t="shared" si="588"/>
        <v/>
      </c>
      <c r="BF342" s="76" t="str">
        <f t="shared" si="589"/>
        <v/>
      </c>
      <c r="BG342" s="76" t="str">
        <f t="shared" si="590"/>
        <v/>
      </c>
      <c r="BH342" s="76" t="str">
        <f t="shared" si="591"/>
        <v/>
      </c>
      <c r="BI342" s="76" t="str">
        <f t="shared" si="592"/>
        <v/>
      </c>
      <c r="BJ342" s="76" t="str">
        <f t="shared" si="593"/>
        <v/>
      </c>
      <c r="BK342" s="131" t="b">
        <f t="shared" si="594"/>
        <v>0</v>
      </c>
      <c r="BL342" s="131" t="b">
        <f t="shared" si="595"/>
        <v>0</v>
      </c>
      <c r="BM342" s="131" t="b">
        <f t="shared" si="596"/>
        <v>0</v>
      </c>
      <c r="BN342" s="131" t="b">
        <f t="shared" si="597"/>
        <v>0</v>
      </c>
      <c r="BO342" s="131" t="b">
        <f t="shared" si="598"/>
        <v>0</v>
      </c>
      <c r="BP342" s="131" t="b">
        <f t="shared" si="599"/>
        <v>0</v>
      </c>
      <c r="BQ342" s="131">
        <f t="shared" si="653"/>
        <v>0</v>
      </c>
      <c r="BR342" s="131">
        <f t="shared" si="659"/>
        <v>1</v>
      </c>
      <c r="BS342" s="92">
        <f t="shared" si="654"/>
        <v>0</v>
      </c>
      <c r="BT342" s="13">
        <f t="shared" si="600"/>
        <v>0</v>
      </c>
      <c r="BU342" s="11">
        <f t="shared" si="647"/>
        <v>0</v>
      </c>
      <c r="BV342" s="67">
        <f t="shared" si="648"/>
        <v>1</v>
      </c>
      <c r="BW342" s="118" t="str">
        <f t="shared" si="601"/>
        <v/>
      </c>
      <c r="BX342" s="118" t="str">
        <f t="shared" si="602"/>
        <v/>
      </c>
      <c r="BY342" s="118" t="str">
        <f t="shared" si="603"/>
        <v/>
      </c>
      <c r="BZ342" s="118" t="str">
        <f t="shared" si="604"/>
        <v/>
      </c>
      <c r="CA342" s="118" t="str">
        <f t="shared" si="605"/>
        <v/>
      </c>
      <c r="CB342" s="118" t="str">
        <f t="shared" si="606"/>
        <v/>
      </c>
      <c r="CC342" s="118" t="str">
        <f t="shared" si="607"/>
        <v/>
      </c>
      <c r="CD342" s="60" t="b">
        <f t="shared" si="608"/>
        <v>0</v>
      </c>
      <c r="CE342" s="60" t="b">
        <f t="shared" si="609"/>
        <v>0</v>
      </c>
      <c r="CF342" s="60" t="b">
        <f t="shared" si="610"/>
        <v>0</v>
      </c>
      <c r="CG342" s="60" t="b">
        <f t="shared" si="611"/>
        <v>0</v>
      </c>
      <c r="CH342" s="60" t="b">
        <f t="shared" si="612"/>
        <v>0</v>
      </c>
      <c r="CI342" s="60" t="b">
        <f t="shared" si="613"/>
        <v>0</v>
      </c>
      <c r="CJ342" s="60" t="b">
        <f t="shared" si="614"/>
        <v>0</v>
      </c>
      <c r="CK342" s="131">
        <f t="shared" si="655"/>
        <v>0</v>
      </c>
      <c r="CL342" s="131">
        <f t="shared" si="660"/>
        <v>1</v>
      </c>
      <c r="CM342" s="92">
        <f t="shared" si="656"/>
        <v>0</v>
      </c>
      <c r="CN342" s="13">
        <f t="shared" si="649"/>
        <v>0</v>
      </c>
      <c r="CO342" s="11">
        <f t="shared" si="615"/>
        <v>0</v>
      </c>
      <c r="CP342" s="13">
        <f t="shared" si="650"/>
        <v>0</v>
      </c>
      <c r="CQ342" s="11">
        <f t="shared" si="570"/>
        <v>0</v>
      </c>
      <c r="CR342" s="57">
        <f t="shared" si="571"/>
        <v>0</v>
      </c>
      <c r="CS342" s="57">
        <f t="shared" si="572"/>
        <v>0</v>
      </c>
      <c r="CT342" s="57">
        <f t="shared" si="564"/>
        <v>0</v>
      </c>
      <c r="CU342" s="24" t="str">
        <f t="shared" si="616"/>
        <v/>
      </c>
      <c r="CV342" s="24" t="str">
        <f t="shared" si="617"/>
        <v/>
      </c>
      <c r="CW342" s="24" t="str">
        <f t="shared" si="618"/>
        <v/>
      </c>
      <c r="CX342" s="24" t="str">
        <f t="shared" si="619"/>
        <v/>
      </c>
      <c r="CY342" s="24" t="str">
        <f t="shared" si="620"/>
        <v/>
      </c>
      <c r="CZ342" s="24" t="str">
        <f t="shared" si="621"/>
        <v/>
      </c>
      <c r="DA342" s="24" t="str">
        <f t="shared" si="622"/>
        <v/>
      </c>
      <c r="DB342" s="24" t="str">
        <f t="shared" si="623"/>
        <v/>
      </c>
      <c r="DC342" s="24" t="str">
        <f t="shared" si="624"/>
        <v/>
      </c>
      <c r="DD342" s="24" t="str">
        <f t="shared" si="625"/>
        <v/>
      </c>
      <c r="DE342" s="24" t="str">
        <f t="shared" si="626"/>
        <v/>
      </c>
      <c r="DF342" s="24" t="str">
        <f t="shared" si="627"/>
        <v/>
      </c>
      <c r="DG342" s="24" t="str">
        <f t="shared" si="628"/>
        <v/>
      </c>
      <c r="EA342" s="7"/>
    </row>
    <row r="343" spans="2:131" x14ac:dyDescent="0.2">
      <c r="B343" s="61" t="str">
        <f t="shared" si="567"/>
        <v/>
      </c>
      <c r="C343" s="7" t="str">
        <f t="shared" si="661"/>
        <v/>
      </c>
      <c r="D343" s="60">
        <f t="shared" si="568"/>
        <v>0</v>
      </c>
      <c r="E343" s="7" t="str">
        <f t="shared" si="569"/>
        <v/>
      </c>
      <c r="F343" s="72" t="str">
        <f t="shared" si="565"/>
        <v/>
      </c>
      <c r="G343" s="108" t="str">
        <f t="shared" si="566"/>
        <v/>
      </c>
      <c r="H343" s="112">
        <f t="shared" si="558"/>
        <v>0</v>
      </c>
      <c r="I343" s="112">
        <f t="shared" si="559"/>
        <v>0</v>
      </c>
      <c r="J343" s="112">
        <f t="shared" si="560"/>
        <v>0</v>
      </c>
      <c r="K343" s="112">
        <f t="shared" si="561"/>
        <v>0</v>
      </c>
      <c r="L343" s="112">
        <f t="shared" si="562"/>
        <v>0</v>
      </c>
      <c r="M343" s="112">
        <f t="shared" si="563"/>
        <v>0</v>
      </c>
      <c r="N343" s="60"/>
      <c r="O343" s="61"/>
      <c r="P343" s="61"/>
      <c r="Q343" s="61"/>
      <c r="R343" s="61"/>
      <c r="S343" s="7"/>
      <c r="T343" s="67">
        <f t="shared" si="629"/>
        <v>1</v>
      </c>
      <c r="U343" s="76" t="str">
        <f t="shared" si="630"/>
        <v/>
      </c>
      <c r="V343" s="76" t="str">
        <f t="shared" si="631"/>
        <v/>
      </c>
      <c r="W343" s="76" t="str">
        <f t="shared" si="632"/>
        <v/>
      </c>
      <c r="X343" s="76" t="str">
        <f t="shared" si="633"/>
        <v/>
      </c>
      <c r="Y343" s="76" t="str">
        <f t="shared" si="634"/>
        <v/>
      </c>
      <c r="Z343" s="76" t="str">
        <f t="shared" si="635"/>
        <v/>
      </c>
      <c r="AA343" s="131" t="b">
        <f t="shared" si="573"/>
        <v>0</v>
      </c>
      <c r="AB343" s="131" t="b">
        <f t="shared" si="574"/>
        <v>0</v>
      </c>
      <c r="AC343" s="131" t="b">
        <f t="shared" si="575"/>
        <v>0</v>
      </c>
      <c r="AD343" s="131" t="b">
        <f t="shared" si="576"/>
        <v>0</v>
      </c>
      <c r="AE343" s="131" t="b">
        <f t="shared" si="577"/>
        <v>0</v>
      </c>
      <c r="AF343" s="131" t="b">
        <f t="shared" si="578"/>
        <v>0</v>
      </c>
      <c r="AG343" s="131">
        <f t="shared" si="651"/>
        <v>0</v>
      </c>
      <c r="AH343" s="131">
        <f t="shared" si="657"/>
        <v>1</v>
      </c>
      <c r="AI343" s="13">
        <f t="shared" si="579"/>
        <v>0</v>
      </c>
      <c r="AJ343" s="11">
        <f t="shared" si="636"/>
        <v>0</v>
      </c>
      <c r="AK343" s="67">
        <f t="shared" si="637"/>
        <v>1</v>
      </c>
      <c r="AL343" s="118" t="str">
        <f t="shared" si="638"/>
        <v/>
      </c>
      <c r="AM343" s="118" t="str">
        <f t="shared" si="639"/>
        <v/>
      </c>
      <c r="AN343" s="118" t="str">
        <f t="shared" si="640"/>
        <v/>
      </c>
      <c r="AO343" s="118" t="str">
        <f t="shared" si="641"/>
        <v/>
      </c>
      <c r="AP343" s="118" t="str">
        <f t="shared" si="642"/>
        <v/>
      </c>
      <c r="AQ343" s="118" t="str">
        <f t="shared" si="643"/>
        <v/>
      </c>
      <c r="AR343" s="118" t="str">
        <f t="shared" si="644"/>
        <v/>
      </c>
      <c r="AS343" s="60" t="b">
        <f t="shared" si="580"/>
        <v>0</v>
      </c>
      <c r="AT343" s="60" t="b">
        <f t="shared" si="581"/>
        <v>0</v>
      </c>
      <c r="AU343" s="60" t="b">
        <f t="shared" si="582"/>
        <v>0</v>
      </c>
      <c r="AV343" s="60" t="b">
        <f t="shared" si="583"/>
        <v>0</v>
      </c>
      <c r="AW343" s="60" t="b">
        <f t="shared" si="584"/>
        <v>0</v>
      </c>
      <c r="AX343" s="60" t="b">
        <f t="shared" si="585"/>
        <v>0</v>
      </c>
      <c r="AY343" s="60" t="b">
        <f t="shared" si="586"/>
        <v>0</v>
      </c>
      <c r="AZ343" s="131">
        <f t="shared" si="652"/>
        <v>0</v>
      </c>
      <c r="BA343" s="131">
        <f t="shared" si="658"/>
        <v>1</v>
      </c>
      <c r="BB343" s="13">
        <f t="shared" si="645"/>
        <v>0</v>
      </c>
      <c r="BC343" s="11">
        <f t="shared" si="587"/>
        <v>0</v>
      </c>
      <c r="BD343" s="67">
        <f t="shared" si="646"/>
        <v>1</v>
      </c>
      <c r="BE343" s="76" t="str">
        <f t="shared" si="588"/>
        <v/>
      </c>
      <c r="BF343" s="76" t="str">
        <f t="shared" si="589"/>
        <v/>
      </c>
      <c r="BG343" s="76" t="str">
        <f t="shared" si="590"/>
        <v/>
      </c>
      <c r="BH343" s="76" t="str">
        <f t="shared" si="591"/>
        <v/>
      </c>
      <c r="BI343" s="76" t="str">
        <f t="shared" si="592"/>
        <v/>
      </c>
      <c r="BJ343" s="76" t="str">
        <f t="shared" si="593"/>
        <v/>
      </c>
      <c r="BK343" s="131" t="b">
        <f t="shared" si="594"/>
        <v>0</v>
      </c>
      <c r="BL343" s="131" t="b">
        <f t="shared" si="595"/>
        <v>0</v>
      </c>
      <c r="BM343" s="131" t="b">
        <f t="shared" si="596"/>
        <v>0</v>
      </c>
      <c r="BN343" s="131" t="b">
        <f t="shared" si="597"/>
        <v>0</v>
      </c>
      <c r="BO343" s="131" t="b">
        <f t="shared" si="598"/>
        <v>0</v>
      </c>
      <c r="BP343" s="131" t="b">
        <f t="shared" si="599"/>
        <v>0</v>
      </c>
      <c r="BQ343" s="131">
        <f t="shared" si="653"/>
        <v>0</v>
      </c>
      <c r="BR343" s="131">
        <f t="shared" si="659"/>
        <v>1</v>
      </c>
      <c r="BS343" s="92">
        <f t="shared" si="654"/>
        <v>0</v>
      </c>
      <c r="BT343" s="13">
        <f t="shared" si="600"/>
        <v>0</v>
      </c>
      <c r="BU343" s="11">
        <f t="shared" si="647"/>
        <v>0</v>
      </c>
      <c r="BV343" s="67">
        <f t="shared" si="648"/>
        <v>1</v>
      </c>
      <c r="BW343" s="118" t="str">
        <f t="shared" si="601"/>
        <v/>
      </c>
      <c r="BX343" s="118" t="str">
        <f t="shared" si="602"/>
        <v/>
      </c>
      <c r="BY343" s="118" t="str">
        <f t="shared" si="603"/>
        <v/>
      </c>
      <c r="BZ343" s="118" t="str">
        <f t="shared" si="604"/>
        <v/>
      </c>
      <c r="CA343" s="118" t="str">
        <f t="shared" si="605"/>
        <v/>
      </c>
      <c r="CB343" s="118" t="str">
        <f t="shared" si="606"/>
        <v/>
      </c>
      <c r="CC343" s="118" t="str">
        <f t="shared" si="607"/>
        <v/>
      </c>
      <c r="CD343" s="60" t="b">
        <f t="shared" si="608"/>
        <v>0</v>
      </c>
      <c r="CE343" s="60" t="b">
        <f t="shared" si="609"/>
        <v>0</v>
      </c>
      <c r="CF343" s="60" t="b">
        <f t="shared" si="610"/>
        <v>0</v>
      </c>
      <c r="CG343" s="60" t="b">
        <f t="shared" si="611"/>
        <v>0</v>
      </c>
      <c r="CH343" s="60" t="b">
        <f t="shared" si="612"/>
        <v>0</v>
      </c>
      <c r="CI343" s="60" t="b">
        <f t="shared" si="613"/>
        <v>0</v>
      </c>
      <c r="CJ343" s="60" t="b">
        <f t="shared" si="614"/>
        <v>0</v>
      </c>
      <c r="CK343" s="131">
        <f t="shared" si="655"/>
        <v>0</v>
      </c>
      <c r="CL343" s="131">
        <f t="shared" si="660"/>
        <v>1</v>
      </c>
      <c r="CM343" s="92">
        <f t="shared" si="656"/>
        <v>0</v>
      </c>
      <c r="CN343" s="13">
        <f t="shared" si="649"/>
        <v>0</v>
      </c>
      <c r="CO343" s="11">
        <f t="shared" si="615"/>
        <v>0</v>
      </c>
      <c r="CP343" s="13">
        <f t="shared" si="650"/>
        <v>0</v>
      </c>
      <c r="CQ343" s="11">
        <f t="shared" si="570"/>
        <v>0</v>
      </c>
      <c r="CR343" s="57">
        <f t="shared" si="571"/>
        <v>0</v>
      </c>
      <c r="CS343" s="57">
        <f t="shared" si="572"/>
        <v>0</v>
      </c>
      <c r="CT343" s="57">
        <f t="shared" si="564"/>
        <v>0</v>
      </c>
      <c r="CU343" s="24" t="str">
        <f t="shared" si="616"/>
        <v/>
      </c>
      <c r="CV343" s="24" t="str">
        <f t="shared" si="617"/>
        <v/>
      </c>
      <c r="CW343" s="24" t="str">
        <f t="shared" si="618"/>
        <v/>
      </c>
      <c r="CX343" s="24" t="str">
        <f t="shared" si="619"/>
        <v/>
      </c>
      <c r="CY343" s="24" t="str">
        <f t="shared" si="620"/>
        <v/>
      </c>
      <c r="CZ343" s="24" t="str">
        <f t="shared" si="621"/>
        <v/>
      </c>
      <c r="DA343" s="24" t="str">
        <f t="shared" si="622"/>
        <v/>
      </c>
      <c r="DB343" s="24" t="str">
        <f t="shared" si="623"/>
        <v/>
      </c>
      <c r="DC343" s="24" t="str">
        <f t="shared" si="624"/>
        <v/>
      </c>
      <c r="DD343" s="24" t="str">
        <f t="shared" si="625"/>
        <v/>
      </c>
      <c r="DE343" s="24" t="str">
        <f t="shared" si="626"/>
        <v/>
      </c>
      <c r="DF343" s="24" t="str">
        <f t="shared" si="627"/>
        <v/>
      </c>
      <c r="DG343" s="24" t="str">
        <f t="shared" si="628"/>
        <v/>
      </c>
      <c r="EA343" s="7"/>
    </row>
    <row r="344" spans="2:131" x14ac:dyDescent="0.2">
      <c r="B344" s="61" t="str">
        <f t="shared" si="567"/>
        <v/>
      </c>
      <c r="C344" s="7" t="str">
        <f t="shared" si="661"/>
        <v/>
      </c>
      <c r="D344" s="60">
        <f t="shared" si="568"/>
        <v>0</v>
      </c>
      <c r="E344" s="7" t="str">
        <f t="shared" si="569"/>
        <v/>
      </c>
      <c r="F344" s="72" t="str">
        <f t="shared" si="565"/>
        <v/>
      </c>
      <c r="G344" s="108" t="str">
        <f t="shared" si="566"/>
        <v/>
      </c>
      <c r="H344" s="112">
        <f t="shared" si="558"/>
        <v>0</v>
      </c>
      <c r="I344" s="112">
        <f t="shared" si="559"/>
        <v>0</v>
      </c>
      <c r="J344" s="112">
        <f t="shared" si="560"/>
        <v>0</v>
      </c>
      <c r="K344" s="112">
        <f t="shared" si="561"/>
        <v>0</v>
      </c>
      <c r="L344" s="112">
        <f t="shared" si="562"/>
        <v>0</v>
      </c>
      <c r="M344" s="112">
        <f t="shared" si="563"/>
        <v>0</v>
      </c>
      <c r="N344" s="60"/>
      <c r="O344" s="61"/>
      <c r="P344" s="61"/>
      <c r="Q344" s="61"/>
      <c r="R344" s="61"/>
      <c r="S344" s="7"/>
      <c r="T344" s="67">
        <f t="shared" si="629"/>
        <v>1</v>
      </c>
      <c r="U344" s="76" t="str">
        <f t="shared" si="630"/>
        <v/>
      </c>
      <c r="V344" s="76" t="str">
        <f t="shared" si="631"/>
        <v/>
      </c>
      <c r="W344" s="76" t="str">
        <f t="shared" si="632"/>
        <v/>
      </c>
      <c r="X344" s="76" t="str">
        <f t="shared" si="633"/>
        <v/>
      </c>
      <c r="Y344" s="76" t="str">
        <f t="shared" si="634"/>
        <v/>
      </c>
      <c r="Z344" s="76" t="str">
        <f t="shared" si="635"/>
        <v/>
      </c>
      <c r="AA344" s="131" t="b">
        <f t="shared" si="573"/>
        <v>0</v>
      </c>
      <c r="AB344" s="131" t="b">
        <f t="shared" si="574"/>
        <v>0</v>
      </c>
      <c r="AC344" s="131" t="b">
        <f t="shared" si="575"/>
        <v>0</v>
      </c>
      <c r="AD344" s="131" t="b">
        <f t="shared" si="576"/>
        <v>0</v>
      </c>
      <c r="AE344" s="131" t="b">
        <f t="shared" si="577"/>
        <v>0</v>
      </c>
      <c r="AF344" s="131" t="b">
        <f t="shared" si="578"/>
        <v>0</v>
      </c>
      <c r="AG344" s="131">
        <f t="shared" si="651"/>
        <v>0</v>
      </c>
      <c r="AH344" s="131">
        <f t="shared" si="657"/>
        <v>1</v>
      </c>
      <c r="AI344" s="13">
        <f t="shared" si="579"/>
        <v>0</v>
      </c>
      <c r="AJ344" s="11">
        <f t="shared" si="636"/>
        <v>0</v>
      </c>
      <c r="AK344" s="67">
        <f t="shared" si="637"/>
        <v>1</v>
      </c>
      <c r="AL344" s="118" t="str">
        <f t="shared" si="638"/>
        <v/>
      </c>
      <c r="AM344" s="118" t="str">
        <f t="shared" si="639"/>
        <v/>
      </c>
      <c r="AN344" s="118" t="str">
        <f t="shared" si="640"/>
        <v/>
      </c>
      <c r="AO344" s="118" t="str">
        <f t="shared" si="641"/>
        <v/>
      </c>
      <c r="AP344" s="118" t="str">
        <f t="shared" si="642"/>
        <v/>
      </c>
      <c r="AQ344" s="118" t="str">
        <f t="shared" si="643"/>
        <v/>
      </c>
      <c r="AR344" s="118" t="str">
        <f t="shared" si="644"/>
        <v/>
      </c>
      <c r="AS344" s="60" t="b">
        <f t="shared" si="580"/>
        <v>0</v>
      </c>
      <c r="AT344" s="60" t="b">
        <f t="shared" si="581"/>
        <v>0</v>
      </c>
      <c r="AU344" s="60" t="b">
        <f t="shared" si="582"/>
        <v>0</v>
      </c>
      <c r="AV344" s="60" t="b">
        <f t="shared" si="583"/>
        <v>0</v>
      </c>
      <c r="AW344" s="60" t="b">
        <f t="shared" si="584"/>
        <v>0</v>
      </c>
      <c r="AX344" s="60" t="b">
        <f t="shared" si="585"/>
        <v>0</v>
      </c>
      <c r="AY344" s="60" t="b">
        <f t="shared" si="586"/>
        <v>0</v>
      </c>
      <c r="AZ344" s="131">
        <f t="shared" si="652"/>
        <v>0</v>
      </c>
      <c r="BA344" s="131">
        <f t="shared" si="658"/>
        <v>1</v>
      </c>
      <c r="BB344" s="13">
        <f t="shared" si="645"/>
        <v>0</v>
      </c>
      <c r="BC344" s="11">
        <f t="shared" si="587"/>
        <v>0</v>
      </c>
      <c r="BD344" s="67">
        <f t="shared" si="646"/>
        <v>1</v>
      </c>
      <c r="BE344" s="76" t="str">
        <f t="shared" si="588"/>
        <v/>
      </c>
      <c r="BF344" s="76" t="str">
        <f t="shared" si="589"/>
        <v/>
      </c>
      <c r="BG344" s="76" t="str">
        <f t="shared" si="590"/>
        <v/>
      </c>
      <c r="BH344" s="76" t="str">
        <f t="shared" si="591"/>
        <v/>
      </c>
      <c r="BI344" s="76" t="str">
        <f t="shared" si="592"/>
        <v/>
      </c>
      <c r="BJ344" s="76" t="str">
        <f t="shared" si="593"/>
        <v/>
      </c>
      <c r="BK344" s="131" t="b">
        <f t="shared" si="594"/>
        <v>0</v>
      </c>
      <c r="BL344" s="131" t="b">
        <f t="shared" si="595"/>
        <v>0</v>
      </c>
      <c r="BM344" s="131" t="b">
        <f t="shared" si="596"/>
        <v>0</v>
      </c>
      <c r="BN344" s="131" t="b">
        <f t="shared" si="597"/>
        <v>0</v>
      </c>
      <c r="BO344" s="131" t="b">
        <f t="shared" si="598"/>
        <v>0</v>
      </c>
      <c r="BP344" s="131" t="b">
        <f t="shared" si="599"/>
        <v>0</v>
      </c>
      <c r="BQ344" s="131">
        <f t="shared" si="653"/>
        <v>0</v>
      </c>
      <c r="BR344" s="131">
        <f t="shared" si="659"/>
        <v>1</v>
      </c>
      <c r="BS344" s="92">
        <f t="shared" si="654"/>
        <v>0</v>
      </c>
      <c r="BT344" s="13">
        <f t="shared" si="600"/>
        <v>0</v>
      </c>
      <c r="BU344" s="11">
        <f t="shared" si="647"/>
        <v>0</v>
      </c>
      <c r="BV344" s="67">
        <f t="shared" si="648"/>
        <v>1</v>
      </c>
      <c r="BW344" s="118" t="str">
        <f t="shared" si="601"/>
        <v/>
      </c>
      <c r="BX344" s="118" t="str">
        <f t="shared" si="602"/>
        <v/>
      </c>
      <c r="BY344" s="118" t="str">
        <f t="shared" si="603"/>
        <v/>
      </c>
      <c r="BZ344" s="118" t="str">
        <f t="shared" si="604"/>
        <v/>
      </c>
      <c r="CA344" s="118" t="str">
        <f t="shared" si="605"/>
        <v/>
      </c>
      <c r="CB344" s="118" t="str">
        <f t="shared" si="606"/>
        <v/>
      </c>
      <c r="CC344" s="118" t="str">
        <f t="shared" si="607"/>
        <v/>
      </c>
      <c r="CD344" s="60" t="b">
        <f t="shared" si="608"/>
        <v>0</v>
      </c>
      <c r="CE344" s="60" t="b">
        <f t="shared" si="609"/>
        <v>0</v>
      </c>
      <c r="CF344" s="60" t="b">
        <f t="shared" si="610"/>
        <v>0</v>
      </c>
      <c r="CG344" s="60" t="b">
        <f t="shared" si="611"/>
        <v>0</v>
      </c>
      <c r="CH344" s="60" t="b">
        <f t="shared" si="612"/>
        <v>0</v>
      </c>
      <c r="CI344" s="60" t="b">
        <f t="shared" si="613"/>
        <v>0</v>
      </c>
      <c r="CJ344" s="60" t="b">
        <f t="shared" si="614"/>
        <v>0</v>
      </c>
      <c r="CK344" s="131">
        <f t="shared" si="655"/>
        <v>0</v>
      </c>
      <c r="CL344" s="131">
        <f t="shared" si="660"/>
        <v>1</v>
      </c>
      <c r="CM344" s="92">
        <f t="shared" si="656"/>
        <v>0</v>
      </c>
      <c r="CN344" s="13">
        <f t="shared" si="649"/>
        <v>0</v>
      </c>
      <c r="CO344" s="11">
        <f t="shared" si="615"/>
        <v>0</v>
      </c>
      <c r="CP344" s="13">
        <f t="shared" si="650"/>
        <v>0</v>
      </c>
      <c r="CQ344" s="11">
        <f t="shared" si="570"/>
        <v>0</v>
      </c>
      <c r="CR344" s="57">
        <f t="shared" si="571"/>
        <v>0</v>
      </c>
      <c r="CS344" s="57">
        <f t="shared" si="572"/>
        <v>0</v>
      </c>
      <c r="CT344" s="57">
        <f t="shared" si="564"/>
        <v>0</v>
      </c>
      <c r="CU344" s="24" t="str">
        <f t="shared" si="616"/>
        <v/>
      </c>
      <c r="CV344" s="24" t="str">
        <f t="shared" si="617"/>
        <v/>
      </c>
      <c r="CW344" s="24" t="str">
        <f t="shared" si="618"/>
        <v/>
      </c>
      <c r="CX344" s="24" t="str">
        <f t="shared" si="619"/>
        <v/>
      </c>
      <c r="CY344" s="24" t="str">
        <f t="shared" si="620"/>
        <v/>
      </c>
      <c r="CZ344" s="24" t="str">
        <f t="shared" si="621"/>
        <v/>
      </c>
      <c r="DA344" s="24" t="str">
        <f t="shared" si="622"/>
        <v/>
      </c>
      <c r="DB344" s="24" t="str">
        <f t="shared" si="623"/>
        <v/>
      </c>
      <c r="DC344" s="24" t="str">
        <f t="shared" si="624"/>
        <v/>
      </c>
      <c r="DD344" s="24" t="str">
        <f t="shared" si="625"/>
        <v/>
      </c>
      <c r="DE344" s="24" t="str">
        <f t="shared" si="626"/>
        <v/>
      </c>
      <c r="DF344" s="24" t="str">
        <f t="shared" si="627"/>
        <v/>
      </c>
      <c r="DG344" s="24" t="str">
        <f t="shared" si="628"/>
        <v/>
      </c>
      <c r="EA344" s="7"/>
    </row>
    <row r="345" spans="2:131" x14ac:dyDescent="0.2">
      <c r="B345" s="61" t="str">
        <f t="shared" si="567"/>
        <v/>
      </c>
      <c r="C345" s="7" t="str">
        <f t="shared" si="661"/>
        <v/>
      </c>
      <c r="D345" s="60">
        <f t="shared" si="568"/>
        <v>0</v>
      </c>
      <c r="E345" s="7" t="str">
        <f t="shared" si="569"/>
        <v/>
      </c>
      <c r="F345" s="72" t="str">
        <f t="shared" si="565"/>
        <v/>
      </c>
      <c r="G345" s="108" t="str">
        <f t="shared" si="566"/>
        <v/>
      </c>
      <c r="H345" s="112">
        <f t="shared" si="558"/>
        <v>0</v>
      </c>
      <c r="I345" s="112">
        <f t="shared" si="559"/>
        <v>0</v>
      </c>
      <c r="J345" s="112">
        <f t="shared" si="560"/>
        <v>0</v>
      </c>
      <c r="K345" s="112">
        <f t="shared" si="561"/>
        <v>0</v>
      </c>
      <c r="L345" s="112">
        <f t="shared" si="562"/>
        <v>0</v>
      </c>
      <c r="M345" s="112">
        <f t="shared" si="563"/>
        <v>0</v>
      </c>
      <c r="N345" s="60"/>
      <c r="O345" s="61"/>
      <c r="P345" s="61"/>
      <c r="Q345" s="61"/>
      <c r="R345" s="61"/>
      <c r="S345" s="7"/>
      <c r="T345" s="67">
        <f t="shared" si="629"/>
        <v>1</v>
      </c>
      <c r="U345" s="76" t="str">
        <f t="shared" si="630"/>
        <v/>
      </c>
      <c r="V345" s="76" t="str">
        <f t="shared" si="631"/>
        <v/>
      </c>
      <c r="W345" s="76" t="str">
        <f t="shared" si="632"/>
        <v/>
      </c>
      <c r="X345" s="76" t="str">
        <f t="shared" si="633"/>
        <v/>
      </c>
      <c r="Y345" s="76" t="str">
        <f t="shared" si="634"/>
        <v/>
      </c>
      <c r="Z345" s="76" t="str">
        <f t="shared" si="635"/>
        <v/>
      </c>
      <c r="AA345" s="131" t="b">
        <f t="shared" si="573"/>
        <v>0</v>
      </c>
      <c r="AB345" s="131" t="b">
        <f t="shared" si="574"/>
        <v>0</v>
      </c>
      <c r="AC345" s="131" t="b">
        <f t="shared" si="575"/>
        <v>0</v>
      </c>
      <c r="AD345" s="131" t="b">
        <f t="shared" si="576"/>
        <v>0</v>
      </c>
      <c r="AE345" s="131" t="b">
        <f t="shared" si="577"/>
        <v>0</v>
      </c>
      <c r="AF345" s="131" t="b">
        <f t="shared" si="578"/>
        <v>0</v>
      </c>
      <c r="AG345" s="131">
        <f t="shared" si="651"/>
        <v>0</v>
      </c>
      <c r="AH345" s="131">
        <f t="shared" si="657"/>
        <v>1</v>
      </c>
      <c r="AI345" s="13">
        <f t="shared" si="579"/>
        <v>0</v>
      </c>
      <c r="AJ345" s="11">
        <f t="shared" si="636"/>
        <v>0</v>
      </c>
      <c r="AK345" s="67">
        <f t="shared" si="637"/>
        <v>1</v>
      </c>
      <c r="AL345" s="118" t="str">
        <f t="shared" si="638"/>
        <v/>
      </c>
      <c r="AM345" s="118" t="str">
        <f t="shared" si="639"/>
        <v/>
      </c>
      <c r="AN345" s="118" t="str">
        <f t="shared" si="640"/>
        <v/>
      </c>
      <c r="AO345" s="118" t="str">
        <f t="shared" si="641"/>
        <v/>
      </c>
      <c r="AP345" s="118" t="str">
        <f t="shared" si="642"/>
        <v/>
      </c>
      <c r="AQ345" s="118" t="str">
        <f t="shared" si="643"/>
        <v/>
      </c>
      <c r="AR345" s="118" t="str">
        <f t="shared" si="644"/>
        <v/>
      </c>
      <c r="AS345" s="60" t="b">
        <f t="shared" si="580"/>
        <v>0</v>
      </c>
      <c r="AT345" s="60" t="b">
        <f t="shared" si="581"/>
        <v>0</v>
      </c>
      <c r="AU345" s="60" t="b">
        <f t="shared" si="582"/>
        <v>0</v>
      </c>
      <c r="AV345" s="60" t="b">
        <f t="shared" si="583"/>
        <v>0</v>
      </c>
      <c r="AW345" s="60" t="b">
        <f t="shared" si="584"/>
        <v>0</v>
      </c>
      <c r="AX345" s="60" t="b">
        <f t="shared" si="585"/>
        <v>0</v>
      </c>
      <c r="AY345" s="60" t="b">
        <f t="shared" si="586"/>
        <v>0</v>
      </c>
      <c r="AZ345" s="131">
        <f t="shared" si="652"/>
        <v>0</v>
      </c>
      <c r="BA345" s="131">
        <f t="shared" si="658"/>
        <v>1</v>
      </c>
      <c r="BB345" s="13">
        <f t="shared" si="645"/>
        <v>0</v>
      </c>
      <c r="BC345" s="11">
        <f t="shared" si="587"/>
        <v>0</v>
      </c>
      <c r="BD345" s="67">
        <f t="shared" si="646"/>
        <v>1</v>
      </c>
      <c r="BE345" s="76" t="str">
        <f t="shared" si="588"/>
        <v/>
      </c>
      <c r="BF345" s="76" t="str">
        <f t="shared" si="589"/>
        <v/>
      </c>
      <c r="BG345" s="76" t="str">
        <f t="shared" si="590"/>
        <v/>
      </c>
      <c r="BH345" s="76" t="str">
        <f t="shared" si="591"/>
        <v/>
      </c>
      <c r="BI345" s="76" t="str">
        <f t="shared" si="592"/>
        <v/>
      </c>
      <c r="BJ345" s="76" t="str">
        <f t="shared" si="593"/>
        <v/>
      </c>
      <c r="BK345" s="131" t="b">
        <f t="shared" si="594"/>
        <v>0</v>
      </c>
      <c r="BL345" s="131" t="b">
        <f t="shared" si="595"/>
        <v>0</v>
      </c>
      <c r="BM345" s="131" t="b">
        <f t="shared" si="596"/>
        <v>0</v>
      </c>
      <c r="BN345" s="131" t="b">
        <f t="shared" si="597"/>
        <v>0</v>
      </c>
      <c r="BO345" s="131" t="b">
        <f t="shared" si="598"/>
        <v>0</v>
      </c>
      <c r="BP345" s="131" t="b">
        <f t="shared" si="599"/>
        <v>0</v>
      </c>
      <c r="BQ345" s="131">
        <f t="shared" si="653"/>
        <v>0</v>
      </c>
      <c r="BR345" s="131">
        <f t="shared" si="659"/>
        <v>1</v>
      </c>
      <c r="BS345" s="92">
        <f t="shared" si="654"/>
        <v>0</v>
      </c>
      <c r="BT345" s="13">
        <f t="shared" si="600"/>
        <v>0</v>
      </c>
      <c r="BU345" s="11">
        <f t="shared" si="647"/>
        <v>0</v>
      </c>
      <c r="BV345" s="67">
        <f t="shared" si="648"/>
        <v>1</v>
      </c>
      <c r="BW345" s="118" t="str">
        <f t="shared" si="601"/>
        <v/>
      </c>
      <c r="BX345" s="118" t="str">
        <f t="shared" si="602"/>
        <v/>
      </c>
      <c r="BY345" s="118" t="str">
        <f t="shared" si="603"/>
        <v/>
      </c>
      <c r="BZ345" s="118" t="str">
        <f t="shared" si="604"/>
        <v/>
      </c>
      <c r="CA345" s="118" t="str">
        <f t="shared" si="605"/>
        <v/>
      </c>
      <c r="CB345" s="118" t="str">
        <f t="shared" si="606"/>
        <v/>
      </c>
      <c r="CC345" s="118" t="str">
        <f t="shared" si="607"/>
        <v/>
      </c>
      <c r="CD345" s="60" t="b">
        <f t="shared" si="608"/>
        <v>0</v>
      </c>
      <c r="CE345" s="60" t="b">
        <f t="shared" si="609"/>
        <v>0</v>
      </c>
      <c r="CF345" s="60" t="b">
        <f t="shared" si="610"/>
        <v>0</v>
      </c>
      <c r="CG345" s="60" t="b">
        <f t="shared" si="611"/>
        <v>0</v>
      </c>
      <c r="CH345" s="60" t="b">
        <f t="shared" si="612"/>
        <v>0</v>
      </c>
      <c r="CI345" s="60" t="b">
        <f t="shared" si="613"/>
        <v>0</v>
      </c>
      <c r="CJ345" s="60" t="b">
        <f t="shared" si="614"/>
        <v>0</v>
      </c>
      <c r="CK345" s="131">
        <f t="shared" si="655"/>
        <v>0</v>
      </c>
      <c r="CL345" s="131">
        <f t="shared" si="660"/>
        <v>1</v>
      </c>
      <c r="CM345" s="92">
        <f t="shared" si="656"/>
        <v>0</v>
      </c>
      <c r="CN345" s="13">
        <f t="shared" si="649"/>
        <v>0</v>
      </c>
      <c r="CO345" s="11">
        <f t="shared" si="615"/>
        <v>0</v>
      </c>
      <c r="CP345" s="13">
        <f t="shared" si="650"/>
        <v>0</v>
      </c>
      <c r="CQ345" s="11">
        <f t="shared" si="570"/>
        <v>0</v>
      </c>
      <c r="CR345" s="57">
        <f t="shared" si="571"/>
        <v>0</v>
      </c>
      <c r="CS345" s="57">
        <f t="shared" si="572"/>
        <v>0</v>
      </c>
      <c r="CT345" s="57">
        <f t="shared" si="564"/>
        <v>0</v>
      </c>
      <c r="CU345" s="24" t="str">
        <f t="shared" si="616"/>
        <v/>
      </c>
      <c r="CV345" s="24" t="str">
        <f t="shared" si="617"/>
        <v/>
      </c>
      <c r="CW345" s="24" t="str">
        <f t="shared" si="618"/>
        <v/>
      </c>
      <c r="CX345" s="24" t="str">
        <f t="shared" si="619"/>
        <v/>
      </c>
      <c r="CY345" s="24" t="str">
        <f t="shared" si="620"/>
        <v/>
      </c>
      <c r="CZ345" s="24" t="str">
        <f t="shared" si="621"/>
        <v/>
      </c>
      <c r="DA345" s="24" t="str">
        <f t="shared" si="622"/>
        <v/>
      </c>
      <c r="DB345" s="24" t="str">
        <f t="shared" si="623"/>
        <v/>
      </c>
      <c r="DC345" s="24" t="str">
        <f t="shared" si="624"/>
        <v/>
      </c>
      <c r="DD345" s="24" t="str">
        <f t="shared" si="625"/>
        <v/>
      </c>
      <c r="DE345" s="24" t="str">
        <f t="shared" si="626"/>
        <v/>
      </c>
      <c r="DF345" s="24" t="str">
        <f t="shared" si="627"/>
        <v/>
      </c>
      <c r="DG345" s="24" t="str">
        <f t="shared" si="628"/>
        <v/>
      </c>
      <c r="EA345" s="7"/>
    </row>
    <row r="346" spans="2:131" x14ac:dyDescent="0.2">
      <c r="B346" s="61" t="str">
        <f t="shared" si="567"/>
        <v/>
      </c>
      <c r="C346" s="7" t="str">
        <f t="shared" si="661"/>
        <v/>
      </c>
      <c r="D346" s="60">
        <f t="shared" si="568"/>
        <v>0</v>
      </c>
      <c r="E346" s="7" t="str">
        <f t="shared" si="569"/>
        <v/>
      </c>
      <c r="F346" s="72" t="str">
        <f t="shared" si="565"/>
        <v/>
      </c>
      <c r="G346" s="108" t="str">
        <f t="shared" si="566"/>
        <v/>
      </c>
      <c r="H346" s="112">
        <f t="shared" ref="H346:H409" si="662">IF(AND(H345=1,$F346="R",G346&lt;&gt;"R1"),0,IF(AND($G346="R1",H345=1),2,IF($G346="R1",1,H345)))</f>
        <v>0</v>
      </c>
      <c r="I346" s="112">
        <f t="shared" ref="I346:I409" si="663">IF(AND(I345=1,$F346="R",G346&lt;&gt;"R2"),0,IF(AND($G346="R2",I345=1),2,IF($G346="R2",1,I345)))</f>
        <v>0</v>
      </c>
      <c r="J346" s="112">
        <f t="shared" ref="J346:J409" si="664">IF(AND(J345=1,$F346="R",$G346&lt;&gt;"R3"),0,IF(AND($G346="R3",J345=1),2,IF($G346="R3",1,J345)))</f>
        <v>0</v>
      </c>
      <c r="K346" s="112">
        <f t="shared" ref="K346:K409" si="665">IF(AND(K345=1,$F346="B",$G346&lt;&gt;"B1"),0,IF(AND($G346="B1",K345=1),2,IF($G346="B1",1,K345)))</f>
        <v>0</v>
      </c>
      <c r="L346" s="112">
        <f t="shared" ref="L346:L409" si="666">IF(AND(L345=1,$F346="B",$G346&lt;&gt;"B2"),0,IF(AND($G346="B2",L345=1),2,IF($G346="B2",1,L345)))</f>
        <v>0</v>
      </c>
      <c r="M346" s="112">
        <f t="shared" ref="M346:M409" si="667">IF(AND(M345=1,$F346="B",$G346&lt;&gt;"B3"),0,IF(AND($G346="B3",M345=1),2,IF($G346="B3",1,M345)))</f>
        <v>0</v>
      </c>
      <c r="N346" s="60"/>
      <c r="O346" s="61"/>
      <c r="P346" s="61"/>
      <c r="Q346" s="61"/>
      <c r="R346" s="61"/>
      <c r="S346" s="7"/>
      <c r="T346" s="67">
        <f t="shared" si="629"/>
        <v>1</v>
      </c>
      <c r="U346" s="76" t="str">
        <f t="shared" si="630"/>
        <v/>
      </c>
      <c r="V346" s="76" t="str">
        <f t="shared" si="631"/>
        <v/>
      </c>
      <c r="W346" s="76" t="str">
        <f t="shared" si="632"/>
        <v/>
      </c>
      <c r="X346" s="76" t="str">
        <f t="shared" si="633"/>
        <v/>
      </c>
      <c r="Y346" s="76" t="str">
        <f t="shared" si="634"/>
        <v/>
      </c>
      <c r="Z346" s="76" t="str">
        <f t="shared" si="635"/>
        <v/>
      </c>
      <c r="AA346" s="131" t="b">
        <f t="shared" si="573"/>
        <v>0</v>
      </c>
      <c r="AB346" s="131" t="b">
        <f t="shared" si="574"/>
        <v>0</v>
      </c>
      <c r="AC346" s="131" t="b">
        <f t="shared" si="575"/>
        <v>0</v>
      </c>
      <c r="AD346" s="131" t="b">
        <f t="shared" si="576"/>
        <v>0</v>
      </c>
      <c r="AE346" s="131" t="b">
        <f t="shared" si="577"/>
        <v>0</v>
      </c>
      <c r="AF346" s="131" t="b">
        <f t="shared" si="578"/>
        <v>0</v>
      </c>
      <c r="AG346" s="131">
        <f t="shared" si="651"/>
        <v>0</v>
      </c>
      <c r="AH346" s="131">
        <f t="shared" si="657"/>
        <v>1</v>
      </c>
      <c r="AI346" s="13">
        <f t="shared" si="579"/>
        <v>0</v>
      </c>
      <c r="AJ346" s="11">
        <f t="shared" si="636"/>
        <v>0</v>
      </c>
      <c r="AK346" s="67">
        <f t="shared" si="637"/>
        <v>1</v>
      </c>
      <c r="AL346" s="118" t="str">
        <f t="shared" si="638"/>
        <v/>
      </c>
      <c r="AM346" s="118" t="str">
        <f t="shared" si="639"/>
        <v/>
      </c>
      <c r="AN346" s="118" t="str">
        <f t="shared" si="640"/>
        <v/>
      </c>
      <c r="AO346" s="118" t="str">
        <f t="shared" si="641"/>
        <v/>
      </c>
      <c r="AP346" s="118" t="str">
        <f t="shared" si="642"/>
        <v/>
      </c>
      <c r="AQ346" s="118" t="str">
        <f t="shared" si="643"/>
        <v/>
      </c>
      <c r="AR346" s="118" t="str">
        <f t="shared" si="644"/>
        <v/>
      </c>
      <c r="AS346" s="60" t="b">
        <f t="shared" si="580"/>
        <v>0</v>
      </c>
      <c r="AT346" s="60" t="b">
        <f t="shared" si="581"/>
        <v>0</v>
      </c>
      <c r="AU346" s="60" t="b">
        <f t="shared" si="582"/>
        <v>0</v>
      </c>
      <c r="AV346" s="60" t="b">
        <f t="shared" si="583"/>
        <v>0</v>
      </c>
      <c r="AW346" s="60" t="b">
        <f t="shared" si="584"/>
        <v>0</v>
      </c>
      <c r="AX346" s="60" t="b">
        <f t="shared" si="585"/>
        <v>0</v>
      </c>
      <c r="AY346" s="60" t="b">
        <f t="shared" si="586"/>
        <v>0</v>
      </c>
      <c r="AZ346" s="131">
        <f t="shared" si="652"/>
        <v>0</v>
      </c>
      <c r="BA346" s="131">
        <f t="shared" si="658"/>
        <v>1</v>
      </c>
      <c r="BB346" s="13">
        <f t="shared" si="645"/>
        <v>0</v>
      </c>
      <c r="BC346" s="11">
        <f t="shared" si="587"/>
        <v>0</v>
      </c>
      <c r="BD346" s="67">
        <f t="shared" si="646"/>
        <v>1</v>
      </c>
      <c r="BE346" s="76" t="str">
        <f t="shared" si="588"/>
        <v/>
      </c>
      <c r="BF346" s="76" t="str">
        <f t="shared" si="589"/>
        <v/>
      </c>
      <c r="BG346" s="76" t="str">
        <f t="shared" si="590"/>
        <v/>
      </c>
      <c r="BH346" s="76" t="str">
        <f t="shared" si="591"/>
        <v/>
      </c>
      <c r="BI346" s="76" t="str">
        <f t="shared" si="592"/>
        <v/>
      </c>
      <c r="BJ346" s="76" t="str">
        <f t="shared" si="593"/>
        <v/>
      </c>
      <c r="BK346" s="131" t="b">
        <f t="shared" si="594"/>
        <v>0</v>
      </c>
      <c r="BL346" s="131" t="b">
        <f t="shared" si="595"/>
        <v>0</v>
      </c>
      <c r="BM346" s="131" t="b">
        <f t="shared" si="596"/>
        <v>0</v>
      </c>
      <c r="BN346" s="131" t="b">
        <f t="shared" si="597"/>
        <v>0</v>
      </c>
      <c r="BO346" s="131" t="b">
        <f t="shared" si="598"/>
        <v>0</v>
      </c>
      <c r="BP346" s="131" t="b">
        <f t="shared" si="599"/>
        <v>0</v>
      </c>
      <c r="BQ346" s="131">
        <f t="shared" si="653"/>
        <v>0</v>
      </c>
      <c r="BR346" s="131">
        <f t="shared" si="659"/>
        <v>1</v>
      </c>
      <c r="BS346" s="92">
        <f t="shared" si="654"/>
        <v>0</v>
      </c>
      <c r="BT346" s="13">
        <f t="shared" si="600"/>
        <v>0</v>
      </c>
      <c r="BU346" s="11">
        <f t="shared" si="647"/>
        <v>0</v>
      </c>
      <c r="BV346" s="67">
        <f t="shared" si="648"/>
        <v>1</v>
      </c>
      <c r="BW346" s="118" t="str">
        <f t="shared" si="601"/>
        <v/>
      </c>
      <c r="BX346" s="118" t="str">
        <f t="shared" si="602"/>
        <v/>
      </c>
      <c r="BY346" s="118" t="str">
        <f t="shared" si="603"/>
        <v/>
      </c>
      <c r="BZ346" s="118" t="str">
        <f t="shared" si="604"/>
        <v/>
      </c>
      <c r="CA346" s="118" t="str">
        <f t="shared" si="605"/>
        <v/>
      </c>
      <c r="CB346" s="118" t="str">
        <f t="shared" si="606"/>
        <v/>
      </c>
      <c r="CC346" s="118" t="str">
        <f t="shared" si="607"/>
        <v/>
      </c>
      <c r="CD346" s="60" t="b">
        <f t="shared" si="608"/>
        <v>0</v>
      </c>
      <c r="CE346" s="60" t="b">
        <f t="shared" si="609"/>
        <v>0</v>
      </c>
      <c r="CF346" s="60" t="b">
        <f t="shared" si="610"/>
        <v>0</v>
      </c>
      <c r="CG346" s="60" t="b">
        <f t="shared" si="611"/>
        <v>0</v>
      </c>
      <c r="CH346" s="60" t="b">
        <f t="shared" si="612"/>
        <v>0</v>
      </c>
      <c r="CI346" s="60" t="b">
        <f t="shared" si="613"/>
        <v>0</v>
      </c>
      <c r="CJ346" s="60" t="b">
        <f t="shared" si="614"/>
        <v>0</v>
      </c>
      <c r="CK346" s="131">
        <f t="shared" si="655"/>
        <v>0</v>
      </c>
      <c r="CL346" s="131">
        <f t="shared" si="660"/>
        <v>1</v>
      </c>
      <c r="CM346" s="92">
        <f t="shared" si="656"/>
        <v>0</v>
      </c>
      <c r="CN346" s="13">
        <f t="shared" si="649"/>
        <v>0</v>
      </c>
      <c r="CO346" s="11">
        <f t="shared" si="615"/>
        <v>0</v>
      </c>
      <c r="CP346" s="13">
        <f t="shared" si="650"/>
        <v>0</v>
      </c>
      <c r="CQ346" s="11">
        <f t="shared" si="570"/>
        <v>0</v>
      </c>
      <c r="CR346" s="57">
        <f t="shared" si="571"/>
        <v>0</v>
      </c>
      <c r="CS346" s="57">
        <f t="shared" si="572"/>
        <v>0</v>
      </c>
      <c r="CT346" s="57">
        <f t="shared" si="564"/>
        <v>0</v>
      </c>
      <c r="CU346" s="24" t="str">
        <f t="shared" si="616"/>
        <v/>
      </c>
      <c r="CV346" s="24" t="str">
        <f t="shared" si="617"/>
        <v/>
      </c>
      <c r="CW346" s="24" t="str">
        <f t="shared" si="618"/>
        <v/>
      </c>
      <c r="CX346" s="24" t="str">
        <f t="shared" si="619"/>
        <v/>
      </c>
      <c r="CY346" s="24" t="str">
        <f t="shared" si="620"/>
        <v/>
      </c>
      <c r="CZ346" s="24" t="str">
        <f t="shared" si="621"/>
        <v/>
      </c>
      <c r="DA346" s="24" t="str">
        <f t="shared" si="622"/>
        <v/>
      </c>
      <c r="DB346" s="24" t="str">
        <f t="shared" si="623"/>
        <v/>
      </c>
      <c r="DC346" s="24" t="str">
        <f t="shared" si="624"/>
        <v/>
      </c>
      <c r="DD346" s="24" t="str">
        <f t="shared" si="625"/>
        <v/>
      </c>
      <c r="DE346" s="24" t="str">
        <f t="shared" si="626"/>
        <v/>
      </c>
      <c r="DF346" s="24" t="str">
        <f t="shared" si="627"/>
        <v/>
      </c>
      <c r="DG346" s="24" t="str">
        <f t="shared" si="628"/>
        <v/>
      </c>
      <c r="EA346" s="7"/>
    </row>
    <row r="347" spans="2:131" x14ac:dyDescent="0.2">
      <c r="B347" s="61" t="str">
        <f t="shared" si="567"/>
        <v/>
      </c>
      <c r="C347" s="7" t="str">
        <f t="shared" si="661"/>
        <v/>
      </c>
      <c r="D347" s="60">
        <f t="shared" si="568"/>
        <v>0</v>
      </c>
      <c r="E347" s="7" t="str">
        <f t="shared" si="569"/>
        <v/>
      </c>
      <c r="F347" s="72" t="str">
        <f t="shared" si="565"/>
        <v/>
      </c>
      <c r="G347" s="108" t="str">
        <f t="shared" si="566"/>
        <v/>
      </c>
      <c r="H347" s="112">
        <f t="shared" si="662"/>
        <v>0</v>
      </c>
      <c r="I347" s="112">
        <f t="shared" si="663"/>
        <v>0</v>
      </c>
      <c r="J347" s="112">
        <f t="shared" si="664"/>
        <v>0</v>
      </c>
      <c r="K347" s="112">
        <f t="shared" si="665"/>
        <v>0</v>
      </c>
      <c r="L347" s="112">
        <f t="shared" si="666"/>
        <v>0</v>
      </c>
      <c r="M347" s="112">
        <f t="shared" si="667"/>
        <v>0</v>
      </c>
      <c r="N347" s="60"/>
      <c r="O347" s="61"/>
      <c r="P347" s="61"/>
      <c r="Q347" s="61"/>
      <c r="R347" s="61"/>
      <c r="S347" s="7"/>
      <c r="T347" s="67">
        <f t="shared" si="629"/>
        <v>1</v>
      </c>
      <c r="U347" s="76" t="str">
        <f t="shared" si="630"/>
        <v/>
      </c>
      <c r="V347" s="76" t="str">
        <f t="shared" si="631"/>
        <v/>
      </c>
      <c r="W347" s="76" t="str">
        <f t="shared" si="632"/>
        <v/>
      </c>
      <c r="X347" s="76" t="str">
        <f t="shared" si="633"/>
        <v/>
      </c>
      <c r="Y347" s="76" t="str">
        <f t="shared" si="634"/>
        <v/>
      </c>
      <c r="Z347" s="76" t="str">
        <f t="shared" si="635"/>
        <v/>
      </c>
      <c r="AA347" s="131" t="b">
        <f t="shared" si="573"/>
        <v>0</v>
      </c>
      <c r="AB347" s="131" t="b">
        <f t="shared" si="574"/>
        <v>0</v>
      </c>
      <c r="AC347" s="131" t="b">
        <f t="shared" si="575"/>
        <v>0</v>
      </c>
      <c r="AD347" s="131" t="b">
        <f t="shared" si="576"/>
        <v>0</v>
      </c>
      <c r="AE347" s="131" t="b">
        <f t="shared" si="577"/>
        <v>0</v>
      </c>
      <c r="AF347" s="131" t="b">
        <f t="shared" si="578"/>
        <v>0</v>
      </c>
      <c r="AG347" s="131">
        <f t="shared" si="651"/>
        <v>0</v>
      </c>
      <c r="AH347" s="131">
        <f t="shared" si="657"/>
        <v>1</v>
      </c>
      <c r="AI347" s="13">
        <f t="shared" si="579"/>
        <v>0</v>
      </c>
      <c r="AJ347" s="11">
        <f t="shared" si="636"/>
        <v>0</v>
      </c>
      <c r="AK347" s="67">
        <f t="shared" si="637"/>
        <v>1</v>
      </c>
      <c r="AL347" s="118" t="str">
        <f t="shared" si="638"/>
        <v/>
      </c>
      <c r="AM347" s="118" t="str">
        <f t="shared" si="639"/>
        <v/>
      </c>
      <c r="AN347" s="118" t="str">
        <f t="shared" si="640"/>
        <v/>
      </c>
      <c r="AO347" s="118" t="str">
        <f t="shared" si="641"/>
        <v/>
      </c>
      <c r="AP347" s="118" t="str">
        <f t="shared" si="642"/>
        <v/>
      </c>
      <c r="AQ347" s="118" t="str">
        <f t="shared" si="643"/>
        <v/>
      </c>
      <c r="AR347" s="118" t="str">
        <f t="shared" si="644"/>
        <v/>
      </c>
      <c r="AS347" s="60" t="b">
        <f t="shared" si="580"/>
        <v>0</v>
      </c>
      <c r="AT347" s="60" t="b">
        <f t="shared" si="581"/>
        <v>0</v>
      </c>
      <c r="AU347" s="60" t="b">
        <f t="shared" si="582"/>
        <v>0</v>
      </c>
      <c r="AV347" s="60" t="b">
        <f t="shared" si="583"/>
        <v>0</v>
      </c>
      <c r="AW347" s="60" t="b">
        <f t="shared" si="584"/>
        <v>0</v>
      </c>
      <c r="AX347" s="60" t="b">
        <f t="shared" si="585"/>
        <v>0</v>
      </c>
      <c r="AY347" s="60" t="b">
        <f t="shared" si="586"/>
        <v>0</v>
      </c>
      <c r="AZ347" s="131">
        <f t="shared" si="652"/>
        <v>0</v>
      </c>
      <c r="BA347" s="131">
        <f t="shared" si="658"/>
        <v>1</v>
      </c>
      <c r="BB347" s="13">
        <f t="shared" si="645"/>
        <v>0</v>
      </c>
      <c r="BC347" s="11">
        <f t="shared" si="587"/>
        <v>0</v>
      </c>
      <c r="BD347" s="67">
        <f t="shared" si="646"/>
        <v>1</v>
      </c>
      <c r="BE347" s="76" t="str">
        <f t="shared" si="588"/>
        <v/>
      </c>
      <c r="BF347" s="76" t="str">
        <f t="shared" si="589"/>
        <v/>
      </c>
      <c r="BG347" s="76" t="str">
        <f t="shared" si="590"/>
        <v/>
      </c>
      <c r="BH347" s="76" t="str">
        <f t="shared" si="591"/>
        <v/>
      </c>
      <c r="BI347" s="76" t="str">
        <f t="shared" si="592"/>
        <v/>
      </c>
      <c r="BJ347" s="76" t="str">
        <f t="shared" si="593"/>
        <v/>
      </c>
      <c r="BK347" s="131" t="b">
        <f t="shared" si="594"/>
        <v>0</v>
      </c>
      <c r="BL347" s="131" t="b">
        <f t="shared" si="595"/>
        <v>0</v>
      </c>
      <c r="BM347" s="131" t="b">
        <f t="shared" si="596"/>
        <v>0</v>
      </c>
      <c r="BN347" s="131" t="b">
        <f t="shared" si="597"/>
        <v>0</v>
      </c>
      <c r="BO347" s="131" t="b">
        <f t="shared" si="598"/>
        <v>0</v>
      </c>
      <c r="BP347" s="131" t="b">
        <f t="shared" si="599"/>
        <v>0</v>
      </c>
      <c r="BQ347" s="131">
        <f t="shared" si="653"/>
        <v>0</v>
      </c>
      <c r="BR347" s="131">
        <f t="shared" si="659"/>
        <v>1</v>
      </c>
      <c r="BS347" s="92">
        <f t="shared" si="654"/>
        <v>0</v>
      </c>
      <c r="BT347" s="13">
        <f t="shared" si="600"/>
        <v>0</v>
      </c>
      <c r="BU347" s="11">
        <f t="shared" si="647"/>
        <v>0</v>
      </c>
      <c r="BV347" s="67">
        <f t="shared" si="648"/>
        <v>1</v>
      </c>
      <c r="BW347" s="118" t="str">
        <f t="shared" si="601"/>
        <v/>
      </c>
      <c r="BX347" s="118" t="str">
        <f t="shared" si="602"/>
        <v/>
      </c>
      <c r="BY347" s="118" t="str">
        <f t="shared" si="603"/>
        <v/>
      </c>
      <c r="BZ347" s="118" t="str">
        <f t="shared" si="604"/>
        <v/>
      </c>
      <c r="CA347" s="118" t="str">
        <f t="shared" si="605"/>
        <v/>
      </c>
      <c r="CB347" s="118" t="str">
        <f t="shared" si="606"/>
        <v/>
      </c>
      <c r="CC347" s="118" t="str">
        <f t="shared" si="607"/>
        <v/>
      </c>
      <c r="CD347" s="60" t="b">
        <f t="shared" si="608"/>
        <v>0</v>
      </c>
      <c r="CE347" s="60" t="b">
        <f t="shared" si="609"/>
        <v>0</v>
      </c>
      <c r="CF347" s="60" t="b">
        <f t="shared" si="610"/>
        <v>0</v>
      </c>
      <c r="CG347" s="60" t="b">
        <f t="shared" si="611"/>
        <v>0</v>
      </c>
      <c r="CH347" s="60" t="b">
        <f t="shared" si="612"/>
        <v>0</v>
      </c>
      <c r="CI347" s="60" t="b">
        <f t="shared" si="613"/>
        <v>0</v>
      </c>
      <c r="CJ347" s="60" t="b">
        <f t="shared" si="614"/>
        <v>0</v>
      </c>
      <c r="CK347" s="131">
        <f t="shared" si="655"/>
        <v>0</v>
      </c>
      <c r="CL347" s="131">
        <f t="shared" si="660"/>
        <v>1</v>
      </c>
      <c r="CM347" s="92">
        <f t="shared" si="656"/>
        <v>0</v>
      </c>
      <c r="CN347" s="13">
        <f t="shared" si="649"/>
        <v>0</v>
      </c>
      <c r="CO347" s="11">
        <f t="shared" si="615"/>
        <v>0</v>
      </c>
      <c r="CP347" s="13">
        <f t="shared" si="650"/>
        <v>0</v>
      </c>
      <c r="CQ347" s="11">
        <f t="shared" si="570"/>
        <v>0</v>
      </c>
      <c r="CR347" s="57">
        <f t="shared" si="571"/>
        <v>0</v>
      </c>
      <c r="CS347" s="57">
        <f t="shared" si="572"/>
        <v>0</v>
      </c>
      <c r="CT347" s="57">
        <f t="shared" si="564"/>
        <v>0</v>
      </c>
      <c r="CU347" s="24" t="str">
        <f t="shared" si="616"/>
        <v/>
      </c>
      <c r="CV347" s="24" t="str">
        <f t="shared" si="617"/>
        <v/>
      </c>
      <c r="CW347" s="24" t="str">
        <f t="shared" si="618"/>
        <v/>
      </c>
      <c r="CX347" s="24" t="str">
        <f t="shared" si="619"/>
        <v/>
      </c>
      <c r="CY347" s="24" t="str">
        <f t="shared" si="620"/>
        <v/>
      </c>
      <c r="CZ347" s="24" t="str">
        <f t="shared" si="621"/>
        <v/>
      </c>
      <c r="DA347" s="24" t="str">
        <f t="shared" si="622"/>
        <v/>
      </c>
      <c r="DB347" s="24" t="str">
        <f t="shared" si="623"/>
        <v/>
      </c>
      <c r="DC347" s="24" t="str">
        <f t="shared" si="624"/>
        <v/>
      </c>
      <c r="DD347" s="24" t="str">
        <f t="shared" si="625"/>
        <v/>
      </c>
      <c r="DE347" s="24" t="str">
        <f t="shared" si="626"/>
        <v/>
      </c>
      <c r="DF347" s="24" t="str">
        <f t="shared" si="627"/>
        <v/>
      </c>
      <c r="DG347" s="24" t="str">
        <f t="shared" si="628"/>
        <v/>
      </c>
      <c r="EA347" s="7"/>
    </row>
    <row r="348" spans="2:131" x14ac:dyDescent="0.2">
      <c r="B348" s="61" t="str">
        <f t="shared" si="567"/>
        <v/>
      </c>
      <c r="C348" s="7" t="str">
        <f t="shared" si="661"/>
        <v/>
      </c>
      <c r="D348" s="60">
        <f t="shared" si="568"/>
        <v>0</v>
      </c>
      <c r="E348" s="7" t="str">
        <f t="shared" si="569"/>
        <v/>
      </c>
      <c r="F348" s="72" t="str">
        <f t="shared" si="565"/>
        <v/>
      </c>
      <c r="G348" s="108" t="str">
        <f t="shared" si="566"/>
        <v/>
      </c>
      <c r="H348" s="112">
        <f t="shared" si="662"/>
        <v>0</v>
      </c>
      <c r="I348" s="112">
        <f t="shared" si="663"/>
        <v>0</v>
      </c>
      <c r="J348" s="112">
        <f t="shared" si="664"/>
        <v>0</v>
      </c>
      <c r="K348" s="112">
        <f t="shared" si="665"/>
        <v>0</v>
      </c>
      <c r="L348" s="112">
        <f t="shared" si="666"/>
        <v>0</v>
      </c>
      <c r="M348" s="112">
        <f t="shared" si="667"/>
        <v>0</v>
      </c>
      <c r="N348" s="60"/>
      <c r="O348" s="61"/>
      <c r="P348" s="61"/>
      <c r="Q348" s="61"/>
      <c r="R348" s="61"/>
      <c r="S348" s="7"/>
      <c r="T348" s="67">
        <f t="shared" si="629"/>
        <v>1</v>
      </c>
      <c r="U348" s="76" t="str">
        <f t="shared" si="630"/>
        <v/>
      </c>
      <c r="V348" s="76" t="str">
        <f t="shared" si="631"/>
        <v/>
      </c>
      <c r="W348" s="76" t="str">
        <f t="shared" si="632"/>
        <v/>
      </c>
      <c r="X348" s="76" t="str">
        <f t="shared" si="633"/>
        <v/>
      </c>
      <c r="Y348" s="76" t="str">
        <f t="shared" si="634"/>
        <v/>
      </c>
      <c r="Z348" s="76" t="str">
        <f t="shared" si="635"/>
        <v/>
      </c>
      <c r="AA348" s="131" t="b">
        <f t="shared" si="573"/>
        <v>0</v>
      </c>
      <c r="AB348" s="131" t="b">
        <f t="shared" si="574"/>
        <v>0</v>
      </c>
      <c r="AC348" s="131" t="b">
        <f t="shared" si="575"/>
        <v>0</v>
      </c>
      <c r="AD348" s="131" t="b">
        <f t="shared" si="576"/>
        <v>0</v>
      </c>
      <c r="AE348" s="131" t="b">
        <f t="shared" si="577"/>
        <v>0</v>
      </c>
      <c r="AF348" s="131" t="b">
        <f t="shared" si="578"/>
        <v>0</v>
      </c>
      <c r="AG348" s="131">
        <f t="shared" si="651"/>
        <v>0</v>
      </c>
      <c r="AH348" s="131">
        <f t="shared" si="657"/>
        <v>1</v>
      </c>
      <c r="AI348" s="13">
        <f t="shared" si="579"/>
        <v>0</v>
      </c>
      <c r="AJ348" s="11">
        <f t="shared" si="636"/>
        <v>0</v>
      </c>
      <c r="AK348" s="67">
        <f t="shared" si="637"/>
        <v>1</v>
      </c>
      <c r="AL348" s="118" t="str">
        <f t="shared" si="638"/>
        <v/>
      </c>
      <c r="AM348" s="118" t="str">
        <f t="shared" si="639"/>
        <v/>
      </c>
      <c r="AN348" s="118" t="str">
        <f t="shared" si="640"/>
        <v/>
      </c>
      <c r="AO348" s="118" t="str">
        <f t="shared" si="641"/>
        <v/>
      </c>
      <c r="AP348" s="118" t="str">
        <f t="shared" si="642"/>
        <v/>
      </c>
      <c r="AQ348" s="118" t="str">
        <f t="shared" si="643"/>
        <v/>
      </c>
      <c r="AR348" s="118" t="str">
        <f t="shared" si="644"/>
        <v/>
      </c>
      <c r="AS348" s="60" t="b">
        <f t="shared" si="580"/>
        <v>0</v>
      </c>
      <c r="AT348" s="60" t="b">
        <f t="shared" si="581"/>
        <v>0</v>
      </c>
      <c r="AU348" s="60" t="b">
        <f t="shared" si="582"/>
        <v>0</v>
      </c>
      <c r="AV348" s="60" t="b">
        <f t="shared" si="583"/>
        <v>0</v>
      </c>
      <c r="AW348" s="60" t="b">
        <f t="shared" si="584"/>
        <v>0</v>
      </c>
      <c r="AX348" s="60" t="b">
        <f t="shared" si="585"/>
        <v>0</v>
      </c>
      <c r="AY348" s="60" t="b">
        <f t="shared" si="586"/>
        <v>0</v>
      </c>
      <c r="AZ348" s="131">
        <f t="shared" si="652"/>
        <v>0</v>
      </c>
      <c r="BA348" s="131">
        <f t="shared" si="658"/>
        <v>1</v>
      </c>
      <c r="BB348" s="13">
        <f t="shared" si="645"/>
        <v>0</v>
      </c>
      <c r="BC348" s="11">
        <f t="shared" si="587"/>
        <v>0</v>
      </c>
      <c r="BD348" s="67">
        <f t="shared" si="646"/>
        <v>1</v>
      </c>
      <c r="BE348" s="76" t="str">
        <f t="shared" si="588"/>
        <v/>
      </c>
      <c r="BF348" s="76" t="str">
        <f t="shared" si="589"/>
        <v/>
      </c>
      <c r="BG348" s="76" t="str">
        <f t="shared" si="590"/>
        <v/>
      </c>
      <c r="BH348" s="76" t="str">
        <f t="shared" si="591"/>
        <v/>
      </c>
      <c r="BI348" s="76" t="str">
        <f t="shared" si="592"/>
        <v/>
      </c>
      <c r="BJ348" s="76" t="str">
        <f t="shared" si="593"/>
        <v/>
      </c>
      <c r="BK348" s="131" t="b">
        <f t="shared" si="594"/>
        <v>0</v>
      </c>
      <c r="BL348" s="131" t="b">
        <f t="shared" si="595"/>
        <v>0</v>
      </c>
      <c r="BM348" s="131" t="b">
        <f t="shared" si="596"/>
        <v>0</v>
      </c>
      <c r="BN348" s="131" t="b">
        <f t="shared" si="597"/>
        <v>0</v>
      </c>
      <c r="BO348" s="131" t="b">
        <f t="shared" si="598"/>
        <v>0</v>
      </c>
      <c r="BP348" s="131" t="b">
        <f t="shared" si="599"/>
        <v>0</v>
      </c>
      <c r="BQ348" s="131">
        <f t="shared" si="653"/>
        <v>0</v>
      </c>
      <c r="BR348" s="131">
        <f t="shared" si="659"/>
        <v>1</v>
      </c>
      <c r="BS348" s="92">
        <f t="shared" si="654"/>
        <v>0</v>
      </c>
      <c r="BT348" s="13">
        <f t="shared" si="600"/>
        <v>0</v>
      </c>
      <c r="BU348" s="11">
        <f t="shared" si="647"/>
        <v>0</v>
      </c>
      <c r="BV348" s="67">
        <f t="shared" si="648"/>
        <v>1</v>
      </c>
      <c r="BW348" s="118" t="str">
        <f t="shared" si="601"/>
        <v/>
      </c>
      <c r="BX348" s="118" t="str">
        <f t="shared" si="602"/>
        <v/>
      </c>
      <c r="BY348" s="118" t="str">
        <f t="shared" si="603"/>
        <v/>
      </c>
      <c r="BZ348" s="118" t="str">
        <f t="shared" si="604"/>
        <v/>
      </c>
      <c r="CA348" s="118" t="str">
        <f t="shared" si="605"/>
        <v/>
      </c>
      <c r="CB348" s="118" t="str">
        <f t="shared" si="606"/>
        <v/>
      </c>
      <c r="CC348" s="118" t="str">
        <f t="shared" si="607"/>
        <v/>
      </c>
      <c r="CD348" s="60" t="b">
        <f t="shared" si="608"/>
        <v>0</v>
      </c>
      <c r="CE348" s="60" t="b">
        <f t="shared" si="609"/>
        <v>0</v>
      </c>
      <c r="CF348" s="60" t="b">
        <f t="shared" si="610"/>
        <v>0</v>
      </c>
      <c r="CG348" s="60" t="b">
        <f t="shared" si="611"/>
        <v>0</v>
      </c>
      <c r="CH348" s="60" t="b">
        <f t="shared" si="612"/>
        <v>0</v>
      </c>
      <c r="CI348" s="60" t="b">
        <f t="shared" si="613"/>
        <v>0</v>
      </c>
      <c r="CJ348" s="60" t="b">
        <f t="shared" si="614"/>
        <v>0</v>
      </c>
      <c r="CK348" s="131">
        <f t="shared" si="655"/>
        <v>0</v>
      </c>
      <c r="CL348" s="131">
        <f t="shared" si="660"/>
        <v>1</v>
      </c>
      <c r="CM348" s="92">
        <f t="shared" si="656"/>
        <v>0</v>
      </c>
      <c r="CN348" s="13">
        <f t="shared" si="649"/>
        <v>0</v>
      </c>
      <c r="CO348" s="11">
        <f t="shared" si="615"/>
        <v>0</v>
      </c>
      <c r="CP348" s="13">
        <f t="shared" si="650"/>
        <v>0</v>
      </c>
      <c r="CQ348" s="11">
        <f t="shared" si="570"/>
        <v>0</v>
      </c>
      <c r="CR348" s="57">
        <f t="shared" si="571"/>
        <v>0</v>
      </c>
      <c r="CS348" s="57">
        <f t="shared" si="572"/>
        <v>0</v>
      </c>
      <c r="CT348" s="57">
        <f t="shared" si="564"/>
        <v>0</v>
      </c>
      <c r="CU348" s="24" t="str">
        <f t="shared" si="616"/>
        <v/>
      </c>
      <c r="CV348" s="24" t="str">
        <f t="shared" si="617"/>
        <v/>
      </c>
      <c r="CW348" s="24" t="str">
        <f t="shared" si="618"/>
        <v/>
      </c>
      <c r="CX348" s="24" t="str">
        <f t="shared" si="619"/>
        <v/>
      </c>
      <c r="CY348" s="24" t="str">
        <f t="shared" si="620"/>
        <v/>
      </c>
      <c r="CZ348" s="24" t="str">
        <f t="shared" si="621"/>
        <v/>
      </c>
      <c r="DA348" s="24" t="str">
        <f t="shared" si="622"/>
        <v/>
      </c>
      <c r="DB348" s="24" t="str">
        <f t="shared" si="623"/>
        <v/>
      </c>
      <c r="DC348" s="24" t="str">
        <f t="shared" si="624"/>
        <v/>
      </c>
      <c r="DD348" s="24" t="str">
        <f t="shared" si="625"/>
        <v/>
      </c>
      <c r="DE348" s="24" t="str">
        <f t="shared" si="626"/>
        <v/>
      </c>
      <c r="DF348" s="24" t="str">
        <f t="shared" si="627"/>
        <v/>
      </c>
      <c r="DG348" s="24" t="str">
        <f t="shared" si="628"/>
        <v/>
      </c>
      <c r="EA348" s="7"/>
    </row>
    <row r="349" spans="2:131" x14ac:dyDescent="0.2">
      <c r="B349" s="61" t="str">
        <f t="shared" si="567"/>
        <v/>
      </c>
      <c r="C349" s="7" t="str">
        <f t="shared" si="661"/>
        <v/>
      </c>
      <c r="D349" s="60">
        <f t="shared" si="568"/>
        <v>0</v>
      </c>
      <c r="E349" s="7" t="str">
        <f t="shared" si="569"/>
        <v/>
      </c>
      <c r="F349" s="72" t="str">
        <f t="shared" si="565"/>
        <v/>
      </c>
      <c r="G349" s="108" t="str">
        <f t="shared" si="566"/>
        <v/>
      </c>
      <c r="H349" s="112">
        <f t="shared" si="662"/>
        <v>0</v>
      </c>
      <c r="I349" s="112">
        <f t="shared" si="663"/>
        <v>0</v>
      </c>
      <c r="J349" s="112">
        <f t="shared" si="664"/>
        <v>0</v>
      </c>
      <c r="K349" s="112">
        <f t="shared" si="665"/>
        <v>0</v>
      </c>
      <c r="L349" s="112">
        <f t="shared" si="666"/>
        <v>0</v>
      </c>
      <c r="M349" s="112">
        <f t="shared" si="667"/>
        <v>0</v>
      </c>
      <c r="N349" s="60"/>
      <c r="O349" s="61"/>
      <c r="P349" s="61"/>
      <c r="Q349" s="61"/>
      <c r="R349" s="61"/>
      <c r="S349" s="7"/>
      <c r="T349" s="67">
        <f t="shared" si="629"/>
        <v>1</v>
      </c>
      <c r="U349" s="76" t="str">
        <f t="shared" si="630"/>
        <v/>
      </c>
      <c r="V349" s="76" t="str">
        <f t="shared" si="631"/>
        <v/>
      </c>
      <c r="W349" s="76" t="str">
        <f t="shared" si="632"/>
        <v/>
      </c>
      <c r="X349" s="76" t="str">
        <f t="shared" si="633"/>
        <v/>
      </c>
      <c r="Y349" s="76" t="str">
        <f t="shared" si="634"/>
        <v/>
      </c>
      <c r="Z349" s="76" t="str">
        <f t="shared" si="635"/>
        <v/>
      </c>
      <c r="AA349" s="131" t="b">
        <f t="shared" si="573"/>
        <v>0</v>
      </c>
      <c r="AB349" s="131" t="b">
        <f t="shared" si="574"/>
        <v>0</v>
      </c>
      <c r="AC349" s="131" t="b">
        <f t="shared" si="575"/>
        <v>0</v>
      </c>
      <c r="AD349" s="131" t="b">
        <f t="shared" si="576"/>
        <v>0</v>
      </c>
      <c r="AE349" s="131" t="b">
        <f t="shared" si="577"/>
        <v>0</v>
      </c>
      <c r="AF349" s="131" t="b">
        <f t="shared" si="578"/>
        <v>0</v>
      </c>
      <c r="AG349" s="131">
        <f t="shared" si="651"/>
        <v>0</v>
      </c>
      <c r="AH349" s="131">
        <f t="shared" si="657"/>
        <v>1</v>
      </c>
      <c r="AI349" s="13">
        <f t="shared" si="579"/>
        <v>0</v>
      </c>
      <c r="AJ349" s="11">
        <f t="shared" si="636"/>
        <v>0</v>
      </c>
      <c r="AK349" s="67">
        <f t="shared" si="637"/>
        <v>1</v>
      </c>
      <c r="AL349" s="118" t="str">
        <f t="shared" si="638"/>
        <v/>
      </c>
      <c r="AM349" s="118" t="str">
        <f t="shared" si="639"/>
        <v/>
      </c>
      <c r="AN349" s="118" t="str">
        <f t="shared" si="640"/>
        <v/>
      </c>
      <c r="AO349" s="118" t="str">
        <f t="shared" si="641"/>
        <v/>
      </c>
      <c r="AP349" s="118" t="str">
        <f t="shared" si="642"/>
        <v/>
      </c>
      <c r="AQ349" s="118" t="str">
        <f t="shared" si="643"/>
        <v/>
      </c>
      <c r="AR349" s="118" t="str">
        <f t="shared" si="644"/>
        <v/>
      </c>
      <c r="AS349" s="60" t="b">
        <f t="shared" si="580"/>
        <v>0</v>
      </c>
      <c r="AT349" s="60" t="b">
        <f t="shared" si="581"/>
        <v>0</v>
      </c>
      <c r="AU349" s="60" t="b">
        <f t="shared" si="582"/>
        <v>0</v>
      </c>
      <c r="AV349" s="60" t="b">
        <f t="shared" si="583"/>
        <v>0</v>
      </c>
      <c r="AW349" s="60" t="b">
        <f t="shared" si="584"/>
        <v>0</v>
      </c>
      <c r="AX349" s="60" t="b">
        <f t="shared" si="585"/>
        <v>0</v>
      </c>
      <c r="AY349" s="60" t="b">
        <f t="shared" si="586"/>
        <v>0</v>
      </c>
      <c r="AZ349" s="131">
        <f t="shared" si="652"/>
        <v>0</v>
      </c>
      <c r="BA349" s="131">
        <f t="shared" si="658"/>
        <v>1</v>
      </c>
      <c r="BB349" s="13">
        <f t="shared" si="645"/>
        <v>0</v>
      </c>
      <c r="BC349" s="11">
        <f t="shared" si="587"/>
        <v>0</v>
      </c>
      <c r="BD349" s="67">
        <f t="shared" si="646"/>
        <v>1</v>
      </c>
      <c r="BE349" s="76" t="str">
        <f t="shared" si="588"/>
        <v/>
      </c>
      <c r="BF349" s="76" t="str">
        <f t="shared" si="589"/>
        <v/>
      </c>
      <c r="BG349" s="76" t="str">
        <f t="shared" si="590"/>
        <v/>
      </c>
      <c r="BH349" s="76" t="str">
        <f t="shared" si="591"/>
        <v/>
      </c>
      <c r="BI349" s="76" t="str">
        <f t="shared" si="592"/>
        <v/>
      </c>
      <c r="BJ349" s="76" t="str">
        <f t="shared" si="593"/>
        <v/>
      </c>
      <c r="BK349" s="131" t="b">
        <f t="shared" si="594"/>
        <v>0</v>
      </c>
      <c r="BL349" s="131" t="b">
        <f t="shared" si="595"/>
        <v>0</v>
      </c>
      <c r="BM349" s="131" t="b">
        <f t="shared" si="596"/>
        <v>0</v>
      </c>
      <c r="BN349" s="131" t="b">
        <f t="shared" si="597"/>
        <v>0</v>
      </c>
      <c r="BO349" s="131" t="b">
        <f t="shared" si="598"/>
        <v>0</v>
      </c>
      <c r="BP349" s="131" t="b">
        <f t="shared" si="599"/>
        <v>0</v>
      </c>
      <c r="BQ349" s="131">
        <f t="shared" si="653"/>
        <v>0</v>
      </c>
      <c r="BR349" s="131">
        <f t="shared" si="659"/>
        <v>1</v>
      </c>
      <c r="BS349" s="92">
        <f t="shared" si="654"/>
        <v>0</v>
      </c>
      <c r="BT349" s="13">
        <f t="shared" si="600"/>
        <v>0</v>
      </c>
      <c r="BU349" s="11">
        <f t="shared" si="647"/>
        <v>0</v>
      </c>
      <c r="BV349" s="67">
        <f t="shared" si="648"/>
        <v>1</v>
      </c>
      <c r="BW349" s="118" t="str">
        <f t="shared" si="601"/>
        <v/>
      </c>
      <c r="BX349" s="118" t="str">
        <f t="shared" si="602"/>
        <v/>
      </c>
      <c r="BY349" s="118" t="str">
        <f t="shared" si="603"/>
        <v/>
      </c>
      <c r="BZ349" s="118" t="str">
        <f t="shared" si="604"/>
        <v/>
      </c>
      <c r="CA349" s="118" t="str">
        <f t="shared" si="605"/>
        <v/>
      </c>
      <c r="CB349" s="118" t="str">
        <f t="shared" si="606"/>
        <v/>
      </c>
      <c r="CC349" s="118" t="str">
        <f t="shared" si="607"/>
        <v/>
      </c>
      <c r="CD349" s="60" t="b">
        <f t="shared" si="608"/>
        <v>0</v>
      </c>
      <c r="CE349" s="60" t="b">
        <f t="shared" si="609"/>
        <v>0</v>
      </c>
      <c r="CF349" s="60" t="b">
        <f t="shared" si="610"/>
        <v>0</v>
      </c>
      <c r="CG349" s="60" t="b">
        <f t="shared" si="611"/>
        <v>0</v>
      </c>
      <c r="CH349" s="60" t="b">
        <f t="shared" si="612"/>
        <v>0</v>
      </c>
      <c r="CI349" s="60" t="b">
        <f t="shared" si="613"/>
        <v>0</v>
      </c>
      <c r="CJ349" s="60" t="b">
        <f t="shared" si="614"/>
        <v>0</v>
      </c>
      <c r="CK349" s="131">
        <f t="shared" si="655"/>
        <v>0</v>
      </c>
      <c r="CL349" s="131">
        <f t="shared" si="660"/>
        <v>1</v>
      </c>
      <c r="CM349" s="92">
        <f t="shared" si="656"/>
        <v>0</v>
      </c>
      <c r="CN349" s="13">
        <f t="shared" si="649"/>
        <v>0</v>
      </c>
      <c r="CO349" s="11">
        <f t="shared" si="615"/>
        <v>0</v>
      </c>
      <c r="CP349" s="13">
        <f t="shared" si="650"/>
        <v>0</v>
      </c>
      <c r="CQ349" s="11">
        <f t="shared" si="570"/>
        <v>0</v>
      </c>
      <c r="CR349" s="57">
        <f t="shared" si="571"/>
        <v>0</v>
      </c>
      <c r="CS349" s="57">
        <f t="shared" si="572"/>
        <v>0</v>
      </c>
      <c r="CT349" s="57">
        <f t="shared" si="564"/>
        <v>0</v>
      </c>
      <c r="CU349" s="24" t="str">
        <f t="shared" si="616"/>
        <v/>
      </c>
      <c r="CV349" s="24" t="str">
        <f t="shared" si="617"/>
        <v/>
      </c>
      <c r="CW349" s="24" t="str">
        <f t="shared" si="618"/>
        <v/>
      </c>
      <c r="CX349" s="24" t="str">
        <f t="shared" si="619"/>
        <v/>
      </c>
      <c r="CY349" s="24" t="str">
        <f t="shared" si="620"/>
        <v/>
      </c>
      <c r="CZ349" s="24" t="str">
        <f t="shared" si="621"/>
        <v/>
      </c>
      <c r="DA349" s="24" t="str">
        <f t="shared" si="622"/>
        <v/>
      </c>
      <c r="DB349" s="24" t="str">
        <f t="shared" si="623"/>
        <v/>
      </c>
      <c r="DC349" s="24" t="str">
        <f t="shared" si="624"/>
        <v/>
      </c>
      <c r="DD349" s="24" t="str">
        <f t="shared" si="625"/>
        <v/>
      </c>
      <c r="DE349" s="24" t="str">
        <f t="shared" si="626"/>
        <v/>
      </c>
      <c r="DF349" s="24" t="str">
        <f t="shared" si="627"/>
        <v/>
      </c>
      <c r="DG349" s="24" t="str">
        <f t="shared" si="628"/>
        <v/>
      </c>
      <c r="EA349" s="7"/>
    </row>
    <row r="350" spans="2:131" x14ac:dyDescent="0.2">
      <c r="B350" s="61" t="str">
        <f t="shared" si="567"/>
        <v/>
      </c>
      <c r="C350" s="7" t="str">
        <f t="shared" si="661"/>
        <v/>
      </c>
      <c r="D350" s="60">
        <f t="shared" si="568"/>
        <v>0</v>
      </c>
      <c r="E350" s="7" t="str">
        <f t="shared" si="569"/>
        <v/>
      </c>
      <c r="F350" s="72" t="str">
        <f t="shared" si="565"/>
        <v/>
      </c>
      <c r="G350" s="108" t="str">
        <f t="shared" si="566"/>
        <v/>
      </c>
      <c r="H350" s="112">
        <f t="shared" si="662"/>
        <v>0</v>
      </c>
      <c r="I350" s="112">
        <f t="shared" si="663"/>
        <v>0</v>
      </c>
      <c r="J350" s="112">
        <f t="shared" si="664"/>
        <v>0</v>
      </c>
      <c r="K350" s="112">
        <f t="shared" si="665"/>
        <v>0</v>
      </c>
      <c r="L350" s="112">
        <f t="shared" si="666"/>
        <v>0</v>
      </c>
      <c r="M350" s="112">
        <f t="shared" si="667"/>
        <v>0</v>
      </c>
      <c r="N350" s="60"/>
      <c r="O350" s="61"/>
      <c r="P350" s="61"/>
      <c r="Q350" s="61"/>
      <c r="R350" s="61"/>
      <c r="S350" s="7"/>
      <c r="T350" s="67">
        <f t="shared" si="629"/>
        <v>1</v>
      </c>
      <c r="U350" s="76" t="str">
        <f t="shared" si="630"/>
        <v/>
      </c>
      <c r="V350" s="76" t="str">
        <f t="shared" si="631"/>
        <v/>
      </c>
      <c r="W350" s="76" t="str">
        <f t="shared" si="632"/>
        <v/>
      </c>
      <c r="X350" s="76" t="str">
        <f t="shared" si="633"/>
        <v/>
      </c>
      <c r="Y350" s="76" t="str">
        <f t="shared" si="634"/>
        <v/>
      </c>
      <c r="Z350" s="76" t="str">
        <f t="shared" si="635"/>
        <v/>
      </c>
      <c r="AA350" s="131" t="b">
        <f t="shared" si="573"/>
        <v>0</v>
      </c>
      <c r="AB350" s="131" t="b">
        <f t="shared" si="574"/>
        <v>0</v>
      </c>
      <c r="AC350" s="131" t="b">
        <f t="shared" si="575"/>
        <v>0</v>
      </c>
      <c r="AD350" s="131" t="b">
        <f t="shared" si="576"/>
        <v>0</v>
      </c>
      <c r="AE350" s="131" t="b">
        <f t="shared" si="577"/>
        <v>0</v>
      </c>
      <c r="AF350" s="131" t="b">
        <f t="shared" si="578"/>
        <v>0</v>
      </c>
      <c r="AG350" s="131">
        <f t="shared" si="651"/>
        <v>0</v>
      </c>
      <c r="AH350" s="131">
        <f t="shared" si="657"/>
        <v>1</v>
      </c>
      <c r="AI350" s="13">
        <f t="shared" si="579"/>
        <v>0</v>
      </c>
      <c r="AJ350" s="11">
        <f t="shared" si="636"/>
        <v>0</v>
      </c>
      <c r="AK350" s="67">
        <f t="shared" si="637"/>
        <v>1</v>
      </c>
      <c r="AL350" s="118" t="str">
        <f t="shared" si="638"/>
        <v/>
      </c>
      <c r="AM350" s="118" t="str">
        <f t="shared" si="639"/>
        <v/>
      </c>
      <c r="AN350" s="118" t="str">
        <f t="shared" si="640"/>
        <v/>
      </c>
      <c r="AO350" s="118" t="str">
        <f t="shared" si="641"/>
        <v/>
      </c>
      <c r="AP350" s="118" t="str">
        <f t="shared" si="642"/>
        <v/>
      </c>
      <c r="AQ350" s="118" t="str">
        <f t="shared" si="643"/>
        <v/>
      </c>
      <c r="AR350" s="118" t="str">
        <f t="shared" si="644"/>
        <v/>
      </c>
      <c r="AS350" s="60" t="b">
        <f t="shared" si="580"/>
        <v>0</v>
      </c>
      <c r="AT350" s="60" t="b">
        <f t="shared" si="581"/>
        <v>0</v>
      </c>
      <c r="AU350" s="60" t="b">
        <f t="shared" si="582"/>
        <v>0</v>
      </c>
      <c r="AV350" s="60" t="b">
        <f t="shared" si="583"/>
        <v>0</v>
      </c>
      <c r="AW350" s="60" t="b">
        <f t="shared" si="584"/>
        <v>0</v>
      </c>
      <c r="AX350" s="60" t="b">
        <f t="shared" si="585"/>
        <v>0</v>
      </c>
      <c r="AY350" s="60" t="b">
        <f t="shared" si="586"/>
        <v>0</v>
      </c>
      <c r="AZ350" s="131">
        <f t="shared" si="652"/>
        <v>0</v>
      </c>
      <c r="BA350" s="131">
        <f t="shared" si="658"/>
        <v>1</v>
      </c>
      <c r="BB350" s="13">
        <f t="shared" si="645"/>
        <v>0</v>
      </c>
      <c r="BC350" s="11">
        <f t="shared" si="587"/>
        <v>0</v>
      </c>
      <c r="BD350" s="67">
        <f t="shared" si="646"/>
        <v>1</v>
      </c>
      <c r="BE350" s="76" t="str">
        <f t="shared" si="588"/>
        <v/>
      </c>
      <c r="BF350" s="76" t="str">
        <f t="shared" si="589"/>
        <v/>
      </c>
      <c r="BG350" s="76" t="str">
        <f t="shared" si="590"/>
        <v/>
      </c>
      <c r="BH350" s="76" t="str">
        <f t="shared" si="591"/>
        <v/>
      </c>
      <c r="BI350" s="76" t="str">
        <f t="shared" si="592"/>
        <v/>
      </c>
      <c r="BJ350" s="76" t="str">
        <f t="shared" si="593"/>
        <v/>
      </c>
      <c r="BK350" s="131" t="b">
        <f t="shared" si="594"/>
        <v>0</v>
      </c>
      <c r="BL350" s="131" t="b">
        <f t="shared" si="595"/>
        <v>0</v>
      </c>
      <c r="BM350" s="131" t="b">
        <f t="shared" si="596"/>
        <v>0</v>
      </c>
      <c r="BN350" s="131" t="b">
        <f t="shared" si="597"/>
        <v>0</v>
      </c>
      <c r="BO350" s="131" t="b">
        <f t="shared" si="598"/>
        <v>0</v>
      </c>
      <c r="BP350" s="131" t="b">
        <f t="shared" si="599"/>
        <v>0</v>
      </c>
      <c r="BQ350" s="131">
        <f t="shared" si="653"/>
        <v>0</v>
      </c>
      <c r="BR350" s="131">
        <f t="shared" si="659"/>
        <v>1</v>
      </c>
      <c r="BS350" s="92">
        <f t="shared" si="654"/>
        <v>0</v>
      </c>
      <c r="BT350" s="13">
        <f t="shared" si="600"/>
        <v>0</v>
      </c>
      <c r="BU350" s="11">
        <f t="shared" si="647"/>
        <v>0</v>
      </c>
      <c r="BV350" s="67">
        <f t="shared" si="648"/>
        <v>1</v>
      </c>
      <c r="BW350" s="118" t="str">
        <f t="shared" si="601"/>
        <v/>
      </c>
      <c r="BX350" s="118" t="str">
        <f t="shared" si="602"/>
        <v/>
      </c>
      <c r="BY350" s="118" t="str">
        <f t="shared" si="603"/>
        <v/>
      </c>
      <c r="BZ350" s="118" t="str">
        <f t="shared" si="604"/>
        <v/>
      </c>
      <c r="CA350" s="118" t="str">
        <f t="shared" si="605"/>
        <v/>
      </c>
      <c r="CB350" s="118" t="str">
        <f t="shared" si="606"/>
        <v/>
      </c>
      <c r="CC350" s="118" t="str">
        <f t="shared" si="607"/>
        <v/>
      </c>
      <c r="CD350" s="60" t="b">
        <f t="shared" si="608"/>
        <v>0</v>
      </c>
      <c r="CE350" s="60" t="b">
        <f t="shared" si="609"/>
        <v>0</v>
      </c>
      <c r="CF350" s="60" t="b">
        <f t="shared" si="610"/>
        <v>0</v>
      </c>
      <c r="CG350" s="60" t="b">
        <f t="shared" si="611"/>
        <v>0</v>
      </c>
      <c r="CH350" s="60" t="b">
        <f t="shared" si="612"/>
        <v>0</v>
      </c>
      <c r="CI350" s="60" t="b">
        <f t="shared" si="613"/>
        <v>0</v>
      </c>
      <c r="CJ350" s="60" t="b">
        <f t="shared" si="614"/>
        <v>0</v>
      </c>
      <c r="CK350" s="131">
        <f t="shared" si="655"/>
        <v>0</v>
      </c>
      <c r="CL350" s="131">
        <f t="shared" si="660"/>
        <v>1</v>
      </c>
      <c r="CM350" s="92">
        <f t="shared" si="656"/>
        <v>0</v>
      </c>
      <c r="CN350" s="13">
        <f t="shared" si="649"/>
        <v>0</v>
      </c>
      <c r="CO350" s="11">
        <f t="shared" si="615"/>
        <v>0</v>
      </c>
      <c r="CP350" s="13">
        <f t="shared" si="650"/>
        <v>0</v>
      </c>
      <c r="CQ350" s="11">
        <f t="shared" si="570"/>
        <v>0</v>
      </c>
      <c r="CR350" s="57">
        <f t="shared" si="571"/>
        <v>0</v>
      </c>
      <c r="CS350" s="57">
        <f t="shared" si="572"/>
        <v>0</v>
      </c>
      <c r="CT350" s="57">
        <f t="shared" si="564"/>
        <v>0</v>
      </c>
      <c r="CU350" s="24" t="str">
        <f t="shared" si="616"/>
        <v/>
      </c>
      <c r="CV350" s="24" t="str">
        <f t="shared" si="617"/>
        <v/>
      </c>
      <c r="CW350" s="24" t="str">
        <f t="shared" si="618"/>
        <v/>
      </c>
      <c r="CX350" s="24" t="str">
        <f t="shared" si="619"/>
        <v/>
      </c>
      <c r="CY350" s="24" t="str">
        <f t="shared" si="620"/>
        <v/>
      </c>
      <c r="CZ350" s="24" t="str">
        <f t="shared" si="621"/>
        <v/>
      </c>
      <c r="DA350" s="24" t="str">
        <f t="shared" si="622"/>
        <v/>
      </c>
      <c r="DB350" s="24" t="str">
        <f t="shared" si="623"/>
        <v/>
      </c>
      <c r="DC350" s="24" t="str">
        <f t="shared" si="624"/>
        <v/>
      </c>
      <c r="DD350" s="24" t="str">
        <f t="shared" si="625"/>
        <v/>
      </c>
      <c r="DE350" s="24" t="str">
        <f t="shared" si="626"/>
        <v/>
      </c>
      <c r="DF350" s="24" t="str">
        <f t="shared" si="627"/>
        <v/>
      </c>
      <c r="DG350" s="24" t="str">
        <f t="shared" si="628"/>
        <v/>
      </c>
      <c r="EA350" s="7"/>
    </row>
    <row r="351" spans="2:131" x14ac:dyDescent="0.2">
      <c r="B351" s="61" t="str">
        <f t="shared" si="567"/>
        <v/>
      </c>
      <c r="C351" s="7" t="str">
        <f t="shared" si="661"/>
        <v/>
      </c>
      <c r="D351" s="60">
        <f t="shared" si="568"/>
        <v>0</v>
      </c>
      <c r="E351" s="7" t="str">
        <f t="shared" si="569"/>
        <v/>
      </c>
      <c r="F351" s="72" t="str">
        <f t="shared" si="565"/>
        <v/>
      </c>
      <c r="G351" s="108" t="str">
        <f t="shared" si="566"/>
        <v/>
      </c>
      <c r="H351" s="112">
        <f t="shared" si="662"/>
        <v>0</v>
      </c>
      <c r="I351" s="112">
        <f t="shared" si="663"/>
        <v>0</v>
      </c>
      <c r="J351" s="112">
        <f t="shared" si="664"/>
        <v>0</v>
      </c>
      <c r="K351" s="112">
        <f t="shared" si="665"/>
        <v>0</v>
      </c>
      <c r="L351" s="112">
        <f t="shared" si="666"/>
        <v>0</v>
      </c>
      <c r="M351" s="112">
        <f t="shared" si="667"/>
        <v>0</v>
      </c>
      <c r="N351" s="60"/>
      <c r="O351" s="61"/>
      <c r="P351" s="61"/>
      <c r="Q351" s="61"/>
      <c r="R351" s="61"/>
      <c r="S351" s="7"/>
      <c r="T351" s="67">
        <f t="shared" si="629"/>
        <v>1</v>
      </c>
      <c r="U351" s="76" t="str">
        <f t="shared" si="630"/>
        <v/>
      </c>
      <c r="V351" s="76" t="str">
        <f t="shared" si="631"/>
        <v/>
      </c>
      <c r="W351" s="76" t="str">
        <f t="shared" si="632"/>
        <v/>
      </c>
      <c r="X351" s="76" t="str">
        <f t="shared" si="633"/>
        <v/>
      </c>
      <c r="Y351" s="76" t="str">
        <f t="shared" si="634"/>
        <v/>
      </c>
      <c r="Z351" s="76" t="str">
        <f t="shared" si="635"/>
        <v/>
      </c>
      <c r="AA351" s="131" t="b">
        <f t="shared" si="573"/>
        <v>0</v>
      </c>
      <c r="AB351" s="131" t="b">
        <f t="shared" si="574"/>
        <v>0</v>
      </c>
      <c r="AC351" s="131" t="b">
        <f t="shared" si="575"/>
        <v>0</v>
      </c>
      <c r="AD351" s="131" t="b">
        <f t="shared" si="576"/>
        <v>0</v>
      </c>
      <c r="AE351" s="131" t="b">
        <f t="shared" si="577"/>
        <v>0</v>
      </c>
      <c r="AF351" s="131" t="b">
        <f t="shared" si="578"/>
        <v>0</v>
      </c>
      <c r="AG351" s="131">
        <f t="shared" si="651"/>
        <v>0</v>
      </c>
      <c r="AH351" s="131">
        <f t="shared" si="657"/>
        <v>1</v>
      </c>
      <c r="AI351" s="13">
        <f t="shared" si="579"/>
        <v>0</v>
      </c>
      <c r="AJ351" s="11">
        <f t="shared" si="636"/>
        <v>0</v>
      </c>
      <c r="AK351" s="67">
        <f t="shared" si="637"/>
        <v>1</v>
      </c>
      <c r="AL351" s="118" t="str">
        <f t="shared" si="638"/>
        <v/>
      </c>
      <c r="AM351" s="118" t="str">
        <f t="shared" si="639"/>
        <v/>
      </c>
      <c r="AN351" s="118" t="str">
        <f t="shared" si="640"/>
        <v/>
      </c>
      <c r="AO351" s="118" t="str">
        <f t="shared" si="641"/>
        <v/>
      </c>
      <c r="AP351" s="118" t="str">
        <f t="shared" si="642"/>
        <v/>
      </c>
      <c r="AQ351" s="118" t="str">
        <f t="shared" si="643"/>
        <v/>
      </c>
      <c r="AR351" s="118" t="str">
        <f t="shared" si="644"/>
        <v/>
      </c>
      <c r="AS351" s="60" t="b">
        <f t="shared" si="580"/>
        <v>0</v>
      </c>
      <c r="AT351" s="60" t="b">
        <f t="shared" si="581"/>
        <v>0</v>
      </c>
      <c r="AU351" s="60" t="b">
        <f t="shared" si="582"/>
        <v>0</v>
      </c>
      <c r="AV351" s="60" t="b">
        <f t="shared" si="583"/>
        <v>0</v>
      </c>
      <c r="AW351" s="60" t="b">
        <f t="shared" si="584"/>
        <v>0</v>
      </c>
      <c r="AX351" s="60" t="b">
        <f t="shared" si="585"/>
        <v>0</v>
      </c>
      <c r="AY351" s="60" t="b">
        <f t="shared" si="586"/>
        <v>0</v>
      </c>
      <c r="AZ351" s="131">
        <f t="shared" si="652"/>
        <v>0</v>
      </c>
      <c r="BA351" s="131">
        <f t="shared" si="658"/>
        <v>1</v>
      </c>
      <c r="BB351" s="13">
        <f t="shared" si="645"/>
        <v>0</v>
      </c>
      <c r="BC351" s="11">
        <f t="shared" si="587"/>
        <v>0</v>
      </c>
      <c r="BD351" s="67">
        <f t="shared" si="646"/>
        <v>1</v>
      </c>
      <c r="BE351" s="76" t="str">
        <f t="shared" si="588"/>
        <v/>
      </c>
      <c r="BF351" s="76" t="str">
        <f t="shared" si="589"/>
        <v/>
      </c>
      <c r="BG351" s="76" t="str">
        <f t="shared" si="590"/>
        <v/>
      </c>
      <c r="BH351" s="76" t="str">
        <f t="shared" si="591"/>
        <v/>
      </c>
      <c r="BI351" s="76" t="str">
        <f t="shared" si="592"/>
        <v/>
      </c>
      <c r="BJ351" s="76" t="str">
        <f t="shared" si="593"/>
        <v/>
      </c>
      <c r="BK351" s="131" t="b">
        <f t="shared" si="594"/>
        <v>0</v>
      </c>
      <c r="BL351" s="131" t="b">
        <f t="shared" si="595"/>
        <v>0</v>
      </c>
      <c r="BM351" s="131" t="b">
        <f t="shared" si="596"/>
        <v>0</v>
      </c>
      <c r="BN351" s="131" t="b">
        <f t="shared" si="597"/>
        <v>0</v>
      </c>
      <c r="BO351" s="131" t="b">
        <f t="shared" si="598"/>
        <v>0</v>
      </c>
      <c r="BP351" s="131" t="b">
        <f t="shared" si="599"/>
        <v>0</v>
      </c>
      <c r="BQ351" s="131">
        <f t="shared" si="653"/>
        <v>0</v>
      </c>
      <c r="BR351" s="131">
        <f t="shared" si="659"/>
        <v>1</v>
      </c>
      <c r="BS351" s="92">
        <f t="shared" si="654"/>
        <v>0</v>
      </c>
      <c r="BT351" s="13">
        <f t="shared" si="600"/>
        <v>0</v>
      </c>
      <c r="BU351" s="11">
        <f t="shared" si="647"/>
        <v>0</v>
      </c>
      <c r="BV351" s="67">
        <f t="shared" si="648"/>
        <v>1</v>
      </c>
      <c r="BW351" s="118" t="str">
        <f t="shared" si="601"/>
        <v/>
      </c>
      <c r="BX351" s="118" t="str">
        <f t="shared" si="602"/>
        <v/>
      </c>
      <c r="BY351" s="118" t="str">
        <f t="shared" si="603"/>
        <v/>
      </c>
      <c r="BZ351" s="118" t="str">
        <f t="shared" si="604"/>
        <v/>
      </c>
      <c r="CA351" s="118" t="str">
        <f t="shared" si="605"/>
        <v/>
      </c>
      <c r="CB351" s="118" t="str">
        <f t="shared" si="606"/>
        <v/>
      </c>
      <c r="CC351" s="118" t="str">
        <f t="shared" si="607"/>
        <v/>
      </c>
      <c r="CD351" s="60" t="b">
        <f t="shared" si="608"/>
        <v>0</v>
      </c>
      <c r="CE351" s="60" t="b">
        <f t="shared" si="609"/>
        <v>0</v>
      </c>
      <c r="CF351" s="60" t="b">
        <f t="shared" si="610"/>
        <v>0</v>
      </c>
      <c r="CG351" s="60" t="b">
        <f t="shared" si="611"/>
        <v>0</v>
      </c>
      <c r="CH351" s="60" t="b">
        <f t="shared" si="612"/>
        <v>0</v>
      </c>
      <c r="CI351" s="60" t="b">
        <f t="shared" si="613"/>
        <v>0</v>
      </c>
      <c r="CJ351" s="60" t="b">
        <f t="shared" si="614"/>
        <v>0</v>
      </c>
      <c r="CK351" s="131">
        <f t="shared" si="655"/>
        <v>0</v>
      </c>
      <c r="CL351" s="131">
        <f t="shared" si="660"/>
        <v>1</v>
      </c>
      <c r="CM351" s="92">
        <f t="shared" si="656"/>
        <v>0</v>
      </c>
      <c r="CN351" s="13">
        <f t="shared" si="649"/>
        <v>0</v>
      </c>
      <c r="CO351" s="11">
        <f t="shared" si="615"/>
        <v>0</v>
      </c>
      <c r="CP351" s="13">
        <f t="shared" si="650"/>
        <v>0</v>
      </c>
      <c r="CQ351" s="11">
        <f t="shared" si="570"/>
        <v>0</v>
      </c>
      <c r="CR351" s="57">
        <f t="shared" si="571"/>
        <v>0</v>
      </c>
      <c r="CS351" s="57">
        <f t="shared" si="572"/>
        <v>0</v>
      </c>
      <c r="CT351" s="57">
        <f t="shared" si="564"/>
        <v>0</v>
      </c>
      <c r="CU351" s="24" t="str">
        <f t="shared" si="616"/>
        <v/>
      </c>
      <c r="CV351" s="24" t="str">
        <f t="shared" si="617"/>
        <v/>
      </c>
      <c r="CW351" s="24" t="str">
        <f t="shared" si="618"/>
        <v/>
      </c>
      <c r="CX351" s="24" t="str">
        <f t="shared" si="619"/>
        <v/>
      </c>
      <c r="CY351" s="24" t="str">
        <f t="shared" si="620"/>
        <v/>
      </c>
      <c r="CZ351" s="24" t="str">
        <f t="shared" si="621"/>
        <v/>
      </c>
      <c r="DA351" s="24" t="str">
        <f t="shared" si="622"/>
        <v/>
      </c>
      <c r="DB351" s="24" t="str">
        <f t="shared" si="623"/>
        <v/>
      </c>
      <c r="DC351" s="24" t="str">
        <f t="shared" si="624"/>
        <v/>
      </c>
      <c r="DD351" s="24" t="str">
        <f t="shared" si="625"/>
        <v/>
      </c>
      <c r="DE351" s="24" t="str">
        <f t="shared" si="626"/>
        <v/>
      </c>
      <c r="DF351" s="24" t="str">
        <f t="shared" si="627"/>
        <v/>
      </c>
      <c r="DG351" s="24" t="str">
        <f t="shared" si="628"/>
        <v/>
      </c>
      <c r="EA351" s="7"/>
    </row>
    <row r="352" spans="2:131" x14ac:dyDescent="0.2">
      <c r="B352" s="61" t="str">
        <f t="shared" si="567"/>
        <v/>
      </c>
      <c r="C352" s="7" t="str">
        <f t="shared" si="661"/>
        <v/>
      </c>
      <c r="D352" s="60">
        <f t="shared" si="568"/>
        <v>0</v>
      </c>
      <c r="E352" s="7" t="str">
        <f t="shared" si="569"/>
        <v/>
      </c>
      <c r="F352" s="72" t="str">
        <f t="shared" si="565"/>
        <v/>
      </c>
      <c r="G352" s="108" t="str">
        <f t="shared" si="566"/>
        <v/>
      </c>
      <c r="H352" s="112">
        <f t="shared" si="662"/>
        <v>0</v>
      </c>
      <c r="I352" s="112">
        <f t="shared" si="663"/>
        <v>0</v>
      </c>
      <c r="J352" s="112">
        <f t="shared" si="664"/>
        <v>0</v>
      </c>
      <c r="K352" s="112">
        <f t="shared" si="665"/>
        <v>0</v>
      </c>
      <c r="L352" s="112">
        <f t="shared" si="666"/>
        <v>0</v>
      </c>
      <c r="M352" s="112">
        <f t="shared" si="667"/>
        <v>0</v>
      </c>
      <c r="N352" s="60"/>
      <c r="O352" s="61"/>
      <c r="P352" s="61"/>
      <c r="Q352" s="61"/>
      <c r="R352" s="61"/>
      <c r="S352" s="7"/>
      <c r="T352" s="67">
        <f t="shared" si="629"/>
        <v>1</v>
      </c>
      <c r="U352" s="76" t="str">
        <f t="shared" si="630"/>
        <v/>
      </c>
      <c r="V352" s="76" t="str">
        <f t="shared" si="631"/>
        <v/>
      </c>
      <c r="W352" s="76" t="str">
        <f t="shared" si="632"/>
        <v/>
      </c>
      <c r="X352" s="76" t="str">
        <f t="shared" si="633"/>
        <v/>
      </c>
      <c r="Y352" s="76" t="str">
        <f t="shared" si="634"/>
        <v/>
      </c>
      <c r="Z352" s="76" t="str">
        <f t="shared" si="635"/>
        <v/>
      </c>
      <c r="AA352" s="131" t="b">
        <f t="shared" si="573"/>
        <v>0</v>
      </c>
      <c r="AB352" s="131" t="b">
        <f t="shared" si="574"/>
        <v>0</v>
      </c>
      <c r="AC352" s="131" t="b">
        <f t="shared" si="575"/>
        <v>0</v>
      </c>
      <c r="AD352" s="131" t="b">
        <f t="shared" si="576"/>
        <v>0</v>
      </c>
      <c r="AE352" s="131" t="b">
        <f t="shared" si="577"/>
        <v>0</v>
      </c>
      <c r="AF352" s="131" t="b">
        <f t="shared" si="578"/>
        <v>0</v>
      </c>
      <c r="AG352" s="131">
        <f t="shared" si="651"/>
        <v>0</v>
      </c>
      <c r="AH352" s="131">
        <f t="shared" si="657"/>
        <v>1</v>
      </c>
      <c r="AI352" s="13">
        <f t="shared" si="579"/>
        <v>0</v>
      </c>
      <c r="AJ352" s="11">
        <f t="shared" si="636"/>
        <v>0</v>
      </c>
      <c r="AK352" s="67">
        <f t="shared" si="637"/>
        <v>1</v>
      </c>
      <c r="AL352" s="118" t="str">
        <f t="shared" si="638"/>
        <v/>
      </c>
      <c r="AM352" s="118" t="str">
        <f t="shared" si="639"/>
        <v/>
      </c>
      <c r="AN352" s="118" t="str">
        <f t="shared" si="640"/>
        <v/>
      </c>
      <c r="AO352" s="118" t="str">
        <f t="shared" si="641"/>
        <v/>
      </c>
      <c r="AP352" s="118" t="str">
        <f t="shared" si="642"/>
        <v/>
      </c>
      <c r="AQ352" s="118" t="str">
        <f t="shared" si="643"/>
        <v/>
      </c>
      <c r="AR352" s="118" t="str">
        <f t="shared" si="644"/>
        <v/>
      </c>
      <c r="AS352" s="60" t="b">
        <f t="shared" si="580"/>
        <v>0</v>
      </c>
      <c r="AT352" s="60" t="b">
        <f t="shared" si="581"/>
        <v>0</v>
      </c>
      <c r="AU352" s="60" t="b">
        <f t="shared" si="582"/>
        <v>0</v>
      </c>
      <c r="AV352" s="60" t="b">
        <f t="shared" si="583"/>
        <v>0</v>
      </c>
      <c r="AW352" s="60" t="b">
        <f t="shared" si="584"/>
        <v>0</v>
      </c>
      <c r="AX352" s="60" t="b">
        <f t="shared" si="585"/>
        <v>0</v>
      </c>
      <c r="AY352" s="60" t="b">
        <f t="shared" si="586"/>
        <v>0</v>
      </c>
      <c r="AZ352" s="131">
        <f t="shared" si="652"/>
        <v>0</v>
      </c>
      <c r="BA352" s="131">
        <f t="shared" si="658"/>
        <v>1</v>
      </c>
      <c r="BB352" s="13">
        <f t="shared" si="645"/>
        <v>0</v>
      </c>
      <c r="BC352" s="11">
        <f t="shared" si="587"/>
        <v>0</v>
      </c>
      <c r="BD352" s="67">
        <f t="shared" si="646"/>
        <v>1</v>
      </c>
      <c r="BE352" s="76" t="str">
        <f t="shared" si="588"/>
        <v/>
      </c>
      <c r="BF352" s="76" t="str">
        <f t="shared" si="589"/>
        <v/>
      </c>
      <c r="BG352" s="76" t="str">
        <f t="shared" si="590"/>
        <v/>
      </c>
      <c r="BH352" s="76" t="str">
        <f t="shared" si="591"/>
        <v/>
      </c>
      <c r="BI352" s="76" t="str">
        <f t="shared" si="592"/>
        <v/>
      </c>
      <c r="BJ352" s="76" t="str">
        <f t="shared" si="593"/>
        <v/>
      </c>
      <c r="BK352" s="131" t="b">
        <f t="shared" si="594"/>
        <v>0</v>
      </c>
      <c r="BL352" s="131" t="b">
        <f t="shared" si="595"/>
        <v>0</v>
      </c>
      <c r="BM352" s="131" t="b">
        <f t="shared" si="596"/>
        <v>0</v>
      </c>
      <c r="BN352" s="131" t="b">
        <f t="shared" si="597"/>
        <v>0</v>
      </c>
      <c r="BO352" s="131" t="b">
        <f t="shared" si="598"/>
        <v>0</v>
      </c>
      <c r="BP352" s="131" t="b">
        <f t="shared" si="599"/>
        <v>0</v>
      </c>
      <c r="BQ352" s="131">
        <f t="shared" si="653"/>
        <v>0</v>
      </c>
      <c r="BR352" s="131">
        <f t="shared" si="659"/>
        <v>1</v>
      </c>
      <c r="BS352" s="92">
        <f t="shared" si="654"/>
        <v>0</v>
      </c>
      <c r="BT352" s="13">
        <f t="shared" si="600"/>
        <v>0</v>
      </c>
      <c r="BU352" s="11">
        <f t="shared" si="647"/>
        <v>0</v>
      </c>
      <c r="BV352" s="67">
        <f t="shared" si="648"/>
        <v>1</v>
      </c>
      <c r="BW352" s="118" t="str">
        <f t="shared" si="601"/>
        <v/>
      </c>
      <c r="BX352" s="118" t="str">
        <f t="shared" si="602"/>
        <v/>
      </c>
      <c r="BY352" s="118" t="str">
        <f t="shared" si="603"/>
        <v/>
      </c>
      <c r="BZ352" s="118" t="str">
        <f t="shared" si="604"/>
        <v/>
      </c>
      <c r="CA352" s="118" t="str">
        <f t="shared" si="605"/>
        <v/>
      </c>
      <c r="CB352" s="118" t="str">
        <f t="shared" si="606"/>
        <v/>
      </c>
      <c r="CC352" s="118" t="str">
        <f t="shared" si="607"/>
        <v/>
      </c>
      <c r="CD352" s="60" t="b">
        <f t="shared" si="608"/>
        <v>0</v>
      </c>
      <c r="CE352" s="60" t="b">
        <f t="shared" si="609"/>
        <v>0</v>
      </c>
      <c r="CF352" s="60" t="b">
        <f t="shared" si="610"/>
        <v>0</v>
      </c>
      <c r="CG352" s="60" t="b">
        <f t="shared" si="611"/>
        <v>0</v>
      </c>
      <c r="CH352" s="60" t="b">
        <f t="shared" si="612"/>
        <v>0</v>
      </c>
      <c r="CI352" s="60" t="b">
        <f t="shared" si="613"/>
        <v>0</v>
      </c>
      <c r="CJ352" s="60" t="b">
        <f t="shared" si="614"/>
        <v>0</v>
      </c>
      <c r="CK352" s="131">
        <f t="shared" si="655"/>
        <v>0</v>
      </c>
      <c r="CL352" s="131">
        <f t="shared" si="660"/>
        <v>1</v>
      </c>
      <c r="CM352" s="92">
        <f t="shared" si="656"/>
        <v>0</v>
      </c>
      <c r="CN352" s="13">
        <f t="shared" si="649"/>
        <v>0</v>
      </c>
      <c r="CO352" s="11">
        <f t="shared" si="615"/>
        <v>0</v>
      </c>
      <c r="CP352" s="13">
        <f t="shared" si="650"/>
        <v>0</v>
      </c>
      <c r="CQ352" s="11">
        <f t="shared" si="570"/>
        <v>0</v>
      </c>
      <c r="CR352" s="57">
        <f t="shared" si="571"/>
        <v>0</v>
      </c>
      <c r="CS352" s="57">
        <f t="shared" si="572"/>
        <v>0</v>
      </c>
      <c r="CT352" s="57">
        <f t="shared" si="564"/>
        <v>0</v>
      </c>
      <c r="CU352" s="24" t="str">
        <f t="shared" si="616"/>
        <v/>
      </c>
      <c r="CV352" s="24" t="str">
        <f t="shared" si="617"/>
        <v/>
      </c>
      <c r="CW352" s="24" t="str">
        <f t="shared" si="618"/>
        <v/>
      </c>
      <c r="CX352" s="24" t="str">
        <f t="shared" si="619"/>
        <v/>
      </c>
      <c r="CY352" s="24" t="str">
        <f t="shared" si="620"/>
        <v/>
      </c>
      <c r="CZ352" s="24" t="str">
        <f t="shared" si="621"/>
        <v/>
      </c>
      <c r="DA352" s="24" t="str">
        <f t="shared" si="622"/>
        <v/>
      </c>
      <c r="DB352" s="24" t="str">
        <f t="shared" si="623"/>
        <v/>
      </c>
      <c r="DC352" s="24" t="str">
        <f t="shared" si="624"/>
        <v/>
      </c>
      <c r="DD352" s="24" t="str">
        <f t="shared" si="625"/>
        <v/>
      </c>
      <c r="DE352" s="24" t="str">
        <f t="shared" si="626"/>
        <v/>
      </c>
      <c r="DF352" s="24" t="str">
        <f t="shared" si="627"/>
        <v/>
      </c>
      <c r="DG352" s="24" t="str">
        <f t="shared" si="628"/>
        <v/>
      </c>
      <c r="EA352" s="7"/>
    </row>
    <row r="353" spans="2:131" x14ac:dyDescent="0.2">
      <c r="B353" s="61" t="str">
        <f t="shared" si="567"/>
        <v/>
      </c>
      <c r="C353" s="7" t="str">
        <f t="shared" si="661"/>
        <v/>
      </c>
      <c r="D353" s="60">
        <f t="shared" si="568"/>
        <v>0</v>
      </c>
      <c r="E353" s="7" t="str">
        <f t="shared" si="569"/>
        <v/>
      </c>
      <c r="F353" s="72" t="str">
        <f t="shared" si="565"/>
        <v/>
      </c>
      <c r="G353" s="108" t="str">
        <f t="shared" si="566"/>
        <v/>
      </c>
      <c r="H353" s="112">
        <f t="shared" si="662"/>
        <v>0</v>
      </c>
      <c r="I353" s="112">
        <f t="shared" si="663"/>
        <v>0</v>
      </c>
      <c r="J353" s="112">
        <f t="shared" si="664"/>
        <v>0</v>
      </c>
      <c r="K353" s="112">
        <f t="shared" si="665"/>
        <v>0</v>
      </c>
      <c r="L353" s="112">
        <f t="shared" si="666"/>
        <v>0</v>
      </c>
      <c r="M353" s="112">
        <f t="shared" si="667"/>
        <v>0</v>
      </c>
      <c r="N353" s="60"/>
      <c r="O353" s="61"/>
      <c r="P353" s="61"/>
      <c r="Q353" s="61"/>
      <c r="R353" s="61"/>
      <c r="S353" s="7"/>
      <c r="T353" s="67">
        <f t="shared" si="629"/>
        <v>1</v>
      </c>
      <c r="U353" s="76" t="str">
        <f t="shared" si="630"/>
        <v/>
      </c>
      <c r="V353" s="76" t="str">
        <f t="shared" si="631"/>
        <v/>
      </c>
      <c r="W353" s="76" t="str">
        <f t="shared" si="632"/>
        <v/>
      </c>
      <c r="X353" s="76" t="str">
        <f t="shared" si="633"/>
        <v/>
      </c>
      <c r="Y353" s="76" t="str">
        <f t="shared" si="634"/>
        <v/>
      </c>
      <c r="Z353" s="76" t="str">
        <f t="shared" si="635"/>
        <v/>
      </c>
      <c r="AA353" s="131" t="b">
        <f t="shared" si="573"/>
        <v>0</v>
      </c>
      <c r="AB353" s="131" t="b">
        <f t="shared" si="574"/>
        <v>0</v>
      </c>
      <c r="AC353" s="131" t="b">
        <f t="shared" si="575"/>
        <v>0</v>
      </c>
      <c r="AD353" s="131" t="b">
        <f t="shared" si="576"/>
        <v>0</v>
      </c>
      <c r="AE353" s="131" t="b">
        <f t="shared" si="577"/>
        <v>0</v>
      </c>
      <c r="AF353" s="131" t="b">
        <f t="shared" si="578"/>
        <v>0</v>
      </c>
      <c r="AG353" s="131">
        <f t="shared" si="651"/>
        <v>0</v>
      </c>
      <c r="AH353" s="131">
        <f t="shared" si="657"/>
        <v>1</v>
      </c>
      <c r="AI353" s="13">
        <f t="shared" si="579"/>
        <v>0</v>
      </c>
      <c r="AJ353" s="11">
        <f t="shared" si="636"/>
        <v>0</v>
      </c>
      <c r="AK353" s="67">
        <f t="shared" si="637"/>
        <v>1</v>
      </c>
      <c r="AL353" s="118" t="str">
        <f t="shared" si="638"/>
        <v/>
      </c>
      <c r="AM353" s="118" t="str">
        <f t="shared" si="639"/>
        <v/>
      </c>
      <c r="AN353" s="118" t="str">
        <f t="shared" si="640"/>
        <v/>
      </c>
      <c r="AO353" s="118" t="str">
        <f t="shared" si="641"/>
        <v/>
      </c>
      <c r="AP353" s="118" t="str">
        <f t="shared" si="642"/>
        <v/>
      </c>
      <c r="AQ353" s="118" t="str">
        <f t="shared" si="643"/>
        <v/>
      </c>
      <c r="AR353" s="118" t="str">
        <f t="shared" si="644"/>
        <v/>
      </c>
      <c r="AS353" s="60" t="b">
        <f t="shared" si="580"/>
        <v>0</v>
      </c>
      <c r="AT353" s="60" t="b">
        <f t="shared" si="581"/>
        <v>0</v>
      </c>
      <c r="AU353" s="60" t="b">
        <f t="shared" si="582"/>
        <v>0</v>
      </c>
      <c r="AV353" s="60" t="b">
        <f t="shared" si="583"/>
        <v>0</v>
      </c>
      <c r="AW353" s="60" t="b">
        <f t="shared" si="584"/>
        <v>0</v>
      </c>
      <c r="AX353" s="60" t="b">
        <f t="shared" si="585"/>
        <v>0</v>
      </c>
      <c r="AY353" s="60" t="b">
        <f t="shared" si="586"/>
        <v>0</v>
      </c>
      <c r="AZ353" s="131">
        <f t="shared" si="652"/>
        <v>0</v>
      </c>
      <c r="BA353" s="131">
        <f t="shared" si="658"/>
        <v>1</v>
      </c>
      <c r="BB353" s="13">
        <f t="shared" si="645"/>
        <v>0</v>
      </c>
      <c r="BC353" s="11">
        <f t="shared" si="587"/>
        <v>0</v>
      </c>
      <c r="BD353" s="67">
        <f t="shared" si="646"/>
        <v>1</v>
      </c>
      <c r="BE353" s="76" t="str">
        <f t="shared" si="588"/>
        <v/>
      </c>
      <c r="BF353" s="76" t="str">
        <f t="shared" si="589"/>
        <v/>
      </c>
      <c r="BG353" s="76" t="str">
        <f t="shared" si="590"/>
        <v/>
      </c>
      <c r="BH353" s="76" t="str">
        <f t="shared" si="591"/>
        <v/>
      </c>
      <c r="BI353" s="76" t="str">
        <f t="shared" si="592"/>
        <v/>
      </c>
      <c r="BJ353" s="76" t="str">
        <f t="shared" si="593"/>
        <v/>
      </c>
      <c r="BK353" s="131" t="b">
        <f t="shared" si="594"/>
        <v>0</v>
      </c>
      <c r="BL353" s="131" t="b">
        <f t="shared" si="595"/>
        <v>0</v>
      </c>
      <c r="BM353" s="131" t="b">
        <f t="shared" si="596"/>
        <v>0</v>
      </c>
      <c r="BN353" s="131" t="b">
        <f t="shared" si="597"/>
        <v>0</v>
      </c>
      <c r="BO353" s="131" t="b">
        <f t="shared" si="598"/>
        <v>0</v>
      </c>
      <c r="BP353" s="131" t="b">
        <f t="shared" si="599"/>
        <v>0</v>
      </c>
      <c r="BQ353" s="131">
        <f t="shared" si="653"/>
        <v>0</v>
      </c>
      <c r="BR353" s="131">
        <f t="shared" si="659"/>
        <v>1</v>
      </c>
      <c r="BS353" s="92">
        <f t="shared" si="654"/>
        <v>0</v>
      </c>
      <c r="BT353" s="13">
        <f t="shared" si="600"/>
        <v>0</v>
      </c>
      <c r="BU353" s="11">
        <f t="shared" si="647"/>
        <v>0</v>
      </c>
      <c r="BV353" s="67">
        <f t="shared" si="648"/>
        <v>1</v>
      </c>
      <c r="BW353" s="118" t="str">
        <f t="shared" si="601"/>
        <v/>
      </c>
      <c r="BX353" s="118" t="str">
        <f t="shared" si="602"/>
        <v/>
      </c>
      <c r="BY353" s="118" t="str">
        <f t="shared" si="603"/>
        <v/>
      </c>
      <c r="BZ353" s="118" t="str">
        <f t="shared" si="604"/>
        <v/>
      </c>
      <c r="CA353" s="118" t="str">
        <f t="shared" si="605"/>
        <v/>
      </c>
      <c r="CB353" s="118" t="str">
        <f t="shared" si="606"/>
        <v/>
      </c>
      <c r="CC353" s="118" t="str">
        <f t="shared" si="607"/>
        <v/>
      </c>
      <c r="CD353" s="60" t="b">
        <f t="shared" si="608"/>
        <v>0</v>
      </c>
      <c r="CE353" s="60" t="b">
        <f t="shared" si="609"/>
        <v>0</v>
      </c>
      <c r="CF353" s="60" t="b">
        <f t="shared" si="610"/>
        <v>0</v>
      </c>
      <c r="CG353" s="60" t="b">
        <f t="shared" si="611"/>
        <v>0</v>
      </c>
      <c r="CH353" s="60" t="b">
        <f t="shared" si="612"/>
        <v>0</v>
      </c>
      <c r="CI353" s="60" t="b">
        <f t="shared" si="613"/>
        <v>0</v>
      </c>
      <c r="CJ353" s="60" t="b">
        <f t="shared" si="614"/>
        <v>0</v>
      </c>
      <c r="CK353" s="131">
        <f t="shared" si="655"/>
        <v>0</v>
      </c>
      <c r="CL353" s="131">
        <f t="shared" si="660"/>
        <v>1</v>
      </c>
      <c r="CM353" s="92">
        <f t="shared" si="656"/>
        <v>0</v>
      </c>
      <c r="CN353" s="13">
        <f t="shared" si="649"/>
        <v>0</v>
      </c>
      <c r="CO353" s="11">
        <f t="shared" si="615"/>
        <v>0</v>
      </c>
      <c r="CP353" s="13">
        <f t="shared" si="650"/>
        <v>0</v>
      </c>
      <c r="CQ353" s="11">
        <f t="shared" si="570"/>
        <v>0</v>
      </c>
      <c r="CR353" s="57">
        <f t="shared" si="571"/>
        <v>0</v>
      </c>
      <c r="CS353" s="57">
        <f t="shared" si="572"/>
        <v>0</v>
      </c>
      <c r="CT353" s="57">
        <f t="shared" si="564"/>
        <v>0</v>
      </c>
      <c r="CU353" s="24" t="str">
        <f t="shared" si="616"/>
        <v/>
      </c>
      <c r="CV353" s="24" t="str">
        <f t="shared" si="617"/>
        <v/>
      </c>
      <c r="CW353" s="24" t="str">
        <f t="shared" si="618"/>
        <v/>
      </c>
      <c r="CX353" s="24" t="str">
        <f t="shared" si="619"/>
        <v/>
      </c>
      <c r="CY353" s="24" t="str">
        <f t="shared" si="620"/>
        <v/>
      </c>
      <c r="CZ353" s="24" t="str">
        <f t="shared" si="621"/>
        <v/>
      </c>
      <c r="DA353" s="24" t="str">
        <f t="shared" si="622"/>
        <v/>
      </c>
      <c r="DB353" s="24" t="str">
        <f t="shared" si="623"/>
        <v/>
      </c>
      <c r="DC353" s="24" t="str">
        <f t="shared" si="624"/>
        <v/>
      </c>
      <c r="DD353" s="24" t="str">
        <f t="shared" si="625"/>
        <v/>
      </c>
      <c r="DE353" s="24" t="str">
        <f t="shared" si="626"/>
        <v/>
      </c>
      <c r="DF353" s="24" t="str">
        <f t="shared" si="627"/>
        <v/>
      </c>
      <c r="DG353" s="24" t="str">
        <f t="shared" si="628"/>
        <v/>
      </c>
      <c r="EA353" s="7"/>
    </row>
    <row r="354" spans="2:131" x14ac:dyDescent="0.2">
      <c r="B354" s="61" t="str">
        <f t="shared" si="567"/>
        <v/>
      </c>
      <c r="C354" s="7" t="str">
        <f t="shared" si="661"/>
        <v/>
      </c>
      <c r="D354" s="60">
        <f t="shared" si="568"/>
        <v>0</v>
      </c>
      <c r="E354" s="7" t="str">
        <f t="shared" si="569"/>
        <v/>
      </c>
      <c r="F354" s="72" t="str">
        <f t="shared" si="565"/>
        <v/>
      </c>
      <c r="G354" s="108" t="str">
        <f t="shared" si="566"/>
        <v/>
      </c>
      <c r="H354" s="112">
        <f t="shared" si="662"/>
        <v>0</v>
      </c>
      <c r="I354" s="112">
        <f t="shared" si="663"/>
        <v>0</v>
      </c>
      <c r="J354" s="112">
        <f t="shared" si="664"/>
        <v>0</v>
      </c>
      <c r="K354" s="112">
        <f t="shared" si="665"/>
        <v>0</v>
      </c>
      <c r="L354" s="112">
        <f t="shared" si="666"/>
        <v>0</v>
      </c>
      <c r="M354" s="112">
        <f t="shared" si="667"/>
        <v>0</v>
      </c>
      <c r="N354" s="60"/>
      <c r="O354" s="61"/>
      <c r="P354" s="61"/>
      <c r="Q354" s="61"/>
      <c r="R354" s="61"/>
      <c r="S354" s="7"/>
      <c r="T354" s="67">
        <f t="shared" si="629"/>
        <v>1</v>
      </c>
      <c r="U354" s="76" t="str">
        <f t="shared" si="630"/>
        <v/>
      </c>
      <c r="V354" s="76" t="str">
        <f t="shared" si="631"/>
        <v/>
      </c>
      <c r="W354" s="76" t="str">
        <f t="shared" si="632"/>
        <v/>
      </c>
      <c r="X354" s="76" t="str">
        <f t="shared" si="633"/>
        <v/>
      </c>
      <c r="Y354" s="76" t="str">
        <f t="shared" si="634"/>
        <v/>
      </c>
      <c r="Z354" s="76" t="str">
        <f t="shared" si="635"/>
        <v/>
      </c>
      <c r="AA354" s="131" t="b">
        <f t="shared" si="573"/>
        <v>0</v>
      </c>
      <c r="AB354" s="131" t="b">
        <f t="shared" si="574"/>
        <v>0</v>
      </c>
      <c r="AC354" s="131" t="b">
        <f t="shared" si="575"/>
        <v>0</v>
      </c>
      <c r="AD354" s="131" t="b">
        <f t="shared" si="576"/>
        <v>0</v>
      </c>
      <c r="AE354" s="131" t="b">
        <f t="shared" si="577"/>
        <v>0</v>
      </c>
      <c r="AF354" s="131" t="b">
        <f t="shared" si="578"/>
        <v>0</v>
      </c>
      <c r="AG354" s="131">
        <f t="shared" si="651"/>
        <v>0</v>
      </c>
      <c r="AH354" s="131">
        <f t="shared" si="657"/>
        <v>1</v>
      </c>
      <c r="AI354" s="13">
        <f t="shared" si="579"/>
        <v>0</v>
      </c>
      <c r="AJ354" s="11">
        <f t="shared" si="636"/>
        <v>0</v>
      </c>
      <c r="AK354" s="67">
        <f t="shared" si="637"/>
        <v>1</v>
      </c>
      <c r="AL354" s="118" t="str">
        <f t="shared" si="638"/>
        <v/>
      </c>
      <c r="AM354" s="118" t="str">
        <f t="shared" si="639"/>
        <v/>
      </c>
      <c r="AN354" s="118" t="str">
        <f t="shared" si="640"/>
        <v/>
      </c>
      <c r="AO354" s="118" t="str">
        <f t="shared" si="641"/>
        <v/>
      </c>
      <c r="AP354" s="118" t="str">
        <f t="shared" si="642"/>
        <v/>
      </c>
      <c r="AQ354" s="118" t="str">
        <f t="shared" si="643"/>
        <v/>
      </c>
      <c r="AR354" s="118" t="str">
        <f t="shared" si="644"/>
        <v/>
      </c>
      <c r="AS354" s="60" t="b">
        <f t="shared" si="580"/>
        <v>0</v>
      </c>
      <c r="AT354" s="60" t="b">
        <f t="shared" si="581"/>
        <v>0</v>
      </c>
      <c r="AU354" s="60" t="b">
        <f t="shared" si="582"/>
        <v>0</v>
      </c>
      <c r="AV354" s="60" t="b">
        <f t="shared" si="583"/>
        <v>0</v>
      </c>
      <c r="AW354" s="60" t="b">
        <f t="shared" si="584"/>
        <v>0</v>
      </c>
      <c r="AX354" s="60" t="b">
        <f t="shared" si="585"/>
        <v>0</v>
      </c>
      <c r="AY354" s="60" t="b">
        <f t="shared" si="586"/>
        <v>0</v>
      </c>
      <c r="AZ354" s="131">
        <f t="shared" si="652"/>
        <v>0</v>
      </c>
      <c r="BA354" s="131">
        <f t="shared" si="658"/>
        <v>1</v>
      </c>
      <c r="BB354" s="13">
        <f t="shared" si="645"/>
        <v>0</v>
      </c>
      <c r="BC354" s="11">
        <f t="shared" si="587"/>
        <v>0</v>
      </c>
      <c r="BD354" s="67">
        <f t="shared" si="646"/>
        <v>1</v>
      </c>
      <c r="BE354" s="76" t="str">
        <f t="shared" si="588"/>
        <v/>
      </c>
      <c r="BF354" s="76" t="str">
        <f t="shared" si="589"/>
        <v/>
      </c>
      <c r="BG354" s="76" t="str">
        <f t="shared" si="590"/>
        <v/>
      </c>
      <c r="BH354" s="76" t="str">
        <f t="shared" si="591"/>
        <v/>
      </c>
      <c r="BI354" s="76" t="str">
        <f t="shared" si="592"/>
        <v/>
      </c>
      <c r="BJ354" s="76" t="str">
        <f t="shared" si="593"/>
        <v/>
      </c>
      <c r="BK354" s="131" t="b">
        <f t="shared" si="594"/>
        <v>0</v>
      </c>
      <c r="BL354" s="131" t="b">
        <f t="shared" si="595"/>
        <v>0</v>
      </c>
      <c r="BM354" s="131" t="b">
        <f t="shared" si="596"/>
        <v>0</v>
      </c>
      <c r="BN354" s="131" t="b">
        <f t="shared" si="597"/>
        <v>0</v>
      </c>
      <c r="BO354" s="131" t="b">
        <f t="shared" si="598"/>
        <v>0</v>
      </c>
      <c r="BP354" s="131" t="b">
        <f t="shared" si="599"/>
        <v>0</v>
      </c>
      <c r="BQ354" s="131">
        <f t="shared" si="653"/>
        <v>0</v>
      </c>
      <c r="BR354" s="131">
        <f t="shared" si="659"/>
        <v>1</v>
      </c>
      <c r="BS354" s="92">
        <f t="shared" si="654"/>
        <v>0</v>
      </c>
      <c r="BT354" s="13">
        <f t="shared" si="600"/>
        <v>0</v>
      </c>
      <c r="BU354" s="11">
        <f t="shared" si="647"/>
        <v>0</v>
      </c>
      <c r="BV354" s="67">
        <f t="shared" si="648"/>
        <v>1</v>
      </c>
      <c r="BW354" s="118" t="str">
        <f t="shared" si="601"/>
        <v/>
      </c>
      <c r="BX354" s="118" t="str">
        <f t="shared" si="602"/>
        <v/>
      </c>
      <c r="BY354" s="118" t="str">
        <f t="shared" si="603"/>
        <v/>
      </c>
      <c r="BZ354" s="118" t="str">
        <f t="shared" si="604"/>
        <v/>
      </c>
      <c r="CA354" s="118" t="str">
        <f t="shared" si="605"/>
        <v/>
      </c>
      <c r="CB354" s="118" t="str">
        <f t="shared" si="606"/>
        <v/>
      </c>
      <c r="CC354" s="118" t="str">
        <f t="shared" si="607"/>
        <v/>
      </c>
      <c r="CD354" s="60" t="b">
        <f t="shared" si="608"/>
        <v>0</v>
      </c>
      <c r="CE354" s="60" t="b">
        <f t="shared" si="609"/>
        <v>0</v>
      </c>
      <c r="CF354" s="60" t="b">
        <f t="shared" si="610"/>
        <v>0</v>
      </c>
      <c r="CG354" s="60" t="b">
        <f t="shared" si="611"/>
        <v>0</v>
      </c>
      <c r="CH354" s="60" t="b">
        <f t="shared" si="612"/>
        <v>0</v>
      </c>
      <c r="CI354" s="60" t="b">
        <f t="shared" si="613"/>
        <v>0</v>
      </c>
      <c r="CJ354" s="60" t="b">
        <f t="shared" si="614"/>
        <v>0</v>
      </c>
      <c r="CK354" s="131">
        <f t="shared" si="655"/>
        <v>0</v>
      </c>
      <c r="CL354" s="131">
        <f t="shared" si="660"/>
        <v>1</v>
      </c>
      <c r="CM354" s="92">
        <f t="shared" si="656"/>
        <v>0</v>
      </c>
      <c r="CN354" s="13">
        <f t="shared" si="649"/>
        <v>0</v>
      </c>
      <c r="CO354" s="11">
        <f t="shared" si="615"/>
        <v>0</v>
      </c>
      <c r="CP354" s="13">
        <f t="shared" si="650"/>
        <v>0</v>
      </c>
      <c r="CQ354" s="11">
        <f t="shared" si="570"/>
        <v>0</v>
      </c>
      <c r="CR354" s="57">
        <f t="shared" si="571"/>
        <v>0</v>
      </c>
      <c r="CS354" s="57">
        <f t="shared" si="572"/>
        <v>0</v>
      </c>
      <c r="CT354" s="57">
        <f t="shared" si="564"/>
        <v>0</v>
      </c>
      <c r="CU354" s="24" t="str">
        <f t="shared" si="616"/>
        <v/>
      </c>
      <c r="CV354" s="24" t="str">
        <f t="shared" si="617"/>
        <v/>
      </c>
      <c r="CW354" s="24" t="str">
        <f t="shared" si="618"/>
        <v/>
      </c>
      <c r="CX354" s="24" t="str">
        <f t="shared" si="619"/>
        <v/>
      </c>
      <c r="CY354" s="24" t="str">
        <f t="shared" si="620"/>
        <v/>
      </c>
      <c r="CZ354" s="24" t="str">
        <f t="shared" si="621"/>
        <v/>
      </c>
      <c r="DA354" s="24" t="str">
        <f t="shared" si="622"/>
        <v/>
      </c>
      <c r="DB354" s="24" t="str">
        <f t="shared" si="623"/>
        <v/>
      </c>
      <c r="DC354" s="24" t="str">
        <f t="shared" si="624"/>
        <v/>
      </c>
      <c r="DD354" s="24" t="str">
        <f t="shared" si="625"/>
        <v/>
      </c>
      <c r="DE354" s="24" t="str">
        <f t="shared" si="626"/>
        <v/>
      </c>
      <c r="DF354" s="24" t="str">
        <f t="shared" si="627"/>
        <v/>
      </c>
      <c r="DG354" s="24" t="str">
        <f t="shared" si="628"/>
        <v/>
      </c>
      <c r="EA354" s="7"/>
    </row>
    <row r="355" spans="2:131" x14ac:dyDescent="0.2">
      <c r="B355" s="61" t="str">
        <f t="shared" si="567"/>
        <v/>
      </c>
      <c r="C355" s="7" t="str">
        <f t="shared" si="661"/>
        <v/>
      </c>
      <c r="D355" s="60">
        <f t="shared" si="568"/>
        <v>0</v>
      </c>
      <c r="E355" s="7" t="str">
        <f t="shared" si="569"/>
        <v/>
      </c>
      <c r="F355" s="72" t="str">
        <f t="shared" si="565"/>
        <v/>
      </c>
      <c r="G355" s="108" t="str">
        <f t="shared" si="566"/>
        <v/>
      </c>
      <c r="H355" s="112">
        <f t="shared" si="662"/>
        <v>0</v>
      </c>
      <c r="I355" s="112">
        <f t="shared" si="663"/>
        <v>0</v>
      </c>
      <c r="J355" s="112">
        <f t="shared" si="664"/>
        <v>0</v>
      </c>
      <c r="K355" s="112">
        <f t="shared" si="665"/>
        <v>0</v>
      </c>
      <c r="L355" s="112">
        <f t="shared" si="666"/>
        <v>0</v>
      </c>
      <c r="M355" s="112">
        <f t="shared" si="667"/>
        <v>0</v>
      </c>
      <c r="N355" s="60"/>
      <c r="O355" s="61"/>
      <c r="P355" s="61"/>
      <c r="Q355" s="61"/>
      <c r="R355" s="61"/>
      <c r="S355" s="7"/>
      <c r="T355" s="67">
        <f t="shared" si="629"/>
        <v>1</v>
      </c>
      <c r="U355" s="76" t="str">
        <f t="shared" si="630"/>
        <v/>
      </c>
      <c r="V355" s="76" t="str">
        <f t="shared" si="631"/>
        <v/>
      </c>
      <c r="W355" s="76" t="str">
        <f t="shared" si="632"/>
        <v/>
      </c>
      <c r="X355" s="76" t="str">
        <f t="shared" si="633"/>
        <v/>
      </c>
      <c r="Y355" s="76" t="str">
        <f t="shared" si="634"/>
        <v/>
      </c>
      <c r="Z355" s="76" t="str">
        <f t="shared" si="635"/>
        <v/>
      </c>
      <c r="AA355" s="131" t="b">
        <f t="shared" si="573"/>
        <v>0</v>
      </c>
      <c r="AB355" s="131" t="b">
        <f t="shared" si="574"/>
        <v>0</v>
      </c>
      <c r="AC355" s="131" t="b">
        <f t="shared" si="575"/>
        <v>0</v>
      </c>
      <c r="AD355" s="131" t="b">
        <f t="shared" si="576"/>
        <v>0</v>
      </c>
      <c r="AE355" s="131" t="b">
        <f t="shared" si="577"/>
        <v>0</v>
      </c>
      <c r="AF355" s="131" t="b">
        <f t="shared" si="578"/>
        <v>0</v>
      </c>
      <c r="AG355" s="131">
        <f t="shared" si="651"/>
        <v>0</v>
      </c>
      <c r="AH355" s="131">
        <f t="shared" si="657"/>
        <v>1</v>
      </c>
      <c r="AI355" s="13">
        <f t="shared" si="579"/>
        <v>0</v>
      </c>
      <c r="AJ355" s="11">
        <f t="shared" si="636"/>
        <v>0</v>
      </c>
      <c r="AK355" s="67">
        <f t="shared" si="637"/>
        <v>1</v>
      </c>
      <c r="AL355" s="118" t="str">
        <f t="shared" si="638"/>
        <v/>
      </c>
      <c r="AM355" s="118" t="str">
        <f t="shared" si="639"/>
        <v/>
      </c>
      <c r="AN355" s="118" t="str">
        <f t="shared" si="640"/>
        <v/>
      </c>
      <c r="AO355" s="118" t="str">
        <f t="shared" si="641"/>
        <v/>
      </c>
      <c r="AP355" s="118" t="str">
        <f t="shared" si="642"/>
        <v/>
      </c>
      <c r="AQ355" s="118" t="str">
        <f t="shared" si="643"/>
        <v/>
      </c>
      <c r="AR355" s="118" t="str">
        <f t="shared" si="644"/>
        <v/>
      </c>
      <c r="AS355" s="60" t="b">
        <f t="shared" si="580"/>
        <v>0</v>
      </c>
      <c r="AT355" s="60" t="b">
        <f t="shared" si="581"/>
        <v>0</v>
      </c>
      <c r="AU355" s="60" t="b">
        <f t="shared" si="582"/>
        <v>0</v>
      </c>
      <c r="AV355" s="60" t="b">
        <f t="shared" si="583"/>
        <v>0</v>
      </c>
      <c r="AW355" s="60" t="b">
        <f t="shared" si="584"/>
        <v>0</v>
      </c>
      <c r="AX355" s="60" t="b">
        <f t="shared" si="585"/>
        <v>0</v>
      </c>
      <c r="AY355" s="60" t="b">
        <f t="shared" si="586"/>
        <v>0</v>
      </c>
      <c r="AZ355" s="131">
        <f t="shared" si="652"/>
        <v>0</v>
      </c>
      <c r="BA355" s="131">
        <f t="shared" si="658"/>
        <v>1</v>
      </c>
      <c r="BB355" s="13">
        <f t="shared" si="645"/>
        <v>0</v>
      </c>
      <c r="BC355" s="11">
        <f t="shared" si="587"/>
        <v>0</v>
      </c>
      <c r="BD355" s="67">
        <f t="shared" si="646"/>
        <v>1</v>
      </c>
      <c r="BE355" s="76" t="str">
        <f t="shared" si="588"/>
        <v/>
      </c>
      <c r="BF355" s="76" t="str">
        <f t="shared" si="589"/>
        <v/>
      </c>
      <c r="BG355" s="76" t="str">
        <f t="shared" si="590"/>
        <v/>
      </c>
      <c r="BH355" s="76" t="str">
        <f t="shared" si="591"/>
        <v/>
      </c>
      <c r="BI355" s="76" t="str">
        <f t="shared" si="592"/>
        <v/>
      </c>
      <c r="BJ355" s="76" t="str">
        <f t="shared" si="593"/>
        <v/>
      </c>
      <c r="BK355" s="131" t="b">
        <f t="shared" si="594"/>
        <v>0</v>
      </c>
      <c r="BL355" s="131" t="b">
        <f t="shared" si="595"/>
        <v>0</v>
      </c>
      <c r="BM355" s="131" t="b">
        <f t="shared" si="596"/>
        <v>0</v>
      </c>
      <c r="BN355" s="131" t="b">
        <f t="shared" si="597"/>
        <v>0</v>
      </c>
      <c r="BO355" s="131" t="b">
        <f t="shared" si="598"/>
        <v>0</v>
      </c>
      <c r="BP355" s="131" t="b">
        <f t="shared" si="599"/>
        <v>0</v>
      </c>
      <c r="BQ355" s="131">
        <f t="shared" si="653"/>
        <v>0</v>
      </c>
      <c r="BR355" s="131">
        <f t="shared" si="659"/>
        <v>1</v>
      </c>
      <c r="BS355" s="92">
        <f t="shared" si="654"/>
        <v>0</v>
      </c>
      <c r="BT355" s="13">
        <f t="shared" si="600"/>
        <v>0</v>
      </c>
      <c r="BU355" s="11">
        <f t="shared" si="647"/>
        <v>0</v>
      </c>
      <c r="BV355" s="67">
        <f t="shared" si="648"/>
        <v>1</v>
      </c>
      <c r="BW355" s="118" t="str">
        <f t="shared" si="601"/>
        <v/>
      </c>
      <c r="BX355" s="118" t="str">
        <f t="shared" si="602"/>
        <v/>
      </c>
      <c r="BY355" s="118" t="str">
        <f t="shared" si="603"/>
        <v/>
      </c>
      <c r="BZ355" s="118" t="str">
        <f t="shared" si="604"/>
        <v/>
      </c>
      <c r="CA355" s="118" t="str">
        <f t="shared" si="605"/>
        <v/>
      </c>
      <c r="CB355" s="118" t="str">
        <f t="shared" si="606"/>
        <v/>
      </c>
      <c r="CC355" s="118" t="str">
        <f t="shared" si="607"/>
        <v/>
      </c>
      <c r="CD355" s="60" t="b">
        <f t="shared" si="608"/>
        <v>0</v>
      </c>
      <c r="CE355" s="60" t="b">
        <f t="shared" si="609"/>
        <v>0</v>
      </c>
      <c r="CF355" s="60" t="b">
        <f t="shared" si="610"/>
        <v>0</v>
      </c>
      <c r="CG355" s="60" t="b">
        <f t="shared" si="611"/>
        <v>0</v>
      </c>
      <c r="CH355" s="60" t="b">
        <f t="shared" si="612"/>
        <v>0</v>
      </c>
      <c r="CI355" s="60" t="b">
        <f t="shared" si="613"/>
        <v>0</v>
      </c>
      <c r="CJ355" s="60" t="b">
        <f t="shared" si="614"/>
        <v>0</v>
      </c>
      <c r="CK355" s="131">
        <f t="shared" si="655"/>
        <v>0</v>
      </c>
      <c r="CL355" s="131">
        <f t="shared" si="660"/>
        <v>1</v>
      </c>
      <c r="CM355" s="92">
        <f t="shared" si="656"/>
        <v>0</v>
      </c>
      <c r="CN355" s="13">
        <f t="shared" si="649"/>
        <v>0</v>
      </c>
      <c r="CO355" s="11">
        <f t="shared" si="615"/>
        <v>0</v>
      </c>
      <c r="CP355" s="13">
        <f t="shared" si="650"/>
        <v>0</v>
      </c>
      <c r="CQ355" s="11">
        <f t="shared" si="570"/>
        <v>0</v>
      </c>
      <c r="CR355" s="57">
        <f t="shared" si="571"/>
        <v>0</v>
      </c>
      <c r="CS355" s="57">
        <f t="shared" si="572"/>
        <v>0</v>
      </c>
      <c r="CT355" s="57">
        <f t="shared" si="564"/>
        <v>0</v>
      </c>
      <c r="CU355" s="24" t="str">
        <f t="shared" si="616"/>
        <v/>
      </c>
      <c r="CV355" s="24" t="str">
        <f t="shared" si="617"/>
        <v/>
      </c>
      <c r="CW355" s="24" t="str">
        <f t="shared" si="618"/>
        <v/>
      </c>
      <c r="CX355" s="24" t="str">
        <f t="shared" si="619"/>
        <v/>
      </c>
      <c r="CY355" s="24" t="str">
        <f t="shared" si="620"/>
        <v/>
      </c>
      <c r="CZ355" s="24" t="str">
        <f t="shared" si="621"/>
        <v/>
      </c>
      <c r="DA355" s="24" t="str">
        <f t="shared" si="622"/>
        <v/>
      </c>
      <c r="DB355" s="24" t="str">
        <f t="shared" si="623"/>
        <v/>
      </c>
      <c r="DC355" s="24" t="str">
        <f t="shared" si="624"/>
        <v/>
      </c>
      <c r="DD355" s="24" t="str">
        <f t="shared" si="625"/>
        <v/>
      </c>
      <c r="DE355" s="24" t="str">
        <f t="shared" si="626"/>
        <v/>
      </c>
      <c r="DF355" s="24" t="str">
        <f t="shared" si="627"/>
        <v/>
      </c>
      <c r="DG355" s="24" t="str">
        <f t="shared" si="628"/>
        <v/>
      </c>
      <c r="EA355" s="7"/>
    </row>
    <row r="356" spans="2:131" x14ac:dyDescent="0.2">
      <c r="B356" s="61" t="str">
        <f t="shared" si="567"/>
        <v/>
      </c>
      <c r="C356" s="7" t="str">
        <f t="shared" si="661"/>
        <v/>
      </c>
      <c r="D356" s="60">
        <f t="shared" si="568"/>
        <v>0</v>
      </c>
      <c r="E356" s="7" t="str">
        <f t="shared" si="569"/>
        <v/>
      </c>
      <c r="F356" s="72" t="str">
        <f t="shared" si="565"/>
        <v/>
      </c>
      <c r="G356" s="108" t="str">
        <f t="shared" si="566"/>
        <v/>
      </c>
      <c r="H356" s="112">
        <f t="shared" si="662"/>
        <v>0</v>
      </c>
      <c r="I356" s="112">
        <f t="shared" si="663"/>
        <v>0</v>
      </c>
      <c r="J356" s="112">
        <f t="shared" si="664"/>
        <v>0</v>
      </c>
      <c r="K356" s="112">
        <f t="shared" si="665"/>
        <v>0</v>
      </c>
      <c r="L356" s="112">
        <f t="shared" si="666"/>
        <v>0</v>
      </c>
      <c r="M356" s="112">
        <f t="shared" si="667"/>
        <v>0</v>
      </c>
      <c r="N356" s="60"/>
      <c r="O356" s="61"/>
      <c r="P356" s="61"/>
      <c r="Q356" s="61"/>
      <c r="R356" s="61"/>
      <c r="S356" s="7"/>
      <c r="T356" s="67">
        <f t="shared" si="629"/>
        <v>1</v>
      </c>
      <c r="U356" s="76" t="str">
        <f t="shared" si="630"/>
        <v/>
      </c>
      <c r="V356" s="76" t="str">
        <f t="shared" si="631"/>
        <v/>
      </c>
      <c r="W356" s="76" t="str">
        <f t="shared" si="632"/>
        <v/>
      </c>
      <c r="X356" s="76" t="str">
        <f t="shared" si="633"/>
        <v/>
      </c>
      <c r="Y356" s="76" t="str">
        <f t="shared" si="634"/>
        <v/>
      </c>
      <c r="Z356" s="76" t="str">
        <f t="shared" si="635"/>
        <v/>
      </c>
      <c r="AA356" s="131" t="b">
        <f t="shared" si="573"/>
        <v>0</v>
      </c>
      <c r="AB356" s="131" t="b">
        <f t="shared" si="574"/>
        <v>0</v>
      </c>
      <c r="AC356" s="131" t="b">
        <f t="shared" si="575"/>
        <v>0</v>
      </c>
      <c r="AD356" s="131" t="b">
        <f t="shared" si="576"/>
        <v>0</v>
      </c>
      <c r="AE356" s="131" t="b">
        <f t="shared" si="577"/>
        <v>0</v>
      </c>
      <c r="AF356" s="131" t="b">
        <f t="shared" si="578"/>
        <v>0</v>
      </c>
      <c r="AG356" s="131">
        <f t="shared" si="651"/>
        <v>0</v>
      </c>
      <c r="AH356" s="131">
        <f t="shared" si="657"/>
        <v>1</v>
      </c>
      <c r="AI356" s="13">
        <f t="shared" si="579"/>
        <v>0</v>
      </c>
      <c r="AJ356" s="11">
        <f t="shared" si="636"/>
        <v>0</v>
      </c>
      <c r="AK356" s="67">
        <f t="shared" si="637"/>
        <v>1</v>
      </c>
      <c r="AL356" s="118" t="str">
        <f t="shared" si="638"/>
        <v/>
      </c>
      <c r="AM356" s="118" t="str">
        <f t="shared" si="639"/>
        <v/>
      </c>
      <c r="AN356" s="118" t="str">
        <f t="shared" si="640"/>
        <v/>
      </c>
      <c r="AO356" s="118" t="str">
        <f t="shared" si="641"/>
        <v/>
      </c>
      <c r="AP356" s="118" t="str">
        <f t="shared" si="642"/>
        <v/>
      </c>
      <c r="AQ356" s="118" t="str">
        <f t="shared" si="643"/>
        <v/>
      </c>
      <c r="AR356" s="118" t="str">
        <f t="shared" si="644"/>
        <v/>
      </c>
      <c r="AS356" s="60" t="b">
        <f t="shared" si="580"/>
        <v>0</v>
      </c>
      <c r="AT356" s="60" t="b">
        <f t="shared" si="581"/>
        <v>0</v>
      </c>
      <c r="AU356" s="60" t="b">
        <f t="shared" si="582"/>
        <v>0</v>
      </c>
      <c r="AV356" s="60" t="b">
        <f t="shared" si="583"/>
        <v>0</v>
      </c>
      <c r="AW356" s="60" t="b">
        <f t="shared" si="584"/>
        <v>0</v>
      </c>
      <c r="AX356" s="60" t="b">
        <f t="shared" si="585"/>
        <v>0</v>
      </c>
      <c r="AY356" s="60" t="b">
        <f t="shared" si="586"/>
        <v>0</v>
      </c>
      <c r="AZ356" s="131">
        <f t="shared" si="652"/>
        <v>0</v>
      </c>
      <c r="BA356" s="131">
        <f t="shared" si="658"/>
        <v>1</v>
      </c>
      <c r="BB356" s="13">
        <f t="shared" si="645"/>
        <v>0</v>
      </c>
      <c r="BC356" s="11">
        <f t="shared" si="587"/>
        <v>0</v>
      </c>
      <c r="BD356" s="67">
        <f t="shared" si="646"/>
        <v>1</v>
      </c>
      <c r="BE356" s="76" t="str">
        <f t="shared" si="588"/>
        <v/>
      </c>
      <c r="BF356" s="76" t="str">
        <f t="shared" si="589"/>
        <v/>
      </c>
      <c r="BG356" s="76" t="str">
        <f t="shared" si="590"/>
        <v/>
      </c>
      <c r="BH356" s="76" t="str">
        <f t="shared" si="591"/>
        <v/>
      </c>
      <c r="BI356" s="76" t="str">
        <f t="shared" si="592"/>
        <v/>
      </c>
      <c r="BJ356" s="76" t="str">
        <f t="shared" si="593"/>
        <v/>
      </c>
      <c r="BK356" s="131" t="b">
        <f t="shared" si="594"/>
        <v>0</v>
      </c>
      <c r="BL356" s="131" t="b">
        <f t="shared" si="595"/>
        <v>0</v>
      </c>
      <c r="BM356" s="131" t="b">
        <f t="shared" si="596"/>
        <v>0</v>
      </c>
      <c r="BN356" s="131" t="b">
        <f t="shared" si="597"/>
        <v>0</v>
      </c>
      <c r="BO356" s="131" t="b">
        <f t="shared" si="598"/>
        <v>0</v>
      </c>
      <c r="BP356" s="131" t="b">
        <f t="shared" si="599"/>
        <v>0</v>
      </c>
      <c r="BQ356" s="131">
        <f t="shared" si="653"/>
        <v>0</v>
      </c>
      <c r="BR356" s="131">
        <f t="shared" si="659"/>
        <v>1</v>
      </c>
      <c r="BS356" s="92">
        <f t="shared" si="654"/>
        <v>0</v>
      </c>
      <c r="BT356" s="13">
        <f t="shared" si="600"/>
        <v>0</v>
      </c>
      <c r="BU356" s="11">
        <f t="shared" si="647"/>
        <v>0</v>
      </c>
      <c r="BV356" s="67">
        <f t="shared" si="648"/>
        <v>1</v>
      </c>
      <c r="BW356" s="118" t="str">
        <f t="shared" si="601"/>
        <v/>
      </c>
      <c r="BX356" s="118" t="str">
        <f t="shared" si="602"/>
        <v/>
      </c>
      <c r="BY356" s="118" t="str">
        <f t="shared" si="603"/>
        <v/>
      </c>
      <c r="BZ356" s="118" t="str">
        <f t="shared" si="604"/>
        <v/>
      </c>
      <c r="CA356" s="118" t="str">
        <f t="shared" si="605"/>
        <v/>
      </c>
      <c r="CB356" s="118" t="str">
        <f t="shared" si="606"/>
        <v/>
      </c>
      <c r="CC356" s="118" t="str">
        <f t="shared" si="607"/>
        <v/>
      </c>
      <c r="CD356" s="60" t="b">
        <f t="shared" si="608"/>
        <v>0</v>
      </c>
      <c r="CE356" s="60" t="b">
        <f t="shared" si="609"/>
        <v>0</v>
      </c>
      <c r="CF356" s="60" t="b">
        <f t="shared" si="610"/>
        <v>0</v>
      </c>
      <c r="CG356" s="60" t="b">
        <f t="shared" si="611"/>
        <v>0</v>
      </c>
      <c r="CH356" s="60" t="b">
        <f t="shared" si="612"/>
        <v>0</v>
      </c>
      <c r="CI356" s="60" t="b">
        <f t="shared" si="613"/>
        <v>0</v>
      </c>
      <c r="CJ356" s="60" t="b">
        <f t="shared" si="614"/>
        <v>0</v>
      </c>
      <c r="CK356" s="131">
        <f t="shared" si="655"/>
        <v>0</v>
      </c>
      <c r="CL356" s="131">
        <f t="shared" si="660"/>
        <v>1</v>
      </c>
      <c r="CM356" s="92">
        <f t="shared" si="656"/>
        <v>0</v>
      </c>
      <c r="CN356" s="13">
        <f t="shared" si="649"/>
        <v>0</v>
      </c>
      <c r="CO356" s="11">
        <f t="shared" si="615"/>
        <v>0</v>
      </c>
      <c r="CP356" s="13">
        <f t="shared" si="650"/>
        <v>0</v>
      </c>
      <c r="CQ356" s="11">
        <f t="shared" si="570"/>
        <v>0</v>
      </c>
      <c r="CR356" s="57">
        <f t="shared" si="571"/>
        <v>0</v>
      </c>
      <c r="CS356" s="57">
        <f t="shared" si="572"/>
        <v>0</v>
      </c>
      <c r="CT356" s="57">
        <f t="shared" si="564"/>
        <v>0</v>
      </c>
      <c r="CU356" s="24" t="str">
        <f t="shared" si="616"/>
        <v/>
      </c>
      <c r="CV356" s="24" t="str">
        <f t="shared" si="617"/>
        <v/>
      </c>
      <c r="CW356" s="24" t="str">
        <f t="shared" si="618"/>
        <v/>
      </c>
      <c r="CX356" s="24" t="str">
        <f t="shared" si="619"/>
        <v/>
      </c>
      <c r="CY356" s="24" t="str">
        <f t="shared" si="620"/>
        <v/>
      </c>
      <c r="CZ356" s="24" t="str">
        <f t="shared" si="621"/>
        <v/>
      </c>
      <c r="DA356" s="24" t="str">
        <f t="shared" si="622"/>
        <v/>
      </c>
      <c r="DB356" s="24" t="str">
        <f t="shared" si="623"/>
        <v/>
      </c>
      <c r="DC356" s="24" t="str">
        <f t="shared" si="624"/>
        <v/>
      </c>
      <c r="DD356" s="24" t="str">
        <f t="shared" si="625"/>
        <v/>
      </c>
      <c r="DE356" s="24" t="str">
        <f t="shared" si="626"/>
        <v/>
      </c>
      <c r="DF356" s="24" t="str">
        <f t="shared" si="627"/>
        <v/>
      </c>
      <c r="DG356" s="24" t="str">
        <f t="shared" si="628"/>
        <v/>
      </c>
      <c r="EA356" s="7"/>
    </row>
    <row r="357" spans="2:131" x14ac:dyDescent="0.2">
      <c r="B357" s="61" t="str">
        <f t="shared" si="567"/>
        <v/>
      </c>
      <c r="C357" s="7" t="str">
        <f t="shared" si="661"/>
        <v/>
      </c>
      <c r="D357" s="60">
        <f t="shared" si="568"/>
        <v>0</v>
      </c>
      <c r="E357" s="7" t="str">
        <f t="shared" si="569"/>
        <v/>
      </c>
      <c r="F357" s="72" t="str">
        <f t="shared" si="565"/>
        <v/>
      </c>
      <c r="G357" s="108" t="str">
        <f t="shared" si="566"/>
        <v/>
      </c>
      <c r="H357" s="112">
        <f t="shared" si="662"/>
        <v>0</v>
      </c>
      <c r="I357" s="112">
        <f t="shared" si="663"/>
        <v>0</v>
      </c>
      <c r="J357" s="112">
        <f t="shared" si="664"/>
        <v>0</v>
      </c>
      <c r="K357" s="112">
        <f t="shared" si="665"/>
        <v>0</v>
      </c>
      <c r="L357" s="112">
        <f t="shared" si="666"/>
        <v>0</v>
      </c>
      <c r="M357" s="112">
        <f t="shared" si="667"/>
        <v>0</v>
      </c>
      <c r="N357" s="60"/>
      <c r="O357" s="61"/>
      <c r="P357" s="61"/>
      <c r="Q357" s="61"/>
      <c r="R357" s="61"/>
      <c r="S357" s="7"/>
      <c r="T357" s="67">
        <f t="shared" si="629"/>
        <v>1</v>
      </c>
      <c r="U357" s="76" t="str">
        <f t="shared" si="630"/>
        <v/>
      </c>
      <c r="V357" s="76" t="str">
        <f t="shared" si="631"/>
        <v/>
      </c>
      <c r="W357" s="76" t="str">
        <f t="shared" si="632"/>
        <v/>
      </c>
      <c r="X357" s="76" t="str">
        <f t="shared" si="633"/>
        <v/>
      </c>
      <c r="Y357" s="76" t="str">
        <f t="shared" si="634"/>
        <v/>
      </c>
      <c r="Z357" s="76" t="str">
        <f t="shared" si="635"/>
        <v/>
      </c>
      <c r="AA357" s="131" t="b">
        <f t="shared" si="573"/>
        <v>0</v>
      </c>
      <c r="AB357" s="131" t="b">
        <f t="shared" si="574"/>
        <v>0</v>
      </c>
      <c r="AC357" s="131" t="b">
        <f t="shared" si="575"/>
        <v>0</v>
      </c>
      <c r="AD357" s="131" t="b">
        <f t="shared" si="576"/>
        <v>0</v>
      </c>
      <c r="AE357" s="131" t="b">
        <f t="shared" si="577"/>
        <v>0</v>
      </c>
      <c r="AF357" s="131" t="b">
        <f t="shared" si="578"/>
        <v>0</v>
      </c>
      <c r="AG357" s="131">
        <f t="shared" si="651"/>
        <v>0</v>
      </c>
      <c r="AH357" s="131">
        <f t="shared" si="657"/>
        <v>1</v>
      </c>
      <c r="AI357" s="13">
        <f t="shared" si="579"/>
        <v>0</v>
      </c>
      <c r="AJ357" s="11">
        <f t="shared" si="636"/>
        <v>0</v>
      </c>
      <c r="AK357" s="67">
        <f t="shared" si="637"/>
        <v>1</v>
      </c>
      <c r="AL357" s="118" t="str">
        <f t="shared" si="638"/>
        <v/>
      </c>
      <c r="AM357" s="118" t="str">
        <f t="shared" si="639"/>
        <v/>
      </c>
      <c r="AN357" s="118" t="str">
        <f t="shared" si="640"/>
        <v/>
      </c>
      <c r="AO357" s="118" t="str">
        <f t="shared" si="641"/>
        <v/>
      </c>
      <c r="AP357" s="118" t="str">
        <f t="shared" si="642"/>
        <v/>
      </c>
      <c r="AQ357" s="118" t="str">
        <f t="shared" si="643"/>
        <v/>
      </c>
      <c r="AR357" s="118" t="str">
        <f t="shared" si="644"/>
        <v/>
      </c>
      <c r="AS357" s="60" t="b">
        <f t="shared" si="580"/>
        <v>0</v>
      </c>
      <c r="AT357" s="60" t="b">
        <f t="shared" si="581"/>
        <v>0</v>
      </c>
      <c r="AU357" s="60" t="b">
        <f t="shared" si="582"/>
        <v>0</v>
      </c>
      <c r="AV357" s="60" t="b">
        <f t="shared" si="583"/>
        <v>0</v>
      </c>
      <c r="AW357" s="60" t="b">
        <f t="shared" si="584"/>
        <v>0</v>
      </c>
      <c r="AX357" s="60" t="b">
        <f t="shared" si="585"/>
        <v>0</v>
      </c>
      <c r="AY357" s="60" t="b">
        <f t="shared" si="586"/>
        <v>0</v>
      </c>
      <c r="AZ357" s="131">
        <f t="shared" si="652"/>
        <v>0</v>
      </c>
      <c r="BA357" s="131">
        <f t="shared" si="658"/>
        <v>1</v>
      </c>
      <c r="BB357" s="13">
        <f t="shared" si="645"/>
        <v>0</v>
      </c>
      <c r="BC357" s="11">
        <f t="shared" si="587"/>
        <v>0</v>
      </c>
      <c r="BD357" s="67">
        <f t="shared" si="646"/>
        <v>1</v>
      </c>
      <c r="BE357" s="76" t="str">
        <f t="shared" si="588"/>
        <v/>
      </c>
      <c r="BF357" s="76" t="str">
        <f t="shared" si="589"/>
        <v/>
      </c>
      <c r="BG357" s="76" t="str">
        <f t="shared" si="590"/>
        <v/>
      </c>
      <c r="BH357" s="76" t="str">
        <f t="shared" si="591"/>
        <v/>
      </c>
      <c r="BI357" s="76" t="str">
        <f t="shared" si="592"/>
        <v/>
      </c>
      <c r="BJ357" s="76" t="str">
        <f t="shared" si="593"/>
        <v/>
      </c>
      <c r="BK357" s="131" t="b">
        <f t="shared" si="594"/>
        <v>0</v>
      </c>
      <c r="BL357" s="131" t="b">
        <f t="shared" si="595"/>
        <v>0</v>
      </c>
      <c r="BM357" s="131" t="b">
        <f t="shared" si="596"/>
        <v>0</v>
      </c>
      <c r="BN357" s="131" t="b">
        <f t="shared" si="597"/>
        <v>0</v>
      </c>
      <c r="BO357" s="131" t="b">
        <f t="shared" si="598"/>
        <v>0</v>
      </c>
      <c r="BP357" s="131" t="b">
        <f t="shared" si="599"/>
        <v>0</v>
      </c>
      <c r="BQ357" s="131">
        <f t="shared" si="653"/>
        <v>0</v>
      </c>
      <c r="BR357" s="131">
        <f t="shared" si="659"/>
        <v>1</v>
      </c>
      <c r="BS357" s="92">
        <f t="shared" si="654"/>
        <v>0</v>
      </c>
      <c r="BT357" s="13">
        <f t="shared" si="600"/>
        <v>0</v>
      </c>
      <c r="BU357" s="11">
        <f t="shared" si="647"/>
        <v>0</v>
      </c>
      <c r="BV357" s="67">
        <f t="shared" si="648"/>
        <v>1</v>
      </c>
      <c r="BW357" s="118" t="str">
        <f t="shared" si="601"/>
        <v/>
      </c>
      <c r="BX357" s="118" t="str">
        <f t="shared" si="602"/>
        <v/>
      </c>
      <c r="BY357" s="118" t="str">
        <f t="shared" si="603"/>
        <v/>
      </c>
      <c r="BZ357" s="118" t="str">
        <f t="shared" si="604"/>
        <v/>
      </c>
      <c r="CA357" s="118" t="str">
        <f t="shared" si="605"/>
        <v/>
      </c>
      <c r="CB357" s="118" t="str">
        <f t="shared" si="606"/>
        <v/>
      </c>
      <c r="CC357" s="118" t="str">
        <f t="shared" si="607"/>
        <v/>
      </c>
      <c r="CD357" s="60" t="b">
        <f t="shared" si="608"/>
        <v>0</v>
      </c>
      <c r="CE357" s="60" t="b">
        <f t="shared" si="609"/>
        <v>0</v>
      </c>
      <c r="CF357" s="60" t="b">
        <f t="shared" si="610"/>
        <v>0</v>
      </c>
      <c r="CG357" s="60" t="b">
        <f t="shared" si="611"/>
        <v>0</v>
      </c>
      <c r="CH357" s="60" t="b">
        <f t="shared" si="612"/>
        <v>0</v>
      </c>
      <c r="CI357" s="60" t="b">
        <f t="shared" si="613"/>
        <v>0</v>
      </c>
      <c r="CJ357" s="60" t="b">
        <f t="shared" si="614"/>
        <v>0</v>
      </c>
      <c r="CK357" s="131">
        <f t="shared" si="655"/>
        <v>0</v>
      </c>
      <c r="CL357" s="131">
        <f t="shared" si="660"/>
        <v>1</v>
      </c>
      <c r="CM357" s="92">
        <f t="shared" si="656"/>
        <v>0</v>
      </c>
      <c r="CN357" s="13">
        <f t="shared" si="649"/>
        <v>0</v>
      </c>
      <c r="CO357" s="11">
        <f t="shared" si="615"/>
        <v>0</v>
      </c>
      <c r="CP357" s="13">
        <f t="shared" si="650"/>
        <v>0</v>
      </c>
      <c r="CQ357" s="11">
        <f t="shared" si="570"/>
        <v>0</v>
      </c>
      <c r="CR357" s="57">
        <f t="shared" si="571"/>
        <v>0</v>
      </c>
      <c r="CS357" s="57">
        <f t="shared" si="572"/>
        <v>0</v>
      </c>
      <c r="CT357" s="57">
        <f t="shared" si="564"/>
        <v>0</v>
      </c>
      <c r="CU357" s="24" t="str">
        <f t="shared" si="616"/>
        <v/>
      </c>
      <c r="CV357" s="24" t="str">
        <f t="shared" si="617"/>
        <v/>
      </c>
      <c r="CW357" s="24" t="str">
        <f t="shared" si="618"/>
        <v/>
      </c>
      <c r="CX357" s="24" t="str">
        <f t="shared" si="619"/>
        <v/>
      </c>
      <c r="CY357" s="24" t="str">
        <f t="shared" si="620"/>
        <v/>
      </c>
      <c r="CZ357" s="24" t="str">
        <f t="shared" si="621"/>
        <v/>
      </c>
      <c r="DA357" s="24" t="str">
        <f t="shared" si="622"/>
        <v/>
      </c>
      <c r="DB357" s="24" t="str">
        <f t="shared" si="623"/>
        <v/>
      </c>
      <c r="DC357" s="24" t="str">
        <f t="shared" si="624"/>
        <v/>
      </c>
      <c r="DD357" s="24" t="str">
        <f t="shared" si="625"/>
        <v/>
      </c>
      <c r="DE357" s="24" t="str">
        <f t="shared" si="626"/>
        <v/>
      </c>
      <c r="DF357" s="24" t="str">
        <f t="shared" si="627"/>
        <v/>
      </c>
      <c r="DG357" s="24" t="str">
        <f t="shared" si="628"/>
        <v/>
      </c>
      <c r="EA357" s="7"/>
    </row>
    <row r="358" spans="2:131" x14ac:dyDescent="0.2">
      <c r="B358" s="61" t="str">
        <f t="shared" si="567"/>
        <v/>
      </c>
      <c r="C358" s="7" t="str">
        <f t="shared" si="661"/>
        <v/>
      </c>
      <c r="D358" s="60">
        <f t="shared" si="568"/>
        <v>0</v>
      </c>
      <c r="E358" s="7" t="str">
        <f t="shared" si="569"/>
        <v/>
      </c>
      <c r="F358" s="72" t="str">
        <f t="shared" si="565"/>
        <v/>
      </c>
      <c r="G358" s="108" t="str">
        <f t="shared" si="566"/>
        <v/>
      </c>
      <c r="H358" s="112">
        <f t="shared" si="662"/>
        <v>0</v>
      </c>
      <c r="I358" s="112">
        <f t="shared" si="663"/>
        <v>0</v>
      </c>
      <c r="J358" s="112">
        <f t="shared" si="664"/>
        <v>0</v>
      </c>
      <c r="K358" s="112">
        <f t="shared" si="665"/>
        <v>0</v>
      </c>
      <c r="L358" s="112">
        <f t="shared" si="666"/>
        <v>0</v>
      </c>
      <c r="M358" s="112">
        <f t="shared" si="667"/>
        <v>0</v>
      </c>
      <c r="N358" s="60"/>
      <c r="O358" s="61"/>
      <c r="P358" s="61"/>
      <c r="Q358" s="61"/>
      <c r="R358" s="61"/>
      <c r="S358" s="7"/>
      <c r="T358" s="67">
        <f t="shared" si="629"/>
        <v>1</v>
      </c>
      <c r="U358" s="76" t="str">
        <f t="shared" si="630"/>
        <v/>
      </c>
      <c r="V358" s="76" t="str">
        <f t="shared" si="631"/>
        <v/>
      </c>
      <c r="W358" s="76" t="str">
        <f t="shared" si="632"/>
        <v/>
      </c>
      <c r="X358" s="76" t="str">
        <f t="shared" si="633"/>
        <v/>
      </c>
      <c r="Y358" s="76" t="str">
        <f t="shared" si="634"/>
        <v/>
      </c>
      <c r="Z358" s="76" t="str">
        <f t="shared" si="635"/>
        <v/>
      </c>
      <c r="AA358" s="131" t="b">
        <f t="shared" si="573"/>
        <v>0</v>
      </c>
      <c r="AB358" s="131" t="b">
        <f t="shared" si="574"/>
        <v>0</v>
      </c>
      <c r="AC358" s="131" t="b">
        <f t="shared" si="575"/>
        <v>0</v>
      </c>
      <c r="AD358" s="131" t="b">
        <f t="shared" si="576"/>
        <v>0</v>
      </c>
      <c r="AE358" s="131" t="b">
        <f t="shared" si="577"/>
        <v>0</v>
      </c>
      <c r="AF358" s="131" t="b">
        <f t="shared" si="578"/>
        <v>0</v>
      </c>
      <c r="AG358" s="131">
        <f t="shared" si="651"/>
        <v>0</v>
      </c>
      <c r="AH358" s="131">
        <f t="shared" si="657"/>
        <v>1</v>
      </c>
      <c r="AI358" s="13">
        <f t="shared" si="579"/>
        <v>0</v>
      </c>
      <c r="AJ358" s="11">
        <f t="shared" si="636"/>
        <v>0</v>
      </c>
      <c r="AK358" s="67">
        <f t="shared" si="637"/>
        <v>1</v>
      </c>
      <c r="AL358" s="118" t="str">
        <f t="shared" si="638"/>
        <v/>
      </c>
      <c r="AM358" s="118" t="str">
        <f t="shared" si="639"/>
        <v/>
      </c>
      <c r="AN358" s="118" t="str">
        <f t="shared" si="640"/>
        <v/>
      </c>
      <c r="AO358" s="118" t="str">
        <f t="shared" si="641"/>
        <v/>
      </c>
      <c r="AP358" s="118" t="str">
        <f t="shared" si="642"/>
        <v/>
      </c>
      <c r="AQ358" s="118" t="str">
        <f t="shared" si="643"/>
        <v/>
      </c>
      <c r="AR358" s="118" t="str">
        <f t="shared" si="644"/>
        <v/>
      </c>
      <c r="AS358" s="60" t="b">
        <f t="shared" si="580"/>
        <v>0</v>
      </c>
      <c r="AT358" s="60" t="b">
        <f t="shared" si="581"/>
        <v>0</v>
      </c>
      <c r="AU358" s="60" t="b">
        <f t="shared" si="582"/>
        <v>0</v>
      </c>
      <c r="AV358" s="60" t="b">
        <f t="shared" si="583"/>
        <v>0</v>
      </c>
      <c r="AW358" s="60" t="b">
        <f t="shared" si="584"/>
        <v>0</v>
      </c>
      <c r="AX358" s="60" t="b">
        <f t="shared" si="585"/>
        <v>0</v>
      </c>
      <c r="AY358" s="60" t="b">
        <f t="shared" si="586"/>
        <v>0</v>
      </c>
      <c r="AZ358" s="131">
        <f t="shared" si="652"/>
        <v>0</v>
      </c>
      <c r="BA358" s="131">
        <f t="shared" si="658"/>
        <v>1</v>
      </c>
      <c r="BB358" s="13">
        <f t="shared" si="645"/>
        <v>0</v>
      </c>
      <c r="BC358" s="11">
        <f t="shared" si="587"/>
        <v>0</v>
      </c>
      <c r="BD358" s="67">
        <f t="shared" si="646"/>
        <v>1</v>
      </c>
      <c r="BE358" s="76" t="str">
        <f t="shared" si="588"/>
        <v/>
      </c>
      <c r="BF358" s="76" t="str">
        <f t="shared" si="589"/>
        <v/>
      </c>
      <c r="BG358" s="76" t="str">
        <f t="shared" si="590"/>
        <v/>
      </c>
      <c r="BH358" s="76" t="str">
        <f t="shared" si="591"/>
        <v/>
      </c>
      <c r="BI358" s="76" t="str">
        <f t="shared" si="592"/>
        <v/>
      </c>
      <c r="BJ358" s="76" t="str">
        <f t="shared" si="593"/>
        <v/>
      </c>
      <c r="BK358" s="131" t="b">
        <f t="shared" si="594"/>
        <v>0</v>
      </c>
      <c r="BL358" s="131" t="b">
        <f t="shared" si="595"/>
        <v>0</v>
      </c>
      <c r="BM358" s="131" t="b">
        <f t="shared" si="596"/>
        <v>0</v>
      </c>
      <c r="BN358" s="131" t="b">
        <f t="shared" si="597"/>
        <v>0</v>
      </c>
      <c r="BO358" s="131" t="b">
        <f t="shared" si="598"/>
        <v>0</v>
      </c>
      <c r="BP358" s="131" t="b">
        <f t="shared" si="599"/>
        <v>0</v>
      </c>
      <c r="BQ358" s="131">
        <f t="shared" si="653"/>
        <v>0</v>
      </c>
      <c r="BR358" s="131">
        <f t="shared" si="659"/>
        <v>1</v>
      </c>
      <c r="BS358" s="92">
        <f t="shared" si="654"/>
        <v>0</v>
      </c>
      <c r="BT358" s="13">
        <f t="shared" si="600"/>
        <v>0</v>
      </c>
      <c r="BU358" s="11">
        <f t="shared" si="647"/>
        <v>0</v>
      </c>
      <c r="BV358" s="67">
        <f t="shared" si="648"/>
        <v>1</v>
      </c>
      <c r="BW358" s="118" t="str">
        <f t="shared" si="601"/>
        <v/>
      </c>
      <c r="BX358" s="118" t="str">
        <f t="shared" si="602"/>
        <v/>
      </c>
      <c r="BY358" s="118" t="str">
        <f t="shared" si="603"/>
        <v/>
      </c>
      <c r="BZ358" s="118" t="str">
        <f t="shared" si="604"/>
        <v/>
      </c>
      <c r="CA358" s="118" t="str">
        <f t="shared" si="605"/>
        <v/>
      </c>
      <c r="CB358" s="118" t="str">
        <f t="shared" si="606"/>
        <v/>
      </c>
      <c r="CC358" s="118" t="str">
        <f t="shared" si="607"/>
        <v/>
      </c>
      <c r="CD358" s="60" t="b">
        <f t="shared" si="608"/>
        <v>0</v>
      </c>
      <c r="CE358" s="60" t="b">
        <f t="shared" si="609"/>
        <v>0</v>
      </c>
      <c r="CF358" s="60" t="b">
        <f t="shared" si="610"/>
        <v>0</v>
      </c>
      <c r="CG358" s="60" t="b">
        <f t="shared" si="611"/>
        <v>0</v>
      </c>
      <c r="CH358" s="60" t="b">
        <f t="shared" si="612"/>
        <v>0</v>
      </c>
      <c r="CI358" s="60" t="b">
        <f t="shared" si="613"/>
        <v>0</v>
      </c>
      <c r="CJ358" s="60" t="b">
        <f t="shared" si="614"/>
        <v>0</v>
      </c>
      <c r="CK358" s="131">
        <f t="shared" si="655"/>
        <v>0</v>
      </c>
      <c r="CL358" s="131">
        <f t="shared" si="660"/>
        <v>1</v>
      </c>
      <c r="CM358" s="92">
        <f t="shared" si="656"/>
        <v>0</v>
      </c>
      <c r="CN358" s="13">
        <f t="shared" si="649"/>
        <v>0</v>
      </c>
      <c r="CO358" s="11">
        <f t="shared" si="615"/>
        <v>0</v>
      </c>
      <c r="CP358" s="13">
        <f t="shared" si="650"/>
        <v>0</v>
      </c>
      <c r="CQ358" s="11">
        <f t="shared" si="570"/>
        <v>0</v>
      </c>
      <c r="CR358" s="57">
        <f t="shared" si="571"/>
        <v>0</v>
      </c>
      <c r="CS358" s="57">
        <f t="shared" si="572"/>
        <v>0</v>
      </c>
      <c r="CT358" s="57">
        <f t="shared" si="564"/>
        <v>0</v>
      </c>
      <c r="CU358" s="24" t="str">
        <f t="shared" si="616"/>
        <v/>
      </c>
      <c r="CV358" s="24" t="str">
        <f t="shared" si="617"/>
        <v/>
      </c>
      <c r="CW358" s="24" t="str">
        <f t="shared" si="618"/>
        <v/>
      </c>
      <c r="CX358" s="24" t="str">
        <f t="shared" si="619"/>
        <v/>
      </c>
      <c r="CY358" s="24" t="str">
        <f t="shared" si="620"/>
        <v/>
      </c>
      <c r="CZ358" s="24" t="str">
        <f t="shared" si="621"/>
        <v/>
      </c>
      <c r="DA358" s="24" t="str">
        <f t="shared" si="622"/>
        <v/>
      </c>
      <c r="DB358" s="24" t="str">
        <f t="shared" si="623"/>
        <v/>
      </c>
      <c r="DC358" s="24" t="str">
        <f t="shared" si="624"/>
        <v/>
      </c>
      <c r="DD358" s="24" t="str">
        <f t="shared" si="625"/>
        <v/>
      </c>
      <c r="DE358" s="24" t="str">
        <f t="shared" si="626"/>
        <v/>
      </c>
      <c r="DF358" s="24" t="str">
        <f t="shared" si="627"/>
        <v/>
      </c>
      <c r="DG358" s="24" t="str">
        <f t="shared" si="628"/>
        <v/>
      </c>
      <c r="EA358" s="7"/>
    </row>
    <row r="359" spans="2:131" x14ac:dyDescent="0.2">
      <c r="B359" s="61" t="str">
        <f t="shared" si="567"/>
        <v/>
      </c>
      <c r="C359" s="7" t="str">
        <f t="shared" si="661"/>
        <v/>
      </c>
      <c r="D359" s="60">
        <f t="shared" si="568"/>
        <v>0</v>
      </c>
      <c r="E359" s="7" t="str">
        <f t="shared" si="569"/>
        <v/>
      </c>
      <c r="F359" s="72" t="str">
        <f t="shared" si="565"/>
        <v/>
      </c>
      <c r="G359" s="108" t="str">
        <f t="shared" si="566"/>
        <v/>
      </c>
      <c r="H359" s="112">
        <f t="shared" si="662"/>
        <v>0</v>
      </c>
      <c r="I359" s="112">
        <f t="shared" si="663"/>
        <v>0</v>
      </c>
      <c r="J359" s="112">
        <f t="shared" si="664"/>
        <v>0</v>
      </c>
      <c r="K359" s="112">
        <f t="shared" si="665"/>
        <v>0</v>
      </c>
      <c r="L359" s="112">
        <f t="shared" si="666"/>
        <v>0</v>
      </c>
      <c r="M359" s="112">
        <f t="shared" si="667"/>
        <v>0</v>
      </c>
      <c r="N359" s="60"/>
      <c r="O359" s="61"/>
      <c r="P359" s="61"/>
      <c r="Q359" s="61"/>
      <c r="R359" s="61"/>
      <c r="S359" s="7"/>
      <c r="T359" s="67">
        <f t="shared" si="629"/>
        <v>1</v>
      </c>
      <c r="U359" s="76" t="str">
        <f t="shared" si="630"/>
        <v/>
      </c>
      <c r="V359" s="76" t="str">
        <f t="shared" si="631"/>
        <v/>
      </c>
      <c r="W359" s="76" t="str">
        <f t="shared" si="632"/>
        <v/>
      </c>
      <c r="X359" s="76" t="str">
        <f t="shared" si="633"/>
        <v/>
      </c>
      <c r="Y359" s="76" t="str">
        <f t="shared" si="634"/>
        <v/>
      </c>
      <c r="Z359" s="76" t="str">
        <f t="shared" si="635"/>
        <v/>
      </c>
      <c r="AA359" s="131" t="b">
        <f t="shared" si="573"/>
        <v>0</v>
      </c>
      <c r="AB359" s="131" t="b">
        <f t="shared" si="574"/>
        <v>0</v>
      </c>
      <c r="AC359" s="131" t="b">
        <f t="shared" si="575"/>
        <v>0</v>
      </c>
      <c r="AD359" s="131" t="b">
        <f t="shared" si="576"/>
        <v>0</v>
      </c>
      <c r="AE359" s="131" t="b">
        <f t="shared" si="577"/>
        <v>0</v>
      </c>
      <c r="AF359" s="131" t="b">
        <f t="shared" si="578"/>
        <v>0</v>
      </c>
      <c r="AG359" s="131">
        <f t="shared" si="651"/>
        <v>0</v>
      </c>
      <c r="AH359" s="131">
        <f t="shared" si="657"/>
        <v>1</v>
      </c>
      <c r="AI359" s="13">
        <f t="shared" si="579"/>
        <v>0</v>
      </c>
      <c r="AJ359" s="11">
        <f t="shared" si="636"/>
        <v>0</v>
      </c>
      <c r="AK359" s="67">
        <f t="shared" si="637"/>
        <v>1</v>
      </c>
      <c r="AL359" s="118" t="str">
        <f t="shared" si="638"/>
        <v/>
      </c>
      <c r="AM359" s="118" t="str">
        <f t="shared" si="639"/>
        <v/>
      </c>
      <c r="AN359" s="118" t="str">
        <f t="shared" si="640"/>
        <v/>
      </c>
      <c r="AO359" s="118" t="str">
        <f t="shared" si="641"/>
        <v/>
      </c>
      <c r="AP359" s="118" t="str">
        <f t="shared" si="642"/>
        <v/>
      </c>
      <c r="AQ359" s="118" t="str">
        <f t="shared" si="643"/>
        <v/>
      </c>
      <c r="AR359" s="118" t="str">
        <f t="shared" si="644"/>
        <v/>
      </c>
      <c r="AS359" s="60" t="b">
        <f t="shared" si="580"/>
        <v>0</v>
      </c>
      <c r="AT359" s="60" t="b">
        <f t="shared" si="581"/>
        <v>0</v>
      </c>
      <c r="AU359" s="60" t="b">
        <f t="shared" si="582"/>
        <v>0</v>
      </c>
      <c r="AV359" s="60" t="b">
        <f t="shared" si="583"/>
        <v>0</v>
      </c>
      <c r="AW359" s="60" t="b">
        <f t="shared" si="584"/>
        <v>0</v>
      </c>
      <c r="AX359" s="60" t="b">
        <f t="shared" si="585"/>
        <v>0</v>
      </c>
      <c r="AY359" s="60" t="b">
        <f t="shared" si="586"/>
        <v>0</v>
      </c>
      <c r="AZ359" s="131">
        <f t="shared" si="652"/>
        <v>0</v>
      </c>
      <c r="BA359" s="131">
        <f t="shared" si="658"/>
        <v>1</v>
      </c>
      <c r="BB359" s="13">
        <f t="shared" si="645"/>
        <v>0</v>
      </c>
      <c r="BC359" s="11">
        <f t="shared" si="587"/>
        <v>0</v>
      </c>
      <c r="BD359" s="67">
        <f t="shared" si="646"/>
        <v>1</v>
      </c>
      <c r="BE359" s="76" t="str">
        <f t="shared" si="588"/>
        <v/>
      </c>
      <c r="BF359" s="76" t="str">
        <f t="shared" si="589"/>
        <v/>
      </c>
      <c r="BG359" s="76" t="str">
        <f t="shared" si="590"/>
        <v/>
      </c>
      <c r="BH359" s="76" t="str">
        <f t="shared" si="591"/>
        <v/>
      </c>
      <c r="BI359" s="76" t="str">
        <f t="shared" si="592"/>
        <v/>
      </c>
      <c r="BJ359" s="76" t="str">
        <f t="shared" si="593"/>
        <v/>
      </c>
      <c r="BK359" s="131" t="b">
        <f t="shared" si="594"/>
        <v>0</v>
      </c>
      <c r="BL359" s="131" t="b">
        <f t="shared" si="595"/>
        <v>0</v>
      </c>
      <c r="BM359" s="131" t="b">
        <f t="shared" si="596"/>
        <v>0</v>
      </c>
      <c r="BN359" s="131" t="b">
        <f t="shared" si="597"/>
        <v>0</v>
      </c>
      <c r="BO359" s="131" t="b">
        <f t="shared" si="598"/>
        <v>0</v>
      </c>
      <c r="BP359" s="131" t="b">
        <f t="shared" si="599"/>
        <v>0</v>
      </c>
      <c r="BQ359" s="131">
        <f t="shared" si="653"/>
        <v>0</v>
      </c>
      <c r="BR359" s="131">
        <f t="shared" si="659"/>
        <v>1</v>
      </c>
      <c r="BS359" s="92">
        <f t="shared" si="654"/>
        <v>0</v>
      </c>
      <c r="BT359" s="13">
        <f t="shared" si="600"/>
        <v>0</v>
      </c>
      <c r="BU359" s="11">
        <f t="shared" si="647"/>
        <v>0</v>
      </c>
      <c r="BV359" s="67">
        <f t="shared" si="648"/>
        <v>1</v>
      </c>
      <c r="BW359" s="118" t="str">
        <f t="shared" si="601"/>
        <v/>
      </c>
      <c r="BX359" s="118" t="str">
        <f t="shared" si="602"/>
        <v/>
      </c>
      <c r="BY359" s="118" t="str">
        <f t="shared" si="603"/>
        <v/>
      </c>
      <c r="BZ359" s="118" t="str">
        <f t="shared" si="604"/>
        <v/>
      </c>
      <c r="CA359" s="118" t="str">
        <f t="shared" si="605"/>
        <v/>
      </c>
      <c r="CB359" s="118" t="str">
        <f t="shared" si="606"/>
        <v/>
      </c>
      <c r="CC359" s="118" t="str">
        <f t="shared" si="607"/>
        <v/>
      </c>
      <c r="CD359" s="60" t="b">
        <f t="shared" si="608"/>
        <v>0</v>
      </c>
      <c r="CE359" s="60" t="b">
        <f t="shared" si="609"/>
        <v>0</v>
      </c>
      <c r="CF359" s="60" t="b">
        <f t="shared" si="610"/>
        <v>0</v>
      </c>
      <c r="CG359" s="60" t="b">
        <f t="shared" si="611"/>
        <v>0</v>
      </c>
      <c r="CH359" s="60" t="b">
        <f t="shared" si="612"/>
        <v>0</v>
      </c>
      <c r="CI359" s="60" t="b">
        <f t="shared" si="613"/>
        <v>0</v>
      </c>
      <c r="CJ359" s="60" t="b">
        <f t="shared" si="614"/>
        <v>0</v>
      </c>
      <c r="CK359" s="131">
        <f t="shared" si="655"/>
        <v>0</v>
      </c>
      <c r="CL359" s="131">
        <f t="shared" si="660"/>
        <v>1</v>
      </c>
      <c r="CM359" s="92">
        <f t="shared" si="656"/>
        <v>0</v>
      </c>
      <c r="CN359" s="13">
        <f t="shared" si="649"/>
        <v>0</v>
      </c>
      <c r="CO359" s="11">
        <f t="shared" si="615"/>
        <v>0</v>
      </c>
      <c r="CP359" s="13">
        <f t="shared" si="650"/>
        <v>0</v>
      </c>
      <c r="CQ359" s="11">
        <f t="shared" si="570"/>
        <v>0</v>
      </c>
      <c r="CR359" s="57">
        <f t="shared" si="571"/>
        <v>0</v>
      </c>
      <c r="CS359" s="57">
        <f t="shared" si="572"/>
        <v>0</v>
      </c>
      <c r="CT359" s="57">
        <f t="shared" si="564"/>
        <v>0</v>
      </c>
      <c r="CU359" s="24" t="str">
        <f t="shared" si="616"/>
        <v/>
      </c>
      <c r="CV359" s="24" t="str">
        <f t="shared" si="617"/>
        <v/>
      </c>
      <c r="CW359" s="24" t="str">
        <f t="shared" si="618"/>
        <v/>
      </c>
      <c r="CX359" s="24" t="str">
        <f t="shared" si="619"/>
        <v/>
      </c>
      <c r="CY359" s="24" t="str">
        <f t="shared" si="620"/>
        <v/>
      </c>
      <c r="CZ359" s="24" t="str">
        <f t="shared" si="621"/>
        <v/>
      </c>
      <c r="DA359" s="24" t="str">
        <f t="shared" si="622"/>
        <v/>
      </c>
      <c r="DB359" s="24" t="str">
        <f t="shared" si="623"/>
        <v/>
      </c>
      <c r="DC359" s="24" t="str">
        <f t="shared" si="624"/>
        <v/>
      </c>
      <c r="DD359" s="24" t="str">
        <f t="shared" si="625"/>
        <v/>
      </c>
      <c r="DE359" s="24" t="str">
        <f t="shared" si="626"/>
        <v/>
      </c>
      <c r="DF359" s="24" t="str">
        <f t="shared" si="627"/>
        <v/>
      </c>
      <c r="DG359" s="24" t="str">
        <f t="shared" si="628"/>
        <v/>
      </c>
      <c r="EA359" s="7"/>
    </row>
    <row r="360" spans="2:131" x14ac:dyDescent="0.2">
      <c r="B360" s="61" t="str">
        <f t="shared" si="567"/>
        <v/>
      </c>
      <c r="C360" s="7" t="str">
        <f t="shared" si="661"/>
        <v/>
      </c>
      <c r="D360" s="60">
        <f t="shared" si="568"/>
        <v>0</v>
      </c>
      <c r="E360" s="7" t="str">
        <f t="shared" si="569"/>
        <v/>
      </c>
      <c r="F360" s="72" t="str">
        <f t="shared" si="565"/>
        <v/>
      </c>
      <c r="G360" s="108" t="str">
        <f t="shared" si="566"/>
        <v/>
      </c>
      <c r="H360" s="112">
        <f t="shared" si="662"/>
        <v>0</v>
      </c>
      <c r="I360" s="112">
        <f t="shared" si="663"/>
        <v>0</v>
      </c>
      <c r="J360" s="112">
        <f t="shared" si="664"/>
        <v>0</v>
      </c>
      <c r="K360" s="112">
        <f t="shared" si="665"/>
        <v>0</v>
      </c>
      <c r="L360" s="112">
        <f t="shared" si="666"/>
        <v>0</v>
      </c>
      <c r="M360" s="112">
        <f t="shared" si="667"/>
        <v>0</v>
      </c>
      <c r="N360" s="60"/>
      <c r="O360" s="61"/>
      <c r="P360" s="61"/>
      <c r="Q360" s="61"/>
      <c r="R360" s="61"/>
      <c r="S360" s="7"/>
      <c r="T360" s="67">
        <f t="shared" si="629"/>
        <v>1</v>
      </c>
      <c r="U360" s="76" t="str">
        <f t="shared" si="630"/>
        <v/>
      </c>
      <c r="V360" s="76" t="str">
        <f t="shared" si="631"/>
        <v/>
      </c>
      <c r="W360" s="76" t="str">
        <f t="shared" si="632"/>
        <v/>
      </c>
      <c r="X360" s="76" t="str">
        <f t="shared" si="633"/>
        <v/>
      </c>
      <c r="Y360" s="76" t="str">
        <f t="shared" si="634"/>
        <v/>
      </c>
      <c r="Z360" s="76" t="str">
        <f t="shared" si="635"/>
        <v/>
      </c>
      <c r="AA360" s="131" t="b">
        <f t="shared" si="573"/>
        <v>0</v>
      </c>
      <c r="AB360" s="131" t="b">
        <f t="shared" si="574"/>
        <v>0</v>
      </c>
      <c r="AC360" s="131" t="b">
        <f t="shared" si="575"/>
        <v>0</v>
      </c>
      <c r="AD360" s="131" t="b">
        <f t="shared" si="576"/>
        <v>0</v>
      </c>
      <c r="AE360" s="131" t="b">
        <f t="shared" si="577"/>
        <v>0</v>
      </c>
      <c r="AF360" s="131" t="b">
        <f t="shared" si="578"/>
        <v>0</v>
      </c>
      <c r="AG360" s="131">
        <f t="shared" si="651"/>
        <v>0</v>
      </c>
      <c r="AH360" s="131">
        <f t="shared" si="657"/>
        <v>1</v>
      </c>
      <c r="AI360" s="13">
        <f t="shared" si="579"/>
        <v>0</v>
      </c>
      <c r="AJ360" s="11">
        <f t="shared" si="636"/>
        <v>0</v>
      </c>
      <c r="AK360" s="67">
        <f t="shared" si="637"/>
        <v>1</v>
      </c>
      <c r="AL360" s="118" t="str">
        <f t="shared" si="638"/>
        <v/>
      </c>
      <c r="AM360" s="118" t="str">
        <f t="shared" si="639"/>
        <v/>
      </c>
      <c r="AN360" s="118" t="str">
        <f t="shared" si="640"/>
        <v/>
      </c>
      <c r="AO360" s="118" t="str">
        <f t="shared" si="641"/>
        <v/>
      </c>
      <c r="AP360" s="118" t="str">
        <f t="shared" si="642"/>
        <v/>
      </c>
      <c r="AQ360" s="118" t="str">
        <f t="shared" si="643"/>
        <v/>
      </c>
      <c r="AR360" s="118" t="str">
        <f t="shared" si="644"/>
        <v/>
      </c>
      <c r="AS360" s="60" t="b">
        <f t="shared" si="580"/>
        <v>0</v>
      </c>
      <c r="AT360" s="60" t="b">
        <f t="shared" si="581"/>
        <v>0</v>
      </c>
      <c r="AU360" s="60" t="b">
        <f t="shared" si="582"/>
        <v>0</v>
      </c>
      <c r="AV360" s="60" t="b">
        <f t="shared" si="583"/>
        <v>0</v>
      </c>
      <c r="AW360" s="60" t="b">
        <f t="shared" si="584"/>
        <v>0</v>
      </c>
      <c r="AX360" s="60" t="b">
        <f t="shared" si="585"/>
        <v>0</v>
      </c>
      <c r="AY360" s="60" t="b">
        <f t="shared" si="586"/>
        <v>0</v>
      </c>
      <c r="AZ360" s="131">
        <f t="shared" si="652"/>
        <v>0</v>
      </c>
      <c r="BA360" s="131">
        <f t="shared" si="658"/>
        <v>1</v>
      </c>
      <c r="BB360" s="13">
        <f t="shared" si="645"/>
        <v>0</v>
      </c>
      <c r="BC360" s="11">
        <f t="shared" si="587"/>
        <v>0</v>
      </c>
      <c r="BD360" s="67">
        <f t="shared" si="646"/>
        <v>1</v>
      </c>
      <c r="BE360" s="76" t="str">
        <f t="shared" si="588"/>
        <v/>
      </c>
      <c r="BF360" s="76" t="str">
        <f t="shared" si="589"/>
        <v/>
      </c>
      <c r="BG360" s="76" t="str">
        <f t="shared" si="590"/>
        <v/>
      </c>
      <c r="BH360" s="76" t="str">
        <f t="shared" si="591"/>
        <v/>
      </c>
      <c r="BI360" s="76" t="str">
        <f t="shared" si="592"/>
        <v/>
      </c>
      <c r="BJ360" s="76" t="str">
        <f t="shared" si="593"/>
        <v/>
      </c>
      <c r="BK360" s="131" t="b">
        <f t="shared" si="594"/>
        <v>0</v>
      </c>
      <c r="BL360" s="131" t="b">
        <f t="shared" si="595"/>
        <v>0</v>
      </c>
      <c r="BM360" s="131" t="b">
        <f t="shared" si="596"/>
        <v>0</v>
      </c>
      <c r="BN360" s="131" t="b">
        <f t="shared" si="597"/>
        <v>0</v>
      </c>
      <c r="BO360" s="131" t="b">
        <f t="shared" si="598"/>
        <v>0</v>
      </c>
      <c r="BP360" s="131" t="b">
        <f t="shared" si="599"/>
        <v>0</v>
      </c>
      <c r="BQ360" s="131">
        <f t="shared" si="653"/>
        <v>0</v>
      </c>
      <c r="BR360" s="131">
        <f t="shared" si="659"/>
        <v>1</v>
      </c>
      <c r="BS360" s="92">
        <f t="shared" si="654"/>
        <v>0</v>
      </c>
      <c r="BT360" s="13">
        <f t="shared" si="600"/>
        <v>0</v>
      </c>
      <c r="BU360" s="11">
        <f t="shared" si="647"/>
        <v>0</v>
      </c>
      <c r="BV360" s="67">
        <f t="shared" si="648"/>
        <v>1</v>
      </c>
      <c r="BW360" s="118" t="str">
        <f t="shared" si="601"/>
        <v/>
      </c>
      <c r="BX360" s="118" t="str">
        <f t="shared" si="602"/>
        <v/>
      </c>
      <c r="BY360" s="118" t="str">
        <f t="shared" si="603"/>
        <v/>
      </c>
      <c r="BZ360" s="118" t="str">
        <f t="shared" si="604"/>
        <v/>
      </c>
      <c r="CA360" s="118" t="str">
        <f t="shared" si="605"/>
        <v/>
      </c>
      <c r="CB360" s="118" t="str">
        <f t="shared" si="606"/>
        <v/>
      </c>
      <c r="CC360" s="118" t="str">
        <f t="shared" si="607"/>
        <v/>
      </c>
      <c r="CD360" s="60" t="b">
        <f t="shared" si="608"/>
        <v>0</v>
      </c>
      <c r="CE360" s="60" t="b">
        <f t="shared" si="609"/>
        <v>0</v>
      </c>
      <c r="CF360" s="60" t="b">
        <f t="shared" si="610"/>
        <v>0</v>
      </c>
      <c r="CG360" s="60" t="b">
        <f t="shared" si="611"/>
        <v>0</v>
      </c>
      <c r="CH360" s="60" t="b">
        <f t="shared" si="612"/>
        <v>0</v>
      </c>
      <c r="CI360" s="60" t="b">
        <f t="shared" si="613"/>
        <v>0</v>
      </c>
      <c r="CJ360" s="60" t="b">
        <f t="shared" si="614"/>
        <v>0</v>
      </c>
      <c r="CK360" s="131">
        <f t="shared" si="655"/>
        <v>0</v>
      </c>
      <c r="CL360" s="131">
        <f t="shared" si="660"/>
        <v>1</v>
      </c>
      <c r="CM360" s="92">
        <f t="shared" si="656"/>
        <v>0</v>
      </c>
      <c r="CN360" s="13">
        <f t="shared" si="649"/>
        <v>0</v>
      </c>
      <c r="CO360" s="11">
        <f t="shared" si="615"/>
        <v>0</v>
      </c>
      <c r="CP360" s="13">
        <f t="shared" si="650"/>
        <v>0</v>
      </c>
      <c r="CQ360" s="11">
        <f t="shared" si="570"/>
        <v>0</v>
      </c>
      <c r="CR360" s="57">
        <f t="shared" si="571"/>
        <v>0</v>
      </c>
      <c r="CS360" s="57">
        <f t="shared" si="572"/>
        <v>0</v>
      </c>
      <c r="CT360" s="57">
        <f t="shared" si="564"/>
        <v>0</v>
      </c>
      <c r="CU360" s="24" t="str">
        <f t="shared" si="616"/>
        <v/>
      </c>
      <c r="CV360" s="24" t="str">
        <f t="shared" si="617"/>
        <v/>
      </c>
      <c r="CW360" s="24" t="str">
        <f t="shared" si="618"/>
        <v/>
      </c>
      <c r="CX360" s="24" t="str">
        <f t="shared" si="619"/>
        <v/>
      </c>
      <c r="CY360" s="24" t="str">
        <f t="shared" si="620"/>
        <v/>
      </c>
      <c r="CZ360" s="24" t="str">
        <f t="shared" si="621"/>
        <v/>
      </c>
      <c r="DA360" s="24" t="str">
        <f t="shared" si="622"/>
        <v/>
      </c>
      <c r="DB360" s="24" t="str">
        <f t="shared" si="623"/>
        <v/>
      </c>
      <c r="DC360" s="24" t="str">
        <f t="shared" si="624"/>
        <v/>
      </c>
      <c r="DD360" s="24" t="str">
        <f t="shared" si="625"/>
        <v/>
      </c>
      <c r="DE360" s="24" t="str">
        <f t="shared" si="626"/>
        <v/>
      </c>
      <c r="DF360" s="24" t="str">
        <f t="shared" si="627"/>
        <v/>
      </c>
      <c r="DG360" s="24" t="str">
        <f t="shared" si="628"/>
        <v/>
      </c>
      <c r="EA360" s="7"/>
    </row>
    <row r="361" spans="2:131" x14ac:dyDescent="0.2">
      <c r="B361" s="61" t="str">
        <f t="shared" si="567"/>
        <v/>
      </c>
      <c r="C361" s="7" t="str">
        <f t="shared" si="661"/>
        <v/>
      </c>
      <c r="D361" s="60">
        <f t="shared" si="568"/>
        <v>0</v>
      </c>
      <c r="E361" s="7" t="str">
        <f t="shared" si="569"/>
        <v/>
      </c>
      <c r="F361" s="72" t="str">
        <f t="shared" si="565"/>
        <v/>
      </c>
      <c r="G361" s="108" t="str">
        <f t="shared" si="566"/>
        <v/>
      </c>
      <c r="H361" s="112">
        <f t="shared" si="662"/>
        <v>0</v>
      </c>
      <c r="I361" s="112">
        <f t="shared" si="663"/>
        <v>0</v>
      </c>
      <c r="J361" s="112">
        <f t="shared" si="664"/>
        <v>0</v>
      </c>
      <c r="K361" s="112">
        <f t="shared" si="665"/>
        <v>0</v>
      </c>
      <c r="L361" s="112">
        <f t="shared" si="666"/>
        <v>0</v>
      </c>
      <c r="M361" s="112">
        <f t="shared" si="667"/>
        <v>0</v>
      </c>
      <c r="N361" s="60"/>
      <c r="O361" s="61"/>
      <c r="P361" s="61"/>
      <c r="Q361" s="61"/>
      <c r="R361" s="61"/>
      <c r="S361" s="7"/>
      <c r="T361" s="67">
        <f t="shared" si="629"/>
        <v>1</v>
      </c>
      <c r="U361" s="76" t="str">
        <f t="shared" si="630"/>
        <v/>
      </c>
      <c r="V361" s="76" t="str">
        <f t="shared" si="631"/>
        <v/>
      </c>
      <c r="W361" s="76" t="str">
        <f t="shared" si="632"/>
        <v/>
      </c>
      <c r="X361" s="76" t="str">
        <f t="shared" si="633"/>
        <v/>
      </c>
      <c r="Y361" s="76" t="str">
        <f t="shared" si="634"/>
        <v/>
      </c>
      <c r="Z361" s="76" t="str">
        <f t="shared" si="635"/>
        <v/>
      </c>
      <c r="AA361" s="131" t="b">
        <f t="shared" si="573"/>
        <v>0</v>
      </c>
      <c r="AB361" s="131" t="b">
        <f t="shared" si="574"/>
        <v>0</v>
      </c>
      <c r="AC361" s="131" t="b">
        <f t="shared" si="575"/>
        <v>0</v>
      </c>
      <c r="AD361" s="131" t="b">
        <f t="shared" si="576"/>
        <v>0</v>
      </c>
      <c r="AE361" s="131" t="b">
        <f t="shared" si="577"/>
        <v>0</v>
      </c>
      <c r="AF361" s="131" t="b">
        <f t="shared" si="578"/>
        <v>0</v>
      </c>
      <c r="AG361" s="131">
        <f t="shared" si="651"/>
        <v>0</v>
      </c>
      <c r="AH361" s="131">
        <f t="shared" si="657"/>
        <v>1</v>
      </c>
      <c r="AI361" s="13">
        <f t="shared" si="579"/>
        <v>0</v>
      </c>
      <c r="AJ361" s="11">
        <f t="shared" si="636"/>
        <v>0</v>
      </c>
      <c r="AK361" s="67">
        <f t="shared" si="637"/>
        <v>1</v>
      </c>
      <c r="AL361" s="118" t="str">
        <f t="shared" si="638"/>
        <v/>
      </c>
      <c r="AM361" s="118" t="str">
        <f t="shared" si="639"/>
        <v/>
      </c>
      <c r="AN361" s="118" t="str">
        <f t="shared" si="640"/>
        <v/>
      </c>
      <c r="AO361" s="118" t="str">
        <f t="shared" si="641"/>
        <v/>
      </c>
      <c r="AP361" s="118" t="str">
        <f t="shared" si="642"/>
        <v/>
      </c>
      <c r="AQ361" s="118" t="str">
        <f t="shared" si="643"/>
        <v/>
      </c>
      <c r="AR361" s="118" t="str">
        <f t="shared" si="644"/>
        <v/>
      </c>
      <c r="AS361" s="60" t="b">
        <f t="shared" si="580"/>
        <v>0</v>
      </c>
      <c r="AT361" s="60" t="b">
        <f t="shared" si="581"/>
        <v>0</v>
      </c>
      <c r="AU361" s="60" t="b">
        <f t="shared" si="582"/>
        <v>0</v>
      </c>
      <c r="AV361" s="60" t="b">
        <f t="shared" si="583"/>
        <v>0</v>
      </c>
      <c r="AW361" s="60" t="b">
        <f t="shared" si="584"/>
        <v>0</v>
      </c>
      <c r="AX361" s="60" t="b">
        <f t="shared" si="585"/>
        <v>0</v>
      </c>
      <c r="AY361" s="60" t="b">
        <f t="shared" si="586"/>
        <v>0</v>
      </c>
      <c r="AZ361" s="131">
        <f t="shared" si="652"/>
        <v>0</v>
      </c>
      <c r="BA361" s="131">
        <f t="shared" si="658"/>
        <v>1</v>
      </c>
      <c r="BB361" s="13">
        <f t="shared" si="645"/>
        <v>0</v>
      </c>
      <c r="BC361" s="11">
        <f t="shared" si="587"/>
        <v>0</v>
      </c>
      <c r="BD361" s="67">
        <f t="shared" si="646"/>
        <v>1</v>
      </c>
      <c r="BE361" s="76" t="str">
        <f t="shared" si="588"/>
        <v/>
      </c>
      <c r="BF361" s="76" t="str">
        <f t="shared" si="589"/>
        <v/>
      </c>
      <c r="BG361" s="76" t="str">
        <f t="shared" si="590"/>
        <v/>
      </c>
      <c r="BH361" s="76" t="str">
        <f t="shared" si="591"/>
        <v/>
      </c>
      <c r="BI361" s="76" t="str">
        <f t="shared" si="592"/>
        <v/>
      </c>
      <c r="BJ361" s="76" t="str">
        <f t="shared" si="593"/>
        <v/>
      </c>
      <c r="BK361" s="131" t="b">
        <f t="shared" si="594"/>
        <v>0</v>
      </c>
      <c r="BL361" s="131" t="b">
        <f t="shared" si="595"/>
        <v>0</v>
      </c>
      <c r="BM361" s="131" t="b">
        <f t="shared" si="596"/>
        <v>0</v>
      </c>
      <c r="BN361" s="131" t="b">
        <f t="shared" si="597"/>
        <v>0</v>
      </c>
      <c r="BO361" s="131" t="b">
        <f t="shared" si="598"/>
        <v>0</v>
      </c>
      <c r="BP361" s="131" t="b">
        <f t="shared" si="599"/>
        <v>0</v>
      </c>
      <c r="BQ361" s="131">
        <f t="shared" si="653"/>
        <v>0</v>
      </c>
      <c r="BR361" s="131">
        <f t="shared" si="659"/>
        <v>1</v>
      </c>
      <c r="BS361" s="92">
        <f t="shared" si="654"/>
        <v>0</v>
      </c>
      <c r="BT361" s="13">
        <f t="shared" si="600"/>
        <v>0</v>
      </c>
      <c r="BU361" s="11">
        <f t="shared" si="647"/>
        <v>0</v>
      </c>
      <c r="BV361" s="67">
        <f t="shared" si="648"/>
        <v>1</v>
      </c>
      <c r="BW361" s="118" t="str">
        <f t="shared" si="601"/>
        <v/>
      </c>
      <c r="BX361" s="118" t="str">
        <f t="shared" si="602"/>
        <v/>
      </c>
      <c r="BY361" s="118" t="str">
        <f t="shared" si="603"/>
        <v/>
      </c>
      <c r="BZ361" s="118" t="str">
        <f t="shared" si="604"/>
        <v/>
      </c>
      <c r="CA361" s="118" t="str">
        <f t="shared" si="605"/>
        <v/>
      </c>
      <c r="CB361" s="118" t="str">
        <f t="shared" si="606"/>
        <v/>
      </c>
      <c r="CC361" s="118" t="str">
        <f t="shared" si="607"/>
        <v/>
      </c>
      <c r="CD361" s="60" t="b">
        <f t="shared" si="608"/>
        <v>0</v>
      </c>
      <c r="CE361" s="60" t="b">
        <f t="shared" si="609"/>
        <v>0</v>
      </c>
      <c r="CF361" s="60" t="b">
        <f t="shared" si="610"/>
        <v>0</v>
      </c>
      <c r="CG361" s="60" t="b">
        <f t="shared" si="611"/>
        <v>0</v>
      </c>
      <c r="CH361" s="60" t="b">
        <f t="shared" si="612"/>
        <v>0</v>
      </c>
      <c r="CI361" s="60" t="b">
        <f t="shared" si="613"/>
        <v>0</v>
      </c>
      <c r="CJ361" s="60" t="b">
        <f t="shared" si="614"/>
        <v>0</v>
      </c>
      <c r="CK361" s="131">
        <f t="shared" si="655"/>
        <v>0</v>
      </c>
      <c r="CL361" s="131">
        <f t="shared" si="660"/>
        <v>1</v>
      </c>
      <c r="CM361" s="92">
        <f t="shared" si="656"/>
        <v>0</v>
      </c>
      <c r="CN361" s="13">
        <f t="shared" si="649"/>
        <v>0</v>
      </c>
      <c r="CO361" s="11">
        <f t="shared" si="615"/>
        <v>0</v>
      </c>
      <c r="CP361" s="13">
        <f t="shared" si="650"/>
        <v>0</v>
      </c>
      <c r="CQ361" s="11">
        <f t="shared" si="570"/>
        <v>0</v>
      </c>
      <c r="CR361" s="57">
        <f t="shared" si="571"/>
        <v>0</v>
      </c>
      <c r="CS361" s="57">
        <f t="shared" si="572"/>
        <v>0</v>
      </c>
      <c r="CT361" s="57">
        <f t="shared" si="564"/>
        <v>0</v>
      </c>
      <c r="CU361" s="24" t="str">
        <f t="shared" si="616"/>
        <v/>
      </c>
      <c r="CV361" s="24" t="str">
        <f t="shared" si="617"/>
        <v/>
      </c>
      <c r="CW361" s="24" t="str">
        <f t="shared" si="618"/>
        <v/>
      </c>
      <c r="CX361" s="24" t="str">
        <f t="shared" si="619"/>
        <v/>
      </c>
      <c r="CY361" s="24" t="str">
        <f t="shared" si="620"/>
        <v/>
      </c>
      <c r="CZ361" s="24" t="str">
        <f t="shared" si="621"/>
        <v/>
      </c>
      <c r="DA361" s="24" t="str">
        <f t="shared" si="622"/>
        <v/>
      </c>
      <c r="DB361" s="24" t="str">
        <f t="shared" si="623"/>
        <v/>
      </c>
      <c r="DC361" s="24" t="str">
        <f t="shared" si="624"/>
        <v/>
      </c>
      <c r="DD361" s="24" t="str">
        <f t="shared" si="625"/>
        <v/>
      </c>
      <c r="DE361" s="24" t="str">
        <f t="shared" si="626"/>
        <v/>
      </c>
      <c r="DF361" s="24" t="str">
        <f t="shared" si="627"/>
        <v/>
      </c>
      <c r="DG361" s="24" t="str">
        <f t="shared" si="628"/>
        <v/>
      </c>
      <c r="EA361" s="7"/>
    </row>
    <row r="362" spans="2:131" x14ac:dyDescent="0.2">
      <c r="B362" s="61" t="str">
        <f t="shared" si="567"/>
        <v/>
      </c>
      <c r="C362" s="7" t="str">
        <f t="shared" si="661"/>
        <v/>
      </c>
      <c r="D362" s="60">
        <f t="shared" si="568"/>
        <v>0</v>
      </c>
      <c r="E362" s="7" t="str">
        <f t="shared" si="569"/>
        <v/>
      </c>
      <c r="F362" s="72" t="str">
        <f t="shared" si="565"/>
        <v/>
      </c>
      <c r="G362" s="108" t="str">
        <f t="shared" si="566"/>
        <v/>
      </c>
      <c r="H362" s="112">
        <f t="shared" si="662"/>
        <v>0</v>
      </c>
      <c r="I362" s="112">
        <f t="shared" si="663"/>
        <v>0</v>
      </c>
      <c r="J362" s="112">
        <f t="shared" si="664"/>
        <v>0</v>
      </c>
      <c r="K362" s="112">
        <f t="shared" si="665"/>
        <v>0</v>
      </c>
      <c r="L362" s="112">
        <f t="shared" si="666"/>
        <v>0</v>
      </c>
      <c r="M362" s="112">
        <f t="shared" si="667"/>
        <v>0</v>
      </c>
      <c r="N362" s="60"/>
      <c r="O362" s="61"/>
      <c r="P362" s="61"/>
      <c r="Q362" s="61"/>
      <c r="R362" s="61"/>
      <c r="S362" s="7"/>
      <c r="T362" s="67">
        <f t="shared" si="629"/>
        <v>1</v>
      </c>
      <c r="U362" s="76" t="str">
        <f t="shared" si="630"/>
        <v/>
      </c>
      <c r="V362" s="76" t="str">
        <f t="shared" si="631"/>
        <v/>
      </c>
      <c r="W362" s="76" t="str">
        <f t="shared" si="632"/>
        <v/>
      </c>
      <c r="X362" s="76" t="str">
        <f t="shared" si="633"/>
        <v/>
      </c>
      <c r="Y362" s="76" t="str">
        <f t="shared" si="634"/>
        <v/>
      </c>
      <c r="Z362" s="76" t="str">
        <f t="shared" si="635"/>
        <v/>
      </c>
      <c r="AA362" s="131" t="b">
        <f t="shared" si="573"/>
        <v>0</v>
      </c>
      <c r="AB362" s="131" t="b">
        <f t="shared" si="574"/>
        <v>0</v>
      </c>
      <c r="AC362" s="131" t="b">
        <f t="shared" si="575"/>
        <v>0</v>
      </c>
      <c r="AD362" s="131" t="b">
        <f t="shared" si="576"/>
        <v>0</v>
      </c>
      <c r="AE362" s="131" t="b">
        <f t="shared" si="577"/>
        <v>0</v>
      </c>
      <c r="AF362" s="131" t="b">
        <f t="shared" si="578"/>
        <v>0</v>
      </c>
      <c r="AG362" s="131">
        <f t="shared" si="651"/>
        <v>0</v>
      </c>
      <c r="AH362" s="131">
        <f t="shared" si="657"/>
        <v>1</v>
      </c>
      <c r="AI362" s="13">
        <f t="shared" si="579"/>
        <v>0</v>
      </c>
      <c r="AJ362" s="11">
        <f t="shared" si="636"/>
        <v>0</v>
      </c>
      <c r="AK362" s="67">
        <f t="shared" si="637"/>
        <v>1</v>
      </c>
      <c r="AL362" s="118" t="str">
        <f t="shared" si="638"/>
        <v/>
      </c>
      <c r="AM362" s="118" t="str">
        <f t="shared" si="639"/>
        <v/>
      </c>
      <c r="AN362" s="118" t="str">
        <f t="shared" si="640"/>
        <v/>
      </c>
      <c r="AO362" s="118" t="str">
        <f t="shared" si="641"/>
        <v/>
      </c>
      <c r="AP362" s="118" t="str">
        <f t="shared" si="642"/>
        <v/>
      </c>
      <c r="AQ362" s="118" t="str">
        <f t="shared" si="643"/>
        <v/>
      </c>
      <c r="AR362" s="118" t="str">
        <f t="shared" si="644"/>
        <v/>
      </c>
      <c r="AS362" s="60" t="b">
        <f t="shared" si="580"/>
        <v>0</v>
      </c>
      <c r="AT362" s="60" t="b">
        <f t="shared" si="581"/>
        <v>0</v>
      </c>
      <c r="AU362" s="60" t="b">
        <f t="shared" si="582"/>
        <v>0</v>
      </c>
      <c r="AV362" s="60" t="b">
        <f t="shared" si="583"/>
        <v>0</v>
      </c>
      <c r="AW362" s="60" t="b">
        <f t="shared" si="584"/>
        <v>0</v>
      </c>
      <c r="AX362" s="60" t="b">
        <f t="shared" si="585"/>
        <v>0</v>
      </c>
      <c r="AY362" s="60" t="b">
        <f t="shared" si="586"/>
        <v>0</v>
      </c>
      <c r="AZ362" s="131">
        <f t="shared" si="652"/>
        <v>0</v>
      </c>
      <c r="BA362" s="131">
        <f t="shared" si="658"/>
        <v>1</v>
      </c>
      <c r="BB362" s="13">
        <f t="shared" si="645"/>
        <v>0</v>
      </c>
      <c r="BC362" s="11">
        <f t="shared" si="587"/>
        <v>0</v>
      </c>
      <c r="BD362" s="67">
        <f t="shared" si="646"/>
        <v>1</v>
      </c>
      <c r="BE362" s="76" t="str">
        <f t="shared" si="588"/>
        <v/>
      </c>
      <c r="BF362" s="76" t="str">
        <f t="shared" si="589"/>
        <v/>
      </c>
      <c r="BG362" s="76" t="str">
        <f t="shared" si="590"/>
        <v/>
      </c>
      <c r="BH362" s="76" t="str">
        <f t="shared" si="591"/>
        <v/>
      </c>
      <c r="BI362" s="76" t="str">
        <f t="shared" si="592"/>
        <v/>
      </c>
      <c r="BJ362" s="76" t="str">
        <f t="shared" si="593"/>
        <v/>
      </c>
      <c r="BK362" s="131" t="b">
        <f t="shared" si="594"/>
        <v>0</v>
      </c>
      <c r="BL362" s="131" t="b">
        <f t="shared" si="595"/>
        <v>0</v>
      </c>
      <c r="BM362" s="131" t="b">
        <f t="shared" si="596"/>
        <v>0</v>
      </c>
      <c r="BN362" s="131" t="b">
        <f t="shared" si="597"/>
        <v>0</v>
      </c>
      <c r="BO362" s="131" t="b">
        <f t="shared" si="598"/>
        <v>0</v>
      </c>
      <c r="BP362" s="131" t="b">
        <f t="shared" si="599"/>
        <v>0</v>
      </c>
      <c r="BQ362" s="131">
        <f t="shared" si="653"/>
        <v>0</v>
      </c>
      <c r="BR362" s="131">
        <f t="shared" si="659"/>
        <v>1</v>
      </c>
      <c r="BS362" s="92">
        <f t="shared" si="654"/>
        <v>0</v>
      </c>
      <c r="BT362" s="13">
        <f t="shared" si="600"/>
        <v>0</v>
      </c>
      <c r="BU362" s="11">
        <f t="shared" si="647"/>
        <v>0</v>
      </c>
      <c r="BV362" s="67">
        <f t="shared" si="648"/>
        <v>1</v>
      </c>
      <c r="BW362" s="118" t="str">
        <f t="shared" si="601"/>
        <v/>
      </c>
      <c r="BX362" s="118" t="str">
        <f t="shared" si="602"/>
        <v/>
      </c>
      <c r="BY362" s="118" t="str">
        <f t="shared" si="603"/>
        <v/>
      </c>
      <c r="BZ362" s="118" t="str">
        <f t="shared" si="604"/>
        <v/>
      </c>
      <c r="CA362" s="118" t="str">
        <f t="shared" si="605"/>
        <v/>
      </c>
      <c r="CB362" s="118" t="str">
        <f t="shared" si="606"/>
        <v/>
      </c>
      <c r="CC362" s="118" t="str">
        <f t="shared" si="607"/>
        <v/>
      </c>
      <c r="CD362" s="60" t="b">
        <f t="shared" si="608"/>
        <v>0</v>
      </c>
      <c r="CE362" s="60" t="b">
        <f t="shared" si="609"/>
        <v>0</v>
      </c>
      <c r="CF362" s="60" t="b">
        <f t="shared" si="610"/>
        <v>0</v>
      </c>
      <c r="CG362" s="60" t="b">
        <f t="shared" si="611"/>
        <v>0</v>
      </c>
      <c r="CH362" s="60" t="b">
        <f t="shared" si="612"/>
        <v>0</v>
      </c>
      <c r="CI362" s="60" t="b">
        <f t="shared" si="613"/>
        <v>0</v>
      </c>
      <c r="CJ362" s="60" t="b">
        <f t="shared" si="614"/>
        <v>0</v>
      </c>
      <c r="CK362" s="131">
        <f t="shared" si="655"/>
        <v>0</v>
      </c>
      <c r="CL362" s="131">
        <f t="shared" si="660"/>
        <v>1</v>
      </c>
      <c r="CM362" s="92">
        <f t="shared" si="656"/>
        <v>0</v>
      </c>
      <c r="CN362" s="13">
        <f t="shared" si="649"/>
        <v>0</v>
      </c>
      <c r="CO362" s="11">
        <f t="shared" si="615"/>
        <v>0</v>
      </c>
      <c r="CP362" s="13">
        <f t="shared" si="650"/>
        <v>0</v>
      </c>
      <c r="CQ362" s="11">
        <f t="shared" si="570"/>
        <v>0</v>
      </c>
      <c r="CR362" s="57">
        <f t="shared" si="571"/>
        <v>0</v>
      </c>
      <c r="CS362" s="57">
        <f t="shared" si="572"/>
        <v>0</v>
      </c>
      <c r="CT362" s="57">
        <f t="shared" si="564"/>
        <v>0</v>
      </c>
      <c r="CU362" s="24" t="str">
        <f t="shared" si="616"/>
        <v/>
      </c>
      <c r="CV362" s="24" t="str">
        <f t="shared" si="617"/>
        <v/>
      </c>
      <c r="CW362" s="24" t="str">
        <f t="shared" si="618"/>
        <v/>
      </c>
      <c r="CX362" s="24" t="str">
        <f t="shared" si="619"/>
        <v/>
      </c>
      <c r="CY362" s="24" t="str">
        <f t="shared" si="620"/>
        <v/>
      </c>
      <c r="CZ362" s="24" t="str">
        <f t="shared" si="621"/>
        <v/>
      </c>
      <c r="DA362" s="24" t="str">
        <f t="shared" si="622"/>
        <v/>
      </c>
      <c r="DB362" s="24" t="str">
        <f t="shared" si="623"/>
        <v/>
      </c>
      <c r="DC362" s="24" t="str">
        <f t="shared" si="624"/>
        <v/>
      </c>
      <c r="DD362" s="24" t="str">
        <f t="shared" si="625"/>
        <v/>
      </c>
      <c r="DE362" s="24" t="str">
        <f t="shared" si="626"/>
        <v/>
      </c>
      <c r="DF362" s="24" t="str">
        <f t="shared" si="627"/>
        <v/>
      </c>
      <c r="DG362" s="24" t="str">
        <f t="shared" si="628"/>
        <v/>
      </c>
      <c r="EA362" s="7"/>
    </row>
    <row r="363" spans="2:131" x14ac:dyDescent="0.2">
      <c r="B363" s="61" t="str">
        <f t="shared" si="567"/>
        <v/>
      </c>
      <c r="C363" s="7" t="str">
        <f t="shared" si="661"/>
        <v/>
      </c>
      <c r="D363" s="60">
        <f t="shared" si="568"/>
        <v>0</v>
      </c>
      <c r="E363" s="7" t="str">
        <f t="shared" si="569"/>
        <v/>
      </c>
      <c r="F363" s="72" t="str">
        <f t="shared" si="565"/>
        <v/>
      </c>
      <c r="G363" s="108" t="str">
        <f t="shared" si="566"/>
        <v/>
      </c>
      <c r="H363" s="112">
        <f t="shared" si="662"/>
        <v>0</v>
      </c>
      <c r="I363" s="112">
        <f t="shared" si="663"/>
        <v>0</v>
      </c>
      <c r="J363" s="112">
        <f t="shared" si="664"/>
        <v>0</v>
      </c>
      <c r="K363" s="112">
        <f t="shared" si="665"/>
        <v>0</v>
      </c>
      <c r="L363" s="112">
        <f t="shared" si="666"/>
        <v>0</v>
      </c>
      <c r="M363" s="112">
        <f t="shared" si="667"/>
        <v>0</v>
      </c>
      <c r="N363" s="60"/>
      <c r="O363" s="61"/>
      <c r="P363" s="61"/>
      <c r="Q363" s="61"/>
      <c r="R363" s="61"/>
      <c r="S363" s="7"/>
      <c r="T363" s="67">
        <f t="shared" si="629"/>
        <v>1</v>
      </c>
      <c r="U363" s="76" t="str">
        <f t="shared" si="630"/>
        <v/>
      </c>
      <c r="V363" s="76" t="str">
        <f t="shared" si="631"/>
        <v/>
      </c>
      <c r="W363" s="76" t="str">
        <f t="shared" si="632"/>
        <v/>
      </c>
      <c r="X363" s="76" t="str">
        <f t="shared" si="633"/>
        <v/>
      </c>
      <c r="Y363" s="76" t="str">
        <f t="shared" si="634"/>
        <v/>
      </c>
      <c r="Z363" s="76" t="str">
        <f t="shared" si="635"/>
        <v/>
      </c>
      <c r="AA363" s="131" t="b">
        <f t="shared" si="573"/>
        <v>0</v>
      </c>
      <c r="AB363" s="131" t="b">
        <f t="shared" si="574"/>
        <v>0</v>
      </c>
      <c r="AC363" s="131" t="b">
        <f t="shared" si="575"/>
        <v>0</v>
      </c>
      <c r="AD363" s="131" t="b">
        <f t="shared" si="576"/>
        <v>0</v>
      </c>
      <c r="AE363" s="131" t="b">
        <f t="shared" si="577"/>
        <v>0</v>
      </c>
      <c r="AF363" s="131" t="b">
        <f t="shared" si="578"/>
        <v>0</v>
      </c>
      <c r="AG363" s="131">
        <f t="shared" si="651"/>
        <v>0</v>
      </c>
      <c r="AH363" s="131">
        <f t="shared" si="657"/>
        <v>1</v>
      </c>
      <c r="AI363" s="13">
        <f t="shared" si="579"/>
        <v>0</v>
      </c>
      <c r="AJ363" s="11">
        <f t="shared" si="636"/>
        <v>0</v>
      </c>
      <c r="AK363" s="67">
        <f t="shared" si="637"/>
        <v>1</v>
      </c>
      <c r="AL363" s="118" t="str">
        <f t="shared" si="638"/>
        <v/>
      </c>
      <c r="AM363" s="118" t="str">
        <f t="shared" si="639"/>
        <v/>
      </c>
      <c r="AN363" s="118" t="str">
        <f t="shared" si="640"/>
        <v/>
      </c>
      <c r="AO363" s="118" t="str">
        <f t="shared" si="641"/>
        <v/>
      </c>
      <c r="AP363" s="118" t="str">
        <f t="shared" si="642"/>
        <v/>
      </c>
      <c r="AQ363" s="118" t="str">
        <f t="shared" si="643"/>
        <v/>
      </c>
      <c r="AR363" s="118" t="str">
        <f t="shared" si="644"/>
        <v/>
      </c>
      <c r="AS363" s="60" t="b">
        <f t="shared" si="580"/>
        <v>0</v>
      </c>
      <c r="AT363" s="60" t="b">
        <f t="shared" si="581"/>
        <v>0</v>
      </c>
      <c r="AU363" s="60" t="b">
        <f t="shared" si="582"/>
        <v>0</v>
      </c>
      <c r="AV363" s="60" t="b">
        <f t="shared" si="583"/>
        <v>0</v>
      </c>
      <c r="AW363" s="60" t="b">
        <f t="shared" si="584"/>
        <v>0</v>
      </c>
      <c r="AX363" s="60" t="b">
        <f t="shared" si="585"/>
        <v>0</v>
      </c>
      <c r="AY363" s="60" t="b">
        <f t="shared" si="586"/>
        <v>0</v>
      </c>
      <c r="AZ363" s="131">
        <f t="shared" si="652"/>
        <v>0</v>
      </c>
      <c r="BA363" s="131">
        <f t="shared" si="658"/>
        <v>1</v>
      </c>
      <c r="BB363" s="13">
        <f t="shared" si="645"/>
        <v>0</v>
      </c>
      <c r="BC363" s="11">
        <f t="shared" si="587"/>
        <v>0</v>
      </c>
      <c r="BD363" s="67">
        <f t="shared" si="646"/>
        <v>1</v>
      </c>
      <c r="BE363" s="76" t="str">
        <f t="shared" si="588"/>
        <v/>
      </c>
      <c r="BF363" s="76" t="str">
        <f t="shared" si="589"/>
        <v/>
      </c>
      <c r="BG363" s="76" t="str">
        <f t="shared" si="590"/>
        <v/>
      </c>
      <c r="BH363" s="76" t="str">
        <f t="shared" si="591"/>
        <v/>
      </c>
      <c r="BI363" s="76" t="str">
        <f t="shared" si="592"/>
        <v/>
      </c>
      <c r="BJ363" s="76" t="str">
        <f t="shared" si="593"/>
        <v/>
      </c>
      <c r="BK363" s="131" t="b">
        <f t="shared" si="594"/>
        <v>0</v>
      </c>
      <c r="BL363" s="131" t="b">
        <f t="shared" si="595"/>
        <v>0</v>
      </c>
      <c r="BM363" s="131" t="b">
        <f t="shared" si="596"/>
        <v>0</v>
      </c>
      <c r="BN363" s="131" t="b">
        <f t="shared" si="597"/>
        <v>0</v>
      </c>
      <c r="BO363" s="131" t="b">
        <f t="shared" si="598"/>
        <v>0</v>
      </c>
      <c r="BP363" s="131" t="b">
        <f t="shared" si="599"/>
        <v>0</v>
      </c>
      <c r="BQ363" s="131">
        <f t="shared" si="653"/>
        <v>0</v>
      </c>
      <c r="BR363" s="131">
        <f t="shared" si="659"/>
        <v>1</v>
      </c>
      <c r="BS363" s="92">
        <f t="shared" si="654"/>
        <v>0</v>
      </c>
      <c r="BT363" s="13">
        <f t="shared" si="600"/>
        <v>0</v>
      </c>
      <c r="BU363" s="11">
        <f t="shared" si="647"/>
        <v>0</v>
      </c>
      <c r="BV363" s="67">
        <f t="shared" si="648"/>
        <v>1</v>
      </c>
      <c r="BW363" s="118" t="str">
        <f t="shared" si="601"/>
        <v/>
      </c>
      <c r="BX363" s="118" t="str">
        <f t="shared" si="602"/>
        <v/>
      </c>
      <c r="BY363" s="118" t="str">
        <f t="shared" si="603"/>
        <v/>
      </c>
      <c r="BZ363" s="118" t="str">
        <f t="shared" si="604"/>
        <v/>
      </c>
      <c r="CA363" s="118" t="str">
        <f t="shared" si="605"/>
        <v/>
      </c>
      <c r="CB363" s="118" t="str">
        <f t="shared" si="606"/>
        <v/>
      </c>
      <c r="CC363" s="118" t="str">
        <f t="shared" si="607"/>
        <v/>
      </c>
      <c r="CD363" s="60" t="b">
        <f t="shared" si="608"/>
        <v>0</v>
      </c>
      <c r="CE363" s="60" t="b">
        <f t="shared" si="609"/>
        <v>0</v>
      </c>
      <c r="CF363" s="60" t="b">
        <f t="shared" si="610"/>
        <v>0</v>
      </c>
      <c r="CG363" s="60" t="b">
        <f t="shared" si="611"/>
        <v>0</v>
      </c>
      <c r="CH363" s="60" t="b">
        <f t="shared" si="612"/>
        <v>0</v>
      </c>
      <c r="CI363" s="60" t="b">
        <f t="shared" si="613"/>
        <v>0</v>
      </c>
      <c r="CJ363" s="60" t="b">
        <f t="shared" si="614"/>
        <v>0</v>
      </c>
      <c r="CK363" s="131">
        <f t="shared" si="655"/>
        <v>0</v>
      </c>
      <c r="CL363" s="131">
        <f t="shared" si="660"/>
        <v>1</v>
      </c>
      <c r="CM363" s="92">
        <f t="shared" si="656"/>
        <v>0</v>
      </c>
      <c r="CN363" s="13">
        <f t="shared" si="649"/>
        <v>0</v>
      </c>
      <c r="CO363" s="11">
        <f t="shared" si="615"/>
        <v>0</v>
      </c>
      <c r="CP363" s="13">
        <f t="shared" si="650"/>
        <v>0</v>
      </c>
      <c r="CQ363" s="11">
        <f t="shared" si="570"/>
        <v>0</v>
      </c>
      <c r="CR363" s="57">
        <f t="shared" si="571"/>
        <v>0</v>
      </c>
      <c r="CS363" s="57">
        <f t="shared" si="572"/>
        <v>0</v>
      </c>
      <c r="CT363" s="57">
        <f t="shared" si="564"/>
        <v>0</v>
      </c>
      <c r="CU363" s="24" t="str">
        <f t="shared" si="616"/>
        <v/>
      </c>
      <c r="CV363" s="24" t="str">
        <f t="shared" si="617"/>
        <v/>
      </c>
      <c r="CW363" s="24" t="str">
        <f t="shared" si="618"/>
        <v/>
      </c>
      <c r="CX363" s="24" t="str">
        <f t="shared" si="619"/>
        <v/>
      </c>
      <c r="CY363" s="24" t="str">
        <f t="shared" si="620"/>
        <v/>
      </c>
      <c r="CZ363" s="24" t="str">
        <f t="shared" si="621"/>
        <v/>
      </c>
      <c r="DA363" s="24" t="str">
        <f t="shared" si="622"/>
        <v/>
      </c>
      <c r="DB363" s="24" t="str">
        <f t="shared" si="623"/>
        <v/>
      </c>
      <c r="DC363" s="24" t="str">
        <f t="shared" si="624"/>
        <v/>
      </c>
      <c r="DD363" s="24" t="str">
        <f t="shared" si="625"/>
        <v/>
      </c>
      <c r="DE363" s="24" t="str">
        <f t="shared" si="626"/>
        <v/>
      </c>
      <c r="DF363" s="24" t="str">
        <f t="shared" si="627"/>
        <v/>
      </c>
      <c r="DG363" s="24" t="str">
        <f t="shared" si="628"/>
        <v/>
      </c>
      <c r="EA363" s="7"/>
    </row>
    <row r="364" spans="2:131" x14ac:dyDescent="0.2">
      <c r="B364" s="61" t="str">
        <f t="shared" si="567"/>
        <v/>
      </c>
      <c r="C364" s="7" t="str">
        <f t="shared" si="661"/>
        <v/>
      </c>
      <c r="D364" s="60">
        <f t="shared" si="568"/>
        <v>0</v>
      </c>
      <c r="E364" s="7" t="str">
        <f t="shared" si="569"/>
        <v/>
      </c>
      <c r="F364" s="72" t="str">
        <f t="shared" si="565"/>
        <v/>
      </c>
      <c r="G364" s="108" t="str">
        <f t="shared" si="566"/>
        <v/>
      </c>
      <c r="H364" s="112">
        <f t="shared" si="662"/>
        <v>0</v>
      </c>
      <c r="I364" s="112">
        <f t="shared" si="663"/>
        <v>0</v>
      </c>
      <c r="J364" s="112">
        <f t="shared" si="664"/>
        <v>0</v>
      </c>
      <c r="K364" s="112">
        <f t="shared" si="665"/>
        <v>0</v>
      </c>
      <c r="L364" s="112">
        <f t="shared" si="666"/>
        <v>0</v>
      </c>
      <c r="M364" s="112">
        <f t="shared" si="667"/>
        <v>0</v>
      </c>
      <c r="N364" s="60"/>
      <c r="O364" s="61"/>
      <c r="P364" s="61"/>
      <c r="Q364" s="61"/>
      <c r="R364" s="61"/>
      <c r="S364" s="7"/>
      <c r="T364" s="67">
        <f t="shared" si="629"/>
        <v>1</v>
      </c>
      <c r="U364" s="76" t="str">
        <f t="shared" si="630"/>
        <v/>
      </c>
      <c r="V364" s="76" t="str">
        <f t="shared" si="631"/>
        <v/>
      </c>
      <c r="W364" s="76" t="str">
        <f t="shared" si="632"/>
        <v/>
      </c>
      <c r="X364" s="76" t="str">
        <f t="shared" si="633"/>
        <v/>
      </c>
      <c r="Y364" s="76" t="str">
        <f t="shared" si="634"/>
        <v/>
      </c>
      <c r="Z364" s="76" t="str">
        <f t="shared" si="635"/>
        <v/>
      </c>
      <c r="AA364" s="131" t="b">
        <f t="shared" si="573"/>
        <v>0</v>
      </c>
      <c r="AB364" s="131" t="b">
        <f t="shared" si="574"/>
        <v>0</v>
      </c>
      <c r="AC364" s="131" t="b">
        <f t="shared" si="575"/>
        <v>0</v>
      </c>
      <c r="AD364" s="131" t="b">
        <f t="shared" si="576"/>
        <v>0</v>
      </c>
      <c r="AE364" s="131" t="b">
        <f t="shared" si="577"/>
        <v>0</v>
      </c>
      <c r="AF364" s="131" t="b">
        <f t="shared" si="578"/>
        <v>0</v>
      </c>
      <c r="AG364" s="131">
        <f t="shared" si="651"/>
        <v>0</v>
      </c>
      <c r="AH364" s="131">
        <f t="shared" si="657"/>
        <v>1</v>
      </c>
      <c r="AI364" s="13">
        <f t="shared" si="579"/>
        <v>0</v>
      </c>
      <c r="AJ364" s="11">
        <f t="shared" si="636"/>
        <v>0</v>
      </c>
      <c r="AK364" s="67">
        <f t="shared" si="637"/>
        <v>1</v>
      </c>
      <c r="AL364" s="118" t="str">
        <f t="shared" si="638"/>
        <v/>
      </c>
      <c r="AM364" s="118" t="str">
        <f t="shared" si="639"/>
        <v/>
      </c>
      <c r="AN364" s="118" t="str">
        <f t="shared" si="640"/>
        <v/>
      </c>
      <c r="AO364" s="118" t="str">
        <f t="shared" si="641"/>
        <v/>
      </c>
      <c r="AP364" s="118" t="str">
        <f t="shared" si="642"/>
        <v/>
      </c>
      <c r="AQ364" s="118" t="str">
        <f t="shared" si="643"/>
        <v/>
      </c>
      <c r="AR364" s="118" t="str">
        <f t="shared" si="644"/>
        <v/>
      </c>
      <c r="AS364" s="60" t="b">
        <f t="shared" si="580"/>
        <v>0</v>
      </c>
      <c r="AT364" s="60" t="b">
        <f t="shared" si="581"/>
        <v>0</v>
      </c>
      <c r="AU364" s="60" t="b">
        <f t="shared" si="582"/>
        <v>0</v>
      </c>
      <c r="AV364" s="60" t="b">
        <f t="shared" si="583"/>
        <v>0</v>
      </c>
      <c r="AW364" s="60" t="b">
        <f t="shared" si="584"/>
        <v>0</v>
      </c>
      <c r="AX364" s="60" t="b">
        <f t="shared" si="585"/>
        <v>0</v>
      </c>
      <c r="AY364" s="60" t="b">
        <f t="shared" si="586"/>
        <v>0</v>
      </c>
      <c r="AZ364" s="131">
        <f t="shared" si="652"/>
        <v>0</v>
      </c>
      <c r="BA364" s="131">
        <f t="shared" si="658"/>
        <v>1</v>
      </c>
      <c r="BB364" s="13">
        <f t="shared" si="645"/>
        <v>0</v>
      </c>
      <c r="BC364" s="11">
        <f t="shared" si="587"/>
        <v>0</v>
      </c>
      <c r="BD364" s="67">
        <f t="shared" si="646"/>
        <v>1</v>
      </c>
      <c r="BE364" s="76" t="str">
        <f t="shared" si="588"/>
        <v/>
      </c>
      <c r="BF364" s="76" t="str">
        <f t="shared" si="589"/>
        <v/>
      </c>
      <c r="BG364" s="76" t="str">
        <f t="shared" si="590"/>
        <v/>
      </c>
      <c r="BH364" s="76" t="str">
        <f t="shared" si="591"/>
        <v/>
      </c>
      <c r="BI364" s="76" t="str">
        <f t="shared" si="592"/>
        <v/>
      </c>
      <c r="BJ364" s="76" t="str">
        <f t="shared" si="593"/>
        <v/>
      </c>
      <c r="BK364" s="131" t="b">
        <f t="shared" si="594"/>
        <v>0</v>
      </c>
      <c r="BL364" s="131" t="b">
        <f t="shared" si="595"/>
        <v>0</v>
      </c>
      <c r="BM364" s="131" t="b">
        <f t="shared" si="596"/>
        <v>0</v>
      </c>
      <c r="BN364" s="131" t="b">
        <f t="shared" si="597"/>
        <v>0</v>
      </c>
      <c r="BO364" s="131" t="b">
        <f t="shared" si="598"/>
        <v>0</v>
      </c>
      <c r="BP364" s="131" t="b">
        <f t="shared" si="599"/>
        <v>0</v>
      </c>
      <c r="BQ364" s="131">
        <f t="shared" si="653"/>
        <v>0</v>
      </c>
      <c r="BR364" s="131">
        <f t="shared" si="659"/>
        <v>1</v>
      </c>
      <c r="BS364" s="92">
        <f t="shared" si="654"/>
        <v>0</v>
      </c>
      <c r="BT364" s="13">
        <f t="shared" si="600"/>
        <v>0</v>
      </c>
      <c r="BU364" s="11">
        <f t="shared" si="647"/>
        <v>0</v>
      </c>
      <c r="BV364" s="67">
        <f t="shared" si="648"/>
        <v>1</v>
      </c>
      <c r="BW364" s="118" t="str">
        <f t="shared" si="601"/>
        <v/>
      </c>
      <c r="BX364" s="118" t="str">
        <f t="shared" si="602"/>
        <v/>
      </c>
      <c r="BY364" s="118" t="str">
        <f t="shared" si="603"/>
        <v/>
      </c>
      <c r="BZ364" s="118" t="str">
        <f t="shared" si="604"/>
        <v/>
      </c>
      <c r="CA364" s="118" t="str">
        <f t="shared" si="605"/>
        <v/>
      </c>
      <c r="CB364" s="118" t="str">
        <f t="shared" si="606"/>
        <v/>
      </c>
      <c r="CC364" s="118" t="str">
        <f t="shared" si="607"/>
        <v/>
      </c>
      <c r="CD364" s="60" t="b">
        <f t="shared" si="608"/>
        <v>0</v>
      </c>
      <c r="CE364" s="60" t="b">
        <f t="shared" si="609"/>
        <v>0</v>
      </c>
      <c r="CF364" s="60" t="b">
        <f t="shared" si="610"/>
        <v>0</v>
      </c>
      <c r="CG364" s="60" t="b">
        <f t="shared" si="611"/>
        <v>0</v>
      </c>
      <c r="CH364" s="60" t="b">
        <f t="shared" si="612"/>
        <v>0</v>
      </c>
      <c r="CI364" s="60" t="b">
        <f t="shared" si="613"/>
        <v>0</v>
      </c>
      <c r="CJ364" s="60" t="b">
        <f t="shared" si="614"/>
        <v>0</v>
      </c>
      <c r="CK364" s="131">
        <f t="shared" si="655"/>
        <v>0</v>
      </c>
      <c r="CL364" s="131">
        <f t="shared" si="660"/>
        <v>1</v>
      </c>
      <c r="CM364" s="92">
        <f t="shared" si="656"/>
        <v>0</v>
      </c>
      <c r="CN364" s="13">
        <f t="shared" si="649"/>
        <v>0</v>
      </c>
      <c r="CO364" s="11">
        <f t="shared" si="615"/>
        <v>0</v>
      </c>
      <c r="CP364" s="13">
        <f t="shared" si="650"/>
        <v>0</v>
      </c>
      <c r="CQ364" s="11">
        <f t="shared" si="570"/>
        <v>0</v>
      </c>
      <c r="CR364" s="57">
        <f t="shared" si="571"/>
        <v>0</v>
      </c>
      <c r="CS364" s="57">
        <f t="shared" si="572"/>
        <v>0</v>
      </c>
      <c r="CT364" s="57">
        <f t="shared" si="564"/>
        <v>0</v>
      </c>
      <c r="CU364" s="24" t="str">
        <f t="shared" si="616"/>
        <v/>
      </c>
      <c r="CV364" s="24" t="str">
        <f t="shared" si="617"/>
        <v/>
      </c>
      <c r="CW364" s="24" t="str">
        <f t="shared" si="618"/>
        <v/>
      </c>
      <c r="CX364" s="24" t="str">
        <f t="shared" si="619"/>
        <v/>
      </c>
      <c r="CY364" s="24" t="str">
        <f t="shared" si="620"/>
        <v/>
      </c>
      <c r="CZ364" s="24" t="str">
        <f t="shared" si="621"/>
        <v/>
      </c>
      <c r="DA364" s="24" t="str">
        <f t="shared" si="622"/>
        <v/>
      </c>
      <c r="DB364" s="24" t="str">
        <f t="shared" si="623"/>
        <v/>
      </c>
      <c r="DC364" s="24" t="str">
        <f t="shared" si="624"/>
        <v/>
      </c>
      <c r="DD364" s="24" t="str">
        <f t="shared" si="625"/>
        <v/>
      </c>
      <c r="DE364" s="24" t="str">
        <f t="shared" si="626"/>
        <v/>
      </c>
      <c r="DF364" s="24" t="str">
        <f t="shared" si="627"/>
        <v/>
      </c>
      <c r="DG364" s="24" t="str">
        <f t="shared" si="628"/>
        <v/>
      </c>
      <c r="EA364" s="7"/>
    </row>
    <row r="365" spans="2:131" x14ac:dyDescent="0.2">
      <c r="B365" s="61" t="str">
        <f t="shared" si="567"/>
        <v/>
      </c>
      <c r="C365" s="7" t="str">
        <f t="shared" si="661"/>
        <v/>
      </c>
      <c r="D365" s="60">
        <f t="shared" si="568"/>
        <v>0</v>
      </c>
      <c r="E365" s="7" t="str">
        <f t="shared" si="569"/>
        <v/>
      </c>
      <c r="F365" s="72" t="str">
        <f t="shared" si="565"/>
        <v/>
      </c>
      <c r="G365" s="108" t="str">
        <f t="shared" si="566"/>
        <v/>
      </c>
      <c r="H365" s="112">
        <f t="shared" si="662"/>
        <v>0</v>
      </c>
      <c r="I365" s="112">
        <f t="shared" si="663"/>
        <v>0</v>
      </c>
      <c r="J365" s="112">
        <f t="shared" si="664"/>
        <v>0</v>
      </c>
      <c r="K365" s="112">
        <f t="shared" si="665"/>
        <v>0</v>
      </c>
      <c r="L365" s="112">
        <f t="shared" si="666"/>
        <v>0</v>
      </c>
      <c r="M365" s="112">
        <f t="shared" si="667"/>
        <v>0</v>
      </c>
      <c r="N365" s="60"/>
      <c r="O365" s="61"/>
      <c r="P365" s="61"/>
      <c r="Q365" s="61"/>
      <c r="R365" s="61"/>
      <c r="S365" s="7"/>
      <c r="T365" s="67">
        <f t="shared" si="629"/>
        <v>1</v>
      </c>
      <c r="U365" s="76" t="str">
        <f t="shared" si="630"/>
        <v/>
      </c>
      <c r="V365" s="76" t="str">
        <f t="shared" si="631"/>
        <v/>
      </c>
      <c r="W365" s="76" t="str">
        <f t="shared" si="632"/>
        <v/>
      </c>
      <c r="X365" s="76" t="str">
        <f t="shared" si="633"/>
        <v/>
      </c>
      <c r="Y365" s="76" t="str">
        <f t="shared" si="634"/>
        <v/>
      </c>
      <c r="Z365" s="76" t="str">
        <f t="shared" si="635"/>
        <v/>
      </c>
      <c r="AA365" s="131" t="b">
        <f t="shared" si="573"/>
        <v>0</v>
      </c>
      <c r="AB365" s="131" t="b">
        <f t="shared" si="574"/>
        <v>0</v>
      </c>
      <c r="AC365" s="131" t="b">
        <f t="shared" si="575"/>
        <v>0</v>
      </c>
      <c r="AD365" s="131" t="b">
        <f t="shared" si="576"/>
        <v>0</v>
      </c>
      <c r="AE365" s="131" t="b">
        <f t="shared" si="577"/>
        <v>0</v>
      </c>
      <c r="AF365" s="131" t="b">
        <f t="shared" si="578"/>
        <v>0</v>
      </c>
      <c r="AG365" s="131">
        <f t="shared" si="651"/>
        <v>0</v>
      </c>
      <c r="AH365" s="131">
        <f t="shared" si="657"/>
        <v>1</v>
      </c>
      <c r="AI365" s="13">
        <f t="shared" si="579"/>
        <v>0</v>
      </c>
      <c r="AJ365" s="11">
        <f t="shared" si="636"/>
        <v>0</v>
      </c>
      <c r="AK365" s="67">
        <f t="shared" si="637"/>
        <v>1</v>
      </c>
      <c r="AL365" s="118" t="str">
        <f t="shared" si="638"/>
        <v/>
      </c>
      <c r="AM365" s="118" t="str">
        <f t="shared" si="639"/>
        <v/>
      </c>
      <c r="AN365" s="118" t="str">
        <f t="shared" si="640"/>
        <v/>
      </c>
      <c r="AO365" s="118" t="str">
        <f t="shared" si="641"/>
        <v/>
      </c>
      <c r="AP365" s="118" t="str">
        <f t="shared" si="642"/>
        <v/>
      </c>
      <c r="AQ365" s="118" t="str">
        <f t="shared" si="643"/>
        <v/>
      </c>
      <c r="AR365" s="118" t="str">
        <f t="shared" si="644"/>
        <v/>
      </c>
      <c r="AS365" s="60" t="b">
        <f t="shared" si="580"/>
        <v>0</v>
      </c>
      <c r="AT365" s="60" t="b">
        <f t="shared" si="581"/>
        <v>0</v>
      </c>
      <c r="AU365" s="60" t="b">
        <f t="shared" si="582"/>
        <v>0</v>
      </c>
      <c r="AV365" s="60" t="b">
        <f t="shared" si="583"/>
        <v>0</v>
      </c>
      <c r="AW365" s="60" t="b">
        <f t="shared" si="584"/>
        <v>0</v>
      </c>
      <c r="AX365" s="60" t="b">
        <f t="shared" si="585"/>
        <v>0</v>
      </c>
      <c r="AY365" s="60" t="b">
        <f t="shared" si="586"/>
        <v>0</v>
      </c>
      <c r="AZ365" s="131">
        <f t="shared" si="652"/>
        <v>0</v>
      </c>
      <c r="BA365" s="131">
        <f t="shared" si="658"/>
        <v>1</v>
      </c>
      <c r="BB365" s="13">
        <f t="shared" si="645"/>
        <v>0</v>
      </c>
      <c r="BC365" s="11">
        <f t="shared" si="587"/>
        <v>0</v>
      </c>
      <c r="BD365" s="67">
        <f t="shared" si="646"/>
        <v>1</v>
      </c>
      <c r="BE365" s="76" t="str">
        <f t="shared" si="588"/>
        <v/>
      </c>
      <c r="BF365" s="76" t="str">
        <f t="shared" si="589"/>
        <v/>
      </c>
      <c r="BG365" s="76" t="str">
        <f t="shared" si="590"/>
        <v/>
      </c>
      <c r="BH365" s="76" t="str">
        <f t="shared" si="591"/>
        <v/>
      </c>
      <c r="BI365" s="76" t="str">
        <f t="shared" si="592"/>
        <v/>
      </c>
      <c r="BJ365" s="76" t="str">
        <f t="shared" si="593"/>
        <v/>
      </c>
      <c r="BK365" s="131" t="b">
        <f t="shared" si="594"/>
        <v>0</v>
      </c>
      <c r="BL365" s="131" t="b">
        <f t="shared" si="595"/>
        <v>0</v>
      </c>
      <c r="BM365" s="131" t="b">
        <f t="shared" si="596"/>
        <v>0</v>
      </c>
      <c r="BN365" s="131" t="b">
        <f t="shared" si="597"/>
        <v>0</v>
      </c>
      <c r="BO365" s="131" t="b">
        <f t="shared" si="598"/>
        <v>0</v>
      </c>
      <c r="BP365" s="131" t="b">
        <f t="shared" si="599"/>
        <v>0</v>
      </c>
      <c r="BQ365" s="131">
        <f t="shared" si="653"/>
        <v>0</v>
      </c>
      <c r="BR365" s="131">
        <f t="shared" si="659"/>
        <v>1</v>
      </c>
      <c r="BS365" s="92">
        <f t="shared" si="654"/>
        <v>0</v>
      </c>
      <c r="BT365" s="13">
        <f t="shared" si="600"/>
        <v>0</v>
      </c>
      <c r="BU365" s="11">
        <f t="shared" si="647"/>
        <v>0</v>
      </c>
      <c r="BV365" s="67">
        <f t="shared" si="648"/>
        <v>1</v>
      </c>
      <c r="BW365" s="118" t="str">
        <f t="shared" si="601"/>
        <v/>
      </c>
      <c r="BX365" s="118" t="str">
        <f t="shared" si="602"/>
        <v/>
      </c>
      <c r="BY365" s="118" t="str">
        <f t="shared" si="603"/>
        <v/>
      </c>
      <c r="BZ365" s="118" t="str">
        <f t="shared" si="604"/>
        <v/>
      </c>
      <c r="CA365" s="118" t="str">
        <f t="shared" si="605"/>
        <v/>
      </c>
      <c r="CB365" s="118" t="str">
        <f t="shared" si="606"/>
        <v/>
      </c>
      <c r="CC365" s="118" t="str">
        <f t="shared" si="607"/>
        <v/>
      </c>
      <c r="CD365" s="60" t="b">
        <f t="shared" si="608"/>
        <v>0</v>
      </c>
      <c r="CE365" s="60" t="b">
        <f t="shared" si="609"/>
        <v>0</v>
      </c>
      <c r="CF365" s="60" t="b">
        <f t="shared" si="610"/>
        <v>0</v>
      </c>
      <c r="CG365" s="60" t="b">
        <f t="shared" si="611"/>
        <v>0</v>
      </c>
      <c r="CH365" s="60" t="b">
        <f t="shared" si="612"/>
        <v>0</v>
      </c>
      <c r="CI365" s="60" t="b">
        <f t="shared" si="613"/>
        <v>0</v>
      </c>
      <c r="CJ365" s="60" t="b">
        <f t="shared" si="614"/>
        <v>0</v>
      </c>
      <c r="CK365" s="131">
        <f t="shared" si="655"/>
        <v>0</v>
      </c>
      <c r="CL365" s="131">
        <f t="shared" si="660"/>
        <v>1</v>
      </c>
      <c r="CM365" s="92">
        <f t="shared" si="656"/>
        <v>0</v>
      </c>
      <c r="CN365" s="13">
        <f t="shared" si="649"/>
        <v>0</v>
      </c>
      <c r="CO365" s="11">
        <f t="shared" si="615"/>
        <v>0</v>
      </c>
      <c r="CP365" s="13">
        <f t="shared" si="650"/>
        <v>0</v>
      </c>
      <c r="CQ365" s="11">
        <f t="shared" si="570"/>
        <v>0</v>
      </c>
      <c r="CR365" s="57">
        <f t="shared" si="571"/>
        <v>0</v>
      </c>
      <c r="CS365" s="57">
        <f t="shared" si="572"/>
        <v>0</v>
      </c>
      <c r="CT365" s="57">
        <f t="shared" si="564"/>
        <v>0</v>
      </c>
      <c r="CU365" s="24" t="str">
        <f t="shared" si="616"/>
        <v/>
      </c>
      <c r="CV365" s="24" t="str">
        <f t="shared" si="617"/>
        <v/>
      </c>
      <c r="CW365" s="24" t="str">
        <f t="shared" si="618"/>
        <v/>
      </c>
      <c r="CX365" s="24" t="str">
        <f t="shared" si="619"/>
        <v/>
      </c>
      <c r="CY365" s="24" t="str">
        <f t="shared" si="620"/>
        <v/>
      </c>
      <c r="CZ365" s="24" t="str">
        <f t="shared" si="621"/>
        <v/>
      </c>
      <c r="DA365" s="24" t="str">
        <f t="shared" si="622"/>
        <v/>
      </c>
      <c r="DB365" s="24" t="str">
        <f t="shared" si="623"/>
        <v/>
      </c>
      <c r="DC365" s="24" t="str">
        <f t="shared" si="624"/>
        <v/>
      </c>
      <c r="DD365" s="24" t="str">
        <f t="shared" si="625"/>
        <v/>
      </c>
      <c r="DE365" s="24" t="str">
        <f t="shared" si="626"/>
        <v/>
      </c>
      <c r="DF365" s="24" t="str">
        <f t="shared" si="627"/>
        <v/>
      </c>
      <c r="DG365" s="24" t="str">
        <f t="shared" si="628"/>
        <v/>
      </c>
      <c r="EA365" s="7"/>
    </row>
    <row r="366" spans="2:131" x14ac:dyDescent="0.2">
      <c r="B366" s="61" t="str">
        <f t="shared" si="567"/>
        <v/>
      </c>
      <c r="C366" s="7" t="str">
        <f t="shared" si="661"/>
        <v/>
      </c>
      <c r="D366" s="60">
        <f t="shared" si="568"/>
        <v>0</v>
      </c>
      <c r="E366" s="7" t="str">
        <f t="shared" si="569"/>
        <v/>
      </c>
      <c r="F366" s="72" t="str">
        <f t="shared" si="565"/>
        <v/>
      </c>
      <c r="G366" s="108" t="str">
        <f t="shared" si="566"/>
        <v/>
      </c>
      <c r="H366" s="112">
        <f t="shared" si="662"/>
        <v>0</v>
      </c>
      <c r="I366" s="112">
        <f t="shared" si="663"/>
        <v>0</v>
      </c>
      <c r="J366" s="112">
        <f t="shared" si="664"/>
        <v>0</v>
      </c>
      <c r="K366" s="112">
        <f t="shared" si="665"/>
        <v>0</v>
      </c>
      <c r="L366" s="112">
        <f t="shared" si="666"/>
        <v>0</v>
      </c>
      <c r="M366" s="112">
        <f t="shared" si="667"/>
        <v>0</v>
      </c>
      <c r="N366" s="60"/>
      <c r="O366" s="61"/>
      <c r="P366" s="61"/>
      <c r="Q366" s="61"/>
      <c r="R366" s="61"/>
      <c r="S366" s="7"/>
      <c r="T366" s="67">
        <f t="shared" si="629"/>
        <v>1</v>
      </c>
      <c r="U366" s="76" t="str">
        <f t="shared" si="630"/>
        <v/>
      </c>
      <c r="V366" s="76" t="str">
        <f t="shared" si="631"/>
        <v/>
      </c>
      <c r="W366" s="76" t="str">
        <f t="shared" si="632"/>
        <v/>
      </c>
      <c r="X366" s="76" t="str">
        <f t="shared" si="633"/>
        <v/>
      </c>
      <c r="Y366" s="76" t="str">
        <f t="shared" si="634"/>
        <v/>
      </c>
      <c r="Z366" s="76" t="str">
        <f t="shared" si="635"/>
        <v/>
      </c>
      <c r="AA366" s="131" t="b">
        <f t="shared" si="573"/>
        <v>0</v>
      </c>
      <c r="AB366" s="131" t="b">
        <f t="shared" si="574"/>
        <v>0</v>
      </c>
      <c r="AC366" s="131" t="b">
        <f t="shared" si="575"/>
        <v>0</v>
      </c>
      <c r="AD366" s="131" t="b">
        <f t="shared" si="576"/>
        <v>0</v>
      </c>
      <c r="AE366" s="131" t="b">
        <f t="shared" si="577"/>
        <v>0</v>
      </c>
      <c r="AF366" s="131" t="b">
        <f t="shared" si="578"/>
        <v>0</v>
      </c>
      <c r="AG366" s="131">
        <f t="shared" si="651"/>
        <v>0</v>
      </c>
      <c r="AH366" s="131">
        <f t="shared" si="657"/>
        <v>1</v>
      </c>
      <c r="AI366" s="13">
        <f t="shared" si="579"/>
        <v>0</v>
      </c>
      <c r="AJ366" s="11">
        <f t="shared" si="636"/>
        <v>0</v>
      </c>
      <c r="AK366" s="67">
        <f t="shared" si="637"/>
        <v>1</v>
      </c>
      <c r="AL366" s="118" t="str">
        <f t="shared" si="638"/>
        <v/>
      </c>
      <c r="AM366" s="118" t="str">
        <f t="shared" si="639"/>
        <v/>
      </c>
      <c r="AN366" s="118" t="str">
        <f t="shared" si="640"/>
        <v/>
      </c>
      <c r="AO366" s="118" t="str">
        <f t="shared" si="641"/>
        <v/>
      </c>
      <c r="AP366" s="118" t="str">
        <f t="shared" si="642"/>
        <v/>
      </c>
      <c r="AQ366" s="118" t="str">
        <f t="shared" si="643"/>
        <v/>
      </c>
      <c r="AR366" s="118" t="str">
        <f t="shared" si="644"/>
        <v/>
      </c>
      <c r="AS366" s="60" t="b">
        <f t="shared" si="580"/>
        <v>0</v>
      </c>
      <c r="AT366" s="60" t="b">
        <f t="shared" si="581"/>
        <v>0</v>
      </c>
      <c r="AU366" s="60" t="b">
        <f t="shared" si="582"/>
        <v>0</v>
      </c>
      <c r="AV366" s="60" t="b">
        <f t="shared" si="583"/>
        <v>0</v>
      </c>
      <c r="AW366" s="60" t="b">
        <f t="shared" si="584"/>
        <v>0</v>
      </c>
      <c r="AX366" s="60" t="b">
        <f t="shared" si="585"/>
        <v>0</v>
      </c>
      <c r="AY366" s="60" t="b">
        <f t="shared" si="586"/>
        <v>0</v>
      </c>
      <c r="AZ366" s="131">
        <f t="shared" si="652"/>
        <v>0</v>
      </c>
      <c r="BA366" s="131">
        <f t="shared" si="658"/>
        <v>1</v>
      </c>
      <c r="BB366" s="13">
        <f t="shared" si="645"/>
        <v>0</v>
      </c>
      <c r="BC366" s="11">
        <f t="shared" si="587"/>
        <v>0</v>
      </c>
      <c r="BD366" s="67">
        <f t="shared" si="646"/>
        <v>1</v>
      </c>
      <c r="BE366" s="76" t="str">
        <f t="shared" si="588"/>
        <v/>
      </c>
      <c r="BF366" s="76" t="str">
        <f t="shared" si="589"/>
        <v/>
      </c>
      <c r="BG366" s="76" t="str">
        <f t="shared" si="590"/>
        <v/>
      </c>
      <c r="BH366" s="76" t="str">
        <f t="shared" si="591"/>
        <v/>
      </c>
      <c r="BI366" s="76" t="str">
        <f t="shared" si="592"/>
        <v/>
      </c>
      <c r="BJ366" s="76" t="str">
        <f t="shared" si="593"/>
        <v/>
      </c>
      <c r="BK366" s="131" t="b">
        <f t="shared" si="594"/>
        <v>0</v>
      </c>
      <c r="BL366" s="131" t="b">
        <f t="shared" si="595"/>
        <v>0</v>
      </c>
      <c r="BM366" s="131" t="b">
        <f t="shared" si="596"/>
        <v>0</v>
      </c>
      <c r="BN366" s="131" t="b">
        <f t="shared" si="597"/>
        <v>0</v>
      </c>
      <c r="BO366" s="131" t="b">
        <f t="shared" si="598"/>
        <v>0</v>
      </c>
      <c r="BP366" s="131" t="b">
        <f t="shared" si="599"/>
        <v>0</v>
      </c>
      <c r="BQ366" s="131">
        <f t="shared" si="653"/>
        <v>0</v>
      </c>
      <c r="BR366" s="131">
        <f t="shared" si="659"/>
        <v>1</v>
      </c>
      <c r="BS366" s="92">
        <f t="shared" si="654"/>
        <v>0</v>
      </c>
      <c r="BT366" s="13">
        <f t="shared" si="600"/>
        <v>0</v>
      </c>
      <c r="BU366" s="11">
        <f t="shared" si="647"/>
        <v>0</v>
      </c>
      <c r="BV366" s="67">
        <f t="shared" si="648"/>
        <v>1</v>
      </c>
      <c r="BW366" s="118" t="str">
        <f t="shared" si="601"/>
        <v/>
      </c>
      <c r="BX366" s="118" t="str">
        <f t="shared" si="602"/>
        <v/>
      </c>
      <c r="BY366" s="118" t="str">
        <f t="shared" si="603"/>
        <v/>
      </c>
      <c r="BZ366" s="118" t="str">
        <f t="shared" si="604"/>
        <v/>
      </c>
      <c r="CA366" s="118" t="str">
        <f t="shared" si="605"/>
        <v/>
      </c>
      <c r="CB366" s="118" t="str">
        <f t="shared" si="606"/>
        <v/>
      </c>
      <c r="CC366" s="118" t="str">
        <f t="shared" si="607"/>
        <v/>
      </c>
      <c r="CD366" s="60" t="b">
        <f t="shared" si="608"/>
        <v>0</v>
      </c>
      <c r="CE366" s="60" t="b">
        <f t="shared" si="609"/>
        <v>0</v>
      </c>
      <c r="CF366" s="60" t="b">
        <f t="shared" si="610"/>
        <v>0</v>
      </c>
      <c r="CG366" s="60" t="b">
        <f t="shared" si="611"/>
        <v>0</v>
      </c>
      <c r="CH366" s="60" t="b">
        <f t="shared" si="612"/>
        <v>0</v>
      </c>
      <c r="CI366" s="60" t="b">
        <f t="shared" si="613"/>
        <v>0</v>
      </c>
      <c r="CJ366" s="60" t="b">
        <f t="shared" si="614"/>
        <v>0</v>
      </c>
      <c r="CK366" s="131">
        <f t="shared" si="655"/>
        <v>0</v>
      </c>
      <c r="CL366" s="131">
        <f t="shared" si="660"/>
        <v>1</v>
      </c>
      <c r="CM366" s="92">
        <f t="shared" si="656"/>
        <v>0</v>
      </c>
      <c r="CN366" s="13">
        <f t="shared" si="649"/>
        <v>0</v>
      </c>
      <c r="CO366" s="11">
        <f t="shared" si="615"/>
        <v>0</v>
      </c>
      <c r="CP366" s="13">
        <f t="shared" si="650"/>
        <v>0</v>
      </c>
      <c r="CQ366" s="11">
        <f t="shared" si="570"/>
        <v>0</v>
      </c>
      <c r="CR366" s="57">
        <f t="shared" si="571"/>
        <v>0</v>
      </c>
      <c r="CS366" s="57">
        <f t="shared" si="572"/>
        <v>0</v>
      </c>
      <c r="CT366" s="57">
        <f t="shared" si="564"/>
        <v>0</v>
      </c>
      <c r="CU366" s="24" t="str">
        <f t="shared" si="616"/>
        <v/>
      </c>
      <c r="CV366" s="24" t="str">
        <f t="shared" si="617"/>
        <v/>
      </c>
      <c r="CW366" s="24" t="str">
        <f t="shared" si="618"/>
        <v/>
      </c>
      <c r="CX366" s="24" t="str">
        <f t="shared" si="619"/>
        <v/>
      </c>
      <c r="CY366" s="24" t="str">
        <f t="shared" si="620"/>
        <v/>
      </c>
      <c r="CZ366" s="24" t="str">
        <f t="shared" si="621"/>
        <v/>
      </c>
      <c r="DA366" s="24" t="str">
        <f t="shared" si="622"/>
        <v/>
      </c>
      <c r="DB366" s="24" t="str">
        <f t="shared" si="623"/>
        <v/>
      </c>
      <c r="DC366" s="24" t="str">
        <f t="shared" si="624"/>
        <v/>
      </c>
      <c r="DD366" s="24" t="str">
        <f t="shared" si="625"/>
        <v/>
      </c>
      <c r="DE366" s="24" t="str">
        <f t="shared" si="626"/>
        <v/>
      </c>
      <c r="DF366" s="24" t="str">
        <f t="shared" si="627"/>
        <v/>
      </c>
      <c r="DG366" s="24" t="str">
        <f t="shared" si="628"/>
        <v/>
      </c>
      <c r="EA366" s="7"/>
    </row>
    <row r="367" spans="2:131" x14ac:dyDescent="0.2">
      <c r="B367" s="61" t="str">
        <f t="shared" si="567"/>
        <v/>
      </c>
      <c r="C367" s="7" t="str">
        <f t="shared" si="661"/>
        <v/>
      </c>
      <c r="D367" s="60">
        <f t="shared" si="568"/>
        <v>0</v>
      </c>
      <c r="E367" s="7" t="str">
        <f t="shared" si="569"/>
        <v/>
      </c>
      <c r="F367" s="72" t="str">
        <f t="shared" si="565"/>
        <v/>
      </c>
      <c r="G367" s="108" t="str">
        <f t="shared" si="566"/>
        <v/>
      </c>
      <c r="H367" s="112">
        <f t="shared" si="662"/>
        <v>0</v>
      </c>
      <c r="I367" s="112">
        <f t="shared" si="663"/>
        <v>0</v>
      </c>
      <c r="J367" s="112">
        <f t="shared" si="664"/>
        <v>0</v>
      </c>
      <c r="K367" s="112">
        <f t="shared" si="665"/>
        <v>0</v>
      </c>
      <c r="L367" s="112">
        <f t="shared" si="666"/>
        <v>0</v>
      </c>
      <c r="M367" s="112">
        <f t="shared" si="667"/>
        <v>0</v>
      </c>
      <c r="N367" s="60"/>
      <c r="O367" s="61"/>
      <c r="P367" s="61"/>
      <c r="Q367" s="61"/>
      <c r="R367" s="61"/>
      <c r="S367" s="7"/>
      <c r="T367" s="67">
        <f t="shared" si="629"/>
        <v>1</v>
      </c>
      <c r="U367" s="76" t="str">
        <f t="shared" si="630"/>
        <v/>
      </c>
      <c r="V367" s="76" t="str">
        <f t="shared" si="631"/>
        <v/>
      </c>
      <c r="W367" s="76" t="str">
        <f t="shared" si="632"/>
        <v/>
      </c>
      <c r="X367" s="76" t="str">
        <f t="shared" si="633"/>
        <v/>
      </c>
      <c r="Y367" s="76" t="str">
        <f t="shared" si="634"/>
        <v/>
      </c>
      <c r="Z367" s="76" t="str">
        <f t="shared" si="635"/>
        <v/>
      </c>
      <c r="AA367" s="131" t="b">
        <f t="shared" si="573"/>
        <v>0</v>
      </c>
      <c r="AB367" s="131" t="b">
        <f t="shared" si="574"/>
        <v>0</v>
      </c>
      <c r="AC367" s="131" t="b">
        <f t="shared" si="575"/>
        <v>0</v>
      </c>
      <c r="AD367" s="131" t="b">
        <f t="shared" si="576"/>
        <v>0</v>
      </c>
      <c r="AE367" s="131" t="b">
        <f t="shared" si="577"/>
        <v>0</v>
      </c>
      <c r="AF367" s="131" t="b">
        <f t="shared" si="578"/>
        <v>0</v>
      </c>
      <c r="AG367" s="131">
        <f t="shared" si="651"/>
        <v>0</v>
      </c>
      <c r="AH367" s="131">
        <f t="shared" si="657"/>
        <v>1</v>
      </c>
      <c r="AI367" s="13">
        <f t="shared" si="579"/>
        <v>0</v>
      </c>
      <c r="AJ367" s="11">
        <f t="shared" si="636"/>
        <v>0</v>
      </c>
      <c r="AK367" s="67">
        <f t="shared" si="637"/>
        <v>1</v>
      </c>
      <c r="AL367" s="118" t="str">
        <f t="shared" si="638"/>
        <v/>
      </c>
      <c r="AM367" s="118" t="str">
        <f t="shared" si="639"/>
        <v/>
      </c>
      <c r="AN367" s="118" t="str">
        <f t="shared" si="640"/>
        <v/>
      </c>
      <c r="AO367" s="118" t="str">
        <f t="shared" si="641"/>
        <v/>
      </c>
      <c r="AP367" s="118" t="str">
        <f t="shared" si="642"/>
        <v/>
      </c>
      <c r="AQ367" s="118" t="str">
        <f t="shared" si="643"/>
        <v/>
      </c>
      <c r="AR367" s="118" t="str">
        <f t="shared" si="644"/>
        <v/>
      </c>
      <c r="AS367" s="60" t="b">
        <f t="shared" si="580"/>
        <v>0</v>
      </c>
      <c r="AT367" s="60" t="b">
        <f t="shared" si="581"/>
        <v>0</v>
      </c>
      <c r="AU367" s="60" t="b">
        <f t="shared" si="582"/>
        <v>0</v>
      </c>
      <c r="AV367" s="60" t="b">
        <f t="shared" si="583"/>
        <v>0</v>
      </c>
      <c r="AW367" s="60" t="b">
        <f t="shared" si="584"/>
        <v>0</v>
      </c>
      <c r="AX367" s="60" t="b">
        <f t="shared" si="585"/>
        <v>0</v>
      </c>
      <c r="AY367" s="60" t="b">
        <f t="shared" si="586"/>
        <v>0</v>
      </c>
      <c r="AZ367" s="131">
        <f t="shared" si="652"/>
        <v>0</v>
      </c>
      <c r="BA367" s="131">
        <f t="shared" si="658"/>
        <v>1</v>
      </c>
      <c r="BB367" s="13">
        <f t="shared" si="645"/>
        <v>0</v>
      </c>
      <c r="BC367" s="11">
        <f t="shared" si="587"/>
        <v>0</v>
      </c>
      <c r="BD367" s="67">
        <f t="shared" si="646"/>
        <v>1</v>
      </c>
      <c r="BE367" s="76" t="str">
        <f t="shared" si="588"/>
        <v/>
      </c>
      <c r="BF367" s="76" t="str">
        <f t="shared" si="589"/>
        <v/>
      </c>
      <c r="BG367" s="76" t="str">
        <f t="shared" si="590"/>
        <v/>
      </c>
      <c r="BH367" s="76" t="str">
        <f t="shared" si="591"/>
        <v/>
      </c>
      <c r="BI367" s="76" t="str">
        <f t="shared" si="592"/>
        <v/>
      </c>
      <c r="BJ367" s="76" t="str">
        <f t="shared" si="593"/>
        <v/>
      </c>
      <c r="BK367" s="131" t="b">
        <f t="shared" si="594"/>
        <v>0</v>
      </c>
      <c r="BL367" s="131" t="b">
        <f t="shared" si="595"/>
        <v>0</v>
      </c>
      <c r="BM367" s="131" t="b">
        <f t="shared" si="596"/>
        <v>0</v>
      </c>
      <c r="BN367" s="131" t="b">
        <f t="shared" si="597"/>
        <v>0</v>
      </c>
      <c r="BO367" s="131" t="b">
        <f t="shared" si="598"/>
        <v>0</v>
      </c>
      <c r="BP367" s="131" t="b">
        <f t="shared" si="599"/>
        <v>0</v>
      </c>
      <c r="BQ367" s="131">
        <f t="shared" si="653"/>
        <v>0</v>
      </c>
      <c r="BR367" s="131">
        <f t="shared" si="659"/>
        <v>1</v>
      </c>
      <c r="BS367" s="92">
        <f t="shared" si="654"/>
        <v>0</v>
      </c>
      <c r="BT367" s="13">
        <f t="shared" si="600"/>
        <v>0</v>
      </c>
      <c r="BU367" s="11">
        <f t="shared" si="647"/>
        <v>0</v>
      </c>
      <c r="BV367" s="67">
        <f t="shared" si="648"/>
        <v>1</v>
      </c>
      <c r="BW367" s="118" t="str">
        <f t="shared" si="601"/>
        <v/>
      </c>
      <c r="BX367" s="118" t="str">
        <f t="shared" si="602"/>
        <v/>
      </c>
      <c r="BY367" s="118" t="str">
        <f t="shared" si="603"/>
        <v/>
      </c>
      <c r="BZ367" s="118" t="str">
        <f t="shared" si="604"/>
        <v/>
      </c>
      <c r="CA367" s="118" t="str">
        <f t="shared" si="605"/>
        <v/>
      </c>
      <c r="CB367" s="118" t="str">
        <f t="shared" si="606"/>
        <v/>
      </c>
      <c r="CC367" s="118" t="str">
        <f t="shared" si="607"/>
        <v/>
      </c>
      <c r="CD367" s="60" t="b">
        <f t="shared" si="608"/>
        <v>0</v>
      </c>
      <c r="CE367" s="60" t="b">
        <f t="shared" si="609"/>
        <v>0</v>
      </c>
      <c r="CF367" s="60" t="b">
        <f t="shared" si="610"/>
        <v>0</v>
      </c>
      <c r="CG367" s="60" t="b">
        <f t="shared" si="611"/>
        <v>0</v>
      </c>
      <c r="CH367" s="60" t="b">
        <f t="shared" si="612"/>
        <v>0</v>
      </c>
      <c r="CI367" s="60" t="b">
        <f t="shared" si="613"/>
        <v>0</v>
      </c>
      <c r="CJ367" s="60" t="b">
        <f t="shared" si="614"/>
        <v>0</v>
      </c>
      <c r="CK367" s="131">
        <f t="shared" si="655"/>
        <v>0</v>
      </c>
      <c r="CL367" s="131">
        <f t="shared" si="660"/>
        <v>1</v>
      </c>
      <c r="CM367" s="92">
        <f t="shared" si="656"/>
        <v>0</v>
      </c>
      <c r="CN367" s="13">
        <f t="shared" si="649"/>
        <v>0</v>
      </c>
      <c r="CO367" s="11">
        <f t="shared" si="615"/>
        <v>0</v>
      </c>
      <c r="CP367" s="13">
        <f t="shared" si="650"/>
        <v>0</v>
      </c>
      <c r="CQ367" s="11">
        <f t="shared" si="570"/>
        <v>0</v>
      </c>
      <c r="CR367" s="57">
        <f t="shared" si="571"/>
        <v>0</v>
      </c>
      <c r="CS367" s="57">
        <f t="shared" si="572"/>
        <v>0</v>
      </c>
      <c r="CT367" s="57">
        <f t="shared" si="564"/>
        <v>0</v>
      </c>
      <c r="CU367" s="24" t="str">
        <f t="shared" si="616"/>
        <v/>
      </c>
      <c r="CV367" s="24" t="str">
        <f t="shared" si="617"/>
        <v/>
      </c>
      <c r="CW367" s="24" t="str">
        <f t="shared" si="618"/>
        <v/>
      </c>
      <c r="CX367" s="24" t="str">
        <f t="shared" si="619"/>
        <v/>
      </c>
      <c r="CY367" s="24" t="str">
        <f t="shared" si="620"/>
        <v/>
      </c>
      <c r="CZ367" s="24" t="str">
        <f t="shared" si="621"/>
        <v/>
      </c>
      <c r="DA367" s="24" t="str">
        <f t="shared" si="622"/>
        <v/>
      </c>
      <c r="DB367" s="24" t="str">
        <f t="shared" si="623"/>
        <v/>
      </c>
      <c r="DC367" s="24" t="str">
        <f t="shared" si="624"/>
        <v/>
      </c>
      <c r="DD367" s="24" t="str">
        <f t="shared" si="625"/>
        <v/>
      </c>
      <c r="DE367" s="24" t="str">
        <f t="shared" si="626"/>
        <v/>
      </c>
      <c r="DF367" s="24" t="str">
        <f t="shared" si="627"/>
        <v/>
      </c>
      <c r="DG367" s="24" t="str">
        <f t="shared" si="628"/>
        <v/>
      </c>
      <c r="EA367" s="7"/>
    </row>
    <row r="368" spans="2:131" x14ac:dyDescent="0.2">
      <c r="B368" s="61" t="str">
        <f t="shared" si="567"/>
        <v/>
      </c>
      <c r="C368" s="7" t="str">
        <f t="shared" si="661"/>
        <v/>
      </c>
      <c r="D368" s="60">
        <f t="shared" si="568"/>
        <v>0</v>
      </c>
      <c r="E368" s="7" t="str">
        <f t="shared" si="569"/>
        <v/>
      </c>
      <c r="F368" s="72" t="str">
        <f t="shared" si="565"/>
        <v/>
      </c>
      <c r="G368" s="108" t="str">
        <f t="shared" si="566"/>
        <v/>
      </c>
      <c r="H368" s="112">
        <f t="shared" si="662"/>
        <v>0</v>
      </c>
      <c r="I368" s="112">
        <f t="shared" si="663"/>
        <v>0</v>
      </c>
      <c r="J368" s="112">
        <f t="shared" si="664"/>
        <v>0</v>
      </c>
      <c r="K368" s="112">
        <f t="shared" si="665"/>
        <v>0</v>
      </c>
      <c r="L368" s="112">
        <f t="shared" si="666"/>
        <v>0</v>
      </c>
      <c r="M368" s="112">
        <f t="shared" si="667"/>
        <v>0</v>
      </c>
      <c r="N368" s="60"/>
      <c r="O368" s="61"/>
      <c r="P368" s="61"/>
      <c r="Q368" s="61"/>
      <c r="R368" s="61"/>
      <c r="S368" s="7"/>
      <c r="T368" s="67">
        <f t="shared" si="629"/>
        <v>1</v>
      </c>
      <c r="U368" s="76" t="str">
        <f t="shared" si="630"/>
        <v/>
      </c>
      <c r="V368" s="76" t="str">
        <f t="shared" si="631"/>
        <v/>
      </c>
      <c r="W368" s="76" t="str">
        <f t="shared" si="632"/>
        <v/>
      </c>
      <c r="X368" s="76" t="str">
        <f t="shared" si="633"/>
        <v/>
      </c>
      <c r="Y368" s="76" t="str">
        <f t="shared" si="634"/>
        <v/>
      </c>
      <c r="Z368" s="76" t="str">
        <f t="shared" si="635"/>
        <v/>
      </c>
      <c r="AA368" s="131" t="b">
        <f t="shared" si="573"/>
        <v>0</v>
      </c>
      <c r="AB368" s="131" t="b">
        <f t="shared" si="574"/>
        <v>0</v>
      </c>
      <c r="AC368" s="131" t="b">
        <f t="shared" si="575"/>
        <v>0</v>
      </c>
      <c r="AD368" s="131" t="b">
        <f t="shared" si="576"/>
        <v>0</v>
      </c>
      <c r="AE368" s="131" t="b">
        <f t="shared" si="577"/>
        <v>0</v>
      </c>
      <c r="AF368" s="131" t="b">
        <f t="shared" si="578"/>
        <v>0</v>
      </c>
      <c r="AG368" s="131">
        <f t="shared" si="651"/>
        <v>0</v>
      </c>
      <c r="AH368" s="131">
        <f t="shared" si="657"/>
        <v>1</v>
      </c>
      <c r="AI368" s="13">
        <f t="shared" si="579"/>
        <v>0</v>
      </c>
      <c r="AJ368" s="11">
        <f t="shared" si="636"/>
        <v>0</v>
      </c>
      <c r="AK368" s="67">
        <f t="shared" si="637"/>
        <v>1</v>
      </c>
      <c r="AL368" s="118" t="str">
        <f t="shared" si="638"/>
        <v/>
      </c>
      <c r="AM368" s="118" t="str">
        <f t="shared" si="639"/>
        <v/>
      </c>
      <c r="AN368" s="118" t="str">
        <f t="shared" si="640"/>
        <v/>
      </c>
      <c r="AO368" s="118" t="str">
        <f t="shared" si="641"/>
        <v/>
      </c>
      <c r="AP368" s="118" t="str">
        <f t="shared" si="642"/>
        <v/>
      </c>
      <c r="AQ368" s="118" t="str">
        <f t="shared" si="643"/>
        <v/>
      </c>
      <c r="AR368" s="118" t="str">
        <f t="shared" si="644"/>
        <v/>
      </c>
      <c r="AS368" s="60" t="b">
        <f t="shared" si="580"/>
        <v>0</v>
      </c>
      <c r="AT368" s="60" t="b">
        <f t="shared" si="581"/>
        <v>0</v>
      </c>
      <c r="AU368" s="60" t="b">
        <f t="shared" si="582"/>
        <v>0</v>
      </c>
      <c r="AV368" s="60" t="b">
        <f t="shared" si="583"/>
        <v>0</v>
      </c>
      <c r="AW368" s="60" t="b">
        <f t="shared" si="584"/>
        <v>0</v>
      </c>
      <c r="AX368" s="60" t="b">
        <f t="shared" si="585"/>
        <v>0</v>
      </c>
      <c r="AY368" s="60" t="b">
        <f t="shared" si="586"/>
        <v>0</v>
      </c>
      <c r="AZ368" s="131">
        <f t="shared" si="652"/>
        <v>0</v>
      </c>
      <c r="BA368" s="131">
        <f t="shared" si="658"/>
        <v>1</v>
      </c>
      <c r="BB368" s="13">
        <f t="shared" si="645"/>
        <v>0</v>
      </c>
      <c r="BC368" s="11">
        <f t="shared" si="587"/>
        <v>0</v>
      </c>
      <c r="BD368" s="67">
        <f t="shared" si="646"/>
        <v>1</v>
      </c>
      <c r="BE368" s="76" t="str">
        <f t="shared" si="588"/>
        <v/>
      </c>
      <c r="BF368" s="76" t="str">
        <f t="shared" si="589"/>
        <v/>
      </c>
      <c r="BG368" s="76" t="str">
        <f t="shared" si="590"/>
        <v/>
      </c>
      <c r="BH368" s="76" t="str">
        <f t="shared" si="591"/>
        <v/>
      </c>
      <c r="BI368" s="76" t="str">
        <f t="shared" si="592"/>
        <v/>
      </c>
      <c r="BJ368" s="76" t="str">
        <f t="shared" si="593"/>
        <v/>
      </c>
      <c r="BK368" s="131" t="b">
        <f t="shared" si="594"/>
        <v>0</v>
      </c>
      <c r="BL368" s="131" t="b">
        <f t="shared" si="595"/>
        <v>0</v>
      </c>
      <c r="BM368" s="131" t="b">
        <f t="shared" si="596"/>
        <v>0</v>
      </c>
      <c r="BN368" s="131" t="b">
        <f t="shared" si="597"/>
        <v>0</v>
      </c>
      <c r="BO368" s="131" t="b">
        <f t="shared" si="598"/>
        <v>0</v>
      </c>
      <c r="BP368" s="131" t="b">
        <f t="shared" si="599"/>
        <v>0</v>
      </c>
      <c r="BQ368" s="131">
        <f t="shared" si="653"/>
        <v>0</v>
      </c>
      <c r="BR368" s="131">
        <f t="shared" si="659"/>
        <v>1</v>
      </c>
      <c r="BS368" s="92">
        <f t="shared" si="654"/>
        <v>0</v>
      </c>
      <c r="BT368" s="13">
        <f t="shared" si="600"/>
        <v>0</v>
      </c>
      <c r="BU368" s="11">
        <f t="shared" si="647"/>
        <v>0</v>
      </c>
      <c r="BV368" s="67">
        <f t="shared" si="648"/>
        <v>1</v>
      </c>
      <c r="BW368" s="118" t="str">
        <f t="shared" si="601"/>
        <v/>
      </c>
      <c r="BX368" s="118" t="str">
        <f t="shared" si="602"/>
        <v/>
      </c>
      <c r="BY368" s="118" t="str">
        <f t="shared" si="603"/>
        <v/>
      </c>
      <c r="BZ368" s="118" t="str">
        <f t="shared" si="604"/>
        <v/>
      </c>
      <c r="CA368" s="118" t="str">
        <f t="shared" si="605"/>
        <v/>
      </c>
      <c r="CB368" s="118" t="str">
        <f t="shared" si="606"/>
        <v/>
      </c>
      <c r="CC368" s="118" t="str">
        <f t="shared" si="607"/>
        <v/>
      </c>
      <c r="CD368" s="60" t="b">
        <f t="shared" si="608"/>
        <v>0</v>
      </c>
      <c r="CE368" s="60" t="b">
        <f t="shared" si="609"/>
        <v>0</v>
      </c>
      <c r="CF368" s="60" t="b">
        <f t="shared" si="610"/>
        <v>0</v>
      </c>
      <c r="CG368" s="60" t="b">
        <f t="shared" si="611"/>
        <v>0</v>
      </c>
      <c r="CH368" s="60" t="b">
        <f t="shared" si="612"/>
        <v>0</v>
      </c>
      <c r="CI368" s="60" t="b">
        <f t="shared" si="613"/>
        <v>0</v>
      </c>
      <c r="CJ368" s="60" t="b">
        <f t="shared" si="614"/>
        <v>0</v>
      </c>
      <c r="CK368" s="131">
        <f t="shared" si="655"/>
        <v>0</v>
      </c>
      <c r="CL368" s="131">
        <f t="shared" si="660"/>
        <v>1</v>
      </c>
      <c r="CM368" s="92">
        <f t="shared" si="656"/>
        <v>0</v>
      </c>
      <c r="CN368" s="13">
        <f t="shared" si="649"/>
        <v>0</v>
      </c>
      <c r="CO368" s="11">
        <f t="shared" si="615"/>
        <v>0</v>
      </c>
      <c r="CP368" s="13">
        <f t="shared" si="650"/>
        <v>0</v>
      </c>
      <c r="CQ368" s="11">
        <f t="shared" si="570"/>
        <v>0</v>
      </c>
      <c r="CR368" s="57">
        <f t="shared" si="571"/>
        <v>0</v>
      </c>
      <c r="CS368" s="57">
        <f t="shared" si="572"/>
        <v>0</v>
      </c>
      <c r="CT368" s="57">
        <f t="shared" si="564"/>
        <v>0</v>
      </c>
      <c r="CU368" s="24" t="str">
        <f t="shared" si="616"/>
        <v/>
      </c>
      <c r="CV368" s="24" t="str">
        <f t="shared" si="617"/>
        <v/>
      </c>
      <c r="CW368" s="24" t="str">
        <f t="shared" si="618"/>
        <v/>
      </c>
      <c r="CX368" s="24" t="str">
        <f t="shared" si="619"/>
        <v/>
      </c>
      <c r="CY368" s="24" t="str">
        <f t="shared" si="620"/>
        <v/>
      </c>
      <c r="CZ368" s="24" t="str">
        <f t="shared" si="621"/>
        <v/>
      </c>
      <c r="DA368" s="24" t="str">
        <f t="shared" si="622"/>
        <v/>
      </c>
      <c r="DB368" s="24" t="str">
        <f t="shared" si="623"/>
        <v/>
      </c>
      <c r="DC368" s="24" t="str">
        <f t="shared" si="624"/>
        <v/>
      </c>
      <c r="DD368" s="24" t="str">
        <f t="shared" si="625"/>
        <v/>
      </c>
      <c r="DE368" s="24" t="str">
        <f t="shared" si="626"/>
        <v/>
      </c>
      <c r="DF368" s="24" t="str">
        <f t="shared" si="627"/>
        <v/>
      </c>
      <c r="DG368" s="24" t="str">
        <f t="shared" si="628"/>
        <v/>
      </c>
      <c r="EA368" s="7"/>
    </row>
    <row r="369" spans="2:131" x14ac:dyDescent="0.2">
      <c r="B369" s="61" t="str">
        <f t="shared" si="567"/>
        <v/>
      </c>
      <c r="C369" s="7" t="str">
        <f t="shared" si="661"/>
        <v/>
      </c>
      <c r="D369" s="60">
        <f t="shared" si="568"/>
        <v>0</v>
      </c>
      <c r="E369" s="7" t="str">
        <f t="shared" si="569"/>
        <v/>
      </c>
      <c r="F369" s="72" t="str">
        <f t="shared" si="565"/>
        <v/>
      </c>
      <c r="G369" s="108" t="str">
        <f t="shared" si="566"/>
        <v/>
      </c>
      <c r="H369" s="112">
        <f t="shared" si="662"/>
        <v>0</v>
      </c>
      <c r="I369" s="112">
        <f t="shared" si="663"/>
        <v>0</v>
      </c>
      <c r="J369" s="112">
        <f t="shared" si="664"/>
        <v>0</v>
      </c>
      <c r="K369" s="112">
        <f t="shared" si="665"/>
        <v>0</v>
      </c>
      <c r="L369" s="112">
        <f t="shared" si="666"/>
        <v>0</v>
      </c>
      <c r="M369" s="112">
        <f t="shared" si="667"/>
        <v>0</v>
      </c>
      <c r="N369" s="60"/>
      <c r="O369" s="61"/>
      <c r="P369" s="61"/>
      <c r="Q369" s="61"/>
      <c r="R369" s="61"/>
      <c r="S369" s="7"/>
      <c r="T369" s="67">
        <f t="shared" si="629"/>
        <v>1</v>
      </c>
      <c r="U369" s="76" t="str">
        <f t="shared" si="630"/>
        <v/>
      </c>
      <c r="V369" s="76" t="str">
        <f t="shared" si="631"/>
        <v/>
      </c>
      <c r="W369" s="76" t="str">
        <f t="shared" si="632"/>
        <v/>
      </c>
      <c r="X369" s="76" t="str">
        <f t="shared" si="633"/>
        <v/>
      </c>
      <c r="Y369" s="76" t="str">
        <f t="shared" si="634"/>
        <v/>
      </c>
      <c r="Z369" s="76" t="str">
        <f t="shared" si="635"/>
        <v/>
      </c>
      <c r="AA369" s="131" t="b">
        <f t="shared" si="573"/>
        <v>0</v>
      </c>
      <c r="AB369" s="131" t="b">
        <f t="shared" si="574"/>
        <v>0</v>
      </c>
      <c r="AC369" s="131" t="b">
        <f t="shared" si="575"/>
        <v>0</v>
      </c>
      <c r="AD369" s="131" t="b">
        <f t="shared" si="576"/>
        <v>0</v>
      </c>
      <c r="AE369" s="131" t="b">
        <f t="shared" si="577"/>
        <v>0</v>
      </c>
      <c r="AF369" s="131" t="b">
        <f t="shared" si="578"/>
        <v>0</v>
      </c>
      <c r="AG369" s="131">
        <f t="shared" si="651"/>
        <v>0</v>
      </c>
      <c r="AH369" s="131">
        <f t="shared" si="657"/>
        <v>1</v>
      </c>
      <c r="AI369" s="13">
        <f t="shared" si="579"/>
        <v>0</v>
      </c>
      <c r="AJ369" s="11">
        <f t="shared" si="636"/>
        <v>0</v>
      </c>
      <c r="AK369" s="67">
        <f t="shared" si="637"/>
        <v>1</v>
      </c>
      <c r="AL369" s="118" t="str">
        <f t="shared" si="638"/>
        <v/>
      </c>
      <c r="AM369" s="118" t="str">
        <f t="shared" si="639"/>
        <v/>
      </c>
      <c r="AN369" s="118" t="str">
        <f t="shared" si="640"/>
        <v/>
      </c>
      <c r="AO369" s="118" t="str">
        <f t="shared" si="641"/>
        <v/>
      </c>
      <c r="AP369" s="118" t="str">
        <f t="shared" si="642"/>
        <v/>
      </c>
      <c r="AQ369" s="118" t="str">
        <f t="shared" si="643"/>
        <v/>
      </c>
      <c r="AR369" s="118" t="str">
        <f t="shared" si="644"/>
        <v/>
      </c>
      <c r="AS369" s="60" t="b">
        <f t="shared" si="580"/>
        <v>0</v>
      </c>
      <c r="AT369" s="60" t="b">
        <f t="shared" si="581"/>
        <v>0</v>
      </c>
      <c r="AU369" s="60" t="b">
        <f t="shared" si="582"/>
        <v>0</v>
      </c>
      <c r="AV369" s="60" t="b">
        <f t="shared" si="583"/>
        <v>0</v>
      </c>
      <c r="AW369" s="60" t="b">
        <f t="shared" si="584"/>
        <v>0</v>
      </c>
      <c r="AX369" s="60" t="b">
        <f t="shared" si="585"/>
        <v>0</v>
      </c>
      <c r="AY369" s="60" t="b">
        <f t="shared" si="586"/>
        <v>0</v>
      </c>
      <c r="AZ369" s="131">
        <f t="shared" si="652"/>
        <v>0</v>
      </c>
      <c r="BA369" s="131">
        <f t="shared" si="658"/>
        <v>1</v>
      </c>
      <c r="BB369" s="13">
        <f t="shared" si="645"/>
        <v>0</v>
      </c>
      <c r="BC369" s="11">
        <f t="shared" si="587"/>
        <v>0</v>
      </c>
      <c r="BD369" s="67">
        <f t="shared" si="646"/>
        <v>1</v>
      </c>
      <c r="BE369" s="76" t="str">
        <f t="shared" si="588"/>
        <v/>
      </c>
      <c r="BF369" s="76" t="str">
        <f t="shared" si="589"/>
        <v/>
      </c>
      <c r="BG369" s="76" t="str">
        <f t="shared" si="590"/>
        <v/>
      </c>
      <c r="BH369" s="76" t="str">
        <f t="shared" si="591"/>
        <v/>
      </c>
      <c r="BI369" s="76" t="str">
        <f t="shared" si="592"/>
        <v/>
      </c>
      <c r="BJ369" s="76" t="str">
        <f t="shared" si="593"/>
        <v/>
      </c>
      <c r="BK369" s="131" t="b">
        <f t="shared" si="594"/>
        <v>0</v>
      </c>
      <c r="BL369" s="131" t="b">
        <f t="shared" si="595"/>
        <v>0</v>
      </c>
      <c r="BM369" s="131" t="b">
        <f t="shared" si="596"/>
        <v>0</v>
      </c>
      <c r="BN369" s="131" t="b">
        <f t="shared" si="597"/>
        <v>0</v>
      </c>
      <c r="BO369" s="131" t="b">
        <f t="shared" si="598"/>
        <v>0</v>
      </c>
      <c r="BP369" s="131" t="b">
        <f t="shared" si="599"/>
        <v>0</v>
      </c>
      <c r="BQ369" s="131">
        <f t="shared" si="653"/>
        <v>0</v>
      </c>
      <c r="BR369" s="131">
        <f t="shared" si="659"/>
        <v>1</v>
      </c>
      <c r="BS369" s="92">
        <f t="shared" si="654"/>
        <v>0</v>
      </c>
      <c r="BT369" s="13">
        <f t="shared" si="600"/>
        <v>0</v>
      </c>
      <c r="BU369" s="11">
        <f t="shared" si="647"/>
        <v>0</v>
      </c>
      <c r="BV369" s="67">
        <f t="shared" si="648"/>
        <v>1</v>
      </c>
      <c r="BW369" s="118" t="str">
        <f t="shared" si="601"/>
        <v/>
      </c>
      <c r="BX369" s="118" t="str">
        <f t="shared" si="602"/>
        <v/>
      </c>
      <c r="BY369" s="118" t="str">
        <f t="shared" si="603"/>
        <v/>
      </c>
      <c r="BZ369" s="118" t="str">
        <f t="shared" si="604"/>
        <v/>
      </c>
      <c r="CA369" s="118" t="str">
        <f t="shared" si="605"/>
        <v/>
      </c>
      <c r="CB369" s="118" t="str">
        <f t="shared" si="606"/>
        <v/>
      </c>
      <c r="CC369" s="118" t="str">
        <f t="shared" si="607"/>
        <v/>
      </c>
      <c r="CD369" s="60" t="b">
        <f t="shared" si="608"/>
        <v>0</v>
      </c>
      <c r="CE369" s="60" t="b">
        <f t="shared" si="609"/>
        <v>0</v>
      </c>
      <c r="CF369" s="60" t="b">
        <f t="shared" si="610"/>
        <v>0</v>
      </c>
      <c r="CG369" s="60" t="b">
        <f t="shared" si="611"/>
        <v>0</v>
      </c>
      <c r="CH369" s="60" t="b">
        <f t="shared" si="612"/>
        <v>0</v>
      </c>
      <c r="CI369" s="60" t="b">
        <f t="shared" si="613"/>
        <v>0</v>
      </c>
      <c r="CJ369" s="60" t="b">
        <f t="shared" si="614"/>
        <v>0</v>
      </c>
      <c r="CK369" s="131">
        <f t="shared" si="655"/>
        <v>0</v>
      </c>
      <c r="CL369" s="131">
        <f t="shared" si="660"/>
        <v>1</v>
      </c>
      <c r="CM369" s="92">
        <f t="shared" si="656"/>
        <v>0</v>
      </c>
      <c r="CN369" s="13">
        <f t="shared" si="649"/>
        <v>0</v>
      </c>
      <c r="CO369" s="11">
        <f t="shared" si="615"/>
        <v>0</v>
      </c>
      <c r="CP369" s="13">
        <f t="shared" si="650"/>
        <v>0</v>
      </c>
      <c r="CQ369" s="11">
        <f t="shared" si="570"/>
        <v>0</v>
      </c>
      <c r="CR369" s="57">
        <f t="shared" si="571"/>
        <v>0</v>
      </c>
      <c r="CS369" s="57">
        <f t="shared" si="572"/>
        <v>0</v>
      </c>
      <c r="CT369" s="57">
        <f t="shared" si="564"/>
        <v>0</v>
      </c>
      <c r="CU369" s="24" t="str">
        <f t="shared" si="616"/>
        <v/>
      </c>
      <c r="CV369" s="24" t="str">
        <f t="shared" si="617"/>
        <v/>
      </c>
      <c r="CW369" s="24" t="str">
        <f t="shared" si="618"/>
        <v/>
      </c>
      <c r="CX369" s="24" t="str">
        <f t="shared" si="619"/>
        <v/>
      </c>
      <c r="CY369" s="24" t="str">
        <f t="shared" si="620"/>
        <v/>
      </c>
      <c r="CZ369" s="24" t="str">
        <f t="shared" si="621"/>
        <v/>
      </c>
      <c r="DA369" s="24" t="str">
        <f t="shared" si="622"/>
        <v/>
      </c>
      <c r="DB369" s="24" t="str">
        <f t="shared" si="623"/>
        <v/>
      </c>
      <c r="DC369" s="24" t="str">
        <f t="shared" si="624"/>
        <v/>
      </c>
      <c r="DD369" s="24" t="str">
        <f t="shared" si="625"/>
        <v/>
      </c>
      <c r="DE369" s="24" t="str">
        <f t="shared" si="626"/>
        <v/>
      </c>
      <c r="DF369" s="24" t="str">
        <f t="shared" si="627"/>
        <v/>
      </c>
      <c r="DG369" s="24" t="str">
        <f t="shared" si="628"/>
        <v/>
      </c>
      <c r="EA369" s="7"/>
    </row>
    <row r="370" spans="2:131" x14ac:dyDescent="0.2">
      <c r="B370" s="61" t="str">
        <f t="shared" si="567"/>
        <v/>
      </c>
      <c r="C370" s="7" t="str">
        <f t="shared" si="661"/>
        <v/>
      </c>
      <c r="D370" s="60">
        <f t="shared" si="568"/>
        <v>0</v>
      </c>
      <c r="E370" s="7" t="str">
        <f t="shared" si="569"/>
        <v/>
      </c>
      <c r="F370" s="72" t="str">
        <f t="shared" si="565"/>
        <v/>
      </c>
      <c r="G370" s="108" t="str">
        <f t="shared" si="566"/>
        <v/>
      </c>
      <c r="H370" s="112">
        <f t="shared" si="662"/>
        <v>0</v>
      </c>
      <c r="I370" s="112">
        <f t="shared" si="663"/>
        <v>0</v>
      </c>
      <c r="J370" s="112">
        <f t="shared" si="664"/>
        <v>0</v>
      </c>
      <c r="K370" s="112">
        <f t="shared" si="665"/>
        <v>0</v>
      </c>
      <c r="L370" s="112">
        <f t="shared" si="666"/>
        <v>0</v>
      </c>
      <c r="M370" s="112">
        <f t="shared" si="667"/>
        <v>0</v>
      </c>
      <c r="N370" s="60"/>
      <c r="O370" s="61"/>
      <c r="P370" s="61"/>
      <c r="Q370" s="61"/>
      <c r="R370" s="61"/>
      <c r="S370" s="7"/>
      <c r="T370" s="67">
        <f t="shared" si="629"/>
        <v>1</v>
      </c>
      <c r="U370" s="76" t="str">
        <f t="shared" si="630"/>
        <v/>
      </c>
      <c r="V370" s="76" t="str">
        <f t="shared" si="631"/>
        <v/>
      </c>
      <c r="W370" s="76" t="str">
        <f t="shared" si="632"/>
        <v/>
      </c>
      <c r="X370" s="76" t="str">
        <f t="shared" si="633"/>
        <v/>
      </c>
      <c r="Y370" s="76" t="str">
        <f t="shared" si="634"/>
        <v/>
      </c>
      <c r="Z370" s="76" t="str">
        <f t="shared" si="635"/>
        <v/>
      </c>
      <c r="AA370" s="131" t="b">
        <f t="shared" si="573"/>
        <v>0</v>
      </c>
      <c r="AB370" s="131" t="b">
        <f t="shared" si="574"/>
        <v>0</v>
      </c>
      <c r="AC370" s="131" t="b">
        <f t="shared" si="575"/>
        <v>0</v>
      </c>
      <c r="AD370" s="131" t="b">
        <f t="shared" si="576"/>
        <v>0</v>
      </c>
      <c r="AE370" s="131" t="b">
        <f t="shared" si="577"/>
        <v>0</v>
      </c>
      <c r="AF370" s="131" t="b">
        <f t="shared" si="578"/>
        <v>0</v>
      </c>
      <c r="AG370" s="131">
        <f t="shared" si="651"/>
        <v>0</v>
      </c>
      <c r="AH370" s="131">
        <f t="shared" si="657"/>
        <v>1</v>
      </c>
      <c r="AI370" s="13">
        <f t="shared" si="579"/>
        <v>0</v>
      </c>
      <c r="AJ370" s="11">
        <f t="shared" si="636"/>
        <v>0</v>
      </c>
      <c r="AK370" s="67">
        <f t="shared" si="637"/>
        <v>1</v>
      </c>
      <c r="AL370" s="118" t="str">
        <f t="shared" si="638"/>
        <v/>
      </c>
      <c r="AM370" s="118" t="str">
        <f t="shared" si="639"/>
        <v/>
      </c>
      <c r="AN370" s="118" t="str">
        <f t="shared" si="640"/>
        <v/>
      </c>
      <c r="AO370" s="118" t="str">
        <f t="shared" si="641"/>
        <v/>
      </c>
      <c r="AP370" s="118" t="str">
        <f t="shared" si="642"/>
        <v/>
      </c>
      <c r="AQ370" s="118" t="str">
        <f t="shared" si="643"/>
        <v/>
      </c>
      <c r="AR370" s="118" t="str">
        <f t="shared" si="644"/>
        <v/>
      </c>
      <c r="AS370" s="60" t="b">
        <f t="shared" si="580"/>
        <v>0</v>
      </c>
      <c r="AT370" s="60" t="b">
        <f t="shared" si="581"/>
        <v>0</v>
      </c>
      <c r="AU370" s="60" t="b">
        <f t="shared" si="582"/>
        <v>0</v>
      </c>
      <c r="AV370" s="60" t="b">
        <f t="shared" si="583"/>
        <v>0</v>
      </c>
      <c r="AW370" s="60" t="b">
        <f t="shared" si="584"/>
        <v>0</v>
      </c>
      <c r="AX370" s="60" t="b">
        <f t="shared" si="585"/>
        <v>0</v>
      </c>
      <c r="AY370" s="60" t="b">
        <f t="shared" si="586"/>
        <v>0</v>
      </c>
      <c r="AZ370" s="131">
        <f t="shared" si="652"/>
        <v>0</v>
      </c>
      <c r="BA370" s="131">
        <f t="shared" si="658"/>
        <v>1</v>
      </c>
      <c r="BB370" s="13">
        <f t="shared" si="645"/>
        <v>0</v>
      </c>
      <c r="BC370" s="11">
        <f t="shared" si="587"/>
        <v>0</v>
      </c>
      <c r="BD370" s="67">
        <f t="shared" si="646"/>
        <v>1</v>
      </c>
      <c r="BE370" s="76" t="str">
        <f t="shared" si="588"/>
        <v/>
      </c>
      <c r="BF370" s="76" t="str">
        <f t="shared" si="589"/>
        <v/>
      </c>
      <c r="BG370" s="76" t="str">
        <f t="shared" si="590"/>
        <v/>
      </c>
      <c r="BH370" s="76" t="str">
        <f t="shared" si="591"/>
        <v/>
      </c>
      <c r="BI370" s="76" t="str">
        <f t="shared" si="592"/>
        <v/>
      </c>
      <c r="BJ370" s="76" t="str">
        <f t="shared" si="593"/>
        <v/>
      </c>
      <c r="BK370" s="131" t="b">
        <f t="shared" si="594"/>
        <v>0</v>
      </c>
      <c r="BL370" s="131" t="b">
        <f t="shared" si="595"/>
        <v>0</v>
      </c>
      <c r="BM370" s="131" t="b">
        <f t="shared" si="596"/>
        <v>0</v>
      </c>
      <c r="BN370" s="131" t="b">
        <f t="shared" si="597"/>
        <v>0</v>
      </c>
      <c r="BO370" s="131" t="b">
        <f t="shared" si="598"/>
        <v>0</v>
      </c>
      <c r="BP370" s="131" t="b">
        <f t="shared" si="599"/>
        <v>0</v>
      </c>
      <c r="BQ370" s="131">
        <f t="shared" si="653"/>
        <v>0</v>
      </c>
      <c r="BR370" s="131">
        <f t="shared" si="659"/>
        <v>1</v>
      </c>
      <c r="BS370" s="92">
        <f t="shared" si="654"/>
        <v>0</v>
      </c>
      <c r="BT370" s="13">
        <f t="shared" si="600"/>
        <v>0</v>
      </c>
      <c r="BU370" s="11">
        <f t="shared" si="647"/>
        <v>0</v>
      </c>
      <c r="BV370" s="67">
        <f t="shared" si="648"/>
        <v>1</v>
      </c>
      <c r="BW370" s="118" t="str">
        <f t="shared" si="601"/>
        <v/>
      </c>
      <c r="BX370" s="118" t="str">
        <f t="shared" si="602"/>
        <v/>
      </c>
      <c r="BY370" s="118" t="str">
        <f t="shared" si="603"/>
        <v/>
      </c>
      <c r="BZ370" s="118" t="str">
        <f t="shared" si="604"/>
        <v/>
      </c>
      <c r="CA370" s="118" t="str">
        <f t="shared" si="605"/>
        <v/>
      </c>
      <c r="CB370" s="118" t="str">
        <f t="shared" si="606"/>
        <v/>
      </c>
      <c r="CC370" s="118" t="str">
        <f t="shared" si="607"/>
        <v/>
      </c>
      <c r="CD370" s="60" t="b">
        <f t="shared" si="608"/>
        <v>0</v>
      </c>
      <c r="CE370" s="60" t="b">
        <f t="shared" si="609"/>
        <v>0</v>
      </c>
      <c r="CF370" s="60" t="b">
        <f t="shared" si="610"/>
        <v>0</v>
      </c>
      <c r="CG370" s="60" t="b">
        <f t="shared" si="611"/>
        <v>0</v>
      </c>
      <c r="CH370" s="60" t="b">
        <f t="shared" si="612"/>
        <v>0</v>
      </c>
      <c r="CI370" s="60" t="b">
        <f t="shared" si="613"/>
        <v>0</v>
      </c>
      <c r="CJ370" s="60" t="b">
        <f t="shared" si="614"/>
        <v>0</v>
      </c>
      <c r="CK370" s="131">
        <f t="shared" si="655"/>
        <v>0</v>
      </c>
      <c r="CL370" s="131">
        <f t="shared" si="660"/>
        <v>1</v>
      </c>
      <c r="CM370" s="92">
        <f t="shared" si="656"/>
        <v>0</v>
      </c>
      <c r="CN370" s="13">
        <f t="shared" si="649"/>
        <v>0</v>
      </c>
      <c r="CO370" s="11">
        <f t="shared" si="615"/>
        <v>0</v>
      </c>
      <c r="CP370" s="13">
        <f t="shared" si="650"/>
        <v>0</v>
      </c>
      <c r="CQ370" s="11">
        <f t="shared" si="570"/>
        <v>0</v>
      </c>
      <c r="CR370" s="57">
        <f t="shared" si="571"/>
        <v>0</v>
      </c>
      <c r="CS370" s="57">
        <f t="shared" si="572"/>
        <v>0</v>
      </c>
      <c r="CT370" s="57">
        <f t="shared" si="564"/>
        <v>0</v>
      </c>
      <c r="CU370" s="24" t="str">
        <f t="shared" si="616"/>
        <v/>
      </c>
      <c r="CV370" s="24" t="str">
        <f t="shared" si="617"/>
        <v/>
      </c>
      <c r="CW370" s="24" t="str">
        <f t="shared" si="618"/>
        <v/>
      </c>
      <c r="CX370" s="24" t="str">
        <f t="shared" si="619"/>
        <v/>
      </c>
      <c r="CY370" s="24" t="str">
        <f t="shared" si="620"/>
        <v/>
      </c>
      <c r="CZ370" s="24" t="str">
        <f t="shared" si="621"/>
        <v/>
      </c>
      <c r="DA370" s="24" t="str">
        <f t="shared" si="622"/>
        <v/>
      </c>
      <c r="DB370" s="24" t="str">
        <f t="shared" si="623"/>
        <v/>
      </c>
      <c r="DC370" s="24" t="str">
        <f t="shared" si="624"/>
        <v/>
      </c>
      <c r="DD370" s="24" t="str">
        <f t="shared" si="625"/>
        <v/>
      </c>
      <c r="DE370" s="24" t="str">
        <f t="shared" si="626"/>
        <v/>
      </c>
      <c r="DF370" s="24" t="str">
        <f t="shared" si="627"/>
        <v/>
      </c>
      <c r="DG370" s="24" t="str">
        <f t="shared" si="628"/>
        <v/>
      </c>
      <c r="EA370" s="7"/>
    </row>
    <row r="371" spans="2:131" x14ac:dyDescent="0.2">
      <c r="B371" s="61" t="str">
        <f t="shared" si="567"/>
        <v/>
      </c>
      <c r="C371" s="7" t="str">
        <f t="shared" si="661"/>
        <v/>
      </c>
      <c r="D371" s="60">
        <f t="shared" si="568"/>
        <v>0</v>
      </c>
      <c r="E371" s="7" t="str">
        <f t="shared" si="569"/>
        <v/>
      </c>
      <c r="F371" s="72" t="str">
        <f t="shared" si="565"/>
        <v/>
      </c>
      <c r="G371" s="108" t="str">
        <f t="shared" si="566"/>
        <v/>
      </c>
      <c r="H371" s="112">
        <f t="shared" si="662"/>
        <v>0</v>
      </c>
      <c r="I371" s="112">
        <f t="shared" si="663"/>
        <v>0</v>
      </c>
      <c r="J371" s="112">
        <f t="shared" si="664"/>
        <v>0</v>
      </c>
      <c r="K371" s="112">
        <f t="shared" si="665"/>
        <v>0</v>
      </c>
      <c r="L371" s="112">
        <f t="shared" si="666"/>
        <v>0</v>
      </c>
      <c r="M371" s="112">
        <f t="shared" si="667"/>
        <v>0</v>
      </c>
      <c r="N371" s="60"/>
      <c r="O371" s="61"/>
      <c r="P371" s="61"/>
      <c r="Q371" s="61"/>
      <c r="R371" s="61"/>
      <c r="S371" s="7"/>
      <c r="T371" s="67">
        <f t="shared" si="629"/>
        <v>1</v>
      </c>
      <c r="U371" s="76" t="str">
        <f t="shared" si="630"/>
        <v/>
      </c>
      <c r="V371" s="76" t="str">
        <f t="shared" si="631"/>
        <v/>
      </c>
      <c r="W371" s="76" t="str">
        <f t="shared" si="632"/>
        <v/>
      </c>
      <c r="X371" s="76" t="str">
        <f t="shared" si="633"/>
        <v/>
      </c>
      <c r="Y371" s="76" t="str">
        <f t="shared" si="634"/>
        <v/>
      </c>
      <c r="Z371" s="76" t="str">
        <f t="shared" si="635"/>
        <v/>
      </c>
      <c r="AA371" s="131" t="b">
        <f t="shared" si="573"/>
        <v>0</v>
      </c>
      <c r="AB371" s="131" t="b">
        <f t="shared" si="574"/>
        <v>0</v>
      </c>
      <c r="AC371" s="131" t="b">
        <f t="shared" si="575"/>
        <v>0</v>
      </c>
      <c r="AD371" s="131" t="b">
        <f t="shared" si="576"/>
        <v>0</v>
      </c>
      <c r="AE371" s="131" t="b">
        <f t="shared" si="577"/>
        <v>0</v>
      </c>
      <c r="AF371" s="131" t="b">
        <f t="shared" si="578"/>
        <v>0</v>
      </c>
      <c r="AG371" s="131">
        <f t="shared" si="651"/>
        <v>0</v>
      </c>
      <c r="AH371" s="131">
        <f t="shared" si="657"/>
        <v>1</v>
      </c>
      <c r="AI371" s="13">
        <f t="shared" si="579"/>
        <v>0</v>
      </c>
      <c r="AJ371" s="11">
        <f t="shared" si="636"/>
        <v>0</v>
      </c>
      <c r="AK371" s="67">
        <f t="shared" si="637"/>
        <v>1</v>
      </c>
      <c r="AL371" s="118" t="str">
        <f t="shared" si="638"/>
        <v/>
      </c>
      <c r="AM371" s="118" t="str">
        <f t="shared" si="639"/>
        <v/>
      </c>
      <c r="AN371" s="118" t="str">
        <f t="shared" si="640"/>
        <v/>
      </c>
      <c r="AO371" s="118" t="str">
        <f t="shared" si="641"/>
        <v/>
      </c>
      <c r="AP371" s="118" t="str">
        <f t="shared" si="642"/>
        <v/>
      </c>
      <c r="AQ371" s="118" t="str">
        <f t="shared" si="643"/>
        <v/>
      </c>
      <c r="AR371" s="118" t="str">
        <f t="shared" si="644"/>
        <v/>
      </c>
      <c r="AS371" s="60" t="b">
        <f t="shared" si="580"/>
        <v>0</v>
      </c>
      <c r="AT371" s="60" t="b">
        <f t="shared" si="581"/>
        <v>0</v>
      </c>
      <c r="AU371" s="60" t="b">
        <f t="shared" si="582"/>
        <v>0</v>
      </c>
      <c r="AV371" s="60" t="b">
        <f t="shared" si="583"/>
        <v>0</v>
      </c>
      <c r="AW371" s="60" t="b">
        <f t="shared" si="584"/>
        <v>0</v>
      </c>
      <c r="AX371" s="60" t="b">
        <f t="shared" si="585"/>
        <v>0</v>
      </c>
      <c r="AY371" s="60" t="b">
        <f t="shared" si="586"/>
        <v>0</v>
      </c>
      <c r="AZ371" s="131">
        <f t="shared" si="652"/>
        <v>0</v>
      </c>
      <c r="BA371" s="131">
        <f t="shared" si="658"/>
        <v>1</v>
      </c>
      <c r="BB371" s="13">
        <f t="shared" si="645"/>
        <v>0</v>
      </c>
      <c r="BC371" s="11">
        <f t="shared" si="587"/>
        <v>0</v>
      </c>
      <c r="BD371" s="67">
        <f t="shared" si="646"/>
        <v>1</v>
      </c>
      <c r="BE371" s="76" t="str">
        <f t="shared" si="588"/>
        <v/>
      </c>
      <c r="BF371" s="76" t="str">
        <f t="shared" si="589"/>
        <v/>
      </c>
      <c r="BG371" s="76" t="str">
        <f t="shared" si="590"/>
        <v/>
      </c>
      <c r="BH371" s="76" t="str">
        <f t="shared" si="591"/>
        <v/>
      </c>
      <c r="BI371" s="76" t="str">
        <f t="shared" si="592"/>
        <v/>
      </c>
      <c r="BJ371" s="76" t="str">
        <f t="shared" si="593"/>
        <v/>
      </c>
      <c r="BK371" s="131" t="b">
        <f t="shared" si="594"/>
        <v>0</v>
      </c>
      <c r="BL371" s="131" t="b">
        <f t="shared" si="595"/>
        <v>0</v>
      </c>
      <c r="BM371" s="131" t="b">
        <f t="shared" si="596"/>
        <v>0</v>
      </c>
      <c r="BN371" s="131" t="b">
        <f t="shared" si="597"/>
        <v>0</v>
      </c>
      <c r="BO371" s="131" t="b">
        <f t="shared" si="598"/>
        <v>0</v>
      </c>
      <c r="BP371" s="131" t="b">
        <f t="shared" si="599"/>
        <v>0</v>
      </c>
      <c r="BQ371" s="131">
        <f t="shared" si="653"/>
        <v>0</v>
      </c>
      <c r="BR371" s="131">
        <f t="shared" si="659"/>
        <v>1</v>
      </c>
      <c r="BS371" s="92">
        <f t="shared" si="654"/>
        <v>0</v>
      </c>
      <c r="BT371" s="13">
        <f t="shared" si="600"/>
        <v>0</v>
      </c>
      <c r="BU371" s="11">
        <f t="shared" si="647"/>
        <v>0</v>
      </c>
      <c r="BV371" s="67">
        <f t="shared" si="648"/>
        <v>1</v>
      </c>
      <c r="BW371" s="118" t="str">
        <f t="shared" si="601"/>
        <v/>
      </c>
      <c r="BX371" s="118" t="str">
        <f t="shared" si="602"/>
        <v/>
      </c>
      <c r="BY371" s="118" t="str">
        <f t="shared" si="603"/>
        <v/>
      </c>
      <c r="BZ371" s="118" t="str">
        <f t="shared" si="604"/>
        <v/>
      </c>
      <c r="CA371" s="118" t="str">
        <f t="shared" si="605"/>
        <v/>
      </c>
      <c r="CB371" s="118" t="str">
        <f t="shared" si="606"/>
        <v/>
      </c>
      <c r="CC371" s="118" t="str">
        <f t="shared" si="607"/>
        <v/>
      </c>
      <c r="CD371" s="60" t="b">
        <f t="shared" si="608"/>
        <v>0</v>
      </c>
      <c r="CE371" s="60" t="b">
        <f t="shared" si="609"/>
        <v>0</v>
      </c>
      <c r="CF371" s="60" t="b">
        <f t="shared" si="610"/>
        <v>0</v>
      </c>
      <c r="CG371" s="60" t="b">
        <f t="shared" si="611"/>
        <v>0</v>
      </c>
      <c r="CH371" s="60" t="b">
        <f t="shared" si="612"/>
        <v>0</v>
      </c>
      <c r="CI371" s="60" t="b">
        <f t="shared" si="613"/>
        <v>0</v>
      </c>
      <c r="CJ371" s="60" t="b">
        <f t="shared" si="614"/>
        <v>0</v>
      </c>
      <c r="CK371" s="131">
        <f t="shared" si="655"/>
        <v>0</v>
      </c>
      <c r="CL371" s="131">
        <f t="shared" si="660"/>
        <v>1</v>
      </c>
      <c r="CM371" s="92">
        <f t="shared" si="656"/>
        <v>0</v>
      </c>
      <c r="CN371" s="13">
        <f t="shared" si="649"/>
        <v>0</v>
      </c>
      <c r="CO371" s="11">
        <f t="shared" si="615"/>
        <v>0</v>
      </c>
      <c r="CP371" s="13">
        <f t="shared" si="650"/>
        <v>0</v>
      </c>
      <c r="CQ371" s="11">
        <f t="shared" si="570"/>
        <v>0</v>
      </c>
      <c r="CR371" s="57">
        <f t="shared" si="571"/>
        <v>0</v>
      </c>
      <c r="CS371" s="57">
        <f t="shared" si="572"/>
        <v>0</v>
      </c>
      <c r="CT371" s="57">
        <f t="shared" si="564"/>
        <v>0</v>
      </c>
      <c r="CU371" s="24" t="str">
        <f t="shared" si="616"/>
        <v/>
      </c>
      <c r="CV371" s="24" t="str">
        <f t="shared" si="617"/>
        <v/>
      </c>
      <c r="CW371" s="24" t="str">
        <f t="shared" si="618"/>
        <v/>
      </c>
      <c r="CX371" s="24" t="str">
        <f t="shared" si="619"/>
        <v/>
      </c>
      <c r="CY371" s="24" t="str">
        <f t="shared" si="620"/>
        <v/>
      </c>
      <c r="CZ371" s="24" t="str">
        <f t="shared" si="621"/>
        <v/>
      </c>
      <c r="DA371" s="24" t="str">
        <f t="shared" si="622"/>
        <v/>
      </c>
      <c r="DB371" s="24" t="str">
        <f t="shared" si="623"/>
        <v/>
      </c>
      <c r="DC371" s="24" t="str">
        <f t="shared" si="624"/>
        <v/>
      </c>
      <c r="DD371" s="24" t="str">
        <f t="shared" si="625"/>
        <v/>
      </c>
      <c r="DE371" s="24" t="str">
        <f t="shared" si="626"/>
        <v/>
      </c>
      <c r="DF371" s="24" t="str">
        <f t="shared" si="627"/>
        <v/>
      </c>
      <c r="DG371" s="24" t="str">
        <f t="shared" si="628"/>
        <v/>
      </c>
      <c r="EA371" s="7"/>
    </row>
    <row r="372" spans="2:131" x14ac:dyDescent="0.2">
      <c r="B372" s="61" t="str">
        <f t="shared" si="567"/>
        <v/>
      </c>
      <c r="C372" s="7" t="str">
        <f t="shared" si="661"/>
        <v/>
      </c>
      <c r="D372" s="60">
        <f t="shared" si="568"/>
        <v>0</v>
      </c>
      <c r="E372" s="7" t="str">
        <f t="shared" si="569"/>
        <v/>
      </c>
      <c r="F372" s="72" t="str">
        <f t="shared" si="565"/>
        <v/>
      </c>
      <c r="G372" s="108" t="str">
        <f t="shared" si="566"/>
        <v/>
      </c>
      <c r="H372" s="112">
        <f t="shared" si="662"/>
        <v>0</v>
      </c>
      <c r="I372" s="112">
        <f t="shared" si="663"/>
        <v>0</v>
      </c>
      <c r="J372" s="112">
        <f t="shared" si="664"/>
        <v>0</v>
      </c>
      <c r="K372" s="112">
        <f t="shared" si="665"/>
        <v>0</v>
      </c>
      <c r="L372" s="112">
        <f t="shared" si="666"/>
        <v>0</v>
      </c>
      <c r="M372" s="112">
        <f t="shared" si="667"/>
        <v>0</v>
      </c>
      <c r="N372" s="60"/>
      <c r="O372" s="61"/>
      <c r="P372" s="61"/>
      <c r="Q372" s="61"/>
      <c r="R372" s="61"/>
      <c r="S372" s="7"/>
      <c r="T372" s="67">
        <f t="shared" si="629"/>
        <v>1</v>
      </c>
      <c r="U372" s="76" t="str">
        <f t="shared" si="630"/>
        <v/>
      </c>
      <c r="V372" s="76" t="str">
        <f t="shared" si="631"/>
        <v/>
      </c>
      <c r="W372" s="76" t="str">
        <f t="shared" si="632"/>
        <v/>
      </c>
      <c r="X372" s="76" t="str">
        <f t="shared" si="633"/>
        <v/>
      </c>
      <c r="Y372" s="76" t="str">
        <f t="shared" si="634"/>
        <v/>
      </c>
      <c r="Z372" s="76" t="str">
        <f t="shared" si="635"/>
        <v/>
      </c>
      <c r="AA372" s="131" t="b">
        <f t="shared" si="573"/>
        <v>0</v>
      </c>
      <c r="AB372" s="131" t="b">
        <f t="shared" si="574"/>
        <v>0</v>
      </c>
      <c r="AC372" s="131" t="b">
        <f t="shared" si="575"/>
        <v>0</v>
      </c>
      <c r="AD372" s="131" t="b">
        <f t="shared" si="576"/>
        <v>0</v>
      </c>
      <c r="AE372" s="131" t="b">
        <f t="shared" si="577"/>
        <v>0</v>
      </c>
      <c r="AF372" s="131" t="b">
        <f t="shared" si="578"/>
        <v>0</v>
      </c>
      <c r="AG372" s="131">
        <f t="shared" si="651"/>
        <v>0</v>
      </c>
      <c r="AH372" s="131">
        <f t="shared" si="657"/>
        <v>1</v>
      </c>
      <c r="AI372" s="13">
        <f t="shared" si="579"/>
        <v>0</v>
      </c>
      <c r="AJ372" s="11">
        <f t="shared" si="636"/>
        <v>0</v>
      </c>
      <c r="AK372" s="67">
        <f t="shared" si="637"/>
        <v>1</v>
      </c>
      <c r="AL372" s="118" t="str">
        <f t="shared" si="638"/>
        <v/>
      </c>
      <c r="AM372" s="118" t="str">
        <f t="shared" si="639"/>
        <v/>
      </c>
      <c r="AN372" s="118" t="str">
        <f t="shared" si="640"/>
        <v/>
      </c>
      <c r="AO372" s="118" t="str">
        <f t="shared" si="641"/>
        <v/>
      </c>
      <c r="AP372" s="118" t="str">
        <f t="shared" si="642"/>
        <v/>
      </c>
      <c r="AQ372" s="118" t="str">
        <f t="shared" si="643"/>
        <v/>
      </c>
      <c r="AR372" s="118" t="str">
        <f t="shared" si="644"/>
        <v/>
      </c>
      <c r="AS372" s="60" t="b">
        <f t="shared" si="580"/>
        <v>0</v>
      </c>
      <c r="AT372" s="60" t="b">
        <f t="shared" si="581"/>
        <v>0</v>
      </c>
      <c r="AU372" s="60" t="b">
        <f t="shared" si="582"/>
        <v>0</v>
      </c>
      <c r="AV372" s="60" t="b">
        <f t="shared" si="583"/>
        <v>0</v>
      </c>
      <c r="AW372" s="60" t="b">
        <f t="shared" si="584"/>
        <v>0</v>
      </c>
      <c r="AX372" s="60" t="b">
        <f t="shared" si="585"/>
        <v>0</v>
      </c>
      <c r="AY372" s="60" t="b">
        <f t="shared" si="586"/>
        <v>0</v>
      </c>
      <c r="AZ372" s="131">
        <f t="shared" si="652"/>
        <v>0</v>
      </c>
      <c r="BA372" s="131">
        <f t="shared" si="658"/>
        <v>1</v>
      </c>
      <c r="BB372" s="13">
        <f t="shared" si="645"/>
        <v>0</v>
      </c>
      <c r="BC372" s="11">
        <f t="shared" si="587"/>
        <v>0</v>
      </c>
      <c r="BD372" s="67">
        <f t="shared" si="646"/>
        <v>1</v>
      </c>
      <c r="BE372" s="76" t="str">
        <f t="shared" si="588"/>
        <v/>
      </c>
      <c r="BF372" s="76" t="str">
        <f t="shared" si="589"/>
        <v/>
      </c>
      <c r="BG372" s="76" t="str">
        <f t="shared" si="590"/>
        <v/>
      </c>
      <c r="BH372" s="76" t="str">
        <f t="shared" si="591"/>
        <v/>
      </c>
      <c r="BI372" s="76" t="str">
        <f t="shared" si="592"/>
        <v/>
      </c>
      <c r="BJ372" s="76" t="str">
        <f t="shared" si="593"/>
        <v/>
      </c>
      <c r="BK372" s="131" t="b">
        <f t="shared" si="594"/>
        <v>0</v>
      </c>
      <c r="BL372" s="131" t="b">
        <f t="shared" si="595"/>
        <v>0</v>
      </c>
      <c r="BM372" s="131" t="b">
        <f t="shared" si="596"/>
        <v>0</v>
      </c>
      <c r="BN372" s="131" t="b">
        <f t="shared" si="597"/>
        <v>0</v>
      </c>
      <c r="BO372" s="131" t="b">
        <f t="shared" si="598"/>
        <v>0</v>
      </c>
      <c r="BP372" s="131" t="b">
        <f t="shared" si="599"/>
        <v>0</v>
      </c>
      <c r="BQ372" s="131">
        <f t="shared" si="653"/>
        <v>0</v>
      </c>
      <c r="BR372" s="131">
        <f t="shared" si="659"/>
        <v>1</v>
      </c>
      <c r="BS372" s="92">
        <f t="shared" si="654"/>
        <v>0</v>
      </c>
      <c r="BT372" s="13">
        <f t="shared" si="600"/>
        <v>0</v>
      </c>
      <c r="BU372" s="11">
        <f t="shared" si="647"/>
        <v>0</v>
      </c>
      <c r="BV372" s="67">
        <f t="shared" si="648"/>
        <v>1</v>
      </c>
      <c r="BW372" s="118" t="str">
        <f t="shared" si="601"/>
        <v/>
      </c>
      <c r="BX372" s="118" t="str">
        <f t="shared" si="602"/>
        <v/>
      </c>
      <c r="BY372" s="118" t="str">
        <f t="shared" si="603"/>
        <v/>
      </c>
      <c r="BZ372" s="118" t="str">
        <f t="shared" si="604"/>
        <v/>
      </c>
      <c r="CA372" s="118" t="str">
        <f t="shared" si="605"/>
        <v/>
      </c>
      <c r="CB372" s="118" t="str">
        <f t="shared" si="606"/>
        <v/>
      </c>
      <c r="CC372" s="118" t="str">
        <f t="shared" si="607"/>
        <v/>
      </c>
      <c r="CD372" s="60" t="b">
        <f t="shared" si="608"/>
        <v>0</v>
      </c>
      <c r="CE372" s="60" t="b">
        <f t="shared" si="609"/>
        <v>0</v>
      </c>
      <c r="CF372" s="60" t="b">
        <f t="shared" si="610"/>
        <v>0</v>
      </c>
      <c r="CG372" s="60" t="b">
        <f t="shared" si="611"/>
        <v>0</v>
      </c>
      <c r="CH372" s="60" t="b">
        <f t="shared" si="612"/>
        <v>0</v>
      </c>
      <c r="CI372" s="60" t="b">
        <f t="shared" si="613"/>
        <v>0</v>
      </c>
      <c r="CJ372" s="60" t="b">
        <f t="shared" si="614"/>
        <v>0</v>
      </c>
      <c r="CK372" s="131">
        <f t="shared" si="655"/>
        <v>0</v>
      </c>
      <c r="CL372" s="131">
        <f t="shared" si="660"/>
        <v>1</v>
      </c>
      <c r="CM372" s="92">
        <f t="shared" si="656"/>
        <v>0</v>
      </c>
      <c r="CN372" s="13">
        <f t="shared" si="649"/>
        <v>0</v>
      </c>
      <c r="CO372" s="11">
        <f t="shared" si="615"/>
        <v>0</v>
      </c>
      <c r="CP372" s="13">
        <f t="shared" si="650"/>
        <v>0</v>
      </c>
      <c r="CQ372" s="11">
        <f t="shared" si="570"/>
        <v>0</v>
      </c>
      <c r="CR372" s="57">
        <f t="shared" si="571"/>
        <v>0</v>
      </c>
      <c r="CS372" s="57">
        <f t="shared" si="572"/>
        <v>0</v>
      </c>
      <c r="CT372" s="57">
        <f t="shared" si="564"/>
        <v>0</v>
      </c>
      <c r="CU372" s="24" t="str">
        <f t="shared" si="616"/>
        <v/>
      </c>
      <c r="CV372" s="24" t="str">
        <f t="shared" si="617"/>
        <v/>
      </c>
      <c r="CW372" s="24" t="str">
        <f t="shared" si="618"/>
        <v/>
      </c>
      <c r="CX372" s="24" t="str">
        <f t="shared" si="619"/>
        <v/>
      </c>
      <c r="CY372" s="24" t="str">
        <f t="shared" si="620"/>
        <v/>
      </c>
      <c r="CZ372" s="24" t="str">
        <f t="shared" si="621"/>
        <v/>
      </c>
      <c r="DA372" s="24" t="str">
        <f t="shared" si="622"/>
        <v/>
      </c>
      <c r="DB372" s="24" t="str">
        <f t="shared" si="623"/>
        <v/>
      </c>
      <c r="DC372" s="24" t="str">
        <f t="shared" si="624"/>
        <v/>
      </c>
      <c r="DD372" s="24" t="str">
        <f t="shared" si="625"/>
        <v/>
      </c>
      <c r="DE372" s="24" t="str">
        <f t="shared" si="626"/>
        <v/>
      </c>
      <c r="DF372" s="24" t="str">
        <f t="shared" si="627"/>
        <v/>
      </c>
      <c r="DG372" s="24" t="str">
        <f t="shared" si="628"/>
        <v/>
      </c>
      <c r="EA372" s="7"/>
    </row>
    <row r="373" spans="2:131" x14ac:dyDescent="0.2">
      <c r="B373" s="61" t="str">
        <f t="shared" si="567"/>
        <v/>
      </c>
      <c r="C373" s="7" t="str">
        <f t="shared" si="661"/>
        <v/>
      </c>
      <c r="D373" s="60">
        <f t="shared" si="568"/>
        <v>0</v>
      </c>
      <c r="E373" s="7" t="str">
        <f t="shared" si="569"/>
        <v/>
      </c>
      <c r="F373" s="72" t="str">
        <f t="shared" si="565"/>
        <v/>
      </c>
      <c r="G373" s="108" t="str">
        <f t="shared" si="566"/>
        <v/>
      </c>
      <c r="H373" s="112">
        <f t="shared" si="662"/>
        <v>0</v>
      </c>
      <c r="I373" s="112">
        <f t="shared" si="663"/>
        <v>0</v>
      </c>
      <c r="J373" s="112">
        <f t="shared" si="664"/>
        <v>0</v>
      </c>
      <c r="K373" s="112">
        <f t="shared" si="665"/>
        <v>0</v>
      </c>
      <c r="L373" s="112">
        <f t="shared" si="666"/>
        <v>0</v>
      </c>
      <c r="M373" s="112">
        <f t="shared" si="667"/>
        <v>0</v>
      </c>
      <c r="N373" s="60"/>
      <c r="O373" s="61"/>
      <c r="P373" s="61"/>
      <c r="Q373" s="61"/>
      <c r="R373" s="61"/>
      <c r="S373" s="7"/>
      <c r="T373" s="67">
        <f t="shared" si="629"/>
        <v>1</v>
      </c>
      <c r="U373" s="76" t="str">
        <f t="shared" si="630"/>
        <v/>
      </c>
      <c r="V373" s="76" t="str">
        <f t="shared" si="631"/>
        <v/>
      </c>
      <c r="W373" s="76" t="str">
        <f t="shared" si="632"/>
        <v/>
      </c>
      <c r="X373" s="76" t="str">
        <f t="shared" si="633"/>
        <v/>
      </c>
      <c r="Y373" s="76" t="str">
        <f t="shared" si="634"/>
        <v/>
      </c>
      <c r="Z373" s="76" t="str">
        <f t="shared" si="635"/>
        <v/>
      </c>
      <c r="AA373" s="131" t="b">
        <f t="shared" si="573"/>
        <v>0</v>
      </c>
      <c r="AB373" s="131" t="b">
        <f t="shared" si="574"/>
        <v>0</v>
      </c>
      <c r="AC373" s="131" t="b">
        <f t="shared" si="575"/>
        <v>0</v>
      </c>
      <c r="AD373" s="131" t="b">
        <f t="shared" si="576"/>
        <v>0</v>
      </c>
      <c r="AE373" s="131" t="b">
        <f t="shared" si="577"/>
        <v>0</v>
      </c>
      <c r="AF373" s="131" t="b">
        <f t="shared" si="578"/>
        <v>0</v>
      </c>
      <c r="AG373" s="131">
        <f t="shared" si="651"/>
        <v>0</v>
      </c>
      <c r="AH373" s="131">
        <f t="shared" si="657"/>
        <v>1</v>
      </c>
      <c r="AI373" s="13">
        <f t="shared" si="579"/>
        <v>0</v>
      </c>
      <c r="AJ373" s="11">
        <f t="shared" si="636"/>
        <v>0</v>
      </c>
      <c r="AK373" s="67">
        <f t="shared" si="637"/>
        <v>1</v>
      </c>
      <c r="AL373" s="118" t="str">
        <f t="shared" si="638"/>
        <v/>
      </c>
      <c r="AM373" s="118" t="str">
        <f t="shared" si="639"/>
        <v/>
      </c>
      <c r="AN373" s="118" t="str">
        <f t="shared" si="640"/>
        <v/>
      </c>
      <c r="AO373" s="118" t="str">
        <f t="shared" si="641"/>
        <v/>
      </c>
      <c r="AP373" s="118" t="str">
        <f t="shared" si="642"/>
        <v/>
      </c>
      <c r="AQ373" s="118" t="str">
        <f t="shared" si="643"/>
        <v/>
      </c>
      <c r="AR373" s="118" t="str">
        <f t="shared" si="644"/>
        <v/>
      </c>
      <c r="AS373" s="60" t="b">
        <f t="shared" si="580"/>
        <v>0</v>
      </c>
      <c r="AT373" s="60" t="b">
        <f t="shared" si="581"/>
        <v>0</v>
      </c>
      <c r="AU373" s="60" t="b">
        <f t="shared" si="582"/>
        <v>0</v>
      </c>
      <c r="AV373" s="60" t="b">
        <f t="shared" si="583"/>
        <v>0</v>
      </c>
      <c r="AW373" s="60" t="b">
        <f t="shared" si="584"/>
        <v>0</v>
      </c>
      <c r="AX373" s="60" t="b">
        <f t="shared" si="585"/>
        <v>0</v>
      </c>
      <c r="AY373" s="60" t="b">
        <f t="shared" si="586"/>
        <v>0</v>
      </c>
      <c r="AZ373" s="131">
        <f t="shared" si="652"/>
        <v>0</v>
      </c>
      <c r="BA373" s="131">
        <f t="shared" si="658"/>
        <v>1</v>
      </c>
      <c r="BB373" s="13">
        <f t="shared" si="645"/>
        <v>0</v>
      </c>
      <c r="BC373" s="11">
        <f t="shared" si="587"/>
        <v>0</v>
      </c>
      <c r="BD373" s="67">
        <f t="shared" si="646"/>
        <v>1</v>
      </c>
      <c r="BE373" s="76" t="str">
        <f t="shared" si="588"/>
        <v/>
      </c>
      <c r="BF373" s="76" t="str">
        <f t="shared" si="589"/>
        <v/>
      </c>
      <c r="BG373" s="76" t="str">
        <f t="shared" si="590"/>
        <v/>
      </c>
      <c r="BH373" s="76" t="str">
        <f t="shared" si="591"/>
        <v/>
      </c>
      <c r="BI373" s="76" t="str">
        <f t="shared" si="592"/>
        <v/>
      </c>
      <c r="BJ373" s="76" t="str">
        <f t="shared" si="593"/>
        <v/>
      </c>
      <c r="BK373" s="131" t="b">
        <f t="shared" si="594"/>
        <v>0</v>
      </c>
      <c r="BL373" s="131" t="b">
        <f t="shared" si="595"/>
        <v>0</v>
      </c>
      <c r="BM373" s="131" t="b">
        <f t="shared" si="596"/>
        <v>0</v>
      </c>
      <c r="BN373" s="131" t="b">
        <f t="shared" si="597"/>
        <v>0</v>
      </c>
      <c r="BO373" s="131" t="b">
        <f t="shared" si="598"/>
        <v>0</v>
      </c>
      <c r="BP373" s="131" t="b">
        <f t="shared" si="599"/>
        <v>0</v>
      </c>
      <c r="BQ373" s="131">
        <f t="shared" si="653"/>
        <v>0</v>
      </c>
      <c r="BR373" s="131">
        <f t="shared" si="659"/>
        <v>1</v>
      </c>
      <c r="BS373" s="92">
        <f t="shared" si="654"/>
        <v>0</v>
      </c>
      <c r="BT373" s="13">
        <f t="shared" si="600"/>
        <v>0</v>
      </c>
      <c r="BU373" s="11">
        <f t="shared" si="647"/>
        <v>0</v>
      </c>
      <c r="BV373" s="67">
        <f t="shared" si="648"/>
        <v>1</v>
      </c>
      <c r="BW373" s="118" t="str">
        <f t="shared" si="601"/>
        <v/>
      </c>
      <c r="BX373" s="118" t="str">
        <f t="shared" si="602"/>
        <v/>
      </c>
      <c r="BY373" s="118" t="str">
        <f t="shared" si="603"/>
        <v/>
      </c>
      <c r="BZ373" s="118" t="str">
        <f t="shared" si="604"/>
        <v/>
      </c>
      <c r="CA373" s="118" t="str">
        <f t="shared" si="605"/>
        <v/>
      </c>
      <c r="CB373" s="118" t="str">
        <f t="shared" si="606"/>
        <v/>
      </c>
      <c r="CC373" s="118" t="str">
        <f t="shared" si="607"/>
        <v/>
      </c>
      <c r="CD373" s="60" t="b">
        <f t="shared" si="608"/>
        <v>0</v>
      </c>
      <c r="CE373" s="60" t="b">
        <f t="shared" si="609"/>
        <v>0</v>
      </c>
      <c r="CF373" s="60" t="b">
        <f t="shared" si="610"/>
        <v>0</v>
      </c>
      <c r="CG373" s="60" t="b">
        <f t="shared" si="611"/>
        <v>0</v>
      </c>
      <c r="CH373" s="60" t="b">
        <f t="shared" si="612"/>
        <v>0</v>
      </c>
      <c r="CI373" s="60" t="b">
        <f t="shared" si="613"/>
        <v>0</v>
      </c>
      <c r="CJ373" s="60" t="b">
        <f t="shared" si="614"/>
        <v>0</v>
      </c>
      <c r="CK373" s="131">
        <f t="shared" si="655"/>
        <v>0</v>
      </c>
      <c r="CL373" s="131">
        <f t="shared" si="660"/>
        <v>1</v>
      </c>
      <c r="CM373" s="92">
        <f t="shared" si="656"/>
        <v>0</v>
      </c>
      <c r="CN373" s="13">
        <f t="shared" si="649"/>
        <v>0</v>
      </c>
      <c r="CO373" s="11">
        <f t="shared" si="615"/>
        <v>0</v>
      </c>
      <c r="CP373" s="13">
        <f t="shared" si="650"/>
        <v>0</v>
      </c>
      <c r="CQ373" s="11">
        <f t="shared" si="570"/>
        <v>0</v>
      </c>
      <c r="CR373" s="57">
        <f t="shared" si="571"/>
        <v>0</v>
      </c>
      <c r="CS373" s="57">
        <f t="shared" si="572"/>
        <v>0</v>
      </c>
      <c r="CT373" s="57">
        <f t="shared" ref="CT373:CT436" si="668">IF(CQ373&gt;CT372,CQ373,CT372)</f>
        <v>0</v>
      </c>
      <c r="CU373" s="24" t="str">
        <f t="shared" si="616"/>
        <v/>
      </c>
      <c r="CV373" s="24" t="str">
        <f t="shared" si="617"/>
        <v/>
      </c>
      <c r="CW373" s="24" t="str">
        <f t="shared" si="618"/>
        <v/>
      </c>
      <c r="CX373" s="24" t="str">
        <f t="shared" si="619"/>
        <v/>
      </c>
      <c r="CY373" s="24" t="str">
        <f t="shared" si="620"/>
        <v/>
      </c>
      <c r="CZ373" s="24" t="str">
        <f t="shared" si="621"/>
        <v/>
      </c>
      <c r="DA373" s="24" t="str">
        <f t="shared" si="622"/>
        <v/>
      </c>
      <c r="DB373" s="24" t="str">
        <f t="shared" si="623"/>
        <v/>
      </c>
      <c r="DC373" s="24" t="str">
        <f t="shared" si="624"/>
        <v/>
      </c>
      <c r="DD373" s="24" t="str">
        <f t="shared" si="625"/>
        <v/>
      </c>
      <c r="DE373" s="24" t="str">
        <f t="shared" si="626"/>
        <v/>
      </c>
      <c r="DF373" s="24" t="str">
        <f t="shared" si="627"/>
        <v/>
      </c>
      <c r="DG373" s="24" t="str">
        <f t="shared" si="628"/>
        <v/>
      </c>
      <c r="EA373" s="7"/>
    </row>
    <row r="374" spans="2:131" x14ac:dyDescent="0.2">
      <c r="B374" s="61" t="str">
        <f t="shared" si="567"/>
        <v/>
      </c>
      <c r="C374" s="7" t="str">
        <f t="shared" si="661"/>
        <v/>
      </c>
      <c r="D374" s="60">
        <f t="shared" si="568"/>
        <v>0</v>
      </c>
      <c r="E374" s="7" t="str">
        <f t="shared" si="569"/>
        <v/>
      </c>
      <c r="F374" s="72" t="str">
        <f t="shared" si="565"/>
        <v/>
      </c>
      <c r="G374" s="108" t="str">
        <f t="shared" si="566"/>
        <v/>
      </c>
      <c r="H374" s="112">
        <f t="shared" si="662"/>
        <v>0</v>
      </c>
      <c r="I374" s="112">
        <f t="shared" si="663"/>
        <v>0</v>
      </c>
      <c r="J374" s="112">
        <f t="shared" si="664"/>
        <v>0</v>
      </c>
      <c r="K374" s="112">
        <f t="shared" si="665"/>
        <v>0</v>
      </c>
      <c r="L374" s="112">
        <f t="shared" si="666"/>
        <v>0</v>
      </c>
      <c r="M374" s="112">
        <f t="shared" si="667"/>
        <v>0</v>
      </c>
      <c r="N374" s="60"/>
      <c r="O374" s="61"/>
      <c r="P374" s="61"/>
      <c r="Q374" s="61"/>
      <c r="R374" s="61"/>
      <c r="S374" s="7"/>
      <c r="T374" s="67">
        <f t="shared" si="629"/>
        <v>1</v>
      </c>
      <c r="U374" s="76" t="str">
        <f t="shared" si="630"/>
        <v/>
      </c>
      <c r="V374" s="76" t="str">
        <f t="shared" si="631"/>
        <v/>
      </c>
      <c r="W374" s="76" t="str">
        <f t="shared" si="632"/>
        <v/>
      </c>
      <c r="X374" s="76" t="str">
        <f t="shared" si="633"/>
        <v/>
      </c>
      <c r="Y374" s="76" t="str">
        <f t="shared" si="634"/>
        <v/>
      </c>
      <c r="Z374" s="76" t="str">
        <f t="shared" si="635"/>
        <v/>
      </c>
      <c r="AA374" s="131" t="b">
        <f t="shared" si="573"/>
        <v>0</v>
      </c>
      <c r="AB374" s="131" t="b">
        <f t="shared" si="574"/>
        <v>0</v>
      </c>
      <c r="AC374" s="131" t="b">
        <f t="shared" si="575"/>
        <v>0</v>
      </c>
      <c r="AD374" s="131" t="b">
        <f t="shared" si="576"/>
        <v>0</v>
      </c>
      <c r="AE374" s="131" t="b">
        <f t="shared" si="577"/>
        <v>0</v>
      </c>
      <c r="AF374" s="131" t="b">
        <f t="shared" si="578"/>
        <v>0</v>
      </c>
      <c r="AG374" s="131">
        <f t="shared" si="651"/>
        <v>0</v>
      </c>
      <c r="AH374" s="131">
        <f t="shared" si="657"/>
        <v>1</v>
      </c>
      <c r="AI374" s="13">
        <f t="shared" si="579"/>
        <v>0</v>
      </c>
      <c r="AJ374" s="11">
        <f t="shared" si="636"/>
        <v>0</v>
      </c>
      <c r="AK374" s="67">
        <f t="shared" si="637"/>
        <v>1</v>
      </c>
      <c r="AL374" s="118" t="str">
        <f t="shared" si="638"/>
        <v/>
      </c>
      <c r="AM374" s="118" t="str">
        <f t="shared" si="639"/>
        <v/>
      </c>
      <c r="AN374" s="118" t="str">
        <f t="shared" si="640"/>
        <v/>
      </c>
      <c r="AO374" s="118" t="str">
        <f t="shared" si="641"/>
        <v/>
      </c>
      <c r="AP374" s="118" t="str">
        <f t="shared" si="642"/>
        <v/>
      </c>
      <c r="AQ374" s="118" t="str">
        <f t="shared" si="643"/>
        <v/>
      </c>
      <c r="AR374" s="118" t="str">
        <f t="shared" si="644"/>
        <v/>
      </c>
      <c r="AS374" s="60" t="b">
        <f t="shared" si="580"/>
        <v>0</v>
      </c>
      <c r="AT374" s="60" t="b">
        <f t="shared" si="581"/>
        <v>0</v>
      </c>
      <c r="AU374" s="60" t="b">
        <f t="shared" si="582"/>
        <v>0</v>
      </c>
      <c r="AV374" s="60" t="b">
        <f t="shared" si="583"/>
        <v>0</v>
      </c>
      <c r="AW374" s="60" t="b">
        <f t="shared" si="584"/>
        <v>0</v>
      </c>
      <c r="AX374" s="60" t="b">
        <f t="shared" si="585"/>
        <v>0</v>
      </c>
      <c r="AY374" s="60" t="b">
        <f t="shared" si="586"/>
        <v>0</v>
      </c>
      <c r="AZ374" s="131">
        <f t="shared" si="652"/>
        <v>0</v>
      </c>
      <c r="BA374" s="131">
        <f t="shared" si="658"/>
        <v>1</v>
      </c>
      <c r="BB374" s="13">
        <f t="shared" si="645"/>
        <v>0</v>
      </c>
      <c r="BC374" s="11">
        <f t="shared" si="587"/>
        <v>0</v>
      </c>
      <c r="BD374" s="67">
        <f t="shared" si="646"/>
        <v>1</v>
      </c>
      <c r="BE374" s="76" t="str">
        <f t="shared" si="588"/>
        <v/>
      </c>
      <c r="BF374" s="76" t="str">
        <f t="shared" si="589"/>
        <v/>
      </c>
      <c r="BG374" s="76" t="str">
        <f t="shared" si="590"/>
        <v/>
      </c>
      <c r="BH374" s="76" t="str">
        <f t="shared" si="591"/>
        <v/>
      </c>
      <c r="BI374" s="76" t="str">
        <f t="shared" si="592"/>
        <v/>
      </c>
      <c r="BJ374" s="76" t="str">
        <f t="shared" si="593"/>
        <v/>
      </c>
      <c r="BK374" s="131" t="b">
        <f t="shared" si="594"/>
        <v>0</v>
      </c>
      <c r="BL374" s="131" t="b">
        <f t="shared" si="595"/>
        <v>0</v>
      </c>
      <c r="BM374" s="131" t="b">
        <f t="shared" si="596"/>
        <v>0</v>
      </c>
      <c r="BN374" s="131" t="b">
        <f t="shared" si="597"/>
        <v>0</v>
      </c>
      <c r="BO374" s="131" t="b">
        <f t="shared" si="598"/>
        <v>0</v>
      </c>
      <c r="BP374" s="131" t="b">
        <f t="shared" si="599"/>
        <v>0</v>
      </c>
      <c r="BQ374" s="131">
        <f t="shared" si="653"/>
        <v>0</v>
      </c>
      <c r="BR374" s="131">
        <f t="shared" si="659"/>
        <v>1</v>
      </c>
      <c r="BS374" s="92">
        <f t="shared" si="654"/>
        <v>0</v>
      </c>
      <c r="BT374" s="13">
        <f t="shared" si="600"/>
        <v>0</v>
      </c>
      <c r="BU374" s="11">
        <f t="shared" si="647"/>
        <v>0</v>
      </c>
      <c r="BV374" s="67">
        <f t="shared" si="648"/>
        <v>1</v>
      </c>
      <c r="BW374" s="118" t="str">
        <f t="shared" si="601"/>
        <v/>
      </c>
      <c r="BX374" s="118" t="str">
        <f t="shared" si="602"/>
        <v/>
      </c>
      <c r="BY374" s="118" t="str">
        <f t="shared" si="603"/>
        <v/>
      </c>
      <c r="BZ374" s="118" t="str">
        <f t="shared" si="604"/>
        <v/>
      </c>
      <c r="CA374" s="118" t="str">
        <f t="shared" si="605"/>
        <v/>
      </c>
      <c r="CB374" s="118" t="str">
        <f t="shared" si="606"/>
        <v/>
      </c>
      <c r="CC374" s="118" t="str">
        <f t="shared" si="607"/>
        <v/>
      </c>
      <c r="CD374" s="60" t="b">
        <f t="shared" si="608"/>
        <v>0</v>
      </c>
      <c r="CE374" s="60" t="b">
        <f t="shared" si="609"/>
        <v>0</v>
      </c>
      <c r="CF374" s="60" t="b">
        <f t="shared" si="610"/>
        <v>0</v>
      </c>
      <c r="CG374" s="60" t="b">
        <f t="shared" si="611"/>
        <v>0</v>
      </c>
      <c r="CH374" s="60" t="b">
        <f t="shared" si="612"/>
        <v>0</v>
      </c>
      <c r="CI374" s="60" t="b">
        <f t="shared" si="613"/>
        <v>0</v>
      </c>
      <c r="CJ374" s="60" t="b">
        <f t="shared" si="614"/>
        <v>0</v>
      </c>
      <c r="CK374" s="131">
        <f t="shared" si="655"/>
        <v>0</v>
      </c>
      <c r="CL374" s="131">
        <f t="shared" si="660"/>
        <v>1</v>
      </c>
      <c r="CM374" s="92">
        <f t="shared" si="656"/>
        <v>0</v>
      </c>
      <c r="CN374" s="13">
        <f t="shared" si="649"/>
        <v>0</v>
      </c>
      <c r="CO374" s="11">
        <f t="shared" si="615"/>
        <v>0</v>
      </c>
      <c r="CP374" s="13">
        <f t="shared" si="650"/>
        <v>0</v>
      </c>
      <c r="CQ374" s="11">
        <f t="shared" si="570"/>
        <v>0</v>
      </c>
      <c r="CR374" s="57">
        <f t="shared" si="571"/>
        <v>0</v>
      </c>
      <c r="CS374" s="57">
        <f t="shared" si="572"/>
        <v>0</v>
      </c>
      <c r="CT374" s="57">
        <f t="shared" si="668"/>
        <v>0</v>
      </c>
      <c r="CU374" s="24" t="str">
        <f t="shared" si="616"/>
        <v/>
      </c>
      <c r="CV374" s="24" t="str">
        <f t="shared" si="617"/>
        <v/>
      </c>
      <c r="CW374" s="24" t="str">
        <f t="shared" si="618"/>
        <v/>
      </c>
      <c r="CX374" s="24" t="str">
        <f t="shared" si="619"/>
        <v/>
      </c>
      <c r="CY374" s="24" t="str">
        <f t="shared" si="620"/>
        <v/>
      </c>
      <c r="CZ374" s="24" t="str">
        <f t="shared" si="621"/>
        <v/>
      </c>
      <c r="DA374" s="24" t="str">
        <f t="shared" si="622"/>
        <v/>
      </c>
      <c r="DB374" s="24" t="str">
        <f t="shared" si="623"/>
        <v/>
      </c>
      <c r="DC374" s="24" t="str">
        <f t="shared" si="624"/>
        <v/>
      </c>
      <c r="DD374" s="24" t="str">
        <f t="shared" si="625"/>
        <v/>
      </c>
      <c r="DE374" s="24" t="str">
        <f t="shared" si="626"/>
        <v/>
      </c>
      <c r="DF374" s="24" t="str">
        <f t="shared" si="627"/>
        <v/>
      </c>
      <c r="DG374" s="24" t="str">
        <f t="shared" si="628"/>
        <v/>
      </c>
      <c r="EA374" s="7"/>
    </row>
    <row r="375" spans="2:131" x14ac:dyDescent="0.2">
      <c r="B375" s="61" t="str">
        <f t="shared" si="567"/>
        <v/>
      </c>
      <c r="C375" s="7" t="str">
        <f t="shared" si="661"/>
        <v/>
      </c>
      <c r="D375" s="60">
        <f t="shared" si="568"/>
        <v>0</v>
      </c>
      <c r="E375" s="7" t="str">
        <f t="shared" si="569"/>
        <v/>
      </c>
      <c r="F375" s="72" t="str">
        <f t="shared" si="565"/>
        <v/>
      </c>
      <c r="G375" s="108" t="str">
        <f t="shared" si="566"/>
        <v/>
      </c>
      <c r="H375" s="112">
        <f t="shared" si="662"/>
        <v>0</v>
      </c>
      <c r="I375" s="112">
        <f t="shared" si="663"/>
        <v>0</v>
      </c>
      <c r="J375" s="112">
        <f t="shared" si="664"/>
        <v>0</v>
      </c>
      <c r="K375" s="112">
        <f t="shared" si="665"/>
        <v>0</v>
      </c>
      <c r="L375" s="112">
        <f t="shared" si="666"/>
        <v>0</v>
      </c>
      <c r="M375" s="112">
        <f t="shared" si="667"/>
        <v>0</v>
      </c>
      <c r="N375" s="60"/>
      <c r="O375" s="61"/>
      <c r="P375" s="61"/>
      <c r="Q375" s="61"/>
      <c r="R375" s="61"/>
      <c r="S375" s="7"/>
      <c r="T375" s="67">
        <f t="shared" si="629"/>
        <v>1</v>
      </c>
      <c r="U375" s="76" t="str">
        <f t="shared" si="630"/>
        <v/>
      </c>
      <c r="V375" s="76" t="str">
        <f t="shared" si="631"/>
        <v/>
      </c>
      <c r="W375" s="76" t="str">
        <f t="shared" si="632"/>
        <v/>
      </c>
      <c r="X375" s="76" t="str">
        <f t="shared" si="633"/>
        <v/>
      </c>
      <c r="Y375" s="76" t="str">
        <f t="shared" si="634"/>
        <v/>
      </c>
      <c r="Z375" s="76" t="str">
        <f t="shared" si="635"/>
        <v/>
      </c>
      <c r="AA375" s="131" t="b">
        <f t="shared" si="573"/>
        <v>0</v>
      </c>
      <c r="AB375" s="131" t="b">
        <f t="shared" si="574"/>
        <v>0</v>
      </c>
      <c r="AC375" s="131" t="b">
        <f t="shared" si="575"/>
        <v>0</v>
      </c>
      <c r="AD375" s="131" t="b">
        <f t="shared" si="576"/>
        <v>0</v>
      </c>
      <c r="AE375" s="131" t="b">
        <f t="shared" si="577"/>
        <v>0</v>
      </c>
      <c r="AF375" s="131" t="b">
        <f t="shared" si="578"/>
        <v>0</v>
      </c>
      <c r="AG375" s="131">
        <f t="shared" si="651"/>
        <v>0</v>
      </c>
      <c r="AH375" s="131">
        <f t="shared" si="657"/>
        <v>1</v>
      </c>
      <c r="AI375" s="13">
        <f t="shared" si="579"/>
        <v>0</v>
      </c>
      <c r="AJ375" s="11">
        <f t="shared" si="636"/>
        <v>0</v>
      </c>
      <c r="AK375" s="67">
        <f t="shared" si="637"/>
        <v>1</v>
      </c>
      <c r="AL375" s="118" t="str">
        <f t="shared" si="638"/>
        <v/>
      </c>
      <c r="AM375" s="118" t="str">
        <f t="shared" si="639"/>
        <v/>
      </c>
      <c r="AN375" s="118" t="str">
        <f t="shared" si="640"/>
        <v/>
      </c>
      <c r="AO375" s="118" t="str">
        <f t="shared" si="641"/>
        <v/>
      </c>
      <c r="AP375" s="118" t="str">
        <f t="shared" si="642"/>
        <v/>
      </c>
      <c r="AQ375" s="118" t="str">
        <f t="shared" si="643"/>
        <v/>
      </c>
      <c r="AR375" s="118" t="str">
        <f t="shared" si="644"/>
        <v/>
      </c>
      <c r="AS375" s="60" t="b">
        <f t="shared" si="580"/>
        <v>0</v>
      </c>
      <c r="AT375" s="60" t="b">
        <f t="shared" si="581"/>
        <v>0</v>
      </c>
      <c r="AU375" s="60" t="b">
        <f t="shared" si="582"/>
        <v>0</v>
      </c>
      <c r="AV375" s="60" t="b">
        <f t="shared" si="583"/>
        <v>0</v>
      </c>
      <c r="AW375" s="60" t="b">
        <f t="shared" si="584"/>
        <v>0</v>
      </c>
      <c r="AX375" s="60" t="b">
        <f t="shared" si="585"/>
        <v>0</v>
      </c>
      <c r="AY375" s="60" t="b">
        <f t="shared" si="586"/>
        <v>0</v>
      </c>
      <c r="AZ375" s="131">
        <f t="shared" si="652"/>
        <v>0</v>
      </c>
      <c r="BA375" s="131">
        <f t="shared" si="658"/>
        <v>1</v>
      </c>
      <c r="BB375" s="13">
        <f t="shared" si="645"/>
        <v>0</v>
      </c>
      <c r="BC375" s="11">
        <f t="shared" si="587"/>
        <v>0</v>
      </c>
      <c r="BD375" s="67">
        <f t="shared" si="646"/>
        <v>1</v>
      </c>
      <c r="BE375" s="76" t="str">
        <f t="shared" si="588"/>
        <v/>
      </c>
      <c r="BF375" s="76" t="str">
        <f t="shared" si="589"/>
        <v/>
      </c>
      <c r="BG375" s="76" t="str">
        <f t="shared" si="590"/>
        <v/>
      </c>
      <c r="BH375" s="76" t="str">
        <f t="shared" si="591"/>
        <v/>
      </c>
      <c r="BI375" s="76" t="str">
        <f t="shared" si="592"/>
        <v/>
      </c>
      <c r="BJ375" s="76" t="str">
        <f t="shared" si="593"/>
        <v/>
      </c>
      <c r="BK375" s="131" t="b">
        <f t="shared" si="594"/>
        <v>0</v>
      </c>
      <c r="BL375" s="131" t="b">
        <f t="shared" si="595"/>
        <v>0</v>
      </c>
      <c r="BM375" s="131" t="b">
        <f t="shared" si="596"/>
        <v>0</v>
      </c>
      <c r="BN375" s="131" t="b">
        <f t="shared" si="597"/>
        <v>0</v>
      </c>
      <c r="BO375" s="131" t="b">
        <f t="shared" si="598"/>
        <v>0</v>
      </c>
      <c r="BP375" s="131" t="b">
        <f t="shared" si="599"/>
        <v>0</v>
      </c>
      <c r="BQ375" s="131">
        <f t="shared" si="653"/>
        <v>0</v>
      </c>
      <c r="BR375" s="131">
        <f t="shared" si="659"/>
        <v>1</v>
      </c>
      <c r="BS375" s="92">
        <f t="shared" si="654"/>
        <v>0</v>
      </c>
      <c r="BT375" s="13">
        <f t="shared" si="600"/>
        <v>0</v>
      </c>
      <c r="BU375" s="11">
        <f t="shared" si="647"/>
        <v>0</v>
      </c>
      <c r="BV375" s="67">
        <f t="shared" si="648"/>
        <v>1</v>
      </c>
      <c r="BW375" s="118" t="str">
        <f t="shared" si="601"/>
        <v/>
      </c>
      <c r="BX375" s="118" t="str">
        <f t="shared" si="602"/>
        <v/>
      </c>
      <c r="BY375" s="118" t="str">
        <f t="shared" si="603"/>
        <v/>
      </c>
      <c r="BZ375" s="118" t="str">
        <f t="shared" si="604"/>
        <v/>
      </c>
      <c r="CA375" s="118" t="str">
        <f t="shared" si="605"/>
        <v/>
      </c>
      <c r="CB375" s="118" t="str">
        <f t="shared" si="606"/>
        <v/>
      </c>
      <c r="CC375" s="118" t="str">
        <f t="shared" si="607"/>
        <v/>
      </c>
      <c r="CD375" s="60" t="b">
        <f t="shared" si="608"/>
        <v>0</v>
      </c>
      <c r="CE375" s="60" t="b">
        <f t="shared" si="609"/>
        <v>0</v>
      </c>
      <c r="CF375" s="60" t="b">
        <f t="shared" si="610"/>
        <v>0</v>
      </c>
      <c r="CG375" s="60" t="b">
        <f t="shared" si="611"/>
        <v>0</v>
      </c>
      <c r="CH375" s="60" t="b">
        <f t="shared" si="612"/>
        <v>0</v>
      </c>
      <c r="CI375" s="60" t="b">
        <f t="shared" si="613"/>
        <v>0</v>
      </c>
      <c r="CJ375" s="60" t="b">
        <f t="shared" si="614"/>
        <v>0</v>
      </c>
      <c r="CK375" s="131">
        <f t="shared" si="655"/>
        <v>0</v>
      </c>
      <c r="CL375" s="131">
        <f t="shared" si="660"/>
        <v>1</v>
      </c>
      <c r="CM375" s="92">
        <f t="shared" si="656"/>
        <v>0</v>
      </c>
      <c r="CN375" s="13">
        <f t="shared" si="649"/>
        <v>0</v>
      </c>
      <c r="CO375" s="11">
        <f t="shared" si="615"/>
        <v>0</v>
      </c>
      <c r="CP375" s="13">
        <f t="shared" si="650"/>
        <v>0</v>
      </c>
      <c r="CQ375" s="11">
        <f t="shared" si="570"/>
        <v>0</v>
      </c>
      <c r="CR375" s="57">
        <f t="shared" si="571"/>
        <v>0</v>
      </c>
      <c r="CS375" s="57">
        <f t="shared" si="572"/>
        <v>0</v>
      </c>
      <c r="CT375" s="57">
        <f t="shared" si="668"/>
        <v>0</v>
      </c>
      <c r="CU375" s="24" t="str">
        <f t="shared" si="616"/>
        <v/>
      </c>
      <c r="CV375" s="24" t="str">
        <f t="shared" si="617"/>
        <v/>
      </c>
      <c r="CW375" s="24" t="str">
        <f t="shared" si="618"/>
        <v/>
      </c>
      <c r="CX375" s="24" t="str">
        <f t="shared" si="619"/>
        <v/>
      </c>
      <c r="CY375" s="24" t="str">
        <f t="shared" si="620"/>
        <v/>
      </c>
      <c r="CZ375" s="24" t="str">
        <f t="shared" si="621"/>
        <v/>
      </c>
      <c r="DA375" s="24" t="str">
        <f t="shared" si="622"/>
        <v/>
      </c>
      <c r="DB375" s="24" t="str">
        <f t="shared" si="623"/>
        <v/>
      </c>
      <c r="DC375" s="24" t="str">
        <f t="shared" si="624"/>
        <v/>
      </c>
      <c r="DD375" s="24" t="str">
        <f t="shared" si="625"/>
        <v/>
      </c>
      <c r="DE375" s="24" t="str">
        <f t="shared" si="626"/>
        <v/>
      </c>
      <c r="DF375" s="24" t="str">
        <f t="shared" si="627"/>
        <v/>
      </c>
      <c r="DG375" s="24" t="str">
        <f t="shared" si="628"/>
        <v/>
      </c>
      <c r="EA375" s="7"/>
    </row>
    <row r="376" spans="2:131" x14ac:dyDescent="0.2">
      <c r="B376" s="61" t="str">
        <f t="shared" si="567"/>
        <v/>
      </c>
      <c r="C376" s="7" t="str">
        <f t="shared" si="661"/>
        <v/>
      </c>
      <c r="D376" s="60">
        <f t="shared" si="568"/>
        <v>0</v>
      </c>
      <c r="E376" s="7" t="str">
        <f t="shared" si="569"/>
        <v/>
      </c>
      <c r="F376" s="72" t="str">
        <f t="shared" si="565"/>
        <v/>
      </c>
      <c r="G376" s="108" t="str">
        <f t="shared" si="566"/>
        <v/>
      </c>
      <c r="H376" s="112">
        <f t="shared" si="662"/>
        <v>0</v>
      </c>
      <c r="I376" s="112">
        <f t="shared" si="663"/>
        <v>0</v>
      </c>
      <c r="J376" s="112">
        <f t="shared" si="664"/>
        <v>0</v>
      </c>
      <c r="K376" s="112">
        <f t="shared" si="665"/>
        <v>0</v>
      </c>
      <c r="L376" s="112">
        <f t="shared" si="666"/>
        <v>0</v>
      </c>
      <c r="M376" s="112">
        <f t="shared" si="667"/>
        <v>0</v>
      </c>
      <c r="N376" s="60"/>
      <c r="O376" s="61"/>
      <c r="P376" s="61"/>
      <c r="Q376" s="61"/>
      <c r="R376" s="61"/>
      <c r="S376" s="7"/>
      <c r="T376" s="67">
        <f t="shared" si="629"/>
        <v>1</v>
      </c>
      <c r="U376" s="76" t="str">
        <f t="shared" si="630"/>
        <v/>
      </c>
      <c r="V376" s="76" t="str">
        <f t="shared" si="631"/>
        <v/>
      </c>
      <c r="W376" s="76" t="str">
        <f t="shared" si="632"/>
        <v/>
      </c>
      <c r="X376" s="76" t="str">
        <f t="shared" si="633"/>
        <v/>
      </c>
      <c r="Y376" s="76" t="str">
        <f t="shared" si="634"/>
        <v/>
      </c>
      <c r="Z376" s="76" t="str">
        <f t="shared" si="635"/>
        <v/>
      </c>
      <c r="AA376" s="131" t="b">
        <f t="shared" si="573"/>
        <v>0</v>
      </c>
      <c r="AB376" s="131" t="b">
        <f t="shared" si="574"/>
        <v>0</v>
      </c>
      <c r="AC376" s="131" t="b">
        <f t="shared" si="575"/>
        <v>0</v>
      </c>
      <c r="AD376" s="131" t="b">
        <f t="shared" si="576"/>
        <v>0</v>
      </c>
      <c r="AE376" s="131" t="b">
        <f t="shared" si="577"/>
        <v>0</v>
      </c>
      <c r="AF376" s="131" t="b">
        <f t="shared" si="578"/>
        <v>0</v>
      </c>
      <c r="AG376" s="131">
        <f t="shared" si="651"/>
        <v>0</v>
      </c>
      <c r="AH376" s="131">
        <f t="shared" si="657"/>
        <v>1</v>
      </c>
      <c r="AI376" s="13">
        <f t="shared" si="579"/>
        <v>0</v>
      </c>
      <c r="AJ376" s="11">
        <f t="shared" si="636"/>
        <v>0</v>
      </c>
      <c r="AK376" s="67">
        <f t="shared" si="637"/>
        <v>1</v>
      </c>
      <c r="AL376" s="118" t="str">
        <f t="shared" si="638"/>
        <v/>
      </c>
      <c r="AM376" s="118" t="str">
        <f t="shared" si="639"/>
        <v/>
      </c>
      <c r="AN376" s="118" t="str">
        <f t="shared" si="640"/>
        <v/>
      </c>
      <c r="AO376" s="118" t="str">
        <f t="shared" si="641"/>
        <v/>
      </c>
      <c r="AP376" s="118" t="str">
        <f t="shared" si="642"/>
        <v/>
      </c>
      <c r="AQ376" s="118" t="str">
        <f t="shared" si="643"/>
        <v/>
      </c>
      <c r="AR376" s="118" t="str">
        <f t="shared" si="644"/>
        <v/>
      </c>
      <c r="AS376" s="60" t="b">
        <f t="shared" si="580"/>
        <v>0</v>
      </c>
      <c r="AT376" s="60" t="b">
        <f t="shared" si="581"/>
        <v>0</v>
      </c>
      <c r="AU376" s="60" t="b">
        <f t="shared" si="582"/>
        <v>0</v>
      </c>
      <c r="AV376" s="60" t="b">
        <f t="shared" si="583"/>
        <v>0</v>
      </c>
      <c r="AW376" s="60" t="b">
        <f t="shared" si="584"/>
        <v>0</v>
      </c>
      <c r="AX376" s="60" t="b">
        <f t="shared" si="585"/>
        <v>0</v>
      </c>
      <c r="AY376" s="60" t="b">
        <f t="shared" si="586"/>
        <v>0</v>
      </c>
      <c r="AZ376" s="131">
        <f t="shared" si="652"/>
        <v>0</v>
      </c>
      <c r="BA376" s="131">
        <f t="shared" si="658"/>
        <v>1</v>
      </c>
      <c r="BB376" s="13">
        <f t="shared" si="645"/>
        <v>0</v>
      </c>
      <c r="BC376" s="11">
        <f t="shared" si="587"/>
        <v>0</v>
      </c>
      <c r="BD376" s="67">
        <f t="shared" si="646"/>
        <v>1</v>
      </c>
      <c r="BE376" s="76" t="str">
        <f t="shared" si="588"/>
        <v/>
      </c>
      <c r="BF376" s="76" t="str">
        <f t="shared" si="589"/>
        <v/>
      </c>
      <c r="BG376" s="76" t="str">
        <f t="shared" si="590"/>
        <v/>
      </c>
      <c r="BH376" s="76" t="str">
        <f t="shared" si="591"/>
        <v/>
      </c>
      <c r="BI376" s="76" t="str">
        <f t="shared" si="592"/>
        <v/>
      </c>
      <c r="BJ376" s="76" t="str">
        <f t="shared" si="593"/>
        <v/>
      </c>
      <c r="BK376" s="131" t="b">
        <f t="shared" si="594"/>
        <v>0</v>
      </c>
      <c r="BL376" s="131" t="b">
        <f t="shared" si="595"/>
        <v>0</v>
      </c>
      <c r="BM376" s="131" t="b">
        <f t="shared" si="596"/>
        <v>0</v>
      </c>
      <c r="BN376" s="131" t="b">
        <f t="shared" si="597"/>
        <v>0</v>
      </c>
      <c r="BO376" s="131" t="b">
        <f t="shared" si="598"/>
        <v>0</v>
      </c>
      <c r="BP376" s="131" t="b">
        <f t="shared" si="599"/>
        <v>0</v>
      </c>
      <c r="BQ376" s="131">
        <f t="shared" si="653"/>
        <v>0</v>
      </c>
      <c r="BR376" s="131">
        <f t="shared" si="659"/>
        <v>1</v>
      </c>
      <c r="BS376" s="92">
        <f t="shared" si="654"/>
        <v>0</v>
      </c>
      <c r="BT376" s="13">
        <f t="shared" si="600"/>
        <v>0</v>
      </c>
      <c r="BU376" s="11">
        <f t="shared" si="647"/>
        <v>0</v>
      </c>
      <c r="BV376" s="67">
        <f t="shared" si="648"/>
        <v>1</v>
      </c>
      <c r="BW376" s="118" t="str">
        <f t="shared" si="601"/>
        <v/>
      </c>
      <c r="BX376" s="118" t="str">
        <f t="shared" si="602"/>
        <v/>
      </c>
      <c r="BY376" s="118" t="str">
        <f t="shared" si="603"/>
        <v/>
      </c>
      <c r="BZ376" s="118" t="str">
        <f t="shared" si="604"/>
        <v/>
      </c>
      <c r="CA376" s="118" t="str">
        <f t="shared" si="605"/>
        <v/>
      </c>
      <c r="CB376" s="118" t="str">
        <f t="shared" si="606"/>
        <v/>
      </c>
      <c r="CC376" s="118" t="str">
        <f t="shared" si="607"/>
        <v/>
      </c>
      <c r="CD376" s="60" t="b">
        <f t="shared" si="608"/>
        <v>0</v>
      </c>
      <c r="CE376" s="60" t="b">
        <f t="shared" si="609"/>
        <v>0</v>
      </c>
      <c r="CF376" s="60" t="b">
        <f t="shared" si="610"/>
        <v>0</v>
      </c>
      <c r="CG376" s="60" t="b">
        <f t="shared" si="611"/>
        <v>0</v>
      </c>
      <c r="CH376" s="60" t="b">
        <f t="shared" si="612"/>
        <v>0</v>
      </c>
      <c r="CI376" s="60" t="b">
        <f t="shared" si="613"/>
        <v>0</v>
      </c>
      <c r="CJ376" s="60" t="b">
        <f t="shared" si="614"/>
        <v>0</v>
      </c>
      <c r="CK376" s="131">
        <f t="shared" si="655"/>
        <v>0</v>
      </c>
      <c r="CL376" s="131">
        <f t="shared" si="660"/>
        <v>1</v>
      </c>
      <c r="CM376" s="92">
        <f t="shared" si="656"/>
        <v>0</v>
      </c>
      <c r="CN376" s="13">
        <f t="shared" si="649"/>
        <v>0</v>
      </c>
      <c r="CO376" s="11">
        <f t="shared" si="615"/>
        <v>0</v>
      </c>
      <c r="CP376" s="13">
        <f t="shared" si="650"/>
        <v>0</v>
      </c>
      <c r="CQ376" s="11">
        <f t="shared" si="570"/>
        <v>0</v>
      </c>
      <c r="CR376" s="57">
        <f t="shared" si="571"/>
        <v>0</v>
      </c>
      <c r="CS376" s="57">
        <f t="shared" si="572"/>
        <v>0</v>
      </c>
      <c r="CT376" s="57">
        <f t="shared" si="668"/>
        <v>0</v>
      </c>
      <c r="CU376" s="24" t="str">
        <f t="shared" si="616"/>
        <v/>
      </c>
      <c r="CV376" s="24" t="str">
        <f t="shared" si="617"/>
        <v/>
      </c>
      <c r="CW376" s="24" t="str">
        <f t="shared" si="618"/>
        <v/>
      </c>
      <c r="CX376" s="24" t="str">
        <f t="shared" si="619"/>
        <v/>
      </c>
      <c r="CY376" s="24" t="str">
        <f t="shared" si="620"/>
        <v/>
      </c>
      <c r="CZ376" s="24" t="str">
        <f t="shared" si="621"/>
        <v/>
      </c>
      <c r="DA376" s="24" t="str">
        <f t="shared" si="622"/>
        <v/>
      </c>
      <c r="DB376" s="24" t="str">
        <f t="shared" si="623"/>
        <v/>
      </c>
      <c r="DC376" s="24" t="str">
        <f t="shared" si="624"/>
        <v/>
      </c>
      <c r="DD376" s="24" t="str">
        <f t="shared" si="625"/>
        <v/>
      </c>
      <c r="DE376" s="24" t="str">
        <f t="shared" si="626"/>
        <v/>
      </c>
      <c r="DF376" s="24" t="str">
        <f t="shared" si="627"/>
        <v/>
      </c>
      <c r="DG376" s="24" t="str">
        <f t="shared" si="628"/>
        <v/>
      </c>
      <c r="EA376" s="7"/>
    </row>
    <row r="377" spans="2:131" x14ac:dyDescent="0.2">
      <c r="B377" s="61" t="str">
        <f t="shared" si="567"/>
        <v/>
      </c>
      <c r="C377" s="7" t="str">
        <f t="shared" si="661"/>
        <v/>
      </c>
      <c r="D377" s="60">
        <f t="shared" si="568"/>
        <v>0</v>
      </c>
      <c r="E377" s="7" t="str">
        <f t="shared" si="569"/>
        <v/>
      </c>
      <c r="F377" s="72" t="str">
        <f t="shared" si="565"/>
        <v/>
      </c>
      <c r="G377" s="108" t="str">
        <f t="shared" si="566"/>
        <v/>
      </c>
      <c r="H377" s="112">
        <f t="shared" si="662"/>
        <v>0</v>
      </c>
      <c r="I377" s="112">
        <f t="shared" si="663"/>
        <v>0</v>
      </c>
      <c r="J377" s="112">
        <f t="shared" si="664"/>
        <v>0</v>
      </c>
      <c r="K377" s="112">
        <f t="shared" si="665"/>
        <v>0</v>
      </c>
      <c r="L377" s="112">
        <f t="shared" si="666"/>
        <v>0</v>
      </c>
      <c r="M377" s="112">
        <f t="shared" si="667"/>
        <v>0</v>
      </c>
      <c r="N377" s="60"/>
      <c r="O377" s="61"/>
      <c r="P377" s="61"/>
      <c r="Q377" s="61"/>
      <c r="R377" s="61"/>
      <c r="S377" s="7"/>
      <c r="T377" s="67">
        <f t="shared" si="629"/>
        <v>1</v>
      </c>
      <c r="U377" s="76" t="str">
        <f t="shared" si="630"/>
        <v/>
      </c>
      <c r="V377" s="76" t="str">
        <f t="shared" si="631"/>
        <v/>
      </c>
      <c r="W377" s="76" t="str">
        <f t="shared" si="632"/>
        <v/>
      </c>
      <c r="X377" s="76" t="str">
        <f t="shared" si="633"/>
        <v/>
      </c>
      <c r="Y377" s="76" t="str">
        <f t="shared" si="634"/>
        <v/>
      </c>
      <c r="Z377" s="76" t="str">
        <f t="shared" si="635"/>
        <v/>
      </c>
      <c r="AA377" s="131" t="b">
        <f t="shared" si="573"/>
        <v>0</v>
      </c>
      <c r="AB377" s="131" t="b">
        <f t="shared" si="574"/>
        <v>0</v>
      </c>
      <c r="AC377" s="131" t="b">
        <f t="shared" si="575"/>
        <v>0</v>
      </c>
      <c r="AD377" s="131" t="b">
        <f t="shared" si="576"/>
        <v>0</v>
      </c>
      <c r="AE377" s="131" t="b">
        <f t="shared" si="577"/>
        <v>0</v>
      </c>
      <c r="AF377" s="131" t="b">
        <f t="shared" si="578"/>
        <v>0</v>
      </c>
      <c r="AG377" s="131">
        <f t="shared" si="651"/>
        <v>0</v>
      </c>
      <c r="AH377" s="131">
        <f t="shared" si="657"/>
        <v>1</v>
      </c>
      <c r="AI377" s="13">
        <f t="shared" si="579"/>
        <v>0</v>
      </c>
      <c r="AJ377" s="11">
        <f t="shared" si="636"/>
        <v>0</v>
      </c>
      <c r="AK377" s="67">
        <f t="shared" si="637"/>
        <v>1</v>
      </c>
      <c r="AL377" s="118" t="str">
        <f t="shared" si="638"/>
        <v/>
      </c>
      <c r="AM377" s="118" t="str">
        <f t="shared" si="639"/>
        <v/>
      </c>
      <c r="AN377" s="118" t="str">
        <f t="shared" si="640"/>
        <v/>
      </c>
      <c r="AO377" s="118" t="str">
        <f t="shared" si="641"/>
        <v/>
      </c>
      <c r="AP377" s="118" t="str">
        <f t="shared" si="642"/>
        <v/>
      </c>
      <c r="AQ377" s="118" t="str">
        <f t="shared" si="643"/>
        <v/>
      </c>
      <c r="AR377" s="118" t="str">
        <f t="shared" si="644"/>
        <v/>
      </c>
      <c r="AS377" s="60" t="b">
        <f t="shared" si="580"/>
        <v>0</v>
      </c>
      <c r="AT377" s="60" t="b">
        <f t="shared" si="581"/>
        <v>0</v>
      </c>
      <c r="AU377" s="60" t="b">
        <f t="shared" si="582"/>
        <v>0</v>
      </c>
      <c r="AV377" s="60" t="b">
        <f t="shared" si="583"/>
        <v>0</v>
      </c>
      <c r="AW377" s="60" t="b">
        <f t="shared" si="584"/>
        <v>0</v>
      </c>
      <c r="AX377" s="60" t="b">
        <f t="shared" si="585"/>
        <v>0</v>
      </c>
      <c r="AY377" s="60" t="b">
        <f t="shared" si="586"/>
        <v>0</v>
      </c>
      <c r="AZ377" s="131">
        <f t="shared" si="652"/>
        <v>0</v>
      </c>
      <c r="BA377" s="131">
        <f t="shared" si="658"/>
        <v>1</v>
      </c>
      <c r="BB377" s="13">
        <f t="shared" si="645"/>
        <v>0</v>
      </c>
      <c r="BC377" s="11">
        <f t="shared" si="587"/>
        <v>0</v>
      </c>
      <c r="BD377" s="67">
        <f t="shared" si="646"/>
        <v>1</v>
      </c>
      <c r="BE377" s="76" t="str">
        <f t="shared" si="588"/>
        <v/>
      </c>
      <c r="BF377" s="76" t="str">
        <f t="shared" si="589"/>
        <v/>
      </c>
      <c r="BG377" s="76" t="str">
        <f t="shared" si="590"/>
        <v/>
      </c>
      <c r="BH377" s="76" t="str">
        <f t="shared" si="591"/>
        <v/>
      </c>
      <c r="BI377" s="76" t="str">
        <f t="shared" si="592"/>
        <v/>
      </c>
      <c r="BJ377" s="76" t="str">
        <f t="shared" si="593"/>
        <v/>
      </c>
      <c r="BK377" s="131" t="b">
        <f t="shared" si="594"/>
        <v>0</v>
      </c>
      <c r="BL377" s="131" t="b">
        <f t="shared" si="595"/>
        <v>0</v>
      </c>
      <c r="BM377" s="131" t="b">
        <f t="shared" si="596"/>
        <v>0</v>
      </c>
      <c r="BN377" s="131" t="b">
        <f t="shared" si="597"/>
        <v>0</v>
      </c>
      <c r="BO377" s="131" t="b">
        <f t="shared" si="598"/>
        <v>0</v>
      </c>
      <c r="BP377" s="131" t="b">
        <f t="shared" si="599"/>
        <v>0</v>
      </c>
      <c r="BQ377" s="131">
        <f t="shared" si="653"/>
        <v>0</v>
      </c>
      <c r="BR377" s="131">
        <f t="shared" si="659"/>
        <v>1</v>
      </c>
      <c r="BS377" s="92">
        <f t="shared" si="654"/>
        <v>0</v>
      </c>
      <c r="BT377" s="13">
        <f t="shared" si="600"/>
        <v>0</v>
      </c>
      <c r="BU377" s="11">
        <f t="shared" si="647"/>
        <v>0</v>
      </c>
      <c r="BV377" s="67">
        <f t="shared" si="648"/>
        <v>1</v>
      </c>
      <c r="BW377" s="118" t="str">
        <f t="shared" si="601"/>
        <v/>
      </c>
      <c r="BX377" s="118" t="str">
        <f t="shared" si="602"/>
        <v/>
      </c>
      <c r="BY377" s="118" t="str">
        <f t="shared" si="603"/>
        <v/>
      </c>
      <c r="BZ377" s="118" t="str">
        <f t="shared" si="604"/>
        <v/>
      </c>
      <c r="CA377" s="118" t="str">
        <f t="shared" si="605"/>
        <v/>
      </c>
      <c r="CB377" s="118" t="str">
        <f t="shared" si="606"/>
        <v/>
      </c>
      <c r="CC377" s="118" t="str">
        <f t="shared" si="607"/>
        <v/>
      </c>
      <c r="CD377" s="60" t="b">
        <f t="shared" si="608"/>
        <v>0</v>
      </c>
      <c r="CE377" s="60" t="b">
        <f t="shared" si="609"/>
        <v>0</v>
      </c>
      <c r="CF377" s="60" t="b">
        <f t="shared" si="610"/>
        <v>0</v>
      </c>
      <c r="CG377" s="60" t="b">
        <f t="shared" si="611"/>
        <v>0</v>
      </c>
      <c r="CH377" s="60" t="b">
        <f t="shared" si="612"/>
        <v>0</v>
      </c>
      <c r="CI377" s="60" t="b">
        <f t="shared" si="613"/>
        <v>0</v>
      </c>
      <c r="CJ377" s="60" t="b">
        <f t="shared" si="614"/>
        <v>0</v>
      </c>
      <c r="CK377" s="131">
        <f t="shared" si="655"/>
        <v>0</v>
      </c>
      <c r="CL377" s="131">
        <f t="shared" si="660"/>
        <v>1</v>
      </c>
      <c r="CM377" s="92">
        <f t="shared" si="656"/>
        <v>0</v>
      </c>
      <c r="CN377" s="13">
        <f t="shared" si="649"/>
        <v>0</v>
      </c>
      <c r="CO377" s="11">
        <f t="shared" si="615"/>
        <v>0</v>
      </c>
      <c r="CP377" s="13">
        <f t="shared" si="650"/>
        <v>0</v>
      </c>
      <c r="CQ377" s="11">
        <f t="shared" si="570"/>
        <v>0</v>
      </c>
      <c r="CR377" s="57">
        <f t="shared" si="571"/>
        <v>0</v>
      </c>
      <c r="CS377" s="57">
        <f t="shared" si="572"/>
        <v>0</v>
      </c>
      <c r="CT377" s="57">
        <f t="shared" si="668"/>
        <v>0</v>
      </c>
      <c r="CU377" s="24" t="str">
        <f t="shared" si="616"/>
        <v/>
      </c>
      <c r="CV377" s="24" t="str">
        <f t="shared" si="617"/>
        <v/>
      </c>
      <c r="CW377" s="24" t="str">
        <f t="shared" si="618"/>
        <v/>
      </c>
      <c r="CX377" s="24" t="str">
        <f t="shared" si="619"/>
        <v/>
      </c>
      <c r="CY377" s="24" t="str">
        <f t="shared" si="620"/>
        <v/>
      </c>
      <c r="CZ377" s="24" t="str">
        <f t="shared" si="621"/>
        <v/>
      </c>
      <c r="DA377" s="24" t="str">
        <f t="shared" si="622"/>
        <v/>
      </c>
      <c r="DB377" s="24" t="str">
        <f t="shared" si="623"/>
        <v/>
      </c>
      <c r="DC377" s="24" t="str">
        <f t="shared" si="624"/>
        <v/>
      </c>
      <c r="DD377" s="24" t="str">
        <f t="shared" si="625"/>
        <v/>
      </c>
      <c r="DE377" s="24" t="str">
        <f t="shared" si="626"/>
        <v/>
      </c>
      <c r="DF377" s="24" t="str">
        <f t="shared" si="627"/>
        <v/>
      </c>
      <c r="DG377" s="24" t="str">
        <f t="shared" si="628"/>
        <v/>
      </c>
      <c r="EA377" s="7"/>
    </row>
    <row r="378" spans="2:131" x14ac:dyDescent="0.2">
      <c r="B378" s="61" t="str">
        <f t="shared" si="567"/>
        <v/>
      </c>
      <c r="C378" s="7" t="str">
        <f t="shared" si="661"/>
        <v/>
      </c>
      <c r="D378" s="60">
        <f t="shared" si="568"/>
        <v>0</v>
      </c>
      <c r="E378" s="7" t="str">
        <f t="shared" si="569"/>
        <v/>
      </c>
      <c r="F378" s="72" t="str">
        <f t="shared" si="565"/>
        <v/>
      </c>
      <c r="G378" s="108" t="str">
        <f t="shared" si="566"/>
        <v/>
      </c>
      <c r="H378" s="112">
        <f t="shared" si="662"/>
        <v>0</v>
      </c>
      <c r="I378" s="112">
        <f t="shared" si="663"/>
        <v>0</v>
      </c>
      <c r="J378" s="112">
        <f t="shared" si="664"/>
        <v>0</v>
      </c>
      <c r="K378" s="112">
        <f t="shared" si="665"/>
        <v>0</v>
      </c>
      <c r="L378" s="112">
        <f t="shared" si="666"/>
        <v>0</v>
      </c>
      <c r="M378" s="112">
        <f t="shared" si="667"/>
        <v>0</v>
      </c>
      <c r="N378" s="60"/>
      <c r="O378" s="61"/>
      <c r="P378" s="61"/>
      <c r="Q378" s="61"/>
      <c r="R378" s="61"/>
      <c r="S378" s="7"/>
      <c r="T378" s="67">
        <f t="shared" si="629"/>
        <v>1</v>
      </c>
      <c r="U378" s="76" t="str">
        <f t="shared" si="630"/>
        <v/>
      </c>
      <c r="V378" s="76" t="str">
        <f t="shared" si="631"/>
        <v/>
      </c>
      <c r="W378" s="76" t="str">
        <f t="shared" si="632"/>
        <v/>
      </c>
      <c r="X378" s="76" t="str">
        <f t="shared" si="633"/>
        <v/>
      </c>
      <c r="Y378" s="76" t="str">
        <f t="shared" si="634"/>
        <v/>
      </c>
      <c r="Z378" s="76" t="str">
        <f t="shared" si="635"/>
        <v/>
      </c>
      <c r="AA378" s="131" t="b">
        <f t="shared" si="573"/>
        <v>0</v>
      </c>
      <c r="AB378" s="131" t="b">
        <f t="shared" si="574"/>
        <v>0</v>
      </c>
      <c r="AC378" s="131" t="b">
        <f t="shared" si="575"/>
        <v>0</v>
      </c>
      <c r="AD378" s="131" t="b">
        <f t="shared" si="576"/>
        <v>0</v>
      </c>
      <c r="AE378" s="131" t="b">
        <f t="shared" si="577"/>
        <v>0</v>
      </c>
      <c r="AF378" s="131" t="b">
        <f t="shared" si="578"/>
        <v>0</v>
      </c>
      <c r="AG378" s="131">
        <f t="shared" si="651"/>
        <v>0</v>
      </c>
      <c r="AH378" s="131">
        <f t="shared" si="657"/>
        <v>1</v>
      </c>
      <c r="AI378" s="13">
        <f t="shared" si="579"/>
        <v>0</v>
      </c>
      <c r="AJ378" s="11">
        <f t="shared" si="636"/>
        <v>0</v>
      </c>
      <c r="AK378" s="67">
        <f t="shared" si="637"/>
        <v>1</v>
      </c>
      <c r="AL378" s="118" t="str">
        <f t="shared" si="638"/>
        <v/>
      </c>
      <c r="AM378" s="118" t="str">
        <f t="shared" si="639"/>
        <v/>
      </c>
      <c r="AN378" s="118" t="str">
        <f t="shared" si="640"/>
        <v/>
      </c>
      <c r="AO378" s="118" t="str">
        <f t="shared" si="641"/>
        <v/>
      </c>
      <c r="AP378" s="118" t="str">
        <f t="shared" si="642"/>
        <v/>
      </c>
      <c r="AQ378" s="118" t="str">
        <f t="shared" si="643"/>
        <v/>
      </c>
      <c r="AR378" s="118" t="str">
        <f t="shared" si="644"/>
        <v/>
      </c>
      <c r="AS378" s="60" t="b">
        <f t="shared" si="580"/>
        <v>0</v>
      </c>
      <c r="AT378" s="60" t="b">
        <f t="shared" si="581"/>
        <v>0</v>
      </c>
      <c r="AU378" s="60" t="b">
        <f t="shared" si="582"/>
        <v>0</v>
      </c>
      <c r="AV378" s="60" t="b">
        <f t="shared" si="583"/>
        <v>0</v>
      </c>
      <c r="AW378" s="60" t="b">
        <f t="shared" si="584"/>
        <v>0</v>
      </c>
      <c r="AX378" s="60" t="b">
        <f t="shared" si="585"/>
        <v>0</v>
      </c>
      <c r="AY378" s="60" t="b">
        <f t="shared" si="586"/>
        <v>0</v>
      </c>
      <c r="AZ378" s="131">
        <f t="shared" si="652"/>
        <v>0</v>
      </c>
      <c r="BA378" s="131">
        <f t="shared" si="658"/>
        <v>1</v>
      </c>
      <c r="BB378" s="13">
        <f t="shared" si="645"/>
        <v>0</v>
      </c>
      <c r="BC378" s="11">
        <f t="shared" si="587"/>
        <v>0</v>
      </c>
      <c r="BD378" s="67">
        <f t="shared" si="646"/>
        <v>1</v>
      </c>
      <c r="BE378" s="76" t="str">
        <f t="shared" si="588"/>
        <v/>
      </c>
      <c r="BF378" s="76" t="str">
        <f t="shared" si="589"/>
        <v/>
      </c>
      <c r="BG378" s="76" t="str">
        <f t="shared" si="590"/>
        <v/>
      </c>
      <c r="BH378" s="76" t="str">
        <f t="shared" si="591"/>
        <v/>
      </c>
      <c r="BI378" s="76" t="str">
        <f t="shared" si="592"/>
        <v/>
      </c>
      <c r="BJ378" s="76" t="str">
        <f t="shared" si="593"/>
        <v/>
      </c>
      <c r="BK378" s="131" t="b">
        <f t="shared" si="594"/>
        <v>0</v>
      </c>
      <c r="BL378" s="131" t="b">
        <f t="shared" si="595"/>
        <v>0</v>
      </c>
      <c r="BM378" s="131" t="b">
        <f t="shared" si="596"/>
        <v>0</v>
      </c>
      <c r="BN378" s="131" t="b">
        <f t="shared" si="597"/>
        <v>0</v>
      </c>
      <c r="BO378" s="131" t="b">
        <f t="shared" si="598"/>
        <v>0</v>
      </c>
      <c r="BP378" s="131" t="b">
        <f t="shared" si="599"/>
        <v>0</v>
      </c>
      <c r="BQ378" s="131">
        <f t="shared" si="653"/>
        <v>0</v>
      </c>
      <c r="BR378" s="131">
        <f t="shared" si="659"/>
        <v>1</v>
      </c>
      <c r="BS378" s="92">
        <f t="shared" si="654"/>
        <v>0</v>
      </c>
      <c r="BT378" s="13">
        <f t="shared" si="600"/>
        <v>0</v>
      </c>
      <c r="BU378" s="11">
        <f t="shared" si="647"/>
        <v>0</v>
      </c>
      <c r="BV378" s="67">
        <f t="shared" si="648"/>
        <v>1</v>
      </c>
      <c r="BW378" s="118" t="str">
        <f t="shared" si="601"/>
        <v/>
      </c>
      <c r="BX378" s="118" t="str">
        <f t="shared" si="602"/>
        <v/>
      </c>
      <c r="BY378" s="118" t="str">
        <f t="shared" si="603"/>
        <v/>
      </c>
      <c r="BZ378" s="118" t="str">
        <f t="shared" si="604"/>
        <v/>
      </c>
      <c r="CA378" s="118" t="str">
        <f t="shared" si="605"/>
        <v/>
      </c>
      <c r="CB378" s="118" t="str">
        <f t="shared" si="606"/>
        <v/>
      </c>
      <c r="CC378" s="118" t="str">
        <f t="shared" si="607"/>
        <v/>
      </c>
      <c r="CD378" s="60" t="b">
        <f t="shared" si="608"/>
        <v>0</v>
      </c>
      <c r="CE378" s="60" t="b">
        <f t="shared" si="609"/>
        <v>0</v>
      </c>
      <c r="CF378" s="60" t="b">
        <f t="shared" si="610"/>
        <v>0</v>
      </c>
      <c r="CG378" s="60" t="b">
        <f t="shared" si="611"/>
        <v>0</v>
      </c>
      <c r="CH378" s="60" t="b">
        <f t="shared" si="612"/>
        <v>0</v>
      </c>
      <c r="CI378" s="60" t="b">
        <f t="shared" si="613"/>
        <v>0</v>
      </c>
      <c r="CJ378" s="60" t="b">
        <f t="shared" si="614"/>
        <v>0</v>
      </c>
      <c r="CK378" s="131">
        <f t="shared" si="655"/>
        <v>0</v>
      </c>
      <c r="CL378" s="131">
        <f t="shared" si="660"/>
        <v>1</v>
      </c>
      <c r="CM378" s="92">
        <f t="shared" si="656"/>
        <v>0</v>
      </c>
      <c r="CN378" s="13">
        <f t="shared" si="649"/>
        <v>0</v>
      </c>
      <c r="CO378" s="11">
        <f t="shared" si="615"/>
        <v>0</v>
      </c>
      <c r="CP378" s="13">
        <f t="shared" si="650"/>
        <v>0</v>
      </c>
      <c r="CQ378" s="11">
        <f t="shared" si="570"/>
        <v>0</v>
      </c>
      <c r="CR378" s="57">
        <f t="shared" si="571"/>
        <v>0</v>
      </c>
      <c r="CS378" s="57">
        <f t="shared" si="572"/>
        <v>0</v>
      </c>
      <c r="CT378" s="57">
        <f t="shared" si="668"/>
        <v>0</v>
      </c>
      <c r="CU378" s="24" t="str">
        <f t="shared" si="616"/>
        <v/>
      </c>
      <c r="CV378" s="24" t="str">
        <f t="shared" si="617"/>
        <v/>
      </c>
      <c r="CW378" s="24" t="str">
        <f t="shared" si="618"/>
        <v/>
      </c>
      <c r="CX378" s="24" t="str">
        <f t="shared" si="619"/>
        <v/>
      </c>
      <c r="CY378" s="24" t="str">
        <f t="shared" si="620"/>
        <v/>
      </c>
      <c r="CZ378" s="24" t="str">
        <f t="shared" si="621"/>
        <v/>
      </c>
      <c r="DA378" s="24" t="str">
        <f t="shared" si="622"/>
        <v/>
      </c>
      <c r="DB378" s="24" t="str">
        <f t="shared" si="623"/>
        <v/>
      </c>
      <c r="DC378" s="24" t="str">
        <f t="shared" si="624"/>
        <v/>
      </c>
      <c r="DD378" s="24" t="str">
        <f t="shared" si="625"/>
        <v/>
      </c>
      <c r="DE378" s="24" t="str">
        <f t="shared" si="626"/>
        <v/>
      </c>
      <c r="DF378" s="24" t="str">
        <f t="shared" si="627"/>
        <v/>
      </c>
      <c r="DG378" s="24" t="str">
        <f t="shared" si="628"/>
        <v/>
      </c>
      <c r="EA378" s="7"/>
    </row>
    <row r="379" spans="2:131" x14ac:dyDescent="0.2">
      <c r="B379" s="61" t="str">
        <f t="shared" si="567"/>
        <v/>
      </c>
      <c r="C379" s="7" t="str">
        <f t="shared" si="661"/>
        <v/>
      </c>
      <c r="D379" s="60">
        <f t="shared" si="568"/>
        <v>0</v>
      </c>
      <c r="E379" s="7" t="str">
        <f t="shared" si="569"/>
        <v/>
      </c>
      <c r="F379" s="72" t="str">
        <f t="shared" si="565"/>
        <v/>
      </c>
      <c r="G379" s="108" t="str">
        <f t="shared" si="566"/>
        <v/>
      </c>
      <c r="H379" s="112">
        <f t="shared" si="662"/>
        <v>0</v>
      </c>
      <c r="I379" s="112">
        <f t="shared" si="663"/>
        <v>0</v>
      </c>
      <c r="J379" s="112">
        <f t="shared" si="664"/>
        <v>0</v>
      </c>
      <c r="K379" s="112">
        <f t="shared" si="665"/>
        <v>0</v>
      </c>
      <c r="L379" s="112">
        <f t="shared" si="666"/>
        <v>0</v>
      </c>
      <c r="M379" s="112">
        <f t="shared" si="667"/>
        <v>0</v>
      </c>
      <c r="N379" s="60"/>
      <c r="O379" s="61"/>
      <c r="P379" s="61"/>
      <c r="Q379" s="61"/>
      <c r="R379" s="61"/>
      <c r="S379" s="7"/>
      <c r="T379" s="67">
        <f t="shared" si="629"/>
        <v>1</v>
      </c>
      <c r="U379" s="76" t="str">
        <f t="shared" si="630"/>
        <v/>
      </c>
      <c r="V379" s="76" t="str">
        <f t="shared" si="631"/>
        <v/>
      </c>
      <c r="W379" s="76" t="str">
        <f t="shared" si="632"/>
        <v/>
      </c>
      <c r="X379" s="76" t="str">
        <f t="shared" si="633"/>
        <v/>
      </c>
      <c r="Y379" s="76" t="str">
        <f t="shared" si="634"/>
        <v/>
      </c>
      <c r="Z379" s="76" t="str">
        <f t="shared" si="635"/>
        <v/>
      </c>
      <c r="AA379" s="131" t="b">
        <f t="shared" si="573"/>
        <v>0</v>
      </c>
      <c r="AB379" s="131" t="b">
        <f t="shared" si="574"/>
        <v>0</v>
      </c>
      <c r="AC379" s="131" t="b">
        <f t="shared" si="575"/>
        <v>0</v>
      </c>
      <c r="AD379" s="131" t="b">
        <f t="shared" si="576"/>
        <v>0</v>
      </c>
      <c r="AE379" s="131" t="b">
        <f t="shared" si="577"/>
        <v>0</v>
      </c>
      <c r="AF379" s="131" t="b">
        <f t="shared" si="578"/>
        <v>0</v>
      </c>
      <c r="AG379" s="131">
        <f t="shared" si="651"/>
        <v>0</v>
      </c>
      <c r="AH379" s="131">
        <f t="shared" si="657"/>
        <v>1</v>
      </c>
      <c r="AI379" s="13">
        <f t="shared" si="579"/>
        <v>0</v>
      </c>
      <c r="AJ379" s="11">
        <f t="shared" si="636"/>
        <v>0</v>
      </c>
      <c r="AK379" s="67">
        <f t="shared" si="637"/>
        <v>1</v>
      </c>
      <c r="AL379" s="118" t="str">
        <f t="shared" si="638"/>
        <v/>
      </c>
      <c r="AM379" s="118" t="str">
        <f t="shared" si="639"/>
        <v/>
      </c>
      <c r="AN379" s="118" t="str">
        <f t="shared" si="640"/>
        <v/>
      </c>
      <c r="AO379" s="118" t="str">
        <f t="shared" si="641"/>
        <v/>
      </c>
      <c r="AP379" s="118" t="str">
        <f t="shared" si="642"/>
        <v/>
      </c>
      <c r="AQ379" s="118" t="str">
        <f t="shared" si="643"/>
        <v/>
      </c>
      <c r="AR379" s="118" t="str">
        <f t="shared" si="644"/>
        <v/>
      </c>
      <c r="AS379" s="60" t="b">
        <f t="shared" si="580"/>
        <v>0</v>
      </c>
      <c r="AT379" s="60" t="b">
        <f t="shared" si="581"/>
        <v>0</v>
      </c>
      <c r="AU379" s="60" t="b">
        <f t="shared" si="582"/>
        <v>0</v>
      </c>
      <c r="AV379" s="60" t="b">
        <f t="shared" si="583"/>
        <v>0</v>
      </c>
      <c r="AW379" s="60" t="b">
        <f t="shared" si="584"/>
        <v>0</v>
      </c>
      <c r="AX379" s="60" t="b">
        <f t="shared" si="585"/>
        <v>0</v>
      </c>
      <c r="AY379" s="60" t="b">
        <f t="shared" si="586"/>
        <v>0</v>
      </c>
      <c r="AZ379" s="131">
        <f t="shared" si="652"/>
        <v>0</v>
      </c>
      <c r="BA379" s="131">
        <f t="shared" si="658"/>
        <v>1</v>
      </c>
      <c r="BB379" s="13">
        <f t="shared" si="645"/>
        <v>0</v>
      </c>
      <c r="BC379" s="11">
        <f t="shared" si="587"/>
        <v>0</v>
      </c>
      <c r="BD379" s="67">
        <f t="shared" si="646"/>
        <v>1</v>
      </c>
      <c r="BE379" s="76" t="str">
        <f t="shared" si="588"/>
        <v/>
      </c>
      <c r="BF379" s="76" t="str">
        <f t="shared" si="589"/>
        <v/>
      </c>
      <c r="BG379" s="76" t="str">
        <f t="shared" si="590"/>
        <v/>
      </c>
      <c r="BH379" s="76" t="str">
        <f t="shared" si="591"/>
        <v/>
      </c>
      <c r="BI379" s="76" t="str">
        <f t="shared" si="592"/>
        <v/>
      </c>
      <c r="BJ379" s="76" t="str">
        <f t="shared" si="593"/>
        <v/>
      </c>
      <c r="BK379" s="131" t="b">
        <f t="shared" si="594"/>
        <v>0</v>
      </c>
      <c r="BL379" s="131" t="b">
        <f t="shared" si="595"/>
        <v>0</v>
      </c>
      <c r="BM379" s="131" t="b">
        <f t="shared" si="596"/>
        <v>0</v>
      </c>
      <c r="BN379" s="131" t="b">
        <f t="shared" si="597"/>
        <v>0</v>
      </c>
      <c r="BO379" s="131" t="b">
        <f t="shared" si="598"/>
        <v>0</v>
      </c>
      <c r="BP379" s="131" t="b">
        <f t="shared" si="599"/>
        <v>0</v>
      </c>
      <c r="BQ379" s="131">
        <f t="shared" si="653"/>
        <v>0</v>
      </c>
      <c r="BR379" s="131">
        <f t="shared" si="659"/>
        <v>1</v>
      </c>
      <c r="BS379" s="92">
        <f t="shared" si="654"/>
        <v>0</v>
      </c>
      <c r="BT379" s="13">
        <f t="shared" si="600"/>
        <v>0</v>
      </c>
      <c r="BU379" s="11">
        <f t="shared" si="647"/>
        <v>0</v>
      </c>
      <c r="BV379" s="67">
        <f t="shared" si="648"/>
        <v>1</v>
      </c>
      <c r="BW379" s="118" t="str">
        <f t="shared" si="601"/>
        <v/>
      </c>
      <c r="BX379" s="118" t="str">
        <f t="shared" si="602"/>
        <v/>
      </c>
      <c r="BY379" s="118" t="str">
        <f t="shared" si="603"/>
        <v/>
      </c>
      <c r="BZ379" s="118" t="str">
        <f t="shared" si="604"/>
        <v/>
      </c>
      <c r="CA379" s="118" t="str">
        <f t="shared" si="605"/>
        <v/>
      </c>
      <c r="CB379" s="118" t="str">
        <f t="shared" si="606"/>
        <v/>
      </c>
      <c r="CC379" s="118" t="str">
        <f t="shared" si="607"/>
        <v/>
      </c>
      <c r="CD379" s="60" t="b">
        <f t="shared" si="608"/>
        <v>0</v>
      </c>
      <c r="CE379" s="60" t="b">
        <f t="shared" si="609"/>
        <v>0</v>
      </c>
      <c r="CF379" s="60" t="b">
        <f t="shared" si="610"/>
        <v>0</v>
      </c>
      <c r="CG379" s="60" t="b">
        <f t="shared" si="611"/>
        <v>0</v>
      </c>
      <c r="CH379" s="60" t="b">
        <f t="shared" si="612"/>
        <v>0</v>
      </c>
      <c r="CI379" s="60" t="b">
        <f t="shared" si="613"/>
        <v>0</v>
      </c>
      <c r="CJ379" s="60" t="b">
        <f t="shared" si="614"/>
        <v>0</v>
      </c>
      <c r="CK379" s="131">
        <f t="shared" si="655"/>
        <v>0</v>
      </c>
      <c r="CL379" s="131">
        <f t="shared" si="660"/>
        <v>1</v>
      </c>
      <c r="CM379" s="92">
        <f t="shared" si="656"/>
        <v>0</v>
      </c>
      <c r="CN379" s="13">
        <f t="shared" si="649"/>
        <v>0</v>
      </c>
      <c r="CO379" s="11">
        <f t="shared" si="615"/>
        <v>0</v>
      </c>
      <c r="CP379" s="13">
        <f t="shared" si="650"/>
        <v>0</v>
      </c>
      <c r="CQ379" s="11">
        <f t="shared" si="570"/>
        <v>0</v>
      </c>
      <c r="CR379" s="57">
        <f t="shared" si="571"/>
        <v>0</v>
      </c>
      <c r="CS379" s="57">
        <f t="shared" si="572"/>
        <v>0</v>
      </c>
      <c r="CT379" s="57">
        <f t="shared" si="668"/>
        <v>0</v>
      </c>
      <c r="CU379" s="24" t="str">
        <f t="shared" si="616"/>
        <v/>
      </c>
      <c r="CV379" s="24" t="str">
        <f t="shared" si="617"/>
        <v/>
      </c>
      <c r="CW379" s="24" t="str">
        <f t="shared" si="618"/>
        <v/>
      </c>
      <c r="CX379" s="24" t="str">
        <f t="shared" si="619"/>
        <v/>
      </c>
      <c r="CY379" s="24" t="str">
        <f t="shared" si="620"/>
        <v/>
      </c>
      <c r="CZ379" s="24" t="str">
        <f t="shared" si="621"/>
        <v/>
      </c>
      <c r="DA379" s="24" t="str">
        <f t="shared" si="622"/>
        <v/>
      </c>
      <c r="DB379" s="24" t="str">
        <f t="shared" si="623"/>
        <v/>
      </c>
      <c r="DC379" s="24" t="str">
        <f t="shared" si="624"/>
        <v/>
      </c>
      <c r="DD379" s="24" t="str">
        <f t="shared" si="625"/>
        <v/>
      </c>
      <c r="DE379" s="24" t="str">
        <f t="shared" si="626"/>
        <v/>
      </c>
      <c r="DF379" s="24" t="str">
        <f t="shared" si="627"/>
        <v/>
      </c>
      <c r="DG379" s="24" t="str">
        <f t="shared" si="628"/>
        <v/>
      </c>
      <c r="EA379" s="7"/>
    </row>
    <row r="380" spans="2:131" x14ac:dyDescent="0.2">
      <c r="B380" s="61" t="str">
        <f t="shared" si="567"/>
        <v/>
      </c>
      <c r="C380" s="7" t="str">
        <f t="shared" si="661"/>
        <v/>
      </c>
      <c r="D380" s="60">
        <f t="shared" si="568"/>
        <v>0</v>
      </c>
      <c r="E380" s="7" t="str">
        <f t="shared" si="569"/>
        <v/>
      </c>
      <c r="F380" s="72" t="str">
        <f t="shared" si="565"/>
        <v/>
      </c>
      <c r="G380" s="108" t="str">
        <f t="shared" si="566"/>
        <v/>
      </c>
      <c r="H380" s="112">
        <f t="shared" si="662"/>
        <v>0</v>
      </c>
      <c r="I380" s="112">
        <f t="shared" si="663"/>
        <v>0</v>
      </c>
      <c r="J380" s="112">
        <f t="shared" si="664"/>
        <v>0</v>
      </c>
      <c r="K380" s="112">
        <f t="shared" si="665"/>
        <v>0</v>
      </c>
      <c r="L380" s="112">
        <f t="shared" si="666"/>
        <v>0</v>
      </c>
      <c r="M380" s="112">
        <f t="shared" si="667"/>
        <v>0</v>
      </c>
      <c r="N380" s="60"/>
      <c r="O380" s="61"/>
      <c r="P380" s="61"/>
      <c r="Q380" s="61"/>
      <c r="R380" s="61"/>
      <c r="S380" s="7"/>
      <c r="T380" s="67">
        <f t="shared" si="629"/>
        <v>1</v>
      </c>
      <c r="U380" s="76" t="str">
        <f t="shared" si="630"/>
        <v/>
      </c>
      <c r="V380" s="76" t="str">
        <f t="shared" si="631"/>
        <v/>
      </c>
      <c r="W380" s="76" t="str">
        <f t="shared" si="632"/>
        <v/>
      </c>
      <c r="X380" s="76" t="str">
        <f t="shared" si="633"/>
        <v/>
      </c>
      <c r="Y380" s="76" t="str">
        <f t="shared" si="634"/>
        <v/>
      </c>
      <c r="Z380" s="76" t="str">
        <f t="shared" si="635"/>
        <v/>
      </c>
      <c r="AA380" s="131" t="b">
        <f t="shared" si="573"/>
        <v>0</v>
      </c>
      <c r="AB380" s="131" t="b">
        <f t="shared" si="574"/>
        <v>0</v>
      </c>
      <c r="AC380" s="131" t="b">
        <f t="shared" si="575"/>
        <v>0</v>
      </c>
      <c r="AD380" s="131" t="b">
        <f t="shared" si="576"/>
        <v>0</v>
      </c>
      <c r="AE380" s="131" t="b">
        <f t="shared" si="577"/>
        <v>0</v>
      </c>
      <c r="AF380" s="131" t="b">
        <f t="shared" si="578"/>
        <v>0</v>
      </c>
      <c r="AG380" s="131">
        <f t="shared" si="651"/>
        <v>0</v>
      </c>
      <c r="AH380" s="131">
        <f t="shared" si="657"/>
        <v>1</v>
      </c>
      <c r="AI380" s="13">
        <f t="shared" si="579"/>
        <v>0</v>
      </c>
      <c r="AJ380" s="11">
        <f t="shared" si="636"/>
        <v>0</v>
      </c>
      <c r="AK380" s="67">
        <f t="shared" si="637"/>
        <v>1</v>
      </c>
      <c r="AL380" s="118" t="str">
        <f t="shared" si="638"/>
        <v/>
      </c>
      <c r="AM380" s="118" t="str">
        <f t="shared" si="639"/>
        <v/>
      </c>
      <c r="AN380" s="118" t="str">
        <f t="shared" si="640"/>
        <v/>
      </c>
      <c r="AO380" s="118" t="str">
        <f t="shared" si="641"/>
        <v/>
      </c>
      <c r="AP380" s="118" t="str">
        <f t="shared" si="642"/>
        <v/>
      </c>
      <c r="AQ380" s="118" t="str">
        <f t="shared" si="643"/>
        <v/>
      </c>
      <c r="AR380" s="118" t="str">
        <f t="shared" si="644"/>
        <v/>
      </c>
      <c r="AS380" s="60" t="b">
        <f t="shared" si="580"/>
        <v>0</v>
      </c>
      <c r="AT380" s="60" t="b">
        <f t="shared" si="581"/>
        <v>0</v>
      </c>
      <c r="AU380" s="60" t="b">
        <f t="shared" si="582"/>
        <v>0</v>
      </c>
      <c r="AV380" s="60" t="b">
        <f t="shared" si="583"/>
        <v>0</v>
      </c>
      <c r="AW380" s="60" t="b">
        <f t="shared" si="584"/>
        <v>0</v>
      </c>
      <c r="AX380" s="60" t="b">
        <f t="shared" si="585"/>
        <v>0</v>
      </c>
      <c r="AY380" s="60" t="b">
        <f t="shared" si="586"/>
        <v>0</v>
      </c>
      <c r="AZ380" s="131">
        <f t="shared" si="652"/>
        <v>0</v>
      </c>
      <c r="BA380" s="131">
        <f t="shared" si="658"/>
        <v>1</v>
      </c>
      <c r="BB380" s="13">
        <f t="shared" si="645"/>
        <v>0</v>
      </c>
      <c r="BC380" s="11">
        <f t="shared" si="587"/>
        <v>0</v>
      </c>
      <c r="BD380" s="67">
        <f t="shared" si="646"/>
        <v>1</v>
      </c>
      <c r="BE380" s="76" t="str">
        <f t="shared" si="588"/>
        <v/>
      </c>
      <c r="BF380" s="76" t="str">
        <f t="shared" si="589"/>
        <v/>
      </c>
      <c r="BG380" s="76" t="str">
        <f t="shared" si="590"/>
        <v/>
      </c>
      <c r="BH380" s="76" t="str">
        <f t="shared" si="591"/>
        <v/>
      </c>
      <c r="BI380" s="76" t="str">
        <f t="shared" si="592"/>
        <v/>
      </c>
      <c r="BJ380" s="76" t="str">
        <f t="shared" si="593"/>
        <v/>
      </c>
      <c r="BK380" s="131" t="b">
        <f t="shared" si="594"/>
        <v>0</v>
      </c>
      <c r="BL380" s="131" t="b">
        <f t="shared" si="595"/>
        <v>0</v>
      </c>
      <c r="BM380" s="131" t="b">
        <f t="shared" si="596"/>
        <v>0</v>
      </c>
      <c r="BN380" s="131" t="b">
        <f t="shared" si="597"/>
        <v>0</v>
      </c>
      <c r="BO380" s="131" t="b">
        <f t="shared" si="598"/>
        <v>0</v>
      </c>
      <c r="BP380" s="131" t="b">
        <f t="shared" si="599"/>
        <v>0</v>
      </c>
      <c r="BQ380" s="131">
        <f t="shared" si="653"/>
        <v>0</v>
      </c>
      <c r="BR380" s="131">
        <f t="shared" si="659"/>
        <v>1</v>
      </c>
      <c r="BS380" s="92">
        <f t="shared" si="654"/>
        <v>0</v>
      </c>
      <c r="BT380" s="13">
        <f t="shared" si="600"/>
        <v>0</v>
      </c>
      <c r="BU380" s="11">
        <f t="shared" si="647"/>
        <v>0</v>
      </c>
      <c r="BV380" s="67">
        <f t="shared" si="648"/>
        <v>1</v>
      </c>
      <c r="BW380" s="118" t="str">
        <f t="shared" si="601"/>
        <v/>
      </c>
      <c r="BX380" s="118" t="str">
        <f t="shared" si="602"/>
        <v/>
      </c>
      <c r="BY380" s="118" t="str">
        <f t="shared" si="603"/>
        <v/>
      </c>
      <c r="BZ380" s="118" t="str">
        <f t="shared" si="604"/>
        <v/>
      </c>
      <c r="CA380" s="118" t="str">
        <f t="shared" si="605"/>
        <v/>
      </c>
      <c r="CB380" s="118" t="str">
        <f t="shared" si="606"/>
        <v/>
      </c>
      <c r="CC380" s="118" t="str">
        <f t="shared" si="607"/>
        <v/>
      </c>
      <c r="CD380" s="60" t="b">
        <f t="shared" si="608"/>
        <v>0</v>
      </c>
      <c r="CE380" s="60" t="b">
        <f t="shared" si="609"/>
        <v>0</v>
      </c>
      <c r="CF380" s="60" t="b">
        <f t="shared" si="610"/>
        <v>0</v>
      </c>
      <c r="CG380" s="60" t="b">
        <f t="shared" si="611"/>
        <v>0</v>
      </c>
      <c r="CH380" s="60" t="b">
        <f t="shared" si="612"/>
        <v>0</v>
      </c>
      <c r="CI380" s="60" t="b">
        <f t="shared" si="613"/>
        <v>0</v>
      </c>
      <c r="CJ380" s="60" t="b">
        <f t="shared" si="614"/>
        <v>0</v>
      </c>
      <c r="CK380" s="131">
        <f t="shared" si="655"/>
        <v>0</v>
      </c>
      <c r="CL380" s="131">
        <f t="shared" si="660"/>
        <v>1</v>
      </c>
      <c r="CM380" s="92">
        <f t="shared" si="656"/>
        <v>0</v>
      </c>
      <c r="CN380" s="13">
        <f t="shared" si="649"/>
        <v>0</v>
      </c>
      <c r="CO380" s="11">
        <f t="shared" si="615"/>
        <v>0</v>
      </c>
      <c r="CP380" s="13">
        <f t="shared" si="650"/>
        <v>0</v>
      </c>
      <c r="CQ380" s="11">
        <f t="shared" si="570"/>
        <v>0</v>
      </c>
      <c r="CR380" s="57">
        <f t="shared" si="571"/>
        <v>0</v>
      </c>
      <c r="CS380" s="57">
        <f t="shared" si="572"/>
        <v>0</v>
      </c>
      <c r="CT380" s="57">
        <f t="shared" si="668"/>
        <v>0</v>
      </c>
      <c r="CU380" s="24" t="str">
        <f t="shared" si="616"/>
        <v/>
      </c>
      <c r="CV380" s="24" t="str">
        <f t="shared" si="617"/>
        <v/>
      </c>
      <c r="CW380" s="24" t="str">
        <f t="shared" si="618"/>
        <v/>
      </c>
      <c r="CX380" s="24" t="str">
        <f t="shared" si="619"/>
        <v/>
      </c>
      <c r="CY380" s="24" t="str">
        <f t="shared" si="620"/>
        <v/>
      </c>
      <c r="CZ380" s="24" t="str">
        <f t="shared" si="621"/>
        <v/>
      </c>
      <c r="DA380" s="24" t="str">
        <f t="shared" si="622"/>
        <v/>
      </c>
      <c r="DB380" s="24" t="str">
        <f t="shared" si="623"/>
        <v/>
      </c>
      <c r="DC380" s="24" t="str">
        <f t="shared" si="624"/>
        <v/>
      </c>
      <c r="DD380" s="24" t="str">
        <f t="shared" si="625"/>
        <v/>
      </c>
      <c r="DE380" s="24" t="str">
        <f t="shared" si="626"/>
        <v/>
      </c>
      <c r="DF380" s="24" t="str">
        <f t="shared" si="627"/>
        <v/>
      </c>
      <c r="DG380" s="24" t="str">
        <f t="shared" si="628"/>
        <v/>
      </c>
      <c r="EA380" s="7"/>
    </row>
    <row r="381" spans="2:131" x14ac:dyDescent="0.2">
      <c r="B381" s="61" t="str">
        <f t="shared" si="567"/>
        <v/>
      </c>
      <c r="C381" s="7" t="str">
        <f t="shared" si="661"/>
        <v/>
      </c>
      <c r="D381" s="60">
        <f t="shared" si="568"/>
        <v>0</v>
      </c>
      <c r="E381" s="7" t="str">
        <f t="shared" si="569"/>
        <v/>
      </c>
      <c r="F381" s="72" t="str">
        <f t="shared" si="565"/>
        <v/>
      </c>
      <c r="G381" s="108" t="str">
        <f t="shared" si="566"/>
        <v/>
      </c>
      <c r="H381" s="112">
        <f t="shared" si="662"/>
        <v>0</v>
      </c>
      <c r="I381" s="112">
        <f t="shared" si="663"/>
        <v>0</v>
      </c>
      <c r="J381" s="112">
        <f t="shared" si="664"/>
        <v>0</v>
      </c>
      <c r="K381" s="112">
        <f t="shared" si="665"/>
        <v>0</v>
      </c>
      <c r="L381" s="112">
        <f t="shared" si="666"/>
        <v>0</v>
      </c>
      <c r="M381" s="112">
        <f t="shared" si="667"/>
        <v>0</v>
      </c>
      <c r="N381" s="60"/>
      <c r="O381" s="61"/>
      <c r="P381" s="61"/>
      <c r="Q381" s="61"/>
      <c r="R381" s="61"/>
      <c r="S381" s="7"/>
      <c r="T381" s="67">
        <f t="shared" si="629"/>
        <v>1</v>
      </c>
      <c r="U381" s="76" t="str">
        <f t="shared" si="630"/>
        <v/>
      </c>
      <c r="V381" s="76" t="str">
        <f t="shared" si="631"/>
        <v/>
      </c>
      <c r="W381" s="76" t="str">
        <f t="shared" si="632"/>
        <v/>
      </c>
      <c r="X381" s="76" t="str">
        <f t="shared" si="633"/>
        <v/>
      </c>
      <c r="Y381" s="76" t="str">
        <f t="shared" si="634"/>
        <v/>
      </c>
      <c r="Z381" s="76" t="str">
        <f t="shared" si="635"/>
        <v/>
      </c>
      <c r="AA381" s="131" t="b">
        <f t="shared" si="573"/>
        <v>0</v>
      </c>
      <c r="AB381" s="131" t="b">
        <f t="shared" si="574"/>
        <v>0</v>
      </c>
      <c r="AC381" s="131" t="b">
        <f t="shared" si="575"/>
        <v>0</v>
      </c>
      <c r="AD381" s="131" t="b">
        <f t="shared" si="576"/>
        <v>0</v>
      </c>
      <c r="AE381" s="131" t="b">
        <f t="shared" si="577"/>
        <v>0</v>
      </c>
      <c r="AF381" s="131" t="b">
        <f t="shared" si="578"/>
        <v>0</v>
      </c>
      <c r="AG381" s="131">
        <f t="shared" si="651"/>
        <v>0</v>
      </c>
      <c r="AH381" s="131">
        <f t="shared" si="657"/>
        <v>1</v>
      </c>
      <c r="AI381" s="13">
        <f t="shared" si="579"/>
        <v>0</v>
      </c>
      <c r="AJ381" s="11">
        <f t="shared" si="636"/>
        <v>0</v>
      </c>
      <c r="AK381" s="67">
        <f t="shared" si="637"/>
        <v>1</v>
      </c>
      <c r="AL381" s="118" t="str">
        <f t="shared" si="638"/>
        <v/>
      </c>
      <c r="AM381" s="118" t="str">
        <f t="shared" si="639"/>
        <v/>
      </c>
      <c r="AN381" s="118" t="str">
        <f t="shared" si="640"/>
        <v/>
      </c>
      <c r="AO381" s="118" t="str">
        <f t="shared" si="641"/>
        <v/>
      </c>
      <c r="AP381" s="118" t="str">
        <f t="shared" si="642"/>
        <v/>
      </c>
      <c r="AQ381" s="118" t="str">
        <f t="shared" si="643"/>
        <v/>
      </c>
      <c r="AR381" s="118" t="str">
        <f t="shared" si="644"/>
        <v/>
      </c>
      <c r="AS381" s="60" t="b">
        <f t="shared" si="580"/>
        <v>0</v>
      </c>
      <c r="AT381" s="60" t="b">
        <f t="shared" si="581"/>
        <v>0</v>
      </c>
      <c r="AU381" s="60" t="b">
        <f t="shared" si="582"/>
        <v>0</v>
      </c>
      <c r="AV381" s="60" t="b">
        <f t="shared" si="583"/>
        <v>0</v>
      </c>
      <c r="AW381" s="60" t="b">
        <f t="shared" si="584"/>
        <v>0</v>
      </c>
      <c r="AX381" s="60" t="b">
        <f t="shared" si="585"/>
        <v>0</v>
      </c>
      <c r="AY381" s="60" t="b">
        <f t="shared" si="586"/>
        <v>0</v>
      </c>
      <c r="AZ381" s="131">
        <f t="shared" si="652"/>
        <v>0</v>
      </c>
      <c r="BA381" s="131">
        <f t="shared" si="658"/>
        <v>1</v>
      </c>
      <c r="BB381" s="13">
        <f t="shared" si="645"/>
        <v>0</v>
      </c>
      <c r="BC381" s="11">
        <f t="shared" si="587"/>
        <v>0</v>
      </c>
      <c r="BD381" s="67">
        <f t="shared" si="646"/>
        <v>1</v>
      </c>
      <c r="BE381" s="76" t="str">
        <f t="shared" si="588"/>
        <v/>
      </c>
      <c r="BF381" s="76" t="str">
        <f t="shared" si="589"/>
        <v/>
      </c>
      <c r="BG381" s="76" t="str">
        <f t="shared" si="590"/>
        <v/>
      </c>
      <c r="BH381" s="76" t="str">
        <f t="shared" si="591"/>
        <v/>
      </c>
      <c r="BI381" s="76" t="str">
        <f t="shared" si="592"/>
        <v/>
      </c>
      <c r="BJ381" s="76" t="str">
        <f t="shared" si="593"/>
        <v/>
      </c>
      <c r="BK381" s="131" t="b">
        <f t="shared" si="594"/>
        <v>0</v>
      </c>
      <c r="BL381" s="131" t="b">
        <f t="shared" si="595"/>
        <v>0</v>
      </c>
      <c r="BM381" s="131" t="b">
        <f t="shared" si="596"/>
        <v>0</v>
      </c>
      <c r="BN381" s="131" t="b">
        <f t="shared" si="597"/>
        <v>0</v>
      </c>
      <c r="BO381" s="131" t="b">
        <f t="shared" si="598"/>
        <v>0</v>
      </c>
      <c r="BP381" s="131" t="b">
        <f t="shared" si="599"/>
        <v>0</v>
      </c>
      <c r="BQ381" s="131">
        <f t="shared" si="653"/>
        <v>0</v>
      </c>
      <c r="BR381" s="131">
        <f t="shared" si="659"/>
        <v>1</v>
      </c>
      <c r="BS381" s="92">
        <f t="shared" si="654"/>
        <v>0</v>
      </c>
      <c r="BT381" s="13">
        <f t="shared" si="600"/>
        <v>0</v>
      </c>
      <c r="BU381" s="11">
        <f t="shared" si="647"/>
        <v>0</v>
      </c>
      <c r="BV381" s="67">
        <f t="shared" si="648"/>
        <v>1</v>
      </c>
      <c r="BW381" s="118" t="str">
        <f t="shared" si="601"/>
        <v/>
      </c>
      <c r="BX381" s="118" t="str">
        <f t="shared" si="602"/>
        <v/>
      </c>
      <c r="BY381" s="118" t="str">
        <f t="shared" si="603"/>
        <v/>
      </c>
      <c r="BZ381" s="118" t="str">
        <f t="shared" si="604"/>
        <v/>
      </c>
      <c r="CA381" s="118" t="str">
        <f t="shared" si="605"/>
        <v/>
      </c>
      <c r="CB381" s="118" t="str">
        <f t="shared" si="606"/>
        <v/>
      </c>
      <c r="CC381" s="118" t="str">
        <f t="shared" si="607"/>
        <v/>
      </c>
      <c r="CD381" s="60" t="b">
        <f t="shared" si="608"/>
        <v>0</v>
      </c>
      <c r="CE381" s="60" t="b">
        <f t="shared" si="609"/>
        <v>0</v>
      </c>
      <c r="CF381" s="60" t="b">
        <f t="shared" si="610"/>
        <v>0</v>
      </c>
      <c r="CG381" s="60" t="b">
        <f t="shared" si="611"/>
        <v>0</v>
      </c>
      <c r="CH381" s="60" t="b">
        <f t="shared" si="612"/>
        <v>0</v>
      </c>
      <c r="CI381" s="60" t="b">
        <f t="shared" si="613"/>
        <v>0</v>
      </c>
      <c r="CJ381" s="60" t="b">
        <f t="shared" si="614"/>
        <v>0</v>
      </c>
      <c r="CK381" s="131">
        <f t="shared" si="655"/>
        <v>0</v>
      </c>
      <c r="CL381" s="131">
        <f t="shared" si="660"/>
        <v>1</v>
      </c>
      <c r="CM381" s="92">
        <f t="shared" si="656"/>
        <v>0</v>
      </c>
      <c r="CN381" s="13">
        <f t="shared" si="649"/>
        <v>0</v>
      </c>
      <c r="CO381" s="11">
        <f t="shared" si="615"/>
        <v>0</v>
      </c>
      <c r="CP381" s="13">
        <f t="shared" si="650"/>
        <v>0</v>
      </c>
      <c r="CQ381" s="11">
        <f t="shared" si="570"/>
        <v>0</v>
      </c>
      <c r="CR381" s="57">
        <f t="shared" si="571"/>
        <v>0</v>
      </c>
      <c r="CS381" s="57">
        <f t="shared" si="572"/>
        <v>0</v>
      </c>
      <c r="CT381" s="57">
        <f t="shared" si="668"/>
        <v>0</v>
      </c>
      <c r="CU381" s="24" t="str">
        <f t="shared" si="616"/>
        <v/>
      </c>
      <c r="CV381" s="24" t="str">
        <f t="shared" si="617"/>
        <v/>
      </c>
      <c r="CW381" s="24" t="str">
        <f t="shared" si="618"/>
        <v/>
      </c>
      <c r="CX381" s="24" t="str">
        <f t="shared" si="619"/>
        <v/>
      </c>
      <c r="CY381" s="24" t="str">
        <f t="shared" si="620"/>
        <v/>
      </c>
      <c r="CZ381" s="24" t="str">
        <f t="shared" si="621"/>
        <v/>
      </c>
      <c r="DA381" s="24" t="str">
        <f t="shared" si="622"/>
        <v/>
      </c>
      <c r="DB381" s="24" t="str">
        <f t="shared" si="623"/>
        <v/>
      </c>
      <c r="DC381" s="24" t="str">
        <f t="shared" si="624"/>
        <v/>
      </c>
      <c r="DD381" s="24" t="str">
        <f t="shared" si="625"/>
        <v/>
      </c>
      <c r="DE381" s="24" t="str">
        <f t="shared" si="626"/>
        <v/>
      </c>
      <c r="DF381" s="24" t="str">
        <f t="shared" si="627"/>
        <v/>
      </c>
      <c r="DG381" s="24" t="str">
        <f t="shared" si="628"/>
        <v/>
      </c>
      <c r="EA381" s="7"/>
    </row>
    <row r="382" spans="2:131" x14ac:dyDescent="0.2">
      <c r="B382" s="61" t="str">
        <f t="shared" si="567"/>
        <v/>
      </c>
      <c r="C382" s="7" t="str">
        <f t="shared" si="661"/>
        <v/>
      </c>
      <c r="D382" s="60">
        <f t="shared" si="568"/>
        <v>0</v>
      </c>
      <c r="E382" s="7" t="str">
        <f t="shared" si="569"/>
        <v/>
      </c>
      <c r="F382" s="72" t="str">
        <f t="shared" si="565"/>
        <v/>
      </c>
      <c r="G382" s="108" t="str">
        <f t="shared" si="566"/>
        <v/>
      </c>
      <c r="H382" s="112">
        <f t="shared" si="662"/>
        <v>0</v>
      </c>
      <c r="I382" s="112">
        <f t="shared" si="663"/>
        <v>0</v>
      </c>
      <c r="J382" s="112">
        <f t="shared" si="664"/>
        <v>0</v>
      </c>
      <c r="K382" s="112">
        <f t="shared" si="665"/>
        <v>0</v>
      </c>
      <c r="L382" s="112">
        <f t="shared" si="666"/>
        <v>0</v>
      </c>
      <c r="M382" s="112">
        <f t="shared" si="667"/>
        <v>0</v>
      </c>
      <c r="N382" s="60"/>
      <c r="O382" s="61"/>
      <c r="P382" s="61"/>
      <c r="Q382" s="61"/>
      <c r="R382" s="61"/>
      <c r="S382" s="7"/>
      <c r="T382" s="67">
        <f t="shared" si="629"/>
        <v>1</v>
      </c>
      <c r="U382" s="76" t="str">
        <f t="shared" si="630"/>
        <v/>
      </c>
      <c r="V382" s="76" t="str">
        <f t="shared" si="631"/>
        <v/>
      </c>
      <c r="W382" s="76" t="str">
        <f t="shared" si="632"/>
        <v/>
      </c>
      <c r="X382" s="76" t="str">
        <f t="shared" si="633"/>
        <v/>
      </c>
      <c r="Y382" s="76" t="str">
        <f t="shared" si="634"/>
        <v/>
      </c>
      <c r="Z382" s="76" t="str">
        <f t="shared" si="635"/>
        <v/>
      </c>
      <c r="AA382" s="131" t="b">
        <f t="shared" si="573"/>
        <v>0</v>
      </c>
      <c r="AB382" s="131" t="b">
        <f t="shared" si="574"/>
        <v>0</v>
      </c>
      <c r="AC382" s="131" t="b">
        <f t="shared" si="575"/>
        <v>0</v>
      </c>
      <c r="AD382" s="131" t="b">
        <f t="shared" si="576"/>
        <v>0</v>
      </c>
      <c r="AE382" s="131" t="b">
        <f t="shared" si="577"/>
        <v>0</v>
      </c>
      <c r="AF382" s="131" t="b">
        <f t="shared" si="578"/>
        <v>0</v>
      </c>
      <c r="AG382" s="131">
        <f t="shared" si="651"/>
        <v>0</v>
      </c>
      <c r="AH382" s="131">
        <f t="shared" si="657"/>
        <v>1</v>
      </c>
      <c r="AI382" s="13">
        <f t="shared" si="579"/>
        <v>0</v>
      </c>
      <c r="AJ382" s="11">
        <f t="shared" si="636"/>
        <v>0</v>
      </c>
      <c r="AK382" s="67">
        <f t="shared" si="637"/>
        <v>1</v>
      </c>
      <c r="AL382" s="118" t="str">
        <f t="shared" si="638"/>
        <v/>
      </c>
      <c r="AM382" s="118" t="str">
        <f t="shared" si="639"/>
        <v/>
      </c>
      <c r="AN382" s="118" t="str">
        <f t="shared" si="640"/>
        <v/>
      </c>
      <c r="AO382" s="118" t="str">
        <f t="shared" si="641"/>
        <v/>
      </c>
      <c r="AP382" s="118" t="str">
        <f t="shared" si="642"/>
        <v/>
      </c>
      <c r="AQ382" s="118" t="str">
        <f t="shared" si="643"/>
        <v/>
      </c>
      <c r="AR382" s="118" t="str">
        <f t="shared" si="644"/>
        <v/>
      </c>
      <c r="AS382" s="60" t="b">
        <f t="shared" si="580"/>
        <v>0</v>
      </c>
      <c r="AT382" s="60" t="b">
        <f t="shared" si="581"/>
        <v>0</v>
      </c>
      <c r="AU382" s="60" t="b">
        <f t="shared" si="582"/>
        <v>0</v>
      </c>
      <c r="AV382" s="60" t="b">
        <f t="shared" si="583"/>
        <v>0</v>
      </c>
      <c r="AW382" s="60" t="b">
        <f t="shared" si="584"/>
        <v>0</v>
      </c>
      <c r="AX382" s="60" t="b">
        <f t="shared" si="585"/>
        <v>0</v>
      </c>
      <c r="AY382" s="60" t="b">
        <f t="shared" si="586"/>
        <v>0</v>
      </c>
      <c r="AZ382" s="131">
        <f t="shared" si="652"/>
        <v>0</v>
      </c>
      <c r="BA382" s="131">
        <f t="shared" si="658"/>
        <v>1</v>
      </c>
      <c r="BB382" s="13">
        <f t="shared" si="645"/>
        <v>0</v>
      </c>
      <c r="BC382" s="11">
        <f t="shared" si="587"/>
        <v>0</v>
      </c>
      <c r="BD382" s="67">
        <f t="shared" si="646"/>
        <v>1</v>
      </c>
      <c r="BE382" s="76" t="str">
        <f t="shared" si="588"/>
        <v/>
      </c>
      <c r="BF382" s="76" t="str">
        <f t="shared" si="589"/>
        <v/>
      </c>
      <c r="BG382" s="76" t="str">
        <f t="shared" si="590"/>
        <v/>
      </c>
      <c r="BH382" s="76" t="str">
        <f t="shared" si="591"/>
        <v/>
      </c>
      <c r="BI382" s="76" t="str">
        <f t="shared" si="592"/>
        <v/>
      </c>
      <c r="BJ382" s="76" t="str">
        <f t="shared" si="593"/>
        <v/>
      </c>
      <c r="BK382" s="131" t="b">
        <f t="shared" si="594"/>
        <v>0</v>
      </c>
      <c r="BL382" s="131" t="b">
        <f t="shared" si="595"/>
        <v>0</v>
      </c>
      <c r="BM382" s="131" t="b">
        <f t="shared" si="596"/>
        <v>0</v>
      </c>
      <c r="BN382" s="131" t="b">
        <f t="shared" si="597"/>
        <v>0</v>
      </c>
      <c r="BO382" s="131" t="b">
        <f t="shared" si="598"/>
        <v>0</v>
      </c>
      <c r="BP382" s="131" t="b">
        <f t="shared" si="599"/>
        <v>0</v>
      </c>
      <c r="BQ382" s="131">
        <f t="shared" si="653"/>
        <v>0</v>
      </c>
      <c r="BR382" s="131">
        <f t="shared" si="659"/>
        <v>1</v>
      </c>
      <c r="BS382" s="92">
        <f t="shared" si="654"/>
        <v>0</v>
      </c>
      <c r="BT382" s="13">
        <f t="shared" si="600"/>
        <v>0</v>
      </c>
      <c r="BU382" s="11">
        <f t="shared" si="647"/>
        <v>0</v>
      </c>
      <c r="BV382" s="67">
        <f t="shared" si="648"/>
        <v>1</v>
      </c>
      <c r="BW382" s="118" t="str">
        <f t="shared" si="601"/>
        <v/>
      </c>
      <c r="BX382" s="118" t="str">
        <f t="shared" si="602"/>
        <v/>
      </c>
      <c r="BY382" s="118" t="str">
        <f t="shared" si="603"/>
        <v/>
      </c>
      <c r="BZ382" s="118" t="str">
        <f t="shared" si="604"/>
        <v/>
      </c>
      <c r="CA382" s="118" t="str">
        <f t="shared" si="605"/>
        <v/>
      </c>
      <c r="CB382" s="118" t="str">
        <f t="shared" si="606"/>
        <v/>
      </c>
      <c r="CC382" s="118" t="str">
        <f t="shared" si="607"/>
        <v/>
      </c>
      <c r="CD382" s="60" t="b">
        <f t="shared" si="608"/>
        <v>0</v>
      </c>
      <c r="CE382" s="60" t="b">
        <f t="shared" si="609"/>
        <v>0</v>
      </c>
      <c r="CF382" s="60" t="b">
        <f t="shared" si="610"/>
        <v>0</v>
      </c>
      <c r="CG382" s="60" t="b">
        <f t="shared" si="611"/>
        <v>0</v>
      </c>
      <c r="CH382" s="60" t="b">
        <f t="shared" si="612"/>
        <v>0</v>
      </c>
      <c r="CI382" s="60" t="b">
        <f t="shared" si="613"/>
        <v>0</v>
      </c>
      <c r="CJ382" s="60" t="b">
        <f t="shared" si="614"/>
        <v>0</v>
      </c>
      <c r="CK382" s="131">
        <f t="shared" si="655"/>
        <v>0</v>
      </c>
      <c r="CL382" s="131">
        <f t="shared" si="660"/>
        <v>1</v>
      </c>
      <c r="CM382" s="92">
        <f t="shared" si="656"/>
        <v>0</v>
      </c>
      <c r="CN382" s="13">
        <f t="shared" si="649"/>
        <v>0</v>
      </c>
      <c r="CO382" s="11">
        <f t="shared" si="615"/>
        <v>0</v>
      </c>
      <c r="CP382" s="13">
        <f t="shared" si="650"/>
        <v>0</v>
      </c>
      <c r="CQ382" s="11">
        <f t="shared" si="570"/>
        <v>0</v>
      </c>
      <c r="CR382" s="57">
        <f t="shared" si="571"/>
        <v>0</v>
      </c>
      <c r="CS382" s="57">
        <f t="shared" si="572"/>
        <v>0</v>
      </c>
      <c r="CT382" s="57">
        <f t="shared" si="668"/>
        <v>0</v>
      </c>
      <c r="CU382" s="24" t="str">
        <f t="shared" si="616"/>
        <v/>
      </c>
      <c r="CV382" s="24" t="str">
        <f t="shared" si="617"/>
        <v/>
      </c>
      <c r="CW382" s="24" t="str">
        <f t="shared" si="618"/>
        <v/>
      </c>
      <c r="CX382" s="24" t="str">
        <f t="shared" si="619"/>
        <v/>
      </c>
      <c r="CY382" s="24" t="str">
        <f t="shared" si="620"/>
        <v/>
      </c>
      <c r="CZ382" s="24" t="str">
        <f t="shared" si="621"/>
        <v/>
      </c>
      <c r="DA382" s="24" t="str">
        <f t="shared" si="622"/>
        <v/>
      </c>
      <c r="DB382" s="24" t="str">
        <f t="shared" si="623"/>
        <v/>
      </c>
      <c r="DC382" s="24" t="str">
        <f t="shared" si="624"/>
        <v/>
      </c>
      <c r="DD382" s="24" t="str">
        <f t="shared" si="625"/>
        <v/>
      </c>
      <c r="DE382" s="24" t="str">
        <f t="shared" si="626"/>
        <v/>
      </c>
      <c r="DF382" s="24" t="str">
        <f t="shared" si="627"/>
        <v/>
      </c>
      <c r="DG382" s="24" t="str">
        <f t="shared" si="628"/>
        <v/>
      </c>
      <c r="EA382" s="7"/>
    </row>
    <row r="383" spans="2:131" x14ac:dyDescent="0.2">
      <c r="B383" s="61" t="str">
        <f t="shared" si="567"/>
        <v/>
      </c>
      <c r="C383" s="7" t="str">
        <f t="shared" si="661"/>
        <v/>
      </c>
      <c r="D383" s="60">
        <f t="shared" si="568"/>
        <v>0</v>
      </c>
      <c r="E383" s="7" t="str">
        <f t="shared" si="569"/>
        <v/>
      </c>
      <c r="F383" s="72" t="str">
        <f t="shared" si="565"/>
        <v/>
      </c>
      <c r="G383" s="108" t="str">
        <f t="shared" si="566"/>
        <v/>
      </c>
      <c r="H383" s="112">
        <f t="shared" si="662"/>
        <v>0</v>
      </c>
      <c r="I383" s="112">
        <f t="shared" si="663"/>
        <v>0</v>
      </c>
      <c r="J383" s="112">
        <f t="shared" si="664"/>
        <v>0</v>
      </c>
      <c r="K383" s="112">
        <f t="shared" si="665"/>
        <v>0</v>
      </c>
      <c r="L383" s="112">
        <f t="shared" si="666"/>
        <v>0</v>
      </c>
      <c r="M383" s="112">
        <f t="shared" si="667"/>
        <v>0</v>
      </c>
      <c r="N383" s="60"/>
      <c r="O383" s="61"/>
      <c r="P383" s="61"/>
      <c r="Q383" s="61"/>
      <c r="R383" s="61"/>
      <c r="S383" s="7"/>
      <c r="T383" s="67">
        <f t="shared" si="629"/>
        <v>1</v>
      </c>
      <c r="U383" s="76" t="str">
        <f t="shared" si="630"/>
        <v/>
      </c>
      <c r="V383" s="76" t="str">
        <f t="shared" si="631"/>
        <v/>
      </c>
      <c r="W383" s="76" t="str">
        <f t="shared" si="632"/>
        <v/>
      </c>
      <c r="X383" s="76" t="str">
        <f t="shared" si="633"/>
        <v/>
      </c>
      <c r="Y383" s="76" t="str">
        <f t="shared" si="634"/>
        <v/>
      </c>
      <c r="Z383" s="76" t="str">
        <f t="shared" si="635"/>
        <v/>
      </c>
      <c r="AA383" s="131" t="b">
        <f t="shared" si="573"/>
        <v>0</v>
      </c>
      <c r="AB383" s="131" t="b">
        <f t="shared" si="574"/>
        <v>0</v>
      </c>
      <c r="AC383" s="131" t="b">
        <f t="shared" si="575"/>
        <v>0</v>
      </c>
      <c r="AD383" s="131" t="b">
        <f t="shared" si="576"/>
        <v>0</v>
      </c>
      <c r="AE383" s="131" t="b">
        <f t="shared" si="577"/>
        <v>0</v>
      </c>
      <c r="AF383" s="131" t="b">
        <f t="shared" si="578"/>
        <v>0</v>
      </c>
      <c r="AG383" s="131">
        <f t="shared" si="651"/>
        <v>0</v>
      </c>
      <c r="AH383" s="131">
        <f t="shared" si="657"/>
        <v>1</v>
      </c>
      <c r="AI383" s="13">
        <f t="shared" si="579"/>
        <v>0</v>
      </c>
      <c r="AJ383" s="11">
        <f t="shared" si="636"/>
        <v>0</v>
      </c>
      <c r="AK383" s="67">
        <f t="shared" si="637"/>
        <v>1</v>
      </c>
      <c r="AL383" s="118" t="str">
        <f t="shared" si="638"/>
        <v/>
      </c>
      <c r="AM383" s="118" t="str">
        <f t="shared" si="639"/>
        <v/>
      </c>
      <c r="AN383" s="118" t="str">
        <f t="shared" si="640"/>
        <v/>
      </c>
      <c r="AO383" s="118" t="str">
        <f t="shared" si="641"/>
        <v/>
      </c>
      <c r="AP383" s="118" t="str">
        <f t="shared" si="642"/>
        <v/>
      </c>
      <c r="AQ383" s="118" t="str">
        <f t="shared" si="643"/>
        <v/>
      </c>
      <c r="AR383" s="118" t="str">
        <f t="shared" si="644"/>
        <v/>
      </c>
      <c r="AS383" s="60" t="b">
        <f t="shared" si="580"/>
        <v>0</v>
      </c>
      <c r="AT383" s="60" t="b">
        <f t="shared" si="581"/>
        <v>0</v>
      </c>
      <c r="AU383" s="60" t="b">
        <f t="shared" si="582"/>
        <v>0</v>
      </c>
      <c r="AV383" s="60" t="b">
        <f t="shared" si="583"/>
        <v>0</v>
      </c>
      <c r="AW383" s="60" t="b">
        <f t="shared" si="584"/>
        <v>0</v>
      </c>
      <c r="AX383" s="60" t="b">
        <f t="shared" si="585"/>
        <v>0</v>
      </c>
      <c r="AY383" s="60" t="b">
        <f t="shared" si="586"/>
        <v>0</v>
      </c>
      <c r="AZ383" s="131">
        <f t="shared" si="652"/>
        <v>0</v>
      </c>
      <c r="BA383" s="131">
        <f t="shared" si="658"/>
        <v>1</v>
      </c>
      <c r="BB383" s="13">
        <f t="shared" si="645"/>
        <v>0</v>
      </c>
      <c r="BC383" s="11">
        <f t="shared" si="587"/>
        <v>0</v>
      </c>
      <c r="BD383" s="67">
        <f t="shared" si="646"/>
        <v>1</v>
      </c>
      <c r="BE383" s="76" t="str">
        <f t="shared" si="588"/>
        <v/>
      </c>
      <c r="BF383" s="76" t="str">
        <f t="shared" si="589"/>
        <v/>
      </c>
      <c r="BG383" s="76" t="str">
        <f t="shared" si="590"/>
        <v/>
      </c>
      <c r="BH383" s="76" t="str">
        <f t="shared" si="591"/>
        <v/>
      </c>
      <c r="BI383" s="76" t="str">
        <f t="shared" si="592"/>
        <v/>
      </c>
      <c r="BJ383" s="76" t="str">
        <f t="shared" si="593"/>
        <v/>
      </c>
      <c r="BK383" s="131" t="b">
        <f t="shared" si="594"/>
        <v>0</v>
      </c>
      <c r="BL383" s="131" t="b">
        <f t="shared" si="595"/>
        <v>0</v>
      </c>
      <c r="BM383" s="131" t="b">
        <f t="shared" si="596"/>
        <v>0</v>
      </c>
      <c r="BN383" s="131" t="b">
        <f t="shared" si="597"/>
        <v>0</v>
      </c>
      <c r="BO383" s="131" t="b">
        <f t="shared" si="598"/>
        <v>0</v>
      </c>
      <c r="BP383" s="131" t="b">
        <f t="shared" si="599"/>
        <v>0</v>
      </c>
      <c r="BQ383" s="131">
        <f t="shared" si="653"/>
        <v>0</v>
      </c>
      <c r="BR383" s="131">
        <f t="shared" si="659"/>
        <v>1</v>
      </c>
      <c r="BS383" s="92">
        <f t="shared" si="654"/>
        <v>0</v>
      </c>
      <c r="BT383" s="13">
        <f t="shared" si="600"/>
        <v>0</v>
      </c>
      <c r="BU383" s="11">
        <f t="shared" si="647"/>
        <v>0</v>
      </c>
      <c r="BV383" s="67">
        <f t="shared" si="648"/>
        <v>1</v>
      </c>
      <c r="BW383" s="118" t="str">
        <f t="shared" si="601"/>
        <v/>
      </c>
      <c r="BX383" s="118" t="str">
        <f t="shared" si="602"/>
        <v/>
      </c>
      <c r="BY383" s="118" t="str">
        <f t="shared" si="603"/>
        <v/>
      </c>
      <c r="BZ383" s="118" t="str">
        <f t="shared" si="604"/>
        <v/>
      </c>
      <c r="CA383" s="118" t="str">
        <f t="shared" si="605"/>
        <v/>
      </c>
      <c r="CB383" s="118" t="str">
        <f t="shared" si="606"/>
        <v/>
      </c>
      <c r="CC383" s="118" t="str">
        <f t="shared" si="607"/>
        <v/>
      </c>
      <c r="CD383" s="60" t="b">
        <f t="shared" si="608"/>
        <v>0</v>
      </c>
      <c r="CE383" s="60" t="b">
        <f t="shared" si="609"/>
        <v>0</v>
      </c>
      <c r="CF383" s="60" t="b">
        <f t="shared" si="610"/>
        <v>0</v>
      </c>
      <c r="CG383" s="60" t="b">
        <f t="shared" si="611"/>
        <v>0</v>
      </c>
      <c r="CH383" s="60" t="b">
        <f t="shared" si="612"/>
        <v>0</v>
      </c>
      <c r="CI383" s="60" t="b">
        <f t="shared" si="613"/>
        <v>0</v>
      </c>
      <c r="CJ383" s="60" t="b">
        <f t="shared" si="614"/>
        <v>0</v>
      </c>
      <c r="CK383" s="131">
        <f t="shared" si="655"/>
        <v>0</v>
      </c>
      <c r="CL383" s="131">
        <f t="shared" si="660"/>
        <v>1</v>
      </c>
      <c r="CM383" s="92">
        <f t="shared" si="656"/>
        <v>0</v>
      </c>
      <c r="CN383" s="13">
        <f t="shared" si="649"/>
        <v>0</v>
      </c>
      <c r="CO383" s="11">
        <f t="shared" si="615"/>
        <v>0</v>
      </c>
      <c r="CP383" s="13">
        <f t="shared" si="650"/>
        <v>0</v>
      </c>
      <c r="CQ383" s="11">
        <f t="shared" si="570"/>
        <v>0</v>
      </c>
      <c r="CR383" s="57">
        <f t="shared" si="571"/>
        <v>0</v>
      </c>
      <c r="CS383" s="57">
        <f t="shared" si="572"/>
        <v>0</v>
      </c>
      <c r="CT383" s="57">
        <f t="shared" si="668"/>
        <v>0</v>
      </c>
      <c r="CU383" s="24" t="str">
        <f t="shared" si="616"/>
        <v/>
      </c>
      <c r="CV383" s="24" t="str">
        <f t="shared" si="617"/>
        <v/>
      </c>
      <c r="CW383" s="24" t="str">
        <f t="shared" si="618"/>
        <v/>
      </c>
      <c r="CX383" s="24" t="str">
        <f t="shared" si="619"/>
        <v/>
      </c>
      <c r="CY383" s="24" t="str">
        <f t="shared" si="620"/>
        <v/>
      </c>
      <c r="CZ383" s="24" t="str">
        <f t="shared" si="621"/>
        <v/>
      </c>
      <c r="DA383" s="24" t="str">
        <f t="shared" si="622"/>
        <v/>
      </c>
      <c r="DB383" s="24" t="str">
        <f t="shared" si="623"/>
        <v/>
      </c>
      <c r="DC383" s="24" t="str">
        <f t="shared" si="624"/>
        <v/>
      </c>
      <c r="DD383" s="24" t="str">
        <f t="shared" si="625"/>
        <v/>
      </c>
      <c r="DE383" s="24" t="str">
        <f t="shared" si="626"/>
        <v/>
      </c>
      <c r="DF383" s="24" t="str">
        <f t="shared" si="627"/>
        <v/>
      </c>
      <c r="DG383" s="24" t="str">
        <f t="shared" si="628"/>
        <v/>
      </c>
      <c r="EA383" s="7"/>
    </row>
    <row r="384" spans="2:131" x14ac:dyDescent="0.2">
      <c r="B384" s="61" t="str">
        <f t="shared" si="567"/>
        <v/>
      </c>
      <c r="C384" s="7" t="str">
        <f t="shared" si="661"/>
        <v/>
      </c>
      <c r="D384" s="60">
        <f t="shared" si="568"/>
        <v>0</v>
      </c>
      <c r="E384" s="7" t="str">
        <f t="shared" si="569"/>
        <v/>
      </c>
      <c r="F384" s="72" t="str">
        <f t="shared" si="565"/>
        <v/>
      </c>
      <c r="G384" s="108" t="str">
        <f t="shared" si="566"/>
        <v/>
      </c>
      <c r="H384" s="112">
        <f t="shared" si="662"/>
        <v>0</v>
      </c>
      <c r="I384" s="112">
        <f t="shared" si="663"/>
        <v>0</v>
      </c>
      <c r="J384" s="112">
        <f t="shared" si="664"/>
        <v>0</v>
      </c>
      <c r="K384" s="112">
        <f t="shared" si="665"/>
        <v>0</v>
      </c>
      <c r="L384" s="112">
        <f t="shared" si="666"/>
        <v>0</v>
      </c>
      <c r="M384" s="112">
        <f t="shared" si="667"/>
        <v>0</v>
      </c>
      <c r="N384" s="60"/>
      <c r="O384" s="61"/>
      <c r="P384" s="61"/>
      <c r="Q384" s="61"/>
      <c r="R384" s="61"/>
      <c r="S384" s="7"/>
      <c r="T384" s="67">
        <f t="shared" si="629"/>
        <v>1</v>
      </c>
      <c r="U384" s="76" t="str">
        <f t="shared" si="630"/>
        <v/>
      </c>
      <c r="V384" s="76" t="str">
        <f t="shared" si="631"/>
        <v/>
      </c>
      <c r="W384" s="76" t="str">
        <f t="shared" si="632"/>
        <v/>
      </c>
      <c r="X384" s="76" t="str">
        <f t="shared" si="633"/>
        <v/>
      </c>
      <c r="Y384" s="76" t="str">
        <f t="shared" si="634"/>
        <v/>
      </c>
      <c r="Z384" s="76" t="str">
        <f t="shared" si="635"/>
        <v/>
      </c>
      <c r="AA384" s="131" t="b">
        <f t="shared" si="573"/>
        <v>0</v>
      </c>
      <c r="AB384" s="131" t="b">
        <f t="shared" si="574"/>
        <v>0</v>
      </c>
      <c r="AC384" s="131" t="b">
        <f t="shared" si="575"/>
        <v>0</v>
      </c>
      <c r="AD384" s="131" t="b">
        <f t="shared" si="576"/>
        <v>0</v>
      </c>
      <c r="AE384" s="131" t="b">
        <f t="shared" si="577"/>
        <v>0</v>
      </c>
      <c r="AF384" s="131" t="b">
        <f t="shared" si="578"/>
        <v>0</v>
      </c>
      <c r="AG384" s="131">
        <f t="shared" si="651"/>
        <v>0</v>
      </c>
      <c r="AH384" s="131">
        <f t="shared" si="657"/>
        <v>1</v>
      </c>
      <c r="AI384" s="13">
        <f t="shared" si="579"/>
        <v>0</v>
      </c>
      <c r="AJ384" s="11">
        <f t="shared" si="636"/>
        <v>0</v>
      </c>
      <c r="AK384" s="67">
        <f t="shared" si="637"/>
        <v>1</v>
      </c>
      <c r="AL384" s="118" t="str">
        <f t="shared" si="638"/>
        <v/>
      </c>
      <c r="AM384" s="118" t="str">
        <f t="shared" si="639"/>
        <v/>
      </c>
      <c r="AN384" s="118" t="str">
        <f t="shared" si="640"/>
        <v/>
      </c>
      <c r="AO384" s="118" t="str">
        <f t="shared" si="641"/>
        <v/>
      </c>
      <c r="AP384" s="118" t="str">
        <f t="shared" si="642"/>
        <v/>
      </c>
      <c r="AQ384" s="118" t="str">
        <f t="shared" si="643"/>
        <v/>
      </c>
      <c r="AR384" s="118" t="str">
        <f t="shared" si="644"/>
        <v/>
      </c>
      <c r="AS384" s="60" t="b">
        <f t="shared" si="580"/>
        <v>0</v>
      </c>
      <c r="AT384" s="60" t="b">
        <f t="shared" si="581"/>
        <v>0</v>
      </c>
      <c r="AU384" s="60" t="b">
        <f t="shared" si="582"/>
        <v>0</v>
      </c>
      <c r="AV384" s="60" t="b">
        <f t="shared" si="583"/>
        <v>0</v>
      </c>
      <c r="AW384" s="60" t="b">
        <f t="shared" si="584"/>
        <v>0</v>
      </c>
      <c r="AX384" s="60" t="b">
        <f t="shared" si="585"/>
        <v>0</v>
      </c>
      <c r="AY384" s="60" t="b">
        <f t="shared" si="586"/>
        <v>0</v>
      </c>
      <c r="AZ384" s="131">
        <f t="shared" si="652"/>
        <v>0</v>
      </c>
      <c r="BA384" s="131">
        <f t="shared" si="658"/>
        <v>1</v>
      </c>
      <c r="BB384" s="13">
        <f t="shared" si="645"/>
        <v>0</v>
      </c>
      <c r="BC384" s="11">
        <f t="shared" si="587"/>
        <v>0</v>
      </c>
      <c r="BD384" s="67">
        <f t="shared" si="646"/>
        <v>1</v>
      </c>
      <c r="BE384" s="76" t="str">
        <f t="shared" si="588"/>
        <v/>
      </c>
      <c r="BF384" s="76" t="str">
        <f t="shared" si="589"/>
        <v/>
      </c>
      <c r="BG384" s="76" t="str">
        <f t="shared" si="590"/>
        <v/>
      </c>
      <c r="BH384" s="76" t="str">
        <f t="shared" si="591"/>
        <v/>
      </c>
      <c r="BI384" s="76" t="str">
        <f t="shared" si="592"/>
        <v/>
      </c>
      <c r="BJ384" s="76" t="str">
        <f t="shared" si="593"/>
        <v/>
      </c>
      <c r="BK384" s="131" t="b">
        <f t="shared" si="594"/>
        <v>0</v>
      </c>
      <c r="BL384" s="131" t="b">
        <f t="shared" si="595"/>
        <v>0</v>
      </c>
      <c r="BM384" s="131" t="b">
        <f t="shared" si="596"/>
        <v>0</v>
      </c>
      <c r="BN384" s="131" t="b">
        <f t="shared" si="597"/>
        <v>0</v>
      </c>
      <c r="BO384" s="131" t="b">
        <f t="shared" si="598"/>
        <v>0</v>
      </c>
      <c r="BP384" s="131" t="b">
        <f t="shared" si="599"/>
        <v>0</v>
      </c>
      <c r="BQ384" s="131">
        <f t="shared" si="653"/>
        <v>0</v>
      </c>
      <c r="BR384" s="131">
        <f t="shared" si="659"/>
        <v>1</v>
      </c>
      <c r="BS384" s="92">
        <f t="shared" si="654"/>
        <v>0</v>
      </c>
      <c r="BT384" s="13">
        <f t="shared" si="600"/>
        <v>0</v>
      </c>
      <c r="BU384" s="11">
        <f t="shared" si="647"/>
        <v>0</v>
      </c>
      <c r="BV384" s="67">
        <f t="shared" si="648"/>
        <v>1</v>
      </c>
      <c r="BW384" s="118" t="str">
        <f t="shared" si="601"/>
        <v/>
      </c>
      <c r="BX384" s="118" t="str">
        <f t="shared" si="602"/>
        <v/>
      </c>
      <c r="BY384" s="118" t="str">
        <f t="shared" si="603"/>
        <v/>
      </c>
      <c r="BZ384" s="118" t="str">
        <f t="shared" si="604"/>
        <v/>
      </c>
      <c r="CA384" s="118" t="str">
        <f t="shared" si="605"/>
        <v/>
      </c>
      <c r="CB384" s="118" t="str">
        <f t="shared" si="606"/>
        <v/>
      </c>
      <c r="CC384" s="118" t="str">
        <f t="shared" si="607"/>
        <v/>
      </c>
      <c r="CD384" s="60" t="b">
        <f t="shared" si="608"/>
        <v>0</v>
      </c>
      <c r="CE384" s="60" t="b">
        <f t="shared" si="609"/>
        <v>0</v>
      </c>
      <c r="CF384" s="60" t="b">
        <f t="shared" si="610"/>
        <v>0</v>
      </c>
      <c r="CG384" s="60" t="b">
        <f t="shared" si="611"/>
        <v>0</v>
      </c>
      <c r="CH384" s="60" t="b">
        <f t="shared" si="612"/>
        <v>0</v>
      </c>
      <c r="CI384" s="60" t="b">
        <f t="shared" si="613"/>
        <v>0</v>
      </c>
      <c r="CJ384" s="60" t="b">
        <f t="shared" si="614"/>
        <v>0</v>
      </c>
      <c r="CK384" s="131">
        <f t="shared" si="655"/>
        <v>0</v>
      </c>
      <c r="CL384" s="131">
        <f t="shared" si="660"/>
        <v>1</v>
      </c>
      <c r="CM384" s="92">
        <f t="shared" si="656"/>
        <v>0</v>
      </c>
      <c r="CN384" s="13">
        <f t="shared" si="649"/>
        <v>0</v>
      </c>
      <c r="CO384" s="11">
        <f t="shared" si="615"/>
        <v>0</v>
      </c>
      <c r="CP384" s="13">
        <f t="shared" si="650"/>
        <v>0</v>
      </c>
      <c r="CQ384" s="11">
        <f t="shared" si="570"/>
        <v>0</v>
      </c>
      <c r="CR384" s="57">
        <f t="shared" si="571"/>
        <v>0</v>
      </c>
      <c r="CS384" s="57">
        <f t="shared" si="572"/>
        <v>0</v>
      </c>
      <c r="CT384" s="57">
        <f t="shared" si="668"/>
        <v>0</v>
      </c>
      <c r="CU384" s="24" t="str">
        <f t="shared" si="616"/>
        <v/>
      </c>
      <c r="CV384" s="24" t="str">
        <f t="shared" si="617"/>
        <v/>
      </c>
      <c r="CW384" s="24" t="str">
        <f t="shared" si="618"/>
        <v/>
      </c>
      <c r="CX384" s="24" t="str">
        <f t="shared" si="619"/>
        <v/>
      </c>
      <c r="CY384" s="24" t="str">
        <f t="shared" si="620"/>
        <v/>
      </c>
      <c r="CZ384" s="24" t="str">
        <f t="shared" si="621"/>
        <v/>
      </c>
      <c r="DA384" s="24" t="str">
        <f t="shared" si="622"/>
        <v/>
      </c>
      <c r="DB384" s="24" t="str">
        <f t="shared" si="623"/>
        <v/>
      </c>
      <c r="DC384" s="24" t="str">
        <f t="shared" si="624"/>
        <v/>
      </c>
      <c r="DD384" s="24" t="str">
        <f t="shared" si="625"/>
        <v/>
      </c>
      <c r="DE384" s="24" t="str">
        <f t="shared" si="626"/>
        <v/>
      </c>
      <c r="DF384" s="24" t="str">
        <f t="shared" si="627"/>
        <v/>
      </c>
      <c r="DG384" s="24" t="str">
        <f t="shared" si="628"/>
        <v/>
      </c>
      <c r="EA384" s="7"/>
    </row>
    <row r="385" spans="2:131" x14ac:dyDescent="0.2">
      <c r="B385" s="61" t="str">
        <f t="shared" si="567"/>
        <v/>
      </c>
      <c r="C385" s="7" t="str">
        <f t="shared" si="661"/>
        <v/>
      </c>
      <c r="D385" s="60">
        <f t="shared" si="568"/>
        <v>0</v>
      </c>
      <c r="E385" s="7" t="str">
        <f t="shared" si="569"/>
        <v/>
      </c>
      <c r="F385" s="72" t="str">
        <f t="shared" si="565"/>
        <v/>
      </c>
      <c r="G385" s="108" t="str">
        <f t="shared" si="566"/>
        <v/>
      </c>
      <c r="H385" s="112">
        <f t="shared" si="662"/>
        <v>0</v>
      </c>
      <c r="I385" s="112">
        <f t="shared" si="663"/>
        <v>0</v>
      </c>
      <c r="J385" s="112">
        <f t="shared" si="664"/>
        <v>0</v>
      </c>
      <c r="K385" s="112">
        <f t="shared" si="665"/>
        <v>0</v>
      </c>
      <c r="L385" s="112">
        <f t="shared" si="666"/>
        <v>0</v>
      </c>
      <c r="M385" s="112">
        <f t="shared" si="667"/>
        <v>0</v>
      </c>
      <c r="N385" s="60"/>
      <c r="O385" s="61"/>
      <c r="P385" s="61"/>
      <c r="Q385" s="61"/>
      <c r="R385" s="61"/>
      <c r="S385" s="7"/>
      <c r="T385" s="67">
        <f t="shared" si="629"/>
        <v>1</v>
      </c>
      <c r="U385" s="76" t="str">
        <f t="shared" si="630"/>
        <v/>
      </c>
      <c r="V385" s="76" t="str">
        <f t="shared" si="631"/>
        <v/>
      </c>
      <c r="W385" s="76" t="str">
        <f t="shared" si="632"/>
        <v/>
      </c>
      <c r="X385" s="76" t="str">
        <f t="shared" si="633"/>
        <v/>
      </c>
      <c r="Y385" s="76" t="str">
        <f t="shared" si="634"/>
        <v/>
      </c>
      <c r="Z385" s="76" t="str">
        <f t="shared" si="635"/>
        <v/>
      </c>
      <c r="AA385" s="131" t="b">
        <f t="shared" si="573"/>
        <v>0</v>
      </c>
      <c r="AB385" s="131" t="b">
        <f t="shared" si="574"/>
        <v>0</v>
      </c>
      <c r="AC385" s="131" t="b">
        <f t="shared" si="575"/>
        <v>0</v>
      </c>
      <c r="AD385" s="131" t="b">
        <f t="shared" si="576"/>
        <v>0</v>
      </c>
      <c r="AE385" s="131" t="b">
        <f t="shared" si="577"/>
        <v>0</v>
      </c>
      <c r="AF385" s="131" t="b">
        <f t="shared" si="578"/>
        <v>0</v>
      </c>
      <c r="AG385" s="131">
        <f t="shared" si="651"/>
        <v>0</v>
      </c>
      <c r="AH385" s="131">
        <f t="shared" si="657"/>
        <v>1</v>
      </c>
      <c r="AI385" s="13">
        <f t="shared" si="579"/>
        <v>0</v>
      </c>
      <c r="AJ385" s="11">
        <f t="shared" si="636"/>
        <v>0</v>
      </c>
      <c r="AK385" s="67">
        <f t="shared" si="637"/>
        <v>1</v>
      </c>
      <c r="AL385" s="118" t="str">
        <f t="shared" si="638"/>
        <v/>
      </c>
      <c r="AM385" s="118" t="str">
        <f t="shared" si="639"/>
        <v/>
      </c>
      <c r="AN385" s="118" t="str">
        <f t="shared" si="640"/>
        <v/>
      </c>
      <c r="AO385" s="118" t="str">
        <f t="shared" si="641"/>
        <v/>
      </c>
      <c r="AP385" s="118" t="str">
        <f t="shared" si="642"/>
        <v/>
      </c>
      <c r="AQ385" s="118" t="str">
        <f t="shared" si="643"/>
        <v/>
      </c>
      <c r="AR385" s="118" t="str">
        <f t="shared" si="644"/>
        <v/>
      </c>
      <c r="AS385" s="60" t="b">
        <f t="shared" si="580"/>
        <v>0</v>
      </c>
      <c r="AT385" s="60" t="b">
        <f t="shared" si="581"/>
        <v>0</v>
      </c>
      <c r="AU385" s="60" t="b">
        <f t="shared" si="582"/>
        <v>0</v>
      </c>
      <c r="AV385" s="60" t="b">
        <f t="shared" si="583"/>
        <v>0</v>
      </c>
      <c r="AW385" s="60" t="b">
        <f t="shared" si="584"/>
        <v>0</v>
      </c>
      <c r="AX385" s="60" t="b">
        <f t="shared" si="585"/>
        <v>0</v>
      </c>
      <c r="AY385" s="60" t="b">
        <f t="shared" si="586"/>
        <v>0</v>
      </c>
      <c r="AZ385" s="131">
        <f t="shared" si="652"/>
        <v>0</v>
      </c>
      <c r="BA385" s="131">
        <f t="shared" si="658"/>
        <v>1</v>
      </c>
      <c r="BB385" s="13">
        <f t="shared" si="645"/>
        <v>0</v>
      </c>
      <c r="BC385" s="11">
        <f t="shared" si="587"/>
        <v>0</v>
      </c>
      <c r="BD385" s="67">
        <f t="shared" si="646"/>
        <v>1</v>
      </c>
      <c r="BE385" s="76" t="str">
        <f t="shared" si="588"/>
        <v/>
      </c>
      <c r="BF385" s="76" t="str">
        <f t="shared" si="589"/>
        <v/>
      </c>
      <c r="BG385" s="76" t="str">
        <f t="shared" si="590"/>
        <v/>
      </c>
      <c r="BH385" s="76" t="str">
        <f t="shared" si="591"/>
        <v/>
      </c>
      <c r="BI385" s="76" t="str">
        <f t="shared" si="592"/>
        <v/>
      </c>
      <c r="BJ385" s="76" t="str">
        <f t="shared" si="593"/>
        <v/>
      </c>
      <c r="BK385" s="131" t="b">
        <f t="shared" si="594"/>
        <v>0</v>
      </c>
      <c r="BL385" s="131" t="b">
        <f t="shared" si="595"/>
        <v>0</v>
      </c>
      <c r="BM385" s="131" t="b">
        <f t="shared" si="596"/>
        <v>0</v>
      </c>
      <c r="BN385" s="131" t="b">
        <f t="shared" si="597"/>
        <v>0</v>
      </c>
      <c r="BO385" s="131" t="b">
        <f t="shared" si="598"/>
        <v>0</v>
      </c>
      <c r="BP385" s="131" t="b">
        <f t="shared" si="599"/>
        <v>0</v>
      </c>
      <c r="BQ385" s="131">
        <f t="shared" si="653"/>
        <v>0</v>
      </c>
      <c r="BR385" s="131">
        <f t="shared" si="659"/>
        <v>1</v>
      </c>
      <c r="BS385" s="92">
        <f t="shared" si="654"/>
        <v>0</v>
      </c>
      <c r="BT385" s="13">
        <f t="shared" si="600"/>
        <v>0</v>
      </c>
      <c r="BU385" s="11">
        <f t="shared" si="647"/>
        <v>0</v>
      </c>
      <c r="BV385" s="67">
        <f t="shared" si="648"/>
        <v>1</v>
      </c>
      <c r="BW385" s="118" t="str">
        <f t="shared" si="601"/>
        <v/>
      </c>
      <c r="BX385" s="118" t="str">
        <f t="shared" si="602"/>
        <v/>
      </c>
      <c r="BY385" s="118" t="str">
        <f t="shared" si="603"/>
        <v/>
      </c>
      <c r="BZ385" s="118" t="str">
        <f t="shared" si="604"/>
        <v/>
      </c>
      <c r="CA385" s="118" t="str">
        <f t="shared" si="605"/>
        <v/>
      </c>
      <c r="CB385" s="118" t="str">
        <f t="shared" si="606"/>
        <v/>
      </c>
      <c r="CC385" s="118" t="str">
        <f t="shared" si="607"/>
        <v/>
      </c>
      <c r="CD385" s="60" t="b">
        <f t="shared" si="608"/>
        <v>0</v>
      </c>
      <c r="CE385" s="60" t="b">
        <f t="shared" si="609"/>
        <v>0</v>
      </c>
      <c r="CF385" s="60" t="b">
        <f t="shared" si="610"/>
        <v>0</v>
      </c>
      <c r="CG385" s="60" t="b">
        <f t="shared" si="611"/>
        <v>0</v>
      </c>
      <c r="CH385" s="60" t="b">
        <f t="shared" si="612"/>
        <v>0</v>
      </c>
      <c r="CI385" s="60" t="b">
        <f t="shared" si="613"/>
        <v>0</v>
      </c>
      <c r="CJ385" s="60" t="b">
        <f t="shared" si="614"/>
        <v>0</v>
      </c>
      <c r="CK385" s="131">
        <f t="shared" si="655"/>
        <v>0</v>
      </c>
      <c r="CL385" s="131">
        <f t="shared" si="660"/>
        <v>1</v>
      </c>
      <c r="CM385" s="92">
        <f t="shared" si="656"/>
        <v>0</v>
      </c>
      <c r="CN385" s="13">
        <f t="shared" si="649"/>
        <v>0</v>
      </c>
      <c r="CO385" s="11">
        <f t="shared" si="615"/>
        <v>0</v>
      </c>
      <c r="CP385" s="13">
        <f t="shared" si="650"/>
        <v>0</v>
      </c>
      <c r="CQ385" s="11">
        <f t="shared" si="570"/>
        <v>0</v>
      </c>
      <c r="CR385" s="57">
        <f t="shared" si="571"/>
        <v>0</v>
      </c>
      <c r="CS385" s="57">
        <f t="shared" si="572"/>
        <v>0</v>
      </c>
      <c r="CT385" s="57">
        <f t="shared" si="668"/>
        <v>0</v>
      </c>
      <c r="CU385" s="24" t="str">
        <f t="shared" si="616"/>
        <v/>
      </c>
      <c r="CV385" s="24" t="str">
        <f t="shared" si="617"/>
        <v/>
      </c>
      <c r="CW385" s="24" t="str">
        <f t="shared" si="618"/>
        <v/>
      </c>
      <c r="CX385" s="24" t="str">
        <f t="shared" si="619"/>
        <v/>
      </c>
      <c r="CY385" s="24" t="str">
        <f t="shared" si="620"/>
        <v/>
      </c>
      <c r="CZ385" s="24" t="str">
        <f t="shared" si="621"/>
        <v/>
      </c>
      <c r="DA385" s="24" t="str">
        <f t="shared" si="622"/>
        <v/>
      </c>
      <c r="DB385" s="24" t="str">
        <f t="shared" si="623"/>
        <v/>
      </c>
      <c r="DC385" s="24" t="str">
        <f t="shared" si="624"/>
        <v/>
      </c>
      <c r="DD385" s="24" t="str">
        <f t="shared" si="625"/>
        <v/>
      </c>
      <c r="DE385" s="24" t="str">
        <f t="shared" si="626"/>
        <v/>
      </c>
      <c r="DF385" s="24" t="str">
        <f t="shared" si="627"/>
        <v/>
      </c>
      <c r="DG385" s="24" t="str">
        <f t="shared" si="628"/>
        <v/>
      </c>
      <c r="EA385" s="7"/>
    </row>
    <row r="386" spans="2:131" x14ac:dyDescent="0.2">
      <c r="B386" s="61" t="str">
        <f t="shared" si="567"/>
        <v/>
      </c>
      <c r="C386" s="7" t="str">
        <f t="shared" si="661"/>
        <v/>
      </c>
      <c r="D386" s="60">
        <f t="shared" si="568"/>
        <v>0</v>
      </c>
      <c r="E386" s="7" t="str">
        <f t="shared" si="569"/>
        <v/>
      </c>
      <c r="F386" s="72" t="str">
        <f t="shared" si="565"/>
        <v/>
      </c>
      <c r="G386" s="108" t="str">
        <f t="shared" si="566"/>
        <v/>
      </c>
      <c r="H386" s="112">
        <f t="shared" si="662"/>
        <v>0</v>
      </c>
      <c r="I386" s="112">
        <f t="shared" si="663"/>
        <v>0</v>
      </c>
      <c r="J386" s="112">
        <f t="shared" si="664"/>
        <v>0</v>
      </c>
      <c r="K386" s="112">
        <f t="shared" si="665"/>
        <v>0</v>
      </c>
      <c r="L386" s="112">
        <f t="shared" si="666"/>
        <v>0</v>
      </c>
      <c r="M386" s="112">
        <f t="shared" si="667"/>
        <v>0</v>
      </c>
      <c r="N386" s="60"/>
      <c r="O386" s="61"/>
      <c r="P386" s="61"/>
      <c r="Q386" s="61"/>
      <c r="R386" s="61"/>
      <c r="S386" s="7"/>
      <c r="T386" s="67">
        <f t="shared" si="629"/>
        <v>1</v>
      </c>
      <c r="U386" s="76" t="str">
        <f t="shared" si="630"/>
        <v/>
      </c>
      <c r="V386" s="76" t="str">
        <f t="shared" si="631"/>
        <v/>
      </c>
      <c r="W386" s="76" t="str">
        <f t="shared" si="632"/>
        <v/>
      </c>
      <c r="X386" s="76" t="str">
        <f t="shared" si="633"/>
        <v/>
      </c>
      <c r="Y386" s="76" t="str">
        <f t="shared" si="634"/>
        <v/>
      </c>
      <c r="Z386" s="76" t="str">
        <f t="shared" si="635"/>
        <v/>
      </c>
      <c r="AA386" s="131" t="b">
        <f t="shared" si="573"/>
        <v>0</v>
      </c>
      <c r="AB386" s="131" t="b">
        <f t="shared" si="574"/>
        <v>0</v>
      </c>
      <c r="AC386" s="131" t="b">
        <f t="shared" si="575"/>
        <v>0</v>
      </c>
      <c r="AD386" s="131" t="b">
        <f t="shared" si="576"/>
        <v>0</v>
      </c>
      <c r="AE386" s="131" t="b">
        <f t="shared" si="577"/>
        <v>0</v>
      </c>
      <c r="AF386" s="131" t="b">
        <f t="shared" si="578"/>
        <v>0</v>
      </c>
      <c r="AG386" s="131">
        <f t="shared" si="651"/>
        <v>0</v>
      </c>
      <c r="AH386" s="131">
        <f t="shared" si="657"/>
        <v>1</v>
      </c>
      <c r="AI386" s="13">
        <f t="shared" si="579"/>
        <v>0</v>
      </c>
      <c r="AJ386" s="11">
        <f t="shared" si="636"/>
        <v>0</v>
      </c>
      <c r="AK386" s="67">
        <f t="shared" si="637"/>
        <v>1</v>
      </c>
      <c r="AL386" s="118" t="str">
        <f t="shared" si="638"/>
        <v/>
      </c>
      <c r="AM386" s="118" t="str">
        <f t="shared" si="639"/>
        <v/>
      </c>
      <c r="AN386" s="118" t="str">
        <f t="shared" si="640"/>
        <v/>
      </c>
      <c r="AO386" s="118" t="str">
        <f t="shared" si="641"/>
        <v/>
      </c>
      <c r="AP386" s="118" t="str">
        <f t="shared" si="642"/>
        <v/>
      </c>
      <c r="AQ386" s="118" t="str">
        <f t="shared" si="643"/>
        <v/>
      </c>
      <c r="AR386" s="118" t="str">
        <f t="shared" si="644"/>
        <v/>
      </c>
      <c r="AS386" s="60" t="b">
        <f t="shared" si="580"/>
        <v>0</v>
      </c>
      <c r="AT386" s="60" t="b">
        <f t="shared" si="581"/>
        <v>0</v>
      </c>
      <c r="AU386" s="60" t="b">
        <f t="shared" si="582"/>
        <v>0</v>
      </c>
      <c r="AV386" s="60" t="b">
        <f t="shared" si="583"/>
        <v>0</v>
      </c>
      <c r="AW386" s="60" t="b">
        <f t="shared" si="584"/>
        <v>0</v>
      </c>
      <c r="AX386" s="60" t="b">
        <f t="shared" si="585"/>
        <v>0</v>
      </c>
      <c r="AY386" s="60" t="b">
        <f t="shared" si="586"/>
        <v>0</v>
      </c>
      <c r="AZ386" s="131">
        <f t="shared" si="652"/>
        <v>0</v>
      </c>
      <c r="BA386" s="131">
        <f t="shared" si="658"/>
        <v>1</v>
      </c>
      <c r="BB386" s="13">
        <f t="shared" si="645"/>
        <v>0</v>
      </c>
      <c r="BC386" s="11">
        <f t="shared" si="587"/>
        <v>0</v>
      </c>
      <c r="BD386" s="67">
        <f t="shared" si="646"/>
        <v>1</v>
      </c>
      <c r="BE386" s="76" t="str">
        <f t="shared" si="588"/>
        <v/>
      </c>
      <c r="BF386" s="76" t="str">
        <f t="shared" si="589"/>
        <v/>
      </c>
      <c r="BG386" s="76" t="str">
        <f t="shared" si="590"/>
        <v/>
      </c>
      <c r="BH386" s="76" t="str">
        <f t="shared" si="591"/>
        <v/>
      </c>
      <c r="BI386" s="76" t="str">
        <f t="shared" si="592"/>
        <v/>
      </c>
      <c r="BJ386" s="76" t="str">
        <f t="shared" si="593"/>
        <v/>
      </c>
      <c r="BK386" s="131" t="b">
        <f t="shared" si="594"/>
        <v>0</v>
      </c>
      <c r="BL386" s="131" t="b">
        <f t="shared" si="595"/>
        <v>0</v>
      </c>
      <c r="BM386" s="131" t="b">
        <f t="shared" si="596"/>
        <v>0</v>
      </c>
      <c r="BN386" s="131" t="b">
        <f t="shared" si="597"/>
        <v>0</v>
      </c>
      <c r="BO386" s="131" t="b">
        <f t="shared" si="598"/>
        <v>0</v>
      </c>
      <c r="BP386" s="131" t="b">
        <f t="shared" si="599"/>
        <v>0</v>
      </c>
      <c r="BQ386" s="131">
        <f t="shared" si="653"/>
        <v>0</v>
      </c>
      <c r="BR386" s="131">
        <f t="shared" si="659"/>
        <v>1</v>
      </c>
      <c r="BS386" s="92">
        <f t="shared" si="654"/>
        <v>0</v>
      </c>
      <c r="BT386" s="13">
        <f t="shared" si="600"/>
        <v>0</v>
      </c>
      <c r="BU386" s="11">
        <f t="shared" si="647"/>
        <v>0</v>
      </c>
      <c r="BV386" s="67">
        <f t="shared" si="648"/>
        <v>1</v>
      </c>
      <c r="BW386" s="118" t="str">
        <f t="shared" si="601"/>
        <v/>
      </c>
      <c r="BX386" s="118" t="str">
        <f t="shared" si="602"/>
        <v/>
      </c>
      <c r="BY386" s="118" t="str">
        <f t="shared" si="603"/>
        <v/>
      </c>
      <c r="BZ386" s="118" t="str">
        <f t="shared" si="604"/>
        <v/>
      </c>
      <c r="CA386" s="118" t="str">
        <f t="shared" si="605"/>
        <v/>
      </c>
      <c r="CB386" s="118" t="str">
        <f t="shared" si="606"/>
        <v/>
      </c>
      <c r="CC386" s="118" t="str">
        <f t="shared" si="607"/>
        <v/>
      </c>
      <c r="CD386" s="60" t="b">
        <f t="shared" si="608"/>
        <v>0</v>
      </c>
      <c r="CE386" s="60" t="b">
        <f t="shared" si="609"/>
        <v>0</v>
      </c>
      <c r="CF386" s="60" t="b">
        <f t="shared" si="610"/>
        <v>0</v>
      </c>
      <c r="CG386" s="60" t="b">
        <f t="shared" si="611"/>
        <v>0</v>
      </c>
      <c r="CH386" s="60" t="b">
        <f t="shared" si="612"/>
        <v>0</v>
      </c>
      <c r="CI386" s="60" t="b">
        <f t="shared" si="613"/>
        <v>0</v>
      </c>
      <c r="CJ386" s="60" t="b">
        <f t="shared" si="614"/>
        <v>0</v>
      </c>
      <c r="CK386" s="131">
        <f t="shared" si="655"/>
        <v>0</v>
      </c>
      <c r="CL386" s="131">
        <f t="shared" si="660"/>
        <v>1</v>
      </c>
      <c r="CM386" s="92">
        <f t="shared" si="656"/>
        <v>0</v>
      </c>
      <c r="CN386" s="13">
        <f t="shared" si="649"/>
        <v>0</v>
      </c>
      <c r="CO386" s="11">
        <f t="shared" si="615"/>
        <v>0</v>
      </c>
      <c r="CP386" s="13">
        <f t="shared" si="650"/>
        <v>0</v>
      </c>
      <c r="CQ386" s="11">
        <f t="shared" si="570"/>
        <v>0</v>
      </c>
      <c r="CR386" s="57">
        <f t="shared" si="571"/>
        <v>0</v>
      </c>
      <c r="CS386" s="57">
        <f t="shared" si="572"/>
        <v>0</v>
      </c>
      <c r="CT386" s="57">
        <f t="shared" si="668"/>
        <v>0</v>
      </c>
      <c r="CU386" s="24" t="str">
        <f t="shared" si="616"/>
        <v/>
      </c>
      <c r="CV386" s="24" t="str">
        <f t="shared" si="617"/>
        <v/>
      </c>
      <c r="CW386" s="24" t="str">
        <f t="shared" si="618"/>
        <v/>
      </c>
      <c r="CX386" s="24" t="str">
        <f t="shared" si="619"/>
        <v/>
      </c>
      <c r="CY386" s="24" t="str">
        <f t="shared" si="620"/>
        <v/>
      </c>
      <c r="CZ386" s="24" t="str">
        <f t="shared" si="621"/>
        <v/>
      </c>
      <c r="DA386" s="24" t="str">
        <f t="shared" si="622"/>
        <v/>
      </c>
      <c r="DB386" s="24" t="str">
        <f t="shared" si="623"/>
        <v/>
      </c>
      <c r="DC386" s="24" t="str">
        <f t="shared" si="624"/>
        <v/>
      </c>
      <c r="DD386" s="24" t="str">
        <f t="shared" si="625"/>
        <v/>
      </c>
      <c r="DE386" s="24" t="str">
        <f t="shared" si="626"/>
        <v/>
      </c>
      <c r="DF386" s="24" t="str">
        <f t="shared" si="627"/>
        <v/>
      </c>
      <c r="DG386" s="24" t="str">
        <f t="shared" si="628"/>
        <v/>
      </c>
      <c r="EA386" s="7"/>
    </row>
    <row r="387" spans="2:131" x14ac:dyDescent="0.2">
      <c r="B387" s="61" t="str">
        <f t="shared" si="567"/>
        <v/>
      </c>
      <c r="C387" s="7" t="str">
        <f t="shared" si="661"/>
        <v/>
      </c>
      <c r="D387" s="60">
        <f t="shared" si="568"/>
        <v>0</v>
      </c>
      <c r="E387" s="7" t="str">
        <f t="shared" si="569"/>
        <v/>
      </c>
      <c r="F387" s="72" t="str">
        <f t="shared" si="565"/>
        <v/>
      </c>
      <c r="G387" s="108" t="str">
        <f t="shared" si="566"/>
        <v/>
      </c>
      <c r="H387" s="112">
        <f t="shared" si="662"/>
        <v>0</v>
      </c>
      <c r="I387" s="112">
        <f t="shared" si="663"/>
        <v>0</v>
      </c>
      <c r="J387" s="112">
        <f t="shared" si="664"/>
        <v>0</v>
      </c>
      <c r="K387" s="112">
        <f t="shared" si="665"/>
        <v>0</v>
      </c>
      <c r="L387" s="112">
        <f t="shared" si="666"/>
        <v>0</v>
      </c>
      <c r="M387" s="112">
        <f t="shared" si="667"/>
        <v>0</v>
      </c>
      <c r="N387" s="60"/>
      <c r="O387" s="61"/>
      <c r="P387" s="61"/>
      <c r="Q387" s="61"/>
      <c r="R387" s="61"/>
      <c r="S387" s="7"/>
      <c r="T387" s="67">
        <f t="shared" si="629"/>
        <v>1</v>
      </c>
      <c r="U387" s="76" t="str">
        <f t="shared" si="630"/>
        <v/>
      </c>
      <c r="V387" s="76" t="str">
        <f t="shared" si="631"/>
        <v/>
      </c>
      <c r="W387" s="76" t="str">
        <f t="shared" si="632"/>
        <v/>
      </c>
      <c r="X387" s="76" t="str">
        <f t="shared" si="633"/>
        <v/>
      </c>
      <c r="Y387" s="76" t="str">
        <f t="shared" si="634"/>
        <v/>
      </c>
      <c r="Z387" s="76" t="str">
        <f t="shared" si="635"/>
        <v/>
      </c>
      <c r="AA387" s="131" t="b">
        <f t="shared" si="573"/>
        <v>0</v>
      </c>
      <c r="AB387" s="131" t="b">
        <f t="shared" si="574"/>
        <v>0</v>
      </c>
      <c r="AC387" s="131" t="b">
        <f t="shared" si="575"/>
        <v>0</v>
      </c>
      <c r="AD387" s="131" t="b">
        <f t="shared" si="576"/>
        <v>0</v>
      </c>
      <c r="AE387" s="131" t="b">
        <f t="shared" si="577"/>
        <v>0</v>
      </c>
      <c r="AF387" s="131" t="b">
        <f t="shared" si="578"/>
        <v>0</v>
      </c>
      <c r="AG387" s="131">
        <f t="shared" si="651"/>
        <v>0</v>
      </c>
      <c r="AH387" s="131">
        <f t="shared" si="657"/>
        <v>1</v>
      </c>
      <c r="AI387" s="13">
        <f t="shared" si="579"/>
        <v>0</v>
      </c>
      <c r="AJ387" s="11">
        <f t="shared" si="636"/>
        <v>0</v>
      </c>
      <c r="AK387" s="67">
        <f t="shared" si="637"/>
        <v>1</v>
      </c>
      <c r="AL387" s="118" t="str">
        <f t="shared" si="638"/>
        <v/>
      </c>
      <c r="AM387" s="118" t="str">
        <f t="shared" si="639"/>
        <v/>
      </c>
      <c r="AN387" s="118" t="str">
        <f t="shared" si="640"/>
        <v/>
      </c>
      <c r="AO387" s="118" t="str">
        <f t="shared" si="641"/>
        <v/>
      </c>
      <c r="AP387" s="118" t="str">
        <f t="shared" si="642"/>
        <v/>
      </c>
      <c r="AQ387" s="118" t="str">
        <f t="shared" si="643"/>
        <v/>
      </c>
      <c r="AR387" s="118" t="str">
        <f t="shared" si="644"/>
        <v/>
      </c>
      <c r="AS387" s="60" t="b">
        <f t="shared" si="580"/>
        <v>0</v>
      </c>
      <c r="AT387" s="60" t="b">
        <f t="shared" si="581"/>
        <v>0</v>
      </c>
      <c r="AU387" s="60" t="b">
        <f t="shared" si="582"/>
        <v>0</v>
      </c>
      <c r="AV387" s="60" t="b">
        <f t="shared" si="583"/>
        <v>0</v>
      </c>
      <c r="AW387" s="60" t="b">
        <f t="shared" si="584"/>
        <v>0</v>
      </c>
      <c r="AX387" s="60" t="b">
        <f t="shared" si="585"/>
        <v>0</v>
      </c>
      <c r="AY387" s="60" t="b">
        <f t="shared" si="586"/>
        <v>0</v>
      </c>
      <c r="AZ387" s="131">
        <f t="shared" si="652"/>
        <v>0</v>
      </c>
      <c r="BA387" s="131">
        <f t="shared" si="658"/>
        <v>1</v>
      </c>
      <c r="BB387" s="13">
        <f t="shared" si="645"/>
        <v>0</v>
      </c>
      <c r="BC387" s="11">
        <f t="shared" si="587"/>
        <v>0</v>
      </c>
      <c r="BD387" s="67">
        <f t="shared" si="646"/>
        <v>1</v>
      </c>
      <c r="BE387" s="76" t="str">
        <f t="shared" si="588"/>
        <v/>
      </c>
      <c r="BF387" s="76" t="str">
        <f t="shared" si="589"/>
        <v/>
      </c>
      <c r="BG387" s="76" t="str">
        <f t="shared" si="590"/>
        <v/>
      </c>
      <c r="BH387" s="76" t="str">
        <f t="shared" si="591"/>
        <v/>
      </c>
      <c r="BI387" s="76" t="str">
        <f t="shared" si="592"/>
        <v/>
      </c>
      <c r="BJ387" s="76" t="str">
        <f t="shared" si="593"/>
        <v/>
      </c>
      <c r="BK387" s="131" t="b">
        <f t="shared" si="594"/>
        <v>0</v>
      </c>
      <c r="BL387" s="131" t="b">
        <f t="shared" si="595"/>
        <v>0</v>
      </c>
      <c r="BM387" s="131" t="b">
        <f t="shared" si="596"/>
        <v>0</v>
      </c>
      <c r="BN387" s="131" t="b">
        <f t="shared" si="597"/>
        <v>0</v>
      </c>
      <c r="BO387" s="131" t="b">
        <f t="shared" si="598"/>
        <v>0</v>
      </c>
      <c r="BP387" s="131" t="b">
        <f t="shared" si="599"/>
        <v>0</v>
      </c>
      <c r="BQ387" s="131">
        <f t="shared" si="653"/>
        <v>0</v>
      </c>
      <c r="BR387" s="131">
        <f t="shared" si="659"/>
        <v>1</v>
      </c>
      <c r="BS387" s="92">
        <f t="shared" si="654"/>
        <v>0</v>
      </c>
      <c r="BT387" s="13">
        <f t="shared" si="600"/>
        <v>0</v>
      </c>
      <c r="BU387" s="11">
        <f t="shared" si="647"/>
        <v>0</v>
      </c>
      <c r="BV387" s="67">
        <f t="shared" si="648"/>
        <v>1</v>
      </c>
      <c r="BW387" s="118" t="str">
        <f t="shared" si="601"/>
        <v/>
      </c>
      <c r="BX387" s="118" t="str">
        <f t="shared" si="602"/>
        <v/>
      </c>
      <c r="BY387" s="118" t="str">
        <f t="shared" si="603"/>
        <v/>
      </c>
      <c r="BZ387" s="118" t="str">
        <f t="shared" si="604"/>
        <v/>
      </c>
      <c r="CA387" s="118" t="str">
        <f t="shared" si="605"/>
        <v/>
      </c>
      <c r="CB387" s="118" t="str">
        <f t="shared" si="606"/>
        <v/>
      </c>
      <c r="CC387" s="118" t="str">
        <f t="shared" si="607"/>
        <v/>
      </c>
      <c r="CD387" s="60" t="b">
        <f t="shared" si="608"/>
        <v>0</v>
      </c>
      <c r="CE387" s="60" t="b">
        <f t="shared" si="609"/>
        <v>0</v>
      </c>
      <c r="CF387" s="60" t="b">
        <f t="shared" si="610"/>
        <v>0</v>
      </c>
      <c r="CG387" s="60" t="b">
        <f t="shared" si="611"/>
        <v>0</v>
      </c>
      <c r="CH387" s="60" t="b">
        <f t="shared" si="612"/>
        <v>0</v>
      </c>
      <c r="CI387" s="60" t="b">
        <f t="shared" si="613"/>
        <v>0</v>
      </c>
      <c r="CJ387" s="60" t="b">
        <f t="shared" si="614"/>
        <v>0</v>
      </c>
      <c r="CK387" s="131">
        <f t="shared" si="655"/>
        <v>0</v>
      </c>
      <c r="CL387" s="131">
        <f t="shared" si="660"/>
        <v>1</v>
      </c>
      <c r="CM387" s="92">
        <f t="shared" si="656"/>
        <v>0</v>
      </c>
      <c r="CN387" s="13">
        <f t="shared" si="649"/>
        <v>0</v>
      </c>
      <c r="CO387" s="11">
        <f t="shared" si="615"/>
        <v>0</v>
      </c>
      <c r="CP387" s="13">
        <f t="shared" si="650"/>
        <v>0</v>
      </c>
      <c r="CQ387" s="11">
        <f t="shared" si="570"/>
        <v>0</v>
      </c>
      <c r="CR387" s="57">
        <f t="shared" si="571"/>
        <v>0</v>
      </c>
      <c r="CS387" s="57">
        <f t="shared" si="572"/>
        <v>0</v>
      </c>
      <c r="CT387" s="57">
        <f t="shared" si="668"/>
        <v>0</v>
      </c>
      <c r="CU387" s="24" t="str">
        <f t="shared" si="616"/>
        <v/>
      </c>
      <c r="CV387" s="24" t="str">
        <f t="shared" si="617"/>
        <v/>
      </c>
      <c r="CW387" s="24" t="str">
        <f t="shared" si="618"/>
        <v/>
      </c>
      <c r="CX387" s="24" t="str">
        <f t="shared" si="619"/>
        <v/>
      </c>
      <c r="CY387" s="24" t="str">
        <f t="shared" si="620"/>
        <v/>
      </c>
      <c r="CZ387" s="24" t="str">
        <f t="shared" si="621"/>
        <v/>
      </c>
      <c r="DA387" s="24" t="str">
        <f t="shared" si="622"/>
        <v/>
      </c>
      <c r="DB387" s="24" t="str">
        <f t="shared" si="623"/>
        <v/>
      </c>
      <c r="DC387" s="24" t="str">
        <f t="shared" si="624"/>
        <v/>
      </c>
      <c r="DD387" s="24" t="str">
        <f t="shared" si="625"/>
        <v/>
      </c>
      <c r="DE387" s="24" t="str">
        <f t="shared" si="626"/>
        <v/>
      </c>
      <c r="DF387" s="24" t="str">
        <f t="shared" si="627"/>
        <v/>
      </c>
      <c r="DG387" s="24" t="str">
        <f t="shared" si="628"/>
        <v/>
      </c>
      <c r="EA387" s="7"/>
    </row>
    <row r="388" spans="2:131" x14ac:dyDescent="0.2">
      <c r="B388" s="61" t="str">
        <f t="shared" si="567"/>
        <v/>
      </c>
      <c r="C388" s="7" t="str">
        <f t="shared" si="661"/>
        <v/>
      </c>
      <c r="D388" s="60">
        <f t="shared" si="568"/>
        <v>0</v>
      </c>
      <c r="E388" s="7" t="str">
        <f t="shared" si="569"/>
        <v/>
      </c>
      <c r="F388" s="72" t="str">
        <f t="shared" si="565"/>
        <v/>
      </c>
      <c r="G388" s="108" t="str">
        <f t="shared" si="566"/>
        <v/>
      </c>
      <c r="H388" s="112">
        <f t="shared" si="662"/>
        <v>0</v>
      </c>
      <c r="I388" s="112">
        <f t="shared" si="663"/>
        <v>0</v>
      </c>
      <c r="J388" s="112">
        <f t="shared" si="664"/>
        <v>0</v>
      </c>
      <c r="K388" s="112">
        <f t="shared" si="665"/>
        <v>0</v>
      </c>
      <c r="L388" s="112">
        <f t="shared" si="666"/>
        <v>0</v>
      </c>
      <c r="M388" s="112">
        <f t="shared" si="667"/>
        <v>0</v>
      </c>
      <c r="N388" s="60"/>
      <c r="O388" s="61"/>
      <c r="P388" s="61"/>
      <c r="Q388" s="61"/>
      <c r="R388" s="61"/>
      <c r="S388" s="7"/>
      <c r="T388" s="67">
        <f t="shared" si="629"/>
        <v>1</v>
      </c>
      <c r="U388" s="76" t="str">
        <f t="shared" si="630"/>
        <v/>
      </c>
      <c r="V388" s="76" t="str">
        <f t="shared" si="631"/>
        <v/>
      </c>
      <c r="W388" s="76" t="str">
        <f t="shared" si="632"/>
        <v/>
      </c>
      <c r="X388" s="76" t="str">
        <f t="shared" si="633"/>
        <v/>
      </c>
      <c r="Y388" s="76" t="str">
        <f t="shared" si="634"/>
        <v/>
      </c>
      <c r="Z388" s="76" t="str">
        <f t="shared" si="635"/>
        <v/>
      </c>
      <c r="AA388" s="131" t="b">
        <f t="shared" si="573"/>
        <v>0</v>
      </c>
      <c r="AB388" s="131" t="b">
        <f t="shared" si="574"/>
        <v>0</v>
      </c>
      <c r="AC388" s="131" t="b">
        <f t="shared" si="575"/>
        <v>0</v>
      </c>
      <c r="AD388" s="131" t="b">
        <f t="shared" si="576"/>
        <v>0</v>
      </c>
      <c r="AE388" s="131" t="b">
        <f t="shared" si="577"/>
        <v>0</v>
      </c>
      <c r="AF388" s="131" t="b">
        <f t="shared" si="578"/>
        <v>0</v>
      </c>
      <c r="AG388" s="131">
        <f t="shared" si="651"/>
        <v>0</v>
      </c>
      <c r="AH388" s="131">
        <f t="shared" si="657"/>
        <v>1</v>
      </c>
      <c r="AI388" s="13">
        <f t="shared" si="579"/>
        <v>0</v>
      </c>
      <c r="AJ388" s="11">
        <f t="shared" si="636"/>
        <v>0</v>
      </c>
      <c r="AK388" s="67">
        <f t="shared" si="637"/>
        <v>1</v>
      </c>
      <c r="AL388" s="118" t="str">
        <f t="shared" si="638"/>
        <v/>
      </c>
      <c r="AM388" s="118" t="str">
        <f t="shared" si="639"/>
        <v/>
      </c>
      <c r="AN388" s="118" t="str">
        <f t="shared" si="640"/>
        <v/>
      </c>
      <c r="AO388" s="118" t="str">
        <f t="shared" si="641"/>
        <v/>
      </c>
      <c r="AP388" s="118" t="str">
        <f t="shared" si="642"/>
        <v/>
      </c>
      <c r="AQ388" s="118" t="str">
        <f t="shared" si="643"/>
        <v/>
      </c>
      <c r="AR388" s="118" t="str">
        <f t="shared" si="644"/>
        <v/>
      </c>
      <c r="AS388" s="60" t="b">
        <f t="shared" si="580"/>
        <v>0</v>
      </c>
      <c r="AT388" s="60" t="b">
        <f t="shared" si="581"/>
        <v>0</v>
      </c>
      <c r="AU388" s="60" t="b">
        <f t="shared" si="582"/>
        <v>0</v>
      </c>
      <c r="AV388" s="60" t="b">
        <f t="shared" si="583"/>
        <v>0</v>
      </c>
      <c r="AW388" s="60" t="b">
        <f t="shared" si="584"/>
        <v>0</v>
      </c>
      <c r="AX388" s="60" t="b">
        <f t="shared" si="585"/>
        <v>0</v>
      </c>
      <c r="AY388" s="60" t="b">
        <f t="shared" si="586"/>
        <v>0</v>
      </c>
      <c r="AZ388" s="131">
        <f t="shared" si="652"/>
        <v>0</v>
      </c>
      <c r="BA388" s="131">
        <f t="shared" si="658"/>
        <v>1</v>
      </c>
      <c r="BB388" s="13">
        <f t="shared" si="645"/>
        <v>0</v>
      </c>
      <c r="BC388" s="11">
        <f t="shared" si="587"/>
        <v>0</v>
      </c>
      <c r="BD388" s="67">
        <f t="shared" si="646"/>
        <v>1</v>
      </c>
      <c r="BE388" s="76" t="str">
        <f t="shared" si="588"/>
        <v/>
      </c>
      <c r="BF388" s="76" t="str">
        <f t="shared" si="589"/>
        <v/>
      </c>
      <c r="BG388" s="76" t="str">
        <f t="shared" si="590"/>
        <v/>
      </c>
      <c r="BH388" s="76" t="str">
        <f t="shared" si="591"/>
        <v/>
      </c>
      <c r="BI388" s="76" t="str">
        <f t="shared" si="592"/>
        <v/>
      </c>
      <c r="BJ388" s="76" t="str">
        <f t="shared" si="593"/>
        <v/>
      </c>
      <c r="BK388" s="131" t="b">
        <f t="shared" si="594"/>
        <v>0</v>
      </c>
      <c r="BL388" s="131" t="b">
        <f t="shared" si="595"/>
        <v>0</v>
      </c>
      <c r="BM388" s="131" t="b">
        <f t="shared" si="596"/>
        <v>0</v>
      </c>
      <c r="BN388" s="131" t="b">
        <f t="shared" si="597"/>
        <v>0</v>
      </c>
      <c r="BO388" s="131" t="b">
        <f t="shared" si="598"/>
        <v>0</v>
      </c>
      <c r="BP388" s="131" t="b">
        <f t="shared" si="599"/>
        <v>0</v>
      </c>
      <c r="BQ388" s="131">
        <f t="shared" si="653"/>
        <v>0</v>
      </c>
      <c r="BR388" s="131">
        <f t="shared" si="659"/>
        <v>1</v>
      </c>
      <c r="BS388" s="92">
        <f t="shared" si="654"/>
        <v>0</v>
      </c>
      <c r="BT388" s="13">
        <f t="shared" si="600"/>
        <v>0</v>
      </c>
      <c r="BU388" s="11">
        <f t="shared" si="647"/>
        <v>0</v>
      </c>
      <c r="BV388" s="67">
        <f t="shared" si="648"/>
        <v>1</v>
      </c>
      <c r="BW388" s="118" t="str">
        <f t="shared" si="601"/>
        <v/>
      </c>
      <c r="BX388" s="118" t="str">
        <f t="shared" si="602"/>
        <v/>
      </c>
      <c r="BY388" s="118" t="str">
        <f t="shared" si="603"/>
        <v/>
      </c>
      <c r="BZ388" s="118" t="str">
        <f t="shared" si="604"/>
        <v/>
      </c>
      <c r="CA388" s="118" t="str">
        <f t="shared" si="605"/>
        <v/>
      </c>
      <c r="CB388" s="118" t="str">
        <f t="shared" si="606"/>
        <v/>
      </c>
      <c r="CC388" s="118" t="str">
        <f t="shared" si="607"/>
        <v/>
      </c>
      <c r="CD388" s="60" t="b">
        <f t="shared" si="608"/>
        <v>0</v>
      </c>
      <c r="CE388" s="60" t="b">
        <f t="shared" si="609"/>
        <v>0</v>
      </c>
      <c r="CF388" s="60" t="b">
        <f t="shared" si="610"/>
        <v>0</v>
      </c>
      <c r="CG388" s="60" t="b">
        <f t="shared" si="611"/>
        <v>0</v>
      </c>
      <c r="CH388" s="60" t="b">
        <f t="shared" si="612"/>
        <v>0</v>
      </c>
      <c r="CI388" s="60" t="b">
        <f t="shared" si="613"/>
        <v>0</v>
      </c>
      <c r="CJ388" s="60" t="b">
        <f t="shared" si="614"/>
        <v>0</v>
      </c>
      <c r="CK388" s="131">
        <f t="shared" si="655"/>
        <v>0</v>
      </c>
      <c r="CL388" s="131">
        <f t="shared" si="660"/>
        <v>1</v>
      </c>
      <c r="CM388" s="92">
        <f t="shared" si="656"/>
        <v>0</v>
      </c>
      <c r="CN388" s="13">
        <f t="shared" si="649"/>
        <v>0</v>
      </c>
      <c r="CO388" s="11">
        <f t="shared" si="615"/>
        <v>0</v>
      </c>
      <c r="CP388" s="13">
        <f t="shared" si="650"/>
        <v>0</v>
      </c>
      <c r="CQ388" s="11">
        <f t="shared" si="570"/>
        <v>0</v>
      </c>
      <c r="CR388" s="57">
        <f t="shared" si="571"/>
        <v>0</v>
      </c>
      <c r="CS388" s="57">
        <f t="shared" si="572"/>
        <v>0</v>
      </c>
      <c r="CT388" s="57">
        <f t="shared" si="668"/>
        <v>0</v>
      </c>
      <c r="CU388" s="24" t="str">
        <f t="shared" si="616"/>
        <v/>
      </c>
      <c r="CV388" s="24" t="str">
        <f t="shared" si="617"/>
        <v/>
      </c>
      <c r="CW388" s="24" t="str">
        <f t="shared" si="618"/>
        <v/>
      </c>
      <c r="CX388" s="24" t="str">
        <f t="shared" si="619"/>
        <v/>
      </c>
      <c r="CY388" s="24" t="str">
        <f t="shared" si="620"/>
        <v/>
      </c>
      <c r="CZ388" s="24" t="str">
        <f t="shared" si="621"/>
        <v/>
      </c>
      <c r="DA388" s="24" t="str">
        <f t="shared" si="622"/>
        <v/>
      </c>
      <c r="DB388" s="24" t="str">
        <f t="shared" si="623"/>
        <v/>
      </c>
      <c r="DC388" s="24" t="str">
        <f t="shared" si="624"/>
        <v/>
      </c>
      <c r="DD388" s="24" t="str">
        <f t="shared" si="625"/>
        <v/>
      </c>
      <c r="DE388" s="24" t="str">
        <f t="shared" si="626"/>
        <v/>
      </c>
      <c r="DF388" s="24" t="str">
        <f t="shared" si="627"/>
        <v/>
      </c>
      <c r="DG388" s="24" t="str">
        <f t="shared" si="628"/>
        <v/>
      </c>
      <c r="EA388" s="7"/>
    </row>
    <row r="389" spans="2:131" x14ac:dyDescent="0.2">
      <c r="B389" s="61" t="str">
        <f t="shared" si="567"/>
        <v/>
      </c>
      <c r="C389" s="7" t="str">
        <f t="shared" si="661"/>
        <v/>
      </c>
      <c r="D389" s="60">
        <f t="shared" si="568"/>
        <v>0</v>
      </c>
      <c r="E389" s="7" t="str">
        <f t="shared" si="569"/>
        <v/>
      </c>
      <c r="F389" s="72" t="str">
        <f t="shared" ref="F389:F452" si="669">IF($A389&lt;&gt;"",VLOOKUP($A389,$DX$107:$EG$144,8),"")</f>
        <v/>
      </c>
      <c r="G389" s="108" t="str">
        <f t="shared" ref="G389:G452" si="670">IF($A389&lt;&gt;"",VLOOKUP($A389,$DX$107:$EG$144,2),"")</f>
        <v/>
      </c>
      <c r="H389" s="112">
        <f t="shared" si="662"/>
        <v>0</v>
      </c>
      <c r="I389" s="112">
        <f t="shared" si="663"/>
        <v>0</v>
      </c>
      <c r="J389" s="112">
        <f t="shared" si="664"/>
        <v>0</v>
      </c>
      <c r="K389" s="112">
        <f t="shared" si="665"/>
        <v>0</v>
      </c>
      <c r="L389" s="112">
        <f t="shared" si="666"/>
        <v>0</v>
      </c>
      <c r="M389" s="112">
        <f t="shared" si="667"/>
        <v>0</v>
      </c>
      <c r="N389" s="60"/>
      <c r="O389" s="61"/>
      <c r="P389" s="61"/>
      <c r="Q389" s="61"/>
      <c r="R389" s="61"/>
      <c r="S389" s="7"/>
      <c r="T389" s="67">
        <f t="shared" si="629"/>
        <v>1</v>
      </c>
      <c r="U389" s="76" t="str">
        <f t="shared" si="630"/>
        <v/>
      </c>
      <c r="V389" s="76" t="str">
        <f t="shared" si="631"/>
        <v/>
      </c>
      <c r="W389" s="76" t="str">
        <f t="shared" si="632"/>
        <v/>
      </c>
      <c r="X389" s="76" t="str">
        <f t="shared" si="633"/>
        <v/>
      </c>
      <c r="Y389" s="76" t="str">
        <f t="shared" si="634"/>
        <v/>
      </c>
      <c r="Z389" s="76" t="str">
        <f t="shared" si="635"/>
        <v/>
      </c>
      <c r="AA389" s="131" t="b">
        <f t="shared" si="573"/>
        <v>0</v>
      </c>
      <c r="AB389" s="131" t="b">
        <f t="shared" si="574"/>
        <v>0</v>
      </c>
      <c r="AC389" s="131" t="b">
        <f t="shared" si="575"/>
        <v>0</v>
      </c>
      <c r="AD389" s="131" t="b">
        <f t="shared" si="576"/>
        <v>0</v>
      </c>
      <c r="AE389" s="131" t="b">
        <f t="shared" si="577"/>
        <v>0</v>
      </c>
      <c r="AF389" s="131" t="b">
        <f t="shared" si="578"/>
        <v>0</v>
      </c>
      <c r="AG389" s="131">
        <f t="shared" si="651"/>
        <v>0</v>
      </c>
      <c r="AH389" s="131">
        <f t="shared" si="657"/>
        <v>1</v>
      </c>
      <c r="AI389" s="13">
        <f t="shared" si="579"/>
        <v>0</v>
      </c>
      <c r="AJ389" s="11">
        <f t="shared" si="636"/>
        <v>0</v>
      </c>
      <c r="AK389" s="67">
        <f t="shared" si="637"/>
        <v>1</v>
      </c>
      <c r="AL389" s="118" t="str">
        <f t="shared" si="638"/>
        <v/>
      </c>
      <c r="AM389" s="118" t="str">
        <f t="shared" si="639"/>
        <v/>
      </c>
      <c r="AN389" s="118" t="str">
        <f t="shared" si="640"/>
        <v/>
      </c>
      <c r="AO389" s="118" t="str">
        <f t="shared" si="641"/>
        <v/>
      </c>
      <c r="AP389" s="118" t="str">
        <f t="shared" si="642"/>
        <v/>
      </c>
      <c r="AQ389" s="118" t="str">
        <f t="shared" si="643"/>
        <v/>
      </c>
      <c r="AR389" s="118" t="str">
        <f t="shared" si="644"/>
        <v/>
      </c>
      <c r="AS389" s="60" t="b">
        <f t="shared" si="580"/>
        <v>0</v>
      </c>
      <c r="AT389" s="60" t="b">
        <f t="shared" si="581"/>
        <v>0</v>
      </c>
      <c r="AU389" s="60" t="b">
        <f t="shared" si="582"/>
        <v>0</v>
      </c>
      <c r="AV389" s="60" t="b">
        <f t="shared" si="583"/>
        <v>0</v>
      </c>
      <c r="AW389" s="60" t="b">
        <f t="shared" si="584"/>
        <v>0</v>
      </c>
      <c r="AX389" s="60" t="b">
        <f t="shared" si="585"/>
        <v>0</v>
      </c>
      <c r="AY389" s="60" t="b">
        <f t="shared" si="586"/>
        <v>0</v>
      </c>
      <c r="AZ389" s="131">
        <f t="shared" si="652"/>
        <v>0</v>
      </c>
      <c r="BA389" s="131">
        <f t="shared" si="658"/>
        <v>1</v>
      </c>
      <c r="BB389" s="13">
        <f t="shared" si="645"/>
        <v>0</v>
      </c>
      <c r="BC389" s="11">
        <f t="shared" si="587"/>
        <v>0</v>
      </c>
      <c r="BD389" s="67">
        <f t="shared" si="646"/>
        <v>1</v>
      </c>
      <c r="BE389" s="76" t="str">
        <f t="shared" si="588"/>
        <v/>
      </c>
      <c r="BF389" s="76" t="str">
        <f t="shared" si="589"/>
        <v/>
      </c>
      <c r="BG389" s="76" t="str">
        <f t="shared" si="590"/>
        <v/>
      </c>
      <c r="BH389" s="76" t="str">
        <f t="shared" si="591"/>
        <v/>
      </c>
      <c r="BI389" s="76" t="str">
        <f t="shared" si="592"/>
        <v/>
      </c>
      <c r="BJ389" s="76" t="str">
        <f t="shared" si="593"/>
        <v/>
      </c>
      <c r="BK389" s="131" t="b">
        <f t="shared" si="594"/>
        <v>0</v>
      </c>
      <c r="BL389" s="131" t="b">
        <f t="shared" si="595"/>
        <v>0</v>
      </c>
      <c r="BM389" s="131" t="b">
        <f t="shared" si="596"/>
        <v>0</v>
      </c>
      <c r="BN389" s="131" t="b">
        <f t="shared" si="597"/>
        <v>0</v>
      </c>
      <c r="BO389" s="131" t="b">
        <f t="shared" si="598"/>
        <v>0</v>
      </c>
      <c r="BP389" s="131" t="b">
        <f t="shared" si="599"/>
        <v>0</v>
      </c>
      <c r="BQ389" s="131">
        <f t="shared" si="653"/>
        <v>0</v>
      </c>
      <c r="BR389" s="131">
        <f t="shared" si="659"/>
        <v>1</v>
      </c>
      <c r="BS389" s="92">
        <f t="shared" si="654"/>
        <v>0</v>
      </c>
      <c r="BT389" s="13">
        <f t="shared" si="600"/>
        <v>0</v>
      </c>
      <c r="BU389" s="11">
        <f t="shared" si="647"/>
        <v>0</v>
      </c>
      <c r="BV389" s="67">
        <f t="shared" si="648"/>
        <v>1</v>
      </c>
      <c r="BW389" s="118" t="str">
        <f t="shared" si="601"/>
        <v/>
      </c>
      <c r="BX389" s="118" t="str">
        <f t="shared" si="602"/>
        <v/>
      </c>
      <c r="BY389" s="118" t="str">
        <f t="shared" si="603"/>
        <v/>
      </c>
      <c r="BZ389" s="118" t="str">
        <f t="shared" si="604"/>
        <v/>
      </c>
      <c r="CA389" s="118" t="str">
        <f t="shared" si="605"/>
        <v/>
      </c>
      <c r="CB389" s="118" t="str">
        <f t="shared" si="606"/>
        <v/>
      </c>
      <c r="CC389" s="118" t="str">
        <f t="shared" si="607"/>
        <v/>
      </c>
      <c r="CD389" s="60" t="b">
        <f t="shared" si="608"/>
        <v>0</v>
      </c>
      <c r="CE389" s="60" t="b">
        <f t="shared" si="609"/>
        <v>0</v>
      </c>
      <c r="CF389" s="60" t="b">
        <f t="shared" si="610"/>
        <v>0</v>
      </c>
      <c r="CG389" s="60" t="b">
        <f t="shared" si="611"/>
        <v>0</v>
      </c>
      <c r="CH389" s="60" t="b">
        <f t="shared" si="612"/>
        <v>0</v>
      </c>
      <c r="CI389" s="60" t="b">
        <f t="shared" si="613"/>
        <v>0</v>
      </c>
      <c r="CJ389" s="60" t="b">
        <f t="shared" si="614"/>
        <v>0</v>
      </c>
      <c r="CK389" s="131">
        <f t="shared" si="655"/>
        <v>0</v>
      </c>
      <c r="CL389" s="131">
        <f t="shared" si="660"/>
        <v>1</v>
      </c>
      <c r="CM389" s="92">
        <f t="shared" si="656"/>
        <v>0</v>
      </c>
      <c r="CN389" s="13">
        <f t="shared" si="649"/>
        <v>0</v>
      </c>
      <c r="CO389" s="11">
        <f t="shared" si="615"/>
        <v>0</v>
      </c>
      <c r="CP389" s="13">
        <f t="shared" si="650"/>
        <v>0</v>
      </c>
      <c r="CQ389" s="11">
        <f t="shared" si="570"/>
        <v>0</v>
      </c>
      <c r="CR389" s="57">
        <f t="shared" si="571"/>
        <v>0</v>
      </c>
      <c r="CS389" s="57">
        <f t="shared" si="572"/>
        <v>0</v>
      </c>
      <c r="CT389" s="57">
        <f t="shared" si="668"/>
        <v>0</v>
      </c>
      <c r="CU389" s="24" t="str">
        <f t="shared" si="616"/>
        <v/>
      </c>
      <c r="CV389" s="24" t="str">
        <f t="shared" si="617"/>
        <v/>
      </c>
      <c r="CW389" s="24" t="str">
        <f t="shared" si="618"/>
        <v/>
      </c>
      <c r="CX389" s="24" t="str">
        <f t="shared" si="619"/>
        <v/>
      </c>
      <c r="CY389" s="24" t="str">
        <f t="shared" si="620"/>
        <v/>
      </c>
      <c r="CZ389" s="24" t="str">
        <f t="shared" si="621"/>
        <v/>
      </c>
      <c r="DA389" s="24" t="str">
        <f t="shared" si="622"/>
        <v/>
      </c>
      <c r="DB389" s="24" t="str">
        <f t="shared" si="623"/>
        <v/>
      </c>
      <c r="DC389" s="24" t="str">
        <f t="shared" si="624"/>
        <v/>
      </c>
      <c r="DD389" s="24" t="str">
        <f t="shared" si="625"/>
        <v/>
      </c>
      <c r="DE389" s="24" t="str">
        <f t="shared" si="626"/>
        <v/>
      </c>
      <c r="DF389" s="24" t="str">
        <f t="shared" si="627"/>
        <v/>
      </c>
      <c r="DG389" s="24" t="str">
        <f t="shared" si="628"/>
        <v/>
      </c>
      <c r="EA389" s="7"/>
    </row>
    <row r="390" spans="2:131" x14ac:dyDescent="0.2">
      <c r="B390" s="61" t="str">
        <f t="shared" ref="B390:B453" si="671">IF(A390="","",IF(AND(U391="",AL391=""),"DB",U391&amp;V391&amp;W391&amp;X391&amp;Y391&amp;Z391&amp;AL391&amp;AM391&amp;AN391&amp;AO391&amp;AP391&amp;AQ391&amp;AR391))</f>
        <v/>
      </c>
      <c r="C390" s="7" t="str">
        <f t="shared" si="661"/>
        <v/>
      </c>
      <c r="D390" s="60">
        <f t="shared" ref="D390:D453" si="672">CP390</f>
        <v>0</v>
      </c>
      <c r="E390" s="7" t="str">
        <f t="shared" ref="E390:E453" si="673">CU391&amp;CV391&amp;CW391&amp;CX391&amp;CY391&amp;CZ391&amp;DA391&amp;DB391&amp;DC391&amp;DD391&amp;DE391&amp;DF391&amp;DG391</f>
        <v/>
      </c>
      <c r="F390" s="72" t="str">
        <f t="shared" si="669"/>
        <v/>
      </c>
      <c r="G390" s="108" t="str">
        <f t="shared" si="670"/>
        <v/>
      </c>
      <c r="H390" s="112">
        <f t="shared" si="662"/>
        <v>0</v>
      </c>
      <c r="I390" s="112">
        <f t="shared" si="663"/>
        <v>0</v>
      </c>
      <c r="J390" s="112">
        <f t="shared" si="664"/>
        <v>0</v>
      </c>
      <c r="K390" s="112">
        <f t="shared" si="665"/>
        <v>0</v>
      </c>
      <c r="L390" s="112">
        <f t="shared" si="666"/>
        <v>0</v>
      </c>
      <c r="M390" s="112">
        <f t="shared" si="667"/>
        <v>0</v>
      </c>
      <c r="N390" s="60"/>
      <c r="O390" s="61"/>
      <c r="P390" s="61"/>
      <c r="Q390" s="61"/>
      <c r="R390" s="61"/>
      <c r="S390" s="7"/>
      <c r="T390" s="67">
        <f t="shared" si="629"/>
        <v>1</v>
      </c>
      <c r="U390" s="76" t="str">
        <f t="shared" si="630"/>
        <v/>
      </c>
      <c r="V390" s="76" t="str">
        <f t="shared" si="631"/>
        <v/>
      </c>
      <c r="W390" s="76" t="str">
        <f t="shared" si="632"/>
        <v/>
      </c>
      <c r="X390" s="76" t="str">
        <f t="shared" si="633"/>
        <v/>
      </c>
      <c r="Y390" s="76" t="str">
        <f t="shared" si="634"/>
        <v/>
      </c>
      <c r="Z390" s="76" t="str">
        <f t="shared" si="635"/>
        <v/>
      </c>
      <c r="AA390" s="131" t="b">
        <f t="shared" si="573"/>
        <v>0</v>
      </c>
      <c r="AB390" s="131" t="b">
        <f t="shared" si="574"/>
        <v>0</v>
      </c>
      <c r="AC390" s="131" t="b">
        <f t="shared" si="575"/>
        <v>0</v>
      </c>
      <c r="AD390" s="131" t="b">
        <f t="shared" si="576"/>
        <v>0</v>
      </c>
      <c r="AE390" s="131" t="b">
        <f t="shared" si="577"/>
        <v>0</v>
      </c>
      <c r="AF390" s="131" t="b">
        <f t="shared" si="578"/>
        <v>0</v>
      </c>
      <c r="AG390" s="131">
        <f t="shared" si="651"/>
        <v>0</v>
      </c>
      <c r="AH390" s="131">
        <f t="shared" si="657"/>
        <v>1</v>
      </c>
      <c r="AI390" s="13">
        <f t="shared" si="579"/>
        <v>0</v>
      </c>
      <c r="AJ390" s="11">
        <f t="shared" si="636"/>
        <v>0</v>
      </c>
      <c r="AK390" s="67">
        <f t="shared" si="637"/>
        <v>1</v>
      </c>
      <c r="AL390" s="118" t="str">
        <f t="shared" si="638"/>
        <v/>
      </c>
      <c r="AM390" s="118" t="str">
        <f t="shared" si="639"/>
        <v/>
      </c>
      <c r="AN390" s="118" t="str">
        <f t="shared" si="640"/>
        <v/>
      </c>
      <c r="AO390" s="118" t="str">
        <f t="shared" si="641"/>
        <v/>
      </c>
      <c r="AP390" s="118" t="str">
        <f t="shared" si="642"/>
        <v/>
      </c>
      <c r="AQ390" s="118" t="str">
        <f t="shared" si="643"/>
        <v/>
      </c>
      <c r="AR390" s="118" t="str">
        <f t="shared" si="644"/>
        <v/>
      </c>
      <c r="AS390" s="60" t="b">
        <f t="shared" si="580"/>
        <v>0</v>
      </c>
      <c r="AT390" s="60" t="b">
        <f t="shared" si="581"/>
        <v>0</v>
      </c>
      <c r="AU390" s="60" t="b">
        <f t="shared" si="582"/>
        <v>0</v>
      </c>
      <c r="AV390" s="60" t="b">
        <f t="shared" si="583"/>
        <v>0</v>
      </c>
      <c r="AW390" s="60" t="b">
        <f t="shared" si="584"/>
        <v>0</v>
      </c>
      <c r="AX390" s="60" t="b">
        <f t="shared" si="585"/>
        <v>0</v>
      </c>
      <c r="AY390" s="60" t="b">
        <f t="shared" si="586"/>
        <v>0</v>
      </c>
      <c r="AZ390" s="131">
        <f t="shared" si="652"/>
        <v>0</v>
      </c>
      <c r="BA390" s="131">
        <f t="shared" si="658"/>
        <v>1</v>
      </c>
      <c r="BB390" s="13">
        <f t="shared" si="645"/>
        <v>0</v>
      </c>
      <c r="BC390" s="11">
        <f t="shared" si="587"/>
        <v>0</v>
      </c>
      <c r="BD390" s="67">
        <f t="shared" si="646"/>
        <v>1</v>
      </c>
      <c r="BE390" s="76" t="str">
        <f t="shared" si="588"/>
        <v/>
      </c>
      <c r="BF390" s="76" t="str">
        <f t="shared" si="589"/>
        <v/>
      </c>
      <c r="BG390" s="76" t="str">
        <f t="shared" si="590"/>
        <v/>
      </c>
      <c r="BH390" s="76" t="str">
        <f t="shared" si="591"/>
        <v/>
      </c>
      <c r="BI390" s="76" t="str">
        <f t="shared" si="592"/>
        <v/>
      </c>
      <c r="BJ390" s="76" t="str">
        <f t="shared" si="593"/>
        <v/>
      </c>
      <c r="BK390" s="131" t="b">
        <f t="shared" si="594"/>
        <v>0</v>
      </c>
      <c r="BL390" s="131" t="b">
        <f t="shared" si="595"/>
        <v>0</v>
      </c>
      <c r="BM390" s="131" t="b">
        <f t="shared" si="596"/>
        <v>0</v>
      </c>
      <c r="BN390" s="131" t="b">
        <f t="shared" si="597"/>
        <v>0</v>
      </c>
      <c r="BO390" s="131" t="b">
        <f t="shared" si="598"/>
        <v>0</v>
      </c>
      <c r="BP390" s="131" t="b">
        <f t="shared" si="599"/>
        <v>0</v>
      </c>
      <c r="BQ390" s="131">
        <f t="shared" si="653"/>
        <v>0</v>
      </c>
      <c r="BR390" s="131">
        <f t="shared" si="659"/>
        <v>1</v>
      </c>
      <c r="BS390" s="92">
        <f t="shared" si="654"/>
        <v>0</v>
      </c>
      <c r="BT390" s="13">
        <f t="shared" si="600"/>
        <v>0</v>
      </c>
      <c r="BU390" s="11">
        <f t="shared" si="647"/>
        <v>0</v>
      </c>
      <c r="BV390" s="67">
        <f t="shared" si="648"/>
        <v>1</v>
      </c>
      <c r="BW390" s="118" t="str">
        <f t="shared" si="601"/>
        <v/>
      </c>
      <c r="BX390" s="118" t="str">
        <f t="shared" si="602"/>
        <v/>
      </c>
      <c r="BY390" s="118" t="str">
        <f t="shared" si="603"/>
        <v/>
      </c>
      <c r="BZ390" s="118" t="str">
        <f t="shared" si="604"/>
        <v/>
      </c>
      <c r="CA390" s="118" t="str">
        <f t="shared" si="605"/>
        <v/>
      </c>
      <c r="CB390" s="118" t="str">
        <f t="shared" si="606"/>
        <v/>
      </c>
      <c r="CC390" s="118" t="str">
        <f t="shared" si="607"/>
        <v/>
      </c>
      <c r="CD390" s="60" t="b">
        <f t="shared" si="608"/>
        <v>0</v>
      </c>
      <c r="CE390" s="60" t="b">
        <f t="shared" si="609"/>
        <v>0</v>
      </c>
      <c r="CF390" s="60" t="b">
        <f t="shared" si="610"/>
        <v>0</v>
      </c>
      <c r="CG390" s="60" t="b">
        <f t="shared" si="611"/>
        <v>0</v>
      </c>
      <c r="CH390" s="60" t="b">
        <f t="shared" si="612"/>
        <v>0</v>
      </c>
      <c r="CI390" s="60" t="b">
        <f t="shared" si="613"/>
        <v>0</v>
      </c>
      <c r="CJ390" s="60" t="b">
        <f t="shared" si="614"/>
        <v>0</v>
      </c>
      <c r="CK390" s="131">
        <f t="shared" si="655"/>
        <v>0</v>
      </c>
      <c r="CL390" s="131">
        <f t="shared" si="660"/>
        <v>1</v>
      </c>
      <c r="CM390" s="92">
        <f t="shared" si="656"/>
        <v>0</v>
      </c>
      <c r="CN390" s="13">
        <f t="shared" si="649"/>
        <v>0</v>
      </c>
      <c r="CO390" s="11">
        <f t="shared" si="615"/>
        <v>0</v>
      </c>
      <c r="CP390" s="13">
        <f t="shared" si="650"/>
        <v>0</v>
      </c>
      <c r="CQ390" s="11">
        <f t="shared" ref="CQ390:CQ453" si="674">IF(A390&lt;&gt;"",CP390+CQ389,0)</f>
        <v>0</v>
      </c>
      <c r="CR390" s="57">
        <f t="shared" ref="CR390:CR453" si="675">IF($A390&lt;&gt;"",IF(CR389&gt;0,CR389,IF(CQ390&gt;=$BB$1,"Profit Target",0)),0)</f>
        <v>0</v>
      </c>
      <c r="CS390" s="57">
        <f t="shared" ref="CS390:CS453" si="676">IF($A390&lt;&gt;"",IF(CS389&lt;&gt;0,CS389,IF(CQ390&lt;=$BB$2,"Stop Loss",0)),0)</f>
        <v>0</v>
      </c>
      <c r="CT390" s="57">
        <f t="shared" si="668"/>
        <v>0</v>
      </c>
      <c r="CU390" s="24" t="str">
        <f t="shared" si="616"/>
        <v/>
      </c>
      <c r="CV390" s="24" t="str">
        <f t="shared" si="617"/>
        <v/>
      </c>
      <c r="CW390" s="24" t="str">
        <f t="shared" si="618"/>
        <v/>
      </c>
      <c r="CX390" s="24" t="str">
        <f t="shared" si="619"/>
        <v/>
      </c>
      <c r="CY390" s="24" t="str">
        <f t="shared" si="620"/>
        <v/>
      </c>
      <c r="CZ390" s="24" t="str">
        <f t="shared" si="621"/>
        <v/>
      </c>
      <c r="DA390" s="24" t="str">
        <f t="shared" si="622"/>
        <v/>
      </c>
      <c r="DB390" s="24" t="str">
        <f t="shared" si="623"/>
        <v/>
      </c>
      <c r="DC390" s="24" t="str">
        <f t="shared" si="624"/>
        <v/>
      </c>
      <c r="DD390" s="24" t="str">
        <f t="shared" si="625"/>
        <v/>
      </c>
      <c r="DE390" s="24" t="str">
        <f t="shared" si="626"/>
        <v/>
      </c>
      <c r="DF390" s="24" t="str">
        <f t="shared" si="627"/>
        <v/>
      </c>
      <c r="DG390" s="24" t="str">
        <f t="shared" si="628"/>
        <v/>
      </c>
      <c r="EA390" s="7"/>
    </row>
    <row r="391" spans="2:131" x14ac:dyDescent="0.2">
      <c r="B391" s="61" t="str">
        <f t="shared" si="671"/>
        <v/>
      </c>
      <c r="C391" s="7" t="str">
        <f t="shared" si="661"/>
        <v/>
      </c>
      <c r="D391" s="60">
        <f t="shared" si="672"/>
        <v>0</v>
      </c>
      <c r="E391" s="7" t="str">
        <f t="shared" si="673"/>
        <v/>
      </c>
      <c r="F391" s="72" t="str">
        <f t="shared" si="669"/>
        <v/>
      </c>
      <c r="G391" s="108" t="str">
        <f t="shared" si="670"/>
        <v/>
      </c>
      <c r="H391" s="112">
        <f t="shared" si="662"/>
        <v>0</v>
      </c>
      <c r="I391" s="112">
        <f t="shared" si="663"/>
        <v>0</v>
      </c>
      <c r="J391" s="112">
        <f t="shared" si="664"/>
        <v>0</v>
      </c>
      <c r="K391" s="112">
        <f t="shared" si="665"/>
        <v>0</v>
      </c>
      <c r="L391" s="112">
        <f t="shared" si="666"/>
        <v>0</v>
      </c>
      <c r="M391" s="112">
        <f t="shared" si="667"/>
        <v>0</v>
      </c>
      <c r="N391" s="60"/>
      <c r="O391" s="61"/>
      <c r="P391" s="61"/>
      <c r="Q391" s="61"/>
      <c r="R391" s="61"/>
      <c r="S391" s="7"/>
      <c r="T391" s="67">
        <f t="shared" si="629"/>
        <v>1</v>
      </c>
      <c r="U391" s="76" t="str">
        <f t="shared" si="630"/>
        <v/>
      </c>
      <c r="V391" s="76" t="str">
        <f t="shared" si="631"/>
        <v/>
      </c>
      <c r="W391" s="76" t="str">
        <f t="shared" si="632"/>
        <v/>
      </c>
      <c r="X391" s="76" t="str">
        <f t="shared" si="633"/>
        <v/>
      </c>
      <c r="Y391" s="76" t="str">
        <f t="shared" si="634"/>
        <v/>
      </c>
      <c r="Z391" s="76" t="str">
        <f t="shared" si="635"/>
        <v/>
      </c>
      <c r="AA391" s="131" t="b">
        <f t="shared" ref="AA391:AA454" si="677">IF($A391&lt;&gt;"",IF(U391&lt;&gt;"",IF(ABS($A391)=ABS(LEFT(U391,2)),35*$T391,-1*$T391),0))</f>
        <v>0</v>
      </c>
      <c r="AB391" s="131" t="b">
        <f t="shared" ref="AB391:AB454" si="678">IF($A391&lt;&gt;"",IF(V391&lt;&gt;"",IF(ABS($A391)=ABS(LEFT(V391,2)),35*$T391,-1*$T391),0))</f>
        <v>0</v>
      </c>
      <c r="AC391" s="131" t="b">
        <f t="shared" ref="AC391:AC454" si="679">IF($A391&lt;&gt;"",IF(W391&lt;&gt;"",IF(ABS($A391)=ABS(LEFT(W391,2)),35*$T391,-1*$T391),0))</f>
        <v>0</v>
      </c>
      <c r="AD391" s="131" t="b">
        <f t="shared" ref="AD391:AD454" si="680">IF($A391&lt;&gt;"",IF(X391&lt;&gt;"",IF(ABS($A391)=ABS(LEFT(X391,2)),35*$T391,-1*$T391),0))</f>
        <v>0</v>
      </c>
      <c r="AE391" s="131" t="b">
        <f t="shared" ref="AE391:AE454" si="681">IF($A391&lt;&gt;"",IF(Y391&lt;&gt;"",IF(ABS($A391)=ABS(LEFT(Y391,2)),35*$T391,-1*$T391),0))</f>
        <v>0</v>
      </c>
      <c r="AF391" s="131" t="b">
        <f t="shared" ref="AF391:AF454" si="682">IF($A391&lt;&gt;"",IF(Z391&lt;&gt;"",IF(ABS($A391)=ABS(LEFT(Z391,2)),35*$T391,-1*$T391),0))</f>
        <v>0</v>
      </c>
      <c r="AG391" s="131">
        <f t="shared" si="651"/>
        <v>0</v>
      </c>
      <c r="AH391" s="131">
        <f t="shared" si="657"/>
        <v>1</v>
      </c>
      <c r="AI391" s="13">
        <f t="shared" ref="AI391:AI454" si="683">IF($A391&lt;&gt;"",IF(OR($CR390&lt;&gt;0,$CS390&lt;&gt;0),0,SUM(AA391:AF391)),0)</f>
        <v>0</v>
      </c>
      <c r="AJ391" s="11">
        <f t="shared" si="636"/>
        <v>0</v>
      </c>
      <c r="AK391" s="67">
        <f t="shared" si="637"/>
        <v>1</v>
      </c>
      <c r="AL391" s="118" t="str">
        <f t="shared" si="638"/>
        <v/>
      </c>
      <c r="AM391" s="118" t="str">
        <f t="shared" si="639"/>
        <v/>
      </c>
      <c r="AN391" s="118" t="str">
        <f t="shared" si="640"/>
        <v/>
      </c>
      <c r="AO391" s="118" t="str">
        <f t="shared" si="641"/>
        <v/>
      </c>
      <c r="AP391" s="118" t="str">
        <f t="shared" si="642"/>
        <v/>
      </c>
      <c r="AQ391" s="118" t="str">
        <f t="shared" si="643"/>
        <v/>
      </c>
      <c r="AR391" s="118" t="str">
        <f t="shared" si="644"/>
        <v/>
      </c>
      <c r="AS391" s="60" t="b">
        <f t="shared" ref="AS391:AS454" si="684">IF($A391&lt;&gt;"",IF(AL391&lt;&gt;"",IF(ABS($A391)=ABS(LEFT(AL391,2)),35*$AK391,-1*$AK391),0))</f>
        <v>0</v>
      </c>
      <c r="AT391" s="60" t="b">
        <f t="shared" ref="AT391:AT454" si="685">IF($A391&lt;&gt;"",IF(AM391&lt;&gt;"",IF(ABS($A391)=ABS(LEFT(AM391,2)),35*$AK391,-1*$AK391),0))</f>
        <v>0</v>
      </c>
      <c r="AU391" s="60" t="b">
        <f t="shared" ref="AU391:AU454" si="686">IF($A391&lt;&gt;"",IF(AN391&lt;&gt;"",IF(ABS($A391)=ABS(LEFT(AN391,2)),35*$AK391,-1*$AK391),0))</f>
        <v>0</v>
      </c>
      <c r="AV391" s="60" t="b">
        <f t="shared" ref="AV391:AV454" si="687">IF($A391&lt;&gt;"",IF(AO391&lt;&gt;"",IF(ABS($A391)=ABS(LEFT(AO391,2)),35*$AK391,-1*$AK391),0))</f>
        <v>0</v>
      </c>
      <c r="AW391" s="60" t="b">
        <f t="shared" ref="AW391:AW454" si="688">IF($A391&lt;&gt;"",IF(AP391&lt;&gt;"",IF(ABS($A391)=ABS(LEFT(AP391,2)),35*$AK391,-1*$AK391),0))</f>
        <v>0</v>
      </c>
      <c r="AX391" s="60" t="b">
        <f t="shared" ref="AX391:AX454" si="689">IF($A391&lt;&gt;"",IF(AQ391&lt;&gt;"",IF(ABS($A391)=ABS(LEFT(AQ391,2)),35*$AK391,-1*$AK391),0))</f>
        <v>0</v>
      </c>
      <c r="AY391" s="60" t="b">
        <f t="shared" ref="AY391:AY454" si="690">IF($A391&lt;&gt;"",IF(AR391&lt;&gt;"",IF(ABS($A391)=ABS(LEFT(AR391,2)),35*$AK391,-1*$AK391),0))</f>
        <v>0</v>
      </c>
      <c r="AZ391" s="131">
        <f t="shared" si="652"/>
        <v>0</v>
      </c>
      <c r="BA391" s="131">
        <f t="shared" si="658"/>
        <v>1</v>
      </c>
      <c r="BB391" s="13">
        <f t="shared" si="645"/>
        <v>0</v>
      </c>
      <c r="BC391" s="11">
        <f t="shared" ref="BC391:BC454" si="691">IF(A391&lt;&gt;"",BB391+BC390,0)</f>
        <v>0</v>
      </c>
      <c r="BD391" s="67">
        <f t="shared" si="646"/>
        <v>1</v>
      </c>
      <c r="BE391" s="76" t="str">
        <f t="shared" ref="BE391:BE454" si="692">IF($A390&lt;&gt;"",IF(OR($CR390&lt;&gt;0,$CS390&lt;&gt;0,$AJ390&gt;0),"",IF(AND($H389=1,$H390=2),"01,",IF(AND($I389=1,$I390=2),"21,",IF(AND($J389=1,$J390=2),"03,",IF(BE390&lt;&gt;"",BE390,""))))),"")</f>
        <v/>
      </c>
      <c r="BF391" s="76" t="str">
        <f t="shared" ref="BF391:BF454" si="693">IF($A390&lt;&gt;"",IF(OR($CR390&lt;&gt;0,$CS390&lt;&gt;0,$AJ390&gt;0),"",IF(AND($H389=1,$H390=2),"12,",IF(AND($I389=1,$I390=2),"23,",IF(AND($J389=1,$J390=2),"30,",IF(BF390&lt;&gt;"",BF390,""))))),"")</f>
        <v/>
      </c>
      <c r="BG391" s="76" t="str">
        <f t="shared" ref="BG391:BG454" si="694">IF($A390&lt;&gt;"",IF(OR($CR390&lt;&gt;0,$CS390&lt;&gt;0,$AJ390&gt;0),"",IF(AND($H389=1,$H390=2),"14,",IF(AND($I389=1,$I390=2),"25,",IF(AND($J389=1,$J390=2),"32,",IF(BG390&lt;&gt;"",BG390,""))))),"")</f>
        <v/>
      </c>
      <c r="BH391" s="76" t="str">
        <f t="shared" ref="BH391:BH454" si="695">IF($A390&lt;&gt;"",IF(OR($CR390&lt;&gt;0,$CS390&lt;&gt;0,$AJ390&gt;0),"",IF(AND($H389=1,$H390=2),"16,",IF(AND($I389=1,$I390=2),"27,",IF(AND($J389=1,$J390=2),"34,",IF(BH390&lt;&gt;"",BH390,""))))),"")</f>
        <v/>
      </c>
      <c r="BI391" s="76" t="str">
        <f t="shared" ref="BI391:BI454" si="696">IF($A390&lt;&gt;"",IF(OR($CR390&lt;&gt;0,$CS390&lt;&gt;0,$AJ390&gt;0),"",IF(AND($H389=1,$H390=2),"18,",IF(AND($I389=1,$I390=2),"",IF(AND($J389=1,$J390=2),"36,",IF(BI390&lt;&gt;"",BI390,""))))),"")</f>
        <v/>
      </c>
      <c r="BJ391" s="76" t="str">
        <f t="shared" ref="BJ391:BJ454" si="697">IF($A390&lt;&gt;"",IF(OR($CR390&lt;&gt;0,$CS390&lt;&gt;0,$AJ390&gt;0),"",IF(AND($H389=1,$H390=2),"19,",IF(AND($I389=1,$I390=2),"",IF(AND($J389=1,$J390=2),"",IF(BJ390&lt;&gt;"",BJ390,""))))),"")</f>
        <v/>
      </c>
      <c r="BK391" s="131" t="b">
        <f t="shared" ref="BK391:BK454" si="698">IF($A391&lt;&gt;"",IF(BE391&lt;&gt;"",IF(ABS($A391)=ABS(LEFT(BE391,2)),35*$T391,-1*$T391),0))</f>
        <v>0</v>
      </c>
      <c r="BL391" s="131" t="b">
        <f t="shared" ref="BL391:BL454" si="699">IF($A391&lt;&gt;"",IF(BF391&lt;&gt;"",IF(ABS($A391)=ABS(LEFT(BF391,2)),35*$T391,-1*$T391),0))</f>
        <v>0</v>
      </c>
      <c r="BM391" s="131" t="b">
        <f t="shared" ref="BM391:BM454" si="700">IF($A391&lt;&gt;"",IF(BG391&lt;&gt;"",IF(ABS($A391)=ABS(LEFT(BG391,2)),35*$T391,-1*$T391),0))</f>
        <v>0</v>
      </c>
      <c r="BN391" s="131" t="b">
        <f t="shared" ref="BN391:BN454" si="701">IF($A391&lt;&gt;"",IF(BH391&lt;&gt;"",IF(ABS($A391)=ABS(LEFT(BH391,2)),35*$T391,-1*$T391),0))</f>
        <v>0</v>
      </c>
      <c r="BO391" s="131" t="b">
        <f t="shared" ref="BO391:BO454" si="702">IF($A391&lt;&gt;"",IF(BI391&lt;&gt;"",IF(ABS($A391)=ABS(LEFT(BI391,2)),35*$T391,-1*$T391),0))</f>
        <v>0</v>
      </c>
      <c r="BP391" s="131" t="b">
        <f t="shared" ref="BP391:BP454" si="703">IF($A391&lt;&gt;"",IF(BJ391&lt;&gt;"",IF(ABS($A391)=ABS(LEFT(BJ391,2)),35*$T391,-1*$T391),0))</f>
        <v>0</v>
      </c>
      <c r="BQ391" s="131">
        <f t="shared" si="653"/>
        <v>0</v>
      </c>
      <c r="BR391" s="131">
        <f t="shared" si="659"/>
        <v>1</v>
      </c>
      <c r="BS391" s="92">
        <f t="shared" si="654"/>
        <v>0</v>
      </c>
      <c r="BT391" s="13">
        <f t="shared" ref="BT391:BT454" si="704">IF($A391&lt;&gt;"",IF(OR($CR390&lt;&gt;0,$CS390&lt;&gt;0),0,SUM(BK391:BP391)),0)</f>
        <v>0</v>
      </c>
      <c r="BU391" s="11">
        <f t="shared" si="647"/>
        <v>0</v>
      </c>
      <c r="BV391" s="67">
        <f t="shared" si="648"/>
        <v>1</v>
      </c>
      <c r="BW391" s="118" t="str">
        <f t="shared" ref="BW391:BW454" si="705">IF($A390&lt;&gt;"",IF(OR($CR390&lt;&gt;0,$CS390&lt;&gt;0,$BC390&gt;0),"",IF(AND($K389=1,$K390=2),"10,",IF(AND($L389=1,$L390=2),"02,",IF(AND($M389=1,$M390=2),"31,",IF(BW390&lt;&gt;"",BW390,""))))),"")</f>
        <v/>
      </c>
      <c r="BX391" s="118" t="str">
        <f t="shared" ref="BX391:BX454" si="706">IF($A390&lt;&gt;"",IF(OR($CR390&lt;&gt;0,$CS390&lt;&gt;0,$BC390&gt;0),"",IF(AND($K389=1,$K390=2),"11,",IF(AND($L389=1,$L390=2),"20,",IF(AND($M389=1,$M390=2),"33,",IF(BX390&lt;&gt;"",BX390,""))))),"")</f>
        <v/>
      </c>
      <c r="BY391" s="118" t="str">
        <f t="shared" ref="BY391:BY454" si="707">IF($A390&lt;&gt;"",IF(OR($CR390&lt;&gt;0,$CS390&lt;&gt;0,$BC390&gt;0),"",IF(AND($K389=1,$K390=2),"13,",IF(AND($L389=1,$L390=2),"23,",IF(AND($M389=1,$M390=2),"35,",IF(BY390&lt;&gt;"",BY390,""))))),"")</f>
        <v/>
      </c>
      <c r="BZ391" s="118" t="str">
        <f t="shared" ref="BZ391:BZ454" si="708">IF($A390&lt;&gt;"",IF(OR($CR390&lt;&gt;0,$CS390&lt;&gt;0,$BC390&gt;0),"",IF(AND($K389=1,$K390=2),"15,",IF(AND($L389=1,$L390=2),"24,",IF(AND($M389=1,$M390=2),"",IF(BZ390&lt;&gt;"",BZ390,""))))),"")</f>
        <v/>
      </c>
      <c r="CA391" s="118" t="str">
        <f t="shared" ref="CA391:CA454" si="709">IF($A390&lt;&gt;"",IF(OR($CR390&lt;&gt;0,$CS390&lt;&gt;0,$BC390&gt;0),"",IF(AND($K389=1,$K390=2),"17,",IF(AND($L389=1,$L390=2),"26,",IF(AND($M389=1,$M390=2),"",IF(CA390&lt;&gt;"",CA390,""))))),"")</f>
        <v/>
      </c>
      <c r="CB391" s="118" t="str">
        <f t="shared" ref="CB391:CB454" si="710">IF($A390&lt;&gt;"",IF(OR($CR390&lt;&gt;0,$CS390&lt;&gt;0,$BC390&gt;0),"",IF(AND($K389=1,$K390=2),"",IF(AND($L389=1,$L390=2),"28,",IF(AND($M389=1,$M390=2),"",IF(CB390&lt;&gt;"",CB390,""))))),"")</f>
        <v/>
      </c>
      <c r="CC391" s="118" t="str">
        <f t="shared" ref="CC391:CC454" si="711">IF($A390&lt;&gt;"",IF(OR($CR390&lt;&gt;0,$CS390&lt;&gt;0,$BC390&gt;0),"",IF(AND($K389=1,$K390=2),"",IF(AND($L389=1,$L390=2),"29,",IF(AND($M389=1,$M390=2),"",IF(CC390&lt;&gt;"",CC390,""))))),"")</f>
        <v/>
      </c>
      <c r="CD391" s="60" t="b">
        <f t="shared" ref="CD391:CD454" si="712">IF($A391&lt;&gt;"",IF(BW391&lt;&gt;"",IF(ABS($A391)=ABS(LEFT(BW391,2)),35*$AK391,-1*$AK391),0))</f>
        <v>0</v>
      </c>
      <c r="CE391" s="60" t="b">
        <f t="shared" ref="CE391:CE454" si="713">IF($A391&lt;&gt;"",IF(BX391&lt;&gt;"",IF(ABS($A391)=ABS(LEFT(BX391,2)),35*$AK391,-1*$AK391),0))</f>
        <v>0</v>
      </c>
      <c r="CF391" s="60" t="b">
        <f t="shared" ref="CF391:CF454" si="714">IF($A391&lt;&gt;"",IF(BY391&lt;&gt;"",IF(ABS($A391)=ABS(LEFT(BY391,2)),35*$AK391,-1*$AK391),0))</f>
        <v>0</v>
      </c>
      <c r="CG391" s="60" t="b">
        <f t="shared" ref="CG391:CG454" si="715">IF($A391&lt;&gt;"",IF(BZ391&lt;&gt;"",IF(ABS($A391)=ABS(LEFT(BZ391,2)),35*$AK391,-1*$AK391),0))</f>
        <v>0</v>
      </c>
      <c r="CH391" s="60" t="b">
        <f t="shared" ref="CH391:CH454" si="716">IF($A391&lt;&gt;"",IF(CA391&lt;&gt;"",IF(ABS($A391)=ABS(LEFT(CA391,2)),35*$AK391,-1*$AK391),0))</f>
        <v>0</v>
      </c>
      <c r="CI391" s="60" t="b">
        <f t="shared" ref="CI391:CI454" si="717">IF($A391&lt;&gt;"",IF(CB391&lt;&gt;"",IF(ABS($A391)=ABS(LEFT(CB391,2)),35*$AK391,-1*$AK391),0))</f>
        <v>0</v>
      </c>
      <c r="CJ391" s="60" t="b">
        <f t="shared" ref="CJ391:CJ454" si="718">IF($A391&lt;&gt;"",IF(CC391&lt;&gt;"",IF(ABS($A391)=ABS(LEFT(CC391,2)),35*$AK391,-1*$AK391),0))</f>
        <v>0</v>
      </c>
      <c r="CK391" s="131">
        <f t="shared" si="655"/>
        <v>0</v>
      </c>
      <c r="CL391" s="131">
        <f t="shared" si="660"/>
        <v>1</v>
      </c>
      <c r="CM391" s="92">
        <f t="shared" si="656"/>
        <v>0</v>
      </c>
      <c r="CN391" s="13">
        <f t="shared" si="649"/>
        <v>0</v>
      </c>
      <c r="CO391" s="11">
        <f t="shared" ref="CO391:CO454" si="719">IF(AK391&lt;&gt;"",CN391+CO390,0)</f>
        <v>0</v>
      </c>
      <c r="CP391" s="13">
        <f t="shared" si="650"/>
        <v>0</v>
      </c>
      <c r="CQ391" s="11">
        <f t="shared" si="674"/>
        <v>0</v>
      </c>
      <c r="CR391" s="57">
        <f t="shared" si="675"/>
        <v>0</v>
      </c>
      <c r="CS391" s="57">
        <f t="shared" si="676"/>
        <v>0</v>
      </c>
      <c r="CT391" s="57">
        <f t="shared" si="668"/>
        <v>0</v>
      </c>
      <c r="CU391" s="24" t="str">
        <f t="shared" ref="CU391:CU454" si="720">IF(U391&lt;&gt;"",$T391&amp;",","")</f>
        <v/>
      </c>
      <c r="CV391" s="24" t="str">
        <f t="shared" ref="CV391:CV454" si="721">IF(V391&lt;&gt;"",$T391&amp;",","")</f>
        <v/>
      </c>
      <c r="CW391" s="24" t="str">
        <f t="shared" ref="CW391:CW454" si="722">IF(W391&lt;&gt;"",$T391&amp;",","")</f>
        <v/>
      </c>
      <c r="CX391" s="24" t="str">
        <f t="shared" ref="CX391:CX454" si="723">IF(X391&lt;&gt;"",$T391&amp;",","")</f>
        <v/>
      </c>
      <c r="CY391" s="24" t="str">
        <f t="shared" ref="CY391:CY454" si="724">IF(Y391&lt;&gt;"",$T391&amp;",","")</f>
        <v/>
      </c>
      <c r="CZ391" s="24" t="str">
        <f t="shared" ref="CZ391:CZ454" si="725">IF(Z391&lt;&gt;"",$T391&amp;",","")</f>
        <v/>
      </c>
      <c r="DA391" s="24" t="str">
        <f t="shared" ref="DA391:DA454" si="726">IF(AL391&lt;&gt;"",$AK391&amp;",","")</f>
        <v/>
      </c>
      <c r="DB391" s="24" t="str">
        <f t="shared" ref="DB391:DB454" si="727">IF(AM391&lt;&gt;"",$AK391&amp;",","")</f>
        <v/>
      </c>
      <c r="DC391" s="24" t="str">
        <f t="shared" ref="DC391:DC454" si="728">IF(AN391&lt;&gt;"",$AK391&amp;",","")</f>
        <v/>
      </c>
      <c r="DD391" s="24" t="str">
        <f t="shared" ref="DD391:DD454" si="729">IF(AO391&lt;&gt;"",$AK391&amp;",","")</f>
        <v/>
      </c>
      <c r="DE391" s="24" t="str">
        <f t="shared" ref="DE391:DE454" si="730">IF(AP391&lt;&gt;"",$AK391&amp;",","")</f>
        <v/>
      </c>
      <c r="DF391" s="24" t="str">
        <f t="shared" ref="DF391:DF454" si="731">IF(AQ391&lt;&gt;"",$AK391&amp;",","")</f>
        <v/>
      </c>
      <c r="DG391" s="24" t="str">
        <f t="shared" ref="DG391:DG454" si="732">IF(AR391&lt;&gt;"",$AK391&amp;",","")</f>
        <v/>
      </c>
      <c r="EA391" s="7"/>
    </row>
    <row r="392" spans="2:131" x14ac:dyDescent="0.2">
      <c r="B392" s="61" t="str">
        <f t="shared" si="671"/>
        <v/>
      </c>
      <c r="C392" s="7" t="str">
        <f t="shared" si="661"/>
        <v/>
      </c>
      <c r="D392" s="60">
        <f t="shared" si="672"/>
        <v>0</v>
      </c>
      <c r="E392" s="7" t="str">
        <f t="shared" si="673"/>
        <v/>
      </c>
      <c r="F392" s="72" t="str">
        <f t="shared" si="669"/>
        <v/>
      </c>
      <c r="G392" s="108" t="str">
        <f t="shared" si="670"/>
        <v/>
      </c>
      <c r="H392" s="112">
        <f t="shared" si="662"/>
        <v>0</v>
      </c>
      <c r="I392" s="112">
        <f t="shared" si="663"/>
        <v>0</v>
      </c>
      <c r="J392" s="112">
        <f t="shared" si="664"/>
        <v>0</v>
      </c>
      <c r="K392" s="112">
        <f t="shared" si="665"/>
        <v>0</v>
      </c>
      <c r="L392" s="112">
        <f t="shared" si="666"/>
        <v>0</v>
      </c>
      <c r="M392" s="112">
        <f t="shared" si="667"/>
        <v>0</v>
      </c>
      <c r="N392" s="60"/>
      <c r="O392" s="61"/>
      <c r="P392" s="61"/>
      <c r="Q392" s="61"/>
      <c r="R392" s="61"/>
      <c r="S392" s="7"/>
      <c r="T392" s="67">
        <f t="shared" ref="T392:T455" si="733">AH391</f>
        <v>1</v>
      </c>
      <c r="U392" s="76" t="str">
        <f t="shared" ref="U392:U455" si="734">IF($A391&lt;&gt;"",IF(OR($CR391&lt;&gt;0,$CS391&lt;&gt;0,$AI391&gt;0),"",IF(AND($H390=1,$H391=2),"01,",IF(AND($I390=1,$I391=2),"21,",IF(AND($J390=1,$J391=2),"03,",IF(U391&lt;&gt;"",U391,""))))),"")</f>
        <v/>
      </c>
      <c r="V392" s="76" t="str">
        <f t="shared" ref="V392:V455" si="735">IF($A391&lt;&gt;"",IF(OR($CR391&lt;&gt;0,$CS391&lt;&gt;0,$AI391&gt;0),"",IF(AND($H390=1,$H391=2),"12,",IF(AND($I390=1,$I391=2),"23,",IF(AND($J390=1,$J391=2),"30,",IF(V391&lt;&gt;"",V391,""))))),"")</f>
        <v/>
      </c>
      <c r="W392" s="76" t="str">
        <f t="shared" ref="W392:W455" si="736">IF($A391&lt;&gt;"",IF(OR($CR391&lt;&gt;0,$CS391&lt;&gt;0,$AI391&gt;0),"",IF(AND($H390=1,$H391=2),"14,",IF(AND($I390=1,$I391=2),"25,",IF(AND($J390=1,$J391=2),"32,",IF(W391&lt;&gt;"",W391,""))))),"")</f>
        <v/>
      </c>
      <c r="X392" s="76" t="str">
        <f t="shared" ref="X392:X455" si="737">IF($A391&lt;&gt;"",IF(OR($CR391&lt;&gt;0,$CS391&lt;&gt;0,$AI391&gt;0),"",IF(AND($H390=1,$H391=2),"16,",IF(AND($I390=1,$I391=2),"27,",IF(AND($J390=1,$J391=2),"34,",IF(X391&lt;&gt;"",X391,""))))),"")</f>
        <v/>
      </c>
      <c r="Y392" s="76" t="str">
        <f t="shared" ref="Y392:Y455" si="738">IF($A391&lt;&gt;"",IF(OR($CR391&lt;&gt;0,$CS391&lt;&gt;0,$AI391&gt;0),"",IF(AND($H390=1,$H391=2),"18,",IF(AND($I390=1,$I391=2),"",IF(AND($J390=1,$J391=2),"36,",IF(Y391&lt;&gt;"",Y391,""))))),"")</f>
        <v/>
      </c>
      <c r="Z392" s="76" t="str">
        <f t="shared" ref="Z392:Z455" si="739">IF($A391&lt;&gt;"",IF(OR($CR391&lt;&gt;0,$CS391&lt;&gt;0,$AI391&gt;0),"",IF(AND($H390=1,$H391=2),"19,",IF(AND($I390=1,$I391=2),"",IF(AND($J390=1,$J391=2),"",IF(Z391&lt;&gt;"",Z391,""))))),"")</f>
        <v/>
      </c>
      <c r="AA392" s="131" t="b">
        <f t="shared" si="677"/>
        <v>0</v>
      </c>
      <c r="AB392" s="131" t="b">
        <f t="shared" si="678"/>
        <v>0</v>
      </c>
      <c r="AC392" s="131" t="b">
        <f t="shared" si="679"/>
        <v>0</v>
      </c>
      <c r="AD392" s="131" t="b">
        <f t="shared" si="680"/>
        <v>0</v>
      </c>
      <c r="AE392" s="131" t="b">
        <f t="shared" si="681"/>
        <v>0</v>
      </c>
      <c r="AF392" s="131" t="b">
        <f t="shared" si="682"/>
        <v>0</v>
      </c>
      <c r="AG392" s="131">
        <f t="shared" si="651"/>
        <v>0</v>
      </c>
      <c r="AH392" s="131">
        <f t="shared" si="657"/>
        <v>1</v>
      </c>
      <c r="AI392" s="13">
        <f t="shared" si="683"/>
        <v>0</v>
      </c>
      <c r="AJ392" s="11">
        <f t="shared" ref="AJ392:AJ455" si="740">IF(A392&lt;&gt;"",AI392+AJ391,0)</f>
        <v>0</v>
      </c>
      <c r="AK392" s="67">
        <f t="shared" ref="AK392:AK455" si="741">BA391</f>
        <v>1</v>
      </c>
      <c r="AL392" s="118" t="str">
        <f t="shared" ref="AL392:AL455" si="742">IF($A391&lt;&gt;"",IF(OR($CR391&lt;&gt;0,$CS391&lt;&gt;0,$BB391&gt;0),"",IF(AND($K390=1,$K391=2),"10,",IF(AND($L390=1,$L391=2),"02,",IF(AND($M390=1,$M391=2),"31,",IF(AL391&lt;&gt;"",AL391,""))))),"")</f>
        <v/>
      </c>
      <c r="AM392" s="118" t="str">
        <f t="shared" ref="AM392:AM455" si="743">IF($A391&lt;&gt;"",IF(OR($CR391&lt;&gt;0,$CS391&lt;&gt;0,$BB391&gt;0),"",IF(AND($K390=1,$K391=2),"11,",IF(AND($L390=1,$L391=2),"20,",IF(AND($M390=1,$M391=2),"33,",IF(AM391&lt;&gt;"",AM391,""))))),"")</f>
        <v/>
      </c>
      <c r="AN392" s="118" t="str">
        <f t="shared" ref="AN392:AN455" si="744">IF($A391&lt;&gt;"",IF(OR($CR391&lt;&gt;0,$CS391&lt;&gt;0,$BB391&gt;0),"",IF(AND($K390=1,$K391=2),"13,",IF(AND($L390=1,$L391=2),"22,",IF(AND($M390=1,$M391=2),"35,",IF(AN391&lt;&gt;"",AN391,""))))),"")</f>
        <v/>
      </c>
      <c r="AO392" s="118" t="str">
        <f t="shared" ref="AO392:AO455" si="745">IF($A391&lt;&gt;"",IF(OR($CR391&lt;&gt;0,$CS391&lt;&gt;0,$BB391&gt;0),"",IF(AND($K390=1,$K391=2),"15,",IF(AND($L390=1,$L391=2),"24,",IF(AND($M390=1,$M391=2),"",IF(AO391&lt;&gt;"",AO391,""))))),"")</f>
        <v/>
      </c>
      <c r="AP392" s="118" t="str">
        <f t="shared" ref="AP392:AP455" si="746">IF($A391&lt;&gt;"",IF(OR($CR391&lt;&gt;0,$CS391&lt;&gt;0,$BB391&gt;0),"",IF(AND($K390=1,$K391=2),"17,",IF(AND($L390=1,$L391=2),"26,",IF(AND($M390=1,$M391=2),"",IF(AP391&lt;&gt;"",AP391,""))))),"")</f>
        <v/>
      </c>
      <c r="AQ392" s="118" t="str">
        <f t="shared" ref="AQ392:AQ455" si="747">IF($A391&lt;&gt;"",IF(OR($CR391&lt;&gt;0,$CS391&lt;&gt;0,$BB391&gt;0),"",IF(AND($K390=1,$K391=2),"",IF(AND($L390=1,$L391=2),"28,",IF(AND($M390=1,$M391=2),"",IF(AQ391&lt;&gt;"",AQ391,""))))),"")</f>
        <v/>
      </c>
      <c r="AR392" s="118" t="str">
        <f t="shared" ref="AR392:AR455" si="748">IF($A391&lt;&gt;"",IF(OR($CR391&lt;&gt;0,$CS391&lt;&gt;0,$BB391&gt;0),"",IF(AND($K390=1,$K391=2),"",IF(AND($L390=1,$L391=2),"29,",IF(AND($M390=1,$M391=2),"",IF(AR391&lt;&gt;"",AR391,""))))),"")</f>
        <v/>
      </c>
      <c r="AS392" s="60" t="b">
        <f t="shared" si="684"/>
        <v>0</v>
      </c>
      <c r="AT392" s="60" t="b">
        <f t="shared" si="685"/>
        <v>0</v>
      </c>
      <c r="AU392" s="60" t="b">
        <f t="shared" si="686"/>
        <v>0</v>
      </c>
      <c r="AV392" s="60" t="b">
        <f t="shared" si="687"/>
        <v>0</v>
      </c>
      <c r="AW392" s="60" t="b">
        <f t="shared" si="688"/>
        <v>0</v>
      </c>
      <c r="AX392" s="60" t="b">
        <f t="shared" si="689"/>
        <v>0</v>
      </c>
      <c r="AY392" s="60" t="b">
        <f t="shared" si="690"/>
        <v>0</v>
      </c>
      <c r="AZ392" s="131">
        <f t="shared" si="652"/>
        <v>0</v>
      </c>
      <c r="BA392" s="131">
        <f t="shared" si="658"/>
        <v>1</v>
      </c>
      <c r="BB392" s="13">
        <f t="shared" ref="BB392:BB455" si="749">IF(A392&lt;&gt;"",IF(OR(CR391&lt;&gt;0,CS391&lt;&gt;0),0,SUM(AS392:AY392)),0)</f>
        <v>0</v>
      </c>
      <c r="BC392" s="11">
        <f t="shared" si="691"/>
        <v>0</v>
      </c>
      <c r="BD392" s="67">
        <f t="shared" ref="BD392:BD455" si="750">BR391</f>
        <v>1</v>
      </c>
      <c r="BE392" s="76" t="str">
        <f t="shared" si="692"/>
        <v/>
      </c>
      <c r="BF392" s="76" t="str">
        <f t="shared" si="693"/>
        <v/>
      </c>
      <c r="BG392" s="76" t="str">
        <f t="shared" si="694"/>
        <v/>
      </c>
      <c r="BH392" s="76" t="str">
        <f t="shared" si="695"/>
        <v/>
      </c>
      <c r="BI392" s="76" t="str">
        <f t="shared" si="696"/>
        <v/>
      </c>
      <c r="BJ392" s="76" t="str">
        <f t="shared" si="697"/>
        <v/>
      </c>
      <c r="BK392" s="131" t="b">
        <f t="shared" si="698"/>
        <v>0</v>
      </c>
      <c r="BL392" s="131" t="b">
        <f t="shared" si="699"/>
        <v>0</v>
      </c>
      <c r="BM392" s="131" t="b">
        <f t="shared" si="700"/>
        <v>0</v>
      </c>
      <c r="BN392" s="131" t="b">
        <f t="shared" si="701"/>
        <v>0</v>
      </c>
      <c r="BO392" s="131" t="b">
        <f t="shared" si="702"/>
        <v>0</v>
      </c>
      <c r="BP392" s="131" t="b">
        <f t="shared" si="703"/>
        <v>0</v>
      </c>
      <c r="BQ392" s="131">
        <f t="shared" si="653"/>
        <v>0</v>
      </c>
      <c r="BR392" s="131">
        <f t="shared" si="659"/>
        <v>1</v>
      </c>
      <c r="BS392" s="92">
        <f t="shared" si="654"/>
        <v>0</v>
      </c>
      <c r="BT392" s="13">
        <f t="shared" si="704"/>
        <v>0</v>
      </c>
      <c r="BU392" s="11">
        <f t="shared" ref="BU392:BU455" si="751">IF(AK392&lt;&gt;"",BT392+BU391,0)</f>
        <v>0</v>
      </c>
      <c r="BV392" s="67">
        <f t="shared" ref="BV392:BV455" si="752">CL391</f>
        <v>1</v>
      </c>
      <c r="BW392" s="118" t="str">
        <f t="shared" si="705"/>
        <v/>
      </c>
      <c r="BX392" s="118" t="str">
        <f t="shared" si="706"/>
        <v/>
      </c>
      <c r="BY392" s="118" t="str">
        <f t="shared" si="707"/>
        <v/>
      </c>
      <c r="BZ392" s="118" t="str">
        <f t="shared" si="708"/>
        <v/>
      </c>
      <c r="CA392" s="118" t="str">
        <f t="shared" si="709"/>
        <v/>
      </c>
      <c r="CB392" s="118" t="str">
        <f t="shared" si="710"/>
        <v/>
      </c>
      <c r="CC392" s="118" t="str">
        <f t="shared" si="711"/>
        <v/>
      </c>
      <c r="CD392" s="60" t="b">
        <f t="shared" si="712"/>
        <v>0</v>
      </c>
      <c r="CE392" s="60" t="b">
        <f t="shared" si="713"/>
        <v>0</v>
      </c>
      <c r="CF392" s="60" t="b">
        <f t="shared" si="714"/>
        <v>0</v>
      </c>
      <c r="CG392" s="60" t="b">
        <f t="shared" si="715"/>
        <v>0</v>
      </c>
      <c r="CH392" s="60" t="b">
        <f t="shared" si="716"/>
        <v>0</v>
      </c>
      <c r="CI392" s="60" t="b">
        <f t="shared" si="717"/>
        <v>0</v>
      </c>
      <c r="CJ392" s="60" t="b">
        <f t="shared" si="718"/>
        <v>0</v>
      </c>
      <c r="CK392" s="131">
        <f t="shared" si="655"/>
        <v>0</v>
      </c>
      <c r="CL392" s="131">
        <f t="shared" si="660"/>
        <v>1</v>
      </c>
      <c r="CM392" s="92">
        <f t="shared" si="656"/>
        <v>0</v>
      </c>
      <c r="CN392" s="13">
        <f t="shared" ref="CN392:CN455" si="753">IF(AK392&lt;&gt;"",IF(OR(EE391&lt;&gt;0,EF391&lt;&gt;0),0,SUM(CD392:CJ392)),0)</f>
        <v>0</v>
      </c>
      <c r="CO392" s="11">
        <f t="shared" si="719"/>
        <v>0</v>
      </c>
      <c r="CP392" s="13">
        <f t="shared" ref="CP392:CP455" si="754">IF(A392&lt;&gt;"",AI392+BB392,0)</f>
        <v>0</v>
      </c>
      <c r="CQ392" s="11">
        <f t="shared" si="674"/>
        <v>0</v>
      </c>
      <c r="CR392" s="57">
        <f t="shared" si="675"/>
        <v>0</v>
      </c>
      <c r="CS392" s="57">
        <f t="shared" si="676"/>
        <v>0</v>
      </c>
      <c r="CT392" s="57">
        <f t="shared" si="668"/>
        <v>0</v>
      </c>
      <c r="CU392" s="24" t="str">
        <f t="shared" si="720"/>
        <v/>
      </c>
      <c r="CV392" s="24" t="str">
        <f t="shared" si="721"/>
        <v/>
      </c>
      <c r="CW392" s="24" t="str">
        <f t="shared" si="722"/>
        <v/>
      </c>
      <c r="CX392" s="24" t="str">
        <f t="shared" si="723"/>
        <v/>
      </c>
      <c r="CY392" s="24" t="str">
        <f t="shared" si="724"/>
        <v/>
      </c>
      <c r="CZ392" s="24" t="str">
        <f t="shared" si="725"/>
        <v/>
      </c>
      <c r="DA392" s="24" t="str">
        <f t="shared" si="726"/>
        <v/>
      </c>
      <c r="DB392" s="24" t="str">
        <f t="shared" si="727"/>
        <v/>
      </c>
      <c r="DC392" s="24" t="str">
        <f t="shared" si="728"/>
        <v/>
      </c>
      <c r="DD392" s="24" t="str">
        <f t="shared" si="729"/>
        <v/>
      </c>
      <c r="DE392" s="24" t="str">
        <f t="shared" si="730"/>
        <v/>
      </c>
      <c r="DF392" s="24" t="str">
        <f t="shared" si="731"/>
        <v/>
      </c>
      <c r="DG392" s="24" t="str">
        <f t="shared" si="732"/>
        <v/>
      </c>
      <c r="EA392" s="7"/>
    </row>
    <row r="393" spans="2:131" x14ac:dyDescent="0.2">
      <c r="B393" s="61" t="str">
        <f t="shared" si="671"/>
        <v/>
      </c>
      <c r="C393" s="7" t="str">
        <f t="shared" si="661"/>
        <v/>
      </c>
      <c r="D393" s="60">
        <f t="shared" si="672"/>
        <v>0</v>
      </c>
      <c r="E393" s="7" t="str">
        <f t="shared" si="673"/>
        <v/>
      </c>
      <c r="F393" s="72" t="str">
        <f t="shared" si="669"/>
        <v/>
      </c>
      <c r="G393" s="108" t="str">
        <f t="shared" si="670"/>
        <v/>
      </c>
      <c r="H393" s="112">
        <f t="shared" si="662"/>
        <v>0</v>
      </c>
      <c r="I393" s="112">
        <f t="shared" si="663"/>
        <v>0</v>
      </c>
      <c r="J393" s="112">
        <f t="shared" si="664"/>
        <v>0</v>
      </c>
      <c r="K393" s="112">
        <f t="shared" si="665"/>
        <v>0</v>
      </c>
      <c r="L393" s="112">
        <f t="shared" si="666"/>
        <v>0</v>
      </c>
      <c r="M393" s="112">
        <f t="shared" si="667"/>
        <v>0</v>
      </c>
      <c r="N393" s="60"/>
      <c r="O393" s="61"/>
      <c r="P393" s="61"/>
      <c r="Q393" s="61"/>
      <c r="R393" s="61"/>
      <c r="S393" s="7"/>
      <c r="T393" s="67">
        <f t="shared" si="733"/>
        <v>1</v>
      </c>
      <c r="U393" s="76" t="str">
        <f t="shared" si="734"/>
        <v/>
      </c>
      <c r="V393" s="76" t="str">
        <f t="shared" si="735"/>
        <v/>
      </c>
      <c r="W393" s="76" t="str">
        <f t="shared" si="736"/>
        <v/>
      </c>
      <c r="X393" s="76" t="str">
        <f t="shared" si="737"/>
        <v/>
      </c>
      <c r="Y393" s="76" t="str">
        <f t="shared" si="738"/>
        <v/>
      </c>
      <c r="Z393" s="76" t="str">
        <f t="shared" si="739"/>
        <v/>
      </c>
      <c r="AA393" s="131" t="b">
        <f t="shared" si="677"/>
        <v>0</v>
      </c>
      <c r="AB393" s="131" t="b">
        <f t="shared" si="678"/>
        <v>0</v>
      </c>
      <c r="AC393" s="131" t="b">
        <f t="shared" si="679"/>
        <v>0</v>
      </c>
      <c r="AD393" s="131" t="b">
        <f t="shared" si="680"/>
        <v>0</v>
      </c>
      <c r="AE393" s="131" t="b">
        <f t="shared" si="681"/>
        <v>0</v>
      </c>
      <c r="AF393" s="131" t="b">
        <f t="shared" si="682"/>
        <v>0</v>
      </c>
      <c r="AG393" s="131">
        <f t="shared" ref="AG393:AG456" si="755">IF(AJ393&gt;0,1,IF(U393&lt;&gt;U392,1,IF(U393&lt;&gt;"",1+AG392,AG392)))</f>
        <v>0</v>
      </c>
      <c r="AH393" s="131">
        <f t="shared" si="657"/>
        <v>1</v>
      </c>
      <c r="AI393" s="13">
        <f t="shared" si="683"/>
        <v>0</v>
      </c>
      <c r="AJ393" s="11">
        <f t="shared" si="740"/>
        <v>0</v>
      </c>
      <c r="AK393" s="67">
        <f t="shared" si="741"/>
        <v>1</v>
      </c>
      <c r="AL393" s="118" t="str">
        <f t="shared" si="742"/>
        <v/>
      </c>
      <c r="AM393" s="118" t="str">
        <f t="shared" si="743"/>
        <v/>
      </c>
      <c r="AN393" s="118" t="str">
        <f t="shared" si="744"/>
        <v/>
      </c>
      <c r="AO393" s="118" t="str">
        <f t="shared" si="745"/>
        <v/>
      </c>
      <c r="AP393" s="118" t="str">
        <f t="shared" si="746"/>
        <v/>
      </c>
      <c r="AQ393" s="118" t="str">
        <f t="shared" si="747"/>
        <v/>
      </c>
      <c r="AR393" s="118" t="str">
        <f t="shared" si="748"/>
        <v/>
      </c>
      <c r="AS393" s="60" t="b">
        <f t="shared" si="684"/>
        <v>0</v>
      </c>
      <c r="AT393" s="60" t="b">
        <f t="shared" si="685"/>
        <v>0</v>
      </c>
      <c r="AU393" s="60" t="b">
        <f t="shared" si="686"/>
        <v>0</v>
      </c>
      <c r="AV393" s="60" t="b">
        <f t="shared" si="687"/>
        <v>0</v>
      </c>
      <c r="AW393" s="60" t="b">
        <f t="shared" si="688"/>
        <v>0</v>
      </c>
      <c r="AX393" s="60" t="b">
        <f t="shared" si="689"/>
        <v>0</v>
      </c>
      <c r="AY393" s="60" t="b">
        <f t="shared" si="690"/>
        <v>0</v>
      </c>
      <c r="AZ393" s="131">
        <f t="shared" ref="AZ393:AZ456" si="756">IF(BC393&gt;0,1,IF(AN393&lt;&gt;AN392,1,IF(AN393&lt;&gt;"",1+AZ392,AZ392)))</f>
        <v>0</v>
      </c>
      <c r="BA393" s="131">
        <f t="shared" si="658"/>
        <v>1</v>
      </c>
      <c r="BB393" s="13">
        <f t="shared" si="749"/>
        <v>0</v>
      </c>
      <c r="BC393" s="11">
        <f t="shared" si="691"/>
        <v>0</v>
      </c>
      <c r="BD393" s="67">
        <f t="shared" si="750"/>
        <v>1</v>
      </c>
      <c r="BE393" s="76" t="str">
        <f t="shared" si="692"/>
        <v/>
      </c>
      <c r="BF393" s="76" t="str">
        <f t="shared" si="693"/>
        <v/>
      </c>
      <c r="BG393" s="76" t="str">
        <f t="shared" si="694"/>
        <v/>
      </c>
      <c r="BH393" s="76" t="str">
        <f t="shared" si="695"/>
        <v/>
      </c>
      <c r="BI393" s="76" t="str">
        <f t="shared" si="696"/>
        <v/>
      </c>
      <c r="BJ393" s="76" t="str">
        <f t="shared" si="697"/>
        <v/>
      </c>
      <c r="BK393" s="131" t="b">
        <f t="shared" si="698"/>
        <v>0</v>
      </c>
      <c r="BL393" s="131" t="b">
        <f t="shared" si="699"/>
        <v>0</v>
      </c>
      <c r="BM393" s="131" t="b">
        <f t="shared" si="700"/>
        <v>0</v>
      </c>
      <c r="BN393" s="131" t="b">
        <f t="shared" si="701"/>
        <v>0</v>
      </c>
      <c r="BO393" s="131" t="b">
        <f t="shared" si="702"/>
        <v>0</v>
      </c>
      <c r="BP393" s="131" t="b">
        <f t="shared" si="703"/>
        <v>0</v>
      </c>
      <c r="BQ393" s="131">
        <f t="shared" ref="BQ393:BQ456" si="757">IF(BU393&gt;0,1,IF(BE393&lt;&gt;BE392,1,IF(BE393&lt;&gt;"",1+BQ392,BQ392)))</f>
        <v>0</v>
      </c>
      <c r="BR393" s="131">
        <f t="shared" si="659"/>
        <v>1</v>
      </c>
      <c r="BS393" s="92">
        <f t="shared" ref="BS393:BS456" si="758">IF(BT393&lt;0,BS392+1,0)</f>
        <v>0</v>
      </c>
      <c r="BT393" s="13">
        <f t="shared" si="704"/>
        <v>0</v>
      </c>
      <c r="BU393" s="11">
        <f t="shared" si="751"/>
        <v>0</v>
      </c>
      <c r="BV393" s="67">
        <f t="shared" si="752"/>
        <v>1</v>
      </c>
      <c r="BW393" s="118" t="str">
        <f t="shared" si="705"/>
        <v/>
      </c>
      <c r="BX393" s="118" t="str">
        <f t="shared" si="706"/>
        <v/>
      </c>
      <c r="BY393" s="118" t="str">
        <f t="shared" si="707"/>
        <v/>
      </c>
      <c r="BZ393" s="118" t="str">
        <f t="shared" si="708"/>
        <v/>
      </c>
      <c r="CA393" s="118" t="str">
        <f t="shared" si="709"/>
        <v/>
      </c>
      <c r="CB393" s="118" t="str">
        <f t="shared" si="710"/>
        <v/>
      </c>
      <c r="CC393" s="118" t="str">
        <f t="shared" si="711"/>
        <v/>
      </c>
      <c r="CD393" s="60" t="b">
        <f t="shared" si="712"/>
        <v>0</v>
      </c>
      <c r="CE393" s="60" t="b">
        <f t="shared" si="713"/>
        <v>0</v>
      </c>
      <c r="CF393" s="60" t="b">
        <f t="shared" si="714"/>
        <v>0</v>
      </c>
      <c r="CG393" s="60" t="b">
        <f t="shared" si="715"/>
        <v>0</v>
      </c>
      <c r="CH393" s="60" t="b">
        <f t="shared" si="716"/>
        <v>0</v>
      </c>
      <c r="CI393" s="60" t="b">
        <f t="shared" si="717"/>
        <v>0</v>
      </c>
      <c r="CJ393" s="60" t="b">
        <f t="shared" si="718"/>
        <v>0</v>
      </c>
      <c r="CK393" s="131">
        <f t="shared" ref="CK393:CK456" si="759">IF(CO393&gt;0,1,IF(BY393&lt;&gt;BY392,1,IF(BY393&lt;&gt;"",1+CK392,CK392)))</f>
        <v>0</v>
      </c>
      <c r="CL393" s="131">
        <f t="shared" si="660"/>
        <v>1</v>
      </c>
      <c r="CM393" s="92">
        <f t="shared" ref="CM393:CM456" si="760">IF(CN393&lt;0,CM392+1,0)</f>
        <v>0</v>
      </c>
      <c r="CN393" s="13">
        <f t="shared" si="753"/>
        <v>0</v>
      </c>
      <c r="CO393" s="11">
        <f t="shared" si="719"/>
        <v>0</v>
      </c>
      <c r="CP393" s="13">
        <f t="shared" si="754"/>
        <v>0</v>
      </c>
      <c r="CQ393" s="11">
        <f t="shared" si="674"/>
        <v>0</v>
      </c>
      <c r="CR393" s="57">
        <f t="shared" si="675"/>
        <v>0</v>
      </c>
      <c r="CS393" s="57">
        <f t="shared" si="676"/>
        <v>0</v>
      </c>
      <c r="CT393" s="57">
        <f t="shared" si="668"/>
        <v>0</v>
      </c>
      <c r="CU393" s="24" t="str">
        <f t="shared" si="720"/>
        <v/>
      </c>
      <c r="CV393" s="24" t="str">
        <f t="shared" si="721"/>
        <v/>
      </c>
      <c r="CW393" s="24" t="str">
        <f t="shared" si="722"/>
        <v/>
      </c>
      <c r="CX393" s="24" t="str">
        <f t="shared" si="723"/>
        <v/>
      </c>
      <c r="CY393" s="24" t="str">
        <f t="shared" si="724"/>
        <v/>
      </c>
      <c r="CZ393" s="24" t="str">
        <f t="shared" si="725"/>
        <v/>
      </c>
      <c r="DA393" s="24" t="str">
        <f t="shared" si="726"/>
        <v/>
      </c>
      <c r="DB393" s="24" t="str">
        <f t="shared" si="727"/>
        <v/>
      </c>
      <c r="DC393" s="24" t="str">
        <f t="shared" si="728"/>
        <v/>
      </c>
      <c r="DD393" s="24" t="str">
        <f t="shared" si="729"/>
        <v/>
      </c>
      <c r="DE393" s="24" t="str">
        <f t="shared" si="730"/>
        <v/>
      </c>
      <c r="DF393" s="24" t="str">
        <f t="shared" si="731"/>
        <v/>
      </c>
      <c r="DG393" s="24" t="str">
        <f t="shared" si="732"/>
        <v/>
      </c>
      <c r="EA393" s="7"/>
    </row>
    <row r="394" spans="2:131" x14ac:dyDescent="0.2">
      <c r="B394" s="61" t="str">
        <f t="shared" si="671"/>
        <v/>
      </c>
      <c r="C394" s="7" t="str">
        <f t="shared" si="661"/>
        <v/>
      </c>
      <c r="D394" s="60">
        <f t="shared" si="672"/>
        <v>0</v>
      </c>
      <c r="E394" s="7" t="str">
        <f t="shared" si="673"/>
        <v/>
      </c>
      <c r="F394" s="72" t="str">
        <f t="shared" si="669"/>
        <v/>
      </c>
      <c r="G394" s="108" t="str">
        <f t="shared" si="670"/>
        <v/>
      </c>
      <c r="H394" s="112">
        <f t="shared" si="662"/>
        <v>0</v>
      </c>
      <c r="I394" s="112">
        <f t="shared" si="663"/>
        <v>0</v>
      </c>
      <c r="J394" s="112">
        <f t="shared" si="664"/>
        <v>0</v>
      </c>
      <c r="K394" s="112">
        <f t="shared" si="665"/>
        <v>0</v>
      </c>
      <c r="L394" s="112">
        <f t="shared" si="666"/>
        <v>0</v>
      </c>
      <c r="M394" s="112">
        <f t="shared" si="667"/>
        <v>0</v>
      </c>
      <c r="N394" s="60"/>
      <c r="O394" s="61"/>
      <c r="P394" s="61"/>
      <c r="Q394" s="61"/>
      <c r="R394" s="61"/>
      <c r="S394" s="7"/>
      <c r="T394" s="67">
        <f t="shared" si="733"/>
        <v>1</v>
      </c>
      <c r="U394" s="76" t="str">
        <f t="shared" si="734"/>
        <v/>
      </c>
      <c r="V394" s="76" t="str">
        <f t="shared" si="735"/>
        <v/>
      </c>
      <c r="W394" s="76" t="str">
        <f t="shared" si="736"/>
        <v/>
      </c>
      <c r="X394" s="76" t="str">
        <f t="shared" si="737"/>
        <v/>
      </c>
      <c r="Y394" s="76" t="str">
        <f t="shared" si="738"/>
        <v/>
      </c>
      <c r="Z394" s="76" t="str">
        <f t="shared" si="739"/>
        <v/>
      </c>
      <c r="AA394" s="131" t="b">
        <f t="shared" si="677"/>
        <v>0</v>
      </c>
      <c r="AB394" s="131" t="b">
        <f t="shared" si="678"/>
        <v>0</v>
      </c>
      <c r="AC394" s="131" t="b">
        <f t="shared" si="679"/>
        <v>0</v>
      </c>
      <c r="AD394" s="131" t="b">
        <f t="shared" si="680"/>
        <v>0</v>
      </c>
      <c r="AE394" s="131" t="b">
        <f t="shared" si="681"/>
        <v>0</v>
      </c>
      <c r="AF394" s="131" t="b">
        <f t="shared" si="682"/>
        <v>0</v>
      </c>
      <c r="AG394" s="131">
        <f t="shared" si="755"/>
        <v>0</v>
      </c>
      <c r="AH394" s="131">
        <f t="shared" ref="AH394:AH457" si="761">IF(AJ394&gt;0,1,IF(AND(H393=1,H394=2,AG394&gt;6),AH393+1,IF(AND(I393=1,I394=2,AG394&gt;8),AH393+1,IF(AND(J393=1,J394=2,AG394&gt;6),AH393+1,AH393))))</f>
        <v>1</v>
      </c>
      <c r="AI394" s="13">
        <f t="shared" si="683"/>
        <v>0</v>
      </c>
      <c r="AJ394" s="11">
        <f t="shared" si="740"/>
        <v>0</v>
      </c>
      <c r="AK394" s="67">
        <f t="shared" si="741"/>
        <v>1</v>
      </c>
      <c r="AL394" s="118" t="str">
        <f t="shared" si="742"/>
        <v/>
      </c>
      <c r="AM394" s="118" t="str">
        <f t="shared" si="743"/>
        <v/>
      </c>
      <c r="AN394" s="118" t="str">
        <f t="shared" si="744"/>
        <v/>
      </c>
      <c r="AO394" s="118" t="str">
        <f t="shared" si="745"/>
        <v/>
      </c>
      <c r="AP394" s="118" t="str">
        <f t="shared" si="746"/>
        <v/>
      </c>
      <c r="AQ394" s="118" t="str">
        <f t="shared" si="747"/>
        <v/>
      </c>
      <c r="AR394" s="118" t="str">
        <f t="shared" si="748"/>
        <v/>
      </c>
      <c r="AS394" s="60" t="b">
        <f t="shared" si="684"/>
        <v>0</v>
      </c>
      <c r="AT394" s="60" t="b">
        <f t="shared" si="685"/>
        <v>0</v>
      </c>
      <c r="AU394" s="60" t="b">
        <f t="shared" si="686"/>
        <v>0</v>
      </c>
      <c r="AV394" s="60" t="b">
        <f t="shared" si="687"/>
        <v>0</v>
      </c>
      <c r="AW394" s="60" t="b">
        <f t="shared" si="688"/>
        <v>0</v>
      </c>
      <c r="AX394" s="60" t="b">
        <f t="shared" si="689"/>
        <v>0</v>
      </c>
      <c r="AY394" s="60" t="b">
        <f t="shared" si="690"/>
        <v>0</v>
      </c>
      <c r="AZ394" s="131">
        <f t="shared" si="756"/>
        <v>0</v>
      </c>
      <c r="BA394" s="131">
        <f t="shared" ref="BA394:BA457" si="762">IF(BC394&gt;0,1,IF(AND(K393=1,K394=2,AZ394&gt;6),BA393+1,IF(AND(L393=1,L394=2,AZ394&gt;4),BA393+1,IF(AND(M393=1,M394=2,AZ394&gt;11),BA393+1,BA393))))</f>
        <v>1</v>
      </c>
      <c r="BB394" s="13">
        <f t="shared" si="749"/>
        <v>0</v>
      </c>
      <c r="BC394" s="11">
        <f t="shared" si="691"/>
        <v>0</v>
      </c>
      <c r="BD394" s="67">
        <f t="shared" si="750"/>
        <v>1</v>
      </c>
      <c r="BE394" s="76" t="str">
        <f t="shared" si="692"/>
        <v/>
      </c>
      <c r="BF394" s="76" t="str">
        <f t="shared" si="693"/>
        <v/>
      </c>
      <c r="BG394" s="76" t="str">
        <f t="shared" si="694"/>
        <v/>
      </c>
      <c r="BH394" s="76" t="str">
        <f t="shared" si="695"/>
        <v/>
      </c>
      <c r="BI394" s="76" t="str">
        <f t="shared" si="696"/>
        <v/>
      </c>
      <c r="BJ394" s="76" t="str">
        <f t="shared" si="697"/>
        <v/>
      </c>
      <c r="BK394" s="131" t="b">
        <f t="shared" si="698"/>
        <v>0</v>
      </c>
      <c r="BL394" s="131" t="b">
        <f t="shared" si="699"/>
        <v>0</v>
      </c>
      <c r="BM394" s="131" t="b">
        <f t="shared" si="700"/>
        <v>0</v>
      </c>
      <c r="BN394" s="131" t="b">
        <f t="shared" si="701"/>
        <v>0</v>
      </c>
      <c r="BO394" s="131" t="b">
        <f t="shared" si="702"/>
        <v>0</v>
      </c>
      <c r="BP394" s="131" t="b">
        <f t="shared" si="703"/>
        <v>0</v>
      </c>
      <c r="BQ394" s="131">
        <f t="shared" si="757"/>
        <v>0</v>
      </c>
      <c r="BR394" s="131">
        <f t="shared" ref="BR394:BR457" si="763">IF(BU394&gt;0,1,IF(AND(AR393=1,AR394=2,BQ394&gt;6),BR393+1,IF(AND(AS393=1,AS394=2,BQ394&gt;8),BR393+1,IF(AND(AT393=1,AT394=2,BQ394&gt;6),BR393+1,BR393))))</f>
        <v>1</v>
      </c>
      <c r="BS394" s="92">
        <f t="shared" si="758"/>
        <v>0</v>
      </c>
      <c r="BT394" s="13">
        <f t="shared" si="704"/>
        <v>0</v>
      </c>
      <c r="BU394" s="11">
        <f t="shared" si="751"/>
        <v>0</v>
      </c>
      <c r="BV394" s="67">
        <f t="shared" si="752"/>
        <v>1</v>
      </c>
      <c r="BW394" s="118" t="str">
        <f t="shared" si="705"/>
        <v/>
      </c>
      <c r="BX394" s="118" t="str">
        <f t="shared" si="706"/>
        <v/>
      </c>
      <c r="BY394" s="118" t="str">
        <f t="shared" si="707"/>
        <v/>
      </c>
      <c r="BZ394" s="118" t="str">
        <f t="shared" si="708"/>
        <v/>
      </c>
      <c r="CA394" s="118" t="str">
        <f t="shared" si="709"/>
        <v/>
      </c>
      <c r="CB394" s="118" t="str">
        <f t="shared" si="710"/>
        <v/>
      </c>
      <c r="CC394" s="118" t="str">
        <f t="shared" si="711"/>
        <v/>
      </c>
      <c r="CD394" s="60" t="b">
        <f t="shared" si="712"/>
        <v>0</v>
      </c>
      <c r="CE394" s="60" t="b">
        <f t="shared" si="713"/>
        <v>0</v>
      </c>
      <c r="CF394" s="60" t="b">
        <f t="shared" si="714"/>
        <v>0</v>
      </c>
      <c r="CG394" s="60" t="b">
        <f t="shared" si="715"/>
        <v>0</v>
      </c>
      <c r="CH394" s="60" t="b">
        <f t="shared" si="716"/>
        <v>0</v>
      </c>
      <c r="CI394" s="60" t="b">
        <f t="shared" si="717"/>
        <v>0</v>
      </c>
      <c r="CJ394" s="60" t="b">
        <f t="shared" si="718"/>
        <v>0</v>
      </c>
      <c r="CK394" s="131">
        <f t="shared" si="759"/>
        <v>0</v>
      </c>
      <c r="CL394" s="131">
        <f t="shared" ref="CL394:CL457" si="764">IF(CO394&gt;0,1,IF(AND(AU393=1,AU394=2,CK394&gt;6),CL393+1,IF(AND(AV393=1,AV394=2,CK394&gt;4),CL393+1,IF(AND(AW393=1,AW394=2,CK394&gt;11),CL393+1,CL393))))</f>
        <v>1</v>
      </c>
      <c r="CM394" s="92">
        <f t="shared" si="760"/>
        <v>0</v>
      </c>
      <c r="CN394" s="13">
        <f t="shared" si="753"/>
        <v>0</v>
      </c>
      <c r="CO394" s="11">
        <f t="shared" si="719"/>
        <v>0</v>
      </c>
      <c r="CP394" s="13">
        <f t="shared" si="754"/>
        <v>0</v>
      </c>
      <c r="CQ394" s="11">
        <f t="shared" si="674"/>
        <v>0</v>
      </c>
      <c r="CR394" s="57">
        <f t="shared" si="675"/>
        <v>0</v>
      </c>
      <c r="CS394" s="57">
        <f t="shared" si="676"/>
        <v>0</v>
      </c>
      <c r="CT394" s="57">
        <f t="shared" si="668"/>
        <v>0</v>
      </c>
      <c r="CU394" s="24" t="str">
        <f t="shared" si="720"/>
        <v/>
      </c>
      <c r="CV394" s="24" t="str">
        <f t="shared" si="721"/>
        <v/>
      </c>
      <c r="CW394" s="24" t="str">
        <f t="shared" si="722"/>
        <v/>
      </c>
      <c r="CX394" s="24" t="str">
        <f t="shared" si="723"/>
        <v/>
      </c>
      <c r="CY394" s="24" t="str">
        <f t="shared" si="724"/>
        <v/>
      </c>
      <c r="CZ394" s="24" t="str">
        <f t="shared" si="725"/>
        <v/>
      </c>
      <c r="DA394" s="24" t="str">
        <f t="shared" si="726"/>
        <v/>
      </c>
      <c r="DB394" s="24" t="str">
        <f t="shared" si="727"/>
        <v/>
      </c>
      <c r="DC394" s="24" t="str">
        <f t="shared" si="728"/>
        <v/>
      </c>
      <c r="DD394" s="24" t="str">
        <f t="shared" si="729"/>
        <v/>
      </c>
      <c r="DE394" s="24" t="str">
        <f t="shared" si="730"/>
        <v/>
      </c>
      <c r="DF394" s="24" t="str">
        <f t="shared" si="731"/>
        <v/>
      </c>
      <c r="DG394" s="24" t="str">
        <f t="shared" si="732"/>
        <v/>
      </c>
      <c r="EA394" s="7"/>
    </row>
    <row r="395" spans="2:131" x14ac:dyDescent="0.2">
      <c r="B395" s="61" t="str">
        <f t="shared" si="671"/>
        <v/>
      </c>
      <c r="C395" s="7" t="str">
        <f t="shared" si="661"/>
        <v/>
      </c>
      <c r="D395" s="60">
        <f t="shared" si="672"/>
        <v>0</v>
      </c>
      <c r="E395" s="7" t="str">
        <f t="shared" si="673"/>
        <v/>
      </c>
      <c r="F395" s="72" t="str">
        <f t="shared" si="669"/>
        <v/>
      </c>
      <c r="G395" s="108" t="str">
        <f t="shared" si="670"/>
        <v/>
      </c>
      <c r="H395" s="112">
        <f t="shared" si="662"/>
        <v>0</v>
      </c>
      <c r="I395" s="112">
        <f t="shared" si="663"/>
        <v>0</v>
      </c>
      <c r="J395" s="112">
        <f t="shared" si="664"/>
        <v>0</v>
      </c>
      <c r="K395" s="112">
        <f t="shared" si="665"/>
        <v>0</v>
      </c>
      <c r="L395" s="112">
        <f t="shared" si="666"/>
        <v>0</v>
      </c>
      <c r="M395" s="112">
        <f t="shared" si="667"/>
        <v>0</v>
      </c>
      <c r="N395" s="60"/>
      <c r="O395" s="61"/>
      <c r="P395" s="61"/>
      <c r="Q395" s="61"/>
      <c r="R395" s="61"/>
      <c r="S395" s="7"/>
      <c r="T395" s="67">
        <f t="shared" si="733"/>
        <v>1</v>
      </c>
      <c r="U395" s="76" t="str">
        <f t="shared" si="734"/>
        <v/>
      </c>
      <c r="V395" s="76" t="str">
        <f t="shared" si="735"/>
        <v/>
      </c>
      <c r="W395" s="76" t="str">
        <f t="shared" si="736"/>
        <v/>
      </c>
      <c r="X395" s="76" t="str">
        <f t="shared" si="737"/>
        <v/>
      </c>
      <c r="Y395" s="76" t="str">
        <f t="shared" si="738"/>
        <v/>
      </c>
      <c r="Z395" s="76" t="str">
        <f t="shared" si="739"/>
        <v/>
      </c>
      <c r="AA395" s="131" t="b">
        <f t="shared" si="677"/>
        <v>0</v>
      </c>
      <c r="AB395" s="131" t="b">
        <f t="shared" si="678"/>
        <v>0</v>
      </c>
      <c r="AC395" s="131" t="b">
        <f t="shared" si="679"/>
        <v>0</v>
      </c>
      <c r="AD395" s="131" t="b">
        <f t="shared" si="680"/>
        <v>0</v>
      </c>
      <c r="AE395" s="131" t="b">
        <f t="shared" si="681"/>
        <v>0</v>
      </c>
      <c r="AF395" s="131" t="b">
        <f t="shared" si="682"/>
        <v>0</v>
      </c>
      <c r="AG395" s="131">
        <f t="shared" si="755"/>
        <v>0</v>
      </c>
      <c r="AH395" s="131">
        <f t="shared" si="761"/>
        <v>1</v>
      </c>
      <c r="AI395" s="13">
        <f t="shared" si="683"/>
        <v>0</v>
      </c>
      <c r="AJ395" s="11">
        <f t="shared" si="740"/>
        <v>0</v>
      </c>
      <c r="AK395" s="67">
        <f t="shared" si="741"/>
        <v>1</v>
      </c>
      <c r="AL395" s="118" t="str">
        <f t="shared" si="742"/>
        <v/>
      </c>
      <c r="AM395" s="118" t="str">
        <f t="shared" si="743"/>
        <v/>
      </c>
      <c r="AN395" s="118" t="str">
        <f t="shared" si="744"/>
        <v/>
      </c>
      <c r="AO395" s="118" t="str">
        <f t="shared" si="745"/>
        <v/>
      </c>
      <c r="AP395" s="118" t="str">
        <f t="shared" si="746"/>
        <v/>
      </c>
      <c r="AQ395" s="118" t="str">
        <f t="shared" si="747"/>
        <v/>
      </c>
      <c r="AR395" s="118" t="str">
        <f t="shared" si="748"/>
        <v/>
      </c>
      <c r="AS395" s="60" t="b">
        <f t="shared" si="684"/>
        <v>0</v>
      </c>
      <c r="AT395" s="60" t="b">
        <f t="shared" si="685"/>
        <v>0</v>
      </c>
      <c r="AU395" s="60" t="b">
        <f t="shared" si="686"/>
        <v>0</v>
      </c>
      <c r="AV395" s="60" t="b">
        <f t="shared" si="687"/>
        <v>0</v>
      </c>
      <c r="AW395" s="60" t="b">
        <f t="shared" si="688"/>
        <v>0</v>
      </c>
      <c r="AX395" s="60" t="b">
        <f t="shared" si="689"/>
        <v>0</v>
      </c>
      <c r="AY395" s="60" t="b">
        <f t="shared" si="690"/>
        <v>0</v>
      </c>
      <c r="AZ395" s="131">
        <f t="shared" si="756"/>
        <v>0</v>
      </c>
      <c r="BA395" s="131">
        <f t="shared" si="762"/>
        <v>1</v>
      </c>
      <c r="BB395" s="13">
        <f t="shared" si="749"/>
        <v>0</v>
      </c>
      <c r="BC395" s="11">
        <f t="shared" si="691"/>
        <v>0</v>
      </c>
      <c r="BD395" s="67">
        <f t="shared" si="750"/>
        <v>1</v>
      </c>
      <c r="BE395" s="76" t="str">
        <f t="shared" si="692"/>
        <v/>
      </c>
      <c r="BF395" s="76" t="str">
        <f t="shared" si="693"/>
        <v/>
      </c>
      <c r="BG395" s="76" t="str">
        <f t="shared" si="694"/>
        <v/>
      </c>
      <c r="BH395" s="76" t="str">
        <f t="shared" si="695"/>
        <v/>
      </c>
      <c r="BI395" s="76" t="str">
        <f t="shared" si="696"/>
        <v/>
      </c>
      <c r="BJ395" s="76" t="str">
        <f t="shared" si="697"/>
        <v/>
      </c>
      <c r="BK395" s="131" t="b">
        <f t="shared" si="698"/>
        <v>0</v>
      </c>
      <c r="BL395" s="131" t="b">
        <f t="shared" si="699"/>
        <v>0</v>
      </c>
      <c r="BM395" s="131" t="b">
        <f t="shared" si="700"/>
        <v>0</v>
      </c>
      <c r="BN395" s="131" t="b">
        <f t="shared" si="701"/>
        <v>0</v>
      </c>
      <c r="BO395" s="131" t="b">
        <f t="shared" si="702"/>
        <v>0</v>
      </c>
      <c r="BP395" s="131" t="b">
        <f t="shared" si="703"/>
        <v>0</v>
      </c>
      <c r="BQ395" s="131">
        <f t="shared" si="757"/>
        <v>0</v>
      </c>
      <c r="BR395" s="131">
        <f t="shared" si="763"/>
        <v>1</v>
      </c>
      <c r="BS395" s="92">
        <f t="shared" si="758"/>
        <v>0</v>
      </c>
      <c r="BT395" s="13">
        <f t="shared" si="704"/>
        <v>0</v>
      </c>
      <c r="BU395" s="11">
        <f t="shared" si="751"/>
        <v>0</v>
      </c>
      <c r="BV395" s="67">
        <f t="shared" si="752"/>
        <v>1</v>
      </c>
      <c r="BW395" s="118" t="str">
        <f t="shared" si="705"/>
        <v/>
      </c>
      <c r="BX395" s="118" t="str">
        <f t="shared" si="706"/>
        <v/>
      </c>
      <c r="BY395" s="118" t="str">
        <f t="shared" si="707"/>
        <v/>
      </c>
      <c r="BZ395" s="118" t="str">
        <f t="shared" si="708"/>
        <v/>
      </c>
      <c r="CA395" s="118" t="str">
        <f t="shared" si="709"/>
        <v/>
      </c>
      <c r="CB395" s="118" t="str">
        <f t="shared" si="710"/>
        <v/>
      </c>
      <c r="CC395" s="118" t="str">
        <f t="shared" si="711"/>
        <v/>
      </c>
      <c r="CD395" s="60" t="b">
        <f t="shared" si="712"/>
        <v>0</v>
      </c>
      <c r="CE395" s="60" t="b">
        <f t="shared" si="713"/>
        <v>0</v>
      </c>
      <c r="CF395" s="60" t="b">
        <f t="shared" si="714"/>
        <v>0</v>
      </c>
      <c r="CG395" s="60" t="b">
        <f t="shared" si="715"/>
        <v>0</v>
      </c>
      <c r="CH395" s="60" t="b">
        <f t="shared" si="716"/>
        <v>0</v>
      </c>
      <c r="CI395" s="60" t="b">
        <f t="shared" si="717"/>
        <v>0</v>
      </c>
      <c r="CJ395" s="60" t="b">
        <f t="shared" si="718"/>
        <v>0</v>
      </c>
      <c r="CK395" s="131">
        <f t="shared" si="759"/>
        <v>0</v>
      </c>
      <c r="CL395" s="131">
        <f t="shared" si="764"/>
        <v>1</v>
      </c>
      <c r="CM395" s="92">
        <f t="shared" si="760"/>
        <v>0</v>
      </c>
      <c r="CN395" s="13">
        <f t="shared" si="753"/>
        <v>0</v>
      </c>
      <c r="CO395" s="11">
        <f t="shared" si="719"/>
        <v>0</v>
      </c>
      <c r="CP395" s="13">
        <f t="shared" si="754"/>
        <v>0</v>
      </c>
      <c r="CQ395" s="11">
        <f t="shared" si="674"/>
        <v>0</v>
      </c>
      <c r="CR395" s="57">
        <f t="shared" si="675"/>
        <v>0</v>
      </c>
      <c r="CS395" s="57">
        <f t="shared" si="676"/>
        <v>0</v>
      </c>
      <c r="CT395" s="57">
        <f t="shared" si="668"/>
        <v>0</v>
      </c>
      <c r="CU395" s="24" t="str">
        <f t="shared" si="720"/>
        <v/>
      </c>
      <c r="CV395" s="24" t="str">
        <f t="shared" si="721"/>
        <v/>
      </c>
      <c r="CW395" s="24" t="str">
        <f t="shared" si="722"/>
        <v/>
      </c>
      <c r="CX395" s="24" t="str">
        <f t="shared" si="723"/>
        <v/>
      </c>
      <c r="CY395" s="24" t="str">
        <f t="shared" si="724"/>
        <v/>
      </c>
      <c r="CZ395" s="24" t="str">
        <f t="shared" si="725"/>
        <v/>
      </c>
      <c r="DA395" s="24" t="str">
        <f t="shared" si="726"/>
        <v/>
      </c>
      <c r="DB395" s="24" t="str">
        <f t="shared" si="727"/>
        <v/>
      </c>
      <c r="DC395" s="24" t="str">
        <f t="shared" si="728"/>
        <v/>
      </c>
      <c r="DD395" s="24" t="str">
        <f t="shared" si="729"/>
        <v/>
      </c>
      <c r="DE395" s="24" t="str">
        <f t="shared" si="730"/>
        <v/>
      </c>
      <c r="DF395" s="24" t="str">
        <f t="shared" si="731"/>
        <v/>
      </c>
      <c r="DG395" s="24" t="str">
        <f t="shared" si="732"/>
        <v/>
      </c>
      <c r="EA395" s="7"/>
    </row>
    <row r="396" spans="2:131" x14ac:dyDescent="0.2">
      <c r="B396" s="61" t="str">
        <f t="shared" si="671"/>
        <v/>
      </c>
      <c r="C396" s="7" t="str">
        <f t="shared" si="661"/>
        <v/>
      </c>
      <c r="D396" s="60">
        <f t="shared" si="672"/>
        <v>0</v>
      </c>
      <c r="E396" s="7" t="str">
        <f t="shared" si="673"/>
        <v/>
      </c>
      <c r="F396" s="72" t="str">
        <f t="shared" si="669"/>
        <v/>
      </c>
      <c r="G396" s="108" t="str">
        <f t="shared" si="670"/>
        <v/>
      </c>
      <c r="H396" s="112">
        <f t="shared" si="662"/>
        <v>0</v>
      </c>
      <c r="I396" s="112">
        <f t="shared" si="663"/>
        <v>0</v>
      </c>
      <c r="J396" s="112">
        <f t="shared" si="664"/>
        <v>0</v>
      </c>
      <c r="K396" s="112">
        <f t="shared" si="665"/>
        <v>0</v>
      </c>
      <c r="L396" s="112">
        <f t="shared" si="666"/>
        <v>0</v>
      </c>
      <c r="M396" s="112">
        <f t="shared" si="667"/>
        <v>0</v>
      </c>
      <c r="N396" s="60"/>
      <c r="O396" s="61"/>
      <c r="P396" s="61"/>
      <c r="Q396" s="61"/>
      <c r="R396" s="61"/>
      <c r="S396" s="7"/>
      <c r="T396" s="67">
        <f t="shared" si="733"/>
        <v>1</v>
      </c>
      <c r="U396" s="76" t="str">
        <f t="shared" si="734"/>
        <v/>
      </c>
      <c r="V396" s="76" t="str">
        <f t="shared" si="735"/>
        <v/>
      </c>
      <c r="W396" s="76" t="str">
        <f t="shared" si="736"/>
        <v/>
      </c>
      <c r="X396" s="76" t="str">
        <f t="shared" si="737"/>
        <v/>
      </c>
      <c r="Y396" s="76" t="str">
        <f t="shared" si="738"/>
        <v/>
      </c>
      <c r="Z396" s="76" t="str">
        <f t="shared" si="739"/>
        <v/>
      </c>
      <c r="AA396" s="131" t="b">
        <f t="shared" si="677"/>
        <v>0</v>
      </c>
      <c r="AB396" s="131" t="b">
        <f t="shared" si="678"/>
        <v>0</v>
      </c>
      <c r="AC396" s="131" t="b">
        <f t="shared" si="679"/>
        <v>0</v>
      </c>
      <c r="AD396" s="131" t="b">
        <f t="shared" si="680"/>
        <v>0</v>
      </c>
      <c r="AE396" s="131" t="b">
        <f t="shared" si="681"/>
        <v>0</v>
      </c>
      <c r="AF396" s="131" t="b">
        <f t="shared" si="682"/>
        <v>0</v>
      </c>
      <c r="AG396" s="131">
        <f t="shared" si="755"/>
        <v>0</v>
      </c>
      <c r="AH396" s="131">
        <f t="shared" si="761"/>
        <v>1</v>
      </c>
      <c r="AI396" s="13">
        <f t="shared" si="683"/>
        <v>0</v>
      </c>
      <c r="AJ396" s="11">
        <f t="shared" si="740"/>
        <v>0</v>
      </c>
      <c r="AK396" s="67">
        <f t="shared" si="741"/>
        <v>1</v>
      </c>
      <c r="AL396" s="118" t="str">
        <f t="shared" si="742"/>
        <v/>
      </c>
      <c r="AM396" s="118" t="str">
        <f t="shared" si="743"/>
        <v/>
      </c>
      <c r="AN396" s="118" t="str">
        <f t="shared" si="744"/>
        <v/>
      </c>
      <c r="AO396" s="118" t="str">
        <f t="shared" si="745"/>
        <v/>
      </c>
      <c r="AP396" s="118" t="str">
        <f t="shared" si="746"/>
        <v/>
      </c>
      <c r="AQ396" s="118" t="str">
        <f t="shared" si="747"/>
        <v/>
      </c>
      <c r="AR396" s="118" t="str">
        <f t="shared" si="748"/>
        <v/>
      </c>
      <c r="AS396" s="60" t="b">
        <f t="shared" si="684"/>
        <v>0</v>
      </c>
      <c r="AT396" s="60" t="b">
        <f t="shared" si="685"/>
        <v>0</v>
      </c>
      <c r="AU396" s="60" t="b">
        <f t="shared" si="686"/>
        <v>0</v>
      </c>
      <c r="AV396" s="60" t="b">
        <f t="shared" si="687"/>
        <v>0</v>
      </c>
      <c r="AW396" s="60" t="b">
        <f t="shared" si="688"/>
        <v>0</v>
      </c>
      <c r="AX396" s="60" t="b">
        <f t="shared" si="689"/>
        <v>0</v>
      </c>
      <c r="AY396" s="60" t="b">
        <f t="shared" si="690"/>
        <v>0</v>
      </c>
      <c r="AZ396" s="131">
        <f t="shared" si="756"/>
        <v>0</v>
      </c>
      <c r="BA396" s="131">
        <f t="shared" si="762"/>
        <v>1</v>
      </c>
      <c r="BB396" s="13">
        <f t="shared" si="749"/>
        <v>0</v>
      </c>
      <c r="BC396" s="11">
        <f t="shared" si="691"/>
        <v>0</v>
      </c>
      <c r="BD396" s="67">
        <f t="shared" si="750"/>
        <v>1</v>
      </c>
      <c r="BE396" s="76" t="str">
        <f t="shared" si="692"/>
        <v/>
      </c>
      <c r="BF396" s="76" t="str">
        <f t="shared" si="693"/>
        <v/>
      </c>
      <c r="BG396" s="76" t="str">
        <f t="shared" si="694"/>
        <v/>
      </c>
      <c r="BH396" s="76" t="str">
        <f t="shared" si="695"/>
        <v/>
      </c>
      <c r="BI396" s="76" t="str">
        <f t="shared" si="696"/>
        <v/>
      </c>
      <c r="BJ396" s="76" t="str">
        <f t="shared" si="697"/>
        <v/>
      </c>
      <c r="BK396" s="131" t="b">
        <f t="shared" si="698"/>
        <v>0</v>
      </c>
      <c r="BL396" s="131" t="b">
        <f t="shared" si="699"/>
        <v>0</v>
      </c>
      <c r="BM396" s="131" t="b">
        <f t="shared" si="700"/>
        <v>0</v>
      </c>
      <c r="BN396" s="131" t="b">
        <f t="shared" si="701"/>
        <v>0</v>
      </c>
      <c r="BO396" s="131" t="b">
        <f t="shared" si="702"/>
        <v>0</v>
      </c>
      <c r="BP396" s="131" t="b">
        <f t="shared" si="703"/>
        <v>0</v>
      </c>
      <c r="BQ396" s="131">
        <f t="shared" si="757"/>
        <v>0</v>
      </c>
      <c r="BR396" s="131">
        <f t="shared" si="763"/>
        <v>1</v>
      </c>
      <c r="BS396" s="92">
        <f t="shared" si="758"/>
        <v>0</v>
      </c>
      <c r="BT396" s="13">
        <f t="shared" si="704"/>
        <v>0</v>
      </c>
      <c r="BU396" s="11">
        <f t="shared" si="751"/>
        <v>0</v>
      </c>
      <c r="BV396" s="67">
        <f t="shared" si="752"/>
        <v>1</v>
      </c>
      <c r="BW396" s="118" t="str">
        <f t="shared" si="705"/>
        <v/>
      </c>
      <c r="BX396" s="118" t="str">
        <f t="shared" si="706"/>
        <v/>
      </c>
      <c r="BY396" s="118" t="str">
        <f t="shared" si="707"/>
        <v/>
      </c>
      <c r="BZ396" s="118" t="str">
        <f t="shared" si="708"/>
        <v/>
      </c>
      <c r="CA396" s="118" t="str">
        <f t="shared" si="709"/>
        <v/>
      </c>
      <c r="CB396" s="118" t="str">
        <f t="shared" si="710"/>
        <v/>
      </c>
      <c r="CC396" s="118" t="str">
        <f t="shared" si="711"/>
        <v/>
      </c>
      <c r="CD396" s="60" t="b">
        <f t="shared" si="712"/>
        <v>0</v>
      </c>
      <c r="CE396" s="60" t="b">
        <f t="shared" si="713"/>
        <v>0</v>
      </c>
      <c r="CF396" s="60" t="b">
        <f t="shared" si="714"/>
        <v>0</v>
      </c>
      <c r="CG396" s="60" t="b">
        <f t="shared" si="715"/>
        <v>0</v>
      </c>
      <c r="CH396" s="60" t="b">
        <f t="shared" si="716"/>
        <v>0</v>
      </c>
      <c r="CI396" s="60" t="b">
        <f t="shared" si="717"/>
        <v>0</v>
      </c>
      <c r="CJ396" s="60" t="b">
        <f t="shared" si="718"/>
        <v>0</v>
      </c>
      <c r="CK396" s="131">
        <f t="shared" si="759"/>
        <v>0</v>
      </c>
      <c r="CL396" s="131">
        <f t="shared" si="764"/>
        <v>1</v>
      </c>
      <c r="CM396" s="92">
        <f t="shared" si="760"/>
        <v>0</v>
      </c>
      <c r="CN396" s="13">
        <f t="shared" si="753"/>
        <v>0</v>
      </c>
      <c r="CO396" s="11">
        <f t="shared" si="719"/>
        <v>0</v>
      </c>
      <c r="CP396" s="13">
        <f t="shared" si="754"/>
        <v>0</v>
      </c>
      <c r="CQ396" s="11">
        <f t="shared" si="674"/>
        <v>0</v>
      </c>
      <c r="CR396" s="57">
        <f t="shared" si="675"/>
        <v>0</v>
      </c>
      <c r="CS396" s="57">
        <f t="shared" si="676"/>
        <v>0</v>
      </c>
      <c r="CT396" s="57">
        <f t="shared" si="668"/>
        <v>0</v>
      </c>
      <c r="CU396" s="24" t="str">
        <f t="shared" si="720"/>
        <v/>
      </c>
      <c r="CV396" s="24" t="str">
        <f t="shared" si="721"/>
        <v/>
      </c>
      <c r="CW396" s="24" t="str">
        <f t="shared" si="722"/>
        <v/>
      </c>
      <c r="CX396" s="24" t="str">
        <f t="shared" si="723"/>
        <v/>
      </c>
      <c r="CY396" s="24" t="str">
        <f t="shared" si="724"/>
        <v/>
      </c>
      <c r="CZ396" s="24" t="str">
        <f t="shared" si="725"/>
        <v/>
      </c>
      <c r="DA396" s="24" t="str">
        <f t="shared" si="726"/>
        <v/>
      </c>
      <c r="DB396" s="24" t="str">
        <f t="shared" si="727"/>
        <v/>
      </c>
      <c r="DC396" s="24" t="str">
        <f t="shared" si="728"/>
        <v/>
      </c>
      <c r="DD396" s="24" t="str">
        <f t="shared" si="729"/>
        <v/>
      </c>
      <c r="DE396" s="24" t="str">
        <f t="shared" si="730"/>
        <v/>
      </c>
      <c r="DF396" s="24" t="str">
        <f t="shared" si="731"/>
        <v/>
      </c>
      <c r="DG396" s="24" t="str">
        <f t="shared" si="732"/>
        <v/>
      </c>
      <c r="EA396" s="7"/>
    </row>
    <row r="397" spans="2:131" x14ac:dyDescent="0.2">
      <c r="B397" s="61" t="str">
        <f t="shared" si="671"/>
        <v/>
      </c>
      <c r="C397" s="7" t="str">
        <f t="shared" si="661"/>
        <v/>
      </c>
      <c r="D397" s="60">
        <f t="shared" si="672"/>
        <v>0</v>
      </c>
      <c r="E397" s="7" t="str">
        <f t="shared" si="673"/>
        <v/>
      </c>
      <c r="F397" s="72" t="str">
        <f t="shared" si="669"/>
        <v/>
      </c>
      <c r="G397" s="108" t="str">
        <f t="shared" si="670"/>
        <v/>
      </c>
      <c r="H397" s="112">
        <f t="shared" si="662"/>
        <v>0</v>
      </c>
      <c r="I397" s="112">
        <f t="shared" si="663"/>
        <v>0</v>
      </c>
      <c r="J397" s="112">
        <f t="shared" si="664"/>
        <v>0</v>
      </c>
      <c r="K397" s="112">
        <f t="shared" si="665"/>
        <v>0</v>
      </c>
      <c r="L397" s="112">
        <f t="shared" si="666"/>
        <v>0</v>
      </c>
      <c r="M397" s="112">
        <f t="shared" si="667"/>
        <v>0</v>
      </c>
      <c r="N397" s="60"/>
      <c r="O397" s="61"/>
      <c r="P397" s="61"/>
      <c r="Q397" s="61"/>
      <c r="R397" s="61"/>
      <c r="S397" s="7"/>
      <c r="T397" s="67">
        <f t="shared" si="733"/>
        <v>1</v>
      </c>
      <c r="U397" s="76" t="str">
        <f t="shared" si="734"/>
        <v/>
      </c>
      <c r="V397" s="76" t="str">
        <f t="shared" si="735"/>
        <v/>
      </c>
      <c r="W397" s="76" t="str">
        <f t="shared" si="736"/>
        <v/>
      </c>
      <c r="X397" s="76" t="str">
        <f t="shared" si="737"/>
        <v/>
      </c>
      <c r="Y397" s="76" t="str">
        <f t="shared" si="738"/>
        <v/>
      </c>
      <c r="Z397" s="76" t="str">
        <f t="shared" si="739"/>
        <v/>
      </c>
      <c r="AA397" s="131" t="b">
        <f t="shared" si="677"/>
        <v>0</v>
      </c>
      <c r="AB397" s="131" t="b">
        <f t="shared" si="678"/>
        <v>0</v>
      </c>
      <c r="AC397" s="131" t="b">
        <f t="shared" si="679"/>
        <v>0</v>
      </c>
      <c r="AD397" s="131" t="b">
        <f t="shared" si="680"/>
        <v>0</v>
      </c>
      <c r="AE397" s="131" t="b">
        <f t="shared" si="681"/>
        <v>0</v>
      </c>
      <c r="AF397" s="131" t="b">
        <f t="shared" si="682"/>
        <v>0</v>
      </c>
      <c r="AG397" s="131">
        <f t="shared" si="755"/>
        <v>0</v>
      </c>
      <c r="AH397" s="131">
        <f t="shared" si="761"/>
        <v>1</v>
      </c>
      <c r="AI397" s="13">
        <f t="shared" si="683"/>
        <v>0</v>
      </c>
      <c r="AJ397" s="11">
        <f t="shared" si="740"/>
        <v>0</v>
      </c>
      <c r="AK397" s="67">
        <f t="shared" si="741"/>
        <v>1</v>
      </c>
      <c r="AL397" s="118" t="str">
        <f t="shared" si="742"/>
        <v/>
      </c>
      <c r="AM397" s="118" t="str">
        <f t="shared" si="743"/>
        <v/>
      </c>
      <c r="AN397" s="118" t="str">
        <f t="shared" si="744"/>
        <v/>
      </c>
      <c r="AO397" s="118" t="str">
        <f t="shared" si="745"/>
        <v/>
      </c>
      <c r="AP397" s="118" t="str">
        <f t="shared" si="746"/>
        <v/>
      </c>
      <c r="AQ397" s="118" t="str">
        <f t="shared" si="747"/>
        <v/>
      </c>
      <c r="AR397" s="118" t="str">
        <f t="shared" si="748"/>
        <v/>
      </c>
      <c r="AS397" s="60" t="b">
        <f t="shared" si="684"/>
        <v>0</v>
      </c>
      <c r="AT397" s="60" t="b">
        <f t="shared" si="685"/>
        <v>0</v>
      </c>
      <c r="AU397" s="60" t="b">
        <f t="shared" si="686"/>
        <v>0</v>
      </c>
      <c r="AV397" s="60" t="b">
        <f t="shared" si="687"/>
        <v>0</v>
      </c>
      <c r="AW397" s="60" t="b">
        <f t="shared" si="688"/>
        <v>0</v>
      </c>
      <c r="AX397" s="60" t="b">
        <f t="shared" si="689"/>
        <v>0</v>
      </c>
      <c r="AY397" s="60" t="b">
        <f t="shared" si="690"/>
        <v>0</v>
      </c>
      <c r="AZ397" s="131">
        <f t="shared" si="756"/>
        <v>0</v>
      </c>
      <c r="BA397" s="131">
        <f t="shared" si="762"/>
        <v>1</v>
      </c>
      <c r="BB397" s="13">
        <f t="shared" si="749"/>
        <v>0</v>
      </c>
      <c r="BC397" s="11">
        <f t="shared" si="691"/>
        <v>0</v>
      </c>
      <c r="BD397" s="67">
        <f t="shared" si="750"/>
        <v>1</v>
      </c>
      <c r="BE397" s="76" t="str">
        <f t="shared" si="692"/>
        <v/>
      </c>
      <c r="BF397" s="76" t="str">
        <f t="shared" si="693"/>
        <v/>
      </c>
      <c r="BG397" s="76" t="str">
        <f t="shared" si="694"/>
        <v/>
      </c>
      <c r="BH397" s="76" t="str">
        <f t="shared" si="695"/>
        <v/>
      </c>
      <c r="BI397" s="76" t="str">
        <f t="shared" si="696"/>
        <v/>
      </c>
      <c r="BJ397" s="76" t="str">
        <f t="shared" si="697"/>
        <v/>
      </c>
      <c r="BK397" s="131" t="b">
        <f t="shared" si="698"/>
        <v>0</v>
      </c>
      <c r="BL397" s="131" t="b">
        <f t="shared" si="699"/>
        <v>0</v>
      </c>
      <c r="BM397" s="131" t="b">
        <f t="shared" si="700"/>
        <v>0</v>
      </c>
      <c r="BN397" s="131" t="b">
        <f t="shared" si="701"/>
        <v>0</v>
      </c>
      <c r="BO397" s="131" t="b">
        <f t="shared" si="702"/>
        <v>0</v>
      </c>
      <c r="BP397" s="131" t="b">
        <f t="shared" si="703"/>
        <v>0</v>
      </c>
      <c r="BQ397" s="131">
        <f t="shared" si="757"/>
        <v>0</v>
      </c>
      <c r="BR397" s="131">
        <f t="shared" si="763"/>
        <v>1</v>
      </c>
      <c r="BS397" s="92">
        <f t="shared" si="758"/>
        <v>0</v>
      </c>
      <c r="BT397" s="13">
        <f t="shared" si="704"/>
        <v>0</v>
      </c>
      <c r="BU397" s="11">
        <f t="shared" si="751"/>
        <v>0</v>
      </c>
      <c r="BV397" s="67">
        <f t="shared" si="752"/>
        <v>1</v>
      </c>
      <c r="BW397" s="118" t="str">
        <f t="shared" si="705"/>
        <v/>
      </c>
      <c r="BX397" s="118" t="str">
        <f t="shared" si="706"/>
        <v/>
      </c>
      <c r="BY397" s="118" t="str">
        <f t="shared" si="707"/>
        <v/>
      </c>
      <c r="BZ397" s="118" t="str">
        <f t="shared" si="708"/>
        <v/>
      </c>
      <c r="CA397" s="118" t="str">
        <f t="shared" si="709"/>
        <v/>
      </c>
      <c r="CB397" s="118" t="str">
        <f t="shared" si="710"/>
        <v/>
      </c>
      <c r="CC397" s="118" t="str">
        <f t="shared" si="711"/>
        <v/>
      </c>
      <c r="CD397" s="60" t="b">
        <f t="shared" si="712"/>
        <v>0</v>
      </c>
      <c r="CE397" s="60" t="b">
        <f t="shared" si="713"/>
        <v>0</v>
      </c>
      <c r="CF397" s="60" t="b">
        <f t="shared" si="714"/>
        <v>0</v>
      </c>
      <c r="CG397" s="60" t="b">
        <f t="shared" si="715"/>
        <v>0</v>
      </c>
      <c r="CH397" s="60" t="b">
        <f t="shared" si="716"/>
        <v>0</v>
      </c>
      <c r="CI397" s="60" t="b">
        <f t="shared" si="717"/>
        <v>0</v>
      </c>
      <c r="CJ397" s="60" t="b">
        <f t="shared" si="718"/>
        <v>0</v>
      </c>
      <c r="CK397" s="131">
        <f t="shared" si="759"/>
        <v>0</v>
      </c>
      <c r="CL397" s="131">
        <f t="shared" si="764"/>
        <v>1</v>
      </c>
      <c r="CM397" s="92">
        <f t="shared" si="760"/>
        <v>0</v>
      </c>
      <c r="CN397" s="13">
        <f t="shared" si="753"/>
        <v>0</v>
      </c>
      <c r="CO397" s="11">
        <f t="shared" si="719"/>
        <v>0</v>
      </c>
      <c r="CP397" s="13">
        <f t="shared" si="754"/>
        <v>0</v>
      </c>
      <c r="CQ397" s="11">
        <f t="shared" si="674"/>
        <v>0</v>
      </c>
      <c r="CR397" s="57">
        <f t="shared" si="675"/>
        <v>0</v>
      </c>
      <c r="CS397" s="57">
        <f t="shared" si="676"/>
        <v>0</v>
      </c>
      <c r="CT397" s="57">
        <f t="shared" si="668"/>
        <v>0</v>
      </c>
      <c r="CU397" s="24" t="str">
        <f t="shared" si="720"/>
        <v/>
      </c>
      <c r="CV397" s="24" t="str">
        <f t="shared" si="721"/>
        <v/>
      </c>
      <c r="CW397" s="24" t="str">
        <f t="shared" si="722"/>
        <v/>
      </c>
      <c r="CX397" s="24" t="str">
        <f t="shared" si="723"/>
        <v/>
      </c>
      <c r="CY397" s="24" t="str">
        <f t="shared" si="724"/>
        <v/>
      </c>
      <c r="CZ397" s="24" t="str">
        <f t="shared" si="725"/>
        <v/>
      </c>
      <c r="DA397" s="24" t="str">
        <f t="shared" si="726"/>
        <v/>
      </c>
      <c r="DB397" s="24" t="str">
        <f t="shared" si="727"/>
        <v/>
      </c>
      <c r="DC397" s="24" t="str">
        <f t="shared" si="728"/>
        <v/>
      </c>
      <c r="DD397" s="24" t="str">
        <f t="shared" si="729"/>
        <v/>
      </c>
      <c r="DE397" s="24" t="str">
        <f t="shared" si="730"/>
        <v/>
      </c>
      <c r="DF397" s="24" t="str">
        <f t="shared" si="731"/>
        <v/>
      </c>
      <c r="DG397" s="24" t="str">
        <f t="shared" si="732"/>
        <v/>
      </c>
      <c r="EA397" s="7"/>
    </row>
    <row r="398" spans="2:131" x14ac:dyDescent="0.2">
      <c r="B398" s="61" t="str">
        <f t="shared" si="671"/>
        <v/>
      </c>
      <c r="C398" s="7" t="str">
        <f t="shared" ref="C398:C461" si="765">IF(AND(CR398=0,CS398=0),"",IF(CR398="Profit Target","profit target",IF(CS398="Stop Loss","stop loss","")))</f>
        <v/>
      </c>
      <c r="D398" s="60">
        <f t="shared" si="672"/>
        <v>0</v>
      </c>
      <c r="E398" s="7" t="str">
        <f t="shared" si="673"/>
        <v/>
      </c>
      <c r="F398" s="72" t="str">
        <f t="shared" si="669"/>
        <v/>
      </c>
      <c r="G398" s="108" t="str">
        <f t="shared" si="670"/>
        <v/>
      </c>
      <c r="H398" s="112">
        <f t="shared" si="662"/>
        <v>0</v>
      </c>
      <c r="I398" s="112">
        <f t="shared" si="663"/>
        <v>0</v>
      </c>
      <c r="J398" s="112">
        <f t="shared" si="664"/>
        <v>0</v>
      </c>
      <c r="K398" s="112">
        <f t="shared" si="665"/>
        <v>0</v>
      </c>
      <c r="L398" s="112">
        <f t="shared" si="666"/>
        <v>0</v>
      </c>
      <c r="M398" s="112">
        <f t="shared" si="667"/>
        <v>0</v>
      </c>
      <c r="N398" s="60"/>
      <c r="O398" s="61"/>
      <c r="P398" s="61"/>
      <c r="Q398" s="61"/>
      <c r="R398" s="61"/>
      <c r="S398" s="7"/>
      <c r="T398" s="67">
        <f t="shared" si="733"/>
        <v>1</v>
      </c>
      <c r="U398" s="76" t="str">
        <f t="shared" si="734"/>
        <v/>
      </c>
      <c r="V398" s="76" t="str">
        <f t="shared" si="735"/>
        <v/>
      </c>
      <c r="W398" s="76" t="str">
        <f t="shared" si="736"/>
        <v/>
      </c>
      <c r="X398" s="76" t="str">
        <f t="shared" si="737"/>
        <v/>
      </c>
      <c r="Y398" s="76" t="str">
        <f t="shared" si="738"/>
        <v/>
      </c>
      <c r="Z398" s="76" t="str">
        <f t="shared" si="739"/>
        <v/>
      </c>
      <c r="AA398" s="131" t="b">
        <f t="shared" si="677"/>
        <v>0</v>
      </c>
      <c r="AB398" s="131" t="b">
        <f t="shared" si="678"/>
        <v>0</v>
      </c>
      <c r="AC398" s="131" t="b">
        <f t="shared" si="679"/>
        <v>0</v>
      </c>
      <c r="AD398" s="131" t="b">
        <f t="shared" si="680"/>
        <v>0</v>
      </c>
      <c r="AE398" s="131" t="b">
        <f t="shared" si="681"/>
        <v>0</v>
      </c>
      <c r="AF398" s="131" t="b">
        <f t="shared" si="682"/>
        <v>0</v>
      </c>
      <c r="AG398" s="131">
        <f t="shared" si="755"/>
        <v>0</v>
      </c>
      <c r="AH398" s="131">
        <f t="shared" si="761"/>
        <v>1</v>
      </c>
      <c r="AI398" s="13">
        <f t="shared" si="683"/>
        <v>0</v>
      </c>
      <c r="AJ398" s="11">
        <f t="shared" si="740"/>
        <v>0</v>
      </c>
      <c r="AK398" s="67">
        <f t="shared" si="741"/>
        <v>1</v>
      </c>
      <c r="AL398" s="118" t="str">
        <f t="shared" si="742"/>
        <v/>
      </c>
      <c r="AM398" s="118" t="str">
        <f t="shared" si="743"/>
        <v/>
      </c>
      <c r="AN398" s="118" t="str">
        <f t="shared" si="744"/>
        <v/>
      </c>
      <c r="AO398" s="118" t="str">
        <f t="shared" si="745"/>
        <v/>
      </c>
      <c r="AP398" s="118" t="str">
        <f t="shared" si="746"/>
        <v/>
      </c>
      <c r="AQ398" s="118" t="str">
        <f t="shared" si="747"/>
        <v/>
      </c>
      <c r="AR398" s="118" t="str">
        <f t="shared" si="748"/>
        <v/>
      </c>
      <c r="AS398" s="60" t="b">
        <f t="shared" si="684"/>
        <v>0</v>
      </c>
      <c r="AT398" s="60" t="b">
        <f t="shared" si="685"/>
        <v>0</v>
      </c>
      <c r="AU398" s="60" t="b">
        <f t="shared" si="686"/>
        <v>0</v>
      </c>
      <c r="AV398" s="60" t="b">
        <f t="shared" si="687"/>
        <v>0</v>
      </c>
      <c r="AW398" s="60" t="b">
        <f t="shared" si="688"/>
        <v>0</v>
      </c>
      <c r="AX398" s="60" t="b">
        <f t="shared" si="689"/>
        <v>0</v>
      </c>
      <c r="AY398" s="60" t="b">
        <f t="shared" si="690"/>
        <v>0</v>
      </c>
      <c r="AZ398" s="131">
        <f t="shared" si="756"/>
        <v>0</v>
      </c>
      <c r="BA398" s="131">
        <f t="shared" si="762"/>
        <v>1</v>
      </c>
      <c r="BB398" s="13">
        <f t="shared" si="749"/>
        <v>0</v>
      </c>
      <c r="BC398" s="11">
        <f t="shared" si="691"/>
        <v>0</v>
      </c>
      <c r="BD398" s="67">
        <f t="shared" si="750"/>
        <v>1</v>
      </c>
      <c r="BE398" s="76" t="str">
        <f t="shared" si="692"/>
        <v/>
      </c>
      <c r="BF398" s="76" t="str">
        <f t="shared" si="693"/>
        <v/>
      </c>
      <c r="BG398" s="76" t="str">
        <f t="shared" si="694"/>
        <v/>
      </c>
      <c r="BH398" s="76" t="str">
        <f t="shared" si="695"/>
        <v/>
      </c>
      <c r="BI398" s="76" t="str">
        <f t="shared" si="696"/>
        <v/>
      </c>
      <c r="BJ398" s="76" t="str">
        <f t="shared" si="697"/>
        <v/>
      </c>
      <c r="BK398" s="131" t="b">
        <f t="shared" si="698"/>
        <v>0</v>
      </c>
      <c r="BL398" s="131" t="b">
        <f t="shared" si="699"/>
        <v>0</v>
      </c>
      <c r="BM398" s="131" t="b">
        <f t="shared" si="700"/>
        <v>0</v>
      </c>
      <c r="BN398" s="131" t="b">
        <f t="shared" si="701"/>
        <v>0</v>
      </c>
      <c r="BO398" s="131" t="b">
        <f t="shared" si="702"/>
        <v>0</v>
      </c>
      <c r="BP398" s="131" t="b">
        <f t="shared" si="703"/>
        <v>0</v>
      </c>
      <c r="BQ398" s="131">
        <f t="shared" si="757"/>
        <v>0</v>
      </c>
      <c r="BR398" s="131">
        <f t="shared" si="763"/>
        <v>1</v>
      </c>
      <c r="BS398" s="92">
        <f t="shared" si="758"/>
        <v>0</v>
      </c>
      <c r="BT398" s="13">
        <f t="shared" si="704"/>
        <v>0</v>
      </c>
      <c r="BU398" s="11">
        <f t="shared" si="751"/>
        <v>0</v>
      </c>
      <c r="BV398" s="67">
        <f t="shared" si="752"/>
        <v>1</v>
      </c>
      <c r="BW398" s="118" t="str">
        <f t="shared" si="705"/>
        <v/>
      </c>
      <c r="BX398" s="118" t="str">
        <f t="shared" si="706"/>
        <v/>
      </c>
      <c r="BY398" s="118" t="str">
        <f t="shared" si="707"/>
        <v/>
      </c>
      <c r="BZ398" s="118" t="str">
        <f t="shared" si="708"/>
        <v/>
      </c>
      <c r="CA398" s="118" t="str">
        <f t="shared" si="709"/>
        <v/>
      </c>
      <c r="CB398" s="118" t="str">
        <f t="shared" si="710"/>
        <v/>
      </c>
      <c r="CC398" s="118" t="str">
        <f t="shared" si="711"/>
        <v/>
      </c>
      <c r="CD398" s="60" t="b">
        <f t="shared" si="712"/>
        <v>0</v>
      </c>
      <c r="CE398" s="60" t="b">
        <f t="shared" si="713"/>
        <v>0</v>
      </c>
      <c r="CF398" s="60" t="b">
        <f t="shared" si="714"/>
        <v>0</v>
      </c>
      <c r="CG398" s="60" t="b">
        <f t="shared" si="715"/>
        <v>0</v>
      </c>
      <c r="CH398" s="60" t="b">
        <f t="shared" si="716"/>
        <v>0</v>
      </c>
      <c r="CI398" s="60" t="b">
        <f t="shared" si="717"/>
        <v>0</v>
      </c>
      <c r="CJ398" s="60" t="b">
        <f t="shared" si="718"/>
        <v>0</v>
      </c>
      <c r="CK398" s="131">
        <f t="shared" si="759"/>
        <v>0</v>
      </c>
      <c r="CL398" s="131">
        <f t="shared" si="764"/>
        <v>1</v>
      </c>
      <c r="CM398" s="92">
        <f t="shared" si="760"/>
        <v>0</v>
      </c>
      <c r="CN398" s="13">
        <f t="shared" si="753"/>
        <v>0</v>
      </c>
      <c r="CO398" s="11">
        <f t="shared" si="719"/>
        <v>0</v>
      </c>
      <c r="CP398" s="13">
        <f t="shared" si="754"/>
        <v>0</v>
      </c>
      <c r="CQ398" s="11">
        <f t="shared" si="674"/>
        <v>0</v>
      </c>
      <c r="CR398" s="57">
        <f t="shared" si="675"/>
        <v>0</v>
      </c>
      <c r="CS398" s="57">
        <f t="shared" si="676"/>
        <v>0</v>
      </c>
      <c r="CT398" s="57">
        <f t="shared" si="668"/>
        <v>0</v>
      </c>
      <c r="CU398" s="24" t="str">
        <f t="shared" si="720"/>
        <v/>
      </c>
      <c r="CV398" s="24" t="str">
        <f t="shared" si="721"/>
        <v/>
      </c>
      <c r="CW398" s="24" t="str">
        <f t="shared" si="722"/>
        <v/>
      </c>
      <c r="CX398" s="24" t="str">
        <f t="shared" si="723"/>
        <v/>
      </c>
      <c r="CY398" s="24" t="str">
        <f t="shared" si="724"/>
        <v/>
      </c>
      <c r="CZ398" s="24" t="str">
        <f t="shared" si="725"/>
        <v/>
      </c>
      <c r="DA398" s="24" t="str">
        <f t="shared" si="726"/>
        <v/>
      </c>
      <c r="DB398" s="24" t="str">
        <f t="shared" si="727"/>
        <v/>
      </c>
      <c r="DC398" s="24" t="str">
        <f t="shared" si="728"/>
        <v/>
      </c>
      <c r="DD398" s="24" t="str">
        <f t="shared" si="729"/>
        <v/>
      </c>
      <c r="DE398" s="24" t="str">
        <f t="shared" si="730"/>
        <v/>
      </c>
      <c r="DF398" s="24" t="str">
        <f t="shared" si="731"/>
        <v/>
      </c>
      <c r="DG398" s="24" t="str">
        <f t="shared" si="732"/>
        <v/>
      </c>
      <c r="EA398" s="7"/>
    </row>
    <row r="399" spans="2:131" x14ac:dyDescent="0.2">
      <c r="B399" s="61" t="str">
        <f t="shared" si="671"/>
        <v/>
      </c>
      <c r="C399" s="7" t="str">
        <f t="shared" si="765"/>
        <v/>
      </c>
      <c r="D399" s="60">
        <f t="shared" si="672"/>
        <v>0</v>
      </c>
      <c r="E399" s="7" t="str">
        <f t="shared" si="673"/>
        <v/>
      </c>
      <c r="F399" s="72" t="str">
        <f t="shared" si="669"/>
        <v/>
      </c>
      <c r="G399" s="108" t="str">
        <f t="shared" si="670"/>
        <v/>
      </c>
      <c r="H399" s="112">
        <f t="shared" si="662"/>
        <v>0</v>
      </c>
      <c r="I399" s="112">
        <f t="shared" si="663"/>
        <v>0</v>
      </c>
      <c r="J399" s="112">
        <f t="shared" si="664"/>
        <v>0</v>
      </c>
      <c r="K399" s="112">
        <f t="shared" si="665"/>
        <v>0</v>
      </c>
      <c r="L399" s="112">
        <f t="shared" si="666"/>
        <v>0</v>
      </c>
      <c r="M399" s="112">
        <f t="shared" si="667"/>
        <v>0</v>
      </c>
      <c r="N399" s="60"/>
      <c r="O399" s="61"/>
      <c r="P399" s="61"/>
      <c r="Q399" s="61"/>
      <c r="R399" s="61"/>
      <c r="S399" s="7"/>
      <c r="T399" s="67">
        <f t="shared" si="733"/>
        <v>1</v>
      </c>
      <c r="U399" s="76" t="str">
        <f t="shared" si="734"/>
        <v/>
      </c>
      <c r="V399" s="76" t="str">
        <f t="shared" si="735"/>
        <v/>
      </c>
      <c r="W399" s="76" t="str">
        <f t="shared" si="736"/>
        <v/>
      </c>
      <c r="X399" s="76" t="str">
        <f t="shared" si="737"/>
        <v/>
      </c>
      <c r="Y399" s="76" t="str">
        <f t="shared" si="738"/>
        <v/>
      </c>
      <c r="Z399" s="76" t="str">
        <f t="shared" si="739"/>
        <v/>
      </c>
      <c r="AA399" s="131" t="b">
        <f t="shared" si="677"/>
        <v>0</v>
      </c>
      <c r="AB399" s="131" t="b">
        <f t="shared" si="678"/>
        <v>0</v>
      </c>
      <c r="AC399" s="131" t="b">
        <f t="shared" si="679"/>
        <v>0</v>
      </c>
      <c r="AD399" s="131" t="b">
        <f t="shared" si="680"/>
        <v>0</v>
      </c>
      <c r="AE399" s="131" t="b">
        <f t="shared" si="681"/>
        <v>0</v>
      </c>
      <c r="AF399" s="131" t="b">
        <f t="shared" si="682"/>
        <v>0</v>
      </c>
      <c r="AG399" s="131">
        <f t="shared" si="755"/>
        <v>0</v>
      </c>
      <c r="AH399" s="131">
        <f t="shared" si="761"/>
        <v>1</v>
      </c>
      <c r="AI399" s="13">
        <f t="shared" si="683"/>
        <v>0</v>
      </c>
      <c r="AJ399" s="11">
        <f t="shared" si="740"/>
        <v>0</v>
      </c>
      <c r="AK399" s="67">
        <f t="shared" si="741"/>
        <v>1</v>
      </c>
      <c r="AL399" s="118" t="str">
        <f t="shared" si="742"/>
        <v/>
      </c>
      <c r="AM399" s="118" t="str">
        <f t="shared" si="743"/>
        <v/>
      </c>
      <c r="AN399" s="118" t="str">
        <f t="shared" si="744"/>
        <v/>
      </c>
      <c r="AO399" s="118" t="str">
        <f t="shared" si="745"/>
        <v/>
      </c>
      <c r="AP399" s="118" t="str">
        <f t="shared" si="746"/>
        <v/>
      </c>
      <c r="AQ399" s="118" t="str">
        <f t="shared" si="747"/>
        <v/>
      </c>
      <c r="AR399" s="118" t="str">
        <f t="shared" si="748"/>
        <v/>
      </c>
      <c r="AS399" s="60" t="b">
        <f t="shared" si="684"/>
        <v>0</v>
      </c>
      <c r="AT399" s="60" t="b">
        <f t="shared" si="685"/>
        <v>0</v>
      </c>
      <c r="AU399" s="60" t="b">
        <f t="shared" si="686"/>
        <v>0</v>
      </c>
      <c r="AV399" s="60" t="b">
        <f t="shared" si="687"/>
        <v>0</v>
      </c>
      <c r="AW399" s="60" t="b">
        <f t="shared" si="688"/>
        <v>0</v>
      </c>
      <c r="AX399" s="60" t="b">
        <f t="shared" si="689"/>
        <v>0</v>
      </c>
      <c r="AY399" s="60" t="b">
        <f t="shared" si="690"/>
        <v>0</v>
      </c>
      <c r="AZ399" s="131">
        <f t="shared" si="756"/>
        <v>0</v>
      </c>
      <c r="BA399" s="131">
        <f t="shared" si="762"/>
        <v>1</v>
      </c>
      <c r="BB399" s="13">
        <f t="shared" si="749"/>
        <v>0</v>
      </c>
      <c r="BC399" s="11">
        <f t="shared" si="691"/>
        <v>0</v>
      </c>
      <c r="BD399" s="67">
        <f t="shared" si="750"/>
        <v>1</v>
      </c>
      <c r="BE399" s="76" t="str">
        <f t="shared" si="692"/>
        <v/>
      </c>
      <c r="BF399" s="76" t="str">
        <f t="shared" si="693"/>
        <v/>
      </c>
      <c r="BG399" s="76" t="str">
        <f t="shared" si="694"/>
        <v/>
      </c>
      <c r="BH399" s="76" t="str">
        <f t="shared" si="695"/>
        <v/>
      </c>
      <c r="BI399" s="76" t="str">
        <f t="shared" si="696"/>
        <v/>
      </c>
      <c r="BJ399" s="76" t="str">
        <f t="shared" si="697"/>
        <v/>
      </c>
      <c r="BK399" s="131" t="b">
        <f t="shared" si="698"/>
        <v>0</v>
      </c>
      <c r="BL399" s="131" t="b">
        <f t="shared" si="699"/>
        <v>0</v>
      </c>
      <c r="BM399" s="131" t="b">
        <f t="shared" si="700"/>
        <v>0</v>
      </c>
      <c r="BN399" s="131" t="b">
        <f t="shared" si="701"/>
        <v>0</v>
      </c>
      <c r="BO399" s="131" t="b">
        <f t="shared" si="702"/>
        <v>0</v>
      </c>
      <c r="BP399" s="131" t="b">
        <f t="shared" si="703"/>
        <v>0</v>
      </c>
      <c r="BQ399" s="131">
        <f t="shared" si="757"/>
        <v>0</v>
      </c>
      <c r="BR399" s="131">
        <f t="shared" si="763"/>
        <v>1</v>
      </c>
      <c r="BS399" s="92">
        <f t="shared" si="758"/>
        <v>0</v>
      </c>
      <c r="BT399" s="13">
        <f t="shared" si="704"/>
        <v>0</v>
      </c>
      <c r="BU399" s="11">
        <f t="shared" si="751"/>
        <v>0</v>
      </c>
      <c r="BV399" s="67">
        <f t="shared" si="752"/>
        <v>1</v>
      </c>
      <c r="BW399" s="118" t="str">
        <f t="shared" si="705"/>
        <v/>
      </c>
      <c r="BX399" s="118" t="str">
        <f t="shared" si="706"/>
        <v/>
      </c>
      <c r="BY399" s="118" t="str">
        <f t="shared" si="707"/>
        <v/>
      </c>
      <c r="BZ399" s="118" t="str">
        <f t="shared" si="708"/>
        <v/>
      </c>
      <c r="CA399" s="118" t="str">
        <f t="shared" si="709"/>
        <v/>
      </c>
      <c r="CB399" s="118" t="str">
        <f t="shared" si="710"/>
        <v/>
      </c>
      <c r="CC399" s="118" t="str">
        <f t="shared" si="711"/>
        <v/>
      </c>
      <c r="CD399" s="60" t="b">
        <f t="shared" si="712"/>
        <v>0</v>
      </c>
      <c r="CE399" s="60" t="b">
        <f t="shared" si="713"/>
        <v>0</v>
      </c>
      <c r="CF399" s="60" t="b">
        <f t="shared" si="714"/>
        <v>0</v>
      </c>
      <c r="CG399" s="60" t="b">
        <f t="shared" si="715"/>
        <v>0</v>
      </c>
      <c r="CH399" s="60" t="b">
        <f t="shared" si="716"/>
        <v>0</v>
      </c>
      <c r="CI399" s="60" t="b">
        <f t="shared" si="717"/>
        <v>0</v>
      </c>
      <c r="CJ399" s="60" t="b">
        <f t="shared" si="718"/>
        <v>0</v>
      </c>
      <c r="CK399" s="131">
        <f t="shared" si="759"/>
        <v>0</v>
      </c>
      <c r="CL399" s="131">
        <f t="shared" si="764"/>
        <v>1</v>
      </c>
      <c r="CM399" s="92">
        <f t="shared" si="760"/>
        <v>0</v>
      </c>
      <c r="CN399" s="13">
        <f t="shared" si="753"/>
        <v>0</v>
      </c>
      <c r="CO399" s="11">
        <f t="shared" si="719"/>
        <v>0</v>
      </c>
      <c r="CP399" s="13">
        <f t="shared" si="754"/>
        <v>0</v>
      </c>
      <c r="CQ399" s="11">
        <f t="shared" si="674"/>
        <v>0</v>
      </c>
      <c r="CR399" s="57">
        <f t="shared" si="675"/>
        <v>0</v>
      </c>
      <c r="CS399" s="57">
        <f t="shared" si="676"/>
        <v>0</v>
      </c>
      <c r="CT399" s="57">
        <f t="shared" si="668"/>
        <v>0</v>
      </c>
      <c r="CU399" s="24" t="str">
        <f t="shared" si="720"/>
        <v/>
      </c>
      <c r="CV399" s="24" t="str">
        <f t="shared" si="721"/>
        <v/>
      </c>
      <c r="CW399" s="24" t="str">
        <f t="shared" si="722"/>
        <v/>
      </c>
      <c r="CX399" s="24" t="str">
        <f t="shared" si="723"/>
        <v/>
      </c>
      <c r="CY399" s="24" t="str">
        <f t="shared" si="724"/>
        <v/>
      </c>
      <c r="CZ399" s="24" t="str">
        <f t="shared" si="725"/>
        <v/>
      </c>
      <c r="DA399" s="24" t="str">
        <f t="shared" si="726"/>
        <v/>
      </c>
      <c r="DB399" s="24" t="str">
        <f t="shared" si="727"/>
        <v/>
      </c>
      <c r="DC399" s="24" t="str">
        <f t="shared" si="728"/>
        <v/>
      </c>
      <c r="DD399" s="24" t="str">
        <f t="shared" si="729"/>
        <v/>
      </c>
      <c r="DE399" s="24" t="str">
        <f t="shared" si="730"/>
        <v/>
      </c>
      <c r="DF399" s="24" t="str">
        <f t="shared" si="731"/>
        <v/>
      </c>
      <c r="DG399" s="24" t="str">
        <f t="shared" si="732"/>
        <v/>
      </c>
      <c r="EA399" s="7"/>
    </row>
    <row r="400" spans="2:131" x14ac:dyDescent="0.2">
      <c r="B400" s="61" t="str">
        <f t="shared" si="671"/>
        <v/>
      </c>
      <c r="C400" s="7" t="str">
        <f t="shared" si="765"/>
        <v/>
      </c>
      <c r="D400" s="60">
        <f t="shared" si="672"/>
        <v>0</v>
      </c>
      <c r="E400" s="7" t="str">
        <f t="shared" si="673"/>
        <v/>
      </c>
      <c r="F400" s="72" t="str">
        <f t="shared" si="669"/>
        <v/>
      </c>
      <c r="G400" s="108" t="str">
        <f t="shared" si="670"/>
        <v/>
      </c>
      <c r="H400" s="112">
        <f t="shared" si="662"/>
        <v>0</v>
      </c>
      <c r="I400" s="112">
        <f t="shared" si="663"/>
        <v>0</v>
      </c>
      <c r="J400" s="112">
        <f t="shared" si="664"/>
        <v>0</v>
      </c>
      <c r="K400" s="112">
        <f t="shared" si="665"/>
        <v>0</v>
      </c>
      <c r="L400" s="112">
        <f t="shared" si="666"/>
        <v>0</v>
      </c>
      <c r="M400" s="112">
        <f t="shared" si="667"/>
        <v>0</v>
      </c>
      <c r="N400" s="60"/>
      <c r="O400" s="61"/>
      <c r="P400" s="61"/>
      <c r="Q400" s="61"/>
      <c r="R400" s="61"/>
      <c r="S400" s="7"/>
      <c r="T400" s="67">
        <f t="shared" si="733"/>
        <v>1</v>
      </c>
      <c r="U400" s="76" t="str">
        <f t="shared" si="734"/>
        <v/>
      </c>
      <c r="V400" s="76" t="str">
        <f t="shared" si="735"/>
        <v/>
      </c>
      <c r="W400" s="76" t="str">
        <f t="shared" si="736"/>
        <v/>
      </c>
      <c r="X400" s="76" t="str">
        <f t="shared" si="737"/>
        <v/>
      </c>
      <c r="Y400" s="76" t="str">
        <f t="shared" si="738"/>
        <v/>
      </c>
      <c r="Z400" s="76" t="str">
        <f t="shared" si="739"/>
        <v/>
      </c>
      <c r="AA400" s="131" t="b">
        <f t="shared" si="677"/>
        <v>0</v>
      </c>
      <c r="AB400" s="131" t="b">
        <f t="shared" si="678"/>
        <v>0</v>
      </c>
      <c r="AC400" s="131" t="b">
        <f t="shared" si="679"/>
        <v>0</v>
      </c>
      <c r="AD400" s="131" t="b">
        <f t="shared" si="680"/>
        <v>0</v>
      </c>
      <c r="AE400" s="131" t="b">
        <f t="shared" si="681"/>
        <v>0</v>
      </c>
      <c r="AF400" s="131" t="b">
        <f t="shared" si="682"/>
        <v>0</v>
      </c>
      <c r="AG400" s="131">
        <f t="shared" si="755"/>
        <v>0</v>
      </c>
      <c r="AH400" s="131">
        <f t="shared" si="761"/>
        <v>1</v>
      </c>
      <c r="AI400" s="13">
        <f t="shared" si="683"/>
        <v>0</v>
      </c>
      <c r="AJ400" s="11">
        <f t="shared" si="740"/>
        <v>0</v>
      </c>
      <c r="AK400" s="67">
        <f t="shared" si="741"/>
        <v>1</v>
      </c>
      <c r="AL400" s="118" t="str">
        <f t="shared" si="742"/>
        <v/>
      </c>
      <c r="AM400" s="118" t="str">
        <f t="shared" si="743"/>
        <v/>
      </c>
      <c r="AN400" s="118" t="str">
        <f t="shared" si="744"/>
        <v/>
      </c>
      <c r="AO400" s="118" t="str">
        <f t="shared" si="745"/>
        <v/>
      </c>
      <c r="AP400" s="118" t="str">
        <f t="shared" si="746"/>
        <v/>
      </c>
      <c r="AQ400" s="118" t="str">
        <f t="shared" si="747"/>
        <v/>
      </c>
      <c r="AR400" s="118" t="str">
        <f t="shared" si="748"/>
        <v/>
      </c>
      <c r="AS400" s="60" t="b">
        <f t="shared" si="684"/>
        <v>0</v>
      </c>
      <c r="AT400" s="60" t="b">
        <f t="shared" si="685"/>
        <v>0</v>
      </c>
      <c r="AU400" s="60" t="b">
        <f t="shared" si="686"/>
        <v>0</v>
      </c>
      <c r="AV400" s="60" t="b">
        <f t="shared" si="687"/>
        <v>0</v>
      </c>
      <c r="AW400" s="60" t="b">
        <f t="shared" si="688"/>
        <v>0</v>
      </c>
      <c r="AX400" s="60" t="b">
        <f t="shared" si="689"/>
        <v>0</v>
      </c>
      <c r="AY400" s="60" t="b">
        <f t="shared" si="690"/>
        <v>0</v>
      </c>
      <c r="AZ400" s="131">
        <f t="shared" si="756"/>
        <v>0</v>
      </c>
      <c r="BA400" s="131">
        <f t="shared" si="762"/>
        <v>1</v>
      </c>
      <c r="BB400" s="13">
        <f t="shared" si="749"/>
        <v>0</v>
      </c>
      <c r="BC400" s="11">
        <f t="shared" si="691"/>
        <v>0</v>
      </c>
      <c r="BD400" s="67">
        <f t="shared" si="750"/>
        <v>1</v>
      </c>
      <c r="BE400" s="76" t="str">
        <f t="shared" si="692"/>
        <v/>
      </c>
      <c r="BF400" s="76" t="str">
        <f t="shared" si="693"/>
        <v/>
      </c>
      <c r="BG400" s="76" t="str">
        <f t="shared" si="694"/>
        <v/>
      </c>
      <c r="BH400" s="76" t="str">
        <f t="shared" si="695"/>
        <v/>
      </c>
      <c r="BI400" s="76" t="str">
        <f t="shared" si="696"/>
        <v/>
      </c>
      <c r="BJ400" s="76" t="str">
        <f t="shared" si="697"/>
        <v/>
      </c>
      <c r="BK400" s="131" t="b">
        <f t="shared" si="698"/>
        <v>0</v>
      </c>
      <c r="BL400" s="131" t="b">
        <f t="shared" si="699"/>
        <v>0</v>
      </c>
      <c r="BM400" s="131" t="b">
        <f t="shared" si="700"/>
        <v>0</v>
      </c>
      <c r="BN400" s="131" t="b">
        <f t="shared" si="701"/>
        <v>0</v>
      </c>
      <c r="BO400" s="131" t="b">
        <f t="shared" si="702"/>
        <v>0</v>
      </c>
      <c r="BP400" s="131" t="b">
        <f t="shared" si="703"/>
        <v>0</v>
      </c>
      <c r="BQ400" s="131">
        <f t="shared" si="757"/>
        <v>0</v>
      </c>
      <c r="BR400" s="131">
        <f t="shared" si="763"/>
        <v>1</v>
      </c>
      <c r="BS400" s="92">
        <f t="shared" si="758"/>
        <v>0</v>
      </c>
      <c r="BT400" s="13">
        <f t="shared" si="704"/>
        <v>0</v>
      </c>
      <c r="BU400" s="11">
        <f t="shared" si="751"/>
        <v>0</v>
      </c>
      <c r="BV400" s="67">
        <f t="shared" si="752"/>
        <v>1</v>
      </c>
      <c r="BW400" s="118" t="str">
        <f t="shared" si="705"/>
        <v/>
      </c>
      <c r="BX400" s="118" t="str">
        <f t="shared" si="706"/>
        <v/>
      </c>
      <c r="BY400" s="118" t="str">
        <f t="shared" si="707"/>
        <v/>
      </c>
      <c r="BZ400" s="118" t="str">
        <f t="shared" si="708"/>
        <v/>
      </c>
      <c r="CA400" s="118" t="str">
        <f t="shared" si="709"/>
        <v/>
      </c>
      <c r="CB400" s="118" t="str">
        <f t="shared" si="710"/>
        <v/>
      </c>
      <c r="CC400" s="118" t="str">
        <f t="shared" si="711"/>
        <v/>
      </c>
      <c r="CD400" s="60" t="b">
        <f t="shared" si="712"/>
        <v>0</v>
      </c>
      <c r="CE400" s="60" t="b">
        <f t="shared" si="713"/>
        <v>0</v>
      </c>
      <c r="CF400" s="60" t="b">
        <f t="shared" si="714"/>
        <v>0</v>
      </c>
      <c r="CG400" s="60" t="b">
        <f t="shared" si="715"/>
        <v>0</v>
      </c>
      <c r="CH400" s="60" t="b">
        <f t="shared" si="716"/>
        <v>0</v>
      </c>
      <c r="CI400" s="60" t="b">
        <f t="shared" si="717"/>
        <v>0</v>
      </c>
      <c r="CJ400" s="60" t="b">
        <f t="shared" si="718"/>
        <v>0</v>
      </c>
      <c r="CK400" s="131">
        <f t="shared" si="759"/>
        <v>0</v>
      </c>
      <c r="CL400" s="131">
        <f t="shared" si="764"/>
        <v>1</v>
      </c>
      <c r="CM400" s="92">
        <f t="shared" si="760"/>
        <v>0</v>
      </c>
      <c r="CN400" s="13">
        <f t="shared" si="753"/>
        <v>0</v>
      </c>
      <c r="CO400" s="11">
        <f t="shared" si="719"/>
        <v>0</v>
      </c>
      <c r="CP400" s="13">
        <f t="shared" si="754"/>
        <v>0</v>
      </c>
      <c r="CQ400" s="11">
        <f t="shared" si="674"/>
        <v>0</v>
      </c>
      <c r="CR400" s="57">
        <f t="shared" si="675"/>
        <v>0</v>
      </c>
      <c r="CS400" s="57">
        <f t="shared" si="676"/>
        <v>0</v>
      </c>
      <c r="CT400" s="57">
        <f t="shared" si="668"/>
        <v>0</v>
      </c>
      <c r="CU400" s="24" t="str">
        <f t="shared" si="720"/>
        <v/>
      </c>
      <c r="CV400" s="24" t="str">
        <f t="shared" si="721"/>
        <v/>
      </c>
      <c r="CW400" s="24" t="str">
        <f t="shared" si="722"/>
        <v/>
      </c>
      <c r="CX400" s="24" t="str">
        <f t="shared" si="723"/>
        <v/>
      </c>
      <c r="CY400" s="24" t="str">
        <f t="shared" si="724"/>
        <v/>
      </c>
      <c r="CZ400" s="24" t="str">
        <f t="shared" si="725"/>
        <v/>
      </c>
      <c r="DA400" s="24" t="str">
        <f t="shared" si="726"/>
        <v/>
      </c>
      <c r="DB400" s="24" t="str">
        <f t="shared" si="727"/>
        <v/>
      </c>
      <c r="DC400" s="24" t="str">
        <f t="shared" si="728"/>
        <v/>
      </c>
      <c r="DD400" s="24" t="str">
        <f t="shared" si="729"/>
        <v/>
      </c>
      <c r="DE400" s="24" t="str">
        <f t="shared" si="730"/>
        <v/>
      </c>
      <c r="DF400" s="24" t="str">
        <f t="shared" si="731"/>
        <v/>
      </c>
      <c r="DG400" s="24" t="str">
        <f t="shared" si="732"/>
        <v/>
      </c>
      <c r="EA400" s="7"/>
    </row>
    <row r="401" spans="2:131" x14ac:dyDescent="0.2">
      <c r="B401" s="61" t="str">
        <f t="shared" si="671"/>
        <v/>
      </c>
      <c r="C401" s="7" t="str">
        <f t="shared" si="765"/>
        <v/>
      </c>
      <c r="D401" s="60">
        <f t="shared" si="672"/>
        <v>0</v>
      </c>
      <c r="E401" s="7" t="str">
        <f t="shared" si="673"/>
        <v/>
      </c>
      <c r="F401" s="72" t="str">
        <f t="shared" si="669"/>
        <v/>
      </c>
      <c r="G401" s="108" t="str">
        <f t="shared" si="670"/>
        <v/>
      </c>
      <c r="H401" s="112">
        <f t="shared" si="662"/>
        <v>0</v>
      </c>
      <c r="I401" s="112">
        <f t="shared" si="663"/>
        <v>0</v>
      </c>
      <c r="J401" s="112">
        <f t="shared" si="664"/>
        <v>0</v>
      </c>
      <c r="K401" s="112">
        <f t="shared" si="665"/>
        <v>0</v>
      </c>
      <c r="L401" s="112">
        <f t="shared" si="666"/>
        <v>0</v>
      </c>
      <c r="M401" s="112">
        <f t="shared" si="667"/>
        <v>0</v>
      </c>
      <c r="N401" s="60"/>
      <c r="O401" s="61"/>
      <c r="P401" s="61"/>
      <c r="Q401" s="61"/>
      <c r="R401" s="61"/>
      <c r="S401" s="7"/>
      <c r="T401" s="67">
        <f t="shared" si="733"/>
        <v>1</v>
      </c>
      <c r="U401" s="76" t="str">
        <f t="shared" si="734"/>
        <v/>
      </c>
      <c r="V401" s="76" t="str">
        <f t="shared" si="735"/>
        <v/>
      </c>
      <c r="W401" s="76" t="str">
        <f t="shared" si="736"/>
        <v/>
      </c>
      <c r="X401" s="76" t="str">
        <f t="shared" si="737"/>
        <v/>
      </c>
      <c r="Y401" s="76" t="str">
        <f t="shared" si="738"/>
        <v/>
      </c>
      <c r="Z401" s="76" t="str">
        <f t="shared" si="739"/>
        <v/>
      </c>
      <c r="AA401" s="131" t="b">
        <f t="shared" si="677"/>
        <v>0</v>
      </c>
      <c r="AB401" s="131" t="b">
        <f t="shared" si="678"/>
        <v>0</v>
      </c>
      <c r="AC401" s="131" t="b">
        <f t="shared" si="679"/>
        <v>0</v>
      </c>
      <c r="AD401" s="131" t="b">
        <f t="shared" si="680"/>
        <v>0</v>
      </c>
      <c r="AE401" s="131" t="b">
        <f t="shared" si="681"/>
        <v>0</v>
      </c>
      <c r="AF401" s="131" t="b">
        <f t="shared" si="682"/>
        <v>0</v>
      </c>
      <c r="AG401" s="131">
        <f t="shared" si="755"/>
        <v>0</v>
      </c>
      <c r="AH401" s="131">
        <f t="shared" si="761"/>
        <v>1</v>
      </c>
      <c r="AI401" s="13">
        <f t="shared" si="683"/>
        <v>0</v>
      </c>
      <c r="AJ401" s="11">
        <f t="shared" si="740"/>
        <v>0</v>
      </c>
      <c r="AK401" s="67">
        <f t="shared" si="741"/>
        <v>1</v>
      </c>
      <c r="AL401" s="118" t="str">
        <f t="shared" si="742"/>
        <v/>
      </c>
      <c r="AM401" s="118" t="str">
        <f t="shared" si="743"/>
        <v/>
      </c>
      <c r="AN401" s="118" t="str">
        <f t="shared" si="744"/>
        <v/>
      </c>
      <c r="AO401" s="118" t="str">
        <f t="shared" si="745"/>
        <v/>
      </c>
      <c r="AP401" s="118" t="str">
        <f t="shared" si="746"/>
        <v/>
      </c>
      <c r="AQ401" s="118" t="str">
        <f t="shared" si="747"/>
        <v/>
      </c>
      <c r="AR401" s="118" t="str">
        <f t="shared" si="748"/>
        <v/>
      </c>
      <c r="AS401" s="60" t="b">
        <f t="shared" si="684"/>
        <v>0</v>
      </c>
      <c r="AT401" s="60" t="b">
        <f t="shared" si="685"/>
        <v>0</v>
      </c>
      <c r="AU401" s="60" t="b">
        <f t="shared" si="686"/>
        <v>0</v>
      </c>
      <c r="AV401" s="60" t="b">
        <f t="shared" si="687"/>
        <v>0</v>
      </c>
      <c r="AW401" s="60" t="b">
        <f t="shared" si="688"/>
        <v>0</v>
      </c>
      <c r="AX401" s="60" t="b">
        <f t="shared" si="689"/>
        <v>0</v>
      </c>
      <c r="AY401" s="60" t="b">
        <f t="shared" si="690"/>
        <v>0</v>
      </c>
      <c r="AZ401" s="131">
        <f t="shared" si="756"/>
        <v>0</v>
      </c>
      <c r="BA401" s="131">
        <f t="shared" si="762"/>
        <v>1</v>
      </c>
      <c r="BB401" s="13">
        <f t="shared" si="749"/>
        <v>0</v>
      </c>
      <c r="BC401" s="11">
        <f t="shared" si="691"/>
        <v>0</v>
      </c>
      <c r="BD401" s="67">
        <f t="shared" si="750"/>
        <v>1</v>
      </c>
      <c r="BE401" s="76" t="str">
        <f t="shared" si="692"/>
        <v/>
      </c>
      <c r="BF401" s="76" t="str">
        <f t="shared" si="693"/>
        <v/>
      </c>
      <c r="BG401" s="76" t="str">
        <f t="shared" si="694"/>
        <v/>
      </c>
      <c r="BH401" s="76" t="str">
        <f t="shared" si="695"/>
        <v/>
      </c>
      <c r="BI401" s="76" t="str">
        <f t="shared" si="696"/>
        <v/>
      </c>
      <c r="BJ401" s="76" t="str">
        <f t="shared" si="697"/>
        <v/>
      </c>
      <c r="BK401" s="131" t="b">
        <f t="shared" si="698"/>
        <v>0</v>
      </c>
      <c r="BL401" s="131" t="b">
        <f t="shared" si="699"/>
        <v>0</v>
      </c>
      <c r="BM401" s="131" t="b">
        <f t="shared" si="700"/>
        <v>0</v>
      </c>
      <c r="BN401" s="131" t="b">
        <f t="shared" si="701"/>
        <v>0</v>
      </c>
      <c r="BO401" s="131" t="b">
        <f t="shared" si="702"/>
        <v>0</v>
      </c>
      <c r="BP401" s="131" t="b">
        <f t="shared" si="703"/>
        <v>0</v>
      </c>
      <c r="BQ401" s="131">
        <f t="shared" si="757"/>
        <v>0</v>
      </c>
      <c r="BR401" s="131">
        <f t="shared" si="763"/>
        <v>1</v>
      </c>
      <c r="BS401" s="92">
        <f t="shared" si="758"/>
        <v>0</v>
      </c>
      <c r="BT401" s="13">
        <f t="shared" si="704"/>
        <v>0</v>
      </c>
      <c r="BU401" s="11">
        <f t="shared" si="751"/>
        <v>0</v>
      </c>
      <c r="BV401" s="67">
        <f t="shared" si="752"/>
        <v>1</v>
      </c>
      <c r="BW401" s="118" t="str">
        <f t="shared" si="705"/>
        <v/>
      </c>
      <c r="BX401" s="118" t="str">
        <f t="shared" si="706"/>
        <v/>
      </c>
      <c r="BY401" s="118" t="str">
        <f t="shared" si="707"/>
        <v/>
      </c>
      <c r="BZ401" s="118" t="str">
        <f t="shared" si="708"/>
        <v/>
      </c>
      <c r="CA401" s="118" t="str">
        <f t="shared" si="709"/>
        <v/>
      </c>
      <c r="CB401" s="118" t="str">
        <f t="shared" si="710"/>
        <v/>
      </c>
      <c r="CC401" s="118" t="str">
        <f t="shared" si="711"/>
        <v/>
      </c>
      <c r="CD401" s="60" t="b">
        <f t="shared" si="712"/>
        <v>0</v>
      </c>
      <c r="CE401" s="60" t="b">
        <f t="shared" si="713"/>
        <v>0</v>
      </c>
      <c r="CF401" s="60" t="b">
        <f t="shared" si="714"/>
        <v>0</v>
      </c>
      <c r="CG401" s="60" t="b">
        <f t="shared" si="715"/>
        <v>0</v>
      </c>
      <c r="CH401" s="60" t="b">
        <f t="shared" si="716"/>
        <v>0</v>
      </c>
      <c r="CI401" s="60" t="b">
        <f t="shared" si="717"/>
        <v>0</v>
      </c>
      <c r="CJ401" s="60" t="b">
        <f t="shared" si="718"/>
        <v>0</v>
      </c>
      <c r="CK401" s="131">
        <f t="shared" si="759"/>
        <v>0</v>
      </c>
      <c r="CL401" s="131">
        <f t="shared" si="764"/>
        <v>1</v>
      </c>
      <c r="CM401" s="92">
        <f t="shared" si="760"/>
        <v>0</v>
      </c>
      <c r="CN401" s="13">
        <f t="shared" si="753"/>
        <v>0</v>
      </c>
      <c r="CO401" s="11">
        <f t="shared" si="719"/>
        <v>0</v>
      </c>
      <c r="CP401" s="13">
        <f t="shared" si="754"/>
        <v>0</v>
      </c>
      <c r="CQ401" s="11">
        <f t="shared" si="674"/>
        <v>0</v>
      </c>
      <c r="CR401" s="57">
        <f t="shared" si="675"/>
        <v>0</v>
      </c>
      <c r="CS401" s="57">
        <f t="shared" si="676"/>
        <v>0</v>
      </c>
      <c r="CT401" s="57">
        <f t="shared" si="668"/>
        <v>0</v>
      </c>
      <c r="CU401" s="24" t="str">
        <f t="shared" si="720"/>
        <v/>
      </c>
      <c r="CV401" s="24" t="str">
        <f t="shared" si="721"/>
        <v/>
      </c>
      <c r="CW401" s="24" t="str">
        <f t="shared" si="722"/>
        <v/>
      </c>
      <c r="CX401" s="24" t="str">
        <f t="shared" si="723"/>
        <v/>
      </c>
      <c r="CY401" s="24" t="str">
        <f t="shared" si="724"/>
        <v/>
      </c>
      <c r="CZ401" s="24" t="str">
        <f t="shared" si="725"/>
        <v/>
      </c>
      <c r="DA401" s="24" t="str">
        <f t="shared" si="726"/>
        <v/>
      </c>
      <c r="DB401" s="24" t="str">
        <f t="shared" si="727"/>
        <v/>
      </c>
      <c r="DC401" s="24" t="str">
        <f t="shared" si="728"/>
        <v/>
      </c>
      <c r="DD401" s="24" t="str">
        <f t="shared" si="729"/>
        <v/>
      </c>
      <c r="DE401" s="24" t="str">
        <f t="shared" si="730"/>
        <v/>
      </c>
      <c r="DF401" s="24" t="str">
        <f t="shared" si="731"/>
        <v/>
      </c>
      <c r="DG401" s="24" t="str">
        <f t="shared" si="732"/>
        <v/>
      </c>
      <c r="EA401" s="7"/>
    </row>
    <row r="402" spans="2:131" x14ac:dyDescent="0.2">
      <c r="B402" s="61" t="str">
        <f t="shared" si="671"/>
        <v/>
      </c>
      <c r="C402" s="7" t="str">
        <f t="shared" si="765"/>
        <v/>
      </c>
      <c r="D402" s="60">
        <f t="shared" si="672"/>
        <v>0</v>
      </c>
      <c r="E402" s="7" t="str">
        <f t="shared" si="673"/>
        <v/>
      </c>
      <c r="F402" s="72" t="str">
        <f t="shared" si="669"/>
        <v/>
      </c>
      <c r="G402" s="108" t="str">
        <f t="shared" si="670"/>
        <v/>
      </c>
      <c r="H402" s="112">
        <f t="shared" si="662"/>
        <v>0</v>
      </c>
      <c r="I402" s="112">
        <f t="shared" si="663"/>
        <v>0</v>
      </c>
      <c r="J402" s="112">
        <f t="shared" si="664"/>
        <v>0</v>
      </c>
      <c r="K402" s="112">
        <f t="shared" si="665"/>
        <v>0</v>
      </c>
      <c r="L402" s="112">
        <f t="shared" si="666"/>
        <v>0</v>
      </c>
      <c r="M402" s="112">
        <f t="shared" si="667"/>
        <v>0</v>
      </c>
      <c r="N402" s="60"/>
      <c r="O402" s="61"/>
      <c r="P402" s="61"/>
      <c r="Q402" s="61"/>
      <c r="R402" s="61"/>
      <c r="S402" s="7"/>
      <c r="T402" s="67">
        <f t="shared" si="733"/>
        <v>1</v>
      </c>
      <c r="U402" s="76" t="str">
        <f t="shared" si="734"/>
        <v/>
      </c>
      <c r="V402" s="76" t="str">
        <f t="shared" si="735"/>
        <v/>
      </c>
      <c r="W402" s="76" t="str">
        <f t="shared" si="736"/>
        <v/>
      </c>
      <c r="X402" s="76" t="str">
        <f t="shared" si="737"/>
        <v/>
      </c>
      <c r="Y402" s="76" t="str">
        <f t="shared" si="738"/>
        <v/>
      </c>
      <c r="Z402" s="76" t="str">
        <f t="shared" si="739"/>
        <v/>
      </c>
      <c r="AA402" s="131" t="b">
        <f t="shared" si="677"/>
        <v>0</v>
      </c>
      <c r="AB402" s="131" t="b">
        <f t="shared" si="678"/>
        <v>0</v>
      </c>
      <c r="AC402" s="131" t="b">
        <f t="shared" si="679"/>
        <v>0</v>
      </c>
      <c r="AD402" s="131" t="b">
        <f t="shared" si="680"/>
        <v>0</v>
      </c>
      <c r="AE402" s="131" t="b">
        <f t="shared" si="681"/>
        <v>0</v>
      </c>
      <c r="AF402" s="131" t="b">
        <f t="shared" si="682"/>
        <v>0</v>
      </c>
      <c r="AG402" s="131">
        <f t="shared" si="755"/>
        <v>0</v>
      </c>
      <c r="AH402" s="131">
        <f t="shared" si="761"/>
        <v>1</v>
      </c>
      <c r="AI402" s="13">
        <f t="shared" si="683"/>
        <v>0</v>
      </c>
      <c r="AJ402" s="11">
        <f t="shared" si="740"/>
        <v>0</v>
      </c>
      <c r="AK402" s="67">
        <f t="shared" si="741"/>
        <v>1</v>
      </c>
      <c r="AL402" s="118" t="str">
        <f t="shared" si="742"/>
        <v/>
      </c>
      <c r="AM402" s="118" t="str">
        <f t="shared" si="743"/>
        <v/>
      </c>
      <c r="AN402" s="118" t="str">
        <f t="shared" si="744"/>
        <v/>
      </c>
      <c r="AO402" s="118" t="str">
        <f t="shared" si="745"/>
        <v/>
      </c>
      <c r="AP402" s="118" t="str">
        <f t="shared" si="746"/>
        <v/>
      </c>
      <c r="AQ402" s="118" t="str">
        <f t="shared" si="747"/>
        <v/>
      </c>
      <c r="AR402" s="118" t="str">
        <f t="shared" si="748"/>
        <v/>
      </c>
      <c r="AS402" s="60" t="b">
        <f t="shared" si="684"/>
        <v>0</v>
      </c>
      <c r="AT402" s="60" t="b">
        <f t="shared" si="685"/>
        <v>0</v>
      </c>
      <c r="AU402" s="60" t="b">
        <f t="shared" si="686"/>
        <v>0</v>
      </c>
      <c r="AV402" s="60" t="b">
        <f t="shared" si="687"/>
        <v>0</v>
      </c>
      <c r="AW402" s="60" t="b">
        <f t="shared" si="688"/>
        <v>0</v>
      </c>
      <c r="AX402" s="60" t="b">
        <f t="shared" si="689"/>
        <v>0</v>
      </c>
      <c r="AY402" s="60" t="b">
        <f t="shared" si="690"/>
        <v>0</v>
      </c>
      <c r="AZ402" s="131">
        <f t="shared" si="756"/>
        <v>0</v>
      </c>
      <c r="BA402" s="131">
        <f t="shared" si="762"/>
        <v>1</v>
      </c>
      <c r="BB402" s="13">
        <f t="shared" si="749"/>
        <v>0</v>
      </c>
      <c r="BC402" s="11">
        <f t="shared" si="691"/>
        <v>0</v>
      </c>
      <c r="BD402" s="67">
        <f t="shared" si="750"/>
        <v>1</v>
      </c>
      <c r="BE402" s="76" t="str">
        <f t="shared" si="692"/>
        <v/>
      </c>
      <c r="BF402" s="76" t="str">
        <f t="shared" si="693"/>
        <v/>
      </c>
      <c r="BG402" s="76" t="str">
        <f t="shared" si="694"/>
        <v/>
      </c>
      <c r="BH402" s="76" t="str">
        <f t="shared" si="695"/>
        <v/>
      </c>
      <c r="BI402" s="76" t="str">
        <f t="shared" si="696"/>
        <v/>
      </c>
      <c r="BJ402" s="76" t="str">
        <f t="shared" si="697"/>
        <v/>
      </c>
      <c r="BK402" s="131" t="b">
        <f t="shared" si="698"/>
        <v>0</v>
      </c>
      <c r="BL402" s="131" t="b">
        <f t="shared" si="699"/>
        <v>0</v>
      </c>
      <c r="BM402" s="131" t="b">
        <f t="shared" si="700"/>
        <v>0</v>
      </c>
      <c r="BN402" s="131" t="b">
        <f t="shared" si="701"/>
        <v>0</v>
      </c>
      <c r="BO402" s="131" t="b">
        <f t="shared" si="702"/>
        <v>0</v>
      </c>
      <c r="BP402" s="131" t="b">
        <f t="shared" si="703"/>
        <v>0</v>
      </c>
      <c r="BQ402" s="131">
        <f t="shared" si="757"/>
        <v>0</v>
      </c>
      <c r="BR402" s="131">
        <f t="shared" si="763"/>
        <v>1</v>
      </c>
      <c r="BS402" s="92">
        <f t="shared" si="758"/>
        <v>0</v>
      </c>
      <c r="BT402" s="13">
        <f t="shared" si="704"/>
        <v>0</v>
      </c>
      <c r="BU402" s="11">
        <f t="shared" si="751"/>
        <v>0</v>
      </c>
      <c r="BV402" s="67">
        <f t="shared" si="752"/>
        <v>1</v>
      </c>
      <c r="BW402" s="118" t="str">
        <f t="shared" si="705"/>
        <v/>
      </c>
      <c r="BX402" s="118" t="str">
        <f t="shared" si="706"/>
        <v/>
      </c>
      <c r="BY402" s="118" t="str">
        <f t="shared" si="707"/>
        <v/>
      </c>
      <c r="BZ402" s="118" t="str">
        <f t="shared" si="708"/>
        <v/>
      </c>
      <c r="CA402" s="118" t="str">
        <f t="shared" si="709"/>
        <v/>
      </c>
      <c r="CB402" s="118" t="str">
        <f t="shared" si="710"/>
        <v/>
      </c>
      <c r="CC402" s="118" t="str">
        <f t="shared" si="711"/>
        <v/>
      </c>
      <c r="CD402" s="60" t="b">
        <f t="shared" si="712"/>
        <v>0</v>
      </c>
      <c r="CE402" s="60" t="b">
        <f t="shared" si="713"/>
        <v>0</v>
      </c>
      <c r="CF402" s="60" t="b">
        <f t="shared" si="714"/>
        <v>0</v>
      </c>
      <c r="CG402" s="60" t="b">
        <f t="shared" si="715"/>
        <v>0</v>
      </c>
      <c r="CH402" s="60" t="b">
        <f t="shared" si="716"/>
        <v>0</v>
      </c>
      <c r="CI402" s="60" t="b">
        <f t="shared" si="717"/>
        <v>0</v>
      </c>
      <c r="CJ402" s="60" t="b">
        <f t="shared" si="718"/>
        <v>0</v>
      </c>
      <c r="CK402" s="131">
        <f t="shared" si="759"/>
        <v>0</v>
      </c>
      <c r="CL402" s="131">
        <f t="shared" si="764"/>
        <v>1</v>
      </c>
      <c r="CM402" s="92">
        <f t="shared" si="760"/>
        <v>0</v>
      </c>
      <c r="CN402" s="13">
        <f t="shared" si="753"/>
        <v>0</v>
      </c>
      <c r="CO402" s="11">
        <f t="shared" si="719"/>
        <v>0</v>
      </c>
      <c r="CP402" s="13">
        <f t="shared" si="754"/>
        <v>0</v>
      </c>
      <c r="CQ402" s="11">
        <f t="shared" si="674"/>
        <v>0</v>
      </c>
      <c r="CR402" s="57">
        <f t="shared" si="675"/>
        <v>0</v>
      </c>
      <c r="CS402" s="57">
        <f t="shared" si="676"/>
        <v>0</v>
      </c>
      <c r="CT402" s="57">
        <f t="shared" si="668"/>
        <v>0</v>
      </c>
      <c r="CU402" s="24" t="str">
        <f t="shared" si="720"/>
        <v/>
      </c>
      <c r="CV402" s="24" t="str">
        <f t="shared" si="721"/>
        <v/>
      </c>
      <c r="CW402" s="24" t="str">
        <f t="shared" si="722"/>
        <v/>
      </c>
      <c r="CX402" s="24" t="str">
        <f t="shared" si="723"/>
        <v/>
      </c>
      <c r="CY402" s="24" t="str">
        <f t="shared" si="724"/>
        <v/>
      </c>
      <c r="CZ402" s="24" t="str">
        <f t="shared" si="725"/>
        <v/>
      </c>
      <c r="DA402" s="24" t="str">
        <f t="shared" si="726"/>
        <v/>
      </c>
      <c r="DB402" s="24" t="str">
        <f t="shared" si="727"/>
        <v/>
      </c>
      <c r="DC402" s="24" t="str">
        <f t="shared" si="728"/>
        <v/>
      </c>
      <c r="DD402" s="24" t="str">
        <f t="shared" si="729"/>
        <v/>
      </c>
      <c r="DE402" s="24" t="str">
        <f t="shared" si="730"/>
        <v/>
      </c>
      <c r="DF402" s="24" t="str">
        <f t="shared" si="731"/>
        <v/>
      </c>
      <c r="DG402" s="24" t="str">
        <f t="shared" si="732"/>
        <v/>
      </c>
      <c r="EA402" s="7"/>
    </row>
    <row r="403" spans="2:131" x14ac:dyDescent="0.2">
      <c r="B403" s="61" t="str">
        <f t="shared" si="671"/>
        <v/>
      </c>
      <c r="C403" s="7" t="str">
        <f t="shared" si="765"/>
        <v/>
      </c>
      <c r="D403" s="60">
        <f t="shared" si="672"/>
        <v>0</v>
      </c>
      <c r="E403" s="7" t="str">
        <f t="shared" si="673"/>
        <v/>
      </c>
      <c r="F403" s="72" t="str">
        <f t="shared" si="669"/>
        <v/>
      </c>
      <c r="G403" s="108" t="str">
        <f t="shared" si="670"/>
        <v/>
      </c>
      <c r="H403" s="112">
        <f t="shared" si="662"/>
        <v>0</v>
      </c>
      <c r="I403" s="112">
        <f t="shared" si="663"/>
        <v>0</v>
      </c>
      <c r="J403" s="112">
        <f t="shared" si="664"/>
        <v>0</v>
      </c>
      <c r="K403" s="112">
        <f t="shared" si="665"/>
        <v>0</v>
      </c>
      <c r="L403" s="112">
        <f t="shared" si="666"/>
        <v>0</v>
      </c>
      <c r="M403" s="112">
        <f t="shared" si="667"/>
        <v>0</v>
      </c>
      <c r="N403" s="60"/>
      <c r="O403" s="61"/>
      <c r="P403" s="61"/>
      <c r="Q403" s="61"/>
      <c r="R403" s="61"/>
      <c r="S403" s="7"/>
      <c r="T403" s="67">
        <f t="shared" si="733"/>
        <v>1</v>
      </c>
      <c r="U403" s="76" t="str">
        <f t="shared" si="734"/>
        <v/>
      </c>
      <c r="V403" s="76" t="str">
        <f t="shared" si="735"/>
        <v/>
      </c>
      <c r="W403" s="76" t="str">
        <f t="shared" si="736"/>
        <v/>
      </c>
      <c r="X403" s="76" t="str">
        <f t="shared" si="737"/>
        <v/>
      </c>
      <c r="Y403" s="76" t="str">
        <f t="shared" si="738"/>
        <v/>
      </c>
      <c r="Z403" s="76" t="str">
        <f t="shared" si="739"/>
        <v/>
      </c>
      <c r="AA403" s="131" t="b">
        <f t="shared" si="677"/>
        <v>0</v>
      </c>
      <c r="AB403" s="131" t="b">
        <f t="shared" si="678"/>
        <v>0</v>
      </c>
      <c r="AC403" s="131" t="b">
        <f t="shared" si="679"/>
        <v>0</v>
      </c>
      <c r="AD403" s="131" t="b">
        <f t="shared" si="680"/>
        <v>0</v>
      </c>
      <c r="AE403" s="131" t="b">
        <f t="shared" si="681"/>
        <v>0</v>
      </c>
      <c r="AF403" s="131" t="b">
        <f t="shared" si="682"/>
        <v>0</v>
      </c>
      <c r="AG403" s="131">
        <f t="shared" si="755"/>
        <v>0</v>
      </c>
      <c r="AH403" s="131">
        <f t="shared" si="761"/>
        <v>1</v>
      </c>
      <c r="AI403" s="13">
        <f t="shared" si="683"/>
        <v>0</v>
      </c>
      <c r="AJ403" s="11">
        <f t="shared" si="740"/>
        <v>0</v>
      </c>
      <c r="AK403" s="67">
        <f t="shared" si="741"/>
        <v>1</v>
      </c>
      <c r="AL403" s="118" t="str">
        <f t="shared" si="742"/>
        <v/>
      </c>
      <c r="AM403" s="118" t="str">
        <f t="shared" si="743"/>
        <v/>
      </c>
      <c r="AN403" s="118" t="str">
        <f t="shared" si="744"/>
        <v/>
      </c>
      <c r="AO403" s="118" t="str">
        <f t="shared" si="745"/>
        <v/>
      </c>
      <c r="AP403" s="118" t="str">
        <f t="shared" si="746"/>
        <v/>
      </c>
      <c r="AQ403" s="118" t="str">
        <f t="shared" si="747"/>
        <v/>
      </c>
      <c r="AR403" s="118" t="str">
        <f t="shared" si="748"/>
        <v/>
      </c>
      <c r="AS403" s="60" t="b">
        <f t="shared" si="684"/>
        <v>0</v>
      </c>
      <c r="AT403" s="60" t="b">
        <f t="shared" si="685"/>
        <v>0</v>
      </c>
      <c r="AU403" s="60" t="b">
        <f t="shared" si="686"/>
        <v>0</v>
      </c>
      <c r="AV403" s="60" t="b">
        <f t="shared" si="687"/>
        <v>0</v>
      </c>
      <c r="AW403" s="60" t="b">
        <f t="shared" si="688"/>
        <v>0</v>
      </c>
      <c r="AX403" s="60" t="b">
        <f t="shared" si="689"/>
        <v>0</v>
      </c>
      <c r="AY403" s="60" t="b">
        <f t="shared" si="690"/>
        <v>0</v>
      </c>
      <c r="AZ403" s="131">
        <f t="shared" si="756"/>
        <v>0</v>
      </c>
      <c r="BA403" s="131">
        <f t="shared" si="762"/>
        <v>1</v>
      </c>
      <c r="BB403" s="13">
        <f t="shared" si="749"/>
        <v>0</v>
      </c>
      <c r="BC403" s="11">
        <f t="shared" si="691"/>
        <v>0</v>
      </c>
      <c r="BD403" s="67">
        <f t="shared" si="750"/>
        <v>1</v>
      </c>
      <c r="BE403" s="76" t="str">
        <f t="shared" si="692"/>
        <v/>
      </c>
      <c r="BF403" s="76" t="str">
        <f t="shared" si="693"/>
        <v/>
      </c>
      <c r="BG403" s="76" t="str">
        <f t="shared" si="694"/>
        <v/>
      </c>
      <c r="BH403" s="76" t="str">
        <f t="shared" si="695"/>
        <v/>
      </c>
      <c r="BI403" s="76" t="str">
        <f t="shared" si="696"/>
        <v/>
      </c>
      <c r="BJ403" s="76" t="str">
        <f t="shared" si="697"/>
        <v/>
      </c>
      <c r="BK403" s="131" t="b">
        <f t="shared" si="698"/>
        <v>0</v>
      </c>
      <c r="BL403" s="131" t="b">
        <f t="shared" si="699"/>
        <v>0</v>
      </c>
      <c r="BM403" s="131" t="b">
        <f t="shared" si="700"/>
        <v>0</v>
      </c>
      <c r="BN403" s="131" t="b">
        <f t="shared" si="701"/>
        <v>0</v>
      </c>
      <c r="BO403" s="131" t="b">
        <f t="shared" si="702"/>
        <v>0</v>
      </c>
      <c r="BP403" s="131" t="b">
        <f t="shared" si="703"/>
        <v>0</v>
      </c>
      <c r="BQ403" s="131">
        <f t="shared" si="757"/>
        <v>0</v>
      </c>
      <c r="BR403" s="131">
        <f t="shared" si="763"/>
        <v>1</v>
      </c>
      <c r="BS403" s="92">
        <f t="shared" si="758"/>
        <v>0</v>
      </c>
      <c r="BT403" s="13">
        <f t="shared" si="704"/>
        <v>0</v>
      </c>
      <c r="BU403" s="11">
        <f t="shared" si="751"/>
        <v>0</v>
      </c>
      <c r="BV403" s="67">
        <f t="shared" si="752"/>
        <v>1</v>
      </c>
      <c r="BW403" s="118" t="str">
        <f t="shared" si="705"/>
        <v/>
      </c>
      <c r="BX403" s="118" t="str">
        <f t="shared" si="706"/>
        <v/>
      </c>
      <c r="BY403" s="118" t="str">
        <f t="shared" si="707"/>
        <v/>
      </c>
      <c r="BZ403" s="118" t="str">
        <f t="shared" si="708"/>
        <v/>
      </c>
      <c r="CA403" s="118" t="str">
        <f t="shared" si="709"/>
        <v/>
      </c>
      <c r="CB403" s="118" t="str">
        <f t="shared" si="710"/>
        <v/>
      </c>
      <c r="CC403" s="118" t="str">
        <f t="shared" si="711"/>
        <v/>
      </c>
      <c r="CD403" s="60" t="b">
        <f t="shared" si="712"/>
        <v>0</v>
      </c>
      <c r="CE403" s="60" t="b">
        <f t="shared" si="713"/>
        <v>0</v>
      </c>
      <c r="CF403" s="60" t="b">
        <f t="shared" si="714"/>
        <v>0</v>
      </c>
      <c r="CG403" s="60" t="b">
        <f t="shared" si="715"/>
        <v>0</v>
      </c>
      <c r="CH403" s="60" t="b">
        <f t="shared" si="716"/>
        <v>0</v>
      </c>
      <c r="CI403" s="60" t="b">
        <f t="shared" si="717"/>
        <v>0</v>
      </c>
      <c r="CJ403" s="60" t="b">
        <f t="shared" si="718"/>
        <v>0</v>
      </c>
      <c r="CK403" s="131">
        <f t="shared" si="759"/>
        <v>0</v>
      </c>
      <c r="CL403" s="131">
        <f t="shared" si="764"/>
        <v>1</v>
      </c>
      <c r="CM403" s="92">
        <f t="shared" si="760"/>
        <v>0</v>
      </c>
      <c r="CN403" s="13">
        <f t="shared" si="753"/>
        <v>0</v>
      </c>
      <c r="CO403" s="11">
        <f t="shared" si="719"/>
        <v>0</v>
      </c>
      <c r="CP403" s="13">
        <f t="shared" si="754"/>
        <v>0</v>
      </c>
      <c r="CQ403" s="11">
        <f t="shared" si="674"/>
        <v>0</v>
      </c>
      <c r="CR403" s="57">
        <f t="shared" si="675"/>
        <v>0</v>
      </c>
      <c r="CS403" s="57">
        <f t="shared" si="676"/>
        <v>0</v>
      </c>
      <c r="CT403" s="57">
        <f t="shared" si="668"/>
        <v>0</v>
      </c>
      <c r="CU403" s="24" t="str">
        <f t="shared" si="720"/>
        <v/>
      </c>
      <c r="CV403" s="24" t="str">
        <f t="shared" si="721"/>
        <v/>
      </c>
      <c r="CW403" s="24" t="str">
        <f t="shared" si="722"/>
        <v/>
      </c>
      <c r="CX403" s="24" t="str">
        <f t="shared" si="723"/>
        <v/>
      </c>
      <c r="CY403" s="24" t="str">
        <f t="shared" si="724"/>
        <v/>
      </c>
      <c r="CZ403" s="24" t="str">
        <f t="shared" si="725"/>
        <v/>
      </c>
      <c r="DA403" s="24" t="str">
        <f t="shared" si="726"/>
        <v/>
      </c>
      <c r="DB403" s="24" t="str">
        <f t="shared" si="727"/>
        <v/>
      </c>
      <c r="DC403" s="24" t="str">
        <f t="shared" si="728"/>
        <v/>
      </c>
      <c r="DD403" s="24" t="str">
        <f t="shared" si="729"/>
        <v/>
      </c>
      <c r="DE403" s="24" t="str">
        <f t="shared" si="730"/>
        <v/>
      </c>
      <c r="DF403" s="24" t="str">
        <f t="shared" si="731"/>
        <v/>
      </c>
      <c r="DG403" s="24" t="str">
        <f t="shared" si="732"/>
        <v/>
      </c>
      <c r="EA403" s="7"/>
    </row>
    <row r="404" spans="2:131" x14ac:dyDescent="0.2">
      <c r="B404" s="61" t="str">
        <f t="shared" si="671"/>
        <v/>
      </c>
      <c r="C404" s="7" t="str">
        <f t="shared" si="765"/>
        <v/>
      </c>
      <c r="D404" s="60">
        <f t="shared" si="672"/>
        <v>0</v>
      </c>
      <c r="E404" s="7" t="str">
        <f t="shared" si="673"/>
        <v/>
      </c>
      <c r="F404" s="72" t="str">
        <f t="shared" si="669"/>
        <v/>
      </c>
      <c r="G404" s="108" t="str">
        <f t="shared" si="670"/>
        <v/>
      </c>
      <c r="H404" s="112">
        <f t="shared" si="662"/>
        <v>0</v>
      </c>
      <c r="I404" s="112">
        <f t="shared" si="663"/>
        <v>0</v>
      </c>
      <c r="J404" s="112">
        <f t="shared" si="664"/>
        <v>0</v>
      </c>
      <c r="K404" s="112">
        <f t="shared" si="665"/>
        <v>0</v>
      </c>
      <c r="L404" s="112">
        <f t="shared" si="666"/>
        <v>0</v>
      </c>
      <c r="M404" s="112">
        <f t="shared" si="667"/>
        <v>0</v>
      </c>
      <c r="N404" s="60"/>
      <c r="O404" s="61"/>
      <c r="P404" s="61"/>
      <c r="Q404" s="61"/>
      <c r="R404" s="61"/>
      <c r="S404" s="7"/>
      <c r="T404" s="67">
        <f t="shared" si="733"/>
        <v>1</v>
      </c>
      <c r="U404" s="76" t="str">
        <f t="shared" si="734"/>
        <v/>
      </c>
      <c r="V404" s="76" t="str">
        <f t="shared" si="735"/>
        <v/>
      </c>
      <c r="W404" s="76" t="str">
        <f t="shared" si="736"/>
        <v/>
      </c>
      <c r="X404" s="76" t="str">
        <f t="shared" si="737"/>
        <v/>
      </c>
      <c r="Y404" s="76" t="str">
        <f t="shared" si="738"/>
        <v/>
      </c>
      <c r="Z404" s="76" t="str">
        <f t="shared" si="739"/>
        <v/>
      </c>
      <c r="AA404" s="131" t="b">
        <f t="shared" si="677"/>
        <v>0</v>
      </c>
      <c r="AB404" s="131" t="b">
        <f t="shared" si="678"/>
        <v>0</v>
      </c>
      <c r="AC404" s="131" t="b">
        <f t="shared" si="679"/>
        <v>0</v>
      </c>
      <c r="AD404" s="131" t="b">
        <f t="shared" si="680"/>
        <v>0</v>
      </c>
      <c r="AE404" s="131" t="b">
        <f t="shared" si="681"/>
        <v>0</v>
      </c>
      <c r="AF404" s="131" t="b">
        <f t="shared" si="682"/>
        <v>0</v>
      </c>
      <c r="AG404" s="131">
        <f t="shared" si="755"/>
        <v>0</v>
      </c>
      <c r="AH404" s="131">
        <f t="shared" si="761"/>
        <v>1</v>
      </c>
      <c r="AI404" s="13">
        <f t="shared" si="683"/>
        <v>0</v>
      </c>
      <c r="AJ404" s="11">
        <f t="shared" si="740"/>
        <v>0</v>
      </c>
      <c r="AK404" s="67">
        <f t="shared" si="741"/>
        <v>1</v>
      </c>
      <c r="AL404" s="118" t="str">
        <f t="shared" si="742"/>
        <v/>
      </c>
      <c r="AM404" s="118" t="str">
        <f t="shared" si="743"/>
        <v/>
      </c>
      <c r="AN404" s="118" t="str">
        <f t="shared" si="744"/>
        <v/>
      </c>
      <c r="AO404" s="118" t="str">
        <f t="shared" si="745"/>
        <v/>
      </c>
      <c r="AP404" s="118" t="str">
        <f t="shared" si="746"/>
        <v/>
      </c>
      <c r="AQ404" s="118" t="str">
        <f t="shared" si="747"/>
        <v/>
      </c>
      <c r="AR404" s="118" t="str">
        <f t="shared" si="748"/>
        <v/>
      </c>
      <c r="AS404" s="60" t="b">
        <f t="shared" si="684"/>
        <v>0</v>
      </c>
      <c r="AT404" s="60" t="b">
        <f t="shared" si="685"/>
        <v>0</v>
      </c>
      <c r="AU404" s="60" t="b">
        <f t="shared" si="686"/>
        <v>0</v>
      </c>
      <c r="AV404" s="60" t="b">
        <f t="shared" si="687"/>
        <v>0</v>
      </c>
      <c r="AW404" s="60" t="b">
        <f t="shared" si="688"/>
        <v>0</v>
      </c>
      <c r="AX404" s="60" t="b">
        <f t="shared" si="689"/>
        <v>0</v>
      </c>
      <c r="AY404" s="60" t="b">
        <f t="shared" si="690"/>
        <v>0</v>
      </c>
      <c r="AZ404" s="131">
        <f t="shared" si="756"/>
        <v>0</v>
      </c>
      <c r="BA404" s="131">
        <f t="shared" si="762"/>
        <v>1</v>
      </c>
      <c r="BB404" s="13">
        <f t="shared" si="749"/>
        <v>0</v>
      </c>
      <c r="BC404" s="11">
        <f t="shared" si="691"/>
        <v>0</v>
      </c>
      <c r="BD404" s="67">
        <f t="shared" si="750"/>
        <v>1</v>
      </c>
      <c r="BE404" s="76" t="str">
        <f t="shared" si="692"/>
        <v/>
      </c>
      <c r="BF404" s="76" t="str">
        <f t="shared" si="693"/>
        <v/>
      </c>
      <c r="BG404" s="76" t="str">
        <f t="shared" si="694"/>
        <v/>
      </c>
      <c r="BH404" s="76" t="str">
        <f t="shared" si="695"/>
        <v/>
      </c>
      <c r="BI404" s="76" t="str">
        <f t="shared" si="696"/>
        <v/>
      </c>
      <c r="BJ404" s="76" t="str">
        <f t="shared" si="697"/>
        <v/>
      </c>
      <c r="BK404" s="131" t="b">
        <f t="shared" si="698"/>
        <v>0</v>
      </c>
      <c r="BL404" s="131" t="b">
        <f t="shared" si="699"/>
        <v>0</v>
      </c>
      <c r="BM404" s="131" t="b">
        <f t="shared" si="700"/>
        <v>0</v>
      </c>
      <c r="BN404" s="131" t="b">
        <f t="shared" si="701"/>
        <v>0</v>
      </c>
      <c r="BO404" s="131" t="b">
        <f t="shared" si="702"/>
        <v>0</v>
      </c>
      <c r="BP404" s="131" t="b">
        <f t="shared" si="703"/>
        <v>0</v>
      </c>
      <c r="BQ404" s="131">
        <f t="shared" si="757"/>
        <v>0</v>
      </c>
      <c r="BR404" s="131">
        <f t="shared" si="763"/>
        <v>1</v>
      </c>
      <c r="BS404" s="92">
        <f t="shared" si="758"/>
        <v>0</v>
      </c>
      <c r="BT404" s="13">
        <f t="shared" si="704"/>
        <v>0</v>
      </c>
      <c r="BU404" s="11">
        <f t="shared" si="751"/>
        <v>0</v>
      </c>
      <c r="BV404" s="67">
        <f t="shared" si="752"/>
        <v>1</v>
      </c>
      <c r="BW404" s="118" t="str">
        <f t="shared" si="705"/>
        <v/>
      </c>
      <c r="BX404" s="118" t="str">
        <f t="shared" si="706"/>
        <v/>
      </c>
      <c r="BY404" s="118" t="str">
        <f t="shared" si="707"/>
        <v/>
      </c>
      <c r="BZ404" s="118" t="str">
        <f t="shared" si="708"/>
        <v/>
      </c>
      <c r="CA404" s="118" t="str">
        <f t="shared" si="709"/>
        <v/>
      </c>
      <c r="CB404" s="118" t="str">
        <f t="shared" si="710"/>
        <v/>
      </c>
      <c r="CC404" s="118" t="str">
        <f t="shared" si="711"/>
        <v/>
      </c>
      <c r="CD404" s="60" t="b">
        <f t="shared" si="712"/>
        <v>0</v>
      </c>
      <c r="CE404" s="60" t="b">
        <f t="shared" si="713"/>
        <v>0</v>
      </c>
      <c r="CF404" s="60" t="b">
        <f t="shared" si="714"/>
        <v>0</v>
      </c>
      <c r="CG404" s="60" t="b">
        <f t="shared" si="715"/>
        <v>0</v>
      </c>
      <c r="CH404" s="60" t="b">
        <f t="shared" si="716"/>
        <v>0</v>
      </c>
      <c r="CI404" s="60" t="b">
        <f t="shared" si="717"/>
        <v>0</v>
      </c>
      <c r="CJ404" s="60" t="b">
        <f t="shared" si="718"/>
        <v>0</v>
      </c>
      <c r="CK404" s="131">
        <f t="shared" si="759"/>
        <v>0</v>
      </c>
      <c r="CL404" s="131">
        <f t="shared" si="764"/>
        <v>1</v>
      </c>
      <c r="CM404" s="92">
        <f t="shared" si="760"/>
        <v>0</v>
      </c>
      <c r="CN404" s="13">
        <f t="shared" si="753"/>
        <v>0</v>
      </c>
      <c r="CO404" s="11">
        <f t="shared" si="719"/>
        <v>0</v>
      </c>
      <c r="CP404" s="13">
        <f t="shared" si="754"/>
        <v>0</v>
      </c>
      <c r="CQ404" s="11">
        <f t="shared" si="674"/>
        <v>0</v>
      </c>
      <c r="CR404" s="57">
        <f t="shared" si="675"/>
        <v>0</v>
      </c>
      <c r="CS404" s="57">
        <f t="shared" si="676"/>
        <v>0</v>
      </c>
      <c r="CT404" s="57">
        <f t="shared" si="668"/>
        <v>0</v>
      </c>
      <c r="CU404" s="24" t="str">
        <f t="shared" si="720"/>
        <v/>
      </c>
      <c r="CV404" s="24" t="str">
        <f t="shared" si="721"/>
        <v/>
      </c>
      <c r="CW404" s="24" t="str">
        <f t="shared" si="722"/>
        <v/>
      </c>
      <c r="CX404" s="24" t="str">
        <f t="shared" si="723"/>
        <v/>
      </c>
      <c r="CY404" s="24" t="str">
        <f t="shared" si="724"/>
        <v/>
      </c>
      <c r="CZ404" s="24" t="str">
        <f t="shared" si="725"/>
        <v/>
      </c>
      <c r="DA404" s="24" t="str">
        <f t="shared" si="726"/>
        <v/>
      </c>
      <c r="DB404" s="24" t="str">
        <f t="shared" si="727"/>
        <v/>
      </c>
      <c r="DC404" s="24" t="str">
        <f t="shared" si="728"/>
        <v/>
      </c>
      <c r="DD404" s="24" t="str">
        <f t="shared" si="729"/>
        <v/>
      </c>
      <c r="DE404" s="24" t="str">
        <f t="shared" si="730"/>
        <v/>
      </c>
      <c r="DF404" s="24" t="str">
        <f t="shared" si="731"/>
        <v/>
      </c>
      <c r="DG404" s="24" t="str">
        <f t="shared" si="732"/>
        <v/>
      </c>
      <c r="EA404" s="7"/>
    </row>
    <row r="405" spans="2:131" x14ac:dyDescent="0.2">
      <c r="B405" s="61" t="str">
        <f t="shared" si="671"/>
        <v/>
      </c>
      <c r="C405" s="7" t="str">
        <f t="shared" si="765"/>
        <v/>
      </c>
      <c r="D405" s="60">
        <f t="shared" si="672"/>
        <v>0</v>
      </c>
      <c r="E405" s="7" t="str">
        <f t="shared" si="673"/>
        <v/>
      </c>
      <c r="F405" s="72" t="str">
        <f t="shared" si="669"/>
        <v/>
      </c>
      <c r="G405" s="108" t="str">
        <f t="shared" si="670"/>
        <v/>
      </c>
      <c r="H405" s="112">
        <f t="shared" si="662"/>
        <v>0</v>
      </c>
      <c r="I405" s="112">
        <f t="shared" si="663"/>
        <v>0</v>
      </c>
      <c r="J405" s="112">
        <f t="shared" si="664"/>
        <v>0</v>
      </c>
      <c r="K405" s="112">
        <f t="shared" si="665"/>
        <v>0</v>
      </c>
      <c r="L405" s="112">
        <f t="shared" si="666"/>
        <v>0</v>
      </c>
      <c r="M405" s="112">
        <f t="shared" si="667"/>
        <v>0</v>
      </c>
      <c r="N405" s="60"/>
      <c r="O405" s="61"/>
      <c r="P405" s="61"/>
      <c r="Q405" s="61"/>
      <c r="R405" s="61"/>
      <c r="S405" s="7"/>
      <c r="T405" s="67">
        <f t="shared" si="733"/>
        <v>1</v>
      </c>
      <c r="U405" s="76" t="str">
        <f t="shared" si="734"/>
        <v/>
      </c>
      <c r="V405" s="76" t="str">
        <f t="shared" si="735"/>
        <v/>
      </c>
      <c r="W405" s="76" t="str">
        <f t="shared" si="736"/>
        <v/>
      </c>
      <c r="X405" s="76" t="str">
        <f t="shared" si="737"/>
        <v/>
      </c>
      <c r="Y405" s="76" t="str">
        <f t="shared" si="738"/>
        <v/>
      </c>
      <c r="Z405" s="76" t="str">
        <f t="shared" si="739"/>
        <v/>
      </c>
      <c r="AA405" s="131" t="b">
        <f t="shared" si="677"/>
        <v>0</v>
      </c>
      <c r="AB405" s="131" t="b">
        <f t="shared" si="678"/>
        <v>0</v>
      </c>
      <c r="AC405" s="131" t="b">
        <f t="shared" si="679"/>
        <v>0</v>
      </c>
      <c r="AD405" s="131" t="b">
        <f t="shared" si="680"/>
        <v>0</v>
      </c>
      <c r="AE405" s="131" t="b">
        <f t="shared" si="681"/>
        <v>0</v>
      </c>
      <c r="AF405" s="131" t="b">
        <f t="shared" si="682"/>
        <v>0</v>
      </c>
      <c r="AG405" s="131">
        <f t="shared" si="755"/>
        <v>0</v>
      </c>
      <c r="AH405" s="131">
        <f t="shared" si="761"/>
        <v>1</v>
      </c>
      <c r="AI405" s="13">
        <f t="shared" si="683"/>
        <v>0</v>
      </c>
      <c r="AJ405" s="11">
        <f t="shared" si="740"/>
        <v>0</v>
      </c>
      <c r="AK405" s="67">
        <f t="shared" si="741"/>
        <v>1</v>
      </c>
      <c r="AL405" s="118" t="str">
        <f t="shared" si="742"/>
        <v/>
      </c>
      <c r="AM405" s="118" t="str">
        <f t="shared" si="743"/>
        <v/>
      </c>
      <c r="AN405" s="118" t="str">
        <f t="shared" si="744"/>
        <v/>
      </c>
      <c r="AO405" s="118" t="str">
        <f t="shared" si="745"/>
        <v/>
      </c>
      <c r="AP405" s="118" t="str">
        <f t="shared" si="746"/>
        <v/>
      </c>
      <c r="AQ405" s="118" t="str">
        <f t="shared" si="747"/>
        <v/>
      </c>
      <c r="AR405" s="118" t="str">
        <f t="shared" si="748"/>
        <v/>
      </c>
      <c r="AS405" s="60" t="b">
        <f t="shared" si="684"/>
        <v>0</v>
      </c>
      <c r="AT405" s="60" t="b">
        <f t="shared" si="685"/>
        <v>0</v>
      </c>
      <c r="AU405" s="60" t="b">
        <f t="shared" si="686"/>
        <v>0</v>
      </c>
      <c r="AV405" s="60" t="b">
        <f t="shared" si="687"/>
        <v>0</v>
      </c>
      <c r="AW405" s="60" t="b">
        <f t="shared" si="688"/>
        <v>0</v>
      </c>
      <c r="AX405" s="60" t="b">
        <f t="shared" si="689"/>
        <v>0</v>
      </c>
      <c r="AY405" s="60" t="b">
        <f t="shared" si="690"/>
        <v>0</v>
      </c>
      <c r="AZ405" s="131">
        <f t="shared" si="756"/>
        <v>0</v>
      </c>
      <c r="BA405" s="131">
        <f t="shared" si="762"/>
        <v>1</v>
      </c>
      <c r="BB405" s="13">
        <f t="shared" si="749"/>
        <v>0</v>
      </c>
      <c r="BC405" s="11">
        <f t="shared" si="691"/>
        <v>0</v>
      </c>
      <c r="BD405" s="67">
        <f t="shared" si="750"/>
        <v>1</v>
      </c>
      <c r="BE405" s="76" t="str">
        <f t="shared" si="692"/>
        <v/>
      </c>
      <c r="BF405" s="76" t="str">
        <f t="shared" si="693"/>
        <v/>
      </c>
      <c r="BG405" s="76" t="str">
        <f t="shared" si="694"/>
        <v/>
      </c>
      <c r="BH405" s="76" t="str">
        <f t="shared" si="695"/>
        <v/>
      </c>
      <c r="BI405" s="76" t="str">
        <f t="shared" si="696"/>
        <v/>
      </c>
      <c r="BJ405" s="76" t="str">
        <f t="shared" si="697"/>
        <v/>
      </c>
      <c r="BK405" s="131" t="b">
        <f t="shared" si="698"/>
        <v>0</v>
      </c>
      <c r="BL405" s="131" t="b">
        <f t="shared" si="699"/>
        <v>0</v>
      </c>
      <c r="BM405" s="131" t="b">
        <f t="shared" si="700"/>
        <v>0</v>
      </c>
      <c r="BN405" s="131" t="b">
        <f t="shared" si="701"/>
        <v>0</v>
      </c>
      <c r="BO405" s="131" t="b">
        <f t="shared" si="702"/>
        <v>0</v>
      </c>
      <c r="BP405" s="131" t="b">
        <f t="shared" si="703"/>
        <v>0</v>
      </c>
      <c r="BQ405" s="131">
        <f t="shared" si="757"/>
        <v>0</v>
      </c>
      <c r="BR405" s="131">
        <f t="shared" si="763"/>
        <v>1</v>
      </c>
      <c r="BS405" s="92">
        <f t="shared" si="758"/>
        <v>0</v>
      </c>
      <c r="BT405" s="13">
        <f t="shared" si="704"/>
        <v>0</v>
      </c>
      <c r="BU405" s="11">
        <f t="shared" si="751"/>
        <v>0</v>
      </c>
      <c r="BV405" s="67">
        <f t="shared" si="752"/>
        <v>1</v>
      </c>
      <c r="BW405" s="118" t="str">
        <f t="shared" si="705"/>
        <v/>
      </c>
      <c r="BX405" s="118" t="str">
        <f t="shared" si="706"/>
        <v/>
      </c>
      <c r="BY405" s="118" t="str">
        <f t="shared" si="707"/>
        <v/>
      </c>
      <c r="BZ405" s="118" t="str">
        <f t="shared" si="708"/>
        <v/>
      </c>
      <c r="CA405" s="118" t="str">
        <f t="shared" si="709"/>
        <v/>
      </c>
      <c r="CB405" s="118" t="str">
        <f t="shared" si="710"/>
        <v/>
      </c>
      <c r="CC405" s="118" t="str">
        <f t="shared" si="711"/>
        <v/>
      </c>
      <c r="CD405" s="60" t="b">
        <f t="shared" si="712"/>
        <v>0</v>
      </c>
      <c r="CE405" s="60" t="b">
        <f t="shared" si="713"/>
        <v>0</v>
      </c>
      <c r="CF405" s="60" t="b">
        <f t="shared" si="714"/>
        <v>0</v>
      </c>
      <c r="CG405" s="60" t="b">
        <f t="shared" si="715"/>
        <v>0</v>
      </c>
      <c r="CH405" s="60" t="b">
        <f t="shared" si="716"/>
        <v>0</v>
      </c>
      <c r="CI405" s="60" t="b">
        <f t="shared" si="717"/>
        <v>0</v>
      </c>
      <c r="CJ405" s="60" t="b">
        <f t="shared" si="718"/>
        <v>0</v>
      </c>
      <c r="CK405" s="131">
        <f t="shared" si="759"/>
        <v>0</v>
      </c>
      <c r="CL405" s="131">
        <f t="shared" si="764"/>
        <v>1</v>
      </c>
      <c r="CM405" s="92">
        <f t="shared" si="760"/>
        <v>0</v>
      </c>
      <c r="CN405" s="13">
        <f t="shared" si="753"/>
        <v>0</v>
      </c>
      <c r="CO405" s="11">
        <f t="shared" si="719"/>
        <v>0</v>
      </c>
      <c r="CP405" s="13">
        <f t="shared" si="754"/>
        <v>0</v>
      </c>
      <c r="CQ405" s="11">
        <f t="shared" si="674"/>
        <v>0</v>
      </c>
      <c r="CR405" s="57">
        <f t="shared" si="675"/>
        <v>0</v>
      </c>
      <c r="CS405" s="57">
        <f t="shared" si="676"/>
        <v>0</v>
      </c>
      <c r="CT405" s="57">
        <f t="shared" si="668"/>
        <v>0</v>
      </c>
      <c r="CU405" s="24" t="str">
        <f t="shared" si="720"/>
        <v/>
      </c>
      <c r="CV405" s="24" t="str">
        <f t="shared" si="721"/>
        <v/>
      </c>
      <c r="CW405" s="24" t="str">
        <f t="shared" si="722"/>
        <v/>
      </c>
      <c r="CX405" s="24" t="str">
        <f t="shared" si="723"/>
        <v/>
      </c>
      <c r="CY405" s="24" t="str">
        <f t="shared" si="724"/>
        <v/>
      </c>
      <c r="CZ405" s="24" t="str">
        <f t="shared" si="725"/>
        <v/>
      </c>
      <c r="DA405" s="24" t="str">
        <f t="shared" si="726"/>
        <v/>
      </c>
      <c r="DB405" s="24" t="str">
        <f t="shared" si="727"/>
        <v/>
      </c>
      <c r="DC405" s="24" t="str">
        <f t="shared" si="728"/>
        <v/>
      </c>
      <c r="DD405" s="24" t="str">
        <f t="shared" si="729"/>
        <v/>
      </c>
      <c r="DE405" s="24" t="str">
        <f t="shared" si="730"/>
        <v/>
      </c>
      <c r="DF405" s="24" t="str">
        <f t="shared" si="731"/>
        <v/>
      </c>
      <c r="DG405" s="24" t="str">
        <f t="shared" si="732"/>
        <v/>
      </c>
      <c r="EA405" s="7"/>
    </row>
    <row r="406" spans="2:131" x14ac:dyDescent="0.2">
      <c r="B406" s="61" t="str">
        <f t="shared" si="671"/>
        <v/>
      </c>
      <c r="C406" s="7" t="str">
        <f t="shared" si="765"/>
        <v/>
      </c>
      <c r="D406" s="60">
        <f t="shared" si="672"/>
        <v>0</v>
      </c>
      <c r="E406" s="7" t="str">
        <f t="shared" si="673"/>
        <v/>
      </c>
      <c r="F406" s="72" t="str">
        <f t="shared" si="669"/>
        <v/>
      </c>
      <c r="G406" s="108" t="str">
        <f t="shared" si="670"/>
        <v/>
      </c>
      <c r="H406" s="112">
        <f t="shared" si="662"/>
        <v>0</v>
      </c>
      <c r="I406" s="112">
        <f t="shared" si="663"/>
        <v>0</v>
      </c>
      <c r="J406" s="112">
        <f t="shared" si="664"/>
        <v>0</v>
      </c>
      <c r="K406" s="112">
        <f t="shared" si="665"/>
        <v>0</v>
      </c>
      <c r="L406" s="112">
        <f t="shared" si="666"/>
        <v>0</v>
      </c>
      <c r="M406" s="112">
        <f t="shared" si="667"/>
        <v>0</v>
      </c>
      <c r="N406" s="60"/>
      <c r="O406" s="61"/>
      <c r="P406" s="61"/>
      <c r="Q406" s="61"/>
      <c r="R406" s="61"/>
      <c r="S406" s="7"/>
      <c r="T406" s="67">
        <f t="shared" si="733"/>
        <v>1</v>
      </c>
      <c r="U406" s="76" t="str">
        <f t="shared" si="734"/>
        <v/>
      </c>
      <c r="V406" s="76" t="str">
        <f t="shared" si="735"/>
        <v/>
      </c>
      <c r="W406" s="76" t="str">
        <f t="shared" si="736"/>
        <v/>
      </c>
      <c r="X406" s="76" t="str">
        <f t="shared" si="737"/>
        <v/>
      </c>
      <c r="Y406" s="76" t="str">
        <f t="shared" si="738"/>
        <v/>
      </c>
      <c r="Z406" s="76" t="str">
        <f t="shared" si="739"/>
        <v/>
      </c>
      <c r="AA406" s="131" t="b">
        <f t="shared" si="677"/>
        <v>0</v>
      </c>
      <c r="AB406" s="131" t="b">
        <f t="shared" si="678"/>
        <v>0</v>
      </c>
      <c r="AC406" s="131" t="b">
        <f t="shared" si="679"/>
        <v>0</v>
      </c>
      <c r="AD406" s="131" t="b">
        <f t="shared" si="680"/>
        <v>0</v>
      </c>
      <c r="AE406" s="131" t="b">
        <f t="shared" si="681"/>
        <v>0</v>
      </c>
      <c r="AF406" s="131" t="b">
        <f t="shared" si="682"/>
        <v>0</v>
      </c>
      <c r="AG406" s="131">
        <f t="shared" si="755"/>
        <v>0</v>
      </c>
      <c r="AH406" s="131">
        <f t="shared" si="761"/>
        <v>1</v>
      </c>
      <c r="AI406" s="13">
        <f t="shared" si="683"/>
        <v>0</v>
      </c>
      <c r="AJ406" s="11">
        <f t="shared" si="740"/>
        <v>0</v>
      </c>
      <c r="AK406" s="67">
        <f t="shared" si="741"/>
        <v>1</v>
      </c>
      <c r="AL406" s="118" t="str">
        <f t="shared" si="742"/>
        <v/>
      </c>
      <c r="AM406" s="118" t="str">
        <f t="shared" si="743"/>
        <v/>
      </c>
      <c r="AN406" s="118" t="str">
        <f t="shared" si="744"/>
        <v/>
      </c>
      <c r="AO406" s="118" t="str">
        <f t="shared" si="745"/>
        <v/>
      </c>
      <c r="AP406" s="118" t="str">
        <f t="shared" si="746"/>
        <v/>
      </c>
      <c r="AQ406" s="118" t="str">
        <f t="shared" si="747"/>
        <v/>
      </c>
      <c r="AR406" s="118" t="str">
        <f t="shared" si="748"/>
        <v/>
      </c>
      <c r="AS406" s="60" t="b">
        <f t="shared" si="684"/>
        <v>0</v>
      </c>
      <c r="AT406" s="60" t="b">
        <f t="shared" si="685"/>
        <v>0</v>
      </c>
      <c r="AU406" s="60" t="b">
        <f t="shared" si="686"/>
        <v>0</v>
      </c>
      <c r="AV406" s="60" t="b">
        <f t="shared" si="687"/>
        <v>0</v>
      </c>
      <c r="AW406" s="60" t="b">
        <f t="shared" si="688"/>
        <v>0</v>
      </c>
      <c r="AX406" s="60" t="b">
        <f t="shared" si="689"/>
        <v>0</v>
      </c>
      <c r="AY406" s="60" t="b">
        <f t="shared" si="690"/>
        <v>0</v>
      </c>
      <c r="AZ406" s="131">
        <f t="shared" si="756"/>
        <v>0</v>
      </c>
      <c r="BA406" s="131">
        <f t="shared" si="762"/>
        <v>1</v>
      </c>
      <c r="BB406" s="13">
        <f t="shared" si="749"/>
        <v>0</v>
      </c>
      <c r="BC406" s="11">
        <f t="shared" si="691"/>
        <v>0</v>
      </c>
      <c r="BD406" s="67">
        <f t="shared" si="750"/>
        <v>1</v>
      </c>
      <c r="BE406" s="76" t="str">
        <f t="shared" si="692"/>
        <v/>
      </c>
      <c r="BF406" s="76" t="str">
        <f t="shared" si="693"/>
        <v/>
      </c>
      <c r="BG406" s="76" t="str">
        <f t="shared" si="694"/>
        <v/>
      </c>
      <c r="BH406" s="76" t="str">
        <f t="shared" si="695"/>
        <v/>
      </c>
      <c r="BI406" s="76" t="str">
        <f t="shared" si="696"/>
        <v/>
      </c>
      <c r="BJ406" s="76" t="str">
        <f t="shared" si="697"/>
        <v/>
      </c>
      <c r="BK406" s="131" t="b">
        <f t="shared" si="698"/>
        <v>0</v>
      </c>
      <c r="BL406" s="131" t="b">
        <f t="shared" si="699"/>
        <v>0</v>
      </c>
      <c r="BM406" s="131" t="b">
        <f t="shared" si="700"/>
        <v>0</v>
      </c>
      <c r="BN406" s="131" t="b">
        <f t="shared" si="701"/>
        <v>0</v>
      </c>
      <c r="BO406" s="131" t="b">
        <f t="shared" si="702"/>
        <v>0</v>
      </c>
      <c r="BP406" s="131" t="b">
        <f t="shared" si="703"/>
        <v>0</v>
      </c>
      <c r="BQ406" s="131">
        <f t="shared" si="757"/>
        <v>0</v>
      </c>
      <c r="BR406" s="131">
        <f t="shared" si="763"/>
        <v>1</v>
      </c>
      <c r="BS406" s="92">
        <f t="shared" si="758"/>
        <v>0</v>
      </c>
      <c r="BT406" s="13">
        <f t="shared" si="704"/>
        <v>0</v>
      </c>
      <c r="BU406" s="11">
        <f t="shared" si="751"/>
        <v>0</v>
      </c>
      <c r="BV406" s="67">
        <f t="shared" si="752"/>
        <v>1</v>
      </c>
      <c r="BW406" s="118" t="str">
        <f t="shared" si="705"/>
        <v/>
      </c>
      <c r="BX406" s="118" t="str">
        <f t="shared" si="706"/>
        <v/>
      </c>
      <c r="BY406" s="118" t="str">
        <f t="shared" si="707"/>
        <v/>
      </c>
      <c r="BZ406" s="118" t="str">
        <f t="shared" si="708"/>
        <v/>
      </c>
      <c r="CA406" s="118" t="str">
        <f t="shared" si="709"/>
        <v/>
      </c>
      <c r="CB406" s="118" t="str">
        <f t="shared" si="710"/>
        <v/>
      </c>
      <c r="CC406" s="118" t="str">
        <f t="shared" si="711"/>
        <v/>
      </c>
      <c r="CD406" s="60" t="b">
        <f t="shared" si="712"/>
        <v>0</v>
      </c>
      <c r="CE406" s="60" t="b">
        <f t="shared" si="713"/>
        <v>0</v>
      </c>
      <c r="CF406" s="60" t="b">
        <f t="shared" si="714"/>
        <v>0</v>
      </c>
      <c r="CG406" s="60" t="b">
        <f t="shared" si="715"/>
        <v>0</v>
      </c>
      <c r="CH406" s="60" t="b">
        <f t="shared" si="716"/>
        <v>0</v>
      </c>
      <c r="CI406" s="60" t="b">
        <f t="shared" si="717"/>
        <v>0</v>
      </c>
      <c r="CJ406" s="60" t="b">
        <f t="shared" si="718"/>
        <v>0</v>
      </c>
      <c r="CK406" s="131">
        <f t="shared" si="759"/>
        <v>0</v>
      </c>
      <c r="CL406" s="131">
        <f t="shared" si="764"/>
        <v>1</v>
      </c>
      <c r="CM406" s="92">
        <f t="shared" si="760"/>
        <v>0</v>
      </c>
      <c r="CN406" s="13">
        <f t="shared" si="753"/>
        <v>0</v>
      </c>
      <c r="CO406" s="11">
        <f t="shared" si="719"/>
        <v>0</v>
      </c>
      <c r="CP406" s="13">
        <f t="shared" si="754"/>
        <v>0</v>
      </c>
      <c r="CQ406" s="11">
        <f t="shared" si="674"/>
        <v>0</v>
      </c>
      <c r="CR406" s="57">
        <f t="shared" si="675"/>
        <v>0</v>
      </c>
      <c r="CS406" s="57">
        <f t="shared" si="676"/>
        <v>0</v>
      </c>
      <c r="CT406" s="57">
        <f t="shared" si="668"/>
        <v>0</v>
      </c>
      <c r="CU406" s="24" t="str">
        <f t="shared" si="720"/>
        <v/>
      </c>
      <c r="CV406" s="24" t="str">
        <f t="shared" si="721"/>
        <v/>
      </c>
      <c r="CW406" s="24" t="str">
        <f t="shared" si="722"/>
        <v/>
      </c>
      <c r="CX406" s="24" t="str">
        <f t="shared" si="723"/>
        <v/>
      </c>
      <c r="CY406" s="24" t="str">
        <f t="shared" si="724"/>
        <v/>
      </c>
      <c r="CZ406" s="24" t="str">
        <f t="shared" si="725"/>
        <v/>
      </c>
      <c r="DA406" s="24" t="str">
        <f t="shared" si="726"/>
        <v/>
      </c>
      <c r="DB406" s="24" t="str">
        <f t="shared" si="727"/>
        <v/>
      </c>
      <c r="DC406" s="24" t="str">
        <f t="shared" si="728"/>
        <v/>
      </c>
      <c r="DD406" s="24" t="str">
        <f t="shared" si="729"/>
        <v/>
      </c>
      <c r="DE406" s="24" t="str">
        <f t="shared" si="730"/>
        <v/>
      </c>
      <c r="DF406" s="24" t="str">
        <f t="shared" si="731"/>
        <v/>
      </c>
      <c r="DG406" s="24" t="str">
        <f t="shared" si="732"/>
        <v/>
      </c>
      <c r="EA406" s="7"/>
    </row>
    <row r="407" spans="2:131" x14ac:dyDescent="0.2">
      <c r="B407" s="61" t="str">
        <f t="shared" si="671"/>
        <v/>
      </c>
      <c r="C407" s="7" t="str">
        <f t="shared" si="765"/>
        <v/>
      </c>
      <c r="D407" s="60">
        <f t="shared" si="672"/>
        <v>0</v>
      </c>
      <c r="E407" s="7" t="str">
        <f t="shared" si="673"/>
        <v/>
      </c>
      <c r="F407" s="72" t="str">
        <f t="shared" si="669"/>
        <v/>
      </c>
      <c r="G407" s="108" t="str">
        <f t="shared" si="670"/>
        <v/>
      </c>
      <c r="H407" s="112">
        <f t="shared" si="662"/>
        <v>0</v>
      </c>
      <c r="I407" s="112">
        <f t="shared" si="663"/>
        <v>0</v>
      </c>
      <c r="J407" s="112">
        <f t="shared" si="664"/>
        <v>0</v>
      </c>
      <c r="K407" s="112">
        <f t="shared" si="665"/>
        <v>0</v>
      </c>
      <c r="L407" s="112">
        <f t="shared" si="666"/>
        <v>0</v>
      </c>
      <c r="M407" s="112">
        <f t="shared" si="667"/>
        <v>0</v>
      </c>
      <c r="N407" s="60"/>
      <c r="O407" s="61"/>
      <c r="P407" s="61"/>
      <c r="Q407" s="61"/>
      <c r="R407" s="61"/>
      <c r="S407" s="7"/>
      <c r="T407" s="67">
        <f t="shared" si="733"/>
        <v>1</v>
      </c>
      <c r="U407" s="76" t="str">
        <f t="shared" si="734"/>
        <v/>
      </c>
      <c r="V407" s="76" t="str">
        <f t="shared" si="735"/>
        <v/>
      </c>
      <c r="W407" s="76" t="str">
        <f t="shared" si="736"/>
        <v/>
      </c>
      <c r="X407" s="76" t="str">
        <f t="shared" si="737"/>
        <v/>
      </c>
      <c r="Y407" s="76" t="str">
        <f t="shared" si="738"/>
        <v/>
      </c>
      <c r="Z407" s="76" t="str">
        <f t="shared" si="739"/>
        <v/>
      </c>
      <c r="AA407" s="131" t="b">
        <f t="shared" si="677"/>
        <v>0</v>
      </c>
      <c r="AB407" s="131" t="b">
        <f t="shared" si="678"/>
        <v>0</v>
      </c>
      <c r="AC407" s="131" t="b">
        <f t="shared" si="679"/>
        <v>0</v>
      </c>
      <c r="AD407" s="131" t="b">
        <f t="shared" si="680"/>
        <v>0</v>
      </c>
      <c r="AE407" s="131" t="b">
        <f t="shared" si="681"/>
        <v>0</v>
      </c>
      <c r="AF407" s="131" t="b">
        <f t="shared" si="682"/>
        <v>0</v>
      </c>
      <c r="AG407" s="131">
        <f t="shared" si="755"/>
        <v>0</v>
      </c>
      <c r="AH407" s="131">
        <f t="shared" si="761"/>
        <v>1</v>
      </c>
      <c r="AI407" s="13">
        <f t="shared" si="683"/>
        <v>0</v>
      </c>
      <c r="AJ407" s="11">
        <f t="shared" si="740"/>
        <v>0</v>
      </c>
      <c r="AK407" s="67">
        <f t="shared" si="741"/>
        <v>1</v>
      </c>
      <c r="AL407" s="118" t="str">
        <f t="shared" si="742"/>
        <v/>
      </c>
      <c r="AM407" s="118" t="str">
        <f t="shared" si="743"/>
        <v/>
      </c>
      <c r="AN407" s="118" t="str">
        <f t="shared" si="744"/>
        <v/>
      </c>
      <c r="AO407" s="118" t="str">
        <f t="shared" si="745"/>
        <v/>
      </c>
      <c r="AP407" s="118" t="str">
        <f t="shared" si="746"/>
        <v/>
      </c>
      <c r="AQ407" s="118" t="str">
        <f t="shared" si="747"/>
        <v/>
      </c>
      <c r="AR407" s="118" t="str">
        <f t="shared" si="748"/>
        <v/>
      </c>
      <c r="AS407" s="60" t="b">
        <f t="shared" si="684"/>
        <v>0</v>
      </c>
      <c r="AT407" s="60" t="b">
        <f t="shared" si="685"/>
        <v>0</v>
      </c>
      <c r="AU407" s="60" t="b">
        <f t="shared" si="686"/>
        <v>0</v>
      </c>
      <c r="AV407" s="60" t="b">
        <f t="shared" si="687"/>
        <v>0</v>
      </c>
      <c r="AW407" s="60" t="b">
        <f t="shared" si="688"/>
        <v>0</v>
      </c>
      <c r="AX407" s="60" t="b">
        <f t="shared" si="689"/>
        <v>0</v>
      </c>
      <c r="AY407" s="60" t="b">
        <f t="shared" si="690"/>
        <v>0</v>
      </c>
      <c r="AZ407" s="131">
        <f t="shared" si="756"/>
        <v>0</v>
      </c>
      <c r="BA407" s="131">
        <f t="shared" si="762"/>
        <v>1</v>
      </c>
      <c r="BB407" s="13">
        <f t="shared" si="749"/>
        <v>0</v>
      </c>
      <c r="BC407" s="11">
        <f t="shared" si="691"/>
        <v>0</v>
      </c>
      <c r="BD407" s="67">
        <f t="shared" si="750"/>
        <v>1</v>
      </c>
      <c r="BE407" s="76" t="str">
        <f t="shared" si="692"/>
        <v/>
      </c>
      <c r="BF407" s="76" t="str">
        <f t="shared" si="693"/>
        <v/>
      </c>
      <c r="BG407" s="76" t="str">
        <f t="shared" si="694"/>
        <v/>
      </c>
      <c r="BH407" s="76" t="str">
        <f t="shared" si="695"/>
        <v/>
      </c>
      <c r="BI407" s="76" t="str">
        <f t="shared" si="696"/>
        <v/>
      </c>
      <c r="BJ407" s="76" t="str">
        <f t="shared" si="697"/>
        <v/>
      </c>
      <c r="BK407" s="131" t="b">
        <f t="shared" si="698"/>
        <v>0</v>
      </c>
      <c r="BL407" s="131" t="b">
        <f t="shared" si="699"/>
        <v>0</v>
      </c>
      <c r="BM407" s="131" t="b">
        <f t="shared" si="700"/>
        <v>0</v>
      </c>
      <c r="BN407" s="131" t="b">
        <f t="shared" si="701"/>
        <v>0</v>
      </c>
      <c r="BO407" s="131" t="b">
        <f t="shared" si="702"/>
        <v>0</v>
      </c>
      <c r="BP407" s="131" t="b">
        <f t="shared" si="703"/>
        <v>0</v>
      </c>
      <c r="BQ407" s="131">
        <f t="shared" si="757"/>
        <v>0</v>
      </c>
      <c r="BR407" s="131">
        <f t="shared" si="763"/>
        <v>1</v>
      </c>
      <c r="BS407" s="92">
        <f t="shared" si="758"/>
        <v>0</v>
      </c>
      <c r="BT407" s="13">
        <f t="shared" si="704"/>
        <v>0</v>
      </c>
      <c r="BU407" s="11">
        <f t="shared" si="751"/>
        <v>0</v>
      </c>
      <c r="BV407" s="67">
        <f t="shared" si="752"/>
        <v>1</v>
      </c>
      <c r="BW407" s="118" t="str">
        <f t="shared" si="705"/>
        <v/>
      </c>
      <c r="BX407" s="118" t="str">
        <f t="shared" si="706"/>
        <v/>
      </c>
      <c r="BY407" s="118" t="str">
        <f t="shared" si="707"/>
        <v/>
      </c>
      <c r="BZ407" s="118" t="str">
        <f t="shared" si="708"/>
        <v/>
      </c>
      <c r="CA407" s="118" t="str">
        <f t="shared" si="709"/>
        <v/>
      </c>
      <c r="CB407" s="118" t="str">
        <f t="shared" si="710"/>
        <v/>
      </c>
      <c r="CC407" s="118" t="str">
        <f t="shared" si="711"/>
        <v/>
      </c>
      <c r="CD407" s="60" t="b">
        <f t="shared" si="712"/>
        <v>0</v>
      </c>
      <c r="CE407" s="60" t="b">
        <f t="shared" si="713"/>
        <v>0</v>
      </c>
      <c r="CF407" s="60" t="b">
        <f t="shared" si="714"/>
        <v>0</v>
      </c>
      <c r="CG407" s="60" t="b">
        <f t="shared" si="715"/>
        <v>0</v>
      </c>
      <c r="CH407" s="60" t="b">
        <f t="shared" si="716"/>
        <v>0</v>
      </c>
      <c r="CI407" s="60" t="b">
        <f t="shared" si="717"/>
        <v>0</v>
      </c>
      <c r="CJ407" s="60" t="b">
        <f t="shared" si="718"/>
        <v>0</v>
      </c>
      <c r="CK407" s="131">
        <f t="shared" si="759"/>
        <v>0</v>
      </c>
      <c r="CL407" s="131">
        <f t="shared" si="764"/>
        <v>1</v>
      </c>
      <c r="CM407" s="92">
        <f t="shared" si="760"/>
        <v>0</v>
      </c>
      <c r="CN407" s="13">
        <f t="shared" si="753"/>
        <v>0</v>
      </c>
      <c r="CO407" s="11">
        <f t="shared" si="719"/>
        <v>0</v>
      </c>
      <c r="CP407" s="13">
        <f t="shared" si="754"/>
        <v>0</v>
      </c>
      <c r="CQ407" s="11">
        <f t="shared" si="674"/>
        <v>0</v>
      </c>
      <c r="CR407" s="57">
        <f t="shared" si="675"/>
        <v>0</v>
      </c>
      <c r="CS407" s="57">
        <f t="shared" si="676"/>
        <v>0</v>
      </c>
      <c r="CT407" s="57">
        <f t="shared" si="668"/>
        <v>0</v>
      </c>
      <c r="CU407" s="24" t="str">
        <f t="shared" si="720"/>
        <v/>
      </c>
      <c r="CV407" s="24" t="str">
        <f t="shared" si="721"/>
        <v/>
      </c>
      <c r="CW407" s="24" t="str">
        <f t="shared" si="722"/>
        <v/>
      </c>
      <c r="CX407" s="24" t="str">
        <f t="shared" si="723"/>
        <v/>
      </c>
      <c r="CY407" s="24" t="str">
        <f t="shared" si="724"/>
        <v/>
      </c>
      <c r="CZ407" s="24" t="str">
        <f t="shared" si="725"/>
        <v/>
      </c>
      <c r="DA407" s="24" t="str">
        <f t="shared" si="726"/>
        <v/>
      </c>
      <c r="DB407" s="24" t="str">
        <f t="shared" si="727"/>
        <v/>
      </c>
      <c r="DC407" s="24" t="str">
        <f t="shared" si="728"/>
        <v/>
      </c>
      <c r="DD407" s="24" t="str">
        <f t="shared" si="729"/>
        <v/>
      </c>
      <c r="DE407" s="24" t="str">
        <f t="shared" si="730"/>
        <v/>
      </c>
      <c r="DF407" s="24" t="str">
        <f t="shared" si="731"/>
        <v/>
      </c>
      <c r="DG407" s="24" t="str">
        <f t="shared" si="732"/>
        <v/>
      </c>
      <c r="EA407" s="7"/>
    </row>
    <row r="408" spans="2:131" x14ac:dyDescent="0.2">
      <c r="B408" s="61" t="str">
        <f t="shared" si="671"/>
        <v/>
      </c>
      <c r="C408" s="7" t="str">
        <f t="shared" si="765"/>
        <v/>
      </c>
      <c r="D408" s="60">
        <f t="shared" si="672"/>
        <v>0</v>
      </c>
      <c r="E408" s="7" t="str">
        <f t="shared" si="673"/>
        <v/>
      </c>
      <c r="F408" s="72" t="str">
        <f t="shared" si="669"/>
        <v/>
      </c>
      <c r="G408" s="108" t="str">
        <f t="shared" si="670"/>
        <v/>
      </c>
      <c r="H408" s="112">
        <f t="shared" si="662"/>
        <v>0</v>
      </c>
      <c r="I408" s="112">
        <f t="shared" si="663"/>
        <v>0</v>
      </c>
      <c r="J408" s="112">
        <f t="shared" si="664"/>
        <v>0</v>
      </c>
      <c r="K408" s="112">
        <f t="shared" si="665"/>
        <v>0</v>
      </c>
      <c r="L408" s="112">
        <f t="shared" si="666"/>
        <v>0</v>
      </c>
      <c r="M408" s="112">
        <f t="shared" si="667"/>
        <v>0</v>
      </c>
      <c r="N408" s="60"/>
      <c r="O408" s="61"/>
      <c r="P408" s="61"/>
      <c r="Q408" s="61"/>
      <c r="R408" s="61"/>
      <c r="S408" s="7"/>
      <c r="T408" s="67">
        <f t="shared" si="733"/>
        <v>1</v>
      </c>
      <c r="U408" s="76" t="str">
        <f t="shared" si="734"/>
        <v/>
      </c>
      <c r="V408" s="76" t="str">
        <f t="shared" si="735"/>
        <v/>
      </c>
      <c r="W408" s="76" t="str">
        <f t="shared" si="736"/>
        <v/>
      </c>
      <c r="X408" s="76" t="str">
        <f t="shared" si="737"/>
        <v/>
      </c>
      <c r="Y408" s="76" t="str">
        <f t="shared" si="738"/>
        <v/>
      </c>
      <c r="Z408" s="76" t="str">
        <f t="shared" si="739"/>
        <v/>
      </c>
      <c r="AA408" s="131" t="b">
        <f t="shared" si="677"/>
        <v>0</v>
      </c>
      <c r="AB408" s="131" t="b">
        <f t="shared" si="678"/>
        <v>0</v>
      </c>
      <c r="AC408" s="131" t="b">
        <f t="shared" si="679"/>
        <v>0</v>
      </c>
      <c r="AD408" s="131" t="b">
        <f t="shared" si="680"/>
        <v>0</v>
      </c>
      <c r="AE408" s="131" t="b">
        <f t="shared" si="681"/>
        <v>0</v>
      </c>
      <c r="AF408" s="131" t="b">
        <f t="shared" si="682"/>
        <v>0</v>
      </c>
      <c r="AG408" s="131">
        <f t="shared" si="755"/>
        <v>0</v>
      </c>
      <c r="AH408" s="131">
        <f t="shared" si="761"/>
        <v>1</v>
      </c>
      <c r="AI408" s="13">
        <f t="shared" si="683"/>
        <v>0</v>
      </c>
      <c r="AJ408" s="11">
        <f t="shared" si="740"/>
        <v>0</v>
      </c>
      <c r="AK408" s="67">
        <f t="shared" si="741"/>
        <v>1</v>
      </c>
      <c r="AL408" s="118" t="str">
        <f t="shared" si="742"/>
        <v/>
      </c>
      <c r="AM408" s="118" t="str">
        <f t="shared" si="743"/>
        <v/>
      </c>
      <c r="AN408" s="118" t="str">
        <f t="shared" si="744"/>
        <v/>
      </c>
      <c r="AO408" s="118" t="str">
        <f t="shared" si="745"/>
        <v/>
      </c>
      <c r="AP408" s="118" t="str">
        <f t="shared" si="746"/>
        <v/>
      </c>
      <c r="AQ408" s="118" t="str">
        <f t="shared" si="747"/>
        <v/>
      </c>
      <c r="AR408" s="118" t="str">
        <f t="shared" si="748"/>
        <v/>
      </c>
      <c r="AS408" s="60" t="b">
        <f t="shared" si="684"/>
        <v>0</v>
      </c>
      <c r="AT408" s="60" t="b">
        <f t="shared" si="685"/>
        <v>0</v>
      </c>
      <c r="AU408" s="60" t="b">
        <f t="shared" si="686"/>
        <v>0</v>
      </c>
      <c r="AV408" s="60" t="b">
        <f t="shared" si="687"/>
        <v>0</v>
      </c>
      <c r="AW408" s="60" t="b">
        <f t="shared" si="688"/>
        <v>0</v>
      </c>
      <c r="AX408" s="60" t="b">
        <f t="shared" si="689"/>
        <v>0</v>
      </c>
      <c r="AY408" s="60" t="b">
        <f t="shared" si="690"/>
        <v>0</v>
      </c>
      <c r="AZ408" s="131">
        <f t="shared" si="756"/>
        <v>0</v>
      </c>
      <c r="BA408" s="131">
        <f t="shared" si="762"/>
        <v>1</v>
      </c>
      <c r="BB408" s="13">
        <f t="shared" si="749"/>
        <v>0</v>
      </c>
      <c r="BC408" s="11">
        <f t="shared" si="691"/>
        <v>0</v>
      </c>
      <c r="BD408" s="67">
        <f t="shared" si="750"/>
        <v>1</v>
      </c>
      <c r="BE408" s="76" t="str">
        <f t="shared" si="692"/>
        <v/>
      </c>
      <c r="BF408" s="76" t="str">
        <f t="shared" si="693"/>
        <v/>
      </c>
      <c r="BG408" s="76" t="str">
        <f t="shared" si="694"/>
        <v/>
      </c>
      <c r="BH408" s="76" t="str">
        <f t="shared" si="695"/>
        <v/>
      </c>
      <c r="BI408" s="76" t="str">
        <f t="shared" si="696"/>
        <v/>
      </c>
      <c r="BJ408" s="76" t="str">
        <f t="shared" si="697"/>
        <v/>
      </c>
      <c r="BK408" s="131" t="b">
        <f t="shared" si="698"/>
        <v>0</v>
      </c>
      <c r="BL408" s="131" t="b">
        <f t="shared" si="699"/>
        <v>0</v>
      </c>
      <c r="BM408" s="131" t="b">
        <f t="shared" si="700"/>
        <v>0</v>
      </c>
      <c r="BN408" s="131" t="b">
        <f t="shared" si="701"/>
        <v>0</v>
      </c>
      <c r="BO408" s="131" t="b">
        <f t="shared" si="702"/>
        <v>0</v>
      </c>
      <c r="BP408" s="131" t="b">
        <f t="shared" si="703"/>
        <v>0</v>
      </c>
      <c r="BQ408" s="131">
        <f t="shared" si="757"/>
        <v>0</v>
      </c>
      <c r="BR408" s="131">
        <f t="shared" si="763"/>
        <v>1</v>
      </c>
      <c r="BS408" s="92">
        <f t="shared" si="758"/>
        <v>0</v>
      </c>
      <c r="BT408" s="13">
        <f t="shared" si="704"/>
        <v>0</v>
      </c>
      <c r="BU408" s="11">
        <f t="shared" si="751"/>
        <v>0</v>
      </c>
      <c r="BV408" s="67">
        <f t="shared" si="752"/>
        <v>1</v>
      </c>
      <c r="BW408" s="118" t="str">
        <f t="shared" si="705"/>
        <v/>
      </c>
      <c r="BX408" s="118" t="str">
        <f t="shared" si="706"/>
        <v/>
      </c>
      <c r="BY408" s="118" t="str">
        <f t="shared" si="707"/>
        <v/>
      </c>
      <c r="BZ408" s="118" t="str">
        <f t="shared" si="708"/>
        <v/>
      </c>
      <c r="CA408" s="118" t="str">
        <f t="shared" si="709"/>
        <v/>
      </c>
      <c r="CB408" s="118" t="str">
        <f t="shared" si="710"/>
        <v/>
      </c>
      <c r="CC408" s="118" t="str">
        <f t="shared" si="711"/>
        <v/>
      </c>
      <c r="CD408" s="60" t="b">
        <f t="shared" si="712"/>
        <v>0</v>
      </c>
      <c r="CE408" s="60" t="b">
        <f t="shared" si="713"/>
        <v>0</v>
      </c>
      <c r="CF408" s="60" t="b">
        <f t="shared" si="714"/>
        <v>0</v>
      </c>
      <c r="CG408" s="60" t="b">
        <f t="shared" si="715"/>
        <v>0</v>
      </c>
      <c r="CH408" s="60" t="b">
        <f t="shared" si="716"/>
        <v>0</v>
      </c>
      <c r="CI408" s="60" t="b">
        <f t="shared" si="717"/>
        <v>0</v>
      </c>
      <c r="CJ408" s="60" t="b">
        <f t="shared" si="718"/>
        <v>0</v>
      </c>
      <c r="CK408" s="131">
        <f t="shared" si="759"/>
        <v>0</v>
      </c>
      <c r="CL408" s="131">
        <f t="shared" si="764"/>
        <v>1</v>
      </c>
      <c r="CM408" s="92">
        <f t="shared" si="760"/>
        <v>0</v>
      </c>
      <c r="CN408" s="13">
        <f t="shared" si="753"/>
        <v>0</v>
      </c>
      <c r="CO408" s="11">
        <f t="shared" si="719"/>
        <v>0</v>
      </c>
      <c r="CP408" s="13">
        <f t="shared" si="754"/>
        <v>0</v>
      </c>
      <c r="CQ408" s="11">
        <f t="shared" si="674"/>
        <v>0</v>
      </c>
      <c r="CR408" s="57">
        <f t="shared" si="675"/>
        <v>0</v>
      </c>
      <c r="CS408" s="57">
        <f t="shared" si="676"/>
        <v>0</v>
      </c>
      <c r="CT408" s="57">
        <f t="shared" si="668"/>
        <v>0</v>
      </c>
      <c r="CU408" s="24" t="str">
        <f t="shared" si="720"/>
        <v/>
      </c>
      <c r="CV408" s="24" t="str">
        <f t="shared" si="721"/>
        <v/>
      </c>
      <c r="CW408" s="24" t="str">
        <f t="shared" si="722"/>
        <v/>
      </c>
      <c r="CX408" s="24" t="str">
        <f t="shared" si="723"/>
        <v/>
      </c>
      <c r="CY408" s="24" t="str">
        <f t="shared" si="724"/>
        <v/>
      </c>
      <c r="CZ408" s="24" t="str">
        <f t="shared" si="725"/>
        <v/>
      </c>
      <c r="DA408" s="24" t="str">
        <f t="shared" si="726"/>
        <v/>
      </c>
      <c r="DB408" s="24" t="str">
        <f t="shared" si="727"/>
        <v/>
      </c>
      <c r="DC408" s="24" t="str">
        <f t="shared" si="728"/>
        <v/>
      </c>
      <c r="DD408" s="24" t="str">
        <f t="shared" si="729"/>
        <v/>
      </c>
      <c r="DE408" s="24" t="str">
        <f t="shared" si="730"/>
        <v/>
      </c>
      <c r="DF408" s="24" t="str">
        <f t="shared" si="731"/>
        <v/>
      </c>
      <c r="DG408" s="24" t="str">
        <f t="shared" si="732"/>
        <v/>
      </c>
      <c r="EA408" s="7"/>
    </row>
    <row r="409" spans="2:131" x14ac:dyDescent="0.2">
      <c r="B409" s="61" t="str">
        <f t="shared" si="671"/>
        <v/>
      </c>
      <c r="C409" s="7" t="str">
        <f t="shared" si="765"/>
        <v/>
      </c>
      <c r="D409" s="60">
        <f t="shared" si="672"/>
        <v>0</v>
      </c>
      <c r="E409" s="7" t="str">
        <f t="shared" si="673"/>
        <v/>
      </c>
      <c r="F409" s="72" t="str">
        <f t="shared" si="669"/>
        <v/>
      </c>
      <c r="G409" s="108" t="str">
        <f t="shared" si="670"/>
        <v/>
      </c>
      <c r="H409" s="112">
        <f t="shared" si="662"/>
        <v>0</v>
      </c>
      <c r="I409" s="112">
        <f t="shared" si="663"/>
        <v>0</v>
      </c>
      <c r="J409" s="112">
        <f t="shared" si="664"/>
        <v>0</v>
      </c>
      <c r="K409" s="112">
        <f t="shared" si="665"/>
        <v>0</v>
      </c>
      <c r="L409" s="112">
        <f t="shared" si="666"/>
        <v>0</v>
      </c>
      <c r="M409" s="112">
        <f t="shared" si="667"/>
        <v>0</v>
      </c>
      <c r="N409" s="60"/>
      <c r="O409" s="61"/>
      <c r="P409" s="61"/>
      <c r="Q409" s="61"/>
      <c r="R409" s="61"/>
      <c r="S409" s="7"/>
      <c r="T409" s="67">
        <f t="shared" si="733"/>
        <v>1</v>
      </c>
      <c r="U409" s="76" t="str">
        <f t="shared" si="734"/>
        <v/>
      </c>
      <c r="V409" s="76" t="str">
        <f t="shared" si="735"/>
        <v/>
      </c>
      <c r="W409" s="76" t="str">
        <f t="shared" si="736"/>
        <v/>
      </c>
      <c r="X409" s="76" t="str">
        <f t="shared" si="737"/>
        <v/>
      </c>
      <c r="Y409" s="76" t="str">
        <f t="shared" si="738"/>
        <v/>
      </c>
      <c r="Z409" s="76" t="str">
        <f t="shared" si="739"/>
        <v/>
      </c>
      <c r="AA409" s="131" t="b">
        <f t="shared" si="677"/>
        <v>0</v>
      </c>
      <c r="AB409" s="131" t="b">
        <f t="shared" si="678"/>
        <v>0</v>
      </c>
      <c r="AC409" s="131" t="b">
        <f t="shared" si="679"/>
        <v>0</v>
      </c>
      <c r="AD409" s="131" t="b">
        <f t="shared" si="680"/>
        <v>0</v>
      </c>
      <c r="AE409" s="131" t="b">
        <f t="shared" si="681"/>
        <v>0</v>
      </c>
      <c r="AF409" s="131" t="b">
        <f t="shared" si="682"/>
        <v>0</v>
      </c>
      <c r="AG409" s="131">
        <f t="shared" si="755"/>
        <v>0</v>
      </c>
      <c r="AH409" s="131">
        <f t="shared" si="761"/>
        <v>1</v>
      </c>
      <c r="AI409" s="13">
        <f t="shared" si="683"/>
        <v>0</v>
      </c>
      <c r="AJ409" s="11">
        <f t="shared" si="740"/>
        <v>0</v>
      </c>
      <c r="AK409" s="67">
        <f t="shared" si="741"/>
        <v>1</v>
      </c>
      <c r="AL409" s="118" t="str">
        <f t="shared" si="742"/>
        <v/>
      </c>
      <c r="AM409" s="118" t="str">
        <f t="shared" si="743"/>
        <v/>
      </c>
      <c r="AN409" s="118" t="str">
        <f t="shared" si="744"/>
        <v/>
      </c>
      <c r="AO409" s="118" t="str">
        <f t="shared" si="745"/>
        <v/>
      </c>
      <c r="AP409" s="118" t="str">
        <f t="shared" si="746"/>
        <v/>
      </c>
      <c r="AQ409" s="118" t="str">
        <f t="shared" si="747"/>
        <v/>
      </c>
      <c r="AR409" s="118" t="str">
        <f t="shared" si="748"/>
        <v/>
      </c>
      <c r="AS409" s="60" t="b">
        <f t="shared" si="684"/>
        <v>0</v>
      </c>
      <c r="AT409" s="60" t="b">
        <f t="shared" si="685"/>
        <v>0</v>
      </c>
      <c r="AU409" s="60" t="b">
        <f t="shared" si="686"/>
        <v>0</v>
      </c>
      <c r="AV409" s="60" t="b">
        <f t="shared" si="687"/>
        <v>0</v>
      </c>
      <c r="AW409" s="60" t="b">
        <f t="shared" si="688"/>
        <v>0</v>
      </c>
      <c r="AX409" s="60" t="b">
        <f t="shared" si="689"/>
        <v>0</v>
      </c>
      <c r="AY409" s="60" t="b">
        <f t="shared" si="690"/>
        <v>0</v>
      </c>
      <c r="AZ409" s="131">
        <f t="shared" si="756"/>
        <v>0</v>
      </c>
      <c r="BA409" s="131">
        <f t="shared" si="762"/>
        <v>1</v>
      </c>
      <c r="BB409" s="13">
        <f t="shared" si="749"/>
        <v>0</v>
      </c>
      <c r="BC409" s="11">
        <f t="shared" si="691"/>
        <v>0</v>
      </c>
      <c r="BD409" s="67">
        <f t="shared" si="750"/>
        <v>1</v>
      </c>
      <c r="BE409" s="76" t="str">
        <f t="shared" si="692"/>
        <v/>
      </c>
      <c r="BF409" s="76" t="str">
        <f t="shared" si="693"/>
        <v/>
      </c>
      <c r="BG409" s="76" t="str">
        <f t="shared" si="694"/>
        <v/>
      </c>
      <c r="BH409" s="76" t="str">
        <f t="shared" si="695"/>
        <v/>
      </c>
      <c r="BI409" s="76" t="str">
        <f t="shared" si="696"/>
        <v/>
      </c>
      <c r="BJ409" s="76" t="str">
        <f t="shared" si="697"/>
        <v/>
      </c>
      <c r="BK409" s="131" t="b">
        <f t="shared" si="698"/>
        <v>0</v>
      </c>
      <c r="BL409" s="131" t="b">
        <f t="shared" si="699"/>
        <v>0</v>
      </c>
      <c r="BM409" s="131" t="b">
        <f t="shared" si="700"/>
        <v>0</v>
      </c>
      <c r="BN409" s="131" t="b">
        <f t="shared" si="701"/>
        <v>0</v>
      </c>
      <c r="BO409" s="131" t="b">
        <f t="shared" si="702"/>
        <v>0</v>
      </c>
      <c r="BP409" s="131" t="b">
        <f t="shared" si="703"/>
        <v>0</v>
      </c>
      <c r="BQ409" s="131">
        <f t="shared" si="757"/>
        <v>0</v>
      </c>
      <c r="BR409" s="131">
        <f t="shared" si="763"/>
        <v>1</v>
      </c>
      <c r="BS409" s="92">
        <f t="shared" si="758"/>
        <v>0</v>
      </c>
      <c r="BT409" s="13">
        <f t="shared" si="704"/>
        <v>0</v>
      </c>
      <c r="BU409" s="11">
        <f t="shared" si="751"/>
        <v>0</v>
      </c>
      <c r="BV409" s="67">
        <f t="shared" si="752"/>
        <v>1</v>
      </c>
      <c r="BW409" s="118" t="str">
        <f t="shared" si="705"/>
        <v/>
      </c>
      <c r="BX409" s="118" t="str">
        <f t="shared" si="706"/>
        <v/>
      </c>
      <c r="BY409" s="118" t="str">
        <f t="shared" si="707"/>
        <v/>
      </c>
      <c r="BZ409" s="118" t="str">
        <f t="shared" si="708"/>
        <v/>
      </c>
      <c r="CA409" s="118" t="str">
        <f t="shared" si="709"/>
        <v/>
      </c>
      <c r="CB409" s="118" t="str">
        <f t="shared" si="710"/>
        <v/>
      </c>
      <c r="CC409" s="118" t="str">
        <f t="shared" si="711"/>
        <v/>
      </c>
      <c r="CD409" s="60" t="b">
        <f t="shared" si="712"/>
        <v>0</v>
      </c>
      <c r="CE409" s="60" t="b">
        <f t="shared" si="713"/>
        <v>0</v>
      </c>
      <c r="CF409" s="60" t="b">
        <f t="shared" si="714"/>
        <v>0</v>
      </c>
      <c r="CG409" s="60" t="b">
        <f t="shared" si="715"/>
        <v>0</v>
      </c>
      <c r="CH409" s="60" t="b">
        <f t="shared" si="716"/>
        <v>0</v>
      </c>
      <c r="CI409" s="60" t="b">
        <f t="shared" si="717"/>
        <v>0</v>
      </c>
      <c r="CJ409" s="60" t="b">
        <f t="shared" si="718"/>
        <v>0</v>
      </c>
      <c r="CK409" s="131">
        <f t="shared" si="759"/>
        <v>0</v>
      </c>
      <c r="CL409" s="131">
        <f t="shared" si="764"/>
        <v>1</v>
      </c>
      <c r="CM409" s="92">
        <f t="shared" si="760"/>
        <v>0</v>
      </c>
      <c r="CN409" s="13">
        <f t="shared" si="753"/>
        <v>0</v>
      </c>
      <c r="CO409" s="11">
        <f t="shared" si="719"/>
        <v>0</v>
      </c>
      <c r="CP409" s="13">
        <f t="shared" si="754"/>
        <v>0</v>
      </c>
      <c r="CQ409" s="11">
        <f t="shared" si="674"/>
        <v>0</v>
      </c>
      <c r="CR409" s="57">
        <f t="shared" si="675"/>
        <v>0</v>
      </c>
      <c r="CS409" s="57">
        <f t="shared" si="676"/>
        <v>0</v>
      </c>
      <c r="CT409" s="57">
        <f t="shared" si="668"/>
        <v>0</v>
      </c>
      <c r="CU409" s="24" t="str">
        <f t="shared" si="720"/>
        <v/>
      </c>
      <c r="CV409" s="24" t="str">
        <f t="shared" si="721"/>
        <v/>
      </c>
      <c r="CW409" s="24" t="str">
        <f t="shared" si="722"/>
        <v/>
      </c>
      <c r="CX409" s="24" t="str">
        <f t="shared" si="723"/>
        <v/>
      </c>
      <c r="CY409" s="24" t="str">
        <f t="shared" si="724"/>
        <v/>
      </c>
      <c r="CZ409" s="24" t="str">
        <f t="shared" si="725"/>
        <v/>
      </c>
      <c r="DA409" s="24" t="str">
        <f t="shared" si="726"/>
        <v/>
      </c>
      <c r="DB409" s="24" t="str">
        <f t="shared" si="727"/>
        <v/>
      </c>
      <c r="DC409" s="24" t="str">
        <f t="shared" si="728"/>
        <v/>
      </c>
      <c r="DD409" s="24" t="str">
        <f t="shared" si="729"/>
        <v/>
      </c>
      <c r="DE409" s="24" t="str">
        <f t="shared" si="730"/>
        <v/>
      </c>
      <c r="DF409" s="24" t="str">
        <f t="shared" si="731"/>
        <v/>
      </c>
      <c r="DG409" s="24" t="str">
        <f t="shared" si="732"/>
        <v/>
      </c>
      <c r="EA409" s="7"/>
    </row>
    <row r="410" spans="2:131" x14ac:dyDescent="0.2">
      <c r="B410" s="61" t="str">
        <f t="shared" si="671"/>
        <v/>
      </c>
      <c r="C410" s="7" t="str">
        <f t="shared" si="765"/>
        <v/>
      </c>
      <c r="D410" s="60">
        <f t="shared" si="672"/>
        <v>0</v>
      </c>
      <c r="E410" s="7" t="str">
        <f t="shared" si="673"/>
        <v/>
      </c>
      <c r="F410" s="72" t="str">
        <f t="shared" si="669"/>
        <v/>
      </c>
      <c r="G410" s="108" t="str">
        <f t="shared" si="670"/>
        <v/>
      </c>
      <c r="H410" s="112">
        <f t="shared" ref="H410:H473" si="766">IF(AND(H409=1,$F410="R",G410&lt;&gt;"R1"),0,IF(AND($G410="R1",H409=1),2,IF($G410="R1",1,H409)))</f>
        <v>0</v>
      </c>
      <c r="I410" s="112">
        <f t="shared" ref="I410:I473" si="767">IF(AND(I409=1,$F410="R",G410&lt;&gt;"R2"),0,IF(AND($G410="R2",I409=1),2,IF($G410="R2",1,I409)))</f>
        <v>0</v>
      </c>
      <c r="J410" s="112">
        <f t="shared" ref="J410:J473" si="768">IF(AND(J409=1,$F410="R",$G410&lt;&gt;"R3"),0,IF(AND($G410="R3",J409=1),2,IF($G410="R3",1,J409)))</f>
        <v>0</v>
      </c>
      <c r="K410" s="112">
        <f t="shared" ref="K410:K473" si="769">IF(AND(K409=1,$F410="B",$G410&lt;&gt;"B1"),0,IF(AND($G410="B1",K409=1),2,IF($G410="B1",1,K409)))</f>
        <v>0</v>
      </c>
      <c r="L410" s="112">
        <f t="shared" ref="L410:L473" si="770">IF(AND(L409=1,$F410="B",$G410&lt;&gt;"B2"),0,IF(AND($G410="B2",L409=1),2,IF($G410="B2",1,L409)))</f>
        <v>0</v>
      </c>
      <c r="M410" s="112">
        <f t="shared" ref="M410:M473" si="771">IF(AND(M409=1,$F410="B",$G410&lt;&gt;"B3"),0,IF(AND($G410="B3",M409=1),2,IF($G410="B3",1,M409)))</f>
        <v>0</v>
      </c>
      <c r="N410" s="60"/>
      <c r="O410" s="61"/>
      <c r="P410" s="61"/>
      <c r="Q410" s="61"/>
      <c r="R410" s="61"/>
      <c r="S410" s="7"/>
      <c r="T410" s="67">
        <f t="shared" si="733"/>
        <v>1</v>
      </c>
      <c r="U410" s="76" t="str">
        <f t="shared" si="734"/>
        <v/>
      </c>
      <c r="V410" s="76" t="str">
        <f t="shared" si="735"/>
        <v/>
      </c>
      <c r="W410" s="76" t="str">
        <f t="shared" si="736"/>
        <v/>
      </c>
      <c r="X410" s="76" t="str">
        <f t="shared" si="737"/>
        <v/>
      </c>
      <c r="Y410" s="76" t="str">
        <f t="shared" si="738"/>
        <v/>
      </c>
      <c r="Z410" s="76" t="str">
        <f t="shared" si="739"/>
        <v/>
      </c>
      <c r="AA410" s="131" t="b">
        <f t="shared" si="677"/>
        <v>0</v>
      </c>
      <c r="AB410" s="131" t="b">
        <f t="shared" si="678"/>
        <v>0</v>
      </c>
      <c r="AC410" s="131" t="b">
        <f t="shared" si="679"/>
        <v>0</v>
      </c>
      <c r="AD410" s="131" t="b">
        <f t="shared" si="680"/>
        <v>0</v>
      </c>
      <c r="AE410" s="131" t="b">
        <f t="shared" si="681"/>
        <v>0</v>
      </c>
      <c r="AF410" s="131" t="b">
        <f t="shared" si="682"/>
        <v>0</v>
      </c>
      <c r="AG410" s="131">
        <f t="shared" si="755"/>
        <v>0</v>
      </c>
      <c r="AH410" s="131">
        <f t="shared" si="761"/>
        <v>1</v>
      </c>
      <c r="AI410" s="13">
        <f t="shared" si="683"/>
        <v>0</v>
      </c>
      <c r="AJ410" s="11">
        <f t="shared" si="740"/>
        <v>0</v>
      </c>
      <c r="AK410" s="67">
        <f t="shared" si="741"/>
        <v>1</v>
      </c>
      <c r="AL410" s="118" t="str">
        <f t="shared" si="742"/>
        <v/>
      </c>
      <c r="AM410" s="118" t="str">
        <f t="shared" si="743"/>
        <v/>
      </c>
      <c r="AN410" s="118" t="str">
        <f t="shared" si="744"/>
        <v/>
      </c>
      <c r="AO410" s="118" t="str">
        <f t="shared" si="745"/>
        <v/>
      </c>
      <c r="AP410" s="118" t="str">
        <f t="shared" si="746"/>
        <v/>
      </c>
      <c r="AQ410" s="118" t="str">
        <f t="shared" si="747"/>
        <v/>
      </c>
      <c r="AR410" s="118" t="str">
        <f t="shared" si="748"/>
        <v/>
      </c>
      <c r="AS410" s="60" t="b">
        <f t="shared" si="684"/>
        <v>0</v>
      </c>
      <c r="AT410" s="60" t="b">
        <f t="shared" si="685"/>
        <v>0</v>
      </c>
      <c r="AU410" s="60" t="b">
        <f t="shared" si="686"/>
        <v>0</v>
      </c>
      <c r="AV410" s="60" t="b">
        <f t="shared" si="687"/>
        <v>0</v>
      </c>
      <c r="AW410" s="60" t="b">
        <f t="shared" si="688"/>
        <v>0</v>
      </c>
      <c r="AX410" s="60" t="b">
        <f t="shared" si="689"/>
        <v>0</v>
      </c>
      <c r="AY410" s="60" t="b">
        <f t="shared" si="690"/>
        <v>0</v>
      </c>
      <c r="AZ410" s="131">
        <f t="shared" si="756"/>
        <v>0</v>
      </c>
      <c r="BA410" s="131">
        <f t="shared" si="762"/>
        <v>1</v>
      </c>
      <c r="BB410" s="13">
        <f t="shared" si="749"/>
        <v>0</v>
      </c>
      <c r="BC410" s="11">
        <f t="shared" si="691"/>
        <v>0</v>
      </c>
      <c r="BD410" s="67">
        <f t="shared" si="750"/>
        <v>1</v>
      </c>
      <c r="BE410" s="76" t="str">
        <f t="shared" si="692"/>
        <v/>
      </c>
      <c r="BF410" s="76" t="str">
        <f t="shared" si="693"/>
        <v/>
      </c>
      <c r="BG410" s="76" t="str">
        <f t="shared" si="694"/>
        <v/>
      </c>
      <c r="BH410" s="76" t="str">
        <f t="shared" si="695"/>
        <v/>
      </c>
      <c r="BI410" s="76" t="str">
        <f t="shared" si="696"/>
        <v/>
      </c>
      <c r="BJ410" s="76" t="str">
        <f t="shared" si="697"/>
        <v/>
      </c>
      <c r="BK410" s="131" t="b">
        <f t="shared" si="698"/>
        <v>0</v>
      </c>
      <c r="BL410" s="131" t="b">
        <f t="shared" si="699"/>
        <v>0</v>
      </c>
      <c r="BM410" s="131" t="b">
        <f t="shared" si="700"/>
        <v>0</v>
      </c>
      <c r="BN410" s="131" t="b">
        <f t="shared" si="701"/>
        <v>0</v>
      </c>
      <c r="BO410" s="131" t="b">
        <f t="shared" si="702"/>
        <v>0</v>
      </c>
      <c r="BP410" s="131" t="b">
        <f t="shared" si="703"/>
        <v>0</v>
      </c>
      <c r="BQ410" s="131">
        <f t="shared" si="757"/>
        <v>0</v>
      </c>
      <c r="BR410" s="131">
        <f t="shared" si="763"/>
        <v>1</v>
      </c>
      <c r="BS410" s="92">
        <f t="shared" si="758"/>
        <v>0</v>
      </c>
      <c r="BT410" s="13">
        <f t="shared" si="704"/>
        <v>0</v>
      </c>
      <c r="BU410" s="11">
        <f t="shared" si="751"/>
        <v>0</v>
      </c>
      <c r="BV410" s="67">
        <f t="shared" si="752"/>
        <v>1</v>
      </c>
      <c r="BW410" s="118" t="str">
        <f t="shared" si="705"/>
        <v/>
      </c>
      <c r="BX410" s="118" t="str">
        <f t="shared" si="706"/>
        <v/>
      </c>
      <c r="BY410" s="118" t="str">
        <f t="shared" si="707"/>
        <v/>
      </c>
      <c r="BZ410" s="118" t="str">
        <f t="shared" si="708"/>
        <v/>
      </c>
      <c r="CA410" s="118" t="str">
        <f t="shared" si="709"/>
        <v/>
      </c>
      <c r="CB410" s="118" t="str">
        <f t="shared" si="710"/>
        <v/>
      </c>
      <c r="CC410" s="118" t="str">
        <f t="shared" si="711"/>
        <v/>
      </c>
      <c r="CD410" s="60" t="b">
        <f t="shared" si="712"/>
        <v>0</v>
      </c>
      <c r="CE410" s="60" t="b">
        <f t="shared" si="713"/>
        <v>0</v>
      </c>
      <c r="CF410" s="60" t="b">
        <f t="shared" si="714"/>
        <v>0</v>
      </c>
      <c r="CG410" s="60" t="b">
        <f t="shared" si="715"/>
        <v>0</v>
      </c>
      <c r="CH410" s="60" t="b">
        <f t="shared" si="716"/>
        <v>0</v>
      </c>
      <c r="CI410" s="60" t="b">
        <f t="shared" si="717"/>
        <v>0</v>
      </c>
      <c r="CJ410" s="60" t="b">
        <f t="shared" si="718"/>
        <v>0</v>
      </c>
      <c r="CK410" s="131">
        <f t="shared" si="759"/>
        <v>0</v>
      </c>
      <c r="CL410" s="131">
        <f t="shared" si="764"/>
        <v>1</v>
      </c>
      <c r="CM410" s="92">
        <f t="shared" si="760"/>
        <v>0</v>
      </c>
      <c r="CN410" s="13">
        <f t="shared" si="753"/>
        <v>0</v>
      </c>
      <c r="CO410" s="11">
        <f t="shared" si="719"/>
        <v>0</v>
      </c>
      <c r="CP410" s="13">
        <f t="shared" si="754"/>
        <v>0</v>
      </c>
      <c r="CQ410" s="11">
        <f t="shared" si="674"/>
        <v>0</v>
      </c>
      <c r="CR410" s="57">
        <f t="shared" si="675"/>
        <v>0</v>
      </c>
      <c r="CS410" s="57">
        <f t="shared" si="676"/>
        <v>0</v>
      </c>
      <c r="CT410" s="57">
        <f t="shared" si="668"/>
        <v>0</v>
      </c>
      <c r="CU410" s="24" t="str">
        <f t="shared" si="720"/>
        <v/>
      </c>
      <c r="CV410" s="24" t="str">
        <f t="shared" si="721"/>
        <v/>
      </c>
      <c r="CW410" s="24" t="str">
        <f t="shared" si="722"/>
        <v/>
      </c>
      <c r="CX410" s="24" t="str">
        <f t="shared" si="723"/>
        <v/>
      </c>
      <c r="CY410" s="24" t="str">
        <f t="shared" si="724"/>
        <v/>
      </c>
      <c r="CZ410" s="24" t="str">
        <f t="shared" si="725"/>
        <v/>
      </c>
      <c r="DA410" s="24" t="str">
        <f t="shared" si="726"/>
        <v/>
      </c>
      <c r="DB410" s="24" t="str">
        <f t="shared" si="727"/>
        <v/>
      </c>
      <c r="DC410" s="24" t="str">
        <f t="shared" si="728"/>
        <v/>
      </c>
      <c r="DD410" s="24" t="str">
        <f t="shared" si="729"/>
        <v/>
      </c>
      <c r="DE410" s="24" t="str">
        <f t="shared" si="730"/>
        <v/>
      </c>
      <c r="DF410" s="24" t="str">
        <f t="shared" si="731"/>
        <v/>
      </c>
      <c r="DG410" s="24" t="str">
        <f t="shared" si="732"/>
        <v/>
      </c>
      <c r="EA410" s="7"/>
    </row>
    <row r="411" spans="2:131" x14ac:dyDescent="0.2">
      <c r="B411" s="61" t="str">
        <f t="shared" si="671"/>
        <v/>
      </c>
      <c r="C411" s="7" t="str">
        <f t="shared" si="765"/>
        <v/>
      </c>
      <c r="D411" s="60">
        <f t="shared" si="672"/>
        <v>0</v>
      </c>
      <c r="E411" s="7" t="str">
        <f t="shared" si="673"/>
        <v/>
      </c>
      <c r="F411" s="72" t="str">
        <f t="shared" si="669"/>
        <v/>
      </c>
      <c r="G411" s="108" t="str">
        <f t="shared" si="670"/>
        <v/>
      </c>
      <c r="H411" s="112">
        <f t="shared" si="766"/>
        <v>0</v>
      </c>
      <c r="I411" s="112">
        <f t="shared" si="767"/>
        <v>0</v>
      </c>
      <c r="J411" s="112">
        <f t="shared" si="768"/>
        <v>0</v>
      </c>
      <c r="K411" s="112">
        <f t="shared" si="769"/>
        <v>0</v>
      </c>
      <c r="L411" s="112">
        <f t="shared" si="770"/>
        <v>0</v>
      </c>
      <c r="M411" s="112">
        <f t="shared" si="771"/>
        <v>0</v>
      </c>
      <c r="N411" s="60"/>
      <c r="O411" s="61"/>
      <c r="P411" s="61"/>
      <c r="Q411" s="61"/>
      <c r="R411" s="61"/>
      <c r="S411" s="7"/>
      <c r="T411" s="67">
        <f t="shared" si="733"/>
        <v>1</v>
      </c>
      <c r="U411" s="76" t="str">
        <f t="shared" si="734"/>
        <v/>
      </c>
      <c r="V411" s="76" t="str">
        <f t="shared" si="735"/>
        <v/>
      </c>
      <c r="W411" s="76" t="str">
        <f t="shared" si="736"/>
        <v/>
      </c>
      <c r="X411" s="76" t="str">
        <f t="shared" si="737"/>
        <v/>
      </c>
      <c r="Y411" s="76" t="str">
        <f t="shared" si="738"/>
        <v/>
      </c>
      <c r="Z411" s="76" t="str">
        <f t="shared" si="739"/>
        <v/>
      </c>
      <c r="AA411" s="131" t="b">
        <f t="shared" si="677"/>
        <v>0</v>
      </c>
      <c r="AB411" s="131" t="b">
        <f t="shared" si="678"/>
        <v>0</v>
      </c>
      <c r="AC411" s="131" t="b">
        <f t="shared" si="679"/>
        <v>0</v>
      </c>
      <c r="AD411" s="131" t="b">
        <f t="shared" si="680"/>
        <v>0</v>
      </c>
      <c r="AE411" s="131" t="b">
        <f t="shared" si="681"/>
        <v>0</v>
      </c>
      <c r="AF411" s="131" t="b">
        <f t="shared" si="682"/>
        <v>0</v>
      </c>
      <c r="AG411" s="131">
        <f t="shared" si="755"/>
        <v>0</v>
      </c>
      <c r="AH411" s="131">
        <f t="shared" si="761"/>
        <v>1</v>
      </c>
      <c r="AI411" s="13">
        <f t="shared" si="683"/>
        <v>0</v>
      </c>
      <c r="AJ411" s="11">
        <f t="shared" si="740"/>
        <v>0</v>
      </c>
      <c r="AK411" s="67">
        <f t="shared" si="741"/>
        <v>1</v>
      </c>
      <c r="AL411" s="118" t="str">
        <f t="shared" si="742"/>
        <v/>
      </c>
      <c r="AM411" s="118" t="str">
        <f t="shared" si="743"/>
        <v/>
      </c>
      <c r="AN411" s="118" t="str">
        <f t="shared" si="744"/>
        <v/>
      </c>
      <c r="AO411" s="118" t="str">
        <f t="shared" si="745"/>
        <v/>
      </c>
      <c r="AP411" s="118" t="str">
        <f t="shared" si="746"/>
        <v/>
      </c>
      <c r="AQ411" s="118" t="str">
        <f t="shared" si="747"/>
        <v/>
      </c>
      <c r="AR411" s="118" t="str">
        <f t="shared" si="748"/>
        <v/>
      </c>
      <c r="AS411" s="60" t="b">
        <f t="shared" si="684"/>
        <v>0</v>
      </c>
      <c r="AT411" s="60" t="b">
        <f t="shared" si="685"/>
        <v>0</v>
      </c>
      <c r="AU411" s="60" t="b">
        <f t="shared" si="686"/>
        <v>0</v>
      </c>
      <c r="AV411" s="60" t="b">
        <f t="shared" si="687"/>
        <v>0</v>
      </c>
      <c r="AW411" s="60" t="b">
        <f t="shared" si="688"/>
        <v>0</v>
      </c>
      <c r="AX411" s="60" t="b">
        <f t="shared" si="689"/>
        <v>0</v>
      </c>
      <c r="AY411" s="60" t="b">
        <f t="shared" si="690"/>
        <v>0</v>
      </c>
      <c r="AZ411" s="131">
        <f t="shared" si="756"/>
        <v>0</v>
      </c>
      <c r="BA411" s="131">
        <f t="shared" si="762"/>
        <v>1</v>
      </c>
      <c r="BB411" s="13">
        <f t="shared" si="749"/>
        <v>0</v>
      </c>
      <c r="BC411" s="11">
        <f t="shared" si="691"/>
        <v>0</v>
      </c>
      <c r="BD411" s="67">
        <f t="shared" si="750"/>
        <v>1</v>
      </c>
      <c r="BE411" s="76" t="str">
        <f t="shared" si="692"/>
        <v/>
      </c>
      <c r="BF411" s="76" t="str">
        <f t="shared" si="693"/>
        <v/>
      </c>
      <c r="BG411" s="76" t="str">
        <f t="shared" si="694"/>
        <v/>
      </c>
      <c r="BH411" s="76" t="str">
        <f t="shared" si="695"/>
        <v/>
      </c>
      <c r="BI411" s="76" t="str">
        <f t="shared" si="696"/>
        <v/>
      </c>
      <c r="BJ411" s="76" t="str">
        <f t="shared" si="697"/>
        <v/>
      </c>
      <c r="BK411" s="131" t="b">
        <f t="shared" si="698"/>
        <v>0</v>
      </c>
      <c r="BL411" s="131" t="b">
        <f t="shared" si="699"/>
        <v>0</v>
      </c>
      <c r="BM411" s="131" t="b">
        <f t="shared" si="700"/>
        <v>0</v>
      </c>
      <c r="BN411" s="131" t="b">
        <f t="shared" si="701"/>
        <v>0</v>
      </c>
      <c r="BO411" s="131" t="b">
        <f t="shared" si="702"/>
        <v>0</v>
      </c>
      <c r="BP411" s="131" t="b">
        <f t="shared" si="703"/>
        <v>0</v>
      </c>
      <c r="BQ411" s="131">
        <f t="shared" si="757"/>
        <v>0</v>
      </c>
      <c r="BR411" s="131">
        <f t="shared" si="763"/>
        <v>1</v>
      </c>
      <c r="BS411" s="92">
        <f t="shared" si="758"/>
        <v>0</v>
      </c>
      <c r="BT411" s="13">
        <f t="shared" si="704"/>
        <v>0</v>
      </c>
      <c r="BU411" s="11">
        <f t="shared" si="751"/>
        <v>0</v>
      </c>
      <c r="BV411" s="67">
        <f t="shared" si="752"/>
        <v>1</v>
      </c>
      <c r="BW411" s="118" t="str">
        <f t="shared" si="705"/>
        <v/>
      </c>
      <c r="BX411" s="118" t="str">
        <f t="shared" si="706"/>
        <v/>
      </c>
      <c r="BY411" s="118" t="str">
        <f t="shared" si="707"/>
        <v/>
      </c>
      <c r="BZ411" s="118" t="str">
        <f t="shared" si="708"/>
        <v/>
      </c>
      <c r="CA411" s="118" t="str">
        <f t="shared" si="709"/>
        <v/>
      </c>
      <c r="CB411" s="118" t="str">
        <f t="shared" si="710"/>
        <v/>
      </c>
      <c r="CC411" s="118" t="str">
        <f t="shared" si="711"/>
        <v/>
      </c>
      <c r="CD411" s="60" t="b">
        <f t="shared" si="712"/>
        <v>0</v>
      </c>
      <c r="CE411" s="60" t="b">
        <f t="shared" si="713"/>
        <v>0</v>
      </c>
      <c r="CF411" s="60" t="b">
        <f t="shared" si="714"/>
        <v>0</v>
      </c>
      <c r="CG411" s="60" t="b">
        <f t="shared" si="715"/>
        <v>0</v>
      </c>
      <c r="CH411" s="60" t="b">
        <f t="shared" si="716"/>
        <v>0</v>
      </c>
      <c r="CI411" s="60" t="b">
        <f t="shared" si="717"/>
        <v>0</v>
      </c>
      <c r="CJ411" s="60" t="b">
        <f t="shared" si="718"/>
        <v>0</v>
      </c>
      <c r="CK411" s="131">
        <f t="shared" si="759"/>
        <v>0</v>
      </c>
      <c r="CL411" s="131">
        <f t="shared" si="764"/>
        <v>1</v>
      </c>
      <c r="CM411" s="92">
        <f t="shared" si="760"/>
        <v>0</v>
      </c>
      <c r="CN411" s="13">
        <f t="shared" si="753"/>
        <v>0</v>
      </c>
      <c r="CO411" s="11">
        <f t="shared" si="719"/>
        <v>0</v>
      </c>
      <c r="CP411" s="13">
        <f t="shared" si="754"/>
        <v>0</v>
      </c>
      <c r="CQ411" s="11">
        <f t="shared" si="674"/>
        <v>0</v>
      </c>
      <c r="CR411" s="57">
        <f t="shared" si="675"/>
        <v>0</v>
      </c>
      <c r="CS411" s="57">
        <f t="shared" si="676"/>
        <v>0</v>
      </c>
      <c r="CT411" s="57">
        <f t="shared" si="668"/>
        <v>0</v>
      </c>
      <c r="CU411" s="24" t="str">
        <f t="shared" si="720"/>
        <v/>
      </c>
      <c r="CV411" s="24" t="str">
        <f t="shared" si="721"/>
        <v/>
      </c>
      <c r="CW411" s="24" t="str">
        <f t="shared" si="722"/>
        <v/>
      </c>
      <c r="CX411" s="24" t="str">
        <f t="shared" si="723"/>
        <v/>
      </c>
      <c r="CY411" s="24" t="str">
        <f t="shared" si="724"/>
        <v/>
      </c>
      <c r="CZ411" s="24" t="str">
        <f t="shared" si="725"/>
        <v/>
      </c>
      <c r="DA411" s="24" t="str">
        <f t="shared" si="726"/>
        <v/>
      </c>
      <c r="DB411" s="24" t="str">
        <f t="shared" si="727"/>
        <v/>
      </c>
      <c r="DC411" s="24" t="str">
        <f t="shared" si="728"/>
        <v/>
      </c>
      <c r="DD411" s="24" t="str">
        <f t="shared" si="729"/>
        <v/>
      </c>
      <c r="DE411" s="24" t="str">
        <f t="shared" si="730"/>
        <v/>
      </c>
      <c r="DF411" s="24" t="str">
        <f t="shared" si="731"/>
        <v/>
      </c>
      <c r="DG411" s="24" t="str">
        <f t="shared" si="732"/>
        <v/>
      </c>
      <c r="EA411" s="7"/>
    </row>
    <row r="412" spans="2:131" x14ac:dyDescent="0.2">
      <c r="B412" s="61" t="str">
        <f t="shared" si="671"/>
        <v/>
      </c>
      <c r="C412" s="7" t="str">
        <f t="shared" si="765"/>
        <v/>
      </c>
      <c r="D412" s="60">
        <f t="shared" si="672"/>
        <v>0</v>
      </c>
      <c r="E412" s="7" t="str">
        <f t="shared" si="673"/>
        <v/>
      </c>
      <c r="F412" s="72" t="str">
        <f t="shared" si="669"/>
        <v/>
      </c>
      <c r="G412" s="108" t="str">
        <f t="shared" si="670"/>
        <v/>
      </c>
      <c r="H412" s="112">
        <f t="shared" si="766"/>
        <v>0</v>
      </c>
      <c r="I412" s="112">
        <f t="shared" si="767"/>
        <v>0</v>
      </c>
      <c r="J412" s="112">
        <f t="shared" si="768"/>
        <v>0</v>
      </c>
      <c r="K412" s="112">
        <f t="shared" si="769"/>
        <v>0</v>
      </c>
      <c r="L412" s="112">
        <f t="shared" si="770"/>
        <v>0</v>
      </c>
      <c r="M412" s="112">
        <f t="shared" si="771"/>
        <v>0</v>
      </c>
      <c r="N412" s="60"/>
      <c r="O412" s="61"/>
      <c r="P412" s="61"/>
      <c r="Q412" s="61"/>
      <c r="R412" s="61"/>
      <c r="S412" s="7"/>
      <c r="T412" s="67">
        <f t="shared" si="733"/>
        <v>1</v>
      </c>
      <c r="U412" s="76" t="str">
        <f t="shared" si="734"/>
        <v/>
      </c>
      <c r="V412" s="76" t="str">
        <f t="shared" si="735"/>
        <v/>
      </c>
      <c r="W412" s="76" t="str">
        <f t="shared" si="736"/>
        <v/>
      </c>
      <c r="X412" s="76" t="str">
        <f t="shared" si="737"/>
        <v/>
      </c>
      <c r="Y412" s="76" t="str">
        <f t="shared" si="738"/>
        <v/>
      </c>
      <c r="Z412" s="76" t="str">
        <f t="shared" si="739"/>
        <v/>
      </c>
      <c r="AA412" s="131" t="b">
        <f t="shared" si="677"/>
        <v>0</v>
      </c>
      <c r="AB412" s="131" t="b">
        <f t="shared" si="678"/>
        <v>0</v>
      </c>
      <c r="AC412" s="131" t="b">
        <f t="shared" si="679"/>
        <v>0</v>
      </c>
      <c r="AD412" s="131" t="b">
        <f t="shared" si="680"/>
        <v>0</v>
      </c>
      <c r="AE412" s="131" t="b">
        <f t="shared" si="681"/>
        <v>0</v>
      </c>
      <c r="AF412" s="131" t="b">
        <f t="shared" si="682"/>
        <v>0</v>
      </c>
      <c r="AG412" s="131">
        <f t="shared" si="755"/>
        <v>0</v>
      </c>
      <c r="AH412" s="131">
        <f t="shared" si="761"/>
        <v>1</v>
      </c>
      <c r="AI412" s="13">
        <f t="shared" si="683"/>
        <v>0</v>
      </c>
      <c r="AJ412" s="11">
        <f t="shared" si="740"/>
        <v>0</v>
      </c>
      <c r="AK412" s="67">
        <f t="shared" si="741"/>
        <v>1</v>
      </c>
      <c r="AL412" s="118" t="str">
        <f t="shared" si="742"/>
        <v/>
      </c>
      <c r="AM412" s="118" t="str">
        <f t="shared" si="743"/>
        <v/>
      </c>
      <c r="AN412" s="118" t="str">
        <f t="shared" si="744"/>
        <v/>
      </c>
      <c r="AO412" s="118" t="str">
        <f t="shared" si="745"/>
        <v/>
      </c>
      <c r="AP412" s="118" t="str">
        <f t="shared" si="746"/>
        <v/>
      </c>
      <c r="AQ412" s="118" t="str">
        <f t="shared" si="747"/>
        <v/>
      </c>
      <c r="AR412" s="118" t="str">
        <f t="shared" si="748"/>
        <v/>
      </c>
      <c r="AS412" s="60" t="b">
        <f t="shared" si="684"/>
        <v>0</v>
      </c>
      <c r="AT412" s="60" t="b">
        <f t="shared" si="685"/>
        <v>0</v>
      </c>
      <c r="AU412" s="60" t="b">
        <f t="shared" si="686"/>
        <v>0</v>
      </c>
      <c r="AV412" s="60" t="b">
        <f t="shared" si="687"/>
        <v>0</v>
      </c>
      <c r="AW412" s="60" t="b">
        <f t="shared" si="688"/>
        <v>0</v>
      </c>
      <c r="AX412" s="60" t="b">
        <f t="shared" si="689"/>
        <v>0</v>
      </c>
      <c r="AY412" s="60" t="b">
        <f t="shared" si="690"/>
        <v>0</v>
      </c>
      <c r="AZ412" s="131">
        <f t="shared" si="756"/>
        <v>0</v>
      </c>
      <c r="BA412" s="131">
        <f t="shared" si="762"/>
        <v>1</v>
      </c>
      <c r="BB412" s="13">
        <f t="shared" si="749"/>
        <v>0</v>
      </c>
      <c r="BC412" s="11">
        <f t="shared" si="691"/>
        <v>0</v>
      </c>
      <c r="BD412" s="67">
        <f t="shared" si="750"/>
        <v>1</v>
      </c>
      <c r="BE412" s="76" t="str">
        <f t="shared" si="692"/>
        <v/>
      </c>
      <c r="BF412" s="76" t="str">
        <f t="shared" si="693"/>
        <v/>
      </c>
      <c r="BG412" s="76" t="str">
        <f t="shared" si="694"/>
        <v/>
      </c>
      <c r="BH412" s="76" t="str">
        <f t="shared" si="695"/>
        <v/>
      </c>
      <c r="BI412" s="76" t="str">
        <f t="shared" si="696"/>
        <v/>
      </c>
      <c r="BJ412" s="76" t="str">
        <f t="shared" si="697"/>
        <v/>
      </c>
      <c r="BK412" s="131" t="b">
        <f t="shared" si="698"/>
        <v>0</v>
      </c>
      <c r="BL412" s="131" t="b">
        <f t="shared" si="699"/>
        <v>0</v>
      </c>
      <c r="BM412" s="131" t="b">
        <f t="shared" si="700"/>
        <v>0</v>
      </c>
      <c r="BN412" s="131" t="b">
        <f t="shared" si="701"/>
        <v>0</v>
      </c>
      <c r="BO412" s="131" t="b">
        <f t="shared" si="702"/>
        <v>0</v>
      </c>
      <c r="BP412" s="131" t="b">
        <f t="shared" si="703"/>
        <v>0</v>
      </c>
      <c r="BQ412" s="131">
        <f t="shared" si="757"/>
        <v>0</v>
      </c>
      <c r="BR412" s="131">
        <f t="shared" si="763"/>
        <v>1</v>
      </c>
      <c r="BS412" s="92">
        <f t="shared" si="758"/>
        <v>0</v>
      </c>
      <c r="BT412" s="13">
        <f t="shared" si="704"/>
        <v>0</v>
      </c>
      <c r="BU412" s="11">
        <f t="shared" si="751"/>
        <v>0</v>
      </c>
      <c r="BV412" s="67">
        <f t="shared" si="752"/>
        <v>1</v>
      </c>
      <c r="BW412" s="118" t="str">
        <f t="shared" si="705"/>
        <v/>
      </c>
      <c r="BX412" s="118" t="str">
        <f t="shared" si="706"/>
        <v/>
      </c>
      <c r="BY412" s="118" t="str">
        <f t="shared" si="707"/>
        <v/>
      </c>
      <c r="BZ412" s="118" t="str">
        <f t="shared" si="708"/>
        <v/>
      </c>
      <c r="CA412" s="118" t="str">
        <f t="shared" si="709"/>
        <v/>
      </c>
      <c r="CB412" s="118" t="str">
        <f t="shared" si="710"/>
        <v/>
      </c>
      <c r="CC412" s="118" t="str">
        <f t="shared" si="711"/>
        <v/>
      </c>
      <c r="CD412" s="60" t="b">
        <f t="shared" si="712"/>
        <v>0</v>
      </c>
      <c r="CE412" s="60" t="b">
        <f t="shared" si="713"/>
        <v>0</v>
      </c>
      <c r="CF412" s="60" t="b">
        <f t="shared" si="714"/>
        <v>0</v>
      </c>
      <c r="CG412" s="60" t="b">
        <f t="shared" si="715"/>
        <v>0</v>
      </c>
      <c r="CH412" s="60" t="b">
        <f t="shared" si="716"/>
        <v>0</v>
      </c>
      <c r="CI412" s="60" t="b">
        <f t="shared" si="717"/>
        <v>0</v>
      </c>
      <c r="CJ412" s="60" t="b">
        <f t="shared" si="718"/>
        <v>0</v>
      </c>
      <c r="CK412" s="131">
        <f t="shared" si="759"/>
        <v>0</v>
      </c>
      <c r="CL412" s="131">
        <f t="shared" si="764"/>
        <v>1</v>
      </c>
      <c r="CM412" s="92">
        <f t="shared" si="760"/>
        <v>0</v>
      </c>
      <c r="CN412" s="13">
        <f t="shared" si="753"/>
        <v>0</v>
      </c>
      <c r="CO412" s="11">
        <f t="shared" si="719"/>
        <v>0</v>
      </c>
      <c r="CP412" s="13">
        <f t="shared" si="754"/>
        <v>0</v>
      </c>
      <c r="CQ412" s="11">
        <f t="shared" si="674"/>
        <v>0</v>
      </c>
      <c r="CR412" s="57">
        <f t="shared" si="675"/>
        <v>0</v>
      </c>
      <c r="CS412" s="57">
        <f t="shared" si="676"/>
        <v>0</v>
      </c>
      <c r="CT412" s="57">
        <f t="shared" si="668"/>
        <v>0</v>
      </c>
      <c r="CU412" s="24" t="str">
        <f t="shared" si="720"/>
        <v/>
      </c>
      <c r="CV412" s="24" t="str">
        <f t="shared" si="721"/>
        <v/>
      </c>
      <c r="CW412" s="24" t="str">
        <f t="shared" si="722"/>
        <v/>
      </c>
      <c r="CX412" s="24" t="str">
        <f t="shared" si="723"/>
        <v/>
      </c>
      <c r="CY412" s="24" t="str">
        <f t="shared" si="724"/>
        <v/>
      </c>
      <c r="CZ412" s="24" t="str">
        <f t="shared" si="725"/>
        <v/>
      </c>
      <c r="DA412" s="24" t="str">
        <f t="shared" si="726"/>
        <v/>
      </c>
      <c r="DB412" s="24" t="str">
        <f t="shared" si="727"/>
        <v/>
      </c>
      <c r="DC412" s="24" t="str">
        <f t="shared" si="728"/>
        <v/>
      </c>
      <c r="DD412" s="24" t="str">
        <f t="shared" si="729"/>
        <v/>
      </c>
      <c r="DE412" s="24" t="str">
        <f t="shared" si="730"/>
        <v/>
      </c>
      <c r="DF412" s="24" t="str">
        <f t="shared" si="731"/>
        <v/>
      </c>
      <c r="DG412" s="24" t="str">
        <f t="shared" si="732"/>
        <v/>
      </c>
      <c r="EA412" s="7"/>
    </row>
    <row r="413" spans="2:131" x14ac:dyDescent="0.2">
      <c r="B413" s="61" t="str">
        <f t="shared" si="671"/>
        <v/>
      </c>
      <c r="C413" s="7" t="str">
        <f t="shared" si="765"/>
        <v/>
      </c>
      <c r="D413" s="60">
        <f t="shared" si="672"/>
        <v>0</v>
      </c>
      <c r="E413" s="7" t="str">
        <f t="shared" si="673"/>
        <v/>
      </c>
      <c r="F413" s="72" t="str">
        <f t="shared" si="669"/>
        <v/>
      </c>
      <c r="G413" s="108" t="str">
        <f t="shared" si="670"/>
        <v/>
      </c>
      <c r="H413" s="112">
        <f t="shared" si="766"/>
        <v>0</v>
      </c>
      <c r="I413" s="112">
        <f t="shared" si="767"/>
        <v>0</v>
      </c>
      <c r="J413" s="112">
        <f t="shared" si="768"/>
        <v>0</v>
      </c>
      <c r="K413" s="112">
        <f t="shared" si="769"/>
        <v>0</v>
      </c>
      <c r="L413" s="112">
        <f t="shared" si="770"/>
        <v>0</v>
      </c>
      <c r="M413" s="112">
        <f t="shared" si="771"/>
        <v>0</v>
      </c>
      <c r="N413" s="60"/>
      <c r="O413" s="61"/>
      <c r="P413" s="61"/>
      <c r="Q413" s="61"/>
      <c r="R413" s="61"/>
      <c r="S413" s="7"/>
      <c r="T413" s="67">
        <f t="shared" si="733"/>
        <v>1</v>
      </c>
      <c r="U413" s="76" t="str">
        <f t="shared" si="734"/>
        <v/>
      </c>
      <c r="V413" s="76" t="str">
        <f t="shared" si="735"/>
        <v/>
      </c>
      <c r="W413" s="76" t="str">
        <f t="shared" si="736"/>
        <v/>
      </c>
      <c r="X413" s="76" t="str">
        <f t="shared" si="737"/>
        <v/>
      </c>
      <c r="Y413" s="76" t="str">
        <f t="shared" si="738"/>
        <v/>
      </c>
      <c r="Z413" s="76" t="str">
        <f t="shared" si="739"/>
        <v/>
      </c>
      <c r="AA413" s="131" t="b">
        <f t="shared" si="677"/>
        <v>0</v>
      </c>
      <c r="AB413" s="131" t="b">
        <f t="shared" si="678"/>
        <v>0</v>
      </c>
      <c r="AC413" s="131" t="b">
        <f t="shared" si="679"/>
        <v>0</v>
      </c>
      <c r="AD413" s="131" t="b">
        <f t="shared" si="680"/>
        <v>0</v>
      </c>
      <c r="AE413" s="131" t="b">
        <f t="shared" si="681"/>
        <v>0</v>
      </c>
      <c r="AF413" s="131" t="b">
        <f t="shared" si="682"/>
        <v>0</v>
      </c>
      <c r="AG413" s="131">
        <f t="shared" si="755"/>
        <v>0</v>
      </c>
      <c r="AH413" s="131">
        <f t="shared" si="761"/>
        <v>1</v>
      </c>
      <c r="AI413" s="13">
        <f t="shared" si="683"/>
        <v>0</v>
      </c>
      <c r="AJ413" s="11">
        <f t="shared" si="740"/>
        <v>0</v>
      </c>
      <c r="AK413" s="67">
        <f t="shared" si="741"/>
        <v>1</v>
      </c>
      <c r="AL413" s="118" t="str">
        <f t="shared" si="742"/>
        <v/>
      </c>
      <c r="AM413" s="118" t="str">
        <f t="shared" si="743"/>
        <v/>
      </c>
      <c r="AN413" s="118" t="str">
        <f t="shared" si="744"/>
        <v/>
      </c>
      <c r="AO413" s="118" t="str">
        <f t="shared" si="745"/>
        <v/>
      </c>
      <c r="AP413" s="118" t="str">
        <f t="shared" si="746"/>
        <v/>
      </c>
      <c r="AQ413" s="118" t="str">
        <f t="shared" si="747"/>
        <v/>
      </c>
      <c r="AR413" s="118" t="str">
        <f t="shared" si="748"/>
        <v/>
      </c>
      <c r="AS413" s="60" t="b">
        <f t="shared" si="684"/>
        <v>0</v>
      </c>
      <c r="AT413" s="60" t="b">
        <f t="shared" si="685"/>
        <v>0</v>
      </c>
      <c r="AU413" s="60" t="b">
        <f t="shared" si="686"/>
        <v>0</v>
      </c>
      <c r="AV413" s="60" t="b">
        <f t="shared" si="687"/>
        <v>0</v>
      </c>
      <c r="AW413" s="60" t="b">
        <f t="shared" si="688"/>
        <v>0</v>
      </c>
      <c r="AX413" s="60" t="b">
        <f t="shared" si="689"/>
        <v>0</v>
      </c>
      <c r="AY413" s="60" t="b">
        <f t="shared" si="690"/>
        <v>0</v>
      </c>
      <c r="AZ413" s="131">
        <f t="shared" si="756"/>
        <v>0</v>
      </c>
      <c r="BA413" s="131">
        <f t="shared" si="762"/>
        <v>1</v>
      </c>
      <c r="BB413" s="13">
        <f t="shared" si="749"/>
        <v>0</v>
      </c>
      <c r="BC413" s="11">
        <f t="shared" si="691"/>
        <v>0</v>
      </c>
      <c r="BD413" s="67">
        <f t="shared" si="750"/>
        <v>1</v>
      </c>
      <c r="BE413" s="76" t="str">
        <f t="shared" si="692"/>
        <v/>
      </c>
      <c r="BF413" s="76" t="str">
        <f t="shared" si="693"/>
        <v/>
      </c>
      <c r="BG413" s="76" t="str">
        <f t="shared" si="694"/>
        <v/>
      </c>
      <c r="BH413" s="76" t="str">
        <f t="shared" si="695"/>
        <v/>
      </c>
      <c r="BI413" s="76" t="str">
        <f t="shared" si="696"/>
        <v/>
      </c>
      <c r="BJ413" s="76" t="str">
        <f t="shared" si="697"/>
        <v/>
      </c>
      <c r="BK413" s="131" t="b">
        <f t="shared" si="698"/>
        <v>0</v>
      </c>
      <c r="BL413" s="131" t="b">
        <f t="shared" si="699"/>
        <v>0</v>
      </c>
      <c r="BM413" s="131" t="b">
        <f t="shared" si="700"/>
        <v>0</v>
      </c>
      <c r="BN413" s="131" t="b">
        <f t="shared" si="701"/>
        <v>0</v>
      </c>
      <c r="BO413" s="131" t="b">
        <f t="shared" si="702"/>
        <v>0</v>
      </c>
      <c r="BP413" s="131" t="b">
        <f t="shared" si="703"/>
        <v>0</v>
      </c>
      <c r="BQ413" s="131">
        <f t="shared" si="757"/>
        <v>0</v>
      </c>
      <c r="BR413" s="131">
        <f t="shared" si="763"/>
        <v>1</v>
      </c>
      <c r="BS413" s="92">
        <f t="shared" si="758"/>
        <v>0</v>
      </c>
      <c r="BT413" s="13">
        <f t="shared" si="704"/>
        <v>0</v>
      </c>
      <c r="BU413" s="11">
        <f t="shared" si="751"/>
        <v>0</v>
      </c>
      <c r="BV413" s="67">
        <f t="shared" si="752"/>
        <v>1</v>
      </c>
      <c r="BW413" s="118" t="str">
        <f t="shared" si="705"/>
        <v/>
      </c>
      <c r="BX413" s="118" t="str">
        <f t="shared" si="706"/>
        <v/>
      </c>
      <c r="BY413" s="118" t="str">
        <f t="shared" si="707"/>
        <v/>
      </c>
      <c r="BZ413" s="118" t="str">
        <f t="shared" si="708"/>
        <v/>
      </c>
      <c r="CA413" s="118" t="str">
        <f t="shared" si="709"/>
        <v/>
      </c>
      <c r="CB413" s="118" t="str">
        <f t="shared" si="710"/>
        <v/>
      </c>
      <c r="CC413" s="118" t="str">
        <f t="shared" si="711"/>
        <v/>
      </c>
      <c r="CD413" s="60" t="b">
        <f t="shared" si="712"/>
        <v>0</v>
      </c>
      <c r="CE413" s="60" t="b">
        <f t="shared" si="713"/>
        <v>0</v>
      </c>
      <c r="CF413" s="60" t="b">
        <f t="shared" si="714"/>
        <v>0</v>
      </c>
      <c r="CG413" s="60" t="b">
        <f t="shared" si="715"/>
        <v>0</v>
      </c>
      <c r="CH413" s="60" t="b">
        <f t="shared" si="716"/>
        <v>0</v>
      </c>
      <c r="CI413" s="60" t="b">
        <f t="shared" si="717"/>
        <v>0</v>
      </c>
      <c r="CJ413" s="60" t="b">
        <f t="shared" si="718"/>
        <v>0</v>
      </c>
      <c r="CK413" s="131">
        <f t="shared" si="759"/>
        <v>0</v>
      </c>
      <c r="CL413" s="131">
        <f t="shared" si="764"/>
        <v>1</v>
      </c>
      <c r="CM413" s="92">
        <f t="shared" si="760"/>
        <v>0</v>
      </c>
      <c r="CN413" s="13">
        <f t="shared" si="753"/>
        <v>0</v>
      </c>
      <c r="CO413" s="11">
        <f t="shared" si="719"/>
        <v>0</v>
      </c>
      <c r="CP413" s="13">
        <f t="shared" si="754"/>
        <v>0</v>
      </c>
      <c r="CQ413" s="11">
        <f t="shared" si="674"/>
        <v>0</v>
      </c>
      <c r="CR413" s="57">
        <f t="shared" si="675"/>
        <v>0</v>
      </c>
      <c r="CS413" s="57">
        <f t="shared" si="676"/>
        <v>0</v>
      </c>
      <c r="CT413" s="57">
        <f t="shared" si="668"/>
        <v>0</v>
      </c>
      <c r="CU413" s="24" t="str">
        <f t="shared" si="720"/>
        <v/>
      </c>
      <c r="CV413" s="24" t="str">
        <f t="shared" si="721"/>
        <v/>
      </c>
      <c r="CW413" s="24" t="str">
        <f t="shared" si="722"/>
        <v/>
      </c>
      <c r="CX413" s="24" t="str">
        <f t="shared" si="723"/>
        <v/>
      </c>
      <c r="CY413" s="24" t="str">
        <f t="shared" si="724"/>
        <v/>
      </c>
      <c r="CZ413" s="24" t="str">
        <f t="shared" si="725"/>
        <v/>
      </c>
      <c r="DA413" s="24" t="str">
        <f t="shared" si="726"/>
        <v/>
      </c>
      <c r="DB413" s="24" t="str">
        <f t="shared" si="727"/>
        <v/>
      </c>
      <c r="DC413" s="24" t="str">
        <f t="shared" si="728"/>
        <v/>
      </c>
      <c r="DD413" s="24" t="str">
        <f t="shared" si="729"/>
        <v/>
      </c>
      <c r="DE413" s="24" t="str">
        <f t="shared" si="730"/>
        <v/>
      </c>
      <c r="DF413" s="24" t="str">
        <f t="shared" si="731"/>
        <v/>
      </c>
      <c r="DG413" s="24" t="str">
        <f t="shared" si="732"/>
        <v/>
      </c>
      <c r="EA413" s="7"/>
    </row>
    <row r="414" spans="2:131" x14ac:dyDescent="0.2">
      <c r="B414" s="61" t="str">
        <f t="shared" si="671"/>
        <v/>
      </c>
      <c r="C414" s="7" t="str">
        <f t="shared" si="765"/>
        <v/>
      </c>
      <c r="D414" s="60">
        <f t="shared" si="672"/>
        <v>0</v>
      </c>
      <c r="E414" s="7" t="str">
        <f t="shared" si="673"/>
        <v/>
      </c>
      <c r="F414" s="72" t="str">
        <f t="shared" si="669"/>
        <v/>
      </c>
      <c r="G414" s="108" t="str">
        <f t="shared" si="670"/>
        <v/>
      </c>
      <c r="H414" s="112">
        <f t="shared" si="766"/>
        <v>0</v>
      </c>
      <c r="I414" s="112">
        <f t="shared" si="767"/>
        <v>0</v>
      </c>
      <c r="J414" s="112">
        <f t="shared" si="768"/>
        <v>0</v>
      </c>
      <c r="K414" s="112">
        <f t="shared" si="769"/>
        <v>0</v>
      </c>
      <c r="L414" s="112">
        <f t="shared" si="770"/>
        <v>0</v>
      </c>
      <c r="M414" s="112">
        <f t="shared" si="771"/>
        <v>0</v>
      </c>
      <c r="N414" s="60"/>
      <c r="O414" s="61"/>
      <c r="P414" s="61"/>
      <c r="Q414" s="61"/>
      <c r="R414" s="61"/>
      <c r="S414" s="7"/>
      <c r="T414" s="67">
        <f t="shared" si="733"/>
        <v>1</v>
      </c>
      <c r="U414" s="76" t="str">
        <f t="shared" si="734"/>
        <v/>
      </c>
      <c r="V414" s="76" t="str">
        <f t="shared" si="735"/>
        <v/>
      </c>
      <c r="W414" s="76" t="str">
        <f t="shared" si="736"/>
        <v/>
      </c>
      <c r="X414" s="76" t="str">
        <f t="shared" si="737"/>
        <v/>
      </c>
      <c r="Y414" s="76" t="str">
        <f t="shared" si="738"/>
        <v/>
      </c>
      <c r="Z414" s="76" t="str">
        <f t="shared" si="739"/>
        <v/>
      </c>
      <c r="AA414" s="131" t="b">
        <f t="shared" si="677"/>
        <v>0</v>
      </c>
      <c r="AB414" s="131" t="b">
        <f t="shared" si="678"/>
        <v>0</v>
      </c>
      <c r="AC414" s="131" t="b">
        <f t="shared" si="679"/>
        <v>0</v>
      </c>
      <c r="AD414" s="131" t="b">
        <f t="shared" si="680"/>
        <v>0</v>
      </c>
      <c r="AE414" s="131" t="b">
        <f t="shared" si="681"/>
        <v>0</v>
      </c>
      <c r="AF414" s="131" t="b">
        <f t="shared" si="682"/>
        <v>0</v>
      </c>
      <c r="AG414" s="131">
        <f t="shared" si="755"/>
        <v>0</v>
      </c>
      <c r="AH414" s="131">
        <f t="shared" si="761"/>
        <v>1</v>
      </c>
      <c r="AI414" s="13">
        <f t="shared" si="683"/>
        <v>0</v>
      </c>
      <c r="AJ414" s="11">
        <f t="shared" si="740"/>
        <v>0</v>
      </c>
      <c r="AK414" s="67">
        <f t="shared" si="741"/>
        <v>1</v>
      </c>
      <c r="AL414" s="118" t="str">
        <f t="shared" si="742"/>
        <v/>
      </c>
      <c r="AM414" s="118" t="str">
        <f t="shared" si="743"/>
        <v/>
      </c>
      <c r="AN414" s="118" t="str">
        <f t="shared" si="744"/>
        <v/>
      </c>
      <c r="AO414" s="118" t="str">
        <f t="shared" si="745"/>
        <v/>
      </c>
      <c r="AP414" s="118" t="str">
        <f t="shared" si="746"/>
        <v/>
      </c>
      <c r="AQ414" s="118" t="str">
        <f t="shared" si="747"/>
        <v/>
      </c>
      <c r="AR414" s="118" t="str">
        <f t="shared" si="748"/>
        <v/>
      </c>
      <c r="AS414" s="60" t="b">
        <f t="shared" si="684"/>
        <v>0</v>
      </c>
      <c r="AT414" s="60" t="b">
        <f t="shared" si="685"/>
        <v>0</v>
      </c>
      <c r="AU414" s="60" t="b">
        <f t="shared" si="686"/>
        <v>0</v>
      </c>
      <c r="AV414" s="60" t="b">
        <f t="shared" si="687"/>
        <v>0</v>
      </c>
      <c r="AW414" s="60" t="b">
        <f t="shared" si="688"/>
        <v>0</v>
      </c>
      <c r="AX414" s="60" t="b">
        <f t="shared" si="689"/>
        <v>0</v>
      </c>
      <c r="AY414" s="60" t="b">
        <f t="shared" si="690"/>
        <v>0</v>
      </c>
      <c r="AZ414" s="131">
        <f t="shared" si="756"/>
        <v>0</v>
      </c>
      <c r="BA414" s="131">
        <f t="shared" si="762"/>
        <v>1</v>
      </c>
      <c r="BB414" s="13">
        <f t="shared" si="749"/>
        <v>0</v>
      </c>
      <c r="BC414" s="11">
        <f t="shared" si="691"/>
        <v>0</v>
      </c>
      <c r="BD414" s="67">
        <f t="shared" si="750"/>
        <v>1</v>
      </c>
      <c r="BE414" s="76" t="str">
        <f t="shared" si="692"/>
        <v/>
      </c>
      <c r="BF414" s="76" t="str">
        <f t="shared" si="693"/>
        <v/>
      </c>
      <c r="BG414" s="76" t="str">
        <f t="shared" si="694"/>
        <v/>
      </c>
      <c r="BH414" s="76" t="str">
        <f t="shared" si="695"/>
        <v/>
      </c>
      <c r="BI414" s="76" t="str">
        <f t="shared" si="696"/>
        <v/>
      </c>
      <c r="BJ414" s="76" t="str">
        <f t="shared" si="697"/>
        <v/>
      </c>
      <c r="BK414" s="131" t="b">
        <f t="shared" si="698"/>
        <v>0</v>
      </c>
      <c r="BL414" s="131" t="b">
        <f t="shared" si="699"/>
        <v>0</v>
      </c>
      <c r="BM414" s="131" t="b">
        <f t="shared" si="700"/>
        <v>0</v>
      </c>
      <c r="BN414" s="131" t="b">
        <f t="shared" si="701"/>
        <v>0</v>
      </c>
      <c r="BO414" s="131" t="b">
        <f t="shared" si="702"/>
        <v>0</v>
      </c>
      <c r="BP414" s="131" t="b">
        <f t="shared" si="703"/>
        <v>0</v>
      </c>
      <c r="BQ414" s="131">
        <f t="shared" si="757"/>
        <v>0</v>
      </c>
      <c r="BR414" s="131">
        <f t="shared" si="763"/>
        <v>1</v>
      </c>
      <c r="BS414" s="92">
        <f t="shared" si="758"/>
        <v>0</v>
      </c>
      <c r="BT414" s="13">
        <f t="shared" si="704"/>
        <v>0</v>
      </c>
      <c r="BU414" s="11">
        <f t="shared" si="751"/>
        <v>0</v>
      </c>
      <c r="BV414" s="67">
        <f t="shared" si="752"/>
        <v>1</v>
      </c>
      <c r="BW414" s="118" t="str">
        <f t="shared" si="705"/>
        <v/>
      </c>
      <c r="BX414" s="118" t="str">
        <f t="shared" si="706"/>
        <v/>
      </c>
      <c r="BY414" s="118" t="str">
        <f t="shared" si="707"/>
        <v/>
      </c>
      <c r="BZ414" s="118" t="str">
        <f t="shared" si="708"/>
        <v/>
      </c>
      <c r="CA414" s="118" t="str">
        <f t="shared" si="709"/>
        <v/>
      </c>
      <c r="CB414" s="118" t="str">
        <f t="shared" si="710"/>
        <v/>
      </c>
      <c r="CC414" s="118" t="str">
        <f t="shared" si="711"/>
        <v/>
      </c>
      <c r="CD414" s="60" t="b">
        <f t="shared" si="712"/>
        <v>0</v>
      </c>
      <c r="CE414" s="60" t="b">
        <f t="shared" si="713"/>
        <v>0</v>
      </c>
      <c r="CF414" s="60" t="b">
        <f t="shared" si="714"/>
        <v>0</v>
      </c>
      <c r="CG414" s="60" t="b">
        <f t="shared" si="715"/>
        <v>0</v>
      </c>
      <c r="CH414" s="60" t="b">
        <f t="shared" si="716"/>
        <v>0</v>
      </c>
      <c r="CI414" s="60" t="b">
        <f t="shared" si="717"/>
        <v>0</v>
      </c>
      <c r="CJ414" s="60" t="b">
        <f t="shared" si="718"/>
        <v>0</v>
      </c>
      <c r="CK414" s="131">
        <f t="shared" si="759"/>
        <v>0</v>
      </c>
      <c r="CL414" s="131">
        <f t="shared" si="764"/>
        <v>1</v>
      </c>
      <c r="CM414" s="92">
        <f t="shared" si="760"/>
        <v>0</v>
      </c>
      <c r="CN414" s="13">
        <f t="shared" si="753"/>
        <v>0</v>
      </c>
      <c r="CO414" s="11">
        <f t="shared" si="719"/>
        <v>0</v>
      </c>
      <c r="CP414" s="13">
        <f t="shared" si="754"/>
        <v>0</v>
      </c>
      <c r="CQ414" s="11">
        <f t="shared" si="674"/>
        <v>0</v>
      </c>
      <c r="CR414" s="57">
        <f t="shared" si="675"/>
        <v>0</v>
      </c>
      <c r="CS414" s="57">
        <f t="shared" si="676"/>
        <v>0</v>
      </c>
      <c r="CT414" s="57">
        <f t="shared" si="668"/>
        <v>0</v>
      </c>
      <c r="CU414" s="24" t="str">
        <f t="shared" si="720"/>
        <v/>
      </c>
      <c r="CV414" s="24" t="str">
        <f t="shared" si="721"/>
        <v/>
      </c>
      <c r="CW414" s="24" t="str">
        <f t="shared" si="722"/>
        <v/>
      </c>
      <c r="CX414" s="24" t="str">
        <f t="shared" si="723"/>
        <v/>
      </c>
      <c r="CY414" s="24" t="str">
        <f t="shared" si="724"/>
        <v/>
      </c>
      <c r="CZ414" s="24" t="str">
        <f t="shared" si="725"/>
        <v/>
      </c>
      <c r="DA414" s="24" t="str">
        <f t="shared" si="726"/>
        <v/>
      </c>
      <c r="DB414" s="24" t="str">
        <f t="shared" si="727"/>
        <v/>
      </c>
      <c r="DC414" s="24" t="str">
        <f t="shared" si="728"/>
        <v/>
      </c>
      <c r="DD414" s="24" t="str">
        <f t="shared" si="729"/>
        <v/>
      </c>
      <c r="DE414" s="24" t="str">
        <f t="shared" si="730"/>
        <v/>
      </c>
      <c r="DF414" s="24" t="str">
        <f t="shared" si="731"/>
        <v/>
      </c>
      <c r="DG414" s="24" t="str">
        <f t="shared" si="732"/>
        <v/>
      </c>
      <c r="EA414" s="7"/>
    </row>
    <row r="415" spans="2:131" x14ac:dyDescent="0.2">
      <c r="B415" s="61" t="str">
        <f t="shared" si="671"/>
        <v/>
      </c>
      <c r="C415" s="7" t="str">
        <f t="shared" si="765"/>
        <v/>
      </c>
      <c r="D415" s="60">
        <f t="shared" si="672"/>
        <v>0</v>
      </c>
      <c r="E415" s="7" t="str">
        <f t="shared" si="673"/>
        <v/>
      </c>
      <c r="F415" s="72" t="str">
        <f t="shared" si="669"/>
        <v/>
      </c>
      <c r="G415" s="108" t="str">
        <f t="shared" si="670"/>
        <v/>
      </c>
      <c r="H415" s="112">
        <f t="shared" si="766"/>
        <v>0</v>
      </c>
      <c r="I415" s="112">
        <f t="shared" si="767"/>
        <v>0</v>
      </c>
      <c r="J415" s="112">
        <f t="shared" si="768"/>
        <v>0</v>
      </c>
      <c r="K415" s="112">
        <f t="shared" si="769"/>
        <v>0</v>
      </c>
      <c r="L415" s="112">
        <f t="shared" si="770"/>
        <v>0</v>
      </c>
      <c r="M415" s="112">
        <f t="shared" si="771"/>
        <v>0</v>
      </c>
      <c r="N415" s="60"/>
      <c r="O415" s="61"/>
      <c r="P415" s="61"/>
      <c r="Q415" s="61"/>
      <c r="R415" s="61"/>
      <c r="S415" s="7"/>
      <c r="T415" s="67">
        <f t="shared" si="733"/>
        <v>1</v>
      </c>
      <c r="U415" s="76" t="str">
        <f t="shared" si="734"/>
        <v/>
      </c>
      <c r="V415" s="76" t="str">
        <f t="shared" si="735"/>
        <v/>
      </c>
      <c r="W415" s="76" t="str">
        <f t="shared" si="736"/>
        <v/>
      </c>
      <c r="X415" s="76" t="str">
        <f t="shared" si="737"/>
        <v/>
      </c>
      <c r="Y415" s="76" t="str">
        <f t="shared" si="738"/>
        <v/>
      </c>
      <c r="Z415" s="76" t="str">
        <f t="shared" si="739"/>
        <v/>
      </c>
      <c r="AA415" s="131" t="b">
        <f t="shared" si="677"/>
        <v>0</v>
      </c>
      <c r="AB415" s="131" t="b">
        <f t="shared" si="678"/>
        <v>0</v>
      </c>
      <c r="AC415" s="131" t="b">
        <f t="shared" si="679"/>
        <v>0</v>
      </c>
      <c r="AD415" s="131" t="b">
        <f t="shared" si="680"/>
        <v>0</v>
      </c>
      <c r="AE415" s="131" t="b">
        <f t="shared" si="681"/>
        <v>0</v>
      </c>
      <c r="AF415" s="131" t="b">
        <f t="shared" si="682"/>
        <v>0</v>
      </c>
      <c r="AG415" s="131">
        <f t="shared" si="755"/>
        <v>0</v>
      </c>
      <c r="AH415" s="131">
        <f t="shared" si="761"/>
        <v>1</v>
      </c>
      <c r="AI415" s="13">
        <f t="shared" si="683"/>
        <v>0</v>
      </c>
      <c r="AJ415" s="11">
        <f t="shared" si="740"/>
        <v>0</v>
      </c>
      <c r="AK415" s="67">
        <f t="shared" si="741"/>
        <v>1</v>
      </c>
      <c r="AL415" s="118" t="str">
        <f t="shared" si="742"/>
        <v/>
      </c>
      <c r="AM415" s="118" t="str">
        <f t="shared" si="743"/>
        <v/>
      </c>
      <c r="AN415" s="118" t="str">
        <f t="shared" si="744"/>
        <v/>
      </c>
      <c r="AO415" s="118" t="str">
        <f t="shared" si="745"/>
        <v/>
      </c>
      <c r="AP415" s="118" t="str">
        <f t="shared" si="746"/>
        <v/>
      </c>
      <c r="AQ415" s="118" t="str">
        <f t="shared" si="747"/>
        <v/>
      </c>
      <c r="AR415" s="118" t="str">
        <f t="shared" si="748"/>
        <v/>
      </c>
      <c r="AS415" s="60" t="b">
        <f t="shared" si="684"/>
        <v>0</v>
      </c>
      <c r="AT415" s="60" t="b">
        <f t="shared" si="685"/>
        <v>0</v>
      </c>
      <c r="AU415" s="60" t="b">
        <f t="shared" si="686"/>
        <v>0</v>
      </c>
      <c r="AV415" s="60" t="b">
        <f t="shared" si="687"/>
        <v>0</v>
      </c>
      <c r="AW415" s="60" t="b">
        <f t="shared" si="688"/>
        <v>0</v>
      </c>
      <c r="AX415" s="60" t="b">
        <f t="shared" si="689"/>
        <v>0</v>
      </c>
      <c r="AY415" s="60" t="b">
        <f t="shared" si="690"/>
        <v>0</v>
      </c>
      <c r="AZ415" s="131">
        <f t="shared" si="756"/>
        <v>0</v>
      </c>
      <c r="BA415" s="131">
        <f t="shared" si="762"/>
        <v>1</v>
      </c>
      <c r="BB415" s="13">
        <f t="shared" si="749"/>
        <v>0</v>
      </c>
      <c r="BC415" s="11">
        <f t="shared" si="691"/>
        <v>0</v>
      </c>
      <c r="BD415" s="67">
        <f t="shared" si="750"/>
        <v>1</v>
      </c>
      <c r="BE415" s="76" t="str">
        <f t="shared" si="692"/>
        <v/>
      </c>
      <c r="BF415" s="76" t="str">
        <f t="shared" si="693"/>
        <v/>
      </c>
      <c r="BG415" s="76" t="str">
        <f t="shared" si="694"/>
        <v/>
      </c>
      <c r="BH415" s="76" t="str">
        <f t="shared" si="695"/>
        <v/>
      </c>
      <c r="BI415" s="76" t="str">
        <f t="shared" si="696"/>
        <v/>
      </c>
      <c r="BJ415" s="76" t="str">
        <f t="shared" si="697"/>
        <v/>
      </c>
      <c r="BK415" s="131" t="b">
        <f t="shared" si="698"/>
        <v>0</v>
      </c>
      <c r="BL415" s="131" t="b">
        <f t="shared" si="699"/>
        <v>0</v>
      </c>
      <c r="BM415" s="131" t="b">
        <f t="shared" si="700"/>
        <v>0</v>
      </c>
      <c r="BN415" s="131" t="b">
        <f t="shared" si="701"/>
        <v>0</v>
      </c>
      <c r="BO415" s="131" t="b">
        <f t="shared" si="702"/>
        <v>0</v>
      </c>
      <c r="BP415" s="131" t="b">
        <f t="shared" si="703"/>
        <v>0</v>
      </c>
      <c r="BQ415" s="131">
        <f t="shared" si="757"/>
        <v>0</v>
      </c>
      <c r="BR415" s="131">
        <f t="shared" si="763"/>
        <v>1</v>
      </c>
      <c r="BS415" s="92">
        <f t="shared" si="758"/>
        <v>0</v>
      </c>
      <c r="BT415" s="13">
        <f t="shared" si="704"/>
        <v>0</v>
      </c>
      <c r="BU415" s="11">
        <f t="shared" si="751"/>
        <v>0</v>
      </c>
      <c r="BV415" s="67">
        <f t="shared" si="752"/>
        <v>1</v>
      </c>
      <c r="BW415" s="118" t="str">
        <f t="shared" si="705"/>
        <v/>
      </c>
      <c r="BX415" s="118" t="str">
        <f t="shared" si="706"/>
        <v/>
      </c>
      <c r="BY415" s="118" t="str">
        <f t="shared" si="707"/>
        <v/>
      </c>
      <c r="BZ415" s="118" t="str">
        <f t="shared" si="708"/>
        <v/>
      </c>
      <c r="CA415" s="118" t="str">
        <f t="shared" si="709"/>
        <v/>
      </c>
      <c r="CB415" s="118" t="str">
        <f t="shared" si="710"/>
        <v/>
      </c>
      <c r="CC415" s="118" t="str">
        <f t="shared" si="711"/>
        <v/>
      </c>
      <c r="CD415" s="60" t="b">
        <f t="shared" si="712"/>
        <v>0</v>
      </c>
      <c r="CE415" s="60" t="b">
        <f t="shared" si="713"/>
        <v>0</v>
      </c>
      <c r="CF415" s="60" t="b">
        <f t="shared" si="714"/>
        <v>0</v>
      </c>
      <c r="CG415" s="60" t="b">
        <f t="shared" si="715"/>
        <v>0</v>
      </c>
      <c r="CH415" s="60" t="b">
        <f t="shared" si="716"/>
        <v>0</v>
      </c>
      <c r="CI415" s="60" t="b">
        <f t="shared" si="717"/>
        <v>0</v>
      </c>
      <c r="CJ415" s="60" t="b">
        <f t="shared" si="718"/>
        <v>0</v>
      </c>
      <c r="CK415" s="131">
        <f t="shared" si="759"/>
        <v>0</v>
      </c>
      <c r="CL415" s="131">
        <f t="shared" si="764"/>
        <v>1</v>
      </c>
      <c r="CM415" s="92">
        <f t="shared" si="760"/>
        <v>0</v>
      </c>
      <c r="CN415" s="13">
        <f t="shared" si="753"/>
        <v>0</v>
      </c>
      <c r="CO415" s="11">
        <f t="shared" si="719"/>
        <v>0</v>
      </c>
      <c r="CP415" s="13">
        <f t="shared" si="754"/>
        <v>0</v>
      </c>
      <c r="CQ415" s="11">
        <f t="shared" si="674"/>
        <v>0</v>
      </c>
      <c r="CR415" s="57">
        <f t="shared" si="675"/>
        <v>0</v>
      </c>
      <c r="CS415" s="57">
        <f t="shared" si="676"/>
        <v>0</v>
      </c>
      <c r="CT415" s="57">
        <f t="shared" si="668"/>
        <v>0</v>
      </c>
      <c r="CU415" s="24" t="str">
        <f t="shared" si="720"/>
        <v/>
      </c>
      <c r="CV415" s="24" t="str">
        <f t="shared" si="721"/>
        <v/>
      </c>
      <c r="CW415" s="24" t="str">
        <f t="shared" si="722"/>
        <v/>
      </c>
      <c r="CX415" s="24" t="str">
        <f t="shared" si="723"/>
        <v/>
      </c>
      <c r="CY415" s="24" t="str">
        <f t="shared" si="724"/>
        <v/>
      </c>
      <c r="CZ415" s="24" t="str">
        <f t="shared" si="725"/>
        <v/>
      </c>
      <c r="DA415" s="24" t="str">
        <f t="shared" si="726"/>
        <v/>
      </c>
      <c r="DB415" s="24" t="str">
        <f t="shared" si="727"/>
        <v/>
      </c>
      <c r="DC415" s="24" t="str">
        <f t="shared" si="728"/>
        <v/>
      </c>
      <c r="DD415" s="24" t="str">
        <f t="shared" si="729"/>
        <v/>
      </c>
      <c r="DE415" s="24" t="str">
        <f t="shared" si="730"/>
        <v/>
      </c>
      <c r="DF415" s="24" t="str">
        <f t="shared" si="731"/>
        <v/>
      </c>
      <c r="DG415" s="24" t="str">
        <f t="shared" si="732"/>
        <v/>
      </c>
      <c r="EA415" s="7"/>
    </row>
    <row r="416" spans="2:131" x14ac:dyDescent="0.2">
      <c r="B416" s="61" t="str">
        <f t="shared" si="671"/>
        <v/>
      </c>
      <c r="C416" s="7" t="str">
        <f t="shared" si="765"/>
        <v/>
      </c>
      <c r="D416" s="60">
        <f t="shared" si="672"/>
        <v>0</v>
      </c>
      <c r="E416" s="7" t="str">
        <f t="shared" si="673"/>
        <v/>
      </c>
      <c r="F416" s="72" t="str">
        <f t="shared" si="669"/>
        <v/>
      </c>
      <c r="G416" s="108" t="str">
        <f t="shared" si="670"/>
        <v/>
      </c>
      <c r="H416" s="112">
        <f t="shared" si="766"/>
        <v>0</v>
      </c>
      <c r="I416" s="112">
        <f t="shared" si="767"/>
        <v>0</v>
      </c>
      <c r="J416" s="112">
        <f t="shared" si="768"/>
        <v>0</v>
      </c>
      <c r="K416" s="112">
        <f t="shared" si="769"/>
        <v>0</v>
      </c>
      <c r="L416" s="112">
        <f t="shared" si="770"/>
        <v>0</v>
      </c>
      <c r="M416" s="112">
        <f t="shared" si="771"/>
        <v>0</v>
      </c>
      <c r="N416" s="60"/>
      <c r="O416" s="61"/>
      <c r="P416" s="61"/>
      <c r="Q416" s="61"/>
      <c r="R416" s="61"/>
      <c r="S416" s="7"/>
      <c r="T416" s="67">
        <f t="shared" si="733"/>
        <v>1</v>
      </c>
      <c r="U416" s="76" t="str">
        <f t="shared" si="734"/>
        <v/>
      </c>
      <c r="V416" s="76" t="str">
        <f t="shared" si="735"/>
        <v/>
      </c>
      <c r="W416" s="76" t="str">
        <f t="shared" si="736"/>
        <v/>
      </c>
      <c r="X416" s="76" t="str">
        <f t="shared" si="737"/>
        <v/>
      </c>
      <c r="Y416" s="76" t="str">
        <f t="shared" si="738"/>
        <v/>
      </c>
      <c r="Z416" s="76" t="str">
        <f t="shared" si="739"/>
        <v/>
      </c>
      <c r="AA416" s="131" t="b">
        <f t="shared" si="677"/>
        <v>0</v>
      </c>
      <c r="AB416" s="131" t="b">
        <f t="shared" si="678"/>
        <v>0</v>
      </c>
      <c r="AC416" s="131" t="b">
        <f t="shared" si="679"/>
        <v>0</v>
      </c>
      <c r="AD416" s="131" t="b">
        <f t="shared" si="680"/>
        <v>0</v>
      </c>
      <c r="AE416" s="131" t="b">
        <f t="shared" si="681"/>
        <v>0</v>
      </c>
      <c r="AF416" s="131" t="b">
        <f t="shared" si="682"/>
        <v>0</v>
      </c>
      <c r="AG416" s="131">
        <f t="shared" si="755"/>
        <v>0</v>
      </c>
      <c r="AH416" s="131">
        <f t="shared" si="761"/>
        <v>1</v>
      </c>
      <c r="AI416" s="13">
        <f t="shared" si="683"/>
        <v>0</v>
      </c>
      <c r="AJ416" s="11">
        <f t="shared" si="740"/>
        <v>0</v>
      </c>
      <c r="AK416" s="67">
        <f t="shared" si="741"/>
        <v>1</v>
      </c>
      <c r="AL416" s="118" t="str">
        <f t="shared" si="742"/>
        <v/>
      </c>
      <c r="AM416" s="118" t="str">
        <f t="shared" si="743"/>
        <v/>
      </c>
      <c r="AN416" s="118" t="str">
        <f t="shared" si="744"/>
        <v/>
      </c>
      <c r="AO416" s="118" t="str">
        <f t="shared" si="745"/>
        <v/>
      </c>
      <c r="AP416" s="118" t="str">
        <f t="shared" si="746"/>
        <v/>
      </c>
      <c r="AQ416" s="118" t="str">
        <f t="shared" si="747"/>
        <v/>
      </c>
      <c r="AR416" s="118" t="str">
        <f t="shared" si="748"/>
        <v/>
      </c>
      <c r="AS416" s="60" t="b">
        <f t="shared" si="684"/>
        <v>0</v>
      </c>
      <c r="AT416" s="60" t="b">
        <f t="shared" si="685"/>
        <v>0</v>
      </c>
      <c r="AU416" s="60" t="b">
        <f t="shared" si="686"/>
        <v>0</v>
      </c>
      <c r="AV416" s="60" t="b">
        <f t="shared" si="687"/>
        <v>0</v>
      </c>
      <c r="AW416" s="60" t="b">
        <f t="shared" si="688"/>
        <v>0</v>
      </c>
      <c r="AX416" s="60" t="b">
        <f t="shared" si="689"/>
        <v>0</v>
      </c>
      <c r="AY416" s="60" t="b">
        <f t="shared" si="690"/>
        <v>0</v>
      </c>
      <c r="AZ416" s="131">
        <f t="shared" si="756"/>
        <v>0</v>
      </c>
      <c r="BA416" s="131">
        <f t="shared" si="762"/>
        <v>1</v>
      </c>
      <c r="BB416" s="13">
        <f t="shared" si="749"/>
        <v>0</v>
      </c>
      <c r="BC416" s="11">
        <f t="shared" si="691"/>
        <v>0</v>
      </c>
      <c r="BD416" s="67">
        <f t="shared" si="750"/>
        <v>1</v>
      </c>
      <c r="BE416" s="76" t="str">
        <f t="shared" si="692"/>
        <v/>
      </c>
      <c r="BF416" s="76" t="str">
        <f t="shared" si="693"/>
        <v/>
      </c>
      <c r="BG416" s="76" t="str">
        <f t="shared" si="694"/>
        <v/>
      </c>
      <c r="BH416" s="76" t="str">
        <f t="shared" si="695"/>
        <v/>
      </c>
      <c r="BI416" s="76" t="str">
        <f t="shared" si="696"/>
        <v/>
      </c>
      <c r="BJ416" s="76" t="str">
        <f t="shared" si="697"/>
        <v/>
      </c>
      <c r="BK416" s="131" t="b">
        <f t="shared" si="698"/>
        <v>0</v>
      </c>
      <c r="BL416" s="131" t="b">
        <f t="shared" si="699"/>
        <v>0</v>
      </c>
      <c r="BM416" s="131" t="b">
        <f t="shared" si="700"/>
        <v>0</v>
      </c>
      <c r="BN416" s="131" t="b">
        <f t="shared" si="701"/>
        <v>0</v>
      </c>
      <c r="BO416" s="131" t="b">
        <f t="shared" si="702"/>
        <v>0</v>
      </c>
      <c r="BP416" s="131" t="b">
        <f t="shared" si="703"/>
        <v>0</v>
      </c>
      <c r="BQ416" s="131">
        <f t="shared" si="757"/>
        <v>0</v>
      </c>
      <c r="BR416" s="131">
        <f t="shared" si="763"/>
        <v>1</v>
      </c>
      <c r="BS416" s="92">
        <f t="shared" si="758"/>
        <v>0</v>
      </c>
      <c r="BT416" s="13">
        <f t="shared" si="704"/>
        <v>0</v>
      </c>
      <c r="BU416" s="11">
        <f t="shared" si="751"/>
        <v>0</v>
      </c>
      <c r="BV416" s="67">
        <f t="shared" si="752"/>
        <v>1</v>
      </c>
      <c r="BW416" s="118" t="str">
        <f t="shared" si="705"/>
        <v/>
      </c>
      <c r="BX416" s="118" t="str">
        <f t="shared" si="706"/>
        <v/>
      </c>
      <c r="BY416" s="118" t="str">
        <f t="shared" si="707"/>
        <v/>
      </c>
      <c r="BZ416" s="118" t="str">
        <f t="shared" si="708"/>
        <v/>
      </c>
      <c r="CA416" s="118" t="str">
        <f t="shared" si="709"/>
        <v/>
      </c>
      <c r="CB416" s="118" t="str">
        <f t="shared" si="710"/>
        <v/>
      </c>
      <c r="CC416" s="118" t="str">
        <f t="shared" si="711"/>
        <v/>
      </c>
      <c r="CD416" s="60" t="b">
        <f t="shared" si="712"/>
        <v>0</v>
      </c>
      <c r="CE416" s="60" t="b">
        <f t="shared" si="713"/>
        <v>0</v>
      </c>
      <c r="CF416" s="60" t="b">
        <f t="shared" si="714"/>
        <v>0</v>
      </c>
      <c r="CG416" s="60" t="b">
        <f t="shared" si="715"/>
        <v>0</v>
      </c>
      <c r="CH416" s="60" t="b">
        <f t="shared" si="716"/>
        <v>0</v>
      </c>
      <c r="CI416" s="60" t="b">
        <f t="shared" si="717"/>
        <v>0</v>
      </c>
      <c r="CJ416" s="60" t="b">
        <f t="shared" si="718"/>
        <v>0</v>
      </c>
      <c r="CK416" s="131">
        <f t="shared" si="759"/>
        <v>0</v>
      </c>
      <c r="CL416" s="131">
        <f t="shared" si="764"/>
        <v>1</v>
      </c>
      <c r="CM416" s="92">
        <f t="shared" si="760"/>
        <v>0</v>
      </c>
      <c r="CN416" s="13">
        <f t="shared" si="753"/>
        <v>0</v>
      </c>
      <c r="CO416" s="11">
        <f t="shared" si="719"/>
        <v>0</v>
      </c>
      <c r="CP416" s="13">
        <f t="shared" si="754"/>
        <v>0</v>
      </c>
      <c r="CQ416" s="11">
        <f t="shared" si="674"/>
        <v>0</v>
      </c>
      <c r="CR416" s="57">
        <f t="shared" si="675"/>
        <v>0</v>
      </c>
      <c r="CS416" s="57">
        <f t="shared" si="676"/>
        <v>0</v>
      </c>
      <c r="CT416" s="57">
        <f t="shared" si="668"/>
        <v>0</v>
      </c>
      <c r="CU416" s="24" t="str">
        <f t="shared" si="720"/>
        <v/>
      </c>
      <c r="CV416" s="24" t="str">
        <f t="shared" si="721"/>
        <v/>
      </c>
      <c r="CW416" s="24" t="str">
        <f t="shared" si="722"/>
        <v/>
      </c>
      <c r="CX416" s="24" t="str">
        <f t="shared" si="723"/>
        <v/>
      </c>
      <c r="CY416" s="24" t="str">
        <f t="shared" si="724"/>
        <v/>
      </c>
      <c r="CZ416" s="24" t="str">
        <f t="shared" si="725"/>
        <v/>
      </c>
      <c r="DA416" s="24" t="str">
        <f t="shared" si="726"/>
        <v/>
      </c>
      <c r="DB416" s="24" t="str">
        <f t="shared" si="727"/>
        <v/>
      </c>
      <c r="DC416" s="24" t="str">
        <f t="shared" si="728"/>
        <v/>
      </c>
      <c r="DD416" s="24" t="str">
        <f t="shared" si="729"/>
        <v/>
      </c>
      <c r="DE416" s="24" t="str">
        <f t="shared" si="730"/>
        <v/>
      </c>
      <c r="DF416" s="24" t="str">
        <f t="shared" si="731"/>
        <v/>
      </c>
      <c r="DG416" s="24" t="str">
        <f t="shared" si="732"/>
        <v/>
      </c>
      <c r="EA416" s="7"/>
    </row>
    <row r="417" spans="2:131" x14ac:dyDescent="0.2">
      <c r="B417" s="61" t="str">
        <f t="shared" si="671"/>
        <v/>
      </c>
      <c r="C417" s="7" t="str">
        <f t="shared" si="765"/>
        <v/>
      </c>
      <c r="D417" s="60">
        <f t="shared" si="672"/>
        <v>0</v>
      </c>
      <c r="E417" s="7" t="str">
        <f t="shared" si="673"/>
        <v/>
      </c>
      <c r="F417" s="72" t="str">
        <f t="shared" si="669"/>
        <v/>
      </c>
      <c r="G417" s="108" t="str">
        <f t="shared" si="670"/>
        <v/>
      </c>
      <c r="H417" s="112">
        <f t="shared" si="766"/>
        <v>0</v>
      </c>
      <c r="I417" s="112">
        <f t="shared" si="767"/>
        <v>0</v>
      </c>
      <c r="J417" s="112">
        <f t="shared" si="768"/>
        <v>0</v>
      </c>
      <c r="K417" s="112">
        <f t="shared" si="769"/>
        <v>0</v>
      </c>
      <c r="L417" s="112">
        <f t="shared" si="770"/>
        <v>0</v>
      </c>
      <c r="M417" s="112">
        <f t="shared" si="771"/>
        <v>0</v>
      </c>
      <c r="N417" s="60"/>
      <c r="O417" s="61"/>
      <c r="P417" s="61"/>
      <c r="Q417" s="61"/>
      <c r="R417" s="61"/>
      <c r="S417" s="7"/>
      <c r="T417" s="67">
        <f t="shared" si="733"/>
        <v>1</v>
      </c>
      <c r="U417" s="76" t="str">
        <f t="shared" si="734"/>
        <v/>
      </c>
      <c r="V417" s="76" t="str">
        <f t="shared" si="735"/>
        <v/>
      </c>
      <c r="W417" s="76" t="str">
        <f t="shared" si="736"/>
        <v/>
      </c>
      <c r="X417" s="76" t="str">
        <f t="shared" si="737"/>
        <v/>
      </c>
      <c r="Y417" s="76" t="str">
        <f t="shared" si="738"/>
        <v/>
      </c>
      <c r="Z417" s="76" t="str">
        <f t="shared" si="739"/>
        <v/>
      </c>
      <c r="AA417" s="131" t="b">
        <f t="shared" si="677"/>
        <v>0</v>
      </c>
      <c r="AB417" s="131" t="b">
        <f t="shared" si="678"/>
        <v>0</v>
      </c>
      <c r="AC417" s="131" t="b">
        <f t="shared" si="679"/>
        <v>0</v>
      </c>
      <c r="AD417" s="131" t="b">
        <f t="shared" si="680"/>
        <v>0</v>
      </c>
      <c r="AE417" s="131" t="b">
        <f t="shared" si="681"/>
        <v>0</v>
      </c>
      <c r="AF417" s="131" t="b">
        <f t="shared" si="682"/>
        <v>0</v>
      </c>
      <c r="AG417" s="131">
        <f t="shared" si="755"/>
        <v>0</v>
      </c>
      <c r="AH417" s="131">
        <f t="shared" si="761"/>
        <v>1</v>
      </c>
      <c r="AI417" s="13">
        <f t="shared" si="683"/>
        <v>0</v>
      </c>
      <c r="AJ417" s="11">
        <f t="shared" si="740"/>
        <v>0</v>
      </c>
      <c r="AK417" s="67">
        <f t="shared" si="741"/>
        <v>1</v>
      </c>
      <c r="AL417" s="118" t="str">
        <f t="shared" si="742"/>
        <v/>
      </c>
      <c r="AM417" s="118" t="str">
        <f t="shared" si="743"/>
        <v/>
      </c>
      <c r="AN417" s="118" t="str">
        <f t="shared" si="744"/>
        <v/>
      </c>
      <c r="AO417" s="118" t="str">
        <f t="shared" si="745"/>
        <v/>
      </c>
      <c r="AP417" s="118" t="str">
        <f t="shared" si="746"/>
        <v/>
      </c>
      <c r="AQ417" s="118" t="str">
        <f t="shared" si="747"/>
        <v/>
      </c>
      <c r="AR417" s="118" t="str">
        <f t="shared" si="748"/>
        <v/>
      </c>
      <c r="AS417" s="60" t="b">
        <f t="shared" si="684"/>
        <v>0</v>
      </c>
      <c r="AT417" s="60" t="b">
        <f t="shared" si="685"/>
        <v>0</v>
      </c>
      <c r="AU417" s="60" t="b">
        <f t="shared" si="686"/>
        <v>0</v>
      </c>
      <c r="AV417" s="60" t="b">
        <f t="shared" si="687"/>
        <v>0</v>
      </c>
      <c r="AW417" s="60" t="b">
        <f t="shared" si="688"/>
        <v>0</v>
      </c>
      <c r="AX417" s="60" t="b">
        <f t="shared" si="689"/>
        <v>0</v>
      </c>
      <c r="AY417" s="60" t="b">
        <f t="shared" si="690"/>
        <v>0</v>
      </c>
      <c r="AZ417" s="131">
        <f t="shared" si="756"/>
        <v>0</v>
      </c>
      <c r="BA417" s="131">
        <f t="shared" si="762"/>
        <v>1</v>
      </c>
      <c r="BB417" s="13">
        <f t="shared" si="749"/>
        <v>0</v>
      </c>
      <c r="BC417" s="11">
        <f t="shared" si="691"/>
        <v>0</v>
      </c>
      <c r="BD417" s="67">
        <f t="shared" si="750"/>
        <v>1</v>
      </c>
      <c r="BE417" s="76" t="str">
        <f t="shared" si="692"/>
        <v/>
      </c>
      <c r="BF417" s="76" t="str">
        <f t="shared" si="693"/>
        <v/>
      </c>
      <c r="BG417" s="76" t="str">
        <f t="shared" si="694"/>
        <v/>
      </c>
      <c r="BH417" s="76" t="str">
        <f t="shared" si="695"/>
        <v/>
      </c>
      <c r="BI417" s="76" t="str">
        <f t="shared" si="696"/>
        <v/>
      </c>
      <c r="BJ417" s="76" t="str">
        <f t="shared" si="697"/>
        <v/>
      </c>
      <c r="BK417" s="131" t="b">
        <f t="shared" si="698"/>
        <v>0</v>
      </c>
      <c r="BL417" s="131" t="b">
        <f t="shared" si="699"/>
        <v>0</v>
      </c>
      <c r="BM417" s="131" t="b">
        <f t="shared" si="700"/>
        <v>0</v>
      </c>
      <c r="BN417" s="131" t="b">
        <f t="shared" si="701"/>
        <v>0</v>
      </c>
      <c r="BO417" s="131" t="b">
        <f t="shared" si="702"/>
        <v>0</v>
      </c>
      <c r="BP417" s="131" t="b">
        <f t="shared" si="703"/>
        <v>0</v>
      </c>
      <c r="BQ417" s="131">
        <f t="shared" si="757"/>
        <v>0</v>
      </c>
      <c r="BR417" s="131">
        <f t="shared" si="763"/>
        <v>1</v>
      </c>
      <c r="BS417" s="92">
        <f t="shared" si="758"/>
        <v>0</v>
      </c>
      <c r="BT417" s="13">
        <f t="shared" si="704"/>
        <v>0</v>
      </c>
      <c r="BU417" s="11">
        <f t="shared" si="751"/>
        <v>0</v>
      </c>
      <c r="BV417" s="67">
        <f t="shared" si="752"/>
        <v>1</v>
      </c>
      <c r="BW417" s="118" t="str">
        <f t="shared" si="705"/>
        <v/>
      </c>
      <c r="BX417" s="118" t="str">
        <f t="shared" si="706"/>
        <v/>
      </c>
      <c r="BY417" s="118" t="str">
        <f t="shared" si="707"/>
        <v/>
      </c>
      <c r="BZ417" s="118" t="str">
        <f t="shared" si="708"/>
        <v/>
      </c>
      <c r="CA417" s="118" t="str">
        <f t="shared" si="709"/>
        <v/>
      </c>
      <c r="CB417" s="118" t="str">
        <f t="shared" si="710"/>
        <v/>
      </c>
      <c r="CC417" s="118" t="str">
        <f t="shared" si="711"/>
        <v/>
      </c>
      <c r="CD417" s="60" t="b">
        <f t="shared" si="712"/>
        <v>0</v>
      </c>
      <c r="CE417" s="60" t="b">
        <f t="shared" si="713"/>
        <v>0</v>
      </c>
      <c r="CF417" s="60" t="b">
        <f t="shared" si="714"/>
        <v>0</v>
      </c>
      <c r="CG417" s="60" t="b">
        <f t="shared" si="715"/>
        <v>0</v>
      </c>
      <c r="CH417" s="60" t="b">
        <f t="shared" si="716"/>
        <v>0</v>
      </c>
      <c r="CI417" s="60" t="b">
        <f t="shared" si="717"/>
        <v>0</v>
      </c>
      <c r="CJ417" s="60" t="b">
        <f t="shared" si="718"/>
        <v>0</v>
      </c>
      <c r="CK417" s="131">
        <f t="shared" si="759"/>
        <v>0</v>
      </c>
      <c r="CL417" s="131">
        <f t="shared" si="764"/>
        <v>1</v>
      </c>
      <c r="CM417" s="92">
        <f t="shared" si="760"/>
        <v>0</v>
      </c>
      <c r="CN417" s="13">
        <f t="shared" si="753"/>
        <v>0</v>
      </c>
      <c r="CO417" s="11">
        <f t="shared" si="719"/>
        <v>0</v>
      </c>
      <c r="CP417" s="13">
        <f t="shared" si="754"/>
        <v>0</v>
      </c>
      <c r="CQ417" s="11">
        <f t="shared" si="674"/>
        <v>0</v>
      </c>
      <c r="CR417" s="57">
        <f t="shared" si="675"/>
        <v>0</v>
      </c>
      <c r="CS417" s="57">
        <f t="shared" si="676"/>
        <v>0</v>
      </c>
      <c r="CT417" s="57">
        <f t="shared" si="668"/>
        <v>0</v>
      </c>
      <c r="CU417" s="24" t="str">
        <f t="shared" si="720"/>
        <v/>
      </c>
      <c r="CV417" s="24" t="str">
        <f t="shared" si="721"/>
        <v/>
      </c>
      <c r="CW417" s="24" t="str">
        <f t="shared" si="722"/>
        <v/>
      </c>
      <c r="CX417" s="24" t="str">
        <f t="shared" si="723"/>
        <v/>
      </c>
      <c r="CY417" s="24" t="str">
        <f t="shared" si="724"/>
        <v/>
      </c>
      <c r="CZ417" s="24" t="str">
        <f t="shared" si="725"/>
        <v/>
      </c>
      <c r="DA417" s="24" t="str">
        <f t="shared" si="726"/>
        <v/>
      </c>
      <c r="DB417" s="24" t="str">
        <f t="shared" si="727"/>
        <v/>
      </c>
      <c r="DC417" s="24" t="str">
        <f t="shared" si="728"/>
        <v/>
      </c>
      <c r="DD417" s="24" t="str">
        <f t="shared" si="729"/>
        <v/>
      </c>
      <c r="DE417" s="24" t="str">
        <f t="shared" si="730"/>
        <v/>
      </c>
      <c r="DF417" s="24" t="str">
        <f t="shared" si="731"/>
        <v/>
      </c>
      <c r="DG417" s="24" t="str">
        <f t="shared" si="732"/>
        <v/>
      </c>
      <c r="EA417" s="7"/>
    </row>
    <row r="418" spans="2:131" x14ac:dyDescent="0.2">
      <c r="B418" s="61" t="str">
        <f t="shared" si="671"/>
        <v/>
      </c>
      <c r="C418" s="7" t="str">
        <f t="shared" si="765"/>
        <v/>
      </c>
      <c r="D418" s="60">
        <f t="shared" si="672"/>
        <v>0</v>
      </c>
      <c r="E418" s="7" t="str">
        <f t="shared" si="673"/>
        <v/>
      </c>
      <c r="F418" s="72" t="str">
        <f t="shared" si="669"/>
        <v/>
      </c>
      <c r="G418" s="108" t="str">
        <f t="shared" si="670"/>
        <v/>
      </c>
      <c r="H418" s="112">
        <f t="shared" si="766"/>
        <v>0</v>
      </c>
      <c r="I418" s="112">
        <f t="shared" si="767"/>
        <v>0</v>
      </c>
      <c r="J418" s="112">
        <f t="shared" si="768"/>
        <v>0</v>
      </c>
      <c r="K418" s="112">
        <f t="shared" si="769"/>
        <v>0</v>
      </c>
      <c r="L418" s="112">
        <f t="shared" si="770"/>
        <v>0</v>
      </c>
      <c r="M418" s="112">
        <f t="shared" si="771"/>
        <v>0</v>
      </c>
      <c r="N418" s="60"/>
      <c r="O418" s="61"/>
      <c r="P418" s="61"/>
      <c r="Q418" s="61"/>
      <c r="R418" s="61"/>
      <c r="S418" s="7"/>
      <c r="T418" s="67">
        <f t="shared" si="733"/>
        <v>1</v>
      </c>
      <c r="U418" s="76" t="str">
        <f t="shared" si="734"/>
        <v/>
      </c>
      <c r="V418" s="76" t="str">
        <f t="shared" si="735"/>
        <v/>
      </c>
      <c r="W418" s="76" t="str">
        <f t="shared" si="736"/>
        <v/>
      </c>
      <c r="X418" s="76" t="str">
        <f t="shared" si="737"/>
        <v/>
      </c>
      <c r="Y418" s="76" t="str">
        <f t="shared" si="738"/>
        <v/>
      </c>
      <c r="Z418" s="76" t="str">
        <f t="shared" si="739"/>
        <v/>
      </c>
      <c r="AA418" s="131" t="b">
        <f t="shared" si="677"/>
        <v>0</v>
      </c>
      <c r="AB418" s="131" t="b">
        <f t="shared" si="678"/>
        <v>0</v>
      </c>
      <c r="AC418" s="131" t="b">
        <f t="shared" si="679"/>
        <v>0</v>
      </c>
      <c r="AD418" s="131" t="b">
        <f t="shared" si="680"/>
        <v>0</v>
      </c>
      <c r="AE418" s="131" t="b">
        <f t="shared" si="681"/>
        <v>0</v>
      </c>
      <c r="AF418" s="131" t="b">
        <f t="shared" si="682"/>
        <v>0</v>
      </c>
      <c r="AG418" s="131">
        <f t="shared" si="755"/>
        <v>0</v>
      </c>
      <c r="AH418" s="131">
        <f t="shared" si="761"/>
        <v>1</v>
      </c>
      <c r="AI418" s="13">
        <f t="shared" si="683"/>
        <v>0</v>
      </c>
      <c r="AJ418" s="11">
        <f t="shared" si="740"/>
        <v>0</v>
      </c>
      <c r="AK418" s="67">
        <f t="shared" si="741"/>
        <v>1</v>
      </c>
      <c r="AL418" s="118" t="str">
        <f t="shared" si="742"/>
        <v/>
      </c>
      <c r="AM418" s="118" t="str">
        <f t="shared" si="743"/>
        <v/>
      </c>
      <c r="AN418" s="118" t="str">
        <f t="shared" si="744"/>
        <v/>
      </c>
      <c r="AO418" s="118" t="str">
        <f t="shared" si="745"/>
        <v/>
      </c>
      <c r="AP418" s="118" t="str">
        <f t="shared" si="746"/>
        <v/>
      </c>
      <c r="AQ418" s="118" t="str">
        <f t="shared" si="747"/>
        <v/>
      </c>
      <c r="AR418" s="118" t="str">
        <f t="shared" si="748"/>
        <v/>
      </c>
      <c r="AS418" s="60" t="b">
        <f t="shared" si="684"/>
        <v>0</v>
      </c>
      <c r="AT418" s="60" t="b">
        <f t="shared" si="685"/>
        <v>0</v>
      </c>
      <c r="AU418" s="60" t="b">
        <f t="shared" si="686"/>
        <v>0</v>
      </c>
      <c r="AV418" s="60" t="b">
        <f t="shared" si="687"/>
        <v>0</v>
      </c>
      <c r="AW418" s="60" t="b">
        <f t="shared" si="688"/>
        <v>0</v>
      </c>
      <c r="AX418" s="60" t="b">
        <f t="shared" si="689"/>
        <v>0</v>
      </c>
      <c r="AY418" s="60" t="b">
        <f t="shared" si="690"/>
        <v>0</v>
      </c>
      <c r="AZ418" s="131">
        <f t="shared" si="756"/>
        <v>0</v>
      </c>
      <c r="BA418" s="131">
        <f t="shared" si="762"/>
        <v>1</v>
      </c>
      <c r="BB418" s="13">
        <f t="shared" si="749"/>
        <v>0</v>
      </c>
      <c r="BC418" s="11">
        <f t="shared" si="691"/>
        <v>0</v>
      </c>
      <c r="BD418" s="67">
        <f t="shared" si="750"/>
        <v>1</v>
      </c>
      <c r="BE418" s="76" t="str">
        <f t="shared" si="692"/>
        <v/>
      </c>
      <c r="BF418" s="76" t="str">
        <f t="shared" si="693"/>
        <v/>
      </c>
      <c r="BG418" s="76" t="str">
        <f t="shared" si="694"/>
        <v/>
      </c>
      <c r="BH418" s="76" t="str">
        <f t="shared" si="695"/>
        <v/>
      </c>
      <c r="BI418" s="76" t="str">
        <f t="shared" si="696"/>
        <v/>
      </c>
      <c r="BJ418" s="76" t="str">
        <f t="shared" si="697"/>
        <v/>
      </c>
      <c r="BK418" s="131" t="b">
        <f t="shared" si="698"/>
        <v>0</v>
      </c>
      <c r="BL418" s="131" t="b">
        <f t="shared" si="699"/>
        <v>0</v>
      </c>
      <c r="BM418" s="131" t="b">
        <f t="shared" si="700"/>
        <v>0</v>
      </c>
      <c r="BN418" s="131" t="b">
        <f t="shared" si="701"/>
        <v>0</v>
      </c>
      <c r="BO418" s="131" t="b">
        <f t="shared" si="702"/>
        <v>0</v>
      </c>
      <c r="BP418" s="131" t="b">
        <f t="shared" si="703"/>
        <v>0</v>
      </c>
      <c r="BQ418" s="131">
        <f t="shared" si="757"/>
        <v>0</v>
      </c>
      <c r="BR418" s="131">
        <f t="shared" si="763"/>
        <v>1</v>
      </c>
      <c r="BS418" s="92">
        <f t="shared" si="758"/>
        <v>0</v>
      </c>
      <c r="BT418" s="13">
        <f t="shared" si="704"/>
        <v>0</v>
      </c>
      <c r="BU418" s="11">
        <f t="shared" si="751"/>
        <v>0</v>
      </c>
      <c r="BV418" s="67">
        <f t="shared" si="752"/>
        <v>1</v>
      </c>
      <c r="BW418" s="118" t="str">
        <f t="shared" si="705"/>
        <v/>
      </c>
      <c r="BX418" s="118" t="str">
        <f t="shared" si="706"/>
        <v/>
      </c>
      <c r="BY418" s="118" t="str">
        <f t="shared" si="707"/>
        <v/>
      </c>
      <c r="BZ418" s="118" t="str">
        <f t="shared" si="708"/>
        <v/>
      </c>
      <c r="CA418" s="118" t="str">
        <f t="shared" si="709"/>
        <v/>
      </c>
      <c r="CB418" s="118" t="str">
        <f t="shared" si="710"/>
        <v/>
      </c>
      <c r="CC418" s="118" t="str">
        <f t="shared" si="711"/>
        <v/>
      </c>
      <c r="CD418" s="60" t="b">
        <f t="shared" si="712"/>
        <v>0</v>
      </c>
      <c r="CE418" s="60" t="b">
        <f t="shared" si="713"/>
        <v>0</v>
      </c>
      <c r="CF418" s="60" t="b">
        <f t="shared" si="714"/>
        <v>0</v>
      </c>
      <c r="CG418" s="60" t="b">
        <f t="shared" si="715"/>
        <v>0</v>
      </c>
      <c r="CH418" s="60" t="b">
        <f t="shared" si="716"/>
        <v>0</v>
      </c>
      <c r="CI418" s="60" t="b">
        <f t="shared" si="717"/>
        <v>0</v>
      </c>
      <c r="CJ418" s="60" t="b">
        <f t="shared" si="718"/>
        <v>0</v>
      </c>
      <c r="CK418" s="131">
        <f t="shared" si="759"/>
        <v>0</v>
      </c>
      <c r="CL418" s="131">
        <f t="shared" si="764"/>
        <v>1</v>
      </c>
      <c r="CM418" s="92">
        <f t="shared" si="760"/>
        <v>0</v>
      </c>
      <c r="CN418" s="13">
        <f t="shared" si="753"/>
        <v>0</v>
      </c>
      <c r="CO418" s="11">
        <f t="shared" si="719"/>
        <v>0</v>
      </c>
      <c r="CP418" s="13">
        <f t="shared" si="754"/>
        <v>0</v>
      </c>
      <c r="CQ418" s="11">
        <f t="shared" si="674"/>
        <v>0</v>
      </c>
      <c r="CR418" s="57">
        <f t="shared" si="675"/>
        <v>0</v>
      </c>
      <c r="CS418" s="57">
        <f t="shared" si="676"/>
        <v>0</v>
      </c>
      <c r="CT418" s="57">
        <f t="shared" si="668"/>
        <v>0</v>
      </c>
      <c r="CU418" s="24" t="str">
        <f t="shared" si="720"/>
        <v/>
      </c>
      <c r="CV418" s="24" t="str">
        <f t="shared" si="721"/>
        <v/>
      </c>
      <c r="CW418" s="24" t="str">
        <f t="shared" si="722"/>
        <v/>
      </c>
      <c r="CX418" s="24" t="str">
        <f t="shared" si="723"/>
        <v/>
      </c>
      <c r="CY418" s="24" t="str">
        <f t="shared" si="724"/>
        <v/>
      </c>
      <c r="CZ418" s="24" t="str">
        <f t="shared" si="725"/>
        <v/>
      </c>
      <c r="DA418" s="24" t="str">
        <f t="shared" si="726"/>
        <v/>
      </c>
      <c r="DB418" s="24" t="str">
        <f t="shared" si="727"/>
        <v/>
      </c>
      <c r="DC418" s="24" t="str">
        <f t="shared" si="728"/>
        <v/>
      </c>
      <c r="DD418" s="24" t="str">
        <f t="shared" si="729"/>
        <v/>
      </c>
      <c r="DE418" s="24" t="str">
        <f t="shared" si="730"/>
        <v/>
      </c>
      <c r="DF418" s="24" t="str">
        <f t="shared" si="731"/>
        <v/>
      </c>
      <c r="DG418" s="24" t="str">
        <f t="shared" si="732"/>
        <v/>
      </c>
      <c r="EA418" s="7"/>
    </row>
    <row r="419" spans="2:131" x14ac:dyDescent="0.2">
      <c r="B419" s="61" t="str">
        <f t="shared" si="671"/>
        <v/>
      </c>
      <c r="C419" s="7" t="str">
        <f t="shared" si="765"/>
        <v/>
      </c>
      <c r="D419" s="60">
        <f t="shared" si="672"/>
        <v>0</v>
      </c>
      <c r="E419" s="7" t="str">
        <f t="shared" si="673"/>
        <v/>
      </c>
      <c r="F419" s="72" t="str">
        <f t="shared" si="669"/>
        <v/>
      </c>
      <c r="G419" s="108" t="str">
        <f t="shared" si="670"/>
        <v/>
      </c>
      <c r="H419" s="112">
        <f t="shared" si="766"/>
        <v>0</v>
      </c>
      <c r="I419" s="112">
        <f t="shared" si="767"/>
        <v>0</v>
      </c>
      <c r="J419" s="112">
        <f t="shared" si="768"/>
        <v>0</v>
      </c>
      <c r="K419" s="112">
        <f t="shared" si="769"/>
        <v>0</v>
      </c>
      <c r="L419" s="112">
        <f t="shared" si="770"/>
        <v>0</v>
      </c>
      <c r="M419" s="112">
        <f t="shared" si="771"/>
        <v>0</v>
      </c>
      <c r="N419" s="60"/>
      <c r="O419" s="61"/>
      <c r="P419" s="61"/>
      <c r="Q419" s="61"/>
      <c r="R419" s="61"/>
      <c r="S419" s="7"/>
      <c r="T419" s="67">
        <f t="shared" si="733"/>
        <v>1</v>
      </c>
      <c r="U419" s="76" t="str">
        <f t="shared" si="734"/>
        <v/>
      </c>
      <c r="V419" s="76" t="str">
        <f t="shared" si="735"/>
        <v/>
      </c>
      <c r="W419" s="76" t="str">
        <f t="shared" si="736"/>
        <v/>
      </c>
      <c r="X419" s="76" t="str">
        <f t="shared" si="737"/>
        <v/>
      </c>
      <c r="Y419" s="76" t="str">
        <f t="shared" si="738"/>
        <v/>
      </c>
      <c r="Z419" s="76" t="str">
        <f t="shared" si="739"/>
        <v/>
      </c>
      <c r="AA419" s="131" t="b">
        <f t="shared" si="677"/>
        <v>0</v>
      </c>
      <c r="AB419" s="131" t="b">
        <f t="shared" si="678"/>
        <v>0</v>
      </c>
      <c r="AC419" s="131" t="b">
        <f t="shared" si="679"/>
        <v>0</v>
      </c>
      <c r="AD419" s="131" t="b">
        <f t="shared" si="680"/>
        <v>0</v>
      </c>
      <c r="AE419" s="131" t="b">
        <f t="shared" si="681"/>
        <v>0</v>
      </c>
      <c r="AF419" s="131" t="b">
        <f t="shared" si="682"/>
        <v>0</v>
      </c>
      <c r="AG419" s="131">
        <f t="shared" si="755"/>
        <v>0</v>
      </c>
      <c r="AH419" s="131">
        <f t="shared" si="761"/>
        <v>1</v>
      </c>
      <c r="AI419" s="13">
        <f t="shared" si="683"/>
        <v>0</v>
      </c>
      <c r="AJ419" s="11">
        <f t="shared" si="740"/>
        <v>0</v>
      </c>
      <c r="AK419" s="67">
        <f t="shared" si="741"/>
        <v>1</v>
      </c>
      <c r="AL419" s="118" t="str">
        <f t="shared" si="742"/>
        <v/>
      </c>
      <c r="AM419" s="118" t="str">
        <f t="shared" si="743"/>
        <v/>
      </c>
      <c r="AN419" s="118" t="str">
        <f t="shared" si="744"/>
        <v/>
      </c>
      <c r="AO419" s="118" t="str">
        <f t="shared" si="745"/>
        <v/>
      </c>
      <c r="AP419" s="118" t="str">
        <f t="shared" si="746"/>
        <v/>
      </c>
      <c r="AQ419" s="118" t="str">
        <f t="shared" si="747"/>
        <v/>
      </c>
      <c r="AR419" s="118" t="str">
        <f t="shared" si="748"/>
        <v/>
      </c>
      <c r="AS419" s="60" t="b">
        <f t="shared" si="684"/>
        <v>0</v>
      </c>
      <c r="AT419" s="60" t="b">
        <f t="shared" si="685"/>
        <v>0</v>
      </c>
      <c r="AU419" s="60" t="b">
        <f t="shared" si="686"/>
        <v>0</v>
      </c>
      <c r="AV419" s="60" t="b">
        <f t="shared" si="687"/>
        <v>0</v>
      </c>
      <c r="AW419" s="60" t="b">
        <f t="shared" si="688"/>
        <v>0</v>
      </c>
      <c r="AX419" s="60" t="b">
        <f t="shared" si="689"/>
        <v>0</v>
      </c>
      <c r="AY419" s="60" t="b">
        <f t="shared" si="690"/>
        <v>0</v>
      </c>
      <c r="AZ419" s="131">
        <f t="shared" si="756"/>
        <v>0</v>
      </c>
      <c r="BA419" s="131">
        <f t="shared" si="762"/>
        <v>1</v>
      </c>
      <c r="BB419" s="13">
        <f t="shared" si="749"/>
        <v>0</v>
      </c>
      <c r="BC419" s="11">
        <f t="shared" si="691"/>
        <v>0</v>
      </c>
      <c r="BD419" s="67">
        <f t="shared" si="750"/>
        <v>1</v>
      </c>
      <c r="BE419" s="76" t="str">
        <f t="shared" si="692"/>
        <v/>
      </c>
      <c r="BF419" s="76" t="str">
        <f t="shared" si="693"/>
        <v/>
      </c>
      <c r="BG419" s="76" t="str">
        <f t="shared" si="694"/>
        <v/>
      </c>
      <c r="BH419" s="76" t="str">
        <f t="shared" si="695"/>
        <v/>
      </c>
      <c r="BI419" s="76" t="str">
        <f t="shared" si="696"/>
        <v/>
      </c>
      <c r="BJ419" s="76" t="str">
        <f t="shared" si="697"/>
        <v/>
      </c>
      <c r="BK419" s="131" t="b">
        <f t="shared" si="698"/>
        <v>0</v>
      </c>
      <c r="BL419" s="131" t="b">
        <f t="shared" si="699"/>
        <v>0</v>
      </c>
      <c r="BM419" s="131" t="b">
        <f t="shared" si="700"/>
        <v>0</v>
      </c>
      <c r="BN419" s="131" t="b">
        <f t="shared" si="701"/>
        <v>0</v>
      </c>
      <c r="BO419" s="131" t="b">
        <f t="shared" si="702"/>
        <v>0</v>
      </c>
      <c r="BP419" s="131" t="b">
        <f t="shared" si="703"/>
        <v>0</v>
      </c>
      <c r="BQ419" s="131">
        <f t="shared" si="757"/>
        <v>0</v>
      </c>
      <c r="BR419" s="131">
        <f t="shared" si="763"/>
        <v>1</v>
      </c>
      <c r="BS419" s="92">
        <f t="shared" si="758"/>
        <v>0</v>
      </c>
      <c r="BT419" s="13">
        <f t="shared" si="704"/>
        <v>0</v>
      </c>
      <c r="BU419" s="11">
        <f t="shared" si="751"/>
        <v>0</v>
      </c>
      <c r="BV419" s="67">
        <f t="shared" si="752"/>
        <v>1</v>
      </c>
      <c r="BW419" s="118" t="str">
        <f t="shared" si="705"/>
        <v/>
      </c>
      <c r="BX419" s="118" t="str">
        <f t="shared" si="706"/>
        <v/>
      </c>
      <c r="BY419" s="118" t="str">
        <f t="shared" si="707"/>
        <v/>
      </c>
      <c r="BZ419" s="118" t="str">
        <f t="shared" si="708"/>
        <v/>
      </c>
      <c r="CA419" s="118" t="str">
        <f t="shared" si="709"/>
        <v/>
      </c>
      <c r="CB419" s="118" t="str">
        <f t="shared" si="710"/>
        <v/>
      </c>
      <c r="CC419" s="118" t="str">
        <f t="shared" si="711"/>
        <v/>
      </c>
      <c r="CD419" s="60" t="b">
        <f t="shared" si="712"/>
        <v>0</v>
      </c>
      <c r="CE419" s="60" t="b">
        <f t="shared" si="713"/>
        <v>0</v>
      </c>
      <c r="CF419" s="60" t="b">
        <f t="shared" si="714"/>
        <v>0</v>
      </c>
      <c r="CG419" s="60" t="b">
        <f t="shared" si="715"/>
        <v>0</v>
      </c>
      <c r="CH419" s="60" t="b">
        <f t="shared" si="716"/>
        <v>0</v>
      </c>
      <c r="CI419" s="60" t="b">
        <f t="shared" si="717"/>
        <v>0</v>
      </c>
      <c r="CJ419" s="60" t="b">
        <f t="shared" si="718"/>
        <v>0</v>
      </c>
      <c r="CK419" s="131">
        <f t="shared" si="759"/>
        <v>0</v>
      </c>
      <c r="CL419" s="131">
        <f t="shared" si="764"/>
        <v>1</v>
      </c>
      <c r="CM419" s="92">
        <f t="shared" si="760"/>
        <v>0</v>
      </c>
      <c r="CN419" s="13">
        <f t="shared" si="753"/>
        <v>0</v>
      </c>
      <c r="CO419" s="11">
        <f t="shared" si="719"/>
        <v>0</v>
      </c>
      <c r="CP419" s="13">
        <f t="shared" si="754"/>
        <v>0</v>
      </c>
      <c r="CQ419" s="11">
        <f t="shared" si="674"/>
        <v>0</v>
      </c>
      <c r="CR419" s="57">
        <f t="shared" si="675"/>
        <v>0</v>
      </c>
      <c r="CS419" s="57">
        <f t="shared" si="676"/>
        <v>0</v>
      </c>
      <c r="CT419" s="57">
        <f t="shared" si="668"/>
        <v>0</v>
      </c>
      <c r="CU419" s="24" t="str">
        <f t="shared" si="720"/>
        <v/>
      </c>
      <c r="CV419" s="24" t="str">
        <f t="shared" si="721"/>
        <v/>
      </c>
      <c r="CW419" s="24" t="str">
        <f t="shared" si="722"/>
        <v/>
      </c>
      <c r="CX419" s="24" t="str">
        <f t="shared" si="723"/>
        <v/>
      </c>
      <c r="CY419" s="24" t="str">
        <f t="shared" si="724"/>
        <v/>
      </c>
      <c r="CZ419" s="24" t="str">
        <f t="shared" si="725"/>
        <v/>
      </c>
      <c r="DA419" s="24" t="str">
        <f t="shared" si="726"/>
        <v/>
      </c>
      <c r="DB419" s="24" t="str">
        <f t="shared" si="727"/>
        <v/>
      </c>
      <c r="DC419" s="24" t="str">
        <f t="shared" si="728"/>
        <v/>
      </c>
      <c r="DD419" s="24" t="str">
        <f t="shared" si="729"/>
        <v/>
      </c>
      <c r="DE419" s="24" t="str">
        <f t="shared" si="730"/>
        <v/>
      </c>
      <c r="DF419" s="24" t="str">
        <f t="shared" si="731"/>
        <v/>
      </c>
      <c r="DG419" s="24" t="str">
        <f t="shared" si="732"/>
        <v/>
      </c>
      <c r="EA419" s="7"/>
    </row>
    <row r="420" spans="2:131" x14ac:dyDescent="0.2">
      <c r="B420" s="61" t="str">
        <f t="shared" si="671"/>
        <v/>
      </c>
      <c r="C420" s="7" t="str">
        <f t="shared" si="765"/>
        <v/>
      </c>
      <c r="D420" s="60">
        <f t="shared" si="672"/>
        <v>0</v>
      </c>
      <c r="E420" s="7" t="str">
        <f t="shared" si="673"/>
        <v/>
      </c>
      <c r="F420" s="72" t="str">
        <f t="shared" si="669"/>
        <v/>
      </c>
      <c r="G420" s="108" t="str">
        <f t="shared" si="670"/>
        <v/>
      </c>
      <c r="H420" s="112">
        <f t="shared" si="766"/>
        <v>0</v>
      </c>
      <c r="I420" s="112">
        <f t="shared" si="767"/>
        <v>0</v>
      </c>
      <c r="J420" s="112">
        <f t="shared" si="768"/>
        <v>0</v>
      </c>
      <c r="K420" s="112">
        <f t="shared" si="769"/>
        <v>0</v>
      </c>
      <c r="L420" s="112">
        <f t="shared" si="770"/>
        <v>0</v>
      </c>
      <c r="M420" s="112">
        <f t="shared" si="771"/>
        <v>0</v>
      </c>
      <c r="N420" s="60"/>
      <c r="O420" s="61"/>
      <c r="P420" s="61"/>
      <c r="Q420" s="61"/>
      <c r="R420" s="61"/>
      <c r="S420" s="7"/>
      <c r="T420" s="67">
        <f t="shared" si="733"/>
        <v>1</v>
      </c>
      <c r="U420" s="76" t="str">
        <f t="shared" si="734"/>
        <v/>
      </c>
      <c r="V420" s="76" t="str">
        <f t="shared" si="735"/>
        <v/>
      </c>
      <c r="W420" s="76" t="str">
        <f t="shared" si="736"/>
        <v/>
      </c>
      <c r="X420" s="76" t="str">
        <f t="shared" si="737"/>
        <v/>
      </c>
      <c r="Y420" s="76" t="str">
        <f t="shared" si="738"/>
        <v/>
      </c>
      <c r="Z420" s="76" t="str">
        <f t="shared" si="739"/>
        <v/>
      </c>
      <c r="AA420" s="131" t="b">
        <f t="shared" si="677"/>
        <v>0</v>
      </c>
      <c r="AB420" s="131" t="b">
        <f t="shared" si="678"/>
        <v>0</v>
      </c>
      <c r="AC420" s="131" t="b">
        <f t="shared" si="679"/>
        <v>0</v>
      </c>
      <c r="AD420" s="131" t="b">
        <f t="shared" si="680"/>
        <v>0</v>
      </c>
      <c r="AE420" s="131" t="b">
        <f t="shared" si="681"/>
        <v>0</v>
      </c>
      <c r="AF420" s="131" t="b">
        <f t="shared" si="682"/>
        <v>0</v>
      </c>
      <c r="AG420" s="131">
        <f t="shared" si="755"/>
        <v>0</v>
      </c>
      <c r="AH420" s="131">
        <f t="shared" si="761"/>
        <v>1</v>
      </c>
      <c r="AI420" s="13">
        <f t="shared" si="683"/>
        <v>0</v>
      </c>
      <c r="AJ420" s="11">
        <f t="shared" si="740"/>
        <v>0</v>
      </c>
      <c r="AK420" s="67">
        <f t="shared" si="741"/>
        <v>1</v>
      </c>
      <c r="AL420" s="118" t="str">
        <f t="shared" si="742"/>
        <v/>
      </c>
      <c r="AM420" s="118" t="str">
        <f t="shared" si="743"/>
        <v/>
      </c>
      <c r="AN420" s="118" t="str">
        <f t="shared" si="744"/>
        <v/>
      </c>
      <c r="AO420" s="118" t="str">
        <f t="shared" si="745"/>
        <v/>
      </c>
      <c r="AP420" s="118" t="str">
        <f t="shared" si="746"/>
        <v/>
      </c>
      <c r="AQ420" s="118" t="str">
        <f t="shared" si="747"/>
        <v/>
      </c>
      <c r="AR420" s="118" t="str">
        <f t="shared" si="748"/>
        <v/>
      </c>
      <c r="AS420" s="60" t="b">
        <f t="shared" si="684"/>
        <v>0</v>
      </c>
      <c r="AT420" s="60" t="b">
        <f t="shared" si="685"/>
        <v>0</v>
      </c>
      <c r="AU420" s="60" t="b">
        <f t="shared" si="686"/>
        <v>0</v>
      </c>
      <c r="AV420" s="60" t="b">
        <f t="shared" si="687"/>
        <v>0</v>
      </c>
      <c r="AW420" s="60" t="b">
        <f t="shared" si="688"/>
        <v>0</v>
      </c>
      <c r="AX420" s="60" t="b">
        <f t="shared" si="689"/>
        <v>0</v>
      </c>
      <c r="AY420" s="60" t="b">
        <f t="shared" si="690"/>
        <v>0</v>
      </c>
      <c r="AZ420" s="131">
        <f t="shared" si="756"/>
        <v>0</v>
      </c>
      <c r="BA420" s="131">
        <f t="shared" si="762"/>
        <v>1</v>
      </c>
      <c r="BB420" s="13">
        <f t="shared" si="749"/>
        <v>0</v>
      </c>
      <c r="BC420" s="11">
        <f t="shared" si="691"/>
        <v>0</v>
      </c>
      <c r="BD420" s="67">
        <f t="shared" si="750"/>
        <v>1</v>
      </c>
      <c r="BE420" s="76" t="str">
        <f t="shared" si="692"/>
        <v/>
      </c>
      <c r="BF420" s="76" t="str">
        <f t="shared" si="693"/>
        <v/>
      </c>
      <c r="BG420" s="76" t="str">
        <f t="shared" si="694"/>
        <v/>
      </c>
      <c r="BH420" s="76" t="str">
        <f t="shared" si="695"/>
        <v/>
      </c>
      <c r="BI420" s="76" t="str">
        <f t="shared" si="696"/>
        <v/>
      </c>
      <c r="BJ420" s="76" t="str">
        <f t="shared" si="697"/>
        <v/>
      </c>
      <c r="BK420" s="131" t="b">
        <f t="shared" si="698"/>
        <v>0</v>
      </c>
      <c r="BL420" s="131" t="b">
        <f t="shared" si="699"/>
        <v>0</v>
      </c>
      <c r="BM420" s="131" t="b">
        <f t="shared" si="700"/>
        <v>0</v>
      </c>
      <c r="BN420" s="131" t="b">
        <f t="shared" si="701"/>
        <v>0</v>
      </c>
      <c r="BO420" s="131" t="b">
        <f t="shared" si="702"/>
        <v>0</v>
      </c>
      <c r="BP420" s="131" t="b">
        <f t="shared" si="703"/>
        <v>0</v>
      </c>
      <c r="BQ420" s="131">
        <f t="shared" si="757"/>
        <v>0</v>
      </c>
      <c r="BR420" s="131">
        <f t="shared" si="763"/>
        <v>1</v>
      </c>
      <c r="BS420" s="92">
        <f t="shared" si="758"/>
        <v>0</v>
      </c>
      <c r="BT420" s="13">
        <f t="shared" si="704"/>
        <v>0</v>
      </c>
      <c r="BU420" s="11">
        <f t="shared" si="751"/>
        <v>0</v>
      </c>
      <c r="BV420" s="67">
        <f t="shared" si="752"/>
        <v>1</v>
      </c>
      <c r="BW420" s="118" t="str">
        <f t="shared" si="705"/>
        <v/>
      </c>
      <c r="BX420" s="118" t="str">
        <f t="shared" si="706"/>
        <v/>
      </c>
      <c r="BY420" s="118" t="str">
        <f t="shared" si="707"/>
        <v/>
      </c>
      <c r="BZ420" s="118" t="str">
        <f t="shared" si="708"/>
        <v/>
      </c>
      <c r="CA420" s="118" t="str">
        <f t="shared" si="709"/>
        <v/>
      </c>
      <c r="CB420" s="118" t="str">
        <f t="shared" si="710"/>
        <v/>
      </c>
      <c r="CC420" s="118" t="str">
        <f t="shared" si="711"/>
        <v/>
      </c>
      <c r="CD420" s="60" t="b">
        <f t="shared" si="712"/>
        <v>0</v>
      </c>
      <c r="CE420" s="60" t="b">
        <f t="shared" si="713"/>
        <v>0</v>
      </c>
      <c r="CF420" s="60" t="b">
        <f t="shared" si="714"/>
        <v>0</v>
      </c>
      <c r="CG420" s="60" t="b">
        <f t="shared" si="715"/>
        <v>0</v>
      </c>
      <c r="CH420" s="60" t="b">
        <f t="shared" si="716"/>
        <v>0</v>
      </c>
      <c r="CI420" s="60" t="b">
        <f t="shared" si="717"/>
        <v>0</v>
      </c>
      <c r="CJ420" s="60" t="b">
        <f t="shared" si="718"/>
        <v>0</v>
      </c>
      <c r="CK420" s="131">
        <f t="shared" si="759"/>
        <v>0</v>
      </c>
      <c r="CL420" s="131">
        <f t="shared" si="764"/>
        <v>1</v>
      </c>
      <c r="CM420" s="92">
        <f t="shared" si="760"/>
        <v>0</v>
      </c>
      <c r="CN420" s="13">
        <f t="shared" si="753"/>
        <v>0</v>
      </c>
      <c r="CO420" s="11">
        <f t="shared" si="719"/>
        <v>0</v>
      </c>
      <c r="CP420" s="13">
        <f t="shared" si="754"/>
        <v>0</v>
      </c>
      <c r="CQ420" s="11">
        <f t="shared" si="674"/>
        <v>0</v>
      </c>
      <c r="CR420" s="57">
        <f t="shared" si="675"/>
        <v>0</v>
      </c>
      <c r="CS420" s="57">
        <f t="shared" si="676"/>
        <v>0</v>
      </c>
      <c r="CT420" s="57">
        <f t="shared" si="668"/>
        <v>0</v>
      </c>
      <c r="CU420" s="24" t="str">
        <f t="shared" si="720"/>
        <v/>
      </c>
      <c r="CV420" s="24" t="str">
        <f t="shared" si="721"/>
        <v/>
      </c>
      <c r="CW420" s="24" t="str">
        <f t="shared" si="722"/>
        <v/>
      </c>
      <c r="CX420" s="24" t="str">
        <f t="shared" si="723"/>
        <v/>
      </c>
      <c r="CY420" s="24" t="str">
        <f t="shared" si="724"/>
        <v/>
      </c>
      <c r="CZ420" s="24" t="str">
        <f t="shared" si="725"/>
        <v/>
      </c>
      <c r="DA420" s="24" t="str">
        <f t="shared" si="726"/>
        <v/>
      </c>
      <c r="DB420" s="24" t="str">
        <f t="shared" si="727"/>
        <v/>
      </c>
      <c r="DC420" s="24" t="str">
        <f t="shared" si="728"/>
        <v/>
      </c>
      <c r="DD420" s="24" t="str">
        <f t="shared" si="729"/>
        <v/>
      </c>
      <c r="DE420" s="24" t="str">
        <f t="shared" si="730"/>
        <v/>
      </c>
      <c r="DF420" s="24" t="str">
        <f t="shared" si="731"/>
        <v/>
      </c>
      <c r="DG420" s="24" t="str">
        <f t="shared" si="732"/>
        <v/>
      </c>
      <c r="EA420" s="7"/>
    </row>
    <row r="421" spans="2:131" x14ac:dyDescent="0.2">
      <c r="B421" s="61" t="str">
        <f t="shared" si="671"/>
        <v/>
      </c>
      <c r="C421" s="7" t="str">
        <f t="shared" si="765"/>
        <v/>
      </c>
      <c r="D421" s="60">
        <f t="shared" si="672"/>
        <v>0</v>
      </c>
      <c r="E421" s="7" t="str">
        <f t="shared" si="673"/>
        <v/>
      </c>
      <c r="F421" s="72" t="str">
        <f t="shared" si="669"/>
        <v/>
      </c>
      <c r="G421" s="108" t="str">
        <f t="shared" si="670"/>
        <v/>
      </c>
      <c r="H421" s="112">
        <f t="shared" si="766"/>
        <v>0</v>
      </c>
      <c r="I421" s="112">
        <f t="shared" si="767"/>
        <v>0</v>
      </c>
      <c r="J421" s="112">
        <f t="shared" si="768"/>
        <v>0</v>
      </c>
      <c r="K421" s="112">
        <f t="shared" si="769"/>
        <v>0</v>
      </c>
      <c r="L421" s="112">
        <f t="shared" si="770"/>
        <v>0</v>
      </c>
      <c r="M421" s="112">
        <f t="shared" si="771"/>
        <v>0</v>
      </c>
      <c r="N421" s="60"/>
      <c r="O421" s="61"/>
      <c r="P421" s="61"/>
      <c r="Q421" s="61"/>
      <c r="R421" s="61"/>
      <c r="S421" s="7"/>
      <c r="T421" s="67">
        <f t="shared" si="733"/>
        <v>1</v>
      </c>
      <c r="U421" s="76" t="str">
        <f t="shared" si="734"/>
        <v/>
      </c>
      <c r="V421" s="76" t="str">
        <f t="shared" si="735"/>
        <v/>
      </c>
      <c r="W421" s="76" t="str">
        <f t="shared" si="736"/>
        <v/>
      </c>
      <c r="X421" s="76" t="str">
        <f t="shared" si="737"/>
        <v/>
      </c>
      <c r="Y421" s="76" t="str">
        <f t="shared" si="738"/>
        <v/>
      </c>
      <c r="Z421" s="76" t="str">
        <f t="shared" si="739"/>
        <v/>
      </c>
      <c r="AA421" s="131" t="b">
        <f t="shared" si="677"/>
        <v>0</v>
      </c>
      <c r="AB421" s="131" t="b">
        <f t="shared" si="678"/>
        <v>0</v>
      </c>
      <c r="AC421" s="131" t="b">
        <f t="shared" si="679"/>
        <v>0</v>
      </c>
      <c r="AD421" s="131" t="b">
        <f t="shared" si="680"/>
        <v>0</v>
      </c>
      <c r="AE421" s="131" t="b">
        <f t="shared" si="681"/>
        <v>0</v>
      </c>
      <c r="AF421" s="131" t="b">
        <f t="shared" si="682"/>
        <v>0</v>
      </c>
      <c r="AG421" s="131">
        <f t="shared" si="755"/>
        <v>0</v>
      </c>
      <c r="AH421" s="131">
        <f t="shared" si="761"/>
        <v>1</v>
      </c>
      <c r="AI421" s="13">
        <f t="shared" si="683"/>
        <v>0</v>
      </c>
      <c r="AJ421" s="11">
        <f t="shared" si="740"/>
        <v>0</v>
      </c>
      <c r="AK421" s="67">
        <f t="shared" si="741"/>
        <v>1</v>
      </c>
      <c r="AL421" s="118" t="str">
        <f t="shared" si="742"/>
        <v/>
      </c>
      <c r="AM421" s="118" t="str">
        <f t="shared" si="743"/>
        <v/>
      </c>
      <c r="AN421" s="118" t="str">
        <f t="shared" si="744"/>
        <v/>
      </c>
      <c r="AO421" s="118" t="str">
        <f t="shared" si="745"/>
        <v/>
      </c>
      <c r="AP421" s="118" t="str">
        <f t="shared" si="746"/>
        <v/>
      </c>
      <c r="AQ421" s="118" t="str">
        <f t="shared" si="747"/>
        <v/>
      </c>
      <c r="AR421" s="118" t="str">
        <f t="shared" si="748"/>
        <v/>
      </c>
      <c r="AS421" s="60" t="b">
        <f t="shared" si="684"/>
        <v>0</v>
      </c>
      <c r="AT421" s="60" t="b">
        <f t="shared" si="685"/>
        <v>0</v>
      </c>
      <c r="AU421" s="60" t="b">
        <f t="shared" si="686"/>
        <v>0</v>
      </c>
      <c r="AV421" s="60" t="b">
        <f t="shared" si="687"/>
        <v>0</v>
      </c>
      <c r="AW421" s="60" t="b">
        <f t="shared" si="688"/>
        <v>0</v>
      </c>
      <c r="AX421" s="60" t="b">
        <f t="shared" si="689"/>
        <v>0</v>
      </c>
      <c r="AY421" s="60" t="b">
        <f t="shared" si="690"/>
        <v>0</v>
      </c>
      <c r="AZ421" s="131">
        <f t="shared" si="756"/>
        <v>0</v>
      </c>
      <c r="BA421" s="131">
        <f t="shared" si="762"/>
        <v>1</v>
      </c>
      <c r="BB421" s="13">
        <f t="shared" si="749"/>
        <v>0</v>
      </c>
      <c r="BC421" s="11">
        <f t="shared" si="691"/>
        <v>0</v>
      </c>
      <c r="BD421" s="67">
        <f t="shared" si="750"/>
        <v>1</v>
      </c>
      <c r="BE421" s="76" t="str">
        <f t="shared" si="692"/>
        <v/>
      </c>
      <c r="BF421" s="76" t="str">
        <f t="shared" si="693"/>
        <v/>
      </c>
      <c r="BG421" s="76" t="str">
        <f t="shared" si="694"/>
        <v/>
      </c>
      <c r="BH421" s="76" t="str">
        <f t="shared" si="695"/>
        <v/>
      </c>
      <c r="BI421" s="76" t="str">
        <f t="shared" si="696"/>
        <v/>
      </c>
      <c r="BJ421" s="76" t="str">
        <f t="shared" si="697"/>
        <v/>
      </c>
      <c r="BK421" s="131" t="b">
        <f t="shared" si="698"/>
        <v>0</v>
      </c>
      <c r="BL421" s="131" t="b">
        <f t="shared" si="699"/>
        <v>0</v>
      </c>
      <c r="BM421" s="131" t="b">
        <f t="shared" si="700"/>
        <v>0</v>
      </c>
      <c r="BN421" s="131" t="b">
        <f t="shared" si="701"/>
        <v>0</v>
      </c>
      <c r="BO421" s="131" t="b">
        <f t="shared" si="702"/>
        <v>0</v>
      </c>
      <c r="BP421" s="131" t="b">
        <f t="shared" si="703"/>
        <v>0</v>
      </c>
      <c r="BQ421" s="131">
        <f t="shared" si="757"/>
        <v>0</v>
      </c>
      <c r="BR421" s="131">
        <f t="shared" si="763"/>
        <v>1</v>
      </c>
      <c r="BS421" s="92">
        <f t="shared" si="758"/>
        <v>0</v>
      </c>
      <c r="BT421" s="13">
        <f t="shared" si="704"/>
        <v>0</v>
      </c>
      <c r="BU421" s="11">
        <f t="shared" si="751"/>
        <v>0</v>
      </c>
      <c r="BV421" s="67">
        <f t="shared" si="752"/>
        <v>1</v>
      </c>
      <c r="BW421" s="118" t="str">
        <f t="shared" si="705"/>
        <v/>
      </c>
      <c r="BX421" s="118" t="str">
        <f t="shared" si="706"/>
        <v/>
      </c>
      <c r="BY421" s="118" t="str">
        <f t="shared" si="707"/>
        <v/>
      </c>
      <c r="BZ421" s="118" t="str">
        <f t="shared" si="708"/>
        <v/>
      </c>
      <c r="CA421" s="118" t="str">
        <f t="shared" si="709"/>
        <v/>
      </c>
      <c r="CB421" s="118" t="str">
        <f t="shared" si="710"/>
        <v/>
      </c>
      <c r="CC421" s="118" t="str">
        <f t="shared" si="711"/>
        <v/>
      </c>
      <c r="CD421" s="60" t="b">
        <f t="shared" si="712"/>
        <v>0</v>
      </c>
      <c r="CE421" s="60" t="b">
        <f t="shared" si="713"/>
        <v>0</v>
      </c>
      <c r="CF421" s="60" t="b">
        <f t="shared" si="714"/>
        <v>0</v>
      </c>
      <c r="CG421" s="60" t="b">
        <f t="shared" si="715"/>
        <v>0</v>
      </c>
      <c r="CH421" s="60" t="b">
        <f t="shared" si="716"/>
        <v>0</v>
      </c>
      <c r="CI421" s="60" t="b">
        <f t="shared" si="717"/>
        <v>0</v>
      </c>
      <c r="CJ421" s="60" t="b">
        <f t="shared" si="718"/>
        <v>0</v>
      </c>
      <c r="CK421" s="131">
        <f t="shared" si="759"/>
        <v>0</v>
      </c>
      <c r="CL421" s="131">
        <f t="shared" si="764"/>
        <v>1</v>
      </c>
      <c r="CM421" s="92">
        <f t="shared" si="760"/>
        <v>0</v>
      </c>
      <c r="CN421" s="13">
        <f t="shared" si="753"/>
        <v>0</v>
      </c>
      <c r="CO421" s="11">
        <f t="shared" si="719"/>
        <v>0</v>
      </c>
      <c r="CP421" s="13">
        <f t="shared" si="754"/>
        <v>0</v>
      </c>
      <c r="CQ421" s="11">
        <f t="shared" si="674"/>
        <v>0</v>
      </c>
      <c r="CR421" s="57">
        <f t="shared" si="675"/>
        <v>0</v>
      </c>
      <c r="CS421" s="57">
        <f t="shared" si="676"/>
        <v>0</v>
      </c>
      <c r="CT421" s="57">
        <f t="shared" si="668"/>
        <v>0</v>
      </c>
      <c r="CU421" s="24" t="str">
        <f t="shared" si="720"/>
        <v/>
      </c>
      <c r="CV421" s="24" t="str">
        <f t="shared" si="721"/>
        <v/>
      </c>
      <c r="CW421" s="24" t="str">
        <f t="shared" si="722"/>
        <v/>
      </c>
      <c r="CX421" s="24" t="str">
        <f t="shared" si="723"/>
        <v/>
      </c>
      <c r="CY421" s="24" t="str">
        <f t="shared" si="724"/>
        <v/>
      </c>
      <c r="CZ421" s="24" t="str">
        <f t="shared" si="725"/>
        <v/>
      </c>
      <c r="DA421" s="24" t="str">
        <f t="shared" si="726"/>
        <v/>
      </c>
      <c r="DB421" s="24" t="str">
        <f t="shared" si="727"/>
        <v/>
      </c>
      <c r="DC421" s="24" t="str">
        <f t="shared" si="728"/>
        <v/>
      </c>
      <c r="DD421" s="24" t="str">
        <f t="shared" si="729"/>
        <v/>
      </c>
      <c r="DE421" s="24" t="str">
        <f t="shared" si="730"/>
        <v/>
      </c>
      <c r="DF421" s="24" t="str">
        <f t="shared" si="731"/>
        <v/>
      </c>
      <c r="DG421" s="24" t="str">
        <f t="shared" si="732"/>
        <v/>
      </c>
      <c r="EA421" s="7"/>
    </row>
    <row r="422" spans="2:131" x14ac:dyDescent="0.2">
      <c r="B422" s="61" t="str">
        <f t="shared" si="671"/>
        <v/>
      </c>
      <c r="C422" s="7" t="str">
        <f t="shared" si="765"/>
        <v/>
      </c>
      <c r="D422" s="60">
        <f t="shared" si="672"/>
        <v>0</v>
      </c>
      <c r="E422" s="7" t="str">
        <f t="shared" si="673"/>
        <v/>
      </c>
      <c r="F422" s="72" t="str">
        <f t="shared" si="669"/>
        <v/>
      </c>
      <c r="G422" s="108" t="str">
        <f t="shared" si="670"/>
        <v/>
      </c>
      <c r="H422" s="112">
        <f t="shared" si="766"/>
        <v>0</v>
      </c>
      <c r="I422" s="112">
        <f t="shared" si="767"/>
        <v>0</v>
      </c>
      <c r="J422" s="112">
        <f t="shared" si="768"/>
        <v>0</v>
      </c>
      <c r="K422" s="112">
        <f t="shared" si="769"/>
        <v>0</v>
      </c>
      <c r="L422" s="112">
        <f t="shared" si="770"/>
        <v>0</v>
      </c>
      <c r="M422" s="112">
        <f t="shared" si="771"/>
        <v>0</v>
      </c>
      <c r="N422" s="60"/>
      <c r="O422" s="61"/>
      <c r="P422" s="61"/>
      <c r="Q422" s="61"/>
      <c r="R422" s="61"/>
      <c r="S422" s="7"/>
      <c r="T422" s="67">
        <f t="shared" si="733"/>
        <v>1</v>
      </c>
      <c r="U422" s="76" t="str">
        <f t="shared" si="734"/>
        <v/>
      </c>
      <c r="V422" s="76" t="str">
        <f t="shared" si="735"/>
        <v/>
      </c>
      <c r="W422" s="76" t="str">
        <f t="shared" si="736"/>
        <v/>
      </c>
      <c r="X422" s="76" t="str">
        <f t="shared" si="737"/>
        <v/>
      </c>
      <c r="Y422" s="76" t="str">
        <f t="shared" si="738"/>
        <v/>
      </c>
      <c r="Z422" s="76" t="str">
        <f t="shared" si="739"/>
        <v/>
      </c>
      <c r="AA422" s="131" t="b">
        <f t="shared" si="677"/>
        <v>0</v>
      </c>
      <c r="AB422" s="131" t="b">
        <f t="shared" si="678"/>
        <v>0</v>
      </c>
      <c r="AC422" s="131" t="b">
        <f t="shared" si="679"/>
        <v>0</v>
      </c>
      <c r="AD422" s="131" t="b">
        <f t="shared" si="680"/>
        <v>0</v>
      </c>
      <c r="AE422" s="131" t="b">
        <f t="shared" si="681"/>
        <v>0</v>
      </c>
      <c r="AF422" s="131" t="b">
        <f t="shared" si="682"/>
        <v>0</v>
      </c>
      <c r="AG422" s="131">
        <f t="shared" si="755"/>
        <v>0</v>
      </c>
      <c r="AH422" s="131">
        <f t="shared" si="761"/>
        <v>1</v>
      </c>
      <c r="AI422" s="13">
        <f t="shared" si="683"/>
        <v>0</v>
      </c>
      <c r="AJ422" s="11">
        <f t="shared" si="740"/>
        <v>0</v>
      </c>
      <c r="AK422" s="67">
        <f t="shared" si="741"/>
        <v>1</v>
      </c>
      <c r="AL422" s="118" t="str">
        <f t="shared" si="742"/>
        <v/>
      </c>
      <c r="AM422" s="118" t="str">
        <f t="shared" si="743"/>
        <v/>
      </c>
      <c r="AN422" s="118" t="str">
        <f t="shared" si="744"/>
        <v/>
      </c>
      <c r="AO422" s="118" t="str">
        <f t="shared" si="745"/>
        <v/>
      </c>
      <c r="AP422" s="118" t="str">
        <f t="shared" si="746"/>
        <v/>
      </c>
      <c r="AQ422" s="118" t="str">
        <f t="shared" si="747"/>
        <v/>
      </c>
      <c r="AR422" s="118" t="str">
        <f t="shared" si="748"/>
        <v/>
      </c>
      <c r="AS422" s="60" t="b">
        <f t="shared" si="684"/>
        <v>0</v>
      </c>
      <c r="AT422" s="60" t="b">
        <f t="shared" si="685"/>
        <v>0</v>
      </c>
      <c r="AU422" s="60" t="b">
        <f t="shared" si="686"/>
        <v>0</v>
      </c>
      <c r="AV422" s="60" t="b">
        <f t="shared" si="687"/>
        <v>0</v>
      </c>
      <c r="AW422" s="60" t="b">
        <f t="shared" si="688"/>
        <v>0</v>
      </c>
      <c r="AX422" s="60" t="b">
        <f t="shared" si="689"/>
        <v>0</v>
      </c>
      <c r="AY422" s="60" t="b">
        <f t="shared" si="690"/>
        <v>0</v>
      </c>
      <c r="AZ422" s="131">
        <f t="shared" si="756"/>
        <v>0</v>
      </c>
      <c r="BA422" s="131">
        <f t="shared" si="762"/>
        <v>1</v>
      </c>
      <c r="BB422" s="13">
        <f t="shared" si="749"/>
        <v>0</v>
      </c>
      <c r="BC422" s="11">
        <f t="shared" si="691"/>
        <v>0</v>
      </c>
      <c r="BD422" s="67">
        <f t="shared" si="750"/>
        <v>1</v>
      </c>
      <c r="BE422" s="76" t="str">
        <f t="shared" si="692"/>
        <v/>
      </c>
      <c r="BF422" s="76" t="str">
        <f t="shared" si="693"/>
        <v/>
      </c>
      <c r="BG422" s="76" t="str">
        <f t="shared" si="694"/>
        <v/>
      </c>
      <c r="BH422" s="76" t="str">
        <f t="shared" si="695"/>
        <v/>
      </c>
      <c r="BI422" s="76" t="str">
        <f t="shared" si="696"/>
        <v/>
      </c>
      <c r="BJ422" s="76" t="str">
        <f t="shared" si="697"/>
        <v/>
      </c>
      <c r="BK422" s="131" t="b">
        <f t="shared" si="698"/>
        <v>0</v>
      </c>
      <c r="BL422" s="131" t="b">
        <f t="shared" si="699"/>
        <v>0</v>
      </c>
      <c r="BM422" s="131" t="b">
        <f t="shared" si="700"/>
        <v>0</v>
      </c>
      <c r="BN422" s="131" t="b">
        <f t="shared" si="701"/>
        <v>0</v>
      </c>
      <c r="BO422" s="131" t="b">
        <f t="shared" si="702"/>
        <v>0</v>
      </c>
      <c r="BP422" s="131" t="b">
        <f t="shared" si="703"/>
        <v>0</v>
      </c>
      <c r="BQ422" s="131">
        <f t="shared" si="757"/>
        <v>0</v>
      </c>
      <c r="BR422" s="131">
        <f t="shared" si="763"/>
        <v>1</v>
      </c>
      <c r="BS422" s="92">
        <f t="shared" si="758"/>
        <v>0</v>
      </c>
      <c r="BT422" s="13">
        <f t="shared" si="704"/>
        <v>0</v>
      </c>
      <c r="BU422" s="11">
        <f t="shared" si="751"/>
        <v>0</v>
      </c>
      <c r="BV422" s="67">
        <f t="shared" si="752"/>
        <v>1</v>
      </c>
      <c r="BW422" s="118" t="str">
        <f t="shared" si="705"/>
        <v/>
      </c>
      <c r="BX422" s="118" t="str">
        <f t="shared" si="706"/>
        <v/>
      </c>
      <c r="BY422" s="118" t="str">
        <f t="shared" si="707"/>
        <v/>
      </c>
      <c r="BZ422" s="118" t="str">
        <f t="shared" si="708"/>
        <v/>
      </c>
      <c r="CA422" s="118" t="str">
        <f t="shared" si="709"/>
        <v/>
      </c>
      <c r="CB422" s="118" t="str">
        <f t="shared" si="710"/>
        <v/>
      </c>
      <c r="CC422" s="118" t="str">
        <f t="shared" si="711"/>
        <v/>
      </c>
      <c r="CD422" s="60" t="b">
        <f t="shared" si="712"/>
        <v>0</v>
      </c>
      <c r="CE422" s="60" t="b">
        <f t="shared" si="713"/>
        <v>0</v>
      </c>
      <c r="CF422" s="60" t="b">
        <f t="shared" si="714"/>
        <v>0</v>
      </c>
      <c r="CG422" s="60" t="b">
        <f t="shared" si="715"/>
        <v>0</v>
      </c>
      <c r="CH422" s="60" t="b">
        <f t="shared" si="716"/>
        <v>0</v>
      </c>
      <c r="CI422" s="60" t="b">
        <f t="shared" si="717"/>
        <v>0</v>
      </c>
      <c r="CJ422" s="60" t="b">
        <f t="shared" si="718"/>
        <v>0</v>
      </c>
      <c r="CK422" s="131">
        <f t="shared" si="759"/>
        <v>0</v>
      </c>
      <c r="CL422" s="131">
        <f t="shared" si="764"/>
        <v>1</v>
      </c>
      <c r="CM422" s="92">
        <f t="shared" si="760"/>
        <v>0</v>
      </c>
      <c r="CN422" s="13">
        <f t="shared" si="753"/>
        <v>0</v>
      </c>
      <c r="CO422" s="11">
        <f t="shared" si="719"/>
        <v>0</v>
      </c>
      <c r="CP422" s="13">
        <f t="shared" si="754"/>
        <v>0</v>
      </c>
      <c r="CQ422" s="11">
        <f t="shared" si="674"/>
        <v>0</v>
      </c>
      <c r="CR422" s="57">
        <f t="shared" si="675"/>
        <v>0</v>
      </c>
      <c r="CS422" s="57">
        <f t="shared" si="676"/>
        <v>0</v>
      </c>
      <c r="CT422" s="57">
        <f t="shared" si="668"/>
        <v>0</v>
      </c>
      <c r="CU422" s="24" t="str">
        <f t="shared" si="720"/>
        <v/>
      </c>
      <c r="CV422" s="24" t="str">
        <f t="shared" si="721"/>
        <v/>
      </c>
      <c r="CW422" s="24" t="str">
        <f t="shared" si="722"/>
        <v/>
      </c>
      <c r="CX422" s="24" t="str">
        <f t="shared" si="723"/>
        <v/>
      </c>
      <c r="CY422" s="24" t="str">
        <f t="shared" si="724"/>
        <v/>
      </c>
      <c r="CZ422" s="24" t="str">
        <f t="shared" si="725"/>
        <v/>
      </c>
      <c r="DA422" s="24" t="str">
        <f t="shared" si="726"/>
        <v/>
      </c>
      <c r="DB422" s="24" t="str">
        <f t="shared" si="727"/>
        <v/>
      </c>
      <c r="DC422" s="24" t="str">
        <f t="shared" si="728"/>
        <v/>
      </c>
      <c r="DD422" s="24" t="str">
        <f t="shared" si="729"/>
        <v/>
      </c>
      <c r="DE422" s="24" t="str">
        <f t="shared" si="730"/>
        <v/>
      </c>
      <c r="DF422" s="24" t="str">
        <f t="shared" si="731"/>
        <v/>
      </c>
      <c r="DG422" s="24" t="str">
        <f t="shared" si="732"/>
        <v/>
      </c>
      <c r="EA422" s="7"/>
    </row>
    <row r="423" spans="2:131" x14ac:dyDescent="0.2">
      <c r="B423" s="61" t="str">
        <f t="shared" si="671"/>
        <v/>
      </c>
      <c r="C423" s="7" t="str">
        <f t="shared" si="765"/>
        <v/>
      </c>
      <c r="D423" s="60">
        <f t="shared" si="672"/>
        <v>0</v>
      </c>
      <c r="E423" s="7" t="str">
        <f t="shared" si="673"/>
        <v/>
      </c>
      <c r="F423" s="72" t="str">
        <f t="shared" si="669"/>
        <v/>
      </c>
      <c r="G423" s="108" t="str">
        <f t="shared" si="670"/>
        <v/>
      </c>
      <c r="H423" s="112">
        <f t="shared" si="766"/>
        <v>0</v>
      </c>
      <c r="I423" s="112">
        <f t="shared" si="767"/>
        <v>0</v>
      </c>
      <c r="J423" s="112">
        <f t="shared" si="768"/>
        <v>0</v>
      </c>
      <c r="K423" s="112">
        <f t="shared" si="769"/>
        <v>0</v>
      </c>
      <c r="L423" s="112">
        <f t="shared" si="770"/>
        <v>0</v>
      </c>
      <c r="M423" s="112">
        <f t="shared" si="771"/>
        <v>0</v>
      </c>
      <c r="N423" s="60"/>
      <c r="O423" s="61"/>
      <c r="P423" s="61"/>
      <c r="Q423" s="61"/>
      <c r="R423" s="61"/>
      <c r="S423" s="7"/>
      <c r="T423" s="67">
        <f t="shared" si="733"/>
        <v>1</v>
      </c>
      <c r="U423" s="76" t="str">
        <f t="shared" si="734"/>
        <v/>
      </c>
      <c r="V423" s="76" t="str">
        <f t="shared" si="735"/>
        <v/>
      </c>
      <c r="W423" s="76" t="str">
        <f t="shared" si="736"/>
        <v/>
      </c>
      <c r="X423" s="76" t="str">
        <f t="shared" si="737"/>
        <v/>
      </c>
      <c r="Y423" s="76" t="str">
        <f t="shared" si="738"/>
        <v/>
      </c>
      <c r="Z423" s="76" t="str">
        <f t="shared" si="739"/>
        <v/>
      </c>
      <c r="AA423" s="131" t="b">
        <f t="shared" si="677"/>
        <v>0</v>
      </c>
      <c r="AB423" s="131" t="b">
        <f t="shared" si="678"/>
        <v>0</v>
      </c>
      <c r="AC423" s="131" t="b">
        <f t="shared" si="679"/>
        <v>0</v>
      </c>
      <c r="AD423" s="131" t="b">
        <f t="shared" si="680"/>
        <v>0</v>
      </c>
      <c r="AE423" s="131" t="b">
        <f t="shared" si="681"/>
        <v>0</v>
      </c>
      <c r="AF423" s="131" t="b">
        <f t="shared" si="682"/>
        <v>0</v>
      </c>
      <c r="AG423" s="131">
        <f t="shared" si="755"/>
        <v>0</v>
      </c>
      <c r="AH423" s="131">
        <f t="shared" si="761"/>
        <v>1</v>
      </c>
      <c r="AI423" s="13">
        <f t="shared" si="683"/>
        <v>0</v>
      </c>
      <c r="AJ423" s="11">
        <f t="shared" si="740"/>
        <v>0</v>
      </c>
      <c r="AK423" s="67">
        <f t="shared" si="741"/>
        <v>1</v>
      </c>
      <c r="AL423" s="118" t="str">
        <f t="shared" si="742"/>
        <v/>
      </c>
      <c r="AM423" s="118" t="str">
        <f t="shared" si="743"/>
        <v/>
      </c>
      <c r="AN423" s="118" t="str">
        <f t="shared" si="744"/>
        <v/>
      </c>
      <c r="AO423" s="118" t="str">
        <f t="shared" si="745"/>
        <v/>
      </c>
      <c r="AP423" s="118" t="str">
        <f t="shared" si="746"/>
        <v/>
      </c>
      <c r="AQ423" s="118" t="str">
        <f t="shared" si="747"/>
        <v/>
      </c>
      <c r="AR423" s="118" t="str">
        <f t="shared" si="748"/>
        <v/>
      </c>
      <c r="AS423" s="60" t="b">
        <f t="shared" si="684"/>
        <v>0</v>
      </c>
      <c r="AT423" s="60" t="b">
        <f t="shared" si="685"/>
        <v>0</v>
      </c>
      <c r="AU423" s="60" t="b">
        <f t="shared" si="686"/>
        <v>0</v>
      </c>
      <c r="AV423" s="60" t="b">
        <f t="shared" si="687"/>
        <v>0</v>
      </c>
      <c r="AW423" s="60" t="b">
        <f t="shared" si="688"/>
        <v>0</v>
      </c>
      <c r="AX423" s="60" t="b">
        <f t="shared" si="689"/>
        <v>0</v>
      </c>
      <c r="AY423" s="60" t="b">
        <f t="shared" si="690"/>
        <v>0</v>
      </c>
      <c r="AZ423" s="131">
        <f t="shared" si="756"/>
        <v>0</v>
      </c>
      <c r="BA423" s="131">
        <f t="shared" si="762"/>
        <v>1</v>
      </c>
      <c r="BB423" s="13">
        <f t="shared" si="749"/>
        <v>0</v>
      </c>
      <c r="BC423" s="11">
        <f t="shared" si="691"/>
        <v>0</v>
      </c>
      <c r="BD423" s="67">
        <f t="shared" si="750"/>
        <v>1</v>
      </c>
      <c r="BE423" s="76" t="str">
        <f t="shared" si="692"/>
        <v/>
      </c>
      <c r="BF423" s="76" t="str">
        <f t="shared" si="693"/>
        <v/>
      </c>
      <c r="BG423" s="76" t="str">
        <f t="shared" si="694"/>
        <v/>
      </c>
      <c r="BH423" s="76" t="str">
        <f t="shared" si="695"/>
        <v/>
      </c>
      <c r="BI423" s="76" t="str">
        <f t="shared" si="696"/>
        <v/>
      </c>
      <c r="BJ423" s="76" t="str">
        <f t="shared" si="697"/>
        <v/>
      </c>
      <c r="BK423" s="131" t="b">
        <f t="shared" si="698"/>
        <v>0</v>
      </c>
      <c r="BL423" s="131" t="b">
        <f t="shared" si="699"/>
        <v>0</v>
      </c>
      <c r="BM423" s="131" t="b">
        <f t="shared" si="700"/>
        <v>0</v>
      </c>
      <c r="BN423" s="131" t="b">
        <f t="shared" si="701"/>
        <v>0</v>
      </c>
      <c r="BO423" s="131" t="b">
        <f t="shared" si="702"/>
        <v>0</v>
      </c>
      <c r="BP423" s="131" t="b">
        <f t="shared" si="703"/>
        <v>0</v>
      </c>
      <c r="BQ423" s="131">
        <f t="shared" si="757"/>
        <v>0</v>
      </c>
      <c r="BR423" s="131">
        <f t="shared" si="763"/>
        <v>1</v>
      </c>
      <c r="BS423" s="92">
        <f t="shared" si="758"/>
        <v>0</v>
      </c>
      <c r="BT423" s="13">
        <f t="shared" si="704"/>
        <v>0</v>
      </c>
      <c r="BU423" s="11">
        <f t="shared" si="751"/>
        <v>0</v>
      </c>
      <c r="BV423" s="67">
        <f t="shared" si="752"/>
        <v>1</v>
      </c>
      <c r="BW423" s="118" t="str">
        <f t="shared" si="705"/>
        <v/>
      </c>
      <c r="BX423" s="118" t="str">
        <f t="shared" si="706"/>
        <v/>
      </c>
      <c r="BY423" s="118" t="str">
        <f t="shared" si="707"/>
        <v/>
      </c>
      <c r="BZ423" s="118" t="str">
        <f t="shared" si="708"/>
        <v/>
      </c>
      <c r="CA423" s="118" t="str">
        <f t="shared" si="709"/>
        <v/>
      </c>
      <c r="CB423" s="118" t="str">
        <f t="shared" si="710"/>
        <v/>
      </c>
      <c r="CC423" s="118" t="str">
        <f t="shared" si="711"/>
        <v/>
      </c>
      <c r="CD423" s="60" t="b">
        <f t="shared" si="712"/>
        <v>0</v>
      </c>
      <c r="CE423" s="60" t="b">
        <f t="shared" si="713"/>
        <v>0</v>
      </c>
      <c r="CF423" s="60" t="b">
        <f t="shared" si="714"/>
        <v>0</v>
      </c>
      <c r="CG423" s="60" t="b">
        <f t="shared" si="715"/>
        <v>0</v>
      </c>
      <c r="CH423" s="60" t="b">
        <f t="shared" si="716"/>
        <v>0</v>
      </c>
      <c r="CI423" s="60" t="b">
        <f t="shared" si="717"/>
        <v>0</v>
      </c>
      <c r="CJ423" s="60" t="b">
        <f t="shared" si="718"/>
        <v>0</v>
      </c>
      <c r="CK423" s="131">
        <f t="shared" si="759"/>
        <v>0</v>
      </c>
      <c r="CL423" s="131">
        <f t="shared" si="764"/>
        <v>1</v>
      </c>
      <c r="CM423" s="92">
        <f t="shared" si="760"/>
        <v>0</v>
      </c>
      <c r="CN423" s="13">
        <f t="shared" si="753"/>
        <v>0</v>
      </c>
      <c r="CO423" s="11">
        <f t="shared" si="719"/>
        <v>0</v>
      </c>
      <c r="CP423" s="13">
        <f t="shared" si="754"/>
        <v>0</v>
      </c>
      <c r="CQ423" s="11">
        <f t="shared" si="674"/>
        <v>0</v>
      </c>
      <c r="CR423" s="57">
        <f t="shared" si="675"/>
        <v>0</v>
      </c>
      <c r="CS423" s="57">
        <f t="shared" si="676"/>
        <v>0</v>
      </c>
      <c r="CT423" s="57">
        <f t="shared" si="668"/>
        <v>0</v>
      </c>
      <c r="CU423" s="24" t="str">
        <f t="shared" si="720"/>
        <v/>
      </c>
      <c r="CV423" s="24" t="str">
        <f t="shared" si="721"/>
        <v/>
      </c>
      <c r="CW423" s="24" t="str">
        <f t="shared" si="722"/>
        <v/>
      </c>
      <c r="CX423" s="24" t="str">
        <f t="shared" si="723"/>
        <v/>
      </c>
      <c r="CY423" s="24" t="str">
        <f t="shared" si="724"/>
        <v/>
      </c>
      <c r="CZ423" s="24" t="str">
        <f t="shared" si="725"/>
        <v/>
      </c>
      <c r="DA423" s="24" t="str">
        <f t="shared" si="726"/>
        <v/>
      </c>
      <c r="DB423" s="24" t="str">
        <f t="shared" si="727"/>
        <v/>
      </c>
      <c r="DC423" s="24" t="str">
        <f t="shared" si="728"/>
        <v/>
      </c>
      <c r="DD423" s="24" t="str">
        <f t="shared" si="729"/>
        <v/>
      </c>
      <c r="DE423" s="24" t="str">
        <f t="shared" si="730"/>
        <v/>
      </c>
      <c r="DF423" s="24" t="str">
        <f t="shared" si="731"/>
        <v/>
      </c>
      <c r="DG423" s="24" t="str">
        <f t="shared" si="732"/>
        <v/>
      </c>
      <c r="EA423" s="7"/>
    </row>
    <row r="424" spans="2:131" x14ac:dyDescent="0.2">
      <c r="B424" s="61" t="str">
        <f t="shared" si="671"/>
        <v/>
      </c>
      <c r="C424" s="7" t="str">
        <f t="shared" si="765"/>
        <v/>
      </c>
      <c r="D424" s="60">
        <f t="shared" si="672"/>
        <v>0</v>
      </c>
      <c r="E424" s="7" t="str">
        <f t="shared" si="673"/>
        <v/>
      </c>
      <c r="F424" s="72" t="str">
        <f t="shared" si="669"/>
        <v/>
      </c>
      <c r="G424" s="108" t="str">
        <f t="shared" si="670"/>
        <v/>
      </c>
      <c r="H424" s="112">
        <f t="shared" si="766"/>
        <v>0</v>
      </c>
      <c r="I424" s="112">
        <f t="shared" si="767"/>
        <v>0</v>
      </c>
      <c r="J424" s="112">
        <f t="shared" si="768"/>
        <v>0</v>
      </c>
      <c r="K424" s="112">
        <f t="shared" si="769"/>
        <v>0</v>
      </c>
      <c r="L424" s="112">
        <f t="shared" si="770"/>
        <v>0</v>
      </c>
      <c r="M424" s="112">
        <f t="shared" si="771"/>
        <v>0</v>
      </c>
      <c r="N424" s="60"/>
      <c r="O424" s="61"/>
      <c r="P424" s="61"/>
      <c r="Q424" s="61"/>
      <c r="R424" s="61"/>
      <c r="S424" s="7"/>
      <c r="T424" s="67">
        <f t="shared" si="733"/>
        <v>1</v>
      </c>
      <c r="U424" s="76" t="str">
        <f t="shared" si="734"/>
        <v/>
      </c>
      <c r="V424" s="76" t="str">
        <f t="shared" si="735"/>
        <v/>
      </c>
      <c r="W424" s="76" t="str">
        <f t="shared" si="736"/>
        <v/>
      </c>
      <c r="X424" s="76" t="str">
        <f t="shared" si="737"/>
        <v/>
      </c>
      <c r="Y424" s="76" t="str">
        <f t="shared" si="738"/>
        <v/>
      </c>
      <c r="Z424" s="76" t="str">
        <f t="shared" si="739"/>
        <v/>
      </c>
      <c r="AA424" s="131" t="b">
        <f t="shared" si="677"/>
        <v>0</v>
      </c>
      <c r="AB424" s="131" t="b">
        <f t="shared" si="678"/>
        <v>0</v>
      </c>
      <c r="AC424" s="131" t="b">
        <f t="shared" si="679"/>
        <v>0</v>
      </c>
      <c r="AD424" s="131" t="b">
        <f t="shared" si="680"/>
        <v>0</v>
      </c>
      <c r="AE424" s="131" t="b">
        <f t="shared" si="681"/>
        <v>0</v>
      </c>
      <c r="AF424" s="131" t="b">
        <f t="shared" si="682"/>
        <v>0</v>
      </c>
      <c r="AG424" s="131">
        <f t="shared" si="755"/>
        <v>0</v>
      </c>
      <c r="AH424" s="131">
        <f t="shared" si="761"/>
        <v>1</v>
      </c>
      <c r="AI424" s="13">
        <f t="shared" si="683"/>
        <v>0</v>
      </c>
      <c r="AJ424" s="11">
        <f t="shared" si="740"/>
        <v>0</v>
      </c>
      <c r="AK424" s="67">
        <f t="shared" si="741"/>
        <v>1</v>
      </c>
      <c r="AL424" s="118" t="str">
        <f t="shared" si="742"/>
        <v/>
      </c>
      <c r="AM424" s="118" t="str">
        <f t="shared" si="743"/>
        <v/>
      </c>
      <c r="AN424" s="118" t="str">
        <f t="shared" si="744"/>
        <v/>
      </c>
      <c r="AO424" s="118" t="str">
        <f t="shared" si="745"/>
        <v/>
      </c>
      <c r="AP424" s="118" t="str">
        <f t="shared" si="746"/>
        <v/>
      </c>
      <c r="AQ424" s="118" t="str">
        <f t="shared" si="747"/>
        <v/>
      </c>
      <c r="AR424" s="118" t="str">
        <f t="shared" si="748"/>
        <v/>
      </c>
      <c r="AS424" s="60" t="b">
        <f t="shared" si="684"/>
        <v>0</v>
      </c>
      <c r="AT424" s="60" t="b">
        <f t="shared" si="685"/>
        <v>0</v>
      </c>
      <c r="AU424" s="60" t="b">
        <f t="shared" si="686"/>
        <v>0</v>
      </c>
      <c r="AV424" s="60" t="b">
        <f t="shared" si="687"/>
        <v>0</v>
      </c>
      <c r="AW424" s="60" t="b">
        <f t="shared" si="688"/>
        <v>0</v>
      </c>
      <c r="AX424" s="60" t="b">
        <f t="shared" si="689"/>
        <v>0</v>
      </c>
      <c r="AY424" s="60" t="b">
        <f t="shared" si="690"/>
        <v>0</v>
      </c>
      <c r="AZ424" s="131">
        <f t="shared" si="756"/>
        <v>0</v>
      </c>
      <c r="BA424" s="131">
        <f t="shared" si="762"/>
        <v>1</v>
      </c>
      <c r="BB424" s="13">
        <f t="shared" si="749"/>
        <v>0</v>
      </c>
      <c r="BC424" s="11">
        <f t="shared" si="691"/>
        <v>0</v>
      </c>
      <c r="BD424" s="67">
        <f t="shared" si="750"/>
        <v>1</v>
      </c>
      <c r="BE424" s="76" t="str">
        <f t="shared" si="692"/>
        <v/>
      </c>
      <c r="BF424" s="76" t="str">
        <f t="shared" si="693"/>
        <v/>
      </c>
      <c r="BG424" s="76" t="str">
        <f t="shared" si="694"/>
        <v/>
      </c>
      <c r="BH424" s="76" t="str">
        <f t="shared" si="695"/>
        <v/>
      </c>
      <c r="BI424" s="76" t="str">
        <f t="shared" si="696"/>
        <v/>
      </c>
      <c r="BJ424" s="76" t="str">
        <f t="shared" si="697"/>
        <v/>
      </c>
      <c r="BK424" s="131" t="b">
        <f t="shared" si="698"/>
        <v>0</v>
      </c>
      <c r="BL424" s="131" t="b">
        <f t="shared" si="699"/>
        <v>0</v>
      </c>
      <c r="BM424" s="131" t="b">
        <f t="shared" si="700"/>
        <v>0</v>
      </c>
      <c r="BN424" s="131" t="b">
        <f t="shared" si="701"/>
        <v>0</v>
      </c>
      <c r="BO424" s="131" t="b">
        <f t="shared" si="702"/>
        <v>0</v>
      </c>
      <c r="BP424" s="131" t="b">
        <f t="shared" si="703"/>
        <v>0</v>
      </c>
      <c r="BQ424" s="131">
        <f t="shared" si="757"/>
        <v>0</v>
      </c>
      <c r="BR424" s="131">
        <f t="shared" si="763"/>
        <v>1</v>
      </c>
      <c r="BS424" s="92">
        <f t="shared" si="758"/>
        <v>0</v>
      </c>
      <c r="BT424" s="13">
        <f t="shared" si="704"/>
        <v>0</v>
      </c>
      <c r="BU424" s="11">
        <f t="shared" si="751"/>
        <v>0</v>
      </c>
      <c r="BV424" s="67">
        <f t="shared" si="752"/>
        <v>1</v>
      </c>
      <c r="BW424" s="118" t="str">
        <f t="shared" si="705"/>
        <v/>
      </c>
      <c r="BX424" s="118" t="str">
        <f t="shared" si="706"/>
        <v/>
      </c>
      <c r="BY424" s="118" t="str">
        <f t="shared" si="707"/>
        <v/>
      </c>
      <c r="BZ424" s="118" t="str">
        <f t="shared" si="708"/>
        <v/>
      </c>
      <c r="CA424" s="118" t="str">
        <f t="shared" si="709"/>
        <v/>
      </c>
      <c r="CB424" s="118" t="str">
        <f t="shared" si="710"/>
        <v/>
      </c>
      <c r="CC424" s="118" t="str">
        <f t="shared" si="711"/>
        <v/>
      </c>
      <c r="CD424" s="60" t="b">
        <f t="shared" si="712"/>
        <v>0</v>
      </c>
      <c r="CE424" s="60" t="b">
        <f t="shared" si="713"/>
        <v>0</v>
      </c>
      <c r="CF424" s="60" t="b">
        <f t="shared" si="714"/>
        <v>0</v>
      </c>
      <c r="CG424" s="60" t="b">
        <f t="shared" si="715"/>
        <v>0</v>
      </c>
      <c r="CH424" s="60" t="b">
        <f t="shared" si="716"/>
        <v>0</v>
      </c>
      <c r="CI424" s="60" t="b">
        <f t="shared" si="717"/>
        <v>0</v>
      </c>
      <c r="CJ424" s="60" t="b">
        <f t="shared" si="718"/>
        <v>0</v>
      </c>
      <c r="CK424" s="131">
        <f t="shared" si="759"/>
        <v>0</v>
      </c>
      <c r="CL424" s="131">
        <f t="shared" si="764"/>
        <v>1</v>
      </c>
      <c r="CM424" s="92">
        <f t="shared" si="760"/>
        <v>0</v>
      </c>
      <c r="CN424" s="13">
        <f t="shared" si="753"/>
        <v>0</v>
      </c>
      <c r="CO424" s="11">
        <f t="shared" si="719"/>
        <v>0</v>
      </c>
      <c r="CP424" s="13">
        <f t="shared" si="754"/>
        <v>0</v>
      </c>
      <c r="CQ424" s="11">
        <f t="shared" si="674"/>
        <v>0</v>
      </c>
      <c r="CR424" s="57">
        <f t="shared" si="675"/>
        <v>0</v>
      </c>
      <c r="CS424" s="57">
        <f t="shared" si="676"/>
        <v>0</v>
      </c>
      <c r="CT424" s="57">
        <f t="shared" si="668"/>
        <v>0</v>
      </c>
      <c r="CU424" s="24" t="str">
        <f t="shared" si="720"/>
        <v/>
      </c>
      <c r="CV424" s="24" t="str">
        <f t="shared" si="721"/>
        <v/>
      </c>
      <c r="CW424" s="24" t="str">
        <f t="shared" si="722"/>
        <v/>
      </c>
      <c r="CX424" s="24" t="str">
        <f t="shared" si="723"/>
        <v/>
      </c>
      <c r="CY424" s="24" t="str">
        <f t="shared" si="724"/>
        <v/>
      </c>
      <c r="CZ424" s="24" t="str">
        <f t="shared" si="725"/>
        <v/>
      </c>
      <c r="DA424" s="24" t="str">
        <f t="shared" si="726"/>
        <v/>
      </c>
      <c r="DB424" s="24" t="str">
        <f t="shared" si="727"/>
        <v/>
      </c>
      <c r="DC424" s="24" t="str">
        <f t="shared" si="728"/>
        <v/>
      </c>
      <c r="DD424" s="24" t="str">
        <f t="shared" si="729"/>
        <v/>
      </c>
      <c r="DE424" s="24" t="str">
        <f t="shared" si="730"/>
        <v/>
      </c>
      <c r="DF424" s="24" t="str">
        <f t="shared" si="731"/>
        <v/>
      </c>
      <c r="DG424" s="24" t="str">
        <f t="shared" si="732"/>
        <v/>
      </c>
      <c r="EA424" s="7"/>
    </row>
    <row r="425" spans="2:131" x14ac:dyDescent="0.2">
      <c r="B425" s="61" t="str">
        <f t="shared" si="671"/>
        <v/>
      </c>
      <c r="C425" s="7" t="str">
        <f t="shared" si="765"/>
        <v/>
      </c>
      <c r="D425" s="60">
        <f t="shared" si="672"/>
        <v>0</v>
      </c>
      <c r="E425" s="7" t="str">
        <f t="shared" si="673"/>
        <v/>
      </c>
      <c r="F425" s="72" t="str">
        <f t="shared" si="669"/>
        <v/>
      </c>
      <c r="G425" s="108" t="str">
        <f t="shared" si="670"/>
        <v/>
      </c>
      <c r="H425" s="112">
        <f t="shared" si="766"/>
        <v>0</v>
      </c>
      <c r="I425" s="112">
        <f t="shared" si="767"/>
        <v>0</v>
      </c>
      <c r="J425" s="112">
        <f t="shared" si="768"/>
        <v>0</v>
      </c>
      <c r="K425" s="112">
        <f t="shared" si="769"/>
        <v>0</v>
      </c>
      <c r="L425" s="112">
        <f t="shared" si="770"/>
        <v>0</v>
      </c>
      <c r="M425" s="112">
        <f t="shared" si="771"/>
        <v>0</v>
      </c>
      <c r="N425" s="60"/>
      <c r="O425" s="61"/>
      <c r="P425" s="61"/>
      <c r="Q425" s="61"/>
      <c r="R425" s="61"/>
      <c r="S425" s="7"/>
      <c r="T425" s="67">
        <f t="shared" si="733"/>
        <v>1</v>
      </c>
      <c r="U425" s="76" t="str">
        <f t="shared" si="734"/>
        <v/>
      </c>
      <c r="V425" s="76" t="str">
        <f t="shared" si="735"/>
        <v/>
      </c>
      <c r="W425" s="76" t="str">
        <f t="shared" si="736"/>
        <v/>
      </c>
      <c r="X425" s="76" t="str">
        <f t="shared" si="737"/>
        <v/>
      </c>
      <c r="Y425" s="76" t="str">
        <f t="shared" si="738"/>
        <v/>
      </c>
      <c r="Z425" s="76" t="str">
        <f t="shared" si="739"/>
        <v/>
      </c>
      <c r="AA425" s="131" t="b">
        <f t="shared" si="677"/>
        <v>0</v>
      </c>
      <c r="AB425" s="131" t="b">
        <f t="shared" si="678"/>
        <v>0</v>
      </c>
      <c r="AC425" s="131" t="b">
        <f t="shared" si="679"/>
        <v>0</v>
      </c>
      <c r="AD425" s="131" t="b">
        <f t="shared" si="680"/>
        <v>0</v>
      </c>
      <c r="AE425" s="131" t="b">
        <f t="shared" si="681"/>
        <v>0</v>
      </c>
      <c r="AF425" s="131" t="b">
        <f t="shared" si="682"/>
        <v>0</v>
      </c>
      <c r="AG425" s="131">
        <f t="shared" si="755"/>
        <v>0</v>
      </c>
      <c r="AH425" s="131">
        <f t="shared" si="761"/>
        <v>1</v>
      </c>
      <c r="AI425" s="13">
        <f t="shared" si="683"/>
        <v>0</v>
      </c>
      <c r="AJ425" s="11">
        <f t="shared" si="740"/>
        <v>0</v>
      </c>
      <c r="AK425" s="67">
        <f t="shared" si="741"/>
        <v>1</v>
      </c>
      <c r="AL425" s="118" t="str">
        <f t="shared" si="742"/>
        <v/>
      </c>
      <c r="AM425" s="118" t="str">
        <f t="shared" si="743"/>
        <v/>
      </c>
      <c r="AN425" s="118" t="str">
        <f t="shared" si="744"/>
        <v/>
      </c>
      <c r="AO425" s="118" t="str">
        <f t="shared" si="745"/>
        <v/>
      </c>
      <c r="AP425" s="118" t="str">
        <f t="shared" si="746"/>
        <v/>
      </c>
      <c r="AQ425" s="118" t="str">
        <f t="shared" si="747"/>
        <v/>
      </c>
      <c r="AR425" s="118" t="str">
        <f t="shared" si="748"/>
        <v/>
      </c>
      <c r="AS425" s="60" t="b">
        <f t="shared" si="684"/>
        <v>0</v>
      </c>
      <c r="AT425" s="60" t="b">
        <f t="shared" si="685"/>
        <v>0</v>
      </c>
      <c r="AU425" s="60" t="b">
        <f t="shared" si="686"/>
        <v>0</v>
      </c>
      <c r="AV425" s="60" t="b">
        <f t="shared" si="687"/>
        <v>0</v>
      </c>
      <c r="AW425" s="60" t="b">
        <f t="shared" si="688"/>
        <v>0</v>
      </c>
      <c r="AX425" s="60" t="b">
        <f t="shared" si="689"/>
        <v>0</v>
      </c>
      <c r="AY425" s="60" t="b">
        <f t="shared" si="690"/>
        <v>0</v>
      </c>
      <c r="AZ425" s="131">
        <f t="shared" si="756"/>
        <v>0</v>
      </c>
      <c r="BA425" s="131">
        <f t="shared" si="762"/>
        <v>1</v>
      </c>
      <c r="BB425" s="13">
        <f t="shared" si="749"/>
        <v>0</v>
      </c>
      <c r="BC425" s="11">
        <f t="shared" si="691"/>
        <v>0</v>
      </c>
      <c r="BD425" s="67">
        <f t="shared" si="750"/>
        <v>1</v>
      </c>
      <c r="BE425" s="76" t="str">
        <f t="shared" si="692"/>
        <v/>
      </c>
      <c r="BF425" s="76" t="str">
        <f t="shared" si="693"/>
        <v/>
      </c>
      <c r="BG425" s="76" t="str">
        <f t="shared" si="694"/>
        <v/>
      </c>
      <c r="BH425" s="76" t="str">
        <f t="shared" si="695"/>
        <v/>
      </c>
      <c r="BI425" s="76" t="str">
        <f t="shared" si="696"/>
        <v/>
      </c>
      <c r="BJ425" s="76" t="str">
        <f t="shared" si="697"/>
        <v/>
      </c>
      <c r="BK425" s="131" t="b">
        <f t="shared" si="698"/>
        <v>0</v>
      </c>
      <c r="BL425" s="131" t="b">
        <f t="shared" si="699"/>
        <v>0</v>
      </c>
      <c r="BM425" s="131" t="b">
        <f t="shared" si="700"/>
        <v>0</v>
      </c>
      <c r="BN425" s="131" t="b">
        <f t="shared" si="701"/>
        <v>0</v>
      </c>
      <c r="BO425" s="131" t="b">
        <f t="shared" si="702"/>
        <v>0</v>
      </c>
      <c r="BP425" s="131" t="b">
        <f t="shared" si="703"/>
        <v>0</v>
      </c>
      <c r="BQ425" s="131">
        <f t="shared" si="757"/>
        <v>0</v>
      </c>
      <c r="BR425" s="131">
        <f t="shared" si="763"/>
        <v>1</v>
      </c>
      <c r="BS425" s="92">
        <f t="shared" si="758"/>
        <v>0</v>
      </c>
      <c r="BT425" s="13">
        <f t="shared" si="704"/>
        <v>0</v>
      </c>
      <c r="BU425" s="11">
        <f t="shared" si="751"/>
        <v>0</v>
      </c>
      <c r="BV425" s="67">
        <f t="shared" si="752"/>
        <v>1</v>
      </c>
      <c r="BW425" s="118" t="str">
        <f t="shared" si="705"/>
        <v/>
      </c>
      <c r="BX425" s="118" t="str">
        <f t="shared" si="706"/>
        <v/>
      </c>
      <c r="BY425" s="118" t="str">
        <f t="shared" si="707"/>
        <v/>
      </c>
      <c r="BZ425" s="118" t="str">
        <f t="shared" si="708"/>
        <v/>
      </c>
      <c r="CA425" s="118" t="str">
        <f t="shared" si="709"/>
        <v/>
      </c>
      <c r="CB425" s="118" t="str">
        <f t="shared" si="710"/>
        <v/>
      </c>
      <c r="CC425" s="118" t="str">
        <f t="shared" si="711"/>
        <v/>
      </c>
      <c r="CD425" s="60" t="b">
        <f t="shared" si="712"/>
        <v>0</v>
      </c>
      <c r="CE425" s="60" t="b">
        <f t="shared" si="713"/>
        <v>0</v>
      </c>
      <c r="CF425" s="60" t="b">
        <f t="shared" si="714"/>
        <v>0</v>
      </c>
      <c r="CG425" s="60" t="b">
        <f t="shared" si="715"/>
        <v>0</v>
      </c>
      <c r="CH425" s="60" t="b">
        <f t="shared" si="716"/>
        <v>0</v>
      </c>
      <c r="CI425" s="60" t="b">
        <f t="shared" si="717"/>
        <v>0</v>
      </c>
      <c r="CJ425" s="60" t="b">
        <f t="shared" si="718"/>
        <v>0</v>
      </c>
      <c r="CK425" s="131">
        <f t="shared" si="759"/>
        <v>0</v>
      </c>
      <c r="CL425" s="131">
        <f t="shared" si="764"/>
        <v>1</v>
      </c>
      <c r="CM425" s="92">
        <f t="shared" si="760"/>
        <v>0</v>
      </c>
      <c r="CN425" s="13">
        <f t="shared" si="753"/>
        <v>0</v>
      </c>
      <c r="CO425" s="11">
        <f t="shared" si="719"/>
        <v>0</v>
      </c>
      <c r="CP425" s="13">
        <f t="shared" si="754"/>
        <v>0</v>
      </c>
      <c r="CQ425" s="11">
        <f t="shared" si="674"/>
        <v>0</v>
      </c>
      <c r="CR425" s="57">
        <f t="shared" si="675"/>
        <v>0</v>
      </c>
      <c r="CS425" s="57">
        <f t="shared" si="676"/>
        <v>0</v>
      </c>
      <c r="CT425" s="57">
        <f t="shared" si="668"/>
        <v>0</v>
      </c>
      <c r="CU425" s="24" t="str">
        <f t="shared" si="720"/>
        <v/>
      </c>
      <c r="CV425" s="24" t="str">
        <f t="shared" si="721"/>
        <v/>
      </c>
      <c r="CW425" s="24" t="str">
        <f t="shared" si="722"/>
        <v/>
      </c>
      <c r="CX425" s="24" t="str">
        <f t="shared" si="723"/>
        <v/>
      </c>
      <c r="CY425" s="24" t="str">
        <f t="shared" si="724"/>
        <v/>
      </c>
      <c r="CZ425" s="24" t="str">
        <f t="shared" si="725"/>
        <v/>
      </c>
      <c r="DA425" s="24" t="str">
        <f t="shared" si="726"/>
        <v/>
      </c>
      <c r="DB425" s="24" t="str">
        <f t="shared" si="727"/>
        <v/>
      </c>
      <c r="DC425" s="24" t="str">
        <f t="shared" si="728"/>
        <v/>
      </c>
      <c r="DD425" s="24" t="str">
        <f t="shared" si="729"/>
        <v/>
      </c>
      <c r="DE425" s="24" t="str">
        <f t="shared" si="730"/>
        <v/>
      </c>
      <c r="DF425" s="24" t="str">
        <f t="shared" si="731"/>
        <v/>
      </c>
      <c r="DG425" s="24" t="str">
        <f t="shared" si="732"/>
        <v/>
      </c>
      <c r="EA425" s="7"/>
    </row>
    <row r="426" spans="2:131" x14ac:dyDescent="0.2">
      <c r="B426" s="61" t="str">
        <f t="shared" si="671"/>
        <v/>
      </c>
      <c r="C426" s="7" t="str">
        <f t="shared" si="765"/>
        <v/>
      </c>
      <c r="D426" s="60">
        <f t="shared" si="672"/>
        <v>0</v>
      </c>
      <c r="E426" s="7" t="str">
        <f t="shared" si="673"/>
        <v/>
      </c>
      <c r="F426" s="72" t="str">
        <f t="shared" si="669"/>
        <v/>
      </c>
      <c r="G426" s="108" t="str">
        <f t="shared" si="670"/>
        <v/>
      </c>
      <c r="H426" s="112">
        <f t="shared" si="766"/>
        <v>0</v>
      </c>
      <c r="I426" s="112">
        <f t="shared" si="767"/>
        <v>0</v>
      </c>
      <c r="J426" s="112">
        <f t="shared" si="768"/>
        <v>0</v>
      </c>
      <c r="K426" s="112">
        <f t="shared" si="769"/>
        <v>0</v>
      </c>
      <c r="L426" s="112">
        <f t="shared" si="770"/>
        <v>0</v>
      </c>
      <c r="M426" s="112">
        <f t="shared" si="771"/>
        <v>0</v>
      </c>
      <c r="N426" s="60"/>
      <c r="O426" s="61"/>
      <c r="P426" s="61"/>
      <c r="Q426" s="61"/>
      <c r="R426" s="61"/>
      <c r="S426" s="7"/>
      <c r="T426" s="67">
        <f t="shared" si="733"/>
        <v>1</v>
      </c>
      <c r="U426" s="76" t="str">
        <f t="shared" si="734"/>
        <v/>
      </c>
      <c r="V426" s="76" t="str">
        <f t="shared" si="735"/>
        <v/>
      </c>
      <c r="W426" s="76" t="str">
        <f t="shared" si="736"/>
        <v/>
      </c>
      <c r="X426" s="76" t="str">
        <f t="shared" si="737"/>
        <v/>
      </c>
      <c r="Y426" s="76" t="str">
        <f t="shared" si="738"/>
        <v/>
      </c>
      <c r="Z426" s="76" t="str">
        <f t="shared" si="739"/>
        <v/>
      </c>
      <c r="AA426" s="131" t="b">
        <f t="shared" si="677"/>
        <v>0</v>
      </c>
      <c r="AB426" s="131" t="b">
        <f t="shared" si="678"/>
        <v>0</v>
      </c>
      <c r="AC426" s="131" t="b">
        <f t="shared" si="679"/>
        <v>0</v>
      </c>
      <c r="AD426" s="131" t="b">
        <f t="shared" si="680"/>
        <v>0</v>
      </c>
      <c r="AE426" s="131" t="b">
        <f t="shared" si="681"/>
        <v>0</v>
      </c>
      <c r="AF426" s="131" t="b">
        <f t="shared" si="682"/>
        <v>0</v>
      </c>
      <c r="AG426" s="131">
        <f t="shared" si="755"/>
        <v>0</v>
      </c>
      <c r="AH426" s="131">
        <f t="shared" si="761"/>
        <v>1</v>
      </c>
      <c r="AI426" s="13">
        <f t="shared" si="683"/>
        <v>0</v>
      </c>
      <c r="AJ426" s="11">
        <f t="shared" si="740"/>
        <v>0</v>
      </c>
      <c r="AK426" s="67">
        <f t="shared" si="741"/>
        <v>1</v>
      </c>
      <c r="AL426" s="118" t="str">
        <f t="shared" si="742"/>
        <v/>
      </c>
      <c r="AM426" s="118" t="str">
        <f t="shared" si="743"/>
        <v/>
      </c>
      <c r="AN426" s="118" t="str">
        <f t="shared" si="744"/>
        <v/>
      </c>
      <c r="AO426" s="118" t="str">
        <f t="shared" si="745"/>
        <v/>
      </c>
      <c r="AP426" s="118" t="str">
        <f t="shared" si="746"/>
        <v/>
      </c>
      <c r="AQ426" s="118" t="str">
        <f t="shared" si="747"/>
        <v/>
      </c>
      <c r="AR426" s="118" t="str">
        <f t="shared" si="748"/>
        <v/>
      </c>
      <c r="AS426" s="60" t="b">
        <f t="shared" si="684"/>
        <v>0</v>
      </c>
      <c r="AT426" s="60" t="b">
        <f t="shared" si="685"/>
        <v>0</v>
      </c>
      <c r="AU426" s="60" t="b">
        <f t="shared" si="686"/>
        <v>0</v>
      </c>
      <c r="AV426" s="60" t="b">
        <f t="shared" si="687"/>
        <v>0</v>
      </c>
      <c r="AW426" s="60" t="b">
        <f t="shared" si="688"/>
        <v>0</v>
      </c>
      <c r="AX426" s="60" t="b">
        <f t="shared" si="689"/>
        <v>0</v>
      </c>
      <c r="AY426" s="60" t="b">
        <f t="shared" si="690"/>
        <v>0</v>
      </c>
      <c r="AZ426" s="131">
        <f t="shared" si="756"/>
        <v>0</v>
      </c>
      <c r="BA426" s="131">
        <f t="shared" si="762"/>
        <v>1</v>
      </c>
      <c r="BB426" s="13">
        <f t="shared" si="749"/>
        <v>0</v>
      </c>
      <c r="BC426" s="11">
        <f t="shared" si="691"/>
        <v>0</v>
      </c>
      <c r="BD426" s="67">
        <f t="shared" si="750"/>
        <v>1</v>
      </c>
      <c r="BE426" s="76" t="str">
        <f t="shared" si="692"/>
        <v/>
      </c>
      <c r="BF426" s="76" t="str">
        <f t="shared" si="693"/>
        <v/>
      </c>
      <c r="BG426" s="76" t="str">
        <f t="shared" si="694"/>
        <v/>
      </c>
      <c r="BH426" s="76" t="str">
        <f t="shared" si="695"/>
        <v/>
      </c>
      <c r="BI426" s="76" t="str">
        <f t="shared" si="696"/>
        <v/>
      </c>
      <c r="BJ426" s="76" t="str">
        <f t="shared" si="697"/>
        <v/>
      </c>
      <c r="BK426" s="131" t="b">
        <f t="shared" si="698"/>
        <v>0</v>
      </c>
      <c r="BL426" s="131" t="b">
        <f t="shared" si="699"/>
        <v>0</v>
      </c>
      <c r="BM426" s="131" t="b">
        <f t="shared" si="700"/>
        <v>0</v>
      </c>
      <c r="BN426" s="131" t="b">
        <f t="shared" si="701"/>
        <v>0</v>
      </c>
      <c r="BO426" s="131" t="b">
        <f t="shared" si="702"/>
        <v>0</v>
      </c>
      <c r="BP426" s="131" t="b">
        <f t="shared" si="703"/>
        <v>0</v>
      </c>
      <c r="BQ426" s="131">
        <f t="shared" si="757"/>
        <v>0</v>
      </c>
      <c r="BR426" s="131">
        <f t="shared" si="763"/>
        <v>1</v>
      </c>
      <c r="BS426" s="92">
        <f t="shared" si="758"/>
        <v>0</v>
      </c>
      <c r="BT426" s="13">
        <f t="shared" si="704"/>
        <v>0</v>
      </c>
      <c r="BU426" s="11">
        <f t="shared" si="751"/>
        <v>0</v>
      </c>
      <c r="BV426" s="67">
        <f t="shared" si="752"/>
        <v>1</v>
      </c>
      <c r="BW426" s="118" t="str">
        <f t="shared" si="705"/>
        <v/>
      </c>
      <c r="BX426" s="118" t="str">
        <f t="shared" si="706"/>
        <v/>
      </c>
      <c r="BY426" s="118" t="str">
        <f t="shared" si="707"/>
        <v/>
      </c>
      <c r="BZ426" s="118" t="str">
        <f t="shared" si="708"/>
        <v/>
      </c>
      <c r="CA426" s="118" t="str">
        <f t="shared" si="709"/>
        <v/>
      </c>
      <c r="CB426" s="118" t="str">
        <f t="shared" si="710"/>
        <v/>
      </c>
      <c r="CC426" s="118" t="str">
        <f t="shared" si="711"/>
        <v/>
      </c>
      <c r="CD426" s="60" t="b">
        <f t="shared" si="712"/>
        <v>0</v>
      </c>
      <c r="CE426" s="60" t="b">
        <f t="shared" si="713"/>
        <v>0</v>
      </c>
      <c r="CF426" s="60" t="b">
        <f t="shared" si="714"/>
        <v>0</v>
      </c>
      <c r="CG426" s="60" t="b">
        <f t="shared" si="715"/>
        <v>0</v>
      </c>
      <c r="CH426" s="60" t="b">
        <f t="shared" si="716"/>
        <v>0</v>
      </c>
      <c r="CI426" s="60" t="b">
        <f t="shared" si="717"/>
        <v>0</v>
      </c>
      <c r="CJ426" s="60" t="b">
        <f t="shared" si="718"/>
        <v>0</v>
      </c>
      <c r="CK426" s="131">
        <f t="shared" si="759"/>
        <v>0</v>
      </c>
      <c r="CL426" s="131">
        <f t="shared" si="764"/>
        <v>1</v>
      </c>
      <c r="CM426" s="92">
        <f t="shared" si="760"/>
        <v>0</v>
      </c>
      <c r="CN426" s="13">
        <f t="shared" si="753"/>
        <v>0</v>
      </c>
      <c r="CO426" s="11">
        <f t="shared" si="719"/>
        <v>0</v>
      </c>
      <c r="CP426" s="13">
        <f t="shared" si="754"/>
        <v>0</v>
      </c>
      <c r="CQ426" s="11">
        <f t="shared" si="674"/>
        <v>0</v>
      </c>
      <c r="CR426" s="57">
        <f t="shared" si="675"/>
        <v>0</v>
      </c>
      <c r="CS426" s="57">
        <f t="shared" si="676"/>
        <v>0</v>
      </c>
      <c r="CT426" s="57">
        <f t="shared" si="668"/>
        <v>0</v>
      </c>
      <c r="CU426" s="24" t="str">
        <f t="shared" si="720"/>
        <v/>
      </c>
      <c r="CV426" s="24" t="str">
        <f t="shared" si="721"/>
        <v/>
      </c>
      <c r="CW426" s="24" t="str">
        <f t="shared" si="722"/>
        <v/>
      </c>
      <c r="CX426" s="24" t="str">
        <f t="shared" si="723"/>
        <v/>
      </c>
      <c r="CY426" s="24" t="str">
        <f t="shared" si="724"/>
        <v/>
      </c>
      <c r="CZ426" s="24" t="str">
        <f t="shared" si="725"/>
        <v/>
      </c>
      <c r="DA426" s="24" t="str">
        <f t="shared" si="726"/>
        <v/>
      </c>
      <c r="DB426" s="24" t="str">
        <f t="shared" si="727"/>
        <v/>
      </c>
      <c r="DC426" s="24" t="str">
        <f t="shared" si="728"/>
        <v/>
      </c>
      <c r="DD426" s="24" t="str">
        <f t="shared" si="729"/>
        <v/>
      </c>
      <c r="DE426" s="24" t="str">
        <f t="shared" si="730"/>
        <v/>
      </c>
      <c r="DF426" s="24" t="str">
        <f t="shared" si="731"/>
        <v/>
      </c>
      <c r="DG426" s="24" t="str">
        <f t="shared" si="732"/>
        <v/>
      </c>
      <c r="EA426" s="7"/>
    </row>
    <row r="427" spans="2:131" x14ac:dyDescent="0.2">
      <c r="B427" s="61" t="str">
        <f t="shared" si="671"/>
        <v/>
      </c>
      <c r="C427" s="7" t="str">
        <f t="shared" si="765"/>
        <v/>
      </c>
      <c r="D427" s="60">
        <f t="shared" si="672"/>
        <v>0</v>
      </c>
      <c r="E427" s="7" t="str">
        <f t="shared" si="673"/>
        <v/>
      </c>
      <c r="F427" s="72" t="str">
        <f t="shared" si="669"/>
        <v/>
      </c>
      <c r="G427" s="108" t="str">
        <f t="shared" si="670"/>
        <v/>
      </c>
      <c r="H427" s="112">
        <f t="shared" si="766"/>
        <v>0</v>
      </c>
      <c r="I427" s="112">
        <f t="shared" si="767"/>
        <v>0</v>
      </c>
      <c r="J427" s="112">
        <f t="shared" si="768"/>
        <v>0</v>
      </c>
      <c r="K427" s="112">
        <f t="shared" si="769"/>
        <v>0</v>
      </c>
      <c r="L427" s="112">
        <f t="shared" si="770"/>
        <v>0</v>
      </c>
      <c r="M427" s="112">
        <f t="shared" si="771"/>
        <v>0</v>
      </c>
      <c r="N427" s="60"/>
      <c r="O427" s="61"/>
      <c r="P427" s="61"/>
      <c r="Q427" s="61"/>
      <c r="R427" s="61"/>
      <c r="S427" s="7"/>
      <c r="T427" s="67">
        <f t="shared" si="733"/>
        <v>1</v>
      </c>
      <c r="U427" s="76" t="str">
        <f t="shared" si="734"/>
        <v/>
      </c>
      <c r="V427" s="76" t="str">
        <f t="shared" si="735"/>
        <v/>
      </c>
      <c r="W427" s="76" t="str">
        <f t="shared" si="736"/>
        <v/>
      </c>
      <c r="X427" s="76" t="str">
        <f t="shared" si="737"/>
        <v/>
      </c>
      <c r="Y427" s="76" t="str">
        <f t="shared" si="738"/>
        <v/>
      </c>
      <c r="Z427" s="76" t="str">
        <f t="shared" si="739"/>
        <v/>
      </c>
      <c r="AA427" s="131" t="b">
        <f t="shared" si="677"/>
        <v>0</v>
      </c>
      <c r="AB427" s="131" t="b">
        <f t="shared" si="678"/>
        <v>0</v>
      </c>
      <c r="AC427" s="131" t="b">
        <f t="shared" si="679"/>
        <v>0</v>
      </c>
      <c r="AD427" s="131" t="b">
        <f t="shared" si="680"/>
        <v>0</v>
      </c>
      <c r="AE427" s="131" t="b">
        <f t="shared" si="681"/>
        <v>0</v>
      </c>
      <c r="AF427" s="131" t="b">
        <f t="shared" si="682"/>
        <v>0</v>
      </c>
      <c r="AG427" s="131">
        <f t="shared" si="755"/>
        <v>0</v>
      </c>
      <c r="AH427" s="131">
        <f t="shared" si="761"/>
        <v>1</v>
      </c>
      <c r="AI427" s="13">
        <f t="shared" si="683"/>
        <v>0</v>
      </c>
      <c r="AJ427" s="11">
        <f t="shared" si="740"/>
        <v>0</v>
      </c>
      <c r="AK427" s="67">
        <f t="shared" si="741"/>
        <v>1</v>
      </c>
      <c r="AL427" s="118" t="str">
        <f t="shared" si="742"/>
        <v/>
      </c>
      <c r="AM427" s="118" t="str">
        <f t="shared" si="743"/>
        <v/>
      </c>
      <c r="AN427" s="118" t="str">
        <f t="shared" si="744"/>
        <v/>
      </c>
      <c r="AO427" s="118" t="str">
        <f t="shared" si="745"/>
        <v/>
      </c>
      <c r="AP427" s="118" t="str">
        <f t="shared" si="746"/>
        <v/>
      </c>
      <c r="AQ427" s="118" t="str">
        <f t="shared" si="747"/>
        <v/>
      </c>
      <c r="AR427" s="118" t="str">
        <f t="shared" si="748"/>
        <v/>
      </c>
      <c r="AS427" s="60" t="b">
        <f t="shared" si="684"/>
        <v>0</v>
      </c>
      <c r="AT427" s="60" t="b">
        <f t="shared" si="685"/>
        <v>0</v>
      </c>
      <c r="AU427" s="60" t="b">
        <f t="shared" si="686"/>
        <v>0</v>
      </c>
      <c r="AV427" s="60" t="b">
        <f t="shared" si="687"/>
        <v>0</v>
      </c>
      <c r="AW427" s="60" t="b">
        <f t="shared" si="688"/>
        <v>0</v>
      </c>
      <c r="AX427" s="60" t="b">
        <f t="shared" si="689"/>
        <v>0</v>
      </c>
      <c r="AY427" s="60" t="b">
        <f t="shared" si="690"/>
        <v>0</v>
      </c>
      <c r="AZ427" s="131">
        <f t="shared" si="756"/>
        <v>0</v>
      </c>
      <c r="BA427" s="131">
        <f t="shared" si="762"/>
        <v>1</v>
      </c>
      <c r="BB427" s="13">
        <f t="shared" si="749"/>
        <v>0</v>
      </c>
      <c r="BC427" s="11">
        <f t="shared" si="691"/>
        <v>0</v>
      </c>
      <c r="BD427" s="67">
        <f t="shared" si="750"/>
        <v>1</v>
      </c>
      <c r="BE427" s="76" t="str">
        <f t="shared" si="692"/>
        <v/>
      </c>
      <c r="BF427" s="76" t="str">
        <f t="shared" si="693"/>
        <v/>
      </c>
      <c r="BG427" s="76" t="str">
        <f t="shared" si="694"/>
        <v/>
      </c>
      <c r="BH427" s="76" t="str">
        <f t="shared" si="695"/>
        <v/>
      </c>
      <c r="BI427" s="76" t="str">
        <f t="shared" si="696"/>
        <v/>
      </c>
      <c r="BJ427" s="76" t="str">
        <f t="shared" si="697"/>
        <v/>
      </c>
      <c r="BK427" s="131" t="b">
        <f t="shared" si="698"/>
        <v>0</v>
      </c>
      <c r="BL427" s="131" t="b">
        <f t="shared" si="699"/>
        <v>0</v>
      </c>
      <c r="BM427" s="131" t="b">
        <f t="shared" si="700"/>
        <v>0</v>
      </c>
      <c r="BN427" s="131" t="b">
        <f t="shared" si="701"/>
        <v>0</v>
      </c>
      <c r="BO427" s="131" t="b">
        <f t="shared" si="702"/>
        <v>0</v>
      </c>
      <c r="BP427" s="131" t="b">
        <f t="shared" si="703"/>
        <v>0</v>
      </c>
      <c r="BQ427" s="131">
        <f t="shared" si="757"/>
        <v>0</v>
      </c>
      <c r="BR427" s="131">
        <f t="shared" si="763"/>
        <v>1</v>
      </c>
      <c r="BS427" s="92">
        <f t="shared" si="758"/>
        <v>0</v>
      </c>
      <c r="BT427" s="13">
        <f t="shared" si="704"/>
        <v>0</v>
      </c>
      <c r="BU427" s="11">
        <f t="shared" si="751"/>
        <v>0</v>
      </c>
      <c r="BV427" s="67">
        <f t="shared" si="752"/>
        <v>1</v>
      </c>
      <c r="BW427" s="118" t="str">
        <f t="shared" si="705"/>
        <v/>
      </c>
      <c r="BX427" s="118" t="str">
        <f t="shared" si="706"/>
        <v/>
      </c>
      <c r="BY427" s="118" t="str">
        <f t="shared" si="707"/>
        <v/>
      </c>
      <c r="BZ427" s="118" t="str">
        <f t="shared" si="708"/>
        <v/>
      </c>
      <c r="CA427" s="118" t="str">
        <f t="shared" si="709"/>
        <v/>
      </c>
      <c r="CB427" s="118" t="str">
        <f t="shared" si="710"/>
        <v/>
      </c>
      <c r="CC427" s="118" t="str">
        <f t="shared" si="711"/>
        <v/>
      </c>
      <c r="CD427" s="60" t="b">
        <f t="shared" si="712"/>
        <v>0</v>
      </c>
      <c r="CE427" s="60" t="b">
        <f t="shared" si="713"/>
        <v>0</v>
      </c>
      <c r="CF427" s="60" t="b">
        <f t="shared" si="714"/>
        <v>0</v>
      </c>
      <c r="CG427" s="60" t="b">
        <f t="shared" si="715"/>
        <v>0</v>
      </c>
      <c r="CH427" s="60" t="b">
        <f t="shared" si="716"/>
        <v>0</v>
      </c>
      <c r="CI427" s="60" t="b">
        <f t="shared" si="717"/>
        <v>0</v>
      </c>
      <c r="CJ427" s="60" t="b">
        <f t="shared" si="718"/>
        <v>0</v>
      </c>
      <c r="CK427" s="131">
        <f t="shared" si="759"/>
        <v>0</v>
      </c>
      <c r="CL427" s="131">
        <f t="shared" si="764"/>
        <v>1</v>
      </c>
      <c r="CM427" s="92">
        <f t="shared" si="760"/>
        <v>0</v>
      </c>
      <c r="CN427" s="13">
        <f t="shared" si="753"/>
        <v>0</v>
      </c>
      <c r="CO427" s="11">
        <f t="shared" si="719"/>
        <v>0</v>
      </c>
      <c r="CP427" s="13">
        <f t="shared" si="754"/>
        <v>0</v>
      </c>
      <c r="CQ427" s="11">
        <f t="shared" si="674"/>
        <v>0</v>
      </c>
      <c r="CR427" s="57">
        <f t="shared" si="675"/>
        <v>0</v>
      </c>
      <c r="CS427" s="57">
        <f t="shared" si="676"/>
        <v>0</v>
      </c>
      <c r="CT427" s="57">
        <f t="shared" si="668"/>
        <v>0</v>
      </c>
      <c r="CU427" s="24" t="str">
        <f t="shared" si="720"/>
        <v/>
      </c>
      <c r="CV427" s="24" t="str">
        <f t="shared" si="721"/>
        <v/>
      </c>
      <c r="CW427" s="24" t="str">
        <f t="shared" si="722"/>
        <v/>
      </c>
      <c r="CX427" s="24" t="str">
        <f t="shared" si="723"/>
        <v/>
      </c>
      <c r="CY427" s="24" t="str">
        <f t="shared" si="724"/>
        <v/>
      </c>
      <c r="CZ427" s="24" t="str">
        <f t="shared" si="725"/>
        <v/>
      </c>
      <c r="DA427" s="24" t="str">
        <f t="shared" si="726"/>
        <v/>
      </c>
      <c r="DB427" s="24" t="str">
        <f t="shared" si="727"/>
        <v/>
      </c>
      <c r="DC427" s="24" t="str">
        <f t="shared" si="728"/>
        <v/>
      </c>
      <c r="DD427" s="24" t="str">
        <f t="shared" si="729"/>
        <v/>
      </c>
      <c r="DE427" s="24" t="str">
        <f t="shared" si="730"/>
        <v/>
      </c>
      <c r="DF427" s="24" t="str">
        <f t="shared" si="731"/>
        <v/>
      </c>
      <c r="DG427" s="24" t="str">
        <f t="shared" si="732"/>
        <v/>
      </c>
      <c r="EA427" s="7"/>
    </row>
    <row r="428" spans="2:131" x14ac:dyDescent="0.2">
      <c r="B428" s="61" t="str">
        <f t="shared" si="671"/>
        <v/>
      </c>
      <c r="C428" s="7" t="str">
        <f t="shared" si="765"/>
        <v/>
      </c>
      <c r="D428" s="60">
        <f t="shared" si="672"/>
        <v>0</v>
      </c>
      <c r="E428" s="7" t="str">
        <f t="shared" si="673"/>
        <v/>
      </c>
      <c r="F428" s="72" t="str">
        <f t="shared" si="669"/>
        <v/>
      </c>
      <c r="G428" s="108" t="str">
        <f t="shared" si="670"/>
        <v/>
      </c>
      <c r="H428" s="112">
        <f t="shared" si="766"/>
        <v>0</v>
      </c>
      <c r="I428" s="112">
        <f t="shared" si="767"/>
        <v>0</v>
      </c>
      <c r="J428" s="112">
        <f t="shared" si="768"/>
        <v>0</v>
      </c>
      <c r="K428" s="112">
        <f t="shared" si="769"/>
        <v>0</v>
      </c>
      <c r="L428" s="112">
        <f t="shared" si="770"/>
        <v>0</v>
      </c>
      <c r="M428" s="112">
        <f t="shared" si="771"/>
        <v>0</v>
      </c>
      <c r="N428" s="60"/>
      <c r="O428" s="61"/>
      <c r="P428" s="61"/>
      <c r="Q428" s="61"/>
      <c r="R428" s="61"/>
      <c r="S428" s="7"/>
      <c r="T428" s="67">
        <f t="shared" si="733"/>
        <v>1</v>
      </c>
      <c r="U428" s="76" t="str">
        <f t="shared" si="734"/>
        <v/>
      </c>
      <c r="V428" s="76" t="str">
        <f t="shared" si="735"/>
        <v/>
      </c>
      <c r="W428" s="76" t="str">
        <f t="shared" si="736"/>
        <v/>
      </c>
      <c r="X428" s="76" t="str">
        <f t="shared" si="737"/>
        <v/>
      </c>
      <c r="Y428" s="76" t="str">
        <f t="shared" si="738"/>
        <v/>
      </c>
      <c r="Z428" s="76" t="str">
        <f t="shared" si="739"/>
        <v/>
      </c>
      <c r="AA428" s="131" t="b">
        <f t="shared" si="677"/>
        <v>0</v>
      </c>
      <c r="AB428" s="131" t="b">
        <f t="shared" si="678"/>
        <v>0</v>
      </c>
      <c r="AC428" s="131" t="b">
        <f t="shared" si="679"/>
        <v>0</v>
      </c>
      <c r="AD428" s="131" t="b">
        <f t="shared" si="680"/>
        <v>0</v>
      </c>
      <c r="AE428" s="131" t="b">
        <f t="shared" si="681"/>
        <v>0</v>
      </c>
      <c r="AF428" s="131" t="b">
        <f t="shared" si="682"/>
        <v>0</v>
      </c>
      <c r="AG428" s="131">
        <f t="shared" si="755"/>
        <v>0</v>
      </c>
      <c r="AH428" s="131">
        <f t="shared" si="761"/>
        <v>1</v>
      </c>
      <c r="AI428" s="13">
        <f t="shared" si="683"/>
        <v>0</v>
      </c>
      <c r="AJ428" s="11">
        <f t="shared" si="740"/>
        <v>0</v>
      </c>
      <c r="AK428" s="67">
        <f t="shared" si="741"/>
        <v>1</v>
      </c>
      <c r="AL428" s="118" t="str">
        <f t="shared" si="742"/>
        <v/>
      </c>
      <c r="AM428" s="118" t="str">
        <f t="shared" si="743"/>
        <v/>
      </c>
      <c r="AN428" s="118" t="str">
        <f t="shared" si="744"/>
        <v/>
      </c>
      <c r="AO428" s="118" t="str">
        <f t="shared" si="745"/>
        <v/>
      </c>
      <c r="AP428" s="118" t="str">
        <f t="shared" si="746"/>
        <v/>
      </c>
      <c r="AQ428" s="118" t="str">
        <f t="shared" si="747"/>
        <v/>
      </c>
      <c r="AR428" s="118" t="str">
        <f t="shared" si="748"/>
        <v/>
      </c>
      <c r="AS428" s="60" t="b">
        <f t="shared" si="684"/>
        <v>0</v>
      </c>
      <c r="AT428" s="60" t="b">
        <f t="shared" si="685"/>
        <v>0</v>
      </c>
      <c r="AU428" s="60" t="b">
        <f t="shared" si="686"/>
        <v>0</v>
      </c>
      <c r="AV428" s="60" t="b">
        <f t="shared" si="687"/>
        <v>0</v>
      </c>
      <c r="AW428" s="60" t="b">
        <f t="shared" si="688"/>
        <v>0</v>
      </c>
      <c r="AX428" s="60" t="b">
        <f t="shared" si="689"/>
        <v>0</v>
      </c>
      <c r="AY428" s="60" t="b">
        <f t="shared" si="690"/>
        <v>0</v>
      </c>
      <c r="AZ428" s="131">
        <f t="shared" si="756"/>
        <v>0</v>
      </c>
      <c r="BA428" s="131">
        <f t="shared" si="762"/>
        <v>1</v>
      </c>
      <c r="BB428" s="13">
        <f t="shared" si="749"/>
        <v>0</v>
      </c>
      <c r="BC428" s="11">
        <f t="shared" si="691"/>
        <v>0</v>
      </c>
      <c r="BD428" s="67">
        <f t="shared" si="750"/>
        <v>1</v>
      </c>
      <c r="BE428" s="76" t="str">
        <f t="shared" si="692"/>
        <v/>
      </c>
      <c r="BF428" s="76" t="str">
        <f t="shared" si="693"/>
        <v/>
      </c>
      <c r="BG428" s="76" t="str">
        <f t="shared" si="694"/>
        <v/>
      </c>
      <c r="BH428" s="76" t="str">
        <f t="shared" si="695"/>
        <v/>
      </c>
      <c r="BI428" s="76" t="str">
        <f t="shared" si="696"/>
        <v/>
      </c>
      <c r="BJ428" s="76" t="str">
        <f t="shared" si="697"/>
        <v/>
      </c>
      <c r="BK428" s="131" t="b">
        <f t="shared" si="698"/>
        <v>0</v>
      </c>
      <c r="BL428" s="131" t="b">
        <f t="shared" si="699"/>
        <v>0</v>
      </c>
      <c r="BM428" s="131" t="b">
        <f t="shared" si="700"/>
        <v>0</v>
      </c>
      <c r="BN428" s="131" t="b">
        <f t="shared" si="701"/>
        <v>0</v>
      </c>
      <c r="BO428" s="131" t="b">
        <f t="shared" si="702"/>
        <v>0</v>
      </c>
      <c r="BP428" s="131" t="b">
        <f t="shared" si="703"/>
        <v>0</v>
      </c>
      <c r="BQ428" s="131">
        <f t="shared" si="757"/>
        <v>0</v>
      </c>
      <c r="BR428" s="131">
        <f t="shared" si="763"/>
        <v>1</v>
      </c>
      <c r="BS428" s="92">
        <f t="shared" si="758"/>
        <v>0</v>
      </c>
      <c r="BT428" s="13">
        <f t="shared" si="704"/>
        <v>0</v>
      </c>
      <c r="BU428" s="11">
        <f t="shared" si="751"/>
        <v>0</v>
      </c>
      <c r="BV428" s="67">
        <f t="shared" si="752"/>
        <v>1</v>
      </c>
      <c r="BW428" s="118" t="str">
        <f t="shared" si="705"/>
        <v/>
      </c>
      <c r="BX428" s="118" t="str">
        <f t="shared" si="706"/>
        <v/>
      </c>
      <c r="BY428" s="118" t="str">
        <f t="shared" si="707"/>
        <v/>
      </c>
      <c r="BZ428" s="118" t="str">
        <f t="shared" si="708"/>
        <v/>
      </c>
      <c r="CA428" s="118" t="str">
        <f t="shared" si="709"/>
        <v/>
      </c>
      <c r="CB428" s="118" t="str">
        <f t="shared" si="710"/>
        <v/>
      </c>
      <c r="CC428" s="118" t="str">
        <f t="shared" si="711"/>
        <v/>
      </c>
      <c r="CD428" s="60" t="b">
        <f t="shared" si="712"/>
        <v>0</v>
      </c>
      <c r="CE428" s="60" t="b">
        <f t="shared" si="713"/>
        <v>0</v>
      </c>
      <c r="CF428" s="60" t="b">
        <f t="shared" si="714"/>
        <v>0</v>
      </c>
      <c r="CG428" s="60" t="b">
        <f t="shared" si="715"/>
        <v>0</v>
      </c>
      <c r="CH428" s="60" t="b">
        <f t="shared" si="716"/>
        <v>0</v>
      </c>
      <c r="CI428" s="60" t="b">
        <f t="shared" si="717"/>
        <v>0</v>
      </c>
      <c r="CJ428" s="60" t="b">
        <f t="shared" si="718"/>
        <v>0</v>
      </c>
      <c r="CK428" s="131">
        <f t="shared" si="759"/>
        <v>0</v>
      </c>
      <c r="CL428" s="131">
        <f t="shared" si="764"/>
        <v>1</v>
      </c>
      <c r="CM428" s="92">
        <f t="shared" si="760"/>
        <v>0</v>
      </c>
      <c r="CN428" s="13">
        <f t="shared" si="753"/>
        <v>0</v>
      </c>
      <c r="CO428" s="11">
        <f t="shared" si="719"/>
        <v>0</v>
      </c>
      <c r="CP428" s="13">
        <f t="shared" si="754"/>
        <v>0</v>
      </c>
      <c r="CQ428" s="11">
        <f t="shared" si="674"/>
        <v>0</v>
      </c>
      <c r="CR428" s="57">
        <f t="shared" si="675"/>
        <v>0</v>
      </c>
      <c r="CS428" s="57">
        <f t="shared" si="676"/>
        <v>0</v>
      </c>
      <c r="CT428" s="57">
        <f t="shared" si="668"/>
        <v>0</v>
      </c>
      <c r="CU428" s="24" t="str">
        <f t="shared" si="720"/>
        <v/>
      </c>
      <c r="CV428" s="24" t="str">
        <f t="shared" si="721"/>
        <v/>
      </c>
      <c r="CW428" s="24" t="str">
        <f t="shared" si="722"/>
        <v/>
      </c>
      <c r="CX428" s="24" t="str">
        <f t="shared" si="723"/>
        <v/>
      </c>
      <c r="CY428" s="24" t="str">
        <f t="shared" si="724"/>
        <v/>
      </c>
      <c r="CZ428" s="24" t="str">
        <f t="shared" si="725"/>
        <v/>
      </c>
      <c r="DA428" s="24" t="str">
        <f t="shared" si="726"/>
        <v/>
      </c>
      <c r="DB428" s="24" t="str">
        <f t="shared" si="727"/>
        <v/>
      </c>
      <c r="DC428" s="24" t="str">
        <f t="shared" si="728"/>
        <v/>
      </c>
      <c r="DD428" s="24" t="str">
        <f t="shared" si="729"/>
        <v/>
      </c>
      <c r="DE428" s="24" t="str">
        <f t="shared" si="730"/>
        <v/>
      </c>
      <c r="DF428" s="24" t="str">
        <f t="shared" si="731"/>
        <v/>
      </c>
      <c r="DG428" s="24" t="str">
        <f t="shared" si="732"/>
        <v/>
      </c>
      <c r="EA428" s="7"/>
    </row>
    <row r="429" spans="2:131" x14ac:dyDescent="0.2">
      <c r="B429" s="61" t="str">
        <f t="shared" si="671"/>
        <v/>
      </c>
      <c r="C429" s="7" t="str">
        <f t="shared" si="765"/>
        <v/>
      </c>
      <c r="D429" s="60">
        <f t="shared" si="672"/>
        <v>0</v>
      </c>
      <c r="E429" s="7" t="str">
        <f t="shared" si="673"/>
        <v/>
      </c>
      <c r="F429" s="72" t="str">
        <f t="shared" si="669"/>
        <v/>
      </c>
      <c r="G429" s="108" t="str">
        <f t="shared" si="670"/>
        <v/>
      </c>
      <c r="H429" s="112">
        <f t="shared" si="766"/>
        <v>0</v>
      </c>
      <c r="I429" s="112">
        <f t="shared" si="767"/>
        <v>0</v>
      </c>
      <c r="J429" s="112">
        <f t="shared" si="768"/>
        <v>0</v>
      </c>
      <c r="K429" s="112">
        <f t="shared" si="769"/>
        <v>0</v>
      </c>
      <c r="L429" s="112">
        <f t="shared" si="770"/>
        <v>0</v>
      </c>
      <c r="M429" s="112">
        <f t="shared" si="771"/>
        <v>0</v>
      </c>
      <c r="N429" s="60"/>
      <c r="O429" s="61"/>
      <c r="P429" s="61"/>
      <c r="Q429" s="61"/>
      <c r="R429" s="61"/>
      <c r="S429" s="7"/>
      <c r="T429" s="67">
        <f t="shared" si="733"/>
        <v>1</v>
      </c>
      <c r="U429" s="76" t="str">
        <f t="shared" si="734"/>
        <v/>
      </c>
      <c r="V429" s="76" t="str">
        <f t="shared" si="735"/>
        <v/>
      </c>
      <c r="W429" s="76" t="str">
        <f t="shared" si="736"/>
        <v/>
      </c>
      <c r="X429" s="76" t="str">
        <f t="shared" si="737"/>
        <v/>
      </c>
      <c r="Y429" s="76" t="str">
        <f t="shared" si="738"/>
        <v/>
      </c>
      <c r="Z429" s="76" t="str">
        <f t="shared" si="739"/>
        <v/>
      </c>
      <c r="AA429" s="131" t="b">
        <f t="shared" si="677"/>
        <v>0</v>
      </c>
      <c r="AB429" s="131" t="b">
        <f t="shared" si="678"/>
        <v>0</v>
      </c>
      <c r="AC429" s="131" t="b">
        <f t="shared" si="679"/>
        <v>0</v>
      </c>
      <c r="AD429" s="131" t="b">
        <f t="shared" si="680"/>
        <v>0</v>
      </c>
      <c r="AE429" s="131" t="b">
        <f t="shared" si="681"/>
        <v>0</v>
      </c>
      <c r="AF429" s="131" t="b">
        <f t="shared" si="682"/>
        <v>0</v>
      </c>
      <c r="AG429" s="131">
        <f t="shared" si="755"/>
        <v>0</v>
      </c>
      <c r="AH429" s="131">
        <f t="shared" si="761"/>
        <v>1</v>
      </c>
      <c r="AI429" s="13">
        <f t="shared" si="683"/>
        <v>0</v>
      </c>
      <c r="AJ429" s="11">
        <f t="shared" si="740"/>
        <v>0</v>
      </c>
      <c r="AK429" s="67">
        <f t="shared" si="741"/>
        <v>1</v>
      </c>
      <c r="AL429" s="118" t="str">
        <f t="shared" si="742"/>
        <v/>
      </c>
      <c r="AM429" s="118" t="str">
        <f t="shared" si="743"/>
        <v/>
      </c>
      <c r="AN429" s="118" t="str">
        <f t="shared" si="744"/>
        <v/>
      </c>
      <c r="AO429" s="118" t="str">
        <f t="shared" si="745"/>
        <v/>
      </c>
      <c r="AP429" s="118" t="str">
        <f t="shared" si="746"/>
        <v/>
      </c>
      <c r="AQ429" s="118" t="str">
        <f t="shared" si="747"/>
        <v/>
      </c>
      <c r="AR429" s="118" t="str">
        <f t="shared" si="748"/>
        <v/>
      </c>
      <c r="AS429" s="60" t="b">
        <f t="shared" si="684"/>
        <v>0</v>
      </c>
      <c r="AT429" s="60" t="b">
        <f t="shared" si="685"/>
        <v>0</v>
      </c>
      <c r="AU429" s="60" t="b">
        <f t="shared" si="686"/>
        <v>0</v>
      </c>
      <c r="AV429" s="60" t="b">
        <f t="shared" si="687"/>
        <v>0</v>
      </c>
      <c r="AW429" s="60" t="b">
        <f t="shared" si="688"/>
        <v>0</v>
      </c>
      <c r="AX429" s="60" t="b">
        <f t="shared" si="689"/>
        <v>0</v>
      </c>
      <c r="AY429" s="60" t="b">
        <f t="shared" si="690"/>
        <v>0</v>
      </c>
      <c r="AZ429" s="131">
        <f t="shared" si="756"/>
        <v>0</v>
      </c>
      <c r="BA429" s="131">
        <f t="shared" si="762"/>
        <v>1</v>
      </c>
      <c r="BB429" s="13">
        <f t="shared" si="749"/>
        <v>0</v>
      </c>
      <c r="BC429" s="11">
        <f t="shared" si="691"/>
        <v>0</v>
      </c>
      <c r="BD429" s="67">
        <f t="shared" si="750"/>
        <v>1</v>
      </c>
      <c r="BE429" s="76" t="str">
        <f t="shared" si="692"/>
        <v/>
      </c>
      <c r="BF429" s="76" t="str">
        <f t="shared" si="693"/>
        <v/>
      </c>
      <c r="BG429" s="76" t="str">
        <f t="shared" si="694"/>
        <v/>
      </c>
      <c r="BH429" s="76" t="str">
        <f t="shared" si="695"/>
        <v/>
      </c>
      <c r="BI429" s="76" t="str">
        <f t="shared" si="696"/>
        <v/>
      </c>
      <c r="BJ429" s="76" t="str">
        <f t="shared" si="697"/>
        <v/>
      </c>
      <c r="BK429" s="131" t="b">
        <f t="shared" si="698"/>
        <v>0</v>
      </c>
      <c r="BL429" s="131" t="b">
        <f t="shared" si="699"/>
        <v>0</v>
      </c>
      <c r="BM429" s="131" t="b">
        <f t="shared" si="700"/>
        <v>0</v>
      </c>
      <c r="BN429" s="131" t="b">
        <f t="shared" si="701"/>
        <v>0</v>
      </c>
      <c r="BO429" s="131" t="b">
        <f t="shared" si="702"/>
        <v>0</v>
      </c>
      <c r="BP429" s="131" t="b">
        <f t="shared" si="703"/>
        <v>0</v>
      </c>
      <c r="BQ429" s="131">
        <f t="shared" si="757"/>
        <v>0</v>
      </c>
      <c r="BR429" s="131">
        <f t="shared" si="763"/>
        <v>1</v>
      </c>
      <c r="BS429" s="92">
        <f t="shared" si="758"/>
        <v>0</v>
      </c>
      <c r="BT429" s="13">
        <f t="shared" si="704"/>
        <v>0</v>
      </c>
      <c r="BU429" s="11">
        <f t="shared" si="751"/>
        <v>0</v>
      </c>
      <c r="BV429" s="67">
        <f t="shared" si="752"/>
        <v>1</v>
      </c>
      <c r="BW429" s="118" t="str">
        <f t="shared" si="705"/>
        <v/>
      </c>
      <c r="BX429" s="118" t="str">
        <f t="shared" si="706"/>
        <v/>
      </c>
      <c r="BY429" s="118" t="str">
        <f t="shared" si="707"/>
        <v/>
      </c>
      <c r="BZ429" s="118" t="str">
        <f t="shared" si="708"/>
        <v/>
      </c>
      <c r="CA429" s="118" t="str">
        <f t="shared" si="709"/>
        <v/>
      </c>
      <c r="CB429" s="118" t="str">
        <f t="shared" si="710"/>
        <v/>
      </c>
      <c r="CC429" s="118" t="str">
        <f t="shared" si="711"/>
        <v/>
      </c>
      <c r="CD429" s="60" t="b">
        <f t="shared" si="712"/>
        <v>0</v>
      </c>
      <c r="CE429" s="60" t="b">
        <f t="shared" si="713"/>
        <v>0</v>
      </c>
      <c r="CF429" s="60" t="b">
        <f t="shared" si="714"/>
        <v>0</v>
      </c>
      <c r="CG429" s="60" t="b">
        <f t="shared" si="715"/>
        <v>0</v>
      </c>
      <c r="CH429" s="60" t="b">
        <f t="shared" si="716"/>
        <v>0</v>
      </c>
      <c r="CI429" s="60" t="b">
        <f t="shared" si="717"/>
        <v>0</v>
      </c>
      <c r="CJ429" s="60" t="b">
        <f t="shared" si="718"/>
        <v>0</v>
      </c>
      <c r="CK429" s="131">
        <f t="shared" si="759"/>
        <v>0</v>
      </c>
      <c r="CL429" s="131">
        <f t="shared" si="764"/>
        <v>1</v>
      </c>
      <c r="CM429" s="92">
        <f t="shared" si="760"/>
        <v>0</v>
      </c>
      <c r="CN429" s="13">
        <f t="shared" si="753"/>
        <v>0</v>
      </c>
      <c r="CO429" s="11">
        <f t="shared" si="719"/>
        <v>0</v>
      </c>
      <c r="CP429" s="13">
        <f t="shared" si="754"/>
        <v>0</v>
      </c>
      <c r="CQ429" s="11">
        <f t="shared" si="674"/>
        <v>0</v>
      </c>
      <c r="CR429" s="57">
        <f t="shared" si="675"/>
        <v>0</v>
      </c>
      <c r="CS429" s="57">
        <f t="shared" si="676"/>
        <v>0</v>
      </c>
      <c r="CT429" s="57">
        <f t="shared" si="668"/>
        <v>0</v>
      </c>
      <c r="CU429" s="24" t="str">
        <f t="shared" si="720"/>
        <v/>
      </c>
      <c r="CV429" s="24" t="str">
        <f t="shared" si="721"/>
        <v/>
      </c>
      <c r="CW429" s="24" t="str">
        <f t="shared" si="722"/>
        <v/>
      </c>
      <c r="CX429" s="24" t="str">
        <f t="shared" si="723"/>
        <v/>
      </c>
      <c r="CY429" s="24" t="str">
        <f t="shared" si="724"/>
        <v/>
      </c>
      <c r="CZ429" s="24" t="str">
        <f t="shared" si="725"/>
        <v/>
      </c>
      <c r="DA429" s="24" t="str">
        <f t="shared" si="726"/>
        <v/>
      </c>
      <c r="DB429" s="24" t="str">
        <f t="shared" si="727"/>
        <v/>
      </c>
      <c r="DC429" s="24" t="str">
        <f t="shared" si="728"/>
        <v/>
      </c>
      <c r="DD429" s="24" t="str">
        <f t="shared" si="729"/>
        <v/>
      </c>
      <c r="DE429" s="24" t="str">
        <f t="shared" si="730"/>
        <v/>
      </c>
      <c r="DF429" s="24" t="str">
        <f t="shared" si="731"/>
        <v/>
      </c>
      <c r="DG429" s="24" t="str">
        <f t="shared" si="732"/>
        <v/>
      </c>
      <c r="EA429" s="7"/>
    </row>
    <row r="430" spans="2:131" x14ac:dyDescent="0.2">
      <c r="B430" s="61" t="str">
        <f t="shared" si="671"/>
        <v/>
      </c>
      <c r="C430" s="7" t="str">
        <f t="shared" si="765"/>
        <v/>
      </c>
      <c r="D430" s="60">
        <f t="shared" si="672"/>
        <v>0</v>
      </c>
      <c r="E430" s="7" t="str">
        <f t="shared" si="673"/>
        <v/>
      </c>
      <c r="F430" s="72" t="str">
        <f t="shared" si="669"/>
        <v/>
      </c>
      <c r="G430" s="108" t="str">
        <f t="shared" si="670"/>
        <v/>
      </c>
      <c r="H430" s="112">
        <f t="shared" si="766"/>
        <v>0</v>
      </c>
      <c r="I430" s="112">
        <f t="shared" si="767"/>
        <v>0</v>
      </c>
      <c r="J430" s="112">
        <f t="shared" si="768"/>
        <v>0</v>
      </c>
      <c r="K430" s="112">
        <f t="shared" si="769"/>
        <v>0</v>
      </c>
      <c r="L430" s="112">
        <f t="shared" si="770"/>
        <v>0</v>
      </c>
      <c r="M430" s="112">
        <f t="shared" si="771"/>
        <v>0</v>
      </c>
      <c r="N430" s="60"/>
      <c r="O430" s="61"/>
      <c r="P430" s="61"/>
      <c r="Q430" s="61"/>
      <c r="R430" s="61"/>
      <c r="S430" s="7"/>
      <c r="T430" s="67">
        <f t="shared" si="733"/>
        <v>1</v>
      </c>
      <c r="U430" s="76" t="str">
        <f t="shared" si="734"/>
        <v/>
      </c>
      <c r="V430" s="76" t="str">
        <f t="shared" si="735"/>
        <v/>
      </c>
      <c r="W430" s="76" t="str">
        <f t="shared" si="736"/>
        <v/>
      </c>
      <c r="X430" s="76" t="str">
        <f t="shared" si="737"/>
        <v/>
      </c>
      <c r="Y430" s="76" t="str">
        <f t="shared" si="738"/>
        <v/>
      </c>
      <c r="Z430" s="76" t="str">
        <f t="shared" si="739"/>
        <v/>
      </c>
      <c r="AA430" s="131" t="b">
        <f t="shared" si="677"/>
        <v>0</v>
      </c>
      <c r="AB430" s="131" t="b">
        <f t="shared" si="678"/>
        <v>0</v>
      </c>
      <c r="AC430" s="131" t="b">
        <f t="shared" si="679"/>
        <v>0</v>
      </c>
      <c r="AD430" s="131" t="b">
        <f t="shared" si="680"/>
        <v>0</v>
      </c>
      <c r="AE430" s="131" t="b">
        <f t="shared" si="681"/>
        <v>0</v>
      </c>
      <c r="AF430" s="131" t="b">
        <f t="shared" si="682"/>
        <v>0</v>
      </c>
      <c r="AG430" s="131">
        <f t="shared" si="755"/>
        <v>0</v>
      </c>
      <c r="AH430" s="131">
        <f t="shared" si="761"/>
        <v>1</v>
      </c>
      <c r="AI430" s="13">
        <f t="shared" si="683"/>
        <v>0</v>
      </c>
      <c r="AJ430" s="11">
        <f t="shared" si="740"/>
        <v>0</v>
      </c>
      <c r="AK430" s="67">
        <f t="shared" si="741"/>
        <v>1</v>
      </c>
      <c r="AL430" s="118" t="str">
        <f t="shared" si="742"/>
        <v/>
      </c>
      <c r="AM430" s="118" t="str">
        <f t="shared" si="743"/>
        <v/>
      </c>
      <c r="AN430" s="118" t="str">
        <f t="shared" si="744"/>
        <v/>
      </c>
      <c r="AO430" s="118" t="str">
        <f t="shared" si="745"/>
        <v/>
      </c>
      <c r="AP430" s="118" t="str">
        <f t="shared" si="746"/>
        <v/>
      </c>
      <c r="AQ430" s="118" t="str">
        <f t="shared" si="747"/>
        <v/>
      </c>
      <c r="AR430" s="118" t="str">
        <f t="shared" si="748"/>
        <v/>
      </c>
      <c r="AS430" s="60" t="b">
        <f t="shared" si="684"/>
        <v>0</v>
      </c>
      <c r="AT430" s="60" t="b">
        <f t="shared" si="685"/>
        <v>0</v>
      </c>
      <c r="AU430" s="60" t="b">
        <f t="shared" si="686"/>
        <v>0</v>
      </c>
      <c r="AV430" s="60" t="b">
        <f t="shared" si="687"/>
        <v>0</v>
      </c>
      <c r="AW430" s="60" t="b">
        <f t="shared" si="688"/>
        <v>0</v>
      </c>
      <c r="AX430" s="60" t="b">
        <f t="shared" si="689"/>
        <v>0</v>
      </c>
      <c r="AY430" s="60" t="b">
        <f t="shared" si="690"/>
        <v>0</v>
      </c>
      <c r="AZ430" s="131">
        <f t="shared" si="756"/>
        <v>0</v>
      </c>
      <c r="BA430" s="131">
        <f t="shared" si="762"/>
        <v>1</v>
      </c>
      <c r="BB430" s="13">
        <f t="shared" si="749"/>
        <v>0</v>
      </c>
      <c r="BC430" s="11">
        <f t="shared" si="691"/>
        <v>0</v>
      </c>
      <c r="BD430" s="67">
        <f t="shared" si="750"/>
        <v>1</v>
      </c>
      <c r="BE430" s="76" t="str">
        <f t="shared" si="692"/>
        <v/>
      </c>
      <c r="BF430" s="76" t="str">
        <f t="shared" si="693"/>
        <v/>
      </c>
      <c r="BG430" s="76" t="str">
        <f t="shared" si="694"/>
        <v/>
      </c>
      <c r="BH430" s="76" t="str">
        <f t="shared" si="695"/>
        <v/>
      </c>
      <c r="BI430" s="76" t="str">
        <f t="shared" si="696"/>
        <v/>
      </c>
      <c r="BJ430" s="76" t="str">
        <f t="shared" si="697"/>
        <v/>
      </c>
      <c r="BK430" s="131" t="b">
        <f t="shared" si="698"/>
        <v>0</v>
      </c>
      <c r="BL430" s="131" t="b">
        <f t="shared" si="699"/>
        <v>0</v>
      </c>
      <c r="BM430" s="131" t="b">
        <f t="shared" si="700"/>
        <v>0</v>
      </c>
      <c r="BN430" s="131" t="b">
        <f t="shared" si="701"/>
        <v>0</v>
      </c>
      <c r="BO430" s="131" t="b">
        <f t="shared" si="702"/>
        <v>0</v>
      </c>
      <c r="BP430" s="131" t="b">
        <f t="shared" si="703"/>
        <v>0</v>
      </c>
      <c r="BQ430" s="131">
        <f t="shared" si="757"/>
        <v>0</v>
      </c>
      <c r="BR430" s="131">
        <f t="shared" si="763"/>
        <v>1</v>
      </c>
      <c r="BS430" s="92">
        <f t="shared" si="758"/>
        <v>0</v>
      </c>
      <c r="BT430" s="13">
        <f t="shared" si="704"/>
        <v>0</v>
      </c>
      <c r="BU430" s="11">
        <f t="shared" si="751"/>
        <v>0</v>
      </c>
      <c r="BV430" s="67">
        <f t="shared" si="752"/>
        <v>1</v>
      </c>
      <c r="BW430" s="118" t="str">
        <f t="shared" si="705"/>
        <v/>
      </c>
      <c r="BX430" s="118" t="str">
        <f t="shared" si="706"/>
        <v/>
      </c>
      <c r="BY430" s="118" t="str">
        <f t="shared" si="707"/>
        <v/>
      </c>
      <c r="BZ430" s="118" t="str">
        <f t="shared" si="708"/>
        <v/>
      </c>
      <c r="CA430" s="118" t="str">
        <f t="shared" si="709"/>
        <v/>
      </c>
      <c r="CB430" s="118" t="str">
        <f t="shared" si="710"/>
        <v/>
      </c>
      <c r="CC430" s="118" t="str">
        <f t="shared" si="711"/>
        <v/>
      </c>
      <c r="CD430" s="60" t="b">
        <f t="shared" si="712"/>
        <v>0</v>
      </c>
      <c r="CE430" s="60" t="b">
        <f t="shared" si="713"/>
        <v>0</v>
      </c>
      <c r="CF430" s="60" t="b">
        <f t="shared" si="714"/>
        <v>0</v>
      </c>
      <c r="CG430" s="60" t="b">
        <f t="shared" si="715"/>
        <v>0</v>
      </c>
      <c r="CH430" s="60" t="b">
        <f t="shared" si="716"/>
        <v>0</v>
      </c>
      <c r="CI430" s="60" t="b">
        <f t="shared" si="717"/>
        <v>0</v>
      </c>
      <c r="CJ430" s="60" t="b">
        <f t="shared" si="718"/>
        <v>0</v>
      </c>
      <c r="CK430" s="131">
        <f t="shared" si="759"/>
        <v>0</v>
      </c>
      <c r="CL430" s="131">
        <f t="shared" si="764"/>
        <v>1</v>
      </c>
      <c r="CM430" s="92">
        <f t="shared" si="760"/>
        <v>0</v>
      </c>
      <c r="CN430" s="13">
        <f t="shared" si="753"/>
        <v>0</v>
      </c>
      <c r="CO430" s="11">
        <f t="shared" si="719"/>
        <v>0</v>
      </c>
      <c r="CP430" s="13">
        <f t="shared" si="754"/>
        <v>0</v>
      </c>
      <c r="CQ430" s="11">
        <f t="shared" si="674"/>
        <v>0</v>
      </c>
      <c r="CR430" s="57">
        <f t="shared" si="675"/>
        <v>0</v>
      </c>
      <c r="CS430" s="57">
        <f t="shared" si="676"/>
        <v>0</v>
      </c>
      <c r="CT430" s="57">
        <f t="shared" si="668"/>
        <v>0</v>
      </c>
      <c r="CU430" s="24" t="str">
        <f t="shared" si="720"/>
        <v/>
      </c>
      <c r="CV430" s="24" t="str">
        <f t="shared" si="721"/>
        <v/>
      </c>
      <c r="CW430" s="24" t="str">
        <f t="shared" si="722"/>
        <v/>
      </c>
      <c r="CX430" s="24" t="str">
        <f t="shared" si="723"/>
        <v/>
      </c>
      <c r="CY430" s="24" t="str">
        <f t="shared" si="724"/>
        <v/>
      </c>
      <c r="CZ430" s="24" t="str">
        <f t="shared" si="725"/>
        <v/>
      </c>
      <c r="DA430" s="24" t="str">
        <f t="shared" si="726"/>
        <v/>
      </c>
      <c r="DB430" s="24" t="str">
        <f t="shared" si="727"/>
        <v/>
      </c>
      <c r="DC430" s="24" t="str">
        <f t="shared" si="728"/>
        <v/>
      </c>
      <c r="DD430" s="24" t="str">
        <f t="shared" si="729"/>
        <v/>
      </c>
      <c r="DE430" s="24" t="str">
        <f t="shared" si="730"/>
        <v/>
      </c>
      <c r="DF430" s="24" t="str">
        <f t="shared" si="731"/>
        <v/>
      </c>
      <c r="DG430" s="24" t="str">
        <f t="shared" si="732"/>
        <v/>
      </c>
      <c r="EA430" s="7"/>
    </row>
    <row r="431" spans="2:131" x14ac:dyDescent="0.2">
      <c r="B431" s="61" t="str">
        <f t="shared" si="671"/>
        <v/>
      </c>
      <c r="C431" s="7" t="str">
        <f t="shared" si="765"/>
        <v/>
      </c>
      <c r="D431" s="60">
        <f t="shared" si="672"/>
        <v>0</v>
      </c>
      <c r="E431" s="7" t="str">
        <f t="shared" si="673"/>
        <v/>
      </c>
      <c r="F431" s="72" t="str">
        <f t="shared" si="669"/>
        <v/>
      </c>
      <c r="G431" s="108" t="str">
        <f t="shared" si="670"/>
        <v/>
      </c>
      <c r="H431" s="112">
        <f t="shared" si="766"/>
        <v>0</v>
      </c>
      <c r="I431" s="112">
        <f t="shared" si="767"/>
        <v>0</v>
      </c>
      <c r="J431" s="112">
        <f t="shared" si="768"/>
        <v>0</v>
      </c>
      <c r="K431" s="112">
        <f t="shared" si="769"/>
        <v>0</v>
      </c>
      <c r="L431" s="112">
        <f t="shared" si="770"/>
        <v>0</v>
      </c>
      <c r="M431" s="112">
        <f t="shared" si="771"/>
        <v>0</v>
      </c>
      <c r="N431" s="60"/>
      <c r="O431" s="61"/>
      <c r="P431" s="61"/>
      <c r="Q431" s="61"/>
      <c r="R431" s="61"/>
      <c r="S431" s="7"/>
      <c r="T431" s="67">
        <f t="shared" si="733"/>
        <v>1</v>
      </c>
      <c r="U431" s="76" t="str">
        <f t="shared" si="734"/>
        <v/>
      </c>
      <c r="V431" s="76" t="str">
        <f t="shared" si="735"/>
        <v/>
      </c>
      <c r="W431" s="76" t="str">
        <f t="shared" si="736"/>
        <v/>
      </c>
      <c r="X431" s="76" t="str">
        <f t="shared" si="737"/>
        <v/>
      </c>
      <c r="Y431" s="76" t="str">
        <f t="shared" si="738"/>
        <v/>
      </c>
      <c r="Z431" s="76" t="str">
        <f t="shared" si="739"/>
        <v/>
      </c>
      <c r="AA431" s="131" t="b">
        <f t="shared" si="677"/>
        <v>0</v>
      </c>
      <c r="AB431" s="131" t="b">
        <f t="shared" si="678"/>
        <v>0</v>
      </c>
      <c r="AC431" s="131" t="b">
        <f t="shared" si="679"/>
        <v>0</v>
      </c>
      <c r="AD431" s="131" t="b">
        <f t="shared" si="680"/>
        <v>0</v>
      </c>
      <c r="AE431" s="131" t="b">
        <f t="shared" si="681"/>
        <v>0</v>
      </c>
      <c r="AF431" s="131" t="b">
        <f t="shared" si="682"/>
        <v>0</v>
      </c>
      <c r="AG431" s="131">
        <f t="shared" si="755"/>
        <v>0</v>
      </c>
      <c r="AH431" s="131">
        <f t="shared" si="761"/>
        <v>1</v>
      </c>
      <c r="AI431" s="13">
        <f t="shared" si="683"/>
        <v>0</v>
      </c>
      <c r="AJ431" s="11">
        <f t="shared" si="740"/>
        <v>0</v>
      </c>
      <c r="AK431" s="67">
        <f t="shared" si="741"/>
        <v>1</v>
      </c>
      <c r="AL431" s="118" t="str">
        <f t="shared" si="742"/>
        <v/>
      </c>
      <c r="AM431" s="118" t="str">
        <f t="shared" si="743"/>
        <v/>
      </c>
      <c r="AN431" s="118" t="str">
        <f t="shared" si="744"/>
        <v/>
      </c>
      <c r="AO431" s="118" t="str">
        <f t="shared" si="745"/>
        <v/>
      </c>
      <c r="AP431" s="118" t="str">
        <f t="shared" si="746"/>
        <v/>
      </c>
      <c r="AQ431" s="118" t="str">
        <f t="shared" si="747"/>
        <v/>
      </c>
      <c r="AR431" s="118" t="str">
        <f t="shared" si="748"/>
        <v/>
      </c>
      <c r="AS431" s="60" t="b">
        <f t="shared" si="684"/>
        <v>0</v>
      </c>
      <c r="AT431" s="60" t="b">
        <f t="shared" si="685"/>
        <v>0</v>
      </c>
      <c r="AU431" s="60" t="b">
        <f t="shared" si="686"/>
        <v>0</v>
      </c>
      <c r="AV431" s="60" t="b">
        <f t="shared" si="687"/>
        <v>0</v>
      </c>
      <c r="AW431" s="60" t="b">
        <f t="shared" si="688"/>
        <v>0</v>
      </c>
      <c r="AX431" s="60" t="b">
        <f t="shared" si="689"/>
        <v>0</v>
      </c>
      <c r="AY431" s="60" t="b">
        <f t="shared" si="690"/>
        <v>0</v>
      </c>
      <c r="AZ431" s="131">
        <f t="shared" si="756"/>
        <v>0</v>
      </c>
      <c r="BA431" s="131">
        <f t="shared" si="762"/>
        <v>1</v>
      </c>
      <c r="BB431" s="13">
        <f t="shared" si="749"/>
        <v>0</v>
      </c>
      <c r="BC431" s="11">
        <f t="shared" si="691"/>
        <v>0</v>
      </c>
      <c r="BD431" s="67">
        <f t="shared" si="750"/>
        <v>1</v>
      </c>
      <c r="BE431" s="76" t="str">
        <f t="shared" si="692"/>
        <v/>
      </c>
      <c r="BF431" s="76" t="str">
        <f t="shared" si="693"/>
        <v/>
      </c>
      <c r="BG431" s="76" t="str">
        <f t="shared" si="694"/>
        <v/>
      </c>
      <c r="BH431" s="76" t="str">
        <f t="shared" si="695"/>
        <v/>
      </c>
      <c r="BI431" s="76" t="str">
        <f t="shared" si="696"/>
        <v/>
      </c>
      <c r="BJ431" s="76" t="str">
        <f t="shared" si="697"/>
        <v/>
      </c>
      <c r="BK431" s="131" t="b">
        <f t="shared" si="698"/>
        <v>0</v>
      </c>
      <c r="BL431" s="131" t="b">
        <f t="shared" si="699"/>
        <v>0</v>
      </c>
      <c r="BM431" s="131" t="b">
        <f t="shared" si="700"/>
        <v>0</v>
      </c>
      <c r="BN431" s="131" t="b">
        <f t="shared" si="701"/>
        <v>0</v>
      </c>
      <c r="BO431" s="131" t="b">
        <f t="shared" si="702"/>
        <v>0</v>
      </c>
      <c r="BP431" s="131" t="b">
        <f t="shared" si="703"/>
        <v>0</v>
      </c>
      <c r="BQ431" s="131">
        <f t="shared" si="757"/>
        <v>0</v>
      </c>
      <c r="BR431" s="131">
        <f t="shared" si="763"/>
        <v>1</v>
      </c>
      <c r="BS431" s="92">
        <f t="shared" si="758"/>
        <v>0</v>
      </c>
      <c r="BT431" s="13">
        <f t="shared" si="704"/>
        <v>0</v>
      </c>
      <c r="BU431" s="11">
        <f t="shared" si="751"/>
        <v>0</v>
      </c>
      <c r="BV431" s="67">
        <f t="shared" si="752"/>
        <v>1</v>
      </c>
      <c r="BW431" s="118" t="str">
        <f t="shared" si="705"/>
        <v/>
      </c>
      <c r="BX431" s="118" t="str">
        <f t="shared" si="706"/>
        <v/>
      </c>
      <c r="BY431" s="118" t="str">
        <f t="shared" si="707"/>
        <v/>
      </c>
      <c r="BZ431" s="118" t="str">
        <f t="shared" si="708"/>
        <v/>
      </c>
      <c r="CA431" s="118" t="str">
        <f t="shared" si="709"/>
        <v/>
      </c>
      <c r="CB431" s="118" t="str">
        <f t="shared" si="710"/>
        <v/>
      </c>
      <c r="CC431" s="118" t="str">
        <f t="shared" si="711"/>
        <v/>
      </c>
      <c r="CD431" s="60" t="b">
        <f t="shared" si="712"/>
        <v>0</v>
      </c>
      <c r="CE431" s="60" t="b">
        <f t="shared" si="713"/>
        <v>0</v>
      </c>
      <c r="CF431" s="60" t="b">
        <f t="shared" si="714"/>
        <v>0</v>
      </c>
      <c r="CG431" s="60" t="b">
        <f t="shared" si="715"/>
        <v>0</v>
      </c>
      <c r="CH431" s="60" t="b">
        <f t="shared" si="716"/>
        <v>0</v>
      </c>
      <c r="CI431" s="60" t="b">
        <f t="shared" si="717"/>
        <v>0</v>
      </c>
      <c r="CJ431" s="60" t="b">
        <f t="shared" si="718"/>
        <v>0</v>
      </c>
      <c r="CK431" s="131">
        <f t="shared" si="759"/>
        <v>0</v>
      </c>
      <c r="CL431" s="131">
        <f t="shared" si="764"/>
        <v>1</v>
      </c>
      <c r="CM431" s="92">
        <f t="shared" si="760"/>
        <v>0</v>
      </c>
      <c r="CN431" s="13">
        <f t="shared" si="753"/>
        <v>0</v>
      </c>
      <c r="CO431" s="11">
        <f t="shared" si="719"/>
        <v>0</v>
      </c>
      <c r="CP431" s="13">
        <f t="shared" si="754"/>
        <v>0</v>
      </c>
      <c r="CQ431" s="11">
        <f t="shared" si="674"/>
        <v>0</v>
      </c>
      <c r="CR431" s="57">
        <f t="shared" si="675"/>
        <v>0</v>
      </c>
      <c r="CS431" s="57">
        <f t="shared" si="676"/>
        <v>0</v>
      </c>
      <c r="CT431" s="57">
        <f t="shared" si="668"/>
        <v>0</v>
      </c>
      <c r="CU431" s="24" t="str">
        <f t="shared" si="720"/>
        <v/>
      </c>
      <c r="CV431" s="24" t="str">
        <f t="shared" si="721"/>
        <v/>
      </c>
      <c r="CW431" s="24" t="str">
        <f t="shared" si="722"/>
        <v/>
      </c>
      <c r="CX431" s="24" t="str">
        <f t="shared" si="723"/>
        <v/>
      </c>
      <c r="CY431" s="24" t="str">
        <f t="shared" si="724"/>
        <v/>
      </c>
      <c r="CZ431" s="24" t="str">
        <f t="shared" si="725"/>
        <v/>
      </c>
      <c r="DA431" s="24" t="str">
        <f t="shared" si="726"/>
        <v/>
      </c>
      <c r="DB431" s="24" t="str">
        <f t="shared" si="727"/>
        <v/>
      </c>
      <c r="DC431" s="24" t="str">
        <f t="shared" si="728"/>
        <v/>
      </c>
      <c r="DD431" s="24" t="str">
        <f t="shared" si="729"/>
        <v/>
      </c>
      <c r="DE431" s="24" t="str">
        <f t="shared" si="730"/>
        <v/>
      </c>
      <c r="DF431" s="24" t="str">
        <f t="shared" si="731"/>
        <v/>
      </c>
      <c r="DG431" s="24" t="str">
        <f t="shared" si="732"/>
        <v/>
      </c>
      <c r="EA431" s="7"/>
    </row>
    <row r="432" spans="2:131" x14ac:dyDescent="0.2">
      <c r="B432" s="61" t="str">
        <f t="shared" si="671"/>
        <v/>
      </c>
      <c r="C432" s="7" t="str">
        <f t="shared" si="765"/>
        <v/>
      </c>
      <c r="D432" s="60">
        <f t="shared" si="672"/>
        <v>0</v>
      </c>
      <c r="E432" s="7" t="str">
        <f t="shared" si="673"/>
        <v/>
      </c>
      <c r="F432" s="72" t="str">
        <f t="shared" si="669"/>
        <v/>
      </c>
      <c r="G432" s="108" t="str">
        <f t="shared" si="670"/>
        <v/>
      </c>
      <c r="H432" s="112">
        <f t="shared" si="766"/>
        <v>0</v>
      </c>
      <c r="I432" s="112">
        <f t="shared" si="767"/>
        <v>0</v>
      </c>
      <c r="J432" s="112">
        <f t="shared" si="768"/>
        <v>0</v>
      </c>
      <c r="K432" s="112">
        <f t="shared" si="769"/>
        <v>0</v>
      </c>
      <c r="L432" s="112">
        <f t="shared" si="770"/>
        <v>0</v>
      </c>
      <c r="M432" s="112">
        <f t="shared" si="771"/>
        <v>0</v>
      </c>
      <c r="N432" s="60"/>
      <c r="O432" s="61"/>
      <c r="P432" s="61"/>
      <c r="Q432" s="61"/>
      <c r="R432" s="61"/>
      <c r="S432" s="7"/>
      <c r="T432" s="67">
        <f t="shared" si="733"/>
        <v>1</v>
      </c>
      <c r="U432" s="76" t="str">
        <f t="shared" si="734"/>
        <v/>
      </c>
      <c r="V432" s="76" t="str">
        <f t="shared" si="735"/>
        <v/>
      </c>
      <c r="W432" s="76" t="str">
        <f t="shared" si="736"/>
        <v/>
      </c>
      <c r="X432" s="76" t="str">
        <f t="shared" si="737"/>
        <v/>
      </c>
      <c r="Y432" s="76" t="str">
        <f t="shared" si="738"/>
        <v/>
      </c>
      <c r="Z432" s="76" t="str">
        <f t="shared" si="739"/>
        <v/>
      </c>
      <c r="AA432" s="131" t="b">
        <f t="shared" si="677"/>
        <v>0</v>
      </c>
      <c r="AB432" s="131" t="b">
        <f t="shared" si="678"/>
        <v>0</v>
      </c>
      <c r="AC432" s="131" t="b">
        <f t="shared" si="679"/>
        <v>0</v>
      </c>
      <c r="AD432" s="131" t="b">
        <f t="shared" si="680"/>
        <v>0</v>
      </c>
      <c r="AE432" s="131" t="b">
        <f t="shared" si="681"/>
        <v>0</v>
      </c>
      <c r="AF432" s="131" t="b">
        <f t="shared" si="682"/>
        <v>0</v>
      </c>
      <c r="AG432" s="131">
        <f t="shared" si="755"/>
        <v>0</v>
      </c>
      <c r="AH432" s="131">
        <f t="shared" si="761"/>
        <v>1</v>
      </c>
      <c r="AI432" s="13">
        <f t="shared" si="683"/>
        <v>0</v>
      </c>
      <c r="AJ432" s="11">
        <f t="shared" si="740"/>
        <v>0</v>
      </c>
      <c r="AK432" s="67">
        <f t="shared" si="741"/>
        <v>1</v>
      </c>
      <c r="AL432" s="118" t="str">
        <f t="shared" si="742"/>
        <v/>
      </c>
      <c r="AM432" s="118" t="str">
        <f t="shared" si="743"/>
        <v/>
      </c>
      <c r="AN432" s="118" t="str">
        <f t="shared" si="744"/>
        <v/>
      </c>
      <c r="AO432" s="118" t="str">
        <f t="shared" si="745"/>
        <v/>
      </c>
      <c r="AP432" s="118" t="str">
        <f t="shared" si="746"/>
        <v/>
      </c>
      <c r="AQ432" s="118" t="str">
        <f t="shared" si="747"/>
        <v/>
      </c>
      <c r="AR432" s="118" t="str">
        <f t="shared" si="748"/>
        <v/>
      </c>
      <c r="AS432" s="60" t="b">
        <f t="shared" si="684"/>
        <v>0</v>
      </c>
      <c r="AT432" s="60" t="b">
        <f t="shared" si="685"/>
        <v>0</v>
      </c>
      <c r="AU432" s="60" t="b">
        <f t="shared" si="686"/>
        <v>0</v>
      </c>
      <c r="AV432" s="60" t="b">
        <f t="shared" si="687"/>
        <v>0</v>
      </c>
      <c r="AW432" s="60" t="b">
        <f t="shared" si="688"/>
        <v>0</v>
      </c>
      <c r="AX432" s="60" t="b">
        <f t="shared" si="689"/>
        <v>0</v>
      </c>
      <c r="AY432" s="60" t="b">
        <f t="shared" si="690"/>
        <v>0</v>
      </c>
      <c r="AZ432" s="131">
        <f t="shared" si="756"/>
        <v>0</v>
      </c>
      <c r="BA432" s="131">
        <f t="shared" si="762"/>
        <v>1</v>
      </c>
      <c r="BB432" s="13">
        <f t="shared" si="749"/>
        <v>0</v>
      </c>
      <c r="BC432" s="11">
        <f t="shared" si="691"/>
        <v>0</v>
      </c>
      <c r="BD432" s="67">
        <f t="shared" si="750"/>
        <v>1</v>
      </c>
      <c r="BE432" s="76" t="str">
        <f t="shared" si="692"/>
        <v/>
      </c>
      <c r="BF432" s="76" t="str">
        <f t="shared" si="693"/>
        <v/>
      </c>
      <c r="BG432" s="76" t="str">
        <f t="shared" si="694"/>
        <v/>
      </c>
      <c r="BH432" s="76" t="str">
        <f t="shared" si="695"/>
        <v/>
      </c>
      <c r="BI432" s="76" t="str">
        <f t="shared" si="696"/>
        <v/>
      </c>
      <c r="BJ432" s="76" t="str">
        <f t="shared" si="697"/>
        <v/>
      </c>
      <c r="BK432" s="131" t="b">
        <f t="shared" si="698"/>
        <v>0</v>
      </c>
      <c r="BL432" s="131" t="b">
        <f t="shared" si="699"/>
        <v>0</v>
      </c>
      <c r="BM432" s="131" t="b">
        <f t="shared" si="700"/>
        <v>0</v>
      </c>
      <c r="BN432" s="131" t="b">
        <f t="shared" si="701"/>
        <v>0</v>
      </c>
      <c r="BO432" s="131" t="b">
        <f t="shared" si="702"/>
        <v>0</v>
      </c>
      <c r="BP432" s="131" t="b">
        <f t="shared" si="703"/>
        <v>0</v>
      </c>
      <c r="BQ432" s="131">
        <f t="shared" si="757"/>
        <v>0</v>
      </c>
      <c r="BR432" s="131">
        <f t="shared" si="763"/>
        <v>1</v>
      </c>
      <c r="BS432" s="92">
        <f t="shared" si="758"/>
        <v>0</v>
      </c>
      <c r="BT432" s="13">
        <f t="shared" si="704"/>
        <v>0</v>
      </c>
      <c r="BU432" s="11">
        <f t="shared" si="751"/>
        <v>0</v>
      </c>
      <c r="BV432" s="67">
        <f t="shared" si="752"/>
        <v>1</v>
      </c>
      <c r="BW432" s="118" t="str">
        <f t="shared" si="705"/>
        <v/>
      </c>
      <c r="BX432" s="118" t="str">
        <f t="shared" si="706"/>
        <v/>
      </c>
      <c r="BY432" s="118" t="str">
        <f t="shared" si="707"/>
        <v/>
      </c>
      <c r="BZ432" s="118" t="str">
        <f t="shared" si="708"/>
        <v/>
      </c>
      <c r="CA432" s="118" t="str">
        <f t="shared" si="709"/>
        <v/>
      </c>
      <c r="CB432" s="118" t="str">
        <f t="shared" si="710"/>
        <v/>
      </c>
      <c r="CC432" s="118" t="str">
        <f t="shared" si="711"/>
        <v/>
      </c>
      <c r="CD432" s="60" t="b">
        <f t="shared" si="712"/>
        <v>0</v>
      </c>
      <c r="CE432" s="60" t="b">
        <f t="shared" si="713"/>
        <v>0</v>
      </c>
      <c r="CF432" s="60" t="b">
        <f t="shared" si="714"/>
        <v>0</v>
      </c>
      <c r="CG432" s="60" t="b">
        <f t="shared" si="715"/>
        <v>0</v>
      </c>
      <c r="CH432" s="60" t="b">
        <f t="shared" si="716"/>
        <v>0</v>
      </c>
      <c r="CI432" s="60" t="b">
        <f t="shared" si="717"/>
        <v>0</v>
      </c>
      <c r="CJ432" s="60" t="b">
        <f t="shared" si="718"/>
        <v>0</v>
      </c>
      <c r="CK432" s="131">
        <f t="shared" si="759"/>
        <v>0</v>
      </c>
      <c r="CL432" s="131">
        <f t="shared" si="764"/>
        <v>1</v>
      </c>
      <c r="CM432" s="92">
        <f t="shared" si="760"/>
        <v>0</v>
      </c>
      <c r="CN432" s="13">
        <f t="shared" si="753"/>
        <v>0</v>
      </c>
      <c r="CO432" s="11">
        <f t="shared" si="719"/>
        <v>0</v>
      </c>
      <c r="CP432" s="13">
        <f t="shared" si="754"/>
        <v>0</v>
      </c>
      <c r="CQ432" s="11">
        <f t="shared" si="674"/>
        <v>0</v>
      </c>
      <c r="CR432" s="57">
        <f t="shared" si="675"/>
        <v>0</v>
      </c>
      <c r="CS432" s="57">
        <f t="shared" si="676"/>
        <v>0</v>
      </c>
      <c r="CT432" s="57">
        <f t="shared" si="668"/>
        <v>0</v>
      </c>
      <c r="CU432" s="24" t="str">
        <f t="shared" si="720"/>
        <v/>
      </c>
      <c r="CV432" s="24" t="str">
        <f t="shared" si="721"/>
        <v/>
      </c>
      <c r="CW432" s="24" t="str">
        <f t="shared" si="722"/>
        <v/>
      </c>
      <c r="CX432" s="24" t="str">
        <f t="shared" si="723"/>
        <v/>
      </c>
      <c r="CY432" s="24" t="str">
        <f t="shared" si="724"/>
        <v/>
      </c>
      <c r="CZ432" s="24" t="str">
        <f t="shared" si="725"/>
        <v/>
      </c>
      <c r="DA432" s="24" t="str">
        <f t="shared" si="726"/>
        <v/>
      </c>
      <c r="DB432" s="24" t="str">
        <f t="shared" si="727"/>
        <v/>
      </c>
      <c r="DC432" s="24" t="str">
        <f t="shared" si="728"/>
        <v/>
      </c>
      <c r="DD432" s="24" t="str">
        <f t="shared" si="729"/>
        <v/>
      </c>
      <c r="DE432" s="24" t="str">
        <f t="shared" si="730"/>
        <v/>
      </c>
      <c r="DF432" s="24" t="str">
        <f t="shared" si="731"/>
        <v/>
      </c>
      <c r="DG432" s="24" t="str">
        <f t="shared" si="732"/>
        <v/>
      </c>
      <c r="EA432" s="7"/>
    </row>
    <row r="433" spans="2:131" x14ac:dyDescent="0.2">
      <c r="B433" s="61" t="str">
        <f t="shared" si="671"/>
        <v/>
      </c>
      <c r="C433" s="7" t="str">
        <f t="shared" si="765"/>
        <v/>
      </c>
      <c r="D433" s="60">
        <f t="shared" si="672"/>
        <v>0</v>
      </c>
      <c r="E433" s="7" t="str">
        <f t="shared" si="673"/>
        <v/>
      </c>
      <c r="F433" s="72" t="str">
        <f t="shared" si="669"/>
        <v/>
      </c>
      <c r="G433" s="108" t="str">
        <f t="shared" si="670"/>
        <v/>
      </c>
      <c r="H433" s="112">
        <f t="shared" si="766"/>
        <v>0</v>
      </c>
      <c r="I433" s="112">
        <f t="shared" si="767"/>
        <v>0</v>
      </c>
      <c r="J433" s="112">
        <f t="shared" si="768"/>
        <v>0</v>
      </c>
      <c r="K433" s="112">
        <f t="shared" si="769"/>
        <v>0</v>
      </c>
      <c r="L433" s="112">
        <f t="shared" si="770"/>
        <v>0</v>
      </c>
      <c r="M433" s="112">
        <f t="shared" si="771"/>
        <v>0</v>
      </c>
      <c r="N433" s="60"/>
      <c r="O433" s="61"/>
      <c r="P433" s="61"/>
      <c r="Q433" s="61"/>
      <c r="R433" s="61"/>
      <c r="S433" s="7"/>
      <c r="T433" s="67">
        <f t="shared" si="733"/>
        <v>1</v>
      </c>
      <c r="U433" s="76" t="str">
        <f t="shared" si="734"/>
        <v/>
      </c>
      <c r="V433" s="76" t="str">
        <f t="shared" si="735"/>
        <v/>
      </c>
      <c r="W433" s="76" t="str">
        <f t="shared" si="736"/>
        <v/>
      </c>
      <c r="X433" s="76" t="str">
        <f t="shared" si="737"/>
        <v/>
      </c>
      <c r="Y433" s="76" t="str">
        <f t="shared" si="738"/>
        <v/>
      </c>
      <c r="Z433" s="76" t="str">
        <f t="shared" si="739"/>
        <v/>
      </c>
      <c r="AA433" s="131" t="b">
        <f t="shared" si="677"/>
        <v>0</v>
      </c>
      <c r="AB433" s="131" t="b">
        <f t="shared" si="678"/>
        <v>0</v>
      </c>
      <c r="AC433" s="131" t="b">
        <f t="shared" si="679"/>
        <v>0</v>
      </c>
      <c r="AD433" s="131" t="b">
        <f t="shared" si="680"/>
        <v>0</v>
      </c>
      <c r="AE433" s="131" t="b">
        <f t="shared" si="681"/>
        <v>0</v>
      </c>
      <c r="AF433" s="131" t="b">
        <f t="shared" si="682"/>
        <v>0</v>
      </c>
      <c r="AG433" s="131">
        <f t="shared" si="755"/>
        <v>0</v>
      </c>
      <c r="AH433" s="131">
        <f t="shared" si="761"/>
        <v>1</v>
      </c>
      <c r="AI433" s="13">
        <f t="shared" si="683"/>
        <v>0</v>
      </c>
      <c r="AJ433" s="11">
        <f t="shared" si="740"/>
        <v>0</v>
      </c>
      <c r="AK433" s="67">
        <f t="shared" si="741"/>
        <v>1</v>
      </c>
      <c r="AL433" s="118" t="str">
        <f t="shared" si="742"/>
        <v/>
      </c>
      <c r="AM433" s="118" t="str">
        <f t="shared" si="743"/>
        <v/>
      </c>
      <c r="AN433" s="118" t="str">
        <f t="shared" si="744"/>
        <v/>
      </c>
      <c r="AO433" s="118" t="str">
        <f t="shared" si="745"/>
        <v/>
      </c>
      <c r="AP433" s="118" t="str">
        <f t="shared" si="746"/>
        <v/>
      </c>
      <c r="AQ433" s="118" t="str">
        <f t="shared" si="747"/>
        <v/>
      </c>
      <c r="AR433" s="118" t="str">
        <f t="shared" si="748"/>
        <v/>
      </c>
      <c r="AS433" s="60" t="b">
        <f t="shared" si="684"/>
        <v>0</v>
      </c>
      <c r="AT433" s="60" t="b">
        <f t="shared" si="685"/>
        <v>0</v>
      </c>
      <c r="AU433" s="60" t="b">
        <f t="shared" si="686"/>
        <v>0</v>
      </c>
      <c r="AV433" s="60" t="b">
        <f t="shared" si="687"/>
        <v>0</v>
      </c>
      <c r="AW433" s="60" t="b">
        <f t="shared" si="688"/>
        <v>0</v>
      </c>
      <c r="AX433" s="60" t="b">
        <f t="shared" si="689"/>
        <v>0</v>
      </c>
      <c r="AY433" s="60" t="b">
        <f t="shared" si="690"/>
        <v>0</v>
      </c>
      <c r="AZ433" s="131">
        <f t="shared" si="756"/>
        <v>0</v>
      </c>
      <c r="BA433" s="131">
        <f t="shared" si="762"/>
        <v>1</v>
      </c>
      <c r="BB433" s="13">
        <f t="shared" si="749"/>
        <v>0</v>
      </c>
      <c r="BC433" s="11">
        <f t="shared" si="691"/>
        <v>0</v>
      </c>
      <c r="BD433" s="67">
        <f t="shared" si="750"/>
        <v>1</v>
      </c>
      <c r="BE433" s="76" t="str">
        <f t="shared" si="692"/>
        <v/>
      </c>
      <c r="BF433" s="76" t="str">
        <f t="shared" si="693"/>
        <v/>
      </c>
      <c r="BG433" s="76" t="str">
        <f t="shared" si="694"/>
        <v/>
      </c>
      <c r="BH433" s="76" t="str">
        <f t="shared" si="695"/>
        <v/>
      </c>
      <c r="BI433" s="76" t="str">
        <f t="shared" si="696"/>
        <v/>
      </c>
      <c r="BJ433" s="76" t="str">
        <f t="shared" si="697"/>
        <v/>
      </c>
      <c r="BK433" s="131" t="b">
        <f t="shared" si="698"/>
        <v>0</v>
      </c>
      <c r="BL433" s="131" t="b">
        <f t="shared" si="699"/>
        <v>0</v>
      </c>
      <c r="BM433" s="131" t="b">
        <f t="shared" si="700"/>
        <v>0</v>
      </c>
      <c r="BN433" s="131" t="b">
        <f t="shared" si="701"/>
        <v>0</v>
      </c>
      <c r="BO433" s="131" t="b">
        <f t="shared" si="702"/>
        <v>0</v>
      </c>
      <c r="BP433" s="131" t="b">
        <f t="shared" si="703"/>
        <v>0</v>
      </c>
      <c r="BQ433" s="131">
        <f t="shared" si="757"/>
        <v>0</v>
      </c>
      <c r="BR433" s="131">
        <f t="shared" si="763"/>
        <v>1</v>
      </c>
      <c r="BS433" s="92">
        <f t="shared" si="758"/>
        <v>0</v>
      </c>
      <c r="BT433" s="13">
        <f t="shared" si="704"/>
        <v>0</v>
      </c>
      <c r="BU433" s="11">
        <f t="shared" si="751"/>
        <v>0</v>
      </c>
      <c r="BV433" s="67">
        <f t="shared" si="752"/>
        <v>1</v>
      </c>
      <c r="BW433" s="118" t="str">
        <f t="shared" si="705"/>
        <v/>
      </c>
      <c r="BX433" s="118" t="str">
        <f t="shared" si="706"/>
        <v/>
      </c>
      <c r="BY433" s="118" t="str">
        <f t="shared" si="707"/>
        <v/>
      </c>
      <c r="BZ433" s="118" t="str">
        <f t="shared" si="708"/>
        <v/>
      </c>
      <c r="CA433" s="118" t="str">
        <f t="shared" si="709"/>
        <v/>
      </c>
      <c r="CB433" s="118" t="str">
        <f t="shared" si="710"/>
        <v/>
      </c>
      <c r="CC433" s="118" t="str">
        <f t="shared" si="711"/>
        <v/>
      </c>
      <c r="CD433" s="60" t="b">
        <f t="shared" si="712"/>
        <v>0</v>
      </c>
      <c r="CE433" s="60" t="b">
        <f t="shared" si="713"/>
        <v>0</v>
      </c>
      <c r="CF433" s="60" t="b">
        <f t="shared" si="714"/>
        <v>0</v>
      </c>
      <c r="CG433" s="60" t="b">
        <f t="shared" si="715"/>
        <v>0</v>
      </c>
      <c r="CH433" s="60" t="b">
        <f t="shared" si="716"/>
        <v>0</v>
      </c>
      <c r="CI433" s="60" t="b">
        <f t="shared" si="717"/>
        <v>0</v>
      </c>
      <c r="CJ433" s="60" t="b">
        <f t="shared" si="718"/>
        <v>0</v>
      </c>
      <c r="CK433" s="131">
        <f t="shared" si="759"/>
        <v>0</v>
      </c>
      <c r="CL433" s="131">
        <f t="shared" si="764"/>
        <v>1</v>
      </c>
      <c r="CM433" s="92">
        <f t="shared" si="760"/>
        <v>0</v>
      </c>
      <c r="CN433" s="13">
        <f t="shared" si="753"/>
        <v>0</v>
      </c>
      <c r="CO433" s="11">
        <f t="shared" si="719"/>
        <v>0</v>
      </c>
      <c r="CP433" s="13">
        <f t="shared" si="754"/>
        <v>0</v>
      </c>
      <c r="CQ433" s="11">
        <f t="shared" si="674"/>
        <v>0</v>
      </c>
      <c r="CR433" s="57">
        <f t="shared" si="675"/>
        <v>0</v>
      </c>
      <c r="CS433" s="57">
        <f t="shared" si="676"/>
        <v>0</v>
      </c>
      <c r="CT433" s="57">
        <f t="shared" si="668"/>
        <v>0</v>
      </c>
      <c r="CU433" s="24" t="str">
        <f t="shared" si="720"/>
        <v/>
      </c>
      <c r="CV433" s="24" t="str">
        <f t="shared" si="721"/>
        <v/>
      </c>
      <c r="CW433" s="24" t="str">
        <f t="shared" si="722"/>
        <v/>
      </c>
      <c r="CX433" s="24" t="str">
        <f t="shared" si="723"/>
        <v/>
      </c>
      <c r="CY433" s="24" t="str">
        <f t="shared" si="724"/>
        <v/>
      </c>
      <c r="CZ433" s="24" t="str">
        <f t="shared" si="725"/>
        <v/>
      </c>
      <c r="DA433" s="24" t="str">
        <f t="shared" si="726"/>
        <v/>
      </c>
      <c r="DB433" s="24" t="str">
        <f t="shared" si="727"/>
        <v/>
      </c>
      <c r="DC433" s="24" t="str">
        <f t="shared" si="728"/>
        <v/>
      </c>
      <c r="DD433" s="24" t="str">
        <f t="shared" si="729"/>
        <v/>
      </c>
      <c r="DE433" s="24" t="str">
        <f t="shared" si="730"/>
        <v/>
      </c>
      <c r="DF433" s="24" t="str">
        <f t="shared" si="731"/>
        <v/>
      </c>
      <c r="DG433" s="24" t="str">
        <f t="shared" si="732"/>
        <v/>
      </c>
      <c r="EA433" s="7"/>
    </row>
    <row r="434" spans="2:131" x14ac:dyDescent="0.2">
      <c r="B434" s="61" t="str">
        <f t="shared" si="671"/>
        <v/>
      </c>
      <c r="C434" s="7" t="str">
        <f t="shared" si="765"/>
        <v/>
      </c>
      <c r="D434" s="60">
        <f t="shared" si="672"/>
        <v>0</v>
      </c>
      <c r="E434" s="7" t="str">
        <f t="shared" si="673"/>
        <v/>
      </c>
      <c r="F434" s="72" t="str">
        <f t="shared" si="669"/>
        <v/>
      </c>
      <c r="G434" s="108" t="str">
        <f t="shared" si="670"/>
        <v/>
      </c>
      <c r="H434" s="112">
        <f t="shared" si="766"/>
        <v>0</v>
      </c>
      <c r="I434" s="112">
        <f t="shared" si="767"/>
        <v>0</v>
      </c>
      <c r="J434" s="112">
        <f t="shared" si="768"/>
        <v>0</v>
      </c>
      <c r="K434" s="112">
        <f t="shared" si="769"/>
        <v>0</v>
      </c>
      <c r="L434" s="112">
        <f t="shared" si="770"/>
        <v>0</v>
      </c>
      <c r="M434" s="112">
        <f t="shared" si="771"/>
        <v>0</v>
      </c>
      <c r="N434" s="60"/>
      <c r="O434" s="61"/>
      <c r="P434" s="61"/>
      <c r="Q434" s="61"/>
      <c r="R434" s="61"/>
      <c r="S434" s="7"/>
      <c r="T434" s="67">
        <f t="shared" si="733"/>
        <v>1</v>
      </c>
      <c r="U434" s="76" t="str">
        <f t="shared" si="734"/>
        <v/>
      </c>
      <c r="V434" s="76" t="str">
        <f t="shared" si="735"/>
        <v/>
      </c>
      <c r="W434" s="76" t="str">
        <f t="shared" si="736"/>
        <v/>
      </c>
      <c r="X434" s="76" t="str">
        <f t="shared" si="737"/>
        <v/>
      </c>
      <c r="Y434" s="76" t="str">
        <f t="shared" si="738"/>
        <v/>
      </c>
      <c r="Z434" s="76" t="str">
        <f t="shared" si="739"/>
        <v/>
      </c>
      <c r="AA434" s="131" t="b">
        <f t="shared" si="677"/>
        <v>0</v>
      </c>
      <c r="AB434" s="131" t="b">
        <f t="shared" si="678"/>
        <v>0</v>
      </c>
      <c r="AC434" s="131" t="b">
        <f t="shared" si="679"/>
        <v>0</v>
      </c>
      <c r="AD434" s="131" t="b">
        <f t="shared" si="680"/>
        <v>0</v>
      </c>
      <c r="AE434" s="131" t="b">
        <f t="shared" si="681"/>
        <v>0</v>
      </c>
      <c r="AF434" s="131" t="b">
        <f t="shared" si="682"/>
        <v>0</v>
      </c>
      <c r="AG434" s="131">
        <f t="shared" si="755"/>
        <v>0</v>
      </c>
      <c r="AH434" s="131">
        <f t="shared" si="761"/>
        <v>1</v>
      </c>
      <c r="AI434" s="13">
        <f t="shared" si="683"/>
        <v>0</v>
      </c>
      <c r="AJ434" s="11">
        <f t="shared" si="740"/>
        <v>0</v>
      </c>
      <c r="AK434" s="67">
        <f t="shared" si="741"/>
        <v>1</v>
      </c>
      <c r="AL434" s="118" t="str">
        <f t="shared" si="742"/>
        <v/>
      </c>
      <c r="AM434" s="118" t="str">
        <f t="shared" si="743"/>
        <v/>
      </c>
      <c r="AN434" s="118" t="str">
        <f t="shared" si="744"/>
        <v/>
      </c>
      <c r="AO434" s="118" t="str">
        <f t="shared" si="745"/>
        <v/>
      </c>
      <c r="AP434" s="118" t="str">
        <f t="shared" si="746"/>
        <v/>
      </c>
      <c r="AQ434" s="118" t="str">
        <f t="shared" si="747"/>
        <v/>
      </c>
      <c r="AR434" s="118" t="str">
        <f t="shared" si="748"/>
        <v/>
      </c>
      <c r="AS434" s="60" t="b">
        <f t="shared" si="684"/>
        <v>0</v>
      </c>
      <c r="AT434" s="60" t="b">
        <f t="shared" si="685"/>
        <v>0</v>
      </c>
      <c r="AU434" s="60" t="b">
        <f t="shared" si="686"/>
        <v>0</v>
      </c>
      <c r="AV434" s="60" t="b">
        <f t="shared" si="687"/>
        <v>0</v>
      </c>
      <c r="AW434" s="60" t="b">
        <f t="shared" si="688"/>
        <v>0</v>
      </c>
      <c r="AX434" s="60" t="b">
        <f t="shared" si="689"/>
        <v>0</v>
      </c>
      <c r="AY434" s="60" t="b">
        <f t="shared" si="690"/>
        <v>0</v>
      </c>
      <c r="AZ434" s="131">
        <f t="shared" si="756"/>
        <v>0</v>
      </c>
      <c r="BA434" s="131">
        <f t="shared" si="762"/>
        <v>1</v>
      </c>
      <c r="BB434" s="13">
        <f t="shared" si="749"/>
        <v>0</v>
      </c>
      <c r="BC434" s="11">
        <f t="shared" si="691"/>
        <v>0</v>
      </c>
      <c r="BD434" s="67">
        <f t="shared" si="750"/>
        <v>1</v>
      </c>
      <c r="BE434" s="76" t="str">
        <f t="shared" si="692"/>
        <v/>
      </c>
      <c r="BF434" s="76" t="str">
        <f t="shared" si="693"/>
        <v/>
      </c>
      <c r="BG434" s="76" t="str">
        <f t="shared" si="694"/>
        <v/>
      </c>
      <c r="BH434" s="76" t="str">
        <f t="shared" si="695"/>
        <v/>
      </c>
      <c r="BI434" s="76" t="str">
        <f t="shared" si="696"/>
        <v/>
      </c>
      <c r="BJ434" s="76" t="str">
        <f t="shared" si="697"/>
        <v/>
      </c>
      <c r="BK434" s="131" t="b">
        <f t="shared" si="698"/>
        <v>0</v>
      </c>
      <c r="BL434" s="131" t="b">
        <f t="shared" si="699"/>
        <v>0</v>
      </c>
      <c r="BM434" s="131" t="b">
        <f t="shared" si="700"/>
        <v>0</v>
      </c>
      <c r="BN434" s="131" t="b">
        <f t="shared" si="701"/>
        <v>0</v>
      </c>
      <c r="BO434" s="131" t="b">
        <f t="shared" si="702"/>
        <v>0</v>
      </c>
      <c r="BP434" s="131" t="b">
        <f t="shared" si="703"/>
        <v>0</v>
      </c>
      <c r="BQ434" s="131">
        <f t="shared" si="757"/>
        <v>0</v>
      </c>
      <c r="BR434" s="131">
        <f t="shared" si="763"/>
        <v>1</v>
      </c>
      <c r="BS434" s="92">
        <f t="shared" si="758"/>
        <v>0</v>
      </c>
      <c r="BT434" s="13">
        <f t="shared" si="704"/>
        <v>0</v>
      </c>
      <c r="BU434" s="11">
        <f t="shared" si="751"/>
        <v>0</v>
      </c>
      <c r="BV434" s="67">
        <f t="shared" si="752"/>
        <v>1</v>
      </c>
      <c r="BW434" s="118" t="str">
        <f t="shared" si="705"/>
        <v/>
      </c>
      <c r="BX434" s="118" t="str">
        <f t="shared" si="706"/>
        <v/>
      </c>
      <c r="BY434" s="118" t="str">
        <f t="shared" si="707"/>
        <v/>
      </c>
      <c r="BZ434" s="118" t="str">
        <f t="shared" si="708"/>
        <v/>
      </c>
      <c r="CA434" s="118" t="str">
        <f t="shared" si="709"/>
        <v/>
      </c>
      <c r="CB434" s="118" t="str">
        <f t="shared" si="710"/>
        <v/>
      </c>
      <c r="CC434" s="118" t="str">
        <f t="shared" si="711"/>
        <v/>
      </c>
      <c r="CD434" s="60" t="b">
        <f t="shared" si="712"/>
        <v>0</v>
      </c>
      <c r="CE434" s="60" t="b">
        <f t="shared" si="713"/>
        <v>0</v>
      </c>
      <c r="CF434" s="60" t="b">
        <f t="shared" si="714"/>
        <v>0</v>
      </c>
      <c r="CG434" s="60" t="b">
        <f t="shared" si="715"/>
        <v>0</v>
      </c>
      <c r="CH434" s="60" t="b">
        <f t="shared" si="716"/>
        <v>0</v>
      </c>
      <c r="CI434" s="60" t="b">
        <f t="shared" si="717"/>
        <v>0</v>
      </c>
      <c r="CJ434" s="60" t="b">
        <f t="shared" si="718"/>
        <v>0</v>
      </c>
      <c r="CK434" s="131">
        <f t="shared" si="759"/>
        <v>0</v>
      </c>
      <c r="CL434" s="131">
        <f t="shared" si="764"/>
        <v>1</v>
      </c>
      <c r="CM434" s="92">
        <f t="shared" si="760"/>
        <v>0</v>
      </c>
      <c r="CN434" s="13">
        <f t="shared" si="753"/>
        <v>0</v>
      </c>
      <c r="CO434" s="11">
        <f t="shared" si="719"/>
        <v>0</v>
      </c>
      <c r="CP434" s="13">
        <f t="shared" si="754"/>
        <v>0</v>
      </c>
      <c r="CQ434" s="11">
        <f t="shared" si="674"/>
        <v>0</v>
      </c>
      <c r="CR434" s="57">
        <f t="shared" si="675"/>
        <v>0</v>
      </c>
      <c r="CS434" s="57">
        <f t="shared" si="676"/>
        <v>0</v>
      </c>
      <c r="CT434" s="57">
        <f t="shared" si="668"/>
        <v>0</v>
      </c>
      <c r="CU434" s="24" t="str">
        <f t="shared" si="720"/>
        <v/>
      </c>
      <c r="CV434" s="24" t="str">
        <f t="shared" si="721"/>
        <v/>
      </c>
      <c r="CW434" s="24" t="str">
        <f t="shared" si="722"/>
        <v/>
      </c>
      <c r="CX434" s="24" t="str">
        <f t="shared" si="723"/>
        <v/>
      </c>
      <c r="CY434" s="24" t="str">
        <f t="shared" si="724"/>
        <v/>
      </c>
      <c r="CZ434" s="24" t="str">
        <f t="shared" si="725"/>
        <v/>
      </c>
      <c r="DA434" s="24" t="str">
        <f t="shared" si="726"/>
        <v/>
      </c>
      <c r="DB434" s="24" t="str">
        <f t="shared" si="727"/>
        <v/>
      </c>
      <c r="DC434" s="24" t="str">
        <f t="shared" si="728"/>
        <v/>
      </c>
      <c r="DD434" s="24" t="str">
        <f t="shared" si="729"/>
        <v/>
      </c>
      <c r="DE434" s="24" t="str">
        <f t="shared" si="730"/>
        <v/>
      </c>
      <c r="DF434" s="24" t="str">
        <f t="shared" si="731"/>
        <v/>
      </c>
      <c r="DG434" s="24" t="str">
        <f t="shared" si="732"/>
        <v/>
      </c>
      <c r="EA434" s="7"/>
    </row>
    <row r="435" spans="2:131" x14ac:dyDescent="0.2">
      <c r="B435" s="61" t="str">
        <f t="shared" si="671"/>
        <v/>
      </c>
      <c r="C435" s="7" t="str">
        <f t="shared" si="765"/>
        <v/>
      </c>
      <c r="D435" s="60">
        <f t="shared" si="672"/>
        <v>0</v>
      </c>
      <c r="E435" s="7" t="str">
        <f t="shared" si="673"/>
        <v/>
      </c>
      <c r="F435" s="72" t="str">
        <f t="shared" si="669"/>
        <v/>
      </c>
      <c r="G435" s="108" t="str">
        <f t="shared" si="670"/>
        <v/>
      </c>
      <c r="H435" s="112">
        <f t="shared" si="766"/>
        <v>0</v>
      </c>
      <c r="I435" s="112">
        <f t="shared" si="767"/>
        <v>0</v>
      </c>
      <c r="J435" s="112">
        <f t="shared" si="768"/>
        <v>0</v>
      </c>
      <c r="K435" s="112">
        <f t="shared" si="769"/>
        <v>0</v>
      </c>
      <c r="L435" s="112">
        <f t="shared" si="770"/>
        <v>0</v>
      </c>
      <c r="M435" s="112">
        <f t="shared" si="771"/>
        <v>0</v>
      </c>
      <c r="N435" s="60"/>
      <c r="O435" s="61"/>
      <c r="P435" s="61"/>
      <c r="Q435" s="61"/>
      <c r="R435" s="61"/>
      <c r="S435" s="7"/>
      <c r="T435" s="67">
        <f t="shared" si="733"/>
        <v>1</v>
      </c>
      <c r="U435" s="76" t="str">
        <f t="shared" si="734"/>
        <v/>
      </c>
      <c r="V435" s="76" t="str">
        <f t="shared" si="735"/>
        <v/>
      </c>
      <c r="W435" s="76" t="str">
        <f t="shared" si="736"/>
        <v/>
      </c>
      <c r="X435" s="76" t="str">
        <f t="shared" si="737"/>
        <v/>
      </c>
      <c r="Y435" s="76" t="str">
        <f t="shared" si="738"/>
        <v/>
      </c>
      <c r="Z435" s="76" t="str">
        <f t="shared" si="739"/>
        <v/>
      </c>
      <c r="AA435" s="131" t="b">
        <f t="shared" si="677"/>
        <v>0</v>
      </c>
      <c r="AB435" s="131" t="b">
        <f t="shared" si="678"/>
        <v>0</v>
      </c>
      <c r="AC435" s="131" t="b">
        <f t="shared" si="679"/>
        <v>0</v>
      </c>
      <c r="AD435" s="131" t="b">
        <f t="shared" si="680"/>
        <v>0</v>
      </c>
      <c r="AE435" s="131" t="b">
        <f t="shared" si="681"/>
        <v>0</v>
      </c>
      <c r="AF435" s="131" t="b">
        <f t="shared" si="682"/>
        <v>0</v>
      </c>
      <c r="AG435" s="131">
        <f t="shared" si="755"/>
        <v>0</v>
      </c>
      <c r="AH435" s="131">
        <f t="shared" si="761"/>
        <v>1</v>
      </c>
      <c r="AI435" s="13">
        <f t="shared" si="683"/>
        <v>0</v>
      </c>
      <c r="AJ435" s="11">
        <f t="shared" si="740"/>
        <v>0</v>
      </c>
      <c r="AK435" s="67">
        <f t="shared" si="741"/>
        <v>1</v>
      </c>
      <c r="AL435" s="118" t="str">
        <f t="shared" si="742"/>
        <v/>
      </c>
      <c r="AM435" s="118" t="str">
        <f t="shared" si="743"/>
        <v/>
      </c>
      <c r="AN435" s="118" t="str">
        <f t="shared" si="744"/>
        <v/>
      </c>
      <c r="AO435" s="118" t="str">
        <f t="shared" si="745"/>
        <v/>
      </c>
      <c r="AP435" s="118" t="str">
        <f t="shared" si="746"/>
        <v/>
      </c>
      <c r="AQ435" s="118" t="str">
        <f t="shared" si="747"/>
        <v/>
      </c>
      <c r="AR435" s="118" t="str">
        <f t="shared" si="748"/>
        <v/>
      </c>
      <c r="AS435" s="60" t="b">
        <f t="shared" si="684"/>
        <v>0</v>
      </c>
      <c r="AT435" s="60" t="b">
        <f t="shared" si="685"/>
        <v>0</v>
      </c>
      <c r="AU435" s="60" t="b">
        <f t="shared" si="686"/>
        <v>0</v>
      </c>
      <c r="AV435" s="60" t="b">
        <f t="shared" si="687"/>
        <v>0</v>
      </c>
      <c r="AW435" s="60" t="b">
        <f t="shared" si="688"/>
        <v>0</v>
      </c>
      <c r="AX435" s="60" t="b">
        <f t="shared" si="689"/>
        <v>0</v>
      </c>
      <c r="AY435" s="60" t="b">
        <f t="shared" si="690"/>
        <v>0</v>
      </c>
      <c r="AZ435" s="131">
        <f t="shared" si="756"/>
        <v>0</v>
      </c>
      <c r="BA435" s="131">
        <f t="shared" si="762"/>
        <v>1</v>
      </c>
      <c r="BB435" s="13">
        <f t="shared" si="749"/>
        <v>0</v>
      </c>
      <c r="BC435" s="11">
        <f t="shared" si="691"/>
        <v>0</v>
      </c>
      <c r="BD435" s="67">
        <f t="shared" si="750"/>
        <v>1</v>
      </c>
      <c r="BE435" s="76" t="str">
        <f t="shared" si="692"/>
        <v/>
      </c>
      <c r="BF435" s="76" t="str">
        <f t="shared" si="693"/>
        <v/>
      </c>
      <c r="BG435" s="76" t="str">
        <f t="shared" si="694"/>
        <v/>
      </c>
      <c r="BH435" s="76" t="str">
        <f t="shared" si="695"/>
        <v/>
      </c>
      <c r="BI435" s="76" t="str">
        <f t="shared" si="696"/>
        <v/>
      </c>
      <c r="BJ435" s="76" t="str">
        <f t="shared" si="697"/>
        <v/>
      </c>
      <c r="BK435" s="131" t="b">
        <f t="shared" si="698"/>
        <v>0</v>
      </c>
      <c r="BL435" s="131" t="b">
        <f t="shared" si="699"/>
        <v>0</v>
      </c>
      <c r="BM435" s="131" t="b">
        <f t="shared" si="700"/>
        <v>0</v>
      </c>
      <c r="BN435" s="131" t="b">
        <f t="shared" si="701"/>
        <v>0</v>
      </c>
      <c r="BO435" s="131" t="b">
        <f t="shared" si="702"/>
        <v>0</v>
      </c>
      <c r="BP435" s="131" t="b">
        <f t="shared" si="703"/>
        <v>0</v>
      </c>
      <c r="BQ435" s="131">
        <f t="shared" si="757"/>
        <v>0</v>
      </c>
      <c r="BR435" s="131">
        <f t="shared" si="763"/>
        <v>1</v>
      </c>
      <c r="BS435" s="92">
        <f t="shared" si="758"/>
        <v>0</v>
      </c>
      <c r="BT435" s="13">
        <f t="shared" si="704"/>
        <v>0</v>
      </c>
      <c r="BU435" s="11">
        <f t="shared" si="751"/>
        <v>0</v>
      </c>
      <c r="BV435" s="67">
        <f t="shared" si="752"/>
        <v>1</v>
      </c>
      <c r="BW435" s="118" t="str">
        <f t="shared" si="705"/>
        <v/>
      </c>
      <c r="BX435" s="118" t="str">
        <f t="shared" si="706"/>
        <v/>
      </c>
      <c r="BY435" s="118" t="str">
        <f t="shared" si="707"/>
        <v/>
      </c>
      <c r="BZ435" s="118" t="str">
        <f t="shared" si="708"/>
        <v/>
      </c>
      <c r="CA435" s="118" t="str">
        <f t="shared" si="709"/>
        <v/>
      </c>
      <c r="CB435" s="118" t="str">
        <f t="shared" si="710"/>
        <v/>
      </c>
      <c r="CC435" s="118" t="str">
        <f t="shared" si="711"/>
        <v/>
      </c>
      <c r="CD435" s="60" t="b">
        <f t="shared" si="712"/>
        <v>0</v>
      </c>
      <c r="CE435" s="60" t="b">
        <f t="shared" si="713"/>
        <v>0</v>
      </c>
      <c r="CF435" s="60" t="b">
        <f t="shared" si="714"/>
        <v>0</v>
      </c>
      <c r="CG435" s="60" t="b">
        <f t="shared" si="715"/>
        <v>0</v>
      </c>
      <c r="CH435" s="60" t="b">
        <f t="shared" si="716"/>
        <v>0</v>
      </c>
      <c r="CI435" s="60" t="b">
        <f t="shared" si="717"/>
        <v>0</v>
      </c>
      <c r="CJ435" s="60" t="b">
        <f t="shared" si="718"/>
        <v>0</v>
      </c>
      <c r="CK435" s="131">
        <f t="shared" si="759"/>
        <v>0</v>
      </c>
      <c r="CL435" s="131">
        <f t="shared" si="764"/>
        <v>1</v>
      </c>
      <c r="CM435" s="92">
        <f t="shared" si="760"/>
        <v>0</v>
      </c>
      <c r="CN435" s="13">
        <f t="shared" si="753"/>
        <v>0</v>
      </c>
      <c r="CO435" s="11">
        <f t="shared" si="719"/>
        <v>0</v>
      </c>
      <c r="CP435" s="13">
        <f t="shared" si="754"/>
        <v>0</v>
      </c>
      <c r="CQ435" s="11">
        <f t="shared" si="674"/>
        <v>0</v>
      </c>
      <c r="CR435" s="57">
        <f t="shared" si="675"/>
        <v>0</v>
      </c>
      <c r="CS435" s="57">
        <f t="shared" si="676"/>
        <v>0</v>
      </c>
      <c r="CT435" s="57">
        <f t="shared" si="668"/>
        <v>0</v>
      </c>
      <c r="CU435" s="24" t="str">
        <f t="shared" si="720"/>
        <v/>
      </c>
      <c r="CV435" s="24" t="str">
        <f t="shared" si="721"/>
        <v/>
      </c>
      <c r="CW435" s="24" t="str">
        <f t="shared" si="722"/>
        <v/>
      </c>
      <c r="CX435" s="24" t="str">
        <f t="shared" si="723"/>
        <v/>
      </c>
      <c r="CY435" s="24" t="str">
        <f t="shared" si="724"/>
        <v/>
      </c>
      <c r="CZ435" s="24" t="str">
        <f t="shared" si="725"/>
        <v/>
      </c>
      <c r="DA435" s="24" t="str">
        <f t="shared" si="726"/>
        <v/>
      </c>
      <c r="DB435" s="24" t="str">
        <f t="shared" si="727"/>
        <v/>
      </c>
      <c r="DC435" s="24" t="str">
        <f t="shared" si="728"/>
        <v/>
      </c>
      <c r="DD435" s="24" t="str">
        <f t="shared" si="729"/>
        <v/>
      </c>
      <c r="DE435" s="24" t="str">
        <f t="shared" si="730"/>
        <v/>
      </c>
      <c r="DF435" s="24" t="str">
        <f t="shared" si="731"/>
        <v/>
      </c>
      <c r="DG435" s="24" t="str">
        <f t="shared" si="732"/>
        <v/>
      </c>
      <c r="EA435" s="7"/>
    </row>
    <row r="436" spans="2:131" x14ac:dyDescent="0.2">
      <c r="B436" s="61" t="str">
        <f t="shared" si="671"/>
        <v/>
      </c>
      <c r="C436" s="7" t="str">
        <f t="shared" si="765"/>
        <v/>
      </c>
      <c r="D436" s="60">
        <f t="shared" si="672"/>
        <v>0</v>
      </c>
      <c r="E436" s="7" t="str">
        <f t="shared" si="673"/>
        <v/>
      </c>
      <c r="F436" s="72" t="str">
        <f t="shared" si="669"/>
        <v/>
      </c>
      <c r="G436" s="108" t="str">
        <f t="shared" si="670"/>
        <v/>
      </c>
      <c r="H436" s="112">
        <f t="shared" si="766"/>
        <v>0</v>
      </c>
      <c r="I436" s="112">
        <f t="shared" si="767"/>
        <v>0</v>
      </c>
      <c r="J436" s="112">
        <f t="shared" si="768"/>
        <v>0</v>
      </c>
      <c r="K436" s="112">
        <f t="shared" si="769"/>
        <v>0</v>
      </c>
      <c r="L436" s="112">
        <f t="shared" si="770"/>
        <v>0</v>
      </c>
      <c r="M436" s="112">
        <f t="shared" si="771"/>
        <v>0</v>
      </c>
      <c r="N436" s="60"/>
      <c r="O436" s="61"/>
      <c r="P436" s="61"/>
      <c r="Q436" s="61"/>
      <c r="R436" s="61"/>
      <c r="S436" s="7"/>
      <c r="T436" s="67">
        <f t="shared" si="733"/>
        <v>1</v>
      </c>
      <c r="U436" s="76" t="str">
        <f t="shared" si="734"/>
        <v/>
      </c>
      <c r="V436" s="76" t="str">
        <f t="shared" si="735"/>
        <v/>
      </c>
      <c r="W436" s="76" t="str">
        <f t="shared" si="736"/>
        <v/>
      </c>
      <c r="X436" s="76" t="str">
        <f t="shared" si="737"/>
        <v/>
      </c>
      <c r="Y436" s="76" t="str">
        <f t="shared" si="738"/>
        <v/>
      </c>
      <c r="Z436" s="76" t="str">
        <f t="shared" si="739"/>
        <v/>
      </c>
      <c r="AA436" s="131" t="b">
        <f t="shared" si="677"/>
        <v>0</v>
      </c>
      <c r="AB436" s="131" t="b">
        <f t="shared" si="678"/>
        <v>0</v>
      </c>
      <c r="AC436" s="131" t="b">
        <f t="shared" si="679"/>
        <v>0</v>
      </c>
      <c r="AD436" s="131" t="b">
        <f t="shared" si="680"/>
        <v>0</v>
      </c>
      <c r="AE436" s="131" t="b">
        <f t="shared" si="681"/>
        <v>0</v>
      </c>
      <c r="AF436" s="131" t="b">
        <f t="shared" si="682"/>
        <v>0</v>
      </c>
      <c r="AG436" s="131">
        <f t="shared" si="755"/>
        <v>0</v>
      </c>
      <c r="AH436" s="131">
        <f t="shared" si="761"/>
        <v>1</v>
      </c>
      <c r="AI436" s="13">
        <f t="shared" si="683"/>
        <v>0</v>
      </c>
      <c r="AJ436" s="11">
        <f t="shared" si="740"/>
        <v>0</v>
      </c>
      <c r="AK436" s="67">
        <f t="shared" si="741"/>
        <v>1</v>
      </c>
      <c r="AL436" s="118" t="str">
        <f t="shared" si="742"/>
        <v/>
      </c>
      <c r="AM436" s="118" t="str">
        <f t="shared" si="743"/>
        <v/>
      </c>
      <c r="AN436" s="118" t="str">
        <f t="shared" si="744"/>
        <v/>
      </c>
      <c r="AO436" s="118" t="str">
        <f t="shared" si="745"/>
        <v/>
      </c>
      <c r="AP436" s="118" t="str">
        <f t="shared" si="746"/>
        <v/>
      </c>
      <c r="AQ436" s="118" t="str">
        <f t="shared" si="747"/>
        <v/>
      </c>
      <c r="AR436" s="118" t="str">
        <f t="shared" si="748"/>
        <v/>
      </c>
      <c r="AS436" s="60" t="b">
        <f t="shared" si="684"/>
        <v>0</v>
      </c>
      <c r="AT436" s="60" t="b">
        <f t="shared" si="685"/>
        <v>0</v>
      </c>
      <c r="AU436" s="60" t="b">
        <f t="shared" si="686"/>
        <v>0</v>
      </c>
      <c r="AV436" s="60" t="b">
        <f t="shared" si="687"/>
        <v>0</v>
      </c>
      <c r="AW436" s="60" t="b">
        <f t="shared" si="688"/>
        <v>0</v>
      </c>
      <c r="AX436" s="60" t="b">
        <f t="shared" si="689"/>
        <v>0</v>
      </c>
      <c r="AY436" s="60" t="b">
        <f t="shared" si="690"/>
        <v>0</v>
      </c>
      <c r="AZ436" s="131">
        <f t="shared" si="756"/>
        <v>0</v>
      </c>
      <c r="BA436" s="131">
        <f t="shared" si="762"/>
        <v>1</v>
      </c>
      <c r="BB436" s="13">
        <f t="shared" si="749"/>
        <v>0</v>
      </c>
      <c r="BC436" s="11">
        <f t="shared" si="691"/>
        <v>0</v>
      </c>
      <c r="BD436" s="67">
        <f t="shared" si="750"/>
        <v>1</v>
      </c>
      <c r="BE436" s="76" t="str">
        <f t="shared" si="692"/>
        <v/>
      </c>
      <c r="BF436" s="76" t="str">
        <f t="shared" si="693"/>
        <v/>
      </c>
      <c r="BG436" s="76" t="str">
        <f t="shared" si="694"/>
        <v/>
      </c>
      <c r="BH436" s="76" t="str">
        <f t="shared" si="695"/>
        <v/>
      </c>
      <c r="BI436" s="76" t="str">
        <f t="shared" si="696"/>
        <v/>
      </c>
      <c r="BJ436" s="76" t="str">
        <f t="shared" si="697"/>
        <v/>
      </c>
      <c r="BK436" s="131" t="b">
        <f t="shared" si="698"/>
        <v>0</v>
      </c>
      <c r="BL436" s="131" t="b">
        <f t="shared" si="699"/>
        <v>0</v>
      </c>
      <c r="BM436" s="131" t="b">
        <f t="shared" si="700"/>
        <v>0</v>
      </c>
      <c r="BN436" s="131" t="b">
        <f t="shared" si="701"/>
        <v>0</v>
      </c>
      <c r="BO436" s="131" t="b">
        <f t="shared" si="702"/>
        <v>0</v>
      </c>
      <c r="BP436" s="131" t="b">
        <f t="shared" si="703"/>
        <v>0</v>
      </c>
      <c r="BQ436" s="131">
        <f t="shared" si="757"/>
        <v>0</v>
      </c>
      <c r="BR436" s="131">
        <f t="shared" si="763"/>
        <v>1</v>
      </c>
      <c r="BS436" s="92">
        <f t="shared" si="758"/>
        <v>0</v>
      </c>
      <c r="BT436" s="13">
        <f t="shared" si="704"/>
        <v>0</v>
      </c>
      <c r="BU436" s="11">
        <f t="shared" si="751"/>
        <v>0</v>
      </c>
      <c r="BV436" s="67">
        <f t="shared" si="752"/>
        <v>1</v>
      </c>
      <c r="BW436" s="118" t="str">
        <f t="shared" si="705"/>
        <v/>
      </c>
      <c r="BX436" s="118" t="str">
        <f t="shared" si="706"/>
        <v/>
      </c>
      <c r="BY436" s="118" t="str">
        <f t="shared" si="707"/>
        <v/>
      </c>
      <c r="BZ436" s="118" t="str">
        <f t="shared" si="708"/>
        <v/>
      </c>
      <c r="CA436" s="118" t="str">
        <f t="shared" si="709"/>
        <v/>
      </c>
      <c r="CB436" s="118" t="str">
        <f t="shared" si="710"/>
        <v/>
      </c>
      <c r="CC436" s="118" t="str">
        <f t="shared" si="711"/>
        <v/>
      </c>
      <c r="CD436" s="60" t="b">
        <f t="shared" si="712"/>
        <v>0</v>
      </c>
      <c r="CE436" s="60" t="b">
        <f t="shared" si="713"/>
        <v>0</v>
      </c>
      <c r="CF436" s="60" t="b">
        <f t="shared" si="714"/>
        <v>0</v>
      </c>
      <c r="CG436" s="60" t="b">
        <f t="shared" si="715"/>
        <v>0</v>
      </c>
      <c r="CH436" s="60" t="b">
        <f t="shared" si="716"/>
        <v>0</v>
      </c>
      <c r="CI436" s="60" t="b">
        <f t="shared" si="717"/>
        <v>0</v>
      </c>
      <c r="CJ436" s="60" t="b">
        <f t="shared" si="718"/>
        <v>0</v>
      </c>
      <c r="CK436" s="131">
        <f t="shared" si="759"/>
        <v>0</v>
      </c>
      <c r="CL436" s="131">
        <f t="shared" si="764"/>
        <v>1</v>
      </c>
      <c r="CM436" s="92">
        <f t="shared" si="760"/>
        <v>0</v>
      </c>
      <c r="CN436" s="13">
        <f t="shared" si="753"/>
        <v>0</v>
      </c>
      <c r="CO436" s="11">
        <f t="shared" si="719"/>
        <v>0</v>
      </c>
      <c r="CP436" s="13">
        <f t="shared" si="754"/>
        <v>0</v>
      </c>
      <c r="CQ436" s="11">
        <f t="shared" si="674"/>
        <v>0</v>
      </c>
      <c r="CR436" s="57">
        <f t="shared" si="675"/>
        <v>0</v>
      </c>
      <c r="CS436" s="57">
        <f t="shared" si="676"/>
        <v>0</v>
      </c>
      <c r="CT436" s="57">
        <f t="shared" si="668"/>
        <v>0</v>
      </c>
      <c r="CU436" s="24" t="str">
        <f t="shared" si="720"/>
        <v/>
      </c>
      <c r="CV436" s="24" t="str">
        <f t="shared" si="721"/>
        <v/>
      </c>
      <c r="CW436" s="24" t="str">
        <f t="shared" si="722"/>
        <v/>
      </c>
      <c r="CX436" s="24" t="str">
        <f t="shared" si="723"/>
        <v/>
      </c>
      <c r="CY436" s="24" t="str">
        <f t="shared" si="724"/>
        <v/>
      </c>
      <c r="CZ436" s="24" t="str">
        <f t="shared" si="725"/>
        <v/>
      </c>
      <c r="DA436" s="24" t="str">
        <f t="shared" si="726"/>
        <v/>
      </c>
      <c r="DB436" s="24" t="str">
        <f t="shared" si="727"/>
        <v/>
      </c>
      <c r="DC436" s="24" t="str">
        <f t="shared" si="728"/>
        <v/>
      </c>
      <c r="DD436" s="24" t="str">
        <f t="shared" si="729"/>
        <v/>
      </c>
      <c r="DE436" s="24" t="str">
        <f t="shared" si="730"/>
        <v/>
      </c>
      <c r="DF436" s="24" t="str">
        <f t="shared" si="731"/>
        <v/>
      </c>
      <c r="DG436" s="24" t="str">
        <f t="shared" si="732"/>
        <v/>
      </c>
      <c r="EA436" s="7"/>
    </row>
    <row r="437" spans="2:131" x14ac:dyDescent="0.2">
      <c r="B437" s="61" t="str">
        <f t="shared" si="671"/>
        <v/>
      </c>
      <c r="C437" s="7" t="str">
        <f t="shared" si="765"/>
        <v/>
      </c>
      <c r="D437" s="60">
        <f t="shared" si="672"/>
        <v>0</v>
      </c>
      <c r="E437" s="7" t="str">
        <f t="shared" si="673"/>
        <v/>
      </c>
      <c r="F437" s="72" t="str">
        <f t="shared" si="669"/>
        <v/>
      </c>
      <c r="G437" s="108" t="str">
        <f t="shared" si="670"/>
        <v/>
      </c>
      <c r="H437" s="112">
        <f t="shared" si="766"/>
        <v>0</v>
      </c>
      <c r="I437" s="112">
        <f t="shared" si="767"/>
        <v>0</v>
      </c>
      <c r="J437" s="112">
        <f t="shared" si="768"/>
        <v>0</v>
      </c>
      <c r="K437" s="112">
        <f t="shared" si="769"/>
        <v>0</v>
      </c>
      <c r="L437" s="112">
        <f t="shared" si="770"/>
        <v>0</v>
      </c>
      <c r="M437" s="112">
        <f t="shared" si="771"/>
        <v>0</v>
      </c>
      <c r="N437" s="60"/>
      <c r="O437" s="61"/>
      <c r="P437" s="61"/>
      <c r="Q437" s="61"/>
      <c r="R437" s="61"/>
      <c r="S437" s="7"/>
      <c r="T437" s="67">
        <f t="shared" si="733"/>
        <v>1</v>
      </c>
      <c r="U437" s="76" t="str">
        <f t="shared" si="734"/>
        <v/>
      </c>
      <c r="V437" s="76" t="str">
        <f t="shared" si="735"/>
        <v/>
      </c>
      <c r="W437" s="76" t="str">
        <f t="shared" si="736"/>
        <v/>
      </c>
      <c r="X437" s="76" t="str">
        <f t="shared" si="737"/>
        <v/>
      </c>
      <c r="Y437" s="76" t="str">
        <f t="shared" si="738"/>
        <v/>
      </c>
      <c r="Z437" s="76" t="str">
        <f t="shared" si="739"/>
        <v/>
      </c>
      <c r="AA437" s="131" t="b">
        <f t="shared" si="677"/>
        <v>0</v>
      </c>
      <c r="AB437" s="131" t="b">
        <f t="shared" si="678"/>
        <v>0</v>
      </c>
      <c r="AC437" s="131" t="b">
        <f t="shared" si="679"/>
        <v>0</v>
      </c>
      <c r="AD437" s="131" t="b">
        <f t="shared" si="680"/>
        <v>0</v>
      </c>
      <c r="AE437" s="131" t="b">
        <f t="shared" si="681"/>
        <v>0</v>
      </c>
      <c r="AF437" s="131" t="b">
        <f t="shared" si="682"/>
        <v>0</v>
      </c>
      <c r="AG437" s="131">
        <f t="shared" si="755"/>
        <v>0</v>
      </c>
      <c r="AH437" s="131">
        <f t="shared" si="761"/>
        <v>1</v>
      </c>
      <c r="AI437" s="13">
        <f t="shared" si="683"/>
        <v>0</v>
      </c>
      <c r="AJ437" s="11">
        <f t="shared" si="740"/>
        <v>0</v>
      </c>
      <c r="AK437" s="67">
        <f t="shared" si="741"/>
        <v>1</v>
      </c>
      <c r="AL437" s="118" t="str">
        <f t="shared" si="742"/>
        <v/>
      </c>
      <c r="AM437" s="118" t="str">
        <f t="shared" si="743"/>
        <v/>
      </c>
      <c r="AN437" s="118" t="str">
        <f t="shared" si="744"/>
        <v/>
      </c>
      <c r="AO437" s="118" t="str">
        <f t="shared" si="745"/>
        <v/>
      </c>
      <c r="AP437" s="118" t="str">
        <f t="shared" si="746"/>
        <v/>
      </c>
      <c r="AQ437" s="118" t="str">
        <f t="shared" si="747"/>
        <v/>
      </c>
      <c r="AR437" s="118" t="str">
        <f t="shared" si="748"/>
        <v/>
      </c>
      <c r="AS437" s="60" t="b">
        <f t="shared" si="684"/>
        <v>0</v>
      </c>
      <c r="AT437" s="60" t="b">
        <f t="shared" si="685"/>
        <v>0</v>
      </c>
      <c r="AU437" s="60" t="b">
        <f t="shared" si="686"/>
        <v>0</v>
      </c>
      <c r="AV437" s="60" t="b">
        <f t="shared" si="687"/>
        <v>0</v>
      </c>
      <c r="AW437" s="60" t="b">
        <f t="shared" si="688"/>
        <v>0</v>
      </c>
      <c r="AX437" s="60" t="b">
        <f t="shared" si="689"/>
        <v>0</v>
      </c>
      <c r="AY437" s="60" t="b">
        <f t="shared" si="690"/>
        <v>0</v>
      </c>
      <c r="AZ437" s="131">
        <f t="shared" si="756"/>
        <v>0</v>
      </c>
      <c r="BA437" s="131">
        <f t="shared" si="762"/>
        <v>1</v>
      </c>
      <c r="BB437" s="13">
        <f t="shared" si="749"/>
        <v>0</v>
      </c>
      <c r="BC437" s="11">
        <f t="shared" si="691"/>
        <v>0</v>
      </c>
      <c r="BD437" s="67">
        <f t="shared" si="750"/>
        <v>1</v>
      </c>
      <c r="BE437" s="76" t="str">
        <f t="shared" si="692"/>
        <v/>
      </c>
      <c r="BF437" s="76" t="str">
        <f t="shared" si="693"/>
        <v/>
      </c>
      <c r="BG437" s="76" t="str">
        <f t="shared" si="694"/>
        <v/>
      </c>
      <c r="BH437" s="76" t="str">
        <f t="shared" si="695"/>
        <v/>
      </c>
      <c r="BI437" s="76" t="str">
        <f t="shared" si="696"/>
        <v/>
      </c>
      <c r="BJ437" s="76" t="str">
        <f t="shared" si="697"/>
        <v/>
      </c>
      <c r="BK437" s="131" t="b">
        <f t="shared" si="698"/>
        <v>0</v>
      </c>
      <c r="BL437" s="131" t="b">
        <f t="shared" si="699"/>
        <v>0</v>
      </c>
      <c r="BM437" s="131" t="b">
        <f t="shared" si="700"/>
        <v>0</v>
      </c>
      <c r="BN437" s="131" t="b">
        <f t="shared" si="701"/>
        <v>0</v>
      </c>
      <c r="BO437" s="131" t="b">
        <f t="shared" si="702"/>
        <v>0</v>
      </c>
      <c r="BP437" s="131" t="b">
        <f t="shared" si="703"/>
        <v>0</v>
      </c>
      <c r="BQ437" s="131">
        <f t="shared" si="757"/>
        <v>0</v>
      </c>
      <c r="BR437" s="131">
        <f t="shared" si="763"/>
        <v>1</v>
      </c>
      <c r="BS437" s="92">
        <f t="shared" si="758"/>
        <v>0</v>
      </c>
      <c r="BT437" s="13">
        <f t="shared" si="704"/>
        <v>0</v>
      </c>
      <c r="BU437" s="11">
        <f t="shared" si="751"/>
        <v>0</v>
      </c>
      <c r="BV437" s="67">
        <f t="shared" si="752"/>
        <v>1</v>
      </c>
      <c r="BW437" s="118" t="str">
        <f t="shared" si="705"/>
        <v/>
      </c>
      <c r="BX437" s="118" t="str">
        <f t="shared" si="706"/>
        <v/>
      </c>
      <c r="BY437" s="118" t="str">
        <f t="shared" si="707"/>
        <v/>
      </c>
      <c r="BZ437" s="118" t="str">
        <f t="shared" si="708"/>
        <v/>
      </c>
      <c r="CA437" s="118" t="str">
        <f t="shared" si="709"/>
        <v/>
      </c>
      <c r="CB437" s="118" t="str">
        <f t="shared" si="710"/>
        <v/>
      </c>
      <c r="CC437" s="118" t="str">
        <f t="shared" si="711"/>
        <v/>
      </c>
      <c r="CD437" s="60" t="b">
        <f t="shared" si="712"/>
        <v>0</v>
      </c>
      <c r="CE437" s="60" t="b">
        <f t="shared" si="713"/>
        <v>0</v>
      </c>
      <c r="CF437" s="60" t="b">
        <f t="shared" si="714"/>
        <v>0</v>
      </c>
      <c r="CG437" s="60" t="b">
        <f t="shared" si="715"/>
        <v>0</v>
      </c>
      <c r="CH437" s="60" t="b">
        <f t="shared" si="716"/>
        <v>0</v>
      </c>
      <c r="CI437" s="60" t="b">
        <f t="shared" si="717"/>
        <v>0</v>
      </c>
      <c r="CJ437" s="60" t="b">
        <f t="shared" si="718"/>
        <v>0</v>
      </c>
      <c r="CK437" s="131">
        <f t="shared" si="759"/>
        <v>0</v>
      </c>
      <c r="CL437" s="131">
        <f t="shared" si="764"/>
        <v>1</v>
      </c>
      <c r="CM437" s="92">
        <f t="shared" si="760"/>
        <v>0</v>
      </c>
      <c r="CN437" s="13">
        <f t="shared" si="753"/>
        <v>0</v>
      </c>
      <c r="CO437" s="11">
        <f t="shared" si="719"/>
        <v>0</v>
      </c>
      <c r="CP437" s="13">
        <f t="shared" si="754"/>
        <v>0</v>
      </c>
      <c r="CQ437" s="11">
        <f t="shared" si="674"/>
        <v>0</v>
      </c>
      <c r="CR437" s="57">
        <f t="shared" si="675"/>
        <v>0</v>
      </c>
      <c r="CS437" s="57">
        <f t="shared" si="676"/>
        <v>0</v>
      </c>
      <c r="CT437" s="57">
        <f t="shared" ref="CT437:CT500" si="772">IF(CQ437&gt;CT436,CQ437,CT436)</f>
        <v>0</v>
      </c>
      <c r="CU437" s="24" t="str">
        <f t="shared" si="720"/>
        <v/>
      </c>
      <c r="CV437" s="24" t="str">
        <f t="shared" si="721"/>
        <v/>
      </c>
      <c r="CW437" s="24" t="str">
        <f t="shared" si="722"/>
        <v/>
      </c>
      <c r="CX437" s="24" t="str">
        <f t="shared" si="723"/>
        <v/>
      </c>
      <c r="CY437" s="24" t="str">
        <f t="shared" si="724"/>
        <v/>
      </c>
      <c r="CZ437" s="24" t="str">
        <f t="shared" si="725"/>
        <v/>
      </c>
      <c r="DA437" s="24" t="str">
        <f t="shared" si="726"/>
        <v/>
      </c>
      <c r="DB437" s="24" t="str">
        <f t="shared" si="727"/>
        <v/>
      </c>
      <c r="DC437" s="24" t="str">
        <f t="shared" si="728"/>
        <v/>
      </c>
      <c r="DD437" s="24" t="str">
        <f t="shared" si="729"/>
        <v/>
      </c>
      <c r="DE437" s="24" t="str">
        <f t="shared" si="730"/>
        <v/>
      </c>
      <c r="DF437" s="24" t="str">
        <f t="shared" si="731"/>
        <v/>
      </c>
      <c r="DG437" s="24" t="str">
        <f t="shared" si="732"/>
        <v/>
      </c>
      <c r="EA437" s="7"/>
    </row>
    <row r="438" spans="2:131" x14ac:dyDescent="0.2">
      <c r="B438" s="61" t="str">
        <f t="shared" si="671"/>
        <v/>
      </c>
      <c r="C438" s="7" t="str">
        <f t="shared" si="765"/>
        <v/>
      </c>
      <c r="D438" s="60">
        <f t="shared" si="672"/>
        <v>0</v>
      </c>
      <c r="E438" s="7" t="str">
        <f t="shared" si="673"/>
        <v/>
      </c>
      <c r="F438" s="72" t="str">
        <f t="shared" si="669"/>
        <v/>
      </c>
      <c r="G438" s="108" t="str">
        <f t="shared" si="670"/>
        <v/>
      </c>
      <c r="H438" s="112">
        <f t="shared" si="766"/>
        <v>0</v>
      </c>
      <c r="I438" s="112">
        <f t="shared" si="767"/>
        <v>0</v>
      </c>
      <c r="J438" s="112">
        <f t="shared" si="768"/>
        <v>0</v>
      </c>
      <c r="K438" s="112">
        <f t="shared" si="769"/>
        <v>0</v>
      </c>
      <c r="L438" s="112">
        <f t="shared" si="770"/>
        <v>0</v>
      </c>
      <c r="M438" s="112">
        <f t="shared" si="771"/>
        <v>0</v>
      </c>
      <c r="N438" s="60"/>
      <c r="O438" s="61"/>
      <c r="P438" s="61"/>
      <c r="Q438" s="61"/>
      <c r="R438" s="61"/>
      <c r="S438" s="7"/>
      <c r="T438" s="67">
        <f t="shared" si="733"/>
        <v>1</v>
      </c>
      <c r="U438" s="76" t="str">
        <f t="shared" si="734"/>
        <v/>
      </c>
      <c r="V438" s="76" t="str">
        <f t="shared" si="735"/>
        <v/>
      </c>
      <c r="W438" s="76" t="str">
        <f t="shared" si="736"/>
        <v/>
      </c>
      <c r="X438" s="76" t="str">
        <f t="shared" si="737"/>
        <v/>
      </c>
      <c r="Y438" s="76" t="str">
        <f t="shared" si="738"/>
        <v/>
      </c>
      <c r="Z438" s="76" t="str">
        <f t="shared" si="739"/>
        <v/>
      </c>
      <c r="AA438" s="131" t="b">
        <f t="shared" si="677"/>
        <v>0</v>
      </c>
      <c r="AB438" s="131" t="b">
        <f t="shared" si="678"/>
        <v>0</v>
      </c>
      <c r="AC438" s="131" t="b">
        <f t="shared" si="679"/>
        <v>0</v>
      </c>
      <c r="AD438" s="131" t="b">
        <f t="shared" si="680"/>
        <v>0</v>
      </c>
      <c r="AE438" s="131" t="b">
        <f t="shared" si="681"/>
        <v>0</v>
      </c>
      <c r="AF438" s="131" t="b">
        <f t="shared" si="682"/>
        <v>0</v>
      </c>
      <c r="AG438" s="131">
        <f t="shared" si="755"/>
        <v>0</v>
      </c>
      <c r="AH438" s="131">
        <f t="shared" si="761"/>
        <v>1</v>
      </c>
      <c r="AI438" s="13">
        <f t="shared" si="683"/>
        <v>0</v>
      </c>
      <c r="AJ438" s="11">
        <f t="shared" si="740"/>
        <v>0</v>
      </c>
      <c r="AK438" s="67">
        <f t="shared" si="741"/>
        <v>1</v>
      </c>
      <c r="AL438" s="118" t="str">
        <f t="shared" si="742"/>
        <v/>
      </c>
      <c r="AM438" s="118" t="str">
        <f t="shared" si="743"/>
        <v/>
      </c>
      <c r="AN438" s="118" t="str">
        <f t="shared" si="744"/>
        <v/>
      </c>
      <c r="AO438" s="118" t="str">
        <f t="shared" si="745"/>
        <v/>
      </c>
      <c r="AP438" s="118" t="str">
        <f t="shared" si="746"/>
        <v/>
      </c>
      <c r="AQ438" s="118" t="str">
        <f t="shared" si="747"/>
        <v/>
      </c>
      <c r="AR438" s="118" t="str">
        <f t="shared" si="748"/>
        <v/>
      </c>
      <c r="AS438" s="60" t="b">
        <f t="shared" si="684"/>
        <v>0</v>
      </c>
      <c r="AT438" s="60" t="b">
        <f t="shared" si="685"/>
        <v>0</v>
      </c>
      <c r="AU438" s="60" t="b">
        <f t="shared" si="686"/>
        <v>0</v>
      </c>
      <c r="AV438" s="60" t="b">
        <f t="shared" si="687"/>
        <v>0</v>
      </c>
      <c r="AW438" s="60" t="b">
        <f t="shared" si="688"/>
        <v>0</v>
      </c>
      <c r="AX438" s="60" t="b">
        <f t="shared" si="689"/>
        <v>0</v>
      </c>
      <c r="AY438" s="60" t="b">
        <f t="shared" si="690"/>
        <v>0</v>
      </c>
      <c r="AZ438" s="131">
        <f t="shared" si="756"/>
        <v>0</v>
      </c>
      <c r="BA438" s="131">
        <f t="shared" si="762"/>
        <v>1</v>
      </c>
      <c r="BB438" s="13">
        <f t="shared" si="749"/>
        <v>0</v>
      </c>
      <c r="BC438" s="11">
        <f t="shared" si="691"/>
        <v>0</v>
      </c>
      <c r="BD438" s="67">
        <f t="shared" si="750"/>
        <v>1</v>
      </c>
      <c r="BE438" s="76" t="str">
        <f t="shared" si="692"/>
        <v/>
      </c>
      <c r="BF438" s="76" t="str">
        <f t="shared" si="693"/>
        <v/>
      </c>
      <c r="BG438" s="76" t="str">
        <f t="shared" si="694"/>
        <v/>
      </c>
      <c r="BH438" s="76" t="str">
        <f t="shared" si="695"/>
        <v/>
      </c>
      <c r="BI438" s="76" t="str">
        <f t="shared" si="696"/>
        <v/>
      </c>
      <c r="BJ438" s="76" t="str">
        <f t="shared" si="697"/>
        <v/>
      </c>
      <c r="BK438" s="131" t="b">
        <f t="shared" si="698"/>
        <v>0</v>
      </c>
      <c r="BL438" s="131" t="b">
        <f t="shared" si="699"/>
        <v>0</v>
      </c>
      <c r="BM438" s="131" t="b">
        <f t="shared" si="700"/>
        <v>0</v>
      </c>
      <c r="BN438" s="131" t="b">
        <f t="shared" si="701"/>
        <v>0</v>
      </c>
      <c r="BO438" s="131" t="b">
        <f t="shared" si="702"/>
        <v>0</v>
      </c>
      <c r="BP438" s="131" t="b">
        <f t="shared" si="703"/>
        <v>0</v>
      </c>
      <c r="BQ438" s="131">
        <f t="shared" si="757"/>
        <v>0</v>
      </c>
      <c r="BR438" s="131">
        <f t="shared" si="763"/>
        <v>1</v>
      </c>
      <c r="BS438" s="92">
        <f t="shared" si="758"/>
        <v>0</v>
      </c>
      <c r="BT438" s="13">
        <f t="shared" si="704"/>
        <v>0</v>
      </c>
      <c r="BU438" s="11">
        <f t="shared" si="751"/>
        <v>0</v>
      </c>
      <c r="BV438" s="67">
        <f t="shared" si="752"/>
        <v>1</v>
      </c>
      <c r="BW438" s="118" t="str">
        <f t="shared" si="705"/>
        <v/>
      </c>
      <c r="BX438" s="118" t="str">
        <f t="shared" si="706"/>
        <v/>
      </c>
      <c r="BY438" s="118" t="str">
        <f t="shared" si="707"/>
        <v/>
      </c>
      <c r="BZ438" s="118" t="str">
        <f t="shared" si="708"/>
        <v/>
      </c>
      <c r="CA438" s="118" t="str">
        <f t="shared" si="709"/>
        <v/>
      </c>
      <c r="CB438" s="118" t="str">
        <f t="shared" si="710"/>
        <v/>
      </c>
      <c r="CC438" s="118" t="str">
        <f t="shared" si="711"/>
        <v/>
      </c>
      <c r="CD438" s="60" t="b">
        <f t="shared" si="712"/>
        <v>0</v>
      </c>
      <c r="CE438" s="60" t="b">
        <f t="shared" si="713"/>
        <v>0</v>
      </c>
      <c r="CF438" s="60" t="b">
        <f t="shared" si="714"/>
        <v>0</v>
      </c>
      <c r="CG438" s="60" t="b">
        <f t="shared" si="715"/>
        <v>0</v>
      </c>
      <c r="CH438" s="60" t="b">
        <f t="shared" si="716"/>
        <v>0</v>
      </c>
      <c r="CI438" s="60" t="b">
        <f t="shared" si="717"/>
        <v>0</v>
      </c>
      <c r="CJ438" s="60" t="b">
        <f t="shared" si="718"/>
        <v>0</v>
      </c>
      <c r="CK438" s="131">
        <f t="shared" si="759"/>
        <v>0</v>
      </c>
      <c r="CL438" s="131">
        <f t="shared" si="764"/>
        <v>1</v>
      </c>
      <c r="CM438" s="92">
        <f t="shared" si="760"/>
        <v>0</v>
      </c>
      <c r="CN438" s="13">
        <f t="shared" si="753"/>
        <v>0</v>
      </c>
      <c r="CO438" s="11">
        <f t="shared" si="719"/>
        <v>0</v>
      </c>
      <c r="CP438" s="13">
        <f t="shared" si="754"/>
        <v>0</v>
      </c>
      <c r="CQ438" s="11">
        <f t="shared" si="674"/>
        <v>0</v>
      </c>
      <c r="CR438" s="57">
        <f t="shared" si="675"/>
        <v>0</v>
      </c>
      <c r="CS438" s="57">
        <f t="shared" si="676"/>
        <v>0</v>
      </c>
      <c r="CT438" s="57">
        <f t="shared" si="772"/>
        <v>0</v>
      </c>
      <c r="CU438" s="24" t="str">
        <f t="shared" si="720"/>
        <v/>
      </c>
      <c r="CV438" s="24" t="str">
        <f t="shared" si="721"/>
        <v/>
      </c>
      <c r="CW438" s="24" t="str">
        <f t="shared" si="722"/>
        <v/>
      </c>
      <c r="CX438" s="24" t="str">
        <f t="shared" si="723"/>
        <v/>
      </c>
      <c r="CY438" s="24" t="str">
        <f t="shared" si="724"/>
        <v/>
      </c>
      <c r="CZ438" s="24" t="str">
        <f t="shared" si="725"/>
        <v/>
      </c>
      <c r="DA438" s="24" t="str">
        <f t="shared" si="726"/>
        <v/>
      </c>
      <c r="DB438" s="24" t="str">
        <f t="shared" si="727"/>
        <v/>
      </c>
      <c r="DC438" s="24" t="str">
        <f t="shared" si="728"/>
        <v/>
      </c>
      <c r="DD438" s="24" t="str">
        <f t="shared" si="729"/>
        <v/>
      </c>
      <c r="DE438" s="24" t="str">
        <f t="shared" si="730"/>
        <v/>
      </c>
      <c r="DF438" s="24" t="str">
        <f t="shared" si="731"/>
        <v/>
      </c>
      <c r="DG438" s="24" t="str">
        <f t="shared" si="732"/>
        <v/>
      </c>
      <c r="EA438" s="7"/>
    </row>
    <row r="439" spans="2:131" x14ac:dyDescent="0.2">
      <c r="B439" s="61" t="str">
        <f t="shared" si="671"/>
        <v/>
      </c>
      <c r="C439" s="7" t="str">
        <f t="shared" si="765"/>
        <v/>
      </c>
      <c r="D439" s="60">
        <f t="shared" si="672"/>
        <v>0</v>
      </c>
      <c r="E439" s="7" t="str">
        <f t="shared" si="673"/>
        <v/>
      </c>
      <c r="F439" s="72" t="str">
        <f t="shared" si="669"/>
        <v/>
      </c>
      <c r="G439" s="108" t="str">
        <f t="shared" si="670"/>
        <v/>
      </c>
      <c r="H439" s="112">
        <f t="shared" si="766"/>
        <v>0</v>
      </c>
      <c r="I439" s="112">
        <f t="shared" si="767"/>
        <v>0</v>
      </c>
      <c r="J439" s="112">
        <f t="shared" si="768"/>
        <v>0</v>
      </c>
      <c r="K439" s="112">
        <f t="shared" si="769"/>
        <v>0</v>
      </c>
      <c r="L439" s="112">
        <f t="shared" si="770"/>
        <v>0</v>
      </c>
      <c r="M439" s="112">
        <f t="shared" si="771"/>
        <v>0</v>
      </c>
      <c r="N439" s="60"/>
      <c r="O439" s="61"/>
      <c r="P439" s="61"/>
      <c r="Q439" s="61"/>
      <c r="R439" s="61"/>
      <c r="S439" s="7"/>
      <c r="T439" s="67">
        <f t="shared" si="733"/>
        <v>1</v>
      </c>
      <c r="U439" s="76" t="str">
        <f t="shared" si="734"/>
        <v/>
      </c>
      <c r="V439" s="76" t="str">
        <f t="shared" si="735"/>
        <v/>
      </c>
      <c r="W439" s="76" t="str">
        <f t="shared" si="736"/>
        <v/>
      </c>
      <c r="X439" s="76" t="str">
        <f t="shared" si="737"/>
        <v/>
      </c>
      <c r="Y439" s="76" t="str">
        <f t="shared" si="738"/>
        <v/>
      </c>
      <c r="Z439" s="76" t="str">
        <f t="shared" si="739"/>
        <v/>
      </c>
      <c r="AA439" s="131" t="b">
        <f t="shared" si="677"/>
        <v>0</v>
      </c>
      <c r="AB439" s="131" t="b">
        <f t="shared" si="678"/>
        <v>0</v>
      </c>
      <c r="AC439" s="131" t="b">
        <f t="shared" si="679"/>
        <v>0</v>
      </c>
      <c r="AD439" s="131" t="b">
        <f t="shared" si="680"/>
        <v>0</v>
      </c>
      <c r="AE439" s="131" t="b">
        <f t="shared" si="681"/>
        <v>0</v>
      </c>
      <c r="AF439" s="131" t="b">
        <f t="shared" si="682"/>
        <v>0</v>
      </c>
      <c r="AG439" s="131">
        <f t="shared" si="755"/>
        <v>0</v>
      </c>
      <c r="AH439" s="131">
        <f t="shared" si="761"/>
        <v>1</v>
      </c>
      <c r="AI439" s="13">
        <f t="shared" si="683"/>
        <v>0</v>
      </c>
      <c r="AJ439" s="11">
        <f t="shared" si="740"/>
        <v>0</v>
      </c>
      <c r="AK439" s="67">
        <f t="shared" si="741"/>
        <v>1</v>
      </c>
      <c r="AL439" s="118" t="str">
        <f t="shared" si="742"/>
        <v/>
      </c>
      <c r="AM439" s="118" t="str">
        <f t="shared" si="743"/>
        <v/>
      </c>
      <c r="AN439" s="118" t="str">
        <f t="shared" si="744"/>
        <v/>
      </c>
      <c r="AO439" s="118" t="str">
        <f t="shared" si="745"/>
        <v/>
      </c>
      <c r="AP439" s="118" t="str">
        <f t="shared" si="746"/>
        <v/>
      </c>
      <c r="AQ439" s="118" t="str">
        <f t="shared" si="747"/>
        <v/>
      </c>
      <c r="AR439" s="118" t="str">
        <f t="shared" si="748"/>
        <v/>
      </c>
      <c r="AS439" s="60" t="b">
        <f t="shared" si="684"/>
        <v>0</v>
      </c>
      <c r="AT439" s="60" t="b">
        <f t="shared" si="685"/>
        <v>0</v>
      </c>
      <c r="AU439" s="60" t="b">
        <f t="shared" si="686"/>
        <v>0</v>
      </c>
      <c r="AV439" s="60" t="b">
        <f t="shared" si="687"/>
        <v>0</v>
      </c>
      <c r="AW439" s="60" t="b">
        <f t="shared" si="688"/>
        <v>0</v>
      </c>
      <c r="AX439" s="60" t="b">
        <f t="shared" si="689"/>
        <v>0</v>
      </c>
      <c r="AY439" s="60" t="b">
        <f t="shared" si="690"/>
        <v>0</v>
      </c>
      <c r="AZ439" s="131">
        <f t="shared" si="756"/>
        <v>0</v>
      </c>
      <c r="BA439" s="131">
        <f t="shared" si="762"/>
        <v>1</v>
      </c>
      <c r="BB439" s="13">
        <f t="shared" si="749"/>
        <v>0</v>
      </c>
      <c r="BC439" s="11">
        <f t="shared" si="691"/>
        <v>0</v>
      </c>
      <c r="BD439" s="67">
        <f t="shared" si="750"/>
        <v>1</v>
      </c>
      <c r="BE439" s="76" t="str">
        <f t="shared" si="692"/>
        <v/>
      </c>
      <c r="BF439" s="76" t="str">
        <f t="shared" si="693"/>
        <v/>
      </c>
      <c r="BG439" s="76" t="str">
        <f t="shared" si="694"/>
        <v/>
      </c>
      <c r="BH439" s="76" t="str">
        <f t="shared" si="695"/>
        <v/>
      </c>
      <c r="BI439" s="76" t="str">
        <f t="shared" si="696"/>
        <v/>
      </c>
      <c r="BJ439" s="76" t="str">
        <f t="shared" si="697"/>
        <v/>
      </c>
      <c r="BK439" s="131" t="b">
        <f t="shared" si="698"/>
        <v>0</v>
      </c>
      <c r="BL439" s="131" t="b">
        <f t="shared" si="699"/>
        <v>0</v>
      </c>
      <c r="BM439" s="131" t="b">
        <f t="shared" si="700"/>
        <v>0</v>
      </c>
      <c r="BN439" s="131" t="b">
        <f t="shared" si="701"/>
        <v>0</v>
      </c>
      <c r="BO439" s="131" t="b">
        <f t="shared" si="702"/>
        <v>0</v>
      </c>
      <c r="BP439" s="131" t="b">
        <f t="shared" si="703"/>
        <v>0</v>
      </c>
      <c r="BQ439" s="131">
        <f t="shared" si="757"/>
        <v>0</v>
      </c>
      <c r="BR439" s="131">
        <f t="shared" si="763"/>
        <v>1</v>
      </c>
      <c r="BS439" s="92">
        <f t="shared" si="758"/>
        <v>0</v>
      </c>
      <c r="BT439" s="13">
        <f t="shared" si="704"/>
        <v>0</v>
      </c>
      <c r="BU439" s="11">
        <f t="shared" si="751"/>
        <v>0</v>
      </c>
      <c r="BV439" s="67">
        <f t="shared" si="752"/>
        <v>1</v>
      </c>
      <c r="BW439" s="118" t="str">
        <f t="shared" si="705"/>
        <v/>
      </c>
      <c r="BX439" s="118" t="str">
        <f t="shared" si="706"/>
        <v/>
      </c>
      <c r="BY439" s="118" t="str">
        <f t="shared" si="707"/>
        <v/>
      </c>
      <c r="BZ439" s="118" t="str">
        <f t="shared" si="708"/>
        <v/>
      </c>
      <c r="CA439" s="118" t="str">
        <f t="shared" si="709"/>
        <v/>
      </c>
      <c r="CB439" s="118" t="str">
        <f t="shared" si="710"/>
        <v/>
      </c>
      <c r="CC439" s="118" t="str">
        <f t="shared" si="711"/>
        <v/>
      </c>
      <c r="CD439" s="60" t="b">
        <f t="shared" si="712"/>
        <v>0</v>
      </c>
      <c r="CE439" s="60" t="b">
        <f t="shared" si="713"/>
        <v>0</v>
      </c>
      <c r="CF439" s="60" t="b">
        <f t="shared" si="714"/>
        <v>0</v>
      </c>
      <c r="CG439" s="60" t="b">
        <f t="shared" si="715"/>
        <v>0</v>
      </c>
      <c r="CH439" s="60" t="b">
        <f t="shared" si="716"/>
        <v>0</v>
      </c>
      <c r="CI439" s="60" t="b">
        <f t="shared" si="717"/>
        <v>0</v>
      </c>
      <c r="CJ439" s="60" t="b">
        <f t="shared" si="718"/>
        <v>0</v>
      </c>
      <c r="CK439" s="131">
        <f t="shared" si="759"/>
        <v>0</v>
      </c>
      <c r="CL439" s="131">
        <f t="shared" si="764"/>
        <v>1</v>
      </c>
      <c r="CM439" s="92">
        <f t="shared" si="760"/>
        <v>0</v>
      </c>
      <c r="CN439" s="13">
        <f t="shared" si="753"/>
        <v>0</v>
      </c>
      <c r="CO439" s="11">
        <f t="shared" si="719"/>
        <v>0</v>
      </c>
      <c r="CP439" s="13">
        <f t="shared" si="754"/>
        <v>0</v>
      </c>
      <c r="CQ439" s="11">
        <f t="shared" si="674"/>
        <v>0</v>
      </c>
      <c r="CR439" s="57">
        <f t="shared" si="675"/>
        <v>0</v>
      </c>
      <c r="CS439" s="57">
        <f t="shared" si="676"/>
        <v>0</v>
      </c>
      <c r="CT439" s="57">
        <f t="shared" si="772"/>
        <v>0</v>
      </c>
      <c r="CU439" s="24" t="str">
        <f t="shared" si="720"/>
        <v/>
      </c>
      <c r="CV439" s="24" t="str">
        <f t="shared" si="721"/>
        <v/>
      </c>
      <c r="CW439" s="24" t="str">
        <f t="shared" si="722"/>
        <v/>
      </c>
      <c r="CX439" s="24" t="str">
        <f t="shared" si="723"/>
        <v/>
      </c>
      <c r="CY439" s="24" t="str">
        <f t="shared" si="724"/>
        <v/>
      </c>
      <c r="CZ439" s="24" t="str">
        <f t="shared" si="725"/>
        <v/>
      </c>
      <c r="DA439" s="24" t="str">
        <f t="shared" si="726"/>
        <v/>
      </c>
      <c r="DB439" s="24" t="str">
        <f t="shared" si="727"/>
        <v/>
      </c>
      <c r="DC439" s="24" t="str">
        <f t="shared" si="728"/>
        <v/>
      </c>
      <c r="DD439" s="24" t="str">
        <f t="shared" si="729"/>
        <v/>
      </c>
      <c r="DE439" s="24" t="str">
        <f t="shared" si="730"/>
        <v/>
      </c>
      <c r="DF439" s="24" t="str">
        <f t="shared" si="731"/>
        <v/>
      </c>
      <c r="DG439" s="24" t="str">
        <f t="shared" si="732"/>
        <v/>
      </c>
      <c r="EA439" s="7"/>
    </row>
    <row r="440" spans="2:131" x14ac:dyDescent="0.2">
      <c r="B440" s="61" t="str">
        <f t="shared" si="671"/>
        <v/>
      </c>
      <c r="C440" s="7" t="str">
        <f t="shared" si="765"/>
        <v/>
      </c>
      <c r="D440" s="60">
        <f t="shared" si="672"/>
        <v>0</v>
      </c>
      <c r="E440" s="7" t="str">
        <f t="shared" si="673"/>
        <v/>
      </c>
      <c r="F440" s="72" t="str">
        <f t="shared" si="669"/>
        <v/>
      </c>
      <c r="G440" s="108" t="str">
        <f t="shared" si="670"/>
        <v/>
      </c>
      <c r="H440" s="112">
        <f t="shared" si="766"/>
        <v>0</v>
      </c>
      <c r="I440" s="112">
        <f t="shared" si="767"/>
        <v>0</v>
      </c>
      <c r="J440" s="112">
        <f t="shared" si="768"/>
        <v>0</v>
      </c>
      <c r="K440" s="112">
        <f t="shared" si="769"/>
        <v>0</v>
      </c>
      <c r="L440" s="112">
        <f t="shared" si="770"/>
        <v>0</v>
      </c>
      <c r="M440" s="112">
        <f t="shared" si="771"/>
        <v>0</v>
      </c>
      <c r="N440" s="60"/>
      <c r="O440" s="61"/>
      <c r="P440" s="61"/>
      <c r="Q440" s="61"/>
      <c r="R440" s="61"/>
      <c r="S440" s="7"/>
      <c r="T440" s="67">
        <f t="shared" si="733"/>
        <v>1</v>
      </c>
      <c r="U440" s="76" t="str">
        <f t="shared" si="734"/>
        <v/>
      </c>
      <c r="V440" s="76" t="str">
        <f t="shared" si="735"/>
        <v/>
      </c>
      <c r="W440" s="76" t="str">
        <f t="shared" si="736"/>
        <v/>
      </c>
      <c r="X440" s="76" t="str">
        <f t="shared" si="737"/>
        <v/>
      </c>
      <c r="Y440" s="76" t="str">
        <f t="shared" si="738"/>
        <v/>
      </c>
      <c r="Z440" s="76" t="str">
        <f t="shared" si="739"/>
        <v/>
      </c>
      <c r="AA440" s="131" t="b">
        <f t="shared" si="677"/>
        <v>0</v>
      </c>
      <c r="AB440" s="131" t="b">
        <f t="shared" si="678"/>
        <v>0</v>
      </c>
      <c r="AC440" s="131" t="b">
        <f t="shared" si="679"/>
        <v>0</v>
      </c>
      <c r="AD440" s="131" t="b">
        <f t="shared" si="680"/>
        <v>0</v>
      </c>
      <c r="AE440" s="131" t="b">
        <f t="shared" si="681"/>
        <v>0</v>
      </c>
      <c r="AF440" s="131" t="b">
        <f t="shared" si="682"/>
        <v>0</v>
      </c>
      <c r="AG440" s="131">
        <f t="shared" si="755"/>
        <v>0</v>
      </c>
      <c r="AH440" s="131">
        <f t="shared" si="761"/>
        <v>1</v>
      </c>
      <c r="AI440" s="13">
        <f t="shared" si="683"/>
        <v>0</v>
      </c>
      <c r="AJ440" s="11">
        <f t="shared" si="740"/>
        <v>0</v>
      </c>
      <c r="AK440" s="67">
        <f t="shared" si="741"/>
        <v>1</v>
      </c>
      <c r="AL440" s="118" t="str">
        <f t="shared" si="742"/>
        <v/>
      </c>
      <c r="AM440" s="118" t="str">
        <f t="shared" si="743"/>
        <v/>
      </c>
      <c r="AN440" s="118" t="str">
        <f t="shared" si="744"/>
        <v/>
      </c>
      <c r="AO440" s="118" t="str">
        <f t="shared" si="745"/>
        <v/>
      </c>
      <c r="AP440" s="118" t="str">
        <f t="shared" si="746"/>
        <v/>
      </c>
      <c r="AQ440" s="118" t="str">
        <f t="shared" si="747"/>
        <v/>
      </c>
      <c r="AR440" s="118" t="str">
        <f t="shared" si="748"/>
        <v/>
      </c>
      <c r="AS440" s="60" t="b">
        <f t="shared" si="684"/>
        <v>0</v>
      </c>
      <c r="AT440" s="60" t="b">
        <f t="shared" si="685"/>
        <v>0</v>
      </c>
      <c r="AU440" s="60" t="b">
        <f t="shared" si="686"/>
        <v>0</v>
      </c>
      <c r="AV440" s="60" t="b">
        <f t="shared" si="687"/>
        <v>0</v>
      </c>
      <c r="AW440" s="60" t="b">
        <f t="shared" si="688"/>
        <v>0</v>
      </c>
      <c r="AX440" s="60" t="b">
        <f t="shared" si="689"/>
        <v>0</v>
      </c>
      <c r="AY440" s="60" t="b">
        <f t="shared" si="690"/>
        <v>0</v>
      </c>
      <c r="AZ440" s="131">
        <f t="shared" si="756"/>
        <v>0</v>
      </c>
      <c r="BA440" s="131">
        <f t="shared" si="762"/>
        <v>1</v>
      </c>
      <c r="BB440" s="13">
        <f t="shared" si="749"/>
        <v>0</v>
      </c>
      <c r="BC440" s="11">
        <f t="shared" si="691"/>
        <v>0</v>
      </c>
      <c r="BD440" s="67">
        <f t="shared" si="750"/>
        <v>1</v>
      </c>
      <c r="BE440" s="76" t="str">
        <f t="shared" si="692"/>
        <v/>
      </c>
      <c r="BF440" s="76" t="str">
        <f t="shared" si="693"/>
        <v/>
      </c>
      <c r="BG440" s="76" t="str">
        <f t="shared" si="694"/>
        <v/>
      </c>
      <c r="BH440" s="76" t="str">
        <f t="shared" si="695"/>
        <v/>
      </c>
      <c r="BI440" s="76" t="str">
        <f t="shared" si="696"/>
        <v/>
      </c>
      <c r="BJ440" s="76" t="str">
        <f t="shared" si="697"/>
        <v/>
      </c>
      <c r="BK440" s="131" t="b">
        <f t="shared" si="698"/>
        <v>0</v>
      </c>
      <c r="BL440" s="131" t="b">
        <f t="shared" si="699"/>
        <v>0</v>
      </c>
      <c r="BM440" s="131" t="b">
        <f t="shared" si="700"/>
        <v>0</v>
      </c>
      <c r="BN440" s="131" t="b">
        <f t="shared" si="701"/>
        <v>0</v>
      </c>
      <c r="BO440" s="131" t="b">
        <f t="shared" si="702"/>
        <v>0</v>
      </c>
      <c r="BP440" s="131" t="b">
        <f t="shared" si="703"/>
        <v>0</v>
      </c>
      <c r="BQ440" s="131">
        <f t="shared" si="757"/>
        <v>0</v>
      </c>
      <c r="BR440" s="131">
        <f t="shared" si="763"/>
        <v>1</v>
      </c>
      <c r="BS440" s="92">
        <f t="shared" si="758"/>
        <v>0</v>
      </c>
      <c r="BT440" s="13">
        <f t="shared" si="704"/>
        <v>0</v>
      </c>
      <c r="BU440" s="11">
        <f t="shared" si="751"/>
        <v>0</v>
      </c>
      <c r="BV440" s="67">
        <f t="shared" si="752"/>
        <v>1</v>
      </c>
      <c r="BW440" s="118" t="str">
        <f t="shared" si="705"/>
        <v/>
      </c>
      <c r="BX440" s="118" t="str">
        <f t="shared" si="706"/>
        <v/>
      </c>
      <c r="BY440" s="118" t="str">
        <f t="shared" si="707"/>
        <v/>
      </c>
      <c r="BZ440" s="118" t="str">
        <f t="shared" si="708"/>
        <v/>
      </c>
      <c r="CA440" s="118" t="str">
        <f t="shared" si="709"/>
        <v/>
      </c>
      <c r="CB440" s="118" t="str">
        <f t="shared" si="710"/>
        <v/>
      </c>
      <c r="CC440" s="118" t="str">
        <f t="shared" si="711"/>
        <v/>
      </c>
      <c r="CD440" s="60" t="b">
        <f t="shared" si="712"/>
        <v>0</v>
      </c>
      <c r="CE440" s="60" t="b">
        <f t="shared" si="713"/>
        <v>0</v>
      </c>
      <c r="CF440" s="60" t="b">
        <f t="shared" si="714"/>
        <v>0</v>
      </c>
      <c r="CG440" s="60" t="b">
        <f t="shared" si="715"/>
        <v>0</v>
      </c>
      <c r="CH440" s="60" t="b">
        <f t="shared" si="716"/>
        <v>0</v>
      </c>
      <c r="CI440" s="60" t="b">
        <f t="shared" si="717"/>
        <v>0</v>
      </c>
      <c r="CJ440" s="60" t="b">
        <f t="shared" si="718"/>
        <v>0</v>
      </c>
      <c r="CK440" s="131">
        <f t="shared" si="759"/>
        <v>0</v>
      </c>
      <c r="CL440" s="131">
        <f t="shared" si="764"/>
        <v>1</v>
      </c>
      <c r="CM440" s="92">
        <f t="shared" si="760"/>
        <v>0</v>
      </c>
      <c r="CN440" s="13">
        <f t="shared" si="753"/>
        <v>0</v>
      </c>
      <c r="CO440" s="11">
        <f t="shared" si="719"/>
        <v>0</v>
      </c>
      <c r="CP440" s="13">
        <f t="shared" si="754"/>
        <v>0</v>
      </c>
      <c r="CQ440" s="11">
        <f t="shared" si="674"/>
        <v>0</v>
      </c>
      <c r="CR440" s="57">
        <f t="shared" si="675"/>
        <v>0</v>
      </c>
      <c r="CS440" s="57">
        <f t="shared" si="676"/>
        <v>0</v>
      </c>
      <c r="CT440" s="57">
        <f t="shared" si="772"/>
        <v>0</v>
      </c>
      <c r="CU440" s="24" t="str">
        <f t="shared" si="720"/>
        <v/>
      </c>
      <c r="CV440" s="24" t="str">
        <f t="shared" si="721"/>
        <v/>
      </c>
      <c r="CW440" s="24" t="str">
        <f t="shared" si="722"/>
        <v/>
      </c>
      <c r="CX440" s="24" t="str">
        <f t="shared" si="723"/>
        <v/>
      </c>
      <c r="CY440" s="24" t="str">
        <f t="shared" si="724"/>
        <v/>
      </c>
      <c r="CZ440" s="24" t="str">
        <f t="shared" si="725"/>
        <v/>
      </c>
      <c r="DA440" s="24" t="str">
        <f t="shared" si="726"/>
        <v/>
      </c>
      <c r="DB440" s="24" t="str">
        <f t="shared" si="727"/>
        <v/>
      </c>
      <c r="DC440" s="24" t="str">
        <f t="shared" si="728"/>
        <v/>
      </c>
      <c r="DD440" s="24" t="str">
        <f t="shared" si="729"/>
        <v/>
      </c>
      <c r="DE440" s="24" t="str">
        <f t="shared" si="730"/>
        <v/>
      </c>
      <c r="DF440" s="24" t="str">
        <f t="shared" si="731"/>
        <v/>
      </c>
      <c r="DG440" s="24" t="str">
        <f t="shared" si="732"/>
        <v/>
      </c>
      <c r="EA440" s="7"/>
    </row>
    <row r="441" spans="2:131" x14ac:dyDescent="0.2">
      <c r="B441" s="61" t="str">
        <f t="shared" si="671"/>
        <v/>
      </c>
      <c r="C441" s="7" t="str">
        <f t="shared" si="765"/>
        <v/>
      </c>
      <c r="D441" s="60">
        <f t="shared" si="672"/>
        <v>0</v>
      </c>
      <c r="E441" s="7" t="str">
        <f t="shared" si="673"/>
        <v/>
      </c>
      <c r="F441" s="72" t="str">
        <f t="shared" si="669"/>
        <v/>
      </c>
      <c r="G441" s="108" t="str">
        <f t="shared" si="670"/>
        <v/>
      </c>
      <c r="H441" s="112">
        <f t="shared" si="766"/>
        <v>0</v>
      </c>
      <c r="I441" s="112">
        <f t="shared" si="767"/>
        <v>0</v>
      </c>
      <c r="J441" s="112">
        <f t="shared" si="768"/>
        <v>0</v>
      </c>
      <c r="K441" s="112">
        <f t="shared" si="769"/>
        <v>0</v>
      </c>
      <c r="L441" s="112">
        <f t="shared" si="770"/>
        <v>0</v>
      </c>
      <c r="M441" s="112">
        <f t="shared" si="771"/>
        <v>0</v>
      </c>
      <c r="N441" s="60"/>
      <c r="O441" s="61"/>
      <c r="P441" s="61"/>
      <c r="Q441" s="61"/>
      <c r="R441" s="61"/>
      <c r="S441" s="7"/>
      <c r="T441" s="67">
        <f t="shared" si="733"/>
        <v>1</v>
      </c>
      <c r="U441" s="76" t="str">
        <f t="shared" si="734"/>
        <v/>
      </c>
      <c r="V441" s="76" t="str">
        <f t="shared" si="735"/>
        <v/>
      </c>
      <c r="W441" s="76" t="str">
        <f t="shared" si="736"/>
        <v/>
      </c>
      <c r="X441" s="76" t="str">
        <f t="shared" si="737"/>
        <v/>
      </c>
      <c r="Y441" s="76" t="str">
        <f t="shared" si="738"/>
        <v/>
      </c>
      <c r="Z441" s="76" t="str">
        <f t="shared" si="739"/>
        <v/>
      </c>
      <c r="AA441" s="131" t="b">
        <f t="shared" si="677"/>
        <v>0</v>
      </c>
      <c r="AB441" s="131" t="b">
        <f t="shared" si="678"/>
        <v>0</v>
      </c>
      <c r="AC441" s="131" t="b">
        <f t="shared" si="679"/>
        <v>0</v>
      </c>
      <c r="AD441" s="131" t="b">
        <f t="shared" si="680"/>
        <v>0</v>
      </c>
      <c r="AE441" s="131" t="b">
        <f t="shared" si="681"/>
        <v>0</v>
      </c>
      <c r="AF441" s="131" t="b">
        <f t="shared" si="682"/>
        <v>0</v>
      </c>
      <c r="AG441" s="131">
        <f t="shared" si="755"/>
        <v>0</v>
      </c>
      <c r="AH441" s="131">
        <f t="shared" si="761"/>
        <v>1</v>
      </c>
      <c r="AI441" s="13">
        <f t="shared" si="683"/>
        <v>0</v>
      </c>
      <c r="AJ441" s="11">
        <f t="shared" si="740"/>
        <v>0</v>
      </c>
      <c r="AK441" s="67">
        <f t="shared" si="741"/>
        <v>1</v>
      </c>
      <c r="AL441" s="118" t="str">
        <f t="shared" si="742"/>
        <v/>
      </c>
      <c r="AM441" s="118" t="str">
        <f t="shared" si="743"/>
        <v/>
      </c>
      <c r="AN441" s="118" t="str">
        <f t="shared" si="744"/>
        <v/>
      </c>
      <c r="AO441" s="118" t="str">
        <f t="shared" si="745"/>
        <v/>
      </c>
      <c r="AP441" s="118" t="str">
        <f t="shared" si="746"/>
        <v/>
      </c>
      <c r="AQ441" s="118" t="str">
        <f t="shared" si="747"/>
        <v/>
      </c>
      <c r="AR441" s="118" t="str">
        <f t="shared" si="748"/>
        <v/>
      </c>
      <c r="AS441" s="60" t="b">
        <f t="shared" si="684"/>
        <v>0</v>
      </c>
      <c r="AT441" s="60" t="b">
        <f t="shared" si="685"/>
        <v>0</v>
      </c>
      <c r="AU441" s="60" t="b">
        <f t="shared" si="686"/>
        <v>0</v>
      </c>
      <c r="AV441" s="60" t="b">
        <f t="shared" si="687"/>
        <v>0</v>
      </c>
      <c r="AW441" s="60" t="b">
        <f t="shared" si="688"/>
        <v>0</v>
      </c>
      <c r="AX441" s="60" t="b">
        <f t="shared" si="689"/>
        <v>0</v>
      </c>
      <c r="AY441" s="60" t="b">
        <f t="shared" si="690"/>
        <v>0</v>
      </c>
      <c r="AZ441" s="131">
        <f t="shared" si="756"/>
        <v>0</v>
      </c>
      <c r="BA441" s="131">
        <f t="shared" si="762"/>
        <v>1</v>
      </c>
      <c r="BB441" s="13">
        <f t="shared" si="749"/>
        <v>0</v>
      </c>
      <c r="BC441" s="11">
        <f t="shared" si="691"/>
        <v>0</v>
      </c>
      <c r="BD441" s="67">
        <f t="shared" si="750"/>
        <v>1</v>
      </c>
      <c r="BE441" s="76" t="str">
        <f t="shared" si="692"/>
        <v/>
      </c>
      <c r="BF441" s="76" t="str">
        <f t="shared" si="693"/>
        <v/>
      </c>
      <c r="BG441" s="76" t="str">
        <f t="shared" si="694"/>
        <v/>
      </c>
      <c r="BH441" s="76" t="str">
        <f t="shared" si="695"/>
        <v/>
      </c>
      <c r="BI441" s="76" t="str">
        <f t="shared" si="696"/>
        <v/>
      </c>
      <c r="BJ441" s="76" t="str">
        <f t="shared" si="697"/>
        <v/>
      </c>
      <c r="BK441" s="131" t="b">
        <f t="shared" si="698"/>
        <v>0</v>
      </c>
      <c r="BL441" s="131" t="b">
        <f t="shared" si="699"/>
        <v>0</v>
      </c>
      <c r="BM441" s="131" t="b">
        <f t="shared" si="700"/>
        <v>0</v>
      </c>
      <c r="BN441" s="131" t="b">
        <f t="shared" si="701"/>
        <v>0</v>
      </c>
      <c r="BO441" s="131" t="b">
        <f t="shared" si="702"/>
        <v>0</v>
      </c>
      <c r="BP441" s="131" t="b">
        <f t="shared" si="703"/>
        <v>0</v>
      </c>
      <c r="BQ441" s="131">
        <f t="shared" si="757"/>
        <v>0</v>
      </c>
      <c r="BR441" s="131">
        <f t="shared" si="763"/>
        <v>1</v>
      </c>
      <c r="BS441" s="92">
        <f t="shared" si="758"/>
        <v>0</v>
      </c>
      <c r="BT441" s="13">
        <f t="shared" si="704"/>
        <v>0</v>
      </c>
      <c r="BU441" s="11">
        <f t="shared" si="751"/>
        <v>0</v>
      </c>
      <c r="BV441" s="67">
        <f t="shared" si="752"/>
        <v>1</v>
      </c>
      <c r="BW441" s="118" t="str">
        <f t="shared" si="705"/>
        <v/>
      </c>
      <c r="BX441" s="118" t="str">
        <f t="shared" si="706"/>
        <v/>
      </c>
      <c r="BY441" s="118" t="str">
        <f t="shared" si="707"/>
        <v/>
      </c>
      <c r="BZ441" s="118" t="str">
        <f t="shared" si="708"/>
        <v/>
      </c>
      <c r="CA441" s="118" t="str">
        <f t="shared" si="709"/>
        <v/>
      </c>
      <c r="CB441" s="118" t="str">
        <f t="shared" si="710"/>
        <v/>
      </c>
      <c r="CC441" s="118" t="str">
        <f t="shared" si="711"/>
        <v/>
      </c>
      <c r="CD441" s="60" t="b">
        <f t="shared" si="712"/>
        <v>0</v>
      </c>
      <c r="CE441" s="60" t="b">
        <f t="shared" si="713"/>
        <v>0</v>
      </c>
      <c r="CF441" s="60" t="b">
        <f t="shared" si="714"/>
        <v>0</v>
      </c>
      <c r="CG441" s="60" t="b">
        <f t="shared" si="715"/>
        <v>0</v>
      </c>
      <c r="CH441" s="60" t="b">
        <f t="shared" si="716"/>
        <v>0</v>
      </c>
      <c r="CI441" s="60" t="b">
        <f t="shared" si="717"/>
        <v>0</v>
      </c>
      <c r="CJ441" s="60" t="b">
        <f t="shared" si="718"/>
        <v>0</v>
      </c>
      <c r="CK441" s="131">
        <f t="shared" si="759"/>
        <v>0</v>
      </c>
      <c r="CL441" s="131">
        <f t="shared" si="764"/>
        <v>1</v>
      </c>
      <c r="CM441" s="92">
        <f t="shared" si="760"/>
        <v>0</v>
      </c>
      <c r="CN441" s="13">
        <f t="shared" si="753"/>
        <v>0</v>
      </c>
      <c r="CO441" s="11">
        <f t="shared" si="719"/>
        <v>0</v>
      </c>
      <c r="CP441" s="13">
        <f t="shared" si="754"/>
        <v>0</v>
      </c>
      <c r="CQ441" s="11">
        <f t="shared" si="674"/>
        <v>0</v>
      </c>
      <c r="CR441" s="57">
        <f t="shared" si="675"/>
        <v>0</v>
      </c>
      <c r="CS441" s="57">
        <f t="shared" si="676"/>
        <v>0</v>
      </c>
      <c r="CT441" s="57">
        <f t="shared" si="772"/>
        <v>0</v>
      </c>
      <c r="CU441" s="24" t="str">
        <f t="shared" si="720"/>
        <v/>
      </c>
      <c r="CV441" s="24" t="str">
        <f t="shared" si="721"/>
        <v/>
      </c>
      <c r="CW441" s="24" t="str">
        <f t="shared" si="722"/>
        <v/>
      </c>
      <c r="CX441" s="24" t="str">
        <f t="shared" si="723"/>
        <v/>
      </c>
      <c r="CY441" s="24" t="str">
        <f t="shared" si="724"/>
        <v/>
      </c>
      <c r="CZ441" s="24" t="str">
        <f t="shared" si="725"/>
        <v/>
      </c>
      <c r="DA441" s="24" t="str">
        <f t="shared" si="726"/>
        <v/>
      </c>
      <c r="DB441" s="24" t="str">
        <f t="shared" si="727"/>
        <v/>
      </c>
      <c r="DC441" s="24" t="str">
        <f t="shared" si="728"/>
        <v/>
      </c>
      <c r="DD441" s="24" t="str">
        <f t="shared" si="729"/>
        <v/>
      </c>
      <c r="DE441" s="24" t="str">
        <f t="shared" si="730"/>
        <v/>
      </c>
      <c r="DF441" s="24" t="str">
        <f t="shared" si="731"/>
        <v/>
      </c>
      <c r="DG441" s="24" t="str">
        <f t="shared" si="732"/>
        <v/>
      </c>
      <c r="EA441" s="7"/>
    </row>
    <row r="442" spans="2:131" x14ac:dyDescent="0.2">
      <c r="B442" s="61" t="str">
        <f t="shared" si="671"/>
        <v/>
      </c>
      <c r="C442" s="7" t="str">
        <f t="shared" si="765"/>
        <v/>
      </c>
      <c r="D442" s="60">
        <f t="shared" si="672"/>
        <v>0</v>
      </c>
      <c r="E442" s="7" t="str">
        <f t="shared" si="673"/>
        <v/>
      </c>
      <c r="F442" s="72" t="str">
        <f t="shared" si="669"/>
        <v/>
      </c>
      <c r="G442" s="108" t="str">
        <f t="shared" si="670"/>
        <v/>
      </c>
      <c r="H442" s="112">
        <f t="shared" si="766"/>
        <v>0</v>
      </c>
      <c r="I442" s="112">
        <f t="shared" si="767"/>
        <v>0</v>
      </c>
      <c r="J442" s="112">
        <f t="shared" si="768"/>
        <v>0</v>
      </c>
      <c r="K442" s="112">
        <f t="shared" si="769"/>
        <v>0</v>
      </c>
      <c r="L442" s="112">
        <f t="shared" si="770"/>
        <v>0</v>
      </c>
      <c r="M442" s="112">
        <f t="shared" si="771"/>
        <v>0</v>
      </c>
      <c r="N442" s="60"/>
      <c r="O442" s="61"/>
      <c r="P442" s="61"/>
      <c r="Q442" s="61"/>
      <c r="R442" s="61"/>
      <c r="S442" s="7"/>
      <c r="T442" s="67">
        <f t="shared" si="733"/>
        <v>1</v>
      </c>
      <c r="U442" s="76" t="str">
        <f t="shared" si="734"/>
        <v/>
      </c>
      <c r="V442" s="76" t="str">
        <f t="shared" si="735"/>
        <v/>
      </c>
      <c r="W442" s="76" t="str">
        <f t="shared" si="736"/>
        <v/>
      </c>
      <c r="X442" s="76" t="str">
        <f t="shared" si="737"/>
        <v/>
      </c>
      <c r="Y442" s="76" t="str">
        <f t="shared" si="738"/>
        <v/>
      </c>
      <c r="Z442" s="76" t="str">
        <f t="shared" si="739"/>
        <v/>
      </c>
      <c r="AA442" s="131" t="b">
        <f t="shared" si="677"/>
        <v>0</v>
      </c>
      <c r="AB442" s="131" t="b">
        <f t="shared" si="678"/>
        <v>0</v>
      </c>
      <c r="AC442" s="131" t="b">
        <f t="shared" si="679"/>
        <v>0</v>
      </c>
      <c r="AD442" s="131" t="b">
        <f t="shared" si="680"/>
        <v>0</v>
      </c>
      <c r="AE442" s="131" t="b">
        <f t="shared" si="681"/>
        <v>0</v>
      </c>
      <c r="AF442" s="131" t="b">
        <f t="shared" si="682"/>
        <v>0</v>
      </c>
      <c r="AG442" s="131">
        <f t="shared" si="755"/>
        <v>0</v>
      </c>
      <c r="AH442" s="131">
        <f t="shared" si="761"/>
        <v>1</v>
      </c>
      <c r="AI442" s="13">
        <f t="shared" si="683"/>
        <v>0</v>
      </c>
      <c r="AJ442" s="11">
        <f t="shared" si="740"/>
        <v>0</v>
      </c>
      <c r="AK442" s="67">
        <f t="shared" si="741"/>
        <v>1</v>
      </c>
      <c r="AL442" s="118" t="str">
        <f t="shared" si="742"/>
        <v/>
      </c>
      <c r="AM442" s="118" t="str">
        <f t="shared" si="743"/>
        <v/>
      </c>
      <c r="AN442" s="118" t="str">
        <f t="shared" si="744"/>
        <v/>
      </c>
      <c r="AO442" s="118" t="str">
        <f t="shared" si="745"/>
        <v/>
      </c>
      <c r="AP442" s="118" t="str">
        <f t="shared" si="746"/>
        <v/>
      </c>
      <c r="AQ442" s="118" t="str">
        <f t="shared" si="747"/>
        <v/>
      </c>
      <c r="AR442" s="118" t="str">
        <f t="shared" si="748"/>
        <v/>
      </c>
      <c r="AS442" s="60" t="b">
        <f t="shared" si="684"/>
        <v>0</v>
      </c>
      <c r="AT442" s="60" t="b">
        <f t="shared" si="685"/>
        <v>0</v>
      </c>
      <c r="AU442" s="60" t="b">
        <f t="shared" si="686"/>
        <v>0</v>
      </c>
      <c r="AV442" s="60" t="b">
        <f t="shared" si="687"/>
        <v>0</v>
      </c>
      <c r="AW442" s="60" t="b">
        <f t="shared" si="688"/>
        <v>0</v>
      </c>
      <c r="AX442" s="60" t="b">
        <f t="shared" si="689"/>
        <v>0</v>
      </c>
      <c r="AY442" s="60" t="b">
        <f t="shared" si="690"/>
        <v>0</v>
      </c>
      <c r="AZ442" s="131">
        <f t="shared" si="756"/>
        <v>0</v>
      </c>
      <c r="BA442" s="131">
        <f t="shared" si="762"/>
        <v>1</v>
      </c>
      <c r="BB442" s="13">
        <f t="shared" si="749"/>
        <v>0</v>
      </c>
      <c r="BC442" s="11">
        <f t="shared" si="691"/>
        <v>0</v>
      </c>
      <c r="BD442" s="67">
        <f t="shared" si="750"/>
        <v>1</v>
      </c>
      <c r="BE442" s="76" t="str">
        <f t="shared" si="692"/>
        <v/>
      </c>
      <c r="BF442" s="76" t="str">
        <f t="shared" si="693"/>
        <v/>
      </c>
      <c r="BG442" s="76" t="str">
        <f t="shared" si="694"/>
        <v/>
      </c>
      <c r="BH442" s="76" t="str">
        <f t="shared" si="695"/>
        <v/>
      </c>
      <c r="BI442" s="76" t="str">
        <f t="shared" si="696"/>
        <v/>
      </c>
      <c r="BJ442" s="76" t="str">
        <f t="shared" si="697"/>
        <v/>
      </c>
      <c r="BK442" s="131" t="b">
        <f t="shared" si="698"/>
        <v>0</v>
      </c>
      <c r="BL442" s="131" t="b">
        <f t="shared" si="699"/>
        <v>0</v>
      </c>
      <c r="BM442" s="131" t="b">
        <f t="shared" si="700"/>
        <v>0</v>
      </c>
      <c r="BN442" s="131" t="b">
        <f t="shared" si="701"/>
        <v>0</v>
      </c>
      <c r="BO442" s="131" t="b">
        <f t="shared" si="702"/>
        <v>0</v>
      </c>
      <c r="BP442" s="131" t="b">
        <f t="shared" si="703"/>
        <v>0</v>
      </c>
      <c r="BQ442" s="131">
        <f t="shared" si="757"/>
        <v>0</v>
      </c>
      <c r="BR442" s="131">
        <f t="shared" si="763"/>
        <v>1</v>
      </c>
      <c r="BS442" s="92">
        <f t="shared" si="758"/>
        <v>0</v>
      </c>
      <c r="BT442" s="13">
        <f t="shared" si="704"/>
        <v>0</v>
      </c>
      <c r="BU442" s="11">
        <f t="shared" si="751"/>
        <v>0</v>
      </c>
      <c r="BV442" s="67">
        <f t="shared" si="752"/>
        <v>1</v>
      </c>
      <c r="BW442" s="118" t="str">
        <f t="shared" si="705"/>
        <v/>
      </c>
      <c r="BX442" s="118" t="str">
        <f t="shared" si="706"/>
        <v/>
      </c>
      <c r="BY442" s="118" t="str">
        <f t="shared" si="707"/>
        <v/>
      </c>
      <c r="BZ442" s="118" t="str">
        <f t="shared" si="708"/>
        <v/>
      </c>
      <c r="CA442" s="118" t="str">
        <f t="shared" si="709"/>
        <v/>
      </c>
      <c r="CB442" s="118" t="str">
        <f t="shared" si="710"/>
        <v/>
      </c>
      <c r="CC442" s="118" t="str">
        <f t="shared" si="711"/>
        <v/>
      </c>
      <c r="CD442" s="60" t="b">
        <f t="shared" si="712"/>
        <v>0</v>
      </c>
      <c r="CE442" s="60" t="b">
        <f t="shared" si="713"/>
        <v>0</v>
      </c>
      <c r="CF442" s="60" t="b">
        <f t="shared" si="714"/>
        <v>0</v>
      </c>
      <c r="CG442" s="60" t="b">
        <f t="shared" si="715"/>
        <v>0</v>
      </c>
      <c r="CH442" s="60" t="b">
        <f t="shared" si="716"/>
        <v>0</v>
      </c>
      <c r="CI442" s="60" t="b">
        <f t="shared" si="717"/>
        <v>0</v>
      </c>
      <c r="CJ442" s="60" t="b">
        <f t="shared" si="718"/>
        <v>0</v>
      </c>
      <c r="CK442" s="131">
        <f t="shared" si="759"/>
        <v>0</v>
      </c>
      <c r="CL442" s="131">
        <f t="shared" si="764"/>
        <v>1</v>
      </c>
      <c r="CM442" s="92">
        <f t="shared" si="760"/>
        <v>0</v>
      </c>
      <c r="CN442" s="13">
        <f t="shared" si="753"/>
        <v>0</v>
      </c>
      <c r="CO442" s="11">
        <f t="shared" si="719"/>
        <v>0</v>
      </c>
      <c r="CP442" s="13">
        <f t="shared" si="754"/>
        <v>0</v>
      </c>
      <c r="CQ442" s="11">
        <f t="shared" si="674"/>
        <v>0</v>
      </c>
      <c r="CR442" s="57">
        <f t="shared" si="675"/>
        <v>0</v>
      </c>
      <c r="CS442" s="57">
        <f t="shared" si="676"/>
        <v>0</v>
      </c>
      <c r="CT442" s="57">
        <f t="shared" si="772"/>
        <v>0</v>
      </c>
      <c r="CU442" s="24" t="str">
        <f t="shared" si="720"/>
        <v/>
      </c>
      <c r="CV442" s="24" t="str">
        <f t="shared" si="721"/>
        <v/>
      </c>
      <c r="CW442" s="24" t="str">
        <f t="shared" si="722"/>
        <v/>
      </c>
      <c r="CX442" s="24" t="str">
        <f t="shared" si="723"/>
        <v/>
      </c>
      <c r="CY442" s="24" t="str">
        <f t="shared" si="724"/>
        <v/>
      </c>
      <c r="CZ442" s="24" t="str">
        <f t="shared" si="725"/>
        <v/>
      </c>
      <c r="DA442" s="24" t="str">
        <f t="shared" si="726"/>
        <v/>
      </c>
      <c r="DB442" s="24" t="str">
        <f t="shared" si="727"/>
        <v/>
      </c>
      <c r="DC442" s="24" t="str">
        <f t="shared" si="728"/>
        <v/>
      </c>
      <c r="DD442" s="24" t="str">
        <f t="shared" si="729"/>
        <v/>
      </c>
      <c r="DE442" s="24" t="str">
        <f t="shared" si="730"/>
        <v/>
      </c>
      <c r="DF442" s="24" t="str">
        <f t="shared" si="731"/>
        <v/>
      </c>
      <c r="DG442" s="24" t="str">
        <f t="shared" si="732"/>
        <v/>
      </c>
      <c r="EA442" s="7"/>
    </row>
    <row r="443" spans="2:131" x14ac:dyDescent="0.2">
      <c r="B443" s="61" t="str">
        <f t="shared" si="671"/>
        <v/>
      </c>
      <c r="C443" s="7" t="str">
        <f t="shared" si="765"/>
        <v/>
      </c>
      <c r="D443" s="60">
        <f t="shared" si="672"/>
        <v>0</v>
      </c>
      <c r="E443" s="7" t="str">
        <f t="shared" si="673"/>
        <v/>
      </c>
      <c r="F443" s="72" t="str">
        <f t="shared" si="669"/>
        <v/>
      </c>
      <c r="G443" s="108" t="str">
        <f t="shared" si="670"/>
        <v/>
      </c>
      <c r="H443" s="112">
        <f t="shared" si="766"/>
        <v>0</v>
      </c>
      <c r="I443" s="112">
        <f t="shared" si="767"/>
        <v>0</v>
      </c>
      <c r="J443" s="112">
        <f t="shared" si="768"/>
        <v>0</v>
      </c>
      <c r="K443" s="112">
        <f t="shared" si="769"/>
        <v>0</v>
      </c>
      <c r="L443" s="112">
        <f t="shared" si="770"/>
        <v>0</v>
      </c>
      <c r="M443" s="112">
        <f t="shared" si="771"/>
        <v>0</v>
      </c>
      <c r="N443" s="60"/>
      <c r="O443" s="61"/>
      <c r="P443" s="61"/>
      <c r="Q443" s="61"/>
      <c r="R443" s="61"/>
      <c r="S443" s="7"/>
      <c r="T443" s="67">
        <f t="shared" si="733"/>
        <v>1</v>
      </c>
      <c r="U443" s="76" t="str">
        <f t="shared" si="734"/>
        <v/>
      </c>
      <c r="V443" s="76" t="str">
        <f t="shared" si="735"/>
        <v/>
      </c>
      <c r="W443" s="76" t="str">
        <f t="shared" si="736"/>
        <v/>
      </c>
      <c r="X443" s="76" t="str">
        <f t="shared" si="737"/>
        <v/>
      </c>
      <c r="Y443" s="76" t="str">
        <f t="shared" si="738"/>
        <v/>
      </c>
      <c r="Z443" s="76" t="str">
        <f t="shared" si="739"/>
        <v/>
      </c>
      <c r="AA443" s="131" t="b">
        <f t="shared" si="677"/>
        <v>0</v>
      </c>
      <c r="AB443" s="131" t="b">
        <f t="shared" si="678"/>
        <v>0</v>
      </c>
      <c r="AC443" s="131" t="b">
        <f t="shared" si="679"/>
        <v>0</v>
      </c>
      <c r="AD443" s="131" t="b">
        <f t="shared" si="680"/>
        <v>0</v>
      </c>
      <c r="AE443" s="131" t="b">
        <f t="shared" si="681"/>
        <v>0</v>
      </c>
      <c r="AF443" s="131" t="b">
        <f t="shared" si="682"/>
        <v>0</v>
      </c>
      <c r="AG443" s="131">
        <f t="shared" si="755"/>
        <v>0</v>
      </c>
      <c r="AH443" s="131">
        <f t="shared" si="761"/>
        <v>1</v>
      </c>
      <c r="AI443" s="13">
        <f t="shared" si="683"/>
        <v>0</v>
      </c>
      <c r="AJ443" s="11">
        <f t="shared" si="740"/>
        <v>0</v>
      </c>
      <c r="AK443" s="67">
        <f t="shared" si="741"/>
        <v>1</v>
      </c>
      <c r="AL443" s="118" t="str">
        <f t="shared" si="742"/>
        <v/>
      </c>
      <c r="AM443" s="118" t="str">
        <f t="shared" si="743"/>
        <v/>
      </c>
      <c r="AN443" s="118" t="str">
        <f t="shared" si="744"/>
        <v/>
      </c>
      <c r="AO443" s="118" t="str">
        <f t="shared" si="745"/>
        <v/>
      </c>
      <c r="AP443" s="118" t="str">
        <f t="shared" si="746"/>
        <v/>
      </c>
      <c r="AQ443" s="118" t="str">
        <f t="shared" si="747"/>
        <v/>
      </c>
      <c r="AR443" s="118" t="str">
        <f t="shared" si="748"/>
        <v/>
      </c>
      <c r="AS443" s="60" t="b">
        <f t="shared" si="684"/>
        <v>0</v>
      </c>
      <c r="AT443" s="60" t="b">
        <f t="shared" si="685"/>
        <v>0</v>
      </c>
      <c r="AU443" s="60" t="b">
        <f t="shared" si="686"/>
        <v>0</v>
      </c>
      <c r="AV443" s="60" t="b">
        <f t="shared" si="687"/>
        <v>0</v>
      </c>
      <c r="AW443" s="60" t="b">
        <f t="shared" si="688"/>
        <v>0</v>
      </c>
      <c r="AX443" s="60" t="b">
        <f t="shared" si="689"/>
        <v>0</v>
      </c>
      <c r="AY443" s="60" t="b">
        <f t="shared" si="690"/>
        <v>0</v>
      </c>
      <c r="AZ443" s="131">
        <f t="shared" si="756"/>
        <v>0</v>
      </c>
      <c r="BA443" s="131">
        <f t="shared" si="762"/>
        <v>1</v>
      </c>
      <c r="BB443" s="13">
        <f t="shared" si="749"/>
        <v>0</v>
      </c>
      <c r="BC443" s="11">
        <f t="shared" si="691"/>
        <v>0</v>
      </c>
      <c r="BD443" s="67">
        <f t="shared" si="750"/>
        <v>1</v>
      </c>
      <c r="BE443" s="76" t="str">
        <f t="shared" si="692"/>
        <v/>
      </c>
      <c r="BF443" s="76" t="str">
        <f t="shared" si="693"/>
        <v/>
      </c>
      <c r="BG443" s="76" t="str">
        <f t="shared" si="694"/>
        <v/>
      </c>
      <c r="BH443" s="76" t="str">
        <f t="shared" si="695"/>
        <v/>
      </c>
      <c r="BI443" s="76" t="str">
        <f t="shared" si="696"/>
        <v/>
      </c>
      <c r="BJ443" s="76" t="str">
        <f t="shared" si="697"/>
        <v/>
      </c>
      <c r="BK443" s="131" t="b">
        <f t="shared" si="698"/>
        <v>0</v>
      </c>
      <c r="BL443" s="131" t="b">
        <f t="shared" si="699"/>
        <v>0</v>
      </c>
      <c r="BM443" s="131" t="b">
        <f t="shared" si="700"/>
        <v>0</v>
      </c>
      <c r="BN443" s="131" t="b">
        <f t="shared" si="701"/>
        <v>0</v>
      </c>
      <c r="BO443" s="131" t="b">
        <f t="shared" si="702"/>
        <v>0</v>
      </c>
      <c r="BP443" s="131" t="b">
        <f t="shared" si="703"/>
        <v>0</v>
      </c>
      <c r="BQ443" s="131">
        <f t="shared" si="757"/>
        <v>0</v>
      </c>
      <c r="BR443" s="131">
        <f t="shared" si="763"/>
        <v>1</v>
      </c>
      <c r="BS443" s="92">
        <f t="shared" si="758"/>
        <v>0</v>
      </c>
      <c r="BT443" s="13">
        <f t="shared" si="704"/>
        <v>0</v>
      </c>
      <c r="BU443" s="11">
        <f t="shared" si="751"/>
        <v>0</v>
      </c>
      <c r="BV443" s="67">
        <f t="shared" si="752"/>
        <v>1</v>
      </c>
      <c r="BW443" s="118" t="str">
        <f t="shared" si="705"/>
        <v/>
      </c>
      <c r="BX443" s="118" t="str">
        <f t="shared" si="706"/>
        <v/>
      </c>
      <c r="BY443" s="118" t="str">
        <f t="shared" si="707"/>
        <v/>
      </c>
      <c r="BZ443" s="118" t="str">
        <f t="shared" si="708"/>
        <v/>
      </c>
      <c r="CA443" s="118" t="str">
        <f t="shared" si="709"/>
        <v/>
      </c>
      <c r="CB443" s="118" t="str">
        <f t="shared" si="710"/>
        <v/>
      </c>
      <c r="CC443" s="118" t="str">
        <f t="shared" si="711"/>
        <v/>
      </c>
      <c r="CD443" s="60" t="b">
        <f t="shared" si="712"/>
        <v>0</v>
      </c>
      <c r="CE443" s="60" t="b">
        <f t="shared" si="713"/>
        <v>0</v>
      </c>
      <c r="CF443" s="60" t="b">
        <f t="shared" si="714"/>
        <v>0</v>
      </c>
      <c r="CG443" s="60" t="b">
        <f t="shared" si="715"/>
        <v>0</v>
      </c>
      <c r="CH443" s="60" t="b">
        <f t="shared" si="716"/>
        <v>0</v>
      </c>
      <c r="CI443" s="60" t="b">
        <f t="shared" si="717"/>
        <v>0</v>
      </c>
      <c r="CJ443" s="60" t="b">
        <f t="shared" si="718"/>
        <v>0</v>
      </c>
      <c r="CK443" s="131">
        <f t="shared" si="759"/>
        <v>0</v>
      </c>
      <c r="CL443" s="131">
        <f t="shared" si="764"/>
        <v>1</v>
      </c>
      <c r="CM443" s="92">
        <f t="shared" si="760"/>
        <v>0</v>
      </c>
      <c r="CN443" s="13">
        <f t="shared" si="753"/>
        <v>0</v>
      </c>
      <c r="CO443" s="11">
        <f t="shared" si="719"/>
        <v>0</v>
      </c>
      <c r="CP443" s="13">
        <f t="shared" si="754"/>
        <v>0</v>
      </c>
      <c r="CQ443" s="11">
        <f t="shared" si="674"/>
        <v>0</v>
      </c>
      <c r="CR443" s="57">
        <f t="shared" si="675"/>
        <v>0</v>
      </c>
      <c r="CS443" s="57">
        <f t="shared" si="676"/>
        <v>0</v>
      </c>
      <c r="CT443" s="57">
        <f t="shared" si="772"/>
        <v>0</v>
      </c>
      <c r="CU443" s="24" t="str">
        <f t="shared" si="720"/>
        <v/>
      </c>
      <c r="CV443" s="24" t="str">
        <f t="shared" si="721"/>
        <v/>
      </c>
      <c r="CW443" s="24" t="str">
        <f t="shared" si="722"/>
        <v/>
      </c>
      <c r="CX443" s="24" t="str">
        <f t="shared" si="723"/>
        <v/>
      </c>
      <c r="CY443" s="24" t="str">
        <f t="shared" si="724"/>
        <v/>
      </c>
      <c r="CZ443" s="24" t="str">
        <f t="shared" si="725"/>
        <v/>
      </c>
      <c r="DA443" s="24" t="str">
        <f t="shared" si="726"/>
        <v/>
      </c>
      <c r="DB443" s="24" t="str">
        <f t="shared" si="727"/>
        <v/>
      </c>
      <c r="DC443" s="24" t="str">
        <f t="shared" si="728"/>
        <v/>
      </c>
      <c r="DD443" s="24" t="str">
        <f t="shared" si="729"/>
        <v/>
      </c>
      <c r="DE443" s="24" t="str">
        <f t="shared" si="730"/>
        <v/>
      </c>
      <c r="DF443" s="24" t="str">
        <f t="shared" si="731"/>
        <v/>
      </c>
      <c r="DG443" s="24" t="str">
        <f t="shared" si="732"/>
        <v/>
      </c>
      <c r="EA443" s="7"/>
    </row>
    <row r="444" spans="2:131" x14ac:dyDescent="0.2">
      <c r="B444" s="61" t="str">
        <f t="shared" si="671"/>
        <v/>
      </c>
      <c r="C444" s="7" t="str">
        <f t="shared" si="765"/>
        <v/>
      </c>
      <c r="D444" s="60">
        <f t="shared" si="672"/>
        <v>0</v>
      </c>
      <c r="E444" s="7" t="str">
        <f t="shared" si="673"/>
        <v/>
      </c>
      <c r="F444" s="72" t="str">
        <f t="shared" si="669"/>
        <v/>
      </c>
      <c r="G444" s="108" t="str">
        <f t="shared" si="670"/>
        <v/>
      </c>
      <c r="H444" s="112">
        <f t="shared" si="766"/>
        <v>0</v>
      </c>
      <c r="I444" s="112">
        <f t="shared" si="767"/>
        <v>0</v>
      </c>
      <c r="J444" s="112">
        <f t="shared" si="768"/>
        <v>0</v>
      </c>
      <c r="K444" s="112">
        <f t="shared" si="769"/>
        <v>0</v>
      </c>
      <c r="L444" s="112">
        <f t="shared" si="770"/>
        <v>0</v>
      </c>
      <c r="M444" s="112">
        <f t="shared" si="771"/>
        <v>0</v>
      </c>
      <c r="N444" s="60"/>
      <c r="O444" s="61"/>
      <c r="P444" s="61"/>
      <c r="Q444" s="61"/>
      <c r="R444" s="61"/>
      <c r="S444" s="7"/>
      <c r="T444" s="67">
        <f t="shared" si="733"/>
        <v>1</v>
      </c>
      <c r="U444" s="76" t="str">
        <f t="shared" si="734"/>
        <v/>
      </c>
      <c r="V444" s="76" t="str">
        <f t="shared" si="735"/>
        <v/>
      </c>
      <c r="W444" s="76" t="str">
        <f t="shared" si="736"/>
        <v/>
      </c>
      <c r="X444" s="76" t="str">
        <f t="shared" si="737"/>
        <v/>
      </c>
      <c r="Y444" s="76" t="str">
        <f t="shared" si="738"/>
        <v/>
      </c>
      <c r="Z444" s="76" t="str">
        <f t="shared" si="739"/>
        <v/>
      </c>
      <c r="AA444" s="131" t="b">
        <f t="shared" si="677"/>
        <v>0</v>
      </c>
      <c r="AB444" s="131" t="b">
        <f t="shared" si="678"/>
        <v>0</v>
      </c>
      <c r="AC444" s="131" t="b">
        <f t="shared" si="679"/>
        <v>0</v>
      </c>
      <c r="AD444" s="131" t="b">
        <f t="shared" si="680"/>
        <v>0</v>
      </c>
      <c r="AE444" s="131" t="b">
        <f t="shared" si="681"/>
        <v>0</v>
      </c>
      <c r="AF444" s="131" t="b">
        <f t="shared" si="682"/>
        <v>0</v>
      </c>
      <c r="AG444" s="131">
        <f t="shared" si="755"/>
        <v>0</v>
      </c>
      <c r="AH444" s="131">
        <f t="shared" si="761"/>
        <v>1</v>
      </c>
      <c r="AI444" s="13">
        <f t="shared" si="683"/>
        <v>0</v>
      </c>
      <c r="AJ444" s="11">
        <f t="shared" si="740"/>
        <v>0</v>
      </c>
      <c r="AK444" s="67">
        <f t="shared" si="741"/>
        <v>1</v>
      </c>
      <c r="AL444" s="118" t="str">
        <f t="shared" si="742"/>
        <v/>
      </c>
      <c r="AM444" s="118" t="str">
        <f t="shared" si="743"/>
        <v/>
      </c>
      <c r="AN444" s="118" t="str">
        <f t="shared" si="744"/>
        <v/>
      </c>
      <c r="AO444" s="118" t="str">
        <f t="shared" si="745"/>
        <v/>
      </c>
      <c r="AP444" s="118" t="str">
        <f t="shared" si="746"/>
        <v/>
      </c>
      <c r="AQ444" s="118" t="str">
        <f t="shared" si="747"/>
        <v/>
      </c>
      <c r="AR444" s="118" t="str">
        <f t="shared" si="748"/>
        <v/>
      </c>
      <c r="AS444" s="60" t="b">
        <f t="shared" si="684"/>
        <v>0</v>
      </c>
      <c r="AT444" s="60" t="b">
        <f t="shared" si="685"/>
        <v>0</v>
      </c>
      <c r="AU444" s="60" t="b">
        <f t="shared" si="686"/>
        <v>0</v>
      </c>
      <c r="AV444" s="60" t="b">
        <f t="shared" si="687"/>
        <v>0</v>
      </c>
      <c r="AW444" s="60" t="b">
        <f t="shared" si="688"/>
        <v>0</v>
      </c>
      <c r="AX444" s="60" t="b">
        <f t="shared" si="689"/>
        <v>0</v>
      </c>
      <c r="AY444" s="60" t="b">
        <f t="shared" si="690"/>
        <v>0</v>
      </c>
      <c r="AZ444" s="131">
        <f t="shared" si="756"/>
        <v>0</v>
      </c>
      <c r="BA444" s="131">
        <f t="shared" si="762"/>
        <v>1</v>
      </c>
      <c r="BB444" s="13">
        <f t="shared" si="749"/>
        <v>0</v>
      </c>
      <c r="BC444" s="11">
        <f t="shared" si="691"/>
        <v>0</v>
      </c>
      <c r="BD444" s="67">
        <f t="shared" si="750"/>
        <v>1</v>
      </c>
      <c r="BE444" s="76" t="str">
        <f t="shared" si="692"/>
        <v/>
      </c>
      <c r="BF444" s="76" t="str">
        <f t="shared" si="693"/>
        <v/>
      </c>
      <c r="BG444" s="76" t="str">
        <f t="shared" si="694"/>
        <v/>
      </c>
      <c r="BH444" s="76" t="str">
        <f t="shared" si="695"/>
        <v/>
      </c>
      <c r="BI444" s="76" t="str">
        <f t="shared" si="696"/>
        <v/>
      </c>
      <c r="BJ444" s="76" t="str">
        <f t="shared" si="697"/>
        <v/>
      </c>
      <c r="BK444" s="131" t="b">
        <f t="shared" si="698"/>
        <v>0</v>
      </c>
      <c r="BL444" s="131" t="b">
        <f t="shared" si="699"/>
        <v>0</v>
      </c>
      <c r="BM444" s="131" t="b">
        <f t="shared" si="700"/>
        <v>0</v>
      </c>
      <c r="BN444" s="131" t="b">
        <f t="shared" si="701"/>
        <v>0</v>
      </c>
      <c r="BO444" s="131" t="b">
        <f t="shared" si="702"/>
        <v>0</v>
      </c>
      <c r="BP444" s="131" t="b">
        <f t="shared" si="703"/>
        <v>0</v>
      </c>
      <c r="BQ444" s="131">
        <f t="shared" si="757"/>
        <v>0</v>
      </c>
      <c r="BR444" s="131">
        <f t="shared" si="763"/>
        <v>1</v>
      </c>
      <c r="BS444" s="92">
        <f t="shared" si="758"/>
        <v>0</v>
      </c>
      <c r="BT444" s="13">
        <f t="shared" si="704"/>
        <v>0</v>
      </c>
      <c r="BU444" s="11">
        <f t="shared" si="751"/>
        <v>0</v>
      </c>
      <c r="BV444" s="67">
        <f t="shared" si="752"/>
        <v>1</v>
      </c>
      <c r="BW444" s="118" t="str">
        <f t="shared" si="705"/>
        <v/>
      </c>
      <c r="BX444" s="118" t="str">
        <f t="shared" si="706"/>
        <v/>
      </c>
      <c r="BY444" s="118" t="str">
        <f t="shared" si="707"/>
        <v/>
      </c>
      <c r="BZ444" s="118" t="str">
        <f t="shared" si="708"/>
        <v/>
      </c>
      <c r="CA444" s="118" t="str">
        <f t="shared" si="709"/>
        <v/>
      </c>
      <c r="CB444" s="118" t="str">
        <f t="shared" si="710"/>
        <v/>
      </c>
      <c r="CC444" s="118" t="str">
        <f t="shared" si="711"/>
        <v/>
      </c>
      <c r="CD444" s="60" t="b">
        <f t="shared" si="712"/>
        <v>0</v>
      </c>
      <c r="CE444" s="60" t="b">
        <f t="shared" si="713"/>
        <v>0</v>
      </c>
      <c r="CF444" s="60" t="b">
        <f t="shared" si="714"/>
        <v>0</v>
      </c>
      <c r="CG444" s="60" t="b">
        <f t="shared" si="715"/>
        <v>0</v>
      </c>
      <c r="CH444" s="60" t="b">
        <f t="shared" si="716"/>
        <v>0</v>
      </c>
      <c r="CI444" s="60" t="b">
        <f t="shared" si="717"/>
        <v>0</v>
      </c>
      <c r="CJ444" s="60" t="b">
        <f t="shared" si="718"/>
        <v>0</v>
      </c>
      <c r="CK444" s="131">
        <f t="shared" si="759"/>
        <v>0</v>
      </c>
      <c r="CL444" s="131">
        <f t="shared" si="764"/>
        <v>1</v>
      </c>
      <c r="CM444" s="92">
        <f t="shared" si="760"/>
        <v>0</v>
      </c>
      <c r="CN444" s="13">
        <f t="shared" si="753"/>
        <v>0</v>
      </c>
      <c r="CO444" s="11">
        <f t="shared" si="719"/>
        <v>0</v>
      </c>
      <c r="CP444" s="13">
        <f t="shared" si="754"/>
        <v>0</v>
      </c>
      <c r="CQ444" s="11">
        <f t="shared" si="674"/>
        <v>0</v>
      </c>
      <c r="CR444" s="57">
        <f t="shared" si="675"/>
        <v>0</v>
      </c>
      <c r="CS444" s="57">
        <f t="shared" si="676"/>
        <v>0</v>
      </c>
      <c r="CT444" s="57">
        <f t="shared" si="772"/>
        <v>0</v>
      </c>
      <c r="CU444" s="24" t="str">
        <f t="shared" si="720"/>
        <v/>
      </c>
      <c r="CV444" s="24" t="str">
        <f t="shared" si="721"/>
        <v/>
      </c>
      <c r="CW444" s="24" t="str">
        <f t="shared" si="722"/>
        <v/>
      </c>
      <c r="CX444" s="24" t="str">
        <f t="shared" si="723"/>
        <v/>
      </c>
      <c r="CY444" s="24" t="str">
        <f t="shared" si="724"/>
        <v/>
      </c>
      <c r="CZ444" s="24" t="str">
        <f t="shared" si="725"/>
        <v/>
      </c>
      <c r="DA444" s="24" t="str">
        <f t="shared" si="726"/>
        <v/>
      </c>
      <c r="DB444" s="24" t="str">
        <f t="shared" si="727"/>
        <v/>
      </c>
      <c r="DC444" s="24" t="str">
        <f t="shared" si="728"/>
        <v/>
      </c>
      <c r="DD444" s="24" t="str">
        <f t="shared" si="729"/>
        <v/>
      </c>
      <c r="DE444" s="24" t="str">
        <f t="shared" si="730"/>
        <v/>
      </c>
      <c r="DF444" s="24" t="str">
        <f t="shared" si="731"/>
        <v/>
      </c>
      <c r="DG444" s="24" t="str">
        <f t="shared" si="732"/>
        <v/>
      </c>
      <c r="EA444" s="7"/>
    </row>
    <row r="445" spans="2:131" x14ac:dyDescent="0.2">
      <c r="B445" s="61" t="str">
        <f t="shared" si="671"/>
        <v/>
      </c>
      <c r="C445" s="7" t="str">
        <f t="shared" si="765"/>
        <v/>
      </c>
      <c r="D445" s="60">
        <f t="shared" si="672"/>
        <v>0</v>
      </c>
      <c r="E445" s="7" t="str">
        <f t="shared" si="673"/>
        <v/>
      </c>
      <c r="F445" s="72" t="str">
        <f t="shared" si="669"/>
        <v/>
      </c>
      <c r="G445" s="108" t="str">
        <f t="shared" si="670"/>
        <v/>
      </c>
      <c r="H445" s="112">
        <f t="shared" si="766"/>
        <v>0</v>
      </c>
      <c r="I445" s="112">
        <f t="shared" si="767"/>
        <v>0</v>
      </c>
      <c r="J445" s="112">
        <f t="shared" si="768"/>
        <v>0</v>
      </c>
      <c r="K445" s="112">
        <f t="shared" si="769"/>
        <v>0</v>
      </c>
      <c r="L445" s="112">
        <f t="shared" si="770"/>
        <v>0</v>
      </c>
      <c r="M445" s="112">
        <f t="shared" si="771"/>
        <v>0</v>
      </c>
      <c r="N445" s="60"/>
      <c r="O445" s="61"/>
      <c r="P445" s="61"/>
      <c r="Q445" s="61"/>
      <c r="R445" s="61"/>
      <c r="S445" s="7"/>
      <c r="T445" s="67">
        <f t="shared" si="733"/>
        <v>1</v>
      </c>
      <c r="U445" s="76" t="str">
        <f t="shared" si="734"/>
        <v/>
      </c>
      <c r="V445" s="76" t="str">
        <f t="shared" si="735"/>
        <v/>
      </c>
      <c r="W445" s="76" t="str">
        <f t="shared" si="736"/>
        <v/>
      </c>
      <c r="X445" s="76" t="str">
        <f t="shared" si="737"/>
        <v/>
      </c>
      <c r="Y445" s="76" t="str">
        <f t="shared" si="738"/>
        <v/>
      </c>
      <c r="Z445" s="76" t="str">
        <f t="shared" si="739"/>
        <v/>
      </c>
      <c r="AA445" s="131" t="b">
        <f t="shared" si="677"/>
        <v>0</v>
      </c>
      <c r="AB445" s="131" t="b">
        <f t="shared" si="678"/>
        <v>0</v>
      </c>
      <c r="AC445" s="131" t="b">
        <f t="shared" si="679"/>
        <v>0</v>
      </c>
      <c r="AD445" s="131" t="b">
        <f t="shared" si="680"/>
        <v>0</v>
      </c>
      <c r="AE445" s="131" t="b">
        <f t="shared" si="681"/>
        <v>0</v>
      </c>
      <c r="AF445" s="131" t="b">
        <f t="shared" si="682"/>
        <v>0</v>
      </c>
      <c r="AG445" s="131">
        <f t="shared" si="755"/>
        <v>0</v>
      </c>
      <c r="AH445" s="131">
        <f t="shared" si="761"/>
        <v>1</v>
      </c>
      <c r="AI445" s="13">
        <f t="shared" si="683"/>
        <v>0</v>
      </c>
      <c r="AJ445" s="11">
        <f t="shared" si="740"/>
        <v>0</v>
      </c>
      <c r="AK445" s="67">
        <f t="shared" si="741"/>
        <v>1</v>
      </c>
      <c r="AL445" s="118" t="str">
        <f t="shared" si="742"/>
        <v/>
      </c>
      <c r="AM445" s="118" t="str">
        <f t="shared" si="743"/>
        <v/>
      </c>
      <c r="AN445" s="118" t="str">
        <f t="shared" si="744"/>
        <v/>
      </c>
      <c r="AO445" s="118" t="str">
        <f t="shared" si="745"/>
        <v/>
      </c>
      <c r="AP445" s="118" t="str">
        <f t="shared" si="746"/>
        <v/>
      </c>
      <c r="AQ445" s="118" t="str">
        <f t="shared" si="747"/>
        <v/>
      </c>
      <c r="AR445" s="118" t="str">
        <f t="shared" si="748"/>
        <v/>
      </c>
      <c r="AS445" s="60" t="b">
        <f t="shared" si="684"/>
        <v>0</v>
      </c>
      <c r="AT445" s="60" t="b">
        <f t="shared" si="685"/>
        <v>0</v>
      </c>
      <c r="AU445" s="60" t="b">
        <f t="shared" si="686"/>
        <v>0</v>
      </c>
      <c r="AV445" s="60" t="b">
        <f t="shared" si="687"/>
        <v>0</v>
      </c>
      <c r="AW445" s="60" t="b">
        <f t="shared" si="688"/>
        <v>0</v>
      </c>
      <c r="AX445" s="60" t="b">
        <f t="shared" si="689"/>
        <v>0</v>
      </c>
      <c r="AY445" s="60" t="b">
        <f t="shared" si="690"/>
        <v>0</v>
      </c>
      <c r="AZ445" s="131">
        <f t="shared" si="756"/>
        <v>0</v>
      </c>
      <c r="BA445" s="131">
        <f t="shared" si="762"/>
        <v>1</v>
      </c>
      <c r="BB445" s="13">
        <f t="shared" si="749"/>
        <v>0</v>
      </c>
      <c r="BC445" s="11">
        <f t="shared" si="691"/>
        <v>0</v>
      </c>
      <c r="BD445" s="67">
        <f t="shared" si="750"/>
        <v>1</v>
      </c>
      <c r="BE445" s="76" t="str">
        <f t="shared" si="692"/>
        <v/>
      </c>
      <c r="BF445" s="76" t="str">
        <f t="shared" si="693"/>
        <v/>
      </c>
      <c r="BG445" s="76" t="str">
        <f t="shared" si="694"/>
        <v/>
      </c>
      <c r="BH445" s="76" t="str">
        <f t="shared" si="695"/>
        <v/>
      </c>
      <c r="BI445" s="76" t="str">
        <f t="shared" si="696"/>
        <v/>
      </c>
      <c r="BJ445" s="76" t="str">
        <f t="shared" si="697"/>
        <v/>
      </c>
      <c r="BK445" s="131" t="b">
        <f t="shared" si="698"/>
        <v>0</v>
      </c>
      <c r="BL445" s="131" t="b">
        <f t="shared" si="699"/>
        <v>0</v>
      </c>
      <c r="BM445" s="131" t="b">
        <f t="shared" si="700"/>
        <v>0</v>
      </c>
      <c r="BN445" s="131" t="b">
        <f t="shared" si="701"/>
        <v>0</v>
      </c>
      <c r="BO445" s="131" t="b">
        <f t="shared" si="702"/>
        <v>0</v>
      </c>
      <c r="BP445" s="131" t="b">
        <f t="shared" si="703"/>
        <v>0</v>
      </c>
      <c r="BQ445" s="131">
        <f t="shared" si="757"/>
        <v>0</v>
      </c>
      <c r="BR445" s="131">
        <f t="shared" si="763"/>
        <v>1</v>
      </c>
      <c r="BS445" s="92">
        <f t="shared" si="758"/>
        <v>0</v>
      </c>
      <c r="BT445" s="13">
        <f t="shared" si="704"/>
        <v>0</v>
      </c>
      <c r="BU445" s="11">
        <f t="shared" si="751"/>
        <v>0</v>
      </c>
      <c r="BV445" s="67">
        <f t="shared" si="752"/>
        <v>1</v>
      </c>
      <c r="BW445" s="118" t="str">
        <f t="shared" si="705"/>
        <v/>
      </c>
      <c r="BX445" s="118" t="str">
        <f t="shared" si="706"/>
        <v/>
      </c>
      <c r="BY445" s="118" t="str">
        <f t="shared" si="707"/>
        <v/>
      </c>
      <c r="BZ445" s="118" t="str">
        <f t="shared" si="708"/>
        <v/>
      </c>
      <c r="CA445" s="118" t="str">
        <f t="shared" si="709"/>
        <v/>
      </c>
      <c r="CB445" s="118" t="str">
        <f t="shared" si="710"/>
        <v/>
      </c>
      <c r="CC445" s="118" t="str">
        <f t="shared" si="711"/>
        <v/>
      </c>
      <c r="CD445" s="60" t="b">
        <f t="shared" si="712"/>
        <v>0</v>
      </c>
      <c r="CE445" s="60" t="b">
        <f t="shared" si="713"/>
        <v>0</v>
      </c>
      <c r="CF445" s="60" t="b">
        <f t="shared" si="714"/>
        <v>0</v>
      </c>
      <c r="CG445" s="60" t="b">
        <f t="shared" si="715"/>
        <v>0</v>
      </c>
      <c r="CH445" s="60" t="b">
        <f t="shared" si="716"/>
        <v>0</v>
      </c>
      <c r="CI445" s="60" t="b">
        <f t="shared" si="717"/>
        <v>0</v>
      </c>
      <c r="CJ445" s="60" t="b">
        <f t="shared" si="718"/>
        <v>0</v>
      </c>
      <c r="CK445" s="131">
        <f t="shared" si="759"/>
        <v>0</v>
      </c>
      <c r="CL445" s="131">
        <f t="shared" si="764"/>
        <v>1</v>
      </c>
      <c r="CM445" s="92">
        <f t="shared" si="760"/>
        <v>0</v>
      </c>
      <c r="CN445" s="13">
        <f t="shared" si="753"/>
        <v>0</v>
      </c>
      <c r="CO445" s="11">
        <f t="shared" si="719"/>
        <v>0</v>
      </c>
      <c r="CP445" s="13">
        <f t="shared" si="754"/>
        <v>0</v>
      </c>
      <c r="CQ445" s="11">
        <f t="shared" si="674"/>
        <v>0</v>
      </c>
      <c r="CR445" s="57">
        <f t="shared" si="675"/>
        <v>0</v>
      </c>
      <c r="CS445" s="57">
        <f t="shared" si="676"/>
        <v>0</v>
      </c>
      <c r="CT445" s="57">
        <f t="shared" si="772"/>
        <v>0</v>
      </c>
      <c r="CU445" s="24" t="str">
        <f t="shared" si="720"/>
        <v/>
      </c>
      <c r="CV445" s="24" t="str">
        <f t="shared" si="721"/>
        <v/>
      </c>
      <c r="CW445" s="24" t="str">
        <f t="shared" si="722"/>
        <v/>
      </c>
      <c r="CX445" s="24" t="str">
        <f t="shared" si="723"/>
        <v/>
      </c>
      <c r="CY445" s="24" t="str">
        <f t="shared" si="724"/>
        <v/>
      </c>
      <c r="CZ445" s="24" t="str">
        <f t="shared" si="725"/>
        <v/>
      </c>
      <c r="DA445" s="24" t="str">
        <f t="shared" si="726"/>
        <v/>
      </c>
      <c r="DB445" s="24" t="str">
        <f t="shared" si="727"/>
        <v/>
      </c>
      <c r="DC445" s="24" t="str">
        <f t="shared" si="728"/>
        <v/>
      </c>
      <c r="DD445" s="24" t="str">
        <f t="shared" si="729"/>
        <v/>
      </c>
      <c r="DE445" s="24" t="str">
        <f t="shared" si="730"/>
        <v/>
      </c>
      <c r="DF445" s="24" t="str">
        <f t="shared" si="731"/>
        <v/>
      </c>
      <c r="DG445" s="24" t="str">
        <f t="shared" si="732"/>
        <v/>
      </c>
      <c r="EA445" s="7"/>
    </row>
    <row r="446" spans="2:131" x14ac:dyDescent="0.2">
      <c r="B446" s="61" t="str">
        <f t="shared" si="671"/>
        <v/>
      </c>
      <c r="C446" s="7" t="str">
        <f t="shared" si="765"/>
        <v/>
      </c>
      <c r="D446" s="60">
        <f t="shared" si="672"/>
        <v>0</v>
      </c>
      <c r="E446" s="7" t="str">
        <f t="shared" si="673"/>
        <v/>
      </c>
      <c r="F446" s="72" t="str">
        <f t="shared" si="669"/>
        <v/>
      </c>
      <c r="G446" s="108" t="str">
        <f t="shared" si="670"/>
        <v/>
      </c>
      <c r="H446" s="112">
        <f t="shared" si="766"/>
        <v>0</v>
      </c>
      <c r="I446" s="112">
        <f t="shared" si="767"/>
        <v>0</v>
      </c>
      <c r="J446" s="112">
        <f t="shared" si="768"/>
        <v>0</v>
      </c>
      <c r="K446" s="112">
        <f t="shared" si="769"/>
        <v>0</v>
      </c>
      <c r="L446" s="112">
        <f t="shared" si="770"/>
        <v>0</v>
      </c>
      <c r="M446" s="112">
        <f t="shared" si="771"/>
        <v>0</v>
      </c>
      <c r="N446" s="60"/>
      <c r="O446" s="61"/>
      <c r="P446" s="61"/>
      <c r="Q446" s="61"/>
      <c r="R446" s="61"/>
      <c r="S446" s="7"/>
      <c r="T446" s="67">
        <f t="shared" si="733"/>
        <v>1</v>
      </c>
      <c r="U446" s="76" t="str">
        <f t="shared" si="734"/>
        <v/>
      </c>
      <c r="V446" s="76" t="str">
        <f t="shared" si="735"/>
        <v/>
      </c>
      <c r="W446" s="76" t="str">
        <f t="shared" si="736"/>
        <v/>
      </c>
      <c r="X446" s="76" t="str">
        <f t="shared" si="737"/>
        <v/>
      </c>
      <c r="Y446" s="76" t="str">
        <f t="shared" si="738"/>
        <v/>
      </c>
      <c r="Z446" s="76" t="str">
        <f t="shared" si="739"/>
        <v/>
      </c>
      <c r="AA446" s="131" t="b">
        <f t="shared" si="677"/>
        <v>0</v>
      </c>
      <c r="AB446" s="131" t="b">
        <f t="shared" si="678"/>
        <v>0</v>
      </c>
      <c r="AC446" s="131" t="b">
        <f t="shared" si="679"/>
        <v>0</v>
      </c>
      <c r="AD446" s="131" t="b">
        <f t="shared" si="680"/>
        <v>0</v>
      </c>
      <c r="AE446" s="131" t="b">
        <f t="shared" si="681"/>
        <v>0</v>
      </c>
      <c r="AF446" s="131" t="b">
        <f t="shared" si="682"/>
        <v>0</v>
      </c>
      <c r="AG446" s="131">
        <f t="shared" si="755"/>
        <v>0</v>
      </c>
      <c r="AH446" s="131">
        <f t="shared" si="761"/>
        <v>1</v>
      </c>
      <c r="AI446" s="13">
        <f t="shared" si="683"/>
        <v>0</v>
      </c>
      <c r="AJ446" s="11">
        <f t="shared" si="740"/>
        <v>0</v>
      </c>
      <c r="AK446" s="67">
        <f t="shared" si="741"/>
        <v>1</v>
      </c>
      <c r="AL446" s="118" t="str">
        <f t="shared" si="742"/>
        <v/>
      </c>
      <c r="AM446" s="118" t="str">
        <f t="shared" si="743"/>
        <v/>
      </c>
      <c r="AN446" s="118" t="str">
        <f t="shared" si="744"/>
        <v/>
      </c>
      <c r="AO446" s="118" t="str">
        <f t="shared" si="745"/>
        <v/>
      </c>
      <c r="AP446" s="118" t="str">
        <f t="shared" si="746"/>
        <v/>
      </c>
      <c r="AQ446" s="118" t="str">
        <f t="shared" si="747"/>
        <v/>
      </c>
      <c r="AR446" s="118" t="str">
        <f t="shared" si="748"/>
        <v/>
      </c>
      <c r="AS446" s="60" t="b">
        <f t="shared" si="684"/>
        <v>0</v>
      </c>
      <c r="AT446" s="60" t="b">
        <f t="shared" si="685"/>
        <v>0</v>
      </c>
      <c r="AU446" s="60" t="b">
        <f t="shared" si="686"/>
        <v>0</v>
      </c>
      <c r="AV446" s="60" t="b">
        <f t="shared" si="687"/>
        <v>0</v>
      </c>
      <c r="AW446" s="60" t="b">
        <f t="shared" si="688"/>
        <v>0</v>
      </c>
      <c r="AX446" s="60" t="b">
        <f t="shared" si="689"/>
        <v>0</v>
      </c>
      <c r="AY446" s="60" t="b">
        <f t="shared" si="690"/>
        <v>0</v>
      </c>
      <c r="AZ446" s="131">
        <f t="shared" si="756"/>
        <v>0</v>
      </c>
      <c r="BA446" s="131">
        <f t="shared" si="762"/>
        <v>1</v>
      </c>
      <c r="BB446" s="13">
        <f t="shared" si="749"/>
        <v>0</v>
      </c>
      <c r="BC446" s="11">
        <f t="shared" si="691"/>
        <v>0</v>
      </c>
      <c r="BD446" s="67">
        <f t="shared" si="750"/>
        <v>1</v>
      </c>
      <c r="BE446" s="76" t="str">
        <f t="shared" si="692"/>
        <v/>
      </c>
      <c r="BF446" s="76" t="str">
        <f t="shared" si="693"/>
        <v/>
      </c>
      <c r="BG446" s="76" t="str">
        <f t="shared" si="694"/>
        <v/>
      </c>
      <c r="BH446" s="76" t="str">
        <f t="shared" si="695"/>
        <v/>
      </c>
      <c r="BI446" s="76" t="str">
        <f t="shared" si="696"/>
        <v/>
      </c>
      <c r="BJ446" s="76" t="str">
        <f t="shared" si="697"/>
        <v/>
      </c>
      <c r="BK446" s="131" t="b">
        <f t="shared" si="698"/>
        <v>0</v>
      </c>
      <c r="BL446" s="131" t="b">
        <f t="shared" si="699"/>
        <v>0</v>
      </c>
      <c r="BM446" s="131" t="b">
        <f t="shared" si="700"/>
        <v>0</v>
      </c>
      <c r="BN446" s="131" t="b">
        <f t="shared" si="701"/>
        <v>0</v>
      </c>
      <c r="BO446" s="131" t="b">
        <f t="shared" si="702"/>
        <v>0</v>
      </c>
      <c r="BP446" s="131" t="b">
        <f t="shared" si="703"/>
        <v>0</v>
      </c>
      <c r="BQ446" s="131">
        <f t="shared" si="757"/>
        <v>0</v>
      </c>
      <c r="BR446" s="131">
        <f t="shared" si="763"/>
        <v>1</v>
      </c>
      <c r="BS446" s="92">
        <f t="shared" si="758"/>
        <v>0</v>
      </c>
      <c r="BT446" s="13">
        <f t="shared" si="704"/>
        <v>0</v>
      </c>
      <c r="BU446" s="11">
        <f t="shared" si="751"/>
        <v>0</v>
      </c>
      <c r="BV446" s="67">
        <f t="shared" si="752"/>
        <v>1</v>
      </c>
      <c r="BW446" s="118" t="str">
        <f t="shared" si="705"/>
        <v/>
      </c>
      <c r="BX446" s="118" t="str">
        <f t="shared" si="706"/>
        <v/>
      </c>
      <c r="BY446" s="118" t="str">
        <f t="shared" si="707"/>
        <v/>
      </c>
      <c r="BZ446" s="118" t="str">
        <f t="shared" si="708"/>
        <v/>
      </c>
      <c r="CA446" s="118" t="str">
        <f t="shared" si="709"/>
        <v/>
      </c>
      <c r="CB446" s="118" t="str">
        <f t="shared" si="710"/>
        <v/>
      </c>
      <c r="CC446" s="118" t="str">
        <f t="shared" si="711"/>
        <v/>
      </c>
      <c r="CD446" s="60" t="b">
        <f t="shared" si="712"/>
        <v>0</v>
      </c>
      <c r="CE446" s="60" t="b">
        <f t="shared" si="713"/>
        <v>0</v>
      </c>
      <c r="CF446" s="60" t="b">
        <f t="shared" si="714"/>
        <v>0</v>
      </c>
      <c r="CG446" s="60" t="b">
        <f t="shared" si="715"/>
        <v>0</v>
      </c>
      <c r="CH446" s="60" t="b">
        <f t="shared" si="716"/>
        <v>0</v>
      </c>
      <c r="CI446" s="60" t="b">
        <f t="shared" si="717"/>
        <v>0</v>
      </c>
      <c r="CJ446" s="60" t="b">
        <f t="shared" si="718"/>
        <v>0</v>
      </c>
      <c r="CK446" s="131">
        <f t="shared" si="759"/>
        <v>0</v>
      </c>
      <c r="CL446" s="131">
        <f t="shared" si="764"/>
        <v>1</v>
      </c>
      <c r="CM446" s="92">
        <f t="shared" si="760"/>
        <v>0</v>
      </c>
      <c r="CN446" s="13">
        <f t="shared" si="753"/>
        <v>0</v>
      </c>
      <c r="CO446" s="11">
        <f t="shared" si="719"/>
        <v>0</v>
      </c>
      <c r="CP446" s="13">
        <f t="shared" si="754"/>
        <v>0</v>
      </c>
      <c r="CQ446" s="11">
        <f t="shared" si="674"/>
        <v>0</v>
      </c>
      <c r="CR446" s="57">
        <f t="shared" si="675"/>
        <v>0</v>
      </c>
      <c r="CS446" s="57">
        <f t="shared" si="676"/>
        <v>0</v>
      </c>
      <c r="CT446" s="57">
        <f t="shared" si="772"/>
        <v>0</v>
      </c>
      <c r="CU446" s="24" t="str">
        <f t="shared" si="720"/>
        <v/>
      </c>
      <c r="CV446" s="24" t="str">
        <f t="shared" si="721"/>
        <v/>
      </c>
      <c r="CW446" s="24" t="str">
        <f t="shared" si="722"/>
        <v/>
      </c>
      <c r="CX446" s="24" t="str">
        <f t="shared" si="723"/>
        <v/>
      </c>
      <c r="CY446" s="24" t="str">
        <f t="shared" si="724"/>
        <v/>
      </c>
      <c r="CZ446" s="24" t="str">
        <f t="shared" si="725"/>
        <v/>
      </c>
      <c r="DA446" s="24" t="str">
        <f t="shared" si="726"/>
        <v/>
      </c>
      <c r="DB446" s="24" t="str">
        <f t="shared" si="727"/>
        <v/>
      </c>
      <c r="DC446" s="24" t="str">
        <f t="shared" si="728"/>
        <v/>
      </c>
      <c r="DD446" s="24" t="str">
        <f t="shared" si="729"/>
        <v/>
      </c>
      <c r="DE446" s="24" t="str">
        <f t="shared" si="730"/>
        <v/>
      </c>
      <c r="DF446" s="24" t="str">
        <f t="shared" si="731"/>
        <v/>
      </c>
      <c r="DG446" s="24" t="str">
        <f t="shared" si="732"/>
        <v/>
      </c>
      <c r="EA446" s="7"/>
    </row>
    <row r="447" spans="2:131" x14ac:dyDescent="0.2">
      <c r="B447" s="61" t="str">
        <f t="shared" si="671"/>
        <v/>
      </c>
      <c r="C447" s="7" t="str">
        <f t="shared" si="765"/>
        <v/>
      </c>
      <c r="D447" s="60">
        <f t="shared" si="672"/>
        <v>0</v>
      </c>
      <c r="E447" s="7" t="str">
        <f t="shared" si="673"/>
        <v/>
      </c>
      <c r="F447" s="72" t="str">
        <f t="shared" si="669"/>
        <v/>
      </c>
      <c r="G447" s="108" t="str">
        <f t="shared" si="670"/>
        <v/>
      </c>
      <c r="H447" s="112">
        <f t="shared" si="766"/>
        <v>0</v>
      </c>
      <c r="I447" s="112">
        <f t="shared" si="767"/>
        <v>0</v>
      </c>
      <c r="J447" s="112">
        <f t="shared" si="768"/>
        <v>0</v>
      </c>
      <c r="K447" s="112">
        <f t="shared" si="769"/>
        <v>0</v>
      </c>
      <c r="L447" s="112">
        <f t="shared" si="770"/>
        <v>0</v>
      </c>
      <c r="M447" s="112">
        <f t="shared" si="771"/>
        <v>0</v>
      </c>
      <c r="N447" s="60"/>
      <c r="O447" s="61"/>
      <c r="P447" s="61"/>
      <c r="Q447" s="61"/>
      <c r="R447" s="61"/>
      <c r="S447" s="7"/>
      <c r="T447" s="67">
        <f t="shared" si="733"/>
        <v>1</v>
      </c>
      <c r="U447" s="76" t="str">
        <f t="shared" si="734"/>
        <v/>
      </c>
      <c r="V447" s="76" t="str">
        <f t="shared" si="735"/>
        <v/>
      </c>
      <c r="W447" s="76" t="str">
        <f t="shared" si="736"/>
        <v/>
      </c>
      <c r="X447" s="76" t="str">
        <f t="shared" si="737"/>
        <v/>
      </c>
      <c r="Y447" s="76" t="str">
        <f t="shared" si="738"/>
        <v/>
      </c>
      <c r="Z447" s="76" t="str">
        <f t="shared" si="739"/>
        <v/>
      </c>
      <c r="AA447" s="131" t="b">
        <f t="shared" si="677"/>
        <v>0</v>
      </c>
      <c r="AB447" s="131" t="b">
        <f t="shared" si="678"/>
        <v>0</v>
      </c>
      <c r="AC447" s="131" t="b">
        <f t="shared" si="679"/>
        <v>0</v>
      </c>
      <c r="AD447" s="131" t="b">
        <f t="shared" si="680"/>
        <v>0</v>
      </c>
      <c r="AE447" s="131" t="b">
        <f t="shared" si="681"/>
        <v>0</v>
      </c>
      <c r="AF447" s="131" t="b">
        <f t="shared" si="682"/>
        <v>0</v>
      </c>
      <c r="AG447" s="131">
        <f t="shared" si="755"/>
        <v>0</v>
      </c>
      <c r="AH447" s="131">
        <f t="shared" si="761"/>
        <v>1</v>
      </c>
      <c r="AI447" s="13">
        <f t="shared" si="683"/>
        <v>0</v>
      </c>
      <c r="AJ447" s="11">
        <f t="shared" si="740"/>
        <v>0</v>
      </c>
      <c r="AK447" s="67">
        <f t="shared" si="741"/>
        <v>1</v>
      </c>
      <c r="AL447" s="118" t="str">
        <f t="shared" si="742"/>
        <v/>
      </c>
      <c r="AM447" s="118" t="str">
        <f t="shared" si="743"/>
        <v/>
      </c>
      <c r="AN447" s="118" t="str">
        <f t="shared" si="744"/>
        <v/>
      </c>
      <c r="AO447" s="118" t="str">
        <f t="shared" si="745"/>
        <v/>
      </c>
      <c r="AP447" s="118" t="str">
        <f t="shared" si="746"/>
        <v/>
      </c>
      <c r="AQ447" s="118" t="str">
        <f t="shared" si="747"/>
        <v/>
      </c>
      <c r="AR447" s="118" t="str">
        <f t="shared" si="748"/>
        <v/>
      </c>
      <c r="AS447" s="60" t="b">
        <f t="shared" si="684"/>
        <v>0</v>
      </c>
      <c r="AT447" s="60" t="b">
        <f t="shared" si="685"/>
        <v>0</v>
      </c>
      <c r="AU447" s="60" t="b">
        <f t="shared" si="686"/>
        <v>0</v>
      </c>
      <c r="AV447" s="60" t="b">
        <f t="shared" si="687"/>
        <v>0</v>
      </c>
      <c r="AW447" s="60" t="b">
        <f t="shared" si="688"/>
        <v>0</v>
      </c>
      <c r="AX447" s="60" t="b">
        <f t="shared" si="689"/>
        <v>0</v>
      </c>
      <c r="AY447" s="60" t="b">
        <f t="shared" si="690"/>
        <v>0</v>
      </c>
      <c r="AZ447" s="131">
        <f t="shared" si="756"/>
        <v>0</v>
      </c>
      <c r="BA447" s="131">
        <f t="shared" si="762"/>
        <v>1</v>
      </c>
      <c r="BB447" s="13">
        <f t="shared" si="749"/>
        <v>0</v>
      </c>
      <c r="BC447" s="11">
        <f t="shared" si="691"/>
        <v>0</v>
      </c>
      <c r="BD447" s="67">
        <f t="shared" si="750"/>
        <v>1</v>
      </c>
      <c r="BE447" s="76" t="str">
        <f t="shared" si="692"/>
        <v/>
      </c>
      <c r="BF447" s="76" t="str">
        <f t="shared" si="693"/>
        <v/>
      </c>
      <c r="BG447" s="76" t="str">
        <f t="shared" si="694"/>
        <v/>
      </c>
      <c r="BH447" s="76" t="str">
        <f t="shared" si="695"/>
        <v/>
      </c>
      <c r="BI447" s="76" t="str">
        <f t="shared" si="696"/>
        <v/>
      </c>
      <c r="BJ447" s="76" t="str">
        <f t="shared" si="697"/>
        <v/>
      </c>
      <c r="BK447" s="131" t="b">
        <f t="shared" si="698"/>
        <v>0</v>
      </c>
      <c r="BL447" s="131" t="b">
        <f t="shared" si="699"/>
        <v>0</v>
      </c>
      <c r="BM447" s="131" t="b">
        <f t="shared" si="700"/>
        <v>0</v>
      </c>
      <c r="BN447" s="131" t="b">
        <f t="shared" si="701"/>
        <v>0</v>
      </c>
      <c r="BO447" s="131" t="b">
        <f t="shared" si="702"/>
        <v>0</v>
      </c>
      <c r="BP447" s="131" t="b">
        <f t="shared" si="703"/>
        <v>0</v>
      </c>
      <c r="BQ447" s="131">
        <f t="shared" si="757"/>
        <v>0</v>
      </c>
      <c r="BR447" s="131">
        <f t="shared" si="763"/>
        <v>1</v>
      </c>
      <c r="BS447" s="92">
        <f t="shared" si="758"/>
        <v>0</v>
      </c>
      <c r="BT447" s="13">
        <f t="shared" si="704"/>
        <v>0</v>
      </c>
      <c r="BU447" s="11">
        <f t="shared" si="751"/>
        <v>0</v>
      </c>
      <c r="BV447" s="67">
        <f t="shared" si="752"/>
        <v>1</v>
      </c>
      <c r="BW447" s="118" t="str">
        <f t="shared" si="705"/>
        <v/>
      </c>
      <c r="BX447" s="118" t="str">
        <f t="shared" si="706"/>
        <v/>
      </c>
      <c r="BY447" s="118" t="str">
        <f t="shared" si="707"/>
        <v/>
      </c>
      <c r="BZ447" s="118" t="str">
        <f t="shared" si="708"/>
        <v/>
      </c>
      <c r="CA447" s="118" t="str">
        <f t="shared" si="709"/>
        <v/>
      </c>
      <c r="CB447" s="118" t="str">
        <f t="shared" si="710"/>
        <v/>
      </c>
      <c r="CC447" s="118" t="str">
        <f t="shared" si="711"/>
        <v/>
      </c>
      <c r="CD447" s="60" t="b">
        <f t="shared" si="712"/>
        <v>0</v>
      </c>
      <c r="CE447" s="60" t="b">
        <f t="shared" si="713"/>
        <v>0</v>
      </c>
      <c r="CF447" s="60" t="b">
        <f t="shared" si="714"/>
        <v>0</v>
      </c>
      <c r="CG447" s="60" t="b">
        <f t="shared" si="715"/>
        <v>0</v>
      </c>
      <c r="CH447" s="60" t="b">
        <f t="shared" si="716"/>
        <v>0</v>
      </c>
      <c r="CI447" s="60" t="b">
        <f t="shared" si="717"/>
        <v>0</v>
      </c>
      <c r="CJ447" s="60" t="b">
        <f t="shared" si="718"/>
        <v>0</v>
      </c>
      <c r="CK447" s="131">
        <f t="shared" si="759"/>
        <v>0</v>
      </c>
      <c r="CL447" s="131">
        <f t="shared" si="764"/>
        <v>1</v>
      </c>
      <c r="CM447" s="92">
        <f t="shared" si="760"/>
        <v>0</v>
      </c>
      <c r="CN447" s="13">
        <f t="shared" si="753"/>
        <v>0</v>
      </c>
      <c r="CO447" s="11">
        <f t="shared" si="719"/>
        <v>0</v>
      </c>
      <c r="CP447" s="13">
        <f t="shared" si="754"/>
        <v>0</v>
      </c>
      <c r="CQ447" s="11">
        <f t="shared" si="674"/>
        <v>0</v>
      </c>
      <c r="CR447" s="57">
        <f t="shared" si="675"/>
        <v>0</v>
      </c>
      <c r="CS447" s="57">
        <f t="shared" si="676"/>
        <v>0</v>
      </c>
      <c r="CT447" s="57">
        <f t="shared" si="772"/>
        <v>0</v>
      </c>
      <c r="CU447" s="24" t="str">
        <f t="shared" si="720"/>
        <v/>
      </c>
      <c r="CV447" s="24" t="str">
        <f t="shared" si="721"/>
        <v/>
      </c>
      <c r="CW447" s="24" t="str">
        <f t="shared" si="722"/>
        <v/>
      </c>
      <c r="CX447" s="24" t="str">
        <f t="shared" si="723"/>
        <v/>
      </c>
      <c r="CY447" s="24" t="str">
        <f t="shared" si="724"/>
        <v/>
      </c>
      <c r="CZ447" s="24" t="str">
        <f t="shared" si="725"/>
        <v/>
      </c>
      <c r="DA447" s="24" t="str">
        <f t="shared" si="726"/>
        <v/>
      </c>
      <c r="DB447" s="24" t="str">
        <f t="shared" si="727"/>
        <v/>
      </c>
      <c r="DC447" s="24" t="str">
        <f t="shared" si="728"/>
        <v/>
      </c>
      <c r="DD447" s="24" t="str">
        <f t="shared" si="729"/>
        <v/>
      </c>
      <c r="DE447" s="24" t="str">
        <f t="shared" si="730"/>
        <v/>
      </c>
      <c r="DF447" s="24" t="str">
        <f t="shared" si="731"/>
        <v/>
      </c>
      <c r="DG447" s="24" t="str">
        <f t="shared" si="732"/>
        <v/>
      </c>
      <c r="EA447" s="7"/>
    </row>
    <row r="448" spans="2:131" x14ac:dyDescent="0.2">
      <c r="B448" s="61" t="str">
        <f t="shared" si="671"/>
        <v/>
      </c>
      <c r="C448" s="7" t="str">
        <f t="shared" si="765"/>
        <v/>
      </c>
      <c r="D448" s="60">
        <f t="shared" si="672"/>
        <v>0</v>
      </c>
      <c r="E448" s="7" t="str">
        <f t="shared" si="673"/>
        <v/>
      </c>
      <c r="F448" s="72" t="str">
        <f t="shared" si="669"/>
        <v/>
      </c>
      <c r="G448" s="108" t="str">
        <f t="shared" si="670"/>
        <v/>
      </c>
      <c r="H448" s="112">
        <f t="shared" si="766"/>
        <v>0</v>
      </c>
      <c r="I448" s="112">
        <f t="shared" si="767"/>
        <v>0</v>
      </c>
      <c r="J448" s="112">
        <f t="shared" si="768"/>
        <v>0</v>
      </c>
      <c r="K448" s="112">
        <f t="shared" si="769"/>
        <v>0</v>
      </c>
      <c r="L448" s="112">
        <f t="shared" si="770"/>
        <v>0</v>
      </c>
      <c r="M448" s="112">
        <f t="shared" si="771"/>
        <v>0</v>
      </c>
      <c r="N448" s="60"/>
      <c r="O448" s="61"/>
      <c r="P448" s="61"/>
      <c r="Q448" s="61"/>
      <c r="R448" s="61"/>
      <c r="S448" s="7"/>
      <c r="T448" s="67">
        <f t="shared" si="733"/>
        <v>1</v>
      </c>
      <c r="U448" s="76" t="str">
        <f t="shared" si="734"/>
        <v/>
      </c>
      <c r="V448" s="76" t="str">
        <f t="shared" si="735"/>
        <v/>
      </c>
      <c r="W448" s="76" t="str">
        <f t="shared" si="736"/>
        <v/>
      </c>
      <c r="X448" s="76" t="str">
        <f t="shared" si="737"/>
        <v/>
      </c>
      <c r="Y448" s="76" t="str">
        <f t="shared" si="738"/>
        <v/>
      </c>
      <c r="Z448" s="76" t="str">
        <f t="shared" si="739"/>
        <v/>
      </c>
      <c r="AA448" s="131" t="b">
        <f t="shared" si="677"/>
        <v>0</v>
      </c>
      <c r="AB448" s="131" t="b">
        <f t="shared" si="678"/>
        <v>0</v>
      </c>
      <c r="AC448" s="131" t="b">
        <f t="shared" si="679"/>
        <v>0</v>
      </c>
      <c r="AD448" s="131" t="b">
        <f t="shared" si="680"/>
        <v>0</v>
      </c>
      <c r="AE448" s="131" t="b">
        <f t="shared" si="681"/>
        <v>0</v>
      </c>
      <c r="AF448" s="131" t="b">
        <f t="shared" si="682"/>
        <v>0</v>
      </c>
      <c r="AG448" s="131">
        <f t="shared" si="755"/>
        <v>0</v>
      </c>
      <c r="AH448" s="131">
        <f t="shared" si="761"/>
        <v>1</v>
      </c>
      <c r="AI448" s="13">
        <f t="shared" si="683"/>
        <v>0</v>
      </c>
      <c r="AJ448" s="11">
        <f t="shared" si="740"/>
        <v>0</v>
      </c>
      <c r="AK448" s="67">
        <f t="shared" si="741"/>
        <v>1</v>
      </c>
      <c r="AL448" s="118" t="str">
        <f t="shared" si="742"/>
        <v/>
      </c>
      <c r="AM448" s="118" t="str">
        <f t="shared" si="743"/>
        <v/>
      </c>
      <c r="AN448" s="118" t="str">
        <f t="shared" si="744"/>
        <v/>
      </c>
      <c r="AO448" s="118" t="str">
        <f t="shared" si="745"/>
        <v/>
      </c>
      <c r="AP448" s="118" t="str">
        <f t="shared" si="746"/>
        <v/>
      </c>
      <c r="AQ448" s="118" t="str">
        <f t="shared" si="747"/>
        <v/>
      </c>
      <c r="AR448" s="118" t="str">
        <f t="shared" si="748"/>
        <v/>
      </c>
      <c r="AS448" s="60" t="b">
        <f t="shared" si="684"/>
        <v>0</v>
      </c>
      <c r="AT448" s="60" t="b">
        <f t="shared" si="685"/>
        <v>0</v>
      </c>
      <c r="AU448" s="60" t="b">
        <f t="shared" si="686"/>
        <v>0</v>
      </c>
      <c r="AV448" s="60" t="b">
        <f t="shared" si="687"/>
        <v>0</v>
      </c>
      <c r="AW448" s="60" t="b">
        <f t="shared" si="688"/>
        <v>0</v>
      </c>
      <c r="AX448" s="60" t="b">
        <f t="shared" si="689"/>
        <v>0</v>
      </c>
      <c r="AY448" s="60" t="b">
        <f t="shared" si="690"/>
        <v>0</v>
      </c>
      <c r="AZ448" s="131">
        <f t="shared" si="756"/>
        <v>0</v>
      </c>
      <c r="BA448" s="131">
        <f t="shared" si="762"/>
        <v>1</v>
      </c>
      <c r="BB448" s="13">
        <f t="shared" si="749"/>
        <v>0</v>
      </c>
      <c r="BC448" s="11">
        <f t="shared" si="691"/>
        <v>0</v>
      </c>
      <c r="BD448" s="67">
        <f t="shared" si="750"/>
        <v>1</v>
      </c>
      <c r="BE448" s="76" t="str">
        <f t="shared" si="692"/>
        <v/>
      </c>
      <c r="BF448" s="76" t="str">
        <f t="shared" si="693"/>
        <v/>
      </c>
      <c r="BG448" s="76" t="str">
        <f t="shared" si="694"/>
        <v/>
      </c>
      <c r="BH448" s="76" t="str">
        <f t="shared" si="695"/>
        <v/>
      </c>
      <c r="BI448" s="76" t="str">
        <f t="shared" si="696"/>
        <v/>
      </c>
      <c r="BJ448" s="76" t="str">
        <f t="shared" si="697"/>
        <v/>
      </c>
      <c r="BK448" s="131" t="b">
        <f t="shared" si="698"/>
        <v>0</v>
      </c>
      <c r="BL448" s="131" t="b">
        <f t="shared" si="699"/>
        <v>0</v>
      </c>
      <c r="BM448" s="131" t="b">
        <f t="shared" si="700"/>
        <v>0</v>
      </c>
      <c r="BN448" s="131" t="b">
        <f t="shared" si="701"/>
        <v>0</v>
      </c>
      <c r="BO448" s="131" t="b">
        <f t="shared" si="702"/>
        <v>0</v>
      </c>
      <c r="BP448" s="131" t="b">
        <f t="shared" si="703"/>
        <v>0</v>
      </c>
      <c r="BQ448" s="131">
        <f t="shared" si="757"/>
        <v>0</v>
      </c>
      <c r="BR448" s="131">
        <f t="shared" si="763"/>
        <v>1</v>
      </c>
      <c r="BS448" s="92">
        <f t="shared" si="758"/>
        <v>0</v>
      </c>
      <c r="BT448" s="13">
        <f t="shared" si="704"/>
        <v>0</v>
      </c>
      <c r="BU448" s="11">
        <f t="shared" si="751"/>
        <v>0</v>
      </c>
      <c r="BV448" s="67">
        <f t="shared" si="752"/>
        <v>1</v>
      </c>
      <c r="BW448" s="118" t="str">
        <f t="shared" si="705"/>
        <v/>
      </c>
      <c r="BX448" s="118" t="str">
        <f t="shared" si="706"/>
        <v/>
      </c>
      <c r="BY448" s="118" t="str">
        <f t="shared" si="707"/>
        <v/>
      </c>
      <c r="BZ448" s="118" t="str">
        <f t="shared" si="708"/>
        <v/>
      </c>
      <c r="CA448" s="118" t="str">
        <f t="shared" si="709"/>
        <v/>
      </c>
      <c r="CB448" s="118" t="str">
        <f t="shared" si="710"/>
        <v/>
      </c>
      <c r="CC448" s="118" t="str">
        <f t="shared" si="711"/>
        <v/>
      </c>
      <c r="CD448" s="60" t="b">
        <f t="shared" si="712"/>
        <v>0</v>
      </c>
      <c r="CE448" s="60" t="b">
        <f t="shared" si="713"/>
        <v>0</v>
      </c>
      <c r="CF448" s="60" t="b">
        <f t="shared" si="714"/>
        <v>0</v>
      </c>
      <c r="CG448" s="60" t="b">
        <f t="shared" si="715"/>
        <v>0</v>
      </c>
      <c r="CH448" s="60" t="b">
        <f t="shared" si="716"/>
        <v>0</v>
      </c>
      <c r="CI448" s="60" t="b">
        <f t="shared" si="717"/>
        <v>0</v>
      </c>
      <c r="CJ448" s="60" t="b">
        <f t="shared" si="718"/>
        <v>0</v>
      </c>
      <c r="CK448" s="131">
        <f t="shared" si="759"/>
        <v>0</v>
      </c>
      <c r="CL448" s="131">
        <f t="shared" si="764"/>
        <v>1</v>
      </c>
      <c r="CM448" s="92">
        <f t="shared" si="760"/>
        <v>0</v>
      </c>
      <c r="CN448" s="13">
        <f t="shared" si="753"/>
        <v>0</v>
      </c>
      <c r="CO448" s="11">
        <f t="shared" si="719"/>
        <v>0</v>
      </c>
      <c r="CP448" s="13">
        <f t="shared" si="754"/>
        <v>0</v>
      </c>
      <c r="CQ448" s="11">
        <f t="shared" si="674"/>
        <v>0</v>
      </c>
      <c r="CR448" s="57">
        <f t="shared" si="675"/>
        <v>0</v>
      </c>
      <c r="CS448" s="57">
        <f t="shared" si="676"/>
        <v>0</v>
      </c>
      <c r="CT448" s="57">
        <f t="shared" si="772"/>
        <v>0</v>
      </c>
      <c r="CU448" s="24" t="str">
        <f t="shared" si="720"/>
        <v/>
      </c>
      <c r="CV448" s="24" t="str">
        <f t="shared" si="721"/>
        <v/>
      </c>
      <c r="CW448" s="24" t="str">
        <f t="shared" si="722"/>
        <v/>
      </c>
      <c r="CX448" s="24" t="str">
        <f t="shared" si="723"/>
        <v/>
      </c>
      <c r="CY448" s="24" t="str">
        <f t="shared" si="724"/>
        <v/>
      </c>
      <c r="CZ448" s="24" t="str">
        <f t="shared" si="725"/>
        <v/>
      </c>
      <c r="DA448" s="24" t="str">
        <f t="shared" si="726"/>
        <v/>
      </c>
      <c r="DB448" s="24" t="str">
        <f t="shared" si="727"/>
        <v/>
      </c>
      <c r="DC448" s="24" t="str">
        <f t="shared" si="728"/>
        <v/>
      </c>
      <c r="DD448" s="24" t="str">
        <f t="shared" si="729"/>
        <v/>
      </c>
      <c r="DE448" s="24" t="str">
        <f t="shared" si="730"/>
        <v/>
      </c>
      <c r="DF448" s="24" t="str">
        <f t="shared" si="731"/>
        <v/>
      </c>
      <c r="DG448" s="24" t="str">
        <f t="shared" si="732"/>
        <v/>
      </c>
      <c r="EA448" s="7"/>
    </row>
    <row r="449" spans="2:131" x14ac:dyDescent="0.2">
      <c r="B449" s="61" t="str">
        <f t="shared" si="671"/>
        <v/>
      </c>
      <c r="C449" s="7" t="str">
        <f t="shared" si="765"/>
        <v/>
      </c>
      <c r="D449" s="60">
        <f t="shared" si="672"/>
        <v>0</v>
      </c>
      <c r="E449" s="7" t="str">
        <f t="shared" si="673"/>
        <v/>
      </c>
      <c r="F449" s="72" t="str">
        <f t="shared" si="669"/>
        <v/>
      </c>
      <c r="G449" s="108" t="str">
        <f t="shared" si="670"/>
        <v/>
      </c>
      <c r="H449" s="112">
        <f t="shared" si="766"/>
        <v>0</v>
      </c>
      <c r="I449" s="112">
        <f t="shared" si="767"/>
        <v>0</v>
      </c>
      <c r="J449" s="112">
        <f t="shared" si="768"/>
        <v>0</v>
      </c>
      <c r="K449" s="112">
        <f t="shared" si="769"/>
        <v>0</v>
      </c>
      <c r="L449" s="112">
        <f t="shared" si="770"/>
        <v>0</v>
      </c>
      <c r="M449" s="112">
        <f t="shared" si="771"/>
        <v>0</v>
      </c>
      <c r="N449" s="60"/>
      <c r="O449" s="61"/>
      <c r="P449" s="61"/>
      <c r="Q449" s="61"/>
      <c r="R449" s="61"/>
      <c r="S449" s="7"/>
      <c r="T449" s="67">
        <f t="shared" si="733"/>
        <v>1</v>
      </c>
      <c r="U449" s="76" t="str">
        <f t="shared" si="734"/>
        <v/>
      </c>
      <c r="V449" s="76" t="str">
        <f t="shared" si="735"/>
        <v/>
      </c>
      <c r="W449" s="76" t="str">
        <f t="shared" si="736"/>
        <v/>
      </c>
      <c r="X449" s="76" t="str">
        <f t="shared" si="737"/>
        <v/>
      </c>
      <c r="Y449" s="76" t="str">
        <f t="shared" si="738"/>
        <v/>
      </c>
      <c r="Z449" s="76" t="str">
        <f t="shared" si="739"/>
        <v/>
      </c>
      <c r="AA449" s="131" t="b">
        <f t="shared" si="677"/>
        <v>0</v>
      </c>
      <c r="AB449" s="131" t="b">
        <f t="shared" si="678"/>
        <v>0</v>
      </c>
      <c r="AC449" s="131" t="b">
        <f t="shared" si="679"/>
        <v>0</v>
      </c>
      <c r="AD449" s="131" t="b">
        <f t="shared" si="680"/>
        <v>0</v>
      </c>
      <c r="AE449" s="131" t="b">
        <f t="shared" si="681"/>
        <v>0</v>
      </c>
      <c r="AF449" s="131" t="b">
        <f t="shared" si="682"/>
        <v>0</v>
      </c>
      <c r="AG449" s="131">
        <f t="shared" si="755"/>
        <v>0</v>
      </c>
      <c r="AH449" s="131">
        <f t="shared" si="761"/>
        <v>1</v>
      </c>
      <c r="AI449" s="13">
        <f t="shared" si="683"/>
        <v>0</v>
      </c>
      <c r="AJ449" s="11">
        <f t="shared" si="740"/>
        <v>0</v>
      </c>
      <c r="AK449" s="67">
        <f t="shared" si="741"/>
        <v>1</v>
      </c>
      <c r="AL449" s="118" t="str">
        <f t="shared" si="742"/>
        <v/>
      </c>
      <c r="AM449" s="118" t="str">
        <f t="shared" si="743"/>
        <v/>
      </c>
      <c r="AN449" s="118" t="str">
        <f t="shared" si="744"/>
        <v/>
      </c>
      <c r="AO449" s="118" t="str">
        <f t="shared" si="745"/>
        <v/>
      </c>
      <c r="AP449" s="118" t="str">
        <f t="shared" si="746"/>
        <v/>
      </c>
      <c r="AQ449" s="118" t="str">
        <f t="shared" si="747"/>
        <v/>
      </c>
      <c r="AR449" s="118" t="str">
        <f t="shared" si="748"/>
        <v/>
      </c>
      <c r="AS449" s="60" t="b">
        <f t="shared" si="684"/>
        <v>0</v>
      </c>
      <c r="AT449" s="60" t="b">
        <f t="shared" si="685"/>
        <v>0</v>
      </c>
      <c r="AU449" s="60" t="b">
        <f t="shared" si="686"/>
        <v>0</v>
      </c>
      <c r="AV449" s="60" t="b">
        <f t="shared" si="687"/>
        <v>0</v>
      </c>
      <c r="AW449" s="60" t="b">
        <f t="shared" si="688"/>
        <v>0</v>
      </c>
      <c r="AX449" s="60" t="b">
        <f t="shared" si="689"/>
        <v>0</v>
      </c>
      <c r="AY449" s="60" t="b">
        <f t="shared" si="690"/>
        <v>0</v>
      </c>
      <c r="AZ449" s="131">
        <f t="shared" si="756"/>
        <v>0</v>
      </c>
      <c r="BA449" s="131">
        <f t="shared" si="762"/>
        <v>1</v>
      </c>
      <c r="BB449" s="13">
        <f t="shared" si="749"/>
        <v>0</v>
      </c>
      <c r="BC449" s="11">
        <f t="shared" si="691"/>
        <v>0</v>
      </c>
      <c r="BD449" s="67">
        <f t="shared" si="750"/>
        <v>1</v>
      </c>
      <c r="BE449" s="76" t="str">
        <f t="shared" si="692"/>
        <v/>
      </c>
      <c r="BF449" s="76" t="str">
        <f t="shared" si="693"/>
        <v/>
      </c>
      <c r="BG449" s="76" t="str">
        <f t="shared" si="694"/>
        <v/>
      </c>
      <c r="BH449" s="76" t="str">
        <f t="shared" si="695"/>
        <v/>
      </c>
      <c r="BI449" s="76" t="str">
        <f t="shared" si="696"/>
        <v/>
      </c>
      <c r="BJ449" s="76" t="str">
        <f t="shared" si="697"/>
        <v/>
      </c>
      <c r="BK449" s="131" t="b">
        <f t="shared" si="698"/>
        <v>0</v>
      </c>
      <c r="BL449" s="131" t="b">
        <f t="shared" si="699"/>
        <v>0</v>
      </c>
      <c r="BM449" s="131" t="b">
        <f t="shared" si="700"/>
        <v>0</v>
      </c>
      <c r="BN449" s="131" t="b">
        <f t="shared" si="701"/>
        <v>0</v>
      </c>
      <c r="BO449" s="131" t="b">
        <f t="shared" si="702"/>
        <v>0</v>
      </c>
      <c r="BP449" s="131" t="b">
        <f t="shared" si="703"/>
        <v>0</v>
      </c>
      <c r="BQ449" s="131">
        <f t="shared" si="757"/>
        <v>0</v>
      </c>
      <c r="BR449" s="131">
        <f t="shared" si="763"/>
        <v>1</v>
      </c>
      <c r="BS449" s="92">
        <f t="shared" si="758"/>
        <v>0</v>
      </c>
      <c r="BT449" s="13">
        <f t="shared" si="704"/>
        <v>0</v>
      </c>
      <c r="BU449" s="11">
        <f t="shared" si="751"/>
        <v>0</v>
      </c>
      <c r="BV449" s="67">
        <f t="shared" si="752"/>
        <v>1</v>
      </c>
      <c r="BW449" s="118" t="str">
        <f t="shared" si="705"/>
        <v/>
      </c>
      <c r="BX449" s="118" t="str">
        <f t="shared" si="706"/>
        <v/>
      </c>
      <c r="BY449" s="118" t="str">
        <f t="shared" si="707"/>
        <v/>
      </c>
      <c r="BZ449" s="118" t="str">
        <f t="shared" si="708"/>
        <v/>
      </c>
      <c r="CA449" s="118" t="str">
        <f t="shared" si="709"/>
        <v/>
      </c>
      <c r="CB449" s="118" t="str">
        <f t="shared" si="710"/>
        <v/>
      </c>
      <c r="CC449" s="118" t="str">
        <f t="shared" si="711"/>
        <v/>
      </c>
      <c r="CD449" s="60" t="b">
        <f t="shared" si="712"/>
        <v>0</v>
      </c>
      <c r="CE449" s="60" t="b">
        <f t="shared" si="713"/>
        <v>0</v>
      </c>
      <c r="CF449" s="60" t="b">
        <f t="shared" si="714"/>
        <v>0</v>
      </c>
      <c r="CG449" s="60" t="b">
        <f t="shared" si="715"/>
        <v>0</v>
      </c>
      <c r="CH449" s="60" t="b">
        <f t="shared" si="716"/>
        <v>0</v>
      </c>
      <c r="CI449" s="60" t="b">
        <f t="shared" si="717"/>
        <v>0</v>
      </c>
      <c r="CJ449" s="60" t="b">
        <f t="shared" si="718"/>
        <v>0</v>
      </c>
      <c r="CK449" s="131">
        <f t="shared" si="759"/>
        <v>0</v>
      </c>
      <c r="CL449" s="131">
        <f t="shared" si="764"/>
        <v>1</v>
      </c>
      <c r="CM449" s="92">
        <f t="shared" si="760"/>
        <v>0</v>
      </c>
      <c r="CN449" s="13">
        <f t="shared" si="753"/>
        <v>0</v>
      </c>
      <c r="CO449" s="11">
        <f t="shared" si="719"/>
        <v>0</v>
      </c>
      <c r="CP449" s="13">
        <f t="shared" si="754"/>
        <v>0</v>
      </c>
      <c r="CQ449" s="11">
        <f t="shared" si="674"/>
        <v>0</v>
      </c>
      <c r="CR449" s="57">
        <f t="shared" si="675"/>
        <v>0</v>
      </c>
      <c r="CS449" s="57">
        <f t="shared" si="676"/>
        <v>0</v>
      </c>
      <c r="CT449" s="57">
        <f t="shared" si="772"/>
        <v>0</v>
      </c>
      <c r="CU449" s="24" t="str">
        <f t="shared" si="720"/>
        <v/>
      </c>
      <c r="CV449" s="24" t="str">
        <f t="shared" si="721"/>
        <v/>
      </c>
      <c r="CW449" s="24" t="str">
        <f t="shared" si="722"/>
        <v/>
      </c>
      <c r="CX449" s="24" t="str">
        <f t="shared" si="723"/>
        <v/>
      </c>
      <c r="CY449" s="24" t="str">
        <f t="shared" si="724"/>
        <v/>
      </c>
      <c r="CZ449" s="24" t="str">
        <f t="shared" si="725"/>
        <v/>
      </c>
      <c r="DA449" s="24" t="str">
        <f t="shared" si="726"/>
        <v/>
      </c>
      <c r="DB449" s="24" t="str">
        <f t="shared" si="727"/>
        <v/>
      </c>
      <c r="DC449" s="24" t="str">
        <f t="shared" si="728"/>
        <v/>
      </c>
      <c r="DD449" s="24" t="str">
        <f t="shared" si="729"/>
        <v/>
      </c>
      <c r="DE449" s="24" t="str">
        <f t="shared" si="730"/>
        <v/>
      </c>
      <c r="DF449" s="24" t="str">
        <f t="shared" si="731"/>
        <v/>
      </c>
      <c r="DG449" s="24" t="str">
        <f t="shared" si="732"/>
        <v/>
      </c>
      <c r="EA449" s="7"/>
    </row>
    <row r="450" spans="2:131" x14ac:dyDescent="0.2">
      <c r="B450" s="61" t="str">
        <f t="shared" si="671"/>
        <v/>
      </c>
      <c r="C450" s="7" t="str">
        <f t="shared" si="765"/>
        <v/>
      </c>
      <c r="D450" s="60">
        <f t="shared" si="672"/>
        <v>0</v>
      </c>
      <c r="E450" s="7" t="str">
        <f t="shared" si="673"/>
        <v/>
      </c>
      <c r="F450" s="72" t="str">
        <f t="shared" si="669"/>
        <v/>
      </c>
      <c r="G450" s="108" t="str">
        <f t="shared" si="670"/>
        <v/>
      </c>
      <c r="H450" s="112">
        <f t="shared" si="766"/>
        <v>0</v>
      </c>
      <c r="I450" s="112">
        <f t="shared" si="767"/>
        <v>0</v>
      </c>
      <c r="J450" s="112">
        <f t="shared" si="768"/>
        <v>0</v>
      </c>
      <c r="K450" s="112">
        <f t="shared" si="769"/>
        <v>0</v>
      </c>
      <c r="L450" s="112">
        <f t="shared" si="770"/>
        <v>0</v>
      </c>
      <c r="M450" s="112">
        <f t="shared" si="771"/>
        <v>0</v>
      </c>
      <c r="N450" s="60"/>
      <c r="O450" s="61"/>
      <c r="P450" s="61"/>
      <c r="Q450" s="61"/>
      <c r="R450" s="61"/>
      <c r="S450" s="7"/>
      <c r="T450" s="67">
        <f t="shared" si="733"/>
        <v>1</v>
      </c>
      <c r="U450" s="76" t="str">
        <f t="shared" si="734"/>
        <v/>
      </c>
      <c r="V450" s="76" t="str">
        <f t="shared" si="735"/>
        <v/>
      </c>
      <c r="W450" s="76" t="str">
        <f t="shared" si="736"/>
        <v/>
      </c>
      <c r="X450" s="76" t="str">
        <f t="shared" si="737"/>
        <v/>
      </c>
      <c r="Y450" s="76" t="str">
        <f t="shared" si="738"/>
        <v/>
      </c>
      <c r="Z450" s="76" t="str">
        <f t="shared" si="739"/>
        <v/>
      </c>
      <c r="AA450" s="131" t="b">
        <f t="shared" si="677"/>
        <v>0</v>
      </c>
      <c r="AB450" s="131" t="b">
        <f t="shared" si="678"/>
        <v>0</v>
      </c>
      <c r="AC450" s="131" t="b">
        <f t="shared" si="679"/>
        <v>0</v>
      </c>
      <c r="AD450" s="131" t="b">
        <f t="shared" si="680"/>
        <v>0</v>
      </c>
      <c r="AE450" s="131" t="b">
        <f t="shared" si="681"/>
        <v>0</v>
      </c>
      <c r="AF450" s="131" t="b">
        <f t="shared" si="682"/>
        <v>0</v>
      </c>
      <c r="AG450" s="131">
        <f t="shared" si="755"/>
        <v>0</v>
      </c>
      <c r="AH450" s="131">
        <f t="shared" si="761"/>
        <v>1</v>
      </c>
      <c r="AI450" s="13">
        <f t="shared" si="683"/>
        <v>0</v>
      </c>
      <c r="AJ450" s="11">
        <f t="shared" si="740"/>
        <v>0</v>
      </c>
      <c r="AK450" s="67">
        <f t="shared" si="741"/>
        <v>1</v>
      </c>
      <c r="AL450" s="118" t="str">
        <f t="shared" si="742"/>
        <v/>
      </c>
      <c r="AM450" s="118" t="str">
        <f t="shared" si="743"/>
        <v/>
      </c>
      <c r="AN450" s="118" t="str">
        <f t="shared" si="744"/>
        <v/>
      </c>
      <c r="AO450" s="118" t="str">
        <f t="shared" si="745"/>
        <v/>
      </c>
      <c r="AP450" s="118" t="str">
        <f t="shared" si="746"/>
        <v/>
      </c>
      <c r="AQ450" s="118" t="str">
        <f t="shared" si="747"/>
        <v/>
      </c>
      <c r="AR450" s="118" t="str">
        <f t="shared" si="748"/>
        <v/>
      </c>
      <c r="AS450" s="60" t="b">
        <f t="shared" si="684"/>
        <v>0</v>
      </c>
      <c r="AT450" s="60" t="b">
        <f t="shared" si="685"/>
        <v>0</v>
      </c>
      <c r="AU450" s="60" t="b">
        <f t="shared" si="686"/>
        <v>0</v>
      </c>
      <c r="AV450" s="60" t="b">
        <f t="shared" si="687"/>
        <v>0</v>
      </c>
      <c r="AW450" s="60" t="b">
        <f t="shared" si="688"/>
        <v>0</v>
      </c>
      <c r="AX450" s="60" t="b">
        <f t="shared" si="689"/>
        <v>0</v>
      </c>
      <c r="AY450" s="60" t="b">
        <f t="shared" si="690"/>
        <v>0</v>
      </c>
      <c r="AZ450" s="131">
        <f t="shared" si="756"/>
        <v>0</v>
      </c>
      <c r="BA450" s="131">
        <f t="shared" si="762"/>
        <v>1</v>
      </c>
      <c r="BB450" s="13">
        <f t="shared" si="749"/>
        <v>0</v>
      </c>
      <c r="BC450" s="11">
        <f t="shared" si="691"/>
        <v>0</v>
      </c>
      <c r="BD450" s="67">
        <f t="shared" si="750"/>
        <v>1</v>
      </c>
      <c r="BE450" s="76" t="str">
        <f t="shared" si="692"/>
        <v/>
      </c>
      <c r="BF450" s="76" t="str">
        <f t="shared" si="693"/>
        <v/>
      </c>
      <c r="BG450" s="76" t="str">
        <f t="shared" si="694"/>
        <v/>
      </c>
      <c r="BH450" s="76" t="str">
        <f t="shared" si="695"/>
        <v/>
      </c>
      <c r="BI450" s="76" t="str">
        <f t="shared" si="696"/>
        <v/>
      </c>
      <c r="BJ450" s="76" t="str">
        <f t="shared" si="697"/>
        <v/>
      </c>
      <c r="BK450" s="131" t="b">
        <f t="shared" si="698"/>
        <v>0</v>
      </c>
      <c r="BL450" s="131" t="b">
        <f t="shared" si="699"/>
        <v>0</v>
      </c>
      <c r="BM450" s="131" t="b">
        <f t="shared" si="700"/>
        <v>0</v>
      </c>
      <c r="BN450" s="131" t="b">
        <f t="shared" si="701"/>
        <v>0</v>
      </c>
      <c r="BO450" s="131" t="b">
        <f t="shared" si="702"/>
        <v>0</v>
      </c>
      <c r="BP450" s="131" t="b">
        <f t="shared" si="703"/>
        <v>0</v>
      </c>
      <c r="BQ450" s="131">
        <f t="shared" si="757"/>
        <v>0</v>
      </c>
      <c r="BR450" s="131">
        <f t="shared" si="763"/>
        <v>1</v>
      </c>
      <c r="BS450" s="92">
        <f t="shared" si="758"/>
        <v>0</v>
      </c>
      <c r="BT450" s="13">
        <f t="shared" si="704"/>
        <v>0</v>
      </c>
      <c r="BU450" s="11">
        <f t="shared" si="751"/>
        <v>0</v>
      </c>
      <c r="BV450" s="67">
        <f t="shared" si="752"/>
        <v>1</v>
      </c>
      <c r="BW450" s="118" t="str">
        <f t="shared" si="705"/>
        <v/>
      </c>
      <c r="BX450" s="118" t="str">
        <f t="shared" si="706"/>
        <v/>
      </c>
      <c r="BY450" s="118" t="str">
        <f t="shared" si="707"/>
        <v/>
      </c>
      <c r="BZ450" s="118" t="str">
        <f t="shared" si="708"/>
        <v/>
      </c>
      <c r="CA450" s="118" t="str">
        <f t="shared" si="709"/>
        <v/>
      </c>
      <c r="CB450" s="118" t="str">
        <f t="shared" si="710"/>
        <v/>
      </c>
      <c r="CC450" s="118" t="str">
        <f t="shared" si="711"/>
        <v/>
      </c>
      <c r="CD450" s="60" t="b">
        <f t="shared" si="712"/>
        <v>0</v>
      </c>
      <c r="CE450" s="60" t="b">
        <f t="shared" si="713"/>
        <v>0</v>
      </c>
      <c r="CF450" s="60" t="b">
        <f t="shared" si="714"/>
        <v>0</v>
      </c>
      <c r="CG450" s="60" t="b">
        <f t="shared" si="715"/>
        <v>0</v>
      </c>
      <c r="CH450" s="60" t="b">
        <f t="shared" si="716"/>
        <v>0</v>
      </c>
      <c r="CI450" s="60" t="b">
        <f t="shared" si="717"/>
        <v>0</v>
      </c>
      <c r="CJ450" s="60" t="b">
        <f t="shared" si="718"/>
        <v>0</v>
      </c>
      <c r="CK450" s="131">
        <f t="shared" si="759"/>
        <v>0</v>
      </c>
      <c r="CL450" s="131">
        <f t="shared" si="764"/>
        <v>1</v>
      </c>
      <c r="CM450" s="92">
        <f t="shared" si="760"/>
        <v>0</v>
      </c>
      <c r="CN450" s="13">
        <f t="shared" si="753"/>
        <v>0</v>
      </c>
      <c r="CO450" s="11">
        <f t="shared" si="719"/>
        <v>0</v>
      </c>
      <c r="CP450" s="13">
        <f t="shared" si="754"/>
        <v>0</v>
      </c>
      <c r="CQ450" s="11">
        <f t="shared" si="674"/>
        <v>0</v>
      </c>
      <c r="CR450" s="57">
        <f t="shared" si="675"/>
        <v>0</v>
      </c>
      <c r="CS450" s="57">
        <f t="shared" si="676"/>
        <v>0</v>
      </c>
      <c r="CT450" s="57">
        <f t="shared" si="772"/>
        <v>0</v>
      </c>
      <c r="CU450" s="24" t="str">
        <f t="shared" si="720"/>
        <v/>
      </c>
      <c r="CV450" s="24" t="str">
        <f t="shared" si="721"/>
        <v/>
      </c>
      <c r="CW450" s="24" t="str">
        <f t="shared" si="722"/>
        <v/>
      </c>
      <c r="CX450" s="24" t="str">
        <f t="shared" si="723"/>
        <v/>
      </c>
      <c r="CY450" s="24" t="str">
        <f t="shared" si="724"/>
        <v/>
      </c>
      <c r="CZ450" s="24" t="str">
        <f t="shared" si="725"/>
        <v/>
      </c>
      <c r="DA450" s="24" t="str">
        <f t="shared" si="726"/>
        <v/>
      </c>
      <c r="DB450" s="24" t="str">
        <f t="shared" si="727"/>
        <v/>
      </c>
      <c r="DC450" s="24" t="str">
        <f t="shared" si="728"/>
        <v/>
      </c>
      <c r="DD450" s="24" t="str">
        <f t="shared" si="729"/>
        <v/>
      </c>
      <c r="DE450" s="24" t="str">
        <f t="shared" si="730"/>
        <v/>
      </c>
      <c r="DF450" s="24" t="str">
        <f t="shared" si="731"/>
        <v/>
      </c>
      <c r="DG450" s="24" t="str">
        <f t="shared" si="732"/>
        <v/>
      </c>
      <c r="EA450" s="7"/>
    </row>
    <row r="451" spans="2:131" x14ac:dyDescent="0.2">
      <c r="B451" s="61" t="str">
        <f t="shared" si="671"/>
        <v/>
      </c>
      <c r="C451" s="7" t="str">
        <f t="shared" si="765"/>
        <v/>
      </c>
      <c r="D451" s="60">
        <f t="shared" si="672"/>
        <v>0</v>
      </c>
      <c r="E451" s="7" t="str">
        <f t="shared" si="673"/>
        <v/>
      </c>
      <c r="F451" s="72" t="str">
        <f t="shared" si="669"/>
        <v/>
      </c>
      <c r="G451" s="108" t="str">
        <f t="shared" si="670"/>
        <v/>
      </c>
      <c r="H451" s="112">
        <f t="shared" si="766"/>
        <v>0</v>
      </c>
      <c r="I451" s="112">
        <f t="shared" si="767"/>
        <v>0</v>
      </c>
      <c r="J451" s="112">
        <f t="shared" si="768"/>
        <v>0</v>
      </c>
      <c r="K451" s="112">
        <f t="shared" si="769"/>
        <v>0</v>
      </c>
      <c r="L451" s="112">
        <f t="shared" si="770"/>
        <v>0</v>
      </c>
      <c r="M451" s="112">
        <f t="shared" si="771"/>
        <v>0</v>
      </c>
      <c r="N451" s="60"/>
      <c r="O451" s="61"/>
      <c r="P451" s="61"/>
      <c r="Q451" s="61"/>
      <c r="R451" s="61"/>
      <c r="S451" s="7"/>
      <c r="T451" s="67">
        <f t="shared" si="733"/>
        <v>1</v>
      </c>
      <c r="U451" s="76" t="str">
        <f t="shared" si="734"/>
        <v/>
      </c>
      <c r="V451" s="76" t="str">
        <f t="shared" si="735"/>
        <v/>
      </c>
      <c r="W451" s="76" t="str">
        <f t="shared" si="736"/>
        <v/>
      </c>
      <c r="X451" s="76" t="str">
        <f t="shared" si="737"/>
        <v/>
      </c>
      <c r="Y451" s="76" t="str">
        <f t="shared" si="738"/>
        <v/>
      </c>
      <c r="Z451" s="76" t="str">
        <f t="shared" si="739"/>
        <v/>
      </c>
      <c r="AA451" s="131" t="b">
        <f t="shared" si="677"/>
        <v>0</v>
      </c>
      <c r="AB451" s="131" t="b">
        <f t="shared" si="678"/>
        <v>0</v>
      </c>
      <c r="AC451" s="131" t="b">
        <f t="shared" si="679"/>
        <v>0</v>
      </c>
      <c r="AD451" s="131" t="b">
        <f t="shared" si="680"/>
        <v>0</v>
      </c>
      <c r="AE451" s="131" t="b">
        <f t="shared" si="681"/>
        <v>0</v>
      </c>
      <c r="AF451" s="131" t="b">
        <f t="shared" si="682"/>
        <v>0</v>
      </c>
      <c r="AG451" s="131">
        <f t="shared" si="755"/>
        <v>0</v>
      </c>
      <c r="AH451" s="131">
        <f t="shared" si="761"/>
        <v>1</v>
      </c>
      <c r="AI451" s="13">
        <f t="shared" si="683"/>
        <v>0</v>
      </c>
      <c r="AJ451" s="11">
        <f t="shared" si="740"/>
        <v>0</v>
      </c>
      <c r="AK451" s="67">
        <f t="shared" si="741"/>
        <v>1</v>
      </c>
      <c r="AL451" s="118" t="str">
        <f t="shared" si="742"/>
        <v/>
      </c>
      <c r="AM451" s="118" t="str">
        <f t="shared" si="743"/>
        <v/>
      </c>
      <c r="AN451" s="118" t="str">
        <f t="shared" si="744"/>
        <v/>
      </c>
      <c r="AO451" s="118" t="str">
        <f t="shared" si="745"/>
        <v/>
      </c>
      <c r="AP451" s="118" t="str">
        <f t="shared" si="746"/>
        <v/>
      </c>
      <c r="AQ451" s="118" t="str">
        <f t="shared" si="747"/>
        <v/>
      </c>
      <c r="AR451" s="118" t="str">
        <f t="shared" si="748"/>
        <v/>
      </c>
      <c r="AS451" s="60" t="b">
        <f t="shared" si="684"/>
        <v>0</v>
      </c>
      <c r="AT451" s="60" t="b">
        <f t="shared" si="685"/>
        <v>0</v>
      </c>
      <c r="AU451" s="60" t="b">
        <f t="shared" si="686"/>
        <v>0</v>
      </c>
      <c r="AV451" s="60" t="b">
        <f t="shared" si="687"/>
        <v>0</v>
      </c>
      <c r="AW451" s="60" t="b">
        <f t="shared" si="688"/>
        <v>0</v>
      </c>
      <c r="AX451" s="60" t="b">
        <f t="shared" si="689"/>
        <v>0</v>
      </c>
      <c r="AY451" s="60" t="b">
        <f t="shared" si="690"/>
        <v>0</v>
      </c>
      <c r="AZ451" s="131">
        <f t="shared" si="756"/>
        <v>0</v>
      </c>
      <c r="BA451" s="131">
        <f t="shared" si="762"/>
        <v>1</v>
      </c>
      <c r="BB451" s="13">
        <f t="shared" si="749"/>
        <v>0</v>
      </c>
      <c r="BC451" s="11">
        <f t="shared" si="691"/>
        <v>0</v>
      </c>
      <c r="BD451" s="67">
        <f t="shared" si="750"/>
        <v>1</v>
      </c>
      <c r="BE451" s="76" t="str">
        <f t="shared" si="692"/>
        <v/>
      </c>
      <c r="BF451" s="76" t="str">
        <f t="shared" si="693"/>
        <v/>
      </c>
      <c r="BG451" s="76" t="str">
        <f t="shared" si="694"/>
        <v/>
      </c>
      <c r="BH451" s="76" t="str">
        <f t="shared" si="695"/>
        <v/>
      </c>
      <c r="BI451" s="76" t="str">
        <f t="shared" si="696"/>
        <v/>
      </c>
      <c r="BJ451" s="76" t="str">
        <f t="shared" si="697"/>
        <v/>
      </c>
      <c r="BK451" s="131" t="b">
        <f t="shared" si="698"/>
        <v>0</v>
      </c>
      <c r="BL451" s="131" t="b">
        <f t="shared" si="699"/>
        <v>0</v>
      </c>
      <c r="BM451" s="131" t="b">
        <f t="shared" si="700"/>
        <v>0</v>
      </c>
      <c r="BN451" s="131" t="b">
        <f t="shared" si="701"/>
        <v>0</v>
      </c>
      <c r="BO451" s="131" t="b">
        <f t="shared" si="702"/>
        <v>0</v>
      </c>
      <c r="BP451" s="131" t="b">
        <f t="shared" si="703"/>
        <v>0</v>
      </c>
      <c r="BQ451" s="131">
        <f t="shared" si="757"/>
        <v>0</v>
      </c>
      <c r="BR451" s="131">
        <f t="shared" si="763"/>
        <v>1</v>
      </c>
      <c r="BS451" s="92">
        <f t="shared" si="758"/>
        <v>0</v>
      </c>
      <c r="BT451" s="13">
        <f t="shared" si="704"/>
        <v>0</v>
      </c>
      <c r="BU451" s="11">
        <f t="shared" si="751"/>
        <v>0</v>
      </c>
      <c r="BV451" s="67">
        <f t="shared" si="752"/>
        <v>1</v>
      </c>
      <c r="BW451" s="118" t="str">
        <f t="shared" si="705"/>
        <v/>
      </c>
      <c r="BX451" s="118" t="str">
        <f t="shared" si="706"/>
        <v/>
      </c>
      <c r="BY451" s="118" t="str">
        <f t="shared" si="707"/>
        <v/>
      </c>
      <c r="BZ451" s="118" t="str">
        <f t="shared" si="708"/>
        <v/>
      </c>
      <c r="CA451" s="118" t="str">
        <f t="shared" si="709"/>
        <v/>
      </c>
      <c r="CB451" s="118" t="str">
        <f t="shared" si="710"/>
        <v/>
      </c>
      <c r="CC451" s="118" t="str">
        <f t="shared" si="711"/>
        <v/>
      </c>
      <c r="CD451" s="60" t="b">
        <f t="shared" si="712"/>
        <v>0</v>
      </c>
      <c r="CE451" s="60" t="b">
        <f t="shared" si="713"/>
        <v>0</v>
      </c>
      <c r="CF451" s="60" t="b">
        <f t="shared" si="714"/>
        <v>0</v>
      </c>
      <c r="CG451" s="60" t="b">
        <f t="shared" si="715"/>
        <v>0</v>
      </c>
      <c r="CH451" s="60" t="b">
        <f t="shared" si="716"/>
        <v>0</v>
      </c>
      <c r="CI451" s="60" t="b">
        <f t="shared" si="717"/>
        <v>0</v>
      </c>
      <c r="CJ451" s="60" t="b">
        <f t="shared" si="718"/>
        <v>0</v>
      </c>
      <c r="CK451" s="131">
        <f t="shared" si="759"/>
        <v>0</v>
      </c>
      <c r="CL451" s="131">
        <f t="shared" si="764"/>
        <v>1</v>
      </c>
      <c r="CM451" s="92">
        <f t="shared" si="760"/>
        <v>0</v>
      </c>
      <c r="CN451" s="13">
        <f t="shared" si="753"/>
        <v>0</v>
      </c>
      <c r="CO451" s="11">
        <f t="shared" si="719"/>
        <v>0</v>
      </c>
      <c r="CP451" s="13">
        <f t="shared" si="754"/>
        <v>0</v>
      </c>
      <c r="CQ451" s="11">
        <f t="shared" si="674"/>
        <v>0</v>
      </c>
      <c r="CR451" s="57">
        <f t="shared" si="675"/>
        <v>0</v>
      </c>
      <c r="CS451" s="57">
        <f t="shared" si="676"/>
        <v>0</v>
      </c>
      <c r="CT451" s="57">
        <f t="shared" si="772"/>
        <v>0</v>
      </c>
      <c r="CU451" s="24" t="str">
        <f t="shared" si="720"/>
        <v/>
      </c>
      <c r="CV451" s="24" t="str">
        <f t="shared" si="721"/>
        <v/>
      </c>
      <c r="CW451" s="24" t="str">
        <f t="shared" si="722"/>
        <v/>
      </c>
      <c r="CX451" s="24" t="str">
        <f t="shared" si="723"/>
        <v/>
      </c>
      <c r="CY451" s="24" t="str">
        <f t="shared" si="724"/>
        <v/>
      </c>
      <c r="CZ451" s="24" t="str">
        <f t="shared" si="725"/>
        <v/>
      </c>
      <c r="DA451" s="24" t="str">
        <f t="shared" si="726"/>
        <v/>
      </c>
      <c r="DB451" s="24" t="str">
        <f t="shared" si="727"/>
        <v/>
      </c>
      <c r="DC451" s="24" t="str">
        <f t="shared" si="728"/>
        <v/>
      </c>
      <c r="DD451" s="24" t="str">
        <f t="shared" si="729"/>
        <v/>
      </c>
      <c r="DE451" s="24" t="str">
        <f t="shared" si="730"/>
        <v/>
      </c>
      <c r="DF451" s="24" t="str">
        <f t="shared" si="731"/>
        <v/>
      </c>
      <c r="DG451" s="24" t="str">
        <f t="shared" si="732"/>
        <v/>
      </c>
      <c r="EA451" s="7"/>
    </row>
    <row r="452" spans="2:131" x14ac:dyDescent="0.2">
      <c r="B452" s="61" t="str">
        <f t="shared" si="671"/>
        <v/>
      </c>
      <c r="C452" s="7" t="str">
        <f t="shared" si="765"/>
        <v/>
      </c>
      <c r="D452" s="60">
        <f t="shared" si="672"/>
        <v>0</v>
      </c>
      <c r="E452" s="7" t="str">
        <f t="shared" si="673"/>
        <v/>
      </c>
      <c r="F452" s="72" t="str">
        <f t="shared" si="669"/>
        <v/>
      </c>
      <c r="G452" s="108" t="str">
        <f t="shared" si="670"/>
        <v/>
      </c>
      <c r="H452" s="112">
        <f t="shared" si="766"/>
        <v>0</v>
      </c>
      <c r="I452" s="112">
        <f t="shared" si="767"/>
        <v>0</v>
      </c>
      <c r="J452" s="112">
        <f t="shared" si="768"/>
        <v>0</v>
      </c>
      <c r="K452" s="112">
        <f t="shared" si="769"/>
        <v>0</v>
      </c>
      <c r="L452" s="112">
        <f t="shared" si="770"/>
        <v>0</v>
      </c>
      <c r="M452" s="112">
        <f t="shared" si="771"/>
        <v>0</v>
      </c>
      <c r="N452" s="60"/>
      <c r="O452" s="61"/>
      <c r="P452" s="61"/>
      <c r="Q452" s="61"/>
      <c r="R452" s="61"/>
      <c r="S452" s="7"/>
      <c r="T452" s="67">
        <f t="shared" si="733"/>
        <v>1</v>
      </c>
      <c r="U452" s="76" t="str">
        <f t="shared" si="734"/>
        <v/>
      </c>
      <c r="V452" s="76" t="str">
        <f t="shared" si="735"/>
        <v/>
      </c>
      <c r="W452" s="76" t="str">
        <f t="shared" si="736"/>
        <v/>
      </c>
      <c r="X452" s="76" t="str">
        <f t="shared" si="737"/>
        <v/>
      </c>
      <c r="Y452" s="76" t="str">
        <f t="shared" si="738"/>
        <v/>
      </c>
      <c r="Z452" s="76" t="str">
        <f t="shared" si="739"/>
        <v/>
      </c>
      <c r="AA452" s="131" t="b">
        <f t="shared" si="677"/>
        <v>0</v>
      </c>
      <c r="AB452" s="131" t="b">
        <f t="shared" si="678"/>
        <v>0</v>
      </c>
      <c r="AC452" s="131" t="b">
        <f t="shared" si="679"/>
        <v>0</v>
      </c>
      <c r="AD452" s="131" t="b">
        <f t="shared" si="680"/>
        <v>0</v>
      </c>
      <c r="AE452" s="131" t="b">
        <f t="shared" si="681"/>
        <v>0</v>
      </c>
      <c r="AF452" s="131" t="b">
        <f t="shared" si="682"/>
        <v>0</v>
      </c>
      <c r="AG452" s="131">
        <f t="shared" si="755"/>
        <v>0</v>
      </c>
      <c r="AH452" s="131">
        <f t="shared" si="761"/>
        <v>1</v>
      </c>
      <c r="AI452" s="13">
        <f t="shared" si="683"/>
        <v>0</v>
      </c>
      <c r="AJ452" s="11">
        <f t="shared" si="740"/>
        <v>0</v>
      </c>
      <c r="AK452" s="67">
        <f t="shared" si="741"/>
        <v>1</v>
      </c>
      <c r="AL452" s="118" t="str">
        <f t="shared" si="742"/>
        <v/>
      </c>
      <c r="AM452" s="118" t="str">
        <f t="shared" si="743"/>
        <v/>
      </c>
      <c r="AN452" s="118" t="str">
        <f t="shared" si="744"/>
        <v/>
      </c>
      <c r="AO452" s="118" t="str">
        <f t="shared" si="745"/>
        <v/>
      </c>
      <c r="AP452" s="118" t="str">
        <f t="shared" si="746"/>
        <v/>
      </c>
      <c r="AQ452" s="118" t="str">
        <f t="shared" si="747"/>
        <v/>
      </c>
      <c r="AR452" s="118" t="str">
        <f t="shared" si="748"/>
        <v/>
      </c>
      <c r="AS452" s="60" t="b">
        <f t="shared" si="684"/>
        <v>0</v>
      </c>
      <c r="AT452" s="60" t="b">
        <f t="shared" si="685"/>
        <v>0</v>
      </c>
      <c r="AU452" s="60" t="b">
        <f t="shared" si="686"/>
        <v>0</v>
      </c>
      <c r="AV452" s="60" t="b">
        <f t="shared" si="687"/>
        <v>0</v>
      </c>
      <c r="AW452" s="60" t="b">
        <f t="shared" si="688"/>
        <v>0</v>
      </c>
      <c r="AX452" s="60" t="b">
        <f t="shared" si="689"/>
        <v>0</v>
      </c>
      <c r="AY452" s="60" t="b">
        <f t="shared" si="690"/>
        <v>0</v>
      </c>
      <c r="AZ452" s="131">
        <f t="shared" si="756"/>
        <v>0</v>
      </c>
      <c r="BA452" s="131">
        <f t="shared" si="762"/>
        <v>1</v>
      </c>
      <c r="BB452" s="13">
        <f t="shared" si="749"/>
        <v>0</v>
      </c>
      <c r="BC452" s="11">
        <f t="shared" si="691"/>
        <v>0</v>
      </c>
      <c r="BD452" s="67">
        <f t="shared" si="750"/>
        <v>1</v>
      </c>
      <c r="BE452" s="76" t="str">
        <f t="shared" si="692"/>
        <v/>
      </c>
      <c r="BF452" s="76" t="str">
        <f t="shared" si="693"/>
        <v/>
      </c>
      <c r="BG452" s="76" t="str">
        <f t="shared" si="694"/>
        <v/>
      </c>
      <c r="BH452" s="76" t="str">
        <f t="shared" si="695"/>
        <v/>
      </c>
      <c r="BI452" s="76" t="str">
        <f t="shared" si="696"/>
        <v/>
      </c>
      <c r="BJ452" s="76" t="str">
        <f t="shared" si="697"/>
        <v/>
      </c>
      <c r="BK452" s="131" t="b">
        <f t="shared" si="698"/>
        <v>0</v>
      </c>
      <c r="BL452" s="131" t="b">
        <f t="shared" si="699"/>
        <v>0</v>
      </c>
      <c r="BM452" s="131" t="b">
        <f t="shared" si="700"/>
        <v>0</v>
      </c>
      <c r="BN452" s="131" t="b">
        <f t="shared" si="701"/>
        <v>0</v>
      </c>
      <c r="BO452" s="131" t="b">
        <f t="shared" si="702"/>
        <v>0</v>
      </c>
      <c r="BP452" s="131" t="b">
        <f t="shared" si="703"/>
        <v>0</v>
      </c>
      <c r="BQ452" s="131">
        <f t="shared" si="757"/>
        <v>0</v>
      </c>
      <c r="BR452" s="131">
        <f t="shared" si="763"/>
        <v>1</v>
      </c>
      <c r="BS452" s="92">
        <f t="shared" si="758"/>
        <v>0</v>
      </c>
      <c r="BT452" s="13">
        <f t="shared" si="704"/>
        <v>0</v>
      </c>
      <c r="BU452" s="11">
        <f t="shared" si="751"/>
        <v>0</v>
      </c>
      <c r="BV452" s="67">
        <f t="shared" si="752"/>
        <v>1</v>
      </c>
      <c r="BW452" s="118" t="str">
        <f t="shared" si="705"/>
        <v/>
      </c>
      <c r="BX452" s="118" t="str">
        <f t="shared" si="706"/>
        <v/>
      </c>
      <c r="BY452" s="118" t="str">
        <f t="shared" si="707"/>
        <v/>
      </c>
      <c r="BZ452" s="118" t="str">
        <f t="shared" si="708"/>
        <v/>
      </c>
      <c r="CA452" s="118" t="str">
        <f t="shared" si="709"/>
        <v/>
      </c>
      <c r="CB452" s="118" t="str">
        <f t="shared" si="710"/>
        <v/>
      </c>
      <c r="CC452" s="118" t="str">
        <f t="shared" si="711"/>
        <v/>
      </c>
      <c r="CD452" s="60" t="b">
        <f t="shared" si="712"/>
        <v>0</v>
      </c>
      <c r="CE452" s="60" t="b">
        <f t="shared" si="713"/>
        <v>0</v>
      </c>
      <c r="CF452" s="60" t="b">
        <f t="shared" si="714"/>
        <v>0</v>
      </c>
      <c r="CG452" s="60" t="b">
        <f t="shared" si="715"/>
        <v>0</v>
      </c>
      <c r="CH452" s="60" t="b">
        <f t="shared" si="716"/>
        <v>0</v>
      </c>
      <c r="CI452" s="60" t="b">
        <f t="shared" si="717"/>
        <v>0</v>
      </c>
      <c r="CJ452" s="60" t="b">
        <f t="shared" si="718"/>
        <v>0</v>
      </c>
      <c r="CK452" s="131">
        <f t="shared" si="759"/>
        <v>0</v>
      </c>
      <c r="CL452" s="131">
        <f t="shared" si="764"/>
        <v>1</v>
      </c>
      <c r="CM452" s="92">
        <f t="shared" si="760"/>
        <v>0</v>
      </c>
      <c r="CN452" s="13">
        <f t="shared" si="753"/>
        <v>0</v>
      </c>
      <c r="CO452" s="11">
        <f t="shared" si="719"/>
        <v>0</v>
      </c>
      <c r="CP452" s="13">
        <f t="shared" si="754"/>
        <v>0</v>
      </c>
      <c r="CQ452" s="11">
        <f t="shared" si="674"/>
        <v>0</v>
      </c>
      <c r="CR452" s="57">
        <f t="shared" si="675"/>
        <v>0</v>
      </c>
      <c r="CS452" s="57">
        <f t="shared" si="676"/>
        <v>0</v>
      </c>
      <c r="CT452" s="57">
        <f t="shared" si="772"/>
        <v>0</v>
      </c>
      <c r="CU452" s="24" t="str">
        <f t="shared" si="720"/>
        <v/>
      </c>
      <c r="CV452" s="24" t="str">
        <f t="shared" si="721"/>
        <v/>
      </c>
      <c r="CW452" s="24" t="str">
        <f t="shared" si="722"/>
        <v/>
      </c>
      <c r="CX452" s="24" t="str">
        <f t="shared" si="723"/>
        <v/>
      </c>
      <c r="CY452" s="24" t="str">
        <f t="shared" si="724"/>
        <v/>
      </c>
      <c r="CZ452" s="24" t="str">
        <f t="shared" si="725"/>
        <v/>
      </c>
      <c r="DA452" s="24" t="str">
        <f t="shared" si="726"/>
        <v/>
      </c>
      <c r="DB452" s="24" t="str">
        <f t="shared" si="727"/>
        <v/>
      </c>
      <c r="DC452" s="24" t="str">
        <f t="shared" si="728"/>
        <v/>
      </c>
      <c r="DD452" s="24" t="str">
        <f t="shared" si="729"/>
        <v/>
      </c>
      <c r="DE452" s="24" t="str">
        <f t="shared" si="730"/>
        <v/>
      </c>
      <c r="DF452" s="24" t="str">
        <f t="shared" si="731"/>
        <v/>
      </c>
      <c r="DG452" s="24" t="str">
        <f t="shared" si="732"/>
        <v/>
      </c>
      <c r="EA452" s="7"/>
    </row>
    <row r="453" spans="2:131" x14ac:dyDescent="0.2">
      <c r="B453" s="61" t="str">
        <f t="shared" si="671"/>
        <v/>
      </c>
      <c r="C453" s="7" t="str">
        <f t="shared" si="765"/>
        <v/>
      </c>
      <c r="D453" s="60">
        <f t="shared" si="672"/>
        <v>0</v>
      </c>
      <c r="E453" s="7" t="str">
        <f t="shared" si="673"/>
        <v/>
      </c>
      <c r="F453" s="72" t="str">
        <f t="shared" ref="F453:F516" si="773">IF($A453&lt;&gt;"",VLOOKUP($A453,$DX$107:$EG$144,8),"")</f>
        <v/>
      </c>
      <c r="G453" s="108" t="str">
        <f t="shared" ref="G453:G516" si="774">IF($A453&lt;&gt;"",VLOOKUP($A453,$DX$107:$EG$144,2),"")</f>
        <v/>
      </c>
      <c r="H453" s="112">
        <f t="shared" si="766"/>
        <v>0</v>
      </c>
      <c r="I453" s="112">
        <f t="shared" si="767"/>
        <v>0</v>
      </c>
      <c r="J453" s="112">
        <f t="shared" si="768"/>
        <v>0</v>
      </c>
      <c r="K453" s="112">
        <f t="shared" si="769"/>
        <v>0</v>
      </c>
      <c r="L453" s="112">
        <f t="shared" si="770"/>
        <v>0</v>
      </c>
      <c r="M453" s="112">
        <f t="shared" si="771"/>
        <v>0</v>
      </c>
      <c r="N453" s="60"/>
      <c r="O453" s="61"/>
      <c r="P453" s="61"/>
      <c r="Q453" s="61"/>
      <c r="R453" s="61"/>
      <c r="S453" s="7"/>
      <c r="T453" s="67">
        <f t="shared" si="733"/>
        <v>1</v>
      </c>
      <c r="U453" s="76" t="str">
        <f t="shared" si="734"/>
        <v/>
      </c>
      <c r="V453" s="76" t="str">
        <f t="shared" si="735"/>
        <v/>
      </c>
      <c r="W453" s="76" t="str">
        <f t="shared" si="736"/>
        <v/>
      </c>
      <c r="X453" s="76" t="str">
        <f t="shared" si="737"/>
        <v/>
      </c>
      <c r="Y453" s="76" t="str">
        <f t="shared" si="738"/>
        <v/>
      </c>
      <c r="Z453" s="76" t="str">
        <f t="shared" si="739"/>
        <v/>
      </c>
      <c r="AA453" s="131" t="b">
        <f t="shared" si="677"/>
        <v>0</v>
      </c>
      <c r="AB453" s="131" t="b">
        <f t="shared" si="678"/>
        <v>0</v>
      </c>
      <c r="AC453" s="131" t="b">
        <f t="shared" si="679"/>
        <v>0</v>
      </c>
      <c r="AD453" s="131" t="b">
        <f t="shared" si="680"/>
        <v>0</v>
      </c>
      <c r="AE453" s="131" t="b">
        <f t="shared" si="681"/>
        <v>0</v>
      </c>
      <c r="AF453" s="131" t="b">
        <f t="shared" si="682"/>
        <v>0</v>
      </c>
      <c r="AG453" s="131">
        <f t="shared" si="755"/>
        <v>0</v>
      </c>
      <c r="AH453" s="131">
        <f t="shared" si="761"/>
        <v>1</v>
      </c>
      <c r="AI453" s="13">
        <f t="shared" si="683"/>
        <v>0</v>
      </c>
      <c r="AJ453" s="11">
        <f t="shared" si="740"/>
        <v>0</v>
      </c>
      <c r="AK453" s="67">
        <f t="shared" si="741"/>
        <v>1</v>
      </c>
      <c r="AL453" s="118" t="str">
        <f t="shared" si="742"/>
        <v/>
      </c>
      <c r="AM453" s="118" t="str">
        <f t="shared" si="743"/>
        <v/>
      </c>
      <c r="AN453" s="118" t="str">
        <f t="shared" si="744"/>
        <v/>
      </c>
      <c r="AO453" s="118" t="str">
        <f t="shared" si="745"/>
        <v/>
      </c>
      <c r="AP453" s="118" t="str">
        <f t="shared" si="746"/>
        <v/>
      </c>
      <c r="AQ453" s="118" t="str">
        <f t="shared" si="747"/>
        <v/>
      </c>
      <c r="AR453" s="118" t="str">
        <f t="shared" si="748"/>
        <v/>
      </c>
      <c r="AS453" s="60" t="b">
        <f t="shared" si="684"/>
        <v>0</v>
      </c>
      <c r="AT453" s="60" t="b">
        <f t="shared" si="685"/>
        <v>0</v>
      </c>
      <c r="AU453" s="60" t="b">
        <f t="shared" si="686"/>
        <v>0</v>
      </c>
      <c r="AV453" s="60" t="b">
        <f t="shared" si="687"/>
        <v>0</v>
      </c>
      <c r="AW453" s="60" t="b">
        <f t="shared" si="688"/>
        <v>0</v>
      </c>
      <c r="AX453" s="60" t="b">
        <f t="shared" si="689"/>
        <v>0</v>
      </c>
      <c r="AY453" s="60" t="b">
        <f t="shared" si="690"/>
        <v>0</v>
      </c>
      <c r="AZ453" s="131">
        <f t="shared" si="756"/>
        <v>0</v>
      </c>
      <c r="BA453" s="131">
        <f t="shared" si="762"/>
        <v>1</v>
      </c>
      <c r="BB453" s="13">
        <f t="shared" si="749"/>
        <v>0</v>
      </c>
      <c r="BC453" s="11">
        <f t="shared" si="691"/>
        <v>0</v>
      </c>
      <c r="BD453" s="67">
        <f t="shared" si="750"/>
        <v>1</v>
      </c>
      <c r="BE453" s="76" t="str">
        <f t="shared" si="692"/>
        <v/>
      </c>
      <c r="BF453" s="76" t="str">
        <f t="shared" si="693"/>
        <v/>
      </c>
      <c r="BG453" s="76" t="str">
        <f t="shared" si="694"/>
        <v/>
      </c>
      <c r="BH453" s="76" t="str">
        <f t="shared" si="695"/>
        <v/>
      </c>
      <c r="BI453" s="76" t="str">
        <f t="shared" si="696"/>
        <v/>
      </c>
      <c r="BJ453" s="76" t="str">
        <f t="shared" si="697"/>
        <v/>
      </c>
      <c r="BK453" s="131" t="b">
        <f t="shared" si="698"/>
        <v>0</v>
      </c>
      <c r="BL453" s="131" t="b">
        <f t="shared" si="699"/>
        <v>0</v>
      </c>
      <c r="BM453" s="131" t="b">
        <f t="shared" si="700"/>
        <v>0</v>
      </c>
      <c r="BN453" s="131" t="b">
        <f t="shared" si="701"/>
        <v>0</v>
      </c>
      <c r="BO453" s="131" t="b">
        <f t="shared" si="702"/>
        <v>0</v>
      </c>
      <c r="BP453" s="131" t="b">
        <f t="shared" si="703"/>
        <v>0</v>
      </c>
      <c r="BQ453" s="131">
        <f t="shared" si="757"/>
        <v>0</v>
      </c>
      <c r="BR453" s="131">
        <f t="shared" si="763"/>
        <v>1</v>
      </c>
      <c r="BS453" s="92">
        <f t="shared" si="758"/>
        <v>0</v>
      </c>
      <c r="BT453" s="13">
        <f t="shared" si="704"/>
        <v>0</v>
      </c>
      <c r="BU453" s="11">
        <f t="shared" si="751"/>
        <v>0</v>
      </c>
      <c r="BV453" s="67">
        <f t="shared" si="752"/>
        <v>1</v>
      </c>
      <c r="BW453" s="118" t="str">
        <f t="shared" si="705"/>
        <v/>
      </c>
      <c r="BX453" s="118" t="str">
        <f t="shared" si="706"/>
        <v/>
      </c>
      <c r="BY453" s="118" t="str">
        <f t="shared" si="707"/>
        <v/>
      </c>
      <c r="BZ453" s="118" t="str">
        <f t="shared" si="708"/>
        <v/>
      </c>
      <c r="CA453" s="118" t="str">
        <f t="shared" si="709"/>
        <v/>
      </c>
      <c r="CB453" s="118" t="str">
        <f t="shared" si="710"/>
        <v/>
      </c>
      <c r="CC453" s="118" t="str">
        <f t="shared" si="711"/>
        <v/>
      </c>
      <c r="CD453" s="60" t="b">
        <f t="shared" si="712"/>
        <v>0</v>
      </c>
      <c r="CE453" s="60" t="b">
        <f t="shared" si="713"/>
        <v>0</v>
      </c>
      <c r="CF453" s="60" t="b">
        <f t="shared" si="714"/>
        <v>0</v>
      </c>
      <c r="CG453" s="60" t="b">
        <f t="shared" si="715"/>
        <v>0</v>
      </c>
      <c r="CH453" s="60" t="b">
        <f t="shared" si="716"/>
        <v>0</v>
      </c>
      <c r="CI453" s="60" t="b">
        <f t="shared" si="717"/>
        <v>0</v>
      </c>
      <c r="CJ453" s="60" t="b">
        <f t="shared" si="718"/>
        <v>0</v>
      </c>
      <c r="CK453" s="131">
        <f t="shared" si="759"/>
        <v>0</v>
      </c>
      <c r="CL453" s="131">
        <f t="shared" si="764"/>
        <v>1</v>
      </c>
      <c r="CM453" s="92">
        <f t="shared" si="760"/>
        <v>0</v>
      </c>
      <c r="CN453" s="13">
        <f t="shared" si="753"/>
        <v>0</v>
      </c>
      <c r="CO453" s="11">
        <f t="shared" si="719"/>
        <v>0</v>
      </c>
      <c r="CP453" s="13">
        <f t="shared" si="754"/>
        <v>0</v>
      </c>
      <c r="CQ453" s="11">
        <f t="shared" si="674"/>
        <v>0</v>
      </c>
      <c r="CR453" s="57">
        <f t="shared" si="675"/>
        <v>0</v>
      </c>
      <c r="CS453" s="57">
        <f t="shared" si="676"/>
        <v>0</v>
      </c>
      <c r="CT453" s="57">
        <f t="shared" si="772"/>
        <v>0</v>
      </c>
      <c r="CU453" s="24" t="str">
        <f t="shared" si="720"/>
        <v/>
      </c>
      <c r="CV453" s="24" t="str">
        <f t="shared" si="721"/>
        <v/>
      </c>
      <c r="CW453" s="24" t="str">
        <f t="shared" si="722"/>
        <v/>
      </c>
      <c r="CX453" s="24" t="str">
        <f t="shared" si="723"/>
        <v/>
      </c>
      <c r="CY453" s="24" t="str">
        <f t="shared" si="724"/>
        <v/>
      </c>
      <c r="CZ453" s="24" t="str">
        <f t="shared" si="725"/>
        <v/>
      </c>
      <c r="DA453" s="24" t="str">
        <f t="shared" si="726"/>
        <v/>
      </c>
      <c r="DB453" s="24" t="str">
        <f t="shared" si="727"/>
        <v/>
      </c>
      <c r="DC453" s="24" t="str">
        <f t="shared" si="728"/>
        <v/>
      </c>
      <c r="DD453" s="24" t="str">
        <f t="shared" si="729"/>
        <v/>
      </c>
      <c r="DE453" s="24" t="str">
        <f t="shared" si="730"/>
        <v/>
      </c>
      <c r="DF453" s="24" t="str">
        <f t="shared" si="731"/>
        <v/>
      </c>
      <c r="DG453" s="24" t="str">
        <f t="shared" si="732"/>
        <v/>
      </c>
      <c r="EA453" s="7"/>
    </row>
    <row r="454" spans="2:131" x14ac:dyDescent="0.2">
      <c r="B454" s="61" t="str">
        <f t="shared" ref="B454:B517" si="775">IF(A454="","",IF(AND(U455="",AL455=""),"DB",U455&amp;V455&amp;W455&amp;X455&amp;Y455&amp;Z455&amp;AL455&amp;AM455&amp;AN455&amp;AO455&amp;AP455&amp;AQ455&amp;AR455))</f>
        <v/>
      </c>
      <c r="C454" s="7" t="str">
        <f t="shared" si="765"/>
        <v/>
      </c>
      <c r="D454" s="60">
        <f t="shared" ref="D454:D517" si="776">CP454</f>
        <v>0</v>
      </c>
      <c r="E454" s="7" t="str">
        <f t="shared" ref="E454:E517" si="777">CU455&amp;CV455&amp;CW455&amp;CX455&amp;CY455&amp;CZ455&amp;DA455&amp;DB455&amp;DC455&amp;DD455&amp;DE455&amp;DF455&amp;DG455</f>
        <v/>
      </c>
      <c r="F454" s="72" t="str">
        <f t="shared" si="773"/>
        <v/>
      </c>
      <c r="G454" s="108" t="str">
        <f t="shared" si="774"/>
        <v/>
      </c>
      <c r="H454" s="112">
        <f t="shared" si="766"/>
        <v>0</v>
      </c>
      <c r="I454" s="112">
        <f t="shared" si="767"/>
        <v>0</v>
      </c>
      <c r="J454" s="112">
        <f t="shared" si="768"/>
        <v>0</v>
      </c>
      <c r="K454" s="112">
        <f t="shared" si="769"/>
        <v>0</v>
      </c>
      <c r="L454" s="112">
        <f t="shared" si="770"/>
        <v>0</v>
      </c>
      <c r="M454" s="112">
        <f t="shared" si="771"/>
        <v>0</v>
      </c>
      <c r="N454" s="60"/>
      <c r="O454" s="61"/>
      <c r="P454" s="61"/>
      <c r="Q454" s="61"/>
      <c r="R454" s="61"/>
      <c r="S454" s="7"/>
      <c r="T454" s="67">
        <f t="shared" si="733"/>
        <v>1</v>
      </c>
      <c r="U454" s="76" t="str">
        <f t="shared" si="734"/>
        <v/>
      </c>
      <c r="V454" s="76" t="str">
        <f t="shared" si="735"/>
        <v/>
      </c>
      <c r="W454" s="76" t="str">
        <f t="shared" si="736"/>
        <v/>
      </c>
      <c r="X454" s="76" t="str">
        <f t="shared" si="737"/>
        <v/>
      </c>
      <c r="Y454" s="76" t="str">
        <f t="shared" si="738"/>
        <v/>
      </c>
      <c r="Z454" s="76" t="str">
        <f t="shared" si="739"/>
        <v/>
      </c>
      <c r="AA454" s="131" t="b">
        <f t="shared" si="677"/>
        <v>0</v>
      </c>
      <c r="AB454" s="131" t="b">
        <f t="shared" si="678"/>
        <v>0</v>
      </c>
      <c r="AC454" s="131" t="b">
        <f t="shared" si="679"/>
        <v>0</v>
      </c>
      <c r="AD454" s="131" t="b">
        <f t="shared" si="680"/>
        <v>0</v>
      </c>
      <c r="AE454" s="131" t="b">
        <f t="shared" si="681"/>
        <v>0</v>
      </c>
      <c r="AF454" s="131" t="b">
        <f t="shared" si="682"/>
        <v>0</v>
      </c>
      <c r="AG454" s="131">
        <f t="shared" si="755"/>
        <v>0</v>
      </c>
      <c r="AH454" s="131">
        <f t="shared" si="761"/>
        <v>1</v>
      </c>
      <c r="AI454" s="13">
        <f t="shared" si="683"/>
        <v>0</v>
      </c>
      <c r="AJ454" s="11">
        <f t="shared" si="740"/>
        <v>0</v>
      </c>
      <c r="AK454" s="67">
        <f t="shared" si="741"/>
        <v>1</v>
      </c>
      <c r="AL454" s="118" t="str">
        <f t="shared" si="742"/>
        <v/>
      </c>
      <c r="AM454" s="118" t="str">
        <f t="shared" si="743"/>
        <v/>
      </c>
      <c r="AN454" s="118" t="str">
        <f t="shared" si="744"/>
        <v/>
      </c>
      <c r="AO454" s="118" t="str">
        <f t="shared" si="745"/>
        <v/>
      </c>
      <c r="AP454" s="118" t="str">
        <f t="shared" si="746"/>
        <v/>
      </c>
      <c r="AQ454" s="118" t="str">
        <f t="shared" si="747"/>
        <v/>
      </c>
      <c r="AR454" s="118" t="str">
        <f t="shared" si="748"/>
        <v/>
      </c>
      <c r="AS454" s="60" t="b">
        <f t="shared" si="684"/>
        <v>0</v>
      </c>
      <c r="AT454" s="60" t="b">
        <f t="shared" si="685"/>
        <v>0</v>
      </c>
      <c r="AU454" s="60" t="b">
        <f t="shared" si="686"/>
        <v>0</v>
      </c>
      <c r="AV454" s="60" t="b">
        <f t="shared" si="687"/>
        <v>0</v>
      </c>
      <c r="AW454" s="60" t="b">
        <f t="shared" si="688"/>
        <v>0</v>
      </c>
      <c r="AX454" s="60" t="b">
        <f t="shared" si="689"/>
        <v>0</v>
      </c>
      <c r="AY454" s="60" t="b">
        <f t="shared" si="690"/>
        <v>0</v>
      </c>
      <c r="AZ454" s="131">
        <f t="shared" si="756"/>
        <v>0</v>
      </c>
      <c r="BA454" s="131">
        <f t="shared" si="762"/>
        <v>1</v>
      </c>
      <c r="BB454" s="13">
        <f t="shared" si="749"/>
        <v>0</v>
      </c>
      <c r="BC454" s="11">
        <f t="shared" si="691"/>
        <v>0</v>
      </c>
      <c r="BD454" s="67">
        <f t="shared" si="750"/>
        <v>1</v>
      </c>
      <c r="BE454" s="76" t="str">
        <f t="shared" si="692"/>
        <v/>
      </c>
      <c r="BF454" s="76" t="str">
        <f t="shared" si="693"/>
        <v/>
      </c>
      <c r="BG454" s="76" t="str">
        <f t="shared" si="694"/>
        <v/>
      </c>
      <c r="BH454" s="76" t="str">
        <f t="shared" si="695"/>
        <v/>
      </c>
      <c r="BI454" s="76" t="str">
        <f t="shared" si="696"/>
        <v/>
      </c>
      <c r="BJ454" s="76" t="str">
        <f t="shared" si="697"/>
        <v/>
      </c>
      <c r="BK454" s="131" t="b">
        <f t="shared" si="698"/>
        <v>0</v>
      </c>
      <c r="BL454" s="131" t="b">
        <f t="shared" si="699"/>
        <v>0</v>
      </c>
      <c r="BM454" s="131" t="b">
        <f t="shared" si="700"/>
        <v>0</v>
      </c>
      <c r="BN454" s="131" t="b">
        <f t="shared" si="701"/>
        <v>0</v>
      </c>
      <c r="BO454" s="131" t="b">
        <f t="shared" si="702"/>
        <v>0</v>
      </c>
      <c r="BP454" s="131" t="b">
        <f t="shared" si="703"/>
        <v>0</v>
      </c>
      <c r="BQ454" s="131">
        <f t="shared" si="757"/>
        <v>0</v>
      </c>
      <c r="BR454" s="131">
        <f t="shared" si="763"/>
        <v>1</v>
      </c>
      <c r="BS454" s="92">
        <f t="shared" si="758"/>
        <v>0</v>
      </c>
      <c r="BT454" s="13">
        <f t="shared" si="704"/>
        <v>0</v>
      </c>
      <c r="BU454" s="11">
        <f t="shared" si="751"/>
        <v>0</v>
      </c>
      <c r="BV454" s="67">
        <f t="shared" si="752"/>
        <v>1</v>
      </c>
      <c r="BW454" s="118" t="str">
        <f t="shared" si="705"/>
        <v/>
      </c>
      <c r="BX454" s="118" t="str">
        <f t="shared" si="706"/>
        <v/>
      </c>
      <c r="BY454" s="118" t="str">
        <f t="shared" si="707"/>
        <v/>
      </c>
      <c r="BZ454" s="118" t="str">
        <f t="shared" si="708"/>
        <v/>
      </c>
      <c r="CA454" s="118" t="str">
        <f t="shared" si="709"/>
        <v/>
      </c>
      <c r="CB454" s="118" t="str">
        <f t="shared" si="710"/>
        <v/>
      </c>
      <c r="CC454" s="118" t="str">
        <f t="shared" si="711"/>
        <v/>
      </c>
      <c r="CD454" s="60" t="b">
        <f t="shared" si="712"/>
        <v>0</v>
      </c>
      <c r="CE454" s="60" t="b">
        <f t="shared" si="713"/>
        <v>0</v>
      </c>
      <c r="CF454" s="60" t="b">
        <f t="shared" si="714"/>
        <v>0</v>
      </c>
      <c r="CG454" s="60" t="b">
        <f t="shared" si="715"/>
        <v>0</v>
      </c>
      <c r="CH454" s="60" t="b">
        <f t="shared" si="716"/>
        <v>0</v>
      </c>
      <c r="CI454" s="60" t="b">
        <f t="shared" si="717"/>
        <v>0</v>
      </c>
      <c r="CJ454" s="60" t="b">
        <f t="shared" si="718"/>
        <v>0</v>
      </c>
      <c r="CK454" s="131">
        <f t="shared" si="759"/>
        <v>0</v>
      </c>
      <c r="CL454" s="131">
        <f t="shared" si="764"/>
        <v>1</v>
      </c>
      <c r="CM454" s="92">
        <f t="shared" si="760"/>
        <v>0</v>
      </c>
      <c r="CN454" s="13">
        <f t="shared" si="753"/>
        <v>0</v>
      </c>
      <c r="CO454" s="11">
        <f t="shared" si="719"/>
        <v>0</v>
      </c>
      <c r="CP454" s="13">
        <f t="shared" si="754"/>
        <v>0</v>
      </c>
      <c r="CQ454" s="11">
        <f t="shared" ref="CQ454:CQ517" si="778">IF(A454&lt;&gt;"",CP454+CQ453,0)</f>
        <v>0</v>
      </c>
      <c r="CR454" s="57">
        <f t="shared" ref="CR454:CR517" si="779">IF($A454&lt;&gt;"",IF(CR453&gt;0,CR453,IF(CQ454&gt;=$BB$1,"Profit Target",0)),0)</f>
        <v>0</v>
      </c>
      <c r="CS454" s="57">
        <f t="shared" ref="CS454:CS517" si="780">IF($A454&lt;&gt;"",IF(CS453&lt;&gt;0,CS453,IF(CQ454&lt;=$BB$2,"Stop Loss",0)),0)</f>
        <v>0</v>
      </c>
      <c r="CT454" s="57">
        <f t="shared" si="772"/>
        <v>0</v>
      </c>
      <c r="CU454" s="24" t="str">
        <f t="shared" si="720"/>
        <v/>
      </c>
      <c r="CV454" s="24" t="str">
        <f t="shared" si="721"/>
        <v/>
      </c>
      <c r="CW454" s="24" t="str">
        <f t="shared" si="722"/>
        <v/>
      </c>
      <c r="CX454" s="24" t="str">
        <f t="shared" si="723"/>
        <v/>
      </c>
      <c r="CY454" s="24" t="str">
        <f t="shared" si="724"/>
        <v/>
      </c>
      <c r="CZ454" s="24" t="str">
        <f t="shared" si="725"/>
        <v/>
      </c>
      <c r="DA454" s="24" t="str">
        <f t="shared" si="726"/>
        <v/>
      </c>
      <c r="DB454" s="24" t="str">
        <f t="shared" si="727"/>
        <v/>
      </c>
      <c r="DC454" s="24" t="str">
        <f t="shared" si="728"/>
        <v/>
      </c>
      <c r="DD454" s="24" t="str">
        <f t="shared" si="729"/>
        <v/>
      </c>
      <c r="DE454" s="24" t="str">
        <f t="shared" si="730"/>
        <v/>
      </c>
      <c r="DF454" s="24" t="str">
        <f t="shared" si="731"/>
        <v/>
      </c>
      <c r="DG454" s="24" t="str">
        <f t="shared" si="732"/>
        <v/>
      </c>
      <c r="EA454" s="7"/>
    </row>
    <row r="455" spans="2:131" x14ac:dyDescent="0.2">
      <c r="B455" s="61" t="str">
        <f t="shared" si="775"/>
        <v/>
      </c>
      <c r="C455" s="7" t="str">
        <f t="shared" si="765"/>
        <v/>
      </c>
      <c r="D455" s="60">
        <f t="shared" si="776"/>
        <v>0</v>
      </c>
      <c r="E455" s="7" t="str">
        <f t="shared" si="777"/>
        <v/>
      </c>
      <c r="F455" s="72" t="str">
        <f t="shared" si="773"/>
        <v/>
      </c>
      <c r="G455" s="108" t="str">
        <f t="shared" si="774"/>
        <v/>
      </c>
      <c r="H455" s="112">
        <f t="shared" si="766"/>
        <v>0</v>
      </c>
      <c r="I455" s="112">
        <f t="shared" si="767"/>
        <v>0</v>
      </c>
      <c r="J455" s="112">
        <f t="shared" si="768"/>
        <v>0</v>
      </c>
      <c r="K455" s="112">
        <f t="shared" si="769"/>
        <v>0</v>
      </c>
      <c r="L455" s="112">
        <f t="shared" si="770"/>
        <v>0</v>
      </c>
      <c r="M455" s="112">
        <f t="shared" si="771"/>
        <v>0</v>
      </c>
      <c r="N455" s="60"/>
      <c r="O455" s="61"/>
      <c r="P455" s="61"/>
      <c r="Q455" s="61"/>
      <c r="R455" s="61"/>
      <c r="S455" s="7"/>
      <c r="T455" s="67">
        <f t="shared" si="733"/>
        <v>1</v>
      </c>
      <c r="U455" s="76" t="str">
        <f t="shared" si="734"/>
        <v/>
      </c>
      <c r="V455" s="76" t="str">
        <f t="shared" si="735"/>
        <v/>
      </c>
      <c r="W455" s="76" t="str">
        <f t="shared" si="736"/>
        <v/>
      </c>
      <c r="X455" s="76" t="str">
        <f t="shared" si="737"/>
        <v/>
      </c>
      <c r="Y455" s="76" t="str">
        <f t="shared" si="738"/>
        <v/>
      </c>
      <c r="Z455" s="76" t="str">
        <f t="shared" si="739"/>
        <v/>
      </c>
      <c r="AA455" s="131" t="b">
        <f t="shared" ref="AA455:AA518" si="781">IF($A455&lt;&gt;"",IF(U455&lt;&gt;"",IF(ABS($A455)=ABS(LEFT(U455,2)),35*$T455,-1*$T455),0))</f>
        <v>0</v>
      </c>
      <c r="AB455" s="131" t="b">
        <f t="shared" ref="AB455:AB518" si="782">IF($A455&lt;&gt;"",IF(V455&lt;&gt;"",IF(ABS($A455)=ABS(LEFT(V455,2)),35*$T455,-1*$T455),0))</f>
        <v>0</v>
      </c>
      <c r="AC455" s="131" t="b">
        <f t="shared" ref="AC455:AC518" si="783">IF($A455&lt;&gt;"",IF(W455&lt;&gt;"",IF(ABS($A455)=ABS(LEFT(W455,2)),35*$T455,-1*$T455),0))</f>
        <v>0</v>
      </c>
      <c r="AD455" s="131" t="b">
        <f t="shared" ref="AD455:AD518" si="784">IF($A455&lt;&gt;"",IF(X455&lt;&gt;"",IF(ABS($A455)=ABS(LEFT(X455,2)),35*$T455,-1*$T455),0))</f>
        <v>0</v>
      </c>
      <c r="AE455" s="131" t="b">
        <f t="shared" ref="AE455:AE518" si="785">IF($A455&lt;&gt;"",IF(Y455&lt;&gt;"",IF(ABS($A455)=ABS(LEFT(Y455,2)),35*$T455,-1*$T455),0))</f>
        <v>0</v>
      </c>
      <c r="AF455" s="131" t="b">
        <f t="shared" ref="AF455:AF518" si="786">IF($A455&lt;&gt;"",IF(Z455&lt;&gt;"",IF(ABS($A455)=ABS(LEFT(Z455,2)),35*$T455,-1*$T455),0))</f>
        <v>0</v>
      </c>
      <c r="AG455" s="131">
        <f t="shared" si="755"/>
        <v>0</v>
      </c>
      <c r="AH455" s="131">
        <f t="shared" si="761"/>
        <v>1</v>
      </c>
      <c r="AI455" s="13">
        <f t="shared" ref="AI455:AI518" si="787">IF($A455&lt;&gt;"",IF(OR($CR454&lt;&gt;0,$CS454&lt;&gt;0),0,SUM(AA455:AF455)),0)</f>
        <v>0</v>
      </c>
      <c r="AJ455" s="11">
        <f t="shared" si="740"/>
        <v>0</v>
      </c>
      <c r="AK455" s="67">
        <f t="shared" si="741"/>
        <v>1</v>
      </c>
      <c r="AL455" s="118" t="str">
        <f t="shared" si="742"/>
        <v/>
      </c>
      <c r="AM455" s="118" t="str">
        <f t="shared" si="743"/>
        <v/>
      </c>
      <c r="AN455" s="118" t="str">
        <f t="shared" si="744"/>
        <v/>
      </c>
      <c r="AO455" s="118" t="str">
        <f t="shared" si="745"/>
        <v/>
      </c>
      <c r="AP455" s="118" t="str">
        <f t="shared" si="746"/>
        <v/>
      </c>
      <c r="AQ455" s="118" t="str">
        <f t="shared" si="747"/>
        <v/>
      </c>
      <c r="AR455" s="118" t="str">
        <f t="shared" si="748"/>
        <v/>
      </c>
      <c r="AS455" s="60" t="b">
        <f t="shared" ref="AS455:AS518" si="788">IF($A455&lt;&gt;"",IF(AL455&lt;&gt;"",IF(ABS($A455)=ABS(LEFT(AL455,2)),35*$AK455,-1*$AK455),0))</f>
        <v>0</v>
      </c>
      <c r="AT455" s="60" t="b">
        <f t="shared" ref="AT455:AT518" si="789">IF($A455&lt;&gt;"",IF(AM455&lt;&gt;"",IF(ABS($A455)=ABS(LEFT(AM455,2)),35*$AK455,-1*$AK455),0))</f>
        <v>0</v>
      </c>
      <c r="AU455" s="60" t="b">
        <f t="shared" ref="AU455:AU518" si="790">IF($A455&lt;&gt;"",IF(AN455&lt;&gt;"",IF(ABS($A455)=ABS(LEFT(AN455,2)),35*$AK455,-1*$AK455),0))</f>
        <v>0</v>
      </c>
      <c r="AV455" s="60" t="b">
        <f t="shared" ref="AV455:AV518" si="791">IF($A455&lt;&gt;"",IF(AO455&lt;&gt;"",IF(ABS($A455)=ABS(LEFT(AO455,2)),35*$AK455,-1*$AK455),0))</f>
        <v>0</v>
      </c>
      <c r="AW455" s="60" t="b">
        <f t="shared" ref="AW455:AW518" si="792">IF($A455&lt;&gt;"",IF(AP455&lt;&gt;"",IF(ABS($A455)=ABS(LEFT(AP455,2)),35*$AK455,-1*$AK455),0))</f>
        <v>0</v>
      </c>
      <c r="AX455" s="60" t="b">
        <f t="shared" ref="AX455:AX518" si="793">IF($A455&lt;&gt;"",IF(AQ455&lt;&gt;"",IF(ABS($A455)=ABS(LEFT(AQ455,2)),35*$AK455,-1*$AK455),0))</f>
        <v>0</v>
      </c>
      <c r="AY455" s="60" t="b">
        <f t="shared" ref="AY455:AY518" si="794">IF($A455&lt;&gt;"",IF(AR455&lt;&gt;"",IF(ABS($A455)=ABS(LEFT(AR455,2)),35*$AK455,-1*$AK455),0))</f>
        <v>0</v>
      </c>
      <c r="AZ455" s="131">
        <f t="shared" si="756"/>
        <v>0</v>
      </c>
      <c r="BA455" s="131">
        <f t="shared" si="762"/>
        <v>1</v>
      </c>
      <c r="BB455" s="13">
        <f t="shared" si="749"/>
        <v>0</v>
      </c>
      <c r="BC455" s="11">
        <f t="shared" ref="BC455:BC518" si="795">IF(A455&lt;&gt;"",BB455+BC454,0)</f>
        <v>0</v>
      </c>
      <c r="BD455" s="67">
        <f t="shared" si="750"/>
        <v>1</v>
      </c>
      <c r="BE455" s="76" t="str">
        <f t="shared" ref="BE455:BE518" si="796">IF($A454&lt;&gt;"",IF(OR($CR454&lt;&gt;0,$CS454&lt;&gt;0,$AJ454&gt;0),"",IF(AND($H453=1,$H454=2),"01,",IF(AND($I453=1,$I454=2),"21,",IF(AND($J453=1,$J454=2),"03,",IF(BE454&lt;&gt;"",BE454,""))))),"")</f>
        <v/>
      </c>
      <c r="BF455" s="76" t="str">
        <f t="shared" ref="BF455:BF518" si="797">IF($A454&lt;&gt;"",IF(OR($CR454&lt;&gt;0,$CS454&lt;&gt;0,$AJ454&gt;0),"",IF(AND($H453=1,$H454=2),"12,",IF(AND($I453=1,$I454=2),"23,",IF(AND($J453=1,$J454=2),"30,",IF(BF454&lt;&gt;"",BF454,""))))),"")</f>
        <v/>
      </c>
      <c r="BG455" s="76" t="str">
        <f t="shared" ref="BG455:BG518" si="798">IF($A454&lt;&gt;"",IF(OR($CR454&lt;&gt;0,$CS454&lt;&gt;0,$AJ454&gt;0),"",IF(AND($H453=1,$H454=2),"14,",IF(AND($I453=1,$I454=2),"25,",IF(AND($J453=1,$J454=2),"32,",IF(BG454&lt;&gt;"",BG454,""))))),"")</f>
        <v/>
      </c>
      <c r="BH455" s="76" t="str">
        <f t="shared" ref="BH455:BH518" si="799">IF($A454&lt;&gt;"",IF(OR($CR454&lt;&gt;0,$CS454&lt;&gt;0,$AJ454&gt;0),"",IF(AND($H453=1,$H454=2),"16,",IF(AND($I453=1,$I454=2),"27,",IF(AND($J453=1,$J454=2),"34,",IF(BH454&lt;&gt;"",BH454,""))))),"")</f>
        <v/>
      </c>
      <c r="BI455" s="76" t="str">
        <f t="shared" ref="BI455:BI518" si="800">IF($A454&lt;&gt;"",IF(OR($CR454&lt;&gt;0,$CS454&lt;&gt;0,$AJ454&gt;0),"",IF(AND($H453=1,$H454=2),"18,",IF(AND($I453=1,$I454=2),"",IF(AND($J453=1,$J454=2),"36,",IF(BI454&lt;&gt;"",BI454,""))))),"")</f>
        <v/>
      </c>
      <c r="BJ455" s="76" t="str">
        <f t="shared" ref="BJ455:BJ518" si="801">IF($A454&lt;&gt;"",IF(OR($CR454&lt;&gt;0,$CS454&lt;&gt;0,$AJ454&gt;0),"",IF(AND($H453=1,$H454=2),"19,",IF(AND($I453=1,$I454=2),"",IF(AND($J453=1,$J454=2),"",IF(BJ454&lt;&gt;"",BJ454,""))))),"")</f>
        <v/>
      </c>
      <c r="BK455" s="131" t="b">
        <f t="shared" ref="BK455:BK518" si="802">IF($A455&lt;&gt;"",IF(BE455&lt;&gt;"",IF(ABS($A455)=ABS(LEFT(BE455,2)),35*$T455,-1*$T455),0))</f>
        <v>0</v>
      </c>
      <c r="BL455" s="131" t="b">
        <f t="shared" ref="BL455:BL518" si="803">IF($A455&lt;&gt;"",IF(BF455&lt;&gt;"",IF(ABS($A455)=ABS(LEFT(BF455,2)),35*$T455,-1*$T455),0))</f>
        <v>0</v>
      </c>
      <c r="BM455" s="131" t="b">
        <f t="shared" ref="BM455:BM518" si="804">IF($A455&lt;&gt;"",IF(BG455&lt;&gt;"",IF(ABS($A455)=ABS(LEFT(BG455,2)),35*$T455,-1*$T455),0))</f>
        <v>0</v>
      </c>
      <c r="BN455" s="131" t="b">
        <f t="shared" ref="BN455:BN518" si="805">IF($A455&lt;&gt;"",IF(BH455&lt;&gt;"",IF(ABS($A455)=ABS(LEFT(BH455,2)),35*$T455,-1*$T455),0))</f>
        <v>0</v>
      </c>
      <c r="BO455" s="131" t="b">
        <f t="shared" ref="BO455:BO518" si="806">IF($A455&lt;&gt;"",IF(BI455&lt;&gt;"",IF(ABS($A455)=ABS(LEFT(BI455,2)),35*$T455,-1*$T455),0))</f>
        <v>0</v>
      </c>
      <c r="BP455" s="131" t="b">
        <f t="shared" ref="BP455:BP518" si="807">IF($A455&lt;&gt;"",IF(BJ455&lt;&gt;"",IF(ABS($A455)=ABS(LEFT(BJ455,2)),35*$T455,-1*$T455),0))</f>
        <v>0</v>
      </c>
      <c r="BQ455" s="131">
        <f t="shared" si="757"/>
        <v>0</v>
      </c>
      <c r="BR455" s="131">
        <f t="shared" si="763"/>
        <v>1</v>
      </c>
      <c r="BS455" s="92">
        <f t="shared" si="758"/>
        <v>0</v>
      </c>
      <c r="BT455" s="13">
        <f t="shared" ref="BT455:BT518" si="808">IF($A455&lt;&gt;"",IF(OR($CR454&lt;&gt;0,$CS454&lt;&gt;0),0,SUM(BK455:BP455)),0)</f>
        <v>0</v>
      </c>
      <c r="BU455" s="11">
        <f t="shared" si="751"/>
        <v>0</v>
      </c>
      <c r="BV455" s="67">
        <f t="shared" si="752"/>
        <v>1</v>
      </c>
      <c r="BW455" s="118" t="str">
        <f t="shared" ref="BW455:BW518" si="809">IF($A454&lt;&gt;"",IF(OR($CR454&lt;&gt;0,$CS454&lt;&gt;0,$BC454&gt;0),"",IF(AND($K453=1,$K454=2),"10,",IF(AND($L453=1,$L454=2),"02,",IF(AND($M453=1,$M454=2),"31,",IF(BW454&lt;&gt;"",BW454,""))))),"")</f>
        <v/>
      </c>
      <c r="BX455" s="118" t="str">
        <f t="shared" ref="BX455:BX518" si="810">IF($A454&lt;&gt;"",IF(OR($CR454&lt;&gt;0,$CS454&lt;&gt;0,$BC454&gt;0),"",IF(AND($K453=1,$K454=2),"11,",IF(AND($L453=1,$L454=2),"20,",IF(AND($M453=1,$M454=2),"33,",IF(BX454&lt;&gt;"",BX454,""))))),"")</f>
        <v/>
      </c>
      <c r="BY455" s="118" t="str">
        <f t="shared" ref="BY455:BY518" si="811">IF($A454&lt;&gt;"",IF(OR($CR454&lt;&gt;0,$CS454&lt;&gt;0,$BC454&gt;0),"",IF(AND($K453=1,$K454=2),"13,",IF(AND($L453=1,$L454=2),"23,",IF(AND($M453=1,$M454=2),"35,",IF(BY454&lt;&gt;"",BY454,""))))),"")</f>
        <v/>
      </c>
      <c r="BZ455" s="118" t="str">
        <f t="shared" ref="BZ455:BZ518" si="812">IF($A454&lt;&gt;"",IF(OR($CR454&lt;&gt;0,$CS454&lt;&gt;0,$BC454&gt;0),"",IF(AND($K453=1,$K454=2),"15,",IF(AND($L453=1,$L454=2),"24,",IF(AND($M453=1,$M454=2),"",IF(BZ454&lt;&gt;"",BZ454,""))))),"")</f>
        <v/>
      </c>
      <c r="CA455" s="118" t="str">
        <f t="shared" ref="CA455:CA518" si="813">IF($A454&lt;&gt;"",IF(OR($CR454&lt;&gt;0,$CS454&lt;&gt;0,$BC454&gt;0),"",IF(AND($K453=1,$K454=2),"17,",IF(AND($L453=1,$L454=2),"26,",IF(AND($M453=1,$M454=2),"",IF(CA454&lt;&gt;"",CA454,""))))),"")</f>
        <v/>
      </c>
      <c r="CB455" s="118" t="str">
        <f t="shared" ref="CB455:CB518" si="814">IF($A454&lt;&gt;"",IF(OR($CR454&lt;&gt;0,$CS454&lt;&gt;0,$BC454&gt;0),"",IF(AND($K453=1,$K454=2),"",IF(AND($L453=1,$L454=2),"28,",IF(AND($M453=1,$M454=2),"",IF(CB454&lt;&gt;"",CB454,""))))),"")</f>
        <v/>
      </c>
      <c r="CC455" s="118" t="str">
        <f t="shared" ref="CC455:CC518" si="815">IF($A454&lt;&gt;"",IF(OR($CR454&lt;&gt;0,$CS454&lt;&gt;0,$BC454&gt;0),"",IF(AND($K453=1,$K454=2),"",IF(AND($L453=1,$L454=2),"29,",IF(AND($M453=1,$M454=2),"",IF(CC454&lt;&gt;"",CC454,""))))),"")</f>
        <v/>
      </c>
      <c r="CD455" s="60" t="b">
        <f t="shared" ref="CD455:CD518" si="816">IF($A455&lt;&gt;"",IF(BW455&lt;&gt;"",IF(ABS($A455)=ABS(LEFT(BW455,2)),35*$AK455,-1*$AK455),0))</f>
        <v>0</v>
      </c>
      <c r="CE455" s="60" t="b">
        <f t="shared" ref="CE455:CE518" si="817">IF($A455&lt;&gt;"",IF(BX455&lt;&gt;"",IF(ABS($A455)=ABS(LEFT(BX455,2)),35*$AK455,-1*$AK455),0))</f>
        <v>0</v>
      </c>
      <c r="CF455" s="60" t="b">
        <f t="shared" ref="CF455:CF518" si="818">IF($A455&lt;&gt;"",IF(BY455&lt;&gt;"",IF(ABS($A455)=ABS(LEFT(BY455,2)),35*$AK455,-1*$AK455),0))</f>
        <v>0</v>
      </c>
      <c r="CG455" s="60" t="b">
        <f t="shared" ref="CG455:CG518" si="819">IF($A455&lt;&gt;"",IF(BZ455&lt;&gt;"",IF(ABS($A455)=ABS(LEFT(BZ455,2)),35*$AK455,-1*$AK455),0))</f>
        <v>0</v>
      </c>
      <c r="CH455" s="60" t="b">
        <f t="shared" ref="CH455:CH518" si="820">IF($A455&lt;&gt;"",IF(CA455&lt;&gt;"",IF(ABS($A455)=ABS(LEFT(CA455,2)),35*$AK455,-1*$AK455),0))</f>
        <v>0</v>
      </c>
      <c r="CI455" s="60" t="b">
        <f t="shared" ref="CI455:CI518" si="821">IF($A455&lt;&gt;"",IF(CB455&lt;&gt;"",IF(ABS($A455)=ABS(LEFT(CB455,2)),35*$AK455,-1*$AK455),0))</f>
        <v>0</v>
      </c>
      <c r="CJ455" s="60" t="b">
        <f t="shared" ref="CJ455:CJ518" si="822">IF($A455&lt;&gt;"",IF(CC455&lt;&gt;"",IF(ABS($A455)=ABS(LEFT(CC455,2)),35*$AK455,-1*$AK455),0))</f>
        <v>0</v>
      </c>
      <c r="CK455" s="131">
        <f t="shared" si="759"/>
        <v>0</v>
      </c>
      <c r="CL455" s="131">
        <f t="shared" si="764"/>
        <v>1</v>
      </c>
      <c r="CM455" s="92">
        <f t="shared" si="760"/>
        <v>0</v>
      </c>
      <c r="CN455" s="13">
        <f t="shared" si="753"/>
        <v>0</v>
      </c>
      <c r="CO455" s="11">
        <f t="shared" ref="CO455:CO518" si="823">IF(AK455&lt;&gt;"",CN455+CO454,0)</f>
        <v>0</v>
      </c>
      <c r="CP455" s="13">
        <f t="shared" si="754"/>
        <v>0</v>
      </c>
      <c r="CQ455" s="11">
        <f t="shared" si="778"/>
        <v>0</v>
      </c>
      <c r="CR455" s="57">
        <f t="shared" si="779"/>
        <v>0</v>
      </c>
      <c r="CS455" s="57">
        <f t="shared" si="780"/>
        <v>0</v>
      </c>
      <c r="CT455" s="57">
        <f t="shared" si="772"/>
        <v>0</v>
      </c>
      <c r="CU455" s="24" t="str">
        <f t="shared" ref="CU455:CU518" si="824">IF(U455&lt;&gt;"",$T455&amp;",","")</f>
        <v/>
      </c>
      <c r="CV455" s="24" t="str">
        <f t="shared" ref="CV455:CV518" si="825">IF(V455&lt;&gt;"",$T455&amp;",","")</f>
        <v/>
      </c>
      <c r="CW455" s="24" t="str">
        <f t="shared" ref="CW455:CW518" si="826">IF(W455&lt;&gt;"",$T455&amp;",","")</f>
        <v/>
      </c>
      <c r="CX455" s="24" t="str">
        <f t="shared" ref="CX455:CX518" si="827">IF(X455&lt;&gt;"",$T455&amp;",","")</f>
        <v/>
      </c>
      <c r="CY455" s="24" t="str">
        <f t="shared" ref="CY455:CY518" si="828">IF(Y455&lt;&gt;"",$T455&amp;",","")</f>
        <v/>
      </c>
      <c r="CZ455" s="24" t="str">
        <f t="shared" ref="CZ455:CZ518" si="829">IF(Z455&lt;&gt;"",$T455&amp;",","")</f>
        <v/>
      </c>
      <c r="DA455" s="24" t="str">
        <f t="shared" ref="DA455:DA518" si="830">IF(AL455&lt;&gt;"",$AK455&amp;",","")</f>
        <v/>
      </c>
      <c r="DB455" s="24" t="str">
        <f t="shared" ref="DB455:DB518" si="831">IF(AM455&lt;&gt;"",$AK455&amp;",","")</f>
        <v/>
      </c>
      <c r="DC455" s="24" t="str">
        <f t="shared" ref="DC455:DC518" si="832">IF(AN455&lt;&gt;"",$AK455&amp;",","")</f>
        <v/>
      </c>
      <c r="DD455" s="24" t="str">
        <f t="shared" ref="DD455:DD518" si="833">IF(AO455&lt;&gt;"",$AK455&amp;",","")</f>
        <v/>
      </c>
      <c r="DE455" s="24" t="str">
        <f t="shared" ref="DE455:DE518" si="834">IF(AP455&lt;&gt;"",$AK455&amp;",","")</f>
        <v/>
      </c>
      <c r="DF455" s="24" t="str">
        <f t="shared" ref="DF455:DF518" si="835">IF(AQ455&lt;&gt;"",$AK455&amp;",","")</f>
        <v/>
      </c>
      <c r="DG455" s="24" t="str">
        <f t="shared" ref="DG455:DG518" si="836">IF(AR455&lt;&gt;"",$AK455&amp;",","")</f>
        <v/>
      </c>
      <c r="EA455" s="7"/>
    </row>
    <row r="456" spans="2:131" x14ac:dyDescent="0.2">
      <c r="B456" s="61" t="str">
        <f t="shared" si="775"/>
        <v/>
      </c>
      <c r="C456" s="7" t="str">
        <f t="shared" si="765"/>
        <v/>
      </c>
      <c r="D456" s="60">
        <f t="shared" si="776"/>
        <v>0</v>
      </c>
      <c r="E456" s="7" t="str">
        <f t="shared" si="777"/>
        <v/>
      </c>
      <c r="F456" s="72" t="str">
        <f t="shared" si="773"/>
        <v/>
      </c>
      <c r="G456" s="108" t="str">
        <f t="shared" si="774"/>
        <v/>
      </c>
      <c r="H456" s="112">
        <f t="shared" si="766"/>
        <v>0</v>
      </c>
      <c r="I456" s="112">
        <f t="shared" si="767"/>
        <v>0</v>
      </c>
      <c r="J456" s="112">
        <f t="shared" si="768"/>
        <v>0</v>
      </c>
      <c r="K456" s="112">
        <f t="shared" si="769"/>
        <v>0</v>
      </c>
      <c r="L456" s="112">
        <f t="shared" si="770"/>
        <v>0</v>
      </c>
      <c r="M456" s="112">
        <f t="shared" si="771"/>
        <v>0</v>
      </c>
      <c r="N456" s="60"/>
      <c r="O456" s="61"/>
      <c r="P456" s="61"/>
      <c r="Q456" s="61"/>
      <c r="R456" s="61"/>
      <c r="S456" s="7"/>
      <c r="T456" s="67">
        <f t="shared" ref="T456:T519" si="837">AH455</f>
        <v>1</v>
      </c>
      <c r="U456" s="76" t="str">
        <f t="shared" ref="U456:U519" si="838">IF($A455&lt;&gt;"",IF(OR($CR455&lt;&gt;0,$CS455&lt;&gt;0,$AI455&gt;0),"",IF(AND($H454=1,$H455=2),"01,",IF(AND($I454=1,$I455=2),"21,",IF(AND($J454=1,$J455=2),"03,",IF(U455&lt;&gt;"",U455,""))))),"")</f>
        <v/>
      </c>
      <c r="V456" s="76" t="str">
        <f t="shared" ref="V456:V519" si="839">IF($A455&lt;&gt;"",IF(OR($CR455&lt;&gt;0,$CS455&lt;&gt;0,$AI455&gt;0),"",IF(AND($H454=1,$H455=2),"12,",IF(AND($I454=1,$I455=2),"23,",IF(AND($J454=1,$J455=2),"30,",IF(V455&lt;&gt;"",V455,""))))),"")</f>
        <v/>
      </c>
      <c r="W456" s="76" t="str">
        <f t="shared" ref="W456:W519" si="840">IF($A455&lt;&gt;"",IF(OR($CR455&lt;&gt;0,$CS455&lt;&gt;0,$AI455&gt;0),"",IF(AND($H454=1,$H455=2),"14,",IF(AND($I454=1,$I455=2),"25,",IF(AND($J454=1,$J455=2),"32,",IF(W455&lt;&gt;"",W455,""))))),"")</f>
        <v/>
      </c>
      <c r="X456" s="76" t="str">
        <f t="shared" ref="X456:X519" si="841">IF($A455&lt;&gt;"",IF(OR($CR455&lt;&gt;0,$CS455&lt;&gt;0,$AI455&gt;0),"",IF(AND($H454=1,$H455=2),"16,",IF(AND($I454=1,$I455=2),"27,",IF(AND($J454=1,$J455=2),"34,",IF(X455&lt;&gt;"",X455,""))))),"")</f>
        <v/>
      </c>
      <c r="Y456" s="76" t="str">
        <f t="shared" ref="Y456:Y519" si="842">IF($A455&lt;&gt;"",IF(OR($CR455&lt;&gt;0,$CS455&lt;&gt;0,$AI455&gt;0),"",IF(AND($H454=1,$H455=2),"18,",IF(AND($I454=1,$I455=2),"",IF(AND($J454=1,$J455=2),"36,",IF(Y455&lt;&gt;"",Y455,""))))),"")</f>
        <v/>
      </c>
      <c r="Z456" s="76" t="str">
        <f t="shared" ref="Z456:Z519" si="843">IF($A455&lt;&gt;"",IF(OR($CR455&lt;&gt;0,$CS455&lt;&gt;0,$AI455&gt;0),"",IF(AND($H454=1,$H455=2),"19,",IF(AND($I454=1,$I455=2),"",IF(AND($J454=1,$J455=2),"",IF(Z455&lt;&gt;"",Z455,""))))),"")</f>
        <v/>
      </c>
      <c r="AA456" s="131" t="b">
        <f t="shared" si="781"/>
        <v>0</v>
      </c>
      <c r="AB456" s="131" t="b">
        <f t="shared" si="782"/>
        <v>0</v>
      </c>
      <c r="AC456" s="131" t="b">
        <f t="shared" si="783"/>
        <v>0</v>
      </c>
      <c r="AD456" s="131" t="b">
        <f t="shared" si="784"/>
        <v>0</v>
      </c>
      <c r="AE456" s="131" t="b">
        <f t="shared" si="785"/>
        <v>0</v>
      </c>
      <c r="AF456" s="131" t="b">
        <f t="shared" si="786"/>
        <v>0</v>
      </c>
      <c r="AG456" s="131">
        <f t="shared" si="755"/>
        <v>0</v>
      </c>
      <c r="AH456" s="131">
        <f t="shared" si="761"/>
        <v>1</v>
      </c>
      <c r="AI456" s="13">
        <f t="shared" si="787"/>
        <v>0</v>
      </c>
      <c r="AJ456" s="11">
        <f t="shared" ref="AJ456:AJ519" si="844">IF(A456&lt;&gt;"",AI456+AJ455,0)</f>
        <v>0</v>
      </c>
      <c r="AK456" s="67">
        <f t="shared" ref="AK456:AK519" si="845">BA455</f>
        <v>1</v>
      </c>
      <c r="AL456" s="118" t="str">
        <f t="shared" ref="AL456:AL519" si="846">IF($A455&lt;&gt;"",IF(OR($CR455&lt;&gt;0,$CS455&lt;&gt;0,$BB455&gt;0),"",IF(AND($K454=1,$K455=2),"10,",IF(AND($L454=1,$L455=2),"02,",IF(AND($M454=1,$M455=2),"31,",IF(AL455&lt;&gt;"",AL455,""))))),"")</f>
        <v/>
      </c>
      <c r="AM456" s="118" t="str">
        <f t="shared" ref="AM456:AM519" si="847">IF($A455&lt;&gt;"",IF(OR($CR455&lt;&gt;0,$CS455&lt;&gt;0,$BB455&gt;0),"",IF(AND($K454=1,$K455=2),"11,",IF(AND($L454=1,$L455=2),"20,",IF(AND($M454=1,$M455=2),"33,",IF(AM455&lt;&gt;"",AM455,""))))),"")</f>
        <v/>
      </c>
      <c r="AN456" s="118" t="str">
        <f t="shared" ref="AN456:AN519" si="848">IF($A455&lt;&gt;"",IF(OR($CR455&lt;&gt;0,$CS455&lt;&gt;0,$BB455&gt;0),"",IF(AND($K454=1,$K455=2),"13,",IF(AND($L454=1,$L455=2),"22,",IF(AND($M454=1,$M455=2),"35,",IF(AN455&lt;&gt;"",AN455,""))))),"")</f>
        <v/>
      </c>
      <c r="AO456" s="118" t="str">
        <f t="shared" ref="AO456:AO519" si="849">IF($A455&lt;&gt;"",IF(OR($CR455&lt;&gt;0,$CS455&lt;&gt;0,$BB455&gt;0),"",IF(AND($K454=1,$K455=2),"15,",IF(AND($L454=1,$L455=2),"24,",IF(AND($M454=1,$M455=2),"",IF(AO455&lt;&gt;"",AO455,""))))),"")</f>
        <v/>
      </c>
      <c r="AP456" s="118" t="str">
        <f t="shared" ref="AP456:AP519" si="850">IF($A455&lt;&gt;"",IF(OR($CR455&lt;&gt;0,$CS455&lt;&gt;0,$BB455&gt;0),"",IF(AND($K454=1,$K455=2),"17,",IF(AND($L454=1,$L455=2),"26,",IF(AND($M454=1,$M455=2),"",IF(AP455&lt;&gt;"",AP455,""))))),"")</f>
        <v/>
      </c>
      <c r="AQ456" s="118" t="str">
        <f t="shared" ref="AQ456:AQ519" si="851">IF($A455&lt;&gt;"",IF(OR($CR455&lt;&gt;0,$CS455&lt;&gt;0,$BB455&gt;0),"",IF(AND($K454=1,$K455=2),"",IF(AND($L454=1,$L455=2),"28,",IF(AND($M454=1,$M455=2),"",IF(AQ455&lt;&gt;"",AQ455,""))))),"")</f>
        <v/>
      </c>
      <c r="AR456" s="118" t="str">
        <f t="shared" ref="AR456:AR519" si="852">IF($A455&lt;&gt;"",IF(OR($CR455&lt;&gt;0,$CS455&lt;&gt;0,$BB455&gt;0),"",IF(AND($K454=1,$K455=2),"",IF(AND($L454=1,$L455=2),"29,",IF(AND($M454=1,$M455=2),"",IF(AR455&lt;&gt;"",AR455,""))))),"")</f>
        <v/>
      </c>
      <c r="AS456" s="60" t="b">
        <f t="shared" si="788"/>
        <v>0</v>
      </c>
      <c r="AT456" s="60" t="b">
        <f t="shared" si="789"/>
        <v>0</v>
      </c>
      <c r="AU456" s="60" t="b">
        <f t="shared" si="790"/>
        <v>0</v>
      </c>
      <c r="AV456" s="60" t="b">
        <f t="shared" si="791"/>
        <v>0</v>
      </c>
      <c r="AW456" s="60" t="b">
        <f t="shared" si="792"/>
        <v>0</v>
      </c>
      <c r="AX456" s="60" t="b">
        <f t="shared" si="793"/>
        <v>0</v>
      </c>
      <c r="AY456" s="60" t="b">
        <f t="shared" si="794"/>
        <v>0</v>
      </c>
      <c r="AZ456" s="131">
        <f t="shared" si="756"/>
        <v>0</v>
      </c>
      <c r="BA456" s="131">
        <f t="shared" si="762"/>
        <v>1</v>
      </c>
      <c r="BB456" s="13">
        <f t="shared" ref="BB456:BB519" si="853">IF(A456&lt;&gt;"",IF(OR(CR455&lt;&gt;0,CS455&lt;&gt;0),0,SUM(AS456:AY456)),0)</f>
        <v>0</v>
      </c>
      <c r="BC456" s="11">
        <f t="shared" si="795"/>
        <v>0</v>
      </c>
      <c r="BD456" s="67">
        <f t="shared" ref="BD456:BD519" si="854">BR455</f>
        <v>1</v>
      </c>
      <c r="BE456" s="76" t="str">
        <f t="shared" si="796"/>
        <v/>
      </c>
      <c r="BF456" s="76" t="str">
        <f t="shared" si="797"/>
        <v/>
      </c>
      <c r="BG456" s="76" t="str">
        <f t="shared" si="798"/>
        <v/>
      </c>
      <c r="BH456" s="76" t="str">
        <f t="shared" si="799"/>
        <v/>
      </c>
      <c r="BI456" s="76" t="str">
        <f t="shared" si="800"/>
        <v/>
      </c>
      <c r="BJ456" s="76" t="str">
        <f t="shared" si="801"/>
        <v/>
      </c>
      <c r="BK456" s="131" t="b">
        <f t="shared" si="802"/>
        <v>0</v>
      </c>
      <c r="BL456" s="131" t="b">
        <f t="shared" si="803"/>
        <v>0</v>
      </c>
      <c r="BM456" s="131" t="b">
        <f t="shared" si="804"/>
        <v>0</v>
      </c>
      <c r="BN456" s="131" t="b">
        <f t="shared" si="805"/>
        <v>0</v>
      </c>
      <c r="BO456" s="131" t="b">
        <f t="shared" si="806"/>
        <v>0</v>
      </c>
      <c r="BP456" s="131" t="b">
        <f t="shared" si="807"/>
        <v>0</v>
      </c>
      <c r="BQ456" s="131">
        <f t="shared" si="757"/>
        <v>0</v>
      </c>
      <c r="BR456" s="131">
        <f t="shared" si="763"/>
        <v>1</v>
      </c>
      <c r="BS456" s="92">
        <f t="shared" si="758"/>
        <v>0</v>
      </c>
      <c r="BT456" s="13">
        <f t="shared" si="808"/>
        <v>0</v>
      </c>
      <c r="BU456" s="11">
        <f t="shared" ref="BU456:BU519" si="855">IF(AK456&lt;&gt;"",BT456+BU455,0)</f>
        <v>0</v>
      </c>
      <c r="BV456" s="67">
        <f t="shared" ref="BV456:BV519" si="856">CL455</f>
        <v>1</v>
      </c>
      <c r="BW456" s="118" t="str">
        <f t="shared" si="809"/>
        <v/>
      </c>
      <c r="BX456" s="118" t="str">
        <f t="shared" si="810"/>
        <v/>
      </c>
      <c r="BY456" s="118" t="str">
        <f t="shared" si="811"/>
        <v/>
      </c>
      <c r="BZ456" s="118" t="str">
        <f t="shared" si="812"/>
        <v/>
      </c>
      <c r="CA456" s="118" t="str">
        <f t="shared" si="813"/>
        <v/>
      </c>
      <c r="CB456" s="118" t="str">
        <f t="shared" si="814"/>
        <v/>
      </c>
      <c r="CC456" s="118" t="str">
        <f t="shared" si="815"/>
        <v/>
      </c>
      <c r="CD456" s="60" t="b">
        <f t="shared" si="816"/>
        <v>0</v>
      </c>
      <c r="CE456" s="60" t="b">
        <f t="shared" si="817"/>
        <v>0</v>
      </c>
      <c r="CF456" s="60" t="b">
        <f t="shared" si="818"/>
        <v>0</v>
      </c>
      <c r="CG456" s="60" t="b">
        <f t="shared" si="819"/>
        <v>0</v>
      </c>
      <c r="CH456" s="60" t="b">
        <f t="shared" si="820"/>
        <v>0</v>
      </c>
      <c r="CI456" s="60" t="b">
        <f t="shared" si="821"/>
        <v>0</v>
      </c>
      <c r="CJ456" s="60" t="b">
        <f t="shared" si="822"/>
        <v>0</v>
      </c>
      <c r="CK456" s="131">
        <f t="shared" si="759"/>
        <v>0</v>
      </c>
      <c r="CL456" s="131">
        <f t="shared" si="764"/>
        <v>1</v>
      </c>
      <c r="CM456" s="92">
        <f t="shared" si="760"/>
        <v>0</v>
      </c>
      <c r="CN456" s="13">
        <f t="shared" ref="CN456:CN519" si="857">IF(AK456&lt;&gt;"",IF(OR(EE455&lt;&gt;0,EF455&lt;&gt;0),0,SUM(CD456:CJ456)),0)</f>
        <v>0</v>
      </c>
      <c r="CO456" s="11">
        <f t="shared" si="823"/>
        <v>0</v>
      </c>
      <c r="CP456" s="13">
        <f t="shared" ref="CP456:CP519" si="858">IF(A456&lt;&gt;"",AI456+BB456,0)</f>
        <v>0</v>
      </c>
      <c r="CQ456" s="11">
        <f t="shared" si="778"/>
        <v>0</v>
      </c>
      <c r="CR456" s="57">
        <f t="shared" si="779"/>
        <v>0</v>
      </c>
      <c r="CS456" s="57">
        <f t="shared" si="780"/>
        <v>0</v>
      </c>
      <c r="CT456" s="57">
        <f t="shared" si="772"/>
        <v>0</v>
      </c>
      <c r="CU456" s="24" t="str">
        <f t="shared" si="824"/>
        <v/>
      </c>
      <c r="CV456" s="24" t="str">
        <f t="shared" si="825"/>
        <v/>
      </c>
      <c r="CW456" s="24" t="str">
        <f t="shared" si="826"/>
        <v/>
      </c>
      <c r="CX456" s="24" t="str">
        <f t="shared" si="827"/>
        <v/>
      </c>
      <c r="CY456" s="24" t="str">
        <f t="shared" si="828"/>
        <v/>
      </c>
      <c r="CZ456" s="24" t="str">
        <f t="shared" si="829"/>
        <v/>
      </c>
      <c r="DA456" s="24" t="str">
        <f t="shared" si="830"/>
        <v/>
      </c>
      <c r="DB456" s="24" t="str">
        <f t="shared" si="831"/>
        <v/>
      </c>
      <c r="DC456" s="24" t="str">
        <f t="shared" si="832"/>
        <v/>
      </c>
      <c r="DD456" s="24" t="str">
        <f t="shared" si="833"/>
        <v/>
      </c>
      <c r="DE456" s="24" t="str">
        <f t="shared" si="834"/>
        <v/>
      </c>
      <c r="DF456" s="24" t="str">
        <f t="shared" si="835"/>
        <v/>
      </c>
      <c r="DG456" s="24" t="str">
        <f t="shared" si="836"/>
        <v/>
      </c>
      <c r="EA456" s="7"/>
    </row>
    <row r="457" spans="2:131" x14ac:dyDescent="0.2">
      <c r="B457" s="61" t="str">
        <f t="shared" si="775"/>
        <v/>
      </c>
      <c r="C457" s="7" t="str">
        <f t="shared" si="765"/>
        <v/>
      </c>
      <c r="D457" s="60">
        <f t="shared" si="776"/>
        <v>0</v>
      </c>
      <c r="E457" s="7" t="str">
        <f t="shared" si="777"/>
        <v/>
      </c>
      <c r="F457" s="72" t="str">
        <f t="shared" si="773"/>
        <v/>
      </c>
      <c r="G457" s="108" t="str">
        <f t="shared" si="774"/>
        <v/>
      </c>
      <c r="H457" s="112">
        <f t="shared" si="766"/>
        <v>0</v>
      </c>
      <c r="I457" s="112">
        <f t="shared" si="767"/>
        <v>0</v>
      </c>
      <c r="J457" s="112">
        <f t="shared" si="768"/>
        <v>0</v>
      </c>
      <c r="K457" s="112">
        <f t="shared" si="769"/>
        <v>0</v>
      </c>
      <c r="L457" s="112">
        <f t="shared" si="770"/>
        <v>0</v>
      </c>
      <c r="M457" s="112">
        <f t="shared" si="771"/>
        <v>0</v>
      </c>
      <c r="N457" s="60"/>
      <c r="O457" s="61"/>
      <c r="P457" s="61"/>
      <c r="Q457" s="61"/>
      <c r="R457" s="61"/>
      <c r="S457" s="7"/>
      <c r="T457" s="67">
        <f t="shared" si="837"/>
        <v>1</v>
      </c>
      <c r="U457" s="76" t="str">
        <f t="shared" si="838"/>
        <v/>
      </c>
      <c r="V457" s="76" t="str">
        <f t="shared" si="839"/>
        <v/>
      </c>
      <c r="W457" s="76" t="str">
        <f t="shared" si="840"/>
        <v/>
      </c>
      <c r="X457" s="76" t="str">
        <f t="shared" si="841"/>
        <v/>
      </c>
      <c r="Y457" s="76" t="str">
        <f t="shared" si="842"/>
        <v/>
      </c>
      <c r="Z457" s="76" t="str">
        <f t="shared" si="843"/>
        <v/>
      </c>
      <c r="AA457" s="131" t="b">
        <f t="shared" si="781"/>
        <v>0</v>
      </c>
      <c r="AB457" s="131" t="b">
        <f t="shared" si="782"/>
        <v>0</v>
      </c>
      <c r="AC457" s="131" t="b">
        <f t="shared" si="783"/>
        <v>0</v>
      </c>
      <c r="AD457" s="131" t="b">
        <f t="shared" si="784"/>
        <v>0</v>
      </c>
      <c r="AE457" s="131" t="b">
        <f t="shared" si="785"/>
        <v>0</v>
      </c>
      <c r="AF457" s="131" t="b">
        <f t="shared" si="786"/>
        <v>0</v>
      </c>
      <c r="AG457" s="131">
        <f t="shared" ref="AG457:AG520" si="859">IF(AJ457&gt;0,1,IF(U457&lt;&gt;U456,1,IF(U457&lt;&gt;"",1+AG456,AG456)))</f>
        <v>0</v>
      </c>
      <c r="AH457" s="131">
        <f t="shared" si="761"/>
        <v>1</v>
      </c>
      <c r="AI457" s="13">
        <f t="shared" si="787"/>
        <v>0</v>
      </c>
      <c r="AJ457" s="11">
        <f t="shared" si="844"/>
        <v>0</v>
      </c>
      <c r="AK457" s="67">
        <f t="shared" si="845"/>
        <v>1</v>
      </c>
      <c r="AL457" s="118" t="str">
        <f t="shared" si="846"/>
        <v/>
      </c>
      <c r="AM457" s="118" t="str">
        <f t="shared" si="847"/>
        <v/>
      </c>
      <c r="AN457" s="118" t="str">
        <f t="shared" si="848"/>
        <v/>
      </c>
      <c r="AO457" s="118" t="str">
        <f t="shared" si="849"/>
        <v/>
      </c>
      <c r="AP457" s="118" t="str">
        <f t="shared" si="850"/>
        <v/>
      </c>
      <c r="AQ457" s="118" t="str">
        <f t="shared" si="851"/>
        <v/>
      </c>
      <c r="AR457" s="118" t="str">
        <f t="shared" si="852"/>
        <v/>
      </c>
      <c r="AS457" s="60" t="b">
        <f t="shared" si="788"/>
        <v>0</v>
      </c>
      <c r="AT457" s="60" t="b">
        <f t="shared" si="789"/>
        <v>0</v>
      </c>
      <c r="AU457" s="60" t="b">
        <f t="shared" si="790"/>
        <v>0</v>
      </c>
      <c r="AV457" s="60" t="b">
        <f t="shared" si="791"/>
        <v>0</v>
      </c>
      <c r="AW457" s="60" t="b">
        <f t="shared" si="792"/>
        <v>0</v>
      </c>
      <c r="AX457" s="60" t="b">
        <f t="shared" si="793"/>
        <v>0</v>
      </c>
      <c r="AY457" s="60" t="b">
        <f t="shared" si="794"/>
        <v>0</v>
      </c>
      <c r="AZ457" s="131">
        <f t="shared" ref="AZ457:AZ520" si="860">IF(BC457&gt;0,1,IF(AN457&lt;&gt;AN456,1,IF(AN457&lt;&gt;"",1+AZ456,AZ456)))</f>
        <v>0</v>
      </c>
      <c r="BA457" s="131">
        <f t="shared" si="762"/>
        <v>1</v>
      </c>
      <c r="BB457" s="13">
        <f t="shared" si="853"/>
        <v>0</v>
      </c>
      <c r="BC457" s="11">
        <f t="shared" si="795"/>
        <v>0</v>
      </c>
      <c r="BD457" s="67">
        <f t="shared" si="854"/>
        <v>1</v>
      </c>
      <c r="BE457" s="76" t="str">
        <f t="shared" si="796"/>
        <v/>
      </c>
      <c r="BF457" s="76" t="str">
        <f t="shared" si="797"/>
        <v/>
      </c>
      <c r="BG457" s="76" t="str">
        <f t="shared" si="798"/>
        <v/>
      </c>
      <c r="BH457" s="76" t="str">
        <f t="shared" si="799"/>
        <v/>
      </c>
      <c r="BI457" s="76" t="str">
        <f t="shared" si="800"/>
        <v/>
      </c>
      <c r="BJ457" s="76" t="str">
        <f t="shared" si="801"/>
        <v/>
      </c>
      <c r="BK457" s="131" t="b">
        <f t="shared" si="802"/>
        <v>0</v>
      </c>
      <c r="BL457" s="131" t="b">
        <f t="shared" si="803"/>
        <v>0</v>
      </c>
      <c r="BM457" s="131" t="b">
        <f t="shared" si="804"/>
        <v>0</v>
      </c>
      <c r="BN457" s="131" t="b">
        <f t="shared" si="805"/>
        <v>0</v>
      </c>
      <c r="BO457" s="131" t="b">
        <f t="shared" si="806"/>
        <v>0</v>
      </c>
      <c r="BP457" s="131" t="b">
        <f t="shared" si="807"/>
        <v>0</v>
      </c>
      <c r="BQ457" s="131">
        <f t="shared" ref="BQ457:BQ520" si="861">IF(BU457&gt;0,1,IF(BE457&lt;&gt;BE456,1,IF(BE457&lt;&gt;"",1+BQ456,BQ456)))</f>
        <v>0</v>
      </c>
      <c r="BR457" s="131">
        <f t="shared" si="763"/>
        <v>1</v>
      </c>
      <c r="BS457" s="92">
        <f t="shared" ref="BS457:BS520" si="862">IF(BT457&lt;0,BS456+1,0)</f>
        <v>0</v>
      </c>
      <c r="BT457" s="13">
        <f t="shared" si="808"/>
        <v>0</v>
      </c>
      <c r="BU457" s="11">
        <f t="shared" si="855"/>
        <v>0</v>
      </c>
      <c r="BV457" s="67">
        <f t="shared" si="856"/>
        <v>1</v>
      </c>
      <c r="BW457" s="118" t="str">
        <f t="shared" si="809"/>
        <v/>
      </c>
      <c r="BX457" s="118" t="str">
        <f t="shared" si="810"/>
        <v/>
      </c>
      <c r="BY457" s="118" t="str">
        <f t="shared" si="811"/>
        <v/>
      </c>
      <c r="BZ457" s="118" t="str">
        <f t="shared" si="812"/>
        <v/>
      </c>
      <c r="CA457" s="118" t="str">
        <f t="shared" si="813"/>
        <v/>
      </c>
      <c r="CB457" s="118" t="str">
        <f t="shared" si="814"/>
        <v/>
      </c>
      <c r="CC457" s="118" t="str">
        <f t="shared" si="815"/>
        <v/>
      </c>
      <c r="CD457" s="60" t="b">
        <f t="shared" si="816"/>
        <v>0</v>
      </c>
      <c r="CE457" s="60" t="b">
        <f t="shared" si="817"/>
        <v>0</v>
      </c>
      <c r="CF457" s="60" t="b">
        <f t="shared" si="818"/>
        <v>0</v>
      </c>
      <c r="CG457" s="60" t="b">
        <f t="shared" si="819"/>
        <v>0</v>
      </c>
      <c r="CH457" s="60" t="b">
        <f t="shared" si="820"/>
        <v>0</v>
      </c>
      <c r="CI457" s="60" t="b">
        <f t="shared" si="821"/>
        <v>0</v>
      </c>
      <c r="CJ457" s="60" t="b">
        <f t="shared" si="822"/>
        <v>0</v>
      </c>
      <c r="CK457" s="131">
        <f t="shared" ref="CK457:CK520" si="863">IF(CO457&gt;0,1,IF(BY457&lt;&gt;BY456,1,IF(BY457&lt;&gt;"",1+CK456,CK456)))</f>
        <v>0</v>
      </c>
      <c r="CL457" s="131">
        <f t="shared" si="764"/>
        <v>1</v>
      </c>
      <c r="CM457" s="92">
        <f t="shared" ref="CM457:CM520" si="864">IF(CN457&lt;0,CM456+1,0)</f>
        <v>0</v>
      </c>
      <c r="CN457" s="13">
        <f t="shared" si="857"/>
        <v>0</v>
      </c>
      <c r="CO457" s="11">
        <f t="shared" si="823"/>
        <v>0</v>
      </c>
      <c r="CP457" s="13">
        <f t="shared" si="858"/>
        <v>0</v>
      </c>
      <c r="CQ457" s="11">
        <f t="shared" si="778"/>
        <v>0</v>
      </c>
      <c r="CR457" s="57">
        <f t="shared" si="779"/>
        <v>0</v>
      </c>
      <c r="CS457" s="57">
        <f t="shared" si="780"/>
        <v>0</v>
      </c>
      <c r="CT457" s="57">
        <f t="shared" si="772"/>
        <v>0</v>
      </c>
      <c r="CU457" s="24" t="str">
        <f t="shared" si="824"/>
        <v/>
      </c>
      <c r="CV457" s="24" t="str">
        <f t="shared" si="825"/>
        <v/>
      </c>
      <c r="CW457" s="24" t="str">
        <f t="shared" si="826"/>
        <v/>
      </c>
      <c r="CX457" s="24" t="str">
        <f t="shared" si="827"/>
        <v/>
      </c>
      <c r="CY457" s="24" t="str">
        <f t="shared" si="828"/>
        <v/>
      </c>
      <c r="CZ457" s="24" t="str">
        <f t="shared" si="829"/>
        <v/>
      </c>
      <c r="DA457" s="24" t="str">
        <f t="shared" si="830"/>
        <v/>
      </c>
      <c r="DB457" s="24" t="str">
        <f t="shared" si="831"/>
        <v/>
      </c>
      <c r="DC457" s="24" t="str">
        <f t="shared" si="832"/>
        <v/>
      </c>
      <c r="DD457" s="24" t="str">
        <f t="shared" si="833"/>
        <v/>
      </c>
      <c r="DE457" s="24" t="str">
        <f t="shared" si="834"/>
        <v/>
      </c>
      <c r="DF457" s="24" t="str">
        <f t="shared" si="835"/>
        <v/>
      </c>
      <c r="DG457" s="24" t="str">
        <f t="shared" si="836"/>
        <v/>
      </c>
      <c r="EA457" s="7"/>
    </row>
    <row r="458" spans="2:131" x14ac:dyDescent="0.2">
      <c r="B458" s="61" t="str">
        <f t="shared" si="775"/>
        <v/>
      </c>
      <c r="C458" s="7" t="str">
        <f t="shared" si="765"/>
        <v/>
      </c>
      <c r="D458" s="60">
        <f t="shared" si="776"/>
        <v>0</v>
      </c>
      <c r="E458" s="7" t="str">
        <f t="shared" si="777"/>
        <v/>
      </c>
      <c r="F458" s="72" t="str">
        <f t="shared" si="773"/>
        <v/>
      </c>
      <c r="G458" s="108" t="str">
        <f t="shared" si="774"/>
        <v/>
      </c>
      <c r="H458" s="112">
        <f t="shared" si="766"/>
        <v>0</v>
      </c>
      <c r="I458" s="112">
        <f t="shared" si="767"/>
        <v>0</v>
      </c>
      <c r="J458" s="112">
        <f t="shared" si="768"/>
        <v>0</v>
      </c>
      <c r="K458" s="112">
        <f t="shared" si="769"/>
        <v>0</v>
      </c>
      <c r="L458" s="112">
        <f t="shared" si="770"/>
        <v>0</v>
      </c>
      <c r="M458" s="112">
        <f t="shared" si="771"/>
        <v>0</v>
      </c>
      <c r="N458" s="60"/>
      <c r="O458" s="61"/>
      <c r="P458" s="61"/>
      <c r="Q458" s="61"/>
      <c r="R458" s="61"/>
      <c r="S458" s="7"/>
      <c r="T458" s="67">
        <f t="shared" si="837"/>
        <v>1</v>
      </c>
      <c r="U458" s="76" t="str">
        <f t="shared" si="838"/>
        <v/>
      </c>
      <c r="V458" s="76" t="str">
        <f t="shared" si="839"/>
        <v/>
      </c>
      <c r="W458" s="76" t="str">
        <f t="shared" si="840"/>
        <v/>
      </c>
      <c r="X458" s="76" t="str">
        <f t="shared" si="841"/>
        <v/>
      </c>
      <c r="Y458" s="76" t="str">
        <f t="shared" si="842"/>
        <v/>
      </c>
      <c r="Z458" s="76" t="str">
        <f t="shared" si="843"/>
        <v/>
      </c>
      <c r="AA458" s="131" t="b">
        <f t="shared" si="781"/>
        <v>0</v>
      </c>
      <c r="AB458" s="131" t="b">
        <f t="shared" si="782"/>
        <v>0</v>
      </c>
      <c r="AC458" s="131" t="b">
        <f t="shared" si="783"/>
        <v>0</v>
      </c>
      <c r="AD458" s="131" t="b">
        <f t="shared" si="784"/>
        <v>0</v>
      </c>
      <c r="AE458" s="131" t="b">
        <f t="shared" si="785"/>
        <v>0</v>
      </c>
      <c r="AF458" s="131" t="b">
        <f t="shared" si="786"/>
        <v>0</v>
      </c>
      <c r="AG458" s="131">
        <f t="shared" si="859"/>
        <v>0</v>
      </c>
      <c r="AH458" s="131">
        <f t="shared" ref="AH458:AH521" si="865">IF(AJ458&gt;0,1,IF(AND(H457=1,H458=2,AG458&gt;6),AH457+1,IF(AND(I457=1,I458=2,AG458&gt;8),AH457+1,IF(AND(J457=1,J458=2,AG458&gt;6),AH457+1,AH457))))</f>
        <v>1</v>
      </c>
      <c r="AI458" s="13">
        <f t="shared" si="787"/>
        <v>0</v>
      </c>
      <c r="AJ458" s="11">
        <f t="shared" si="844"/>
        <v>0</v>
      </c>
      <c r="AK458" s="67">
        <f t="shared" si="845"/>
        <v>1</v>
      </c>
      <c r="AL458" s="118" t="str">
        <f t="shared" si="846"/>
        <v/>
      </c>
      <c r="AM458" s="118" t="str">
        <f t="shared" si="847"/>
        <v/>
      </c>
      <c r="AN458" s="118" t="str">
        <f t="shared" si="848"/>
        <v/>
      </c>
      <c r="AO458" s="118" t="str">
        <f t="shared" si="849"/>
        <v/>
      </c>
      <c r="AP458" s="118" t="str">
        <f t="shared" si="850"/>
        <v/>
      </c>
      <c r="AQ458" s="118" t="str">
        <f t="shared" si="851"/>
        <v/>
      </c>
      <c r="AR458" s="118" t="str">
        <f t="shared" si="852"/>
        <v/>
      </c>
      <c r="AS458" s="60" t="b">
        <f t="shared" si="788"/>
        <v>0</v>
      </c>
      <c r="AT458" s="60" t="b">
        <f t="shared" si="789"/>
        <v>0</v>
      </c>
      <c r="AU458" s="60" t="b">
        <f t="shared" si="790"/>
        <v>0</v>
      </c>
      <c r="AV458" s="60" t="b">
        <f t="shared" si="791"/>
        <v>0</v>
      </c>
      <c r="AW458" s="60" t="b">
        <f t="shared" si="792"/>
        <v>0</v>
      </c>
      <c r="AX458" s="60" t="b">
        <f t="shared" si="793"/>
        <v>0</v>
      </c>
      <c r="AY458" s="60" t="b">
        <f t="shared" si="794"/>
        <v>0</v>
      </c>
      <c r="AZ458" s="131">
        <f t="shared" si="860"/>
        <v>0</v>
      </c>
      <c r="BA458" s="131">
        <f t="shared" ref="BA458:BA521" si="866">IF(BC458&gt;0,1,IF(AND(K457=1,K458=2,AZ458&gt;6),BA457+1,IF(AND(L457=1,L458=2,AZ458&gt;4),BA457+1,IF(AND(M457=1,M458=2,AZ458&gt;11),BA457+1,BA457))))</f>
        <v>1</v>
      </c>
      <c r="BB458" s="13">
        <f t="shared" si="853"/>
        <v>0</v>
      </c>
      <c r="BC458" s="11">
        <f t="shared" si="795"/>
        <v>0</v>
      </c>
      <c r="BD458" s="67">
        <f t="shared" si="854"/>
        <v>1</v>
      </c>
      <c r="BE458" s="76" t="str">
        <f t="shared" si="796"/>
        <v/>
      </c>
      <c r="BF458" s="76" t="str">
        <f t="shared" si="797"/>
        <v/>
      </c>
      <c r="BG458" s="76" t="str">
        <f t="shared" si="798"/>
        <v/>
      </c>
      <c r="BH458" s="76" t="str">
        <f t="shared" si="799"/>
        <v/>
      </c>
      <c r="BI458" s="76" t="str">
        <f t="shared" si="800"/>
        <v/>
      </c>
      <c r="BJ458" s="76" t="str">
        <f t="shared" si="801"/>
        <v/>
      </c>
      <c r="BK458" s="131" t="b">
        <f t="shared" si="802"/>
        <v>0</v>
      </c>
      <c r="BL458" s="131" t="b">
        <f t="shared" si="803"/>
        <v>0</v>
      </c>
      <c r="BM458" s="131" t="b">
        <f t="shared" si="804"/>
        <v>0</v>
      </c>
      <c r="BN458" s="131" t="b">
        <f t="shared" si="805"/>
        <v>0</v>
      </c>
      <c r="BO458" s="131" t="b">
        <f t="shared" si="806"/>
        <v>0</v>
      </c>
      <c r="BP458" s="131" t="b">
        <f t="shared" si="807"/>
        <v>0</v>
      </c>
      <c r="BQ458" s="131">
        <f t="shared" si="861"/>
        <v>0</v>
      </c>
      <c r="BR458" s="131">
        <f t="shared" ref="BR458:BR521" si="867">IF(BU458&gt;0,1,IF(AND(AR457=1,AR458=2,BQ458&gt;6),BR457+1,IF(AND(AS457=1,AS458=2,BQ458&gt;8),BR457+1,IF(AND(AT457=1,AT458=2,BQ458&gt;6),BR457+1,BR457))))</f>
        <v>1</v>
      </c>
      <c r="BS458" s="92">
        <f t="shared" si="862"/>
        <v>0</v>
      </c>
      <c r="BT458" s="13">
        <f t="shared" si="808"/>
        <v>0</v>
      </c>
      <c r="BU458" s="11">
        <f t="shared" si="855"/>
        <v>0</v>
      </c>
      <c r="BV458" s="67">
        <f t="shared" si="856"/>
        <v>1</v>
      </c>
      <c r="BW458" s="118" t="str">
        <f t="shared" si="809"/>
        <v/>
      </c>
      <c r="BX458" s="118" t="str">
        <f t="shared" si="810"/>
        <v/>
      </c>
      <c r="BY458" s="118" t="str">
        <f t="shared" si="811"/>
        <v/>
      </c>
      <c r="BZ458" s="118" t="str">
        <f t="shared" si="812"/>
        <v/>
      </c>
      <c r="CA458" s="118" t="str">
        <f t="shared" si="813"/>
        <v/>
      </c>
      <c r="CB458" s="118" t="str">
        <f t="shared" si="814"/>
        <v/>
      </c>
      <c r="CC458" s="118" t="str">
        <f t="shared" si="815"/>
        <v/>
      </c>
      <c r="CD458" s="60" t="b">
        <f t="shared" si="816"/>
        <v>0</v>
      </c>
      <c r="CE458" s="60" t="b">
        <f t="shared" si="817"/>
        <v>0</v>
      </c>
      <c r="CF458" s="60" t="b">
        <f t="shared" si="818"/>
        <v>0</v>
      </c>
      <c r="CG458" s="60" t="b">
        <f t="shared" si="819"/>
        <v>0</v>
      </c>
      <c r="CH458" s="60" t="b">
        <f t="shared" si="820"/>
        <v>0</v>
      </c>
      <c r="CI458" s="60" t="b">
        <f t="shared" si="821"/>
        <v>0</v>
      </c>
      <c r="CJ458" s="60" t="b">
        <f t="shared" si="822"/>
        <v>0</v>
      </c>
      <c r="CK458" s="131">
        <f t="shared" si="863"/>
        <v>0</v>
      </c>
      <c r="CL458" s="131">
        <f t="shared" ref="CL458:CL521" si="868">IF(CO458&gt;0,1,IF(AND(AU457=1,AU458=2,CK458&gt;6),CL457+1,IF(AND(AV457=1,AV458=2,CK458&gt;4),CL457+1,IF(AND(AW457=1,AW458=2,CK458&gt;11),CL457+1,CL457))))</f>
        <v>1</v>
      </c>
      <c r="CM458" s="92">
        <f t="shared" si="864"/>
        <v>0</v>
      </c>
      <c r="CN458" s="13">
        <f t="shared" si="857"/>
        <v>0</v>
      </c>
      <c r="CO458" s="11">
        <f t="shared" si="823"/>
        <v>0</v>
      </c>
      <c r="CP458" s="13">
        <f t="shared" si="858"/>
        <v>0</v>
      </c>
      <c r="CQ458" s="11">
        <f t="shared" si="778"/>
        <v>0</v>
      </c>
      <c r="CR458" s="57">
        <f t="shared" si="779"/>
        <v>0</v>
      </c>
      <c r="CS458" s="57">
        <f t="shared" si="780"/>
        <v>0</v>
      </c>
      <c r="CT458" s="57">
        <f t="shared" si="772"/>
        <v>0</v>
      </c>
      <c r="CU458" s="24" t="str">
        <f t="shared" si="824"/>
        <v/>
      </c>
      <c r="CV458" s="24" t="str">
        <f t="shared" si="825"/>
        <v/>
      </c>
      <c r="CW458" s="24" t="str">
        <f t="shared" si="826"/>
        <v/>
      </c>
      <c r="CX458" s="24" t="str">
        <f t="shared" si="827"/>
        <v/>
      </c>
      <c r="CY458" s="24" t="str">
        <f t="shared" si="828"/>
        <v/>
      </c>
      <c r="CZ458" s="24" t="str">
        <f t="shared" si="829"/>
        <v/>
      </c>
      <c r="DA458" s="24" t="str">
        <f t="shared" si="830"/>
        <v/>
      </c>
      <c r="DB458" s="24" t="str">
        <f t="shared" si="831"/>
        <v/>
      </c>
      <c r="DC458" s="24" t="str">
        <f t="shared" si="832"/>
        <v/>
      </c>
      <c r="DD458" s="24" t="str">
        <f t="shared" si="833"/>
        <v/>
      </c>
      <c r="DE458" s="24" t="str">
        <f t="shared" si="834"/>
        <v/>
      </c>
      <c r="DF458" s="24" t="str">
        <f t="shared" si="835"/>
        <v/>
      </c>
      <c r="DG458" s="24" t="str">
        <f t="shared" si="836"/>
        <v/>
      </c>
      <c r="EA458" s="7"/>
    </row>
    <row r="459" spans="2:131" x14ac:dyDescent="0.2">
      <c r="B459" s="61" t="str">
        <f t="shared" si="775"/>
        <v/>
      </c>
      <c r="C459" s="7" t="str">
        <f t="shared" si="765"/>
        <v/>
      </c>
      <c r="D459" s="60">
        <f t="shared" si="776"/>
        <v>0</v>
      </c>
      <c r="E459" s="7" t="str">
        <f t="shared" si="777"/>
        <v/>
      </c>
      <c r="F459" s="72" t="str">
        <f t="shared" si="773"/>
        <v/>
      </c>
      <c r="G459" s="108" t="str">
        <f t="shared" si="774"/>
        <v/>
      </c>
      <c r="H459" s="112">
        <f t="shared" si="766"/>
        <v>0</v>
      </c>
      <c r="I459" s="112">
        <f t="shared" si="767"/>
        <v>0</v>
      </c>
      <c r="J459" s="112">
        <f t="shared" si="768"/>
        <v>0</v>
      </c>
      <c r="K459" s="112">
        <f t="shared" si="769"/>
        <v>0</v>
      </c>
      <c r="L459" s="112">
        <f t="shared" si="770"/>
        <v>0</v>
      </c>
      <c r="M459" s="112">
        <f t="shared" si="771"/>
        <v>0</v>
      </c>
      <c r="N459" s="60"/>
      <c r="O459" s="61"/>
      <c r="P459" s="61"/>
      <c r="Q459" s="61"/>
      <c r="R459" s="61"/>
      <c r="S459" s="7"/>
      <c r="T459" s="67">
        <f t="shared" si="837"/>
        <v>1</v>
      </c>
      <c r="U459" s="76" t="str">
        <f t="shared" si="838"/>
        <v/>
      </c>
      <c r="V459" s="76" t="str">
        <f t="shared" si="839"/>
        <v/>
      </c>
      <c r="W459" s="76" t="str">
        <f t="shared" si="840"/>
        <v/>
      </c>
      <c r="X459" s="76" t="str">
        <f t="shared" si="841"/>
        <v/>
      </c>
      <c r="Y459" s="76" t="str">
        <f t="shared" si="842"/>
        <v/>
      </c>
      <c r="Z459" s="76" t="str">
        <f t="shared" si="843"/>
        <v/>
      </c>
      <c r="AA459" s="131" t="b">
        <f t="shared" si="781"/>
        <v>0</v>
      </c>
      <c r="AB459" s="131" t="b">
        <f t="shared" si="782"/>
        <v>0</v>
      </c>
      <c r="AC459" s="131" t="b">
        <f t="shared" si="783"/>
        <v>0</v>
      </c>
      <c r="AD459" s="131" t="b">
        <f t="shared" si="784"/>
        <v>0</v>
      </c>
      <c r="AE459" s="131" t="b">
        <f t="shared" si="785"/>
        <v>0</v>
      </c>
      <c r="AF459" s="131" t="b">
        <f t="shared" si="786"/>
        <v>0</v>
      </c>
      <c r="AG459" s="131">
        <f t="shared" si="859"/>
        <v>0</v>
      </c>
      <c r="AH459" s="131">
        <f t="shared" si="865"/>
        <v>1</v>
      </c>
      <c r="AI459" s="13">
        <f t="shared" si="787"/>
        <v>0</v>
      </c>
      <c r="AJ459" s="11">
        <f t="shared" si="844"/>
        <v>0</v>
      </c>
      <c r="AK459" s="67">
        <f t="shared" si="845"/>
        <v>1</v>
      </c>
      <c r="AL459" s="118" t="str">
        <f t="shared" si="846"/>
        <v/>
      </c>
      <c r="AM459" s="118" t="str">
        <f t="shared" si="847"/>
        <v/>
      </c>
      <c r="AN459" s="118" t="str">
        <f t="shared" si="848"/>
        <v/>
      </c>
      <c r="AO459" s="118" t="str">
        <f t="shared" si="849"/>
        <v/>
      </c>
      <c r="AP459" s="118" t="str">
        <f t="shared" si="850"/>
        <v/>
      </c>
      <c r="AQ459" s="118" t="str">
        <f t="shared" si="851"/>
        <v/>
      </c>
      <c r="AR459" s="118" t="str">
        <f t="shared" si="852"/>
        <v/>
      </c>
      <c r="AS459" s="60" t="b">
        <f t="shared" si="788"/>
        <v>0</v>
      </c>
      <c r="AT459" s="60" t="b">
        <f t="shared" si="789"/>
        <v>0</v>
      </c>
      <c r="AU459" s="60" t="b">
        <f t="shared" si="790"/>
        <v>0</v>
      </c>
      <c r="AV459" s="60" t="b">
        <f t="shared" si="791"/>
        <v>0</v>
      </c>
      <c r="AW459" s="60" t="b">
        <f t="shared" si="792"/>
        <v>0</v>
      </c>
      <c r="AX459" s="60" t="b">
        <f t="shared" si="793"/>
        <v>0</v>
      </c>
      <c r="AY459" s="60" t="b">
        <f t="shared" si="794"/>
        <v>0</v>
      </c>
      <c r="AZ459" s="131">
        <f t="shared" si="860"/>
        <v>0</v>
      </c>
      <c r="BA459" s="131">
        <f t="shared" si="866"/>
        <v>1</v>
      </c>
      <c r="BB459" s="13">
        <f t="shared" si="853"/>
        <v>0</v>
      </c>
      <c r="BC459" s="11">
        <f t="shared" si="795"/>
        <v>0</v>
      </c>
      <c r="BD459" s="67">
        <f t="shared" si="854"/>
        <v>1</v>
      </c>
      <c r="BE459" s="76" t="str">
        <f t="shared" si="796"/>
        <v/>
      </c>
      <c r="BF459" s="76" t="str">
        <f t="shared" si="797"/>
        <v/>
      </c>
      <c r="BG459" s="76" t="str">
        <f t="shared" si="798"/>
        <v/>
      </c>
      <c r="BH459" s="76" t="str">
        <f t="shared" si="799"/>
        <v/>
      </c>
      <c r="BI459" s="76" t="str">
        <f t="shared" si="800"/>
        <v/>
      </c>
      <c r="BJ459" s="76" t="str">
        <f t="shared" si="801"/>
        <v/>
      </c>
      <c r="BK459" s="131" t="b">
        <f t="shared" si="802"/>
        <v>0</v>
      </c>
      <c r="BL459" s="131" t="b">
        <f t="shared" si="803"/>
        <v>0</v>
      </c>
      <c r="BM459" s="131" t="b">
        <f t="shared" si="804"/>
        <v>0</v>
      </c>
      <c r="BN459" s="131" t="b">
        <f t="shared" si="805"/>
        <v>0</v>
      </c>
      <c r="BO459" s="131" t="b">
        <f t="shared" si="806"/>
        <v>0</v>
      </c>
      <c r="BP459" s="131" t="b">
        <f t="shared" si="807"/>
        <v>0</v>
      </c>
      <c r="BQ459" s="131">
        <f t="shared" si="861"/>
        <v>0</v>
      </c>
      <c r="BR459" s="131">
        <f t="shared" si="867"/>
        <v>1</v>
      </c>
      <c r="BS459" s="92">
        <f t="shared" si="862"/>
        <v>0</v>
      </c>
      <c r="BT459" s="13">
        <f t="shared" si="808"/>
        <v>0</v>
      </c>
      <c r="BU459" s="11">
        <f t="shared" si="855"/>
        <v>0</v>
      </c>
      <c r="BV459" s="67">
        <f t="shared" si="856"/>
        <v>1</v>
      </c>
      <c r="BW459" s="118" t="str">
        <f t="shared" si="809"/>
        <v/>
      </c>
      <c r="BX459" s="118" t="str">
        <f t="shared" si="810"/>
        <v/>
      </c>
      <c r="BY459" s="118" t="str">
        <f t="shared" si="811"/>
        <v/>
      </c>
      <c r="BZ459" s="118" t="str">
        <f t="shared" si="812"/>
        <v/>
      </c>
      <c r="CA459" s="118" t="str">
        <f t="shared" si="813"/>
        <v/>
      </c>
      <c r="CB459" s="118" t="str">
        <f t="shared" si="814"/>
        <v/>
      </c>
      <c r="CC459" s="118" t="str">
        <f t="shared" si="815"/>
        <v/>
      </c>
      <c r="CD459" s="60" t="b">
        <f t="shared" si="816"/>
        <v>0</v>
      </c>
      <c r="CE459" s="60" t="b">
        <f t="shared" si="817"/>
        <v>0</v>
      </c>
      <c r="CF459" s="60" t="b">
        <f t="shared" si="818"/>
        <v>0</v>
      </c>
      <c r="CG459" s="60" t="b">
        <f t="shared" si="819"/>
        <v>0</v>
      </c>
      <c r="CH459" s="60" t="b">
        <f t="shared" si="820"/>
        <v>0</v>
      </c>
      <c r="CI459" s="60" t="b">
        <f t="shared" si="821"/>
        <v>0</v>
      </c>
      <c r="CJ459" s="60" t="b">
        <f t="shared" si="822"/>
        <v>0</v>
      </c>
      <c r="CK459" s="131">
        <f t="shared" si="863"/>
        <v>0</v>
      </c>
      <c r="CL459" s="131">
        <f t="shared" si="868"/>
        <v>1</v>
      </c>
      <c r="CM459" s="92">
        <f t="shared" si="864"/>
        <v>0</v>
      </c>
      <c r="CN459" s="13">
        <f t="shared" si="857"/>
        <v>0</v>
      </c>
      <c r="CO459" s="11">
        <f t="shared" si="823"/>
        <v>0</v>
      </c>
      <c r="CP459" s="13">
        <f t="shared" si="858"/>
        <v>0</v>
      </c>
      <c r="CQ459" s="11">
        <f t="shared" si="778"/>
        <v>0</v>
      </c>
      <c r="CR459" s="57">
        <f t="shared" si="779"/>
        <v>0</v>
      </c>
      <c r="CS459" s="57">
        <f t="shared" si="780"/>
        <v>0</v>
      </c>
      <c r="CT459" s="57">
        <f t="shared" si="772"/>
        <v>0</v>
      </c>
      <c r="CU459" s="24" t="str">
        <f t="shared" si="824"/>
        <v/>
      </c>
      <c r="CV459" s="24" t="str">
        <f t="shared" si="825"/>
        <v/>
      </c>
      <c r="CW459" s="24" t="str">
        <f t="shared" si="826"/>
        <v/>
      </c>
      <c r="CX459" s="24" t="str">
        <f t="shared" si="827"/>
        <v/>
      </c>
      <c r="CY459" s="24" t="str">
        <f t="shared" si="828"/>
        <v/>
      </c>
      <c r="CZ459" s="24" t="str">
        <f t="shared" si="829"/>
        <v/>
      </c>
      <c r="DA459" s="24" t="str">
        <f t="shared" si="830"/>
        <v/>
      </c>
      <c r="DB459" s="24" t="str">
        <f t="shared" si="831"/>
        <v/>
      </c>
      <c r="DC459" s="24" t="str">
        <f t="shared" si="832"/>
        <v/>
      </c>
      <c r="DD459" s="24" t="str">
        <f t="shared" si="833"/>
        <v/>
      </c>
      <c r="DE459" s="24" t="str">
        <f t="shared" si="834"/>
        <v/>
      </c>
      <c r="DF459" s="24" t="str">
        <f t="shared" si="835"/>
        <v/>
      </c>
      <c r="DG459" s="24" t="str">
        <f t="shared" si="836"/>
        <v/>
      </c>
      <c r="EA459" s="7"/>
    </row>
    <row r="460" spans="2:131" x14ac:dyDescent="0.2">
      <c r="B460" s="61" t="str">
        <f t="shared" si="775"/>
        <v/>
      </c>
      <c r="C460" s="7" t="str">
        <f t="shared" si="765"/>
        <v/>
      </c>
      <c r="D460" s="60">
        <f t="shared" si="776"/>
        <v>0</v>
      </c>
      <c r="E460" s="7" t="str">
        <f t="shared" si="777"/>
        <v/>
      </c>
      <c r="F460" s="72" t="str">
        <f t="shared" si="773"/>
        <v/>
      </c>
      <c r="G460" s="108" t="str">
        <f t="shared" si="774"/>
        <v/>
      </c>
      <c r="H460" s="112">
        <f t="shared" si="766"/>
        <v>0</v>
      </c>
      <c r="I460" s="112">
        <f t="shared" si="767"/>
        <v>0</v>
      </c>
      <c r="J460" s="112">
        <f t="shared" si="768"/>
        <v>0</v>
      </c>
      <c r="K460" s="112">
        <f t="shared" si="769"/>
        <v>0</v>
      </c>
      <c r="L460" s="112">
        <f t="shared" si="770"/>
        <v>0</v>
      </c>
      <c r="M460" s="112">
        <f t="shared" si="771"/>
        <v>0</v>
      </c>
      <c r="N460" s="60"/>
      <c r="O460" s="61"/>
      <c r="P460" s="61"/>
      <c r="Q460" s="61"/>
      <c r="R460" s="61"/>
      <c r="S460" s="7"/>
      <c r="T460" s="67">
        <f t="shared" si="837"/>
        <v>1</v>
      </c>
      <c r="U460" s="76" t="str">
        <f t="shared" si="838"/>
        <v/>
      </c>
      <c r="V460" s="76" t="str">
        <f t="shared" si="839"/>
        <v/>
      </c>
      <c r="W460" s="76" t="str">
        <f t="shared" si="840"/>
        <v/>
      </c>
      <c r="X460" s="76" t="str">
        <f t="shared" si="841"/>
        <v/>
      </c>
      <c r="Y460" s="76" t="str">
        <f t="shared" si="842"/>
        <v/>
      </c>
      <c r="Z460" s="76" t="str">
        <f t="shared" si="843"/>
        <v/>
      </c>
      <c r="AA460" s="131" t="b">
        <f t="shared" si="781"/>
        <v>0</v>
      </c>
      <c r="AB460" s="131" t="b">
        <f t="shared" si="782"/>
        <v>0</v>
      </c>
      <c r="AC460" s="131" t="b">
        <f t="shared" si="783"/>
        <v>0</v>
      </c>
      <c r="AD460" s="131" t="b">
        <f t="shared" si="784"/>
        <v>0</v>
      </c>
      <c r="AE460" s="131" t="b">
        <f t="shared" si="785"/>
        <v>0</v>
      </c>
      <c r="AF460" s="131" t="b">
        <f t="shared" si="786"/>
        <v>0</v>
      </c>
      <c r="AG460" s="131">
        <f t="shared" si="859"/>
        <v>0</v>
      </c>
      <c r="AH460" s="131">
        <f t="shared" si="865"/>
        <v>1</v>
      </c>
      <c r="AI460" s="13">
        <f t="shared" si="787"/>
        <v>0</v>
      </c>
      <c r="AJ460" s="11">
        <f t="shared" si="844"/>
        <v>0</v>
      </c>
      <c r="AK460" s="67">
        <f t="shared" si="845"/>
        <v>1</v>
      </c>
      <c r="AL460" s="118" t="str">
        <f t="shared" si="846"/>
        <v/>
      </c>
      <c r="AM460" s="118" t="str">
        <f t="shared" si="847"/>
        <v/>
      </c>
      <c r="AN460" s="118" t="str">
        <f t="shared" si="848"/>
        <v/>
      </c>
      <c r="AO460" s="118" t="str">
        <f t="shared" si="849"/>
        <v/>
      </c>
      <c r="AP460" s="118" t="str">
        <f t="shared" si="850"/>
        <v/>
      </c>
      <c r="AQ460" s="118" t="str">
        <f t="shared" si="851"/>
        <v/>
      </c>
      <c r="AR460" s="118" t="str">
        <f t="shared" si="852"/>
        <v/>
      </c>
      <c r="AS460" s="60" t="b">
        <f t="shared" si="788"/>
        <v>0</v>
      </c>
      <c r="AT460" s="60" t="b">
        <f t="shared" si="789"/>
        <v>0</v>
      </c>
      <c r="AU460" s="60" t="b">
        <f t="shared" si="790"/>
        <v>0</v>
      </c>
      <c r="AV460" s="60" t="b">
        <f t="shared" si="791"/>
        <v>0</v>
      </c>
      <c r="AW460" s="60" t="b">
        <f t="shared" si="792"/>
        <v>0</v>
      </c>
      <c r="AX460" s="60" t="b">
        <f t="shared" si="793"/>
        <v>0</v>
      </c>
      <c r="AY460" s="60" t="b">
        <f t="shared" si="794"/>
        <v>0</v>
      </c>
      <c r="AZ460" s="131">
        <f t="shared" si="860"/>
        <v>0</v>
      </c>
      <c r="BA460" s="131">
        <f t="shared" si="866"/>
        <v>1</v>
      </c>
      <c r="BB460" s="13">
        <f t="shared" si="853"/>
        <v>0</v>
      </c>
      <c r="BC460" s="11">
        <f t="shared" si="795"/>
        <v>0</v>
      </c>
      <c r="BD460" s="67">
        <f t="shared" si="854"/>
        <v>1</v>
      </c>
      <c r="BE460" s="76" t="str">
        <f t="shared" si="796"/>
        <v/>
      </c>
      <c r="BF460" s="76" t="str">
        <f t="shared" si="797"/>
        <v/>
      </c>
      <c r="BG460" s="76" t="str">
        <f t="shared" si="798"/>
        <v/>
      </c>
      <c r="BH460" s="76" t="str">
        <f t="shared" si="799"/>
        <v/>
      </c>
      <c r="BI460" s="76" t="str">
        <f t="shared" si="800"/>
        <v/>
      </c>
      <c r="BJ460" s="76" t="str">
        <f t="shared" si="801"/>
        <v/>
      </c>
      <c r="BK460" s="131" t="b">
        <f t="shared" si="802"/>
        <v>0</v>
      </c>
      <c r="BL460" s="131" t="b">
        <f t="shared" si="803"/>
        <v>0</v>
      </c>
      <c r="BM460" s="131" t="b">
        <f t="shared" si="804"/>
        <v>0</v>
      </c>
      <c r="BN460" s="131" t="b">
        <f t="shared" si="805"/>
        <v>0</v>
      </c>
      <c r="BO460" s="131" t="b">
        <f t="shared" si="806"/>
        <v>0</v>
      </c>
      <c r="BP460" s="131" t="b">
        <f t="shared" si="807"/>
        <v>0</v>
      </c>
      <c r="BQ460" s="131">
        <f t="shared" si="861"/>
        <v>0</v>
      </c>
      <c r="BR460" s="131">
        <f t="shared" si="867"/>
        <v>1</v>
      </c>
      <c r="BS460" s="92">
        <f t="shared" si="862"/>
        <v>0</v>
      </c>
      <c r="BT460" s="13">
        <f t="shared" si="808"/>
        <v>0</v>
      </c>
      <c r="BU460" s="11">
        <f t="shared" si="855"/>
        <v>0</v>
      </c>
      <c r="BV460" s="67">
        <f t="shared" si="856"/>
        <v>1</v>
      </c>
      <c r="BW460" s="118" t="str">
        <f t="shared" si="809"/>
        <v/>
      </c>
      <c r="BX460" s="118" t="str">
        <f t="shared" si="810"/>
        <v/>
      </c>
      <c r="BY460" s="118" t="str">
        <f t="shared" si="811"/>
        <v/>
      </c>
      <c r="BZ460" s="118" t="str">
        <f t="shared" si="812"/>
        <v/>
      </c>
      <c r="CA460" s="118" t="str">
        <f t="shared" si="813"/>
        <v/>
      </c>
      <c r="CB460" s="118" t="str">
        <f t="shared" si="814"/>
        <v/>
      </c>
      <c r="CC460" s="118" t="str">
        <f t="shared" si="815"/>
        <v/>
      </c>
      <c r="CD460" s="60" t="b">
        <f t="shared" si="816"/>
        <v>0</v>
      </c>
      <c r="CE460" s="60" t="b">
        <f t="shared" si="817"/>
        <v>0</v>
      </c>
      <c r="CF460" s="60" t="b">
        <f t="shared" si="818"/>
        <v>0</v>
      </c>
      <c r="CG460" s="60" t="b">
        <f t="shared" si="819"/>
        <v>0</v>
      </c>
      <c r="CH460" s="60" t="b">
        <f t="shared" si="820"/>
        <v>0</v>
      </c>
      <c r="CI460" s="60" t="b">
        <f t="shared" si="821"/>
        <v>0</v>
      </c>
      <c r="CJ460" s="60" t="b">
        <f t="shared" si="822"/>
        <v>0</v>
      </c>
      <c r="CK460" s="131">
        <f t="shared" si="863"/>
        <v>0</v>
      </c>
      <c r="CL460" s="131">
        <f t="shared" si="868"/>
        <v>1</v>
      </c>
      <c r="CM460" s="92">
        <f t="shared" si="864"/>
        <v>0</v>
      </c>
      <c r="CN460" s="13">
        <f t="shared" si="857"/>
        <v>0</v>
      </c>
      <c r="CO460" s="11">
        <f t="shared" si="823"/>
        <v>0</v>
      </c>
      <c r="CP460" s="13">
        <f t="shared" si="858"/>
        <v>0</v>
      </c>
      <c r="CQ460" s="11">
        <f t="shared" si="778"/>
        <v>0</v>
      </c>
      <c r="CR460" s="57">
        <f t="shared" si="779"/>
        <v>0</v>
      </c>
      <c r="CS460" s="57">
        <f t="shared" si="780"/>
        <v>0</v>
      </c>
      <c r="CT460" s="57">
        <f t="shared" si="772"/>
        <v>0</v>
      </c>
      <c r="CU460" s="24" t="str">
        <f t="shared" si="824"/>
        <v/>
      </c>
      <c r="CV460" s="24" t="str">
        <f t="shared" si="825"/>
        <v/>
      </c>
      <c r="CW460" s="24" t="str">
        <f t="shared" si="826"/>
        <v/>
      </c>
      <c r="CX460" s="24" t="str">
        <f t="shared" si="827"/>
        <v/>
      </c>
      <c r="CY460" s="24" t="str">
        <f t="shared" si="828"/>
        <v/>
      </c>
      <c r="CZ460" s="24" t="str">
        <f t="shared" si="829"/>
        <v/>
      </c>
      <c r="DA460" s="24" t="str">
        <f t="shared" si="830"/>
        <v/>
      </c>
      <c r="DB460" s="24" t="str">
        <f t="shared" si="831"/>
        <v/>
      </c>
      <c r="DC460" s="24" t="str">
        <f t="shared" si="832"/>
        <v/>
      </c>
      <c r="DD460" s="24" t="str">
        <f t="shared" si="833"/>
        <v/>
      </c>
      <c r="DE460" s="24" t="str">
        <f t="shared" si="834"/>
        <v/>
      </c>
      <c r="DF460" s="24" t="str">
        <f t="shared" si="835"/>
        <v/>
      </c>
      <c r="DG460" s="24" t="str">
        <f t="shared" si="836"/>
        <v/>
      </c>
      <c r="EA460" s="7"/>
    </row>
    <row r="461" spans="2:131" x14ac:dyDescent="0.2">
      <c r="B461" s="61" t="str">
        <f t="shared" si="775"/>
        <v/>
      </c>
      <c r="C461" s="7" t="str">
        <f t="shared" si="765"/>
        <v/>
      </c>
      <c r="D461" s="60">
        <f t="shared" si="776"/>
        <v>0</v>
      </c>
      <c r="E461" s="7" t="str">
        <f t="shared" si="777"/>
        <v/>
      </c>
      <c r="F461" s="72" t="str">
        <f t="shared" si="773"/>
        <v/>
      </c>
      <c r="G461" s="108" t="str">
        <f t="shared" si="774"/>
        <v/>
      </c>
      <c r="H461" s="112">
        <f t="shared" si="766"/>
        <v>0</v>
      </c>
      <c r="I461" s="112">
        <f t="shared" si="767"/>
        <v>0</v>
      </c>
      <c r="J461" s="112">
        <f t="shared" si="768"/>
        <v>0</v>
      </c>
      <c r="K461" s="112">
        <f t="shared" si="769"/>
        <v>0</v>
      </c>
      <c r="L461" s="112">
        <f t="shared" si="770"/>
        <v>0</v>
      </c>
      <c r="M461" s="112">
        <f t="shared" si="771"/>
        <v>0</v>
      </c>
      <c r="N461" s="60"/>
      <c r="O461" s="61"/>
      <c r="P461" s="61"/>
      <c r="Q461" s="61"/>
      <c r="R461" s="61"/>
      <c r="S461" s="7"/>
      <c r="T461" s="67">
        <f t="shared" si="837"/>
        <v>1</v>
      </c>
      <c r="U461" s="76" t="str">
        <f t="shared" si="838"/>
        <v/>
      </c>
      <c r="V461" s="76" t="str">
        <f t="shared" si="839"/>
        <v/>
      </c>
      <c r="W461" s="76" t="str">
        <f t="shared" si="840"/>
        <v/>
      </c>
      <c r="X461" s="76" t="str">
        <f t="shared" si="841"/>
        <v/>
      </c>
      <c r="Y461" s="76" t="str">
        <f t="shared" si="842"/>
        <v/>
      </c>
      <c r="Z461" s="76" t="str">
        <f t="shared" si="843"/>
        <v/>
      </c>
      <c r="AA461" s="131" t="b">
        <f t="shared" si="781"/>
        <v>0</v>
      </c>
      <c r="AB461" s="131" t="b">
        <f t="shared" si="782"/>
        <v>0</v>
      </c>
      <c r="AC461" s="131" t="b">
        <f t="shared" si="783"/>
        <v>0</v>
      </c>
      <c r="AD461" s="131" t="b">
        <f t="shared" si="784"/>
        <v>0</v>
      </c>
      <c r="AE461" s="131" t="b">
        <f t="shared" si="785"/>
        <v>0</v>
      </c>
      <c r="AF461" s="131" t="b">
        <f t="shared" si="786"/>
        <v>0</v>
      </c>
      <c r="AG461" s="131">
        <f t="shared" si="859"/>
        <v>0</v>
      </c>
      <c r="AH461" s="131">
        <f t="shared" si="865"/>
        <v>1</v>
      </c>
      <c r="AI461" s="13">
        <f t="shared" si="787"/>
        <v>0</v>
      </c>
      <c r="AJ461" s="11">
        <f t="shared" si="844"/>
        <v>0</v>
      </c>
      <c r="AK461" s="67">
        <f t="shared" si="845"/>
        <v>1</v>
      </c>
      <c r="AL461" s="118" t="str">
        <f t="shared" si="846"/>
        <v/>
      </c>
      <c r="AM461" s="118" t="str">
        <f t="shared" si="847"/>
        <v/>
      </c>
      <c r="AN461" s="118" t="str">
        <f t="shared" si="848"/>
        <v/>
      </c>
      <c r="AO461" s="118" t="str">
        <f t="shared" si="849"/>
        <v/>
      </c>
      <c r="AP461" s="118" t="str">
        <f t="shared" si="850"/>
        <v/>
      </c>
      <c r="AQ461" s="118" t="str">
        <f t="shared" si="851"/>
        <v/>
      </c>
      <c r="AR461" s="118" t="str">
        <f t="shared" si="852"/>
        <v/>
      </c>
      <c r="AS461" s="60" t="b">
        <f t="shared" si="788"/>
        <v>0</v>
      </c>
      <c r="AT461" s="60" t="b">
        <f t="shared" si="789"/>
        <v>0</v>
      </c>
      <c r="AU461" s="60" t="b">
        <f t="shared" si="790"/>
        <v>0</v>
      </c>
      <c r="AV461" s="60" t="b">
        <f t="shared" si="791"/>
        <v>0</v>
      </c>
      <c r="AW461" s="60" t="b">
        <f t="shared" si="792"/>
        <v>0</v>
      </c>
      <c r="AX461" s="60" t="b">
        <f t="shared" si="793"/>
        <v>0</v>
      </c>
      <c r="AY461" s="60" t="b">
        <f t="shared" si="794"/>
        <v>0</v>
      </c>
      <c r="AZ461" s="131">
        <f t="shared" si="860"/>
        <v>0</v>
      </c>
      <c r="BA461" s="131">
        <f t="shared" si="866"/>
        <v>1</v>
      </c>
      <c r="BB461" s="13">
        <f t="shared" si="853"/>
        <v>0</v>
      </c>
      <c r="BC461" s="11">
        <f t="shared" si="795"/>
        <v>0</v>
      </c>
      <c r="BD461" s="67">
        <f t="shared" si="854"/>
        <v>1</v>
      </c>
      <c r="BE461" s="76" t="str">
        <f t="shared" si="796"/>
        <v/>
      </c>
      <c r="BF461" s="76" t="str">
        <f t="shared" si="797"/>
        <v/>
      </c>
      <c r="BG461" s="76" t="str">
        <f t="shared" si="798"/>
        <v/>
      </c>
      <c r="BH461" s="76" t="str">
        <f t="shared" si="799"/>
        <v/>
      </c>
      <c r="BI461" s="76" t="str">
        <f t="shared" si="800"/>
        <v/>
      </c>
      <c r="BJ461" s="76" t="str">
        <f t="shared" si="801"/>
        <v/>
      </c>
      <c r="BK461" s="131" t="b">
        <f t="shared" si="802"/>
        <v>0</v>
      </c>
      <c r="BL461" s="131" t="b">
        <f t="shared" si="803"/>
        <v>0</v>
      </c>
      <c r="BM461" s="131" t="b">
        <f t="shared" si="804"/>
        <v>0</v>
      </c>
      <c r="BN461" s="131" t="b">
        <f t="shared" si="805"/>
        <v>0</v>
      </c>
      <c r="BO461" s="131" t="b">
        <f t="shared" si="806"/>
        <v>0</v>
      </c>
      <c r="BP461" s="131" t="b">
        <f t="shared" si="807"/>
        <v>0</v>
      </c>
      <c r="BQ461" s="131">
        <f t="shared" si="861"/>
        <v>0</v>
      </c>
      <c r="BR461" s="131">
        <f t="shared" si="867"/>
        <v>1</v>
      </c>
      <c r="BS461" s="92">
        <f t="shared" si="862"/>
        <v>0</v>
      </c>
      <c r="BT461" s="13">
        <f t="shared" si="808"/>
        <v>0</v>
      </c>
      <c r="BU461" s="11">
        <f t="shared" si="855"/>
        <v>0</v>
      </c>
      <c r="BV461" s="67">
        <f t="shared" si="856"/>
        <v>1</v>
      </c>
      <c r="BW461" s="118" t="str">
        <f t="shared" si="809"/>
        <v/>
      </c>
      <c r="BX461" s="118" t="str">
        <f t="shared" si="810"/>
        <v/>
      </c>
      <c r="BY461" s="118" t="str">
        <f t="shared" si="811"/>
        <v/>
      </c>
      <c r="BZ461" s="118" t="str">
        <f t="shared" si="812"/>
        <v/>
      </c>
      <c r="CA461" s="118" t="str">
        <f t="shared" si="813"/>
        <v/>
      </c>
      <c r="CB461" s="118" t="str">
        <f t="shared" si="814"/>
        <v/>
      </c>
      <c r="CC461" s="118" t="str">
        <f t="shared" si="815"/>
        <v/>
      </c>
      <c r="CD461" s="60" t="b">
        <f t="shared" si="816"/>
        <v>0</v>
      </c>
      <c r="CE461" s="60" t="b">
        <f t="shared" si="817"/>
        <v>0</v>
      </c>
      <c r="CF461" s="60" t="b">
        <f t="shared" si="818"/>
        <v>0</v>
      </c>
      <c r="CG461" s="60" t="b">
        <f t="shared" si="819"/>
        <v>0</v>
      </c>
      <c r="CH461" s="60" t="b">
        <f t="shared" si="820"/>
        <v>0</v>
      </c>
      <c r="CI461" s="60" t="b">
        <f t="shared" si="821"/>
        <v>0</v>
      </c>
      <c r="CJ461" s="60" t="b">
        <f t="shared" si="822"/>
        <v>0</v>
      </c>
      <c r="CK461" s="131">
        <f t="shared" si="863"/>
        <v>0</v>
      </c>
      <c r="CL461" s="131">
        <f t="shared" si="868"/>
        <v>1</v>
      </c>
      <c r="CM461" s="92">
        <f t="shared" si="864"/>
        <v>0</v>
      </c>
      <c r="CN461" s="13">
        <f t="shared" si="857"/>
        <v>0</v>
      </c>
      <c r="CO461" s="11">
        <f t="shared" si="823"/>
        <v>0</v>
      </c>
      <c r="CP461" s="13">
        <f t="shared" si="858"/>
        <v>0</v>
      </c>
      <c r="CQ461" s="11">
        <f t="shared" si="778"/>
        <v>0</v>
      </c>
      <c r="CR461" s="57">
        <f t="shared" si="779"/>
        <v>0</v>
      </c>
      <c r="CS461" s="57">
        <f t="shared" si="780"/>
        <v>0</v>
      </c>
      <c r="CT461" s="57">
        <f t="shared" si="772"/>
        <v>0</v>
      </c>
      <c r="CU461" s="24" t="str">
        <f t="shared" si="824"/>
        <v/>
      </c>
      <c r="CV461" s="24" t="str">
        <f t="shared" si="825"/>
        <v/>
      </c>
      <c r="CW461" s="24" t="str">
        <f t="shared" si="826"/>
        <v/>
      </c>
      <c r="CX461" s="24" t="str">
        <f t="shared" si="827"/>
        <v/>
      </c>
      <c r="CY461" s="24" t="str">
        <f t="shared" si="828"/>
        <v/>
      </c>
      <c r="CZ461" s="24" t="str">
        <f t="shared" si="829"/>
        <v/>
      </c>
      <c r="DA461" s="24" t="str">
        <f t="shared" si="830"/>
        <v/>
      </c>
      <c r="DB461" s="24" t="str">
        <f t="shared" si="831"/>
        <v/>
      </c>
      <c r="DC461" s="24" t="str">
        <f t="shared" si="832"/>
        <v/>
      </c>
      <c r="DD461" s="24" t="str">
        <f t="shared" si="833"/>
        <v/>
      </c>
      <c r="DE461" s="24" t="str">
        <f t="shared" si="834"/>
        <v/>
      </c>
      <c r="DF461" s="24" t="str">
        <f t="shared" si="835"/>
        <v/>
      </c>
      <c r="DG461" s="24" t="str">
        <f t="shared" si="836"/>
        <v/>
      </c>
      <c r="EA461" s="7"/>
    </row>
    <row r="462" spans="2:131" x14ac:dyDescent="0.2">
      <c r="B462" s="61" t="str">
        <f t="shared" si="775"/>
        <v/>
      </c>
      <c r="C462" s="7" t="str">
        <f t="shared" ref="C462:C525" si="869">IF(AND(CR462=0,CS462=0),"",IF(CR462="Profit Target","profit target",IF(CS462="Stop Loss","stop loss","")))</f>
        <v/>
      </c>
      <c r="D462" s="60">
        <f t="shared" si="776"/>
        <v>0</v>
      </c>
      <c r="E462" s="7" t="str">
        <f t="shared" si="777"/>
        <v/>
      </c>
      <c r="F462" s="72" t="str">
        <f t="shared" si="773"/>
        <v/>
      </c>
      <c r="G462" s="108" t="str">
        <f t="shared" si="774"/>
        <v/>
      </c>
      <c r="H462" s="112">
        <f t="shared" si="766"/>
        <v>0</v>
      </c>
      <c r="I462" s="112">
        <f t="shared" si="767"/>
        <v>0</v>
      </c>
      <c r="J462" s="112">
        <f t="shared" si="768"/>
        <v>0</v>
      </c>
      <c r="K462" s="112">
        <f t="shared" si="769"/>
        <v>0</v>
      </c>
      <c r="L462" s="112">
        <f t="shared" si="770"/>
        <v>0</v>
      </c>
      <c r="M462" s="112">
        <f t="shared" si="771"/>
        <v>0</v>
      </c>
      <c r="N462" s="60"/>
      <c r="O462" s="61"/>
      <c r="P462" s="61"/>
      <c r="Q462" s="61"/>
      <c r="R462" s="61"/>
      <c r="S462" s="7"/>
      <c r="T462" s="67">
        <f t="shared" si="837"/>
        <v>1</v>
      </c>
      <c r="U462" s="76" t="str">
        <f t="shared" si="838"/>
        <v/>
      </c>
      <c r="V462" s="76" t="str">
        <f t="shared" si="839"/>
        <v/>
      </c>
      <c r="W462" s="76" t="str">
        <f t="shared" si="840"/>
        <v/>
      </c>
      <c r="X462" s="76" t="str">
        <f t="shared" si="841"/>
        <v/>
      </c>
      <c r="Y462" s="76" t="str">
        <f t="shared" si="842"/>
        <v/>
      </c>
      <c r="Z462" s="76" t="str">
        <f t="shared" si="843"/>
        <v/>
      </c>
      <c r="AA462" s="131" t="b">
        <f t="shared" si="781"/>
        <v>0</v>
      </c>
      <c r="AB462" s="131" t="b">
        <f t="shared" si="782"/>
        <v>0</v>
      </c>
      <c r="AC462" s="131" t="b">
        <f t="shared" si="783"/>
        <v>0</v>
      </c>
      <c r="AD462" s="131" t="b">
        <f t="shared" si="784"/>
        <v>0</v>
      </c>
      <c r="AE462" s="131" t="b">
        <f t="shared" si="785"/>
        <v>0</v>
      </c>
      <c r="AF462" s="131" t="b">
        <f t="shared" si="786"/>
        <v>0</v>
      </c>
      <c r="AG462" s="131">
        <f t="shared" si="859"/>
        <v>0</v>
      </c>
      <c r="AH462" s="131">
        <f t="shared" si="865"/>
        <v>1</v>
      </c>
      <c r="AI462" s="13">
        <f t="shared" si="787"/>
        <v>0</v>
      </c>
      <c r="AJ462" s="11">
        <f t="shared" si="844"/>
        <v>0</v>
      </c>
      <c r="AK462" s="67">
        <f t="shared" si="845"/>
        <v>1</v>
      </c>
      <c r="AL462" s="118" t="str">
        <f t="shared" si="846"/>
        <v/>
      </c>
      <c r="AM462" s="118" t="str">
        <f t="shared" si="847"/>
        <v/>
      </c>
      <c r="AN462" s="118" t="str">
        <f t="shared" si="848"/>
        <v/>
      </c>
      <c r="AO462" s="118" t="str">
        <f t="shared" si="849"/>
        <v/>
      </c>
      <c r="AP462" s="118" t="str">
        <f t="shared" si="850"/>
        <v/>
      </c>
      <c r="AQ462" s="118" t="str">
        <f t="shared" si="851"/>
        <v/>
      </c>
      <c r="AR462" s="118" t="str">
        <f t="shared" si="852"/>
        <v/>
      </c>
      <c r="AS462" s="60" t="b">
        <f t="shared" si="788"/>
        <v>0</v>
      </c>
      <c r="AT462" s="60" t="b">
        <f t="shared" si="789"/>
        <v>0</v>
      </c>
      <c r="AU462" s="60" t="b">
        <f t="shared" si="790"/>
        <v>0</v>
      </c>
      <c r="AV462" s="60" t="b">
        <f t="shared" si="791"/>
        <v>0</v>
      </c>
      <c r="AW462" s="60" t="b">
        <f t="shared" si="792"/>
        <v>0</v>
      </c>
      <c r="AX462" s="60" t="b">
        <f t="shared" si="793"/>
        <v>0</v>
      </c>
      <c r="AY462" s="60" t="b">
        <f t="shared" si="794"/>
        <v>0</v>
      </c>
      <c r="AZ462" s="131">
        <f t="shared" si="860"/>
        <v>0</v>
      </c>
      <c r="BA462" s="131">
        <f t="shared" si="866"/>
        <v>1</v>
      </c>
      <c r="BB462" s="13">
        <f t="shared" si="853"/>
        <v>0</v>
      </c>
      <c r="BC462" s="11">
        <f t="shared" si="795"/>
        <v>0</v>
      </c>
      <c r="BD462" s="67">
        <f t="shared" si="854"/>
        <v>1</v>
      </c>
      <c r="BE462" s="76" t="str">
        <f t="shared" si="796"/>
        <v/>
      </c>
      <c r="BF462" s="76" t="str">
        <f t="shared" si="797"/>
        <v/>
      </c>
      <c r="BG462" s="76" t="str">
        <f t="shared" si="798"/>
        <v/>
      </c>
      <c r="BH462" s="76" t="str">
        <f t="shared" si="799"/>
        <v/>
      </c>
      <c r="BI462" s="76" t="str">
        <f t="shared" si="800"/>
        <v/>
      </c>
      <c r="BJ462" s="76" t="str">
        <f t="shared" si="801"/>
        <v/>
      </c>
      <c r="BK462" s="131" t="b">
        <f t="shared" si="802"/>
        <v>0</v>
      </c>
      <c r="BL462" s="131" t="b">
        <f t="shared" si="803"/>
        <v>0</v>
      </c>
      <c r="BM462" s="131" t="b">
        <f t="shared" si="804"/>
        <v>0</v>
      </c>
      <c r="BN462" s="131" t="b">
        <f t="shared" si="805"/>
        <v>0</v>
      </c>
      <c r="BO462" s="131" t="b">
        <f t="shared" si="806"/>
        <v>0</v>
      </c>
      <c r="BP462" s="131" t="b">
        <f t="shared" si="807"/>
        <v>0</v>
      </c>
      <c r="BQ462" s="131">
        <f t="shared" si="861"/>
        <v>0</v>
      </c>
      <c r="BR462" s="131">
        <f t="shared" si="867"/>
        <v>1</v>
      </c>
      <c r="BS462" s="92">
        <f t="shared" si="862"/>
        <v>0</v>
      </c>
      <c r="BT462" s="13">
        <f t="shared" si="808"/>
        <v>0</v>
      </c>
      <c r="BU462" s="11">
        <f t="shared" si="855"/>
        <v>0</v>
      </c>
      <c r="BV462" s="67">
        <f t="shared" si="856"/>
        <v>1</v>
      </c>
      <c r="BW462" s="118" t="str">
        <f t="shared" si="809"/>
        <v/>
      </c>
      <c r="BX462" s="118" t="str">
        <f t="shared" si="810"/>
        <v/>
      </c>
      <c r="BY462" s="118" t="str">
        <f t="shared" si="811"/>
        <v/>
      </c>
      <c r="BZ462" s="118" t="str">
        <f t="shared" si="812"/>
        <v/>
      </c>
      <c r="CA462" s="118" t="str">
        <f t="shared" si="813"/>
        <v/>
      </c>
      <c r="CB462" s="118" t="str">
        <f t="shared" si="814"/>
        <v/>
      </c>
      <c r="CC462" s="118" t="str">
        <f t="shared" si="815"/>
        <v/>
      </c>
      <c r="CD462" s="60" t="b">
        <f t="shared" si="816"/>
        <v>0</v>
      </c>
      <c r="CE462" s="60" t="b">
        <f t="shared" si="817"/>
        <v>0</v>
      </c>
      <c r="CF462" s="60" t="b">
        <f t="shared" si="818"/>
        <v>0</v>
      </c>
      <c r="CG462" s="60" t="b">
        <f t="shared" si="819"/>
        <v>0</v>
      </c>
      <c r="CH462" s="60" t="b">
        <f t="shared" si="820"/>
        <v>0</v>
      </c>
      <c r="CI462" s="60" t="b">
        <f t="shared" si="821"/>
        <v>0</v>
      </c>
      <c r="CJ462" s="60" t="b">
        <f t="shared" si="822"/>
        <v>0</v>
      </c>
      <c r="CK462" s="131">
        <f t="shared" si="863"/>
        <v>0</v>
      </c>
      <c r="CL462" s="131">
        <f t="shared" si="868"/>
        <v>1</v>
      </c>
      <c r="CM462" s="92">
        <f t="shared" si="864"/>
        <v>0</v>
      </c>
      <c r="CN462" s="13">
        <f t="shared" si="857"/>
        <v>0</v>
      </c>
      <c r="CO462" s="11">
        <f t="shared" si="823"/>
        <v>0</v>
      </c>
      <c r="CP462" s="13">
        <f t="shared" si="858"/>
        <v>0</v>
      </c>
      <c r="CQ462" s="11">
        <f t="shared" si="778"/>
        <v>0</v>
      </c>
      <c r="CR462" s="57">
        <f t="shared" si="779"/>
        <v>0</v>
      </c>
      <c r="CS462" s="57">
        <f t="shared" si="780"/>
        <v>0</v>
      </c>
      <c r="CT462" s="57">
        <f t="shared" si="772"/>
        <v>0</v>
      </c>
      <c r="CU462" s="24" t="str">
        <f t="shared" si="824"/>
        <v/>
      </c>
      <c r="CV462" s="24" t="str">
        <f t="shared" si="825"/>
        <v/>
      </c>
      <c r="CW462" s="24" t="str">
        <f t="shared" si="826"/>
        <v/>
      </c>
      <c r="CX462" s="24" t="str">
        <f t="shared" si="827"/>
        <v/>
      </c>
      <c r="CY462" s="24" t="str">
        <f t="shared" si="828"/>
        <v/>
      </c>
      <c r="CZ462" s="24" t="str">
        <f t="shared" si="829"/>
        <v/>
      </c>
      <c r="DA462" s="24" t="str">
        <f t="shared" si="830"/>
        <v/>
      </c>
      <c r="DB462" s="24" t="str">
        <f t="shared" si="831"/>
        <v/>
      </c>
      <c r="DC462" s="24" t="str">
        <f t="shared" si="832"/>
        <v/>
      </c>
      <c r="DD462" s="24" t="str">
        <f t="shared" si="833"/>
        <v/>
      </c>
      <c r="DE462" s="24" t="str">
        <f t="shared" si="834"/>
        <v/>
      </c>
      <c r="DF462" s="24" t="str">
        <f t="shared" si="835"/>
        <v/>
      </c>
      <c r="DG462" s="24" t="str">
        <f t="shared" si="836"/>
        <v/>
      </c>
      <c r="EA462" s="7"/>
    </row>
    <row r="463" spans="2:131" x14ac:dyDescent="0.2">
      <c r="B463" s="61" t="str">
        <f t="shared" si="775"/>
        <v/>
      </c>
      <c r="C463" s="7" t="str">
        <f t="shared" si="869"/>
        <v/>
      </c>
      <c r="D463" s="60">
        <f t="shared" si="776"/>
        <v>0</v>
      </c>
      <c r="E463" s="7" t="str">
        <f t="shared" si="777"/>
        <v/>
      </c>
      <c r="F463" s="72" t="str">
        <f t="shared" si="773"/>
        <v/>
      </c>
      <c r="G463" s="108" t="str">
        <f t="shared" si="774"/>
        <v/>
      </c>
      <c r="H463" s="112">
        <f t="shared" si="766"/>
        <v>0</v>
      </c>
      <c r="I463" s="112">
        <f t="shared" si="767"/>
        <v>0</v>
      </c>
      <c r="J463" s="112">
        <f t="shared" si="768"/>
        <v>0</v>
      </c>
      <c r="K463" s="112">
        <f t="shared" si="769"/>
        <v>0</v>
      </c>
      <c r="L463" s="112">
        <f t="shared" si="770"/>
        <v>0</v>
      </c>
      <c r="M463" s="112">
        <f t="shared" si="771"/>
        <v>0</v>
      </c>
      <c r="N463" s="60"/>
      <c r="O463" s="61"/>
      <c r="P463" s="61"/>
      <c r="Q463" s="61"/>
      <c r="R463" s="61"/>
      <c r="S463" s="7"/>
      <c r="T463" s="67">
        <f t="shared" si="837"/>
        <v>1</v>
      </c>
      <c r="U463" s="76" t="str">
        <f t="shared" si="838"/>
        <v/>
      </c>
      <c r="V463" s="76" t="str">
        <f t="shared" si="839"/>
        <v/>
      </c>
      <c r="W463" s="76" t="str">
        <f t="shared" si="840"/>
        <v/>
      </c>
      <c r="X463" s="76" t="str">
        <f t="shared" si="841"/>
        <v/>
      </c>
      <c r="Y463" s="76" t="str">
        <f t="shared" si="842"/>
        <v/>
      </c>
      <c r="Z463" s="76" t="str">
        <f t="shared" si="843"/>
        <v/>
      </c>
      <c r="AA463" s="131" t="b">
        <f t="shared" si="781"/>
        <v>0</v>
      </c>
      <c r="AB463" s="131" t="b">
        <f t="shared" si="782"/>
        <v>0</v>
      </c>
      <c r="AC463" s="131" t="b">
        <f t="shared" si="783"/>
        <v>0</v>
      </c>
      <c r="AD463" s="131" t="b">
        <f t="shared" si="784"/>
        <v>0</v>
      </c>
      <c r="AE463" s="131" t="b">
        <f t="shared" si="785"/>
        <v>0</v>
      </c>
      <c r="AF463" s="131" t="b">
        <f t="shared" si="786"/>
        <v>0</v>
      </c>
      <c r="AG463" s="131">
        <f t="shared" si="859"/>
        <v>0</v>
      </c>
      <c r="AH463" s="131">
        <f t="shared" si="865"/>
        <v>1</v>
      </c>
      <c r="AI463" s="13">
        <f t="shared" si="787"/>
        <v>0</v>
      </c>
      <c r="AJ463" s="11">
        <f t="shared" si="844"/>
        <v>0</v>
      </c>
      <c r="AK463" s="67">
        <f t="shared" si="845"/>
        <v>1</v>
      </c>
      <c r="AL463" s="118" t="str">
        <f t="shared" si="846"/>
        <v/>
      </c>
      <c r="AM463" s="118" t="str">
        <f t="shared" si="847"/>
        <v/>
      </c>
      <c r="AN463" s="118" t="str">
        <f t="shared" si="848"/>
        <v/>
      </c>
      <c r="AO463" s="118" t="str">
        <f t="shared" si="849"/>
        <v/>
      </c>
      <c r="AP463" s="118" t="str">
        <f t="shared" si="850"/>
        <v/>
      </c>
      <c r="AQ463" s="118" t="str">
        <f t="shared" si="851"/>
        <v/>
      </c>
      <c r="AR463" s="118" t="str">
        <f t="shared" si="852"/>
        <v/>
      </c>
      <c r="AS463" s="60" t="b">
        <f t="shared" si="788"/>
        <v>0</v>
      </c>
      <c r="AT463" s="60" t="b">
        <f t="shared" si="789"/>
        <v>0</v>
      </c>
      <c r="AU463" s="60" t="b">
        <f t="shared" si="790"/>
        <v>0</v>
      </c>
      <c r="AV463" s="60" t="b">
        <f t="shared" si="791"/>
        <v>0</v>
      </c>
      <c r="AW463" s="60" t="b">
        <f t="shared" si="792"/>
        <v>0</v>
      </c>
      <c r="AX463" s="60" t="b">
        <f t="shared" si="793"/>
        <v>0</v>
      </c>
      <c r="AY463" s="60" t="b">
        <f t="shared" si="794"/>
        <v>0</v>
      </c>
      <c r="AZ463" s="131">
        <f t="shared" si="860"/>
        <v>0</v>
      </c>
      <c r="BA463" s="131">
        <f t="shared" si="866"/>
        <v>1</v>
      </c>
      <c r="BB463" s="13">
        <f t="shared" si="853"/>
        <v>0</v>
      </c>
      <c r="BC463" s="11">
        <f t="shared" si="795"/>
        <v>0</v>
      </c>
      <c r="BD463" s="67">
        <f t="shared" si="854"/>
        <v>1</v>
      </c>
      <c r="BE463" s="76" t="str">
        <f t="shared" si="796"/>
        <v/>
      </c>
      <c r="BF463" s="76" t="str">
        <f t="shared" si="797"/>
        <v/>
      </c>
      <c r="BG463" s="76" t="str">
        <f t="shared" si="798"/>
        <v/>
      </c>
      <c r="BH463" s="76" t="str">
        <f t="shared" si="799"/>
        <v/>
      </c>
      <c r="BI463" s="76" t="str">
        <f t="shared" si="800"/>
        <v/>
      </c>
      <c r="BJ463" s="76" t="str">
        <f t="shared" si="801"/>
        <v/>
      </c>
      <c r="BK463" s="131" t="b">
        <f t="shared" si="802"/>
        <v>0</v>
      </c>
      <c r="BL463" s="131" t="b">
        <f t="shared" si="803"/>
        <v>0</v>
      </c>
      <c r="BM463" s="131" t="b">
        <f t="shared" si="804"/>
        <v>0</v>
      </c>
      <c r="BN463" s="131" t="b">
        <f t="shared" si="805"/>
        <v>0</v>
      </c>
      <c r="BO463" s="131" t="b">
        <f t="shared" si="806"/>
        <v>0</v>
      </c>
      <c r="BP463" s="131" t="b">
        <f t="shared" si="807"/>
        <v>0</v>
      </c>
      <c r="BQ463" s="131">
        <f t="shared" si="861"/>
        <v>0</v>
      </c>
      <c r="BR463" s="131">
        <f t="shared" si="867"/>
        <v>1</v>
      </c>
      <c r="BS463" s="92">
        <f t="shared" si="862"/>
        <v>0</v>
      </c>
      <c r="BT463" s="13">
        <f t="shared" si="808"/>
        <v>0</v>
      </c>
      <c r="BU463" s="11">
        <f t="shared" si="855"/>
        <v>0</v>
      </c>
      <c r="BV463" s="67">
        <f t="shared" si="856"/>
        <v>1</v>
      </c>
      <c r="BW463" s="118" t="str">
        <f t="shared" si="809"/>
        <v/>
      </c>
      <c r="BX463" s="118" t="str">
        <f t="shared" si="810"/>
        <v/>
      </c>
      <c r="BY463" s="118" t="str">
        <f t="shared" si="811"/>
        <v/>
      </c>
      <c r="BZ463" s="118" t="str">
        <f t="shared" si="812"/>
        <v/>
      </c>
      <c r="CA463" s="118" t="str">
        <f t="shared" si="813"/>
        <v/>
      </c>
      <c r="CB463" s="118" t="str">
        <f t="shared" si="814"/>
        <v/>
      </c>
      <c r="CC463" s="118" t="str">
        <f t="shared" si="815"/>
        <v/>
      </c>
      <c r="CD463" s="60" t="b">
        <f t="shared" si="816"/>
        <v>0</v>
      </c>
      <c r="CE463" s="60" t="b">
        <f t="shared" si="817"/>
        <v>0</v>
      </c>
      <c r="CF463" s="60" t="b">
        <f t="shared" si="818"/>
        <v>0</v>
      </c>
      <c r="CG463" s="60" t="b">
        <f t="shared" si="819"/>
        <v>0</v>
      </c>
      <c r="CH463" s="60" t="b">
        <f t="shared" si="820"/>
        <v>0</v>
      </c>
      <c r="CI463" s="60" t="b">
        <f t="shared" si="821"/>
        <v>0</v>
      </c>
      <c r="CJ463" s="60" t="b">
        <f t="shared" si="822"/>
        <v>0</v>
      </c>
      <c r="CK463" s="131">
        <f t="shared" si="863"/>
        <v>0</v>
      </c>
      <c r="CL463" s="131">
        <f t="shared" si="868"/>
        <v>1</v>
      </c>
      <c r="CM463" s="92">
        <f t="shared" si="864"/>
        <v>0</v>
      </c>
      <c r="CN463" s="13">
        <f t="shared" si="857"/>
        <v>0</v>
      </c>
      <c r="CO463" s="11">
        <f t="shared" si="823"/>
        <v>0</v>
      </c>
      <c r="CP463" s="13">
        <f t="shared" si="858"/>
        <v>0</v>
      </c>
      <c r="CQ463" s="11">
        <f t="shared" si="778"/>
        <v>0</v>
      </c>
      <c r="CR463" s="57">
        <f t="shared" si="779"/>
        <v>0</v>
      </c>
      <c r="CS463" s="57">
        <f t="shared" si="780"/>
        <v>0</v>
      </c>
      <c r="CT463" s="57">
        <f t="shared" si="772"/>
        <v>0</v>
      </c>
      <c r="CU463" s="24" t="str">
        <f t="shared" si="824"/>
        <v/>
      </c>
      <c r="CV463" s="24" t="str">
        <f t="shared" si="825"/>
        <v/>
      </c>
      <c r="CW463" s="24" t="str">
        <f t="shared" si="826"/>
        <v/>
      </c>
      <c r="CX463" s="24" t="str">
        <f t="shared" si="827"/>
        <v/>
      </c>
      <c r="CY463" s="24" t="str">
        <f t="shared" si="828"/>
        <v/>
      </c>
      <c r="CZ463" s="24" t="str">
        <f t="shared" si="829"/>
        <v/>
      </c>
      <c r="DA463" s="24" t="str">
        <f t="shared" si="830"/>
        <v/>
      </c>
      <c r="DB463" s="24" t="str">
        <f t="shared" si="831"/>
        <v/>
      </c>
      <c r="DC463" s="24" t="str">
        <f t="shared" si="832"/>
        <v/>
      </c>
      <c r="DD463" s="24" t="str">
        <f t="shared" si="833"/>
        <v/>
      </c>
      <c r="DE463" s="24" t="str">
        <f t="shared" si="834"/>
        <v/>
      </c>
      <c r="DF463" s="24" t="str">
        <f t="shared" si="835"/>
        <v/>
      </c>
      <c r="DG463" s="24" t="str">
        <f t="shared" si="836"/>
        <v/>
      </c>
      <c r="EA463" s="7"/>
    </row>
    <row r="464" spans="2:131" x14ac:dyDescent="0.2">
      <c r="B464" s="61" t="str">
        <f t="shared" si="775"/>
        <v/>
      </c>
      <c r="C464" s="7" t="str">
        <f t="shared" si="869"/>
        <v/>
      </c>
      <c r="D464" s="60">
        <f t="shared" si="776"/>
        <v>0</v>
      </c>
      <c r="E464" s="7" t="str">
        <f t="shared" si="777"/>
        <v/>
      </c>
      <c r="F464" s="72" t="str">
        <f t="shared" si="773"/>
        <v/>
      </c>
      <c r="G464" s="108" t="str">
        <f t="shared" si="774"/>
        <v/>
      </c>
      <c r="H464" s="112">
        <f t="shared" si="766"/>
        <v>0</v>
      </c>
      <c r="I464" s="112">
        <f t="shared" si="767"/>
        <v>0</v>
      </c>
      <c r="J464" s="112">
        <f t="shared" si="768"/>
        <v>0</v>
      </c>
      <c r="K464" s="112">
        <f t="shared" si="769"/>
        <v>0</v>
      </c>
      <c r="L464" s="112">
        <f t="shared" si="770"/>
        <v>0</v>
      </c>
      <c r="M464" s="112">
        <f t="shared" si="771"/>
        <v>0</v>
      </c>
      <c r="N464" s="60"/>
      <c r="O464" s="61"/>
      <c r="P464" s="61"/>
      <c r="Q464" s="61"/>
      <c r="R464" s="61"/>
      <c r="S464" s="7"/>
      <c r="T464" s="67">
        <f t="shared" si="837"/>
        <v>1</v>
      </c>
      <c r="U464" s="76" t="str">
        <f t="shared" si="838"/>
        <v/>
      </c>
      <c r="V464" s="76" t="str">
        <f t="shared" si="839"/>
        <v/>
      </c>
      <c r="W464" s="76" t="str">
        <f t="shared" si="840"/>
        <v/>
      </c>
      <c r="X464" s="76" t="str">
        <f t="shared" si="841"/>
        <v/>
      </c>
      <c r="Y464" s="76" t="str">
        <f t="shared" si="842"/>
        <v/>
      </c>
      <c r="Z464" s="76" t="str">
        <f t="shared" si="843"/>
        <v/>
      </c>
      <c r="AA464" s="131" t="b">
        <f t="shared" si="781"/>
        <v>0</v>
      </c>
      <c r="AB464" s="131" t="b">
        <f t="shared" si="782"/>
        <v>0</v>
      </c>
      <c r="AC464" s="131" t="b">
        <f t="shared" si="783"/>
        <v>0</v>
      </c>
      <c r="AD464" s="131" t="b">
        <f t="shared" si="784"/>
        <v>0</v>
      </c>
      <c r="AE464" s="131" t="b">
        <f t="shared" si="785"/>
        <v>0</v>
      </c>
      <c r="AF464" s="131" t="b">
        <f t="shared" si="786"/>
        <v>0</v>
      </c>
      <c r="AG464" s="131">
        <f t="shared" si="859"/>
        <v>0</v>
      </c>
      <c r="AH464" s="131">
        <f t="shared" si="865"/>
        <v>1</v>
      </c>
      <c r="AI464" s="13">
        <f t="shared" si="787"/>
        <v>0</v>
      </c>
      <c r="AJ464" s="11">
        <f t="shared" si="844"/>
        <v>0</v>
      </c>
      <c r="AK464" s="67">
        <f t="shared" si="845"/>
        <v>1</v>
      </c>
      <c r="AL464" s="118" t="str">
        <f t="shared" si="846"/>
        <v/>
      </c>
      <c r="AM464" s="118" t="str">
        <f t="shared" si="847"/>
        <v/>
      </c>
      <c r="AN464" s="118" t="str">
        <f t="shared" si="848"/>
        <v/>
      </c>
      <c r="AO464" s="118" t="str">
        <f t="shared" si="849"/>
        <v/>
      </c>
      <c r="AP464" s="118" t="str">
        <f t="shared" si="850"/>
        <v/>
      </c>
      <c r="AQ464" s="118" t="str">
        <f t="shared" si="851"/>
        <v/>
      </c>
      <c r="AR464" s="118" t="str">
        <f t="shared" si="852"/>
        <v/>
      </c>
      <c r="AS464" s="60" t="b">
        <f t="shared" si="788"/>
        <v>0</v>
      </c>
      <c r="AT464" s="60" t="b">
        <f t="shared" si="789"/>
        <v>0</v>
      </c>
      <c r="AU464" s="60" t="b">
        <f t="shared" si="790"/>
        <v>0</v>
      </c>
      <c r="AV464" s="60" t="b">
        <f t="shared" si="791"/>
        <v>0</v>
      </c>
      <c r="AW464" s="60" t="b">
        <f t="shared" si="792"/>
        <v>0</v>
      </c>
      <c r="AX464" s="60" t="b">
        <f t="shared" si="793"/>
        <v>0</v>
      </c>
      <c r="AY464" s="60" t="b">
        <f t="shared" si="794"/>
        <v>0</v>
      </c>
      <c r="AZ464" s="131">
        <f t="shared" si="860"/>
        <v>0</v>
      </c>
      <c r="BA464" s="131">
        <f t="shared" si="866"/>
        <v>1</v>
      </c>
      <c r="BB464" s="13">
        <f t="shared" si="853"/>
        <v>0</v>
      </c>
      <c r="BC464" s="11">
        <f t="shared" si="795"/>
        <v>0</v>
      </c>
      <c r="BD464" s="67">
        <f t="shared" si="854"/>
        <v>1</v>
      </c>
      <c r="BE464" s="76" t="str">
        <f t="shared" si="796"/>
        <v/>
      </c>
      <c r="BF464" s="76" t="str">
        <f t="shared" si="797"/>
        <v/>
      </c>
      <c r="BG464" s="76" t="str">
        <f t="shared" si="798"/>
        <v/>
      </c>
      <c r="BH464" s="76" t="str">
        <f t="shared" si="799"/>
        <v/>
      </c>
      <c r="BI464" s="76" t="str">
        <f t="shared" si="800"/>
        <v/>
      </c>
      <c r="BJ464" s="76" t="str">
        <f t="shared" si="801"/>
        <v/>
      </c>
      <c r="BK464" s="131" t="b">
        <f t="shared" si="802"/>
        <v>0</v>
      </c>
      <c r="BL464" s="131" t="b">
        <f t="shared" si="803"/>
        <v>0</v>
      </c>
      <c r="BM464" s="131" t="b">
        <f t="shared" si="804"/>
        <v>0</v>
      </c>
      <c r="BN464" s="131" t="b">
        <f t="shared" si="805"/>
        <v>0</v>
      </c>
      <c r="BO464" s="131" t="b">
        <f t="shared" si="806"/>
        <v>0</v>
      </c>
      <c r="BP464" s="131" t="b">
        <f t="shared" si="807"/>
        <v>0</v>
      </c>
      <c r="BQ464" s="131">
        <f t="shared" si="861"/>
        <v>0</v>
      </c>
      <c r="BR464" s="131">
        <f t="shared" si="867"/>
        <v>1</v>
      </c>
      <c r="BS464" s="92">
        <f t="shared" si="862"/>
        <v>0</v>
      </c>
      <c r="BT464" s="13">
        <f t="shared" si="808"/>
        <v>0</v>
      </c>
      <c r="BU464" s="11">
        <f t="shared" si="855"/>
        <v>0</v>
      </c>
      <c r="BV464" s="67">
        <f t="shared" si="856"/>
        <v>1</v>
      </c>
      <c r="BW464" s="118" t="str">
        <f t="shared" si="809"/>
        <v/>
      </c>
      <c r="BX464" s="118" t="str">
        <f t="shared" si="810"/>
        <v/>
      </c>
      <c r="BY464" s="118" t="str">
        <f t="shared" si="811"/>
        <v/>
      </c>
      <c r="BZ464" s="118" t="str">
        <f t="shared" si="812"/>
        <v/>
      </c>
      <c r="CA464" s="118" t="str">
        <f t="shared" si="813"/>
        <v/>
      </c>
      <c r="CB464" s="118" t="str">
        <f t="shared" si="814"/>
        <v/>
      </c>
      <c r="CC464" s="118" t="str">
        <f t="shared" si="815"/>
        <v/>
      </c>
      <c r="CD464" s="60" t="b">
        <f t="shared" si="816"/>
        <v>0</v>
      </c>
      <c r="CE464" s="60" t="b">
        <f t="shared" si="817"/>
        <v>0</v>
      </c>
      <c r="CF464" s="60" t="b">
        <f t="shared" si="818"/>
        <v>0</v>
      </c>
      <c r="CG464" s="60" t="b">
        <f t="shared" si="819"/>
        <v>0</v>
      </c>
      <c r="CH464" s="60" t="b">
        <f t="shared" si="820"/>
        <v>0</v>
      </c>
      <c r="CI464" s="60" t="b">
        <f t="shared" si="821"/>
        <v>0</v>
      </c>
      <c r="CJ464" s="60" t="b">
        <f t="shared" si="822"/>
        <v>0</v>
      </c>
      <c r="CK464" s="131">
        <f t="shared" si="863"/>
        <v>0</v>
      </c>
      <c r="CL464" s="131">
        <f t="shared" si="868"/>
        <v>1</v>
      </c>
      <c r="CM464" s="92">
        <f t="shared" si="864"/>
        <v>0</v>
      </c>
      <c r="CN464" s="13">
        <f t="shared" si="857"/>
        <v>0</v>
      </c>
      <c r="CO464" s="11">
        <f t="shared" si="823"/>
        <v>0</v>
      </c>
      <c r="CP464" s="13">
        <f t="shared" si="858"/>
        <v>0</v>
      </c>
      <c r="CQ464" s="11">
        <f t="shared" si="778"/>
        <v>0</v>
      </c>
      <c r="CR464" s="57">
        <f t="shared" si="779"/>
        <v>0</v>
      </c>
      <c r="CS464" s="57">
        <f t="shared" si="780"/>
        <v>0</v>
      </c>
      <c r="CT464" s="57">
        <f t="shared" si="772"/>
        <v>0</v>
      </c>
      <c r="CU464" s="24" t="str">
        <f t="shared" si="824"/>
        <v/>
      </c>
      <c r="CV464" s="24" t="str">
        <f t="shared" si="825"/>
        <v/>
      </c>
      <c r="CW464" s="24" t="str">
        <f t="shared" si="826"/>
        <v/>
      </c>
      <c r="CX464" s="24" t="str">
        <f t="shared" si="827"/>
        <v/>
      </c>
      <c r="CY464" s="24" t="str">
        <f t="shared" si="828"/>
        <v/>
      </c>
      <c r="CZ464" s="24" t="str">
        <f t="shared" si="829"/>
        <v/>
      </c>
      <c r="DA464" s="24" t="str">
        <f t="shared" si="830"/>
        <v/>
      </c>
      <c r="DB464" s="24" t="str">
        <f t="shared" si="831"/>
        <v/>
      </c>
      <c r="DC464" s="24" t="str">
        <f t="shared" si="832"/>
        <v/>
      </c>
      <c r="DD464" s="24" t="str">
        <f t="shared" si="833"/>
        <v/>
      </c>
      <c r="DE464" s="24" t="str">
        <f t="shared" si="834"/>
        <v/>
      </c>
      <c r="DF464" s="24" t="str">
        <f t="shared" si="835"/>
        <v/>
      </c>
      <c r="DG464" s="24" t="str">
        <f t="shared" si="836"/>
        <v/>
      </c>
      <c r="EA464" s="7"/>
    </row>
    <row r="465" spans="2:131" x14ac:dyDescent="0.2">
      <c r="B465" s="61" t="str">
        <f t="shared" si="775"/>
        <v/>
      </c>
      <c r="C465" s="7" t="str">
        <f t="shared" si="869"/>
        <v/>
      </c>
      <c r="D465" s="60">
        <f t="shared" si="776"/>
        <v>0</v>
      </c>
      <c r="E465" s="7" t="str">
        <f t="shared" si="777"/>
        <v/>
      </c>
      <c r="F465" s="72" t="str">
        <f t="shared" si="773"/>
        <v/>
      </c>
      <c r="G465" s="108" t="str">
        <f t="shared" si="774"/>
        <v/>
      </c>
      <c r="H465" s="112">
        <f t="shared" si="766"/>
        <v>0</v>
      </c>
      <c r="I465" s="112">
        <f t="shared" si="767"/>
        <v>0</v>
      </c>
      <c r="J465" s="112">
        <f t="shared" si="768"/>
        <v>0</v>
      </c>
      <c r="K465" s="112">
        <f t="shared" si="769"/>
        <v>0</v>
      </c>
      <c r="L465" s="112">
        <f t="shared" si="770"/>
        <v>0</v>
      </c>
      <c r="M465" s="112">
        <f t="shared" si="771"/>
        <v>0</v>
      </c>
      <c r="N465" s="60"/>
      <c r="O465" s="61"/>
      <c r="P465" s="61"/>
      <c r="Q465" s="61"/>
      <c r="R465" s="61"/>
      <c r="S465" s="7"/>
      <c r="T465" s="67">
        <f t="shared" si="837"/>
        <v>1</v>
      </c>
      <c r="U465" s="76" t="str">
        <f t="shared" si="838"/>
        <v/>
      </c>
      <c r="V465" s="76" t="str">
        <f t="shared" si="839"/>
        <v/>
      </c>
      <c r="W465" s="76" t="str">
        <f t="shared" si="840"/>
        <v/>
      </c>
      <c r="X465" s="76" t="str">
        <f t="shared" si="841"/>
        <v/>
      </c>
      <c r="Y465" s="76" t="str">
        <f t="shared" si="842"/>
        <v/>
      </c>
      <c r="Z465" s="76" t="str">
        <f t="shared" si="843"/>
        <v/>
      </c>
      <c r="AA465" s="131" t="b">
        <f t="shared" si="781"/>
        <v>0</v>
      </c>
      <c r="AB465" s="131" t="b">
        <f t="shared" si="782"/>
        <v>0</v>
      </c>
      <c r="AC465" s="131" t="b">
        <f t="shared" si="783"/>
        <v>0</v>
      </c>
      <c r="AD465" s="131" t="b">
        <f t="shared" si="784"/>
        <v>0</v>
      </c>
      <c r="AE465" s="131" t="b">
        <f t="shared" si="785"/>
        <v>0</v>
      </c>
      <c r="AF465" s="131" t="b">
        <f t="shared" si="786"/>
        <v>0</v>
      </c>
      <c r="AG465" s="131">
        <f t="shared" si="859"/>
        <v>0</v>
      </c>
      <c r="AH465" s="131">
        <f t="shared" si="865"/>
        <v>1</v>
      </c>
      <c r="AI465" s="13">
        <f t="shared" si="787"/>
        <v>0</v>
      </c>
      <c r="AJ465" s="11">
        <f t="shared" si="844"/>
        <v>0</v>
      </c>
      <c r="AK465" s="67">
        <f t="shared" si="845"/>
        <v>1</v>
      </c>
      <c r="AL465" s="118" t="str">
        <f t="shared" si="846"/>
        <v/>
      </c>
      <c r="AM465" s="118" t="str">
        <f t="shared" si="847"/>
        <v/>
      </c>
      <c r="AN465" s="118" t="str">
        <f t="shared" si="848"/>
        <v/>
      </c>
      <c r="AO465" s="118" t="str">
        <f t="shared" si="849"/>
        <v/>
      </c>
      <c r="AP465" s="118" t="str">
        <f t="shared" si="850"/>
        <v/>
      </c>
      <c r="AQ465" s="118" t="str">
        <f t="shared" si="851"/>
        <v/>
      </c>
      <c r="AR465" s="118" t="str">
        <f t="shared" si="852"/>
        <v/>
      </c>
      <c r="AS465" s="60" t="b">
        <f t="shared" si="788"/>
        <v>0</v>
      </c>
      <c r="AT465" s="60" t="b">
        <f t="shared" si="789"/>
        <v>0</v>
      </c>
      <c r="AU465" s="60" t="b">
        <f t="shared" si="790"/>
        <v>0</v>
      </c>
      <c r="AV465" s="60" t="b">
        <f t="shared" si="791"/>
        <v>0</v>
      </c>
      <c r="AW465" s="60" t="b">
        <f t="shared" si="792"/>
        <v>0</v>
      </c>
      <c r="AX465" s="60" t="b">
        <f t="shared" si="793"/>
        <v>0</v>
      </c>
      <c r="AY465" s="60" t="b">
        <f t="shared" si="794"/>
        <v>0</v>
      </c>
      <c r="AZ465" s="131">
        <f t="shared" si="860"/>
        <v>0</v>
      </c>
      <c r="BA465" s="131">
        <f t="shared" si="866"/>
        <v>1</v>
      </c>
      <c r="BB465" s="13">
        <f t="shared" si="853"/>
        <v>0</v>
      </c>
      <c r="BC465" s="11">
        <f t="shared" si="795"/>
        <v>0</v>
      </c>
      <c r="BD465" s="67">
        <f t="shared" si="854"/>
        <v>1</v>
      </c>
      <c r="BE465" s="76" t="str">
        <f t="shared" si="796"/>
        <v/>
      </c>
      <c r="BF465" s="76" t="str">
        <f t="shared" si="797"/>
        <v/>
      </c>
      <c r="BG465" s="76" t="str">
        <f t="shared" si="798"/>
        <v/>
      </c>
      <c r="BH465" s="76" t="str">
        <f t="shared" si="799"/>
        <v/>
      </c>
      <c r="BI465" s="76" t="str">
        <f t="shared" si="800"/>
        <v/>
      </c>
      <c r="BJ465" s="76" t="str">
        <f t="shared" si="801"/>
        <v/>
      </c>
      <c r="BK465" s="131" t="b">
        <f t="shared" si="802"/>
        <v>0</v>
      </c>
      <c r="BL465" s="131" t="b">
        <f t="shared" si="803"/>
        <v>0</v>
      </c>
      <c r="BM465" s="131" t="b">
        <f t="shared" si="804"/>
        <v>0</v>
      </c>
      <c r="BN465" s="131" t="b">
        <f t="shared" si="805"/>
        <v>0</v>
      </c>
      <c r="BO465" s="131" t="b">
        <f t="shared" si="806"/>
        <v>0</v>
      </c>
      <c r="BP465" s="131" t="b">
        <f t="shared" si="807"/>
        <v>0</v>
      </c>
      <c r="BQ465" s="131">
        <f t="shared" si="861"/>
        <v>0</v>
      </c>
      <c r="BR465" s="131">
        <f t="shared" si="867"/>
        <v>1</v>
      </c>
      <c r="BS465" s="92">
        <f t="shared" si="862"/>
        <v>0</v>
      </c>
      <c r="BT465" s="13">
        <f t="shared" si="808"/>
        <v>0</v>
      </c>
      <c r="BU465" s="11">
        <f t="shared" si="855"/>
        <v>0</v>
      </c>
      <c r="BV465" s="67">
        <f t="shared" si="856"/>
        <v>1</v>
      </c>
      <c r="BW465" s="118" t="str">
        <f t="shared" si="809"/>
        <v/>
      </c>
      <c r="BX465" s="118" t="str">
        <f t="shared" si="810"/>
        <v/>
      </c>
      <c r="BY465" s="118" t="str">
        <f t="shared" si="811"/>
        <v/>
      </c>
      <c r="BZ465" s="118" t="str">
        <f t="shared" si="812"/>
        <v/>
      </c>
      <c r="CA465" s="118" t="str">
        <f t="shared" si="813"/>
        <v/>
      </c>
      <c r="CB465" s="118" t="str">
        <f t="shared" si="814"/>
        <v/>
      </c>
      <c r="CC465" s="118" t="str">
        <f t="shared" si="815"/>
        <v/>
      </c>
      <c r="CD465" s="60" t="b">
        <f t="shared" si="816"/>
        <v>0</v>
      </c>
      <c r="CE465" s="60" t="b">
        <f t="shared" si="817"/>
        <v>0</v>
      </c>
      <c r="CF465" s="60" t="b">
        <f t="shared" si="818"/>
        <v>0</v>
      </c>
      <c r="CG465" s="60" t="b">
        <f t="shared" si="819"/>
        <v>0</v>
      </c>
      <c r="CH465" s="60" t="b">
        <f t="shared" si="820"/>
        <v>0</v>
      </c>
      <c r="CI465" s="60" t="b">
        <f t="shared" si="821"/>
        <v>0</v>
      </c>
      <c r="CJ465" s="60" t="b">
        <f t="shared" si="822"/>
        <v>0</v>
      </c>
      <c r="CK465" s="131">
        <f t="shared" si="863"/>
        <v>0</v>
      </c>
      <c r="CL465" s="131">
        <f t="shared" si="868"/>
        <v>1</v>
      </c>
      <c r="CM465" s="92">
        <f t="shared" si="864"/>
        <v>0</v>
      </c>
      <c r="CN465" s="13">
        <f t="shared" si="857"/>
        <v>0</v>
      </c>
      <c r="CO465" s="11">
        <f t="shared" si="823"/>
        <v>0</v>
      </c>
      <c r="CP465" s="13">
        <f t="shared" si="858"/>
        <v>0</v>
      </c>
      <c r="CQ465" s="11">
        <f t="shared" si="778"/>
        <v>0</v>
      </c>
      <c r="CR465" s="57">
        <f t="shared" si="779"/>
        <v>0</v>
      </c>
      <c r="CS465" s="57">
        <f t="shared" si="780"/>
        <v>0</v>
      </c>
      <c r="CT465" s="57">
        <f t="shared" si="772"/>
        <v>0</v>
      </c>
      <c r="CU465" s="24" t="str">
        <f t="shared" si="824"/>
        <v/>
      </c>
      <c r="CV465" s="24" t="str">
        <f t="shared" si="825"/>
        <v/>
      </c>
      <c r="CW465" s="24" t="str">
        <f t="shared" si="826"/>
        <v/>
      </c>
      <c r="CX465" s="24" t="str">
        <f t="shared" si="827"/>
        <v/>
      </c>
      <c r="CY465" s="24" t="str">
        <f t="shared" si="828"/>
        <v/>
      </c>
      <c r="CZ465" s="24" t="str">
        <f t="shared" si="829"/>
        <v/>
      </c>
      <c r="DA465" s="24" t="str">
        <f t="shared" si="830"/>
        <v/>
      </c>
      <c r="DB465" s="24" t="str">
        <f t="shared" si="831"/>
        <v/>
      </c>
      <c r="DC465" s="24" t="str">
        <f t="shared" si="832"/>
        <v/>
      </c>
      <c r="DD465" s="24" t="str">
        <f t="shared" si="833"/>
        <v/>
      </c>
      <c r="DE465" s="24" t="str">
        <f t="shared" si="834"/>
        <v/>
      </c>
      <c r="DF465" s="24" t="str">
        <f t="shared" si="835"/>
        <v/>
      </c>
      <c r="DG465" s="24" t="str">
        <f t="shared" si="836"/>
        <v/>
      </c>
      <c r="EA465" s="7"/>
    </row>
    <row r="466" spans="2:131" x14ac:dyDescent="0.2">
      <c r="B466" s="61" t="str">
        <f t="shared" si="775"/>
        <v/>
      </c>
      <c r="C466" s="7" t="str">
        <f t="shared" si="869"/>
        <v/>
      </c>
      <c r="D466" s="60">
        <f t="shared" si="776"/>
        <v>0</v>
      </c>
      <c r="E466" s="7" t="str">
        <f t="shared" si="777"/>
        <v/>
      </c>
      <c r="F466" s="72" t="str">
        <f t="shared" si="773"/>
        <v/>
      </c>
      <c r="G466" s="108" t="str">
        <f t="shared" si="774"/>
        <v/>
      </c>
      <c r="H466" s="112">
        <f t="shared" si="766"/>
        <v>0</v>
      </c>
      <c r="I466" s="112">
        <f t="shared" si="767"/>
        <v>0</v>
      </c>
      <c r="J466" s="112">
        <f t="shared" si="768"/>
        <v>0</v>
      </c>
      <c r="K466" s="112">
        <f t="shared" si="769"/>
        <v>0</v>
      </c>
      <c r="L466" s="112">
        <f t="shared" si="770"/>
        <v>0</v>
      </c>
      <c r="M466" s="112">
        <f t="shared" si="771"/>
        <v>0</v>
      </c>
      <c r="N466" s="60"/>
      <c r="O466" s="61"/>
      <c r="P466" s="61"/>
      <c r="Q466" s="61"/>
      <c r="R466" s="61"/>
      <c r="S466" s="7"/>
      <c r="T466" s="67">
        <f t="shared" si="837"/>
        <v>1</v>
      </c>
      <c r="U466" s="76" t="str">
        <f t="shared" si="838"/>
        <v/>
      </c>
      <c r="V466" s="76" t="str">
        <f t="shared" si="839"/>
        <v/>
      </c>
      <c r="W466" s="76" t="str">
        <f t="shared" si="840"/>
        <v/>
      </c>
      <c r="X466" s="76" t="str">
        <f t="shared" si="841"/>
        <v/>
      </c>
      <c r="Y466" s="76" t="str">
        <f t="shared" si="842"/>
        <v/>
      </c>
      <c r="Z466" s="76" t="str">
        <f t="shared" si="843"/>
        <v/>
      </c>
      <c r="AA466" s="131" t="b">
        <f t="shared" si="781"/>
        <v>0</v>
      </c>
      <c r="AB466" s="131" t="b">
        <f t="shared" si="782"/>
        <v>0</v>
      </c>
      <c r="AC466" s="131" t="b">
        <f t="shared" si="783"/>
        <v>0</v>
      </c>
      <c r="AD466" s="131" t="b">
        <f t="shared" si="784"/>
        <v>0</v>
      </c>
      <c r="AE466" s="131" t="b">
        <f t="shared" si="785"/>
        <v>0</v>
      </c>
      <c r="AF466" s="131" t="b">
        <f t="shared" si="786"/>
        <v>0</v>
      </c>
      <c r="AG466" s="131">
        <f t="shared" si="859"/>
        <v>0</v>
      </c>
      <c r="AH466" s="131">
        <f t="shared" si="865"/>
        <v>1</v>
      </c>
      <c r="AI466" s="13">
        <f t="shared" si="787"/>
        <v>0</v>
      </c>
      <c r="AJ466" s="11">
        <f t="shared" si="844"/>
        <v>0</v>
      </c>
      <c r="AK466" s="67">
        <f t="shared" si="845"/>
        <v>1</v>
      </c>
      <c r="AL466" s="118" t="str">
        <f t="shared" si="846"/>
        <v/>
      </c>
      <c r="AM466" s="118" t="str">
        <f t="shared" si="847"/>
        <v/>
      </c>
      <c r="AN466" s="118" t="str">
        <f t="shared" si="848"/>
        <v/>
      </c>
      <c r="AO466" s="118" t="str">
        <f t="shared" si="849"/>
        <v/>
      </c>
      <c r="AP466" s="118" t="str">
        <f t="shared" si="850"/>
        <v/>
      </c>
      <c r="AQ466" s="118" t="str">
        <f t="shared" si="851"/>
        <v/>
      </c>
      <c r="AR466" s="118" t="str">
        <f t="shared" si="852"/>
        <v/>
      </c>
      <c r="AS466" s="60" t="b">
        <f t="shared" si="788"/>
        <v>0</v>
      </c>
      <c r="AT466" s="60" t="b">
        <f t="shared" si="789"/>
        <v>0</v>
      </c>
      <c r="AU466" s="60" t="b">
        <f t="shared" si="790"/>
        <v>0</v>
      </c>
      <c r="AV466" s="60" t="b">
        <f t="shared" si="791"/>
        <v>0</v>
      </c>
      <c r="AW466" s="60" t="b">
        <f t="shared" si="792"/>
        <v>0</v>
      </c>
      <c r="AX466" s="60" t="b">
        <f t="shared" si="793"/>
        <v>0</v>
      </c>
      <c r="AY466" s="60" t="b">
        <f t="shared" si="794"/>
        <v>0</v>
      </c>
      <c r="AZ466" s="131">
        <f t="shared" si="860"/>
        <v>0</v>
      </c>
      <c r="BA466" s="131">
        <f t="shared" si="866"/>
        <v>1</v>
      </c>
      <c r="BB466" s="13">
        <f t="shared" si="853"/>
        <v>0</v>
      </c>
      <c r="BC466" s="11">
        <f t="shared" si="795"/>
        <v>0</v>
      </c>
      <c r="BD466" s="67">
        <f t="shared" si="854"/>
        <v>1</v>
      </c>
      <c r="BE466" s="76" t="str">
        <f t="shared" si="796"/>
        <v/>
      </c>
      <c r="BF466" s="76" t="str">
        <f t="shared" si="797"/>
        <v/>
      </c>
      <c r="BG466" s="76" t="str">
        <f t="shared" si="798"/>
        <v/>
      </c>
      <c r="BH466" s="76" t="str">
        <f t="shared" si="799"/>
        <v/>
      </c>
      <c r="BI466" s="76" t="str">
        <f t="shared" si="800"/>
        <v/>
      </c>
      <c r="BJ466" s="76" t="str">
        <f t="shared" si="801"/>
        <v/>
      </c>
      <c r="BK466" s="131" t="b">
        <f t="shared" si="802"/>
        <v>0</v>
      </c>
      <c r="BL466" s="131" t="b">
        <f t="shared" si="803"/>
        <v>0</v>
      </c>
      <c r="BM466" s="131" t="b">
        <f t="shared" si="804"/>
        <v>0</v>
      </c>
      <c r="BN466" s="131" t="b">
        <f t="shared" si="805"/>
        <v>0</v>
      </c>
      <c r="BO466" s="131" t="b">
        <f t="shared" si="806"/>
        <v>0</v>
      </c>
      <c r="BP466" s="131" t="b">
        <f t="shared" si="807"/>
        <v>0</v>
      </c>
      <c r="BQ466" s="131">
        <f t="shared" si="861"/>
        <v>0</v>
      </c>
      <c r="BR466" s="131">
        <f t="shared" si="867"/>
        <v>1</v>
      </c>
      <c r="BS466" s="92">
        <f t="shared" si="862"/>
        <v>0</v>
      </c>
      <c r="BT466" s="13">
        <f t="shared" si="808"/>
        <v>0</v>
      </c>
      <c r="BU466" s="11">
        <f t="shared" si="855"/>
        <v>0</v>
      </c>
      <c r="BV466" s="67">
        <f t="shared" si="856"/>
        <v>1</v>
      </c>
      <c r="BW466" s="118" t="str">
        <f t="shared" si="809"/>
        <v/>
      </c>
      <c r="BX466" s="118" t="str">
        <f t="shared" si="810"/>
        <v/>
      </c>
      <c r="BY466" s="118" t="str">
        <f t="shared" si="811"/>
        <v/>
      </c>
      <c r="BZ466" s="118" t="str">
        <f t="shared" si="812"/>
        <v/>
      </c>
      <c r="CA466" s="118" t="str">
        <f t="shared" si="813"/>
        <v/>
      </c>
      <c r="CB466" s="118" t="str">
        <f t="shared" si="814"/>
        <v/>
      </c>
      <c r="CC466" s="118" t="str">
        <f t="shared" si="815"/>
        <v/>
      </c>
      <c r="CD466" s="60" t="b">
        <f t="shared" si="816"/>
        <v>0</v>
      </c>
      <c r="CE466" s="60" t="b">
        <f t="shared" si="817"/>
        <v>0</v>
      </c>
      <c r="CF466" s="60" t="b">
        <f t="shared" si="818"/>
        <v>0</v>
      </c>
      <c r="CG466" s="60" t="b">
        <f t="shared" si="819"/>
        <v>0</v>
      </c>
      <c r="CH466" s="60" t="b">
        <f t="shared" si="820"/>
        <v>0</v>
      </c>
      <c r="CI466" s="60" t="b">
        <f t="shared" si="821"/>
        <v>0</v>
      </c>
      <c r="CJ466" s="60" t="b">
        <f t="shared" si="822"/>
        <v>0</v>
      </c>
      <c r="CK466" s="131">
        <f t="shared" si="863"/>
        <v>0</v>
      </c>
      <c r="CL466" s="131">
        <f t="shared" si="868"/>
        <v>1</v>
      </c>
      <c r="CM466" s="92">
        <f t="shared" si="864"/>
        <v>0</v>
      </c>
      <c r="CN466" s="13">
        <f t="shared" si="857"/>
        <v>0</v>
      </c>
      <c r="CO466" s="11">
        <f t="shared" si="823"/>
        <v>0</v>
      </c>
      <c r="CP466" s="13">
        <f t="shared" si="858"/>
        <v>0</v>
      </c>
      <c r="CQ466" s="11">
        <f t="shared" si="778"/>
        <v>0</v>
      </c>
      <c r="CR466" s="57">
        <f t="shared" si="779"/>
        <v>0</v>
      </c>
      <c r="CS466" s="57">
        <f t="shared" si="780"/>
        <v>0</v>
      </c>
      <c r="CT466" s="57">
        <f t="shared" si="772"/>
        <v>0</v>
      </c>
      <c r="CU466" s="24" t="str">
        <f t="shared" si="824"/>
        <v/>
      </c>
      <c r="CV466" s="24" t="str">
        <f t="shared" si="825"/>
        <v/>
      </c>
      <c r="CW466" s="24" t="str">
        <f t="shared" si="826"/>
        <v/>
      </c>
      <c r="CX466" s="24" t="str">
        <f t="shared" si="827"/>
        <v/>
      </c>
      <c r="CY466" s="24" t="str">
        <f t="shared" si="828"/>
        <v/>
      </c>
      <c r="CZ466" s="24" t="str">
        <f t="shared" si="829"/>
        <v/>
      </c>
      <c r="DA466" s="24" t="str">
        <f t="shared" si="830"/>
        <v/>
      </c>
      <c r="DB466" s="24" t="str">
        <f t="shared" si="831"/>
        <v/>
      </c>
      <c r="DC466" s="24" t="str">
        <f t="shared" si="832"/>
        <v/>
      </c>
      <c r="DD466" s="24" t="str">
        <f t="shared" si="833"/>
        <v/>
      </c>
      <c r="DE466" s="24" t="str">
        <f t="shared" si="834"/>
        <v/>
      </c>
      <c r="DF466" s="24" t="str">
        <f t="shared" si="835"/>
        <v/>
      </c>
      <c r="DG466" s="24" t="str">
        <f t="shared" si="836"/>
        <v/>
      </c>
      <c r="EA466" s="7"/>
    </row>
    <row r="467" spans="2:131" x14ac:dyDescent="0.2">
      <c r="B467" s="61" t="str">
        <f t="shared" si="775"/>
        <v/>
      </c>
      <c r="C467" s="7" t="str">
        <f t="shared" si="869"/>
        <v/>
      </c>
      <c r="D467" s="60">
        <f t="shared" si="776"/>
        <v>0</v>
      </c>
      <c r="E467" s="7" t="str">
        <f t="shared" si="777"/>
        <v/>
      </c>
      <c r="F467" s="72" t="str">
        <f t="shared" si="773"/>
        <v/>
      </c>
      <c r="G467" s="108" t="str">
        <f t="shared" si="774"/>
        <v/>
      </c>
      <c r="H467" s="112">
        <f t="shared" si="766"/>
        <v>0</v>
      </c>
      <c r="I467" s="112">
        <f t="shared" si="767"/>
        <v>0</v>
      </c>
      <c r="J467" s="112">
        <f t="shared" si="768"/>
        <v>0</v>
      </c>
      <c r="K467" s="112">
        <f t="shared" si="769"/>
        <v>0</v>
      </c>
      <c r="L467" s="112">
        <f t="shared" si="770"/>
        <v>0</v>
      </c>
      <c r="M467" s="112">
        <f t="shared" si="771"/>
        <v>0</v>
      </c>
      <c r="N467" s="60"/>
      <c r="O467" s="61"/>
      <c r="P467" s="61"/>
      <c r="Q467" s="61"/>
      <c r="R467" s="61"/>
      <c r="S467" s="7"/>
      <c r="T467" s="67">
        <f t="shared" si="837"/>
        <v>1</v>
      </c>
      <c r="U467" s="76" t="str">
        <f t="shared" si="838"/>
        <v/>
      </c>
      <c r="V467" s="76" t="str">
        <f t="shared" si="839"/>
        <v/>
      </c>
      <c r="W467" s="76" t="str">
        <f t="shared" si="840"/>
        <v/>
      </c>
      <c r="X467" s="76" t="str">
        <f t="shared" si="841"/>
        <v/>
      </c>
      <c r="Y467" s="76" t="str">
        <f t="shared" si="842"/>
        <v/>
      </c>
      <c r="Z467" s="76" t="str">
        <f t="shared" si="843"/>
        <v/>
      </c>
      <c r="AA467" s="131" t="b">
        <f t="shared" si="781"/>
        <v>0</v>
      </c>
      <c r="AB467" s="131" t="b">
        <f t="shared" si="782"/>
        <v>0</v>
      </c>
      <c r="AC467" s="131" t="b">
        <f t="shared" si="783"/>
        <v>0</v>
      </c>
      <c r="AD467" s="131" t="b">
        <f t="shared" si="784"/>
        <v>0</v>
      </c>
      <c r="AE467" s="131" t="b">
        <f t="shared" si="785"/>
        <v>0</v>
      </c>
      <c r="AF467" s="131" t="b">
        <f t="shared" si="786"/>
        <v>0</v>
      </c>
      <c r="AG467" s="131">
        <f t="shared" si="859"/>
        <v>0</v>
      </c>
      <c r="AH467" s="131">
        <f t="shared" si="865"/>
        <v>1</v>
      </c>
      <c r="AI467" s="13">
        <f t="shared" si="787"/>
        <v>0</v>
      </c>
      <c r="AJ467" s="11">
        <f t="shared" si="844"/>
        <v>0</v>
      </c>
      <c r="AK467" s="67">
        <f t="shared" si="845"/>
        <v>1</v>
      </c>
      <c r="AL467" s="118" t="str">
        <f t="shared" si="846"/>
        <v/>
      </c>
      <c r="AM467" s="118" t="str">
        <f t="shared" si="847"/>
        <v/>
      </c>
      <c r="AN467" s="118" t="str">
        <f t="shared" si="848"/>
        <v/>
      </c>
      <c r="AO467" s="118" t="str">
        <f t="shared" si="849"/>
        <v/>
      </c>
      <c r="AP467" s="118" t="str">
        <f t="shared" si="850"/>
        <v/>
      </c>
      <c r="AQ467" s="118" t="str">
        <f t="shared" si="851"/>
        <v/>
      </c>
      <c r="AR467" s="118" t="str">
        <f t="shared" si="852"/>
        <v/>
      </c>
      <c r="AS467" s="60" t="b">
        <f t="shared" si="788"/>
        <v>0</v>
      </c>
      <c r="AT467" s="60" t="b">
        <f t="shared" si="789"/>
        <v>0</v>
      </c>
      <c r="AU467" s="60" t="b">
        <f t="shared" si="790"/>
        <v>0</v>
      </c>
      <c r="AV467" s="60" t="b">
        <f t="shared" si="791"/>
        <v>0</v>
      </c>
      <c r="AW467" s="60" t="b">
        <f t="shared" si="792"/>
        <v>0</v>
      </c>
      <c r="AX467" s="60" t="b">
        <f t="shared" si="793"/>
        <v>0</v>
      </c>
      <c r="AY467" s="60" t="b">
        <f t="shared" si="794"/>
        <v>0</v>
      </c>
      <c r="AZ467" s="131">
        <f t="shared" si="860"/>
        <v>0</v>
      </c>
      <c r="BA467" s="131">
        <f t="shared" si="866"/>
        <v>1</v>
      </c>
      <c r="BB467" s="13">
        <f t="shared" si="853"/>
        <v>0</v>
      </c>
      <c r="BC467" s="11">
        <f t="shared" si="795"/>
        <v>0</v>
      </c>
      <c r="BD467" s="67">
        <f t="shared" si="854"/>
        <v>1</v>
      </c>
      <c r="BE467" s="76" t="str">
        <f t="shared" si="796"/>
        <v/>
      </c>
      <c r="BF467" s="76" t="str">
        <f t="shared" si="797"/>
        <v/>
      </c>
      <c r="BG467" s="76" t="str">
        <f t="shared" si="798"/>
        <v/>
      </c>
      <c r="BH467" s="76" t="str">
        <f t="shared" si="799"/>
        <v/>
      </c>
      <c r="BI467" s="76" t="str">
        <f t="shared" si="800"/>
        <v/>
      </c>
      <c r="BJ467" s="76" t="str">
        <f t="shared" si="801"/>
        <v/>
      </c>
      <c r="BK467" s="131" t="b">
        <f t="shared" si="802"/>
        <v>0</v>
      </c>
      <c r="BL467" s="131" t="b">
        <f t="shared" si="803"/>
        <v>0</v>
      </c>
      <c r="BM467" s="131" t="b">
        <f t="shared" si="804"/>
        <v>0</v>
      </c>
      <c r="BN467" s="131" t="b">
        <f t="shared" si="805"/>
        <v>0</v>
      </c>
      <c r="BO467" s="131" t="b">
        <f t="shared" si="806"/>
        <v>0</v>
      </c>
      <c r="BP467" s="131" t="b">
        <f t="shared" si="807"/>
        <v>0</v>
      </c>
      <c r="BQ467" s="131">
        <f t="shared" si="861"/>
        <v>0</v>
      </c>
      <c r="BR467" s="131">
        <f t="shared" si="867"/>
        <v>1</v>
      </c>
      <c r="BS467" s="92">
        <f t="shared" si="862"/>
        <v>0</v>
      </c>
      <c r="BT467" s="13">
        <f t="shared" si="808"/>
        <v>0</v>
      </c>
      <c r="BU467" s="11">
        <f t="shared" si="855"/>
        <v>0</v>
      </c>
      <c r="BV467" s="67">
        <f t="shared" si="856"/>
        <v>1</v>
      </c>
      <c r="BW467" s="118" t="str">
        <f t="shared" si="809"/>
        <v/>
      </c>
      <c r="BX467" s="118" t="str">
        <f t="shared" si="810"/>
        <v/>
      </c>
      <c r="BY467" s="118" t="str">
        <f t="shared" si="811"/>
        <v/>
      </c>
      <c r="BZ467" s="118" t="str">
        <f t="shared" si="812"/>
        <v/>
      </c>
      <c r="CA467" s="118" t="str">
        <f t="shared" si="813"/>
        <v/>
      </c>
      <c r="CB467" s="118" t="str">
        <f t="shared" si="814"/>
        <v/>
      </c>
      <c r="CC467" s="118" t="str">
        <f t="shared" si="815"/>
        <v/>
      </c>
      <c r="CD467" s="60" t="b">
        <f t="shared" si="816"/>
        <v>0</v>
      </c>
      <c r="CE467" s="60" t="b">
        <f t="shared" si="817"/>
        <v>0</v>
      </c>
      <c r="CF467" s="60" t="b">
        <f t="shared" si="818"/>
        <v>0</v>
      </c>
      <c r="CG467" s="60" t="b">
        <f t="shared" si="819"/>
        <v>0</v>
      </c>
      <c r="CH467" s="60" t="b">
        <f t="shared" si="820"/>
        <v>0</v>
      </c>
      <c r="CI467" s="60" t="b">
        <f t="shared" si="821"/>
        <v>0</v>
      </c>
      <c r="CJ467" s="60" t="b">
        <f t="shared" si="822"/>
        <v>0</v>
      </c>
      <c r="CK467" s="131">
        <f t="shared" si="863"/>
        <v>0</v>
      </c>
      <c r="CL467" s="131">
        <f t="shared" si="868"/>
        <v>1</v>
      </c>
      <c r="CM467" s="92">
        <f t="shared" si="864"/>
        <v>0</v>
      </c>
      <c r="CN467" s="13">
        <f t="shared" si="857"/>
        <v>0</v>
      </c>
      <c r="CO467" s="11">
        <f t="shared" si="823"/>
        <v>0</v>
      </c>
      <c r="CP467" s="13">
        <f t="shared" si="858"/>
        <v>0</v>
      </c>
      <c r="CQ467" s="11">
        <f t="shared" si="778"/>
        <v>0</v>
      </c>
      <c r="CR467" s="57">
        <f t="shared" si="779"/>
        <v>0</v>
      </c>
      <c r="CS467" s="57">
        <f t="shared" si="780"/>
        <v>0</v>
      </c>
      <c r="CT467" s="57">
        <f t="shared" si="772"/>
        <v>0</v>
      </c>
      <c r="CU467" s="24" t="str">
        <f t="shared" si="824"/>
        <v/>
      </c>
      <c r="CV467" s="24" t="str">
        <f t="shared" si="825"/>
        <v/>
      </c>
      <c r="CW467" s="24" t="str">
        <f t="shared" si="826"/>
        <v/>
      </c>
      <c r="CX467" s="24" t="str">
        <f t="shared" si="827"/>
        <v/>
      </c>
      <c r="CY467" s="24" t="str">
        <f t="shared" si="828"/>
        <v/>
      </c>
      <c r="CZ467" s="24" t="str">
        <f t="shared" si="829"/>
        <v/>
      </c>
      <c r="DA467" s="24" t="str">
        <f t="shared" si="830"/>
        <v/>
      </c>
      <c r="DB467" s="24" t="str">
        <f t="shared" si="831"/>
        <v/>
      </c>
      <c r="DC467" s="24" t="str">
        <f t="shared" si="832"/>
        <v/>
      </c>
      <c r="DD467" s="24" t="str">
        <f t="shared" si="833"/>
        <v/>
      </c>
      <c r="DE467" s="24" t="str">
        <f t="shared" si="834"/>
        <v/>
      </c>
      <c r="DF467" s="24" t="str">
        <f t="shared" si="835"/>
        <v/>
      </c>
      <c r="DG467" s="24" t="str">
        <f t="shared" si="836"/>
        <v/>
      </c>
      <c r="EA467" s="7"/>
    </row>
    <row r="468" spans="2:131" x14ac:dyDescent="0.2">
      <c r="B468" s="61" t="str">
        <f t="shared" si="775"/>
        <v/>
      </c>
      <c r="C468" s="7" t="str">
        <f t="shared" si="869"/>
        <v/>
      </c>
      <c r="D468" s="60">
        <f t="shared" si="776"/>
        <v>0</v>
      </c>
      <c r="E468" s="7" t="str">
        <f t="shared" si="777"/>
        <v/>
      </c>
      <c r="F468" s="72" t="str">
        <f t="shared" si="773"/>
        <v/>
      </c>
      <c r="G468" s="108" t="str">
        <f t="shared" si="774"/>
        <v/>
      </c>
      <c r="H468" s="112">
        <f t="shared" si="766"/>
        <v>0</v>
      </c>
      <c r="I468" s="112">
        <f t="shared" si="767"/>
        <v>0</v>
      </c>
      <c r="J468" s="112">
        <f t="shared" si="768"/>
        <v>0</v>
      </c>
      <c r="K468" s="112">
        <f t="shared" si="769"/>
        <v>0</v>
      </c>
      <c r="L468" s="112">
        <f t="shared" si="770"/>
        <v>0</v>
      </c>
      <c r="M468" s="112">
        <f t="shared" si="771"/>
        <v>0</v>
      </c>
      <c r="N468" s="60"/>
      <c r="O468" s="61"/>
      <c r="P468" s="61"/>
      <c r="Q468" s="61"/>
      <c r="R468" s="61"/>
      <c r="S468" s="7"/>
      <c r="T468" s="67">
        <f t="shared" si="837"/>
        <v>1</v>
      </c>
      <c r="U468" s="76" t="str">
        <f t="shared" si="838"/>
        <v/>
      </c>
      <c r="V468" s="76" t="str">
        <f t="shared" si="839"/>
        <v/>
      </c>
      <c r="W468" s="76" t="str">
        <f t="shared" si="840"/>
        <v/>
      </c>
      <c r="X468" s="76" t="str">
        <f t="shared" si="841"/>
        <v/>
      </c>
      <c r="Y468" s="76" t="str">
        <f t="shared" si="842"/>
        <v/>
      </c>
      <c r="Z468" s="76" t="str">
        <f t="shared" si="843"/>
        <v/>
      </c>
      <c r="AA468" s="131" t="b">
        <f t="shared" si="781"/>
        <v>0</v>
      </c>
      <c r="AB468" s="131" t="b">
        <f t="shared" si="782"/>
        <v>0</v>
      </c>
      <c r="AC468" s="131" t="b">
        <f t="shared" si="783"/>
        <v>0</v>
      </c>
      <c r="AD468" s="131" t="b">
        <f t="shared" si="784"/>
        <v>0</v>
      </c>
      <c r="AE468" s="131" t="b">
        <f t="shared" si="785"/>
        <v>0</v>
      </c>
      <c r="AF468" s="131" t="b">
        <f t="shared" si="786"/>
        <v>0</v>
      </c>
      <c r="AG468" s="131">
        <f t="shared" si="859"/>
        <v>0</v>
      </c>
      <c r="AH468" s="131">
        <f t="shared" si="865"/>
        <v>1</v>
      </c>
      <c r="AI468" s="13">
        <f t="shared" si="787"/>
        <v>0</v>
      </c>
      <c r="AJ468" s="11">
        <f t="shared" si="844"/>
        <v>0</v>
      </c>
      <c r="AK468" s="67">
        <f t="shared" si="845"/>
        <v>1</v>
      </c>
      <c r="AL468" s="118" t="str">
        <f t="shared" si="846"/>
        <v/>
      </c>
      <c r="AM468" s="118" t="str">
        <f t="shared" si="847"/>
        <v/>
      </c>
      <c r="AN468" s="118" t="str">
        <f t="shared" si="848"/>
        <v/>
      </c>
      <c r="AO468" s="118" t="str">
        <f t="shared" si="849"/>
        <v/>
      </c>
      <c r="AP468" s="118" t="str">
        <f t="shared" si="850"/>
        <v/>
      </c>
      <c r="AQ468" s="118" t="str">
        <f t="shared" si="851"/>
        <v/>
      </c>
      <c r="AR468" s="118" t="str">
        <f t="shared" si="852"/>
        <v/>
      </c>
      <c r="AS468" s="60" t="b">
        <f t="shared" si="788"/>
        <v>0</v>
      </c>
      <c r="AT468" s="60" t="b">
        <f t="shared" si="789"/>
        <v>0</v>
      </c>
      <c r="AU468" s="60" t="b">
        <f t="shared" si="790"/>
        <v>0</v>
      </c>
      <c r="AV468" s="60" t="b">
        <f t="shared" si="791"/>
        <v>0</v>
      </c>
      <c r="AW468" s="60" t="b">
        <f t="shared" si="792"/>
        <v>0</v>
      </c>
      <c r="AX468" s="60" t="b">
        <f t="shared" si="793"/>
        <v>0</v>
      </c>
      <c r="AY468" s="60" t="b">
        <f t="shared" si="794"/>
        <v>0</v>
      </c>
      <c r="AZ468" s="131">
        <f t="shared" si="860"/>
        <v>0</v>
      </c>
      <c r="BA468" s="131">
        <f t="shared" si="866"/>
        <v>1</v>
      </c>
      <c r="BB468" s="13">
        <f t="shared" si="853"/>
        <v>0</v>
      </c>
      <c r="BC468" s="11">
        <f t="shared" si="795"/>
        <v>0</v>
      </c>
      <c r="BD468" s="67">
        <f t="shared" si="854"/>
        <v>1</v>
      </c>
      <c r="BE468" s="76" t="str">
        <f t="shared" si="796"/>
        <v/>
      </c>
      <c r="BF468" s="76" t="str">
        <f t="shared" si="797"/>
        <v/>
      </c>
      <c r="BG468" s="76" t="str">
        <f t="shared" si="798"/>
        <v/>
      </c>
      <c r="BH468" s="76" t="str">
        <f t="shared" si="799"/>
        <v/>
      </c>
      <c r="BI468" s="76" t="str">
        <f t="shared" si="800"/>
        <v/>
      </c>
      <c r="BJ468" s="76" t="str">
        <f t="shared" si="801"/>
        <v/>
      </c>
      <c r="BK468" s="131" t="b">
        <f t="shared" si="802"/>
        <v>0</v>
      </c>
      <c r="BL468" s="131" t="b">
        <f t="shared" si="803"/>
        <v>0</v>
      </c>
      <c r="BM468" s="131" t="b">
        <f t="shared" si="804"/>
        <v>0</v>
      </c>
      <c r="BN468" s="131" t="b">
        <f t="shared" si="805"/>
        <v>0</v>
      </c>
      <c r="BO468" s="131" t="b">
        <f t="shared" si="806"/>
        <v>0</v>
      </c>
      <c r="BP468" s="131" t="b">
        <f t="shared" si="807"/>
        <v>0</v>
      </c>
      <c r="BQ468" s="131">
        <f t="shared" si="861"/>
        <v>0</v>
      </c>
      <c r="BR468" s="131">
        <f t="shared" si="867"/>
        <v>1</v>
      </c>
      <c r="BS468" s="92">
        <f t="shared" si="862"/>
        <v>0</v>
      </c>
      <c r="BT468" s="13">
        <f t="shared" si="808"/>
        <v>0</v>
      </c>
      <c r="BU468" s="11">
        <f t="shared" si="855"/>
        <v>0</v>
      </c>
      <c r="BV468" s="67">
        <f t="shared" si="856"/>
        <v>1</v>
      </c>
      <c r="BW468" s="118" t="str">
        <f t="shared" si="809"/>
        <v/>
      </c>
      <c r="BX468" s="118" t="str">
        <f t="shared" si="810"/>
        <v/>
      </c>
      <c r="BY468" s="118" t="str">
        <f t="shared" si="811"/>
        <v/>
      </c>
      <c r="BZ468" s="118" t="str">
        <f t="shared" si="812"/>
        <v/>
      </c>
      <c r="CA468" s="118" t="str">
        <f t="shared" si="813"/>
        <v/>
      </c>
      <c r="CB468" s="118" t="str">
        <f t="shared" si="814"/>
        <v/>
      </c>
      <c r="CC468" s="118" t="str">
        <f t="shared" si="815"/>
        <v/>
      </c>
      <c r="CD468" s="60" t="b">
        <f t="shared" si="816"/>
        <v>0</v>
      </c>
      <c r="CE468" s="60" t="b">
        <f t="shared" si="817"/>
        <v>0</v>
      </c>
      <c r="CF468" s="60" t="b">
        <f t="shared" si="818"/>
        <v>0</v>
      </c>
      <c r="CG468" s="60" t="b">
        <f t="shared" si="819"/>
        <v>0</v>
      </c>
      <c r="CH468" s="60" t="b">
        <f t="shared" si="820"/>
        <v>0</v>
      </c>
      <c r="CI468" s="60" t="b">
        <f t="shared" si="821"/>
        <v>0</v>
      </c>
      <c r="CJ468" s="60" t="b">
        <f t="shared" si="822"/>
        <v>0</v>
      </c>
      <c r="CK468" s="131">
        <f t="shared" si="863"/>
        <v>0</v>
      </c>
      <c r="CL468" s="131">
        <f t="shared" si="868"/>
        <v>1</v>
      </c>
      <c r="CM468" s="92">
        <f t="shared" si="864"/>
        <v>0</v>
      </c>
      <c r="CN468" s="13">
        <f t="shared" si="857"/>
        <v>0</v>
      </c>
      <c r="CO468" s="11">
        <f t="shared" si="823"/>
        <v>0</v>
      </c>
      <c r="CP468" s="13">
        <f t="shared" si="858"/>
        <v>0</v>
      </c>
      <c r="CQ468" s="11">
        <f t="shared" si="778"/>
        <v>0</v>
      </c>
      <c r="CR468" s="57">
        <f t="shared" si="779"/>
        <v>0</v>
      </c>
      <c r="CS468" s="57">
        <f t="shared" si="780"/>
        <v>0</v>
      </c>
      <c r="CT468" s="57">
        <f t="shared" si="772"/>
        <v>0</v>
      </c>
      <c r="CU468" s="24" t="str">
        <f t="shared" si="824"/>
        <v/>
      </c>
      <c r="CV468" s="24" t="str">
        <f t="shared" si="825"/>
        <v/>
      </c>
      <c r="CW468" s="24" t="str">
        <f t="shared" si="826"/>
        <v/>
      </c>
      <c r="CX468" s="24" t="str">
        <f t="shared" si="827"/>
        <v/>
      </c>
      <c r="CY468" s="24" t="str">
        <f t="shared" si="828"/>
        <v/>
      </c>
      <c r="CZ468" s="24" t="str">
        <f t="shared" si="829"/>
        <v/>
      </c>
      <c r="DA468" s="24" t="str">
        <f t="shared" si="830"/>
        <v/>
      </c>
      <c r="DB468" s="24" t="str">
        <f t="shared" si="831"/>
        <v/>
      </c>
      <c r="DC468" s="24" t="str">
        <f t="shared" si="832"/>
        <v/>
      </c>
      <c r="DD468" s="24" t="str">
        <f t="shared" si="833"/>
        <v/>
      </c>
      <c r="DE468" s="24" t="str">
        <f t="shared" si="834"/>
        <v/>
      </c>
      <c r="DF468" s="24" t="str">
        <f t="shared" si="835"/>
        <v/>
      </c>
      <c r="DG468" s="24" t="str">
        <f t="shared" si="836"/>
        <v/>
      </c>
      <c r="EA468" s="7"/>
    </row>
    <row r="469" spans="2:131" x14ac:dyDescent="0.2">
      <c r="B469" s="61" t="str">
        <f t="shared" si="775"/>
        <v/>
      </c>
      <c r="C469" s="7" t="str">
        <f t="shared" si="869"/>
        <v/>
      </c>
      <c r="D469" s="60">
        <f t="shared" si="776"/>
        <v>0</v>
      </c>
      <c r="E469" s="7" t="str">
        <f t="shared" si="777"/>
        <v/>
      </c>
      <c r="F469" s="72" t="str">
        <f t="shared" si="773"/>
        <v/>
      </c>
      <c r="G469" s="108" t="str">
        <f t="shared" si="774"/>
        <v/>
      </c>
      <c r="H469" s="112">
        <f t="shared" si="766"/>
        <v>0</v>
      </c>
      <c r="I469" s="112">
        <f t="shared" si="767"/>
        <v>0</v>
      </c>
      <c r="J469" s="112">
        <f t="shared" si="768"/>
        <v>0</v>
      </c>
      <c r="K469" s="112">
        <f t="shared" si="769"/>
        <v>0</v>
      </c>
      <c r="L469" s="112">
        <f t="shared" si="770"/>
        <v>0</v>
      </c>
      <c r="M469" s="112">
        <f t="shared" si="771"/>
        <v>0</v>
      </c>
      <c r="N469" s="60"/>
      <c r="O469" s="61"/>
      <c r="P469" s="61"/>
      <c r="Q469" s="61"/>
      <c r="R469" s="61"/>
      <c r="S469" s="7"/>
      <c r="T469" s="67">
        <f t="shared" si="837"/>
        <v>1</v>
      </c>
      <c r="U469" s="76" t="str">
        <f t="shared" si="838"/>
        <v/>
      </c>
      <c r="V469" s="76" t="str">
        <f t="shared" si="839"/>
        <v/>
      </c>
      <c r="W469" s="76" t="str">
        <f t="shared" si="840"/>
        <v/>
      </c>
      <c r="X469" s="76" t="str">
        <f t="shared" si="841"/>
        <v/>
      </c>
      <c r="Y469" s="76" t="str">
        <f t="shared" si="842"/>
        <v/>
      </c>
      <c r="Z469" s="76" t="str">
        <f t="shared" si="843"/>
        <v/>
      </c>
      <c r="AA469" s="131" t="b">
        <f t="shared" si="781"/>
        <v>0</v>
      </c>
      <c r="AB469" s="131" t="b">
        <f t="shared" si="782"/>
        <v>0</v>
      </c>
      <c r="AC469" s="131" t="b">
        <f t="shared" si="783"/>
        <v>0</v>
      </c>
      <c r="AD469" s="131" t="b">
        <f t="shared" si="784"/>
        <v>0</v>
      </c>
      <c r="AE469" s="131" t="b">
        <f t="shared" si="785"/>
        <v>0</v>
      </c>
      <c r="AF469" s="131" t="b">
        <f t="shared" si="786"/>
        <v>0</v>
      </c>
      <c r="AG469" s="131">
        <f t="shared" si="859"/>
        <v>0</v>
      </c>
      <c r="AH469" s="131">
        <f t="shared" si="865"/>
        <v>1</v>
      </c>
      <c r="AI469" s="13">
        <f t="shared" si="787"/>
        <v>0</v>
      </c>
      <c r="AJ469" s="11">
        <f t="shared" si="844"/>
        <v>0</v>
      </c>
      <c r="AK469" s="67">
        <f t="shared" si="845"/>
        <v>1</v>
      </c>
      <c r="AL469" s="118" t="str">
        <f t="shared" si="846"/>
        <v/>
      </c>
      <c r="AM469" s="118" t="str">
        <f t="shared" si="847"/>
        <v/>
      </c>
      <c r="AN469" s="118" t="str">
        <f t="shared" si="848"/>
        <v/>
      </c>
      <c r="AO469" s="118" t="str">
        <f t="shared" si="849"/>
        <v/>
      </c>
      <c r="AP469" s="118" t="str">
        <f t="shared" si="850"/>
        <v/>
      </c>
      <c r="AQ469" s="118" t="str">
        <f t="shared" si="851"/>
        <v/>
      </c>
      <c r="AR469" s="118" t="str">
        <f t="shared" si="852"/>
        <v/>
      </c>
      <c r="AS469" s="60" t="b">
        <f t="shared" si="788"/>
        <v>0</v>
      </c>
      <c r="AT469" s="60" t="b">
        <f t="shared" si="789"/>
        <v>0</v>
      </c>
      <c r="AU469" s="60" t="b">
        <f t="shared" si="790"/>
        <v>0</v>
      </c>
      <c r="AV469" s="60" t="b">
        <f t="shared" si="791"/>
        <v>0</v>
      </c>
      <c r="AW469" s="60" t="b">
        <f t="shared" si="792"/>
        <v>0</v>
      </c>
      <c r="AX469" s="60" t="b">
        <f t="shared" si="793"/>
        <v>0</v>
      </c>
      <c r="AY469" s="60" t="b">
        <f t="shared" si="794"/>
        <v>0</v>
      </c>
      <c r="AZ469" s="131">
        <f t="shared" si="860"/>
        <v>0</v>
      </c>
      <c r="BA469" s="131">
        <f t="shared" si="866"/>
        <v>1</v>
      </c>
      <c r="BB469" s="13">
        <f t="shared" si="853"/>
        <v>0</v>
      </c>
      <c r="BC469" s="11">
        <f t="shared" si="795"/>
        <v>0</v>
      </c>
      <c r="BD469" s="67">
        <f t="shared" si="854"/>
        <v>1</v>
      </c>
      <c r="BE469" s="76" t="str">
        <f t="shared" si="796"/>
        <v/>
      </c>
      <c r="BF469" s="76" t="str">
        <f t="shared" si="797"/>
        <v/>
      </c>
      <c r="BG469" s="76" t="str">
        <f t="shared" si="798"/>
        <v/>
      </c>
      <c r="BH469" s="76" t="str">
        <f t="shared" si="799"/>
        <v/>
      </c>
      <c r="BI469" s="76" t="str">
        <f t="shared" si="800"/>
        <v/>
      </c>
      <c r="BJ469" s="76" t="str">
        <f t="shared" si="801"/>
        <v/>
      </c>
      <c r="BK469" s="131" t="b">
        <f t="shared" si="802"/>
        <v>0</v>
      </c>
      <c r="BL469" s="131" t="b">
        <f t="shared" si="803"/>
        <v>0</v>
      </c>
      <c r="BM469" s="131" t="b">
        <f t="shared" si="804"/>
        <v>0</v>
      </c>
      <c r="BN469" s="131" t="b">
        <f t="shared" si="805"/>
        <v>0</v>
      </c>
      <c r="BO469" s="131" t="b">
        <f t="shared" si="806"/>
        <v>0</v>
      </c>
      <c r="BP469" s="131" t="b">
        <f t="shared" si="807"/>
        <v>0</v>
      </c>
      <c r="BQ469" s="131">
        <f t="shared" si="861"/>
        <v>0</v>
      </c>
      <c r="BR469" s="131">
        <f t="shared" si="867"/>
        <v>1</v>
      </c>
      <c r="BS469" s="92">
        <f t="shared" si="862"/>
        <v>0</v>
      </c>
      <c r="BT469" s="13">
        <f t="shared" si="808"/>
        <v>0</v>
      </c>
      <c r="BU469" s="11">
        <f t="shared" si="855"/>
        <v>0</v>
      </c>
      <c r="BV469" s="67">
        <f t="shared" si="856"/>
        <v>1</v>
      </c>
      <c r="BW469" s="118" t="str">
        <f t="shared" si="809"/>
        <v/>
      </c>
      <c r="BX469" s="118" t="str">
        <f t="shared" si="810"/>
        <v/>
      </c>
      <c r="BY469" s="118" t="str">
        <f t="shared" si="811"/>
        <v/>
      </c>
      <c r="BZ469" s="118" t="str">
        <f t="shared" si="812"/>
        <v/>
      </c>
      <c r="CA469" s="118" t="str">
        <f t="shared" si="813"/>
        <v/>
      </c>
      <c r="CB469" s="118" t="str">
        <f t="shared" si="814"/>
        <v/>
      </c>
      <c r="CC469" s="118" t="str">
        <f t="shared" si="815"/>
        <v/>
      </c>
      <c r="CD469" s="60" t="b">
        <f t="shared" si="816"/>
        <v>0</v>
      </c>
      <c r="CE469" s="60" t="b">
        <f t="shared" si="817"/>
        <v>0</v>
      </c>
      <c r="CF469" s="60" t="b">
        <f t="shared" si="818"/>
        <v>0</v>
      </c>
      <c r="CG469" s="60" t="b">
        <f t="shared" si="819"/>
        <v>0</v>
      </c>
      <c r="CH469" s="60" t="b">
        <f t="shared" si="820"/>
        <v>0</v>
      </c>
      <c r="CI469" s="60" t="b">
        <f t="shared" si="821"/>
        <v>0</v>
      </c>
      <c r="CJ469" s="60" t="b">
        <f t="shared" si="822"/>
        <v>0</v>
      </c>
      <c r="CK469" s="131">
        <f t="shared" si="863"/>
        <v>0</v>
      </c>
      <c r="CL469" s="131">
        <f t="shared" si="868"/>
        <v>1</v>
      </c>
      <c r="CM469" s="92">
        <f t="shared" si="864"/>
        <v>0</v>
      </c>
      <c r="CN469" s="13">
        <f t="shared" si="857"/>
        <v>0</v>
      </c>
      <c r="CO469" s="11">
        <f t="shared" si="823"/>
        <v>0</v>
      </c>
      <c r="CP469" s="13">
        <f t="shared" si="858"/>
        <v>0</v>
      </c>
      <c r="CQ469" s="11">
        <f t="shared" si="778"/>
        <v>0</v>
      </c>
      <c r="CR469" s="57">
        <f t="shared" si="779"/>
        <v>0</v>
      </c>
      <c r="CS469" s="57">
        <f t="shared" si="780"/>
        <v>0</v>
      </c>
      <c r="CT469" s="57">
        <f t="shared" si="772"/>
        <v>0</v>
      </c>
      <c r="CU469" s="24" t="str">
        <f t="shared" si="824"/>
        <v/>
      </c>
      <c r="CV469" s="24" t="str">
        <f t="shared" si="825"/>
        <v/>
      </c>
      <c r="CW469" s="24" t="str">
        <f t="shared" si="826"/>
        <v/>
      </c>
      <c r="CX469" s="24" t="str">
        <f t="shared" si="827"/>
        <v/>
      </c>
      <c r="CY469" s="24" t="str">
        <f t="shared" si="828"/>
        <v/>
      </c>
      <c r="CZ469" s="24" t="str">
        <f t="shared" si="829"/>
        <v/>
      </c>
      <c r="DA469" s="24" t="str">
        <f t="shared" si="830"/>
        <v/>
      </c>
      <c r="DB469" s="24" t="str">
        <f t="shared" si="831"/>
        <v/>
      </c>
      <c r="DC469" s="24" t="str">
        <f t="shared" si="832"/>
        <v/>
      </c>
      <c r="DD469" s="24" t="str">
        <f t="shared" si="833"/>
        <v/>
      </c>
      <c r="DE469" s="24" t="str">
        <f t="shared" si="834"/>
        <v/>
      </c>
      <c r="DF469" s="24" t="str">
        <f t="shared" si="835"/>
        <v/>
      </c>
      <c r="DG469" s="24" t="str">
        <f t="shared" si="836"/>
        <v/>
      </c>
      <c r="EA469" s="7"/>
    </row>
    <row r="470" spans="2:131" x14ac:dyDescent="0.2">
      <c r="B470" s="61" t="str">
        <f t="shared" si="775"/>
        <v/>
      </c>
      <c r="C470" s="7" t="str">
        <f t="shared" si="869"/>
        <v/>
      </c>
      <c r="D470" s="60">
        <f t="shared" si="776"/>
        <v>0</v>
      </c>
      <c r="E470" s="7" t="str">
        <f t="shared" si="777"/>
        <v/>
      </c>
      <c r="F470" s="72" t="str">
        <f t="shared" si="773"/>
        <v/>
      </c>
      <c r="G470" s="108" t="str">
        <f t="shared" si="774"/>
        <v/>
      </c>
      <c r="H470" s="112">
        <f t="shared" si="766"/>
        <v>0</v>
      </c>
      <c r="I470" s="112">
        <f t="shared" si="767"/>
        <v>0</v>
      </c>
      <c r="J470" s="112">
        <f t="shared" si="768"/>
        <v>0</v>
      </c>
      <c r="K470" s="112">
        <f t="shared" si="769"/>
        <v>0</v>
      </c>
      <c r="L470" s="112">
        <f t="shared" si="770"/>
        <v>0</v>
      </c>
      <c r="M470" s="112">
        <f t="shared" si="771"/>
        <v>0</v>
      </c>
      <c r="N470" s="60"/>
      <c r="O470" s="61"/>
      <c r="P470" s="61"/>
      <c r="Q470" s="61"/>
      <c r="R470" s="61"/>
      <c r="S470" s="7"/>
      <c r="T470" s="67">
        <f t="shared" si="837"/>
        <v>1</v>
      </c>
      <c r="U470" s="76" t="str">
        <f t="shared" si="838"/>
        <v/>
      </c>
      <c r="V470" s="76" t="str">
        <f t="shared" si="839"/>
        <v/>
      </c>
      <c r="W470" s="76" t="str">
        <f t="shared" si="840"/>
        <v/>
      </c>
      <c r="X470" s="76" t="str">
        <f t="shared" si="841"/>
        <v/>
      </c>
      <c r="Y470" s="76" t="str">
        <f t="shared" si="842"/>
        <v/>
      </c>
      <c r="Z470" s="76" t="str">
        <f t="shared" si="843"/>
        <v/>
      </c>
      <c r="AA470" s="131" t="b">
        <f t="shared" si="781"/>
        <v>0</v>
      </c>
      <c r="AB470" s="131" t="b">
        <f t="shared" si="782"/>
        <v>0</v>
      </c>
      <c r="AC470" s="131" t="b">
        <f t="shared" si="783"/>
        <v>0</v>
      </c>
      <c r="AD470" s="131" t="b">
        <f t="shared" si="784"/>
        <v>0</v>
      </c>
      <c r="AE470" s="131" t="b">
        <f t="shared" si="785"/>
        <v>0</v>
      </c>
      <c r="AF470" s="131" t="b">
        <f t="shared" si="786"/>
        <v>0</v>
      </c>
      <c r="AG470" s="131">
        <f t="shared" si="859"/>
        <v>0</v>
      </c>
      <c r="AH470" s="131">
        <f t="shared" si="865"/>
        <v>1</v>
      </c>
      <c r="AI470" s="13">
        <f t="shared" si="787"/>
        <v>0</v>
      </c>
      <c r="AJ470" s="11">
        <f t="shared" si="844"/>
        <v>0</v>
      </c>
      <c r="AK470" s="67">
        <f t="shared" si="845"/>
        <v>1</v>
      </c>
      <c r="AL470" s="118" t="str">
        <f t="shared" si="846"/>
        <v/>
      </c>
      <c r="AM470" s="118" t="str">
        <f t="shared" si="847"/>
        <v/>
      </c>
      <c r="AN470" s="118" t="str">
        <f t="shared" si="848"/>
        <v/>
      </c>
      <c r="AO470" s="118" t="str">
        <f t="shared" si="849"/>
        <v/>
      </c>
      <c r="AP470" s="118" t="str">
        <f t="shared" si="850"/>
        <v/>
      </c>
      <c r="AQ470" s="118" t="str">
        <f t="shared" si="851"/>
        <v/>
      </c>
      <c r="AR470" s="118" t="str">
        <f t="shared" si="852"/>
        <v/>
      </c>
      <c r="AS470" s="60" t="b">
        <f t="shared" si="788"/>
        <v>0</v>
      </c>
      <c r="AT470" s="60" t="b">
        <f t="shared" si="789"/>
        <v>0</v>
      </c>
      <c r="AU470" s="60" t="b">
        <f t="shared" si="790"/>
        <v>0</v>
      </c>
      <c r="AV470" s="60" t="b">
        <f t="shared" si="791"/>
        <v>0</v>
      </c>
      <c r="AW470" s="60" t="b">
        <f t="shared" si="792"/>
        <v>0</v>
      </c>
      <c r="AX470" s="60" t="b">
        <f t="shared" si="793"/>
        <v>0</v>
      </c>
      <c r="AY470" s="60" t="b">
        <f t="shared" si="794"/>
        <v>0</v>
      </c>
      <c r="AZ470" s="131">
        <f t="shared" si="860"/>
        <v>0</v>
      </c>
      <c r="BA470" s="131">
        <f t="shared" si="866"/>
        <v>1</v>
      </c>
      <c r="BB470" s="13">
        <f t="shared" si="853"/>
        <v>0</v>
      </c>
      <c r="BC470" s="11">
        <f t="shared" si="795"/>
        <v>0</v>
      </c>
      <c r="BD470" s="67">
        <f t="shared" si="854"/>
        <v>1</v>
      </c>
      <c r="BE470" s="76" t="str">
        <f t="shared" si="796"/>
        <v/>
      </c>
      <c r="BF470" s="76" t="str">
        <f t="shared" si="797"/>
        <v/>
      </c>
      <c r="BG470" s="76" t="str">
        <f t="shared" si="798"/>
        <v/>
      </c>
      <c r="BH470" s="76" t="str">
        <f t="shared" si="799"/>
        <v/>
      </c>
      <c r="BI470" s="76" t="str">
        <f t="shared" si="800"/>
        <v/>
      </c>
      <c r="BJ470" s="76" t="str">
        <f t="shared" si="801"/>
        <v/>
      </c>
      <c r="BK470" s="131" t="b">
        <f t="shared" si="802"/>
        <v>0</v>
      </c>
      <c r="BL470" s="131" t="b">
        <f t="shared" si="803"/>
        <v>0</v>
      </c>
      <c r="BM470" s="131" t="b">
        <f t="shared" si="804"/>
        <v>0</v>
      </c>
      <c r="BN470" s="131" t="b">
        <f t="shared" si="805"/>
        <v>0</v>
      </c>
      <c r="BO470" s="131" t="b">
        <f t="shared" si="806"/>
        <v>0</v>
      </c>
      <c r="BP470" s="131" t="b">
        <f t="shared" si="807"/>
        <v>0</v>
      </c>
      <c r="BQ470" s="131">
        <f t="shared" si="861"/>
        <v>0</v>
      </c>
      <c r="BR470" s="131">
        <f t="shared" si="867"/>
        <v>1</v>
      </c>
      <c r="BS470" s="92">
        <f t="shared" si="862"/>
        <v>0</v>
      </c>
      <c r="BT470" s="13">
        <f t="shared" si="808"/>
        <v>0</v>
      </c>
      <c r="BU470" s="11">
        <f t="shared" si="855"/>
        <v>0</v>
      </c>
      <c r="BV470" s="67">
        <f t="shared" si="856"/>
        <v>1</v>
      </c>
      <c r="BW470" s="118" t="str">
        <f t="shared" si="809"/>
        <v/>
      </c>
      <c r="BX470" s="118" t="str">
        <f t="shared" si="810"/>
        <v/>
      </c>
      <c r="BY470" s="118" t="str">
        <f t="shared" si="811"/>
        <v/>
      </c>
      <c r="BZ470" s="118" t="str">
        <f t="shared" si="812"/>
        <v/>
      </c>
      <c r="CA470" s="118" t="str">
        <f t="shared" si="813"/>
        <v/>
      </c>
      <c r="CB470" s="118" t="str">
        <f t="shared" si="814"/>
        <v/>
      </c>
      <c r="CC470" s="118" t="str">
        <f t="shared" si="815"/>
        <v/>
      </c>
      <c r="CD470" s="60" t="b">
        <f t="shared" si="816"/>
        <v>0</v>
      </c>
      <c r="CE470" s="60" t="b">
        <f t="shared" si="817"/>
        <v>0</v>
      </c>
      <c r="CF470" s="60" t="b">
        <f t="shared" si="818"/>
        <v>0</v>
      </c>
      <c r="CG470" s="60" t="b">
        <f t="shared" si="819"/>
        <v>0</v>
      </c>
      <c r="CH470" s="60" t="b">
        <f t="shared" si="820"/>
        <v>0</v>
      </c>
      <c r="CI470" s="60" t="b">
        <f t="shared" si="821"/>
        <v>0</v>
      </c>
      <c r="CJ470" s="60" t="b">
        <f t="shared" si="822"/>
        <v>0</v>
      </c>
      <c r="CK470" s="131">
        <f t="shared" si="863"/>
        <v>0</v>
      </c>
      <c r="CL470" s="131">
        <f t="shared" si="868"/>
        <v>1</v>
      </c>
      <c r="CM470" s="92">
        <f t="shared" si="864"/>
        <v>0</v>
      </c>
      <c r="CN470" s="13">
        <f t="shared" si="857"/>
        <v>0</v>
      </c>
      <c r="CO470" s="11">
        <f t="shared" si="823"/>
        <v>0</v>
      </c>
      <c r="CP470" s="13">
        <f t="shared" si="858"/>
        <v>0</v>
      </c>
      <c r="CQ470" s="11">
        <f t="shared" si="778"/>
        <v>0</v>
      </c>
      <c r="CR470" s="57">
        <f t="shared" si="779"/>
        <v>0</v>
      </c>
      <c r="CS470" s="57">
        <f t="shared" si="780"/>
        <v>0</v>
      </c>
      <c r="CT470" s="57">
        <f t="shared" si="772"/>
        <v>0</v>
      </c>
      <c r="CU470" s="24" t="str">
        <f t="shared" si="824"/>
        <v/>
      </c>
      <c r="CV470" s="24" t="str">
        <f t="shared" si="825"/>
        <v/>
      </c>
      <c r="CW470" s="24" t="str">
        <f t="shared" si="826"/>
        <v/>
      </c>
      <c r="CX470" s="24" t="str">
        <f t="shared" si="827"/>
        <v/>
      </c>
      <c r="CY470" s="24" t="str">
        <f t="shared" si="828"/>
        <v/>
      </c>
      <c r="CZ470" s="24" t="str">
        <f t="shared" si="829"/>
        <v/>
      </c>
      <c r="DA470" s="24" t="str">
        <f t="shared" si="830"/>
        <v/>
      </c>
      <c r="DB470" s="24" t="str">
        <f t="shared" si="831"/>
        <v/>
      </c>
      <c r="DC470" s="24" t="str">
        <f t="shared" si="832"/>
        <v/>
      </c>
      <c r="DD470" s="24" t="str">
        <f t="shared" si="833"/>
        <v/>
      </c>
      <c r="DE470" s="24" t="str">
        <f t="shared" si="834"/>
        <v/>
      </c>
      <c r="DF470" s="24" t="str">
        <f t="shared" si="835"/>
        <v/>
      </c>
      <c r="DG470" s="24" t="str">
        <f t="shared" si="836"/>
        <v/>
      </c>
      <c r="EA470" s="7"/>
    </row>
    <row r="471" spans="2:131" x14ac:dyDescent="0.2">
      <c r="B471" s="61" t="str">
        <f t="shared" si="775"/>
        <v/>
      </c>
      <c r="C471" s="7" t="str">
        <f t="shared" si="869"/>
        <v/>
      </c>
      <c r="D471" s="60">
        <f t="shared" si="776"/>
        <v>0</v>
      </c>
      <c r="E471" s="7" t="str">
        <f t="shared" si="777"/>
        <v/>
      </c>
      <c r="F471" s="72" t="str">
        <f t="shared" si="773"/>
        <v/>
      </c>
      <c r="G471" s="108" t="str">
        <f t="shared" si="774"/>
        <v/>
      </c>
      <c r="H471" s="112">
        <f t="shared" si="766"/>
        <v>0</v>
      </c>
      <c r="I471" s="112">
        <f t="shared" si="767"/>
        <v>0</v>
      </c>
      <c r="J471" s="112">
        <f t="shared" si="768"/>
        <v>0</v>
      </c>
      <c r="K471" s="112">
        <f t="shared" si="769"/>
        <v>0</v>
      </c>
      <c r="L471" s="112">
        <f t="shared" si="770"/>
        <v>0</v>
      </c>
      <c r="M471" s="112">
        <f t="shared" si="771"/>
        <v>0</v>
      </c>
      <c r="N471" s="60"/>
      <c r="O471" s="61"/>
      <c r="P471" s="61"/>
      <c r="Q471" s="61"/>
      <c r="R471" s="61"/>
      <c r="S471" s="7"/>
      <c r="T471" s="67">
        <f t="shared" si="837"/>
        <v>1</v>
      </c>
      <c r="U471" s="76" t="str">
        <f t="shared" si="838"/>
        <v/>
      </c>
      <c r="V471" s="76" t="str">
        <f t="shared" si="839"/>
        <v/>
      </c>
      <c r="W471" s="76" t="str">
        <f t="shared" si="840"/>
        <v/>
      </c>
      <c r="X471" s="76" t="str">
        <f t="shared" si="841"/>
        <v/>
      </c>
      <c r="Y471" s="76" t="str">
        <f t="shared" si="842"/>
        <v/>
      </c>
      <c r="Z471" s="76" t="str">
        <f t="shared" si="843"/>
        <v/>
      </c>
      <c r="AA471" s="131" t="b">
        <f t="shared" si="781"/>
        <v>0</v>
      </c>
      <c r="AB471" s="131" t="b">
        <f t="shared" si="782"/>
        <v>0</v>
      </c>
      <c r="AC471" s="131" t="b">
        <f t="shared" si="783"/>
        <v>0</v>
      </c>
      <c r="AD471" s="131" t="b">
        <f t="shared" si="784"/>
        <v>0</v>
      </c>
      <c r="AE471" s="131" t="b">
        <f t="shared" si="785"/>
        <v>0</v>
      </c>
      <c r="AF471" s="131" t="b">
        <f t="shared" si="786"/>
        <v>0</v>
      </c>
      <c r="AG471" s="131">
        <f t="shared" si="859"/>
        <v>0</v>
      </c>
      <c r="AH471" s="131">
        <f t="shared" si="865"/>
        <v>1</v>
      </c>
      <c r="AI471" s="13">
        <f t="shared" si="787"/>
        <v>0</v>
      </c>
      <c r="AJ471" s="11">
        <f t="shared" si="844"/>
        <v>0</v>
      </c>
      <c r="AK471" s="67">
        <f t="shared" si="845"/>
        <v>1</v>
      </c>
      <c r="AL471" s="118" t="str">
        <f t="shared" si="846"/>
        <v/>
      </c>
      <c r="AM471" s="118" t="str">
        <f t="shared" si="847"/>
        <v/>
      </c>
      <c r="AN471" s="118" t="str">
        <f t="shared" si="848"/>
        <v/>
      </c>
      <c r="AO471" s="118" t="str">
        <f t="shared" si="849"/>
        <v/>
      </c>
      <c r="AP471" s="118" t="str">
        <f t="shared" si="850"/>
        <v/>
      </c>
      <c r="AQ471" s="118" t="str">
        <f t="shared" si="851"/>
        <v/>
      </c>
      <c r="AR471" s="118" t="str">
        <f t="shared" si="852"/>
        <v/>
      </c>
      <c r="AS471" s="60" t="b">
        <f t="shared" si="788"/>
        <v>0</v>
      </c>
      <c r="AT471" s="60" t="b">
        <f t="shared" si="789"/>
        <v>0</v>
      </c>
      <c r="AU471" s="60" t="b">
        <f t="shared" si="790"/>
        <v>0</v>
      </c>
      <c r="AV471" s="60" t="b">
        <f t="shared" si="791"/>
        <v>0</v>
      </c>
      <c r="AW471" s="60" t="b">
        <f t="shared" si="792"/>
        <v>0</v>
      </c>
      <c r="AX471" s="60" t="b">
        <f t="shared" si="793"/>
        <v>0</v>
      </c>
      <c r="AY471" s="60" t="b">
        <f t="shared" si="794"/>
        <v>0</v>
      </c>
      <c r="AZ471" s="131">
        <f t="shared" si="860"/>
        <v>0</v>
      </c>
      <c r="BA471" s="131">
        <f t="shared" si="866"/>
        <v>1</v>
      </c>
      <c r="BB471" s="13">
        <f t="shared" si="853"/>
        <v>0</v>
      </c>
      <c r="BC471" s="11">
        <f t="shared" si="795"/>
        <v>0</v>
      </c>
      <c r="BD471" s="67">
        <f t="shared" si="854"/>
        <v>1</v>
      </c>
      <c r="BE471" s="76" t="str">
        <f t="shared" si="796"/>
        <v/>
      </c>
      <c r="BF471" s="76" t="str">
        <f t="shared" si="797"/>
        <v/>
      </c>
      <c r="BG471" s="76" t="str">
        <f t="shared" si="798"/>
        <v/>
      </c>
      <c r="BH471" s="76" t="str">
        <f t="shared" si="799"/>
        <v/>
      </c>
      <c r="BI471" s="76" t="str">
        <f t="shared" si="800"/>
        <v/>
      </c>
      <c r="BJ471" s="76" t="str">
        <f t="shared" si="801"/>
        <v/>
      </c>
      <c r="BK471" s="131" t="b">
        <f t="shared" si="802"/>
        <v>0</v>
      </c>
      <c r="BL471" s="131" t="b">
        <f t="shared" si="803"/>
        <v>0</v>
      </c>
      <c r="BM471" s="131" t="b">
        <f t="shared" si="804"/>
        <v>0</v>
      </c>
      <c r="BN471" s="131" t="b">
        <f t="shared" si="805"/>
        <v>0</v>
      </c>
      <c r="BO471" s="131" t="b">
        <f t="shared" si="806"/>
        <v>0</v>
      </c>
      <c r="BP471" s="131" t="b">
        <f t="shared" si="807"/>
        <v>0</v>
      </c>
      <c r="BQ471" s="131">
        <f t="shared" si="861"/>
        <v>0</v>
      </c>
      <c r="BR471" s="131">
        <f t="shared" si="867"/>
        <v>1</v>
      </c>
      <c r="BS471" s="92">
        <f t="shared" si="862"/>
        <v>0</v>
      </c>
      <c r="BT471" s="13">
        <f t="shared" si="808"/>
        <v>0</v>
      </c>
      <c r="BU471" s="11">
        <f t="shared" si="855"/>
        <v>0</v>
      </c>
      <c r="BV471" s="67">
        <f t="shared" si="856"/>
        <v>1</v>
      </c>
      <c r="BW471" s="118" t="str">
        <f t="shared" si="809"/>
        <v/>
      </c>
      <c r="BX471" s="118" t="str">
        <f t="shared" si="810"/>
        <v/>
      </c>
      <c r="BY471" s="118" t="str">
        <f t="shared" si="811"/>
        <v/>
      </c>
      <c r="BZ471" s="118" t="str">
        <f t="shared" si="812"/>
        <v/>
      </c>
      <c r="CA471" s="118" t="str">
        <f t="shared" si="813"/>
        <v/>
      </c>
      <c r="CB471" s="118" t="str">
        <f t="shared" si="814"/>
        <v/>
      </c>
      <c r="CC471" s="118" t="str">
        <f t="shared" si="815"/>
        <v/>
      </c>
      <c r="CD471" s="60" t="b">
        <f t="shared" si="816"/>
        <v>0</v>
      </c>
      <c r="CE471" s="60" t="b">
        <f t="shared" si="817"/>
        <v>0</v>
      </c>
      <c r="CF471" s="60" t="b">
        <f t="shared" si="818"/>
        <v>0</v>
      </c>
      <c r="CG471" s="60" t="b">
        <f t="shared" si="819"/>
        <v>0</v>
      </c>
      <c r="CH471" s="60" t="b">
        <f t="shared" si="820"/>
        <v>0</v>
      </c>
      <c r="CI471" s="60" t="b">
        <f t="shared" si="821"/>
        <v>0</v>
      </c>
      <c r="CJ471" s="60" t="b">
        <f t="shared" si="822"/>
        <v>0</v>
      </c>
      <c r="CK471" s="131">
        <f t="shared" si="863"/>
        <v>0</v>
      </c>
      <c r="CL471" s="131">
        <f t="shared" si="868"/>
        <v>1</v>
      </c>
      <c r="CM471" s="92">
        <f t="shared" si="864"/>
        <v>0</v>
      </c>
      <c r="CN471" s="13">
        <f t="shared" si="857"/>
        <v>0</v>
      </c>
      <c r="CO471" s="11">
        <f t="shared" si="823"/>
        <v>0</v>
      </c>
      <c r="CP471" s="13">
        <f t="shared" si="858"/>
        <v>0</v>
      </c>
      <c r="CQ471" s="11">
        <f t="shared" si="778"/>
        <v>0</v>
      </c>
      <c r="CR471" s="57">
        <f t="shared" si="779"/>
        <v>0</v>
      </c>
      <c r="CS471" s="57">
        <f t="shared" si="780"/>
        <v>0</v>
      </c>
      <c r="CT471" s="57">
        <f t="shared" si="772"/>
        <v>0</v>
      </c>
      <c r="CU471" s="24" t="str">
        <f t="shared" si="824"/>
        <v/>
      </c>
      <c r="CV471" s="24" t="str">
        <f t="shared" si="825"/>
        <v/>
      </c>
      <c r="CW471" s="24" t="str">
        <f t="shared" si="826"/>
        <v/>
      </c>
      <c r="CX471" s="24" t="str">
        <f t="shared" si="827"/>
        <v/>
      </c>
      <c r="CY471" s="24" t="str">
        <f t="shared" si="828"/>
        <v/>
      </c>
      <c r="CZ471" s="24" t="str">
        <f t="shared" si="829"/>
        <v/>
      </c>
      <c r="DA471" s="24" t="str">
        <f t="shared" si="830"/>
        <v/>
      </c>
      <c r="DB471" s="24" t="str">
        <f t="shared" si="831"/>
        <v/>
      </c>
      <c r="DC471" s="24" t="str">
        <f t="shared" si="832"/>
        <v/>
      </c>
      <c r="DD471" s="24" t="str">
        <f t="shared" si="833"/>
        <v/>
      </c>
      <c r="DE471" s="24" t="str">
        <f t="shared" si="834"/>
        <v/>
      </c>
      <c r="DF471" s="24" t="str">
        <f t="shared" si="835"/>
        <v/>
      </c>
      <c r="DG471" s="24" t="str">
        <f t="shared" si="836"/>
        <v/>
      </c>
      <c r="EA471" s="7"/>
    </row>
    <row r="472" spans="2:131" x14ac:dyDescent="0.2">
      <c r="B472" s="61" t="str">
        <f t="shared" si="775"/>
        <v/>
      </c>
      <c r="C472" s="7" t="str">
        <f t="shared" si="869"/>
        <v/>
      </c>
      <c r="D472" s="60">
        <f t="shared" si="776"/>
        <v>0</v>
      </c>
      <c r="E472" s="7" t="str">
        <f t="shared" si="777"/>
        <v/>
      </c>
      <c r="F472" s="72" t="str">
        <f t="shared" si="773"/>
        <v/>
      </c>
      <c r="G472" s="108" t="str">
        <f t="shared" si="774"/>
        <v/>
      </c>
      <c r="H472" s="112">
        <f t="shared" si="766"/>
        <v>0</v>
      </c>
      <c r="I472" s="112">
        <f t="shared" si="767"/>
        <v>0</v>
      </c>
      <c r="J472" s="112">
        <f t="shared" si="768"/>
        <v>0</v>
      </c>
      <c r="K472" s="112">
        <f t="shared" si="769"/>
        <v>0</v>
      </c>
      <c r="L472" s="112">
        <f t="shared" si="770"/>
        <v>0</v>
      </c>
      <c r="M472" s="112">
        <f t="shared" si="771"/>
        <v>0</v>
      </c>
      <c r="N472" s="60"/>
      <c r="O472" s="61"/>
      <c r="P472" s="61"/>
      <c r="Q472" s="61"/>
      <c r="R472" s="61"/>
      <c r="S472" s="7"/>
      <c r="T472" s="67">
        <f t="shared" si="837"/>
        <v>1</v>
      </c>
      <c r="U472" s="76" t="str">
        <f t="shared" si="838"/>
        <v/>
      </c>
      <c r="V472" s="76" t="str">
        <f t="shared" si="839"/>
        <v/>
      </c>
      <c r="W472" s="76" t="str">
        <f t="shared" si="840"/>
        <v/>
      </c>
      <c r="X472" s="76" t="str">
        <f t="shared" si="841"/>
        <v/>
      </c>
      <c r="Y472" s="76" t="str">
        <f t="shared" si="842"/>
        <v/>
      </c>
      <c r="Z472" s="76" t="str">
        <f t="shared" si="843"/>
        <v/>
      </c>
      <c r="AA472" s="131" t="b">
        <f t="shared" si="781"/>
        <v>0</v>
      </c>
      <c r="AB472" s="131" t="b">
        <f t="shared" si="782"/>
        <v>0</v>
      </c>
      <c r="AC472" s="131" t="b">
        <f t="shared" si="783"/>
        <v>0</v>
      </c>
      <c r="AD472" s="131" t="b">
        <f t="shared" si="784"/>
        <v>0</v>
      </c>
      <c r="AE472" s="131" t="b">
        <f t="shared" si="785"/>
        <v>0</v>
      </c>
      <c r="AF472" s="131" t="b">
        <f t="shared" si="786"/>
        <v>0</v>
      </c>
      <c r="AG472" s="131">
        <f t="shared" si="859"/>
        <v>0</v>
      </c>
      <c r="AH472" s="131">
        <f t="shared" si="865"/>
        <v>1</v>
      </c>
      <c r="AI472" s="13">
        <f t="shared" si="787"/>
        <v>0</v>
      </c>
      <c r="AJ472" s="11">
        <f t="shared" si="844"/>
        <v>0</v>
      </c>
      <c r="AK472" s="67">
        <f t="shared" si="845"/>
        <v>1</v>
      </c>
      <c r="AL472" s="118" t="str">
        <f t="shared" si="846"/>
        <v/>
      </c>
      <c r="AM472" s="118" t="str">
        <f t="shared" si="847"/>
        <v/>
      </c>
      <c r="AN472" s="118" t="str">
        <f t="shared" si="848"/>
        <v/>
      </c>
      <c r="AO472" s="118" t="str">
        <f t="shared" si="849"/>
        <v/>
      </c>
      <c r="AP472" s="118" t="str">
        <f t="shared" si="850"/>
        <v/>
      </c>
      <c r="AQ472" s="118" t="str">
        <f t="shared" si="851"/>
        <v/>
      </c>
      <c r="AR472" s="118" t="str">
        <f t="shared" si="852"/>
        <v/>
      </c>
      <c r="AS472" s="60" t="b">
        <f t="shared" si="788"/>
        <v>0</v>
      </c>
      <c r="AT472" s="60" t="b">
        <f t="shared" si="789"/>
        <v>0</v>
      </c>
      <c r="AU472" s="60" t="b">
        <f t="shared" si="790"/>
        <v>0</v>
      </c>
      <c r="AV472" s="60" t="b">
        <f t="shared" si="791"/>
        <v>0</v>
      </c>
      <c r="AW472" s="60" t="b">
        <f t="shared" si="792"/>
        <v>0</v>
      </c>
      <c r="AX472" s="60" t="b">
        <f t="shared" si="793"/>
        <v>0</v>
      </c>
      <c r="AY472" s="60" t="b">
        <f t="shared" si="794"/>
        <v>0</v>
      </c>
      <c r="AZ472" s="131">
        <f t="shared" si="860"/>
        <v>0</v>
      </c>
      <c r="BA472" s="131">
        <f t="shared" si="866"/>
        <v>1</v>
      </c>
      <c r="BB472" s="13">
        <f t="shared" si="853"/>
        <v>0</v>
      </c>
      <c r="BC472" s="11">
        <f t="shared" si="795"/>
        <v>0</v>
      </c>
      <c r="BD472" s="67">
        <f t="shared" si="854"/>
        <v>1</v>
      </c>
      <c r="BE472" s="76" t="str">
        <f t="shared" si="796"/>
        <v/>
      </c>
      <c r="BF472" s="76" t="str">
        <f t="shared" si="797"/>
        <v/>
      </c>
      <c r="BG472" s="76" t="str">
        <f t="shared" si="798"/>
        <v/>
      </c>
      <c r="BH472" s="76" t="str">
        <f t="shared" si="799"/>
        <v/>
      </c>
      <c r="BI472" s="76" t="str">
        <f t="shared" si="800"/>
        <v/>
      </c>
      <c r="BJ472" s="76" t="str">
        <f t="shared" si="801"/>
        <v/>
      </c>
      <c r="BK472" s="131" t="b">
        <f t="shared" si="802"/>
        <v>0</v>
      </c>
      <c r="BL472" s="131" t="b">
        <f t="shared" si="803"/>
        <v>0</v>
      </c>
      <c r="BM472" s="131" t="b">
        <f t="shared" si="804"/>
        <v>0</v>
      </c>
      <c r="BN472" s="131" t="b">
        <f t="shared" si="805"/>
        <v>0</v>
      </c>
      <c r="BO472" s="131" t="b">
        <f t="shared" si="806"/>
        <v>0</v>
      </c>
      <c r="BP472" s="131" t="b">
        <f t="shared" si="807"/>
        <v>0</v>
      </c>
      <c r="BQ472" s="131">
        <f t="shared" si="861"/>
        <v>0</v>
      </c>
      <c r="BR472" s="131">
        <f t="shared" si="867"/>
        <v>1</v>
      </c>
      <c r="BS472" s="92">
        <f t="shared" si="862"/>
        <v>0</v>
      </c>
      <c r="BT472" s="13">
        <f t="shared" si="808"/>
        <v>0</v>
      </c>
      <c r="BU472" s="11">
        <f t="shared" si="855"/>
        <v>0</v>
      </c>
      <c r="BV472" s="67">
        <f t="shared" si="856"/>
        <v>1</v>
      </c>
      <c r="BW472" s="118" t="str">
        <f t="shared" si="809"/>
        <v/>
      </c>
      <c r="BX472" s="118" t="str">
        <f t="shared" si="810"/>
        <v/>
      </c>
      <c r="BY472" s="118" t="str">
        <f t="shared" si="811"/>
        <v/>
      </c>
      <c r="BZ472" s="118" t="str">
        <f t="shared" si="812"/>
        <v/>
      </c>
      <c r="CA472" s="118" t="str">
        <f t="shared" si="813"/>
        <v/>
      </c>
      <c r="CB472" s="118" t="str">
        <f t="shared" si="814"/>
        <v/>
      </c>
      <c r="CC472" s="118" t="str">
        <f t="shared" si="815"/>
        <v/>
      </c>
      <c r="CD472" s="60" t="b">
        <f t="shared" si="816"/>
        <v>0</v>
      </c>
      <c r="CE472" s="60" t="b">
        <f t="shared" si="817"/>
        <v>0</v>
      </c>
      <c r="CF472" s="60" t="b">
        <f t="shared" si="818"/>
        <v>0</v>
      </c>
      <c r="CG472" s="60" t="b">
        <f t="shared" si="819"/>
        <v>0</v>
      </c>
      <c r="CH472" s="60" t="b">
        <f t="shared" si="820"/>
        <v>0</v>
      </c>
      <c r="CI472" s="60" t="b">
        <f t="shared" si="821"/>
        <v>0</v>
      </c>
      <c r="CJ472" s="60" t="b">
        <f t="shared" si="822"/>
        <v>0</v>
      </c>
      <c r="CK472" s="131">
        <f t="shared" si="863"/>
        <v>0</v>
      </c>
      <c r="CL472" s="131">
        <f t="shared" si="868"/>
        <v>1</v>
      </c>
      <c r="CM472" s="92">
        <f t="shared" si="864"/>
        <v>0</v>
      </c>
      <c r="CN472" s="13">
        <f t="shared" si="857"/>
        <v>0</v>
      </c>
      <c r="CO472" s="11">
        <f t="shared" si="823"/>
        <v>0</v>
      </c>
      <c r="CP472" s="13">
        <f t="shared" si="858"/>
        <v>0</v>
      </c>
      <c r="CQ472" s="11">
        <f t="shared" si="778"/>
        <v>0</v>
      </c>
      <c r="CR472" s="57">
        <f t="shared" si="779"/>
        <v>0</v>
      </c>
      <c r="CS472" s="57">
        <f t="shared" si="780"/>
        <v>0</v>
      </c>
      <c r="CT472" s="57">
        <f t="shared" si="772"/>
        <v>0</v>
      </c>
      <c r="CU472" s="24" t="str">
        <f t="shared" si="824"/>
        <v/>
      </c>
      <c r="CV472" s="24" t="str">
        <f t="shared" si="825"/>
        <v/>
      </c>
      <c r="CW472" s="24" t="str">
        <f t="shared" si="826"/>
        <v/>
      </c>
      <c r="CX472" s="24" t="str">
        <f t="shared" si="827"/>
        <v/>
      </c>
      <c r="CY472" s="24" t="str">
        <f t="shared" si="828"/>
        <v/>
      </c>
      <c r="CZ472" s="24" t="str">
        <f t="shared" si="829"/>
        <v/>
      </c>
      <c r="DA472" s="24" t="str">
        <f t="shared" si="830"/>
        <v/>
      </c>
      <c r="DB472" s="24" t="str">
        <f t="shared" si="831"/>
        <v/>
      </c>
      <c r="DC472" s="24" t="str">
        <f t="shared" si="832"/>
        <v/>
      </c>
      <c r="DD472" s="24" t="str">
        <f t="shared" si="833"/>
        <v/>
      </c>
      <c r="DE472" s="24" t="str">
        <f t="shared" si="834"/>
        <v/>
      </c>
      <c r="DF472" s="24" t="str">
        <f t="shared" si="835"/>
        <v/>
      </c>
      <c r="DG472" s="24" t="str">
        <f t="shared" si="836"/>
        <v/>
      </c>
      <c r="EA472" s="7"/>
    </row>
    <row r="473" spans="2:131" x14ac:dyDescent="0.2">
      <c r="B473" s="61" t="str">
        <f t="shared" si="775"/>
        <v/>
      </c>
      <c r="C473" s="7" t="str">
        <f t="shared" si="869"/>
        <v/>
      </c>
      <c r="D473" s="60">
        <f t="shared" si="776"/>
        <v>0</v>
      </c>
      <c r="E473" s="7" t="str">
        <f t="shared" si="777"/>
        <v/>
      </c>
      <c r="F473" s="72" t="str">
        <f t="shared" si="773"/>
        <v/>
      </c>
      <c r="G473" s="108" t="str">
        <f t="shared" si="774"/>
        <v/>
      </c>
      <c r="H473" s="112">
        <f t="shared" si="766"/>
        <v>0</v>
      </c>
      <c r="I473" s="112">
        <f t="shared" si="767"/>
        <v>0</v>
      </c>
      <c r="J473" s="112">
        <f t="shared" si="768"/>
        <v>0</v>
      </c>
      <c r="K473" s="112">
        <f t="shared" si="769"/>
        <v>0</v>
      </c>
      <c r="L473" s="112">
        <f t="shared" si="770"/>
        <v>0</v>
      </c>
      <c r="M473" s="112">
        <f t="shared" si="771"/>
        <v>0</v>
      </c>
      <c r="N473" s="60"/>
      <c r="O473" s="61"/>
      <c r="P473" s="61"/>
      <c r="Q473" s="61"/>
      <c r="R473" s="61"/>
      <c r="S473" s="7"/>
      <c r="T473" s="67">
        <f t="shared" si="837"/>
        <v>1</v>
      </c>
      <c r="U473" s="76" t="str">
        <f t="shared" si="838"/>
        <v/>
      </c>
      <c r="V473" s="76" t="str">
        <f t="shared" si="839"/>
        <v/>
      </c>
      <c r="W473" s="76" t="str">
        <f t="shared" si="840"/>
        <v/>
      </c>
      <c r="X473" s="76" t="str">
        <f t="shared" si="841"/>
        <v/>
      </c>
      <c r="Y473" s="76" t="str">
        <f t="shared" si="842"/>
        <v/>
      </c>
      <c r="Z473" s="76" t="str">
        <f t="shared" si="843"/>
        <v/>
      </c>
      <c r="AA473" s="131" t="b">
        <f t="shared" si="781"/>
        <v>0</v>
      </c>
      <c r="AB473" s="131" t="b">
        <f t="shared" si="782"/>
        <v>0</v>
      </c>
      <c r="AC473" s="131" t="b">
        <f t="shared" si="783"/>
        <v>0</v>
      </c>
      <c r="AD473" s="131" t="b">
        <f t="shared" si="784"/>
        <v>0</v>
      </c>
      <c r="AE473" s="131" t="b">
        <f t="shared" si="785"/>
        <v>0</v>
      </c>
      <c r="AF473" s="131" t="b">
        <f t="shared" si="786"/>
        <v>0</v>
      </c>
      <c r="AG473" s="131">
        <f t="shared" si="859"/>
        <v>0</v>
      </c>
      <c r="AH473" s="131">
        <f t="shared" si="865"/>
        <v>1</v>
      </c>
      <c r="AI473" s="13">
        <f t="shared" si="787"/>
        <v>0</v>
      </c>
      <c r="AJ473" s="11">
        <f t="shared" si="844"/>
        <v>0</v>
      </c>
      <c r="AK473" s="67">
        <f t="shared" si="845"/>
        <v>1</v>
      </c>
      <c r="AL473" s="118" t="str">
        <f t="shared" si="846"/>
        <v/>
      </c>
      <c r="AM473" s="118" t="str">
        <f t="shared" si="847"/>
        <v/>
      </c>
      <c r="AN473" s="118" t="str">
        <f t="shared" si="848"/>
        <v/>
      </c>
      <c r="AO473" s="118" t="str">
        <f t="shared" si="849"/>
        <v/>
      </c>
      <c r="AP473" s="118" t="str">
        <f t="shared" si="850"/>
        <v/>
      </c>
      <c r="AQ473" s="118" t="str">
        <f t="shared" si="851"/>
        <v/>
      </c>
      <c r="AR473" s="118" t="str">
        <f t="shared" si="852"/>
        <v/>
      </c>
      <c r="AS473" s="60" t="b">
        <f t="shared" si="788"/>
        <v>0</v>
      </c>
      <c r="AT473" s="60" t="b">
        <f t="shared" si="789"/>
        <v>0</v>
      </c>
      <c r="AU473" s="60" t="b">
        <f t="shared" si="790"/>
        <v>0</v>
      </c>
      <c r="AV473" s="60" t="b">
        <f t="shared" si="791"/>
        <v>0</v>
      </c>
      <c r="AW473" s="60" t="b">
        <f t="shared" si="792"/>
        <v>0</v>
      </c>
      <c r="AX473" s="60" t="b">
        <f t="shared" si="793"/>
        <v>0</v>
      </c>
      <c r="AY473" s="60" t="b">
        <f t="shared" si="794"/>
        <v>0</v>
      </c>
      <c r="AZ473" s="131">
        <f t="shared" si="860"/>
        <v>0</v>
      </c>
      <c r="BA473" s="131">
        <f t="shared" si="866"/>
        <v>1</v>
      </c>
      <c r="BB473" s="13">
        <f t="shared" si="853"/>
        <v>0</v>
      </c>
      <c r="BC473" s="11">
        <f t="shared" si="795"/>
        <v>0</v>
      </c>
      <c r="BD473" s="67">
        <f t="shared" si="854"/>
        <v>1</v>
      </c>
      <c r="BE473" s="76" t="str">
        <f t="shared" si="796"/>
        <v/>
      </c>
      <c r="BF473" s="76" t="str">
        <f t="shared" si="797"/>
        <v/>
      </c>
      <c r="BG473" s="76" t="str">
        <f t="shared" si="798"/>
        <v/>
      </c>
      <c r="BH473" s="76" t="str">
        <f t="shared" si="799"/>
        <v/>
      </c>
      <c r="BI473" s="76" t="str">
        <f t="shared" si="800"/>
        <v/>
      </c>
      <c r="BJ473" s="76" t="str">
        <f t="shared" si="801"/>
        <v/>
      </c>
      <c r="BK473" s="131" t="b">
        <f t="shared" si="802"/>
        <v>0</v>
      </c>
      <c r="BL473" s="131" t="b">
        <f t="shared" si="803"/>
        <v>0</v>
      </c>
      <c r="BM473" s="131" t="b">
        <f t="shared" si="804"/>
        <v>0</v>
      </c>
      <c r="BN473" s="131" t="b">
        <f t="shared" si="805"/>
        <v>0</v>
      </c>
      <c r="BO473" s="131" t="b">
        <f t="shared" si="806"/>
        <v>0</v>
      </c>
      <c r="BP473" s="131" t="b">
        <f t="shared" si="807"/>
        <v>0</v>
      </c>
      <c r="BQ473" s="131">
        <f t="shared" si="861"/>
        <v>0</v>
      </c>
      <c r="BR473" s="131">
        <f t="shared" si="867"/>
        <v>1</v>
      </c>
      <c r="BS473" s="92">
        <f t="shared" si="862"/>
        <v>0</v>
      </c>
      <c r="BT473" s="13">
        <f t="shared" si="808"/>
        <v>0</v>
      </c>
      <c r="BU473" s="11">
        <f t="shared" si="855"/>
        <v>0</v>
      </c>
      <c r="BV473" s="67">
        <f t="shared" si="856"/>
        <v>1</v>
      </c>
      <c r="BW473" s="118" t="str">
        <f t="shared" si="809"/>
        <v/>
      </c>
      <c r="BX473" s="118" t="str">
        <f t="shared" si="810"/>
        <v/>
      </c>
      <c r="BY473" s="118" t="str">
        <f t="shared" si="811"/>
        <v/>
      </c>
      <c r="BZ473" s="118" t="str">
        <f t="shared" si="812"/>
        <v/>
      </c>
      <c r="CA473" s="118" t="str">
        <f t="shared" si="813"/>
        <v/>
      </c>
      <c r="CB473" s="118" t="str">
        <f t="shared" si="814"/>
        <v/>
      </c>
      <c r="CC473" s="118" t="str">
        <f t="shared" si="815"/>
        <v/>
      </c>
      <c r="CD473" s="60" t="b">
        <f t="shared" si="816"/>
        <v>0</v>
      </c>
      <c r="CE473" s="60" t="b">
        <f t="shared" si="817"/>
        <v>0</v>
      </c>
      <c r="CF473" s="60" t="b">
        <f t="shared" si="818"/>
        <v>0</v>
      </c>
      <c r="CG473" s="60" t="b">
        <f t="shared" si="819"/>
        <v>0</v>
      </c>
      <c r="CH473" s="60" t="b">
        <f t="shared" si="820"/>
        <v>0</v>
      </c>
      <c r="CI473" s="60" t="b">
        <f t="shared" si="821"/>
        <v>0</v>
      </c>
      <c r="CJ473" s="60" t="b">
        <f t="shared" si="822"/>
        <v>0</v>
      </c>
      <c r="CK473" s="131">
        <f t="shared" si="863"/>
        <v>0</v>
      </c>
      <c r="CL473" s="131">
        <f t="shared" si="868"/>
        <v>1</v>
      </c>
      <c r="CM473" s="92">
        <f t="shared" si="864"/>
        <v>0</v>
      </c>
      <c r="CN473" s="13">
        <f t="shared" si="857"/>
        <v>0</v>
      </c>
      <c r="CO473" s="11">
        <f t="shared" si="823"/>
        <v>0</v>
      </c>
      <c r="CP473" s="13">
        <f t="shared" si="858"/>
        <v>0</v>
      </c>
      <c r="CQ473" s="11">
        <f t="shared" si="778"/>
        <v>0</v>
      </c>
      <c r="CR473" s="57">
        <f t="shared" si="779"/>
        <v>0</v>
      </c>
      <c r="CS473" s="57">
        <f t="shared" si="780"/>
        <v>0</v>
      </c>
      <c r="CT473" s="57">
        <f t="shared" si="772"/>
        <v>0</v>
      </c>
      <c r="CU473" s="24" t="str">
        <f t="shared" si="824"/>
        <v/>
      </c>
      <c r="CV473" s="24" t="str">
        <f t="shared" si="825"/>
        <v/>
      </c>
      <c r="CW473" s="24" t="str">
        <f t="shared" si="826"/>
        <v/>
      </c>
      <c r="CX473" s="24" t="str">
        <f t="shared" si="827"/>
        <v/>
      </c>
      <c r="CY473" s="24" t="str">
        <f t="shared" si="828"/>
        <v/>
      </c>
      <c r="CZ473" s="24" t="str">
        <f t="shared" si="829"/>
        <v/>
      </c>
      <c r="DA473" s="24" t="str">
        <f t="shared" si="830"/>
        <v/>
      </c>
      <c r="DB473" s="24" t="str">
        <f t="shared" si="831"/>
        <v/>
      </c>
      <c r="DC473" s="24" t="str">
        <f t="shared" si="832"/>
        <v/>
      </c>
      <c r="DD473" s="24" t="str">
        <f t="shared" si="833"/>
        <v/>
      </c>
      <c r="DE473" s="24" t="str">
        <f t="shared" si="834"/>
        <v/>
      </c>
      <c r="DF473" s="24" t="str">
        <f t="shared" si="835"/>
        <v/>
      </c>
      <c r="DG473" s="24" t="str">
        <f t="shared" si="836"/>
        <v/>
      </c>
      <c r="EA473" s="7"/>
    </row>
    <row r="474" spans="2:131" x14ac:dyDescent="0.2">
      <c r="B474" s="61" t="str">
        <f t="shared" si="775"/>
        <v/>
      </c>
      <c r="C474" s="7" t="str">
        <f t="shared" si="869"/>
        <v/>
      </c>
      <c r="D474" s="60">
        <f t="shared" si="776"/>
        <v>0</v>
      </c>
      <c r="E474" s="7" t="str">
        <f t="shared" si="777"/>
        <v/>
      </c>
      <c r="F474" s="72" t="str">
        <f t="shared" si="773"/>
        <v/>
      </c>
      <c r="G474" s="108" t="str">
        <f t="shared" si="774"/>
        <v/>
      </c>
      <c r="H474" s="112">
        <f t="shared" ref="H474:H537" si="870">IF(AND(H473=1,$F474="R",G474&lt;&gt;"R1"),0,IF(AND($G474="R1",H473=1),2,IF($G474="R1",1,H473)))</f>
        <v>0</v>
      </c>
      <c r="I474" s="112">
        <f t="shared" ref="I474:I537" si="871">IF(AND(I473=1,$F474="R",G474&lt;&gt;"R2"),0,IF(AND($G474="R2",I473=1),2,IF($G474="R2",1,I473)))</f>
        <v>0</v>
      </c>
      <c r="J474" s="112">
        <f t="shared" ref="J474:J537" si="872">IF(AND(J473=1,$F474="R",$G474&lt;&gt;"R3"),0,IF(AND($G474="R3",J473=1),2,IF($G474="R3",1,J473)))</f>
        <v>0</v>
      </c>
      <c r="K474" s="112">
        <f t="shared" ref="K474:K537" si="873">IF(AND(K473=1,$F474="B",$G474&lt;&gt;"B1"),0,IF(AND($G474="B1",K473=1),2,IF($G474="B1",1,K473)))</f>
        <v>0</v>
      </c>
      <c r="L474" s="112">
        <f t="shared" ref="L474:L537" si="874">IF(AND(L473=1,$F474="B",$G474&lt;&gt;"B2"),0,IF(AND($G474="B2",L473=1),2,IF($G474="B2",1,L473)))</f>
        <v>0</v>
      </c>
      <c r="M474" s="112">
        <f t="shared" ref="M474:M537" si="875">IF(AND(M473=1,$F474="B",$G474&lt;&gt;"B3"),0,IF(AND($G474="B3",M473=1),2,IF($G474="B3",1,M473)))</f>
        <v>0</v>
      </c>
      <c r="N474" s="60"/>
      <c r="O474" s="61"/>
      <c r="P474" s="61"/>
      <c r="Q474" s="61"/>
      <c r="R474" s="61"/>
      <c r="S474" s="7"/>
      <c r="T474" s="67">
        <f t="shared" si="837"/>
        <v>1</v>
      </c>
      <c r="U474" s="76" t="str">
        <f t="shared" si="838"/>
        <v/>
      </c>
      <c r="V474" s="76" t="str">
        <f t="shared" si="839"/>
        <v/>
      </c>
      <c r="W474" s="76" t="str">
        <f t="shared" si="840"/>
        <v/>
      </c>
      <c r="X474" s="76" t="str">
        <f t="shared" si="841"/>
        <v/>
      </c>
      <c r="Y474" s="76" t="str">
        <f t="shared" si="842"/>
        <v/>
      </c>
      <c r="Z474" s="76" t="str">
        <f t="shared" si="843"/>
        <v/>
      </c>
      <c r="AA474" s="131" t="b">
        <f t="shared" si="781"/>
        <v>0</v>
      </c>
      <c r="AB474" s="131" t="b">
        <f t="shared" si="782"/>
        <v>0</v>
      </c>
      <c r="AC474" s="131" t="b">
        <f t="shared" si="783"/>
        <v>0</v>
      </c>
      <c r="AD474" s="131" t="b">
        <f t="shared" si="784"/>
        <v>0</v>
      </c>
      <c r="AE474" s="131" t="b">
        <f t="shared" si="785"/>
        <v>0</v>
      </c>
      <c r="AF474" s="131" t="b">
        <f t="shared" si="786"/>
        <v>0</v>
      </c>
      <c r="AG474" s="131">
        <f t="shared" si="859"/>
        <v>0</v>
      </c>
      <c r="AH474" s="131">
        <f t="shared" si="865"/>
        <v>1</v>
      </c>
      <c r="AI474" s="13">
        <f t="shared" si="787"/>
        <v>0</v>
      </c>
      <c r="AJ474" s="11">
        <f t="shared" si="844"/>
        <v>0</v>
      </c>
      <c r="AK474" s="67">
        <f t="shared" si="845"/>
        <v>1</v>
      </c>
      <c r="AL474" s="118" t="str">
        <f t="shared" si="846"/>
        <v/>
      </c>
      <c r="AM474" s="118" t="str">
        <f t="shared" si="847"/>
        <v/>
      </c>
      <c r="AN474" s="118" t="str">
        <f t="shared" si="848"/>
        <v/>
      </c>
      <c r="AO474" s="118" t="str">
        <f t="shared" si="849"/>
        <v/>
      </c>
      <c r="AP474" s="118" t="str">
        <f t="shared" si="850"/>
        <v/>
      </c>
      <c r="AQ474" s="118" t="str">
        <f t="shared" si="851"/>
        <v/>
      </c>
      <c r="AR474" s="118" t="str">
        <f t="shared" si="852"/>
        <v/>
      </c>
      <c r="AS474" s="60" t="b">
        <f t="shared" si="788"/>
        <v>0</v>
      </c>
      <c r="AT474" s="60" t="b">
        <f t="shared" si="789"/>
        <v>0</v>
      </c>
      <c r="AU474" s="60" t="b">
        <f t="shared" si="790"/>
        <v>0</v>
      </c>
      <c r="AV474" s="60" t="b">
        <f t="shared" si="791"/>
        <v>0</v>
      </c>
      <c r="AW474" s="60" t="b">
        <f t="shared" si="792"/>
        <v>0</v>
      </c>
      <c r="AX474" s="60" t="b">
        <f t="shared" si="793"/>
        <v>0</v>
      </c>
      <c r="AY474" s="60" t="b">
        <f t="shared" si="794"/>
        <v>0</v>
      </c>
      <c r="AZ474" s="131">
        <f t="shared" si="860"/>
        <v>0</v>
      </c>
      <c r="BA474" s="131">
        <f t="shared" si="866"/>
        <v>1</v>
      </c>
      <c r="BB474" s="13">
        <f t="shared" si="853"/>
        <v>0</v>
      </c>
      <c r="BC474" s="11">
        <f t="shared" si="795"/>
        <v>0</v>
      </c>
      <c r="BD474" s="67">
        <f t="shared" si="854"/>
        <v>1</v>
      </c>
      <c r="BE474" s="76" t="str">
        <f t="shared" si="796"/>
        <v/>
      </c>
      <c r="BF474" s="76" t="str">
        <f t="shared" si="797"/>
        <v/>
      </c>
      <c r="BG474" s="76" t="str">
        <f t="shared" si="798"/>
        <v/>
      </c>
      <c r="BH474" s="76" t="str">
        <f t="shared" si="799"/>
        <v/>
      </c>
      <c r="BI474" s="76" t="str">
        <f t="shared" si="800"/>
        <v/>
      </c>
      <c r="BJ474" s="76" t="str">
        <f t="shared" si="801"/>
        <v/>
      </c>
      <c r="BK474" s="131" t="b">
        <f t="shared" si="802"/>
        <v>0</v>
      </c>
      <c r="BL474" s="131" t="b">
        <f t="shared" si="803"/>
        <v>0</v>
      </c>
      <c r="BM474" s="131" t="b">
        <f t="shared" si="804"/>
        <v>0</v>
      </c>
      <c r="BN474" s="131" t="b">
        <f t="shared" si="805"/>
        <v>0</v>
      </c>
      <c r="BO474" s="131" t="b">
        <f t="shared" si="806"/>
        <v>0</v>
      </c>
      <c r="BP474" s="131" t="b">
        <f t="shared" si="807"/>
        <v>0</v>
      </c>
      <c r="BQ474" s="131">
        <f t="shared" si="861"/>
        <v>0</v>
      </c>
      <c r="BR474" s="131">
        <f t="shared" si="867"/>
        <v>1</v>
      </c>
      <c r="BS474" s="92">
        <f t="shared" si="862"/>
        <v>0</v>
      </c>
      <c r="BT474" s="13">
        <f t="shared" si="808"/>
        <v>0</v>
      </c>
      <c r="BU474" s="11">
        <f t="shared" si="855"/>
        <v>0</v>
      </c>
      <c r="BV474" s="67">
        <f t="shared" si="856"/>
        <v>1</v>
      </c>
      <c r="BW474" s="118" t="str">
        <f t="shared" si="809"/>
        <v/>
      </c>
      <c r="BX474" s="118" t="str">
        <f t="shared" si="810"/>
        <v/>
      </c>
      <c r="BY474" s="118" t="str">
        <f t="shared" si="811"/>
        <v/>
      </c>
      <c r="BZ474" s="118" t="str">
        <f t="shared" si="812"/>
        <v/>
      </c>
      <c r="CA474" s="118" t="str">
        <f t="shared" si="813"/>
        <v/>
      </c>
      <c r="CB474" s="118" t="str">
        <f t="shared" si="814"/>
        <v/>
      </c>
      <c r="CC474" s="118" t="str">
        <f t="shared" si="815"/>
        <v/>
      </c>
      <c r="CD474" s="60" t="b">
        <f t="shared" si="816"/>
        <v>0</v>
      </c>
      <c r="CE474" s="60" t="b">
        <f t="shared" si="817"/>
        <v>0</v>
      </c>
      <c r="CF474" s="60" t="b">
        <f t="shared" si="818"/>
        <v>0</v>
      </c>
      <c r="CG474" s="60" t="b">
        <f t="shared" si="819"/>
        <v>0</v>
      </c>
      <c r="CH474" s="60" t="b">
        <f t="shared" si="820"/>
        <v>0</v>
      </c>
      <c r="CI474" s="60" t="b">
        <f t="shared" si="821"/>
        <v>0</v>
      </c>
      <c r="CJ474" s="60" t="b">
        <f t="shared" si="822"/>
        <v>0</v>
      </c>
      <c r="CK474" s="131">
        <f t="shared" si="863"/>
        <v>0</v>
      </c>
      <c r="CL474" s="131">
        <f t="shared" si="868"/>
        <v>1</v>
      </c>
      <c r="CM474" s="92">
        <f t="shared" si="864"/>
        <v>0</v>
      </c>
      <c r="CN474" s="13">
        <f t="shared" si="857"/>
        <v>0</v>
      </c>
      <c r="CO474" s="11">
        <f t="shared" si="823"/>
        <v>0</v>
      </c>
      <c r="CP474" s="13">
        <f t="shared" si="858"/>
        <v>0</v>
      </c>
      <c r="CQ474" s="11">
        <f t="shared" si="778"/>
        <v>0</v>
      </c>
      <c r="CR474" s="57">
        <f t="shared" si="779"/>
        <v>0</v>
      </c>
      <c r="CS474" s="57">
        <f t="shared" si="780"/>
        <v>0</v>
      </c>
      <c r="CT474" s="57">
        <f t="shared" si="772"/>
        <v>0</v>
      </c>
      <c r="CU474" s="24" t="str">
        <f t="shared" si="824"/>
        <v/>
      </c>
      <c r="CV474" s="24" t="str">
        <f t="shared" si="825"/>
        <v/>
      </c>
      <c r="CW474" s="24" t="str">
        <f t="shared" si="826"/>
        <v/>
      </c>
      <c r="CX474" s="24" t="str">
        <f t="shared" si="827"/>
        <v/>
      </c>
      <c r="CY474" s="24" t="str">
        <f t="shared" si="828"/>
        <v/>
      </c>
      <c r="CZ474" s="24" t="str">
        <f t="shared" si="829"/>
        <v/>
      </c>
      <c r="DA474" s="24" t="str">
        <f t="shared" si="830"/>
        <v/>
      </c>
      <c r="DB474" s="24" t="str">
        <f t="shared" si="831"/>
        <v/>
      </c>
      <c r="DC474" s="24" t="str">
        <f t="shared" si="832"/>
        <v/>
      </c>
      <c r="DD474" s="24" t="str">
        <f t="shared" si="833"/>
        <v/>
      </c>
      <c r="DE474" s="24" t="str">
        <f t="shared" si="834"/>
        <v/>
      </c>
      <c r="DF474" s="24" t="str">
        <f t="shared" si="835"/>
        <v/>
      </c>
      <c r="DG474" s="24" t="str">
        <f t="shared" si="836"/>
        <v/>
      </c>
      <c r="EA474" s="7"/>
    </row>
    <row r="475" spans="2:131" x14ac:dyDescent="0.2">
      <c r="B475" s="61" t="str">
        <f t="shared" si="775"/>
        <v/>
      </c>
      <c r="C475" s="7" t="str">
        <f t="shared" si="869"/>
        <v/>
      </c>
      <c r="D475" s="60">
        <f t="shared" si="776"/>
        <v>0</v>
      </c>
      <c r="E475" s="7" t="str">
        <f t="shared" si="777"/>
        <v/>
      </c>
      <c r="F475" s="72" t="str">
        <f t="shared" si="773"/>
        <v/>
      </c>
      <c r="G475" s="108" t="str">
        <f t="shared" si="774"/>
        <v/>
      </c>
      <c r="H475" s="112">
        <f t="shared" si="870"/>
        <v>0</v>
      </c>
      <c r="I475" s="112">
        <f t="shared" si="871"/>
        <v>0</v>
      </c>
      <c r="J475" s="112">
        <f t="shared" si="872"/>
        <v>0</v>
      </c>
      <c r="K475" s="112">
        <f t="shared" si="873"/>
        <v>0</v>
      </c>
      <c r="L475" s="112">
        <f t="shared" si="874"/>
        <v>0</v>
      </c>
      <c r="M475" s="112">
        <f t="shared" si="875"/>
        <v>0</v>
      </c>
      <c r="N475" s="60"/>
      <c r="O475" s="61"/>
      <c r="P475" s="61"/>
      <c r="Q475" s="61"/>
      <c r="R475" s="61"/>
      <c r="S475" s="7"/>
      <c r="T475" s="67">
        <f t="shared" si="837"/>
        <v>1</v>
      </c>
      <c r="U475" s="76" t="str">
        <f t="shared" si="838"/>
        <v/>
      </c>
      <c r="V475" s="76" t="str">
        <f t="shared" si="839"/>
        <v/>
      </c>
      <c r="W475" s="76" t="str">
        <f t="shared" si="840"/>
        <v/>
      </c>
      <c r="X475" s="76" t="str">
        <f t="shared" si="841"/>
        <v/>
      </c>
      <c r="Y475" s="76" t="str">
        <f t="shared" si="842"/>
        <v/>
      </c>
      <c r="Z475" s="76" t="str">
        <f t="shared" si="843"/>
        <v/>
      </c>
      <c r="AA475" s="131" t="b">
        <f t="shared" si="781"/>
        <v>0</v>
      </c>
      <c r="AB475" s="131" t="b">
        <f t="shared" si="782"/>
        <v>0</v>
      </c>
      <c r="AC475" s="131" t="b">
        <f t="shared" si="783"/>
        <v>0</v>
      </c>
      <c r="AD475" s="131" t="b">
        <f t="shared" si="784"/>
        <v>0</v>
      </c>
      <c r="AE475" s="131" t="b">
        <f t="shared" si="785"/>
        <v>0</v>
      </c>
      <c r="AF475" s="131" t="b">
        <f t="shared" si="786"/>
        <v>0</v>
      </c>
      <c r="AG475" s="131">
        <f t="shared" si="859"/>
        <v>0</v>
      </c>
      <c r="AH475" s="131">
        <f t="shared" si="865"/>
        <v>1</v>
      </c>
      <c r="AI475" s="13">
        <f t="shared" si="787"/>
        <v>0</v>
      </c>
      <c r="AJ475" s="11">
        <f t="shared" si="844"/>
        <v>0</v>
      </c>
      <c r="AK475" s="67">
        <f t="shared" si="845"/>
        <v>1</v>
      </c>
      <c r="AL475" s="118" t="str">
        <f t="shared" si="846"/>
        <v/>
      </c>
      <c r="AM475" s="118" t="str">
        <f t="shared" si="847"/>
        <v/>
      </c>
      <c r="AN475" s="118" t="str">
        <f t="shared" si="848"/>
        <v/>
      </c>
      <c r="AO475" s="118" t="str">
        <f t="shared" si="849"/>
        <v/>
      </c>
      <c r="AP475" s="118" t="str">
        <f t="shared" si="850"/>
        <v/>
      </c>
      <c r="AQ475" s="118" t="str">
        <f t="shared" si="851"/>
        <v/>
      </c>
      <c r="AR475" s="118" t="str">
        <f t="shared" si="852"/>
        <v/>
      </c>
      <c r="AS475" s="60" t="b">
        <f t="shared" si="788"/>
        <v>0</v>
      </c>
      <c r="AT475" s="60" t="b">
        <f t="shared" si="789"/>
        <v>0</v>
      </c>
      <c r="AU475" s="60" t="b">
        <f t="shared" si="790"/>
        <v>0</v>
      </c>
      <c r="AV475" s="60" t="b">
        <f t="shared" si="791"/>
        <v>0</v>
      </c>
      <c r="AW475" s="60" t="b">
        <f t="shared" si="792"/>
        <v>0</v>
      </c>
      <c r="AX475" s="60" t="b">
        <f t="shared" si="793"/>
        <v>0</v>
      </c>
      <c r="AY475" s="60" t="b">
        <f t="shared" si="794"/>
        <v>0</v>
      </c>
      <c r="AZ475" s="131">
        <f t="shared" si="860"/>
        <v>0</v>
      </c>
      <c r="BA475" s="131">
        <f t="shared" si="866"/>
        <v>1</v>
      </c>
      <c r="BB475" s="13">
        <f t="shared" si="853"/>
        <v>0</v>
      </c>
      <c r="BC475" s="11">
        <f t="shared" si="795"/>
        <v>0</v>
      </c>
      <c r="BD475" s="67">
        <f t="shared" si="854"/>
        <v>1</v>
      </c>
      <c r="BE475" s="76" t="str">
        <f t="shared" si="796"/>
        <v/>
      </c>
      <c r="BF475" s="76" t="str">
        <f t="shared" si="797"/>
        <v/>
      </c>
      <c r="BG475" s="76" t="str">
        <f t="shared" si="798"/>
        <v/>
      </c>
      <c r="BH475" s="76" t="str">
        <f t="shared" si="799"/>
        <v/>
      </c>
      <c r="BI475" s="76" t="str">
        <f t="shared" si="800"/>
        <v/>
      </c>
      <c r="BJ475" s="76" t="str">
        <f t="shared" si="801"/>
        <v/>
      </c>
      <c r="BK475" s="131" t="b">
        <f t="shared" si="802"/>
        <v>0</v>
      </c>
      <c r="BL475" s="131" t="b">
        <f t="shared" si="803"/>
        <v>0</v>
      </c>
      <c r="BM475" s="131" t="b">
        <f t="shared" si="804"/>
        <v>0</v>
      </c>
      <c r="BN475" s="131" t="b">
        <f t="shared" si="805"/>
        <v>0</v>
      </c>
      <c r="BO475" s="131" t="b">
        <f t="shared" si="806"/>
        <v>0</v>
      </c>
      <c r="BP475" s="131" t="b">
        <f t="shared" si="807"/>
        <v>0</v>
      </c>
      <c r="BQ475" s="131">
        <f t="shared" si="861"/>
        <v>0</v>
      </c>
      <c r="BR475" s="131">
        <f t="shared" si="867"/>
        <v>1</v>
      </c>
      <c r="BS475" s="92">
        <f t="shared" si="862"/>
        <v>0</v>
      </c>
      <c r="BT475" s="13">
        <f t="shared" si="808"/>
        <v>0</v>
      </c>
      <c r="BU475" s="11">
        <f t="shared" si="855"/>
        <v>0</v>
      </c>
      <c r="BV475" s="67">
        <f t="shared" si="856"/>
        <v>1</v>
      </c>
      <c r="BW475" s="118" t="str">
        <f t="shared" si="809"/>
        <v/>
      </c>
      <c r="BX475" s="118" t="str">
        <f t="shared" si="810"/>
        <v/>
      </c>
      <c r="BY475" s="118" t="str">
        <f t="shared" si="811"/>
        <v/>
      </c>
      <c r="BZ475" s="118" t="str">
        <f t="shared" si="812"/>
        <v/>
      </c>
      <c r="CA475" s="118" t="str">
        <f t="shared" si="813"/>
        <v/>
      </c>
      <c r="CB475" s="118" t="str">
        <f t="shared" si="814"/>
        <v/>
      </c>
      <c r="CC475" s="118" t="str">
        <f t="shared" si="815"/>
        <v/>
      </c>
      <c r="CD475" s="60" t="b">
        <f t="shared" si="816"/>
        <v>0</v>
      </c>
      <c r="CE475" s="60" t="b">
        <f t="shared" si="817"/>
        <v>0</v>
      </c>
      <c r="CF475" s="60" t="b">
        <f t="shared" si="818"/>
        <v>0</v>
      </c>
      <c r="CG475" s="60" t="b">
        <f t="shared" si="819"/>
        <v>0</v>
      </c>
      <c r="CH475" s="60" t="b">
        <f t="shared" si="820"/>
        <v>0</v>
      </c>
      <c r="CI475" s="60" t="b">
        <f t="shared" si="821"/>
        <v>0</v>
      </c>
      <c r="CJ475" s="60" t="b">
        <f t="shared" si="822"/>
        <v>0</v>
      </c>
      <c r="CK475" s="131">
        <f t="shared" si="863"/>
        <v>0</v>
      </c>
      <c r="CL475" s="131">
        <f t="shared" si="868"/>
        <v>1</v>
      </c>
      <c r="CM475" s="92">
        <f t="shared" si="864"/>
        <v>0</v>
      </c>
      <c r="CN475" s="13">
        <f t="shared" si="857"/>
        <v>0</v>
      </c>
      <c r="CO475" s="11">
        <f t="shared" si="823"/>
        <v>0</v>
      </c>
      <c r="CP475" s="13">
        <f t="shared" si="858"/>
        <v>0</v>
      </c>
      <c r="CQ475" s="11">
        <f t="shared" si="778"/>
        <v>0</v>
      </c>
      <c r="CR475" s="57">
        <f t="shared" si="779"/>
        <v>0</v>
      </c>
      <c r="CS475" s="57">
        <f t="shared" si="780"/>
        <v>0</v>
      </c>
      <c r="CT475" s="57">
        <f t="shared" si="772"/>
        <v>0</v>
      </c>
      <c r="CU475" s="24" t="str">
        <f t="shared" si="824"/>
        <v/>
      </c>
      <c r="CV475" s="24" t="str">
        <f t="shared" si="825"/>
        <v/>
      </c>
      <c r="CW475" s="24" t="str">
        <f t="shared" si="826"/>
        <v/>
      </c>
      <c r="CX475" s="24" t="str">
        <f t="shared" si="827"/>
        <v/>
      </c>
      <c r="CY475" s="24" t="str">
        <f t="shared" si="828"/>
        <v/>
      </c>
      <c r="CZ475" s="24" t="str">
        <f t="shared" si="829"/>
        <v/>
      </c>
      <c r="DA475" s="24" t="str">
        <f t="shared" si="830"/>
        <v/>
      </c>
      <c r="DB475" s="24" t="str">
        <f t="shared" si="831"/>
        <v/>
      </c>
      <c r="DC475" s="24" t="str">
        <f t="shared" si="832"/>
        <v/>
      </c>
      <c r="DD475" s="24" t="str">
        <f t="shared" si="833"/>
        <v/>
      </c>
      <c r="DE475" s="24" t="str">
        <f t="shared" si="834"/>
        <v/>
      </c>
      <c r="DF475" s="24" t="str">
        <f t="shared" si="835"/>
        <v/>
      </c>
      <c r="DG475" s="24" t="str">
        <f t="shared" si="836"/>
        <v/>
      </c>
      <c r="EA475" s="7"/>
    </row>
    <row r="476" spans="2:131" x14ac:dyDescent="0.2">
      <c r="B476" s="61" t="str">
        <f t="shared" si="775"/>
        <v/>
      </c>
      <c r="C476" s="7" t="str">
        <f t="shared" si="869"/>
        <v/>
      </c>
      <c r="D476" s="60">
        <f t="shared" si="776"/>
        <v>0</v>
      </c>
      <c r="E476" s="7" t="str">
        <f t="shared" si="777"/>
        <v/>
      </c>
      <c r="F476" s="72" t="str">
        <f t="shared" si="773"/>
        <v/>
      </c>
      <c r="G476" s="108" t="str">
        <f t="shared" si="774"/>
        <v/>
      </c>
      <c r="H476" s="112">
        <f t="shared" si="870"/>
        <v>0</v>
      </c>
      <c r="I476" s="112">
        <f t="shared" si="871"/>
        <v>0</v>
      </c>
      <c r="J476" s="112">
        <f t="shared" si="872"/>
        <v>0</v>
      </c>
      <c r="K476" s="112">
        <f t="shared" si="873"/>
        <v>0</v>
      </c>
      <c r="L476" s="112">
        <f t="shared" si="874"/>
        <v>0</v>
      </c>
      <c r="M476" s="112">
        <f t="shared" si="875"/>
        <v>0</v>
      </c>
      <c r="N476" s="60"/>
      <c r="O476" s="61"/>
      <c r="P476" s="61"/>
      <c r="Q476" s="61"/>
      <c r="R476" s="61"/>
      <c r="S476" s="7"/>
      <c r="T476" s="67">
        <f t="shared" si="837"/>
        <v>1</v>
      </c>
      <c r="U476" s="76" t="str">
        <f t="shared" si="838"/>
        <v/>
      </c>
      <c r="V476" s="76" t="str">
        <f t="shared" si="839"/>
        <v/>
      </c>
      <c r="W476" s="76" t="str">
        <f t="shared" si="840"/>
        <v/>
      </c>
      <c r="X476" s="76" t="str">
        <f t="shared" si="841"/>
        <v/>
      </c>
      <c r="Y476" s="76" t="str">
        <f t="shared" si="842"/>
        <v/>
      </c>
      <c r="Z476" s="76" t="str">
        <f t="shared" si="843"/>
        <v/>
      </c>
      <c r="AA476" s="131" t="b">
        <f t="shared" si="781"/>
        <v>0</v>
      </c>
      <c r="AB476" s="131" t="b">
        <f t="shared" si="782"/>
        <v>0</v>
      </c>
      <c r="AC476" s="131" t="b">
        <f t="shared" si="783"/>
        <v>0</v>
      </c>
      <c r="AD476" s="131" t="b">
        <f t="shared" si="784"/>
        <v>0</v>
      </c>
      <c r="AE476" s="131" t="b">
        <f t="shared" si="785"/>
        <v>0</v>
      </c>
      <c r="AF476" s="131" t="b">
        <f t="shared" si="786"/>
        <v>0</v>
      </c>
      <c r="AG476" s="131">
        <f t="shared" si="859"/>
        <v>0</v>
      </c>
      <c r="AH476" s="131">
        <f t="shared" si="865"/>
        <v>1</v>
      </c>
      <c r="AI476" s="13">
        <f t="shared" si="787"/>
        <v>0</v>
      </c>
      <c r="AJ476" s="11">
        <f t="shared" si="844"/>
        <v>0</v>
      </c>
      <c r="AK476" s="67">
        <f t="shared" si="845"/>
        <v>1</v>
      </c>
      <c r="AL476" s="118" t="str">
        <f t="shared" si="846"/>
        <v/>
      </c>
      <c r="AM476" s="118" t="str">
        <f t="shared" si="847"/>
        <v/>
      </c>
      <c r="AN476" s="118" t="str">
        <f t="shared" si="848"/>
        <v/>
      </c>
      <c r="AO476" s="118" t="str">
        <f t="shared" si="849"/>
        <v/>
      </c>
      <c r="AP476" s="118" t="str">
        <f t="shared" si="850"/>
        <v/>
      </c>
      <c r="AQ476" s="118" t="str">
        <f t="shared" si="851"/>
        <v/>
      </c>
      <c r="AR476" s="118" t="str">
        <f t="shared" si="852"/>
        <v/>
      </c>
      <c r="AS476" s="60" t="b">
        <f t="shared" si="788"/>
        <v>0</v>
      </c>
      <c r="AT476" s="60" t="b">
        <f t="shared" si="789"/>
        <v>0</v>
      </c>
      <c r="AU476" s="60" t="b">
        <f t="shared" si="790"/>
        <v>0</v>
      </c>
      <c r="AV476" s="60" t="b">
        <f t="shared" si="791"/>
        <v>0</v>
      </c>
      <c r="AW476" s="60" t="b">
        <f t="shared" si="792"/>
        <v>0</v>
      </c>
      <c r="AX476" s="60" t="b">
        <f t="shared" si="793"/>
        <v>0</v>
      </c>
      <c r="AY476" s="60" t="b">
        <f t="shared" si="794"/>
        <v>0</v>
      </c>
      <c r="AZ476" s="131">
        <f t="shared" si="860"/>
        <v>0</v>
      </c>
      <c r="BA476" s="131">
        <f t="shared" si="866"/>
        <v>1</v>
      </c>
      <c r="BB476" s="13">
        <f t="shared" si="853"/>
        <v>0</v>
      </c>
      <c r="BC476" s="11">
        <f t="shared" si="795"/>
        <v>0</v>
      </c>
      <c r="BD476" s="67">
        <f t="shared" si="854"/>
        <v>1</v>
      </c>
      <c r="BE476" s="76" t="str">
        <f t="shared" si="796"/>
        <v/>
      </c>
      <c r="BF476" s="76" t="str">
        <f t="shared" si="797"/>
        <v/>
      </c>
      <c r="BG476" s="76" t="str">
        <f t="shared" si="798"/>
        <v/>
      </c>
      <c r="BH476" s="76" t="str">
        <f t="shared" si="799"/>
        <v/>
      </c>
      <c r="BI476" s="76" t="str">
        <f t="shared" si="800"/>
        <v/>
      </c>
      <c r="BJ476" s="76" t="str">
        <f t="shared" si="801"/>
        <v/>
      </c>
      <c r="BK476" s="131" t="b">
        <f t="shared" si="802"/>
        <v>0</v>
      </c>
      <c r="BL476" s="131" t="b">
        <f t="shared" si="803"/>
        <v>0</v>
      </c>
      <c r="BM476" s="131" t="b">
        <f t="shared" si="804"/>
        <v>0</v>
      </c>
      <c r="BN476" s="131" t="b">
        <f t="shared" si="805"/>
        <v>0</v>
      </c>
      <c r="BO476" s="131" t="b">
        <f t="shared" si="806"/>
        <v>0</v>
      </c>
      <c r="BP476" s="131" t="b">
        <f t="shared" si="807"/>
        <v>0</v>
      </c>
      <c r="BQ476" s="131">
        <f t="shared" si="861"/>
        <v>0</v>
      </c>
      <c r="BR476" s="131">
        <f t="shared" si="867"/>
        <v>1</v>
      </c>
      <c r="BS476" s="92">
        <f t="shared" si="862"/>
        <v>0</v>
      </c>
      <c r="BT476" s="13">
        <f t="shared" si="808"/>
        <v>0</v>
      </c>
      <c r="BU476" s="11">
        <f t="shared" si="855"/>
        <v>0</v>
      </c>
      <c r="BV476" s="67">
        <f t="shared" si="856"/>
        <v>1</v>
      </c>
      <c r="BW476" s="118" t="str">
        <f t="shared" si="809"/>
        <v/>
      </c>
      <c r="BX476" s="118" t="str">
        <f t="shared" si="810"/>
        <v/>
      </c>
      <c r="BY476" s="118" t="str">
        <f t="shared" si="811"/>
        <v/>
      </c>
      <c r="BZ476" s="118" t="str">
        <f t="shared" si="812"/>
        <v/>
      </c>
      <c r="CA476" s="118" t="str">
        <f t="shared" si="813"/>
        <v/>
      </c>
      <c r="CB476" s="118" t="str">
        <f t="shared" si="814"/>
        <v/>
      </c>
      <c r="CC476" s="118" t="str">
        <f t="shared" si="815"/>
        <v/>
      </c>
      <c r="CD476" s="60" t="b">
        <f t="shared" si="816"/>
        <v>0</v>
      </c>
      <c r="CE476" s="60" t="b">
        <f t="shared" si="817"/>
        <v>0</v>
      </c>
      <c r="CF476" s="60" t="b">
        <f t="shared" si="818"/>
        <v>0</v>
      </c>
      <c r="CG476" s="60" t="b">
        <f t="shared" si="819"/>
        <v>0</v>
      </c>
      <c r="CH476" s="60" t="b">
        <f t="shared" si="820"/>
        <v>0</v>
      </c>
      <c r="CI476" s="60" t="b">
        <f t="shared" si="821"/>
        <v>0</v>
      </c>
      <c r="CJ476" s="60" t="b">
        <f t="shared" si="822"/>
        <v>0</v>
      </c>
      <c r="CK476" s="131">
        <f t="shared" si="863"/>
        <v>0</v>
      </c>
      <c r="CL476" s="131">
        <f t="shared" si="868"/>
        <v>1</v>
      </c>
      <c r="CM476" s="92">
        <f t="shared" si="864"/>
        <v>0</v>
      </c>
      <c r="CN476" s="13">
        <f t="shared" si="857"/>
        <v>0</v>
      </c>
      <c r="CO476" s="11">
        <f t="shared" si="823"/>
        <v>0</v>
      </c>
      <c r="CP476" s="13">
        <f t="shared" si="858"/>
        <v>0</v>
      </c>
      <c r="CQ476" s="11">
        <f t="shared" si="778"/>
        <v>0</v>
      </c>
      <c r="CR476" s="57">
        <f t="shared" si="779"/>
        <v>0</v>
      </c>
      <c r="CS476" s="57">
        <f t="shared" si="780"/>
        <v>0</v>
      </c>
      <c r="CT476" s="57">
        <f t="shared" si="772"/>
        <v>0</v>
      </c>
      <c r="CU476" s="24" t="str">
        <f t="shared" si="824"/>
        <v/>
      </c>
      <c r="CV476" s="24" t="str">
        <f t="shared" si="825"/>
        <v/>
      </c>
      <c r="CW476" s="24" t="str">
        <f t="shared" si="826"/>
        <v/>
      </c>
      <c r="CX476" s="24" t="str">
        <f t="shared" si="827"/>
        <v/>
      </c>
      <c r="CY476" s="24" t="str">
        <f t="shared" si="828"/>
        <v/>
      </c>
      <c r="CZ476" s="24" t="str">
        <f t="shared" si="829"/>
        <v/>
      </c>
      <c r="DA476" s="24" t="str">
        <f t="shared" si="830"/>
        <v/>
      </c>
      <c r="DB476" s="24" t="str">
        <f t="shared" si="831"/>
        <v/>
      </c>
      <c r="DC476" s="24" t="str">
        <f t="shared" si="832"/>
        <v/>
      </c>
      <c r="DD476" s="24" t="str">
        <f t="shared" si="833"/>
        <v/>
      </c>
      <c r="DE476" s="24" t="str">
        <f t="shared" si="834"/>
        <v/>
      </c>
      <c r="DF476" s="24" t="str">
        <f t="shared" si="835"/>
        <v/>
      </c>
      <c r="DG476" s="24" t="str">
        <f t="shared" si="836"/>
        <v/>
      </c>
      <c r="EA476" s="7"/>
    </row>
    <row r="477" spans="2:131" x14ac:dyDescent="0.2">
      <c r="B477" s="61" t="str">
        <f t="shared" si="775"/>
        <v/>
      </c>
      <c r="C477" s="7" t="str">
        <f t="shared" si="869"/>
        <v/>
      </c>
      <c r="D477" s="60">
        <f t="shared" si="776"/>
        <v>0</v>
      </c>
      <c r="E477" s="7" t="str">
        <f t="shared" si="777"/>
        <v/>
      </c>
      <c r="F477" s="72" t="str">
        <f t="shared" si="773"/>
        <v/>
      </c>
      <c r="G477" s="108" t="str">
        <f t="shared" si="774"/>
        <v/>
      </c>
      <c r="H477" s="112">
        <f t="shared" si="870"/>
        <v>0</v>
      </c>
      <c r="I477" s="112">
        <f t="shared" si="871"/>
        <v>0</v>
      </c>
      <c r="J477" s="112">
        <f t="shared" si="872"/>
        <v>0</v>
      </c>
      <c r="K477" s="112">
        <f t="shared" si="873"/>
        <v>0</v>
      </c>
      <c r="L477" s="112">
        <f t="shared" si="874"/>
        <v>0</v>
      </c>
      <c r="M477" s="112">
        <f t="shared" si="875"/>
        <v>0</v>
      </c>
      <c r="N477" s="60"/>
      <c r="O477" s="61"/>
      <c r="P477" s="61"/>
      <c r="Q477" s="61"/>
      <c r="R477" s="61"/>
      <c r="S477" s="7"/>
      <c r="T477" s="67">
        <f t="shared" si="837"/>
        <v>1</v>
      </c>
      <c r="U477" s="76" t="str">
        <f t="shared" si="838"/>
        <v/>
      </c>
      <c r="V477" s="76" t="str">
        <f t="shared" si="839"/>
        <v/>
      </c>
      <c r="W477" s="76" t="str">
        <f t="shared" si="840"/>
        <v/>
      </c>
      <c r="X477" s="76" t="str">
        <f t="shared" si="841"/>
        <v/>
      </c>
      <c r="Y477" s="76" t="str">
        <f t="shared" si="842"/>
        <v/>
      </c>
      <c r="Z477" s="76" t="str">
        <f t="shared" si="843"/>
        <v/>
      </c>
      <c r="AA477" s="131" t="b">
        <f t="shared" si="781"/>
        <v>0</v>
      </c>
      <c r="AB477" s="131" t="b">
        <f t="shared" si="782"/>
        <v>0</v>
      </c>
      <c r="AC477" s="131" t="b">
        <f t="shared" si="783"/>
        <v>0</v>
      </c>
      <c r="AD477" s="131" t="b">
        <f t="shared" si="784"/>
        <v>0</v>
      </c>
      <c r="AE477" s="131" t="b">
        <f t="shared" si="785"/>
        <v>0</v>
      </c>
      <c r="AF477" s="131" t="b">
        <f t="shared" si="786"/>
        <v>0</v>
      </c>
      <c r="AG477" s="131">
        <f t="shared" si="859"/>
        <v>0</v>
      </c>
      <c r="AH477" s="131">
        <f t="shared" si="865"/>
        <v>1</v>
      </c>
      <c r="AI477" s="13">
        <f t="shared" si="787"/>
        <v>0</v>
      </c>
      <c r="AJ477" s="11">
        <f t="shared" si="844"/>
        <v>0</v>
      </c>
      <c r="AK477" s="67">
        <f t="shared" si="845"/>
        <v>1</v>
      </c>
      <c r="AL477" s="118" t="str">
        <f t="shared" si="846"/>
        <v/>
      </c>
      <c r="AM477" s="118" t="str">
        <f t="shared" si="847"/>
        <v/>
      </c>
      <c r="AN477" s="118" t="str">
        <f t="shared" si="848"/>
        <v/>
      </c>
      <c r="AO477" s="118" t="str">
        <f t="shared" si="849"/>
        <v/>
      </c>
      <c r="AP477" s="118" t="str">
        <f t="shared" si="850"/>
        <v/>
      </c>
      <c r="AQ477" s="118" t="str">
        <f t="shared" si="851"/>
        <v/>
      </c>
      <c r="AR477" s="118" t="str">
        <f t="shared" si="852"/>
        <v/>
      </c>
      <c r="AS477" s="60" t="b">
        <f t="shared" si="788"/>
        <v>0</v>
      </c>
      <c r="AT477" s="60" t="b">
        <f t="shared" si="789"/>
        <v>0</v>
      </c>
      <c r="AU477" s="60" t="b">
        <f t="shared" si="790"/>
        <v>0</v>
      </c>
      <c r="AV477" s="60" t="b">
        <f t="shared" si="791"/>
        <v>0</v>
      </c>
      <c r="AW477" s="60" t="b">
        <f t="shared" si="792"/>
        <v>0</v>
      </c>
      <c r="AX477" s="60" t="b">
        <f t="shared" si="793"/>
        <v>0</v>
      </c>
      <c r="AY477" s="60" t="b">
        <f t="shared" si="794"/>
        <v>0</v>
      </c>
      <c r="AZ477" s="131">
        <f t="shared" si="860"/>
        <v>0</v>
      </c>
      <c r="BA477" s="131">
        <f t="shared" si="866"/>
        <v>1</v>
      </c>
      <c r="BB477" s="13">
        <f t="shared" si="853"/>
        <v>0</v>
      </c>
      <c r="BC477" s="11">
        <f t="shared" si="795"/>
        <v>0</v>
      </c>
      <c r="BD477" s="67">
        <f t="shared" si="854"/>
        <v>1</v>
      </c>
      <c r="BE477" s="76" t="str">
        <f t="shared" si="796"/>
        <v/>
      </c>
      <c r="BF477" s="76" t="str">
        <f t="shared" si="797"/>
        <v/>
      </c>
      <c r="BG477" s="76" t="str">
        <f t="shared" si="798"/>
        <v/>
      </c>
      <c r="BH477" s="76" t="str">
        <f t="shared" si="799"/>
        <v/>
      </c>
      <c r="BI477" s="76" t="str">
        <f t="shared" si="800"/>
        <v/>
      </c>
      <c r="BJ477" s="76" t="str">
        <f t="shared" si="801"/>
        <v/>
      </c>
      <c r="BK477" s="131" t="b">
        <f t="shared" si="802"/>
        <v>0</v>
      </c>
      <c r="BL477" s="131" t="b">
        <f t="shared" si="803"/>
        <v>0</v>
      </c>
      <c r="BM477" s="131" t="b">
        <f t="shared" si="804"/>
        <v>0</v>
      </c>
      <c r="BN477" s="131" t="b">
        <f t="shared" si="805"/>
        <v>0</v>
      </c>
      <c r="BO477" s="131" t="b">
        <f t="shared" si="806"/>
        <v>0</v>
      </c>
      <c r="BP477" s="131" t="b">
        <f t="shared" si="807"/>
        <v>0</v>
      </c>
      <c r="BQ477" s="131">
        <f t="shared" si="861"/>
        <v>0</v>
      </c>
      <c r="BR477" s="131">
        <f t="shared" si="867"/>
        <v>1</v>
      </c>
      <c r="BS477" s="92">
        <f t="shared" si="862"/>
        <v>0</v>
      </c>
      <c r="BT477" s="13">
        <f t="shared" si="808"/>
        <v>0</v>
      </c>
      <c r="BU477" s="11">
        <f t="shared" si="855"/>
        <v>0</v>
      </c>
      <c r="BV477" s="67">
        <f t="shared" si="856"/>
        <v>1</v>
      </c>
      <c r="BW477" s="118" t="str">
        <f t="shared" si="809"/>
        <v/>
      </c>
      <c r="BX477" s="118" t="str">
        <f t="shared" si="810"/>
        <v/>
      </c>
      <c r="BY477" s="118" t="str">
        <f t="shared" si="811"/>
        <v/>
      </c>
      <c r="BZ477" s="118" t="str">
        <f t="shared" si="812"/>
        <v/>
      </c>
      <c r="CA477" s="118" t="str">
        <f t="shared" si="813"/>
        <v/>
      </c>
      <c r="CB477" s="118" t="str">
        <f t="shared" si="814"/>
        <v/>
      </c>
      <c r="CC477" s="118" t="str">
        <f t="shared" si="815"/>
        <v/>
      </c>
      <c r="CD477" s="60" t="b">
        <f t="shared" si="816"/>
        <v>0</v>
      </c>
      <c r="CE477" s="60" t="b">
        <f t="shared" si="817"/>
        <v>0</v>
      </c>
      <c r="CF477" s="60" t="b">
        <f t="shared" si="818"/>
        <v>0</v>
      </c>
      <c r="CG477" s="60" t="b">
        <f t="shared" si="819"/>
        <v>0</v>
      </c>
      <c r="CH477" s="60" t="b">
        <f t="shared" si="820"/>
        <v>0</v>
      </c>
      <c r="CI477" s="60" t="b">
        <f t="shared" si="821"/>
        <v>0</v>
      </c>
      <c r="CJ477" s="60" t="b">
        <f t="shared" si="822"/>
        <v>0</v>
      </c>
      <c r="CK477" s="131">
        <f t="shared" si="863"/>
        <v>0</v>
      </c>
      <c r="CL477" s="131">
        <f t="shared" si="868"/>
        <v>1</v>
      </c>
      <c r="CM477" s="92">
        <f t="shared" si="864"/>
        <v>0</v>
      </c>
      <c r="CN477" s="13">
        <f t="shared" si="857"/>
        <v>0</v>
      </c>
      <c r="CO477" s="11">
        <f t="shared" si="823"/>
        <v>0</v>
      </c>
      <c r="CP477" s="13">
        <f t="shared" si="858"/>
        <v>0</v>
      </c>
      <c r="CQ477" s="11">
        <f t="shared" si="778"/>
        <v>0</v>
      </c>
      <c r="CR477" s="57">
        <f t="shared" si="779"/>
        <v>0</v>
      </c>
      <c r="CS477" s="57">
        <f t="shared" si="780"/>
        <v>0</v>
      </c>
      <c r="CT477" s="57">
        <f t="shared" si="772"/>
        <v>0</v>
      </c>
      <c r="CU477" s="24" t="str">
        <f t="shared" si="824"/>
        <v/>
      </c>
      <c r="CV477" s="24" t="str">
        <f t="shared" si="825"/>
        <v/>
      </c>
      <c r="CW477" s="24" t="str">
        <f t="shared" si="826"/>
        <v/>
      </c>
      <c r="CX477" s="24" t="str">
        <f t="shared" si="827"/>
        <v/>
      </c>
      <c r="CY477" s="24" t="str">
        <f t="shared" si="828"/>
        <v/>
      </c>
      <c r="CZ477" s="24" t="str">
        <f t="shared" si="829"/>
        <v/>
      </c>
      <c r="DA477" s="24" t="str">
        <f t="shared" si="830"/>
        <v/>
      </c>
      <c r="DB477" s="24" t="str">
        <f t="shared" si="831"/>
        <v/>
      </c>
      <c r="DC477" s="24" t="str">
        <f t="shared" si="832"/>
        <v/>
      </c>
      <c r="DD477" s="24" t="str">
        <f t="shared" si="833"/>
        <v/>
      </c>
      <c r="DE477" s="24" t="str">
        <f t="shared" si="834"/>
        <v/>
      </c>
      <c r="DF477" s="24" t="str">
        <f t="shared" si="835"/>
        <v/>
      </c>
      <c r="DG477" s="24" t="str">
        <f t="shared" si="836"/>
        <v/>
      </c>
      <c r="EA477" s="7"/>
    </row>
    <row r="478" spans="2:131" x14ac:dyDescent="0.2">
      <c r="B478" s="61" t="str">
        <f t="shared" si="775"/>
        <v/>
      </c>
      <c r="C478" s="7" t="str">
        <f t="shared" si="869"/>
        <v/>
      </c>
      <c r="D478" s="60">
        <f t="shared" si="776"/>
        <v>0</v>
      </c>
      <c r="E478" s="7" t="str">
        <f t="shared" si="777"/>
        <v/>
      </c>
      <c r="F478" s="72" t="str">
        <f t="shared" si="773"/>
        <v/>
      </c>
      <c r="G478" s="108" t="str">
        <f t="shared" si="774"/>
        <v/>
      </c>
      <c r="H478" s="112">
        <f t="shared" si="870"/>
        <v>0</v>
      </c>
      <c r="I478" s="112">
        <f t="shared" si="871"/>
        <v>0</v>
      </c>
      <c r="J478" s="112">
        <f t="shared" si="872"/>
        <v>0</v>
      </c>
      <c r="K478" s="112">
        <f t="shared" si="873"/>
        <v>0</v>
      </c>
      <c r="L478" s="112">
        <f t="shared" si="874"/>
        <v>0</v>
      </c>
      <c r="M478" s="112">
        <f t="shared" si="875"/>
        <v>0</v>
      </c>
      <c r="N478" s="60"/>
      <c r="O478" s="61"/>
      <c r="P478" s="61"/>
      <c r="Q478" s="61"/>
      <c r="R478" s="61"/>
      <c r="S478" s="7"/>
      <c r="T478" s="67">
        <f t="shared" si="837"/>
        <v>1</v>
      </c>
      <c r="U478" s="76" t="str">
        <f t="shared" si="838"/>
        <v/>
      </c>
      <c r="V478" s="76" t="str">
        <f t="shared" si="839"/>
        <v/>
      </c>
      <c r="W478" s="76" t="str">
        <f t="shared" si="840"/>
        <v/>
      </c>
      <c r="X478" s="76" t="str">
        <f t="shared" si="841"/>
        <v/>
      </c>
      <c r="Y478" s="76" t="str">
        <f t="shared" si="842"/>
        <v/>
      </c>
      <c r="Z478" s="76" t="str">
        <f t="shared" si="843"/>
        <v/>
      </c>
      <c r="AA478" s="131" t="b">
        <f t="shared" si="781"/>
        <v>0</v>
      </c>
      <c r="AB478" s="131" t="b">
        <f t="shared" si="782"/>
        <v>0</v>
      </c>
      <c r="AC478" s="131" t="b">
        <f t="shared" si="783"/>
        <v>0</v>
      </c>
      <c r="AD478" s="131" t="b">
        <f t="shared" si="784"/>
        <v>0</v>
      </c>
      <c r="AE478" s="131" t="b">
        <f t="shared" si="785"/>
        <v>0</v>
      </c>
      <c r="AF478" s="131" t="b">
        <f t="shared" si="786"/>
        <v>0</v>
      </c>
      <c r="AG478" s="131">
        <f t="shared" si="859"/>
        <v>0</v>
      </c>
      <c r="AH478" s="131">
        <f t="shared" si="865"/>
        <v>1</v>
      </c>
      <c r="AI478" s="13">
        <f t="shared" si="787"/>
        <v>0</v>
      </c>
      <c r="AJ478" s="11">
        <f t="shared" si="844"/>
        <v>0</v>
      </c>
      <c r="AK478" s="67">
        <f t="shared" si="845"/>
        <v>1</v>
      </c>
      <c r="AL478" s="118" t="str">
        <f t="shared" si="846"/>
        <v/>
      </c>
      <c r="AM478" s="118" t="str">
        <f t="shared" si="847"/>
        <v/>
      </c>
      <c r="AN478" s="118" t="str">
        <f t="shared" si="848"/>
        <v/>
      </c>
      <c r="AO478" s="118" t="str">
        <f t="shared" si="849"/>
        <v/>
      </c>
      <c r="AP478" s="118" t="str">
        <f t="shared" si="850"/>
        <v/>
      </c>
      <c r="AQ478" s="118" t="str">
        <f t="shared" si="851"/>
        <v/>
      </c>
      <c r="AR478" s="118" t="str">
        <f t="shared" si="852"/>
        <v/>
      </c>
      <c r="AS478" s="60" t="b">
        <f t="shared" si="788"/>
        <v>0</v>
      </c>
      <c r="AT478" s="60" t="b">
        <f t="shared" si="789"/>
        <v>0</v>
      </c>
      <c r="AU478" s="60" t="b">
        <f t="shared" si="790"/>
        <v>0</v>
      </c>
      <c r="AV478" s="60" t="b">
        <f t="shared" si="791"/>
        <v>0</v>
      </c>
      <c r="AW478" s="60" t="b">
        <f t="shared" si="792"/>
        <v>0</v>
      </c>
      <c r="AX478" s="60" t="b">
        <f t="shared" si="793"/>
        <v>0</v>
      </c>
      <c r="AY478" s="60" t="b">
        <f t="shared" si="794"/>
        <v>0</v>
      </c>
      <c r="AZ478" s="131">
        <f t="shared" si="860"/>
        <v>0</v>
      </c>
      <c r="BA478" s="131">
        <f t="shared" si="866"/>
        <v>1</v>
      </c>
      <c r="BB478" s="13">
        <f t="shared" si="853"/>
        <v>0</v>
      </c>
      <c r="BC478" s="11">
        <f t="shared" si="795"/>
        <v>0</v>
      </c>
      <c r="BD478" s="67">
        <f t="shared" si="854"/>
        <v>1</v>
      </c>
      <c r="BE478" s="76" t="str">
        <f t="shared" si="796"/>
        <v/>
      </c>
      <c r="BF478" s="76" t="str">
        <f t="shared" si="797"/>
        <v/>
      </c>
      <c r="BG478" s="76" t="str">
        <f t="shared" si="798"/>
        <v/>
      </c>
      <c r="BH478" s="76" t="str">
        <f t="shared" si="799"/>
        <v/>
      </c>
      <c r="BI478" s="76" t="str">
        <f t="shared" si="800"/>
        <v/>
      </c>
      <c r="BJ478" s="76" t="str">
        <f t="shared" si="801"/>
        <v/>
      </c>
      <c r="BK478" s="131" t="b">
        <f t="shared" si="802"/>
        <v>0</v>
      </c>
      <c r="BL478" s="131" t="b">
        <f t="shared" si="803"/>
        <v>0</v>
      </c>
      <c r="BM478" s="131" t="b">
        <f t="shared" si="804"/>
        <v>0</v>
      </c>
      <c r="BN478" s="131" t="b">
        <f t="shared" si="805"/>
        <v>0</v>
      </c>
      <c r="BO478" s="131" t="b">
        <f t="shared" si="806"/>
        <v>0</v>
      </c>
      <c r="BP478" s="131" t="b">
        <f t="shared" si="807"/>
        <v>0</v>
      </c>
      <c r="BQ478" s="131">
        <f t="shared" si="861"/>
        <v>0</v>
      </c>
      <c r="BR478" s="131">
        <f t="shared" si="867"/>
        <v>1</v>
      </c>
      <c r="BS478" s="92">
        <f t="shared" si="862"/>
        <v>0</v>
      </c>
      <c r="BT478" s="13">
        <f t="shared" si="808"/>
        <v>0</v>
      </c>
      <c r="BU478" s="11">
        <f t="shared" si="855"/>
        <v>0</v>
      </c>
      <c r="BV478" s="67">
        <f t="shared" si="856"/>
        <v>1</v>
      </c>
      <c r="BW478" s="118" t="str">
        <f t="shared" si="809"/>
        <v/>
      </c>
      <c r="BX478" s="118" t="str">
        <f t="shared" si="810"/>
        <v/>
      </c>
      <c r="BY478" s="118" t="str">
        <f t="shared" si="811"/>
        <v/>
      </c>
      <c r="BZ478" s="118" t="str">
        <f t="shared" si="812"/>
        <v/>
      </c>
      <c r="CA478" s="118" t="str">
        <f t="shared" si="813"/>
        <v/>
      </c>
      <c r="CB478" s="118" t="str">
        <f t="shared" si="814"/>
        <v/>
      </c>
      <c r="CC478" s="118" t="str">
        <f t="shared" si="815"/>
        <v/>
      </c>
      <c r="CD478" s="60" t="b">
        <f t="shared" si="816"/>
        <v>0</v>
      </c>
      <c r="CE478" s="60" t="b">
        <f t="shared" si="817"/>
        <v>0</v>
      </c>
      <c r="CF478" s="60" t="b">
        <f t="shared" si="818"/>
        <v>0</v>
      </c>
      <c r="CG478" s="60" t="b">
        <f t="shared" si="819"/>
        <v>0</v>
      </c>
      <c r="CH478" s="60" t="b">
        <f t="shared" si="820"/>
        <v>0</v>
      </c>
      <c r="CI478" s="60" t="b">
        <f t="shared" si="821"/>
        <v>0</v>
      </c>
      <c r="CJ478" s="60" t="b">
        <f t="shared" si="822"/>
        <v>0</v>
      </c>
      <c r="CK478" s="131">
        <f t="shared" si="863"/>
        <v>0</v>
      </c>
      <c r="CL478" s="131">
        <f t="shared" si="868"/>
        <v>1</v>
      </c>
      <c r="CM478" s="92">
        <f t="shared" si="864"/>
        <v>0</v>
      </c>
      <c r="CN478" s="13">
        <f t="shared" si="857"/>
        <v>0</v>
      </c>
      <c r="CO478" s="11">
        <f t="shared" si="823"/>
        <v>0</v>
      </c>
      <c r="CP478" s="13">
        <f t="shared" si="858"/>
        <v>0</v>
      </c>
      <c r="CQ478" s="11">
        <f t="shared" si="778"/>
        <v>0</v>
      </c>
      <c r="CR478" s="57">
        <f t="shared" si="779"/>
        <v>0</v>
      </c>
      <c r="CS478" s="57">
        <f t="shared" si="780"/>
        <v>0</v>
      </c>
      <c r="CT478" s="57">
        <f t="shared" si="772"/>
        <v>0</v>
      </c>
      <c r="CU478" s="24" t="str">
        <f t="shared" si="824"/>
        <v/>
      </c>
      <c r="CV478" s="24" t="str">
        <f t="shared" si="825"/>
        <v/>
      </c>
      <c r="CW478" s="24" t="str">
        <f t="shared" si="826"/>
        <v/>
      </c>
      <c r="CX478" s="24" t="str">
        <f t="shared" si="827"/>
        <v/>
      </c>
      <c r="CY478" s="24" t="str">
        <f t="shared" si="828"/>
        <v/>
      </c>
      <c r="CZ478" s="24" t="str">
        <f t="shared" si="829"/>
        <v/>
      </c>
      <c r="DA478" s="24" t="str">
        <f t="shared" si="830"/>
        <v/>
      </c>
      <c r="DB478" s="24" t="str">
        <f t="shared" si="831"/>
        <v/>
      </c>
      <c r="DC478" s="24" t="str">
        <f t="shared" si="832"/>
        <v/>
      </c>
      <c r="DD478" s="24" t="str">
        <f t="shared" si="833"/>
        <v/>
      </c>
      <c r="DE478" s="24" t="str">
        <f t="shared" si="834"/>
        <v/>
      </c>
      <c r="DF478" s="24" t="str">
        <f t="shared" si="835"/>
        <v/>
      </c>
      <c r="DG478" s="24" t="str">
        <f t="shared" si="836"/>
        <v/>
      </c>
      <c r="EA478" s="7"/>
    </row>
    <row r="479" spans="2:131" x14ac:dyDescent="0.2">
      <c r="B479" s="61" t="str">
        <f t="shared" si="775"/>
        <v/>
      </c>
      <c r="C479" s="7" t="str">
        <f t="shared" si="869"/>
        <v/>
      </c>
      <c r="D479" s="60">
        <f t="shared" si="776"/>
        <v>0</v>
      </c>
      <c r="E479" s="7" t="str">
        <f t="shared" si="777"/>
        <v/>
      </c>
      <c r="F479" s="72" t="str">
        <f t="shared" si="773"/>
        <v/>
      </c>
      <c r="G479" s="108" t="str">
        <f t="shared" si="774"/>
        <v/>
      </c>
      <c r="H479" s="112">
        <f t="shared" si="870"/>
        <v>0</v>
      </c>
      <c r="I479" s="112">
        <f t="shared" si="871"/>
        <v>0</v>
      </c>
      <c r="J479" s="112">
        <f t="shared" si="872"/>
        <v>0</v>
      </c>
      <c r="K479" s="112">
        <f t="shared" si="873"/>
        <v>0</v>
      </c>
      <c r="L479" s="112">
        <f t="shared" si="874"/>
        <v>0</v>
      </c>
      <c r="M479" s="112">
        <f t="shared" si="875"/>
        <v>0</v>
      </c>
      <c r="N479" s="60"/>
      <c r="O479" s="61"/>
      <c r="P479" s="61"/>
      <c r="Q479" s="61"/>
      <c r="R479" s="61"/>
      <c r="S479" s="7"/>
      <c r="T479" s="67">
        <f t="shared" si="837"/>
        <v>1</v>
      </c>
      <c r="U479" s="76" t="str">
        <f t="shared" si="838"/>
        <v/>
      </c>
      <c r="V479" s="76" t="str">
        <f t="shared" si="839"/>
        <v/>
      </c>
      <c r="W479" s="76" t="str">
        <f t="shared" si="840"/>
        <v/>
      </c>
      <c r="X479" s="76" t="str">
        <f t="shared" si="841"/>
        <v/>
      </c>
      <c r="Y479" s="76" t="str">
        <f t="shared" si="842"/>
        <v/>
      </c>
      <c r="Z479" s="76" t="str">
        <f t="shared" si="843"/>
        <v/>
      </c>
      <c r="AA479" s="131" t="b">
        <f t="shared" si="781"/>
        <v>0</v>
      </c>
      <c r="AB479" s="131" t="b">
        <f t="shared" si="782"/>
        <v>0</v>
      </c>
      <c r="AC479" s="131" t="b">
        <f t="shared" si="783"/>
        <v>0</v>
      </c>
      <c r="AD479" s="131" t="b">
        <f t="shared" si="784"/>
        <v>0</v>
      </c>
      <c r="AE479" s="131" t="b">
        <f t="shared" si="785"/>
        <v>0</v>
      </c>
      <c r="AF479" s="131" t="b">
        <f t="shared" si="786"/>
        <v>0</v>
      </c>
      <c r="AG479" s="131">
        <f t="shared" si="859"/>
        <v>0</v>
      </c>
      <c r="AH479" s="131">
        <f t="shared" si="865"/>
        <v>1</v>
      </c>
      <c r="AI479" s="13">
        <f t="shared" si="787"/>
        <v>0</v>
      </c>
      <c r="AJ479" s="11">
        <f t="shared" si="844"/>
        <v>0</v>
      </c>
      <c r="AK479" s="67">
        <f t="shared" si="845"/>
        <v>1</v>
      </c>
      <c r="AL479" s="118" t="str">
        <f t="shared" si="846"/>
        <v/>
      </c>
      <c r="AM479" s="118" t="str">
        <f t="shared" si="847"/>
        <v/>
      </c>
      <c r="AN479" s="118" t="str">
        <f t="shared" si="848"/>
        <v/>
      </c>
      <c r="AO479" s="118" t="str">
        <f t="shared" si="849"/>
        <v/>
      </c>
      <c r="AP479" s="118" t="str">
        <f t="shared" si="850"/>
        <v/>
      </c>
      <c r="AQ479" s="118" t="str">
        <f t="shared" si="851"/>
        <v/>
      </c>
      <c r="AR479" s="118" t="str">
        <f t="shared" si="852"/>
        <v/>
      </c>
      <c r="AS479" s="60" t="b">
        <f t="shared" si="788"/>
        <v>0</v>
      </c>
      <c r="AT479" s="60" t="b">
        <f t="shared" si="789"/>
        <v>0</v>
      </c>
      <c r="AU479" s="60" t="b">
        <f t="shared" si="790"/>
        <v>0</v>
      </c>
      <c r="AV479" s="60" t="b">
        <f t="shared" si="791"/>
        <v>0</v>
      </c>
      <c r="AW479" s="60" t="b">
        <f t="shared" si="792"/>
        <v>0</v>
      </c>
      <c r="AX479" s="60" t="b">
        <f t="shared" si="793"/>
        <v>0</v>
      </c>
      <c r="AY479" s="60" t="b">
        <f t="shared" si="794"/>
        <v>0</v>
      </c>
      <c r="AZ479" s="131">
        <f t="shared" si="860"/>
        <v>0</v>
      </c>
      <c r="BA479" s="131">
        <f t="shared" si="866"/>
        <v>1</v>
      </c>
      <c r="BB479" s="13">
        <f t="shared" si="853"/>
        <v>0</v>
      </c>
      <c r="BC479" s="11">
        <f t="shared" si="795"/>
        <v>0</v>
      </c>
      <c r="BD479" s="67">
        <f t="shared" si="854"/>
        <v>1</v>
      </c>
      <c r="BE479" s="76" t="str">
        <f t="shared" si="796"/>
        <v/>
      </c>
      <c r="BF479" s="76" t="str">
        <f t="shared" si="797"/>
        <v/>
      </c>
      <c r="BG479" s="76" t="str">
        <f t="shared" si="798"/>
        <v/>
      </c>
      <c r="BH479" s="76" t="str">
        <f t="shared" si="799"/>
        <v/>
      </c>
      <c r="BI479" s="76" t="str">
        <f t="shared" si="800"/>
        <v/>
      </c>
      <c r="BJ479" s="76" t="str">
        <f t="shared" si="801"/>
        <v/>
      </c>
      <c r="BK479" s="131" t="b">
        <f t="shared" si="802"/>
        <v>0</v>
      </c>
      <c r="BL479" s="131" t="b">
        <f t="shared" si="803"/>
        <v>0</v>
      </c>
      <c r="BM479" s="131" t="b">
        <f t="shared" si="804"/>
        <v>0</v>
      </c>
      <c r="BN479" s="131" t="b">
        <f t="shared" si="805"/>
        <v>0</v>
      </c>
      <c r="BO479" s="131" t="b">
        <f t="shared" si="806"/>
        <v>0</v>
      </c>
      <c r="BP479" s="131" t="b">
        <f t="shared" si="807"/>
        <v>0</v>
      </c>
      <c r="BQ479" s="131">
        <f t="shared" si="861"/>
        <v>0</v>
      </c>
      <c r="BR479" s="131">
        <f t="shared" si="867"/>
        <v>1</v>
      </c>
      <c r="BS479" s="92">
        <f t="shared" si="862"/>
        <v>0</v>
      </c>
      <c r="BT479" s="13">
        <f t="shared" si="808"/>
        <v>0</v>
      </c>
      <c r="BU479" s="11">
        <f t="shared" si="855"/>
        <v>0</v>
      </c>
      <c r="BV479" s="67">
        <f t="shared" si="856"/>
        <v>1</v>
      </c>
      <c r="BW479" s="118" t="str">
        <f t="shared" si="809"/>
        <v/>
      </c>
      <c r="BX479" s="118" t="str">
        <f t="shared" si="810"/>
        <v/>
      </c>
      <c r="BY479" s="118" t="str">
        <f t="shared" si="811"/>
        <v/>
      </c>
      <c r="BZ479" s="118" t="str">
        <f t="shared" si="812"/>
        <v/>
      </c>
      <c r="CA479" s="118" t="str">
        <f t="shared" si="813"/>
        <v/>
      </c>
      <c r="CB479" s="118" t="str">
        <f t="shared" si="814"/>
        <v/>
      </c>
      <c r="CC479" s="118" t="str">
        <f t="shared" si="815"/>
        <v/>
      </c>
      <c r="CD479" s="60" t="b">
        <f t="shared" si="816"/>
        <v>0</v>
      </c>
      <c r="CE479" s="60" t="b">
        <f t="shared" si="817"/>
        <v>0</v>
      </c>
      <c r="CF479" s="60" t="b">
        <f t="shared" si="818"/>
        <v>0</v>
      </c>
      <c r="CG479" s="60" t="b">
        <f t="shared" si="819"/>
        <v>0</v>
      </c>
      <c r="CH479" s="60" t="b">
        <f t="shared" si="820"/>
        <v>0</v>
      </c>
      <c r="CI479" s="60" t="b">
        <f t="shared" si="821"/>
        <v>0</v>
      </c>
      <c r="CJ479" s="60" t="b">
        <f t="shared" si="822"/>
        <v>0</v>
      </c>
      <c r="CK479" s="131">
        <f t="shared" si="863"/>
        <v>0</v>
      </c>
      <c r="CL479" s="131">
        <f t="shared" si="868"/>
        <v>1</v>
      </c>
      <c r="CM479" s="92">
        <f t="shared" si="864"/>
        <v>0</v>
      </c>
      <c r="CN479" s="13">
        <f t="shared" si="857"/>
        <v>0</v>
      </c>
      <c r="CO479" s="11">
        <f t="shared" si="823"/>
        <v>0</v>
      </c>
      <c r="CP479" s="13">
        <f t="shared" si="858"/>
        <v>0</v>
      </c>
      <c r="CQ479" s="11">
        <f t="shared" si="778"/>
        <v>0</v>
      </c>
      <c r="CR479" s="57">
        <f t="shared" si="779"/>
        <v>0</v>
      </c>
      <c r="CS479" s="57">
        <f t="shared" si="780"/>
        <v>0</v>
      </c>
      <c r="CT479" s="57">
        <f t="shared" si="772"/>
        <v>0</v>
      </c>
      <c r="CU479" s="24" t="str">
        <f t="shared" si="824"/>
        <v/>
      </c>
      <c r="CV479" s="24" t="str">
        <f t="shared" si="825"/>
        <v/>
      </c>
      <c r="CW479" s="24" t="str">
        <f t="shared" si="826"/>
        <v/>
      </c>
      <c r="CX479" s="24" t="str">
        <f t="shared" si="827"/>
        <v/>
      </c>
      <c r="CY479" s="24" t="str">
        <f t="shared" si="828"/>
        <v/>
      </c>
      <c r="CZ479" s="24" t="str">
        <f t="shared" si="829"/>
        <v/>
      </c>
      <c r="DA479" s="24" t="str">
        <f t="shared" si="830"/>
        <v/>
      </c>
      <c r="DB479" s="24" t="str">
        <f t="shared" si="831"/>
        <v/>
      </c>
      <c r="DC479" s="24" t="str">
        <f t="shared" si="832"/>
        <v/>
      </c>
      <c r="DD479" s="24" t="str">
        <f t="shared" si="833"/>
        <v/>
      </c>
      <c r="DE479" s="24" t="str">
        <f t="shared" si="834"/>
        <v/>
      </c>
      <c r="DF479" s="24" t="str">
        <f t="shared" si="835"/>
        <v/>
      </c>
      <c r="DG479" s="24" t="str">
        <f t="shared" si="836"/>
        <v/>
      </c>
      <c r="EA479" s="7"/>
    </row>
    <row r="480" spans="2:131" x14ac:dyDescent="0.2">
      <c r="B480" s="61" t="str">
        <f t="shared" si="775"/>
        <v/>
      </c>
      <c r="C480" s="7" t="str">
        <f t="shared" si="869"/>
        <v/>
      </c>
      <c r="D480" s="60">
        <f t="shared" si="776"/>
        <v>0</v>
      </c>
      <c r="E480" s="7" t="str">
        <f t="shared" si="777"/>
        <v/>
      </c>
      <c r="F480" s="72" t="str">
        <f t="shared" si="773"/>
        <v/>
      </c>
      <c r="G480" s="108" t="str">
        <f t="shared" si="774"/>
        <v/>
      </c>
      <c r="H480" s="112">
        <f t="shared" si="870"/>
        <v>0</v>
      </c>
      <c r="I480" s="112">
        <f t="shared" si="871"/>
        <v>0</v>
      </c>
      <c r="J480" s="112">
        <f t="shared" si="872"/>
        <v>0</v>
      </c>
      <c r="K480" s="112">
        <f t="shared" si="873"/>
        <v>0</v>
      </c>
      <c r="L480" s="112">
        <f t="shared" si="874"/>
        <v>0</v>
      </c>
      <c r="M480" s="112">
        <f t="shared" si="875"/>
        <v>0</v>
      </c>
      <c r="N480" s="60"/>
      <c r="O480" s="61"/>
      <c r="P480" s="61"/>
      <c r="Q480" s="61"/>
      <c r="R480" s="61"/>
      <c r="S480" s="7"/>
      <c r="T480" s="67">
        <f t="shared" si="837"/>
        <v>1</v>
      </c>
      <c r="U480" s="76" t="str">
        <f t="shared" si="838"/>
        <v/>
      </c>
      <c r="V480" s="76" t="str">
        <f t="shared" si="839"/>
        <v/>
      </c>
      <c r="W480" s="76" t="str">
        <f t="shared" si="840"/>
        <v/>
      </c>
      <c r="X480" s="76" t="str">
        <f t="shared" si="841"/>
        <v/>
      </c>
      <c r="Y480" s="76" t="str">
        <f t="shared" si="842"/>
        <v/>
      </c>
      <c r="Z480" s="76" t="str">
        <f t="shared" si="843"/>
        <v/>
      </c>
      <c r="AA480" s="131" t="b">
        <f t="shared" si="781"/>
        <v>0</v>
      </c>
      <c r="AB480" s="131" t="b">
        <f t="shared" si="782"/>
        <v>0</v>
      </c>
      <c r="AC480" s="131" t="b">
        <f t="shared" si="783"/>
        <v>0</v>
      </c>
      <c r="AD480" s="131" t="b">
        <f t="shared" si="784"/>
        <v>0</v>
      </c>
      <c r="AE480" s="131" t="b">
        <f t="shared" si="785"/>
        <v>0</v>
      </c>
      <c r="AF480" s="131" t="b">
        <f t="shared" si="786"/>
        <v>0</v>
      </c>
      <c r="AG480" s="131">
        <f t="shared" si="859"/>
        <v>0</v>
      </c>
      <c r="AH480" s="131">
        <f t="shared" si="865"/>
        <v>1</v>
      </c>
      <c r="AI480" s="13">
        <f t="shared" si="787"/>
        <v>0</v>
      </c>
      <c r="AJ480" s="11">
        <f t="shared" si="844"/>
        <v>0</v>
      </c>
      <c r="AK480" s="67">
        <f t="shared" si="845"/>
        <v>1</v>
      </c>
      <c r="AL480" s="118" t="str">
        <f t="shared" si="846"/>
        <v/>
      </c>
      <c r="AM480" s="118" t="str">
        <f t="shared" si="847"/>
        <v/>
      </c>
      <c r="AN480" s="118" t="str">
        <f t="shared" si="848"/>
        <v/>
      </c>
      <c r="AO480" s="118" t="str">
        <f t="shared" si="849"/>
        <v/>
      </c>
      <c r="AP480" s="118" t="str">
        <f t="shared" si="850"/>
        <v/>
      </c>
      <c r="AQ480" s="118" t="str">
        <f t="shared" si="851"/>
        <v/>
      </c>
      <c r="AR480" s="118" t="str">
        <f t="shared" si="852"/>
        <v/>
      </c>
      <c r="AS480" s="60" t="b">
        <f t="shared" si="788"/>
        <v>0</v>
      </c>
      <c r="AT480" s="60" t="b">
        <f t="shared" si="789"/>
        <v>0</v>
      </c>
      <c r="AU480" s="60" t="b">
        <f t="shared" si="790"/>
        <v>0</v>
      </c>
      <c r="AV480" s="60" t="b">
        <f t="shared" si="791"/>
        <v>0</v>
      </c>
      <c r="AW480" s="60" t="b">
        <f t="shared" si="792"/>
        <v>0</v>
      </c>
      <c r="AX480" s="60" t="b">
        <f t="shared" si="793"/>
        <v>0</v>
      </c>
      <c r="AY480" s="60" t="b">
        <f t="shared" si="794"/>
        <v>0</v>
      </c>
      <c r="AZ480" s="131">
        <f t="shared" si="860"/>
        <v>0</v>
      </c>
      <c r="BA480" s="131">
        <f t="shared" si="866"/>
        <v>1</v>
      </c>
      <c r="BB480" s="13">
        <f t="shared" si="853"/>
        <v>0</v>
      </c>
      <c r="BC480" s="11">
        <f t="shared" si="795"/>
        <v>0</v>
      </c>
      <c r="BD480" s="67">
        <f t="shared" si="854"/>
        <v>1</v>
      </c>
      <c r="BE480" s="76" t="str">
        <f t="shared" si="796"/>
        <v/>
      </c>
      <c r="BF480" s="76" t="str">
        <f t="shared" si="797"/>
        <v/>
      </c>
      <c r="BG480" s="76" t="str">
        <f t="shared" si="798"/>
        <v/>
      </c>
      <c r="BH480" s="76" t="str">
        <f t="shared" si="799"/>
        <v/>
      </c>
      <c r="BI480" s="76" t="str">
        <f t="shared" si="800"/>
        <v/>
      </c>
      <c r="BJ480" s="76" t="str">
        <f t="shared" si="801"/>
        <v/>
      </c>
      <c r="BK480" s="131" t="b">
        <f t="shared" si="802"/>
        <v>0</v>
      </c>
      <c r="BL480" s="131" t="b">
        <f t="shared" si="803"/>
        <v>0</v>
      </c>
      <c r="BM480" s="131" t="b">
        <f t="shared" si="804"/>
        <v>0</v>
      </c>
      <c r="BN480" s="131" t="b">
        <f t="shared" si="805"/>
        <v>0</v>
      </c>
      <c r="BO480" s="131" t="b">
        <f t="shared" si="806"/>
        <v>0</v>
      </c>
      <c r="BP480" s="131" t="b">
        <f t="shared" si="807"/>
        <v>0</v>
      </c>
      <c r="BQ480" s="131">
        <f t="shared" si="861"/>
        <v>0</v>
      </c>
      <c r="BR480" s="131">
        <f t="shared" si="867"/>
        <v>1</v>
      </c>
      <c r="BS480" s="92">
        <f t="shared" si="862"/>
        <v>0</v>
      </c>
      <c r="BT480" s="13">
        <f t="shared" si="808"/>
        <v>0</v>
      </c>
      <c r="BU480" s="11">
        <f t="shared" si="855"/>
        <v>0</v>
      </c>
      <c r="BV480" s="67">
        <f t="shared" si="856"/>
        <v>1</v>
      </c>
      <c r="BW480" s="118" t="str">
        <f t="shared" si="809"/>
        <v/>
      </c>
      <c r="BX480" s="118" t="str">
        <f t="shared" si="810"/>
        <v/>
      </c>
      <c r="BY480" s="118" t="str">
        <f t="shared" si="811"/>
        <v/>
      </c>
      <c r="BZ480" s="118" t="str">
        <f t="shared" si="812"/>
        <v/>
      </c>
      <c r="CA480" s="118" t="str">
        <f t="shared" si="813"/>
        <v/>
      </c>
      <c r="CB480" s="118" t="str">
        <f t="shared" si="814"/>
        <v/>
      </c>
      <c r="CC480" s="118" t="str">
        <f t="shared" si="815"/>
        <v/>
      </c>
      <c r="CD480" s="60" t="b">
        <f t="shared" si="816"/>
        <v>0</v>
      </c>
      <c r="CE480" s="60" t="b">
        <f t="shared" si="817"/>
        <v>0</v>
      </c>
      <c r="CF480" s="60" t="b">
        <f t="shared" si="818"/>
        <v>0</v>
      </c>
      <c r="CG480" s="60" t="b">
        <f t="shared" si="819"/>
        <v>0</v>
      </c>
      <c r="CH480" s="60" t="b">
        <f t="shared" si="820"/>
        <v>0</v>
      </c>
      <c r="CI480" s="60" t="b">
        <f t="shared" si="821"/>
        <v>0</v>
      </c>
      <c r="CJ480" s="60" t="b">
        <f t="shared" si="822"/>
        <v>0</v>
      </c>
      <c r="CK480" s="131">
        <f t="shared" si="863"/>
        <v>0</v>
      </c>
      <c r="CL480" s="131">
        <f t="shared" si="868"/>
        <v>1</v>
      </c>
      <c r="CM480" s="92">
        <f t="shared" si="864"/>
        <v>0</v>
      </c>
      <c r="CN480" s="13">
        <f t="shared" si="857"/>
        <v>0</v>
      </c>
      <c r="CO480" s="11">
        <f t="shared" si="823"/>
        <v>0</v>
      </c>
      <c r="CP480" s="13">
        <f t="shared" si="858"/>
        <v>0</v>
      </c>
      <c r="CQ480" s="11">
        <f t="shared" si="778"/>
        <v>0</v>
      </c>
      <c r="CR480" s="57">
        <f t="shared" si="779"/>
        <v>0</v>
      </c>
      <c r="CS480" s="57">
        <f t="shared" si="780"/>
        <v>0</v>
      </c>
      <c r="CT480" s="57">
        <f t="shared" si="772"/>
        <v>0</v>
      </c>
      <c r="CU480" s="24" t="str">
        <f t="shared" si="824"/>
        <v/>
      </c>
      <c r="CV480" s="24" t="str">
        <f t="shared" si="825"/>
        <v/>
      </c>
      <c r="CW480" s="24" t="str">
        <f t="shared" si="826"/>
        <v/>
      </c>
      <c r="CX480" s="24" t="str">
        <f t="shared" si="827"/>
        <v/>
      </c>
      <c r="CY480" s="24" t="str">
        <f t="shared" si="828"/>
        <v/>
      </c>
      <c r="CZ480" s="24" t="str">
        <f t="shared" si="829"/>
        <v/>
      </c>
      <c r="DA480" s="24" t="str">
        <f t="shared" si="830"/>
        <v/>
      </c>
      <c r="DB480" s="24" t="str">
        <f t="shared" si="831"/>
        <v/>
      </c>
      <c r="DC480" s="24" t="str">
        <f t="shared" si="832"/>
        <v/>
      </c>
      <c r="DD480" s="24" t="str">
        <f t="shared" si="833"/>
        <v/>
      </c>
      <c r="DE480" s="24" t="str">
        <f t="shared" si="834"/>
        <v/>
      </c>
      <c r="DF480" s="24" t="str">
        <f t="shared" si="835"/>
        <v/>
      </c>
      <c r="DG480" s="24" t="str">
        <f t="shared" si="836"/>
        <v/>
      </c>
      <c r="EA480" s="7"/>
    </row>
    <row r="481" spans="2:131" x14ac:dyDescent="0.2">
      <c r="B481" s="61" t="str">
        <f t="shared" si="775"/>
        <v/>
      </c>
      <c r="C481" s="7" t="str">
        <f t="shared" si="869"/>
        <v/>
      </c>
      <c r="D481" s="60">
        <f t="shared" si="776"/>
        <v>0</v>
      </c>
      <c r="E481" s="7" t="str">
        <f t="shared" si="777"/>
        <v/>
      </c>
      <c r="F481" s="72" t="str">
        <f t="shared" si="773"/>
        <v/>
      </c>
      <c r="G481" s="108" t="str">
        <f t="shared" si="774"/>
        <v/>
      </c>
      <c r="H481" s="112">
        <f t="shared" si="870"/>
        <v>0</v>
      </c>
      <c r="I481" s="112">
        <f t="shared" si="871"/>
        <v>0</v>
      </c>
      <c r="J481" s="112">
        <f t="shared" si="872"/>
        <v>0</v>
      </c>
      <c r="K481" s="112">
        <f t="shared" si="873"/>
        <v>0</v>
      </c>
      <c r="L481" s="112">
        <f t="shared" si="874"/>
        <v>0</v>
      </c>
      <c r="M481" s="112">
        <f t="shared" si="875"/>
        <v>0</v>
      </c>
      <c r="N481" s="60"/>
      <c r="O481" s="61"/>
      <c r="P481" s="61"/>
      <c r="Q481" s="61"/>
      <c r="R481" s="61"/>
      <c r="S481" s="7"/>
      <c r="T481" s="67">
        <f t="shared" si="837"/>
        <v>1</v>
      </c>
      <c r="U481" s="76" t="str">
        <f t="shared" si="838"/>
        <v/>
      </c>
      <c r="V481" s="76" t="str">
        <f t="shared" si="839"/>
        <v/>
      </c>
      <c r="W481" s="76" t="str">
        <f t="shared" si="840"/>
        <v/>
      </c>
      <c r="X481" s="76" t="str">
        <f t="shared" si="841"/>
        <v/>
      </c>
      <c r="Y481" s="76" t="str">
        <f t="shared" si="842"/>
        <v/>
      </c>
      <c r="Z481" s="76" t="str">
        <f t="shared" si="843"/>
        <v/>
      </c>
      <c r="AA481" s="131" t="b">
        <f t="shared" si="781"/>
        <v>0</v>
      </c>
      <c r="AB481" s="131" t="b">
        <f t="shared" si="782"/>
        <v>0</v>
      </c>
      <c r="AC481" s="131" t="b">
        <f t="shared" si="783"/>
        <v>0</v>
      </c>
      <c r="AD481" s="131" t="b">
        <f t="shared" si="784"/>
        <v>0</v>
      </c>
      <c r="AE481" s="131" t="b">
        <f t="shared" si="785"/>
        <v>0</v>
      </c>
      <c r="AF481" s="131" t="b">
        <f t="shared" si="786"/>
        <v>0</v>
      </c>
      <c r="AG481" s="131">
        <f t="shared" si="859"/>
        <v>0</v>
      </c>
      <c r="AH481" s="131">
        <f t="shared" si="865"/>
        <v>1</v>
      </c>
      <c r="AI481" s="13">
        <f t="shared" si="787"/>
        <v>0</v>
      </c>
      <c r="AJ481" s="11">
        <f t="shared" si="844"/>
        <v>0</v>
      </c>
      <c r="AK481" s="67">
        <f t="shared" si="845"/>
        <v>1</v>
      </c>
      <c r="AL481" s="118" t="str">
        <f t="shared" si="846"/>
        <v/>
      </c>
      <c r="AM481" s="118" t="str">
        <f t="shared" si="847"/>
        <v/>
      </c>
      <c r="AN481" s="118" t="str">
        <f t="shared" si="848"/>
        <v/>
      </c>
      <c r="AO481" s="118" t="str">
        <f t="shared" si="849"/>
        <v/>
      </c>
      <c r="AP481" s="118" t="str">
        <f t="shared" si="850"/>
        <v/>
      </c>
      <c r="AQ481" s="118" t="str">
        <f t="shared" si="851"/>
        <v/>
      </c>
      <c r="AR481" s="118" t="str">
        <f t="shared" si="852"/>
        <v/>
      </c>
      <c r="AS481" s="60" t="b">
        <f t="shared" si="788"/>
        <v>0</v>
      </c>
      <c r="AT481" s="60" t="b">
        <f t="shared" si="789"/>
        <v>0</v>
      </c>
      <c r="AU481" s="60" t="b">
        <f t="shared" si="790"/>
        <v>0</v>
      </c>
      <c r="AV481" s="60" t="b">
        <f t="shared" si="791"/>
        <v>0</v>
      </c>
      <c r="AW481" s="60" t="b">
        <f t="shared" si="792"/>
        <v>0</v>
      </c>
      <c r="AX481" s="60" t="b">
        <f t="shared" si="793"/>
        <v>0</v>
      </c>
      <c r="AY481" s="60" t="b">
        <f t="shared" si="794"/>
        <v>0</v>
      </c>
      <c r="AZ481" s="131">
        <f t="shared" si="860"/>
        <v>0</v>
      </c>
      <c r="BA481" s="131">
        <f t="shared" si="866"/>
        <v>1</v>
      </c>
      <c r="BB481" s="13">
        <f t="shared" si="853"/>
        <v>0</v>
      </c>
      <c r="BC481" s="11">
        <f t="shared" si="795"/>
        <v>0</v>
      </c>
      <c r="BD481" s="67">
        <f t="shared" si="854"/>
        <v>1</v>
      </c>
      <c r="BE481" s="76" t="str">
        <f t="shared" si="796"/>
        <v/>
      </c>
      <c r="BF481" s="76" t="str">
        <f t="shared" si="797"/>
        <v/>
      </c>
      <c r="BG481" s="76" t="str">
        <f t="shared" si="798"/>
        <v/>
      </c>
      <c r="BH481" s="76" t="str">
        <f t="shared" si="799"/>
        <v/>
      </c>
      <c r="BI481" s="76" t="str">
        <f t="shared" si="800"/>
        <v/>
      </c>
      <c r="BJ481" s="76" t="str">
        <f t="shared" si="801"/>
        <v/>
      </c>
      <c r="BK481" s="131" t="b">
        <f t="shared" si="802"/>
        <v>0</v>
      </c>
      <c r="BL481" s="131" t="b">
        <f t="shared" si="803"/>
        <v>0</v>
      </c>
      <c r="BM481" s="131" t="b">
        <f t="shared" si="804"/>
        <v>0</v>
      </c>
      <c r="BN481" s="131" t="b">
        <f t="shared" si="805"/>
        <v>0</v>
      </c>
      <c r="BO481" s="131" t="b">
        <f t="shared" si="806"/>
        <v>0</v>
      </c>
      <c r="BP481" s="131" t="b">
        <f t="shared" si="807"/>
        <v>0</v>
      </c>
      <c r="BQ481" s="131">
        <f t="shared" si="861"/>
        <v>0</v>
      </c>
      <c r="BR481" s="131">
        <f t="shared" si="867"/>
        <v>1</v>
      </c>
      <c r="BS481" s="92">
        <f t="shared" si="862"/>
        <v>0</v>
      </c>
      <c r="BT481" s="13">
        <f t="shared" si="808"/>
        <v>0</v>
      </c>
      <c r="BU481" s="11">
        <f t="shared" si="855"/>
        <v>0</v>
      </c>
      <c r="BV481" s="67">
        <f t="shared" si="856"/>
        <v>1</v>
      </c>
      <c r="BW481" s="118" t="str">
        <f t="shared" si="809"/>
        <v/>
      </c>
      <c r="BX481" s="118" t="str">
        <f t="shared" si="810"/>
        <v/>
      </c>
      <c r="BY481" s="118" t="str">
        <f t="shared" si="811"/>
        <v/>
      </c>
      <c r="BZ481" s="118" t="str">
        <f t="shared" si="812"/>
        <v/>
      </c>
      <c r="CA481" s="118" t="str">
        <f t="shared" si="813"/>
        <v/>
      </c>
      <c r="CB481" s="118" t="str">
        <f t="shared" si="814"/>
        <v/>
      </c>
      <c r="CC481" s="118" t="str">
        <f t="shared" si="815"/>
        <v/>
      </c>
      <c r="CD481" s="60" t="b">
        <f t="shared" si="816"/>
        <v>0</v>
      </c>
      <c r="CE481" s="60" t="b">
        <f t="shared" si="817"/>
        <v>0</v>
      </c>
      <c r="CF481" s="60" t="b">
        <f t="shared" si="818"/>
        <v>0</v>
      </c>
      <c r="CG481" s="60" t="b">
        <f t="shared" si="819"/>
        <v>0</v>
      </c>
      <c r="CH481" s="60" t="b">
        <f t="shared" si="820"/>
        <v>0</v>
      </c>
      <c r="CI481" s="60" t="b">
        <f t="shared" si="821"/>
        <v>0</v>
      </c>
      <c r="CJ481" s="60" t="b">
        <f t="shared" si="822"/>
        <v>0</v>
      </c>
      <c r="CK481" s="131">
        <f t="shared" si="863"/>
        <v>0</v>
      </c>
      <c r="CL481" s="131">
        <f t="shared" si="868"/>
        <v>1</v>
      </c>
      <c r="CM481" s="92">
        <f t="shared" si="864"/>
        <v>0</v>
      </c>
      <c r="CN481" s="13">
        <f t="shared" si="857"/>
        <v>0</v>
      </c>
      <c r="CO481" s="11">
        <f t="shared" si="823"/>
        <v>0</v>
      </c>
      <c r="CP481" s="13">
        <f t="shared" si="858"/>
        <v>0</v>
      </c>
      <c r="CQ481" s="11">
        <f t="shared" si="778"/>
        <v>0</v>
      </c>
      <c r="CR481" s="57">
        <f t="shared" si="779"/>
        <v>0</v>
      </c>
      <c r="CS481" s="57">
        <f t="shared" si="780"/>
        <v>0</v>
      </c>
      <c r="CT481" s="57">
        <f t="shared" si="772"/>
        <v>0</v>
      </c>
      <c r="CU481" s="24" t="str">
        <f t="shared" si="824"/>
        <v/>
      </c>
      <c r="CV481" s="24" t="str">
        <f t="shared" si="825"/>
        <v/>
      </c>
      <c r="CW481" s="24" t="str">
        <f t="shared" si="826"/>
        <v/>
      </c>
      <c r="CX481" s="24" t="str">
        <f t="shared" si="827"/>
        <v/>
      </c>
      <c r="CY481" s="24" t="str">
        <f t="shared" si="828"/>
        <v/>
      </c>
      <c r="CZ481" s="24" t="str">
        <f t="shared" si="829"/>
        <v/>
      </c>
      <c r="DA481" s="24" t="str">
        <f t="shared" si="830"/>
        <v/>
      </c>
      <c r="DB481" s="24" t="str">
        <f t="shared" si="831"/>
        <v/>
      </c>
      <c r="DC481" s="24" t="str">
        <f t="shared" si="832"/>
        <v/>
      </c>
      <c r="DD481" s="24" t="str">
        <f t="shared" si="833"/>
        <v/>
      </c>
      <c r="DE481" s="24" t="str">
        <f t="shared" si="834"/>
        <v/>
      </c>
      <c r="DF481" s="24" t="str">
        <f t="shared" si="835"/>
        <v/>
      </c>
      <c r="DG481" s="24" t="str">
        <f t="shared" si="836"/>
        <v/>
      </c>
      <c r="EA481" s="7"/>
    </row>
    <row r="482" spans="2:131" x14ac:dyDescent="0.2">
      <c r="B482" s="61" t="str">
        <f t="shared" si="775"/>
        <v/>
      </c>
      <c r="C482" s="7" t="str">
        <f t="shared" si="869"/>
        <v/>
      </c>
      <c r="D482" s="60">
        <f t="shared" si="776"/>
        <v>0</v>
      </c>
      <c r="E482" s="7" t="str">
        <f t="shared" si="777"/>
        <v/>
      </c>
      <c r="F482" s="72" t="str">
        <f t="shared" si="773"/>
        <v/>
      </c>
      <c r="G482" s="108" t="str">
        <f t="shared" si="774"/>
        <v/>
      </c>
      <c r="H482" s="112">
        <f t="shared" si="870"/>
        <v>0</v>
      </c>
      <c r="I482" s="112">
        <f t="shared" si="871"/>
        <v>0</v>
      </c>
      <c r="J482" s="112">
        <f t="shared" si="872"/>
        <v>0</v>
      </c>
      <c r="K482" s="112">
        <f t="shared" si="873"/>
        <v>0</v>
      </c>
      <c r="L482" s="112">
        <f t="shared" si="874"/>
        <v>0</v>
      </c>
      <c r="M482" s="112">
        <f t="shared" si="875"/>
        <v>0</v>
      </c>
      <c r="N482" s="60"/>
      <c r="O482" s="61"/>
      <c r="P482" s="61"/>
      <c r="Q482" s="61"/>
      <c r="R482" s="61"/>
      <c r="S482" s="7"/>
      <c r="T482" s="67">
        <f t="shared" si="837"/>
        <v>1</v>
      </c>
      <c r="U482" s="76" t="str">
        <f t="shared" si="838"/>
        <v/>
      </c>
      <c r="V482" s="76" t="str">
        <f t="shared" si="839"/>
        <v/>
      </c>
      <c r="W482" s="76" t="str">
        <f t="shared" si="840"/>
        <v/>
      </c>
      <c r="X482" s="76" t="str">
        <f t="shared" si="841"/>
        <v/>
      </c>
      <c r="Y482" s="76" t="str">
        <f t="shared" si="842"/>
        <v/>
      </c>
      <c r="Z482" s="76" t="str">
        <f t="shared" si="843"/>
        <v/>
      </c>
      <c r="AA482" s="131" t="b">
        <f t="shared" si="781"/>
        <v>0</v>
      </c>
      <c r="AB482" s="131" t="b">
        <f t="shared" si="782"/>
        <v>0</v>
      </c>
      <c r="AC482" s="131" t="b">
        <f t="shared" si="783"/>
        <v>0</v>
      </c>
      <c r="AD482" s="131" t="b">
        <f t="shared" si="784"/>
        <v>0</v>
      </c>
      <c r="AE482" s="131" t="b">
        <f t="shared" si="785"/>
        <v>0</v>
      </c>
      <c r="AF482" s="131" t="b">
        <f t="shared" si="786"/>
        <v>0</v>
      </c>
      <c r="AG482" s="131">
        <f t="shared" si="859"/>
        <v>0</v>
      </c>
      <c r="AH482" s="131">
        <f t="shared" si="865"/>
        <v>1</v>
      </c>
      <c r="AI482" s="13">
        <f t="shared" si="787"/>
        <v>0</v>
      </c>
      <c r="AJ482" s="11">
        <f t="shared" si="844"/>
        <v>0</v>
      </c>
      <c r="AK482" s="67">
        <f t="shared" si="845"/>
        <v>1</v>
      </c>
      <c r="AL482" s="118" t="str">
        <f t="shared" si="846"/>
        <v/>
      </c>
      <c r="AM482" s="118" t="str">
        <f t="shared" si="847"/>
        <v/>
      </c>
      <c r="AN482" s="118" t="str">
        <f t="shared" si="848"/>
        <v/>
      </c>
      <c r="AO482" s="118" t="str">
        <f t="shared" si="849"/>
        <v/>
      </c>
      <c r="AP482" s="118" t="str">
        <f t="shared" si="850"/>
        <v/>
      </c>
      <c r="AQ482" s="118" t="str">
        <f t="shared" si="851"/>
        <v/>
      </c>
      <c r="AR482" s="118" t="str">
        <f t="shared" si="852"/>
        <v/>
      </c>
      <c r="AS482" s="60" t="b">
        <f t="shared" si="788"/>
        <v>0</v>
      </c>
      <c r="AT482" s="60" t="b">
        <f t="shared" si="789"/>
        <v>0</v>
      </c>
      <c r="AU482" s="60" t="b">
        <f t="shared" si="790"/>
        <v>0</v>
      </c>
      <c r="AV482" s="60" t="b">
        <f t="shared" si="791"/>
        <v>0</v>
      </c>
      <c r="AW482" s="60" t="b">
        <f t="shared" si="792"/>
        <v>0</v>
      </c>
      <c r="AX482" s="60" t="b">
        <f t="shared" si="793"/>
        <v>0</v>
      </c>
      <c r="AY482" s="60" t="b">
        <f t="shared" si="794"/>
        <v>0</v>
      </c>
      <c r="AZ482" s="131">
        <f t="shared" si="860"/>
        <v>0</v>
      </c>
      <c r="BA482" s="131">
        <f t="shared" si="866"/>
        <v>1</v>
      </c>
      <c r="BB482" s="13">
        <f t="shared" si="853"/>
        <v>0</v>
      </c>
      <c r="BC482" s="11">
        <f t="shared" si="795"/>
        <v>0</v>
      </c>
      <c r="BD482" s="67">
        <f t="shared" si="854"/>
        <v>1</v>
      </c>
      <c r="BE482" s="76" t="str">
        <f t="shared" si="796"/>
        <v/>
      </c>
      <c r="BF482" s="76" t="str">
        <f t="shared" si="797"/>
        <v/>
      </c>
      <c r="BG482" s="76" t="str">
        <f t="shared" si="798"/>
        <v/>
      </c>
      <c r="BH482" s="76" t="str">
        <f t="shared" si="799"/>
        <v/>
      </c>
      <c r="BI482" s="76" t="str">
        <f t="shared" si="800"/>
        <v/>
      </c>
      <c r="BJ482" s="76" t="str">
        <f t="shared" si="801"/>
        <v/>
      </c>
      <c r="BK482" s="131" t="b">
        <f t="shared" si="802"/>
        <v>0</v>
      </c>
      <c r="BL482" s="131" t="b">
        <f t="shared" si="803"/>
        <v>0</v>
      </c>
      <c r="BM482" s="131" t="b">
        <f t="shared" si="804"/>
        <v>0</v>
      </c>
      <c r="BN482" s="131" t="b">
        <f t="shared" si="805"/>
        <v>0</v>
      </c>
      <c r="BO482" s="131" t="b">
        <f t="shared" si="806"/>
        <v>0</v>
      </c>
      <c r="BP482" s="131" t="b">
        <f t="shared" si="807"/>
        <v>0</v>
      </c>
      <c r="BQ482" s="131">
        <f t="shared" si="861"/>
        <v>0</v>
      </c>
      <c r="BR482" s="131">
        <f t="shared" si="867"/>
        <v>1</v>
      </c>
      <c r="BS482" s="92">
        <f t="shared" si="862"/>
        <v>0</v>
      </c>
      <c r="BT482" s="13">
        <f t="shared" si="808"/>
        <v>0</v>
      </c>
      <c r="BU482" s="11">
        <f t="shared" si="855"/>
        <v>0</v>
      </c>
      <c r="BV482" s="67">
        <f t="shared" si="856"/>
        <v>1</v>
      </c>
      <c r="BW482" s="118" t="str">
        <f t="shared" si="809"/>
        <v/>
      </c>
      <c r="BX482" s="118" t="str">
        <f t="shared" si="810"/>
        <v/>
      </c>
      <c r="BY482" s="118" t="str">
        <f t="shared" si="811"/>
        <v/>
      </c>
      <c r="BZ482" s="118" t="str">
        <f t="shared" si="812"/>
        <v/>
      </c>
      <c r="CA482" s="118" t="str">
        <f t="shared" si="813"/>
        <v/>
      </c>
      <c r="CB482" s="118" t="str">
        <f t="shared" si="814"/>
        <v/>
      </c>
      <c r="CC482" s="118" t="str">
        <f t="shared" si="815"/>
        <v/>
      </c>
      <c r="CD482" s="60" t="b">
        <f t="shared" si="816"/>
        <v>0</v>
      </c>
      <c r="CE482" s="60" t="b">
        <f t="shared" si="817"/>
        <v>0</v>
      </c>
      <c r="CF482" s="60" t="b">
        <f t="shared" si="818"/>
        <v>0</v>
      </c>
      <c r="CG482" s="60" t="b">
        <f t="shared" si="819"/>
        <v>0</v>
      </c>
      <c r="CH482" s="60" t="b">
        <f t="shared" si="820"/>
        <v>0</v>
      </c>
      <c r="CI482" s="60" t="b">
        <f t="shared" si="821"/>
        <v>0</v>
      </c>
      <c r="CJ482" s="60" t="b">
        <f t="shared" si="822"/>
        <v>0</v>
      </c>
      <c r="CK482" s="131">
        <f t="shared" si="863"/>
        <v>0</v>
      </c>
      <c r="CL482" s="131">
        <f t="shared" si="868"/>
        <v>1</v>
      </c>
      <c r="CM482" s="92">
        <f t="shared" si="864"/>
        <v>0</v>
      </c>
      <c r="CN482" s="13">
        <f t="shared" si="857"/>
        <v>0</v>
      </c>
      <c r="CO482" s="11">
        <f t="shared" si="823"/>
        <v>0</v>
      </c>
      <c r="CP482" s="13">
        <f t="shared" si="858"/>
        <v>0</v>
      </c>
      <c r="CQ482" s="11">
        <f t="shared" si="778"/>
        <v>0</v>
      </c>
      <c r="CR482" s="57">
        <f t="shared" si="779"/>
        <v>0</v>
      </c>
      <c r="CS482" s="57">
        <f t="shared" si="780"/>
        <v>0</v>
      </c>
      <c r="CT482" s="57">
        <f t="shared" si="772"/>
        <v>0</v>
      </c>
      <c r="CU482" s="24" t="str">
        <f t="shared" si="824"/>
        <v/>
      </c>
      <c r="CV482" s="24" t="str">
        <f t="shared" si="825"/>
        <v/>
      </c>
      <c r="CW482" s="24" t="str">
        <f t="shared" si="826"/>
        <v/>
      </c>
      <c r="CX482" s="24" t="str">
        <f t="shared" si="827"/>
        <v/>
      </c>
      <c r="CY482" s="24" t="str">
        <f t="shared" si="828"/>
        <v/>
      </c>
      <c r="CZ482" s="24" t="str">
        <f t="shared" si="829"/>
        <v/>
      </c>
      <c r="DA482" s="24" t="str">
        <f t="shared" si="830"/>
        <v/>
      </c>
      <c r="DB482" s="24" t="str">
        <f t="shared" si="831"/>
        <v/>
      </c>
      <c r="DC482" s="24" t="str">
        <f t="shared" si="832"/>
        <v/>
      </c>
      <c r="DD482" s="24" t="str">
        <f t="shared" si="833"/>
        <v/>
      </c>
      <c r="DE482" s="24" t="str">
        <f t="shared" si="834"/>
        <v/>
      </c>
      <c r="DF482" s="24" t="str">
        <f t="shared" si="835"/>
        <v/>
      </c>
      <c r="DG482" s="24" t="str">
        <f t="shared" si="836"/>
        <v/>
      </c>
      <c r="EA482" s="7"/>
    </row>
    <row r="483" spans="2:131" x14ac:dyDescent="0.2">
      <c r="B483" s="61" t="str">
        <f t="shared" si="775"/>
        <v/>
      </c>
      <c r="C483" s="7" t="str">
        <f t="shared" si="869"/>
        <v/>
      </c>
      <c r="D483" s="60">
        <f t="shared" si="776"/>
        <v>0</v>
      </c>
      <c r="E483" s="7" t="str">
        <f t="shared" si="777"/>
        <v/>
      </c>
      <c r="F483" s="72" t="str">
        <f t="shared" si="773"/>
        <v/>
      </c>
      <c r="G483" s="108" t="str">
        <f t="shared" si="774"/>
        <v/>
      </c>
      <c r="H483" s="112">
        <f t="shared" si="870"/>
        <v>0</v>
      </c>
      <c r="I483" s="112">
        <f t="shared" si="871"/>
        <v>0</v>
      </c>
      <c r="J483" s="112">
        <f t="shared" si="872"/>
        <v>0</v>
      </c>
      <c r="K483" s="112">
        <f t="shared" si="873"/>
        <v>0</v>
      </c>
      <c r="L483" s="112">
        <f t="shared" si="874"/>
        <v>0</v>
      </c>
      <c r="M483" s="112">
        <f t="shared" si="875"/>
        <v>0</v>
      </c>
      <c r="N483" s="60"/>
      <c r="O483" s="61"/>
      <c r="P483" s="61"/>
      <c r="Q483" s="61"/>
      <c r="R483" s="61"/>
      <c r="S483" s="7"/>
      <c r="T483" s="67">
        <f t="shared" si="837"/>
        <v>1</v>
      </c>
      <c r="U483" s="76" t="str">
        <f t="shared" si="838"/>
        <v/>
      </c>
      <c r="V483" s="76" t="str">
        <f t="shared" si="839"/>
        <v/>
      </c>
      <c r="W483" s="76" t="str">
        <f t="shared" si="840"/>
        <v/>
      </c>
      <c r="X483" s="76" t="str">
        <f t="shared" si="841"/>
        <v/>
      </c>
      <c r="Y483" s="76" t="str">
        <f t="shared" si="842"/>
        <v/>
      </c>
      <c r="Z483" s="76" t="str">
        <f t="shared" si="843"/>
        <v/>
      </c>
      <c r="AA483" s="131" t="b">
        <f t="shared" si="781"/>
        <v>0</v>
      </c>
      <c r="AB483" s="131" t="b">
        <f t="shared" si="782"/>
        <v>0</v>
      </c>
      <c r="AC483" s="131" t="b">
        <f t="shared" si="783"/>
        <v>0</v>
      </c>
      <c r="AD483" s="131" t="b">
        <f t="shared" si="784"/>
        <v>0</v>
      </c>
      <c r="AE483" s="131" t="b">
        <f t="shared" si="785"/>
        <v>0</v>
      </c>
      <c r="AF483" s="131" t="b">
        <f t="shared" si="786"/>
        <v>0</v>
      </c>
      <c r="AG483" s="131">
        <f t="shared" si="859"/>
        <v>0</v>
      </c>
      <c r="AH483" s="131">
        <f t="shared" si="865"/>
        <v>1</v>
      </c>
      <c r="AI483" s="13">
        <f t="shared" si="787"/>
        <v>0</v>
      </c>
      <c r="AJ483" s="11">
        <f t="shared" si="844"/>
        <v>0</v>
      </c>
      <c r="AK483" s="67">
        <f t="shared" si="845"/>
        <v>1</v>
      </c>
      <c r="AL483" s="118" t="str">
        <f t="shared" si="846"/>
        <v/>
      </c>
      <c r="AM483" s="118" t="str">
        <f t="shared" si="847"/>
        <v/>
      </c>
      <c r="AN483" s="118" t="str">
        <f t="shared" si="848"/>
        <v/>
      </c>
      <c r="AO483" s="118" t="str">
        <f t="shared" si="849"/>
        <v/>
      </c>
      <c r="AP483" s="118" t="str">
        <f t="shared" si="850"/>
        <v/>
      </c>
      <c r="AQ483" s="118" t="str">
        <f t="shared" si="851"/>
        <v/>
      </c>
      <c r="AR483" s="118" t="str">
        <f t="shared" si="852"/>
        <v/>
      </c>
      <c r="AS483" s="60" t="b">
        <f t="shared" si="788"/>
        <v>0</v>
      </c>
      <c r="AT483" s="60" t="b">
        <f t="shared" si="789"/>
        <v>0</v>
      </c>
      <c r="AU483" s="60" t="b">
        <f t="shared" si="790"/>
        <v>0</v>
      </c>
      <c r="AV483" s="60" t="b">
        <f t="shared" si="791"/>
        <v>0</v>
      </c>
      <c r="AW483" s="60" t="b">
        <f t="shared" si="792"/>
        <v>0</v>
      </c>
      <c r="AX483" s="60" t="b">
        <f t="shared" si="793"/>
        <v>0</v>
      </c>
      <c r="AY483" s="60" t="b">
        <f t="shared" si="794"/>
        <v>0</v>
      </c>
      <c r="AZ483" s="131">
        <f t="shared" si="860"/>
        <v>0</v>
      </c>
      <c r="BA483" s="131">
        <f t="shared" si="866"/>
        <v>1</v>
      </c>
      <c r="BB483" s="13">
        <f t="shared" si="853"/>
        <v>0</v>
      </c>
      <c r="BC483" s="11">
        <f t="shared" si="795"/>
        <v>0</v>
      </c>
      <c r="BD483" s="67">
        <f t="shared" si="854"/>
        <v>1</v>
      </c>
      <c r="BE483" s="76" t="str">
        <f t="shared" si="796"/>
        <v/>
      </c>
      <c r="BF483" s="76" t="str">
        <f t="shared" si="797"/>
        <v/>
      </c>
      <c r="BG483" s="76" t="str">
        <f t="shared" si="798"/>
        <v/>
      </c>
      <c r="BH483" s="76" t="str">
        <f t="shared" si="799"/>
        <v/>
      </c>
      <c r="BI483" s="76" t="str">
        <f t="shared" si="800"/>
        <v/>
      </c>
      <c r="BJ483" s="76" t="str">
        <f t="shared" si="801"/>
        <v/>
      </c>
      <c r="BK483" s="131" t="b">
        <f t="shared" si="802"/>
        <v>0</v>
      </c>
      <c r="BL483" s="131" t="b">
        <f t="shared" si="803"/>
        <v>0</v>
      </c>
      <c r="BM483" s="131" t="b">
        <f t="shared" si="804"/>
        <v>0</v>
      </c>
      <c r="BN483" s="131" t="b">
        <f t="shared" si="805"/>
        <v>0</v>
      </c>
      <c r="BO483" s="131" t="b">
        <f t="shared" si="806"/>
        <v>0</v>
      </c>
      <c r="BP483" s="131" t="b">
        <f t="shared" si="807"/>
        <v>0</v>
      </c>
      <c r="BQ483" s="131">
        <f t="shared" si="861"/>
        <v>0</v>
      </c>
      <c r="BR483" s="131">
        <f t="shared" si="867"/>
        <v>1</v>
      </c>
      <c r="BS483" s="92">
        <f t="shared" si="862"/>
        <v>0</v>
      </c>
      <c r="BT483" s="13">
        <f t="shared" si="808"/>
        <v>0</v>
      </c>
      <c r="BU483" s="11">
        <f t="shared" si="855"/>
        <v>0</v>
      </c>
      <c r="BV483" s="67">
        <f t="shared" si="856"/>
        <v>1</v>
      </c>
      <c r="BW483" s="118" t="str">
        <f t="shared" si="809"/>
        <v/>
      </c>
      <c r="BX483" s="118" t="str">
        <f t="shared" si="810"/>
        <v/>
      </c>
      <c r="BY483" s="118" t="str">
        <f t="shared" si="811"/>
        <v/>
      </c>
      <c r="BZ483" s="118" t="str">
        <f t="shared" si="812"/>
        <v/>
      </c>
      <c r="CA483" s="118" t="str">
        <f t="shared" si="813"/>
        <v/>
      </c>
      <c r="CB483" s="118" t="str">
        <f t="shared" si="814"/>
        <v/>
      </c>
      <c r="CC483" s="118" t="str">
        <f t="shared" si="815"/>
        <v/>
      </c>
      <c r="CD483" s="60" t="b">
        <f t="shared" si="816"/>
        <v>0</v>
      </c>
      <c r="CE483" s="60" t="b">
        <f t="shared" si="817"/>
        <v>0</v>
      </c>
      <c r="CF483" s="60" t="b">
        <f t="shared" si="818"/>
        <v>0</v>
      </c>
      <c r="CG483" s="60" t="b">
        <f t="shared" si="819"/>
        <v>0</v>
      </c>
      <c r="CH483" s="60" t="b">
        <f t="shared" si="820"/>
        <v>0</v>
      </c>
      <c r="CI483" s="60" t="b">
        <f t="shared" si="821"/>
        <v>0</v>
      </c>
      <c r="CJ483" s="60" t="b">
        <f t="shared" si="822"/>
        <v>0</v>
      </c>
      <c r="CK483" s="131">
        <f t="shared" si="863"/>
        <v>0</v>
      </c>
      <c r="CL483" s="131">
        <f t="shared" si="868"/>
        <v>1</v>
      </c>
      <c r="CM483" s="92">
        <f t="shared" si="864"/>
        <v>0</v>
      </c>
      <c r="CN483" s="13">
        <f t="shared" si="857"/>
        <v>0</v>
      </c>
      <c r="CO483" s="11">
        <f t="shared" si="823"/>
        <v>0</v>
      </c>
      <c r="CP483" s="13">
        <f t="shared" si="858"/>
        <v>0</v>
      </c>
      <c r="CQ483" s="11">
        <f t="shared" si="778"/>
        <v>0</v>
      </c>
      <c r="CR483" s="57">
        <f t="shared" si="779"/>
        <v>0</v>
      </c>
      <c r="CS483" s="57">
        <f t="shared" si="780"/>
        <v>0</v>
      </c>
      <c r="CT483" s="57">
        <f t="shared" si="772"/>
        <v>0</v>
      </c>
      <c r="CU483" s="24" t="str">
        <f t="shared" si="824"/>
        <v/>
      </c>
      <c r="CV483" s="24" t="str">
        <f t="shared" si="825"/>
        <v/>
      </c>
      <c r="CW483" s="24" t="str">
        <f t="shared" si="826"/>
        <v/>
      </c>
      <c r="CX483" s="24" t="str">
        <f t="shared" si="827"/>
        <v/>
      </c>
      <c r="CY483" s="24" t="str">
        <f t="shared" si="828"/>
        <v/>
      </c>
      <c r="CZ483" s="24" t="str">
        <f t="shared" si="829"/>
        <v/>
      </c>
      <c r="DA483" s="24" t="str">
        <f t="shared" si="830"/>
        <v/>
      </c>
      <c r="DB483" s="24" t="str">
        <f t="shared" si="831"/>
        <v/>
      </c>
      <c r="DC483" s="24" t="str">
        <f t="shared" si="832"/>
        <v/>
      </c>
      <c r="DD483" s="24" t="str">
        <f t="shared" si="833"/>
        <v/>
      </c>
      <c r="DE483" s="24" t="str">
        <f t="shared" si="834"/>
        <v/>
      </c>
      <c r="DF483" s="24" t="str">
        <f t="shared" si="835"/>
        <v/>
      </c>
      <c r="DG483" s="24" t="str">
        <f t="shared" si="836"/>
        <v/>
      </c>
      <c r="EA483" s="7"/>
    </row>
    <row r="484" spans="2:131" x14ac:dyDescent="0.2">
      <c r="B484" s="61" t="str">
        <f t="shared" si="775"/>
        <v/>
      </c>
      <c r="C484" s="7" t="str">
        <f t="shared" si="869"/>
        <v/>
      </c>
      <c r="D484" s="60">
        <f t="shared" si="776"/>
        <v>0</v>
      </c>
      <c r="E484" s="7" t="str">
        <f t="shared" si="777"/>
        <v/>
      </c>
      <c r="F484" s="72" t="str">
        <f t="shared" si="773"/>
        <v/>
      </c>
      <c r="G484" s="108" t="str">
        <f t="shared" si="774"/>
        <v/>
      </c>
      <c r="H484" s="112">
        <f t="shared" si="870"/>
        <v>0</v>
      </c>
      <c r="I484" s="112">
        <f t="shared" si="871"/>
        <v>0</v>
      </c>
      <c r="J484" s="112">
        <f t="shared" si="872"/>
        <v>0</v>
      </c>
      <c r="K484" s="112">
        <f t="shared" si="873"/>
        <v>0</v>
      </c>
      <c r="L484" s="112">
        <f t="shared" si="874"/>
        <v>0</v>
      </c>
      <c r="M484" s="112">
        <f t="shared" si="875"/>
        <v>0</v>
      </c>
      <c r="N484" s="60"/>
      <c r="O484" s="61"/>
      <c r="P484" s="61"/>
      <c r="Q484" s="61"/>
      <c r="R484" s="61"/>
      <c r="S484" s="7"/>
      <c r="T484" s="67">
        <f t="shared" si="837"/>
        <v>1</v>
      </c>
      <c r="U484" s="76" t="str">
        <f t="shared" si="838"/>
        <v/>
      </c>
      <c r="V484" s="76" t="str">
        <f t="shared" si="839"/>
        <v/>
      </c>
      <c r="W484" s="76" t="str">
        <f t="shared" si="840"/>
        <v/>
      </c>
      <c r="X484" s="76" t="str">
        <f t="shared" si="841"/>
        <v/>
      </c>
      <c r="Y484" s="76" t="str">
        <f t="shared" si="842"/>
        <v/>
      </c>
      <c r="Z484" s="76" t="str">
        <f t="shared" si="843"/>
        <v/>
      </c>
      <c r="AA484" s="131" t="b">
        <f t="shared" si="781"/>
        <v>0</v>
      </c>
      <c r="AB484" s="131" t="b">
        <f t="shared" si="782"/>
        <v>0</v>
      </c>
      <c r="AC484" s="131" t="b">
        <f t="shared" si="783"/>
        <v>0</v>
      </c>
      <c r="AD484" s="131" t="b">
        <f t="shared" si="784"/>
        <v>0</v>
      </c>
      <c r="AE484" s="131" t="b">
        <f t="shared" si="785"/>
        <v>0</v>
      </c>
      <c r="AF484" s="131" t="b">
        <f t="shared" si="786"/>
        <v>0</v>
      </c>
      <c r="AG484" s="131">
        <f t="shared" si="859"/>
        <v>0</v>
      </c>
      <c r="AH484" s="131">
        <f t="shared" si="865"/>
        <v>1</v>
      </c>
      <c r="AI484" s="13">
        <f t="shared" si="787"/>
        <v>0</v>
      </c>
      <c r="AJ484" s="11">
        <f t="shared" si="844"/>
        <v>0</v>
      </c>
      <c r="AK484" s="67">
        <f t="shared" si="845"/>
        <v>1</v>
      </c>
      <c r="AL484" s="118" t="str">
        <f t="shared" si="846"/>
        <v/>
      </c>
      <c r="AM484" s="118" t="str">
        <f t="shared" si="847"/>
        <v/>
      </c>
      <c r="AN484" s="118" t="str">
        <f t="shared" si="848"/>
        <v/>
      </c>
      <c r="AO484" s="118" t="str">
        <f t="shared" si="849"/>
        <v/>
      </c>
      <c r="AP484" s="118" t="str">
        <f t="shared" si="850"/>
        <v/>
      </c>
      <c r="AQ484" s="118" t="str">
        <f t="shared" si="851"/>
        <v/>
      </c>
      <c r="AR484" s="118" t="str">
        <f t="shared" si="852"/>
        <v/>
      </c>
      <c r="AS484" s="60" t="b">
        <f t="shared" si="788"/>
        <v>0</v>
      </c>
      <c r="AT484" s="60" t="b">
        <f t="shared" si="789"/>
        <v>0</v>
      </c>
      <c r="AU484" s="60" t="b">
        <f t="shared" si="790"/>
        <v>0</v>
      </c>
      <c r="AV484" s="60" t="b">
        <f t="shared" si="791"/>
        <v>0</v>
      </c>
      <c r="AW484" s="60" t="b">
        <f t="shared" si="792"/>
        <v>0</v>
      </c>
      <c r="AX484" s="60" t="b">
        <f t="shared" si="793"/>
        <v>0</v>
      </c>
      <c r="AY484" s="60" t="b">
        <f t="shared" si="794"/>
        <v>0</v>
      </c>
      <c r="AZ484" s="131">
        <f t="shared" si="860"/>
        <v>0</v>
      </c>
      <c r="BA484" s="131">
        <f t="shared" si="866"/>
        <v>1</v>
      </c>
      <c r="BB484" s="13">
        <f t="shared" si="853"/>
        <v>0</v>
      </c>
      <c r="BC484" s="11">
        <f t="shared" si="795"/>
        <v>0</v>
      </c>
      <c r="BD484" s="67">
        <f t="shared" si="854"/>
        <v>1</v>
      </c>
      <c r="BE484" s="76" t="str">
        <f t="shared" si="796"/>
        <v/>
      </c>
      <c r="BF484" s="76" t="str">
        <f t="shared" si="797"/>
        <v/>
      </c>
      <c r="BG484" s="76" t="str">
        <f t="shared" si="798"/>
        <v/>
      </c>
      <c r="BH484" s="76" t="str">
        <f t="shared" si="799"/>
        <v/>
      </c>
      <c r="BI484" s="76" t="str">
        <f t="shared" si="800"/>
        <v/>
      </c>
      <c r="BJ484" s="76" t="str">
        <f t="shared" si="801"/>
        <v/>
      </c>
      <c r="BK484" s="131" t="b">
        <f t="shared" si="802"/>
        <v>0</v>
      </c>
      <c r="BL484" s="131" t="b">
        <f t="shared" si="803"/>
        <v>0</v>
      </c>
      <c r="BM484" s="131" t="b">
        <f t="shared" si="804"/>
        <v>0</v>
      </c>
      <c r="BN484" s="131" t="b">
        <f t="shared" si="805"/>
        <v>0</v>
      </c>
      <c r="BO484" s="131" t="b">
        <f t="shared" si="806"/>
        <v>0</v>
      </c>
      <c r="BP484" s="131" t="b">
        <f t="shared" si="807"/>
        <v>0</v>
      </c>
      <c r="BQ484" s="131">
        <f t="shared" si="861"/>
        <v>0</v>
      </c>
      <c r="BR484" s="131">
        <f t="shared" si="867"/>
        <v>1</v>
      </c>
      <c r="BS484" s="92">
        <f t="shared" si="862"/>
        <v>0</v>
      </c>
      <c r="BT484" s="13">
        <f t="shared" si="808"/>
        <v>0</v>
      </c>
      <c r="BU484" s="11">
        <f t="shared" si="855"/>
        <v>0</v>
      </c>
      <c r="BV484" s="67">
        <f t="shared" si="856"/>
        <v>1</v>
      </c>
      <c r="BW484" s="118" t="str">
        <f t="shared" si="809"/>
        <v/>
      </c>
      <c r="BX484" s="118" t="str">
        <f t="shared" si="810"/>
        <v/>
      </c>
      <c r="BY484" s="118" t="str">
        <f t="shared" si="811"/>
        <v/>
      </c>
      <c r="BZ484" s="118" t="str">
        <f t="shared" si="812"/>
        <v/>
      </c>
      <c r="CA484" s="118" t="str">
        <f t="shared" si="813"/>
        <v/>
      </c>
      <c r="CB484" s="118" t="str">
        <f t="shared" si="814"/>
        <v/>
      </c>
      <c r="CC484" s="118" t="str">
        <f t="shared" si="815"/>
        <v/>
      </c>
      <c r="CD484" s="60" t="b">
        <f t="shared" si="816"/>
        <v>0</v>
      </c>
      <c r="CE484" s="60" t="b">
        <f t="shared" si="817"/>
        <v>0</v>
      </c>
      <c r="CF484" s="60" t="b">
        <f t="shared" si="818"/>
        <v>0</v>
      </c>
      <c r="CG484" s="60" t="b">
        <f t="shared" si="819"/>
        <v>0</v>
      </c>
      <c r="CH484" s="60" t="b">
        <f t="shared" si="820"/>
        <v>0</v>
      </c>
      <c r="CI484" s="60" t="b">
        <f t="shared" si="821"/>
        <v>0</v>
      </c>
      <c r="CJ484" s="60" t="b">
        <f t="shared" si="822"/>
        <v>0</v>
      </c>
      <c r="CK484" s="131">
        <f t="shared" si="863"/>
        <v>0</v>
      </c>
      <c r="CL484" s="131">
        <f t="shared" si="868"/>
        <v>1</v>
      </c>
      <c r="CM484" s="92">
        <f t="shared" si="864"/>
        <v>0</v>
      </c>
      <c r="CN484" s="13">
        <f t="shared" si="857"/>
        <v>0</v>
      </c>
      <c r="CO484" s="11">
        <f t="shared" si="823"/>
        <v>0</v>
      </c>
      <c r="CP484" s="13">
        <f t="shared" si="858"/>
        <v>0</v>
      </c>
      <c r="CQ484" s="11">
        <f t="shared" si="778"/>
        <v>0</v>
      </c>
      <c r="CR484" s="57">
        <f t="shared" si="779"/>
        <v>0</v>
      </c>
      <c r="CS484" s="57">
        <f t="shared" si="780"/>
        <v>0</v>
      </c>
      <c r="CT484" s="57">
        <f t="shared" si="772"/>
        <v>0</v>
      </c>
      <c r="CU484" s="24" t="str">
        <f t="shared" si="824"/>
        <v/>
      </c>
      <c r="CV484" s="24" t="str">
        <f t="shared" si="825"/>
        <v/>
      </c>
      <c r="CW484" s="24" t="str">
        <f t="shared" si="826"/>
        <v/>
      </c>
      <c r="CX484" s="24" t="str">
        <f t="shared" si="827"/>
        <v/>
      </c>
      <c r="CY484" s="24" t="str">
        <f t="shared" si="828"/>
        <v/>
      </c>
      <c r="CZ484" s="24" t="str">
        <f t="shared" si="829"/>
        <v/>
      </c>
      <c r="DA484" s="24" t="str">
        <f t="shared" si="830"/>
        <v/>
      </c>
      <c r="DB484" s="24" t="str">
        <f t="shared" si="831"/>
        <v/>
      </c>
      <c r="DC484" s="24" t="str">
        <f t="shared" si="832"/>
        <v/>
      </c>
      <c r="DD484" s="24" t="str">
        <f t="shared" si="833"/>
        <v/>
      </c>
      <c r="DE484" s="24" t="str">
        <f t="shared" si="834"/>
        <v/>
      </c>
      <c r="DF484" s="24" t="str">
        <f t="shared" si="835"/>
        <v/>
      </c>
      <c r="DG484" s="24" t="str">
        <f t="shared" si="836"/>
        <v/>
      </c>
      <c r="EA484" s="7"/>
    </row>
    <row r="485" spans="2:131" x14ac:dyDescent="0.2">
      <c r="B485" s="61" t="str">
        <f t="shared" si="775"/>
        <v/>
      </c>
      <c r="C485" s="7" t="str">
        <f t="shared" si="869"/>
        <v/>
      </c>
      <c r="D485" s="60">
        <f t="shared" si="776"/>
        <v>0</v>
      </c>
      <c r="E485" s="7" t="str">
        <f t="shared" si="777"/>
        <v/>
      </c>
      <c r="F485" s="72" t="str">
        <f t="shared" si="773"/>
        <v/>
      </c>
      <c r="G485" s="108" t="str">
        <f t="shared" si="774"/>
        <v/>
      </c>
      <c r="H485" s="112">
        <f t="shared" si="870"/>
        <v>0</v>
      </c>
      <c r="I485" s="112">
        <f t="shared" si="871"/>
        <v>0</v>
      </c>
      <c r="J485" s="112">
        <f t="shared" si="872"/>
        <v>0</v>
      </c>
      <c r="K485" s="112">
        <f t="shared" si="873"/>
        <v>0</v>
      </c>
      <c r="L485" s="112">
        <f t="shared" si="874"/>
        <v>0</v>
      </c>
      <c r="M485" s="112">
        <f t="shared" si="875"/>
        <v>0</v>
      </c>
      <c r="N485" s="60"/>
      <c r="O485" s="61"/>
      <c r="P485" s="61"/>
      <c r="Q485" s="61"/>
      <c r="R485" s="61"/>
      <c r="S485" s="7"/>
      <c r="T485" s="67">
        <f t="shared" si="837"/>
        <v>1</v>
      </c>
      <c r="U485" s="76" t="str">
        <f t="shared" si="838"/>
        <v/>
      </c>
      <c r="V485" s="76" t="str">
        <f t="shared" si="839"/>
        <v/>
      </c>
      <c r="W485" s="76" t="str">
        <f t="shared" si="840"/>
        <v/>
      </c>
      <c r="X485" s="76" t="str">
        <f t="shared" si="841"/>
        <v/>
      </c>
      <c r="Y485" s="76" t="str">
        <f t="shared" si="842"/>
        <v/>
      </c>
      <c r="Z485" s="76" t="str">
        <f t="shared" si="843"/>
        <v/>
      </c>
      <c r="AA485" s="131" t="b">
        <f t="shared" si="781"/>
        <v>0</v>
      </c>
      <c r="AB485" s="131" t="b">
        <f t="shared" si="782"/>
        <v>0</v>
      </c>
      <c r="AC485" s="131" t="b">
        <f t="shared" si="783"/>
        <v>0</v>
      </c>
      <c r="AD485" s="131" t="b">
        <f t="shared" si="784"/>
        <v>0</v>
      </c>
      <c r="AE485" s="131" t="b">
        <f t="shared" si="785"/>
        <v>0</v>
      </c>
      <c r="AF485" s="131" t="b">
        <f t="shared" si="786"/>
        <v>0</v>
      </c>
      <c r="AG485" s="131">
        <f t="shared" si="859"/>
        <v>0</v>
      </c>
      <c r="AH485" s="131">
        <f t="shared" si="865"/>
        <v>1</v>
      </c>
      <c r="AI485" s="13">
        <f t="shared" si="787"/>
        <v>0</v>
      </c>
      <c r="AJ485" s="11">
        <f t="shared" si="844"/>
        <v>0</v>
      </c>
      <c r="AK485" s="67">
        <f t="shared" si="845"/>
        <v>1</v>
      </c>
      <c r="AL485" s="118" t="str">
        <f t="shared" si="846"/>
        <v/>
      </c>
      <c r="AM485" s="118" t="str">
        <f t="shared" si="847"/>
        <v/>
      </c>
      <c r="AN485" s="118" t="str">
        <f t="shared" si="848"/>
        <v/>
      </c>
      <c r="AO485" s="118" t="str">
        <f t="shared" si="849"/>
        <v/>
      </c>
      <c r="AP485" s="118" t="str">
        <f t="shared" si="850"/>
        <v/>
      </c>
      <c r="AQ485" s="118" t="str">
        <f t="shared" si="851"/>
        <v/>
      </c>
      <c r="AR485" s="118" t="str">
        <f t="shared" si="852"/>
        <v/>
      </c>
      <c r="AS485" s="60" t="b">
        <f t="shared" si="788"/>
        <v>0</v>
      </c>
      <c r="AT485" s="60" t="b">
        <f t="shared" si="789"/>
        <v>0</v>
      </c>
      <c r="AU485" s="60" t="b">
        <f t="shared" si="790"/>
        <v>0</v>
      </c>
      <c r="AV485" s="60" t="b">
        <f t="shared" si="791"/>
        <v>0</v>
      </c>
      <c r="AW485" s="60" t="b">
        <f t="shared" si="792"/>
        <v>0</v>
      </c>
      <c r="AX485" s="60" t="b">
        <f t="shared" si="793"/>
        <v>0</v>
      </c>
      <c r="AY485" s="60" t="b">
        <f t="shared" si="794"/>
        <v>0</v>
      </c>
      <c r="AZ485" s="131">
        <f t="shared" si="860"/>
        <v>0</v>
      </c>
      <c r="BA485" s="131">
        <f t="shared" si="866"/>
        <v>1</v>
      </c>
      <c r="BB485" s="13">
        <f t="shared" si="853"/>
        <v>0</v>
      </c>
      <c r="BC485" s="11">
        <f t="shared" si="795"/>
        <v>0</v>
      </c>
      <c r="BD485" s="67">
        <f t="shared" si="854"/>
        <v>1</v>
      </c>
      <c r="BE485" s="76" t="str">
        <f t="shared" si="796"/>
        <v/>
      </c>
      <c r="BF485" s="76" t="str">
        <f t="shared" si="797"/>
        <v/>
      </c>
      <c r="BG485" s="76" t="str">
        <f t="shared" si="798"/>
        <v/>
      </c>
      <c r="BH485" s="76" t="str">
        <f t="shared" si="799"/>
        <v/>
      </c>
      <c r="BI485" s="76" t="str">
        <f t="shared" si="800"/>
        <v/>
      </c>
      <c r="BJ485" s="76" t="str">
        <f t="shared" si="801"/>
        <v/>
      </c>
      <c r="BK485" s="131" t="b">
        <f t="shared" si="802"/>
        <v>0</v>
      </c>
      <c r="BL485" s="131" t="b">
        <f t="shared" si="803"/>
        <v>0</v>
      </c>
      <c r="BM485" s="131" t="b">
        <f t="shared" si="804"/>
        <v>0</v>
      </c>
      <c r="BN485" s="131" t="b">
        <f t="shared" si="805"/>
        <v>0</v>
      </c>
      <c r="BO485" s="131" t="b">
        <f t="shared" si="806"/>
        <v>0</v>
      </c>
      <c r="BP485" s="131" t="b">
        <f t="shared" si="807"/>
        <v>0</v>
      </c>
      <c r="BQ485" s="131">
        <f t="shared" si="861"/>
        <v>0</v>
      </c>
      <c r="BR485" s="131">
        <f t="shared" si="867"/>
        <v>1</v>
      </c>
      <c r="BS485" s="92">
        <f t="shared" si="862"/>
        <v>0</v>
      </c>
      <c r="BT485" s="13">
        <f t="shared" si="808"/>
        <v>0</v>
      </c>
      <c r="BU485" s="11">
        <f t="shared" si="855"/>
        <v>0</v>
      </c>
      <c r="BV485" s="67">
        <f t="shared" si="856"/>
        <v>1</v>
      </c>
      <c r="BW485" s="118" t="str">
        <f t="shared" si="809"/>
        <v/>
      </c>
      <c r="BX485" s="118" t="str">
        <f t="shared" si="810"/>
        <v/>
      </c>
      <c r="BY485" s="118" t="str">
        <f t="shared" si="811"/>
        <v/>
      </c>
      <c r="BZ485" s="118" t="str">
        <f t="shared" si="812"/>
        <v/>
      </c>
      <c r="CA485" s="118" t="str">
        <f t="shared" si="813"/>
        <v/>
      </c>
      <c r="CB485" s="118" t="str">
        <f t="shared" si="814"/>
        <v/>
      </c>
      <c r="CC485" s="118" t="str">
        <f t="shared" si="815"/>
        <v/>
      </c>
      <c r="CD485" s="60" t="b">
        <f t="shared" si="816"/>
        <v>0</v>
      </c>
      <c r="CE485" s="60" t="b">
        <f t="shared" si="817"/>
        <v>0</v>
      </c>
      <c r="CF485" s="60" t="b">
        <f t="shared" si="818"/>
        <v>0</v>
      </c>
      <c r="CG485" s="60" t="b">
        <f t="shared" si="819"/>
        <v>0</v>
      </c>
      <c r="CH485" s="60" t="b">
        <f t="shared" si="820"/>
        <v>0</v>
      </c>
      <c r="CI485" s="60" t="b">
        <f t="shared" si="821"/>
        <v>0</v>
      </c>
      <c r="CJ485" s="60" t="b">
        <f t="shared" si="822"/>
        <v>0</v>
      </c>
      <c r="CK485" s="131">
        <f t="shared" si="863"/>
        <v>0</v>
      </c>
      <c r="CL485" s="131">
        <f t="shared" si="868"/>
        <v>1</v>
      </c>
      <c r="CM485" s="92">
        <f t="shared" si="864"/>
        <v>0</v>
      </c>
      <c r="CN485" s="13">
        <f t="shared" si="857"/>
        <v>0</v>
      </c>
      <c r="CO485" s="11">
        <f t="shared" si="823"/>
        <v>0</v>
      </c>
      <c r="CP485" s="13">
        <f t="shared" si="858"/>
        <v>0</v>
      </c>
      <c r="CQ485" s="11">
        <f t="shared" si="778"/>
        <v>0</v>
      </c>
      <c r="CR485" s="57">
        <f t="shared" si="779"/>
        <v>0</v>
      </c>
      <c r="CS485" s="57">
        <f t="shared" si="780"/>
        <v>0</v>
      </c>
      <c r="CT485" s="57">
        <f t="shared" si="772"/>
        <v>0</v>
      </c>
      <c r="CU485" s="24" t="str">
        <f t="shared" si="824"/>
        <v/>
      </c>
      <c r="CV485" s="24" t="str">
        <f t="shared" si="825"/>
        <v/>
      </c>
      <c r="CW485" s="24" t="str">
        <f t="shared" si="826"/>
        <v/>
      </c>
      <c r="CX485" s="24" t="str">
        <f t="shared" si="827"/>
        <v/>
      </c>
      <c r="CY485" s="24" t="str">
        <f t="shared" si="828"/>
        <v/>
      </c>
      <c r="CZ485" s="24" t="str">
        <f t="shared" si="829"/>
        <v/>
      </c>
      <c r="DA485" s="24" t="str">
        <f t="shared" si="830"/>
        <v/>
      </c>
      <c r="DB485" s="24" t="str">
        <f t="shared" si="831"/>
        <v/>
      </c>
      <c r="DC485" s="24" t="str">
        <f t="shared" si="832"/>
        <v/>
      </c>
      <c r="DD485" s="24" t="str">
        <f t="shared" si="833"/>
        <v/>
      </c>
      <c r="DE485" s="24" t="str">
        <f t="shared" si="834"/>
        <v/>
      </c>
      <c r="DF485" s="24" t="str">
        <f t="shared" si="835"/>
        <v/>
      </c>
      <c r="DG485" s="24" t="str">
        <f t="shared" si="836"/>
        <v/>
      </c>
      <c r="EA485" s="7"/>
    </row>
    <row r="486" spans="2:131" x14ac:dyDescent="0.2">
      <c r="B486" s="61" t="str">
        <f t="shared" si="775"/>
        <v/>
      </c>
      <c r="C486" s="7" t="str">
        <f t="shared" si="869"/>
        <v/>
      </c>
      <c r="D486" s="60">
        <f t="shared" si="776"/>
        <v>0</v>
      </c>
      <c r="E486" s="7" t="str">
        <f t="shared" si="777"/>
        <v/>
      </c>
      <c r="F486" s="72" t="str">
        <f t="shared" si="773"/>
        <v/>
      </c>
      <c r="G486" s="108" t="str">
        <f t="shared" si="774"/>
        <v/>
      </c>
      <c r="H486" s="112">
        <f t="shared" si="870"/>
        <v>0</v>
      </c>
      <c r="I486" s="112">
        <f t="shared" si="871"/>
        <v>0</v>
      </c>
      <c r="J486" s="112">
        <f t="shared" si="872"/>
        <v>0</v>
      </c>
      <c r="K486" s="112">
        <f t="shared" si="873"/>
        <v>0</v>
      </c>
      <c r="L486" s="112">
        <f t="shared" si="874"/>
        <v>0</v>
      </c>
      <c r="M486" s="112">
        <f t="shared" si="875"/>
        <v>0</v>
      </c>
      <c r="N486" s="60"/>
      <c r="O486" s="61"/>
      <c r="P486" s="61"/>
      <c r="Q486" s="61"/>
      <c r="R486" s="61"/>
      <c r="S486" s="7"/>
      <c r="T486" s="67">
        <f t="shared" si="837"/>
        <v>1</v>
      </c>
      <c r="U486" s="76" t="str">
        <f t="shared" si="838"/>
        <v/>
      </c>
      <c r="V486" s="76" t="str">
        <f t="shared" si="839"/>
        <v/>
      </c>
      <c r="W486" s="76" t="str">
        <f t="shared" si="840"/>
        <v/>
      </c>
      <c r="X486" s="76" t="str">
        <f t="shared" si="841"/>
        <v/>
      </c>
      <c r="Y486" s="76" t="str">
        <f t="shared" si="842"/>
        <v/>
      </c>
      <c r="Z486" s="76" t="str">
        <f t="shared" si="843"/>
        <v/>
      </c>
      <c r="AA486" s="131" t="b">
        <f t="shared" si="781"/>
        <v>0</v>
      </c>
      <c r="AB486" s="131" t="b">
        <f t="shared" si="782"/>
        <v>0</v>
      </c>
      <c r="AC486" s="131" t="b">
        <f t="shared" si="783"/>
        <v>0</v>
      </c>
      <c r="AD486" s="131" t="b">
        <f t="shared" si="784"/>
        <v>0</v>
      </c>
      <c r="AE486" s="131" t="b">
        <f t="shared" si="785"/>
        <v>0</v>
      </c>
      <c r="AF486" s="131" t="b">
        <f t="shared" si="786"/>
        <v>0</v>
      </c>
      <c r="AG486" s="131">
        <f t="shared" si="859"/>
        <v>0</v>
      </c>
      <c r="AH486" s="131">
        <f t="shared" si="865"/>
        <v>1</v>
      </c>
      <c r="AI486" s="13">
        <f t="shared" si="787"/>
        <v>0</v>
      </c>
      <c r="AJ486" s="11">
        <f t="shared" si="844"/>
        <v>0</v>
      </c>
      <c r="AK486" s="67">
        <f t="shared" si="845"/>
        <v>1</v>
      </c>
      <c r="AL486" s="118" t="str">
        <f t="shared" si="846"/>
        <v/>
      </c>
      <c r="AM486" s="118" t="str">
        <f t="shared" si="847"/>
        <v/>
      </c>
      <c r="AN486" s="118" t="str">
        <f t="shared" si="848"/>
        <v/>
      </c>
      <c r="AO486" s="118" t="str">
        <f t="shared" si="849"/>
        <v/>
      </c>
      <c r="AP486" s="118" t="str">
        <f t="shared" si="850"/>
        <v/>
      </c>
      <c r="AQ486" s="118" t="str">
        <f t="shared" si="851"/>
        <v/>
      </c>
      <c r="AR486" s="118" t="str">
        <f t="shared" si="852"/>
        <v/>
      </c>
      <c r="AS486" s="60" t="b">
        <f t="shared" si="788"/>
        <v>0</v>
      </c>
      <c r="AT486" s="60" t="b">
        <f t="shared" si="789"/>
        <v>0</v>
      </c>
      <c r="AU486" s="60" t="b">
        <f t="shared" si="790"/>
        <v>0</v>
      </c>
      <c r="AV486" s="60" t="b">
        <f t="shared" si="791"/>
        <v>0</v>
      </c>
      <c r="AW486" s="60" t="b">
        <f t="shared" si="792"/>
        <v>0</v>
      </c>
      <c r="AX486" s="60" t="b">
        <f t="shared" si="793"/>
        <v>0</v>
      </c>
      <c r="AY486" s="60" t="b">
        <f t="shared" si="794"/>
        <v>0</v>
      </c>
      <c r="AZ486" s="131">
        <f t="shared" si="860"/>
        <v>0</v>
      </c>
      <c r="BA486" s="131">
        <f t="shared" si="866"/>
        <v>1</v>
      </c>
      <c r="BB486" s="13">
        <f t="shared" si="853"/>
        <v>0</v>
      </c>
      <c r="BC486" s="11">
        <f t="shared" si="795"/>
        <v>0</v>
      </c>
      <c r="BD486" s="67">
        <f t="shared" si="854"/>
        <v>1</v>
      </c>
      <c r="BE486" s="76" t="str">
        <f t="shared" si="796"/>
        <v/>
      </c>
      <c r="BF486" s="76" t="str">
        <f t="shared" si="797"/>
        <v/>
      </c>
      <c r="BG486" s="76" t="str">
        <f t="shared" si="798"/>
        <v/>
      </c>
      <c r="BH486" s="76" t="str">
        <f t="shared" si="799"/>
        <v/>
      </c>
      <c r="BI486" s="76" t="str">
        <f t="shared" si="800"/>
        <v/>
      </c>
      <c r="BJ486" s="76" t="str">
        <f t="shared" si="801"/>
        <v/>
      </c>
      <c r="BK486" s="131" t="b">
        <f t="shared" si="802"/>
        <v>0</v>
      </c>
      <c r="BL486" s="131" t="b">
        <f t="shared" si="803"/>
        <v>0</v>
      </c>
      <c r="BM486" s="131" t="b">
        <f t="shared" si="804"/>
        <v>0</v>
      </c>
      <c r="BN486" s="131" t="b">
        <f t="shared" si="805"/>
        <v>0</v>
      </c>
      <c r="BO486" s="131" t="b">
        <f t="shared" si="806"/>
        <v>0</v>
      </c>
      <c r="BP486" s="131" t="b">
        <f t="shared" si="807"/>
        <v>0</v>
      </c>
      <c r="BQ486" s="131">
        <f t="shared" si="861"/>
        <v>0</v>
      </c>
      <c r="BR486" s="131">
        <f t="shared" si="867"/>
        <v>1</v>
      </c>
      <c r="BS486" s="92">
        <f t="shared" si="862"/>
        <v>0</v>
      </c>
      <c r="BT486" s="13">
        <f t="shared" si="808"/>
        <v>0</v>
      </c>
      <c r="BU486" s="11">
        <f t="shared" si="855"/>
        <v>0</v>
      </c>
      <c r="BV486" s="67">
        <f t="shared" si="856"/>
        <v>1</v>
      </c>
      <c r="BW486" s="118" t="str">
        <f t="shared" si="809"/>
        <v/>
      </c>
      <c r="BX486" s="118" t="str">
        <f t="shared" si="810"/>
        <v/>
      </c>
      <c r="BY486" s="118" t="str">
        <f t="shared" si="811"/>
        <v/>
      </c>
      <c r="BZ486" s="118" t="str">
        <f t="shared" si="812"/>
        <v/>
      </c>
      <c r="CA486" s="118" t="str">
        <f t="shared" si="813"/>
        <v/>
      </c>
      <c r="CB486" s="118" t="str">
        <f t="shared" si="814"/>
        <v/>
      </c>
      <c r="CC486" s="118" t="str">
        <f t="shared" si="815"/>
        <v/>
      </c>
      <c r="CD486" s="60" t="b">
        <f t="shared" si="816"/>
        <v>0</v>
      </c>
      <c r="CE486" s="60" t="b">
        <f t="shared" si="817"/>
        <v>0</v>
      </c>
      <c r="CF486" s="60" t="b">
        <f t="shared" si="818"/>
        <v>0</v>
      </c>
      <c r="CG486" s="60" t="b">
        <f t="shared" si="819"/>
        <v>0</v>
      </c>
      <c r="CH486" s="60" t="b">
        <f t="shared" si="820"/>
        <v>0</v>
      </c>
      <c r="CI486" s="60" t="b">
        <f t="shared" si="821"/>
        <v>0</v>
      </c>
      <c r="CJ486" s="60" t="b">
        <f t="shared" si="822"/>
        <v>0</v>
      </c>
      <c r="CK486" s="131">
        <f t="shared" si="863"/>
        <v>0</v>
      </c>
      <c r="CL486" s="131">
        <f t="shared" si="868"/>
        <v>1</v>
      </c>
      <c r="CM486" s="92">
        <f t="shared" si="864"/>
        <v>0</v>
      </c>
      <c r="CN486" s="13">
        <f t="shared" si="857"/>
        <v>0</v>
      </c>
      <c r="CO486" s="11">
        <f t="shared" si="823"/>
        <v>0</v>
      </c>
      <c r="CP486" s="13">
        <f t="shared" si="858"/>
        <v>0</v>
      </c>
      <c r="CQ486" s="11">
        <f t="shared" si="778"/>
        <v>0</v>
      </c>
      <c r="CR486" s="57">
        <f t="shared" si="779"/>
        <v>0</v>
      </c>
      <c r="CS486" s="57">
        <f t="shared" si="780"/>
        <v>0</v>
      </c>
      <c r="CT486" s="57">
        <f t="shared" si="772"/>
        <v>0</v>
      </c>
      <c r="CU486" s="24" t="str">
        <f t="shared" si="824"/>
        <v/>
      </c>
      <c r="CV486" s="24" t="str">
        <f t="shared" si="825"/>
        <v/>
      </c>
      <c r="CW486" s="24" t="str">
        <f t="shared" si="826"/>
        <v/>
      </c>
      <c r="CX486" s="24" t="str">
        <f t="shared" si="827"/>
        <v/>
      </c>
      <c r="CY486" s="24" t="str">
        <f t="shared" si="828"/>
        <v/>
      </c>
      <c r="CZ486" s="24" t="str">
        <f t="shared" si="829"/>
        <v/>
      </c>
      <c r="DA486" s="24" t="str">
        <f t="shared" si="830"/>
        <v/>
      </c>
      <c r="DB486" s="24" t="str">
        <f t="shared" si="831"/>
        <v/>
      </c>
      <c r="DC486" s="24" t="str">
        <f t="shared" si="832"/>
        <v/>
      </c>
      <c r="DD486" s="24" t="str">
        <f t="shared" si="833"/>
        <v/>
      </c>
      <c r="DE486" s="24" t="str">
        <f t="shared" si="834"/>
        <v/>
      </c>
      <c r="DF486" s="24" t="str">
        <f t="shared" si="835"/>
        <v/>
      </c>
      <c r="DG486" s="24" t="str">
        <f t="shared" si="836"/>
        <v/>
      </c>
      <c r="EA486" s="7"/>
    </row>
    <row r="487" spans="2:131" x14ac:dyDescent="0.2">
      <c r="B487" s="61" t="str">
        <f t="shared" si="775"/>
        <v/>
      </c>
      <c r="C487" s="7" t="str">
        <f t="shared" si="869"/>
        <v/>
      </c>
      <c r="D487" s="60">
        <f t="shared" si="776"/>
        <v>0</v>
      </c>
      <c r="E487" s="7" t="str">
        <f t="shared" si="777"/>
        <v/>
      </c>
      <c r="F487" s="72" t="str">
        <f t="shared" si="773"/>
        <v/>
      </c>
      <c r="G487" s="108" t="str">
        <f t="shared" si="774"/>
        <v/>
      </c>
      <c r="H487" s="112">
        <f t="shared" si="870"/>
        <v>0</v>
      </c>
      <c r="I487" s="112">
        <f t="shared" si="871"/>
        <v>0</v>
      </c>
      <c r="J487" s="112">
        <f t="shared" si="872"/>
        <v>0</v>
      </c>
      <c r="K487" s="112">
        <f t="shared" si="873"/>
        <v>0</v>
      </c>
      <c r="L487" s="112">
        <f t="shared" si="874"/>
        <v>0</v>
      </c>
      <c r="M487" s="112">
        <f t="shared" si="875"/>
        <v>0</v>
      </c>
      <c r="N487" s="60"/>
      <c r="O487" s="61"/>
      <c r="P487" s="61"/>
      <c r="Q487" s="61"/>
      <c r="R487" s="61"/>
      <c r="S487" s="7"/>
      <c r="T487" s="67">
        <f t="shared" si="837"/>
        <v>1</v>
      </c>
      <c r="U487" s="76" t="str">
        <f t="shared" si="838"/>
        <v/>
      </c>
      <c r="V487" s="76" t="str">
        <f t="shared" si="839"/>
        <v/>
      </c>
      <c r="W487" s="76" t="str">
        <f t="shared" si="840"/>
        <v/>
      </c>
      <c r="X487" s="76" t="str">
        <f t="shared" si="841"/>
        <v/>
      </c>
      <c r="Y487" s="76" t="str">
        <f t="shared" si="842"/>
        <v/>
      </c>
      <c r="Z487" s="76" t="str">
        <f t="shared" si="843"/>
        <v/>
      </c>
      <c r="AA487" s="131" t="b">
        <f t="shared" si="781"/>
        <v>0</v>
      </c>
      <c r="AB487" s="131" t="b">
        <f t="shared" si="782"/>
        <v>0</v>
      </c>
      <c r="AC487" s="131" t="b">
        <f t="shared" si="783"/>
        <v>0</v>
      </c>
      <c r="AD487" s="131" t="b">
        <f t="shared" si="784"/>
        <v>0</v>
      </c>
      <c r="AE487" s="131" t="b">
        <f t="shared" si="785"/>
        <v>0</v>
      </c>
      <c r="AF487" s="131" t="b">
        <f t="shared" si="786"/>
        <v>0</v>
      </c>
      <c r="AG487" s="131">
        <f t="shared" si="859"/>
        <v>0</v>
      </c>
      <c r="AH487" s="131">
        <f t="shared" si="865"/>
        <v>1</v>
      </c>
      <c r="AI487" s="13">
        <f t="shared" si="787"/>
        <v>0</v>
      </c>
      <c r="AJ487" s="11">
        <f t="shared" si="844"/>
        <v>0</v>
      </c>
      <c r="AK487" s="67">
        <f t="shared" si="845"/>
        <v>1</v>
      </c>
      <c r="AL487" s="118" t="str">
        <f t="shared" si="846"/>
        <v/>
      </c>
      <c r="AM487" s="118" t="str">
        <f t="shared" si="847"/>
        <v/>
      </c>
      <c r="AN487" s="118" t="str">
        <f t="shared" si="848"/>
        <v/>
      </c>
      <c r="AO487" s="118" t="str">
        <f t="shared" si="849"/>
        <v/>
      </c>
      <c r="AP487" s="118" t="str">
        <f t="shared" si="850"/>
        <v/>
      </c>
      <c r="AQ487" s="118" t="str">
        <f t="shared" si="851"/>
        <v/>
      </c>
      <c r="AR487" s="118" t="str">
        <f t="shared" si="852"/>
        <v/>
      </c>
      <c r="AS487" s="60" t="b">
        <f t="shared" si="788"/>
        <v>0</v>
      </c>
      <c r="AT487" s="60" t="b">
        <f t="shared" si="789"/>
        <v>0</v>
      </c>
      <c r="AU487" s="60" t="b">
        <f t="shared" si="790"/>
        <v>0</v>
      </c>
      <c r="AV487" s="60" t="b">
        <f t="shared" si="791"/>
        <v>0</v>
      </c>
      <c r="AW487" s="60" t="b">
        <f t="shared" si="792"/>
        <v>0</v>
      </c>
      <c r="AX487" s="60" t="b">
        <f t="shared" si="793"/>
        <v>0</v>
      </c>
      <c r="AY487" s="60" t="b">
        <f t="shared" si="794"/>
        <v>0</v>
      </c>
      <c r="AZ487" s="131">
        <f t="shared" si="860"/>
        <v>0</v>
      </c>
      <c r="BA487" s="131">
        <f t="shared" si="866"/>
        <v>1</v>
      </c>
      <c r="BB487" s="13">
        <f t="shared" si="853"/>
        <v>0</v>
      </c>
      <c r="BC487" s="11">
        <f t="shared" si="795"/>
        <v>0</v>
      </c>
      <c r="BD487" s="67">
        <f t="shared" si="854"/>
        <v>1</v>
      </c>
      <c r="BE487" s="76" t="str">
        <f t="shared" si="796"/>
        <v/>
      </c>
      <c r="BF487" s="76" t="str">
        <f t="shared" si="797"/>
        <v/>
      </c>
      <c r="BG487" s="76" t="str">
        <f t="shared" si="798"/>
        <v/>
      </c>
      <c r="BH487" s="76" t="str">
        <f t="shared" si="799"/>
        <v/>
      </c>
      <c r="BI487" s="76" t="str">
        <f t="shared" si="800"/>
        <v/>
      </c>
      <c r="BJ487" s="76" t="str">
        <f t="shared" si="801"/>
        <v/>
      </c>
      <c r="BK487" s="131" t="b">
        <f t="shared" si="802"/>
        <v>0</v>
      </c>
      <c r="BL487" s="131" t="b">
        <f t="shared" si="803"/>
        <v>0</v>
      </c>
      <c r="BM487" s="131" t="b">
        <f t="shared" si="804"/>
        <v>0</v>
      </c>
      <c r="BN487" s="131" t="b">
        <f t="shared" si="805"/>
        <v>0</v>
      </c>
      <c r="BO487" s="131" t="b">
        <f t="shared" si="806"/>
        <v>0</v>
      </c>
      <c r="BP487" s="131" t="b">
        <f t="shared" si="807"/>
        <v>0</v>
      </c>
      <c r="BQ487" s="131">
        <f t="shared" si="861"/>
        <v>0</v>
      </c>
      <c r="BR487" s="131">
        <f t="shared" si="867"/>
        <v>1</v>
      </c>
      <c r="BS487" s="92">
        <f t="shared" si="862"/>
        <v>0</v>
      </c>
      <c r="BT487" s="13">
        <f t="shared" si="808"/>
        <v>0</v>
      </c>
      <c r="BU487" s="11">
        <f t="shared" si="855"/>
        <v>0</v>
      </c>
      <c r="BV487" s="67">
        <f t="shared" si="856"/>
        <v>1</v>
      </c>
      <c r="BW487" s="118" t="str">
        <f t="shared" si="809"/>
        <v/>
      </c>
      <c r="BX487" s="118" t="str">
        <f t="shared" si="810"/>
        <v/>
      </c>
      <c r="BY487" s="118" t="str">
        <f t="shared" si="811"/>
        <v/>
      </c>
      <c r="BZ487" s="118" t="str">
        <f t="shared" si="812"/>
        <v/>
      </c>
      <c r="CA487" s="118" t="str">
        <f t="shared" si="813"/>
        <v/>
      </c>
      <c r="CB487" s="118" t="str">
        <f t="shared" si="814"/>
        <v/>
      </c>
      <c r="CC487" s="118" t="str">
        <f t="shared" si="815"/>
        <v/>
      </c>
      <c r="CD487" s="60" t="b">
        <f t="shared" si="816"/>
        <v>0</v>
      </c>
      <c r="CE487" s="60" t="b">
        <f t="shared" si="817"/>
        <v>0</v>
      </c>
      <c r="CF487" s="60" t="b">
        <f t="shared" si="818"/>
        <v>0</v>
      </c>
      <c r="CG487" s="60" t="b">
        <f t="shared" si="819"/>
        <v>0</v>
      </c>
      <c r="CH487" s="60" t="b">
        <f t="shared" si="820"/>
        <v>0</v>
      </c>
      <c r="CI487" s="60" t="b">
        <f t="shared" si="821"/>
        <v>0</v>
      </c>
      <c r="CJ487" s="60" t="b">
        <f t="shared" si="822"/>
        <v>0</v>
      </c>
      <c r="CK487" s="131">
        <f t="shared" si="863"/>
        <v>0</v>
      </c>
      <c r="CL487" s="131">
        <f t="shared" si="868"/>
        <v>1</v>
      </c>
      <c r="CM487" s="92">
        <f t="shared" si="864"/>
        <v>0</v>
      </c>
      <c r="CN487" s="13">
        <f t="shared" si="857"/>
        <v>0</v>
      </c>
      <c r="CO487" s="11">
        <f t="shared" si="823"/>
        <v>0</v>
      </c>
      <c r="CP487" s="13">
        <f t="shared" si="858"/>
        <v>0</v>
      </c>
      <c r="CQ487" s="11">
        <f t="shared" si="778"/>
        <v>0</v>
      </c>
      <c r="CR487" s="57">
        <f t="shared" si="779"/>
        <v>0</v>
      </c>
      <c r="CS487" s="57">
        <f t="shared" si="780"/>
        <v>0</v>
      </c>
      <c r="CT487" s="57">
        <f t="shared" si="772"/>
        <v>0</v>
      </c>
      <c r="CU487" s="24" t="str">
        <f t="shared" si="824"/>
        <v/>
      </c>
      <c r="CV487" s="24" t="str">
        <f t="shared" si="825"/>
        <v/>
      </c>
      <c r="CW487" s="24" t="str">
        <f t="shared" si="826"/>
        <v/>
      </c>
      <c r="CX487" s="24" t="str">
        <f t="shared" si="827"/>
        <v/>
      </c>
      <c r="CY487" s="24" t="str">
        <f t="shared" si="828"/>
        <v/>
      </c>
      <c r="CZ487" s="24" t="str">
        <f t="shared" si="829"/>
        <v/>
      </c>
      <c r="DA487" s="24" t="str">
        <f t="shared" si="830"/>
        <v/>
      </c>
      <c r="DB487" s="24" t="str">
        <f t="shared" si="831"/>
        <v/>
      </c>
      <c r="DC487" s="24" t="str">
        <f t="shared" si="832"/>
        <v/>
      </c>
      <c r="DD487" s="24" t="str">
        <f t="shared" si="833"/>
        <v/>
      </c>
      <c r="DE487" s="24" t="str">
        <f t="shared" si="834"/>
        <v/>
      </c>
      <c r="DF487" s="24" t="str">
        <f t="shared" si="835"/>
        <v/>
      </c>
      <c r="DG487" s="24" t="str">
        <f t="shared" si="836"/>
        <v/>
      </c>
      <c r="EA487" s="7"/>
    </row>
    <row r="488" spans="2:131" x14ac:dyDescent="0.2">
      <c r="B488" s="61" t="str">
        <f t="shared" si="775"/>
        <v/>
      </c>
      <c r="C488" s="7" t="str">
        <f t="shared" si="869"/>
        <v/>
      </c>
      <c r="D488" s="60">
        <f t="shared" si="776"/>
        <v>0</v>
      </c>
      <c r="E488" s="7" t="str">
        <f t="shared" si="777"/>
        <v/>
      </c>
      <c r="F488" s="72" t="str">
        <f t="shared" si="773"/>
        <v/>
      </c>
      <c r="G488" s="108" t="str">
        <f t="shared" si="774"/>
        <v/>
      </c>
      <c r="H488" s="112">
        <f t="shared" si="870"/>
        <v>0</v>
      </c>
      <c r="I488" s="112">
        <f t="shared" si="871"/>
        <v>0</v>
      </c>
      <c r="J488" s="112">
        <f t="shared" si="872"/>
        <v>0</v>
      </c>
      <c r="K488" s="112">
        <f t="shared" si="873"/>
        <v>0</v>
      </c>
      <c r="L488" s="112">
        <f t="shared" si="874"/>
        <v>0</v>
      </c>
      <c r="M488" s="112">
        <f t="shared" si="875"/>
        <v>0</v>
      </c>
      <c r="N488" s="60"/>
      <c r="O488" s="61"/>
      <c r="P488" s="61"/>
      <c r="Q488" s="61"/>
      <c r="R488" s="61"/>
      <c r="S488" s="7"/>
      <c r="T488" s="67">
        <f t="shared" si="837"/>
        <v>1</v>
      </c>
      <c r="U488" s="76" t="str">
        <f t="shared" si="838"/>
        <v/>
      </c>
      <c r="V488" s="76" t="str">
        <f t="shared" si="839"/>
        <v/>
      </c>
      <c r="W488" s="76" t="str">
        <f t="shared" si="840"/>
        <v/>
      </c>
      <c r="X488" s="76" t="str">
        <f t="shared" si="841"/>
        <v/>
      </c>
      <c r="Y488" s="76" t="str">
        <f t="shared" si="842"/>
        <v/>
      </c>
      <c r="Z488" s="76" t="str">
        <f t="shared" si="843"/>
        <v/>
      </c>
      <c r="AA488" s="131" t="b">
        <f t="shared" si="781"/>
        <v>0</v>
      </c>
      <c r="AB488" s="131" t="b">
        <f t="shared" si="782"/>
        <v>0</v>
      </c>
      <c r="AC488" s="131" t="b">
        <f t="shared" si="783"/>
        <v>0</v>
      </c>
      <c r="AD488" s="131" t="b">
        <f t="shared" si="784"/>
        <v>0</v>
      </c>
      <c r="AE488" s="131" t="b">
        <f t="shared" si="785"/>
        <v>0</v>
      </c>
      <c r="AF488" s="131" t="b">
        <f t="shared" si="786"/>
        <v>0</v>
      </c>
      <c r="AG488" s="131">
        <f t="shared" si="859"/>
        <v>0</v>
      </c>
      <c r="AH488" s="131">
        <f t="shared" si="865"/>
        <v>1</v>
      </c>
      <c r="AI488" s="13">
        <f t="shared" si="787"/>
        <v>0</v>
      </c>
      <c r="AJ488" s="11">
        <f t="shared" si="844"/>
        <v>0</v>
      </c>
      <c r="AK488" s="67">
        <f t="shared" si="845"/>
        <v>1</v>
      </c>
      <c r="AL488" s="118" t="str">
        <f t="shared" si="846"/>
        <v/>
      </c>
      <c r="AM488" s="118" t="str">
        <f t="shared" si="847"/>
        <v/>
      </c>
      <c r="AN488" s="118" t="str">
        <f t="shared" si="848"/>
        <v/>
      </c>
      <c r="AO488" s="118" t="str">
        <f t="shared" si="849"/>
        <v/>
      </c>
      <c r="AP488" s="118" t="str">
        <f t="shared" si="850"/>
        <v/>
      </c>
      <c r="AQ488" s="118" t="str">
        <f t="shared" si="851"/>
        <v/>
      </c>
      <c r="AR488" s="118" t="str">
        <f t="shared" si="852"/>
        <v/>
      </c>
      <c r="AS488" s="60" t="b">
        <f t="shared" si="788"/>
        <v>0</v>
      </c>
      <c r="AT488" s="60" t="b">
        <f t="shared" si="789"/>
        <v>0</v>
      </c>
      <c r="AU488" s="60" t="b">
        <f t="shared" si="790"/>
        <v>0</v>
      </c>
      <c r="AV488" s="60" t="b">
        <f t="shared" si="791"/>
        <v>0</v>
      </c>
      <c r="AW488" s="60" t="b">
        <f t="shared" si="792"/>
        <v>0</v>
      </c>
      <c r="AX488" s="60" t="b">
        <f t="shared" si="793"/>
        <v>0</v>
      </c>
      <c r="AY488" s="60" t="b">
        <f t="shared" si="794"/>
        <v>0</v>
      </c>
      <c r="AZ488" s="131">
        <f t="shared" si="860"/>
        <v>0</v>
      </c>
      <c r="BA488" s="131">
        <f t="shared" si="866"/>
        <v>1</v>
      </c>
      <c r="BB488" s="13">
        <f t="shared" si="853"/>
        <v>0</v>
      </c>
      <c r="BC488" s="11">
        <f t="shared" si="795"/>
        <v>0</v>
      </c>
      <c r="BD488" s="67">
        <f t="shared" si="854"/>
        <v>1</v>
      </c>
      <c r="BE488" s="76" t="str">
        <f t="shared" si="796"/>
        <v/>
      </c>
      <c r="BF488" s="76" t="str">
        <f t="shared" si="797"/>
        <v/>
      </c>
      <c r="BG488" s="76" t="str">
        <f t="shared" si="798"/>
        <v/>
      </c>
      <c r="BH488" s="76" t="str">
        <f t="shared" si="799"/>
        <v/>
      </c>
      <c r="BI488" s="76" t="str">
        <f t="shared" si="800"/>
        <v/>
      </c>
      <c r="BJ488" s="76" t="str">
        <f t="shared" si="801"/>
        <v/>
      </c>
      <c r="BK488" s="131" t="b">
        <f t="shared" si="802"/>
        <v>0</v>
      </c>
      <c r="BL488" s="131" t="b">
        <f t="shared" si="803"/>
        <v>0</v>
      </c>
      <c r="BM488" s="131" t="b">
        <f t="shared" si="804"/>
        <v>0</v>
      </c>
      <c r="BN488" s="131" t="b">
        <f t="shared" si="805"/>
        <v>0</v>
      </c>
      <c r="BO488" s="131" t="b">
        <f t="shared" si="806"/>
        <v>0</v>
      </c>
      <c r="BP488" s="131" t="b">
        <f t="shared" si="807"/>
        <v>0</v>
      </c>
      <c r="BQ488" s="131">
        <f t="shared" si="861"/>
        <v>0</v>
      </c>
      <c r="BR488" s="131">
        <f t="shared" si="867"/>
        <v>1</v>
      </c>
      <c r="BS488" s="92">
        <f t="shared" si="862"/>
        <v>0</v>
      </c>
      <c r="BT488" s="13">
        <f t="shared" si="808"/>
        <v>0</v>
      </c>
      <c r="BU488" s="11">
        <f t="shared" si="855"/>
        <v>0</v>
      </c>
      <c r="BV488" s="67">
        <f t="shared" si="856"/>
        <v>1</v>
      </c>
      <c r="BW488" s="118" t="str">
        <f t="shared" si="809"/>
        <v/>
      </c>
      <c r="BX488" s="118" t="str">
        <f t="shared" si="810"/>
        <v/>
      </c>
      <c r="BY488" s="118" t="str">
        <f t="shared" si="811"/>
        <v/>
      </c>
      <c r="BZ488" s="118" t="str">
        <f t="shared" si="812"/>
        <v/>
      </c>
      <c r="CA488" s="118" t="str">
        <f t="shared" si="813"/>
        <v/>
      </c>
      <c r="CB488" s="118" t="str">
        <f t="shared" si="814"/>
        <v/>
      </c>
      <c r="CC488" s="118" t="str">
        <f t="shared" si="815"/>
        <v/>
      </c>
      <c r="CD488" s="60" t="b">
        <f t="shared" si="816"/>
        <v>0</v>
      </c>
      <c r="CE488" s="60" t="b">
        <f t="shared" si="817"/>
        <v>0</v>
      </c>
      <c r="CF488" s="60" t="b">
        <f t="shared" si="818"/>
        <v>0</v>
      </c>
      <c r="CG488" s="60" t="b">
        <f t="shared" si="819"/>
        <v>0</v>
      </c>
      <c r="CH488" s="60" t="b">
        <f t="shared" si="820"/>
        <v>0</v>
      </c>
      <c r="CI488" s="60" t="b">
        <f t="shared" si="821"/>
        <v>0</v>
      </c>
      <c r="CJ488" s="60" t="b">
        <f t="shared" si="822"/>
        <v>0</v>
      </c>
      <c r="CK488" s="131">
        <f t="shared" si="863"/>
        <v>0</v>
      </c>
      <c r="CL488" s="131">
        <f t="shared" si="868"/>
        <v>1</v>
      </c>
      <c r="CM488" s="92">
        <f t="shared" si="864"/>
        <v>0</v>
      </c>
      <c r="CN488" s="13">
        <f t="shared" si="857"/>
        <v>0</v>
      </c>
      <c r="CO488" s="11">
        <f t="shared" si="823"/>
        <v>0</v>
      </c>
      <c r="CP488" s="13">
        <f t="shared" si="858"/>
        <v>0</v>
      </c>
      <c r="CQ488" s="11">
        <f t="shared" si="778"/>
        <v>0</v>
      </c>
      <c r="CR488" s="57">
        <f t="shared" si="779"/>
        <v>0</v>
      </c>
      <c r="CS488" s="57">
        <f t="shared" si="780"/>
        <v>0</v>
      </c>
      <c r="CT488" s="57">
        <f t="shared" si="772"/>
        <v>0</v>
      </c>
      <c r="CU488" s="24" t="str">
        <f t="shared" si="824"/>
        <v/>
      </c>
      <c r="CV488" s="24" t="str">
        <f t="shared" si="825"/>
        <v/>
      </c>
      <c r="CW488" s="24" t="str">
        <f t="shared" si="826"/>
        <v/>
      </c>
      <c r="CX488" s="24" t="str">
        <f t="shared" si="827"/>
        <v/>
      </c>
      <c r="CY488" s="24" t="str">
        <f t="shared" si="828"/>
        <v/>
      </c>
      <c r="CZ488" s="24" t="str">
        <f t="shared" si="829"/>
        <v/>
      </c>
      <c r="DA488" s="24" t="str">
        <f t="shared" si="830"/>
        <v/>
      </c>
      <c r="DB488" s="24" t="str">
        <f t="shared" si="831"/>
        <v/>
      </c>
      <c r="DC488" s="24" t="str">
        <f t="shared" si="832"/>
        <v/>
      </c>
      <c r="DD488" s="24" t="str">
        <f t="shared" si="833"/>
        <v/>
      </c>
      <c r="DE488" s="24" t="str">
        <f t="shared" si="834"/>
        <v/>
      </c>
      <c r="DF488" s="24" t="str">
        <f t="shared" si="835"/>
        <v/>
      </c>
      <c r="DG488" s="24" t="str">
        <f t="shared" si="836"/>
        <v/>
      </c>
      <c r="EA488" s="7"/>
    </row>
    <row r="489" spans="2:131" x14ac:dyDescent="0.2">
      <c r="B489" s="61" t="str">
        <f t="shared" si="775"/>
        <v/>
      </c>
      <c r="C489" s="7" t="str">
        <f t="shared" si="869"/>
        <v/>
      </c>
      <c r="D489" s="60">
        <f t="shared" si="776"/>
        <v>0</v>
      </c>
      <c r="E489" s="7" t="str">
        <f t="shared" si="777"/>
        <v/>
      </c>
      <c r="F489" s="72" t="str">
        <f t="shared" si="773"/>
        <v/>
      </c>
      <c r="G489" s="108" t="str">
        <f t="shared" si="774"/>
        <v/>
      </c>
      <c r="H489" s="112">
        <f t="shared" si="870"/>
        <v>0</v>
      </c>
      <c r="I489" s="112">
        <f t="shared" si="871"/>
        <v>0</v>
      </c>
      <c r="J489" s="112">
        <f t="shared" si="872"/>
        <v>0</v>
      </c>
      <c r="K489" s="112">
        <f t="shared" si="873"/>
        <v>0</v>
      </c>
      <c r="L489" s="112">
        <f t="shared" si="874"/>
        <v>0</v>
      </c>
      <c r="M489" s="112">
        <f t="shared" si="875"/>
        <v>0</v>
      </c>
      <c r="N489" s="60"/>
      <c r="O489" s="61"/>
      <c r="P489" s="61"/>
      <c r="Q489" s="61"/>
      <c r="R489" s="61"/>
      <c r="S489" s="7"/>
      <c r="T489" s="67">
        <f t="shared" si="837"/>
        <v>1</v>
      </c>
      <c r="U489" s="76" t="str">
        <f t="shared" si="838"/>
        <v/>
      </c>
      <c r="V489" s="76" t="str">
        <f t="shared" si="839"/>
        <v/>
      </c>
      <c r="W489" s="76" t="str">
        <f t="shared" si="840"/>
        <v/>
      </c>
      <c r="X489" s="76" t="str">
        <f t="shared" si="841"/>
        <v/>
      </c>
      <c r="Y489" s="76" t="str">
        <f t="shared" si="842"/>
        <v/>
      </c>
      <c r="Z489" s="76" t="str">
        <f t="shared" si="843"/>
        <v/>
      </c>
      <c r="AA489" s="131" t="b">
        <f t="shared" si="781"/>
        <v>0</v>
      </c>
      <c r="AB489" s="131" t="b">
        <f t="shared" si="782"/>
        <v>0</v>
      </c>
      <c r="AC489" s="131" t="b">
        <f t="shared" si="783"/>
        <v>0</v>
      </c>
      <c r="AD489" s="131" t="b">
        <f t="shared" si="784"/>
        <v>0</v>
      </c>
      <c r="AE489" s="131" t="b">
        <f t="shared" si="785"/>
        <v>0</v>
      </c>
      <c r="AF489" s="131" t="b">
        <f t="shared" si="786"/>
        <v>0</v>
      </c>
      <c r="AG489" s="131">
        <f t="shared" si="859"/>
        <v>0</v>
      </c>
      <c r="AH489" s="131">
        <f t="shared" si="865"/>
        <v>1</v>
      </c>
      <c r="AI489" s="13">
        <f t="shared" si="787"/>
        <v>0</v>
      </c>
      <c r="AJ489" s="11">
        <f t="shared" si="844"/>
        <v>0</v>
      </c>
      <c r="AK489" s="67">
        <f t="shared" si="845"/>
        <v>1</v>
      </c>
      <c r="AL489" s="118" t="str">
        <f t="shared" si="846"/>
        <v/>
      </c>
      <c r="AM489" s="118" t="str">
        <f t="shared" si="847"/>
        <v/>
      </c>
      <c r="AN489" s="118" t="str">
        <f t="shared" si="848"/>
        <v/>
      </c>
      <c r="AO489" s="118" t="str">
        <f t="shared" si="849"/>
        <v/>
      </c>
      <c r="AP489" s="118" t="str">
        <f t="shared" si="850"/>
        <v/>
      </c>
      <c r="AQ489" s="118" t="str">
        <f t="shared" si="851"/>
        <v/>
      </c>
      <c r="AR489" s="118" t="str">
        <f t="shared" si="852"/>
        <v/>
      </c>
      <c r="AS489" s="60" t="b">
        <f t="shared" si="788"/>
        <v>0</v>
      </c>
      <c r="AT489" s="60" t="b">
        <f t="shared" si="789"/>
        <v>0</v>
      </c>
      <c r="AU489" s="60" t="b">
        <f t="shared" si="790"/>
        <v>0</v>
      </c>
      <c r="AV489" s="60" t="b">
        <f t="shared" si="791"/>
        <v>0</v>
      </c>
      <c r="AW489" s="60" t="b">
        <f t="shared" si="792"/>
        <v>0</v>
      </c>
      <c r="AX489" s="60" t="b">
        <f t="shared" si="793"/>
        <v>0</v>
      </c>
      <c r="AY489" s="60" t="b">
        <f t="shared" si="794"/>
        <v>0</v>
      </c>
      <c r="AZ489" s="131">
        <f t="shared" si="860"/>
        <v>0</v>
      </c>
      <c r="BA489" s="131">
        <f t="shared" si="866"/>
        <v>1</v>
      </c>
      <c r="BB489" s="13">
        <f t="shared" si="853"/>
        <v>0</v>
      </c>
      <c r="BC489" s="11">
        <f t="shared" si="795"/>
        <v>0</v>
      </c>
      <c r="BD489" s="67">
        <f t="shared" si="854"/>
        <v>1</v>
      </c>
      <c r="BE489" s="76" t="str">
        <f t="shared" si="796"/>
        <v/>
      </c>
      <c r="BF489" s="76" t="str">
        <f t="shared" si="797"/>
        <v/>
      </c>
      <c r="BG489" s="76" t="str">
        <f t="shared" si="798"/>
        <v/>
      </c>
      <c r="BH489" s="76" t="str">
        <f t="shared" si="799"/>
        <v/>
      </c>
      <c r="BI489" s="76" t="str">
        <f t="shared" si="800"/>
        <v/>
      </c>
      <c r="BJ489" s="76" t="str">
        <f t="shared" si="801"/>
        <v/>
      </c>
      <c r="BK489" s="131" t="b">
        <f t="shared" si="802"/>
        <v>0</v>
      </c>
      <c r="BL489" s="131" t="b">
        <f t="shared" si="803"/>
        <v>0</v>
      </c>
      <c r="BM489" s="131" t="b">
        <f t="shared" si="804"/>
        <v>0</v>
      </c>
      <c r="BN489" s="131" t="b">
        <f t="shared" si="805"/>
        <v>0</v>
      </c>
      <c r="BO489" s="131" t="b">
        <f t="shared" si="806"/>
        <v>0</v>
      </c>
      <c r="BP489" s="131" t="b">
        <f t="shared" si="807"/>
        <v>0</v>
      </c>
      <c r="BQ489" s="131">
        <f t="shared" si="861"/>
        <v>0</v>
      </c>
      <c r="BR489" s="131">
        <f t="shared" si="867"/>
        <v>1</v>
      </c>
      <c r="BS489" s="92">
        <f t="shared" si="862"/>
        <v>0</v>
      </c>
      <c r="BT489" s="13">
        <f t="shared" si="808"/>
        <v>0</v>
      </c>
      <c r="BU489" s="11">
        <f t="shared" si="855"/>
        <v>0</v>
      </c>
      <c r="BV489" s="67">
        <f t="shared" si="856"/>
        <v>1</v>
      </c>
      <c r="BW489" s="118" t="str">
        <f t="shared" si="809"/>
        <v/>
      </c>
      <c r="BX489" s="118" t="str">
        <f t="shared" si="810"/>
        <v/>
      </c>
      <c r="BY489" s="118" t="str">
        <f t="shared" si="811"/>
        <v/>
      </c>
      <c r="BZ489" s="118" t="str">
        <f t="shared" si="812"/>
        <v/>
      </c>
      <c r="CA489" s="118" t="str">
        <f t="shared" si="813"/>
        <v/>
      </c>
      <c r="CB489" s="118" t="str">
        <f t="shared" si="814"/>
        <v/>
      </c>
      <c r="CC489" s="118" t="str">
        <f t="shared" si="815"/>
        <v/>
      </c>
      <c r="CD489" s="60" t="b">
        <f t="shared" si="816"/>
        <v>0</v>
      </c>
      <c r="CE489" s="60" t="b">
        <f t="shared" si="817"/>
        <v>0</v>
      </c>
      <c r="CF489" s="60" t="b">
        <f t="shared" si="818"/>
        <v>0</v>
      </c>
      <c r="CG489" s="60" t="b">
        <f t="shared" si="819"/>
        <v>0</v>
      </c>
      <c r="CH489" s="60" t="b">
        <f t="shared" si="820"/>
        <v>0</v>
      </c>
      <c r="CI489" s="60" t="b">
        <f t="shared" si="821"/>
        <v>0</v>
      </c>
      <c r="CJ489" s="60" t="b">
        <f t="shared" si="822"/>
        <v>0</v>
      </c>
      <c r="CK489" s="131">
        <f t="shared" si="863"/>
        <v>0</v>
      </c>
      <c r="CL489" s="131">
        <f t="shared" si="868"/>
        <v>1</v>
      </c>
      <c r="CM489" s="92">
        <f t="shared" si="864"/>
        <v>0</v>
      </c>
      <c r="CN489" s="13">
        <f t="shared" si="857"/>
        <v>0</v>
      </c>
      <c r="CO489" s="11">
        <f t="shared" si="823"/>
        <v>0</v>
      </c>
      <c r="CP489" s="13">
        <f t="shared" si="858"/>
        <v>0</v>
      </c>
      <c r="CQ489" s="11">
        <f t="shared" si="778"/>
        <v>0</v>
      </c>
      <c r="CR489" s="57">
        <f t="shared" si="779"/>
        <v>0</v>
      </c>
      <c r="CS489" s="57">
        <f t="shared" si="780"/>
        <v>0</v>
      </c>
      <c r="CT489" s="57">
        <f t="shared" si="772"/>
        <v>0</v>
      </c>
      <c r="CU489" s="24" t="str">
        <f t="shared" si="824"/>
        <v/>
      </c>
      <c r="CV489" s="24" t="str">
        <f t="shared" si="825"/>
        <v/>
      </c>
      <c r="CW489" s="24" t="str">
        <f t="shared" si="826"/>
        <v/>
      </c>
      <c r="CX489" s="24" t="str">
        <f t="shared" si="827"/>
        <v/>
      </c>
      <c r="CY489" s="24" t="str">
        <f t="shared" si="828"/>
        <v/>
      </c>
      <c r="CZ489" s="24" t="str">
        <f t="shared" si="829"/>
        <v/>
      </c>
      <c r="DA489" s="24" t="str">
        <f t="shared" si="830"/>
        <v/>
      </c>
      <c r="DB489" s="24" t="str">
        <f t="shared" si="831"/>
        <v/>
      </c>
      <c r="DC489" s="24" t="str">
        <f t="shared" si="832"/>
        <v/>
      </c>
      <c r="DD489" s="24" t="str">
        <f t="shared" si="833"/>
        <v/>
      </c>
      <c r="DE489" s="24" t="str">
        <f t="shared" si="834"/>
        <v/>
      </c>
      <c r="DF489" s="24" t="str">
        <f t="shared" si="835"/>
        <v/>
      </c>
      <c r="DG489" s="24" t="str">
        <f t="shared" si="836"/>
        <v/>
      </c>
      <c r="EA489" s="7"/>
    </row>
    <row r="490" spans="2:131" x14ac:dyDescent="0.2">
      <c r="B490" s="61" t="str">
        <f t="shared" si="775"/>
        <v/>
      </c>
      <c r="C490" s="7" t="str">
        <f t="shared" si="869"/>
        <v/>
      </c>
      <c r="D490" s="60">
        <f t="shared" si="776"/>
        <v>0</v>
      </c>
      <c r="E490" s="7" t="str">
        <f t="shared" si="777"/>
        <v/>
      </c>
      <c r="F490" s="72" t="str">
        <f t="shared" si="773"/>
        <v/>
      </c>
      <c r="G490" s="108" t="str">
        <f t="shared" si="774"/>
        <v/>
      </c>
      <c r="H490" s="112">
        <f t="shared" si="870"/>
        <v>0</v>
      </c>
      <c r="I490" s="112">
        <f t="shared" si="871"/>
        <v>0</v>
      </c>
      <c r="J490" s="112">
        <f t="shared" si="872"/>
        <v>0</v>
      </c>
      <c r="K490" s="112">
        <f t="shared" si="873"/>
        <v>0</v>
      </c>
      <c r="L490" s="112">
        <f t="shared" si="874"/>
        <v>0</v>
      </c>
      <c r="M490" s="112">
        <f t="shared" si="875"/>
        <v>0</v>
      </c>
      <c r="N490" s="60"/>
      <c r="O490" s="61"/>
      <c r="P490" s="61"/>
      <c r="Q490" s="61"/>
      <c r="R490" s="61"/>
      <c r="S490" s="7"/>
      <c r="T490" s="67">
        <f t="shared" si="837"/>
        <v>1</v>
      </c>
      <c r="U490" s="76" t="str">
        <f t="shared" si="838"/>
        <v/>
      </c>
      <c r="V490" s="76" t="str">
        <f t="shared" si="839"/>
        <v/>
      </c>
      <c r="W490" s="76" t="str">
        <f t="shared" si="840"/>
        <v/>
      </c>
      <c r="X490" s="76" t="str">
        <f t="shared" si="841"/>
        <v/>
      </c>
      <c r="Y490" s="76" t="str">
        <f t="shared" si="842"/>
        <v/>
      </c>
      <c r="Z490" s="76" t="str">
        <f t="shared" si="843"/>
        <v/>
      </c>
      <c r="AA490" s="131" t="b">
        <f t="shared" si="781"/>
        <v>0</v>
      </c>
      <c r="AB490" s="131" t="b">
        <f t="shared" si="782"/>
        <v>0</v>
      </c>
      <c r="AC490" s="131" t="b">
        <f t="shared" si="783"/>
        <v>0</v>
      </c>
      <c r="AD490" s="131" t="b">
        <f t="shared" si="784"/>
        <v>0</v>
      </c>
      <c r="AE490" s="131" t="b">
        <f t="shared" si="785"/>
        <v>0</v>
      </c>
      <c r="AF490" s="131" t="b">
        <f t="shared" si="786"/>
        <v>0</v>
      </c>
      <c r="AG490" s="131">
        <f t="shared" si="859"/>
        <v>0</v>
      </c>
      <c r="AH490" s="131">
        <f t="shared" si="865"/>
        <v>1</v>
      </c>
      <c r="AI490" s="13">
        <f t="shared" si="787"/>
        <v>0</v>
      </c>
      <c r="AJ490" s="11">
        <f t="shared" si="844"/>
        <v>0</v>
      </c>
      <c r="AK490" s="67">
        <f t="shared" si="845"/>
        <v>1</v>
      </c>
      <c r="AL490" s="118" t="str">
        <f t="shared" si="846"/>
        <v/>
      </c>
      <c r="AM490" s="118" t="str">
        <f t="shared" si="847"/>
        <v/>
      </c>
      <c r="AN490" s="118" t="str">
        <f t="shared" si="848"/>
        <v/>
      </c>
      <c r="AO490" s="118" t="str">
        <f t="shared" si="849"/>
        <v/>
      </c>
      <c r="AP490" s="118" t="str">
        <f t="shared" si="850"/>
        <v/>
      </c>
      <c r="AQ490" s="118" t="str">
        <f t="shared" si="851"/>
        <v/>
      </c>
      <c r="AR490" s="118" t="str">
        <f t="shared" si="852"/>
        <v/>
      </c>
      <c r="AS490" s="60" t="b">
        <f t="shared" si="788"/>
        <v>0</v>
      </c>
      <c r="AT490" s="60" t="b">
        <f t="shared" si="789"/>
        <v>0</v>
      </c>
      <c r="AU490" s="60" t="b">
        <f t="shared" si="790"/>
        <v>0</v>
      </c>
      <c r="AV490" s="60" t="b">
        <f t="shared" si="791"/>
        <v>0</v>
      </c>
      <c r="AW490" s="60" t="b">
        <f t="shared" si="792"/>
        <v>0</v>
      </c>
      <c r="AX490" s="60" t="b">
        <f t="shared" si="793"/>
        <v>0</v>
      </c>
      <c r="AY490" s="60" t="b">
        <f t="shared" si="794"/>
        <v>0</v>
      </c>
      <c r="AZ490" s="131">
        <f t="shared" si="860"/>
        <v>0</v>
      </c>
      <c r="BA490" s="131">
        <f t="shared" si="866"/>
        <v>1</v>
      </c>
      <c r="BB490" s="13">
        <f t="shared" si="853"/>
        <v>0</v>
      </c>
      <c r="BC490" s="11">
        <f t="shared" si="795"/>
        <v>0</v>
      </c>
      <c r="BD490" s="67">
        <f t="shared" si="854"/>
        <v>1</v>
      </c>
      <c r="BE490" s="76" t="str">
        <f t="shared" si="796"/>
        <v/>
      </c>
      <c r="BF490" s="76" t="str">
        <f t="shared" si="797"/>
        <v/>
      </c>
      <c r="BG490" s="76" t="str">
        <f t="shared" si="798"/>
        <v/>
      </c>
      <c r="BH490" s="76" t="str">
        <f t="shared" si="799"/>
        <v/>
      </c>
      <c r="BI490" s="76" t="str">
        <f t="shared" si="800"/>
        <v/>
      </c>
      <c r="BJ490" s="76" t="str">
        <f t="shared" si="801"/>
        <v/>
      </c>
      <c r="BK490" s="131" t="b">
        <f t="shared" si="802"/>
        <v>0</v>
      </c>
      <c r="BL490" s="131" t="b">
        <f t="shared" si="803"/>
        <v>0</v>
      </c>
      <c r="BM490" s="131" t="b">
        <f t="shared" si="804"/>
        <v>0</v>
      </c>
      <c r="BN490" s="131" t="b">
        <f t="shared" si="805"/>
        <v>0</v>
      </c>
      <c r="BO490" s="131" t="b">
        <f t="shared" si="806"/>
        <v>0</v>
      </c>
      <c r="BP490" s="131" t="b">
        <f t="shared" si="807"/>
        <v>0</v>
      </c>
      <c r="BQ490" s="131">
        <f t="shared" si="861"/>
        <v>0</v>
      </c>
      <c r="BR490" s="131">
        <f t="shared" si="867"/>
        <v>1</v>
      </c>
      <c r="BS490" s="92">
        <f t="shared" si="862"/>
        <v>0</v>
      </c>
      <c r="BT490" s="13">
        <f t="shared" si="808"/>
        <v>0</v>
      </c>
      <c r="BU490" s="11">
        <f t="shared" si="855"/>
        <v>0</v>
      </c>
      <c r="BV490" s="67">
        <f t="shared" si="856"/>
        <v>1</v>
      </c>
      <c r="BW490" s="118" t="str">
        <f t="shared" si="809"/>
        <v/>
      </c>
      <c r="BX490" s="118" t="str">
        <f t="shared" si="810"/>
        <v/>
      </c>
      <c r="BY490" s="118" t="str">
        <f t="shared" si="811"/>
        <v/>
      </c>
      <c r="BZ490" s="118" t="str">
        <f t="shared" si="812"/>
        <v/>
      </c>
      <c r="CA490" s="118" t="str">
        <f t="shared" si="813"/>
        <v/>
      </c>
      <c r="CB490" s="118" t="str">
        <f t="shared" si="814"/>
        <v/>
      </c>
      <c r="CC490" s="118" t="str">
        <f t="shared" si="815"/>
        <v/>
      </c>
      <c r="CD490" s="60" t="b">
        <f t="shared" si="816"/>
        <v>0</v>
      </c>
      <c r="CE490" s="60" t="b">
        <f t="shared" si="817"/>
        <v>0</v>
      </c>
      <c r="CF490" s="60" t="b">
        <f t="shared" si="818"/>
        <v>0</v>
      </c>
      <c r="CG490" s="60" t="b">
        <f t="shared" si="819"/>
        <v>0</v>
      </c>
      <c r="CH490" s="60" t="b">
        <f t="shared" si="820"/>
        <v>0</v>
      </c>
      <c r="CI490" s="60" t="b">
        <f t="shared" si="821"/>
        <v>0</v>
      </c>
      <c r="CJ490" s="60" t="b">
        <f t="shared" si="822"/>
        <v>0</v>
      </c>
      <c r="CK490" s="131">
        <f t="shared" si="863"/>
        <v>0</v>
      </c>
      <c r="CL490" s="131">
        <f t="shared" si="868"/>
        <v>1</v>
      </c>
      <c r="CM490" s="92">
        <f t="shared" si="864"/>
        <v>0</v>
      </c>
      <c r="CN490" s="13">
        <f t="shared" si="857"/>
        <v>0</v>
      </c>
      <c r="CO490" s="11">
        <f t="shared" si="823"/>
        <v>0</v>
      </c>
      <c r="CP490" s="13">
        <f t="shared" si="858"/>
        <v>0</v>
      </c>
      <c r="CQ490" s="11">
        <f t="shared" si="778"/>
        <v>0</v>
      </c>
      <c r="CR490" s="57">
        <f t="shared" si="779"/>
        <v>0</v>
      </c>
      <c r="CS490" s="57">
        <f t="shared" si="780"/>
        <v>0</v>
      </c>
      <c r="CT490" s="57">
        <f t="shared" si="772"/>
        <v>0</v>
      </c>
      <c r="CU490" s="24" t="str">
        <f t="shared" si="824"/>
        <v/>
      </c>
      <c r="CV490" s="24" t="str">
        <f t="shared" si="825"/>
        <v/>
      </c>
      <c r="CW490" s="24" t="str">
        <f t="shared" si="826"/>
        <v/>
      </c>
      <c r="CX490" s="24" t="str">
        <f t="shared" si="827"/>
        <v/>
      </c>
      <c r="CY490" s="24" t="str">
        <f t="shared" si="828"/>
        <v/>
      </c>
      <c r="CZ490" s="24" t="str">
        <f t="shared" si="829"/>
        <v/>
      </c>
      <c r="DA490" s="24" t="str">
        <f t="shared" si="830"/>
        <v/>
      </c>
      <c r="DB490" s="24" t="str">
        <f t="shared" si="831"/>
        <v/>
      </c>
      <c r="DC490" s="24" t="str">
        <f t="shared" si="832"/>
        <v/>
      </c>
      <c r="DD490" s="24" t="str">
        <f t="shared" si="833"/>
        <v/>
      </c>
      <c r="DE490" s="24" t="str">
        <f t="shared" si="834"/>
        <v/>
      </c>
      <c r="DF490" s="24" t="str">
        <f t="shared" si="835"/>
        <v/>
      </c>
      <c r="DG490" s="24" t="str">
        <f t="shared" si="836"/>
        <v/>
      </c>
      <c r="EA490" s="7"/>
    </row>
    <row r="491" spans="2:131" x14ac:dyDescent="0.2">
      <c r="B491" s="61" t="str">
        <f t="shared" si="775"/>
        <v/>
      </c>
      <c r="C491" s="7" t="str">
        <f t="shared" si="869"/>
        <v/>
      </c>
      <c r="D491" s="60">
        <f t="shared" si="776"/>
        <v>0</v>
      </c>
      <c r="E491" s="7" t="str">
        <f t="shared" si="777"/>
        <v/>
      </c>
      <c r="F491" s="72" t="str">
        <f t="shared" si="773"/>
        <v/>
      </c>
      <c r="G491" s="108" t="str">
        <f t="shared" si="774"/>
        <v/>
      </c>
      <c r="H491" s="112">
        <f t="shared" si="870"/>
        <v>0</v>
      </c>
      <c r="I491" s="112">
        <f t="shared" si="871"/>
        <v>0</v>
      </c>
      <c r="J491" s="112">
        <f t="shared" si="872"/>
        <v>0</v>
      </c>
      <c r="K491" s="112">
        <f t="shared" si="873"/>
        <v>0</v>
      </c>
      <c r="L491" s="112">
        <f t="shared" si="874"/>
        <v>0</v>
      </c>
      <c r="M491" s="112">
        <f t="shared" si="875"/>
        <v>0</v>
      </c>
      <c r="N491" s="60"/>
      <c r="O491" s="61"/>
      <c r="P491" s="61"/>
      <c r="Q491" s="61"/>
      <c r="R491" s="61"/>
      <c r="S491" s="7"/>
      <c r="T491" s="67">
        <f t="shared" si="837"/>
        <v>1</v>
      </c>
      <c r="U491" s="76" t="str">
        <f t="shared" si="838"/>
        <v/>
      </c>
      <c r="V491" s="76" t="str">
        <f t="shared" si="839"/>
        <v/>
      </c>
      <c r="W491" s="76" t="str">
        <f t="shared" si="840"/>
        <v/>
      </c>
      <c r="X491" s="76" t="str">
        <f t="shared" si="841"/>
        <v/>
      </c>
      <c r="Y491" s="76" t="str">
        <f t="shared" si="842"/>
        <v/>
      </c>
      <c r="Z491" s="76" t="str">
        <f t="shared" si="843"/>
        <v/>
      </c>
      <c r="AA491" s="131" t="b">
        <f t="shared" si="781"/>
        <v>0</v>
      </c>
      <c r="AB491" s="131" t="b">
        <f t="shared" si="782"/>
        <v>0</v>
      </c>
      <c r="AC491" s="131" t="b">
        <f t="shared" si="783"/>
        <v>0</v>
      </c>
      <c r="AD491" s="131" t="b">
        <f t="shared" si="784"/>
        <v>0</v>
      </c>
      <c r="AE491" s="131" t="b">
        <f t="shared" si="785"/>
        <v>0</v>
      </c>
      <c r="AF491" s="131" t="b">
        <f t="shared" si="786"/>
        <v>0</v>
      </c>
      <c r="AG491" s="131">
        <f t="shared" si="859"/>
        <v>0</v>
      </c>
      <c r="AH491" s="131">
        <f t="shared" si="865"/>
        <v>1</v>
      </c>
      <c r="AI491" s="13">
        <f t="shared" si="787"/>
        <v>0</v>
      </c>
      <c r="AJ491" s="11">
        <f t="shared" si="844"/>
        <v>0</v>
      </c>
      <c r="AK491" s="67">
        <f t="shared" si="845"/>
        <v>1</v>
      </c>
      <c r="AL491" s="118" t="str">
        <f t="shared" si="846"/>
        <v/>
      </c>
      <c r="AM491" s="118" t="str">
        <f t="shared" si="847"/>
        <v/>
      </c>
      <c r="AN491" s="118" t="str">
        <f t="shared" si="848"/>
        <v/>
      </c>
      <c r="AO491" s="118" t="str">
        <f t="shared" si="849"/>
        <v/>
      </c>
      <c r="AP491" s="118" t="str">
        <f t="shared" si="850"/>
        <v/>
      </c>
      <c r="AQ491" s="118" t="str">
        <f t="shared" si="851"/>
        <v/>
      </c>
      <c r="AR491" s="118" t="str">
        <f t="shared" si="852"/>
        <v/>
      </c>
      <c r="AS491" s="60" t="b">
        <f t="shared" si="788"/>
        <v>0</v>
      </c>
      <c r="AT491" s="60" t="b">
        <f t="shared" si="789"/>
        <v>0</v>
      </c>
      <c r="AU491" s="60" t="b">
        <f t="shared" si="790"/>
        <v>0</v>
      </c>
      <c r="AV491" s="60" t="b">
        <f t="shared" si="791"/>
        <v>0</v>
      </c>
      <c r="AW491" s="60" t="b">
        <f t="shared" si="792"/>
        <v>0</v>
      </c>
      <c r="AX491" s="60" t="b">
        <f t="shared" si="793"/>
        <v>0</v>
      </c>
      <c r="AY491" s="60" t="b">
        <f t="shared" si="794"/>
        <v>0</v>
      </c>
      <c r="AZ491" s="131">
        <f t="shared" si="860"/>
        <v>0</v>
      </c>
      <c r="BA491" s="131">
        <f t="shared" si="866"/>
        <v>1</v>
      </c>
      <c r="BB491" s="13">
        <f t="shared" si="853"/>
        <v>0</v>
      </c>
      <c r="BC491" s="11">
        <f t="shared" si="795"/>
        <v>0</v>
      </c>
      <c r="BD491" s="67">
        <f t="shared" si="854"/>
        <v>1</v>
      </c>
      <c r="BE491" s="76" t="str">
        <f t="shared" si="796"/>
        <v/>
      </c>
      <c r="BF491" s="76" t="str">
        <f t="shared" si="797"/>
        <v/>
      </c>
      <c r="BG491" s="76" t="str">
        <f t="shared" si="798"/>
        <v/>
      </c>
      <c r="BH491" s="76" t="str">
        <f t="shared" si="799"/>
        <v/>
      </c>
      <c r="BI491" s="76" t="str">
        <f t="shared" si="800"/>
        <v/>
      </c>
      <c r="BJ491" s="76" t="str">
        <f t="shared" si="801"/>
        <v/>
      </c>
      <c r="BK491" s="131" t="b">
        <f t="shared" si="802"/>
        <v>0</v>
      </c>
      <c r="BL491" s="131" t="b">
        <f t="shared" si="803"/>
        <v>0</v>
      </c>
      <c r="BM491" s="131" t="b">
        <f t="shared" si="804"/>
        <v>0</v>
      </c>
      <c r="BN491" s="131" t="b">
        <f t="shared" si="805"/>
        <v>0</v>
      </c>
      <c r="BO491" s="131" t="b">
        <f t="shared" si="806"/>
        <v>0</v>
      </c>
      <c r="BP491" s="131" t="b">
        <f t="shared" si="807"/>
        <v>0</v>
      </c>
      <c r="BQ491" s="131">
        <f t="shared" si="861"/>
        <v>0</v>
      </c>
      <c r="BR491" s="131">
        <f t="shared" si="867"/>
        <v>1</v>
      </c>
      <c r="BS491" s="92">
        <f t="shared" si="862"/>
        <v>0</v>
      </c>
      <c r="BT491" s="13">
        <f t="shared" si="808"/>
        <v>0</v>
      </c>
      <c r="BU491" s="11">
        <f t="shared" si="855"/>
        <v>0</v>
      </c>
      <c r="BV491" s="67">
        <f t="shared" si="856"/>
        <v>1</v>
      </c>
      <c r="BW491" s="118" t="str">
        <f t="shared" si="809"/>
        <v/>
      </c>
      <c r="BX491" s="118" t="str">
        <f t="shared" si="810"/>
        <v/>
      </c>
      <c r="BY491" s="118" t="str">
        <f t="shared" si="811"/>
        <v/>
      </c>
      <c r="BZ491" s="118" t="str">
        <f t="shared" si="812"/>
        <v/>
      </c>
      <c r="CA491" s="118" t="str">
        <f t="shared" si="813"/>
        <v/>
      </c>
      <c r="CB491" s="118" t="str">
        <f t="shared" si="814"/>
        <v/>
      </c>
      <c r="CC491" s="118" t="str">
        <f t="shared" si="815"/>
        <v/>
      </c>
      <c r="CD491" s="60" t="b">
        <f t="shared" si="816"/>
        <v>0</v>
      </c>
      <c r="CE491" s="60" t="b">
        <f t="shared" si="817"/>
        <v>0</v>
      </c>
      <c r="CF491" s="60" t="b">
        <f t="shared" si="818"/>
        <v>0</v>
      </c>
      <c r="CG491" s="60" t="b">
        <f t="shared" si="819"/>
        <v>0</v>
      </c>
      <c r="CH491" s="60" t="b">
        <f t="shared" si="820"/>
        <v>0</v>
      </c>
      <c r="CI491" s="60" t="b">
        <f t="shared" si="821"/>
        <v>0</v>
      </c>
      <c r="CJ491" s="60" t="b">
        <f t="shared" si="822"/>
        <v>0</v>
      </c>
      <c r="CK491" s="131">
        <f t="shared" si="863"/>
        <v>0</v>
      </c>
      <c r="CL491" s="131">
        <f t="shared" si="868"/>
        <v>1</v>
      </c>
      <c r="CM491" s="92">
        <f t="shared" si="864"/>
        <v>0</v>
      </c>
      <c r="CN491" s="13">
        <f t="shared" si="857"/>
        <v>0</v>
      </c>
      <c r="CO491" s="11">
        <f t="shared" si="823"/>
        <v>0</v>
      </c>
      <c r="CP491" s="13">
        <f t="shared" si="858"/>
        <v>0</v>
      </c>
      <c r="CQ491" s="11">
        <f t="shared" si="778"/>
        <v>0</v>
      </c>
      <c r="CR491" s="57">
        <f t="shared" si="779"/>
        <v>0</v>
      </c>
      <c r="CS491" s="57">
        <f t="shared" si="780"/>
        <v>0</v>
      </c>
      <c r="CT491" s="57">
        <f t="shared" si="772"/>
        <v>0</v>
      </c>
      <c r="CU491" s="24" t="str">
        <f t="shared" si="824"/>
        <v/>
      </c>
      <c r="CV491" s="24" t="str">
        <f t="shared" si="825"/>
        <v/>
      </c>
      <c r="CW491" s="24" t="str">
        <f t="shared" si="826"/>
        <v/>
      </c>
      <c r="CX491" s="24" t="str">
        <f t="shared" si="827"/>
        <v/>
      </c>
      <c r="CY491" s="24" t="str">
        <f t="shared" si="828"/>
        <v/>
      </c>
      <c r="CZ491" s="24" t="str">
        <f t="shared" si="829"/>
        <v/>
      </c>
      <c r="DA491" s="24" t="str">
        <f t="shared" si="830"/>
        <v/>
      </c>
      <c r="DB491" s="24" t="str">
        <f t="shared" si="831"/>
        <v/>
      </c>
      <c r="DC491" s="24" t="str">
        <f t="shared" si="832"/>
        <v/>
      </c>
      <c r="DD491" s="24" t="str">
        <f t="shared" si="833"/>
        <v/>
      </c>
      <c r="DE491" s="24" t="str">
        <f t="shared" si="834"/>
        <v/>
      </c>
      <c r="DF491" s="24" t="str">
        <f t="shared" si="835"/>
        <v/>
      </c>
      <c r="DG491" s="24" t="str">
        <f t="shared" si="836"/>
        <v/>
      </c>
      <c r="EA491" s="7"/>
    </row>
    <row r="492" spans="2:131" x14ac:dyDescent="0.2">
      <c r="B492" s="61" t="str">
        <f t="shared" si="775"/>
        <v/>
      </c>
      <c r="C492" s="7" t="str">
        <f t="shared" si="869"/>
        <v/>
      </c>
      <c r="D492" s="60">
        <f t="shared" si="776"/>
        <v>0</v>
      </c>
      <c r="E492" s="7" t="str">
        <f t="shared" si="777"/>
        <v/>
      </c>
      <c r="F492" s="72" t="str">
        <f t="shared" si="773"/>
        <v/>
      </c>
      <c r="G492" s="108" t="str">
        <f t="shared" si="774"/>
        <v/>
      </c>
      <c r="H492" s="112">
        <f t="shared" si="870"/>
        <v>0</v>
      </c>
      <c r="I492" s="112">
        <f t="shared" si="871"/>
        <v>0</v>
      </c>
      <c r="J492" s="112">
        <f t="shared" si="872"/>
        <v>0</v>
      </c>
      <c r="K492" s="112">
        <f t="shared" si="873"/>
        <v>0</v>
      </c>
      <c r="L492" s="112">
        <f t="shared" si="874"/>
        <v>0</v>
      </c>
      <c r="M492" s="112">
        <f t="shared" si="875"/>
        <v>0</v>
      </c>
      <c r="N492" s="60"/>
      <c r="O492" s="61"/>
      <c r="P492" s="61"/>
      <c r="Q492" s="61"/>
      <c r="R492" s="61"/>
      <c r="S492" s="7"/>
      <c r="T492" s="67">
        <f t="shared" si="837"/>
        <v>1</v>
      </c>
      <c r="U492" s="76" t="str">
        <f t="shared" si="838"/>
        <v/>
      </c>
      <c r="V492" s="76" t="str">
        <f t="shared" si="839"/>
        <v/>
      </c>
      <c r="W492" s="76" t="str">
        <f t="shared" si="840"/>
        <v/>
      </c>
      <c r="X492" s="76" t="str">
        <f t="shared" si="841"/>
        <v/>
      </c>
      <c r="Y492" s="76" t="str">
        <f t="shared" si="842"/>
        <v/>
      </c>
      <c r="Z492" s="76" t="str">
        <f t="shared" si="843"/>
        <v/>
      </c>
      <c r="AA492" s="131" t="b">
        <f t="shared" si="781"/>
        <v>0</v>
      </c>
      <c r="AB492" s="131" t="b">
        <f t="shared" si="782"/>
        <v>0</v>
      </c>
      <c r="AC492" s="131" t="b">
        <f t="shared" si="783"/>
        <v>0</v>
      </c>
      <c r="AD492" s="131" t="b">
        <f t="shared" si="784"/>
        <v>0</v>
      </c>
      <c r="AE492" s="131" t="b">
        <f t="shared" si="785"/>
        <v>0</v>
      </c>
      <c r="AF492" s="131" t="b">
        <f t="shared" si="786"/>
        <v>0</v>
      </c>
      <c r="AG492" s="131">
        <f t="shared" si="859"/>
        <v>0</v>
      </c>
      <c r="AH492" s="131">
        <f t="shared" si="865"/>
        <v>1</v>
      </c>
      <c r="AI492" s="13">
        <f t="shared" si="787"/>
        <v>0</v>
      </c>
      <c r="AJ492" s="11">
        <f t="shared" si="844"/>
        <v>0</v>
      </c>
      <c r="AK492" s="67">
        <f t="shared" si="845"/>
        <v>1</v>
      </c>
      <c r="AL492" s="118" t="str">
        <f t="shared" si="846"/>
        <v/>
      </c>
      <c r="AM492" s="118" t="str">
        <f t="shared" si="847"/>
        <v/>
      </c>
      <c r="AN492" s="118" t="str">
        <f t="shared" si="848"/>
        <v/>
      </c>
      <c r="AO492" s="118" t="str">
        <f t="shared" si="849"/>
        <v/>
      </c>
      <c r="AP492" s="118" t="str">
        <f t="shared" si="850"/>
        <v/>
      </c>
      <c r="AQ492" s="118" t="str">
        <f t="shared" si="851"/>
        <v/>
      </c>
      <c r="AR492" s="118" t="str">
        <f t="shared" si="852"/>
        <v/>
      </c>
      <c r="AS492" s="60" t="b">
        <f t="shared" si="788"/>
        <v>0</v>
      </c>
      <c r="AT492" s="60" t="b">
        <f t="shared" si="789"/>
        <v>0</v>
      </c>
      <c r="AU492" s="60" t="b">
        <f t="shared" si="790"/>
        <v>0</v>
      </c>
      <c r="AV492" s="60" t="b">
        <f t="shared" si="791"/>
        <v>0</v>
      </c>
      <c r="AW492" s="60" t="b">
        <f t="shared" si="792"/>
        <v>0</v>
      </c>
      <c r="AX492" s="60" t="b">
        <f t="shared" si="793"/>
        <v>0</v>
      </c>
      <c r="AY492" s="60" t="b">
        <f t="shared" si="794"/>
        <v>0</v>
      </c>
      <c r="AZ492" s="131">
        <f t="shared" si="860"/>
        <v>0</v>
      </c>
      <c r="BA492" s="131">
        <f t="shared" si="866"/>
        <v>1</v>
      </c>
      <c r="BB492" s="13">
        <f t="shared" si="853"/>
        <v>0</v>
      </c>
      <c r="BC492" s="11">
        <f t="shared" si="795"/>
        <v>0</v>
      </c>
      <c r="BD492" s="67">
        <f t="shared" si="854"/>
        <v>1</v>
      </c>
      <c r="BE492" s="76" t="str">
        <f t="shared" si="796"/>
        <v/>
      </c>
      <c r="BF492" s="76" t="str">
        <f t="shared" si="797"/>
        <v/>
      </c>
      <c r="BG492" s="76" t="str">
        <f t="shared" si="798"/>
        <v/>
      </c>
      <c r="BH492" s="76" t="str">
        <f t="shared" si="799"/>
        <v/>
      </c>
      <c r="BI492" s="76" t="str">
        <f t="shared" si="800"/>
        <v/>
      </c>
      <c r="BJ492" s="76" t="str">
        <f t="shared" si="801"/>
        <v/>
      </c>
      <c r="BK492" s="131" t="b">
        <f t="shared" si="802"/>
        <v>0</v>
      </c>
      <c r="BL492" s="131" t="b">
        <f t="shared" si="803"/>
        <v>0</v>
      </c>
      <c r="BM492" s="131" t="b">
        <f t="shared" si="804"/>
        <v>0</v>
      </c>
      <c r="BN492" s="131" t="b">
        <f t="shared" si="805"/>
        <v>0</v>
      </c>
      <c r="BO492" s="131" t="b">
        <f t="shared" si="806"/>
        <v>0</v>
      </c>
      <c r="BP492" s="131" t="b">
        <f t="shared" si="807"/>
        <v>0</v>
      </c>
      <c r="BQ492" s="131">
        <f t="shared" si="861"/>
        <v>0</v>
      </c>
      <c r="BR492" s="131">
        <f t="shared" si="867"/>
        <v>1</v>
      </c>
      <c r="BS492" s="92">
        <f t="shared" si="862"/>
        <v>0</v>
      </c>
      <c r="BT492" s="13">
        <f t="shared" si="808"/>
        <v>0</v>
      </c>
      <c r="BU492" s="11">
        <f t="shared" si="855"/>
        <v>0</v>
      </c>
      <c r="BV492" s="67">
        <f t="shared" si="856"/>
        <v>1</v>
      </c>
      <c r="BW492" s="118" t="str">
        <f t="shared" si="809"/>
        <v/>
      </c>
      <c r="BX492" s="118" t="str">
        <f t="shared" si="810"/>
        <v/>
      </c>
      <c r="BY492" s="118" t="str">
        <f t="shared" si="811"/>
        <v/>
      </c>
      <c r="BZ492" s="118" t="str">
        <f t="shared" si="812"/>
        <v/>
      </c>
      <c r="CA492" s="118" t="str">
        <f t="shared" si="813"/>
        <v/>
      </c>
      <c r="CB492" s="118" t="str">
        <f t="shared" si="814"/>
        <v/>
      </c>
      <c r="CC492" s="118" t="str">
        <f t="shared" si="815"/>
        <v/>
      </c>
      <c r="CD492" s="60" t="b">
        <f t="shared" si="816"/>
        <v>0</v>
      </c>
      <c r="CE492" s="60" t="b">
        <f t="shared" si="817"/>
        <v>0</v>
      </c>
      <c r="CF492" s="60" t="b">
        <f t="shared" si="818"/>
        <v>0</v>
      </c>
      <c r="CG492" s="60" t="b">
        <f t="shared" si="819"/>
        <v>0</v>
      </c>
      <c r="CH492" s="60" t="b">
        <f t="shared" si="820"/>
        <v>0</v>
      </c>
      <c r="CI492" s="60" t="b">
        <f t="shared" si="821"/>
        <v>0</v>
      </c>
      <c r="CJ492" s="60" t="b">
        <f t="shared" si="822"/>
        <v>0</v>
      </c>
      <c r="CK492" s="131">
        <f t="shared" si="863"/>
        <v>0</v>
      </c>
      <c r="CL492" s="131">
        <f t="shared" si="868"/>
        <v>1</v>
      </c>
      <c r="CM492" s="92">
        <f t="shared" si="864"/>
        <v>0</v>
      </c>
      <c r="CN492" s="13">
        <f t="shared" si="857"/>
        <v>0</v>
      </c>
      <c r="CO492" s="11">
        <f t="shared" si="823"/>
        <v>0</v>
      </c>
      <c r="CP492" s="13">
        <f t="shared" si="858"/>
        <v>0</v>
      </c>
      <c r="CQ492" s="11">
        <f t="shared" si="778"/>
        <v>0</v>
      </c>
      <c r="CR492" s="57">
        <f t="shared" si="779"/>
        <v>0</v>
      </c>
      <c r="CS492" s="57">
        <f t="shared" si="780"/>
        <v>0</v>
      </c>
      <c r="CT492" s="57">
        <f t="shared" si="772"/>
        <v>0</v>
      </c>
      <c r="CU492" s="24" t="str">
        <f t="shared" si="824"/>
        <v/>
      </c>
      <c r="CV492" s="24" t="str">
        <f t="shared" si="825"/>
        <v/>
      </c>
      <c r="CW492" s="24" t="str">
        <f t="shared" si="826"/>
        <v/>
      </c>
      <c r="CX492" s="24" t="str">
        <f t="shared" si="827"/>
        <v/>
      </c>
      <c r="CY492" s="24" t="str">
        <f t="shared" si="828"/>
        <v/>
      </c>
      <c r="CZ492" s="24" t="str">
        <f t="shared" si="829"/>
        <v/>
      </c>
      <c r="DA492" s="24" t="str">
        <f t="shared" si="830"/>
        <v/>
      </c>
      <c r="DB492" s="24" t="str">
        <f t="shared" si="831"/>
        <v/>
      </c>
      <c r="DC492" s="24" t="str">
        <f t="shared" si="832"/>
        <v/>
      </c>
      <c r="DD492" s="24" t="str">
        <f t="shared" si="833"/>
        <v/>
      </c>
      <c r="DE492" s="24" t="str">
        <f t="shared" si="834"/>
        <v/>
      </c>
      <c r="DF492" s="24" t="str">
        <f t="shared" si="835"/>
        <v/>
      </c>
      <c r="DG492" s="24" t="str">
        <f t="shared" si="836"/>
        <v/>
      </c>
      <c r="EA492" s="7"/>
    </row>
    <row r="493" spans="2:131" x14ac:dyDescent="0.2">
      <c r="B493" s="61" t="str">
        <f t="shared" si="775"/>
        <v/>
      </c>
      <c r="C493" s="7" t="str">
        <f t="shared" si="869"/>
        <v/>
      </c>
      <c r="D493" s="60">
        <f t="shared" si="776"/>
        <v>0</v>
      </c>
      <c r="E493" s="7" t="str">
        <f t="shared" si="777"/>
        <v/>
      </c>
      <c r="F493" s="72" t="str">
        <f t="shared" si="773"/>
        <v/>
      </c>
      <c r="G493" s="108" t="str">
        <f t="shared" si="774"/>
        <v/>
      </c>
      <c r="H493" s="112">
        <f t="shared" si="870"/>
        <v>0</v>
      </c>
      <c r="I493" s="112">
        <f t="shared" si="871"/>
        <v>0</v>
      </c>
      <c r="J493" s="112">
        <f t="shared" si="872"/>
        <v>0</v>
      </c>
      <c r="K493" s="112">
        <f t="shared" si="873"/>
        <v>0</v>
      </c>
      <c r="L493" s="112">
        <f t="shared" si="874"/>
        <v>0</v>
      </c>
      <c r="M493" s="112">
        <f t="shared" si="875"/>
        <v>0</v>
      </c>
      <c r="N493" s="60"/>
      <c r="O493" s="61"/>
      <c r="P493" s="61"/>
      <c r="Q493" s="61"/>
      <c r="R493" s="61"/>
      <c r="S493" s="7"/>
      <c r="T493" s="67">
        <f t="shared" si="837"/>
        <v>1</v>
      </c>
      <c r="U493" s="76" t="str">
        <f t="shared" si="838"/>
        <v/>
      </c>
      <c r="V493" s="76" t="str">
        <f t="shared" si="839"/>
        <v/>
      </c>
      <c r="W493" s="76" t="str">
        <f t="shared" si="840"/>
        <v/>
      </c>
      <c r="X493" s="76" t="str">
        <f t="shared" si="841"/>
        <v/>
      </c>
      <c r="Y493" s="76" t="str">
        <f t="shared" si="842"/>
        <v/>
      </c>
      <c r="Z493" s="76" t="str">
        <f t="shared" si="843"/>
        <v/>
      </c>
      <c r="AA493" s="131" t="b">
        <f t="shared" si="781"/>
        <v>0</v>
      </c>
      <c r="AB493" s="131" t="b">
        <f t="shared" si="782"/>
        <v>0</v>
      </c>
      <c r="AC493" s="131" t="b">
        <f t="shared" si="783"/>
        <v>0</v>
      </c>
      <c r="AD493" s="131" t="b">
        <f t="shared" si="784"/>
        <v>0</v>
      </c>
      <c r="AE493" s="131" t="b">
        <f t="shared" si="785"/>
        <v>0</v>
      </c>
      <c r="AF493" s="131" t="b">
        <f t="shared" si="786"/>
        <v>0</v>
      </c>
      <c r="AG493" s="131">
        <f t="shared" si="859"/>
        <v>0</v>
      </c>
      <c r="AH493" s="131">
        <f t="shared" si="865"/>
        <v>1</v>
      </c>
      <c r="AI493" s="13">
        <f t="shared" si="787"/>
        <v>0</v>
      </c>
      <c r="AJ493" s="11">
        <f t="shared" si="844"/>
        <v>0</v>
      </c>
      <c r="AK493" s="67">
        <f t="shared" si="845"/>
        <v>1</v>
      </c>
      <c r="AL493" s="118" t="str">
        <f t="shared" si="846"/>
        <v/>
      </c>
      <c r="AM493" s="118" t="str">
        <f t="shared" si="847"/>
        <v/>
      </c>
      <c r="AN493" s="118" t="str">
        <f t="shared" si="848"/>
        <v/>
      </c>
      <c r="AO493" s="118" t="str">
        <f t="shared" si="849"/>
        <v/>
      </c>
      <c r="AP493" s="118" t="str">
        <f t="shared" si="850"/>
        <v/>
      </c>
      <c r="AQ493" s="118" t="str">
        <f t="shared" si="851"/>
        <v/>
      </c>
      <c r="AR493" s="118" t="str">
        <f t="shared" si="852"/>
        <v/>
      </c>
      <c r="AS493" s="60" t="b">
        <f t="shared" si="788"/>
        <v>0</v>
      </c>
      <c r="AT493" s="60" t="b">
        <f t="shared" si="789"/>
        <v>0</v>
      </c>
      <c r="AU493" s="60" t="b">
        <f t="shared" si="790"/>
        <v>0</v>
      </c>
      <c r="AV493" s="60" t="b">
        <f t="shared" si="791"/>
        <v>0</v>
      </c>
      <c r="AW493" s="60" t="b">
        <f t="shared" si="792"/>
        <v>0</v>
      </c>
      <c r="AX493" s="60" t="b">
        <f t="shared" si="793"/>
        <v>0</v>
      </c>
      <c r="AY493" s="60" t="b">
        <f t="shared" si="794"/>
        <v>0</v>
      </c>
      <c r="AZ493" s="131">
        <f t="shared" si="860"/>
        <v>0</v>
      </c>
      <c r="BA493" s="131">
        <f t="shared" si="866"/>
        <v>1</v>
      </c>
      <c r="BB493" s="13">
        <f t="shared" si="853"/>
        <v>0</v>
      </c>
      <c r="BC493" s="11">
        <f t="shared" si="795"/>
        <v>0</v>
      </c>
      <c r="BD493" s="67">
        <f t="shared" si="854"/>
        <v>1</v>
      </c>
      <c r="BE493" s="76" t="str">
        <f t="shared" si="796"/>
        <v/>
      </c>
      <c r="BF493" s="76" t="str">
        <f t="shared" si="797"/>
        <v/>
      </c>
      <c r="BG493" s="76" t="str">
        <f t="shared" si="798"/>
        <v/>
      </c>
      <c r="BH493" s="76" t="str">
        <f t="shared" si="799"/>
        <v/>
      </c>
      <c r="BI493" s="76" t="str">
        <f t="shared" si="800"/>
        <v/>
      </c>
      <c r="BJ493" s="76" t="str">
        <f t="shared" si="801"/>
        <v/>
      </c>
      <c r="BK493" s="131" t="b">
        <f t="shared" si="802"/>
        <v>0</v>
      </c>
      <c r="BL493" s="131" t="b">
        <f t="shared" si="803"/>
        <v>0</v>
      </c>
      <c r="BM493" s="131" t="b">
        <f t="shared" si="804"/>
        <v>0</v>
      </c>
      <c r="BN493" s="131" t="b">
        <f t="shared" si="805"/>
        <v>0</v>
      </c>
      <c r="BO493" s="131" t="b">
        <f t="shared" si="806"/>
        <v>0</v>
      </c>
      <c r="BP493" s="131" t="b">
        <f t="shared" si="807"/>
        <v>0</v>
      </c>
      <c r="BQ493" s="131">
        <f t="shared" si="861"/>
        <v>0</v>
      </c>
      <c r="BR493" s="131">
        <f t="shared" si="867"/>
        <v>1</v>
      </c>
      <c r="BS493" s="92">
        <f t="shared" si="862"/>
        <v>0</v>
      </c>
      <c r="BT493" s="13">
        <f t="shared" si="808"/>
        <v>0</v>
      </c>
      <c r="BU493" s="11">
        <f t="shared" si="855"/>
        <v>0</v>
      </c>
      <c r="BV493" s="67">
        <f t="shared" si="856"/>
        <v>1</v>
      </c>
      <c r="BW493" s="118" t="str">
        <f t="shared" si="809"/>
        <v/>
      </c>
      <c r="BX493" s="118" t="str">
        <f t="shared" si="810"/>
        <v/>
      </c>
      <c r="BY493" s="118" t="str">
        <f t="shared" si="811"/>
        <v/>
      </c>
      <c r="BZ493" s="118" t="str">
        <f t="shared" si="812"/>
        <v/>
      </c>
      <c r="CA493" s="118" t="str">
        <f t="shared" si="813"/>
        <v/>
      </c>
      <c r="CB493" s="118" t="str">
        <f t="shared" si="814"/>
        <v/>
      </c>
      <c r="CC493" s="118" t="str">
        <f t="shared" si="815"/>
        <v/>
      </c>
      <c r="CD493" s="60" t="b">
        <f t="shared" si="816"/>
        <v>0</v>
      </c>
      <c r="CE493" s="60" t="b">
        <f t="shared" si="817"/>
        <v>0</v>
      </c>
      <c r="CF493" s="60" t="b">
        <f t="shared" si="818"/>
        <v>0</v>
      </c>
      <c r="CG493" s="60" t="b">
        <f t="shared" si="819"/>
        <v>0</v>
      </c>
      <c r="CH493" s="60" t="b">
        <f t="shared" si="820"/>
        <v>0</v>
      </c>
      <c r="CI493" s="60" t="b">
        <f t="shared" si="821"/>
        <v>0</v>
      </c>
      <c r="CJ493" s="60" t="b">
        <f t="shared" si="822"/>
        <v>0</v>
      </c>
      <c r="CK493" s="131">
        <f t="shared" si="863"/>
        <v>0</v>
      </c>
      <c r="CL493" s="131">
        <f t="shared" si="868"/>
        <v>1</v>
      </c>
      <c r="CM493" s="92">
        <f t="shared" si="864"/>
        <v>0</v>
      </c>
      <c r="CN493" s="13">
        <f t="shared" si="857"/>
        <v>0</v>
      </c>
      <c r="CO493" s="11">
        <f t="shared" si="823"/>
        <v>0</v>
      </c>
      <c r="CP493" s="13">
        <f t="shared" si="858"/>
        <v>0</v>
      </c>
      <c r="CQ493" s="11">
        <f t="shared" si="778"/>
        <v>0</v>
      </c>
      <c r="CR493" s="57">
        <f t="shared" si="779"/>
        <v>0</v>
      </c>
      <c r="CS493" s="57">
        <f t="shared" si="780"/>
        <v>0</v>
      </c>
      <c r="CT493" s="57">
        <f t="shared" si="772"/>
        <v>0</v>
      </c>
      <c r="CU493" s="24" t="str">
        <f t="shared" si="824"/>
        <v/>
      </c>
      <c r="CV493" s="24" t="str">
        <f t="shared" si="825"/>
        <v/>
      </c>
      <c r="CW493" s="24" t="str">
        <f t="shared" si="826"/>
        <v/>
      </c>
      <c r="CX493" s="24" t="str">
        <f t="shared" si="827"/>
        <v/>
      </c>
      <c r="CY493" s="24" t="str">
        <f t="shared" si="828"/>
        <v/>
      </c>
      <c r="CZ493" s="24" t="str">
        <f t="shared" si="829"/>
        <v/>
      </c>
      <c r="DA493" s="24" t="str">
        <f t="shared" si="830"/>
        <v/>
      </c>
      <c r="DB493" s="24" t="str">
        <f t="shared" si="831"/>
        <v/>
      </c>
      <c r="DC493" s="24" t="str">
        <f t="shared" si="832"/>
        <v/>
      </c>
      <c r="DD493" s="24" t="str">
        <f t="shared" si="833"/>
        <v/>
      </c>
      <c r="DE493" s="24" t="str">
        <f t="shared" si="834"/>
        <v/>
      </c>
      <c r="DF493" s="24" t="str">
        <f t="shared" si="835"/>
        <v/>
      </c>
      <c r="DG493" s="24" t="str">
        <f t="shared" si="836"/>
        <v/>
      </c>
      <c r="EA493" s="7"/>
    </row>
    <row r="494" spans="2:131" x14ac:dyDescent="0.2">
      <c r="B494" s="61" t="str">
        <f t="shared" si="775"/>
        <v/>
      </c>
      <c r="C494" s="7" t="str">
        <f t="shared" si="869"/>
        <v/>
      </c>
      <c r="D494" s="60">
        <f t="shared" si="776"/>
        <v>0</v>
      </c>
      <c r="E494" s="7" t="str">
        <f t="shared" si="777"/>
        <v/>
      </c>
      <c r="F494" s="72" t="str">
        <f t="shared" si="773"/>
        <v/>
      </c>
      <c r="G494" s="108" t="str">
        <f t="shared" si="774"/>
        <v/>
      </c>
      <c r="H494" s="112">
        <f t="shared" si="870"/>
        <v>0</v>
      </c>
      <c r="I494" s="112">
        <f t="shared" si="871"/>
        <v>0</v>
      </c>
      <c r="J494" s="112">
        <f t="shared" si="872"/>
        <v>0</v>
      </c>
      <c r="K494" s="112">
        <f t="shared" si="873"/>
        <v>0</v>
      </c>
      <c r="L494" s="112">
        <f t="shared" si="874"/>
        <v>0</v>
      </c>
      <c r="M494" s="112">
        <f t="shared" si="875"/>
        <v>0</v>
      </c>
      <c r="N494" s="60"/>
      <c r="O494" s="61"/>
      <c r="P494" s="61"/>
      <c r="Q494" s="61"/>
      <c r="R494" s="61"/>
      <c r="S494" s="7"/>
      <c r="T494" s="67">
        <f t="shared" si="837"/>
        <v>1</v>
      </c>
      <c r="U494" s="76" t="str">
        <f t="shared" si="838"/>
        <v/>
      </c>
      <c r="V494" s="76" t="str">
        <f t="shared" si="839"/>
        <v/>
      </c>
      <c r="W494" s="76" t="str">
        <f t="shared" si="840"/>
        <v/>
      </c>
      <c r="X494" s="76" t="str">
        <f t="shared" si="841"/>
        <v/>
      </c>
      <c r="Y494" s="76" t="str">
        <f t="shared" si="842"/>
        <v/>
      </c>
      <c r="Z494" s="76" t="str">
        <f t="shared" si="843"/>
        <v/>
      </c>
      <c r="AA494" s="131" t="b">
        <f t="shared" si="781"/>
        <v>0</v>
      </c>
      <c r="AB494" s="131" t="b">
        <f t="shared" si="782"/>
        <v>0</v>
      </c>
      <c r="AC494" s="131" t="b">
        <f t="shared" si="783"/>
        <v>0</v>
      </c>
      <c r="AD494" s="131" t="b">
        <f t="shared" si="784"/>
        <v>0</v>
      </c>
      <c r="AE494" s="131" t="b">
        <f t="shared" si="785"/>
        <v>0</v>
      </c>
      <c r="AF494" s="131" t="b">
        <f t="shared" si="786"/>
        <v>0</v>
      </c>
      <c r="AG494" s="131">
        <f t="shared" si="859"/>
        <v>0</v>
      </c>
      <c r="AH494" s="131">
        <f t="shared" si="865"/>
        <v>1</v>
      </c>
      <c r="AI494" s="13">
        <f t="shared" si="787"/>
        <v>0</v>
      </c>
      <c r="AJ494" s="11">
        <f t="shared" si="844"/>
        <v>0</v>
      </c>
      <c r="AK494" s="67">
        <f t="shared" si="845"/>
        <v>1</v>
      </c>
      <c r="AL494" s="118" t="str">
        <f t="shared" si="846"/>
        <v/>
      </c>
      <c r="AM494" s="118" t="str">
        <f t="shared" si="847"/>
        <v/>
      </c>
      <c r="AN494" s="118" t="str">
        <f t="shared" si="848"/>
        <v/>
      </c>
      <c r="AO494" s="118" t="str">
        <f t="shared" si="849"/>
        <v/>
      </c>
      <c r="AP494" s="118" t="str">
        <f t="shared" si="850"/>
        <v/>
      </c>
      <c r="AQ494" s="118" t="str">
        <f t="shared" si="851"/>
        <v/>
      </c>
      <c r="AR494" s="118" t="str">
        <f t="shared" si="852"/>
        <v/>
      </c>
      <c r="AS494" s="60" t="b">
        <f t="shared" si="788"/>
        <v>0</v>
      </c>
      <c r="AT494" s="60" t="b">
        <f t="shared" si="789"/>
        <v>0</v>
      </c>
      <c r="AU494" s="60" t="b">
        <f t="shared" si="790"/>
        <v>0</v>
      </c>
      <c r="AV494" s="60" t="b">
        <f t="shared" si="791"/>
        <v>0</v>
      </c>
      <c r="AW494" s="60" t="b">
        <f t="shared" si="792"/>
        <v>0</v>
      </c>
      <c r="AX494" s="60" t="b">
        <f t="shared" si="793"/>
        <v>0</v>
      </c>
      <c r="AY494" s="60" t="b">
        <f t="shared" si="794"/>
        <v>0</v>
      </c>
      <c r="AZ494" s="131">
        <f t="shared" si="860"/>
        <v>0</v>
      </c>
      <c r="BA494" s="131">
        <f t="shared" si="866"/>
        <v>1</v>
      </c>
      <c r="BB494" s="13">
        <f t="shared" si="853"/>
        <v>0</v>
      </c>
      <c r="BC494" s="11">
        <f t="shared" si="795"/>
        <v>0</v>
      </c>
      <c r="BD494" s="67">
        <f t="shared" si="854"/>
        <v>1</v>
      </c>
      <c r="BE494" s="76" t="str">
        <f t="shared" si="796"/>
        <v/>
      </c>
      <c r="BF494" s="76" t="str">
        <f t="shared" si="797"/>
        <v/>
      </c>
      <c r="BG494" s="76" t="str">
        <f t="shared" si="798"/>
        <v/>
      </c>
      <c r="BH494" s="76" t="str">
        <f t="shared" si="799"/>
        <v/>
      </c>
      <c r="BI494" s="76" t="str">
        <f t="shared" si="800"/>
        <v/>
      </c>
      <c r="BJ494" s="76" t="str">
        <f t="shared" si="801"/>
        <v/>
      </c>
      <c r="BK494" s="131" t="b">
        <f t="shared" si="802"/>
        <v>0</v>
      </c>
      <c r="BL494" s="131" t="b">
        <f t="shared" si="803"/>
        <v>0</v>
      </c>
      <c r="BM494" s="131" t="b">
        <f t="shared" si="804"/>
        <v>0</v>
      </c>
      <c r="BN494" s="131" t="b">
        <f t="shared" si="805"/>
        <v>0</v>
      </c>
      <c r="BO494" s="131" t="b">
        <f t="shared" si="806"/>
        <v>0</v>
      </c>
      <c r="BP494" s="131" t="b">
        <f t="shared" si="807"/>
        <v>0</v>
      </c>
      <c r="BQ494" s="131">
        <f t="shared" si="861"/>
        <v>0</v>
      </c>
      <c r="BR494" s="131">
        <f t="shared" si="867"/>
        <v>1</v>
      </c>
      <c r="BS494" s="92">
        <f t="shared" si="862"/>
        <v>0</v>
      </c>
      <c r="BT494" s="13">
        <f t="shared" si="808"/>
        <v>0</v>
      </c>
      <c r="BU494" s="11">
        <f t="shared" si="855"/>
        <v>0</v>
      </c>
      <c r="BV494" s="67">
        <f t="shared" si="856"/>
        <v>1</v>
      </c>
      <c r="BW494" s="118" t="str">
        <f t="shared" si="809"/>
        <v/>
      </c>
      <c r="BX494" s="118" t="str">
        <f t="shared" si="810"/>
        <v/>
      </c>
      <c r="BY494" s="118" t="str">
        <f t="shared" si="811"/>
        <v/>
      </c>
      <c r="BZ494" s="118" t="str">
        <f t="shared" si="812"/>
        <v/>
      </c>
      <c r="CA494" s="118" t="str">
        <f t="shared" si="813"/>
        <v/>
      </c>
      <c r="CB494" s="118" t="str">
        <f t="shared" si="814"/>
        <v/>
      </c>
      <c r="CC494" s="118" t="str">
        <f t="shared" si="815"/>
        <v/>
      </c>
      <c r="CD494" s="60" t="b">
        <f t="shared" si="816"/>
        <v>0</v>
      </c>
      <c r="CE494" s="60" t="b">
        <f t="shared" si="817"/>
        <v>0</v>
      </c>
      <c r="CF494" s="60" t="b">
        <f t="shared" si="818"/>
        <v>0</v>
      </c>
      <c r="CG494" s="60" t="b">
        <f t="shared" si="819"/>
        <v>0</v>
      </c>
      <c r="CH494" s="60" t="b">
        <f t="shared" si="820"/>
        <v>0</v>
      </c>
      <c r="CI494" s="60" t="b">
        <f t="shared" si="821"/>
        <v>0</v>
      </c>
      <c r="CJ494" s="60" t="b">
        <f t="shared" si="822"/>
        <v>0</v>
      </c>
      <c r="CK494" s="131">
        <f t="shared" si="863"/>
        <v>0</v>
      </c>
      <c r="CL494" s="131">
        <f t="shared" si="868"/>
        <v>1</v>
      </c>
      <c r="CM494" s="92">
        <f t="shared" si="864"/>
        <v>0</v>
      </c>
      <c r="CN494" s="13">
        <f t="shared" si="857"/>
        <v>0</v>
      </c>
      <c r="CO494" s="11">
        <f t="shared" si="823"/>
        <v>0</v>
      </c>
      <c r="CP494" s="13">
        <f t="shared" si="858"/>
        <v>0</v>
      </c>
      <c r="CQ494" s="11">
        <f t="shared" si="778"/>
        <v>0</v>
      </c>
      <c r="CR494" s="57">
        <f t="shared" si="779"/>
        <v>0</v>
      </c>
      <c r="CS494" s="57">
        <f t="shared" si="780"/>
        <v>0</v>
      </c>
      <c r="CT494" s="57">
        <f t="shared" si="772"/>
        <v>0</v>
      </c>
      <c r="CU494" s="24" t="str">
        <f t="shared" si="824"/>
        <v/>
      </c>
      <c r="CV494" s="24" t="str">
        <f t="shared" si="825"/>
        <v/>
      </c>
      <c r="CW494" s="24" t="str">
        <f t="shared" si="826"/>
        <v/>
      </c>
      <c r="CX494" s="24" t="str">
        <f t="shared" si="827"/>
        <v/>
      </c>
      <c r="CY494" s="24" t="str">
        <f t="shared" si="828"/>
        <v/>
      </c>
      <c r="CZ494" s="24" t="str">
        <f t="shared" si="829"/>
        <v/>
      </c>
      <c r="DA494" s="24" t="str">
        <f t="shared" si="830"/>
        <v/>
      </c>
      <c r="DB494" s="24" t="str">
        <f t="shared" si="831"/>
        <v/>
      </c>
      <c r="DC494" s="24" t="str">
        <f t="shared" si="832"/>
        <v/>
      </c>
      <c r="DD494" s="24" t="str">
        <f t="shared" si="833"/>
        <v/>
      </c>
      <c r="DE494" s="24" t="str">
        <f t="shared" si="834"/>
        <v/>
      </c>
      <c r="DF494" s="24" t="str">
        <f t="shared" si="835"/>
        <v/>
      </c>
      <c r="DG494" s="24" t="str">
        <f t="shared" si="836"/>
        <v/>
      </c>
      <c r="EA494" s="7"/>
    </row>
    <row r="495" spans="2:131" x14ac:dyDescent="0.2">
      <c r="B495" s="61" t="str">
        <f t="shared" si="775"/>
        <v/>
      </c>
      <c r="C495" s="7" t="str">
        <f t="shared" si="869"/>
        <v/>
      </c>
      <c r="D495" s="60">
        <f t="shared" si="776"/>
        <v>0</v>
      </c>
      <c r="E495" s="7" t="str">
        <f t="shared" si="777"/>
        <v/>
      </c>
      <c r="F495" s="72" t="str">
        <f t="shared" si="773"/>
        <v/>
      </c>
      <c r="G495" s="108" t="str">
        <f t="shared" si="774"/>
        <v/>
      </c>
      <c r="H495" s="112">
        <f t="shared" si="870"/>
        <v>0</v>
      </c>
      <c r="I495" s="112">
        <f t="shared" si="871"/>
        <v>0</v>
      </c>
      <c r="J495" s="112">
        <f t="shared" si="872"/>
        <v>0</v>
      </c>
      <c r="K495" s="112">
        <f t="shared" si="873"/>
        <v>0</v>
      </c>
      <c r="L495" s="112">
        <f t="shared" si="874"/>
        <v>0</v>
      </c>
      <c r="M495" s="112">
        <f t="shared" si="875"/>
        <v>0</v>
      </c>
      <c r="N495" s="60"/>
      <c r="O495" s="61"/>
      <c r="P495" s="61"/>
      <c r="Q495" s="61"/>
      <c r="R495" s="61"/>
      <c r="S495" s="7"/>
      <c r="T495" s="67">
        <f t="shared" si="837"/>
        <v>1</v>
      </c>
      <c r="U495" s="76" t="str">
        <f t="shared" si="838"/>
        <v/>
      </c>
      <c r="V495" s="76" t="str">
        <f t="shared" si="839"/>
        <v/>
      </c>
      <c r="W495" s="76" t="str">
        <f t="shared" si="840"/>
        <v/>
      </c>
      <c r="X495" s="76" t="str">
        <f t="shared" si="841"/>
        <v/>
      </c>
      <c r="Y495" s="76" t="str">
        <f t="shared" si="842"/>
        <v/>
      </c>
      <c r="Z495" s="76" t="str">
        <f t="shared" si="843"/>
        <v/>
      </c>
      <c r="AA495" s="131" t="b">
        <f t="shared" si="781"/>
        <v>0</v>
      </c>
      <c r="AB495" s="131" t="b">
        <f t="shared" si="782"/>
        <v>0</v>
      </c>
      <c r="AC495" s="131" t="b">
        <f t="shared" si="783"/>
        <v>0</v>
      </c>
      <c r="AD495" s="131" t="b">
        <f t="shared" si="784"/>
        <v>0</v>
      </c>
      <c r="AE495" s="131" t="b">
        <f t="shared" si="785"/>
        <v>0</v>
      </c>
      <c r="AF495" s="131" t="b">
        <f t="shared" si="786"/>
        <v>0</v>
      </c>
      <c r="AG495" s="131">
        <f t="shared" si="859"/>
        <v>0</v>
      </c>
      <c r="AH495" s="131">
        <f t="shared" si="865"/>
        <v>1</v>
      </c>
      <c r="AI495" s="13">
        <f t="shared" si="787"/>
        <v>0</v>
      </c>
      <c r="AJ495" s="11">
        <f t="shared" si="844"/>
        <v>0</v>
      </c>
      <c r="AK495" s="67">
        <f t="shared" si="845"/>
        <v>1</v>
      </c>
      <c r="AL495" s="118" t="str">
        <f t="shared" si="846"/>
        <v/>
      </c>
      <c r="AM495" s="118" t="str">
        <f t="shared" si="847"/>
        <v/>
      </c>
      <c r="AN495" s="118" t="str">
        <f t="shared" si="848"/>
        <v/>
      </c>
      <c r="AO495" s="118" t="str">
        <f t="shared" si="849"/>
        <v/>
      </c>
      <c r="AP495" s="118" t="str">
        <f t="shared" si="850"/>
        <v/>
      </c>
      <c r="AQ495" s="118" t="str">
        <f t="shared" si="851"/>
        <v/>
      </c>
      <c r="AR495" s="118" t="str">
        <f t="shared" si="852"/>
        <v/>
      </c>
      <c r="AS495" s="60" t="b">
        <f t="shared" si="788"/>
        <v>0</v>
      </c>
      <c r="AT495" s="60" t="b">
        <f t="shared" si="789"/>
        <v>0</v>
      </c>
      <c r="AU495" s="60" t="b">
        <f t="shared" si="790"/>
        <v>0</v>
      </c>
      <c r="AV495" s="60" t="b">
        <f t="shared" si="791"/>
        <v>0</v>
      </c>
      <c r="AW495" s="60" t="b">
        <f t="shared" si="792"/>
        <v>0</v>
      </c>
      <c r="AX495" s="60" t="b">
        <f t="shared" si="793"/>
        <v>0</v>
      </c>
      <c r="AY495" s="60" t="b">
        <f t="shared" si="794"/>
        <v>0</v>
      </c>
      <c r="AZ495" s="131">
        <f t="shared" si="860"/>
        <v>0</v>
      </c>
      <c r="BA495" s="131">
        <f t="shared" si="866"/>
        <v>1</v>
      </c>
      <c r="BB495" s="13">
        <f t="shared" si="853"/>
        <v>0</v>
      </c>
      <c r="BC495" s="11">
        <f t="shared" si="795"/>
        <v>0</v>
      </c>
      <c r="BD495" s="67">
        <f t="shared" si="854"/>
        <v>1</v>
      </c>
      <c r="BE495" s="76" t="str">
        <f t="shared" si="796"/>
        <v/>
      </c>
      <c r="BF495" s="76" t="str">
        <f t="shared" si="797"/>
        <v/>
      </c>
      <c r="BG495" s="76" t="str">
        <f t="shared" si="798"/>
        <v/>
      </c>
      <c r="BH495" s="76" t="str">
        <f t="shared" si="799"/>
        <v/>
      </c>
      <c r="BI495" s="76" t="str">
        <f t="shared" si="800"/>
        <v/>
      </c>
      <c r="BJ495" s="76" t="str">
        <f t="shared" si="801"/>
        <v/>
      </c>
      <c r="BK495" s="131" t="b">
        <f t="shared" si="802"/>
        <v>0</v>
      </c>
      <c r="BL495" s="131" t="b">
        <f t="shared" si="803"/>
        <v>0</v>
      </c>
      <c r="BM495" s="131" t="b">
        <f t="shared" si="804"/>
        <v>0</v>
      </c>
      <c r="BN495" s="131" t="b">
        <f t="shared" si="805"/>
        <v>0</v>
      </c>
      <c r="BO495" s="131" t="b">
        <f t="shared" si="806"/>
        <v>0</v>
      </c>
      <c r="BP495" s="131" t="b">
        <f t="shared" si="807"/>
        <v>0</v>
      </c>
      <c r="BQ495" s="131">
        <f t="shared" si="861"/>
        <v>0</v>
      </c>
      <c r="BR495" s="131">
        <f t="shared" si="867"/>
        <v>1</v>
      </c>
      <c r="BS495" s="92">
        <f t="shared" si="862"/>
        <v>0</v>
      </c>
      <c r="BT495" s="13">
        <f t="shared" si="808"/>
        <v>0</v>
      </c>
      <c r="BU495" s="11">
        <f t="shared" si="855"/>
        <v>0</v>
      </c>
      <c r="BV495" s="67">
        <f t="shared" si="856"/>
        <v>1</v>
      </c>
      <c r="BW495" s="118" t="str">
        <f t="shared" si="809"/>
        <v/>
      </c>
      <c r="BX495" s="118" t="str">
        <f t="shared" si="810"/>
        <v/>
      </c>
      <c r="BY495" s="118" t="str">
        <f t="shared" si="811"/>
        <v/>
      </c>
      <c r="BZ495" s="118" t="str">
        <f t="shared" si="812"/>
        <v/>
      </c>
      <c r="CA495" s="118" t="str">
        <f t="shared" si="813"/>
        <v/>
      </c>
      <c r="CB495" s="118" t="str">
        <f t="shared" si="814"/>
        <v/>
      </c>
      <c r="CC495" s="118" t="str">
        <f t="shared" si="815"/>
        <v/>
      </c>
      <c r="CD495" s="60" t="b">
        <f t="shared" si="816"/>
        <v>0</v>
      </c>
      <c r="CE495" s="60" t="b">
        <f t="shared" si="817"/>
        <v>0</v>
      </c>
      <c r="CF495" s="60" t="b">
        <f t="shared" si="818"/>
        <v>0</v>
      </c>
      <c r="CG495" s="60" t="b">
        <f t="shared" si="819"/>
        <v>0</v>
      </c>
      <c r="CH495" s="60" t="b">
        <f t="shared" si="820"/>
        <v>0</v>
      </c>
      <c r="CI495" s="60" t="b">
        <f t="shared" si="821"/>
        <v>0</v>
      </c>
      <c r="CJ495" s="60" t="b">
        <f t="shared" si="822"/>
        <v>0</v>
      </c>
      <c r="CK495" s="131">
        <f t="shared" si="863"/>
        <v>0</v>
      </c>
      <c r="CL495" s="131">
        <f t="shared" si="868"/>
        <v>1</v>
      </c>
      <c r="CM495" s="92">
        <f t="shared" si="864"/>
        <v>0</v>
      </c>
      <c r="CN495" s="13">
        <f t="shared" si="857"/>
        <v>0</v>
      </c>
      <c r="CO495" s="11">
        <f t="shared" si="823"/>
        <v>0</v>
      </c>
      <c r="CP495" s="13">
        <f t="shared" si="858"/>
        <v>0</v>
      </c>
      <c r="CQ495" s="11">
        <f t="shared" si="778"/>
        <v>0</v>
      </c>
      <c r="CR495" s="57">
        <f t="shared" si="779"/>
        <v>0</v>
      </c>
      <c r="CS495" s="57">
        <f t="shared" si="780"/>
        <v>0</v>
      </c>
      <c r="CT495" s="57">
        <f t="shared" si="772"/>
        <v>0</v>
      </c>
      <c r="CU495" s="24" t="str">
        <f t="shared" si="824"/>
        <v/>
      </c>
      <c r="CV495" s="24" t="str">
        <f t="shared" si="825"/>
        <v/>
      </c>
      <c r="CW495" s="24" t="str">
        <f t="shared" si="826"/>
        <v/>
      </c>
      <c r="CX495" s="24" t="str">
        <f t="shared" si="827"/>
        <v/>
      </c>
      <c r="CY495" s="24" t="str">
        <f t="shared" si="828"/>
        <v/>
      </c>
      <c r="CZ495" s="24" t="str">
        <f t="shared" si="829"/>
        <v/>
      </c>
      <c r="DA495" s="24" t="str">
        <f t="shared" si="830"/>
        <v/>
      </c>
      <c r="DB495" s="24" t="str">
        <f t="shared" si="831"/>
        <v/>
      </c>
      <c r="DC495" s="24" t="str">
        <f t="shared" si="832"/>
        <v/>
      </c>
      <c r="DD495" s="24" t="str">
        <f t="shared" si="833"/>
        <v/>
      </c>
      <c r="DE495" s="24" t="str">
        <f t="shared" si="834"/>
        <v/>
      </c>
      <c r="DF495" s="24" t="str">
        <f t="shared" si="835"/>
        <v/>
      </c>
      <c r="DG495" s="24" t="str">
        <f t="shared" si="836"/>
        <v/>
      </c>
      <c r="EA495" s="7"/>
    </row>
    <row r="496" spans="2:131" x14ac:dyDescent="0.2">
      <c r="B496" s="61" t="str">
        <f t="shared" si="775"/>
        <v/>
      </c>
      <c r="C496" s="7" t="str">
        <f t="shared" si="869"/>
        <v/>
      </c>
      <c r="D496" s="60">
        <f t="shared" si="776"/>
        <v>0</v>
      </c>
      <c r="E496" s="7" t="str">
        <f t="shared" si="777"/>
        <v/>
      </c>
      <c r="F496" s="72" t="str">
        <f t="shared" si="773"/>
        <v/>
      </c>
      <c r="G496" s="108" t="str">
        <f t="shared" si="774"/>
        <v/>
      </c>
      <c r="H496" s="112">
        <f t="shared" si="870"/>
        <v>0</v>
      </c>
      <c r="I496" s="112">
        <f t="shared" si="871"/>
        <v>0</v>
      </c>
      <c r="J496" s="112">
        <f t="shared" si="872"/>
        <v>0</v>
      </c>
      <c r="K496" s="112">
        <f t="shared" si="873"/>
        <v>0</v>
      </c>
      <c r="L496" s="112">
        <f t="shared" si="874"/>
        <v>0</v>
      </c>
      <c r="M496" s="112">
        <f t="shared" si="875"/>
        <v>0</v>
      </c>
      <c r="N496" s="60"/>
      <c r="O496" s="61"/>
      <c r="P496" s="61"/>
      <c r="Q496" s="61"/>
      <c r="R496" s="61"/>
      <c r="S496" s="7"/>
      <c r="T496" s="67">
        <f t="shared" si="837"/>
        <v>1</v>
      </c>
      <c r="U496" s="76" t="str">
        <f t="shared" si="838"/>
        <v/>
      </c>
      <c r="V496" s="76" t="str">
        <f t="shared" si="839"/>
        <v/>
      </c>
      <c r="W496" s="76" t="str">
        <f t="shared" si="840"/>
        <v/>
      </c>
      <c r="X496" s="76" t="str">
        <f t="shared" si="841"/>
        <v/>
      </c>
      <c r="Y496" s="76" t="str">
        <f t="shared" si="842"/>
        <v/>
      </c>
      <c r="Z496" s="76" t="str">
        <f t="shared" si="843"/>
        <v/>
      </c>
      <c r="AA496" s="131" t="b">
        <f t="shared" si="781"/>
        <v>0</v>
      </c>
      <c r="AB496" s="131" t="b">
        <f t="shared" si="782"/>
        <v>0</v>
      </c>
      <c r="AC496" s="131" t="b">
        <f t="shared" si="783"/>
        <v>0</v>
      </c>
      <c r="AD496" s="131" t="b">
        <f t="shared" si="784"/>
        <v>0</v>
      </c>
      <c r="AE496" s="131" t="b">
        <f t="shared" si="785"/>
        <v>0</v>
      </c>
      <c r="AF496" s="131" t="b">
        <f t="shared" si="786"/>
        <v>0</v>
      </c>
      <c r="AG496" s="131">
        <f t="shared" si="859"/>
        <v>0</v>
      </c>
      <c r="AH496" s="131">
        <f t="shared" si="865"/>
        <v>1</v>
      </c>
      <c r="AI496" s="13">
        <f t="shared" si="787"/>
        <v>0</v>
      </c>
      <c r="AJ496" s="11">
        <f t="shared" si="844"/>
        <v>0</v>
      </c>
      <c r="AK496" s="67">
        <f t="shared" si="845"/>
        <v>1</v>
      </c>
      <c r="AL496" s="118" t="str">
        <f t="shared" si="846"/>
        <v/>
      </c>
      <c r="AM496" s="118" t="str">
        <f t="shared" si="847"/>
        <v/>
      </c>
      <c r="AN496" s="118" t="str">
        <f t="shared" si="848"/>
        <v/>
      </c>
      <c r="AO496" s="118" t="str">
        <f t="shared" si="849"/>
        <v/>
      </c>
      <c r="AP496" s="118" t="str">
        <f t="shared" si="850"/>
        <v/>
      </c>
      <c r="AQ496" s="118" t="str">
        <f t="shared" si="851"/>
        <v/>
      </c>
      <c r="AR496" s="118" t="str">
        <f t="shared" si="852"/>
        <v/>
      </c>
      <c r="AS496" s="60" t="b">
        <f t="shared" si="788"/>
        <v>0</v>
      </c>
      <c r="AT496" s="60" t="b">
        <f t="shared" si="789"/>
        <v>0</v>
      </c>
      <c r="AU496" s="60" t="b">
        <f t="shared" si="790"/>
        <v>0</v>
      </c>
      <c r="AV496" s="60" t="b">
        <f t="shared" si="791"/>
        <v>0</v>
      </c>
      <c r="AW496" s="60" t="b">
        <f t="shared" si="792"/>
        <v>0</v>
      </c>
      <c r="AX496" s="60" t="b">
        <f t="shared" si="793"/>
        <v>0</v>
      </c>
      <c r="AY496" s="60" t="b">
        <f t="shared" si="794"/>
        <v>0</v>
      </c>
      <c r="AZ496" s="131">
        <f t="shared" si="860"/>
        <v>0</v>
      </c>
      <c r="BA496" s="131">
        <f t="shared" si="866"/>
        <v>1</v>
      </c>
      <c r="BB496" s="13">
        <f t="shared" si="853"/>
        <v>0</v>
      </c>
      <c r="BC496" s="11">
        <f t="shared" si="795"/>
        <v>0</v>
      </c>
      <c r="BD496" s="67">
        <f t="shared" si="854"/>
        <v>1</v>
      </c>
      <c r="BE496" s="76" t="str">
        <f t="shared" si="796"/>
        <v/>
      </c>
      <c r="BF496" s="76" t="str">
        <f t="shared" si="797"/>
        <v/>
      </c>
      <c r="BG496" s="76" t="str">
        <f t="shared" si="798"/>
        <v/>
      </c>
      <c r="BH496" s="76" t="str">
        <f t="shared" si="799"/>
        <v/>
      </c>
      <c r="BI496" s="76" t="str">
        <f t="shared" si="800"/>
        <v/>
      </c>
      <c r="BJ496" s="76" t="str">
        <f t="shared" si="801"/>
        <v/>
      </c>
      <c r="BK496" s="131" t="b">
        <f t="shared" si="802"/>
        <v>0</v>
      </c>
      <c r="BL496" s="131" t="b">
        <f t="shared" si="803"/>
        <v>0</v>
      </c>
      <c r="BM496" s="131" t="b">
        <f t="shared" si="804"/>
        <v>0</v>
      </c>
      <c r="BN496" s="131" t="b">
        <f t="shared" si="805"/>
        <v>0</v>
      </c>
      <c r="BO496" s="131" t="b">
        <f t="shared" si="806"/>
        <v>0</v>
      </c>
      <c r="BP496" s="131" t="b">
        <f t="shared" si="807"/>
        <v>0</v>
      </c>
      <c r="BQ496" s="131">
        <f t="shared" si="861"/>
        <v>0</v>
      </c>
      <c r="BR496" s="131">
        <f t="shared" si="867"/>
        <v>1</v>
      </c>
      <c r="BS496" s="92">
        <f t="shared" si="862"/>
        <v>0</v>
      </c>
      <c r="BT496" s="13">
        <f t="shared" si="808"/>
        <v>0</v>
      </c>
      <c r="BU496" s="11">
        <f t="shared" si="855"/>
        <v>0</v>
      </c>
      <c r="BV496" s="67">
        <f t="shared" si="856"/>
        <v>1</v>
      </c>
      <c r="BW496" s="118" t="str">
        <f t="shared" si="809"/>
        <v/>
      </c>
      <c r="BX496" s="118" t="str">
        <f t="shared" si="810"/>
        <v/>
      </c>
      <c r="BY496" s="118" t="str">
        <f t="shared" si="811"/>
        <v/>
      </c>
      <c r="BZ496" s="118" t="str">
        <f t="shared" si="812"/>
        <v/>
      </c>
      <c r="CA496" s="118" t="str">
        <f t="shared" si="813"/>
        <v/>
      </c>
      <c r="CB496" s="118" t="str">
        <f t="shared" si="814"/>
        <v/>
      </c>
      <c r="CC496" s="118" t="str">
        <f t="shared" si="815"/>
        <v/>
      </c>
      <c r="CD496" s="60" t="b">
        <f t="shared" si="816"/>
        <v>0</v>
      </c>
      <c r="CE496" s="60" t="b">
        <f t="shared" si="817"/>
        <v>0</v>
      </c>
      <c r="CF496" s="60" t="b">
        <f t="shared" si="818"/>
        <v>0</v>
      </c>
      <c r="CG496" s="60" t="b">
        <f t="shared" si="819"/>
        <v>0</v>
      </c>
      <c r="CH496" s="60" t="b">
        <f t="shared" si="820"/>
        <v>0</v>
      </c>
      <c r="CI496" s="60" t="b">
        <f t="shared" si="821"/>
        <v>0</v>
      </c>
      <c r="CJ496" s="60" t="b">
        <f t="shared" si="822"/>
        <v>0</v>
      </c>
      <c r="CK496" s="131">
        <f t="shared" si="863"/>
        <v>0</v>
      </c>
      <c r="CL496" s="131">
        <f t="shared" si="868"/>
        <v>1</v>
      </c>
      <c r="CM496" s="92">
        <f t="shared" si="864"/>
        <v>0</v>
      </c>
      <c r="CN496" s="13">
        <f t="shared" si="857"/>
        <v>0</v>
      </c>
      <c r="CO496" s="11">
        <f t="shared" si="823"/>
        <v>0</v>
      </c>
      <c r="CP496" s="13">
        <f t="shared" si="858"/>
        <v>0</v>
      </c>
      <c r="CQ496" s="11">
        <f t="shared" si="778"/>
        <v>0</v>
      </c>
      <c r="CR496" s="57">
        <f t="shared" si="779"/>
        <v>0</v>
      </c>
      <c r="CS496" s="57">
        <f t="shared" si="780"/>
        <v>0</v>
      </c>
      <c r="CT496" s="57">
        <f t="shared" si="772"/>
        <v>0</v>
      </c>
      <c r="CU496" s="24" t="str">
        <f t="shared" si="824"/>
        <v/>
      </c>
      <c r="CV496" s="24" t="str">
        <f t="shared" si="825"/>
        <v/>
      </c>
      <c r="CW496" s="24" t="str">
        <f t="shared" si="826"/>
        <v/>
      </c>
      <c r="CX496" s="24" t="str">
        <f t="shared" si="827"/>
        <v/>
      </c>
      <c r="CY496" s="24" t="str">
        <f t="shared" si="828"/>
        <v/>
      </c>
      <c r="CZ496" s="24" t="str">
        <f t="shared" si="829"/>
        <v/>
      </c>
      <c r="DA496" s="24" t="str">
        <f t="shared" si="830"/>
        <v/>
      </c>
      <c r="DB496" s="24" t="str">
        <f t="shared" si="831"/>
        <v/>
      </c>
      <c r="DC496" s="24" t="str">
        <f t="shared" si="832"/>
        <v/>
      </c>
      <c r="DD496" s="24" t="str">
        <f t="shared" si="833"/>
        <v/>
      </c>
      <c r="DE496" s="24" t="str">
        <f t="shared" si="834"/>
        <v/>
      </c>
      <c r="DF496" s="24" t="str">
        <f t="shared" si="835"/>
        <v/>
      </c>
      <c r="DG496" s="24" t="str">
        <f t="shared" si="836"/>
        <v/>
      </c>
      <c r="EA496" s="7"/>
    </row>
    <row r="497" spans="2:131" x14ac:dyDescent="0.2">
      <c r="B497" s="61" t="str">
        <f t="shared" si="775"/>
        <v/>
      </c>
      <c r="C497" s="7" t="str">
        <f t="shared" si="869"/>
        <v/>
      </c>
      <c r="D497" s="60">
        <f t="shared" si="776"/>
        <v>0</v>
      </c>
      <c r="E497" s="7" t="str">
        <f t="shared" si="777"/>
        <v/>
      </c>
      <c r="F497" s="72" t="str">
        <f t="shared" si="773"/>
        <v/>
      </c>
      <c r="G497" s="108" t="str">
        <f t="shared" si="774"/>
        <v/>
      </c>
      <c r="H497" s="112">
        <f t="shared" si="870"/>
        <v>0</v>
      </c>
      <c r="I497" s="112">
        <f t="shared" si="871"/>
        <v>0</v>
      </c>
      <c r="J497" s="112">
        <f t="shared" si="872"/>
        <v>0</v>
      </c>
      <c r="K497" s="112">
        <f t="shared" si="873"/>
        <v>0</v>
      </c>
      <c r="L497" s="112">
        <f t="shared" si="874"/>
        <v>0</v>
      </c>
      <c r="M497" s="112">
        <f t="shared" si="875"/>
        <v>0</v>
      </c>
      <c r="N497" s="60"/>
      <c r="O497" s="61"/>
      <c r="P497" s="61"/>
      <c r="Q497" s="61"/>
      <c r="R497" s="61"/>
      <c r="S497" s="7"/>
      <c r="T497" s="67">
        <f t="shared" si="837"/>
        <v>1</v>
      </c>
      <c r="U497" s="76" t="str">
        <f t="shared" si="838"/>
        <v/>
      </c>
      <c r="V497" s="76" t="str">
        <f t="shared" si="839"/>
        <v/>
      </c>
      <c r="W497" s="76" t="str">
        <f t="shared" si="840"/>
        <v/>
      </c>
      <c r="X497" s="76" t="str">
        <f t="shared" si="841"/>
        <v/>
      </c>
      <c r="Y497" s="76" t="str">
        <f t="shared" si="842"/>
        <v/>
      </c>
      <c r="Z497" s="76" t="str">
        <f t="shared" si="843"/>
        <v/>
      </c>
      <c r="AA497" s="131" t="b">
        <f t="shared" si="781"/>
        <v>0</v>
      </c>
      <c r="AB497" s="131" t="b">
        <f t="shared" si="782"/>
        <v>0</v>
      </c>
      <c r="AC497" s="131" t="b">
        <f t="shared" si="783"/>
        <v>0</v>
      </c>
      <c r="AD497" s="131" t="b">
        <f t="shared" si="784"/>
        <v>0</v>
      </c>
      <c r="AE497" s="131" t="b">
        <f t="shared" si="785"/>
        <v>0</v>
      </c>
      <c r="AF497" s="131" t="b">
        <f t="shared" si="786"/>
        <v>0</v>
      </c>
      <c r="AG497" s="131">
        <f t="shared" si="859"/>
        <v>0</v>
      </c>
      <c r="AH497" s="131">
        <f t="shared" si="865"/>
        <v>1</v>
      </c>
      <c r="AI497" s="13">
        <f t="shared" si="787"/>
        <v>0</v>
      </c>
      <c r="AJ497" s="11">
        <f t="shared" si="844"/>
        <v>0</v>
      </c>
      <c r="AK497" s="67">
        <f t="shared" si="845"/>
        <v>1</v>
      </c>
      <c r="AL497" s="118" t="str">
        <f t="shared" si="846"/>
        <v/>
      </c>
      <c r="AM497" s="118" t="str">
        <f t="shared" si="847"/>
        <v/>
      </c>
      <c r="AN497" s="118" t="str">
        <f t="shared" si="848"/>
        <v/>
      </c>
      <c r="AO497" s="118" t="str">
        <f t="shared" si="849"/>
        <v/>
      </c>
      <c r="AP497" s="118" t="str">
        <f t="shared" si="850"/>
        <v/>
      </c>
      <c r="AQ497" s="118" t="str">
        <f t="shared" si="851"/>
        <v/>
      </c>
      <c r="AR497" s="118" t="str">
        <f t="shared" si="852"/>
        <v/>
      </c>
      <c r="AS497" s="60" t="b">
        <f t="shared" si="788"/>
        <v>0</v>
      </c>
      <c r="AT497" s="60" t="b">
        <f t="shared" si="789"/>
        <v>0</v>
      </c>
      <c r="AU497" s="60" t="b">
        <f t="shared" si="790"/>
        <v>0</v>
      </c>
      <c r="AV497" s="60" t="b">
        <f t="shared" si="791"/>
        <v>0</v>
      </c>
      <c r="AW497" s="60" t="b">
        <f t="shared" si="792"/>
        <v>0</v>
      </c>
      <c r="AX497" s="60" t="b">
        <f t="shared" si="793"/>
        <v>0</v>
      </c>
      <c r="AY497" s="60" t="b">
        <f t="shared" si="794"/>
        <v>0</v>
      </c>
      <c r="AZ497" s="131">
        <f t="shared" si="860"/>
        <v>0</v>
      </c>
      <c r="BA497" s="131">
        <f t="shared" si="866"/>
        <v>1</v>
      </c>
      <c r="BB497" s="13">
        <f t="shared" si="853"/>
        <v>0</v>
      </c>
      <c r="BC497" s="11">
        <f t="shared" si="795"/>
        <v>0</v>
      </c>
      <c r="BD497" s="67">
        <f t="shared" si="854"/>
        <v>1</v>
      </c>
      <c r="BE497" s="76" t="str">
        <f t="shared" si="796"/>
        <v/>
      </c>
      <c r="BF497" s="76" t="str">
        <f t="shared" si="797"/>
        <v/>
      </c>
      <c r="BG497" s="76" t="str">
        <f t="shared" si="798"/>
        <v/>
      </c>
      <c r="BH497" s="76" t="str">
        <f t="shared" si="799"/>
        <v/>
      </c>
      <c r="BI497" s="76" t="str">
        <f t="shared" si="800"/>
        <v/>
      </c>
      <c r="BJ497" s="76" t="str">
        <f t="shared" si="801"/>
        <v/>
      </c>
      <c r="BK497" s="131" t="b">
        <f t="shared" si="802"/>
        <v>0</v>
      </c>
      <c r="BL497" s="131" t="b">
        <f t="shared" si="803"/>
        <v>0</v>
      </c>
      <c r="BM497" s="131" t="b">
        <f t="shared" si="804"/>
        <v>0</v>
      </c>
      <c r="BN497" s="131" t="b">
        <f t="shared" si="805"/>
        <v>0</v>
      </c>
      <c r="BO497" s="131" t="b">
        <f t="shared" si="806"/>
        <v>0</v>
      </c>
      <c r="BP497" s="131" t="b">
        <f t="shared" si="807"/>
        <v>0</v>
      </c>
      <c r="BQ497" s="131">
        <f t="shared" si="861"/>
        <v>0</v>
      </c>
      <c r="BR497" s="131">
        <f t="shared" si="867"/>
        <v>1</v>
      </c>
      <c r="BS497" s="92">
        <f t="shared" si="862"/>
        <v>0</v>
      </c>
      <c r="BT497" s="13">
        <f t="shared" si="808"/>
        <v>0</v>
      </c>
      <c r="BU497" s="11">
        <f t="shared" si="855"/>
        <v>0</v>
      </c>
      <c r="BV497" s="67">
        <f t="shared" si="856"/>
        <v>1</v>
      </c>
      <c r="BW497" s="118" t="str">
        <f t="shared" si="809"/>
        <v/>
      </c>
      <c r="BX497" s="118" t="str">
        <f t="shared" si="810"/>
        <v/>
      </c>
      <c r="BY497" s="118" t="str">
        <f t="shared" si="811"/>
        <v/>
      </c>
      <c r="BZ497" s="118" t="str">
        <f t="shared" si="812"/>
        <v/>
      </c>
      <c r="CA497" s="118" t="str">
        <f t="shared" si="813"/>
        <v/>
      </c>
      <c r="CB497" s="118" t="str">
        <f t="shared" si="814"/>
        <v/>
      </c>
      <c r="CC497" s="118" t="str">
        <f t="shared" si="815"/>
        <v/>
      </c>
      <c r="CD497" s="60" t="b">
        <f t="shared" si="816"/>
        <v>0</v>
      </c>
      <c r="CE497" s="60" t="b">
        <f t="shared" si="817"/>
        <v>0</v>
      </c>
      <c r="CF497" s="60" t="b">
        <f t="shared" si="818"/>
        <v>0</v>
      </c>
      <c r="CG497" s="60" t="b">
        <f t="shared" si="819"/>
        <v>0</v>
      </c>
      <c r="CH497" s="60" t="b">
        <f t="shared" si="820"/>
        <v>0</v>
      </c>
      <c r="CI497" s="60" t="b">
        <f t="shared" si="821"/>
        <v>0</v>
      </c>
      <c r="CJ497" s="60" t="b">
        <f t="shared" si="822"/>
        <v>0</v>
      </c>
      <c r="CK497" s="131">
        <f t="shared" si="863"/>
        <v>0</v>
      </c>
      <c r="CL497" s="131">
        <f t="shared" si="868"/>
        <v>1</v>
      </c>
      <c r="CM497" s="92">
        <f t="shared" si="864"/>
        <v>0</v>
      </c>
      <c r="CN497" s="13">
        <f t="shared" si="857"/>
        <v>0</v>
      </c>
      <c r="CO497" s="11">
        <f t="shared" si="823"/>
        <v>0</v>
      </c>
      <c r="CP497" s="13">
        <f t="shared" si="858"/>
        <v>0</v>
      </c>
      <c r="CQ497" s="11">
        <f t="shared" si="778"/>
        <v>0</v>
      </c>
      <c r="CR497" s="57">
        <f t="shared" si="779"/>
        <v>0</v>
      </c>
      <c r="CS497" s="57">
        <f t="shared" si="780"/>
        <v>0</v>
      </c>
      <c r="CT497" s="57">
        <f t="shared" si="772"/>
        <v>0</v>
      </c>
      <c r="CU497" s="24" t="str">
        <f t="shared" si="824"/>
        <v/>
      </c>
      <c r="CV497" s="24" t="str">
        <f t="shared" si="825"/>
        <v/>
      </c>
      <c r="CW497" s="24" t="str">
        <f t="shared" si="826"/>
        <v/>
      </c>
      <c r="CX497" s="24" t="str">
        <f t="shared" si="827"/>
        <v/>
      </c>
      <c r="CY497" s="24" t="str">
        <f t="shared" si="828"/>
        <v/>
      </c>
      <c r="CZ497" s="24" t="str">
        <f t="shared" si="829"/>
        <v/>
      </c>
      <c r="DA497" s="24" t="str">
        <f t="shared" si="830"/>
        <v/>
      </c>
      <c r="DB497" s="24" t="str">
        <f t="shared" si="831"/>
        <v/>
      </c>
      <c r="DC497" s="24" t="str">
        <f t="shared" si="832"/>
        <v/>
      </c>
      <c r="DD497" s="24" t="str">
        <f t="shared" si="833"/>
        <v/>
      </c>
      <c r="DE497" s="24" t="str">
        <f t="shared" si="834"/>
        <v/>
      </c>
      <c r="DF497" s="24" t="str">
        <f t="shared" si="835"/>
        <v/>
      </c>
      <c r="DG497" s="24" t="str">
        <f t="shared" si="836"/>
        <v/>
      </c>
      <c r="EA497" s="7"/>
    </row>
    <row r="498" spans="2:131" x14ac:dyDescent="0.2">
      <c r="B498" s="61" t="str">
        <f t="shared" si="775"/>
        <v/>
      </c>
      <c r="C498" s="7" t="str">
        <f t="shared" si="869"/>
        <v/>
      </c>
      <c r="D498" s="60">
        <f t="shared" si="776"/>
        <v>0</v>
      </c>
      <c r="E498" s="7" t="str">
        <f t="shared" si="777"/>
        <v/>
      </c>
      <c r="F498" s="72" t="str">
        <f t="shared" si="773"/>
        <v/>
      </c>
      <c r="G498" s="108" t="str">
        <f t="shared" si="774"/>
        <v/>
      </c>
      <c r="H498" s="112">
        <f t="shared" si="870"/>
        <v>0</v>
      </c>
      <c r="I498" s="112">
        <f t="shared" si="871"/>
        <v>0</v>
      </c>
      <c r="J498" s="112">
        <f t="shared" si="872"/>
        <v>0</v>
      </c>
      <c r="K498" s="112">
        <f t="shared" si="873"/>
        <v>0</v>
      </c>
      <c r="L498" s="112">
        <f t="shared" si="874"/>
        <v>0</v>
      </c>
      <c r="M498" s="112">
        <f t="shared" si="875"/>
        <v>0</v>
      </c>
      <c r="N498" s="60"/>
      <c r="O498" s="61"/>
      <c r="P498" s="61"/>
      <c r="Q498" s="61"/>
      <c r="R498" s="61"/>
      <c r="S498" s="7"/>
      <c r="T498" s="67">
        <f t="shared" si="837"/>
        <v>1</v>
      </c>
      <c r="U498" s="76" t="str">
        <f t="shared" si="838"/>
        <v/>
      </c>
      <c r="V498" s="76" t="str">
        <f t="shared" si="839"/>
        <v/>
      </c>
      <c r="W498" s="76" t="str">
        <f t="shared" si="840"/>
        <v/>
      </c>
      <c r="X498" s="76" t="str">
        <f t="shared" si="841"/>
        <v/>
      </c>
      <c r="Y498" s="76" t="str">
        <f t="shared" si="842"/>
        <v/>
      </c>
      <c r="Z498" s="76" t="str">
        <f t="shared" si="843"/>
        <v/>
      </c>
      <c r="AA498" s="131" t="b">
        <f t="shared" si="781"/>
        <v>0</v>
      </c>
      <c r="AB498" s="131" t="b">
        <f t="shared" si="782"/>
        <v>0</v>
      </c>
      <c r="AC498" s="131" t="b">
        <f t="shared" si="783"/>
        <v>0</v>
      </c>
      <c r="AD498" s="131" t="b">
        <f t="shared" si="784"/>
        <v>0</v>
      </c>
      <c r="AE498" s="131" t="b">
        <f t="shared" si="785"/>
        <v>0</v>
      </c>
      <c r="AF498" s="131" t="b">
        <f t="shared" si="786"/>
        <v>0</v>
      </c>
      <c r="AG498" s="131">
        <f t="shared" si="859"/>
        <v>0</v>
      </c>
      <c r="AH498" s="131">
        <f t="shared" si="865"/>
        <v>1</v>
      </c>
      <c r="AI498" s="13">
        <f t="shared" si="787"/>
        <v>0</v>
      </c>
      <c r="AJ498" s="11">
        <f t="shared" si="844"/>
        <v>0</v>
      </c>
      <c r="AK498" s="67">
        <f t="shared" si="845"/>
        <v>1</v>
      </c>
      <c r="AL498" s="118" t="str">
        <f t="shared" si="846"/>
        <v/>
      </c>
      <c r="AM498" s="118" t="str">
        <f t="shared" si="847"/>
        <v/>
      </c>
      <c r="AN498" s="118" t="str">
        <f t="shared" si="848"/>
        <v/>
      </c>
      <c r="AO498" s="118" t="str">
        <f t="shared" si="849"/>
        <v/>
      </c>
      <c r="AP498" s="118" t="str">
        <f t="shared" si="850"/>
        <v/>
      </c>
      <c r="AQ498" s="118" t="str">
        <f t="shared" si="851"/>
        <v/>
      </c>
      <c r="AR498" s="118" t="str">
        <f t="shared" si="852"/>
        <v/>
      </c>
      <c r="AS498" s="60" t="b">
        <f t="shared" si="788"/>
        <v>0</v>
      </c>
      <c r="AT498" s="60" t="b">
        <f t="shared" si="789"/>
        <v>0</v>
      </c>
      <c r="AU498" s="60" t="b">
        <f t="shared" si="790"/>
        <v>0</v>
      </c>
      <c r="AV498" s="60" t="b">
        <f t="shared" si="791"/>
        <v>0</v>
      </c>
      <c r="AW498" s="60" t="b">
        <f t="shared" si="792"/>
        <v>0</v>
      </c>
      <c r="AX498" s="60" t="b">
        <f t="shared" si="793"/>
        <v>0</v>
      </c>
      <c r="AY498" s="60" t="b">
        <f t="shared" si="794"/>
        <v>0</v>
      </c>
      <c r="AZ498" s="131">
        <f t="shared" si="860"/>
        <v>0</v>
      </c>
      <c r="BA498" s="131">
        <f t="shared" si="866"/>
        <v>1</v>
      </c>
      <c r="BB498" s="13">
        <f t="shared" si="853"/>
        <v>0</v>
      </c>
      <c r="BC498" s="11">
        <f t="shared" si="795"/>
        <v>0</v>
      </c>
      <c r="BD498" s="67">
        <f t="shared" si="854"/>
        <v>1</v>
      </c>
      <c r="BE498" s="76" t="str">
        <f t="shared" si="796"/>
        <v/>
      </c>
      <c r="BF498" s="76" t="str">
        <f t="shared" si="797"/>
        <v/>
      </c>
      <c r="BG498" s="76" t="str">
        <f t="shared" si="798"/>
        <v/>
      </c>
      <c r="BH498" s="76" t="str">
        <f t="shared" si="799"/>
        <v/>
      </c>
      <c r="BI498" s="76" t="str">
        <f t="shared" si="800"/>
        <v/>
      </c>
      <c r="BJ498" s="76" t="str">
        <f t="shared" si="801"/>
        <v/>
      </c>
      <c r="BK498" s="131" t="b">
        <f t="shared" si="802"/>
        <v>0</v>
      </c>
      <c r="BL498" s="131" t="b">
        <f t="shared" si="803"/>
        <v>0</v>
      </c>
      <c r="BM498" s="131" t="b">
        <f t="shared" si="804"/>
        <v>0</v>
      </c>
      <c r="BN498" s="131" t="b">
        <f t="shared" si="805"/>
        <v>0</v>
      </c>
      <c r="BO498" s="131" t="b">
        <f t="shared" si="806"/>
        <v>0</v>
      </c>
      <c r="BP498" s="131" t="b">
        <f t="shared" si="807"/>
        <v>0</v>
      </c>
      <c r="BQ498" s="131">
        <f t="shared" si="861"/>
        <v>0</v>
      </c>
      <c r="BR498" s="131">
        <f t="shared" si="867"/>
        <v>1</v>
      </c>
      <c r="BS498" s="92">
        <f t="shared" si="862"/>
        <v>0</v>
      </c>
      <c r="BT498" s="13">
        <f t="shared" si="808"/>
        <v>0</v>
      </c>
      <c r="BU498" s="11">
        <f t="shared" si="855"/>
        <v>0</v>
      </c>
      <c r="BV498" s="67">
        <f t="shared" si="856"/>
        <v>1</v>
      </c>
      <c r="BW498" s="118" t="str">
        <f t="shared" si="809"/>
        <v/>
      </c>
      <c r="BX498" s="118" t="str">
        <f t="shared" si="810"/>
        <v/>
      </c>
      <c r="BY498" s="118" t="str">
        <f t="shared" si="811"/>
        <v/>
      </c>
      <c r="BZ498" s="118" t="str">
        <f t="shared" si="812"/>
        <v/>
      </c>
      <c r="CA498" s="118" t="str">
        <f t="shared" si="813"/>
        <v/>
      </c>
      <c r="CB498" s="118" t="str">
        <f t="shared" si="814"/>
        <v/>
      </c>
      <c r="CC498" s="118" t="str">
        <f t="shared" si="815"/>
        <v/>
      </c>
      <c r="CD498" s="60" t="b">
        <f t="shared" si="816"/>
        <v>0</v>
      </c>
      <c r="CE498" s="60" t="b">
        <f t="shared" si="817"/>
        <v>0</v>
      </c>
      <c r="CF498" s="60" t="b">
        <f t="shared" si="818"/>
        <v>0</v>
      </c>
      <c r="CG498" s="60" t="b">
        <f t="shared" si="819"/>
        <v>0</v>
      </c>
      <c r="CH498" s="60" t="b">
        <f t="shared" si="820"/>
        <v>0</v>
      </c>
      <c r="CI498" s="60" t="b">
        <f t="shared" si="821"/>
        <v>0</v>
      </c>
      <c r="CJ498" s="60" t="b">
        <f t="shared" si="822"/>
        <v>0</v>
      </c>
      <c r="CK498" s="131">
        <f t="shared" si="863"/>
        <v>0</v>
      </c>
      <c r="CL498" s="131">
        <f t="shared" si="868"/>
        <v>1</v>
      </c>
      <c r="CM498" s="92">
        <f t="shared" si="864"/>
        <v>0</v>
      </c>
      <c r="CN498" s="13">
        <f t="shared" si="857"/>
        <v>0</v>
      </c>
      <c r="CO498" s="11">
        <f t="shared" si="823"/>
        <v>0</v>
      </c>
      <c r="CP498" s="13">
        <f t="shared" si="858"/>
        <v>0</v>
      </c>
      <c r="CQ498" s="11">
        <f t="shared" si="778"/>
        <v>0</v>
      </c>
      <c r="CR498" s="57">
        <f t="shared" si="779"/>
        <v>0</v>
      </c>
      <c r="CS498" s="57">
        <f t="shared" si="780"/>
        <v>0</v>
      </c>
      <c r="CT498" s="57">
        <f t="shared" si="772"/>
        <v>0</v>
      </c>
      <c r="CU498" s="24" t="str">
        <f t="shared" si="824"/>
        <v/>
      </c>
      <c r="CV498" s="24" t="str">
        <f t="shared" si="825"/>
        <v/>
      </c>
      <c r="CW498" s="24" t="str">
        <f t="shared" si="826"/>
        <v/>
      </c>
      <c r="CX498" s="24" t="str">
        <f t="shared" si="827"/>
        <v/>
      </c>
      <c r="CY498" s="24" t="str">
        <f t="shared" si="828"/>
        <v/>
      </c>
      <c r="CZ498" s="24" t="str">
        <f t="shared" si="829"/>
        <v/>
      </c>
      <c r="DA498" s="24" t="str">
        <f t="shared" si="830"/>
        <v/>
      </c>
      <c r="DB498" s="24" t="str">
        <f t="shared" si="831"/>
        <v/>
      </c>
      <c r="DC498" s="24" t="str">
        <f t="shared" si="832"/>
        <v/>
      </c>
      <c r="DD498" s="24" t="str">
        <f t="shared" si="833"/>
        <v/>
      </c>
      <c r="DE498" s="24" t="str">
        <f t="shared" si="834"/>
        <v/>
      </c>
      <c r="DF498" s="24" t="str">
        <f t="shared" si="835"/>
        <v/>
      </c>
      <c r="DG498" s="24" t="str">
        <f t="shared" si="836"/>
        <v/>
      </c>
      <c r="EA498" s="7"/>
    </row>
    <row r="499" spans="2:131" x14ac:dyDescent="0.2">
      <c r="B499" s="61" t="str">
        <f t="shared" si="775"/>
        <v/>
      </c>
      <c r="C499" s="7" t="str">
        <f t="shared" si="869"/>
        <v/>
      </c>
      <c r="D499" s="60">
        <f t="shared" si="776"/>
        <v>0</v>
      </c>
      <c r="E499" s="7" t="str">
        <f t="shared" si="777"/>
        <v/>
      </c>
      <c r="F499" s="72" t="str">
        <f t="shared" si="773"/>
        <v/>
      </c>
      <c r="G499" s="108" t="str">
        <f t="shared" si="774"/>
        <v/>
      </c>
      <c r="H499" s="112">
        <f t="shared" si="870"/>
        <v>0</v>
      </c>
      <c r="I499" s="112">
        <f t="shared" si="871"/>
        <v>0</v>
      </c>
      <c r="J499" s="112">
        <f t="shared" si="872"/>
        <v>0</v>
      </c>
      <c r="K499" s="112">
        <f t="shared" si="873"/>
        <v>0</v>
      </c>
      <c r="L499" s="112">
        <f t="shared" si="874"/>
        <v>0</v>
      </c>
      <c r="M499" s="112">
        <f t="shared" si="875"/>
        <v>0</v>
      </c>
      <c r="N499" s="60"/>
      <c r="O499" s="61"/>
      <c r="P499" s="61"/>
      <c r="Q499" s="61"/>
      <c r="R499" s="61"/>
      <c r="S499" s="7"/>
      <c r="T499" s="67">
        <f t="shared" si="837"/>
        <v>1</v>
      </c>
      <c r="U499" s="76" t="str">
        <f t="shared" si="838"/>
        <v/>
      </c>
      <c r="V499" s="76" t="str">
        <f t="shared" si="839"/>
        <v/>
      </c>
      <c r="W499" s="76" t="str">
        <f t="shared" si="840"/>
        <v/>
      </c>
      <c r="X499" s="76" t="str">
        <f t="shared" si="841"/>
        <v/>
      </c>
      <c r="Y499" s="76" t="str">
        <f t="shared" si="842"/>
        <v/>
      </c>
      <c r="Z499" s="76" t="str">
        <f t="shared" si="843"/>
        <v/>
      </c>
      <c r="AA499" s="131" t="b">
        <f t="shared" si="781"/>
        <v>0</v>
      </c>
      <c r="AB499" s="131" t="b">
        <f t="shared" si="782"/>
        <v>0</v>
      </c>
      <c r="AC499" s="131" t="b">
        <f t="shared" si="783"/>
        <v>0</v>
      </c>
      <c r="AD499" s="131" t="b">
        <f t="shared" si="784"/>
        <v>0</v>
      </c>
      <c r="AE499" s="131" t="b">
        <f t="shared" si="785"/>
        <v>0</v>
      </c>
      <c r="AF499" s="131" t="b">
        <f t="shared" si="786"/>
        <v>0</v>
      </c>
      <c r="AG499" s="131">
        <f t="shared" si="859"/>
        <v>0</v>
      </c>
      <c r="AH499" s="131">
        <f t="shared" si="865"/>
        <v>1</v>
      </c>
      <c r="AI499" s="13">
        <f t="shared" si="787"/>
        <v>0</v>
      </c>
      <c r="AJ499" s="11">
        <f t="shared" si="844"/>
        <v>0</v>
      </c>
      <c r="AK499" s="67">
        <f t="shared" si="845"/>
        <v>1</v>
      </c>
      <c r="AL499" s="118" t="str">
        <f t="shared" si="846"/>
        <v/>
      </c>
      <c r="AM499" s="118" t="str">
        <f t="shared" si="847"/>
        <v/>
      </c>
      <c r="AN499" s="118" t="str">
        <f t="shared" si="848"/>
        <v/>
      </c>
      <c r="AO499" s="118" t="str">
        <f t="shared" si="849"/>
        <v/>
      </c>
      <c r="AP499" s="118" t="str">
        <f t="shared" si="850"/>
        <v/>
      </c>
      <c r="AQ499" s="118" t="str">
        <f t="shared" si="851"/>
        <v/>
      </c>
      <c r="AR499" s="118" t="str">
        <f t="shared" si="852"/>
        <v/>
      </c>
      <c r="AS499" s="60" t="b">
        <f t="shared" si="788"/>
        <v>0</v>
      </c>
      <c r="AT499" s="60" t="b">
        <f t="shared" si="789"/>
        <v>0</v>
      </c>
      <c r="AU499" s="60" t="b">
        <f t="shared" si="790"/>
        <v>0</v>
      </c>
      <c r="AV499" s="60" t="b">
        <f t="shared" si="791"/>
        <v>0</v>
      </c>
      <c r="AW499" s="60" t="b">
        <f t="shared" si="792"/>
        <v>0</v>
      </c>
      <c r="AX499" s="60" t="b">
        <f t="shared" si="793"/>
        <v>0</v>
      </c>
      <c r="AY499" s="60" t="b">
        <f t="shared" si="794"/>
        <v>0</v>
      </c>
      <c r="AZ499" s="131">
        <f t="shared" si="860"/>
        <v>0</v>
      </c>
      <c r="BA499" s="131">
        <f t="shared" si="866"/>
        <v>1</v>
      </c>
      <c r="BB499" s="13">
        <f t="shared" si="853"/>
        <v>0</v>
      </c>
      <c r="BC499" s="11">
        <f t="shared" si="795"/>
        <v>0</v>
      </c>
      <c r="BD499" s="67">
        <f t="shared" si="854"/>
        <v>1</v>
      </c>
      <c r="BE499" s="76" t="str">
        <f t="shared" si="796"/>
        <v/>
      </c>
      <c r="BF499" s="76" t="str">
        <f t="shared" si="797"/>
        <v/>
      </c>
      <c r="BG499" s="76" t="str">
        <f t="shared" si="798"/>
        <v/>
      </c>
      <c r="BH499" s="76" t="str">
        <f t="shared" si="799"/>
        <v/>
      </c>
      <c r="BI499" s="76" t="str">
        <f t="shared" si="800"/>
        <v/>
      </c>
      <c r="BJ499" s="76" t="str">
        <f t="shared" si="801"/>
        <v/>
      </c>
      <c r="BK499" s="131" t="b">
        <f t="shared" si="802"/>
        <v>0</v>
      </c>
      <c r="BL499" s="131" t="b">
        <f t="shared" si="803"/>
        <v>0</v>
      </c>
      <c r="BM499" s="131" t="b">
        <f t="shared" si="804"/>
        <v>0</v>
      </c>
      <c r="BN499" s="131" t="b">
        <f t="shared" si="805"/>
        <v>0</v>
      </c>
      <c r="BO499" s="131" t="b">
        <f t="shared" si="806"/>
        <v>0</v>
      </c>
      <c r="BP499" s="131" t="b">
        <f t="shared" si="807"/>
        <v>0</v>
      </c>
      <c r="BQ499" s="131">
        <f t="shared" si="861"/>
        <v>0</v>
      </c>
      <c r="BR499" s="131">
        <f t="shared" si="867"/>
        <v>1</v>
      </c>
      <c r="BS499" s="92">
        <f t="shared" si="862"/>
        <v>0</v>
      </c>
      <c r="BT499" s="13">
        <f t="shared" si="808"/>
        <v>0</v>
      </c>
      <c r="BU499" s="11">
        <f t="shared" si="855"/>
        <v>0</v>
      </c>
      <c r="BV499" s="67">
        <f t="shared" si="856"/>
        <v>1</v>
      </c>
      <c r="BW499" s="118" t="str">
        <f t="shared" si="809"/>
        <v/>
      </c>
      <c r="BX499" s="118" t="str">
        <f t="shared" si="810"/>
        <v/>
      </c>
      <c r="BY499" s="118" t="str">
        <f t="shared" si="811"/>
        <v/>
      </c>
      <c r="BZ499" s="118" t="str">
        <f t="shared" si="812"/>
        <v/>
      </c>
      <c r="CA499" s="118" t="str">
        <f t="shared" si="813"/>
        <v/>
      </c>
      <c r="CB499" s="118" t="str">
        <f t="shared" si="814"/>
        <v/>
      </c>
      <c r="CC499" s="118" t="str">
        <f t="shared" si="815"/>
        <v/>
      </c>
      <c r="CD499" s="60" t="b">
        <f t="shared" si="816"/>
        <v>0</v>
      </c>
      <c r="CE499" s="60" t="b">
        <f t="shared" si="817"/>
        <v>0</v>
      </c>
      <c r="CF499" s="60" t="b">
        <f t="shared" si="818"/>
        <v>0</v>
      </c>
      <c r="CG499" s="60" t="b">
        <f t="shared" si="819"/>
        <v>0</v>
      </c>
      <c r="CH499" s="60" t="b">
        <f t="shared" si="820"/>
        <v>0</v>
      </c>
      <c r="CI499" s="60" t="b">
        <f t="shared" si="821"/>
        <v>0</v>
      </c>
      <c r="CJ499" s="60" t="b">
        <f t="shared" si="822"/>
        <v>0</v>
      </c>
      <c r="CK499" s="131">
        <f t="shared" si="863"/>
        <v>0</v>
      </c>
      <c r="CL499" s="131">
        <f t="shared" si="868"/>
        <v>1</v>
      </c>
      <c r="CM499" s="92">
        <f t="shared" si="864"/>
        <v>0</v>
      </c>
      <c r="CN499" s="13">
        <f t="shared" si="857"/>
        <v>0</v>
      </c>
      <c r="CO499" s="11">
        <f t="shared" si="823"/>
        <v>0</v>
      </c>
      <c r="CP499" s="13">
        <f t="shared" si="858"/>
        <v>0</v>
      </c>
      <c r="CQ499" s="11">
        <f t="shared" si="778"/>
        <v>0</v>
      </c>
      <c r="CR499" s="57">
        <f t="shared" si="779"/>
        <v>0</v>
      </c>
      <c r="CS499" s="57">
        <f t="shared" si="780"/>
        <v>0</v>
      </c>
      <c r="CT499" s="57">
        <f t="shared" si="772"/>
        <v>0</v>
      </c>
      <c r="CU499" s="24" t="str">
        <f t="shared" si="824"/>
        <v/>
      </c>
      <c r="CV499" s="24" t="str">
        <f t="shared" si="825"/>
        <v/>
      </c>
      <c r="CW499" s="24" t="str">
        <f t="shared" si="826"/>
        <v/>
      </c>
      <c r="CX499" s="24" t="str">
        <f t="shared" si="827"/>
        <v/>
      </c>
      <c r="CY499" s="24" t="str">
        <f t="shared" si="828"/>
        <v/>
      </c>
      <c r="CZ499" s="24" t="str">
        <f t="shared" si="829"/>
        <v/>
      </c>
      <c r="DA499" s="24" t="str">
        <f t="shared" si="830"/>
        <v/>
      </c>
      <c r="DB499" s="24" t="str">
        <f t="shared" si="831"/>
        <v/>
      </c>
      <c r="DC499" s="24" t="str">
        <f t="shared" si="832"/>
        <v/>
      </c>
      <c r="DD499" s="24" t="str">
        <f t="shared" si="833"/>
        <v/>
      </c>
      <c r="DE499" s="24" t="str">
        <f t="shared" si="834"/>
        <v/>
      </c>
      <c r="DF499" s="24" t="str">
        <f t="shared" si="835"/>
        <v/>
      </c>
      <c r="DG499" s="24" t="str">
        <f t="shared" si="836"/>
        <v/>
      </c>
      <c r="EA499" s="7"/>
    </row>
    <row r="500" spans="2:131" x14ac:dyDescent="0.2">
      <c r="B500" s="61" t="str">
        <f t="shared" si="775"/>
        <v/>
      </c>
      <c r="C500" s="7" t="str">
        <f t="shared" si="869"/>
        <v/>
      </c>
      <c r="D500" s="60">
        <f t="shared" si="776"/>
        <v>0</v>
      </c>
      <c r="E500" s="7" t="str">
        <f t="shared" si="777"/>
        <v/>
      </c>
      <c r="F500" s="72" t="str">
        <f t="shared" si="773"/>
        <v/>
      </c>
      <c r="G500" s="108" t="str">
        <f t="shared" si="774"/>
        <v/>
      </c>
      <c r="H500" s="112">
        <f t="shared" si="870"/>
        <v>0</v>
      </c>
      <c r="I500" s="112">
        <f t="shared" si="871"/>
        <v>0</v>
      </c>
      <c r="J500" s="112">
        <f t="shared" si="872"/>
        <v>0</v>
      </c>
      <c r="K500" s="112">
        <f t="shared" si="873"/>
        <v>0</v>
      </c>
      <c r="L500" s="112">
        <f t="shared" si="874"/>
        <v>0</v>
      </c>
      <c r="M500" s="112">
        <f t="shared" si="875"/>
        <v>0</v>
      </c>
      <c r="N500" s="60"/>
      <c r="O500" s="61"/>
      <c r="P500" s="61"/>
      <c r="Q500" s="61"/>
      <c r="R500" s="61"/>
      <c r="S500" s="7"/>
      <c r="T500" s="67">
        <f t="shared" si="837"/>
        <v>1</v>
      </c>
      <c r="U500" s="76" t="str">
        <f t="shared" si="838"/>
        <v/>
      </c>
      <c r="V500" s="76" t="str">
        <f t="shared" si="839"/>
        <v/>
      </c>
      <c r="W500" s="76" t="str">
        <f t="shared" si="840"/>
        <v/>
      </c>
      <c r="X500" s="76" t="str">
        <f t="shared" si="841"/>
        <v/>
      </c>
      <c r="Y500" s="76" t="str">
        <f t="shared" si="842"/>
        <v/>
      </c>
      <c r="Z500" s="76" t="str">
        <f t="shared" si="843"/>
        <v/>
      </c>
      <c r="AA500" s="131" t="b">
        <f t="shared" si="781"/>
        <v>0</v>
      </c>
      <c r="AB500" s="131" t="b">
        <f t="shared" si="782"/>
        <v>0</v>
      </c>
      <c r="AC500" s="131" t="b">
        <f t="shared" si="783"/>
        <v>0</v>
      </c>
      <c r="AD500" s="131" t="b">
        <f t="shared" si="784"/>
        <v>0</v>
      </c>
      <c r="AE500" s="131" t="b">
        <f t="shared" si="785"/>
        <v>0</v>
      </c>
      <c r="AF500" s="131" t="b">
        <f t="shared" si="786"/>
        <v>0</v>
      </c>
      <c r="AG500" s="131">
        <f t="shared" si="859"/>
        <v>0</v>
      </c>
      <c r="AH500" s="131">
        <f t="shared" si="865"/>
        <v>1</v>
      </c>
      <c r="AI500" s="13">
        <f t="shared" si="787"/>
        <v>0</v>
      </c>
      <c r="AJ500" s="11">
        <f t="shared" si="844"/>
        <v>0</v>
      </c>
      <c r="AK500" s="67">
        <f t="shared" si="845"/>
        <v>1</v>
      </c>
      <c r="AL500" s="118" t="str">
        <f t="shared" si="846"/>
        <v/>
      </c>
      <c r="AM500" s="118" t="str">
        <f t="shared" si="847"/>
        <v/>
      </c>
      <c r="AN500" s="118" t="str">
        <f t="shared" si="848"/>
        <v/>
      </c>
      <c r="AO500" s="118" t="str">
        <f t="shared" si="849"/>
        <v/>
      </c>
      <c r="AP500" s="118" t="str">
        <f t="shared" si="850"/>
        <v/>
      </c>
      <c r="AQ500" s="118" t="str">
        <f t="shared" si="851"/>
        <v/>
      </c>
      <c r="AR500" s="118" t="str">
        <f t="shared" si="852"/>
        <v/>
      </c>
      <c r="AS500" s="60" t="b">
        <f t="shared" si="788"/>
        <v>0</v>
      </c>
      <c r="AT500" s="60" t="b">
        <f t="shared" si="789"/>
        <v>0</v>
      </c>
      <c r="AU500" s="60" t="b">
        <f t="shared" si="790"/>
        <v>0</v>
      </c>
      <c r="AV500" s="60" t="b">
        <f t="shared" si="791"/>
        <v>0</v>
      </c>
      <c r="AW500" s="60" t="b">
        <f t="shared" si="792"/>
        <v>0</v>
      </c>
      <c r="AX500" s="60" t="b">
        <f t="shared" si="793"/>
        <v>0</v>
      </c>
      <c r="AY500" s="60" t="b">
        <f t="shared" si="794"/>
        <v>0</v>
      </c>
      <c r="AZ500" s="131">
        <f t="shared" si="860"/>
        <v>0</v>
      </c>
      <c r="BA500" s="131">
        <f t="shared" si="866"/>
        <v>1</v>
      </c>
      <c r="BB500" s="13">
        <f t="shared" si="853"/>
        <v>0</v>
      </c>
      <c r="BC500" s="11">
        <f t="shared" si="795"/>
        <v>0</v>
      </c>
      <c r="BD500" s="67">
        <f t="shared" si="854"/>
        <v>1</v>
      </c>
      <c r="BE500" s="76" t="str">
        <f t="shared" si="796"/>
        <v/>
      </c>
      <c r="BF500" s="76" t="str">
        <f t="shared" si="797"/>
        <v/>
      </c>
      <c r="BG500" s="76" t="str">
        <f t="shared" si="798"/>
        <v/>
      </c>
      <c r="BH500" s="76" t="str">
        <f t="shared" si="799"/>
        <v/>
      </c>
      <c r="BI500" s="76" t="str">
        <f t="shared" si="800"/>
        <v/>
      </c>
      <c r="BJ500" s="76" t="str">
        <f t="shared" si="801"/>
        <v/>
      </c>
      <c r="BK500" s="131" t="b">
        <f t="shared" si="802"/>
        <v>0</v>
      </c>
      <c r="BL500" s="131" t="b">
        <f t="shared" si="803"/>
        <v>0</v>
      </c>
      <c r="BM500" s="131" t="b">
        <f t="shared" si="804"/>
        <v>0</v>
      </c>
      <c r="BN500" s="131" t="b">
        <f t="shared" si="805"/>
        <v>0</v>
      </c>
      <c r="BO500" s="131" t="b">
        <f t="shared" si="806"/>
        <v>0</v>
      </c>
      <c r="BP500" s="131" t="b">
        <f t="shared" si="807"/>
        <v>0</v>
      </c>
      <c r="BQ500" s="131">
        <f t="shared" si="861"/>
        <v>0</v>
      </c>
      <c r="BR500" s="131">
        <f t="shared" si="867"/>
        <v>1</v>
      </c>
      <c r="BS500" s="92">
        <f t="shared" si="862"/>
        <v>0</v>
      </c>
      <c r="BT500" s="13">
        <f t="shared" si="808"/>
        <v>0</v>
      </c>
      <c r="BU500" s="11">
        <f t="shared" si="855"/>
        <v>0</v>
      </c>
      <c r="BV500" s="67">
        <f t="shared" si="856"/>
        <v>1</v>
      </c>
      <c r="BW500" s="118" t="str">
        <f t="shared" si="809"/>
        <v/>
      </c>
      <c r="BX500" s="118" t="str">
        <f t="shared" si="810"/>
        <v/>
      </c>
      <c r="BY500" s="118" t="str">
        <f t="shared" si="811"/>
        <v/>
      </c>
      <c r="BZ500" s="118" t="str">
        <f t="shared" si="812"/>
        <v/>
      </c>
      <c r="CA500" s="118" t="str">
        <f t="shared" si="813"/>
        <v/>
      </c>
      <c r="CB500" s="118" t="str">
        <f t="shared" si="814"/>
        <v/>
      </c>
      <c r="CC500" s="118" t="str">
        <f t="shared" si="815"/>
        <v/>
      </c>
      <c r="CD500" s="60" t="b">
        <f t="shared" si="816"/>
        <v>0</v>
      </c>
      <c r="CE500" s="60" t="b">
        <f t="shared" si="817"/>
        <v>0</v>
      </c>
      <c r="CF500" s="60" t="b">
        <f t="shared" si="818"/>
        <v>0</v>
      </c>
      <c r="CG500" s="60" t="b">
        <f t="shared" si="819"/>
        <v>0</v>
      </c>
      <c r="CH500" s="60" t="b">
        <f t="shared" si="820"/>
        <v>0</v>
      </c>
      <c r="CI500" s="60" t="b">
        <f t="shared" si="821"/>
        <v>0</v>
      </c>
      <c r="CJ500" s="60" t="b">
        <f t="shared" si="822"/>
        <v>0</v>
      </c>
      <c r="CK500" s="131">
        <f t="shared" si="863"/>
        <v>0</v>
      </c>
      <c r="CL500" s="131">
        <f t="shared" si="868"/>
        <v>1</v>
      </c>
      <c r="CM500" s="92">
        <f t="shared" si="864"/>
        <v>0</v>
      </c>
      <c r="CN500" s="13">
        <f t="shared" si="857"/>
        <v>0</v>
      </c>
      <c r="CO500" s="11">
        <f t="shared" si="823"/>
        <v>0</v>
      </c>
      <c r="CP500" s="13">
        <f t="shared" si="858"/>
        <v>0</v>
      </c>
      <c r="CQ500" s="11">
        <f t="shared" si="778"/>
        <v>0</v>
      </c>
      <c r="CR500" s="57">
        <f t="shared" si="779"/>
        <v>0</v>
      </c>
      <c r="CS500" s="57">
        <f t="shared" si="780"/>
        <v>0</v>
      </c>
      <c r="CT500" s="57">
        <f t="shared" si="772"/>
        <v>0</v>
      </c>
      <c r="CU500" s="24" t="str">
        <f t="shared" si="824"/>
        <v/>
      </c>
      <c r="CV500" s="24" t="str">
        <f t="shared" si="825"/>
        <v/>
      </c>
      <c r="CW500" s="24" t="str">
        <f t="shared" si="826"/>
        <v/>
      </c>
      <c r="CX500" s="24" t="str">
        <f t="shared" si="827"/>
        <v/>
      </c>
      <c r="CY500" s="24" t="str">
        <f t="shared" si="828"/>
        <v/>
      </c>
      <c r="CZ500" s="24" t="str">
        <f t="shared" si="829"/>
        <v/>
      </c>
      <c r="DA500" s="24" t="str">
        <f t="shared" si="830"/>
        <v/>
      </c>
      <c r="DB500" s="24" t="str">
        <f t="shared" si="831"/>
        <v/>
      </c>
      <c r="DC500" s="24" t="str">
        <f t="shared" si="832"/>
        <v/>
      </c>
      <c r="DD500" s="24" t="str">
        <f t="shared" si="833"/>
        <v/>
      </c>
      <c r="DE500" s="24" t="str">
        <f t="shared" si="834"/>
        <v/>
      </c>
      <c r="DF500" s="24" t="str">
        <f t="shared" si="835"/>
        <v/>
      </c>
      <c r="DG500" s="24" t="str">
        <f t="shared" si="836"/>
        <v/>
      </c>
      <c r="DH500" s="40"/>
      <c r="DI500" s="80"/>
      <c r="DJ500" s="65"/>
      <c r="EA500" s="7"/>
    </row>
    <row r="501" spans="2:131" x14ac:dyDescent="0.2">
      <c r="B501" s="61" t="str">
        <f t="shared" si="775"/>
        <v/>
      </c>
      <c r="C501" s="7" t="str">
        <f t="shared" si="869"/>
        <v/>
      </c>
      <c r="D501" s="60">
        <f t="shared" si="776"/>
        <v>0</v>
      </c>
      <c r="E501" s="7" t="str">
        <f t="shared" si="777"/>
        <v/>
      </c>
      <c r="F501" s="72" t="str">
        <f t="shared" si="773"/>
        <v/>
      </c>
      <c r="G501" s="108" t="str">
        <f t="shared" si="774"/>
        <v/>
      </c>
      <c r="H501" s="112">
        <f t="shared" si="870"/>
        <v>0</v>
      </c>
      <c r="I501" s="112">
        <f t="shared" si="871"/>
        <v>0</v>
      </c>
      <c r="J501" s="112">
        <f t="shared" si="872"/>
        <v>0</v>
      </c>
      <c r="K501" s="112">
        <f t="shared" si="873"/>
        <v>0</v>
      </c>
      <c r="L501" s="112">
        <f t="shared" si="874"/>
        <v>0</v>
      </c>
      <c r="M501" s="112">
        <f t="shared" si="875"/>
        <v>0</v>
      </c>
      <c r="N501" s="60"/>
      <c r="O501" s="61"/>
      <c r="P501" s="61"/>
      <c r="Q501" s="61"/>
      <c r="R501" s="61"/>
      <c r="S501" s="7"/>
      <c r="T501" s="67">
        <f t="shared" si="837"/>
        <v>1</v>
      </c>
      <c r="U501" s="76" t="str">
        <f t="shared" si="838"/>
        <v/>
      </c>
      <c r="V501" s="76" t="str">
        <f t="shared" si="839"/>
        <v/>
      </c>
      <c r="W501" s="76" t="str">
        <f t="shared" si="840"/>
        <v/>
      </c>
      <c r="X501" s="76" t="str">
        <f t="shared" si="841"/>
        <v/>
      </c>
      <c r="Y501" s="76" t="str">
        <f t="shared" si="842"/>
        <v/>
      </c>
      <c r="Z501" s="76" t="str">
        <f t="shared" si="843"/>
        <v/>
      </c>
      <c r="AA501" s="131" t="b">
        <f t="shared" si="781"/>
        <v>0</v>
      </c>
      <c r="AB501" s="131" t="b">
        <f t="shared" si="782"/>
        <v>0</v>
      </c>
      <c r="AC501" s="131" t="b">
        <f t="shared" si="783"/>
        <v>0</v>
      </c>
      <c r="AD501" s="131" t="b">
        <f t="shared" si="784"/>
        <v>0</v>
      </c>
      <c r="AE501" s="131" t="b">
        <f t="shared" si="785"/>
        <v>0</v>
      </c>
      <c r="AF501" s="131" t="b">
        <f t="shared" si="786"/>
        <v>0</v>
      </c>
      <c r="AG501" s="131">
        <f t="shared" si="859"/>
        <v>0</v>
      </c>
      <c r="AH501" s="131">
        <f t="shared" si="865"/>
        <v>1</v>
      </c>
      <c r="AI501" s="13">
        <f t="shared" si="787"/>
        <v>0</v>
      </c>
      <c r="AJ501" s="11">
        <f t="shared" si="844"/>
        <v>0</v>
      </c>
      <c r="AK501" s="67">
        <f t="shared" si="845"/>
        <v>1</v>
      </c>
      <c r="AL501" s="118" t="str">
        <f t="shared" si="846"/>
        <v/>
      </c>
      <c r="AM501" s="118" t="str">
        <f t="shared" si="847"/>
        <v/>
      </c>
      <c r="AN501" s="118" t="str">
        <f t="shared" si="848"/>
        <v/>
      </c>
      <c r="AO501" s="118" t="str">
        <f t="shared" si="849"/>
        <v/>
      </c>
      <c r="AP501" s="118" t="str">
        <f t="shared" si="850"/>
        <v/>
      </c>
      <c r="AQ501" s="118" t="str">
        <f t="shared" si="851"/>
        <v/>
      </c>
      <c r="AR501" s="118" t="str">
        <f t="shared" si="852"/>
        <v/>
      </c>
      <c r="AS501" s="60" t="b">
        <f t="shared" si="788"/>
        <v>0</v>
      </c>
      <c r="AT501" s="60" t="b">
        <f t="shared" si="789"/>
        <v>0</v>
      </c>
      <c r="AU501" s="60" t="b">
        <f t="shared" si="790"/>
        <v>0</v>
      </c>
      <c r="AV501" s="60" t="b">
        <f t="shared" si="791"/>
        <v>0</v>
      </c>
      <c r="AW501" s="60" t="b">
        <f t="shared" si="792"/>
        <v>0</v>
      </c>
      <c r="AX501" s="60" t="b">
        <f t="shared" si="793"/>
        <v>0</v>
      </c>
      <c r="AY501" s="60" t="b">
        <f t="shared" si="794"/>
        <v>0</v>
      </c>
      <c r="AZ501" s="131">
        <f t="shared" si="860"/>
        <v>0</v>
      </c>
      <c r="BA501" s="131">
        <f t="shared" si="866"/>
        <v>1</v>
      </c>
      <c r="BB501" s="13">
        <f t="shared" si="853"/>
        <v>0</v>
      </c>
      <c r="BC501" s="11">
        <f t="shared" si="795"/>
        <v>0</v>
      </c>
      <c r="BD501" s="67">
        <f t="shared" si="854"/>
        <v>1</v>
      </c>
      <c r="BE501" s="76" t="str">
        <f t="shared" si="796"/>
        <v/>
      </c>
      <c r="BF501" s="76" t="str">
        <f t="shared" si="797"/>
        <v/>
      </c>
      <c r="BG501" s="76" t="str">
        <f t="shared" si="798"/>
        <v/>
      </c>
      <c r="BH501" s="76" t="str">
        <f t="shared" si="799"/>
        <v/>
      </c>
      <c r="BI501" s="76" t="str">
        <f t="shared" si="800"/>
        <v/>
      </c>
      <c r="BJ501" s="76" t="str">
        <f t="shared" si="801"/>
        <v/>
      </c>
      <c r="BK501" s="131" t="b">
        <f t="shared" si="802"/>
        <v>0</v>
      </c>
      <c r="BL501" s="131" t="b">
        <f t="shared" si="803"/>
        <v>0</v>
      </c>
      <c r="BM501" s="131" t="b">
        <f t="shared" si="804"/>
        <v>0</v>
      </c>
      <c r="BN501" s="131" t="b">
        <f t="shared" si="805"/>
        <v>0</v>
      </c>
      <c r="BO501" s="131" t="b">
        <f t="shared" si="806"/>
        <v>0</v>
      </c>
      <c r="BP501" s="131" t="b">
        <f t="shared" si="807"/>
        <v>0</v>
      </c>
      <c r="BQ501" s="131">
        <f t="shared" si="861"/>
        <v>0</v>
      </c>
      <c r="BR501" s="131">
        <f t="shared" si="867"/>
        <v>1</v>
      </c>
      <c r="BS501" s="92">
        <f t="shared" si="862"/>
        <v>0</v>
      </c>
      <c r="BT501" s="13">
        <f t="shared" si="808"/>
        <v>0</v>
      </c>
      <c r="BU501" s="11">
        <f t="shared" si="855"/>
        <v>0</v>
      </c>
      <c r="BV501" s="67">
        <f t="shared" si="856"/>
        <v>1</v>
      </c>
      <c r="BW501" s="118" t="str">
        <f t="shared" si="809"/>
        <v/>
      </c>
      <c r="BX501" s="118" t="str">
        <f t="shared" si="810"/>
        <v/>
      </c>
      <c r="BY501" s="118" t="str">
        <f t="shared" si="811"/>
        <v/>
      </c>
      <c r="BZ501" s="118" t="str">
        <f t="shared" si="812"/>
        <v/>
      </c>
      <c r="CA501" s="118" t="str">
        <f t="shared" si="813"/>
        <v/>
      </c>
      <c r="CB501" s="118" t="str">
        <f t="shared" si="814"/>
        <v/>
      </c>
      <c r="CC501" s="118" t="str">
        <f t="shared" si="815"/>
        <v/>
      </c>
      <c r="CD501" s="60" t="b">
        <f t="shared" si="816"/>
        <v>0</v>
      </c>
      <c r="CE501" s="60" t="b">
        <f t="shared" si="817"/>
        <v>0</v>
      </c>
      <c r="CF501" s="60" t="b">
        <f t="shared" si="818"/>
        <v>0</v>
      </c>
      <c r="CG501" s="60" t="b">
        <f t="shared" si="819"/>
        <v>0</v>
      </c>
      <c r="CH501" s="60" t="b">
        <f t="shared" si="820"/>
        <v>0</v>
      </c>
      <c r="CI501" s="60" t="b">
        <f t="shared" si="821"/>
        <v>0</v>
      </c>
      <c r="CJ501" s="60" t="b">
        <f t="shared" si="822"/>
        <v>0</v>
      </c>
      <c r="CK501" s="131">
        <f t="shared" si="863"/>
        <v>0</v>
      </c>
      <c r="CL501" s="131">
        <f t="shared" si="868"/>
        <v>1</v>
      </c>
      <c r="CM501" s="92">
        <f t="shared" si="864"/>
        <v>0</v>
      </c>
      <c r="CN501" s="13">
        <f t="shared" si="857"/>
        <v>0</v>
      </c>
      <c r="CO501" s="11">
        <f t="shared" si="823"/>
        <v>0</v>
      </c>
      <c r="CP501" s="13">
        <f t="shared" si="858"/>
        <v>0</v>
      </c>
      <c r="CQ501" s="11">
        <f t="shared" si="778"/>
        <v>0</v>
      </c>
      <c r="CR501" s="57">
        <f t="shared" si="779"/>
        <v>0</v>
      </c>
      <c r="CS501" s="57">
        <f t="shared" si="780"/>
        <v>0</v>
      </c>
      <c r="CT501" s="57">
        <f t="shared" ref="CT501:CT564" si="876">IF(CQ501&gt;CT500,CQ501,CT500)</f>
        <v>0</v>
      </c>
      <c r="CU501" s="24" t="str">
        <f t="shared" si="824"/>
        <v/>
      </c>
      <c r="CV501" s="24" t="str">
        <f t="shared" si="825"/>
        <v/>
      </c>
      <c r="CW501" s="24" t="str">
        <f t="shared" si="826"/>
        <v/>
      </c>
      <c r="CX501" s="24" t="str">
        <f t="shared" si="827"/>
        <v/>
      </c>
      <c r="CY501" s="24" t="str">
        <f t="shared" si="828"/>
        <v/>
      </c>
      <c r="CZ501" s="24" t="str">
        <f t="shared" si="829"/>
        <v/>
      </c>
      <c r="DA501" s="24" t="str">
        <f t="shared" si="830"/>
        <v/>
      </c>
      <c r="DB501" s="24" t="str">
        <f t="shared" si="831"/>
        <v/>
      </c>
      <c r="DC501" s="24" t="str">
        <f t="shared" si="832"/>
        <v/>
      </c>
      <c r="DD501" s="24" t="str">
        <f t="shared" si="833"/>
        <v/>
      </c>
      <c r="DE501" s="24" t="str">
        <f t="shared" si="834"/>
        <v/>
      </c>
      <c r="DF501" s="24" t="str">
        <f t="shared" si="835"/>
        <v/>
      </c>
      <c r="DG501" s="24" t="str">
        <f t="shared" si="836"/>
        <v/>
      </c>
      <c r="DH501" s="40"/>
      <c r="DI501" s="80"/>
      <c r="DJ501" s="65"/>
      <c r="EA501" s="7"/>
    </row>
    <row r="502" spans="2:131" x14ac:dyDescent="0.2">
      <c r="B502" s="61" t="str">
        <f t="shared" si="775"/>
        <v/>
      </c>
      <c r="C502" s="7" t="str">
        <f t="shared" si="869"/>
        <v/>
      </c>
      <c r="D502" s="60">
        <f t="shared" si="776"/>
        <v>0</v>
      </c>
      <c r="E502" s="7" t="str">
        <f t="shared" si="777"/>
        <v/>
      </c>
      <c r="F502" s="72" t="str">
        <f t="shared" si="773"/>
        <v/>
      </c>
      <c r="G502" s="108" t="str">
        <f t="shared" si="774"/>
        <v/>
      </c>
      <c r="H502" s="112">
        <f t="shared" si="870"/>
        <v>0</v>
      </c>
      <c r="I502" s="112">
        <f t="shared" si="871"/>
        <v>0</v>
      </c>
      <c r="J502" s="112">
        <f t="shared" si="872"/>
        <v>0</v>
      </c>
      <c r="K502" s="112">
        <f t="shared" si="873"/>
        <v>0</v>
      </c>
      <c r="L502" s="112">
        <f t="shared" si="874"/>
        <v>0</v>
      </c>
      <c r="M502" s="112">
        <f t="shared" si="875"/>
        <v>0</v>
      </c>
      <c r="N502" s="60"/>
      <c r="O502" s="61"/>
      <c r="P502" s="61"/>
      <c r="Q502" s="61"/>
      <c r="R502" s="61"/>
      <c r="S502" s="7"/>
      <c r="T502" s="67">
        <f t="shared" si="837"/>
        <v>1</v>
      </c>
      <c r="U502" s="76" t="str">
        <f t="shared" si="838"/>
        <v/>
      </c>
      <c r="V502" s="76" t="str">
        <f t="shared" si="839"/>
        <v/>
      </c>
      <c r="W502" s="76" t="str">
        <f t="shared" si="840"/>
        <v/>
      </c>
      <c r="X502" s="76" t="str">
        <f t="shared" si="841"/>
        <v/>
      </c>
      <c r="Y502" s="76" t="str">
        <f t="shared" si="842"/>
        <v/>
      </c>
      <c r="Z502" s="76" t="str">
        <f t="shared" si="843"/>
        <v/>
      </c>
      <c r="AA502" s="131" t="b">
        <f t="shared" si="781"/>
        <v>0</v>
      </c>
      <c r="AB502" s="131" t="b">
        <f t="shared" si="782"/>
        <v>0</v>
      </c>
      <c r="AC502" s="131" t="b">
        <f t="shared" si="783"/>
        <v>0</v>
      </c>
      <c r="AD502" s="131" t="b">
        <f t="shared" si="784"/>
        <v>0</v>
      </c>
      <c r="AE502" s="131" t="b">
        <f t="shared" si="785"/>
        <v>0</v>
      </c>
      <c r="AF502" s="131" t="b">
        <f t="shared" si="786"/>
        <v>0</v>
      </c>
      <c r="AG502" s="131">
        <f t="shared" si="859"/>
        <v>0</v>
      </c>
      <c r="AH502" s="131">
        <f t="shared" si="865"/>
        <v>1</v>
      </c>
      <c r="AI502" s="13">
        <f t="shared" si="787"/>
        <v>0</v>
      </c>
      <c r="AJ502" s="11">
        <f t="shared" si="844"/>
        <v>0</v>
      </c>
      <c r="AK502" s="67">
        <f t="shared" si="845"/>
        <v>1</v>
      </c>
      <c r="AL502" s="118" t="str">
        <f t="shared" si="846"/>
        <v/>
      </c>
      <c r="AM502" s="118" t="str">
        <f t="shared" si="847"/>
        <v/>
      </c>
      <c r="AN502" s="118" t="str">
        <f t="shared" si="848"/>
        <v/>
      </c>
      <c r="AO502" s="118" t="str">
        <f t="shared" si="849"/>
        <v/>
      </c>
      <c r="AP502" s="118" t="str">
        <f t="shared" si="850"/>
        <v/>
      </c>
      <c r="AQ502" s="118" t="str">
        <f t="shared" si="851"/>
        <v/>
      </c>
      <c r="AR502" s="118" t="str">
        <f t="shared" si="852"/>
        <v/>
      </c>
      <c r="AS502" s="60" t="b">
        <f t="shared" si="788"/>
        <v>0</v>
      </c>
      <c r="AT502" s="60" t="b">
        <f t="shared" si="789"/>
        <v>0</v>
      </c>
      <c r="AU502" s="60" t="b">
        <f t="shared" si="790"/>
        <v>0</v>
      </c>
      <c r="AV502" s="60" t="b">
        <f t="shared" si="791"/>
        <v>0</v>
      </c>
      <c r="AW502" s="60" t="b">
        <f t="shared" si="792"/>
        <v>0</v>
      </c>
      <c r="AX502" s="60" t="b">
        <f t="shared" si="793"/>
        <v>0</v>
      </c>
      <c r="AY502" s="60" t="b">
        <f t="shared" si="794"/>
        <v>0</v>
      </c>
      <c r="AZ502" s="131">
        <f t="shared" si="860"/>
        <v>0</v>
      </c>
      <c r="BA502" s="131">
        <f t="shared" si="866"/>
        <v>1</v>
      </c>
      <c r="BB502" s="13">
        <f t="shared" si="853"/>
        <v>0</v>
      </c>
      <c r="BC502" s="11">
        <f t="shared" si="795"/>
        <v>0</v>
      </c>
      <c r="BD502" s="67">
        <f t="shared" si="854"/>
        <v>1</v>
      </c>
      <c r="BE502" s="76" t="str">
        <f t="shared" si="796"/>
        <v/>
      </c>
      <c r="BF502" s="76" t="str">
        <f t="shared" si="797"/>
        <v/>
      </c>
      <c r="BG502" s="76" t="str">
        <f t="shared" si="798"/>
        <v/>
      </c>
      <c r="BH502" s="76" t="str">
        <f t="shared" si="799"/>
        <v/>
      </c>
      <c r="BI502" s="76" t="str">
        <f t="shared" si="800"/>
        <v/>
      </c>
      <c r="BJ502" s="76" t="str">
        <f t="shared" si="801"/>
        <v/>
      </c>
      <c r="BK502" s="131" t="b">
        <f t="shared" si="802"/>
        <v>0</v>
      </c>
      <c r="BL502" s="131" t="b">
        <f t="shared" si="803"/>
        <v>0</v>
      </c>
      <c r="BM502" s="131" t="b">
        <f t="shared" si="804"/>
        <v>0</v>
      </c>
      <c r="BN502" s="131" t="b">
        <f t="shared" si="805"/>
        <v>0</v>
      </c>
      <c r="BO502" s="131" t="b">
        <f t="shared" si="806"/>
        <v>0</v>
      </c>
      <c r="BP502" s="131" t="b">
        <f t="shared" si="807"/>
        <v>0</v>
      </c>
      <c r="BQ502" s="131">
        <f t="shared" si="861"/>
        <v>0</v>
      </c>
      <c r="BR502" s="131">
        <f t="shared" si="867"/>
        <v>1</v>
      </c>
      <c r="BS502" s="92">
        <f t="shared" si="862"/>
        <v>0</v>
      </c>
      <c r="BT502" s="13">
        <f t="shared" si="808"/>
        <v>0</v>
      </c>
      <c r="BU502" s="11">
        <f t="shared" si="855"/>
        <v>0</v>
      </c>
      <c r="BV502" s="67">
        <f t="shared" si="856"/>
        <v>1</v>
      </c>
      <c r="BW502" s="118" t="str">
        <f t="shared" si="809"/>
        <v/>
      </c>
      <c r="BX502" s="118" t="str">
        <f t="shared" si="810"/>
        <v/>
      </c>
      <c r="BY502" s="118" t="str">
        <f t="shared" si="811"/>
        <v/>
      </c>
      <c r="BZ502" s="118" t="str">
        <f t="shared" si="812"/>
        <v/>
      </c>
      <c r="CA502" s="118" t="str">
        <f t="shared" si="813"/>
        <v/>
      </c>
      <c r="CB502" s="118" t="str">
        <f t="shared" si="814"/>
        <v/>
      </c>
      <c r="CC502" s="118" t="str">
        <f t="shared" si="815"/>
        <v/>
      </c>
      <c r="CD502" s="60" t="b">
        <f t="shared" si="816"/>
        <v>0</v>
      </c>
      <c r="CE502" s="60" t="b">
        <f t="shared" si="817"/>
        <v>0</v>
      </c>
      <c r="CF502" s="60" t="b">
        <f t="shared" si="818"/>
        <v>0</v>
      </c>
      <c r="CG502" s="60" t="b">
        <f t="shared" si="819"/>
        <v>0</v>
      </c>
      <c r="CH502" s="60" t="b">
        <f t="shared" si="820"/>
        <v>0</v>
      </c>
      <c r="CI502" s="60" t="b">
        <f t="shared" si="821"/>
        <v>0</v>
      </c>
      <c r="CJ502" s="60" t="b">
        <f t="shared" si="822"/>
        <v>0</v>
      </c>
      <c r="CK502" s="131">
        <f t="shared" si="863"/>
        <v>0</v>
      </c>
      <c r="CL502" s="131">
        <f t="shared" si="868"/>
        <v>1</v>
      </c>
      <c r="CM502" s="92">
        <f t="shared" si="864"/>
        <v>0</v>
      </c>
      <c r="CN502" s="13">
        <f t="shared" si="857"/>
        <v>0</v>
      </c>
      <c r="CO502" s="11">
        <f t="shared" si="823"/>
        <v>0</v>
      </c>
      <c r="CP502" s="13">
        <f t="shared" si="858"/>
        <v>0</v>
      </c>
      <c r="CQ502" s="11">
        <f t="shared" si="778"/>
        <v>0</v>
      </c>
      <c r="CR502" s="57">
        <f t="shared" si="779"/>
        <v>0</v>
      </c>
      <c r="CS502" s="57">
        <f t="shared" si="780"/>
        <v>0</v>
      </c>
      <c r="CT502" s="57">
        <f t="shared" si="876"/>
        <v>0</v>
      </c>
      <c r="CU502" s="24" t="str">
        <f t="shared" si="824"/>
        <v/>
      </c>
      <c r="CV502" s="24" t="str">
        <f t="shared" si="825"/>
        <v/>
      </c>
      <c r="CW502" s="24" t="str">
        <f t="shared" si="826"/>
        <v/>
      </c>
      <c r="CX502" s="24" t="str">
        <f t="shared" si="827"/>
        <v/>
      </c>
      <c r="CY502" s="24" t="str">
        <f t="shared" si="828"/>
        <v/>
      </c>
      <c r="CZ502" s="24" t="str">
        <f t="shared" si="829"/>
        <v/>
      </c>
      <c r="DA502" s="24" t="str">
        <f t="shared" si="830"/>
        <v/>
      </c>
      <c r="DB502" s="24" t="str">
        <f t="shared" si="831"/>
        <v/>
      </c>
      <c r="DC502" s="24" t="str">
        <f t="shared" si="832"/>
        <v/>
      </c>
      <c r="DD502" s="24" t="str">
        <f t="shared" si="833"/>
        <v/>
      </c>
      <c r="DE502" s="24" t="str">
        <f t="shared" si="834"/>
        <v/>
      </c>
      <c r="DF502" s="24" t="str">
        <f t="shared" si="835"/>
        <v/>
      </c>
      <c r="DG502" s="24" t="str">
        <f t="shared" si="836"/>
        <v/>
      </c>
      <c r="DH502" s="65"/>
      <c r="DI502" s="80"/>
      <c r="DJ502" s="65"/>
      <c r="EA502" s="7"/>
    </row>
    <row r="503" spans="2:131" x14ac:dyDescent="0.2">
      <c r="B503" s="61" t="str">
        <f t="shared" si="775"/>
        <v/>
      </c>
      <c r="C503" s="7" t="str">
        <f t="shared" si="869"/>
        <v/>
      </c>
      <c r="D503" s="60">
        <f t="shared" si="776"/>
        <v>0</v>
      </c>
      <c r="E503" s="7" t="str">
        <f t="shared" si="777"/>
        <v/>
      </c>
      <c r="F503" s="72" t="str">
        <f t="shared" si="773"/>
        <v/>
      </c>
      <c r="G503" s="108" t="str">
        <f t="shared" si="774"/>
        <v/>
      </c>
      <c r="H503" s="112">
        <f t="shared" si="870"/>
        <v>0</v>
      </c>
      <c r="I503" s="112">
        <f t="shared" si="871"/>
        <v>0</v>
      </c>
      <c r="J503" s="112">
        <f t="shared" si="872"/>
        <v>0</v>
      </c>
      <c r="K503" s="112">
        <f t="shared" si="873"/>
        <v>0</v>
      </c>
      <c r="L503" s="112">
        <f t="shared" si="874"/>
        <v>0</v>
      </c>
      <c r="M503" s="112">
        <f t="shared" si="875"/>
        <v>0</v>
      </c>
      <c r="N503" s="60"/>
      <c r="O503" s="61"/>
      <c r="P503" s="61"/>
      <c r="Q503" s="61"/>
      <c r="R503" s="61"/>
      <c r="S503" s="7"/>
      <c r="T503" s="67">
        <f t="shared" si="837"/>
        <v>1</v>
      </c>
      <c r="U503" s="76" t="str">
        <f t="shared" si="838"/>
        <v/>
      </c>
      <c r="V503" s="76" t="str">
        <f t="shared" si="839"/>
        <v/>
      </c>
      <c r="W503" s="76" t="str">
        <f t="shared" si="840"/>
        <v/>
      </c>
      <c r="X503" s="76" t="str">
        <f t="shared" si="841"/>
        <v/>
      </c>
      <c r="Y503" s="76" t="str">
        <f t="shared" si="842"/>
        <v/>
      </c>
      <c r="Z503" s="76" t="str">
        <f t="shared" si="843"/>
        <v/>
      </c>
      <c r="AA503" s="131" t="b">
        <f t="shared" si="781"/>
        <v>0</v>
      </c>
      <c r="AB503" s="131" t="b">
        <f t="shared" si="782"/>
        <v>0</v>
      </c>
      <c r="AC503" s="131" t="b">
        <f t="shared" si="783"/>
        <v>0</v>
      </c>
      <c r="AD503" s="131" t="b">
        <f t="shared" si="784"/>
        <v>0</v>
      </c>
      <c r="AE503" s="131" t="b">
        <f t="shared" si="785"/>
        <v>0</v>
      </c>
      <c r="AF503" s="131" t="b">
        <f t="shared" si="786"/>
        <v>0</v>
      </c>
      <c r="AG503" s="131">
        <f t="shared" si="859"/>
        <v>0</v>
      </c>
      <c r="AH503" s="131">
        <f t="shared" si="865"/>
        <v>1</v>
      </c>
      <c r="AI503" s="13">
        <f t="shared" si="787"/>
        <v>0</v>
      </c>
      <c r="AJ503" s="11">
        <f t="shared" si="844"/>
        <v>0</v>
      </c>
      <c r="AK503" s="67">
        <f t="shared" si="845"/>
        <v>1</v>
      </c>
      <c r="AL503" s="118" t="str">
        <f t="shared" si="846"/>
        <v/>
      </c>
      <c r="AM503" s="118" t="str">
        <f t="shared" si="847"/>
        <v/>
      </c>
      <c r="AN503" s="118" t="str">
        <f t="shared" si="848"/>
        <v/>
      </c>
      <c r="AO503" s="118" t="str">
        <f t="shared" si="849"/>
        <v/>
      </c>
      <c r="AP503" s="118" t="str">
        <f t="shared" si="850"/>
        <v/>
      </c>
      <c r="AQ503" s="118" t="str">
        <f t="shared" si="851"/>
        <v/>
      </c>
      <c r="AR503" s="118" t="str">
        <f t="shared" si="852"/>
        <v/>
      </c>
      <c r="AS503" s="60" t="b">
        <f t="shared" si="788"/>
        <v>0</v>
      </c>
      <c r="AT503" s="60" t="b">
        <f t="shared" si="789"/>
        <v>0</v>
      </c>
      <c r="AU503" s="60" t="b">
        <f t="shared" si="790"/>
        <v>0</v>
      </c>
      <c r="AV503" s="60" t="b">
        <f t="shared" si="791"/>
        <v>0</v>
      </c>
      <c r="AW503" s="60" t="b">
        <f t="shared" si="792"/>
        <v>0</v>
      </c>
      <c r="AX503" s="60" t="b">
        <f t="shared" si="793"/>
        <v>0</v>
      </c>
      <c r="AY503" s="60" t="b">
        <f t="shared" si="794"/>
        <v>0</v>
      </c>
      <c r="AZ503" s="131">
        <f t="shared" si="860"/>
        <v>0</v>
      </c>
      <c r="BA503" s="131">
        <f t="shared" si="866"/>
        <v>1</v>
      </c>
      <c r="BB503" s="13">
        <f t="shared" si="853"/>
        <v>0</v>
      </c>
      <c r="BC503" s="11">
        <f t="shared" si="795"/>
        <v>0</v>
      </c>
      <c r="BD503" s="67">
        <f t="shared" si="854"/>
        <v>1</v>
      </c>
      <c r="BE503" s="76" t="str">
        <f t="shared" si="796"/>
        <v/>
      </c>
      <c r="BF503" s="76" t="str">
        <f t="shared" si="797"/>
        <v/>
      </c>
      <c r="BG503" s="76" t="str">
        <f t="shared" si="798"/>
        <v/>
      </c>
      <c r="BH503" s="76" t="str">
        <f t="shared" si="799"/>
        <v/>
      </c>
      <c r="BI503" s="76" t="str">
        <f t="shared" si="800"/>
        <v/>
      </c>
      <c r="BJ503" s="76" t="str">
        <f t="shared" si="801"/>
        <v/>
      </c>
      <c r="BK503" s="131" t="b">
        <f t="shared" si="802"/>
        <v>0</v>
      </c>
      <c r="BL503" s="131" t="b">
        <f t="shared" si="803"/>
        <v>0</v>
      </c>
      <c r="BM503" s="131" t="b">
        <f t="shared" si="804"/>
        <v>0</v>
      </c>
      <c r="BN503" s="131" t="b">
        <f t="shared" si="805"/>
        <v>0</v>
      </c>
      <c r="BO503" s="131" t="b">
        <f t="shared" si="806"/>
        <v>0</v>
      </c>
      <c r="BP503" s="131" t="b">
        <f t="shared" si="807"/>
        <v>0</v>
      </c>
      <c r="BQ503" s="131">
        <f t="shared" si="861"/>
        <v>0</v>
      </c>
      <c r="BR503" s="131">
        <f t="shared" si="867"/>
        <v>1</v>
      </c>
      <c r="BS503" s="92">
        <f t="shared" si="862"/>
        <v>0</v>
      </c>
      <c r="BT503" s="13">
        <f t="shared" si="808"/>
        <v>0</v>
      </c>
      <c r="BU503" s="11">
        <f t="shared" si="855"/>
        <v>0</v>
      </c>
      <c r="BV503" s="67">
        <f t="shared" si="856"/>
        <v>1</v>
      </c>
      <c r="BW503" s="118" t="str">
        <f t="shared" si="809"/>
        <v/>
      </c>
      <c r="BX503" s="118" t="str">
        <f t="shared" si="810"/>
        <v/>
      </c>
      <c r="BY503" s="118" t="str">
        <f t="shared" si="811"/>
        <v/>
      </c>
      <c r="BZ503" s="118" t="str">
        <f t="shared" si="812"/>
        <v/>
      </c>
      <c r="CA503" s="118" t="str">
        <f t="shared" si="813"/>
        <v/>
      </c>
      <c r="CB503" s="118" t="str">
        <f t="shared" si="814"/>
        <v/>
      </c>
      <c r="CC503" s="118" t="str">
        <f t="shared" si="815"/>
        <v/>
      </c>
      <c r="CD503" s="60" t="b">
        <f t="shared" si="816"/>
        <v>0</v>
      </c>
      <c r="CE503" s="60" t="b">
        <f t="shared" si="817"/>
        <v>0</v>
      </c>
      <c r="CF503" s="60" t="b">
        <f t="shared" si="818"/>
        <v>0</v>
      </c>
      <c r="CG503" s="60" t="b">
        <f t="shared" si="819"/>
        <v>0</v>
      </c>
      <c r="CH503" s="60" t="b">
        <f t="shared" si="820"/>
        <v>0</v>
      </c>
      <c r="CI503" s="60" t="b">
        <f t="shared" si="821"/>
        <v>0</v>
      </c>
      <c r="CJ503" s="60" t="b">
        <f t="shared" si="822"/>
        <v>0</v>
      </c>
      <c r="CK503" s="131">
        <f t="shared" si="863"/>
        <v>0</v>
      </c>
      <c r="CL503" s="131">
        <f t="shared" si="868"/>
        <v>1</v>
      </c>
      <c r="CM503" s="92">
        <f t="shared" si="864"/>
        <v>0</v>
      </c>
      <c r="CN503" s="13">
        <f t="shared" si="857"/>
        <v>0</v>
      </c>
      <c r="CO503" s="11">
        <f t="shared" si="823"/>
        <v>0</v>
      </c>
      <c r="CP503" s="13">
        <f t="shared" si="858"/>
        <v>0</v>
      </c>
      <c r="CQ503" s="11">
        <f t="shared" si="778"/>
        <v>0</v>
      </c>
      <c r="CR503" s="57">
        <f t="shared" si="779"/>
        <v>0</v>
      </c>
      <c r="CS503" s="57">
        <f t="shared" si="780"/>
        <v>0</v>
      </c>
      <c r="CT503" s="57">
        <f t="shared" si="876"/>
        <v>0</v>
      </c>
      <c r="CU503" s="24" t="str">
        <f t="shared" si="824"/>
        <v/>
      </c>
      <c r="CV503" s="24" t="str">
        <f t="shared" si="825"/>
        <v/>
      </c>
      <c r="CW503" s="24" t="str">
        <f t="shared" si="826"/>
        <v/>
      </c>
      <c r="CX503" s="24" t="str">
        <f t="shared" si="827"/>
        <v/>
      </c>
      <c r="CY503" s="24" t="str">
        <f t="shared" si="828"/>
        <v/>
      </c>
      <c r="CZ503" s="24" t="str">
        <f t="shared" si="829"/>
        <v/>
      </c>
      <c r="DA503" s="24" t="str">
        <f t="shared" si="830"/>
        <v/>
      </c>
      <c r="DB503" s="24" t="str">
        <f t="shared" si="831"/>
        <v/>
      </c>
      <c r="DC503" s="24" t="str">
        <f t="shared" si="832"/>
        <v/>
      </c>
      <c r="DD503" s="24" t="str">
        <f t="shared" si="833"/>
        <v/>
      </c>
      <c r="DE503" s="24" t="str">
        <f t="shared" si="834"/>
        <v/>
      </c>
      <c r="DF503" s="24" t="str">
        <f t="shared" si="835"/>
        <v/>
      </c>
      <c r="DG503" s="24" t="str">
        <f t="shared" si="836"/>
        <v/>
      </c>
      <c r="DH503" s="65"/>
      <c r="DI503" s="137"/>
      <c r="DJ503" s="55"/>
      <c r="EA503" s="7"/>
    </row>
    <row r="504" spans="2:131" x14ac:dyDescent="0.2">
      <c r="B504" s="61" t="str">
        <f t="shared" si="775"/>
        <v/>
      </c>
      <c r="C504" s="7" t="str">
        <f t="shared" si="869"/>
        <v/>
      </c>
      <c r="D504" s="60">
        <f t="shared" si="776"/>
        <v>0</v>
      </c>
      <c r="E504" s="7" t="str">
        <f t="shared" si="777"/>
        <v/>
      </c>
      <c r="F504" s="72" t="str">
        <f t="shared" si="773"/>
        <v/>
      </c>
      <c r="G504" s="108" t="str">
        <f t="shared" si="774"/>
        <v/>
      </c>
      <c r="H504" s="112">
        <f t="shared" si="870"/>
        <v>0</v>
      </c>
      <c r="I504" s="112">
        <f t="shared" si="871"/>
        <v>0</v>
      </c>
      <c r="J504" s="112">
        <f t="shared" si="872"/>
        <v>0</v>
      </c>
      <c r="K504" s="112">
        <f t="shared" si="873"/>
        <v>0</v>
      </c>
      <c r="L504" s="112">
        <f t="shared" si="874"/>
        <v>0</v>
      </c>
      <c r="M504" s="112">
        <f t="shared" si="875"/>
        <v>0</v>
      </c>
      <c r="N504" s="60"/>
      <c r="O504" s="61"/>
      <c r="P504" s="61"/>
      <c r="Q504" s="61"/>
      <c r="R504" s="61"/>
      <c r="S504" s="7"/>
      <c r="T504" s="67">
        <f t="shared" si="837"/>
        <v>1</v>
      </c>
      <c r="U504" s="76" t="str">
        <f t="shared" si="838"/>
        <v/>
      </c>
      <c r="V504" s="76" t="str">
        <f t="shared" si="839"/>
        <v/>
      </c>
      <c r="W504" s="76" t="str">
        <f t="shared" si="840"/>
        <v/>
      </c>
      <c r="X504" s="76" t="str">
        <f t="shared" si="841"/>
        <v/>
      </c>
      <c r="Y504" s="76" t="str">
        <f t="shared" si="842"/>
        <v/>
      </c>
      <c r="Z504" s="76" t="str">
        <f t="shared" si="843"/>
        <v/>
      </c>
      <c r="AA504" s="131" t="b">
        <f t="shared" si="781"/>
        <v>0</v>
      </c>
      <c r="AB504" s="131" t="b">
        <f t="shared" si="782"/>
        <v>0</v>
      </c>
      <c r="AC504" s="131" t="b">
        <f t="shared" si="783"/>
        <v>0</v>
      </c>
      <c r="AD504" s="131" t="b">
        <f t="shared" si="784"/>
        <v>0</v>
      </c>
      <c r="AE504" s="131" t="b">
        <f t="shared" si="785"/>
        <v>0</v>
      </c>
      <c r="AF504" s="131" t="b">
        <f t="shared" si="786"/>
        <v>0</v>
      </c>
      <c r="AG504" s="131">
        <f t="shared" si="859"/>
        <v>0</v>
      </c>
      <c r="AH504" s="131">
        <f t="shared" si="865"/>
        <v>1</v>
      </c>
      <c r="AI504" s="13">
        <f t="shared" si="787"/>
        <v>0</v>
      </c>
      <c r="AJ504" s="11">
        <f t="shared" si="844"/>
        <v>0</v>
      </c>
      <c r="AK504" s="67">
        <f t="shared" si="845"/>
        <v>1</v>
      </c>
      <c r="AL504" s="118" t="str">
        <f t="shared" si="846"/>
        <v/>
      </c>
      <c r="AM504" s="118" t="str">
        <f t="shared" si="847"/>
        <v/>
      </c>
      <c r="AN504" s="118" t="str">
        <f t="shared" si="848"/>
        <v/>
      </c>
      <c r="AO504" s="118" t="str">
        <f t="shared" si="849"/>
        <v/>
      </c>
      <c r="AP504" s="118" t="str">
        <f t="shared" si="850"/>
        <v/>
      </c>
      <c r="AQ504" s="118" t="str">
        <f t="shared" si="851"/>
        <v/>
      </c>
      <c r="AR504" s="118" t="str">
        <f t="shared" si="852"/>
        <v/>
      </c>
      <c r="AS504" s="60" t="b">
        <f t="shared" si="788"/>
        <v>0</v>
      </c>
      <c r="AT504" s="60" t="b">
        <f t="shared" si="789"/>
        <v>0</v>
      </c>
      <c r="AU504" s="60" t="b">
        <f t="shared" si="790"/>
        <v>0</v>
      </c>
      <c r="AV504" s="60" t="b">
        <f t="shared" si="791"/>
        <v>0</v>
      </c>
      <c r="AW504" s="60" t="b">
        <f t="shared" si="792"/>
        <v>0</v>
      </c>
      <c r="AX504" s="60" t="b">
        <f t="shared" si="793"/>
        <v>0</v>
      </c>
      <c r="AY504" s="60" t="b">
        <f t="shared" si="794"/>
        <v>0</v>
      </c>
      <c r="AZ504" s="131">
        <f t="shared" si="860"/>
        <v>0</v>
      </c>
      <c r="BA504" s="131">
        <f t="shared" si="866"/>
        <v>1</v>
      </c>
      <c r="BB504" s="13">
        <f t="shared" si="853"/>
        <v>0</v>
      </c>
      <c r="BC504" s="11">
        <f t="shared" si="795"/>
        <v>0</v>
      </c>
      <c r="BD504" s="67">
        <f t="shared" si="854"/>
        <v>1</v>
      </c>
      <c r="BE504" s="76" t="str">
        <f t="shared" si="796"/>
        <v/>
      </c>
      <c r="BF504" s="76" t="str">
        <f t="shared" si="797"/>
        <v/>
      </c>
      <c r="BG504" s="76" t="str">
        <f t="shared" si="798"/>
        <v/>
      </c>
      <c r="BH504" s="76" t="str">
        <f t="shared" si="799"/>
        <v/>
      </c>
      <c r="BI504" s="76" t="str">
        <f t="shared" si="800"/>
        <v/>
      </c>
      <c r="BJ504" s="76" t="str">
        <f t="shared" si="801"/>
        <v/>
      </c>
      <c r="BK504" s="131" t="b">
        <f t="shared" si="802"/>
        <v>0</v>
      </c>
      <c r="BL504" s="131" t="b">
        <f t="shared" si="803"/>
        <v>0</v>
      </c>
      <c r="BM504" s="131" t="b">
        <f t="shared" si="804"/>
        <v>0</v>
      </c>
      <c r="BN504" s="131" t="b">
        <f t="shared" si="805"/>
        <v>0</v>
      </c>
      <c r="BO504" s="131" t="b">
        <f t="shared" si="806"/>
        <v>0</v>
      </c>
      <c r="BP504" s="131" t="b">
        <f t="shared" si="807"/>
        <v>0</v>
      </c>
      <c r="BQ504" s="131">
        <f t="shared" si="861"/>
        <v>0</v>
      </c>
      <c r="BR504" s="131">
        <f t="shared" si="867"/>
        <v>1</v>
      </c>
      <c r="BS504" s="92">
        <f t="shared" si="862"/>
        <v>0</v>
      </c>
      <c r="BT504" s="13">
        <f t="shared" si="808"/>
        <v>0</v>
      </c>
      <c r="BU504" s="11">
        <f t="shared" si="855"/>
        <v>0</v>
      </c>
      <c r="BV504" s="67">
        <f t="shared" si="856"/>
        <v>1</v>
      </c>
      <c r="BW504" s="118" t="str">
        <f t="shared" si="809"/>
        <v/>
      </c>
      <c r="BX504" s="118" t="str">
        <f t="shared" si="810"/>
        <v/>
      </c>
      <c r="BY504" s="118" t="str">
        <f t="shared" si="811"/>
        <v/>
      </c>
      <c r="BZ504" s="118" t="str">
        <f t="shared" si="812"/>
        <v/>
      </c>
      <c r="CA504" s="118" t="str">
        <f t="shared" si="813"/>
        <v/>
      </c>
      <c r="CB504" s="118" t="str">
        <f t="shared" si="814"/>
        <v/>
      </c>
      <c r="CC504" s="118" t="str">
        <f t="shared" si="815"/>
        <v/>
      </c>
      <c r="CD504" s="60" t="b">
        <f t="shared" si="816"/>
        <v>0</v>
      </c>
      <c r="CE504" s="60" t="b">
        <f t="shared" si="817"/>
        <v>0</v>
      </c>
      <c r="CF504" s="60" t="b">
        <f t="shared" si="818"/>
        <v>0</v>
      </c>
      <c r="CG504" s="60" t="b">
        <f t="shared" si="819"/>
        <v>0</v>
      </c>
      <c r="CH504" s="60" t="b">
        <f t="shared" si="820"/>
        <v>0</v>
      </c>
      <c r="CI504" s="60" t="b">
        <f t="shared" si="821"/>
        <v>0</v>
      </c>
      <c r="CJ504" s="60" t="b">
        <f t="shared" si="822"/>
        <v>0</v>
      </c>
      <c r="CK504" s="131">
        <f t="shared" si="863"/>
        <v>0</v>
      </c>
      <c r="CL504" s="131">
        <f t="shared" si="868"/>
        <v>1</v>
      </c>
      <c r="CM504" s="92">
        <f t="shared" si="864"/>
        <v>0</v>
      </c>
      <c r="CN504" s="13">
        <f t="shared" si="857"/>
        <v>0</v>
      </c>
      <c r="CO504" s="11">
        <f t="shared" si="823"/>
        <v>0</v>
      </c>
      <c r="CP504" s="13">
        <f t="shared" si="858"/>
        <v>0</v>
      </c>
      <c r="CQ504" s="11">
        <f t="shared" si="778"/>
        <v>0</v>
      </c>
      <c r="CR504" s="57">
        <f t="shared" si="779"/>
        <v>0</v>
      </c>
      <c r="CS504" s="57">
        <f t="shared" si="780"/>
        <v>0</v>
      </c>
      <c r="CT504" s="57">
        <f t="shared" si="876"/>
        <v>0</v>
      </c>
      <c r="CU504" s="24" t="str">
        <f t="shared" si="824"/>
        <v/>
      </c>
      <c r="CV504" s="24" t="str">
        <f t="shared" si="825"/>
        <v/>
      </c>
      <c r="CW504" s="24" t="str">
        <f t="shared" si="826"/>
        <v/>
      </c>
      <c r="CX504" s="24" t="str">
        <f t="shared" si="827"/>
        <v/>
      </c>
      <c r="CY504" s="24" t="str">
        <f t="shared" si="828"/>
        <v/>
      </c>
      <c r="CZ504" s="24" t="str">
        <f t="shared" si="829"/>
        <v/>
      </c>
      <c r="DA504" s="24" t="str">
        <f t="shared" si="830"/>
        <v/>
      </c>
      <c r="DB504" s="24" t="str">
        <f t="shared" si="831"/>
        <v/>
      </c>
      <c r="DC504" s="24" t="str">
        <f t="shared" si="832"/>
        <v/>
      </c>
      <c r="DD504" s="24" t="str">
        <f t="shared" si="833"/>
        <v/>
      </c>
      <c r="DE504" s="24" t="str">
        <f t="shared" si="834"/>
        <v/>
      </c>
      <c r="DF504" s="24" t="str">
        <f t="shared" si="835"/>
        <v/>
      </c>
      <c r="DG504" s="24" t="str">
        <f t="shared" si="836"/>
        <v/>
      </c>
      <c r="DH504" s="65"/>
      <c r="DI504" s="134"/>
      <c r="DJ504"/>
      <c r="EA504" s="7"/>
    </row>
    <row r="505" spans="2:131" x14ac:dyDescent="0.2">
      <c r="B505" s="61" t="str">
        <f t="shared" si="775"/>
        <v/>
      </c>
      <c r="C505" s="7" t="str">
        <f t="shared" si="869"/>
        <v/>
      </c>
      <c r="D505" s="60">
        <f t="shared" si="776"/>
        <v>0</v>
      </c>
      <c r="E505" s="7" t="str">
        <f t="shared" si="777"/>
        <v/>
      </c>
      <c r="F505" s="72" t="str">
        <f t="shared" si="773"/>
        <v/>
      </c>
      <c r="G505" s="108" t="str">
        <f t="shared" si="774"/>
        <v/>
      </c>
      <c r="H505" s="112">
        <f t="shared" si="870"/>
        <v>0</v>
      </c>
      <c r="I505" s="112">
        <f t="shared" si="871"/>
        <v>0</v>
      </c>
      <c r="J505" s="112">
        <f t="shared" si="872"/>
        <v>0</v>
      </c>
      <c r="K505" s="112">
        <f t="shared" si="873"/>
        <v>0</v>
      </c>
      <c r="L505" s="112">
        <f t="shared" si="874"/>
        <v>0</v>
      </c>
      <c r="M505" s="112">
        <f t="shared" si="875"/>
        <v>0</v>
      </c>
      <c r="N505" s="60"/>
      <c r="O505" s="61"/>
      <c r="P505" s="61"/>
      <c r="Q505" s="61"/>
      <c r="R505" s="61"/>
      <c r="S505" s="7"/>
      <c r="T505" s="67">
        <f t="shared" si="837"/>
        <v>1</v>
      </c>
      <c r="U505" s="76" t="str">
        <f t="shared" si="838"/>
        <v/>
      </c>
      <c r="V505" s="76" t="str">
        <f t="shared" si="839"/>
        <v/>
      </c>
      <c r="W505" s="76" t="str">
        <f t="shared" si="840"/>
        <v/>
      </c>
      <c r="X505" s="76" t="str">
        <f t="shared" si="841"/>
        <v/>
      </c>
      <c r="Y505" s="76" t="str">
        <f t="shared" si="842"/>
        <v/>
      </c>
      <c r="Z505" s="76" t="str">
        <f t="shared" si="843"/>
        <v/>
      </c>
      <c r="AA505" s="131" t="b">
        <f t="shared" si="781"/>
        <v>0</v>
      </c>
      <c r="AB505" s="131" t="b">
        <f t="shared" si="782"/>
        <v>0</v>
      </c>
      <c r="AC505" s="131" t="b">
        <f t="shared" si="783"/>
        <v>0</v>
      </c>
      <c r="AD505" s="131" t="b">
        <f t="shared" si="784"/>
        <v>0</v>
      </c>
      <c r="AE505" s="131" t="b">
        <f t="shared" si="785"/>
        <v>0</v>
      </c>
      <c r="AF505" s="131" t="b">
        <f t="shared" si="786"/>
        <v>0</v>
      </c>
      <c r="AG505" s="131">
        <f t="shared" si="859"/>
        <v>0</v>
      </c>
      <c r="AH505" s="131">
        <f t="shared" si="865"/>
        <v>1</v>
      </c>
      <c r="AI505" s="13">
        <f t="shared" si="787"/>
        <v>0</v>
      </c>
      <c r="AJ505" s="11">
        <f t="shared" si="844"/>
        <v>0</v>
      </c>
      <c r="AK505" s="67">
        <f t="shared" si="845"/>
        <v>1</v>
      </c>
      <c r="AL505" s="118" t="str">
        <f t="shared" si="846"/>
        <v/>
      </c>
      <c r="AM505" s="118" t="str">
        <f t="shared" si="847"/>
        <v/>
      </c>
      <c r="AN505" s="118" t="str">
        <f t="shared" si="848"/>
        <v/>
      </c>
      <c r="AO505" s="118" t="str">
        <f t="shared" si="849"/>
        <v/>
      </c>
      <c r="AP505" s="118" t="str">
        <f t="shared" si="850"/>
        <v/>
      </c>
      <c r="AQ505" s="118" t="str">
        <f t="shared" si="851"/>
        <v/>
      </c>
      <c r="AR505" s="118" t="str">
        <f t="shared" si="852"/>
        <v/>
      </c>
      <c r="AS505" s="60" t="b">
        <f t="shared" si="788"/>
        <v>0</v>
      </c>
      <c r="AT505" s="60" t="b">
        <f t="shared" si="789"/>
        <v>0</v>
      </c>
      <c r="AU505" s="60" t="b">
        <f t="shared" si="790"/>
        <v>0</v>
      </c>
      <c r="AV505" s="60" t="b">
        <f t="shared" si="791"/>
        <v>0</v>
      </c>
      <c r="AW505" s="60" t="b">
        <f t="shared" si="792"/>
        <v>0</v>
      </c>
      <c r="AX505" s="60" t="b">
        <f t="shared" si="793"/>
        <v>0</v>
      </c>
      <c r="AY505" s="60" t="b">
        <f t="shared" si="794"/>
        <v>0</v>
      </c>
      <c r="AZ505" s="131">
        <f t="shared" si="860"/>
        <v>0</v>
      </c>
      <c r="BA505" s="131">
        <f t="shared" si="866"/>
        <v>1</v>
      </c>
      <c r="BB505" s="13">
        <f t="shared" si="853"/>
        <v>0</v>
      </c>
      <c r="BC505" s="11">
        <f t="shared" si="795"/>
        <v>0</v>
      </c>
      <c r="BD505" s="67">
        <f t="shared" si="854"/>
        <v>1</v>
      </c>
      <c r="BE505" s="76" t="str">
        <f t="shared" si="796"/>
        <v/>
      </c>
      <c r="BF505" s="76" t="str">
        <f t="shared" si="797"/>
        <v/>
      </c>
      <c r="BG505" s="76" t="str">
        <f t="shared" si="798"/>
        <v/>
      </c>
      <c r="BH505" s="76" t="str">
        <f t="shared" si="799"/>
        <v/>
      </c>
      <c r="BI505" s="76" t="str">
        <f t="shared" si="800"/>
        <v/>
      </c>
      <c r="BJ505" s="76" t="str">
        <f t="shared" si="801"/>
        <v/>
      </c>
      <c r="BK505" s="131" t="b">
        <f t="shared" si="802"/>
        <v>0</v>
      </c>
      <c r="BL505" s="131" t="b">
        <f t="shared" si="803"/>
        <v>0</v>
      </c>
      <c r="BM505" s="131" t="b">
        <f t="shared" si="804"/>
        <v>0</v>
      </c>
      <c r="BN505" s="131" t="b">
        <f t="shared" si="805"/>
        <v>0</v>
      </c>
      <c r="BO505" s="131" t="b">
        <f t="shared" si="806"/>
        <v>0</v>
      </c>
      <c r="BP505" s="131" t="b">
        <f t="shared" si="807"/>
        <v>0</v>
      </c>
      <c r="BQ505" s="131">
        <f t="shared" si="861"/>
        <v>0</v>
      </c>
      <c r="BR505" s="131">
        <f t="shared" si="867"/>
        <v>1</v>
      </c>
      <c r="BS505" s="92">
        <f t="shared" si="862"/>
        <v>0</v>
      </c>
      <c r="BT505" s="13">
        <f t="shared" si="808"/>
        <v>0</v>
      </c>
      <c r="BU505" s="11">
        <f t="shared" si="855"/>
        <v>0</v>
      </c>
      <c r="BV505" s="67">
        <f t="shared" si="856"/>
        <v>1</v>
      </c>
      <c r="BW505" s="118" t="str">
        <f t="shared" si="809"/>
        <v/>
      </c>
      <c r="BX505" s="118" t="str">
        <f t="shared" si="810"/>
        <v/>
      </c>
      <c r="BY505" s="118" t="str">
        <f t="shared" si="811"/>
        <v/>
      </c>
      <c r="BZ505" s="118" t="str">
        <f t="shared" si="812"/>
        <v/>
      </c>
      <c r="CA505" s="118" t="str">
        <f t="shared" si="813"/>
        <v/>
      </c>
      <c r="CB505" s="118" t="str">
        <f t="shared" si="814"/>
        <v/>
      </c>
      <c r="CC505" s="118" t="str">
        <f t="shared" si="815"/>
        <v/>
      </c>
      <c r="CD505" s="60" t="b">
        <f t="shared" si="816"/>
        <v>0</v>
      </c>
      <c r="CE505" s="60" t="b">
        <f t="shared" si="817"/>
        <v>0</v>
      </c>
      <c r="CF505" s="60" t="b">
        <f t="shared" si="818"/>
        <v>0</v>
      </c>
      <c r="CG505" s="60" t="b">
        <f t="shared" si="819"/>
        <v>0</v>
      </c>
      <c r="CH505" s="60" t="b">
        <f t="shared" si="820"/>
        <v>0</v>
      </c>
      <c r="CI505" s="60" t="b">
        <f t="shared" si="821"/>
        <v>0</v>
      </c>
      <c r="CJ505" s="60" t="b">
        <f t="shared" si="822"/>
        <v>0</v>
      </c>
      <c r="CK505" s="131">
        <f t="shared" si="863"/>
        <v>0</v>
      </c>
      <c r="CL505" s="131">
        <f t="shared" si="868"/>
        <v>1</v>
      </c>
      <c r="CM505" s="92">
        <f t="shared" si="864"/>
        <v>0</v>
      </c>
      <c r="CN505" s="13">
        <f t="shared" si="857"/>
        <v>0</v>
      </c>
      <c r="CO505" s="11">
        <f t="shared" si="823"/>
        <v>0</v>
      </c>
      <c r="CP505" s="13">
        <f t="shared" si="858"/>
        <v>0</v>
      </c>
      <c r="CQ505" s="11">
        <f t="shared" si="778"/>
        <v>0</v>
      </c>
      <c r="CR505" s="57">
        <f t="shared" si="779"/>
        <v>0</v>
      </c>
      <c r="CS505" s="57">
        <f t="shared" si="780"/>
        <v>0</v>
      </c>
      <c r="CT505" s="57">
        <f t="shared" si="876"/>
        <v>0</v>
      </c>
      <c r="CU505" s="24" t="str">
        <f t="shared" si="824"/>
        <v/>
      </c>
      <c r="CV505" s="24" t="str">
        <f t="shared" si="825"/>
        <v/>
      </c>
      <c r="CW505" s="24" t="str">
        <f t="shared" si="826"/>
        <v/>
      </c>
      <c r="CX505" s="24" t="str">
        <f t="shared" si="827"/>
        <v/>
      </c>
      <c r="CY505" s="24" t="str">
        <f t="shared" si="828"/>
        <v/>
      </c>
      <c r="CZ505" s="24" t="str">
        <f t="shared" si="829"/>
        <v/>
      </c>
      <c r="DA505" s="24" t="str">
        <f t="shared" si="830"/>
        <v/>
      </c>
      <c r="DB505" s="24" t="str">
        <f t="shared" si="831"/>
        <v/>
      </c>
      <c r="DC505" s="24" t="str">
        <f t="shared" si="832"/>
        <v/>
      </c>
      <c r="DD505" s="24" t="str">
        <f t="shared" si="833"/>
        <v/>
      </c>
      <c r="DE505" s="24" t="str">
        <f t="shared" si="834"/>
        <v/>
      </c>
      <c r="DF505" s="24" t="str">
        <f t="shared" si="835"/>
        <v/>
      </c>
      <c r="DG505" s="24" t="str">
        <f t="shared" si="836"/>
        <v/>
      </c>
      <c r="DH505" s="65"/>
      <c r="DI505" s="134"/>
      <c r="DJ505"/>
      <c r="EA505" s="7"/>
    </row>
    <row r="506" spans="2:131" x14ac:dyDescent="0.2">
      <c r="B506" s="61" t="str">
        <f t="shared" si="775"/>
        <v/>
      </c>
      <c r="C506" s="7" t="str">
        <f t="shared" si="869"/>
        <v/>
      </c>
      <c r="D506" s="60">
        <f t="shared" si="776"/>
        <v>0</v>
      </c>
      <c r="E506" s="7" t="str">
        <f t="shared" si="777"/>
        <v/>
      </c>
      <c r="F506" s="72" t="str">
        <f t="shared" si="773"/>
        <v/>
      </c>
      <c r="G506" s="108" t="str">
        <f t="shared" si="774"/>
        <v/>
      </c>
      <c r="H506" s="112">
        <f t="shared" si="870"/>
        <v>0</v>
      </c>
      <c r="I506" s="112">
        <f t="shared" si="871"/>
        <v>0</v>
      </c>
      <c r="J506" s="112">
        <f t="shared" si="872"/>
        <v>0</v>
      </c>
      <c r="K506" s="112">
        <f t="shared" si="873"/>
        <v>0</v>
      </c>
      <c r="L506" s="112">
        <f t="shared" si="874"/>
        <v>0</v>
      </c>
      <c r="M506" s="112">
        <f t="shared" si="875"/>
        <v>0</v>
      </c>
      <c r="N506" s="60"/>
      <c r="O506" s="61"/>
      <c r="P506" s="61"/>
      <c r="Q506" s="61"/>
      <c r="R506" s="61"/>
      <c r="S506" s="7"/>
      <c r="T506" s="67">
        <f t="shared" si="837"/>
        <v>1</v>
      </c>
      <c r="U506" s="76" t="str">
        <f t="shared" si="838"/>
        <v/>
      </c>
      <c r="V506" s="76" t="str">
        <f t="shared" si="839"/>
        <v/>
      </c>
      <c r="W506" s="76" t="str">
        <f t="shared" si="840"/>
        <v/>
      </c>
      <c r="X506" s="76" t="str">
        <f t="shared" si="841"/>
        <v/>
      </c>
      <c r="Y506" s="76" t="str">
        <f t="shared" si="842"/>
        <v/>
      </c>
      <c r="Z506" s="76" t="str">
        <f t="shared" si="843"/>
        <v/>
      </c>
      <c r="AA506" s="131" t="b">
        <f t="shared" si="781"/>
        <v>0</v>
      </c>
      <c r="AB506" s="131" t="b">
        <f t="shared" si="782"/>
        <v>0</v>
      </c>
      <c r="AC506" s="131" t="b">
        <f t="shared" si="783"/>
        <v>0</v>
      </c>
      <c r="AD506" s="131" t="b">
        <f t="shared" si="784"/>
        <v>0</v>
      </c>
      <c r="AE506" s="131" t="b">
        <f t="shared" si="785"/>
        <v>0</v>
      </c>
      <c r="AF506" s="131" t="b">
        <f t="shared" si="786"/>
        <v>0</v>
      </c>
      <c r="AG506" s="131">
        <f t="shared" si="859"/>
        <v>0</v>
      </c>
      <c r="AH506" s="131">
        <f t="shared" si="865"/>
        <v>1</v>
      </c>
      <c r="AI506" s="13">
        <f t="shared" si="787"/>
        <v>0</v>
      </c>
      <c r="AJ506" s="11">
        <f t="shared" si="844"/>
        <v>0</v>
      </c>
      <c r="AK506" s="67">
        <f t="shared" si="845"/>
        <v>1</v>
      </c>
      <c r="AL506" s="118" t="str">
        <f t="shared" si="846"/>
        <v/>
      </c>
      <c r="AM506" s="118" t="str">
        <f t="shared" si="847"/>
        <v/>
      </c>
      <c r="AN506" s="118" t="str">
        <f t="shared" si="848"/>
        <v/>
      </c>
      <c r="AO506" s="118" t="str">
        <f t="shared" si="849"/>
        <v/>
      </c>
      <c r="AP506" s="118" t="str">
        <f t="shared" si="850"/>
        <v/>
      </c>
      <c r="AQ506" s="118" t="str">
        <f t="shared" si="851"/>
        <v/>
      </c>
      <c r="AR506" s="118" t="str">
        <f t="shared" si="852"/>
        <v/>
      </c>
      <c r="AS506" s="60" t="b">
        <f t="shared" si="788"/>
        <v>0</v>
      </c>
      <c r="AT506" s="60" t="b">
        <f t="shared" si="789"/>
        <v>0</v>
      </c>
      <c r="AU506" s="60" t="b">
        <f t="shared" si="790"/>
        <v>0</v>
      </c>
      <c r="AV506" s="60" t="b">
        <f t="shared" si="791"/>
        <v>0</v>
      </c>
      <c r="AW506" s="60" t="b">
        <f t="shared" si="792"/>
        <v>0</v>
      </c>
      <c r="AX506" s="60" t="b">
        <f t="shared" si="793"/>
        <v>0</v>
      </c>
      <c r="AY506" s="60" t="b">
        <f t="shared" si="794"/>
        <v>0</v>
      </c>
      <c r="AZ506" s="131">
        <f t="shared" si="860"/>
        <v>0</v>
      </c>
      <c r="BA506" s="131">
        <f t="shared" si="866"/>
        <v>1</v>
      </c>
      <c r="BB506" s="13">
        <f t="shared" si="853"/>
        <v>0</v>
      </c>
      <c r="BC506" s="11">
        <f t="shared" si="795"/>
        <v>0</v>
      </c>
      <c r="BD506" s="67">
        <f t="shared" si="854"/>
        <v>1</v>
      </c>
      <c r="BE506" s="76" t="str">
        <f t="shared" si="796"/>
        <v/>
      </c>
      <c r="BF506" s="76" t="str">
        <f t="shared" si="797"/>
        <v/>
      </c>
      <c r="BG506" s="76" t="str">
        <f t="shared" si="798"/>
        <v/>
      </c>
      <c r="BH506" s="76" t="str">
        <f t="shared" si="799"/>
        <v/>
      </c>
      <c r="BI506" s="76" t="str">
        <f t="shared" si="800"/>
        <v/>
      </c>
      <c r="BJ506" s="76" t="str">
        <f t="shared" si="801"/>
        <v/>
      </c>
      <c r="BK506" s="131" t="b">
        <f t="shared" si="802"/>
        <v>0</v>
      </c>
      <c r="BL506" s="131" t="b">
        <f t="shared" si="803"/>
        <v>0</v>
      </c>
      <c r="BM506" s="131" t="b">
        <f t="shared" si="804"/>
        <v>0</v>
      </c>
      <c r="BN506" s="131" t="b">
        <f t="shared" si="805"/>
        <v>0</v>
      </c>
      <c r="BO506" s="131" t="b">
        <f t="shared" si="806"/>
        <v>0</v>
      </c>
      <c r="BP506" s="131" t="b">
        <f t="shared" si="807"/>
        <v>0</v>
      </c>
      <c r="BQ506" s="131">
        <f t="shared" si="861"/>
        <v>0</v>
      </c>
      <c r="BR506" s="131">
        <f t="shared" si="867"/>
        <v>1</v>
      </c>
      <c r="BS506" s="92">
        <f t="shared" si="862"/>
        <v>0</v>
      </c>
      <c r="BT506" s="13">
        <f t="shared" si="808"/>
        <v>0</v>
      </c>
      <c r="BU506" s="11">
        <f t="shared" si="855"/>
        <v>0</v>
      </c>
      <c r="BV506" s="67">
        <f t="shared" si="856"/>
        <v>1</v>
      </c>
      <c r="BW506" s="118" t="str">
        <f t="shared" si="809"/>
        <v/>
      </c>
      <c r="BX506" s="118" t="str">
        <f t="shared" si="810"/>
        <v/>
      </c>
      <c r="BY506" s="118" t="str">
        <f t="shared" si="811"/>
        <v/>
      </c>
      <c r="BZ506" s="118" t="str">
        <f t="shared" si="812"/>
        <v/>
      </c>
      <c r="CA506" s="118" t="str">
        <f t="shared" si="813"/>
        <v/>
      </c>
      <c r="CB506" s="118" t="str">
        <f t="shared" si="814"/>
        <v/>
      </c>
      <c r="CC506" s="118" t="str">
        <f t="shared" si="815"/>
        <v/>
      </c>
      <c r="CD506" s="60" t="b">
        <f t="shared" si="816"/>
        <v>0</v>
      </c>
      <c r="CE506" s="60" t="b">
        <f t="shared" si="817"/>
        <v>0</v>
      </c>
      <c r="CF506" s="60" t="b">
        <f t="shared" si="818"/>
        <v>0</v>
      </c>
      <c r="CG506" s="60" t="b">
        <f t="shared" si="819"/>
        <v>0</v>
      </c>
      <c r="CH506" s="60" t="b">
        <f t="shared" si="820"/>
        <v>0</v>
      </c>
      <c r="CI506" s="60" t="b">
        <f t="shared" si="821"/>
        <v>0</v>
      </c>
      <c r="CJ506" s="60" t="b">
        <f t="shared" si="822"/>
        <v>0</v>
      </c>
      <c r="CK506" s="131">
        <f t="shared" si="863"/>
        <v>0</v>
      </c>
      <c r="CL506" s="131">
        <f t="shared" si="868"/>
        <v>1</v>
      </c>
      <c r="CM506" s="92">
        <f t="shared" si="864"/>
        <v>0</v>
      </c>
      <c r="CN506" s="13">
        <f t="shared" si="857"/>
        <v>0</v>
      </c>
      <c r="CO506" s="11">
        <f t="shared" si="823"/>
        <v>0</v>
      </c>
      <c r="CP506" s="13">
        <f t="shared" si="858"/>
        <v>0</v>
      </c>
      <c r="CQ506" s="11">
        <f t="shared" si="778"/>
        <v>0</v>
      </c>
      <c r="CR506" s="57">
        <f t="shared" si="779"/>
        <v>0</v>
      </c>
      <c r="CS506" s="57">
        <f t="shared" si="780"/>
        <v>0</v>
      </c>
      <c r="CT506" s="57">
        <f t="shared" si="876"/>
        <v>0</v>
      </c>
      <c r="CU506" s="24" t="str">
        <f t="shared" si="824"/>
        <v/>
      </c>
      <c r="CV506" s="24" t="str">
        <f t="shared" si="825"/>
        <v/>
      </c>
      <c r="CW506" s="24" t="str">
        <f t="shared" si="826"/>
        <v/>
      </c>
      <c r="CX506" s="24" t="str">
        <f t="shared" si="827"/>
        <v/>
      </c>
      <c r="CY506" s="24" t="str">
        <f t="shared" si="828"/>
        <v/>
      </c>
      <c r="CZ506" s="24" t="str">
        <f t="shared" si="829"/>
        <v/>
      </c>
      <c r="DA506" s="24" t="str">
        <f t="shared" si="830"/>
        <v/>
      </c>
      <c r="DB506" s="24" t="str">
        <f t="shared" si="831"/>
        <v/>
      </c>
      <c r="DC506" s="24" t="str">
        <f t="shared" si="832"/>
        <v/>
      </c>
      <c r="DD506" s="24" t="str">
        <f t="shared" si="833"/>
        <v/>
      </c>
      <c r="DE506" s="24" t="str">
        <f t="shared" si="834"/>
        <v/>
      </c>
      <c r="DF506" s="24" t="str">
        <f t="shared" si="835"/>
        <v/>
      </c>
      <c r="DG506" s="24" t="str">
        <f t="shared" si="836"/>
        <v/>
      </c>
      <c r="DH506" s="65"/>
      <c r="DI506" s="134"/>
      <c r="DJ506"/>
      <c r="EA506" s="7"/>
    </row>
    <row r="507" spans="2:131" x14ac:dyDescent="0.2">
      <c r="B507" s="61" t="str">
        <f t="shared" si="775"/>
        <v/>
      </c>
      <c r="C507" s="7" t="str">
        <f t="shared" si="869"/>
        <v/>
      </c>
      <c r="D507" s="60">
        <f t="shared" si="776"/>
        <v>0</v>
      </c>
      <c r="E507" s="7" t="str">
        <f t="shared" si="777"/>
        <v/>
      </c>
      <c r="F507" s="72" t="str">
        <f t="shared" si="773"/>
        <v/>
      </c>
      <c r="G507" s="108" t="str">
        <f t="shared" si="774"/>
        <v/>
      </c>
      <c r="H507" s="112">
        <f t="shared" si="870"/>
        <v>0</v>
      </c>
      <c r="I507" s="112">
        <f t="shared" si="871"/>
        <v>0</v>
      </c>
      <c r="J507" s="112">
        <f t="shared" si="872"/>
        <v>0</v>
      </c>
      <c r="K507" s="112">
        <f t="shared" si="873"/>
        <v>0</v>
      </c>
      <c r="L507" s="112">
        <f t="shared" si="874"/>
        <v>0</v>
      </c>
      <c r="M507" s="112">
        <f t="shared" si="875"/>
        <v>0</v>
      </c>
      <c r="N507" s="60"/>
      <c r="O507" s="61"/>
      <c r="P507" s="61"/>
      <c r="Q507" s="61"/>
      <c r="R507" s="61"/>
      <c r="S507" s="7"/>
      <c r="T507" s="67">
        <f t="shared" si="837"/>
        <v>1</v>
      </c>
      <c r="U507" s="76" t="str">
        <f t="shared" si="838"/>
        <v/>
      </c>
      <c r="V507" s="76" t="str">
        <f t="shared" si="839"/>
        <v/>
      </c>
      <c r="W507" s="76" t="str">
        <f t="shared" si="840"/>
        <v/>
      </c>
      <c r="X507" s="76" t="str">
        <f t="shared" si="841"/>
        <v/>
      </c>
      <c r="Y507" s="76" t="str">
        <f t="shared" si="842"/>
        <v/>
      </c>
      <c r="Z507" s="76" t="str">
        <f t="shared" si="843"/>
        <v/>
      </c>
      <c r="AA507" s="131" t="b">
        <f t="shared" si="781"/>
        <v>0</v>
      </c>
      <c r="AB507" s="131" t="b">
        <f t="shared" si="782"/>
        <v>0</v>
      </c>
      <c r="AC507" s="131" t="b">
        <f t="shared" si="783"/>
        <v>0</v>
      </c>
      <c r="AD507" s="131" t="b">
        <f t="shared" si="784"/>
        <v>0</v>
      </c>
      <c r="AE507" s="131" t="b">
        <f t="shared" si="785"/>
        <v>0</v>
      </c>
      <c r="AF507" s="131" t="b">
        <f t="shared" si="786"/>
        <v>0</v>
      </c>
      <c r="AG507" s="131">
        <f t="shared" si="859"/>
        <v>0</v>
      </c>
      <c r="AH507" s="131">
        <f t="shared" si="865"/>
        <v>1</v>
      </c>
      <c r="AI507" s="13">
        <f t="shared" si="787"/>
        <v>0</v>
      </c>
      <c r="AJ507" s="11">
        <f t="shared" si="844"/>
        <v>0</v>
      </c>
      <c r="AK507" s="67">
        <f t="shared" si="845"/>
        <v>1</v>
      </c>
      <c r="AL507" s="118" t="str">
        <f t="shared" si="846"/>
        <v/>
      </c>
      <c r="AM507" s="118" t="str">
        <f t="shared" si="847"/>
        <v/>
      </c>
      <c r="AN507" s="118" t="str">
        <f t="shared" si="848"/>
        <v/>
      </c>
      <c r="AO507" s="118" t="str">
        <f t="shared" si="849"/>
        <v/>
      </c>
      <c r="AP507" s="118" t="str">
        <f t="shared" si="850"/>
        <v/>
      </c>
      <c r="AQ507" s="118" t="str">
        <f t="shared" si="851"/>
        <v/>
      </c>
      <c r="AR507" s="118" t="str">
        <f t="shared" si="852"/>
        <v/>
      </c>
      <c r="AS507" s="60" t="b">
        <f t="shared" si="788"/>
        <v>0</v>
      </c>
      <c r="AT507" s="60" t="b">
        <f t="shared" si="789"/>
        <v>0</v>
      </c>
      <c r="AU507" s="60" t="b">
        <f t="shared" si="790"/>
        <v>0</v>
      </c>
      <c r="AV507" s="60" t="b">
        <f t="shared" si="791"/>
        <v>0</v>
      </c>
      <c r="AW507" s="60" t="b">
        <f t="shared" si="792"/>
        <v>0</v>
      </c>
      <c r="AX507" s="60" t="b">
        <f t="shared" si="793"/>
        <v>0</v>
      </c>
      <c r="AY507" s="60" t="b">
        <f t="shared" si="794"/>
        <v>0</v>
      </c>
      <c r="AZ507" s="131">
        <f t="shared" si="860"/>
        <v>0</v>
      </c>
      <c r="BA507" s="131">
        <f t="shared" si="866"/>
        <v>1</v>
      </c>
      <c r="BB507" s="13">
        <f t="shared" si="853"/>
        <v>0</v>
      </c>
      <c r="BC507" s="11">
        <f t="shared" si="795"/>
        <v>0</v>
      </c>
      <c r="BD507" s="67">
        <f t="shared" si="854"/>
        <v>1</v>
      </c>
      <c r="BE507" s="76" t="str">
        <f t="shared" si="796"/>
        <v/>
      </c>
      <c r="BF507" s="76" t="str">
        <f t="shared" si="797"/>
        <v/>
      </c>
      <c r="BG507" s="76" t="str">
        <f t="shared" si="798"/>
        <v/>
      </c>
      <c r="BH507" s="76" t="str">
        <f t="shared" si="799"/>
        <v/>
      </c>
      <c r="BI507" s="76" t="str">
        <f t="shared" si="800"/>
        <v/>
      </c>
      <c r="BJ507" s="76" t="str">
        <f t="shared" si="801"/>
        <v/>
      </c>
      <c r="BK507" s="131" t="b">
        <f t="shared" si="802"/>
        <v>0</v>
      </c>
      <c r="BL507" s="131" t="b">
        <f t="shared" si="803"/>
        <v>0</v>
      </c>
      <c r="BM507" s="131" t="b">
        <f t="shared" si="804"/>
        <v>0</v>
      </c>
      <c r="BN507" s="131" t="b">
        <f t="shared" si="805"/>
        <v>0</v>
      </c>
      <c r="BO507" s="131" t="b">
        <f t="shared" si="806"/>
        <v>0</v>
      </c>
      <c r="BP507" s="131" t="b">
        <f t="shared" si="807"/>
        <v>0</v>
      </c>
      <c r="BQ507" s="131">
        <f t="shared" si="861"/>
        <v>0</v>
      </c>
      <c r="BR507" s="131">
        <f t="shared" si="867"/>
        <v>1</v>
      </c>
      <c r="BS507" s="92">
        <f t="shared" si="862"/>
        <v>0</v>
      </c>
      <c r="BT507" s="13">
        <f t="shared" si="808"/>
        <v>0</v>
      </c>
      <c r="BU507" s="11">
        <f t="shared" si="855"/>
        <v>0</v>
      </c>
      <c r="BV507" s="67">
        <f t="shared" si="856"/>
        <v>1</v>
      </c>
      <c r="BW507" s="118" t="str">
        <f t="shared" si="809"/>
        <v/>
      </c>
      <c r="BX507" s="118" t="str">
        <f t="shared" si="810"/>
        <v/>
      </c>
      <c r="BY507" s="118" t="str">
        <f t="shared" si="811"/>
        <v/>
      </c>
      <c r="BZ507" s="118" t="str">
        <f t="shared" si="812"/>
        <v/>
      </c>
      <c r="CA507" s="118" t="str">
        <f t="shared" si="813"/>
        <v/>
      </c>
      <c r="CB507" s="118" t="str">
        <f t="shared" si="814"/>
        <v/>
      </c>
      <c r="CC507" s="118" t="str">
        <f t="shared" si="815"/>
        <v/>
      </c>
      <c r="CD507" s="60" t="b">
        <f t="shared" si="816"/>
        <v>0</v>
      </c>
      <c r="CE507" s="60" t="b">
        <f t="shared" si="817"/>
        <v>0</v>
      </c>
      <c r="CF507" s="60" t="b">
        <f t="shared" si="818"/>
        <v>0</v>
      </c>
      <c r="CG507" s="60" t="b">
        <f t="shared" si="819"/>
        <v>0</v>
      </c>
      <c r="CH507" s="60" t="b">
        <f t="shared" si="820"/>
        <v>0</v>
      </c>
      <c r="CI507" s="60" t="b">
        <f t="shared" si="821"/>
        <v>0</v>
      </c>
      <c r="CJ507" s="60" t="b">
        <f t="shared" si="822"/>
        <v>0</v>
      </c>
      <c r="CK507" s="131">
        <f t="shared" si="863"/>
        <v>0</v>
      </c>
      <c r="CL507" s="131">
        <f t="shared" si="868"/>
        <v>1</v>
      </c>
      <c r="CM507" s="92">
        <f t="shared" si="864"/>
        <v>0</v>
      </c>
      <c r="CN507" s="13">
        <f t="shared" si="857"/>
        <v>0</v>
      </c>
      <c r="CO507" s="11">
        <f t="shared" si="823"/>
        <v>0</v>
      </c>
      <c r="CP507" s="13">
        <f t="shared" si="858"/>
        <v>0</v>
      </c>
      <c r="CQ507" s="11">
        <f t="shared" si="778"/>
        <v>0</v>
      </c>
      <c r="CR507" s="57">
        <f t="shared" si="779"/>
        <v>0</v>
      </c>
      <c r="CS507" s="57">
        <f t="shared" si="780"/>
        <v>0</v>
      </c>
      <c r="CT507" s="57">
        <f t="shared" si="876"/>
        <v>0</v>
      </c>
      <c r="CU507" s="24" t="str">
        <f t="shared" si="824"/>
        <v/>
      </c>
      <c r="CV507" s="24" t="str">
        <f t="shared" si="825"/>
        <v/>
      </c>
      <c r="CW507" s="24" t="str">
        <f t="shared" si="826"/>
        <v/>
      </c>
      <c r="CX507" s="24" t="str">
        <f t="shared" si="827"/>
        <v/>
      </c>
      <c r="CY507" s="24" t="str">
        <f t="shared" si="828"/>
        <v/>
      </c>
      <c r="CZ507" s="24" t="str">
        <f t="shared" si="829"/>
        <v/>
      </c>
      <c r="DA507" s="24" t="str">
        <f t="shared" si="830"/>
        <v/>
      </c>
      <c r="DB507" s="24" t="str">
        <f t="shared" si="831"/>
        <v/>
      </c>
      <c r="DC507" s="24" t="str">
        <f t="shared" si="832"/>
        <v/>
      </c>
      <c r="DD507" s="24" t="str">
        <f t="shared" si="833"/>
        <v/>
      </c>
      <c r="DE507" s="24" t="str">
        <f t="shared" si="834"/>
        <v/>
      </c>
      <c r="DF507" s="24" t="str">
        <f t="shared" si="835"/>
        <v/>
      </c>
      <c r="DG507" s="24" t="str">
        <f t="shared" si="836"/>
        <v/>
      </c>
      <c r="DH507" s="65"/>
      <c r="DI507" s="134"/>
      <c r="DJ507"/>
      <c r="EA507" s="7"/>
    </row>
    <row r="508" spans="2:131" x14ac:dyDescent="0.2">
      <c r="B508" s="61" t="str">
        <f t="shared" si="775"/>
        <v/>
      </c>
      <c r="C508" s="7" t="str">
        <f t="shared" si="869"/>
        <v/>
      </c>
      <c r="D508" s="60">
        <f t="shared" si="776"/>
        <v>0</v>
      </c>
      <c r="E508" s="7" t="str">
        <f t="shared" si="777"/>
        <v/>
      </c>
      <c r="F508" s="72" t="str">
        <f t="shared" si="773"/>
        <v/>
      </c>
      <c r="G508" s="108" t="str">
        <f t="shared" si="774"/>
        <v/>
      </c>
      <c r="H508" s="112">
        <f t="shared" si="870"/>
        <v>0</v>
      </c>
      <c r="I508" s="112">
        <f t="shared" si="871"/>
        <v>0</v>
      </c>
      <c r="J508" s="112">
        <f t="shared" si="872"/>
        <v>0</v>
      </c>
      <c r="K508" s="112">
        <f t="shared" si="873"/>
        <v>0</v>
      </c>
      <c r="L508" s="112">
        <f t="shared" si="874"/>
        <v>0</v>
      </c>
      <c r="M508" s="112">
        <f t="shared" si="875"/>
        <v>0</v>
      </c>
      <c r="N508" s="60"/>
      <c r="O508" s="61"/>
      <c r="P508" s="61"/>
      <c r="Q508" s="61"/>
      <c r="R508" s="61"/>
      <c r="S508" s="7"/>
      <c r="T508" s="67">
        <f t="shared" si="837"/>
        <v>1</v>
      </c>
      <c r="U508" s="76" t="str">
        <f t="shared" si="838"/>
        <v/>
      </c>
      <c r="V508" s="76" t="str">
        <f t="shared" si="839"/>
        <v/>
      </c>
      <c r="W508" s="76" t="str">
        <f t="shared" si="840"/>
        <v/>
      </c>
      <c r="X508" s="76" t="str">
        <f t="shared" si="841"/>
        <v/>
      </c>
      <c r="Y508" s="76" t="str">
        <f t="shared" si="842"/>
        <v/>
      </c>
      <c r="Z508" s="76" t="str">
        <f t="shared" si="843"/>
        <v/>
      </c>
      <c r="AA508" s="131" t="b">
        <f t="shared" si="781"/>
        <v>0</v>
      </c>
      <c r="AB508" s="131" t="b">
        <f t="shared" si="782"/>
        <v>0</v>
      </c>
      <c r="AC508" s="131" t="b">
        <f t="shared" si="783"/>
        <v>0</v>
      </c>
      <c r="AD508" s="131" t="b">
        <f t="shared" si="784"/>
        <v>0</v>
      </c>
      <c r="AE508" s="131" t="b">
        <f t="shared" si="785"/>
        <v>0</v>
      </c>
      <c r="AF508" s="131" t="b">
        <f t="shared" si="786"/>
        <v>0</v>
      </c>
      <c r="AG508" s="131">
        <f t="shared" si="859"/>
        <v>0</v>
      </c>
      <c r="AH508" s="131">
        <f t="shared" si="865"/>
        <v>1</v>
      </c>
      <c r="AI508" s="13">
        <f t="shared" si="787"/>
        <v>0</v>
      </c>
      <c r="AJ508" s="11">
        <f t="shared" si="844"/>
        <v>0</v>
      </c>
      <c r="AK508" s="67">
        <f t="shared" si="845"/>
        <v>1</v>
      </c>
      <c r="AL508" s="118" t="str">
        <f t="shared" si="846"/>
        <v/>
      </c>
      <c r="AM508" s="118" t="str">
        <f t="shared" si="847"/>
        <v/>
      </c>
      <c r="AN508" s="118" t="str">
        <f t="shared" si="848"/>
        <v/>
      </c>
      <c r="AO508" s="118" t="str">
        <f t="shared" si="849"/>
        <v/>
      </c>
      <c r="AP508" s="118" t="str">
        <f t="shared" si="850"/>
        <v/>
      </c>
      <c r="AQ508" s="118" t="str">
        <f t="shared" si="851"/>
        <v/>
      </c>
      <c r="AR508" s="118" t="str">
        <f t="shared" si="852"/>
        <v/>
      </c>
      <c r="AS508" s="60" t="b">
        <f t="shared" si="788"/>
        <v>0</v>
      </c>
      <c r="AT508" s="60" t="b">
        <f t="shared" si="789"/>
        <v>0</v>
      </c>
      <c r="AU508" s="60" t="b">
        <f t="shared" si="790"/>
        <v>0</v>
      </c>
      <c r="AV508" s="60" t="b">
        <f t="shared" si="791"/>
        <v>0</v>
      </c>
      <c r="AW508" s="60" t="b">
        <f t="shared" si="792"/>
        <v>0</v>
      </c>
      <c r="AX508" s="60" t="b">
        <f t="shared" si="793"/>
        <v>0</v>
      </c>
      <c r="AY508" s="60" t="b">
        <f t="shared" si="794"/>
        <v>0</v>
      </c>
      <c r="AZ508" s="131">
        <f t="shared" si="860"/>
        <v>0</v>
      </c>
      <c r="BA508" s="131">
        <f t="shared" si="866"/>
        <v>1</v>
      </c>
      <c r="BB508" s="13">
        <f t="shared" si="853"/>
        <v>0</v>
      </c>
      <c r="BC508" s="11">
        <f t="shared" si="795"/>
        <v>0</v>
      </c>
      <c r="BD508" s="67">
        <f t="shared" si="854"/>
        <v>1</v>
      </c>
      <c r="BE508" s="76" t="str">
        <f t="shared" si="796"/>
        <v/>
      </c>
      <c r="BF508" s="76" t="str">
        <f t="shared" si="797"/>
        <v/>
      </c>
      <c r="BG508" s="76" t="str">
        <f t="shared" si="798"/>
        <v/>
      </c>
      <c r="BH508" s="76" t="str">
        <f t="shared" si="799"/>
        <v/>
      </c>
      <c r="BI508" s="76" t="str">
        <f t="shared" si="800"/>
        <v/>
      </c>
      <c r="BJ508" s="76" t="str">
        <f t="shared" si="801"/>
        <v/>
      </c>
      <c r="BK508" s="131" t="b">
        <f t="shared" si="802"/>
        <v>0</v>
      </c>
      <c r="BL508" s="131" t="b">
        <f t="shared" si="803"/>
        <v>0</v>
      </c>
      <c r="BM508" s="131" t="b">
        <f t="shared" si="804"/>
        <v>0</v>
      </c>
      <c r="BN508" s="131" t="b">
        <f t="shared" si="805"/>
        <v>0</v>
      </c>
      <c r="BO508" s="131" t="b">
        <f t="shared" si="806"/>
        <v>0</v>
      </c>
      <c r="BP508" s="131" t="b">
        <f t="shared" si="807"/>
        <v>0</v>
      </c>
      <c r="BQ508" s="131">
        <f t="shared" si="861"/>
        <v>0</v>
      </c>
      <c r="BR508" s="131">
        <f t="shared" si="867"/>
        <v>1</v>
      </c>
      <c r="BS508" s="92">
        <f t="shared" si="862"/>
        <v>0</v>
      </c>
      <c r="BT508" s="13">
        <f t="shared" si="808"/>
        <v>0</v>
      </c>
      <c r="BU508" s="11">
        <f t="shared" si="855"/>
        <v>0</v>
      </c>
      <c r="BV508" s="67">
        <f t="shared" si="856"/>
        <v>1</v>
      </c>
      <c r="BW508" s="118" t="str">
        <f t="shared" si="809"/>
        <v/>
      </c>
      <c r="BX508" s="118" t="str">
        <f t="shared" si="810"/>
        <v/>
      </c>
      <c r="BY508" s="118" t="str">
        <f t="shared" si="811"/>
        <v/>
      </c>
      <c r="BZ508" s="118" t="str">
        <f t="shared" si="812"/>
        <v/>
      </c>
      <c r="CA508" s="118" t="str">
        <f t="shared" si="813"/>
        <v/>
      </c>
      <c r="CB508" s="118" t="str">
        <f t="shared" si="814"/>
        <v/>
      </c>
      <c r="CC508" s="118" t="str">
        <f t="shared" si="815"/>
        <v/>
      </c>
      <c r="CD508" s="60" t="b">
        <f t="shared" si="816"/>
        <v>0</v>
      </c>
      <c r="CE508" s="60" t="b">
        <f t="shared" si="817"/>
        <v>0</v>
      </c>
      <c r="CF508" s="60" t="b">
        <f t="shared" si="818"/>
        <v>0</v>
      </c>
      <c r="CG508" s="60" t="b">
        <f t="shared" si="819"/>
        <v>0</v>
      </c>
      <c r="CH508" s="60" t="b">
        <f t="shared" si="820"/>
        <v>0</v>
      </c>
      <c r="CI508" s="60" t="b">
        <f t="shared" si="821"/>
        <v>0</v>
      </c>
      <c r="CJ508" s="60" t="b">
        <f t="shared" si="822"/>
        <v>0</v>
      </c>
      <c r="CK508" s="131">
        <f t="shared" si="863"/>
        <v>0</v>
      </c>
      <c r="CL508" s="131">
        <f t="shared" si="868"/>
        <v>1</v>
      </c>
      <c r="CM508" s="92">
        <f t="shared" si="864"/>
        <v>0</v>
      </c>
      <c r="CN508" s="13">
        <f t="shared" si="857"/>
        <v>0</v>
      </c>
      <c r="CO508" s="11">
        <f t="shared" si="823"/>
        <v>0</v>
      </c>
      <c r="CP508" s="13">
        <f t="shared" si="858"/>
        <v>0</v>
      </c>
      <c r="CQ508" s="11">
        <f t="shared" si="778"/>
        <v>0</v>
      </c>
      <c r="CR508" s="57">
        <f t="shared" si="779"/>
        <v>0</v>
      </c>
      <c r="CS508" s="57">
        <f t="shared" si="780"/>
        <v>0</v>
      </c>
      <c r="CT508" s="57">
        <f t="shared" si="876"/>
        <v>0</v>
      </c>
      <c r="CU508" s="24" t="str">
        <f t="shared" si="824"/>
        <v/>
      </c>
      <c r="CV508" s="24" t="str">
        <f t="shared" si="825"/>
        <v/>
      </c>
      <c r="CW508" s="24" t="str">
        <f t="shared" si="826"/>
        <v/>
      </c>
      <c r="CX508" s="24" t="str">
        <f t="shared" si="827"/>
        <v/>
      </c>
      <c r="CY508" s="24" t="str">
        <f t="shared" si="828"/>
        <v/>
      </c>
      <c r="CZ508" s="24" t="str">
        <f t="shared" si="829"/>
        <v/>
      </c>
      <c r="DA508" s="24" t="str">
        <f t="shared" si="830"/>
        <v/>
      </c>
      <c r="DB508" s="24" t="str">
        <f t="shared" si="831"/>
        <v/>
      </c>
      <c r="DC508" s="24" t="str">
        <f t="shared" si="832"/>
        <v/>
      </c>
      <c r="DD508" s="24" t="str">
        <f t="shared" si="833"/>
        <v/>
      </c>
      <c r="DE508" s="24" t="str">
        <f t="shared" si="834"/>
        <v/>
      </c>
      <c r="DF508" s="24" t="str">
        <f t="shared" si="835"/>
        <v/>
      </c>
      <c r="DG508" s="24" t="str">
        <f t="shared" si="836"/>
        <v/>
      </c>
      <c r="DH508" s="65"/>
      <c r="DI508" s="134"/>
      <c r="DJ508"/>
      <c r="EA508" s="7"/>
    </row>
    <row r="509" spans="2:131" x14ac:dyDescent="0.2">
      <c r="B509" s="61" t="str">
        <f t="shared" si="775"/>
        <v/>
      </c>
      <c r="C509" s="7" t="str">
        <f t="shared" si="869"/>
        <v/>
      </c>
      <c r="D509" s="60">
        <f t="shared" si="776"/>
        <v>0</v>
      </c>
      <c r="E509" s="7" t="str">
        <f t="shared" si="777"/>
        <v/>
      </c>
      <c r="F509" s="72" t="str">
        <f t="shared" si="773"/>
        <v/>
      </c>
      <c r="G509" s="108" t="str">
        <f t="shared" si="774"/>
        <v/>
      </c>
      <c r="H509" s="112">
        <f t="shared" si="870"/>
        <v>0</v>
      </c>
      <c r="I509" s="112">
        <f t="shared" si="871"/>
        <v>0</v>
      </c>
      <c r="J509" s="112">
        <f t="shared" si="872"/>
        <v>0</v>
      </c>
      <c r="K509" s="112">
        <f t="shared" si="873"/>
        <v>0</v>
      </c>
      <c r="L509" s="112">
        <f t="shared" si="874"/>
        <v>0</v>
      </c>
      <c r="M509" s="112">
        <f t="shared" si="875"/>
        <v>0</v>
      </c>
      <c r="N509" s="60"/>
      <c r="O509" s="61"/>
      <c r="P509" s="61"/>
      <c r="Q509" s="61"/>
      <c r="R509" s="61"/>
      <c r="S509" s="7"/>
      <c r="T509" s="67">
        <f t="shared" si="837"/>
        <v>1</v>
      </c>
      <c r="U509" s="76" t="str">
        <f t="shared" si="838"/>
        <v/>
      </c>
      <c r="V509" s="76" t="str">
        <f t="shared" si="839"/>
        <v/>
      </c>
      <c r="W509" s="76" t="str">
        <f t="shared" si="840"/>
        <v/>
      </c>
      <c r="X509" s="76" t="str">
        <f t="shared" si="841"/>
        <v/>
      </c>
      <c r="Y509" s="76" t="str">
        <f t="shared" si="842"/>
        <v/>
      </c>
      <c r="Z509" s="76" t="str">
        <f t="shared" si="843"/>
        <v/>
      </c>
      <c r="AA509" s="131" t="b">
        <f t="shared" si="781"/>
        <v>0</v>
      </c>
      <c r="AB509" s="131" t="b">
        <f t="shared" si="782"/>
        <v>0</v>
      </c>
      <c r="AC509" s="131" t="b">
        <f t="shared" si="783"/>
        <v>0</v>
      </c>
      <c r="AD509" s="131" t="b">
        <f t="shared" si="784"/>
        <v>0</v>
      </c>
      <c r="AE509" s="131" t="b">
        <f t="shared" si="785"/>
        <v>0</v>
      </c>
      <c r="AF509" s="131" t="b">
        <f t="shared" si="786"/>
        <v>0</v>
      </c>
      <c r="AG509" s="131">
        <f t="shared" si="859"/>
        <v>0</v>
      </c>
      <c r="AH509" s="131">
        <f t="shared" si="865"/>
        <v>1</v>
      </c>
      <c r="AI509" s="13">
        <f t="shared" si="787"/>
        <v>0</v>
      </c>
      <c r="AJ509" s="11">
        <f t="shared" si="844"/>
        <v>0</v>
      </c>
      <c r="AK509" s="67">
        <f t="shared" si="845"/>
        <v>1</v>
      </c>
      <c r="AL509" s="118" t="str">
        <f t="shared" si="846"/>
        <v/>
      </c>
      <c r="AM509" s="118" t="str">
        <f t="shared" si="847"/>
        <v/>
      </c>
      <c r="AN509" s="118" t="str">
        <f t="shared" si="848"/>
        <v/>
      </c>
      <c r="AO509" s="118" t="str">
        <f t="shared" si="849"/>
        <v/>
      </c>
      <c r="AP509" s="118" t="str">
        <f t="shared" si="850"/>
        <v/>
      </c>
      <c r="AQ509" s="118" t="str">
        <f t="shared" si="851"/>
        <v/>
      </c>
      <c r="AR509" s="118" t="str">
        <f t="shared" si="852"/>
        <v/>
      </c>
      <c r="AS509" s="60" t="b">
        <f t="shared" si="788"/>
        <v>0</v>
      </c>
      <c r="AT509" s="60" t="b">
        <f t="shared" si="789"/>
        <v>0</v>
      </c>
      <c r="AU509" s="60" t="b">
        <f t="shared" si="790"/>
        <v>0</v>
      </c>
      <c r="AV509" s="60" t="b">
        <f t="shared" si="791"/>
        <v>0</v>
      </c>
      <c r="AW509" s="60" t="b">
        <f t="shared" si="792"/>
        <v>0</v>
      </c>
      <c r="AX509" s="60" t="b">
        <f t="shared" si="793"/>
        <v>0</v>
      </c>
      <c r="AY509" s="60" t="b">
        <f t="shared" si="794"/>
        <v>0</v>
      </c>
      <c r="AZ509" s="131">
        <f t="shared" si="860"/>
        <v>0</v>
      </c>
      <c r="BA509" s="131">
        <f t="shared" si="866"/>
        <v>1</v>
      </c>
      <c r="BB509" s="13">
        <f t="shared" si="853"/>
        <v>0</v>
      </c>
      <c r="BC509" s="11">
        <f t="shared" si="795"/>
        <v>0</v>
      </c>
      <c r="BD509" s="67">
        <f t="shared" si="854"/>
        <v>1</v>
      </c>
      <c r="BE509" s="76" t="str">
        <f t="shared" si="796"/>
        <v/>
      </c>
      <c r="BF509" s="76" t="str">
        <f t="shared" si="797"/>
        <v/>
      </c>
      <c r="BG509" s="76" t="str">
        <f t="shared" si="798"/>
        <v/>
      </c>
      <c r="BH509" s="76" t="str">
        <f t="shared" si="799"/>
        <v/>
      </c>
      <c r="BI509" s="76" t="str">
        <f t="shared" si="800"/>
        <v/>
      </c>
      <c r="BJ509" s="76" t="str">
        <f t="shared" si="801"/>
        <v/>
      </c>
      <c r="BK509" s="131" t="b">
        <f t="shared" si="802"/>
        <v>0</v>
      </c>
      <c r="BL509" s="131" t="b">
        <f t="shared" si="803"/>
        <v>0</v>
      </c>
      <c r="BM509" s="131" t="b">
        <f t="shared" si="804"/>
        <v>0</v>
      </c>
      <c r="BN509" s="131" t="b">
        <f t="shared" si="805"/>
        <v>0</v>
      </c>
      <c r="BO509" s="131" t="b">
        <f t="shared" si="806"/>
        <v>0</v>
      </c>
      <c r="BP509" s="131" t="b">
        <f t="shared" si="807"/>
        <v>0</v>
      </c>
      <c r="BQ509" s="131">
        <f t="shared" si="861"/>
        <v>0</v>
      </c>
      <c r="BR509" s="131">
        <f t="shared" si="867"/>
        <v>1</v>
      </c>
      <c r="BS509" s="92">
        <f t="shared" si="862"/>
        <v>0</v>
      </c>
      <c r="BT509" s="13">
        <f t="shared" si="808"/>
        <v>0</v>
      </c>
      <c r="BU509" s="11">
        <f t="shared" si="855"/>
        <v>0</v>
      </c>
      <c r="BV509" s="67">
        <f t="shared" si="856"/>
        <v>1</v>
      </c>
      <c r="BW509" s="118" t="str">
        <f t="shared" si="809"/>
        <v/>
      </c>
      <c r="BX509" s="118" t="str">
        <f t="shared" si="810"/>
        <v/>
      </c>
      <c r="BY509" s="118" t="str">
        <f t="shared" si="811"/>
        <v/>
      </c>
      <c r="BZ509" s="118" t="str">
        <f t="shared" si="812"/>
        <v/>
      </c>
      <c r="CA509" s="118" t="str">
        <f t="shared" si="813"/>
        <v/>
      </c>
      <c r="CB509" s="118" t="str">
        <f t="shared" si="814"/>
        <v/>
      </c>
      <c r="CC509" s="118" t="str">
        <f t="shared" si="815"/>
        <v/>
      </c>
      <c r="CD509" s="60" t="b">
        <f t="shared" si="816"/>
        <v>0</v>
      </c>
      <c r="CE509" s="60" t="b">
        <f t="shared" si="817"/>
        <v>0</v>
      </c>
      <c r="CF509" s="60" t="b">
        <f t="shared" si="818"/>
        <v>0</v>
      </c>
      <c r="CG509" s="60" t="b">
        <f t="shared" si="819"/>
        <v>0</v>
      </c>
      <c r="CH509" s="60" t="b">
        <f t="shared" si="820"/>
        <v>0</v>
      </c>
      <c r="CI509" s="60" t="b">
        <f t="shared" si="821"/>
        <v>0</v>
      </c>
      <c r="CJ509" s="60" t="b">
        <f t="shared" si="822"/>
        <v>0</v>
      </c>
      <c r="CK509" s="131">
        <f t="shared" si="863"/>
        <v>0</v>
      </c>
      <c r="CL509" s="131">
        <f t="shared" si="868"/>
        <v>1</v>
      </c>
      <c r="CM509" s="92">
        <f t="shared" si="864"/>
        <v>0</v>
      </c>
      <c r="CN509" s="13">
        <f t="shared" si="857"/>
        <v>0</v>
      </c>
      <c r="CO509" s="11">
        <f t="shared" si="823"/>
        <v>0</v>
      </c>
      <c r="CP509" s="13">
        <f t="shared" si="858"/>
        <v>0</v>
      </c>
      <c r="CQ509" s="11">
        <f t="shared" si="778"/>
        <v>0</v>
      </c>
      <c r="CR509" s="57">
        <f t="shared" si="779"/>
        <v>0</v>
      </c>
      <c r="CS509" s="57">
        <f t="shared" si="780"/>
        <v>0</v>
      </c>
      <c r="CT509" s="57">
        <f t="shared" si="876"/>
        <v>0</v>
      </c>
      <c r="CU509" s="24" t="str">
        <f t="shared" si="824"/>
        <v/>
      </c>
      <c r="CV509" s="24" t="str">
        <f t="shared" si="825"/>
        <v/>
      </c>
      <c r="CW509" s="24" t="str">
        <f t="shared" si="826"/>
        <v/>
      </c>
      <c r="CX509" s="24" t="str">
        <f t="shared" si="827"/>
        <v/>
      </c>
      <c r="CY509" s="24" t="str">
        <f t="shared" si="828"/>
        <v/>
      </c>
      <c r="CZ509" s="24" t="str">
        <f t="shared" si="829"/>
        <v/>
      </c>
      <c r="DA509" s="24" t="str">
        <f t="shared" si="830"/>
        <v/>
      </c>
      <c r="DB509" s="24" t="str">
        <f t="shared" si="831"/>
        <v/>
      </c>
      <c r="DC509" s="24" t="str">
        <f t="shared" si="832"/>
        <v/>
      </c>
      <c r="DD509" s="24" t="str">
        <f t="shared" si="833"/>
        <v/>
      </c>
      <c r="DE509" s="24" t="str">
        <f t="shared" si="834"/>
        <v/>
      </c>
      <c r="DF509" s="24" t="str">
        <f t="shared" si="835"/>
        <v/>
      </c>
      <c r="DG509" s="24" t="str">
        <f t="shared" si="836"/>
        <v/>
      </c>
      <c r="DH509" s="5"/>
      <c r="DI509" s="134"/>
      <c r="DJ509"/>
      <c r="EA509" s="7"/>
    </row>
    <row r="510" spans="2:131" x14ac:dyDescent="0.2">
      <c r="B510" s="61" t="str">
        <f t="shared" si="775"/>
        <v/>
      </c>
      <c r="C510" s="7" t="str">
        <f t="shared" si="869"/>
        <v/>
      </c>
      <c r="D510" s="60">
        <f t="shared" si="776"/>
        <v>0</v>
      </c>
      <c r="E510" s="7" t="str">
        <f t="shared" si="777"/>
        <v/>
      </c>
      <c r="F510" s="72" t="str">
        <f t="shared" si="773"/>
        <v/>
      </c>
      <c r="G510" s="108" t="str">
        <f t="shared" si="774"/>
        <v/>
      </c>
      <c r="H510" s="112">
        <f t="shared" si="870"/>
        <v>0</v>
      </c>
      <c r="I510" s="112">
        <f t="shared" si="871"/>
        <v>0</v>
      </c>
      <c r="J510" s="112">
        <f t="shared" si="872"/>
        <v>0</v>
      </c>
      <c r="K510" s="112">
        <f t="shared" si="873"/>
        <v>0</v>
      </c>
      <c r="L510" s="112">
        <f t="shared" si="874"/>
        <v>0</v>
      </c>
      <c r="M510" s="112">
        <f t="shared" si="875"/>
        <v>0</v>
      </c>
      <c r="N510" s="60"/>
      <c r="O510" s="61"/>
      <c r="P510" s="61"/>
      <c r="Q510" s="61"/>
      <c r="R510" s="61"/>
      <c r="S510" s="7"/>
      <c r="T510" s="67">
        <f t="shared" si="837"/>
        <v>1</v>
      </c>
      <c r="U510" s="76" t="str">
        <f t="shared" si="838"/>
        <v/>
      </c>
      <c r="V510" s="76" t="str">
        <f t="shared" si="839"/>
        <v/>
      </c>
      <c r="W510" s="76" t="str">
        <f t="shared" si="840"/>
        <v/>
      </c>
      <c r="X510" s="76" t="str">
        <f t="shared" si="841"/>
        <v/>
      </c>
      <c r="Y510" s="76" t="str">
        <f t="shared" si="842"/>
        <v/>
      </c>
      <c r="Z510" s="76" t="str">
        <f t="shared" si="843"/>
        <v/>
      </c>
      <c r="AA510" s="131" t="b">
        <f t="shared" si="781"/>
        <v>0</v>
      </c>
      <c r="AB510" s="131" t="b">
        <f t="shared" si="782"/>
        <v>0</v>
      </c>
      <c r="AC510" s="131" t="b">
        <f t="shared" si="783"/>
        <v>0</v>
      </c>
      <c r="AD510" s="131" t="b">
        <f t="shared" si="784"/>
        <v>0</v>
      </c>
      <c r="AE510" s="131" t="b">
        <f t="shared" si="785"/>
        <v>0</v>
      </c>
      <c r="AF510" s="131" t="b">
        <f t="shared" si="786"/>
        <v>0</v>
      </c>
      <c r="AG510" s="131">
        <f t="shared" si="859"/>
        <v>0</v>
      </c>
      <c r="AH510" s="131">
        <f t="shared" si="865"/>
        <v>1</v>
      </c>
      <c r="AI510" s="13">
        <f t="shared" si="787"/>
        <v>0</v>
      </c>
      <c r="AJ510" s="11">
        <f t="shared" si="844"/>
        <v>0</v>
      </c>
      <c r="AK510" s="67">
        <f t="shared" si="845"/>
        <v>1</v>
      </c>
      <c r="AL510" s="118" t="str">
        <f t="shared" si="846"/>
        <v/>
      </c>
      <c r="AM510" s="118" t="str">
        <f t="shared" si="847"/>
        <v/>
      </c>
      <c r="AN510" s="118" t="str">
        <f t="shared" si="848"/>
        <v/>
      </c>
      <c r="AO510" s="118" t="str">
        <f t="shared" si="849"/>
        <v/>
      </c>
      <c r="AP510" s="118" t="str">
        <f t="shared" si="850"/>
        <v/>
      </c>
      <c r="AQ510" s="118" t="str">
        <f t="shared" si="851"/>
        <v/>
      </c>
      <c r="AR510" s="118" t="str">
        <f t="shared" si="852"/>
        <v/>
      </c>
      <c r="AS510" s="60" t="b">
        <f t="shared" si="788"/>
        <v>0</v>
      </c>
      <c r="AT510" s="60" t="b">
        <f t="shared" si="789"/>
        <v>0</v>
      </c>
      <c r="AU510" s="60" t="b">
        <f t="shared" si="790"/>
        <v>0</v>
      </c>
      <c r="AV510" s="60" t="b">
        <f t="shared" si="791"/>
        <v>0</v>
      </c>
      <c r="AW510" s="60" t="b">
        <f t="shared" si="792"/>
        <v>0</v>
      </c>
      <c r="AX510" s="60" t="b">
        <f t="shared" si="793"/>
        <v>0</v>
      </c>
      <c r="AY510" s="60" t="b">
        <f t="shared" si="794"/>
        <v>0</v>
      </c>
      <c r="AZ510" s="131">
        <f t="shared" si="860"/>
        <v>0</v>
      </c>
      <c r="BA510" s="131">
        <f t="shared" si="866"/>
        <v>1</v>
      </c>
      <c r="BB510" s="13">
        <f t="shared" si="853"/>
        <v>0</v>
      </c>
      <c r="BC510" s="11">
        <f t="shared" si="795"/>
        <v>0</v>
      </c>
      <c r="BD510" s="67">
        <f t="shared" si="854"/>
        <v>1</v>
      </c>
      <c r="BE510" s="76" t="str">
        <f t="shared" si="796"/>
        <v/>
      </c>
      <c r="BF510" s="76" t="str">
        <f t="shared" si="797"/>
        <v/>
      </c>
      <c r="BG510" s="76" t="str">
        <f t="shared" si="798"/>
        <v/>
      </c>
      <c r="BH510" s="76" t="str">
        <f t="shared" si="799"/>
        <v/>
      </c>
      <c r="BI510" s="76" t="str">
        <f t="shared" si="800"/>
        <v/>
      </c>
      <c r="BJ510" s="76" t="str">
        <f t="shared" si="801"/>
        <v/>
      </c>
      <c r="BK510" s="131" t="b">
        <f t="shared" si="802"/>
        <v>0</v>
      </c>
      <c r="BL510" s="131" t="b">
        <f t="shared" si="803"/>
        <v>0</v>
      </c>
      <c r="BM510" s="131" t="b">
        <f t="shared" si="804"/>
        <v>0</v>
      </c>
      <c r="BN510" s="131" t="b">
        <f t="shared" si="805"/>
        <v>0</v>
      </c>
      <c r="BO510" s="131" t="b">
        <f t="shared" si="806"/>
        <v>0</v>
      </c>
      <c r="BP510" s="131" t="b">
        <f t="shared" si="807"/>
        <v>0</v>
      </c>
      <c r="BQ510" s="131">
        <f t="shared" si="861"/>
        <v>0</v>
      </c>
      <c r="BR510" s="131">
        <f t="shared" si="867"/>
        <v>1</v>
      </c>
      <c r="BS510" s="92">
        <f t="shared" si="862"/>
        <v>0</v>
      </c>
      <c r="BT510" s="13">
        <f t="shared" si="808"/>
        <v>0</v>
      </c>
      <c r="BU510" s="11">
        <f t="shared" si="855"/>
        <v>0</v>
      </c>
      <c r="BV510" s="67">
        <f t="shared" si="856"/>
        <v>1</v>
      </c>
      <c r="BW510" s="118" t="str">
        <f t="shared" si="809"/>
        <v/>
      </c>
      <c r="BX510" s="118" t="str">
        <f t="shared" si="810"/>
        <v/>
      </c>
      <c r="BY510" s="118" t="str">
        <f t="shared" si="811"/>
        <v/>
      </c>
      <c r="BZ510" s="118" t="str">
        <f t="shared" si="812"/>
        <v/>
      </c>
      <c r="CA510" s="118" t="str">
        <f t="shared" si="813"/>
        <v/>
      </c>
      <c r="CB510" s="118" t="str">
        <f t="shared" si="814"/>
        <v/>
      </c>
      <c r="CC510" s="118" t="str">
        <f t="shared" si="815"/>
        <v/>
      </c>
      <c r="CD510" s="60" t="b">
        <f t="shared" si="816"/>
        <v>0</v>
      </c>
      <c r="CE510" s="60" t="b">
        <f t="shared" si="817"/>
        <v>0</v>
      </c>
      <c r="CF510" s="60" t="b">
        <f t="shared" si="818"/>
        <v>0</v>
      </c>
      <c r="CG510" s="60" t="b">
        <f t="shared" si="819"/>
        <v>0</v>
      </c>
      <c r="CH510" s="60" t="b">
        <f t="shared" si="820"/>
        <v>0</v>
      </c>
      <c r="CI510" s="60" t="b">
        <f t="shared" si="821"/>
        <v>0</v>
      </c>
      <c r="CJ510" s="60" t="b">
        <f t="shared" si="822"/>
        <v>0</v>
      </c>
      <c r="CK510" s="131">
        <f t="shared" si="863"/>
        <v>0</v>
      </c>
      <c r="CL510" s="131">
        <f t="shared" si="868"/>
        <v>1</v>
      </c>
      <c r="CM510" s="92">
        <f t="shared" si="864"/>
        <v>0</v>
      </c>
      <c r="CN510" s="13">
        <f t="shared" si="857"/>
        <v>0</v>
      </c>
      <c r="CO510" s="11">
        <f t="shared" si="823"/>
        <v>0</v>
      </c>
      <c r="CP510" s="13">
        <f t="shared" si="858"/>
        <v>0</v>
      </c>
      <c r="CQ510" s="11">
        <f t="shared" si="778"/>
        <v>0</v>
      </c>
      <c r="CR510" s="57">
        <f t="shared" si="779"/>
        <v>0</v>
      </c>
      <c r="CS510" s="57">
        <f t="shared" si="780"/>
        <v>0</v>
      </c>
      <c r="CT510" s="57">
        <f t="shared" si="876"/>
        <v>0</v>
      </c>
      <c r="CU510" s="24" t="str">
        <f t="shared" si="824"/>
        <v/>
      </c>
      <c r="CV510" s="24" t="str">
        <f t="shared" si="825"/>
        <v/>
      </c>
      <c r="CW510" s="24" t="str">
        <f t="shared" si="826"/>
        <v/>
      </c>
      <c r="CX510" s="24" t="str">
        <f t="shared" si="827"/>
        <v/>
      </c>
      <c r="CY510" s="24" t="str">
        <f t="shared" si="828"/>
        <v/>
      </c>
      <c r="CZ510" s="24" t="str">
        <f t="shared" si="829"/>
        <v/>
      </c>
      <c r="DA510" s="24" t="str">
        <f t="shared" si="830"/>
        <v/>
      </c>
      <c r="DB510" s="24" t="str">
        <f t="shared" si="831"/>
        <v/>
      </c>
      <c r="DC510" s="24" t="str">
        <f t="shared" si="832"/>
        <v/>
      </c>
      <c r="DD510" s="24" t="str">
        <f t="shared" si="833"/>
        <v/>
      </c>
      <c r="DE510" s="24" t="str">
        <f t="shared" si="834"/>
        <v/>
      </c>
      <c r="DF510" s="24" t="str">
        <f t="shared" si="835"/>
        <v/>
      </c>
      <c r="DG510" s="24" t="str">
        <f t="shared" si="836"/>
        <v/>
      </c>
      <c r="DH510" s="5"/>
      <c r="DI510" s="134"/>
      <c r="DJ510"/>
      <c r="EA510" s="7"/>
    </row>
    <row r="511" spans="2:131" x14ac:dyDescent="0.2">
      <c r="B511" s="61" t="str">
        <f t="shared" si="775"/>
        <v/>
      </c>
      <c r="C511" s="7" t="str">
        <f t="shared" si="869"/>
        <v/>
      </c>
      <c r="D511" s="60">
        <f t="shared" si="776"/>
        <v>0</v>
      </c>
      <c r="E511" s="7" t="str">
        <f t="shared" si="777"/>
        <v/>
      </c>
      <c r="F511" s="72" t="str">
        <f t="shared" si="773"/>
        <v/>
      </c>
      <c r="G511" s="108" t="str">
        <f t="shared" si="774"/>
        <v/>
      </c>
      <c r="H511" s="112">
        <f t="shared" si="870"/>
        <v>0</v>
      </c>
      <c r="I511" s="112">
        <f t="shared" si="871"/>
        <v>0</v>
      </c>
      <c r="J511" s="112">
        <f t="shared" si="872"/>
        <v>0</v>
      </c>
      <c r="K511" s="112">
        <f t="shared" si="873"/>
        <v>0</v>
      </c>
      <c r="L511" s="112">
        <f t="shared" si="874"/>
        <v>0</v>
      </c>
      <c r="M511" s="112">
        <f t="shared" si="875"/>
        <v>0</v>
      </c>
      <c r="N511" s="60"/>
      <c r="O511" s="61"/>
      <c r="P511" s="61"/>
      <c r="Q511" s="61"/>
      <c r="R511" s="61"/>
      <c r="S511" s="7"/>
      <c r="T511" s="67">
        <f t="shared" si="837"/>
        <v>1</v>
      </c>
      <c r="U511" s="76" t="str">
        <f t="shared" si="838"/>
        <v/>
      </c>
      <c r="V511" s="76" t="str">
        <f t="shared" si="839"/>
        <v/>
      </c>
      <c r="W511" s="76" t="str">
        <f t="shared" si="840"/>
        <v/>
      </c>
      <c r="X511" s="76" t="str">
        <f t="shared" si="841"/>
        <v/>
      </c>
      <c r="Y511" s="76" t="str">
        <f t="shared" si="842"/>
        <v/>
      </c>
      <c r="Z511" s="76" t="str">
        <f t="shared" si="843"/>
        <v/>
      </c>
      <c r="AA511" s="131" t="b">
        <f t="shared" si="781"/>
        <v>0</v>
      </c>
      <c r="AB511" s="131" t="b">
        <f t="shared" si="782"/>
        <v>0</v>
      </c>
      <c r="AC511" s="131" t="b">
        <f t="shared" si="783"/>
        <v>0</v>
      </c>
      <c r="AD511" s="131" t="b">
        <f t="shared" si="784"/>
        <v>0</v>
      </c>
      <c r="AE511" s="131" t="b">
        <f t="shared" si="785"/>
        <v>0</v>
      </c>
      <c r="AF511" s="131" t="b">
        <f t="shared" si="786"/>
        <v>0</v>
      </c>
      <c r="AG511" s="131">
        <f t="shared" si="859"/>
        <v>0</v>
      </c>
      <c r="AH511" s="131">
        <f t="shared" si="865"/>
        <v>1</v>
      </c>
      <c r="AI511" s="13">
        <f t="shared" si="787"/>
        <v>0</v>
      </c>
      <c r="AJ511" s="11">
        <f t="shared" si="844"/>
        <v>0</v>
      </c>
      <c r="AK511" s="67">
        <f t="shared" si="845"/>
        <v>1</v>
      </c>
      <c r="AL511" s="118" t="str">
        <f t="shared" si="846"/>
        <v/>
      </c>
      <c r="AM511" s="118" t="str">
        <f t="shared" si="847"/>
        <v/>
      </c>
      <c r="AN511" s="118" t="str">
        <f t="shared" si="848"/>
        <v/>
      </c>
      <c r="AO511" s="118" t="str">
        <f t="shared" si="849"/>
        <v/>
      </c>
      <c r="AP511" s="118" t="str">
        <f t="shared" si="850"/>
        <v/>
      </c>
      <c r="AQ511" s="118" t="str">
        <f t="shared" si="851"/>
        <v/>
      </c>
      <c r="AR511" s="118" t="str">
        <f t="shared" si="852"/>
        <v/>
      </c>
      <c r="AS511" s="60" t="b">
        <f t="shared" si="788"/>
        <v>0</v>
      </c>
      <c r="AT511" s="60" t="b">
        <f t="shared" si="789"/>
        <v>0</v>
      </c>
      <c r="AU511" s="60" t="b">
        <f t="shared" si="790"/>
        <v>0</v>
      </c>
      <c r="AV511" s="60" t="b">
        <f t="shared" si="791"/>
        <v>0</v>
      </c>
      <c r="AW511" s="60" t="b">
        <f t="shared" si="792"/>
        <v>0</v>
      </c>
      <c r="AX511" s="60" t="b">
        <f t="shared" si="793"/>
        <v>0</v>
      </c>
      <c r="AY511" s="60" t="b">
        <f t="shared" si="794"/>
        <v>0</v>
      </c>
      <c r="AZ511" s="131">
        <f t="shared" si="860"/>
        <v>0</v>
      </c>
      <c r="BA511" s="131">
        <f t="shared" si="866"/>
        <v>1</v>
      </c>
      <c r="BB511" s="13">
        <f t="shared" si="853"/>
        <v>0</v>
      </c>
      <c r="BC511" s="11">
        <f t="shared" si="795"/>
        <v>0</v>
      </c>
      <c r="BD511" s="67">
        <f t="shared" si="854"/>
        <v>1</v>
      </c>
      <c r="BE511" s="76" t="str">
        <f t="shared" si="796"/>
        <v/>
      </c>
      <c r="BF511" s="76" t="str">
        <f t="shared" si="797"/>
        <v/>
      </c>
      <c r="BG511" s="76" t="str">
        <f t="shared" si="798"/>
        <v/>
      </c>
      <c r="BH511" s="76" t="str">
        <f t="shared" si="799"/>
        <v/>
      </c>
      <c r="BI511" s="76" t="str">
        <f t="shared" si="800"/>
        <v/>
      </c>
      <c r="BJ511" s="76" t="str">
        <f t="shared" si="801"/>
        <v/>
      </c>
      <c r="BK511" s="131" t="b">
        <f t="shared" si="802"/>
        <v>0</v>
      </c>
      <c r="BL511" s="131" t="b">
        <f t="shared" si="803"/>
        <v>0</v>
      </c>
      <c r="BM511" s="131" t="b">
        <f t="shared" si="804"/>
        <v>0</v>
      </c>
      <c r="BN511" s="131" t="b">
        <f t="shared" si="805"/>
        <v>0</v>
      </c>
      <c r="BO511" s="131" t="b">
        <f t="shared" si="806"/>
        <v>0</v>
      </c>
      <c r="BP511" s="131" t="b">
        <f t="shared" si="807"/>
        <v>0</v>
      </c>
      <c r="BQ511" s="131">
        <f t="shared" si="861"/>
        <v>0</v>
      </c>
      <c r="BR511" s="131">
        <f t="shared" si="867"/>
        <v>1</v>
      </c>
      <c r="BS511" s="92">
        <f t="shared" si="862"/>
        <v>0</v>
      </c>
      <c r="BT511" s="13">
        <f t="shared" si="808"/>
        <v>0</v>
      </c>
      <c r="BU511" s="11">
        <f t="shared" si="855"/>
        <v>0</v>
      </c>
      <c r="BV511" s="67">
        <f t="shared" si="856"/>
        <v>1</v>
      </c>
      <c r="BW511" s="118" t="str">
        <f t="shared" si="809"/>
        <v/>
      </c>
      <c r="BX511" s="118" t="str">
        <f t="shared" si="810"/>
        <v/>
      </c>
      <c r="BY511" s="118" t="str">
        <f t="shared" si="811"/>
        <v/>
      </c>
      <c r="BZ511" s="118" t="str">
        <f t="shared" si="812"/>
        <v/>
      </c>
      <c r="CA511" s="118" t="str">
        <f t="shared" si="813"/>
        <v/>
      </c>
      <c r="CB511" s="118" t="str">
        <f t="shared" si="814"/>
        <v/>
      </c>
      <c r="CC511" s="118" t="str">
        <f t="shared" si="815"/>
        <v/>
      </c>
      <c r="CD511" s="60" t="b">
        <f t="shared" si="816"/>
        <v>0</v>
      </c>
      <c r="CE511" s="60" t="b">
        <f t="shared" si="817"/>
        <v>0</v>
      </c>
      <c r="CF511" s="60" t="b">
        <f t="shared" si="818"/>
        <v>0</v>
      </c>
      <c r="CG511" s="60" t="b">
        <f t="shared" si="819"/>
        <v>0</v>
      </c>
      <c r="CH511" s="60" t="b">
        <f t="shared" si="820"/>
        <v>0</v>
      </c>
      <c r="CI511" s="60" t="b">
        <f t="shared" si="821"/>
        <v>0</v>
      </c>
      <c r="CJ511" s="60" t="b">
        <f t="shared" si="822"/>
        <v>0</v>
      </c>
      <c r="CK511" s="131">
        <f t="shared" si="863"/>
        <v>0</v>
      </c>
      <c r="CL511" s="131">
        <f t="shared" si="868"/>
        <v>1</v>
      </c>
      <c r="CM511" s="92">
        <f t="shared" si="864"/>
        <v>0</v>
      </c>
      <c r="CN511" s="13">
        <f t="shared" si="857"/>
        <v>0</v>
      </c>
      <c r="CO511" s="11">
        <f t="shared" si="823"/>
        <v>0</v>
      </c>
      <c r="CP511" s="13">
        <f t="shared" si="858"/>
        <v>0</v>
      </c>
      <c r="CQ511" s="11">
        <f t="shared" si="778"/>
        <v>0</v>
      </c>
      <c r="CR511" s="57">
        <f t="shared" si="779"/>
        <v>0</v>
      </c>
      <c r="CS511" s="57">
        <f t="shared" si="780"/>
        <v>0</v>
      </c>
      <c r="CT511" s="57">
        <f t="shared" si="876"/>
        <v>0</v>
      </c>
      <c r="CU511" s="24" t="str">
        <f t="shared" si="824"/>
        <v/>
      </c>
      <c r="CV511" s="24" t="str">
        <f t="shared" si="825"/>
        <v/>
      </c>
      <c r="CW511" s="24" t="str">
        <f t="shared" si="826"/>
        <v/>
      </c>
      <c r="CX511" s="24" t="str">
        <f t="shared" si="827"/>
        <v/>
      </c>
      <c r="CY511" s="24" t="str">
        <f t="shared" si="828"/>
        <v/>
      </c>
      <c r="CZ511" s="24" t="str">
        <f t="shared" si="829"/>
        <v/>
      </c>
      <c r="DA511" s="24" t="str">
        <f t="shared" si="830"/>
        <v/>
      </c>
      <c r="DB511" s="24" t="str">
        <f t="shared" si="831"/>
        <v/>
      </c>
      <c r="DC511" s="24" t="str">
        <f t="shared" si="832"/>
        <v/>
      </c>
      <c r="DD511" s="24" t="str">
        <f t="shared" si="833"/>
        <v/>
      </c>
      <c r="DE511" s="24" t="str">
        <f t="shared" si="834"/>
        <v/>
      </c>
      <c r="DF511" s="24" t="str">
        <f t="shared" si="835"/>
        <v/>
      </c>
      <c r="DG511" s="24" t="str">
        <f t="shared" si="836"/>
        <v/>
      </c>
      <c r="DH511" s="5"/>
      <c r="DI511" s="134"/>
      <c r="DJ511"/>
      <c r="EA511" s="7"/>
    </row>
    <row r="512" spans="2:131" x14ac:dyDescent="0.2">
      <c r="B512" s="61" t="str">
        <f t="shared" si="775"/>
        <v/>
      </c>
      <c r="C512" s="7" t="str">
        <f t="shared" si="869"/>
        <v/>
      </c>
      <c r="D512" s="60">
        <f t="shared" si="776"/>
        <v>0</v>
      </c>
      <c r="E512" s="7" t="str">
        <f t="shared" si="777"/>
        <v/>
      </c>
      <c r="F512" s="72" t="str">
        <f t="shared" si="773"/>
        <v/>
      </c>
      <c r="G512" s="108" t="str">
        <f t="shared" si="774"/>
        <v/>
      </c>
      <c r="H512" s="112">
        <f t="shared" si="870"/>
        <v>0</v>
      </c>
      <c r="I512" s="112">
        <f t="shared" si="871"/>
        <v>0</v>
      </c>
      <c r="J512" s="112">
        <f t="shared" si="872"/>
        <v>0</v>
      </c>
      <c r="K512" s="112">
        <f t="shared" si="873"/>
        <v>0</v>
      </c>
      <c r="L512" s="112">
        <f t="shared" si="874"/>
        <v>0</v>
      </c>
      <c r="M512" s="112">
        <f t="shared" si="875"/>
        <v>0</v>
      </c>
      <c r="N512" s="60"/>
      <c r="O512" s="61"/>
      <c r="P512" s="61"/>
      <c r="Q512" s="61"/>
      <c r="R512" s="61"/>
      <c r="S512" s="7"/>
      <c r="T512" s="67">
        <f t="shared" si="837"/>
        <v>1</v>
      </c>
      <c r="U512" s="76" t="str">
        <f t="shared" si="838"/>
        <v/>
      </c>
      <c r="V512" s="76" t="str">
        <f t="shared" si="839"/>
        <v/>
      </c>
      <c r="W512" s="76" t="str">
        <f t="shared" si="840"/>
        <v/>
      </c>
      <c r="X512" s="76" t="str">
        <f t="shared" si="841"/>
        <v/>
      </c>
      <c r="Y512" s="76" t="str">
        <f t="shared" si="842"/>
        <v/>
      </c>
      <c r="Z512" s="76" t="str">
        <f t="shared" si="843"/>
        <v/>
      </c>
      <c r="AA512" s="131" t="b">
        <f t="shared" si="781"/>
        <v>0</v>
      </c>
      <c r="AB512" s="131" t="b">
        <f t="shared" si="782"/>
        <v>0</v>
      </c>
      <c r="AC512" s="131" t="b">
        <f t="shared" si="783"/>
        <v>0</v>
      </c>
      <c r="AD512" s="131" t="b">
        <f t="shared" si="784"/>
        <v>0</v>
      </c>
      <c r="AE512" s="131" t="b">
        <f t="shared" si="785"/>
        <v>0</v>
      </c>
      <c r="AF512" s="131" t="b">
        <f t="shared" si="786"/>
        <v>0</v>
      </c>
      <c r="AG512" s="131">
        <f t="shared" si="859"/>
        <v>0</v>
      </c>
      <c r="AH512" s="131">
        <f t="shared" si="865"/>
        <v>1</v>
      </c>
      <c r="AI512" s="13">
        <f t="shared" si="787"/>
        <v>0</v>
      </c>
      <c r="AJ512" s="11">
        <f t="shared" si="844"/>
        <v>0</v>
      </c>
      <c r="AK512" s="67">
        <f t="shared" si="845"/>
        <v>1</v>
      </c>
      <c r="AL512" s="118" t="str">
        <f t="shared" si="846"/>
        <v/>
      </c>
      <c r="AM512" s="118" t="str">
        <f t="shared" si="847"/>
        <v/>
      </c>
      <c r="AN512" s="118" t="str">
        <f t="shared" si="848"/>
        <v/>
      </c>
      <c r="AO512" s="118" t="str">
        <f t="shared" si="849"/>
        <v/>
      </c>
      <c r="AP512" s="118" t="str">
        <f t="shared" si="850"/>
        <v/>
      </c>
      <c r="AQ512" s="118" t="str">
        <f t="shared" si="851"/>
        <v/>
      </c>
      <c r="AR512" s="118" t="str">
        <f t="shared" si="852"/>
        <v/>
      </c>
      <c r="AS512" s="60" t="b">
        <f t="shared" si="788"/>
        <v>0</v>
      </c>
      <c r="AT512" s="60" t="b">
        <f t="shared" si="789"/>
        <v>0</v>
      </c>
      <c r="AU512" s="60" t="b">
        <f t="shared" si="790"/>
        <v>0</v>
      </c>
      <c r="AV512" s="60" t="b">
        <f t="shared" si="791"/>
        <v>0</v>
      </c>
      <c r="AW512" s="60" t="b">
        <f t="shared" si="792"/>
        <v>0</v>
      </c>
      <c r="AX512" s="60" t="b">
        <f t="shared" si="793"/>
        <v>0</v>
      </c>
      <c r="AY512" s="60" t="b">
        <f t="shared" si="794"/>
        <v>0</v>
      </c>
      <c r="AZ512" s="131">
        <f t="shared" si="860"/>
        <v>0</v>
      </c>
      <c r="BA512" s="131">
        <f t="shared" si="866"/>
        <v>1</v>
      </c>
      <c r="BB512" s="13">
        <f t="shared" si="853"/>
        <v>0</v>
      </c>
      <c r="BC512" s="11">
        <f t="shared" si="795"/>
        <v>0</v>
      </c>
      <c r="BD512" s="67">
        <f t="shared" si="854"/>
        <v>1</v>
      </c>
      <c r="BE512" s="76" t="str">
        <f t="shared" si="796"/>
        <v/>
      </c>
      <c r="BF512" s="76" t="str">
        <f t="shared" si="797"/>
        <v/>
      </c>
      <c r="BG512" s="76" t="str">
        <f t="shared" si="798"/>
        <v/>
      </c>
      <c r="BH512" s="76" t="str">
        <f t="shared" si="799"/>
        <v/>
      </c>
      <c r="BI512" s="76" t="str">
        <f t="shared" si="800"/>
        <v/>
      </c>
      <c r="BJ512" s="76" t="str">
        <f t="shared" si="801"/>
        <v/>
      </c>
      <c r="BK512" s="131" t="b">
        <f t="shared" si="802"/>
        <v>0</v>
      </c>
      <c r="BL512" s="131" t="b">
        <f t="shared" si="803"/>
        <v>0</v>
      </c>
      <c r="BM512" s="131" t="b">
        <f t="shared" si="804"/>
        <v>0</v>
      </c>
      <c r="BN512" s="131" t="b">
        <f t="shared" si="805"/>
        <v>0</v>
      </c>
      <c r="BO512" s="131" t="b">
        <f t="shared" si="806"/>
        <v>0</v>
      </c>
      <c r="BP512" s="131" t="b">
        <f t="shared" si="807"/>
        <v>0</v>
      </c>
      <c r="BQ512" s="131">
        <f t="shared" si="861"/>
        <v>0</v>
      </c>
      <c r="BR512" s="131">
        <f t="shared" si="867"/>
        <v>1</v>
      </c>
      <c r="BS512" s="92">
        <f t="shared" si="862"/>
        <v>0</v>
      </c>
      <c r="BT512" s="13">
        <f t="shared" si="808"/>
        <v>0</v>
      </c>
      <c r="BU512" s="11">
        <f t="shared" si="855"/>
        <v>0</v>
      </c>
      <c r="BV512" s="67">
        <f t="shared" si="856"/>
        <v>1</v>
      </c>
      <c r="BW512" s="118" t="str">
        <f t="shared" si="809"/>
        <v/>
      </c>
      <c r="BX512" s="118" t="str">
        <f t="shared" si="810"/>
        <v/>
      </c>
      <c r="BY512" s="118" t="str">
        <f t="shared" si="811"/>
        <v/>
      </c>
      <c r="BZ512" s="118" t="str">
        <f t="shared" si="812"/>
        <v/>
      </c>
      <c r="CA512" s="118" t="str">
        <f t="shared" si="813"/>
        <v/>
      </c>
      <c r="CB512" s="118" t="str">
        <f t="shared" si="814"/>
        <v/>
      </c>
      <c r="CC512" s="118" t="str">
        <f t="shared" si="815"/>
        <v/>
      </c>
      <c r="CD512" s="60" t="b">
        <f t="shared" si="816"/>
        <v>0</v>
      </c>
      <c r="CE512" s="60" t="b">
        <f t="shared" si="817"/>
        <v>0</v>
      </c>
      <c r="CF512" s="60" t="b">
        <f t="shared" si="818"/>
        <v>0</v>
      </c>
      <c r="CG512" s="60" t="b">
        <f t="shared" si="819"/>
        <v>0</v>
      </c>
      <c r="CH512" s="60" t="b">
        <f t="shared" si="820"/>
        <v>0</v>
      </c>
      <c r="CI512" s="60" t="b">
        <f t="shared" si="821"/>
        <v>0</v>
      </c>
      <c r="CJ512" s="60" t="b">
        <f t="shared" si="822"/>
        <v>0</v>
      </c>
      <c r="CK512" s="131">
        <f t="shared" si="863"/>
        <v>0</v>
      </c>
      <c r="CL512" s="131">
        <f t="shared" si="868"/>
        <v>1</v>
      </c>
      <c r="CM512" s="92">
        <f t="shared" si="864"/>
        <v>0</v>
      </c>
      <c r="CN512" s="13">
        <f t="shared" si="857"/>
        <v>0</v>
      </c>
      <c r="CO512" s="11">
        <f t="shared" si="823"/>
        <v>0</v>
      </c>
      <c r="CP512" s="13">
        <f t="shared" si="858"/>
        <v>0</v>
      </c>
      <c r="CQ512" s="11">
        <f t="shared" si="778"/>
        <v>0</v>
      </c>
      <c r="CR512" s="57">
        <f t="shared" si="779"/>
        <v>0</v>
      </c>
      <c r="CS512" s="57">
        <f t="shared" si="780"/>
        <v>0</v>
      </c>
      <c r="CT512" s="57">
        <f t="shared" si="876"/>
        <v>0</v>
      </c>
      <c r="CU512" s="24" t="str">
        <f t="shared" si="824"/>
        <v/>
      </c>
      <c r="CV512" s="24" t="str">
        <f t="shared" si="825"/>
        <v/>
      </c>
      <c r="CW512" s="24" t="str">
        <f t="shared" si="826"/>
        <v/>
      </c>
      <c r="CX512" s="24" t="str">
        <f t="shared" si="827"/>
        <v/>
      </c>
      <c r="CY512" s="24" t="str">
        <f t="shared" si="828"/>
        <v/>
      </c>
      <c r="CZ512" s="24" t="str">
        <f t="shared" si="829"/>
        <v/>
      </c>
      <c r="DA512" s="24" t="str">
        <f t="shared" si="830"/>
        <v/>
      </c>
      <c r="DB512" s="24" t="str">
        <f t="shared" si="831"/>
        <v/>
      </c>
      <c r="DC512" s="24" t="str">
        <f t="shared" si="832"/>
        <v/>
      </c>
      <c r="DD512" s="24" t="str">
        <f t="shared" si="833"/>
        <v/>
      </c>
      <c r="DE512" s="24" t="str">
        <f t="shared" si="834"/>
        <v/>
      </c>
      <c r="DF512" s="24" t="str">
        <f t="shared" si="835"/>
        <v/>
      </c>
      <c r="DG512" s="24" t="str">
        <f t="shared" si="836"/>
        <v/>
      </c>
      <c r="DH512" s="5"/>
      <c r="DI512" s="134"/>
      <c r="DJ512"/>
      <c r="EA512" s="7"/>
    </row>
    <row r="513" spans="2:131" x14ac:dyDescent="0.2">
      <c r="B513" s="61" t="str">
        <f t="shared" si="775"/>
        <v/>
      </c>
      <c r="C513" s="7" t="str">
        <f t="shared" si="869"/>
        <v/>
      </c>
      <c r="D513" s="60">
        <f t="shared" si="776"/>
        <v>0</v>
      </c>
      <c r="E513" s="7" t="str">
        <f t="shared" si="777"/>
        <v/>
      </c>
      <c r="F513" s="72" t="str">
        <f t="shared" si="773"/>
        <v/>
      </c>
      <c r="G513" s="108" t="str">
        <f t="shared" si="774"/>
        <v/>
      </c>
      <c r="H513" s="112">
        <f t="shared" si="870"/>
        <v>0</v>
      </c>
      <c r="I513" s="112">
        <f t="shared" si="871"/>
        <v>0</v>
      </c>
      <c r="J513" s="112">
        <f t="shared" si="872"/>
        <v>0</v>
      </c>
      <c r="K513" s="112">
        <f t="shared" si="873"/>
        <v>0</v>
      </c>
      <c r="L513" s="112">
        <f t="shared" si="874"/>
        <v>0</v>
      </c>
      <c r="M513" s="112">
        <f t="shared" si="875"/>
        <v>0</v>
      </c>
      <c r="N513" s="60"/>
      <c r="O513" s="61"/>
      <c r="P513" s="61"/>
      <c r="Q513" s="61"/>
      <c r="R513" s="61"/>
      <c r="S513" s="7"/>
      <c r="T513" s="67">
        <f t="shared" si="837"/>
        <v>1</v>
      </c>
      <c r="U513" s="76" t="str">
        <f t="shared" si="838"/>
        <v/>
      </c>
      <c r="V513" s="76" t="str">
        <f t="shared" si="839"/>
        <v/>
      </c>
      <c r="W513" s="76" t="str">
        <f t="shared" si="840"/>
        <v/>
      </c>
      <c r="X513" s="76" t="str">
        <f t="shared" si="841"/>
        <v/>
      </c>
      <c r="Y513" s="76" t="str">
        <f t="shared" si="842"/>
        <v/>
      </c>
      <c r="Z513" s="76" t="str">
        <f t="shared" si="843"/>
        <v/>
      </c>
      <c r="AA513" s="131" t="b">
        <f t="shared" si="781"/>
        <v>0</v>
      </c>
      <c r="AB513" s="131" t="b">
        <f t="shared" si="782"/>
        <v>0</v>
      </c>
      <c r="AC513" s="131" t="b">
        <f t="shared" si="783"/>
        <v>0</v>
      </c>
      <c r="AD513" s="131" t="b">
        <f t="shared" si="784"/>
        <v>0</v>
      </c>
      <c r="AE513" s="131" t="b">
        <f t="shared" si="785"/>
        <v>0</v>
      </c>
      <c r="AF513" s="131" t="b">
        <f t="shared" si="786"/>
        <v>0</v>
      </c>
      <c r="AG513" s="131">
        <f t="shared" si="859"/>
        <v>0</v>
      </c>
      <c r="AH513" s="131">
        <f t="shared" si="865"/>
        <v>1</v>
      </c>
      <c r="AI513" s="13">
        <f t="shared" si="787"/>
        <v>0</v>
      </c>
      <c r="AJ513" s="11">
        <f t="shared" si="844"/>
        <v>0</v>
      </c>
      <c r="AK513" s="67">
        <f t="shared" si="845"/>
        <v>1</v>
      </c>
      <c r="AL513" s="118" t="str">
        <f t="shared" si="846"/>
        <v/>
      </c>
      <c r="AM513" s="118" t="str">
        <f t="shared" si="847"/>
        <v/>
      </c>
      <c r="AN513" s="118" t="str">
        <f t="shared" si="848"/>
        <v/>
      </c>
      <c r="AO513" s="118" t="str">
        <f t="shared" si="849"/>
        <v/>
      </c>
      <c r="AP513" s="118" t="str">
        <f t="shared" si="850"/>
        <v/>
      </c>
      <c r="AQ513" s="118" t="str">
        <f t="shared" si="851"/>
        <v/>
      </c>
      <c r="AR513" s="118" t="str">
        <f t="shared" si="852"/>
        <v/>
      </c>
      <c r="AS513" s="60" t="b">
        <f t="shared" si="788"/>
        <v>0</v>
      </c>
      <c r="AT513" s="60" t="b">
        <f t="shared" si="789"/>
        <v>0</v>
      </c>
      <c r="AU513" s="60" t="b">
        <f t="shared" si="790"/>
        <v>0</v>
      </c>
      <c r="AV513" s="60" t="b">
        <f t="shared" si="791"/>
        <v>0</v>
      </c>
      <c r="AW513" s="60" t="b">
        <f t="shared" si="792"/>
        <v>0</v>
      </c>
      <c r="AX513" s="60" t="b">
        <f t="shared" si="793"/>
        <v>0</v>
      </c>
      <c r="AY513" s="60" t="b">
        <f t="shared" si="794"/>
        <v>0</v>
      </c>
      <c r="AZ513" s="131">
        <f t="shared" si="860"/>
        <v>0</v>
      </c>
      <c r="BA513" s="131">
        <f t="shared" si="866"/>
        <v>1</v>
      </c>
      <c r="BB513" s="13">
        <f t="shared" si="853"/>
        <v>0</v>
      </c>
      <c r="BC513" s="11">
        <f t="shared" si="795"/>
        <v>0</v>
      </c>
      <c r="BD513" s="67">
        <f t="shared" si="854"/>
        <v>1</v>
      </c>
      <c r="BE513" s="76" t="str">
        <f t="shared" si="796"/>
        <v/>
      </c>
      <c r="BF513" s="76" t="str">
        <f t="shared" si="797"/>
        <v/>
      </c>
      <c r="BG513" s="76" t="str">
        <f t="shared" si="798"/>
        <v/>
      </c>
      <c r="BH513" s="76" t="str">
        <f t="shared" si="799"/>
        <v/>
      </c>
      <c r="BI513" s="76" t="str">
        <f t="shared" si="800"/>
        <v/>
      </c>
      <c r="BJ513" s="76" t="str">
        <f t="shared" si="801"/>
        <v/>
      </c>
      <c r="BK513" s="131" t="b">
        <f t="shared" si="802"/>
        <v>0</v>
      </c>
      <c r="BL513" s="131" t="b">
        <f t="shared" si="803"/>
        <v>0</v>
      </c>
      <c r="BM513" s="131" t="b">
        <f t="shared" si="804"/>
        <v>0</v>
      </c>
      <c r="BN513" s="131" t="b">
        <f t="shared" si="805"/>
        <v>0</v>
      </c>
      <c r="BO513" s="131" t="b">
        <f t="shared" si="806"/>
        <v>0</v>
      </c>
      <c r="BP513" s="131" t="b">
        <f t="shared" si="807"/>
        <v>0</v>
      </c>
      <c r="BQ513" s="131">
        <f t="shared" si="861"/>
        <v>0</v>
      </c>
      <c r="BR513" s="131">
        <f t="shared" si="867"/>
        <v>1</v>
      </c>
      <c r="BS513" s="92">
        <f t="shared" si="862"/>
        <v>0</v>
      </c>
      <c r="BT513" s="13">
        <f t="shared" si="808"/>
        <v>0</v>
      </c>
      <c r="BU513" s="11">
        <f t="shared" si="855"/>
        <v>0</v>
      </c>
      <c r="BV513" s="67">
        <f t="shared" si="856"/>
        <v>1</v>
      </c>
      <c r="BW513" s="118" t="str">
        <f t="shared" si="809"/>
        <v/>
      </c>
      <c r="BX513" s="118" t="str">
        <f t="shared" si="810"/>
        <v/>
      </c>
      <c r="BY513" s="118" t="str">
        <f t="shared" si="811"/>
        <v/>
      </c>
      <c r="BZ513" s="118" t="str">
        <f t="shared" si="812"/>
        <v/>
      </c>
      <c r="CA513" s="118" t="str">
        <f t="shared" si="813"/>
        <v/>
      </c>
      <c r="CB513" s="118" t="str">
        <f t="shared" si="814"/>
        <v/>
      </c>
      <c r="CC513" s="118" t="str">
        <f t="shared" si="815"/>
        <v/>
      </c>
      <c r="CD513" s="60" t="b">
        <f t="shared" si="816"/>
        <v>0</v>
      </c>
      <c r="CE513" s="60" t="b">
        <f t="shared" si="817"/>
        <v>0</v>
      </c>
      <c r="CF513" s="60" t="b">
        <f t="shared" si="818"/>
        <v>0</v>
      </c>
      <c r="CG513" s="60" t="b">
        <f t="shared" si="819"/>
        <v>0</v>
      </c>
      <c r="CH513" s="60" t="b">
        <f t="shared" si="820"/>
        <v>0</v>
      </c>
      <c r="CI513" s="60" t="b">
        <f t="shared" si="821"/>
        <v>0</v>
      </c>
      <c r="CJ513" s="60" t="b">
        <f t="shared" si="822"/>
        <v>0</v>
      </c>
      <c r="CK513" s="131">
        <f t="shared" si="863"/>
        <v>0</v>
      </c>
      <c r="CL513" s="131">
        <f t="shared" si="868"/>
        <v>1</v>
      </c>
      <c r="CM513" s="92">
        <f t="shared" si="864"/>
        <v>0</v>
      </c>
      <c r="CN513" s="13">
        <f t="shared" si="857"/>
        <v>0</v>
      </c>
      <c r="CO513" s="11">
        <f t="shared" si="823"/>
        <v>0</v>
      </c>
      <c r="CP513" s="13">
        <f t="shared" si="858"/>
        <v>0</v>
      </c>
      <c r="CQ513" s="11">
        <f t="shared" si="778"/>
        <v>0</v>
      </c>
      <c r="CR513" s="57">
        <f t="shared" si="779"/>
        <v>0</v>
      </c>
      <c r="CS513" s="57">
        <f t="shared" si="780"/>
        <v>0</v>
      </c>
      <c r="CT513" s="57">
        <f t="shared" si="876"/>
        <v>0</v>
      </c>
      <c r="CU513" s="24" t="str">
        <f t="shared" si="824"/>
        <v/>
      </c>
      <c r="CV513" s="24" t="str">
        <f t="shared" si="825"/>
        <v/>
      </c>
      <c r="CW513" s="24" t="str">
        <f t="shared" si="826"/>
        <v/>
      </c>
      <c r="CX513" s="24" t="str">
        <f t="shared" si="827"/>
        <v/>
      </c>
      <c r="CY513" s="24" t="str">
        <f t="shared" si="828"/>
        <v/>
      </c>
      <c r="CZ513" s="24" t="str">
        <f t="shared" si="829"/>
        <v/>
      </c>
      <c r="DA513" s="24" t="str">
        <f t="shared" si="830"/>
        <v/>
      </c>
      <c r="DB513" s="24" t="str">
        <f t="shared" si="831"/>
        <v/>
      </c>
      <c r="DC513" s="24" t="str">
        <f t="shared" si="832"/>
        <v/>
      </c>
      <c r="DD513" s="24" t="str">
        <f t="shared" si="833"/>
        <v/>
      </c>
      <c r="DE513" s="24" t="str">
        <f t="shared" si="834"/>
        <v/>
      </c>
      <c r="DF513" s="24" t="str">
        <f t="shared" si="835"/>
        <v/>
      </c>
      <c r="DG513" s="24" t="str">
        <f t="shared" si="836"/>
        <v/>
      </c>
      <c r="DH513" s="5"/>
      <c r="DI513" s="134"/>
      <c r="DJ513"/>
      <c r="EA513" s="7"/>
    </row>
    <row r="514" spans="2:131" x14ac:dyDescent="0.2">
      <c r="B514" s="61" t="str">
        <f t="shared" si="775"/>
        <v/>
      </c>
      <c r="C514" s="7" t="str">
        <f t="shared" si="869"/>
        <v/>
      </c>
      <c r="D514" s="60">
        <f t="shared" si="776"/>
        <v>0</v>
      </c>
      <c r="E514" s="7" t="str">
        <f t="shared" si="777"/>
        <v/>
      </c>
      <c r="F514" s="72" t="str">
        <f t="shared" si="773"/>
        <v/>
      </c>
      <c r="G514" s="108" t="str">
        <f t="shared" si="774"/>
        <v/>
      </c>
      <c r="H514" s="112">
        <f t="shared" si="870"/>
        <v>0</v>
      </c>
      <c r="I514" s="112">
        <f t="shared" si="871"/>
        <v>0</v>
      </c>
      <c r="J514" s="112">
        <f t="shared" si="872"/>
        <v>0</v>
      </c>
      <c r="K514" s="112">
        <f t="shared" si="873"/>
        <v>0</v>
      </c>
      <c r="L514" s="112">
        <f t="shared" si="874"/>
        <v>0</v>
      </c>
      <c r="M514" s="112">
        <f t="shared" si="875"/>
        <v>0</v>
      </c>
      <c r="N514" s="60"/>
      <c r="O514" s="61"/>
      <c r="P514" s="61"/>
      <c r="Q514" s="61"/>
      <c r="R514" s="61"/>
      <c r="S514" s="7"/>
      <c r="T514" s="67">
        <f t="shared" si="837"/>
        <v>1</v>
      </c>
      <c r="U514" s="76" t="str">
        <f t="shared" si="838"/>
        <v/>
      </c>
      <c r="V514" s="76" t="str">
        <f t="shared" si="839"/>
        <v/>
      </c>
      <c r="W514" s="76" t="str">
        <f t="shared" si="840"/>
        <v/>
      </c>
      <c r="X514" s="76" t="str">
        <f t="shared" si="841"/>
        <v/>
      </c>
      <c r="Y514" s="76" t="str">
        <f t="shared" si="842"/>
        <v/>
      </c>
      <c r="Z514" s="76" t="str">
        <f t="shared" si="843"/>
        <v/>
      </c>
      <c r="AA514" s="131" t="b">
        <f t="shared" si="781"/>
        <v>0</v>
      </c>
      <c r="AB514" s="131" t="b">
        <f t="shared" si="782"/>
        <v>0</v>
      </c>
      <c r="AC514" s="131" t="b">
        <f t="shared" si="783"/>
        <v>0</v>
      </c>
      <c r="AD514" s="131" t="b">
        <f t="shared" si="784"/>
        <v>0</v>
      </c>
      <c r="AE514" s="131" t="b">
        <f t="shared" si="785"/>
        <v>0</v>
      </c>
      <c r="AF514" s="131" t="b">
        <f t="shared" si="786"/>
        <v>0</v>
      </c>
      <c r="AG514" s="131">
        <f t="shared" si="859"/>
        <v>0</v>
      </c>
      <c r="AH514" s="131">
        <f t="shared" si="865"/>
        <v>1</v>
      </c>
      <c r="AI514" s="13">
        <f t="shared" si="787"/>
        <v>0</v>
      </c>
      <c r="AJ514" s="11">
        <f t="shared" si="844"/>
        <v>0</v>
      </c>
      <c r="AK514" s="67">
        <f t="shared" si="845"/>
        <v>1</v>
      </c>
      <c r="AL514" s="118" t="str">
        <f t="shared" si="846"/>
        <v/>
      </c>
      <c r="AM514" s="118" t="str">
        <f t="shared" si="847"/>
        <v/>
      </c>
      <c r="AN514" s="118" t="str">
        <f t="shared" si="848"/>
        <v/>
      </c>
      <c r="AO514" s="118" t="str">
        <f t="shared" si="849"/>
        <v/>
      </c>
      <c r="AP514" s="118" t="str">
        <f t="shared" si="850"/>
        <v/>
      </c>
      <c r="AQ514" s="118" t="str">
        <f t="shared" si="851"/>
        <v/>
      </c>
      <c r="AR514" s="118" t="str">
        <f t="shared" si="852"/>
        <v/>
      </c>
      <c r="AS514" s="60" t="b">
        <f t="shared" si="788"/>
        <v>0</v>
      </c>
      <c r="AT514" s="60" t="b">
        <f t="shared" si="789"/>
        <v>0</v>
      </c>
      <c r="AU514" s="60" t="b">
        <f t="shared" si="790"/>
        <v>0</v>
      </c>
      <c r="AV514" s="60" t="b">
        <f t="shared" si="791"/>
        <v>0</v>
      </c>
      <c r="AW514" s="60" t="b">
        <f t="shared" si="792"/>
        <v>0</v>
      </c>
      <c r="AX514" s="60" t="b">
        <f t="shared" si="793"/>
        <v>0</v>
      </c>
      <c r="AY514" s="60" t="b">
        <f t="shared" si="794"/>
        <v>0</v>
      </c>
      <c r="AZ514" s="131">
        <f t="shared" si="860"/>
        <v>0</v>
      </c>
      <c r="BA514" s="131">
        <f t="shared" si="866"/>
        <v>1</v>
      </c>
      <c r="BB514" s="13">
        <f t="shared" si="853"/>
        <v>0</v>
      </c>
      <c r="BC514" s="11">
        <f t="shared" si="795"/>
        <v>0</v>
      </c>
      <c r="BD514" s="67">
        <f t="shared" si="854"/>
        <v>1</v>
      </c>
      <c r="BE514" s="76" t="str">
        <f t="shared" si="796"/>
        <v/>
      </c>
      <c r="BF514" s="76" t="str">
        <f t="shared" si="797"/>
        <v/>
      </c>
      <c r="BG514" s="76" t="str">
        <f t="shared" si="798"/>
        <v/>
      </c>
      <c r="BH514" s="76" t="str">
        <f t="shared" si="799"/>
        <v/>
      </c>
      <c r="BI514" s="76" t="str">
        <f t="shared" si="800"/>
        <v/>
      </c>
      <c r="BJ514" s="76" t="str">
        <f t="shared" si="801"/>
        <v/>
      </c>
      <c r="BK514" s="131" t="b">
        <f t="shared" si="802"/>
        <v>0</v>
      </c>
      <c r="BL514" s="131" t="b">
        <f t="shared" si="803"/>
        <v>0</v>
      </c>
      <c r="BM514" s="131" t="b">
        <f t="shared" si="804"/>
        <v>0</v>
      </c>
      <c r="BN514" s="131" t="b">
        <f t="shared" si="805"/>
        <v>0</v>
      </c>
      <c r="BO514" s="131" t="b">
        <f t="shared" si="806"/>
        <v>0</v>
      </c>
      <c r="BP514" s="131" t="b">
        <f t="shared" si="807"/>
        <v>0</v>
      </c>
      <c r="BQ514" s="131">
        <f t="shared" si="861"/>
        <v>0</v>
      </c>
      <c r="BR514" s="131">
        <f t="shared" si="867"/>
        <v>1</v>
      </c>
      <c r="BS514" s="92">
        <f t="shared" si="862"/>
        <v>0</v>
      </c>
      <c r="BT514" s="13">
        <f t="shared" si="808"/>
        <v>0</v>
      </c>
      <c r="BU514" s="11">
        <f t="shared" si="855"/>
        <v>0</v>
      </c>
      <c r="BV514" s="67">
        <f t="shared" si="856"/>
        <v>1</v>
      </c>
      <c r="BW514" s="118" t="str">
        <f t="shared" si="809"/>
        <v/>
      </c>
      <c r="BX514" s="118" t="str">
        <f t="shared" si="810"/>
        <v/>
      </c>
      <c r="BY514" s="118" t="str">
        <f t="shared" si="811"/>
        <v/>
      </c>
      <c r="BZ514" s="118" t="str">
        <f t="shared" si="812"/>
        <v/>
      </c>
      <c r="CA514" s="118" t="str">
        <f t="shared" si="813"/>
        <v/>
      </c>
      <c r="CB514" s="118" t="str">
        <f t="shared" si="814"/>
        <v/>
      </c>
      <c r="CC514" s="118" t="str">
        <f t="shared" si="815"/>
        <v/>
      </c>
      <c r="CD514" s="60" t="b">
        <f t="shared" si="816"/>
        <v>0</v>
      </c>
      <c r="CE514" s="60" t="b">
        <f t="shared" si="817"/>
        <v>0</v>
      </c>
      <c r="CF514" s="60" t="b">
        <f t="shared" si="818"/>
        <v>0</v>
      </c>
      <c r="CG514" s="60" t="b">
        <f t="shared" si="819"/>
        <v>0</v>
      </c>
      <c r="CH514" s="60" t="b">
        <f t="shared" si="820"/>
        <v>0</v>
      </c>
      <c r="CI514" s="60" t="b">
        <f t="shared" si="821"/>
        <v>0</v>
      </c>
      <c r="CJ514" s="60" t="b">
        <f t="shared" si="822"/>
        <v>0</v>
      </c>
      <c r="CK514" s="131">
        <f t="shared" si="863"/>
        <v>0</v>
      </c>
      <c r="CL514" s="131">
        <f t="shared" si="868"/>
        <v>1</v>
      </c>
      <c r="CM514" s="92">
        <f t="shared" si="864"/>
        <v>0</v>
      </c>
      <c r="CN514" s="13">
        <f t="shared" si="857"/>
        <v>0</v>
      </c>
      <c r="CO514" s="11">
        <f t="shared" si="823"/>
        <v>0</v>
      </c>
      <c r="CP514" s="13">
        <f t="shared" si="858"/>
        <v>0</v>
      </c>
      <c r="CQ514" s="11">
        <f t="shared" si="778"/>
        <v>0</v>
      </c>
      <c r="CR514" s="57">
        <f t="shared" si="779"/>
        <v>0</v>
      </c>
      <c r="CS514" s="57">
        <f t="shared" si="780"/>
        <v>0</v>
      </c>
      <c r="CT514" s="57">
        <f t="shared" si="876"/>
        <v>0</v>
      </c>
      <c r="CU514" s="24" t="str">
        <f t="shared" si="824"/>
        <v/>
      </c>
      <c r="CV514" s="24" t="str">
        <f t="shared" si="825"/>
        <v/>
      </c>
      <c r="CW514" s="24" t="str">
        <f t="shared" si="826"/>
        <v/>
      </c>
      <c r="CX514" s="24" t="str">
        <f t="shared" si="827"/>
        <v/>
      </c>
      <c r="CY514" s="24" t="str">
        <f t="shared" si="828"/>
        <v/>
      </c>
      <c r="CZ514" s="24" t="str">
        <f t="shared" si="829"/>
        <v/>
      </c>
      <c r="DA514" s="24" t="str">
        <f t="shared" si="830"/>
        <v/>
      </c>
      <c r="DB514" s="24" t="str">
        <f t="shared" si="831"/>
        <v/>
      </c>
      <c r="DC514" s="24" t="str">
        <f t="shared" si="832"/>
        <v/>
      </c>
      <c r="DD514" s="24" t="str">
        <f t="shared" si="833"/>
        <v/>
      </c>
      <c r="DE514" s="24" t="str">
        <f t="shared" si="834"/>
        <v/>
      </c>
      <c r="DF514" s="24" t="str">
        <f t="shared" si="835"/>
        <v/>
      </c>
      <c r="DG514" s="24" t="str">
        <f t="shared" si="836"/>
        <v/>
      </c>
      <c r="DH514" s="5"/>
      <c r="DI514" s="134"/>
      <c r="DJ514"/>
      <c r="EA514" s="7"/>
    </row>
    <row r="515" spans="2:131" x14ac:dyDescent="0.2">
      <c r="B515" s="61" t="str">
        <f t="shared" si="775"/>
        <v/>
      </c>
      <c r="C515" s="7" t="str">
        <f t="shared" si="869"/>
        <v/>
      </c>
      <c r="D515" s="60">
        <f t="shared" si="776"/>
        <v>0</v>
      </c>
      <c r="E515" s="7" t="str">
        <f t="shared" si="777"/>
        <v/>
      </c>
      <c r="F515" s="72" t="str">
        <f t="shared" si="773"/>
        <v/>
      </c>
      <c r="G515" s="108" t="str">
        <f t="shared" si="774"/>
        <v/>
      </c>
      <c r="H515" s="112">
        <f t="shared" si="870"/>
        <v>0</v>
      </c>
      <c r="I515" s="112">
        <f t="shared" si="871"/>
        <v>0</v>
      </c>
      <c r="J515" s="112">
        <f t="shared" si="872"/>
        <v>0</v>
      </c>
      <c r="K515" s="112">
        <f t="shared" si="873"/>
        <v>0</v>
      </c>
      <c r="L515" s="112">
        <f t="shared" si="874"/>
        <v>0</v>
      </c>
      <c r="M515" s="112">
        <f t="shared" si="875"/>
        <v>0</v>
      </c>
      <c r="N515" s="60"/>
      <c r="O515" s="61"/>
      <c r="P515" s="61"/>
      <c r="Q515" s="61"/>
      <c r="R515" s="61"/>
      <c r="S515" s="7"/>
      <c r="T515" s="67">
        <f t="shared" si="837"/>
        <v>1</v>
      </c>
      <c r="U515" s="76" t="str">
        <f t="shared" si="838"/>
        <v/>
      </c>
      <c r="V515" s="76" t="str">
        <f t="shared" si="839"/>
        <v/>
      </c>
      <c r="W515" s="76" t="str">
        <f t="shared" si="840"/>
        <v/>
      </c>
      <c r="X515" s="76" t="str">
        <f t="shared" si="841"/>
        <v/>
      </c>
      <c r="Y515" s="76" t="str">
        <f t="shared" si="842"/>
        <v/>
      </c>
      <c r="Z515" s="76" t="str">
        <f t="shared" si="843"/>
        <v/>
      </c>
      <c r="AA515" s="131" t="b">
        <f t="shared" si="781"/>
        <v>0</v>
      </c>
      <c r="AB515" s="131" t="b">
        <f t="shared" si="782"/>
        <v>0</v>
      </c>
      <c r="AC515" s="131" t="b">
        <f t="shared" si="783"/>
        <v>0</v>
      </c>
      <c r="AD515" s="131" t="b">
        <f t="shared" si="784"/>
        <v>0</v>
      </c>
      <c r="AE515" s="131" t="b">
        <f t="shared" si="785"/>
        <v>0</v>
      </c>
      <c r="AF515" s="131" t="b">
        <f t="shared" si="786"/>
        <v>0</v>
      </c>
      <c r="AG515" s="131">
        <f t="shared" si="859"/>
        <v>0</v>
      </c>
      <c r="AH515" s="131">
        <f t="shared" si="865"/>
        <v>1</v>
      </c>
      <c r="AI515" s="13">
        <f t="shared" si="787"/>
        <v>0</v>
      </c>
      <c r="AJ515" s="11">
        <f t="shared" si="844"/>
        <v>0</v>
      </c>
      <c r="AK515" s="67">
        <f t="shared" si="845"/>
        <v>1</v>
      </c>
      <c r="AL515" s="118" t="str">
        <f t="shared" si="846"/>
        <v/>
      </c>
      <c r="AM515" s="118" t="str">
        <f t="shared" si="847"/>
        <v/>
      </c>
      <c r="AN515" s="118" t="str">
        <f t="shared" si="848"/>
        <v/>
      </c>
      <c r="AO515" s="118" t="str">
        <f t="shared" si="849"/>
        <v/>
      </c>
      <c r="AP515" s="118" t="str">
        <f t="shared" si="850"/>
        <v/>
      </c>
      <c r="AQ515" s="118" t="str">
        <f t="shared" si="851"/>
        <v/>
      </c>
      <c r="AR515" s="118" t="str">
        <f t="shared" si="852"/>
        <v/>
      </c>
      <c r="AS515" s="60" t="b">
        <f t="shared" si="788"/>
        <v>0</v>
      </c>
      <c r="AT515" s="60" t="b">
        <f t="shared" si="789"/>
        <v>0</v>
      </c>
      <c r="AU515" s="60" t="b">
        <f t="shared" si="790"/>
        <v>0</v>
      </c>
      <c r="AV515" s="60" t="b">
        <f t="shared" si="791"/>
        <v>0</v>
      </c>
      <c r="AW515" s="60" t="b">
        <f t="shared" si="792"/>
        <v>0</v>
      </c>
      <c r="AX515" s="60" t="b">
        <f t="shared" si="793"/>
        <v>0</v>
      </c>
      <c r="AY515" s="60" t="b">
        <f t="shared" si="794"/>
        <v>0</v>
      </c>
      <c r="AZ515" s="131">
        <f t="shared" si="860"/>
        <v>0</v>
      </c>
      <c r="BA515" s="131">
        <f t="shared" si="866"/>
        <v>1</v>
      </c>
      <c r="BB515" s="13">
        <f t="shared" si="853"/>
        <v>0</v>
      </c>
      <c r="BC515" s="11">
        <f t="shared" si="795"/>
        <v>0</v>
      </c>
      <c r="BD515" s="67">
        <f t="shared" si="854"/>
        <v>1</v>
      </c>
      <c r="BE515" s="76" t="str">
        <f t="shared" si="796"/>
        <v/>
      </c>
      <c r="BF515" s="76" t="str">
        <f t="shared" si="797"/>
        <v/>
      </c>
      <c r="BG515" s="76" t="str">
        <f t="shared" si="798"/>
        <v/>
      </c>
      <c r="BH515" s="76" t="str">
        <f t="shared" si="799"/>
        <v/>
      </c>
      <c r="BI515" s="76" t="str">
        <f t="shared" si="800"/>
        <v/>
      </c>
      <c r="BJ515" s="76" t="str">
        <f t="shared" si="801"/>
        <v/>
      </c>
      <c r="BK515" s="131" t="b">
        <f t="shared" si="802"/>
        <v>0</v>
      </c>
      <c r="BL515" s="131" t="b">
        <f t="shared" si="803"/>
        <v>0</v>
      </c>
      <c r="BM515" s="131" t="b">
        <f t="shared" si="804"/>
        <v>0</v>
      </c>
      <c r="BN515" s="131" t="b">
        <f t="shared" si="805"/>
        <v>0</v>
      </c>
      <c r="BO515" s="131" t="b">
        <f t="shared" si="806"/>
        <v>0</v>
      </c>
      <c r="BP515" s="131" t="b">
        <f t="shared" si="807"/>
        <v>0</v>
      </c>
      <c r="BQ515" s="131">
        <f t="shared" si="861"/>
        <v>0</v>
      </c>
      <c r="BR515" s="131">
        <f t="shared" si="867"/>
        <v>1</v>
      </c>
      <c r="BS515" s="92">
        <f t="shared" si="862"/>
        <v>0</v>
      </c>
      <c r="BT515" s="13">
        <f t="shared" si="808"/>
        <v>0</v>
      </c>
      <c r="BU515" s="11">
        <f t="shared" si="855"/>
        <v>0</v>
      </c>
      <c r="BV515" s="67">
        <f t="shared" si="856"/>
        <v>1</v>
      </c>
      <c r="BW515" s="118" t="str">
        <f t="shared" si="809"/>
        <v/>
      </c>
      <c r="BX515" s="118" t="str">
        <f t="shared" si="810"/>
        <v/>
      </c>
      <c r="BY515" s="118" t="str">
        <f t="shared" si="811"/>
        <v/>
      </c>
      <c r="BZ515" s="118" t="str">
        <f t="shared" si="812"/>
        <v/>
      </c>
      <c r="CA515" s="118" t="str">
        <f t="shared" si="813"/>
        <v/>
      </c>
      <c r="CB515" s="118" t="str">
        <f t="shared" si="814"/>
        <v/>
      </c>
      <c r="CC515" s="118" t="str">
        <f t="shared" si="815"/>
        <v/>
      </c>
      <c r="CD515" s="60" t="b">
        <f t="shared" si="816"/>
        <v>0</v>
      </c>
      <c r="CE515" s="60" t="b">
        <f t="shared" si="817"/>
        <v>0</v>
      </c>
      <c r="CF515" s="60" t="b">
        <f t="shared" si="818"/>
        <v>0</v>
      </c>
      <c r="CG515" s="60" t="b">
        <f t="shared" si="819"/>
        <v>0</v>
      </c>
      <c r="CH515" s="60" t="b">
        <f t="shared" si="820"/>
        <v>0</v>
      </c>
      <c r="CI515" s="60" t="b">
        <f t="shared" si="821"/>
        <v>0</v>
      </c>
      <c r="CJ515" s="60" t="b">
        <f t="shared" si="822"/>
        <v>0</v>
      </c>
      <c r="CK515" s="131">
        <f t="shared" si="863"/>
        <v>0</v>
      </c>
      <c r="CL515" s="131">
        <f t="shared" si="868"/>
        <v>1</v>
      </c>
      <c r="CM515" s="92">
        <f t="shared" si="864"/>
        <v>0</v>
      </c>
      <c r="CN515" s="13">
        <f t="shared" si="857"/>
        <v>0</v>
      </c>
      <c r="CO515" s="11">
        <f t="shared" si="823"/>
        <v>0</v>
      </c>
      <c r="CP515" s="13">
        <f t="shared" si="858"/>
        <v>0</v>
      </c>
      <c r="CQ515" s="11">
        <f t="shared" si="778"/>
        <v>0</v>
      </c>
      <c r="CR515" s="57">
        <f t="shared" si="779"/>
        <v>0</v>
      </c>
      <c r="CS515" s="57">
        <f t="shared" si="780"/>
        <v>0</v>
      </c>
      <c r="CT515" s="57">
        <f t="shared" si="876"/>
        <v>0</v>
      </c>
      <c r="CU515" s="24" t="str">
        <f t="shared" si="824"/>
        <v/>
      </c>
      <c r="CV515" s="24" t="str">
        <f t="shared" si="825"/>
        <v/>
      </c>
      <c r="CW515" s="24" t="str">
        <f t="shared" si="826"/>
        <v/>
      </c>
      <c r="CX515" s="24" t="str">
        <f t="shared" si="827"/>
        <v/>
      </c>
      <c r="CY515" s="24" t="str">
        <f t="shared" si="828"/>
        <v/>
      </c>
      <c r="CZ515" s="24" t="str">
        <f t="shared" si="829"/>
        <v/>
      </c>
      <c r="DA515" s="24" t="str">
        <f t="shared" si="830"/>
        <v/>
      </c>
      <c r="DB515" s="24" t="str">
        <f t="shared" si="831"/>
        <v/>
      </c>
      <c r="DC515" s="24" t="str">
        <f t="shared" si="832"/>
        <v/>
      </c>
      <c r="DD515" s="24" t="str">
        <f t="shared" si="833"/>
        <v/>
      </c>
      <c r="DE515" s="24" t="str">
        <f t="shared" si="834"/>
        <v/>
      </c>
      <c r="DF515" s="24" t="str">
        <f t="shared" si="835"/>
        <v/>
      </c>
      <c r="DG515" s="24" t="str">
        <f t="shared" si="836"/>
        <v/>
      </c>
      <c r="DH515" s="5"/>
      <c r="DI515" s="134"/>
      <c r="DJ515"/>
      <c r="EA515" s="7"/>
    </row>
    <row r="516" spans="2:131" x14ac:dyDescent="0.2">
      <c r="B516" s="61" t="str">
        <f t="shared" si="775"/>
        <v/>
      </c>
      <c r="C516" s="7" t="str">
        <f t="shared" si="869"/>
        <v/>
      </c>
      <c r="D516" s="60">
        <f t="shared" si="776"/>
        <v>0</v>
      </c>
      <c r="E516" s="7" t="str">
        <f t="shared" si="777"/>
        <v/>
      </c>
      <c r="F516" s="72" t="str">
        <f t="shared" si="773"/>
        <v/>
      </c>
      <c r="G516" s="108" t="str">
        <f t="shared" si="774"/>
        <v/>
      </c>
      <c r="H516" s="112">
        <f t="shared" si="870"/>
        <v>0</v>
      </c>
      <c r="I516" s="112">
        <f t="shared" si="871"/>
        <v>0</v>
      </c>
      <c r="J516" s="112">
        <f t="shared" si="872"/>
        <v>0</v>
      </c>
      <c r="K516" s="112">
        <f t="shared" si="873"/>
        <v>0</v>
      </c>
      <c r="L516" s="112">
        <f t="shared" si="874"/>
        <v>0</v>
      </c>
      <c r="M516" s="112">
        <f t="shared" si="875"/>
        <v>0</v>
      </c>
      <c r="N516" s="60"/>
      <c r="O516" s="61"/>
      <c r="P516" s="61"/>
      <c r="Q516" s="61"/>
      <c r="R516" s="61"/>
      <c r="S516" s="7"/>
      <c r="T516" s="67">
        <f t="shared" si="837"/>
        <v>1</v>
      </c>
      <c r="U516" s="76" t="str">
        <f t="shared" si="838"/>
        <v/>
      </c>
      <c r="V516" s="76" t="str">
        <f t="shared" si="839"/>
        <v/>
      </c>
      <c r="W516" s="76" t="str">
        <f t="shared" si="840"/>
        <v/>
      </c>
      <c r="X516" s="76" t="str">
        <f t="shared" si="841"/>
        <v/>
      </c>
      <c r="Y516" s="76" t="str">
        <f t="shared" si="842"/>
        <v/>
      </c>
      <c r="Z516" s="76" t="str">
        <f t="shared" si="843"/>
        <v/>
      </c>
      <c r="AA516" s="131" t="b">
        <f t="shared" si="781"/>
        <v>0</v>
      </c>
      <c r="AB516" s="131" t="b">
        <f t="shared" si="782"/>
        <v>0</v>
      </c>
      <c r="AC516" s="131" t="b">
        <f t="shared" si="783"/>
        <v>0</v>
      </c>
      <c r="AD516" s="131" t="b">
        <f t="shared" si="784"/>
        <v>0</v>
      </c>
      <c r="AE516" s="131" t="b">
        <f t="shared" si="785"/>
        <v>0</v>
      </c>
      <c r="AF516" s="131" t="b">
        <f t="shared" si="786"/>
        <v>0</v>
      </c>
      <c r="AG516" s="131">
        <f t="shared" si="859"/>
        <v>0</v>
      </c>
      <c r="AH516" s="131">
        <f t="shared" si="865"/>
        <v>1</v>
      </c>
      <c r="AI516" s="13">
        <f t="shared" si="787"/>
        <v>0</v>
      </c>
      <c r="AJ516" s="11">
        <f t="shared" si="844"/>
        <v>0</v>
      </c>
      <c r="AK516" s="67">
        <f t="shared" si="845"/>
        <v>1</v>
      </c>
      <c r="AL516" s="118" t="str">
        <f t="shared" si="846"/>
        <v/>
      </c>
      <c r="AM516" s="118" t="str">
        <f t="shared" si="847"/>
        <v/>
      </c>
      <c r="AN516" s="118" t="str">
        <f t="shared" si="848"/>
        <v/>
      </c>
      <c r="AO516" s="118" t="str">
        <f t="shared" si="849"/>
        <v/>
      </c>
      <c r="AP516" s="118" t="str">
        <f t="shared" si="850"/>
        <v/>
      </c>
      <c r="AQ516" s="118" t="str">
        <f t="shared" si="851"/>
        <v/>
      </c>
      <c r="AR516" s="118" t="str">
        <f t="shared" si="852"/>
        <v/>
      </c>
      <c r="AS516" s="60" t="b">
        <f t="shared" si="788"/>
        <v>0</v>
      </c>
      <c r="AT516" s="60" t="b">
        <f t="shared" si="789"/>
        <v>0</v>
      </c>
      <c r="AU516" s="60" t="b">
        <f t="shared" si="790"/>
        <v>0</v>
      </c>
      <c r="AV516" s="60" t="b">
        <f t="shared" si="791"/>
        <v>0</v>
      </c>
      <c r="AW516" s="60" t="b">
        <f t="shared" si="792"/>
        <v>0</v>
      </c>
      <c r="AX516" s="60" t="b">
        <f t="shared" si="793"/>
        <v>0</v>
      </c>
      <c r="AY516" s="60" t="b">
        <f t="shared" si="794"/>
        <v>0</v>
      </c>
      <c r="AZ516" s="131">
        <f t="shared" si="860"/>
        <v>0</v>
      </c>
      <c r="BA516" s="131">
        <f t="shared" si="866"/>
        <v>1</v>
      </c>
      <c r="BB516" s="13">
        <f t="shared" si="853"/>
        <v>0</v>
      </c>
      <c r="BC516" s="11">
        <f t="shared" si="795"/>
        <v>0</v>
      </c>
      <c r="BD516" s="67">
        <f t="shared" si="854"/>
        <v>1</v>
      </c>
      <c r="BE516" s="76" t="str">
        <f t="shared" si="796"/>
        <v/>
      </c>
      <c r="BF516" s="76" t="str">
        <f t="shared" si="797"/>
        <v/>
      </c>
      <c r="BG516" s="76" t="str">
        <f t="shared" si="798"/>
        <v/>
      </c>
      <c r="BH516" s="76" t="str">
        <f t="shared" si="799"/>
        <v/>
      </c>
      <c r="BI516" s="76" t="str">
        <f t="shared" si="800"/>
        <v/>
      </c>
      <c r="BJ516" s="76" t="str">
        <f t="shared" si="801"/>
        <v/>
      </c>
      <c r="BK516" s="131" t="b">
        <f t="shared" si="802"/>
        <v>0</v>
      </c>
      <c r="BL516" s="131" t="b">
        <f t="shared" si="803"/>
        <v>0</v>
      </c>
      <c r="BM516" s="131" t="b">
        <f t="shared" si="804"/>
        <v>0</v>
      </c>
      <c r="BN516" s="131" t="b">
        <f t="shared" si="805"/>
        <v>0</v>
      </c>
      <c r="BO516" s="131" t="b">
        <f t="shared" si="806"/>
        <v>0</v>
      </c>
      <c r="BP516" s="131" t="b">
        <f t="shared" si="807"/>
        <v>0</v>
      </c>
      <c r="BQ516" s="131">
        <f t="shared" si="861"/>
        <v>0</v>
      </c>
      <c r="BR516" s="131">
        <f t="shared" si="867"/>
        <v>1</v>
      </c>
      <c r="BS516" s="92">
        <f t="shared" si="862"/>
        <v>0</v>
      </c>
      <c r="BT516" s="13">
        <f t="shared" si="808"/>
        <v>0</v>
      </c>
      <c r="BU516" s="11">
        <f t="shared" si="855"/>
        <v>0</v>
      </c>
      <c r="BV516" s="67">
        <f t="shared" si="856"/>
        <v>1</v>
      </c>
      <c r="BW516" s="118" t="str">
        <f t="shared" si="809"/>
        <v/>
      </c>
      <c r="BX516" s="118" t="str">
        <f t="shared" si="810"/>
        <v/>
      </c>
      <c r="BY516" s="118" t="str">
        <f t="shared" si="811"/>
        <v/>
      </c>
      <c r="BZ516" s="118" t="str">
        <f t="shared" si="812"/>
        <v/>
      </c>
      <c r="CA516" s="118" t="str">
        <f t="shared" si="813"/>
        <v/>
      </c>
      <c r="CB516" s="118" t="str">
        <f t="shared" si="814"/>
        <v/>
      </c>
      <c r="CC516" s="118" t="str">
        <f t="shared" si="815"/>
        <v/>
      </c>
      <c r="CD516" s="60" t="b">
        <f t="shared" si="816"/>
        <v>0</v>
      </c>
      <c r="CE516" s="60" t="b">
        <f t="shared" si="817"/>
        <v>0</v>
      </c>
      <c r="CF516" s="60" t="b">
        <f t="shared" si="818"/>
        <v>0</v>
      </c>
      <c r="CG516" s="60" t="b">
        <f t="shared" si="819"/>
        <v>0</v>
      </c>
      <c r="CH516" s="60" t="b">
        <f t="shared" si="820"/>
        <v>0</v>
      </c>
      <c r="CI516" s="60" t="b">
        <f t="shared" si="821"/>
        <v>0</v>
      </c>
      <c r="CJ516" s="60" t="b">
        <f t="shared" si="822"/>
        <v>0</v>
      </c>
      <c r="CK516" s="131">
        <f t="shared" si="863"/>
        <v>0</v>
      </c>
      <c r="CL516" s="131">
        <f t="shared" si="868"/>
        <v>1</v>
      </c>
      <c r="CM516" s="92">
        <f t="shared" si="864"/>
        <v>0</v>
      </c>
      <c r="CN516" s="13">
        <f t="shared" si="857"/>
        <v>0</v>
      </c>
      <c r="CO516" s="11">
        <f t="shared" si="823"/>
        <v>0</v>
      </c>
      <c r="CP516" s="13">
        <f t="shared" si="858"/>
        <v>0</v>
      </c>
      <c r="CQ516" s="11">
        <f t="shared" si="778"/>
        <v>0</v>
      </c>
      <c r="CR516" s="57">
        <f t="shared" si="779"/>
        <v>0</v>
      </c>
      <c r="CS516" s="57">
        <f t="shared" si="780"/>
        <v>0</v>
      </c>
      <c r="CT516" s="57">
        <f t="shared" si="876"/>
        <v>0</v>
      </c>
      <c r="CU516" s="24" t="str">
        <f t="shared" si="824"/>
        <v/>
      </c>
      <c r="CV516" s="24" t="str">
        <f t="shared" si="825"/>
        <v/>
      </c>
      <c r="CW516" s="24" t="str">
        <f t="shared" si="826"/>
        <v/>
      </c>
      <c r="CX516" s="24" t="str">
        <f t="shared" si="827"/>
        <v/>
      </c>
      <c r="CY516" s="24" t="str">
        <f t="shared" si="828"/>
        <v/>
      </c>
      <c r="CZ516" s="24" t="str">
        <f t="shared" si="829"/>
        <v/>
      </c>
      <c r="DA516" s="24" t="str">
        <f t="shared" si="830"/>
        <v/>
      </c>
      <c r="DB516" s="24" t="str">
        <f t="shared" si="831"/>
        <v/>
      </c>
      <c r="DC516" s="24" t="str">
        <f t="shared" si="832"/>
        <v/>
      </c>
      <c r="DD516" s="24" t="str">
        <f t="shared" si="833"/>
        <v/>
      </c>
      <c r="DE516" s="24" t="str">
        <f t="shared" si="834"/>
        <v/>
      </c>
      <c r="DF516" s="24" t="str">
        <f t="shared" si="835"/>
        <v/>
      </c>
      <c r="DG516" s="24" t="str">
        <f t="shared" si="836"/>
        <v/>
      </c>
      <c r="DH516" s="5"/>
      <c r="DI516" s="134"/>
      <c r="DJ516"/>
      <c r="EA516" s="7"/>
    </row>
    <row r="517" spans="2:131" x14ac:dyDescent="0.2">
      <c r="B517" s="61" t="str">
        <f t="shared" si="775"/>
        <v/>
      </c>
      <c r="C517" s="7" t="str">
        <f t="shared" si="869"/>
        <v/>
      </c>
      <c r="D517" s="60">
        <f t="shared" si="776"/>
        <v>0</v>
      </c>
      <c r="E517" s="7" t="str">
        <f t="shared" si="777"/>
        <v/>
      </c>
      <c r="F517" s="72" t="str">
        <f t="shared" ref="F517:F580" si="877">IF($A517&lt;&gt;"",VLOOKUP($A517,$DX$107:$EG$144,8),"")</f>
        <v/>
      </c>
      <c r="G517" s="108" t="str">
        <f t="shared" ref="G517:G580" si="878">IF($A517&lt;&gt;"",VLOOKUP($A517,$DX$107:$EG$144,2),"")</f>
        <v/>
      </c>
      <c r="H517" s="112">
        <f t="shared" si="870"/>
        <v>0</v>
      </c>
      <c r="I517" s="112">
        <f t="shared" si="871"/>
        <v>0</v>
      </c>
      <c r="J517" s="112">
        <f t="shared" si="872"/>
        <v>0</v>
      </c>
      <c r="K517" s="112">
        <f t="shared" si="873"/>
        <v>0</v>
      </c>
      <c r="L517" s="112">
        <f t="shared" si="874"/>
        <v>0</v>
      </c>
      <c r="M517" s="112">
        <f t="shared" si="875"/>
        <v>0</v>
      </c>
      <c r="N517" s="60"/>
      <c r="O517" s="61"/>
      <c r="P517" s="61"/>
      <c r="Q517" s="61"/>
      <c r="R517" s="61"/>
      <c r="S517" s="7"/>
      <c r="T517" s="67">
        <f t="shared" si="837"/>
        <v>1</v>
      </c>
      <c r="U517" s="76" t="str">
        <f t="shared" si="838"/>
        <v/>
      </c>
      <c r="V517" s="76" t="str">
        <f t="shared" si="839"/>
        <v/>
      </c>
      <c r="W517" s="76" t="str">
        <f t="shared" si="840"/>
        <v/>
      </c>
      <c r="X517" s="76" t="str">
        <f t="shared" si="841"/>
        <v/>
      </c>
      <c r="Y517" s="76" t="str">
        <f t="shared" si="842"/>
        <v/>
      </c>
      <c r="Z517" s="76" t="str">
        <f t="shared" si="843"/>
        <v/>
      </c>
      <c r="AA517" s="131" t="b">
        <f t="shared" si="781"/>
        <v>0</v>
      </c>
      <c r="AB517" s="131" t="b">
        <f t="shared" si="782"/>
        <v>0</v>
      </c>
      <c r="AC517" s="131" t="b">
        <f t="shared" si="783"/>
        <v>0</v>
      </c>
      <c r="AD517" s="131" t="b">
        <f t="shared" si="784"/>
        <v>0</v>
      </c>
      <c r="AE517" s="131" t="b">
        <f t="shared" si="785"/>
        <v>0</v>
      </c>
      <c r="AF517" s="131" t="b">
        <f t="shared" si="786"/>
        <v>0</v>
      </c>
      <c r="AG517" s="131">
        <f t="shared" si="859"/>
        <v>0</v>
      </c>
      <c r="AH517" s="131">
        <f t="shared" si="865"/>
        <v>1</v>
      </c>
      <c r="AI517" s="13">
        <f t="shared" si="787"/>
        <v>0</v>
      </c>
      <c r="AJ517" s="11">
        <f t="shared" si="844"/>
        <v>0</v>
      </c>
      <c r="AK517" s="67">
        <f t="shared" si="845"/>
        <v>1</v>
      </c>
      <c r="AL517" s="118" t="str">
        <f t="shared" si="846"/>
        <v/>
      </c>
      <c r="AM517" s="118" t="str">
        <f t="shared" si="847"/>
        <v/>
      </c>
      <c r="AN517" s="118" t="str">
        <f t="shared" si="848"/>
        <v/>
      </c>
      <c r="AO517" s="118" t="str">
        <f t="shared" si="849"/>
        <v/>
      </c>
      <c r="AP517" s="118" t="str">
        <f t="shared" si="850"/>
        <v/>
      </c>
      <c r="AQ517" s="118" t="str">
        <f t="shared" si="851"/>
        <v/>
      </c>
      <c r="AR517" s="118" t="str">
        <f t="shared" si="852"/>
        <v/>
      </c>
      <c r="AS517" s="60" t="b">
        <f t="shared" si="788"/>
        <v>0</v>
      </c>
      <c r="AT517" s="60" t="b">
        <f t="shared" si="789"/>
        <v>0</v>
      </c>
      <c r="AU517" s="60" t="b">
        <f t="shared" si="790"/>
        <v>0</v>
      </c>
      <c r="AV517" s="60" t="b">
        <f t="shared" si="791"/>
        <v>0</v>
      </c>
      <c r="AW517" s="60" t="b">
        <f t="shared" si="792"/>
        <v>0</v>
      </c>
      <c r="AX517" s="60" t="b">
        <f t="shared" si="793"/>
        <v>0</v>
      </c>
      <c r="AY517" s="60" t="b">
        <f t="shared" si="794"/>
        <v>0</v>
      </c>
      <c r="AZ517" s="131">
        <f t="shared" si="860"/>
        <v>0</v>
      </c>
      <c r="BA517" s="131">
        <f t="shared" si="866"/>
        <v>1</v>
      </c>
      <c r="BB517" s="13">
        <f t="shared" si="853"/>
        <v>0</v>
      </c>
      <c r="BC517" s="11">
        <f t="shared" si="795"/>
        <v>0</v>
      </c>
      <c r="BD517" s="67">
        <f t="shared" si="854"/>
        <v>1</v>
      </c>
      <c r="BE517" s="76" t="str">
        <f t="shared" si="796"/>
        <v/>
      </c>
      <c r="BF517" s="76" t="str">
        <f t="shared" si="797"/>
        <v/>
      </c>
      <c r="BG517" s="76" t="str">
        <f t="shared" si="798"/>
        <v/>
      </c>
      <c r="BH517" s="76" t="str">
        <f t="shared" si="799"/>
        <v/>
      </c>
      <c r="BI517" s="76" t="str">
        <f t="shared" si="800"/>
        <v/>
      </c>
      <c r="BJ517" s="76" t="str">
        <f t="shared" si="801"/>
        <v/>
      </c>
      <c r="BK517" s="131" t="b">
        <f t="shared" si="802"/>
        <v>0</v>
      </c>
      <c r="BL517" s="131" t="b">
        <f t="shared" si="803"/>
        <v>0</v>
      </c>
      <c r="BM517" s="131" t="b">
        <f t="shared" si="804"/>
        <v>0</v>
      </c>
      <c r="BN517" s="131" t="b">
        <f t="shared" si="805"/>
        <v>0</v>
      </c>
      <c r="BO517" s="131" t="b">
        <f t="shared" si="806"/>
        <v>0</v>
      </c>
      <c r="BP517" s="131" t="b">
        <f t="shared" si="807"/>
        <v>0</v>
      </c>
      <c r="BQ517" s="131">
        <f t="shared" si="861"/>
        <v>0</v>
      </c>
      <c r="BR517" s="131">
        <f t="shared" si="867"/>
        <v>1</v>
      </c>
      <c r="BS517" s="92">
        <f t="shared" si="862"/>
        <v>0</v>
      </c>
      <c r="BT517" s="13">
        <f t="shared" si="808"/>
        <v>0</v>
      </c>
      <c r="BU517" s="11">
        <f t="shared" si="855"/>
        <v>0</v>
      </c>
      <c r="BV517" s="67">
        <f t="shared" si="856"/>
        <v>1</v>
      </c>
      <c r="BW517" s="118" t="str">
        <f t="shared" si="809"/>
        <v/>
      </c>
      <c r="BX517" s="118" t="str">
        <f t="shared" si="810"/>
        <v/>
      </c>
      <c r="BY517" s="118" t="str">
        <f t="shared" si="811"/>
        <v/>
      </c>
      <c r="BZ517" s="118" t="str">
        <f t="shared" si="812"/>
        <v/>
      </c>
      <c r="CA517" s="118" t="str">
        <f t="shared" si="813"/>
        <v/>
      </c>
      <c r="CB517" s="118" t="str">
        <f t="shared" si="814"/>
        <v/>
      </c>
      <c r="CC517" s="118" t="str">
        <f t="shared" si="815"/>
        <v/>
      </c>
      <c r="CD517" s="60" t="b">
        <f t="shared" si="816"/>
        <v>0</v>
      </c>
      <c r="CE517" s="60" t="b">
        <f t="shared" si="817"/>
        <v>0</v>
      </c>
      <c r="CF517" s="60" t="b">
        <f t="shared" si="818"/>
        <v>0</v>
      </c>
      <c r="CG517" s="60" t="b">
        <f t="shared" si="819"/>
        <v>0</v>
      </c>
      <c r="CH517" s="60" t="b">
        <f t="shared" si="820"/>
        <v>0</v>
      </c>
      <c r="CI517" s="60" t="b">
        <f t="shared" si="821"/>
        <v>0</v>
      </c>
      <c r="CJ517" s="60" t="b">
        <f t="shared" si="822"/>
        <v>0</v>
      </c>
      <c r="CK517" s="131">
        <f t="shared" si="863"/>
        <v>0</v>
      </c>
      <c r="CL517" s="131">
        <f t="shared" si="868"/>
        <v>1</v>
      </c>
      <c r="CM517" s="92">
        <f t="shared" si="864"/>
        <v>0</v>
      </c>
      <c r="CN517" s="13">
        <f t="shared" si="857"/>
        <v>0</v>
      </c>
      <c r="CO517" s="11">
        <f t="shared" si="823"/>
        <v>0</v>
      </c>
      <c r="CP517" s="13">
        <f t="shared" si="858"/>
        <v>0</v>
      </c>
      <c r="CQ517" s="11">
        <f t="shared" si="778"/>
        <v>0</v>
      </c>
      <c r="CR517" s="57">
        <f t="shared" si="779"/>
        <v>0</v>
      </c>
      <c r="CS517" s="57">
        <f t="shared" si="780"/>
        <v>0</v>
      </c>
      <c r="CT517" s="57">
        <f t="shared" si="876"/>
        <v>0</v>
      </c>
      <c r="CU517" s="24" t="str">
        <f t="shared" si="824"/>
        <v/>
      </c>
      <c r="CV517" s="24" t="str">
        <f t="shared" si="825"/>
        <v/>
      </c>
      <c r="CW517" s="24" t="str">
        <f t="shared" si="826"/>
        <v/>
      </c>
      <c r="CX517" s="24" t="str">
        <f t="shared" si="827"/>
        <v/>
      </c>
      <c r="CY517" s="24" t="str">
        <f t="shared" si="828"/>
        <v/>
      </c>
      <c r="CZ517" s="24" t="str">
        <f t="shared" si="829"/>
        <v/>
      </c>
      <c r="DA517" s="24" t="str">
        <f t="shared" si="830"/>
        <v/>
      </c>
      <c r="DB517" s="24" t="str">
        <f t="shared" si="831"/>
        <v/>
      </c>
      <c r="DC517" s="24" t="str">
        <f t="shared" si="832"/>
        <v/>
      </c>
      <c r="DD517" s="24" t="str">
        <f t="shared" si="833"/>
        <v/>
      </c>
      <c r="DE517" s="24" t="str">
        <f t="shared" si="834"/>
        <v/>
      </c>
      <c r="DF517" s="24" t="str">
        <f t="shared" si="835"/>
        <v/>
      </c>
      <c r="DG517" s="24" t="str">
        <f t="shared" si="836"/>
        <v/>
      </c>
      <c r="DH517" s="5"/>
      <c r="DI517" s="134"/>
      <c r="DJ517"/>
      <c r="EA517" s="7"/>
    </row>
    <row r="518" spans="2:131" x14ac:dyDescent="0.2">
      <c r="B518" s="61" t="str">
        <f t="shared" ref="B518:B581" si="879">IF(A518="","",IF(AND(U519="",AL519=""),"DB",U519&amp;V519&amp;W519&amp;X519&amp;Y519&amp;Z519&amp;AL519&amp;AM519&amp;AN519&amp;AO519&amp;AP519&amp;AQ519&amp;AR519))</f>
        <v/>
      </c>
      <c r="C518" s="7" t="str">
        <f t="shared" si="869"/>
        <v/>
      </c>
      <c r="D518" s="60">
        <f t="shared" ref="D518:D581" si="880">CP518</f>
        <v>0</v>
      </c>
      <c r="E518" s="7" t="str">
        <f t="shared" ref="E518:E581" si="881">CU519&amp;CV519&amp;CW519&amp;CX519&amp;CY519&amp;CZ519&amp;DA519&amp;DB519&amp;DC519&amp;DD519&amp;DE519&amp;DF519&amp;DG519</f>
        <v/>
      </c>
      <c r="F518" s="72" t="str">
        <f t="shared" si="877"/>
        <v/>
      </c>
      <c r="G518" s="108" t="str">
        <f t="shared" si="878"/>
        <v/>
      </c>
      <c r="H518" s="112">
        <f t="shared" si="870"/>
        <v>0</v>
      </c>
      <c r="I518" s="112">
        <f t="shared" si="871"/>
        <v>0</v>
      </c>
      <c r="J518" s="112">
        <f t="shared" si="872"/>
        <v>0</v>
      </c>
      <c r="K518" s="112">
        <f t="shared" si="873"/>
        <v>0</v>
      </c>
      <c r="L518" s="112">
        <f t="shared" si="874"/>
        <v>0</v>
      </c>
      <c r="M518" s="112">
        <f t="shared" si="875"/>
        <v>0</v>
      </c>
      <c r="N518" s="60"/>
      <c r="O518" s="61"/>
      <c r="P518" s="61"/>
      <c r="Q518" s="61"/>
      <c r="R518" s="61"/>
      <c r="S518" s="7"/>
      <c r="T518" s="67">
        <f t="shared" si="837"/>
        <v>1</v>
      </c>
      <c r="U518" s="76" t="str">
        <f t="shared" si="838"/>
        <v/>
      </c>
      <c r="V518" s="76" t="str">
        <f t="shared" si="839"/>
        <v/>
      </c>
      <c r="W518" s="76" t="str">
        <f t="shared" si="840"/>
        <v/>
      </c>
      <c r="X518" s="76" t="str">
        <f t="shared" si="841"/>
        <v/>
      </c>
      <c r="Y518" s="76" t="str">
        <f t="shared" si="842"/>
        <v/>
      </c>
      <c r="Z518" s="76" t="str">
        <f t="shared" si="843"/>
        <v/>
      </c>
      <c r="AA518" s="131" t="b">
        <f t="shared" si="781"/>
        <v>0</v>
      </c>
      <c r="AB518" s="131" t="b">
        <f t="shared" si="782"/>
        <v>0</v>
      </c>
      <c r="AC518" s="131" t="b">
        <f t="shared" si="783"/>
        <v>0</v>
      </c>
      <c r="AD518" s="131" t="b">
        <f t="shared" si="784"/>
        <v>0</v>
      </c>
      <c r="AE518" s="131" t="b">
        <f t="shared" si="785"/>
        <v>0</v>
      </c>
      <c r="AF518" s="131" t="b">
        <f t="shared" si="786"/>
        <v>0</v>
      </c>
      <c r="AG518" s="131">
        <f t="shared" si="859"/>
        <v>0</v>
      </c>
      <c r="AH518" s="131">
        <f t="shared" si="865"/>
        <v>1</v>
      </c>
      <c r="AI518" s="13">
        <f t="shared" si="787"/>
        <v>0</v>
      </c>
      <c r="AJ518" s="11">
        <f t="shared" si="844"/>
        <v>0</v>
      </c>
      <c r="AK518" s="67">
        <f t="shared" si="845"/>
        <v>1</v>
      </c>
      <c r="AL518" s="118" t="str">
        <f t="shared" si="846"/>
        <v/>
      </c>
      <c r="AM518" s="118" t="str">
        <f t="shared" si="847"/>
        <v/>
      </c>
      <c r="AN518" s="118" t="str">
        <f t="shared" si="848"/>
        <v/>
      </c>
      <c r="AO518" s="118" t="str">
        <f t="shared" si="849"/>
        <v/>
      </c>
      <c r="AP518" s="118" t="str">
        <f t="shared" si="850"/>
        <v/>
      </c>
      <c r="AQ518" s="118" t="str">
        <f t="shared" si="851"/>
        <v/>
      </c>
      <c r="AR518" s="118" t="str">
        <f t="shared" si="852"/>
        <v/>
      </c>
      <c r="AS518" s="60" t="b">
        <f t="shared" si="788"/>
        <v>0</v>
      </c>
      <c r="AT518" s="60" t="b">
        <f t="shared" si="789"/>
        <v>0</v>
      </c>
      <c r="AU518" s="60" t="b">
        <f t="shared" si="790"/>
        <v>0</v>
      </c>
      <c r="AV518" s="60" t="b">
        <f t="shared" si="791"/>
        <v>0</v>
      </c>
      <c r="AW518" s="60" t="b">
        <f t="shared" si="792"/>
        <v>0</v>
      </c>
      <c r="AX518" s="60" t="b">
        <f t="shared" si="793"/>
        <v>0</v>
      </c>
      <c r="AY518" s="60" t="b">
        <f t="shared" si="794"/>
        <v>0</v>
      </c>
      <c r="AZ518" s="131">
        <f t="shared" si="860"/>
        <v>0</v>
      </c>
      <c r="BA518" s="131">
        <f t="shared" si="866"/>
        <v>1</v>
      </c>
      <c r="BB518" s="13">
        <f t="shared" si="853"/>
        <v>0</v>
      </c>
      <c r="BC518" s="11">
        <f t="shared" si="795"/>
        <v>0</v>
      </c>
      <c r="BD518" s="67">
        <f t="shared" si="854"/>
        <v>1</v>
      </c>
      <c r="BE518" s="76" t="str">
        <f t="shared" si="796"/>
        <v/>
      </c>
      <c r="BF518" s="76" t="str">
        <f t="shared" si="797"/>
        <v/>
      </c>
      <c r="BG518" s="76" t="str">
        <f t="shared" si="798"/>
        <v/>
      </c>
      <c r="BH518" s="76" t="str">
        <f t="shared" si="799"/>
        <v/>
      </c>
      <c r="BI518" s="76" t="str">
        <f t="shared" si="800"/>
        <v/>
      </c>
      <c r="BJ518" s="76" t="str">
        <f t="shared" si="801"/>
        <v/>
      </c>
      <c r="BK518" s="131" t="b">
        <f t="shared" si="802"/>
        <v>0</v>
      </c>
      <c r="BL518" s="131" t="b">
        <f t="shared" si="803"/>
        <v>0</v>
      </c>
      <c r="BM518" s="131" t="b">
        <f t="shared" si="804"/>
        <v>0</v>
      </c>
      <c r="BN518" s="131" t="b">
        <f t="shared" si="805"/>
        <v>0</v>
      </c>
      <c r="BO518" s="131" t="b">
        <f t="shared" si="806"/>
        <v>0</v>
      </c>
      <c r="BP518" s="131" t="b">
        <f t="shared" si="807"/>
        <v>0</v>
      </c>
      <c r="BQ518" s="131">
        <f t="shared" si="861"/>
        <v>0</v>
      </c>
      <c r="BR518" s="131">
        <f t="shared" si="867"/>
        <v>1</v>
      </c>
      <c r="BS518" s="92">
        <f t="shared" si="862"/>
        <v>0</v>
      </c>
      <c r="BT518" s="13">
        <f t="shared" si="808"/>
        <v>0</v>
      </c>
      <c r="BU518" s="11">
        <f t="shared" si="855"/>
        <v>0</v>
      </c>
      <c r="BV518" s="67">
        <f t="shared" si="856"/>
        <v>1</v>
      </c>
      <c r="BW518" s="118" t="str">
        <f t="shared" si="809"/>
        <v/>
      </c>
      <c r="BX518" s="118" t="str">
        <f t="shared" si="810"/>
        <v/>
      </c>
      <c r="BY518" s="118" t="str">
        <f t="shared" si="811"/>
        <v/>
      </c>
      <c r="BZ518" s="118" t="str">
        <f t="shared" si="812"/>
        <v/>
      </c>
      <c r="CA518" s="118" t="str">
        <f t="shared" si="813"/>
        <v/>
      </c>
      <c r="CB518" s="118" t="str">
        <f t="shared" si="814"/>
        <v/>
      </c>
      <c r="CC518" s="118" t="str">
        <f t="shared" si="815"/>
        <v/>
      </c>
      <c r="CD518" s="60" t="b">
        <f t="shared" si="816"/>
        <v>0</v>
      </c>
      <c r="CE518" s="60" t="b">
        <f t="shared" si="817"/>
        <v>0</v>
      </c>
      <c r="CF518" s="60" t="b">
        <f t="shared" si="818"/>
        <v>0</v>
      </c>
      <c r="CG518" s="60" t="b">
        <f t="shared" si="819"/>
        <v>0</v>
      </c>
      <c r="CH518" s="60" t="b">
        <f t="shared" si="820"/>
        <v>0</v>
      </c>
      <c r="CI518" s="60" t="b">
        <f t="shared" si="821"/>
        <v>0</v>
      </c>
      <c r="CJ518" s="60" t="b">
        <f t="shared" si="822"/>
        <v>0</v>
      </c>
      <c r="CK518" s="131">
        <f t="shared" si="863"/>
        <v>0</v>
      </c>
      <c r="CL518" s="131">
        <f t="shared" si="868"/>
        <v>1</v>
      </c>
      <c r="CM518" s="92">
        <f t="shared" si="864"/>
        <v>0</v>
      </c>
      <c r="CN518" s="13">
        <f t="shared" si="857"/>
        <v>0</v>
      </c>
      <c r="CO518" s="11">
        <f t="shared" si="823"/>
        <v>0</v>
      </c>
      <c r="CP518" s="13">
        <f t="shared" si="858"/>
        <v>0</v>
      </c>
      <c r="CQ518" s="11">
        <f t="shared" ref="CQ518:CQ581" si="882">IF(A518&lt;&gt;"",CP518+CQ517,0)</f>
        <v>0</v>
      </c>
      <c r="CR518" s="57">
        <f t="shared" ref="CR518:CR581" si="883">IF($A518&lt;&gt;"",IF(CR517&gt;0,CR517,IF(CQ518&gt;=$BB$1,"Profit Target",0)),0)</f>
        <v>0</v>
      </c>
      <c r="CS518" s="57">
        <f t="shared" ref="CS518:CS581" si="884">IF($A518&lt;&gt;"",IF(CS517&lt;&gt;0,CS517,IF(CQ518&lt;=$BB$2,"Stop Loss",0)),0)</f>
        <v>0</v>
      </c>
      <c r="CT518" s="57">
        <f t="shared" si="876"/>
        <v>0</v>
      </c>
      <c r="CU518" s="24" t="str">
        <f t="shared" si="824"/>
        <v/>
      </c>
      <c r="CV518" s="24" t="str">
        <f t="shared" si="825"/>
        <v/>
      </c>
      <c r="CW518" s="24" t="str">
        <f t="shared" si="826"/>
        <v/>
      </c>
      <c r="CX518" s="24" t="str">
        <f t="shared" si="827"/>
        <v/>
      </c>
      <c r="CY518" s="24" t="str">
        <f t="shared" si="828"/>
        <v/>
      </c>
      <c r="CZ518" s="24" t="str">
        <f t="shared" si="829"/>
        <v/>
      </c>
      <c r="DA518" s="24" t="str">
        <f t="shared" si="830"/>
        <v/>
      </c>
      <c r="DB518" s="24" t="str">
        <f t="shared" si="831"/>
        <v/>
      </c>
      <c r="DC518" s="24" t="str">
        <f t="shared" si="832"/>
        <v/>
      </c>
      <c r="DD518" s="24" t="str">
        <f t="shared" si="833"/>
        <v/>
      </c>
      <c r="DE518" s="24" t="str">
        <f t="shared" si="834"/>
        <v/>
      </c>
      <c r="DF518" s="24" t="str">
        <f t="shared" si="835"/>
        <v/>
      </c>
      <c r="DG518" s="24" t="str">
        <f t="shared" si="836"/>
        <v/>
      </c>
      <c r="DH518" s="5"/>
      <c r="DI518" s="134"/>
      <c r="DJ518"/>
      <c r="EA518" s="7"/>
    </row>
    <row r="519" spans="2:131" x14ac:dyDescent="0.2">
      <c r="B519" s="61" t="str">
        <f t="shared" si="879"/>
        <v/>
      </c>
      <c r="C519" s="7" t="str">
        <f t="shared" si="869"/>
        <v/>
      </c>
      <c r="D519" s="60">
        <f t="shared" si="880"/>
        <v>0</v>
      </c>
      <c r="E519" s="7" t="str">
        <f t="shared" si="881"/>
        <v/>
      </c>
      <c r="F519" s="72" t="str">
        <f t="shared" si="877"/>
        <v/>
      </c>
      <c r="G519" s="108" t="str">
        <f t="shared" si="878"/>
        <v/>
      </c>
      <c r="H519" s="112">
        <f t="shared" si="870"/>
        <v>0</v>
      </c>
      <c r="I519" s="112">
        <f t="shared" si="871"/>
        <v>0</v>
      </c>
      <c r="J519" s="112">
        <f t="shared" si="872"/>
        <v>0</v>
      </c>
      <c r="K519" s="112">
        <f t="shared" si="873"/>
        <v>0</v>
      </c>
      <c r="L519" s="112">
        <f t="shared" si="874"/>
        <v>0</v>
      </c>
      <c r="M519" s="112">
        <f t="shared" si="875"/>
        <v>0</v>
      </c>
      <c r="N519" s="60"/>
      <c r="O519" s="61"/>
      <c r="P519" s="61"/>
      <c r="Q519" s="61"/>
      <c r="R519" s="61"/>
      <c r="S519" s="7"/>
      <c r="T519" s="67">
        <f t="shared" si="837"/>
        <v>1</v>
      </c>
      <c r="U519" s="76" t="str">
        <f t="shared" si="838"/>
        <v/>
      </c>
      <c r="V519" s="76" t="str">
        <f t="shared" si="839"/>
        <v/>
      </c>
      <c r="W519" s="76" t="str">
        <f t="shared" si="840"/>
        <v/>
      </c>
      <c r="X519" s="76" t="str">
        <f t="shared" si="841"/>
        <v/>
      </c>
      <c r="Y519" s="76" t="str">
        <f t="shared" si="842"/>
        <v/>
      </c>
      <c r="Z519" s="76" t="str">
        <f t="shared" si="843"/>
        <v/>
      </c>
      <c r="AA519" s="131" t="b">
        <f t="shared" ref="AA519:AA582" si="885">IF($A519&lt;&gt;"",IF(U519&lt;&gt;"",IF(ABS($A519)=ABS(LEFT(U519,2)),35*$T519,-1*$T519),0))</f>
        <v>0</v>
      </c>
      <c r="AB519" s="131" t="b">
        <f t="shared" ref="AB519:AB582" si="886">IF($A519&lt;&gt;"",IF(V519&lt;&gt;"",IF(ABS($A519)=ABS(LEFT(V519,2)),35*$T519,-1*$T519),0))</f>
        <v>0</v>
      </c>
      <c r="AC519" s="131" t="b">
        <f t="shared" ref="AC519:AC582" si="887">IF($A519&lt;&gt;"",IF(W519&lt;&gt;"",IF(ABS($A519)=ABS(LEFT(W519,2)),35*$T519,-1*$T519),0))</f>
        <v>0</v>
      </c>
      <c r="AD519" s="131" t="b">
        <f t="shared" ref="AD519:AD582" si="888">IF($A519&lt;&gt;"",IF(X519&lt;&gt;"",IF(ABS($A519)=ABS(LEFT(X519,2)),35*$T519,-1*$T519),0))</f>
        <v>0</v>
      </c>
      <c r="AE519" s="131" t="b">
        <f t="shared" ref="AE519:AE582" si="889">IF($A519&lt;&gt;"",IF(Y519&lt;&gt;"",IF(ABS($A519)=ABS(LEFT(Y519,2)),35*$T519,-1*$T519),0))</f>
        <v>0</v>
      </c>
      <c r="AF519" s="131" t="b">
        <f t="shared" ref="AF519:AF582" si="890">IF($A519&lt;&gt;"",IF(Z519&lt;&gt;"",IF(ABS($A519)=ABS(LEFT(Z519,2)),35*$T519,-1*$T519),0))</f>
        <v>0</v>
      </c>
      <c r="AG519" s="131">
        <f t="shared" si="859"/>
        <v>0</v>
      </c>
      <c r="AH519" s="131">
        <f t="shared" si="865"/>
        <v>1</v>
      </c>
      <c r="AI519" s="13">
        <f t="shared" ref="AI519:AI582" si="891">IF($A519&lt;&gt;"",IF(OR($CR518&lt;&gt;0,$CS518&lt;&gt;0),0,SUM(AA519:AF519)),0)</f>
        <v>0</v>
      </c>
      <c r="AJ519" s="11">
        <f t="shared" si="844"/>
        <v>0</v>
      </c>
      <c r="AK519" s="67">
        <f t="shared" si="845"/>
        <v>1</v>
      </c>
      <c r="AL519" s="118" t="str">
        <f t="shared" si="846"/>
        <v/>
      </c>
      <c r="AM519" s="118" t="str">
        <f t="shared" si="847"/>
        <v/>
      </c>
      <c r="AN519" s="118" t="str">
        <f t="shared" si="848"/>
        <v/>
      </c>
      <c r="AO519" s="118" t="str">
        <f t="shared" si="849"/>
        <v/>
      </c>
      <c r="AP519" s="118" t="str">
        <f t="shared" si="850"/>
        <v/>
      </c>
      <c r="AQ519" s="118" t="str">
        <f t="shared" si="851"/>
        <v/>
      </c>
      <c r="AR519" s="118" t="str">
        <f t="shared" si="852"/>
        <v/>
      </c>
      <c r="AS519" s="60" t="b">
        <f t="shared" ref="AS519:AS582" si="892">IF($A519&lt;&gt;"",IF(AL519&lt;&gt;"",IF(ABS($A519)=ABS(LEFT(AL519,2)),35*$AK519,-1*$AK519),0))</f>
        <v>0</v>
      </c>
      <c r="AT519" s="60" t="b">
        <f t="shared" ref="AT519:AT582" si="893">IF($A519&lt;&gt;"",IF(AM519&lt;&gt;"",IF(ABS($A519)=ABS(LEFT(AM519,2)),35*$AK519,-1*$AK519),0))</f>
        <v>0</v>
      </c>
      <c r="AU519" s="60" t="b">
        <f t="shared" ref="AU519:AU582" si="894">IF($A519&lt;&gt;"",IF(AN519&lt;&gt;"",IF(ABS($A519)=ABS(LEFT(AN519,2)),35*$AK519,-1*$AK519),0))</f>
        <v>0</v>
      </c>
      <c r="AV519" s="60" t="b">
        <f t="shared" ref="AV519:AV582" si="895">IF($A519&lt;&gt;"",IF(AO519&lt;&gt;"",IF(ABS($A519)=ABS(LEFT(AO519,2)),35*$AK519,-1*$AK519),0))</f>
        <v>0</v>
      </c>
      <c r="AW519" s="60" t="b">
        <f t="shared" ref="AW519:AW582" si="896">IF($A519&lt;&gt;"",IF(AP519&lt;&gt;"",IF(ABS($A519)=ABS(LEFT(AP519,2)),35*$AK519,-1*$AK519),0))</f>
        <v>0</v>
      </c>
      <c r="AX519" s="60" t="b">
        <f t="shared" ref="AX519:AX582" si="897">IF($A519&lt;&gt;"",IF(AQ519&lt;&gt;"",IF(ABS($A519)=ABS(LEFT(AQ519,2)),35*$AK519,-1*$AK519),0))</f>
        <v>0</v>
      </c>
      <c r="AY519" s="60" t="b">
        <f t="shared" ref="AY519:AY582" si="898">IF($A519&lt;&gt;"",IF(AR519&lt;&gt;"",IF(ABS($A519)=ABS(LEFT(AR519,2)),35*$AK519,-1*$AK519),0))</f>
        <v>0</v>
      </c>
      <c r="AZ519" s="131">
        <f t="shared" si="860"/>
        <v>0</v>
      </c>
      <c r="BA519" s="131">
        <f t="shared" si="866"/>
        <v>1</v>
      </c>
      <c r="BB519" s="13">
        <f t="shared" si="853"/>
        <v>0</v>
      </c>
      <c r="BC519" s="11">
        <f t="shared" ref="BC519:BC582" si="899">IF(A519&lt;&gt;"",BB519+BC518,0)</f>
        <v>0</v>
      </c>
      <c r="BD519" s="67">
        <f t="shared" si="854"/>
        <v>1</v>
      </c>
      <c r="BE519" s="76" t="str">
        <f t="shared" ref="BE519:BE582" si="900">IF($A518&lt;&gt;"",IF(OR($CR518&lt;&gt;0,$CS518&lt;&gt;0,$AJ518&gt;0),"",IF(AND($H517=1,$H518=2),"01,",IF(AND($I517=1,$I518=2),"21,",IF(AND($J517=1,$J518=2),"03,",IF(BE518&lt;&gt;"",BE518,""))))),"")</f>
        <v/>
      </c>
      <c r="BF519" s="76" t="str">
        <f t="shared" ref="BF519:BF582" si="901">IF($A518&lt;&gt;"",IF(OR($CR518&lt;&gt;0,$CS518&lt;&gt;0,$AJ518&gt;0),"",IF(AND($H517=1,$H518=2),"12,",IF(AND($I517=1,$I518=2),"23,",IF(AND($J517=1,$J518=2),"30,",IF(BF518&lt;&gt;"",BF518,""))))),"")</f>
        <v/>
      </c>
      <c r="BG519" s="76" t="str">
        <f t="shared" ref="BG519:BG582" si="902">IF($A518&lt;&gt;"",IF(OR($CR518&lt;&gt;0,$CS518&lt;&gt;0,$AJ518&gt;0),"",IF(AND($H517=1,$H518=2),"14,",IF(AND($I517=1,$I518=2),"25,",IF(AND($J517=1,$J518=2),"32,",IF(BG518&lt;&gt;"",BG518,""))))),"")</f>
        <v/>
      </c>
      <c r="BH519" s="76" t="str">
        <f t="shared" ref="BH519:BH582" si="903">IF($A518&lt;&gt;"",IF(OR($CR518&lt;&gt;0,$CS518&lt;&gt;0,$AJ518&gt;0),"",IF(AND($H517=1,$H518=2),"16,",IF(AND($I517=1,$I518=2),"27,",IF(AND($J517=1,$J518=2),"34,",IF(BH518&lt;&gt;"",BH518,""))))),"")</f>
        <v/>
      </c>
      <c r="BI519" s="76" t="str">
        <f t="shared" ref="BI519:BI582" si="904">IF($A518&lt;&gt;"",IF(OR($CR518&lt;&gt;0,$CS518&lt;&gt;0,$AJ518&gt;0),"",IF(AND($H517=1,$H518=2),"18,",IF(AND($I517=1,$I518=2),"",IF(AND($J517=1,$J518=2),"36,",IF(BI518&lt;&gt;"",BI518,""))))),"")</f>
        <v/>
      </c>
      <c r="BJ519" s="76" t="str">
        <f t="shared" ref="BJ519:BJ582" si="905">IF($A518&lt;&gt;"",IF(OR($CR518&lt;&gt;0,$CS518&lt;&gt;0,$AJ518&gt;0),"",IF(AND($H517=1,$H518=2),"19,",IF(AND($I517=1,$I518=2),"",IF(AND($J517=1,$J518=2),"",IF(BJ518&lt;&gt;"",BJ518,""))))),"")</f>
        <v/>
      </c>
      <c r="BK519" s="131" t="b">
        <f t="shared" ref="BK519:BK582" si="906">IF($A519&lt;&gt;"",IF(BE519&lt;&gt;"",IF(ABS($A519)=ABS(LEFT(BE519,2)),35*$T519,-1*$T519),0))</f>
        <v>0</v>
      </c>
      <c r="BL519" s="131" t="b">
        <f t="shared" ref="BL519:BL582" si="907">IF($A519&lt;&gt;"",IF(BF519&lt;&gt;"",IF(ABS($A519)=ABS(LEFT(BF519,2)),35*$T519,-1*$T519),0))</f>
        <v>0</v>
      </c>
      <c r="BM519" s="131" t="b">
        <f t="shared" ref="BM519:BM582" si="908">IF($A519&lt;&gt;"",IF(BG519&lt;&gt;"",IF(ABS($A519)=ABS(LEFT(BG519,2)),35*$T519,-1*$T519),0))</f>
        <v>0</v>
      </c>
      <c r="BN519" s="131" t="b">
        <f t="shared" ref="BN519:BN582" si="909">IF($A519&lt;&gt;"",IF(BH519&lt;&gt;"",IF(ABS($A519)=ABS(LEFT(BH519,2)),35*$T519,-1*$T519),0))</f>
        <v>0</v>
      </c>
      <c r="BO519" s="131" t="b">
        <f t="shared" ref="BO519:BO582" si="910">IF($A519&lt;&gt;"",IF(BI519&lt;&gt;"",IF(ABS($A519)=ABS(LEFT(BI519,2)),35*$T519,-1*$T519),0))</f>
        <v>0</v>
      </c>
      <c r="BP519" s="131" t="b">
        <f t="shared" ref="BP519:BP582" si="911">IF($A519&lt;&gt;"",IF(BJ519&lt;&gt;"",IF(ABS($A519)=ABS(LEFT(BJ519,2)),35*$T519,-1*$T519),0))</f>
        <v>0</v>
      </c>
      <c r="BQ519" s="131">
        <f t="shared" si="861"/>
        <v>0</v>
      </c>
      <c r="BR519" s="131">
        <f t="shared" si="867"/>
        <v>1</v>
      </c>
      <c r="BS519" s="92">
        <f t="shared" si="862"/>
        <v>0</v>
      </c>
      <c r="BT519" s="13">
        <f t="shared" ref="BT519:BT582" si="912">IF($A519&lt;&gt;"",IF(OR($CR518&lt;&gt;0,$CS518&lt;&gt;0),0,SUM(BK519:BP519)),0)</f>
        <v>0</v>
      </c>
      <c r="BU519" s="11">
        <f t="shared" si="855"/>
        <v>0</v>
      </c>
      <c r="BV519" s="67">
        <f t="shared" si="856"/>
        <v>1</v>
      </c>
      <c r="BW519" s="118" t="str">
        <f t="shared" ref="BW519:BW582" si="913">IF($A518&lt;&gt;"",IF(OR($CR518&lt;&gt;0,$CS518&lt;&gt;0,$BC518&gt;0),"",IF(AND($K517=1,$K518=2),"10,",IF(AND($L517=1,$L518=2),"02,",IF(AND($M517=1,$M518=2),"31,",IF(BW518&lt;&gt;"",BW518,""))))),"")</f>
        <v/>
      </c>
      <c r="BX519" s="118" t="str">
        <f t="shared" ref="BX519:BX582" si="914">IF($A518&lt;&gt;"",IF(OR($CR518&lt;&gt;0,$CS518&lt;&gt;0,$BC518&gt;0),"",IF(AND($K517=1,$K518=2),"11,",IF(AND($L517=1,$L518=2),"20,",IF(AND($M517=1,$M518=2),"33,",IF(BX518&lt;&gt;"",BX518,""))))),"")</f>
        <v/>
      </c>
      <c r="BY519" s="118" t="str">
        <f t="shared" ref="BY519:BY582" si="915">IF($A518&lt;&gt;"",IF(OR($CR518&lt;&gt;0,$CS518&lt;&gt;0,$BC518&gt;0),"",IF(AND($K517=1,$K518=2),"13,",IF(AND($L517=1,$L518=2),"23,",IF(AND($M517=1,$M518=2),"35,",IF(BY518&lt;&gt;"",BY518,""))))),"")</f>
        <v/>
      </c>
      <c r="BZ519" s="118" t="str">
        <f t="shared" ref="BZ519:BZ582" si="916">IF($A518&lt;&gt;"",IF(OR($CR518&lt;&gt;0,$CS518&lt;&gt;0,$BC518&gt;0),"",IF(AND($K517=1,$K518=2),"15,",IF(AND($L517=1,$L518=2),"24,",IF(AND($M517=1,$M518=2),"",IF(BZ518&lt;&gt;"",BZ518,""))))),"")</f>
        <v/>
      </c>
      <c r="CA519" s="118" t="str">
        <f t="shared" ref="CA519:CA582" si="917">IF($A518&lt;&gt;"",IF(OR($CR518&lt;&gt;0,$CS518&lt;&gt;0,$BC518&gt;0),"",IF(AND($K517=1,$K518=2),"17,",IF(AND($L517=1,$L518=2),"26,",IF(AND($M517=1,$M518=2),"",IF(CA518&lt;&gt;"",CA518,""))))),"")</f>
        <v/>
      </c>
      <c r="CB519" s="118" t="str">
        <f t="shared" ref="CB519:CB582" si="918">IF($A518&lt;&gt;"",IF(OR($CR518&lt;&gt;0,$CS518&lt;&gt;0,$BC518&gt;0),"",IF(AND($K517=1,$K518=2),"",IF(AND($L517=1,$L518=2),"28,",IF(AND($M517=1,$M518=2),"",IF(CB518&lt;&gt;"",CB518,""))))),"")</f>
        <v/>
      </c>
      <c r="CC519" s="118" t="str">
        <f t="shared" ref="CC519:CC582" si="919">IF($A518&lt;&gt;"",IF(OR($CR518&lt;&gt;0,$CS518&lt;&gt;0,$BC518&gt;0),"",IF(AND($K517=1,$K518=2),"",IF(AND($L517=1,$L518=2),"29,",IF(AND($M517=1,$M518=2),"",IF(CC518&lt;&gt;"",CC518,""))))),"")</f>
        <v/>
      </c>
      <c r="CD519" s="60" t="b">
        <f t="shared" ref="CD519:CD582" si="920">IF($A519&lt;&gt;"",IF(BW519&lt;&gt;"",IF(ABS($A519)=ABS(LEFT(BW519,2)),35*$AK519,-1*$AK519),0))</f>
        <v>0</v>
      </c>
      <c r="CE519" s="60" t="b">
        <f t="shared" ref="CE519:CE582" si="921">IF($A519&lt;&gt;"",IF(BX519&lt;&gt;"",IF(ABS($A519)=ABS(LEFT(BX519,2)),35*$AK519,-1*$AK519),0))</f>
        <v>0</v>
      </c>
      <c r="CF519" s="60" t="b">
        <f t="shared" ref="CF519:CF582" si="922">IF($A519&lt;&gt;"",IF(BY519&lt;&gt;"",IF(ABS($A519)=ABS(LEFT(BY519,2)),35*$AK519,-1*$AK519),0))</f>
        <v>0</v>
      </c>
      <c r="CG519" s="60" t="b">
        <f t="shared" ref="CG519:CG582" si="923">IF($A519&lt;&gt;"",IF(BZ519&lt;&gt;"",IF(ABS($A519)=ABS(LEFT(BZ519,2)),35*$AK519,-1*$AK519),0))</f>
        <v>0</v>
      </c>
      <c r="CH519" s="60" t="b">
        <f t="shared" ref="CH519:CH582" si="924">IF($A519&lt;&gt;"",IF(CA519&lt;&gt;"",IF(ABS($A519)=ABS(LEFT(CA519,2)),35*$AK519,-1*$AK519),0))</f>
        <v>0</v>
      </c>
      <c r="CI519" s="60" t="b">
        <f t="shared" ref="CI519:CI582" si="925">IF($A519&lt;&gt;"",IF(CB519&lt;&gt;"",IF(ABS($A519)=ABS(LEFT(CB519,2)),35*$AK519,-1*$AK519),0))</f>
        <v>0</v>
      </c>
      <c r="CJ519" s="60" t="b">
        <f t="shared" ref="CJ519:CJ582" si="926">IF($A519&lt;&gt;"",IF(CC519&lt;&gt;"",IF(ABS($A519)=ABS(LEFT(CC519,2)),35*$AK519,-1*$AK519),0))</f>
        <v>0</v>
      </c>
      <c r="CK519" s="131">
        <f t="shared" si="863"/>
        <v>0</v>
      </c>
      <c r="CL519" s="131">
        <f t="shared" si="868"/>
        <v>1</v>
      </c>
      <c r="CM519" s="92">
        <f t="shared" si="864"/>
        <v>0</v>
      </c>
      <c r="CN519" s="13">
        <f t="shared" si="857"/>
        <v>0</v>
      </c>
      <c r="CO519" s="11">
        <f t="shared" ref="CO519:CO582" si="927">IF(AK519&lt;&gt;"",CN519+CO518,0)</f>
        <v>0</v>
      </c>
      <c r="CP519" s="13">
        <f t="shared" si="858"/>
        <v>0</v>
      </c>
      <c r="CQ519" s="11">
        <f t="shared" si="882"/>
        <v>0</v>
      </c>
      <c r="CR519" s="57">
        <f t="shared" si="883"/>
        <v>0</v>
      </c>
      <c r="CS519" s="57">
        <f t="shared" si="884"/>
        <v>0</v>
      </c>
      <c r="CT519" s="57">
        <f t="shared" si="876"/>
        <v>0</v>
      </c>
      <c r="CU519" s="24" t="str">
        <f t="shared" ref="CU519:CU582" si="928">IF(U519&lt;&gt;"",$T519&amp;",","")</f>
        <v/>
      </c>
      <c r="CV519" s="24" t="str">
        <f t="shared" ref="CV519:CV582" si="929">IF(V519&lt;&gt;"",$T519&amp;",","")</f>
        <v/>
      </c>
      <c r="CW519" s="24" t="str">
        <f t="shared" ref="CW519:CW582" si="930">IF(W519&lt;&gt;"",$T519&amp;",","")</f>
        <v/>
      </c>
      <c r="CX519" s="24" t="str">
        <f t="shared" ref="CX519:CX582" si="931">IF(X519&lt;&gt;"",$T519&amp;",","")</f>
        <v/>
      </c>
      <c r="CY519" s="24" t="str">
        <f t="shared" ref="CY519:CY582" si="932">IF(Y519&lt;&gt;"",$T519&amp;",","")</f>
        <v/>
      </c>
      <c r="CZ519" s="24" t="str">
        <f t="shared" ref="CZ519:CZ582" si="933">IF(Z519&lt;&gt;"",$T519&amp;",","")</f>
        <v/>
      </c>
      <c r="DA519" s="24" t="str">
        <f t="shared" ref="DA519:DA582" si="934">IF(AL519&lt;&gt;"",$AK519&amp;",","")</f>
        <v/>
      </c>
      <c r="DB519" s="24" t="str">
        <f t="shared" ref="DB519:DB582" si="935">IF(AM519&lt;&gt;"",$AK519&amp;",","")</f>
        <v/>
      </c>
      <c r="DC519" s="24" t="str">
        <f t="shared" ref="DC519:DC582" si="936">IF(AN519&lt;&gt;"",$AK519&amp;",","")</f>
        <v/>
      </c>
      <c r="DD519" s="24" t="str">
        <f t="shared" ref="DD519:DD582" si="937">IF(AO519&lt;&gt;"",$AK519&amp;",","")</f>
        <v/>
      </c>
      <c r="DE519" s="24" t="str">
        <f t="shared" ref="DE519:DE582" si="938">IF(AP519&lt;&gt;"",$AK519&amp;",","")</f>
        <v/>
      </c>
      <c r="DF519" s="24" t="str">
        <f t="shared" ref="DF519:DF582" si="939">IF(AQ519&lt;&gt;"",$AK519&amp;",","")</f>
        <v/>
      </c>
      <c r="DG519" s="24" t="str">
        <f t="shared" ref="DG519:DG582" si="940">IF(AR519&lt;&gt;"",$AK519&amp;",","")</f>
        <v/>
      </c>
      <c r="DH519" s="5"/>
      <c r="DI519" s="134"/>
      <c r="DJ519"/>
      <c r="EA519" s="7"/>
    </row>
    <row r="520" spans="2:131" x14ac:dyDescent="0.2">
      <c r="B520" s="61" t="str">
        <f t="shared" si="879"/>
        <v/>
      </c>
      <c r="C520" s="7" t="str">
        <f t="shared" si="869"/>
        <v/>
      </c>
      <c r="D520" s="60">
        <f t="shared" si="880"/>
        <v>0</v>
      </c>
      <c r="E520" s="7" t="str">
        <f t="shared" si="881"/>
        <v/>
      </c>
      <c r="F520" s="72" t="str">
        <f t="shared" si="877"/>
        <v/>
      </c>
      <c r="G520" s="108" t="str">
        <f t="shared" si="878"/>
        <v/>
      </c>
      <c r="H520" s="112">
        <f t="shared" si="870"/>
        <v>0</v>
      </c>
      <c r="I520" s="112">
        <f t="shared" si="871"/>
        <v>0</v>
      </c>
      <c r="J520" s="112">
        <f t="shared" si="872"/>
        <v>0</v>
      </c>
      <c r="K520" s="112">
        <f t="shared" si="873"/>
        <v>0</v>
      </c>
      <c r="L520" s="112">
        <f t="shared" si="874"/>
        <v>0</v>
      </c>
      <c r="M520" s="112">
        <f t="shared" si="875"/>
        <v>0</v>
      </c>
      <c r="N520" s="60"/>
      <c r="O520" s="61"/>
      <c r="P520" s="61"/>
      <c r="Q520" s="61"/>
      <c r="R520" s="61"/>
      <c r="S520" s="7"/>
      <c r="T520" s="67">
        <f t="shared" ref="T520:T583" si="941">AH519</f>
        <v>1</v>
      </c>
      <c r="U520" s="76" t="str">
        <f t="shared" ref="U520:U583" si="942">IF($A519&lt;&gt;"",IF(OR($CR519&lt;&gt;0,$CS519&lt;&gt;0,$AI519&gt;0),"",IF(AND($H518=1,$H519=2),"01,",IF(AND($I518=1,$I519=2),"21,",IF(AND($J518=1,$J519=2),"03,",IF(U519&lt;&gt;"",U519,""))))),"")</f>
        <v/>
      </c>
      <c r="V520" s="76" t="str">
        <f t="shared" ref="V520:V583" si="943">IF($A519&lt;&gt;"",IF(OR($CR519&lt;&gt;0,$CS519&lt;&gt;0,$AI519&gt;0),"",IF(AND($H518=1,$H519=2),"12,",IF(AND($I518=1,$I519=2),"23,",IF(AND($J518=1,$J519=2),"30,",IF(V519&lt;&gt;"",V519,""))))),"")</f>
        <v/>
      </c>
      <c r="W520" s="76" t="str">
        <f t="shared" ref="W520:W583" si="944">IF($A519&lt;&gt;"",IF(OR($CR519&lt;&gt;0,$CS519&lt;&gt;0,$AI519&gt;0),"",IF(AND($H518=1,$H519=2),"14,",IF(AND($I518=1,$I519=2),"25,",IF(AND($J518=1,$J519=2),"32,",IF(W519&lt;&gt;"",W519,""))))),"")</f>
        <v/>
      </c>
      <c r="X520" s="76" t="str">
        <f t="shared" ref="X520:X583" si="945">IF($A519&lt;&gt;"",IF(OR($CR519&lt;&gt;0,$CS519&lt;&gt;0,$AI519&gt;0),"",IF(AND($H518=1,$H519=2),"16,",IF(AND($I518=1,$I519=2),"27,",IF(AND($J518=1,$J519=2),"34,",IF(X519&lt;&gt;"",X519,""))))),"")</f>
        <v/>
      </c>
      <c r="Y520" s="76" t="str">
        <f t="shared" ref="Y520:Y583" si="946">IF($A519&lt;&gt;"",IF(OR($CR519&lt;&gt;0,$CS519&lt;&gt;0,$AI519&gt;0),"",IF(AND($H518=1,$H519=2),"18,",IF(AND($I518=1,$I519=2),"",IF(AND($J518=1,$J519=2),"36,",IF(Y519&lt;&gt;"",Y519,""))))),"")</f>
        <v/>
      </c>
      <c r="Z520" s="76" t="str">
        <f t="shared" ref="Z520:Z583" si="947">IF($A519&lt;&gt;"",IF(OR($CR519&lt;&gt;0,$CS519&lt;&gt;0,$AI519&gt;0),"",IF(AND($H518=1,$H519=2),"19,",IF(AND($I518=1,$I519=2),"",IF(AND($J518=1,$J519=2),"",IF(Z519&lt;&gt;"",Z519,""))))),"")</f>
        <v/>
      </c>
      <c r="AA520" s="131" t="b">
        <f t="shared" si="885"/>
        <v>0</v>
      </c>
      <c r="AB520" s="131" t="b">
        <f t="shared" si="886"/>
        <v>0</v>
      </c>
      <c r="AC520" s="131" t="b">
        <f t="shared" si="887"/>
        <v>0</v>
      </c>
      <c r="AD520" s="131" t="b">
        <f t="shared" si="888"/>
        <v>0</v>
      </c>
      <c r="AE520" s="131" t="b">
        <f t="shared" si="889"/>
        <v>0</v>
      </c>
      <c r="AF520" s="131" t="b">
        <f t="shared" si="890"/>
        <v>0</v>
      </c>
      <c r="AG520" s="131">
        <f t="shared" si="859"/>
        <v>0</v>
      </c>
      <c r="AH520" s="131">
        <f t="shared" si="865"/>
        <v>1</v>
      </c>
      <c r="AI520" s="13">
        <f t="shared" si="891"/>
        <v>0</v>
      </c>
      <c r="AJ520" s="11">
        <f t="shared" ref="AJ520:AJ583" si="948">IF(A520&lt;&gt;"",AI520+AJ519,0)</f>
        <v>0</v>
      </c>
      <c r="AK520" s="67">
        <f t="shared" ref="AK520:AK583" si="949">BA519</f>
        <v>1</v>
      </c>
      <c r="AL520" s="118" t="str">
        <f t="shared" ref="AL520:AL583" si="950">IF($A519&lt;&gt;"",IF(OR($CR519&lt;&gt;0,$CS519&lt;&gt;0,$BB519&gt;0),"",IF(AND($K518=1,$K519=2),"10,",IF(AND($L518=1,$L519=2),"02,",IF(AND($M518=1,$M519=2),"31,",IF(AL519&lt;&gt;"",AL519,""))))),"")</f>
        <v/>
      </c>
      <c r="AM520" s="118" t="str">
        <f t="shared" ref="AM520:AM583" si="951">IF($A519&lt;&gt;"",IF(OR($CR519&lt;&gt;0,$CS519&lt;&gt;0,$BB519&gt;0),"",IF(AND($K518=1,$K519=2),"11,",IF(AND($L518=1,$L519=2),"20,",IF(AND($M518=1,$M519=2),"33,",IF(AM519&lt;&gt;"",AM519,""))))),"")</f>
        <v/>
      </c>
      <c r="AN520" s="118" t="str">
        <f t="shared" ref="AN520:AN583" si="952">IF($A519&lt;&gt;"",IF(OR($CR519&lt;&gt;0,$CS519&lt;&gt;0,$BB519&gt;0),"",IF(AND($K518=1,$K519=2),"13,",IF(AND($L518=1,$L519=2),"22,",IF(AND($M518=1,$M519=2),"35,",IF(AN519&lt;&gt;"",AN519,""))))),"")</f>
        <v/>
      </c>
      <c r="AO520" s="118" t="str">
        <f t="shared" ref="AO520:AO583" si="953">IF($A519&lt;&gt;"",IF(OR($CR519&lt;&gt;0,$CS519&lt;&gt;0,$BB519&gt;0),"",IF(AND($K518=1,$K519=2),"15,",IF(AND($L518=1,$L519=2),"24,",IF(AND($M518=1,$M519=2),"",IF(AO519&lt;&gt;"",AO519,""))))),"")</f>
        <v/>
      </c>
      <c r="AP520" s="118" t="str">
        <f t="shared" ref="AP520:AP583" si="954">IF($A519&lt;&gt;"",IF(OR($CR519&lt;&gt;0,$CS519&lt;&gt;0,$BB519&gt;0),"",IF(AND($K518=1,$K519=2),"17,",IF(AND($L518=1,$L519=2),"26,",IF(AND($M518=1,$M519=2),"",IF(AP519&lt;&gt;"",AP519,""))))),"")</f>
        <v/>
      </c>
      <c r="AQ520" s="118" t="str">
        <f t="shared" ref="AQ520:AQ583" si="955">IF($A519&lt;&gt;"",IF(OR($CR519&lt;&gt;0,$CS519&lt;&gt;0,$BB519&gt;0),"",IF(AND($K518=1,$K519=2),"",IF(AND($L518=1,$L519=2),"28,",IF(AND($M518=1,$M519=2),"",IF(AQ519&lt;&gt;"",AQ519,""))))),"")</f>
        <v/>
      </c>
      <c r="AR520" s="118" t="str">
        <f t="shared" ref="AR520:AR583" si="956">IF($A519&lt;&gt;"",IF(OR($CR519&lt;&gt;0,$CS519&lt;&gt;0,$BB519&gt;0),"",IF(AND($K518=1,$K519=2),"",IF(AND($L518=1,$L519=2),"29,",IF(AND($M518=1,$M519=2),"",IF(AR519&lt;&gt;"",AR519,""))))),"")</f>
        <v/>
      </c>
      <c r="AS520" s="60" t="b">
        <f t="shared" si="892"/>
        <v>0</v>
      </c>
      <c r="AT520" s="60" t="b">
        <f t="shared" si="893"/>
        <v>0</v>
      </c>
      <c r="AU520" s="60" t="b">
        <f t="shared" si="894"/>
        <v>0</v>
      </c>
      <c r="AV520" s="60" t="b">
        <f t="shared" si="895"/>
        <v>0</v>
      </c>
      <c r="AW520" s="60" t="b">
        <f t="shared" si="896"/>
        <v>0</v>
      </c>
      <c r="AX520" s="60" t="b">
        <f t="shared" si="897"/>
        <v>0</v>
      </c>
      <c r="AY520" s="60" t="b">
        <f t="shared" si="898"/>
        <v>0</v>
      </c>
      <c r="AZ520" s="131">
        <f t="shared" si="860"/>
        <v>0</v>
      </c>
      <c r="BA520" s="131">
        <f t="shared" si="866"/>
        <v>1</v>
      </c>
      <c r="BB520" s="13">
        <f t="shared" ref="BB520:BB583" si="957">IF(A520&lt;&gt;"",IF(OR(CR519&lt;&gt;0,CS519&lt;&gt;0),0,SUM(AS520:AY520)),0)</f>
        <v>0</v>
      </c>
      <c r="BC520" s="11">
        <f t="shared" si="899"/>
        <v>0</v>
      </c>
      <c r="BD520" s="67">
        <f t="shared" ref="BD520:BD583" si="958">BR519</f>
        <v>1</v>
      </c>
      <c r="BE520" s="76" t="str">
        <f t="shared" si="900"/>
        <v/>
      </c>
      <c r="BF520" s="76" t="str">
        <f t="shared" si="901"/>
        <v/>
      </c>
      <c r="BG520" s="76" t="str">
        <f t="shared" si="902"/>
        <v/>
      </c>
      <c r="BH520" s="76" t="str">
        <f t="shared" si="903"/>
        <v/>
      </c>
      <c r="BI520" s="76" t="str">
        <f t="shared" si="904"/>
        <v/>
      </c>
      <c r="BJ520" s="76" t="str">
        <f t="shared" si="905"/>
        <v/>
      </c>
      <c r="BK520" s="131" t="b">
        <f t="shared" si="906"/>
        <v>0</v>
      </c>
      <c r="BL520" s="131" t="b">
        <f t="shared" si="907"/>
        <v>0</v>
      </c>
      <c r="BM520" s="131" t="b">
        <f t="shared" si="908"/>
        <v>0</v>
      </c>
      <c r="BN520" s="131" t="b">
        <f t="shared" si="909"/>
        <v>0</v>
      </c>
      <c r="BO520" s="131" t="b">
        <f t="shared" si="910"/>
        <v>0</v>
      </c>
      <c r="BP520" s="131" t="b">
        <f t="shared" si="911"/>
        <v>0</v>
      </c>
      <c r="BQ520" s="131">
        <f t="shared" si="861"/>
        <v>0</v>
      </c>
      <c r="BR520" s="131">
        <f t="shared" si="867"/>
        <v>1</v>
      </c>
      <c r="BS520" s="92">
        <f t="shared" si="862"/>
        <v>0</v>
      </c>
      <c r="BT520" s="13">
        <f t="shared" si="912"/>
        <v>0</v>
      </c>
      <c r="BU520" s="11">
        <f t="shared" ref="BU520:BU583" si="959">IF(AK520&lt;&gt;"",BT520+BU519,0)</f>
        <v>0</v>
      </c>
      <c r="BV520" s="67">
        <f t="shared" ref="BV520:BV583" si="960">CL519</f>
        <v>1</v>
      </c>
      <c r="BW520" s="118" t="str">
        <f t="shared" si="913"/>
        <v/>
      </c>
      <c r="BX520" s="118" t="str">
        <f t="shared" si="914"/>
        <v/>
      </c>
      <c r="BY520" s="118" t="str">
        <f t="shared" si="915"/>
        <v/>
      </c>
      <c r="BZ520" s="118" t="str">
        <f t="shared" si="916"/>
        <v/>
      </c>
      <c r="CA520" s="118" t="str">
        <f t="shared" si="917"/>
        <v/>
      </c>
      <c r="CB520" s="118" t="str">
        <f t="shared" si="918"/>
        <v/>
      </c>
      <c r="CC520" s="118" t="str">
        <f t="shared" si="919"/>
        <v/>
      </c>
      <c r="CD520" s="60" t="b">
        <f t="shared" si="920"/>
        <v>0</v>
      </c>
      <c r="CE520" s="60" t="b">
        <f t="shared" si="921"/>
        <v>0</v>
      </c>
      <c r="CF520" s="60" t="b">
        <f t="shared" si="922"/>
        <v>0</v>
      </c>
      <c r="CG520" s="60" t="b">
        <f t="shared" si="923"/>
        <v>0</v>
      </c>
      <c r="CH520" s="60" t="b">
        <f t="shared" si="924"/>
        <v>0</v>
      </c>
      <c r="CI520" s="60" t="b">
        <f t="shared" si="925"/>
        <v>0</v>
      </c>
      <c r="CJ520" s="60" t="b">
        <f t="shared" si="926"/>
        <v>0</v>
      </c>
      <c r="CK520" s="131">
        <f t="shared" si="863"/>
        <v>0</v>
      </c>
      <c r="CL520" s="131">
        <f t="shared" si="868"/>
        <v>1</v>
      </c>
      <c r="CM520" s="92">
        <f t="shared" si="864"/>
        <v>0</v>
      </c>
      <c r="CN520" s="13">
        <f t="shared" ref="CN520:CN583" si="961">IF(AK520&lt;&gt;"",IF(OR(EE519&lt;&gt;0,EF519&lt;&gt;0),0,SUM(CD520:CJ520)),0)</f>
        <v>0</v>
      </c>
      <c r="CO520" s="11">
        <f t="shared" si="927"/>
        <v>0</v>
      </c>
      <c r="CP520" s="13">
        <f t="shared" ref="CP520:CP583" si="962">IF(A520&lt;&gt;"",AI520+BB520,0)</f>
        <v>0</v>
      </c>
      <c r="CQ520" s="11">
        <f t="shared" si="882"/>
        <v>0</v>
      </c>
      <c r="CR520" s="57">
        <f t="shared" si="883"/>
        <v>0</v>
      </c>
      <c r="CS520" s="57">
        <f t="shared" si="884"/>
        <v>0</v>
      </c>
      <c r="CT520" s="57">
        <f t="shared" si="876"/>
        <v>0</v>
      </c>
      <c r="CU520" s="24" t="str">
        <f t="shared" si="928"/>
        <v/>
      </c>
      <c r="CV520" s="24" t="str">
        <f t="shared" si="929"/>
        <v/>
      </c>
      <c r="CW520" s="24" t="str">
        <f t="shared" si="930"/>
        <v/>
      </c>
      <c r="CX520" s="24" t="str">
        <f t="shared" si="931"/>
        <v/>
      </c>
      <c r="CY520" s="24" t="str">
        <f t="shared" si="932"/>
        <v/>
      </c>
      <c r="CZ520" s="24" t="str">
        <f t="shared" si="933"/>
        <v/>
      </c>
      <c r="DA520" s="24" t="str">
        <f t="shared" si="934"/>
        <v/>
      </c>
      <c r="DB520" s="24" t="str">
        <f t="shared" si="935"/>
        <v/>
      </c>
      <c r="DC520" s="24" t="str">
        <f t="shared" si="936"/>
        <v/>
      </c>
      <c r="DD520" s="24" t="str">
        <f t="shared" si="937"/>
        <v/>
      </c>
      <c r="DE520" s="24" t="str">
        <f t="shared" si="938"/>
        <v/>
      </c>
      <c r="DF520" s="24" t="str">
        <f t="shared" si="939"/>
        <v/>
      </c>
      <c r="DG520" s="24" t="str">
        <f t="shared" si="940"/>
        <v/>
      </c>
      <c r="DH520" s="5"/>
      <c r="DI520" s="134"/>
      <c r="DJ520"/>
      <c r="EA520" s="7"/>
    </row>
    <row r="521" spans="2:131" x14ac:dyDescent="0.2">
      <c r="B521" s="61" t="str">
        <f t="shared" si="879"/>
        <v/>
      </c>
      <c r="C521" s="7" t="str">
        <f t="shared" si="869"/>
        <v/>
      </c>
      <c r="D521" s="60">
        <f t="shared" si="880"/>
        <v>0</v>
      </c>
      <c r="E521" s="7" t="str">
        <f t="shared" si="881"/>
        <v/>
      </c>
      <c r="F521" s="72" t="str">
        <f t="shared" si="877"/>
        <v/>
      </c>
      <c r="G521" s="108" t="str">
        <f t="shared" si="878"/>
        <v/>
      </c>
      <c r="H521" s="112">
        <f t="shared" si="870"/>
        <v>0</v>
      </c>
      <c r="I521" s="112">
        <f t="shared" si="871"/>
        <v>0</v>
      </c>
      <c r="J521" s="112">
        <f t="shared" si="872"/>
        <v>0</v>
      </c>
      <c r="K521" s="112">
        <f t="shared" si="873"/>
        <v>0</v>
      </c>
      <c r="L521" s="112">
        <f t="shared" si="874"/>
        <v>0</v>
      </c>
      <c r="M521" s="112">
        <f t="shared" si="875"/>
        <v>0</v>
      </c>
      <c r="N521" s="60"/>
      <c r="O521" s="61"/>
      <c r="P521" s="61"/>
      <c r="Q521" s="61"/>
      <c r="R521" s="61"/>
      <c r="S521" s="7"/>
      <c r="T521" s="67">
        <f t="shared" si="941"/>
        <v>1</v>
      </c>
      <c r="U521" s="76" t="str">
        <f t="shared" si="942"/>
        <v/>
      </c>
      <c r="V521" s="76" t="str">
        <f t="shared" si="943"/>
        <v/>
      </c>
      <c r="W521" s="76" t="str">
        <f t="shared" si="944"/>
        <v/>
      </c>
      <c r="X521" s="76" t="str">
        <f t="shared" si="945"/>
        <v/>
      </c>
      <c r="Y521" s="76" t="str">
        <f t="shared" si="946"/>
        <v/>
      </c>
      <c r="Z521" s="76" t="str">
        <f t="shared" si="947"/>
        <v/>
      </c>
      <c r="AA521" s="131" t="b">
        <f t="shared" si="885"/>
        <v>0</v>
      </c>
      <c r="AB521" s="131" t="b">
        <f t="shared" si="886"/>
        <v>0</v>
      </c>
      <c r="AC521" s="131" t="b">
        <f t="shared" si="887"/>
        <v>0</v>
      </c>
      <c r="AD521" s="131" t="b">
        <f t="shared" si="888"/>
        <v>0</v>
      </c>
      <c r="AE521" s="131" t="b">
        <f t="shared" si="889"/>
        <v>0</v>
      </c>
      <c r="AF521" s="131" t="b">
        <f t="shared" si="890"/>
        <v>0</v>
      </c>
      <c r="AG521" s="131">
        <f t="shared" ref="AG521:AG584" si="963">IF(AJ521&gt;0,1,IF(U521&lt;&gt;U520,1,IF(U521&lt;&gt;"",1+AG520,AG520)))</f>
        <v>0</v>
      </c>
      <c r="AH521" s="131">
        <f t="shared" si="865"/>
        <v>1</v>
      </c>
      <c r="AI521" s="13">
        <f t="shared" si="891"/>
        <v>0</v>
      </c>
      <c r="AJ521" s="11">
        <f t="shared" si="948"/>
        <v>0</v>
      </c>
      <c r="AK521" s="67">
        <f t="shared" si="949"/>
        <v>1</v>
      </c>
      <c r="AL521" s="118" t="str">
        <f t="shared" si="950"/>
        <v/>
      </c>
      <c r="AM521" s="118" t="str">
        <f t="shared" si="951"/>
        <v/>
      </c>
      <c r="AN521" s="118" t="str">
        <f t="shared" si="952"/>
        <v/>
      </c>
      <c r="AO521" s="118" t="str">
        <f t="shared" si="953"/>
        <v/>
      </c>
      <c r="AP521" s="118" t="str">
        <f t="shared" si="954"/>
        <v/>
      </c>
      <c r="AQ521" s="118" t="str">
        <f t="shared" si="955"/>
        <v/>
      </c>
      <c r="AR521" s="118" t="str">
        <f t="shared" si="956"/>
        <v/>
      </c>
      <c r="AS521" s="60" t="b">
        <f t="shared" si="892"/>
        <v>0</v>
      </c>
      <c r="AT521" s="60" t="b">
        <f t="shared" si="893"/>
        <v>0</v>
      </c>
      <c r="AU521" s="60" t="b">
        <f t="shared" si="894"/>
        <v>0</v>
      </c>
      <c r="AV521" s="60" t="b">
        <f t="shared" si="895"/>
        <v>0</v>
      </c>
      <c r="AW521" s="60" t="b">
        <f t="shared" si="896"/>
        <v>0</v>
      </c>
      <c r="AX521" s="60" t="b">
        <f t="shared" si="897"/>
        <v>0</v>
      </c>
      <c r="AY521" s="60" t="b">
        <f t="shared" si="898"/>
        <v>0</v>
      </c>
      <c r="AZ521" s="131">
        <f t="shared" ref="AZ521:AZ584" si="964">IF(BC521&gt;0,1,IF(AN521&lt;&gt;AN520,1,IF(AN521&lt;&gt;"",1+AZ520,AZ520)))</f>
        <v>0</v>
      </c>
      <c r="BA521" s="131">
        <f t="shared" si="866"/>
        <v>1</v>
      </c>
      <c r="BB521" s="13">
        <f t="shared" si="957"/>
        <v>0</v>
      </c>
      <c r="BC521" s="11">
        <f t="shared" si="899"/>
        <v>0</v>
      </c>
      <c r="BD521" s="67">
        <f t="shared" si="958"/>
        <v>1</v>
      </c>
      <c r="BE521" s="76" t="str">
        <f t="shared" si="900"/>
        <v/>
      </c>
      <c r="BF521" s="76" t="str">
        <f t="shared" si="901"/>
        <v/>
      </c>
      <c r="BG521" s="76" t="str">
        <f t="shared" si="902"/>
        <v/>
      </c>
      <c r="BH521" s="76" t="str">
        <f t="shared" si="903"/>
        <v/>
      </c>
      <c r="BI521" s="76" t="str">
        <f t="shared" si="904"/>
        <v/>
      </c>
      <c r="BJ521" s="76" t="str">
        <f t="shared" si="905"/>
        <v/>
      </c>
      <c r="BK521" s="131" t="b">
        <f t="shared" si="906"/>
        <v>0</v>
      </c>
      <c r="BL521" s="131" t="b">
        <f t="shared" si="907"/>
        <v>0</v>
      </c>
      <c r="BM521" s="131" t="b">
        <f t="shared" si="908"/>
        <v>0</v>
      </c>
      <c r="BN521" s="131" t="b">
        <f t="shared" si="909"/>
        <v>0</v>
      </c>
      <c r="BO521" s="131" t="b">
        <f t="shared" si="910"/>
        <v>0</v>
      </c>
      <c r="BP521" s="131" t="b">
        <f t="shared" si="911"/>
        <v>0</v>
      </c>
      <c r="BQ521" s="131">
        <f t="shared" ref="BQ521:BQ584" si="965">IF(BU521&gt;0,1,IF(BE521&lt;&gt;BE520,1,IF(BE521&lt;&gt;"",1+BQ520,BQ520)))</f>
        <v>0</v>
      </c>
      <c r="BR521" s="131">
        <f t="shared" si="867"/>
        <v>1</v>
      </c>
      <c r="BS521" s="92">
        <f t="shared" ref="BS521:BS584" si="966">IF(BT521&lt;0,BS520+1,0)</f>
        <v>0</v>
      </c>
      <c r="BT521" s="13">
        <f t="shared" si="912"/>
        <v>0</v>
      </c>
      <c r="BU521" s="11">
        <f t="shared" si="959"/>
        <v>0</v>
      </c>
      <c r="BV521" s="67">
        <f t="shared" si="960"/>
        <v>1</v>
      </c>
      <c r="BW521" s="118" t="str">
        <f t="shared" si="913"/>
        <v/>
      </c>
      <c r="BX521" s="118" t="str">
        <f t="shared" si="914"/>
        <v/>
      </c>
      <c r="BY521" s="118" t="str">
        <f t="shared" si="915"/>
        <v/>
      </c>
      <c r="BZ521" s="118" t="str">
        <f t="shared" si="916"/>
        <v/>
      </c>
      <c r="CA521" s="118" t="str">
        <f t="shared" si="917"/>
        <v/>
      </c>
      <c r="CB521" s="118" t="str">
        <f t="shared" si="918"/>
        <v/>
      </c>
      <c r="CC521" s="118" t="str">
        <f t="shared" si="919"/>
        <v/>
      </c>
      <c r="CD521" s="60" t="b">
        <f t="shared" si="920"/>
        <v>0</v>
      </c>
      <c r="CE521" s="60" t="b">
        <f t="shared" si="921"/>
        <v>0</v>
      </c>
      <c r="CF521" s="60" t="b">
        <f t="shared" si="922"/>
        <v>0</v>
      </c>
      <c r="CG521" s="60" t="b">
        <f t="shared" si="923"/>
        <v>0</v>
      </c>
      <c r="CH521" s="60" t="b">
        <f t="shared" si="924"/>
        <v>0</v>
      </c>
      <c r="CI521" s="60" t="b">
        <f t="shared" si="925"/>
        <v>0</v>
      </c>
      <c r="CJ521" s="60" t="b">
        <f t="shared" si="926"/>
        <v>0</v>
      </c>
      <c r="CK521" s="131">
        <f t="shared" ref="CK521:CK584" si="967">IF(CO521&gt;0,1,IF(BY521&lt;&gt;BY520,1,IF(BY521&lt;&gt;"",1+CK520,CK520)))</f>
        <v>0</v>
      </c>
      <c r="CL521" s="131">
        <f t="shared" si="868"/>
        <v>1</v>
      </c>
      <c r="CM521" s="92">
        <f t="shared" ref="CM521:CM584" si="968">IF(CN521&lt;0,CM520+1,0)</f>
        <v>0</v>
      </c>
      <c r="CN521" s="13">
        <f t="shared" si="961"/>
        <v>0</v>
      </c>
      <c r="CO521" s="11">
        <f t="shared" si="927"/>
        <v>0</v>
      </c>
      <c r="CP521" s="13">
        <f t="shared" si="962"/>
        <v>0</v>
      </c>
      <c r="CQ521" s="11">
        <f t="shared" si="882"/>
        <v>0</v>
      </c>
      <c r="CR521" s="57">
        <f t="shared" si="883"/>
        <v>0</v>
      </c>
      <c r="CS521" s="57">
        <f t="shared" si="884"/>
        <v>0</v>
      </c>
      <c r="CT521" s="57">
        <f t="shared" si="876"/>
        <v>0</v>
      </c>
      <c r="CU521" s="24" t="str">
        <f t="shared" si="928"/>
        <v/>
      </c>
      <c r="CV521" s="24" t="str">
        <f t="shared" si="929"/>
        <v/>
      </c>
      <c r="CW521" s="24" t="str">
        <f t="shared" si="930"/>
        <v/>
      </c>
      <c r="CX521" s="24" t="str">
        <f t="shared" si="931"/>
        <v/>
      </c>
      <c r="CY521" s="24" t="str">
        <f t="shared" si="932"/>
        <v/>
      </c>
      <c r="CZ521" s="24" t="str">
        <f t="shared" si="933"/>
        <v/>
      </c>
      <c r="DA521" s="24" t="str">
        <f t="shared" si="934"/>
        <v/>
      </c>
      <c r="DB521" s="24" t="str">
        <f t="shared" si="935"/>
        <v/>
      </c>
      <c r="DC521" s="24" t="str">
        <f t="shared" si="936"/>
        <v/>
      </c>
      <c r="DD521" s="24" t="str">
        <f t="shared" si="937"/>
        <v/>
      </c>
      <c r="DE521" s="24" t="str">
        <f t="shared" si="938"/>
        <v/>
      </c>
      <c r="DF521" s="24" t="str">
        <f t="shared" si="939"/>
        <v/>
      </c>
      <c r="DG521" s="24" t="str">
        <f t="shared" si="940"/>
        <v/>
      </c>
      <c r="DH521" s="5"/>
      <c r="DI521" s="134"/>
      <c r="DJ521"/>
      <c r="EA521" s="7"/>
    </row>
    <row r="522" spans="2:131" x14ac:dyDescent="0.2">
      <c r="B522" s="61" t="str">
        <f t="shared" si="879"/>
        <v/>
      </c>
      <c r="C522" s="7" t="str">
        <f t="shared" si="869"/>
        <v/>
      </c>
      <c r="D522" s="60">
        <f t="shared" si="880"/>
        <v>0</v>
      </c>
      <c r="E522" s="7" t="str">
        <f t="shared" si="881"/>
        <v/>
      </c>
      <c r="F522" s="72" t="str">
        <f t="shared" si="877"/>
        <v/>
      </c>
      <c r="G522" s="108" t="str">
        <f t="shared" si="878"/>
        <v/>
      </c>
      <c r="H522" s="112">
        <f t="shared" si="870"/>
        <v>0</v>
      </c>
      <c r="I522" s="112">
        <f t="shared" si="871"/>
        <v>0</v>
      </c>
      <c r="J522" s="112">
        <f t="shared" si="872"/>
        <v>0</v>
      </c>
      <c r="K522" s="112">
        <f t="shared" si="873"/>
        <v>0</v>
      </c>
      <c r="L522" s="112">
        <f t="shared" si="874"/>
        <v>0</v>
      </c>
      <c r="M522" s="112">
        <f t="shared" si="875"/>
        <v>0</v>
      </c>
      <c r="N522" s="60"/>
      <c r="O522" s="61"/>
      <c r="P522" s="61"/>
      <c r="Q522" s="61"/>
      <c r="R522" s="61"/>
      <c r="S522" s="7"/>
      <c r="T522" s="67">
        <f t="shared" si="941"/>
        <v>1</v>
      </c>
      <c r="U522" s="76" t="str">
        <f t="shared" si="942"/>
        <v/>
      </c>
      <c r="V522" s="76" t="str">
        <f t="shared" si="943"/>
        <v/>
      </c>
      <c r="W522" s="76" t="str">
        <f t="shared" si="944"/>
        <v/>
      </c>
      <c r="X522" s="76" t="str">
        <f t="shared" si="945"/>
        <v/>
      </c>
      <c r="Y522" s="76" t="str">
        <f t="shared" si="946"/>
        <v/>
      </c>
      <c r="Z522" s="76" t="str">
        <f t="shared" si="947"/>
        <v/>
      </c>
      <c r="AA522" s="131" t="b">
        <f t="shared" si="885"/>
        <v>0</v>
      </c>
      <c r="AB522" s="131" t="b">
        <f t="shared" si="886"/>
        <v>0</v>
      </c>
      <c r="AC522" s="131" t="b">
        <f t="shared" si="887"/>
        <v>0</v>
      </c>
      <c r="AD522" s="131" t="b">
        <f t="shared" si="888"/>
        <v>0</v>
      </c>
      <c r="AE522" s="131" t="b">
        <f t="shared" si="889"/>
        <v>0</v>
      </c>
      <c r="AF522" s="131" t="b">
        <f t="shared" si="890"/>
        <v>0</v>
      </c>
      <c r="AG522" s="131">
        <f t="shared" si="963"/>
        <v>0</v>
      </c>
      <c r="AH522" s="131">
        <f t="shared" ref="AH522:AH585" si="969">IF(AJ522&gt;0,1,IF(AND(H521=1,H522=2,AG522&gt;6),AH521+1,IF(AND(I521=1,I522=2,AG522&gt;8),AH521+1,IF(AND(J521=1,J522=2,AG522&gt;6),AH521+1,AH521))))</f>
        <v>1</v>
      </c>
      <c r="AI522" s="13">
        <f t="shared" si="891"/>
        <v>0</v>
      </c>
      <c r="AJ522" s="11">
        <f t="shared" si="948"/>
        <v>0</v>
      </c>
      <c r="AK522" s="67">
        <f t="shared" si="949"/>
        <v>1</v>
      </c>
      <c r="AL522" s="118" t="str">
        <f t="shared" si="950"/>
        <v/>
      </c>
      <c r="AM522" s="118" t="str">
        <f t="shared" si="951"/>
        <v/>
      </c>
      <c r="AN522" s="118" t="str">
        <f t="shared" si="952"/>
        <v/>
      </c>
      <c r="AO522" s="118" t="str">
        <f t="shared" si="953"/>
        <v/>
      </c>
      <c r="AP522" s="118" t="str">
        <f t="shared" si="954"/>
        <v/>
      </c>
      <c r="AQ522" s="118" t="str">
        <f t="shared" si="955"/>
        <v/>
      </c>
      <c r="AR522" s="118" t="str">
        <f t="shared" si="956"/>
        <v/>
      </c>
      <c r="AS522" s="60" t="b">
        <f t="shared" si="892"/>
        <v>0</v>
      </c>
      <c r="AT522" s="60" t="b">
        <f t="shared" si="893"/>
        <v>0</v>
      </c>
      <c r="AU522" s="60" t="b">
        <f t="shared" si="894"/>
        <v>0</v>
      </c>
      <c r="AV522" s="60" t="b">
        <f t="shared" si="895"/>
        <v>0</v>
      </c>
      <c r="AW522" s="60" t="b">
        <f t="shared" si="896"/>
        <v>0</v>
      </c>
      <c r="AX522" s="60" t="b">
        <f t="shared" si="897"/>
        <v>0</v>
      </c>
      <c r="AY522" s="60" t="b">
        <f t="shared" si="898"/>
        <v>0</v>
      </c>
      <c r="AZ522" s="131">
        <f t="shared" si="964"/>
        <v>0</v>
      </c>
      <c r="BA522" s="131">
        <f t="shared" ref="BA522:BA585" si="970">IF(BC522&gt;0,1,IF(AND(K521=1,K522=2,AZ522&gt;6),BA521+1,IF(AND(L521=1,L522=2,AZ522&gt;4),BA521+1,IF(AND(M521=1,M522=2,AZ522&gt;11),BA521+1,BA521))))</f>
        <v>1</v>
      </c>
      <c r="BB522" s="13">
        <f t="shared" si="957"/>
        <v>0</v>
      </c>
      <c r="BC522" s="11">
        <f t="shared" si="899"/>
        <v>0</v>
      </c>
      <c r="BD522" s="67">
        <f t="shared" si="958"/>
        <v>1</v>
      </c>
      <c r="BE522" s="76" t="str">
        <f t="shared" si="900"/>
        <v/>
      </c>
      <c r="BF522" s="76" t="str">
        <f t="shared" si="901"/>
        <v/>
      </c>
      <c r="BG522" s="76" t="str">
        <f t="shared" si="902"/>
        <v/>
      </c>
      <c r="BH522" s="76" t="str">
        <f t="shared" si="903"/>
        <v/>
      </c>
      <c r="BI522" s="76" t="str">
        <f t="shared" si="904"/>
        <v/>
      </c>
      <c r="BJ522" s="76" t="str">
        <f t="shared" si="905"/>
        <v/>
      </c>
      <c r="BK522" s="131" t="b">
        <f t="shared" si="906"/>
        <v>0</v>
      </c>
      <c r="BL522" s="131" t="b">
        <f t="shared" si="907"/>
        <v>0</v>
      </c>
      <c r="BM522" s="131" t="b">
        <f t="shared" si="908"/>
        <v>0</v>
      </c>
      <c r="BN522" s="131" t="b">
        <f t="shared" si="909"/>
        <v>0</v>
      </c>
      <c r="BO522" s="131" t="b">
        <f t="shared" si="910"/>
        <v>0</v>
      </c>
      <c r="BP522" s="131" t="b">
        <f t="shared" si="911"/>
        <v>0</v>
      </c>
      <c r="BQ522" s="131">
        <f t="shared" si="965"/>
        <v>0</v>
      </c>
      <c r="BR522" s="131">
        <f t="shared" ref="BR522:BR585" si="971">IF(BU522&gt;0,1,IF(AND(AR521=1,AR522=2,BQ522&gt;6),BR521+1,IF(AND(AS521=1,AS522=2,BQ522&gt;8),BR521+1,IF(AND(AT521=1,AT522=2,BQ522&gt;6),BR521+1,BR521))))</f>
        <v>1</v>
      </c>
      <c r="BS522" s="92">
        <f t="shared" si="966"/>
        <v>0</v>
      </c>
      <c r="BT522" s="13">
        <f t="shared" si="912"/>
        <v>0</v>
      </c>
      <c r="BU522" s="11">
        <f t="shared" si="959"/>
        <v>0</v>
      </c>
      <c r="BV522" s="67">
        <f t="shared" si="960"/>
        <v>1</v>
      </c>
      <c r="BW522" s="118" t="str">
        <f t="shared" si="913"/>
        <v/>
      </c>
      <c r="BX522" s="118" t="str">
        <f t="shared" si="914"/>
        <v/>
      </c>
      <c r="BY522" s="118" t="str">
        <f t="shared" si="915"/>
        <v/>
      </c>
      <c r="BZ522" s="118" t="str">
        <f t="shared" si="916"/>
        <v/>
      </c>
      <c r="CA522" s="118" t="str">
        <f t="shared" si="917"/>
        <v/>
      </c>
      <c r="CB522" s="118" t="str">
        <f t="shared" si="918"/>
        <v/>
      </c>
      <c r="CC522" s="118" t="str">
        <f t="shared" si="919"/>
        <v/>
      </c>
      <c r="CD522" s="60" t="b">
        <f t="shared" si="920"/>
        <v>0</v>
      </c>
      <c r="CE522" s="60" t="b">
        <f t="shared" si="921"/>
        <v>0</v>
      </c>
      <c r="CF522" s="60" t="b">
        <f t="shared" si="922"/>
        <v>0</v>
      </c>
      <c r="CG522" s="60" t="b">
        <f t="shared" si="923"/>
        <v>0</v>
      </c>
      <c r="CH522" s="60" t="b">
        <f t="shared" si="924"/>
        <v>0</v>
      </c>
      <c r="CI522" s="60" t="b">
        <f t="shared" si="925"/>
        <v>0</v>
      </c>
      <c r="CJ522" s="60" t="b">
        <f t="shared" si="926"/>
        <v>0</v>
      </c>
      <c r="CK522" s="131">
        <f t="shared" si="967"/>
        <v>0</v>
      </c>
      <c r="CL522" s="131">
        <f t="shared" ref="CL522:CL585" si="972">IF(CO522&gt;0,1,IF(AND(AU521=1,AU522=2,CK522&gt;6),CL521+1,IF(AND(AV521=1,AV522=2,CK522&gt;4),CL521+1,IF(AND(AW521=1,AW522=2,CK522&gt;11),CL521+1,CL521))))</f>
        <v>1</v>
      </c>
      <c r="CM522" s="92">
        <f t="shared" si="968"/>
        <v>0</v>
      </c>
      <c r="CN522" s="13">
        <f t="shared" si="961"/>
        <v>0</v>
      </c>
      <c r="CO522" s="11">
        <f t="shared" si="927"/>
        <v>0</v>
      </c>
      <c r="CP522" s="13">
        <f t="shared" si="962"/>
        <v>0</v>
      </c>
      <c r="CQ522" s="11">
        <f t="shared" si="882"/>
        <v>0</v>
      </c>
      <c r="CR522" s="57">
        <f t="shared" si="883"/>
        <v>0</v>
      </c>
      <c r="CS522" s="57">
        <f t="shared" si="884"/>
        <v>0</v>
      </c>
      <c r="CT522" s="57">
        <f t="shared" si="876"/>
        <v>0</v>
      </c>
      <c r="CU522" s="24" t="str">
        <f t="shared" si="928"/>
        <v/>
      </c>
      <c r="CV522" s="24" t="str">
        <f t="shared" si="929"/>
        <v/>
      </c>
      <c r="CW522" s="24" t="str">
        <f t="shared" si="930"/>
        <v/>
      </c>
      <c r="CX522" s="24" t="str">
        <f t="shared" si="931"/>
        <v/>
      </c>
      <c r="CY522" s="24" t="str">
        <f t="shared" si="932"/>
        <v/>
      </c>
      <c r="CZ522" s="24" t="str">
        <f t="shared" si="933"/>
        <v/>
      </c>
      <c r="DA522" s="24" t="str">
        <f t="shared" si="934"/>
        <v/>
      </c>
      <c r="DB522" s="24" t="str">
        <f t="shared" si="935"/>
        <v/>
      </c>
      <c r="DC522" s="24" t="str">
        <f t="shared" si="936"/>
        <v/>
      </c>
      <c r="DD522" s="24" t="str">
        <f t="shared" si="937"/>
        <v/>
      </c>
      <c r="DE522" s="24" t="str">
        <f t="shared" si="938"/>
        <v/>
      </c>
      <c r="DF522" s="24" t="str">
        <f t="shared" si="939"/>
        <v/>
      </c>
      <c r="DG522" s="24" t="str">
        <f t="shared" si="940"/>
        <v/>
      </c>
      <c r="DH522" s="5"/>
      <c r="DI522" s="134"/>
      <c r="DJ522"/>
      <c r="EA522" s="7"/>
    </row>
    <row r="523" spans="2:131" x14ac:dyDescent="0.2">
      <c r="B523" s="61" t="str">
        <f t="shared" si="879"/>
        <v/>
      </c>
      <c r="C523" s="7" t="str">
        <f t="shared" si="869"/>
        <v/>
      </c>
      <c r="D523" s="60">
        <f t="shared" si="880"/>
        <v>0</v>
      </c>
      <c r="E523" s="7" t="str">
        <f t="shared" si="881"/>
        <v/>
      </c>
      <c r="F523" s="72" t="str">
        <f t="shared" si="877"/>
        <v/>
      </c>
      <c r="G523" s="108" t="str">
        <f t="shared" si="878"/>
        <v/>
      </c>
      <c r="H523" s="112">
        <f t="shared" si="870"/>
        <v>0</v>
      </c>
      <c r="I523" s="112">
        <f t="shared" si="871"/>
        <v>0</v>
      </c>
      <c r="J523" s="112">
        <f t="shared" si="872"/>
        <v>0</v>
      </c>
      <c r="K523" s="112">
        <f t="shared" si="873"/>
        <v>0</v>
      </c>
      <c r="L523" s="112">
        <f t="shared" si="874"/>
        <v>0</v>
      </c>
      <c r="M523" s="112">
        <f t="shared" si="875"/>
        <v>0</v>
      </c>
      <c r="N523" s="60"/>
      <c r="O523" s="61"/>
      <c r="P523" s="61"/>
      <c r="Q523" s="61"/>
      <c r="R523" s="61"/>
      <c r="S523" s="7"/>
      <c r="T523" s="67">
        <f t="shared" si="941"/>
        <v>1</v>
      </c>
      <c r="U523" s="76" t="str">
        <f t="shared" si="942"/>
        <v/>
      </c>
      <c r="V523" s="76" t="str">
        <f t="shared" si="943"/>
        <v/>
      </c>
      <c r="W523" s="76" t="str">
        <f t="shared" si="944"/>
        <v/>
      </c>
      <c r="X523" s="76" t="str">
        <f t="shared" si="945"/>
        <v/>
      </c>
      <c r="Y523" s="76" t="str">
        <f t="shared" si="946"/>
        <v/>
      </c>
      <c r="Z523" s="76" t="str">
        <f t="shared" si="947"/>
        <v/>
      </c>
      <c r="AA523" s="131" t="b">
        <f t="shared" si="885"/>
        <v>0</v>
      </c>
      <c r="AB523" s="131" t="b">
        <f t="shared" si="886"/>
        <v>0</v>
      </c>
      <c r="AC523" s="131" t="b">
        <f t="shared" si="887"/>
        <v>0</v>
      </c>
      <c r="AD523" s="131" t="b">
        <f t="shared" si="888"/>
        <v>0</v>
      </c>
      <c r="AE523" s="131" t="b">
        <f t="shared" si="889"/>
        <v>0</v>
      </c>
      <c r="AF523" s="131" t="b">
        <f t="shared" si="890"/>
        <v>0</v>
      </c>
      <c r="AG523" s="131">
        <f t="shared" si="963"/>
        <v>0</v>
      </c>
      <c r="AH523" s="131">
        <f t="shared" si="969"/>
        <v>1</v>
      </c>
      <c r="AI523" s="13">
        <f t="shared" si="891"/>
        <v>0</v>
      </c>
      <c r="AJ523" s="11">
        <f t="shared" si="948"/>
        <v>0</v>
      </c>
      <c r="AK523" s="67">
        <f t="shared" si="949"/>
        <v>1</v>
      </c>
      <c r="AL523" s="118" t="str">
        <f t="shared" si="950"/>
        <v/>
      </c>
      <c r="AM523" s="118" t="str">
        <f t="shared" si="951"/>
        <v/>
      </c>
      <c r="AN523" s="118" t="str">
        <f t="shared" si="952"/>
        <v/>
      </c>
      <c r="AO523" s="118" t="str">
        <f t="shared" si="953"/>
        <v/>
      </c>
      <c r="AP523" s="118" t="str">
        <f t="shared" si="954"/>
        <v/>
      </c>
      <c r="AQ523" s="118" t="str">
        <f t="shared" si="955"/>
        <v/>
      </c>
      <c r="AR523" s="118" t="str">
        <f t="shared" si="956"/>
        <v/>
      </c>
      <c r="AS523" s="60" t="b">
        <f t="shared" si="892"/>
        <v>0</v>
      </c>
      <c r="AT523" s="60" t="b">
        <f t="shared" si="893"/>
        <v>0</v>
      </c>
      <c r="AU523" s="60" t="b">
        <f t="shared" si="894"/>
        <v>0</v>
      </c>
      <c r="AV523" s="60" t="b">
        <f t="shared" si="895"/>
        <v>0</v>
      </c>
      <c r="AW523" s="60" t="b">
        <f t="shared" si="896"/>
        <v>0</v>
      </c>
      <c r="AX523" s="60" t="b">
        <f t="shared" si="897"/>
        <v>0</v>
      </c>
      <c r="AY523" s="60" t="b">
        <f t="shared" si="898"/>
        <v>0</v>
      </c>
      <c r="AZ523" s="131">
        <f t="shared" si="964"/>
        <v>0</v>
      </c>
      <c r="BA523" s="131">
        <f t="shared" si="970"/>
        <v>1</v>
      </c>
      <c r="BB523" s="13">
        <f t="shared" si="957"/>
        <v>0</v>
      </c>
      <c r="BC523" s="11">
        <f t="shared" si="899"/>
        <v>0</v>
      </c>
      <c r="BD523" s="67">
        <f t="shared" si="958"/>
        <v>1</v>
      </c>
      <c r="BE523" s="76" t="str">
        <f t="shared" si="900"/>
        <v/>
      </c>
      <c r="BF523" s="76" t="str">
        <f t="shared" si="901"/>
        <v/>
      </c>
      <c r="BG523" s="76" t="str">
        <f t="shared" si="902"/>
        <v/>
      </c>
      <c r="BH523" s="76" t="str">
        <f t="shared" si="903"/>
        <v/>
      </c>
      <c r="BI523" s="76" t="str">
        <f t="shared" si="904"/>
        <v/>
      </c>
      <c r="BJ523" s="76" t="str">
        <f t="shared" si="905"/>
        <v/>
      </c>
      <c r="BK523" s="131" t="b">
        <f t="shared" si="906"/>
        <v>0</v>
      </c>
      <c r="BL523" s="131" t="b">
        <f t="shared" si="907"/>
        <v>0</v>
      </c>
      <c r="BM523" s="131" t="b">
        <f t="shared" si="908"/>
        <v>0</v>
      </c>
      <c r="BN523" s="131" t="b">
        <f t="shared" si="909"/>
        <v>0</v>
      </c>
      <c r="BO523" s="131" t="b">
        <f t="shared" si="910"/>
        <v>0</v>
      </c>
      <c r="BP523" s="131" t="b">
        <f t="shared" si="911"/>
        <v>0</v>
      </c>
      <c r="BQ523" s="131">
        <f t="shared" si="965"/>
        <v>0</v>
      </c>
      <c r="BR523" s="131">
        <f t="shared" si="971"/>
        <v>1</v>
      </c>
      <c r="BS523" s="92">
        <f t="shared" si="966"/>
        <v>0</v>
      </c>
      <c r="BT523" s="13">
        <f t="shared" si="912"/>
        <v>0</v>
      </c>
      <c r="BU523" s="11">
        <f t="shared" si="959"/>
        <v>0</v>
      </c>
      <c r="BV523" s="67">
        <f t="shared" si="960"/>
        <v>1</v>
      </c>
      <c r="BW523" s="118" t="str">
        <f t="shared" si="913"/>
        <v/>
      </c>
      <c r="BX523" s="118" t="str">
        <f t="shared" si="914"/>
        <v/>
      </c>
      <c r="BY523" s="118" t="str">
        <f t="shared" si="915"/>
        <v/>
      </c>
      <c r="BZ523" s="118" t="str">
        <f t="shared" si="916"/>
        <v/>
      </c>
      <c r="CA523" s="118" t="str">
        <f t="shared" si="917"/>
        <v/>
      </c>
      <c r="CB523" s="118" t="str">
        <f t="shared" si="918"/>
        <v/>
      </c>
      <c r="CC523" s="118" t="str">
        <f t="shared" si="919"/>
        <v/>
      </c>
      <c r="CD523" s="60" t="b">
        <f t="shared" si="920"/>
        <v>0</v>
      </c>
      <c r="CE523" s="60" t="b">
        <f t="shared" si="921"/>
        <v>0</v>
      </c>
      <c r="CF523" s="60" t="b">
        <f t="shared" si="922"/>
        <v>0</v>
      </c>
      <c r="CG523" s="60" t="b">
        <f t="shared" si="923"/>
        <v>0</v>
      </c>
      <c r="CH523" s="60" t="b">
        <f t="shared" si="924"/>
        <v>0</v>
      </c>
      <c r="CI523" s="60" t="b">
        <f t="shared" si="925"/>
        <v>0</v>
      </c>
      <c r="CJ523" s="60" t="b">
        <f t="shared" si="926"/>
        <v>0</v>
      </c>
      <c r="CK523" s="131">
        <f t="shared" si="967"/>
        <v>0</v>
      </c>
      <c r="CL523" s="131">
        <f t="shared" si="972"/>
        <v>1</v>
      </c>
      <c r="CM523" s="92">
        <f t="shared" si="968"/>
        <v>0</v>
      </c>
      <c r="CN523" s="13">
        <f t="shared" si="961"/>
        <v>0</v>
      </c>
      <c r="CO523" s="11">
        <f t="shared" si="927"/>
        <v>0</v>
      </c>
      <c r="CP523" s="13">
        <f t="shared" si="962"/>
        <v>0</v>
      </c>
      <c r="CQ523" s="11">
        <f t="shared" si="882"/>
        <v>0</v>
      </c>
      <c r="CR523" s="57">
        <f t="shared" si="883"/>
        <v>0</v>
      </c>
      <c r="CS523" s="57">
        <f t="shared" si="884"/>
        <v>0</v>
      </c>
      <c r="CT523" s="57">
        <f t="shared" si="876"/>
        <v>0</v>
      </c>
      <c r="CU523" s="24" t="str">
        <f t="shared" si="928"/>
        <v/>
      </c>
      <c r="CV523" s="24" t="str">
        <f t="shared" si="929"/>
        <v/>
      </c>
      <c r="CW523" s="24" t="str">
        <f t="shared" si="930"/>
        <v/>
      </c>
      <c r="CX523" s="24" t="str">
        <f t="shared" si="931"/>
        <v/>
      </c>
      <c r="CY523" s="24" t="str">
        <f t="shared" si="932"/>
        <v/>
      </c>
      <c r="CZ523" s="24" t="str">
        <f t="shared" si="933"/>
        <v/>
      </c>
      <c r="DA523" s="24" t="str">
        <f t="shared" si="934"/>
        <v/>
      </c>
      <c r="DB523" s="24" t="str">
        <f t="shared" si="935"/>
        <v/>
      </c>
      <c r="DC523" s="24" t="str">
        <f t="shared" si="936"/>
        <v/>
      </c>
      <c r="DD523" s="24" t="str">
        <f t="shared" si="937"/>
        <v/>
      </c>
      <c r="DE523" s="24" t="str">
        <f t="shared" si="938"/>
        <v/>
      </c>
      <c r="DF523" s="24" t="str">
        <f t="shared" si="939"/>
        <v/>
      </c>
      <c r="DG523" s="24" t="str">
        <f t="shared" si="940"/>
        <v/>
      </c>
      <c r="DH523" s="5"/>
      <c r="DI523" s="134"/>
      <c r="DJ523"/>
      <c r="EA523" s="7"/>
    </row>
    <row r="524" spans="2:131" x14ac:dyDescent="0.2">
      <c r="B524" s="61" t="str">
        <f t="shared" si="879"/>
        <v/>
      </c>
      <c r="C524" s="7" t="str">
        <f t="shared" si="869"/>
        <v/>
      </c>
      <c r="D524" s="60">
        <f t="shared" si="880"/>
        <v>0</v>
      </c>
      <c r="E524" s="7" t="str">
        <f t="shared" si="881"/>
        <v/>
      </c>
      <c r="F524" s="72" t="str">
        <f t="shared" si="877"/>
        <v/>
      </c>
      <c r="G524" s="108" t="str">
        <f t="shared" si="878"/>
        <v/>
      </c>
      <c r="H524" s="112">
        <f t="shared" si="870"/>
        <v>0</v>
      </c>
      <c r="I524" s="112">
        <f t="shared" si="871"/>
        <v>0</v>
      </c>
      <c r="J524" s="112">
        <f t="shared" si="872"/>
        <v>0</v>
      </c>
      <c r="K524" s="112">
        <f t="shared" si="873"/>
        <v>0</v>
      </c>
      <c r="L524" s="112">
        <f t="shared" si="874"/>
        <v>0</v>
      </c>
      <c r="M524" s="112">
        <f t="shared" si="875"/>
        <v>0</v>
      </c>
      <c r="N524" s="60"/>
      <c r="O524" s="61"/>
      <c r="P524" s="61"/>
      <c r="Q524" s="61"/>
      <c r="R524" s="61"/>
      <c r="S524" s="7"/>
      <c r="T524" s="67">
        <f t="shared" si="941"/>
        <v>1</v>
      </c>
      <c r="U524" s="76" t="str">
        <f t="shared" si="942"/>
        <v/>
      </c>
      <c r="V524" s="76" t="str">
        <f t="shared" si="943"/>
        <v/>
      </c>
      <c r="W524" s="76" t="str">
        <f t="shared" si="944"/>
        <v/>
      </c>
      <c r="X524" s="76" t="str">
        <f t="shared" si="945"/>
        <v/>
      </c>
      <c r="Y524" s="76" t="str">
        <f t="shared" si="946"/>
        <v/>
      </c>
      <c r="Z524" s="76" t="str">
        <f t="shared" si="947"/>
        <v/>
      </c>
      <c r="AA524" s="131" t="b">
        <f t="shared" si="885"/>
        <v>0</v>
      </c>
      <c r="AB524" s="131" t="b">
        <f t="shared" si="886"/>
        <v>0</v>
      </c>
      <c r="AC524" s="131" t="b">
        <f t="shared" si="887"/>
        <v>0</v>
      </c>
      <c r="AD524" s="131" t="b">
        <f t="shared" si="888"/>
        <v>0</v>
      </c>
      <c r="AE524" s="131" t="b">
        <f t="shared" si="889"/>
        <v>0</v>
      </c>
      <c r="AF524" s="131" t="b">
        <f t="shared" si="890"/>
        <v>0</v>
      </c>
      <c r="AG524" s="131">
        <f t="shared" si="963"/>
        <v>0</v>
      </c>
      <c r="AH524" s="131">
        <f t="shared" si="969"/>
        <v>1</v>
      </c>
      <c r="AI524" s="13">
        <f t="shared" si="891"/>
        <v>0</v>
      </c>
      <c r="AJ524" s="11">
        <f t="shared" si="948"/>
        <v>0</v>
      </c>
      <c r="AK524" s="67">
        <f t="shared" si="949"/>
        <v>1</v>
      </c>
      <c r="AL524" s="118" t="str">
        <f t="shared" si="950"/>
        <v/>
      </c>
      <c r="AM524" s="118" t="str">
        <f t="shared" si="951"/>
        <v/>
      </c>
      <c r="AN524" s="118" t="str">
        <f t="shared" si="952"/>
        <v/>
      </c>
      <c r="AO524" s="118" t="str">
        <f t="shared" si="953"/>
        <v/>
      </c>
      <c r="AP524" s="118" t="str">
        <f t="shared" si="954"/>
        <v/>
      </c>
      <c r="AQ524" s="118" t="str">
        <f t="shared" si="955"/>
        <v/>
      </c>
      <c r="AR524" s="118" t="str">
        <f t="shared" si="956"/>
        <v/>
      </c>
      <c r="AS524" s="60" t="b">
        <f t="shared" si="892"/>
        <v>0</v>
      </c>
      <c r="AT524" s="60" t="b">
        <f t="shared" si="893"/>
        <v>0</v>
      </c>
      <c r="AU524" s="60" t="b">
        <f t="shared" si="894"/>
        <v>0</v>
      </c>
      <c r="AV524" s="60" t="b">
        <f t="shared" si="895"/>
        <v>0</v>
      </c>
      <c r="AW524" s="60" t="b">
        <f t="shared" si="896"/>
        <v>0</v>
      </c>
      <c r="AX524" s="60" t="b">
        <f t="shared" si="897"/>
        <v>0</v>
      </c>
      <c r="AY524" s="60" t="b">
        <f t="shared" si="898"/>
        <v>0</v>
      </c>
      <c r="AZ524" s="131">
        <f t="shared" si="964"/>
        <v>0</v>
      </c>
      <c r="BA524" s="131">
        <f t="shared" si="970"/>
        <v>1</v>
      </c>
      <c r="BB524" s="13">
        <f t="shared" si="957"/>
        <v>0</v>
      </c>
      <c r="BC524" s="11">
        <f t="shared" si="899"/>
        <v>0</v>
      </c>
      <c r="BD524" s="67">
        <f t="shared" si="958"/>
        <v>1</v>
      </c>
      <c r="BE524" s="76" t="str">
        <f t="shared" si="900"/>
        <v/>
      </c>
      <c r="BF524" s="76" t="str">
        <f t="shared" si="901"/>
        <v/>
      </c>
      <c r="BG524" s="76" t="str">
        <f t="shared" si="902"/>
        <v/>
      </c>
      <c r="BH524" s="76" t="str">
        <f t="shared" si="903"/>
        <v/>
      </c>
      <c r="BI524" s="76" t="str">
        <f t="shared" si="904"/>
        <v/>
      </c>
      <c r="BJ524" s="76" t="str">
        <f t="shared" si="905"/>
        <v/>
      </c>
      <c r="BK524" s="131" t="b">
        <f t="shared" si="906"/>
        <v>0</v>
      </c>
      <c r="BL524" s="131" t="b">
        <f t="shared" si="907"/>
        <v>0</v>
      </c>
      <c r="BM524" s="131" t="b">
        <f t="shared" si="908"/>
        <v>0</v>
      </c>
      <c r="BN524" s="131" t="b">
        <f t="shared" si="909"/>
        <v>0</v>
      </c>
      <c r="BO524" s="131" t="b">
        <f t="shared" si="910"/>
        <v>0</v>
      </c>
      <c r="BP524" s="131" t="b">
        <f t="shared" si="911"/>
        <v>0</v>
      </c>
      <c r="BQ524" s="131">
        <f t="shared" si="965"/>
        <v>0</v>
      </c>
      <c r="BR524" s="131">
        <f t="shared" si="971"/>
        <v>1</v>
      </c>
      <c r="BS524" s="92">
        <f t="shared" si="966"/>
        <v>0</v>
      </c>
      <c r="BT524" s="13">
        <f t="shared" si="912"/>
        <v>0</v>
      </c>
      <c r="BU524" s="11">
        <f t="shared" si="959"/>
        <v>0</v>
      </c>
      <c r="BV524" s="67">
        <f t="shared" si="960"/>
        <v>1</v>
      </c>
      <c r="BW524" s="118" t="str">
        <f t="shared" si="913"/>
        <v/>
      </c>
      <c r="BX524" s="118" t="str">
        <f t="shared" si="914"/>
        <v/>
      </c>
      <c r="BY524" s="118" t="str">
        <f t="shared" si="915"/>
        <v/>
      </c>
      <c r="BZ524" s="118" t="str">
        <f t="shared" si="916"/>
        <v/>
      </c>
      <c r="CA524" s="118" t="str">
        <f t="shared" si="917"/>
        <v/>
      </c>
      <c r="CB524" s="118" t="str">
        <f t="shared" si="918"/>
        <v/>
      </c>
      <c r="CC524" s="118" t="str">
        <f t="shared" si="919"/>
        <v/>
      </c>
      <c r="CD524" s="60" t="b">
        <f t="shared" si="920"/>
        <v>0</v>
      </c>
      <c r="CE524" s="60" t="b">
        <f t="shared" si="921"/>
        <v>0</v>
      </c>
      <c r="CF524" s="60" t="b">
        <f t="shared" si="922"/>
        <v>0</v>
      </c>
      <c r="CG524" s="60" t="b">
        <f t="shared" si="923"/>
        <v>0</v>
      </c>
      <c r="CH524" s="60" t="b">
        <f t="shared" si="924"/>
        <v>0</v>
      </c>
      <c r="CI524" s="60" t="b">
        <f t="shared" si="925"/>
        <v>0</v>
      </c>
      <c r="CJ524" s="60" t="b">
        <f t="shared" si="926"/>
        <v>0</v>
      </c>
      <c r="CK524" s="131">
        <f t="shared" si="967"/>
        <v>0</v>
      </c>
      <c r="CL524" s="131">
        <f t="shared" si="972"/>
        <v>1</v>
      </c>
      <c r="CM524" s="92">
        <f t="shared" si="968"/>
        <v>0</v>
      </c>
      <c r="CN524" s="13">
        <f t="shared" si="961"/>
        <v>0</v>
      </c>
      <c r="CO524" s="11">
        <f t="shared" si="927"/>
        <v>0</v>
      </c>
      <c r="CP524" s="13">
        <f t="shared" si="962"/>
        <v>0</v>
      </c>
      <c r="CQ524" s="11">
        <f t="shared" si="882"/>
        <v>0</v>
      </c>
      <c r="CR524" s="57">
        <f t="shared" si="883"/>
        <v>0</v>
      </c>
      <c r="CS524" s="57">
        <f t="shared" si="884"/>
        <v>0</v>
      </c>
      <c r="CT524" s="57">
        <f t="shared" si="876"/>
        <v>0</v>
      </c>
      <c r="CU524" s="24" t="str">
        <f t="shared" si="928"/>
        <v/>
      </c>
      <c r="CV524" s="24" t="str">
        <f t="shared" si="929"/>
        <v/>
      </c>
      <c r="CW524" s="24" t="str">
        <f t="shared" si="930"/>
        <v/>
      </c>
      <c r="CX524" s="24" t="str">
        <f t="shared" si="931"/>
        <v/>
      </c>
      <c r="CY524" s="24" t="str">
        <f t="shared" si="932"/>
        <v/>
      </c>
      <c r="CZ524" s="24" t="str">
        <f t="shared" si="933"/>
        <v/>
      </c>
      <c r="DA524" s="24" t="str">
        <f t="shared" si="934"/>
        <v/>
      </c>
      <c r="DB524" s="24" t="str">
        <f t="shared" si="935"/>
        <v/>
      </c>
      <c r="DC524" s="24" t="str">
        <f t="shared" si="936"/>
        <v/>
      </c>
      <c r="DD524" s="24" t="str">
        <f t="shared" si="937"/>
        <v/>
      </c>
      <c r="DE524" s="24" t="str">
        <f t="shared" si="938"/>
        <v/>
      </c>
      <c r="DF524" s="24" t="str">
        <f t="shared" si="939"/>
        <v/>
      </c>
      <c r="DG524" s="24" t="str">
        <f t="shared" si="940"/>
        <v/>
      </c>
      <c r="DH524" s="5"/>
      <c r="DI524" s="134"/>
      <c r="DJ524"/>
      <c r="EA524" s="7"/>
    </row>
    <row r="525" spans="2:131" x14ac:dyDescent="0.2">
      <c r="B525" s="61" t="str">
        <f t="shared" si="879"/>
        <v/>
      </c>
      <c r="C525" s="7" t="str">
        <f t="shared" si="869"/>
        <v/>
      </c>
      <c r="D525" s="60">
        <f t="shared" si="880"/>
        <v>0</v>
      </c>
      <c r="E525" s="7" t="str">
        <f t="shared" si="881"/>
        <v/>
      </c>
      <c r="F525" s="72" t="str">
        <f t="shared" si="877"/>
        <v/>
      </c>
      <c r="G525" s="108" t="str">
        <f t="shared" si="878"/>
        <v/>
      </c>
      <c r="H525" s="112">
        <f t="shared" si="870"/>
        <v>0</v>
      </c>
      <c r="I525" s="112">
        <f t="shared" si="871"/>
        <v>0</v>
      </c>
      <c r="J525" s="112">
        <f t="shared" si="872"/>
        <v>0</v>
      </c>
      <c r="K525" s="112">
        <f t="shared" si="873"/>
        <v>0</v>
      </c>
      <c r="L525" s="112">
        <f t="shared" si="874"/>
        <v>0</v>
      </c>
      <c r="M525" s="112">
        <f t="shared" si="875"/>
        <v>0</v>
      </c>
      <c r="N525" s="60"/>
      <c r="O525" s="61"/>
      <c r="P525" s="61"/>
      <c r="Q525" s="61"/>
      <c r="R525" s="61"/>
      <c r="S525" s="7"/>
      <c r="T525" s="67">
        <f t="shared" si="941"/>
        <v>1</v>
      </c>
      <c r="U525" s="76" t="str">
        <f t="shared" si="942"/>
        <v/>
      </c>
      <c r="V525" s="76" t="str">
        <f t="shared" si="943"/>
        <v/>
      </c>
      <c r="W525" s="76" t="str">
        <f t="shared" si="944"/>
        <v/>
      </c>
      <c r="X525" s="76" t="str">
        <f t="shared" si="945"/>
        <v/>
      </c>
      <c r="Y525" s="76" t="str">
        <f t="shared" si="946"/>
        <v/>
      </c>
      <c r="Z525" s="76" t="str">
        <f t="shared" si="947"/>
        <v/>
      </c>
      <c r="AA525" s="131" t="b">
        <f t="shared" si="885"/>
        <v>0</v>
      </c>
      <c r="AB525" s="131" t="b">
        <f t="shared" si="886"/>
        <v>0</v>
      </c>
      <c r="AC525" s="131" t="b">
        <f t="shared" si="887"/>
        <v>0</v>
      </c>
      <c r="AD525" s="131" t="b">
        <f t="shared" si="888"/>
        <v>0</v>
      </c>
      <c r="AE525" s="131" t="b">
        <f t="shared" si="889"/>
        <v>0</v>
      </c>
      <c r="AF525" s="131" t="b">
        <f t="shared" si="890"/>
        <v>0</v>
      </c>
      <c r="AG525" s="131">
        <f t="shared" si="963"/>
        <v>0</v>
      </c>
      <c r="AH525" s="131">
        <f t="shared" si="969"/>
        <v>1</v>
      </c>
      <c r="AI525" s="13">
        <f t="shared" si="891"/>
        <v>0</v>
      </c>
      <c r="AJ525" s="11">
        <f t="shared" si="948"/>
        <v>0</v>
      </c>
      <c r="AK525" s="67">
        <f t="shared" si="949"/>
        <v>1</v>
      </c>
      <c r="AL525" s="118" t="str">
        <f t="shared" si="950"/>
        <v/>
      </c>
      <c r="AM525" s="118" t="str">
        <f t="shared" si="951"/>
        <v/>
      </c>
      <c r="AN525" s="118" t="str">
        <f t="shared" si="952"/>
        <v/>
      </c>
      <c r="AO525" s="118" t="str">
        <f t="shared" si="953"/>
        <v/>
      </c>
      <c r="AP525" s="118" t="str">
        <f t="shared" si="954"/>
        <v/>
      </c>
      <c r="AQ525" s="118" t="str">
        <f t="shared" si="955"/>
        <v/>
      </c>
      <c r="AR525" s="118" t="str">
        <f t="shared" si="956"/>
        <v/>
      </c>
      <c r="AS525" s="60" t="b">
        <f t="shared" si="892"/>
        <v>0</v>
      </c>
      <c r="AT525" s="60" t="b">
        <f t="shared" si="893"/>
        <v>0</v>
      </c>
      <c r="AU525" s="60" t="b">
        <f t="shared" si="894"/>
        <v>0</v>
      </c>
      <c r="AV525" s="60" t="b">
        <f t="shared" si="895"/>
        <v>0</v>
      </c>
      <c r="AW525" s="60" t="b">
        <f t="shared" si="896"/>
        <v>0</v>
      </c>
      <c r="AX525" s="60" t="b">
        <f t="shared" si="897"/>
        <v>0</v>
      </c>
      <c r="AY525" s="60" t="b">
        <f t="shared" si="898"/>
        <v>0</v>
      </c>
      <c r="AZ525" s="131">
        <f t="shared" si="964"/>
        <v>0</v>
      </c>
      <c r="BA525" s="131">
        <f t="shared" si="970"/>
        <v>1</v>
      </c>
      <c r="BB525" s="13">
        <f t="shared" si="957"/>
        <v>0</v>
      </c>
      <c r="BC525" s="11">
        <f t="shared" si="899"/>
        <v>0</v>
      </c>
      <c r="BD525" s="67">
        <f t="shared" si="958"/>
        <v>1</v>
      </c>
      <c r="BE525" s="76" t="str">
        <f t="shared" si="900"/>
        <v/>
      </c>
      <c r="BF525" s="76" t="str">
        <f t="shared" si="901"/>
        <v/>
      </c>
      <c r="BG525" s="76" t="str">
        <f t="shared" si="902"/>
        <v/>
      </c>
      <c r="BH525" s="76" t="str">
        <f t="shared" si="903"/>
        <v/>
      </c>
      <c r="BI525" s="76" t="str">
        <f t="shared" si="904"/>
        <v/>
      </c>
      <c r="BJ525" s="76" t="str">
        <f t="shared" si="905"/>
        <v/>
      </c>
      <c r="BK525" s="131" t="b">
        <f t="shared" si="906"/>
        <v>0</v>
      </c>
      <c r="BL525" s="131" t="b">
        <f t="shared" si="907"/>
        <v>0</v>
      </c>
      <c r="BM525" s="131" t="b">
        <f t="shared" si="908"/>
        <v>0</v>
      </c>
      <c r="BN525" s="131" t="b">
        <f t="shared" si="909"/>
        <v>0</v>
      </c>
      <c r="BO525" s="131" t="b">
        <f t="shared" si="910"/>
        <v>0</v>
      </c>
      <c r="BP525" s="131" t="b">
        <f t="shared" si="911"/>
        <v>0</v>
      </c>
      <c r="BQ525" s="131">
        <f t="shared" si="965"/>
        <v>0</v>
      </c>
      <c r="BR525" s="131">
        <f t="shared" si="971"/>
        <v>1</v>
      </c>
      <c r="BS525" s="92">
        <f t="shared" si="966"/>
        <v>0</v>
      </c>
      <c r="BT525" s="13">
        <f t="shared" si="912"/>
        <v>0</v>
      </c>
      <c r="BU525" s="11">
        <f t="shared" si="959"/>
        <v>0</v>
      </c>
      <c r="BV525" s="67">
        <f t="shared" si="960"/>
        <v>1</v>
      </c>
      <c r="BW525" s="118" t="str">
        <f t="shared" si="913"/>
        <v/>
      </c>
      <c r="BX525" s="118" t="str">
        <f t="shared" si="914"/>
        <v/>
      </c>
      <c r="BY525" s="118" t="str">
        <f t="shared" si="915"/>
        <v/>
      </c>
      <c r="BZ525" s="118" t="str">
        <f t="shared" si="916"/>
        <v/>
      </c>
      <c r="CA525" s="118" t="str">
        <f t="shared" si="917"/>
        <v/>
      </c>
      <c r="CB525" s="118" t="str">
        <f t="shared" si="918"/>
        <v/>
      </c>
      <c r="CC525" s="118" t="str">
        <f t="shared" si="919"/>
        <v/>
      </c>
      <c r="CD525" s="60" t="b">
        <f t="shared" si="920"/>
        <v>0</v>
      </c>
      <c r="CE525" s="60" t="b">
        <f t="shared" si="921"/>
        <v>0</v>
      </c>
      <c r="CF525" s="60" t="b">
        <f t="shared" si="922"/>
        <v>0</v>
      </c>
      <c r="CG525" s="60" t="b">
        <f t="shared" si="923"/>
        <v>0</v>
      </c>
      <c r="CH525" s="60" t="b">
        <f t="shared" si="924"/>
        <v>0</v>
      </c>
      <c r="CI525" s="60" t="b">
        <f t="shared" si="925"/>
        <v>0</v>
      </c>
      <c r="CJ525" s="60" t="b">
        <f t="shared" si="926"/>
        <v>0</v>
      </c>
      <c r="CK525" s="131">
        <f t="shared" si="967"/>
        <v>0</v>
      </c>
      <c r="CL525" s="131">
        <f t="shared" si="972"/>
        <v>1</v>
      </c>
      <c r="CM525" s="92">
        <f t="shared" si="968"/>
        <v>0</v>
      </c>
      <c r="CN525" s="13">
        <f t="shared" si="961"/>
        <v>0</v>
      </c>
      <c r="CO525" s="11">
        <f t="shared" si="927"/>
        <v>0</v>
      </c>
      <c r="CP525" s="13">
        <f t="shared" si="962"/>
        <v>0</v>
      </c>
      <c r="CQ525" s="11">
        <f t="shared" si="882"/>
        <v>0</v>
      </c>
      <c r="CR525" s="57">
        <f t="shared" si="883"/>
        <v>0</v>
      </c>
      <c r="CS525" s="57">
        <f t="shared" si="884"/>
        <v>0</v>
      </c>
      <c r="CT525" s="57">
        <f t="shared" si="876"/>
        <v>0</v>
      </c>
      <c r="CU525" s="24" t="str">
        <f t="shared" si="928"/>
        <v/>
      </c>
      <c r="CV525" s="24" t="str">
        <f t="shared" si="929"/>
        <v/>
      </c>
      <c r="CW525" s="24" t="str">
        <f t="shared" si="930"/>
        <v/>
      </c>
      <c r="CX525" s="24" t="str">
        <f t="shared" si="931"/>
        <v/>
      </c>
      <c r="CY525" s="24" t="str">
        <f t="shared" si="932"/>
        <v/>
      </c>
      <c r="CZ525" s="24" t="str">
        <f t="shared" si="933"/>
        <v/>
      </c>
      <c r="DA525" s="24" t="str">
        <f t="shared" si="934"/>
        <v/>
      </c>
      <c r="DB525" s="24" t="str">
        <f t="shared" si="935"/>
        <v/>
      </c>
      <c r="DC525" s="24" t="str">
        <f t="shared" si="936"/>
        <v/>
      </c>
      <c r="DD525" s="24" t="str">
        <f t="shared" si="937"/>
        <v/>
      </c>
      <c r="DE525" s="24" t="str">
        <f t="shared" si="938"/>
        <v/>
      </c>
      <c r="DF525" s="24" t="str">
        <f t="shared" si="939"/>
        <v/>
      </c>
      <c r="DG525" s="24" t="str">
        <f t="shared" si="940"/>
        <v/>
      </c>
      <c r="DH525" s="5"/>
      <c r="DI525" s="134"/>
      <c r="DJ525"/>
      <c r="EA525" s="7"/>
    </row>
    <row r="526" spans="2:131" x14ac:dyDescent="0.2">
      <c r="B526" s="61" t="str">
        <f t="shared" si="879"/>
        <v/>
      </c>
      <c r="C526" s="7" t="str">
        <f t="shared" ref="C526:C589" si="973">IF(AND(CR526=0,CS526=0),"",IF(CR526="Profit Target","profit target",IF(CS526="Stop Loss","stop loss","")))</f>
        <v/>
      </c>
      <c r="D526" s="60">
        <f t="shared" si="880"/>
        <v>0</v>
      </c>
      <c r="E526" s="7" t="str">
        <f t="shared" si="881"/>
        <v/>
      </c>
      <c r="F526" s="72" t="str">
        <f t="shared" si="877"/>
        <v/>
      </c>
      <c r="G526" s="108" t="str">
        <f t="shared" si="878"/>
        <v/>
      </c>
      <c r="H526" s="112">
        <f t="shared" si="870"/>
        <v>0</v>
      </c>
      <c r="I526" s="112">
        <f t="shared" si="871"/>
        <v>0</v>
      </c>
      <c r="J526" s="112">
        <f t="shared" si="872"/>
        <v>0</v>
      </c>
      <c r="K526" s="112">
        <f t="shared" si="873"/>
        <v>0</v>
      </c>
      <c r="L526" s="112">
        <f t="shared" si="874"/>
        <v>0</v>
      </c>
      <c r="M526" s="112">
        <f t="shared" si="875"/>
        <v>0</v>
      </c>
      <c r="N526" s="60"/>
      <c r="O526" s="61"/>
      <c r="P526" s="61"/>
      <c r="Q526" s="61"/>
      <c r="R526" s="61"/>
      <c r="S526" s="7"/>
      <c r="T526" s="67">
        <f t="shared" si="941"/>
        <v>1</v>
      </c>
      <c r="U526" s="76" t="str">
        <f t="shared" si="942"/>
        <v/>
      </c>
      <c r="V526" s="76" t="str">
        <f t="shared" si="943"/>
        <v/>
      </c>
      <c r="W526" s="76" t="str">
        <f t="shared" si="944"/>
        <v/>
      </c>
      <c r="X526" s="76" t="str">
        <f t="shared" si="945"/>
        <v/>
      </c>
      <c r="Y526" s="76" t="str">
        <f t="shared" si="946"/>
        <v/>
      </c>
      <c r="Z526" s="76" t="str">
        <f t="shared" si="947"/>
        <v/>
      </c>
      <c r="AA526" s="131" t="b">
        <f t="shared" si="885"/>
        <v>0</v>
      </c>
      <c r="AB526" s="131" t="b">
        <f t="shared" si="886"/>
        <v>0</v>
      </c>
      <c r="AC526" s="131" t="b">
        <f t="shared" si="887"/>
        <v>0</v>
      </c>
      <c r="AD526" s="131" t="b">
        <f t="shared" si="888"/>
        <v>0</v>
      </c>
      <c r="AE526" s="131" t="b">
        <f t="shared" si="889"/>
        <v>0</v>
      </c>
      <c r="AF526" s="131" t="b">
        <f t="shared" si="890"/>
        <v>0</v>
      </c>
      <c r="AG526" s="131">
        <f t="shared" si="963"/>
        <v>0</v>
      </c>
      <c r="AH526" s="131">
        <f t="shared" si="969"/>
        <v>1</v>
      </c>
      <c r="AI526" s="13">
        <f t="shared" si="891"/>
        <v>0</v>
      </c>
      <c r="AJ526" s="11">
        <f t="shared" si="948"/>
        <v>0</v>
      </c>
      <c r="AK526" s="67">
        <f t="shared" si="949"/>
        <v>1</v>
      </c>
      <c r="AL526" s="118" t="str">
        <f t="shared" si="950"/>
        <v/>
      </c>
      <c r="AM526" s="118" t="str">
        <f t="shared" si="951"/>
        <v/>
      </c>
      <c r="AN526" s="118" t="str">
        <f t="shared" si="952"/>
        <v/>
      </c>
      <c r="AO526" s="118" t="str">
        <f t="shared" si="953"/>
        <v/>
      </c>
      <c r="AP526" s="118" t="str">
        <f t="shared" si="954"/>
        <v/>
      </c>
      <c r="AQ526" s="118" t="str">
        <f t="shared" si="955"/>
        <v/>
      </c>
      <c r="AR526" s="118" t="str">
        <f t="shared" si="956"/>
        <v/>
      </c>
      <c r="AS526" s="60" t="b">
        <f t="shared" si="892"/>
        <v>0</v>
      </c>
      <c r="AT526" s="60" t="b">
        <f t="shared" si="893"/>
        <v>0</v>
      </c>
      <c r="AU526" s="60" t="b">
        <f t="shared" si="894"/>
        <v>0</v>
      </c>
      <c r="AV526" s="60" t="b">
        <f t="shared" si="895"/>
        <v>0</v>
      </c>
      <c r="AW526" s="60" t="b">
        <f t="shared" si="896"/>
        <v>0</v>
      </c>
      <c r="AX526" s="60" t="b">
        <f t="shared" si="897"/>
        <v>0</v>
      </c>
      <c r="AY526" s="60" t="b">
        <f t="shared" si="898"/>
        <v>0</v>
      </c>
      <c r="AZ526" s="131">
        <f t="shared" si="964"/>
        <v>0</v>
      </c>
      <c r="BA526" s="131">
        <f t="shared" si="970"/>
        <v>1</v>
      </c>
      <c r="BB526" s="13">
        <f t="shared" si="957"/>
        <v>0</v>
      </c>
      <c r="BC526" s="11">
        <f t="shared" si="899"/>
        <v>0</v>
      </c>
      <c r="BD526" s="67">
        <f t="shared" si="958"/>
        <v>1</v>
      </c>
      <c r="BE526" s="76" t="str">
        <f t="shared" si="900"/>
        <v/>
      </c>
      <c r="BF526" s="76" t="str">
        <f t="shared" si="901"/>
        <v/>
      </c>
      <c r="BG526" s="76" t="str">
        <f t="shared" si="902"/>
        <v/>
      </c>
      <c r="BH526" s="76" t="str">
        <f t="shared" si="903"/>
        <v/>
      </c>
      <c r="BI526" s="76" t="str">
        <f t="shared" si="904"/>
        <v/>
      </c>
      <c r="BJ526" s="76" t="str">
        <f t="shared" si="905"/>
        <v/>
      </c>
      <c r="BK526" s="131" t="b">
        <f t="shared" si="906"/>
        <v>0</v>
      </c>
      <c r="BL526" s="131" t="b">
        <f t="shared" si="907"/>
        <v>0</v>
      </c>
      <c r="BM526" s="131" t="b">
        <f t="shared" si="908"/>
        <v>0</v>
      </c>
      <c r="BN526" s="131" t="b">
        <f t="shared" si="909"/>
        <v>0</v>
      </c>
      <c r="BO526" s="131" t="b">
        <f t="shared" si="910"/>
        <v>0</v>
      </c>
      <c r="BP526" s="131" t="b">
        <f t="shared" si="911"/>
        <v>0</v>
      </c>
      <c r="BQ526" s="131">
        <f t="shared" si="965"/>
        <v>0</v>
      </c>
      <c r="BR526" s="131">
        <f t="shared" si="971"/>
        <v>1</v>
      </c>
      <c r="BS526" s="92">
        <f t="shared" si="966"/>
        <v>0</v>
      </c>
      <c r="BT526" s="13">
        <f t="shared" si="912"/>
        <v>0</v>
      </c>
      <c r="BU526" s="11">
        <f t="shared" si="959"/>
        <v>0</v>
      </c>
      <c r="BV526" s="67">
        <f t="shared" si="960"/>
        <v>1</v>
      </c>
      <c r="BW526" s="118" t="str">
        <f t="shared" si="913"/>
        <v/>
      </c>
      <c r="BX526" s="118" t="str">
        <f t="shared" si="914"/>
        <v/>
      </c>
      <c r="BY526" s="118" t="str">
        <f t="shared" si="915"/>
        <v/>
      </c>
      <c r="BZ526" s="118" t="str">
        <f t="shared" si="916"/>
        <v/>
      </c>
      <c r="CA526" s="118" t="str">
        <f t="shared" si="917"/>
        <v/>
      </c>
      <c r="CB526" s="118" t="str">
        <f t="shared" si="918"/>
        <v/>
      </c>
      <c r="CC526" s="118" t="str">
        <f t="shared" si="919"/>
        <v/>
      </c>
      <c r="CD526" s="60" t="b">
        <f t="shared" si="920"/>
        <v>0</v>
      </c>
      <c r="CE526" s="60" t="b">
        <f t="shared" si="921"/>
        <v>0</v>
      </c>
      <c r="CF526" s="60" t="b">
        <f t="shared" si="922"/>
        <v>0</v>
      </c>
      <c r="CG526" s="60" t="b">
        <f t="shared" si="923"/>
        <v>0</v>
      </c>
      <c r="CH526" s="60" t="b">
        <f t="shared" si="924"/>
        <v>0</v>
      </c>
      <c r="CI526" s="60" t="b">
        <f t="shared" si="925"/>
        <v>0</v>
      </c>
      <c r="CJ526" s="60" t="b">
        <f t="shared" si="926"/>
        <v>0</v>
      </c>
      <c r="CK526" s="131">
        <f t="shared" si="967"/>
        <v>0</v>
      </c>
      <c r="CL526" s="131">
        <f t="shared" si="972"/>
        <v>1</v>
      </c>
      <c r="CM526" s="92">
        <f t="shared" si="968"/>
        <v>0</v>
      </c>
      <c r="CN526" s="13">
        <f t="shared" si="961"/>
        <v>0</v>
      </c>
      <c r="CO526" s="11">
        <f t="shared" si="927"/>
        <v>0</v>
      </c>
      <c r="CP526" s="13">
        <f t="shared" si="962"/>
        <v>0</v>
      </c>
      <c r="CQ526" s="11">
        <f t="shared" si="882"/>
        <v>0</v>
      </c>
      <c r="CR526" s="57">
        <f t="shared" si="883"/>
        <v>0</v>
      </c>
      <c r="CS526" s="57">
        <f t="shared" si="884"/>
        <v>0</v>
      </c>
      <c r="CT526" s="57">
        <f t="shared" si="876"/>
        <v>0</v>
      </c>
      <c r="CU526" s="24" t="str">
        <f t="shared" si="928"/>
        <v/>
      </c>
      <c r="CV526" s="24" t="str">
        <f t="shared" si="929"/>
        <v/>
      </c>
      <c r="CW526" s="24" t="str">
        <f t="shared" si="930"/>
        <v/>
      </c>
      <c r="CX526" s="24" t="str">
        <f t="shared" si="931"/>
        <v/>
      </c>
      <c r="CY526" s="24" t="str">
        <f t="shared" si="932"/>
        <v/>
      </c>
      <c r="CZ526" s="24" t="str">
        <f t="shared" si="933"/>
        <v/>
      </c>
      <c r="DA526" s="24" t="str">
        <f t="shared" si="934"/>
        <v/>
      </c>
      <c r="DB526" s="24" t="str">
        <f t="shared" si="935"/>
        <v/>
      </c>
      <c r="DC526" s="24" t="str">
        <f t="shared" si="936"/>
        <v/>
      </c>
      <c r="DD526" s="24" t="str">
        <f t="shared" si="937"/>
        <v/>
      </c>
      <c r="DE526" s="24" t="str">
        <f t="shared" si="938"/>
        <v/>
      </c>
      <c r="DF526" s="24" t="str">
        <f t="shared" si="939"/>
        <v/>
      </c>
      <c r="DG526" s="24" t="str">
        <f t="shared" si="940"/>
        <v/>
      </c>
      <c r="DH526" s="5"/>
      <c r="DI526" s="134"/>
      <c r="DJ526"/>
      <c r="EA526" s="7"/>
    </row>
    <row r="527" spans="2:131" x14ac:dyDescent="0.2">
      <c r="B527" s="61" t="str">
        <f t="shared" si="879"/>
        <v/>
      </c>
      <c r="C527" s="7" t="str">
        <f t="shared" si="973"/>
        <v/>
      </c>
      <c r="D527" s="60">
        <f t="shared" si="880"/>
        <v>0</v>
      </c>
      <c r="E527" s="7" t="str">
        <f t="shared" si="881"/>
        <v/>
      </c>
      <c r="F527" s="72" t="str">
        <f t="shared" si="877"/>
        <v/>
      </c>
      <c r="G527" s="108" t="str">
        <f t="shared" si="878"/>
        <v/>
      </c>
      <c r="H527" s="112">
        <f t="shared" si="870"/>
        <v>0</v>
      </c>
      <c r="I527" s="112">
        <f t="shared" si="871"/>
        <v>0</v>
      </c>
      <c r="J527" s="112">
        <f t="shared" si="872"/>
        <v>0</v>
      </c>
      <c r="K527" s="112">
        <f t="shared" si="873"/>
        <v>0</v>
      </c>
      <c r="L527" s="112">
        <f t="shared" si="874"/>
        <v>0</v>
      </c>
      <c r="M527" s="112">
        <f t="shared" si="875"/>
        <v>0</v>
      </c>
      <c r="N527" s="60"/>
      <c r="O527" s="61"/>
      <c r="P527" s="61"/>
      <c r="Q527" s="61"/>
      <c r="R527" s="61"/>
      <c r="S527" s="7"/>
      <c r="T527" s="67">
        <f t="shared" si="941"/>
        <v>1</v>
      </c>
      <c r="U527" s="76" t="str">
        <f t="shared" si="942"/>
        <v/>
      </c>
      <c r="V527" s="76" t="str">
        <f t="shared" si="943"/>
        <v/>
      </c>
      <c r="W527" s="76" t="str">
        <f t="shared" si="944"/>
        <v/>
      </c>
      <c r="X527" s="76" t="str">
        <f t="shared" si="945"/>
        <v/>
      </c>
      <c r="Y527" s="76" t="str">
        <f t="shared" si="946"/>
        <v/>
      </c>
      <c r="Z527" s="76" t="str">
        <f t="shared" si="947"/>
        <v/>
      </c>
      <c r="AA527" s="131" t="b">
        <f t="shared" si="885"/>
        <v>0</v>
      </c>
      <c r="AB527" s="131" t="b">
        <f t="shared" si="886"/>
        <v>0</v>
      </c>
      <c r="AC527" s="131" t="b">
        <f t="shared" si="887"/>
        <v>0</v>
      </c>
      <c r="AD527" s="131" t="b">
        <f t="shared" si="888"/>
        <v>0</v>
      </c>
      <c r="AE527" s="131" t="b">
        <f t="shared" si="889"/>
        <v>0</v>
      </c>
      <c r="AF527" s="131" t="b">
        <f t="shared" si="890"/>
        <v>0</v>
      </c>
      <c r="AG527" s="131">
        <f t="shared" si="963"/>
        <v>0</v>
      </c>
      <c r="AH527" s="131">
        <f t="shared" si="969"/>
        <v>1</v>
      </c>
      <c r="AI527" s="13">
        <f t="shared" si="891"/>
        <v>0</v>
      </c>
      <c r="AJ527" s="11">
        <f t="shared" si="948"/>
        <v>0</v>
      </c>
      <c r="AK527" s="67">
        <f t="shared" si="949"/>
        <v>1</v>
      </c>
      <c r="AL527" s="118" t="str">
        <f t="shared" si="950"/>
        <v/>
      </c>
      <c r="AM527" s="118" t="str">
        <f t="shared" si="951"/>
        <v/>
      </c>
      <c r="AN527" s="118" t="str">
        <f t="shared" si="952"/>
        <v/>
      </c>
      <c r="AO527" s="118" t="str">
        <f t="shared" si="953"/>
        <v/>
      </c>
      <c r="AP527" s="118" t="str">
        <f t="shared" si="954"/>
        <v/>
      </c>
      <c r="AQ527" s="118" t="str">
        <f t="shared" si="955"/>
        <v/>
      </c>
      <c r="AR527" s="118" t="str">
        <f t="shared" si="956"/>
        <v/>
      </c>
      <c r="AS527" s="60" t="b">
        <f t="shared" si="892"/>
        <v>0</v>
      </c>
      <c r="AT527" s="60" t="b">
        <f t="shared" si="893"/>
        <v>0</v>
      </c>
      <c r="AU527" s="60" t="b">
        <f t="shared" si="894"/>
        <v>0</v>
      </c>
      <c r="AV527" s="60" t="b">
        <f t="shared" si="895"/>
        <v>0</v>
      </c>
      <c r="AW527" s="60" t="b">
        <f t="shared" si="896"/>
        <v>0</v>
      </c>
      <c r="AX527" s="60" t="b">
        <f t="shared" si="897"/>
        <v>0</v>
      </c>
      <c r="AY527" s="60" t="b">
        <f t="shared" si="898"/>
        <v>0</v>
      </c>
      <c r="AZ527" s="131">
        <f t="shared" si="964"/>
        <v>0</v>
      </c>
      <c r="BA527" s="131">
        <f t="shared" si="970"/>
        <v>1</v>
      </c>
      <c r="BB527" s="13">
        <f t="shared" si="957"/>
        <v>0</v>
      </c>
      <c r="BC527" s="11">
        <f t="shared" si="899"/>
        <v>0</v>
      </c>
      <c r="BD527" s="67">
        <f t="shared" si="958"/>
        <v>1</v>
      </c>
      <c r="BE527" s="76" t="str">
        <f t="shared" si="900"/>
        <v/>
      </c>
      <c r="BF527" s="76" t="str">
        <f t="shared" si="901"/>
        <v/>
      </c>
      <c r="BG527" s="76" t="str">
        <f t="shared" si="902"/>
        <v/>
      </c>
      <c r="BH527" s="76" t="str">
        <f t="shared" si="903"/>
        <v/>
      </c>
      <c r="BI527" s="76" t="str">
        <f t="shared" si="904"/>
        <v/>
      </c>
      <c r="BJ527" s="76" t="str">
        <f t="shared" si="905"/>
        <v/>
      </c>
      <c r="BK527" s="131" t="b">
        <f t="shared" si="906"/>
        <v>0</v>
      </c>
      <c r="BL527" s="131" t="b">
        <f t="shared" si="907"/>
        <v>0</v>
      </c>
      <c r="BM527" s="131" t="b">
        <f t="shared" si="908"/>
        <v>0</v>
      </c>
      <c r="BN527" s="131" t="b">
        <f t="shared" si="909"/>
        <v>0</v>
      </c>
      <c r="BO527" s="131" t="b">
        <f t="shared" si="910"/>
        <v>0</v>
      </c>
      <c r="BP527" s="131" t="b">
        <f t="shared" si="911"/>
        <v>0</v>
      </c>
      <c r="BQ527" s="131">
        <f t="shared" si="965"/>
        <v>0</v>
      </c>
      <c r="BR527" s="131">
        <f t="shared" si="971"/>
        <v>1</v>
      </c>
      <c r="BS527" s="92">
        <f t="shared" si="966"/>
        <v>0</v>
      </c>
      <c r="BT527" s="13">
        <f t="shared" si="912"/>
        <v>0</v>
      </c>
      <c r="BU527" s="11">
        <f t="shared" si="959"/>
        <v>0</v>
      </c>
      <c r="BV527" s="67">
        <f t="shared" si="960"/>
        <v>1</v>
      </c>
      <c r="BW527" s="118" t="str">
        <f t="shared" si="913"/>
        <v/>
      </c>
      <c r="BX527" s="118" t="str">
        <f t="shared" si="914"/>
        <v/>
      </c>
      <c r="BY527" s="118" t="str">
        <f t="shared" si="915"/>
        <v/>
      </c>
      <c r="BZ527" s="118" t="str">
        <f t="shared" si="916"/>
        <v/>
      </c>
      <c r="CA527" s="118" t="str">
        <f t="shared" si="917"/>
        <v/>
      </c>
      <c r="CB527" s="118" t="str">
        <f t="shared" si="918"/>
        <v/>
      </c>
      <c r="CC527" s="118" t="str">
        <f t="shared" si="919"/>
        <v/>
      </c>
      <c r="CD527" s="60" t="b">
        <f t="shared" si="920"/>
        <v>0</v>
      </c>
      <c r="CE527" s="60" t="b">
        <f t="shared" si="921"/>
        <v>0</v>
      </c>
      <c r="CF527" s="60" t="b">
        <f t="shared" si="922"/>
        <v>0</v>
      </c>
      <c r="CG527" s="60" t="b">
        <f t="shared" si="923"/>
        <v>0</v>
      </c>
      <c r="CH527" s="60" t="b">
        <f t="shared" si="924"/>
        <v>0</v>
      </c>
      <c r="CI527" s="60" t="b">
        <f t="shared" si="925"/>
        <v>0</v>
      </c>
      <c r="CJ527" s="60" t="b">
        <f t="shared" si="926"/>
        <v>0</v>
      </c>
      <c r="CK527" s="131">
        <f t="shared" si="967"/>
        <v>0</v>
      </c>
      <c r="CL527" s="131">
        <f t="shared" si="972"/>
        <v>1</v>
      </c>
      <c r="CM527" s="92">
        <f t="shared" si="968"/>
        <v>0</v>
      </c>
      <c r="CN527" s="13">
        <f t="shared" si="961"/>
        <v>0</v>
      </c>
      <c r="CO527" s="11">
        <f t="shared" si="927"/>
        <v>0</v>
      </c>
      <c r="CP527" s="13">
        <f t="shared" si="962"/>
        <v>0</v>
      </c>
      <c r="CQ527" s="11">
        <f t="shared" si="882"/>
        <v>0</v>
      </c>
      <c r="CR527" s="57">
        <f t="shared" si="883"/>
        <v>0</v>
      </c>
      <c r="CS527" s="57">
        <f t="shared" si="884"/>
        <v>0</v>
      </c>
      <c r="CT527" s="57">
        <f t="shared" si="876"/>
        <v>0</v>
      </c>
      <c r="CU527" s="24" t="str">
        <f t="shared" si="928"/>
        <v/>
      </c>
      <c r="CV527" s="24" t="str">
        <f t="shared" si="929"/>
        <v/>
      </c>
      <c r="CW527" s="24" t="str">
        <f t="shared" si="930"/>
        <v/>
      </c>
      <c r="CX527" s="24" t="str">
        <f t="shared" si="931"/>
        <v/>
      </c>
      <c r="CY527" s="24" t="str">
        <f t="shared" si="932"/>
        <v/>
      </c>
      <c r="CZ527" s="24" t="str">
        <f t="shared" si="933"/>
        <v/>
      </c>
      <c r="DA527" s="24" t="str">
        <f t="shared" si="934"/>
        <v/>
      </c>
      <c r="DB527" s="24" t="str">
        <f t="shared" si="935"/>
        <v/>
      </c>
      <c r="DC527" s="24" t="str">
        <f t="shared" si="936"/>
        <v/>
      </c>
      <c r="DD527" s="24" t="str">
        <f t="shared" si="937"/>
        <v/>
      </c>
      <c r="DE527" s="24" t="str">
        <f t="shared" si="938"/>
        <v/>
      </c>
      <c r="DF527" s="24" t="str">
        <f t="shared" si="939"/>
        <v/>
      </c>
      <c r="DG527" s="24" t="str">
        <f t="shared" si="940"/>
        <v/>
      </c>
      <c r="DH527" s="5"/>
      <c r="DI527" s="134"/>
      <c r="DJ527"/>
      <c r="EA527" s="7"/>
    </row>
    <row r="528" spans="2:131" x14ac:dyDescent="0.2">
      <c r="B528" s="61" t="str">
        <f t="shared" si="879"/>
        <v/>
      </c>
      <c r="C528" s="7" t="str">
        <f t="shared" si="973"/>
        <v/>
      </c>
      <c r="D528" s="60">
        <f t="shared" si="880"/>
        <v>0</v>
      </c>
      <c r="E528" s="7" t="str">
        <f t="shared" si="881"/>
        <v/>
      </c>
      <c r="F528" s="72" t="str">
        <f t="shared" si="877"/>
        <v/>
      </c>
      <c r="G528" s="108" t="str">
        <f t="shared" si="878"/>
        <v/>
      </c>
      <c r="H528" s="112">
        <f t="shared" si="870"/>
        <v>0</v>
      </c>
      <c r="I528" s="112">
        <f t="shared" si="871"/>
        <v>0</v>
      </c>
      <c r="J528" s="112">
        <f t="shared" si="872"/>
        <v>0</v>
      </c>
      <c r="K528" s="112">
        <f t="shared" si="873"/>
        <v>0</v>
      </c>
      <c r="L528" s="112">
        <f t="shared" si="874"/>
        <v>0</v>
      </c>
      <c r="M528" s="112">
        <f t="shared" si="875"/>
        <v>0</v>
      </c>
      <c r="N528" s="60"/>
      <c r="O528" s="61"/>
      <c r="P528" s="61"/>
      <c r="Q528" s="61"/>
      <c r="R528" s="61"/>
      <c r="S528" s="7"/>
      <c r="T528" s="67">
        <f t="shared" si="941"/>
        <v>1</v>
      </c>
      <c r="U528" s="76" t="str">
        <f t="shared" si="942"/>
        <v/>
      </c>
      <c r="V528" s="76" t="str">
        <f t="shared" si="943"/>
        <v/>
      </c>
      <c r="W528" s="76" t="str">
        <f t="shared" si="944"/>
        <v/>
      </c>
      <c r="X528" s="76" t="str">
        <f t="shared" si="945"/>
        <v/>
      </c>
      <c r="Y528" s="76" t="str">
        <f t="shared" si="946"/>
        <v/>
      </c>
      <c r="Z528" s="76" t="str">
        <f t="shared" si="947"/>
        <v/>
      </c>
      <c r="AA528" s="131" t="b">
        <f t="shared" si="885"/>
        <v>0</v>
      </c>
      <c r="AB528" s="131" t="b">
        <f t="shared" si="886"/>
        <v>0</v>
      </c>
      <c r="AC528" s="131" t="b">
        <f t="shared" si="887"/>
        <v>0</v>
      </c>
      <c r="AD528" s="131" t="b">
        <f t="shared" si="888"/>
        <v>0</v>
      </c>
      <c r="AE528" s="131" t="b">
        <f t="shared" si="889"/>
        <v>0</v>
      </c>
      <c r="AF528" s="131" t="b">
        <f t="shared" si="890"/>
        <v>0</v>
      </c>
      <c r="AG528" s="131">
        <f t="shared" si="963"/>
        <v>0</v>
      </c>
      <c r="AH528" s="131">
        <f t="shared" si="969"/>
        <v>1</v>
      </c>
      <c r="AI528" s="13">
        <f t="shared" si="891"/>
        <v>0</v>
      </c>
      <c r="AJ528" s="11">
        <f t="shared" si="948"/>
        <v>0</v>
      </c>
      <c r="AK528" s="67">
        <f t="shared" si="949"/>
        <v>1</v>
      </c>
      <c r="AL528" s="118" t="str">
        <f t="shared" si="950"/>
        <v/>
      </c>
      <c r="AM528" s="118" t="str">
        <f t="shared" si="951"/>
        <v/>
      </c>
      <c r="AN528" s="118" t="str">
        <f t="shared" si="952"/>
        <v/>
      </c>
      <c r="AO528" s="118" t="str">
        <f t="shared" si="953"/>
        <v/>
      </c>
      <c r="AP528" s="118" t="str">
        <f t="shared" si="954"/>
        <v/>
      </c>
      <c r="AQ528" s="118" t="str">
        <f t="shared" si="955"/>
        <v/>
      </c>
      <c r="AR528" s="118" t="str">
        <f t="shared" si="956"/>
        <v/>
      </c>
      <c r="AS528" s="60" t="b">
        <f t="shared" si="892"/>
        <v>0</v>
      </c>
      <c r="AT528" s="60" t="b">
        <f t="shared" si="893"/>
        <v>0</v>
      </c>
      <c r="AU528" s="60" t="b">
        <f t="shared" si="894"/>
        <v>0</v>
      </c>
      <c r="AV528" s="60" t="b">
        <f t="shared" si="895"/>
        <v>0</v>
      </c>
      <c r="AW528" s="60" t="b">
        <f t="shared" si="896"/>
        <v>0</v>
      </c>
      <c r="AX528" s="60" t="b">
        <f t="shared" si="897"/>
        <v>0</v>
      </c>
      <c r="AY528" s="60" t="b">
        <f t="shared" si="898"/>
        <v>0</v>
      </c>
      <c r="AZ528" s="131">
        <f t="shared" si="964"/>
        <v>0</v>
      </c>
      <c r="BA528" s="131">
        <f t="shared" si="970"/>
        <v>1</v>
      </c>
      <c r="BB528" s="13">
        <f t="shared" si="957"/>
        <v>0</v>
      </c>
      <c r="BC528" s="11">
        <f t="shared" si="899"/>
        <v>0</v>
      </c>
      <c r="BD528" s="67">
        <f t="shared" si="958"/>
        <v>1</v>
      </c>
      <c r="BE528" s="76" t="str">
        <f t="shared" si="900"/>
        <v/>
      </c>
      <c r="BF528" s="76" t="str">
        <f t="shared" si="901"/>
        <v/>
      </c>
      <c r="BG528" s="76" t="str">
        <f t="shared" si="902"/>
        <v/>
      </c>
      <c r="BH528" s="76" t="str">
        <f t="shared" si="903"/>
        <v/>
      </c>
      <c r="BI528" s="76" t="str">
        <f t="shared" si="904"/>
        <v/>
      </c>
      <c r="BJ528" s="76" t="str">
        <f t="shared" si="905"/>
        <v/>
      </c>
      <c r="BK528" s="131" t="b">
        <f t="shared" si="906"/>
        <v>0</v>
      </c>
      <c r="BL528" s="131" t="b">
        <f t="shared" si="907"/>
        <v>0</v>
      </c>
      <c r="BM528" s="131" t="b">
        <f t="shared" si="908"/>
        <v>0</v>
      </c>
      <c r="BN528" s="131" t="b">
        <f t="shared" si="909"/>
        <v>0</v>
      </c>
      <c r="BO528" s="131" t="b">
        <f t="shared" si="910"/>
        <v>0</v>
      </c>
      <c r="BP528" s="131" t="b">
        <f t="shared" si="911"/>
        <v>0</v>
      </c>
      <c r="BQ528" s="131">
        <f t="shared" si="965"/>
        <v>0</v>
      </c>
      <c r="BR528" s="131">
        <f t="shared" si="971"/>
        <v>1</v>
      </c>
      <c r="BS528" s="92">
        <f t="shared" si="966"/>
        <v>0</v>
      </c>
      <c r="BT528" s="13">
        <f t="shared" si="912"/>
        <v>0</v>
      </c>
      <c r="BU528" s="11">
        <f t="shared" si="959"/>
        <v>0</v>
      </c>
      <c r="BV528" s="67">
        <f t="shared" si="960"/>
        <v>1</v>
      </c>
      <c r="BW528" s="118" t="str">
        <f t="shared" si="913"/>
        <v/>
      </c>
      <c r="BX528" s="118" t="str">
        <f t="shared" si="914"/>
        <v/>
      </c>
      <c r="BY528" s="118" t="str">
        <f t="shared" si="915"/>
        <v/>
      </c>
      <c r="BZ528" s="118" t="str">
        <f t="shared" si="916"/>
        <v/>
      </c>
      <c r="CA528" s="118" t="str">
        <f t="shared" si="917"/>
        <v/>
      </c>
      <c r="CB528" s="118" t="str">
        <f t="shared" si="918"/>
        <v/>
      </c>
      <c r="CC528" s="118" t="str">
        <f t="shared" si="919"/>
        <v/>
      </c>
      <c r="CD528" s="60" t="b">
        <f t="shared" si="920"/>
        <v>0</v>
      </c>
      <c r="CE528" s="60" t="b">
        <f t="shared" si="921"/>
        <v>0</v>
      </c>
      <c r="CF528" s="60" t="b">
        <f t="shared" si="922"/>
        <v>0</v>
      </c>
      <c r="CG528" s="60" t="b">
        <f t="shared" si="923"/>
        <v>0</v>
      </c>
      <c r="CH528" s="60" t="b">
        <f t="shared" si="924"/>
        <v>0</v>
      </c>
      <c r="CI528" s="60" t="b">
        <f t="shared" si="925"/>
        <v>0</v>
      </c>
      <c r="CJ528" s="60" t="b">
        <f t="shared" si="926"/>
        <v>0</v>
      </c>
      <c r="CK528" s="131">
        <f t="shared" si="967"/>
        <v>0</v>
      </c>
      <c r="CL528" s="131">
        <f t="shared" si="972"/>
        <v>1</v>
      </c>
      <c r="CM528" s="92">
        <f t="shared" si="968"/>
        <v>0</v>
      </c>
      <c r="CN528" s="13">
        <f t="shared" si="961"/>
        <v>0</v>
      </c>
      <c r="CO528" s="11">
        <f t="shared" si="927"/>
        <v>0</v>
      </c>
      <c r="CP528" s="13">
        <f t="shared" si="962"/>
        <v>0</v>
      </c>
      <c r="CQ528" s="11">
        <f t="shared" si="882"/>
        <v>0</v>
      </c>
      <c r="CR528" s="57">
        <f t="shared" si="883"/>
        <v>0</v>
      </c>
      <c r="CS528" s="57">
        <f t="shared" si="884"/>
        <v>0</v>
      </c>
      <c r="CT528" s="57">
        <f t="shared" si="876"/>
        <v>0</v>
      </c>
      <c r="CU528" s="24" t="str">
        <f t="shared" si="928"/>
        <v/>
      </c>
      <c r="CV528" s="24" t="str">
        <f t="shared" si="929"/>
        <v/>
      </c>
      <c r="CW528" s="24" t="str">
        <f t="shared" si="930"/>
        <v/>
      </c>
      <c r="CX528" s="24" t="str">
        <f t="shared" si="931"/>
        <v/>
      </c>
      <c r="CY528" s="24" t="str">
        <f t="shared" si="932"/>
        <v/>
      </c>
      <c r="CZ528" s="24" t="str">
        <f t="shared" si="933"/>
        <v/>
      </c>
      <c r="DA528" s="24" t="str">
        <f t="shared" si="934"/>
        <v/>
      </c>
      <c r="DB528" s="24" t="str">
        <f t="shared" si="935"/>
        <v/>
      </c>
      <c r="DC528" s="24" t="str">
        <f t="shared" si="936"/>
        <v/>
      </c>
      <c r="DD528" s="24" t="str">
        <f t="shared" si="937"/>
        <v/>
      </c>
      <c r="DE528" s="24" t="str">
        <f t="shared" si="938"/>
        <v/>
      </c>
      <c r="DF528" s="24" t="str">
        <f t="shared" si="939"/>
        <v/>
      </c>
      <c r="DG528" s="24" t="str">
        <f t="shared" si="940"/>
        <v/>
      </c>
      <c r="DH528" s="5"/>
      <c r="DI528" s="134"/>
      <c r="DJ528"/>
      <c r="EA528" s="7"/>
    </row>
    <row r="529" spans="2:131" x14ac:dyDescent="0.2">
      <c r="B529" s="61" t="str">
        <f t="shared" si="879"/>
        <v/>
      </c>
      <c r="C529" s="7" t="str">
        <f t="shared" si="973"/>
        <v/>
      </c>
      <c r="D529" s="60">
        <f t="shared" si="880"/>
        <v>0</v>
      </c>
      <c r="E529" s="7" t="str">
        <f t="shared" si="881"/>
        <v/>
      </c>
      <c r="F529" s="72" t="str">
        <f t="shared" si="877"/>
        <v/>
      </c>
      <c r="G529" s="108" t="str">
        <f t="shared" si="878"/>
        <v/>
      </c>
      <c r="H529" s="112">
        <f t="shared" si="870"/>
        <v>0</v>
      </c>
      <c r="I529" s="112">
        <f t="shared" si="871"/>
        <v>0</v>
      </c>
      <c r="J529" s="112">
        <f t="shared" si="872"/>
        <v>0</v>
      </c>
      <c r="K529" s="112">
        <f t="shared" si="873"/>
        <v>0</v>
      </c>
      <c r="L529" s="112">
        <f t="shared" si="874"/>
        <v>0</v>
      </c>
      <c r="M529" s="112">
        <f t="shared" si="875"/>
        <v>0</v>
      </c>
      <c r="N529" s="60"/>
      <c r="O529" s="61"/>
      <c r="P529" s="61"/>
      <c r="Q529" s="61"/>
      <c r="R529" s="61"/>
      <c r="S529" s="7"/>
      <c r="T529" s="67">
        <f t="shared" si="941"/>
        <v>1</v>
      </c>
      <c r="U529" s="76" t="str">
        <f t="shared" si="942"/>
        <v/>
      </c>
      <c r="V529" s="76" t="str">
        <f t="shared" si="943"/>
        <v/>
      </c>
      <c r="W529" s="76" t="str">
        <f t="shared" si="944"/>
        <v/>
      </c>
      <c r="X529" s="76" t="str">
        <f t="shared" si="945"/>
        <v/>
      </c>
      <c r="Y529" s="76" t="str">
        <f t="shared" si="946"/>
        <v/>
      </c>
      <c r="Z529" s="76" t="str">
        <f t="shared" si="947"/>
        <v/>
      </c>
      <c r="AA529" s="131" t="b">
        <f t="shared" si="885"/>
        <v>0</v>
      </c>
      <c r="AB529" s="131" t="b">
        <f t="shared" si="886"/>
        <v>0</v>
      </c>
      <c r="AC529" s="131" t="b">
        <f t="shared" si="887"/>
        <v>0</v>
      </c>
      <c r="AD529" s="131" t="b">
        <f t="shared" si="888"/>
        <v>0</v>
      </c>
      <c r="AE529" s="131" t="b">
        <f t="shared" si="889"/>
        <v>0</v>
      </c>
      <c r="AF529" s="131" t="b">
        <f t="shared" si="890"/>
        <v>0</v>
      </c>
      <c r="AG529" s="131">
        <f t="shared" si="963"/>
        <v>0</v>
      </c>
      <c r="AH529" s="131">
        <f t="shared" si="969"/>
        <v>1</v>
      </c>
      <c r="AI529" s="13">
        <f t="shared" si="891"/>
        <v>0</v>
      </c>
      <c r="AJ529" s="11">
        <f t="shared" si="948"/>
        <v>0</v>
      </c>
      <c r="AK529" s="67">
        <f t="shared" si="949"/>
        <v>1</v>
      </c>
      <c r="AL529" s="118" t="str">
        <f t="shared" si="950"/>
        <v/>
      </c>
      <c r="AM529" s="118" t="str">
        <f t="shared" si="951"/>
        <v/>
      </c>
      <c r="AN529" s="118" t="str">
        <f t="shared" si="952"/>
        <v/>
      </c>
      <c r="AO529" s="118" t="str">
        <f t="shared" si="953"/>
        <v/>
      </c>
      <c r="AP529" s="118" t="str">
        <f t="shared" si="954"/>
        <v/>
      </c>
      <c r="AQ529" s="118" t="str">
        <f t="shared" si="955"/>
        <v/>
      </c>
      <c r="AR529" s="118" t="str">
        <f t="shared" si="956"/>
        <v/>
      </c>
      <c r="AS529" s="60" t="b">
        <f t="shared" si="892"/>
        <v>0</v>
      </c>
      <c r="AT529" s="60" t="b">
        <f t="shared" si="893"/>
        <v>0</v>
      </c>
      <c r="AU529" s="60" t="b">
        <f t="shared" si="894"/>
        <v>0</v>
      </c>
      <c r="AV529" s="60" t="b">
        <f t="shared" si="895"/>
        <v>0</v>
      </c>
      <c r="AW529" s="60" t="b">
        <f t="shared" si="896"/>
        <v>0</v>
      </c>
      <c r="AX529" s="60" t="b">
        <f t="shared" si="897"/>
        <v>0</v>
      </c>
      <c r="AY529" s="60" t="b">
        <f t="shared" si="898"/>
        <v>0</v>
      </c>
      <c r="AZ529" s="131">
        <f t="shared" si="964"/>
        <v>0</v>
      </c>
      <c r="BA529" s="131">
        <f t="shared" si="970"/>
        <v>1</v>
      </c>
      <c r="BB529" s="13">
        <f t="shared" si="957"/>
        <v>0</v>
      </c>
      <c r="BC529" s="11">
        <f t="shared" si="899"/>
        <v>0</v>
      </c>
      <c r="BD529" s="67">
        <f t="shared" si="958"/>
        <v>1</v>
      </c>
      <c r="BE529" s="76" t="str">
        <f t="shared" si="900"/>
        <v/>
      </c>
      <c r="BF529" s="76" t="str">
        <f t="shared" si="901"/>
        <v/>
      </c>
      <c r="BG529" s="76" t="str">
        <f t="shared" si="902"/>
        <v/>
      </c>
      <c r="BH529" s="76" t="str">
        <f t="shared" si="903"/>
        <v/>
      </c>
      <c r="BI529" s="76" t="str">
        <f t="shared" si="904"/>
        <v/>
      </c>
      <c r="BJ529" s="76" t="str">
        <f t="shared" si="905"/>
        <v/>
      </c>
      <c r="BK529" s="131" t="b">
        <f t="shared" si="906"/>
        <v>0</v>
      </c>
      <c r="BL529" s="131" t="b">
        <f t="shared" si="907"/>
        <v>0</v>
      </c>
      <c r="BM529" s="131" t="b">
        <f t="shared" si="908"/>
        <v>0</v>
      </c>
      <c r="BN529" s="131" t="b">
        <f t="shared" si="909"/>
        <v>0</v>
      </c>
      <c r="BO529" s="131" t="b">
        <f t="shared" si="910"/>
        <v>0</v>
      </c>
      <c r="BP529" s="131" t="b">
        <f t="shared" si="911"/>
        <v>0</v>
      </c>
      <c r="BQ529" s="131">
        <f t="shared" si="965"/>
        <v>0</v>
      </c>
      <c r="BR529" s="131">
        <f t="shared" si="971"/>
        <v>1</v>
      </c>
      <c r="BS529" s="92">
        <f t="shared" si="966"/>
        <v>0</v>
      </c>
      <c r="BT529" s="13">
        <f t="shared" si="912"/>
        <v>0</v>
      </c>
      <c r="BU529" s="11">
        <f t="shared" si="959"/>
        <v>0</v>
      </c>
      <c r="BV529" s="67">
        <f t="shared" si="960"/>
        <v>1</v>
      </c>
      <c r="BW529" s="118" t="str">
        <f t="shared" si="913"/>
        <v/>
      </c>
      <c r="BX529" s="118" t="str">
        <f t="shared" si="914"/>
        <v/>
      </c>
      <c r="BY529" s="118" t="str">
        <f t="shared" si="915"/>
        <v/>
      </c>
      <c r="BZ529" s="118" t="str">
        <f t="shared" si="916"/>
        <v/>
      </c>
      <c r="CA529" s="118" t="str">
        <f t="shared" si="917"/>
        <v/>
      </c>
      <c r="CB529" s="118" t="str">
        <f t="shared" si="918"/>
        <v/>
      </c>
      <c r="CC529" s="118" t="str">
        <f t="shared" si="919"/>
        <v/>
      </c>
      <c r="CD529" s="60" t="b">
        <f t="shared" si="920"/>
        <v>0</v>
      </c>
      <c r="CE529" s="60" t="b">
        <f t="shared" si="921"/>
        <v>0</v>
      </c>
      <c r="CF529" s="60" t="b">
        <f t="shared" si="922"/>
        <v>0</v>
      </c>
      <c r="CG529" s="60" t="b">
        <f t="shared" si="923"/>
        <v>0</v>
      </c>
      <c r="CH529" s="60" t="b">
        <f t="shared" si="924"/>
        <v>0</v>
      </c>
      <c r="CI529" s="60" t="b">
        <f t="shared" si="925"/>
        <v>0</v>
      </c>
      <c r="CJ529" s="60" t="b">
        <f t="shared" si="926"/>
        <v>0</v>
      </c>
      <c r="CK529" s="131">
        <f t="shared" si="967"/>
        <v>0</v>
      </c>
      <c r="CL529" s="131">
        <f t="shared" si="972"/>
        <v>1</v>
      </c>
      <c r="CM529" s="92">
        <f t="shared" si="968"/>
        <v>0</v>
      </c>
      <c r="CN529" s="13">
        <f t="shared" si="961"/>
        <v>0</v>
      </c>
      <c r="CO529" s="11">
        <f t="shared" si="927"/>
        <v>0</v>
      </c>
      <c r="CP529" s="13">
        <f t="shared" si="962"/>
        <v>0</v>
      </c>
      <c r="CQ529" s="11">
        <f t="shared" si="882"/>
        <v>0</v>
      </c>
      <c r="CR529" s="57">
        <f t="shared" si="883"/>
        <v>0</v>
      </c>
      <c r="CS529" s="57">
        <f t="shared" si="884"/>
        <v>0</v>
      </c>
      <c r="CT529" s="57">
        <f t="shared" si="876"/>
        <v>0</v>
      </c>
      <c r="CU529" s="24" t="str">
        <f t="shared" si="928"/>
        <v/>
      </c>
      <c r="CV529" s="24" t="str">
        <f t="shared" si="929"/>
        <v/>
      </c>
      <c r="CW529" s="24" t="str">
        <f t="shared" si="930"/>
        <v/>
      </c>
      <c r="CX529" s="24" t="str">
        <f t="shared" si="931"/>
        <v/>
      </c>
      <c r="CY529" s="24" t="str">
        <f t="shared" si="932"/>
        <v/>
      </c>
      <c r="CZ529" s="24" t="str">
        <f t="shared" si="933"/>
        <v/>
      </c>
      <c r="DA529" s="24" t="str">
        <f t="shared" si="934"/>
        <v/>
      </c>
      <c r="DB529" s="24" t="str">
        <f t="shared" si="935"/>
        <v/>
      </c>
      <c r="DC529" s="24" t="str">
        <f t="shared" si="936"/>
        <v/>
      </c>
      <c r="DD529" s="24" t="str">
        <f t="shared" si="937"/>
        <v/>
      </c>
      <c r="DE529" s="24" t="str">
        <f t="shared" si="938"/>
        <v/>
      </c>
      <c r="DF529" s="24" t="str">
        <f t="shared" si="939"/>
        <v/>
      </c>
      <c r="DG529" s="24" t="str">
        <f t="shared" si="940"/>
        <v/>
      </c>
      <c r="DH529" s="5"/>
      <c r="DI529" s="134"/>
      <c r="DJ529"/>
      <c r="EA529" s="7"/>
    </row>
    <row r="530" spans="2:131" x14ac:dyDescent="0.2">
      <c r="B530" s="61" t="str">
        <f t="shared" si="879"/>
        <v/>
      </c>
      <c r="C530" s="7" t="str">
        <f t="shared" si="973"/>
        <v/>
      </c>
      <c r="D530" s="60">
        <f t="shared" si="880"/>
        <v>0</v>
      </c>
      <c r="E530" s="7" t="str">
        <f t="shared" si="881"/>
        <v/>
      </c>
      <c r="F530" s="72" t="str">
        <f t="shared" si="877"/>
        <v/>
      </c>
      <c r="G530" s="108" t="str">
        <f t="shared" si="878"/>
        <v/>
      </c>
      <c r="H530" s="112">
        <f t="shared" si="870"/>
        <v>0</v>
      </c>
      <c r="I530" s="112">
        <f t="shared" si="871"/>
        <v>0</v>
      </c>
      <c r="J530" s="112">
        <f t="shared" si="872"/>
        <v>0</v>
      </c>
      <c r="K530" s="112">
        <f t="shared" si="873"/>
        <v>0</v>
      </c>
      <c r="L530" s="112">
        <f t="shared" si="874"/>
        <v>0</v>
      </c>
      <c r="M530" s="112">
        <f t="shared" si="875"/>
        <v>0</v>
      </c>
      <c r="N530" s="60"/>
      <c r="O530" s="61"/>
      <c r="P530" s="61"/>
      <c r="Q530" s="61"/>
      <c r="R530" s="61"/>
      <c r="S530" s="7"/>
      <c r="T530" s="67">
        <f t="shared" si="941"/>
        <v>1</v>
      </c>
      <c r="U530" s="76" t="str">
        <f t="shared" si="942"/>
        <v/>
      </c>
      <c r="V530" s="76" t="str">
        <f t="shared" si="943"/>
        <v/>
      </c>
      <c r="W530" s="76" t="str">
        <f t="shared" si="944"/>
        <v/>
      </c>
      <c r="X530" s="76" t="str">
        <f t="shared" si="945"/>
        <v/>
      </c>
      <c r="Y530" s="76" t="str">
        <f t="shared" si="946"/>
        <v/>
      </c>
      <c r="Z530" s="76" t="str">
        <f t="shared" si="947"/>
        <v/>
      </c>
      <c r="AA530" s="131" t="b">
        <f t="shared" si="885"/>
        <v>0</v>
      </c>
      <c r="AB530" s="131" t="b">
        <f t="shared" si="886"/>
        <v>0</v>
      </c>
      <c r="AC530" s="131" t="b">
        <f t="shared" si="887"/>
        <v>0</v>
      </c>
      <c r="AD530" s="131" t="b">
        <f t="shared" si="888"/>
        <v>0</v>
      </c>
      <c r="AE530" s="131" t="b">
        <f t="shared" si="889"/>
        <v>0</v>
      </c>
      <c r="AF530" s="131" t="b">
        <f t="shared" si="890"/>
        <v>0</v>
      </c>
      <c r="AG530" s="131">
        <f t="shared" si="963"/>
        <v>0</v>
      </c>
      <c r="AH530" s="131">
        <f t="shared" si="969"/>
        <v>1</v>
      </c>
      <c r="AI530" s="13">
        <f t="shared" si="891"/>
        <v>0</v>
      </c>
      <c r="AJ530" s="11">
        <f t="shared" si="948"/>
        <v>0</v>
      </c>
      <c r="AK530" s="67">
        <f t="shared" si="949"/>
        <v>1</v>
      </c>
      <c r="AL530" s="118" t="str">
        <f t="shared" si="950"/>
        <v/>
      </c>
      <c r="AM530" s="118" t="str">
        <f t="shared" si="951"/>
        <v/>
      </c>
      <c r="AN530" s="118" t="str">
        <f t="shared" si="952"/>
        <v/>
      </c>
      <c r="AO530" s="118" t="str">
        <f t="shared" si="953"/>
        <v/>
      </c>
      <c r="AP530" s="118" t="str">
        <f t="shared" si="954"/>
        <v/>
      </c>
      <c r="AQ530" s="118" t="str">
        <f t="shared" si="955"/>
        <v/>
      </c>
      <c r="AR530" s="118" t="str">
        <f t="shared" si="956"/>
        <v/>
      </c>
      <c r="AS530" s="60" t="b">
        <f t="shared" si="892"/>
        <v>0</v>
      </c>
      <c r="AT530" s="60" t="b">
        <f t="shared" si="893"/>
        <v>0</v>
      </c>
      <c r="AU530" s="60" t="b">
        <f t="shared" si="894"/>
        <v>0</v>
      </c>
      <c r="AV530" s="60" t="b">
        <f t="shared" si="895"/>
        <v>0</v>
      </c>
      <c r="AW530" s="60" t="b">
        <f t="shared" si="896"/>
        <v>0</v>
      </c>
      <c r="AX530" s="60" t="b">
        <f t="shared" si="897"/>
        <v>0</v>
      </c>
      <c r="AY530" s="60" t="b">
        <f t="shared" si="898"/>
        <v>0</v>
      </c>
      <c r="AZ530" s="131">
        <f t="shared" si="964"/>
        <v>0</v>
      </c>
      <c r="BA530" s="131">
        <f t="shared" si="970"/>
        <v>1</v>
      </c>
      <c r="BB530" s="13">
        <f t="shared" si="957"/>
        <v>0</v>
      </c>
      <c r="BC530" s="11">
        <f t="shared" si="899"/>
        <v>0</v>
      </c>
      <c r="BD530" s="67">
        <f t="shared" si="958"/>
        <v>1</v>
      </c>
      <c r="BE530" s="76" t="str">
        <f t="shared" si="900"/>
        <v/>
      </c>
      <c r="BF530" s="76" t="str">
        <f t="shared" si="901"/>
        <v/>
      </c>
      <c r="BG530" s="76" t="str">
        <f t="shared" si="902"/>
        <v/>
      </c>
      <c r="BH530" s="76" t="str">
        <f t="shared" si="903"/>
        <v/>
      </c>
      <c r="BI530" s="76" t="str">
        <f t="shared" si="904"/>
        <v/>
      </c>
      <c r="BJ530" s="76" t="str">
        <f t="shared" si="905"/>
        <v/>
      </c>
      <c r="BK530" s="131" t="b">
        <f t="shared" si="906"/>
        <v>0</v>
      </c>
      <c r="BL530" s="131" t="b">
        <f t="shared" si="907"/>
        <v>0</v>
      </c>
      <c r="BM530" s="131" t="b">
        <f t="shared" si="908"/>
        <v>0</v>
      </c>
      <c r="BN530" s="131" t="b">
        <f t="shared" si="909"/>
        <v>0</v>
      </c>
      <c r="BO530" s="131" t="b">
        <f t="shared" si="910"/>
        <v>0</v>
      </c>
      <c r="BP530" s="131" t="b">
        <f t="shared" si="911"/>
        <v>0</v>
      </c>
      <c r="BQ530" s="131">
        <f t="shared" si="965"/>
        <v>0</v>
      </c>
      <c r="BR530" s="131">
        <f t="shared" si="971"/>
        <v>1</v>
      </c>
      <c r="BS530" s="92">
        <f t="shared" si="966"/>
        <v>0</v>
      </c>
      <c r="BT530" s="13">
        <f t="shared" si="912"/>
        <v>0</v>
      </c>
      <c r="BU530" s="11">
        <f t="shared" si="959"/>
        <v>0</v>
      </c>
      <c r="BV530" s="67">
        <f t="shared" si="960"/>
        <v>1</v>
      </c>
      <c r="BW530" s="118" t="str">
        <f t="shared" si="913"/>
        <v/>
      </c>
      <c r="BX530" s="118" t="str">
        <f t="shared" si="914"/>
        <v/>
      </c>
      <c r="BY530" s="118" t="str">
        <f t="shared" si="915"/>
        <v/>
      </c>
      <c r="BZ530" s="118" t="str">
        <f t="shared" si="916"/>
        <v/>
      </c>
      <c r="CA530" s="118" t="str">
        <f t="shared" si="917"/>
        <v/>
      </c>
      <c r="CB530" s="118" t="str">
        <f t="shared" si="918"/>
        <v/>
      </c>
      <c r="CC530" s="118" t="str">
        <f t="shared" si="919"/>
        <v/>
      </c>
      <c r="CD530" s="60" t="b">
        <f t="shared" si="920"/>
        <v>0</v>
      </c>
      <c r="CE530" s="60" t="b">
        <f t="shared" si="921"/>
        <v>0</v>
      </c>
      <c r="CF530" s="60" t="b">
        <f t="shared" si="922"/>
        <v>0</v>
      </c>
      <c r="CG530" s="60" t="b">
        <f t="shared" si="923"/>
        <v>0</v>
      </c>
      <c r="CH530" s="60" t="b">
        <f t="shared" si="924"/>
        <v>0</v>
      </c>
      <c r="CI530" s="60" t="b">
        <f t="shared" si="925"/>
        <v>0</v>
      </c>
      <c r="CJ530" s="60" t="b">
        <f t="shared" si="926"/>
        <v>0</v>
      </c>
      <c r="CK530" s="131">
        <f t="shared" si="967"/>
        <v>0</v>
      </c>
      <c r="CL530" s="131">
        <f t="shared" si="972"/>
        <v>1</v>
      </c>
      <c r="CM530" s="92">
        <f t="shared" si="968"/>
        <v>0</v>
      </c>
      <c r="CN530" s="13">
        <f t="shared" si="961"/>
        <v>0</v>
      </c>
      <c r="CO530" s="11">
        <f t="shared" si="927"/>
        <v>0</v>
      </c>
      <c r="CP530" s="13">
        <f t="shared" si="962"/>
        <v>0</v>
      </c>
      <c r="CQ530" s="11">
        <f t="shared" si="882"/>
        <v>0</v>
      </c>
      <c r="CR530" s="57">
        <f t="shared" si="883"/>
        <v>0</v>
      </c>
      <c r="CS530" s="57">
        <f t="shared" si="884"/>
        <v>0</v>
      </c>
      <c r="CT530" s="57">
        <f t="shared" si="876"/>
        <v>0</v>
      </c>
      <c r="CU530" s="24" t="str">
        <f t="shared" si="928"/>
        <v/>
      </c>
      <c r="CV530" s="24" t="str">
        <f t="shared" si="929"/>
        <v/>
      </c>
      <c r="CW530" s="24" t="str">
        <f t="shared" si="930"/>
        <v/>
      </c>
      <c r="CX530" s="24" t="str">
        <f t="shared" si="931"/>
        <v/>
      </c>
      <c r="CY530" s="24" t="str">
        <f t="shared" si="932"/>
        <v/>
      </c>
      <c r="CZ530" s="24" t="str">
        <f t="shared" si="933"/>
        <v/>
      </c>
      <c r="DA530" s="24" t="str">
        <f t="shared" si="934"/>
        <v/>
      </c>
      <c r="DB530" s="24" t="str">
        <f t="shared" si="935"/>
        <v/>
      </c>
      <c r="DC530" s="24" t="str">
        <f t="shared" si="936"/>
        <v/>
      </c>
      <c r="DD530" s="24" t="str">
        <f t="shared" si="937"/>
        <v/>
      </c>
      <c r="DE530" s="24" t="str">
        <f t="shared" si="938"/>
        <v/>
      </c>
      <c r="DF530" s="24" t="str">
        <f t="shared" si="939"/>
        <v/>
      </c>
      <c r="DG530" s="24" t="str">
        <f t="shared" si="940"/>
        <v/>
      </c>
      <c r="DH530" s="5"/>
      <c r="DI530" s="134"/>
      <c r="DJ530"/>
      <c r="EA530" s="7"/>
    </row>
    <row r="531" spans="2:131" x14ac:dyDescent="0.2">
      <c r="B531" s="61" t="str">
        <f t="shared" si="879"/>
        <v/>
      </c>
      <c r="C531" s="7" t="str">
        <f t="shared" si="973"/>
        <v/>
      </c>
      <c r="D531" s="60">
        <f t="shared" si="880"/>
        <v>0</v>
      </c>
      <c r="E531" s="7" t="str">
        <f t="shared" si="881"/>
        <v/>
      </c>
      <c r="F531" s="72" t="str">
        <f t="shared" si="877"/>
        <v/>
      </c>
      <c r="G531" s="108" t="str">
        <f t="shared" si="878"/>
        <v/>
      </c>
      <c r="H531" s="112">
        <f t="shared" si="870"/>
        <v>0</v>
      </c>
      <c r="I531" s="112">
        <f t="shared" si="871"/>
        <v>0</v>
      </c>
      <c r="J531" s="112">
        <f t="shared" si="872"/>
        <v>0</v>
      </c>
      <c r="K531" s="112">
        <f t="shared" si="873"/>
        <v>0</v>
      </c>
      <c r="L531" s="112">
        <f t="shared" si="874"/>
        <v>0</v>
      </c>
      <c r="M531" s="112">
        <f t="shared" si="875"/>
        <v>0</v>
      </c>
      <c r="N531" s="60"/>
      <c r="O531" s="61"/>
      <c r="P531" s="61"/>
      <c r="Q531" s="61"/>
      <c r="R531" s="61"/>
      <c r="S531" s="7"/>
      <c r="T531" s="67">
        <f t="shared" si="941"/>
        <v>1</v>
      </c>
      <c r="U531" s="76" t="str">
        <f t="shared" si="942"/>
        <v/>
      </c>
      <c r="V531" s="76" t="str">
        <f t="shared" si="943"/>
        <v/>
      </c>
      <c r="W531" s="76" t="str">
        <f t="shared" si="944"/>
        <v/>
      </c>
      <c r="X531" s="76" t="str">
        <f t="shared" si="945"/>
        <v/>
      </c>
      <c r="Y531" s="76" t="str">
        <f t="shared" si="946"/>
        <v/>
      </c>
      <c r="Z531" s="76" t="str">
        <f t="shared" si="947"/>
        <v/>
      </c>
      <c r="AA531" s="131" t="b">
        <f t="shared" si="885"/>
        <v>0</v>
      </c>
      <c r="AB531" s="131" t="b">
        <f t="shared" si="886"/>
        <v>0</v>
      </c>
      <c r="AC531" s="131" t="b">
        <f t="shared" si="887"/>
        <v>0</v>
      </c>
      <c r="AD531" s="131" t="b">
        <f t="shared" si="888"/>
        <v>0</v>
      </c>
      <c r="AE531" s="131" t="b">
        <f t="shared" si="889"/>
        <v>0</v>
      </c>
      <c r="AF531" s="131" t="b">
        <f t="shared" si="890"/>
        <v>0</v>
      </c>
      <c r="AG531" s="131">
        <f t="shared" si="963"/>
        <v>0</v>
      </c>
      <c r="AH531" s="131">
        <f t="shared" si="969"/>
        <v>1</v>
      </c>
      <c r="AI531" s="13">
        <f t="shared" si="891"/>
        <v>0</v>
      </c>
      <c r="AJ531" s="11">
        <f t="shared" si="948"/>
        <v>0</v>
      </c>
      <c r="AK531" s="67">
        <f t="shared" si="949"/>
        <v>1</v>
      </c>
      <c r="AL531" s="118" t="str">
        <f t="shared" si="950"/>
        <v/>
      </c>
      <c r="AM531" s="118" t="str">
        <f t="shared" si="951"/>
        <v/>
      </c>
      <c r="AN531" s="118" t="str">
        <f t="shared" si="952"/>
        <v/>
      </c>
      <c r="AO531" s="118" t="str">
        <f t="shared" si="953"/>
        <v/>
      </c>
      <c r="AP531" s="118" t="str">
        <f t="shared" si="954"/>
        <v/>
      </c>
      <c r="AQ531" s="118" t="str">
        <f t="shared" si="955"/>
        <v/>
      </c>
      <c r="AR531" s="118" t="str">
        <f t="shared" si="956"/>
        <v/>
      </c>
      <c r="AS531" s="60" t="b">
        <f t="shared" si="892"/>
        <v>0</v>
      </c>
      <c r="AT531" s="60" t="b">
        <f t="shared" si="893"/>
        <v>0</v>
      </c>
      <c r="AU531" s="60" t="b">
        <f t="shared" si="894"/>
        <v>0</v>
      </c>
      <c r="AV531" s="60" t="b">
        <f t="shared" si="895"/>
        <v>0</v>
      </c>
      <c r="AW531" s="60" t="b">
        <f t="shared" si="896"/>
        <v>0</v>
      </c>
      <c r="AX531" s="60" t="b">
        <f t="shared" si="897"/>
        <v>0</v>
      </c>
      <c r="AY531" s="60" t="b">
        <f t="shared" si="898"/>
        <v>0</v>
      </c>
      <c r="AZ531" s="131">
        <f t="shared" si="964"/>
        <v>0</v>
      </c>
      <c r="BA531" s="131">
        <f t="shared" si="970"/>
        <v>1</v>
      </c>
      <c r="BB531" s="13">
        <f t="shared" si="957"/>
        <v>0</v>
      </c>
      <c r="BC531" s="11">
        <f t="shared" si="899"/>
        <v>0</v>
      </c>
      <c r="BD531" s="67">
        <f t="shared" si="958"/>
        <v>1</v>
      </c>
      <c r="BE531" s="76" t="str">
        <f t="shared" si="900"/>
        <v/>
      </c>
      <c r="BF531" s="76" t="str">
        <f t="shared" si="901"/>
        <v/>
      </c>
      <c r="BG531" s="76" t="str">
        <f t="shared" si="902"/>
        <v/>
      </c>
      <c r="BH531" s="76" t="str">
        <f t="shared" si="903"/>
        <v/>
      </c>
      <c r="BI531" s="76" t="str">
        <f t="shared" si="904"/>
        <v/>
      </c>
      <c r="BJ531" s="76" t="str">
        <f t="shared" si="905"/>
        <v/>
      </c>
      <c r="BK531" s="131" t="b">
        <f t="shared" si="906"/>
        <v>0</v>
      </c>
      <c r="BL531" s="131" t="b">
        <f t="shared" si="907"/>
        <v>0</v>
      </c>
      <c r="BM531" s="131" t="b">
        <f t="shared" si="908"/>
        <v>0</v>
      </c>
      <c r="BN531" s="131" t="b">
        <f t="shared" si="909"/>
        <v>0</v>
      </c>
      <c r="BO531" s="131" t="b">
        <f t="shared" si="910"/>
        <v>0</v>
      </c>
      <c r="BP531" s="131" t="b">
        <f t="shared" si="911"/>
        <v>0</v>
      </c>
      <c r="BQ531" s="131">
        <f t="shared" si="965"/>
        <v>0</v>
      </c>
      <c r="BR531" s="131">
        <f t="shared" si="971"/>
        <v>1</v>
      </c>
      <c r="BS531" s="92">
        <f t="shared" si="966"/>
        <v>0</v>
      </c>
      <c r="BT531" s="13">
        <f t="shared" si="912"/>
        <v>0</v>
      </c>
      <c r="BU531" s="11">
        <f t="shared" si="959"/>
        <v>0</v>
      </c>
      <c r="BV531" s="67">
        <f t="shared" si="960"/>
        <v>1</v>
      </c>
      <c r="BW531" s="118" t="str">
        <f t="shared" si="913"/>
        <v/>
      </c>
      <c r="BX531" s="118" t="str">
        <f t="shared" si="914"/>
        <v/>
      </c>
      <c r="BY531" s="118" t="str">
        <f t="shared" si="915"/>
        <v/>
      </c>
      <c r="BZ531" s="118" t="str">
        <f t="shared" si="916"/>
        <v/>
      </c>
      <c r="CA531" s="118" t="str">
        <f t="shared" si="917"/>
        <v/>
      </c>
      <c r="CB531" s="118" t="str">
        <f t="shared" si="918"/>
        <v/>
      </c>
      <c r="CC531" s="118" t="str">
        <f t="shared" si="919"/>
        <v/>
      </c>
      <c r="CD531" s="60" t="b">
        <f t="shared" si="920"/>
        <v>0</v>
      </c>
      <c r="CE531" s="60" t="b">
        <f t="shared" si="921"/>
        <v>0</v>
      </c>
      <c r="CF531" s="60" t="b">
        <f t="shared" si="922"/>
        <v>0</v>
      </c>
      <c r="CG531" s="60" t="b">
        <f t="shared" si="923"/>
        <v>0</v>
      </c>
      <c r="CH531" s="60" t="b">
        <f t="shared" si="924"/>
        <v>0</v>
      </c>
      <c r="CI531" s="60" t="b">
        <f t="shared" si="925"/>
        <v>0</v>
      </c>
      <c r="CJ531" s="60" t="b">
        <f t="shared" si="926"/>
        <v>0</v>
      </c>
      <c r="CK531" s="131">
        <f t="shared" si="967"/>
        <v>0</v>
      </c>
      <c r="CL531" s="131">
        <f t="shared" si="972"/>
        <v>1</v>
      </c>
      <c r="CM531" s="92">
        <f t="shared" si="968"/>
        <v>0</v>
      </c>
      <c r="CN531" s="13">
        <f t="shared" si="961"/>
        <v>0</v>
      </c>
      <c r="CO531" s="11">
        <f t="shared" si="927"/>
        <v>0</v>
      </c>
      <c r="CP531" s="13">
        <f t="shared" si="962"/>
        <v>0</v>
      </c>
      <c r="CQ531" s="11">
        <f t="shared" si="882"/>
        <v>0</v>
      </c>
      <c r="CR531" s="57">
        <f t="shared" si="883"/>
        <v>0</v>
      </c>
      <c r="CS531" s="57">
        <f t="shared" si="884"/>
        <v>0</v>
      </c>
      <c r="CT531" s="57">
        <f t="shared" si="876"/>
        <v>0</v>
      </c>
      <c r="CU531" s="24" t="str">
        <f t="shared" si="928"/>
        <v/>
      </c>
      <c r="CV531" s="24" t="str">
        <f t="shared" si="929"/>
        <v/>
      </c>
      <c r="CW531" s="24" t="str">
        <f t="shared" si="930"/>
        <v/>
      </c>
      <c r="CX531" s="24" t="str">
        <f t="shared" si="931"/>
        <v/>
      </c>
      <c r="CY531" s="24" t="str">
        <f t="shared" si="932"/>
        <v/>
      </c>
      <c r="CZ531" s="24" t="str">
        <f t="shared" si="933"/>
        <v/>
      </c>
      <c r="DA531" s="24" t="str">
        <f t="shared" si="934"/>
        <v/>
      </c>
      <c r="DB531" s="24" t="str">
        <f t="shared" si="935"/>
        <v/>
      </c>
      <c r="DC531" s="24" t="str">
        <f t="shared" si="936"/>
        <v/>
      </c>
      <c r="DD531" s="24" t="str">
        <f t="shared" si="937"/>
        <v/>
      </c>
      <c r="DE531" s="24" t="str">
        <f t="shared" si="938"/>
        <v/>
      </c>
      <c r="DF531" s="24" t="str">
        <f t="shared" si="939"/>
        <v/>
      </c>
      <c r="DG531" s="24" t="str">
        <f t="shared" si="940"/>
        <v/>
      </c>
      <c r="DH531" s="5"/>
      <c r="DI531" s="134"/>
      <c r="DJ531"/>
      <c r="EA531" s="7"/>
    </row>
    <row r="532" spans="2:131" x14ac:dyDescent="0.2">
      <c r="B532" s="61" t="str">
        <f t="shared" si="879"/>
        <v/>
      </c>
      <c r="C532" s="7" t="str">
        <f t="shared" si="973"/>
        <v/>
      </c>
      <c r="D532" s="60">
        <f t="shared" si="880"/>
        <v>0</v>
      </c>
      <c r="E532" s="7" t="str">
        <f t="shared" si="881"/>
        <v/>
      </c>
      <c r="F532" s="72" t="str">
        <f t="shared" si="877"/>
        <v/>
      </c>
      <c r="G532" s="108" t="str">
        <f t="shared" si="878"/>
        <v/>
      </c>
      <c r="H532" s="112">
        <f t="shared" si="870"/>
        <v>0</v>
      </c>
      <c r="I532" s="112">
        <f t="shared" si="871"/>
        <v>0</v>
      </c>
      <c r="J532" s="112">
        <f t="shared" si="872"/>
        <v>0</v>
      </c>
      <c r="K532" s="112">
        <f t="shared" si="873"/>
        <v>0</v>
      </c>
      <c r="L532" s="112">
        <f t="shared" si="874"/>
        <v>0</v>
      </c>
      <c r="M532" s="112">
        <f t="shared" si="875"/>
        <v>0</v>
      </c>
      <c r="N532" s="60"/>
      <c r="O532" s="61"/>
      <c r="P532" s="61"/>
      <c r="Q532" s="61"/>
      <c r="R532" s="61"/>
      <c r="S532" s="7"/>
      <c r="T532" s="67">
        <f t="shared" si="941"/>
        <v>1</v>
      </c>
      <c r="U532" s="76" t="str">
        <f t="shared" si="942"/>
        <v/>
      </c>
      <c r="V532" s="76" t="str">
        <f t="shared" si="943"/>
        <v/>
      </c>
      <c r="W532" s="76" t="str">
        <f t="shared" si="944"/>
        <v/>
      </c>
      <c r="X532" s="76" t="str">
        <f t="shared" si="945"/>
        <v/>
      </c>
      <c r="Y532" s="76" t="str">
        <f t="shared" si="946"/>
        <v/>
      </c>
      <c r="Z532" s="76" t="str">
        <f t="shared" si="947"/>
        <v/>
      </c>
      <c r="AA532" s="131" t="b">
        <f t="shared" si="885"/>
        <v>0</v>
      </c>
      <c r="AB532" s="131" t="b">
        <f t="shared" si="886"/>
        <v>0</v>
      </c>
      <c r="AC532" s="131" t="b">
        <f t="shared" si="887"/>
        <v>0</v>
      </c>
      <c r="AD532" s="131" t="b">
        <f t="shared" si="888"/>
        <v>0</v>
      </c>
      <c r="AE532" s="131" t="b">
        <f t="shared" si="889"/>
        <v>0</v>
      </c>
      <c r="AF532" s="131" t="b">
        <f t="shared" si="890"/>
        <v>0</v>
      </c>
      <c r="AG532" s="131">
        <f t="shared" si="963"/>
        <v>0</v>
      </c>
      <c r="AH532" s="131">
        <f t="shared" si="969"/>
        <v>1</v>
      </c>
      <c r="AI532" s="13">
        <f t="shared" si="891"/>
        <v>0</v>
      </c>
      <c r="AJ532" s="11">
        <f t="shared" si="948"/>
        <v>0</v>
      </c>
      <c r="AK532" s="67">
        <f t="shared" si="949"/>
        <v>1</v>
      </c>
      <c r="AL532" s="118" t="str">
        <f t="shared" si="950"/>
        <v/>
      </c>
      <c r="AM532" s="118" t="str">
        <f t="shared" si="951"/>
        <v/>
      </c>
      <c r="AN532" s="118" t="str">
        <f t="shared" si="952"/>
        <v/>
      </c>
      <c r="AO532" s="118" t="str">
        <f t="shared" si="953"/>
        <v/>
      </c>
      <c r="AP532" s="118" t="str">
        <f t="shared" si="954"/>
        <v/>
      </c>
      <c r="AQ532" s="118" t="str">
        <f t="shared" si="955"/>
        <v/>
      </c>
      <c r="AR532" s="118" t="str">
        <f t="shared" si="956"/>
        <v/>
      </c>
      <c r="AS532" s="60" t="b">
        <f t="shared" si="892"/>
        <v>0</v>
      </c>
      <c r="AT532" s="60" t="b">
        <f t="shared" si="893"/>
        <v>0</v>
      </c>
      <c r="AU532" s="60" t="b">
        <f t="shared" si="894"/>
        <v>0</v>
      </c>
      <c r="AV532" s="60" t="b">
        <f t="shared" si="895"/>
        <v>0</v>
      </c>
      <c r="AW532" s="60" t="b">
        <f t="shared" si="896"/>
        <v>0</v>
      </c>
      <c r="AX532" s="60" t="b">
        <f t="shared" si="897"/>
        <v>0</v>
      </c>
      <c r="AY532" s="60" t="b">
        <f t="shared" si="898"/>
        <v>0</v>
      </c>
      <c r="AZ532" s="131">
        <f t="shared" si="964"/>
        <v>0</v>
      </c>
      <c r="BA532" s="131">
        <f t="shared" si="970"/>
        <v>1</v>
      </c>
      <c r="BB532" s="13">
        <f t="shared" si="957"/>
        <v>0</v>
      </c>
      <c r="BC532" s="11">
        <f t="shared" si="899"/>
        <v>0</v>
      </c>
      <c r="BD532" s="67">
        <f t="shared" si="958"/>
        <v>1</v>
      </c>
      <c r="BE532" s="76" t="str">
        <f t="shared" si="900"/>
        <v/>
      </c>
      <c r="BF532" s="76" t="str">
        <f t="shared" si="901"/>
        <v/>
      </c>
      <c r="BG532" s="76" t="str">
        <f t="shared" si="902"/>
        <v/>
      </c>
      <c r="BH532" s="76" t="str">
        <f t="shared" si="903"/>
        <v/>
      </c>
      <c r="BI532" s="76" t="str">
        <f t="shared" si="904"/>
        <v/>
      </c>
      <c r="BJ532" s="76" t="str">
        <f t="shared" si="905"/>
        <v/>
      </c>
      <c r="BK532" s="131" t="b">
        <f t="shared" si="906"/>
        <v>0</v>
      </c>
      <c r="BL532" s="131" t="b">
        <f t="shared" si="907"/>
        <v>0</v>
      </c>
      <c r="BM532" s="131" t="b">
        <f t="shared" si="908"/>
        <v>0</v>
      </c>
      <c r="BN532" s="131" t="b">
        <f t="shared" si="909"/>
        <v>0</v>
      </c>
      <c r="BO532" s="131" t="b">
        <f t="shared" si="910"/>
        <v>0</v>
      </c>
      <c r="BP532" s="131" t="b">
        <f t="shared" si="911"/>
        <v>0</v>
      </c>
      <c r="BQ532" s="131">
        <f t="shared" si="965"/>
        <v>0</v>
      </c>
      <c r="BR532" s="131">
        <f t="shared" si="971"/>
        <v>1</v>
      </c>
      <c r="BS532" s="92">
        <f t="shared" si="966"/>
        <v>0</v>
      </c>
      <c r="BT532" s="13">
        <f t="shared" si="912"/>
        <v>0</v>
      </c>
      <c r="BU532" s="11">
        <f t="shared" si="959"/>
        <v>0</v>
      </c>
      <c r="BV532" s="67">
        <f t="shared" si="960"/>
        <v>1</v>
      </c>
      <c r="BW532" s="118" t="str">
        <f t="shared" si="913"/>
        <v/>
      </c>
      <c r="BX532" s="118" t="str">
        <f t="shared" si="914"/>
        <v/>
      </c>
      <c r="BY532" s="118" t="str">
        <f t="shared" si="915"/>
        <v/>
      </c>
      <c r="BZ532" s="118" t="str">
        <f t="shared" si="916"/>
        <v/>
      </c>
      <c r="CA532" s="118" t="str">
        <f t="shared" si="917"/>
        <v/>
      </c>
      <c r="CB532" s="118" t="str">
        <f t="shared" si="918"/>
        <v/>
      </c>
      <c r="CC532" s="118" t="str">
        <f t="shared" si="919"/>
        <v/>
      </c>
      <c r="CD532" s="60" t="b">
        <f t="shared" si="920"/>
        <v>0</v>
      </c>
      <c r="CE532" s="60" t="b">
        <f t="shared" si="921"/>
        <v>0</v>
      </c>
      <c r="CF532" s="60" t="b">
        <f t="shared" si="922"/>
        <v>0</v>
      </c>
      <c r="CG532" s="60" t="b">
        <f t="shared" si="923"/>
        <v>0</v>
      </c>
      <c r="CH532" s="60" t="b">
        <f t="shared" si="924"/>
        <v>0</v>
      </c>
      <c r="CI532" s="60" t="b">
        <f t="shared" si="925"/>
        <v>0</v>
      </c>
      <c r="CJ532" s="60" t="b">
        <f t="shared" si="926"/>
        <v>0</v>
      </c>
      <c r="CK532" s="131">
        <f t="shared" si="967"/>
        <v>0</v>
      </c>
      <c r="CL532" s="131">
        <f t="shared" si="972"/>
        <v>1</v>
      </c>
      <c r="CM532" s="92">
        <f t="shared" si="968"/>
        <v>0</v>
      </c>
      <c r="CN532" s="13">
        <f t="shared" si="961"/>
        <v>0</v>
      </c>
      <c r="CO532" s="11">
        <f t="shared" si="927"/>
        <v>0</v>
      </c>
      <c r="CP532" s="13">
        <f t="shared" si="962"/>
        <v>0</v>
      </c>
      <c r="CQ532" s="11">
        <f t="shared" si="882"/>
        <v>0</v>
      </c>
      <c r="CR532" s="57">
        <f t="shared" si="883"/>
        <v>0</v>
      </c>
      <c r="CS532" s="57">
        <f t="shared" si="884"/>
        <v>0</v>
      </c>
      <c r="CT532" s="57">
        <f t="shared" si="876"/>
        <v>0</v>
      </c>
      <c r="CU532" s="24" t="str">
        <f t="shared" si="928"/>
        <v/>
      </c>
      <c r="CV532" s="24" t="str">
        <f t="shared" si="929"/>
        <v/>
      </c>
      <c r="CW532" s="24" t="str">
        <f t="shared" si="930"/>
        <v/>
      </c>
      <c r="CX532" s="24" t="str">
        <f t="shared" si="931"/>
        <v/>
      </c>
      <c r="CY532" s="24" t="str">
        <f t="shared" si="932"/>
        <v/>
      </c>
      <c r="CZ532" s="24" t="str">
        <f t="shared" si="933"/>
        <v/>
      </c>
      <c r="DA532" s="24" t="str">
        <f t="shared" si="934"/>
        <v/>
      </c>
      <c r="DB532" s="24" t="str">
        <f t="shared" si="935"/>
        <v/>
      </c>
      <c r="DC532" s="24" t="str">
        <f t="shared" si="936"/>
        <v/>
      </c>
      <c r="DD532" s="24" t="str">
        <f t="shared" si="937"/>
        <v/>
      </c>
      <c r="DE532" s="24" t="str">
        <f t="shared" si="938"/>
        <v/>
      </c>
      <c r="DF532" s="24" t="str">
        <f t="shared" si="939"/>
        <v/>
      </c>
      <c r="DG532" s="24" t="str">
        <f t="shared" si="940"/>
        <v/>
      </c>
      <c r="DH532" s="5"/>
      <c r="DI532" s="134"/>
      <c r="DJ532"/>
      <c r="EA532" s="7"/>
    </row>
    <row r="533" spans="2:131" x14ac:dyDescent="0.2">
      <c r="B533" s="61" t="str">
        <f t="shared" si="879"/>
        <v/>
      </c>
      <c r="C533" s="7" t="str">
        <f t="shared" si="973"/>
        <v/>
      </c>
      <c r="D533" s="60">
        <f t="shared" si="880"/>
        <v>0</v>
      </c>
      <c r="E533" s="7" t="str">
        <f t="shared" si="881"/>
        <v/>
      </c>
      <c r="F533" s="72" t="str">
        <f t="shared" si="877"/>
        <v/>
      </c>
      <c r="G533" s="108" t="str">
        <f t="shared" si="878"/>
        <v/>
      </c>
      <c r="H533" s="112">
        <f t="shared" si="870"/>
        <v>0</v>
      </c>
      <c r="I533" s="112">
        <f t="shared" si="871"/>
        <v>0</v>
      </c>
      <c r="J533" s="112">
        <f t="shared" si="872"/>
        <v>0</v>
      </c>
      <c r="K533" s="112">
        <f t="shared" si="873"/>
        <v>0</v>
      </c>
      <c r="L533" s="112">
        <f t="shared" si="874"/>
        <v>0</v>
      </c>
      <c r="M533" s="112">
        <f t="shared" si="875"/>
        <v>0</v>
      </c>
      <c r="N533" s="60"/>
      <c r="O533" s="61"/>
      <c r="P533" s="61"/>
      <c r="Q533" s="61"/>
      <c r="R533" s="61"/>
      <c r="S533" s="7"/>
      <c r="T533" s="67">
        <f t="shared" si="941"/>
        <v>1</v>
      </c>
      <c r="U533" s="76" t="str">
        <f t="shared" si="942"/>
        <v/>
      </c>
      <c r="V533" s="76" t="str">
        <f t="shared" si="943"/>
        <v/>
      </c>
      <c r="W533" s="76" t="str">
        <f t="shared" si="944"/>
        <v/>
      </c>
      <c r="X533" s="76" t="str">
        <f t="shared" si="945"/>
        <v/>
      </c>
      <c r="Y533" s="76" t="str">
        <f t="shared" si="946"/>
        <v/>
      </c>
      <c r="Z533" s="76" t="str">
        <f t="shared" si="947"/>
        <v/>
      </c>
      <c r="AA533" s="131" t="b">
        <f t="shared" si="885"/>
        <v>0</v>
      </c>
      <c r="AB533" s="131" t="b">
        <f t="shared" si="886"/>
        <v>0</v>
      </c>
      <c r="AC533" s="131" t="b">
        <f t="shared" si="887"/>
        <v>0</v>
      </c>
      <c r="AD533" s="131" t="b">
        <f t="shared" si="888"/>
        <v>0</v>
      </c>
      <c r="AE533" s="131" t="b">
        <f t="shared" si="889"/>
        <v>0</v>
      </c>
      <c r="AF533" s="131" t="b">
        <f t="shared" si="890"/>
        <v>0</v>
      </c>
      <c r="AG533" s="131">
        <f t="shared" si="963"/>
        <v>0</v>
      </c>
      <c r="AH533" s="131">
        <f t="shared" si="969"/>
        <v>1</v>
      </c>
      <c r="AI533" s="13">
        <f t="shared" si="891"/>
        <v>0</v>
      </c>
      <c r="AJ533" s="11">
        <f t="shared" si="948"/>
        <v>0</v>
      </c>
      <c r="AK533" s="67">
        <f t="shared" si="949"/>
        <v>1</v>
      </c>
      <c r="AL533" s="118" t="str">
        <f t="shared" si="950"/>
        <v/>
      </c>
      <c r="AM533" s="118" t="str">
        <f t="shared" si="951"/>
        <v/>
      </c>
      <c r="AN533" s="118" t="str">
        <f t="shared" si="952"/>
        <v/>
      </c>
      <c r="AO533" s="118" t="str">
        <f t="shared" si="953"/>
        <v/>
      </c>
      <c r="AP533" s="118" t="str">
        <f t="shared" si="954"/>
        <v/>
      </c>
      <c r="AQ533" s="118" t="str">
        <f t="shared" si="955"/>
        <v/>
      </c>
      <c r="AR533" s="118" t="str">
        <f t="shared" si="956"/>
        <v/>
      </c>
      <c r="AS533" s="60" t="b">
        <f t="shared" si="892"/>
        <v>0</v>
      </c>
      <c r="AT533" s="60" t="b">
        <f t="shared" si="893"/>
        <v>0</v>
      </c>
      <c r="AU533" s="60" t="b">
        <f t="shared" si="894"/>
        <v>0</v>
      </c>
      <c r="AV533" s="60" t="b">
        <f t="shared" si="895"/>
        <v>0</v>
      </c>
      <c r="AW533" s="60" t="b">
        <f t="shared" si="896"/>
        <v>0</v>
      </c>
      <c r="AX533" s="60" t="b">
        <f t="shared" si="897"/>
        <v>0</v>
      </c>
      <c r="AY533" s="60" t="b">
        <f t="shared" si="898"/>
        <v>0</v>
      </c>
      <c r="AZ533" s="131">
        <f t="shared" si="964"/>
        <v>0</v>
      </c>
      <c r="BA533" s="131">
        <f t="shared" si="970"/>
        <v>1</v>
      </c>
      <c r="BB533" s="13">
        <f t="shared" si="957"/>
        <v>0</v>
      </c>
      <c r="BC533" s="11">
        <f t="shared" si="899"/>
        <v>0</v>
      </c>
      <c r="BD533" s="67">
        <f t="shared" si="958"/>
        <v>1</v>
      </c>
      <c r="BE533" s="76" t="str">
        <f t="shared" si="900"/>
        <v/>
      </c>
      <c r="BF533" s="76" t="str">
        <f t="shared" si="901"/>
        <v/>
      </c>
      <c r="BG533" s="76" t="str">
        <f t="shared" si="902"/>
        <v/>
      </c>
      <c r="BH533" s="76" t="str">
        <f t="shared" si="903"/>
        <v/>
      </c>
      <c r="BI533" s="76" t="str">
        <f t="shared" si="904"/>
        <v/>
      </c>
      <c r="BJ533" s="76" t="str">
        <f t="shared" si="905"/>
        <v/>
      </c>
      <c r="BK533" s="131" t="b">
        <f t="shared" si="906"/>
        <v>0</v>
      </c>
      <c r="BL533" s="131" t="b">
        <f t="shared" si="907"/>
        <v>0</v>
      </c>
      <c r="BM533" s="131" t="b">
        <f t="shared" si="908"/>
        <v>0</v>
      </c>
      <c r="BN533" s="131" t="b">
        <f t="shared" si="909"/>
        <v>0</v>
      </c>
      <c r="BO533" s="131" t="b">
        <f t="shared" si="910"/>
        <v>0</v>
      </c>
      <c r="BP533" s="131" t="b">
        <f t="shared" si="911"/>
        <v>0</v>
      </c>
      <c r="BQ533" s="131">
        <f t="shared" si="965"/>
        <v>0</v>
      </c>
      <c r="BR533" s="131">
        <f t="shared" si="971"/>
        <v>1</v>
      </c>
      <c r="BS533" s="92">
        <f t="shared" si="966"/>
        <v>0</v>
      </c>
      <c r="BT533" s="13">
        <f t="shared" si="912"/>
        <v>0</v>
      </c>
      <c r="BU533" s="11">
        <f t="shared" si="959"/>
        <v>0</v>
      </c>
      <c r="BV533" s="67">
        <f t="shared" si="960"/>
        <v>1</v>
      </c>
      <c r="BW533" s="118" t="str">
        <f t="shared" si="913"/>
        <v/>
      </c>
      <c r="BX533" s="118" t="str">
        <f t="shared" si="914"/>
        <v/>
      </c>
      <c r="BY533" s="118" t="str">
        <f t="shared" si="915"/>
        <v/>
      </c>
      <c r="BZ533" s="118" t="str">
        <f t="shared" si="916"/>
        <v/>
      </c>
      <c r="CA533" s="118" t="str">
        <f t="shared" si="917"/>
        <v/>
      </c>
      <c r="CB533" s="118" t="str">
        <f t="shared" si="918"/>
        <v/>
      </c>
      <c r="CC533" s="118" t="str">
        <f t="shared" si="919"/>
        <v/>
      </c>
      <c r="CD533" s="60" t="b">
        <f t="shared" si="920"/>
        <v>0</v>
      </c>
      <c r="CE533" s="60" t="b">
        <f t="shared" si="921"/>
        <v>0</v>
      </c>
      <c r="CF533" s="60" t="b">
        <f t="shared" si="922"/>
        <v>0</v>
      </c>
      <c r="CG533" s="60" t="b">
        <f t="shared" si="923"/>
        <v>0</v>
      </c>
      <c r="CH533" s="60" t="b">
        <f t="shared" si="924"/>
        <v>0</v>
      </c>
      <c r="CI533" s="60" t="b">
        <f t="shared" si="925"/>
        <v>0</v>
      </c>
      <c r="CJ533" s="60" t="b">
        <f t="shared" si="926"/>
        <v>0</v>
      </c>
      <c r="CK533" s="131">
        <f t="shared" si="967"/>
        <v>0</v>
      </c>
      <c r="CL533" s="131">
        <f t="shared" si="972"/>
        <v>1</v>
      </c>
      <c r="CM533" s="92">
        <f t="shared" si="968"/>
        <v>0</v>
      </c>
      <c r="CN533" s="13">
        <f t="shared" si="961"/>
        <v>0</v>
      </c>
      <c r="CO533" s="11">
        <f t="shared" si="927"/>
        <v>0</v>
      </c>
      <c r="CP533" s="13">
        <f t="shared" si="962"/>
        <v>0</v>
      </c>
      <c r="CQ533" s="11">
        <f t="shared" si="882"/>
        <v>0</v>
      </c>
      <c r="CR533" s="57">
        <f t="shared" si="883"/>
        <v>0</v>
      </c>
      <c r="CS533" s="57">
        <f t="shared" si="884"/>
        <v>0</v>
      </c>
      <c r="CT533" s="57">
        <f t="shared" si="876"/>
        <v>0</v>
      </c>
      <c r="CU533" s="24" t="str">
        <f t="shared" si="928"/>
        <v/>
      </c>
      <c r="CV533" s="24" t="str">
        <f t="shared" si="929"/>
        <v/>
      </c>
      <c r="CW533" s="24" t="str">
        <f t="shared" si="930"/>
        <v/>
      </c>
      <c r="CX533" s="24" t="str">
        <f t="shared" si="931"/>
        <v/>
      </c>
      <c r="CY533" s="24" t="str">
        <f t="shared" si="932"/>
        <v/>
      </c>
      <c r="CZ533" s="24" t="str">
        <f t="shared" si="933"/>
        <v/>
      </c>
      <c r="DA533" s="24" t="str">
        <f t="shared" si="934"/>
        <v/>
      </c>
      <c r="DB533" s="24" t="str">
        <f t="shared" si="935"/>
        <v/>
      </c>
      <c r="DC533" s="24" t="str">
        <f t="shared" si="936"/>
        <v/>
      </c>
      <c r="DD533" s="24" t="str">
        <f t="shared" si="937"/>
        <v/>
      </c>
      <c r="DE533" s="24" t="str">
        <f t="shared" si="938"/>
        <v/>
      </c>
      <c r="DF533" s="24" t="str">
        <f t="shared" si="939"/>
        <v/>
      </c>
      <c r="DG533" s="24" t="str">
        <f t="shared" si="940"/>
        <v/>
      </c>
      <c r="DH533" s="5"/>
      <c r="DI533" s="134"/>
      <c r="DJ533"/>
      <c r="EA533" s="7"/>
    </row>
    <row r="534" spans="2:131" x14ac:dyDescent="0.2">
      <c r="B534" s="61" t="str">
        <f t="shared" si="879"/>
        <v/>
      </c>
      <c r="C534" s="7" t="str">
        <f t="shared" si="973"/>
        <v/>
      </c>
      <c r="D534" s="60">
        <f t="shared" si="880"/>
        <v>0</v>
      </c>
      <c r="E534" s="7" t="str">
        <f t="shared" si="881"/>
        <v/>
      </c>
      <c r="F534" s="72" t="str">
        <f t="shared" si="877"/>
        <v/>
      </c>
      <c r="G534" s="108" t="str">
        <f t="shared" si="878"/>
        <v/>
      </c>
      <c r="H534" s="112">
        <f t="shared" si="870"/>
        <v>0</v>
      </c>
      <c r="I534" s="112">
        <f t="shared" si="871"/>
        <v>0</v>
      </c>
      <c r="J534" s="112">
        <f t="shared" si="872"/>
        <v>0</v>
      </c>
      <c r="K534" s="112">
        <f t="shared" si="873"/>
        <v>0</v>
      </c>
      <c r="L534" s="112">
        <f t="shared" si="874"/>
        <v>0</v>
      </c>
      <c r="M534" s="112">
        <f t="shared" si="875"/>
        <v>0</v>
      </c>
      <c r="N534" s="60"/>
      <c r="O534" s="61"/>
      <c r="P534" s="61"/>
      <c r="Q534" s="61"/>
      <c r="R534" s="61"/>
      <c r="S534" s="7"/>
      <c r="T534" s="67">
        <f t="shared" si="941"/>
        <v>1</v>
      </c>
      <c r="U534" s="76" t="str">
        <f t="shared" si="942"/>
        <v/>
      </c>
      <c r="V534" s="76" t="str">
        <f t="shared" si="943"/>
        <v/>
      </c>
      <c r="W534" s="76" t="str">
        <f t="shared" si="944"/>
        <v/>
      </c>
      <c r="X534" s="76" t="str">
        <f t="shared" si="945"/>
        <v/>
      </c>
      <c r="Y534" s="76" t="str">
        <f t="shared" si="946"/>
        <v/>
      </c>
      <c r="Z534" s="76" t="str">
        <f t="shared" si="947"/>
        <v/>
      </c>
      <c r="AA534" s="131" t="b">
        <f t="shared" si="885"/>
        <v>0</v>
      </c>
      <c r="AB534" s="131" t="b">
        <f t="shared" si="886"/>
        <v>0</v>
      </c>
      <c r="AC534" s="131" t="b">
        <f t="shared" si="887"/>
        <v>0</v>
      </c>
      <c r="AD534" s="131" t="b">
        <f t="shared" si="888"/>
        <v>0</v>
      </c>
      <c r="AE534" s="131" t="b">
        <f t="shared" si="889"/>
        <v>0</v>
      </c>
      <c r="AF534" s="131" t="b">
        <f t="shared" si="890"/>
        <v>0</v>
      </c>
      <c r="AG534" s="131">
        <f t="shared" si="963"/>
        <v>0</v>
      </c>
      <c r="AH534" s="131">
        <f t="shared" si="969"/>
        <v>1</v>
      </c>
      <c r="AI534" s="13">
        <f t="shared" si="891"/>
        <v>0</v>
      </c>
      <c r="AJ534" s="11">
        <f t="shared" si="948"/>
        <v>0</v>
      </c>
      <c r="AK534" s="67">
        <f t="shared" si="949"/>
        <v>1</v>
      </c>
      <c r="AL534" s="118" t="str">
        <f t="shared" si="950"/>
        <v/>
      </c>
      <c r="AM534" s="118" t="str">
        <f t="shared" si="951"/>
        <v/>
      </c>
      <c r="AN534" s="118" t="str">
        <f t="shared" si="952"/>
        <v/>
      </c>
      <c r="AO534" s="118" t="str">
        <f t="shared" si="953"/>
        <v/>
      </c>
      <c r="AP534" s="118" t="str">
        <f t="shared" si="954"/>
        <v/>
      </c>
      <c r="AQ534" s="118" t="str">
        <f t="shared" si="955"/>
        <v/>
      </c>
      <c r="AR534" s="118" t="str">
        <f t="shared" si="956"/>
        <v/>
      </c>
      <c r="AS534" s="60" t="b">
        <f t="shared" si="892"/>
        <v>0</v>
      </c>
      <c r="AT534" s="60" t="b">
        <f t="shared" si="893"/>
        <v>0</v>
      </c>
      <c r="AU534" s="60" t="b">
        <f t="shared" si="894"/>
        <v>0</v>
      </c>
      <c r="AV534" s="60" t="b">
        <f t="shared" si="895"/>
        <v>0</v>
      </c>
      <c r="AW534" s="60" t="b">
        <f t="shared" si="896"/>
        <v>0</v>
      </c>
      <c r="AX534" s="60" t="b">
        <f t="shared" si="897"/>
        <v>0</v>
      </c>
      <c r="AY534" s="60" t="b">
        <f t="shared" si="898"/>
        <v>0</v>
      </c>
      <c r="AZ534" s="131">
        <f t="shared" si="964"/>
        <v>0</v>
      </c>
      <c r="BA534" s="131">
        <f t="shared" si="970"/>
        <v>1</v>
      </c>
      <c r="BB534" s="13">
        <f t="shared" si="957"/>
        <v>0</v>
      </c>
      <c r="BC534" s="11">
        <f t="shared" si="899"/>
        <v>0</v>
      </c>
      <c r="BD534" s="67">
        <f t="shared" si="958"/>
        <v>1</v>
      </c>
      <c r="BE534" s="76" t="str">
        <f t="shared" si="900"/>
        <v/>
      </c>
      <c r="BF534" s="76" t="str">
        <f t="shared" si="901"/>
        <v/>
      </c>
      <c r="BG534" s="76" t="str">
        <f t="shared" si="902"/>
        <v/>
      </c>
      <c r="BH534" s="76" t="str">
        <f t="shared" si="903"/>
        <v/>
      </c>
      <c r="BI534" s="76" t="str">
        <f t="shared" si="904"/>
        <v/>
      </c>
      <c r="BJ534" s="76" t="str">
        <f t="shared" si="905"/>
        <v/>
      </c>
      <c r="BK534" s="131" t="b">
        <f t="shared" si="906"/>
        <v>0</v>
      </c>
      <c r="BL534" s="131" t="b">
        <f t="shared" si="907"/>
        <v>0</v>
      </c>
      <c r="BM534" s="131" t="b">
        <f t="shared" si="908"/>
        <v>0</v>
      </c>
      <c r="BN534" s="131" t="b">
        <f t="shared" si="909"/>
        <v>0</v>
      </c>
      <c r="BO534" s="131" t="b">
        <f t="shared" si="910"/>
        <v>0</v>
      </c>
      <c r="BP534" s="131" t="b">
        <f t="shared" si="911"/>
        <v>0</v>
      </c>
      <c r="BQ534" s="131">
        <f t="shared" si="965"/>
        <v>0</v>
      </c>
      <c r="BR534" s="131">
        <f t="shared" si="971"/>
        <v>1</v>
      </c>
      <c r="BS534" s="92">
        <f t="shared" si="966"/>
        <v>0</v>
      </c>
      <c r="BT534" s="13">
        <f t="shared" si="912"/>
        <v>0</v>
      </c>
      <c r="BU534" s="11">
        <f t="shared" si="959"/>
        <v>0</v>
      </c>
      <c r="BV534" s="67">
        <f t="shared" si="960"/>
        <v>1</v>
      </c>
      <c r="BW534" s="118" t="str">
        <f t="shared" si="913"/>
        <v/>
      </c>
      <c r="BX534" s="118" t="str">
        <f t="shared" si="914"/>
        <v/>
      </c>
      <c r="BY534" s="118" t="str">
        <f t="shared" si="915"/>
        <v/>
      </c>
      <c r="BZ534" s="118" t="str">
        <f t="shared" si="916"/>
        <v/>
      </c>
      <c r="CA534" s="118" t="str">
        <f t="shared" si="917"/>
        <v/>
      </c>
      <c r="CB534" s="118" t="str">
        <f t="shared" si="918"/>
        <v/>
      </c>
      <c r="CC534" s="118" t="str">
        <f t="shared" si="919"/>
        <v/>
      </c>
      <c r="CD534" s="60" t="b">
        <f t="shared" si="920"/>
        <v>0</v>
      </c>
      <c r="CE534" s="60" t="b">
        <f t="shared" si="921"/>
        <v>0</v>
      </c>
      <c r="CF534" s="60" t="b">
        <f t="shared" si="922"/>
        <v>0</v>
      </c>
      <c r="CG534" s="60" t="b">
        <f t="shared" si="923"/>
        <v>0</v>
      </c>
      <c r="CH534" s="60" t="b">
        <f t="shared" si="924"/>
        <v>0</v>
      </c>
      <c r="CI534" s="60" t="b">
        <f t="shared" si="925"/>
        <v>0</v>
      </c>
      <c r="CJ534" s="60" t="b">
        <f t="shared" si="926"/>
        <v>0</v>
      </c>
      <c r="CK534" s="131">
        <f t="shared" si="967"/>
        <v>0</v>
      </c>
      <c r="CL534" s="131">
        <f t="shared" si="972"/>
        <v>1</v>
      </c>
      <c r="CM534" s="92">
        <f t="shared" si="968"/>
        <v>0</v>
      </c>
      <c r="CN534" s="13">
        <f t="shared" si="961"/>
        <v>0</v>
      </c>
      <c r="CO534" s="11">
        <f t="shared" si="927"/>
        <v>0</v>
      </c>
      <c r="CP534" s="13">
        <f t="shared" si="962"/>
        <v>0</v>
      </c>
      <c r="CQ534" s="11">
        <f t="shared" si="882"/>
        <v>0</v>
      </c>
      <c r="CR534" s="57">
        <f t="shared" si="883"/>
        <v>0</v>
      </c>
      <c r="CS534" s="57">
        <f t="shared" si="884"/>
        <v>0</v>
      </c>
      <c r="CT534" s="57">
        <f t="shared" si="876"/>
        <v>0</v>
      </c>
      <c r="CU534" s="24" t="str">
        <f t="shared" si="928"/>
        <v/>
      </c>
      <c r="CV534" s="24" t="str">
        <f t="shared" si="929"/>
        <v/>
      </c>
      <c r="CW534" s="24" t="str">
        <f t="shared" si="930"/>
        <v/>
      </c>
      <c r="CX534" s="24" t="str">
        <f t="shared" si="931"/>
        <v/>
      </c>
      <c r="CY534" s="24" t="str">
        <f t="shared" si="932"/>
        <v/>
      </c>
      <c r="CZ534" s="24" t="str">
        <f t="shared" si="933"/>
        <v/>
      </c>
      <c r="DA534" s="24" t="str">
        <f t="shared" si="934"/>
        <v/>
      </c>
      <c r="DB534" s="24" t="str">
        <f t="shared" si="935"/>
        <v/>
      </c>
      <c r="DC534" s="24" t="str">
        <f t="shared" si="936"/>
        <v/>
      </c>
      <c r="DD534" s="24" t="str">
        <f t="shared" si="937"/>
        <v/>
      </c>
      <c r="DE534" s="24" t="str">
        <f t="shared" si="938"/>
        <v/>
      </c>
      <c r="DF534" s="24" t="str">
        <f t="shared" si="939"/>
        <v/>
      </c>
      <c r="DG534" s="24" t="str">
        <f t="shared" si="940"/>
        <v/>
      </c>
      <c r="DH534" s="5"/>
      <c r="DI534" s="134"/>
      <c r="DJ534"/>
      <c r="EA534" s="7"/>
    </row>
    <row r="535" spans="2:131" x14ac:dyDescent="0.2">
      <c r="B535" s="61" t="str">
        <f t="shared" si="879"/>
        <v/>
      </c>
      <c r="C535" s="7" t="str">
        <f t="shared" si="973"/>
        <v/>
      </c>
      <c r="D535" s="60">
        <f t="shared" si="880"/>
        <v>0</v>
      </c>
      <c r="E535" s="7" t="str">
        <f t="shared" si="881"/>
        <v/>
      </c>
      <c r="F535" s="72" t="str">
        <f t="shared" si="877"/>
        <v/>
      </c>
      <c r="G535" s="108" t="str">
        <f t="shared" si="878"/>
        <v/>
      </c>
      <c r="H535" s="112">
        <f t="shared" si="870"/>
        <v>0</v>
      </c>
      <c r="I535" s="112">
        <f t="shared" si="871"/>
        <v>0</v>
      </c>
      <c r="J535" s="112">
        <f t="shared" si="872"/>
        <v>0</v>
      </c>
      <c r="K535" s="112">
        <f t="shared" si="873"/>
        <v>0</v>
      </c>
      <c r="L535" s="112">
        <f t="shared" si="874"/>
        <v>0</v>
      </c>
      <c r="M535" s="112">
        <f t="shared" si="875"/>
        <v>0</v>
      </c>
      <c r="N535" s="60"/>
      <c r="O535" s="61"/>
      <c r="P535" s="61"/>
      <c r="Q535" s="61"/>
      <c r="R535" s="61"/>
      <c r="S535" s="7"/>
      <c r="T535" s="67">
        <f t="shared" si="941"/>
        <v>1</v>
      </c>
      <c r="U535" s="76" t="str">
        <f t="shared" si="942"/>
        <v/>
      </c>
      <c r="V535" s="76" t="str">
        <f t="shared" si="943"/>
        <v/>
      </c>
      <c r="W535" s="76" t="str">
        <f t="shared" si="944"/>
        <v/>
      </c>
      <c r="X535" s="76" t="str">
        <f t="shared" si="945"/>
        <v/>
      </c>
      <c r="Y535" s="76" t="str">
        <f t="shared" si="946"/>
        <v/>
      </c>
      <c r="Z535" s="76" t="str">
        <f t="shared" si="947"/>
        <v/>
      </c>
      <c r="AA535" s="131" t="b">
        <f t="shared" si="885"/>
        <v>0</v>
      </c>
      <c r="AB535" s="131" t="b">
        <f t="shared" si="886"/>
        <v>0</v>
      </c>
      <c r="AC535" s="131" t="b">
        <f t="shared" si="887"/>
        <v>0</v>
      </c>
      <c r="AD535" s="131" t="b">
        <f t="shared" si="888"/>
        <v>0</v>
      </c>
      <c r="AE535" s="131" t="b">
        <f t="shared" si="889"/>
        <v>0</v>
      </c>
      <c r="AF535" s="131" t="b">
        <f t="shared" si="890"/>
        <v>0</v>
      </c>
      <c r="AG535" s="131">
        <f t="shared" si="963"/>
        <v>0</v>
      </c>
      <c r="AH535" s="131">
        <f t="shared" si="969"/>
        <v>1</v>
      </c>
      <c r="AI535" s="13">
        <f t="shared" si="891"/>
        <v>0</v>
      </c>
      <c r="AJ535" s="11">
        <f t="shared" si="948"/>
        <v>0</v>
      </c>
      <c r="AK535" s="67">
        <f t="shared" si="949"/>
        <v>1</v>
      </c>
      <c r="AL535" s="118" t="str">
        <f t="shared" si="950"/>
        <v/>
      </c>
      <c r="AM535" s="118" t="str">
        <f t="shared" si="951"/>
        <v/>
      </c>
      <c r="AN535" s="118" t="str">
        <f t="shared" si="952"/>
        <v/>
      </c>
      <c r="AO535" s="118" t="str">
        <f t="shared" si="953"/>
        <v/>
      </c>
      <c r="AP535" s="118" t="str">
        <f t="shared" si="954"/>
        <v/>
      </c>
      <c r="AQ535" s="118" t="str">
        <f t="shared" si="955"/>
        <v/>
      </c>
      <c r="AR535" s="118" t="str">
        <f t="shared" si="956"/>
        <v/>
      </c>
      <c r="AS535" s="60" t="b">
        <f t="shared" si="892"/>
        <v>0</v>
      </c>
      <c r="AT535" s="60" t="b">
        <f t="shared" si="893"/>
        <v>0</v>
      </c>
      <c r="AU535" s="60" t="b">
        <f t="shared" si="894"/>
        <v>0</v>
      </c>
      <c r="AV535" s="60" t="b">
        <f t="shared" si="895"/>
        <v>0</v>
      </c>
      <c r="AW535" s="60" t="b">
        <f t="shared" si="896"/>
        <v>0</v>
      </c>
      <c r="AX535" s="60" t="b">
        <f t="shared" si="897"/>
        <v>0</v>
      </c>
      <c r="AY535" s="60" t="b">
        <f t="shared" si="898"/>
        <v>0</v>
      </c>
      <c r="AZ535" s="131">
        <f t="shared" si="964"/>
        <v>0</v>
      </c>
      <c r="BA535" s="131">
        <f t="shared" si="970"/>
        <v>1</v>
      </c>
      <c r="BB535" s="13">
        <f t="shared" si="957"/>
        <v>0</v>
      </c>
      <c r="BC535" s="11">
        <f t="shared" si="899"/>
        <v>0</v>
      </c>
      <c r="BD535" s="67">
        <f t="shared" si="958"/>
        <v>1</v>
      </c>
      <c r="BE535" s="76" t="str">
        <f t="shared" si="900"/>
        <v/>
      </c>
      <c r="BF535" s="76" t="str">
        <f t="shared" si="901"/>
        <v/>
      </c>
      <c r="BG535" s="76" t="str">
        <f t="shared" si="902"/>
        <v/>
      </c>
      <c r="BH535" s="76" t="str">
        <f t="shared" si="903"/>
        <v/>
      </c>
      <c r="BI535" s="76" t="str">
        <f t="shared" si="904"/>
        <v/>
      </c>
      <c r="BJ535" s="76" t="str">
        <f t="shared" si="905"/>
        <v/>
      </c>
      <c r="BK535" s="131" t="b">
        <f t="shared" si="906"/>
        <v>0</v>
      </c>
      <c r="BL535" s="131" t="b">
        <f t="shared" si="907"/>
        <v>0</v>
      </c>
      <c r="BM535" s="131" t="b">
        <f t="shared" si="908"/>
        <v>0</v>
      </c>
      <c r="BN535" s="131" t="b">
        <f t="shared" si="909"/>
        <v>0</v>
      </c>
      <c r="BO535" s="131" t="b">
        <f t="shared" si="910"/>
        <v>0</v>
      </c>
      <c r="BP535" s="131" t="b">
        <f t="shared" si="911"/>
        <v>0</v>
      </c>
      <c r="BQ535" s="131">
        <f t="shared" si="965"/>
        <v>0</v>
      </c>
      <c r="BR535" s="131">
        <f t="shared" si="971"/>
        <v>1</v>
      </c>
      <c r="BS535" s="92">
        <f t="shared" si="966"/>
        <v>0</v>
      </c>
      <c r="BT535" s="13">
        <f t="shared" si="912"/>
        <v>0</v>
      </c>
      <c r="BU535" s="11">
        <f t="shared" si="959"/>
        <v>0</v>
      </c>
      <c r="BV535" s="67">
        <f t="shared" si="960"/>
        <v>1</v>
      </c>
      <c r="BW535" s="118" t="str">
        <f t="shared" si="913"/>
        <v/>
      </c>
      <c r="BX535" s="118" t="str">
        <f t="shared" si="914"/>
        <v/>
      </c>
      <c r="BY535" s="118" t="str">
        <f t="shared" si="915"/>
        <v/>
      </c>
      <c r="BZ535" s="118" t="str">
        <f t="shared" si="916"/>
        <v/>
      </c>
      <c r="CA535" s="118" t="str">
        <f t="shared" si="917"/>
        <v/>
      </c>
      <c r="CB535" s="118" t="str">
        <f t="shared" si="918"/>
        <v/>
      </c>
      <c r="CC535" s="118" t="str">
        <f t="shared" si="919"/>
        <v/>
      </c>
      <c r="CD535" s="60" t="b">
        <f t="shared" si="920"/>
        <v>0</v>
      </c>
      <c r="CE535" s="60" t="b">
        <f t="shared" si="921"/>
        <v>0</v>
      </c>
      <c r="CF535" s="60" t="b">
        <f t="shared" si="922"/>
        <v>0</v>
      </c>
      <c r="CG535" s="60" t="b">
        <f t="shared" si="923"/>
        <v>0</v>
      </c>
      <c r="CH535" s="60" t="b">
        <f t="shared" si="924"/>
        <v>0</v>
      </c>
      <c r="CI535" s="60" t="b">
        <f t="shared" si="925"/>
        <v>0</v>
      </c>
      <c r="CJ535" s="60" t="b">
        <f t="shared" si="926"/>
        <v>0</v>
      </c>
      <c r="CK535" s="131">
        <f t="shared" si="967"/>
        <v>0</v>
      </c>
      <c r="CL535" s="131">
        <f t="shared" si="972"/>
        <v>1</v>
      </c>
      <c r="CM535" s="92">
        <f t="shared" si="968"/>
        <v>0</v>
      </c>
      <c r="CN535" s="13">
        <f t="shared" si="961"/>
        <v>0</v>
      </c>
      <c r="CO535" s="11">
        <f t="shared" si="927"/>
        <v>0</v>
      </c>
      <c r="CP535" s="13">
        <f t="shared" si="962"/>
        <v>0</v>
      </c>
      <c r="CQ535" s="11">
        <f t="shared" si="882"/>
        <v>0</v>
      </c>
      <c r="CR535" s="57">
        <f t="shared" si="883"/>
        <v>0</v>
      </c>
      <c r="CS535" s="57">
        <f t="shared" si="884"/>
        <v>0</v>
      </c>
      <c r="CT535" s="57">
        <f t="shared" si="876"/>
        <v>0</v>
      </c>
      <c r="CU535" s="24" t="str">
        <f t="shared" si="928"/>
        <v/>
      </c>
      <c r="CV535" s="24" t="str">
        <f t="shared" si="929"/>
        <v/>
      </c>
      <c r="CW535" s="24" t="str">
        <f t="shared" si="930"/>
        <v/>
      </c>
      <c r="CX535" s="24" t="str">
        <f t="shared" si="931"/>
        <v/>
      </c>
      <c r="CY535" s="24" t="str">
        <f t="shared" si="932"/>
        <v/>
      </c>
      <c r="CZ535" s="24" t="str">
        <f t="shared" si="933"/>
        <v/>
      </c>
      <c r="DA535" s="24" t="str">
        <f t="shared" si="934"/>
        <v/>
      </c>
      <c r="DB535" s="24" t="str">
        <f t="shared" si="935"/>
        <v/>
      </c>
      <c r="DC535" s="24" t="str">
        <f t="shared" si="936"/>
        <v/>
      </c>
      <c r="DD535" s="24" t="str">
        <f t="shared" si="937"/>
        <v/>
      </c>
      <c r="DE535" s="24" t="str">
        <f t="shared" si="938"/>
        <v/>
      </c>
      <c r="DF535" s="24" t="str">
        <f t="shared" si="939"/>
        <v/>
      </c>
      <c r="DG535" s="24" t="str">
        <f t="shared" si="940"/>
        <v/>
      </c>
      <c r="DH535" s="5"/>
      <c r="DI535" s="134"/>
      <c r="DJ535"/>
      <c r="EA535" s="7"/>
    </row>
    <row r="536" spans="2:131" x14ac:dyDescent="0.2">
      <c r="B536" s="61" t="str">
        <f t="shared" si="879"/>
        <v/>
      </c>
      <c r="C536" s="7" t="str">
        <f t="shared" si="973"/>
        <v/>
      </c>
      <c r="D536" s="60">
        <f t="shared" si="880"/>
        <v>0</v>
      </c>
      <c r="E536" s="7" t="str">
        <f t="shared" si="881"/>
        <v/>
      </c>
      <c r="F536" s="72" t="str">
        <f t="shared" si="877"/>
        <v/>
      </c>
      <c r="G536" s="108" t="str">
        <f t="shared" si="878"/>
        <v/>
      </c>
      <c r="H536" s="112">
        <f t="shared" si="870"/>
        <v>0</v>
      </c>
      <c r="I536" s="112">
        <f t="shared" si="871"/>
        <v>0</v>
      </c>
      <c r="J536" s="112">
        <f t="shared" si="872"/>
        <v>0</v>
      </c>
      <c r="K536" s="112">
        <f t="shared" si="873"/>
        <v>0</v>
      </c>
      <c r="L536" s="112">
        <f t="shared" si="874"/>
        <v>0</v>
      </c>
      <c r="M536" s="112">
        <f t="shared" si="875"/>
        <v>0</v>
      </c>
      <c r="N536" s="60"/>
      <c r="O536" s="61"/>
      <c r="P536" s="61"/>
      <c r="Q536" s="61"/>
      <c r="R536" s="61"/>
      <c r="S536" s="7"/>
      <c r="T536" s="67">
        <f t="shared" si="941"/>
        <v>1</v>
      </c>
      <c r="U536" s="76" t="str">
        <f t="shared" si="942"/>
        <v/>
      </c>
      <c r="V536" s="76" t="str">
        <f t="shared" si="943"/>
        <v/>
      </c>
      <c r="W536" s="76" t="str">
        <f t="shared" si="944"/>
        <v/>
      </c>
      <c r="X536" s="76" t="str">
        <f t="shared" si="945"/>
        <v/>
      </c>
      <c r="Y536" s="76" t="str">
        <f t="shared" si="946"/>
        <v/>
      </c>
      <c r="Z536" s="76" t="str">
        <f t="shared" si="947"/>
        <v/>
      </c>
      <c r="AA536" s="131" t="b">
        <f t="shared" si="885"/>
        <v>0</v>
      </c>
      <c r="AB536" s="131" t="b">
        <f t="shared" si="886"/>
        <v>0</v>
      </c>
      <c r="AC536" s="131" t="b">
        <f t="shared" si="887"/>
        <v>0</v>
      </c>
      <c r="AD536" s="131" t="b">
        <f t="shared" si="888"/>
        <v>0</v>
      </c>
      <c r="AE536" s="131" t="b">
        <f t="shared" si="889"/>
        <v>0</v>
      </c>
      <c r="AF536" s="131" t="b">
        <f t="shared" si="890"/>
        <v>0</v>
      </c>
      <c r="AG536" s="131">
        <f t="shared" si="963"/>
        <v>0</v>
      </c>
      <c r="AH536" s="131">
        <f t="shared" si="969"/>
        <v>1</v>
      </c>
      <c r="AI536" s="13">
        <f t="shared" si="891"/>
        <v>0</v>
      </c>
      <c r="AJ536" s="11">
        <f t="shared" si="948"/>
        <v>0</v>
      </c>
      <c r="AK536" s="67">
        <f t="shared" si="949"/>
        <v>1</v>
      </c>
      <c r="AL536" s="118" t="str">
        <f t="shared" si="950"/>
        <v/>
      </c>
      <c r="AM536" s="118" t="str">
        <f t="shared" si="951"/>
        <v/>
      </c>
      <c r="AN536" s="118" t="str">
        <f t="shared" si="952"/>
        <v/>
      </c>
      <c r="AO536" s="118" t="str">
        <f t="shared" si="953"/>
        <v/>
      </c>
      <c r="AP536" s="118" t="str">
        <f t="shared" si="954"/>
        <v/>
      </c>
      <c r="AQ536" s="118" t="str">
        <f t="shared" si="955"/>
        <v/>
      </c>
      <c r="AR536" s="118" t="str">
        <f t="shared" si="956"/>
        <v/>
      </c>
      <c r="AS536" s="60" t="b">
        <f t="shared" si="892"/>
        <v>0</v>
      </c>
      <c r="AT536" s="60" t="b">
        <f t="shared" si="893"/>
        <v>0</v>
      </c>
      <c r="AU536" s="60" t="b">
        <f t="shared" si="894"/>
        <v>0</v>
      </c>
      <c r="AV536" s="60" t="b">
        <f t="shared" si="895"/>
        <v>0</v>
      </c>
      <c r="AW536" s="60" t="b">
        <f t="shared" si="896"/>
        <v>0</v>
      </c>
      <c r="AX536" s="60" t="b">
        <f t="shared" si="897"/>
        <v>0</v>
      </c>
      <c r="AY536" s="60" t="b">
        <f t="shared" si="898"/>
        <v>0</v>
      </c>
      <c r="AZ536" s="131">
        <f t="shared" si="964"/>
        <v>0</v>
      </c>
      <c r="BA536" s="131">
        <f t="shared" si="970"/>
        <v>1</v>
      </c>
      <c r="BB536" s="13">
        <f t="shared" si="957"/>
        <v>0</v>
      </c>
      <c r="BC536" s="11">
        <f t="shared" si="899"/>
        <v>0</v>
      </c>
      <c r="BD536" s="67">
        <f t="shared" si="958"/>
        <v>1</v>
      </c>
      <c r="BE536" s="76" t="str">
        <f t="shared" si="900"/>
        <v/>
      </c>
      <c r="BF536" s="76" t="str">
        <f t="shared" si="901"/>
        <v/>
      </c>
      <c r="BG536" s="76" t="str">
        <f t="shared" si="902"/>
        <v/>
      </c>
      <c r="BH536" s="76" t="str">
        <f t="shared" si="903"/>
        <v/>
      </c>
      <c r="BI536" s="76" t="str">
        <f t="shared" si="904"/>
        <v/>
      </c>
      <c r="BJ536" s="76" t="str">
        <f t="shared" si="905"/>
        <v/>
      </c>
      <c r="BK536" s="131" t="b">
        <f t="shared" si="906"/>
        <v>0</v>
      </c>
      <c r="BL536" s="131" t="b">
        <f t="shared" si="907"/>
        <v>0</v>
      </c>
      <c r="BM536" s="131" t="b">
        <f t="shared" si="908"/>
        <v>0</v>
      </c>
      <c r="BN536" s="131" t="b">
        <f t="shared" si="909"/>
        <v>0</v>
      </c>
      <c r="BO536" s="131" t="b">
        <f t="shared" si="910"/>
        <v>0</v>
      </c>
      <c r="BP536" s="131" t="b">
        <f t="shared" si="911"/>
        <v>0</v>
      </c>
      <c r="BQ536" s="131">
        <f t="shared" si="965"/>
        <v>0</v>
      </c>
      <c r="BR536" s="131">
        <f t="shared" si="971"/>
        <v>1</v>
      </c>
      <c r="BS536" s="92">
        <f t="shared" si="966"/>
        <v>0</v>
      </c>
      <c r="BT536" s="13">
        <f t="shared" si="912"/>
        <v>0</v>
      </c>
      <c r="BU536" s="11">
        <f t="shared" si="959"/>
        <v>0</v>
      </c>
      <c r="BV536" s="67">
        <f t="shared" si="960"/>
        <v>1</v>
      </c>
      <c r="BW536" s="118" t="str">
        <f t="shared" si="913"/>
        <v/>
      </c>
      <c r="BX536" s="118" t="str">
        <f t="shared" si="914"/>
        <v/>
      </c>
      <c r="BY536" s="118" t="str">
        <f t="shared" si="915"/>
        <v/>
      </c>
      <c r="BZ536" s="118" t="str">
        <f t="shared" si="916"/>
        <v/>
      </c>
      <c r="CA536" s="118" t="str">
        <f t="shared" si="917"/>
        <v/>
      </c>
      <c r="CB536" s="118" t="str">
        <f t="shared" si="918"/>
        <v/>
      </c>
      <c r="CC536" s="118" t="str">
        <f t="shared" si="919"/>
        <v/>
      </c>
      <c r="CD536" s="60" t="b">
        <f t="shared" si="920"/>
        <v>0</v>
      </c>
      <c r="CE536" s="60" t="b">
        <f t="shared" si="921"/>
        <v>0</v>
      </c>
      <c r="CF536" s="60" t="b">
        <f t="shared" si="922"/>
        <v>0</v>
      </c>
      <c r="CG536" s="60" t="b">
        <f t="shared" si="923"/>
        <v>0</v>
      </c>
      <c r="CH536" s="60" t="b">
        <f t="shared" si="924"/>
        <v>0</v>
      </c>
      <c r="CI536" s="60" t="b">
        <f t="shared" si="925"/>
        <v>0</v>
      </c>
      <c r="CJ536" s="60" t="b">
        <f t="shared" si="926"/>
        <v>0</v>
      </c>
      <c r="CK536" s="131">
        <f t="shared" si="967"/>
        <v>0</v>
      </c>
      <c r="CL536" s="131">
        <f t="shared" si="972"/>
        <v>1</v>
      </c>
      <c r="CM536" s="92">
        <f t="shared" si="968"/>
        <v>0</v>
      </c>
      <c r="CN536" s="13">
        <f t="shared" si="961"/>
        <v>0</v>
      </c>
      <c r="CO536" s="11">
        <f t="shared" si="927"/>
        <v>0</v>
      </c>
      <c r="CP536" s="13">
        <f t="shared" si="962"/>
        <v>0</v>
      </c>
      <c r="CQ536" s="11">
        <f t="shared" si="882"/>
        <v>0</v>
      </c>
      <c r="CR536" s="57">
        <f t="shared" si="883"/>
        <v>0</v>
      </c>
      <c r="CS536" s="57">
        <f t="shared" si="884"/>
        <v>0</v>
      </c>
      <c r="CT536" s="57">
        <f t="shared" si="876"/>
        <v>0</v>
      </c>
      <c r="CU536" s="24" t="str">
        <f t="shared" si="928"/>
        <v/>
      </c>
      <c r="CV536" s="24" t="str">
        <f t="shared" si="929"/>
        <v/>
      </c>
      <c r="CW536" s="24" t="str">
        <f t="shared" si="930"/>
        <v/>
      </c>
      <c r="CX536" s="24" t="str">
        <f t="shared" si="931"/>
        <v/>
      </c>
      <c r="CY536" s="24" t="str">
        <f t="shared" si="932"/>
        <v/>
      </c>
      <c r="CZ536" s="24" t="str">
        <f t="shared" si="933"/>
        <v/>
      </c>
      <c r="DA536" s="24" t="str">
        <f t="shared" si="934"/>
        <v/>
      </c>
      <c r="DB536" s="24" t="str">
        <f t="shared" si="935"/>
        <v/>
      </c>
      <c r="DC536" s="24" t="str">
        <f t="shared" si="936"/>
        <v/>
      </c>
      <c r="DD536" s="24" t="str">
        <f t="shared" si="937"/>
        <v/>
      </c>
      <c r="DE536" s="24" t="str">
        <f t="shared" si="938"/>
        <v/>
      </c>
      <c r="DF536" s="24" t="str">
        <f t="shared" si="939"/>
        <v/>
      </c>
      <c r="DG536" s="24" t="str">
        <f t="shared" si="940"/>
        <v/>
      </c>
      <c r="DH536" s="5"/>
      <c r="DI536" s="134"/>
      <c r="DJ536"/>
      <c r="EA536" s="7"/>
    </row>
    <row r="537" spans="2:131" x14ac:dyDescent="0.2">
      <c r="B537" s="61" t="str">
        <f t="shared" si="879"/>
        <v/>
      </c>
      <c r="C537" s="7" t="str">
        <f t="shared" si="973"/>
        <v/>
      </c>
      <c r="D537" s="60">
        <f t="shared" si="880"/>
        <v>0</v>
      </c>
      <c r="E537" s="7" t="str">
        <f t="shared" si="881"/>
        <v/>
      </c>
      <c r="F537" s="72" t="str">
        <f t="shared" si="877"/>
        <v/>
      </c>
      <c r="G537" s="108" t="str">
        <f t="shared" si="878"/>
        <v/>
      </c>
      <c r="H537" s="112">
        <f t="shared" si="870"/>
        <v>0</v>
      </c>
      <c r="I537" s="112">
        <f t="shared" si="871"/>
        <v>0</v>
      </c>
      <c r="J537" s="112">
        <f t="shared" si="872"/>
        <v>0</v>
      </c>
      <c r="K537" s="112">
        <f t="shared" si="873"/>
        <v>0</v>
      </c>
      <c r="L537" s="112">
        <f t="shared" si="874"/>
        <v>0</v>
      </c>
      <c r="M537" s="112">
        <f t="shared" si="875"/>
        <v>0</v>
      </c>
      <c r="N537" s="60"/>
      <c r="O537" s="61"/>
      <c r="P537" s="61"/>
      <c r="Q537" s="61"/>
      <c r="R537" s="61"/>
      <c r="S537" s="7"/>
      <c r="T537" s="67">
        <f t="shared" si="941"/>
        <v>1</v>
      </c>
      <c r="U537" s="76" t="str">
        <f t="shared" si="942"/>
        <v/>
      </c>
      <c r="V537" s="76" t="str">
        <f t="shared" si="943"/>
        <v/>
      </c>
      <c r="W537" s="76" t="str">
        <f t="shared" si="944"/>
        <v/>
      </c>
      <c r="X537" s="76" t="str">
        <f t="shared" si="945"/>
        <v/>
      </c>
      <c r="Y537" s="76" t="str">
        <f t="shared" si="946"/>
        <v/>
      </c>
      <c r="Z537" s="76" t="str">
        <f t="shared" si="947"/>
        <v/>
      </c>
      <c r="AA537" s="131" t="b">
        <f t="shared" si="885"/>
        <v>0</v>
      </c>
      <c r="AB537" s="131" t="b">
        <f t="shared" si="886"/>
        <v>0</v>
      </c>
      <c r="AC537" s="131" t="b">
        <f t="shared" si="887"/>
        <v>0</v>
      </c>
      <c r="AD537" s="131" t="b">
        <f t="shared" si="888"/>
        <v>0</v>
      </c>
      <c r="AE537" s="131" t="b">
        <f t="shared" si="889"/>
        <v>0</v>
      </c>
      <c r="AF537" s="131" t="b">
        <f t="shared" si="890"/>
        <v>0</v>
      </c>
      <c r="AG537" s="131">
        <f t="shared" si="963"/>
        <v>0</v>
      </c>
      <c r="AH537" s="131">
        <f t="shared" si="969"/>
        <v>1</v>
      </c>
      <c r="AI537" s="13">
        <f t="shared" si="891"/>
        <v>0</v>
      </c>
      <c r="AJ537" s="11">
        <f t="shared" si="948"/>
        <v>0</v>
      </c>
      <c r="AK537" s="67">
        <f t="shared" si="949"/>
        <v>1</v>
      </c>
      <c r="AL537" s="118" t="str">
        <f t="shared" si="950"/>
        <v/>
      </c>
      <c r="AM537" s="118" t="str">
        <f t="shared" si="951"/>
        <v/>
      </c>
      <c r="AN537" s="118" t="str">
        <f t="shared" si="952"/>
        <v/>
      </c>
      <c r="AO537" s="118" t="str">
        <f t="shared" si="953"/>
        <v/>
      </c>
      <c r="AP537" s="118" t="str">
        <f t="shared" si="954"/>
        <v/>
      </c>
      <c r="AQ537" s="118" t="str">
        <f t="shared" si="955"/>
        <v/>
      </c>
      <c r="AR537" s="118" t="str">
        <f t="shared" si="956"/>
        <v/>
      </c>
      <c r="AS537" s="60" t="b">
        <f t="shared" si="892"/>
        <v>0</v>
      </c>
      <c r="AT537" s="60" t="b">
        <f t="shared" si="893"/>
        <v>0</v>
      </c>
      <c r="AU537" s="60" t="b">
        <f t="shared" si="894"/>
        <v>0</v>
      </c>
      <c r="AV537" s="60" t="b">
        <f t="shared" si="895"/>
        <v>0</v>
      </c>
      <c r="AW537" s="60" t="b">
        <f t="shared" si="896"/>
        <v>0</v>
      </c>
      <c r="AX537" s="60" t="b">
        <f t="shared" si="897"/>
        <v>0</v>
      </c>
      <c r="AY537" s="60" t="b">
        <f t="shared" si="898"/>
        <v>0</v>
      </c>
      <c r="AZ537" s="131">
        <f t="shared" si="964"/>
        <v>0</v>
      </c>
      <c r="BA537" s="131">
        <f t="shared" si="970"/>
        <v>1</v>
      </c>
      <c r="BB537" s="13">
        <f t="shared" si="957"/>
        <v>0</v>
      </c>
      <c r="BC537" s="11">
        <f t="shared" si="899"/>
        <v>0</v>
      </c>
      <c r="BD537" s="67">
        <f t="shared" si="958"/>
        <v>1</v>
      </c>
      <c r="BE537" s="76" t="str">
        <f t="shared" si="900"/>
        <v/>
      </c>
      <c r="BF537" s="76" t="str">
        <f t="shared" si="901"/>
        <v/>
      </c>
      <c r="BG537" s="76" t="str">
        <f t="shared" si="902"/>
        <v/>
      </c>
      <c r="BH537" s="76" t="str">
        <f t="shared" si="903"/>
        <v/>
      </c>
      <c r="BI537" s="76" t="str">
        <f t="shared" si="904"/>
        <v/>
      </c>
      <c r="BJ537" s="76" t="str">
        <f t="shared" si="905"/>
        <v/>
      </c>
      <c r="BK537" s="131" t="b">
        <f t="shared" si="906"/>
        <v>0</v>
      </c>
      <c r="BL537" s="131" t="b">
        <f t="shared" si="907"/>
        <v>0</v>
      </c>
      <c r="BM537" s="131" t="b">
        <f t="shared" si="908"/>
        <v>0</v>
      </c>
      <c r="BN537" s="131" t="b">
        <f t="shared" si="909"/>
        <v>0</v>
      </c>
      <c r="BO537" s="131" t="b">
        <f t="shared" si="910"/>
        <v>0</v>
      </c>
      <c r="BP537" s="131" t="b">
        <f t="shared" si="911"/>
        <v>0</v>
      </c>
      <c r="BQ537" s="131">
        <f t="shared" si="965"/>
        <v>0</v>
      </c>
      <c r="BR537" s="131">
        <f t="shared" si="971"/>
        <v>1</v>
      </c>
      <c r="BS537" s="92">
        <f t="shared" si="966"/>
        <v>0</v>
      </c>
      <c r="BT537" s="13">
        <f t="shared" si="912"/>
        <v>0</v>
      </c>
      <c r="BU537" s="11">
        <f t="shared" si="959"/>
        <v>0</v>
      </c>
      <c r="BV537" s="67">
        <f t="shared" si="960"/>
        <v>1</v>
      </c>
      <c r="BW537" s="118" t="str">
        <f t="shared" si="913"/>
        <v/>
      </c>
      <c r="BX537" s="118" t="str">
        <f t="shared" si="914"/>
        <v/>
      </c>
      <c r="BY537" s="118" t="str">
        <f t="shared" si="915"/>
        <v/>
      </c>
      <c r="BZ537" s="118" t="str">
        <f t="shared" si="916"/>
        <v/>
      </c>
      <c r="CA537" s="118" t="str">
        <f t="shared" si="917"/>
        <v/>
      </c>
      <c r="CB537" s="118" t="str">
        <f t="shared" si="918"/>
        <v/>
      </c>
      <c r="CC537" s="118" t="str">
        <f t="shared" si="919"/>
        <v/>
      </c>
      <c r="CD537" s="60" t="b">
        <f t="shared" si="920"/>
        <v>0</v>
      </c>
      <c r="CE537" s="60" t="b">
        <f t="shared" si="921"/>
        <v>0</v>
      </c>
      <c r="CF537" s="60" t="b">
        <f t="shared" si="922"/>
        <v>0</v>
      </c>
      <c r="CG537" s="60" t="b">
        <f t="shared" si="923"/>
        <v>0</v>
      </c>
      <c r="CH537" s="60" t="b">
        <f t="shared" si="924"/>
        <v>0</v>
      </c>
      <c r="CI537" s="60" t="b">
        <f t="shared" si="925"/>
        <v>0</v>
      </c>
      <c r="CJ537" s="60" t="b">
        <f t="shared" si="926"/>
        <v>0</v>
      </c>
      <c r="CK537" s="131">
        <f t="shared" si="967"/>
        <v>0</v>
      </c>
      <c r="CL537" s="131">
        <f t="shared" si="972"/>
        <v>1</v>
      </c>
      <c r="CM537" s="92">
        <f t="shared" si="968"/>
        <v>0</v>
      </c>
      <c r="CN537" s="13">
        <f t="shared" si="961"/>
        <v>0</v>
      </c>
      <c r="CO537" s="11">
        <f t="shared" si="927"/>
        <v>0</v>
      </c>
      <c r="CP537" s="13">
        <f t="shared" si="962"/>
        <v>0</v>
      </c>
      <c r="CQ537" s="11">
        <f t="shared" si="882"/>
        <v>0</v>
      </c>
      <c r="CR537" s="57">
        <f t="shared" si="883"/>
        <v>0</v>
      </c>
      <c r="CS537" s="57">
        <f t="shared" si="884"/>
        <v>0</v>
      </c>
      <c r="CT537" s="57">
        <f t="shared" si="876"/>
        <v>0</v>
      </c>
      <c r="CU537" s="24" t="str">
        <f t="shared" si="928"/>
        <v/>
      </c>
      <c r="CV537" s="24" t="str">
        <f t="shared" si="929"/>
        <v/>
      </c>
      <c r="CW537" s="24" t="str">
        <f t="shared" si="930"/>
        <v/>
      </c>
      <c r="CX537" s="24" t="str">
        <f t="shared" si="931"/>
        <v/>
      </c>
      <c r="CY537" s="24" t="str">
        <f t="shared" si="932"/>
        <v/>
      </c>
      <c r="CZ537" s="24" t="str">
        <f t="shared" si="933"/>
        <v/>
      </c>
      <c r="DA537" s="24" t="str">
        <f t="shared" si="934"/>
        <v/>
      </c>
      <c r="DB537" s="24" t="str">
        <f t="shared" si="935"/>
        <v/>
      </c>
      <c r="DC537" s="24" t="str">
        <f t="shared" si="936"/>
        <v/>
      </c>
      <c r="DD537" s="24" t="str">
        <f t="shared" si="937"/>
        <v/>
      </c>
      <c r="DE537" s="24" t="str">
        <f t="shared" si="938"/>
        <v/>
      </c>
      <c r="DF537" s="24" t="str">
        <f t="shared" si="939"/>
        <v/>
      </c>
      <c r="DG537" s="24" t="str">
        <f t="shared" si="940"/>
        <v/>
      </c>
      <c r="DH537" s="5"/>
      <c r="DI537" s="134"/>
      <c r="DJ537"/>
      <c r="EA537" s="7"/>
    </row>
    <row r="538" spans="2:131" x14ac:dyDescent="0.2">
      <c r="B538" s="61" t="str">
        <f t="shared" si="879"/>
        <v/>
      </c>
      <c r="C538" s="7" t="str">
        <f t="shared" si="973"/>
        <v/>
      </c>
      <c r="D538" s="60">
        <f t="shared" si="880"/>
        <v>0</v>
      </c>
      <c r="E538" s="7" t="str">
        <f t="shared" si="881"/>
        <v/>
      </c>
      <c r="F538" s="72" t="str">
        <f t="shared" si="877"/>
        <v/>
      </c>
      <c r="G538" s="108" t="str">
        <f t="shared" si="878"/>
        <v/>
      </c>
      <c r="H538" s="112">
        <f t="shared" ref="H538:H601" si="974">IF(AND(H537=1,$F538="R",G538&lt;&gt;"R1"),0,IF(AND($G538="R1",H537=1),2,IF($G538="R1",1,H537)))</f>
        <v>0</v>
      </c>
      <c r="I538" s="112">
        <f t="shared" ref="I538:I601" si="975">IF(AND(I537=1,$F538="R",G538&lt;&gt;"R2"),0,IF(AND($G538="R2",I537=1),2,IF($G538="R2",1,I537)))</f>
        <v>0</v>
      </c>
      <c r="J538" s="112">
        <f t="shared" ref="J538:J601" si="976">IF(AND(J537=1,$F538="R",$G538&lt;&gt;"R3"),0,IF(AND($G538="R3",J537=1),2,IF($G538="R3",1,J537)))</f>
        <v>0</v>
      </c>
      <c r="K538" s="112">
        <f t="shared" ref="K538:K601" si="977">IF(AND(K537=1,$F538="B",$G538&lt;&gt;"B1"),0,IF(AND($G538="B1",K537=1),2,IF($G538="B1",1,K537)))</f>
        <v>0</v>
      </c>
      <c r="L538" s="112">
        <f t="shared" ref="L538:L601" si="978">IF(AND(L537=1,$F538="B",$G538&lt;&gt;"B2"),0,IF(AND($G538="B2",L537=1),2,IF($G538="B2",1,L537)))</f>
        <v>0</v>
      </c>
      <c r="M538" s="112">
        <f t="shared" ref="M538:M601" si="979">IF(AND(M537=1,$F538="B",$G538&lt;&gt;"B3"),0,IF(AND($G538="B3",M537=1),2,IF($G538="B3",1,M537)))</f>
        <v>0</v>
      </c>
      <c r="N538" s="60"/>
      <c r="O538" s="61"/>
      <c r="P538" s="61"/>
      <c r="Q538" s="61"/>
      <c r="R538" s="61"/>
      <c r="S538" s="7"/>
      <c r="T538" s="67">
        <f t="shared" si="941"/>
        <v>1</v>
      </c>
      <c r="U538" s="76" t="str">
        <f t="shared" si="942"/>
        <v/>
      </c>
      <c r="V538" s="76" t="str">
        <f t="shared" si="943"/>
        <v/>
      </c>
      <c r="W538" s="76" t="str">
        <f t="shared" si="944"/>
        <v/>
      </c>
      <c r="X538" s="76" t="str">
        <f t="shared" si="945"/>
        <v/>
      </c>
      <c r="Y538" s="76" t="str">
        <f t="shared" si="946"/>
        <v/>
      </c>
      <c r="Z538" s="76" t="str">
        <f t="shared" si="947"/>
        <v/>
      </c>
      <c r="AA538" s="131" t="b">
        <f t="shared" si="885"/>
        <v>0</v>
      </c>
      <c r="AB538" s="131" t="b">
        <f t="shared" si="886"/>
        <v>0</v>
      </c>
      <c r="AC538" s="131" t="b">
        <f t="shared" si="887"/>
        <v>0</v>
      </c>
      <c r="AD538" s="131" t="b">
        <f t="shared" si="888"/>
        <v>0</v>
      </c>
      <c r="AE538" s="131" t="b">
        <f t="shared" si="889"/>
        <v>0</v>
      </c>
      <c r="AF538" s="131" t="b">
        <f t="shared" si="890"/>
        <v>0</v>
      </c>
      <c r="AG538" s="131">
        <f t="shared" si="963"/>
        <v>0</v>
      </c>
      <c r="AH538" s="131">
        <f t="shared" si="969"/>
        <v>1</v>
      </c>
      <c r="AI538" s="13">
        <f t="shared" si="891"/>
        <v>0</v>
      </c>
      <c r="AJ538" s="11">
        <f t="shared" si="948"/>
        <v>0</v>
      </c>
      <c r="AK538" s="67">
        <f t="shared" si="949"/>
        <v>1</v>
      </c>
      <c r="AL538" s="118" t="str">
        <f t="shared" si="950"/>
        <v/>
      </c>
      <c r="AM538" s="118" t="str">
        <f t="shared" si="951"/>
        <v/>
      </c>
      <c r="AN538" s="118" t="str">
        <f t="shared" si="952"/>
        <v/>
      </c>
      <c r="AO538" s="118" t="str">
        <f t="shared" si="953"/>
        <v/>
      </c>
      <c r="AP538" s="118" t="str">
        <f t="shared" si="954"/>
        <v/>
      </c>
      <c r="AQ538" s="118" t="str">
        <f t="shared" si="955"/>
        <v/>
      </c>
      <c r="AR538" s="118" t="str">
        <f t="shared" si="956"/>
        <v/>
      </c>
      <c r="AS538" s="60" t="b">
        <f t="shared" si="892"/>
        <v>0</v>
      </c>
      <c r="AT538" s="60" t="b">
        <f t="shared" si="893"/>
        <v>0</v>
      </c>
      <c r="AU538" s="60" t="b">
        <f t="shared" si="894"/>
        <v>0</v>
      </c>
      <c r="AV538" s="60" t="b">
        <f t="shared" si="895"/>
        <v>0</v>
      </c>
      <c r="AW538" s="60" t="b">
        <f t="shared" si="896"/>
        <v>0</v>
      </c>
      <c r="AX538" s="60" t="b">
        <f t="shared" si="897"/>
        <v>0</v>
      </c>
      <c r="AY538" s="60" t="b">
        <f t="shared" si="898"/>
        <v>0</v>
      </c>
      <c r="AZ538" s="131">
        <f t="shared" si="964"/>
        <v>0</v>
      </c>
      <c r="BA538" s="131">
        <f t="shared" si="970"/>
        <v>1</v>
      </c>
      <c r="BB538" s="13">
        <f t="shared" si="957"/>
        <v>0</v>
      </c>
      <c r="BC538" s="11">
        <f t="shared" si="899"/>
        <v>0</v>
      </c>
      <c r="BD538" s="67">
        <f t="shared" si="958"/>
        <v>1</v>
      </c>
      <c r="BE538" s="76" t="str">
        <f t="shared" si="900"/>
        <v/>
      </c>
      <c r="BF538" s="76" t="str">
        <f t="shared" si="901"/>
        <v/>
      </c>
      <c r="BG538" s="76" t="str">
        <f t="shared" si="902"/>
        <v/>
      </c>
      <c r="BH538" s="76" t="str">
        <f t="shared" si="903"/>
        <v/>
      </c>
      <c r="BI538" s="76" t="str">
        <f t="shared" si="904"/>
        <v/>
      </c>
      <c r="BJ538" s="76" t="str">
        <f t="shared" si="905"/>
        <v/>
      </c>
      <c r="BK538" s="131" t="b">
        <f t="shared" si="906"/>
        <v>0</v>
      </c>
      <c r="BL538" s="131" t="b">
        <f t="shared" si="907"/>
        <v>0</v>
      </c>
      <c r="BM538" s="131" t="b">
        <f t="shared" si="908"/>
        <v>0</v>
      </c>
      <c r="BN538" s="131" t="b">
        <f t="shared" si="909"/>
        <v>0</v>
      </c>
      <c r="BO538" s="131" t="b">
        <f t="shared" si="910"/>
        <v>0</v>
      </c>
      <c r="BP538" s="131" t="b">
        <f t="shared" si="911"/>
        <v>0</v>
      </c>
      <c r="BQ538" s="131">
        <f t="shared" si="965"/>
        <v>0</v>
      </c>
      <c r="BR538" s="131">
        <f t="shared" si="971"/>
        <v>1</v>
      </c>
      <c r="BS538" s="92">
        <f t="shared" si="966"/>
        <v>0</v>
      </c>
      <c r="BT538" s="13">
        <f t="shared" si="912"/>
        <v>0</v>
      </c>
      <c r="BU538" s="11">
        <f t="shared" si="959"/>
        <v>0</v>
      </c>
      <c r="BV538" s="67">
        <f t="shared" si="960"/>
        <v>1</v>
      </c>
      <c r="BW538" s="118" t="str">
        <f t="shared" si="913"/>
        <v/>
      </c>
      <c r="BX538" s="118" t="str">
        <f t="shared" si="914"/>
        <v/>
      </c>
      <c r="BY538" s="118" t="str">
        <f t="shared" si="915"/>
        <v/>
      </c>
      <c r="BZ538" s="118" t="str">
        <f t="shared" si="916"/>
        <v/>
      </c>
      <c r="CA538" s="118" t="str">
        <f t="shared" si="917"/>
        <v/>
      </c>
      <c r="CB538" s="118" t="str">
        <f t="shared" si="918"/>
        <v/>
      </c>
      <c r="CC538" s="118" t="str">
        <f t="shared" si="919"/>
        <v/>
      </c>
      <c r="CD538" s="60" t="b">
        <f t="shared" si="920"/>
        <v>0</v>
      </c>
      <c r="CE538" s="60" t="b">
        <f t="shared" si="921"/>
        <v>0</v>
      </c>
      <c r="CF538" s="60" t="b">
        <f t="shared" si="922"/>
        <v>0</v>
      </c>
      <c r="CG538" s="60" t="b">
        <f t="shared" si="923"/>
        <v>0</v>
      </c>
      <c r="CH538" s="60" t="b">
        <f t="shared" si="924"/>
        <v>0</v>
      </c>
      <c r="CI538" s="60" t="b">
        <f t="shared" si="925"/>
        <v>0</v>
      </c>
      <c r="CJ538" s="60" t="b">
        <f t="shared" si="926"/>
        <v>0</v>
      </c>
      <c r="CK538" s="131">
        <f t="shared" si="967"/>
        <v>0</v>
      </c>
      <c r="CL538" s="131">
        <f t="shared" si="972"/>
        <v>1</v>
      </c>
      <c r="CM538" s="92">
        <f t="shared" si="968"/>
        <v>0</v>
      </c>
      <c r="CN538" s="13">
        <f t="shared" si="961"/>
        <v>0</v>
      </c>
      <c r="CO538" s="11">
        <f t="shared" si="927"/>
        <v>0</v>
      </c>
      <c r="CP538" s="13">
        <f t="shared" si="962"/>
        <v>0</v>
      </c>
      <c r="CQ538" s="11">
        <f t="shared" si="882"/>
        <v>0</v>
      </c>
      <c r="CR538" s="57">
        <f t="shared" si="883"/>
        <v>0</v>
      </c>
      <c r="CS538" s="57">
        <f t="shared" si="884"/>
        <v>0</v>
      </c>
      <c r="CT538" s="57">
        <f t="shared" si="876"/>
        <v>0</v>
      </c>
      <c r="CU538" s="24" t="str">
        <f t="shared" si="928"/>
        <v/>
      </c>
      <c r="CV538" s="24" t="str">
        <f t="shared" si="929"/>
        <v/>
      </c>
      <c r="CW538" s="24" t="str">
        <f t="shared" si="930"/>
        <v/>
      </c>
      <c r="CX538" s="24" t="str">
        <f t="shared" si="931"/>
        <v/>
      </c>
      <c r="CY538" s="24" t="str">
        <f t="shared" si="932"/>
        <v/>
      </c>
      <c r="CZ538" s="24" t="str">
        <f t="shared" si="933"/>
        <v/>
      </c>
      <c r="DA538" s="24" t="str">
        <f t="shared" si="934"/>
        <v/>
      </c>
      <c r="DB538" s="24" t="str">
        <f t="shared" si="935"/>
        <v/>
      </c>
      <c r="DC538" s="24" t="str">
        <f t="shared" si="936"/>
        <v/>
      </c>
      <c r="DD538" s="24" t="str">
        <f t="shared" si="937"/>
        <v/>
      </c>
      <c r="DE538" s="24" t="str">
        <f t="shared" si="938"/>
        <v/>
      </c>
      <c r="DF538" s="24" t="str">
        <f t="shared" si="939"/>
        <v/>
      </c>
      <c r="DG538" s="24" t="str">
        <f t="shared" si="940"/>
        <v/>
      </c>
      <c r="DH538" s="5"/>
      <c r="DI538" s="134"/>
      <c r="DJ538"/>
      <c r="EA538" s="7"/>
    </row>
    <row r="539" spans="2:131" x14ac:dyDescent="0.2">
      <c r="B539" s="61" t="str">
        <f t="shared" si="879"/>
        <v/>
      </c>
      <c r="C539" s="7" t="str">
        <f t="shared" si="973"/>
        <v/>
      </c>
      <c r="D539" s="60">
        <f t="shared" si="880"/>
        <v>0</v>
      </c>
      <c r="E539" s="7" t="str">
        <f t="shared" si="881"/>
        <v/>
      </c>
      <c r="F539" s="72" t="str">
        <f t="shared" si="877"/>
        <v/>
      </c>
      <c r="G539" s="108" t="str">
        <f t="shared" si="878"/>
        <v/>
      </c>
      <c r="H539" s="112">
        <f t="shared" si="974"/>
        <v>0</v>
      </c>
      <c r="I539" s="112">
        <f t="shared" si="975"/>
        <v>0</v>
      </c>
      <c r="J539" s="112">
        <f t="shared" si="976"/>
        <v>0</v>
      </c>
      <c r="K539" s="112">
        <f t="shared" si="977"/>
        <v>0</v>
      </c>
      <c r="L539" s="112">
        <f t="shared" si="978"/>
        <v>0</v>
      </c>
      <c r="M539" s="112">
        <f t="shared" si="979"/>
        <v>0</v>
      </c>
      <c r="N539" s="60"/>
      <c r="O539" s="61"/>
      <c r="P539" s="61"/>
      <c r="Q539" s="61"/>
      <c r="R539" s="61"/>
      <c r="S539" s="7"/>
      <c r="T539" s="67">
        <f t="shared" si="941"/>
        <v>1</v>
      </c>
      <c r="U539" s="76" t="str">
        <f t="shared" si="942"/>
        <v/>
      </c>
      <c r="V539" s="76" t="str">
        <f t="shared" si="943"/>
        <v/>
      </c>
      <c r="W539" s="76" t="str">
        <f t="shared" si="944"/>
        <v/>
      </c>
      <c r="X539" s="76" t="str">
        <f t="shared" si="945"/>
        <v/>
      </c>
      <c r="Y539" s="76" t="str">
        <f t="shared" si="946"/>
        <v/>
      </c>
      <c r="Z539" s="76" t="str">
        <f t="shared" si="947"/>
        <v/>
      </c>
      <c r="AA539" s="131" t="b">
        <f t="shared" si="885"/>
        <v>0</v>
      </c>
      <c r="AB539" s="131" t="b">
        <f t="shared" si="886"/>
        <v>0</v>
      </c>
      <c r="AC539" s="131" t="b">
        <f t="shared" si="887"/>
        <v>0</v>
      </c>
      <c r="AD539" s="131" t="b">
        <f t="shared" si="888"/>
        <v>0</v>
      </c>
      <c r="AE539" s="131" t="b">
        <f t="shared" si="889"/>
        <v>0</v>
      </c>
      <c r="AF539" s="131" t="b">
        <f t="shared" si="890"/>
        <v>0</v>
      </c>
      <c r="AG539" s="131">
        <f t="shared" si="963"/>
        <v>0</v>
      </c>
      <c r="AH539" s="131">
        <f t="shared" si="969"/>
        <v>1</v>
      </c>
      <c r="AI539" s="13">
        <f t="shared" si="891"/>
        <v>0</v>
      </c>
      <c r="AJ539" s="11">
        <f t="shared" si="948"/>
        <v>0</v>
      </c>
      <c r="AK539" s="67">
        <f t="shared" si="949"/>
        <v>1</v>
      </c>
      <c r="AL539" s="118" t="str">
        <f t="shared" si="950"/>
        <v/>
      </c>
      <c r="AM539" s="118" t="str">
        <f t="shared" si="951"/>
        <v/>
      </c>
      <c r="AN539" s="118" t="str">
        <f t="shared" si="952"/>
        <v/>
      </c>
      <c r="AO539" s="118" t="str">
        <f t="shared" si="953"/>
        <v/>
      </c>
      <c r="AP539" s="118" t="str">
        <f t="shared" si="954"/>
        <v/>
      </c>
      <c r="AQ539" s="118" t="str">
        <f t="shared" si="955"/>
        <v/>
      </c>
      <c r="AR539" s="118" t="str">
        <f t="shared" si="956"/>
        <v/>
      </c>
      <c r="AS539" s="60" t="b">
        <f t="shared" si="892"/>
        <v>0</v>
      </c>
      <c r="AT539" s="60" t="b">
        <f t="shared" si="893"/>
        <v>0</v>
      </c>
      <c r="AU539" s="60" t="b">
        <f t="shared" si="894"/>
        <v>0</v>
      </c>
      <c r="AV539" s="60" t="b">
        <f t="shared" si="895"/>
        <v>0</v>
      </c>
      <c r="AW539" s="60" t="b">
        <f t="shared" si="896"/>
        <v>0</v>
      </c>
      <c r="AX539" s="60" t="b">
        <f t="shared" si="897"/>
        <v>0</v>
      </c>
      <c r="AY539" s="60" t="b">
        <f t="shared" si="898"/>
        <v>0</v>
      </c>
      <c r="AZ539" s="131">
        <f t="shared" si="964"/>
        <v>0</v>
      </c>
      <c r="BA539" s="131">
        <f t="shared" si="970"/>
        <v>1</v>
      </c>
      <c r="BB539" s="13">
        <f t="shared" si="957"/>
        <v>0</v>
      </c>
      <c r="BC539" s="11">
        <f t="shared" si="899"/>
        <v>0</v>
      </c>
      <c r="BD539" s="67">
        <f t="shared" si="958"/>
        <v>1</v>
      </c>
      <c r="BE539" s="76" t="str">
        <f t="shared" si="900"/>
        <v/>
      </c>
      <c r="BF539" s="76" t="str">
        <f t="shared" si="901"/>
        <v/>
      </c>
      <c r="BG539" s="76" t="str">
        <f t="shared" si="902"/>
        <v/>
      </c>
      <c r="BH539" s="76" t="str">
        <f t="shared" si="903"/>
        <v/>
      </c>
      <c r="BI539" s="76" t="str">
        <f t="shared" si="904"/>
        <v/>
      </c>
      <c r="BJ539" s="76" t="str">
        <f t="shared" si="905"/>
        <v/>
      </c>
      <c r="BK539" s="131" t="b">
        <f t="shared" si="906"/>
        <v>0</v>
      </c>
      <c r="BL539" s="131" t="b">
        <f t="shared" si="907"/>
        <v>0</v>
      </c>
      <c r="BM539" s="131" t="b">
        <f t="shared" si="908"/>
        <v>0</v>
      </c>
      <c r="BN539" s="131" t="b">
        <f t="shared" si="909"/>
        <v>0</v>
      </c>
      <c r="BO539" s="131" t="b">
        <f t="shared" si="910"/>
        <v>0</v>
      </c>
      <c r="BP539" s="131" t="b">
        <f t="shared" si="911"/>
        <v>0</v>
      </c>
      <c r="BQ539" s="131">
        <f t="shared" si="965"/>
        <v>0</v>
      </c>
      <c r="BR539" s="131">
        <f t="shared" si="971"/>
        <v>1</v>
      </c>
      <c r="BS539" s="92">
        <f t="shared" si="966"/>
        <v>0</v>
      </c>
      <c r="BT539" s="13">
        <f t="shared" si="912"/>
        <v>0</v>
      </c>
      <c r="BU539" s="11">
        <f t="shared" si="959"/>
        <v>0</v>
      </c>
      <c r="BV539" s="67">
        <f t="shared" si="960"/>
        <v>1</v>
      </c>
      <c r="BW539" s="118" t="str">
        <f t="shared" si="913"/>
        <v/>
      </c>
      <c r="BX539" s="118" t="str">
        <f t="shared" si="914"/>
        <v/>
      </c>
      <c r="BY539" s="118" t="str">
        <f t="shared" si="915"/>
        <v/>
      </c>
      <c r="BZ539" s="118" t="str">
        <f t="shared" si="916"/>
        <v/>
      </c>
      <c r="CA539" s="118" t="str">
        <f t="shared" si="917"/>
        <v/>
      </c>
      <c r="CB539" s="118" t="str">
        <f t="shared" si="918"/>
        <v/>
      </c>
      <c r="CC539" s="118" t="str">
        <f t="shared" si="919"/>
        <v/>
      </c>
      <c r="CD539" s="60" t="b">
        <f t="shared" si="920"/>
        <v>0</v>
      </c>
      <c r="CE539" s="60" t="b">
        <f t="shared" si="921"/>
        <v>0</v>
      </c>
      <c r="CF539" s="60" t="b">
        <f t="shared" si="922"/>
        <v>0</v>
      </c>
      <c r="CG539" s="60" t="b">
        <f t="shared" si="923"/>
        <v>0</v>
      </c>
      <c r="CH539" s="60" t="b">
        <f t="shared" si="924"/>
        <v>0</v>
      </c>
      <c r="CI539" s="60" t="b">
        <f t="shared" si="925"/>
        <v>0</v>
      </c>
      <c r="CJ539" s="60" t="b">
        <f t="shared" si="926"/>
        <v>0</v>
      </c>
      <c r="CK539" s="131">
        <f t="shared" si="967"/>
        <v>0</v>
      </c>
      <c r="CL539" s="131">
        <f t="shared" si="972"/>
        <v>1</v>
      </c>
      <c r="CM539" s="92">
        <f t="shared" si="968"/>
        <v>0</v>
      </c>
      <c r="CN539" s="13">
        <f t="shared" si="961"/>
        <v>0</v>
      </c>
      <c r="CO539" s="11">
        <f t="shared" si="927"/>
        <v>0</v>
      </c>
      <c r="CP539" s="13">
        <f t="shared" si="962"/>
        <v>0</v>
      </c>
      <c r="CQ539" s="11">
        <f t="shared" si="882"/>
        <v>0</v>
      </c>
      <c r="CR539" s="57">
        <f t="shared" si="883"/>
        <v>0</v>
      </c>
      <c r="CS539" s="57">
        <f t="shared" si="884"/>
        <v>0</v>
      </c>
      <c r="CT539" s="57">
        <f t="shared" si="876"/>
        <v>0</v>
      </c>
      <c r="CU539" s="24" t="str">
        <f t="shared" si="928"/>
        <v/>
      </c>
      <c r="CV539" s="24" t="str">
        <f t="shared" si="929"/>
        <v/>
      </c>
      <c r="CW539" s="24" t="str">
        <f t="shared" si="930"/>
        <v/>
      </c>
      <c r="CX539" s="24" t="str">
        <f t="shared" si="931"/>
        <v/>
      </c>
      <c r="CY539" s="24" t="str">
        <f t="shared" si="932"/>
        <v/>
      </c>
      <c r="CZ539" s="24" t="str">
        <f t="shared" si="933"/>
        <v/>
      </c>
      <c r="DA539" s="24" t="str">
        <f t="shared" si="934"/>
        <v/>
      </c>
      <c r="DB539" s="24" t="str">
        <f t="shared" si="935"/>
        <v/>
      </c>
      <c r="DC539" s="24" t="str">
        <f t="shared" si="936"/>
        <v/>
      </c>
      <c r="DD539" s="24" t="str">
        <f t="shared" si="937"/>
        <v/>
      </c>
      <c r="DE539" s="24" t="str">
        <f t="shared" si="938"/>
        <v/>
      </c>
      <c r="DF539" s="24" t="str">
        <f t="shared" si="939"/>
        <v/>
      </c>
      <c r="DG539" s="24" t="str">
        <f t="shared" si="940"/>
        <v/>
      </c>
      <c r="DH539" s="5"/>
      <c r="DI539" s="134"/>
      <c r="DJ539"/>
      <c r="EA539" s="7"/>
    </row>
    <row r="540" spans="2:131" x14ac:dyDescent="0.2">
      <c r="B540" s="61" t="str">
        <f t="shared" si="879"/>
        <v/>
      </c>
      <c r="C540" s="7" t="str">
        <f t="shared" si="973"/>
        <v/>
      </c>
      <c r="D540" s="60">
        <f t="shared" si="880"/>
        <v>0</v>
      </c>
      <c r="E540" s="7" t="str">
        <f t="shared" si="881"/>
        <v/>
      </c>
      <c r="F540" s="72" t="str">
        <f t="shared" si="877"/>
        <v/>
      </c>
      <c r="G540" s="108" t="str">
        <f t="shared" si="878"/>
        <v/>
      </c>
      <c r="H540" s="112">
        <f t="shared" si="974"/>
        <v>0</v>
      </c>
      <c r="I540" s="112">
        <f t="shared" si="975"/>
        <v>0</v>
      </c>
      <c r="J540" s="112">
        <f t="shared" si="976"/>
        <v>0</v>
      </c>
      <c r="K540" s="112">
        <f t="shared" si="977"/>
        <v>0</v>
      </c>
      <c r="L540" s="112">
        <f t="shared" si="978"/>
        <v>0</v>
      </c>
      <c r="M540" s="112">
        <f t="shared" si="979"/>
        <v>0</v>
      </c>
      <c r="N540" s="60"/>
      <c r="O540" s="61"/>
      <c r="P540" s="61"/>
      <c r="Q540" s="61"/>
      <c r="R540" s="61"/>
      <c r="S540" s="7"/>
      <c r="T540" s="67">
        <f t="shared" si="941"/>
        <v>1</v>
      </c>
      <c r="U540" s="76" t="str">
        <f t="shared" si="942"/>
        <v/>
      </c>
      <c r="V540" s="76" t="str">
        <f t="shared" si="943"/>
        <v/>
      </c>
      <c r="W540" s="76" t="str">
        <f t="shared" si="944"/>
        <v/>
      </c>
      <c r="X540" s="76" t="str">
        <f t="shared" si="945"/>
        <v/>
      </c>
      <c r="Y540" s="76" t="str">
        <f t="shared" si="946"/>
        <v/>
      </c>
      <c r="Z540" s="76" t="str">
        <f t="shared" si="947"/>
        <v/>
      </c>
      <c r="AA540" s="131" t="b">
        <f t="shared" si="885"/>
        <v>0</v>
      </c>
      <c r="AB540" s="131" t="b">
        <f t="shared" si="886"/>
        <v>0</v>
      </c>
      <c r="AC540" s="131" t="b">
        <f t="shared" si="887"/>
        <v>0</v>
      </c>
      <c r="AD540" s="131" t="b">
        <f t="shared" si="888"/>
        <v>0</v>
      </c>
      <c r="AE540" s="131" t="b">
        <f t="shared" si="889"/>
        <v>0</v>
      </c>
      <c r="AF540" s="131" t="b">
        <f t="shared" si="890"/>
        <v>0</v>
      </c>
      <c r="AG540" s="131">
        <f t="shared" si="963"/>
        <v>0</v>
      </c>
      <c r="AH540" s="131">
        <f t="shared" si="969"/>
        <v>1</v>
      </c>
      <c r="AI540" s="13">
        <f t="shared" si="891"/>
        <v>0</v>
      </c>
      <c r="AJ540" s="11">
        <f t="shared" si="948"/>
        <v>0</v>
      </c>
      <c r="AK540" s="67">
        <f t="shared" si="949"/>
        <v>1</v>
      </c>
      <c r="AL540" s="118" t="str">
        <f t="shared" si="950"/>
        <v/>
      </c>
      <c r="AM540" s="118" t="str">
        <f t="shared" si="951"/>
        <v/>
      </c>
      <c r="AN540" s="118" t="str">
        <f t="shared" si="952"/>
        <v/>
      </c>
      <c r="AO540" s="118" t="str">
        <f t="shared" si="953"/>
        <v/>
      </c>
      <c r="AP540" s="118" t="str">
        <f t="shared" si="954"/>
        <v/>
      </c>
      <c r="AQ540" s="118" t="str">
        <f t="shared" si="955"/>
        <v/>
      </c>
      <c r="AR540" s="118" t="str">
        <f t="shared" si="956"/>
        <v/>
      </c>
      <c r="AS540" s="60" t="b">
        <f t="shared" si="892"/>
        <v>0</v>
      </c>
      <c r="AT540" s="60" t="b">
        <f t="shared" si="893"/>
        <v>0</v>
      </c>
      <c r="AU540" s="60" t="b">
        <f t="shared" si="894"/>
        <v>0</v>
      </c>
      <c r="AV540" s="60" t="b">
        <f t="shared" si="895"/>
        <v>0</v>
      </c>
      <c r="AW540" s="60" t="b">
        <f t="shared" si="896"/>
        <v>0</v>
      </c>
      <c r="AX540" s="60" t="b">
        <f t="shared" si="897"/>
        <v>0</v>
      </c>
      <c r="AY540" s="60" t="b">
        <f t="shared" si="898"/>
        <v>0</v>
      </c>
      <c r="AZ540" s="131">
        <f t="shared" si="964"/>
        <v>0</v>
      </c>
      <c r="BA540" s="131">
        <f t="shared" si="970"/>
        <v>1</v>
      </c>
      <c r="BB540" s="13">
        <f t="shared" si="957"/>
        <v>0</v>
      </c>
      <c r="BC540" s="11">
        <f t="shared" si="899"/>
        <v>0</v>
      </c>
      <c r="BD540" s="67">
        <f t="shared" si="958"/>
        <v>1</v>
      </c>
      <c r="BE540" s="76" t="str">
        <f t="shared" si="900"/>
        <v/>
      </c>
      <c r="BF540" s="76" t="str">
        <f t="shared" si="901"/>
        <v/>
      </c>
      <c r="BG540" s="76" t="str">
        <f t="shared" si="902"/>
        <v/>
      </c>
      <c r="BH540" s="76" t="str">
        <f t="shared" si="903"/>
        <v/>
      </c>
      <c r="BI540" s="76" t="str">
        <f t="shared" si="904"/>
        <v/>
      </c>
      <c r="BJ540" s="76" t="str">
        <f t="shared" si="905"/>
        <v/>
      </c>
      <c r="BK540" s="131" t="b">
        <f t="shared" si="906"/>
        <v>0</v>
      </c>
      <c r="BL540" s="131" t="b">
        <f t="shared" si="907"/>
        <v>0</v>
      </c>
      <c r="BM540" s="131" t="b">
        <f t="shared" si="908"/>
        <v>0</v>
      </c>
      <c r="BN540" s="131" t="b">
        <f t="shared" si="909"/>
        <v>0</v>
      </c>
      <c r="BO540" s="131" t="b">
        <f t="shared" si="910"/>
        <v>0</v>
      </c>
      <c r="BP540" s="131" t="b">
        <f t="shared" si="911"/>
        <v>0</v>
      </c>
      <c r="BQ540" s="131">
        <f t="shared" si="965"/>
        <v>0</v>
      </c>
      <c r="BR540" s="131">
        <f t="shared" si="971"/>
        <v>1</v>
      </c>
      <c r="BS540" s="92">
        <f t="shared" si="966"/>
        <v>0</v>
      </c>
      <c r="BT540" s="13">
        <f t="shared" si="912"/>
        <v>0</v>
      </c>
      <c r="BU540" s="11">
        <f t="shared" si="959"/>
        <v>0</v>
      </c>
      <c r="BV540" s="67">
        <f t="shared" si="960"/>
        <v>1</v>
      </c>
      <c r="BW540" s="118" t="str">
        <f t="shared" si="913"/>
        <v/>
      </c>
      <c r="BX540" s="118" t="str">
        <f t="shared" si="914"/>
        <v/>
      </c>
      <c r="BY540" s="118" t="str">
        <f t="shared" si="915"/>
        <v/>
      </c>
      <c r="BZ540" s="118" t="str">
        <f t="shared" si="916"/>
        <v/>
      </c>
      <c r="CA540" s="118" t="str">
        <f t="shared" si="917"/>
        <v/>
      </c>
      <c r="CB540" s="118" t="str">
        <f t="shared" si="918"/>
        <v/>
      </c>
      <c r="CC540" s="118" t="str">
        <f t="shared" si="919"/>
        <v/>
      </c>
      <c r="CD540" s="60" t="b">
        <f t="shared" si="920"/>
        <v>0</v>
      </c>
      <c r="CE540" s="60" t="b">
        <f t="shared" si="921"/>
        <v>0</v>
      </c>
      <c r="CF540" s="60" t="b">
        <f t="shared" si="922"/>
        <v>0</v>
      </c>
      <c r="CG540" s="60" t="b">
        <f t="shared" si="923"/>
        <v>0</v>
      </c>
      <c r="CH540" s="60" t="b">
        <f t="shared" si="924"/>
        <v>0</v>
      </c>
      <c r="CI540" s="60" t="b">
        <f t="shared" si="925"/>
        <v>0</v>
      </c>
      <c r="CJ540" s="60" t="b">
        <f t="shared" si="926"/>
        <v>0</v>
      </c>
      <c r="CK540" s="131">
        <f t="shared" si="967"/>
        <v>0</v>
      </c>
      <c r="CL540" s="131">
        <f t="shared" si="972"/>
        <v>1</v>
      </c>
      <c r="CM540" s="92">
        <f t="shared" si="968"/>
        <v>0</v>
      </c>
      <c r="CN540" s="13">
        <f t="shared" si="961"/>
        <v>0</v>
      </c>
      <c r="CO540" s="11">
        <f t="shared" si="927"/>
        <v>0</v>
      </c>
      <c r="CP540" s="13">
        <f t="shared" si="962"/>
        <v>0</v>
      </c>
      <c r="CQ540" s="11">
        <f t="shared" si="882"/>
        <v>0</v>
      </c>
      <c r="CR540" s="57">
        <f t="shared" si="883"/>
        <v>0</v>
      </c>
      <c r="CS540" s="57">
        <f t="shared" si="884"/>
        <v>0</v>
      </c>
      <c r="CT540" s="57">
        <f t="shared" si="876"/>
        <v>0</v>
      </c>
      <c r="CU540" s="24" t="str">
        <f t="shared" si="928"/>
        <v/>
      </c>
      <c r="CV540" s="24" t="str">
        <f t="shared" si="929"/>
        <v/>
      </c>
      <c r="CW540" s="24" t="str">
        <f t="shared" si="930"/>
        <v/>
      </c>
      <c r="CX540" s="24" t="str">
        <f t="shared" si="931"/>
        <v/>
      </c>
      <c r="CY540" s="24" t="str">
        <f t="shared" si="932"/>
        <v/>
      </c>
      <c r="CZ540" s="24" t="str">
        <f t="shared" si="933"/>
        <v/>
      </c>
      <c r="DA540" s="24" t="str">
        <f t="shared" si="934"/>
        <v/>
      </c>
      <c r="DB540" s="24" t="str">
        <f t="shared" si="935"/>
        <v/>
      </c>
      <c r="DC540" s="24" t="str">
        <f t="shared" si="936"/>
        <v/>
      </c>
      <c r="DD540" s="24" t="str">
        <f t="shared" si="937"/>
        <v/>
      </c>
      <c r="DE540" s="24" t="str">
        <f t="shared" si="938"/>
        <v/>
      </c>
      <c r="DF540" s="24" t="str">
        <f t="shared" si="939"/>
        <v/>
      </c>
      <c r="DG540" s="24" t="str">
        <f t="shared" si="940"/>
        <v/>
      </c>
      <c r="DH540" s="5"/>
      <c r="DI540" s="134"/>
      <c r="DJ540"/>
      <c r="EA540" s="7"/>
    </row>
    <row r="541" spans="2:131" x14ac:dyDescent="0.2">
      <c r="B541" s="61" t="str">
        <f t="shared" si="879"/>
        <v/>
      </c>
      <c r="C541" s="7" t="str">
        <f t="shared" si="973"/>
        <v/>
      </c>
      <c r="D541" s="60">
        <f t="shared" si="880"/>
        <v>0</v>
      </c>
      <c r="E541" s="7" t="str">
        <f t="shared" si="881"/>
        <v/>
      </c>
      <c r="F541" s="72" t="str">
        <f t="shared" si="877"/>
        <v/>
      </c>
      <c r="G541" s="108" t="str">
        <f t="shared" si="878"/>
        <v/>
      </c>
      <c r="H541" s="112">
        <f t="shared" si="974"/>
        <v>0</v>
      </c>
      <c r="I541" s="112">
        <f t="shared" si="975"/>
        <v>0</v>
      </c>
      <c r="J541" s="112">
        <f t="shared" si="976"/>
        <v>0</v>
      </c>
      <c r="K541" s="112">
        <f t="shared" si="977"/>
        <v>0</v>
      </c>
      <c r="L541" s="112">
        <f t="shared" si="978"/>
        <v>0</v>
      </c>
      <c r="M541" s="112">
        <f t="shared" si="979"/>
        <v>0</v>
      </c>
      <c r="N541" s="60"/>
      <c r="O541" s="61"/>
      <c r="P541" s="61"/>
      <c r="Q541" s="61"/>
      <c r="R541" s="61"/>
      <c r="S541" s="7"/>
      <c r="T541" s="67">
        <f t="shared" si="941"/>
        <v>1</v>
      </c>
      <c r="U541" s="76" t="str">
        <f t="shared" si="942"/>
        <v/>
      </c>
      <c r="V541" s="76" t="str">
        <f t="shared" si="943"/>
        <v/>
      </c>
      <c r="W541" s="76" t="str">
        <f t="shared" si="944"/>
        <v/>
      </c>
      <c r="X541" s="76" t="str">
        <f t="shared" si="945"/>
        <v/>
      </c>
      <c r="Y541" s="76" t="str">
        <f t="shared" si="946"/>
        <v/>
      </c>
      <c r="Z541" s="76" t="str">
        <f t="shared" si="947"/>
        <v/>
      </c>
      <c r="AA541" s="131" t="b">
        <f t="shared" si="885"/>
        <v>0</v>
      </c>
      <c r="AB541" s="131" t="b">
        <f t="shared" si="886"/>
        <v>0</v>
      </c>
      <c r="AC541" s="131" t="b">
        <f t="shared" si="887"/>
        <v>0</v>
      </c>
      <c r="AD541" s="131" t="b">
        <f t="shared" si="888"/>
        <v>0</v>
      </c>
      <c r="AE541" s="131" t="b">
        <f t="shared" si="889"/>
        <v>0</v>
      </c>
      <c r="AF541" s="131" t="b">
        <f t="shared" si="890"/>
        <v>0</v>
      </c>
      <c r="AG541" s="131">
        <f t="shared" si="963"/>
        <v>0</v>
      </c>
      <c r="AH541" s="131">
        <f t="shared" si="969"/>
        <v>1</v>
      </c>
      <c r="AI541" s="13">
        <f t="shared" si="891"/>
        <v>0</v>
      </c>
      <c r="AJ541" s="11">
        <f t="shared" si="948"/>
        <v>0</v>
      </c>
      <c r="AK541" s="67">
        <f t="shared" si="949"/>
        <v>1</v>
      </c>
      <c r="AL541" s="118" t="str">
        <f t="shared" si="950"/>
        <v/>
      </c>
      <c r="AM541" s="118" t="str">
        <f t="shared" si="951"/>
        <v/>
      </c>
      <c r="AN541" s="118" t="str">
        <f t="shared" si="952"/>
        <v/>
      </c>
      <c r="AO541" s="118" t="str">
        <f t="shared" si="953"/>
        <v/>
      </c>
      <c r="AP541" s="118" t="str">
        <f t="shared" si="954"/>
        <v/>
      </c>
      <c r="AQ541" s="118" t="str">
        <f t="shared" si="955"/>
        <v/>
      </c>
      <c r="AR541" s="118" t="str">
        <f t="shared" si="956"/>
        <v/>
      </c>
      <c r="AS541" s="60" t="b">
        <f t="shared" si="892"/>
        <v>0</v>
      </c>
      <c r="AT541" s="60" t="b">
        <f t="shared" si="893"/>
        <v>0</v>
      </c>
      <c r="AU541" s="60" t="b">
        <f t="shared" si="894"/>
        <v>0</v>
      </c>
      <c r="AV541" s="60" t="b">
        <f t="shared" si="895"/>
        <v>0</v>
      </c>
      <c r="AW541" s="60" t="b">
        <f t="shared" si="896"/>
        <v>0</v>
      </c>
      <c r="AX541" s="60" t="b">
        <f t="shared" si="897"/>
        <v>0</v>
      </c>
      <c r="AY541" s="60" t="b">
        <f t="shared" si="898"/>
        <v>0</v>
      </c>
      <c r="AZ541" s="131">
        <f t="shared" si="964"/>
        <v>0</v>
      </c>
      <c r="BA541" s="131">
        <f t="shared" si="970"/>
        <v>1</v>
      </c>
      <c r="BB541" s="13">
        <f t="shared" si="957"/>
        <v>0</v>
      </c>
      <c r="BC541" s="11">
        <f t="shared" si="899"/>
        <v>0</v>
      </c>
      <c r="BD541" s="67">
        <f t="shared" si="958"/>
        <v>1</v>
      </c>
      <c r="BE541" s="76" t="str">
        <f t="shared" si="900"/>
        <v/>
      </c>
      <c r="BF541" s="76" t="str">
        <f t="shared" si="901"/>
        <v/>
      </c>
      <c r="BG541" s="76" t="str">
        <f t="shared" si="902"/>
        <v/>
      </c>
      <c r="BH541" s="76" t="str">
        <f t="shared" si="903"/>
        <v/>
      </c>
      <c r="BI541" s="76" t="str">
        <f t="shared" si="904"/>
        <v/>
      </c>
      <c r="BJ541" s="76" t="str">
        <f t="shared" si="905"/>
        <v/>
      </c>
      <c r="BK541" s="131" t="b">
        <f t="shared" si="906"/>
        <v>0</v>
      </c>
      <c r="BL541" s="131" t="b">
        <f t="shared" si="907"/>
        <v>0</v>
      </c>
      <c r="BM541" s="131" t="b">
        <f t="shared" si="908"/>
        <v>0</v>
      </c>
      <c r="BN541" s="131" t="b">
        <f t="shared" si="909"/>
        <v>0</v>
      </c>
      <c r="BO541" s="131" t="b">
        <f t="shared" si="910"/>
        <v>0</v>
      </c>
      <c r="BP541" s="131" t="b">
        <f t="shared" si="911"/>
        <v>0</v>
      </c>
      <c r="BQ541" s="131">
        <f t="shared" si="965"/>
        <v>0</v>
      </c>
      <c r="BR541" s="131">
        <f t="shared" si="971"/>
        <v>1</v>
      </c>
      <c r="BS541" s="92">
        <f t="shared" si="966"/>
        <v>0</v>
      </c>
      <c r="BT541" s="13">
        <f t="shared" si="912"/>
        <v>0</v>
      </c>
      <c r="BU541" s="11">
        <f t="shared" si="959"/>
        <v>0</v>
      </c>
      <c r="BV541" s="67">
        <f t="shared" si="960"/>
        <v>1</v>
      </c>
      <c r="BW541" s="118" t="str">
        <f t="shared" si="913"/>
        <v/>
      </c>
      <c r="BX541" s="118" t="str">
        <f t="shared" si="914"/>
        <v/>
      </c>
      <c r="BY541" s="118" t="str">
        <f t="shared" si="915"/>
        <v/>
      </c>
      <c r="BZ541" s="118" t="str">
        <f t="shared" si="916"/>
        <v/>
      </c>
      <c r="CA541" s="118" t="str">
        <f t="shared" si="917"/>
        <v/>
      </c>
      <c r="CB541" s="118" t="str">
        <f t="shared" si="918"/>
        <v/>
      </c>
      <c r="CC541" s="118" t="str">
        <f t="shared" si="919"/>
        <v/>
      </c>
      <c r="CD541" s="60" t="b">
        <f t="shared" si="920"/>
        <v>0</v>
      </c>
      <c r="CE541" s="60" t="b">
        <f t="shared" si="921"/>
        <v>0</v>
      </c>
      <c r="CF541" s="60" t="b">
        <f t="shared" si="922"/>
        <v>0</v>
      </c>
      <c r="CG541" s="60" t="b">
        <f t="shared" si="923"/>
        <v>0</v>
      </c>
      <c r="CH541" s="60" t="b">
        <f t="shared" si="924"/>
        <v>0</v>
      </c>
      <c r="CI541" s="60" t="b">
        <f t="shared" si="925"/>
        <v>0</v>
      </c>
      <c r="CJ541" s="60" t="b">
        <f t="shared" si="926"/>
        <v>0</v>
      </c>
      <c r="CK541" s="131">
        <f t="shared" si="967"/>
        <v>0</v>
      </c>
      <c r="CL541" s="131">
        <f t="shared" si="972"/>
        <v>1</v>
      </c>
      <c r="CM541" s="92">
        <f t="shared" si="968"/>
        <v>0</v>
      </c>
      <c r="CN541" s="13">
        <f t="shared" si="961"/>
        <v>0</v>
      </c>
      <c r="CO541" s="11">
        <f t="shared" si="927"/>
        <v>0</v>
      </c>
      <c r="CP541" s="13">
        <f t="shared" si="962"/>
        <v>0</v>
      </c>
      <c r="CQ541" s="11">
        <f t="shared" si="882"/>
        <v>0</v>
      </c>
      <c r="CR541" s="57">
        <f t="shared" si="883"/>
        <v>0</v>
      </c>
      <c r="CS541" s="57">
        <f t="shared" si="884"/>
        <v>0</v>
      </c>
      <c r="CT541" s="57">
        <f t="shared" si="876"/>
        <v>0</v>
      </c>
      <c r="CU541" s="24" t="str">
        <f t="shared" si="928"/>
        <v/>
      </c>
      <c r="CV541" s="24" t="str">
        <f t="shared" si="929"/>
        <v/>
      </c>
      <c r="CW541" s="24" t="str">
        <f t="shared" si="930"/>
        <v/>
      </c>
      <c r="CX541" s="24" t="str">
        <f t="shared" si="931"/>
        <v/>
      </c>
      <c r="CY541" s="24" t="str">
        <f t="shared" si="932"/>
        <v/>
      </c>
      <c r="CZ541" s="24" t="str">
        <f t="shared" si="933"/>
        <v/>
      </c>
      <c r="DA541" s="24" t="str">
        <f t="shared" si="934"/>
        <v/>
      </c>
      <c r="DB541" s="24" t="str">
        <f t="shared" si="935"/>
        <v/>
      </c>
      <c r="DC541" s="24" t="str">
        <f t="shared" si="936"/>
        <v/>
      </c>
      <c r="DD541" s="24" t="str">
        <f t="shared" si="937"/>
        <v/>
      </c>
      <c r="DE541" s="24" t="str">
        <f t="shared" si="938"/>
        <v/>
      </c>
      <c r="DF541" s="24" t="str">
        <f t="shared" si="939"/>
        <v/>
      </c>
      <c r="DG541" s="24" t="str">
        <f t="shared" si="940"/>
        <v/>
      </c>
      <c r="DH541" s="5"/>
      <c r="DI541" s="134"/>
      <c r="DJ541"/>
      <c r="EA541" s="7"/>
    </row>
    <row r="542" spans="2:131" x14ac:dyDescent="0.2">
      <c r="B542" s="61" t="str">
        <f t="shared" si="879"/>
        <v/>
      </c>
      <c r="C542" s="7" t="str">
        <f t="shared" si="973"/>
        <v/>
      </c>
      <c r="D542" s="60">
        <f t="shared" si="880"/>
        <v>0</v>
      </c>
      <c r="E542" s="7" t="str">
        <f t="shared" si="881"/>
        <v/>
      </c>
      <c r="F542" s="72" t="str">
        <f t="shared" si="877"/>
        <v/>
      </c>
      <c r="G542" s="108" t="str">
        <f t="shared" si="878"/>
        <v/>
      </c>
      <c r="H542" s="112">
        <f t="shared" si="974"/>
        <v>0</v>
      </c>
      <c r="I542" s="112">
        <f t="shared" si="975"/>
        <v>0</v>
      </c>
      <c r="J542" s="112">
        <f t="shared" si="976"/>
        <v>0</v>
      </c>
      <c r="K542" s="112">
        <f t="shared" si="977"/>
        <v>0</v>
      </c>
      <c r="L542" s="112">
        <f t="shared" si="978"/>
        <v>0</v>
      </c>
      <c r="M542" s="112">
        <f t="shared" si="979"/>
        <v>0</v>
      </c>
      <c r="N542" s="60"/>
      <c r="O542" s="61"/>
      <c r="P542" s="61"/>
      <c r="Q542" s="61"/>
      <c r="R542" s="61"/>
      <c r="S542" s="7"/>
      <c r="T542" s="67">
        <f t="shared" si="941"/>
        <v>1</v>
      </c>
      <c r="U542" s="76" t="str">
        <f t="shared" si="942"/>
        <v/>
      </c>
      <c r="V542" s="76" t="str">
        <f t="shared" si="943"/>
        <v/>
      </c>
      <c r="W542" s="76" t="str">
        <f t="shared" si="944"/>
        <v/>
      </c>
      <c r="X542" s="76" t="str">
        <f t="shared" si="945"/>
        <v/>
      </c>
      <c r="Y542" s="76" t="str">
        <f t="shared" si="946"/>
        <v/>
      </c>
      <c r="Z542" s="76" t="str">
        <f t="shared" si="947"/>
        <v/>
      </c>
      <c r="AA542" s="131" t="b">
        <f t="shared" si="885"/>
        <v>0</v>
      </c>
      <c r="AB542" s="131" t="b">
        <f t="shared" si="886"/>
        <v>0</v>
      </c>
      <c r="AC542" s="131" t="b">
        <f t="shared" si="887"/>
        <v>0</v>
      </c>
      <c r="AD542" s="131" t="b">
        <f t="shared" si="888"/>
        <v>0</v>
      </c>
      <c r="AE542" s="131" t="b">
        <f t="shared" si="889"/>
        <v>0</v>
      </c>
      <c r="AF542" s="131" t="b">
        <f t="shared" si="890"/>
        <v>0</v>
      </c>
      <c r="AG542" s="131">
        <f t="shared" si="963"/>
        <v>0</v>
      </c>
      <c r="AH542" s="131">
        <f t="shared" si="969"/>
        <v>1</v>
      </c>
      <c r="AI542" s="13">
        <f t="shared" si="891"/>
        <v>0</v>
      </c>
      <c r="AJ542" s="11">
        <f t="shared" si="948"/>
        <v>0</v>
      </c>
      <c r="AK542" s="67">
        <f t="shared" si="949"/>
        <v>1</v>
      </c>
      <c r="AL542" s="118" t="str">
        <f t="shared" si="950"/>
        <v/>
      </c>
      <c r="AM542" s="118" t="str">
        <f t="shared" si="951"/>
        <v/>
      </c>
      <c r="AN542" s="118" t="str">
        <f t="shared" si="952"/>
        <v/>
      </c>
      <c r="AO542" s="118" t="str">
        <f t="shared" si="953"/>
        <v/>
      </c>
      <c r="AP542" s="118" t="str">
        <f t="shared" si="954"/>
        <v/>
      </c>
      <c r="AQ542" s="118" t="str">
        <f t="shared" si="955"/>
        <v/>
      </c>
      <c r="AR542" s="118" t="str">
        <f t="shared" si="956"/>
        <v/>
      </c>
      <c r="AS542" s="60" t="b">
        <f t="shared" si="892"/>
        <v>0</v>
      </c>
      <c r="AT542" s="60" t="b">
        <f t="shared" si="893"/>
        <v>0</v>
      </c>
      <c r="AU542" s="60" t="b">
        <f t="shared" si="894"/>
        <v>0</v>
      </c>
      <c r="AV542" s="60" t="b">
        <f t="shared" si="895"/>
        <v>0</v>
      </c>
      <c r="AW542" s="60" t="b">
        <f t="shared" si="896"/>
        <v>0</v>
      </c>
      <c r="AX542" s="60" t="b">
        <f t="shared" si="897"/>
        <v>0</v>
      </c>
      <c r="AY542" s="60" t="b">
        <f t="shared" si="898"/>
        <v>0</v>
      </c>
      <c r="AZ542" s="131">
        <f t="shared" si="964"/>
        <v>0</v>
      </c>
      <c r="BA542" s="131">
        <f t="shared" si="970"/>
        <v>1</v>
      </c>
      <c r="BB542" s="13">
        <f t="shared" si="957"/>
        <v>0</v>
      </c>
      <c r="BC542" s="11">
        <f t="shared" si="899"/>
        <v>0</v>
      </c>
      <c r="BD542" s="67">
        <f t="shared" si="958"/>
        <v>1</v>
      </c>
      <c r="BE542" s="76" t="str">
        <f t="shared" si="900"/>
        <v/>
      </c>
      <c r="BF542" s="76" t="str">
        <f t="shared" si="901"/>
        <v/>
      </c>
      <c r="BG542" s="76" t="str">
        <f t="shared" si="902"/>
        <v/>
      </c>
      <c r="BH542" s="76" t="str">
        <f t="shared" si="903"/>
        <v/>
      </c>
      <c r="BI542" s="76" t="str">
        <f t="shared" si="904"/>
        <v/>
      </c>
      <c r="BJ542" s="76" t="str">
        <f t="shared" si="905"/>
        <v/>
      </c>
      <c r="BK542" s="131" t="b">
        <f t="shared" si="906"/>
        <v>0</v>
      </c>
      <c r="BL542" s="131" t="b">
        <f t="shared" si="907"/>
        <v>0</v>
      </c>
      <c r="BM542" s="131" t="b">
        <f t="shared" si="908"/>
        <v>0</v>
      </c>
      <c r="BN542" s="131" t="b">
        <f t="shared" si="909"/>
        <v>0</v>
      </c>
      <c r="BO542" s="131" t="b">
        <f t="shared" si="910"/>
        <v>0</v>
      </c>
      <c r="BP542" s="131" t="b">
        <f t="shared" si="911"/>
        <v>0</v>
      </c>
      <c r="BQ542" s="131">
        <f t="shared" si="965"/>
        <v>0</v>
      </c>
      <c r="BR542" s="131">
        <f t="shared" si="971"/>
        <v>1</v>
      </c>
      <c r="BS542" s="92">
        <f t="shared" si="966"/>
        <v>0</v>
      </c>
      <c r="BT542" s="13">
        <f t="shared" si="912"/>
        <v>0</v>
      </c>
      <c r="BU542" s="11">
        <f t="shared" si="959"/>
        <v>0</v>
      </c>
      <c r="BV542" s="67">
        <f t="shared" si="960"/>
        <v>1</v>
      </c>
      <c r="BW542" s="118" t="str">
        <f t="shared" si="913"/>
        <v/>
      </c>
      <c r="BX542" s="118" t="str">
        <f t="shared" si="914"/>
        <v/>
      </c>
      <c r="BY542" s="118" t="str">
        <f t="shared" si="915"/>
        <v/>
      </c>
      <c r="BZ542" s="118" t="str">
        <f t="shared" si="916"/>
        <v/>
      </c>
      <c r="CA542" s="118" t="str">
        <f t="shared" si="917"/>
        <v/>
      </c>
      <c r="CB542" s="118" t="str">
        <f t="shared" si="918"/>
        <v/>
      </c>
      <c r="CC542" s="118" t="str">
        <f t="shared" si="919"/>
        <v/>
      </c>
      <c r="CD542" s="60" t="b">
        <f t="shared" si="920"/>
        <v>0</v>
      </c>
      <c r="CE542" s="60" t="b">
        <f t="shared" si="921"/>
        <v>0</v>
      </c>
      <c r="CF542" s="60" t="b">
        <f t="shared" si="922"/>
        <v>0</v>
      </c>
      <c r="CG542" s="60" t="b">
        <f t="shared" si="923"/>
        <v>0</v>
      </c>
      <c r="CH542" s="60" t="b">
        <f t="shared" si="924"/>
        <v>0</v>
      </c>
      <c r="CI542" s="60" t="b">
        <f t="shared" si="925"/>
        <v>0</v>
      </c>
      <c r="CJ542" s="60" t="b">
        <f t="shared" si="926"/>
        <v>0</v>
      </c>
      <c r="CK542" s="131">
        <f t="shared" si="967"/>
        <v>0</v>
      </c>
      <c r="CL542" s="131">
        <f t="shared" si="972"/>
        <v>1</v>
      </c>
      <c r="CM542" s="92">
        <f t="shared" si="968"/>
        <v>0</v>
      </c>
      <c r="CN542" s="13">
        <f t="shared" si="961"/>
        <v>0</v>
      </c>
      <c r="CO542" s="11">
        <f t="shared" si="927"/>
        <v>0</v>
      </c>
      <c r="CP542" s="13">
        <f t="shared" si="962"/>
        <v>0</v>
      </c>
      <c r="CQ542" s="11">
        <f t="shared" si="882"/>
        <v>0</v>
      </c>
      <c r="CR542" s="57">
        <f t="shared" si="883"/>
        <v>0</v>
      </c>
      <c r="CS542" s="57">
        <f t="shared" si="884"/>
        <v>0</v>
      </c>
      <c r="CT542" s="57">
        <f t="shared" si="876"/>
        <v>0</v>
      </c>
      <c r="CU542" s="24" t="str">
        <f t="shared" si="928"/>
        <v/>
      </c>
      <c r="CV542" s="24" t="str">
        <f t="shared" si="929"/>
        <v/>
      </c>
      <c r="CW542" s="24" t="str">
        <f t="shared" si="930"/>
        <v/>
      </c>
      <c r="CX542" s="24" t="str">
        <f t="shared" si="931"/>
        <v/>
      </c>
      <c r="CY542" s="24" t="str">
        <f t="shared" si="932"/>
        <v/>
      </c>
      <c r="CZ542" s="24" t="str">
        <f t="shared" si="933"/>
        <v/>
      </c>
      <c r="DA542" s="24" t="str">
        <f t="shared" si="934"/>
        <v/>
      </c>
      <c r="DB542" s="24" t="str">
        <f t="shared" si="935"/>
        <v/>
      </c>
      <c r="DC542" s="24" t="str">
        <f t="shared" si="936"/>
        <v/>
      </c>
      <c r="DD542" s="24" t="str">
        <f t="shared" si="937"/>
        <v/>
      </c>
      <c r="DE542" s="24" t="str">
        <f t="shared" si="938"/>
        <v/>
      </c>
      <c r="DF542" s="24" t="str">
        <f t="shared" si="939"/>
        <v/>
      </c>
      <c r="DG542" s="24" t="str">
        <f t="shared" si="940"/>
        <v/>
      </c>
      <c r="DH542" s="5"/>
      <c r="DI542" s="134"/>
      <c r="DJ542"/>
      <c r="EA542" s="7"/>
    </row>
    <row r="543" spans="2:131" x14ac:dyDescent="0.2">
      <c r="B543" s="61" t="str">
        <f t="shared" si="879"/>
        <v/>
      </c>
      <c r="C543" s="7" t="str">
        <f t="shared" si="973"/>
        <v/>
      </c>
      <c r="D543" s="60">
        <f t="shared" si="880"/>
        <v>0</v>
      </c>
      <c r="E543" s="7" t="str">
        <f t="shared" si="881"/>
        <v/>
      </c>
      <c r="F543" s="72" t="str">
        <f t="shared" si="877"/>
        <v/>
      </c>
      <c r="G543" s="108" t="str">
        <f t="shared" si="878"/>
        <v/>
      </c>
      <c r="H543" s="112">
        <f t="shared" si="974"/>
        <v>0</v>
      </c>
      <c r="I543" s="112">
        <f t="shared" si="975"/>
        <v>0</v>
      </c>
      <c r="J543" s="112">
        <f t="shared" si="976"/>
        <v>0</v>
      </c>
      <c r="K543" s="112">
        <f t="shared" si="977"/>
        <v>0</v>
      </c>
      <c r="L543" s="112">
        <f t="shared" si="978"/>
        <v>0</v>
      </c>
      <c r="M543" s="112">
        <f t="shared" si="979"/>
        <v>0</v>
      </c>
      <c r="N543" s="60"/>
      <c r="O543" s="61"/>
      <c r="P543" s="61"/>
      <c r="Q543" s="61"/>
      <c r="R543" s="61"/>
      <c r="S543" s="7"/>
      <c r="T543" s="67">
        <f t="shared" si="941"/>
        <v>1</v>
      </c>
      <c r="U543" s="76" t="str">
        <f t="shared" si="942"/>
        <v/>
      </c>
      <c r="V543" s="76" t="str">
        <f t="shared" si="943"/>
        <v/>
      </c>
      <c r="W543" s="76" t="str">
        <f t="shared" si="944"/>
        <v/>
      </c>
      <c r="X543" s="76" t="str">
        <f t="shared" si="945"/>
        <v/>
      </c>
      <c r="Y543" s="76" t="str">
        <f t="shared" si="946"/>
        <v/>
      </c>
      <c r="Z543" s="76" t="str">
        <f t="shared" si="947"/>
        <v/>
      </c>
      <c r="AA543" s="131" t="b">
        <f t="shared" si="885"/>
        <v>0</v>
      </c>
      <c r="AB543" s="131" t="b">
        <f t="shared" si="886"/>
        <v>0</v>
      </c>
      <c r="AC543" s="131" t="b">
        <f t="shared" si="887"/>
        <v>0</v>
      </c>
      <c r="AD543" s="131" t="b">
        <f t="shared" si="888"/>
        <v>0</v>
      </c>
      <c r="AE543" s="131" t="b">
        <f t="shared" si="889"/>
        <v>0</v>
      </c>
      <c r="AF543" s="131" t="b">
        <f t="shared" si="890"/>
        <v>0</v>
      </c>
      <c r="AG543" s="131">
        <f t="shared" si="963"/>
        <v>0</v>
      </c>
      <c r="AH543" s="131">
        <f t="shared" si="969"/>
        <v>1</v>
      </c>
      <c r="AI543" s="13">
        <f t="shared" si="891"/>
        <v>0</v>
      </c>
      <c r="AJ543" s="11">
        <f t="shared" si="948"/>
        <v>0</v>
      </c>
      <c r="AK543" s="67">
        <f t="shared" si="949"/>
        <v>1</v>
      </c>
      <c r="AL543" s="118" t="str">
        <f t="shared" si="950"/>
        <v/>
      </c>
      <c r="AM543" s="118" t="str">
        <f t="shared" si="951"/>
        <v/>
      </c>
      <c r="AN543" s="118" t="str">
        <f t="shared" si="952"/>
        <v/>
      </c>
      <c r="AO543" s="118" t="str">
        <f t="shared" si="953"/>
        <v/>
      </c>
      <c r="AP543" s="118" t="str">
        <f t="shared" si="954"/>
        <v/>
      </c>
      <c r="AQ543" s="118" t="str">
        <f t="shared" si="955"/>
        <v/>
      </c>
      <c r="AR543" s="118" t="str">
        <f t="shared" si="956"/>
        <v/>
      </c>
      <c r="AS543" s="60" t="b">
        <f t="shared" si="892"/>
        <v>0</v>
      </c>
      <c r="AT543" s="60" t="b">
        <f t="shared" si="893"/>
        <v>0</v>
      </c>
      <c r="AU543" s="60" t="b">
        <f t="shared" si="894"/>
        <v>0</v>
      </c>
      <c r="AV543" s="60" t="b">
        <f t="shared" si="895"/>
        <v>0</v>
      </c>
      <c r="AW543" s="60" t="b">
        <f t="shared" si="896"/>
        <v>0</v>
      </c>
      <c r="AX543" s="60" t="b">
        <f t="shared" si="897"/>
        <v>0</v>
      </c>
      <c r="AY543" s="60" t="b">
        <f t="shared" si="898"/>
        <v>0</v>
      </c>
      <c r="AZ543" s="131">
        <f t="shared" si="964"/>
        <v>0</v>
      </c>
      <c r="BA543" s="131">
        <f t="shared" si="970"/>
        <v>1</v>
      </c>
      <c r="BB543" s="13">
        <f t="shared" si="957"/>
        <v>0</v>
      </c>
      <c r="BC543" s="11">
        <f t="shared" si="899"/>
        <v>0</v>
      </c>
      <c r="BD543" s="67">
        <f t="shared" si="958"/>
        <v>1</v>
      </c>
      <c r="BE543" s="76" t="str">
        <f t="shared" si="900"/>
        <v/>
      </c>
      <c r="BF543" s="76" t="str">
        <f t="shared" si="901"/>
        <v/>
      </c>
      <c r="BG543" s="76" t="str">
        <f t="shared" si="902"/>
        <v/>
      </c>
      <c r="BH543" s="76" t="str">
        <f t="shared" si="903"/>
        <v/>
      </c>
      <c r="BI543" s="76" t="str">
        <f t="shared" si="904"/>
        <v/>
      </c>
      <c r="BJ543" s="76" t="str">
        <f t="shared" si="905"/>
        <v/>
      </c>
      <c r="BK543" s="131" t="b">
        <f t="shared" si="906"/>
        <v>0</v>
      </c>
      <c r="BL543" s="131" t="b">
        <f t="shared" si="907"/>
        <v>0</v>
      </c>
      <c r="BM543" s="131" t="b">
        <f t="shared" si="908"/>
        <v>0</v>
      </c>
      <c r="BN543" s="131" t="b">
        <f t="shared" si="909"/>
        <v>0</v>
      </c>
      <c r="BO543" s="131" t="b">
        <f t="shared" si="910"/>
        <v>0</v>
      </c>
      <c r="BP543" s="131" t="b">
        <f t="shared" si="911"/>
        <v>0</v>
      </c>
      <c r="BQ543" s="131">
        <f t="shared" si="965"/>
        <v>0</v>
      </c>
      <c r="BR543" s="131">
        <f t="shared" si="971"/>
        <v>1</v>
      </c>
      <c r="BS543" s="92">
        <f t="shared" si="966"/>
        <v>0</v>
      </c>
      <c r="BT543" s="13">
        <f t="shared" si="912"/>
        <v>0</v>
      </c>
      <c r="BU543" s="11">
        <f t="shared" si="959"/>
        <v>0</v>
      </c>
      <c r="BV543" s="67">
        <f t="shared" si="960"/>
        <v>1</v>
      </c>
      <c r="BW543" s="118" t="str">
        <f t="shared" si="913"/>
        <v/>
      </c>
      <c r="BX543" s="118" t="str">
        <f t="shared" si="914"/>
        <v/>
      </c>
      <c r="BY543" s="118" t="str">
        <f t="shared" si="915"/>
        <v/>
      </c>
      <c r="BZ543" s="118" t="str">
        <f t="shared" si="916"/>
        <v/>
      </c>
      <c r="CA543" s="118" t="str">
        <f t="shared" si="917"/>
        <v/>
      </c>
      <c r="CB543" s="118" t="str">
        <f t="shared" si="918"/>
        <v/>
      </c>
      <c r="CC543" s="118" t="str">
        <f t="shared" si="919"/>
        <v/>
      </c>
      <c r="CD543" s="60" t="b">
        <f t="shared" si="920"/>
        <v>0</v>
      </c>
      <c r="CE543" s="60" t="b">
        <f t="shared" si="921"/>
        <v>0</v>
      </c>
      <c r="CF543" s="60" t="b">
        <f t="shared" si="922"/>
        <v>0</v>
      </c>
      <c r="CG543" s="60" t="b">
        <f t="shared" si="923"/>
        <v>0</v>
      </c>
      <c r="CH543" s="60" t="b">
        <f t="shared" si="924"/>
        <v>0</v>
      </c>
      <c r="CI543" s="60" t="b">
        <f t="shared" si="925"/>
        <v>0</v>
      </c>
      <c r="CJ543" s="60" t="b">
        <f t="shared" si="926"/>
        <v>0</v>
      </c>
      <c r="CK543" s="131">
        <f t="shared" si="967"/>
        <v>0</v>
      </c>
      <c r="CL543" s="131">
        <f t="shared" si="972"/>
        <v>1</v>
      </c>
      <c r="CM543" s="92">
        <f t="shared" si="968"/>
        <v>0</v>
      </c>
      <c r="CN543" s="13">
        <f t="shared" si="961"/>
        <v>0</v>
      </c>
      <c r="CO543" s="11">
        <f t="shared" si="927"/>
        <v>0</v>
      </c>
      <c r="CP543" s="13">
        <f t="shared" si="962"/>
        <v>0</v>
      </c>
      <c r="CQ543" s="11">
        <f t="shared" si="882"/>
        <v>0</v>
      </c>
      <c r="CR543" s="57">
        <f t="shared" si="883"/>
        <v>0</v>
      </c>
      <c r="CS543" s="57">
        <f t="shared" si="884"/>
        <v>0</v>
      </c>
      <c r="CT543" s="57">
        <f t="shared" si="876"/>
        <v>0</v>
      </c>
      <c r="CU543" s="24" t="str">
        <f t="shared" si="928"/>
        <v/>
      </c>
      <c r="CV543" s="24" t="str">
        <f t="shared" si="929"/>
        <v/>
      </c>
      <c r="CW543" s="24" t="str">
        <f t="shared" si="930"/>
        <v/>
      </c>
      <c r="CX543" s="24" t="str">
        <f t="shared" si="931"/>
        <v/>
      </c>
      <c r="CY543" s="24" t="str">
        <f t="shared" si="932"/>
        <v/>
      </c>
      <c r="CZ543" s="24" t="str">
        <f t="shared" si="933"/>
        <v/>
      </c>
      <c r="DA543" s="24" t="str">
        <f t="shared" si="934"/>
        <v/>
      </c>
      <c r="DB543" s="24" t="str">
        <f t="shared" si="935"/>
        <v/>
      </c>
      <c r="DC543" s="24" t="str">
        <f t="shared" si="936"/>
        <v/>
      </c>
      <c r="DD543" s="24" t="str">
        <f t="shared" si="937"/>
        <v/>
      </c>
      <c r="DE543" s="24" t="str">
        <f t="shared" si="938"/>
        <v/>
      </c>
      <c r="DF543" s="24" t="str">
        <f t="shared" si="939"/>
        <v/>
      </c>
      <c r="DG543" s="24" t="str">
        <f t="shared" si="940"/>
        <v/>
      </c>
      <c r="DH543" s="5"/>
      <c r="DI543" s="134"/>
      <c r="DJ543"/>
      <c r="EA543" s="7"/>
    </row>
    <row r="544" spans="2:131" x14ac:dyDescent="0.2">
      <c r="B544" s="61" t="str">
        <f t="shared" si="879"/>
        <v/>
      </c>
      <c r="C544" s="7" t="str">
        <f t="shared" si="973"/>
        <v/>
      </c>
      <c r="D544" s="60">
        <f t="shared" si="880"/>
        <v>0</v>
      </c>
      <c r="E544" s="7" t="str">
        <f t="shared" si="881"/>
        <v/>
      </c>
      <c r="F544" s="72" t="str">
        <f t="shared" si="877"/>
        <v/>
      </c>
      <c r="G544" s="108" t="str">
        <f t="shared" si="878"/>
        <v/>
      </c>
      <c r="H544" s="112">
        <f t="shared" si="974"/>
        <v>0</v>
      </c>
      <c r="I544" s="112">
        <f t="shared" si="975"/>
        <v>0</v>
      </c>
      <c r="J544" s="112">
        <f t="shared" si="976"/>
        <v>0</v>
      </c>
      <c r="K544" s="112">
        <f t="shared" si="977"/>
        <v>0</v>
      </c>
      <c r="L544" s="112">
        <f t="shared" si="978"/>
        <v>0</v>
      </c>
      <c r="M544" s="112">
        <f t="shared" si="979"/>
        <v>0</v>
      </c>
      <c r="N544" s="60"/>
      <c r="O544" s="61"/>
      <c r="P544" s="61"/>
      <c r="Q544" s="61"/>
      <c r="R544" s="61"/>
      <c r="S544" s="7"/>
      <c r="T544" s="67">
        <f t="shared" si="941"/>
        <v>1</v>
      </c>
      <c r="U544" s="76" t="str">
        <f t="shared" si="942"/>
        <v/>
      </c>
      <c r="V544" s="76" t="str">
        <f t="shared" si="943"/>
        <v/>
      </c>
      <c r="W544" s="76" t="str">
        <f t="shared" si="944"/>
        <v/>
      </c>
      <c r="X544" s="76" t="str">
        <f t="shared" si="945"/>
        <v/>
      </c>
      <c r="Y544" s="76" t="str">
        <f t="shared" si="946"/>
        <v/>
      </c>
      <c r="Z544" s="76" t="str">
        <f t="shared" si="947"/>
        <v/>
      </c>
      <c r="AA544" s="131" t="b">
        <f t="shared" si="885"/>
        <v>0</v>
      </c>
      <c r="AB544" s="131" t="b">
        <f t="shared" si="886"/>
        <v>0</v>
      </c>
      <c r="AC544" s="131" t="b">
        <f t="shared" si="887"/>
        <v>0</v>
      </c>
      <c r="AD544" s="131" t="b">
        <f t="shared" si="888"/>
        <v>0</v>
      </c>
      <c r="AE544" s="131" t="b">
        <f t="shared" si="889"/>
        <v>0</v>
      </c>
      <c r="AF544" s="131" t="b">
        <f t="shared" si="890"/>
        <v>0</v>
      </c>
      <c r="AG544" s="131">
        <f t="shared" si="963"/>
        <v>0</v>
      </c>
      <c r="AH544" s="131">
        <f t="shared" si="969"/>
        <v>1</v>
      </c>
      <c r="AI544" s="13">
        <f t="shared" si="891"/>
        <v>0</v>
      </c>
      <c r="AJ544" s="11">
        <f t="shared" si="948"/>
        <v>0</v>
      </c>
      <c r="AK544" s="67">
        <f t="shared" si="949"/>
        <v>1</v>
      </c>
      <c r="AL544" s="118" t="str">
        <f t="shared" si="950"/>
        <v/>
      </c>
      <c r="AM544" s="118" t="str">
        <f t="shared" si="951"/>
        <v/>
      </c>
      <c r="AN544" s="118" t="str">
        <f t="shared" si="952"/>
        <v/>
      </c>
      <c r="AO544" s="118" t="str">
        <f t="shared" si="953"/>
        <v/>
      </c>
      <c r="AP544" s="118" t="str">
        <f t="shared" si="954"/>
        <v/>
      </c>
      <c r="AQ544" s="118" t="str">
        <f t="shared" si="955"/>
        <v/>
      </c>
      <c r="AR544" s="118" t="str">
        <f t="shared" si="956"/>
        <v/>
      </c>
      <c r="AS544" s="60" t="b">
        <f t="shared" si="892"/>
        <v>0</v>
      </c>
      <c r="AT544" s="60" t="b">
        <f t="shared" si="893"/>
        <v>0</v>
      </c>
      <c r="AU544" s="60" t="b">
        <f t="shared" si="894"/>
        <v>0</v>
      </c>
      <c r="AV544" s="60" t="b">
        <f t="shared" si="895"/>
        <v>0</v>
      </c>
      <c r="AW544" s="60" t="b">
        <f t="shared" si="896"/>
        <v>0</v>
      </c>
      <c r="AX544" s="60" t="b">
        <f t="shared" si="897"/>
        <v>0</v>
      </c>
      <c r="AY544" s="60" t="b">
        <f t="shared" si="898"/>
        <v>0</v>
      </c>
      <c r="AZ544" s="131">
        <f t="shared" si="964"/>
        <v>0</v>
      </c>
      <c r="BA544" s="131">
        <f t="shared" si="970"/>
        <v>1</v>
      </c>
      <c r="BB544" s="13">
        <f t="shared" si="957"/>
        <v>0</v>
      </c>
      <c r="BC544" s="11">
        <f t="shared" si="899"/>
        <v>0</v>
      </c>
      <c r="BD544" s="67">
        <f t="shared" si="958"/>
        <v>1</v>
      </c>
      <c r="BE544" s="76" t="str">
        <f t="shared" si="900"/>
        <v/>
      </c>
      <c r="BF544" s="76" t="str">
        <f t="shared" si="901"/>
        <v/>
      </c>
      <c r="BG544" s="76" t="str">
        <f t="shared" si="902"/>
        <v/>
      </c>
      <c r="BH544" s="76" t="str">
        <f t="shared" si="903"/>
        <v/>
      </c>
      <c r="BI544" s="76" t="str">
        <f t="shared" si="904"/>
        <v/>
      </c>
      <c r="BJ544" s="76" t="str">
        <f t="shared" si="905"/>
        <v/>
      </c>
      <c r="BK544" s="131" t="b">
        <f t="shared" si="906"/>
        <v>0</v>
      </c>
      <c r="BL544" s="131" t="b">
        <f t="shared" si="907"/>
        <v>0</v>
      </c>
      <c r="BM544" s="131" t="b">
        <f t="shared" si="908"/>
        <v>0</v>
      </c>
      <c r="BN544" s="131" t="b">
        <f t="shared" si="909"/>
        <v>0</v>
      </c>
      <c r="BO544" s="131" t="b">
        <f t="shared" si="910"/>
        <v>0</v>
      </c>
      <c r="BP544" s="131" t="b">
        <f t="shared" si="911"/>
        <v>0</v>
      </c>
      <c r="BQ544" s="131">
        <f t="shared" si="965"/>
        <v>0</v>
      </c>
      <c r="BR544" s="131">
        <f t="shared" si="971"/>
        <v>1</v>
      </c>
      <c r="BS544" s="92">
        <f t="shared" si="966"/>
        <v>0</v>
      </c>
      <c r="BT544" s="13">
        <f t="shared" si="912"/>
        <v>0</v>
      </c>
      <c r="BU544" s="11">
        <f t="shared" si="959"/>
        <v>0</v>
      </c>
      <c r="BV544" s="67">
        <f t="shared" si="960"/>
        <v>1</v>
      </c>
      <c r="BW544" s="118" t="str">
        <f t="shared" si="913"/>
        <v/>
      </c>
      <c r="BX544" s="118" t="str">
        <f t="shared" si="914"/>
        <v/>
      </c>
      <c r="BY544" s="118" t="str">
        <f t="shared" si="915"/>
        <v/>
      </c>
      <c r="BZ544" s="118" t="str">
        <f t="shared" si="916"/>
        <v/>
      </c>
      <c r="CA544" s="118" t="str">
        <f t="shared" si="917"/>
        <v/>
      </c>
      <c r="CB544" s="118" t="str">
        <f t="shared" si="918"/>
        <v/>
      </c>
      <c r="CC544" s="118" t="str">
        <f t="shared" si="919"/>
        <v/>
      </c>
      <c r="CD544" s="60" t="b">
        <f t="shared" si="920"/>
        <v>0</v>
      </c>
      <c r="CE544" s="60" t="b">
        <f t="shared" si="921"/>
        <v>0</v>
      </c>
      <c r="CF544" s="60" t="b">
        <f t="shared" si="922"/>
        <v>0</v>
      </c>
      <c r="CG544" s="60" t="b">
        <f t="shared" si="923"/>
        <v>0</v>
      </c>
      <c r="CH544" s="60" t="b">
        <f t="shared" si="924"/>
        <v>0</v>
      </c>
      <c r="CI544" s="60" t="b">
        <f t="shared" si="925"/>
        <v>0</v>
      </c>
      <c r="CJ544" s="60" t="b">
        <f t="shared" si="926"/>
        <v>0</v>
      </c>
      <c r="CK544" s="131">
        <f t="shared" si="967"/>
        <v>0</v>
      </c>
      <c r="CL544" s="131">
        <f t="shared" si="972"/>
        <v>1</v>
      </c>
      <c r="CM544" s="92">
        <f t="shared" si="968"/>
        <v>0</v>
      </c>
      <c r="CN544" s="13">
        <f t="shared" si="961"/>
        <v>0</v>
      </c>
      <c r="CO544" s="11">
        <f t="shared" si="927"/>
        <v>0</v>
      </c>
      <c r="CP544" s="13">
        <f t="shared" si="962"/>
        <v>0</v>
      </c>
      <c r="CQ544" s="11">
        <f t="shared" si="882"/>
        <v>0</v>
      </c>
      <c r="CR544" s="57">
        <f t="shared" si="883"/>
        <v>0</v>
      </c>
      <c r="CS544" s="57">
        <f t="shared" si="884"/>
        <v>0</v>
      </c>
      <c r="CT544" s="57">
        <f t="shared" si="876"/>
        <v>0</v>
      </c>
      <c r="CU544" s="24" t="str">
        <f t="shared" si="928"/>
        <v/>
      </c>
      <c r="CV544" s="24" t="str">
        <f t="shared" si="929"/>
        <v/>
      </c>
      <c r="CW544" s="24" t="str">
        <f t="shared" si="930"/>
        <v/>
      </c>
      <c r="CX544" s="24" t="str">
        <f t="shared" si="931"/>
        <v/>
      </c>
      <c r="CY544" s="24" t="str">
        <f t="shared" si="932"/>
        <v/>
      </c>
      <c r="CZ544" s="24" t="str">
        <f t="shared" si="933"/>
        <v/>
      </c>
      <c r="DA544" s="24" t="str">
        <f t="shared" si="934"/>
        <v/>
      </c>
      <c r="DB544" s="24" t="str">
        <f t="shared" si="935"/>
        <v/>
      </c>
      <c r="DC544" s="24" t="str">
        <f t="shared" si="936"/>
        <v/>
      </c>
      <c r="DD544" s="24" t="str">
        <f t="shared" si="937"/>
        <v/>
      </c>
      <c r="DE544" s="24" t="str">
        <f t="shared" si="938"/>
        <v/>
      </c>
      <c r="DF544" s="24" t="str">
        <f t="shared" si="939"/>
        <v/>
      </c>
      <c r="DG544" s="24" t="str">
        <f t="shared" si="940"/>
        <v/>
      </c>
      <c r="DH544" s="5"/>
      <c r="DI544" s="134"/>
      <c r="DJ544"/>
      <c r="EA544" s="7"/>
    </row>
    <row r="545" spans="2:131" x14ac:dyDescent="0.2">
      <c r="B545" s="61" t="str">
        <f t="shared" si="879"/>
        <v/>
      </c>
      <c r="C545" s="7" t="str">
        <f t="shared" si="973"/>
        <v/>
      </c>
      <c r="D545" s="60">
        <f t="shared" si="880"/>
        <v>0</v>
      </c>
      <c r="E545" s="7" t="str">
        <f t="shared" si="881"/>
        <v/>
      </c>
      <c r="F545" s="72" t="str">
        <f t="shared" si="877"/>
        <v/>
      </c>
      <c r="G545" s="108" t="str">
        <f t="shared" si="878"/>
        <v/>
      </c>
      <c r="H545" s="112">
        <f t="shared" si="974"/>
        <v>0</v>
      </c>
      <c r="I545" s="112">
        <f t="shared" si="975"/>
        <v>0</v>
      </c>
      <c r="J545" s="112">
        <f t="shared" si="976"/>
        <v>0</v>
      </c>
      <c r="K545" s="112">
        <f t="shared" si="977"/>
        <v>0</v>
      </c>
      <c r="L545" s="112">
        <f t="shared" si="978"/>
        <v>0</v>
      </c>
      <c r="M545" s="112">
        <f t="shared" si="979"/>
        <v>0</v>
      </c>
      <c r="N545" s="60"/>
      <c r="O545" s="61"/>
      <c r="P545" s="61"/>
      <c r="Q545" s="61"/>
      <c r="R545" s="61"/>
      <c r="S545" s="7"/>
      <c r="T545" s="67">
        <f t="shared" si="941"/>
        <v>1</v>
      </c>
      <c r="U545" s="76" t="str">
        <f t="shared" si="942"/>
        <v/>
      </c>
      <c r="V545" s="76" t="str">
        <f t="shared" si="943"/>
        <v/>
      </c>
      <c r="W545" s="76" t="str">
        <f t="shared" si="944"/>
        <v/>
      </c>
      <c r="X545" s="76" t="str">
        <f t="shared" si="945"/>
        <v/>
      </c>
      <c r="Y545" s="76" t="str">
        <f t="shared" si="946"/>
        <v/>
      </c>
      <c r="Z545" s="76" t="str">
        <f t="shared" si="947"/>
        <v/>
      </c>
      <c r="AA545" s="131" t="b">
        <f t="shared" si="885"/>
        <v>0</v>
      </c>
      <c r="AB545" s="131" t="b">
        <f t="shared" si="886"/>
        <v>0</v>
      </c>
      <c r="AC545" s="131" t="b">
        <f t="shared" si="887"/>
        <v>0</v>
      </c>
      <c r="AD545" s="131" t="b">
        <f t="shared" si="888"/>
        <v>0</v>
      </c>
      <c r="AE545" s="131" t="b">
        <f t="shared" si="889"/>
        <v>0</v>
      </c>
      <c r="AF545" s="131" t="b">
        <f t="shared" si="890"/>
        <v>0</v>
      </c>
      <c r="AG545" s="131">
        <f t="shared" si="963"/>
        <v>0</v>
      </c>
      <c r="AH545" s="131">
        <f t="shared" si="969"/>
        <v>1</v>
      </c>
      <c r="AI545" s="13">
        <f t="shared" si="891"/>
        <v>0</v>
      </c>
      <c r="AJ545" s="11">
        <f t="shared" si="948"/>
        <v>0</v>
      </c>
      <c r="AK545" s="67">
        <f t="shared" si="949"/>
        <v>1</v>
      </c>
      <c r="AL545" s="118" t="str">
        <f t="shared" si="950"/>
        <v/>
      </c>
      <c r="AM545" s="118" t="str">
        <f t="shared" si="951"/>
        <v/>
      </c>
      <c r="AN545" s="118" t="str">
        <f t="shared" si="952"/>
        <v/>
      </c>
      <c r="AO545" s="118" t="str">
        <f t="shared" si="953"/>
        <v/>
      </c>
      <c r="AP545" s="118" t="str">
        <f t="shared" si="954"/>
        <v/>
      </c>
      <c r="AQ545" s="118" t="str">
        <f t="shared" si="955"/>
        <v/>
      </c>
      <c r="AR545" s="118" t="str">
        <f t="shared" si="956"/>
        <v/>
      </c>
      <c r="AS545" s="60" t="b">
        <f t="shared" si="892"/>
        <v>0</v>
      </c>
      <c r="AT545" s="60" t="b">
        <f t="shared" si="893"/>
        <v>0</v>
      </c>
      <c r="AU545" s="60" t="b">
        <f t="shared" si="894"/>
        <v>0</v>
      </c>
      <c r="AV545" s="60" t="b">
        <f t="shared" si="895"/>
        <v>0</v>
      </c>
      <c r="AW545" s="60" t="b">
        <f t="shared" si="896"/>
        <v>0</v>
      </c>
      <c r="AX545" s="60" t="b">
        <f t="shared" si="897"/>
        <v>0</v>
      </c>
      <c r="AY545" s="60" t="b">
        <f t="shared" si="898"/>
        <v>0</v>
      </c>
      <c r="AZ545" s="131">
        <f t="shared" si="964"/>
        <v>0</v>
      </c>
      <c r="BA545" s="131">
        <f t="shared" si="970"/>
        <v>1</v>
      </c>
      <c r="BB545" s="13">
        <f t="shared" si="957"/>
        <v>0</v>
      </c>
      <c r="BC545" s="11">
        <f t="shared" si="899"/>
        <v>0</v>
      </c>
      <c r="BD545" s="67">
        <f t="shared" si="958"/>
        <v>1</v>
      </c>
      <c r="BE545" s="76" t="str">
        <f t="shared" si="900"/>
        <v/>
      </c>
      <c r="BF545" s="76" t="str">
        <f t="shared" si="901"/>
        <v/>
      </c>
      <c r="BG545" s="76" t="str">
        <f t="shared" si="902"/>
        <v/>
      </c>
      <c r="BH545" s="76" t="str">
        <f t="shared" si="903"/>
        <v/>
      </c>
      <c r="BI545" s="76" t="str">
        <f t="shared" si="904"/>
        <v/>
      </c>
      <c r="BJ545" s="76" t="str">
        <f t="shared" si="905"/>
        <v/>
      </c>
      <c r="BK545" s="131" t="b">
        <f t="shared" si="906"/>
        <v>0</v>
      </c>
      <c r="BL545" s="131" t="b">
        <f t="shared" si="907"/>
        <v>0</v>
      </c>
      <c r="BM545" s="131" t="b">
        <f t="shared" si="908"/>
        <v>0</v>
      </c>
      <c r="BN545" s="131" t="b">
        <f t="shared" si="909"/>
        <v>0</v>
      </c>
      <c r="BO545" s="131" t="b">
        <f t="shared" si="910"/>
        <v>0</v>
      </c>
      <c r="BP545" s="131" t="b">
        <f t="shared" si="911"/>
        <v>0</v>
      </c>
      <c r="BQ545" s="131">
        <f t="shared" si="965"/>
        <v>0</v>
      </c>
      <c r="BR545" s="131">
        <f t="shared" si="971"/>
        <v>1</v>
      </c>
      <c r="BS545" s="92">
        <f t="shared" si="966"/>
        <v>0</v>
      </c>
      <c r="BT545" s="13">
        <f t="shared" si="912"/>
        <v>0</v>
      </c>
      <c r="BU545" s="11">
        <f t="shared" si="959"/>
        <v>0</v>
      </c>
      <c r="BV545" s="67">
        <f t="shared" si="960"/>
        <v>1</v>
      </c>
      <c r="BW545" s="118" t="str">
        <f t="shared" si="913"/>
        <v/>
      </c>
      <c r="BX545" s="118" t="str">
        <f t="shared" si="914"/>
        <v/>
      </c>
      <c r="BY545" s="118" t="str">
        <f t="shared" si="915"/>
        <v/>
      </c>
      <c r="BZ545" s="118" t="str">
        <f t="shared" si="916"/>
        <v/>
      </c>
      <c r="CA545" s="118" t="str">
        <f t="shared" si="917"/>
        <v/>
      </c>
      <c r="CB545" s="118" t="str">
        <f t="shared" si="918"/>
        <v/>
      </c>
      <c r="CC545" s="118" t="str">
        <f t="shared" si="919"/>
        <v/>
      </c>
      <c r="CD545" s="60" t="b">
        <f t="shared" si="920"/>
        <v>0</v>
      </c>
      <c r="CE545" s="60" t="b">
        <f t="shared" si="921"/>
        <v>0</v>
      </c>
      <c r="CF545" s="60" t="b">
        <f t="shared" si="922"/>
        <v>0</v>
      </c>
      <c r="CG545" s="60" t="b">
        <f t="shared" si="923"/>
        <v>0</v>
      </c>
      <c r="CH545" s="60" t="b">
        <f t="shared" si="924"/>
        <v>0</v>
      </c>
      <c r="CI545" s="60" t="b">
        <f t="shared" si="925"/>
        <v>0</v>
      </c>
      <c r="CJ545" s="60" t="b">
        <f t="shared" si="926"/>
        <v>0</v>
      </c>
      <c r="CK545" s="131">
        <f t="shared" si="967"/>
        <v>0</v>
      </c>
      <c r="CL545" s="131">
        <f t="shared" si="972"/>
        <v>1</v>
      </c>
      <c r="CM545" s="92">
        <f t="shared" si="968"/>
        <v>0</v>
      </c>
      <c r="CN545" s="13">
        <f t="shared" si="961"/>
        <v>0</v>
      </c>
      <c r="CO545" s="11">
        <f t="shared" si="927"/>
        <v>0</v>
      </c>
      <c r="CP545" s="13">
        <f t="shared" si="962"/>
        <v>0</v>
      </c>
      <c r="CQ545" s="11">
        <f t="shared" si="882"/>
        <v>0</v>
      </c>
      <c r="CR545" s="57">
        <f t="shared" si="883"/>
        <v>0</v>
      </c>
      <c r="CS545" s="57">
        <f t="shared" si="884"/>
        <v>0</v>
      </c>
      <c r="CT545" s="57">
        <f t="shared" si="876"/>
        <v>0</v>
      </c>
      <c r="CU545" s="24" t="str">
        <f t="shared" si="928"/>
        <v/>
      </c>
      <c r="CV545" s="24" t="str">
        <f t="shared" si="929"/>
        <v/>
      </c>
      <c r="CW545" s="24" t="str">
        <f t="shared" si="930"/>
        <v/>
      </c>
      <c r="CX545" s="24" t="str">
        <f t="shared" si="931"/>
        <v/>
      </c>
      <c r="CY545" s="24" t="str">
        <f t="shared" si="932"/>
        <v/>
      </c>
      <c r="CZ545" s="24" t="str">
        <f t="shared" si="933"/>
        <v/>
      </c>
      <c r="DA545" s="24" t="str">
        <f t="shared" si="934"/>
        <v/>
      </c>
      <c r="DB545" s="24" t="str">
        <f t="shared" si="935"/>
        <v/>
      </c>
      <c r="DC545" s="24" t="str">
        <f t="shared" si="936"/>
        <v/>
      </c>
      <c r="DD545" s="24" t="str">
        <f t="shared" si="937"/>
        <v/>
      </c>
      <c r="DE545" s="24" t="str">
        <f t="shared" si="938"/>
        <v/>
      </c>
      <c r="DF545" s="24" t="str">
        <f t="shared" si="939"/>
        <v/>
      </c>
      <c r="DG545" s="24" t="str">
        <f t="shared" si="940"/>
        <v/>
      </c>
      <c r="DH545" s="5"/>
      <c r="DI545" s="134"/>
      <c r="DJ545"/>
      <c r="EA545" s="7"/>
    </row>
    <row r="546" spans="2:131" x14ac:dyDescent="0.2">
      <c r="B546" s="61" t="str">
        <f t="shared" si="879"/>
        <v/>
      </c>
      <c r="C546" s="7" t="str">
        <f t="shared" si="973"/>
        <v/>
      </c>
      <c r="D546" s="60">
        <f t="shared" si="880"/>
        <v>0</v>
      </c>
      <c r="E546" s="7" t="str">
        <f t="shared" si="881"/>
        <v/>
      </c>
      <c r="F546" s="72" t="str">
        <f t="shared" si="877"/>
        <v/>
      </c>
      <c r="G546" s="108" t="str">
        <f t="shared" si="878"/>
        <v/>
      </c>
      <c r="H546" s="112">
        <f t="shared" si="974"/>
        <v>0</v>
      </c>
      <c r="I546" s="112">
        <f t="shared" si="975"/>
        <v>0</v>
      </c>
      <c r="J546" s="112">
        <f t="shared" si="976"/>
        <v>0</v>
      </c>
      <c r="K546" s="112">
        <f t="shared" si="977"/>
        <v>0</v>
      </c>
      <c r="L546" s="112">
        <f t="shared" si="978"/>
        <v>0</v>
      </c>
      <c r="M546" s="112">
        <f t="shared" si="979"/>
        <v>0</v>
      </c>
      <c r="N546" s="60"/>
      <c r="O546" s="61"/>
      <c r="P546" s="61"/>
      <c r="Q546" s="61"/>
      <c r="R546" s="61"/>
      <c r="S546" s="7"/>
      <c r="T546" s="67">
        <f t="shared" si="941"/>
        <v>1</v>
      </c>
      <c r="U546" s="76" t="str">
        <f t="shared" si="942"/>
        <v/>
      </c>
      <c r="V546" s="76" t="str">
        <f t="shared" si="943"/>
        <v/>
      </c>
      <c r="W546" s="76" t="str">
        <f t="shared" si="944"/>
        <v/>
      </c>
      <c r="X546" s="76" t="str">
        <f t="shared" si="945"/>
        <v/>
      </c>
      <c r="Y546" s="76" t="str">
        <f t="shared" si="946"/>
        <v/>
      </c>
      <c r="Z546" s="76" t="str">
        <f t="shared" si="947"/>
        <v/>
      </c>
      <c r="AA546" s="131" t="b">
        <f t="shared" si="885"/>
        <v>0</v>
      </c>
      <c r="AB546" s="131" t="b">
        <f t="shared" si="886"/>
        <v>0</v>
      </c>
      <c r="AC546" s="131" t="b">
        <f t="shared" si="887"/>
        <v>0</v>
      </c>
      <c r="AD546" s="131" t="b">
        <f t="shared" si="888"/>
        <v>0</v>
      </c>
      <c r="AE546" s="131" t="b">
        <f t="shared" si="889"/>
        <v>0</v>
      </c>
      <c r="AF546" s="131" t="b">
        <f t="shared" si="890"/>
        <v>0</v>
      </c>
      <c r="AG546" s="131">
        <f t="shared" si="963"/>
        <v>0</v>
      </c>
      <c r="AH546" s="131">
        <f t="shared" si="969"/>
        <v>1</v>
      </c>
      <c r="AI546" s="13">
        <f t="shared" si="891"/>
        <v>0</v>
      </c>
      <c r="AJ546" s="11">
        <f t="shared" si="948"/>
        <v>0</v>
      </c>
      <c r="AK546" s="67">
        <f t="shared" si="949"/>
        <v>1</v>
      </c>
      <c r="AL546" s="118" t="str">
        <f t="shared" si="950"/>
        <v/>
      </c>
      <c r="AM546" s="118" t="str">
        <f t="shared" si="951"/>
        <v/>
      </c>
      <c r="AN546" s="118" t="str">
        <f t="shared" si="952"/>
        <v/>
      </c>
      <c r="AO546" s="118" t="str">
        <f t="shared" si="953"/>
        <v/>
      </c>
      <c r="AP546" s="118" t="str">
        <f t="shared" si="954"/>
        <v/>
      </c>
      <c r="AQ546" s="118" t="str">
        <f t="shared" si="955"/>
        <v/>
      </c>
      <c r="AR546" s="118" t="str">
        <f t="shared" si="956"/>
        <v/>
      </c>
      <c r="AS546" s="60" t="b">
        <f t="shared" si="892"/>
        <v>0</v>
      </c>
      <c r="AT546" s="60" t="b">
        <f t="shared" si="893"/>
        <v>0</v>
      </c>
      <c r="AU546" s="60" t="b">
        <f t="shared" si="894"/>
        <v>0</v>
      </c>
      <c r="AV546" s="60" t="b">
        <f t="shared" si="895"/>
        <v>0</v>
      </c>
      <c r="AW546" s="60" t="b">
        <f t="shared" si="896"/>
        <v>0</v>
      </c>
      <c r="AX546" s="60" t="b">
        <f t="shared" si="897"/>
        <v>0</v>
      </c>
      <c r="AY546" s="60" t="b">
        <f t="shared" si="898"/>
        <v>0</v>
      </c>
      <c r="AZ546" s="131">
        <f t="shared" si="964"/>
        <v>0</v>
      </c>
      <c r="BA546" s="131">
        <f t="shared" si="970"/>
        <v>1</v>
      </c>
      <c r="BB546" s="13">
        <f t="shared" si="957"/>
        <v>0</v>
      </c>
      <c r="BC546" s="11">
        <f t="shared" si="899"/>
        <v>0</v>
      </c>
      <c r="BD546" s="67">
        <f t="shared" si="958"/>
        <v>1</v>
      </c>
      <c r="BE546" s="76" t="str">
        <f t="shared" si="900"/>
        <v/>
      </c>
      <c r="BF546" s="76" t="str">
        <f t="shared" si="901"/>
        <v/>
      </c>
      <c r="BG546" s="76" t="str">
        <f t="shared" si="902"/>
        <v/>
      </c>
      <c r="BH546" s="76" t="str">
        <f t="shared" si="903"/>
        <v/>
      </c>
      <c r="BI546" s="76" t="str">
        <f t="shared" si="904"/>
        <v/>
      </c>
      <c r="BJ546" s="76" t="str">
        <f t="shared" si="905"/>
        <v/>
      </c>
      <c r="BK546" s="131" t="b">
        <f t="shared" si="906"/>
        <v>0</v>
      </c>
      <c r="BL546" s="131" t="b">
        <f t="shared" si="907"/>
        <v>0</v>
      </c>
      <c r="BM546" s="131" t="b">
        <f t="shared" si="908"/>
        <v>0</v>
      </c>
      <c r="BN546" s="131" t="b">
        <f t="shared" si="909"/>
        <v>0</v>
      </c>
      <c r="BO546" s="131" t="b">
        <f t="shared" si="910"/>
        <v>0</v>
      </c>
      <c r="BP546" s="131" t="b">
        <f t="shared" si="911"/>
        <v>0</v>
      </c>
      <c r="BQ546" s="131">
        <f t="shared" si="965"/>
        <v>0</v>
      </c>
      <c r="BR546" s="131">
        <f t="shared" si="971"/>
        <v>1</v>
      </c>
      <c r="BS546" s="92">
        <f t="shared" si="966"/>
        <v>0</v>
      </c>
      <c r="BT546" s="13">
        <f t="shared" si="912"/>
        <v>0</v>
      </c>
      <c r="BU546" s="11">
        <f t="shared" si="959"/>
        <v>0</v>
      </c>
      <c r="BV546" s="67">
        <f t="shared" si="960"/>
        <v>1</v>
      </c>
      <c r="BW546" s="118" t="str">
        <f t="shared" si="913"/>
        <v/>
      </c>
      <c r="BX546" s="118" t="str">
        <f t="shared" si="914"/>
        <v/>
      </c>
      <c r="BY546" s="118" t="str">
        <f t="shared" si="915"/>
        <v/>
      </c>
      <c r="BZ546" s="118" t="str">
        <f t="shared" si="916"/>
        <v/>
      </c>
      <c r="CA546" s="118" t="str">
        <f t="shared" si="917"/>
        <v/>
      </c>
      <c r="CB546" s="118" t="str">
        <f t="shared" si="918"/>
        <v/>
      </c>
      <c r="CC546" s="118" t="str">
        <f t="shared" si="919"/>
        <v/>
      </c>
      <c r="CD546" s="60" t="b">
        <f t="shared" si="920"/>
        <v>0</v>
      </c>
      <c r="CE546" s="60" t="b">
        <f t="shared" si="921"/>
        <v>0</v>
      </c>
      <c r="CF546" s="60" t="b">
        <f t="shared" si="922"/>
        <v>0</v>
      </c>
      <c r="CG546" s="60" t="b">
        <f t="shared" si="923"/>
        <v>0</v>
      </c>
      <c r="CH546" s="60" t="b">
        <f t="shared" si="924"/>
        <v>0</v>
      </c>
      <c r="CI546" s="60" t="b">
        <f t="shared" si="925"/>
        <v>0</v>
      </c>
      <c r="CJ546" s="60" t="b">
        <f t="shared" si="926"/>
        <v>0</v>
      </c>
      <c r="CK546" s="131">
        <f t="shared" si="967"/>
        <v>0</v>
      </c>
      <c r="CL546" s="131">
        <f t="shared" si="972"/>
        <v>1</v>
      </c>
      <c r="CM546" s="92">
        <f t="shared" si="968"/>
        <v>0</v>
      </c>
      <c r="CN546" s="13">
        <f t="shared" si="961"/>
        <v>0</v>
      </c>
      <c r="CO546" s="11">
        <f t="shared" si="927"/>
        <v>0</v>
      </c>
      <c r="CP546" s="13">
        <f t="shared" si="962"/>
        <v>0</v>
      </c>
      <c r="CQ546" s="11">
        <f t="shared" si="882"/>
        <v>0</v>
      </c>
      <c r="CR546" s="57">
        <f t="shared" si="883"/>
        <v>0</v>
      </c>
      <c r="CS546" s="57">
        <f t="shared" si="884"/>
        <v>0</v>
      </c>
      <c r="CT546" s="57">
        <f t="shared" si="876"/>
        <v>0</v>
      </c>
      <c r="CU546" s="24" t="str">
        <f t="shared" si="928"/>
        <v/>
      </c>
      <c r="CV546" s="24" t="str">
        <f t="shared" si="929"/>
        <v/>
      </c>
      <c r="CW546" s="24" t="str">
        <f t="shared" si="930"/>
        <v/>
      </c>
      <c r="CX546" s="24" t="str">
        <f t="shared" si="931"/>
        <v/>
      </c>
      <c r="CY546" s="24" t="str">
        <f t="shared" si="932"/>
        <v/>
      </c>
      <c r="CZ546" s="24" t="str">
        <f t="shared" si="933"/>
        <v/>
      </c>
      <c r="DA546" s="24" t="str">
        <f t="shared" si="934"/>
        <v/>
      </c>
      <c r="DB546" s="24" t="str">
        <f t="shared" si="935"/>
        <v/>
      </c>
      <c r="DC546" s="24" t="str">
        <f t="shared" si="936"/>
        <v/>
      </c>
      <c r="DD546" s="24" t="str">
        <f t="shared" si="937"/>
        <v/>
      </c>
      <c r="DE546" s="24" t="str">
        <f t="shared" si="938"/>
        <v/>
      </c>
      <c r="DF546" s="24" t="str">
        <f t="shared" si="939"/>
        <v/>
      </c>
      <c r="DG546" s="24" t="str">
        <f t="shared" si="940"/>
        <v/>
      </c>
      <c r="DH546" s="5"/>
      <c r="DI546" s="134"/>
      <c r="DJ546"/>
      <c r="EA546" s="7"/>
    </row>
    <row r="547" spans="2:131" x14ac:dyDescent="0.2">
      <c r="B547" s="61" t="str">
        <f t="shared" si="879"/>
        <v/>
      </c>
      <c r="C547" s="7" t="str">
        <f t="shared" si="973"/>
        <v/>
      </c>
      <c r="D547" s="60">
        <f t="shared" si="880"/>
        <v>0</v>
      </c>
      <c r="E547" s="7" t="str">
        <f t="shared" si="881"/>
        <v/>
      </c>
      <c r="F547" s="72" t="str">
        <f t="shared" si="877"/>
        <v/>
      </c>
      <c r="G547" s="108" t="str">
        <f t="shared" si="878"/>
        <v/>
      </c>
      <c r="H547" s="112">
        <f t="shared" si="974"/>
        <v>0</v>
      </c>
      <c r="I547" s="112">
        <f t="shared" si="975"/>
        <v>0</v>
      </c>
      <c r="J547" s="112">
        <f t="shared" si="976"/>
        <v>0</v>
      </c>
      <c r="K547" s="112">
        <f t="shared" si="977"/>
        <v>0</v>
      </c>
      <c r="L547" s="112">
        <f t="shared" si="978"/>
        <v>0</v>
      </c>
      <c r="M547" s="112">
        <f t="shared" si="979"/>
        <v>0</v>
      </c>
      <c r="N547" s="60"/>
      <c r="O547" s="61"/>
      <c r="P547" s="61"/>
      <c r="Q547" s="61"/>
      <c r="R547" s="61"/>
      <c r="S547" s="7"/>
      <c r="T547" s="67">
        <f t="shared" si="941"/>
        <v>1</v>
      </c>
      <c r="U547" s="76" t="str">
        <f t="shared" si="942"/>
        <v/>
      </c>
      <c r="V547" s="76" t="str">
        <f t="shared" si="943"/>
        <v/>
      </c>
      <c r="W547" s="76" t="str">
        <f t="shared" si="944"/>
        <v/>
      </c>
      <c r="X547" s="76" t="str">
        <f t="shared" si="945"/>
        <v/>
      </c>
      <c r="Y547" s="76" t="str">
        <f t="shared" si="946"/>
        <v/>
      </c>
      <c r="Z547" s="76" t="str">
        <f t="shared" si="947"/>
        <v/>
      </c>
      <c r="AA547" s="131" t="b">
        <f t="shared" si="885"/>
        <v>0</v>
      </c>
      <c r="AB547" s="131" t="b">
        <f t="shared" si="886"/>
        <v>0</v>
      </c>
      <c r="AC547" s="131" t="b">
        <f t="shared" si="887"/>
        <v>0</v>
      </c>
      <c r="AD547" s="131" t="b">
        <f t="shared" si="888"/>
        <v>0</v>
      </c>
      <c r="AE547" s="131" t="b">
        <f t="shared" si="889"/>
        <v>0</v>
      </c>
      <c r="AF547" s="131" t="b">
        <f t="shared" si="890"/>
        <v>0</v>
      </c>
      <c r="AG547" s="131">
        <f t="shared" si="963"/>
        <v>0</v>
      </c>
      <c r="AH547" s="131">
        <f t="shared" si="969"/>
        <v>1</v>
      </c>
      <c r="AI547" s="13">
        <f t="shared" si="891"/>
        <v>0</v>
      </c>
      <c r="AJ547" s="11">
        <f t="shared" si="948"/>
        <v>0</v>
      </c>
      <c r="AK547" s="67">
        <f t="shared" si="949"/>
        <v>1</v>
      </c>
      <c r="AL547" s="118" t="str">
        <f t="shared" si="950"/>
        <v/>
      </c>
      <c r="AM547" s="118" t="str">
        <f t="shared" si="951"/>
        <v/>
      </c>
      <c r="AN547" s="118" t="str">
        <f t="shared" si="952"/>
        <v/>
      </c>
      <c r="AO547" s="118" t="str">
        <f t="shared" si="953"/>
        <v/>
      </c>
      <c r="AP547" s="118" t="str">
        <f t="shared" si="954"/>
        <v/>
      </c>
      <c r="AQ547" s="118" t="str">
        <f t="shared" si="955"/>
        <v/>
      </c>
      <c r="AR547" s="118" t="str">
        <f t="shared" si="956"/>
        <v/>
      </c>
      <c r="AS547" s="60" t="b">
        <f t="shared" si="892"/>
        <v>0</v>
      </c>
      <c r="AT547" s="60" t="b">
        <f t="shared" si="893"/>
        <v>0</v>
      </c>
      <c r="AU547" s="60" t="b">
        <f t="shared" si="894"/>
        <v>0</v>
      </c>
      <c r="AV547" s="60" t="b">
        <f t="shared" si="895"/>
        <v>0</v>
      </c>
      <c r="AW547" s="60" t="b">
        <f t="shared" si="896"/>
        <v>0</v>
      </c>
      <c r="AX547" s="60" t="b">
        <f t="shared" si="897"/>
        <v>0</v>
      </c>
      <c r="AY547" s="60" t="b">
        <f t="shared" si="898"/>
        <v>0</v>
      </c>
      <c r="AZ547" s="131">
        <f t="shared" si="964"/>
        <v>0</v>
      </c>
      <c r="BA547" s="131">
        <f t="shared" si="970"/>
        <v>1</v>
      </c>
      <c r="BB547" s="13">
        <f t="shared" si="957"/>
        <v>0</v>
      </c>
      <c r="BC547" s="11">
        <f t="shared" si="899"/>
        <v>0</v>
      </c>
      <c r="BD547" s="67">
        <f t="shared" si="958"/>
        <v>1</v>
      </c>
      <c r="BE547" s="76" t="str">
        <f t="shared" si="900"/>
        <v/>
      </c>
      <c r="BF547" s="76" t="str">
        <f t="shared" si="901"/>
        <v/>
      </c>
      <c r="BG547" s="76" t="str">
        <f t="shared" si="902"/>
        <v/>
      </c>
      <c r="BH547" s="76" t="str">
        <f t="shared" si="903"/>
        <v/>
      </c>
      <c r="BI547" s="76" t="str">
        <f t="shared" si="904"/>
        <v/>
      </c>
      <c r="BJ547" s="76" t="str">
        <f t="shared" si="905"/>
        <v/>
      </c>
      <c r="BK547" s="131" t="b">
        <f t="shared" si="906"/>
        <v>0</v>
      </c>
      <c r="BL547" s="131" t="b">
        <f t="shared" si="907"/>
        <v>0</v>
      </c>
      <c r="BM547" s="131" t="b">
        <f t="shared" si="908"/>
        <v>0</v>
      </c>
      <c r="BN547" s="131" t="b">
        <f t="shared" si="909"/>
        <v>0</v>
      </c>
      <c r="BO547" s="131" t="b">
        <f t="shared" si="910"/>
        <v>0</v>
      </c>
      <c r="BP547" s="131" t="b">
        <f t="shared" si="911"/>
        <v>0</v>
      </c>
      <c r="BQ547" s="131">
        <f t="shared" si="965"/>
        <v>0</v>
      </c>
      <c r="BR547" s="131">
        <f t="shared" si="971"/>
        <v>1</v>
      </c>
      <c r="BS547" s="92">
        <f t="shared" si="966"/>
        <v>0</v>
      </c>
      <c r="BT547" s="13">
        <f t="shared" si="912"/>
        <v>0</v>
      </c>
      <c r="BU547" s="11">
        <f t="shared" si="959"/>
        <v>0</v>
      </c>
      <c r="BV547" s="67">
        <f t="shared" si="960"/>
        <v>1</v>
      </c>
      <c r="BW547" s="118" t="str">
        <f t="shared" si="913"/>
        <v/>
      </c>
      <c r="BX547" s="118" t="str">
        <f t="shared" si="914"/>
        <v/>
      </c>
      <c r="BY547" s="118" t="str">
        <f t="shared" si="915"/>
        <v/>
      </c>
      <c r="BZ547" s="118" t="str">
        <f t="shared" si="916"/>
        <v/>
      </c>
      <c r="CA547" s="118" t="str">
        <f t="shared" si="917"/>
        <v/>
      </c>
      <c r="CB547" s="118" t="str">
        <f t="shared" si="918"/>
        <v/>
      </c>
      <c r="CC547" s="118" t="str">
        <f t="shared" si="919"/>
        <v/>
      </c>
      <c r="CD547" s="60" t="b">
        <f t="shared" si="920"/>
        <v>0</v>
      </c>
      <c r="CE547" s="60" t="b">
        <f t="shared" si="921"/>
        <v>0</v>
      </c>
      <c r="CF547" s="60" t="b">
        <f t="shared" si="922"/>
        <v>0</v>
      </c>
      <c r="CG547" s="60" t="b">
        <f t="shared" si="923"/>
        <v>0</v>
      </c>
      <c r="CH547" s="60" t="b">
        <f t="shared" si="924"/>
        <v>0</v>
      </c>
      <c r="CI547" s="60" t="b">
        <f t="shared" si="925"/>
        <v>0</v>
      </c>
      <c r="CJ547" s="60" t="b">
        <f t="shared" si="926"/>
        <v>0</v>
      </c>
      <c r="CK547" s="131">
        <f t="shared" si="967"/>
        <v>0</v>
      </c>
      <c r="CL547" s="131">
        <f t="shared" si="972"/>
        <v>1</v>
      </c>
      <c r="CM547" s="92">
        <f t="shared" si="968"/>
        <v>0</v>
      </c>
      <c r="CN547" s="13">
        <f t="shared" si="961"/>
        <v>0</v>
      </c>
      <c r="CO547" s="11">
        <f t="shared" si="927"/>
        <v>0</v>
      </c>
      <c r="CP547" s="13">
        <f t="shared" si="962"/>
        <v>0</v>
      </c>
      <c r="CQ547" s="11">
        <f t="shared" si="882"/>
        <v>0</v>
      </c>
      <c r="CR547" s="57">
        <f t="shared" si="883"/>
        <v>0</v>
      </c>
      <c r="CS547" s="57">
        <f t="shared" si="884"/>
        <v>0</v>
      </c>
      <c r="CT547" s="57">
        <f t="shared" si="876"/>
        <v>0</v>
      </c>
      <c r="CU547" s="24" t="str">
        <f t="shared" si="928"/>
        <v/>
      </c>
      <c r="CV547" s="24" t="str">
        <f t="shared" si="929"/>
        <v/>
      </c>
      <c r="CW547" s="24" t="str">
        <f t="shared" si="930"/>
        <v/>
      </c>
      <c r="CX547" s="24" t="str">
        <f t="shared" si="931"/>
        <v/>
      </c>
      <c r="CY547" s="24" t="str">
        <f t="shared" si="932"/>
        <v/>
      </c>
      <c r="CZ547" s="24" t="str">
        <f t="shared" si="933"/>
        <v/>
      </c>
      <c r="DA547" s="24" t="str">
        <f t="shared" si="934"/>
        <v/>
      </c>
      <c r="DB547" s="24" t="str">
        <f t="shared" si="935"/>
        <v/>
      </c>
      <c r="DC547" s="24" t="str">
        <f t="shared" si="936"/>
        <v/>
      </c>
      <c r="DD547" s="24" t="str">
        <f t="shared" si="937"/>
        <v/>
      </c>
      <c r="DE547" s="24" t="str">
        <f t="shared" si="938"/>
        <v/>
      </c>
      <c r="DF547" s="24" t="str">
        <f t="shared" si="939"/>
        <v/>
      </c>
      <c r="DG547" s="24" t="str">
        <f t="shared" si="940"/>
        <v/>
      </c>
      <c r="DH547" s="5"/>
      <c r="DI547" s="134"/>
      <c r="DJ547"/>
      <c r="EA547" s="7"/>
    </row>
    <row r="548" spans="2:131" x14ac:dyDescent="0.2">
      <c r="B548" s="61" t="str">
        <f t="shared" si="879"/>
        <v/>
      </c>
      <c r="C548" s="7" t="str">
        <f t="shared" si="973"/>
        <v/>
      </c>
      <c r="D548" s="60">
        <f t="shared" si="880"/>
        <v>0</v>
      </c>
      <c r="E548" s="7" t="str">
        <f t="shared" si="881"/>
        <v/>
      </c>
      <c r="F548" s="72" t="str">
        <f t="shared" si="877"/>
        <v/>
      </c>
      <c r="G548" s="108" t="str">
        <f t="shared" si="878"/>
        <v/>
      </c>
      <c r="H548" s="112">
        <f t="shared" si="974"/>
        <v>0</v>
      </c>
      <c r="I548" s="112">
        <f t="shared" si="975"/>
        <v>0</v>
      </c>
      <c r="J548" s="112">
        <f t="shared" si="976"/>
        <v>0</v>
      </c>
      <c r="K548" s="112">
        <f t="shared" si="977"/>
        <v>0</v>
      </c>
      <c r="L548" s="112">
        <f t="shared" si="978"/>
        <v>0</v>
      </c>
      <c r="M548" s="112">
        <f t="shared" si="979"/>
        <v>0</v>
      </c>
      <c r="N548" s="60"/>
      <c r="O548" s="61"/>
      <c r="P548" s="61"/>
      <c r="Q548" s="61"/>
      <c r="R548" s="61"/>
      <c r="S548" s="7"/>
      <c r="T548" s="67">
        <f t="shared" si="941"/>
        <v>1</v>
      </c>
      <c r="U548" s="76" t="str">
        <f t="shared" si="942"/>
        <v/>
      </c>
      <c r="V548" s="76" t="str">
        <f t="shared" si="943"/>
        <v/>
      </c>
      <c r="W548" s="76" t="str">
        <f t="shared" si="944"/>
        <v/>
      </c>
      <c r="X548" s="76" t="str">
        <f t="shared" si="945"/>
        <v/>
      </c>
      <c r="Y548" s="76" t="str">
        <f t="shared" si="946"/>
        <v/>
      </c>
      <c r="Z548" s="76" t="str">
        <f t="shared" si="947"/>
        <v/>
      </c>
      <c r="AA548" s="131" t="b">
        <f t="shared" si="885"/>
        <v>0</v>
      </c>
      <c r="AB548" s="131" t="b">
        <f t="shared" si="886"/>
        <v>0</v>
      </c>
      <c r="AC548" s="131" t="b">
        <f t="shared" si="887"/>
        <v>0</v>
      </c>
      <c r="AD548" s="131" t="b">
        <f t="shared" si="888"/>
        <v>0</v>
      </c>
      <c r="AE548" s="131" t="b">
        <f t="shared" si="889"/>
        <v>0</v>
      </c>
      <c r="AF548" s="131" t="b">
        <f t="shared" si="890"/>
        <v>0</v>
      </c>
      <c r="AG548" s="131">
        <f t="shared" si="963"/>
        <v>0</v>
      </c>
      <c r="AH548" s="131">
        <f t="shared" si="969"/>
        <v>1</v>
      </c>
      <c r="AI548" s="13">
        <f t="shared" si="891"/>
        <v>0</v>
      </c>
      <c r="AJ548" s="11">
        <f t="shared" si="948"/>
        <v>0</v>
      </c>
      <c r="AK548" s="67">
        <f t="shared" si="949"/>
        <v>1</v>
      </c>
      <c r="AL548" s="118" t="str">
        <f t="shared" si="950"/>
        <v/>
      </c>
      <c r="AM548" s="118" t="str">
        <f t="shared" si="951"/>
        <v/>
      </c>
      <c r="AN548" s="118" t="str">
        <f t="shared" si="952"/>
        <v/>
      </c>
      <c r="AO548" s="118" t="str">
        <f t="shared" si="953"/>
        <v/>
      </c>
      <c r="AP548" s="118" t="str">
        <f t="shared" si="954"/>
        <v/>
      </c>
      <c r="AQ548" s="118" t="str">
        <f t="shared" si="955"/>
        <v/>
      </c>
      <c r="AR548" s="118" t="str">
        <f t="shared" si="956"/>
        <v/>
      </c>
      <c r="AS548" s="60" t="b">
        <f t="shared" si="892"/>
        <v>0</v>
      </c>
      <c r="AT548" s="60" t="b">
        <f t="shared" si="893"/>
        <v>0</v>
      </c>
      <c r="AU548" s="60" t="b">
        <f t="shared" si="894"/>
        <v>0</v>
      </c>
      <c r="AV548" s="60" t="b">
        <f t="shared" si="895"/>
        <v>0</v>
      </c>
      <c r="AW548" s="60" t="b">
        <f t="shared" si="896"/>
        <v>0</v>
      </c>
      <c r="AX548" s="60" t="b">
        <f t="shared" si="897"/>
        <v>0</v>
      </c>
      <c r="AY548" s="60" t="b">
        <f t="shared" si="898"/>
        <v>0</v>
      </c>
      <c r="AZ548" s="131">
        <f t="shared" si="964"/>
        <v>0</v>
      </c>
      <c r="BA548" s="131">
        <f t="shared" si="970"/>
        <v>1</v>
      </c>
      <c r="BB548" s="13">
        <f t="shared" si="957"/>
        <v>0</v>
      </c>
      <c r="BC548" s="11">
        <f t="shared" si="899"/>
        <v>0</v>
      </c>
      <c r="BD548" s="67">
        <f t="shared" si="958"/>
        <v>1</v>
      </c>
      <c r="BE548" s="76" t="str">
        <f t="shared" si="900"/>
        <v/>
      </c>
      <c r="BF548" s="76" t="str">
        <f t="shared" si="901"/>
        <v/>
      </c>
      <c r="BG548" s="76" t="str">
        <f t="shared" si="902"/>
        <v/>
      </c>
      <c r="BH548" s="76" t="str">
        <f t="shared" si="903"/>
        <v/>
      </c>
      <c r="BI548" s="76" t="str">
        <f t="shared" si="904"/>
        <v/>
      </c>
      <c r="BJ548" s="76" t="str">
        <f t="shared" si="905"/>
        <v/>
      </c>
      <c r="BK548" s="131" t="b">
        <f t="shared" si="906"/>
        <v>0</v>
      </c>
      <c r="BL548" s="131" t="b">
        <f t="shared" si="907"/>
        <v>0</v>
      </c>
      <c r="BM548" s="131" t="b">
        <f t="shared" si="908"/>
        <v>0</v>
      </c>
      <c r="BN548" s="131" t="b">
        <f t="shared" si="909"/>
        <v>0</v>
      </c>
      <c r="BO548" s="131" t="b">
        <f t="shared" si="910"/>
        <v>0</v>
      </c>
      <c r="BP548" s="131" t="b">
        <f t="shared" si="911"/>
        <v>0</v>
      </c>
      <c r="BQ548" s="131">
        <f t="shared" si="965"/>
        <v>0</v>
      </c>
      <c r="BR548" s="131">
        <f t="shared" si="971"/>
        <v>1</v>
      </c>
      <c r="BS548" s="92">
        <f t="shared" si="966"/>
        <v>0</v>
      </c>
      <c r="BT548" s="13">
        <f t="shared" si="912"/>
        <v>0</v>
      </c>
      <c r="BU548" s="11">
        <f t="shared" si="959"/>
        <v>0</v>
      </c>
      <c r="BV548" s="67">
        <f t="shared" si="960"/>
        <v>1</v>
      </c>
      <c r="BW548" s="118" t="str">
        <f t="shared" si="913"/>
        <v/>
      </c>
      <c r="BX548" s="118" t="str">
        <f t="shared" si="914"/>
        <v/>
      </c>
      <c r="BY548" s="118" t="str">
        <f t="shared" si="915"/>
        <v/>
      </c>
      <c r="BZ548" s="118" t="str">
        <f t="shared" si="916"/>
        <v/>
      </c>
      <c r="CA548" s="118" t="str">
        <f t="shared" si="917"/>
        <v/>
      </c>
      <c r="CB548" s="118" t="str">
        <f t="shared" si="918"/>
        <v/>
      </c>
      <c r="CC548" s="118" t="str">
        <f t="shared" si="919"/>
        <v/>
      </c>
      <c r="CD548" s="60" t="b">
        <f t="shared" si="920"/>
        <v>0</v>
      </c>
      <c r="CE548" s="60" t="b">
        <f t="shared" si="921"/>
        <v>0</v>
      </c>
      <c r="CF548" s="60" t="b">
        <f t="shared" si="922"/>
        <v>0</v>
      </c>
      <c r="CG548" s="60" t="b">
        <f t="shared" si="923"/>
        <v>0</v>
      </c>
      <c r="CH548" s="60" t="b">
        <f t="shared" si="924"/>
        <v>0</v>
      </c>
      <c r="CI548" s="60" t="b">
        <f t="shared" si="925"/>
        <v>0</v>
      </c>
      <c r="CJ548" s="60" t="b">
        <f t="shared" si="926"/>
        <v>0</v>
      </c>
      <c r="CK548" s="131">
        <f t="shared" si="967"/>
        <v>0</v>
      </c>
      <c r="CL548" s="131">
        <f t="shared" si="972"/>
        <v>1</v>
      </c>
      <c r="CM548" s="92">
        <f t="shared" si="968"/>
        <v>0</v>
      </c>
      <c r="CN548" s="13">
        <f t="shared" si="961"/>
        <v>0</v>
      </c>
      <c r="CO548" s="11">
        <f t="shared" si="927"/>
        <v>0</v>
      </c>
      <c r="CP548" s="13">
        <f t="shared" si="962"/>
        <v>0</v>
      </c>
      <c r="CQ548" s="11">
        <f t="shared" si="882"/>
        <v>0</v>
      </c>
      <c r="CR548" s="57">
        <f t="shared" si="883"/>
        <v>0</v>
      </c>
      <c r="CS548" s="57">
        <f t="shared" si="884"/>
        <v>0</v>
      </c>
      <c r="CT548" s="57">
        <f t="shared" si="876"/>
        <v>0</v>
      </c>
      <c r="CU548" s="24" t="str">
        <f t="shared" si="928"/>
        <v/>
      </c>
      <c r="CV548" s="24" t="str">
        <f t="shared" si="929"/>
        <v/>
      </c>
      <c r="CW548" s="24" t="str">
        <f t="shared" si="930"/>
        <v/>
      </c>
      <c r="CX548" s="24" t="str">
        <f t="shared" si="931"/>
        <v/>
      </c>
      <c r="CY548" s="24" t="str">
        <f t="shared" si="932"/>
        <v/>
      </c>
      <c r="CZ548" s="24" t="str">
        <f t="shared" si="933"/>
        <v/>
      </c>
      <c r="DA548" s="24" t="str">
        <f t="shared" si="934"/>
        <v/>
      </c>
      <c r="DB548" s="24" t="str">
        <f t="shared" si="935"/>
        <v/>
      </c>
      <c r="DC548" s="24" t="str">
        <f t="shared" si="936"/>
        <v/>
      </c>
      <c r="DD548" s="24" t="str">
        <f t="shared" si="937"/>
        <v/>
      </c>
      <c r="DE548" s="24" t="str">
        <f t="shared" si="938"/>
        <v/>
      </c>
      <c r="DF548" s="24" t="str">
        <f t="shared" si="939"/>
        <v/>
      </c>
      <c r="DG548" s="24" t="str">
        <f t="shared" si="940"/>
        <v/>
      </c>
      <c r="DH548" s="5"/>
      <c r="DI548" s="134"/>
      <c r="DJ548"/>
      <c r="EA548" s="7"/>
    </row>
    <row r="549" spans="2:131" x14ac:dyDescent="0.2">
      <c r="B549" s="61" t="str">
        <f t="shared" si="879"/>
        <v/>
      </c>
      <c r="C549" s="7" t="str">
        <f t="shared" si="973"/>
        <v/>
      </c>
      <c r="D549" s="60">
        <f t="shared" si="880"/>
        <v>0</v>
      </c>
      <c r="E549" s="7" t="str">
        <f t="shared" si="881"/>
        <v/>
      </c>
      <c r="F549" s="72" t="str">
        <f t="shared" si="877"/>
        <v/>
      </c>
      <c r="G549" s="108" t="str">
        <f t="shared" si="878"/>
        <v/>
      </c>
      <c r="H549" s="112">
        <f t="shared" si="974"/>
        <v>0</v>
      </c>
      <c r="I549" s="112">
        <f t="shared" si="975"/>
        <v>0</v>
      </c>
      <c r="J549" s="112">
        <f t="shared" si="976"/>
        <v>0</v>
      </c>
      <c r="K549" s="112">
        <f t="shared" si="977"/>
        <v>0</v>
      </c>
      <c r="L549" s="112">
        <f t="shared" si="978"/>
        <v>0</v>
      </c>
      <c r="M549" s="112">
        <f t="shared" si="979"/>
        <v>0</v>
      </c>
      <c r="N549" s="60"/>
      <c r="O549" s="61"/>
      <c r="P549" s="61"/>
      <c r="Q549" s="61"/>
      <c r="R549" s="61"/>
      <c r="S549" s="7"/>
      <c r="T549" s="67">
        <f t="shared" si="941"/>
        <v>1</v>
      </c>
      <c r="U549" s="76" t="str">
        <f t="shared" si="942"/>
        <v/>
      </c>
      <c r="V549" s="76" t="str">
        <f t="shared" si="943"/>
        <v/>
      </c>
      <c r="W549" s="76" t="str">
        <f t="shared" si="944"/>
        <v/>
      </c>
      <c r="X549" s="76" t="str">
        <f t="shared" si="945"/>
        <v/>
      </c>
      <c r="Y549" s="76" t="str">
        <f t="shared" si="946"/>
        <v/>
      </c>
      <c r="Z549" s="76" t="str">
        <f t="shared" si="947"/>
        <v/>
      </c>
      <c r="AA549" s="131" t="b">
        <f t="shared" si="885"/>
        <v>0</v>
      </c>
      <c r="AB549" s="131" t="b">
        <f t="shared" si="886"/>
        <v>0</v>
      </c>
      <c r="AC549" s="131" t="b">
        <f t="shared" si="887"/>
        <v>0</v>
      </c>
      <c r="AD549" s="131" t="b">
        <f t="shared" si="888"/>
        <v>0</v>
      </c>
      <c r="AE549" s="131" t="b">
        <f t="shared" si="889"/>
        <v>0</v>
      </c>
      <c r="AF549" s="131" t="b">
        <f t="shared" si="890"/>
        <v>0</v>
      </c>
      <c r="AG549" s="131">
        <f t="shared" si="963"/>
        <v>0</v>
      </c>
      <c r="AH549" s="131">
        <f t="shared" si="969"/>
        <v>1</v>
      </c>
      <c r="AI549" s="13">
        <f t="shared" si="891"/>
        <v>0</v>
      </c>
      <c r="AJ549" s="11">
        <f t="shared" si="948"/>
        <v>0</v>
      </c>
      <c r="AK549" s="67">
        <f t="shared" si="949"/>
        <v>1</v>
      </c>
      <c r="AL549" s="118" t="str">
        <f t="shared" si="950"/>
        <v/>
      </c>
      <c r="AM549" s="118" t="str">
        <f t="shared" si="951"/>
        <v/>
      </c>
      <c r="AN549" s="118" t="str">
        <f t="shared" si="952"/>
        <v/>
      </c>
      <c r="AO549" s="118" t="str">
        <f t="shared" si="953"/>
        <v/>
      </c>
      <c r="AP549" s="118" t="str">
        <f t="shared" si="954"/>
        <v/>
      </c>
      <c r="AQ549" s="118" t="str">
        <f t="shared" si="955"/>
        <v/>
      </c>
      <c r="AR549" s="118" t="str">
        <f t="shared" si="956"/>
        <v/>
      </c>
      <c r="AS549" s="60" t="b">
        <f t="shared" si="892"/>
        <v>0</v>
      </c>
      <c r="AT549" s="60" t="b">
        <f t="shared" si="893"/>
        <v>0</v>
      </c>
      <c r="AU549" s="60" t="b">
        <f t="shared" si="894"/>
        <v>0</v>
      </c>
      <c r="AV549" s="60" t="b">
        <f t="shared" si="895"/>
        <v>0</v>
      </c>
      <c r="AW549" s="60" t="b">
        <f t="shared" si="896"/>
        <v>0</v>
      </c>
      <c r="AX549" s="60" t="b">
        <f t="shared" si="897"/>
        <v>0</v>
      </c>
      <c r="AY549" s="60" t="b">
        <f t="shared" si="898"/>
        <v>0</v>
      </c>
      <c r="AZ549" s="131">
        <f t="shared" si="964"/>
        <v>0</v>
      </c>
      <c r="BA549" s="131">
        <f t="shared" si="970"/>
        <v>1</v>
      </c>
      <c r="BB549" s="13">
        <f t="shared" si="957"/>
        <v>0</v>
      </c>
      <c r="BC549" s="11">
        <f t="shared" si="899"/>
        <v>0</v>
      </c>
      <c r="BD549" s="67">
        <f t="shared" si="958"/>
        <v>1</v>
      </c>
      <c r="BE549" s="76" t="str">
        <f t="shared" si="900"/>
        <v/>
      </c>
      <c r="BF549" s="76" t="str">
        <f t="shared" si="901"/>
        <v/>
      </c>
      <c r="BG549" s="76" t="str">
        <f t="shared" si="902"/>
        <v/>
      </c>
      <c r="BH549" s="76" t="str">
        <f t="shared" si="903"/>
        <v/>
      </c>
      <c r="BI549" s="76" t="str">
        <f t="shared" si="904"/>
        <v/>
      </c>
      <c r="BJ549" s="76" t="str">
        <f t="shared" si="905"/>
        <v/>
      </c>
      <c r="BK549" s="131" t="b">
        <f t="shared" si="906"/>
        <v>0</v>
      </c>
      <c r="BL549" s="131" t="b">
        <f t="shared" si="907"/>
        <v>0</v>
      </c>
      <c r="BM549" s="131" t="b">
        <f t="shared" si="908"/>
        <v>0</v>
      </c>
      <c r="BN549" s="131" t="b">
        <f t="shared" si="909"/>
        <v>0</v>
      </c>
      <c r="BO549" s="131" t="b">
        <f t="shared" si="910"/>
        <v>0</v>
      </c>
      <c r="BP549" s="131" t="b">
        <f t="shared" si="911"/>
        <v>0</v>
      </c>
      <c r="BQ549" s="131">
        <f t="shared" si="965"/>
        <v>0</v>
      </c>
      <c r="BR549" s="131">
        <f t="shared" si="971"/>
        <v>1</v>
      </c>
      <c r="BS549" s="92">
        <f t="shared" si="966"/>
        <v>0</v>
      </c>
      <c r="BT549" s="13">
        <f t="shared" si="912"/>
        <v>0</v>
      </c>
      <c r="BU549" s="11">
        <f t="shared" si="959"/>
        <v>0</v>
      </c>
      <c r="BV549" s="67">
        <f t="shared" si="960"/>
        <v>1</v>
      </c>
      <c r="BW549" s="118" t="str">
        <f t="shared" si="913"/>
        <v/>
      </c>
      <c r="BX549" s="118" t="str">
        <f t="shared" si="914"/>
        <v/>
      </c>
      <c r="BY549" s="118" t="str">
        <f t="shared" si="915"/>
        <v/>
      </c>
      <c r="BZ549" s="118" t="str">
        <f t="shared" si="916"/>
        <v/>
      </c>
      <c r="CA549" s="118" t="str">
        <f t="shared" si="917"/>
        <v/>
      </c>
      <c r="CB549" s="118" t="str">
        <f t="shared" si="918"/>
        <v/>
      </c>
      <c r="CC549" s="118" t="str">
        <f t="shared" si="919"/>
        <v/>
      </c>
      <c r="CD549" s="60" t="b">
        <f t="shared" si="920"/>
        <v>0</v>
      </c>
      <c r="CE549" s="60" t="b">
        <f t="shared" si="921"/>
        <v>0</v>
      </c>
      <c r="CF549" s="60" t="b">
        <f t="shared" si="922"/>
        <v>0</v>
      </c>
      <c r="CG549" s="60" t="b">
        <f t="shared" si="923"/>
        <v>0</v>
      </c>
      <c r="CH549" s="60" t="b">
        <f t="shared" si="924"/>
        <v>0</v>
      </c>
      <c r="CI549" s="60" t="b">
        <f t="shared" si="925"/>
        <v>0</v>
      </c>
      <c r="CJ549" s="60" t="b">
        <f t="shared" si="926"/>
        <v>0</v>
      </c>
      <c r="CK549" s="131">
        <f t="shared" si="967"/>
        <v>0</v>
      </c>
      <c r="CL549" s="131">
        <f t="shared" si="972"/>
        <v>1</v>
      </c>
      <c r="CM549" s="92">
        <f t="shared" si="968"/>
        <v>0</v>
      </c>
      <c r="CN549" s="13">
        <f t="shared" si="961"/>
        <v>0</v>
      </c>
      <c r="CO549" s="11">
        <f t="shared" si="927"/>
        <v>0</v>
      </c>
      <c r="CP549" s="13">
        <f t="shared" si="962"/>
        <v>0</v>
      </c>
      <c r="CQ549" s="11">
        <f t="shared" si="882"/>
        <v>0</v>
      </c>
      <c r="CR549" s="57">
        <f t="shared" si="883"/>
        <v>0</v>
      </c>
      <c r="CS549" s="57">
        <f t="shared" si="884"/>
        <v>0</v>
      </c>
      <c r="CT549" s="57">
        <f t="shared" si="876"/>
        <v>0</v>
      </c>
      <c r="CU549" s="24" t="str">
        <f t="shared" si="928"/>
        <v/>
      </c>
      <c r="CV549" s="24" t="str">
        <f t="shared" si="929"/>
        <v/>
      </c>
      <c r="CW549" s="24" t="str">
        <f t="shared" si="930"/>
        <v/>
      </c>
      <c r="CX549" s="24" t="str">
        <f t="shared" si="931"/>
        <v/>
      </c>
      <c r="CY549" s="24" t="str">
        <f t="shared" si="932"/>
        <v/>
      </c>
      <c r="CZ549" s="24" t="str">
        <f t="shared" si="933"/>
        <v/>
      </c>
      <c r="DA549" s="24" t="str">
        <f t="shared" si="934"/>
        <v/>
      </c>
      <c r="DB549" s="24" t="str">
        <f t="shared" si="935"/>
        <v/>
      </c>
      <c r="DC549" s="24" t="str">
        <f t="shared" si="936"/>
        <v/>
      </c>
      <c r="DD549" s="24" t="str">
        <f t="shared" si="937"/>
        <v/>
      </c>
      <c r="DE549" s="24" t="str">
        <f t="shared" si="938"/>
        <v/>
      </c>
      <c r="DF549" s="24" t="str">
        <f t="shared" si="939"/>
        <v/>
      </c>
      <c r="DG549" s="24" t="str">
        <f t="shared" si="940"/>
        <v/>
      </c>
      <c r="DH549" s="5"/>
      <c r="DI549" s="134"/>
      <c r="DJ549"/>
      <c r="EA549" s="7"/>
    </row>
    <row r="550" spans="2:131" x14ac:dyDescent="0.2">
      <c r="B550" s="61" t="str">
        <f t="shared" si="879"/>
        <v/>
      </c>
      <c r="C550" s="7" t="str">
        <f t="shared" si="973"/>
        <v/>
      </c>
      <c r="D550" s="60">
        <f t="shared" si="880"/>
        <v>0</v>
      </c>
      <c r="E550" s="7" t="str">
        <f t="shared" si="881"/>
        <v/>
      </c>
      <c r="F550" s="72" t="str">
        <f t="shared" si="877"/>
        <v/>
      </c>
      <c r="G550" s="108" t="str">
        <f t="shared" si="878"/>
        <v/>
      </c>
      <c r="H550" s="112">
        <f t="shared" si="974"/>
        <v>0</v>
      </c>
      <c r="I550" s="112">
        <f t="shared" si="975"/>
        <v>0</v>
      </c>
      <c r="J550" s="112">
        <f t="shared" si="976"/>
        <v>0</v>
      </c>
      <c r="K550" s="112">
        <f t="shared" si="977"/>
        <v>0</v>
      </c>
      <c r="L550" s="112">
        <f t="shared" si="978"/>
        <v>0</v>
      </c>
      <c r="M550" s="112">
        <f t="shared" si="979"/>
        <v>0</v>
      </c>
      <c r="N550" s="60"/>
      <c r="O550" s="61"/>
      <c r="P550" s="61"/>
      <c r="Q550" s="61"/>
      <c r="R550" s="61"/>
      <c r="S550" s="7"/>
      <c r="T550" s="67">
        <f t="shared" si="941"/>
        <v>1</v>
      </c>
      <c r="U550" s="76" t="str">
        <f t="shared" si="942"/>
        <v/>
      </c>
      <c r="V550" s="76" t="str">
        <f t="shared" si="943"/>
        <v/>
      </c>
      <c r="W550" s="76" t="str">
        <f t="shared" si="944"/>
        <v/>
      </c>
      <c r="X550" s="76" t="str">
        <f t="shared" si="945"/>
        <v/>
      </c>
      <c r="Y550" s="76" t="str">
        <f t="shared" si="946"/>
        <v/>
      </c>
      <c r="Z550" s="76" t="str">
        <f t="shared" si="947"/>
        <v/>
      </c>
      <c r="AA550" s="131" t="b">
        <f t="shared" si="885"/>
        <v>0</v>
      </c>
      <c r="AB550" s="131" t="b">
        <f t="shared" si="886"/>
        <v>0</v>
      </c>
      <c r="AC550" s="131" t="b">
        <f t="shared" si="887"/>
        <v>0</v>
      </c>
      <c r="AD550" s="131" t="b">
        <f t="shared" si="888"/>
        <v>0</v>
      </c>
      <c r="AE550" s="131" t="b">
        <f t="shared" si="889"/>
        <v>0</v>
      </c>
      <c r="AF550" s="131" t="b">
        <f t="shared" si="890"/>
        <v>0</v>
      </c>
      <c r="AG550" s="131">
        <f t="shared" si="963"/>
        <v>0</v>
      </c>
      <c r="AH550" s="131">
        <f t="shared" si="969"/>
        <v>1</v>
      </c>
      <c r="AI550" s="13">
        <f t="shared" si="891"/>
        <v>0</v>
      </c>
      <c r="AJ550" s="11">
        <f t="shared" si="948"/>
        <v>0</v>
      </c>
      <c r="AK550" s="67">
        <f t="shared" si="949"/>
        <v>1</v>
      </c>
      <c r="AL550" s="118" t="str">
        <f t="shared" si="950"/>
        <v/>
      </c>
      <c r="AM550" s="118" t="str">
        <f t="shared" si="951"/>
        <v/>
      </c>
      <c r="AN550" s="118" t="str">
        <f t="shared" si="952"/>
        <v/>
      </c>
      <c r="AO550" s="118" t="str">
        <f t="shared" si="953"/>
        <v/>
      </c>
      <c r="AP550" s="118" t="str">
        <f t="shared" si="954"/>
        <v/>
      </c>
      <c r="AQ550" s="118" t="str">
        <f t="shared" si="955"/>
        <v/>
      </c>
      <c r="AR550" s="118" t="str">
        <f t="shared" si="956"/>
        <v/>
      </c>
      <c r="AS550" s="60" t="b">
        <f t="shared" si="892"/>
        <v>0</v>
      </c>
      <c r="AT550" s="60" t="b">
        <f t="shared" si="893"/>
        <v>0</v>
      </c>
      <c r="AU550" s="60" t="b">
        <f t="shared" si="894"/>
        <v>0</v>
      </c>
      <c r="AV550" s="60" t="b">
        <f t="shared" si="895"/>
        <v>0</v>
      </c>
      <c r="AW550" s="60" t="b">
        <f t="shared" si="896"/>
        <v>0</v>
      </c>
      <c r="AX550" s="60" t="b">
        <f t="shared" si="897"/>
        <v>0</v>
      </c>
      <c r="AY550" s="60" t="b">
        <f t="shared" si="898"/>
        <v>0</v>
      </c>
      <c r="AZ550" s="131">
        <f t="shared" si="964"/>
        <v>0</v>
      </c>
      <c r="BA550" s="131">
        <f t="shared" si="970"/>
        <v>1</v>
      </c>
      <c r="BB550" s="13">
        <f t="shared" si="957"/>
        <v>0</v>
      </c>
      <c r="BC550" s="11">
        <f t="shared" si="899"/>
        <v>0</v>
      </c>
      <c r="BD550" s="67">
        <f t="shared" si="958"/>
        <v>1</v>
      </c>
      <c r="BE550" s="76" t="str">
        <f t="shared" si="900"/>
        <v/>
      </c>
      <c r="BF550" s="76" t="str">
        <f t="shared" si="901"/>
        <v/>
      </c>
      <c r="BG550" s="76" t="str">
        <f t="shared" si="902"/>
        <v/>
      </c>
      <c r="BH550" s="76" t="str">
        <f t="shared" si="903"/>
        <v/>
      </c>
      <c r="BI550" s="76" t="str">
        <f t="shared" si="904"/>
        <v/>
      </c>
      <c r="BJ550" s="76" t="str">
        <f t="shared" si="905"/>
        <v/>
      </c>
      <c r="BK550" s="131" t="b">
        <f t="shared" si="906"/>
        <v>0</v>
      </c>
      <c r="BL550" s="131" t="b">
        <f t="shared" si="907"/>
        <v>0</v>
      </c>
      <c r="BM550" s="131" t="b">
        <f t="shared" si="908"/>
        <v>0</v>
      </c>
      <c r="BN550" s="131" t="b">
        <f t="shared" si="909"/>
        <v>0</v>
      </c>
      <c r="BO550" s="131" t="b">
        <f t="shared" si="910"/>
        <v>0</v>
      </c>
      <c r="BP550" s="131" t="b">
        <f t="shared" si="911"/>
        <v>0</v>
      </c>
      <c r="BQ550" s="131">
        <f t="shared" si="965"/>
        <v>0</v>
      </c>
      <c r="BR550" s="131">
        <f t="shared" si="971"/>
        <v>1</v>
      </c>
      <c r="BS550" s="92">
        <f t="shared" si="966"/>
        <v>0</v>
      </c>
      <c r="BT550" s="13">
        <f t="shared" si="912"/>
        <v>0</v>
      </c>
      <c r="BU550" s="11">
        <f t="shared" si="959"/>
        <v>0</v>
      </c>
      <c r="BV550" s="67">
        <f t="shared" si="960"/>
        <v>1</v>
      </c>
      <c r="BW550" s="118" t="str">
        <f t="shared" si="913"/>
        <v/>
      </c>
      <c r="BX550" s="118" t="str">
        <f t="shared" si="914"/>
        <v/>
      </c>
      <c r="BY550" s="118" t="str">
        <f t="shared" si="915"/>
        <v/>
      </c>
      <c r="BZ550" s="118" t="str">
        <f t="shared" si="916"/>
        <v/>
      </c>
      <c r="CA550" s="118" t="str">
        <f t="shared" si="917"/>
        <v/>
      </c>
      <c r="CB550" s="118" t="str">
        <f t="shared" si="918"/>
        <v/>
      </c>
      <c r="CC550" s="118" t="str">
        <f t="shared" si="919"/>
        <v/>
      </c>
      <c r="CD550" s="60" t="b">
        <f t="shared" si="920"/>
        <v>0</v>
      </c>
      <c r="CE550" s="60" t="b">
        <f t="shared" si="921"/>
        <v>0</v>
      </c>
      <c r="CF550" s="60" t="b">
        <f t="shared" si="922"/>
        <v>0</v>
      </c>
      <c r="CG550" s="60" t="b">
        <f t="shared" si="923"/>
        <v>0</v>
      </c>
      <c r="CH550" s="60" t="b">
        <f t="shared" si="924"/>
        <v>0</v>
      </c>
      <c r="CI550" s="60" t="b">
        <f t="shared" si="925"/>
        <v>0</v>
      </c>
      <c r="CJ550" s="60" t="b">
        <f t="shared" si="926"/>
        <v>0</v>
      </c>
      <c r="CK550" s="131">
        <f t="shared" si="967"/>
        <v>0</v>
      </c>
      <c r="CL550" s="131">
        <f t="shared" si="972"/>
        <v>1</v>
      </c>
      <c r="CM550" s="92">
        <f t="shared" si="968"/>
        <v>0</v>
      </c>
      <c r="CN550" s="13">
        <f t="shared" si="961"/>
        <v>0</v>
      </c>
      <c r="CO550" s="11">
        <f t="shared" si="927"/>
        <v>0</v>
      </c>
      <c r="CP550" s="13">
        <f t="shared" si="962"/>
        <v>0</v>
      </c>
      <c r="CQ550" s="11">
        <f t="shared" si="882"/>
        <v>0</v>
      </c>
      <c r="CR550" s="57">
        <f t="shared" si="883"/>
        <v>0</v>
      </c>
      <c r="CS550" s="57">
        <f t="shared" si="884"/>
        <v>0</v>
      </c>
      <c r="CT550" s="57">
        <f t="shared" si="876"/>
        <v>0</v>
      </c>
      <c r="CU550" s="24" t="str">
        <f t="shared" si="928"/>
        <v/>
      </c>
      <c r="CV550" s="24" t="str">
        <f t="shared" si="929"/>
        <v/>
      </c>
      <c r="CW550" s="24" t="str">
        <f t="shared" si="930"/>
        <v/>
      </c>
      <c r="CX550" s="24" t="str">
        <f t="shared" si="931"/>
        <v/>
      </c>
      <c r="CY550" s="24" t="str">
        <f t="shared" si="932"/>
        <v/>
      </c>
      <c r="CZ550" s="24" t="str">
        <f t="shared" si="933"/>
        <v/>
      </c>
      <c r="DA550" s="24" t="str">
        <f t="shared" si="934"/>
        <v/>
      </c>
      <c r="DB550" s="24" t="str">
        <f t="shared" si="935"/>
        <v/>
      </c>
      <c r="DC550" s="24" t="str">
        <f t="shared" si="936"/>
        <v/>
      </c>
      <c r="DD550" s="24" t="str">
        <f t="shared" si="937"/>
        <v/>
      </c>
      <c r="DE550" s="24" t="str">
        <f t="shared" si="938"/>
        <v/>
      </c>
      <c r="DF550" s="24" t="str">
        <f t="shared" si="939"/>
        <v/>
      </c>
      <c r="DG550" s="24" t="str">
        <f t="shared" si="940"/>
        <v/>
      </c>
      <c r="DH550" s="5"/>
      <c r="DI550" s="134"/>
      <c r="DJ550"/>
      <c r="EA550" s="7"/>
    </row>
    <row r="551" spans="2:131" x14ac:dyDescent="0.2">
      <c r="B551" s="61" t="str">
        <f t="shared" si="879"/>
        <v/>
      </c>
      <c r="C551" s="7" t="str">
        <f t="shared" si="973"/>
        <v/>
      </c>
      <c r="D551" s="60">
        <f t="shared" si="880"/>
        <v>0</v>
      </c>
      <c r="E551" s="7" t="str">
        <f t="shared" si="881"/>
        <v/>
      </c>
      <c r="F551" s="72" t="str">
        <f t="shared" si="877"/>
        <v/>
      </c>
      <c r="G551" s="108" t="str">
        <f t="shared" si="878"/>
        <v/>
      </c>
      <c r="H551" s="112">
        <f t="shared" si="974"/>
        <v>0</v>
      </c>
      <c r="I551" s="112">
        <f t="shared" si="975"/>
        <v>0</v>
      </c>
      <c r="J551" s="112">
        <f t="shared" si="976"/>
        <v>0</v>
      </c>
      <c r="K551" s="112">
        <f t="shared" si="977"/>
        <v>0</v>
      </c>
      <c r="L551" s="112">
        <f t="shared" si="978"/>
        <v>0</v>
      </c>
      <c r="M551" s="112">
        <f t="shared" si="979"/>
        <v>0</v>
      </c>
      <c r="N551" s="60"/>
      <c r="O551" s="61"/>
      <c r="P551" s="61"/>
      <c r="Q551" s="61"/>
      <c r="R551" s="61"/>
      <c r="S551" s="7"/>
      <c r="T551" s="67">
        <f t="shared" si="941"/>
        <v>1</v>
      </c>
      <c r="U551" s="76" t="str">
        <f t="shared" si="942"/>
        <v/>
      </c>
      <c r="V551" s="76" t="str">
        <f t="shared" si="943"/>
        <v/>
      </c>
      <c r="W551" s="76" t="str">
        <f t="shared" si="944"/>
        <v/>
      </c>
      <c r="X551" s="76" t="str">
        <f t="shared" si="945"/>
        <v/>
      </c>
      <c r="Y551" s="76" t="str">
        <f t="shared" si="946"/>
        <v/>
      </c>
      <c r="Z551" s="76" t="str">
        <f t="shared" si="947"/>
        <v/>
      </c>
      <c r="AA551" s="131" t="b">
        <f t="shared" si="885"/>
        <v>0</v>
      </c>
      <c r="AB551" s="131" t="b">
        <f t="shared" si="886"/>
        <v>0</v>
      </c>
      <c r="AC551" s="131" t="b">
        <f t="shared" si="887"/>
        <v>0</v>
      </c>
      <c r="AD551" s="131" t="b">
        <f t="shared" si="888"/>
        <v>0</v>
      </c>
      <c r="AE551" s="131" t="b">
        <f t="shared" si="889"/>
        <v>0</v>
      </c>
      <c r="AF551" s="131" t="b">
        <f t="shared" si="890"/>
        <v>0</v>
      </c>
      <c r="AG551" s="131">
        <f t="shared" si="963"/>
        <v>0</v>
      </c>
      <c r="AH551" s="131">
        <f t="shared" si="969"/>
        <v>1</v>
      </c>
      <c r="AI551" s="13">
        <f t="shared" si="891"/>
        <v>0</v>
      </c>
      <c r="AJ551" s="11">
        <f t="shared" si="948"/>
        <v>0</v>
      </c>
      <c r="AK551" s="67">
        <f t="shared" si="949"/>
        <v>1</v>
      </c>
      <c r="AL551" s="118" t="str">
        <f t="shared" si="950"/>
        <v/>
      </c>
      <c r="AM551" s="118" t="str">
        <f t="shared" si="951"/>
        <v/>
      </c>
      <c r="AN551" s="118" t="str">
        <f t="shared" si="952"/>
        <v/>
      </c>
      <c r="AO551" s="118" t="str">
        <f t="shared" si="953"/>
        <v/>
      </c>
      <c r="AP551" s="118" t="str">
        <f t="shared" si="954"/>
        <v/>
      </c>
      <c r="AQ551" s="118" t="str">
        <f t="shared" si="955"/>
        <v/>
      </c>
      <c r="AR551" s="118" t="str">
        <f t="shared" si="956"/>
        <v/>
      </c>
      <c r="AS551" s="60" t="b">
        <f t="shared" si="892"/>
        <v>0</v>
      </c>
      <c r="AT551" s="60" t="b">
        <f t="shared" si="893"/>
        <v>0</v>
      </c>
      <c r="AU551" s="60" t="b">
        <f t="shared" si="894"/>
        <v>0</v>
      </c>
      <c r="AV551" s="60" t="b">
        <f t="shared" si="895"/>
        <v>0</v>
      </c>
      <c r="AW551" s="60" t="b">
        <f t="shared" si="896"/>
        <v>0</v>
      </c>
      <c r="AX551" s="60" t="b">
        <f t="shared" si="897"/>
        <v>0</v>
      </c>
      <c r="AY551" s="60" t="b">
        <f t="shared" si="898"/>
        <v>0</v>
      </c>
      <c r="AZ551" s="131">
        <f t="shared" si="964"/>
        <v>0</v>
      </c>
      <c r="BA551" s="131">
        <f t="shared" si="970"/>
        <v>1</v>
      </c>
      <c r="BB551" s="13">
        <f t="shared" si="957"/>
        <v>0</v>
      </c>
      <c r="BC551" s="11">
        <f t="shared" si="899"/>
        <v>0</v>
      </c>
      <c r="BD551" s="67">
        <f t="shared" si="958"/>
        <v>1</v>
      </c>
      <c r="BE551" s="76" t="str">
        <f t="shared" si="900"/>
        <v/>
      </c>
      <c r="BF551" s="76" t="str">
        <f t="shared" si="901"/>
        <v/>
      </c>
      <c r="BG551" s="76" t="str">
        <f t="shared" si="902"/>
        <v/>
      </c>
      <c r="BH551" s="76" t="str">
        <f t="shared" si="903"/>
        <v/>
      </c>
      <c r="BI551" s="76" t="str">
        <f t="shared" si="904"/>
        <v/>
      </c>
      <c r="BJ551" s="76" t="str">
        <f t="shared" si="905"/>
        <v/>
      </c>
      <c r="BK551" s="131" t="b">
        <f t="shared" si="906"/>
        <v>0</v>
      </c>
      <c r="BL551" s="131" t="b">
        <f t="shared" si="907"/>
        <v>0</v>
      </c>
      <c r="BM551" s="131" t="b">
        <f t="shared" si="908"/>
        <v>0</v>
      </c>
      <c r="BN551" s="131" t="b">
        <f t="shared" si="909"/>
        <v>0</v>
      </c>
      <c r="BO551" s="131" t="b">
        <f t="shared" si="910"/>
        <v>0</v>
      </c>
      <c r="BP551" s="131" t="b">
        <f t="shared" si="911"/>
        <v>0</v>
      </c>
      <c r="BQ551" s="131">
        <f t="shared" si="965"/>
        <v>0</v>
      </c>
      <c r="BR551" s="131">
        <f t="shared" si="971"/>
        <v>1</v>
      </c>
      <c r="BS551" s="92">
        <f t="shared" si="966"/>
        <v>0</v>
      </c>
      <c r="BT551" s="13">
        <f t="shared" si="912"/>
        <v>0</v>
      </c>
      <c r="BU551" s="11">
        <f t="shared" si="959"/>
        <v>0</v>
      </c>
      <c r="BV551" s="67">
        <f t="shared" si="960"/>
        <v>1</v>
      </c>
      <c r="BW551" s="118" t="str">
        <f t="shared" si="913"/>
        <v/>
      </c>
      <c r="BX551" s="118" t="str">
        <f t="shared" si="914"/>
        <v/>
      </c>
      <c r="BY551" s="118" t="str">
        <f t="shared" si="915"/>
        <v/>
      </c>
      <c r="BZ551" s="118" t="str">
        <f t="shared" si="916"/>
        <v/>
      </c>
      <c r="CA551" s="118" t="str">
        <f t="shared" si="917"/>
        <v/>
      </c>
      <c r="CB551" s="118" t="str">
        <f t="shared" si="918"/>
        <v/>
      </c>
      <c r="CC551" s="118" t="str">
        <f t="shared" si="919"/>
        <v/>
      </c>
      <c r="CD551" s="60" t="b">
        <f t="shared" si="920"/>
        <v>0</v>
      </c>
      <c r="CE551" s="60" t="b">
        <f t="shared" si="921"/>
        <v>0</v>
      </c>
      <c r="CF551" s="60" t="b">
        <f t="shared" si="922"/>
        <v>0</v>
      </c>
      <c r="CG551" s="60" t="b">
        <f t="shared" si="923"/>
        <v>0</v>
      </c>
      <c r="CH551" s="60" t="b">
        <f t="shared" si="924"/>
        <v>0</v>
      </c>
      <c r="CI551" s="60" t="b">
        <f t="shared" si="925"/>
        <v>0</v>
      </c>
      <c r="CJ551" s="60" t="b">
        <f t="shared" si="926"/>
        <v>0</v>
      </c>
      <c r="CK551" s="131">
        <f t="shared" si="967"/>
        <v>0</v>
      </c>
      <c r="CL551" s="131">
        <f t="shared" si="972"/>
        <v>1</v>
      </c>
      <c r="CM551" s="92">
        <f t="shared" si="968"/>
        <v>0</v>
      </c>
      <c r="CN551" s="13">
        <f t="shared" si="961"/>
        <v>0</v>
      </c>
      <c r="CO551" s="11">
        <f t="shared" si="927"/>
        <v>0</v>
      </c>
      <c r="CP551" s="13">
        <f t="shared" si="962"/>
        <v>0</v>
      </c>
      <c r="CQ551" s="11">
        <f t="shared" si="882"/>
        <v>0</v>
      </c>
      <c r="CR551" s="57">
        <f t="shared" si="883"/>
        <v>0</v>
      </c>
      <c r="CS551" s="57">
        <f t="shared" si="884"/>
        <v>0</v>
      </c>
      <c r="CT551" s="57">
        <f t="shared" si="876"/>
        <v>0</v>
      </c>
      <c r="CU551" s="24" t="str">
        <f t="shared" si="928"/>
        <v/>
      </c>
      <c r="CV551" s="24" t="str">
        <f t="shared" si="929"/>
        <v/>
      </c>
      <c r="CW551" s="24" t="str">
        <f t="shared" si="930"/>
        <v/>
      </c>
      <c r="CX551" s="24" t="str">
        <f t="shared" si="931"/>
        <v/>
      </c>
      <c r="CY551" s="24" t="str">
        <f t="shared" si="932"/>
        <v/>
      </c>
      <c r="CZ551" s="24" t="str">
        <f t="shared" si="933"/>
        <v/>
      </c>
      <c r="DA551" s="24" t="str">
        <f t="shared" si="934"/>
        <v/>
      </c>
      <c r="DB551" s="24" t="str">
        <f t="shared" si="935"/>
        <v/>
      </c>
      <c r="DC551" s="24" t="str">
        <f t="shared" si="936"/>
        <v/>
      </c>
      <c r="DD551" s="24" t="str">
        <f t="shared" si="937"/>
        <v/>
      </c>
      <c r="DE551" s="24" t="str">
        <f t="shared" si="938"/>
        <v/>
      </c>
      <c r="DF551" s="24" t="str">
        <f t="shared" si="939"/>
        <v/>
      </c>
      <c r="DG551" s="24" t="str">
        <f t="shared" si="940"/>
        <v/>
      </c>
      <c r="DH551" s="5"/>
      <c r="DI551" s="134"/>
      <c r="DJ551"/>
      <c r="EA551" s="7"/>
    </row>
    <row r="552" spans="2:131" x14ac:dyDescent="0.2">
      <c r="B552" s="61" t="str">
        <f t="shared" si="879"/>
        <v/>
      </c>
      <c r="C552" s="7" t="str">
        <f t="shared" si="973"/>
        <v/>
      </c>
      <c r="D552" s="60">
        <f t="shared" si="880"/>
        <v>0</v>
      </c>
      <c r="E552" s="7" t="str">
        <f t="shared" si="881"/>
        <v/>
      </c>
      <c r="F552" s="72" t="str">
        <f t="shared" si="877"/>
        <v/>
      </c>
      <c r="G552" s="108" t="str">
        <f t="shared" si="878"/>
        <v/>
      </c>
      <c r="H552" s="112">
        <f t="shared" si="974"/>
        <v>0</v>
      </c>
      <c r="I552" s="112">
        <f t="shared" si="975"/>
        <v>0</v>
      </c>
      <c r="J552" s="112">
        <f t="shared" si="976"/>
        <v>0</v>
      </c>
      <c r="K552" s="112">
        <f t="shared" si="977"/>
        <v>0</v>
      </c>
      <c r="L552" s="112">
        <f t="shared" si="978"/>
        <v>0</v>
      </c>
      <c r="M552" s="112">
        <f t="shared" si="979"/>
        <v>0</v>
      </c>
      <c r="N552" s="60"/>
      <c r="O552" s="61"/>
      <c r="P552" s="61"/>
      <c r="Q552" s="61"/>
      <c r="R552" s="61"/>
      <c r="S552" s="7"/>
      <c r="T552" s="67">
        <f t="shared" si="941"/>
        <v>1</v>
      </c>
      <c r="U552" s="76" t="str">
        <f t="shared" si="942"/>
        <v/>
      </c>
      <c r="V552" s="76" t="str">
        <f t="shared" si="943"/>
        <v/>
      </c>
      <c r="W552" s="76" t="str">
        <f t="shared" si="944"/>
        <v/>
      </c>
      <c r="X552" s="76" t="str">
        <f t="shared" si="945"/>
        <v/>
      </c>
      <c r="Y552" s="76" t="str">
        <f t="shared" si="946"/>
        <v/>
      </c>
      <c r="Z552" s="76" t="str">
        <f t="shared" si="947"/>
        <v/>
      </c>
      <c r="AA552" s="131" t="b">
        <f t="shared" si="885"/>
        <v>0</v>
      </c>
      <c r="AB552" s="131" t="b">
        <f t="shared" si="886"/>
        <v>0</v>
      </c>
      <c r="AC552" s="131" t="b">
        <f t="shared" si="887"/>
        <v>0</v>
      </c>
      <c r="AD552" s="131" t="b">
        <f t="shared" si="888"/>
        <v>0</v>
      </c>
      <c r="AE552" s="131" t="b">
        <f t="shared" si="889"/>
        <v>0</v>
      </c>
      <c r="AF552" s="131" t="b">
        <f t="shared" si="890"/>
        <v>0</v>
      </c>
      <c r="AG552" s="131">
        <f t="shared" si="963"/>
        <v>0</v>
      </c>
      <c r="AH552" s="131">
        <f t="shared" si="969"/>
        <v>1</v>
      </c>
      <c r="AI552" s="13">
        <f t="shared" si="891"/>
        <v>0</v>
      </c>
      <c r="AJ552" s="11">
        <f t="shared" si="948"/>
        <v>0</v>
      </c>
      <c r="AK552" s="67">
        <f t="shared" si="949"/>
        <v>1</v>
      </c>
      <c r="AL552" s="118" t="str">
        <f t="shared" si="950"/>
        <v/>
      </c>
      <c r="AM552" s="118" t="str">
        <f t="shared" si="951"/>
        <v/>
      </c>
      <c r="AN552" s="118" t="str">
        <f t="shared" si="952"/>
        <v/>
      </c>
      <c r="AO552" s="118" t="str">
        <f t="shared" si="953"/>
        <v/>
      </c>
      <c r="AP552" s="118" t="str">
        <f t="shared" si="954"/>
        <v/>
      </c>
      <c r="AQ552" s="118" t="str">
        <f t="shared" si="955"/>
        <v/>
      </c>
      <c r="AR552" s="118" t="str">
        <f t="shared" si="956"/>
        <v/>
      </c>
      <c r="AS552" s="60" t="b">
        <f t="shared" si="892"/>
        <v>0</v>
      </c>
      <c r="AT552" s="60" t="b">
        <f t="shared" si="893"/>
        <v>0</v>
      </c>
      <c r="AU552" s="60" t="b">
        <f t="shared" si="894"/>
        <v>0</v>
      </c>
      <c r="AV552" s="60" t="b">
        <f t="shared" si="895"/>
        <v>0</v>
      </c>
      <c r="AW552" s="60" t="b">
        <f t="shared" si="896"/>
        <v>0</v>
      </c>
      <c r="AX552" s="60" t="b">
        <f t="shared" si="897"/>
        <v>0</v>
      </c>
      <c r="AY552" s="60" t="b">
        <f t="shared" si="898"/>
        <v>0</v>
      </c>
      <c r="AZ552" s="131">
        <f t="shared" si="964"/>
        <v>0</v>
      </c>
      <c r="BA552" s="131">
        <f t="shared" si="970"/>
        <v>1</v>
      </c>
      <c r="BB552" s="13">
        <f t="shared" si="957"/>
        <v>0</v>
      </c>
      <c r="BC552" s="11">
        <f t="shared" si="899"/>
        <v>0</v>
      </c>
      <c r="BD552" s="67">
        <f t="shared" si="958"/>
        <v>1</v>
      </c>
      <c r="BE552" s="76" t="str">
        <f t="shared" si="900"/>
        <v/>
      </c>
      <c r="BF552" s="76" t="str">
        <f t="shared" si="901"/>
        <v/>
      </c>
      <c r="BG552" s="76" t="str">
        <f t="shared" si="902"/>
        <v/>
      </c>
      <c r="BH552" s="76" t="str">
        <f t="shared" si="903"/>
        <v/>
      </c>
      <c r="BI552" s="76" t="str">
        <f t="shared" si="904"/>
        <v/>
      </c>
      <c r="BJ552" s="76" t="str">
        <f t="shared" si="905"/>
        <v/>
      </c>
      <c r="BK552" s="131" t="b">
        <f t="shared" si="906"/>
        <v>0</v>
      </c>
      <c r="BL552" s="131" t="b">
        <f t="shared" si="907"/>
        <v>0</v>
      </c>
      <c r="BM552" s="131" t="b">
        <f t="shared" si="908"/>
        <v>0</v>
      </c>
      <c r="BN552" s="131" t="b">
        <f t="shared" si="909"/>
        <v>0</v>
      </c>
      <c r="BO552" s="131" t="b">
        <f t="shared" si="910"/>
        <v>0</v>
      </c>
      <c r="BP552" s="131" t="b">
        <f t="shared" si="911"/>
        <v>0</v>
      </c>
      <c r="BQ552" s="131">
        <f t="shared" si="965"/>
        <v>0</v>
      </c>
      <c r="BR552" s="131">
        <f t="shared" si="971"/>
        <v>1</v>
      </c>
      <c r="BS552" s="92">
        <f t="shared" si="966"/>
        <v>0</v>
      </c>
      <c r="BT552" s="13">
        <f t="shared" si="912"/>
        <v>0</v>
      </c>
      <c r="BU552" s="11">
        <f t="shared" si="959"/>
        <v>0</v>
      </c>
      <c r="BV552" s="67">
        <f t="shared" si="960"/>
        <v>1</v>
      </c>
      <c r="BW552" s="118" t="str">
        <f t="shared" si="913"/>
        <v/>
      </c>
      <c r="BX552" s="118" t="str">
        <f t="shared" si="914"/>
        <v/>
      </c>
      <c r="BY552" s="118" t="str">
        <f t="shared" si="915"/>
        <v/>
      </c>
      <c r="BZ552" s="118" t="str">
        <f t="shared" si="916"/>
        <v/>
      </c>
      <c r="CA552" s="118" t="str">
        <f t="shared" si="917"/>
        <v/>
      </c>
      <c r="CB552" s="118" t="str">
        <f t="shared" si="918"/>
        <v/>
      </c>
      <c r="CC552" s="118" t="str">
        <f t="shared" si="919"/>
        <v/>
      </c>
      <c r="CD552" s="60" t="b">
        <f t="shared" si="920"/>
        <v>0</v>
      </c>
      <c r="CE552" s="60" t="b">
        <f t="shared" si="921"/>
        <v>0</v>
      </c>
      <c r="CF552" s="60" t="b">
        <f t="shared" si="922"/>
        <v>0</v>
      </c>
      <c r="CG552" s="60" t="b">
        <f t="shared" si="923"/>
        <v>0</v>
      </c>
      <c r="CH552" s="60" t="b">
        <f t="shared" si="924"/>
        <v>0</v>
      </c>
      <c r="CI552" s="60" t="b">
        <f t="shared" si="925"/>
        <v>0</v>
      </c>
      <c r="CJ552" s="60" t="b">
        <f t="shared" si="926"/>
        <v>0</v>
      </c>
      <c r="CK552" s="131">
        <f t="shared" si="967"/>
        <v>0</v>
      </c>
      <c r="CL552" s="131">
        <f t="shared" si="972"/>
        <v>1</v>
      </c>
      <c r="CM552" s="92">
        <f t="shared" si="968"/>
        <v>0</v>
      </c>
      <c r="CN552" s="13">
        <f t="shared" si="961"/>
        <v>0</v>
      </c>
      <c r="CO552" s="11">
        <f t="shared" si="927"/>
        <v>0</v>
      </c>
      <c r="CP552" s="13">
        <f t="shared" si="962"/>
        <v>0</v>
      </c>
      <c r="CQ552" s="11">
        <f t="shared" si="882"/>
        <v>0</v>
      </c>
      <c r="CR552" s="57">
        <f t="shared" si="883"/>
        <v>0</v>
      </c>
      <c r="CS552" s="57">
        <f t="shared" si="884"/>
        <v>0</v>
      </c>
      <c r="CT552" s="57">
        <f t="shared" si="876"/>
        <v>0</v>
      </c>
      <c r="CU552" s="24" t="str">
        <f t="shared" si="928"/>
        <v/>
      </c>
      <c r="CV552" s="24" t="str">
        <f t="shared" si="929"/>
        <v/>
      </c>
      <c r="CW552" s="24" t="str">
        <f t="shared" si="930"/>
        <v/>
      </c>
      <c r="CX552" s="24" t="str">
        <f t="shared" si="931"/>
        <v/>
      </c>
      <c r="CY552" s="24" t="str">
        <f t="shared" si="932"/>
        <v/>
      </c>
      <c r="CZ552" s="24" t="str">
        <f t="shared" si="933"/>
        <v/>
      </c>
      <c r="DA552" s="24" t="str">
        <f t="shared" si="934"/>
        <v/>
      </c>
      <c r="DB552" s="24" t="str">
        <f t="shared" si="935"/>
        <v/>
      </c>
      <c r="DC552" s="24" t="str">
        <f t="shared" si="936"/>
        <v/>
      </c>
      <c r="DD552" s="24" t="str">
        <f t="shared" si="937"/>
        <v/>
      </c>
      <c r="DE552" s="24" t="str">
        <f t="shared" si="938"/>
        <v/>
      </c>
      <c r="DF552" s="24" t="str">
        <f t="shared" si="939"/>
        <v/>
      </c>
      <c r="DG552" s="24" t="str">
        <f t="shared" si="940"/>
        <v/>
      </c>
      <c r="DH552" s="5"/>
      <c r="DI552" s="134"/>
      <c r="DJ552"/>
      <c r="EA552" s="7"/>
    </row>
    <row r="553" spans="2:131" x14ac:dyDescent="0.2">
      <c r="B553" s="61" t="str">
        <f t="shared" si="879"/>
        <v/>
      </c>
      <c r="C553" s="7" t="str">
        <f t="shared" si="973"/>
        <v/>
      </c>
      <c r="D553" s="60">
        <f t="shared" si="880"/>
        <v>0</v>
      </c>
      <c r="E553" s="7" t="str">
        <f t="shared" si="881"/>
        <v/>
      </c>
      <c r="F553" s="72" t="str">
        <f t="shared" si="877"/>
        <v/>
      </c>
      <c r="G553" s="108" t="str">
        <f t="shared" si="878"/>
        <v/>
      </c>
      <c r="H553" s="112">
        <f t="shared" si="974"/>
        <v>0</v>
      </c>
      <c r="I553" s="112">
        <f t="shared" si="975"/>
        <v>0</v>
      </c>
      <c r="J553" s="112">
        <f t="shared" si="976"/>
        <v>0</v>
      </c>
      <c r="K553" s="112">
        <f t="shared" si="977"/>
        <v>0</v>
      </c>
      <c r="L553" s="112">
        <f t="shared" si="978"/>
        <v>0</v>
      </c>
      <c r="M553" s="112">
        <f t="shared" si="979"/>
        <v>0</v>
      </c>
      <c r="N553" s="60"/>
      <c r="O553" s="61"/>
      <c r="P553" s="61"/>
      <c r="Q553" s="61"/>
      <c r="R553" s="61"/>
      <c r="S553" s="7"/>
      <c r="T553" s="67">
        <f t="shared" si="941"/>
        <v>1</v>
      </c>
      <c r="U553" s="76" t="str">
        <f t="shared" si="942"/>
        <v/>
      </c>
      <c r="V553" s="76" t="str">
        <f t="shared" si="943"/>
        <v/>
      </c>
      <c r="W553" s="76" t="str">
        <f t="shared" si="944"/>
        <v/>
      </c>
      <c r="X553" s="76" t="str">
        <f t="shared" si="945"/>
        <v/>
      </c>
      <c r="Y553" s="76" t="str">
        <f t="shared" si="946"/>
        <v/>
      </c>
      <c r="Z553" s="76" t="str">
        <f t="shared" si="947"/>
        <v/>
      </c>
      <c r="AA553" s="131" t="b">
        <f t="shared" si="885"/>
        <v>0</v>
      </c>
      <c r="AB553" s="131" t="b">
        <f t="shared" si="886"/>
        <v>0</v>
      </c>
      <c r="AC553" s="131" t="b">
        <f t="shared" si="887"/>
        <v>0</v>
      </c>
      <c r="AD553" s="131" t="b">
        <f t="shared" si="888"/>
        <v>0</v>
      </c>
      <c r="AE553" s="131" t="b">
        <f t="shared" si="889"/>
        <v>0</v>
      </c>
      <c r="AF553" s="131" t="b">
        <f t="shared" si="890"/>
        <v>0</v>
      </c>
      <c r="AG553" s="131">
        <f t="shared" si="963"/>
        <v>0</v>
      </c>
      <c r="AH553" s="131">
        <f t="shared" si="969"/>
        <v>1</v>
      </c>
      <c r="AI553" s="13">
        <f t="shared" si="891"/>
        <v>0</v>
      </c>
      <c r="AJ553" s="11">
        <f t="shared" si="948"/>
        <v>0</v>
      </c>
      <c r="AK553" s="67">
        <f t="shared" si="949"/>
        <v>1</v>
      </c>
      <c r="AL553" s="118" t="str">
        <f t="shared" si="950"/>
        <v/>
      </c>
      <c r="AM553" s="118" t="str">
        <f t="shared" si="951"/>
        <v/>
      </c>
      <c r="AN553" s="118" t="str">
        <f t="shared" si="952"/>
        <v/>
      </c>
      <c r="AO553" s="118" t="str">
        <f t="shared" si="953"/>
        <v/>
      </c>
      <c r="AP553" s="118" t="str">
        <f t="shared" si="954"/>
        <v/>
      </c>
      <c r="AQ553" s="118" t="str">
        <f t="shared" si="955"/>
        <v/>
      </c>
      <c r="AR553" s="118" t="str">
        <f t="shared" si="956"/>
        <v/>
      </c>
      <c r="AS553" s="60" t="b">
        <f t="shared" si="892"/>
        <v>0</v>
      </c>
      <c r="AT553" s="60" t="b">
        <f t="shared" si="893"/>
        <v>0</v>
      </c>
      <c r="AU553" s="60" t="b">
        <f t="shared" si="894"/>
        <v>0</v>
      </c>
      <c r="AV553" s="60" t="b">
        <f t="shared" si="895"/>
        <v>0</v>
      </c>
      <c r="AW553" s="60" t="b">
        <f t="shared" si="896"/>
        <v>0</v>
      </c>
      <c r="AX553" s="60" t="b">
        <f t="shared" si="897"/>
        <v>0</v>
      </c>
      <c r="AY553" s="60" t="b">
        <f t="shared" si="898"/>
        <v>0</v>
      </c>
      <c r="AZ553" s="131">
        <f t="shared" si="964"/>
        <v>0</v>
      </c>
      <c r="BA553" s="131">
        <f t="shared" si="970"/>
        <v>1</v>
      </c>
      <c r="BB553" s="13">
        <f t="shared" si="957"/>
        <v>0</v>
      </c>
      <c r="BC553" s="11">
        <f t="shared" si="899"/>
        <v>0</v>
      </c>
      <c r="BD553" s="67">
        <f t="shared" si="958"/>
        <v>1</v>
      </c>
      <c r="BE553" s="76" t="str">
        <f t="shared" si="900"/>
        <v/>
      </c>
      <c r="BF553" s="76" t="str">
        <f t="shared" si="901"/>
        <v/>
      </c>
      <c r="BG553" s="76" t="str">
        <f t="shared" si="902"/>
        <v/>
      </c>
      <c r="BH553" s="76" t="str">
        <f t="shared" si="903"/>
        <v/>
      </c>
      <c r="BI553" s="76" t="str">
        <f t="shared" si="904"/>
        <v/>
      </c>
      <c r="BJ553" s="76" t="str">
        <f t="shared" si="905"/>
        <v/>
      </c>
      <c r="BK553" s="131" t="b">
        <f t="shared" si="906"/>
        <v>0</v>
      </c>
      <c r="BL553" s="131" t="b">
        <f t="shared" si="907"/>
        <v>0</v>
      </c>
      <c r="BM553" s="131" t="b">
        <f t="shared" si="908"/>
        <v>0</v>
      </c>
      <c r="BN553" s="131" t="b">
        <f t="shared" si="909"/>
        <v>0</v>
      </c>
      <c r="BO553" s="131" t="b">
        <f t="shared" si="910"/>
        <v>0</v>
      </c>
      <c r="BP553" s="131" t="b">
        <f t="shared" si="911"/>
        <v>0</v>
      </c>
      <c r="BQ553" s="131">
        <f t="shared" si="965"/>
        <v>0</v>
      </c>
      <c r="BR553" s="131">
        <f t="shared" si="971"/>
        <v>1</v>
      </c>
      <c r="BS553" s="92">
        <f t="shared" si="966"/>
        <v>0</v>
      </c>
      <c r="BT553" s="13">
        <f t="shared" si="912"/>
        <v>0</v>
      </c>
      <c r="BU553" s="11">
        <f t="shared" si="959"/>
        <v>0</v>
      </c>
      <c r="BV553" s="67">
        <f t="shared" si="960"/>
        <v>1</v>
      </c>
      <c r="BW553" s="118" t="str">
        <f t="shared" si="913"/>
        <v/>
      </c>
      <c r="BX553" s="118" t="str">
        <f t="shared" si="914"/>
        <v/>
      </c>
      <c r="BY553" s="118" t="str">
        <f t="shared" si="915"/>
        <v/>
      </c>
      <c r="BZ553" s="118" t="str">
        <f t="shared" si="916"/>
        <v/>
      </c>
      <c r="CA553" s="118" t="str">
        <f t="shared" si="917"/>
        <v/>
      </c>
      <c r="CB553" s="118" t="str">
        <f t="shared" si="918"/>
        <v/>
      </c>
      <c r="CC553" s="118" t="str">
        <f t="shared" si="919"/>
        <v/>
      </c>
      <c r="CD553" s="60" t="b">
        <f t="shared" si="920"/>
        <v>0</v>
      </c>
      <c r="CE553" s="60" t="b">
        <f t="shared" si="921"/>
        <v>0</v>
      </c>
      <c r="CF553" s="60" t="b">
        <f t="shared" si="922"/>
        <v>0</v>
      </c>
      <c r="CG553" s="60" t="b">
        <f t="shared" si="923"/>
        <v>0</v>
      </c>
      <c r="CH553" s="60" t="b">
        <f t="shared" si="924"/>
        <v>0</v>
      </c>
      <c r="CI553" s="60" t="b">
        <f t="shared" si="925"/>
        <v>0</v>
      </c>
      <c r="CJ553" s="60" t="b">
        <f t="shared" si="926"/>
        <v>0</v>
      </c>
      <c r="CK553" s="131">
        <f t="shared" si="967"/>
        <v>0</v>
      </c>
      <c r="CL553" s="131">
        <f t="shared" si="972"/>
        <v>1</v>
      </c>
      <c r="CM553" s="92">
        <f t="shared" si="968"/>
        <v>0</v>
      </c>
      <c r="CN553" s="13">
        <f t="shared" si="961"/>
        <v>0</v>
      </c>
      <c r="CO553" s="11">
        <f t="shared" si="927"/>
        <v>0</v>
      </c>
      <c r="CP553" s="13">
        <f t="shared" si="962"/>
        <v>0</v>
      </c>
      <c r="CQ553" s="11">
        <f t="shared" si="882"/>
        <v>0</v>
      </c>
      <c r="CR553" s="57">
        <f t="shared" si="883"/>
        <v>0</v>
      </c>
      <c r="CS553" s="57">
        <f t="shared" si="884"/>
        <v>0</v>
      </c>
      <c r="CT553" s="57">
        <f t="shared" si="876"/>
        <v>0</v>
      </c>
      <c r="CU553" s="24" t="str">
        <f t="shared" si="928"/>
        <v/>
      </c>
      <c r="CV553" s="24" t="str">
        <f t="shared" si="929"/>
        <v/>
      </c>
      <c r="CW553" s="24" t="str">
        <f t="shared" si="930"/>
        <v/>
      </c>
      <c r="CX553" s="24" t="str">
        <f t="shared" si="931"/>
        <v/>
      </c>
      <c r="CY553" s="24" t="str">
        <f t="shared" si="932"/>
        <v/>
      </c>
      <c r="CZ553" s="24" t="str">
        <f t="shared" si="933"/>
        <v/>
      </c>
      <c r="DA553" s="24" t="str">
        <f t="shared" si="934"/>
        <v/>
      </c>
      <c r="DB553" s="24" t="str">
        <f t="shared" si="935"/>
        <v/>
      </c>
      <c r="DC553" s="24" t="str">
        <f t="shared" si="936"/>
        <v/>
      </c>
      <c r="DD553" s="24" t="str">
        <f t="shared" si="937"/>
        <v/>
      </c>
      <c r="DE553" s="24" t="str">
        <f t="shared" si="938"/>
        <v/>
      </c>
      <c r="DF553" s="24" t="str">
        <f t="shared" si="939"/>
        <v/>
      </c>
      <c r="DG553" s="24" t="str">
        <f t="shared" si="940"/>
        <v/>
      </c>
      <c r="DH553" s="5"/>
      <c r="DI553" s="134"/>
      <c r="DJ553"/>
      <c r="EA553" s="7"/>
    </row>
    <row r="554" spans="2:131" x14ac:dyDescent="0.2">
      <c r="B554" s="61" t="str">
        <f t="shared" si="879"/>
        <v/>
      </c>
      <c r="C554" s="7" t="str">
        <f t="shared" si="973"/>
        <v/>
      </c>
      <c r="D554" s="60">
        <f t="shared" si="880"/>
        <v>0</v>
      </c>
      <c r="E554" s="7" t="str">
        <f t="shared" si="881"/>
        <v/>
      </c>
      <c r="F554" s="72" t="str">
        <f t="shared" si="877"/>
        <v/>
      </c>
      <c r="G554" s="108" t="str">
        <f t="shared" si="878"/>
        <v/>
      </c>
      <c r="H554" s="112">
        <f t="shared" si="974"/>
        <v>0</v>
      </c>
      <c r="I554" s="112">
        <f t="shared" si="975"/>
        <v>0</v>
      </c>
      <c r="J554" s="112">
        <f t="shared" si="976"/>
        <v>0</v>
      </c>
      <c r="K554" s="112">
        <f t="shared" si="977"/>
        <v>0</v>
      </c>
      <c r="L554" s="112">
        <f t="shared" si="978"/>
        <v>0</v>
      </c>
      <c r="M554" s="112">
        <f t="shared" si="979"/>
        <v>0</v>
      </c>
      <c r="N554" s="60"/>
      <c r="O554" s="61"/>
      <c r="P554" s="61"/>
      <c r="Q554" s="61"/>
      <c r="R554" s="61"/>
      <c r="S554" s="7"/>
      <c r="T554" s="67">
        <f t="shared" si="941"/>
        <v>1</v>
      </c>
      <c r="U554" s="76" t="str">
        <f t="shared" si="942"/>
        <v/>
      </c>
      <c r="V554" s="76" t="str">
        <f t="shared" si="943"/>
        <v/>
      </c>
      <c r="W554" s="76" t="str">
        <f t="shared" si="944"/>
        <v/>
      </c>
      <c r="X554" s="76" t="str">
        <f t="shared" si="945"/>
        <v/>
      </c>
      <c r="Y554" s="76" t="str">
        <f t="shared" si="946"/>
        <v/>
      </c>
      <c r="Z554" s="76" t="str">
        <f t="shared" si="947"/>
        <v/>
      </c>
      <c r="AA554" s="131" t="b">
        <f t="shared" si="885"/>
        <v>0</v>
      </c>
      <c r="AB554" s="131" t="b">
        <f t="shared" si="886"/>
        <v>0</v>
      </c>
      <c r="AC554" s="131" t="b">
        <f t="shared" si="887"/>
        <v>0</v>
      </c>
      <c r="AD554" s="131" t="b">
        <f t="shared" si="888"/>
        <v>0</v>
      </c>
      <c r="AE554" s="131" t="b">
        <f t="shared" si="889"/>
        <v>0</v>
      </c>
      <c r="AF554" s="131" t="b">
        <f t="shared" si="890"/>
        <v>0</v>
      </c>
      <c r="AG554" s="131">
        <f t="shared" si="963"/>
        <v>0</v>
      </c>
      <c r="AH554" s="131">
        <f t="shared" si="969"/>
        <v>1</v>
      </c>
      <c r="AI554" s="13">
        <f t="shared" si="891"/>
        <v>0</v>
      </c>
      <c r="AJ554" s="11">
        <f t="shared" si="948"/>
        <v>0</v>
      </c>
      <c r="AK554" s="67">
        <f t="shared" si="949"/>
        <v>1</v>
      </c>
      <c r="AL554" s="118" t="str">
        <f t="shared" si="950"/>
        <v/>
      </c>
      <c r="AM554" s="118" t="str">
        <f t="shared" si="951"/>
        <v/>
      </c>
      <c r="AN554" s="118" t="str">
        <f t="shared" si="952"/>
        <v/>
      </c>
      <c r="AO554" s="118" t="str">
        <f t="shared" si="953"/>
        <v/>
      </c>
      <c r="AP554" s="118" t="str">
        <f t="shared" si="954"/>
        <v/>
      </c>
      <c r="AQ554" s="118" t="str">
        <f t="shared" si="955"/>
        <v/>
      </c>
      <c r="AR554" s="118" t="str">
        <f t="shared" si="956"/>
        <v/>
      </c>
      <c r="AS554" s="60" t="b">
        <f t="shared" si="892"/>
        <v>0</v>
      </c>
      <c r="AT554" s="60" t="b">
        <f t="shared" si="893"/>
        <v>0</v>
      </c>
      <c r="AU554" s="60" t="b">
        <f t="shared" si="894"/>
        <v>0</v>
      </c>
      <c r="AV554" s="60" t="b">
        <f t="shared" si="895"/>
        <v>0</v>
      </c>
      <c r="AW554" s="60" t="b">
        <f t="shared" si="896"/>
        <v>0</v>
      </c>
      <c r="AX554" s="60" t="b">
        <f t="shared" si="897"/>
        <v>0</v>
      </c>
      <c r="AY554" s="60" t="b">
        <f t="shared" si="898"/>
        <v>0</v>
      </c>
      <c r="AZ554" s="131">
        <f t="shared" si="964"/>
        <v>0</v>
      </c>
      <c r="BA554" s="131">
        <f t="shared" si="970"/>
        <v>1</v>
      </c>
      <c r="BB554" s="13">
        <f t="shared" si="957"/>
        <v>0</v>
      </c>
      <c r="BC554" s="11">
        <f t="shared" si="899"/>
        <v>0</v>
      </c>
      <c r="BD554" s="67">
        <f t="shared" si="958"/>
        <v>1</v>
      </c>
      <c r="BE554" s="76" t="str">
        <f t="shared" si="900"/>
        <v/>
      </c>
      <c r="BF554" s="76" t="str">
        <f t="shared" si="901"/>
        <v/>
      </c>
      <c r="BG554" s="76" t="str">
        <f t="shared" si="902"/>
        <v/>
      </c>
      <c r="BH554" s="76" t="str">
        <f t="shared" si="903"/>
        <v/>
      </c>
      <c r="BI554" s="76" t="str">
        <f t="shared" si="904"/>
        <v/>
      </c>
      <c r="BJ554" s="76" t="str">
        <f t="shared" si="905"/>
        <v/>
      </c>
      <c r="BK554" s="131" t="b">
        <f t="shared" si="906"/>
        <v>0</v>
      </c>
      <c r="BL554" s="131" t="b">
        <f t="shared" si="907"/>
        <v>0</v>
      </c>
      <c r="BM554" s="131" t="b">
        <f t="shared" si="908"/>
        <v>0</v>
      </c>
      <c r="BN554" s="131" t="b">
        <f t="shared" si="909"/>
        <v>0</v>
      </c>
      <c r="BO554" s="131" t="b">
        <f t="shared" si="910"/>
        <v>0</v>
      </c>
      <c r="BP554" s="131" t="b">
        <f t="shared" si="911"/>
        <v>0</v>
      </c>
      <c r="BQ554" s="131">
        <f t="shared" si="965"/>
        <v>0</v>
      </c>
      <c r="BR554" s="131">
        <f t="shared" si="971"/>
        <v>1</v>
      </c>
      <c r="BS554" s="92">
        <f t="shared" si="966"/>
        <v>0</v>
      </c>
      <c r="BT554" s="13">
        <f t="shared" si="912"/>
        <v>0</v>
      </c>
      <c r="BU554" s="11">
        <f t="shared" si="959"/>
        <v>0</v>
      </c>
      <c r="BV554" s="67">
        <f t="shared" si="960"/>
        <v>1</v>
      </c>
      <c r="BW554" s="118" t="str">
        <f t="shared" si="913"/>
        <v/>
      </c>
      <c r="BX554" s="118" t="str">
        <f t="shared" si="914"/>
        <v/>
      </c>
      <c r="BY554" s="118" t="str">
        <f t="shared" si="915"/>
        <v/>
      </c>
      <c r="BZ554" s="118" t="str">
        <f t="shared" si="916"/>
        <v/>
      </c>
      <c r="CA554" s="118" t="str">
        <f t="shared" si="917"/>
        <v/>
      </c>
      <c r="CB554" s="118" t="str">
        <f t="shared" si="918"/>
        <v/>
      </c>
      <c r="CC554" s="118" t="str">
        <f t="shared" si="919"/>
        <v/>
      </c>
      <c r="CD554" s="60" t="b">
        <f t="shared" si="920"/>
        <v>0</v>
      </c>
      <c r="CE554" s="60" t="b">
        <f t="shared" si="921"/>
        <v>0</v>
      </c>
      <c r="CF554" s="60" t="b">
        <f t="shared" si="922"/>
        <v>0</v>
      </c>
      <c r="CG554" s="60" t="b">
        <f t="shared" si="923"/>
        <v>0</v>
      </c>
      <c r="CH554" s="60" t="b">
        <f t="shared" si="924"/>
        <v>0</v>
      </c>
      <c r="CI554" s="60" t="b">
        <f t="shared" si="925"/>
        <v>0</v>
      </c>
      <c r="CJ554" s="60" t="b">
        <f t="shared" si="926"/>
        <v>0</v>
      </c>
      <c r="CK554" s="131">
        <f t="shared" si="967"/>
        <v>0</v>
      </c>
      <c r="CL554" s="131">
        <f t="shared" si="972"/>
        <v>1</v>
      </c>
      <c r="CM554" s="92">
        <f t="shared" si="968"/>
        <v>0</v>
      </c>
      <c r="CN554" s="13">
        <f t="shared" si="961"/>
        <v>0</v>
      </c>
      <c r="CO554" s="11">
        <f t="shared" si="927"/>
        <v>0</v>
      </c>
      <c r="CP554" s="13">
        <f t="shared" si="962"/>
        <v>0</v>
      </c>
      <c r="CQ554" s="11">
        <f t="shared" si="882"/>
        <v>0</v>
      </c>
      <c r="CR554" s="57">
        <f t="shared" si="883"/>
        <v>0</v>
      </c>
      <c r="CS554" s="57">
        <f t="shared" si="884"/>
        <v>0</v>
      </c>
      <c r="CT554" s="57">
        <f t="shared" si="876"/>
        <v>0</v>
      </c>
      <c r="CU554" s="24" t="str">
        <f t="shared" si="928"/>
        <v/>
      </c>
      <c r="CV554" s="24" t="str">
        <f t="shared" si="929"/>
        <v/>
      </c>
      <c r="CW554" s="24" t="str">
        <f t="shared" si="930"/>
        <v/>
      </c>
      <c r="CX554" s="24" t="str">
        <f t="shared" si="931"/>
        <v/>
      </c>
      <c r="CY554" s="24" t="str">
        <f t="shared" si="932"/>
        <v/>
      </c>
      <c r="CZ554" s="24" t="str">
        <f t="shared" si="933"/>
        <v/>
      </c>
      <c r="DA554" s="24" t="str">
        <f t="shared" si="934"/>
        <v/>
      </c>
      <c r="DB554" s="24" t="str">
        <f t="shared" si="935"/>
        <v/>
      </c>
      <c r="DC554" s="24" t="str">
        <f t="shared" si="936"/>
        <v/>
      </c>
      <c r="DD554" s="24" t="str">
        <f t="shared" si="937"/>
        <v/>
      </c>
      <c r="DE554" s="24" t="str">
        <f t="shared" si="938"/>
        <v/>
      </c>
      <c r="DF554" s="24" t="str">
        <f t="shared" si="939"/>
        <v/>
      </c>
      <c r="DG554" s="24" t="str">
        <f t="shared" si="940"/>
        <v/>
      </c>
      <c r="DH554" s="5"/>
      <c r="DI554" s="134"/>
      <c r="DJ554"/>
      <c r="EA554" s="7"/>
    </row>
    <row r="555" spans="2:131" x14ac:dyDescent="0.2">
      <c r="B555" s="61" t="str">
        <f t="shared" si="879"/>
        <v/>
      </c>
      <c r="C555" s="7" t="str">
        <f t="shared" si="973"/>
        <v/>
      </c>
      <c r="D555" s="60">
        <f t="shared" si="880"/>
        <v>0</v>
      </c>
      <c r="E555" s="7" t="str">
        <f t="shared" si="881"/>
        <v/>
      </c>
      <c r="F555" s="72" t="str">
        <f t="shared" si="877"/>
        <v/>
      </c>
      <c r="G555" s="108" t="str">
        <f t="shared" si="878"/>
        <v/>
      </c>
      <c r="H555" s="112">
        <f t="shared" si="974"/>
        <v>0</v>
      </c>
      <c r="I555" s="112">
        <f t="shared" si="975"/>
        <v>0</v>
      </c>
      <c r="J555" s="112">
        <f t="shared" si="976"/>
        <v>0</v>
      </c>
      <c r="K555" s="112">
        <f t="shared" si="977"/>
        <v>0</v>
      </c>
      <c r="L555" s="112">
        <f t="shared" si="978"/>
        <v>0</v>
      </c>
      <c r="M555" s="112">
        <f t="shared" si="979"/>
        <v>0</v>
      </c>
      <c r="N555" s="60"/>
      <c r="O555" s="61"/>
      <c r="P555" s="61"/>
      <c r="Q555" s="61"/>
      <c r="R555" s="61"/>
      <c r="S555" s="7"/>
      <c r="T555" s="67">
        <f t="shared" si="941"/>
        <v>1</v>
      </c>
      <c r="U555" s="76" t="str">
        <f t="shared" si="942"/>
        <v/>
      </c>
      <c r="V555" s="76" t="str">
        <f t="shared" si="943"/>
        <v/>
      </c>
      <c r="W555" s="76" t="str">
        <f t="shared" si="944"/>
        <v/>
      </c>
      <c r="X555" s="76" t="str">
        <f t="shared" si="945"/>
        <v/>
      </c>
      <c r="Y555" s="76" t="str">
        <f t="shared" si="946"/>
        <v/>
      </c>
      <c r="Z555" s="76" t="str">
        <f t="shared" si="947"/>
        <v/>
      </c>
      <c r="AA555" s="131" t="b">
        <f t="shared" si="885"/>
        <v>0</v>
      </c>
      <c r="AB555" s="131" t="b">
        <f t="shared" si="886"/>
        <v>0</v>
      </c>
      <c r="AC555" s="131" t="b">
        <f t="shared" si="887"/>
        <v>0</v>
      </c>
      <c r="AD555" s="131" t="b">
        <f t="shared" si="888"/>
        <v>0</v>
      </c>
      <c r="AE555" s="131" t="b">
        <f t="shared" si="889"/>
        <v>0</v>
      </c>
      <c r="AF555" s="131" t="b">
        <f t="shared" si="890"/>
        <v>0</v>
      </c>
      <c r="AG555" s="131">
        <f t="shared" si="963"/>
        <v>0</v>
      </c>
      <c r="AH555" s="131">
        <f t="shared" si="969"/>
        <v>1</v>
      </c>
      <c r="AI555" s="13">
        <f t="shared" si="891"/>
        <v>0</v>
      </c>
      <c r="AJ555" s="11">
        <f t="shared" si="948"/>
        <v>0</v>
      </c>
      <c r="AK555" s="67">
        <f t="shared" si="949"/>
        <v>1</v>
      </c>
      <c r="AL555" s="118" t="str">
        <f t="shared" si="950"/>
        <v/>
      </c>
      <c r="AM555" s="118" t="str">
        <f t="shared" si="951"/>
        <v/>
      </c>
      <c r="AN555" s="118" t="str">
        <f t="shared" si="952"/>
        <v/>
      </c>
      <c r="AO555" s="118" t="str">
        <f t="shared" si="953"/>
        <v/>
      </c>
      <c r="AP555" s="118" t="str">
        <f t="shared" si="954"/>
        <v/>
      </c>
      <c r="AQ555" s="118" t="str">
        <f t="shared" si="955"/>
        <v/>
      </c>
      <c r="AR555" s="118" t="str">
        <f t="shared" si="956"/>
        <v/>
      </c>
      <c r="AS555" s="60" t="b">
        <f t="shared" si="892"/>
        <v>0</v>
      </c>
      <c r="AT555" s="60" t="b">
        <f t="shared" si="893"/>
        <v>0</v>
      </c>
      <c r="AU555" s="60" t="b">
        <f t="shared" si="894"/>
        <v>0</v>
      </c>
      <c r="AV555" s="60" t="b">
        <f t="shared" si="895"/>
        <v>0</v>
      </c>
      <c r="AW555" s="60" t="b">
        <f t="shared" si="896"/>
        <v>0</v>
      </c>
      <c r="AX555" s="60" t="b">
        <f t="shared" si="897"/>
        <v>0</v>
      </c>
      <c r="AY555" s="60" t="b">
        <f t="shared" si="898"/>
        <v>0</v>
      </c>
      <c r="AZ555" s="131">
        <f t="shared" si="964"/>
        <v>0</v>
      </c>
      <c r="BA555" s="131">
        <f t="shared" si="970"/>
        <v>1</v>
      </c>
      <c r="BB555" s="13">
        <f t="shared" si="957"/>
        <v>0</v>
      </c>
      <c r="BC555" s="11">
        <f t="shared" si="899"/>
        <v>0</v>
      </c>
      <c r="BD555" s="67">
        <f t="shared" si="958"/>
        <v>1</v>
      </c>
      <c r="BE555" s="76" t="str">
        <f t="shared" si="900"/>
        <v/>
      </c>
      <c r="BF555" s="76" t="str">
        <f t="shared" si="901"/>
        <v/>
      </c>
      <c r="BG555" s="76" t="str">
        <f t="shared" si="902"/>
        <v/>
      </c>
      <c r="BH555" s="76" t="str">
        <f t="shared" si="903"/>
        <v/>
      </c>
      <c r="BI555" s="76" t="str">
        <f t="shared" si="904"/>
        <v/>
      </c>
      <c r="BJ555" s="76" t="str">
        <f t="shared" si="905"/>
        <v/>
      </c>
      <c r="BK555" s="131" t="b">
        <f t="shared" si="906"/>
        <v>0</v>
      </c>
      <c r="BL555" s="131" t="b">
        <f t="shared" si="907"/>
        <v>0</v>
      </c>
      <c r="BM555" s="131" t="b">
        <f t="shared" si="908"/>
        <v>0</v>
      </c>
      <c r="BN555" s="131" t="b">
        <f t="shared" si="909"/>
        <v>0</v>
      </c>
      <c r="BO555" s="131" t="b">
        <f t="shared" si="910"/>
        <v>0</v>
      </c>
      <c r="BP555" s="131" t="b">
        <f t="shared" si="911"/>
        <v>0</v>
      </c>
      <c r="BQ555" s="131">
        <f t="shared" si="965"/>
        <v>0</v>
      </c>
      <c r="BR555" s="131">
        <f t="shared" si="971"/>
        <v>1</v>
      </c>
      <c r="BS555" s="92">
        <f t="shared" si="966"/>
        <v>0</v>
      </c>
      <c r="BT555" s="13">
        <f t="shared" si="912"/>
        <v>0</v>
      </c>
      <c r="BU555" s="11">
        <f t="shared" si="959"/>
        <v>0</v>
      </c>
      <c r="BV555" s="67">
        <f t="shared" si="960"/>
        <v>1</v>
      </c>
      <c r="BW555" s="118" t="str">
        <f t="shared" si="913"/>
        <v/>
      </c>
      <c r="BX555" s="118" t="str">
        <f t="shared" si="914"/>
        <v/>
      </c>
      <c r="BY555" s="118" t="str">
        <f t="shared" si="915"/>
        <v/>
      </c>
      <c r="BZ555" s="118" t="str">
        <f t="shared" si="916"/>
        <v/>
      </c>
      <c r="CA555" s="118" t="str">
        <f t="shared" si="917"/>
        <v/>
      </c>
      <c r="CB555" s="118" t="str">
        <f t="shared" si="918"/>
        <v/>
      </c>
      <c r="CC555" s="118" t="str">
        <f t="shared" si="919"/>
        <v/>
      </c>
      <c r="CD555" s="60" t="b">
        <f t="shared" si="920"/>
        <v>0</v>
      </c>
      <c r="CE555" s="60" t="b">
        <f t="shared" si="921"/>
        <v>0</v>
      </c>
      <c r="CF555" s="60" t="b">
        <f t="shared" si="922"/>
        <v>0</v>
      </c>
      <c r="CG555" s="60" t="b">
        <f t="shared" si="923"/>
        <v>0</v>
      </c>
      <c r="CH555" s="60" t="b">
        <f t="shared" si="924"/>
        <v>0</v>
      </c>
      <c r="CI555" s="60" t="b">
        <f t="shared" si="925"/>
        <v>0</v>
      </c>
      <c r="CJ555" s="60" t="b">
        <f t="shared" si="926"/>
        <v>0</v>
      </c>
      <c r="CK555" s="131">
        <f t="shared" si="967"/>
        <v>0</v>
      </c>
      <c r="CL555" s="131">
        <f t="shared" si="972"/>
        <v>1</v>
      </c>
      <c r="CM555" s="92">
        <f t="shared" si="968"/>
        <v>0</v>
      </c>
      <c r="CN555" s="13">
        <f t="shared" si="961"/>
        <v>0</v>
      </c>
      <c r="CO555" s="11">
        <f t="shared" si="927"/>
        <v>0</v>
      </c>
      <c r="CP555" s="13">
        <f t="shared" si="962"/>
        <v>0</v>
      </c>
      <c r="CQ555" s="11">
        <f t="shared" si="882"/>
        <v>0</v>
      </c>
      <c r="CR555" s="57">
        <f t="shared" si="883"/>
        <v>0</v>
      </c>
      <c r="CS555" s="57">
        <f t="shared" si="884"/>
        <v>0</v>
      </c>
      <c r="CT555" s="57">
        <f t="shared" si="876"/>
        <v>0</v>
      </c>
      <c r="CU555" s="24" t="str">
        <f t="shared" si="928"/>
        <v/>
      </c>
      <c r="CV555" s="24" t="str">
        <f t="shared" si="929"/>
        <v/>
      </c>
      <c r="CW555" s="24" t="str">
        <f t="shared" si="930"/>
        <v/>
      </c>
      <c r="CX555" s="24" t="str">
        <f t="shared" si="931"/>
        <v/>
      </c>
      <c r="CY555" s="24" t="str">
        <f t="shared" si="932"/>
        <v/>
      </c>
      <c r="CZ555" s="24" t="str">
        <f t="shared" si="933"/>
        <v/>
      </c>
      <c r="DA555" s="24" t="str">
        <f t="shared" si="934"/>
        <v/>
      </c>
      <c r="DB555" s="24" t="str">
        <f t="shared" si="935"/>
        <v/>
      </c>
      <c r="DC555" s="24" t="str">
        <f t="shared" si="936"/>
        <v/>
      </c>
      <c r="DD555" s="24" t="str">
        <f t="shared" si="937"/>
        <v/>
      </c>
      <c r="DE555" s="24" t="str">
        <f t="shared" si="938"/>
        <v/>
      </c>
      <c r="DF555" s="24" t="str">
        <f t="shared" si="939"/>
        <v/>
      </c>
      <c r="DG555" s="24" t="str">
        <f t="shared" si="940"/>
        <v/>
      </c>
      <c r="DH555" s="5"/>
      <c r="DI555" s="134"/>
      <c r="DJ555"/>
      <c r="EA555" s="7"/>
    </row>
    <row r="556" spans="2:131" x14ac:dyDescent="0.2">
      <c r="B556" s="61" t="str">
        <f t="shared" si="879"/>
        <v/>
      </c>
      <c r="C556" s="7" t="str">
        <f t="shared" si="973"/>
        <v/>
      </c>
      <c r="D556" s="60">
        <f t="shared" si="880"/>
        <v>0</v>
      </c>
      <c r="E556" s="7" t="str">
        <f t="shared" si="881"/>
        <v/>
      </c>
      <c r="F556" s="72" t="str">
        <f t="shared" si="877"/>
        <v/>
      </c>
      <c r="G556" s="108" t="str">
        <f t="shared" si="878"/>
        <v/>
      </c>
      <c r="H556" s="112">
        <f t="shared" si="974"/>
        <v>0</v>
      </c>
      <c r="I556" s="112">
        <f t="shared" si="975"/>
        <v>0</v>
      </c>
      <c r="J556" s="112">
        <f t="shared" si="976"/>
        <v>0</v>
      </c>
      <c r="K556" s="112">
        <f t="shared" si="977"/>
        <v>0</v>
      </c>
      <c r="L556" s="112">
        <f t="shared" si="978"/>
        <v>0</v>
      </c>
      <c r="M556" s="112">
        <f t="shared" si="979"/>
        <v>0</v>
      </c>
      <c r="N556" s="60"/>
      <c r="O556" s="61"/>
      <c r="P556" s="61"/>
      <c r="Q556" s="61"/>
      <c r="R556" s="61"/>
      <c r="S556" s="7"/>
      <c r="T556" s="67">
        <f t="shared" si="941"/>
        <v>1</v>
      </c>
      <c r="U556" s="76" t="str">
        <f t="shared" si="942"/>
        <v/>
      </c>
      <c r="V556" s="76" t="str">
        <f t="shared" si="943"/>
        <v/>
      </c>
      <c r="W556" s="76" t="str">
        <f t="shared" si="944"/>
        <v/>
      </c>
      <c r="X556" s="76" t="str">
        <f t="shared" si="945"/>
        <v/>
      </c>
      <c r="Y556" s="76" t="str">
        <f t="shared" si="946"/>
        <v/>
      </c>
      <c r="Z556" s="76" t="str">
        <f t="shared" si="947"/>
        <v/>
      </c>
      <c r="AA556" s="131" t="b">
        <f t="shared" si="885"/>
        <v>0</v>
      </c>
      <c r="AB556" s="131" t="b">
        <f t="shared" si="886"/>
        <v>0</v>
      </c>
      <c r="AC556" s="131" t="b">
        <f t="shared" si="887"/>
        <v>0</v>
      </c>
      <c r="AD556" s="131" t="b">
        <f t="shared" si="888"/>
        <v>0</v>
      </c>
      <c r="AE556" s="131" t="b">
        <f t="shared" si="889"/>
        <v>0</v>
      </c>
      <c r="AF556" s="131" t="b">
        <f t="shared" si="890"/>
        <v>0</v>
      </c>
      <c r="AG556" s="131">
        <f t="shared" si="963"/>
        <v>0</v>
      </c>
      <c r="AH556" s="131">
        <f t="shared" si="969"/>
        <v>1</v>
      </c>
      <c r="AI556" s="13">
        <f t="shared" si="891"/>
        <v>0</v>
      </c>
      <c r="AJ556" s="11">
        <f t="shared" si="948"/>
        <v>0</v>
      </c>
      <c r="AK556" s="67">
        <f t="shared" si="949"/>
        <v>1</v>
      </c>
      <c r="AL556" s="118" t="str">
        <f t="shared" si="950"/>
        <v/>
      </c>
      <c r="AM556" s="118" t="str">
        <f t="shared" si="951"/>
        <v/>
      </c>
      <c r="AN556" s="118" t="str">
        <f t="shared" si="952"/>
        <v/>
      </c>
      <c r="AO556" s="118" t="str">
        <f t="shared" si="953"/>
        <v/>
      </c>
      <c r="AP556" s="118" t="str">
        <f t="shared" si="954"/>
        <v/>
      </c>
      <c r="AQ556" s="118" t="str">
        <f t="shared" si="955"/>
        <v/>
      </c>
      <c r="AR556" s="118" t="str">
        <f t="shared" si="956"/>
        <v/>
      </c>
      <c r="AS556" s="60" t="b">
        <f t="shared" si="892"/>
        <v>0</v>
      </c>
      <c r="AT556" s="60" t="b">
        <f t="shared" si="893"/>
        <v>0</v>
      </c>
      <c r="AU556" s="60" t="b">
        <f t="shared" si="894"/>
        <v>0</v>
      </c>
      <c r="AV556" s="60" t="b">
        <f t="shared" si="895"/>
        <v>0</v>
      </c>
      <c r="AW556" s="60" t="b">
        <f t="shared" si="896"/>
        <v>0</v>
      </c>
      <c r="AX556" s="60" t="b">
        <f t="shared" si="897"/>
        <v>0</v>
      </c>
      <c r="AY556" s="60" t="b">
        <f t="shared" si="898"/>
        <v>0</v>
      </c>
      <c r="AZ556" s="131">
        <f t="shared" si="964"/>
        <v>0</v>
      </c>
      <c r="BA556" s="131">
        <f t="shared" si="970"/>
        <v>1</v>
      </c>
      <c r="BB556" s="13">
        <f t="shared" si="957"/>
        <v>0</v>
      </c>
      <c r="BC556" s="11">
        <f t="shared" si="899"/>
        <v>0</v>
      </c>
      <c r="BD556" s="67">
        <f t="shared" si="958"/>
        <v>1</v>
      </c>
      <c r="BE556" s="76" t="str">
        <f t="shared" si="900"/>
        <v/>
      </c>
      <c r="BF556" s="76" t="str">
        <f t="shared" si="901"/>
        <v/>
      </c>
      <c r="BG556" s="76" t="str">
        <f t="shared" si="902"/>
        <v/>
      </c>
      <c r="BH556" s="76" t="str">
        <f t="shared" si="903"/>
        <v/>
      </c>
      <c r="BI556" s="76" t="str">
        <f t="shared" si="904"/>
        <v/>
      </c>
      <c r="BJ556" s="76" t="str">
        <f t="shared" si="905"/>
        <v/>
      </c>
      <c r="BK556" s="131" t="b">
        <f t="shared" si="906"/>
        <v>0</v>
      </c>
      <c r="BL556" s="131" t="b">
        <f t="shared" si="907"/>
        <v>0</v>
      </c>
      <c r="BM556" s="131" t="b">
        <f t="shared" si="908"/>
        <v>0</v>
      </c>
      <c r="BN556" s="131" t="b">
        <f t="shared" si="909"/>
        <v>0</v>
      </c>
      <c r="BO556" s="131" t="b">
        <f t="shared" si="910"/>
        <v>0</v>
      </c>
      <c r="BP556" s="131" t="b">
        <f t="shared" si="911"/>
        <v>0</v>
      </c>
      <c r="BQ556" s="131">
        <f t="shared" si="965"/>
        <v>0</v>
      </c>
      <c r="BR556" s="131">
        <f t="shared" si="971"/>
        <v>1</v>
      </c>
      <c r="BS556" s="92">
        <f t="shared" si="966"/>
        <v>0</v>
      </c>
      <c r="BT556" s="13">
        <f t="shared" si="912"/>
        <v>0</v>
      </c>
      <c r="BU556" s="11">
        <f t="shared" si="959"/>
        <v>0</v>
      </c>
      <c r="BV556" s="67">
        <f t="shared" si="960"/>
        <v>1</v>
      </c>
      <c r="BW556" s="118" t="str">
        <f t="shared" si="913"/>
        <v/>
      </c>
      <c r="BX556" s="118" t="str">
        <f t="shared" si="914"/>
        <v/>
      </c>
      <c r="BY556" s="118" t="str">
        <f t="shared" si="915"/>
        <v/>
      </c>
      <c r="BZ556" s="118" t="str">
        <f t="shared" si="916"/>
        <v/>
      </c>
      <c r="CA556" s="118" t="str">
        <f t="shared" si="917"/>
        <v/>
      </c>
      <c r="CB556" s="118" t="str">
        <f t="shared" si="918"/>
        <v/>
      </c>
      <c r="CC556" s="118" t="str">
        <f t="shared" si="919"/>
        <v/>
      </c>
      <c r="CD556" s="60" t="b">
        <f t="shared" si="920"/>
        <v>0</v>
      </c>
      <c r="CE556" s="60" t="b">
        <f t="shared" si="921"/>
        <v>0</v>
      </c>
      <c r="CF556" s="60" t="b">
        <f t="shared" si="922"/>
        <v>0</v>
      </c>
      <c r="CG556" s="60" t="b">
        <f t="shared" si="923"/>
        <v>0</v>
      </c>
      <c r="CH556" s="60" t="b">
        <f t="shared" si="924"/>
        <v>0</v>
      </c>
      <c r="CI556" s="60" t="b">
        <f t="shared" si="925"/>
        <v>0</v>
      </c>
      <c r="CJ556" s="60" t="b">
        <f t="shared" si="926"/>
        <v>0</v>
      </c>
      <c r="CK556" s="131">
        <f t="shared" si="967"/>
        <v>0</v>
      </c>
      <c r="CL556" s="131">
        <f t="shared" si="972"/>
        <v>1</v>
      </c>
      <c r="CM556" s="92">
        <f t="shared" si="968"/>
        <v>0</v>
      </c>
      <c r="CN556" s="13">
        <f t="shared" si="961"/>
        <v>0</v>
      </c>
      <c r="CO556" s="11">
        <f t="shared" si="927"/>
        <v>0</v>
      </c>
      <c r="CP556" s="13">
        <f t="shared" si="962"/>
        <v>0</v>
      </c>
      <c r="CQ556" s="11">
        <f t="shared" si="882"/>
        <v>0</v>
      </c>
      <c r="CR556" s="57">
        <f t="shared" si="883"/>
        <v>0</v>
      </c>
      <c r="CS556" s="57">
        <f t="shared" si="884"/>
        <v>0</v>
      </c>
      <c r="CT556" s="57">
        <f t="shared" si="876"/>
        <v>0</v>
      </c>
      <c r="CU556" s="24" t="str">
        <f t="shared" si="928"/>
        <v/>
      </c>
      <c r="CV556" s="24" t="str">
        <f t="shared" si="929"/>
        <v/>
      </c>
      <c r="CW556" s="24" t="str">
        <f t="shared" si="930"/>
        <v/>
      </c>
      <c r="CX556" s="24" t="str">
        <f t="shared" si="931"/>
        <v/>
      </c>
      <c r="CY556" s="24" t="str">
        <f t="shared" si="932"/>
        <v/>
      </c>
      <c r="CZ556" s="24" t="str">
        <f t="shared" si="933"/>
        <v/>
      </c>
      <c r="DA556" s="24" t="str">
        <f t="shared" si="934"/>
        <v/>
      </c>
      <c r="DB556" s="24" t="str">
        <f t="shared" si="935"/>
        <v/>
      </c>
      <c r="DC556" s="24" t="str">
        <f t="shared" si="936"/>
        <v/>
      </c>
      <c r="DD556" s="24" t="str">
        <f t="shared" si="937"/>
        <v/>
      </c>
      <c r="DE556" s="24" t="str">
        <f t="shared" si="938"/>
        <v/>
      </c>
      <c r="DF556" s="24" t="str">
        <f t="shared" si="939"/>
        <v/>
      </c>
      <c r="DG556" s="24" t="str">
        <f t="shared" si="940"/>
        <v/>
      </c>
      <c r="DH556" s="5"/>
      <c r="DI556" s="134"/>
      <c r="DJ556"/>
      <c r="EA556" s="7"/>
    </row>
    <row r="557" spans="2:131" x14ac:dyDescent="0.2">
      <c r="B557" s="61" t="str">
        <f t="shared" si="879"/>
        <v/>
      </c>
      <c r="C557" s="7" t="str">
        <f t="shared" si="973"/>
        <v/>
      </c>
      <c r="D557" s="60">
        <f t="shared" si="880"/>
        <v>0</v>
      </c>
      <c r="E557" s="7" t="str">
        <f t="shared" si="881"/>
        <v/>
      </c>
      <c r="F557" s="72" t="str">
        <f t="shared" si="877"/>
        <v/>
      </c>
      <c r="G557" s="108" t="str">
        <f t="shared" si="878"/>
        <v/>
      </c>
      <c r="H557" s="112">
        <f t="shared" si="974"/>
        <v>0</v>
      </c>
      <c r="I557" s="112">
        <f t="shared" si="975"/>
        <v>0</v>
      </c>
      <c r="J557" s="112">
        <f t="shared" si="976"/>
        <v>0</v>
      </c>
      <c r="K557" s="112">
        <f t="shared" si="977"/>
        <v>0</v>
      </c>
      <c r="L557" s="112">
        <f t="shared" si="978"/>
        <v>0</v>
      </c>
      <c r="M557" s="112">
        <f t="shared" si="979"/>
        <v>0</v>
      </c>
      <c r="N557" s="60"/>
      <c r="O557" s="61"/>
      <c r="P557" s="61"/>
      <c r="Q557" s="61"/>
      <c r="R557" s="61"/>
      <c r="S557" s="7"/>
      <c r="T557" s="67">
        <f t="shared" si="941"/>
        <v>1</v>
      </c>
      <c r="U557" s="76" t="str">
        <f t="shared" si="942"/>
        <v/>
      </c>
      <c r="V557" s="76" t="str">
        <f t="shared" si="943"/>
        <v/>
      </c>
      <c r="W557" s="76" t="str">
        <f t="shared" si="944"/>
        <v/>
      </c>
      <c r="X557" s="76" t="str">
        <f t="shared" si="945"/>
        <v/>
      </c>
      <c r="Y557" s="76" t="str">
        <f t="shared" si="946"/>
        <v/>
      </c>
      <c r="Z557" s="76" t="str">
        <f t="shared" si="947"/>
        <v/>
      </c>
      <c r="AA557" s="131" t="b">
        <f t="shared" si="885"/>
        <v>0</v>
      </c>
      <c r="AB557" s="131" t="b">
        <f t="shared" si="886"/>
        <v>0</v>
      </c>
      <c r="AC557" s="131" t="b">
        <f t="shared" si="887"/>
        <v>0</v>
      </c>
      <c r="AD557" s="131" t="b">
        <f t="shared" si="888"/>
        <v>0</v>
      </c>
      <c r="AE557" s="131" t="b">
        <f t="shared" si="889"/>
        <v>0</v>
      </c>
      <c r="AF557" s="131" t="b">
        <f t="shared" si="890"/>
        <v>0</v>
      </c>
      <c r="AG557" s="131">
        <f t="shared" si="963"/>
        <v>0</v>
      </c>
      <c r="AH557" s="131">
        <f t="shared" si="969"/>
        <v>1</v>
      </c>
      <c r="AI557" s="13">
        <f t="shared" si="891"/>
        <v>0</v>
      </c>
      <c r="AJ557" s="11">
        <f t="shared" si="948"/>
        <v>0</v>
      </c>
      <c r="AK557" s="67">
        <f t="shared" si="949"/>
        <v>1</v>
      </c>
      <c r="AL557" s="118" t="str">
        <f t="shared" si="950"/>
        <v/>
      </c>
      <c r="AM557" s="118" t="str">
        <f t="shared" si="951"/>
        <v/>
      </c>
      <c r="AN557" s="118" t="str">
        <f t="shared" si="952"/>
        <v/>
      </c>
      <c r="AO557" s="118" t="str">
        <f t="shared" si="953"/>
        <v/>
      </c>
      <c r="AP557" s="118" t="str">
        <f t="shared" si="954"/>
        <v/>
      </c>
      <c r="AQ557" s="118" t="str">
        <f t="shared" si="955"/>
        <v/>
      </c>
      <c r="AR557" s="118" t="str">
        <f t="shared" si="956"/>
        <v/>
      </c>
      <c r="AS557" s="60" t="b">
        <f t="shared" si="892"/>
        <v>0</v>
      </c>
      <c r="AT557" s="60" t="b">
        <f t="shared" si="893"/>
        <v>0</v>
      </c>
      <c r="AU557" s="60" t="b">
        <f t="shared" si="894"/>
        <v>0</v>
      </c>
      <c r="AV557" s="60" t="b">
        <f t="shared" si="895"/>
        <v>0</v>
      </c>
      <c r="AW557" s="60" t="b">
        <f t="shared" si="896"/>
        <v>0</v>
      </c>
      <c r="AX557" s="60" t="b">
        <f t="shared" si="897"/>
        <v>0</v>
      </c>
      <c r="AY557" s="60" t="b">
        <f t="shared" si="898"/>
        <v>0</v>
      </c>
      <c r="AZ557" s="131">
        <f t="shared" si="964"/>
        <v>0</v>
      </c>
      <c r="BA557" s="131">
        <f t="shared" si="970"/>
        <v>1</v>
      </c>
      <c r="BB557" s="13">
        <f t="shared" si="957"/>
        <v>0</v>
      </c>
      <c r="BC557" s="11">
        <f t="shared" si="899"/>
        <v>0</v>
      </c>
      <c r="BD557" s="67">
        <f t="shared" si="958"/>
        <v>1</v>
      </c>
      <c r="BE557" s="76" t="str">
        <f t="shared" si="900"/>
        <v/>
      </c>
      <c r="BF557" s="76" t="str">
        <f t="shared" si="901"/>
        <v/>
      </c>
      <c r="BG557" s="76" t="str">
        <f t="shared" si="902"/>
        <v/>
      </c>
      <c r="BH557" s="76" t="str">
        <f t="shared" si="903"/>
        <v/>
      </c>
      <c r="BI557" s="76" t="str">
        <f t="shared" si="904"/>
        <v/>
      </c>
      <c r="BJ557" s="76" t="str">
        <f t="shared" si="905"/>
        <v/>
      </c>
      <c r="BK557" s="131" t="b">
        <f t="shared" si="906"/>
        <v>0</v>
      </c>
      <c r="BL557" s="131" t="b">
        <f t="shared" si="907"/>
        <v>0</v>
      </c>
      <c r="BM557" s="131" t="b">
        <f t="shared" si="908"/>
        <v>0</v>
      </c>
      <c r="BN557" s="131" t="b">
        <f t="shared" si="909"/>
        <v>0</v>
      </c>
      <c r="BO557" s="131" t="b">
        <f t="shared" si="910"/>
        <v>0</v>
      </c>
      <c r="BP557" s="131" t="b">
        <f t="shared" si="911"/>
        <v>0</v>
      </c>
      <c r="BQ557" s="131">
        <f t="shared" si="965"/>
        <v>0</v>
      </c>
      <c r="BR557" s="131">
        <f t="shared" si="971"/>
        <v>1</v>
      </c>
      <c r="BS557" s="92">
        <f t="shared" si="966"/>
        <v>0</v>
      </c>
      <c r="BT557" s="13">
        <f t="shared" si="912"/>
        <v>0</v>
      </c>
      <c r="BU557" s="11">
        <f t="shared" si="959"/>
        <v>0</v>
      </c>
      <c r="BV557" s="67">
        <f t="shared" si="960"/>
        <v>1</v>
      </c>
      <c r="BW557" s="118" t="str">
        <f t="shared" si="913"/>
        <v/>
      </c>
      <c r="BX557" s="118" t="str">
        <f t="shared" si="914"/>
        <v/>
      </c>
      <c r="BY557" s="118" t="str">
        <f t="shared" si="915"/>
        <v/>
      </c>
      <c r="BZ557" s="118" t="str">
        <f t="shared" si="916"/>
        <v/>
      </c>
      <c r="CA557" s="118" t="str">
        <f t="shared" si="917"/>
        <v/>
      </c>
      <c r="CB557" s="118" t="str">
        <f t="shared" si="918"/>
        <v/>
      </c>
      <c r="CC557" s="118" t="str">
        <f t="shared" si="919"/>
        <v/>
      </c>
      <c r="CD557" s="60" t="b">
        <f t="shared" si="920"/>
        <v>0</v>
      </c>
      <c r="CE557" s="60" t="b">
        <f t="shared" si="921"/>
        <v>0</v>
      </c>
      <c r="CF557" s="60" t="b">
        <f t="shared" si="922"/>
        <v>0</v>
      </c>
      <c r="CG557" s="60" t="b">
        <f t="shared" si="923"/>
        <v>0</v>
      </c>
      <c r="CH557" s="60" t="b">
        <f t="shared" si="924"/>
        <v>0</v>
      </c>
      <c r="CI557" s="60" t="b">
        <f t="shared" si="925"/>
        <v>0</v>
      </c>
      <c r="CJ557" s="60" t="b">
        <f t="shared" si="926"/>
        <v>0</v>
      </c>
      <c r="CK557" s="131">
        <f t="shared" si="967"/>
        <v>0</v>
      </c>
      <c r="CL557" s="131">
        <f t="shared" si="972"/>
        <v>1</v>
      </c>
      <c r="CM557" s="92">
        <f t="shared" si="968"/>
        <v>0</v>
      </c>
      <c r="CN557" s="13">
        <f t="shared" si="961"/>
        <v>0</v>
      </c>
      <c r="CO557" s="11">
        <f t="shared" si="927"/>
        <v>0</v>
      </c>
      <c r="CP557" s="13">
        <f t="shared" si="962"/>
        <v>0</v>
      </c>
      <c r="CQ557" s="11">
        <f t="shared" si="882"/>
        <v>0</v>
      </c>
      <c r="CR557" s="57">
        <f t="shared" si="883"/>
        <v>0</v>
      </c>
      <c r="CS557" s="57">
        <f t="shared" si="884"/>
        <v>0</v>
      </c>
      <c r="CT557" s="57">
        <f t="shared" si="876"/>
        <v>0</v>
      </c>
      <c r="CU557" s="24" t="str">
        <f t="shared" si="928"/>
        <v/>
      </c>
      <c r="CV557" s="24" t="str">
        <f t="shared" si="929"/>
        <v/>
      </c>
      <c r="CW557" s="24" t="str">
        <f t="shared" si="930"/>
        <v/>
      </c>
      <c r="CX557" s="24" t="str">
        <f t="shared" si="931"/>
        <v/>
      </c>
      <c r="CY557" s="24" t="str">
        <f t="shared" si="932"/>
        <v/>
      </c>
      <c r="CZ557" s="24" t="str">
        <f t="shared" si="933"/>
        <v/>
      </c>
      <c r="DA557" s="24" t="str">
        <f t="shared" si="934"/>
        <v/>
      </c>
      <c r="DB557" s="24" t="str">
        <f t="shared" si="935"/>
        <v/>
      </c>
      <c r="DC557" s="24" t="str">
        <f t="shared" si="936"/>
        <v/>
      </c>
      <c r="DD557" s="24" t="str">
        <f t="shared" si="937"/>
        <v/>
      </c>
      <c r="DE557" s="24" t="str">
        <f t="shared" si="938"/>
        <v/>
      </c>
      <c r="DF557" s="24" t="str">
        <f t="shared" si="939"/>
        <v/>
      </c>
      <c r="DG557" s="24" t="str">
        <f t="shared" si="940"/>
        <v/>
      </c>
      <c r="DH557" s="5"/>
      <c r="DI557" s="134"/>
      <c r="DJ557"/>
      <c r="EA557" s="7"/>
    </row>
    <row r="558" spans="2:131" x14ac:dyDescent="0.2">
      <c r="B558" s="61" t="str">
        <f t="shared" si="879"/>
        <v/>
      </c>
      <c r="C558" s="7" t="str">
        <f t="shared" si="973"/>
        <v/>
      </c>
      <c r="D558" s="60">
        <f t="shared" si="880"/>
        <v>0</v>
      </c>
      <c r="E558" s="7" t="str">
        <f t="shared" si="881"/>
        <v/>
      </c>
      <c r="F558" s="72" t="str">
        <f t="shared" si="877"/>
        <v/>
      </c>
      <c r="G558" s="108" t="str">
        <f t="shared" si="878"/>
        <v/>
      </c>
      <c r="H558" s="112">
        <f t="shared" si="974"/>
        <v>0</v>
      </c>
      <c r="I558" s="112">
        <f t="shared" si="975"/>
        <v>0</v>
      </c>
      <c r="J558" s="112">
        <f t="shared" si="976"/>
        <v>0</v>
      </c>
      <c r="K558" s="112">
        <f t="shared" si="977"/>
        <v>0</v>
      </c>
      <c r="L558" s="112">
        <f t="shared" si="978"/>
        <v>0</v>
      </c>
      <c r="M558" s="112">
        <f t="shared" si="979"/>
        <v>0</v>
      </c>
      <c r="N558" s="60"/>
      <c r="O558" s="61"/>
      <c r="P558" s="61"/>
      <c r="Q558" s="61"/>
      <c r="R558" s="61"/>
      <c r="S558" s="7"/>
      <c r="T558" s="67">
        <f t="shared" si="941"/>
        <v>1</v>
      </c>
      <c r="U558" s="76" t="str">
        <f t="shared" si="942"/>
        <v/>
      </c>
      <c r="V558" s="76" t="str">
        <f t="shared" si="943"/>
        <v/>
      </c>
      <c r="W558" s="76" t="str">
        <f t="shared" si="944"/>
        <v/>
      </c>
      <c r="X558" s="76" t="str">
        <f t="shared" si="945"/>
        <v/>
      </c>
      <c r="Y558" s="76" t="str">
        <f t="shared" si="946"/>
        <v/>
      </c>
      <c r="Z558" s="76" t="str">
        <f t="shared" si="947"/>
        <v/>
      </c>
      <c r="AA558" s="131" t="b">
        <f t="shared" si="885"/>
        <v>0</v>
      </c>
      <c r="AB558" s="131" t="b">
        <f t="shared" si="886"/>
        <v>0</v>
      </c>
      <c r="AC558" s="131" t="b">
        <f t="shared" si="887"/>
        <v>0</v>
      </c>
      <c r="AD558" s="131" t="b">
        <f t="shared" si="888"/>
        <v>0</v>
      </c>
      <c r="AE558" s="131" t="b">
        <f t="shared" si="889"/>
        <v>0</v>
      </c>
      <c r="AF558" s="131" t="b">
        <f t="shared" si="890"/>
        <v>0</v>
      </c>
      <c r="AG558" s="131">
        <f t="shared" si="963"/>
        <v>0</v>
      </c>
      <c r="AH558" s="131">
        <f t="shared" si="969"/>
        <v>1</v>
      </c>
      <c r="AI558" s="13">
        <f t="shared" si="891"/>
        <v>0</v>
      </c>
      <c r="AJ558" s="11">
        <f t="shared" si="948"/>
        <v>0</v>
      </c>
      <c r="AK558" s="67">
        <f t="shared" si="949"/>
        <v>1</v>
      </c>
      <c r="AL558" s="118" t="str">
        <f t="shared" si="950"/>
        <v/>
      </c>
      <c r="AM558" s="118" t="str">
        <f t="shared" si="951"/>
        <v/>
      </c>
      <c r="AN558" s="118" t="str">
        <f t="shared" si="952"/>
        <v/>
      </c>
      <c r="AO558" s="118" t="str">
        <f t="shared" si="953"/>
        <v/>
      </c>
      <c r="AP558" s="118" t="str">
        <f t="shared" si="954"/>
        <v/>
      </c>
      <c r="AQ558" s="118" t="str">
        <f t="shared" si="955"/>
        <v/>
      </c>
      <c r="AR558" s="118" t="str">
        <f t="shared" si="956"/>
        <v/>
      </c>
      <c r="AS558" s="60" t="b">
        <f t="shared" si="892"/>
        <v>0</v>
      </c>
      <c r="AT558" s="60" t="b">
        <f t="shared" si="893"/>
        <v>0</v>
      </c>
      <c r="AU558" s="60" t="b">
        <f t="shared" si="894"/>
        <v>0</v>
      </c>
      <c r="AV558" s="60" t="b">
        <f t="shared" si="895"/>
        <v>0</v>
      </c>
      <c r="AW558" s="60" t="b">
        <f t="shared" si="896"/>
        <v>0</v>
      </c>
      <c r="AX558" s="60" t="b">
        <f t="shared" si="897"/>
        <v>0</v>
      </c>
      <c r="AY558" s="60" t="b">
        <f t="shared" si="898"/>
        <v>0</v>
      </c>
      <c r="AZ558" s="131">
        <f t="shared" si="964"/>
        <v>0</v>
      </c>
      <c r="BA558" s="131">
        <f t="shared" si="970"/>
        <v>1</v>
      </c>
      <c r="BB558" s="13">
        <f t="shared" si="957"/>
        <v>0</v>
      </c>
      <c r="BC558" s="11">
        <f t="shared" si="899"/>
        <v>0</v>
      </c>
      <c r="BD558" s="67">
        <f t="shared" si="958"/>
        <v>1</v>
      </c>
      <c r="BE558" s="76" t="str">
        <f t="shared" si="900"/>
        <v/>
      </c>
      <c r="BF558" s="76" t="str">
        <f t="shared" si="901"/>
        <v/>
      </c>
      <c r="BG558" s="76" t="str">
        <f t="shared" si="902"/>
        <v/>
      </c>
      <c r="BH558" s="76" t="str">
        <f t="shared" si="903"/>
        <v/>
      </c>
      <c r="BI558" s="76" t="str">
        <f t="shared" si="904"/>
        <v/>
      </c>
      <c r="BJ558" s="76" t="str">
        <f t="shared" si="905"/>
        <v/>
      </c>
      <c r="BK558" s="131" t="b">
        <f t="shared" si="906"/>
        <v>0</v>
      </c>
      <c r="BL558" s="131" t="b">
        <f t="shared" si="907"/>
        <v>0</v>
      </c>
      <c r="BM558" s="131" t="b">
        <f t="shared" si="908"/>
        <v>0</v>
      </c>
      <c r="BN558" s="131" t="b">
        <f t="shared" si="909"/>
        <v>0</v>
      </c>
      <c r="BO558" s="131" t="b">
        <f t="shared" si="910"/>
        <v>0</v>
      </c>
      <c r="BP558" s="131" t="b">
        <f t="shared" si="911"/>
        <v>0</v>
      </c>
      <c r="BQ558" s="131">
        <f t="shared" si="965"/>
        <v>0</v>
      </c>
      <c r="BR558" s="131">
        <f t="shared" si="971"/>
        <v>1</v>
      </c>
      <c r="BS558" s="92">
        <f t="shared" si="966"/>
        <v>0</v>
      </c>
      <c r="BT558" s="13">
        <f t="shared" si="912"/>
        <v>0</v>
      </c>
      <c r="BU558" s="11">
        <f t="shared" si="959"/>
        <v>0</v>
      </c>
      <c r="BV558" s="67">
        <f t="shared" si="960"/>
        <v>1</v>
      </c>
      <c r="BW558" s="118" t="str">
        <f t="shared" si="913"/>
        <v/>
      </c>
      <c r="BX558" s="118" t="str">
        <f t="shared" si="914"/>
        <v/>
      </c>
      <c r="BY558" s="118" t="str">
        <f t="shared" si="915"/>
        <v/>
      </c>
      <c r="BZ558" s="118" t="str">
        <f t="shared" si="916"/>
        <v/>
      </c>
      <c r="CA558" s="118" t="str">
        <f t="shared" si="917"/>
        <v/>
      </c>
      <c r="CB558" s="118" t="str">
        <f t="shared" si="918"/>
        <v/>
      </c>
      <c r="CC558" s="118" t="str">
        <f t="shared" si="919"/>
        <v/>
      </c>
      <c r="CD558" s="60" t="b">
        <f t="shared" si="920"/>
        <v>0</v>
      </c>
      <c r="CE558" s="60" t="b">
        <f t="shared" si="921"/>
        <v>0</v>
      </c>
      <c r="CF558" s="60" t="b">
        <f t="shared" si="922"/>
        <v>0</v>
      </c>
      <c r="CG558" s="60" t="b">
        <f t="shared" si="923"/>
        <v>0</v>
      </c>
      <c r="CH558" s="60" t="b">
        <f t="shared" si="924"/>
        <v>0</v>
      </c>
      <c r="CI558" s="60" t="b">
        <f t="shared" si="925"/>
        <v>0</v>
      </c>
      <c r="CJ558" s="60" t="b">
        <f t="shared" si="926"/>
        <v>0</v>
      </c>
      <c r="CK558" s="131">
        <f t="shared" si="967"/>
        <v>0</v>
      </c>
      <c r="CL558" s="131">
        <f t="shared" si="972"/>
        <v>1</v>
      </c>
      <c r="CM558" s="92">
        <f t="shared" si="968"/>
        <v>0</v>
      </c>
      <c r="CN558" s="13">
        <f t="shared" si="961"/>
        <v>0</v>
      </c>
      <c r="CO558" s="11">
        <f t="shared" si="927"/>
        <v>0</v>
      </c>
      <c r="CP558" s="13">
        <f t="shared" si="962"/>
        <v>0</v>
      </c>
      <c r="CQ558" s="11">
        <f t="shared" si="882"/>
        <v>0</v>
      </c>
      <c r="CR558" s="57">
        <f t="shared" si="883"/>
        <v>0</v>
      </c>
      <c r="CS558" s="57">
        <f t="shared" si="884"/>
        <v>0</v>
      </c>
      <c r="CT558" s="57">
        <f t="shared" si="876"/>
        <v>0</v>
      </c>
      <c r="CU558" s="24" t="str">
        <f t="shared" si="928"/>
        <v/>
      </c>
      <c r="CV558" s="24" t="str">
        <f t="shared" si="929"/>
        <v/>
      </c>
      <c r="CW558" s="24" t="str">
        <f t="shared" si="930"/>
        <v/>
      </c>
      <c r="CX558" s="24" t="str">
        <f t="shared" si="931"/>
        <v/>
      </c>
      <c r="CY558" s="24" t="str">
        <f t="shared" si="932"/>
        <v/>
      </c>
      <c r="CZ558" s="24" t="str">
        <f t="shared" si="933"/>
        <v/>
      </c>
      <c r="DA558" s="24" t="str">
        <f t="shared" si="934"/>
        <v/>
      </c>
      <c r="DB558" s="24" t="str">
        <f t="shared" si="935"/>
        <v/>
      </c>
      <c r="DC558" s="24" t="str">
        <f t="shared" si="936"/>
        <v/>
      </c>
      <c r="DD558" s="24" t="str">
        <f t="shared" si="937"/>
        <v/>
      </c>
      <c r="DE558" s="24" t="str">
        <f t="shared" si="938"/>
        <v/>
      </c>
      <c r="DF558" s="24" t="str">
        <f t="shared" si="939"/>
        <v/>
      </c>
      <c r="DG558" s="24" t="str">
        <f t="shared" si="940"/>
        <v/>
      </c>
      <c r="DH558" s="5"/>
      <c r="DI558" s="134"/>
      <c r="DJ558"/>
      <c r="EA558" s="7"/>
    </row>
    <row r="559" spans="2:131" x14ac:dyDescent="0.2">
      <c r="B559" s="61" t="str">
        <f t="shared" si="879"/>
        <v/>
      </c>
      <c r="C559" s="7" t="str">
        <f t="shared" si="973"/>
        <v/>
      </c>
      <c r="D559" s="60">
        <f t="shared" si="880"/>
        <v>0</v>
      </c>
      <c r="E559" s="7" t="str">
        <f t="shared" si="881"/>
        <v/>
      </c>
      <c r="F559" s="72" t="str">
        <f t="shared" si="877"/>
        <v/>
      </c>
      <c r="G559" s="108" t="str">
        <f t="shared" si="878"/>
        <v/>
      </c>
      <c r="H559" s="112">
        <f t="shared" si="974"/>
        <v>0</v>
      </c>
      <c r="I559" s="112">
        <f t="shared" si="975"/>
        <v>0</v>
      </c>
      <c r="J559" s="112">
        <f t="shared" si="976"/>
        <v>0</v>
      </c>
      <c r="K559" s="112">
        <f t="shared" si="977"/>
        <v>0</v>
      </c>
      <c r="L559" s="112">
        <f t="shared" si="978"/>
        <v>0</v>
      </c>
      <c r="M559" s="112">
        <f t="shared" si="979"/>
        <v>0</v>
      </c>
      <c r="N559" s="60"/>
      <c r="O559" s="61"/>
      <c r="P559" s="61"/>
      <c r="Q559" s="61"/>
      <c r="R559" s="61"/>
      <c r="S559" s="7"/>
      <c r="T559" s="67">
        <f t="shared" si="941"/>
        <v>1</v>
      </c>
      <c r="U559" s="76" t="str">
        <f t="shared" si="942"/>
        <v/>
      </c>
      <c r="V559" s="76" t="str">
        <f t="shared" si="943"/>
        <v/>
      </c>
      <c r="W559" s="76" t="str">
        <f t="shared" si="944"/>
        <v/>
      </c>
      <c r="X559" s="76" t="str">
        <f t="shared" si="945"/>
        <v/>
      </c>
      <c r="Y559" s="76" t="str">
        <f t="shared" si="946"/>
        <v/>
      </c>
      <c r="Z559" s="76" t="str">
        <f t="shared" si="947"/>
        <v/>
      </c>
      <c r="AA559" s="131" t="b">
        <f t="shared" si="885"/>
        <v>0</v>
      </c>
      <c r="AB559" s="131" t="b">
        <f t="shared" si="886"/>
        <v>0</v>
      </c>
      <c r="AC559" s="131" t="b">
        <f t="shared" si="887"/>
        <v>0</v>
      </c>
      <c r="AD559" s="131" t="b">
        <f t="shared" si="888"/>
        <v>0</v>
      </c>
      <c r="AE559" s="131" t="b">
        <f t="shared" si="889"/>
        <v>0</v>
      </c>
      <c r="AF559" s="131" t="b">
        <f t="shared" si="890"/>
        <v>0</v>
      </c>
      <c r="AG559" s="131">
        <f t="shared" si="963"/>
        <v>0</v>
      </c>
      <c r="AH559" s="131">
        <f t="shared" si="969"/>
        <v>1</v>
      </c>
      <c r="AI559" s="13">
        <f t="shared" si="891"/>
        <v>0</v>
      </c>
      <c r="AJ559" s="11">
        <f t="shared" si="948"/>
        <v>0</v>
      </c>
      <c r="AK559" s="67">
        <f t="shared" si="949"/>
        <v>1</v>
      </c>
      <c r="AL559" s="118" t="str">
        <f t="shared" si="950"/>
        <v/>
      </c>
      <c r="AM559" s="118" t="str">
        <f t="shared" si="951"/>
        <v/>
      </c>
      <c r="AN559" s="118" t="str">
        <f t="shared" si="952"/>
        <v/>
      </c>
      <c r="AO559" s="118" t="str">
        <f t="shared" si="953"/>
        <v/>
      </c>
      <c r="AP559" s="118" t="str">
        <f t="shared" si="954"/>
        <v/>
      </c>
      <c r="AQ559" s="118" t="str">
        <f t="shared" si="955"/>
        <v/>
      </c>
      <c r="AR559" s="118" t="str">
        <f t="shared" si="956"/>
        <v/>
      </c>
      <c r="AS559" s="60" t="b">
        <f t="shared" si="892"/>
        <v>0</v>
      </c>
      <c r="AT559" s="60" t="b">
        <f t="shared" si="893"/>
        <v>0</v>
      </c>
      <c r="AU559" s="60" t="b">
        <f t="shared" si="894"/>
        <v>0</v>
      </c>
      <c r="AV559" s="60" t="b">
        <f t="shared" si="895"/>
        <v>0</v>
      </c>
      <c r="AW559" s="60" t="b">
        <f t="shared" si="896"/>
        <v>0</v>
      </c>
      <c r="AX559" s="60" t="b">
        <f t="shared" si="897"/>
        <v>0</v>
      </c>
      <c r="AY559" s="60" t="b">
        <f t="shared" si="898"/>
        <v>0</v>
      </c>
      <c r="AZ559" s="131">
        <f t="shared" si="964"/>
        <v>0</v>
      </c>
      <c r="BA559" s="131">
        <f t="shared" si="970"/>
        <v>1</v>
      </c>
      <c r="BB559" s="13">
        <f t="shared" si="957"/>
        <v>0</v>
      </c>
      <c r="BC559" s="11">
        <f t="shared" si="899"/>
        <v>0</v>
      </c>
      <c r="BD559" s="67">
        <f t="shared" si="958"/>
        <v>1</v>
      </c>
      <c r="BE559" s="76" t="str">
        <f t="shared" si="900"/>
        <v/>
      </c>
      <c r="BF559" s="76" t="str">
        <f t="shared" si="901"/>
        <v/>
      </c>
      <c r="BG559" s="76" t="str">
        <f t="shared" si="902"/>
        <v/>
      </c>
      <c r="BH559" s="76" t="str">
        <f t="shared" si="903"/>
        <v/>
      </c>
      <c r="BI559" s="76" t="str">
        <f t="shared" si="904"/>
        <v/>
      </c>
      <c r="BJ559" s="76" t="str">
        <f t="shared" si="905"/>
        <v/>
      </c>
      <c r="BK559" s="131" t="b">
        <f t="shared" si="906"/>
        <v>0</v>
      </c>
      <c r="BL559" s="131" t="b">
        <f t="shared" si="907"/>
        <v>0</v>
      </c>
      <c r="BM559" s="131" t="b">
        <f t="shared" si="908"/>
        <v>0</v>
      </c>
      <c r="BN559" s="131" t="b">
        <f t="shared" si="909"/>
        <v>0</v>
      </c>
      <c r="BO559" s="131" t="b">
        <f t="shared" si="910"/>
        <v>0</v>
      </c>
      <c r="BP559" s="131" t="b">
        <f t="shared" si="911"/>
        <v>0</v>
      </c>
      <c r="BQ559" s="131">
        <f t="shared" si="965"/>
        <v>0</v>
      </c>
      <c r="BR559" s="131">
        <f t="shared" si="971"/>
        <v>1</v>
      </c>
      <c r="BS559" s="92">
        <f t="shared" si="966"/>
        <v>0</v>
      </c>
      <c r="BT559" s="13">
        <f t="shared" si="912"/>
        <v>0</v>
      </c>
      <c r="BU559" s="11">
        <f t="shared" si="959"/>
        <v>0</v>
      </c>
      <c r="BV559" s="67">
        <f t="shared" si="960"/>
        <v>1</v>
      </c>
      <c r="BW559" s="118" t="str">
        <f t="shared" si="913"/>
        <v/>
      </c>
      <c r="BX559" s="118" t="str">
        <f t="shared" si="914"/>
        <v/>
      </c>
      <c r="BY559" s="118" t="str">
        <f t="shared" si="915"/>
        <v/>
      </c>
      <c r="BZ559" s="118" t="str">
        <f t="shared" si="916"/>
        <v/>
      </c>
      <c r="CA559" s="118" t="str">
        <f t="shared" si="917"/>
        <v/>
      </c>
      <c r="CB559" s="118" t="str">
        <f t="shared" si="918"/>
        <v/>
      </c>
      <c r="CC559" s="118" t="str">
        <f t="shared" si="919"/>
        <v/>
      </c>
      <c r="CD559" s="60" t="b">
        <f t="shared" si="920"/>
        <v>0</v>
      </c>
      <c r="CE559" s="60" t="b">
        <f t="shared" si="921"/>
        <v>0</v>
      </c>
      <c r="CF559" s="60" t="b">
        <f t="shared" si="922"/>
        <v>0</v>
      </c>
      <c r="CG559" s="60" t="b">
        <f t="shared" si="923"/>
        <v>0</v>
      </c>
      <c r="CH559" s="60" t="b">
        <f t="shared" si="924"/>
        <v>0</v>
      </c>
      <c r="CI559" s="60" t="b">
        <f t="shared" si="925"/>
        <v>0</v>
      </c>
      <c r="CJ559" s="60" t="b">
        <f t="shared" si="926"/>
        <v>0</v>
      </c>
      <c r="CK559" s="131">
        <f t="shared" si="967"/>
        <v>0</v>
      </c>
      <c r="CL559" s="131">
        <f t="shared" si="972"/>
        <v>1</v>
      </c>
      <c r="CM559" s="92">
        <f t="shared" si="968"/>
        <v>0</v>
      </c>
      <c r="CN559" s="13">
        <f t="shared" si="961"/>
        <v>0</v>
      </c>
      <c r="CO559" s="11">
        <f t="shared" si="927"/>
        <v>0</v>
      </c>
      <c r="CP559" s="13">
        <f t="shared" si="962"/>
        <v>0</v>
      </c>
      <c r="CQ559" s="11">
        <f t="shared" si="882"/>
        <v>0</v>
      </c>
      <c r="CR559" s="57">
        <f t="shared" si="883"/>
        <v>0</v>
      </c>
      <c r="CS559" s="57">
        <f t="shared" si="884"/>
        <v>0</v>
      </c>
      <c r="CT559" s="57">
        <f t="shared" si="876"/>
        <v>0</v>
      </c>
      <c r="CU559" s="24" t="str">
        <f t="shared" si="928"/>
        <v/>
      </c>
      <c r="CV559" s="24" t="str">
        <f t="shared" si="929"/>
        <v/>
      </c>
      <c r="CW559" s="24" t="str">
        <f t="shared" si="930"/>
        <v/>
      </c>
      <c r="CX559" s="24" t="str">
        <f t="shared" si="931"/>
        <v/>
      </c>
      <c r="CY559" s="24" t="str">
        <f t="shared" si="932"/>
        <v/>
      </c>
      <c r="CZ559" s="24" t="str">
        <f t="shared" si="933"/>
        <v/>
      </c>
      <c r="DA559" s="24" t="str">
        <f t="shared" si="934"/>
        <v/>
      </c>
      <c r="DB559" s="24" t="str">
        <f t="shared" si="935"/>
        <v/>
      </c>
      <c r="DC559" s="24" t="str">
        <f t="shared" si="936"/>
        <v/>
      </c>
      <c r="DD559" s="24" t="str">
        <f t="shared" si="937"/>
        <v/>
      </c>
      <c r="DE559" s="24" t="str">
        <f t="shared" si="938"/>
        <v/>
      </c>
      <c r="DF559" s="24" t="str">
        <f t="shared" si="939"/>
        <v/>
      </c>
      <c r="DG559" s="24" t="str">
        <f t="shared" si="940"/>
        <v/>
      </c>
      <c r="DH559" s="5"/>
      <c r="DI559" s="134"/>
      <c r="DJ559"/>
      <c r="EA559" s="7"/>
    </row>
    <row r="560" spans="2:131" x14ac:dyDescent="0.2">
      <c r="B560" s="61" t="str">
        <f t="shared" si="879"/>
        <v/>
      </c>
      <c r="C560" s="7" t="str">
        <f t="shared" si="973"/>
        <v/>
      </c>
      <c r="D560" s="60">
        <f t="shared" si="880"/>
        <v>0</v>
      </c>
      <c r="E560" s="7" t="str">
        <f t="shared" si="881"/>
        <v/>
      </c>
      <c r="F560" s="72" t="str">
        <f t="shared" si="877"/>
        <v/>
      </c>
      <c r="G560" s="108" t="str">
        <f t="shared" si="878"/>
        <v/>
      </c>
      <c r="H560" s="112">
        <f t="shared" si="974"/>
        <v>0</v>
      </c>
      <c r="I560" s="112">
        <f t="shared" si="975"/>
        <v>0</v>
      </c>
      <c r="J560" s="112">
        <f t="shared" si="976"/>
        <v>0</v>
      </c>
      <c r="K560" s="112">
        <f t="shared" si="977"/>
        <v>0</v>
      </c>
      <c r="L560" s="112">
        <f t="shared" si="978"/>
        <v>0</v>
      </c>
      <c r="M560" s="112">
        <f t="shared" si="979"/>
        <v>0</v>
      </c>
      <c r="N560" s="60"/>
      <c r="O560" s="61"/>
      <c r="P560" s="61"/>
      <c r="Q560" s="61"/>
      <c r="R560" s="61"/>
      <c r="S560" s="7"/>
      <c r="T560" s="67">
        <f t="shared" si="941"/>
        <v>1</v>
      </c>
      <c r="U560" s="76" t="str">
        <f t="shared" si="942"/>
        <v/>
      </c>
      <c r="V560" s="76" t="str">
        <f t="shared" si="943"/>
        <v/>
      </c>
      <c r="W560" s="76" t="str">
        <f t="shared" si="944"/>
        <v/>
      </c>
      <c r="X560" s="76" t="str">
        <f t="shared" si="945"/>
        <v/>
      </c>
      <c r="Y560" s="76" t="str">
        <f t="shared" si="946"/>
        <v/>
      </c>
      <c r="Z560" s="76" t="str">
        <f t="shared" si="947"/>
        <v/>
      </c>
      <c r="AA560" s="131" t="b">
        <f t="shared" si="885"/>
        <v>0</v>
      </c>
      <c r="AB560" s="131" t="b">
        <f t="shared" si="886"/>
        <v>0</v>
      </c>
      <c r="AC560" s="131" t="b">
        <f t="shared" si="887"/>
        <v>0</v>
      </c>
      <c r="AD560" s="131" t="b">
        <f t="shared" si="888"/>
        <v>0</v>
      </c>
      <c r="AE560" s="131" t="b">
        <f t="shared" si="889"/>
        <v>0</v>
      </c>
      <c r="AF560" s="131" t="b">
        <f t="shared" si="890"/>
        <v>0</v>
      </c>
      <c r="AG560" s="131">
        <f t="shared" si="963"/>
        <v>0</v>
      </c>
      <c r="AH560" s="131">
        <f t="shared" si="969"/>
        <v>1</v>
      </c>
      <c r="AI560" s="13">
        <f t="shared" si="891"/>
        <v>0</v>
      </c>
      <c r="AJ560" s="11">
        <f t="shared" si="948"/>
        <v>0</v>
      </c>
      <c r="AK560" s="67">
        <f t="shared" si="949"/>
        <v>1</v>
      </c>
      <c r="AL560" s="118" t="str">
        <f t="shared" si="950"/>
        <v/>
      </c>
      <c r="AM560" s="118" t="str">
        <f t="shared" si="951"/>
        <v/>
      </c>
      <c r="AN560" s="118" t="str">
        <f t="shared" si="952"/>
        <v/>
      </c>
      <c r="AO560" s="118" t="str">
        <f t="shared" si="953"/>
        <v/>
      </c>
      <c r="AP560" s="118" t="str">
        <f t="shared" si="954"/>
        <v/>
      </c>
      <c r="AQ560" s="118" t="str">
        <f t="shared" si="955"/>
        <v/>
      </c>
      <c r="AR560" s="118" t="str">
        <f t="shared" si="956"/>
        <v/>
      </c>
      <c r="AS560" s="60" t="b">
        <f t="shared" si="892"/>
        <v>0</v>
      </c>
      <c r="AT560" s="60" t="b">
        <f t="shared" si="893"/>
        <v>0</v>
      </c>
      <c r="AU560" s="60" t="b">
        <f t="shared" si="894"/>
        <v>0</v>
      </c>
      <c r="AV560" s="60" t="b">
        <f t="shared" si="895"/>
        <v>0</v>
      </c>
      <c r="AW560" s="60" t="b">
        <f t="shared" si="896"/>
        <v>0</v>
      </c>
      <c r="AX560" s="60" t="b">
        <f t="shared" si="897"/>
        <v>0</v>
      </c>
      <c r="AY560" s="60" t="b">
        <f t="shared" si="898"/>
        <v>0</v>
      </c>
      <c r="AZ560" s="131">
        <f t="shared" si="964"/>
        <v>0</v>
      </c>
      <c r="BA560" s="131">
        <f t="shared" si="970"/>
        <v>1</v>
      </c>
      <c r="BB560" s="13">
        <f t="shared" si="957"/>
        <v>0</v>
      </c>
      <c r="BC560" s="11">
        <f t="shared" si="899"/>
        <v>0</v>
      </c>
      <c r="BD560" s="67">
        <f t="shared" si="958"/>
        <v>1</v>
      </c>
      <c r="BE560" s="76" t="str">
        <f t="shared" si="900"/>
        <v/>
      </c>
      <c r="BF560" s="76" t="str">
        <f t="shared" si="901"/>
        <v/>
      </c>
      <c r="BG560" s="76" t="str">
        <f t="shared" si="902"/>
        <v/>
      </c>
      <c r="BH560" s="76" t="str">
        <f t="shared" si="903"/>
        <v/>
      </c>
      <c r="BI560" s="76" t="str">
        <f t="shared" si="904"/>
        <v/>
      </c>
      <c r="BJ560" s="76" t="str">
        <f t="shared" si="905"/>
        <v/>
      </c>
      <c r="BK560" s="131" t="b">
        <f t="shared" si="906"/>
        <v>0</v>
      </c>
      <c r="BL560" s="131" t="b">
        <f t="shared" si="907"/>
        <v>0</v>
      </c>
      <c r="BM560" s="131" t="b">
        <f t="shared" si="908"/>
        <v>0</v>
      </c>
      <c r="BN560" s="131" t="b">
        <f t="shared" si="909"/>
        <v>0</v>
      </c>
      <c r="BO560" s="131" t="b">
        <f t="shared" si="910"/>
        <v>0</v>
      </c>
      <c r="BP560" s="131" t="b">
        <f t="shared" si="911"/>
        <v>0</v>
      </c>
      <c r="BQ560" s="131">
        <f t="shared" si="965"/>
        <v>0</v>
      </c>
      <c r="BR560" s="131">
        <f t="shared" si="971"/>
        <v>1</v>
      </c>
      <c r="BS560" s="92">
        <f t="shared" si="966"/>
        <v>0</v>
      </c>
      <c r="BT560" s="13">
        <f t="shared" si="912"/>
        <v>0</v>
      </c>
      <c r="BU560" s="11">
        <f t="shared" si="959"/>
        <v>0</v>
      </c>
      <c r="BV560" s="67">
        <f t="shared" si="960"/>
        <v>1</v>
      </c>
      <c r="BW560" s="118" t="str">
        <f t="shared" si="913"/>
        <v/>
      </c>
      <c r="BX560" s="118" t="str">
        <f t="shared" si="914"/>
        <v/>
      </c>
      <c r="BY560" s="118" t="str">
        <f t="shared" si="915"/>
        <v/>
      </c>
      <c r="BZ560" s="118" t="str">
        <f t="shared" si="916"/>
        <v/>
      </c>
      <c r="CA560" s="118" t="str">
        <f t="shared" si="917"/>
        <v/>
      </c>
      <c r="CB560" s="118" t="str">
        <f t="shared" si="918"/>
        <v/>
      </c>
      <c r="CC560" s="118" t="str">
        <f t="shared" si="919"/>
        <v/>
      </c>
      <c r="CD560" s="60" t="b">
        <f t="shared" si="920"/>
        <v>0</v>
      </c>
      <c r="CE560" s="60" t="b">
        <f t="shared" si="921"/>
        <v>0</v>
      </c>
      <c r="CF560" s="60" t="b">
        <f t="shared" si="922"/>
        <v>0</v>
      </c>
      <c r="CG560" s="60" t="b">
        <f t="shared" si="923"/>
        <v>0</v>
      </c>
      <c r="CH560" s="60" t="b">
        <f t="shared" si="924"/>
        <v>0</v>
      </c>
      <c r="CI560" s="60" t="b">
        <f t="shared" si="925"/>
        <v>0</v>
      </c>
      <c r="CJ560" s="60" t="b">
        <f t="shared" si="926"/>
        <v>0</v>
      </c>
      <c r="CK560" s="131">
        <f t="shared" si="967"/>
        <v>0</v>
      </c>
      <c r="CL560" s="131">
        <f t="shared" si="972"/>
        <v>1</v>
      </c>
      <c r="CM560" s="92">
        <f t="shared" si="968"/>
        <v>0</v>
      </c>
      <c r="CN560" s="13">
        <f t="shared" si="961"/>
        <v>0</v>
      </c>
      <c r="CO560" s="11">
        <f t="shared" si="927"/>
        <v>0</v>
      </c>
      <c r="CP560" s="13">
        <f t="shared" si="962"/>
        <v>0</v>
      </c>
      <c r="CQ560" s="11">
        <f t="shared" si="882"/>
        <v>0</v>
      </c>
      <c r="CR560" s="57">
        <f t="shared" si="883"/>
        <v>0</v>
      </c>
      <c r="CS560" s="57">
        <f t="shared" si="884"/>
        <v>0</v>
      </c>
      <c r="CT560" s="57">
        <f t="shared" si="876"/>
        <v>0</v>
      </c>
      <c r="CU560" s="24" t="str">
        <f t="shared" si="928"/>
        <v/>
      </c>
      <c r="CV560" s="24" t="str">
        <f t="shared" si="929"/>
        <v/>
      </c>
      <c r="CW560" s="24" t="str">
        <f t="shared" si="930"/>
        <v/>
      </c>
      <c r="CX560" s="24" t="str">
        <f t="shared" si="931"/>
        <v/>
      </c>
      <c r="CY560" s="24" t="str">
        <f t="shared" si="932"/>
        <v/>
      </c>
      <c r="CZ560" s="24" t="str">
        <f t="shared" si="933"/>
        <v/>
      </c>
      <c r="DA560" s="24" t="str">
        <f t="shared" si="934"/>
        <v/>
      </c>
      <c r="DB560" s="24" t="str">
        <f t="shared" si="935"/>
        <v/>
      </c>
      <c r="DC560" s="24" t="str">
        <f t="shared" si="936"/>
        <v/>
      </c>
      <c r="DD560" s="24" t="str">
        <f t="shared" si="937"/>
        <v/>
      </c>
      <c r="DE560" s="24" t="str">
        <f t="shared" si="938"/>
        <v/>
      </c>
      <c r="DF560" s="24" t="str">
        <f t="shared" si="939"/>
        <v/>
      </c>
      <c r="DG560" s="24" t="str">
        <f t="shared" si="940"/>
        <v/>
      </c>
      <c r="DH560" s="5"/>
      <c r="DI560" s="134"/>
      <c r="DJ560"/>
      <c r="EA560" s="7"/>
    </row>
    <row r="561" spans="2:131" x14ac:dyDescent="0.2">
      <c r="B561" s="61" t="str">
        <f t="shared" si="879"/>
        <v/>
      </c>
      <c r="C561" s="7" t="str">
        <f t="shared" si="973"/>
        <v/>
      </c>
      <c r="D561" s="60">
        <f t="shared" si="880"/>
        <v>0</v>
      </c>
      <c r="E561" s="7" t="str">
        <f t="shared" si="881"/>
        <v/>
      </c>
      <c r="F561" s="72" t="str">
        <f t="shared" si="877"/>
        <v/>
      </c>
      <c r="G561" s="108" t="str">
        <f t="shared" si="878"/>
        <v/>
      </c>
      <c r="H561" s="112">
        <f t="shared" si="974"/>
        <v>0</v>
      </c>
      <c r="I561" s="112">
        <f t="shared" si="975"/>
        <v>0</v>
      </c>
      <c r="J561" s="112">
        <f t="shared" si="976"/>
        <v>0</v>
      </c>
      <c r="K561" s="112">
        <f t="shared" si="977"/>
        <v>0</v>
      </c>
      <c r="L561" s="112">
        <f t="shared" si="978"/>
        <v>0</v>
      </c>
      <c r="M561" s="112">
        <f t="shared" si="979"/>
        <v>0</v>
      </c>
      <c r="N561" s="60"/>
      <c r="O561" s="61"/>
      <c r="P561" s="61"/>
      <c r="Q561" s="61"/>
      <c r="R561" s="61"/>
      <c r="S561" s="7"/>
      <c r="T561" s="67">
        <f t="shared" si="941"/>
        <v>1</v>
      </c>
      <c r="U561" s="76" t="str">
        <f t="shared" si="942"/>
        <v/>
      </c>
      <c r="V561" s="76" t="str">
        <f t="shared" si="943"/>
        <v/>
      </c>
      <c r="W561" s="76" t="str">
        <f t="shared" si="944"/>
        <v/>
      </c>
      <c r="X561" s="76" t="str">
        <f t="shared" si="945"/>
        <v/>
      </c>
      <c r="Y561" s="76" t="str">
        <f t="shared" si="946"/>
        <v/>
      </c>
      <c r="Z561" s="76" t="str">
        <f t="shared" si="947"/>
        <v/>
      </c>
      <c r="AA561" s="131" t="b">
        <f t="shared" si="885"/>
        <v>0</v>
      </c>
      <c r="AB561" s="131" t="b">
        <f t="shared" si="886"/>
        <v>0</v>
      </c>
      <c r="AC561" s="131" t="b">
        <f t="shared" si="887"/>
        <v>0</v>
      </c>
      <c r="AD561" s="131" t="b">
        <f t="shared" si="888"/>
        <v>0</v>
      </c>
      <c r="AE561" s="131" t="b">
        <f t="shared" si="889"/>
        <v>0</v>
      </c>
      <c r="AF561" s="131" t="b">
        <f t="shared" si="890"/>
        <v>0</v>
      </c>
      <c r="AG561" s="131">
        <f t="shared" si="963"/>
        <v>0</v>
      </c>
      <c r="AH561" s="131">
        <f t="shared" si="969"/>
        <v>1</v>
      </c>
      <c r="AI561" s="13">
        <f t="shared" si="891"/>
        <v>0</v>
      </c>
      <c r="AJ561" s="11">
        <f t="shared" si="948"/>
        <v>0</v>
      </c>
      <c r="AK561" s="67">
        <f t="shared" si="949"/>
        <v>1</v>
      </c>
      <c r="AL561" s="118" t="str">
        <f t="shared" si="950"/>
        <v/>
      </c>
      <c r="AM561" s="118" t="str">
        <f t="shared" si="951"/>
        <v/>
      </c>
      <c r="AN561" s="118" t="str">
        <f t="shared" si="952"/>
        <v/>
      </c>
      <c r="AO561" s="118" t="str">
        <f t="shared" si="953"/>
        <v/>
      </c>
      <c r="AP561" s="118" t="str">
        <f t="shared" si="954"/>
        <v/>
      </c>
      <c r="AQ561" s="118" t="str">
        <f t="shared" si="955"/>
        <v/>
      </c>
      <c r="AR561" s="118" t="str">
        <f t="shared" si="956"/>
        <v/>
      </c>
      <c r="AS561" s="60" t="b">
        <f t="shared" si="892"/>
        <v>0</v>
      </c>
      <c r="AT561" s="60" t="b">
        <f t="shared" si="893"/>
        <v>0</v>
      </c>
      <c r="AU561" s="60" t="b">
        <f t="shared" si="894"/>
        <v>0</v>
      </c>
      <c r="AV561" s="60" t="b">
        <f t="shared" si="895"/>
        <v>0</v>
      </c>
      <c r="AW561" s="60" t="b">
        <f t="shared" si="896"/>
        <v>0</v>
      </c>
      <c r="AX561" s="60" t="b">
        <f t="shared" si="897"/>
        <v>0</v>
      </c>
      <c r="AY561" s="60" t="b">
        <f t="shared" si="898"/>
        <v>0</v>
      </c>
      <c r="AZ561" s="131">
        <f t="shared" si="964"/>
        <v>0</v>
      </c>
      <c r="BA561" s="131">
        <f t="shared" si="970"/>
        <v>1</v>
      </c>
      <c r="BB561" s="13">
        <f t="shared" si="957"/>
        <v>0</v>
      </c>
      <c r="BC561" s="11">
        <f t="shared" si="899"/>
        <v>0</v>
      </c>
      <c r="BD561" s="67">
        <f t="shared" si="958"/>
        <v>1</v>
      </c>
      <c r="BE561" s="76" t="str">
        <f t="shared" si="900"/>
        <v/>
      </c>
      <c r="BF561" s="76" t="str">
        <f t="shared" si="901"/>
        <v/>
      </c>
      <c r="BG561" s="76" t="str">
        <f t="shared" si="902"/>
        <v/>
      </c>
      <c r="BH561" s="76" t="str">
        <f t="shared" si="903"/>
        <v/>
      </c>
      <c r="BI561" s="76" t="str">
        <f t="shared" si="904"/>
        <v/>
      </c>
      <c r="BJ561" s="76" t="str">
        <f t="shared" si="905"/>
        <v/>
      </c>
      <c r="BK561" s="131" t="b">
        <f t="shared" si="906"/>
        <v>0</v>
      </c>
      <c r="BL561" s="131" t="b">
        <f t="shared" si="907"/>
        <v>0</v>
      </c>
      <c r="BM561" s="131" t="b">
        <f t="shared" si="908"/>
        <v>0</v>
      </c>
      <c r="BN561" s="131" t="b">
        <f t="shared" si="909"/>
        <v>0</v>
      </c>
      <c r="BO561" s="131" t="b">
        <f t="shared" si="910"/>
        <v>0</v>
      </c>
      <c r="BP561" s="131" t="b">
        <f t="shared" si="911"/>
        <v>0</v>
      </c>
      <c r="BQ561" s="131">
        <f t="shared" si="965"/>
        <v>0</v>
      </c>
      <c r="BR561" s="131">
        <f t="shared" si="971"/>
        <v>1</v>
      </c>
      <c r="BS561" s="92">
        <f t="shared" si="966"/>
        <v>0</v>
      </c>
      <c r="BT561" s="13">
        <f t="shared" si="912"/>
        <v>0</v>
      </c>
      <c r="BU561" s="11">
        <f t="shared" si="959"/>
        <v>0</v>
      </c>
      <c r="BV561" s="67">
        <f t="shared" si="960"/>
        <v>1</v>
      </c>
      <c r="BW561" s="118" t="str">
        <f t="shared" si="913"/>
        <v/>
      </c>
      <c r="BX561" s="118" t="str">
        <f t="shared" si="914"/>
        <v/>
      </c>
      <c r="BY561" s="118" t="str">
        <f t="shared" si="915"/>
        <v/>
      </c>
      <c r="BZ561" s="118" t="str">
        <f t="shared" si="916"/>
        <v/>
      </c>
      <c r="CA561" s="118" t="str">
        <f t="shared" si="917"/>
        <v/>
      </c>
      <c r="CB561" s="118" t="str">
        <f t="shared" si="918"/>
        <v/>
      </c>
      <c r="CC561" s="118" t="str">
        <f t="shared" si="919"/>
        <v/>
      </c>
      <c r="CD561" s="60" t="b">
        <f t="shared" si="920"/>
        <v>0</v>
      </c>
      <c r="CE561" s="60" t="b">
        <f t="shared" si="921"/>
        <v>0</v>
      </c>
      <c r="CF561" s="60" t="b">
        <f t="shared" si="922"/>
        <v>0</v>
      </c>
      <c r="CG561" s="60" t="b">
        <f t="shared" si="923"/>
        <v>0</v>
      </c>
      <c r="CH561" s="60" t="b">
        <f t="shared" si="924"/>
        <v>0</v>
      </c>
      <c r="CI561" s="60" t="b">
        <f t="shared" si="925"/>
        <v>0</v>
      </c>
      <c r="CJ561" s="60" t="b">
        <f t="shared" si="926"/>
        <v>0</v>
      </c>
      <c r="CK561" s="131">
        <f t="shared" si="967"/>
        <v>0</v>
      </c>
      <c r="CL561" s="131">
        <f t="shared" si="972"/>
        <v>1</v>
      </c>
      <c r="CM561" s="92">
        <f t="shared" si="968"/>
        <v>0</v>
      </c>
      <c r="CN561" s="13">
        <f t="shared" si="961"/>
        <v>0</v>
      </c>
      <c r="CO561" s="11">
        <f t="shared" si="927"/>
        <v>0</v>
      </c>
      <c r="CP561" s="13">
        <f t="shared" si="962"/>
        <v>0</v>
      </c>
      <c r="CQ561" s="11">
        <f t="shared" si="882"/>
        <v>0</v>
      </c>
      <c r="CR561" s="57">
        <f t="shared" si="883"/>
        <v>0</v>
      </c>
      <c r="CS561" s="57">
        <f t="shared" si="884"/>
        <v>0</v>
      </c>
      <c r="CT561" s="57">
        <f t="shared" si="876"/>
        <v>0</v>
      </c>
      <c r="CU561" s="24" t="str">
        <f t="shared" si="928"/>
        <v/>
      </c>
      <c r="CV561" s="24" t="str">
        <f t="shared" si="929"/>
        <v/>
      </c>
      <c r="CW561" s="24" t="str">
        <f t="shared" si="930"/>
        <v/>
      </c>
      <c r="CX561" s="24" t="str">
        <f t="shared" si="931"/>
        <v/>
      </c>
      <c r="CY561" s="24" t="str">
        <f t="shared" si="932"/>
        <v/>
      </c>
      <c r="CZ561" s="24" t="str">
        <f t="shared" si="933"/>
        <v/>
      </c>
      <c r="DA561" s="24" t="str">
        <f t="shared" si="934"/>
        <v/>
      </c>
      <c r="DB561" s="24" t="str">
        <f t="shared" si="935"/>
        <v/>
      </c>
      <c r="DC561" s="24" t="str">
        <f t="shared" si="936"/>
        <v/>
      </c>
      <c r="DD561" s="24" t="str">
        <f t="shared" si="937"/>
        <v/>
      </c>
      <c r="DE561" s="24" t="str">
        <f t="shared" si="938"/>
        <v/>
      </c>
      <c r="DF561" s="24" t="str">
        <f t="shared" si="939"/>
        <v/>
      </c>
      <c r="DG561" s="24" t="str">
        <f t="shared" si="940"/>
        <v/>
      </c>
      <c r="DH561" s="5"/>
      <c r="DI561" s="134"/>
      <c r="DJ561"/>
      <c r="EA561" s="7"/>
    </row>
    <row r="562" spans="2:131" x14ac:dyDescent="0.2">
      <c r="B562" s="61" t="str">
        <f t="shared" si="879"/>
        <v/>
      </c>
      <c r="C562" s="7" t="str">
        <f t="shared" si="973"/>
        <v/>
      </c>
      <c r="D562" s="60">
        <f t="shared" si="880"/>
        <v>0</v>
      </c>
      <c r="E562" s="7" t="str">
        <f t="shared" si="881"/>
        <v/>
      </c>
      <c r="F562" s="72" t="str">
        <f t="shared" si="877"/>
        <v/>
      </c>
      <c r="G562" s="108" t="str">
        <f t="shared" si="878"/>
        <v/>
      </c>
      <c r="H562" s="112">
        <f t="shared" si="974"/>
        <v>0</v>
      </c>
      <c r="I562" s="112">
        <f t="shared" si="975"/>
        <v>0</v>
      </c>
      <c r="J562" s="112">
        <f t="shared" si="976"/>
        <v>0</v>
      </c>
      <c r="K562" s="112">
        <f t="shared" si="977"/>
        <v>0</v>
      </c>
      <c r="L562" s="112">
        <f t="shared" si="978"/>
        <v>0</v>
      </c>
      <c r="M562" s="112">
        <f t="shared" si="979"/>
        <v>0</v>
      </c>
      <c r="N562" s="60"/>
      <c r="O562" s="61"/>
      <c r="P562" s="61"/>
      <c r="Q562" s="61"/>
      <c r="R562" s="61"/>
      <c r="S562" s="7"/>
      <c r="T562" s="67">
        <f t="shared" si="941"/>
        <v>1</v>
      </c>
      <c r="U562" s="76" t="str">
        <f t="shared" si="942"/>
        <v/>
      </c>
      <c r="V562" s="76" t="str">
        <f t="shared" si="943"/>
        <v/>
      </c>
      <c r="W562" s="76" t="str">
        <f t="shared" si="944"/>
        <v/>
      </c>
      <c r="X562" s="76" t="str">
        <f t="shared" si="945"/>
        <v/>
      </c>
      <c r="Y562" s="76" t="str">
        <f t="shared" si="946"/>
        <v/>
      </c>
      <c r="Z562" s="76" t="str">
        <f t="shared" si="947"/>
        <v/>
      </c>
      <c r="AA562" s="131" t="b">
        <f t="shared" si="885"/>
        <v>0</v>
      </c>
      <c r="AB562" s="131" t="b">
        <f t="shared" si="886"/>
        <v>0</v>
      </c>
      <c r="AC562" s="131" t="b">
        <f t="shared" si="887"/>
        <v>0</v>
      </c>
      <c r="AD562" s="131" t="b">
        <f t="shared" si="888"/>
        <v>0</v>
      </c>
      <c r="AE562" s="131" t="b">
        <f t="shared" si="889"/>
        <v>0</v>
      </c>
      <c r="AF562" s="131" t="b">
        <f t="shared" si="890"/>
        <v>0</v>
      </c>
      <c r="AG562" s="131">
        <f t="shared" si="963"/>
        <v>0</v>
      </c>
      <c r="AH562" s="131">
        <f t="shared" si="969"/>
        <v>1</v>
      </c>
      <c r="AI562" s="13">
        <f t="shared" si="891"/>
        <v>0</v>
      </c>
      <c r="AJ562" s="11">
        <f t="shared" si="948"/>
        <v>0</v>
      </c>
      <c r="AK562" s="67">
        <f t="shared" si="949"/>
        <v>1</v>
      </c>
      <c r="AL562" s="118" t="str">
        <f t="shared" si="950"/>
        <v/>
      </c>
      <c r="AM562" s="118" t="str">
        <f t="shared" si="951"/>
        <v/>
      </c>
      <c r="AN562" s="118" t="str">
        <f t="shared" si="952"/>
        <v/>
      </c>
      <c r="AO562" s="118" t="str">
        <f t="shared" si="953"/>
        <v/>
      </c>
      <c r="AP562" s="118" t="str">
        <f t="shared" si="954"/>
        <v/>
      </c>
      <c r="AQ562" s="118" t="str">
        <f t="shared" si="955"/>
        <v/>
      </c>
      <c r="AR562" s="118" t="str">
        <f t="shared" si="956"/>
        <v/>
      </c>
      <c r="AS562" s="60" t="b">
        <f t="shared" si="892"/>
        <v>0</v>
      </c>
      <c r="AT562" s="60" t="b">
        <f t="shared" si="893"/>
        <v>0</v>
      </c>
      <c r="AU562" s="60" t="b">
        <f t="shared" si="894"/>
        <v>0</v>
      </c>
      <c r="AV562" s="60" t="b">
        <f t="shared" si="895"/>
        <v>0</v>
      </c>
      <c r="AW562" s="60" t="b">
        <f t="shared" si="896"/>
        <v>0</v>
      </c>
      <c r="AX562" s="60" t="b">
        <f t="shared" si="897"/>
        <v>0</v>
      </c>
      <c r="AY562" s="60" t="b">
        <f t="shared" si="898"/>
        <v>0</v>
      </c>
      <c r="AZ562" s="131">
        <f t="shared" si="964"/>
        <v>0</v>
      </c>
      <c r="BA562" s="131">
        <f t="shared" si="970"/>
        <v>1</v>
      </c>
      <c r="BB562" s="13">
        <f t="shared" si="957"/>
        <v>0</v>
      </c>
      <c r="BC562" s="11">
        <f t="shared" si="899"/>
        <v>0</v>
      </c>
      <c r="BD562" s="67">
        <f t="shared" si="958"/>
        <v>1</v>
      </c>
      <c r="BE562" s="76" t="str">
        <f t="shared" si="900"/>
        <v/>
      </c>
      <c r="BF562" s="76" t="str">
        <f t="shared" si="901"/>
        <v/>
      </c>
      <c r="BG562" s="76" t="str">
        <f t="shared" si="902"/>
        <v/>
      </c>
      <c r="BH562" s="76" t="str">
        <f t="shared" si="903"/>
        <v/>
      </c>
      <c r="BI562" s="76" t="str">
        <f t="shared" si="904"/>
        <v/>
      </c>
      <c r="BJ562" s="76" t="str">
        <f t="shared" si="905"/>
        <v/>
      </c>
      <c r="BK562" s="131" t="b">
        <f t="shared" si="906"/>
        <v>0</v>
      </c>
      <c r="BL562" s="131" t="b">
        <f t="shared" si="907"/>
        <v>0</v>
      </c>
      <c r="BM562" s="131" t="b">
        <f t="shared" si="908"/>
        <v>0</v>
      </c>
      <c r="BN562" s="131" t="b">
        <f t="shared" si="909"/>
        <v>0</v>
      </c>
      <c r="BO562" s="131" t="b">
        <f t="shared" si="910"/>
        <v>0</v>
      </c>
      <c r="BP562" s="131" t="b">
        <f t="shared" si="911"/>
        <v>0</v>
      </c>
      <c r="BQ562" s="131">
        <f t="shared" si="965"/>
        <v>0</v>
      </c>
      <c r="BR562" s="131">
        <f t="shared" si="971"/>
        <v>1</v>
      </c>
      <c r="BS562" s="92">
        <f t="shared" si="966"/>
        <v>0</v>
      </c>
      <c r="BT562" s="13">
        <f t="shared" si="912"/>
        <v>0</v>
      </c>
      <c r="BU562" s="11">
        <f t="shared" si="959"/>
        <v>0</v>
      </c>
      <c r="BV562" s="67">
        <f t="shared" si="960"/>
        <v>1</v>
      </c>
      <c r="BW562" s="118" t="str">
        <f t="shared" si="913"/>
        <v/>
      </c>
      <c r="BX562" s="118" t="str">
        <f t="shared" si="914"/>
        <v/>
      </c>
      <c r="BY562" s="118" t="str">
        <f t="shared" si="915"/>
        <v/>
      </c>
      <c r="BZ562" s="118" t="str">
        <f t="shared" si="916"/>
        <v/>
      </c>
      <c r="CA562" s="118" t="str">
        <f t="shared" si="917"/>
        <v/>
      </c>
      <c r="CB562" s="118" t="str">
        <f t="shared" si="918"/>
        <v/>
      </c>
      <c r="CC562" s="118" t="str">
        <f t="shared" si="919"/>
        <v/>
      </c>
      <c r="CD562" s="60" t="b">
        <f t="shared" si="920"/>
        <v>0</v>
      </c>
      <c r="CE562" s="60" t="b">
        <f t="shared" si="921"/>
        <v>0</v>
      </c>
      <c r="CF562" s="60" t="b">
        <f t="shared" si="922"/>
        <v>0</v>
      </c>
      <c r="CG562" s="60" t="b">
        <f t="shared" si="923"/>
        <v>0</v>
      </c>
      <c r="CH562" s="60" t="b">
        <f t="shared" si="924"/>
        <v>0</v>
      </c>
      <c r="CI562" s="60" t="b">
        <f t="shared" si="925"/>
        <v>0</v>
      </c>
      <c r="CJ562" s="60" t="b">
        <f t="shared" si="926"/>
        <v>0</v>
      </c>
      <c r="CK562" s="131">
        <f t="shared" si="967"/>
        <v>0</v>
      </c>
      <c r="CL562" s="131">
        <f t="shared" si="972"/>
        <v>1</v>
      </c>
      <c r="CM562" s="92">
        <f t="shared" si="968"/>
        <v>0</v>
      </c>
      <c r="CN562" s="13">
        <f t="shared" si="961"/>
        <v>0</v>
      </c>
      <c r="CO562" s="11">
        <f t="shared" si="927"/>
        <v>0</v>
      </c>
      <c r="CP562" s="13">
        <f t="shared" si="962"/>
        <v>0</v>
      </c>
      <c r="CQ562" s="11">
        <f t="shared" si="882"/>
        <v>0</v>
      </c>
      <c r="CR562" s="57">
        <f t="shared" si="883"/>
        <v>0</v>
      </c>
      <c r="CS562" s="57">
        <f t="shared" si="884"/>
        <v>0</v>
      </c>
      <c r="CT562" s="57">
        <f t="shared" si="876"/>
        <v>0</v>
      </c>
      <c r="CU562" s="24" t="str">
        <f t="shared" si="928"/>
        <v/>
      </c>
      <c r="CV562" s="24" t="str">
        <f t="shared" si="929"/>
        <v/>
      </c>
      <c r="CW562" s="24" t="str">
        <f t="shared" si="930"/>
        <v/>
      </c>
      <c r="CX562" s="24" t="str">
        <f t="shared" si="931"/>
        <v/>
      </c>
      <c r="CY562" s="24" t="str">
        <f t="shared" si="932"/>
        <v/>
      </c>
      <c r="CZ562" s="24" t="str">
        <f t="shared" si="933"/>
        <v/>
      </c>
      <c r="DA562" s="24" t="str">
        <f t="shared" si="934"/>
        <v/>
      </c>
      <c r="DB562" s="24" t="str">
        <f t="shared" si="935"/>
        <v/>
      </c>
      <c r="DC562" s="24" t="str">
        <f t="shared" si="936"/>
        <v/>
      </c>
      <c r="DD562" s="24" t="str">
        <f t="shared" si="937"/>
        <v/>
      </c>
      <c r="DE562" s="24" t="str">
        <f t="shared" si="938"/>
        <v/>
      </c>
      <c r="DF562" s="24" t="str">
        <f t="shared" si="939"/>
        <v/>
      </c>
      <c r="DG562" s="24" t="str">
        <f t="shared" si="940"/>
        <v/>
      </c>
      <c r="DH562" s="5"/>
      <c r="DI562" s="134"/>
      <c r="DJ562"/>
      <c r="EA562" s="7"/>
    </row>
    <row r="563" spans="2:131" x14ac:dyDescent="0.2">
      <c r="B563" s="61" t="str">
        <f t="shared" si="879"/>
        <v/>
      </c>
      <c r="C563" s="7" t="str">
        <f t="shared" si="973"/>
        <v/>
      </c>
      <c r="D563" s="60">
        <f t="shared" si="880"/>
        <v>0</v>
      </c>
      <c r="E563" s="7" t="str">
        <f t="shared" si="881"/>
        <v/>
      </c>
      <c r="F563" s="72" t="str">
        <f t="shared" si="877"/>
        <v/>
      </c>
      <c r="G563" s="108" t="str">
        <f t="shared" si="878"/>
        <v/>
      </c>
      <c r="H563" s="112">
        <f t="shared" si="974"/>
        <v>0</v>
      </c>
      <c r="I563" s="112">
        <f t="shared" si="975"/>
        <v>0</v>
      </c>
      <c r="J563" s="112">
        <f t="shared" si="976"/>
        <v>0</v>
      </c>
      <c r="K563" s="112">
        <f t="shared" si="977"/>
        <v>0</v>
      </c>
      <c r="L563" s="112">
        <f t="shared" si="978"/>
        <v>0</v>
      </c>
      <c r="M563" s="112">
        <f t="shared" si="979"/>
        <v>0</v>
      </c>
      <c r="N563" s="60"/>
      <c r="O563" s="61"/>
      <c r="P563" s="61"/>
      <c r="Q563" s="61"/>
      <c r="R563" s="61"/>
      <c r="S563" s="7"/>
      <c r="T563" s="67">
        <f t="shared" si="941"/>
        <v>1</v>
      </c>
      <c r="U563" s="76" t="str">
        <f t="shared" si="942"/>
        <v/>
      </c>
      <c r="V563" s="76" t="str">
        <f t="shared" si="943"/>
        <v/>
      </c>
      <c r="W563" s="76" t="str">
        <f t="shared" si="944"/>
        <v/>
      </c>
      <c r="X563" s="76" t="str">
        <f t="shared" si="945"/>
        <v/>
      </c>
      <c r="Y563" s="76" t="str">
        <f t="shared" si="946"/>
        <v/>
      </c>
      <c r="Z563" s="76" t="str">
        <f t="shared" si="947"/>
        <v/>
      </c>
      <c r="AA563" s="131" t="b">
        <f t="shared" si="885"/>
        <v>0</v>
      </c>
      <c r="AB563" s="131" t="b">
        <f t="shared" si="886"/>
        <v>0</v>
      </c>
      <c r="AC563" s="131" t="b">
        <f t="shared" si="887"/>
        <v>0</v>
      </c>
      <c r="AD563" s="131" t="b">
        <f t="shared" si="888"/>
        <v>0</v>
      </c>
      <c r="AE563" s="131" t="b">
        <f t="shared" si="889"/>
        <v>0</v>
      </c>
      <c r="AF563" s="131" t="b">
        <f t="shared" si="890"/>
        <v>0</v>
      </c>
      <c r="AG563" s="131">
        <f t="shared" si="963"/>
        <v>0</v>
      </c>
      <c r="AH563" s="131">
        <f t="shared" si="969"/>
        <v>1</v>
      </c>
      <c r="AI563" s="13">
        <f t="shared" si="891"/>
        <v>0</v>
      </c>
      <c r="AJ563" s="11">
        <f t="shared" si="948"/>
        <v>0</v>
      </c>
      <c r="AK563" s="67">
        <f t="shared" si="949"/>
        <v>1</v>
      </c>
      <c r="AL563" s="118" t="str">
        <f t="shared" si="950"/>
        <v/>
      </c>
      <c r="AM563" s="118" t="str">
        <f t="shared" si="951"/>
        <v/>
      </c>
      <c r="AN563" s="118" t="str">
        <f t="shared" si="952"/>
        <v/>
      </c>
      <c r="AO563" s="118" t="str">
        <f t="shared" si="953"/>
        <v/>
      </c>
      <c r="AP563" s="118" t="str">
        <f t="shared" si="954"/>
        <v/>
      </c>
      <c r="AQ563" s="118" t="str">
        <f t="shared" si="955"/>
        <v/>
      </c>
      <c r="AR563" s="118" t="str">
        <f t="shared" si="956"/>
        <v/>
      </c>
      <c r="AS563" s="60" t="b">
        <f t="shared" si="892"/>
        <v>0</v>
      </c>
      <c r="AT563" s="60" t="b">
        <f t="shared" si="893"/>
        <v>0</v>
      </c>
      <c r="AU563" s="60" t="b">
        <f t="shared" si="894"/>
        <v>0</v>
      </c>
      <c r="AV563" s="60" t="b">
        <f t="shared" si="895"/>
        <v>0</v>
      </c>
      <c r="AW563" s="60" t="b">
        <f t="shared" si="896"/>
        <v>0</v>
      </c>
      <c r="AX563" s="60" t="b">
        <f t="shared" si="897"/>
        <v>0</v>
      </c>
      <c r="AY563" s="60" t="b">
        <f t="shared" si="898"/>
        <v>0</v>
      </c>
      <c r="AZ563" s="131">
        <f t="shared" si="964"/>
        <v>0</v>
      </c>
      <c r="BA563" s="131">
        <f t="shared" si="970"/>
        <v>1</v>
      </c>
      <c r="BB563" s="13">
        <f t="shared" si="957"/>
        <v>0</v>
      </c>
      <c r="BC563" s="11">
        <f t="shared" si="899"/>
        <v>0</v>
      </c>
      <c r="BD563" s="67">
        <f t="shared" si="958"/>
        <v>1</v>
      </c>
      <c r="BE563" s="76" t="str">
        <f t="shared" si="900"/>
        <v/>
      </c>
      <c r="BF563" s="76" t="str">
        <f t="shared" si="901"/>
        <v/>
      </c>
      <c r="BG563" s="76" t="str">
        <f t="shared" si="902"/>
        <v/>
      </c>
      <c r="BH563" s="76" t="str">
        <f t="shared" si="903"/>
        <v/>
      </c>
      <c r="BI563" s="76" t="str">
        <f t="shared" si="904"/>
        <v/>
      </c>
      <c r="BJ563" s="76" t="str">
        <f t="shared" si="905"/>
        <v/>
      </c>
      <c r="BK563" s="131" t="b">
        <f t="shared" si="906"/>
        <v>0</v>
      </c>
      <c r="BL563" s="131" t="b">
        <f t="shared" si="907"/>
        <v>0</v>
      </c>
      <c r="BM563" s="131" t="b">
        <f t="shared" si="908"/>
        <v>0</v>
      </c>
      <c r="BN563" s="131" t="b">
        <f t="shared" si="909"/>
        <v>0</v>
      </c>
      <c r="BO563" s="131" t="b">
        <f t="shared" si="910"/>
        <v>0</v>
      </c>
      <c r="BP563" s="131" t="b">
        <f t="shared" si="911"/>
        <v>0</v>
      </c>
      <c r="BQ563" s="131">
        <f t="shared" si="965"/>
        <v>0</v>
      </c>
      <c r="BR563" s="131">
        <f t="shared" si="971"/>
        <v>1</v>
      </c>
      <c r="BS563" s="92">
        <f t="shared" si="966"/>
        <v>0</v>
      </c>
      <c r="BT563" s="13">
        <f t="shared" si="912"/>
        <v>0</v>
      </c>
      <c r="BU563" s="11">
        <f t="shared" si="959"/>
        <v>0</v>
      </c>
      <c r="BV563" s="67">
        <f t="shared" si="960"/>
        <v>1</v>
      </c>
      <c r="BW563" s="118" t="str">
        <f t="shared" si="913"/>
        <v/>
      </c>
      <c r="BX563" s="118" t="str">
        <f t="shared" si="914"/>
        <v/>
      </c>
      <c r="BY563" s="118" t="str">
        <f t="shared" si="915"/>
        <v/>
      </c>
      <c r="BZ563" s="118" t="str">
        <f t="shared" si="916"/>
        <v/>
      </c>
      <c r="CA563" s="118" t="str">
        <f t="shared" si="917"/>
        <v/>
      </c>
      <c r="CB563" s="118" t="str">
        <f t="shared" si="918"/>
        <v/>
      </c>
      <c r="CC563" s="118" t="str">
        <f t="shared" si="919"/>
        <v/>
      </c>
      <c r="CD563" s="60" t="b">
        <f t="shared" si="920"/>
        <v>0</v>
      </c>
      <c r="CE563" s="60" t="b">
        <f t="shared" si="921"/>
        <v>0</v>
      </c>
      <c r="CF563" s="60" t="b">
        <f t="shared" si="922"/>
        <v>0</v>
      </c>
      <c r="CG563" s="60" t="b">
        <f t="shared" si="923"/>
        <v>0</v>
      </c>
      <c r="CH563" s="60" t="b">
        <f t="shared" si="924"/>
        <v>0</v>
      </c>
      <c r="CI563" s="60" t="b">
        <f t="shared" si="925"/>
        <v>0</v>
      </c>
      <c r="CJ563" s="60" t="b">
        <f t="shared" si="926"/>
        <v>0</v>
      </c>
      <c r="CK563" s="131">
        <f t="shared" si="967"/>
        <v>0</v>
      </c>
      <c r="CL563" s="131">
        <f t="shared" si="972"/>
        <v>1</v>
      </c>
      <c r="CM563" s="92">
        <f t="shared" si="968"/>
        <v>0</v>
      </c>
      <c r="CN563" s="13">
        <f t="shared" si="961"/>
        <v>0</v>
      </c>
      <c r="CO563" s="11">
        <f t="shared" si="927"/>
        <v>0</v>
      </c>
      <c r="CP563" s="13">
        <f t="shared" si="962"/>
        <v>0</v>
      </c>
      <c r="CQ563" s="11">
        <f t="shared" si="882"/>
        <v>0</v>
      </c>
      <c r="CR563" s="57">
        <f t="shared" si="883"/>
        <v>0</v>
      </c>
      <c r="CS563" s="57">
        <f t="shared" si="884"/>
        <v>0</v>
      </c>
      <c r="CT563" s="57">
        <f t="shared" si="876"/>
        <v>0</v>
      </c>
      <c r="CU563" s="24" t="str">
        <f t="shared" si="928"/>
        <v/>
      </c>
      <c r="CV563" s="24" t="str">
        <f t="shared" si="929"/>
        <v/>
      </c>
      <c r="CW563" s="24" t="str">
        <f t="shared" si="930"/>
        <v/>
      </c>
      <c r="CX563" s="24" t="str">
        <f t="shared" si="931"/>
        <v/>
      </c>
      <c r="CY563" s="24" t="str">
        <f t="shared" si="932"/>
        <v/>
      </c>
      <c r="CZ563" s="24" t="str">
        <f t="shared" si="933"/>
        <v/>
      </c>
      <c r="DA563" s="24" t="str">
        <f t="shared" si="934"/>
        <v/>
      </c>
      <c r="DB563" s="24" t="str">
        <f t="shared" si="935"/>
        <v/>
      </c>
      <c r="DC563" s="24" t="str">
        <f t="shared" si="936"/>
        <v/>
      </c>
      <c r="DD563" s="24" t="str">
        <f t="shared" si="937"/>
        <v/>
      </c>
      <c r="DE563" s="24" t="str">
        <f t="shared" si="938"/>
        <v/>
      </c>
      <c r="DF563" s="24" t="str">
        <f t="shared" si="939"/>
        <v/>
      </c>
      <c r="DG563" s="24" t="str">
        <f t="shared" si="940"/>
        <v/>
      </c>
      <c r="DH563" s="5"/>
      <c r="DI563" s="134"/>
      <c r="DJ563"/>
      <c r="EA563" s="7"/>
    </row>
    <row r="564" spans="2:131" x14ac:dyDescent="0.2">
      <c r="B564" s="61" t="str">
        <f t="shared" si="879"/>
        <v/>
      </c>
      <c r="C564" s="7" t="str">
        <f t="shared" si="973"/>
        <v/>
      </c>
      <c r="D564" s="60">
        <f t="shared" si="880"/>
        <v>0</v>
      </c>
      <c r="E564" s="7" t="str">
        <f t="shared" si="881"/>
        <v/>
      </c>
      <c r="F564" s="72" t="str">
        <f t="shared" si="877"/>
        <v/>
      </c>
      <c r="G564" s="108" t="str">
        <f t="shared" si="878"/>
        <v/>
      </c>
      <c r="H564" s="112">
        <f t="shared" si="974"/>
        <v>0</v>
      </c>
      <c r="I564" s="112">
        <f t="shared" si="975"/>
        <v>0</v>
      </c>
      <c r="J564" s="112">
        <f t="shared" si="976"/>
        <v>0</v>
      </c>
      <c r="K564" s="112">
        <f t="shared" si="977"/>
        <v>0</v>
      </c>
      <c r="L564" s="112">
        <f t="shared" si="978"/>
        <v>0</v>
      </c>
      <c r="M564" s="112">
        <f t="shared" si="979"/>
        <v>0</v>
      </c>
      <c r="N564" s="60"/>
      <c r="O564" s="61"/>
      <c r="P564" s="61"/>
      <c r="Q564" s="61"/>
      <c r="R564" s="61"/>
      <c r="S564" s="7"/>
      <c r="T564" s="67">
        <f t="shared" si="941"/>
        <v>1</v>
      </c>
      <c r="U564" s="76" t="str">
        <f t="shared" si="942"/>
        <v/>
      </c>
      <c r="V564" s="76" t="str">
        <f t="shared" si="943"/>
        <v/>
      </c>
      <c r="W564" s="76" t="str">
        <f t="shared" si="944"/>
        <v/>
      </c>
      <c r="X564" s="76" t="str">
        <f t="shared" si="945"/>
        <v/>
      </c>
      <c r="Y564" s="76" t="str">
        <f t="shared" si="946"/>
        <v/>
      </c>
      <c r="Z564" s="76" t="str">
        <f t="shared" si="947"/>
        <v/>
      </c>
      <c r="AA564" s="131" t="b">
        <f t="shared" si="885"/>
        <v>0</v>
      </c>
      <c r="AB564" s="131" t="b">
        <f t="shared" si="886"/>
        <v>0</v>
      </c>
      <c r="AC564" s="131" t="b">
        <f t="shared" si="887"/>
        <v>0</v>
      </c>
      <c r="AD564" s="131" t="b">
        <f t="shared" si="888"/>
        <v>0</v>
      </c>
      <c r="AE564" s="131" t="b">
        <f t="shared" si="889"/>
        <v>0</v>
      </c>
      <c r="AF564" s="131" t="b">
        <f t="shared" si="890"/>
        <v>0</v>
      </c>
      <c r="AG564" s="131">
        <f t="shared" si="963"/>
        <v>0</v>
      </c>
      <c r="AH564" s="131">
        <f t="shared" si="969"/>
        <v>1</v>
      </c>
      <c r="AI564" s="13">
        <f t="shared" si="891"/>
        <v>0</v>
      </c>
      <c r="AJ564" s="11">
        <f t="shared" si="948"/>
        <v>0</v>
      </c>
      <c r="AK564" s="67">
        <f t="shared" si="949"/>
        <v>1</v>
      </c>
      <c r="AL564" s="118" t="str">
        <f t="shared" si="950"/>
        <v/>
      </c>
      <c r="AM564" s="118" t="str">
        <f t="shared" si="951"/>
        <v/>
      </c>
      <c r="AN564" s="118" t="str">
        <f t="shared" si="952"/>
        <v/>
      </c>
      <c r="AO564" s="118" t="str">
        <f t="shared" si="953"/>
        <v/>
      </c>
      <c r="AP564" s="118" t="str">
        <f t="shared" si="954"/>
        <v/>
      </c>
      <c r="AQ564" s="118" t="str">
        <f t="shared" si="955"/>
        <v/>
      </c>
      <c r="AR564" s="118" t="str">
        <f t="shared" si="956"/>
        <v/>
      </c>
      <c r="AS564" s="60" t="b">
        <f t="shared" si="892"/>
        <v>0</v>
      </c>
      <c r="AT564" s="60" t="b">
        <f t="shared" si="893"/>
        <v>0</v>
      </c>
      <c r="AU564" s="60" t="b">
        <f t="shared" si="894"/>
        <v>0</v>
      </c>
      <c r="AV564" s="60" t="b">
        <f t="shared" si="895"/>
        <v>0</v>
      </c>
      <c r="AW564" s="60" t="b">
        <f t="shared" si="896"/>
        <v>0</v>
      </c>
      <c r="AX564" s="60" t="b">
        <f t="shared" si="897"/>
        <v>0</v>
      </c>
      <c r="AY564" s="60" t="b">
        <f t="shared" si="898"/>
        <v>0</v>
      </c>
      <c r="AZ564" s="131">
        <f t="shared" si="964"/>
        <v>0</v>
      </c>
      <c r="BA564" s="131">
        <f t="shared" si="970"/>
        <v>1</v>
      </c>
      <c r="BB564" s="13">
        <f t="shared" si="957"/>
        <v>0</v>
      </c>
      <c r="BC564" s="11">
        <f t="shared" si="899"/>
        <v>0</v>
      </c>
      <c r="BD564" s="67">
        <f t="shared" si="958"/>
        <v>1</v>
      </c>
      <c r="BE564" s="76" t="str">
        <f t="shared" si="900"/>
        <v/>
      </c>
      <c r="BF564" s="76" t="str">
        <f t="shared" si="901"/>
        <v/>
      </c>
      <c r="BG564" s="76" t="str">
        <f t="shared" si="902"/>
        <v/>
      </c>
      <c r="BH564" s="76" t="str">
        <f t="shared" si="903"/>
        <v/>
      </c>
      <c r="BI564" s="76" t="str">
        <f t="shared" si="904"/>
        <v/>
      </c>
      <c r="BJ564" s="76" t="str">
        <f t="shared" si="905"/>
        <v/>
      </c>
      <c r="BK564" s="131" t="b">
        <f t="shared" si="906"/>
        <v>0</v>
      </c>
      <c r="BL564" s="131" t="b">
        <f t="shared" si="907"/>
        <v>0</v>
      </c>
      <c r="BM564" s="131" t="b">
        <f t="shared" si="908"/>
        <v>0</v>
      </c>
      <c r="BN564" s="131" t="b">
        <f t="shared" si="909"/>
        <v>0</v>
      </c>
      <c r="BO564" s="131" t="b">
        <f t="shared" si="910"/>
        <v>0</v>
      </c>
      <c r="BP564" s="131" t="b">
        <f t="shared" si="911"/>
        <v>0</v>
      </c>
      <c r="BQ564" s="131">
        <f t="shared" si="965"/>
        <v>0</v>
      </c>
      <c r="BR564" s="131">
        <f t="shared" si="971"/>
        <v>1</v>
      </c>
      <c r="BS564" s="92">
        <f t="shared" si="966"/>
        <v>0</v>
      </c>
      <c r="BT564" s="13">
        <f t="shared" si="912"/>
        <v>0</v>
      </c>
      <c r="BU564" s="11">
        <f t="shared" si="959"/>
        <v>0</v>
      </c>
      <c r="BV564" s="67">
        <f t="shared" si="960"/>
        <v>1</v>
      </c>
      <c r="BW564" s="118" t="str">
        <f t="shared" si="913"/>
        <v/>
      </c>
      <c r="BX564" s="118" t="str">
        <f t="shared" si="914"/>
        <v/>
      </c>
      <c r="BY564" s="118" t="str">
        <f t="shared" si="915"/>
        <v/>
      </c>
      <c r="BZ564" s="118" t="str">
        <f t="shared" si="916"/>
        <v/>
      </c>
      <c r="CA564" s="118" t="str">
        <f t="shared" si="917"/>
        <v/>
      </c>
      <c r="CB564" s="118" t="str">
        <f t="shared" si="918"/>
        <v/>
      </c>
      <c r="CC564" s="118" t="str">
        <f t="shared" si="919"/>
        <v/>
      </c>
      <c r="CD564" s="60" t="b">
        <f t="shared" si="920"/>
        <v>0</v>
      </c>
      <c r="CE564" s="60" t="b">
        <f t="shared" si="921"/>
        <v>0</v>
      </c>
      <c r="CF564" s="60" t="b">
        <f t="shared" si="922"/>
        <v>0</v>
      </c>
      <c r="CG564" s="60" t="b">
        <f t="shared" si="923"/>
        <v>0</v>
      </c>
      <c r="CH564" s="60" t="b">
        <f t="shared" si="924"/>
        <v>0</v>
      </c>
      <c r="CI564" s="60" t="b">
        <f t="shared" si="925"/>
        <v>0</v>
      </c>
      <c r="CJ564" s="60" t="b">
        <f t="shared" si="926"/>
        <v>0</v>
      </c>
      <c r="CK564" s="131">
        <f t="shared" si="967"/>
        <v>0</v>
      </c>
      <c r="CL564" s="131">
        <f t="shared" si="972"/>
        <v>1</v>
      </c>
      <c r="CM564" s="92">
        <f t="shared" si="968"/>
        <v>0</v>
      </c>
      <c r="CN564" s="13">
        <f t="shared" si="961"/>
        <v>0</v>
      </c>
      <c r="CO564" s="11">
        <f t="shared" si="927"/>
        <v>0</v>
      </c>
      <c r="CP564" s="13">
        <f t="shared" si="962"/>
        <v>0</v>
      </c>
      <c r="CQ564" s="11">
        <f t="shared" si="882"/>
        <v>0</v>
      </c>
      <c r="CR564" s="57">
        <f t="shared" si="883"/>
        <v>0</v>
      </c>
      <c r="CS564" s="57">
        <f t="shared" si="884"/>
        <v>0</v>
      </c>
      <c r="CT564" s="57">
        <f t="shared" si="876"/>
        <v>0</v>
      </c>
      <c r="CU564" s="24" t="str">
        <f t="shared" si="928"/>
        <v/>
      </c>
      <c r="CV564" s="24" t="str">
        <f t="shared" si="929"/>
        <v/>
      </c>
      <c r="CW564" s="24" t="str">
        <f t="shared" si="930"/>
        <v/>
      </c>
      <c r="CX564" s="24" t="str">
        <f t="shared" si="931"/>
        <v/>
      </c>
      <c r="CY564" s="24" t="str">
        <f t="shared" si="932"/>
        <v/>
      </c>
      <c r="CZ564" s="24" t="str">
        <f t="shared" si="933"/>
        <v/>
      </c>
      <c r="DA564" s="24" t="str">
        <f t="shared" si="934"/>
        <v/>
      </c>
      <c r="DB564" s="24" t="str">
        <f t="shared" si="935"/>
        <v/>
      </c>
      <c r="DC564" s="24" t="str">
        <f t="shared" si="936"/>
        <v/>
      </c>
      <c r="DD564" s="24" t="str">
        <f t="shared" si="937"/>
        <v/>
      </c>
      <c r="DE564" s="24" t="str">
        <f t="shared" si="938"/>
        <v/>
      </c>
      <c r="DF564" s="24" t="str">
        <f t="shared" si="939"/>
        <v/>
      </c>
      <c r="DG564" s="24" t="str">
        <f t="shared" si="940"/>
        <v/>
      </c>
      <c r="DH564" s="5"/>
      <c r="DI564" s="134"/>
      <c r="DJ564"/>
      <c r="EA564" s="7"/>
    </row>
    <row r="565" spans="2:131" x14ac:dyDescent="0.2">
      <c r="B565" s="61" t="str">
        <f t="shared" si="879"/>
        <v/>
      </c>
      <c r="C565" s="7" t="str">
        <f t="shared" si="973"/>
        <v/>
      </c>
      <c r="D565" s="60">
        <f t="shared" si="880"/>
        <v>0</v>
      </c>
      <c r="E565" s="7" t="str">
        <f t="shared" si="881"/>
        <v/>
      </c>
      <c r="F565" s="72" t="str">
        <f t="shared" si="877"/>
        <v/>
      </c>
      <c r="G565" s="108" t="str">
        <f t="shared" si="878"/>
        <v/>
      </c>
      <c r="H565" s="112">
        <f t="shared" si="974"/>
        <v>0</v>
      </c>
      <c r="I565" s="112">
        <f t="shared" si="975"/>
        <v>0</v>
      </c>
      <c r="J565" s="112">
        <f t="shared" si="976"/>
        <v>0</v>
      </c>
      <c r="K565" s="112">
        <f t="shared" si="977"/>
        <v>0</v>
      </c>
      <c r="L565" s="112">
        <f t="shared" si="978"/>
        <v>0</v>
      </c>
      <c r="M565" s="112">
        <f t="shared" si="979"/>
        <v>0</v>
      </c>
      <c r="N565" s="60"/>
      <c r="O565" s="61"/>
      <c r="P565" s="61"/>
      <c r="Q565" s="61"/>
      <c r="R565" s="61"/>
      <c r="S565" s="7"/>
      <c r="T565" s="67">
        <f t="shared" si="941"/>
        <v>1</v>
      </c>
      <c r="U565" s="76" t="str">
        <f t="shared" si="942"/>
        <v/>
      </c>
      <c r="V565" s="76" t="str">
        <f t="shared" si="943"/>
        <v/>
      </c>
      <c r="W565" s="76" t="str">
        <f t="shared" si="944"/>
        <v/>
      </c>
      <c r="X565" s="76" t="str">
        <f t="shared" si="945"/>
        <v/>
      </c>
      <c r="Y565" s="76" t="str">
        <f t="shared" si="946"/>
        <v/>
      </c>
      <c r="Z565" s="76" t="str">
        <f t="shared" si="947"/>
        <v/>
      </c>
      <c r="AA565" s="131" t="b">
        <f t="shared" si="885"/>
        <v>0</v>
      </c>
      <c r="AB565" s="131" t="b">
        <f t="shared" si="886"/>
        <v>0</v>
      </c>
      <c r="AC565" s="131" t="b">
        <f t="shared" si="887"/>
        <v>0</v>
      </c>
      <c r="AD565" s="131" t="b">
        <f t="shared" si="888"/>
        <v>0</v>
      </c>
      <c r="AE565" s="131" t="b">
        <f t="shared" si="889"/>
        <v>0</v>
      </c>
      <c r="AF565" s="131" t="b">
        <f t="shared" si="890"/>
        <v>0</v>
      </c>
      <c r="AG565" s="131">
        <f t="shared" si="963"/>
        <v>0</v>
      </c>
      <c r="AH565" s="131">
        <f t="shared" si="969"/>
        <v>1</v>
      </c>
      <c r="AI565" s="13">
        <f t="shared" si="891"/>
        <v>0</v>
      </c>
      <c r="AJ565" s="11">
        <f t="shared" si="948"/>
        <v>0</v>
      </c>
      <c r="AK565" s="67">
        <f t="shared" si="949"/>
        <v>1</v>
      </c>
      <c r="AL565" s="118" t="str">
        <f t="shared" si="950"/>
        <v/>
      </c>
      <c r="AM565" s="118" t="str">
        <f t="shared" si="951"/>
        <v/>
      </c>
      <c r="AN565" s="118" t="str">
        <f t="shared" si="952"/>
        <v/>
      </c>
      <c r="AO565" s="118" t="str">
        <f t="shared" si="953"/>
        <v/>
      </c>
      <c r="AP565" s="118" t="str">
        <f t="shared" si="954"/>
        <v/>
      </c>
      <c r="AQ565" s="118" t="str">
        <f t="shared" si="955"/>
        <v/>
      </c>
      <c r="AR565" s="118" t="str">
        <f t="shared" si="956"/>
        <v/>
      </c>
      <c r="AS565" s="60" t="b">
        <f t="shared" si="892"/>
        <v>0</v>
      </c>
      <c r="AT565" s="60" t="b">
        <f t="shared" si="893"/>
        <v>0</v>
      </c>
      <c r="AU565" s="60" t="b">
        <f t="shared" si="894"/>
        <v>0</v>
      </c>
      <c r="AV565" s="60" t="b">
        <f t="shared" si="895"/>
        <v>0</v>
      </c>
      <c r="AW565" s="60" t="b">
        <f t="shared" si="896"/>
        <v>0</v>
      </c>
      <c r="AX565" s="60" t="b">
        <f t="shared" si="897"/>
        <v>0</v>
      </c>
      <c r="AY565" s="60" t="b">
        <f t="shared" si="898"/>
        <v>0</v>
      </c>
      <c r="AZ565" s="131">
        <f t="shared" si="964"/>
        <v>0</v>
      </c>
      <c r="BA565" s="131">
        <f t="shared" si="970"/>
        <v>1</v>
      </c>
      <c r="BB565" s="13">
        <f t="shared" si="957"/>
        <v>0</v>
      </c>
      <c r="BC565" s="11">
        <f t="shared" si="899"/>
        <v>0</v>
      </c>
      <c r="BD565" s="67">
        <f t="shared" si="958"/>
        <v>1</v>
      </c>
      <c r="BE565" s="76" t="str">
        <f t="shared" si="900"/>
        <v/>
      </c>
      <c r="BF565" s="76" t="str">
        <f t="shared" si="901"/>
        <v/>
      </c>
      <c r="BG565" s="76" t="str">
        <f t="shared" si="902"/>
        <v/>
      </c>
      <c r="BH565" s="76" t="str">
        <f t="shared" si="903"/>
        <v/>
      </c>
      <c r="BI565" s="76" t="str">
        <f t="shared" si="904"/>
        <v/>
      </c>
      <c r="BJ565" s="76" t="str">
        <f t="shared" si="905"/>
        <v/>
      </c>
      <c r="BK565" s="131" t="b">
        <f t="shared" si="906"/>
        <v>0</v>
      </c>
      <c r="BL565" s="131" t="b">
        <f t="shared" si="907"/>
        <v>0</v>
      </c>
      <c r="BM565" s="131" t="b">
        <f t="shared" si="908"/>
        <v>0</v>
      </c>
      <c r="BN565" s="131" t="b">
        <f t="shared" si="909"/>
        <v>0</v>
      </c>
      <c r="BO565" s="131" t="b">
        <f t="shared" si="910"/>
        <v>0</v>
      </c>
      <c r="BP565" s="131" t="b">
        <f t="shared" si="911"/>
        <v>0</v>
      </c>
      <c r="BQ565" s="131">
        <f t="shared" si="965"/>
        <v>0</v>
      </c>
      <c r="BR565" s="131">
        <f t="shared" si="971"/>
        <v>1</v>
      </c>
      <c r="BS565" s="92">
        <f t="shared" si="966"/>
        <v>0</v>
      </c>
      <c r="BT565" s="13">
        <f t="shared" si="912"/>
        <v>0</v>
      </c>
      <c r="BU565" s="11">
        <f t="shared" si="959"/>
        <v>0</v>
      </c>
      <c r="BV565" s="67">
        <f t="shared" si="960"/>
        <v>1</v>
      </c>
      <c r="BW565" s="118" t="str">
        <f t="shared" si="913"/>
        <v/>
      </c>
      <c r="BX565" s="118" t="str">
        <f t="shared" si="914"/>
        <v/>
      </c>
      <c r="BY565" s="118" t="str">
        <f t="shared" si="915"/>
        <v/>
      </c>
      <c r="BZ565" s="118" t="str">
        <f t="shared" si="916"/>
        <v/>
      </c>
      <c r="CA565" s="118" t="str">
        <f t="shared" si="917"/>
        <v/>
      </c>
      <c r="CB565" s="118" t="str">
        <f t="shared" si="918"/>
        <v/>
      </c>
      <c r="CC565" s="118" t="str">
        <f t="shared" si="919"/>
        <v/>
      </c>
      <c r="CD565" s="60" t="b">
        <f t="shared" si="920"/>
        <v>0</v>
      </c>
      <c r="CE565" s="60" t="b">
        <f t="shared" si="921"/>
        <v>0</v>
      </c>
      <c r="CF565" s="60" t="b">
        <f t="shared" si="922"/>
        <v>0</v>
      </c>
      <c r="CG565" s="60" t="b">
        <f t="shared" si="923"/>
        <v>0</v>
      </c>
      <c r="CH565" s="60" t="b">
        <f t="shared" si="924"/>
        <v>0</v>
      </c>
      <c r="CI565" s="60" t="b">
        <f t="shared" si="925"/>
        <v>0</v>
      </c>
      <c r="CJ565" s="60" t="b">
        <f t="shared" si="926"/>
        <v>0</v>
      </c>
      <c r="CK565" s="131">
        <f t="shared" si="967"/>
        <v>0</v>
      </c>
      <c r="CL565" s="131">
        <f t="shared" si="972"/>
        <v>1</v>
      </c>
      <c r="CM565" s="92">
        <f t="shared" si="968"/>
        <v>0</v>
      </c>
      <c r="CN565" s="13">
        <f t="shared" si="961"/>
        <v>0</v>
      </c>
      <c r="CO565" s="11">
        <f t="shared" si="927"/>
        <v>0</v>
      </c>
      <c r="CP565" s="13">
        <f t="shared" si="962"/>
        <v>0</v>
      </c>
      <c r="CQ565" s="11">
        <f t="shared" si="882"/>
        <v>0</v>
      </c>
      <c r="CR565" s="57">
        <f t="shared" si="883"/>
        <v>0</v>
      </c>
      <c r="CS565" s="57">
        <f t="shared" si="884"/>
        <v>0</v>
      </c>
      <c r="CT565" s="57">
        <f t="shared" ref="CT565:CT628" si="980">IF(CQ565&gt;CT564,CQ565,CT564)</f>
        <v>0</v>
      </c>
      <c r="CU565" s="24" t="str">
        <f t="shared" si="928"/>
        <v/>
      </c>
      <c r="CV565" s="24" t="str">
        <f t="shared" si="929"/>
        <v/>
      </c>
      <c r="CW565" s="24" t="str">
        <f t="shared" si="930"/>
        <v/>
      </c>
      <c r="CX565" s="24" t="str">
        <f t="shared" si="931"/>
        <v/>
      </c>
      <c r="CY565" s="24" t="str">
        <f t="shared" si="932"/>
        <v/>
      </c>
      <c r="CZ565" s="24" t="str">
        <f t="shared" si="933"/>
        <v/>
      </c>
      <c r="DA565" s="24" t="str">
        <f t="shared" si="934"/>
        <v/>
      </c>
      <c r="DB565" s="24" t="str">
        <f t="shared" si="935"/>
        <v/>
      </c>
      <c r="DC565" s="24" t="str">
        <f t="shared" si="936"/>
        <v/>
      </c>
      <c r="DD565" s="24" t="str">
        <f t="shared" si="937"/>
        <v/>
      </c>
      <c r="DE565" s="24" t="str">
        <f t="shared" si="938"/>
        <v/>
      </c>
      <c r="DF565" s="24" t="str">
        <f t="shared" si="939"/>
        <v/>
      </c>
      <c r="DG565" s="24" t="str">
        <f t="shared" si="940"/>
        <v/>
      </c>
      <c r="DH565" s="5"/>
      <c r="DI565" s="134"/>
      <c r="DJ565"/>
      <c r="EA565" s="7"/>
    </row>
    <row r="566" spans="2:131" x14ac:dyDescent="0.2">
      <c r="B566" s="61" t="str">
        <f t="shared" si="879"/>
        <v/>
      </c>
      <c r="C566" s="7" t="str">
        <f t="shared" si="973"/>
        <v/>
      </c>
      <c r="D566" s="60">
        <f t="shared" si="880"/>
        <v>0</v>
      </c>
      <c r="E566" s="7" t="str">
        <f t="shared" si="881"/>
        <v/>
      </c>
      <c r="F566" s="72" t="str">
        <f t="shared" si="877"/>
        <v/>
      </c>
      <c r="G566" s="108" t="str">
        <f t="shared" si="878"/>
        <v/>
      </c>
      <c r="H566" s="112">
        <f t="shared" si="974"/>
        <v>0</v>
      </c>
      <c r="I566" s="112">
        <f t="shared" si="975"/>
        <v>0</v>
      </c>
      <c r="J566" s="112">
        <f t="shared" si="976"/>
        <v>0</v>
      </c>
      <c r="K566" s="112">
        <f t="shared" si="977"/>
        <v>0</v>
      </c>
      <c r="L566" s="112">
        <f t="shared" si="978"/>
        <v>0</v>
      </c>
      <c r="M566" s="112">
        <f t="shared" si="979"/>
        <v>0</v>
      </c>
      <c r="N566" s="60"/>
      <c r="O566" s="61"/>
      <c r="P566" s="61"/>
      <c r="Q566" s="61"/>
      <c r="R566" s="61"/>
      <c r="S566" s="7"/>
      <c r="T566" s="67">
        <f t="shared" si="941"/>
        <v>1</v>
      </c>
      <c r="U566" s="76" t="str">
        <f t="shared" si="942"/>
        <v/>
      </c>
      <c r="V566" s="76" t="str">
        <f t="shared" si="943"/>
        <v/>
      </c>
      <c r="W566" s="76" t="str">
        <f t="shared" si="944"/>
        <v/>
      </c>
      <c r="X566" s="76" t="str">
        <f t="shared" si="945"/>
        <v/>
      </c>
      <c r="Y566" s="76" t="str">
        <f t="shared" si="946"/>
        <v/>
      </c>
      <c r="Z566" s="76" t="str">
        <f t="shared" si="947"/>
        <v/>
      </c>
      <c r="AA566" s="131" t="b">
        <f t="shared" si="885"/>
        <v>0</v>
      </c>
      <c r="AB566" s="131" t="b">
        <f t="shared" si="886"/>
        <v>0</v>
      </c>
      <c r="AC566" s="131" t="b">
        <f t="shared" si="887"/>
        <v>0</v>
      </c>
      <c r="AD566" s="131" t="b">
        <f t="shared" si="888"/>
        <v>0</v>
      </c>
      <c r="AE566" s="131" t="b">
        <f t="shared" si="889"/>
        <v>0</v>
      </c>
      <c r="AF566" s="131" t="b">
        <f t="shared" si="890"/>
        <v>0</v>
      </c>
      <c r="AG566" s="131">
        <f t="shared" si="963"/>
        <v>0</v>
      </c>
      <c r="AH566" s="131">
        <f t="shared" si="969"/>
        <v>1</v>
      </c>
      <c r="AI566" s="13">
        <f t="shared" si="891"/>
        <v>0</v>
      </c>
      <c r="AJ566" s="11">
        <f t="shared" si="948"/>
        <v>0</v>
      </c>
      <c r="AK566" s="67">
        <f t="shared" si="949"/>
        <v>1</v>
      </c>
      <c r="AL566" s="118" t="str">
        <f t="shared" si="950"/>
        <v/>
      </c>
      <c r="AM566" s="118" t="str">
        <f t="shared" si="951"/>
        <v/>
      </c>
      <c r="AN566" s="118" t="str">
        <f t="shared" si="952"/>
        <v/>
      </c>
      <c r="AO566" s="118" t="str">
        <f t="shared" si="953"/>
        <v/>
      </c>
      <c r="AP566" s="118" t="str">
        <f t="shared" si="954"/>
        <v/>
      </c>
      <c r="AQ566" s="118" t="str">
        <f t="shared" si="955"/>
        <v/>
      </c>
      <c r="AR566" s="118" t="str">
        <f t="shared" si="956"/>
        <v/>
      </c>
      <c r="AS566" s="60" t="b">
        <f t="shared" si="892"/>
        <v>0</v>
      </c>
      <c r="AT566" s="60" t="b">
        <f t="shared" si="893"/>
        <v>0</v>
      </c>
      <c r="AU566" s="60" t="b">
        <f t="shared" si="894"/>
        <v>0</v>
      </c>
      <c r="AV566" s="60" t="b">
        <f t="shared" si="895"/>
        <v>0</v>
      </c>
      <c r="AW566" s="60" t="b">
        <f t="shared" si="896"/>
        <v>0</v>
      </c>
      <c r="AX566" s="60" t="b">
        <f t="shared" si="897"/>
        <v>0</v>
      </c>
      <c r="AY566" s="60" t="b">
        <f t="shared" si="898"/>
        <v>0</v>
      </c>
      <c r="AZ566" s="131">
        <f t="shared" si="964"/>
        <v>0</v>
      </c>
      <c r="BA566" s="131">
        <f t="shared" si="970"/>
        <v>1</v>
      </c>
      <c r="BB566" s="13">
        <f t="shared" si="957"/>
        <v>0</v>
      </c>
      <c r="BC566" s="11">
        <f t="shared" si="899"/>
        <v>0</v>
      </c>
      <c r="BD566" s="67">
        <f t="shared" si="958"/>
        <v>1</v>
      </c>
      <c r="BE566" s="76" t="str">
        <f t="shared" si="900"/>
        <v/>
      </c>
      <c r="BF566" s="76" t="str">
        <f t="shared" si="901"/>
        <v/>
      </c>
      <c r="BG566" s="76" t="str">
        <f t="shared" si="902"/>
        <v/>
      </c>
      <c r="BH566" s="76" t="str">
        <f t="shared" si="903"/>
        <v/>
      </c>
      <c r="BI566" s="76" t="str">
        <f t="shared" si="904"/>
        <v/>
      </c>
      <c r="BJ566" s="76" t="str">
        <f t="shared" si="905"/>
        <v/>
      </c>
      <c r="BK566" s="131" t="b">
        <f t="shared" si="906"/>
        <v>0</v>
      </c>
      <c r="BL566" s="131" t="b">
        <f t="shared" si="907"/>
        <v>0</v>
      </c>
      <c r="BM566" s="131" t="b">
        <f t="shared" si="908"/>
        <v>0</v>
      </c>
      <c r="BN566" s="131" t="b">
        <f t="shared" si="909"/>
        <v>0</v>
      </c>
      <c r="BO566" s="131" t="b">
        <f t="shared" si="910"/>
        <v>0</v>
      </c>
      <c r="BP566" s="131" t="b">
        <f t="shared" si="911"/>
        <v>0</v>
      </c>
      <c r="BQ566" s="131">
        <f t="shared" si="965"/>
        <v>0</v>
      </c>
      <c r="BR566" s="131">
        <f t="shared" si="971"/>
        <v>1</v>
      </c>
      <c r="BS566" s="92">
        <f t="shared" si="966"/>
        <v>0</v>
      </c>
      <c r="BT566" s="13">
        <f t="shared" si="912"/>
        <v>0</v>
      </c>
      <c r="BU566" s="11">
        <f t="shared" si="959"/>
        <v>0</v>
      </c>
      <c r="BV566" s="67">
        <f t="shared" si="960"/>
        <v>1</v>
      </c>
      <c r="BW566" s="118" t="str">
        <f t="shared" si="913"/>
        <v/>
      </c>
      <c r="BX566" s="118" t="str">
        <f t="shared" si="914"/>
        <v/>
      </c>
      <c r="BY566" s="118" t="str">
        <f t="shared" si="915"/>
        <v/>
      </c>
      <c r="BZ566" s="118" t="str">
        <f t="shared" si="916"/>
        <v/>
      </c>
      <c r="CA566" s="118" t="str">
        <f t="shared" si="917"/>
        <v/>
      </c>
      <c r="CB566" s="118" t="str">
        <f t="shared" si="918"/>
        <v/>
      </c>
      <c r="CC566" s="118" t="str">
        <f t="shared" si="919"/>
        <v/>
      </c>
      <c r="CD566" s="60" t="b">
        <f t="shared" si="920"/>
        <v>0</v>
      </c>
      <c r="CE566" s="60" t="b">
        <f t="shared" si="921"/>
        <v>0</v>
      </c>
      <c r="CF566" s="60" t="b">
        <f t="shared" si="922"/>
        <v>0</v>
      </c>
      <c r="CG566" s="60" t="b">
        <f t="shared" si="923"/>
        <v>0</v>
      </c>
      <c r="CH566" s="60" t="b">
        <f t="shared" si="924"/>
        <v>0</v>
      </c>
      <c r="CI566" s="60" t="b">
        <f t="shared" si="925"/>
        <v>0</v>
      </c>
      <c r="CJ566" s="60" t="b">
        <f t="shared" si="926"/>
        <v>0</v>
      </c>
      <c r="CK566" s="131">
        <f t="shared" si="967"/>
        <v>0</v>
      </c>
      <c r="CL566" s="131">
        <f t="shared" si="972"/>
        <v>1</v>
      </c>
      <c r="CM566" s="92">
        <f t="shared" si="968"/>
        <v>0</v>
      </c>
      <c r="CN566" s="13">
        <f t="shared" si="961"/>
        <v>0</v>
      </c>
      <c r="CO566" s="11">
        <f t="shared" si="927"/>
        <v>0</v>
      </c>
      <c r="CP566" s="13">
        <f t="shared" si="962"/>
        <v>0</v>
      </c>
      <c r="CQ566" s="11">
        <f t="shared" si="882"/>
        <v>0</v>
      </c>
      <c r="CR566" s="57">
        <f t="shared" si="883"/>
        <v>0</v>
      </c>
      <c r="CS566" s="57">
        <f t="shared" si="884"/>
        <v>0</v>
      </c>
      <c r="CT566" s="57">
        <f t="shared" si="980"/>
        <v>0</v>
      </c>
      <c r="CU566" s="24" t="str">
        <f t="shared" si="928"/>
        <v/>
      </c>
      <c r="CV566" s="24" t="str">
        <f t="shared" si="929"/>
        <v/>
      </c>
      <c r="CW566" s="24" t="str">
        <f t="shared" si="930"/>
        <v/>
      </c>
      <c r="CX566" s="24" t="str">
        <f t="shared" si="931"/>
        <v/>
      </c>
      <c r="CY566" s="24" t="str">
        <f t="shared" si="932"/>
        <v/>
      </c>
      <c r="CZ566" s="24" t="str">
        <f t="shared" si="933"/>
        <v/>
      </c>
      <c r="DA566" s="24" t="str">
        <f t="shared" si="934"/>
        <v/>
      </c>
      <c r="DB566" s="24" t="str">
        <f t="shared" si="935"/>
        <v/>
      </c>
      <c r="DC566" s="24" t="str">
        <f t="shared" si="936"/>
        <v/>
      </c>
      <c r="DD566" s="24" t="str">
        <f t="shared" si="937"/>
        <v/>
      </c>
      <c r="DE566" s="24" t="str">
        <f t="shared" si="938"/>
        <v/>
      </c>
      <c r="DF566" s="24" t="str">
        <f t="shared" si="939"/>
        <v/>
      </c>
      <c r="DG566" s="24" t="str">
        <f t="shared" si="940"/>
        <v/>
      </c>
      <c r="DH566" s="5"/>
      <c r="DI566" s="134"/>
      <c r="DJ566"/>
      <c r="EA566" s="7"/>
    </row>
    <row r="567" spans="2:131" x14ac:dyDescent="0.2">
      <c r="B567" s="61" t="str">
        <f t="shared" si="879"/>
        <v/>
      </c>
      <c r="C567" s="7" t="str">
        <f t="shared" si="973"/>
        <v/>
      </c>
      <c r="D567" s="60">
        <f t="shared" si="880"/>
        <v>0</v>
      </c>
      <c r="E567" s="7" t="str">
        <f t="shared" si="881"/>
        <v/>
      </c>
      <c r="F567" s="72" t="str">
        <f t="shared" si="877"/>
        <v/>
      </c>
      <c r="G567" s="108" t="str">
        <f t="shared" si="878"/>
        <v/>
      </c>
      <c r="H567" s="112">
        <f t="shared" si="974"/>
        <v>0</v>
      </c>
      <c r="I567" s="112">
        <f t="shared" si="975"/>
        <v>0</v>
      </c>
      <c r="J567" s="112">
        <f t="shared" si="976"/>
        <v>0</v>
      </c>
      <c r="K567" s="112">
        <f t="shared" si="977"/>
        <v>0</v>
      </c>
      <c r="L567" s="112">
        <f t="shared" si="978"/>
        <v>0</v>
      </c>
      <c r="M567" s="112">
        <f t="shared" si="979"/>
        <v>0</v>
      </c>
      <c r="N567" s="60"/>
      <c r="O567" s="61"/>
      <c r="P567" s="61"/>
      <c r="Q567" s="61"/>
      <c r="R567" s="61"/>
      <c r="S567" s="7"/>
      <c r="T567" s="67">
        <f t="shared" si="941"/>
        <v>1</v>
      </c>
      <c r="U567" s="76" t="str">
        <f t="shared" si="942"/>
        <v/>
      </c>
      <c r="V567" s="76" t="str">
        <f t="shared" si="943"/>
        <v/>
      </c>
      <c r="W567" s="76" t="str">
        <f t="shared" si="944"/>
        <v/>
      </c>
      <c r="X567" s="76" t="str">
        <f t="shared" si="945"/>
        <v/>
      </c>
      <c r="Y567" s="76" t="str">
        <f t="shared" si="946"/>
        <v/>
      </c>
      <c r="Z567" s="76" t="str">
        <f t="shared" si="947"/>
        <v/>
      </c>
      <c r="AA567" s="131" t="b">
        <f t="shared" si="885"/>
        <v>0</v>
      </c>
      <c r="AB567" s="131" t="b">
        <f t="shared" si="886"/>
        <v>0</v>
      </c>
      <c r="AC567" s="131" t="b">
        <f t="shared" si="887"/>
        <v>0</v>
      </c>
      <c r="AD567" s="131" t="b">
        <f t="shared" si="888"/>
        <v>0</v>
      </c>
      <c r="AE567" s="131" t="b">
        <f t="shared" si="889"/>
        <v>0</v>
      </c>
      <c r="AF567" s="131" t="b">
        <f t="shared" si="890"/>
        <v>0</v>
      </c>
      <c r="AG567" s="131">
        <f t="shared" si="963"/>
        <v>0</v>
      </c>
      <c r="AH567" s="131">
        <f t="shared" si="969"/>
        <v>1</v>
      </c>
      <c r="AI567" s="13">
        <f t="shared" si="891"/>
        <v>0</v>
      </c>
      <c r="AJ567" s="11">
        <f t="shared" si="948"/>
        <v>0</v>
      </c>
      <c r="AK567" s="67">
        <f t="shared" si="949"/>
        <v>1</v>
      </c>
      <c r="AL567" s="118" t="str">
        <f t="shared" si="950"/>
        <v/>
      </c>
      <c r="AM567" s="118" t="str">
        <f t="shared" si="951"/>
        <v/>
      </c>
      <c r="AN567" s="118" t="str">
        <f t="shared" si="952"/>
        <v/>
      </c>
      <c r="AO567" s="118" t="str">
        <f t="shared" si="953"/>
        <v/>
      </c>
      <c r="AP567" s="118" t="str">
        <f t="shared" si="954"/>
        <v/>
      </c>
      <c r="AQ567" s="118" t="str">
        <f t="shared" si="955"/>
        <v/>
      </c>
      <c r="AR567" s="118" t="str">
        <f t="shared" si="956"/>
        <v/>
      </c>
      <c r="AS567" s="60" t="b">
        <f t="shared" si="892"/>
        <v>0</v>
      </c>
      <c r="AT567" s="60" t="b">
        <f t="shared" si="893"/>
        <v>0</v>
      </c>
      <c r="AU567" s="60" t="b">
        <f t="shared" si="894"/>
        <v>0</v>
      </c>
      <c r="AV567" s="60" t="b">
        <f t="shared" si="895"/>
        <v>0</v>
      </c>
      <c r="AW567" s="60" t="b">
        <f t="shared" si="896"/>
        <v>0</v>
      </c>
      <c r="AX567" s="60" t="b">
        <f t="shared" si="897"/>
        <v>0</v>
      </c>
      <c r="AY567" s="60" t="b">
        <f t="shared" si="898"/>
        <v>0</v>
      </c>
      <c r="AZ567" s="131">
        <f t="shared" si="964"/>
        <v>0</v>
      </c>
      <c r="BA567" s="131">
        <f t="shared" si="970"/>
        <v>1</v>
      </c>
      <c r="BB567" s="13">
        <f t="shared" si="957"/>
        <v>0</v>
      </c>
      <c r="BC567" s="11">
        <f t="shared" si="899"/>
        <v>0</v>
      </c>
      <c r="BD567" s="67">
        <f t="shared" si="958"/>
        <v>1</v>
      </c>
      <c r="BE567" s="76" t="str">
        <f t="shared" si="900"/>
        <v/>
      </c>
      <c r="BF567" s="76" t="str">
        <f t="shared" si="901"/>
        <v/>
      </c>
      <c r="BG567" s="76" t="str">
        <f t="shared" si="902"/>
        <v/>
      </c>
      <c r="BH567" s="76" t="str">
        <f t="shared" si="903"/>
        <v/>
      </c>
      <c r="BI567" s="76" t="str">
        <f t="shared" si="904"/>
        <v/>
      </c>
      <c r="BJ567" s="76" t="str">
        <f t="shared" si="905"/>
        <v/>
      </c>
      <c r="BK567" s="131" t="b">
        <f t="shared" si="906"/>
        <v>0</v>
      </c>
      <c r="BL567" s="131" t="b">
        <f t="shared" si="907"/>
        <v>0</v>
      </c>
      <c r="BM567" s="131" t="b">
        <f t="shared" si="908"/>
        <v>0</v>
      </c>
      <c r="BN567" s="131" t="b">
        <f t="shared" si="909"/>
        <v>0</v>
      </c>
      <c r="BO567" s="131" t="b">
        <f t="shared" si="910"/>
        <v>0</v>
      </c>
      <c r="BP567" s="131" t="b">
        <f t="shared" si="911"/>
        <v>0</v>
      </c>
      <c r="BQ567" s="131">
        <f t="shared" si="965"/>
        <v>0</v>
      </c>
      <c r="BR567" s="131">
        <f t="shared" si="971"/>
        <v>1</v>
      </c>
      <c r="BS567" s="92">
        <f t="shared" si="966"/>
        <v>0</v>
      </c>
      <c r="BT567" s="13">
        <f t="shared" si="912"/>
        <v>0</v>
      </c>
      <c r="BU567" s="11">
        <f t="shared" si="959"/>
        <v>0</v>
      </c>
      <c r="BV567" s="67">
        <f t="shared" si="960"/>
        <v>1</v>
      </c>
      <c r="BW567" s="118" t="str">
        <f t="shared" si="913"/>
        <v/>
      </c>
      <c r="BX567" s="118" t="str">
        <f t="shared" si="914"/>
        <v/>
      </c>
      <c r="BY567" s="118" t="str">
        <f t="shared" si="915"/>
        <v/>
      </c>
      <c r="BZ567" s="118" t="str">
        <f t="shared" si="916"/>
        <v/>
      </c>
      <c r="CA567" s="118" t="str">
        <f t="shared" si="917"/>
        <v/>
      </c>
      <c r="CB567" s="118" t="str">
        <f t="shared" si="918"/>
        <v/>
      </c>
      <c r="CC567" s="118" t="str">
        <f t="shared" si="919"/>
        <v/>
      </c>
      <c r="CD567" s="60" t="b">
        <f t="shared" si="920"/>
        <v>0</v>
      </c>
      <c r="CE567" s="60" t="b">
        <f t="shared" si="921"/>
        <v>0</v>
      </c>
      <c r="CF567" s="60" t="b">
        <f t="shared" si="922"/>
        <v>0</v>
      </c>
      <c r="CG567" s="60" t="b">
        <f t="shared" si="923"/>
        <v>0</v>
      </c>
      <c r="CH567" s="60" t="b">
        <f t="shared" si="924"/>
        <v>0</v>
      </c>
      <c r="CI567" s="60" t="b">
        <f t="shared" si="925"/>
        <v>0</v>
      </c>
      <c r="CJ567" s="60" t="b">
        <f t="shared" si="926"/>
        <v>0</v>
      </c>
      <c r="CK567" s="131">
        <f t="shared" si="967"/>
        <v>0</v>
      </c>
      <c r="CL567" s="131">
        <f t="shared" si="972"/>
        <v>1</v>
      </c>
      <c r="CM567" s="92">
        <f t="shared" si="968"/>
        <v>0</v>
      </c>
      <c r="CN567" s="13">
        <f t="shared" si="961"/>
        <v>0</v>
      </c>
      <c r="CO567" s="11">
        <f t="shared" si="927"/>
        <v>0</v>
      </c>
      <c r="CP567" s="13">
        <f t="shared" si="962"/>
        <v>0</v>
      </c>
      <c r="CQ567" s="11">
        <f t="shared" si="882"/>
        <v>0</v>
      </c>
      <c r="CR567" s="57">
        <f t="shared" si="883"/>
        <v>0</v>
      </c>
      <c r="CS567" s="57">
        <f t="shared" si="884"/>
        <v>0</v>
      </c>
      <c r="CT567" s="57">
        <f t="shared" si="980"/>
        <v>0</v>
      </c>
      <c r="CU567" s="24" t="str">
        <f t="shared" si="928"/>
        <v/>
      </c>
      <c r="CV567" s="24" t="str">
        <f t="shared" si="929"/>
        <v/>
      </c>
      <c r="CW567" s="24" t="str">
        <f t="shared" si="930"/>
        <v/>
      </c>
      <c r="CX567" s="24" t="str">
        <f t="shared" si="931"/>
        <v/>
      </c>
      <c r="CY567" s="24" t="str">
        <f t="shared" si="932"/>
        <v/>
      </c>
      <c r="CZ567" s="24" t="str">
        <f t="shared" si="933"/>
        <v/>
      </c>
      <c r="DA567" s="24" t="str">
        <f t="shared" si="934"/>
        <v/>
      </c>
      <c r="DB567" s="24" t="str">
        <f t="shared" si="935"/>
        <v/>
      </c>
      <c r="DC567" s="24" t="str">
        <f t="shared" si="936"/>
        <v/>
      </c>
      <c r="DD567" s="24" t="str">
        <f t="shared" si="937"/>
        <v/>
      </c>
      <c r="DE567" s="24" t="str">
        <f t="shared" si="938"/>
        <v/>
      </c>
      <c r="DF567" s="24" t="str">
        <f t="shared" si="939"/>
        <v/>
      </c>
      <c r="DG567" s="24" t="str">
        <f t="shared" si="940"/>
        <v/>
      </c>
      <c r="DH567" s="5"/>
      <c r="DI567" s="134"/>
      <c r="DJ567"/>
      <c r="EA567" s="7"/>
    </row>
    <row r="568" spans="2:131" x14ac:dyDescent="0.2">
      <c r="B568" s="61" t="str">
        <f t="shared" si="879"/>
        <v/>
      </c>
      <c r="C568" s="7" t="str">
        <f t="shared" si="973"/>
        <v/>
      </c>
      <c r="D568" s="60">
        <f t="shared" si="880"/>
        <v>0</v>
      </c>
      <c r="E568" s="7" t="str">
        <f t="shared" si="881"/>
        <v/>
      </c>
      <c r="F568" s="72" t="str">
        <f t="shared" si="877"/>
        <v/>
      </c>
      <c r="G568" s="108" t="str">
        <f t="shared" si="878"/>
        <v/>
      </c>
      <c r="H568" s="112">
        <f t="shared" si="974"/>
        <v>0</v>
      </c>
      <c r="I568" s="112">
        <f t="shared" si="975"/>
        <v>0</v>
      </c>
      <c r="J568" s="112">
        <f t="shared" si="976"/>
        <v>0</v>
      </c>
      <c r="K568" s="112">
        <f t="shared" si="977"/>
        <v>0</v>
      </c>
      <c r="L568" s="112">
        <f t="shared" si="978"/>
        <v>0</v>
      </c>
      <c r="M568" s="112">
        <f t="shared" si="979"/>
        <v>0</v>
      </c>
      <c r="N568" s="60"/>
      <c r="O568" s="61"/>
      <c r="P568" s="61"/>
      <c r="Q568" s="61"/>
      <c r="R568" s="61"/>
      <c r="S568" s="7"/>
      <c r="T568" s="67">
        <f t="shared" si="941"/>
        <v>1</v>
      </c>
      <c r="U568" s="76" t="str">
        <f t="shared" si="942"/>
        <v/>
      </c>
      <c r="V568" s="76" t="str">
        <f t="shared" si="943"/>
        <v/>
      </c>
      <c r="W568" s="76" t="str">
        <f t="shared" si="944"/>
        <v/>
      </c>
      <c r="X568" s="76" t="str">
        <f t="shared" si="945"/>
        <v/>
      </c>
      <c r="Y568" s="76" t="str">
        <f t="shared" si="946"/>
        <v/>
      </c>
      <c r="Z568" s="76" t="str">
        <f t="shared" si="947"/>
        <v/>
      </c>
      <c r="AA568" s="131" t="b">
        <f t="shared" si="885"/>
        <v>0</v>
      </c>
      <c r="AB568" s="131" t="b">
        <f t="shared" si="886"/>
        <v>0</v>
      </c>
      <c r="AC568" s="131" t="b">
        <f t="shared" si="887"/>
        <v>0</v>
      </c>
      <c r="AD568" s="131" t="b">
        <f t="shared" si="888"/>
        <v>0</v>
      </c>
      <c r="AE568" s="131" t="b">
        <f t="shared" si="889"/>
        <v>0</v>
      </c>
      <c r="AF568" s="131" t="b">
        <f t="shared" si="890"/>
        <v>0</v>
      </c>
      <c r="AG568" s="131">
        <f t="shared" si="963"/>
        <v>0</v>
      </c>
      <c r="AH568" s="131">
        <f t="shared" si="969"/>
        <v>1</v>
      </c>
      <c r="AI568" s="13">
        <f t="shared" si="891"/>
        <v>0</v>
      </c>
      <c r="AJ568" s="11">
        <f t="shared" si="948"/>
        <v>0</v>
      </c>
      <c r="AK568" s="67">
        <f t="shared" si="949"/>
        <v>1</v>
      </c>
      <c r="AL568" s="118" t="str">
        <f t="shared" si="950"/>
        <v/>
      </c>
      <c r="AM568" s="118" t="str">
        <f t="shared" si="951"/>
        <v/>
      </c>
      <c r="AN568" s="118" t="str">
        <f t="shared" si="952"/>
        <v/>
      </c>
      <c r="AO568" s="118" t="str">
        <f t="shared" si="953"/>
        <v/>
      </c>
      <c r="AP568" s="118" t="str">
        <f t="shared" si="954"/>
        <v/>
      </c>
      <c r="AQ568" s="118" t="str">
        <f t="shared" si="955"/>
        <v/>
      </c>
      <c r="AR568" s="118" t="str">
        <f t="shared" si="956"/>
        <v/>
      </c>
      <c r="AS568" s="60" t="b">
        <f t="shared" si="892"/>
        <v>0</v>
      </c>
      <c r="AT568" s="60" t="b">
        <f t="shared" si="893"/>
        <v>0</v>
      </c>
      <c r="AU568" s="60" t="b">
        <f t="shared" si="894"/>
        <v>0</v>
      </c>
      <c r="AV568" s="60" t="b">
        <f t="shared" si="895"/>
        <v>0</v>
      </c>
      <c r="AW568" s="60" t="b">
        <f t="shared" si="896"/>
        <v>0</v>
      </c>
      <c r="AX568" s="60" t="b">
        <f t="shared" si="897"/>
        <v>0</v>
      </c>
      <c r="AY568" s="60" t="b">
        <f t="shared" si="898"/>
        <v>0</v>
      </c>
      <c r="AZ568" s="131">
        <f t="shared" si="964"/>
        <v>0</v>
      </c>
      <c r="BA568" s="131">
        <f t="shared" si="970"/>
        <v>1</v>
      </c>
      <c r="BB568" s="13">
        <f t="shared" si="957"/>
        <v>0</v>
      </c>
      <c r="BC568" s="11">
        <f t="shared" si="899"/>
        <v>0</v>
      </c>
      <c r="BD568" s="67">
        <f t="shared" si="958"/>
        <v>1</v>
      </c>
      <c r="BE568" s="76" t="str">
        <f t="shared" si="900"/>
        <v/>
      </c>
      <c r="BF568" s="76" t="str">
        <f t="shared" si="901"/>
        <v/>
      </c>
      <c r="BG568" s="76" t="str">
        <f t="shared" si="902"/>
        <v/>
      </c>
      <c r="BH568" s="76" t="str">
        <f t="shared" si="903"/>
        <v/>
      </c>
      <c r="BI568" s="76" t="str">
        <f t="shared" si="904"/>
        <v/>
      </c>
      <c r="BJ568" s="76" t="str">
        <f t="shared" si="905"/>
        <v/>
      </c>
      <c r="BK568" s="131" t="b">
        <f t="shared" si="906"/>
        <v>0</v>
      </c>
      <c r="BL568" s="131" t="b">
        <f t="shared" si="907"/>
        <v>0</v>
      </c>
      <c r="BM568" s="131" t="b">
        <f t="shared" si="908"/>
        <v>0</v>
      </c>
      <c r="BN568" s="131" t="b">
        <f t="shared" si="909"/>
        <v>0</v>
      </c>
      <c r="BO568" s="131" t="b">
        <f t="shared" si="910"/>
        <v>0</v>
      </c>
      <c r="BP568" s="131" t="b">
        <f t="shared" si="911"/>
        <v>0</v>
      </c>
      <c r="BQ568" s="131">
        <f t="shared" si="965"/>
        <v>0</v>
      </c>
      <c r="BR568" s="131">
        <f t="shared" si="971"/>
        <v>1</v>
      </c>
      <c r="BS568" s="92">
        <f t="shared" si="966"/>
        <v>0</v>
      </c>
      <c r="BT568" s="13">
        <f t="shared" si="912"/>
        <v>0</v>
      </c>
      <c r="BU568" s="11">
        <f t="shared" si="959"/>
        <v>0</v>
      </c>
      <c r="BV568" s="67">
        <f t="shared" si="960"/>
        <v>1</v>
      </c>
      <c r="BW568" s="118" t="str">
        <f t="shared" si="913"/>
        <v/>
      </c>
      <c r="BX568" s="118" t="str">
        <f t="shared" si="914"/>
        <v/>
      </c>
      <c r="BY568" s="118" t="str">
        <f t="shared" si="915"/>
        <v/>
      </c>
      <c r="BZ568" s="118" t="str">
        <f t="shared" si="916"/>
        <v/>
      </c>
      <c r="CA568" s="118" t="str">
        <f t="shared" si="917"/>
        <v/>
      </c>
      <c r="CB568" s="118" t="str">
        <f t="shared" si="918"/>
        <v/>
      </c>
      <c r="CC568" s="118" t="str">
        <f t="shared" si="919"/>
        <v/>
      </c>
      <c r="CD568" s="60" t="b">
        <f t="shared" si="920"/>
        <v>0</v>
      </c>
      <c r="CE568" s="60" t="b">
        <f t="shared" si="921"/>
        <v>0</v>
      </c>
      <c r="CF568" s="60" t="b">
        <f t="shared" si="922"/>
        <v>0</v>
      </c>
      <c r="CG568" s="60" t="b">
        <f t="shared" si="923"/>
        <v>0</v>
      </c>
      <c r="CH568" s="60" t="b">
        <f t="shared" si="924"/>
        <v>0</v>
      </c>
      <c r="CI568" s="60" t="b">
        <f t="shared" si="925"/>
        <v>0</v>
      </c>
      <c r="CJ568" s="60" t="b">
        <f t="shared" si="926"/>
        <v>0</v>
      </c>
      <c r="CK568" s="131">
        <f t="shared" si="967"/>
        <v>0</v>
      </c>
      <c r="CL568" s="131">
        <f t="shared" si="972"/>
        <v>1</v>
      </c>
      <c r="CM568" s="92">
        <f t="shared" si="968"/>
        <v>0</v>
      </c>
      <c r="CN568" s="13">
        <f t="shared" si="961"/>
        <v>0</v>
      </c>
      <c r="CO568" s="11">
        <f t="shared" si="927"/>
        <v>0</v>
      </c>
      <c r="CP568" s="13">
        <f t="shared" si="962"/>
        <v>0</v>
      </c>
      <c r="CQ568" s="11">
        <f t="shared" si="882"/>
        <v>0</v>
      </c>
      <c r="CR568" s="57">
        <f t="shared" si="883"/>
        <v>0</v>
      </c>
      <c r="CS568" s="57">
        <f t="shared" si="884"/>
        <v>0</v>
      </c>
      <c r="CT568" s="57">
        <f t="shared" si="980"/>
        <v>0</v>
      </c>
      <c r="CU568" s="24" t="str">
        <f t="shared" si="928"/>
        <v/>
      </c>
      <c r="CV568" s="24" t="str">
        <f t="shared" si="929"/>
        <v/>
      </c>
      <c r="CW568" s="24" t="str">
        <f t="shared" si="930"/>
        <v/>
      </c>
      <c r="CX568" s="24" t="str">
        <f t="shared" si="931"/>
        <v/>
      </c>
      <c r="CY568" s="24" t="str">
        <f t="shared" si="932"/>
        <v/>
      </c>
      <c r="CZ568" s="24" t="str">
        <f t="shared" si="933"/>
        <v/>
      </c>
      <c r="DA568" s="24" t="str">
        <f t="shared" si="934"/>
        <v/>
      </c>
      <c r="DB568" s="24" t="str">
        <f t="shared" si="935"/>
        <v/>
      </c>
      <c r="DC568" s="24" t="str">
        <f t="shared" si="936"/>
        <v/>
      </c>
      <c r="DD568" s="24" t="str">
        <f t="shared" si="937"/>
        <v/>
      </c>
      <c r="DE568" s="24" t="str">
        <f t="shared" si="938"/>
        <v/>
      </c>
      <c r="DF568" s="24" t="str">
        <f t="shared" si="939"/>
        <v/>
      </c>
      <c r="DG568" s="24" t="str">
        <f t="shared" si="940"/>
        <v/>
      </c>
      <c r="DH568" s="5"/>
      <c r="DI568" s="134"/>
      <c r="DJ568"/>
      <c r="EA568" s="7"/>
    </row>
    <row r="569" spans="2:131" x14ac:dyDescent="0.2">
      <c r="B569" s="61" t="str">
        <f t="shared" si="879"/>
        <v/>
      </c>
      <c r="C569" s="7" t="str">
        <f t="shared" si="973"/>
        <v/>
      </c>
      <c r="D569" s="60">
        <f t="shared" si="880"/>
        <v>0</v>
      </c>
      <c r="E569" s="7" t="str">
        <f t="shared" si="881"/>
        <v/>
      </c>
      <c r="F569" s="72" t="str">
        <f t="shared" si="877"/>
        <v/>
      </c>
      <c r="G569" s="108" t="str">
        <f t="shared" si="878"/>
        <v/>
      </c>
      <c r="H569" s="112">
        <f t="shared" si="974"/>
        <v>0</v>
      </c>
      <c r="I569" s="112">
        <f t="shared" si="975"/>
        <v>0</v>
      </c>
      <c r="J569" s="112">
        <f t="shared" si="976"/>
        <v>0</v>
      </c>
      <c r="K569" s="112">
        <f t="shared" si="977"/>
        <v>0</v>
      </c>
      <c r="L569" s="112">
        <f t="shared" si="978"/>
        <v>0</v>
      </c>
      <c r="M569" s="112">
        <f t="shared" si="979"/>
        <v>0</v>
      </c>
      <c r="N569" s="60"/>
      <c r="O569" s="61"/>
      <c r="P569" s="61"/>
      <c r="Q569" s="61"/>
      <c r="R569" s="61"/>
      <c r="S569" s="7"/>
      <c r="T569" s="67">
        <f t="shared" si="941"/>
        <v>1</v>
      </c>
      <c r="U569" s="76" t="str">
        <f t="shared" si="942"/>
        <v/>
      </c>
      <c r="V569" s="76" t="str">
        <f t="shared" si="943"/>
        <v/>
      </c>
      <c r="W569" s="76" t="str">
        <f t="shared" si="944"/>
        <v/>
      </c>
      <c r="X569" s="76" t="str">
        <f t="shared" si="945"/>
        <v/>
      </c>
      <c r="Y569" s="76" t="str">
        <f t="shared" si="946"/>
        <v/>
      </c>
      <c r="Z569" s="76" t="str">
        <f t="shared" si="947"/>
        <v/>
      </c>
      <c r="AA569" s="131" t="b">
        <f t="shared" si="885"/>
        <v>0</v>
      </c>
      <c r="AB569" s="131" t="b">
        <f t="shared" si="886"/>
        <v>0</v>
      </c>
      <c r="AC569" s="131" t="b">
        <f t="shared" si="887"/>
        <v>0</v>
      </c>
      <c r="AD569" s="131" t="b">
        <f t="shared" si="888"/>
        <v>0</v>
      </c>
      <c r="AE569" s="131" t="b">
        <f t="shared" si="889"/>
        <v>0</v>
      </c>
      <c r="AF569" s="131" t="b">
        <f t="shared" si="890"/>
        <v>0</v>
      </c>
      <c r="AG569" s="131">
        <f t="shared" si="963"/>
        <v>0</v>
      </c>
      <c r="AH569" s="131">
        <f t="shared" si="969"/>
        <v>1</v>
      </c>
      <c r="AI569" s="13">
        <f t="shared" si="891"/>
        <v>0</v>
      </c>
      <c r="AJ569" s="11">
        <f t="shared" si="948"/>
        <v>0</v>
      </c>
      <c r="AK569" s="67">
        <f t="shared" si="949"/>
        <v>1</v>
      </c>
      <c r="AL569" s="118" t="str">
        <f t="shared" si="950"/>
        <v/>
      </c>
      <c r="AM569" s="118" t="str">
        <f t="shared" si="951"/>
        <v/>
      </c>
      <c r="AN569" s="118" t="str">
        <f t="shared" si="952"/>
        <v/>
      </c>
      <c r="AO569" s="118" t="str">
        <f t="shared" si="953"/>
        <v/>
      </c>
      <c r="AP569" s="118" t="str">
        <f t="shared" si="954"/>
        <v/>
      </c>
      <c r="AQ569" s="118" t="str">
        <f t="shared" si="955"/>
        <v/>
      </c>
      <c r="AR569" s="118" t="str">
        <f t="shared" si="956"/>
        <v/>
      </c>
      <c r="AS569" s="60" t="b">
        <f t="shared" si="892"/>
        <v>0</v>
      </c>
      <c r="AT569" s="60" t="b">
        <f t="shared" si="893"/>
        <v>0</v>
      </c>
      <c r="AU569" s="60" t="b">
        <f t="shared" si="894"/>
        <v>0</v>
      </c>
      <c r="AV569" s="60" t="b">
        <f t="shared" si="895"/>
        <v>0</v>
      </c>
      <c r="AW569" s="60" t="b">
        <f t="shared" si="896"/>
        <v>0</v>
      </c>
      <c r="AX569" s="60" t="b">
        <f t="shared" si="897"/>
        <v>0</v>
      </c>
      <c r="AY569" s="60" t="b">
        <f t="shared" si="898"/>
        <v>0</v>
      </c>
      <c r="AZ569" s="131">
        <f t="shared" si="964"/>
        <v>0</v>
      </c>
      <c r="BA569" s="131">
        <f t="shared" si="970"/>
        <v>1</v>
      </c>
      <c r="BB569" s="13">
        <f t="shared" si="957"/>
        <v>0</v>
      </c>
      <c r="BC569" s="11">
        <f t="shared" si="899"/>
        <v>0</v>
      </c>
      <c r="BD569" s="67">
        <f t="shared" si="958"/>
        <v>1</v>
      </c>
      <c r="BE569" s="76" t="str">
        <f t="shared" si="900"/>
        <v/>
      </c>
      <c r="BF569" s="76" t="str">
        <f t="shared" si="901"/>
        <v/>
      </c>
      <c r="BG569" s="76" t="str">
        <f t="shared" si="902"/>
        <v/>
      </c>
      <c r="BH569" s="76" t="str">
        <f t="shared" si="903"/>
        <v/>
      </c>
      <c r="BI569" s="76" t="str">
        <f t="shared" si="904"/>
        <v/>
      </c>
      <c r="BJ569" s="76" t="str">
        <f t="shared" si="905"/>
        <v/>
      </c>
      <c r="BK569" s="131" t="b">
        <f t="shared" si="906"/>
        <v>0</v>
      </c>
      <c r="BL569" s="131" t="b">
        <f t="shared" si="907"/>
        <v>0</v>
      </c>
      <c r="BM569" s="131" t="b">
        <f t="shared" si="908"/>
        <v>0</v>
      </c>
      <c r="BN569" s="131" t="b">
        <f t="shared" si="909"/>
        <v>0</v>
      </c>
      <c r="BO569" s="131" t="b">
        <f t="shared" si="910"/>
        <v>0</v>
      </c>
      <c r="BP569" s="131" t="b">
        <f t="shared" si="911"/>
        <v>0</v>
      </c>
      <c r="BQ569" s="131">
        <f t="shared" si="965"/>
        <v>0</v>
      </c>
      <c r="BR569" s="131">
        <f t="shared" si="971"/>
        <v>1</v>
      </c>
      <c r="BS569" s="92">
        <f t="shared" si="966"/>
        <v>0</v>
      </c>
      <c r="BT569" s="13">
        <f t="shared" si="912"/>
        <v>0</v>
      </c>
      <c r="BU569" s="11">
        <f t="shared" si="959"/>
        <v>0</v>
      </c>
      <c r="BV569" s="67">
        <f t="shared" si="960"/>
        <v>1</v>
      </c>
      <c r="BW569" s="118" t="str">
        <f t="shared" si="913"/>
        <v/>
      </c>
      <c r="BX569" s="118" t="str">
        <f t="shared" si="914"/>
        <v/>
      </c>
      <c r="BY569" s="118" t="str">
        <f t="shared" si="915"/>
        <v/>
      </c>
      <c r="BZ569" s="118" t="str">
        <f t="shared" si="916"/>
        <v/>
      </c>
      <c r="CA569" s="118" t="str">
        <f t="shared" si="917"/>
        <v/>
      </c>
      <c r="CB569" s="118" t="str">
        <f t="shared" si="918"/>
        <v/>
      </c>
      <c r="CC569" s="118" t="str">
        <f t="shared" si="919"/>
        <v/>
      </c>
      <c r="CD569" s="60" t="b">
        <f t="shared" si="920"/>
        <v>0</v>
      </c>
      <c r="CE569" s="60" t="b">
        <f t="shared" si="921"/>
        <v>0</v>
      </c>
      <c r="CF569" s="60" t="b">
        <f t="shared" si="922"/>
        <v>0</v>
      </c>
      <c r="CG569" s="60" t="b">
        <f t="shared" si="923"/>
        <v>0</v>
      </c>
      <c r="CH569" s="60" t="b">
        <f t="shared" si="924"/>
        <v>0</v>
      </c>
      <c r="CI569" s="60" t="b">
        <f t="shared" si="925"/>
        <v>0</v>
      </c>
      <c r="CJ569" s="60" t="b">
        <f t="shared" si="926"/>
        <v>0</v>
      </c>
      <c r="CK569" s="131">
        <f t="shared" si="967"/>
        <v>0</v>
      </c>
      <c r="CL569" s="131">
        <f t="shared" si="972"/>
        <v>1</v>
      </c>
      <c r="CM569" s="92">
        <f t="shared" si="968"/>
        <v>0</v>
      </c>
      <c r="CN569" s="13">
        <f t="shared" si="961"/>
        <v>0</v>
      </c>
      <c r="CO569" s="11">
        <f t="shared" si="927"/>
        <v>0</v>
      </c>
      <c r="CP569" s="13">
        <f t="shared" si="962"/>
        <v>0</v>
      </c>
      <c r="CQ569" s="11">
        <f t="shared" si="882"/>
        <v>0</v>
      </c>
      <c r="CR569" s="57">
        <f t="shared" si="883"/>
        <v>0</v>
      </c>
      <c r="CS569" s="57">
        <f t="shared" si="884"/>
        <v>0</v>
      </c>
      <c r="CT569" s="57">
        <f t="shared" si="980"/>
        <v>0</v>
      </c>
      <c r="CU569" s="24" t="str">
        <f t="shared" si="928"/>
        <v/>
      </c>
      <c r="CV569" s="24" t="str">
        <f t="shared" si="929"/>
        <v/>
      </c>
      <c r="CW569" s="24" t="str">
        <f t="shared" si="930"/>
        <v/>
      </c>
      <c r="CX569" s="24" t="str">
        <f t="shared" si="931"/>
        <v/>
      </c>
      <c r="CY569" s="24" t="str">
        <f t="shared" si="932"/>
        <v/>
      </c>
      <c r="CZ569" s="24" t="str">
        <f t="shared" si="933"/>
        <v/>
      </c>
      <c r="DA569" s="24" t="str">
        <f t="shared" si="934"/>
        <v/>
      </c>
      <c r="DB569" s="24" t="str">
        <f t="shared" si="935"/>
        <v/>
      </c>
      <c r="DC569" s="24" t="str">
        <f t="shared" si="936"/>
        <v/>
      </c>
      <c r="DD569" s="24" t="str">
        <f t="shared" si="937"/>
        <v/>
      </c>
      <c r="DE569" s="24" t="str">
        <f t="shared" si="938"/>
        <v/>
      </c>
      <c r="DF569" s="24" t="str">
        <f t="shared" si="939"/>
        <v/>
      </c>
      <c r="DG569" s="24" t="str">
        <f t="shared" si="940"/>
        <v/>
      </c>
      <c r="DH569" s="5"/>
      <c r="DI569" s="134"/>
      <c r="DJ569"/>
      <c r="EA569" s="7"/>
    </row>
    <row r="570" spans="2:131" x14ac:dyDescent="0.2">
      <c r="B570" s="61" t="str">
        <f t="shared" si="879"/>
        <v/>
      </c>
      <c r="C570" s="7" t="str">
        <f t="shared" si="973"/>
        <v/>
      </c>
      <c r="D570" s="60">
        <f t="shared" si="880"/>
        <v>0</v>
      </c>
      <c r="E570" s="7" t="str">
        <f t="shared" si="881"/>
        <v/>
      </c>
      <c r="F570" s="72" t="str">
        <f t="shared" si="877"/>
        <v/>
      </c>
      <c r="G570" s="108" t="str">
        <f t="shared" si="878"/>
        <v/>
      </c>
      <c r="H570" s="112">
        <f t="shared" si="974"/>
        <v>0</v>
      </c>
      <c r="I570" s="112">
        <f t="shared" si="975"/>
        <v>0</v>
      </c>
      <c r="J570" s="112">
        <f t="shared" si="976"/>
        <v>0</v>
      </c>
      <c r="K570" s="112">
        <f t="shared" si="977"/>
        <v>0</v>
      </c>
      <c r="L570" s="112">
        <f t="shared" si="978"/>
        <v>0</v>
      </c>
      <c r="M570" s="112">
        <f t="shared" si="979"/>
        <v>0</v>
      </c>
      <c r="N570" s="60"/>
      <c r="O570" s="61"/>
      <c r="P570" s="61"/>
      <c r="Q570" s="61"/>
      <c r="R570" s="61"/>
      <c r="S570" s="7"/>
      <c r="T570" s="67">
        <f t="shared" si="941"/>
        <v>1</v>
      </c>
      <c r="U570" s="76" t="str">
        <f t="shared" si="942"/>
        <v/>
      </c>
      <c r="V570" s="76" t="str">
        <f t="shared" si="943"/>
        <v/>
      </c>
      <c r="W570" s="76" t="str">
        <f t="shared" si="944"/>
        <v/>
      </c>
      <c r="X570" s="76" t="str">
        <f t="shared" si="945"/>
        <v/>
      </c>
      <c r="Y570" s="76" t="str">
        <f t="shared" si="946"/>
        <v/>
      </c>
      <c r="Z570" s="76" t="str">
        <f t="shared" si="947"/>
        <v/>
      </c>
      <c r="AA570" s="131" t="b">
        <f t="shared" si="885"/>
        <v>0</v>
      </c>
      <c r="AB570" s="131" t="b">
        <f t="shared" si="886"/>
        <v>0</v>
      </c>
      <c r="AC570" s="131" t="b">
        <f t="shared" si="887"/>
        <v>0</v>
      </c>
      <c r="AD570" s="131" t="b">
        <f t="shared" si="888"/>
        <v>0</v>
      </c>
      <c r="AE570" s="131" t="b">
        <f t="shared" si="889"/>
        <v>0</v>
      </c>
      <c r="AF570" s="131" t="b">
        <f t="shared" si="890"/>
        <v>0</v>
      </c>
      <c r="AG570" s="131">
        <f t="shared" si="963"/>
        <v>0</v>
      </c>
      <c r="AH570" s="131">
        <f t="shared" si="969"/>
        <v>1</v>
      </c>
      <c r="AI570" s="13">
        <f t="shared" si="891"/>
        <v>0</v>
      </c>
      <c r="AJ570" s="11">
        <f t="shared" si="948"/>
        <v>0</v>
      </c>
      <c r="AK570" s="67">
        <f t="shared" si="949"/>
        <v>1</v>
      </c>
      <c r="AL570" s="118" t="str">
        <f t="shared" si="950"/>
        <v/>
      </c>
      <c r="AM570" s="118" t="str">
        <f t="shared" si="951"/>
        <v/>
      </c>
      <c r="AN570" s="118" t="str">
        <f t="shared" si="952"/>
        <v/>
      </c>
      <c r="AO570" s="118" t="str">
        <f t="shared" si="953"/>
        <v/>
      </c>
      <c r="AP570" s="118" t="str">
        <f t="shared" si="954"/>
        <v/>
      </c>
      <c r="AQ570" s="118" t="str">
        <f t="shared" si="955"/>
        <v/>
      </c>
      <c r="AR570" s="118" t="str">
        <f t="shared" si="956"/>
        <v/>
      </c>
      <c r="AS570" s="60" t="b">
        <f t="shared" si="892"/>
        <v>0</v>
      </c>
      <c r="AT570" s="60" t="b">
        <f t="shared" si="893"/>
        <v>0</v>
      </c>
      <c r="AU570" s="60" t="b">
        <f t="shared" si="894"/>
        <v>0</v>
      </c>
      <c r="AV570" s="60" t="b">
        <f t="shared" si="895"/>
        <v>0</v>
      </c>
      <c r="AW570" s="60" t="b">
        <f t="shared" si="896"/>
        <v>0</v>
      </c>
      <c r="AX570" s="60" t="b">
        <f t="shared" si="897"/>
        <v>0</v>
      </c>
      <c r="AY570" s="60" t="b">
        <f t="shared" si="898"/>
        <v>0</v>
      </c>
      <c r="AZ570" s="131">
        <f t="shared" si="964"/>
        <v>0</v>
      </c>
      <c r="BA570" s="131">
        <f t="shared" si="970"/>
        <v>1</v>
      </c>
      <c r="BB570" s="13">
        <f t="shared" si="957"/>
        <v>0</v>
      </c>
      <c r="BC570" s="11">
        <f t="shared" si="899"/>
        <v>0</v>
      </c>
      <c r="BD570" s="67">
        <f t="shared" si="958"/>
        <v>1</v>
      </c>
      <c r="BE570" s="76" t="str">
        <f t="shared" si="900"/>
        <v/>
      </c>
      <c r="BF570" s="76" t="str">
        <f t="shared" si="901"/>
        <v/>
      </c>
      <c r="BG570" s="76" t="str">
        <f t="shared" si="902"/>
        <v/>
      </c>
      <c r="BH570" s="76" t="str">
        <f t="shared" si="903"/>
        <v/>
      </c>
      <c r="BI570" s="76" t="str">
        <f t="shared" si="904"/>
        <v/>
      </c>
      <c r="BJ570" s="76" t="str">
        <f t="shared" si="905"/>
        <v/>
      </c>
      <c r="BK570" s="131" t="b">
        <f t="shared" si="906"/>
        <v>0</v>
      </c>
      <c r="BL570" s="131" t="b">
        <f t="shared" si="907"/>
        <v>0</v>
      </c>
      <c r="BM570" s="131" t="b">
        <f t="shared" si="908"/>
        <v>0</v>
      </c>
      <c r="BN570" s="131" t="b">
        <f t="shared" si="909"/>
        <v>0</v>
      </c>
      <c r="BO570" s="131" t="b">
        <f t="shared" si="910"/>
        <v>0</v>
      </c>
      <c r="BP570" s="131" t="b">
        <f t="shared" si="911"/>
        <v>0</v>
      </c>
      <c r="BQ570" s="131">
        <f t="shared" si="965"/>
        <v>0</v>
      </c>
      <c r="BR570" s="131">
        <f t="shared" si="971"/>
        <v>1</v>
      </c>
      <c r="BS570" s="92">
        <f t="shared" si="966"/>
        <v>0</v>
      </c>
      <c r="BT570" s="13">
        <f t="shared" si="912"/>
        <v>0</v>
      </c>
      <c r="BU570" s="11">
        <f t="shared" si="959"/>
        <v>0</v>
      </c>
      <c r="BV570" s="67">
        <f t="shared" si="960"/>
        <v>1</v>
      </c>
      <c r="BW570" s="118" t="str">
        <f t="shared" si="913"/>
        <v/>
      </c>
      <c r="BX570" s="118" t="str">
        <f t="shared" si="914"/>
        <v/>
      </c>
      <c r="BY570" s="118" t="str">
        <f t="shared" si="915"/>
        <v/>
      </c>
      <c r="BZ570" s="118" t="str">
        <f t="shared" si="916"/>
        <v/>
      </c>
      <c r="CA570" s="118" t="str">
        <f t="shared" si="917"/>
        <v/>
      </c>
      <c r="CB570" s="118" t="str">
        <f t="shared" si="918"/>
        <v/>
      </c>
      <c r="CC570" s="118" t="str">
        <f t="shared" si="919"/>
        <v/>
      </c>
      <c r="CD570" s="60" t="b">
        <f t="shared" si="920"/>
        <v>0</v>
      </c>
      <c r="CE570" s="60" t="b">
        <f t="shared" si="921"/>
        <v>0</v>
      </c>
      <c r="CF570" s="60" t="b">
        <f t="shared" si="922"/>
        <v>0</v>
      </c>
      <c r="CG570" s="60" t="b">
        <f t="shared" si="923"/>
        <v>0</v>
      </c>
      <c r="CH570" s="60" t="b">
        <f t="shared" si="924"/>
        <v>0</v>
      </c>
      <c r="CI570" s="60" t="b">
        <f t="shared" si="925"/>
        <v>0</v>
      </c>
      <c r="CJ570" s="60" t="b">
        <f t="shared" si="926"/>
        <v>0</v>
      </c>
      <c r="CK570" s="131">
        <f t="shared" si="967"/>
        <v>0</v>
      </c>
      <c r="CL570" s="131">
        <f t="shared" si="972"/>
        <v>1</v>
      </c>
      <c r="CM570" s="92">
        <f t="shared" si="968"/>
        <v>0</v>
      </c>
      <c r="CN570" s="13">
        <f t="shared" si="961"/>
        <v>0</v>
      </c>
      <c r="CO570" s="11">
        <f t="shared" si="927"/>
        <v>0</v>
      </c>
      <c r="CP570" s="13">
        <f t="shared" si="962"/>
        <v>0</v>
      </c>
      <c r="CQ570" s="11">
        <f t="shared" si="882"/>
        <v>0</v>
      </c>
      <c r="CR570" s="57">
        <f t="shared" si="883"/>
        <v>0</v>
      </c>
      <c r="CS570" s="57">
        <f t="shared" si="884"/>
        <v>0</v>
      </c>
      <c r="CT570" s="57">
        <f t="shared" si="980"/>
        <v>0</v>
      </c>
      <c r="CU570" s="24" t="str">
        <f t="shared" si="928"/>
        <v/>
      </c>
      <c r="CV570" s="24" t="str">
        <f t="shared" si="929"/>
        <v/>
      </c>
      <c r="CW570" s="24" t="str">
        <f t="shared" si="930"/>
        <v/>
      </c>
      <c r="CX570" s="24" t="str">
        <f t="shared" si="931"/>
        <v/>
      </c>
      <c r="CY570" s="24" t="str">
        <f t="shared" si="932"/>
        <v/>
      </c>
      <c r="CZ570" s="24" t="str">
        <f t="shared" si="933"/>
        <v/>
      </c>
      <c r="DA570" s="24" t="str">
        <f t="shared" si="934"/>
        <v/>
      </c>
      <c r="DB570" s="24" t="str">
        <f t="shared" si="935"/>
        <v/>
      </c>
      <c r="DC570" s="24" t="str">
        <f t="shared" si="936"/>
        <v/>
      </c>
      <c r="DD570" s="24" t="str">
        <f t="shared" si="937"/>
        <v/>
      </c>
      <c r="DE570" s="24" t="str">
        <f t="shared" si="938"/>
        <v/>
      </c>
      <c r="DF570" s="24" t="str">
        <f t="shared" si="939"/>
        <v/>
      </c>
      <c r="DG570" s="24" t="str">
        <f t="shared" si="940"/>
        <v/>
      </c>
      <c r="DH570" s="5"/>
      <c r="DI570" s="134"/>
      <c r="DJ570"/>
      <c r="EA570" s="7"/>
    </row>
    <row r="571" spans="2:131" x14ac:dyDescent="0.2">
      <c r="B571" s="61" t="str">
        <f t="shared" si="879"/>
        <v/>
      </c>
      <c r="C571" s="7" t="str">
        <f t="shared" si="973"/>
        <v/>
      </c>
      <c r="D571" s="60">
        <f t="shared" si="880"/>
        <v>0</v>
      </c>
      <c r="E571" s="7" t="str">
        <f t="shared" si="881"/>
        <v/>
      </c>
      <c r="F571" s="72" t="str">
        <f t="shared" si="877"/>
        <v/>
      </c>
      <c r="G571" s="108" t="str">
        <f t="shared" si="878"/>
        <v/>
      </c>
      <c r="H571" s="112">
        <f t="shared" si="974"/>
        <v>0</v>
      </c>
      <c r="I571" s="112">
        <f t="shared" si="975"/>
        <v>0</v>
      </c>
      <c r="J571" s="112">
        <f t="shared" si="976"/>
        <v>0</v>
      </c>
      <c r="K571" s="112">
        <f t="shared" si="977"/>
        <v>0</v>
      </c>
      <c r="L571" s="112">
        <f t="shared" si="978"/>
        <v>0</v>
      </c>
      <c r="M571" s="112">
        <f t="shared" si="979"/>
        <v>0</v>
      </c>
      <c r="N571" s="60"/>
      <c r="O571" s="61"/>
      <c r="P571" s="61"/>
      <c r="Q571" s="61"/>
      <c r="R571" s="61"/>
      <c r="S571" s="7"/>
      <c r="T571" s="67">
        <f t="shared" si="941"/>
        <v>1</v>
      </c>
      <c r="U571" s="76" t="str">
        <f t="shared" si="942"/>
        <v/>
      </c>
      <c r="V571" s="76" t="str">
        <f t="shared" si="943"/>
        <v/>
      </c>
      <c r="W571" s="76" t="str">
        <f t="shared" si="944"/>
        <v/>
      </c>
      <c r="X571" s="76" t="str">
        <f t="shared" si="945"/>
        <v/>
      </c>
      <c r="Y571" s="76" t="str">
        <f t="shared" si="946"/>
        <v/>
      </c>
      <c r="Z571" s="76" t="str">
        <f t="shared" si="947"/>
        <v/>
      </c>
      <c r="AA571" s="131" t="b">
        <f t="shared" si="885"/>
        <v>0</v>
      </c>
      <c r="AB571" s="131" t="b">
        <f t="shared" si="886"/>
        <v>0</v>
      </c>
      <c r="AC571" s="131" t="b">
        <f t="shared" si="887"/>
        <v>0</v>
      </c>
      <c r="AD571" s="131" t="b">
        <f t="shared" si="888"/>
        <v>0</v>
      </c>
      <c r="AE571" s="131" t="b">
        <f t="shared" si="889"/>
        <v>0</v>
      </c>
      <c r="AF571" s="131" t="b">
        <f t="shared" si="890"/>
        <v>0</v>
      </c>
      <c r="AG571" s="131">
        <f t="shared" si="963"/>
        <v>0</v>
      </c>
      <c r="AH571" s="131">
        <f t="shared" si="969"/>
        <v>1</v>
      </c>
      <c r="AI571" s="13">
        <f t="shared" si="891"/>
        <v>0</v>
      </c>
      <c r="AJ571" s="11">
        <f t="shared" si="948"/>
        <v>0</v>
      </c>
      <c r="AK571" s="67">
        <f t="shared" si="949"/>
        <v>1</v>
      </c>
      <c r="AL571" s="118" t="str">
        <f t="shared" si="950"/>
        <v/>
      </c>
      <c r="AM571" s="118" t="str">
        <f t="shared" si="951"/>
        <v/>
      </c>
      <c r="AN571" s="118" t="str">
        <f t="shared" si="952"/>
        <v/>
      </c>
      <c r="AO571" s="118" t="str">
        <f t="shared" si="953"/>
        <v/>
      </c>
      <c r="AP571" s="118" t="str">
        <f t="shared" si="954"/>
        <v/>
      </c>
      <c r="AQ571" s="118" t="str">
        <f t="shared" si="955"/>
        <v/>
      </c>
      <c r="AR571" s="118" t="str">
        <f t="shared" si="956"/>
        <v/>
      </c>
      <c r="AS571" s="60" t="b">
        <f t="shared" si="892"/>
        <v>0</v>
      </c>
      <c r="AT571" s="60" t="b">
        <f t="shared" si="893"/>
        <v>0</v>
      </c>
      <c r="AU571" s="60" t="b">
        <f t="shared" si="894"/>
        <v>0</v>
      </c>
      <c r="AV571" s="60" t="b">
        <f t="shared" si="895"/>
        <v>0</v>
      </c>
      <c r="AW571" s="60" t="b">
        <f t="shared" si="896"/>
        <v>0</v>
      </c>
      <c r="AX571" s="60" t="b">
        <f t="shared" si="897"/>
        <v>0</v>
      </c>
      <c r="AY571" s="60" t="b">
        <f t="shared" si="898"/>
        <v>0</v>
      </c>
      <c r="AZ571" s="131">
        <f t="shared" si="964"/>
        <v>0</v>
      </c>
      <c r="BA571" s="131">
        <f t="shared" si="970"/>
        <v>1</v>
      </c>
      <c r="BB571" s="13">
        <f t="shared" si="957"/>
        <v>0</v>
      </c>
      <c r="BC571" s="11">
        <f t="shared" si="899"/>
        <v>0</v>
      </c>
      <c r="BD571" s="67">
        <f t="shared" si="958"/>
        <v>1</v>
      </c>
      <c r="BE571" s="76" t="str">
        <f t="shared" si="900"/>
        <v/>
      </c>
      <c r="BF571" s="76" t="str">
        <f t="shared" si="901"/>
        <v/>
      </c>
      <c r="BG571" s="76" t="str">
        <f t="shared" si="902"/>
        <v/>
      </c>
      <c r="BH571" s="76" t="str">
        <f t="shared" si="903"/>
        <v/>
      </c>
      <c r="BI571" s="76" t="str">
        <f t="shared" si="904"/>
        <v/>
      </c>
      <c r="BJ571" s="76" t="str">
        <f t="shared" si="905"/>
        <v/>
      </c>
      <c r="BK571" s="131" t="b">
        <f t="shared" si="906"/>
        <v>0</v>
      </c>
      <c r="BL571" s="131" t="b">
        <f t="shared" si="907"/>
        <v>0</v>
      </c>
      <c r="BM571" s="131" t="b">
        <f t="shared" si="908"/>
        <v>0</v>
      </c>
      <c r="BN571" s="131" t="b">
        <f t="shared" si="909"/>
        <v>0</v>
      </c>
      <c r="BO571" s="131" t="b">
        <f t="shared" si="910"/>
        <v>0</v>
      </c>
      <c r="BP571" s="131" t="b">
        <f t="shared" si="911"/>
        <v>0</v>
      </c>
      <c r="BQ571" s="131">
        <f t="shared" si="965"/>
        <v>0</v>
      </c>
      <c r="BR571" s="131">
        <f t="shared" si="971"/>
        <v>1</v>
      </c>
      <c r="BS571" s="92">
        <f t="shared" si="966"/>
        <v>0</v>
      </c>
      <c r="BT571" s="13">
        <f t="shared" si="912"/>
        <v>0</v>
      </c>
      <c r="BU571" s="11">
        <f t="shared" si="959"/>
        <v>0</v>
      </c>
      <c r="BV571" s="67">
        <f t="shared" si="960"/>
        <v>1</v>
      </c>
      <c r="BW571" s="118" t="str">
        <f t="shared" si="913"/>
        <v/>
      </c>
      <c r="BX571" s="118" t="str">
        <f t="shared" si="914"/>
        <v/>
      </c>
      <c r="BY571" s="118" t="str">
        <f t="shared" si="915"/>
        <v/>
      </c>
      <c r="BZ571" s="118" t="str">
        <f t="shared" si="916"/>
        <v/>
      </c>
      <c r="CA571" s="118" t="str">
        <f t="shared" si="917"/>
        <v/>
      </c>
      <c r="CB571" s="118" t="str">
        <f t="shared" si="918"/>
        <v/>
      </c>
      <c r="CC571" s="118" t="str">
        <f t="shared" si="919"/>
        <v/>
      </c>
      <c r="CD571" s="60" t="b">
        <f t="shared" si="920"/>
        <v>0</v>
      </c>
      <c r="CE571" s="60" t="b">
        <f t="shared" si="921"/>
        <v>0</v>
      </c>
      <c r="CF571" s="60" t="b">
        <f t="shared" si="922"/>
        <v>0</v>
      </c>
      <c r="CG571" s="60" t="b">
        <f t="shared" si="923"/>
        <v>0</v>
      </c>
      <c r="CH571" s="60" t="b">
        <f t="shared" si="924"/>
        <v>0</v>
      </c>
      <c r="CI571" s="60" t="b">
        <f t="shared" si="925"/>
        <v>0</v>
      </c>
      <c r="CJ571" s="60" t="b">
        <f t="shared" si="926"/>
        <v>0</v>
      </c>
      <c r="CK571" s="131">
        <f t="shared" si="967"/>
        <v>0</v>
      </c>
      <c r="CL571" s="131">
        <f t="shared" si="972"/>
        <v>1</v>
      </c>
      <c r="CM571" s="92">
        <f t="shared" si="968"/>
        <v>0</v>
      </c>
      <c r="CN571" s="13">
        <f t="shared" si="961"/>
        <v>0</v>
      </c>
      <c r="CO571" s="11">
        <f t="shared" si="927"/>
        <v>0</v>
      </c>
      <c r="CP571" s="13">
        <f t="shared" si="962"/>
        <v>0</v>
      </c>
      <c r="CQ571" s="11">
        <f t="shared" si="882"/>
        <v>0</v>
      </c>
      <c r="CR571" s="57">
        <f t="shared" si="883"/>
        <v>0</v>
      </c>
      <c r="CS571" s="57">
        <f t="shared" si="884"/>
        <v>0</v>
      </c>
      <c r="CT571" s="57">
        <f t="shared" si="980"/>
        <v>0</v>
      </c>
      <c r="CU571" s="24" t="str">
        <f t="shared" si="928"/>
        <v/>
      </c>
      <c r="CV571" s="24" t="str">
        <f t="shared" si="929"/>
        <v/>
      </c>
      <c r="CW571" s="24" t="str">
        <f t="shared" si="930"/>
        <v/>
      </c>
      <c r="CX571" s="24" t="str">
        <f t="shared" si="931"/>
        <v/>
      </c>
      <c r="CY571" s="24" t="str">
        <f t="shared" si="932"/>
        <v/>
      </c>
      <c r="CZ571" s="24" t="str">
        <f t="shared" si="933"/>
        <v/>
      </c>
      <c r="DA571" s="24" t="str">
        <f t="shared" si="934"/>
        <v/>
      </c>
      <c r="DB571" s="24" t="str">
        <f t="shared" si="935"/>
        <v/>
      </c>
      <c r="DC571" s="24" t="str">
        <f t="shared" si="936"/>
        <v/>
      </c>
      <c r="DD571" s="24" t="str">
        <f t="shared" si="937"/>
        <v/>
      </c>
      <c r="DE571" s="24" t="str">
        <f t="shared" si="938"/>
        <v/>
      </c>
      <c r="DF571" s="24" t="str">
        <f t="shared" si="939"/>
        <v/>
      </c>
      <c r="DG571" s="24" t="str">
        <f t="shared" si="940"/>
        <v/>
      </c>
      <c r="DH571" s="5"/>
      <c r="DI571" s="134"/>
      <c r="DJ571"/>
      <c r="EA571" s="7"/>
    </row>
    <row r="572" spans="2:131" x14ac:dyDescent="0.2">
      <c r="B572" s="61" t="str">
        <f t="shared" si="879"/>
        <v/>
      </c>
      <c r="C572" s="7" t="str">
        <f t="shared" si="973"/>
        <v/>
      </c>
      <c r="D572" s="60">
        <f t="shared" si="880"/>
        <v>0</v>
      </c>
      <c r="E572" s="7" t="str">
        <f t="shared" si="881"/>
        <v/>
      </c>
      <c r="F572" s="72" t="str">
        <f t="shared" si="877"/>
        <v/>
      </c>
      <c r="G572" s="108" t="str">
        <f t="shared" si="878"/>
        <v/>
      </c>
      <c r="H572" s="112">
        <f t="shared" si="974"/>
        <v>0</v>
      </c>
      <c r="I572" s="112">
        <f t="shared" si="975"/>
        <v>0</v>
      </c>
      <c r="J572" s="112">
        <f t="shared" si="976"/>
        <v>0</v>
      </c>
      <c r="K572" s="112">
        <f t="shared" si="977"/>
        <v>0</v>
      </c>
      <c r="L572" s="112">
        <f t="shared" si="978"/>
        <v>0</v>
      </c>
      <c r="M572" s="112">
        <f t="shared" si="979"/>
        <v>0</v>
      </c>
      <c r="N572" s="60"/>
      <c r="O572" s="61"/>
      <c r="P572" s="61"/>
      <c r="Q572" s="61"/>
      <c r="R572" s="61"/>
      <c r="S572" s="7"/>
      <c r="T572" s="67">
        <f t="shared" si="941"/>
        <v>1</v>
      </c>
      <c r="U572" s="76" t="str">
        <f t="shared" si="942"/>
        <v/>
      </c>
      <c r="V572" s="76" t="str">
        <f t="shared" si="943"/>
        <v/>
      </c>
      <c r="W572" s="76" t="str">
        <f t="shared" si="944"/>
        <v/>
      </c>
      <c r="X572" s="76" t="str">
        <f t="shared" si="945"/>
        <v/>
      </c>
      <c r="Y572" s="76" t="str">
        <f t="shared" si="946"/>
        <v/>
      </c>
      <c r="Z572" s="76" t="str">
        <f t="shared" si="947"/>
        <v/>
      </c>
      <c r="AA572" s="131" t="b">
        <f t="shared" si="885"/>
        <v>0</v>
      </c>
      <c r="AB572" s="131" t="b">
        <f t="shared" si="886"/>
        <v>0</v>
      </c>
      <c r="AC572" s="131" t="b">
        <f t="shared" si="887"/>
        <v>0</v>
      </c>
      <c r="AD572" s="131" t="b">
        <f t="shared" si="888"/>
        <v>0</v>
      </c>
      <c r="AE572" s="131" t="b">
        <f t="shared" si="889"/>
        <v>0</v>
      </c>
      <c r="AF572" s="131" t="b">
        <f t="shared" si="890"/>
        <v>0</v>
      </c>
      <c r="AG572" s="131">
        <f t="shared" si="963"/>
        <v>0</v>
      </c>
      <c r="AH572" s="131">
        <f t="shared" si="969"/>
        <v>1</v>
      </c>
      <c r="AI572" s="13">
        <f t="shared" si="891"/>
        <v>0</v>
      </c>
      <c r="AJ572" s="11">
        <f t="shared" si="948"/>
        <v>0</v>
      </c>
      <c r="AK572" s="67">
        <f t="shared" si="949"/>
        <v>1</v>
      </c>
      <c r="AL572" s="118" t="str">
        <f t="shared" si="950"/>
        <v/>
      </c>
      <c r="AM572" s="118" t="str">
        <f t="shared" si="951"/>
        <v/>
      </c>
      <c r="AN572" s="118" t="str">
        <f t="shared" si="952"/>
        <v/>
      </c>
      <c r="AO572" s="118" t="str">
        <f t="shared" si="953"/>
        <v/>
      </c>
      <c r="AP572" s="118" t="str">
        <f t="shared" si="954"/>
        <v/>
      </c>
      <c r="AQ572" s="118" t="str">
        <f t="shared" si="955"/>
        <v/>
      </c>
      <c r="AR572" s="118" t="str">
        <f t="shared" si="956"/>
        <v/>
      </c>
      <c r="AS572" s="60" t="b">
        <f t="shared" si="892"/>
        <v>0</v>
      </c>
      <c r="AT572" s="60" t="b">
        <f t="shared" si="893"/>
        <v>0</v>
      </c>
      <c r="AU572" s="60" t="b">
        <f t="shared" si="894"/>
        <v>0</v>
      </c>
      <c r="AV572" s="60" t="b">
        <f t="shared" si="895"/>
        <v>0</v>
      </c>
      <c r="AW572" s="60" t="b">
        <f t="shared" si="896"/>
        <v>0</v>
      </c>
      <c r="AX572" s="60" t="b">
        <f t="shared" si="897"/>
        <v>0</v>
      </c>
      <c r="AY572" s="60" t="b">
        <f t="shared" si="898"/>
        <v>0</v>
      </c>
      <c r="AZ572" s="131">
        <f t="shared" si="964"/>
        <v>0</v>
      </c>
      <c r="BA572" s="131">
        <f t="shared" si="970"/>
        <v>1</v>
      </c>
      <c r="BB572" s="13">
        <f t="shared" si="957"/>
        <v>0</v>
      </c>
      <c r="BC572" s="11">
        <f t="shared" si="899"/>
        <v>0</v>
      </c>
      <c r="BD572" s="67">
        <f t="shared" si="958"/>
        <v>1</v>
      </c>
      <c r="BE572" s="76" t="str">
        <f t="shared" si="900"/>
        <v/>
      </c>
      <c r="BF572" s="76" t="str">
        <f t="shared" si="901"/>
        <v/>
      </c>
      <c r="BG572" s="76" t="str">
        <f t="shared" si="902"/>
        <v/>
      </c>
      <c r="BH572" s="76" t="str">
        <f t="shared" si="903"/>
        <v/>
      </c>
      <c r="BI572" s="76" t="str">
        <f t="shared" si="904"/>
        <v/>
      </c>
      <c r="BJ572" s="76" t="str">
        <f t="shared" si="905"/>
        <v/>
      </c>
      <c r="BK572" s="131" t="b">
        <f t="shared" si="906"/>
        <v>0</v>
      </c>
      <c r="BL572" s="131" t="b">
        <f t="shared" si="907"/>
        <v>0</v>
      </c>
      <c r="BM572" s="131" t="b">
        <f t="shared" si="908"/>
        <v>0</v>
      </c>
      <c r="BN572" s="131" t="b">
        <f t="shared" si="909"/>
        <v>0</v>
      </c>
      <c r="BO572" s="131" t="b">
        <f t="shared" si="910"/>
        <v>0</v>
      </c>
      <c r="BP572" s="131" t="b">
        <f t="shared" si="911"/>
        <v>0</v>
      </c>
      <c r="BQ572" s="131">
        <f t="shared" si="965"/>
        <v>0</v>
      </c>
      <c r="BR572" s="131">
        <f t="shared" si="971"/>
        <v>1</v>
      </c>
      <c r="BS572" s="92">
        <f t="shared" si="966"/>
        <v>0</v>
      </c>
      <c r="BT572" s="13">
        <f t="shared" si="912"/>
        <v>0</v>
      </c>
      <c r="BU572" s="11">
        <f t="shared" si="959"/>
        <v>0</v>
      </c>
      <c r="BV572" s="67">
        <f t="shared" si="960"/>
        <v>1</v>
      </c>
      <c r="BW572" s="118" t="str">
        <f t="shared" si="913"/>
        <v/>
      </c>
      <c r="BX572" s="118" t="str">
        <f t="shared" si="914"/>
        <v/>
      </c>
      <c r="BY572" s="118" t="str">
        <f t="shared" si="915"/>
        <v/>
      </c>
      <c r="BZ572" s="118" t="str">
        <f t="shared" si="916"/>
        <v/>
      </c>
      <c r="CA572" s="118" t="str">
        <f t="shared" si="917"/>
        <v/>
      </c>
      <c r="CB572" s="118" t="str">
        <f t="shared" si="918"/>
        <v/>
      </c>
      <c r="CC572" s="118" t="str">
        <f t="shared" si="919"/>
        <v/>
      </c>
      <c r="CD572" s="60" t="b">
        <f t="shared" si="920"/>
        <v>0</v>
      </c>
      <c r="CE572" s="60" t="b">
        <f t="shared" si="921"/>
        <v>0</v>
      </c>
      <c r="CF572" s="60" t="b">
        <f t="shared" si="922"/>
        <v>0</v>
      </c>
      <c r="CG572" s="60" t="b">
        <f t="shared" si="923"/>
        <v>0</v>
      </c>
      <c r="CH572" s="60" t="b">
        <f t="shared" si="924"/>
        <v>0</v>
      </c>
      <c r="CI572" s="60" t="b">
        <f t="shared" si="925"/>
        <v>0</v>
      </c>
      <c r="CJ572" s="60" t="b">
        <f t="shared" si="926"/>
        <v>0</v>
      </c>
      <c r="CK572" s="131">
        <f t="shared" si="967"/>
        <v>0</v>
      </c>
      <c r="CL572" s="131">
        <f t="shared" si="972"/>
        <v>1</v>
      </c>
      <c r="CM572" s="92">
        <f t="shared" si="968"/>
        <v>0</v>
      </c>
      <c r="CN572" s="13">
        <f t="shared" si="961"/>
        <v>0</v>
      </c>
      <c r="CO572" s="11">
        <f t="shared" si="927"/>
        <v>0</v>
      </c>
      <c r="CP572" s="13">
        <f t="shared" si="962"/>
        <v>0</v>
      </c>
      <c r="CQ572" s="11">
        <f t="shared" si="882"/>
        <v>0</v>
      </c>
      <c r="CR572" s="57">
        <f t="shared" si="883"/>
        <v>0</v>
      </c>
      <c r="CS572" s="57">
        <f t="shared" si="884"/>
        <v>0</v>
      </c>
      <c r="CT572" s="57">
        <f t="shared" si="980"/>
        <v>0</v>
      </c>
      <c r="CU572" s="24" t="str">
        <f t="shared" si="928"/>
        <v/>
      </c>
      <c r="CV572" s="24" t="str">
        <f t="shared" si="929"/>
        <v/>
      </c>
      <c r="CW572" s="24" t="str">
        <f t="shared" si="930"/>
        <v/>
      </c>
      <c r="CX572" s="24" t="str">
        <f t="shared" si="931"/>
        <v/>
      </c>
      <c r="CY572" s="24" t="str">
        <f t="shared" si="932"/>
        <v/>
      </c>
      <c r="CZ572" s="24" t="str">
        <f t="shared" si="933"/>
        <v/>
      </c>
      <c r="DA572" s="24" t="str">
        <f t="shared" si="934"/>
        <v/>
      </c>
      <c r="DB572" s="24" t="str">
        <f t="shared" si="935"/>
        <v/>
      </c>
      <c r="DC572" s="24" t="str">
        <f t="shared" si="936"/>
        <v/>
      </c>
      <c r="DD572" s="24" t="str">
        <f t="shared" si="937"/>
        <v/>
      </c>
      <c r="DE572" s="24" t="str">
        <f t="shared" si="938"/>
        <v/>
      </c>
      <c r="DF572" s="24" t="str">
        <f t="shared" si="939"/>
        <v/>
      </c>
      <c r="DG572" s="24" t="str">
        <f t="shared" si="940"/>
        <v/>
      </c>
      <c r="DH572" s="5"/>
      <c r="DI572" s="134"/>
      <c r="DJ572"/>
      <c r="EA572" s="7"/>
    </row>
    <row r="573" spans="2:131" x14ac:dyDescent="0.2">
      <c r="B573" s="61" t="str">
        <f t="shared" si="879"/>
        <v/>
      </c>
      <c r="C573" s="7" t="str">
        <f t="shared" si="973"/>
        <v/>
      </c>
      <c r="D573" s="60">
        <f t="shared" si="880"/>
        <v>0</v>
      </c>
      <c r="E573" s="7" t="str">
        <f t="shared" si="881"/>
        <v/>
      </c>
      <c r="F573" s="72" t="str">
        <f t="shared" si="877"/>
        <v/>
      </c>
      <c r="G573" s="108" t="str">
        <f t="shared" si="878"/>
        <v/>
      </c>
      <c r="H573" s="112">
        <f t="shared" si="974"/>
        <v>0</v>
      </c>
      <c r="I573" s="112">
        <f t="shared" si="975"/>
        <v>0</v>
      </c>
      <c r="J573" s="112">
        <f t="shared" si="976"/>
        <v>0</v>
      </c>
      <c r="K573" s="112">
        <f t="shared" si="977"/>
        <v>0</v>
      </c>
      <c r="L573" s="112">
        <f t="shared" si="978"/>
        <v>0</v>
      </c>
      <c r="M573" s="112">
        <f t="shared" si="979"/>
        <v>0</v>
      </c>
      <c r="N573" s="60"/>
      <c r="O573" s="61"/>
      <c r="P573" s="61"/>
      <c r="Q573" s="61"/>
      <c r="R573" s="61"/>
      <c r="S573" s="7"/>
      <c r="T573" s="67">
        <f t="shared" si="941"/>
        <v>1</v>
      </c>
      <c r="U573" s="76" t="str">
        <f t="shared" si="942"/>
        <v/>
      </c>
      <c r="V573" s="76" t="str">
        <f t="shared" si="943"/>
        <v/>
      </c>
      <c r="W573" s="76" t="str">
        <f t="shared" si="944"/>
        <v/>
      </c>
      <c r="X573" s="76" t="str">
        <f t="shared" si="945"/>
        <v/>
      </c>
      <c r="Y573" s="76" t="str">
        <f t="shared" si="946"/>
        <v/>
      </c>
      <c r="Z573" s="76" t="str">
        <f t="shared" si="947"/>
        <v/>
      </c>
      <c r="AA573" s="131" t="b">
        <f t="shared" si="885"/>
        <v>0</v>
      </c>
      <c r="AB573" s="131" t="b">
        <f t="shared" si="886"/>
        <v>0</v>
      </c>
      <c r="AC573" s="131" t="b">
        <f t="shared" si="887"/>
        <v>0</v>
      </c>
      <c r="AD573" s="131" t="b">
        <f t="shared" si="888"/>
        <v>0</v>
      </c>
      <c r="AE573" s="131" t="b">
        <f t="shared" si="889"/>
        <v>0</v>
      </c>
      <c r="AF573" s="131" t="b">
        <f t="shared" si="890"/>
        <v>0</v>
      </c>
      <c r="AG573" s="131">
        <f t="shared" si="963"/>
        <v>0</v>
      </c>
      <c r="AH573" s="131">
        <f t="shared" si="969"/>
        <v>1</v>
      </c>
      <c r="AI573" s="13">
        <f t="shared" si="891"/>
        <v>0</v>
      </c>
      <c r="AJ573" s="11">
        <f t="shared" si="948"/>
        <v>0</v>
      </c>
      <c r="AK573" s="67">
        <f t="shared" si="949"/>
        <v>1</v>
      </c>
      <c r="AL573" s="118" t="str">
        <f t="shared" si="950"/>
        <v/>
      </c>
      <c r="AM573" s="118" t="str">
        <f t="shared" si="951"/>
        <v/>
      </c>
      <c r="AN573" s="118" t="str">
        <f t="shared" si="952"/>
        <v/>
      </c>
      <c r="AO573" s="118" t="str">
        <f t="shared" si="953"/>
        <v/>
      </c>
      <c r="AP573" s="118" t="str">
        <f t="shared" si="954"/>
        <v/>
      </c>
      <c r="AQ573" s="118" t="str">
        <f t="shared" si="955"/>
        <v/>
      </c>
      <c r="AR573" s="118" t="str">
        <f t="shared" si="956"/>
        <v/>
      </c>
      <c r="AS573" s="60" t="b">
        <f t="shared" si="892"/>
        <v>0</v>
      </c>
      <c r="AT573" s="60" t="b">
        <f t="shared" si="893"/>
        <v>0</v>
      </c>
      <c r="AU573" s="60" t="b">
        <f t="shared" si="894"/>
        <v>0</v>
      </c>
      <c r="AV573" s="60" t="b">
        <f t="shared" si="895"/>
        <v>0</v>
      </c>
      <c r="AW573" s="60" t="b">
        <f t="shared" si="896"/>
        <v>0</v>
      </c>
      <c r="AX573" s="60" t="b">
        <f t="shared" si="897"/>
        <v>0</v>
      </c>
      <c r="AY573" s="60" t="b">
        <f t="shared" si="898"/>
        <v>0</v>
      </c>
      <c r="AZ573" s="131">
        <f t="shared" si="964"/>
        <v>0</v>
      </c>
      <c r="BA573" s="131">
        <f t="shared" si="970"/>
        <v>1</v>
      </c>
      <c r="BB573" s="13">
        <f t="shared" si="957"/>
        <v>0</v>
      </c>
      <c r="BC573" s="11">
        <f t="shared" si="899"/>
        <v>0</v>
      </c>
      <c r="BD573" s="67">
        <f t="shared" si="958"/>
        <v>1</v>
      </c>
      <c r="BE573" s="76" t="str">
        <f t="shared" si="900"/>
        <v/>
      </c>
      <c r="BF573" s="76" t="str">
        <f t="shared" si="901"/>
        <v/>
      </c>
      <c r="BG573" s="76" t="str">
        <f t="shared" si="902"/>
        <v/>
      </c>
      <c r="BH573" s="76" t="str">
        <f t="shared" si="903"/>
        <v/>
      </c>
      <c r="BI573" s="76" t="str">
        <f t="shared" si="904"/>
        <v/>
      </c>
      <c r="BJ573" s="76" t="str">
        <f t="shared" si="905"/>
        <v/>
      </c>
      <c r="BK573" s="131" t="b">
        <f t="shared" si="906"/>
        <v>0</v>
      </c>
      <c r="BL573" s="131" t="b">
        <f t="shared" si="907"/>
        <v>0</v>
      </c>
      <c r="BM573" s="131" t="b">
        <f t="shared" si="908"/>
        <v>0</v>
      </c>
      <c r="BN573" s="131" t="b">
        <f t="shared" si="909"/>
        <v>0</v>
      </c>
      <c r="BO573" s="131" t="b">
        <f t="shared" si="910"/>
        <v>0</v>
      </c>
      <c r="BP573" s="131" t="b">
        <f t="shared" si="911"/>
        <v>0</v>
      </c>
      <c r="BQ573" s="131">
        <f t="shared" si="965"/>
        <v>0</v>
      </c>
      <c r="BR573" s="131">
        <f t="shared" si="971"/>
        <v>1</v>
      </c>
      <c r="BS573" s="92">
        <f t="shared" si="966"/>
        <v>0</v>
      </c>
      <c r="BT573" s="13">
        <f t="shared" si="912"/>
        <v>0</v>
      </c>
      <c r="BU573" s="11">
        <f t="shared" si="959"/>
        <v>0</v>
      </c>
      <c r="BV573" s="67">
        <f t="shared" si="960"/>
        <v>1</v>
      </c>
      <c r="BW573" s="118" t="str">
        <f t="shared" si="913"/>
        <v/>
      </c>
      <c r="BX573" s="118" t="str">
        <f t="shared" si="914"/>
        <v/>
      </c>
      <c r="BY573" s="118" t="str">
        <f t="shared" si="915"/>
        <v/>
      </c>
      <c r="BZ573" s="118" t="str">
        <f t="shared" si="916"/>
        <v/>
      </c>
      <c r="CA573" s="118" t="str">
        <f t="shared" si="917"/>
        <v/>
      </c>
      <c r="CB573" s="118" t="str">
        <f t="shared" si="918"/>
        <v/>
      </c>
      <c r="CC573" s="118" t="str">
        <f t="shared" si="919"/>
        <v/>
      </c>
      <c r="CD573" s="60" t="b">
        <f t="shared" si="920"/>
        <v>0</v>
      </c>
      <c r="CE573" s="60" t="b">
        <f t="shared" si="921"/>
        <v>0</v>
      </c>
      <c r="CF573" s="60" t="b">
        <f t="shared" si="922"/>
        <v>0</v>
      </c>
      <c r="CG573" s="60" t="b">
        <f t="shared" si="923"/>
        <v>0</v>
      </c>
      <c r="CH573" s="60" t="b">
        <f t="shared" si="924"/>
        <v>0</v>
      </c>
      <c r="CI573" s="60" t="b">
        <f t="shared" si="925"/>
        <v>0</v>
      </c>
      <c r="CJ573" s="60" t="b">
        <f t="shared" si="926"/>
        <v>0</v>
      </c>
      <c r="CK573" s="131">
        <f t="shared" si="967"/>
        <v>0</v>
      </c>
      <c r="CL573" s="131">
        <f t="shared" si="972"/>
        <v>1</v>
      </c>
      <c r="CM573" s="92">
        <f t="shared" si="968"/>
        <v>0</v>
      </c>
      <c r="CN573" s="13">
        <f t="shared" si="961"/>
        <v>0</v>
      </c>
      <c r="CO573" s="11">
        <f t="shared" si="927"/>
        <v>0</v>
      </c>
      <c r="CP573" s="13">
        <f t="shared" si="962"/>
        <v>0</v>
      </c>
      <c r="CQ573" s="11">
        <f t="shared" si="882"/>
        <v>0</v>
      </c>
      <c r="CR573" s="57">
        <f t="shared" si="883"/>
        <v>0</v>
      </c>
      <c r="CS573" s="57">
        <f t="shared" si="884"/>
        <v>0</v>
      </c>
      <c r="CT573" s="57">
        <f t="shared" si="980"/>
        <v>0</v>
      </c>
      <c r="CU573" s="24" t="str">
        <f t="shared" si="928"/>
        <v/>
      </c>
      <c r="CV573" s="24" t="str">
        <f t="shared" si="929"/>
        <v/>
      </c>
      <c r="CW573" s="24" t="str">
        <f t="shared" si="930"/>
        <v/>
      </c>
      <c r="CX573" s="24" t="str">
        <f t="shared" si="931"/>
        <v/>
      </c>
      <c r="CY573" s="24" t="str">
        <f t="shared" si="932"/>
        <v/>
      </c>
      <c r="CZ573" s="24" t="str">
        <f t="shared" si="933"/>
        <v/>
      </c>
      <c r="DA573" s="24" t="str">
        <f t="shared" si="934"/>
        <v/>
      </c>
      <c r="DB573" s="24" t="str">
        <f t="shared" si="935"/>
        <v/>
      </c>
      <c r="DC573" s="24" t="str">
        <f t="shared" si="936"/>
        <v/>
      </c>
      <c r="DD573" s="24" t="str">
        <f t="shared" si="937"/>
        <v/>
      </c>
      <c r="DE573" s="24" t="str">
        <f t="shared" si="938"/>
        <v/>
      </c>
      <c r="DF573" s="24" t="str">
        <f t="shared" si="939"/>
        <v/>
      </c>
      <c r="DG573" s="24" t="str">
        <f t="shared" si="940"/>
        <v/>
      </c>
      <c r="DH573" s="5"/>
      <c r="DI573" s="134"/>
      <c r="DJ573"/>
      <c r="EA573" s="7"/>
    </row>
    <row r="574" spans="2:131" x14ac:dyDescent="0.2">
      <c r="B574" s="61" t="str">
        <f t="shared" si="879"/>
        <v/>
      </c>
      <c r="C574" s="7" t="str">
        <f t="shared" si="973"/>
        <v/>
      </c>
      <c r="D574" s="60">
        <f t="shared" si="880"/>
        <v>0</v>
      </c>
      <c r="E574" s="7" t="str">
        <f t="shared" si="881"/>
        <v/>
      </c>
      <c r="F574" s="72" t="str">
        <f t="shared" si="877"/>
        <v/>
      </c>
      <c r="G574" s="108" t="str">
        <f t="shared" si="878"/>
        <v/>
      </c>
      <c r="H574" s="112">
        <f t="shared" si="974"/>
        <v>0</v>
      </c>
      <c r="I574" s="112">
        <f t="shared" si="975"/>
        <v>0</v>
      </c>
      <c r="J574" s="112">
        <f t="shared" si="976"/>
        <v>0</v>
      </c>
      <c r="K574" s="112">
        <f t="shared" si="977"/>
        <v>0</v>
      </c>
      <c r="L574" s="112">
        <f t="shared" si="978"/>
        <v>0</v>
      </c>
      <c r="M574" s="112">
        <f t="shared" si="979"/>
        <v>0</v>
      </c>
      <c r="N574" s="60"/>
      <c r="O574" s="61"/>
      <c r="P574" s="61"/>
      <c r="Q574" s="61"/>
      <c r="R574" s="61"/>
      <c r="S574" s="7"/>
      <c r="T574" s="67">
        <f t="shared" si="941"/>
        <v>1</v>
      </c>
      <c r="U574" s="76" t="str">
        <f t="shared" si="942"/>
        <v/>
      </c>
      <c r="V574" s="76" t="str">
        <f t="shared" si="943"/>
        <v/>
      </c>
      <c r="W574" s="76" t="str">
        <f t="shared" si="944"/>
        <v/>
      </c>
      <c r="X574" s="76" t="str">
        <f t="shared" si="945"/>
        <v/>
      </c>
      <c r="Y574" s="76" t="str">
        <f t="shared" si="946"/>
        <v/>
      </c>
      <c r="Z574" s="76" t="str">
        <f t="shared" si="947"/>
        <v/>
      </c>
      <c r="AA574" s="131" t="b">
        <f t="shared" si="885"/>
        <v>0</v>
      </c>
      <c r="AB574" s="131" t="b">
        <f t="shared" si="886"/>
        <v>0</v>
      </c>
      <c r="AC574" s="131" t="b">
        <f t="shared" si="887"/>
        <v>0</v>
      </c>
      <c r="AD574" s="131" t="b">
        <f t="shared" si="888"/>
        <v>0</v>
      </c>
      <c r="AE574" s="131" t="b">
        <f t="shared" si="889"/>
        <v>0</v>
      </c>
      <c r="AF574" s="131" t="b">
        <f t="shared" si="890"/>
        <v>0</v>
      </c>
      <c r="AG574" s="131">
        <f t="shared" si="963"/>
        <v>0</v>
      </c>
      <c r="AH574" s="131">
        <f t="shared" si="969"/>
        <v>1</v>
      </c>
      <c r="AI574" s="13">
        <f t="shared" si="891"/>
        <v>0</v>
      </c>
      <c r="AJ574" s="11">
        <f t="shared" si="948"/>
        <v>0</v>
      </c>
      <c r="AK574" s="67">
        <f t="shared" si="949"/>
        <v>1</v>
      </c>
      <c r="AL574" s="118" t="str">
        <f t="shared" si="950"/>
        <v/>
      </c>
      <c r="AM574" s="118" t="str">
        <f t="shared" si="951"/>
        <v/>
      </c>
      <c r="AN574" s="118" t="str">
        <f t="shared" si="952"/>
        <v/>
      </c>
      <c r="AO574" s="118" t="str">
        <f t="shared" si="953"/>
        <v/>
      </c>
      <c r="AP574" s="118" t="str">
        <f t="shared" si="954"/>
        <v/>
      </c>
      <c r="AQ574" s="118" t="str">
        <f t="shared" si="955"/>
        <v/>
      </c>
      <c r="AR574" s="118" t="str">
        <f t="shared" si="956"/>
        <v/>
      </c>
      <c r="AS574" s="60" t="b">
        <f t="shared" si="892"/>
        <v>0</v>
      </c>
      <c r="AT574" s="60" t="b">
        <f t="shared" si="893"/>
        <v>0</v>
      </c>
      <c r="AU574" s="60" t="b">
        <f t="shared" si="894"/>
        <v>0</v>
      </c>
      <c r="AV574" s="60" t="b">
        <f t="shared" si="895"/>
        <v>0</v>
      </c>
      <c r="AW574" s="60" t="b">
        <f t="shared" si="896"/>
        <v>0</v>
      </c>
      <c r="AX574" s="60" t="b">
        <f t="shared" si="897"/>
        <v>0</v>
      </c>
      <c r="AY574" s="60" t="b">
        <f t="shared" si="898"/>
        <v>0</v>
      </c>
      <c r="AZ574" s="131">
        <f t="shared" si="964"/>
        <v>0</v>
      </c>
      <c r="BA574" s="131">
        <f t="shared" si="970"/>
        <v>1</v>
      </c>
      <c r="BB574" s="13">
        <f t="shared" si="957"/>
        <v>0</v>
      </c>
      <c r="BC574" s="11">
        <f t="shared" si="899"/>
        <v>0</v>
      </c>
      <c r="BD574" s="67">
        <f t="shared" si="958"/>
        <v>1</v>
      </c>
      <c r="BE574" s="76" t="str">
        <f t="shared" si="900"/>
        <v/>
      </c>
      <c r="BF574" s="76" t="str">
        <f t="shared" si="901"/>
        <v/>
      </c>
      <c r="BG574" s="76" t="str">
        <f t="shared" si="902"/>
        <v/>
      </c>
      <c r="BH574" s="76" t="str">
        <f t="shared" si="903"/>
        <v/>
      </c>
      <c r="BI574" s="76" t="str">
        <f t="shared" si="904"/>
        <v/>
      </c>
      <c r="BJ574" s="76" t="str">
        <f t="shared" si="905"/>
        <v/>
      </c>
      <c r="BK574" s="131" t="b">
        <f t="shared" si="906"/>
        <v>0</v>
      </c>
      <c r="BL574" s="131" t="b">
        <f t="shared" si="907"/>
        <v>0</v>
      </c>
      <c r="BM574" s="131" t="b">
        <f t="shared" si="908"/>
        <v>0</v>
      </c>
      <c r="BN574" s="131" t="b">
        <f t="shared" si="909"/>
        <v>0</v>
      </c>
      <c r="BO574" s="131" t="b">
        <f t="shared" si="910"/>
        <v>0</v>
      </c>
      <c r="BP574" s="131" t="b">
        <f t="shared" si="911"/>
        <v>0</v>
      </c>
      <c r="BQ574" s="131">
        <f t="shared" si="965"/>
        <v>0</v>
      </c>
      <c r="BR574" s="131">
        <f t="shared" si="971"/>
        <v>1</v>
      </c>
      <c r="BS574" s="92">
        <f t="shared" si="966"/>
        <v>0</v>
      </c>
      <c r="BT574" s="13">
        <f t="shared" si="912"/>
        <v>0</v>
      </c>
      <c r="BU574" s="11">
        <f t="shared" si="959"/>
        <v>0</v>
      </c>
      <c r="BV574" s="67">
        <f t="shared" si="960"/>
        <v>1</v>
      </c>
      <c r="BW574" s="118" t="str">
        <f t="shared" si="913"/>
        <v/>
      </c>
      <c r="BX574" s="118" t="str">
        <f t="shared" si="914"/>
        <v/>
      </c>
      <c r="BY574" s="118" t="str">
        <f t="shared" si="915"/>
        <v/>
      </c>
      <c r="BZ574" s="118" t="str">
        <f t="shared" si="916"/>
        <v/>
      </c>
      <c r="CA574" s="118" t="str">
        <f t="shared" si="917"/>
        <v/>
      </c>
      <c r="CB574" s="118" t="str">
        <f t="shared" si="918"/>
        <v/>
      </c>
      <c r="CC574" s="118" t="str">
        <f t="shared" si="919"/>
        <v/>
      </c>
      <c r="CD574" s="60" t="b">
        <f t="shared" si="920"/>
        <v>0</v>
      </c>
      <c r="CE574" s="60" t="b">
        <f t="shared" si="921"/>
        <v>0</v>
      </c>
      <c r="CF574" s="60" t="b">
        <f t="shared" si="922"/>
        <v>0</v>
      </c>
      <c r="CG574" s="60" t="b">
        <f t="shared" si="923"/>
        <v>0</v>
      </c>
      <c r="CH574" s="60" t="b">
        <f t="shared" si="924"/>
        <v>0</v>
      </c>
      <c r="CI574" s="60" t="b">
        <f t="shared" si="925"/>
        <v>0</v>
      </c>
      <c r="CJ574" s="60" t="b">
        <f t="shared" si="926"/>
        <v>0</v>
      </c>
      <c r="CK574" s="131">
        <f t="shared" si="967"/>
        <v>0</v>
      </c>
      <c r="CL574" s="131">
        <f t="shared" si="972"/>
        <v>1</v>
      </c>
      <c r="CM574" s="92">
        <f t="shared" si="968"/>
        <v>0</v>
      </c>
      <c r="CN574" s="13">
        <f t="shared" si="961"/>
        <v>0</v>
      </c>
      <c r="CO574" s="11">
        <f t="shared" si="927"/>
        <v>0</v>
      </c>
      <c r="CP574" s="13">
        <f t="shared" si="962"/>
        <v>0</v>
      </c>
      <c r="CQ574" s="11">
        <f t="shared" si="882"/>
        <v>0</v>
      </c>
      <c r="CR574" s="57">
        <f t="shared" si="883"/>
        <v>0</v>
      </c>
      <c r="CS574" s="57">
        <f t="shared" si="884"/>
        <v>0</v>
      </c>
      <c r="CT574" s="57">
        <f t="shared" si="980"/>
        <v>0</v>
      </c>
      <c r="CU574" s="24" t="str">
        <f t="shared" si="928"/>
        <v/>
      </c>
      <c r="CV574" s="24" t="str">
        <f t="shared" si="929"/>
        <v/>
      </c>
      <c r="CW574" s="24" t="str">
        <f t="shared" si="930"/>
        <v/>
      </c>
      <c r="CX574" s="24" t="str">
        <f t="shared" si="931"/>
        <v/>
      </c>
      <c r="CY574" s="24" t="str">
        <f t="shared" si="932"/>
        <v/>
      </c>
      <c r="CZ574" s="24" t="str">
        <f t="shared" si="933"/>
        <v/>
      </c>
      <c r="DA574" s="24" t="str">
        <f t="shared" si="934"/>
        <v/>
      </c>
      <c r="DB574" s="24" t="str">
        <f t="shared" si="935"/>
        <v/>
      </c>
      <c r="DC574" s="24" t="str">
        <f t="shared" si="936"/>
        <v/>
      </c>
      <c r="DD574" s="24" t="str">
        <f t="shared" si="937"/>
        <v/>
      </c>
      <c r="DE574" s="24" t="str">
        <f t="shared" si="938"/>
        <v/>
      </c>
      <c r="DF574" s="24" t="str">
        <f t="shared" si="939"/>
        <v/>
      </c>
      <c r="DG574" s="24" t="str">
        <f t="shared" si="940"/>
        <v/>
      </c>
      <c r="DH574" s="5"/>
      <c r="DI574" s="134"/>
      <c r="DJ574"/>
      <c r="EA574" s="7"/>
    </row>
    <row r="575" spans="2:131" x14ac:dyDescent="0.2">
      <c r="B575" s="61" t="str">
        <f t="shared" si="879"/>
        <v/>
      </c>
      <c r="C575" s="7" t="str">
        <f t="shared" si="973"/>
        <v/>
      </c>
      <c r="D575" s="60">
        <f t="shared" si="880"/>
        <v>0</v>
      </c>
      <c r="E575" s="7" t="str">
        <f t="shared" si="881"/>
        <v/>
      </c>
      <c r="F575" s="72" t="str">
        <f t="shared" si="877"/>
        <v/>
      </c>
      <c r="G575" s="108" t="str">
        <f t="shared" si="878"/>
        <v/>
      </c>
      <c r="H575" s="112">
        <f t="shared" si="974"/>
        <v>0</v>
      </c>
      <c r="I575" s="112">
        <f t="shared" si="975"/>
        <v>0</v>
      </c>
      <c r="J575" s="112">
        <f t="shared" si="976"/>
        <v>0</v>
      </c>
      <c r="K575" s="112">
        <f t="shared" si="977"/>
        <v>0</v>
      </c>
      <c r="L575" s="112">
        <f t="shared" si="978"/>
        <v>0</v>
      </c>
      <c r="M575" s="112">
        <f t="shared" si="979"/>
        <v>0</v>
      </c>
      <c r="N575" s="60"/>
      <c r="O575" s="61"/>
      <c r="P575" s="61"/>
      <c r="Q575" s="61"/>
      <c r="R575" s="61"/>
      <c r="S575" s="7"/>
      <c r="T575" s="67">
        <f t="shared" si="941"/>
        <v>1</v>
      </c>
      <c r="U575" s="76" t="str">
        <f t="shared" si="942"/>
        <v/>
      </c>
      <c r="V575" s="76" t="str">
        <f t="shared" si="943"/>
        <v/>
      </c>
      <c r="W575" s="76" t="str">
        <f t="shared" si="944"/>
        <v/>
      </c>
      <c r="X575" s="76" t="str">
        <f t="shared" si="945"/>
        <v/>
      </c>
      <c r="Y575" s="76" t="str">
        <f t="shared" si="946"/>
        <v/>
      </c>
      <c r="Z575" s="76" t="str">
        <f t="shared" si="947"/>
        <v/>
      </c>
      <c r="AA575" s="131" t="b">
        <f t="shared" si="885"/>
        <v>0</v>
      </c>
      <c r="AB575" s="131" t="b">
        <f t="shared" si="886"/>
        <v>0</v>
      </c>
      <c r="AC575" s="131" t="b">
        <f t="shared" si="887"/>
        <v>0</v>
      </c>
      <c r="AD575" s="131" t="b">
        <f t="shared" si="888"/>
        <v>0</v>
      </c>
      <c r="AE575" s="131" t="b">
        <f t="shared" si="889"/>
        <v>0</v>
      </c>
      <c r="AF575" s="131" t="b">
        <f t="shared" si="890"/>
        <v>0</v>
      </c>
      <c r="AG575" s="131">
        <f t="shared" si="963"/>
        <v>0</v>
      </c>
      <c r="AH575" s="131">
        <f t="shared" si="969"/>
        <v>1</v>
      </c>
      <c r="AI575" s="13">
        <f t="shared" si="891"/>
        <v>0</v>
      </c>
      <c r="AJ575" s="11">
        <f t="shared" si="948"/>
        <v>0</v>
      </c>
      <c r="AK575" s="67">
        <f t="shared" si="949"/>
        <v>1</v>
      </c>
      <c r="AL575" s="118" t="str">
        <f t="shared" si="950"/>
        <v/>
      </c>
      <c r="AM575" s="118" t="str">
        <f t="shared" si="951"/>
        <v/>
      </c>
      <c r="AN575" s="118" t="str">
        <f t="shared" si="952"/>
        <v/>
      </c>
      <c r="AO575" s="118" t="str">
        <f t="shared" si="953"/>
        <v/>
      </c>
      <c r="AP575" s="118" t="str">
        <f t="shared" si="954"/>
        <v/>
      </c>
      <c r="AQ575" s="118" t="str">
        <f t="shared" si="955"/>
        <v/>
      </c>
      <c r="AR575" s="118" t="str">
        <f t="shared" si="956"/>
        <v/>
      </c>
      <c r="AS575" s="60" t="b">
        <f t="shared" si="892"/>
        <v>0</v>
      </c>
      <c r="AT575" s="60" t="b">
        <f t="shared" si="893"/>
        <v>0</v>
      </c>
      <c r="AU575" s="60" t="b">
        <f t="shared" si="894"/>
        <v>0</v>
      </c>
      <c r="AV575" s="60" t="b">
        <f t="shared" si="895"/>
        <v>0</v>
      </c>
      <c r="AW575" s="60" t="b">
        <f t="shared" si="896"/>
        <v>0</v>
      </c>
      <c r="AX575" s="60" t="b">
        <f t="shared" si="897"/>
        <v>0</v>
      </c>
      <c r="AY575" s="60" t="b">
        <f t="shared" si="898"/>
        <v>0</v>
      </c>
      <c r="AZ575" s="131">
        <f t="shared" si="964"/>
        <v>0</v>
      </c>
      <c r="BA575" s="131">
        <f t="shared" si="970"/>
        <v>1</v>
      </c>
      <c r="BB575" s="13">
        <f t="shared" si="957"/>
        <v>0</v>
      </c>
      <c r="BC575" s="11">
        <f t="shared" si="899"/>
        <v>0</v>
      </c>
      <c r="BD575" s="67">
        <f t="shared" si="958"/>
        <v>1</v>
      </c>
      <c r="BE575" s="76" t="str">
        <f t="shared" si="900"/>
        <v/>
      </c>
      <c r="BF575" s="76" t="str">
        <f t="shared" si="901"/>
        <v/>
      </c>
      <c r="BG575" s="76" t="str">
        <f t="shared" si="902"/>
        <v/>
      </c>
      <c r="BH575" s="76" t="str">
        <f t="shared" si="903"/>
        <v/>
      </c>
      <c r="BI575" s="76" t="str">
        <f t="shared" si="904"/>
        <v/>
      </c>
      <c r="BJ575" s="76" t="str">
        <f t="shared" si="905"/>
        <v/>
      </c>
      <c r="BK575" s="131" t="b">
        <f t="shared" si="906"/>
        <v>0</v>
      </c>
      <c r="BL575" s="131" t="b">
        <f t="shared" si="907"/>
        <v>0</v>
      </c>
      <c r="BM575" s="131" t="b">
        <f t="shared" si="908"/>
        <v>0</v>
      </c>
      <c r="BN575" s="131" t="b">
        <f t="shared" si="909"/>
        <v>0</v>
      </c>
      <c r="BO575" s="131" t="b">
        <f t="shared" si="910"/>
        <v>0</v>
      </c>
      <c r="BP575" s="131" t="b">
        <f t="shared" si="911"/>
        <v>0</v>
      </c>
      <c r="BQ575" s="131">
        <f t="shared" si="965"/>
        <v>0</v>
      </c>
      <c r="BR575" s="131">
        <f t="shared" si="971"/>
        <v>1</v>
      </c>
      <c r="BS575" s="92">
        <f t="shared" si="966"/>
        <v>0</v>
      </c>
      <c r="BT575" s="13">
        <f t="shared" si="912"/>
        <v>0</v>
      </c>
      <c r="BU575" s="11">
        <f t="shared" si="959"/>
        <v>0</v>
      </c>
      <c r="BV575" s="67">
        <f t="shared" si="960"/>
        <v>1</v>
      </c>
      <c r="BW575" s="118" t="str">
        <f t="shared" si="913"/>
        <v/>
      </c>
      <c r="BX575" s="118" t="str">
        <f t="shared" si="914"/>
        <v/>
      </c>
      <c r="BY575" s="118" t="str">
        <f t="shared" si="915"/>
        <v/>
      </c>
      <c r="BZ575" s="118" t="str">
        <f t="shared" si="916"/>
        <v/>
      </c>
      <c r="CA575" s="118" t="str">
        <f t="shared" si="917"/>
        <v/>
      </c>
      <c r="CB575" s="118" t="str">
        <f t="shared" si="918"/>
        <v/>
      </c>
      <c r="CC575" s="118" t="str">
        <f t="shared" si="919"/>
        <v/>
      </c>
      <c r="CD575" s="60" t="b">
        <f t="shared" si="920"/>
        <v>0</v>
      </c>
      <c r="CE575" s="60" t="b">
        <f t="shared" si="921"/>
        <v>0</v>
      </c>
      <c r="CF575" s="60" t="b">
        <f t="shared" si="922"/>
        <v>0</v>
      </c>
      <c r="CG575" s="60" t="b">
        <f t="shared" si="923"/>
        <v>0</v>
      </c>
      <c r="CH575" s="60" t="b">
        <f t="shared" si="924"/>
        <v>0</v>
      </c>
      <c r="CI575" s="60" t="b">
        <f t="shared" si="925"/>
        <v>0</v>
      </c>
      <c r="CJ575" s="60" t="b">
        <f t="shared" si="926"/>
        <v>0</v>
      </c>
      <c r="CK575" s="131">
        <f t="shared" si="967"/>
        <v>0</v>
      </c>
      <c r="CL575" s="131">
        <f t="shared" si="972"/>
        <v>1</v>
      </c>
      <c r="CM575" s="92">
        <f t="shared" si="968"/>
        <v>0</v>
      </c>
      <c r="CN575" s="13">
        <f t="shared" si="961"/>
        <v>0</v>
      </c>
      <c r="CO575" s="11">
        <f t="shared" si="927"/>
        <v>0</v>
      </c>
      <c r="CP575" s="13">
        <f t="shared" si="962"/>
        <v>0</v>
      </c>
      <c r="CQ575" s="11">
        <f t="shared" si="882"/>
        <v>0</v>
      </c>
      <c r="CR575" s="57">
        <f t="shared" si="883"/>
        <v>0</v>
      </c>
      <c r="CS575" s="57">
        <f t="shared" si="884"/>
        <v>0</v>
      </c>
      <c r="CT575" s="57">
        <f t="shared" si="980"/>
        <v>0</v>
      </c>
      <c r="CU575" s="24" t="str">
        <f t="shared" si="928"/>
        <v/>
      </c>
      <c r="CV575" s="24" t="str">
        <f t="shared" si="929"/>
        <v/>
      </c>
      <c r="CW575" s="24" t="str">
        <f t="shared" si="930"/>
        <v/>
      </c>
      <c r="CX575" s="24" t="str">
        <f t="shared" si="931"/>
        <v/>
      </c>
      <c r="CY575" s="24" t="str">
        <f t="shared" si="932"/>
        <v/>
      </c>
      <c r="CZ575" s="24" t="str">
        <f t="shared" si="933"/>
        <v/>
      </c>
      <c r="DA575" s="24" t="str">
        <f t="shared" si="934"/>
        <v/>
      </c>
      <c r="DB575" s="24" t="str">
        <f t="shared" si="935"/>
        <v/>
      </c>
      <c r="DC575" s="24" t="str">
        <f t="shared" si="936"/>
        <v/>
      </c>
      <c r="DD575" s="24" t="str">
        <f t="shared" si="937"/>
        <v/>
      </c>
      <c r="DE575" s="24" t="str">
        <f t="shared" si="938"/>
        <v/>
      </c>
      <c r="DF575" s="24" t="str">
        <f t="shared" si="939"/>
        <v/>
      </c>
      <c r="DG575" s="24" t="str">
        <f t="shared" si="940"/>
        <v/>
      </c>
      <c r="DH575" s="5"/>
      <c r="DI575" s="134"/>
      <c r="DJ575"/>
      <c r="EA575" s="7"/>
    </row>
    <row r="576" spans="2:131" x14ac:dyDescent="0.2">
      <c r="B576" s="61" t="str">
        <f t="shared" si="879"/>
        <v/>
      </c>
      <c r="C576" s="7" t="str">
        <f t="shared" si="973"/>
        <v/>
      </c>
      <c r="D576" s="60">
        <f t="shared" si="880"/>
        <v>0</v>
      </c>
      <c r="E576" s="7" t="str">
        <f t="shared" si="881"/>
        <v/>
      </c>
      <c r="F576" s="72" t="str">
        <f t="shared" si="877"/>
        <v/>
      </c>
      <c r="G576" s="108" t="str">
        <f t="shared" si="878"/>
        <v/>
      </c>
      <c r="H576" s="112">
        <f t="shared" si="974"/>
        <v>0</v>
      </c>
      <c r="I576" s="112">
        <f t="shared" si="975"/>
        <v>0</v>
      </c>
      <c r="J576" s="112">
        <f t="shared" si="976"/>
        <v>0</v>
      </c>
      <c r="K576" s="112">
        <f t="shared" si="977"/>
        <v>0</v>
      </c>
      <c r="L576" s="112">
        <f t="shared" si="978"/>
        <v>0</v>
      </c>
      <c r="M576" s="112">
        <f t="shared" si="979"/>
        <v>0</v>
      </c>
      <c r="N576" s="60"/>
      <c r="O576" s="61"/>
      <c r="P576" s="61"/>
      <c r="Q576" s="61"/>
      <c r="R576" s="61"/>
      <c r="S576" s="7"/>
      <c r="T576" s="67">
        <f t="shared" si="941"/>
        <v>1</v>
      </c>
      <c r="U576" s="76" t="str">
        <f t="shared" si="942"/>
        <v/>
      </c>
      <c r="V576" s="76" t="str">
        <f t="shared" si="943"/>
        <v/>
      </c>
      <c r="W576" s="76" t="str">
        <f t="shared" si="944"/>
        <v/>
      </c>
      <c r="X576" s="76" t="str">
        <f t="shared" si="945"/>
        <v/>
      </c>
      <c r="Y576" s="76" t="str">
        <f t="shared" si="946"/>
        <v/>
      </c>
      <c r="Z576" s="76" t="str">
        <f t="shared" si="947"/>
        <v/>
      </c>
      <c r="AA576" s="131" t="b">
        <f t="shared" si="885"/>
        <v>0</v>
      </c>
      <c r="AB576" s="131" t="b">
        <f t="shared" si="886"/>
        <v>0</v>
      </c>
      <c r="AC576" s="131" t="b">
        <f t="shared" si="887"/>
        <v>0</v>
      </c>
      <c r="AD576" s="131" t="b">
        <f t="shared" si="888"/>
        <v>0</v>
      </c>
      <c r="AE576" s="131" t="b">
        <f t="shared" si="889"/>
        <v>0</v>
      </c>
      <c r="AF576" s="131" t="b">
        <f t="shared" si="890"/>
        <v>0</v>
      </c>
      <c r="AG576" s="131">
        <f t="shared" si="963"/>
        <v>0</v>
      </c>
      <c r="AH576" s="131">
        <f t="shared" si="969"/>
        <v>1</v>
      </c>
      <c r="AI576" s="13">
        <f t="shared" si="891"/>
        <v>0</v>
      </c>
      <c r="AJ576" s="11">
        <f t="shared" si="948"/>
        <v>0</v>
      </c>
      <c r="AK576" s="67">
        <f t="shared" si="949"/>
        <v>1</v>
      </c>
      <c r="AL576" s="118" t="str">
        <f t="shared" si="950"/>
        <v/>
      </c>
      <c r="AM576" s="118" t="str">
        <f t="shared" si="951"/>
        <v/>
      </c>
      <c r="AN576" s="118" t="str">
        <f t="shared" si="952"/>
        <v/>
      </c>
      <c r="AO576" s="118" t="str">
        <f t="shared" si="953"/>
        <v/>
      </c>
      <c r="AP576" s="118" t="str">
        <f t="shared" si="954"/>
        <v/>
      </c>
      <c r="AQ576" s="118" t="str">
        <f t="shared" si="955"/>
        <v/>
      </c>
      <c r="AR576" s="118" t="str">
        <f t="shared" si="956"/>
        <v/>
      </c>
      <c r="AS576" s="60" t="b">
        <f t="shared" si="892"/>
        <v>0</v>
      </c>
      <c r="AT576" s="60" t="b">
        <f t="shared" si="893"/>
        <v>0</v>
      </c>
      <c r="AU576" s="60" t="b">
        <f t="shared" si="894"/>
        <v>0</v>
      </c>
      <c r="AV576" s="60" t="b">
        <f t="shared" si="895"/>
        <v>0</v>
      </c>
      <c r="AW576" s="60" t="b">
        <f t="shared" si="896"/>
        <v>0</v>
      </c>
      <c r="AX576" s="60" t="b">
        <f t="shared" si="897"/>
        <v>0</v>
      </c>
      <c r="AY576" s="60" t="b">
        <f t="shared" si="898"/>
        <v>0</v>
      </c>
      <c r="AZ576" s="131">
        <f t="shared" si="964"/>
        <v>0</v>
      </c>
      <c r="BA576" s="131">
        <f t="shared" si="970"/>
        <v>1</v>
      </c>
      <c r="BB576" s="13">
        <f t="shared" si="957"/>
        <v>0</v>
      </c>
      <c r="BC576" s="11">
        <f t="shared" si="899"/>
        <v>0</v>
      </c>
      <c r="BD576" s="67">
        <f t="shared" si="958"/>
        <v>1</v>
      </c>
      <c r="BE576" s="76" t="str">
        <f t="shared" si="900"/>
        <v/>
      </c>
      <c r="BF576" s="76" t="str">
        <f t="shared" si="901"/>
        <v/>
      </c>
      <c r="BG576" s="76" t="str">
        <f t="shared" si="902"/>
        <v/>
      </c>
      <c r="BH576" s="76" t="str">
        <f t="shared" si="903"/>
        <v/>
      </c>
      <c r="BI576" s="76" t="str">
        <f t="shared" si="904"/>
        <v/>
      </c>
      <c r="BJ576" s="76" t="str">
        <f t="shared" si="905"/>
        <v/>
      </c>
      <c r="BK576" s="131" t="b">
        <f t="shared" si="906"/>
        <v>0</v>
      </c>
      <c r="BL576" s="131" t="b">
        <f t="shared" si="907"/>
        <v>0</v>
      </c>
      <c r="BM576" s="131" t="b">
        <f t="shared" si="908"/>
        <v>0</v>
      </c>
      <c r="BN576" s="131" t="b">
        <f t="shared" si="909"/>
        <v>0</v>
      </c>
      <c r="BO576" s="131" t="b">
        <f t="shared" si="910"/>
        <v>0</v>
      </c>
      <c r="BP576" s="131" t="b">
        <f t="shared" si="911"/>
        <v>0</v>
      </c>
      <c r="BQ576" s="131">
        <f t="shared" si="965"/>
        <v>0</v>
      </c>
      <c r="BR576" s="131">
        <f t="shared" si="971"/>
        <v>1</v>
      </c>
      <c r="BS576" s="92">
        <f t="shared" si="966"/>
        <v>0</v>
      </c>
      <c r="BT576" s="13">
        <f t="shared" si="912"/>
        <v>0</v>
      </c>
      <c r="BU576" s="11">
        <f t="shared" si="959"/>
        <v>0</v>
      </c>
      <c r="BV576" s="67">
        <f t="shared" si="960"/>
        <v>1</v>
      </c>
      <c r="BW576" s="118" t="str">
        <f t="shared" si="913"/>
        <v/>
      </c>
      <c r="BX576" s="118" t="str">
        <f t="shared" si="914"/>
        <v/>
      </c>
      <c r="BY576" s="118" t="str">
        <f t="shared" si="915"/>
        <v/>
      </c>
      <c r="BZ576" s="118" t="str">
        <f t="shared" si="916"/>
        <v/>
      </c>
      <c r="CA576" s="118" t="str">
        <f t="shared" si="917"/>
        <v/>
      </c>
      <c r="CB576" s="118" t="str">
        <f t="shared" si="918"/>
        <v/>
      </c>
      <c r="CC576" s="118" t="str">
        <f t="shared" si="919"/>
        <v/>
      </c>
      <c r="CD576" s="60" t="b">
        <f t="shared" si="920"/>
        <v>0</v>
      </c>
      <c r="CE576" s="60" t="b">
        <f t="shared" si="921"/>
        <v>0</v>
      </c>
      <c r="CF576" s="60" t="b">
        <f t="shared" si="922"/>
        <v>0</v>
      </c>
      <c r="CG576" s="60" t="b">
        <f t="shared" si="923"/>
        <v>0</v>
      </c>
      <c r="CH576" s="60" t="b">
        <f t="shared" si="924"/>
        <v>0</v>
      </c>
      <c r="CI576" s="60" t="b">
        <f t="shared" si="925"/>
        <v>0</v>
      </c>
      <c r="CJ576" s="60" t="b">
        <f t="shared" si="926"/>
        <v>0</v>
      </c>
      <c r="CK576" s="131">
        <f t="shared" si="967"/>
        <v>0</v>
      </c>
      <c r="CL576" s="131">
        <f t="shared" si="972"/>
        <v>1</v>
      </c>
      <c r="CM576" s="92">
        <f t="shared" si="968"/>
        <v>0</v>
      </c>
      <c r="CN576" s="13">
        <f t="shared" si="961"/>
        <v>0</v>
      </c>
      <c r="CO576" s="11">
        <f t="shared" si="927"/>
        <v>0</v>
      </c>
      <c r="CP576" s="13">
        <f t="shared" si="962"/>
        <v>0</v>
      </c>
      <c r="CQ576" s="11">
        <f t="shared" si="882"/>
        <v>0</v>
      </c>
      <c r="CR576" s="57">
        <f t="shared" si="883"/>
        <v>0</v>
      </c>
      <c r="CS576" s="57">
        <f t="shared" si="884"/>
        <v>0</v>
      </c>
      <c r="CT576" s="57">
        <f t="shared" si="980"/>
        <v>0</v>
      </c>
      <c r="CU576" s="24" t="str">
        <f t="shared" si="928"/>
        <v/>
      </c>
      <c r="CV576" s="24" t="str">
        <f t="shared" si="929"/>
        <v/>
      </c>
      <c r="CW576" s="24" t="str">
        <f t="shared" si="930"/>
        <v/>
      </c>
      <c r="CX576" s="24" t="str">
        <f t="shared" si="931"/>
        <v/>
      </c>
      <c r="CY576" s="24" t="str">
        <f t="shared" si="932"/>
        <v/>
      </c>
      <c r="CZ576" s="24" t="str">
        <f t="shared" si="933"/>
        <v/>
      </c>
      <c r="DA576" s="24" t="str">
        <f t="shared" si="934"/>
        <v/>
      </c>
      <c r="DB576" s="24" t="str">
        <f t="shared" si="935"/>
        <v/>
      </c>
      <c r="DC576" s="24" t="str">
        <f t="shared" si="936"/>
        <v/>
      </c>
      <c r="DD576" s="24" t="str">
        <f t="shared" si="937"/>
        <v/>
      </c>
      <c r="DE576" s="24" t="str">
        <f t="shared" si="938"/>
        <v/>
      </c>
      <c r="DF576" s="24" t="str">
        <f t="shared" si="939"/>
        <v/>
      </c>
      <c r="DG576" s="24" t="str">
        <f t="shared" si="940"/>
        <v/>
      </c>
      <c r="DH576" s="5"/>
      <c r="DI576" s="134"/>
      <c r="DJ576"/>
      <c r="EA576" s="7"/>
    </row>
    <row r="577" spans="2:131" x14ac:dyDescent="0.2">
      <c r="B577" s="61" t="str">
        <f t="shared" si="879"/>
        <v/>
      </c>
      <c r="C577" s="7" t="str">
        <f t="shared" si="973"/>
        <v/>
      </c>
      <c r="D577" s="60">
        <f t="shared" si="880"/>
        <v>0</v>
      </c>
      <c r="E577" s="7" t="str">
        <f t="shared" si="881"/>
        <v/>
      </c>
      <c r="F577" s="72" t="str">
        <f t="shared" si="877"/>
        <v/>
      </c>
      <c r="G577" s="108" t="str">
        <f t="shared" si="878"/>
        <v/>
      </c>
      <c r="H577" s="112">
        <f t="shared" si="974"/>
        <v>0</v>
      </c>
      <c r="I577" s="112">
        <f t="shared" si="975"/>
        <v>0</v>
      </c>
      <c r="J577" s="112">
        <f t="shared" si="976"/>
        <v>0</v>
      </c>
      <c r="K577" s="112">
        <f t="shared" si="977"/>
        <v>0</v>
      </c>
      <c r="L577" s="112">
        <f t="shared" si="978"/>
        <v>0</v>
      </c>
      <c r="M577" s="112">
        <f t="shared" si="979"/>
        <v>0</v>
      </c>
      <c r="N577" s="60"/>
      <c r="O577" s="61"/>
      <c r="P577" s="61"/>
      <c r="Q577" s="61"/>
      <c r="R577" s="61"/>
      <c r="S577" s="7"/>
      <c r="T577" s="67">
        <f t="shared" si="941"/>
        <v>1</v>
      </c>
      <c r="U577" s="76" t="str">
        <f t="shared" si="942"/>
        <v/>
      </c>
      <c r="V577" s="76" t="str">
        <f t="shared" si="943"/>
        <v/>
      </c>
      <c r="W577" s="76" t="str">
        <f t="shared" si="944"/>
        <v/>
      </c>
      <c r="X577" s="76" t="str">
        <f t="shared" si="945"/>
        <v/>
      </c>
      <c r="Y577" s="76" t="str">
        <f t="shared" si="946"/>
        <v/>
      </c>
      <c r="Z577" s="76" t="str">
        <f t="shared" si="947"/>
        <v/>
      </c>
      <c r="AA577" s="131" t="b">
        <f t="shared" si="885"/>
        <v>0</v>
      </c>
      <c r="AB577" s="131" t="b">
        <f t="shared" si="886"/>
        <v>0</v>
      </c>
      <c r="AC577" s="131" t="b">
        <f t="shared" si="887"/>
        <v>0</v>
      </c>
      <c r="AD577" s="131" t="b">
        <f t="shared" si="888"/>
        <v>0</v>
      </c>
      <c r="AE577" s="131" t="b">
        <f t="shared" si="889"/>
        <v>0</v>
      </c>
      <c r="AF577" s="131" t="b">
        <f t="shared" si="890"/>
        <v>0</v>
      </c>
      <c r="AG577" s="131">
        <f t="shared" si="963"/>
        <v>0</v>
      </c>
      <c r="AH577" s="131">
        <f t="shared" si="969"/>
        <v>1</v>
      </c>
      <c r="AI577" s="13">
        <f t="shared" si="891"/>
        <v>0</v>
      </c>
      <c r="AJ577" s="11">
        <f t="shared" si="948"/>
        <v>0</v>
      </c>
      <c r="AK577" s="67">
        <f t="shared" si="949"/>
        <v>1</v>
      </c>
      <c r="AL577" s="118" t="str">
        <f t="shared" si="950"/>
        <v/>
      </c>
      <c r="AM577" s="118" t="str">
        <f t="shared" si="951"/>
        <v/>
      </c>
      <c r="AN577" s="118" t="str">
        <f t="shared" si="952"/>
        <v/>
      </c>
      <c r="AO577" s="118" t="str">
        <f t="shared" si="953"/>
        <v/>
      </c>
      <c r="AP577" s="118" t="str">
        <f t="shared" si="954"/>
        <v/>
      </c>
      <c r="AQ577" s="118" t="str">
        <f t="shared" si="955"/>
        <v/>
      </c>
      <c r="AR577" s="118" t="str">
        <f t="shared" si="956"/>
        <v/>
      </c>
      <c r="AS577" s="60" t="b">
        <f t="shared" si="892"/>
        <v>0</v>
      </c>
      <c r="AT577" s="60" t="b">
        <f t="shared" si="893"/>
        <v>0</v>
      </c>
      <c r="AU577" s="60" t="b">
        <f t="shared" si="894"/>
        <v>0</v>
      </c>
      <c r="AV577" s="60" t="b">
        <f t="shared" si="895"/>
        <v>0</v>
      </c>
      <c r="AW577" s="60" t="b">
        <f t="shared" si="896"/>
        <v>0</v>
      </c>
      <c r="AX577" s="60" t="b">
        <f t="shared" si="897"/>
        <v>0</v>
      </c>
      <c r="AY577" s="60" t="b">
        <f t="shared" si="898"/>
        <v>0</v>
      </c>
      <c r="AZ577" s="131">
        <f t="shared" si="964"/>
        <v>0</v>
      </c>
      <c r="BA577" s="131">
        <f t="shared" si="970"/>
        <v>1</v>
      </c>
      <c r="BB577" s="13">
        <f t="shared" si="957"/>
        <v>0</v>
      </c>
      <c r="BC577" s="11">
        <f t="shared" si="899"/>
        <v>0</v>
      </c>
      <c r="BD577" s="67">
        <f t="shared" si="958"/>
        <v>1</v>
      </c>
      <c r="BE577" s="76" t="str">
        <f t="shared" si="900"/>
        <v/>
      </c>
      <c r="BF577" s="76" t="str">
        <f t="shared" si="901"/>
        <v/>
      </c>
      <c r="BG577" s="76" t="str">
        <f t="shared" si="902"/>
        <v/>
      </c>
      <c r="BH577" s="76" t="str">
        <f t="shared" si="903"/>
        <v/>
      </c>
      <c r="BI577" s="76" t="str">
        <f t="shared" si="904"/>
        <v/>
      </c>
      <c r="BJ577" s="76" t="str">
        <f t="shared" si="905"/>
        <v/>
      </c>
      <c r="BK577" s="131" t="b">
        <f t="shared" si="906"/>
        <v>0</v>
      </c>
      <c r="BL577" s="131" t="b">
        <f t="shared" si="907"/>
        <v>0</v>
      </c>
      <c r="BM577" s="131" t="b">
        <f t="shared" si="908"/>
        <v>0</v>
      </c>
      <c r="BN577" s="131" t="b">
        <f t="shared" si="909"/>
        <v>0</v>
      </c>
      <c r="BO577" s="131" t="b">
        <f t="shared" si="910"/>
        <v>0</v>
      </c>
      <c r="BP577" s="131" t="b">
        <f t="shared" si="911"/>
        <v>0</v>
      </c>
      <c r="BQ577" s="131">
        <f t="shared" si="965"/>
        <v>0</v>
      </c>
      <c r="BR577" s="131">
        <f t="shared" si="971"/>
        <v>1</v>
      </c>
      <c r="BS577" s="92">
        <f t="shared" si="966"/>
        <v>0</v>
      </c>
      <c r="BT577" s="13">
        <f t="shared" si="912"/>
        <v>0</v>
      </c>
      <c r="BU577" s="11">
        <f t="shared" si="959"/>
        <v>0</v>
      </c>
      <c r="BV577" s="67">
        <f t="shared" si="960"/>
        <v>1</v>
      </c>
      <c r="BW577" s="118" t="str">
        <f t="shared" si="913"/>
        <v/>
      </c>
      <c r="BX577" s="118" t="str">
        <f t="shared" si="914"/>
        <v/>
      </c>
      <c r="BY577" s="118" t="str">
        <f t="shared" si="915"/>
        <v/>
      </c>
      <c r="BZ577" s="118" t="str">
        <f t="shared" si="916"/>
        <v/>
      </c>
      <c r="CA577" s="118" t="str">
        <f t="shared" si="917"/>
        <v/>
      </c>
      <c r="CB577" s="118" t="str">
        <f t="shared" si="918"/>
        <v/>
      </c>
      <c r="CC577" s="118" t="str">
        <f t="shared" si="919"/>
        <v/>
      </c>
      <c r="CD577" s="60" t="b">
        <f t="shared" si="920"/>
        <v>0</v>
      </c>
      <c r="CE577" s="60" t="b">
        <f t="shared" si="921"/>
        <v>0</v>
      </c>
      <c r="CF577" s="60" t="b">
        <f t="shared" si="922"/>
        <v>0</v>
      </c>
      <c r="CG577" s="60" t="b">
        <f t="shared" si="923"/>
        <v>0</v>
      </c>
      <c r="CH577" s="60" t="b">
        <f t="shared" si="924"/>
        <v>0</v>
      </c>
      <c r="CI577" s="60" t="b">
        <f t="shared" si="925"/>
        <v>0</v>
      </c>
      <c r="CJ577" s="60" t="b">
        <f t="shared" si="926"/>
        <v>0</v>
      </c>
      <c r="CK577" s="131">
        <f t="shared" si="967"/>
        <v>0</v>
      </c>
      <c r="CL577" s="131">
        <f t="shared" si="972"/>
        <v>1</v>
      </c>
      <c r="CM577" s="92">
        <f t="shared" si="968"/>
        <v>0</v>
      </c>
      <c r="CN577" s="13">
        <f t="shared" si="961"/>
        <v>0</v>
      </c>
      <c r="CO577" s="11">
        <f t="shared" si="927"/>
        <v>0</v>
      </c>
      <c r="CP577" s="13">
        <f t="shared" si="962"/>
        <v>0</v>
      </c>
      <c r="CQ577" s="11">
        <f t="shared" si="882"/>
        <v>0</v>
      </c>
      <c r="CR577" s="57">
        <f t="shared" si="883"/>
        <v>0</v>
      </c>
      <c r="CS577" s="57">
        <f t="shared" si="884"/>
        <v>0</v>
      </c>
      <c r="CT577" s="57">
        <f t="shared" si="980"/>
        <v>0</v>
      </c>
      <c r="CU577" s="24" t="str">
        <f t="shared" si="928"/>
        <v/>
      </c>
      <c r="CV577" s="24" t="str">
        <f t="shared" si="929"/>
        <v/>
      </c>
      <c r="CW577" s="24" t="str">
        <f t="shared" si="930"/>
        <v/>
      </c>
      <c r="CX577" s="24" t="str">
        <f t="shared" si="931"/>
        <v/>
      </c>
      <c r="CY577" s="24" t="str">
        <f t="shared" si="932"/>
        <v/>
      </c>
      <c r="CZ577" s="24" t="str">
        <f t="shared" si="933"/>
        <v/>
      </c>
      <c r="DA577" s="24" t="str">
        <f t="shared" si="934"/>
        <v/>
      </c>
      <c r="DB577" s="24" t="str">
        <f t="shared" si="935"/>
        <v/>
      </c>
      <c r="DC577" s="24" t="str">
        <f t="shared" si="936"/>
        <v/>
      </c>
      <c r="DD577" s="24" t="str">
        <f t="shared" si="937"/>
        <v/>
      </c>
      <c r="DE577" s="24" t="str">
        <f t="shared" si="938"/>
        <v/>
      </c>
      <c r="DF577" s="24" t="str">
        <f t="shared" si="939"/>
        <v/>
      </c>
      <c r="DG577" s="24" t="str">
        <f t="shared" si="940"/>
        <v/>
      </c>
      <c r="DH577" s="5"/>
      <c r="DI577" s="134"/>
      <c r="DJ577"/>
      <c r="EA577" s="7"/>
    </row>
    <row r="578" spans="2:131" x14ac:dyDescent="0.2">
      <c r="B578" s="61" t="str">
        <f t="shared" si="879"/>
        <v/>
      </c>
      <c r="C578" s="7" t="str">
        <f t="shared" si="973"/>
        <v/>
      </c>
      <c r="D578" s="60">
        <f t="shared" si="880"/>
        <v>0</v>
      </c>
      <c r="E578" s="7" t="str">
        <f t="shared" si="881"/>
        <v/>
      </c>
      <c r="F578" s="72" t="str">
        <f t="shared" si="877"/>
        <v/>
      </c>
      <c r="G578" s="108" t="str">
        <f t="shared" si="878"/>
        <v/>
      </c>
      <c r="H578" s="112">
        <f t="shared" si="974"/>
        <v>0</v>
      </c>
      <c r="I578" s="112">
        <f t="shared" si="975"/>
        <v>0</v>
      </c>
      <c r="J578" s="112">
        <f t="shared" si="976"/>
        <v>0</v>
      </c>
      <c r="K578" s="112">
        <f t="shared" si="977"/>
        <v>0</v>
      </c>
      <c r="L578" s="112">
        <f t="shared" si="978"/>
        <v>0</v>
      </c>
      <c r="M578" s="112">
        <f t="shared" si="979"/>
        <v>0</v>
      </c>
      <c r="N578" s="60"/>
      <c r="O578" s="61"/>
      <c r="P578" s="61"/>
      <c r="Q578" s="61"/>
      <c r="R578" s="61"/>
      <c r="S578" s="7"/>
      <c r="T578" s="67">
        <f t="shared" si="941"/>
        <v>1</v>
      </c>
      <c r="U578" s="76" t="str">
        <f t="shared" si="942"/>
        <v/>
      </c>
      <c r="V578" s="76" t="str">
        <f t="shared" si="943"/>
        <v/>
      </c>
      <c r="W578" s="76" t="str">
        <f t="shared" si="944"/>
        <v/>
      </c>
      <c r="X578" s="76" t="str">
        <f t="shared" si="945"/>
        <v/>
      </c>
      <c r="Y578" s="76" t="str">
        <f t="shared" si="946"/>
        <v/>
      </c>
      <c r="Z578" s="76" t="str">
        <f t="shared" si="947"/>
        <v/>
      </c>
      <c r="AA578" s="131" t="b">
        <f t="shared" si="885"/>
        <v>0</v>
      </c>
      <c r="AB578" s="131" t="b">
        <f t="shared" si="886"/>
        <v>0</v>
      </c>
      <c r="AC578" s="131" t="b">
        <f t="shared" si="887"/>
        <v>0</v>
      </c>
      <c r="AD578" s="131" t="b">
        <f t="shared" si="888"/>
        <v>0</v>
      </c>
      <c r="AE578" s="131" t="b">
        <f t="shared" si="889"/>
        <v>0</v>
      </c>
      <c r="AF578" s="131" t="b">
        <f t="shared" si="890"/>
        <v>0</v>
      </c>
      <c r="AG578" s="131">
        <f t="shared" si="963"/>
        <v>0</v>
      </c>
      <c r="AH578" s="131">
        <f t="shared" si="969"/>
        <v>1</v>
      </c>
      <c r="AI578" s="13">
        <f t="shared" si="891"/>
        <v>0</v>
      </c>
      <c r="AJ578" s="11">
        <f t="shared" si="948"/>
        <v>0</v>
      </c>
      <c r="AK578" s="67">
        <f t="shared" si="949"/>
        <v>1</v>
      </c>
      <c r="AL578" s="118" t="str">
        <f t="shared" si="950"/>
        <v/>
      </c>
      <c r="AM578" s="118" t="str">
        <f t="shared" si="951"/>
        <v/>
      </c>
      <c r="AN578" s="118" t="str">
        <f t="shared" si="952"/>
        <v/>
      </c>
      <c r="AO578" s="118" t="str">
        <f t="shared" si="953"/>
        <v/>
      </c>
      <c r="AP578" s="118" t="str">
        <f t="shared" si="954"/>
        <v/>
      </c>
      <c r="AQ578" s="118" t="str">
        <f t="shared" si="955"/>
        <v/>
      </c>
      <c r="AR578" s="118" t="str">
        <f t="shared" si="956"/>
        <v/>
      </c>
      <c r="AS578" s="60" t="b">
        <f t="shared" si="892"/>
        <v>0</v>
      </c>
      <c r="AT578" s="60" t="b">
        <f t="shared" si="893"/>
        <v>0</v>
      </c>
      <c r="AU578" s="60" t="b">
        <f t="shared" si="894"/>
        <v>0</v>
      </c>
      <c r="AV578" s="60" t="b">
        <f t="shared" si="895"/>
        <v>0</v>
      </c>
      <c r="AW578" s="60" t="b">
        <f t="shared" si="896"/>
        <v>0</v>
      </c>
      <c r="AX578" s="60" t="b">
        <f t="shared" si="897"/>
        <v>0</v>
      </c>
      <c r="AY578" s="60" t="b">
        <f t="shared" si="898"/>
        <v>0</v>
      </c>
      <c r="AZ578" s="131">
        <f t="shared" si="964"/>
        <v>0</v>
      </c>
      <c r="BA578" s="131">
        <f t="shared" si="970"/>
        <v>1</v>
      </c>
      <c r="BB578" s="13">
        <f t="shared" si="957"/>
        <v>0</v>
      </c>
      <c r="BC578" s="11">
        <f t="shared" si="899"/>
        <v>0</v>
      </c>
      <c r="BD578" s="67">
        <f t="shared" si="958"/>
        <v>1</v>
      </c>
      <c r="BE578" s="76" t="str">
        <f t="shared" si="900"/>
        <v/>
      </c>
      <c r="BF578" s="76" t="str">
        <f t="shared" si="901"/>
        <v/>
      </c>
      <c r="BG578" s="76" t="str">
        <f t="shared" si="902"/>
        <v/>
      </c>
      <c r="BH578" s="76" t="str">
        <f t="shared" si="903"/>
        <v/>
      </c>
      <c r="BI578" s="76" t="str">
        <f t="shared" si="904"/>
        <v/>
      </c>
      <c r="BJ578" s="76" t="str">
        <f t="shared" si="905"/>
        <v/>
      </c>
      <c r="BK578" s="131" t="b">
        <f t="shared" si="906"/>
        <v>0</v>
      </c>
      <c r="BL578" s="131" t="b">
        <f t="shared" si="907"/>
        <v>0</v>
      </c>
      <c r="BM578" s="131" t="b">
        <f t="shared" si="908"/>
        <v>0</v>
      </c>
      <c r="BN578" s="131" t="b">
        <f t="shared" si="909"/>
        <v>0</v>
      </c>
      <c r="BO578" s="131" t="b">
        <f t="shared" si="910"/>
        <v>0</v>
      </c>
      <c r="BP578" s="131" t="b">
        <f t="shared" si="911"/>
        <v>0</v>
      </c>
      <c r="BQ578" s="131">
        <f t="shared" si="965"/>
        <v>0</v>
      </c>
      <c r="BR578" s="131">
        <f t="shared" si="971"/>
        <v>1</v>
      </c>
      <c r="BS578" s="92">
        <f t="shared" si="966"/>
        <v>0</v>
      </c>
      <c r="BT578" s="13">
        <f t="shared" si="912"/>
        <v>0</v>
      </c>
      <c r="BU578" s="11">
        <f t="shared" si="959"/>
        <v>0</v>
      </c>
      <c r="BV578" s="67">
        <f t="shared" si="960"/>
        <v>1</v>
      </c>
      <c r="BW578" s="118" t="str">
        <f t="shared" si="913"/>
        <v/>
      </c>
      <c r="BX578" s="118" t="str">
        <f t="shared" si="914"/>
        <v/>
      </c>
      <c r="BY578" s="118" t="str">
        <f t="shared" si="915"/>
        <v/>
      </c>
      <c r="BZ578" s="118" t="str">
        <f t="shared" si="916"/>
        <v/>
      </c>
      <c r="CA578" s="118" t="str">
        <f t="shared" si="917"/>
        <v/>
      </c>
      <c r="CB578" s="118" t="str">
        <f t="shared" si="918"/>
        <v/>
      </c>
      <c r="CC578" s="118" t="str">
        <f t="shared" si="919"/>
        <v/>
      </c>
      <c r="CD578" s="60" t="b">
        <f t="shared" si="920"/>
        <v>0</v>
      </c>
      <c r="CE578" s="60" t="b">
        <f t="shared" si="921"/>
        <v>0</v>
      </c>
      <c r="CF578" s="60" t="b">
        <f t="shared" si="922"/>
        <v>0</v>
      </c>
      <c r="CG578" s="60" t="b">
        <f t="shared" si="923"/>
        <v>0</v>
      </c>
      <c r="CH578" s="60" t="b">
        <f t="shared" si="924"/>
        <v>0</v>
      </c>
      <c r="CI578" s="60" t="b">
        <f t="shared" si="925"/>
        <v>0</v>
      </c>
      <c r="CJ578" s="60" t="b">
        <f t="shared" si="926"/>
        <v>0</v>
      </c>
      <c r="CK578" s="131">
        <f t="shared" si="967"/>
        <v>0</v>
      </c>
      <c r="CL578" s="131">
        <f t="shared" si="972"/>
        <v>1</v>
      </c>
      <c r="CM578" s="92">
        <f t="shared" si="968"/>
        <v>0</v>
      </c>
      <c r="CN578" s="13">
        <f t="shared" si="961"/>
        <v>0</v>
      </c>
      <c r="CO578" s="11">
        <f t="shared" si="927"/>
        <v>0</v>
      </c>
      <c r="CP578" s="13">
        <f t="shared" si="962"/>
        <v>0</v>
      </c>
      <c r="CQ578" s="11">
        <f t="shared" si="882"/>
        <v>0</v>
      </c>
      <c r="CR578" s="57">
        <f t="shared" si="883"/>
        <v>0</v>
      </c>
      <c r="CS578" s="57">
        <f t="shared" si="884"/>
        <v>0</v>
      </c>
      <c r="CT578" s="57">
        <f t="shared" si="980"/>
        <v>0</v>
      </c>
      <c r="CU578" s="24" t="str">
        <f t="shared" si="928"/>
        <v/>
      </c>
      <c r="CV578" s="24" t="str">
        <f t="shared" si="929"/>
        <v/>
      </c>
      <c r="CW578" s="24" t="str">
        <f t="shared" si="930"/>
        <v/>
      </c>
      <c r="CX578" s="24" t="str">
        <f t="shared" si="931"/>
        <v/>
      </c>
      <c r="CY578" s="24" t="str">
        <f t="shared" si="932"/>
        <v/>
      </c>
      <c r="CZ578" s="24" t="str">
        <f t="shared" si="933"/>
        <v/>
      </c>
      <c r="DA578" s="24" t="str">
        <f t="shared" si="934"/>
        <v/>
      </c>
      <c r="DB578" s="24" t="str">
        <f t="shared" si="935"/>
        <v/>
      </c>
      <c r="DC578" s="24" t="str">
        <f t="shared" si="936"/>
        <v/>
      </c>
      <c r="DD578" s="24" t="str">
        <f t="shared" si="937"/>
        <v/>
      </c>
      <c r="DE578" s="24" t="str">
        <f t="shared" si="938"/>
        <v/>
      </c>
      <c r="DF578" s="24" t="str">
        <f t="shared" si="939"/>
        <v/>
      </c>
      <c r="DG578" s="24" t="str">
        <f t="shared" si="940"/>
        <v/>
      </c>
      <c r="DH578" s="5"/>
      <c r="DI578" s="134"/>
      <c r="DJ578"/>
      <c r="EA578" s="7"/>
    </row>
    <row r="579" spans="2:131" x14ac:dyDescent="0.2">
      <c r="B579" s="61" t="str">
        <f t="shared" si="879"/>
        <v/>
      </c>
      <c r="C579" s="7" t="str">
        <f t="shared" si="973"/>
        <v/>
      </c>
      <c r="D579" s="60">
        <f t="shared" si="880"/>
        <v>0</v>
      </c>
      <c r="E579" s="7" t="str">
        <f t="shared" si="881"/>
        <v/>
      </c>
      <c r="F579" s="72" t="str">
        <f t="shared" si="877"/>
        <v/>
      </c>
      <c r="G579" s="108" t="str">
        <f t="shared" si="878"/>
        <v/>
      </c>
      <c r="H579" s="112">
        <f t="shared" si="974"/>
        <v>0</v>
      </c>
      <c r="I579" s="112">
        <f t="shared" si="975"/>
        <v>0</v>
      </c>
      <c r="J579" s="112">
        <f t="shared" si="976"/>
        <v>0</v>
      </c>
      <c r="K579" s="112">
        <f t="shared" si="977"/>
        <v>0</v>
      </c>
      <c r="L579" s="112">
        <f t="shared" si="978"/>
        <v>0</v>
      </c>
      <c r="M579" s="112">
        <f t="shared" si="979"/>
        <v>0</v>
      </c>
      <c r="N579" s="60"/>
      <c r="O579" s="61"/>
      <c r="P579" s="61"/>
      <c r="Q579" s="61"/>
      <c r="R579" s="61"/>
      <c r="S579" s="7"/>
      <c r="T579" s="67">
        <f t="shared" si="941"/>
        <v>1</v>
      </c>
      <c r="U579" s="76" t="str">
        <f t="shared" si="942"/>
        <v/>
      </c>
      <c r="V579" s="76" t="str">
        <f t="shared" si="943"/>
        <v/>
      </c>
      <c r="W579" s="76" t="str">
        <f t="shared" si="944"/>
        <v/>
      </c>
      <c r="X579" s="76" t="str">
        <f t="shared" si="945"/>
        <v/>
      </c>
      <c r="Y579" s="76" t="str">
        <f t="shared" si="946"/>
        <v/>
      </c>
      <c r="Z579" s="76" t="str">
        <f t="shared" si="947"/>
        <v/>
      </c>
      <c r="AA579" s="131" t="b">
        <f t="shared" si="885"/>
        <v>0</v>
      </c>
      <c r="AB579" s="131" t="b">
        <f t="shared" si="886"/>
        <v>0</v>
      </c>
      <c r="AC579" s="131" t="b">
        <f t="shared" si="887"/>
        <v>0</v>
      </c>
      <c r="AD579" s="131" t="b">
        <f t="shared" si="888"/>
        <v>0</v>
      </c>
      <c r="AE579" s="131" t="b">
        <f t="shared" si="889"/>
        <v>0</v>
      </c>
      <c r="AF579" s="131" t="b">
        <f t="shared" si="890"/>
        <v>0</v>
      </c>
      <c r="AG579" s="131">
        <f t="shared" si="963"/>
        <v>0</v>
      </c>
      <c r="AH579" s="131">
        <f t="shared" si="969"/>
        <v>1</v>
      </c>
      <c r="AI579" s="13">
        <f t="shared" si="891"/>
        <v>0</v>
      </c>
      <c r="AJ579" s="11">
        <f t="shared" si="948"/>
        <v>0</v>
      </c>
      <c r="AK579" s="67">
        <f t="shared" si="949"/>
        <v>1</v>
      </c>
      <c r="AL579" s="118" t="str">
        <f t="shared" si="950"/>
        <v/>
      </c>
      <c r="AM579" s="118" t="str">
        <f t="shared" si="951"/>
        <v/>
      </c>
      <c r="AN579" s="118" t="str">
        <f t="shared" si="952"/>
        <v/>
      </c>
      <c r="AO579" s="118" t="str">
        <f t="shared" si="953"/>
        <v/>
      </c>
      <c r="AP579" s="118" t="str">
        <f t="shared" si="954"/>
        <v/>
      </c>
      <c r="AQ579" s="118" t="str">
        <f t="shared" si="955"/>
        <v/>
      </c>
      <c r="AR579" s="118" t="str">
        <f t="shared" si="956"/>
        <v/>
      </c>
      <c r="AS579" s="60" t="b">
        <f t="shared" si="892"/>
        <v>0</v>
      </c>
      <c r="AT579" s="60" t="b">
        <f t="shared" si="893"/>
        <v>0</v>
      </c>
      <c r="AU579" s="60" t="b">
        <f t="shared" si="894"/>
        <v>0</v>
      </c>
      <c r="AV579" s="60" t="b">
        <f t="shared" si="895"/>
        <v>0</v>
      </c>
      <c r="AW579" s="60" t="b">
        <f t="shared" si="896"/>
        <v>0</v>
      </c>
      <c r="AX579" s="60" t="b">
        <f t="shared" si="897"/>
        <v>0</v>
      </c>
      <c r="AY579" s="60" t="b">
        <f t="shared" si="898"/>
        <v>0</v>
      </c>
      <c r="AZ579" s="131">
        <f t="shared" si="964"/>
        <v>0</v>
      </c>
      <c r="BA579" s="131">
        <f t="shared" si="970"/>
        <v>1</v>
      </c>
      <c r="BB579" s="13">
        <f t="shared" si="957"/>
        <v>0</v>
      </c>
      <c r="BC579" s="11">
        <f t="shared" si="899"/>
        <v>0</v>
      </c>
      <c r="BD579" s="67">
        <f t="shared" si="958"/>
        <v>1</v>
      </c>
      <c r="BE579" s="76" t="str">
        <f t="shared" si="900"/>
        <v/>
      </c>
      <c r="BF579" s="76" t="str">
        <f t="shared" si="901"/>
        <v/>
      </c>
      <c r="BG579" s="76" t="str">
        <f t="shared" si="902"/>
        <v/>
      </c>
      <c r="BH579" s="76" t="str">
        <f t="shared" si="903"/>
        <v/>
      </c>
      <c r="BI579" s="76" t="str">
        <f t="shared" si="904"/>
        <v/>
      </c>
      <c r="BJ579" s="76" t="str">
        <f t="shared" si="905"/>
        <v/>
      </c>
      <c r="BK579" s="131" t="b">
        <f t="shared" si="906"/>
        <v>0</v>
      </c>
      <c r="BL579" s="131" t="b">
        <f t="shared" si="907"/>
        <v>0</v>
      </c>
      <c r="BM579" s="131" t="b">
        <f t="shared" si="908"/>
        <v>0</v>
      </c>
      <c r="BN579" s="131" t="b">
        <f t="shared" si="909"/>
        <v>0</v>
      </c>
      <c r="BO579" s="131" t="b">
        <f t="shared" si="910"/>
        <v>0</v>
      </c>
      <c r="BP579" s="131" t="b">
        <f t="shared" si="911"/>
        <v>0</v>
      </c>
      <c r="BQ579" s="131">
        <f t="shared" si="965"/>
        <v>0</v>
      </c>
      <c r="BR579" s="131">
        <f t="shared" si="971"/>
        <v>1</v>
      </c>
      <c r="BS579" s="92">
        <f t="shared" si="966"/>
        <v>0</v>
      </c>
      <c r="BT579" s="13">
        <f t="shared" si="912"/>
        <v>0</v>
      </c>
      <c r="BU579" s="11">
        <f t="shared" si="959"/>
        <v>0</v>
      </c>
      <c r="BV579" s="67">
        <f t="shared" si="960"/>
        <v>1</v>
      </c>
      <c r="BW579" s="118" t="str">
        <f t="shared" si="913"/>
        <v/>
      </c>
      <c r="BX579" s="118" t="str">
        <f t="shared" si="914"/>
        <v/>
      </c>
      <c r="BY579" s="118" t="str">
        <f t="shared" si="915"/>
        <v/>
      </c>
      <c r="BZ579" s="118" t="str">
        <f t="shared" si="916"/>
        <v/>
      </c>
      <c r="CA579" s="118" t="str">
        <f t="shared" si="917"/>
        <v/>
      </c>
      <c r="CB579" s="118" t="str">
        <f t="shared" si="918"/>
        <v/>
      </c>
      <c r="CC579" s="118" t="str">
        <f t="shared" si="919"/>
        <v/>
      </c>
      <c r="CD579" s="60" t="b">
        <f t="shared" si="920"/>
        <v>0</v>
      </c>
      <c r="CE579" s="60" t="b">
        <f t="shared" si="921"/>
        <v>0</v>
      </c>
      <c r="CF579" s="60" t="b">
        <f t="shared" si="922"/>
        <v>0</v>
      </c>
      <c r="CG579" s="60" t="b">
        <f t="shared" si="923"/>
        <v>0</v>
      </c>
      <c r="CH579" s="60" t="b">
        <f t="shared" si="924"/>
        <v>0</v>
      </c>
      <c r="CI579" s="60" t="b">
        <f t="shared" si="925"/>
        <v>0</v>
      </c>
      <c r="CJ579" s="60" t="b">
        <f t="shared" si="926"/>
        <v>0</v>
      </c>
      <c r="CK579" s="131">
        <f t="shared" si="967"/>
        <v>0</v>
      </c>
      <c r="CL579" s="131">
        <f t="shared" si="972"/>
        <v>1</v>
      </c>
      <c r="CM579" s="92">
        <f t="shared" si="968"/>
        <v>0</v>
      </c>
      <c r="CN579" s="13">
        <f t="shared" si="961"/>
        <v>0</v>
      </c>
      <c r="CO579" s="11">
        <f t="shared" si="927"/>
        <v>0</v>
      </c>
      <c r="CP579" s="13">
        <f t="shared" si="962"/>
        <v>0</v>
      </c>
      <c r="CQ579" s="11">
        <f t="shared" si="882"/>
        <v>0</v>
      </c>
      <c r="CR579" s="57">
        <f t="shared" si="883"/>
        <v>0</v>
      </c>
      <c r="CS579" s="57">
        <f t="shared" si="884"/>
        <v>0</v>
      </c>
      <c r="CT579" s="57">
        <f t="shared" si="980"/>
        <v>0</v>
      </c>
      <c r="CU579" s="24" t="str">
        <f t="shared" si="928"/>
        <v/>
      </c>
      <c r="CV579" s="24" t="str">
        <f t="shared" si="929"/>
        <v/>
      </c>
      <c r="CW579" s="24" t="str">
        <f t="shared" si="930"/>
        <v/>
      </c>
      <c r="CX579" s="24" t="str">
        <f t="shared" si="931"/>
        <v/>
      </c>
      <c r="CY579" s="24" t="str">
        <f t="shared" si="932"/>
        <v/>
      </c>
      <c r="CZ579" s="24" t="str">
        <f t="shared" si="933"/>
        <v/>
      </c>
      <c r="DA579" s="24" t="str">
        <f t="shared" si="934"/>
        <v/>
      </c>
      <c r="DB579" s="24" t="str">
        <f t="shared" si="935"/>
        <v/>
      </c>
      <c r="DC579" s="24" t="str">
        <f t="shared" si="936"/>
        <v/>
      </c>
      <c r="DD579" s="24" t="str">
        <f t="shared" si="937"/>
        <v/>
      </c>
      <c r="DE579" s="24" t="str">
        <f t="shared" si="938"/>
        <v/>
      </c>
      <c r="DF579" s="24" t="str">
        <f t="shared" si="939"/>
        <v/>
      </c>
      <c r="DG579" s="24" t="str">
        <f t="shared" si="940"/>
        <v/>
      </c>
      <c r="DH579" s="5"/>
      <c r="DI579" s="134"/>
      <c r="DJ579"/>
      <c r="EA579" s="7"/>
    </row>
    <row r="580" spans="2:131" x14ac:dyDescent="0.2">
      <c r="B580" s="61" t="str">
        <f t="shared" si="879"/>
        <v/>
      </c>
      <c r="C580" s="7" t="str">
        <f t="shared" si="973"/>
        <v/>
      </c>
      <c r="D580" s="60">
        <f t="shared" si="880"/>
        <v>0</v>
      </c>
      <c r="E580" s="7" t="str">
        <f t="shared" si="881"/>
        <v/>
      </c>
      <c r="F580" s="72" t="str">
        <f t="shared" si="877"/>
        <v/>
      </c>
      <c r="G580" s="108" t="str">
        <f t="shared" si="878"/>
        <v/>
      </c>
      <c r="H580" s="112">
        <f t="shared" si="974"/>
        <v>0</v>
      </c>
      <c r="I580" s="112">
        <f t="shared" si="975"/>
        <v>0</v>
      </c>
      <c r="J580" s="112">
        <f t="shared" si="976"/>
        <v>0</v>
      </c>
      <c r="K580" s="112">
        <f t="shared" si="977"/>
        <v>0</v>
      </c>
      <c r="L580" s="112">
        <f t="shared" si="978"/>
        <v>0</v>
      </c>
      <c r="M580" s="112">
        <f t="shared" si="979"/>
        <v>0</v>
      </c>
      <c r="N580" s="60"/>
      <c r="O580" s="61"/>
      <c r="P580" s="61"/>
      <c r="Q580" s="61"/>
      <c r="R580" s="61"/>
      <c r="S580" s="7"/>
      <c r="T580" s="67">
        <f t="shared" si="941"/>
        <v>1</v>
      </c>
      <c r="U580" s="76" t="str">
        <f t="shared" si="942"/>
        <v/>
      </c>
      <c r="V580" s="76" t="str">
        <f t="shared" si="943"/>
        <v/>
      </c>
      <c r="W580" s="76" t="str">
        <f t="shared" si="944"/>
        <v/>
      </c>
      <c r="X580" s="76" t="str">
        <f t="shared" si="945"/>
        <v/>
      </c>
      <c r="Y580" s="76" t="str">
        <f t="shared" si="946"/>
        <v/>
      </c>
      <c r="Z580" s="76" t="str">
        <f t="shared" si="947"/>
        <v/>
      </c>
      <c r="AA580" s="131" t="b">
        <f t="shared" si="885"/>
        <v>0</v>
      </c>
      <c r="AB580" s="131" t="b">
        <f t="shared" si="886"/>
        <v>0</v>
      </c>
      <c r="AC580" s="131" t="b">
        <f t="shared" si="887"/>
        <v>0</v>
      </c>
      <c r="AD580" s="131" t="b">
        <f t="shared" si="888"/>
        <v>0</v>
      </c>
      <c r="AE580" s="131" t="b">
        <f t="shared" si="889"/>
        <v>0</v>
      </c>
      <c r="AF580" s="131" t="b">
        <f t="shared" si="890"/>
        <v>0</v>
      </c>
      <c r="AG580" s="131">
        <f t="shared" si="963"/>
        <v>0</v>
      </c>
      <c r="AH580" s="131">
        <f t="shared" si="969"/>
        <v>1</v>
      </c>
      <c r="AI580" s="13">
        <f t="shared" si="891"/>
        <v>0</v>
      </c>
      <c r="AJ580" s="11">
        <f t="shared" si="948"/>
        <v>0</v>
      </c>
      <c r="AK580" s="67">
        <f t="shared" si="949"/>
        <v>1</v>
      </c>
      <c r="AL580" s="118" t="str">
        <f t="shared" si="950"/>
        <v/>
      </c>
      <c r="AM580" s="118" t="str">
        <f t="shared" si="951"/>
        <v/>
      </c>
      <c r="AN580" s="118" t="str">
        <f t="shared" si="952"/>
        <v/>
      </c>
      <c r="AO580" s="118" t="str">
        <f t="shared" si="953"/>
        <v/>
      </c>
      <c r="AP580" s="118" t="str">
        <f t="shared" si="954"/>
        <v/>
      </c>
      <c r="AQ580" s="118" t="str">
        <f t="shared" si="955"/>
        <v/>
      </c>
      <c r="AR580" s="118" t="str">
        <f t="shared" si="956"/>
        <v/>
      </c>
      <c r="AS580" s="60" t="b">
        <f t="shared" si="892"/>
        <v>0</v>
      </c>
      <c r="AT580" s="60" t="b">
        <f t="shared" si="893"/>
        <v>0</v>
      </c>
      <c r="AU580" s="60" t="b">
        <f t="shared" si="894"/>
        <v>0</v>
      </c>
      <c r="AV580" s="60" t="b">
        <f t="shared" si="895"/>
        <v>0</v>
      </c>
      <c r="AW580" s="60" t="b">
        <f t="shared" si="896"/>
        <v>0</v>
      </c>
      <c r="AX580" s="60" t="b">
        <f t="shared" si="897"/>
        <v>0</v>
      </c>
      <c r="AY580" s="60" t="b">
        <f t="shared" si="898"/>
        <v>0</v>
      </c>
      <c r="AZ580" s="131">
        <f t="shared" si="964"/>
        <v>0</v>
      </c>
      <c r="BA580" s="131">
        <f t="shared" si="970"/>
        <v>1</v>
      </c>
      <c r="BB580" s="13">
        <f t="shared" si="957"/>
        <v>0</v>
      </c>
      <c r="BC580" s="11">
        <f t="shared" si="899"/>
        <v>0</v>
      </c>
      <c r="BD580" s="67">
        <f t="shared" si="958"/>
        <v>1</v>
      </c>
      <c r="BE580" s="76" t="str">
        <f t="shared" si="900"/>
        <v/>
      </c>
      <c r="BF580" s="76" t="str">
        <f t="shared" si="901"/>
        <v/>
      </c>
      <c r="BG580" s="76" t="str">
        <f t="shared" si="902"/>
        <v/>
      </c>
      <c r="BH580" s="76" t="str">
        <f t="shared" si="903"/>
        <v/>
      </c>
      <c r="BI580" s="76" t="str">
        <f t="shared" si="904"/>
        <v/>
      </c>
      <c r="BJ580" s="76" t="str">
        <f t="shared" si="905"/>
        <v/>
      </c>
      <c r="BK580" s="131" t="b">
        <f t="shared" si="906"/>
        <v>0</v>
      </c>
      <c r="BL580" s="131" t="b">
        <f t="shared" si="907"/>
        <v>0</v>
      </c>
      <c r="BM580" s="131" t="b">
        <f t="shared" si="908"/>
        <v>0</v>
      </c>
      <c r="BN580" s="131" t="b">
        <f t="shared" si="909"/>
        <v>0</v>
      </c>
      <c r="BO580" s="131" t="b">
        <f t="shared" si="910"/>
        <v>0</v>
      </c>
      <c r="BP580" s="131" t="b">
        <f t="shared" si="911"/>
        <v>0</v>
      </c>
      <c r="BQ580" s="131">
        <f t="shared" si="965"/>
        <v>0</v>
      </c>
      <c r="BR580" s="131">
        <f t="shared" si="971"/>
        <v>1</v>
      </c>
      <c r="BS580" s="92">
        <f t="shared" si="966"/>
        <v>0</v>
      </c>
      <c r="BT580" s="13">
        <f t="shared" si="912"/>
        <v>0</v>
      </c>
      <c r="BU580" s="11">
        <f t="shared" si="959"/>
        <v>0</v>
      </c>
      <c r="BV580" s="67">
        <f t="shared" si="960"/>
        <v>1</v>
      </c>
      <c r="BW580" s="118" t="str">
        <f t="shared" si="913"/>
        <v/>
      </c>
      <c r="BX580" s="118" t="str">
        <f t="shared" si="914"/>
        <v/>
      </c>
      <c r="BY580" s="118" t="str">
        <f t="shared" si="915"/>
        <v/>
      </c>
      <c r="BZ580" s="118" t="str">
        <f t="shared" si="916"/>
        <v/>
      </c>
      <c r="CA580" s="118" t="str">
        <f t="shared" si="917"/>
        <v/>
      </c>
      <c r="CB580" s="118" t="str">
        <f t="shared" si="918"/>
        <v/>
      </c>
      <c r="CC580" s="118" t="str">
        <f t="shared" si="919"/>
        <v/>
      </c>
      <c r="CD580" s="60" t="b">
        <f t="shared" si="920"/>
        <v>0</v>
      </c>
      <c r="CE580" s="60" t="b">
        <f t="shared" si="921"/>
        <v>0</v>
      </c>
      <c r="CF580" s="60" t="b">
        <f t="shared" si="922"/>
        <v>0</v>
      </c>
      <c r="CG580" s="60" t="b">
        <f t="shared" si="923"/>
        <v>0</v>
      </c>
      <c r="CH580" s="60" t="b">
        <f t="shared" si="924"/>
        <v>0</v>
      </c>
      <c r="CI580" s="60" t="b">
        <f t="shared" si="925"/>
        <v>0</v>
      </c>
      <c r="CJ580" s="60" t="b">
        <f t="shared" si="926"/>
        <v>0</v>
      </c>
      <c r="CK580" s="131">
        <f t="shared" si="967"/>
        <v>0</v>
      </c>
      <c r="CL580" s="131">
        <f t="shared" si="972"/>
        <v>1</v>
      </c>
      <c r="CM580" s="92">
        <f t="shared" si="968"/>
        <v>0</v>
      </c>
      <c r="CN580" s="13">
        <f t="shared" si="961"/>
        <v>0</v>
      </c>
      <c r="CO580" s="11">
        <f t="shared" si="927"/>
        <v>0</v>
      </c>
      <c r="CP580" s="13">
        <f t="shared" si="962"/>
        <v>0</v>
      </c>
      <c r="CQ580" s="11">
        <f t="shared" si="882"/>
        <v>0</v>
      </c>
      <c r="CR580" s="57">
        <f t="shared" si="883"/>
        <v>0</v>
      </c>
      <c r="CS580" s="57">
        <f t="shared" si="884"/>
        <v>0</v>
      </c>
      <c r="CT580" s="57">
        <f t="shared" si="980"/>
        <v>0</v>
      </c>
      <c r="CU580" s="24" t="str">
        <f t="shared" si="928"/>
        <v/>
      </c>
      <c r="CV580" s="24" t="str">
        <f t="shared" si="929"/>
        <v/>
      </c>
      <c r="CW580" s="24" t="str">
        <f t="shared" si="930"/>
        <v/>
      </c>
      <c r="CX580" s="24" t="str">
        <f t="shared" si="931"/>
        <v/>
      </c>
      <c r="CY580" s="24" t="str">
        <f t="shared" si="932"/>
        <v/>
      </c>
      <c r="CZ580" s="24" t="str">
        <f t="shared" si="933"/>
        <v/>
      </c>
      <c r="DA580" s="24" t="str">
        <f t="shared" si="934"/>
        <v/>
      </c>
      <c r="DB580" s="24" t="str">
        <f t="shared" si="935"/>
        <v/>
      </c>
      <c r="DC580" s="24" t="str">
        <f t="shared" si="936"/>
        <v/>
      </c>
      <c r="DD580" s="24" t="str">
        <f t="shared" si="937"/>
        <v/>
      </c>
      <c r="DE580" s="24" t="str">
        <f t="shared" si="938"/>
        <v/>
      </c>
      <c r="DF580" s="24" t="str">
        <f t="shared" si="939"/>
        <v/>
      </c>
      <c r="DG580" s="24" t="str">
        <f t="shared" si="940"/>
        <v/>
      </c>
      <c r="DH580" s="5"/>
      <c r="DI580" s="134"/>
      <c r="DJ580"/>
      <c r="EA580" s="7"/>
    </row>
    <row r="581" spans="2:131" x14ac:dyDescent="0.2">
      <c r="B581" s="61" t="str">
        <f t="shared" si="879"/>
        <v/>
      </c>
      <c r="C581" s="7" t="str">
        <f t="shared" si="973"/>
        <v/>
      </c>
      <c r="D581" s="60">
        <f t="shared" si="880"/>
        <v>0</v>
      </c>
      <c r="E581" s="7" t="str">
        <f t="shared" si="881"/>
        <v/>
      </c>
      <c r="F581" s="72" t="str">
        <f t="shared" ref="F581:F644" si="981">IF($A581&lt;&gt;"",VLOOKUP($A581,$DX$107:$EG$144,8),"")</f>
        <v/>
      </c>
      <c r="G581" s="108" t="str">
        <f t="shared" ref="G581:G644" si="982">IF($A581&lt;&gt;"",VLOOKUP($A581,$DX$107:$EG$144,2),"")</f>
        <v/>
      </c>
      <c r="H581" s="112">
        <f t="shared" si="974"/>
        <v>0</v>
      </c>
      <c r="I581" s="112">
        <f t="shared" si="975"/>
        <v>0</v>
      </c>
      <c r="J581" s="112">
        <f t="shared" si="976"/>
        <v>0</v>
      </c>
      <c r="K581" s="112">
        <f t="shared" si="977"/>
        <v>0</v>
      </c>
      <c r="L581" s="112">
        <f t="shared" si="978"/>
        <v>0</v>
      </c>
      <c r="M581" s="112">
        <f t="shared" si="979"/>
        <v>0</v>
      </c>
      <c r="N581" s="60"/>
      <c r="O581" s="61"/>
      <c r="P581" s="61"/>
      <c r="Q581" s="61"/>
      <c r="R581" s="61"/>
      <c r="S581" s="7"/>
      <c r="T581" s="67">
        <f t="shared" si="941"/>
        <v>1</v>
      </c>
      <c r="U581" s="76" t="str">
        <f t="shared" si="942"/>
        <v/>
      </c>
      <c r="V581" s="76" t="str">
        <f t="shared" si="943"/>
        <v/>
      </c>
      <c r="W581" s="76" t="str">
        <f t="shared" si="944"/>
        <v/>
      </c>
      <c r="X581" s="76" t="str">
        <f t="shared" si="945"/>
        <v/>
      </c>
      <c r="Y581" s="76" t="str">
        <f t="shared" si="946"/>
        <v/>
      </c>
      <c r="Z581" s="76" t="str">
        <f t="shared" si="947"/>
        <v/>
      </c>
      <c r="AA581" s="131" t="b">
        <f t="shared" si="885"/>
        <v>0</v>
      </c>
      <c r="AB581" s="131" t="b">
        <f t="shared" si="886"/>
        <v>0</v>
      </c>
      <c r="AC581" s="131" t="b">
        <f t="shared" si="887"/>
        <v>0</v>
      </c>
      <c r="AD581" s="131" t="b">
        <f t="shared" si="888"/>
        <v>0</v>
      </c>
      <c r="AE581" s="131" t="b">
        <f t="shared" si="889"/>
        <v>0</v>
      </c>
      <c r="AF581" s="131" t="b">
        <f t="shared" si="890"/>
        <v>0</v>
      </c>
      <c r="AG581" s="131">
        <f t="shared" si="963"/>
        <v>0</v>
      </c>
      <c r="AH581" s="131">
        <f t="shared" si="969"/>
        <v>1</v>
      </c>
      <c r="AI581" s="13">
        <f t="shared" si="891"/>
        <v>0</v>
      </c>
      <c r="AJ581" s="11">
        <f t="shared" si="948"/>
        <v>0</v>
      </c>
      <c r="AK581" s="67">
        <f t="shared" si="949"/>
        <v>1</v>
      </c>
      <c r="AL581" s="118" t="str">
        <f t="shared" si="950"/>
        <v/>
      </c>
      <c r="AM581" s="118" t="str">
        <f t="shared" si="951"/>
        <v/>
      </c>
      <c r="AN581" s="118" t="str">
        <f t="shared" si="952"/>
        <v/>
      </c>
      <c r="AO581" s="118" t="str">
        <f t="shared" si="953"/>
        <v/>
      </c>
      <c r="AP581" s="118" t="str">
        <f t="shared" si="954"/>
        <v/>
      </c>
      <c r="AQ581" s="118" t="str">
        <f t="shared" si="955"/>
        <v/>
      </c>
      <c r="AR581" s="118" t="str">
        <f t="shared" si="956"/>
        <v/>
      </c>
      <c r="AS581" s="60" t="b">
        <f t="shared" si="892"/>
        <v>0</v>
      </c>
      <c r="AT581" s="60" t="b">
        <f t="shared" si="893"/>
        <v>0</v>
      </c>
      <c r="AU581" s="60" t="b">
        <f t="shared" si="894"/>
        <v>0</v>
      </c>
      <c r="AV581" s="60" t="b">
        <f t="shared" si="895"/>
        <v>0</v>
      </c>
      <c r="AW581" s="60" t="b">
        <f t="shared" si="896"/>
        <v>0</v>
      </c>
      <c r="AX581" s="60" t="b">
        <f t="shared" si="897"/>
        <v>0</v>
      </c>
      <c r="AY581" s="60" t="b">
        <f t="shared" si="898"/>
        <v>0</v>
      </c>
      <c r="AZ581" s="131">
        <f t="shared" si="964"/>
        <v>0</v>
      </c>
      <c r="BA581" s="131">
        <f t="shared" si="970"/>
        <v>1</v>
      </c>
      <c r="BB581" s="13">
        <f t="shared" si="957"/>
        <v>0</v>
      </c>
      <c r="BC581" s="11">
        <f t="shared" si="899"/>
        <v>0</v>
      </c>
      <c r="BD581" s="67">
        <f t="shared" si="958"/>
        <v>1</v>
      </c>
      <c r="BE581" s="76" t="str">
        <f t="shared" si="900"/>
        <v/>
      </c>
      <c r="BF581" s="76" t="str">
        <f t="shared" si="901"/>
        <v/>
      </c>
      <c r="BG581" s="76" t="str">
        <f t="shared" si="902"/>
        <v/>
      </c>
      <c r="BH581" s="76" t="str">
        <f t="shared" si="903"/>
        <v/>
      </c>
      <c r="BI581" s="76" t="str">
        <f t="shared" si="904"/>
        <v/>
      </c>
      <c r="BJ581" s="76" t="str">
        <f t="shared" si="905"/>
        <v/>
      </c>
      <c r="BK581" s="131" t="b">
        <f t="shared" si="906"/>
        <v>0</v>
      </c>
      <c r="BL581" s="131" t="b">
        <f t="shared" si="907"/>
        <v>0</v>
      </c>
      <c r="BM581" s="131" t="b">
        <f t="shared" si="908"/>
        <v>0</v>
      </c>
      <c r="BN581" s="131" t="b">
        <f t="shared" si="909"/>
        <v>0</v>
      </c>
      <c r="BO581" s="131" t="b">
        <f t="shared" si="910"/>
        <v>0</v>
      </c>
      <c r="BP581" s="131" t="b">
        <f t="shared" si="911"/>
        <v>0</v>
      </c>
      <c r="BQ581" s="131">
        <f t="shared" si="965"/>
        <v>0</v>
      </c>
      <c r="BR581" s="131">
        <f t="shared" si="971"/>
        <v>1</v>
      </c>
      <c r="BS581" s="92">
        <f t="shared" si="966"/>
        <v>0</v>
      </c>
      <c r="BT581" s="13">
        <f t="shared" si="912"/>
        <v>0</v>
      </c>
      <c r="BU581" s="11">
        <f t="shared" si="959"/>
        <v>0</v>
      </c>
      <c r="BV581" s="67">
        <f t="shared" si="960"/>
        <v>1</v>
      </c>
      <c r="BW581" s="118" t="str">
        <f t="shared" si="913"/>
        <v/>
      </c>
      <c r="BX581" s="118" t="str">
        <f t="shared" si="914"/>
        <v/>
      </c>
      <c r="BY581" s="118" t="str">
        <f t="shared" si="915"/>
        <v/>
      </c>
      <c r="BZ581" s="118" t="str">
        <f t="shared" si="916"/>
        <v/>
      </c>
      <c r="CA581" s="118" t="str">
        <f t="shared" si="917"/>
        <v/>
      </c>
      <c r="CB581" s="118" t="str">
        <f t="shared" si="918"/>
        <v/>
      </c>
      <c r="CC581" s="118" t="str">
        <f t="shared" si="919"/>
        <v/>
      </c>
      <c r="CD581" s="60" t="b">
        <f t="shared" si="920"/>
        <v>0</v>
      </c>
      <c r="CE581" s="60" t="b">
        <f t="shared" si="921"/>
        <v>0</v>
      </c>
      <c r="CF581" s="60" t="b">
        <f t="shared" si="922"/>
        <v>0</v>
      </c>
      <c r="CG581" s="60" t="b">
        <f t="shared" si="923"/>
        <v>0</v>
      </c>
      <c r="CH581" s="60" t="b">
        <f t="shared" si="924"/>
        <v>0</v>
      </c>
      <c r="CI581" s="60" t="b">
        <f t="shared" si="925"/>
        <v>0</v>
      </c>
      <c r="CJ581" s="60" t="b">
        <f t="shared" si="926"/>
        <v>0</v>
      </c>
      <c r="CK581" s="131">
        <f t="shared" si="967"/>
        <v>0</v>
      </c>
      <c r="CL581" s="131">
        <f t="shared" si="972"/>
        <v>1</v>
      </c>
      <c r="CM581" s="92">
        <f t="shared" si="968"/>
        <v>0</v>
      </c>
      <c r="CN581" s="13">
        <f t="shared" si="961"/>
        <v>0</v>
      </c>
      <c r="CO581" s="11">
        <f t="shared" si="927"/>
        <v>0</v>
      </c>
      <c r="CP581" s="13">
        <f t="shared" si="962"/>
        <v>0</v>
      </c>
      <c r="CQ581" s="11">
        <f t="shared" si="882"/>
        <v>0</v>
      </c>
      <c r="CR581" s="57">
        <f t="shared" si="883"/>
        <v>0</v>
      </c>
      <c r="CS581" s="57">
        <f t="shared" si="884"/>
        <v>0</v>
      </c>
      <c r="CT581" s="57">
        <f t="shared" si="980"/>
        <v>0</v>
      </c>
      <c r="CU581" s="24" t="str">
        <f t="shared" si="928"/>
        <v/>
      </c>
      <c r="CV581" s="24" t="str">
        <f t="shared" si="929"/>
        <v/>
      </c>
      <c r="CW581" s="24" t="str">
        <f t="shared" si="930"/>
        <v/>
      </c>
      <c r="CX581" s="24" t="str">
        <f t="shared" si="931"/>
        <v/>
      </c>
      <c r="CY581" s="24" t="str">
        <f t="shared" si="932"/>
        <v/>
      </c>
      <c r="CZ581" s="24" t="str">
        <f t="shared" si="933"/>
        <v/>
      </c>
      <c r="DA581" s="24" t="str">
        <f t="shared" si="934"/>
        <v/>
      </c>
      <c r="DB581" s="24" t="str">
        <f t="shared" si="935"/>
        <v/>
      </c>
      <c r="DC581" s="24" t="str">
        <f t="shared" si="936"/>
        <v/>
      </c>
      <c r="DD581" s="24" t="str">
        <f t="shared" si="937"/>
        <v/>
      </c>
      <c r="DE581" s="24" t="str">
        <f t="shared" si="938"/>
        <v/>
      </c>
      <c r="DF581" s="24" t="str">
        <f t="shared" si="939"/>
        <v/>
      </c>
      <c r="DG581" s="24" t="str">
        <f t="shared" si="940"/>
        <v/>
      </c>
      <c r="DJ581" s="39"/>
      <c r="EA581" s="7"/>
    </row>
    <row r="582" spans="2:131" x14ac:dyDescent="0.2">
      <c r="B582" s="61" t="str">
        <f t="shared" ref="B582:B645" si="983">IF(A582="","",IF(AND(U583="",AL583=""),"DB",U583&amp;V583&amp;W583&amp;X583&amp;Y583&amp;Z583&amp;AL583&amp;AM583&amp;AN583&amp;AO583&amp;AP583&amp;AQ583&amp;AR583))</f>
        <v/>
      </c>
      <c r="C582" s="7" t="str">
        <f t="shared" si="973"/>
        <v/>
      </c>
      <c r="D582" s="60">
        <f t="shared" ref="D582:D645" si="984">CP582</f>
        <v>0</v>
      </c>
      <c r="E582" s="7" t="str">
        <f t="shared" ref="E582:E645" si="985">CU583&amp;CV583&amp;CW583&amp;CX583&amp;CY583&amp;CZ583&amp;DA583&amp;DB583&amp;DC583&amp;DD583&amp;DE583&amp;DF583&amp;DG583</f>
        <v/>
      </c>
      <c r="F582" s="72" t="str">
        <f t="shared" si="981"/>
        <v/>
      </c>
      <c r="G582" s="108" t="str">
        <f t="shared" si="982"/>
        <v/>
      </c>
      <c r="H582" s="112">
        <f t="shared" si="974"/>
        <v>0</v>
      </c>
      <c r="I582" s="112">
        <f t="shared" si="975"/>
        <v>0</v>
      </c>
      <c r="J582" s="112">
        <f t="shared" si="976"/>
        <v>0</v>
      </c>
      <c r="K582" s="112">
        <f t="shared" si="977"/>
        <v>0</v>
      </c>
      <c r="L582" s="112">
        <f t="shared" si="978"/>
        <v>0</v>
      </c>
      <c r="M582" s="112">
        <f t="shared" si="979"/>
        <v>0</v>
      </c>
      <c r="N582" s="60"/>
      <c r="O582" s="61"/>
      <c r="P582" s="61"/>
      <c r="Q582" s="61"/>
      <c r="R582" s="61"/>
      <c r="S582" s="7"/>
      <c r="T582" s="67">
        <f t="shared" si="941"/>
        <v>1</v>
      </c>
      <c r="U582" s="76" t="str">
        <f t="shared" si="942"/>
        <v/>
      </c>
      <c r="V582" s="76" t="str">
        <f t="shared" si="943"/>
        <v/>
      </c>
      <c r="W582" s="76" t="str">
        <f t="shared" si="944"/>
        <v/>
      </c>
      <c r="X582" s="76" t="str">
        <f t="shared" si="945"/>
        <v/>
      </c>
      <c r="Y582" s="76" t="str">
        <f t="shared" si="946"/>
        <v/>
      </c>
      <c r="Z582" s="76" t="str">
        <f t="shared" si="947"/>
        <v/>
      </c>
      <c r="AA582" s="131" t="b">
        <f t="shared" si="885"/>
        <v>0</v>
      </c>
      <c r="AB582" s="131" t="b">
        <f t="shared" si="886"/>
        <v>0</v>
      </c>
      <c r="AC582" s="131" t="b">
        <f t="shared" si="887"/>
        <v>0</v>
      </c>
      <c r="AD582" s="131" t="b">
        <f t="shared" si="888"/>
        <v>0</v>
      </c>
      <c r="AE582" s="131" t="b">
        <f t="shared" si="889"/>
        <v>0</v>
      </c>
      <c r="AF582" s="131" t="b">
        <f t="shared" si="890"/>
        <v>0</v>
      </c>
      <c r="AG582" s="131">
        <f t="shared" si="963"/>
        <v>0</v>
      </c>
      <c r="AH582" s="131">
        <f t="shared" si="969"/>
        <v>1</v>
      </c>
      <c r="AI582" s="13">
        <f t="shared" si="891"/>
        <v>0</v>
      </c>
      <c r="AJ582" s="11">
        <f t="shared" si="948"/>
        <v>0</v>
      </c>
      <c r="AK582" s="67">
        <f t="shared" si="949"/>
        <v>1</v>
      </c>
      <c r="AL582" s="118" t="str">
        <f t="shared" si="950"/>
        <v/>
      </c>
      <c r="AM582" s="118" t="str">
        <f t="shared" si="951"/>
        <v/>
      </c>
      <c r="AN582" s="118" t="str">
        <f t="shared" si="952"/>
        <v/>
      </c>
      <c r="AO582" s="118" t="str">
        <f t="shared" si="953"/>
        <v/>
      </c>
      <c r="AP582" s="118" t="str">
        <f t="shared" si="954"/>
        <v/>
      </c>
      <c r="AQ582" s="118" t="str">
        <f t="shared" si="955"/>
        <v/>
      </c>
      <c r="AR582" s="118" t="str">
        <f t="shared" si="956"/>
        <v/>
      </c>
      <c r="AS582" s="60" t="b">
        <f t="shared" si="892"/>
        <v>0</v>
      </c>
      <c r="AT582" s="60" t="b">
        <f t="shared" si="893"/>
        <v>0</v>
      </c>
      <c r="AU582" s="60" t="b">
        <f t="shared" si="894"/>
        <v>0</v>
      </c>
      <c r="AV582" s="60" t="b">
        <f t="shared" si="895"/>
        <v>0</v>
      </c>
      <c r="AW582" s="60" t="b">
        <f t="shared" si="896"/>
        <v>0</v>
      </c>
      <c r="AX582" s="60" t="b">
        <f t="shared" si="897"/>
        <v>0</v>
      </c>
      <c r="AY582" s="60" t="b">
        <f t="shared" si="898"/>
        <v>0</v>
      </c>
      <c r="AZ582" s="131">
        <f t="shared" si="964"/>
        <v>0</v>
      </c>
      <c r="BA582" s="131">
        <f t="shared" si="970"/>
        <v>1</v>
      </c>
      <c r="BB582" s="13">
        <f t="shared" si="957"/>
        <v>0</v>
      </c>
      <c r="BC582" s="11">
        <f t="shared" si="899"/>
        <v>0</v>
      </c>
      <c r="BD582" s="67">
        <f t="shared" si="958"/>
        <v>1</v>
      </c>
      <c r="BE582" s="76" t="str">
        <f t="shared" si="900"/>
        <v/>
      </c>
      <c r="BF582" s="76" t="str">
        <f t="shared" si="901"/>
        <v/>
      </c>
      <c r="BG582" s="76" t="str">
        <f t="shared" si="902"/>
        <v/>
      </c>
      <c r="BH582" s="76" t="str">
        <f t="shared" si="903"/>
        <v/>
      </c>
      <c r="BI582" s="76" t="str">
        <f t="shared" si="904"/>
        <v/>
      </c>
      <c r="BJ582" s="76" t="str">
        <f t="shared" si="905"/>
        <v/>
      </c>
      <c r="BK582" s="131" t="b">
        <f t="shared" si="906"/>
        <v>0</v>
      </c>
      <c r="BL582" s="131" t="b">
        <f t="shared" si="907"/>
        <v>0</v>
      </c>
      <c r="BM582" s="131" t="b">
        <f t="shared" si="908"/>
        <v>0</v>
      </c>
      <c r="BN582" s="131" t="b">
        <f t="shared" si="909"/>
        <v>0</v>
      </c>
      <c r="BO582" s="131" t="b">
        <f t="shared" si="910"/>
        <v>0</v>
      </c>
      <c r="BP582" s="131" t="b">
        <f t="shared" si="911"/>
        <v>0</v>
      </c>
      <c r="BQ582" s="131">
        <f t="shared" si="965"/>
        <v>0</v>
      </c>
      <c r="BR582" s="131">
        <f t="shared" si="971"/>
        <v>1</v>
      </c>
      <c r="BS582" s="92">
        <f t="shared" si="966"/>
        <v>0</v>
      </c>
      <c r="BT582" s="13">
        <f t="shared" si="912"/>
        <v>0</v>
      </c>
      <c r="BU582" s="11">
        <f t="shared" si="959"/>
        <v>0</v>
      </c>
      <c r="BV582" s="67">
        <f t="shared" si="960"/>
        <v>1</v>
      </c>
      <c r="BW582" s="118" t="str">
        <f t="shared" si="913"/>
        <v/>
      </c>
      <c r="BX582" s="118" t="str">
        <f t="shared" si="914"/>
        <v/>
      </c>
      <c r="BY582" s="118" t="str">
        <f t="shared" si="915"/>
        <v/>
      </c>
      <c r="BZ582" s="118" t="str">
        <f t="shared" si="916"/>
        <v/>
      </c>
      <c r="CA582" s="118" t="str">
        <f t="shared" si="917"/>
        <v/>
      </c>
      <c r="CB582" s="118" t="str">
        <f t="shared" si="918"/>
        <v/>
      </c>
      <c r="CC582" s="118" t="str">
        <f t="shared" si="919"/>
        <v/>
      </c>
      <c r="CD582" s="60" t="b">
        <f t="shared" si="920"/>
        <v>0</v>
      </c>
      <c r="CE582" s="60" t="b">
        <f t="shared" si="921"/>
        <v>0</v>
      </c>
      <c r="CF582" s="60" t="b">
        <f t="shared" si="922"/>
        <v>0</v>
      </c>
      <c r="CG582" s="60" t="b">
        <f t="shared" si="923"/>
        <v>0</v>
      </c>
      <c r="CH582" s="60" t="b">
        <f t="shared" si="924"/>
        <v>0</v>
      </c>
      <c r="CI582" s="60" t="b">
        <f t="shared" si="925"/>
        <v>0</v>
      </c>
      <c r="CJ582" s="60" t="b">
        <f t="shared" si="926"/>
        <v>0</v>
      </c>
      <c r="CK582" s="131">
        <f t="shared" si="967"/>
        <v>0</v>
      </c>
      <c r="CL582" s="131">
        <f t="shared" si="972"/>
        <v>1</v>
      </c>
      <c r="CM582" s="92">
        <f t="shared" si="968"/>
        <v>0</v>
      </c>
      <c r="CN582" s="13">
        <f t="shared" si="961"/>
        <v>0</v>
      </c>
      <c r="CO582" s="11">
        <f t="shared" si="927"/>
        <v>0</v>
      </c>
      <c r="CP582" s="13">
        <f t="shared" si="962"/>
        <v>0</v>
      </c>
      <c r="CQ582" s="11">
        <f t="shared" ref="CQ582:CQ645" si="986">IF(A582&lt;&gt;"",CP582+CQ581,0)</f>
        <v>0</v>
      </c>
      <c r="CR582" s="57">
        <f t="shared" ref="CR582:CR645" si="987">IF($A582&lt;&gt;"",IF(CR581&gt;0,CR581,IF(CQ582&gt;=$BB$1,"Profit Target",0)),0)</f>
        <v>0</v>
      </c>
      <c r="CS582" s="57">
        <f t="shared" ref="CS582:CS645" si="988">IF($A582&lt;&gt;"",IF(CS581&lt;&gt;0,CS581,IF(CQ582&lt;=$BB$2,"Stop Loss",0)),0)</f>
        <v>0</v>
      </c>
      <c r="CT582" s="57">
        <f t="shared" si="980"/>
        <v>0</v>
      </c>
      <c r="CU582" s="24" t="str">
        <f t="shared" si="928"/>
        <v/>
      </c>
      <c r="CV582" s="24" t="str">
        <f t="shared" si="929"/>
        <v/>
      </c>
      <c r="CW582" s="24" t="str">
        <f t="shared" si="930"/>
        <v/>
      </c>
      <c r="CX582" s="24" t="str">
        <f t="shared" si="931"/>
        <v/>
      </c>
      <c r="CY582" s="24" t="str">
        <f t="shared" si="932"/>
        <v/>
      </c>
      <c r="CZ582" s="24" t="str">
        <f t="shared" si="933"/>
        <v/>
      </c>
      <c r="DA582" s="24" t="str">
        <f t="shared" si="934"/>
        <v/>
      </c>
      <c r="DB582" s="24" t="str">
        <f t="shared" si="935"/>
        <v/>
      </c>
      <c r="DC582" s="24" t="str">
        <f t="shared" si="936"/>
        <v/>
      </c>
      <c r="DD582" s="24" t="str">
        <f t="shared" si="937"/>
        <v/>
      </c>
      <c r="DE582" s="24" t="str">
        <f t="shared" si="938"/>
        <v/>
      </c>
      <c r="DF582" s="24" t="str">
        <f t="shared" si="939"/>
        <v/>
      </c>
      <c r="DG582" s="24" t="str">
        <f t="shared" si="940"/>
        <v/>
      </c>
      <c r="DJ582" s="39"/>
      <c r="EA582" s="7"/>
    </row>
    <row r="583" spans="2:131" x14ac:dyDescent="0.2">
      <c r="B583" s="61" t="str">
        <f t="shared" si="983"/>
        <v/>
      </c>
      <c r="C583" s="7" t="str">
        <f t="shared" si="973"/>
        <v/>
      </c>
      <c r="D583" s="60">
        <f t="shared" si="984"/>
        <v>0</v>
      </c>
      <c r="E583" s="7" t="str">
        <f t="shared" si="985"/>
        <v/>
      </c>
      <c r="F583" s="72" t="str">
        <f t="shared" si="981"/>
        <v/>
      </c>
      <c r="G583" s="108" t="str">
        <f t="shared" si="982"/>
        <v/>
      </c>
      <c r="H583" s="112">
        <f t="shared" si="974"/>
        <v>0</v>
      </c>
      <c r="I583" s="112">
        <f t="shared" si="975"/>
        <v>0</v>
      </c>
      <c r="J583" s="112">
        <f t="shared" si="976"/>
        <v>0</v>
      </c>
      <c r="K583" s="112">
        <f t="shared" si="977"/>
        <v>0</v>
      </c>
      <c r="L583" s="112">
        <f t="shared" si="978"/>
        <v>0</v>
      </c>
      <c r="M583" s="112">
        <f t="shared" si="979"/>
        <v>0</v>
      </c>
      <c r="N583" s="60"/>
      <c r="O583" s="61"/>
      <c r="P583" s="61"/>
      <c r="Q583" s="61"/>
      <c r="R583" s="61"/>
      <c r="S583" s="7"/>
      <c r="T583" s="67">
        <f t="shared" si="941"/>
        <v>1</v>
      </c>
      <c r="U583" s="76" t="str">
        <f t="shared" si="942"/>
        <v/>
      </c>
      <c r="V583" s="76" t="str">
        <f t="shared" si="943"/>
        <v/>
      </c>
      <c r="W583" s="76" t="str">
        <f t="shared" si="944"/>
        <v/>
      </c>
      <c r="X583" s="76" t="str">
        <f t="shared" si="945"/>
        <v/>
      </c>
      <c r="Y583" s="76" t="str">
        <f t="shared" si="946"/>
        <v/>
      </c>
      <c r="Z583" s="76" t="str">
        <f t="shared" si="947"/>
        <v/>
      </c>
      <c r="AA583" s="131" t="b">
        <f t="shared" ref="AA583:AA646" si="989">IF($A583&lt;&gt;"",IF(U583&lt;&gt;"",IF(ABS($A583)=ABS(LEFT(U583,2)),35*$T583,-1*$T583),0))</f>
        <v>0</v>
      </c>
      <c r="AB583" s="131" t="b">
        <f t="shared" ref="AB583:AB646" si="990">IF($A583&lt;&gt;"",IF(V583&lt;&gt;"",IF(ABS($A583)=ABS(LEFT(V583,2)),35*$T583,-1*$T583),0))</f>
        <v>0</v>
      </c>
      <c r="AC583" s="131" t="b">
        <f t="shared" ref="AC583:AC646" si="991">IF($A583&lt;&gt;"",IF(W583&lt;&gt;"",IF(ABS($A583)=ABS(LEFT(W583,2)),35*$T583,-1*$T583),0))</f>
        <v>0</v>
      </c>
      <c r="AD583" s="131" t="b">
        <f t="shared" ref="AD583:AD646" si="992">IF($A583&lt;&gt;"",IF(X583&lt;&gt;"",IF(ABS($A583)=ABS(LEFT(X583,2)),35*$T583,-1*$T583),0))</f>
        <v>0</v>
      </c>
      <c r="AE583" s="131" t="b">
        <f t="shared" ref="AE583:AE646" si="993">IF($A583&lt;&gt;"",IF(Y583&lt;&gt;"",IF(ABS($A583)=ABS(LEFT(Y583,2)),35*$T583,-1*$T583),0))</f>
        <v>0</v>
      </c>
      <c r="AF583" s="131" t="b">
        <f t="shared" ref="AF583:AF646" si="994">IF($A583&lt;&gt;"",IF(Z583&lt;&gt;"",IF(ABS($A583)=ABS(LEFT(Z583,2)),35*$T583,-1*$T583),0))</f>
        <v>0</v>
      </c>
      <c r="AG583" s="131">
        <f t="shared" si="963"/>
        <v>0</v>
      </c>
      <c r="AH583" s="131">
        <f t="shared" si="969"/>
        <v>1</v>
      </c>
      <c r="AI583" s="13">
        <f t="shared" ref="AI583:AI646" si="995">IF($A583&lt;&gt;"",IF(OR($CR582&lt;&gt;0,$CS582&lt;&gt;0),0,SUM(AA583:AF583)),0)</f>
        <v>0</v>
      </c>
      <c r="AJ583" s="11">
        <f t="shared" si="948"/>
        <v>0</v>
      </c>
      <c r="AK583" s="67">
        <f t="shared" si="949"/>
        <v>1</v>
      </c>
      <c r="AL583" s="118" t="str">
        <f t="shared" si="950"/>
        <v/>
      </c>
      <c r="AM583" s="118" t="str">
        <f t="shared" si="951"/>
        <v/>
      </c>
      <c r="AN583" s="118" t="str">
        <f t="shared" si="952"/>
        <v/>
      </c>
      <c r="AO583" s="118" t="str">
        <f t="shared" si="953"/>
        <v/>
      </c>
      <c r="AP583" s="118" t="str">
        <f t="shared" si="954"/>
        <v/>
      </c>
      <c r="AQ583" s="118" t="str">
        <f t="shared" si="955"/>
        <v/>
      </c>
      <c r="AR583" s="118" t="str">
        <f t="shared" si="956"/>
        <v/>
      </c>
      <c r="AS583" s="60" t="b">
        <f t="shared" ref="AS583:AS646" si="996">IF($A583&lt;&gt;"",IF(AL583&lt;&gt;"",IF(ABS($A583)=ABS(LEFT(AL583,2)),35*$AK583,-1*$AK583),0))</f>
        <v>0</v>
      </c>
      <c r="AT583" s="60" t="b">
        <f t="shared" ref="AT583:AT646" si="997">IF($A583&lt;&gt;"",IF(AM583&lt;&gt;"",IF(ABS($A583)=ABS(LEFT(AM583,2)),35*$AK583,-1*$AK583),0))</f>
        <v>0</v>
      </c>
      <c r="AU583" s="60" t="b">
        <f t="shared" ref="AU583:AU646" si="998">IF($A583&lt;&gt;"",IF(AN583&lt;&gt;"",IF(ABS($A583)=ABS(LEFT(AN583,2)),35*$AK583,-1*$AK583),0))</f>
        <v>0</v>
      </c>
      <c r="AV583" s="60" t="b">
        <f t="shared" ref="AV583:AV646" si="999">IF($A583&lt;&gt;"",IF(AO583&lt;&gt;"",IF(ABS($A583)=ABS(LEFT(AO583,2)),35*$AK583,-1*$AK583),0))</f>
        <v>0</v>
      </c>
      <c r="AW583" s="60" t="b">
        <f t="shared" ref="AW583:AW646" si="1000">IF($A583&lt;&gt;"",IF(AP583&lt;&gt;"",IF(ABS($A583)=ABS(LEFT(AP583,2)),35*$AK583,-1*$AK583),0))</f>
        <v>0</v>
      </c>
      <c r="AX583" s="60" t="b">
        <f t="shared" ref="AX583:AX646" si="1001">IF($A583&lt;&gt;"",IF(AQ583&lt;&gt;"",IF(ABS($A583)=ABS(LEFT(AQ583,2)),35*$AK583,-1*$AK583),0))</f>
        <v>0</v>
      </c>
      <c r="AY583" s="60" t="b">
        <f t="shared" ref="AY583:AY646" si="1002">IF($A583&lt;&gt;"",IF(AR583&lt;&gt;"",IF(ABS($A583)=ABS(LEFT(AR583,2)),35*$AK583,-1*$AK583),0))</f>
        <v>0</v>
      </c>
      <c r="AZ583" s="131">
        <f t="shared" si="964"/>
        <v>0</v>
      </c>
      <c r="BA583" s="131">
        <f t="shared" si="970"/>
        <v>1</v>
      </c>
      <c r="BB583" s="13">
        <f t="shared" si="957"/>
        <v>0</v>
      </c>
      <c r="BC583" s="11">
        <f t="shared" ref="BC583:BC646" si="1003">IF(A583&lt;&gt;"",BB583+BC582,0)</f>
        <v>0</v>
      </c>
      <c r="BD583" s="67">
        <f t="shared" si="958"/>
        <v>1</v>
      </c>
      <c r="BE583" s="76" t="str">
        <f t="shared" ref="BE583:BE646" si="1004">IF($A582&lt;&gt;"",IF(OR($CR582&lt;&gt;0,$CS582&lt;&gt;0,$AJ582&gt;0),"",IF(AND($H581=1,$H582=2),"01,",IF(AND($I581=1,$I582=2),"21,",IF(AND($J581=1,$J582=2),"03,",IF(BE582&lt;&gt;"",BE582,""))))),"")</f>
        <v/>
      </c>
      <c r="BF583" s="76" t="str">
        <f t="shared" ref="BF583:BF646" si="1005">IF($A582&lt;&gt;"",IF(OR($CR582&lt;&gt;0,$CS582&lt;&gt;0,$AJ582&gt;0),"",IF(AND($H581=1,$H582=2),"12,",IF(AND($I581=1,$I582=2),"23,",IF(AND($J581=1,$J582=2),"30,",IF(BF582&lt;&gt;"",BF582,""))))),"")</f>
        <v/>
      </c>
      <c r="BG583" s="76" t="str">
        <f t="shared" ref="BG583:BG646" si="1006">IF($A582&lt;&gt;"",IF(OR($CR582&lt;&gt;0,$CS582&lt;&gt;0,$AJ582&gt;0),"",IF(AND($H581=1,$H582=2),"14,",IF(AND($I581=1,$I582=2),"25,",IF(AND($J581=1,$J582=2),"32,",IF(BG582&lt;&gt;"",BG582,""))))),"")</f>
        <v/>
      </c>
      <c r="BH583" s="76" t="str">
        <f t="shared" ref="BH583:BH646" si="1007">IF($A582&lt;&gt;"",IF(OR($CR582&lt;&gt;0,$CS582&lt;&gt;0,$AJ582&gt;0),"",IF(AND($H581=1,$H582=2),"16,",IF(AND($I581=1,$I582=2),"27,",IF(AND($J581=1,$J582=2),"34,",IF(BH582&lt;&gt;"",BH582,""))))),"")</f>
        <v/>
      </c>
      <c r="BI583" s="76" t="str">
        <f t="shared" ref="BI583:BI646" si="1008">IF($A582&lt;&gt;"",IF(OR($CR582&lt;&gt;0,$CS582&lt;&gt;0,$AJ582&gt;0),"",IF(AND($H581=1,$H582=2),"18,",IF(AND($I581=1,$I582=2),"",IF(AND($J581=1,$J582=2),"36,",IF(BI582&lt;&gt;"",BI582,""))))),"")</f>
        <v/>
      </c>
      <c r="BJ583" s="76" t="str">
        <f t="shared" ref="BJ583:BJ646" si="1009">IF($A582&lt;&gt;"",IF(OR($CR582&lt;&gt;0,$CS582&lt;&gt;0,$AJ582&gt;0),"",IF(AND($H581=1,$H582=2),"19,",IF(AND($I581=1,$I582=2),"",IF(AND($J581=1,$J582=2),"",IF(BJ582&lt;&gt;"",BJ582,""))))),"")</f>
        <v/>
      </c>
      <c r="BK583" s="131" t="b">
        <f t="shared" ref="BK583:BK646" si="1010">IF($A583&lt;&gt;"",IF(BE583&lt;&gt;"",IF(ABS($A583)=ABS(LEFT(BE583,2)),35*$T583,-1*$T583),0))</f>
        <v>0</v>
      </c>
      <c r="BL583" s="131" t="b">
        <f t="shared" ref="BL583:BL646" si="1011">IF($A583&lt;&gt;"",IF(BF583&lt;&gt;"",IF(ABS($A583)=ABS(LEFT(BF583,2)),35*$T583,-1*$T583),0))</f>
        <v>0</v>
      </c>
      <c r="BM583" s="131" t="b">
        <f t="shared" ref="BM583:BM646" si="1012">IF($A583&lt;&gt;"",IF(BG583&lt;&gt;"",IF(ABS($A583)=ABS(LEFT(BG583,2)),35*$T583,-1*$T583),0))</f>
        <v>0</v>
      </c>
      <c r="BN583" s="131" t="b">
        <f t="shared" ref="BN583:BN646" si="1013">IF($A583&lt;&gt;"",IF(BH583&lt;&gt;"",IF(ABS($A583)=ABS(LEFT(BH583,2)),35*$T583,-1*$T583),0))</f>
        <v>0</v>
      </c>
      <c r="BO583" s="131" t="b">
        <f t="shared" ref="BO583:BO646" si="1014">IF($A583&lt;&gt;"",IF(BI583&lt;&gt;"",IF(ABS($A583)=ABS(LEFT(BI583,2)),35*$T583,-1*$T583),0))</f>
        <v>0</v>
      </c>
      <c r="BP583" s="131" t="b">
        <f t="shared" ref="BP583:BP646" si="1015">IF($A583&lt;&gt;"",IF(BJ583&lt;&gt;"",IF(ABS($A583)=ABS(LEFT(BJ583,2)),35*$T583,-1*$T583),0))</f>
        <v>0</v>
      </c>
      <c r="BQ583" s="131">
        <f t="shared" si="965"/>
        <v>0</v>
      </c>
      <c r="BR583" s="131">
        <f t="shared" si="971"/>
        <v>1</v>
      </c>
      <c r="BS583" s="92">
        <f t="shared" si="966"/>
        <v>0</v>
      </c>
      <c r="BT583" s="13">
        <f t="shared" ref="BT583:BT646" si="1016">IF($A583&lt;&gt;"",IF(OR($CR582&lt;&gt;0,$CS582&lt;&gt;0),0,SUM(BK583:BP583)),0)</f>
        <v>0</v>
      </c>
      <c r="BU583" s="11">
        <f t="shared" si="959"/>
        <v>0</v>
      </c>
      <c r="BV583" s="67">
        <f t="shared" si="960"/>
        <v>1</v>
      </c>
      <c r="BW583" s="118" t="str">
        <f t="shared" ref="BW583:BW646" si="1017">IF($A582&lt;&gt;"",IF(OR($CR582&lt;&gt;0,$CS582&lt;&gt;0,$BC582&gt;0),"",IF(AND($K581=1,$K582=2),"10,",IF(AND($L581=1,$L582=2),"02,",IF(AND($M581=1,$M582=2),"31,",IF(BW582&lt;&gt;"",BW582,""))))),"")</f>
        <v/>
      </c>
      <c r="BX583" s="118" t="str">
        <f t="shared" ref="BX583:BX646" si="1018">IF($A582&lt;&gt;"",IF(OR($CR582&lt;&gt;0,$CS582&lt;&gt;0,$BC582&gt;0),"",IF(AND($K581=1,$K582=2),"11,",IF(AND($L581=1,$L582=2),"20,",IF(AND($M581=1,$M582=2),"33,",IF(BX582&lt;&gt;"",BX582,""))))),"")</f>
        <v/>
      </c>
      <c r="BY583" s="118" t="str">
        <f t="shared" ref="BY583:BY646" si="1019">IF($A582&lt;&gt;"",IF(OR($CR582&lt;&gt;0,$CS582&lt;&gt;0,$BC582&gt;0),"",IF(AND($K581=1,$K582=2),"13,",IF(AND($L581=1,$L582=2),"23,",IF(AND($M581=1,$M582=2),"35,",IF(BY582&lt;&gt;"",BY582,""))))),"")</f>
        <v/>
      </c>
      <c r="BZ583" s="118" t="str">
        <f t="shared" ref="BZ583:BZ646" si="1020">IF($A582&lt;&gt;"",IF(OR($CR582&lt;&gt;0,$CS582&lt;&gt;0,$BC582&gt;0),"",IF(AND($K581=1,$K582=2),"15,",IF(AND($L581=1,$L582=2),"24,",IF(AND($M581=1,$M582=2),"",IF(BZ582&lt;&gt;"",BZ582,""))))),"")</f>
        <v/>
      </c>
      <c r="CA583" s="118" t="str">
        <f t="shared" ref="CA583:CA646" si="1021">IF($A582&lt;&gt;"",IF(OR($CR582&lt;&gt;0,$CS582&lt;&gt;0,$BC582&gt;0),"",IF(AND($K581=1,$K582=2),"17,",IF(AND($L581=1,$L582=2),"26,",IF(AND($M581=1,$M582=2),"",IF(CA582&lt;&gt;"",CA582,""))))),"")</f>
        <v/>
      </c>
      <c r="CB583" s="118" t="str">
        <f t="shared" ref="CB583:CB646" si="1022">IF($A582&lt;&gt;"",IF(OR($CR582&lt;&gt;0,$CS582&lt;&gt;0,$BC582&gt;0),"",IF(AND($K581=1,$K582=2),"",IF(AND($L581=1,$L582=2),"28,",IF(AND($M581=1,$M582=2),"",IF(CB582&lt;&gt;"",CB582,""))))),"")</f>
        <v/>
      </c>
      <c r="CC583" s="118" t="str">
        <f t="shared" ref="CC583:CC646" si="1023">IF($A582&lt;&gt;"",IF(OR($CR582&lt;&gt;0,$CS582&lt;&gt;0,$BC582&gt;0),"",IF(AND($K581=1,$K582=2),"",IF(AND($L581=1,$L582=2),"29,",IF(AND($M581=1,$M582=2),"",IF(CC582&lt;&gt;"",CC582,""))))),"")</f>
        <v/>
      </c>
      <c r="CD583" s="60" t="b">
        <f t="shared" ref="CD583:CD646" si="1024">IF($A583&lt;&gt;"",IF(BW583&lt;&gt;"",IF(ABS($A583)=ABS(LEFT(BW583,2)),35*$AK583,-1*$AK583),0))</f>
        <v>0</v>
      </c>
      <c r="CE583" s="60" t="b">
        <f t="shared" ref="CE583:CE646" si="1025">IF($A583&lt;&gt;"",IF(BX583&lt;&gt;"",IF(ABS($A583)=ABS(LEFT(BX583,2)),35*$AK583,-1*$AK583),0))</f>
        <v>0</v>
      </c>
      <c r="CF583" s="60" t="b">
        <f t="shared" ref="CF583:CF646" si="1026">IF($A583&lt;&gt;"",IF(BY583&lt;&gt;"",IF(ABS($A583)=ABS(LEFT(BY583,2)),35*$AK583,-1*$AK583),0))</f>
        <v>0</v>
      </c>
      <c r="CG583" s="60" t="b">
        <f t="shared" ref="CG583:CG646" si="1027">IF($A583&lt;&gt;"",IF(BZ583&lt;&gt;"",IF(ABS($A583)=ABS(LEFT(BZ583,2)),35*$AK583,-1*$AK583),0))</f>
        <v>0</v>
      </c>
      <c r="CH583" s="60" t="b">
        <f t="shared" ref="CH583:CH646" si="1028">IF($A583&lt;&gt;"",IF(CA583&lt;&gt;"",IF(ABS($A583)=ABS(LEFT(CA583,2)),35*$AK583,-1*$AK583),0))</f>
        <v>0</v>
      </c>
      <c r="CI583" s="60" t="b">
        <f t="shared" ref="CI583:CI646" si="1029">IF($A583&lt;&gt;"",IF(CB583&lt;&gt;"",IF(ABS($A583)=ABS(LEFT(CB583,2)),35*$AK583,-1*$AK583),0))</f>
        <v>0</v>
      </c>
      <c r="CJ583" s="60" t="b">
        <f t="shared" ref="CJ583:CJ646" si="1030">IF($A583&lt;&gt;"",IF(CC583&lt;&gt;"",IF(ABS($A583)=ABS(LEFT(CC583,2)),35*$AK583,-1*$AK583),0))</f>
        <v>0</v>
      </c>
      <c r="CK583" s="131">
        <f t="shared" si="967"/>
        <v>0</v>
      </c>
      <c r="CL583" s="131">
        <f t="shared" si="972"/>
        <v>1</v>
      </c>
      <c r="CM583" s="92">
        <f t="shared" si="968"/>
        <v>0</v>
      </c>
      <c r="CN583" s="13">
        <f t="shared" si="961"/>
        <v>0</v>
      </c>
      <c r="CO583" s="11">
        <f t="shared" ref="CO583:CO646" si="1031">IF(AK583&lt;&gt;"",CN583+CO582,0)</f>
        <v>0</v>
      </c>
      <c r="CP583" s="13">
        <f t="shared" si="962"/>
        <v>0</v>
      </c>
      <c r="CQ583" s="11">
        <f t="shared" si="986"/>
        <v>0</v>
      </c>
      <c r="CR583" s="57">
        <f t="shared" si="987"/>
        <v>0</v>
      </c>
      <c r="CS583" s="57">
        <f t="shared" si="988"/>
        <v>0</v>
      </c>
      <c r="CT583" s="57">
        <f t="shared" si="980"/>
        <v>0</v>
      </c>
      <c r="CU583" s="24" t="str">
        <f t="shared" ref="CU583:CU646" si="1032">IF(U583&lt;&gt;"",$T583&amp;",","")</f>
        <v/>
      </c>
      <c r="CV583" s="24" t="str">
        <f t="shared" ref="CV583:CV646" si="1033">IF(V583&lt;&gt;"",$T583&amp;",","")</f>
        <v/>
      </c>
      <c r="CW583" s="24" t="str">
        <f t="shared" ref="CW583:CW646" si="1034">IF(W583&lt;&gt;"",$T583&amp;",","")</f>
        <v/>
      </c>
      <c r="CX583" s="24" t="str">
        <f t="shared" ref="CX583:CX646" si="1035">IF(X583&lt;&gt;"",$T583&amp;",","")</f>
        <v/>
      </c>
      <c r="CY583" s="24" t="str">
        <f t="shared" ref="CY583:CY646" si="1036">IF(Y583&lt;&gt;"",$T583&amp;",","")</f>
        <v/>
      </c>
      <c r="CZ583" s="24" t="str">
        <f t="shared" ref="CZ583:CZ646" si="1037">IF(Z583&lt;&gt;"",$T583&amp;",","")</f>
        <v/>
      </c>
      <c r="DA583" s="24" t="str">
        <f t="shared" ref="DA583:DA646" si="1038">IF(AL583&lt;&gt;"",$AK583&amp;",","")</f>
        <v/>
      </c>
      <c r="DB583" s="24" t="str">
        <f t="shared" ref="DB583:DB646" si="1039">IF(AM583&lt;&gt;"",$AK583&amp;",","")</f>
        <v/>
      </c>
      <c r="DC583" s="24" t="str">
        <f t="shared" ref="DC583:DC646" si="1040">IF(AN583&lt;&gt;"",$AK583&amp;",","")</f>
        <v/>
      </c>
      <c r="DD583" s="24" t="str">
        <f t="shared" ref="DD583:DD646" si="1041">IF(AO583&lt;&gt;"",$AK583&amp;",","")</f>
        <v/>
      </c>
      <c r="DE583" s="24" t="str">
        <f t="shared" ref="DE583:DE646" si="1042">IF(AP583&lt;&gt;"",$AK583&amp;",","")</f>
        <v/>
      </c>
      <c r="DF583" s="24" t="str">
        <f t="shared" ref="DF583:DF646" si="1043">IF(AQ583&lt;&gt;"",$AK583&amp;",","")</f>
        <v/>
      </c>
      <c r="DG583" s="24" t="str">
        <f t="shared" ref="DG583:DG646" si="1044">IF(AR583&lt;&gt;"",$AK583&amp;",","")</f>
        <v/>
      </c>
      <c r="DJ583" s="39"/>
      <c r="EA583" s="7"/>
    </row>
    <row r="584" spans="2:131" x14ac:dyDescent="0.2">
      <c r="B584" s="61" t="str">
        <f t="shared" si="983"/>
        <v/>
      </c>
      <c r="C584" s="7" t="str">
        <f t="shared" si="973"/>
        <v/>
      </c>
      <c r="D584" s="60">
        <f t="shared" si="984"/>
        <v>0</v>
      </c>
      <c r="E584" s="7" t="str">
        <f t="shared" si="985"/>
        <v/>
      </c>
      <c r="F584" s="72" t="str">
        <f t="shared" si="981"/>
        <v/>
      </c>
      <c r="G584" s="108" t="str">
        <f t="shared" si="982"/>
        <v/>
      </c>
      <c r="H584" s="112">
        <f t="shared" si="974"/>
        <v>0</v>
      </c>
      <c r="I584" s="112">
        <f t="shared" si="975"/>
        <v>0</v>
      </c>
      <c r="J584" s="112">
        <f t="shared" si="976"/>
        <v>0</v>
      </c>
      <c r="K584" s="112">
        <f t="shared" si="977"/>
        <v>0</v>
      </c>
      <c r="L584" s="112">
        <f t="shared" si="978"/>
        <v>0</v>
      </c>
      <c r="M584" s="112">
        <f t="shared" si="979"/>
        <v>0</v>
      </c>
      <c r="N584" s="60"/>
      <c r="O584" s="61"/>
      <c r="P584" s="61"/>
      <c r="Q584" s="61"/>
      <c r="R584" s="61"/>
      <c r="S584" s="7"/>
      <c r="T584" s="67">
        <f t="shared" ref="T584:T647" si="1045">AH583</f>
        <v>1</v>
      </c>
      <c r="U584" s="76" t="str">
        <f t="shared" ref="U584:U647" si="1046">IF($A583&lt;&gt;"",IF(OR($CR583&lt;&gt;0,$CS583&lt;&gt;0,$AI583&gt;0),"",IF(AND($H582=1,$H583=2),"01,",IF(AND($I582=1,$I583=2),"21,",IF(AND($J582=1,$J583=2),"03,",IF(U583&lt;&gt;"",U583,""))))),"")</f>
        <v/>
      </c>
      <c r="V584" s="76" t="str">
        <f t="shared" ref="V584:V647" si="1047">IF($A583&lt;&gt;"",IF(OR($CR583&lt;&gt;0,$CS583&lt;&gt;0,$AI583&gt;0),"",IF(AND($H582=1,$H583=2),"12,",IF(AND($I582=1,$I583=2),"23,",IF(AND($J582=1,$J583=2),"30,",IF(V583&lt;&gt;"",V583,""))))),"")</f>
        <v/>
      </c>
      <c r="W584" s="76" t="str">
        <f t="shared" ref="W584:W647" si="1048">IF($A583&lt;&gt;"",IF(OR($CR583&lt;&gt;0,$CS583&lt;&gt;0,$AI583&gt;0),"",IF(AND($H582=1,$H583=2),"14,",IF(AND($I582=1,$I583=2),"25,",IF(AND($J582=1,$J583=2),"32,",IF(W583&lt;&gt;"",W583,""))))),"")</f>
        <v/>
      </c>
      <c r="X584" s="76" t="str">
        <f t="shared" ref="X584:X647" si="1049">IF($A583&lt;&gt;"",IF(OR($CR583&lt;&gt;0,$CS583&lt;&gt;0,$AI583&gt;0),"",IF(AND($H582=1,$H583=2),"16,",IF(AND($I582=1,$I583=2),"27,",IF(AND($J582=1,$J583=2),"34,",IF(X583&lt;&gt;"",X583,""))))),"")</f>
        <v/>
      </c>
      <c r="Y584" s="76" t="str">
        <f t="shared" ref="Y584:Y647" si="1050">IF($A583&lt;&gt;"",IF(OR($CR583&lt;&gt;0,$CS583&lt;&gt;0,$AI583&gt;0),"",IF(AND($H582=1,$H583=2),"18,",IF(AND($I582=1,$I583=2),"",IF(AND($J582=1,$J583=2),"36,",IF(Y583&lt;&gt;"",Y583,""))))),"")</f>
        <v/>
      </c>
      <c r="Z584" s="76" t="str">
        <f t="shared" ref="Z584:Z647" si="1051">IF($A583&lt;&gt;"",IF(OR($CR583&lt;&gt;0,$CS583&lt;&gt;0,$AI583&gt;0),"",IF(AND($H582=1,$H583=2),"19,",IF(AND($I582=1,$I583=2),"",IF(AND($J582=1,$J583=2),"",IF(Z583&lt;&gt;"",Z583,""))))),"")</f>
        <v/>
      </c>
      <c r="AA584" s="131" t="b">
        <f t="shared" si="989"/>
        <v>0</v>
      </c>
      <c r="AB584" s="131" t="b">
        <f t="shared" si="990"/>
        <v>0</v>
      </c>
      <c r="AC584" s="131" t="b">
        <f t="shared" si="991"/>
        <v>0</v>
      </c>
      <c r="AD584" s="131" t="b">
        <f t="shared" si="992"/>
        <v>0</v>
      </c>
      <c r="AE584" s="131" t="b">
        <f t="shared" si="993"/>
        <v>0</v>
      </c>
      <c r="AF584" s="131" t="b">
        <f t="shared" si="994"/>
        <v>0</v>
      </c>
      <c r="AG584" s="131">
        <f t="shared" si="963"/>
        <v>0</v>
      </c>
      <c r="AH584" s="131">
        <f t="shared" si="969"/>
        <v>1</v>
      </c>
      <c r="AI584" s="13">
        <f t="shared" si="995"/>
        <v>0</v>
      </c>
      <c r="AJ584" s="11">
        <f t="shared" ref="AJ584:AJ647" si="1052">IF(A584&lt;&gt;"",AI584+AJ583,0)</f>
        <v>0</v>
      </c>
      <c r="AK584" s="67">
        <f t="shared" ref="AK584:AK647" si="1053">BA583</f>
        <v>1</v>
      </c>
      <c r="AL584" s="118" t="str">
        <f t="shared" ref="AL584:AL647" si="1054">IF($A583&lt;&gt;"",IF(OR($CR583&lt;&gt;0,$CS583&lt;&gt;0,$BB583&gt;0),"",IF(AND($K582=1,$K583=2),"10,",IF(AND($L582=1,$L583=2),"02,",IF(AND($M582=1,$M583=2),"31,",IF(AL583&lt;&gt;"",AL583,""))))),"")</f>
        <v/>
      </c>
      <c r="AM584" s="118" t="str">
        <f t="shared" ref="AM584:AM647" si="1055">IF($A583&lt;&gt;"",IF(OR($CR583&lt;&gt;0,$CS583&lt;&gt;0,$BB583&gt;0),"",IF(AND($K582=1,$K583=2),"11,",IF(AND($L582=1,$L583=2),"20,",IF(AND($M582=1,$M583=2),"33,",IF(AM583&lt;&gt;"",AM583,""))))),"")</f>
        <v/>
      </c>
      <c r="AN584" s="118" t="str">
        <f t="shared" ref="AN584:AN647" si="1056">IF($A583&lt;&gt;"",IF(OR($CR583&lt;&gt;0,$CS583&lt;&gt;0,$BB583&gt;0),"",IF(AND($K582=1,$K583=2),"13,",IF(AND($L582=1,$L583=2),"22,",IF(AND($M582=1,$M583=2),"35,",IF(AN583&lt;&gt;"",AN583,""))))),"")</f>
        <v/>
      </c>
      <c r="AO584" s="118" t="str">
        <f t="shared" ref="AO584:AO647" si="1057">IF($A583&lt;&gt;"",IF(OR($CR583&lt;&gt;0,$CS583&lt;&gt;0,$BB583&gt;0),"",IF(AND($K582=1,$K583=2),"15,",IF(AND($L582=1,$L583=2),"24,",IF(AND($M582=1,$M583=2),"",IF(AO583&lt;&gt;"",AO583,""))))),"")</f>
        <v/>
      </c>
      <c r="AP584" s="118" t="str">
        <f t="shared" ref="AP584:AP647" si="1058">IF($A583&lt;&gt;"",IF(OR($CR583&lt;&gt;0,$CS583&lt;&gt;0,$BB583&gt;0),"",IF(AND($K582=1,$K583=2),"17,",IF(AND($L582=1,$L583=2),"26,",IF(AND($M582=1,$M583=2),"",IF(AP583&lt;&gt;"",AP583,""))))),"")</f>
        <v/>
      </c>
      <c r="AQ584" s="118" t="str">
        <f t="shared" ref="AQ584:AQ647" si="1059">IF($A583&lt;&gt;"",IF(OR($CR583&lt;&gt;0,$CS583&lt;&gt;0,$BB583&gt;0),"",IF(AND($K582=1,$K583=2),"",IF(AND($L582=1,$L583=2),"28,",IF(AND($M582=1,$M583=2),"",IF(AQ583&lt;&gt;"",AQ583,""))))),"")</f>
        <v/>
      </c>
      <c r="AR584" s="118" t="str">
        <f t="shared" ref="AR584:AR647" si="1060">IF($A583&lt;&gt;"",IF(OR($CR583&lt;&gt;0,$CS583&lt;&gt;0,$BB583&gt;0),"",IF(AND($K582=1,$K583=2),"",IF(AND($L582=1,$L583=2),"29,",IF(AND($M582=1,$M583=2),"",IF(AR583&lt;&gt;"",AR583,""))))),"")</f>
        <v/>
      </c>
      <c r="AS584" s="60" t="b">
        <f t="shared" si="996"/>
        <v>0</v>
      </c>
      <c r="AT584" s="60" t="b">
        <f t="shared" si="997"/>
        <v>0</v>
      </c>
      <c r="AU584" s="60" t="b">
        <f t="shared" si="998"/>
        <v>0</v>
      </c>
      <c r="AV584" s="60" t="b">
        <f t="shared" si="999"/>
        <v>0</v>
      </c>
      <c r="AW584" s="60" t="b">
        <f t="shared" si="1000"/>
        <v>0</v>
      </c>
      <c r="AX584" s="60" t="b">
        <f t="shared" si="1001"/>
        <v>0</v>
      </c>
      <c r="AY584" s="60" t="b">
        <f t="shared" si="1002"/>
        <v>0</v>
      </c>
      <c r="AZ584" s="131">
        <f t="shared" si="964"/>
        <v>0</v>
      </c>
      <c r="BA584" s="131">
        <f t="shared" si="970"/>
        <v>1</v>
      </c>
      <c r="BB584" s="13">
        <f t="shared" ref="BB584:BB647" si="1061">IF(A584&lt;&gt;"",IF(OR(CR583&lt;&gt;0,CS583&lt;&gt;0),0,SUM(AS584:AY584)),0)</f>
        <v>0</v>
      </c>
      <c r="BC584" s="11">
        <f t="shared" si="1003"/>
        <v>0</v>
      </c>
      <c r="BD584" s="67">
        <f t="shared" ref="BD584:BD647" si="1062">BR583</f>
        <v>1</v>
      </c>
      <c r="BE584" s="76" t="str">
        <f t="shared" si="1004"/>
        <v/>
      </c>
      <c r="BF584" s="76" t="str">
        <f t="shared" si="1005"/>
        <v/>
      </c>
      <c r="BG584" s="76" t="str">
        <f t="shared" si="1006"/>
        <v/>
      </c>
      <c r="BH584" s="76" t="str">
        <f t="shared" si="1007"/>
        <v/>
      </c>
      <c r="BI584" s="76" t="str">
        <f t="shared" si="1008"/>
        <v/>
      </c>
      <c r="BJ584" s="76" t="str">
        <f t="shared" si="1009"/>
        <v/>
      </c>
      <c r="BK584" s="131" t="b">
        <f t="shared" si="1010"/>
        <v>0</v>
      </c>
      <c r="BL584" s="131" t="b">
        <f t="shared" si="1011"/>
        <v>0</v>
      </c>
      <c r="BM584" s="131" t="b">
        <f t="shared" si="1012"/>
        <v>0</v>
      </c>
      <c r="BN584" s="131" t="b">
        <f t="shared" si="1013"/>
        <v>0</v>
      </c>
      <c r="BO584" s="131" t="b">
        <f t="shared" si="1014"/>
        <v>0</v>
      </c>
      <c r="BP584" s="131" t="b">
        <f t="shared" si="1015"/>
        <v>0</v>
      </c>
      <c r="BQ584" s="131">
        <f t="shared" si="965"/>
        <v>0</v>
      </c>
      <c r="BR584" s="131">
        <f t="shared" si="971"/>
        <v>1</v>
      </c>
      <c r="BS584" s="92">
        <f t="shared" si="966"/>
        <v>0</v>
      </c>
      <c r="BT584" s="13">
        <f t="shared" si="1016"/>
        <v>0</v>
      </c>
      <c r="BU584" s="11">
        <f t="shared" ref="BU584:BU647" si="1063">IF(AK584&lt;&gt;"",BT584+BU583,0)</f>
        <v>0</v>
      </c>
      <c r="BV584" s="67">
        <f t="shared" ref="BV584:BV647" si="1064">CL583</f>
        <v>1</v>
      </c>
      <c r="BW584" s="118" t="str">
        <f t="shared" si="1017"/>
        <v/>
      </c>
      <c r="BX584" s="118" t="str">
        <f t="shared" si="1018"/>
        <v/>
      </c>
      <c r="BY584" s="118" t="str">
        <f t="shared" si="1019"/>
        <v/>
      </c>
      <c r="BZ584" s="118" t="str">
        <f t="shared" si="1020"/>
        <v/>
      </c>
      <c r="CA584" s="118" t="str">
        <f t="shared" si="1021"/>
        <v/>
      </c>
      <c r="CB584" s="118" t="str">
        <f t="shared" si="1022"/>
        <v/>
      </c>
      <c r="CC584" s="118" t="str">
        <f t="shared" si="1023"/>
        <v/>
      </c>
      <c r="CD584" s="60" t="b">
        <f t="shared" si="1024"/>
        <v>0</v>
      </c>
      <c r="CE584" s="60" t="b">
        <f t="shared" si="1025"/>
        <v>0</v>
      </c>
      <c r="CF584" s="60" t="b">
        <f t="shared" si="1026"/>
        <v>0</v>
      </c>
      <c r="CG584" s="60" t="b">
        <f t="shared" si="1027"/>
        <v>0</v>
      </c>
      <c r="CH584" s="60" t="b">
        <f t="shared" si="1028"/>
        <v>0</v>
      </c>
      <c r="CI584" s="60" t="b">
        <f t="shared" si="1029"/>
        <v>0</v>
      </c>
      <c r="CJ584" s="60" t="b">
        <f t="shared" si="1030"/>
        <v>0</v>
      </c>
      <c r="CK584" s="131">
        <f t="shared" si="967"/>
        <v>0</v>
      </c>
      <c r="CL584" s="131">
        <f t="shared" si="972"/>
        <v>1</v>
      </c>
      <c r="CM584" s="92">
        <f t="shared" si="968"/>
        <v>0</v>
      </c>
      <c r="CN584" s="13">
        <f t="shared" ref="CN584:CN647" si="1065">IF(AK584&lt;&gt;"",IF(OR(EE583&lt;&gt;0,EF583&lt;&gt;0),0,SUM(CD584:CJ584)),0)</f>
        <v>0</v>
      </c>
      <c r="CO584" s="11">
        <f t="shared" si="1031"/>
        <v>0</v>
      </c>
      <c r="CP584" s="13">
        <f t="shared" ref="CP584:CP647" si="1066">IF(A584&lt;&gt;"",AI584+BB584,0)</f>
        <v>0</v>
      </c>
      <c r="CQ584" s="11">
        <f t="shared" si="986"/>
        <v>0</v>
      </c>
      <c r="CR584" s="57">
        <f t="shared" si="987"/>
        <v>0</v>
      </c>
      <c r="CS584" s="57">
        <f t="shared" si="988"/>
        <v>0</v>
      </c>
      <c r="CT584" s="57">
        <f t="shared" si="980"/>
        <v>0</v>
      </c>
      <c r="CU584" s="24" t="str">
        <f t="shared" si="1032"/>
        <v/>
      </c>
      <c r="CV584" s="24" t="str">
        <f t="shared" si="1033"/>
        <v/>
      </c>
      <c r="CW584" s="24" t="str">
        <f t="shared" si="1034"/>
        <v/>
      </c>
      <c r="CX584" s="24" t="str">
        <f t="shared" si="1035"/>
        <v/>
      </c>
      <c r="CY584" s="24" t="str">
        <f t="shared" si="1036"/>
        <v/>
      </c>
      <c r="CZ584" s="24" t="str">
        <f t="shared" si="1037"/>
        <v/>
      </c>
      <c r="DA584" s="24" t="str">
        <f t="shared" si="1038"/>
        <v/>
      </c>
      <c r="DB584" s="24" t="str">
        <f t="shared" si="1039"/>
        <v/>
      </c>
      <c r="DC584" s="24" t="str">
        <f t="shared" si="1040"/>
        <v/>
      </c>
      <c r="DD584" s="24" t="str">
        <f t="shared" si="1041"/>
        <v/>
      </c>
      <c r="DE584" s="24" t="str">
        <f t="shared" si="1042"/>
        <v/>
      </c>
      <c r="DF584" s="24" t="str">
        <f t="shared" si="1043"/>
        <v/>
      </c>
      <c r="DG584" s="24" t="str">
        <f t="shared" si="1044"/>
        <v/>
      </c>
      <c r="DJ584" s="39"/>
      <c r="EA584" s="7"/>
    </row>
    <row r="585" spans="2:131" x14ac:dyDescent="0.2">
      <c r="B585" s="61" t="str">
        <f t="shared" si="983"/>
        <v/>
      </c>
      <c r="C585" s="7" t="str">
        <f t="shared" si="973"/>
        <v/>
      </c>
      <c r="D585" s="60">
        <f t="shared" si="984"/>
        <v>0</v>
      </c>
      <c r="E585" s="7" t="str">
        <f t="shared" si="985"/>
        <v/>
      </c>
      <c r="F585" s="72" t="str">
        <f t="shared" si="981"/>
        <v/>
      </c>
      <c r="G585" s="108" t="str">
        <f t="shared" si="982"/>
        <v/>
      </c>
      <c r="H585" s="112">
        <f t="shared" si="974"/>
        <v>0</v>
      </c>
      <c r="I585" s="112">
        <f t="shared" si="975"/>
        <v>0</v>
      </c>
      <c r="J585" s="112">
        <f t="shared" si="976"/>
        <v>0</v>
      </c>
      <c r="K585" s="112">
        <f t="shared" si="977"/>
        <v>0</v>
      </c>
      <c r="L585" s="112">
        <f t="shared" si="978"/>
        <v>0</v>
      </c>
      <c r="M585" s="112">
        <f t="shared" si="979"/>
        <v>0</v>
      </c>
      <c r="N585" s="60"/>
      <c r="O585" s="61"/>
      <c r="P585" s="61"/>
      <c r="Q585" s="61"/>
      <c r="R585" s="61"/>
      <c r="S585" s="7"/>
      <c r="T585" s="67">
        <f t="shared" si="1045"/>
        <v>1</v>
      </c>
      <c r="U585" s="76" t="str">
        <f t="shared" si="1046"/>
        <v/>
      </c>
      <c r="V585" s="76" t="str">
        <f t="shared" si="1047"/>
        <v/>
      </c>
      <c r="W585" s="76" t="str">
        <f t="shared" si="1048"/>
        <v/>
      </c>
      <c r="X585" s="76" t="str">
        <f t="shared" si="1049"/>
        <v/>
      </c>
      <c r="Y585" s="76" t="str">
        <f t="shared" si="1050"/>
        <v/>
      </c>
      <c r="Z585" s="76" t="str">
        <f t="shared" si="1051"/>
        <v/>
      </c>
      <c r="AA585" s="131" t="b">
        <f t="shared" si="989"/>
        <v>0</v>
      </c>
      <c r="AB585" s="131" t="b">
        <f t="shared" si="990"/>
        <v>0</v>
      </c>
      <c r="AC585" s="131" t="b">
        <f t="shared" si="991"/>
        <v>0</v>
      </c>
      <c r="AD585" s="131" t="b">
        <f t="shared" si="992"/>
        <v>0</v>
      </c>
      <c r="AE585" s="131" t="b">
        <f t="shared" si="993"/>
        <v>0</v>
      </c>
      <c r="AF585" s="131" t="b">
        <f t="shared" si="994"/>
        <v>0</v>
      </c>
      <c r="AG585" s="131">
        <f t="shared" ref="AG585:AG648" si="1067">IF(AJ585&gt;0,1,IF(U585&lt;&gt;U584,1,IF(U585&lt;&gt;"",1+AG584,AG584)))</f>
        <v>0</v>
      </c>
      <c r="AH585" s="131">
        <f t="shared" si="969"/>
        <v>1</v>
      </c>
      <c r="AI585" s="13">
        <f t="shared" si="995"/>
        <v>0</v>
      </c>
      <c r="AJ585" s="11">
        <f t="shared" si="1052"/>
        <v>0</v>
      </c>
      <c r="AK585" s="67">
        <f t="shared" si="1053"/>
        <v>1</v>
      </c>
      <c r="AL585" s="118" t="str">
        <f t="shared" si="1054"/>
        <v/>
      </c>
      <c r="AM585" s="118" t="str">
        <f t="shared" si="1055"/>
        <v/>
      </c>
      <c r="AN585" s="118" t="str">
        <f t="shared" si="1056"/>
        <v/>
      </c>
      <c r="AO585" s="118" t="str">
        <f t="shared" si="1057"/>
        <v/>
      </c>
      <c r="AP585" s="118" t="str">
        <f t="shared" si="1058"/>
        <v/>
      </c>
      <c r="AQ585" s="118" t="str">
        <f t="shared" si="1059"/>
        <v/>
      </c>
      <c r="AR585" s="118" t="str">
        <f t="shared" si="1060"/>
        <v/>
      </c>
      <c r="AS585" s="60" t="b">
        <f t="shared" si="996"/>
        <v>0</v>
      </c>
      <c r="AT585" s="60" t="b">
        <f t="shared" si="997"/>
        <v>0</v>
      </c>
      <c r="AU585" s="60" t="b">
        <f t="shared" si="998"/>
        <v>0</v>
      </c>
      <c r="AV585" s="60" t="b">
        <f t="shared" si="999"/>
        <v>0</v>
      </c>
      <c r="AW585" s="60" t="b">
        <f t="shared" si="1000"/>
        <v>0</v>
      </c>
      <c r="AX585" s="60" t="b">
        <f t="shared" si="1001"/>
        <v>0</v>
      </c>
      <c r="AY585" s="60" t="b">
        <f t="shared" si="1002"/>
        <v>0</v>
      </c>
      <c r="AZ585" s="131">
        <f t="shared" ref="AZ585:AZ648" si="1068">IF(BC585&gt;0,1,IF(AN585&lt;&gt;AN584,1,IF(AN585&lt;&gt;"",1+AZ584,AZ584)))</f>
        <v>0</v>
      </c>
      <c r="BA585" s="131">
        <f t="shared" si="970"/>
        <v>1</v>
      </c>
      <c r="BB585" s="13">
        <f t="shared" si="1061"/>
        <v>0</v>
      </c>
      <c r="BC585" s="11">
        <f t="shared" si="1003"/>
        <v>0</v>
      </c>
      <c r="BD585" s="67">
        <f t="shared" si="1062"/>
        <v>1</v>
      </c>
      <c r="BE585" s="76" t="str">
        <f t="shared" si="1004"/>
        <v/>
      </c>
      <c r="BF585" s="76" t="str">
        <f t="shared" si="1005"/>
        <v/>
      </c>
      <c r="BG585" s="76" t="str">
        <f t="shared" si="1006"/>
        <v/>
      </c>
      <c r="BH585" s="76" t="str">
        <f t="shared" si="1007"/>
        <v/>
      </c>
      <c r="BI585" s="76" t="str">
        <f t="shared" si="1008"/>
        <v/>
      </c>
      <c r="BJ585" s="76" t="str">
        <f t="shared" si="1009"/>
        <v/>
      </c>
      <c r="BK585" s="131" t="b">
        <f t="shared" si="1010"/>
        <v>0</v>
      </c>
      <c r="BL585" s="131" t="b">
        <f t="shared" si="1011"/>
        <v>0</v>
      </c>
      <c r="BM585" s="131" t="b">
        <f t="shared" si="1012"/>
        <v>0</v>
      </c>
      <c r="BN585" s="131" t="b">
        <f t="shared" si="1013"/>
        <v>0</v>
      </c>
      <c r="BO585" s="131" t="b">
        <f t="shared" si="1014"/>
        <v>0</v>
      </c>
      <c r="BP585" s="131" t="b">
        <f t="shared" si="1015"/>
        <v>0</v>
      </c>
      <c r="BQ585" s="131">
        <f t="shared" ref="BQ585:BQ648" si="1069">IF(BU585&gt;0,1,IF(BE585&lt;&gt;BE584,1,IF(BE585&lt;&gt;"",1+BQ584,BQ584)))</f>
        <v>0</v>
      </c>
      <c r="BR585" s="131">
        <f t="shared" si="971"/>
        <v>1</v>
      </c>
      <c r="BS585" s="92">
        <f t="shared" ref="BS585:BS648" si="1070">IF(BT585&lt;0,BS584+1,0)</f>
        <v>0</v>
      </c>
      <c r="BT585" s="13">
        <f t="shared" si="1016"/>
        <v>0</v>
      </c>
      <c r="BU585" s="11">
        <f t="shared" si="1063"/>
        <v>0</v>
      </c>
      <c r="BV585" s="67">
        <f t="shared" si="1064"/>
        <v>1</v>
      </c>
      <c r="BW585" s="118" t="str">
        <f t="shared" si="1017"/>
        <v/>
      </c>
      <c r="BX585" s="118" t="str">
        <f t="shared" si="1018"/>
        <v/>
      </c>
      <c r="BY585" s="118" t="str">
        <f t="shared" si="1019"/>
        <v/>
      </c>
      <c r="BZ585" s="118" t="str">
        <f t="shared" si="1020"/>
        <v/>
      </c>
      <c r="CA585" s="118" t="str">
        <f t="shared" si="1021"/>
        <v/>
      </c>
      <c r="CB585" s="118" t="str">
        <f t="shared" si="1022"/>
        <v/>
      </c>
      <c r="CC585" s="118" t="str">
        <f t="shared" si="1023"/>
        <v/>
      </c>
      <c r="CD585" s="60" t="b">
        <f t="shared" si="1024"/>
        <v>0</v>
      </c>
      <c r="CE585" s="60" t="b">
        <f t="shared" si="1025"/>
        <v>0</v>
      </c>
      <c r="CF585" s="60" t="b">
        <f t="shared" si="1026"/>
        <v>0</v>
      </c>
      <c r="CG585" s="60" t="b">
        <f t="shared" si="1027"/>
        <v>0</v>
      </c>
      <c r="CH585" s="60" t="b">
        <f t="shared" si="1028"/>
        <v>0</v>
      </c>
      <c r="CI585" s="60" t="b">
        <f t="shared" si="1029"/>
        <v>0</v>
      </c>
      <c r="CJ585" s="60" t="b">
        <f t="shared" si="1030"/>
        <v>0</v>
      </c>
      <c r="CK585" s="131">
        <f t="shared" ref="CK585:CK648" si="1071">IF(CO585&gt;0,1,IF(BY585&lt;&gt;BY584,1,IF(BY585&lt;&gt;"",1+CK584,CK584)))</f>
        <v>0</v>
      </c>
      <c r="CL585" s="131">
        <f t="shared" si="972"/>
        <v>1</v>
      </c>
      <c r="CM585" s="92">
        <f t="shared" ref="CM585:CM648" si="1072">IF(CN585&lt;0,CM584+1,0)</f>
        <v>0</v>
      </c>
      <c r="CN585" s="13">
        <f t="shared" si="1065"/>
        <v>0</v>
      </c>
      <c r="CO585" s="11">
        <f t="shared" si="1031"/>
        <v>0</v>
      </c>
      <c r="CP585" s="13">
        <f t="shared" si="1066"/>
        <v>0</v>
      </c>
      <c r="CQ585" s="11">
        <f t="shared" si="986"/>
        <v>0</v>
      </c>
      <c r="CR585" s="57">
        <f t="shared" si="987"/>
        <v>0</v>
      </c>
      <c r="CS585" s="57">
        <f t="shared" si="988"/>
        <v>0</v>
      </c>
      <c r="CT585" s="57">
        <f t="shared" si="980"/>
        <v>0</v>
      </c>
      <c r="CU585" s="24" t="str">
        <f t="shared" si="1032"/>
        <v/>
      </c>
      <c r="CV585" s="24" t="str">
        <f t="shared" si="1033"/>
        <v/>
      </c>
      <c r="CW585" s="24" t="str">
        <f t="shared" si="1034"/>
        <v/>
      </c>
      <c r="CX585" s="24" t="str">
        <f t="shared" si="1035"/>
        <v/>
      </c>
      <c r="CY585" s="24" t="str">
        <f t="shared" si="1036"/>
        <v/>
      </c>
      <c r="CZ585" s="24" t="str">
        <f t="shared" si="1037"/>
        <v/>
      </c>
      <c r="DA585" s="24" t="str">
        <f t="shared" si="1038"/>
        <v/>
      </c>
      <c r="DB585" s="24" t="str">
        <f t="shared" si="1039"/>
        <v/>
      </c>
      <c r="DC585" s="24" t="str">
        <f t="shared" si="1040"/>
        <v/>
      </c>
      <c r="DD585" s="24" t="str">
        <f t="shared" si="1041"/>
        <v/>
      </c>
      <c r="DE585" s="24" t="str">
        <f t="shared" si="1042"/>
        <v/>
      </c>
      <c r="DF585" s="24" t="str">
        <f t="shared" si="1043"/>
        <v/>
      </c>
      <c r="DG585" s="24" t="str">
        <f t="shared" si="1044"/>
        <v/>
      </c>
      <c r="DJ585" s="39"/>
      <c r="EA585" s="7"/>
    </row>
    <row r="586" spans="2:131" x14ac:dyDescent="0.2">
      <c r="B586" s="61" t="str">
        <f t="shared" si="983"/>
        <v/>
      </c>
      <c r="C586" s="7" t="str">
        <f t="shared" si="973"/>
        <v/>
      </c>
      <c r="D586" s="60">
        <f t="shared" si="984"/>
        <v>0</v>
      </c>
      <c r="E586" s="7" t="str">
        <f t="shared" si="985"/>
        <v/>
      </c>
      <c r="F586" s="72" t="str">
        <f t="shared" si="981"/>
        <v/>
      </c>
      <c r="G586" s="108" t="str">
        <f t="shared" si="982"/>
        <v/>
      </c>
      <c r="H586" s="112">
        <f t="shared" si="974"/>
        <v>0</v>
      </c>
      <c r="I586" s="112">
        <f t="shared" si="975"/>
        <v>0</v>
      </c>
      <c r="J586" s="112">
        <f t="shared" si="976"/>
        <v>0</v>
      </c>
      <c r="K586" s="112">
        <f t="shared" si="977"/>
        <v>0</v>
      </c>
      <c r="L586" s="112">
        <f t="shared" si="978"/>
        <v>0</v>
      </c>
      <c r="M586" s="112">
        <f t="shared" si="979"/>
        <v>0</v>
      </c>
      <c r="N586" s="60"/>
      <c r="O586" s="61"/>
      <c r="P586" s="61"/>
      <c r="Q586" s="61"/>
      <c r="R586" s="61"/>
      <c r="S586" s="7"/>
      <c r="T586" s="67">
        <f t="shared" si="1045"/>
        <v>1</v>
      </c>
      <c r="U586" s="76" t="str">
        <f t="shared" si="1046"/>
        <v/>
      </c>
      <c r="V586" s="76" t="str">
        <f t="shared" si="1047"/>
        <v/>
      </c>
      <c r="W586" s="76" t="str">
        <f t="shared" si="1048"/>
        <v/>
      </c>
      <c r="X586" s="76" t="str">
        <f t="shared" si="1049"/>
        <v/>
      </c>
      <c r="Y586" s="76" t="str">
        <f t="shared" si="1050"/>
        <v/>
      </c>
      <c r="Z586" s="76" t="str">
        <f t="shared" si="1051"/>
        <v/>
      </c>
      <c r="AA586" s="131" t="b">
        <f t="shared" si="989"/>
        <v>0</v>
      </c>
      <c r="AB586" s="131" t="b">
        <f t="shared" si="990"/>
        <v>0</v>
      </c>
      <c r="AC586" s="131" t="b">
        <f t="shared" si="991"/>
        <v>0</v>
      </c>
      <c r="AD586" s="131" t="b">
        <f t="shared" si="992"/>
        <v>0</v>
      </c>
      <c r="AE586" s="131" t="b">
        <f t="shared" si="993"/>
        <v>0</v>
      </c>
      <c r="AF586" s="131" t="b">
        <f t="shared" si="994"/>
        <v>0</v>
      </c>
      <c r="AG586" s="131">
        <f t="shared" si="1067"/>
        <v>0</v>
      </c>
      <c r="AH586" s="131">
        <f t="shared" ref="AH586:AH649" si="1073">IF(AJ586&gt;0,1,IF(AND(H585=1,H586=2,AG586&gt;6),AH585+1,IF(AND(I585=1,I586=2,AG586&gt;8),AH585+1,IF(AND(J585=1,J586=2,AG586&gt;6),AH585+1,AH585))))</f>
        <v>1</v>
      </c>
      <c r="AI586" s="13">
        <f t="shared" si="995"/>
        <v>0</v>
      </c>
      <c r="AJ586" s="11">
        <f t="shared" si="1052"/>
        <v>0</v>
      </c>
      <c r="AK586" s="67">
        <f t="shared" si="1053"/>
        <v>1</v>
      </c>
      <c r="AL586" s="118" t="str">
        <f t="shared" si="1054"/>
        <v/>
      </c>
      <c r="AM586" s="118" t="str">
        <f t="shared" si="1055"/>
        <v/>
      </c>
      <c r="AN586" s="118" t="str">
        <f t="shared" si="1056"/>
        <v/>
      </c>
      <c r="AO586" s="118" t="str">
        <f t="shared" si="1057"/>
        <v/>
      </c>
      <c r="AP586" s="118" t="str">
        <f t="shared" si="1058"/>
        <v/>
      </c>
      <c r="AQ586" s="118" t="str">
        <f t="shared" si="1059"/>
        <v/>
      </c>
      <c r="AR586" s="118" t="str">
        <f t="shared" si="1060"/>
        <v/>
      </c>
      <c r="AS586" s="60" t="b">
        <f t="shared" si="996"/>
        <v>0</v>
      </c>
      <c r="AT586" s="60" t="b">
        <f t="shared" si="997"/>
        <v>0</v>
      </c>
      <c r="AU586" s="60" t="b">
        <f t="shared" si="998"/>
        <v>0</v>
      </c>
      <c r="AV586" s="60" t="b">
        <f t="shared" si="999"/>
        <v>0</v>
      </c>
      <c r="AW586" s="60" t="b">
        <f t="shared" si="1000"/>
        <v>0</v>
      </c>
      <c r="AX586" s="60" t="b">
        <f t="shared" si="1001"/>
        <v>0</v>
      </c>
      <c r="AY586" s="60" t="b">
        <f t="shared" si="1002"/>
        <v>0</v>
      </c>
      <c r="AZ586" s="131">
        <f t="shared" si="1068"/>
        <v>0</v>
      </c>
      <c r="BA586" s="131">
        <f t="shared" ref="BA586:BA649" si="1074">IF(BC586&gt;0,1,IF(AND(K585=1,K586=2,AZ586&gt;6),BA585+1,IF(AND(L585=1,L586=2,AZ586&gt;4),BA585+1,IF(AND(M585=1,M586=2,AZ586&gt;11),BA585+1,BA585))))</f>
        <v>1</v>
      </c>
      <c r="BB586" s="13">
        <f t="shared" si="1061"/>
        <v>0</v>
      </c>
      <c r="BC586" s="11">
        <f t="shared" si="1003"/>
        <v>0</v>
      </c>
      <c r="BD586" s="67">
        <f t="shared" si="1062"/>
        <v>1</v>
      </c>
      <c r="BE586" s="76" t="str">
        <f t="shared" si="1004"/>
        <v/>
      </c>
      <c r="BF586" s="76" t="str">
        <f t="shared" si="1005"/>
        <v/>
      </c>
      <c r="BG586" s="76" t="str">
        <f t="shared" si="1006"/>
        <v/>
      </c>
      <c r="BH586" s="76" t="str">
        <f t="shared" si="1007"/>
        <v/>
      </c>
      <c r="BI586" s="76" t="str">
        <f t="shared" si="1008"/>
        <v/>
      </c>
      <c r="BJ586" s="76" t="str">
        <f t="shared" si="1009"/>
        <v/>
      </c>
      <c r="BK586" s="131" t="b">
        <f t="shared" si="1010"/>
        <v>0</v>
      </c>
      <c r="BL586" s="131" t="b">
        <f t="shared" si="1011"/>
        <v>0</v>
      </c>
      <c r="BM586" s="131" t="b">
        <f t="shared" si="1012"/>
        <v>0</v>
      </c>
      <c r="BN586" s="131" t="b">
        <f t="shared" si="1013"/>
        <v>0</v>
      </c>
      <c r="BO586" s="131" t="b">
        <f t="shared" si="1014"/>
        <v>0</v>
      </c>
      <c r="BP586" s="131" t="b">
        <f t="shared" si="1015"/>
        <v>0</v>
      </c>
      <c r="BQ586" s="131">
        <f t="shared" si="1069"/>
        <v>0</v>
      </c>
      <c r="BR586" s="131">
        <f t="shared" ref="BR586:BR649" si="1075">IF(BU586&gt;0,1,IF(AND(AR585=1,AR586=2,BQ586&gt;6),BR585+1,IF(AND(AS585=1,AS586=2,BQ586&gt;8),BR585+1,IF(AND(AT585=1,AT586=2,BQ586&gt;6),BR585+1,BR585))))</f>
        <v>1</v>
      </c>
      <c r="BS586" s="92">
        <f t="shared" si="1070"/>
        <v>0</v>
      </c>
      <c r="BT586" s="13">
        <f t="shared" si="1016"/>
        <v>0</v>
      </c>
      <c r="BU586" s="11">
        <f t="shared" si="1063"/>
        <v>0</v>
      </c>
      <c r="BV586" s="67">
        <f t="shared" si="1064"/>
        <v>1</v>
      </c>
      <c r="BW586" s="118" t="str">
        <f t="shared" si="1017"/>
        <v/>
      </c>
      <c r="BX586" s="118" t="str">
        <f t="shared" si="1018"/>
        <v/>
      </c>
      <c r="BY586" s="118" t="str">
        <f t="shared" si="1019"/>
        <v/>
      </c>
      <c r="BZ586" s="118" t="str">
        <f t="shared" si="1020"/>
        <v/>
      </c>
      <c r="CA586" s="118" t="str">
        <f t="shared" si="1021"/>
        <v/>
      </c>
      <c r="CB586" s="118" t="str">
        <f t="shared" si="1022"/>
        <v/>
      </c>
      <c r="CC586" s="118" t="str">
        <f t="shared" si="1023"/>
        <v/>
      </c>
      <c r="CD586" s="60" t="b">
        <f t="shared" si="1024"/>
        <v>0</v>
      </c>
      <c r="CE586" s="60" t="b">
        <f t="shared" si="1025"/>
        <v>0</v>
      </c>
      <c r="CF586" s="60" t="b">
        <f t="shared" si="1026"/>
        <v>0</v>
      </c>
      <c r="CG586" s="60" t="b">
        <f t="shared" si="1027"/>
        <v>0</v>
      </c>
      <c r="CH586" s="60" t="b">
        <f t="shared" si="1028"/>
        <v>0</v>
      </c>
      <c r="CI586" s="60" t="b">
        <f t="shared" si="1029"/>
        <v>0</v>
      </c>
      <c r="CJ586" s="60" t="b">
        <f t="shared" si="1030"/>
        <v>0</v>
      </c>
      <c r="CK586" s="131">
        <f t="shared" si="1071"/>
        <v>0</v>
      </c>
      <c r="CL586" s="131">
        <f t="shared" ref="CL586:CL649" si="1076">IF(CO586&gt;0,1,IF(AND(AU585=1,AU586=2,CK586&gt;6),CL585+1,IF(AND(AV585=1,AV586=2,CK586&gt;4),CL585+1,IF(AND(AW585=1,AW586=2,CK586&gt;11),CL585+1,CL585))))</f>
        <v>1</v>
      </c>
      <c r="CM586" s="92">
        <f t="shared" si="1072"/>
        <v>0</v>
      </c>
      <c r="CN586" s="13">
        <f t="shared" si="1065"/>
        <v>0</v>
      </c>
      <c r="CO586" s="11">
        <f t="shared" si="1031"/>
        <v>0</v>
      </c>
      <c r="CP586" s="13">
        <f t="shared" si="1066"/>
        <v>0</v>
      </c>
      <c r="CQ586" s="11">
        <f t="shared" si="986"/>
        <v>0</v>
      </c>
      <c r="CR586" s="57">
        <f t="shared" si="987"/>
        <v>0</v>
      </c>
      <c r="CS586" s="57">
        <f t="shared" si="988"/>
        <v>0</v>
      </c>
      <c r="CT586" s="57">
        <f t="shared" si="980"/>
        <v>0</v>
      </c>
      <c r="CU586" s="24" t="str">
        <f t="shared" si="1032"/>
        <v/>
      </c>
      <c r="CV586" s="24" t="str">
        <f t="shared" si="1033"/>
        <v/>
      </c>
      <c r="CW586" s="24" t="str">
        <f t="shared" si="1034"/>
        <v/>
      </c>
      <c r="CX586" s="24" t="str">
        <f t="shared" si="1035"/>
        <v/>
      </c>
      <c r="CY586" s="24" t="str">
        <f t="shared" si="1036"/>
        <v/>
      </c>
      <c r="CZ586" s="24" t="str">
        <f t="shared" si="1037"/>
        <v/>
      </c>
      <c r="DA586" s="24" t="str">
        <f t="shared" si="1038"/>
        <v/>
      </c>
      <c r="DB586" s="24" t="str">
        <f t="shared" si="1039"/>
        <v/>
      </c>
      <c r="DC586" s="24" t="str">
        <f t="shared" si="1040"/>
        <v/>
      </c>
      <c r="DD586" s="24" t="str">
        <f t="shared" si="1041"/>
        <v/>
      </c>
      <c r="DE586" s="24" t="str">
        <f t="shared" si="1042"/>
        <v/>
      </c>
      <c r="DF586" s="24" t="str">
        <f t="shared" si="1043"/>
        <v/>
      </c>
      <c r="DG586" s="24" t="str">
        <f t="shared" si="1044"/>
        <v/>
      </c>
      <c r="DJ586" s="39"/>
      <c r="EA586" s="7"/>
    </row>
    <row r="587" spans="2:131" x14ac:dyDescent="0.2">
      <c r="B587" s="61" t="str">
        <f t="shared" si="983"/>
        <v/>
      </c>
      <c r="C587" s="7" t="str">
        <f t="shared" si="973"/>
        <v/>
      </c>
      <c r="D587" s="60">
        <f t="shared" si="984"/>
        <v>0</v>
      </c>
      <c r="E587" s="7" t="str">
        <f t="shared" si="985"/>
        <v/>
      </c>
      <c r="F587" s="72" t="str">
        <f t="shared" si="981"/>
        <v/>
      </c>
      <c r="G587" s="108" t="str">
        <f t="shared" si="982"/>
        <v/>
      </c>
      <c r="H587" s="112">
        <f t="shared" si="974"/>
        <v>0</v>
      </c>
      <c r="I587" s="112">
        <f t="shared" si="975"/>
        <v>0</v>
      </c>
      <c r="J587" s="112">
        <f t="shared" si="976"/>
        <v>0</v>
      </c>
      <c r="K587" s="112">
        <f t="shared" si="977"/>
        <v>0</v>
      </c>
      <c r="L587" s="112">
        <f t="shared" si="978"/>
        <v>0</v>
      </c>
      <c r="M587" s="112">
        <f t="shared" si="979"/>
        <v>0</v>
      </c>
      <c r="N587" s="60"/>
      <c r="O587" s="61"/>
      <c r="P587" s="61"/>
      <c r="Q587" s="61"/>
      <c r="R587" s="61"/>
      <c r="S587" s="7"/>
      <c r="T587" s="67">
        <f t="shared" si="1045"/>
        <v>1</v>
      </c>
      <c r="U587" s="76" t="str">
        <f t="shared" si="1046"/>
        <v/>
      </c>
      <c r="V587" s="76" t="str">
        <f t="shared" si="1047"/>
        <v/>
      </c>
      <c r="W587" s="76" t="str">
        <f t="shared" si="1048"/>
        <v/>
      </c>
      <c r="X587" s="76" t="str">
        <f t="shared" si="1049"/>
        <v/>
      </c>
      <c r="Y587" s="76" t="str">
        <f t="shared" si="1050"/>
        <v/>
      </c>
      <c r="Z587" s="76" t="str">
        <f t="shared" si="1051"/>
        <v/>
      </c>
      <c r="AA587" s="131" t="b">
        <f t="shared" si="989"/>
        <v>0</v>
      </c>
      <c r="AB587" s="131" t="b">
        <f t="shared" si="990"/>
        <v>0</v>
      </c>
      <c r="AC587" s="131" t="b">
        <f t="shared" si="991"/>
        <v>0</v>
      </c>
      <c r="AD587" s="131" t="b">
        <f t="shared" si="992"/>
        <v>0</v>
      </c>
      <c r="AE587" s="131" t="b">
        <f t="shared" si="993"/>
        <v>0</v>
      </c>
      <c r="AF587" s="131" t="b">
        <f t="shared" si="994"/>
        <v>0</v>
      </c>
      <c r="AG587" s="131">
        <f t="shared" si="1067"/>
        <v>0</v>
      </c>
      <c r="AH587" s="131">
        <f t="shared" si="1073"/>
        <v>1</v>
      </c>
      <c r="AI587" s="13">
        <f t="shared" si="995"/>
        <v>0</v>
      </c>
      <c r="AJ587" s="11">
        <f t="shared" si="1052"/>
        <v>0</v>
      </c>
      <c r="AK587" s="67">
        <f t="shared" si="1053"/>
        <v>1</v>
      </c>
      <c r="AL587" s="118" t="str">
        <f t="shared" si="1054"/>
        <v/>
      </c>
      <c r="AM587" s="118" t="str">
        <f t="shared" si="1055"/>
        <v/>
      </c>
      <c r="AN587" s="118" t="str">
        <f t="shared" si="1056"/>
        <v/>
      </c>
      <c r="AO587" s="118" t="str">
        <f t="shared" si="1057"/>
        <v/>
      </c>
      <c r="AP587" s="118" t="str">
        <f t="shared" si="1058"/>
        <v/>
      </c>
      <c r="AQ587" s="118" t="str">
        <f t="shared" si="1059"/>
        <v/>
      </c>
      <c r="AR587" s="118" t="str">
        <f t="shared" si="1060"/>
        <v/>
      </c>
      <c r="AS587" s="60" t="b">
        <f t="shared" si="996"/>
        <v>0</v>
      </c>
      <c r="AT587" s="60" t="b">
        <f t="shared" si="997"/>
        <v>0</v>
      </c>
      <c r="AU587" s="60" t="b">
        <f t="shared" si="998"/>
        <v>0</v>
      </c>
      <c r="AV587" s="60" t="b">
        <f t="shared" si="999"/>
        <v>0</v>
      </c>
      <c r="AW587" s="60" t="b">
        <f t="shared" si="1000"/>
        <v>0</v>
      </c>
      <c r="AX587" s="60" t="b">
        <f t="shared" si="1001"/>
        <v>0</v>
      </c>
      <c r="AY587" s="60" t="b">
        <f t="shared" si="1002"/>
        <v>0</v>
      </c>
      <c r="AZ587" s="131">
        <f t="shared" si="1068"/>
        <v>0</v>
      </c>
      <c r="BA587" s="131">
        <f t="shared" si="1074"/>
        <v>1</v>
      </c>
      <c r="BB587" s="13">
        <f t="shared" si="1061"/>
        <v>0</v>
      </c>
      <c r="BC587" s="11">
        <f t="shared" si="1003"/>
        <v>0</v>
      </c>
      <c r="BD587" s="67">
        <f t="shared" si="1062"/>
        <v>1</v>
      </c>
      <c r="BE587" s="76" t="str">
        <f t="shared" si="1004"/>
        <v/>
      </c>
      <c r="BF587" s="76" t="str">
        <f t="shared" si="1005"/>
        <v/>
      </c>
      <c r="BG587" s="76" t="str">
        <f t="shared" si="1006"/>
        <v/>
      </c>
      <c r="BH587" s="76" t="str">
        <f t="shared" si="1007"/>
        <v/>
      </c>
      <c r="BI587" s="76" t="str">
        <f t="shared" si="1008"/>
        <v/>
      </c>
      <c r="BJ587" s="76" t="str">
        <f t="shared" si="1009"/>
        <v/>
      </c>
      <c r="BK587" s="131" t="b">
        <f t="shared" si="1010"/>
        <v>0</v>
      </c>
      <c r="BL587" s="131" t="b">
        <f t="shared" si="1011"/>
        <v>0</v>
      </c>
      <c r="BM587" s="131" t="b">
        <f t="shared" si="1012"/>
        <v>0</v>
      </c>
      <c r="BN587" s="131" t="b">
        <f t="shared" si="1013"/>
        <v>0</v>
      </c>
      <c r="BO587" s="131" t="b">
        <f t="shared" si="1014"/>
        <v>0</v>
      </c>
      <c r="BP587" s="131" t="b">
        <f t="shared" si="1015"/>
        <v>0</v>
      </c>
      <c r="BQ587" s="131">
        <f t="shared" si="1069"/>
        <v>0</v>
      </c>
      <c r="BR587" s="131">
        <f t="shared" si="1075"/>
        <v>1</v>
      </c>
      <c r="BS587" s="92">
        <f t="shared" si="1070"/>
        <v>0</v>
      </c>
      <c r="BT587" s="13">
        <f t="shared" si="1016"/>
        <v>0</v>
      </c>
      <c r="BU587" s="11">
        <f t="shared" si="1063"/>
        <v>0</v>
      </c>
      <c r="BV587" s="67">
        <f t="shared" si="1064"/>
        <v>1</v>
      </c>
      <c r="BW587" s="118" t="str">
        <f t="shared" si="1017"/>
        <v/>
      </c>
      <c r="BX587" s="118" t="str">
        <f t="shared" si="1018"/>
        <v/>
      </c>
      <c r="BY587" s="118" t="str">
        <f t="shared" si="1019"/>
        <v/>
      </c>
      <c r="BZ587" s="118" t="str">
        <f t="shared" si="1020"/>
        <v/>
      </c>
      <c r="CA587" s="118" t="str">
        <f t="shared" si="1021"/>
        <v/>
      </c>
      <c r="CB587" s="118" t="str">
        <f t="shared" si="1022"/>
        <v/>
      </c>
      <c r="CC587" s="118" t="str">
        <f t="shared" si="1023"/>
        <v/>
      </c>
      <c r="CD587" s="60" t="b">
        <f t="shared" si="1024"/>
        <v>0</v>
      </c>
      <c r="CE587" s="60" t="b">
        <f t="shared" si="1025"/>
        <v>0</v>
      </c>
      <c r="CF587" s="60" t="b">
        <f t="shared" si="1026"/>
        <v>0</v>
      </c>
      <c r="CG587" s="60" t="b">
        <f t="shared" si="1027"/>
        <v>0</v>
      </c>
      <c r="CH587" s="60" t="b">
        <f t="shared" si="1028"/>
        <v>0</v>
      </c>
      <c r="CI587" s="60" t="b">
        <f t="shared" si="1029"/>
        <v>0</v>
      </c>
      <c r="CJ587" s="60" t="b">
        <f t="shared" si="1030"/>
        <v>0</v>
      </c>
      <c r="CK587" s="131">
        <f t="shared" si="1071"/>
        <v>0</v>
      </c>
      <c r="CL587" s="131">
        <f t="shared" si="1076"/>
        <v>1</v>
      </c>
      <c r="CM587" s="92">
        <f t="shared" si="1072"/>
        <v>0</v>
      </c>
      <c r="CN587" s="13">
        <f t="shared" si="1065"/>
        <v>0</v>
      </c>
      <c r="CO587" s="11">
        <f t="shared" si="1031"/>
        <v>0</v>
      </c>
      <c r="CP587" s="13">
        <f t="shared" si="1066"/>
        <v>0</v>
      </c>
      <c r="CQ587" s="11">
        <f t="shared" si="986"/>
        <v>0</v>
      </c>
      <c r="CR587" s="57">
        <f t="shared" si="987"/>
        <v>0</v>
      </c>
      <c r="CS587" s="57">
        <f t="shared" si="988"/>
        <v>0</v>
      </c>
      <c r="CT587" s="57">
        <f t="shared" si="980"/>
        <v>0</v>
      </c>
      <c r="CU587" s="24" t="str">
        <f t="shared" si="1032"/>
        <v/>
      </c>
      <c r="CV587" s="24" t="str">
        <f t="shared" si="1033"/>
        <v/>
      </c>
      <c r="CW587" s="24" t="str">
        <f t="shared" si="1034"/>
        <v/>
      </c>
      <c r="CX587" s="24" t="str">
        <f t="shared" si="1035"/>
        <v/>
      </c>
      <c r="CY587" s="24" t="str">
        <f t="shared" si="1036"/>
        <v/>
      </c>
      <c r="CZ587" s="24" t="str">
        <f t="shared" si="1037"/>
        <v/>
      </c>
      <c r="DA587" s="24" t="str">
        <f t="shared" si="1038"/>
        <v/>
      </c>
      <c r="DB587" s="24" t="str">
        <f t="shared" si="1039"/>
        <v/>
      </c>
      <c r="DC587" s="24" t="str">
        <f t="shared" si="1040"/>
        <v/>
      </c>
      <c r="DD587" s="24" t="str">
        <f t="shared" si="1041"/>
        <v/>
      </c>
      <c r="DE587" s="24" t="str">
        <f t="shared" si="1042"/>
        <v/>
      </c>
      <c r="DF587" s="24" t="str">
        <f t="shared" si="1043"/>
        <v/>
      </c>
      <c r="DG587" s="24" t="str">
        <f t="shared" si="1044"/>
        <v/>
      </c>
      <c r="DJ587" s="39"/>
      <c r="EA587" s="7"/>
    </row>
    <row r="588" spans="2:131" x14ac:dyDescent="0.2">
      <c r="B588" s="61" t="str">
        <f t="shared" si="983"/>
        <v/>
      </c>
      <c r="C588" s="7" t="str">
        <f t="shared" si="973"/>
        <v/>
      </c>
      <c r="D588" s="60">
        <f t="shared" si="984"/>
        <v>0</v>
      </c>
      <c r="E588" s="7" t="str">
        <f t="shared" si="985"/>
        <v/>
      </c>
      <c r="F588" s="72" t="str">
        <f t="shared" si="981"/>
        <v/>
      </c>
      <c r="G588" s="108" t="str">
        <f t="shared" si="982"/>
        <v/>
      </c>
      <c r="H588" s="112">
        <f t="shared" si="974"/>
        <v>0</v>
      </c>
      <c r="I588" s="112">
        <f t="shared" si="975"/>
        <v>0</v>
      </c>
      <c r="J588" s="112">
        <f t="shared" si="976"/>
        <v>0</v>
      </c>
      <c r="K588" s="112">
        <f t="shared" si="977"/>
        <v>0</v>
      </c>
      <c r="L588" s="112">
        <f t="shared" si="978"/>
        <v>0</v>
      </c>
      <c r="M588" s="112">
        <f t="shared" si="979"/>
        <v>0</v>
      </c>
      <c r="N588" s="60"/>
      <c r="O588" s="61"/>
      <c r="P588" s="61"/>
      <c r="Q588" s="61"/>
      <c r="R588" s="61"/>
      <c r="S588" s="7"/>
      <c r="T588" s="67">
        <f t="shared" si="1045"/>
        <v>1</v>
      </c>
      <c r="U588" s="76" t="str">
        <f t="shared" si="1046"/>
        <v/>
      </c>
      <c r="V588" s="76" t="str">
        <f t="shared" si="1047"/>
        <v/>
      </c>
      <c r="W588" s="76" t="str">
        <f t="shared" si="1048"/>
        <v/>
      </c>
      <c r="X588" s="76" t="str">
        <f t="shared" si="1049"/>
        <v/>
      </c>
      <c r="Y588" s="76" t="str">
        <f t="shared" si="1050"/>
        <v/>
      </c>
      <c r="Z588" s="76" t="str">
        <f t="shared" si="1051"/>
        <v/>
      </c>
      <c r="AA588" s="131" t="b">
        <f t="shared" si="989"/>
        <v>0</v>
      </c>
      <c r="AB588" s="131" t="b">
        <f t="shared" si="990"/>
        <v>0</v>
      </c>
      <c r="AC588" s="131" t="b">
        <f t="shared" si="991"/>
        <v>0</v>
      </c>
      <c r="AD588" s="131" t="b">
        <f t="shared" si="992"/>
        <v>0</v>
      </c>
      <c r="AE588" s="131" t="b">
        <f t="shared" si="993"/>
        <v>0</v>
      </c>
      <c r="AF588" s="131" t="b">
        <f t="shared" si="994"/>
        <v>0</v>
      </c>
      <c r="AG588" s="131">
        <f t="shared" si="1067"/>
        <v>0</v>
      </c>
      <c r="AH588" s="131">
        <f t="shared" si="1073"/>
        <v>1</v>
      </c>
      <c r="AI588" s="13">
        <f t="shared" si="995"/>
        <v>0</v>
      </c>
      <c r="AJ588" s="11">
        <f t="shared" si="1052"/>
        <v>0</v>
      </c>
      <c r="AK588" s="67">
        <f t="shared" si="1053"/>
        <v>1</v>
      </c>
      <c r="AL588" s="118" t="str">
        <f t="shared" si="1054"/>
        <v/>
      </c>
      <c r="AM588" s="118" t="str">
        <f t="shared" si="1055"/>
        <v/>
      </c>
      <c r="AN588" s="118" t="str">
        <f t="shared" si="1056"/>
        <v/>
      </c>
      <c r="AO588" s="118" t="str">
        <f t="shared" si="1057"/>
        <v/>
      </c>
      <c r="AP588" s="118" t="str">
        <f t="shared" si="1058"/>
        <v/>
      </c>
      <c r="AQ588" s="118" t="str">
        <f t="shared" si="1059"/>
        <v/>
      </c>
      <c r="AR588" s="118" t="str">
        <f t="shared" si="1060"/>
        <v/>
      </c>
      <c r="AS588" s="60" t="b">
        <f t="shared" si="996"/>
        <v>0</v>
      </c>
      <c r="AT588" s="60" t="b">
        <f t="shared" si="997"/>
        <v>0</v>
      </c>
      <c r="AU588" s="60" t="b">
        <f t="shared" si="998"/>
        <v>0</v>
      </c>
      <c r="AV588" s="60" t="b">
        <f t="shared" si="999"/>
        <v>0</v>
      </c>
      <c r="AW588" s="60" t="b">
        <f t="shared" si="1000"/>
        <v>0</v>
      </c>
      <c r="AX588" s="60" t="b">
        <f t="shared" si="1001"/>
        <v>0</v>
      </c>
      <c r="AY588" s="60" t="b">
        <f t="shared" si="1002"/>
        <v>0</v>
      </c>
      <c r="AZ588" s="131">
        <f t="shared" si="1068"/>
        <v>0</v>
      </c>
      <c r="BA588" s="131">
        <f t="shared" si="1074"/>
        <v>1</v>
      </c>
      <c r="BB588" s="13">
        <f t="shared" si="1061"/>
        <v>0</v>
      </c>
      <c r="BC588" s="11">
        <f t="shared" si="1003"/>
        <v>0</v>
      </c>
      <c r="BD588" s="67">
        <f t="shared" si="1062"/>
        <v>1</v>
      </c>
      <c r="BE588" s="76" t="str">
        <f t="shared" si="1004"/>
        <v/>
      </c>
      <c r="BF588" s="76" t="str">
        <f t="shared" si="1005"/>
        <v/>
      </c>
      <c r="BG588" s="76" t="str">
        <f t="shared" si="1006"/>
        <v/>
      </c>
      <c r="BH588" s="76" t="str">
        <f t="shared" si="1007"/>
        <v/>
      </c>
      <c r="BI588" s="76" t="str">
        <f t="shared" si="1008"/>
        <v/>
      </c>
      <c r="BJ588" s="76" t="str">
        <f t="shared" si="1009"/>
        <v/>
      </c>
      <c r="BK588" s="131" t="b">
        <f t="shared" si="1010"/>
        <v>0</v>
      </c>
      <c r="BL588" s="131" t="b">
        <f t="shared" si="1011"/>
        <v>0</v>
      </c>
      <c r="BM588" s="131" t="b">
        <f t="shared" si="1012"/>
        <v>0</v>
      </c>
      <c r="BN588" s="131" t="b">
        <f t="shared" si="1013"/>
        <v>0</v>
      </c>
      <c r="BO588" s="131" t="b">
        <f t="shared" si="1014"/>
        <v>0</v>
      </c>
      <c r="BP588" s="131" t="b">
        <f t="shared" si="1015"/>
        <v>0</v>
      </c>
      <c r="BQ588" s="131">
        <f t="shared" si="1069"/>
        <v>0</v>
      </c>
      <c r="BR588" s="131">
        <f t="shared" si="1075"/>
        <v>1</v>
      </c>
      <c r="BS588" s="92">
        <f t="shared" si="1070"/>
        <v>0</v>
      </c>
      <c r="BT588" s="13">
        <f t="shared" si="1016"/>
        <v>0</v>
      </c>
      <c r="BU588" s="11">
        <f t="shared" si="1063"/>
        <v>0</v>
      </c>
      <c r="BV588" s="67">
        <f t="shared" si="1064"/>
        <v>1</v>
      </c>
      <c r="BW588" s="118" t="str">
        <f t="shared" si="1017"/>
        <v/>
      </c>
      <c r="BX588" s="118" t="str">
        <f t="shared" si="1018"/>
        <v/>
      </c>
      <c r="BY588" s="118" t="str">
        <f t="shared" si="1019"/>
        <v/>
      </c>
      <c r="BZ588" s="118" t="str">
        <f t="shared" si="1020"/>
        <v/>
      </c>
      <c r="CA588" s="118" t="str">
        <f t="shared" si="1021"/>
        <v/>
      </c>
      <c r="CB588" s="118" t="str">
        <f t="shared" si="1022"/>
        <v/>
      </c>
      <c r="CC588" s="118" t="str">
        <f t="shared" si="1023"/>
        <v/>
      </c>
      <c r="CD588" s="60" t="b">
        <f t="shared" si="1024"/>
        <v>0</v>
      </c>
      <c r="CE588" s="60" t="b">
        <f t="shared" si="1025"/>
        <v>0</v>
      </c>
      <c r="CF588" s="60" t="b">
        <f t="shared" si="1026"/>
        <v>0</v>
      </c>
      <c r="CG588" s="60" t="b">
        <f t="shared" si="1027"/>
        <v>0</v>
      </c>
      <c r="CH588" s="60" t="b">
        <f t="shared" si="1028"/>
        <v>0</v>
      </c>
      <c r="CI588" s="60" t="b">
        <f t="shared" si="1029"/>
        <v>0</v>
      </c>
      <c r="CJ588" s="60" t="b">
        <f t="shared" si="1030"/>
        <v>0</v>
      </c>
      <c r="CK588" s="131">
        <f t="shared" si="1071"/>
        <v>0</v>
      </c>
      <c r="CL588" s="131">
        <f t="shared" si="1076"/>
        <v>1</v>
      </c>
      <c r="CM588" s="92">
        <f t="shared" si="1072"/>
        <v>0</v>
      </c>
      <c r="CN588" s="13">
        <f t="shared" si="1065"/>
        <v>0</v>
      </c>
      <c r="CO588" s="11">
        <f t="shared" si="1031"/>
        <v>0</v>
      </c>
      <c r="CP588" s="13">
        <f t="shared" si="1066"/>
        <v>0</v>
      </c>
      <c r="CQ588" s="11">
        <f t="shared" si="986"/>
        <v>0</v>
      </c>
      <c r="CR588" s="57">
        <f t="shared" si="987"/>
        <v>0</v>
      </c>
      <c r="CS588" s="57">
        <f t="shared" si="988"/>
        <v>0</v>
      </c>
      <c r="CT588" s="57">
        <f t="shared" si="980"/>
        <v>0</v>
      </c>
      <c r="CU588" s="24" t="str">
        <f t="shared" si="1032"/>
        <v/>
      </c>
      <c r="CV588" s="24" t="str">
        <f t="shared" si="1033"/>
        <v/>
      </c>
      <c r="CW588" s="24" t="str">
        <f t="shared" si="1034"/>
        <v/>
      </c>
      <c r="CX588" s="24" t="str">
        <f t="shared" si="1035"/>
        <v/>
      </c>
      <c r="CY588" s="24" t="str">
        <f t="shared" si="1036"/>
        <v/>
      </c>
      <c r="CZ588" s="24" t="str">
        <f t="shared" si="1037"/>
        <v/>
      </c>
      <c r="DA588" s="24" t="str">
        <f t="shared" si="1038"/>
        <v/>
      </c>
      <c r="DB588" s="24" t="str">
        <f t="shared" si="1039"/>
        <v/>
      </c>
      <c r="DC588" s="24" t="str">
        <f t="shared" si="1040"/>
        <v/>
      </c>
      <c r="DD588" s="24" t="str">
        <f t="shared" si="1041"/>
        <v/>
      </c>
      <c r="DE588" s="24" t="str">
        <f t="shared" si="1042"/>
        <v/>
      </c>
      <c r="DF588" s="24" t="str">
        <f t="shared" si="1043"/>
        <v/>
      </c>
      <c r="DG588" s="24" t="str">
        <f t="shared" si="1044"/>
        <v/>
      </c>
      <c r="DJ588" s="39"/>
      <c r="EA588" s="7"/>
    </row>
    <row r="589" spans="2:131" x14ac:dyDescent="0.2">
      <c r="B589" s="61" t="str">
        <f t="shared" si="983"/>
        <v/>
      </c>
      <c r="C589" s="7" t="str">
        <f t="shared" si="973"/>
        <v/>
      </c>
      <c r="D589" s="60">
        <f t="shared" si="984"/>
        <v>0</v>
      </c>
      <c r="E589" s="7" t="str">
        <f t="shared" si="985"/>
        <v/>
      </c>
      <c r="F589" s="72" t="str">
        <f t="shared" si="981"/>
        <v/>
      </c>
      <c r="G589" s="108" t="str">
        <f t="shared" si="982"/>
        <v/>
      </c>
      <c r="H589" s="112">
        <f t="shared" si="974"/>
        <v>0</v>
      </c>
      <c r="I589" s="112">
        <f t="shared" si="975"/>
        <v>0</v>
      </c>
      <c r="J589" s="112">
        <f t="shared" si="976"/>
        <v>0</v>
      </c>
      <c r="K589" s="112">
        <f t="shared" si="977"/>
        <v>0</v>
      </c>
      <c r="L589" s="112">
        <f t="shared" si="978"/>
        <v>0</v>
      </c>
      <c r="M589" s="112">
        <f t="shared" si="979"/>
        <v>0</v>
      </c>
      <c r="N589" s="60"/>
      <c r="O589" s="61"/>
      <c r="P589" s="61"/>
      <c r="Q589" s="61"/>
      <c r="R589" s="61"/>
      <c r="S589" s="7"/>
      <c r="T589" s="67">
        <f t="shared" si="1045"/>
        <v>1</v>
      </c>
      <c r="U589" s="76" t="str">
        <f t="shared" si="1046"/>
        <v/>
      </c>
      <c r="V589" s="76" t="str">
        <f t="shared" si="1047"/>
        <v/>
      </c>
      <c r="W589" s="76" t="str">
        <f t="shared" si="1048"/>
        <v/>
      </c>
      <c r="X589" s="76" t="str">
        <f t="shared" si="1049"/>
        <v/>
      </c>
      <c r="Y589" s="76" t="str">
        <f t="shared" si="1050"/>
        <v/>
      </c>
      <c r="Z589" s="76" t="str">
        <f t="shared" si="1051"/>
        <v/>
      </c>
      <c r="AA589" s="131" t="b">
        <f t="shared" si="989"/>
        <v>0</v>
      </c>
      <c r="AB589" s="131" t="b">
        <f t="shared" si="990"/>
        <v>0</v>
      </c>
      <c r="AC589" s="131" t="b">
        <f t="shared" si="991"/>
        <v>0</v>
      </c>
      <c r="AD589" s="131" t="b">
        <f t="shared" si="992"/>
        <v>0</v>
      </c>
      <c r="AE589" s="131" t="b">
        <f t="shared" si="993"/>
        <v>0</v>
      </c>
      <c r="AF589" s="131" t="b">
        <f t="shared" si="994"/>
        <v>0</v>
      </c>
      <c r="AG589" s="131">
        <f t="shared" si="1067"/>
        <v>0</v>
      </c>
      <c r="AH589" s="131">
        <f t="shared" si="1073"/>
        <v>1</v>
      </c>
      <c r="AI589" s="13">
        <f t="shared" si="995"/>
        <v>0</v>
      </c>
      <c r="AJ589" s="11">
        <f t="shared" si="1052"/>
        <v>0</v>
      </c>
      <c r="AK589" s="67">
        <f t="shared" si="1053"/>
        <v>1</v>
      </c>
      <c r="AL589" s="118" t="str">
        <f t="shared" si="1054"/>
        <v/>
      </c>
      <c r="AM589" s="118" t="str">
        <f t="shared" si="1055"/>
        <v/>
      </c>
      <c r="AN589" s="118" t="str">
        <f t="shared" si="1056"/>
        <v/>
      </c>
      <c r="AO589" s="118" t="str">
        <f t="shared" si="1057"/>
        <v/>
      </c>
      <c r="AP589" s="118" t="str">
        <f t="shared" si="1058"/>
        <v/>
      </c>
      <c r="AQ589" s="118" t="str">
        <f t="shared" si="1059"/>
        <v/>
      </c>
      <c r="AR589" s="118" t="str">
        <f t="shared" si="1060"/>
        <v/>
      </c>
      <c r="AS589" s="60" t="b">
        <f t="shared" si="996"/>
        <v>0</v>
      </c>
      <c r="AT589" s="60" t="b">
        <f t="shared" si="997"/>
        <v>0</v>
      </c>
      <c r="AU589" s="60" t="b">
        <f t="shared" si="998"/>
        <v>0</v>
      </c>
      <c r="AV589" s="60" t="b">
        <f t="shared" si="999"/>
        <v>0</v>
      </c>
      <c r="AW589" s="60" t="b">
        <f t="shared" si="1000"/>
        <v>0</v>
      </c>
      <c r="AX589" s="60" t="b">
        <f t="shared" si="1001"/>
        <v>0</v>
      </c>
      <c r="AY589" s="60" t="b">
        <f t="shared" si="1002"/>
        <v>0</v>
      </c>
      <c r="AZ589" s="131">
        <f t="shared" si="1068"/>
        <v>0</v>
      </c>
      <c r="BA589" s="131">
        <f t="shared" si="1074"/>
        <v>1</v>
      </c>
      <c r="BB589" s="13">
        <f t="shared" si="1061"/>
        <v>0</v>
      </c>
      <c r="BC589" s="11">
        <f t="shared" si="1003"/>
        <v>0</v>
      </c>
      <c r="BD589" s="67">
        <f t="shared" si="1062"/>
        <v>1</v>
      </c>
      <c r="BE589" s="76" t="str">
        <f t="shared" si="1004"/>
        <v/>
      </c>
      <c r="BF589" s="76" t="str">
        <f t="shared" si="1005"/>
        <v/>
      </c>
      <c r="BG589" s="76" t="str">
        <f t="shared" si="1006"/>
        <v/>
      </c>
      <c r="BH589" s="76" t="str">
        <f t="shared" si="1007"/>
        <v/>
      </c>
      <c r="BI589" s="76" t="str">
        <f t="shared" si="1008"/>
        <v/>
      </c>
      <c r="BJ589" s="76" t="str">
        <f t="shared" si="1009"/>
        <v/>
      </c>
      <c r="BK589" s="131" t="b">
        <f t="shared" si="1010"/>
        <v>0</v>
      </c>
      <c r="BL589" s="131" t="b">
        <f t="shared" si="1011"/>
        <v>0</v>
      </c>
      <c r="BM589" s="131" t="b">
        <f t="shared" si="1012"/>
        <v>0</v>
      </c>
      <c r="BN589" s="131" t="b">
        <f t="shared" si="1013"/>
        <v>0</v>
      </c>
      <c r="BO589" s="131" t="b">
        <f t="shared" si="1014"/>
        <v>0</v>
      </c>
      <c r="BP589" s="131" t="b">
        <f t="shared" si="1015"/>
        <v>0</v>
      </c>
      <c r="BQ589" s="131">
        <f t="shared" si="1069"/>
        <v>0</v>
      </c>
      <c r="BR589" s="131">
        <f t="shared" si="1075"/>
        <v>1</v>
      </c>
      <c r="BS589" s="92">
        <f t="shared" si="1070"/>
        <v>0</v>
      </c>
      <c r="BT589" s="13">
        <f t="shared" si="1016"/>
        <v>0</v>
      </c>
      <c r="BU589" s="11">
        <f t="shared" si="1063"/>
        <v>0</v>
      </c>
      <c r="BV589" s="67">
        <f t="shared" si="1064"/>
        <v>1</v>
      </c>
      <c r="BW589" s="118" t="str">
        <f t="shared" si="1017"/>
        <v/>
      </c>
      <c r="BX589" s="118" t="str">
        <f t="shared" si="1018"/>
        <v/>
      </c>
      <c r="BY589" s="118" t="str">
        <f t="shared" si="1019"/>
        <v/>
      </c>
      <c r="BZ589" s="118" t="str">
        <f t="shared" si="1020"/>
        <v/>
      </c>
      <c r="CA589" s="118" t="str">
        <f t="shared" si="1021"/>
        <v/>
      </c>
      <c r="CB589" s="118" t="str">
        <f t="shared" si="1022"/>
        <v/>
      </c>
      <c r="CC589" s="118" t="str">
        <f t="shared" si="1023"/>
        <v/>
      </c>
      <c r="CD589" s="60" t="b">
        <f t="shared" si="1024"/>
        <v>0</v>
      </c>
      <c r="CE589" s="60" t="b">
        <f t="shared" si="1025"/>
        <v>0</v>
      </c>
      <c r="CF589" s="60" t="b">
        <f t="shared" si="1026"/>
        <v>0</v>
      </c>
      <c r="CG589" s="60" t="b">
        <f t="shared" si="1027"/>
        <v>0</v>
      </c>
      <c r="CH589" s="60" t="b">
        <f t="shared" si="1028"/>
        <v>0</v>
      </c>
      <c r="CI589" s="60" t="b">
        <f t="shared" si="1029"/>
        <v>0</v>
      </c>
      <c r="CJ589" s="60" t="b">
        <f t="shared" si="1030"/>
        <v>0</v>
      </c>
      <c r="CK589" s="131">
        <f t="shared" si="1071"/>
        <v>0</v>
      </c>
      <c r="CL589" s="131">
        <f t="shared" si="1076"/>
        <v>1</v>
      </c>
      <c r="CM589" s="92">
        <f t="shared" si="1072"/>
        <v>0</v>
      </c>
      <c r="CN589" s="13">
        <f t="shared" si="1065"/>
        <v>0</v>
      </c>
      <c r="CO589" s="11">
        <f t="shared" si="1031"/>
        <v>0</v>
      </c>
      <c r="CP589" s="13">
        <f t="shared" si="1066"/>
        <v>0</v>
      </c>
      <c r="CQ589" s="11">
        <f t="shared" si="986"/>
        <v>0</v>
      </c>
      <c r="CR589" s="57">
        <f t="shared" si="987"/>
        <v>0</v>
      </c>
      <c r="CS589" s="57">
        <f t="shared" si="988"/>
        <v>0</v>
      </c>
      <c r="CT589" s="57">
        <f t="shared" si="980"/>
        <v>0</v>
      </c>
      <c r="CU589" s="24" t="str">
        <f t="shared" si="1032"/>
        <v/>
      </c>
      <c r="CV589" s="24" t="str">
        <f t="shared" si="1033"/>
        <v/>
      </c>
      <c r="CW589" s="24" t="str">
        <f t="shared" si="1034"/>
        <v/>
      </c>
      <c r="CX589" s="24" t="str">
        <f t="shared" si="1035"/>
        <v/>
      </c>
      <c r="CY589" s="24" t="str">
        <f t="shared" si="1036"/>
        <v/>
      </c>
      <c r="CZ589" s="24" t="str">
        <f t="shared" si="1037"/>
        <v/>
      </c>
      <c r="DA589" s="24" t="str">
        <f t="shared" si="1038"/>
        <v/>
      </c>
      <c r="DB589" s="24" t="str">
        <f t="shared" si="1039"/>
        <v/>
      </c>
      <c r="DC589" s="24" t="str">
        <f t="shared" si="1040"/>
        <v/>
      </c>
      <c r="DD589" s="24" t="str">
        <f t="shared" si="1041"/>
        <v/>
      </c>
      <c r="DE589" s="24" t="str">
        <f t="shared" si="1042"/>
        <v/>
      </c>
      <c r="DF589" s="24" t="str">
        <f t="shared" si="1043"/>
        <v/>
      </c>
      <c r="DG589" s="24" t="str">
        <f t="shared" si="1044"/>
        <v/>
      </c>
      <c r="DJ589" s="39"/>
      <c r="EA589" s="7"/>
    </row>
    <row r="590" spans="2:131" x14ac:dyDescent="0.2">
      <c r="B590" s="61" t="str">
        <f t="shared" si="983"/>
        <v/>
      </c>
      <c r="C590" s="7" t="str">
        <f t="shared" ref="C590:C653" si="1077">IF(AND(CR590=0,CS590=0),"",IF(CR590="Profit Target","profit target",IF(CS590="Stop Loss","stop loss","")))</f>
        <v/>
      </c>
      <c r="D590" s="60">
        <f t="shared" si="984"/>
        <v>0</v>
      </c>
      <c r="E590" s="7" t="str">
        <f t="shared" si="985"/>
        <v/>
      </c>
      <c r="F590" s="72" t="str">
        <f t="shared" si="981"/>
        <v/>
      </c>
      <c r="G590" s="108" t="str">
        <f t="shared" si="982"/>
        <v/>
      </c>
      <c r="H590" s="112">
        <f t="shared" si="974"/>
        <v>0</v>
      </c>
      <c r="I590" s="112">
        <f t="shared" si="975"/>
        <v>0</v>
      </c>
      <c r="J590" s="112">
        <f t="shared" si="976"/>
        <v>0</v>
      </c>
      <c r="K590" s="112">
        <f t="shared" si="977"/>
        <v>0</v>
      </c>
      <c r="L590" s="112">
        <f t="shared" si="978"/>
        <v>0</v>
      </c>
      <c r="M590" s="112">
        <f t="shared" si="979"/>
        <v>0</v>
      </c>
      <c r="N590" s="60"/>
      <c r="O590" s="61"/>
      <c r="P590" s="61"/>
      <c r="Q590" s="61"/>
      <c r="R590" s="61"/>
      <c r="S590" s="7"/>
      <c r="T590" s="67">
        <f t="shared" si="1045"/>
        <v>1</v>
      </c>
      <c r="U590" s="76" t="str">
        <f t="shared" si="1046"/>
        <v/>
      </c>
      <c r="V590" s="76" t="str">
        <f t="shared" si="1047"/>
        <v/>
      </c>
      <c r="W590" s="76" t="str">
        <f t="shared" si="1048"/>
        <v/>
      </c>
      <c r="X590" s="76" t="str">
        <f t="shared" si="1049"/>
        <v/>
      </c>
      <c r="Y590" s="76" t="str">
        <f t="shared" si="1050"/>
        <v/>
      </c>
      <c r="Z590" s="76" t="str">
        <f t="shared" si="1051"/>
        <v/>
      </c>
      <c r="AA590" s="131" t="b">
        <f t="shared" si="989"/>
        <v>0</v>
      </c>
      <c r="AB590" s="131" t="b">
        <f t="shared" si="990"/>
        <v>0</v>
      </c>
      <c r="AC590" s="131" t="b">
        <f t="shared" si="991"/>
        <v>0</v>
      </c>
      <c r="AD590" s="131" t="b">
        <f t="shared" si="992"/>
        <v>0</v>
      </c>
      <c r="AE590" s="131" t="b">
        <f t="shared" si="993"/>
        <v>0</v>
      </c>
      <c r="AF590" s="131" t="b">
        <f t="shared" si="994"/>
        <v>0</v>
      </c>
      <c r="AG590" s="131">
        <f t="shared" si="1067"/>
        <v>0</v>
      </c>
      <c r="AH590" s="131">
        <f t="shared" si="1073"/>
        <v>1</v>
      </c>
      <c r="AI590" s="13">
        <f t="shared" si="995"/>
        <v>0</v>
      </c>
      <c r="AJ590" s="11">
        <f t="shared" si="1052"/>
        <v>0</v>
      </c>
      <c r="AK590" s="67">
        <f t="shared" si="1053"/>
        <v>1</v>
      </c>
      <c r="AL590" s="118" t="str">
        <f t="shared" si="1054"/>
        <v/>
      </c>
      <c r="AM590" s="118" t="str">
        <f t="shared" si="1055"/>
        <v/>
      </c>
      <c r="AN590" s="118" t="str">
        <f t="shared" si="1056"/>
        <v/>
      </c>
      <c r="AO590" s="118" t="str">
        <f t="shared" si="1057"/>
        <v/>
      </c>
      <c r="AP590" s="118" t="str">
        <f t="shared" si="1058"/>
        <v/>
      </c>
      <c r="AQ590" s="118" t="str">
        <f t="shared" si="1059"/>
        <v/>
      </c>
      <c r="AR590" s="118" t="str">
        <f t="shared" si="1060"/>
        <v/>
      </c>
      <c r="AS590" s="60" t="b">
        <f t="shared" si="996"/>
        <v>0</v>
      </c>
      <c r="AT590" s="60" t="b">
        <f t="shared" si="997"/>
        <v>0</v>
      </c>
      <c r="AU590" s="60" t="b">
        <f t="shared" si="998"/>
        <v>0</v>
      </c>
      <c r="AV590" s="60" t="b">
        <f t="shared" si="999"/>
        <v>0</v>
      </c>
      <c r="AW590" s="60" t="b">
        <f t="shared" si="1000"/>
        <v>0</v>
      </c>
      <c r="AX590" s="60" t="b">
        <f t="shared" si="1001"/>
        <v>0</v>
      </c>
      <c r="AY590" s="60" t="b">
        <f t="shared" si="1002"/>
        <v>0</v>
      </c>
      <c r="AZ590" s="131">
        <f t="shared" si="1068"/>
        <v>0</v>
      </c>
      <c r="BA590" s="131">
        <f t="shared" si="1074"/>
        <v>1</v>
      </c>
      <c r="BB590" s="13">
        <f t="shared" si="1061"/>
        <v>0</v>
      </c>
      <c r="BC590" s="11">
        <f t="shared" si="1003"/>
        <v>0</v>
      </c>
      <c r="BD590" s="67">
        <f t="shared" si="1062"/>
        <v>1</v>
      </c>
      <c r="BE590" s="76" t="str">
        <f t="shared" si="1004"/>
        <v/>
      </c>
      <c r="BF590" s="76" t="str">
        <f t="shared" si="1005"/>
        <v/>
      </c>
      <c r="BG590" s="76" t="str">
        <f t="shared" si="1006"/>
        <v/>
      </c>
      <c r="BH590" s="76" t="str">
        <f t="shared" si="1007"/>
        <v/>
      </c>
      <c r="BI590" s="76" t="str">
        <f t="shared" si="1008"/>
        <v/>
      </c>
      <c r="BJ590" s="76" t="str">
        <f t="shared" si="1009"/>
        <v/>
      </c>
      <c r="BK590" s="131" t="b">
        <f t="shared" si="1010"/>
        <v>0</v>
      </c>
      <c r="BL590" s="131" t="b">
        <f t="shared" si="1011"/>
        <v>0</v>
      </c>
      <c r="BM590" s="131" t="b">
        <f t="shared" si="1012"/>
        <v>0</v>
      </c>
      <c r="BN590" s="131" t="b">
        <f t="shared" si="1013"/>
        <v>0</v>
      </c>
      <c r="BO590" s="131" t="b">
        <f t="shared" si="1014"/>
        <v>0</v>
      </c>
      <c r="BP590" s="131" t="b">
        <f t="shared" si="1015"/>
        <v>0</v>
      </c>
      <c r="BQ590" s="131">
        <f t="shared" si="1069"/>
        <v>0</v>
      </c>
      <c r="BR590" s="131">
        <f t="shared" si="1075"/>
        <v>1</v>
      </c>
      <c r="BS590" s="92">
        <f t="shared" si="1070"/>
        <v>0</v>
      </c>
      <c r="BT590" s="13">
        <f t="shared" si="1016"/>
        <v>0</v>
      </c>
      <c r="BU590" s="11">
        <f t="shared" si="1063"/>
        <v>0</v>
      </c>
      <c r="BV590" s="67">
        <f t="shared" si="1064"/>
        <v>1</v>
      </c>
      <c r="BW590" s="118" t="str">
        <f t="shared" si="1017"/>
        <v/>
      </c>
      <c r="BX590" s="118" t="str">
        <f t="shared" si="1018"/>
        <v/>
      </c>
      <c r="BY590" s="118" t="str">
        <f t="shared" si="1019"/>
        <v/>
      </c>
      <c r="BZ590" s="118" t="str">
        <f t="shared" si="1020"/>
        <v/>
      </c>
      <c r="CA590" s="118" t="str">
        <f t="shared" si="1021"/>
        <v/>
      </c>
      <c r="CB590" s="118" t="str">
        <f t="shared" si="1022"/>
        <v/>
      </c>
      <c r="CC590" s="118" t="str">
        <f t="shared" si="1023"/>
        <v/>
      </c>
      <c r="CD590" s="60" t="b">
        <f t="shared" si="1024"/>
        <v>0</v>
      </c>
      <c r="CE590" s="60" t="b">
        <f t="shared" si="1025"/>
        <v>0</v>
      </c>
      <c r="CF590" s="60" t="b">
        <f t="shared" si="1026"/>
        <v>0</v>
      </c>
      <c r="CG590" s="60" t="b">
        <f t="shared" si="1027"/>
        <v>0</v>
      </c>
      <c r="CH590" s="60" t="b">
        <f t="shared" si="1028"/>
        <v>0</v>
      </c>
      <c r="CI590" s="60" t="b">
        <f t="shared" si="1029"/>
        <v>0</v>
      </c>
      <c r="CJ590" s="60" t="b">
        <f t="shared" si="1030"/>
        <v>0</v>
      </c>
      <c r="CK590" s="131">
        <f t="shared" si="1071"/>
        <v>0</v>
      </c>
      <c r="CL590" s="131">
        <f t="shared" si="1076"/>
        <v>1</v>
      </c>
      <c r="CM590" s="92">
        <f t="shared" si="1072"/>
        <v>0</v>
      </c>
      <c r="CN590" s="13">
        <f t="shared" si="1065"/>
        <v>0</v>
      </c>
      <c r="CO590" s="11">
        <f t="shared" si="1031"/>
        <v>0</v>
      </c>
      <c r="CP590" s="13">
        <f t="shared" si="1066"/>
        <v>0</v>
      </c>
      <c r="CQ590" s="11">
        <f t="shared" si="986"/>
        <v>0</v>
      </c>
      <c r="CR590" s="57">
        <f t="shared" si="987"/>
        <v>0</v>
      </c>
      <c r="CS590" s="57">
        <f t="shared" si="988"/>
        <v>0</v>
      </c>
      <c r="CT590" s="57">
        <f t="shared" si="980"/>
        <v>0</v>
      </c>
      <c r="CU590" s="24" t="str">
        <f t="shared" si="1032"/>
        <v/>
      </c>
      <c r="CV590" s="24" t="str">
        <f t="shared" si="1033"/>
        <v/>
      </c>
      <c r="CW590" s="24" t="str">
        <f t="shared" si="1034"/>
        <v/>
      </c>
      <c r="CX590" s="24" t="str">
        <f t="shared" si="1035"/>
        <v/>
      </c>
      <c r="CY590" s="24" t="str">
        <f t="shared" si="1036"/>
        <v/>
      </c>
      <c r="CZ590" s="24" t="str">
        <f t="shared" si="1037"/>
        <v/>
      </c>
      <c r="DA590" s="24" t="str">
        <f t="shared" si="1038"/>
        <v/>
      </c>
      <c r="DB590" s="24" t="str">
        <f t="shared" si="1039"/>
        <v/>
      </c>
      <c r="DC590" s="24" t="str">
        <f t="shared" si="1040"/>
        <v/>
      </c>
      <c r="DD590" s="24" t="str">
        <f t="shared" si="1041"/>
        <v/>
      </c>
      <c r="DE590" s="24" t="str">
        <f t="shared" si="1042"/>
        <v/>
      </c>
      <c r="DF590" s="24" t="str">
        <f t="shared" si="1043"/>
        <v/>
      </c>
      <c r="DG590" s="24" t="str">
        <f t="shared" si="1044"/>
        <v/>
      </c>
      <c r="DJ590" s="39"/>
      <c r="EA590" s="7"/>
    </row>
    <row r="591" spans="2:131" x14ac:dyDescent="0.2">
      <c r="B591" s="61" t="str">
        <f t="shared" si="983"/>
        <v/>
      </c>
      <c r="C591" s="7" t="str">
        <f t="shared" si="1077"/>
        <v/>
      </c>
      <c r="D591" s="60">
        <f t="shared" si="984"/>
        <v>0</v>
      </c>
      <c r="E591" s="7" t="str">
        <f t="shared" si="985"/>
        <v/>
      </c>
      <c r="F591" s="72" t="str">
        <f t="shared" si="981"/>
        <v/>
      </c>
      <c r="G591" s="108" t="str">
        <f t="shared" si="982"/>
        <v/>
      </c>
      <c r="H591" s="112">
        <f t="shared" si="974"/>
        <v>0</v>
      </c>
      <c r="I591" s="112">
        <f t="shared" si="975"/>
        <v>0</v>
      </c>
      <c r="J591" s="112">
        <f t="shared" si="976"/>
        <v>0</v>
      </c>
      <c r="K591" s="112">
        <f t="shared" si="977"/>
        <v>0</v>
      </c>
      <c r="L591" s="112">
        <f t="shared" si="978"/>
        <v>0</v>
      </c>
      <c r="M591" s="112">
        <f t="shared" si="979"/>
        <v>0</v>
      </c>
      <c r="N591" s="60"/>
      <c r="O591" s="61"/>
      <c r="P591" s="61"/>
      <c r="Q591" s="61"/>
      <c r="R591" s="61"/>
      <c r="S591" s="7"/>
      <c r="T591" s="67">
        <f t="shared" si="1045"/>
        <v>1</v>
      </c>
      <c r="U591" s="76" t="str">
        <f t="shared" si="1046"/>
        <v/>
      </c>
      <c r="V591" s="76" t="str">
        <f t="shared" si="1047"/>
        <v/>
      </c>
      <c r="W591" s="76" t="str">
        <f t="shared" si="1048"/>
        <v/>
      </c>
      <c r="X591" s="76" t="str">
        <f t="shared" si="1049"/>
        <v/>
      </c>
      <c r="Y591" s="76" t="str">
        <f t="shared" si="1050"/>
        <v/>
      </c>
      <c r="Z591" s="76" t="str">
        <f t="shared" si="1051"/>
        <v/>
      </c>
      <c r="AA591" s="131" t="b">
        <f t="shared" si="989"/>
        <v>0</v>
      </c>
      <c r="AB591" s="131" t="b">
        <f t="shared" si="990"/>
        <v>0</v>
      </c>
      <c r="AC591" s="131" t="b">
        <f t="shared" si="991"/>
        <v>0</v>
      </c>
      <c r="AD591" s="131" t="b">
        <f t="shared" si="992"/>
        <v>0</v>
      </c>
      <c r="AE591" s="131" t="b">
        <f t="shared" si="993"/>
        <v>0</v>
      </c>
      <c r="AF591" s="131" t="b">
        <f t="shared" si="994"/>
        <v>0</v>
      </c>
      <c r="AG591" s="131">
        <f t="shared" si="1067"/>
        <v>0</v>
      </c>
      <c r="AH591" s="131">
        <f t="shared" si="1073"/>
        <v>1</v>
      </c>
      <c r="AI591" s="13">
        <f t="shared" si="995"/>
        <v>0</v>
      </c>
      <c r="AJ591" s="11">
        <f t="shared" si="1052"/>
        <v>0</v>
      </c>
      <c r="AK591" s="67">
        <f t="shared" si="1053"/>
        <v>1</v>
      </c>
      <c r="AL591" s="118" t="str">
        <f t="shared" si="1054"/>
        <v/>
      </c>
      <c r="AM591" s="118" t="str">
        <f t="shared" si="1055"/>
        <v/>
      </c>
      <c r="AN591" s="118" t="str">
        <f t="shared" si="1056"/>
        <v/>
      </c>
      <c r="AO591" s="118" t="str">
        <f t="shared" si="1057"/>
        <v/>
      </c>
      <c r="AP591" s="118" t="str">
        <f t="shared" si="1058"/>
        <v/>
      </c>
      <c r="AQ591" s="118" t="str">
        <f t="shared" si="1059"/>
        <v/>
      </c>
      <c r="AR591" s="118" t="str">
        <f t="shared" si="1060"/>
        <v/>
      </c>
      <c r="AS591" s="60" t="b">
        <f t="shared" si="996"/>
        <v>0</v>
      </c>
      <c r="AT591" s="60" t="b">
        <f t="shared" si="997"/>
        <v>0</v>
      </c>
      <c r="AU591" s="60" t="b">
        <f t="shared" si="998"/>
        <v>0</v>
      </c>
      <c r="AV591" s="60" t="b">
        <f t="shared" si="999"/>
        <v>0</v>
      </c>
      <c r="AW591" s="60" t="b">
        <f t="shared" si="1000"/>
        <v>0</v>
      </c>
      <c r="AX591" s="60" t="b">
        <f t="shared" si="1001"/>
        <v>0</v>
      </c>
      <c r="AY591" s="60" t="b">
        <f t="shared" si="1002"/>
        <v>0</v>
      </c>
      <c r="AZ591" s="131">
        <f t="shared" si="1068"/>
        <v>0</v>
      </c>
      <c r="BA591" s="131">
        <f t="shared" si="1074"/>
        <v>1</v>
      </c>
      <c r="BB591" s="13">
        <f t="shared" si="1061"/>
        <v>0</v>
      </c>
      <c r="BC591" s="11">
        <f t="shared" si="1003"/>
        <v>0</v>
      </c>
      <c r="BD591" s="67">
        <f t="shared" si="1062"/>
        <v>1</v>
      </c>
      <c r="BE591" s="76" t="str">
        <f t="shared" si="1004"/>
        <v/>
      </c>
      <c r="BF591" s="76" t="str">
        <f t="shared" si="1005"/>
        <v/>
      </c>
      <c r="BG591" s="76" t="str">
        <f t="shared" si="1006"/>
        <v/>
      </c>
      <c r="BH591" s="76" t="str">
        <f t="shared" si="1007"/>
        <v/>
      </c>
      <c r="BI591" s="76" t="str">
        <f t="shared" si="1008"/>
        <v/>
      </c>
      <c r="BJ591" s="76" t="str">
        <f t="shared" si="1009"/>
        <v/>
      </c>
      <c r="BK591" s="131" t="b">
        <f t="shared" si="1010"/>
        <v>0</v>
      </c>
      <c r="BL591" s="131" t="b">
        <f t="shared" si="1011"/>
        <v>0</v>
      </c>
      <c r="BM591" s="131" t="b">
        <f t="shared" si="1012"/>
        <v>0</v>
      </c>
      <c r="BN591" s="131" t="b">
        <f t="shared" si="1013"/>
        <v>0</v>
      </c>
      <c r="BO591" s="131" t="b">
        <f t="shared" si="1014"/>
        <v>0</v>
      </c>
      <c r="BP591" s="131" t="b">
        <f t="shared" si="1015"/>
        <v>0</v>
      </c>
      <c r="BQ591" s="131">
        <f t="shared" si="1069"/>
        <v>0</v>
      </c>
      <c r="BR591" s="131">
        <f t="shared" si="1075"/>
        <v>1</v>
      </c>
      <c r="BS591" s="92">
        <f t="shared" si="1070"/>
        <v>0</v>
      </c>
      <c r="BT591" s="13">
        <f t="shared" si="1016"/>
        <v>0</v>
      </c>
      <c r="BU591" s="11">
        <f t="shared" si="1063"/>
        <v>0</v>
      </c>
      <c r="BV591" s="67">
        <f t="shared" si="1064"/>
        <v>1</v>
      </c>
      <c r="BW591" s="118" t="str">
        <f t="shared" si="1017"/>
        <v/>
      </c>
      <c r="BX591" s="118" t="str">
        <f t="shared" si="1018"/>
        <v/>
      </c>
      <c r="BY591" s="118" t="str">
        <f t="shared" si="1019"/>
        <v/>
      </c>
      <c r="BZ591" s="118" t="str">
        <f t="shared" si="1020"/>
        <v/>
      </c>
      <c r="CA591" s="118" t="str">
        <f t="shared" si="1021"/>
        <v/>
      </c>
      <c r="CB591" s="118" t="str">
        <f t="shared" si="1022"/>
        <v/>
      </c>
      <c r="CC591" s="118" t="str">
        <f t="shared" si="1023"/>
        <v/>
      </c>
      <c r="CD591" s="60" t="b">
        <f t="shared" si="1024"/>
        <v>0</v>
      </c>
      <c r="CE591" s="60" t="b">
        <f t="shared" si="1025"/>
        <v>0</v>
      </c>
      <c r="CF591" s="60" t="b">
        <f t="shared" si="1026"/>
        <v>0</v>
      </c>
      <c r="CG591" s="60" t="b">
        <f t="shared" si="1027"/>
        <v>0</v>
      </c>
      <c r="CH591" s="60" t="b">
        <f t="shared" si="1028"/>
        <v>0</v>
      </c>
      <c r="CI591" s="60" t="b">
        <f t="shared" si="1029"/>
        <v>0</v>
      </c>
      <c r="CJ591" s="60" t="b">
        <f t="shared" si="1030"/>
        <v>0</v>
      </c>
      <c r="CK591" s="131">
        <f t="shared" si="1071"/>
        <v>0</v>
      </c>
      <c r="CL591" s="131">
        <f t="shared" si="1076"/>
        <v>1</v>
      </c>
      <c r="CM591" s="92">
        <f t="shared" si="1072"/>
        <v>0</v>
      </c>
      <c r="CN591" s="13">
        <f t="shared" si="1065"/>
        <v>0</v>
      </c>
      <c r="CO591" s="11">
        <f t="shared" si="1031"/>
        <v>0</v>
      </c>
      <c r="CP591" s="13">
        <f t="shared" si="1066"/>
        <v>0</v>
      </c>
      <c r="CQ591" s="11">
        <f t="shared" si="986"/>
        <v>0</v>
      </c>
      <c r="CR591" s="57">
        <f t="shared" si="987"/>
        <v>0</v>
      </c>
      <c r="CS591" s="57">
        <f t="shared" si="988"/>
        <v>0</v>
      </c>
      <c r="CT591" s="57">
        <f t="shared" si="980"/>
        <v>0</v>
      </c>
      <c r="CU591" s="24" t="str">
        <f t="shared" si="1032"/>
        <v/>
      </c>
      <c r="CV591" s="24" t="str">
        <f t="shared" si="1033"/>
        <v/>
      </c>
      <c r="CW591" s="24" t="str">
        <f t="shared" si="1034"/>
        <v/>
      </c>
      <c r="CX591" s="24" t="str">
        <f t="shared" si="1035"/>
        <v/>
      </c>
      <c r="CY591" s="24" t="str">
        <f t="shared" si="1036"/>
        <v/>
      </c>
      <c r="CZ591" s="24" t="str">
        <f t="shared" si="1037"/>
        <v/>
      </c>
      <c r="DA591" s="24" t="str">
        <f t="shared" si="1038"/>
        <v/>
      </c>
      <c r="DB591" s="24" t="str">
        <f t="shared" si="1039"/>
        <v/>
      </c>
      <c r="DC591" s="24" t="str">
        <f t="shared" si="1040"/>
        <v/>
      </c>
      <c r="DD591" s="24" t="str">
        <f t="shared" si="1041"/>
        <v/>
      </c>
      <c r="DE591" s="24" t="str">
        <f t="shared" si="1042"/>
        <v/>
      </c>
      <c r="DF591" s="24" t="str">
        <f t="shared" si="1043"/>
        <v/>
      </c>
      <c r="DG591" s="24" t="str">
        <f t="shared" si="1044"/>
        <v/>
      </c>
      <c r="DJ591" s="39"/>
      <c r="EA591" s="7"/>
    </row>
    <row r="592" spans="2:131" x14ac:dyDescent="0.2">
      <c r="B592" s="61" t="str">
        <f t="shared" si="983"/>
        <v/>
      </c>
      <c r="C592" s="7" t="str">
        <f t="shared" si="1077"/>
        <v/>
      </c>
      <c r="D592" s="60">
        <f t="shared" si="984"/>
        <v>0</v>
      </c>
      <c r="E592" s="7" t="str">
        <f t="shared" si="985"/>
        <v/>
      </c>
      <c r="F592" s="72" t="str">
        <f t="shared" si="981"/>
        <v/>
      </c>
      <c r="G592" s="108" t="str">
        <f t="shared" si="982"/>
        <v/>
      </c>
      <c r="H592" s="112">
        <f t="shared" si="974"/>
        <v>0</v>
      </c>
      <c r="I592" s="112">
        <f t="shared" si="975"/>
        <v>0</v>
      </c>
      <c r="J592" s="112">
        <f t="shared" si="976"/>
        <v>0</v>
      </c>
      <c r="K592" s="112">
        <f t="shared" si="977"/>
        <v>0</v>
      </c>
      <c r="L592" s="112">
        <f t="shared" si="978"/>
        <v>0</v>
      </c>
      <c r="M592" s="112">
        <f t="shared" si="979"/>
        <v>0</v>
      </c>
      <c r="N592" s="60"/>
      <c r="O592" s="61"/>
      <c r="P592" s="61"/>
      <c r="Q592" s="61"/>
      <c r="R592" s="61"/>
      <c r="S592" s="7"/>
      <c r="T592" s="67">
        <f t="shared" si="1045"/>
        <v>1</v>
      </c>
      <c r="U592" s="76" t="str">
        <f t="shared" si="1046"/>
        <v/>
      </c>
      <c r="V592" s="76" t="str">
        <f t="shared" si="1047"/>
        <v/>
      </c>
      <c r="W592" s="76" t="str">
        <f t="shared" si="1048"/>
        <v/>
      </c>
      <c r="X592" s="76" t="str">
        <f t="shared" si="1049"/>
        <v/>
      </c>
      <c r="Y592" s="76" t="str">
        <f t="shared" si="1050"/>
        <v/>
      </c>
      <c r="Z592" s="76" t="str">
        <f t="shared" si="1051"/>
        <v/>
      </c>
      <c r="AA592" s="131" t="b">
        <f t="shared" si="989"/>
        <v>0</v>
      </c>
      <c r="AB592" s="131" t="b">
        <f t="shared" si="990"/>
        <v>0</v>
      </c>
      <c r="AC592" s="131" t="b">
        <f t="shared" si="991"/>
        <v>0</v>
      </c>
      <c r="AD592" s="131" t="b">
        <f t="shared" si="992"/>
        <v>0</v>
      </c>
      <c r="AE592" s="131" t="b">
        <f t="shared" si="993"/>
        <v>0</v>
      </c>
      <c r="AF592" s="131" t="b">
        <f t="shared" si="994"/>
        <v>0</v>
      </c>
      <c r="AG592" s="131">
        <f t="shared" si="1067"/>
        <v>0</v>
      </c>
      <c r="AH592" s="131">
        <f t="shared" si="1073"/>
        <v>1</v>
      </c>
      <c r="AI592" s="13">
        <f t="shared" si="995"/>
        <v>0</v>
      </c>
      <c r="AJ592" s="11">
        <f t="shared" si="1052"/>
        <v>0</v>
      </c>
      <c r="AK592" s="67">
        <f t="shared" si="1053"/>
        <v>1</v>
      </c>
      <c r="AL592" s="118" t="str">
        <f t="shared" si="1054"/>
        <v/>
      </c>
      <c r="AM592" s="118" t="str">
        <f t="shared" si="1055"/>
        <v/>
      </c>
      <c r="AN592" s="118" t="str">
        <f t="shared" si="1056"/>
        <v/>
      </c>
      <c r="AO592" s="118" t="str">
        <f t="shared" si="1057"/>
        <v/>
      </c>
      <c r="AP592" s="118" t="str">
        <f t="shared" si="1058"/>
        <v/>
      </c>
      <c r="AQ592" s="118" t="str">
        <f t="shared" si="1059"/>
        <v/>
      </c>
      <c r="AR592" s="118" t="str">
        <f t="shared" si="1060"/>
        <v/>
      </c>
      <c r="AS592" s="60" t="b">
        <f t="shared" si="996"/>
        <v>0</v>
      </c>
      <c r="AT592" s="60" t="b">
        <f t="shared" si="997"/>
        <v>0</v>
      </c>
      <c r="AU592" s="60" t="b">
        <f t="shared" si="998"/>
        <v>0</v>
      </c>
      <c r="AV592" s="60" t="b">
        <f t="shared" si="999"/>
        <v>0</v>
      </c>
      <c r="AW592" s="60" t="b">
        <f t="shared" si="1000"/>
        <v>0</v>
      </c>
      <c r="AX592" s="60" t="b">
        <f t="shared" si="1001"/>
        <v>0</v>
      </c>
      <c r="AY592" s="60" t="b">
        <f t="shared" si="1002"/>
        <v>0</v>
      </c>
      <c r="AZ592" s="131">
        <f t="shared" si="1068"/>
        <v>0</v>
      </c>
      <c r="BA592" s="131">
        <f t="shared" si="1074"/>
        <v>1</v>
      </c>
      <c r="BB592" s="13">
        <f t="shared" si="1061"/>
        <v>0</v>
      </c>
      <c r="BC592" s="11">
        <f t="shared" si="1003"/>
        <v>0</v>
      </c>
      <c r="BD592" s="67">
        <f t="shared" si="1062"/>
        <v>1</v>
      </c>
      <c r="BE592" s="76" t="str">
        <f t="shared" si="1004"/>
        <v/>
      </c>
      <c r="BF592" s="76" t="str">
        <f t="shared" si="1005"/>
        <v/>
      </c>
      <c r="BG592" s="76" t="str">
        <f t="shared" si="1006"/>
        <v/>
      </c>
      <c r="BH592" s="76" t="str">
        <f t="shared" si="1007"/>
        <v/>
      </c>
      <c r="BI592" s="76" t="str">
        <f t="shared" si="1008"/>
        <v/>
      </c>
      <c r="BJ592" s="76" t="str">
        <f t="shared" si="1009"/>
        <v/>
      </c>
      <c r="BK592" s="131" t="b">
        <f t="shared" si="1010"/>
        <v>0</v>
      </c>
      <c r="BL592" s="131" t="b">
        <f t="shared" si="1011"/>
        <v>0</v>
      </c>
      <c r="BM592" s="131" t="b">
        <f t="shared" si="1012"/>
        <v>0</v>
      </c>
      <c r="BN592" s="131" t="b">
        <f t="shared" si="1013"/>
        <v>0</v>
      </c>
      <c r="BO592" s="131" t="b">
        <f t="shared" si="1014"/>
        <v>0</v>
      </c>
      <c r="BP592" s="131" t="b">
        <f t="shared" si="1015"/>
        <v>0</v>
      </c>
      <c r="BQ592" s="131">
        <f t="shared" si="1069"/>
        <v>0</v>
      </c>
      <c r="BR592" s="131">
        <f t="shared" si="1075"/>
        <v>1</v>
      </c>
      <c r="BS592" s="92">
        <f t="shared" si="1070"/>
        <v>0</v>
      </c>
      <c r="BT592" s="13">
        <f t="shared" si="1016"/>
        <v>0</v>
      </c>
      <c r="BU592" s="11">
        <f t="shared" si="1063"/>
        <v>0</v>
      </c>
      <c r="BV592" s="67">
        <f t="shared" si="1064"/>
        <v>1</v>
      </c>
      <c r="BW592" s="118" t="str">
        <f t="shared" si="1017"/>
        <v/>
      </c>
      <c r="BX592" s="118" t="str">
        <f t="shared" si="1018"/>
        <v/>
      </c>
      <c r="BY592" s="118" t="str">
        <f t="shared" si="1019"/>
        <v/>
      </c>
      <c r="BZ592" s="118" t="str">
        <f t="shared" si="1020"/>
        <v/>
      </c>
      <c r="CA592" s="118" t="str">
        <f t="shared" si="1021"/>
        <v/>
      </c>
      <c r="CB592" s="118" t="str">
        <f t="shared" si="1022"/>
        <v/>
      </c>
      <c r="CC592" s="118" t="str">
        <f t="shared" si="1023"/>
        <v/>
      </c>
      <c r="CD592" s="60" t="b">
        <f t="shared" si="1024"/>
        <v>0</v>
      </c>
      <c r="CE592" s="60" t="b">
        <f t="shared" si="1025"/>
        <v>0</v>
      </c>
      <c r="CF592" s="60" t="b">
        <f t="shared" si="1026"/>
        <v>0</v>
      </c>
      <c r="CG592" s="60" t="b">
        <f t="shared" si="1027"/>
        <v>0</v>
      </c>
      <c r="CH592" s="60" t="b">
        <f t="shared" si="1028"/>
        <v>0</v>
      </c>
      <c r="CI592" s="60" t="b">
        <f t="shared" si="1029"/>
        <v>0</v>
      </c>
      <c r="CJ592" s="60" t="b">
        <f t="shared" si="1030"/>
        <v>0</v>
      </c>
      <c r="CK592" s="131">
        <f t="shared" si="1071"/>
        <v>0</v>
      </c>
      <c r="CL592" s="131">
        <f t="shared" si="1076"/>
        <v>1</v>
      </c>
      <c r="CM592" s="92">
        <f t="shared" si="1072"/>
        <v>0</v>
      </c>
      <c r="CN592" s="13">
        <f t="shared" si="1065"/>
        <v>0</v>
      </c>
      <c r="CO592" s="11">
        <f t="shared" si="1031"/>
        <v>0</v>
      </c>
      <c r="CP592" s="13">
        <f t="shared" si="1066"/>
        <v>0</v>
      </c>
      <c r="CQ592" s="11">
        <f t="shared" si="986"/>
        <v>0</v>
      </c>
      <c r="CR592" s="57">
        <f t="shared" si="987"/>
        <v>0</v>
      </c>
      <c r="CS592" s="57">
        <f t="shared" si="988"/>
        <v>0</v>
      </c>
      <c r="CT592" s="57">
        <f t="shared" si="980"/>
        <v>0</v>
      </c>
      <c r="CU592" s="24" t="str">
        <f t="shared" si="1032"/>
        <v/>
      </c>
      <c r="CV592" s="24" t="str">
        <f t="shared" si="1033"/>
        <v/>
      </c>
      <c r="CW592" s="24" t="str">
        <f t="shared" si="1034"/>
        <v/>
      </c>
      <c r="CX592" s="24" t="str">
        <f t="shared" si="1035"/>
        <v/>
      </c>
      <c r="CY592" s="24" t="str">
        <f t="shared" si="1036"/>
        <v/>
      </c>
      <c r="CZ592" s="24" t="str">
        <f t="shared" si="1037"/>
        <v/>
      </c>
      <c r="DA592" s="24" t="str">
        <f t="shared" si="1038"/>
        <v/>
      </c>
      <c r="DB592" s="24" t="str">
        <f t="shared" si="1039"/>
        <v/>
      </c>
      <c r="DC592" s="24" t="str">
        <f t="shared" si="1040"/>
        <v/>
      </c>
      <c r="DD592" s="24" t="str">
        <f t="shared" si="1041"/>
        <v/>
      </c>
      <c r="DE592" s="24" t="str">
        <f t="shared" si="1042"/>
        <v/>
      </c>
      <c r="DF592" s="24" t="str">
        <f t="shared" si="1043"/>
        <v/>
      </c>
      <c r="DG592" s="24" t="str">
        <f t="shared" si="1044"/>
        <v/>
      </c>
      <c r="DJ592" s="64"/>
      <c r="EA592" s="7"/>
    </row>
    <row r="593" spans="2:131" x14ac:dyDescent="0.2">
      <c r="B593" s="61" t="str">
        <f t="shared" si="983"/>
        <v/>
      </c>
      <c r="C593" s="7" t="str">
        <f t="shared" si="1077"/>
        <v/>
      </c>
      <c r="D593" s="60">
        <f t="shared" si="984"/>
        <v>0</v>
      </c>
      <c r="E593" s="7" t="str">
        <f t="shared" si="985"/>
        <v/>
      </c>
      <c r="F593" s="72" t="str">
        <f t="shared" si="981"/>
        <v/>
      </c>
      <c r="G593" s="108" t="str">
        <f t="shared" si="982"/>
        <v/>
      </c>
      <c r="H593" s="112">
        <f t="shared" si="974"/>
        <v>0</v>
      </c>
      <c r="I593" s="112">
        <f t="shared" si="975"/>
        <v>0</v>
      </c>
      <c r="J593" s="112">
        <f t="shared" si="976"/>
        <v>0</v>
      </c>
      <c r="K593" s="112">
        <f t="shared" si="977"/>
        <v>0</v>
      </c>
      <c r="L593" s="112">
        <f t="shared" si="978"/>
        <v>0</v>
      </c>
      <c r="M593" s="112">
        <f t="shared" si="979"/>
        <v>0</v>
      </c>
      <c r="N593" s="60"/>
      <c r="O593" s="61"/>
      <c r="P593" s="61"/>
      <c r="Q593" s="61"/>
      <c r="R593" s="61"/>
      <c r="S593" s="7"/>
      <c r="T593" s="67">
        <f t="shared" si="1045"/>
        <v>1</v>
      </c>
      <c r="U593" s="76" t="str">
        <f t="shared" si="1046"/>
        <v/>
      </c>
      <c r="V593" s="76" t="str">
        <f t="shared" si="1047"/>
        <v/>
      </c>
      <c r="W593" s="76" t="str">
        <f t="shared" si="1048"/>
        <v/>
      </c>
      <c r="X593" s="76" t="str">
        <f t="shared" si="1049"/>
        <v/>
      </c>
      <c r="Y593" s="76" t="str">
        <f t="shared" si="1050"/>
        <v/>
      </c>
      <c r="Z593" s="76" t="str">
        <f t="shared" si="1051"/>
        <v/>
      </c>
      <c r="AA593" s="131" t="b">
        <f t="shared" si="989"/>
        <v>0</v>
      </c>
      <c r="AB593" s="131" t="b">
        <f t="shared" si="990"/>
        <v>0</v>
      </c>
      <c r="AC593" s="131" t="b">
        <f t="shared" si="991"/>
        <v>0</v>
      </c>
      <c r="AD593" s="131" t="b">
        <f t="shared" si="992"/>
        <v>0</v>
      </c>
      <c r="AE593" s="131" t="b">
        <f t="shared" si="993"/>
        <v>0</v>
      </c>
      <c r="AF593" s="131" t="b">
        <f t="shared" si="994"/>
        <v>0</v>
      </c>
      <c r="AG593" s="131">
        <f t="shared" si="1067"/>
        <v>0</v>
      </c>
      <c r="AH593" s="131">
        <f t="shared" si="1073"/>
        <v>1</v>
      </c>
      <c r="AI593" s="13">
        <f t="shared" si="995"/>
        <v>0</v>
      </c>
      <c r="AJ593" s="11">
        <f t="shared" si="1052"/>
        <v>0</v>
      </c>
      <c r="AK593" s="67">
        <f t="shared" si="1053"/>
        <v>1</v>
      </c>
      <c r="AL593" s="118" t="str">
        <f t="shared" si="1054"/>
        <v/>
      </c>
      <c r="AM593" s="118" t="str">
        <f t="shared" si="1055"/>
        <v/>
      </c>
      <c r="AN593" s="118" t="str">
        <f t="shared" si="1056"/>
        <v/>
      </c>
      <c r="AO593" s="118" t="str">
        <f t="shared" si="1057"/>
        <v/>
      </c>
      <c r="AP593" s="118" t="str">
        <f t="shared" si="1058"/>
        <v/>
      </c>
      <c r="AQ593" s="118" t="str">
        <f t="shared" si="1059"/>
        <v/>
      </c>
      <c r="AR593" s="118" t="str">
        <f t="shared" si="1060"/>
        <v/>
      </c>
      <c r="AS593" s="60" t="b">
        <f t="shared" si="996"/>
        <v>0</v>
      </c>
      <c r="AT593" s="60" t="b">
        <f t="shared" si="997"/>
        <v>0</v>
      </c>
      <c r="AU593" s="60" t="b">
        <f t="shared" si="998"/>
        <v>0</v>
      </c>
      <c r="AV593" s="60" t="b">
        <f t="shared" si="999"/>
        <v>0</v>
      </c>
      <c r="AW593" s="60" t="b">
        <f t="shared" si="1000"/>
        <v>0</v>
      </c>
      <c r="AX593" s="60" t="b">
        <f t="shared" si="1001"/>
        <v>0</v>
      </c>
      <c r="AY593" s="60" t="b">
        <f t="shared" si="1002"/>
        <v>0</v>
      </c>
      <c r="AZ593" s="131">
        <f t="shared" si="1068"/>
        <v>0</v>
      </c>
      <c r="BA593" s="131">
        <f t="shared" si="1074"/>
        <v>1</v>
      </c>
      <c r="BB593" s="13">
        <f t="shared" si="1061"/>
        <v>0</v>
      </c>
      <c r="BC593" s="11">
        <f t="shared" si="1003"/>
        <v>0</v>
      </c>
      <c r="BD593" s="67">
        <f t="shared" si="1062"/>
        <v>1</v>
      </c>
      <c r="BE593" s="76" t="str">
        <f t="shared" si="1004"/>
        <v/>
      </c>
      <c r="BF593" s="76" t="str">
        <f t="shared" si="1005"/>
        <v/>
      </c>
      <c r="BG593" s="76" t="str">
        <f t="shared" si="1006"/>
        <v/>
      </c>
      <c r="BH593" s="76" t="str">
        <f t="shared" si="1007"/>
        <v/>
      </c>
      <c r="BI593" s="76" t="str">
        <f t="shared" si="1008"/>
        <v/>
      </c>
      <c r="BJ593" s="76" t="str">
        <f t="shared" si="1009"/>
        <v/>
      </c>
      <c r="BK593" s="131" t="b">
        <f t="shared" si="1010"/>
        <v>0</v>
      </c>
      <c r="BL593" s="131" t="b">
        <f t="shared" si="1011"/>
        <v>0</v>
      </c>
      <c r="BM593" s="131" t="b">
        <f t="shared" si="1012"/>
        <v>0</v>
      </c>
      <c r="BN593" s="131" t="b">
        <f t="shared" si="1013"/>
        <v>0</v>
      </c>
      <c r="BO593" s="131" t="b">
        <f t="shared" si="1014"/>
        <v>0</v>
      </c>
      <c r="BP593" s="131" t="b">
        <f t="shared" si="1015"/>
        <v>0</v>
      </c>
      <c r="BQ593" s="131">
        <f t="shared" si="1069"/>
        <v>0</v>
      </c>
      <c r="BR593" s="131">
        <f t="shared" si="1075"/>
        <v>1</v>
      </c>
      <c r="BS593" s="92">
        <f t="shared" si="1070"/>
        <v>0</v>
      </c>
      <c r="BT593" s="13">
        <f t="shared" si="1016"/>
        <v>0</v>
      </c>
      <c r="BU593" s="11">
        <f t="shared" si="1063"/>
        <v>0</v>
      </c>
      <c r="BV593" s="67">
        <f t="shared" si="1064"/>
        <v>1</v>
      </c>
      <c r="BW593" s="118" t="str">
        <f t="shared" si="1017"/>
        <v/>
      </c>
      <c r="BX593" s="118" t="str">
        <f t="shared" si="1018"/>
        <v/>
      </c>
      <c r="BY593" s="118" t="str">
        <f t="shared" si="1019"/>
        <v/>
      </c>
      <c r="BZ593" s="118" t="str">
        <f t="shared" si="1020"/>
        <v/>
      </c>
      <c r="CA593" s="118" t="str">
        <f t="shared" si="1021"/>
        <v/>
      </c>
      <c r="CB593" s="118" t="str">
        <f t="shared" si="1022"/>
        <v/>
      </c>
      <c r="CC593" s="118" t="str">
        <f t="shared" si="1023"/>
        <v/>
      </c>
      <c r="CD593" s="60" t="b">
        <f t="shared" si="1024"/>
        <v>0</v>
      </c>
      <c r="CE593" s="60" t="b">
        <f t="shared" si="1025"/>
        <v>0</v>
      </c>
      <c r="CF593" s="60" t="b">
        <f t="shared" si="1026"/>
        <v>0</v>
      </c>
      <c r="CG593" s="60" t="b">
        <f t="shared" si="1027"/>
        <v>0</v>
      </c>
      <c r="CH593" s="60" t="b">
        <f t="shared" si="1028"/>
        <v>0</v>
      </c>
      <c r="CI593" s="60" t="b">
        <f t="shared" si="1029"/>
        <v>0</v>
      </c>
      <c r="CJ593" s="60" t="b">
        <f t="shared" si="1030"/>
        <v>0</v>
      </c>
      <c r="CK593" s="131">
        <f t="shared" si="1071"/>
        <v>0</v>
      </c>
      <c r="CL593" s="131">
        <f t="shared" si="1076"/>
        <v>1</v>
      </c>
      <c r="CM593" s="92">
        <f t="shared" si="1072"/>
        <v>0</v>
      </c>
      <c r="CN593" s="13">
        <f t="shared" si="1065"/>
        <v>0</v>
      </c>
      <c r="CO593" s="11">
        <f t="shared" si="1031"/>
        <v>0</v>
      </c>
      <c r="CP593" s="13">
        <f t="shared" si="1066"/>
        <v>0</v>
      </c>
      <c r="CQ593" s="11">
        <f t="shared" si="986"/>
        <v>0</v>
      </c>
      <c r="CR593" s="57">
        <f t="shared" si="987"/>
        <v>0</v>
      </c>
      <c r="CS593" s="57">
        <f t="shared" si="988"/>
        <v>0</v>
      </c>
      <c r="CT593" s="57">
        <f t="shared" si="980"/>
        <v>0</v>
      </c>
      <c r="CU593" s="24" t="str">
        <f t="shared" si="1032"/>
        <v/>
      </c>
      <c r="CV593" s="24" t="str">
        <f t="shared" si="1033"/>
        <v/>
      </c>
      <c r="CW593" s="24" t="str">
        <f t="shared" si="1034"/>
        <v/>
      </c>
      <c r="CX593" s="24" t="str">
        <f t="shared" si="1035"/>
        <v/>
      </c>
      <c r="CY593" s="24" t="str">
        <f t="shared" si="1036"/>
        <v/>
      </c>
      <c r="CZ593" s="24" t="str">
        <f t="shared" si="1037"/>
        <v/>
      </c>
      <c r="DA593" s="24" t="str">
        <f t="shared" si="1038"/>
        <v/>
      </c>
      <c r="DB593" s="24" t="str">
        <f t="shared" si="1039"/>
        <v/>
      </c>
      <c r="DC593" s="24" t="str">
        <f t="shared" si="1040"/>
        <v/>
      </c>
      <c r="DD593" s="24" t="str">
        <f t="shared" si="1041"/>
        <v/>
      </c>
      <c r="DE593" s="24" t="str">
        <f t="shared" si="1042"/>
        <v/>
      </c>
      <c r="DF593" s="24" t="str">
        <f t="shared" si="1043"/>
        <v/>
      </c>
      <c r="DG593" s="24" t="str">
        <f t="shared" si="1044"/>
        <v/>
      </c>
      <c r="DH593" s="5"/>
      <c r="DI593" s="134"/>
      <c r="DJ593"/>
      <c r="EA593" s="7"/>
    </row>
    <row r="594" spans="2:131" x14ac:dyDescent="0.2">
      <c r="B594" s="61" t="str">
        <f t="shared" si="983"/>
        <v/>
      </c>
      <c r="C594" s="7" t="str">
        <f t="shared" si="1077"/>
        <v/>
      </c>
      <c r="D594" s="60">
        <f t="shared" si="984"/>
        <v>0</v>
      </c>
      <c r="E594" s="7" t="str">
        <f t="shared" si="985"/>
        <v/>
      </c>
      <c r="F594" s="72" t="str">
        <f t="shared" si="981"/>
        <v/>
      </c>
      <c r="G594" s="108" t="str">
        <f t="shared" si="982"/>
        <v/>
      </c>
      <c r="H594" s="112">
        <f t="shared" si="974"/>
        <v>0</v>
      </c>
      <c r="I594" s="112">
        <f t="shared" si="975"/>
        <v>0</v>
      </c>
      <c r="J594" s="112">
        <f t="shared" si="976"/>
        <v>0</v>
      </c>
      <c r="K594" s="112">
        <f t="shared" si="977"/>
        <v>0</v>
      </c>
      <c r="L594" s="112">
        <f t="shared" si="978"/>
        <v>0</v>
      </c>
      <c r="M594" s="112">
        <f t="shared" si="979"/>
        <v>0</v>
      </c>
      <c r="N594" s="60"/>
      <c r="O594" s="61"/>
      <c r="P594" s="61"/>
      <c r="Q594" s="61"/>
      <c r="R594" s="61"/>
      <c r="S594" s="7"/>
      <c r="T594" s="67">
        <f t="shared" si="1045"/>
        <v>1</v>
      </c>
      <c r="U594" s="76" t="str">
        <f t="shared" si="1046"/>
        <v/>
      </c>
      <c r="V594" s="76" t="str">
        <f t="shared" si="1047"/>
        <v/>
      </c>
      <c r="W594" s="76" t="str">
        <f t="shared" si="1048"/>
        <v/>
      </c>
      <c r="X594" s="76" t="str">
        <f t="shared" si="1049"/>
        <v/>
      </c>
      <c r="Y594" s="76" t="str">
        <f t="shared" si="1050"/>
        <v/>
      </c>
      <c r="Z594" s="76" t="str">
        <f t="shared" si="1051"/>
        <v/>
      </c>
      <c r="AA594" s="131" t="b">
        <f t="shared" si="989"/>
        <v>0</v>
      </c>
      <c r="AB594" s="131" t="b">
        <f t="shared" si="990"/>
        <v>0</v>
      </c>
      <c r="AC594" s="131" t="b">
        <f t="shared" si="991"/>
        <v>0</v>
      </c>
      <c r="AD594" s="131" t="b">
        <f t="shared" si="992"/>
        <v>0</v>
      </c>
      <c r="AE594" s="131" t="b">
        <f t="shared" si="993"/>
        <v>0</v>
      </c>
      <c r="AF594" s="131" t="b">
        <f t="shared" si="994"/>
        <v>0</v>
      </c>
      <c r="AG594" s="131">
        <f t="shared" si="1067"/>
        <v>0</v>
      </c>
      <c r="AH594" s="131">
        <f t="shared" si="1073"/>
        <v>1</v>
      </c>
      <c r="AI594" s="13">
        <f t="shared" si="995"/>
        <v>0</v>
      </c>
      <c r="AJ594" s="11">
        <f t="shared" si="1052"/>
        <v>0</v>
      </c>
      <c r="AK594" s="67">
        <f t="shared" si="1053"/>
        <v>1</v>
      </c>
      <c r="AL594" s="118" t="str">
        <f t="shared" si="1054"/>
        <v/>
      </c>
      <c r="AM594" s="118" t="str">
        <f t="shared" si="1055"/>
        <v/>
      </c>
      <c r="AN594" s="118" t="str">
        <f t="shared" si="1056"/>
        <v/>
      </c>
      <c r="AO594" s="118" t="str">
        <f t="shared" si="1057"/>
        <v/>
      </c>
      <c r="AP594" s="118" t="str">
        <f t="shared" si="1058"/>
        <v/>
      </c>
      <c r="AQ594" s="118" t="str">
        <f t="shared" si="1059"/>
        <v/>
      </c>
      <c r="AR594" s="118" t="str">
        <f t="shared" si="1060"/>
        <v/>
      </c>
      <c r="AS594" s="60" t="b">
        <f t="shared" si="996"/>
        <v>0</v>
      </c>
      <c r="AT594" s="60" t="b">
        <f t="shared" si="997"/>
        <v>0</v>
      </c>
      <c r="AU594" s="60" t="b">
        <f t="shared" si="998"/>
        <v>0</v>
      </c>
      <c r="AV594" s="60" t="b">
        <f t="shared" si="999"/>
        <v>0</v>
      </c>
      <c r="AW594" s="60" t="b">
        <f t="shared" si="1000"/>
        <v>0</v>
      </c>
      <c r="AX594" s="60" t="b">
        <f t="shared" si="1001"/>
        <v>0</v>
      </c>
      <c r="AY594" s="60" t="b">
        <f t="shared" si="1002"/>
        <v>0</v>
      </c>
      <c r="AZ594" s="131">
        <f t="shared" si="1068"/>
        <v>0</v>
      </c>
      <c r="BA594" s="131">
        <f t="shared" si="1074"/>
        <v>1</v>
      </c>
      <c r="BB594" s="13">
        <f t="shared" si="1061"/>
        <v>0</v>
      </c>
      <c r="BC594" s="11">
        <f t="shared" si="1003"/>
        <v>0</v>
      </c>
      <c r="BD594" s="67">
        <f t="shared" si="1062"/>
        <v>1</v>
      </c>
      <c r="BE594" s="76" t="str">
        <f t="shared" si="1004"/>
        <v/>
      </c>
      <c r="BF594" s="76" t="str">
        <f t="shared" si="1005"/>
        <v/>
      </c>
      <c r="BG594" s="76" t="str">
        <f t="shared" si="1006"/>
        <v/>
      </c>
      <c r="BH594" s="76" t="str">
        <f t="shared" si="1007"/>
        <v/>
      </c>
      <c r="BI594" s="76" t="str">
        <f t="shared" si="1008"/>
        <v/>
      </c>
      <c r="BJ594" s="76" t="str">
        <f t="shared" si="1009"/>
        <v/>
      </c>
      <c r="BK594" s="131" t="b">
        <f t="shared" si="1010"/>
        <v>0</v>
      </c>
      <c r="BL594" s="131" t="b">
        <f t="shared" si="1011"/>
        <v>0</v>
      </c>
      <c r="BM594" s="131" t="b">
        <f t="shared" si="1012"/>
        <v>0</v>
      </c>
      <c r="BN594" s="131" t="b">
        <f t="shared" si="1013"/>
        <v>0</v>
      </c>
      <c r="BO594" s="131" t="b">
        <f t="shared" si="1014"/>
        <v>0</v>
      </c>
      <c r="BP594" s="131" t="b">
        <f t="shared" si="1015"/>
        <v>0</v>
      </c>
      <c r="BQ594" s="131">
        <f t="shared" si="1069"/>
        <v>0</v>
      </c>
      <c r="BR594" s="131">
        <f t="shared" si="1075"/>
        <v>1</v>
      </c>
      <c r="BS594" s="92">
        <f t="shared" si="1070"/>
        <v>0</v>
      </c>
      <c r="BT594" s="13">
        <f t="shared" si="1016"/>
        <v>0</v>
      </c>
      <c r="BU594" s="11">
        <f t="shared" si="1063"/>
        <v>0</v>
      </c>
      <c r="BV594" s="67">
        <f t="shared" si="1064"/>
        <v>1</v>
      </c>
      <c r="BW594" s="118" t="str">
        <f t="shared" si="1017"/>
        <v/>
      </c>
      <c r="BX594" s="118" t="str">
        <f t="shared" si="1018"/>
        <v/>
      </c>
      <c r="BY594" s="118" t="str">
        <f t="shared" si="1019"/>
        <v/>
      </c>
      <c r="BZ594" s="118" t="str">
        <f t="shared" si="1020"/>
        <v/>
      </c>
      <c r="CA594" s="118" t="str">
        <f t="shared" si="1021"/>
        <v/>
      </c>
      <c r="CB594" s="118" t="str">
        <f t="shared" si="1022"/>
        <v/>
      </c>
      <c r="CC594" s="118" t="str">
        <f t="shared" si="1023"/>
        <v/>
      </c>
      <c r="CD594" s="60" t="b">
        <f t="shared" si="1024"/>
        <v>0</v>
      </c>
      <c r="CE594" s="60" t="b">
        <f t="shared" si="1025"/>
        <v>0</v>
      </c>
      <c r="CF594" s="60" t="b">
        <f t="shared" si="1026"/>
        <v>0</v>
      </c>
      <c r="CG594" s="60" t="b">
        <f t="shared" si="1027"/>
        <v>0</v>
      </c>
      <c r="CH594" s="60" t="b">
        <f t="shared" si="1028"/>
        <v>0</v>
      </c>
      <c r="CI594" s="60" t="b">
        <f t="shared" si="1029"/>
        <v>0</v>
      </c>
      <c r="CJ594" s="60" t="b">
        <f t="shared" si="1030"/>
        <v>0</v>
      </c>
      <c r="CK594" s="131">
        <f t="shared" si="1071"/>
        <v>0</v>
      </c>
      <c r="CL594" s="131">
        <f t="shared" si="1076"/>
        <v>1</v>
      </c>
      <c r="CM594" s="92">
        <f t="shared" si="1072"/>
        <v>0</v>
      </c>
      <c r="CN594" s="13">
        <f t="shared" si="1065"/>
        <v>0</v>
      </c>
      <c r="CO594" s="11">
        <f t="shared" si="1031"/>
        <v>0</v>
      </c>
      <c r="CP594" s="13">
        <f t="shared" si="1066"/>
        <v>0</v>
      </c>
      <c r="CQ594" s="11">
        <f t="shared" si="986"/>
        <v>0</v>
      </c>
      <c r="CR594" s="57">
        <f t="shared" si="987"/>
        <v>0</v>
      </c>
      <c r="CS594" s="57">
        <f t="shared" si="988"/>
        <v>0</v>
      </c>
      <c r="CT594" s="57">
        <f t="shared" si="980"/>
        <v>0</v>
      </c>
      <c r="CU594" s="24" t="str">
        <f t="shared" si="1032"/>
        <v/>
      </c>
      <c r="CV594" s="24" t="str">
        <f t="shared" si="1033"/>
        <v/>
      </c>
      <c r="CW594" s="24" t="str">
        <f t="shared" si="1034"/>
        <v/>
      </c>
      <c r="CX594" s="24" t="str">
        <f t="shared" si="1035"/>
        <v/>
      </c>
      <c r="CY594" s="24" t="str">
        <f t="shared" si="1036"/>
        <v/>
      </c>
      <c r="CZ594" s="24" t="str">
        <f t="shared" si="1037"/>
        <v/>
      </c>
      <c r="DA594" s="24" t="str">
        <f t="shared" si="1038"/>
        <v/>
      </c>
      <c r="DB594" s="24" t="str">
        <f t="shared" si="1039"/>
        <v/>
      </c>
      <c r="DC594" s="24" t="str">
        <f t="shared" si="1040"/>
        <v/>
      </c>
      <c r="DD594" s="24" t="str">
        <f t="shared" si="1041"/>
        <v/>
      </c>
      <c r="DE594" s="24" t="str">
        <f t="shared" si="1042"/>
        <v/>
      </c>
      <c r="DF594" s="24" t="str">
        <f t="shared" si="1043"/>
        <v/>
      </c>
      <c r="DG594" s="24" t="str">
        <f t="shared" si="1044"/>
        <v/>
      </c>
      <c r="DH594" s="5"/>
      <c r="DI594" s="134"/>
      <c r="DJ594"/>
      <c r="EA594" s="7"/>
    </row>
    <row r="595" spans="2:131" x14ac:dyDescent="0.2">
      <c r="B595" s="61" t="str">
        <f t="shared" si="983"/>
        <v/>
      </c>
      <c r="C595" s="7" t="str">
        <f t="shared" si="1077"/>
        <v/>
      </c>
      <c r="D595" s="60">
        <f t="shared" si="984"/>
        <v>0</v>
      </c>
      <c r="E595" s="7" t="str">
        <f t="shared" si="985"/>
        <v/>
      </c>
      <c r="F595" s="72" t="str">
        <f t="shared" si="981"/>
        <v/>
      </c>
      <c r="G595" s="108" t="str">
        <f t="shared" si="982"/>
        <v/>
      </c>
      <c r="H595" s="112">
        <f t="shared" si="974"/>
        <v>0</v>
      </c>
      <c r="I595" s="112">
        <f t="shared" si="975"/>
        <v>0</v>
      </c>
      <c r="J595" s="112">
        <f t="shared" si="976"/>
        <v>0</v>
      </c>
      <c r="K595" s="112">
        <f t="shared" si="977"/>
        <v>0</v>
      </c>
      <c r="L595" s="112">
        <f t="shared" si="978"/>
        <v>0</v>
      </c>
      <c r="M595" s="112">
        <f t="shared" si="979"/>
        <v>0</v>
      </c>
      <c r="N595" s="60"/>
      <c r="O595" s="61"/>
      <c r="P595" s="61"/>
      <c r="Q595" s="61"/>
      <c r="R595" s="61"/>
      <c r="S595" s="7"/>
      <c r="T595" s="67">
        <f t="shared" si="1045"/>
        <v>1</v>
      </c>
      <c r="U595" s="76" t="str">
        <f t="shared" si="1046"/>
        <v/>
      </c>
      <c r="V595" s="76" t="str">
        <f t="shared" si="1047"/>
        <v/>
      </c>
      <c r="W595" s="76" t="str">
        <f t="shared" si="1048"/>
        <v/>
      </c>
      <c r="X595" s="76" t="str">
        <f t="shared" si="1049"/>
        <v/>
      </c>
      <c r="Y595" s="76" t="str">
        <f t="shared" si="1050"/>
        <v/>
      </c>
      <c r="Z595" s="76" t="str">
        <f t="shared" si="1051"/>
        <v/>
      </c>
      <c r="AA595" s="131" t="b">
        <f t="shared" si="989"/>
        <v>0</v>
      </c>
      <c r="AB595" s="131" t="b">
        <f t="shared" si="990"/>
        <v>0</v>
      </c>
      <c r="AC595" s="131" t="b">
        <f t="shared" si="991"/>
        <v>0</v>
      </c>
      <c r="AD595" s="131" t="b">
        <f t="shared" si="992"/>
        <v>0</v>
      </c>
      <c r="AE595" s="131" t="b">
        <f t="shared" si="993"/>
        <v>0</v>
      </c>
      <c r="AF595" s="131" t="b">
        <f t="shared" si="994"/>
        <v>0</v>
      </c>
      <c r="AG595" s="131">
        <f t="shared" si="1067"/>
        <v>0</v>
      </c>
      <c r="AH595" s="131">
        <f t="shared" si="1073"/>
        <v>1</v>
      </c>
      <c r="AI595" s="13">
        <f t="shared" si="995"/>
        <v>0</v>
      </c>
      <c r="AJ595" s="11">
        <f t="shared" si="1052"/>
        <v>0</v>
      </c>
      <c r="AK595" s="67">
        <f t="shared" si="1053"/>
        <v>1</v>
      </c>
      <c r="AL595" s="118" t="str">
        <f t="shared" si="1054"/>
        <v/>
      </c>
      <c r="AM595" s="118" t="str">
        <f t="shared" si="1055"/>
        <v/>
      </c>
      <c r="AN595" s="118" t="str">
        <f t="shared" si="1056"/>
        <v/>
      </c>
      <c r="AO595" s="118" t="str">
        <f t="shared" si="1057"/>
        <v/>
      </c>
      <c r="AP595" s="118" t="str">
        <f t="shared" si="1058"/>
        <v/>
      </c>
      <c r="AQ595" s="118" t="str">
        <f t="shared" si="1059"/>
        <v/>
      </c>
      <c r="AR595" s="118" t="str">
        <f t="shared" si="1060"/>
        <v/>
      </c>
      <c r="AS595" s="60" t="b">
        <f t="shared" si="996"/>
        <v>0</v>
      </c>
      <c r="AT595" s="60" t="b">
        <f t="shared" si="997"/>
        <v>0</v>
      </c>
      <c r="AU595" s="60" t="b">
        <f t="shared" si="998"/>
        <v>0</v>
      </c>
      <c r="AV595" s="60" t="b">
        <f t="shared" si="999"/>
        <v>0</v>
      </c>
      <c r="AW595" s="60" t="b">
        <f t="shared" si="1000"/>
        <v>0</v>
      </c>
      <c r="AX595" s="60" t="b">
        <f t="shared" si="1001"/>
        <v>0</v>
      </c>
      <c r="AY595" s="60" t="b">
        <f t="shared" si="1002"/>
        <v>0</v>
      </c>
      <c r="AZ595" s="131">
        <f t="shared" si="1068"/>
        <v>0</v>
      </c>
      <c r="BA595" s="131">
        <f t="shared" si="1074"/>
        <v>1</v>
      </c>
      <c r="BB595" s="13">
        <f t="shared" si="1061"/>
        <v>0</v>
      </c>
      <c r="BC595" s="11">
        <f t="shared" si="1003"/>
        <v>0</v>
      </c>
      <c r="BD595" s="67">
        <f t="shared" si="1062"/>
        <v>1</v>
      </c>
      <c r="BE595" s="76" t="str">
        <f t="shared" si="1004"/>
        <v/>
      </c>
      <c r="BF595" s="76" t="str">
        <f t="shared" si="1005"/>
        <v/>
      </c>
      <c r="BG595" s="76" t="str">
        <f t="shared" si="1006"/>
        <v/>
      </c>
      <c r="BH595" s="76" t="str">
        <f t="shared" si="1007"/>
        <v/>
      </c>
      <c r="BI595" s="76" t="str">
        <f t="shared" si="1008"/>
        <v/>
      </c>
      <c r="BJ595" s="76" t="str">
        <f t="shared" si="1009"/>
        <v/>
      </c>
      <c r="BK595" s="131" t="b">
        <f t="shared" si="1010"/>
        <v>0</v>
      </c>
      <c r="BL595" s="131" t="b">
        <f t="shared" si="1011"/>
        <v>0</v>
      </c>
      <c r="BM595" s="131" t="b">
        <f t="shared" si="1012"/>
        <v>0</v>
      </c>
      <c r="BN595" s="131" t="b">
        <f t="shared" si="1013"/>
        <v>0</v>
      </c>
      <c r="BO595" s="131" t="b">
        <f t="shared" si="1014"/>
        <v>0</v>
      </c>
      <c r="BP595" s="131" t="b">
        <f t="shared" si="1015"/>
        <v>0</v>
      </c>
      <c r="BQ595" s="131">
        <f t="shared" si="1069"/>
        <v>0</v>
      </c>
      <c r="BR595" s="131">
        <f t="shared" si="1075"/>
        <v>1</v>
      </c>
      <c r="BS595" s="92">
        <f t="shared" si="1070"/>
        <v>0</v>
      </c>
      <c r="BT595" s="13">
        <f t="shared" si="1016"/>
        <v>0</v>
      </c>
      <c r="BU595" s="11">
        <f t="shared" si="1063"/>
        <v>0</v>
      </c>
      <c r="BV595" s="67">
        <f t="shared" si="1064"/>
        <v>1</v>
      </c>
      <c r="BW595" s="118" t="str">
        <f t="shared" si="1017"/>
        <v/>
      </c>
      <c r="BX595" s="118" t="str">
        <f t="shared" si="1018"/>
        <v/>
      </c>
      <c r="BY595" s="118" t="str">
        <f t="shared" si="1019"/>
        <v/>
      </c>
      <c r="BZ595" s="118" t="str">
        <f t="shared" si="1020"/>
        <v/>
      </c>
      <c r="CA595" s="118" t="str">
        <f t="shared" si="1021"/>
        <v/>
      </c>
      <c r="CB595" s="118" t="str">
        <f t="shared" si="1022"/>
        <v/>
      </c>
      <c r="CC595" s="118" t="str">
        <f t="shared" si="1023"/>
        <v/>
      </c>
      <c r="CD595" s="60" t="b">
        <f t="shared" si="1024"/>
        <v>0</v>
      </c>
      <c r="CE595" s="60" t="b">
        <f t="shared" si="1025"/>
        <v>0</v>
      </c>
      <c r="CF595" s="60" t="b">
        <f t="shared" si="1026"/>
        <v>0</v>
      </c>
      <c r="CG595" s="60" t="b">
        <f t="shared" si="1027"/>
        <v>0</v>
      </c>
      <c r="CH595" s="60" t="b">
        <f t="shared" si="1028"/>
        <v>0</v>
      </c>
      <c r="CI595" s="60" t="b">
        <f t="shared" si="1029"/>
        <v>0</v>
      </c>
      <c r="CJ595" s="60" t="b">
        <f t="shared" si="1030"/>
        <v>0</v>
      </c>
      <c r="CK595" s="131">
        <f t="shared" si="1071"/>
        <v>0</v>
      </c>
      <c r="CL595" s="131">
        <f t="shared" si="1076"/>
        <v>1</v>
      </c>
      <c r="CM595" s="92">
        <f t="shared" si="1072"/>
        <v>0</v>
      </c>
      <c r="CN595" s="13">
        <f t="shared" si="1065"/>
        <v>0</v>
      </c>
      <c r="CO595" s="11">
        <f t="shared" si="1031"/>
        <v>0</v>
      </c>
      <c r="CP595" s="13">
        <f t="shared" si="1066"/>
        <v>0</v>
      </c>
      <c r="CQ595" s="11">
        <f t="shared" si="986"/>
        <v>0</v>
      </c>
      <c r="CR595" s="57">
        <f t="shared" si="987"/>
        <v>0</v>
      </c>
      <c r="CS595" s="57">
        <f t="shared" si="988"/>
        <v>0</v>
      </c>
      <c r="CT595" s="57">
        <f t="shared" si="980"/>
        <v>0</v>
      </c>
      <c r="CU595" s="24" t="str">
        <f t="shared" si="1032"/>
        <v/>
      </c>
      <c r="CV595" s="24" t="str">
        <f t="shared" si="1033"/>
        <v/>
      </c>
      <c r="CW595" s="24" t="str">
        <f t="shared" si="1034"/>
        <v/>
      </c>
      <c r="CX595" s="24" t="str">
        <f t="shared" si="1035"/>
        <v/>
      </c>
      <c r="CY595" s="24" t="str">
        <f t="shared" si="1036"/>
        <v/>
      </c>
      <c r="CZ595" s="24" t="str">
        <f t="shared" si="1037"/>
        <v/>
      </c>
      <c r="DA595" s="24" t="str">
        <f t="shared" si="1038"/>
        <v/>
      </c>
      <c r="DB595" s="24" t="str">
        <f t="shared" si="1039"/>
        <v/>
      </c>
      <c r="DC595" s="24" t="str">
        <f t="shared" si="1040"/>
        <v/>
      </c>
      <c r="DD595" s="24" t="str">
        <f t="shared" si="1041"/>
        <v/>
      </c>
      <c r="DE595" s="24" t="str">
        <f t="shared" si="1042"/>
        <v/>
      </c>
      <c r="DF595" s="24" t="str">
        <f t="shared" si="1043"/>
        <v/>
      </c>
      <c r="DG595" s="24" t="str">
        <f t="shared" si="1044"/>
        <v/>
      </c>
      <c r="DH595" s="5"/>
      <c r="DI595" s="134"/>
      <c r="DJ595"/>
      <c r="EA595" s="7"/>
    </row>
    <row r="596" spans="2:131" x14ac:dyDescent="0.2">
      <c r="B596" s="61" t="str">
        <f t="shared" si="983"/>
        <v/>
      </c>
      <c r="C596" s="7" t="str">
        <f t="shared" si="1077"/>
        <v/>
      </c>
      <c r="D596" s="60">
        <f t="shared" si="984"/>
        <v>0</v>
      </c>
      <c r="E596" s="7" t="str">
        <f t="shared" si="985"/>
        <v/>
      </c>
      <c r="F596" s="72" t="str">
        <f t="shared" si="981"/>
        <v/>
      </c>
      <c r="G596" s="108" t="str">
        <f t="shared" si="982"/>
        <v/>
      </c>
      <c r="H596" s="112">
        <f t="shared" si="974"/>
        <v>0</v>
      </c>
      <c r="I596" s="112">
        <f t="shared" si="975"/>
        <v>0</v>
      </c>
      <c r="J596" s="112">
        <f t="shared" si="976"/>
        <v>0</v>
      </c>
      <c r="K596" s="112">
        <f t="shared" si="977"/>
        <v>0</v>
      </c>
      <c r="L596" s="112">
        <f t="shared" si="978"/>
        <v>0</v>
      </c>
      <c r="M596" s="112">
        <f t="shared" si="979"/>
        <v>0</v>
      </c>
      <c r="N596" s="60"/>
      <c r="O596" s="61"/>
      <c r="P596" s="61"/>
      <c r="Q596" s="61"/>
      <c r="R596" s="61"/>
      <c r="S596" s="7"/>
      <c r="T596" s="67">
        <f t="shared" si="1045"/>
        <v>1</v>
      </c>
      <c r="U596" s="76" t="str">
        <f t="shared" si="1046"/>
        <v/>
      </c>
      <c r="V596" s="76" t="str">
        <f t="shared" si="1047"/>
        <v/>
      </c>
      <c r="W596" s="76" t="str">
        <f t="shared" si="1048"/>
        <v/>
      </c>
      <c r="X596" s="76" t="str">
        <f t="shared" si="1049"/>
        <v/>
      </c>
      <c r="Y596" s="76" t="str">
        <f t="shared" si="1050"/>
        <v/>
      </c>
      <c r="Z596" s="76" t="str">
        <f t="shared" si="1051"/>
        <v/>
      </c>
      <c r="AA596" s="131" t="b">
        <f t="shared" si="989"/>
        <v>0</v>
      </c>
      <c r="AB596" s="131" t="b">
        <f t="shared" si="990"/>
        <v>0</v>
      </c>
      <c r="AC596" s="131" t="b">
        <f t="shared" si="991"/>
        <v>0</v>
      </c>
      <c r="AD596" s="131" t="b">
        <f t="shared" si="992"/>
        <v>0</v>
      </c>
      <c r="AE596" s="131" t="b">
        <f t="shared" si="993"/>
        <v>0</v>
      </c>
      <c r="AF596" s="131" t="b">
        <f t="shared" si="994"/>
        <v>0</v>
      </c>
      <c r="AG596" s="131">
        <f t="shared" si="1067"/>
        <v>0</v>
      </c>
      <c r="AH596" s="131">
        <f t="shared" si="1073"/>
        <v>1</v>
      </c>
      <c r="AI596" s="13">
        <f t="shared" si="995"/>
        <v>0</v>
      </c>
      <c r="AJ596" s="11">
        <f t="shared" si="1052"/>
        <v>0</v>
      </c>
      <c r="AK596" s="67">
        <f t="shared" si="1053"/>
        <v>1</v>
      </c>
      <c r="AL596" s="118" t="str">
        <f t="shared" si="1054"/>
        <v/>
      </c>
      <c r="AM596" s="118" t="str">
        <f t="shared" si="1055"/>
        <v/>
      </c>
      <c r="AN596" s="118" t="str">
        <f t="shared" si="1056"/>
        <v/>
      </c>
      <c r="AO596" s="118" t="str">
        <f t="shared" si="1057"/>
        <v/>
      </c>
      <c r="AP596" s="118" t="str">
        <f t="shared" si="1058"/>
        <v/>
      </c>
      <c r="AQ596" s="118" t="str">
        <f t="shared" si="1059"/>
        <v/>
      </c>
      <c r="AR596" s="118" t="str">
        <f t="shared" si="1060"/>
        <v/>
      </c>
      <c r="AS596" s="60" t="b">
        <f t="shared" si="996"/>
        <v>0</v>
      </c>
      <c r="AT596" s="60" t="b">
        <f t="shared" si="997"/>
        <v>0</v>
      </c>
      <c r="AU596" s="60" t="b">
        <f t="shared" si="998"/>
        <v>0</v>
      </c>
      <c r="AV596" s="60" t="b">
        <f t="shared" si="999"/>
        <v>0</v>
      </c>
      <c r="AW596" s="60" t="b">
        <f t="shared" si="1000"/>
        <v>0</v>
      </c>
      <c r="AX596" s="60" t="b">
        <f t="shared" si="1001"/>
        <v>0</v>
      </c>
      <c r="AY596" s="60" t="b">
        <f t="shared" si="1002"/>
        <v>0</v>
      </c>
      <c r="AZ596" s="131">
        <f t="shared" si="1068"/>
        <v>0</v>
      </c>
      <c r="BA596" s="131">
        <f t="shared" si="1074"/>
        <v>1</v>
      </c>
      <c r="BB596" s="13">
        <f t="shared" si="1061"/>
        <v>0</v>
      </c>
      <c r="BC596" s="11">
        <f t="shared" si="1003"/>
        <v>0</v>
      </c>
      <c r="BD596" s="67">
        <f t="shared" si="1062"/>
        <v>1</v>
      </c>
      <c r="BE596" s="76" t="str">
        <f t="shared" si="1004"/>
        <v/>
      </c>
      <c r="BF596" s="76" t="str">
        <f t="shared" si="1005"/>
        <v/>
      </c>
      <c r="BG596" s="76" t="str">
        <f t="shared" si="1006"/>
        <v/>
      </c>
      <c r="BH596" s="76" t="str">
        <f t="shared" si="1007"/>
        <v/>
      </c>
      <c r="BI596" s="76" t="str">
        <f t="shared" si="1008"/>
        <v/>
      </c>
      <c r="BJ596" s="76" t="str">
        <f t="shared" si="1009"/>
        <v/>
      </c>
      <c r="BK596" s="131" t="b">
        <f t="shared" si="1010"/>
        <v>0</v>
      </c>
      <c r="BL596" s="131" t="b">
        <f t="shared" si="1011"/>
        <v>0</v>
      </c>
      <c r="BM596" s="131" t="b">
        <f t="shared" si="1012"/>
        <v>0</v>
      </c>
      <c r="BN596" s="131" t="b">
        <f t="shared" si="1013"/>
        <v>0</v>
      </c>
      <c r="BO596" s="131" t="b">
        <f t="shared" si="1014"/>
        <v>0</v>
      </c>
      <c r="BP596" s="131" t="b">
        <f t="shared" si="1015"/>
        <v>0</v>
      </c>
      <c r="BQ596" s="131">
        <f t="shared" si="1069"/>
        <v>0</v>
      </c>
      <c r="BR596" s="131">
        <f t="shared" si="1075"/>
        <v>1</v>
      </c>
      <c r="BS596" s="92">
        <f t="shared" si="1070"/>
        <v>0</v>
      </c>
      <c r="BT596" s="13">
        <f t="shared" si="1016"/>
        <v>0</v>
      </c>
      <c r="BU596" s="11">
        <f t="shared" si="1063"/>
        <v>0</v>
      </c>
      <c r="BV596" s="67">
        <f t="shared" si="1064"/>
        <v>1</v>
      </c>
      <c r="BW596" s="118" t="str">
        <f t="shared" si="1017"/>
        <v/>
      </c>
      <c r="BX596" s="118" t="str">
        <f t="shared" si="1018"/>
        <v/>
      </c>
      <c r="BY596" s="118" t="str">
        <f t="shared" si="1019"/>
        <v/>
      </c>
      <c r="BZ596" s="118" t="str">
        <f t="shared" si="1020"/>
        <v/>
      </c>
      <c r="CA596" s="118" t="str">
        <f t="shared" si="1021"/>
        <v/>
      </c>
      <c r="CB596" s="118" t="str">
        <f t="shared" si="1022"/>
        <v/>
      </c>
      <c r="CC596" s="118" t="str">
        <f t="shared" si="1023"/>
        <v/>
      </c>
      <c r="CD596" s="60" t="b">
        <f t="shared" si="1024"/>
        <v>0</v>
      </c>
      <c r="CE596" s="60" t="b">
        <f t="shared" si="1025"/>
        <v>0</v>
      </c>
      <c r="CF596" s="60" t="b">
        <f t="shared" si="1026"/>
        <v>0</v>
      </c>
      <c r="CG596" s="60" t="b">
        <f t="shared" si="1027"/>
        <v>0</v>
      </c>
      <c r="CH596" s="60" t="b">
        <f t="shared" si="1028"/>
        <v>0</v>
      </c>
      <c r="CI596" s="60" t="b">
        <f t="shared" si="1029"/>
        <v>0</v>
      </c>
      <c r="CJ596" s="60" t="b">
        <f t="shared" si="1030"/>
        <v>0</v>
      </c>
      <c r="CK596" s="131">
        <f t="shared" si="1071"/>
        <v>0</v>
      </c>
      <c r="CL596" s="131">
        <f t="shared" si="1076"/>
        <v>1</v>
      </c>
      <c r="CM596" s="92">
        <f t="shared" si="1072"/>
        <v>0</v>
      </c>
      <c r="CN596" s="13">
        <f t="shared" si="1065"/>
        <v>0</v>
      </c>
      <c r="CO596" s="11">
        <f t="shared" si="1031"/>
        <v>0</v>
      </c>
      <c r="CP596" s="13">
        <f t="shared" si="1066"/>
        <v>0</v>
      </c>
      <c r="CQ596" s="11">
        <f t="shared" si="986"/>
        <v>0</v>
      </c>
      <c r="CR596" s="57">
        <f t="shared" si="987"/>
        <v>0</v>
      </c>
      <c r="CS596" s="57">
        <f t="shared" si="988"/>
        <v>0</v>
      </c>
      <c r="CT596" s="57">
        <f t="shared" si="980"/>
        <v>0</v>
      </c>
      <c r="CU596" s="24" t="str">
        <f t="shared" si="1032"/>
        <v/>
      </c>
      <c r="CV596" s="24" t="str">
        <f t="shared" si="1033"/>
        <v/>
      </c>
      <c r="CW596" s="24" t="str">
        <f t="shared" si="1034"/>
        <v/>
      </c>
      <c r="CX596" s="24" t="str">
        <f t="shared" si="1035"/>
        <v/>
      </c>
      <c r="CY596" s="24" t="str">
        <f t="shared" si="1036"/>
        <v/>
      </c>
      <c r="CZ596" s="24" t="str">
        <f t="shared" si="1037"/>
        <v/>
      </c>
      <c r="DA596" s="24" t="str">
        <f t="shared" si="1038"/>
        <v/>
      </c>
      <c r="DB596" s="24" t="str">
        <f t="shared" si="1039"/>
        <v/>
      </c>
      <c r="DC596" s="24" t="str">
        <f t="shared" si="1040"/>
        <v/>
      </c>
      <c r="DD596" s="24" t="str">
        <f t="shared" si="1041"/>
        <v/>
      </c>
      <c r="DE596" s="24" t="str">
        <f t="shared" si="1042"/>
        <v/>
      </c>
      <c r="DF596" s="24" t="str">
        <f t="shared" si="1043"/>
        <v/>
      </c>
      <c r="DG596" s="24" t="str">
        <f t="shared" si="1044"/>
        <v/>
      </c>
      <c r="DH596" s="5"/>
      <c r="DI596" s="134"/>
      <c r="DJ596"/>
      <c r="EA596" s="7"/>
    </row>
    <row r="597" spans="2:131" x14ac:dyDescent="0.2">
      <c r="B597" s="61" t="str">
        <f t="shared" si="983"/>
        <v/>
      </c>
      <c r="C597" s="7" t="str">
        <f t="shared" si="1077"/>
        <v/>
      </c>
      <c r="D597" s="60">
        <f t="shared" si="984"/>
        <v>0</v>
      </c>
      <c r="E597" s="7" t="str">
        <f t="shared" si="985"/>
        <v/>
      </c>
      <c r="F597" s="72" t="str">
        <f t="shared" si="981"/>
        <v/>
      </c>
      <c r="G597" s="108" t="str">
        <f t="shared" si="982"/>
        <v/>
      </c>
      <c r="H597" s="112">
        <f t="shared" si="974"/>
        <v>0</v>
      </c>
      <c r="I597" s="112">
        <f t="shared" si="975"/>
        <v>0</v>
      </c>
      <c r="J597" s="112">
        <f t="shared" si="976"/>
        <v>0</v>
      </c>
      <c r="K597" s="112">
        <f t="shared" si="977"/>
        <v>0</v>
      </c>
      <c r="L597" s="112">
        <f t="shared" si="978"/>
        <v>0</v>
      </c>
      <c r="M597" s="112">
        <f t="shared" si="979"/>
        <v>0</v>
      </c>
      <c r="N597" s="60"/>
      <c r="O597" s="61"/>
      <c r="P597" s="61"/>
      <c r="Q597" s="61"/>
      <c r="R597" s="61"/>
      <c r="S597" s="7"/>
      <c r="T597" s="67">
        <f t="shared" si="1045"/>
        <v>1</v>
      </c>
      <c r="U597" s="76" t="str">
        <f t="shared" si="1046"/>
        <v/>
      </c>
      <c r="V597" s="76" t="str">
        <f t="shared" si="1047"/>
        <v/>
      </c>
      <c r="W597" s="76" t="str">
        <f t="shared" si="1048"/>
        <v/>
      </c>
      <c r="X597" s="76" t="str">
        <f t="shared" si="1049"/>
        <v/>
      </c>
      <c r="Y597" s="76" t="str">
        <f t="shared" si="1050"/>
        <v/>
      </c>
      <c r="Z597" s="76" t="str">
        <f t="shared" si="1051"/>
        <v/>
      </c>
      <c r="AA597" s="131" t="b">
        <f t="shared" si="989"/>
        <v>0</v>
      </c>
      <c r="AB597" s="131" t="b">
        <f t="shared" si="990"/>
        <v>0</v>
      </c>
      <c r="AC597" s="131" t="b">
        <f t="shared" si="991"/>
        <v>0</v>
      </c>
      <c r="AD597" s="131" t="b">
        <f t="shared" si="992"/>
        <v>0</v>
      </c>
      <c r="AE597" s="131" t="b">
        <f t="shared" si="993"/>
        <v>0</v>
      </c>
      <c r="AF597" s="131" t="b">
        <f t="shared" si="994"/>
        <v>0</v>
      </c>
      <c r="AG597" s="131">
        <f t="shared" si="1067"/>
        <v>0</v>
      </c>
      <c r="AH597" s="131">
        <f t="shared" si="1073"/>
        <v>1</v>
      </c>
      <c r="AI597" s="13">
        <f t="shared" si="995"/>
        <v>0</v>
      </c>
      <c r="AJ597" s="11">
        <f t="shared" si="1052"/>
        <v>0</v>
      </c>
      <c r="AK597" s="67">
        <f t="shared" si="1053"/>
        <v>1</v>
      </c>
      <c r="AL597" s="118" t="str">
        <f t="shared" si="1054"/>
        <v/>
      </c>
      <c r="AM597" s="118" t="str">
        <f t="shared" si="1055"/>
        <v/>
      </c>
      <c r="AN597" s="118" t="str">
        <f t="shared" si="1056"/>
        <v/>
      </c>
      <c r="AO597" s="118" t="str">
        <f t="shared" si="1057"/>
        <v/>
      </c>
      <c r="AP597" s="118" t="str">
        <f t="shared" si="1058"/>
        <v/>
      </c>
      <c r="AQ597" s="118" t="str">
        <f t="shared" si="1059"/>
        <v/>
      </c>
      <c r="AR597" s="118" t="str">
        <f t="shared" si="1060"/>
        <v/>
      </c>
      <c r="AS597" s="60" t="b">
        <f t="shared" si="996"/>
        <v>0</v>
      </c>
      <c r="AT597" s="60" t="b">
        <f t="shared" si="997"/>
        <v>0</v>
      </c>
      <c r="AU597" s="60" t="b">
        <f t="shared" si="998"/>
        <v>0</v>
      </c>
      <c r="AV597" s="60" t="b">
        <f t="shared" si="999"/>
        <v>0</v>
      </c>
      <c r="AW597" s="60" t="b">
        <f t="shared" si="1000"/>
        <v>0</v>
      </c>
      <c r="AX597" s="60" t="b">
        <f t="shared" si="1001"/>
        <v>0</v>
      </c>
      <c r="AY597" s="60" t="b">
        <f t="shared" si="1002"/>
        <v>0</v>
      </c>
      <c r="AZ597" s="131">
        <f t="shared" si="1068"/>
        <v>0</v>
      </c>
      <c r="BA597" s="131">
        <f t="shared" si="1074"/>
        <v>1</v>
      </c>
      <c r="BB597" s="13">
        <f t="shared" si="1061"/>
        <v>0</v>
      </c>
      <c r="BC597" s="11">
        <f t="shared" si="1003"/>
        <v>0</v>
      </c>
      <c r="BD597" s="67">
        <f t="shared" si="1062"/>
        <v>1</v>
      </c>
      <c r="BE597" s="76" t="str">
        <f t="shared" si="1004"/>
        <v/>
      </c>
      <c r="BF597" s="76" t="str">
        <f t="shared" si="1005"/>
        <v/>
      </c>
      <c r="BG597" s="76" t="str">
        <f t="shared" si="1006"/>
        <v/>
      </c>
      <c r="BH597" s="76" t="str">
        <f t="shared" si="1007"/>
        <v/>
      </c>
      <c r="BI597" s="76" t="str">
        <f t="shared" si="1008"/>
        <v/>
      </c>
      <c r="BJ597" s="76" t="str">
        <f t="shared" si="1009"/>
        <v/>
      </c>
      <c r="BK597" s="131" t="b">
        <f t="shared" si="1010"/>
        <v>0</v>
      </c>
      <c r="BL597" s="131" t="b">
        <f t="shared" si="1011"/>
        <v>0</v>
      </c>
      <c r="BM597" s="131" t="b">
        <f t="shared" si="1012"/>
        <v>0</v>
      </c>
      <c r="BN597" s="131" t="b">
        <f t="shared" si="1013"/>
        <v>0</v>
      </c>
      <c r="BO597" s="131" t="b">
        <f t="shared" si="1014"/>
        <v>0</v>
      </c>
      <c r="BP597" s="131" t="b">
        <f t="shared" si="1015"/>
        <v>0</v>
      </c>
      <c r="BQ597" s="131">
        <f t="shared" si="1069"/>
        <v>0</v>
      </c>
      <c r="BR597" s="131">
        <f t="shared" si="1075"/>
        <v>1</v>
      </c>
      <c r="BS597" s="92">
        <f t="shared" si="1070"/>
        <v>0</v>
      </c>
      <c r="BT597" s="13">
        <f t="shared" si="1016"/>
        <v>0</v>
      </c>
      <c r="BU597" s="11">
        <f t="shared" si="1063"/>
        <v>0</v>
      </c>
      <c r="BV597" s="67">
        <f t="shared" si="1064"/>
        <v>1</v>
      </c>
      <c r="BW597" s="118" t="str">
        <f t="shared" si="1017"/>
        <v/>
      </c>
      <c r="BX597" s="118" t="str">
        <f t="shared" si="1018"/>
        <v/>
      </c>
      <c r="BY597" s="118" t="str">
        <f t="shared" si="1019"/>
        <v/>
      </c>
      <c r="BZ597" s="118" t="str">
        <f t="shared" si="1020"/>
        <v/>
      </c>
      <c r="CA597" s="118" t="str">
        <f t="shared" si="1021"/>
        <v/>
      </c>
      <c r="CB597" s="118" t="str">
        <f t="shared" si="1022"/>
        <v/>
      </c>
      <c r="CC597" s="118" t="str">
        <f t="shared" si="1023"/>
        <v/>
      </c>
      <c r="CD597" s="60" t="b">
        <f t="shared" si="1024"/>
        <v>0</v>
      </c>
      <c r="CE597" s="60" t="b">
        <f t="shared" si="1025"/>
        <v>0</v>
      </c>
      <c r="CF597" s="60" t="b">
        <f t="shared" si="1026"/>
        <v>0</v>
      </c>
      <c r="CG597" s="60" t="b">
        <f t="shared" si="1027"/>
        <v>0</v>
      </c>
      <c r="CH597" s="60" t="b">
        <f t="shared" si="1028"/>
        <v>0</v>
      </c>
      <c r="CI597" s="60" t="b">
        <f t="shared" si="1029"/>
        <v>0</v>
      </c>
      <c r="CJ597" s="60" t="b">
        <f t="shared" si="1030"/>
        <v>0</v>
      </c>
      <c r="CK597" s="131">
        <f t="shared" si="1071"/>
        <v>0</v>
      </c>
      <c r="CL597" s="131">
        <f t="shared" si="1076"/>
        <v>1</v>
      </c>
      <c r="CM597" s="92">
        <f t="shared" si="1072"/>
        <v>0</v>
      </c>
      <c r="CN597" s="13">
        <f t="shared" si="1065"/>
        <v>0</v>
      </c>
      <c r="CO597" s="11">
        <f t="shared" si="1031"/>
        <v>0</v>
      </c>
      <c r="CP597" s="13">
        <f t="shared" si="1066"/>
        <v>0</v>
      </c>
      <c r="CQ597" s="11">
        <f t="shared" si="986"/>
        <v>0</v>
      </c>
      <c r="CR597" s="57">
        <f t="shared" si="987"/>
        <v>0</v>
      </c>
      <c r="CS597" s="57">
        <f t="shared" si="988"/>
        <v>0</v>
      </c>
      <c r="CT597" s="57">
        <f t="shared" si="980"/>
        <v>0</v>
      </c>
      <c r="CU597" s="24" t="str">
        <f t="shared" si="1032"/>
        <v/>
      </c>
      <c r="CV597" s="24" t="str">
        <f t="shared" si="1033"/>
        <v/>
      </c>
      <c r="CW597" s="24" t="str">
        <f t="shared" si="1034"/>
        <v/>
      </c>
      <c r="CX597" s="24" t="str">
        <f t="shared" si="1035"/>
        <v/>
      </c>
      <c r="CY597" s="24" t="str">
        <f t="shared" si="1036"/>
        <v/>
      </c>
      <c r="CZ597" s="24" t="str">
        <f t="shared" si="1037"/>
        <v/>
      </c>
      <c r="DA597" s="24" t="str">
        <f t="shared" si="1038"/>
        <v/>
      </c>
      <c r="DB597" s="24" t="str">
        <f t="shared" si="1039"/>
        <v/>
      </c>
      <c r="DC597" s="24" t="str">
        <f t="shared" si="1040"/>
        <v/>
      </c>
      <c r="DD597" s="24" t="str">
        <f t="shared" si="1041"/>
        <v/>
      </c>
      <c r="DE597" s="24" t="str">
        <f t="shared" si="1042"/>
        <v/>
      </c>
      <c r="DF597" s="24" t="str">
        <f t="shared" si="1043"/>
        <v/>
      </c>
      <c r="DG597" s="24" t="str">
        <f t="shared" si="1044"/>
        <v/>
      </c>
      <c r="DH597" s="5"/>
      <c r="DI597" s="134"/>
      <c r="DJ597"/>
      <c r="EA597" s="7"/>
    </row>
    <row r="598" spans="2:131" x14ac:dyDescent="0.2">
      <c r="B598" s="61" t="str">
        <f t="shared" si="983"/>
        <v/>
      </c>
      <c r="C598" s="7" t="str">
        <f t="shared" si="1077"/>
        <v/>
      </c>
      <c r="D598" s="60">
        <f t="shared" si="984"/>
        <v>0</v>
      </c>
      <c r="E598" s="7" t="str">
        <f t="shared" si="985"/>
        <v/>
      </c>
      <c r="F598" s="72" t="str">
        <f t="shared" si="981"/>
        <v/>
      </c>
      <c r="G598" s="108" t="str">
        <f t="shared" si="982"/>
        <v/>
      </c>
      <c r="H598" s="112">
        <f t="shared" si="974"/>
        <v>0</v>
      </c>
      <c r="I598" s="112">
        <f t="shared" si="975"/>
        <v>0</v>
      </c>
      <c r="J598" s="112">
        <f t="shared" si="976"/>
        <v>0</v>
      </c>
      <c r="K598" s="112">
        <f t="shared" si="977"/>
        <v>0</v>
      </c>
      <c r="L598" s="112">
        <f t="shared" si="978"/>
        <v>0</v>
      </c>
      <c r="M598" s="112">
        <f t="shared" si="979"/>
        <v>0</v>
      </c>
      <c r="N598" s="60"/>
      <c r="O598" s="61"/>
      <c r="P598" s="61"/>
      <c r="Q598" s="61"/>
      <c r="R598" s="61"/>
      <c r="S598" s="7"/>
      <c r="T598" s="67">
        <f t="shared" si="1045"/>
        <v>1</v>
      </c>
      <c r="U598" s="76" t="str">
        <f t="shared" si="1046"/>
        <v/>
      </c>
      <c r="V598" s="76" t="str">
        <f t="shared" si="1047"/>
        <v/>
      </c>
      <c r="W598" s="76" t="str">
        <f t="shared" si="1048"/>
        <v/>
      </c>
      <c r="X598" s="76" t="str">
        <f t="shared" si="1049"/>
        <v/>
      </c>
      <c r="Y598" s="76" t="str">
        <f t="shared" si="1050"/>
        <v/>
      </c>
      <c r="Z598" s="76" t="str">
        <f t="shared" si="1051"/>
        <v/>
      </c>
      <c r="AA598" s="131" t="b">
        <f t="shared" si="989"/>
        <v>0</v>
      </c>
      <c r="AB598" s="131" t="b">
        <f t="shared" si="990"/>
        <v>0</v>
      </c>
      <c r="AC598" s="131" t="b">
        <f t="shared" si="991"/>
        <v>0</v>
      </c>
      <c r="AD598" s="131" t="b">
        <f t="shared" si="992"/>
        <v>0</v>
      </c>
      <c r="AE598" s="131" t="b">
        <f t="shared" si="993"/>
        <v>0</v>
      </c>
      <c r="AF598" s="131" t="b">
        <f t="shared" si="994"/>
        <v>0</v>
      </c>
      <c r="AG598" s="131">
        <f t="shared" si="1067"/>
        <v>0</v>
      </c>
      <c r="AH598" s="131">
        <f t="shared" si="1073"/>
        <v>1</v>
      </c>
      <c r="AI598" s="13">
        <f t="shared" si="995"/>
        <v>0</v>
      </c>
      <c r="AJ598" s="11">
        <f t="shared" si="1052"/>
        <v>0</v>
      </c>
      <c r="AK598" s="67">
        <f t="shared" si="1053"/>
        <v>1</v>
      </c>
      <c r="AL598" s="118" t="str">
        <f t="shared" si="1054"/>
        <v/>
      </c>
      <c r="AM598" s="118" t="str">
        <f t="shared" si="1055"/>
        <v/>
      </c>
      <c r="AN598" s="118" t="str">
        <f t="shared" si="1056"/>
        <v/>
      </c>
      <c r="AO598" s="118" t="str">
        <f t="shared" si="1057"/>
        <v/>
      </c>
      <c r="AP598" s="118" t="str">
        <f t="shared" si="1058"/>
        <v/>
      </c>
      <c r="AQ598" s="118" t="str">
        <f t="shared" si="1059"/>
        <v/>
      </c>
      <c r="AR598" s="118" t="str">
        <f t="shared" si="1060"/>
        <v/>
      </c>
      <c r="AS598" s="60" t="b">
        <f t="shared" si="996"/>
        <v>0</v>
      </c>
      <c r="AT598" s="60" t="b">
        <f t="shared" si="997"/>
        <v>0</v>
      </c>
      <c r="AU598" s="60" t="b">
        <f t="shared" si="998"/>
        <v>0</v>
      </c>
      <c r="AV598" s="60" t="b">
        <f t="shared" si="999"/>
        <v>0</v>
      </c>
      <c r="AW598" s="60" t="b">
        <f t="shared" si="1000"/>
        <v>0</v>
      </c>
      <c r="AX598" s="60" t="b">
        <f t="shared" si="1001"/>
        <v>0</v>
      </c>
      <c r="AY598" s="60" t="b">
        <f t="shared" si="1002"/>
        <v>0</v>
      </c>
      <c r="AZ598" s="131">
        <f t="shared" si="1068"/>
        <v>0</v>
      </c>
      <c r="BA598" s="131">
        <f t="shared" si="1074"/>
        <v>1</v>
      </c>
      <c r="BB598" s="13">
        <f t="shared" si="1061"/>
        <v>0</v>
      </c>
      <c r="BC598" s="11">
        <f t="shared" si="1003"/>
        <v>0</v>
      </c>
      <c r="BD598" s="67">
        <f t="shared" si="1062"/>
        <v>1</v>
      </c>
      <c r="BE598" s="76" t="str">
        <f t="shared" si="1004"/>
        <v/>
      </c>
      <c r="BF598" s="76" t="str">
        <f t="shared" si="1005"/>
        <v/>
      </c>
      <c r="BG598" s="76" t="str">
        <f t="shared" si="1006"/>
        <v/>
      </c>
      <c r="BH598" s="76" t="str">
        <f t="shared" si="1007"/>
        <v/>
      </c>
      <c r="BI598" s="76" t="str">
        <f t="shared" si="1008"/>
        <v/>
      </c>
      <c r="BJ598" s="76" t="str">
        <f t="shared" si="1009"/>
        <v/>
      </c>
      <c r="BK598" s="131" t="b">
        <f t="shared" si="1010"/>
        <v>0</v>
      </c>
      <c r="BL598" s="131" t="b">
        <f t="shared" si="1011"/>
        <v>0</v>
      </c>
      <c r="BM598" s="131" t="b">
        <f t="shared" si="1012"/>
        <v>0</v>
      </c>
      <c r="BN598" s="131" t="b">
        <f t="shared" si="1013"/>
        <v>0</v>
      </c>
      <c r="BO598" s="131" t="b">
        <f t="shared" si="1014"/>
        <v>0</v>
      </c>
      <c r="BP598" s="131" t="b">
        <f t="shared" si="1015"/>
        <v>0</v>
      </c>
      <c r="BQ598" s="131">
        <f t="shared" si="1069"/>
        <v>0</v>
      </c>
      <c r="BR598" s="131">
        <f t="shared" si="1075"/>
        <v>1</v>
      </c>
      <c r="BS598" s="92">
        <f t="shared" si="1070"/>
        <v>0</v>
      </c>
      <c r="BT598" s="13">
        <f t="shared" si="1016"/>
        <v>0</v>
      </c>
      <c r="BU598" s="11">
        <f t="shared" si="1063"/>
        <v>0</v>
      </c>
      <c r="BV598" s="67">
        <f t="shared" si="1064"/>
        <v>1</v>
      </c>
      <c r="BW598" s="118" t="str">
        <f t="shared" si="1017"/>
        <v/>
      </c>
      <c r="BX598" s="118" t="str">
        <f t="shared" si="1018"/>
        <v/>
      </c>
      <c r="BY598" s="118" t="str">
        <f t="shared" si="1019"/>
        <v/>
      </c>
      <c r="BZ598" s="118" t="str">
        <f t="shared" si="1020"/>
        <v/>
      </c>
      <c r="CA598" s="118" t="str">
        <f t="shared" si="1021"/>
        <v/>
      </c>
      <c r="CB598" s="118" t="str">
        <f t="shared" si="1022"/>
        <v/>
      </c>
      <c r="CC598" s="118" t="str">
        <f t="shared" si="1023"/>
        <v/>
      </c>
      <c r="CD598" s="60" t="b">
        <f t="shared" si="1024"/>
        <v>0</v>
      </c>
      <c r="CE598" s="60" t="b">
        <f t="shared" si="1025"/>
        <v>0</v>
      </c>
      <c r="CF598" s="60" t="b">
        <f t="shared" si="1026"/>
        <v>0</v>
      </c>
      <c r="CG598" s="60" t="b">
        <f t="shared" si="1027"/>
        <v>0</v>
      </c>
      <c r="CH598" s="60" t="b">
        <f t="shared" si="1028"/>
        <v>0</v>
      </c>
      <c r="CI598" s="60" t="b">
        <f t="shared" si="1029"/>
        <v>0</v>
      </c>
      <c r="CJ598" s="60" t="b">
        <f t="shared" si="1030"/>
        <v>0</v>
      </c>
      <c r="CK598" s="131">
        <f t="shared" si="1071"/>
        <v>0</v>
      </c>
      <c r="CL598" s="131">
        <f t="shared" si="1076"/>
        <v>1</v>
      </c>
      <c r="CM598" s="92">
        <f t="shared" si="1072"/>
        <v>0</v>
      </c>
      <c r="CN598" s="13">
        <f t="shared" si="1065"/>
        <v>0</v>
      </c>
      <c r="CO598" s="11">
        <f t="shared" si="1031"/>
        <v>0</v>
      </c>
      <c r="CP598" s="13">
        <f t="shared" si="1066"/>
        <v>0</v>
      </c>
      <c r="CQ598" s="11">
        <f t="shared" si="986"/>
        <v>0</v>
      </c>
      <c r="CR598" s="57">
        <f t="shared" si="987"/>
        <v>0</v>
      </c>
      <c r="CS598" s="57">
        <f t="shared" si="988"/>
        <v>0</v>
      </c>
      <c r="CT598" s="57">
        <f t="shared" si="980"/>
        <v>0</v>
      </c>
      <c r="CU598" s="24" t="str">
        <f t="shared" si="1032"/>
        <v/>
      </c>
      <c r="CV598" s="24" t="str">
        <f t="shared" si="1033"/>
        <v/>
      </c>
      <c r="CW598" s="24" t="str">
        <f t="shared" si="1034"/>
        <v/>
      </c>
      <c r="CX598" s="24" t="str">
        <f t="shared" si="1035"/>
        <v/>
      </c>
      <c r="CY598" s="24" t="str">
        <f t="shared" si="1036"/>
        <v/>
      </c>
      <c r="CZ598" s="24" t="str">
        <f t="shared" si="1037"/>
        <v/>
      </c>
      <c r="DA598" s="24" t="str">
        <f t="shared" si="1038"/>
        <v/>
      </c>
      <c r="DB598" s="24" t="str">
        <f t="shared" si="1039"/>
        <v/>
      </c>
      <c r="DC598" s="24" t="str">
        <f t="shared" si="1040"/>
        <v/>
      </c>
      <c r="DD598" s="24" t="str">
        <f t="shared" si="1041"/>
        <v/>
      </c>
      <c r="DE598" s="24" t="str">
        <f t="shared" si="1042"/>
        <v/>
      </c>
      <c r="DF598" s="24" t="str">
        <f t="shared" si="1043"/>
        <v/>
      </c>
      <c r="DG598" s="24" t="str">
        <f t="shared" si="1044"/>
        <v/>
      </c>
      <c r="DH598" s="5"/>
      <c r="DI598" s="134"/>
      <c r="DJ598"/>
      <c r="EA598" s="7"/>
    </row>
    <row r="599" spans="2:131" x14ac:dyDescent="0.2">
      <c r="B599" s="61" t="str">
        <f t="shared" si="983"/>
        <v/>
      </c>
      <c r="C599" s="7" t="str">
        <f t="shared" si="1077"/>
        <v/>
      </c>
      <c r="D599" s="60">
        <f t="shared" si="984"/>
        <v>0</v>
      </c>
      <c r="E599" s="7" t="str">
        <f t="shared" si="985"/>
        <v/>
      </c>
      <c r="F599" s="72" t="str">
        <f t="shared" si="981"/>
        <v/>
      </c>
      <c r="G599" s="108" t="str">
        <f t="shared" si="982"/>
        <v/>
      </c>
      <c r="H599" s="112">
        <f t="shared" si="974"/>
        <v>0</v>
      </c>
      <c r="I599" s="112">
        <f t="shared" si="975"/>
        <v>0</v>
      </c>
      <c r="J599" s="112">
        <f t="shared" si="976"/>
        <v>0</v>
      </c>
      <c r="K599" s="112">
        <f t="shared" si="977"/>
        <v>0</v>
      </c>
      <c r="L599" s="112">
        <f t="shared" si="978"/>
        <v>0</v>
      </c>
      <c r="M599" s="112">
        <f t="shared" si="979"/>
        <v>0</v>
      </c>
      <c r="N599" s="60"/>
      <c r="O599" s="61"/>
      <c r="P599" s="61"/>
      <c r="Q599" s="61"/>
      <c r="R599" s="61"/>
      <c r="S599" s="7"/>
      <c r="T599" s="67">
        <f t="shared" si="1045"/>
        <v>1</v>
      </c>
      <c r="U599" s="76" t="str">
        <f t="shared" si="1046"/>
        <v/>
      </c>
      <c r="V599" s="76" t="str">
        <f t="shared" si="1047"/>
        <v/>
      </c>
      <c r="W599" s="76" t="str">
        <f t="shared" si="1048"/>
        <v/>
      </c>
      <c r="X599" s="76" t="str">
        <f t="shared" si="1049"/>
        <v/>
      </c>
      <c r="Y599" s="76" t="str">
        <f t="shared" si="1050"/>
        <v/>
      </c>
      <c r="Z599" s="76" t="str">
        <f t="shared" si="1051"/>
        <v/>
      </c>
      <c r="AA599" s="131" t="b">
        <f t="shared" si="989"/>
        <v>0</v>
      </c>
      <c r="AB599" s="131" t="b">
        <f t="shared" si="990"/>
        <v>0</v>
      </c>
      <c r="AC599" s="131" t="b">
        <f t="shared" si="991"/>
        <v>0</v>
      </c>
      <c r="AD599" s="131" t="b">
        <f t="shared" si="992"/>
        <v>0</v>
      </c>
      <c r="AE599" s="131" t="b">
        <f t="shared" si="993"/>
        <v>0</v>
      </c>
      <c r="AF599" s="131" t="b">
        <f t="shared" si="994"/>
        <v>0</v>
      </c>
      <c r="AG599" s="131">
        <f t="shared" si="1067"/>
        <v>0</v>
      </c>
      <c r="AH599" s="131">
        <f t="shared" si="1073"/>
        <v>1</v>
      </c>
      <c r="AI599" s="13">
        <f t="shared" si="995"/>
        <v>0</v>
      </c>
      <c r="AJ599" s="11">
        <f t="shared" si="1052"/>
        <v>0</v>
      </c>
      <c r="AK599" s="67">
        <f t="shared" si="1053"/>
        <v>1</v>
      </c>
      <c r="AL599" s="118" t="str">
        <f t="shared" si="1054"/>
        <v/>
      </c>
      <c r="AM599" s="118" t="str">
        <f t="shared" si="1055"/>
        <v/>
      </c>
      <c r="AN599" s="118" t="str">
        <f t="shared" si="1056"/>
        <v/>
      </c>
      <c r="AO599" s="118" t="str">
        <f t="shared" si="1057"/>
        <v/>
      </c>
      <c r="AP599" s="118" t="str">
        <f t="shared" si="1058"/>
        <v/>
      </c>
      <c r="AQ599" s="118" t="str">
        <f t="shared" si="1059"/>
        <v/>
      </c>
      <c r="AR599" s="118" t="str">
        <f t="shared" si="1060"/>
        <v/>
      </c>
      <c r="AS599" s="60" t="b">
        <f t="shared" si="996"/>
        <v>0</v>
      </c>
      <c r="AT599" s="60" t="b">
        <f t="shared" si="997"/>
        <v>0</v>
      </c>
      <c r="AU599" s="60" t="b">
        <f t="shared" si="998"/>
        <v>0</v>
      </c>
      <c r="AV599" s="60" t="b">
        <f t="shared" si="999"/>
        <v>0</v>
      </c>
      <c r="AW599" s="60" t="b">
        <f t="shared" si="1000"/>
        <v>0</v>
      </c>
      <c r="AX599" s="60" t="b">
        <f t="shared" si="1001"/>
        <v>0</v>
      </c>
      <c r="AY599" s="60" t="b">
        <f t="shared" si="1002"/>
        <v>0</v>
      </c>
      <c r="AZ599" s="131">
        <f t="shared" si="1068"/>
        <v>0</v>
      </c>
      <c r="BA599" s="131">
        <f t="shared" si="1074"/>
        <v>1</v>
      </c>
      <c r="BB599" s="13">
        <f t="shared" si="1061"/>
        <v>0</v>
      </c>
      <c r="BC599" s="11">
        <f t="shared" si="1003"/>
        <v>0</v>
      </c>
      <c r="BD599" s="67">
        <f t="shared" si="1062"/>
        <v>1</v>
      </c>
      <c r="BE599" s="76" t="str">
        <f t="shared" si="1004"/>
        <v/>
      </c>
      <c r="BF599" s="76" t="str">
        <f t="shared" si="1005"/>
        <v/>
      </c>
      <c r="BG599" s="76" t="str">
        <f t="shared" si="1006"/>
        <v/>
      </c>
      <c r="BH599" s="76" t="str">
        <f t="shared" si="1007"/>
        <v/>
      </c>
      <c r="BI599" s="76" t="str">
        <f t="shared" si="1008"/>
        <v/>
      </c>
      <c r="BJ599" s="76" t="str">
        <f t="shared" si="1009"/>
        <v/>
      </c>
      <c r="BK599" s="131" t="b">
        <f t="shared" si="1010"/>
        <v>0</v>
      </c>
      <c r="BL599" s="131" t="b">
        <f t="shared" si="1011"/>
        <v>0</v>
      </c>
      <c r="BM599" s="131" t="b">
        <f t="shared" si="1012"/>
        <v>0</v>
      </c>
      <c r="BN599" s="131" t="b">
        <f t="shared" si="1013"/>
        <v>0</v>
      </c>
      <c r="BO599" s="131" t="b">
        <f t="shared" si="1014"/>
        <v>0</v>
      </c>
      <c r="BP599" s="131" t="b">
        <f t="shared" si="1015"/>
        <v>0</v>
      </c>
      <c r="BQ599" s="131">
        <f t="shared" si="1069"/>
        <v>0</v>
      </c>
      <c r="BR599" s="131">
        <f t="shared" si="1075"/>
        <v>1</v>
      </c>
      <c r="BS599" s="92">
        <f t="shared" si="1070"/>
        <v>0</v>
      </c>
      <c r="BT599" s="13">
        <f t="shared" si="1016"/>
        <v>0</v>
      </c>
      <c r="BU599" s="11">
        <f t="shared" si="1063"/>
        <v>0</v>
      </c>
      <c r="BV599" s="67">
        <f t="shared" si="1064"/>
        <v>1</v>
      </c>
      <c r="BW599" s="118" t="str">
        <f t="shared" si="1017"/>
        <v/>
      </c>
      <c r="BX599" s="118" t="str">
        <f t="shared" si="1018"/>
        <v/>
      </c>
      <c r="BY599" s="118" t="str">
        <f t="shared" si="1019"/>
        <v/>
      </c>
      <c r="BZ599" s="118" t="str">
        <f t="shared" si="1020"/>
        <v/>
      </c>
      <c r="CA599" s="118" t="str">
        <f t="shared" si="1021"/>
        <v/>
      </c>
      <c r="CB599" s="118" t="str">
        <f t="shared" si="1022"/>
        <v/>
      </c>
      <c r="CC599" s="118" t="str">
        <f t="shared" si="1023"/>
        <v/>
      </c>
      <c r="CD599" s="60" t="b">
        <f t="shared" si="1024"/>
        <v>0</v>
      </c>
      <c r="CE599" s="60" t="b">
        <f t="shared" si="1025"/>
        <v>0</v>
      </c>
      <c r="CF599" s="60" t="b">
        <f t="shared" si="1026"/>
        <v>0</v>
      </c>
      <c r="CG599" s="60" t="b">
        <f t="shared" si="1027"/>
        <v>0</v>
      </c>
      <c r="CH599" s="60" t="b">
        <f t="shared" si="1028"/>
        <v>0</v>
      </c>
      <c r="CI599" s="60" t="b">
        <f t="shared" si="1029"/>
        <v>0</v>
      </c>
      <c r="CJ599" s="60" t="b">
        <f t="shared" si="1030"/>
        <v>0</v>
      </c>
      <c r="CK599" s="131">
        <f t="shared" si="1071"/>
        <v>0</v>
      </c>
      <c r="CL599" s="131">
        <f t="shared" si="1076"/>
        <v>1</v>
      </c>
      <c r="CM599" s="92">
        <f t="shared" si="1072"/>
        <v>0</v>
      </c>
      <c r="CN599" s="13">
        <f t="shared" si="1065"/>
        <v>0</v>
      </c>
      <c r="CO599" s="11">
        <f t="shared" si="1031"/>
        <v>0</v>
      </c>
      <c r="CP599" s="13">
        <f t="shared" si="1066"/>
        <v>0</v>
      </c>
      <c r="CQ599" s="11">
        <f t="shared" si="986"/>
        <v>0</v>
      </c>
      <c r="CR599" s="57">
        <f t="shared" si="987"/>
        <v>0</v>
      </c>
      <c r="CS599" s="57">
        <f t="shared" si="988"/>
        <v>0</v>
      </c>
      <c r="CT599" s="57">
        <f t="shared" si="980"/>
        <v>0</v>
      </c>
      <c r="CU599" s="24" t="str">
        <f t="shared" si="1032"/>
        <v/>
      </c>
      <c r="CV599" s="24" t="str">
        <f t="shared" si="1033"/>
        <v/>
      </c>
      <c r="CW599" s="24" t="str">
        <f t="shared" si="1034"/>
        <v/>
      </c>
      <c r="CX599" s="24" t="str">
        <f t="shared" si="1035"/>
        <v/>
      </c>
      <c r="CY599" s="24" t="str">
        <f t="shared" si="1036"/>
        <v/>
      </c>
      <c r="CZ599" s="24" t="str">
        <f t="shared" si="1037"/>
        <v/>
      </c>
      <c r="DA599" s="24" t="str">
        <f t="shared" si="1038"/>
        <v/>
      </c>
      <c r="DB599" s="24" t="str">
        <f t="shared" si="1039"/>
        <v/>
      </c>
      <c r="DC599" s="24" t="str">
        <f t="shared" si="1040"/>
        <v/>
      </c>
      <c r="DD599" s="24" t="str">
        <f t="shared" si="1041"/>
        <v/>
      </c>
      <c r="DE599" s="24" t="str">
        <f t="shared" si="1042"/>
        <v/>
      </c>
      <c r="DF599" s="24" t="str">
        <f t="shared" si="1043"/>
        <v/>
      </c>
      <c r="DG599" s="24" t="str">
        <f t="shared" si="1044"/>
        <v/>
      </c>
      <c r="DH599" s="5"/>
      <c r="DI599" s="134"/>
      <c r="DJ599"/>
      <c r="EA599" s="7"/>
    </row>
    <row r="600" spans="2:131" x14ac:dyDescent="0.2">
      <c r="B600" s="61" t="str">
        <f t="shared" si="983"/>
        <v/>
      </c>
      <c r="C600" s="7" t="str">
        <f t="shared" si="1077"/>
        <v/>
      </c>
      <c r="D600" s="60">
        <f t="shared" si="984"/>
        <v>0</v>
      </c>
      <c r="E600" s="7" t="str">
        <f t="shared" si="985"/>
        <v/>
      </c>
      <c r="F600" s="72" t="str">
        <f t="shared" si="981"/>
        <v/>
      </c>
      <c r="G600" s="108" t="str">
        <f t="shared" si="982"/>
        <v/>
      </c>
      <c r="H600" s="112">
        <f t="shared" si="974"/>
        <v>0</v>
      </c>
      <c r="I600" s="112">
        <f t="shared" si="975"/>
        <v>0</v>
      </c>
      <c r="J600" s="112">
        <f t="shared" si="976"/>
        <v>0</v>
      </c>
      <c r="K600" s="112">
        <f t="shared" si="977"/>
        <v>0</v>
      </c>
      <c r="L600" s="112">
        <f t="shared" si="978"/>
        <v>0</v>
      </c>
      <c r="M600" s="112">
        <f t="shared" si="979"/>
        <v>0</v>
      </c>
      <c r="N600" s="60"/>
      <c r="O600" s="61"/>
      <c r="P600" s="61"/>
      <c r="Q600" s="61"/>
      <c r="R600" s="61"/>
      <c r="S600" s="7"/>
      <c r="T600" s="67">
        <f t="shared" si="1045"/>
        <v>1</v>
      </c>
      <c r="U600" s="76" t="str">
        <f t="shared" si="1046"/>
        <v/>
      </c>
      <c r="V600" s="76" t="str">
        <f t="shared" si="1047"/>
        <v/>
      </c>
      <c r="W600" s="76" t="str">
        <f t="shared" si="1048"/>
        <v/>
      </c>
      <c r="X600" s="76" t="str">
        <f t="shared" si="1049"/>
        <v/>
      </c>
      <c r="Y600" s="76" t="str">
        <f t="shared" si="1050"/>
        <v/>
      </c>
      <c r="Z600" s="76" t="str">
        <f t="shared" si="1051"/>
        <v/>
      </c>
      <c r="AA600" s="131" t="b">
        <f t="shared" si="989"/>
        <v>0</v>
      </c>
      <c r="AB600" s="131" t="b">
        <f t="shared" si="990"/>
        <v>0</v>
      </c>
      <c r="AC600" s="131" t="b">
        <f t="shared" si="991"/>
        <v>0</v>
      </c>
      <c r="AD600" s="131" t="b">
        <f t="shared" si="992"/>
        <v>0</v>
      </c>
      <c r="AE600" s="131" t="b">
        <f t="shared" si="993"/>
        <v>0</v>
      </c>
      <c r="AF600" s="131" t="b">
        <f t="shared" si="994"/>
        <v>0</v>
      </c>
      <c r="AG600" s="131">
        <f t="shared" si="1067"/>
        <v>0</v>
      </c>
      <c r="AH600" s="131">
        <f t="shared" si="1073"/>
        <v>1</v>
      </c>
      <c r="AI600" s="13">
        <f t="shared" si="995"/>
        <v>0</v>
      </c>
      <c r="AJ600" s="11">
        <f t="shared" si="1052"/>
        <v>0</v>
      </c>
      <c r="AK600" s="67">
        <f t="shared" si="1053"/>
        <v>1</v>
      </c>
      <c r="AL600" s="118" t="str">
        <f t="shared" si="1054"/>
        <v/>
      </c>
      <c r="AM600" s="118" t="str">
        <f t="shared" si="1055"/>
        <v/>
      </c>
      <c r="AN600" s="118" t="str">
        <f t="shared" si="1056"/>
        <v/>
      </c>
      <c r="AO600" s="118" t="str">
        <f t="shared" si="1057"/>
        <v/>
      </c>
      <c r="AP600" s="118" t="str">
        <f t="shared" si="1058"/>
        <v/>
      </c>
      <c r="AQ600" s="118" t="str">
        <f t="shared" si="1059"/>
        <v/>
      </c>
      <c r="AR600" s="118" t="str">
        <f t="shared" si="1060"/>
        <v/>
      </c>
      <c r="AS600" s="60" t="b">
        <f t="shared" si="996"/>
        <v>0</v>
      </c>
      <c r="AT600" s="60" t="b">
        <f t="shared" si="997"/>
        <v>0</v>
      </c>
      <c r="AU600" s="60" t="b">
        <f t="shared" si="998"/>
        <v>0</v>
      </c>
      <c r="AV600" s="60" t="b">
        <f t="shared" si="999"/>
        <v>0</v>
      </c>
      <c r="AW600" s="60" t="b">
        <f t="shared" si="1000"/>
        <v>0</v>
      </c>
      <c r="AX600" s="60" t="b">
        <f t="shared" si="1001"/>
        <v>0</v>
      </c>
      <c r="AY600" s="60" t="b">
        <f t="shared" si="1002"/>
        <v>0</v>
      </c>
      <c r="AZ600" s="131">
        <f t="shared" si="1068"/>
        <v>0</v>
      </c>
      <c r="BA600" s="131">
        <f t="shared" si="1074"/>
        <v>1</v>
      </c>
      <c r="BB600" s="13">
        <f t="shared" si="1061"/>
        <v>0</v>
      </c>
      <c r="BC600" s="11">
        <f t="shared" si="1003"/>
        <v>0</v>
      </c>
      <c r="BD600" s="67">
        <f t="shared" si="1062"/>
        <v>1</v>
      </c>
      <c r="BE600" s="76" t="str">
        <f t="shared" si="1004"/>
        <v/>
      </c>
      <c r="BF600" s="76" t="str">
        <f t="shared" si="1005"/>
        <v/>
      </c>
      <c r="BG600" s="76" t="str">
        <f t="shared" si="1006"/>
        <v/>
      </c>
      <c r="BH600" s="76" t="str">
        <f t="shared" si="1007"/>
        <v/>
      </c>
      <c r="BI600" s="76" t="str">
        <f t="shared" si="1008"/>
        <v/>
      </c>
      <c r="BJ600" s="76" t="str">
        <f t="shared" si="1009"/>
        <v/>
      </c>
      <c r="BK600" s="131" t="b">
        <f t="shared" si="1010"/>
        <v>0</v>
      </c>
      <c r="BL600" s="131" t="b">
        <f t="shared" si="1011"/>
        <v>0</v>
      </c>
      <c r="BM600" s="131" t="b">
        <f t="shared" si="1012"/>
        <v>0</v>
      </c>
      <c r="BN600" s="131" t="b">
        <f t="shared" si="1013"/>
        <v>0</v>
      </c>
      <c r="BO600" s="131" t="b">
        <f t="shared" si="1014"/>
        <v>0</v>
      </c>
      <c r="BP600" s="131" t="b">
        <f t="shared" si="1015"/>
        <v>0</v>
      </c>
      <c r="BQ600" s="131">
        <f t="shared" si="1069"/>
        <v>0</v>
      </c>
      <c r="BR600" s="131">
        <f t="shared" si="1075"/>
        <v>1</v>
      </c>
      <c r="BS600" s="92">
        <f t="shared" si="1070"/>
        <v>0</v>
      </c>
      <c r="BT600" s="13">
        <f t="shared" si="1016"/>
        <v>0</v>
      </c>
      <c r="BU600" s="11">
        <f t="shared" si="1063"/>
        <v>0</v>
      </c>
      <c r="BV600" s="67">
        <f t="shared" si="1064"/>
        <v>1</v>
      </c>
      <c r="BW600" s="118" t="str">
        <f t="shared" si="1017"/>
        <v/>
      </c>
      <c r="BX600" s="118" t="str">
        <f t="shared" si="1018"/>
        <v/>
      </c>
      <c r="BY600" s="118" t="str">
        <f t="shared" si="1019"/>
        <v/>
      </c>
      <c r="BZ600" s="118" t="str">
        <f t="shared" si="1020"/>
        <v/>
      </c>
      <c r="CA600" s="118" t="str">
        <f t="shared" si="1021"/>
        <v/>
      </c>
      <c r="CB600" s="118" t="str">
        <f t="shared" si="1022"/>
        <v/>
      </c>
      <c r="CC600" s="118" t="str">
        <f t="shared" si="1023"/>
        <v/>
      </c>
      <c r="CD600" s="60" t="b">
        <f t="shared" si="1024"/>
        <v>0</v>
      </c>
      <c r="CE600" s="60" t="b">
        <f t="shared" si="1025"/>
        <v>0</v>
      </c>
      <c r="CF600" s="60" t="b">
        <f t="shared" si="1026"/>
        <v>0</v>
      </c>
      <c r="CG600" s="60" t="b">
        <f t="shared" si="1027"/>
        <v>0</v>
      </c>
      <c r="CH600" s="60" t="b">
        <f t="shared" si="1028"/>
        <v>0</v>
      </c>
      <c r="CI600" s="60" t="b">
        <f t="shared" si="1029"/>
        <v>0</v>
      </c>
      <c r="CJ600" s="60" t="b">
        <f t="shared" si="1030"/>
        <v>0</v>
      </c>
      <c r="CK600" s="131">
        <f t="shared" si="1071"/>
        <v>0</v>
      </c>
      <c r="CL600" s="131">
        <f t="shared" si="1076"/>
        <v>1</v>
      </c>
      <c r="CM600" s="92">
        <f t="shared" si="1072"/>
        <v>0</v>
      </c>
      <c r="CN600" s="13">
        <f t="shared" si="1065"/>
        <v>0</v>
      </c>
      <c r="CO600" s="11">
        <f t="shared" si="1031"/>
        <v>0</v>
      </c>
      <c r="CP600" s="13">
        <f t="shared" si="1066"/>
        <v>0</v>
      </c>
      <c r="CQ600" s="11">
        <f t="shared" si="986"/>
        <v>0</v>
      </c>
      <c r="CR600" s="57">
        <f t="shared" si="987"/>
        <v>0</v>
      </c>
      <c r="CS600" s="57">
        <f t="shared" si="988"/>
        <v>0</v>
      </c>
      <c r="CT600" s="57">
        <f t="shared" si="980"/>
        <v>0</v>
      </c>
      <c r="CU600" s="24" t="str">
        <f t="shared" si="1032"/>
        <v/>
      </c>
      <c r="CV600" s="24" t="str">
        <f t="shared" si="1033"/>
        <v/>
      </c>
      <c r="CW600" s="24" t="str">
        <f t="shared" si="1034"/>
        <v/>
      </c>
      <c r="CX600" s="24" t="str">
        <f t="shared" si="1035"/>
        <v/>
      </c>
      <c r="CY600" s="24" t="str">
        <f t="shared" si="1036"/>
        <v/>
      </c>
      <c r="CZ600" s="24" t="str">
        <f t="shared" si="1037"/>
        <v/>
      </c>
      <c r="DA600" s="24" t="str">
        <f t="shared" si="1038"/>
        <v/>
      </c>
      <c r="DB600" s="24" t="str">
        <f t="shared" si="1039"/>
        <v/>
      </c>
      <c r="DC600" s="24" t="str">
        <f t="shared" si="1040"/>
        <v/>
      </c>
      <c r="DD600" s="24" t="str">
        <f t="shared" si="1041"/>
        <v/>
      </c>
      <c r="DE600" s="24" t="str">
        <f t="shared" si="1042"/>
        <v/>
      </c>
      <c r="DF600" s="24" t="str">
        <f t="shared" si="1043"/>
        <v/>
      </c>
      <c r="DG600" s="24" t="str">
        <f t="shared" si="1044"/>
        <v/>
      </c>
      <c r="DH600" s="5"/>
      <c r="DI600" s="134"/>
      <c r="DJ600"/>
      <c r="EA600" s="7"/>
    </row>
    <row r="601" spans="2:131" x14ac:dyDescent="0.2">
      <c r="B601" s="61" t="str">
        <f t="shared" si="983"/>
        <v/>
      </c>
      <c r="C601" s="7" t="str">
        <f t="shared" si="1077"/>
        <v/>
      </c>
      <c r="D601" s="60">
        <f t="shared" si="984"/>
        <v>0</v>
      </c>
      <c r="E601" s="7" t="str">
        <f t="shared" si="985"/>
        <v/>
      </c>
      <c r="F601" s="72" t="str">
        <f t="shared" si="981"/>
        <v/>
      </c>
      <c r="G601" s="108" t="str">
        <f t="shared" si="982"/>
        <v/>
      </c>
      <c r="H601" s="112">
        <f t="shared" si="974"/>
        <v>0</v>
      </c>
      <c r="I601" s="112">
        <f t="shared" si="975"/>
        <v>0</v>
      </c>
      <c r="J601" s="112">
        <f t="shared" si="976"/>
        <v>0</v>
      </c>
      <c r="K601" s="112">
        <f t="shared" si="977"/>
        <v>0</v>
      </c>
      <c r="L601" s="112">
        <f t="shared" si="978"/>
        <v>0</v>
      </c>
      <c r="M601" s="112">
        <f t="shared" si="979"/>
        <v>0</v>
      </c>
      <c r="N601" s="60"/>
      <c r="O601" s="61"/>
      <c r="P601" s="61"/>
      <c r="Q601" s="61"/>
      <c r="R601" s="61"/>
      <c r="S601" s="7"/>
      <c r="T601" s="67">
        <f t="shared" si="1045"/>
        <v>1</v>
      </c>
      <c r="U601" s="76" t="str">
        <f t="shared" si="1046"/>
        <v/>
      </c>
      <c r="V601" s="76" t="str">
        <f t="shared" si="1047"/>
        <v/>
      </c>
      <c r="W601" s="76" t="str">
        <f t="shared" si="1048"/>
        <v/>
      </c>
      <c r="X601" s="76" t="str">
        <f t="shared" si="1049"/>
        <v/>
      </c>
      <c r="Y601" s="76" t="str">
        <f t="shared" si="1050"/>
        <v/>
      </c>
      <c r="Z601" s="76" t="str">
        <f t="shared" si="1051"/>
        <v/>
      </c>
      <c r="AA601" s="131" t="b">
        <f t="shared" si="989"/>
        <v>0</v>
      </c>
      <c r="AB601" s="131" t="b">
        <f t="shared" si="990"/>
        <v>0</v>
      </c>
      <c r="AC601" s="131" t="b">
        <f t="shared" si="991"/>
        <v>0</v>
      </c>
      <c r="AD601" s="131" t="b">
        <f t="shared" si="992"/>
        <v>0</v>
      </c>
      <c r="AE601" s="131" t="b">
        <f t="shared" si="993"/>
        <v>0</v>
      </c>
      <c r="AF601" s="131" t="b">
        <f t="shared" si="994"/>
        <v>0</v>
      </c>
      <c r="AG601" s="131">
        <f t="shared" si="1067"/>
        <v>0</v>
      </c>
      <c r="AH601" s="131">
        <f t="shared" si="1073"/>
        <v>1</v>
      </c>
      <c r="AI601" s="13">
        <f t="shared" si="995"/>
        <v>0</v>
      </c>
      <c r="AJ601" s="11">
        <f t="shared" si="1052"/>
        <v>0</v>
      </c>
      <c r="AK601" s="67">
        <f t="shared" si="1053"/>
        <v>1</v>
      </c>
      <c r="AL601" s="118" t="str">
        <f t="shared" si="1054"/>
        <v/>
      </c>
      <c r="AM601" s="118" t="str">
        <f t="shared" si="1055"/>
        <v/>
      </c>
      <c r="AN601" s="118" t="str">
        <f t="shared" si="1056"/>
        <v/>
      </c>
      <c r="AO601" s="118" t="str">
        <f t="shared" si="1057"/>
        <v/>
      </c>
      <c r="AP601" s="118" t="str">
        <f t="shared" si="1058"/>
        <v/>
      </c>
      <c r="AQ601" s="118" t="str">
        <f t="shared" si="1059"/>
        <v/>
      </c>
      <c r="AR601" s="118" t="str">
        <f t="shared" si="1060"/>
        <v/>
      </c>
      <c r="AS601" s="60" t="b">
        <f t="shared" si="996"/>
        <v>0</v>
      </c>
      <c r="AT601" s="60" t="b">
        <f t="shared" si="997"/>
        <v>0</v>
      </c>
      <c r="AU601" s="60" t="b">
        <f t="shared" si="998"/>
        <v>0</v>
      </c>
      <c r="AV601" s="60" t="b">
        <f t="shared" si="999"/>
        <v>0</v>
      </c>
      <c r="AW601" s="60" t="b">
        <f t="shared" si="1000"/>
        <v>0</v>
      </c>
      <c r="AX601" s="60" t="b">
        <f t="shared" si="1001"/>
        <v>0</v>
      </c>
      <c r="AY601" s="60" t="b">
        <f t="shared" si="1002"/>
        <v>0</v>
      </c>
      <c r="AZ601" s="131">
        <f t="shared" si="1068"/>
        <v>0</v>
      </c>
      <c r="BA601" s="131">
        <f t="shared" si="1074"/>
        <v>1</v>
      </c>
      <c r="BB601" s="13">
        <f t="shared" si="1061"/>
        <v>0</v>
      </c>
      <c r="BC601" s="11">
        <f t="shared" si="1003"/>
        <v>0</v>
      </c>
      <c r="BD601" s="67">
        <f t="shared" si="1062"/>
        <v>1</v>
      </c>
      <c r="BE601" s="76" t="str">
        <f t="shared" si="1004"/>
        <v/>
      </c>
      <c r="BF601" s="76" t="str">
        <f t="shared" si="1005"/>
        <v/>
      </c>
      <c r="BG601" s="76" t="str">
        <f t="shared" si="1006"/>
        <v/>
      </c>
      <c r="BH601" s="76" t="str">
        <f t="shared" si="1007"/>
        <v/>
      </c>
      <c r="BI601" s="76" t="str">
        <f t="shared" si="1008"/>
        <v/>
      </c>
      <c r="BJ601" s="76" t="str">
        <f t="shared" si="1009"/>
        <v/>
      </c>
      <c r="BK601" s="131" t="b">
        <f t="shared" si="1010"/>
        <v>0</v>
      </c>
      <c r="BL601" s="131" t="b">
        <f t="shared" si="1011"/>
        <v>0</v>
      </c>
      <c r="BM601" s="131" t="b">
        <f t="shared" si="1012"/>
        <v>0</v>
      </c>
      <c r="BN601" s="131" t="b">
        <f t="shared" si="1013"/>
        <v>0</v>
      </c>
      <c r="BO601" s="131" t="b">
        <f t="shared" si="1014"/>
        <v>0</v>
      </c>
      <c r="BP601" s="131" t="b">
        <f t="shared" si="1015"/>
        <v>0</v>
      </c>
      <c r="BQ601" s="131">
        <f t="shared" si="1069"/>
        <v>0</v>
      </c>
      <c r="BR601" s="131">
        <f t="shared" si="1075"/>
        <v>1</v>
      </c>
      <c r="BS601" s="92">
        <f t="shared" si="1070"/>
        <v>0</v>
      </c>
      <c r="BT601" s="13">
        <f t="shared" si="1016"/>
        <v>0</v>
      </c>
      <c r="BU601" s="11">
        <f t="shared" si="1063"/>
        <v>0</v>
      </c>
      <c r="BV601" s="67">
        <f t="shared" si="1064"/>
        <v>1</v>
      </c>
      <c r="BW601" s="118" t="str">
        <f t="shared" si="1017"/>
        <v/>
      </c>
      <c r="BX601" s="118" t="str">
        <f t="shared" si="1018"/>
        <v/>
      </c>
      <c r="BY601" s="118" t="str">
        <f t="shared" si="1019"/>
        <v/>
      </c>
      <c r="BZ601" s="118" t="str">
        <f t="shared" si="1020"/>
        <v/>
      </c>
      <c r="CA601" s="118" t="str">
        <f t="shared" si="1021"/>
        <v/>
      </c>
      <c r="CB601" s="118" t="str">
        <f t="shared" si="1022"/>
        <v/>
      </c>
      <c r="CC601" s="118" t="str">
        <f t="shared" si="1023"/>
        <v/>
      </c>
      <c r="CD601" s="60" t="b">
        <f t="shared" si="1024"/>
        <v>0</v>
      </c>
      <c r="CE601" s="60" t="b">
        <f t="shared" si="1025"/>
        <v>0</v>
      </c>
      <c r="CF601" s="60" t="b">
        <f t="shared" si="1026"/>
        <v>0</v>
      </c>
      <c r="CG601" s="60" t="b">
        <f t="shared" si="1027"/>
        <v>0</v>
      </c>
      <c r="CH601" s="60" t="b">
        <f t="shared" si="1028"/>
        <v>0</v>
      </c>
      <c r="CI601" s="60" t="b">
        <f t="shared" si="1029"/>
        <v>0</v>
      </c>
      <c r="CJ601" s="60" t="b">
        <f t="shared" si="1030"/>
        <v>0</v>
      </c>
      <c r="CK601" s="131">
        <f t="shared" si="1071"/>
        <v>0</v>
      </c>
      <c r="CL601" s="131">
        <f t="shared" si="1076"/>
        <v>1</v>
      </c>
      <c r="CM601" s="92">
        <f t="shared" si="1072"/>
        <v>0</v>
      </c>
      <c r="CN601" s="13">
        <f t="shared" si="1065"/>
        <v>0</v>
      </c>
      <c r="CO601" s="11">
        <f t="shared" si="1031"/>
        <v>0</v>
      </c>
      <c r="CP601" s="13">
        <f t="shared" si="1066"/>
        <v>0</v>
      </c>
      <c r="CQ601" s="11">
        <f t="shared" si="986"/>
        <v>0</v>
      </c>
      <c r="CR601" s="57">
        <f t="shared" si="987"/>
        <v>0</v>
      </c>
      <c r="CS601" s="57">
        <f t="shared" si="988"/>
        <v>0</v>
      </c>
      <c r="CT601" s="57">
        <f t="shared" si="980"/>
        <v>0</v>
      </c>
      <c r="CU601" s="24" t="str">
        <f t="shared" si="1032"/>
        <v/>
      </c>
      <c r="CV601" s="24" t="str">
        <f t="shared" si="1033"/>
        <v/>
      </c>
      <c r="CW601" s="24" t="str">
        <f t="shared" si="1034"/>
        <v/>
      </c>
      <c r="CX601" s="24" t="str">
        <f t="shared" si="1035"/>
        <v/>
      </c>
      <c r="CY601" s="24" t="str">
        <f t="shared" si="1036"/>
        <v/>
      </c>
      <c r="CZ601" s="24" t="str">
        <f t="shared" si="1037"/>
        <v/>
      </c>
      <c r="DA601" s="24" t="str">
        <f t="shared" si="1038"/>
        <v/>
      </c>
      <c r="DB601" s="24" t="str">
        <f t="shared" si="1039"/>
        <v/>
      </c>
      <c r="DC601" s="24" t="str">
        <f t="shared" si="1040"/>
        <v/>
      </c>
      <c r="DD601" s="24" t="str">
        <f t="shared" si="1041"/>
        <v/>
      </c>
      <c r="DE601" s="24" t="str">
        <f t="shared" si="1042"/>
        <v/>
      </c>
      <c r="DF601" s="24" t="str">
        <f t="shared" si="1043"/>
        <v/>
      </c>
      <c r="DG601" s="24" t="str">
        <f t="shared" si="1044"/>
        <v/>
      </c>
      <c r="DH601" s="5"/>
      <c r="DI601" s="134"/>
      <c r="DJ601"/>
      <c r="EA601" s="7"/>
    </row>
    <row r="602" spans="2:131" x14ac:dyDescent="0.2">
      <c r="B602" s="61" t="str">
        <f t="shared" si="983"/>
        <v/>
      </c>
      <c r="C602" s="7" t="str">
        <f t="shared" si="1077"/>
        <v/>
      </c>
      <c r="D602" s="60">
        <f t="shared" si="984"/>
        <v>0</v>
      </c>
      <c r="E602" s="7" t="str">
        <f t="shared" si="985"/>
        <v/>
      </c>
      <c r="F602" s="72" t="str">
        <f t="shared" si="981"/>
        <v/>
      </c>
      <c r="G602" s="108" t="str">
        <f t="shared" si="982"/>
        <v/>
      </c>
      <c r="H602" s="112">
        <f t="shared" ref="H602:H665" si="1078">IF(AND(H601=1,$F602="R",G602&lt;&gt;"R1"),0,IF(AND($G602="R1",H601=1),2,IF($G602="R1",1,H601)))</f>
        <v>0</v>
      </c>
      <c r="I602" s="112">
        <f t="shared" ref="I602:I665" si="1079">IF(AND(I601=1,$F602="R",G602&lt;&gt;"R2"),0,IF(AND($G602="R2",I601=1),2,IF($G602="R2",1,I601)))</f>
        <v>0</v>
      </c>
      <c r="J602" s="112">
        <f t="shared" ref="J602:J665" si="1080">IF(AND(J601=1,$F602="R",$G602&lt;&gt;"R3"),0,IF(AND($G602="R3",J601=1),2,IF($G602="R3",1,J601)))</f>
        <v>0</v>
      </c>
      <c r="K602" s="112">
        <f t="shared" ref="K602:K665" si="1081">IF(AND(K601=1,$F602="B",$G602&lt;&gt;"B1"),0,IF(AND($G602="B1",K601=1),2,IF($G602="B1",1,K601)))</f>
        <v>0</v>
      </c>
      <c r="L602" s="112">
        <f t="shared" ref="L602:L665" si="1082">IF(AND(L601=1,$F602="B",$G602&lt;&gt;"B2"),0,IF(AND($G602="B2",L601=1),2,IF($G602="B2",1,L601)))</f>
        <v>0</v>
      </c>
      <c r="M602" s="112">
        <f t="shared" ref="M602:M665" si="1083">IF(AND(M601=1,$F602="B",$G602&lt;&gt;"B3"),0,IF(AND($G602="B3",M601=1),2,IF($G602="B3",1,M601)))</f>
        <v>0</v>
      </c>
      <c r="N602" s="60"/>
      <c r="O602" s="61"/>
      <c r="P602" s="61"/>
      <c r="Q602" s="61"/>
      <c r="R602" s="61"/>
      <c r="S602" s="7"/>
      <c r="T602" s="67">
        <f t="shared" si="1045"/>
        <v>1</v>
      </c>
      <c r="U602" s="76" t="str">
        <f t="shared" si="1046"/>
        <v/>
      </c>
      <c r="V602" s="76" t="str">
        <f t="shared" si="1047"/>
        <v/>
      </c>
      <c r="W602" s="76" t="str">
        <f t="shared" si="1048"/>
        <v/>
      </c>
      <c r="X602" s="76" t="str">
        <f t="shared" si="1049"/>
        <v/>
      </c>
      <c r="Y602" s="76" t="str">
        <f t="shared" si="1050"/>
        <v/>
      </c>
      <c r="Z602" s="76" t="str">
        <f t="shared" si="1051"/>
        <v/>
      </c>
      <c r="AA602" s="131" t="b">
        <f t="shared" si="989"/>
        <v>0</v>
      </c>
      <c r="AB602" s="131" t="b">
        <f t="shared" si="990"/>
        <v>0</v>
      </c>
      <c r="AC602" s="131" t="b">
        <f t="shared" si="991"/>
        <v>0</v>
      </c>
      <c r="AD602" s="131" t="b">
        <f t="shared" si="992"/>
        <v>0</v>
      </c>
      <c r="AE602" s="131" t="b">
        <f t="shared" si="993"/>
        <v>0</v>
      </c>
      <c r="AF602" s="131" t="b">
        <f t="shared" si="994"/>
        <v>0</v>
      </c>
      <c r="AG602" s="131">
        <f t="shared" si="1067"/>
        <v>0</v>
      </c>
      <c r="AH602" s="131">
        <f t="shared" si="1073"/>
        <v>1</v>
      </c>
      <c r="AI602" s="13">
        <f t="shared" si="995"/>
        <v>0</v>
      </c>
      <c r="AJ602" s="11">
        <f t="shared" si="1052"/>
        <v>0</v>
      </c>
      <c r="AK602" s="67">
        <f t="shared" si="1053"/>
        <v>1</v>
      </c>
      <c r="AL602" s="118" t="str">
        <f t="shared" si="1054"/>
        <v/>
      </c>
      <c r="AM602" s="118" t="str">
        <f t="shared" si="1055"/>
        <v/>
      </c>
      <c r="AN602" s="118" t="str">
        <f t="shared" si="1056"/>
        <v/>
      </c>
      <c r="AO602" s="118" t="str">
        <f t="shared" si="1057"/>
        <v/>
      </c>
      <c r="AP602" s="118" t="str">
        <f t="shared" si="1058"/>
        <v/>
      </c>
      <c r="AQ602" s="118" t="str">
        <f t="shared" si="1059"/>
        <v/>
      </c>
      <c r="AR602" s="118" t="str">
        <f t="shared" si="1060"/>
        <v/>
      </c>
      <c r="AS602" s="60" t="b">
        <f t="shared" si="996"/>
        <v>0</v>
      </c>
      <c r="AT602" s="60" t="b">
        <f t="shared" si="997"/>
        <v>0</v>
      </c>
      <c r="AU602" s="60" t="b">
        <f t="shared" si="998"/>
        <v>0</v>
      </c>
      <c r="AV602" s="60" t="b">
        <f t="shared" si="999"/>
        <v>0</v>
      </c>
      <c r="AW602" s="60" t="b">
        <f t="shared" si="1000"/>
        <v>0</v>
      </c>
      <c r="AX602" s="60" t="b">
        <f t="shared" si="1001"/>
        <v>0</v>
      </c>
      <c r="AY602" s="60" t="b">
        <f t="shared" si="1002"/>
        <v>0</v>
      </c>
      <c r="AZ602" s="131">
        <f t="shared" si="1068"/>
        <v>0</v>
      </c>
      <c r="BA602" s="131">
        <f t="shared" si="1074"/>
        <v>1</v>
      </c>
      <c r="BB602" s="13">
        <f t="shared" si="1061"/>
        <v>0</v>
      </c>
      <c r="BC602" s="11">
        <f t="shared" si="1003"/>
        <v>0</v>
      </c>
      <c r="BD602" s="67">
        <f t="shared" si="1062"/>
        <v>1</v>
      </c>
      <c r="BE602" s="76" t="str">
        <f t="shared" si="1004"/>
        <v/>
      </c>
      <c r="BF602" s="76" t="str">
        <f t="shared" si="1005"/>
        <v/>
      </c>
      <c r="BG602" s="76" t="str">
        <f t="shared" si="1006"/>
        <v/>
      </c>
      <c r="BH602" s="76" t="str">
        <f t="shared" si="1007"/>
        <v/>
      </c>
      <c r="BI602" s="76" t="str">
        <f t="shared" si="1008"/>
        <v/>
      </c>
      <c r="BJ602" s="76" t="str">
        <f t="shared" si="1009"/>
        <v/>
      </c>
      <c r="BK602" s="131" t="b">
        <f t="shared" si="1010"/>
        <v>0</v>
      </c>
      <c r="BL602" s="131" t="b">
        <f t="shared" si="1011"/>
        <v>0</v>
      </c>
      <c r="BM602" s="131" t="b">
        <f t="shared" si="1012"/>
        <v>0</v>
      </c>
      <c r="BN602" s="131" t="b">
        <f t="shared" si="1013"/>
        <v>0</v>
      </c>
      <c r="BO602" s="131" t="b">
        <f t="shared" si="1014"/>
        <v>0</v>
      </c>
      <c r="BP602" s="131" t="b">
        <f t="shared" si="1015"/>
        <v>0</v>
      </c>
      <c r="BQ602" s="131">
        <f t="shared" si="1069"/>
        <v>0</v>
      </c>
      <c r="BR602" s="131">
        <f t="shared" si="1075"/>
        <v>1</v>
      </c>
      <c r="BS602" s="92">
        <f t="shared" si="1070"/>
        <v>0</v>
      </c>
      <c r="BT602" s="13">
        <f t="shared" si="1016"/>
        <v>0</v>
      </c>
      <c r="BU602" s="11">
        <f t="shared" si="1063"/>
        <v>0</v>
      </c>
      <c r="BV602" s="67">
        <f t="shared" si="1064"/>
        <v>1</v>
      </c>
      <c r="BW602" s="118" t="str">
        <f t="shared" si="1017"/>
        <v/>
      </c>
      <c r="BX602" s="118" t="str">
        <f t="shared" si="1018"/>
        <v/>
      </c>
      <c r="BY602" s="118" t="str">
        <f t="shared" si="1019"/>
        <v/>
      </c>
      <c r="BZ602" s="118" t="str">
        <f t="shared" si="1020"/>
        <v/>
      </c>
      <c r="CA602" s="118" t="str">
        <f t="shared" si="1021"/>
        <v/>
      </c>
      <c r="CB602" s="118" t="str">
        <f t="shared" si="1022"/>
        <v/>
      </c>
      <c r="CC602" s="118" t="str">
        <f t="shared" si="1023"/>
        <v/>
      </c>
      <c r="CD602" s="60" t="b">
        <f t="shared" si="1024"/>
        <v>0</v>
      </c>
      <c r="CE602" s="60" t="b">
        <f t="shared" si="1025"/>
        <v>0</v>
      </c>
      <c r="CF602" s="60" t="b">
        <f t="shared" si="1026"/>
        <v>0</v>
      </c>
      <c r="CG602" s="60" t="b">
        <f t="shared" si="1027"/>
        <v>0</v>
      </c>
      <c r="CH602" s="60" t="b">
        <f t="shared" si="1028"/>
        <v>0</v>
      </c>
      <c r="CI602" s="60" t="b">
        <f t="shared" si="1029"/>
        <v>0</v>
      </c>
      <c r="CJ602" s="60" t="b">
        <f t="shared" si="1030"/>
        <v>0</v>
      </c>
      <c r="CK602" s="131">
        <f t="shared" si="1071"/>
        <v>0</v>
      </c>
      <c r="CL602" s="131">
        <f t="shared" si="1076"/>
        <v>1</v>
      </c>
      <c r="CM602" s="92">
        <f t="shared" si="1072"/>
        <v>0</v>
      </c>
      <c r="CN602" s="13">
        <f t="shared" si="1065"/>
        <v>0</v>
      </c>
      <c r="CO602" s="11">
        <f t="shared" si="1031"/>
        <v>0</v>
      </c>
      <c r="CP602" s="13">
        <f t="shared" si="1066"/>
        <v>0</v>
      </c>
      <c r="CQ602" s="11">
        <f t="shared" si="986"/>
        <v>0</v>
      </c>
      <c r="CR602" s="57">
        <f t="shared" si="987"/>
        <v>0</v>
      </c>
      <c r="CS602" s="57">
        <f t="shared" si="988"/>
        <v>0</v>
      </c>
      <c r="CT602" s="57">
        <f t="shared" si="980"/>
        <v>0</v>
      </c>
      <c r="CU602" s="24" t="str">
        <f t="shared" si="1032"/>
        <v/>
      </c>
      <c r="CV602" s="24" t="str">
        <f t="shared" si="1033"/>
        <v/>
      </c>
      <c r="CW602" s="24" t="str">
        <f t="shared" si="1034"/>
        <v/>
      </c>
      <c r="CX602" s="24" t="str">
        <f t="shared" si="1035"/>
        <v/>
      </c>
      <c r="CY602" s="24" t="str">
        <f t="shared" si="1036"/>
        <v/>
      </c>
      <c r="CZ602" s="24" t="str">
        <f t="shared" si="1037"/>
        <v/>
      </c>
      <c r="DA602" s="24" t="str">
        <f t="shared" si="1038"/>
        <v/>
      </c>
      <c r="DB602" s="24" t="str">
        <f t="shared" si="1039"/>
        <v/>
      </c>
      <c r="DC602" s="24" t="str">
        <f t="shared" si="1040"/>
        <v/>
      </c>
      <c r="DD602" s="24" t="str">
        <f t="shared" si="1041"/>
        <v/>
      </c>
      <c r="DE602" s="24" t="str">
        <f t="shared" si="1042"/>
        <v/>
      </c>
      <c r="DF602" s="24" t="str">
        <f t="shared" si="1043"/>
        <v/>
      </c>
      <c r="DG602" s="24" t="str">
        <f t="shared" si="1044"/>
        <v/>
      </c>
      <c r="DH602" s="5"/>
      <c r="DI602" s="134"/>
      <c r="DJ602"/>
      <c r="EA602" s="7"/>
    </row>
    <row r="603" spans="2:131" x14ac:dyDescent="0.2">
      <c r="B603" s="61" t="str">
        <f t="shared" si="983"/>
        <v/>
      </c>
      <c r="C603" s="7" t="str">
        <f t="shared" si="1077"/>
        <v/>
      </c>
      <c r="D603" s="60">
        <f t="shared" si="984"/>
        <v>0</v>
      </c>
      <c r="E603" s="7" t="str">
        <f t="shared" si="985"/>
        <v/>
      </c>
      <c r="F603" s="72" t="str">
        <f t="shared" si="981"/>
        <v/>
      </c>
      <c r="G603" s="108" t="str">
        <f t="shared" si="982"/>
        <v/>
      </c>
      <c r="H603" s="112">
        <f t="shared" si="1078"/>
        <v>0</v>
      </c>
      <c r="I603" s="112">
        <f t="shared" si="1079"/>
        <v>0</v>
      </c>
      <c r="J603" s="112">
        <f t="shared" si="1080"/>
        <v>0</v>
      </c>
      <c r="K603" s="112">
        <f t="shared" si="1081"/>
        <v>0</v>
      </c>
      <c r="L603" s="112">
        <f t="shared" si="1082"/>
        <v>0</v>
      </c>
      <c r="M603" s="112">
        <f t="shared" si="1083"/>
        <v>0</v>
      </c>
      <c r="N603" s="60"/>
      <c r="O603" s="61"/>
      <c r="P603" s="61"/>
      <c r="Q603" s="61"/>
      <c r="R603" s="61"/>
      <c r="S603" s="7"/>
      <c r="T603" s="67">
        <f t="shared" si="1045"/>
        <v>1</v>
      </c>
      <c r="U603" s="76" t="str">
        <f t="shared" si="1046"/>
        <v/>
      </c>
      <c r="V603" s="76" t="str">
        <f t="shared" si="1047"/>
        <v/>
      </c>
      <c r="W603" s="76" t="str">
        <f t="shared" si="1048"/>
        <v/>
      </c>
      <c r="X603" s="76" t="str">
        <f t="shared" si="1049"/>
        <v/>
      </c>
      <c r="Y603" s="76" t="str">
        <f t="shared" si="1050"/>
        <v/>
      </c>
      <c r="Z603" s="76" t="str">
        <f t="shared" si="1051"/>
        <v/>
      </c>
      <c r="AA603" s="131" t="b">
        <f t="shared" si="989"/>
        <v>0</v>
      </c>
      <c r="AB603" s="131" t="b">
        <f t="shared" si="990"/>
        <v>0</v>
      </c>
      <c r="AC603" s="131" t="b">
        <f t="shared" si="991"/>
        <v>0</v>
      </c>
      <c r="AD603" s="131" t="b">
        <f t="shared" si="992"/>
        <v>0</v>
      </c>
      <c r="AE603" s="131" t="b">
        <f t="shared" si="993"/>
        <v>0</v>
      </c>
      <c r="AF603" s="131" t="b">
        <f t="shared" si="994"/>
        <v>0</v>
      </c>
      <c r="AG603" s="131">
        <f t="shared" si="1067"/>
        <v>0</v>
      </c>
      <c r="AH603" s="131">
        <f t="shared" si="1073"/>
        <v>1</v>
      </c>
      <c r="AI603" s="13">
        <f t="shared" si="995"/>
        <v>0</v>
      </c>
      <c r="AJ603" s="11">
        <f t="shared" si="1052"/>
        <v>0</v>
      </c>
      <c r="AK603" s="67">
        <f t="shared" si="1053"/>
        <v>1</v>
      </c>
      <c r="AL603" s="118" t="str">
        <f t="shared" si="1054"/>
        <v/>
      </c>
      <c r="AM603" s="118" t="str">
        <f t="shared" si="1055"/>
        <v/>
      </c>
      <c r="AN603" s="118" t="str">
        <f t="shared" si="1056"/>
        <v/>
      </c>
      <c r="AO603" s="118" t="str">
        <f t="shared" si="1057"/>
        <v/>
      </c>
      <c r="AP603" s="118" t="str">
        <f t="shared" si="1058"/>
        <v/>
      </c>
      <c r="AQ603" s="118" t="str">
        <f t="shared" si="1059"/>
        <v/>
      </c>
      <c r="AR603" s="118" t="str">
        <f t="shared" si="1060"/>
        <v/>
      </c>
      <c r="AS603" s="60" t="b">
        <f t="shared" si="996"/>
        <v>0</v>
      </c>
      <c r="AT603" s="60" t="b">
        <f t="shared" si="997"/>
        <v>0</v>
      </c>
      <c r="AU603" s="60" t="b">
        <f t="shared" si="998"/>
        <v>0</v>
      </c>
      <c r="AV603" s="60" t="b">
        <f t="shared" si="999"/>
        <v>0</v>
      </c>
      <c r="AW603" s="60" t="b">
        <f t="shared" si="1000"/>
        <v>0</v>
      </c>
      <c r="AX603" s="60" t="b">
        <f t="shared" si="1001"/>
        <v>0</v>
      </c>
      <c r="AY603" s="60" t="b">
        <f t="shared" si="1002"/>
        <v>0</v>
      </c>
      <c r="AZ603" s="131">
        <f t="shared" si="1068"/>
        <v>0</v>
      </c>
      <c r="BA603" s="131">
        <f t="shared" si="1074"/>
        <v>1</v>
      </c>
      <c r="BB603" s="13">
        <f t="shared" si="1061"/>
        <v>0</v>
      </c>
      <c r="BC603" s="11">
        <f t="shared" si="1003"/>
        <v>0</v>
      </c>
      <c r="BD603" s="67">
        <f t="shared" si="1062"/>
        <v>1</v>
      </c>
      <c r="BE603" s="76" t="str">
        <f t="shared" si="1004"/>
        <v/>
      </c>
      <c r="BF603" s="76" t="str">
        <f t="shared" si="1005"/>
        <v/>
      </c>
      <c r="BG603" s="76" t="str">
        <f t="shared" si="1006"/>
        <v/>
      </c>
      <c r="BH603" s="76" t="str">
        <f t="shared" si="1007"/>
        <v/>
      </c>
      <c r="BI603" s="76" t="str">
        <f t="shared" si="1008"/>
        <v/>
      </c>
      <c r="BJ603" s="76" t="str">
        <f t="shared" si="1009"/>
        <v/>
      </c>
      <c r="BK603" s="131" t="b">
        <f t="shared" si="1010"/>
        <v>0</v>
      </c>
      <c r="BL603" s="131" t="b">
        <f t="shared" si="1011"/>
        <v>0</v>
      </c>
      <c r="BM603" s="131" t="b">
        <f t="shared" si="1012"/>
        <v>0</v>
      </c>
      <c r="BN603" s="131" t="b">
        <f t="shared" si="1013"/>
        <v>0</v>
      </c>
      <c r="BO603" s="131" t="b">
        <f t="shared" si="1014"/>
        <v>0</v>
      </c>
      <c r="BP603" s="131" t="b">
        <f t="shared" si="1015"/>
        <v>0</v>
      </c>
      <c r="BQ603" s="131">
        <f t="shared" si="1069"/>
        <v>0</v>
      </c>
      <c r="BR603" s="131">
        <f t="shared" si="1075"/>
        <v>1</v>
      </c>
      <c r="BS603" s="92">
        <f t="shared" si="1070"/>
        <v>0</v>
      </c>
      <c r="BT603" s="13">
        <f t="shared" si="1016"/>
        <v>0</v>
      </c>
      <c r="BU603" s="11">
        <f t="shared" si="1063"/>
        <v>0</v>
      </c>
      <c r="BV603" s="67">
        <f t="shared" si="1064"/>
        <v>1</v>
      </c>
      <c r="BW603" s="118" t="str">
        <f t="shared" si="1017"/>
        <v/>
      </c>
      <c r="BX603" s="118" t="str">
        <f t="shared" si="1018"/>
        <v/>
      </c>
      <c r="BY603" s="118" t="str">
        <f t="shared" si="1019"/>
        <v/>
      </c>
      <c r="BZ603" s="118" t="str">
        <f t="shared" si="1020"/>
        <v/>
      </c>
      <c r="CA603" s="118" t="str">
        <f t="shared" si="1021"/>
        <v/>
      </c>
      <c r="CB603" s="118" t="str">
        <f t="shared" si="1022"/>
        <v/>
      </c>
      <c r="CC603" s="118" t="str">
        <f t="shared" si="1023"/>
        <v/>
      </c>
      <c r="CD603" s="60" t="b">
        <f t="shared" si="1024"/>
        <v>0</v>
      </c>
      <c r="CE603" s="60" t="b">
        <f t="shared" si="1025"/>
        <v>0</v>
      </c>
      <c r="CF603" s="60" t="b">
        <f t="shared" si="1026"/>
        <v>0</v>
      </c>
      <c r="CG603" s="60" t="b">
        <f t="shared" si="1027"/>
        <v>0</v>
      </c>
      <c r="CH603" s="60" t="b">
        <f t="shared" si="1028"/>
        <v>0</v>
      </c>
      <c r="CI603" s="60" t="b">
        <f t="shared" si="1029"/>
        <v>0</v>
      </c>
      <c r="CJ603" s="60" t="b">
        <f t="shared" si="1030"/>
        <v>0</v>
      </c>
      <c r="CK603" s="131">
        <f t="shared" si="1071"/>
        <v>0</v>
      </c>
      <c r="CL603" s="131">
        <f t="shared" si="1076"/>
        <v>1</v>
      </c>
      <c r="CM603" s="92">
        <f t="shared" si="1072"/>
        <v>0</v>
      </c>
      <c r="CN603" s="13">
        <f t="shared" si="1065"/>
        <v>0</v>
      </c>
      <c r="CO603" s="11">
        <f t="shared" si="1031"/>
        <v>0</v>
      </c>
      <c r="CP603" s="13">
        <f t="shared" si="1066"/>
        <v>0</v>
      </c>
      <c r="CQ603" s="11">
        <f t="shared" si="986"/>
        <v>0</v>
      </c>
      <c r="CR603" s="57">
        <f t="shared" si="987"/>
        <v>0</v>
      </c>
      <c r="CS603" s="57">
        <f t="shared" si="988"/>
        <v>0</v>
      </c>
      <c r="CT603" s="57">
        <f t="shared" si="980"/>
        <v>0</v>
      </c>
      <c r="CU603" s="24" t="str">
        <f t="shared" si="1032"/>
        <v/>
      </c>
      <c r="CV603" s="24" t="str">
        <f t="shared" si="1033"/>
        <v/>
      </c>
      <c r="CW603" s="24" t="str">
        <f t="shared" si="1034"/>
        <v/>
      </c>
      <c r="CX603" s="24" t="str">
        <f t="shared" si="1035"/>
        <v/>
      </c>
      <c r="CY603" s="24" t="str">
        <f t="shared" si="1036"/>
        <v/>
      </c>
      <c r="CZ603" s="24" t="str">
        <f t="shared" si="1037"/>
        <v/>
      </c>
      <c r="DA603" s="24" t="str">
        <f t="shared" si="1038"/>
        <v/>
      </c>
      <c r="DB603" s="24" t="str">
        <f t="shared" si="1039"/>
        <v/>
      </c>
      <c r="DC603" s="24" t="str">
        <f t="shared" si="1040"/>
        <v/>
      </c>
      <c r="DD603" s="24" t="str">
        <f t="shared" si="1041"/>
        <v/>
      </c>
      <c r="DE603" s="24" t="str">
        <f t="shared" si="1042"/>
        <v/>
      </c>
      <c r="DF603" s="24" t="str">
        <f t="shared" si="1043"/>
        <v/>
      </c>
      <c r="DG603" s="24" t="str">
        <f t="shared" si="1044"/>
        <v/>
      </c>
      <c r="DH603" s="5"/>
      <c r="DI603" s="134"/>
      <c r="DJ603"/>
      <c r="EA603" s="7"/>
    </row>
    <row r="604" spans="2:131" x14ac:dyDescent="0.2">
      <c r="B604" s="61" t="str">
        <f t="shared" si="983"/>
        <v/>
      </c>
      <c r="C604" s="7" t="str">
        <f t="shared" si="1077"/>
        <v/>
      </c>
      <c r="D604" s="60">
        <f t="shared" si="984"/>
        <v>0</v>
      </c>
      <c r="E604" s="7" t="str">
        <f t="shared" si="985"/>
        <v/>
      </c>
      <c r="F604" s="72" t="str">
        <f t="shared" si="981"/>
        <v/>
      </c>
      <c r="G604" s="108" t="str">
        <f t="shared" si="982"/>
        <v/>
      </c>
      <c r="H604" s="112">
        <f t="shared" si="1078"/>
        <v>0</v>
      </c>
      <c r="I604" s="112">
        <f t="shared" si="1079"/>
        <v>0</v>
      </c>
      <c r="J604" s="112">
        <f t="shared" si="1080"/>
        <v>0</v>
      </c>
      <c r="K604" s="112">
        <f t="shared" si="1081"/>
        <v>0</v>
      </c>
      <c r="L604" s="112">
        <f t="shared" si="1082"/>
        <v>0</v>
      </c>
      <c r="M604" s="112">
        <f t="shared" si="1083"/>
        <v>0</v>
      </c>
      <c r="N604" s="60"/>
      <c r="O604" s="61"/>
      <c r="P604" s="61"/>
      <c r="Q604" s="61"/>
      <c r="R604" s="61"/>
      <c r="S604" s="7"/>
      <c r="T604" s="67">
        <f t="shared" si="1045"/>
        <v>1</v>
      </c>
      <c r="U604" s="76" t="str">
        <f t="shared" si="1046"/>
        <v/>
      </c>
      <c r="V604" s="76" t="str">
        <f t="shared" si="1047"/>
        <v/>
      </c>
      <c r="W604" s="76" t="str">
        <f t="shared" si="1048"/>
        <v/>
      </c>
      <c r="X604" s="76" t="str">
        <f t="shared" si="1049"/>
        <v/>
      </c>
      <c r="Y604" s="76" t="str">
        <f t="shared" si="1050"/>
        <v/>
      </c>
      <c r="Z604" s="76" t="str">
        <f t="shared" si="1051"/>
        <v/>
      </c>
      <c r="AA604" s="131" t="b">
        <f t="shared" si="989"/>
        <v>0</v>
      </c>
      <c r="AB604" s="131" t="b">
        <f t="shared" si="990"/>
        <v>0</v>
      </c>
      <c r="AC604" s="131" t="b">
        <f t="shared" si="991"/>
        <v>0</v>
      </c>
      <c r="AD604" s="131" t="b">
        <f t="shared" si="992"/>
        <v>0</v>
      </c>
      <c r="AE604" s="131" t="b">
        <f t="shared" si="993"/>
        <v>0</v>
      </c>
      <c r="AF604" s="131" t="b">
        <f t="shared" si="994"/>
        <v>0</v>
      </c>
      <c r="AG604" s="131">
        <f t="shared" si="1067"/>
        <v>0</v>
      </c>
      <c r="AH604" s="131">
        <f t="shared" si="1073"/>
        <v>1</v>
      </c>
      <c r="AI604" s="13">
        <f t="shared" si="995"/>
        <v>0</v>
      </c>
      <c r="AJ604" s="11">
        <f t="shared" si="1052"/>
        <v>0</v>
      </c>
      <c r="AK604" s="67">
        <f t="shared" si="1053"/>
        <v>1</v>
      </c>
      <c r="AL604" s="118" t="str">
        <f t="shared" si="1054"/>
        <v/>
      </c>
      <c r="AM604" s="118" t="str">
        <f t="shared" si="1055"/>
        <v/>
      </c>
      <c r="AN604" s="118" t="str">
        <f t="shared" si="1056"/>
        <v/>
      </c>
      <c r="AO604" s="118" t="str">
        <f t="shared" si="1057"/>
        <v/>
      </c>
      <c r="AP604" s="118" t="str">
        <f t="shared" si="1058"/>
        <v/>
      </c>
      <c r="AQ604" s="118" t="str">
        <f t="shared" si="1059"/>
        <v/>
      </c>
      <c r="AR604" s="118" t="str">
        <f t="shared" si="1060"/>
        <v/>
      </c>
      <c r="AS604" s="60" t="b">
        <f t="shared" si="996"/>
        <v>0</v>
      </c>
      <c r="AT604" s="60" t="b">
        <f t="shared" si="997"/>
        <v>0</v>
      </c>
      <c r="AU604" s="60" t="b">
        <f t="shared" si="998"/>
        <v>0</v>
      </c>
      <c r="AV604" s="60" t="b">
        <f t="shared" si="999"/>
        <v>0</v>
      </c>
      <c r="AW604" s="60" t="b">
        <f t="shared" si="1000"/>
        <v>0</v>
      </c>
      <c r="AX604" s="60" t="b">
        <f t="shared" si="1001"/>
        <v>0</v>
      </c>
      <c r="AY604" s="60" t="b">
        <f t="shared" si="1002"/>
        <v>0</v>
      </c>
      <c r="AZ604" s="131">
        <f t="shared" si="1068"/>
        <v>0</v>
      </c>
      <c r="BA604" s="131">
        <f t="shared" si="1074"/>
        <v>1</v>
      </c>
      <c r="BB604" s="13">
        <f t="shared" si="1061"/>
        <v>0</v>
      </c>
      <c r="BC604" s="11">
        <f t="shared" si="1003"/>
        <v>0</v>
      </c>
      <c r="BD604" s="67">
        <f t="shared" si="1062"/>
        <v>1</v>
      </c>
      <c r="BE604" s="76" t="str">
        <f t="shared" si="1004"/>
        <v/>
      </c>
      <c r="BF604" s="76" t="str">
        <f t="shared" si="1005"/>
        <v/>
      </c>
      <c r="BG604" s="76" t="str">
        <f t="shared" si="1006"/>
        <v/>
      </c>
      <c r="BH604" s="76" t="str">
        <f t="shared" si="1007"/>
        <v/>
      </c>
      <c r="BI604" s="76" t="str">
        <f t="shared" si="1008"/>
        <v/>
      </c>
      <c r="BJ604" s="76" t="str">
        <f t="shared" si="1009"/>
        <v/>
      </c>
      <c r="BK604" s="131" t="b">
        <f t="shared" si="1010"/>
        <v>0</v>
      </c>
      <c r="BL604" s="131" t="b">
        <f t="shared" si="1011"/>
        <v>0</v>
      </c>
      <c r="BM604" s="131" t="b">
        <f t="shared" si="1012"/>
        <v>0</v>
      </c>
      <c r="BN604" s="131" t="b">
        <f t="shared" si="1013"/>
        <v>0</v>
      </c>
      <c r="BO604" s="131" t="b">
        <f t="shared" si="1014"/>
        <v>0</v>
      </c>
      <c r="BP604" s="131" t="b">
        <f t="shared" si="1015"/>
        <v>0</v>
      </c>
      <c r="BQ604" s="131">
        <f t="shared" si="1069"/>
        <v>0</v>
      </c>
      <c r="BR604" s="131">
        <f t="shared" si="1075"/>
        <v>1</v>
      </c>
      <c r="BS604" s="92">
        <f t="shared" si="1070"/>
        <v>0</v>
      </c>
      <c r="BT604" s="13">
        <f t="shared" si="1016"/>
        <v>0</v>
      </c>
      <c r="BU604" s="11">
        <f t="shared" si="1063"/>
        <v>0</v>
      </c>
      <c r="BV604" s="67">
        <f t="shared" si="1064"/>
        <v>1</v>
      </c>
      <c r="BW604" s="118" t="str">
        <f t="shared" si="1017"/>
        <v/>
      </c>
      <c r="BX604" s="118" t="str">
        <f t="shared" si="1018"/>
        <v/>
      </c>
      <c r="BY604" s="118" t="str">
        <f t="shared" si="1019"/>
        <v/>
      </c>
      <c r="BZ604" s="118" t="str">
        <f t="shared" si="1020"/>
        <v/>
      </c>
      <c r="CA604" s="118" t="str">
        <f t="shared" si="1021"/>
        <v/>
      </c>
      <c r="CB604" s="118" t="str">
        <f t="shared" si="1022"/>
        <v/>
      </c>
      <c r="CC604" s="118" t="str">
        <f t="shared" si="1023"/>
        <v/>
      </c>
      <c r="CD604" s="60" t="b">
        <f t="shared" si="1024"/>
        <v>0</v>
      </c>
      <c r="CE604" s="60" t="b">
        <f t="shared" si="1025"/>
        <v>0</v>
      </c>
      <c r="CF604" s="60" t="b">
        <f t="shared" si="1026"/>
        <v>0</v>
      </c>
      <c r="CG604" s="60" t="b">
        <f t="shared" si="1027"/>
        <v>0</v>
      </c>
      <c r="CH604" s="60" t="b">
        <f t="shared" si="1028"/>
        <v>0</v>
      </c>
      <c r="CI604" s="60" t="b">
        <f t="shared" si="1029"/>
        <v>0</v>
      </c>
      <c r="CJ604" s="60" t="b">
        <f t="shared" si="1030"/>
        <v>0</v>
      </c>
      <c r="CK604" s="131">
        <f t="shared" si="1071"/>
        <v>0</v>
      </c>
      <c r="CL604" s="131">
        <f t="shared" si="1076"/>
        <v>1</v>
      </c>
      <c r="CM604" s="92">
        <f t="shared" si="1072"/>
        <v>0</v>
      </c>
      <c r="CN604" s="13">
        <f t="shared" si="1065"/>
        <v>0</v>
      </c>
      <c r="CO604" s="11">
        <f t="shared" si="1031"/>
        <v>0</v>
      </c>
      <c r="CP604" s="13">
        <f t="shared" si="1066"/>
        <v>0</v>
      </c>
      <c r="CQ604" s="11">
        <f t="shared" si="986"/>
        <v>0</v>
      </c>
      <c r="CR604" s="57">
        <f t="shared" si="987"/>
        <v>0</v>
      </c>
      <c r="CS604" s="57">
        <f t="shared" si="988"/>
        <v>0</v>
      </c>
      <c r="CT604" s="57">
        <f t="shared" si="980"/>
        <v>0</v>
      </c>
      <c r="CU604" s="24" t="str">
        <f t="shared" si="1032"/>
        <v/>
      </c>
      <c r="CV604" s="24" t="str">
        <f t="shared" si="1033"/>
        <v/>
      </c>
      <c r="CW604" s="24" t="str">
        <f t="shared" si="1034"/>
        <v/>
      </c>
      <c r="CX604" s="24" t="str">
        <f t="shared" si="1035"/>
        <v/>
      </c>
      <c r="CY604" s="24" t="str">
        <f t="shared" si="1036"/>
        <v/>
      </c>
      <c r="CZ604" s="24" t="str">
        <f t="shared" si="1037"/>
        <v/>
      </c>
      <c r="DA604" s="24" t="str">
        <f t="shared" si="1038"/>
        <v/>
      </c>
      <c r="DB604" s="24" t="str">
        <f t="shared" si="1039"/>
        <v/>
      </c>
      <c r="DC604" s="24" t="str">
        <f t="shared" si="1040"/>
        <v/>
      </c>
      <c r="DD604" s="24" t="str">
        <f t="shared" si="1041"/>
        <v/>
      </c>
      <c r="DE604" s="24" t="str">
        <f t="shared" si="1042"/>
        <v/>
      </c>
      <c r="DF604" s="24" t="str">
        <f t="shared" si="1043"/>
        <v/>
      </c>
      <c r="DG604" s="24" t="str">
        <f t="shared" si="1044"/>
        <v/>
      </c>
      <c r="DH604" s="5"/>
      <c r="DI604" s="134"/>
      <c r="DJ604"/>
      <c r="EA604" s="7"/>
    </row>
    <row r="605" spans="2:131" x14ac:dyDescent="0.2">
      <c r="B605" s="61" t="str">
        <f t="shared" si="983"/>
        <v/>
      </c>
      <c r="C605" s="7" t="str">
        <f t="shared" si="1077"/>
        <v/>
      </c>
      <c r="D605" s="60">
        <f t="shared" si="984"/>
        <v>0</v>
      </c>
      <c r="E605" s="7" t="str">
        <f t="shared" si="985"/>
        <v/>
      </c>
      <c r="F605" s="72" t="str">
        <f t="shared" si="981"/>
        <v/>
      </c>
      <c r="G605" s="108" t="str">
        <f t="shared" si="982"/>
        <v/>
      </c>
      <c r="H605" s="112">
        <f t="shared" si="1078"/>
        <v>0</v>
      </c>
      <c r="I605" s="112">
        <f t="shared" si="1079"/>
        <v>0</v>
      </c>
      <c r="J605" s="112">
        <f t="shared" si="1080"/>
        <v>0</v>
      </c>
      <c r="K605" s="112">
        <f t="shared" si="1081"/>
        <v>0</v>
      </c>
      <c r="L605" s="112">
        <f t="shared" si="1082"/>
        <v>0</v>
      </c>
      <c r="M605" s="112">
        <f t="shared" si="1083"/>
        <v>0</v>
      </c>
      <c r="N605" s="60"/>
      <c r="O605" s="61"/>
      <c r="P605" s="61"/>
      <c r="Q605" s="61"/>
      <c r="R605" s="61"/>
      <c r="S605" s="7"/>
      <c r="T605" s="67">
        <f t="shared" si="1045"/>
        <v>1</v>
      </c>
      <c r="U605" s="76" t="str">
        <f t="shared" si="1046"/>
        <v/>
      </c>
      <c r="V605" s="76" t="str">
        <f t="shared" si="1047"/>
        <v/>
      </c>
      <c r="W605" s="76" t="str">
        <f t="shared" si="1048"/>
        <v/>
      </c>
      <c r="X605" s="76" t="str">
        <f t="shared" si="1049"/>
        <v/>
      </c>
      <c r="Y605" s="76" t="str">
        <f t="shared" si="1050"/>
        <v/>
      </c>
      <c r="Z605" s="76" t="str">
        <f t="shared" si="1051"/>
        <v/>
      </c>
      <c r="AA605" s="131" t="b">
        <f t="shared" si="989"/>
        <v>0</v>
      </c>
      <c r="AB605" s="131" t="b">
        <f t="shared" si="990"/>
        <v>0</v>
      </c>
      <c r="AC605" s="131" t="b">
        <f t="shared" si="991"/>
        <v>0</v>
      </c>
      <c r="AD605" s="131" t="b">
        <f t="shared" si="992"/>
        <v>0</v>
      </c>
      <c r="AE605" s="131" t="b">
        <f t="shared" si="993"/>
        <v>0</v>
      </c>
      <c r="AF605" s="131" t="b">
        <f t="shared" si="994"/>
        <v>0</v>
      </c>
      <c r="AG605" s="131">
        <f t="shared" si="1067"/>
        <v>0</v>
      </c>
      <c r="AH605" s="131">
        <f t="shared" si="1073"/>
        <v>1</v>
      </c>
      <c r="AI605" s="13">
        <f t="shared" si="995"/>
        <v>0</v>
      </c>
      <c r="AJ605" s="11">
        <f t="shared" si="1052"/>
        <v>0</v>
      </c>
      <c r="AK605" s="67">
        <f t="shared" si="1053"/>
        <v>1</v>
      </c>
      <c r="AL605" s="118" t="str">
        <f t="shared" si="1054"/>
        <v/>
      </c>
      <c r="AM605" s="118" t="str">
        <f t="shared" si="1055"/>
        <v/>
      </c>
      <c r="AN605" s="118" t="str">
        <f t="shared" si="1056"/>
        <v/>
      </c>
      <c r="AO605" s="118" t="str">
        <f t="shared" si="1057"/>
        <v/>
      </c>
      <c r="AP605" s="118" t="str">
        <f t="shared" si="1058"/>
        <v/>
      </c>
      <c r="AQ605" s="118" t="str">
        <f t="shared" si="1059"/>
        <v/>
      </c>
      <c r="AR605" s="118" t="str">
        <f t="shared" si="1060"/>
        <v/>
      </c>
      <c r="AS605" s="60" t="b">
        <f t="shared" si="996"/>
        <v>0</v>
      </c>
      <c r="AT605" s="60" t="b">
        <f t="shared" si="997"/>
        <v>0</v>
      </c>
      <c r="AU605" s="60" t="b">
        <f t="shared" si="998"/>
        <v>0</v>
      </c>
      <c r="AV605" s="60" t="b">
        <f t="shared" si="999"/>
        <v>0</v>
      </c>
      <c r="AW605" s="60" t="b">
        <f t="shared" si="1000"/>
        <v>0</v>
      </c>
      <c r="AX605" s="60" t="b">
        <f t="shared" si="1001"/>
        <v>0</v>
      </c>
      <c r="AY605" s="60" t="b">
        <f t="shared" si="1002"/>
        <v>0</v>
      </c>
      <c r="AZ605" s="131">
        <f t="shared" si="1068"/>
        <v>0</v>
      </c>
      <c r="BA605" s="131">
        <f t="shared" si="1074"/>
        <v>1</v>
      </c>
      <c r="BB605" s="13">
        <f t="shared" si="1061"/>
        <v>0</v>
      </c>
      <c r="BC605" s="11">
        <f t="shared" si="1003"/>
        <v>0</v>
      </c>
      <c r="BD605" s="67">
        <f t="shared" si="1062"/>
        <v>1</v>
      </c>
      <c r="BE605" s="76" t="str">
        <f t="shared" si="1004"/>
        <v/>
      </c>
      <c r="BF605" s="76" t="str">
        <f t="shared" si="1005"/>
        <v/>
      </c>
      <c r="BG605" s="76" t="str">
        <f t="shared" si="1006"/>
        <v/>
      </c>
      <c r="BH605" s="76" t="str">
        <f t="shared" si="1007"/>
        <v/>
      </c>
      <c r="BI605" s="76" t="str">
        <f t="shared" si="1008"/>
        <v/>
      </c>
      <c r="BJ605" s="76" t="str">
        <f t="shared" si="1009"/>
        <v/>
      </c>
      <c r="BK605" s="131" t="b">
        <f t="shared" si="1010"/>
        <v>0</v>
      </c>
      <c r="BL605" s="131" t="b">
        <f t="shared" si="1011"/>
        <v>0</v>
      </c>
      <c r="BM605" s="131" t="b">
        <f t="shared" si="1012"/>
        <v>0</v>
      </c>
      <c r="BN605" s="131" t="b">
        <f t="shared" si="1013"/>
        <v>0</v>
      </c>
      <c r="BO605" s="131" t="b">
        <f t="shared" si="1014"/>
        <v>0</v>
      </c>
      <c r="BP605" s="131" t="b">
        <f t="shared" si="1015"/>
        <v>0</v>
      </c>
      <c r="BQ605" s="131">
        <f t="shared" si="1069"/>
        <v>0</v>
      </c>
      <c r="BR605" s="131">
        <f t="shared" si="1075"/>
        <v>1</v>
      </c>
      <c r="BS605" s="92">
        <f t="shared" si="1070"/>
        <v>0</v>
      </c>
      <c r="BT605" s="13">
        <f t="shared" si="1016"/>
        <v>0</v>
      </c>
      <c r="BU605" s="11">
        <f t="shared" si="1063"/>
        <v>0</v>
      </c>
      <c r="BV605" s="67">
        <f t="shared" si="1064"/>
        <v>1</v>
      </c>
      <c r="BW605" s="118" t="str">
        <f t="shared" si="1017"/>
        <v/>
      </c>
      <c r="BX605" s="118" t="str">
        <f t="shared" si="1018"/>
        <v/>
      </c>
      <c r="BY605" s="118" t="str">
        <f t="shared" si="1019"/>
        <v/>
      </c>
      <c r="BZ605" s="118" t="str">
        <f t="shared" si="1020"/>
        <v/>
      </c>
      <c r="CA605" s="118" t="str">
        <f t="shared" si="1021"/>
        <v/>
      </c>
      <c r="CB605" s="118" t="str">
        <f t="shared" si="1022"/>
        <v/>
      </c>
      <c r="CC605" s="118" t="str">
        <f t="shared" si="1023"/>
        <v/>
      </c>
      <c r="CD605" s="60" t="b">
        <f t="shared" si="1024"/>
        <v>0</v>
      </c>
      <c r="CE605" s="60" t="b">
        <f t="shared" si="1025"/>
        <v>0</v>
      </c>
      <c r="CF605" s="60" t="b">
        <f t="shared" si="1026"/>
        <v>0</v>
      </c>
      <c r="CG605" s="60" t="b">
        <f t="shared" si="1027"/>
        <v>0</v>
      </c>
      <c r="CH605" s="60" t="b">
        <f t="shared" si="1028"/>
        <v>0</v>
      </c>
      <c r="CI605" s="60" t="b">
        <f t="shared" si="1029"/>
        <v>0</v>
      </c>
      <c r="CJ605" s="60" t="b">
        <f t="shared" si="1030"/>
        <v>0</v>
      </c>
      <c r="CK605" s="131">
        <f t="shared" si="1071"/>
        <v>0</v>
      </c>
      <c r="CL605" s="131">
        <f t="shared" si="1076"/>
        <v>1</v>
      </c>
      <c r="CM605" s="92">
        <f t="shared" si="1072"/>
        <v>0</v>
      </c>
      <c r="CN605" s="13">
        <f t="shared" si="1065"/>
        <v>0</v>
      </c>
      <c r="CO605" s="11">
        <f t="shared" si="1031"/>
        <v>0</v>
      </c>
      <c r="CP605" s="13">
        <f t="shared" si="1066"/>
        <v>0</v>
      </c>
      <c r="CQ605" s="11">
        <f t="shared" si="986"/>
        <v>0</v>
      </c>
      <c r="CR605" s="57">
        <f t="shared" si="987"/>
        <v>0</v>
      </c>
      <c r="CS605" s="57">
        <f t="shared" si="988"/>
        <v>0</v>
      </c>
      <c r="CT605" s="57">
        <f t="shared" si="980"/>
        <v>0</v>
      </c>
      <c r="CU605" s="24" t="str">
        <f t="shared" si="1032"/>
        <v/>
      </c>
      <c r="CV605" s="24" t="str">
        <f t="shared" si="1033"/>
        <v/>
      </c>
      <c r="CW605" s="24" t="str">
        <f t="shared" si="1034"/>
        <v/>
      </c>
      <c r="CX605" s="24" t="str">
        <f t="shared" si="1035"/>
        <v/>
      </c>
      <c r="CY605" s="24" t="str">
        <f t="shared" si="1036"/>
        <v/>
      </c>
      <c r="CZ605" s="24" t="str">
        <f t="shared" si="1037"/>
        <v/>
      </c>
      <c r="DA605" s="24" t="str">
        <f t="shared" si="1038"/>
        <v/>
      </c>
      <c r="DB605" s="24" t="str">
        <f t="shared" si="1039"/>
        <v/>
      </c>
      <c r="DC605" s="24" t="str">
        <f t="shared" si="1040"/>
        <v/>
      </c>
      <c r="DD605" s="24" t="str">
        <f t="shared" si="1041"/>
        <v/>
      </c>
      <c r="DE605" s="24" t="str">
        <f t="shared" si="1042"/>
        <v/>
      </c>
      <c r="DF605" s="24" t="str">
        <f t="shared" si="1043"/>
        <v/>
      </c>
      <c r="DG605" s="24" t="str">
        <f t="shared" si="1044"/>
        <v/>
      </c>
      <c r="DH605" s="5"/>
      <c r="DI605" s="134"/>
      <c r="DJ605"/>
      <c r="EA605" s="7"/>
    </row>
    <row r="606" spans="2:131" x14ac:dyDescent="0.2">
      <c r="B606" s="61" t="str">
        <f t="shared" si="983"/>
        <v/>
      </c>
      <c r="C606" s="7" t="str">
        <f t="shared" si="1077"/>
        <v/>
      </c>
      <c r="D606" s="60">
        <f t="shared" si="984"/>
        <v>0</v>
      </c>
      <c r="E606" s="7" t="str">
        <f t="shared" si="985"/>
        <v/>
      </c>
      <c r="F606" s="72" t="str">
        <f t="shared" si="981"/>
        <v/>
      </c>
      <c r="G606" s="108" t="str">
        <f t="shared" si="982"/>
        <v/>
      </c>
      <c r="H606" s="112">
        <f t="shared" si="1078"/>
        <v>0</v>
      </c>
      <c r="I606" s="112">
        <f t="shared" si="1079"/>
        <v>0</v>
      </c>
      <c r="J606" s="112">
        <f t="shared" si="1080"/>
        <v>0</v>
      </c>
      <c r="K606" s="112">
        <f t="shared" si="1081"/>
        <v>0</v>
      </c>
      <c r="L606" s="112">
        <f t="shared" si="1082"/>
        <v>0</v>
      </c>
      <c r="M606" s="112">
        <f t="shared" si="1083"/>
        <v>0</v>
      </c>
      <c r="N606" s="60"/>
      <c r="O606" s="61"/>
      <c r="P606" s="61"/>
      <c r="Q606" s="61"/>
      <c r="R606" s="61"/>
      <c r="S606" s="7"/>
      <c r="T606" s="67">
        <f t="shared" si="1045"/>
        <v>1</v>
      </c>
      <c r="U606" s="76" t="str">
        <f t="shared" si="1046"/>
        <v/>
      </c>
      <c r="V606" s="76" t="str">
        <f t="shared" si="1047"/>
        <v/>
      </c>
      <c r="W606" s="76" t="str">
        <f t="shared" si="1048"/>
        <v/>
      </c>
      <c r="X606" s="76" t="str">
        <f t="shared" si="1049"/>
        <v/>
      </c>
      <c r="Y606" s="76" t="str">
        <f t="shared" si="1050"/>
        <v/>
      </c>
      <c r="Z606" s="76" t="str">
        <f t="shared" si="1051"/>
        <v/>
      </c>
      <c r="AA606" s="131" t="b">
        <f t="shared" si="989"/>
        <v>0</v>
      </c>
      <c r="AB606" s="131" t="b">
        <f t="shared" si="990"/>
        <v>0</v>
      </c>
      <c r="AC606" s="131" t="b">
        <f t="shared" si="991"/>
        <v>0</v>
      </c>
      <c r="AD606" s="131" t="b">
        <f t="shared" si="992"/>
        <v>0</v>
      </c>
      <c r="AE606" s="131" t="b">
        <f t="shared" si="993"/>
        <v>0</v>
      </c>
      <c r="AF606" s="131" t="b">
        <f t="shared" si="994"/>
        <v>0</v>
      </c>
      <c r="AG606" s="131">
        <f t="shared" si="1067"/>
        <v>0</v>
      </c>
      <c r="AH606" s="131">
        <f t="shared" si="1073"/>
        <v>1</v>
      </c>
      <c r="AI606" s="13">
        <f t="shared" si="995"/>
        <v>0</v>
      </c>
      <c r="AJ606" s="11">
        <f t="shared" si="1052"/>
        <v>0</v>
      </c>
      <c r="AK606" s="67">
        <f t="shared" si="1053"/>
        <v>1</v>
      </c>
      <c r="AL606" s="118" t="str">
        <f t="shared" si="1054"/>
        <v/>
      </c>
      <c r="AM606" s="118" t="str">
        <f t="shared" si="1055"/>
        <v/>
      </c>
      <c r="AN606" s="118" t="str">
        <f t="shared" si="1056"/>
        <v/>
      </c>
      <c r="AO606" s="118" t="str">
        <f t="shared" si="1057"/>
        <v/>
      </c>
      <c r="AP606" s="118" t="str">
        <f t="shared" si="1058"/>
        <v/>
      </c>
      <c r="AQ606" s="118" t="str">
        <f t="shared" si="1059"/>
        <v/>
      </c>
      <c r="AR606" s="118" t="str">
        <f t="shared" si="1060"/>
        <v/>
      </c>
      <c r="AS606" s="60" t="b">
        <f t="shared" si="996"/>
        <v>0</v>
      </c>
      <c r="AT606" s="60" t="b">
        <f t="shared" si="997"/>
        <v>0</v>
      </c>
      <c r="AU606" s="60" t="b">
        <f t="shared" si="998"/>
        <v>0</v>
      </c>
      <c r="AV606" s="60" t="b">
        <f t="shared" si="999"/>
        <v>0</v>
      </c>
      <c r="AW606" s="60" t="b">
        <f t="shared" si="1000"/>
        <v>0</v>
      </c>
      <c r="AX606" s="60" t="b">
        <f t="shared" si="1001"/>
        <v>0</v>
      </c>
      <c r="AY606" s="60" t="b">
        <f t="shared" si="1002"/>
        <v>0</v>
      </c>
      <c r="AZ606" s="131">
        <f t="shared" si="1068"/>
        <v>0</v>
      </c>
      <c r="BA606" s="131">
        <f t="shared" si="1074"/>
        <v>1</v>
      </c>
      <c r="BB606" s="13">
        <f t="shared" si="1061"/>
        <v>0</v>
      </c>
      <c r="BC606" s="11">
        <f t="shared" si="1003"/>
        <v>0</v>
      </c>
      <c r="BD606" s="67">
        <f t="shared" si="1062"/>
        <v>1</v>
      </c>
      <c r="BE606" s="76" t="str">
        <f t="shared" si="1004"/>
        <v/>
      </c>
      <c r="BF606" s="76" t="str">
        <f t="shared" si="1005"/>
        <v/>
      </c>
      <c r="BG606" s="76" t="str">
        <f t="shared" si="1006"/>
        <v/>
      </c>
      <c r="BH606" s="76" t="str">
        <f t="shared" si="1007"/>
        <v/>
      </c>
      <c r="BI606" s="76" t="str">
        <f t="shared" si="1008"/>
        <v/>
      </c>
      <c r="BJ606" s="76" t="str">
        <f t="shared" si="1009"/>
        <v/>
      </c>
      <c r="BK606" s="131" t="b">
        <f t="shared" si="1010"/>
        <v>0</v>
      </c>
      <c r="BL606" s="131" t="b">
        <f t="shared" si="1011"/>
        <v>0</v>
      </c>
      <c r="BM606" s="131" t="b">
        <f t="shared" si="1012"/>
        <v>0</v>
      </c>
      <c r="BN606" s="131" t="b">
        <f t="shared" si="1013"/>
        <v>0</v>
      </c>
      <c r="BO606" s="131" t="b">
        <f t="shared" si="1014"/>
        <v>0</v>
      </c>
      <c r="BP606" s="131" t="b">
        <f t="shared" si="1015"/>
        <v>0</v>
      </c>
      <c r="BQ606" s="131">
        <f t="shared" si="1069"/>
        <v>0</v>
      </c>
      <c r="BR606" s="131">
        <f t="shared" si="1075"/>
        <v>1</v>
      </c>
      <c r="BS606" s="92">
        <f t="shared" si="1070"/>
        <v>0</v>
      </c>
      <c r="BT606" s="13">
        <f t="shared" si="1016"/>
        <v>0</v>
      </c>
      <c r="BU606" s="11">
        <f t="shared" si="1063"/>
        <v>0</v>
      </c>
      <c r="BV606" s="67">
        <f t="shared" si="1064"/>
        <v>1</v>
      </c>
      <c r="BW606" s="118" t="str">
        <f t="shared" si="1017"/>
        <v/>
      </c>
      <c r="BX606" s="118" t="str">
        <f t="shared" si="1018"/>
        <v/>
      </c>
      <c r="BY606" s="118" t="str">
        <f t="shared" si="1019"/>
        <v/>
      </c>
      <c r="BZ606" s="118" t="str">
        <f t="shared" si="1020"/>
        <v/>
      </c>
      <c r="CA606" s="118" t="str">
        <f t="shared" si="1021"/>
        <v/>
      </c>
      <c r="CB606" s="118" t="str">
        <f t="shared" si="1022"/>
        <v/>
      </c>
      <c r="CC606" s="118" t="str">
        <f t="shared" si="1023"/>
        <v/>
      </c>
      <c r="CD606" s="60" t="b">
        <f t="shared" si="1024"/>
        <v>0</v>
      </c>
      <c r="CE606" s="60" t="b">
        <f t="shared" si="1025"/>
        <v>0</v>
      </c>
      <c r="CF606" s="60" t="b">
        <f t="shared" si="1026"/>
        <v>0</v>
      </c>
      <c r="CG606" s="60" t="b">
        <f t="shared" si="1027"/>
        <v>0</v>
      </c>
      <c r="CH606" s="60" t="b">
        <f t="shared" si="1028"/>
        <v>0</v>
      </c>
      <c r="CI606" s="60" t="b">
        <f t="shared" si="1029"/>
        <v>0</v>
      </c>
      <c r="CJ606" s="60" t="b">
        <f t="shared" si="1030"/>
        <v>0</v>
      </c>
      <c r="CK606" s="131">
        <f t="shared" si="1071"/>
        <v>0</v>
      </c>
      <c r="CL606" s="131">
        <f t="shared" si="1076"/>
        <v>1</v>
      </c>
      <c r="CM606" s="92">
        <f t="shared" si="1072"/>
        <v>0</v>
      </c>
      <c r="CN606" s="13">
        <f t="shared" si="1065"/>
        <v>0</v>
      </c>
      <c r="CO606" s="11">
        <f t="shared" si="1031"/>
        <v>0</v>
      </c>
      <c r="CP606" s="13">
        <f t="shared" si="1066"/>
        <v>0</v>
      </c>
      <c r="CQ606" s="11">
        <f t="shared" si="986"/>
        <v>0</v>
      </c>
      <c r="CR606" s="57">
        <f t="shared" si="987"/>
        <v>0</v>
      </c>
      <c r="CS606" s="57">
        <f t="shared" si="988"/>
        <v>0</v>
      </c>
      <c r="CT606" s="57">
        <f t="shared" si="980"/>
        <v>0</v>
      </c>
      <c r="CU606" s="24" t="str">
        <f t="shared" si="1032"/>
        <v/>
      </c>
      <c r="CV606" s="24" t="str">
        <f t="shared" si="1033"/>
        <v/>
      </c>
      <c r="CW606" s="24" t="str">
        <f t="shared" si="1034"/>
        <v/>
      </c>
      <c r="CX606" s="24" t="str">
        <f t="shared" si="1035"/>
        <v/>
      </c>
      <c r="CY606" s="24" t="str">
        <f t="shared" si="1036"/>
        <v/>
      </c>
      <c r="CZ606" s="24" t="str">
        <f t="shared" si="1037"/>
        <v/>
      </c>
      <c r="DA606" s="24" t="str">
        <f t="shared" si="1038"/>
        <v/>
      </c>
      <c r="DB606" s="24" t="str">
        <f t="shared" si="1039"/>
        <v/>
      </c>
      <c r="DC606" s="24" t="str">
        <f t="shared" si="1040"/>
        <v/>
      </c>
      <c r="DD606" s="24" t="str">
        <f t="shared" si="1041"/>
        <v/>
      </c>
      <c r="DE606" s="24" t="str">
        <f t="shared" si="1042"/>
        <v/>
      </c>
      <c r="DF606" s="24" t="str">
        <f t="shared" si="1043"/>
        <v/>
      </c>
      <c r="DG606" s="24" t="str">
        <f t="shared" si="1044"/>
        <v/>
      </c>
      <c r="DH606" s="5"/>
      <c r="DI606" s="134"/>
      <c r="DJ606"/>
      <c r="EA606" s="7"/>
    </row>
    <row r="607" spans="2:131" x14ac:dyDescent="0.2">
      <c r="B607" s="61" t="str">
        <f t="shared" si="983"/>
        <v/>
      </c>
      <c r="C607" s="7" t="str">
        <f t="shared" si="1077"/>
        <v/>
      </c>
      <c r="D607" s="60">
        <f t="shared" si="984"/>
        <v>0</v>
      </c>
      <c r="E607" s="7" t="str">
        <f t="shared" si="985"/>
        <v/>
      </c>
      <c r="F607" s="72" t="str">
        <f t="shared" si="981"/>
        <v/>
      </c>
      <c r="G607" s="108" t="str">
        <f t="shared" si="982"/>
        <v/>
      </c>
      <c r="H607" s="112">
        <f t="shared" si="1078"/>
        <v>0</v>
      </c>
      <c r="I607" s="112">
        <f t="shared" si="1079"/>
        <v>0</v>
      </c>
      <c r="J607" s="112">
        <f t="shared" si="1080"/>
        <v>0</v>
      </c>
      <c r="K607" s="112">
        <f t="shared" si="1081"/>
        <v>0</v>
      </c>
      <c r="L607" s="112">
        <f t="shared" si="1082"/>
        <v>0</v>
      </c>
      <c r="M607" s="112">
        <f t="shared" si="1083"/>
        <v>0</v>
      </c>
      <c r="N607" s="60"/>
      <c r="O607" s="61"/>
      <c r="P607" s="61"/>
      <c r="Q607" s="61"/>
      <c r="R607" s="61"/>
      <c r="S607" s="7"/>
      <c r="T607" s="67">
        <f t="shared" si="1045"/>
        <v>1</v>
      </c>
      <c r="U607" s="76" t="str">
        <f t="shared" si="1046"/>
        <v/>
      </c>
      <c r="V607" s="76" t="str">
        <f t="shared" si="1047"/>
        <v/>
      </c>
      <c r="W607" s="76" t="str">
        <f t="shared" si="1048"/>
        <v/>
      </c>
      <c r="X607" s="76" t="str">
        <f t="shared" si="1049"/>
        <v/>
      </c>
      <c r="Y607" s="76" t="str">
        <f t="shared" si="1050"/>
        <v/>
      </c>
      <c r="Z607" s="76" t="str">
        <f t="shared" si="1051"/>
        <v/>
      </c>
      <c r="AA607" s="131" t="b">
        <f t="shared" si="989"/>
        <v>0</v>
      </c>
      <c r="AB607" s="131" t="b">
        <f t="shared" si="990"/>
        <v>0</v>
      </c>
      <c r="AC607" s="131" t="b">
        <f t="shared" si="991"/>
        <v>0</v>
      </c>
      <c r="AD607" s="131" t="b">
        <f t="shared" si="992"/>
        <v>0</v>
      </c>
      <c r="AE607" s="131" t="b">
        <f t="shared" si="993"/>
        <v>0</v>
      </c>
      <c r="AF607" s="131" t="b">
        <f t="shared" si="994"/>
        <v>0</v>
      </c>
      <c r="AG607" s="131">
        <f t="shared" si="1067"/>
        <v>0</v>
      </c>
      <c r="AH607" s="131">
        <f t="shared" si="1073"/>
        <v>1</v>
      </c>
      <c r="AI607" s="13">
        <f t="shared" si="995"/>
        <v>0</v>
      </c>
      <c r="AJ607" s="11">
        <f t="shared" si="1052"/>
        <v>0</v>
      </c>
      <c r="AK607" s="67">
        <f t="shared" si="1053"/>
        <v>1</v>
      </c>
      <c r="AL607" s="118" t="str">
        <f t="shared" si="1054"/>
        <v/>
      </c>
      <c r="AM607" s="118" t="str">
        <f t="shared" si="1055"/>
        <v/>
      </c>
      <c r="AN607" s="118" t="str">
        <f t="shared" si="1056"/>
        <v/>
      </c>
      <c r="AO607" s="118" t="str">
        <f t="shared" si="1057"/>
        <v/>
      </c>
      <c r="AP607" s="118" t="str">
        <f t="shared" si="1058"/>
        <v/>
      </c>
      <c r="AQ607" s="118" t="str">
        <f t="shared" si="1059"/>
        <v/>
      </c>
      <c r="AR607" s="118" t="str">
        <f t="shared" si="1060"/>
        <v/>
      </c>
      <c r="AS607" s="60" t="b">
        <f t="shared" si="996"/>
        <v>0</v>
      </c>
      <c r="AT607" s="60" t="b">
        <f t="shared" si="997"/>
        <v>0</v>
      </c>
      <c r="AU607" s="60" t="b">
        <f t="shared" si="998"/>
        <v>0</v>
      </c>
      <c r="AV607" s="60" t="b">
        <f t="shared" si="999"/>
        <v>0</v>
      </c>
      <c r="AW607" s="60" t="b">
        <f t="shared" si="1000"/>
        <v>0</v>
      </c>
      <c r="AX607" s="60" t="b">
        <f t="shared" si="1001"/>
        <v>0</v>
      </c>
      <c r="AY607" s="60" t="b">
        <f t="shared" si="1002"/>
        <v>0</v>
      </c>
      <c r="AZ607" s="131">
        <f t="shared" si="1068"/>
        <v>0</v>
      </c>
      <c r="BA607" s="131">
        <f t="shared" si="1074"/>
        <v>1</v>
      </c>
      <c r="BB607" s="13">
        <f t="shared" si="1061"/>
        <v>0</v>
      </c>
      <c r="BC607" s="11">
        <f t="shared" si="1003"/>
        <v>0</v>
      </c>
      <c r="BD607" s="67">
        <f t="shared" si="1062"/>
        <v>1</v>
      </c>
      <c r="BE607" s="76" t="str">
        <f t="shared" si="1004"/>
        <v/>
      </c>
      <c r="BF607" s="76" t="str">
        <f t="shared" si="1005"/>
        <v/>
      </c>
      <c r="BG607" s="76" t="str">
        <f t="shared" si="1006"/>
        <v/>
      </c>
      <c r="BH607" s="76" t="str">
        <f t="shared" si="1007"/>
        <v/>
      </c>
      <c r="BI607" s="76" t="str">
        <f t="shared" si="1008"/>
        <v/>
      </c>
      <c r="BJ607" s="76" t="str">
        <f t="shared" si="1009"/>
        <v/>
      </c>
      <c r="BK607" s="131" t="b">
        <f t="shared" si="1010"/>
        <v>0</v>
      </c>
      <c r="BL607" s="131" t="b">
        <f t="shared" si="1011"/>
        <v>0</v>
      </c>
      <c r="BM607" s="131" t="b">
        <f t="shared" si="1012"/>
        <v>0</v>
      </c>
      <c r="BN607" s="131" t="b">
        <f t="shared" si="1013"/>
        <v>0</v>
      </c>
      <c r="BO607" s="131" t="b">
        <f t="shared" si="1014"/>
        <v>0</v>
      </c>
      <c r="BP607" s="131" t="b">
        <f t="shared" si="1015"/>
        <v>0</v>
      </c>
      <c r="BQ607" s="131">
        <f t="shared" si="1069"/>
        <v>0</v>
      </c>
      <c r="BR607" s="131">
        <f t="shared" si="1075"/>
        <v>1</v>
      </c>
      <c r="BS607" s="92">
        <f t="shared" si="1070"/>
        <v>0</v>
      </c>
      <c r="BT607" s="13">
        <f t="shared" si="1016"/>
        <v>0</v>
      </c>
      <c r="BU607" s="11">
        <f t="shared" si="1063"/>
        <v>0</v>
      </c>
      <c r="BV607" s="67">
        <f t="shared" si="1064"/>
        <v>1</v>
      </c>
      <c r="BW607" s="118" t="str">
        <f t="shared" si="1017"/>
        <v/>
      </c>
      <c r="BX607" s="118" t="str">
        <f t="shared" si="1018"/>
        <v/>
      </c>
      <c r="BY607" s="118" t="str">
        <f t="shared" si="1019"/>
        <v/>
      </c>
      <c r="BZ607" s="118" t="str">
        <f t="shared" si="1020"/>
        <v/>
      </c>
      <c r="CA607" s="118" t="str">
        <f t="shared" si="1021"/>
        <v/>
      </c>
      <c r="CB607" s="118" t="str">
        <f t="shared" si="1022"/>
        <v/>
      </c>
      <c r="CC607" s="118" t="str">
        <f t="shared" si="1023"/>
        <v/>
      </c>
      <c r="CD607" s="60" t="b">
        <f t="shared" si="1024"/>
        <v>0</v>
      </c>
      <c r="CE607" s="60" t="b">
        <f t="shared" si="1025"/>
        <v>0</v>
      </c>
      <c r="CF607" s="60" t="b">
        <f t="shared" si="1026"/>
        <v>0</v>
      </c>
      <c r="CG607" s="60" t="b">
        <f t="shared" si="1027"/>
        <v>0</v>
      </c>
      <c r="CH607" s="60" t="b">
        <f t="shared" si="1028"/>
        <v>0</v>
      </c>
      <c r="CI607" s="60" t="b">
        <f t="shared" si="1029"/>
        <v>0</v>
      </c>
      <c r="CJ607" s="60" t="b">
        <f t="shared" si="1030"/>
        <v>0</v>
      </c>
      <c r="CK607" s="131">
        <f t="shared" si="1071"/>
        <v>0</v>
      </c>
      <c r="CL607" s="131">
        <f t="shared" si="1076"/>
        <v>1</v>
      </c>
      <c r="CM607" s="92">
        <f t="shared" si="1072"/>
        <v>0</v>
      </c>
      <c r="CN607" s="13">
        <f t="shared" si="1065"/>
        <v>0</v>
      </c>
      <c r="CO607" s="11">
        <f t="shared" si="1031"/>
        <v>0</v>
      </c>
      <c r="CP607" s="13">
        <f t="shared" si="1066"/>
        <v>0</v>
      </c>
      <c r="CQ607" s="11">
        <f t="shared" si="986"/>
        <v>0</v>
      </c>
      <c r="CR607" s="57">
        <f t="shared" si="987"/>
        <v>0</v>
      </c>
      <c r="CS607" s="57">
        <f t="shared" si="988"/>
        <v>0</v>
      </c>
      <c r="CT607" s="57">
        <f t="shared" si="980"/>
        <v>0</v>
      </c>
      <c r="CU607" s="24" t="str">
        <f t="shared" si="1032"/>
        <v/>
      </c>
      <c r="CV607" s="24" t="str">
        <f t="shared" si="1033"/>
        <v/>
      </c>
      <c r="CW607" s="24" t="str">
        <f t="shared" si="1034"/>
        <v/>
      </c>
      <c r="CX607" s="24" t="str">
        <f t="shared" si="1035"/>
        <v/>
      </c>
      <c r="CY607" s="24" t="str">
        <f t="shared" si="1036"/>
        <v/>
      </c>
      <c r="CZ607" s="24" t="str">
        <f t="shared" si="1037"/>
        <v/>
      </c>
      <c r="DA607" s="24" t="str">
        <f t="shared" si="1038"/>
        <v/>
      </c>
      <c r="DB607" s="24" t="str">
        <f t="shared" si="1039"/>
        <v/>
      </c>
      <c r="DC607" s="24" t="str">
        <f t="shared" si="1040"/>
        <v/>
      </c>
      <c r="DD607" s="24" t="str">
        <f t="shared" si="1041"/>
        <v/>
      </c>
      <c r="DE607" s="24" t="str">
        <f t="shared" si="1042"/>
        <v/>
      </c>
      <c r="DF607" s="24" t="str">
        <f t="shared" si="1043"/>
        <v/>
      </c>
      <c r="DG607" s="24" t="str">
        <f t="shared" si="1044"/>
        <v/>
      </c>
      <c r="DH607" s="5"/>
      <c r="DI607" s="134"/>
      <c r="DJ607"/>
      <c r="EA607" s="7"/>
    </row>
    <row r="608" spans="2:131" x14ac:dyDescent="0.2">
      <c r="B608" s="61" t="str">
        <f t="shared" si="983"/>
        <v/>
      </c>
      <c r="C608" s="7" t="str">
        <f t="shared" si="1077"/>
        <v/>
      </c>
      <c r="D608" s="60">
        <f t="shared" si="984"/>
        <v>0</v>
      </c>
      <c r="E608" s="7" t="str">
        <f t="shared" si="985"/>
        <v/>
      </c>
      <c r="F608" s="72" t="str">
        <f t="shared" si="981"/>
        <v/>
      </c>
      <c r="G608" s="108" t="str">
        <f t="shared" si="982"/>
        <v/>
      </c>
      <c r="H608" s="112">
        <f t="shared" si="1078"/>
        <v>0</v>
      </c>
      <c r="I608" s="112">
        <f t="shared" si="1079"/>
        <v>0</v>
      </c>
      <c r="J608" s="112">
        <f t="shared" si="1080"/>
        <v>0</v>
      </c>
      <c r="K608" s="112">
        <f t="shared" si="1081"/>
        <v>0</v>
      </c>
      <c r="L608" s="112">
        <f t="shared" si="1082"/>
        <v>0</v>
      </c>
      <c r="M608" s="112">
        <f t="shared" si="1083"/>
        <v>0</v>
      </c>
      <c r="N608" s="60"/>
      <c r="O608" s="61"/>
      <c r="P608" s="61"/>
      <c r="Q608" s="61"/>
      <c r="R608" s="61"/>
      <c r="S608" s="7"/>
      <c r="T608" s="67">
        <f t="shared" si="1045"/>
        <v>1</v>
      </c>
      <c r="U608" s="76" t="str">
        <f t="shared" si="1046"/>
        <v/>
      </c>
      <c r="V608" s="76" t="str">
        <f t="shared" si="1047"/>
        <v/>
      </c>
      <c r="W608" s="76" t="str">
        <f t="shared" si="1048"/>
        <v/>
      </c>
      <c r="X608" s="76" t="str">
        <f t="shared" si="1049"/>
        <v/>
      </c>
      <c r="Y608" s="76" t="str">
        <f t="shared" si="1050"/>
        <v/>
      </c>
      <c r="Z608" s="76" t="str">
        <f t="shared" si="1051"/>
        <v/>
      </c>
      <c r="AA608" s="131" t="b">
        <f t="shared" si="989"/>
        <v>0</v>
      </c>
      <c r="AB608" s="131" t="b">
        <f t="shared" si="990"/>
        <v>0</v>
      </c>
      <c r="AC608" s="131" t="b">
        <f t="shared" si="991"/>
        <v>0</v>
      </c>
      <c r="AD608" s="131" t="b">
        <f t="shared" si="992"/>
        <v>0</v>
      </c>
      <c r="AE608" s="131" t="b">
        <f t="shared" si="993"/>
        <v>0</v>
      </c>
      <c r="AF608" s="131" t="b">
        <f t="shared" si="994"/>
        <v>0</v>
      </c>
      <c r="AG608" s="131">
        <f t="shared" si="1067"/>
        <v>0</v>
      </c>
      <c r="AH608" s="131">
        <f t="shared" si="1073"/>
        <v>1</v>
      </c>
      <c r="AI608" s="13">
        <f t="shared" si="995"/>
        <v>0</v>
      </c>
      <c r="AJ608" s="11">
        <f t="shared" si="1052"/>
        <v>0</v>
      </c>
      <c r="AK608" s="67">
        <f t="shared" si="1053"/>
        <v>1</v>
      </c>
      <c r="AL608" s="118" t="str">
        <f t="shared" si="1054"/>
        <v/>
      </c>
      <c r="AM608" s="118" t="str">
        <f t="shared" si="1055"/>
        <v/>
      </c>
      <c r="AN608" s="118" t="str">
        <f t="shared" si="1056"/>
        <v/>
      </c>
      <c r="AO608" s="118" t="str">
        <f t="shared" si="1057"/>
        <v/>
      </c>
      <c r="AP608" s="118" t="str">
        <f t="shared" si="1058"/>
        <v/>
      </c>
      <c r="AQ608" s="118" t="str">
        <f t="shared" si="1059"/>
        <v/>
      </c>
      <c r="AR608" s="118" t="str">
        <f t="shared" si="1060"/>
        <v/>
      </c>
      <c r="AS608" s="60" t="b">
        <f t="shared" si="996"/>
        <v>0</v>
      </c>
      <c r="AT608" s="60" t="b">
        <f t="shared" si="997"/>
        <v>0</v>
      </c>
      <c r="AU608" s="60" t="b">
        <f t="shared" si="998"/>
        <v>0</v>
      </c>
      <c r="AV608" s="60" t="b">
        <f t="shared" si="999"/>
        <v>0</v>
      </c>
      <c r="AW608" s="60" t="b">
        <f t="shared" si="1000"/>
        <v>0</v>
      </c>
      <c r="AX608" s="60" t="b">
        <f t="shared" si="1001"/>
        <v>0</v>
      </c>
      <c r="AY608" s="60" t="b">
        <f t="shared" si="1002"/>
        <v>0</v>
      </c>
      <c r="AZ608" s="131">
        <f t="shared" si="1068"/>
        <v>0</v>
      </c>
      <c r="BA608" s="131">
        <f t="shared" si="1074"/>
        <v>1</v>
      </c>
      <c r="BB608" s="13">
        <f t="shared" si="1061"/>
        <v>0</v>
      </c>
      <c r="BC608" s="11">
        <f t="shared" si="1003"/>
        <v>0</v>
      </c>
      <c r="BD608" s="67">
        <f t="shared" si="1062"/>
        <v>1</v>
      </c>
      <c r="BE608" s="76" t="str">
        <f t="shared" si="1004"/>
        <v/>
      </c>
      <c r="BF608" s="76" t="str">
        <f t="shared" si="1005"/>
        <v/>
      </c>
      <c r="BG608" s="76" t="str">
        <f t="shared" si="1006"/>
        <v/>
      </c>
      <c r="BH608" s="76" t="str">
        <f t="shared" si="1007"/>
        <v/>
      </c>
      <c r="BI608" s="76" t="str">
        <f t="shared" si="1008"/>
        <v/>
      </c>
      <c r="BJ608" s="76" t="str">
        <f t="shared" si="1009"/>
        <v/>
      </c>
      <c r="BK608" s="131" t="b">
        <f t="shared" si="1010"/>
        <v>0</v>
      </c>
      <c r="BL608" s="131" t="b">
        <f t="shared" si="1011"/>
        <v>0</v>
      </c>
      <c r="BM608" s="131" t="b">
        <f t="shared" si="1012"/>
        <v>0</v>
      </c>
      <c r="BN608" s="131" t="b">
        <f t="shared" si="1013"/>
        <v>0</v>
      </c>
      <c r="BO608" s="131" t="b">
        <f t="shared" si="1014"/>
        <v>0</v>
      </c>
      <c r="BP608" s="131" t="b">
        <f t="shared" si="1015"/>
        <v>0</v>
      </c>
      <c r="BQ608" s="131">
        <f t="shared" si="1069"/>
        <v>0</v>
      </c>
      <c r="BR608" s="131">
        <f t="shared" si="1075"/>
        <v>1</v>
      </c>
      <c r="BS608" s="92">
        <f t="shared" si="1070"/>
        <v>0</v>
      </c>
      <c r="BT608" s="13">
        <f t="shared" si="1016"/>
        <v>0</v>
      </c>
      <c r="BU608" s="11">
        <f t="shared" si="1063"/>
        <v>0</v>
      </c>
      <c r="BV608" s="67">
        <f t="shared" si="1064"/>
        <v>1</v>
      </c>
      <c r="BW608" s="118" t="str">
        <f t="shared" si="1017"/>
        <v/>
      </c>
      <c r="BX608" s="118" t="str">
        <f t="shared" si="1018"/>
        <v/>
      </c>
      <c r="BY608" s="118" t="str">
        <f t="shared" si="1019"/>
        <v/>
      </c>
      <c r="BZ608" s="118" t="str">
        <f t="shared" si="1020"/>
        <v/>
      </c>
      <c r="CA608" s="118" t="str">
        <f t="shared" si="1021"/>
        <v/>
      </c>
      <c r="CB608" s="118" t="str">
        <f t="shared" si="1022"/>
        <v/>
      </c>
      <c r="CC608" s="118" t="str">
        <f t="shared" si="1023"/>
        <v/>
      </c>
      <c r="CD608" s="60" t="b">
        <f t="shared" si="1024"/>
        <v>0</v>
      </c>
      <c r="CE608" s="60" t="b">
        <f t="shared" si="1025"/>
        <v>0</v>
      </c>
      <c r="CF608" s="60" t="b">
        <f t="shared" si="1026"/>
        <v>0</v>
      </c>
      <c r="CG608" s="60" t="b">
        <f t="shared" si="1027"/>
        <v>0</v>
      </c>
      <c r="CH608" s="60" t="b">
        <f t="shared" si="1028"/>
        <v>0</v>
      </c>
      <c r="CI608" s="60" t="b">
        <f t="shared" si="1029"/>
        <v>0</v>
      </c>
      <c r="CJ608" s="60" t="b">
        <f t="shared" si="1030"/>
        <v>0</v>
      </c>
      <c r="CK608" s="131">
        <f t="shared" si="1071"/>
        <v>0</v>
      </c>
      <c r="CL608" s="131">
        <f t="shared" si="1076"/>
        <v>1</v>
      </c>
      <c r="CM608" s="92">
        <f t="shared" si="1072"/>
        <v>0</v>
      </c>
      <c r="CN608" s="13">
        <f t="shared" si="1065"/>
        <v>0</v>
      </c>
      <c r="CO608" s="11">
        <f t="shared" si="1031"/>
        <v>0</v>
      </c>
      <c r="CP608" s="13">
        <f t="shared" si="1066"/>
        <v>0</v>
      </c>
      <c r="CQ608" s="11">
        <f t="shared" si="986"/>
        <v>0</v>
      </c>
      <c r="CR608" s="57">
        <f t="shared" si="987"/>
        <v>0</v>
      </c>
      <c r="CS608" s="57">
        <f t="shared" si="988"/>
        <v>0</v>
      </c>
      <c r="CT608" s="57">
        <f t="shared" si="980"/>
        <v>0</v>
      </c>
      <c r="CU608" s="24" t="str">
        <f t="shared" si="1032"/>
        <v/>
      </c>
      <c r="CV608" s="24" t="str">
        <f t="shared" si="1033"/>
        <v/>
      </c>
      <c r="CW608" s="24" t="str">
        <f t="shared" si="1034"/>
        <v/>
      </c>
      <c r="CX608" s="24" t="str">
        <f t="shared" si="1035"/>
        <v/>
      </c>
      <c r="CY608" s="24" t="str">
        <f t="shared" si="1036"/>
        <v/>
      </c>
      <c r="CZ608" s="24" t="str">
        <f t="shared" si="1037"/>
        <v/>
      </c>
      <c r="DA608" s="24" t="str">
        <f t="shared" si="1038"/>
        <v/>
      </c>
      <c r="DB608" s="24" t="str">
        <f t="shared" si="1039"/>
        <v/>
      </c>
      <c r="DC608" s="24" t="str">
        <f t="shared" si="1040"/>
        <v/>
      </c>
      <c r="DD608" s="24" t="str">
        <f t="shared" si="1041"/>
        <v/>
      </c>
      <c r="DE608" s="24" t="str">
        <f t="shared" si="1042"/>
        <v/>
      </c>
      <c r="DF608" s="24" t="str">
        <f t="shared" si="1043"/>
        <v/>
      </c>
      <c r="DG608" s="24" t="str">
        <f t="shared" si="1044"/>
        <v/>
      </c>
      <c r="DH608" s="5"/>
      <c r="DI608" s="134"/>
      <c r="DJ608"/>
      <c r="EA608" s="7"/>
    </row>
    <row r="609" spans="2:131" x14ac:dyDescent="0.2">
      <c r="B609" s="61" t="str">
        <f t="shared" si="983"/>
        <v/>
      </c>
      <c r="C609" s="7" t="str">
        <f t="shared" si="1077"/>
        <v/>
      </c>
      <c r="D609" s="60">
        <f t="shared" si="984"/>
        <v>0</v>
      </c>
      <c r="E609" s="7" t="str">
        <f t="shared" si="985"/>
        <v/>
      </c>
      <c r="F609" s="72" t="str">
        <f t="shared" si="981"/>
        <v/>
      </c>
      <c r="G609" s="108" t="str">
        <f t="shared" si="982"/>
        <v/>
      </c>
      <c r="H609" s="112">
        <f t="shared" si="1078"/>
        <v>0</v>
      </c>
      <c r="I609" s="112">
        <f t="shared" si="1079"/>
        <v>0</v>
      </c>
      <c r="J609" s="112">
        <f t="shared" si="1080"/>
        <v>0</v>
      </c>
      <c r="K609" s="112">
        <f t="shared" si="1081"/>
        <v>0</v>
      </c>
      <c r="L609" s="112">
        <f t="shared" si="1082"/>
        <v>0</v>
      </c>
      <c r="M609" s="112">
        <f t="shared" si="1083"/>
        <v>0</v>
      </c>
      <c r="N609" s="60"/>
      <c r="O609" s="61"/>
      <c r="P609" s="61"/>
      <c r="Q609" s="61"/>
      <c r="R609" s="61"/>
      <c r="S609" s="7"/>
      <c r="T609" s="67">
        <f t="shared" si="1045"/>
        <v>1</v>
      </c>
      <c r="U609" s="76" t="str">
        <f t="shared" si="1046"/>
        <v/>
      </c>
      <c r="V609" s="76" t="str">
        <f t="shared" si="1047"/>
        <v/>
      </c>
      <c r="W609" s="76" t="str">
        <f t="shared" si="1048"/>
        <v/>
      </c>
      <c r="X609" s="76" t="str">
        <f t="shared" si="1049"/>
        <v/>
      </c>
      <c r="Y609" s="76" t="str">
        <f t="shared" si="1050"/>
        <v/>
      </c>
      <c r="Z609" s="76" t="str">
        <f t="shared" si="1051"/>
        <v/>
      </c>
      <c r="AA609" s="131" t="b">
        <f t="shared" si="989"/>
        <v>0</v>
      </c>
      <c r="AB609" s="131" t="b">
        <f t="shared" si="990"/>
        <v>0</v>
      </c>
      <c r="AC609" s="131" t="b">
        <f t="shared" si="991"/>
        <v>0</v>
      </c>
      <c r="AD609" s="131" t="b">
        <f t="shared" si="992"/>
        <v>0</v>
      </c>
      <c r="AE609" s="131" t="b">
        <f t="shared" si="993"/>
        <v>0</v>
      </c>
      <c r="AF609" s="131" t="b">
        <f t="shared" si="994"/>
        <v>0</v>
      </c>
      <c r="AG609" s="131">
        <f t="shared" si="1067"/>
        <v>0</v>
      </c>
      <c r="AH609" s="131">
        <f t="shared" si="1073"/>
        <v>1</v>
      </c>
      <c r="AI609" s="13">
        <f t="shared" si="995"/>
        <v>0</v>
      </c>
      <c r="AJ609" s="11">
        <f t="shared" si="1052"/>
        <v>0</v>
      </c>
      <c r="AK609" s="67">
        <f t="shared" si="1053"/>
        <v>1</v>
      </c>
      <c r="AL609" s="118" t="str">
        <f t="shared" si="1054"/>
        <v/>
      </c>
      <c r="AM609" s="118" t="str">
        <f t="shared" si="1055"/>
        <v/>
      </c>
      <c r="AN609" s="118" t="str">
        <f t="shared" si="1056"/>
        <v/>
      </c>
      <c r="AO609" s="118" t="str">
        <f t="shared" si="1057"/>
        <v/>
      </c>
      <c r="AP609" s="118" t="str">
        <f t="shared" si="1058"/>
        <v/>
      </c>
      <c r="AQ609" s="118" t="str">
        <f t="shared" si="1059"/>
        <v/>
      </c>
      <c r="AR609" s="118" t="str">
        <f t="shared" si="1060"/>
        <v/>
      </c>
      <c r="AS609" s="60" t="b">
        <f t="shared" si="996"/>
        <v>0</v>
      </c>
      <c r="AT609" s="60" t="b">
        <f t="shared" si="997"/>
        <v>0</v>
      </c>
      <c r="AU609" s="60" t="b">
        <f t="shared" si="998"/>
        <v>0</v>
      </c>
      <c r="AV609" s="60" t="b">
        <f t="shared" si="999"/>
        <v>0</v>
      </c>
      <c r="AW609" s="60" t="b">
        <f t="shared" si="1000"/>
        <v>0</v>
      </c>
      <c r="AX609" s="60" t="b">
        <f t="shared" si="1001"/>
        <v>0</v>
      </c>
      <c r="AY609" s="60" t="b">
        <f t="shared" si="1002"/>
        <v>0</v>
      </c>
      <c r="AZ609" s="131">
        <f t="shared" si="1068"/>
        <v>0</v>
      </c>
      <c r="BA609" s="131">
        <f t="shared" si="1074"/>
        <v>1</v>
      </c>
      <c r="BB609" s="13">
        <f t="shared" si="1061"/>
        <v>0</v>
      </c>
      <c r="BC609" s="11">
        <f t="shared" si="1003"/>
        <v>0</v>
      </c>
      <c r="BD609" s="67">
        <f t="shared" si="1062"/>
        <v>1</v>
      </c>
      <c r="BE609" s="76" t="str">
        <f t="shared" si="1004"/>
        <v/>
      </c>
      <c r="BF609" s="76" t="str">
        <f t="shared" si="1005"/>
        <v/>
      </c>
      <c r="BG609" s="76" t="str">
        <f t="shared" si="1006"/>
        <v/>
      </c>
      <c r="BH609" s="76" t="str">
        <f t="shared" si="1007"/>
        <v/>
      </c>
      <c r="BI609" s="76" t="str">
        <f t="shared" si="1008"/>
        <v/>
      </c>
      <c r="BJ609" s="76" t="str">
        <f t="shared" si="1009"/>
        <v/>
      </c>
      <c r="BK609" s="131" t="b">
        <f t="shared" si="1010"/>
        <v>0</v>
      </c>
      <c r="BL609" s="131" t="b">
        <f t="shared" si="1011"/>
        <v>0</v>
      </c>
      <c r="BM609" s="131" t="b">
        <f t="shared" si="1012"/>
        <v>0</v>
      </c>
      <c r="BN609" s="131" t="b">
        <f t="shared" si="1013"/>
        <v>0</v>
      </c>
      <c r="BO609" s="131" t="b">
        <f t="shared" si="1014"/>
        <v>0</v>
      </c>
      <c r="BP609" s="131" t="b">
        <f t="shared" si="1015"/>
        <v>0</v>
      </c>
      <c r="BQ609" s="131">
        <f t="shared" si="1069"/>
        <v>0</v>
      </c>
      <c r="BR609" s="131">
        <f t="shared" si="1075"/>
        <v>1</v>
      </c>
      <c r="BS609" s="92">
        <f t="shared" si="1070"/>
        <v>0</v>
      </c>
      <c r="BT609" s="13">
        <f t="shared" si="1016"/>
        <v>0</v>
      </c>
      <c r="BU609" s="11">
        <f t="shared" si="1063"/>
        <v>0</v>
      </c>
      <c r="BV609" s="67">
        <f t="shared" si="1064"/>
        <v>1</v>
      </c>
      <c r="BW609" s="118" t="str">
        <f t="shared" si="1017"/>
        <v/>
      </c>
      <c r="BX609" s="118" t="str">
        <f t="shared" si="1018"/>
        <v/>
      </c>
      <c r="BY609" s="118" t="str">
        <f t="shared" si="1019"/>
        <v/>
      </c>
      <c r="BZ609" s="118" t="str">
        <f t="shared" si="1020"/>
        <v/>
      </c>
      <c r="CA609" s="118" t="str">
        <f t="shared" si="1021"/>
        <v/>
      </c>
      <c r="CB609" s="118" t="str">
        <f t="shared" si="1022"/>
        <v/>
      </c>
      <c r="CC609" s="118" t="str">
        <f t="shared" si="1023"/>
        <v/>
      </c>
      <c r="CD609" s="60" t="b">
        <f t="shared" si="1024"/>
        <v>0</v>
      </c>
      <c r="CE609" s="60" t="b">
        <f t="shared" si="1025"/>
        <v>0</v>
      </c>
      <c r="CF609" s="60" t="b">
        <f t="shared" si="1026"/>
        <v>0</v>
      </c>
      <c r="CG609" s="60" t="b">
        <f t="shared" si="1027"/>
        <v>0</v>
      </c>
      <c r="CH609" s="60" t="b">
        <f t="shared" si="1028"/>
        <v>0</v>
      </c>
      <c r="CI609" s="60" t="b">
        <f t="shared" si="1029"/>
        <v>0</v>
      </c>
      <c r="CJ609" s="60" t="b">
        <f t="shared" si="1030"/>
        <v>0</v>
      </c>
      <c r="CK609" s="131">
        <f t="shared" si="1071"/>
        <v>0</v>
      </c>
      <c r="CL609" s="131">
        <f t="shared" si="1076"/>
        <v>1</v>
      </c>
      <c r="CM609" s="92">
        <f t="shared" si="1072"/>
        <v>0</v>
      </c>
      <c r="CN609" s="13">
        <f t="shared" si="1065"/>
        <v>0</v>
      </c>
      <c r="CO609" s="11">
        <f t="shared" si="1031"/>
        <v>0</v>
      </c>
      <c r="CP609" s="13">
        <f t="shared" si="1066"/>
        <v>0</v>
      </c>
      <c r="CQ609" s="11">
        <f t="shared" si="986"/>
        <v>0</v>
      </c>
      <c r="CR609" s="57">
        <f t="shared" si="987"/>
        <v>0</v>
      </c>
      <c r="CS609" s="57">
        <f t="shared" si="988"/>
        <v>0</v>
      </c>
      <c r="CT609" s="57">
        <f t="shared" si="980"/>
        <v>0</v>
      </c>
      <c r="CU609" s="24" t="str">
        <f t="shared" si="1032"/>
        <v/>
      </c>
      <c r="CV609" s="24" t="str">
        <f t="shared" si="1033"/>
        <v/>
      </c>
      <c r="CW609" s="24" t="str">
        <f t="shared" si="1034"/>
        <v/>
      </c>
      <c r="CX609" s="24" t="str">
        <f t="shared" si="1035"/>
        <v/>
      </c>
      <c r="CY609" s="24" t="str">
        <f t="shared" si="1036"/>
        <v/>
      </c>
      <c r="CZ609" s="24" t="str">
        <f t="shared" si="1037"/>
        <v/>
      </c>
      <c r="DA609" s="24" t="str">
        <f t="shared" si="1038"/>
        <v/>
      </c>
      <c r="DB609" s="24" t="str">
        <f t="shared" si="1039"/>
        <v/>
      </c>
      <c r="DC609" s="24" t="str">
        <f t="shared" si="1040"/>
        <v/>
      </c>
      <c r="DD609" s="24" t="str">
        <f t="shared" si="1041"/>
        <v/>
      </c>
      <c r="DE609" s="24" t="str">
        <f t="shared" si="1042"/>
        <v/>
      </c>
      <c r="DF609" s="24" t="str">
        <f t="shared" si="1043"/>
        <v/>
      </c>
      <c r="DG609" s="24" t="str">
        <f t="shared" si="1044"/>
        <v/>
      </c>
      <c r="DH609" s="5"/>
      <c r="DI609" s="134"/>
      <c r="DJ609"/>
      <c r="EA609" s="7"/>
    </row>
    <row r="610" spans="2:131" x14ac:dyDescent="0.2">
      <c r="B610" s="61" t="str">
        <f t="shared" si="983"/>
        <v/>
      </c>
      <c r="C610" s="7" t="str">
        <f t="shared" si="1077"/>
        <v/>
      </c>
      <c r="D610" s="60">
        <f t="shared" si="984"/>
        <v>0</v>
      </c>
      <c r="E610" s="7" t="str">
        <f t="shared" si="985"/>
        <v/>
      </c>
      <c r="F610" s="72" t="str">
        <f t="shared" si="981"/>
        <v/>
      </c>
      <c r="G610" s="108" t="str">
        <f t="shared" si="982"/>
        <v/>
      </c>
      <c r="H610" s="112">
        <f t="shared" si="1078"/>
        <v>0</v>
      </c>
      <c r="I610" s="112">
        <f t="shared" si="1079"/>
        <v>0</v>
      </c>
      <c r="J610" s="112">
        <f t="shared" si="1080"/>
        <v>0</v>
      </c>
      <c r="K610" s="112">
        <f t="shared" si="1081"/>
        <v>0</v>
      </c>
      <c r="L610" s="112">
        <f t="shared" si="1082"/>
        <v>0</v>
      </c>
      <c r="M610" s="112">
        <f t="shared" si="1083"/>
        <v>0</v>
      </c>
      <c r="N610" s="60"/>
      <c r="O610" s="61"/>
      <c r="P610" s="61"/>
      <c r="Q610" s="61"/>
      <c r="R610" s="61"/>
      <c r="S610" s="7"/>
      <c r="T610" s="67">
        <f t="shared" si="1045"/>
        <v>1</v>
      </c>
      <c r="U610" s="76" t="str">
        <f t="shared" si="1046"/>
        <v/>
      </c>
      <c r="V610" s="76" t="str">
        <f t="shared" si="1047"/>
        <v/>
      </c>
      <c r="W610" s="76" t="str">
        <f t="shared" si="1048"/>
        <v/>
      </c>
      <c r="X610" s="76" t="str">
        <f t="shared" si="1049"/>
        <v/>
      </c>
      <c r="Y610" s="76" t="str">
        <f t="shared" si="1050"/>
        <v/>
      </c>
      <c r="Z610" s="76" t="str">
        <f t="shared" si="1051"/>
        <v/>
      </c>
      <c r="AA610" s="131" t="b">
        <f t="shared" si="989"/>
        <v>0</v>
      </c>
      <c r="AB610" s="131" t="b">
        <f t="shared" si="990"/>
        <v>0</v>
      </c>
      <c r="AC610" s="131" t="b">
        <f t="shared" si="991"/>
        <v>0</v>
      </c>
      <c r="AD610" s="131" t="b">
        <f t="shared" si="992"/>
        <v>0</v>
      </c>
      <c r="AE610" s="131" t="b">
        <f t="shared" si="993"/>
        <v>0</v>
      </c>
      <c r="AF610" s="131" t="b">
        <f t="shared" si="994"/>
        <v>0</v>
      </c>
      <c r="AG610" s="131">
        <f t="shared" si="1067"/>
        <v>0</v>
      </c>
      <c r="AH610" s="131">
        <f t="shared" si="1073"/>
        <v>1</v>
      </c>
      <c r="AI610" s="13">
        <f t="shared" si="995"/>
        <v>0</v>
      </c>
      <c r="AJ610" s="11">
        <f t="shared" si="1052"/>
        <v>0</v>
      </c>
      <c r="AK610" s="67">
        <f t="shared" si="1053"/>
        <v>1</v>
      </c>
      <c r="AL610" s="118" t="str">
        <f t="shared" si="1054"/>
        <v/>
      </c>
      <c r="AM610" s="118" t="str">
        <f t="shared" si="1055"/>
        <v/>
      </c>
      <c r="AN610" s="118" t="str">
        <f t="shared" si="1056"/>
        <v/>
      </c>
      <c r="AO610" s="118" t="str">
        <f t="shared" si="1057"/>
        <v/>
      </c>
      <c r="AP610" s="118" t="str">
        <f t="shared" si="1058"/>
        <v/>
      </c>
      <c r="AQ610" s="118" t="str">
        <f t="shared" si="1059"/>
        <v/>
      </c>
      <c r="AR610" s="118" t="str">
        <f t="shared" si="1060"/>
        <v/>
      </c>
      <c r="AS610" s="60" t="b">
        <f t="shared" si="996"/>
        <v>0</v>
      </c>
      <c r="AT610" s="60" t="b">
        <f t="shared" si="997"/>
        <v>0</v>
      </c>
      <c r="AU610" s="60" t="b">
        <f t="shared" si="998"/>
        <v>0</v>
      </c>
      <c r="AV610" s="60" t="b">
        <f t="shared" si="999"/>
        <v>0</v>
      </c>
      <c r="AW610" s="60" t="b">
        <f t="shared" si="1000"/>
        <v>0</v>
      </c>
      <c r="AX610" s="60" t="b">
        <f t="shared" si="1001"/>
        <v>0</v>
      </c>
      <c r="AY610" s="60" t="b">
        <f t="shared" si="1002"/>
        <v>0</v>
      </c>
      <c r="AZ610" s="131">
        <f t="shared" si="1068"/>
        <v>0</v>
      </c>
      <c r="BA610" s="131">
        <f t="shared" si="1074"/>
        <v>1</v>
      </c>
      <c r="BB610" s="13">
        <f t="shared" si="1061"/>
        <v>0</v>
      </c>
      <c r="BC610" s="11">
        <f t="shared" si="1003"/>
        <v>0</v>
      </c>
      <c r="BD610" s="67">
        <f t="shared" si="1062"/>
        <v>1</v>
      </c>
      <c r="BE610" s="76" t="str">
        <f t="shared" si="1004"/>
        <v/>
      </c>
      <c r="BF610" s="76" t="str">
        <f t="shared" si="1005"/>
        <v/>
      </c>
      <c r="BG610" s="76" t="str">
        <f t="shared" si="1006"/>
        <v/>
      </c>
      <c r="BH610" s="76" t="str">
        <f t="shared" si="1007"/>
        <v/>
      </c>
      <c r="BI610" s="76" t="str">
        <f t="shared" si="1008"/>
        <v/>
      </c>
      <c r="BJ610" s="76" t="str">
        <f t="shared" si="1009"/>
        <v/>
      </c>
      <c r="BK610" s="131" t="b">
        <f t="shared" si="1010"/>
        <v>0</v>
      </c>
      <c r="BL610" s="131" t="b">
        <f t="shared" si="1011"/>
        <v>0</v>
      </c>
      <c r="BM610" s="131" t="b">
        <f t="shared" si="1012"/>
        <v>0</v>
      </c>
      <c r="BN610" s="131" t="b">
        <f t="shared" si="1013"/>
        <v>0</v>
      </c>
      <c r="BO610" s="131" t="b">
        <f t="shared" si="1014"/>
        <v>0</v>
      </c>
      <c r="BP610" s="131" t="b">
        <f t="shared" si="1015"/>
        <v>0</v>
      </c>
      <c r="BQ610" s="131">
        <f t="shared" si="1069"/>
        <v>0</v>
      </c>
      <c r="BR610" s="131">
        <f t="shared" si="1075"/>
        <v>1</v>
      </c>
      <c r="BS610" s="92">
        <f t="shared" si="1070"/>
        <v>0</v>
      </c>
      <c r="BT610" s="13">
        <f t="shared" si="1016"/>
        <v>0</v>
      </c>
      <c r="BU610" s="11">
        <f t="shared" si="1063"/>
        <v>0</v>
      </c>
      <c r="BV610" s="67">
        <f t="shared" si="1064"/>
        <v>1</v>
      </c>
      <c r="BW610" s="118" t="str">
        <f t="shared" si="1017"/>
        <v/>
      </c>
      <c r="BX610" s="118" t="str">
        <f t="shared" si="1018"/>
        <v/>
      </c>
      <c r="BY610" s="118" t="str">
        <f t="shared" si="1019"/>
        <v/>
      </c>
      <c r="BZ610" s="118" t="str">
        <f t="shared" si="1020"/>
        <v/>
      </c>
      <c r="CA610" s="118" t="str">
        <f t="shared" si="1021"/>
        <v/>
      </c>
      <c r="CB610" s="118" t="str">
        <f t="shared" si="1022"/>
        <v/>
      </c>
      <c r="CC610" s="118" t="str">
        <f t="shared" si="1023"/>
        <v/>
      </c>
      <c r="CD610" s="60" t="b">
        <f t="shared" si="1024"/>
        <v>0</v>
      </c>
      <c r="CE610" s="60" t="b">
        <f t="shared" si="1025"/>
        <v>0</v>
      </c>
      <c r="CF610" s="60" t="b">
        <f t="shared" si="1026"/>
        <v>0</v>
      </c>
      <c r="CG610" s="60" t="b">
        <f t="shared" si="1027"/>
        <v>0</v>
      </c>
      <c r="CH610" s="60" t="b">
        <f t="shared" si="1028"/>
        <v>0</v>
      </c>
      <c r="CI610" s="60" t="b">
        <f t="shared" si="1029"/>
        <v>0</v>
      </c>
      <c r="CJ610" s="60" t="b">
        <f t="shared" si="1030"/>
        <v>0</v>
      </c>
      <c r="CK610" s="131">
        <f t="shared" si="1071"/>
        <v>0</v>
      </c>
      <c r="CL610" s="131">
        <f t="shared" si="1076"/>
        <v>1</v>
      </c>
      <c r="CM610" s="92">
        <f t="shared" si="1072"/>
        <v>0</v>
      </c>
      <c r="CN610" s="13">
        <f t="shared" si="1065"/>
        <v>0</v>
      </c>
      <c r="CO610" s="11">
        <f t="shared" si="1031"/>
        <v>0</v>
      </c>
      <c r="CP610" s="13">
        <f t="shared" si="1066"/>
        <v>0</v>
      </c>
      <c r="CQ610" s="11">
        <f t="shared" si="986"/>
        <v>0</v>
      </c>
      <c r="CR610" s="57">
        <f t="shared" si="987"/>
        <v>0</v>
      </c>
      <c r="CS610" s="57">
        <f t="shared" si="988"/>
        <v>0</v>
      </c>
      <c r="CT610" s="57">
        <f t="shared" si="980"/>
        <v>0</v>
      </c>
      <c r="CU610" s="24" t="str">
        <f t="shared" si="1032"/>
        <v/>
      </c>
      <c r="CV610" s="24" t="str">
        <f t="shared" si="1033"/>
        <v/>
      </c>
      <c r="CW610" s="24" t="str">
        <f t="shared" si="1034"/>
        <v/>
      </c>
      <c r="CX610" s="24" t="str">
        <f t="shared" si="1035"/>
        <v/>
      </c>
      <c r="CY610" s="24" t="str">
        <f t="shared" si="1036"/>
        <v/>
      </c>
      <c r="CZ610" s="24" t="str">
        <f t="shared" si="1037"/>
        <v/>
      </c>
      <c r="DA610" s="24" t="str">
        <f t="shared" si="1038"/>
        <v/>
      </c>
      <c r="DB610" s="24" t="str">
        <f t="shared" si="1039"/>
        <v/>
      </c>
      <c r="DC610" s="24" t="str">
        <f t="shared" si="1040"/>
        <v/>
      </c>
      <c r="DD610" s="24" t="str">
        <f t="shared" si="1041"/>
        <v/>
      </c>
      <c r="DE610" s="24" t="str">
        <f t="shared" si="1042"/>
        <v/>
      </c>
      <c r="DF610" s="24" t="str">
        <f t="shared" si="1043"/>
        <v/>
      </c>
      <c r="DG610" s="24" t="str">
        <f t="shared" si="1044"/>
        <v/>
      </c>
      <c r="DH610" s="5"/>
      <c r="DI610" s="134"/>
      <c r="DJ610"/>
      <c r="EA610" s="7"/>
    </row>
    <row r="611" spans="2:131" x14ac:dyDescent="0.2">
      <c r="B611" s="61" t="str">
        <f t="shared" si="983"/>
        <v/>
      </c>
      <c r="C611" s="7" t="str">
        <f t="shared" si="1077"/>
        <v/>
      </c>
      <c r="D611" s="60">
        <f t="shared" si="984"/>
        <v>0</v>
      </c>
      <c r="E611" s="7" t="str">
        <f t="shared" si="985"/>
        <v/>
      </c>
      <c r="F611" s="72" t="str">
        <f t="shared" si="981"/>
        <v/>
      </c>
      <c r="G611" s="108" t="str">
        <f t="shared" si="982"/>
        <v/>
      </c>
      <c r="H611" s="112">
        <f t="shared" si="1078"/>
        <v>0</v>
      </c>
      <c r="I611" s="112">
        <f t="shared" si="1079"/>
        <v>0</v>
      </c>
      <c r="J611" s="112">
        <f t="shared" si="1080"/>
        <v>0</v>
      </c>
      <c r="K611" s="112">
        <f t="shared" si="1081"/>
        <v>0</v>
      </c>
      <c r="L611" s="112">
        <f t="shared" si="1082"/>
        <v>0</v>
      </c>
      <c r="M611" s="112">
        <f t="shared" si="1083"/>
        <v>0</v>
      </c>
      <c r="N611" s="60"/>
      <c r="O611" s="61"/>
      <c r="P611" s="61"/>
      <c r="Q611" s="61"/>
      <c r="R611" s="61"/>
      <c r="S611" s="7"/>
      <c r="T611" s="67">
        <f t="shared" si="1045"/>
        <v>1</v>
      </c>
      <c r="U611" s="76" t="str">
        <f t="shared" si="1046"/>
        <v/>
      </c>
      <c r="V611" s="76" t="str">
        <f t="shared" si="1047"/>
        <v/>
      </c>
      <c r="W611" s="76" t="str">
        <f t="shared" si="1048"/>
        <v/>
      </c>
      <c r="X611" s="76" t="str">
        <f t="shared" si="1049"/>
        <v/>
      </c>
      <c r="Y611" s="76" t="str">
        <f t="shared" si="1050"/>
        <v/>
      </c>
      <c r="Z611" s="76" t="str">
        <f t="shared" si="1051"/>
        <v/>
      </c>
      <c r="AA611" s="131" t="b">
        <f t="shared" si="989"/>
        <v>0</v>
      </c>
      <c r="AB611" s="131" t="b">
        <f t="shared" si="990"/>
        <v>0</v>
      </c>
      <c r="AC611" s="131" t="b">
        <f t="shared" si="991"/>
        <v>0</v>
      </c>
      <c r="AD611" s="131" t="b">
        <f t="shared" si="992"/>
        <v>0</v>
      </c>
      <c r="AE611" s="131" t="b">
        <f t="shared" si="993"/>
        <v>0</v>
      </c>
      <c r="AF611" s="131" t="b">
        <f t="shared" si="994"/>
        <v>0</v>
      </c>
      <c r="AG611" s="131">
        <f t="shared" si="1067"/>
        <v>0</v>
      </c>
      <c r="AH611" s="131">
        <f t="shared" si="1073"/>
        <v>1</v>
      </c>
      <c r="AI611" s="13">
        <f t="shared" si="995"/>
        <v>0</v>
      </c>
      <c r="AJ611" s="11">
        <f t="shared" si="1052"/>
        <v>0</v>
      </c>
      <c r="AK611" s="67">
        <f t="shared" si="1053"/>
        <v>1</v>
      </c>
      <c r="AL611" s="118" t="str">
        <f t="shared" si="1054"/>
        <v/>
      </c>
      <c r="AM611" s="118" t="str">
        <f t="shared" si="1055"/>
        <v/>
      </c>
      <c r="AN611" s="118" t="str">
        <f t="shared" si="1056"/>
        <v/>
      </c>
      <c r="AO611" s="118" t="str">
        <f t="shared" si="1057"/>
        <v/>
      </c>
      <c r="AP611" s="118" t="str">
        <f t="shared" si="1058"/>
        <v/>
      </c>
      <c r="AQ611" s="118" t="str">
        <f t="shared" si="1059"/>
        <v/>
      </c>
      <c r="AR611" s="118" t="str">
        <f t="shared" si="1060"/>
        <v/>
      </c>
      <c r="AS611" s="60" t="b">
        <f t="shared" si="996"/>
        <v>0</v>
      </c>
      <c r="AT611" s="60" t="b">
        <f t="shared" si="997"/>
        <v>0</v>
      </c>
      <c r="AU611" s="60" t="b">
        <f t="shared" si="998"/>
        <v>0</v>
      </c>
      <c r="AV611" s="60" t="b">
        <f t="shared" si="999"/>
        <v>0</v>
      </c>
      <c r="AW611" s="60" t="b">
        <f t="shared" si="1000"/>
        <v>0</v>
      </c>
      <c r="AX611" s="60" t="b">
        <f t="shared" si="1001"/>
        <v>0</v>
      </c>
      <c r="AY611" s="60" t="b">
        <f t="shared" si="1002"/>
        <v>0</v>
      </c>
      <c r="AZ611" s="131">
        <f t="shared" si="1068"/>
        <v>0</v>
      </c>
      <c r="BA611" s="131">
        <f t="shared" si="1074"/>
        <v>1</v>
      </c>
      <c r="BB611" s="13">
        <f t="shared" si="1061"/>
        <v>0</v>
      </c>
      <c r="BC611" s="11">
        <f t="shared" si="1003"/>
        <v>0</v>
      </c>
      <c r="BD611" s="67">
        <f t="shared" si="1062"/>
        <v>1</v>
      </c>
      <c r="BE611" s="76" t="str">
        <f t="shared" si="1004"/>
        <v/>
      </c>
      <c r="BF611" s="76" t="str">
        <f t="shared" si="1005"/>
        <v/>
      </c>
      <c r="BG611" s="76" t="str">
        <f t="shared" si="1006"/>
        <v/>
      </c>
      <c r="BH611" s="76" t="str">
        <f t="shared" si="1007"/>
        <v/>
      </c>
      <c r="BI611" s="76" t="str">
        <f t="shared" si="1008"/>
        <v/>
      </c>
      <c r="BJ611" s="76" t="str">
        <f t="shared" si="1009"/>
        <v/>
      </c>
      <c r="BK611" s="131" t="b">
        <f t="shared" si="1010"/>
        <v>0</v>
      </c>
      <c r="BL611" s="131" t="b">
        <f t="shared" si="1011"/>
        <v>0</v>
      </c>
      <c r="BM611" s="131" t="b">
        <f t="shared" si="1012"/>
        <v>0</v>
      </c>
      <c r="BN611" s="131" t="b">
        <f t="shared" si="1013"/>
        <v>0</v>
      </c>
      <c r="BO611" s="131" t="b">
        <f t="shared" si="1014"/>
        <v>0</v>
      </c>
      <c r="BP611" s="131" t="b">
        <f t="shared" si="1015"/>
        <v>0</v>
      </c>
      <c r="BQ611" s="131">
        <f t="shared" si="1069"/>
        <v>0</v>
      </c>
      <c r="BR611" s="131">
        <f t="shared" si="1075"/>
        <v>1</v>
      </c>
      <c r="BS611" s="92">
        <f t="shared" si="1070"/>
        <v>0</v>
      </c>
      <c r="BT611" s="13">
        <f t="shared" si="1016"/>
        <v>0</v>
      </c>
      <c r="BU611" s="11">
        <f t="shared" si="1063"/>
        <v>0</v>
      </c>
      <c r="BV611" s="67">
        <f t="shared" si="1064"/>
        <v>1</v>
      </c>
      <c r="BW611" s="118" t="str">
        <f t="shared" si="1017"/>
        <v/>
      </c>
      <c r="BX611" s="118" t="str">
        <f t="shared" si="1018"/>
        <v/>
      </c>
      <c r="BY611" s="118" t="str">
        <f t="shared" si="1019"/>
        <v/>
      </c>
      <c r="BZ611" s="118" t="str">
        <f t="shared" si="1020"/>
        <v/>
      </c>
      <c r="CA611" s="118" t="str">
        <f t="shared" si="1021"/>
        <v/>
      </c>
      <c r="CB611" s="118" t="str">
        <f t="shared" si="1022"/>
        <v/>
      </c>
      <c r="CC611" s="118" t="str">
        <f t="shared" si="1023"/>
        <v/>
      </c>
      <c r="CD611" s="60" t="b">
        <f t="shared" si="1024"/>
        <v>0</v>
      </c>
      <c r="CE611" s="60" t="b">
        <f t="shared" si="1025"/>
        <v>0</v>
      </c>
      <c r="CF611" s="60" t="b">
        <f t="shared" si="1026"/>
        <v>0</v>
      </c>
      <c r="CG611" s="60" t="b">
        <f t="shared" si="1027"/>
        <v>0</v>
      </c>
      <c r="CH611" s="60" t="b">
        <f t="shared" si="1028"/>
        <v>0</v>
      </c>
      <c r="CI611" s="60" t="b">
        <f t="shared" si="1029"/>
        <v>0</v>
      </c>
      <c r="CJ611" s="60" t="b">
        <f t="shared" si="1030"/>
        <v>0</v>
      </c>
      <c r="CK611" s="131">
        <f t="shared" si="1071"/>
        <v>0</v>
      </c>
      <c r="CL611" s="131">
        <f t="shared" si="1076"/>
        <v>1</v>
      </c>
      <c r="CM611" s="92">
        <f t="shared" si="1072"/>
        <v>0</v>
      </c>
      <c r="CN611" s="13">
        <f t="shared" si="1065"/>
        <v>0</v>
      </c>
      <c r="CO611" s="11">
        <f t="shared" si="1031"/>
        <v>0</v>
      </c>
      <c r="CP611" s="13">
        <f t="shared" si="1066"/>
        <v>0</v>
      </c>
      <c r="CQ611" s="11">
        <f t="shared" si="986"/>
        <v>0</v>
      </c>
      <c r="CR611" s="57">
        <f t="shared" si="987"/>
        <v>0</v>
      </c>
      <c r="CS611" s="57">
        <f t="shared" si="988"/>
        <v>0</v>
      </c>
      <c r="CT611" s="57">
        <f t="shared" si="980"/>
        <v>0</v>
      </c>
      <c r="CU611" s="24" t="str">
        <f t="shared" si="1032"/>
        <v/>
      </c>
      <c r="CV611" s="24" t="str">
        <f t="shared" si="1033"/>
        <v/>
      </c>
      <c r="CW611" s="24" t="str">
        <f t="shared" si="1034"/>
        <v/>
      </c>
      <c r="CX611" s="24" t="str">
        <f t="shared" si="1035"/>
        <v/>
      </c>
      <c r="CY611" s="24" t="str">
        <f t="shared" si="1036"/>
        <v/>
      </c>
      <c r="CZ611" s="24" t="str">
        <f t="shared" si="1037"/>
        <v/>
      </c>
      <c r="DA611" s="24" t="str">
        <f t="shared" si="1038"/>
        <v/>
      </c>
      <c r="DB611" s="24" t="str">
        <f t="shared" si="1039"/>
        <v/>
      </c>
      <c r="DC611" s="24" t="str">
        <f t="shared" si="1040"/>
        <v/>
      </c>
      <c r="DD611" s="24" t="str">
        <f t="shared" si="1041"/>
        <v/>
      </c>
      <c r="DE611" s="24" t="str">
        <f t="shared" si="1042"/>
        <v/>
      </c>
      <c r="DF611" s="24" t="str">
        <f t="shared" si="1043"/>
        <v/>
      </c>
      <c r="DG611" s="24" t="str">
        <f t="shared" si="1044"/>
        <v/>
      </c>
      <c r="DH611" s="5"/>
      <c r="DI611" s="134"/>
      <c r="DJ611"/>
      <c r="EA611" s="7"/>
    </row>
    <row r="612" spans="2:131" x14ac:dyDescent="0.2">
      <c r="B612" s="61" t="str">
        <f t="shared" si="983"/>
        <v/>
      </c>
      <c r="C612" s="7" t="str">
        <f t="shared" si="1077"/>
        <v/>
      </c>
      <c r="D612" s="60">
        <f t="shared" si="984"/>
        <v>0</v>
      </c>
      <c r="E612" s="7" t="str">
        <f t="shared" si="985"/>
        <v/>
      </c>
      <c r="F612" s="72" t="str">
        <f t="shared" si="981"/>
        <v/>
      </c>
      <c r="G612" s="108" t="str">
        <f t="shared" si="982"/>
        <v/>
      </c>
      <c r="H612" s="112">
        <f t="shared" si="1078"/>
        <v>0</v>
      </c>
      <c r="I612" s="112">
        <f t="shared" si="1079"/>
        <v>0</v>
      </c>
      <c r="J612" s="112">
        <f t="shared" si="1080"/>
        <v>0</v>
      </c>
      <c r="K612" s="112">
        <f t="shared" si="1081"/>
        <v>0</v>
      </c>
      <c r="L612" s="112">
        <f t="shared" si="1082"/>
        <v>0</v>
      </c>
      <c r="M612" s="112">
        <f t="shared" si="1083"/>
        <v>0</v>
      </c>
      <c r="N612" s="60"/>
      <c r="O612" s="61"/>
      <c r="P612" s="61"/>
      <c r="Q612" s="61"/>
      <c r="R612" s="61"/>
      <c r="S612" s="7"/>
      <c r="T612" s="67">
        <f t="shared" si="1045"/>
        <v>1</v>
      </c>
      <c r="U612" s="76" t="str">
        <f t="shared" si="1046"/>
        <v/>
      </c>
      <c r="V612" s="76" t="str">
        <f t="shared" si="1047"/>
        <v/>
      </c>
      <c r="W612" s="76" t="str">
        <f t="shared" si="1048"/>
        <v/>
      </c>
      <c r="X612" s="76" t="str">
        <f t="shared" si="1049"/>
        <v/>
      </c>
      <c r="Y612" s="76" t="str">
        <f t="shared" si="1050"/>
        <v/>
      </c>
      <c r="Z612" s="76" t="str">
        <f t="shared" si="1051"/>
        <v/>
      </c>
      <c r="AA612" s="131" t="b">
        <f t="shared" si="989"/>
        <v>0</v>
      </c>
      <c r="AB612" s="131" t="b">
        <f t="shared" si="990"/>
        <v>0</v>
      </c>
      <c r="AC612" s="131" t="b">
        <f t="shared" si="991"/>
        <v>0</v>
      </c>
      <c r="AD612" s="131" t="b">
        <f t="shared" si="992"/>
        <v>0</v>
      </c>
      <c r="AE612" s="131" t="b">
        <f t="shared" si="993"/>
        <v>0</v>
      </c>
      <c r="AF612" s="131" t="b">
        <f t="shared" si="994"/>
        <v>0</v>
      </c>
      <c r="AG612" s="131">
        <f t="shared" si="1067"/>
        <v>0</v>
      </c>
      <c r="AH612" s="131">
        <f t="shared" si="1073"/>
        <v>1</v>
      </c>
      <c r="AI612" s="13">
        <f t="shared" si="995"/>
        <v>0</v>
      </c>
      <c r="AJ612" s="11">
        <f t="shared" si="1052"/>
        <v>0</v>
      </c>
      <c r="AK612" s="67">
        <f t="shared" si="1053"/>
        <v>1</v>
      </c>
      <c r="AL612" s="118" t="str">
        <f t="shared" si="1054"/>
        <v/>
      </c>
      <c r="AM612" s="118" t="str">
        <f t="shared" si="1055"/>
        <v/>
      </c>
      <c r="AN612" s="118" t="str">
        <f t="shared" si="1056"/>
        <v/>
      </c>
      <c r="AO612" s="118" t="str">
        <f t="shared" si="1057"/>
        <v/>
      </c>
      <c r="AP612" s="118" t="str">
        <f t="shared" si="1058"/>
        <v/>
      </c>
      <c r="AQ612" s="118" t="str">
        <f t="shared" si="1059"/>
        <v/>
      </c>
      <c r="AR612" s="118" t="str">
        <f t="shared" si="1060"/>
        <v/>
      </c>
      <c r="AS612" s="60" t="b">
        <f t="shared" si="996"/>
        <v>0</v>
      </c>
      <c r="AT612" s="60" t="b">
        <f t="shared" si="997"/>
        <v>0</v>
      </c>
      <c r="AU612" s="60" t="b">
        <f t="shared" si="998"/>
        <v>0</v>
      </c>
      <c r="AV612" s="60" t="b">
        <f t="shared" si="999"/>
        <v>0</v>
      </c>
      <c r="AW612" s="60" t="b">
        <f t="shared" si="1000"/>
        <v>0</v>
      </c>
      <c r="AX612" s="60" t="b">
        <f t="shared" si="1001"/>
        <v>0</v>
      </c>
      <c r="AY612" s="60" t="b">
        <f t="shared" si="1002"/>
        <v>0</v>
      </c>
      <c r="AZ612" s="131">
        <f t="shared" si="1068"/>
        <v>0</v>
      </c>
      <c r="BA612" s="131">
        <f t="shared" si="1074"/>
        <v>1</v>
      </c>
      <c r="BB612" s="13">
        <f t="shared" si="1061"/>
        <v>0</v>
      </c>
      <c r="BC612" s="11">
        <f t="shared" si="1003"/>
        <v>0</v>
      </c>
      <c r="BD612" s="67">
        <f t="shared" si="1062"/>
        <v>1</v>
      </c>
      <c r="BE612" s="76" t="str">
        <f t="shared" si="1004"/>
        <v/>
      </c>
      <c r="BF612" s="76" t="str">
        <f t="shared" si="1005"/>
        <v/>
      </c>
      <c r="BG612" s="76" t="str">
        <f t="shared" si="1006"/>
        <v/>
      </c>
      <c r="BH612" s="76" t="str">
        <f t="shared" si="1007"/>
        <v/>
      </c>
      <c r="BI612" s="76" t="str">
        <f t="shared" si="1008"/>
        <v/>
      </c>
      <c r="BJ612" s="76" t="str">
        <f t="shared" si="1009"/>
        <v/>
      </c>
      <c r="BK612" s="131" t="b">
        <f t="shared" si="1010"/>
        <v>0</v>
      </c>
      <c r="BL612" s="131" t="b">
        <f t="shared" si="1011"/>
        <v>0</v>
      </c>
      <c r="BM612" s="131" t="b">
        <f t="shared" si="1012"/>
        <v>0</v>
      </c>
      <c r="BN612" s="131" t="b">
        <f t="shared" si="1013"/>
        <v>0</v>
      </c>
      <c r="BO612" s="131" t="b">
        <f t="shared" si="1014"/>
        <v>0</v>
      </c>
      <c r="BP612" s="131" t="b">
        <f t="shared" si="1015"/>
        <v>0</v>
      </c>
      <c r="BQ612" s="131">
        <f t="shared" si="1069"/>
        <v>0</v>
      </c>
      <c r="BR612" s="131">
        <f t="shared" si="1075"/>
        <v>1</v>
      </c>
      <c r="BS612" s="92">
        <f t="shared" si="1070"/>
        <v>0</v>
      </c>
      <c r="BT612" s="13">
        <f t="shared" si="1016"/>
        <v>0</v>
      </c>
      <c r="BU612" s="11">
        <f t="shared" si="1063"/>
        <v>0</v>
      </c>
      <c r="BV612" s="67">
        <f t="shared" si="1064"/>
        <v>1</v>
      </c>
      <c r="BW612" s="118" t="str">
        <f t="shared" si="1017"/>
        <v/>
      </c>
      <c r="BX612" s="118" t="str">
        <f t="shared" si="1018"/>
        <v/>
      </c>
      <c r="BY612" s="118" t="str">
        <f t="shared" si="1019"/>
        <v/>
      </c>
      <c r="BZ612" s="118" t="str">
        <f t="shared" si="1020"/>
        <v/>
      </c>
      <c r="CA612" s="118" t="str">
        <f t="shared" si="1021"/>
        <v/>
      </c>
      <c r="CB612" s="118" t="str">
        <f t="shared" si="1022"/>
        <v/>
      </c>
      <c r="CC612" s="118" t="str">
        <f t="shared" si="1023"/>
        <v/>
      </c>
      <c r="CD612" s="60" t="b">
        <f t="shared" si="1024"/>
        <v>0</v>
      </c>
      <c r="CE612" s="60" t="b">
        <f t="shared" si="1025"/>
        <v>0</v>
      </c>
      <c r="CF612" s="60" t="b">
        <f t="shared" si="1026"/>
        <v>0</v>
      </c>
      <c r="CG612" s="60" t="b">
        <f t="shared" si="1027"/>
        <v>0</v>
      </c>
      <c r="CH612" s="60" t="b">
        <f t="shared" si="1028"/>
        <v>0</v>
      </c>
      <c r="CI612" s="60" t="b">
        <f t="shared" si="1029"/>
        <v>0</v>
      </c>
      <c r="CJ612" s="60" t="b">
        <f t="shared" si="1030"/>
        <v>0</v>
      </c>
      <c r="CK612" s="131">
        <f t="shared" si="1071"/>
        <v>0</v>
      </c>
      <c r="CL612" s="131">
        <f t="shared" si="1076"/>
        <v>1</v>
      </c>
      <c r="CM612" s="92">
        <f t="shared" si="1072"/>
        <v>0</v>
      </c>
      <c r="CN612" s="13">
        <f t="shared" si="1065"/>
        <v>0</v>
      </c>
      <c r="CO612" s="11">
        <f t="shared" si="1031"/>
        <v>0</v>
      </c>
      <c r="CP612" s="13">
        <f t="shared" si="1066"/>
        <v>0</v>
      </c>
      <c r="CQ612" s="11">
        <f t="shared" si="986"/>
        <v>0</v>
      </c>
      <c r="CR612" s="57">
        <f t="shared" si="987"/>
        <v>0</v>
      </c>
      <c r="CS612" s="57">
        <f t="shared" si="988"/>
        <v>0</v>
      </c>
      <c r="CT612" s="57">
        <f t="shared" si="980"/>
        <v>0</v>
      </c>
      <c r="CU612" s="24" t="str">
        <f t="shared" si="1032"/>
        <v/>
      </c>
      <c r="CV612" s="24" t="str">
        <f t="shared" si="1033"/>
        <v/>
      </c>
      <c r="CW612" s="24" t="str">
        <f t="shared" si="1034"/>
        <v/>
      </c>
      <c r="CX612" s="24" t="str">
        <f t="shared" si="1035"/>
        <v/>
      </c>
      <c r="CY612" s="24" t="str">
        <f t="shared" si="1036"/>
        <v/>
      </c>
      <c r="CZ612" s="24" t="str">
        <f t="shared" si="1037"/>
        <v/>
      </c>
      <c r="DA612" s="24" t="str">
        <f t="shared" si="1038"/>
        <v/>
      </c>
      <c r="DB612" s="24" t="str">
        <f t="shared" si="1039"/>
        <v/>
      </c>
      <c r="DC612" s="24" t="str">
        <f t="shared" si="1040"/>
        <v/>
      </c>
      <c r="DD612" s="24" t="str">
        <f t="shared" si="1041"/>
        <v/>
      </c>
      <c r="DE612" s="24" t="str">
        <f t="shared" si="1042"/>
        <v/>
      </c>
      <c r="DF612" s="24" t="str">
        <f t="shared" si="1043"/>
        <v/>
      </c>
      <c r="DG612" s="24" t="str">
        <f t="shared" si="1044"/>
        <v/>
      </c>
      <c r="DH612" s="5"/>
      <c r="DI612" s="134"/>
      <c r="DJ612"/>
      <c r="EA612" s="7"/>
    </row>
    <row r="613" spans="2:131" x14ac:dyDescent="0.2">
      <c r="B613" s="61" t="str">
        <f t="shared" si="983"/>
        <v/>
      </c>
      <c r="C613" s="7" t="str">
        <f t="shared" si="1077"/>
        <v/>
      </c>
      <c r="D613" s="60">
        <f t="shared" si="984"/>
        <v>0</v>
      </c>
      <c r="E613" s="7" t="str">
        <f t="shared" si="985"/>
        <v/>
      </c>
      <c r="F613" s="72" t="str">
        <f t="shared" si="981"/>
        <v/>
      </c>
      <c r="G613" s="108" t="str">
        <f t="shared" si="982"/>
        <v/>
      </c>
      <c r="H613" s="112">
        <f t="shared" si="1078"/>
        <v>0</v>
      </c>
      <c r="I613" s="112">
        <f t="shared" si="1079"/>
        <v>0</v>
      </c>
      <c r="J613" s="112">
        <f t="shared" si="1080"/>
        <v>0</v>
      </c>
      <c r="K613" s="112">
        <f t="shared" si="1081"/>
        <v>0</v>
      </c>
      <c r="L613" s="112">
        <f t="shared" si="1082"/>
        <v>0</v>
      </c>
      <c r="M613" s="112">
        <f t="shared" si="1083"/>
        <v>0</v>
      </c>
      <c r="N613" s="60"/>
      <c r="O613" s="61"/>
      <c r="P613" s="61"/>
      <c r="Q613" s="61"/>
      <c r="R613" s="61"/>
      <c r="S613" s="7"/>
      <c r="T613" s="67">
        <f t="shared" si="1045"/>
        <v>1</v>
      </c>
      <c r="U613" s="76" t="str">
        <f t="shared" si="1046"/>
        <v/>
      </c>
      <c r="V613" s="76" t="str">
        <f t="shared" si="1047"/>
        <v/>
      </c>
      <c r="W613" s="76" t="str">
        <f t="shared" si="1048"/>
        <v/>
      </c>
      <c r="X613" s="76" t="str">
        <f t="shared" si="1049"/>
        <v/>
      </c>
      <c r="Y613" s="76" t="str">
        <f t="shared" si="1050"/>
        <v/>
      </c>
      <c r="Z613" s="76" t="str">
        <f t="shared" si="1051"/>
        <v/>
      </c>
      <c r="AA613" s="131" t="b">
        <f t="shared" si="989"/>
        <v>0</v>
      </c>
      <c r="AB613" s="131" t="b">
        <f t="shared" si="990"/>
        <v>0</v>
      </c>
      <c r="AC613" s="131" t="b">
        <f t="shared" si="991"/>
        <v>0</v>
      </c>
      <c r="AD613" s="131" t="b">
        <f t="shared" si="992"/>
        <v>0</v>
      </c>
      <c r="AE613" s="131" t="b">
        <f t="shared" si="993"/>
        <v>0</v>
      </c>
      <c r="AF613" s="131" t="b">
        <f t="shared" si="994"/>
        <v>0</v>
      </c>
      <c r="AG613" s="131">
        <f t="shared" si="1067"/>
        <v>0</v>
      </c>
      <c r="AH613" s="131">
        <f t="shared" si="1073"/>
        <v>1</v>
      </c>
      <c r="AI613" s="13">
        <f t="shared" si="995"/>
        <v>0</v>
      </c>
      <c r="AJ613" s="11">
        <f t="shared" si="1052"/>
        <v>0</v>
      </c>
      <c r="AK613" s="67">
        <f t="shared" si="1053"/>
        <v>1</v>
      </c>
      <c r="AL613" s="118" t="str">
        <f t="shared" si="1054"/>
        <v/>
      </c>
      <c r="AM613" s="118" t="str">
        <f t="shared" si="1055"/>
        <v/>
      </c>
      <c r="AN613" s="118" t="str">
        <f t="shared" si="1056"/>
        <v/>
      </c>
      <c r="AO613" s="118" t="str">
        <f t="shared" si="1057"/>
        <v/>
      </c>
      <c r="AP613" s="118" t="str">
        <f t="shared" si="1058"/>
        <v/>
      </c>
      <c r="AQ613" s="118" t="str">
        <f t="shared" si="1059"/>
        <v/>
      </c>
      <c r="AR613" s="118" t="str">
        <f t="shared" si="1060"/>
        <v/>
      </c>
      <c r="AS613" s="60" t="b">
        <f t="shared" si="996"/>
        <v>0</v>
      </c>
      <c r="AT613" s="60" t="b">
        <f t="shared" si="997"/>
        <v>0</v>
      </c>
      <c r="AU613" s="60" t="b">
        <f t="shared" si="998"/>
        <v>0</v>
      </c>
      <c r="AV613" s="60" t="b">
        <f t="shared" si="999"/>
        <v>0</v>
      </c>
      <c r="AW613" s="60" t="b">
        <f t="shared" si="1000"/>
        <v>0</v>
      </c>
      <c r="AX613" s="60" t="b">
        <f t="shared" si="1001"/>
        <v>0</v>
      </c>
      <c r="AY613" s="60" t="b">
        <f t="shared" si="1002"/>
        <v>0</v>
      </c>
      <c r="AZ613" s="131">
        <f t="shared" si="1068"/>
        <v>0</v>
      </c>
      <c r="BA613" s="131">
        <f t="shared" si="1074"/>
        <v>1</v>
      </c>
      <c r="BB613" s="13">
        <f t="shared" si="1061"/>
        <v>0</v>
      </c>
      <c r="BC613" s="11">
        <f t="shared" si="1003"/>
        <v>0</v>
      </c>
      <c r="BD613" s="67">
        <f t="shared" si="1062"/>
        <v>1</v>
      </c>
      <c r="BE613" s="76" t="str">
        <f t="shared" si="1004"/>
        <v/>
      </c>
      <c r="BF613" s="76" t="str">
        <f t="shared" si="1005"/>
        <v/>
      </c>
      <c r="BG613" s="76" t="str">
        <f t="shared" si="1006"/>
        <v/>
      </c>
      <c r="BH613" s="76" t="str">
        <f t="shared" si="1007"/>
        <v/>
      </c>
      <c r="BI613" s="76" t="str">
        <f t="shared" si="1008"/>
        <v/>
      </c>
      <c r="BJ613" s="76" t="str">
        <f t="shared" si="1009"/>
        <v/>
      </c>
      <c r="BK613" s="131" t="b">
        <f t="shared" si="1010"/>
        <v>0</v>
      </c>
      <c r="BL613" s="131" t="b">
        <f t="shared" si="1011"/>
        <v>0</v>
      </c>
      <c r="BM613" s="131" t="b">
        <f t="shared" si="1012"/>
        <v>0</v>
      </c>
      <c r="BN613" s="131" t="b">
        <f t="shared" si="1013"/>
        <v>0</v>
      </c>
      <c r="BO613" s="131" t="b">
        <f t="shared" si="1014"/>
        <v>0</v>
      </c>
      <c r="BP613" s="131" t="b">
        <f t="shared" si="1015"/>
        <v>0</v>
      </c>
      <c r="BQ613" s="131">
        <f t="shared" si="1069"/>
        <v>0</v>
      </c>
      <c r="BR613" s="131">
        <f t="shared" si="1075"/>
        <v>1</v>
      </c>
      <c r="BS613" s="92">
        <f t="shared" si="1070"/>
        <v>0</v>
      </c>
      <c r="BT613" s="13">
        <f t="shared" si="1016"/>
        <v>0</v>
      </c>
      <c r="BU613" s="11">
        <f t="shared" si="1063"/>
        <v>0</v>
      </c>
      <c r="BV613" s="67">
        <f t="shared" si="1064"/>
        <v>1</v>
      </c>
      <c r="BW613" s="118" t="str">
        <f t="shared" si="1017"/>
        <v/>
      </c>
      <c r="BX613" s="118" t="str">
        <f t="shared" si="1018"/>
        <v/>
      </c>
      <c r="BY613" s="118" t="str">
        <f t="shared" si="1019"/>
        <v/>
      </c>
      <c r="BZ613" s="118" t="str">
        <f t="shared" si="1020"/>
        <v/>
      </c>
      <c r="CA613" s="118" t="str">
        <f t="shared" si="1021"/>
        <v/>
      </c>
      <c r="CB613" s="118" t="str">
        <f t="shared" si="1022"/>
        <v/>
      </c>
      <c r="CC613" s="118" t="str">
        <f t="shared" si="1023"/>
        <v/>
      </c>
      <c r="CD613" s="60" t="b">
        <f t="shared" si="1024"/>
        <v>0</v>
      </c>
      <c r="CE613" s="60" t="b">
        <f t="shared" si="1025"/>
        <v>0</v>
      </c>
      <c r="CF613" s="60" t="b">
        <f t="shared" si="1026"/>
        <v>0</v>
      </c>
      <c r="CG613" s="60" t="b">
        <f t="shared" si="1027"/>
        <v>0</v>
      </c>
      <c r="CH613" s="60" t="b">
        <f t="shared" si="1028"/>
        <v>0</v>
      </c>
      <c r="CI613" s="60" t="b">
        <f t="shared" si="1029"/>
        <v>0</v>
      </c>
      <c r="CJ613" s="60" t="b">
        <f t="shared" si="1030"/>
        <v>0</v>
      </c>
      <c r="CK613" s="131">
        <f t="shared" si="1071"/>
        <v>0</v>
      </c>
      <c r="CL613" s="131">
        <f t="shared" si="1076"/>
        <v>1</v>
      </c>
      <c r="CM613" s="92">
        <f t="shared" si="1072"/>
        <v>0</v>
      </c>
      <c r="CN613" s="13">
        <f t="shared" si="1065"/>
        <v>0</v>
      </c>
      <c r="CO613" s="11">
        <f t="shared" si="1031"/>
        <v>0</v>
      </c>
      <c r="CP613" s="13">
        <f t="shared" si="1066"/>
        <v>0</v>
      </c>
      <c r="CQ613" s="11">
        <f t="shared" si="986"/>
        <v>0</v>
      </c>
      <c r="CR613" s="57">
        <f t="shared" si="987"/>
        <v>0</v>
      </c>
      <c r="CS613" s="57">
        <f t="shared" si="988"/>
        <v>0</v>
      </c>
      <c r="CT613" s="57">
        <f t="shared" si="980"/>
        <v>0</v>
      </c>
      <c r="CU613" s="24" t="str">
        <f t="shared" si="1032"/>
        <v/>
      </c>
      <c r="CV613" s="24" t="str">
        <f t="shared" si="1033"/>
        <v/>
      </c>
      <c r="CW613" s="24" t="str">
        <f t="shared" si="1034"/>
        <v/>
      </c>
      <c r="CX613" s="24" t="str">
        <f t="shared" si="1035"/>
        <v/>
      </c>
      <c r="CY613" s="24" t="str">
        <f t="shared" si="1036"/>
        <v/>
      </c>
      <c r="CZ613" s="24" t="str">
        <f t="shared" si="1037"/>
        <v/>
      </c>
      <c r="DA613" s="24" t="str">
        <f t="shared" si="1038"/>
        <v/>
      </c>
      <c r="DB613" s="24" t="str">
        <f t="shared" si="1039"/>
        <v/>
      </c>
      <c r="DC613" s="24" t="str">
        <f t="shared" si="1040"/>
        <v/>
      </c>
      <c r="DD613" s="24" t="str">
        <f t="shared" si="1041"/>
        <v/>
      </c>
      <c r="DE613" s="24" t="str">
        <f t="shared" si="1042"/>
        <v/>
      </c>
      <c r="DF613" s="24" t="str">
        <f t="shared" si="1043"/>
        <v/>
      </c>
      <c r="DG613" s="24" t="str">
        <f t="shared" si="1044"/>
        <v/>
      </c>
      <c r="DH613" s="5"/>
      <c r="DI613" s="134"/>
      <c r="DJ613"/>
      <c r="EA613" s="7"/>
    </row>
    <row r="614" spans="2:131" x14ac:dyDescent="0.2">
      <c r="B614" s="61" t="str">
        <f t="shared" si="983"/>
        <v/>
      </c>
      <c r="C614" s="7" t="str">
        <f t="shared" si="1077"/>
        <v/>
      </c>
      <c r="D614" s="60">
        <f t="shared" si="984"/>
        <v>0</v>
      </c>
      <c r="E614" s="7" t="str">
        <f t="shared" si="985"/>
        <v/>
      </c>
      <c r="F614" s="72" t="str">
        <f t="shared" si="981"/>
        <v/>
      </c>
      <c r="G614" s="108" t="str">
        <f t="shared" si="982"/>
        <v/>
      </c>
      <c r="H614" s="112">
        <f t="shared" si="1078"/>
        <v>0</v>
      </c>
      <c r="I614" s="112">
        <f t="shared" si="1079"/>
        <v>0</v>
      </c>
      <c r="J614" s="112">
        <f t="shared" si="1080"/>
        <v>0</v>
      </c>
      <c r="K614" s="112">
        <f t="shared" si="1081"/>
        <v>0</v>
      </c>
      <c r="L614" s="112">
        <f t="shared" si="1082"/>
        <v>0</v>
      </c>
      <c r="M614" s="112">
        <f t="shared" si="1083"/>
        <v>0</v>
      </c>
      <c r="N614" s="60"/>
      <c r="O614" s="61"/>
      <c r="P614" s="61"/>
      <c r="Q614" s="61"/>
      <c r="R614" s="61"/>
      <c r="S614" s="7"/>
      <c r="T614" s="67">
        <f t="shared" si="1045"/>
        <v>1</v>
      </c>
      <c r="U614" s="76" t="str">
        <f t="shared" si="1046"/>
        <v/>
      </c>
      <c r="V614" s="76" t="str">
        <f t="shared" si="1047"/>
        <v/>
      </c>
      <c r="W614" s="76" t="str">
        <f t="shared" si="1048"/>
        <v/>
      </c>
      <c r="X614" s="76" t="str">
        <f t="shared" si="1049"/>
        <v/>
      </c>
      <c r="Y614" s="76" t="str">
        <f t="shared" si="1050"/>
        <v/>
      </c>
      <c r="Z614" s="76" t="str">
        <f t="shared" si="1051"/>
        <v/>
      </c>
      <c r="AA614" s="131" t="b">
        <f t="shared" si="989"/>
        <v>0</v>
      </c>
      <c r="AB614" s="131" t="b">
        <f t="shared" si="990"/>
        <v>0</v>
      </c>
      <c r="AC614" s="131" t="b">
        <f t="shared" si="991"/>
        <v>0</v>
      </c>
      <c r="AD614" s="131" t="b">
        <f t="shared" si="992"/>
        <v>0</v>
      </c>
      <c r="AE614" s="131" t="b">
        <f t="shared" si="993"/>
        <v>0</v>
      </c>
      <c r="AF614" s="131" t="b">
        <f t="shared" si="994"/>
        <v>0</v>
      </c>
      <c r="AG614" s="131">
        <f t="shared" si="1067"/>
        <v>0</v>
      </c>
      <c r="AH614" s="131">
        <f t="shared" si="1073"/>
        <v>1</v>
      </c>
      <c r="AI614" s="13">
        <f t="shared" si="995"/>
        <v>0</v>
      </c>
      <c r="AJ614" s="11">
        <f t="shared" si="1052"/>
        <v>0</v>
      </c>
      <c r="AK614" s="67">
        <f t="shared" si="1053"/>
        <v>1</v>
      </c>
      <c r="AL614" s="118" t="str">
        <f t="shared" si="1054"/>
        <v/>
      </c>
      <c r="AM614" s="118" t="str">
        <f t="shared" si="1055"/>
        <v/>
      </c>
      <c r="AN614" s="118" t="str">
        <f t="shared" si="1056"/>
        <v/>
      </c>
      <c r="AO614" s="118" t="str">
        <f t="shared" si="1057"/>
        <v/>
      </c>
      <c r="AP614" s="118" t="str">
        <f t="shared" si="1058"/>
        <v/>
      </c>
      <c r="AQ614" s="118" t="str">
        <f t="shared" si="1059"/>
        <v/>
      </c>
      <c r="AR614" s="118" t="str">
        <f t="shared" si="1060"/>
        <v/>
      </c>
      <c r="AS614" s="60" t="b">
        <f t="shared" si="996"/>
        <v>0</v>
      </c>
      <c r="AT614" s="60" t="b">
        <f t="shared" si="997"/>
        <v>0</v>
      </c>
      <c r="AU614" s="60" t="b">
        <f t="shared" si="998"/>
        <v>0</v>
      </c>
      <c r="AV614" s="60" t="b">
        <f t="shared" si="999"/>
        <v>0</v>
      </c>
      <c r="AW614" s="60" t="b">
        <f t="shared" si="1000"/>
        <v>0</v>
      </c>
      <c r="AX614" s="60" t="b">
        <f t="shared" si="1001"/>
        <v>0</v>
      </c>
      <c r="AY614" s="60" t="b">
        <f t="shared" si="1002"/>
        <v>0</v>
      </c>
      <c r="AZ614" s="131">
        <f t="shared" si="1068"/>
        <v>0</v>
      </c>
      <c r="BA614" s="131">
        <f t="shared" si="1074"/>
        <v>1</v>
      </c>
      <c r="BB614" s="13">
        <f t="shared" si="1061"/>
        <v>0</v>
      </c>
      <c r="BC614" s="11">
        <f t="shared" si="1003"/>
        <v>0</v>
      </c>
      <c r="BD614" s="67">
        <f t="shared" si="1062"/>
        <v>1</v>
      </c>
      <c r="BE614" s="76" t="str">
        <f t="shared" si="1004"/>
        <v/>
      </c>
      <c r="BF614" s="76" t="str">
        <f t="shared" si="1005"/>
        <v/>
      </c>
      <c r="BG614" s="76" t="str">
        <f t="shared" si="1006"/>
        <v/>
      </c>
      <c r="BH614" s="76" t="str">
        <f t="shared" si="1007"/>
        <v/>
      </c>
      <c r="BI614" s="76" t="str">
        <f t="shared" si="1008"/>
        <v/>
      </c>
      <c r="BJ614" s="76" t="str">
        <f t="shared" si="1009"/>
        <v/>
      </c>
      <c r="BK614" s="131" t="b">
        <f t="shared" si="1010"/>
        <v>0</v>
      </c>
      <c r="BL614" s="131" t="b">
        <f t="shared" si="1011"/>
        <v>0</v>
      </c>
      <c r="BM614" s="131" t="b">
        <f t="shared" si="1012"/>
        <v>0</v>
      </c>
      <c r="BN614" s="131" t="b">
        <f t="shared" si="1013"/>
        <v>0</v>
      </c>
      <c r="BO614" s="131" t="b">
        <f t="shared" si="1014"/>
        <v>0</v>
      </c>
      <c r="BP614" s="131" t="b">
        <f t="shared" si="1015"/>
        <v>0</v>
      </c>
      <c r="BQ614" s="131">
        <f t="shared" si="1069"/>
        <v>0</v>
      </c>
      <c r="BR614" s="131">
        <f t="shared" si="1075"/>
        <v>1</v>
      </c>
      <c r="BS614" s="92">
        <f t="shared" si="1070"/>
        <v>0</v>
      </c>
      <c r="BT614" s="13">
        <f t="shared" si="1016"/>
        <v>0</v>
      </c>
      <c r="BU614" s="11">
        <f t="shared" si="1063"/>
        <v>0</v>
      </c>
      <c r="BV614" s="67">
        <f t="shared" si="1064"/>
        <v>1</v>
      </c>
      <c r="BW614" s="118" t="str">
        <f t="shared" si="1017"/>
        <v/>
      </c>
      <c r="BX614" s="118" t="str">
        <f t="shared" si="1018"/>
        <v/>
      </c>
      <c r="BY614" s="118" t="str">
        <f t="shared" si="1019"/>
        <v/>
      </c>
      <c r="BZ614" s="118" t="str">
        <f t="shared" si="1020"/>
        <v/>
      </c>
      <c r="CA614" s="118" t="str">
        <f t="shared" si="1021"/>
        <v/>
      </c>
      <c r="CB614" s="118" t="str">
        <f t="shared" si="1022"/>
        <v/>
      </c>
      <c r="CC614" s="118" t="str">
        <f t="shared" si="1023"/>
        <v/>
      </c>
      <c r="CD614" s="60" t="b">
        <f t="shared" si="1024"/>
        <v>0</v>
      </c>
      <c r="CE614" s="60" t="b">
        <f t="shared" si="1025"/>
        <v>0</v>
      </c>
      <c r="CF614" s="60" t="b">
        <f t="shared" si="1026"/>
        <v>0</v>
      </c>
      <c r="CG614" s="60" t="b">
        <f t="shared" si="1027"/>
        <v>0</v>
      </c>
      <c r="CH614" s="60" t="b">
        <f t="shared" si="1028"/>
        <v>0</v>
      </c>
      <c r="CI614" s="60" t="b">
        <f t="shared" si="1029"/>
        <v>0</v>
      </c>
      <c r="CJ614" s="60" t="b">
        <f t="shared" si="1030"/>
        <v>0</v>
      </c>
      <c r="CK614" s="131">
        <f t="shared" si="1071"/>
        <v>0</v>
      </c>
      <c r="CL614" s="131">
        <f t="shared" si="1076"/>
        <v>1</v>
      </c>
      <c r="CM614" s="92">
        <f t="shared" si="1072"/>
        <v>0</v>
      </c>
      <c r="CN614" s="13">
        <f t="shared" si="1065"/>
        <v>0</v>
      </c>
      <c r="CO614" s="11">
        <f t="shared" si="1031"/>
        <v>0</v>
      </c>
      <c r="CP614" s="13">
        <f t="shared" si="1066"/>
        <v>0</v>
      </c>
      <c r="CQ614" s="11">
        <f t="shared" si="986"/>
        <v>0</v>
      </c>
      <c r="CR614" s="57">
        <f t="shared" si="987"/>
        <v>0</v>
      </c>
      <c r="CS614" s="57">
        <f t="shared" si="988"/>
        <v>0</v>
      </c>
      <c r="CT614" s="57">
        <f t="shared" si="980"/>
        <v>0</v>
      </c>
      <c r="CU614" s="24" t="str">
        <f t="shared" si="1032"/>
        <v/>
      </c>
      <c r="CV614" s="24" t="str">
        <f t="shared" si="1033"/>
        <v/>
      </c>
      <c r="CW614" s="24" t="str">
        <f t="shared" si="1034"/>
        <v/>
      </c>
      <c r="CX614" s="24" t="str">
        <f t="shared" si="1035"/>
        <v/>
      </c>
      <c r="CY614" s="24" t="str">
        <f t="shared" si="1036"/>
        <v/>
      </c>
      <c r="CZ614" s="24" t="str">
        <f t="shared" si="1037"/>
        <v/>
      </c>
      <c r="DA614" s="24" t="str">
        <f t="shared" si="1038"/>
        <v/>
      </c>
      <c r="DB614" s="24" t="str">
        <f t="shared" si="1039"/>
        <v/>
      </c>
      <c r="DC614" s="24" t="str">
        <f t="shared" si="1040"/>
        <v/>
      </c>
      <c r="DD614" s="24" t="str">
        <f t="shared" si="1041"/>
        <v/>
      </c>
      <c r="DE614" s="24" t="str">
        <f t="shared" si="1042"/>
        <v/>
      </c>
      <c r="DF614" s="24" t="str">
        <f t="shared" si="1043"/>
        <v/>
      </c>
      <c r="DG614" s="24" t="str">
        <f t="shared" si="1044"/>
        <v/>
      </c>
      <c r="DH614" s="5"/>
      <c r="DI614" s="134"/>
      <c r="DJ614"/>
      <c r="EA614" s="7"/>
    </row>
    <row r="615" spans="2:131" x14ac:dyDescent="0.2">
      <c r="B615" s="61" t="str">
        <f t="shared" si="983"/>
        <v/>
      </c>
      <c r="C615" s="7" t="str">
        <f t="shared" si="1077"/>
        <v/>
      </c>
      <c r="D615" s="60">
        <f t="shared" si="984"/>
        <v>0</v>
      </c>
      <c r="E615" s="7" t="str">
        <f t="shared" si="985"/>
        <v/>
      </c>
      <c r="F615" s="72" t="str">
        <f t="shared" si="981"/>
        <v/>
      </c>
      <c r="G615" s="108" t="str">
        <f t="shared" si="982"/>
        <v/>
      </c>
      <c r="H615" s="112">
        <f t="shared" si="1078"/>
        <v>0</v>
      </c>
      <c r="I615" s="112">
        <f t="shared" si="1079"/>
        <v>0</v>
      </c>
      <c r="J615" s="112">
        <f t="shared" si="1080"/>
        <v>0</v>
      </c>
      <c r="K615" s="112">
        <f t="shared" si="1081"/>
        <v>0</v>
      </c>
      <c r="L615" s="112">
        <f t="shared" si="1082"/>
        <v>0</v>
      </c>
      <c r="M615" s="112">
        <f t="shared" si="1083"/>
        <v>0</v>
      </c>
      <c r="N615" s="60"/>
      <c r="O615" s="61"/>
      <c r="P615" s="61"/>
      <c r="Q615" s="61"/>
      <c r="R615" s="61"/>
      <c r="S615" s="7"/>
      <c r="T615" s="67">
        <f t="shared" si="1045"/>
        <v>1</v>
      </c>
      <c r="U615" s="76" t="str">
        <f t="shared" si="1046"/>
        <v/>
      </c>
      <c r="V615" s="76" t="str">
        <f t="shared" si="1047"/>
        <v/>
      </c>
      <c r="W615" s="76" t="str">
        <f t="shared" si="1048"/>
        <v/>
      </c>
      <c r="X615" s="76" t="str">
        <f t="shared" si="1049"/>
        <v/>
      </c>
      <c r="Y615" s="76" t="str">
        <f t="shared" si="1050"/>
        <v/>
      </c>
      <c r="Z615" s="76" t="str">
        <f t="shared" si="1051"/>
        <v/>
      </c>
      <c r="AA615" s="131" t="b">
        <f t="shared" si="989"/>
        <v>0</v>
      </c>
      <c r="AB615" s="131" t="b">
        <f t="shared" si="990"/>
        <v>0</v>
      </c>
      <c r="AC615" s="131" t="b">
        <f t="shared" si="991"/>
        <v>0</v>
      </c>
      <c r="AD615" s="131" t="b">
        <f t="shared" si="992"/>
        <v>0</v>
      </c>
      <c r="AE615" s="131" t="b">
        <f t="shared" si="993"/>
        <v>0</v>
      </c>
      <c r="AF615" s="131" t="b">
        <f t="shared" si="994"/>
        <v>0</v>
      </c>
      <c r="AG615" s="131">
        <f t="shared" si="1067"/>
        <v>0</v>
      </c>
      <c r="AH615" s="131">
        <f t="shared" si="1073"/>
        <v>1</v>
      </c>
      <c r="AI615" s="13">
        <f t="shared" si="995"/>
        <v>0</v>
      </c>
      <c r="AJ615" s="11">
        <f t="shared" si="1052"/>
        <v>0</v>
      </c>
      <c r="AK615" s="67">
        <f t="shared" si="1053"/>
        <v>1</v>
      </c>
      <c r="AL615" s="118" t="str">
        <f t="shared" si="1054"/>
        <v/>
      </c>
      <c r="AM615" s="118" t="str">
        <f t="shared" si="1055"/>
        <v/>
      </c>
      <c r="AN615" s="118" t="str">
        <f t="shared" si="1056"/>
        <v/>
      </c>
      <c r="AO615" s="118" t="str">
        <f t="shared" si="1057"/>
        <v/>
      </c>
      <c r="AP615" s="118" t="str">
        <f t="shared" si="1058"/>
        <v/>
      </c>
      <c r="AQ615" s="118" t="str">
        <f t="shared" si="1059"/>
        <v/>
      </c>
      <c r="AR615" s="118" t="str">
        <f t="shared" si="1060"/>
        <v/>
      </c>
      <c r="AS615" s="60" t="b">
        <f t="shared" si="996"/>
        <v>0</v>
      </c>
      <c r="AT615" s="60" t="b">
        <f t="shared" si="997"/>
        <v>0</v>
      </c>
      <c r="AU615" s="60" t="b">
        <f t="shared" si="998"/>
        <v>0</v>
      </c>
      <c r="AV615" s="60" t="b">
        <f t="shared" si="999"/>
        <v>0</v>
      </c>
      <c r="AW615" s="60" t="b">
        <f t="shared" si="1000"/>
        <v>0</v>
      </c>
      <c r="AX615" s="60" t="b">
        <f t="shared" si="1001"/>
        <v>0</v>
      </c>
      <c r="AY615" s="60" t="b">
        <f t="shared" si="1002"/>
        <v>0</v>
      </c>
      <c r="AZ615" s="131">
        <f t="shared" si="1068"/>
        <v>0</v>
      </c>
      <c r="BA615" s="131">
        <f t="shared" si="1074"/>
        <v>1</v>
      </c>
      <c r="BB615" s="13">
        <f t="shared" si="1061"/>
        <v>0</v>
      </c>
      <c r="BC615" s="11">
        <f t="shared" si="1003"/>
        <v>0</v>
      </c>
      <c r="BD615" s="67">
        <f t="shared" si="1062"/>
        <v>1</v>
      </c>
      <c r="BE615" s="76" t="str">
        <f t="shared" si="1004"/>
        <v/>
      </c>
      <c r="BF615" s="76" t="str">
        <f t="shared" si="1005"/>
        <v/>
      </c>
      <c r="BG615" s="76" t="str">
        <f t="shared" si="1006"/>
        <v/>
      </c>
      <c r="BH615" s="76" t="str">
        <f t="shared" si="1007"/>
        <v/>
      </c>
      <c r="BI615" s="76" t="str">
        <f t="shared" si="1008"/>
        <v/>
      </c>
      <c r="BJ615" s="76" t="str">
        <f t="shared" si="1009"/>
        <v/>
      </c>
      <c r="BK615" s="131" t="b">
        <f t="shared" si="1010"/>
        <v>0</v>
      </c>
      <c r="BL615" s="131" t="b">
        <f t="shared" si="1011"/>
        <v>0</v>
      </c>
      <c r="BM615" s="131" t="b">
        <f t="shared" si="1012"/>
        <v>0</v>
      </c>
      <c r="BN615" s="131" t="b">
        <f t="shared" si="1013"/>
        <v>0</v>
      </c>
      <c r="BO615" s="131" t="b">
        <f t="shared" si="1014"/>
        <v>0</v>
      </c>
      <c r="BP615" s="131" t="b">
        <f t="shared" si="1015"/>
        <v>0</v>
      </c>
      <c r="BQ615" s="131">
        <f t="shared" si="1069"/>
        <v>0</v>
      </c>
      <c r="BR615" s="131">
        <f t="shared" si="1075"/>
        <v>1</v>
      </c>
      <c r="BS615" s="92">
        <f t="shared" si="1070"/>
        <v>0</v>
      </c>
      <c r="BT615" s="13">
        <f t="shared" si="1016"/>
        <v>0</v>
      </c>
      <c r="BU615" s="11">
        <f t="shared" si="1063"/>
        <v>0</v>
      </c>
      <c r="BV615" s="67">
        <f t="shared" si="1064"/>
        <v>1</v>
      </c>
      <c r="BW615" s="118" t="str">
        <f t="shared" si="1017"/>
        <v/>
      </c>
      <c r="BX615" s="118" t="str">
        <f t="shared" si="1018"/>
        <v/>
      </c>
      <c r="BY615" s="118" t="str">
        <f t="shared" si="1019"/>
        <v/>
      </c>
      <c r="BZ615" s="118" t="str">
        <f t="shared" si="1020"/>
        <v/>
      </c>
      <c r="CA615" s="118" t="str">
        <f t="shared" si="1021"/>
        <v/>
      </c>
      <c r="CB615" s="118" t="str">
        <f t="shared" si="1022"/>
        <v/>
      </c>
      <c r="CC615" s="118" t="str">
        <f t="shared" si="1023"/>
        <v/>
      </c>
      <c r="CD615" s="60" t="b">
        <f t="shared" si="1024"/>
        <v>0</v>
      </c>
      <c r="CE615" s="60" t="b">
        <f t="shared" si="1025"/>
        <v>0</v>
      </c>
      <c r="CF615" s="60" t="b">
        <f t="shared" si="1026"/>
        <v>0</v>
      </c>
      <c r="CG615" s="60" t="b">
        <f t="shared" si="1027"/>
        <v>0</v>
      </c>
      <c r="CH615" s="60" t="b">
        <f t="shared" si="1028"/>
        <v>0</v>
      </c>
      <c r="CI615" s="60" t="b">
        <f t="shared" si="1029"/>
        <v>0</v>
      </c>
      <c r="CJ615" s="60" t="b">
        <f t="shared" si="1030"/>
        <v>0</v>
      </c>
      <c r="CK615" s="131">
        <f t="shared" si="1071"/>
        <v>0</v>
      </c>
      <c r="CL615" s="131">
        <f t="shared" si="1076"/>
        <v>1</v>
      </c>
      <c r="CM615" s="92">
        <f t="shared" si="1072"/>
        <v>0</v>
      </c>
      <c r="CN615" s="13">
        <f t="shared" si="1065"/>
        <v>0</v>
      </c>
      <c r="CO615" s="11">
        <f t="shared" si="1031"/>
        <v>0</v>
      </c>
      <c r="CP615" s="13">
        <f t="shared" si="1066"/>
        <v>0</v>
      </c>
      <c r="CQ615" s="11">
        <f t="shared" si="986"/>
        <v>0</v>
      </c>
      <c r="CR615" s="57">
        <f t="shared" si="987"/>
        <v>0</v>
      </c>
      <c r="CS615" s="57">
        <f t="shared" si="988"/>
        <v>0</v>
      </c>
      <c r="CT615" s="57">
        <f t="shared" si="980"/>
        <v>0</v>
      </c>
      <c r="CU615" s="24" t="str">
        <f t="shared" si="1032"/>
        <v/>
      </c>
      <c r="CV615" s="24" t="str">
        <f t="shared" si="1033"/>
        <v/>
      </c>
      <c r="CW615" s="24" t="str">
        <f t="shared" si="1034"/>
        <v/>
      </c>
      <c r="CX615" s="24" t="str">
        <f t="shared" si="1035"/>
        <v/>
      </c>
      <c r="CY615" s="24" t="str">
        <f t="shared" si="1036"/>
        <v/>
      </c>
      <c r="CZ615" s="24" t="str">
        <f t="shared" si="1037"/>
        <v/>
      </c>
      <c r="DA615" s="24" t="str">
        <f t="shared" si="1038"/>
        <v/>
      </c>
      <c r="DB615" s="24" t="str">
        <f t="shared" si="1039"/>
        <v/>
      </c>
      <c r="DC615" s="24" t="str">
        <f t="shared" si="1040"/>
        <v/>
      </c>
      <c r="DD615" s="24" t="str">
        <f t="shared" si="1041"/>
        <v/>
      </c>
      <c r="DE615" s="24" t="str">
        <f t="shared" si="1042"/>
        <v/>
      </c>
      <c r="DF615" s="24" t="str">
        <f t="shared" si="1043"/>
        <v/>
      </c>
      <c r="DG615" s="24" t="str">
        <f t="shared" si="1044"/>
        <v/>
      </c>
      <c r="DH615" s="5"/>
      <c r="DI615" s="134"/>
      <c r="DJ615"/>
      <c r="EA615" s="7"/>
    </row>
    <row r="616" spans="2:131" x14ac:dyDescent="0.2">
      <c r="B616" s="61" t="str">
        <f t="shared" si="983"/>
        <v/>
      </c>
      <c r="C616" s="7" t="str">
        <f t="shared" si="1077"/>
        <v/>
      </c>
      <c r="D616" s="60">
        <f t="shared" si="984"/>
        <v>0</v>
      </c>
      <c r="E616" s="7" t="str">
        <f t="shared" si="985"/>
        <v/>
      </c>
      <c r="F616" s="72" t="str">
        <f t="shared" si="981"/>
        <v/>
      </c>
      <c r="G616" s="108" t="str">
        <f t="shared" si="982"/>
        <v/>
      </c>
      <c r="H616" s="112">
        <f t="shared" si="1078"/>
        <v>0</v>
      </c>
      <c r="I616" s="112">
        <f t="shared" si="1079"/>
        <v>0</v>
      </c>
      <c r="J616" s="112">
        <f t="shared" si="1080"/>
        <v>0</v>
      </c>
      <c r="K616" s="112">
        <f t="shared" si="1081"/>
        <v>0</v>
      </c>
      <c r="L616" s="112">
        <f t="shared" si="1082"/>
        <v>0</v>
      </c>
      <c r="M616" s="112">
        <f t="shared" si="1083"/>
        <v>0</v>
      </c>
      <c r="N616" s="60"/>
      <c r="O616" s="61"/>
      <c r="P616" s="61"/>
      <c r="Q616" s="61"/>
      <c r="R616" s="61"/>
      <c r="S616" s="7"/>
      <c r="T616" s="67">
        <f t="shared" si="1045"/>
        <v>1</v>
      </c>
      <c r="U616" s="76" t="str">
        <f t="shared" si="1046"/>
        <v/>
      </c>
      <c r="V616" s="76" t="str">
        <f t="shared" si="1047"/>
        <v/>
      </c>
      <c r="W616" s="76" t="str">
        <f t="shared" si="1048"/>
        <v/>
      </c>
      <c r="X616" s="76" t="str">
        <f t="shared" si="1049"/>
        <v/>
      </c>
      <c r="Y616" s="76" t="str">
        <f t="shared" si="1050"/>
        <v/>
      </c>
      <c r="Z616" s="76" t="str">
        <f t="shared" si="1051"/>
        <v/>
      </c>
      <c r="AA616" s="131" t="b">
        <f t="shared" si="989"/>
        <v>0</v>
      </c>
      <c r="AB616" s="131" t="b">
        <f t="shared" si="990"/>
        <v>0</v>
      </c>
      <c r="AC616" s="131" t="b">
        <f t="shared" si="991"/>
        <v>0</v>
      </c>
      <c r="AD616" s="131" t="b">
        <f t="shared" si="992"/>
        <v>0</v>
      </c>
      <c r="AE616" s="131" t="b">
        <f t="shared" si="993"/>
        <v>0</v>
      </c>
      <c r="AF616" s="131" t="b">
        <f t="shared" si="994"/>
        <v>0</v>
      </c>
      <c r="AG616" s="131">
        <f t="shared" si="1067"/>
        <v>0</v>
      </c>
      <c r="AH616" s="131">
        <f t="shared" si="1073"/>
        <v>1</v>
      </c>
      <c r="AI616" s="13">
        <f t="shared" si="995"/>
        <v>0</v>
      </c>
      <c r="AJ616" s="11">
        <f t="shared" si="1052"/>
        <v>0</v>
      </c>
      <c r="AK616" s="67">
        <f t="shared" si="1053"/>
        <v>1</v>
      </c>
      <c r="AL616" s="118" t="str">
        <f t="shared" si="1054"/>
        <v/>
      </c>
      <c r="AM616" s="118" t="str">
        <f t="shared" si="1055"/>
        <v/>
      </c>
      <c r="AN616" s="118" t="str">
        <f t="shared" si="1056"/>
        <v/>
      </c>
      <c r="AO616" s="118" t="str">
        <f t="shared" si="1057"/>
        <v/>
      </c>
      <c r="AP616" s="118" t="str">
        <f t="shared" si="1058"/>
        <v/>
      </c>
      <c r="AQ616" s="118" t="str">
        <f t="shared" si="1059"/>
        <v/>
      </c>
      <c r="AR616" s="118" t="str">
        <f t="shared" si="1060"/>
        <v/>
      </c>
      <c r="AS616" s="60" t="b">
        <f t="shared" si="996"/>
        <v>0</v>
      </c>
      <c r="AT616" s="60" t="b">
        <f t="shared" si="997"/>
        <v>0</v>
      </c>
      <c r="AU616" s="60" t="b">
        <f t="shared" si="998"/>
        <v>0</v>
      </c>
      <c r="AV616" s="60" t="b">
        <f t="shared" si="999"/>
        <v>0</v>
      </c>
      <c r="AW616" s="60" t="b">
        <f t="shared" si="1000"/>
        <v>0</v>
      </c>
      <c r="AX616" s="60" t="b">
        <f t="shared" si="1001"/>
        <v>0</v>
      </c>
      <c r="AY616" s="60" t="b">
        <f t="shared" si="1002"/>
        <v>0</v>
      </c>
      <c r="AZ616" s="131">
        <f t="shared" si="1068"/>
        <v>0</v>
      </c>
      <c r="BA616" s="131">
        <f t="shared" si="1074"/>
        <v>1</v>
      </c>
      <c r="BB616" s="13">
        <f t="shared" si="1061"/>
        <v>0</v>
      </c>
      <c r="BC616" s="11">
        <f t="shared" si="1003"/>
        <v>0</v>
      </c>
      <c r="BD616" s="67">
        <f t="shared" si="1062"/>
        <v>1</v>
      </c>
      <c r="BE616" s="76" t="str">
        <f t="shared" si="1004"/>
        <v/>
      </c>
      <c r="BF616" s="76" t="str">
        <f t="shared" si="1005"/>
        <v/>
      </c>
      <c r="BG616" s="76" t="str">
        <f t="shared" si="1006"/>
        <v/>
      </c>
      <c r="BH616" s="76" t="str">
        <f t="shared" si="1007"/>
        <v/>
      </c>
      <c r="BI616" s="76" t="str">
        <f t="shared" si="1008"/>
        <v/>
      </c>
      <c r="BJ616" s="76" t="str">
        <f t="shared" si="1009"/>
        <v/>
      </c>
      <c r="BK616" s="131" t="b">
        <f t="shared" si="1010"/>
        <v>0</v>
      </c>
      <c r="BL616" s="131" t="b">
        <f t="shared" si="1011"/>
        <v>0</v>
      </c>
      <c r="BM616" s="131" t="b">
        <f t="shared" si="1012"/>
        <v>0</v>
      </c>
      <c r="BN616" s="131" t="b">
        <f t="shared" si="1013"/>
        <v>0</v>
      </c>
      <c r="BO616" s="131" t="b">
        <f t="shared" si="1014"/>
        <v>0</v>
      </c>
      <c r="BP616" s="131" t="b">
        <f t="shared" si="1015"/>
        <v>0</v>
      </c>
      <c r="BQ616" s="131">
        <f t="shared" si="1069"/>
        <v>0</v>
      </c>
      <c r="BR616" s="131">
        <f t="shared" si="1075"/>
        <v>1</v>
      </c>
      <c r="BS616" s="92">
        <f t="shared" si="1070"/>
        <v>0</v>
      </c>
      <c r="BT616" s="13">
        <f t="shared" si="1016"/>
        <v>0</v>
      </c>
      <c r="BU616" s="11">
        <f t="shared" si="1063"/>
        <v>0</v>
      </c>
      <c r="BV616" s="67">
        <f t="shared" si="1064"/>
        <v>1</v>
      </c>
      <c r="BW616" s="118" t="str">
        <f t="shared" si="1017"/>
        <v/>
      </c>
      <c r="BX616" s="118" t="str">
        <f t="shared" si="1018"/>
        <v/>
      </c>
      <c r="BY616" s="118" t="str">
        <f t="shared" si="1019"/>
        <v/>
      </c>
      <c r="BZ616" s="118" t="str">
        <f t="shared" si="1020"/>
        <v/>
      </c>
      <c r="CA616" s="118" t="str">
        <f t="shared" si="1021"/>
        <v/>
      </c>
      <c r="CB616" s="118" t="str">
        <f t="shared" si="1022"/>
        <v/>
      </c>
      <c r="CC616" s="118" t="str">
        <f t="shared" si="1023"/>
        <v/>
      </c>
      <c r="CD616" s="60" t="b">
        <f t="shared" si="1024"/>
        <v>0</v>
      </c>
      <c r="CE616" s="60" t="b">
        <f t="shared" si="1025"/>
        <v>0</v>
      </c>
      <c r="CF616" s="60" t="b">
        <f t="shared" si="1026"/>
        <v>0</v>
      </c>
      <c r="CG616" s="60" t="b">
        <f t="shared" si="1027"/>
        <v>0</v>
      </c>
      <c r="CH616" s="60" t="b">
        <f t="shared" si="1028"/>
        <v>0</v>
      </c>
      <c r="CI616" s="60" t="b">
        <f t="shared" si="1029"/>
        <v>0</v>
      </c>
      <c r="CJ616" s="60" t="b">
        <f t="shared" si="1030"/>
        <v>0</v>
      </c>
      <c r="CK616" s="131">
        <f t="shared" si="1071"/>
        <v>0</v>
      </c>
      <c r="CL616" s="131">
        <f t="shared" si="1076"/>
        <v>1</v>
      </c>
      <c r="CM616" s="92">
        <f t="shared" si="1072"/>
        <v>0</v>
      </c>
      <c r="CN616" s="13">
        <f t="shared" si="1065"/>
        <v>0</v>
      </c>
      <c r="CO616" s="11">
        <f t="shared" si="1031"/>
        <v>0</v>
      </c>
      <c r="CP616" s="13">
        <f t="shared" si="1066"/>
        <v>0</v>
      </c>
      <c r="CQ616" s="11">
        <f t="shared" si="986"/>
        <v>0</v>
      </c>
      <c r="CR616" s="57">
        <f t="shared" si="987"/>
        <v>0</v>
      </c>
      <c r="CS616" s="57">
        <f t="shared" si="988"/>
        <v>0</v>
      </c>
      <c r="CT616" s="57">
        <f t="shared" si="980"/>
        <v>0</v>
      </c>
      <c r="CU616" s="24" t="str">
        <f t="shared" si="1032"/>
        <v/>
      </c>
      <c r="CV616" s="24" t="str">
        <f t="shared" si="1033"/>
        <v/>
      </c>
      <c r="CW616" s="24" t="str">
        <f t="shared" si="1034"/>
        <v/>
      </c>
      <c r="CX616" s="24" t="str">
        <f t="shared" si="1035"/>
        <v/>
      </c>
      <c r="CY616" s="24" t="str">
        <f t="shared" si="1036"/>
        <v/>
      </c>
      <c r="CZ616" s="24" t="str">
        <f t="shared" si="1037"/>
        <v/>
      </c>
      <c r="DA616" s="24" t="str">
        <f t="shared" si="1038"/>
        <v/>
      </c>
      <c r="DB616" s="24" t="str">
        <f t="shared" si="1039"/>
        <v/>
      </c>
      <c r="DC616" s="24" t="str">
        <f t="shared" si="1040"/>
        <v/>
      </c>
      <c r="DD616" s="24" t="str">
        <f t="shared" si="1041"/>
        <v/>
      </c>
      <c r="DE616" s="24" t="str">
        <f t="shared" si="1042"/>
        <v/>
      </c>
      <c r="DF616" s="24" t="str">
        <f t="shared" si="1043"/>
        <v/>
      </c>
      <c r="DG616" s="24" t="str">
        <f t="shared" si="1044"/>
        <v/>
      </c>
      <c r="DH616" s="5"/>
      <c r="DI616" s="134"/>
      <c r="DJ616"/>
      <c r="EA616" s="7"/>
    </row>
    <row r="617" spans="2:131" x14ac:dyDescent="0.2">
      <c r="B617" s="61" t="str">
        <f t="shared" si="983"/>
        <v/>
      </c>
      <c r="C617" s="7" t="str">
        <f t="shared" si="1077"/>
        <v/>
      </c>
      <c r="D617" s="60">
        <f t="shared" si="984"/>
        <v>0</v>
      </c>
      <c r="E617" s="7" t="str">
        <f t="shared" si="985"/>
        <v/>
      </c>
      <c r="F617" s="72" t="str">
        <f t="shared" si="981"/>
        <v/>
      </c>
      <c r="G617" s="108" t="str">
        <f t="shared" si="982"/>
        <v/>
      </c>
      <c r="H617" s="112">
        <f t="shared" si="1078"/>
        <v>0</v>
      </c>
      <c r="I617" s="112">
        <f t="shared" si="1079"/>
        <v>0</v>
      </c>
      <c r="J617" s="112">
        <f t="shared" si="1080"/>
        <v>0</v>
      </c>
      <c r="K617" s="112">
        <f t="shared" si="1081"/>
        <v>0</v>
      </c>
      <c r="L617" s="112">
        <f t="shared" si="1082"/>
        <v>0</v>
      </c>
      <c r="M617" s="112">
        <f t="shared" si="1083"/>
        <v>0</v>
      </c>
      <c r="N617" s="60"/>
      <c r="O617" s="61"/>
      <c r="P617" s="61"/>
      <c r="Q617" s="61"/>
      <c r="R617" s="61"/>
      <c r="S617" s="7"/>
      <c r="T617" s="67">
        <f t="shared" si="1045"/>
        <v>1</v>
      </c>
      <c r="U617" s="76" t="str">
        <f t="shared" si="1046"/>
        <v/>
      </c>
      <c r="V617" s="76" t="str">
        <f t="shared" si="1047"/>
        <v/>
      </c>
      <c r="W617" s="76" t="str">
        <f t="shared" si="1048"/>
        <v/>
      </c>
      <c r="X617" s="76" t="str">
        <f t="shared" si="1049"/>
        <v/>
      </c>
      <c r="Y617" s="76" t="str">
        <f t="shared" si="1050"/>
        <v/>
      </c>
      <c r="Z617" s="76" t="str">
        <f t="shared" si="1051"/>
        <v/>
      </c>
      <c r="AA617" s="131" t="b">
        <f t="shared" si="989"/>
        <v>0</v>
      </c>
      <c r="AB617" s="131" t="b">
        <f t="shared" si="990"/>
        <v>0</v>
      </c>
      <c r="AC617" s="131" t="b">
        <f t="shared" si="991"/>
        <v>0</v>
      </c>
      <c r="AD617" s="131" t="b">
        <f t="shared" si="992"/>
        <v>0</v>
      </c>
      <c r="AE617" s="131" t="b">
        <f t="shared" si="993"/>
        <v>0</v>
      </c>
      <c r="AF617" s="131" t="b">
        <f t="shared" si="994"/>
        <v>0</v>
      </c>
      <c r="AG617" s="131">
        <f t="shared" si="1067"/>
        <v>0</v>
      </c>
      <c r="AH617" s="131">
        <f t="shared" si="1073"/>
        <v>1</v>
      </c>
      <c r="AI617" s="13">
        <f t="shared" si="995"/>
        <v>0</v>
      </c>
      <c r="AJ617" s="11">
        <f t="shared" si="1052"/>
        <v>0</v>
      </c>
      <c r="AK617" s="67">
        <f t="shared" si="1053"/>
        <v>1</v>
      </c>
      <c r="AL617" s="118" t="str">
        <f t="shared" si="1054"/>
        <v/>
      </c>
      <c r="AM617" s="118" t="str">
        <f t="shared" si="1055"/>
        <v/>
      </c>
      <c r="AN617" s="118" t="str">
        <f t="shared" si="1056"/>
        <v/>
      </c>
      <c r="AO617" s="118" t="str">
        <f t="shared" si="1057"/>
        <v/>
      </c>
      <c r="AP617" s="118" t="str">
        <f t="shared" si="1058"/>
        <v/>
      </c>
      <c r="AQ617" s="118" t="str">
        <f t="shared" si="1059"/>
        <v/>
      </c>
      <c r="AR617" s="118" t="str">
        <f t="shared" si="1060"/>
        <v/>
      </c>
      <c r="AS617" s="60" t="b">
        <f t="shared" si="996"/>
        <v>0</v>
      </c>
      <c r="AT617" s="60" t="b">
        <f t="shared" si="997"/>
        <v>0</v>
      </c>
      <c r="AU617" s="60" t="b">
        <f t="shared" si="998"/>
        <v>0</v>
      </c>
      <c r="AV617" s="60" t="b">
        <f t="shared" si="999"/>
        <v>0</v>
      </c>
      <c r="AW617" s="60" t="b">
        <f t="shared" si="1000"/>
        <v>0</v>
      </c>
      <c r="AX617" s="60" t="b">
        <f t="shared" si="1001"/>
        <v>0</v>
      </c>
      <c r="AY617" s="60" t="b">
        <f t="shared" si="1002"/>
        <v>0</v>
      </c>
      <c r="AZ617" s="131">
        <f t="shared" si="1068"/>
        <v>0</v>
      </c>
      <c r="BA617" s="131">
        <f t="shared" si="1074"/>
        <v>1</v>
      </c>
      <c r="BB617" s="13">
        <f t="shared" si="1061"/>
        <v>0</v>
      </c>
      <c r="BC617" s="11">
        <f t="shared" si="1003"/>
        <v>0</v>
      </c>
      <c r="BD617" s="67">
        <f t="shared" si="1062"/>
        <v>1</v>
      </c>
      <c r="BE617" s="76" t="str">
        <f t="shared" si="1004"/>
        <v/>
      </c>
      <c r="BF617" s="76" t="str">
        <f t="shared" si="1005"/>
        <v/>
      </c>
      <c r="BG617" s="76" t="str">
        <f t="shared" si="1006"/>
        <v/>
      </c>
      <c r="BH617" s="76" t="str">
        <f t="shared" si="1007"/>
        <v/>
      </c>
      <c r="BI617" s="76" t="str">
        <f t="shared" si="1008"/>
        <v/>
      </c>
      <c r="BJ617" s="76" t="str">
        <f t="shared" si="1009"/>
        <v/>
      </c>
      <c r="BK617" s="131" t="b">
        <f t="shared" si="1010"/>
        <v>0</v>
      </c>
      <c r="BL617" s="131" t="b">
        <f t="shared" si="1011"/>
        <v>0</v>
      </c>
      <c r="BM617" s="131" t="b">
        <f t="shared" si="1012"/>
        <v>0</v>
      </c>
      <c r="BN617" s="131" t="b">
        <f t="shared" si="1013"/>
        <v>0</v>
      </c>
      <c r="BO617" s="131" t="b">
        <f t="shared" si="1014"/>
        <v>0</v>
      </c>
      <c r="BP617" s="131" t="b">
        <f t="shared" si="1015"/>
        <v>0</v>
      </c>
      <c r="BQ617" s="131">
        <f t="shared" si="1069"/>
        <v>0</v>
      </c>
      <c r="BR617" s="131">
        <f t="shared" si="1075"/>
        <v>1</v>
      </c>
      <c r="BS617" s="92">
        <f t="shared" si="1070"/>
        <v>0</v>
      </c>
      <c r="BT617" s="13">
        <f t="shared" si="1016"/>
        <v>0</v>
      </c>
      <c r="BU617" s="11">
        <f t="shared" si="1063"/>
        <v>0</v>
      </c>
      <c r="BV617" s="67">
        <f t="shared" si="1064"/>
        <v>1</v>
      </c>
      <c r="BW617" s="118" t="str">
        <f t="shared" si="1017"/>
        <v/>
      </c>
      <c r="BX617" s="118" t="str">
        <f t="shared" si="1018"/>
        <v/>
      </c>
      <c r="BY617" s="118" t="str">
        <f t="shared" si="1019"/>
        <v/>
      </c>
      <c r="BZ617" s="118" t="str">
        <f t="shared" si="1020"/>
        <v/>
      </c>
      <c r="CA617" s="118" t="str">
        <f t="shared" si="1021"/>
        <v/>
      </c>
      <c r="CB617" s="118" t="str">
        <f t="shared" si="1022"/>
        <v/>
      </c>
      <c r="CC617" s="118" t="str">
        <f t="shared" si="1023"/>
        <v/>
      </c>
      <c r="CD617" s="60" t="b">
        <f t="shared" si="1024"/>
        <v>0</v>
      </c>
      <c r="CE617" s="60" t="b">
        <f t="shared" si="1025"/>
        <v>0</v>
      </c>
      <c r="CF617" s="60" t="b">
        <f t="shared" si="1026"/>
        <v>0</v>
      </c>
      <c r="CG617" s="60" t="b">
        <f t="shared" si="1027"/>
        <v>0</v>
      </c>
      <c r="CH617" s="60" t="b">
        <f t="shared" si="1028"/>
        <v>0</v>
      </c>
      <c r="CI617" s="60" t="b">
        <f t="shared" si="1029"/>
        <v>0</v>
      </c>
      <c r="CJ617" s="60" t="b">
        <f t="shared" si="1030"/>
        <v>0</v>
      </c>
      <c r="CK617" s="131">
        <f t="shared" si="1071"/>
        <v>0</v>
      </c>
      <c r="CL617" s="131">
        <f t="shared" si="1076"/>
        <v>1</v>
      </c>
      <c r="CM617" s="92">
        <f t="shared" si="1072"/>
        <v>0</v>
      </c>
      <c r="CN617" s="13">
        <f t="shared" si="1065"/>
        <v>0</v>
      </c>
      <c r="CO617" s="11">
        <f t="shared" si="1031"/>
        <v>0</v>
      </c>
      <c r="CP617" s="13">
        <f t="shared" si="1066"/>
        <v>0</v>
      </c>
      <c r="CQ617" s="11">
        <f t="shared" si="986"/>
        <v>0</v>
      </c>
      <c r="CR617" s="57">
        <f t="shared" si="987"/>
        <v>0</v>
      </c>
      <c r="CS617" s="57">
        <f t="shared" si="988"/>
        <v>0</v>
      </c>
      <c r="CT617" s="57">
        <f t="shared" si="980"/>
        <v>0</v>
      </c>
      <c r="CU617" s="24" t="str">
        <f t="shared" si="1032"/>
        <v/>
      </c>
      <c r="CV617" s="24" t="str">
        <f t="shared" si="1033"/>
        <v/>
      </c>
      <c r="CW617" s="24" t="str">
        <f t="shared" si="1034"/>
        <v/>
      </c>
      <c r="CX617" s="24" t="str">
        <f t="shared" si="1035"/>
        <v/>
      </c>
      <c r="CY617" s="24" t="str">
        <f t="shared" si="1036"/>
        <v/>
      </c>
      <c r="CZ617" s="24" t="str">
        <f t="shared" si="1037"/>
        <v/>
      </c>
      <c r="DA617" s="24" t="str">
        <f t="shared" si="1038"/>
        <v/>
      </c>
      <c r="DB617" s="24" t="str">
        <f t="shared" si="1039"/>
        <v/>
      </c>
      <c r="DC617" s="24" t="str">
        <f t="shared" si="1040"/>
        <v/>
      </c>
      <c r="DD617" s="24" t="str">
        <f t="shared" si="1041"/>
        <v/>
      </c>
      <c r="DE617" s="24" t="str">
        <f t="shared" si="1042"/>
        <v/>
      </c>
      <c r="DF617" s="24" t="str">
        <f t="shared" si="1043"/>
        <v/>
      </c>
      <c r="DG617" s="24" t="str">
        <f t="shared" si="1044"/>
        <v/>
      </c>
      <c r="DH617" s="5"/>
      <c r="DI617" s="134"/>
      <c r="DJ617"/>
      <c r="EA617" s="7"/>
    </row>
    <row r="618" spans="2:131" x14ac:dyDescent="0.2">
      <c r="B618" s="61" t="str">
        <f t="shared" si="983"/>
        <v/>
      </c>
      <c r="C618" s="7" t="str">
        <f t="shared" si="1077"/>
        <v/>
      </c>
      <c r="D618" s="60">
        <f t="shared" si="984"/>
        <v>0</v>
      </c>
      <c r="E618" s="7" t="str">
        <f t="shared" si="985"/>
        <v/>
      </c>
      <c r="F618" s="72" t="str">
        <f t="shared" si="981"/>
        <v/>
      </c>
      <c r="G618" s="108" t="str">
        <f t="shared" si="982"/>
        <v/>
      </c>
      <c r="H618" s="112">
        <f t="shared" si="1078"/>
        <v>0</v>
      </c>
      <c r="I618" s="112">
        <f t="shared" si="1079"/>
        <v>0</v>
      </c>
      <c r="J618" s="112">
        <f t="shared" si="1080"/>
        <v>0</v>
      </c>
      <c r="K618" s="112">
        <f t="shared" si="1081"/>
        <v>0</v>
      </c>
      <c r="L618" s="112">
        <f t="shared" si="1082"/>
        <v>0</v>
      </c>
      <c r="M618" s="112">
        <f t="shared" si="1083"/>
        <v>0</v>
      </c>
      <c r="N618" s="60"/>
      <c r="O618" s="61"/>
      <c r="P618" s="61"/>
      <c r="Q618" s="61"/>
      <c r="R618" s="61"/>
      <c r="S618" s="7"/>
      <c r="T618" s="67">
        <f t="shared" si="1045"/>
        <v>1</v>
      </c>
      <c r="U618" s="76" t="str">
        <f t="shared" si="1046"/>
        <v/>
      </c>
      <c r="V618" s="76" t="str">
        <f t="shared" si="1047"/>
        <v/>
      </c>
      <c r="W618" s="76" t="str">
        <f t="shared" si="1048"/>
        <v/>
      </c>
      <c r="X618" s="76" t="str">
        <f t="shared" si="1049"/>
        <v/>
      </c>
      <c r="Y618" s="76" t="str">
        <f t="shared" si="1050"/>
        <v/>
      </c>
      <c r="Z618" s="76" t="str">
        <f t="shared" si="1051"/>
        <v/>
      </c>
      <c r="AA618" s="131" t="b">
        <f t="shared" si="989"/>
        <v>0</v>
      </c>
      <c r="AB618" s="131" t="b">
        <f t="shared" si="990"/>
        <v>0</v>
      </c>
      <c r="AC618" s="131" t="b">
        <f t="shared" si="991"/>
        <v>0</v>
      </c>
      <c r="AD618" s="131" t="b">
        <f t="shared" si="992"/>
        <v>0</v>
      </c>
      <c r="AE618" s="131" t="b">
        <f t="shared" si="993"/>
        <v>0</v>
      </c>
      <c r="AF618" s="131" t="b">
        <f t="shared" si="994"/>
        <v>0</v>
      </c>
      <c r="AG618" s="131">
        <f t="shared" si="1067"/>
        <v>0</v>
      </c>
      <c r="AH618" s="131">
        <f t="shared" si="1073"/>
        <v>1</v>
      </c>
      <c r="AI618" s="13">
        <f t="shared" si="995"/>
        <v>0</v>
      </c>
      <c r="AJ618" s="11">
        <f t="shared" si="1052"/>
        <v>0</v>
      </c>
      <c r="AK618" s="67">
        <f t="shared" si="1053"/>
        <v>1</v>
      </c>
      <c r="AL618" s="118" t="str">
        <f t="shared" si="1054"/>
        <v/>
      </c>
      <c r="AM618" s="118" t="str">
        <f t="shared" si="1055"/>
        <v/>
      </c>
      <c r="AN618" s="118" t="str">
        <f t="shared" si="1056"/>
        <v/>
      </c>
      <c r="AO618" s="118" t="str">
        <f t="shared" si="1057"/>
        <v/>
      </c>
      <c r="AP618" s="118" t="str">
        <f t="shared" si="1058"/>
        <v/>
      </c>
      <c r="AQ618" s="118" t="str">
        <f t="shared" si="1059"/>
        <v/>
      </c>
      <c r="AR618" s="118" t="str">
        <f t="shared" si="1060"/>
        <v/>
      </c>
      <c r="AS618" s="60" t="b">
        <f t="shared" si="996"/>
        <v>0</v>
      </c>
      <c r="AT618" s="60" t="b">
        <f t="shared" si="997"/>
        <v>0</v>
      </c>
      <c r="AU618" s="60" t="b">
        <f t="shared" si="998"/>
        <v>0</v>
      </c>
      <c r="AV618" s="60" t="b">
        <f t="shared" si="999"/>
        <v>0</v>
      </c>
      <c r="AW618" s="60" t="b">
        <f t="shared" si="1000"/>
        <v>0</v>
      </c>
      <c r="AX618" s="60" t="b">
        <f t="shared" si="1001"/>
        <v>0</v>
      </c>
      <c r="AY618" s="60" t="b">
        <f t="shared" si="1002"/>
        <v>0</v>
      </c>
      <c r="AZ618" s="131">
        <f t="shared" si="1068"/>
        <v>0</v>
      </c>
      <c r="BA618" s="131">
        <f t="shared" si="1074"/>
        <v>1</v>
      </c>
      <c r="BB618" s="13">
        <f t="shared" si="1061"/>
        <v>0</v>
      </c>
      <c r="BC618" s="11">
        <f t="shared" si="1003"/>
        <v>0</v>
      </c>
      <c r="BD618" s="67">
        <f t="shared" si="1062"/>
        <v>1</v>
      </c>
      <c r="BE618" s="76" t="str">
        <f t="shared" si="1004"/>
        <v/>
      </c>
      <c r="BF618" s="76" t="str">
        <f t="shared" si="1005"/>
        <v/>
      </c>
      <c r="BG618" s="76" t="str">
        <f t="shared" si="1006"/>
        <v/>
      </c>
      <c r="BH618" s="76" t="str">
        <f t="shared" si="1007"/>
        <v/>
      </c>
      <c r="BI618" s="76" t="str">
        <f t="shared" si="1008"/>
        <v/>
      </c>
      <c r="BJ618" s="76" t="str">
        <f t="shared" si="1009"/>
        <v/>
      </c>
      <c r="BK618" s="131" t="b">
        <f t="shared" si="1010"/>
        <v>0</v>
      </c>
      <c r="BL618" s="131" t="b">
        <f t="shared" si="1011"/>
        <v>0</v>
      </c>
      <c r="BM618" s="131" t="b">
        <f t="shared" si="1012"/>
        <v>0</v>
      </c>
      <c r="BN618" s="131" t="b">
        <f t="shared" si="1013"/>
        <v>0</v>
      </c>
      <c r="BO618" s="131" t="b">
        <f t="shared" si="1014"/>
        <v>0</v>
      </c>
      <c r="BP618" s="131" t="b">
        <f t="shared" si="1015"/>
        <v>0</v>
      </c>
      <c r="BQ618" s="131">
        <f t="shared" si="1069"/>
        <v>0</v>
      </c>
      <c r="BR618" s="131">
        <f t="shared" si="1075"/>
        <v>1</v>
      </c>
      <c r="BS618" s="92">
        <f t="shared" si="1070"/>
        <v>0</v>
      </c>
      <c r="BT618" s="13">
        <f t="shared" si="1016"/>
        <v>0</v>
      </c>
      <c r="BU618" s="11">
        <f t="shared" si="1063"/>
        <v>0</v>
      </c>
      <c r="BV618" s="67">
        <f t="shared" si="1064"/>
        <v>1</v>
      </c>
      <c r="BW618" s="118" t="str">
        <f t="shared" si="1017"/>
        <v/>
      </c>
      <c r="BX618" s="118" t="str">
        <f t="shared" si="1018"/>
        <v/>
      </c>
      <c r="BY618" s="118" t="str">
        <f t="shared" si="1019"/>
        <v/>
      </c>
      <c r="BZ618" s="118" t="str">
        <f t="shared" si="1020"/>
        <v/>
      </c>
      <c r="CA618" s="118" t="str">
        <f t="shared" si="1021"/>
        <v/>
      </c>
      <c r="CB618" s="118" t="str">
        <f t="shared" si="1022"/>
        <v/>
      </c>
      <c r="CC618" s="118" t="str">
        <f t="shared" si="1023"/>
        <v/>
      </c>
      <c r="CD618" s="60" t="b">
        <f t="shared" si="1024"/>
        <v>0</v>
      </c>
      <c r="CE618" s="60" t="b">
        <f t="shared" si="1025"/>
        <v>0</v>
      </c>
      <c r="CF618" s="60" t="b">
        <f t="shared" si="1026"/>
        <v>0</v>
      </c>
      <c r="CG618" s="60" t="b">
        <f t="shared" si="1027"/>
        <v>0</v>
      </c>
      <c r="CH618" s="60" t="b">
        <f t="shared" si="1028"/>
        <v>0</v>
      </c>
      <c r="CI618" s="60" t="b">
        <f t="shared" si="1029"/>
        <v>0</v>
      </c>
      <c r="CJ618" s="60" t="b">
        <f t="shared" si="1030"/>
        <v>0</v>
      </c>
      <c r="CK618" s="131">
        <f t="shared" si="1071"/>
        <v>0</v>
      </c>
      <c r="CL618" s="131">
        <f t="shared" si="1076"/>
        <v>1</v>
      </c>
      <c r="CM618" s="92">
        <f t="shared" si="1072"/>
        <v>0</v>
      </c>
      <c r="CN618" s="13">
        <f t="shared" si="1065"/>
        <v>0</v>
      </c>
      <c r="CO618" s="11">
        <f t="shared" si="1031"/>
        <v>0</v>
      </c>
      <c r="CP618" s="13">
        <f t="shared" si="1066"/>
        <v>0</v>
      </c>
      <c r="CQ618" s="11">
        <f t="shared" si="986"/>
        <v>0</v>
      </c>
      <c r="CR618" s="57">
        <f t="shared" si="987"/>
        <v>0</v>
      </c>
      <c r="CS618" s="57">
        <f t="shared" si="988"/>
        <v>0</v>
      </c>
      <c r="CT618" s="57">
        <f t="shared" si="980"/>
        <v>0</v>
      </c>
      <c r="CU618" s="24" t="str">
        <f t="shared" si="1032"/>
        <v/>
      </c>
      <c r="CV618" s="24" t="str">
        <f t="shared" si="1033"/>
        <v/>
      </c>
      <c r="CW618" s="24" t="str">
        <f t="shared" si="1034"/>
        <v/>
      </c>
      <c r="CX618" s="24" t="str">
        <f t="shared" si="1035"/>
        <v/>
      </c>
      <c r="CY618" s="24" t="str">
        <f t="shared" si="1036"/>
        <v/>
      </c>
      <c r="CZ618" s="24" t="str">
        <f t="shared" si="1037"/>
        <v/>
      </c>
      <c r="DA618" s="24" t="str">
        <f t="shared" si="1038"/>
        <v/>
      </c>
      <c r="DB618" s="24" t="str">
        <f t="shared" si="1039"/>
        <v/>
      </c>
      <c r="DC618" s="24" t="str">
        <f t="shared" si="1040"/>
        <v/>
      </c>
      <c r="DD618" s="24" t="str">
        <f t="shared" si="1041"/>
        <v/>
      </c>
      <c r="DE618" s="24" t="str">
        <f t="shared" si="1042"/>
        <v/>
      </c>
      <c r="DF618" s="24" t="str">
        <f t="shared" si="1043"/>
        <v/>
      </c>
      <c r="DG618" s="24" t="str">
        <f t="shared" si="1044"/>
        <v/>
      </c>
      <c r="DH618" s="5"/>
      <c r="DI618" s="134"/>
      <c r="DJ618"/>
      <c r="EA618" s="7"/>
    </row>
    <row r="619" spans="2:131" x14ac:dyDescent="0.2">
      <c r="B619" s="61" t="str">
        <f t="shared" si="983"/>
        <v/>
      </c>
      <c r="C619" s="7" t="str">
        <f t="shared" si="1077"/>
        <v/>
      </c>
      <c r="D619" s="60">
        <f t="shared" si="984"/>
        <v>0</v>
      </c>
      <c r="E619" s="7" t="str">
        <f t="shared" si="985"/>
        <v/>
      </c>
      <c r="F619" s="72" t="str">
        <f t="shared" si="981"/>
        <v/>
      </c>
      <c r="G619" s="108" t="str">
        <f t="shared" si="982"/>
        <v/>
      </c>
      <c r="H619" s="112">
        <f t="shared" si="1078"/>
        <v>0</v>
      </c>
      <c r="I619" s="112">
        <f t="shared" si="1079"/>
        <v>0</v>
      </c>
      <c r="J619" s="112">
        <f t="shared" si="1080"/>
        <v>0</v>
      </c>
      <c r="K619" s="112">
        <f t="shared" si="1081"/>
        <v>0</v>
      </c>
      <c r="L619" s="112">
        <f t="shared" si="1082"/>
        <v>0</v>
      </c>
      <c r="M619" s="112">
        <f t="shared" si="1083"/>
        <v>0</v>
      </c>
      <c r="N619" s="60"/>
      <c r="O619" s="61"/>
      <c r="P619" s="61"/>
      <c r="Q619" s="61"/>
      <c r="R619" s="61"/>
      <c r="S619" s="7"/>
      <c r="T619" s="67">
        <f t="shared" si="1045"/>
        <v>1</v>
      </c>
      <c r="U619" s="76" t="str">
        <f t="shared" si="1046"/>
        <v/>
      </c>
      <c r="V619" s="76" t="str">
        <f t="shared" si="1047"/>
        <v/>
      </c>
      <c r="W619" s="76" t="str">
        <f t="shared" si="1048"/>
        <v/>
      </c>
      <c r="X619" s="76" t="str">
        <f t="shared" si="1049"/>
        <v/>
      </c>
      <c r="Y619" s="76" t="str">
        <f t="shared" si="1050"/>
        <v/>
      </c>
      <c r="Z619" s="76" t="str">
        <f t="shared" si="1051"/>
        <v/>
      </c>
      <c r="AA619" s="131" t="b">
        <f t="shared" si="989"/>
        <v>0</v>
      </c>
      <c r="AB619" s="131" t="b">
        <f t="shared" si="990"/>
        <v>0</v>
      </c>
      <c r="AC619" s="131" t="b">
        <f t="shared" si="991"/>
        <v>0</v>
      </c>
      <c r="AD619" s="131" t="b">
        <f t="shared" si="992"/>
        <v>0</v>
      </c>
      <c r="AE619" s="131" t="b">
        <f t="shared" si="993"/>
        <v>0</v>
      </c>
      <c r="AF619" s="131" t="b">
        <f t="shared" si="994"/>
        <v>0</v>
      </c>
      <c r="AG619" s="131">
        <f t="shared" si="1067"/>
        <v>0</v>
      </c>
      <c r="AH619" s="131">
        <f t="shared" si="1073"/>
        <v>1</v>
      </c>
      <c r="AI619" s="13">
        <f t="shared" si="995"/>
        <v>0</v>
      </c>
      <c r="AJ619" s="11">
        <f t="shared" si="1052"/>
        <v>0</v>
      </c>
      <c r="AK619" s="67">
        <f t="shared" si="1053"/>
        <v>1</v>
      </c>
      <c r="AL619" s="118" t="str">
        <f t="shared" si="1054"/>
        <v/>
      </c>
      <c r="AM619" s="118" t="str">
        <f t="shared" si="1055"/>
        <v/>
      </c>
      <c r="AN619" s="118" t="str">
        <f t="shared" si="1056"/>
        <v/>
      </c>
      <c r="AO619" s="118" t="str">
        <f t="shared" si="1057"/>
        <v/>
      </c>
      <c r="AP619" s="118" t="str">
        <f t="shared" si="1058"/>
        <v/>
      </c>
      <c r="AQ619" s="118" t="str">
        <f t="shared" si="1059"/>
        <v/>
      </c>
      <c r="AR619" s="118" t="str">
        <f t="shared" si="1060"/>
        <v/>
      </c>
      <c r="AS619" s="60" t="b">
        <f t="shared" si="996"/>
        <v>0</v>
      </c>
      <c r="AT619" s="60" t="b">
        <f t="shared" si="997"/>
        <v>0</v>
      </c>
      <c r="AU619" s="60" t="b">
        <f t="shared" si="998"/>
        <v>0</v>
      </c>
      <c r="AV619" s="60" t="b">
        <f t="shared" si="999"/>
        <v>0</v>
      </c>
      <c r="AW619" s="60" t="b">
        <f t="shared" si="1000"/>
        <v>0</v>
      </c>
      <c r="AX619" s="60" t="b">
        <f t="shared" si="1001"/>
        <v>0</v>
      </c>
      <c r="AY619" s="60" t="b">
        <f t="shared" si="1002"/>
        <v>0</v>
      </c>
      <c r="AZ619" s="131">
        <f t="shared" si="1068"/>
        <v>0</v>
      </c>
      <c r="BA619" s="131">
        <f t="shared" si="1074"/>
        <v>1</v>
      </c>
      <c r="BB619" s="13">
        <f t="shared" si="1061"/>
        <v>0</v>
      </c>
      <c r="BC619" s="11">
        <f t="shared" si="1003"/>
        <v>0</v>
      </c>
      <c r="BD619" s="67">
        <f t="shared" si="1062"/>
        <v>1</v>
      </c>
      <c r="BE619" s="76" t="str">
        <f t="shared" si="1004"/>
        <v/>
      </c>
      <c r="BF619" s="76" t="str">
        <f t="shared" si="1005"/>
        <v/>
      </c>
      <c r="BG619" s="76" t="str">
        <f t="shared" si="1006"/>
        <v/>
      </c>
      <c r="BH619" s="76" t="str">
        <f t="shared" si="1007"/>
        <v/>
      </c>
      <c r="BI619" s="76" t="str">
        <f t="shared" si="1008"/>
        <v/>
      </c>
      <c r="BJ619" s="76" t="str">
        <f t="shared" si="1009"/>
        <v/>
      </c>
      <c r="BK619" s="131" t="b">
        <f t="shared" si="1010"/>
        <v>0</v>
      </c>
      <c r="BL619" s="131" t="b">
        <f t="shared" si="1011"/>
        <v>0</v>
      </c>
      <c r="BM619" s="131" t="b">
        <f t="shared" si="1012"/>
        <v>0</v>
      </c>
      <c r="BN619" s="131" t="b">
        <f t="shared" si="1013"/>
        <v>0</v>
      </c>
      <c r="BO619" s="131" t="b">
        <f t="shared" si="1014"/>
        <v>0</v>
      </c>
      <c r="BP619" s="131" t="b">
        <f t="shared" si="1015"/>
        <v>0</v>
      </c>
      <c r="BQ619" s="131">
        <f t="shared" si="1069"/>
        <v>0</v>
      </c>
      <c r="BR619" s="131">
        <f t="shared" si="1075"/>
        <v>1</v>
      </c>
      <c r="BS619" s="92">
        <f t="shared" si="1070"/>
        <v>0</v>
      </c>
      <c r="BT619" s="13">
        <f t="shared" si="1016"/>
        <v>0</v>
      </c>
      <c r="BU619" s="11">
        <f t="shared" si="1063"/>
        <v>0</v>
      </c>
      <c r="BV619" s="67">
        <f t="shared" si="1064"/>
        <v>1</v>
      </c>
      <c r="BW619" s="118" t="str">
        <f t="shared" si="1017"/>
        <v/>
      </c>
      <c r="BX619" s="118" t="str">
        <f t="shared" si="1018"/>
        <v/>
      </c>
      <c r="BY619" s="118" t="str">
        <f t="shared" si="1019"/>
        <v/>
      </c>
      <c r="BZ619" s="118" t="str">
        <f t="shared" si="1020"/>
        <v/>
      </c>
      <c r="CA619" s="118" t="str">
        <f t="shared" si="1021"/>
        <v/>
      </c>
      <c r="CB619" s="118" t="str">
        <f t="shared" si="1022"/>
        <v/>
      </c>
      <c r="CC619" s="118" t="str">
        <f t="shared" si="1023"/>
        <v/>
      </c>
      <c r="CD619" s="60" t="b">
        <f t="shared" si="1024"/>
        <v>0</v>
      </c>
      <c r="CE619" s="60" t="b">
        <f t="shared" si="1025"/>
        <v>0</v>
      </c>
      <c r="CF619" s="60" t="b">
        <f t="shared" si="1026"/>
        <v>0</v>
      </c>
      <c r="CG619" s="60" t="b">
        <f t="shared" si="1027"/>
        <v>0</v>
      </c>
      <c r="CH619" s="60" t="b">
        <f t="shared" si="1028"/>
        <v>0</v>
      </c>
      <c r="CI619" s="60" t="b">
        <f t="shared" si="1029"/>
        <v>0</v>
      </c>
      <c r="CJ619" s="60" t="b">
        <f t="shared" si="1030"/>
        <v>0</v>
      </c>
      <c r="CK619" s="131">
        <f t="shared" si="1071"/>
        <v>0</v>
      </c>
      <c r="CL619" s="131">
        <f t="shared" si="1076"/>
        <v>1</v>
      </c>
      <c r="CM619" s="92">
        <f t="shared" si="1072"/>
        <v>0</v>
      </c>
      <c r="CN619" s="13">
        <f t="shared" si="1065"/>
        <v>0</v>
      </c>
      <c r="CO619" s="11">
        <f t="shared" si="1031"/>
        <v>0</v>
      </c>
      <c r="CP619" s="13">
        <f t="shared" si="1066"/>
        <v>0</v>
      </c>
      <c r="CQ619" s="11">
        <f t="shared" si="986"/>
        <v>0</v>
      </c>
      <c r="CR619" s="57">
        <f t="shared" si="987"/>
        <v>0</v>
      </c>
      <c r="CS619" s="57">
        <f t="shared" si="988"/>
        <v>0</v>
      </c>
      <c r="CT619" s="57">
        <f t="shared" si="980"/>
        <v>0</v>
      </c>
      <c r="CU619" s="24" t="str">
        <f t="shared" si="1032"/>
        <v/>
      </c>
      <c r="CV619" s="24" t="str">
        <f t="shared" si="1033"/>
        <v/>
      </c>
      <c r="CW619" s="24" t="str">
        <f t="shared" si="1034"/>
        <v/>
      </c>
      <c r="CX619" s="24" t="str">
        <f t="shared" si="1035"/>
        <v/>
      </c>
      <c r="CY619" s="24" t="str">
        <f t="shared" si="1036"/>
        <v/>
      </c>
      <c r="CZ619" s="24" t="str">
        <f t="shared" si="1037"/>
        <v/>
      </c>
      <c r="DA619" s="24" t="str">
        <f t="shared" si="1038"/>
        <v/>
      </c>
      <c r="DB619" s="24" t="str">
        <f t="shared" si="1039"/>
        <v/>
      </c>
      <c r="DC619" s="24" t="str">
        <f t="shared" si="1040"/>
        <v/>
      </c>
      <c r="DD619" s="24" t="str">
        <f t="shared" si="1041"/>
        <v/>
      </c>
      <c r="DE619" s="24" t="str">
        <f t="shared" si="1042"/>
        <v/>
      </c>
      <c r="DF619" s="24" t="str">
        <f t="shared" si="1043"/>
        <v/>
      </c>
      <c r="DG619" s="24" t="str">
        <f t="shared" si="1044"/>
        <v/>
      </c>
      <c r="DH619" s="5"/>
      <c r="DI619" s="134"/>
      <c r="DJ619"/>
      <c r="EA619" s="7"/>
    </row>
    <row r="620" spans="2:131" x14ac:dyDescent="0.2">
      <c r="B620" s="61" t="str">
        <f t="shared" si="983"/>
        <v/>
      </c>
      <c r="C620" s="7" t="str">
        <f t="shared" si="1077"/>
        <v/>
      </c>
      <c r="D620" s="60">
        <f t="shared" si="984"/>
        <v>0</v>
      </c>
      <c r="E620" s="7" t="str">
        <f t="shared" si="985"/>
        <v/>
      </c>
      <c r="F620" s="72" t="str">
        <f t="shared" si="981"/>
        <v/>
      </c>
      <c r="G620" s="108" t="str">
        <f t="shared" si="982"/>
        <v/>
      </c>
      <c r="H620" s="112">
        <f t="shared" si="1078"/>
        <v>0</v>
      </c>
      <c r="I620" s="112">
        <f t="shared" si="1079"/>
        <v>0</v>
      </c>
      <c r="J620" s="112">
        <f t="shared" si="1080"/>
        <v>0</v>
      </c>
      <c r="K620" s="112">
        <f t="shared" si="1081"/>
        <v>0</v>
      </c>
      <c r="L620" s="112">
        <f t="shared" si="1082"/>
        <v>0</v>
      </c>
      <c r="M620" s="112">
        <f t="shared" si="1083"/>
        <v>0</v>
      </c>
      <c r="N620" s="60"/>
      <c r="O620" s="61"/>
      <c r="P620" s="61"/>
      <c r="Q620" s="61"/>
      <c r="R620" s="61"/>
      <c r="S620" s="7"/>
      <c r="T620" s="67">
        <f t="shared" si="1045"/>
        <v>1</v>
      </c>
      <c r="U620" s="76" t="str">
        <f t="shared" si="1046"/>
        <v/>
      </c>
      <c r="V620" s="76" t="str">
        <f t="shared" si="1047"/>
        <v/>
      </c>
      <c r="W620" s="76" t="str">
        <f t="shared" si="1048"/>
        <v/>
      </c>
      <c r="X620" s="76" t="str">
        <f t="shared" si="1049"/>
        <v/>
      </c>
      <c r="Y620" s="76" t="str">
        <f t="shared" si="1050"/>
        <v/>
      </c>
      <c r="Z620" s="76" t="str">
        <f t="shared" si="1051"/>
        <v/>
      </c>
      <c r="AA620" s="131" t="b">
        <f t="shared" si="989"/>
        <v>0</v>
      </c>
      <c r="AB620" s="131" t="b">
        <f t="shared" si="990"/>
        <v>0</v>
      </c>
      <c r="AC620" s="131" t="b">
        <f t="shared" si="991"/>
        <v>0</v>
      </c>
      <c r="AD620" s="131" t="b">
        <f t="shared" si="992"/>
        <v>0</v>
      </c>
      <c r="AE620" s="131" t="b">
        <f t="shared" si="993"/>
        <v>0</v>
      </c>
      <c r="AF620" s="131" t="b">
        <f t="shared" si="994"/>
        <v>0</v>
      </c>
      <c r="AG620" s="131">
        <f t="shared" si="1067"/>
        <v>0</v>
      </c>
      <c r="AH620" s="131">
        <f t="shared" si="1073"/>
        <v>1</v>
      </c>
      <c r="AI620" s="13">
        <f t="shared" si="995"/>
        <v>0</v>
      </c>
      <c r="AJ620" s="11">
        <f t="shared" si="1052"/>
        <v>0</v>
      </c>
      <c r="AK620" s="67">
        <f t="shared" si="1053"/>
        <v>1</v>
      </c>
      <c r="AL620" s="118" t="str">
        <f t="shared" si="1054"/>
        <v/>
      </c>
      <c r="AM620" s="118" t="str">
        <f t="shared" si="1055"/>
        <v/>
      </c>
      <c r="AN620" s="118" t="str">
        <f t="shared" si="1056"/>
        <v/>
      </c>
      <c r="AO620" s="118" t="str">
        <f t="shared" si="1057"/>
        <v/>
      </c>
      <c r="AP620" s="118" t="str">
        <f t="shared" si="1058"/>
        <v/>
      </c>
      <c r="AQ620" s="118" t="str">
        <f t="shared" si="1059"/>
        <v/>
      </c>
      <c r="AR620" s="118" t="str">
        <f t="shared" si="1060"/>
        <v/>
      </c>
      <c r="AS620" s="60" t="b">
        <f t="shared" si="996"/>
        <v>0</v>
      </c>
      <c r="AT620" s="60" t="b">
        <f t="shared" si="997"/>
        <v>0</v>
      </c>
      <c r="AU620" s="60" t="b">
        <f t="shared" si="998"/>
        <v>0</v>
      </c>
      <c r="AV620" s="60" t="b">
        <f t="shared" si="999"/>
        <v>0</v>
      </c>
      <c r="AW620" s="60" t="b">
        <f t="shared" si="1000"/>
        <v>0</v>
      </c>
      <c r="AX620" s="60" t="b">
        <f t="shared" si="1001"/>
        <v>0</v>
      </c>
      <c r="AY620" s="60" t="b">
        <f t="shared" si="1002"/>
        <v>0</v>
      </c>
      <c r="AZ620" s="131">
        <f t="shared" si="1068"/>
        <v>0</v>
      </c>
      <c r="BA620" s="131">
        <f t="shared" si="1074"/>
        <v>1</v>
      </c>
      <c r="BB620" s="13">
        <f t="shared" si="1061"/>
        <v>0</v>
      </c>
      <c r="BC620" s="11">
        <f t="shared" si="1003"/>
        <v>0</v>
      </c>
      <c r="BD620" s="67">
        <f t="shared" si="1062"/>
        <v>1</v>
      </c>
      <c r="BE620" s="76" t="str">
        <f t="shared" si="1004"/>
        <v/>
      </c>
      <c r="BF620" s="76" t="str">
        <f t="shared" si="1005"/>
        <v/>
      </c>
      <c r="BG620" s="76" t="str">
        <f t="shared" si="1006"/>
        <v/>
      </c>
      <c r="BH620" s="76" t="str">
        <f t="shared" si="1007"/>
        <v/>
      </c>
      <c r="BI620" s="76" t="str">
        <f t="shared" si="1008"/>
        <v/>
      </c>
      <c r="BJ620" s="76" t="str">
        <f t="shared" si="1009"/>
        <v/>
      </c>
      <c r="BK620" s="131" t="b">
        <f t="shared" si="1010"/>
        <v>0</v>
      </c>
      <c r="BL620" s="131" t="b">
        <f t="shared" si="1011"/>
        <v>0</v>
      </c>
      <c r="BM620" s="131" t="b">
        <f t="shared" si="1012"/>
        <v>0</v>
      </c>
      <c r="BN620" s="131" t="b">
        <f t="shared" si="1013"/>
        <v>0</v>
      </c>
      <c r="BO620" s="131" t="b">
        <f t="shared" si="1014"/>
        <v>0</v>
      </c>
      <c r="BP620" s="131" t="b">
        <f t="shared" si="1015"/>
        <v>0</v>
      </c>
      <c r="BQ620" s="131">
        <f t="shared" si="1069"/>
        <v>0</v>
      </c>
      <c r="BR620" s="131">
        <f t="shared" si="1075"/>
        <v>1</v>
      </c>
      <c r="BS620" s="92">
        <f t="shared" si="1070"/>
        <v>0</v>
      </c>
      <c r="BT620" s="13">
        <f t="shared" si="1016"/>
        <v>0</v>
      </c>
      <c r="BU620" s="11">
        <f t="shared" si="1063"/>
        <v>0</v>
      </c>
      <c r="BV620" s="67">
        <f t="shared" si="1064"/>
        <v>1</v>
      </c>
      <c r="BW620" s="118" t="str">
        <f t="shared" si="1017"/>
        <v/>
      </c>
      <c r="BX620" s="118" t="str">
        <f t="shared" si="1018"/>
        <v/>
      </c>
      <c r="BY620" s="118" t="str">
        <f t="shared" si="1019"/>
        <v/>
      </c>
      <c r="BZ620" s="118" t="str">
        <f t="shared" si="1020"/>
        <v/>
      </c>
      <c r="CA620" s="118" t="str">
        <f t="shared" si="1021"/>
        <v/>
      </c>
      <c r="CB620" s="118" t="str">
        <f t="shared" si="1022"/>
        <v/>
      </c>
      <c r="CC620" s="118" t="str">
        <f t="shared" si="1023"/>
        <v/>
      </c>
      <c r="CD620" s="60" t="b">
        <f t="shared" si="1024"/>
        <v>0</v>
      </c>
      <c r="CE620" s="60" t="b">
        <f t="shared" si="1025"/>
        <v>0</v>
      </c>
      <c r="CF620" s="60" t="b">
        <f t="shared" si="1026"/>
        <v>0</v>
      </c>
      <c r="CG620" s="60" t="b">
        <f t="shared" si="1027"/>
        <v>0</v>
      </c>
      <c r="CH620" s="60" t="b">
        <f t="shared" si="1028"/>
        <v>0</v>
      </c>
      <c r="CI620" s="60" t="b">
        <f t="shared" si="1029"/>
        <v>0</v>
      </c>
      <c r="CJ620" s="60" t="b">
        <f t="shared" si="1030"/>
        <v>0</v>
      </c>
      <c r="CK620" s="131">
        <f t="shared" si="1071"/>
        <v>0</v>
      </c>
      <c r="CL620" s="131">
        <f t="shared" si="1076"/>
        <v>1</v>
      </c>
      <c r="CM620" s="92">
        <f t="shared" si="1072"/>
        <v>0</v>
      </c>
      <c r="CN620" s="13">
        <f t="shared" si="1065"/>
        <v>0</v>
      </c>
      <c r="CO620" s="11">
        <f t="shared" si="1031"/>
        <v>0</v>
      </c>
      <c r="CP620" s="13">
        <f t="shared" si="1066"/>
        <v>0</v>
      </c>
      <c r="CQ620" s="11">
        <f t="shared" si="986"/>
        <v>0</v>
      </c>
      <c r="CR620" s="57">
        <f t="shared" si="987"/>
        <v>0</v>
      </c>
      <c r="CS620" s="57">
        <f t="shared" si="988"/>
        <v>0</v>
      </c>
      <c r="CT620" s="57">
        <f t="shared" si="980"/>
        <v>0</v>
      </c>
      <c r="CU620" s="24" t="str">
        <f t="shared" si="1032"/>
        <v/>
      </c>
      <c r="CV620" s="24" t="str">
        <f t="shared" si="1033"/>
        <v/>
      </c>
      <c r="CW620" s="24" t="str">
        <f t="shared" si="1034"/>
        <v/>
      </c>
      <c r="CX620" s="24" t="str">
        <f t="shared" si="1035"/>
        <v/>
      </c>
      <c r="CY620" s="24" t="str">
        <f t="shared" si="1036"/>
        <v/>
      </c>
      <c r="CZ620" s="24" t="str">
        <f t="shared" si="1037"/>
        <v/>
      </c>
      <c r="DA620" s="24" t="str">
        <f t="shared" si="1038"/>
        <v/>
      </c>
      <c r="DB620" s="24" t="str">
        <f t="shared" si="1039"/>
        <v/>
      </c>
      <c r="DC620" s="24" t="str">
        <f t="shared" si="1040"/>
        <v/>
      </c>
      <c r="DD620" s="24" t="str">
        <f t="shared" si="1041"/>
        <v/>
      </c>
      <c r="DE620" s="24" t="str">
        <f t="shared" si="1042"/>
        <v/>
      </c>
      <c r="DF620" s="24" t="str">
        <f t="shared" si="1043"/>
        <v/>
      </c>
      <c r="DG620" s="24" t="str">
        <f t="shared" si="1044"/>
        <v/>
      </c>
      <c r="DH620" s="5"/>
      <c r="DI620" s="134"/>
      <c r="DJ620"/>
      <c r="EA620" s="7"/>
    </row>
    <row r="621" spans="2:131" x14ac:dyDescent="0.2">
      <c r="B621" s="61" t="str">
        <f t="shared" si="983"/>
        <v/>
      </c>
      <c r="C621" s="7" t="str">
        <f t="shared" si="1077"/>
        <v/>
      </c>
      <c r="D621" s="60">
        <f t="shared" si="984"/>
        <v>0</v>
      </c>
      <c r="E621" s="7" t="str">
        <f t="shared" si="985"/>
        <v/>
      </c>
      <c r="F621" s="72" t="str">
        <f t="shared" si="981"/>
        <v/>
      </c>
      <c r="G621" s="108" t="str">
        <f t="shared" si="982"/>
        <v/>
      </c>
      <c r="H621" s="112">
        <f t="shared" si="1078"/>
        <v>0</v>
      </c>
      <c r="I621" s="112">
        <f t="shared" si="1079"/>
        <v>0</v>
      </c>
      <c r="J621" s="112">
        <f t="shared" si="1080"/>
        <v>0</v>
      </c>
      <c r="K621" s="112">
        <f t="shared" si="1081"/>
        <v>0</v>
      </c>
      <c r="L621" s="112">
        <f t="shared" si="1082"/>
        <v>0</v>
      </c>
      <c r="M621" s="112">
        <f t="shared" si="1083"/>
        <v>0</v>
      </c>
      <c r="N621" s="60"/>
      <c r="O621" s="61"/>
      <c r="P621" s="61"/>
      <c r="Q621" s="61"/>
      <c r="R621" s="61"/>
      <c r="S621" s="7"/>
      <c r="T621" s="67">
        <f t="shared" si="1045"/>
        <v>1</v>
      </c>
      <c r="U621" s="76" t="str">
        <f t="shared" si="1046"/>
        <v/>
      </c>
      <c r="V621" s="76" t="str">
        <f t="shared" si="1047"/>
        <v/>
      </c>
      <c r="W621" s="76" t="str">
        <f t="shared" si="1048"/>
        <v/>
      </c>
      <c r="X621" s="76" t="str">
        <f t="shared" si="1049"/>
        <v/>
      </c>
      <c r="Y621" s="76" t="str">
        <f t="shared" si="1050"/>
        <v/>
      </c>
      <c r="Z621" s="76" t="str">
        <f t="shared" si="1051"/>
        <v/>
      </c>
      <c r="AA621" s="131" t="b">
        <f t="shared" si="989"/>
        <v>0</v>
      </c>
      <c r="AB621" s="131" t="b">
        <f t="shared" si="990"/>
        <v>0</v>
      </c>
      <c r="AC621" s="131" t="b">
        <f t="shared" si="991"/>
        <v>0</v>
      </c>
      <c r="AD621" s="131" t="b">
        <f t="shared" si="992"/>
        <v>0</v>
      </c>
      <c r="AE621" s="131" t="b">
        <f t="shared" si="993"/>
        <v>0</v>
      </c>
      <c r="AF621" s="131" t="b">
        <f t="shared" si="994"/>
        <v>0</v>
      </c>
      <c r="AG621" s="131">
        <f t="shared" si="1067"/>
        <v>0</v>
      </c>
      <c r="AH621" s="131">
        <f t="shared" si="1073"/>
        <v>1</v>
      </c>
      <c r="AI621" s="13">
        <f t="shared" si="995"/>
        <v>0</v>
      </c>
      <c r="AJ621" s="11">
        <f t="shared" si="1052"/>
        <v>0</v>
      </c>
      <c r="AK621" s="67">
        <f t="shared" si="1053"/>
        <v>1</v>
      </c>
      <c r="AL621" s="118" t="str">
        <f t="shared" si="1054"/>
        <v/>
      </c>
      <c r="AM621" s="118" t="str">
        <f t="shared" si="1055"/>
        <v/>
      </c>
      <c r="AN621" s="118" t="str">
        <f t="shared" si="1056"/>
        <v/>
      </c>
      <c r="AO621" s="118" t="str">
        <f t="shared" si="1057"/>
        <v/>
      </c>
      <c r="AP621" s="118" t="str">
        <f t="shared" si="1058"/>
        <v/>
      </c>
      <c r="AQ621" s="118" t="str">
        <f t="shared" si="1059"/>
        <v/>
      </c>
      <c r="AR621" s="118" t="str">
        <f t="shared" si="1060"/>
        <v/>
      </c>
      <c r="AS621" s="60" t="b">
        <f t="shared" si="996"/>
        <v>0</v>
      </c>
      <c r="AT621" s="60" t="b">
        <f t="shared" si="997"/>
        <v>0</v>
      </c>
      <c r="AU621" s="60" t="b">
        <f t="shared" si="998"/>
        <v>0</v>
      </c>
      <c r="AV621" s="60" t="b">
        <f t="shared" si="999"/>
        <v>0</v>
      </c>
      <c r="AW621" s="60" t="b">
        <f t="shared" si="1000"/>
        <v>0</v>
      </c>
      <c r="AX621" s="60" t="b">
        <f t="shared" si="1001"/>
        <v>0</v>
      </c>
      <c r="AY621" s="60" t="b">
        <f t="shared" si="1002"/>
        <v>0</v>
      </c>
      <c r="AZ621" s="131">
        <f t="shared" si="1068"/>
        <v>0</v>
      </c>
      <c r="BA621" s="131">
        <f t="shared" si="1074"/>
        <v>1</v>
      </c>
      <c r="BB621" s="13">
        <f t="shared" si="1061"/>
        <v>0</v>
      </c>
      <c r="BC621" s="11">
        <f t="shared" si="1003"/>
        <v>0</v>
      </c>
      <c r="BD621" s="67">
        <f t="shared" si="1062"/>
        <v>1</v>
      </c>
      <c r="BE621" s="76" t="str">
        <f t="shared" si="1004"/>
        <v/>
      </c>
      <c r="BF621" s="76" t="str">
        <f t="shared" si="1005"/>
        <v/>
      </c>
      <c r="BG621" s="76" t="str">
        <f t="shared" si="1006"/>
        <v/>
      </c>
      <c r="BH621" s="76" t="str">
        <f t="shared" si="1007"/>
        <v/>
      </c>
      <c r="BI621" s="76" t="str">
        <f t="shared" si="1008"/>
        <v/>
      </c>
      <c r="BJ621" s="76" t="str">
        <f t="shared" si="1009"/>
        <v/>
      </c>
      <c r="BK621" s="131" t="b">
        <f t="shared" si="1010"/>
        <v>0</v>
      </c>
      <c r="BL621" s="131" t="b">
        <f t="shared" si="1011"/>
        <v>0</v>
      </c>
      <c r="BM621" s="131" t="b">
        <f t="shared" si="1012"/>
        <v>0</v>
      </c>
      <c r="BN621" s="131" t="b">
        <f t="shared" si="1013"/>
        <v>0</v>
      </c>
      <c r="BO621" s="131" t="b">
        <f t="shared" si="1014"/>
        <v>0</v>
      </c>
      <c r="BP621" s="131" t="b">
        <f t="shared" si="1015"/>
        <v>0</v>
      </c>
      <c r="BQ621" s="131">
        <f t="shared" si="1069"/>
        <v>0</v>
      </c>
      <c r="BR621" s="131">
        <f t="shared" si="1075"/>
        <v>1</v>
      </c>
      <c r="BS621" s="92">
        <f t="shared" si="1070"/>
        <v>0</v>
      </c>
      <c r="BT621" s="13">
        <f t="shared" si="1016"/>
        <v>0</v>
      </c>
      <c r="BU621" s="11">
        <f t="shared" si="1063"/>
        <v>0</v>
      </c>
      <c r="BV621" s="67">
        <f t="shared" si="1064"/>
        <v>1</v>
      </c>
      <c r="BW621" s="118" t="str">
        <f t="shared" si="1017"/>
        <v/>
      </c>
      <c r="BX621" s="118" t="str">
        <f t="shared" si="1018"/>
        <v/>
      </c>
      <c r="BY621" s="118" t="str">
        <f t="shared" si="1019"/>
        <v/>
      </c>
      <c r="BZ621" s="118" t="str">
        <f t="shared" si="1020"/>
        <v/>
      </c>
      <c r="CA621" s="118" t="str">
        <f t="shared" si="1021"/>
        <v/>
      </c>
      <c r="CB621" s="118" t="str">
        <f t="shared" si="1022"/>
        <v/>
      </c>
      <c r="CC621" s="118" t="str">
        <f t="shared" si="1023"/>
        <v/>
      </c>
      <c r="CD621" s="60" t="b">
        <f t="shared" si="1024"/>
        <v>0</v>
      </c>
      <c r="CE621" s="60" t="b">
        <f t="shared" si="1025"/>
        <v>0</v>
      </c>
      <c r="CF621" s="60" t="b">
        <f t="shared" si="1026"/>
        <v>0</v>
      </c>
      <c r="CG621" s="60" t="b">
        <f t="shared" si="1027"/>
        <v>0</v>
      </c>
      <c r="CH621" s="60" t="b">
        <f t="shared" si="1028"/>
        <v>0</v>
      </c>
      <c r="CI621" s="60" t="b">
        <f t="shared" si="1029"/>
        <v>0</v>
      </c>
      <c r="CJ621" s="60" t="b">
        <f t="shared" si="1030"/>
        <v>0</v>
      </c>
      <c r="CK621" s="131">
        <f t="shared" si="1071"/>
        <v>0</v>
      </c>
      <c r="CL621" s="131">
        <f t="shared" si="1076"/>
        <v>1</v>
      </c>
      <c r="CM621" s="92">
        <f t="shared" si="1072"/>
        <v>0</v>
      </c>
      <c r="CN621" s="13">
        <f t="shared" si="1065"/>
        <v>0</v>
      </c>
      <c r="CO621" s="11">
        <f t="shared" si="1031"/>
        <v>0</v>
      </c>
      <c r="CP621" s="13">
        <f t="shared" si="1066"/>
        <v>0</v>
      </c>
      <c r="CQ621" s="11">
        <f t="shared" si="986"/>
        <v>0</v>
      </c>
      <c r="CR621" s="57">
        <f t="shared" si="987"/>
        <v>0</v>
      </c>
      <c r="CS621" s="57">
        <f t="shared" si="988"/>
        <v>0</v>
      </c>
      <c r="CT621" s="57">
        <f t="shared" si="980"/>
        <v>0</v>
      </c>
      <c r="CU621" s="24" t="str">
        <f t="shared" si="1032"/>
        <v/>
      </c>
      <c r="CV621" s="24" t="str">
        <f t="shared" si="1033"/>
        <v/>
      </c>
      <c r="CW621" s="24" t="str">
        <f t="shared" si="1034"/>
        <v/>
      </c>
      <c r="CX621" s="24" t="str">
        <f t="shared" si="1035"/>
        <v/>
      </c>
      <c r="CY621" s="24" t="str">
        <f t="shared" si="1036"/>
        <v/>
      </c>
      <c r="CZ621" s="24" t="str">
        <f t="shared" si="1037"/>
        <v/>
      </c>
      <c r="DA621" s="24" t="str">
        <f t="shared" si="1038"/>
        <v/>
      </c>
      <c r="DB621" s="24" t="str">
        <f t="shared" si="1039"/>
        <v/>
      </c>
      <c r="DC621" s="24" t="str">
        <f t="shared" si="1040"/>
        <v/>
      </c>
      <c r="DD621" s="24" t="str">
        <f t="shared" si="1041"/>
        <v/>
      </c>
      <c r="DE621" s="24" t="str">
        <f t="shared" si="1042"/>
        <v/>
      </c>
      <c r="DF621" s="24" t="str">
        <f t="shared" si="1043"/>
        <v/>
      </c>
      <c r="DG621" s="24" t="str">
        <f t="shared" si="1044"/>
        <v/>
      </c>
      <c r="DH621" s="5"/>
      <c r="DI621" s="134"/>
      <c r="DJ621"/>
      <c r="EA621" s="7"/>
    </row>
    <row r="622" spans="2:131" x14ac:dyDescent="0.2">
      <c r="B622" s="61" t="str">
        <f t="shared" si="983"/>
        <v/>
      </c>
      <c r="C622" s="7" t="str">
        <f t="shared" si="1077"/>
        <v/>
      </c>
      <c r="D622" s="60">
        <f t="shared" si="984"/>
        <v>0</v>
      </c>
      <c r="E622" s="7" t="str">
        <f t="shared" si="985"/>
        <v/>
      </c>
      <c r="F622" s="72" t="str">
        <f t="shared" si="981"/>
        <v/>
      </c>
      <c r="G622" s="108" t="str">
        <f t="shared" si="982"/>
        <v/>
      </c>
      <c r="H622" s="112">
        <f t="shared" si="1078"/>
        <v>0</v>
      </c>
      <c r="I622" s="112">
        <f t="shared" si="1079"/>
        <v>0</v>
      </c>
      <c r="J622" s="112">
        <f t="shared" si="1080"/>
        <v>0</v>
      </c>
      <c r="K622" s="112">
        <f t="shared" si="1081"/>
        <v>0</v>
      </c>
      <c r="L622" s="112">
        <f t="shared" si="1082"/>
        <v>0</v>
      </c>
      <c r="M622" s="112">
        <f t="shared" si="1083"/>
        <v>0</v>
      </c>
      <c r="N622" s="60"/>
      <c r="O622" s="61"/>
      <c r="P622" s="61"/>
      <c r="Q622" s="61"/>
      <c r="R622" s="61"/>
      <c r="S622" s="7"/>
      <c r="T622" s="67">
        <f t="shared" si="1045"/>
        <v>1</v>
      </c>
      <c r="U622" s="76" t="str">
        <f t="shared" si="1046"/>
        <v/>
      </c>
      <c r="V622" s="76" t="str">
        <f t="shared" si="1047"/>
        <v/>
      </c>
      <c r="W622" s="76" t="str">
        <f t="shared" si="1048"/>
        <v/>
      </c>
      <c r="X622" s="76" t="str">
        <f t="shared" si="1049"/>
        <v/>
      </c>
      <c r="Y622" s="76" t="str">
        <f t="shared" si="1050"/>
        <v/>
      </c>
      <c r="Z622" s="76" t="str">
        <f t="shared" si="1051"/>
        <v/>
      </c>
      <c r="AA622" s="131" t="b">
        <f t="shared" si="989"/>
        <v>0</v>
      </c>
      <c r="AB622" s="131" t="b">
        <f t="shared" si="990"/>
        <v>0</v>
      </c>
      <c r="AC622" s="131" t="b">
        <f t="shared" si="991"/>
        <v>0</v>
      </c>
      <c r="AD622" s="131" t="b">
        <f t="shared" si="992"/>
        <v>0</v>
      </c>
      <c r="AE622" s="131" t="b">
        <f t="shared" si="993"/>
        <v>0</v>
      </c>
      <c r="AF622" s="131" t="b">
        <f t="shared" si="994"/>
        <v>0</v>
      </c>
      <c r="AG622" s="131">
        <f t="shared" si="1067"/>
        <v>0</v>
      </c>
      <c r="AH622" s="131">
        <f t="shared" si="1073"/>
        <v>1</v>
      </c>
      <c r="AI622" s="13">
        <f t="shared" si="995"/>
        <v>0</v>
      </c>
      <c r="AJ622" s="11">
        <f t="shared" si="1052"/>
        <v>0</v>
      </c>
      <c r="AK622" s="67">
        <f t="shared" si="1053"/>
        <v>1</v>
      </c>
      <c r="AL622" s="118" t="str">
        <f t="shared" si="1054"/>
        <v/>
      </c>
      <c r="AM622" s="118" t="str">
        <f t="shared" si="1055"/>
        <v/>
      </c>
      <c r="AN622" s="118" t="str">
        <f t="shared" si="1056"/>
        <v/>
      </c>
      <c r="AO622" s="118" t="str">
        <f t="shared" si="1057"/>
        <v/>
      </c>
      <c r="AP622" s="118" t="str">
        <f t="shared" si="1058"/>
        <v/>
      </c>
      <c r="AQ622" s="118" t="str">
        <f t="shared" si="1059"/>
        <v/>
      </c>
      <c r="AR622" s="118" t="str">
        <f t="shared" si="1060"/>
        <v/>
      </c>
      <c r="AS622" s="60" t="b">
        <f t="shared" si="996"/>
        <v>0</v>
      </c>
      <c r="AT622" s="60" t="b">
        <f t="shared" si="997"/>
        <v>0</v>
      </c>
      <c r="AU622" s="60" t="b">
        <f t="shared" si="998"/>
        <v>0</v>
      </c>
      <c r="AV622" s="60" t="b">
        <f t="shared" si="999"/>
        <v>0</v>
      </c>
      <c r="AW622" s="60" t="b">
        <f t="shared" si="1000"/>
        <v>0</v>
      </c>
      <c r="AX622" s="60" t="b">
        <f t="shared" si="1001"/>
        <v>0</v>
      </c>
      <c r="AY622" s="60" t="b">
        <f t="shared" si="1002"/>
        <v>0</v>
      </c>
      <c r="AZ622" s="131">
        <f t="shared" si="1068"/>
        <v>0</v>
      </c>
      <c r="BA622" s="131">
        <f t="shared" si="1074"/>
        <v>1</v>
      </c>
      <c r="BB622" s="13">
        <f t="shared" si="1061"/>
        <v>0</v>
      </c>
      <c r="BC622" s="11">
        <f t="shared" si="1003"/>
        <v>0</v>
      </c>
      <c r="BD622" s="67">
        <f t="shared" si="1062"/>
        <v>1</v>
      </c>
      <c r="BE622" s="76" t="str">
        <f t="shared" si="1004"/>
        <v/>
      </c>
      <c r="BF622" s="76" t="str">
        <f t="shared" si="1005"/>
        <v/>
      </c>
      <c r="BG622" s="76" t="str">
        <f t="shared" si="1006"/>
        <v/>
      </c>
      <c r="BH622" s="76" t="str">
        <f t="shared" si="1007"/>
        <v/>
      </c>
      <c r="BI622" s="76" t="str">
        <f t="shared" si="1008"/>
        <v/>
      </c>
      <c r="BJ622" s="76" t="str">
        <f t="shared" si="1009"/>
        <v/>
      </c>
      <c r="BK622" s="131" t="b">
        <f t="shared" si="1010"/>
        <v>0</v>
      </c>
      <c r="BL622" s="131" t="b">
        <f t="shared" si="1011"/>
        <v>0</v>
      </c>
      <c r="BM622" s="131" t="b">
        <f t="shared" si="1012"/>
        <v>0</v>
      </c>
      <c r="BN622" s="131" t="b">
        <f t="shared" si="1013"/>
        <v>0</v>
      </c>
      <c r="BO622" s="131" t="b">
        <f t="shared" si="1014"/>
        <v>0</v>
      </c>
      <c r="BP622" s="131" t="b">
        <f t="shared" si="1015"/>
        <v>0</v>
      </c>
      <c r="BQ622" s="131">
        <f t="shared" si="1069"/>
        <v>0</v>
      </c>
      <c r="BR622" s="131">
        <f t="shared" si="1075"/>
        <v>1</v>
      </c>
      <c r="BS622" s="92">
        <f t="shared" si="1070"/>
        <v>0</v>
      </c>
      <c r="BT622" s="13">
        <f t="shared" si="1016"/>
        <v>0</v>
      </c>
      <c r="BU622" s="11">
        <f t="shared" si="1063"/>
        <v>0</v>
      </c>
      <c r="BV622" s="67">
        <f t="shared" si="1064"/>
        <v>1</v>
      </c>
      <c r="BW622" s="118" t="str">
        <f t="shared" si="1017"/>
        <v/>
      </c>
      <c r="BX622" s="118" t="str">
        <f t="shared" si="1018"/>
        <v/>
      </c>
      <c r="BY622" s="118" t="str">
        <f t="shared" si="1019"/>
        <v/>
      </c>
      <c r="BZ622" s="118" t="str">
        <f t="shared" si="1020"/>
        <v/>
      </c>
      <c r="CA622" s="118" t="str">
        <f t="shared" si="1021"/>
        <v/>
      </c>
      <c r="CB622" s="118" t="str">
        <f t="shared" si="1022"/>
        <v/>
      </c>
      <c r="CC622" s="118" t="str">
        <f t="shared" si="1023"/>
        <v/>
      </c>
      <c r="CD622" s="60" t="b">
        <f t="shared" si="1024"/>
        <v>0</v>
      </c>
      <c r="CE622" s="60" t="b">
        <f t="shared" si="1025"/>
        <v>0</v>
      </c>
      <c r="CF622" s="60" t="b">
        <f t="shared" si="1026"/>
        <v>0</v>
      </c>
      <c r="CG622" s="60" t="b">
        <f t="shared" si="1027"/>
        <v>0</v>
      </c>
      <c r="CH622" s="60" t="b">
        <f t="shared" si="1028"/>
        <v>0</v>
      </c>
      <c r="CI622" s="60" t="b">
        <f t="shared" si="1029"/>
        <v>0</v>
      </c>
      <c r="CJ622" s="60" t="b">
        <f t="shared" si="1030"/>
        <v>0</v>
      </c>
      <c r="CK622" s="131">
        <f t="shared" si="1071"/>
        <v>0</v>
      </c>
      <c r="CL622" s="131">
        <f t="shared" si="1076"/>
        <v>1</v>
      </c>
      <c r="CM622" s="92">
        <f t="shared" si="1072"/>
        <v>0</v>
      </c>
      <c r="CN622" s="13">
        <f t="shared" si="1065"/>
        <v>0</v>
      </c>
      <c r="CO622" s="11">
        <f t="shared" si="1031"/>
        <v>0</v>
      </c>
      <c r="CP622" s="13">
        <f t="shared" si="1066"/>
        <v>0</v>
      </c>
      <c r="CQ622" s="11">
        <f t="shared" si="986"/>
        <v>0</v>
      </c>
      <c r="CR622" s="57">
        <f t="shared" si="987"/>
        <v>0</v>
      </c>
      <c r="CS622" s="57">
        <f t="shared" si="988"/>
        <v>0</v>
      </c>
      <c r="CT622" s="57">
        <f t="shared" si="980"/>
        <v>0</v>
      </c>
      <c r="CU622" s="24" t="str">
        <f t="shared" si="1032"/>
        <v/>
      </c>
      <c r="CV622" s="24" t="str">
        <f t="shared" si="1033"/>
        <v/>
      </c>
      <c r="CW622" s="24" t="str">
        <f t="shared" si="1034"/>
        <v/>
      </c>
      <c r="CX622" s="24" t="str">
        <f t="shared" si="1035"/>
        <v/>
      </c>
      <c r="CY622" s="24" t="str">
        <f t="shared" si="1036"/>
        <v/>
      </c>
      <c r="CZ622" s="24" t="str">
        <f t="shared" si="1037"/>
        <v/>
      </c>
      <c r="DA622" s="24" t="str">
        <f t="shared" si="1038"/>
        <v/>
      </c>
      <c r="DB622" s="24" t="str">
        <f t="shared" si="1039"/>
        <v/>
      </c>
      <c r="DC622" s="24" t="str">
        <f t="shared" si="1040"/>
        <v/>
      </c>
      <c r="DD622" s="24" t="str">
        <f t="shared" si="1041"/>
        <v/>
      </c>
      <c r="DE622" s="24" t="str">
        <f t="shared" si="1042"/>
        <v/>
      </c>
      <c r="DF622" s="24" t="str">
        <f t="shared" si="1043"/>
        <v/>
      </c>
      <c r="DG622" s="24" t="str">
        <f t="shared" si="1044"/>
        <v/>
      </c>
      <c r="DH622" s="5"/>
      <c r="DI622" s="134"/>
      <c r="DJ622"/>
      <c r="EA622" s="7"/>
    </row>
    <row r="623" spans="2:131" x14ac:dyDescent="0.2">
      <c r="B623" s="61" t="str">
        <f t="shared" si="983"/>
        <v/>
      </c>
      <c r="C623" s="7" t="str">
        <f t="shared" si="1077"/>
        <v/>
      </c>
      <c r="D623" s="60">
        <f t="shared" si="984"/>
        <v>0</v>
      </c>
      <c r="E623" s="7" t="str">
        <f t="shared" si="985"/>
        <v/>
      </c>
      <c r="F623" s="72" t="str">
        <f t="shared" si="981"/>
        <v/>
      </c>
      <c r="G623" s="108" t="str">
        <f t="shared" si="982"/>
        <v/>
      </c>
      <c r="H623" s="112">
        <f t="shared" si="1078"/>
        <v>0</v>
      </c>
      <c r="I623" s="112">
        <f t="shared" si="1079"/>
        <v>0</v>
      </c>
      <c r="J623" s="112">
        <f t="shared" si="1080"/>
        <v>0</v>
      </c>
      <c r="K623" s="112">
        <f t="shared" si="1081"/>
        <v>0</v>
      </c>
      <c r="L623" s="112">
        <f t="shared" si="1082"/>
        <v>0</v>
      </c>
      <c r="M623" s="112">
        <f t="shared" si="1083"/>
        <v>0</v>
      </c>
      <c r="N623" s="60"/>
      <c r="O623" s="61"/>
      <c r="P623" s="61"/>
      <c r="Q623" s="61"/>
      <c r="R623" s="61"/>
      <c r="S623" s="7"/>
      <c r="T623" s="67">
        <f t="shared" si="1045"/>
        <v>1</v>
      </c>
      <c r="U623" s="76" t="str">
        <f t="shared" si="1046"/>
        <v/>
      </c>
      <c r="V623" s="76" t="str">
        <f t="shared" si="1047"/>
        <v/>
      </c>
      <c r="W623" s="76" t="str">
        <f t="shared" si="1048"/>
        <v/>
      </c>
      <c r="X623" s="76" t="str">
        <f t="shared" si="1049"/>
        <v/>
      </c>
      <c r="Y623" s="76" t="str">
        <f t="shared" si="1050"/>
        <v/>
      </c>
      <c r="Z623" s="76" t="str">
        <f t="shared" si="1051"/>
        <v/>
      </c>
      <c r="AA623" s="131" t="b">
        <f t="shared" si="989"/>
        <v>0</v>
      </c>
      <c r="AB623" s="131" t="b">
        <f t="shared" si="990"/>
        <v>0</v>
      </c>
      <c r="AC623" s="131" t="b">
        <f t="shared" si="991"/>
        <v>0</v>
      </c>
      <c r="AD623" s="131" t="b">
        <f t="shared" si="992"/>
        <v>0</v>
      </c>
      <c r="AE623" s="131" t="b">
        <f t="shared" si="993"/>
        <v>0</v>
      </c>
      <c r="AF623" s="131" t="b">
        <f t="shared" si="994"/>
        <v>0</v>
      </c>
      <c r="AG623" s="131">
        <f t="shared" si="1067"/>
        <v>0</v>
      </c>
      <c r="AH623" s="131">
        <f t="shared" si="1073"/>
        <v>1</v>
      </c>
      <c r="AI623" s="13">
        <f t="shared" si="995"/>
        <v>0</v>
      </c>
      <c r="AJ623" s="11">
        <f t="shared" si="1052"/>
        <v>0</v>
      </c>
      <c r="AK623" s="67">
        <f t="shared" si="1053"/>
        <v>1</v>
      </c>
      <c r="AL623" s="118" t="str">
        <f t="shared" si="1054"/>
        <v/>
      </c>
      <c r="AM623" s="118" t="str">
        <f t="shared" si="1055"/>
        <v/>
      </c>
      <c r="AN623" s="118" t="str">
        <f t="shared" si="1056"/>
        <v/>
      </c>
      <c r="AO623" s="118" t="str">
        <f t="shared" si="1057"/>
        <v/>
      </c>
      <c r="AP623" s="118" t="str">
        <f t="shared" si="1058"/>
        <v/>
      </c>
      <c r="AQ623" s="118" t="str">
        <f t="shared" si="1059"/>
        <v/>
      </c>
      <c r="AR623" s="118" t="str">
        <f t="shared" si="1060"/>
        <v/>
      </c>
      <c r="AS623" s="60" t="b">
        <f t="shared" si="996"/>
        <v>0</v>
      </c>
      <c r="AT623" s="60" t="b">
        <f t="shared" si="997"/>
        <v>0</v>
      </c>
      <c r="AU623" s="60" t="b">
        <f t="shared" si="998"/>
        <v>0</v>
      </c>
      <c r="AV623" s="60" t="b">
        <f t="shared" si="999"/>
        <v>0</v>
      </c>
      <c r="AW623" s="60" t="b">
        <f t="shared" si="1000"/>
        <v>0</v>
      </c>
      <c r="AX623" s="60" t="b">
        <f t="shared" si="1001"/>
        <v>0</v>
      </c>
      <c r="AY623" s="60" t="b">
        <f t="shared" si="1002"/>
        <v>0</v>
      </c>
      <c r="AZ623" s="131">
        <f t="shared" si="1068"/>
        <v>0</v>
      </c>
      <c r="BA623" s="131">
        <f t="shared" si="1074"/>
        <v>1</v>
      </c>
      <c r="BB623" s="13">
        <f t="shared" si="1061"/>
        <v>0</v>
      </c>
      <c r="BC623" s="11">
        <f t="shared" si="1003"/>
        <v>0</v>
      </c>
      <c r="BD623" s="67">
        <f t="shared" si="1062"/>
        <v>1</v>
      </c>
      <c r="BE623" s="76" t="str">
        <f t="shared" si="1004"/>
        <v/>
      </c>
      <c r="BF623" s="76" t="str">
        <f t="shared" si="1005"/>
        <v/>
      </c>
      <c r="BG623" s="76" t="str">
        <f t="shared" si="1006"/>
        <v/>
      </c>
      <c r="BH623" s="76" t="str">
        <f t="shared" si="1007"/>
        <v/>
      </c>
      <c r="BI623" s="76" t="str">
        <f t="shared" si="1008"/>
        <v/>
      </c>
      <c r="BJ623" s="76" t="str">
        <f t="shared" si="1009"/>
        <v/>
      </c>
      <c r="BK623" s="131" t="b">
        <f t="shared" si="1010"/>
        <v>0</v>
      </c>
      <c r="BL623" s="131" t="b">
        <f t="shared" si="1011"/>
        <v>0</v>
      </c>
      <c r="BM623" s="131" t="b">
        <f t="shared" si="1012"/>
        <v>0</v>
      </c>
      <c r="BN623" s="131" t="b">
        <f t="shared" si="1013"/>
        <v>0</v>
      </c>
      <c r="BO623" s="131" t="b">
        <f t="shared" si="1014"/>
        <v>0</v>
      </c>
      <c r="BP623" s="131" t="b">
        <f t="shared" si="1015"/>
        <v>0</v>
      </c>
      <c r="BQ623" s="131">
        <f t="shared" si="1069"/>
        <v>0</v>
      </c>
      <c r="BR623" s="131">
        <f t="shared" si="1075"/>
        <v>1</v>
      </c>
      <c r="BS623" s="92">
        <f t="shared" si="1070"/>
        <v>0</v>
      </c>
      <c r="BT623" s="13">
        <f t="shared" si="1016"/>
        <v>0</v>
      </c>
      <c r="BU623" s="11">
        <f t="shared" si="1063"/>
        <v>0</v>
      </c>
      <c r="BV623" s="67">
        <f t="shared" si="1064"/>
        <v>1</v>
      </c>
      <c r="BW623" s="118" t="str">
        <f t="shared" si="1017"/>
        <v/>
      </c>
      <c r="BX623" s="118" t="str">
        <f t="shared" si="1018"/>
        <v/>
      </c>
      <c r="BY623" s="118" t="str">
        <f t="shared" si="1019"/>
        <v/>
      </c>
      <c r="BZ623" s="118" t="str">
        <f t="shared" si="1020"/>
        <v/>
      </c>
      <c r="CA623" s="118" t="str">
        <f t="shared" si="1021"/>
        <v/>
      </c>
      <c r="CB623" s="118" t="str">
        <f t="shared" si="1022"/>
        <v/>
      </c>
      <c r="CC623" s="118" t="str">
        <f t="shared" si="1023"/>
        <v/>
      </c>
      <c r="CD623" s="60" t="b">
        <f t="shared" si="1024"/>
        <v>0</v>
      </c>
      <c r="CE623" s="60" t="b">
        <f t="shared" si="1025"/>
        <v>0</v>
      </c>
      <c r="CF623" s="60" t="b">
        <f t="shared" si="1026"/>
        <v>0</v>
      </c>
      <c r="CG623" s="60" t="b">
        <f t="shared" si="1027"/>
        <v>0</v>
      </c>
      <c r="CH623" s="60" t="b">
        <f t="shared" si="1028"/>
        <v>0</v>
      </c>
      <c r="CI623" s="60" t="b">
        <f t="shared" si="1029"/>
        <v>0</v>
      </c>
      <c r="CJ623" s="60" t="b">
        <f t="shared" si="1030"/>
        <v>0</v>
      </c>
      <c r="CK623" s="131">
        <f t="shared" si="1071"/>
        <v>0</v>
      </c>
      <c r="CL623" s="131">
        <f t="shared" si="1076"/>
        <v>1</v>
      </c>
      <c r="CM623" s="92">
        <f t="shared" si="1072"/>
        <v>0</v>
      </c>
      <c r="CN623" s="13">
        <f t="shared" si="1065"/>
        <v>0</v>
      </c>
      <c r="CO623" s="11">
        <f t="shared" si="1031"/>
        <v>0</v>
      </c>
      <c r="CP623" s="13">
        <f t="shared" si="1066"/>
        <v>0</v>
      </c>
      <c r="CQ623" s="11">
        <f t="shared" si="986"/>
        <v>0</v>
      </c>
      <c r="CR623" s="57">
        <f t="shared" si="987"/>
        <v>0</v>
      </c>
      <c r="CS623" s="57">
        <f t="shared" si="988"/>
        <v>0</v>
      </c>
      <c r="CT623" s="57">
        <f t="shared" si="980"/>
        <v>0</v>
      </c>
      <c r="CU623" s="24" t="str">
        <f t="shared" si="1032"/>
        <v/>
      </c>
      <c r="CV623" s="24" t="str">
        <f t="shared" si="1033"/>
        <v/>
      </c>
      <c r="CW623" s="24" t="str">
        <f t="shared" si="1034"/>
        <v/>
      </c>
      <c r="CX623" s="24" t="str">
        <f t="shared" si="1035"/>
        <v/>
      </c>
      <c r="CY623" s="24" t="str">
        <f t="shared" si="1036"/>
        <v/>
      </c>
      <c r="CZ623" s="24" t="str">
        <f t="shared" si="1037"/>
        <v/>
      </c>
      <c r="DA623" s="24" t="str">
        <f t="shared" si="1038"/>
        <v/>
      </c>
      <c r="DB623" s="24" t="str">
        <f t="shared" si="1039"/>
        <v/>
      </c>
      <c r="DC623" s="24" t="str">
        <f t="shared" si="1040"/>
        <v/>
      </c>
      <c r="DD623" s="24" t="str">
        <f t="shared" si="1041"/>
        <v/>
      </c>
      <c r="DE623" s="24" t="str">
        <f t="shared" si="1042"/>
        <v/>
      </c>
      <c r="DF623" s="24" t="str">
        <f t="shared" si="1043"/>
        <v/>
      </c>
      <c r="DG623" s="24" t="str">
        <f t="shared" si="1044"/>
        <v/>
      </c>
      <c r="DH623" s="5"/>
      <c r="DI623" s="134"/>
      <c r="DJ623"/>
      <c r="EA623" s="7"/>
    </row>
    <row r="624" spans="2:131" x14ac:dyDescent="0.2">
      <c r="B624" s="61" t="str">
        <f t="shared" si="983"/>
        <v/>
      </c>
      <c r="C624" s="7" t="str">
        <f t="shared" si="1077"/>
        <v/>
      </c>
      <c r="D624" s="60">
        <f t="shared" si="984"/>
        <v>0</v>
      </c>
      <c r="E624" s="7" t="str">
        <f t="shared" si="985"/>
        <v/>
      </c>
      <c r="F624" s="72" t="str">
        <f t="shared" si="981"/>
        <v/>
      </c>
      <c r="G624" s="108" t="str">
        <f t="shared" si="982"/>
        <v/>
      </c>
      <c r="H624" s="112">
        <f t="shared" si="1078"/>
        <v>0</v>
      </c>
      <c r="I624" s="112">
        <f t="shared" si="1079"/>
        <v>0</v>
      </c>
      <c r="J624" s="112">
        <f t="shared" si="1080"/>
        <v>0</v>
      </c>
      <c r="K624" s="112">
        <f t="shared" si="1081"/>
        <v>0</v>
      </c>
      <c r="L624" s="112">
        <f t="shared" si="1082"/>
        <v>0</v>
      </c>
      <c r="M624" s="112">
        <f t="shared" si="1083"/>
        <v>0</v>
      </c>
      <c r="N624" s="60"/>
      <c r="O624" s="61"/>
      <c r="P624" s="61"/>
      <c r="Q624" s="61"/>
      <c r="R624" s="61"/>
      <c r="S624" s="7"/>
      <c r="T624" s="67">
        <f t="shared" si="1045"/>
        <v>1</v>
      </c>
      <c r="U624" s="76" t="str">
        <f t="shared" si="1046"/>
        <v/>
      </c>
      <c r="V624" s="76" t="str">
        <f t="shared" si="1047"/>
        <v/>
      </c>
      <c r="W624" s="76" t="str">
        <f t="shared" si="1048"/>
        <v/>
      </c>
      <c r="X624" s="76" t="str">
        <f t="shared" si="1049"/>
        <v/>
      </c>
      <c r="Y624" s="76" t="str">
        <f t="shared" si="1050"/>
        <v/>
      </c>
      <c r="Z624" s="76" t="str">
        <f t="shared" si="1051"/>
        <v/>
      </c>
      <c r="AA624" s="131" t="b">
        <f t="shared" si="989"/>
        <v>0</v>
      </c>
      <c r="AB624" s="131" t="b">
        <f t="shared" si="990"/>
        <v>0</v>
      </c>
      <c r="AC624" s="131" t="b">
        <f t="shared" si="991"/>
        <v>0</v>
      </c>
      <c r="AD624" s="131" t="b">
        <f t="shared" si="992"/>
        <v>0</v>
      </c>
      <c r="AE624" s="131" t="b">
        <f t="shared" si="993"/>
        <v>0</v>
      </c>
      <c r="AF624" s="131" t="b">
        <f t="shared" si="994"/>
        <v>0</v>
      </c>
      <c r="AG624" s="131">
        <f t="shared" si="1067"/>
        <v>0</v>
      </c>
      <c r="AH624" s="131">
        <f t="shared" si="1073"/>
        <v>1</v>
      </c>
      <c r="AI624" s="13">
        <f t="shared" si="995"/>
        <v>0</v>
      </c>
      <c r="AJ624" s="11">
        <f t="shared" si="1052"/>
        <v>0</v>
      </c>
      <c r="AK624" s="67">
        <f t="shared" si="1053"/>
        <v>1</v>
      </c>
      <c r="AL624" s="118" t="str">
        <f t="shared" si="1054"/>
        <v/>
      </c>
      <c r="AM624" s="118" t="str">
        <f t="shared" si="1055"/>
        <v/>
      </c>
      <c r="AN624" s="118" t="str">
        <f t="shared" si="1056"/>
        <v/>
      </c>
      <c r="AO624" s="118" t="str">
        <f t="shared" si="1057"/>
        <v/>
      </c>
      <c r="AP624" s="118" t="str">
        <f t="shared" si="1058"/>
        <v/>
      </c>
      <c r="AQ624" s="118" t="str">
        <f t="shared" si="1059"/>
        <v/>
      </c>
      <c r="AR624" s="118" t="str">
        <f t="shared" si="1060"/>
        <v/>
      </c>
      <c r="AS624" s="60" t="b">
        <f t="shared" si="996"/>
        <v>0</v>
      </c>
      <c r="AT624" s="60" t="b">
        <f t="shared" si="997"/>
        <v>0</v>
      </c>
      <c r="AU624" s="60" t="b">
        <f t="shared" si="998"/>
        <v>0</v>
      </c>
      <c r="AV624" s="60" t="b">
        <f t="shared" si="999"/>
        <v>0</v>
      </c>
      <c r="AW624" s="60" t="b">
        <f t="shared" si="1000"/>
        <v>0</v>
      </c>
      <c r="AX624" s="60" t="b">
        <f t="shared" si="1001"/>
        <v>0</v>
      </c>
      <c r="AY624" s="60" t="b">
        <f t="shared" si="1002"/>
        <v>0</v>
      </c>
      <c r="AZ624" s="131">
        <f t="shared" si="1068"/>
        <v>0</v>
      </c>
      <c r="BA624" s="131">
        <f t="shared" si="1074"/>
        <v>1</v>
      </c>
      <c r="BB624" s="13">
        <f t="shared" si="1061"/>
        <v>0</v>
      </c>
      <c r="BC624" s="11">
        <f t="shared" si="1003"/>
        <v>0</v>
      </c>
      <c r="BD624" s="67">
        <f t="shared" si="1062"/>
        <v>1</v>
      </c>
      <c r="BE624" s="76" t="str">
        <f t="shared" si="1004"/>
        <v/>
      </c>
      <c r="BF624" s="76" t="str">
        <f t="shared" si="1005"/>
        <v/>
      </c>
      <c r="BG624" s="76" t="str">
        <f t="shared" si="1006"/>
        <v/>
      </c>
      <c r="BH624" s="76" t="str">
        <f t="shared" si="1007"/>
        <v/>
      </c>
      <c r="BI624" s="76" t="str">
        <f t="shared" si="1008"/>
        <v/>
      </c>
      <c r="BJ624" s="76" t="str">
        <f t="shared" si="1009"/>
        <v/>
      </c>
      <c r="BK624" s="131" t="b">
        <f t="shared" si="1010"/>
        <v>0</v>
      </c>
      <c r="BL624" s="131" t="b">
        <f t="shared" si="1011"/>
        <v>0</v>
      </c>
      <c r="BM624" s="131" t="b">
        <f t="shared" si="1012"/>
        <v>0</v>
      </c>
      <c r="BN624" s="131" t="b">
        <f t="shared" si="1013"/>
        <v>0</v>
      </c>
      <c r="BO624" s="131" t="b">
        <f t="shared" si="1014"/>
        <v>0</v>
      </c>
      <c r="BP624" s="131" t="b">
        <f t="shared" si="1015"/>
        <v>0</v>
      </c>
      <c r="BQ624" s="131">
        <f t="shared" si="1069"/>
        <v>0</v>
      </c>
      <c r="BR624" s="131">
        <f t="shared" si="1075"/>
        <v>1</v>
      </c>
      <c r="BS624" s="92">
        <f t="shared" si="1070"/>
        <v>0</v>
      </c>
      <c r="BT624" s="13">
        <f t="shared" si="1016"/>
        <v>0</v>
      </c>
      <c r="BU624" s="11">
        <f t="shared" si="1063"/>
        <v>0</v>
      </c>
      <c r="BV624" s="67">
        <f t="shared" si="1064"/>
        <v>1</v>
      </c>
      <c r="BW624" s="118" t="str">
        <f t="shared" si="1017"/>
        <v/>
      </c>
      <c r="BX624" s="118" t="str">
        <f t="shared" si="1018"/>
        <v/>
      </c>
      <c r="BY624" s="118" t="str">
        <f t="shared" si="1019"/>
        <v/>
      </c>
      <c r="BZ624" s="118" t="str">
        <f t="shared" si="1020"/>
        <v/>
      </c>
      <c r="CA624" s="118" t="str">
        <f t="shared" si="1021"/>
        <v/>
      </c>
      <c r="CB624" s="118" t="str">
        <f t="shared" si="1022"/>
        <v/>
      </c>
      <c r="CC624" s="118" t="str">
        <f t="shared" si="1023"/>
        <v/>
      </c>
      <c r="CD624" s="60" t="b">
        <f t="shared" si="1024"/>
        <v>0</v>
      </c>
      <c r="CE624" s="60" t="b">
        <f t="shared" si="1025"/>
        <v>0</v>
      </c>
      <c r="CF624" s="60" t="b">
        <f t="shared" si="1026"/>
        <v>0</v>
      </c>
      <c r="CG624" s="60" t="b">
        <f t="shared" si="1027"/>
        <v>0</v>
      </c>
      <c r="CH624" s="60" t="b">
        <f t="shared" si="1028"/>
        <v>0</v>
      </c>
      <c r="CI624" s="60" t="b">
        <f t="shared" si="1029"/>
        <v>0</v>
      </c>
      <c r="CJ624" s="60" t="b">
        <f t="shared" si="1030"/>
        <v>0</v>
      </c>
      <c r="CK624" s="131">
        <f t="shared" si="1071"/>
        <v>0</v>
      </c>
      <c r="CL624" s="131">
        <f t="shared" si="1076"/>
        <v>1</v>
      </c>
      <c r="CM624" s="92">
        <f t="shared" si="1072"/>
        <v>0</v>
      </c>
      <c r="CN624" s="13">
        <f t="shared" si="1065"/>
        <v>0</v>
      </c>
      <c r="CO624" s="11">
        <f t="shared" si="1031"/>
        <v>0</v>
      </c>
      <c r="CP624" s="13">
        <f t="shared" si="1066"/>
        <v>0</v>
      </c>
      <c r="CQ624" s="11">
        <f t="shared" si="986"/>
        <v>0</v>
      </c>
      <c r="CR624" s="57">
        <f t="shared" si="987"/>
        <v>0</v>
      </c>
      <c r="CS624" s="57">
        <f t="shared" si="988"/>
        <v>0</v>
      </c>
      <c r="CT624" s="57">
        <f t="shared" si="980"/>
        <v>0</v>
      </c>
      <c r="CU624" s="24" t="str">
        <f t="shared" si="1032"/>
        <v/>
      </c>
      <c r="CV624" s="24" t="str">
        <f t="shared" si="1033"/>
        <v/>
      </c>
      <c r="CW624" s="24" t="str">
        <f t="shared" si="1034"/>
        <v/>
      </c>
      <c r="CX624" s="24" t="str">
        <f t="shared" si="1035"/>
        <v/>
      </c>
      <c r="CY624" s="24" t="str">
        <f t="shared" si="1036"/>
        <v/>
      </c>
      <c r="CZ624" s="24" t="str">
        <f t="shared" si="1037"/>
        <v/>
      </c>
      <c r="DA624" s="24" t="str">
        <f t="shared" si="1038"/>
        <v/>
      </c>
      <c r="DB624" s="24" t="str">
        <f t="shared" si="1039"/>
        <v/>
      </c>
      <c r="DC624" s="24" t="str">
        <f t="shared" si="1040"/>
        <v/>
      </c>
      <c r="DD624" s="24" t="str">
        <f t="shared" si="1041"/>
        <v/>
      </c>
      <c r="DE624" s="24" t="str">
        <f t="shared" si="1042"/>
        <v/>
      </c>
      <c r="DF624" s="24" t="str">
        <f t="shared" si="1043"/>
        <v/>
      </c>
      <c r="DG624" s="24" t="str">
        <f t="shared" si="1044"/>
        <v/>
      </c>
      <c r="DH624" s="5"/>
      <c r="DI624" s="134"/>
      <c r="DJ624"/>
      <c r="EA624" s="7"/>
    </row>
    <row r="625" spans="2:131" x14ac:dyDescent="0.2">
      <c r="B625" s="61" t="str">
        <f t="shared" si="983"/>
        <v/>
      </c>
      <c r="C625" s="7" t="str">
        <f t="shared" si="1077"/>
        <v/>
      </c>
      <c r="D625" s="60">
        <f t="shared" si="984"/>
        <v>0</v>
      </c>
      <c r="E625" s="7" t="str">
        <f t="shared" si="985"/>
        <v/>
      </c>
      <c r="F625" s="72" t="str">
        <f t="shared" si="981"/>
        <v/>
      </c>
      <c r="G625" s="108" t="str">
        <f t="shared" si="982"/>
        <v/>
      </c>
      <c r="H625" s="112">
        <f t="shared" si="1078"/>
        <v>0</v>
      </c>
      <c r="I625" s="112">
        <f t="shared" si="1079"/>
        <v>0</v>
      </c>
      <c r="J625" s="112">
        <f t="shared" si="1080"/>
        <v>0</v>
      </c>
      <c r="K625" s="112">
        <f t="shared" si="1081"/>
        <v>0</v>
      </c>
      <c r="L625" s="112">
        <f t="shared" si="1082"/>
        <v>0</v>
      </c>
      <c r="M625" s="112">
        <f t="shared" si="1083"/>
        <v>0</v>
      </c>
      <c r="N625" s="60"/>
      <c r="O625" s="61"/>
      <c r="P625" s="61"/>
      <c r="Q625" s="61"/>
      <c r="R625" s="61"/>
      <c r="S625" s="7"/>
      <c r="T625" s="67">
        <f t="shared" si="1045"/>
        <v>1</v>
      </c>
      <c r="U625" s="76" t="str">
        <f t="shared" si="1046"/>
        <v/>
      </c>
      <c r="V625" s="76" t="str">
        <f t="shared" si="1047"/>
        <v/>
      </c>
      <c r="W625" s="76" t="str">
        <f t="shared" si="1048"/>
        <v/>
      </c>
      <c r="X625" s="76" t="str">
        <f t="shared" si="1049"/>
        <v/>
      </c>
      <c r="Y625" s="76" t="str">
        <f t="shared" si="1050"/>
        <v/>
      </c>
      <c r="Z625" s="76" t="str">
        <f t="shared" si="1051"/>
        <v/>
      </c>
      <c r="AA625" s="131" t="b">
        <f t="shared" si="989"/>
        <v>0</v>
      </c>
      <c r="AB625" s="131" t="b">
        <f t="shared" si="990"/>
        <v>0</v>
      </c>
      <c r="AC625" s="131" t="b">
        <f t="shared" si="991"/>
        <v>0</v>
      </c>
      <c r="AD625" s="131" t="b">
        <f t="shared" si="992"/>
        <v>0</v>
      </c>
      <c r="AE625" s="131" t="b">
        <f t="shared" si="993"/>
        <v>0</v>
      </c>
      <c r="AF625" s="131" t="b">
        <f t="shared" si="994"/>
        <v>0</v>
      </c>
      <c r="AG625" s="131">
        <f t="shared" si="1067"/>
        <v>0</v>
      </c>
      <c r="AH625" s="131">
        <f t="shared" si="1073"/>
        <v>1</v>
      </c>
      <c r="AI625" s="13">
        <f t="shared" si="995"/>
        <v>0</v>
      </c>
      <c r="AJ625" s="11">
        <f t="shared" si="1052"/>
        <v>0</v>
      </c>
      <c r="AK625" s="67">
        <f t="shared" si="1053"/>
        <v>1</v>
      </c>
      <c r="AL625" s="118" t="str">
        <f t="shared" si="1054"/>
        <v/>
      </c>
      <c r="AM625" s="118" t="str">
        <f t="shared" si="1055"/>
        <v/>
      </c>
      <c r="AN625" s="118" t="str">
        <f t="shared" si="1056"/>
        <v/>
      </c>
      <c r="AO625" s="118" t="str">
        <f t="shared" si="1057"/>
        <v/>
      </c>
      <c r="AP625" s="118" t="str">
        <f t="shared" si="1058"/>
        <v/>
      </c>
      <c r="AQ625" s="118" t="str">
        <f t="shared" si="1059"/>
        <v/>
      </c>
      <c r="AR625" s="118" t="str">
        <f t="shared" si="1060"/>
        <v/>
      </c>
      <c r="AS625" s="60" t="b">
        <f t="shared" si="996"/>
        <v>0</v>
      </c>
      <c r="AT625" s="60" t="b">
        <f t="shared" si="997"/>
        <v>0</v>
      </c>
      <c r="AU625" s="60" t="b">
        <f t="shared" si="998"/>
        <v>0</v>
      </c>
      <c r="AV625" s="60" t="b">
        <f t="shared" si="999"/>
        <v>0</v>
      </c>
      <c r="AW625" s="60" t="b">
        <f t="shared" si="1000"/>
        <v>0</v>
      </c>
      <c r="AX625" s="60" t="b">
        <f t="shared" si="1001"/>
        <v>0</v>
      </c>
      <c r="AY625" s="60" t="b">
        <f t="shared" si="1002"/>
        <v>0</v>
      </c>
      <c r="AZ625" s="131">
        <f t="shared" si="1068"/>
        <v>0</v>
      </c>
      <c r="BA625" s="131">
        <f t="shared" si="1074"/>
        <v>1</v>
      </c>
      <c r="BB625" s="13">
        <f t="shared" si="1061"/>
        <v>0</v>
      </c>
      <c r="BC625" s="11">
        <f t="shared" si="1003"/>
        <v>0</v>
      </c>
      <c r="BD625" s="67">
        <f t="shared" si="1062"/>
        <v>1</v>
      </c>
      <c r="BE625" s="76" t="str">
        <f t="shared" si="1004"/>
        <v/>
      </c>
      <c r="BF625" s="76" t="str">
        <f t="shared" si="1005"/>
        <v/>
      </c>
      <c r="BG625" s="76" t="str">
        <f t="shared" si="1006"/>
        <v/>
      </c>
      <c r="BH625" s="76" t="str">
        <f t="shared" si="1007"/>
        <v/>
      </c>
      <c r="BI625" s="76" t="str">
        <f t="shared" si="1008"/>
        <v/>
      </c>
      <c r="BJ625" s="76" t="str">
        <f t="shared" si="1009"/>
        <v/>
      </c>
      <c r="BK625" s="131" t="b">
        <f t="shared" si="1010"/>
        <v>0</v>
      </c>
      <c r="BL625" s="131" t="b">
        <f t="shared" si="1011"/>
        <v>0</v>
      </c>
      <c r="BM625" s="131" t="b">
        <f t="shared" si="1012"/>
        <v>0</v>
      </c>
      <c r="BN625" s="131" t="b">
        <f t="shared" si="1013"/>
        <v>0</v>
      </c>
      <c r="BO625" s="131" t="b">
        <f t="shared" si="1014"/>
        <v>0</v>
      </c>
      <c r="BP625" s="131" t="b">
        <f t="shared" si="1015"/>
        <v>0</v>
      </c>
      <c r="BQ625" s="131">
        <f t="shared" si="1069"/>
        <v>0</v>
      </c>
      <c r="BR625" s="131">
        <f t="shared" si="1075"/>
        <v>1</v>
      </c>
      <c r="BS625" s="92">
        <f t="shared" si="1070"/>
        <v>0</v>
      </c>
      <c r="BT625" s="13">
        <f t="shared" si="1016"/>
        <v>0</v>
      </c>
      <c r="BU625" s="11">
        <f t="shared" si="1063"/>
        <v>0</v>
      </c>
      <c r="BV625" s="67">
        <f t="shared" si="1064"/>
        <v>1</v>
      </c>
      <c r="BW625" s="118" t="str">
        <f t="shared" si="1017"/>
        <v/>
      </c>
      <c r="BX625" s="118" t="str">
        <f t="shared" si="1018"/>
        <v/>
      </c>
      <c r="BY625" s="118" t="str">
        <f t="shared" si="1019"/>
        <v/>
      </c>
      <c r="BZ625" s="118" t="str">
        <f t="shared" si="1020"/>
        <v/>
      </c>
      <c r="CA625" s="118" t="str">
        <f t="shared" si="1021"/>
        <v/>
      </c>
      <c r="CB625" s="118" t="str">
        <f t="shared" si="1022"/>
        <v/>
      </c>
      <c r="CC625" s="118" t="str">
        <f t="shared" si="1023"/>
        <v/>
      </c>
      <c r="CD625" s="60" t="b">
        <f t="shared" si="1024"/>
        <v>0</v>
      </c>
      <c r="CE625" s="60" t="b">
        <f t="shared" si="1025"/>
        <v>0</v>
      </c>
      <c r="CF625" s="60" t="b">
        <f t="shared" si="1026"/>
        <v>0</v>
      </c>
      <c r="CG625" s="60" t="b">
        <f t="shared" si="1027"/>
        <v>0</v>
      </c>
      <c r="CH625" s="60" t="b">
        <f t="shared" si="1028"/>
        <v>0</v>
      </c>
      <c r="CI625" s="60" t="b">
        <f t="shared" si="1029"/>
        <v>0</v>
      </c>
      <c r="CJ625" s="60" t="b">
        <f t="shared" si="1030"/>
        <v>0</v>
      </c>
      <c r="CK625" s="131">
        <f t="shared" si="1071"/>
        <v>0</v>
      </c>
      <c r="CL625" s="131">
        <f t="shared" si="1076"/>
        <v>1</v>
      </c>
      <c r="CM625" s="92">
        <f t="shared" si="1072"/>
        <v>0</v>
      </c>
      <c r="CN625" s="13">
        <f t="shared" si="1065"/>
        <v>0</v>
      </c>
      <c r="CO625" s="11">
        <f t="shared" si="1031"/>
        <v>0</v>
      </c>
      <c r="CP625" s="13">
        <f t="shared" si="1066"/>
        <v>0</v>
      </c>
      <c r="CQ625" s="11">
        <f t="shared" si="986"/>
        <v>0</v>
      </c>
      <c r="CR625" s="57">
        <f t="shared" si="987"/>
        <v>0</v>
      </c>
      <c r="CS625" s="57">
        <f t="shared" si="988"/>
        <v>0</v>
      </c>
      <c r="CT625" s="57">
        <f t="shared" si="980"/>
        <v>0</v>
      </c>
      <c r="CU625" s="24" t="str">
        <f t="shared" si="1032"/>
        <v/>
      </c>
      <c r="CV625" s="24" t="str">
        <f t="shared" si="1033"/>
        <v/>
      </c>
      <c r="CW625" s="24" t="str">
        <f t="shared" si="1034"/>
        <v/>
      </c>
      <c r="CX625" s="24" t="str">
        <f t="shared" si="1035"/>
        <v/>
      </c>
      <c r="CY625" s="24" t="str">
        <f t="shared" si="1036"/>
        <v/>
      </c>
      <c r="CZ625" s="24" t="str">
        <f t="shared" si="1037"/>
        <v/>
      </c>
      <c r="DA625" s="24" t="str">
        <f t="shared" si="1038"/>
        <v/>
      </c>
      <c r="DB625" s="24" t="str">
        <f t="shared" si="1039"/>
        <v/>
      </c>
      <c r="DC625" s="24" t="str">
        <f t="shared" si="1040"/>
        <v/>
      </c>
      <c r="DD625" s="24" t="str">
        <f t="shared" si="1041"/>
        <v/>
      </c>
      <c r="DE625" s="24" t="str">
        <f t="shared" si="1042"/>
        <v/>
      </c>
      <c r="DF625" s="24" t="str">
        <f t="shared" si="1043"/>
        <v/>
      </c>
      <c r="DG625" s="24" t="str">
        <f t="shared" si="1044"/>
        <v/>
      </c>
      <c r="DH625" s="5"/>
      <c r="DI625" s="134"/>
      <c r="DJ625"/>
      <c r="EA625" s="7"/>
    </row>
    <row r="626" spans="2:131" x14ac:dyDescent="0.2">
      <c r="B626" s="61" t="str">
        <f t="shared" si="983"/>
        <v/>
      </c>
      <c r="C626" s="7" t="str">
        <f t="shared" si="1077"/>
        <v/>
      </c>
      <c r="D626" s="60">
        <f t="shared" si="984"/>
        <v>0</v>
      </c>
      <c r="E626" s="7" t="str">
        <f t="shared" si="985"/>
        <v/>
      </c>
      <c r="F626" s="72" t="str">
        <f t="shared" si="981"/>
        <v/>
      </c>
      <c r="G626" s="108" t="str">
        <f t="shared" si="982"/>
        <v/>
      </c>
      <c r="H626" s="112">
        <f t="shared" si="1078"/>
        <v>0</v>
      </c>
      <c r="I626" s="112">
        <f t="shared" si="1079"/>
        <v>0</v>
      </c>
      <c r="J626" s="112">
        <f t="shared" si="1080"/>
        <v>0</v>
      </c>
      <c r="K626" s="112">
        <f t="shared" si="1081"/>
        <v>0</v>
      </c>
      <c r="L626" s="112">
        <f t="shared" si="1082"/>
        <v>0</v>
      </c>
      <c r="M626" s="112">
        <f t="shared" si="1083"/>
        <v>0</v>
      </c>
      <c r="N626" s="60"/>
      <c r="O626" s="61"/>
      <c r="P626" s="61"/>
      <c r="Q626" s="61"/>
      <c r="R626" s="61"/>
      <c r="S626" s="7"/>
      <c r="T626" s="67">
        <f t="shared" si="1045"/>
        <v>1</v>
      </c>
      <c r="U626" s="76" t="str">
        <f t="shared" si="1046"/>
        <v/>
      </c>
      <c r="V626" s="76" t="str">
        <f t="shared" si="1047"/>
        <v/>
      </c>
      <c r="W626" s="76" t="str">
        <f t="shared" si="1048"/>
        <v/>
      </c>
      <c r="X626" s="76" t="str">
        <f t="shared" si="1049"/>
        <v/>
      </c>
      <c r="Y626" s="76" t="str">
        <f t="shared" si="1050"/>
        <v/>
      </c>
      <c r="Z626" s="76" t="str">
        <f t="shared" si="1051"/>
        <v/>
      </c>
      <c r="AA626" s="131" t="b">
        <f t="shared" si="989"/>
        <v>0</v>
      </c>
      <c r="AB626" s="131" t="b">
        <f t="shared" si="990"/>
        <v>0</v>
      </c>
      <c r="AC626" s="131" t="b">
        <f t="shared" si="991"/>
        <v>0</v>
      </c>
      <c r="AD626" s="131" t="b">
        <f t="shared" si="992"/>
        <v>0</v>
      </c>
      <c r="AE626" s="131" t="b">
        <f t="shared" si="993"/>
        <v>0</v>
      </c>
      <c r="AF626" s="131" t="b">
        <f t="shared" si="994"/>
        <v>0</v>
      </c>
      <c r="AG626" s="131">
        <f t="shared" si="1067"/>
        <v>0</v>
      </c>
      <c r="AH626" s="131">
        <f t="shared" si="1073"/>
        <v>1</v>
      </c>
      <c r="AI626" s="13">
        <f t="shared" si="995"/>
        <v>0</v>
      </c>
      <c r="AJ626" s="11">
        <f t="shared" si="1052"/>
        <v>0</v>
      </c>
      <c r="AK626" s="67">
        <f t="shared" si="1053"/>
        <v>1</v>
      </c>
      <c r="AL626" s="118" t="str">
        <f t="shared" si="1054"/>
        <v/>
      </c>
      <c r="AM626" s="118" t="str">
        <f t="shared" si="1055"/>
        <v/>
      </c>
      <c r="AN626" s="118" t="str">
        <f t="shared" si="1056"/>
        <v/>
      </c>
      <c r="AO626" s="118" t="str">
        <f t="shared" si="1057"/>
        <v/>
      </c>
      <c r="AP626" s="118" t="str">
        <f t="shared" si="1058"/>
        <v/>
      </c>
      <c r="AQ626" s="118" t="str">
        <f t="shared" si="1059"/>
        <v/>
      </c>
      <c r="AR626" s="118" t="str">
        <f t="shared" si="1060"/>
        <v/>
      </c>
      <c r="AS626" s="60" t="b">
        <f t="shared" si="996"/>
        <v>0</v>
      </c>
      <c r="AT626" s="60" t="b">
        <f t="shared" si="997"/>
        <v>0</v>
      </c>
      <c r="AU626" s="60" t="b">
        <f t="shared" si="998"/>
        <v>0</v>
      </c>
      <c r="AV626" s="60" t="b">
        <f t="shared" si="999"/>
        <v>0</v>
      </c>
      <c r="AW626" s="60" t="b">
        <f t="shared" si="1000"/>
        <v>0</v>
      </c>
      <c r="AX626" s="60" t="b">
        <f t="shared" si="1001"/>
        <v>0</v>
      </c>
      <c r="AY626" s="60" t="b">
        <f t="shared" si="1002"/>
        <v>0</v>
      </c>
      <c r="AZ626" s="131">
        <f t="shared" si="1068"/>
        <v>0</v>
      </c>
      <c r="BA626" s="131">
        <f t="shared" si="1074"/>
        <v>1</v>
      </c>
      <c r="BB626" s="13">
        <f t="shared" si="1061"/>
        <v>0</v>
      </c>
      <c r="BC626" s="11">
        <f t="shared" si="1003"/>
        <v>0</v>
      </c>
      <c r="BD626" s="67">
        <f t="shared" si="1062"/>
        <v>1</v>
      </c>
      <c r="BE626" s="76" t="str">
        <f t="shared" si="1004"/>
        <v/>
      </c>
      <c r="BF626" s="76" t="str">
        <f t="shared" si="1005"/>
        <v/>
      </c>
      <c r="BG626" s="76" t="str">
        <f t="shared" si="1006"/>
        <v/>
      </c>
      <c r="BH626" s="76" t="str">
        <f t="shared" si="1007"/>
        <v/>
      </c>
      <c r="BI626" s="76" t="str">
        <f t="shared" si="1008"/>
        <v/>
      </c>
      <c r="BJ626" s="76" t="str">
        <f t="shared" si="1009"/>
        <v/>
      </c>
      <c r="BK626" s="131" t="b">
        <f t="shared" si="1010"/>
        <v>0</v>
      </c>
      <c r="BL626" s="131" t="b">
        <f t="shared" si="1011"/>
        <v>0</v>
      </c>
      <c r="BM626" s="131" t="b">
        <f t="shared" si="1012"/>
        <v>0</v>
      </c>
      <c r="BN626" s="131" t="b">
        <f t="shared" si="1013"/>
        <v>0</v>
      </c>
      <c r="BO626" s="131" t="b">
        <f t="shared" si="1014"/>
        <v>0</v>
      </c>
      <c r="BP626" s="131" t="b">
        <f t="shared" si="1015"/>
        <v>0</v>
      </c>
      <c r="BQ626" s="131">
        <f t="shared" si="1069"/>
        <v>0</v>
      </c>
      <c r="BR626" s="131">
        <f t="shared" si="1075"/>
        <v>1</v>
      </c>
      <c r="BS626" s="92">
        <f t="shared" si="1070"/>
        <v>0</v>
      </c>
      <c r="BT626" s="13">
        <f t="shared" si="1016"/>
        <v>0</v>
      </c>
      <c r="BU626" s="11">
        <f t="shared" si="1063"/>
        <v>0</v>
      </c>
      <c r="BV626" s="67">
        <f t="shared" si="1064"/>
        <v>1</v>
      </c>
      <c r="BW626" s="118" t="str">
        <f t="shared" si="1017"/>
        <v/>
      </c>
      <c r="BX626" s="118" t="str">
        <f t="shared" si="1018"/>
        <v/>
      </c>
      <c r="BY626" s="118" t="str">
        <f t="shared" si="1019"/>
        <v/>
      </c>
      <c r="BZ626" s="118" t="str">
        <f t="shared" si="1020"/>
        <v/>
      </c>
      <c r="CA626" s="118" t="str">
        <f t="shared" si="1021"/>
        <v/>
      </c>
      <c r="CB626" s="118" t="str">
        <f t="shared" si="1022"/>
        <v/>
      </c>
      <c r="CC626" s="118" t="str">
        <f t="shared" si="1023"/>
        <v/>
      </c>
      <c r="CD626" s="60" t="b">
        <f t="shared" si="1024"/>
        <v>0</v>
      </c>
      <c r="CE626" s="60" t="b">
        <f t="shared" si="1025"/>
        <v>0</v>
      </c>
      <c r="CF626" s="60" t="b">
        <f t="shared" si="1026"/>
        <v>0</v>
      </c>
      <c r="CG626" s="60" t="b">
        <f t="shared" si="1027"/>
        <v>0</v>
      </c>
      <c r="CH626" s="60" t="b">
        <f t="shared" si="1028"/>
        <v>0</v>
      </c>
      <c r="CI626" s="60" t="b">
        <f t="shared" si="1029"/>
        <v>0</v>
      </c>
      <c r="CJ626" s="60" t="b">
        <f t="shared" si="1030"/>
        <v>0</v>
      </c>
      <c r="CK626" s="131">
        <f t="shared" si="1071"/>
        <v>0</v>
      </c>
      <c r="CL626" s="131">
        <f t="shared" si="1076"/>
        <v>1</v>
      </c>
      <c r="CM626" s="92">
        <f t="shared" si="1072"/>
        <v>0</v>
      </c>
      <c r="CN626" s="13">
        <f t="shared" si="1065"/>
        <v>0</v>
      </c>
      <c r="CO626" s="11">
        <f t="shared" si="1031"/>
        <v>0</v>
      </c>
      <c r="CP626" s="13">
        <f t="shared" si="1066"/>
        <v>0</v>
      </c>
      <c r="CQ626" s="11">
        <f t="shared" si="986"/>
        <v>0</v>
      </c>
      <c r="CR626" s="57">
        <f t="shared" si="987"/>
        <v>0</v>
      </c>
      <c r="CS626" s="57">
        <f t="shared" si="988"/>
        <v>0</v>
      </c>
      <c r="CT626" s="57">
        <f t="shared" si="980"/>
        <v>0</v>
      </c>
      <c r="CU626" s="24" t="str">
        <f t="shared" si="1032"/>
        <v/>
      </c>
      <c r="CV626" s="24" t="str">
        <f t="shared" si="1033"/>
        <v/>
      </c>
      <c r="CW626" s="24" t="str">
        <f t="shared" si="1034"/>
        <v/>
      </c>
      <c r="CX626" s="24" t="str">
        <f t="shared" si="1035"/>
        <v/>
      </c>
      <c r="CY626" s="24" t="str">
        <f t="shared" si="1036"/>
        <v/>
      </c>
      <c r="CZ626" s="24" t="str">
        <f t="shared" si="1037"/>
        <v/>
      </c>
      <c r="DA626" s="24" t="str">
        <f t="shared" si="1038"/>
        <v/>
      </c>
      <c r="DB626" s="24" t="str">
        <f t="shared" si="1039"/>
        <v/>
      </c>
      <c r="DC626" s="24" t="str">
        <f t="shared" si="1040"/>
        <v/>
      </c>
      <c r="DD626" s="24" t="str">
        <f t="shared" si="1041"/>
        <v/>
      </c>
      <c r="DE626" s="24" t="str">
        <f t="shared" si="1042"/>
        <v/>
      </c>
      <c r="DF626" s="24" t="str">
        <f t="shared" si="1043"/>
        <v/>
      </c>
      <c r="DG626" s="24" t="str">
        <f t="shared" si="1044"/>
        <v/>
      </c>
      <c r="DH626" s="5"/>
      <c r="DI626" s="134"/>
      <c r="DJ626"/>
      <c r="EA626" s="7"/>
    </row>
    <row r="627" spans="2:131" x14ac:dyDescent="0.2">
      <c r="B627" s="61" t="str">
        <f t="shared" si="983"/>
        <v/>
      </c>
      <c r="C627" s="7" t="str">
        <f t="shared" si="1077"/>
        <v/>
      </c>
      <c r="D627" s="60">
        <f t="shared" si="984"/>
        <v>0</v>
      </c>
      <c r="E627" s="7" t="str">
        <f t="shared" si="985"/>
        <v/>
      </c>
      <c r="F627" s="72" t="str">
        <f t="shared" si="981"/>
        <v/>
      </c>
      <c r="G627" s="108" t="str">
        <f t="shared" si="982"/>
        <v/>
      </c>
      <c r="H627" s="112">
        <f t="shared" si="1078"/>
        <v>0</v>
      </c>
      <c r="I627" s="112">
        <f t="shared" si="1079"/>
        <v>0</v>
      </c>
      <c r="J627" s="112">
        <f t="shared" si="1080"/>
        <v>0</v>
      </c>
      <c r="K627" s="112">
        <f t="shared" si="1081"/>
        <v>0</v>
      </c>
      <c r="L627" s="112">
        <f t="shared" si="1082"/>
        <v>0</v>
      </c>
      <c r="M627" s="112">
        <f t="shared" si="1083"/>
        <v>0</v>
      </c>
      <c r="N627" s="60"/>
      <c r="O627" s="61"/>
      <c r="P627" s="61"/>
      <c r="Q627" s="61"/>
      <c r="R627" s="61"/>
      <c r="S627" s="7"/>
      <c r="T627" s="67">
        <f t="shared" si="1045"/>
        <v>1</v>
      </c>
      <c r="U627" s="76" t="str">
        <f t="shared" si="1046"/>
        <v/>
      </c>
      <c r="V627" s="76" t="str">
        <f t="shared" si="1047"/>
        <v/>
      </c>
      <c r="W627" s="76" t="str">
        <f t="shared" si="1048"/>
        <v/>
      </c>
      <c r="X627" s="76" t="str">
        <f t="shared" si="1049"/>
        <v/>
      </c>
      <c r="Y627" s="76" t="str">
        <f t="shared" si="1050"/>
        <v/>
      </c>
      <c r="Z627" s="76" t="str">
        <f t="shared" si="1051"/>
        <v/>
      </c>
      <c r="AA627" s="131" t="b">
        <f t="shared" si="989"/>
        <v>0</v>
      </c>
      <c r="AB627" s="131" t="b">
        <f t="shared" si="990"/>
        <v>0</v>
      </c>
      <c r="AC627" s="131" t="b">
        <f t="shared" si="991"/>
        <v>0</v>
      </c>
      <c r="AD627" s="131" t="b">
        <f t="shared" si="992"/>
        <v>0</v>
      </c>
      <c r="AE627" s="131" t="b">
        <f t="shared" si="993"/>
        <v>0</v>
      </c>
      <c r="AF627" s="131" t="b">
        <f t="shared" si="994"/>
        <v>0</v>
      </c>
      <c r="AG627" s="131">
        <f t="shared" si="1067"/>
        <v>0</v>
      </c>
      <c r="AH627" s="131">
        <f t="shared" si="1073"/>
        <v>1</v>
      </c>
      <c r="AI627" s="13">
        <f t="shared" si="995"/>
        <v>0</v>
      </c>
      <c r="AJ627" s="11">
        <f t="shared" si="1052"/>
        <v>0</v>
      </c>
      <c r="AK627" s="67">
        <f t="shared" si="1053"/>
        <v>1</v>
      </c>
      <c r="AL627" s="118" t="str">
        <f t="shared" si="1054"/>
        <v/>
      </c>
      <c r="AM627" s="118" t="str">
        <f t="shared" si="1055"/>
        <v/>
      </c>
      <c r="AN627" s="118" t="str">
        <f t="shared" si="1056"/>
        <v/>
      </c>
      <c r="AO627" s="118" t="str">
        <f t="shared" si="1057"/>
        <v/>
      </c>
      <c r="AP627" s="118" t="str">
        <f t="shared" si="1058"/>
        <v/>
      </c>
      <c r="AQ627" s="118" t="str">
        <f t="shared" si="1059"/>
        <v/>
      </c>
      <c r="AR627" s="118" t="str">
        <f t="shared" si="1060"/>
        <v/>
      </c>
      <c r="AS627" s="60" t="b">
        <f t="shared" si="996"/>
        <v>0</v>
      </c>
      <c r="AT627" s="60" t="b">
        <f t="shared" si="997"/>
        <v>0</v>
      </c>
      <c r="AU627" s="60" t="b">
        <f t="shared" si="998"/>
        <v>0</v>
      </c>
      <c r="AV627" s="60" t="b">
        <f t="shared" si="999"/>
        <v>0</v>
      </c>
      <c r="AW627" s="60" t="b">
        <f t="shared" si="1000"/>
        <v>0</v>
      </c>
      <c r="AX627" s="60" t="b">
        <f t="shared" si="1001"/>
        <v>0</v>
      </c>
      <c r="AY627" s="60" t="b">
        <f t="shared" si="1002"/>
        <v>0</v>
      </c>
      <c r="AZ627" s="131">
        <f t="shared" si="1068"/>
        <v>0</v>
      </c>
      <c r="BA627" s="131">
        <f t="shared" si="1074"/>
        <v>1</v>
      </c>
      <c r="BB627" s="13">
        <f t="shared" si="1061"/>
        <v>0</v>
      </c>
      <c r="BC627" s="11">
        <f t="shared" si="1003"/>
        <v>0</v>
      </c>
      <c r="BD627" s="67">
        <f t="shared" si="1062"/>
        <v>1</v>
      </c>
      <c r="BE627" s="76" t="str">
        <f t="shared" si="1004"/>
        <v/>
      </c>
      <c r="BF627" s="76" t="str">
        <f t="shared" si="1005"/>
        <v/>
      </c>
      <c r="BG627" s="76" t="str">
        <f t="shared" si="1006"/>
        <v/>
      </c>
      <c r="BH627" s="76" t="str">
        <f t="shared" si="1007"/>
        <v/>
      </c>
      <c r="BI627" s="76" t="str">
        <f t="shared" si="1008"/>
        <v/>
      </c>
      <c r="BJ627" s="76" t="str">
        <f t="shared" si="1009"/>
        <v/>
      </c>
      <c r="BK627" s="131" t="b">
        <f t="shared" si="1010"/>
        <v>0</v>
      </c>
      <c r="BL627" s="131" t="b">
        <f t="shared" si="1011"/>
        <v>0</v>
      </c>
      <c r="BM627" s="131" t="b">
        <f t="shared" si="1012"/>
        <v>0</v>
      </c>
      <c r="BN627" s="131" t="b">
        <f t="shared" si="1013"/>
        <v>0</v>
      </c>
      <c r="BO627" s="131" t="b">
        <f t="shared" si="1014"/>
        <v>0</v>
      </c>
      <c r="BP627" s="131" t="b">
        <f t="shared" si="1015"/>
        <v>0</v>
      </c>
      <c r="BQ627" s="131">
        <f t="shared" si="1069"/>
        <v>0</v>
      </c>
      <c r="BR627" s="131">
        <f t="shared" si="1075"/>
        <v>1</v>
      </c>
      <c r="BS627" s="92">
        <f t="shared" si="1070"/>
        <v>0</v>
      </c>
      <c r="BT627" s="13">
        <f t="shared" si="1016"/>
        <v>0</v>
      </c>
      <c r="BU627" s="11">
        <f t="shared" si="1063"/>
        <v>0</v>
      </c>
      <c r="BV627" s="67">
        <f t="shared" si="1064"/>
        <v>1</v>
      </c>
      <c r="BW627" s="118" t="str">
        <f t="shared" si="1017"/>
        <v/>
      </c>
      <c r="BX627" s="118" t="str">
        <f t="shared" si="1018"/>
        <v/>
      </c>
      <c r="BY627" s="118" t="str">
        <f t="shared" si="1019"/>
        <v/>
      </c>
      <c r="BZ627" s="118" t="str">
        <f t="shared" si="1020"/>
        <v/>
      </c>
      <c r="CA627" s="118" t="str">
        <f t="shared" si="1021"/>
        <v/>
      </c>
      <c r="CB627" s="118" t="str">
        <f t="shared" si="1022"/>
        <v/>
      </c>
      <c r="CC627" s="118" t="str">
        <f t="shared" si="1023"/>
        <v/>
      </c>
      <c r="CD627" s="60" t="b">
        <f t="shared" si="1024"/>
        <v>0</v>
      </c>
      <c r="CE627" s="60" t="b">
        <f t="shared" si="1025"/>
        <v>0</v>
      </c>
      <c r="CF627" s="60" t="b">
        <f t="shared" si="1026"/>
        <v>0</v>
      </c>
      <c r="CG627" s="60" t="b">
        <f t="shared" si="1027"/>
        <v>0</v>
      </c>
      <c r="CH627" s="60" t="b">
        <f t="shared" si="1028"/>
        <v>0</v>
      </c>
      <c r="CI627" s="60" t="b">
        <f t="shared" si="1029"/>
        <v>0</v>
      </c>
      <c r="CJ627" s="60" t="b">
        <f t="shared" si="1030"/>
        <v>0</v>
      </c>
      <c r="CK627" s="131">
        <f t="shared" si="1071"/>
        <v>0</v>
      </c>
      <c r="CL627" s="131">
        <f t="shared" si="1076"/>
        <v>1</v>
      </c>
      <c r="CM627" s="92">
        <f t="shared" si="1072"/>
        <v>0</v>
      </c>
      <c r="CN627" s="13">
        <f t="shared" si="1065"/>
        <v>0</v>
      </c>
      <c r="CO627" s="11">
        <f t="shared" si="1031"/>
        <v>0</v>
      </c>
      <c r="CP627" s="13">
        <f t="shared" si="1066"/>
        <v>0</v>
      </c>
      <c r="CQ627" s="11">
        <f t="shared" si="986"/>
        <v>0</v>
      </c>
      <c r="CR627" s="57">
        <f t="shared" si="987"/>
        <v>0</v>
      </c>
      <c r="CS627" s="57">
        <f t="shared" si="988"/>
        <v>0</v>
      </c>
      <c r="CT627" s="57">
        <f t="shared" si="980"/>
        <v>0</v>
      </c>
      <c r="CU627" s="24" t="str">
        <f t="shared" si="1032"/>
        <v/>
      </c>
      <c r="CV627" s="24" t="str">
        <f t="shared" si="1033"/>
        <v/>
      </c>
      <c r="CW627" s="24" t="str">
        <f t="shared" si="1034"/>
        <v/>
      </c>
      <c r="CX627" s="24" t="str">
        <f t="shared" si="1035"/>
        <v/>
      </c>
      <c r="CY627" s="24" t="str">
        <f t="shared" si="1036"/>
        <v/>
      </c>
      <c r="CZ627" s="24" t="str">
        <f t="shared" si="1037"/>
        <v/>
      </c>
      <c r="DA627" s="24" t="str">
        <f t="shared" si="1038"/>
        <v/>
      </c>
      <c r="DB627" s="24" t="str">
        <f t="shared" si="1039"/>
        <v/>
      </c>
      <c r="DC627" s="24" t="str">
        <f t="shared" si="1040"/>
        <v/>
      </c>
      <c r="DD627" s="24" t="str">
        <f t="shared" si="1041"/>
        <v/>
      </c>
      <c r="DE627" s="24" t="str">
        <f t="shared" si="1042"/>
        <v/>
      </c>
      <c r="DF627" s="24" t="str">
        <f t="shared" si="1043"/>
        <v/>
      </c>
      <c r="DG627" s="24" t="str">
        <f t="shared" si="1044"/>
        <v/>
      </c>
      <c r="DH627" s="5"/>
      <c r="DI627" s="134"/>
      <c r="DJ627"/>
      <c r="EA627" s="7"/>
    </row>
    <row r="628" spans="2:131" x14ac:dyDescent="0.2">
      <c r="B628" s="61" t="str">
        <f t="shared" si="983"/>
        <v/>
      </c>
      <c r="C628" s="7" t="str">
        <f t="shared" si="1077"/>
        <v/>
      </c>
      <c r="D628" s="60">
        <f t="shared" si="984"/>
        <v>0</v>
      </c>
      <c r="E628" s="7" t="str">
        <f t="shared" si="985"/>
        <v/>
      </c>
      <c r="F628" s="72" t="str">
        <f t="shared" si="981"/>
        <v/>
      </c>
      <c r="G628" s="108" t="str">
        <f t="shared" si="982"/>
        <v/>
      </c>
      <c r="H628" s="112">
        <f t="shared" si="1078"/>
        <v>0</v>
      </c>
      <c r="I628" s="112">
        <f t="shared" si="1079"/>
        <v>0</v>
      </c>
      <c r="J628" s="112">
        <f t="shared" si="1080"/>
        <v>0</v>
      </c>
      <c r="K628" s="112">
        <f t="shared" si="1081"/>
        <v>0</v>
      </c>
      <c r="L628" s="112">
        <f t="shared" si="1082"/>
        <v>0</v>
      </c>
      <c r="M628" s="112">
        <f t="shared" si="1083"/>
        <v>0</v>
      </c>
      <c r="N628" s="60"/>
      <c r="O628" s="61"/>
      <c r="P628" s="61"/>
      <c r="Q628" s="61"/>
      <c r="R628" s="61"/>
      <c r="S628" s="7"/>
      <c r="T628" s="67">
        <f t="shared" si="1045"/>
        <v>1</v>
      </c>
      <c r="U628" s="76" t="str">
        <f t="shared" si="1046"/>
        <v/>
      </c>
      <c r="V628" s="76" t="str">
        <f t="shared" si="1047"/>
        <v/>
      </c>
      <c r="W628" s="76" t="str">
        <f t="shared" si="1048"/>
        <v/>
      </c>
      <c r="X628" s="76" t="str">
        <f t="shared" si="1049"/>
        <v/>
      </c>
      <c r="Y628" s="76" t="str">
        <f t="shared" si="1050"/>
        <v/>
      </c>
      <c r="Z628" s="76" t="str">
        <f t="shared" si="1051"/>
        <v/>
      </c>
      <c r="AA628" s="131" t="b">
        <f t="shared" si="989"/>
        <v>0</v>
      </c>
      <c r="AB628" s="131" t="b">
        <f t="shared" si="990"/>
        <v>0</v>
      </c>
      <c r="AC628" s="131" t="b">
        <f t="shared" si="991"/>
        <v>0</v>
      </c>
      <c r="AD628" s="131" t="b">
        <f t="shared" si="992"/>
        <v>0</v>
      </c>
      <c r="AE628" s="131" t="b">
        <f t="shared" si="993"/>
        <v>0</v>
      </c>
      <c r="AF628" s="131" t="b">
        <f t="shared" si="994"/>
        <v>0</v>
      </c>
      <c r="AG628" s="131">
        <f t="shared" si="1067"/>
        <v>0</v>
      </c>
      <c r="AH628" s="131">
        <f t="shared" si="1073"/>
        <v>1</v>
      </c>
      <c r="AI628" s="13">
        <f t="shared" si="995"/>
        <v>0</v>
      </c>
      <c r="AJ628" s="11">
        <f t="shared" si="1052"/>
        <v>0</v>
      </c>
      <c r="AK628" s="67">
        <f t="shared" si="1053"/>
        <v>1</v>
      </c>
      <c r="AL628" s="118" t="str">
        <f t="shared" si="1054"/>
        <v/>
      </c>
      <c r="AM628" s="118" t="str">
        <f t="shared" si="1055"/>
        <v/>
      </c>
      <c r="AN628" s="118" t="str">
        <f t="shared" si="1056"/>
        <v/>
      </c>
      <c r="AO628" s="118" t="str">
        <f t="shared" si="1057"/>
        <v/>
      </c>
      <c r="AP628" s="118" t="str">
        <f t="shared" si="1058"/>
        <v/>
      </c>
      <c r="AQ628" s="118" t="str">
        <f t="shared" si="1059"/>
        <v/>
      </c>
      <c r="AR628" s="118" t="str">
        <f t="shared" si="1060"/>
        <v/>
      </c>
      <c r="AS628" s="60" t="b">
        <f t="shared" si="996"/>
        <v>0</v>
      </c>
      <c r="AT628" s="60" t="b">
        <f t="shared" si="997"/>
        <v>0</v>
      </c>
      <c r="AU628" s="60" t="b">
        <f t="shared" si="998"/>
        <v>0</v>
      </c>
      <c r="AV628" s="60" t="b">
        <f t="shared" si="999"/>
        <v>0</v>
      </c>
      <c r="AW628" s="60" t="b">
        <f t="shared" si="1000"/>
        <v>0</v>
      </c>
      <c r="AX628" s="60" t="b">
        <f t="shared" si="1001"/>
        <v>0</v>
      </c>
      <c r="AY628" s="60" t="b">
        <f t="shared" si="1002"/>
        <v>0</v>
      </c>
      <c r="AZ628" s="131">
        <f t="shared" si="1068"/>
        <v>0</v>
      </c>
      <c r="BA628" s="131">
        <f t="shared" si="1074"/>
        <v>1</v>
      </c>
      <c r="BB628" s="13">
        <f t="shared" si="1061"/>
        <v>0</v>
      </c>
      <c r="BC628" s="11">
        <f t="shared" si="1003"/>
        <v>0</v>
      </c>
      <c r="BD628" s="67">
        <f t="shared" si="1062"/>
        <v>1</v>
      </c>
      <c r="BE628" s="76" t="str">
        <f t="shared" si="1004"/>
        <v/>
      </c>
      <c r="BF628" s="76" t="str">
        <f t="shared" si="1005"/>
        <v/>
      </c>
      <c r="BG628" s="76" t="str">
        <f t="shared" si="1006"/>
        <v/>
      </c>
      <c r="BH628" s="76" t="str">
        <f t="shared" si="1007"/>
        <v/>
      </c>
      <c r="BI628" s="76" t="str">
        <f t="shared" si="1008"/>
        <v/>
      </c>
      <c r="BJ628" s="76" t="str">
        <f t="shared" si="1009"/>
        <v/>
      </c>
      <c r="BK628" s="131" t="b">
        <f t="shared" si="1010"/>
        <v>0</v>
      </c>
      <c r="BL628" s="131" t="b">
        <f t="shared" si="1011"/>
        <v>0</v>
      </c>
      <c r="BM628" s="131" t="b">
        <f t="shared" si="1012"/>
        <v>0</v>
      </c>
      <c r="BN628" s="131" t="b">
        <f t="shared" si="1013"/>
        <v>0</v>
      </c>
      <c r="BO628" s="131" t="b">
        <f t="shared" si="1014"/>
        <v>0</v>
      </c>
      <c r="BP628" s="131" t="b">
        <f t="shared" si="1015"/>
        <v>0</v>
      </c>
      <c r="BQ628" s="131">
        <f t="shared" si="1069"/>
        <v>0</v>
      </c>
      <c r="BR628" s="131">
        <f t="shared" si="1075"/>
        <v>1</v>
      </c>
      <c r="BS628" s="92">
        <f t="shared" si="1070"/>
        <v>0</v>
      </c>
      <c r="BT628" s="13">
        <f t="shared" si="1016"/>
        <v>0</v>
      </c>
      <c r="BU628" s="11">
        <f t="shared" si="1063"/>
        <v>0</v>
      </c>
      <c r="BV628" s="67">
        <f t="shared" si="1064"/>
        <v>1</v>
      </c>
      <c r="BW628" s="118" t="str">
        <f t="shared" si="1017"/>
        <v/>
      </c>
      <c r="BX628" s="118" t="str">
        <f t="shared" si="1018"/>
        <v/>
      </c>
      <c r="BY628" s="118" t="str">
        <f t="shared" si="1019"/>
        <v/>
      </c>
      <c r="BZ628" s="118" t="str">
        <f t="shared" si="1020"/>
        <v/>
      </c>
      <c r="CA628" s="118" t="str">
        <f t="shared" si="1021"/>
        <v/>
      </c>
      <c r="CB628" s="118" t="str">
        <f t="shared" si="1022"/>
        <v/>
      </c>
      <c r="CC628" s="118" t="str">
        <f t="shared" si="1023"/>
        <v/>
      </c>
      <c r="CD628" s="60" t="b">
        <f t="shared" si="1024"/>
        <v>0</v>
      </c>
      <c r="CE628" s="60" t="b">
        <f t="shared" si="1025"/>
        <v>0</v>
      </c>
      <c r="CF628" s="60" t="b">
        <f t="shared" si="1026"/>
        <v>0</v>
      </c>
      <c r="CG628" s="60" t="b">
        <f t="shared" si="1027"/>
        <v>0</v>
      </c>
      <c r="CH628" s="60" t="b">
        <f t="shared" si="1028"/>
        <v>0</v>
      </c>
      <c r="CI628" s="60" t="b">
        <f t="shared" si="1029"/>
        <v>0</v>
      </c>
      <c r="CJ628" s="60" t="b">
        <f t="shared" si="1030"/>
        <v>0</v>
      </c>
      <c r="CK628" s="131">
        <f t="shared" si="1071"/>
        <v>0</v>
      </c>
      <c r="CL628" s="131">
        <f t="shared" si="1076"/>
        <v>1</v>
      </c>
      <c r="CM628" s="92">
        <f t="shared" si="1072"/>
        <v>0</v>
      </c>
      <c r="CN628" s="13">
        <f t="shared" si="1065"/>
        <v>0</v>
      </c>
      <c r="CO628" s="11">
        <f t="shared" si="1031"/>
        <v>0</v>
      </c>
      <c r="CP628" s="13">
        <f t="shared" si="1066"/>
        <v>0</v>
      </c>
      <c r="CQ628" s="11">
        <f t="shared" si="986"/>
        <v>0</v>
      </c>
      <c r="CR628" s="57">
        <f t="shared" si="987"/>
        <v>0</v>
      </c>
      <c r="CS628" s="57">
        <f t="shared" si="988"/>
        <v>0</v>
      </c>
      <c r="CT628" s="57">
        <f t="shared" si="980"/>
        <v>0</v>
      </c>
      <c r="CU628" s="24" t="str">
        <f t="shared" si="1032"/>
        <v/>
      </c>
      <c r="CV628" s="24" t="str">
        <f t="shared" si="1033"/>
        <v/>
      </c>
      <c r="CW628" s="24" t="str">
        <f t="shared" si="1034"/>
        <v/>
      </c>
      <c r="CX628" s="24" t="str">
        <f t="shared" si="1035"/>
        <v/>
      </c>
      <c r="CY628" s="24" t="str">
        <f t="shared" si="1036"/>
        <v/>
      </c>
      <c r="CZ628" s="24" t="str">
        <f t="shared" si="1037"/>
        <v/>
      </c>
      <c r="DA628" s="24" t="str">
        <f t="shared" si="1038"/>
        <v/>
      </c>
      <c r="DB628" s="24" t="str">
        <f t="shared" si="1039"/>
        <v/>
      </c>
      <c r="DC628" s="24" t="str">
        <f t="shared" si="1040"/>
        <v/>
      </c>
      <c r="DD628" s="24" t="str">
        <f t="shared" si="1041"/>
        <v/>
      </c>
      <c r="DE628" s="24" t="str">
        <f t="shared" si="1042"/>
        <v/>
      </c>
      <c r="DF628" s="24" t="str">
        <f t="shared" si="1043"/>
        <v/>
      </c>
      <c r="DG628" s="24" t="str">
        <f t="shared" si="1044"/>
        <v/>
      </c>
      <c r="DH628" s="5"/>
      <c r="DI628" s="134"/>
      <c r="DJ628"/>
      <c r="EA628" s="7"/>
    </row>
    <row r="629" spans="2:131" x14ac:dyDescent="0.2">
      <c r="B629" s="61" t="str">
        <f t="shared" si="983"/>
        <v/>
      </c>
      <c r="C629" s="7" t="str">
        <f t="shared" si="1077"/>
        <v/>
      </c>
      <c r="D629" s="60">
        <f t="shared" si="984"/>
        <v>0</v>
      </c>
      <c r="E629" s="7" t="str">
        <f t="shared" si="985"/>
        <v/>
      </c>
      <c r="F629" s="72" t="str">
        <f t="shared" si="981"/>
        <v/>
      </c>
      <c r="G629" s="108" t="str">
        <f t="shared" si="982"/>
        <v/>
      </c>
      <c r="H629" s="112">
        <f t="shared" si="1078"/>
        <v>0</v>
      </c>
      <c r="I629" s="112">
        <f t="shared" si="1079"/>
        <v>0</v>
      </c>
      <c r="J629" s="112">
        <f t="shared" si="1080"/>
        <v>0</v>
      </c>
      <c r="K629" s="112">
        <f t="shared" si="1081"/>
        <v>0</v>
      </c>
      <c r="L629" s="112">
        <f t="shared" si="1082"/>
        <v>0</v>
      </c>
      <c r="M629" s="112">
        <f t="shared" si="1083"/>
        <v>0</v>
      </c>
      <c r="N629" s="60"/>
      <c r="O629" s="61"/>
      <c r="P629" s="61"/>
      <c r="Q629" s="61"/>
      <c r="R629" s="61"/>
      <c r="S629" s="7"/>
      <c r="T629" s="67">
        <f t="shared" si="1045"/>
        <v>1</v>
      </c>
      <c r="U629" s="76" t="str">
        <f t="shared" si="1046"/>
        <v/>
      </c>
      <c r="V629" s="76" t="str">
        <f t="shared" si="1047"/>
        <v/>
      </c>
      <c r="W629" s="76" t="str">
        <f t="shared" si="1048"/>
        <v/>
      </c>
      <c r="X629" s="76" t="str">
        <f t="shared" si="1049"/>
        <v/>
      </c>
      <c r="Y629" s="76" t="str">
        <f t="shared" si="1050"/>
        <v/>
      </c>
      <c r="Z629" s="76" t="str">
        <f t="shared" si="1051"/>
        <v/>
      </c>
      <c r="AA629" s="131" t="b">
        <f t="shared" si="989"/>
        <v>0</v>
      </c>
      <c r="AB629" s="131" t="b">
        <f t="shared" si="990"/>
        <v>0</v>
      </c>
      <c r="AC629" s="131" t="b">
        <f t="shared" si="991"/>
        <v>0</v>
      </c>
      <c r="AD629" s="131" t="b">
        <f t="shared" si="992"/>
        <v>0</v>
      </c>
      <c r="AE629" s="131" t="b">
        <f t="shared" si="993"/>
        <v>0</v>
      </c>
      <c r="AF629" s="131" t="b">
        <f t="shared" si="994"/>
        <v>0</v>
      </c>
      <c r="AG629" s="131">
        <f t="shared" si="1067"/>
        <v>0</v>
      </c>
      <c r="AH629" s="131">
        <f t="shared" si="1073"/>
        <v>1</v>
      </c>
      <c r="AI629" s="13">
        <f t="shared" si="995"/>
        <v>0</v>
      </c>
      <c r="AJ629" s="11">
        <f t="shared" si="1052"/>
        <v>0</v>
      </c>
      <c r="AK629" s="67">
        <f t="shared" si="1053"/>
        <v>1</v>
      </c>
      <c r="AL629" s="118" t="str">
        <f t="shared" si="1054"/>
        <v/>
      </c>
      <c r="AM629" s="118" t="str">
        <f t="shared" si="1055"/>
        <v/>
      </c>
      <c r="AN629" s="118" t="str">
        <f t="shared" si="1056"/>
        <v/>
      </c>
      <c r="AO629" s="118" t="str">
        <f t="shared" si="1057"/>
        <v/>
      </c>
      <c r="AP629" s="118" t="str">
        <f t="shared" si="1058"/>
        <v/>
      </c>
      <c r="AQ629" s="118" t="str">
        <f t="shared" si="1059"/>
        <v/>
      </c>
      <c r="AR629" s="118" t="str">
        <f t="shared" si="1060"/>
        <v/>
      </c>
      <c r="AS629" s="60" t="b">
        <f t="shared" si="996"/>
        <v>0</v>
      </c>
      <c r="AT629" s="60" t="b">
        <f t="shared" si="997"/>
        <v>0</v>
      </c>
      <c r="AU629" s="60" t="b">
        <f t="shared" si="998"/>
        <v>0</v>
      </c>
      <c r="AV629" s="60" t="b">
        <f t="shared" si="999"/>
        <v>0</v>
      </c>
      <c r="AW629" s="60" t="b">
        <f t="shared" si="1000"/>
        <v>0</v>
      </c>
      <c r="AX629" s="60" t="b">
        <f t="shared" si="1001"/>
        <v>0</v>
      </c>
      <c r="AY629" s="60" t="b">
        <f t="shared" si="1002"/>
        <v>0</v>
      </c>
      <c r="AZ629" s="131">
        <f t="shared" si="1068"/>
        <v>0</v>
      </c>
      <c r="BA629" s="131">
        <f t="shared" si="1074"/>
        <v>1</v>
      </c>
      <c r="BB629" s="13">
        <f t="shared" si="1061"/>
        <v>0</v>
      </c>
      <c r="BC629" s="11">
        <f t="shared" si="1003"/>
        <v>0</v>
      </c>
      <c r="BD629" s="67">
        <f t="shared" si="1062"/>
        <v>1</v>
      </c>
      <c r="BE629" s="76" t="str">
        <f t="shared" si="1004"/>
        <v/>
      </c>
      <c r="BF629" s="76" t="str">
        <f t="shared" si="1005"/>
        <v/>
      </c>
      <c r="BG629" s="76" t="str">
        <f t="shared" si="1006"/>
        <v/>
      </c>
      <c r="BH629" s="76" t="str">
        <f t="shared" si="1007"/>
        <v/>
      </c>
      <c r="BI629" s="76" t="str">
        <f t="shared" si="1008"/>
        <v/>
      </c>
      <c r="BJ629" s="76" t="str">
        <f t="shared" si="1009"/>
        <v/>
      </c>
      <c r="BK629" s="131" t="b">
        <f t="shared" si="1010"/>
        <v>0</v>
      </c>
      <c r="BL629" s="131" t="b">
        <f t="shared" si="1011"/>
        <v>0</v>
      </c>
      <c r="BM629" s="131" t="b">
        <f t="shared" si="1012"/>
        <v>0</v>
      </c>
      <c r="BN629" s="131" t="b">
        <f t="shared" si="1013"/>
        <v>0</v>
      </c>
      <c r="BO629" s="131" t="b">
        <f t="shared" si="1014"/>
        <v>0</v>
      </c>
      <c r="BP629" s="131" t="b">
        <f t="shared" si="1015"/>
        <v>0</v>
      </c>
      <c r="BQ629" s="131">
        <f t="shared" si="1069"/>
        <v>0</v>
      </c>
      <c r="BR629" s="131">
        <f t="shared" si="1075"/>
        <v>1</v>
      </c>
      <c r="BS629" s="92">
        <f t="shared" si="1070"/>
        <v>0</v>
      </c>
      <c r="BT629" s="13">
        <f t="shared" si="1016"/>
        <v>0</v>
      </c>
      <c r="BU629" s="11">
        <f t="shared" si="1063"/>
        <v>0</v>
      </c>
      <c r="BV629" s="67">
        <f t="shared" si="1064"/>
        <v>1</v>
      </c>
      <c r="BW629" s="118" t="str">
        <f t="shared" si="1017"/>
        <v/>
      </c>
      <c r="BX629" s="118" t="str">
        <f t="shared" si="1018"/>
        <v/>
      </c>
      <c r="BY629" s="118" t="str">
        <f t="shared" si="1019"/>
        <v/>
      </c>
      <c r="BZ629" s="118" t="str">
        <f t="shared" si="1020"/>
        <v/>
      </c>
      <c r="CA629" s="118" t="str">
        <f t="shared" si="1021"/>
        <v/>
      </c>
      <c r="CB629" s="118" t="str">
        <f t="shared" si="1022"/>
        <v/>
      </c>
      <c r="CC629" s="118" t="str">
        <f t="shared" si="1023"/>
        <v/>
      </c>
      <c r="CD629" s="60" t="b">
        <f t="shared" si="1024"/>
        <v>0</v>
      </c>
      <c r="CE629" s="60" t="b">
        <f t="shared" si="1025"/>
        <v>0</v>
      </c>
      <c r="CF629" s="60" t="b">
        <f t="shared" si="1026"/>
        <v>0</v>
      </c>
      <c r="CG629" s="60" t="b">
        <f t="shared" si="1027"/>
        <v>0</v>
      </c>
      <c r="CH629" s="60" t="b">
        <f t="shared" si="1028"/>
        <v>0</v>
      </c>
      <c r="CI629" s="60" t="b">
        <f t="shared" si="1029"/>
        <v>0</v>
      </c>
      <c r="CJ629" s="60" t="b">
        <f t="shared" si="1030"/>
        <v>0</v>
      </c>
      <c r="CK629" s="131">
        <f t="shared" si="1071"/>
        <v>0</v>
      </c>
      <c r="CL629" s="131">
        <f t="shared" si="1076"/>
        <v>1</v>
      </c>
      <c r="CM629" s="92">
        <f t="shared" si="1072"/>
        <v>0</v>
      </c>
      <c r="CN629" s="13">
        <f t="shared" si="1065"/>
        <v>0</v>
      </c>
      <c r="CO629" s="11">
        <f t="shared" si="1031"/>
        <v>0</v>
      </c>
      <c r="CP629" s="13">
        <f t="shared" si="1066"/>
        <v>0</v>
      </c>
      <c r="CQ629" s="11">
        <f t="shared" si="986"/>
        <v>0</v>
      </c>
      <c r="CR629" s="57">
        <f t="shared" si="987"/>
        <v>0</v>
      </c>
      <c r="CS629" s="57">
        <f t="shared" si="988"/>
        <v>0</v>
      </c>
      <c r="CT629" s="57">
        <f t="shared" ref="CT629:CT692" si="1084">IF(CQ629&gt;CT628,CQ629,CT628)</f>
        <v>0</v>
      </c>
      <c r="CU629" s="24" t="str">
        <f t="shared" si="1032"/>
        <v/>
      </c>
      <c r="CV629" s="24" t="str">
        <f t="shared" si="1033"/>
        <v/>
      </c>
      <c r="CW629" s="24" t="str">
        <f t="shared" si="1034"/>
        <v/>
      </c>
      <c r="CX629" s="24" t="str">
        <f t="shared" si="1035"/>
        <v/>
      </c>
      <c r="CY629" s="24" t="str">
        <f t="shared" si="1036"/>
        <v/>
      </c>
      <c r="CZ629" s="24" t="str">
        <f t="shared" si="1037"/>
        <v/>
      </c>
      <c r="DA629" s="24" t="str">
        <f t="shared" si="1038"/>
        <v/>
      </c>
      <c r="DB629" s="24" t="str">
        <f t="shared" si="1039"/>
        <v/>
      </c>
      <c r="DC629" s="24" t="str">
        <f t="shared" si="1040"/>
        <v/>
      </c>
      <c r="DD629" s="24" t="str">
        <f t="shared" si="1041"/>
        <v/>
      </c>
      <c r="DE629" s="24" t="str">
        <f t="shared" si="1042"/>
        <v/>
      </c>
      <c r="DF629" s="24" t="str">
        <f t="shared" si="1043"/>
        <v/>
      </c>
      <c r="DG629" s="24" t="str">
        <f t="shared" si="1044"/>
        <v/>
      </c>
      <c r="DH629" s="5"/>
      <c r="DI629" s="134"/>
      <c r="DJ629"/>
      <c r="EA629" s="7"/>
    </row>
    <row r="630" spans="2:131" x14ac:dyDescent="0.2">
      <c r="B630" s="61" t="str">
        <f t="shared" si="983"/>
        <v/>
      </c>
      <c r="C630" s="7" t="str">
        <f t="shared" si="1077"/>
        <v/>
      </c>
      <c r="D630" s="60">
        <f t="shared" si="984"/>
        <v>0</v>
      </c>
      <c r="E630" s="7" t="str">
        <f t="shared" si="985"/>
        <v/>
      </c>
      <c r="F630" s="72" t="str">
        <f t="shared" si="981"/>
        <v/>
      </c>
      <c r="G630" s="108" t="str">
        <f t="shared" si="982"/>
        <v/>
      </c>
      <c r="H630" s="112">
        <f t="shared" si="1078"/>
        <v>0</v>
      </c>
      <c r="I630" s="112">
        <f t="shared" si="1079"/>
        <v>0</v>
      </c>
      <c r="J630" s="112">
        <f t="shared" si="1080"/>
        <v>0</v>
      </c>
      <c r="K630" s="112">
        <f t="shared" si="1081"/>
        <v>0</v>
      </c>
      <c r="L630" s="112">
        <f t="shared" si="1082"/>
        <v>0</v>
      </c>
      <c r="M630" s="112">
        <f t="shared" si="1083"/>
        <v>0</v>
      </c>
      <c r="N630" s="60"/>
      <c r="O630" s="61"/>
      <c r="P630" s="61"/>
      <c r="Q630" s="61"/>
      <c r="R630" s="61"/>
      <c r="S630" s="7"/>
      <c r="T630" s="67">
        <f t="shared" si="1045"/>
        <v>1</v>
      </c>
      <c r="U630" s="76" t="str">
        <f t="shared" si="1046"/>
        <v/>
      </c>
      <c r="V630" s="76" t="str">
        <f t="shared" si="1047"/>
        <v/>
      </c>
      <c r="W630" s="76" t="str">
        <f t="shared" si="1048"/>
        <v/>
      </c>
      <c r="X630" s="76" t="str">
        <f t="shared" si="1049"/>
        <v/>
      </c>
      <c r="Y630" s="76" t="str">
        <f t="shared" si="1050"/>
        <v/>
      </c>
      <c r="Z630" s="76" t="str">
        <f t="shared" si="1051"/>
        <v/>
      </c>
      <c r="AA630" s="131" t="b">
        <f t="shared" si="989"/>
        <v>0</v>
      </c>
      <c r="AB630" s="131" t="b">
        <f t="shared" si="990"/>
        <v>0</v>
      </c>
      <c r="AC630" s="131" t="b">
        <f t="shared" si="991"/>
        <v>0</v>
      </c>
      <c r="AD630" s="131" t="b">
        <f t="shared" si="992"/>
        <v>0</v>
      </c>
      <c r="AE630" s="131" t="b">
        <f t="shared" si="993"/>
        <v>0</v>
      </c>
      <c r="AF630" s="131" t="b">
        <f t="shared" si="994"/>
        <v>0</v>
      </c>
      <c r="AG630" s="131">
        <f t="shared" si="1067"/>
        <v>0</v>
      </c>
      <c r="AH630" s="131">
        <f t="shared" si="1073"/>
        <v>1</v>
      </c>
      <c r="AI630" s="13">
        <f t="shared" si="995"/>
        <v>0</v>
      </c>
      <c r="AJ630" s="11">
        <f t="shared" si="1052"/>
        <v>0</v>
      </c>
      <c r="AK630" s="67">
        <f t="shared" si="1053"/>
        <v>1</v>
      </c>
      <c r="AL630" s="118" t="str">
        <f t="shared" si="1054"/>
        <v/>
      </c>
      <c r="AM630" s="118" t="str">
        <f t="shared" si="1055"/>
        <v/>
      </c>
      <c r="AN630" s="118" t="str">
        <f t="shared" si="1056"/>
        <v/>
      </c>
      <c r="AO630" s="118" t="str">
        <f t="shared" si="1057"/>
        <v/>
      </c>
      <c r="AP630" s="118" t="str">
        <f t="shared" si="1058"/>
        <v/>
      </c>
      <c r="AQ630" s="118" t="str">
        <f t="shared" si="1059"/>
        <v/>
      </c>
      <c r="AR630" s="118" t="str">
        <f t="shared" si="1060"/>
        <v/>
      </c>
      <c r="AS630" s="60" t="b">
        <f t="shared" si="996"/>
        <v>0</v>
      </c>
      <c r="AT630" s="60" t="b">
        <f t="shared" si="997"/>
        <v>0</v>
      </c>
      <c r="AU630" s="60" t="b">
        <f t="shared" si="998"/>
        <v>0</v>
      </c>
      <c r="AV630" s="60" t="b">
        <f t="shared" si="999"/>
        <v>0</v>
      </c>
      <c r="AW630" s="60" t="b">
        <f t="shared" si="1000"/>
        <v>0</v>
      </c>
      <c r="AX630" s="60" t="b">
        <f t="shared" si="1001"/>
        <v>0</v>
      </c>
      <c r="AY630" s="60" t="b">
        <f t="shared" si="1002"/>
        <v>0</v>
      </c>
      <c r="AZ630" s="131">
        <f t="shared" si="1068"/>
        <v>0</v>
      </c>
      <c r="BA630" s="131">
        <f t="shared" si="1074"/>
        <v>1</v>
      </c>
      <c r="BB630" s="13">
        <f t="shared" si="1061"/>
        <v>0</v>
      </c>
      <c r="BC630" s="11">
        <f t="shared" si="1003"/>
        <v>0</v>
      </c>
      <c r="BD630" s="67">
        <f t="shared" si="1062"/>
        <v>1</v>
      </c>
      <c r="BE630" s="76" t="str">
        <f t="shared" si="1004"/>
        <v/>
      </c>
      <c r="BF630" s="76" t="str">
        <f t="shared" si="1005"/>
        <v/>
      </c>
      <c r="BG630" s="76" t="str">
        <f t="shared" si="1006"/>
        <v/>
      </c>
      <c r="BH630" s="76" t="str">
        <f t="shared" si="1007"/>
        <v/>
      </c>
      <c r="BI630" s="76" t="str">
        <f t="shared" si="1008"/>
        <v/>
      </c>
      <c r="BJ630" s="76" t="str">
        <f t="shared" si="1009"/>
        <v/>
      </c>
      <c r="BK630" s="131" t="b">
        <f t="shared" si="1010"/>
        <v>0</v>
      </c>
      <c r="BL630" s="131" t="b">
        <f t="shared" si="1011"/>
        <v>0</v>
      </c>
      <c r="BM630" s="131" t="b">
        <f t="shared" si="1012"/>
        <v>0</v>
      </c>
      <c r="BN630" s="131" t="b">
        <f t="shared" si="1013"/>
        <v>0</v>
      </c>
      <c r="BO630" s="131" t="b">
        <f t="shared" si="1014"/>
        <v>0</v>
      </c>
      <c r="BP630" s="131" t="b">
        <f t="shared" si="1015"/>
        <v>0</v>
      </c>
      <c r="BQ630" s="131">
        <f t="shared" si="1069"/>
        <v>0</v>
      </c>
      <c r="BR630" s="131">
        <f t="shared" si="1075"/>
        <v>1</v>
      </c>
      <c r="BS630" s="92">
        <f t="shared" si="1070"/>
        <v>0</v>
      </c>
      <c r="BT630" s="13">
        <f t="shared" si="1016"/>
        <v>0</v>
      </c>
      <c r="BU630" s="11">
        <f t="shared" si="1063"/>
        <v>0</v>
      </c>
      <c r="BV630" s="67">
        <f t="shared" si="1064"/>
        <v>1</v>
      </c>
      <c r="BW630" s="118" t="str">
        <f t="shared" si="1017"/>
        <v/>
      </c>
      <c r="BX630" s="118" t="str">
        <f t="shared" si="1018"/>
        <v/>
      </c>
      <c r="BY630" s="118" t="str">
        <f t="shared" si="1019"/>
        <v/>
      </c>
      <c r="BZ630" s="118" t="str">
        <f t="shared" si="1020"/>
        <v/>
      </c>
      <c r="CA630" s="118" t="str">
        <f t="shared" si="1021"/>
        <v/>
      </c>
      <c r="CB630" s="118" t="str">
        <f t="shared" si="1022"/>
        <v/>
      </c>
      <c r="CC630" s="118" t="str">
        <f t="shared" si="1023"/>
        <v/>
      </c>
      <c r="CD630" s="60" t="b">
        <f t="shared" si="1024"/>
        <v>0</v>
      </c>
      <c r="CE630" s="60" t="b">
        <f t="shared" si="1025"/>
        <v>0</v>
      </c>
      <c r="CF630" s="60" t="b">
        <f t="shared" si="1026"/>
        <v>0</v>
      </c>
      <c r="CG630" s="60" t="b">
        <f t="shared" si="1027"/>
        <v>0</v>
      </c>
      <c r="CH630" s="60" t="b">
        <f t="shared" si="1028"/>
        <v>0</v>
      </c>
      <c r="CI630" s="60" t="b">
        <f t="shared" si="1029"/>
        <v>0</v>
      </c>
      <c r="CJ630" s="60" t="b">
        <f t="shared" si="1030"/>
        <v>0</v>
      </c>
      <c r="CK630" s="131">
        <f t="shared" si="1071"/>
        <v>0</v>
      </c>
      <c r="CL630" s="131">
        <f t="shared" si="1076"/>
        <v>1</v>
      </c>
      <c r="CM630" s="92">
        <f t="shared" si="1072"/>
        <v>0</v>
      </c>
      <c r="CN630" s="13">
        <f t="shared" si="1065"/>
        <v>0</v>
      </c>
      <c r="CO630" s="11">
        <f t="shared" si="1031"/>
        <v>0</v>
      </c>
      <c r="CP630" s="13">
        <f t="shared" si="1066"/>
        <v>0</v>
      </c>
      <c r="CQ630" s="11">
        <f t="shared" si="986"/>
        <v>0</v>
      </c>
      <c r="CR630" s="57">
        <f t="shared" si="987"/>
        <v>0</v>
      </c>
      <c r="CS630" s="57">
        <f t="shared" si="988"/>
        <v>0</v>
      </c>
      <c r="CT630" s="57">
        <f t="shared" si="1084"/>
        <v>0</v>
      </c>
      <c r="CU630" s="24" t="str">
        <f t="shared" si="1032"/>
        <v/>
      </c>
      <c r="CV630" s="24" t="str">
        <f t="shared" si="1033"/>
        <v/>
      </c>
      <c r="CW630" s="24" t="str">
        <f t="shared" si="1034"/>
        <v/>
      </c>
      <c r="CX630" s="24" t="str">
        <f t="shared" si="1035"/>
        <v/>
      </c>
      <c r="CY630" s="24" t="str">
        <f t="shared" si="1036"/>
        <v/>
      </c>
      <c r="CZ630" s="24" t="str">
        <f t="shared" si="1037"/>
        <v/>
      </c>
      <c r="DA630" s="24" t="str">
        <f t="shared" si="1038"/>
        <v/>
      </c>
      <c r="DB630" s="24" t="str">
        <f t="shared" si="1039"/>
        <v/>
      </c>
      <c r="DC630" s="24" t="str">
        <f t="shared" si="1040"/>
        <v/>
      </c>
      <c r="DD630" s="24" t="str">
        <f t="shared" si="1041"/>
        <v/>
      </c>
      <c r="DE630" s="24" t="str">
        <f t="shared" si="1042"/>
        <v/>
      </c>
      <c r="DF630" s="24" t="str">
        <f t="shared" si="1043"/>
        <v/>
      </c>
      <c r="DG630" s="24" t="str">
        <f t="shared" si="1044"/>
        <v/>
      </c>
      <c r="DH630" s="5"/>
      <c r="DI630" s="134"/>
      <c r="DJ630"/>
      <c r="EA630" s="7"/>
    </row>
    <row r="631" spans="2:131" x14ac:dyDescent="0.2">
      <c r="B631" s="61" t="str">
        <f t="shared" si="983"/>
        <v/>
      </c>
      <c r="C631" s="7" t="str">
        <f t="shared" si="1077"/>
        <v/>
      </c>
      <c r="D631" s="60">
        <f t="shared" si="984"/>
        <v>0</v>
      </c>
      <c r="E631" s="7" t="str">
        <f t="shared" si="985"/>
        <v/>
      </c>
      <c r="F631" s="72" t="str">
        <f t="shared" si="981"/>
        <v/>
      </c>
      <c r="G631" s="108" t="str">
        <f t="shared" si="982"/>
        <v/>
      </c>
      <c r="H631" s="112">
        <f t="shared" si="1078"/>
        <v>0</v>
      </c>
      <c r="I631" s="112">
        <f t="shared" si="1079"/>
        <v>0</v>
      </c>
      <c r="J631" s="112">
        <f t="shared" si="1080"/>
        <v>0</v>
      </c>
      <c r="K631" s="112">
        <f t="shared" si="1081"/>
        <v>0</v>
      </c>
      <c r="L631" s="112">
        <f t="shared" si="1082"/>
        <v>0</v>
      </c>
      <c r="M631" s="112">
        <f t="shared" si="1083"/>
        <v>0</v>
      </c>
      <c r="N631" s="60"/>
      <c r="O631" s="61"/>
      <c r="P631" s="61"/>
      <c r="Q631" s="61"/>
      <c r="R631" s="61"/>
      <c r="S631" s="7"/>
      <c r="T631" s="67">
        <f t="shared" si="1045"/>
        <v>1</v>
      </c>
      <c r="U631" s="76" t="str">
        <f t="shared" si="1046"/>
        <v/>
      </c>
      <c r="V631" s="76" t="str">
        <f t="shared" si="1047"/>
        <v/>
      </c>
      <c r="W631" s="76" t="str">
        <f t="shared" si="1048"/>
        <v/>
      </c>
      <c r="X631" s="76" t="str">
        <f t="shared" si="1049"/>
        <v/>
      </c>
      <c r="Y631" s="76" t="str">
        <f t="shared" si="1050"/>
        <v/>
      </c>
      <c r="Z631" s="76" t="str">
        <f t="shared" si="1051"/>
        <v/>
      </c>
      <c r="AA631" s="131" t="b">
        <f t="shared" si="989"/>
        <v>0</v>
      </c>
      <c r="AB631" s="131" t="b">
        <f t="shared" si="990"/>
        <v>0</v>
      </c>
      <c r="AC631" s="131" t="b">
        <f t="shared" si="991"/>
        <v>0</v>
      </c>
      <c r="AD631" s="131" t="b">
        <f t="shared" si="992"/>
        <v>0</v>
      </c>
      <c r="AE631" s="131" t="b">
        <f t="shared" si="993"/>
        <v>0</v>
      </c>
      <c r="AF631" s="131" t="b">
        <f t="shared" si="994"/>
        <v>0</v>
      </c>
      <c r="AG631" s="131">
        <f t="shared" si="1067"/>
        <v>0</v>
      </c>
      <c r="AH631" s="131">
        <f t="shared" si="1073"/>
        <v>1</v>
      </c>
      <c r="AI631" s="13">
        <f t="shared" si="995"/>
        <v>0</v>
      </c>
      <c r="AJ631" s="11">
        <f t="shared" si="1052"/>
        <v>0</v>
      </c>
      <c r="AK631" s="67">
        <f t="shared" si="1053"/>
        <v>1</v>
      </c>
      <c r="AL631" s="118" t="str">
        <f t="shared" si="1054"/>
        <v/>
      </c>
      <c r="AM631" s="118" t="str">
        <f t="shared" si="1055"/>
        <v/>
      </c>
      <c r="AN631" s="118" t="str">
        <f t="shared" si="1056"/>
        <v/>
      </c>
      <c r="AO631" s="118" t="str">
        <f t="shared" si="1057"/>
        <v/>
      </c>
      <c r="AP631" s="118" t="str">
        <f t="shared" si="1058"/>
        <v/>
      </c>
      <c r="AQ631" s="118" t="str">
        <f t="shared" si="1059"/>
        <v/>
      </c>
      <c r="AR631" s="118" t="str">
        <f t="shared" si="1060"/>
        <v/>
      </c>
      <c r="AS631" s="60" t="b">
        <f t="shared" si="996"/>
        <v>0</v>
      </c>
      <c r="AT631" s="60" t="b">
        <f t="shared" si="997"/>
        <v>0</v>
      </c>
      <c r="AU631" s="60" t="b">
        <f t="shared" si="998"/>
        <v>0</v>
      </c>
      <c r="AV631" s="60" t="b">
        <f t="shared" si="999"/>
        <v>0</v>
      </c>
      <c r="AW631" s="60" t="b">
        <f t="shared" si="1000"/>
        <v>0</v>
      </c>
      <c r="AX631" s="60" t="b">
        <f t="shared" si="1001"/>
        <v>0</v>
      </c>
      <c r="AY631" s="60" t="b">
        <f t="shared" si="1002"/>
        <v>0</v>
      </c>
      <c r="AZ631" s="131">
        <f t="shared" si="1068"/>
        <v>0</v>
      </c>
      <c r="BA631" s="131">
        <f t="shared" si="1074"/>
        <v>1</v>
      </c>
      <c r="BB631" s="13">
        <f t="shared" si="1061"/>
        <v>0</v>
      </c>
      <c r="BC631" s="11">
        <f t="shared" si="1003"/>
        <v>0</v>
      </c>
      <c r="BD631" s="67">
        <f t="shared" si="1062"/>
        <v>1</v>
      </c>
      <c r="BE631" s="76" t="str">
        <f t="shared" si="1004"/>
        <v/>
      </c>
      <c r="BF631" s="76" t="str">
        <f t="shared" si="1005"/>
        <v/>
      </c>
      <c r="BG631" s="76" t="str">
        <f t="shared" si="1006"/>
        <v/>
      </c>
      <c r="BH631" s="76" t="str">
        <f t="shared" si="1007"/>
        <v/>
      </c>
      <c r="BI631" s="76" t="str">
        <f t="shared" si="1008"/>
        <v/>
      </c>
      <c r="BJ631" s="76" t="str">
        <f t="shared" si="1009"/>
        <v/>
      </c>
      <c r="BK631" s="131" t="b">
        <f t="shared" si="1010"/>
        <v>0</v>
      </c>
      <c r="BL631" s="131" t="b">
        <f t="shared" si="1011"/>
        <v>0</v>
      </c>
      <c r="BM631" s="131" t="b">
        <f t="shared" si="1012"/>
        <v>0</v>
      </c>
      <c r="BN631" s="131" t="b">
        <f t="shared" si="1013"/>
        <v>0</v>
      </c>
      <c r="BO631" s="131" t="b">
        <f t="shared" si="1014"/>
        <v>0</v>
      </c>
      <c r="BP631" s="131" t="b">
        <f t="shared" si="1015"/>
        <v>0</v>
      </c>
      <c r="BQ631" s="131">
        <f t="shared" si="1069"/>
        <v>0</v>
      </c>
      <c r="BR631" s="131">
        <f t="shared" si="1075"/>
        <v>1</v>
      </c>
      <c r="BS631" s="92">
        <f t="shared" si="1070"/>
        <v>0</v>
      </c>
      <c r="BT631" s="13">
        <f t="shared" si="1016"/>
        <v>0</v>
      </c>
      <c r="BU631" s="11">
        <f t="shared" si="1063"/>
        <v>0</v>
      </c>
      <c r="BV631" s="67">
        <f t="shared" si="1064"/>
        <v>1</v>
      </c>
      <c r="BW631" s="118" t="str">
        <f t="shared" si="1017"/>
        <v/>
      </c>
      <c r="BX631" s="118" t="str">
        <f t="shared" si="1018"/>
        <v/>
      </c>
      <c r="BY631" s="118" t="str">
        <f t="shared" si="1019"/>
        <v/>
      </c>
      <c r="BZ631" s="118" t="str">
        <f t="shared" si="1020"/>
        <v/>
      </c>
      <c r="CA631" s="118" t="str">
        <f t="shared" si="1021"/>
        <v/>
      </c>
      <c r="CB631" s="118" t="str">
        <f t="shared" si="1022"/>
        <v/>
      </c>
      <c r="CC631" s="118" t="str">
        <f t="shared" si="1023"/>
        <v/>
      </c>
      <c r="CD631" s="60" t="b">
        <f t="shared" si="1024"/>
        <v>0</v>
      </c>
      <c r="CE631" s="60" t="b">
        <f t="shared" si="1025"/>
        <v>0</v>
      </c>
      <c r="CF631" s="60" t="b">
        <f t="shared" si="1026"/>
        <v>0</v>
      </c>
      <c r="CG631" s="60" t="b">
        <f t="shared" si="1027"/>
        <v>0</v>
      </c>
      <c r="CH631" s="60" t="b">
        <f t="shared" si="1028"/>
        <v>0</v>
      </c>
      <c r="CI631" s="60" t="b">
        <f t="shared" si="1029"/>
        <v>0</v>
      </c>
      <c r="CJ631" s="60" t="b">
        <f t="shared" si="1030"/>
        <v>0</v>
      </c>
      <c r="CK631" s="131">
        <f t="shared" si="1071"/>
        <v>0</v>
      </c>
      <c r="CL631" s="131">
        <f t="shared" si="1076"/>
        <v>1</v>
      </c>
      <c r="CM631" s="92">
        <f t="shared" si="1072"/>
        <v>0</v>
      </c>
      <c r="CN631" s="13">
        <f t="shared" si="1065"/>
        <v>0</v>
      </c>
      <c r="CO631" s="11">
        <f t="shared" si="1031"/>
        <v>0</v>
      </c>
      <c r="CP631" s="13">
        <f t="shared" si="1066"/>
        <v>0</v>
      </c>
      <c r="CQ631" s="11">
        <f t="shared" si="986"/>
        <v>0</v>
      </c>
      <c r="CR631" s="57">
        <f t="shared" si="987"/>
        <v>0</v>
      </c>
      <c r="CS631" s="57">
        <f t="shared" si="988"/>
        <v>0</v>
      </c>
      <c r="CT631" s="57">
        <f t="shared" si="1084"/>
        <v>0</v>
      </c>
      <c r="CU631" s="24" t="str">
        <f t="shared" si="1032"/>
        <v/>
      </c>
      <c r="CV631" s="24" t="str">
        <f t="shared" si="1033"/>
        <v/>
      </c>
      <c r="CW631" s="24" t="str">
        <f t="shared" si="1034"/>
        <v/>
      </c>
      <c r="CX631" s="24" t="str">
        <f t="shared" si="1035"/>
        <v/>
      </c>
      <c r="CY631" s="24" t="str">
        <f t="shared" si="1036"/>
        <v/>
      </c>
      <c r="CZ631" s="24" t="str">
        <f t="shared" si="1037"/>
        <v/>
      </c>
      <c r="DA631" s="24" t="str">
        <f t="shared" si="1038"/>
        <v/>
      </c>
      <c r="DB631" s="24" t="str">
        <f t="shared" si="1039"/>
        <v/>
      </c>
      <c r="DC631" s="24" t="str">
        <f t="shared" si="1040"/>
        <v/>
      </c>
      <c r="DD631" s="24" t="str">
        <f t="shared" si="1041"/>
        <v/>
      </c>
      <c r="DE631" s="24" t="str">
        <f t="shared" si="1042"/>
        <v/>
      </c>
      <c r="DF631" s="24" t="str">
        <f t="shared" si="1043"/>
        <v/>
      </c>
      <c r="DG631" s="24" t="str">
        <f t="shared" si="1044"/>
        <v/>
      </c>
      <c r="DH631" s="5"/>
      <c r="DI631" s="134"/>
      <c r="DJ631"/>
      <c r="EA631" s="7"/>
    </row>
    <row r="632" spans="2:131" x14ac:dyDescent="0.2">
      <c r="B632" s="61" t="str">
        <f t="shared" si="983"/>
        <v/>
      </c>
      <c r="C632" s="7" t="str">
        <f t="shared" si="1077"/>
        <v/>
      </c>
      <c r="D632" s="60">
        <f t="shared" si="984"/>
        <v>0</v>
      </c>
      <c r="E632" s="7" t="str">
        <f t="shared" si="985"/>
        <v/>
      </c>
      <c r="F632" s="72" t="str">
        <f t="shared" si="981"/>
        <v/>
      </c>
      <c r="G632" s="108" t="str">
        <f t="shared" si="982"/>
        <v/>
      </c>
      <c r="H632" s="112">
        <f t="shared" si="1078"/>
        <v>0</v>
      </c>
      <c r="I632" s="112">
        <f t="shared" si="1079"/>
        <v>0</v>
      </c>
      <c r="J632" s="112">
        <f t="shared" si="1080"/>
        <v>0</v>
      </c>
      <c r="K632" s="112">
        <f t="shared" si="1081"/>
        <v>0</v>
      </c>
      <c r="L632" s="112">
        <f t="shared" si="1082"/>
        <v>0</v>
      </c>
      <c r="M632" s="112">
        <f t="shared" si="1083"/>
        <v>0</v>
      </c>
      <c r="N632" s="60"/>
      <c r="O632" s="61"/>
      <c r="P632" s="61"/>
      <c r="Q632" s="61"/>
      <c r="R632" s="61"/>
      <c r="S632" s="7"/>
      <c r="T632" s="67">
        <f t="shared" si="1045"/>
        <v>1</v>
      </c>
      <c r="U632" s="76" t="str">
        <f t="shared" si="1046"/>
        <v/>
      </c>
      <c r="V632" s="76" t="str">
        <f t="shared" si="1047"/>
        <v/>
      </c>
      <c r="W632" s="76" t="str">
        <f t="shared" si="1048"/>
        <v/>
      </c>
      <c r="X632" s="76" t="str">
        <f t="shared" si="1049"/>
        <v/>
      </c>
      <c r="Y632" s="76" t="str">
        <f t="shared" si="1050"/>
        <v/>
      </c>
      <c r="Z632" s="76" t="str">
        <f t="shared" si="1051"/>
        <v/>
      </c>
      <c r="AA632" s="131" t="b">
        <f t="shared" si="989"/>
        <v>0</v>
      </c>
      <c r="AB632" s="131" t="b">
        <f t="shared" si="990"/>
        <v>0</v>
      </c>
      <c r="AC632" s="131" t="b">
        <f t="shared" si="991"/>
        <v>0</v>
      </c>
      <c r="AD632" s="131" t="b">
        <f t="shared" si="992"/>
        <v>0</v>
      </c>
      <c r="AE632" s="131" t="b">
        <f t="shared" si="993"/>
        <v>0</v>
      </c>
      <c r="AF632" s="131" t="b">
        <f t="shared" si="994"/>
        <v>0</v>
      </c>
      <c r="AG632" s="131">
        <f t="shared" si="1067"/>
        <v>0</v>
      </c>
      <c r="AH632" s="131">
        <f t="shared" si="1073"/>
        <v>1</v>
      </c>
      <c r="AI632" s="13">
        <f t="shared" si="995"/>
        <v>0</v>
      </c>
      <c r="AJ632" s="11">
        <f t="shared" si="1052"/>
        <v>0</v>
      </c>
      <c r="AK632" s="67">
        <f t="shared" si="1053"/>
        <v>1</v>
      </c>
      <c r="AL632" s="118" t="str">
        <f t="shared" si="1054"/>
        <v/>
      </c>
      <c r="AM632" s="118" t="str">
        <f t="shared" si="1055"/>
        <v/>
      </c>
      <c r="AN632" s="118" t="str">
        <f t="shared" si="1056"/>
        <v/>
      </c>
      <c r="AO632" s="118" t="str">
        <f t="shared" si="1057"/>
        <v/>
      </c>
      <c r="AP632" s="118" t="str">
        <f t="shared" si="1058"/>
        <v/>
      </c>
      <c r="AQ632" s="118" t="str">
        <f t="shared" si="1059"/>
        <v/>
      </c>
      <c r="AR632" s="118" t="str">
        <f t="shared" si="1060"/>
        <v/>
      </c>
      <c r="AS632" s="60" t="b">
        <f t="shared" si="996"/>
        <v>0</v>
      </c>
      <c r="AT632" s="60" t="b">
        <f t="shared" si="997"/>
        <v>0</v>
      </c>
      <c r="AU632" s="60" t="b">
        <f t="shared" si="998"/>
        <v>0</v>
      </c>
      <c r="AV632" s="60" t="b">
        <f t="shared" si="999"/>
        <v>0</v>
      </c>
      <c r="AW632" s="60" t="b">
        <f t="shared" si="1000"/>
        <v>0</v>
      </c>
      <c r="AX632" s="60" t="b">
        <f t="shared" si="1001"/>
        <v>0</v>
      </c>
      <c r="AY632" s="60" t="b">
        <f t="shared" si="1002"/>
        <v>0</v>
      </c>
      <c r="AZ632" s="131">
        <f t="shared" si="1068"/>
        <v>0</v>
      </c>
      <c r="BA632" s="131">
        <f t="shared" si="1074"/>
        <v>1</v>
      </c>
      <c r="BB632" s="13">
        <f t="shared" si="1061"/>
        <v>0</v>
      </c>
      <c r="BC632" s="11">
        <f t="shared" si="1003"/>
        <v>0</v>
      </c>
      <c r="BD632" s="67">
        <f t="shared" si="1062"/>
        <v>1</v>
      </c>
      <c r="BE632" s="76" t="str">
        <f t="shared" si="1004"/>
        <v/>
      </c>
      <c r="BF632" s="76" t="str">
        <f t="shared" si="1005"/>
        <v/>
      </c>
      <c r="BG632" s="76" t="str">
        <f t="shared" si="1006"/>
        <v/>
      </c>
      <c r="BH632" s="76" t="str">
        <f t="shared" si="1007"/>
        <v/>
      </c>
      <c r="BI632" s="76" t="str">
        <f t="shared" si="1008"/>
        <v/>
      </c>
      <c r="BJ632" s="76" t="str">
        <f t="shared" si="1009"/>
        <v/>
      </c>
      <c r="BK632" s="131" t="b">
        <f t="shared" si="1010"/>
        <v>0</v>
      </c>
      <c r="BL632" s="131" t="b">
        <f t="shared" si="1011"/>
        <v>0</v>
      </c>
      <c r="BM632" s="131" t="b">
        <f t="shared" si="1012"/>
        <v>0</v>
      </c>
      <c r="BN632" s="131" t="b">
        <f t="shared" si="1013"/>
        <v>0</v>
      </c>
      <c r="BO632" s="131" t="b">
        <f t="shared" si="1014"/>
        <v>0</v>
      </c>
      <c r="BP632" s="131" t="b">
        <f t="shared" si="1015"/>
        <v>0</v>
      </c>
      <c r="BQ632" s="131">
        <f t="shared" si="1069"/>
        <v>0</v>
      </c>
      <c r="BR632" s="131">
        <f t="shared" si="1075"/>
        <v>1</v>
      </c>
      <c r="BS632" s="92">
        <f t="shared" si="1070"/>
        <v>0</v>
      </c>
      <c r="BT632" s="13">
        <f t="shared" si="1016"/>
        <v>0</v>
      </c>
      <c r="BU632" s="11">
        <f t="shared" si="1063"/>
        <v>0</v>
      </c>
      <c r="BV632" s="67">
        <f t="shared" si="1064"/>
        <v>1</v>
      </c>
      <c r="BW632" s="118" t="str">
        <f t="shared" si="1017"/>
        <v/>
      </c>
      <c r="BX632" s="118" t="str">
        <f t="shared" si="1018"/>
        <v/>
      </c>
      <c r="BY632" s="118" t="str">
        <f t="shared" si="1019"/>
        <v/>
      </c>
      <c r="BZ632" s="118" t="str">
        <f t="shared" si="1020"/>
        <v/>
      </c>
      <c r="CA632" s="118" t="str">
        <f t="shared" si="1021"/>
        <v/>
      </c>
      <c r="CB632" s="118" t="str">
        <f t="shared" si="1022"/>
        <v/>
      </c>
      <c r="CC632" s="118" t="str">
        <f t="shared" si="1023"/>
        <v/>
      </c>
      <c r="CD632" s="60" t="b">
        <f t="shared" si="1024"/>
        <v>0</v>
      </c>
      <c r="CE632" s="60" t="b">
        <f t="shared" si="1025"/>
        <v>0</v>
      </c>
      <c r="CF632" s="60" t="b">
        <f t="shared" si="1026"/>
        <v>0</v>
      </c>
      <c r="CG632" s="60" t="b">
        <f t="shared" si="1027"/>
        <v>0</v>
      </c>
      <c r="CH632" s="60" t="b">
        <f t="shared" si="1028"/>
        <v>0</v>
      </c>
      <c r="CI632" s="60" t="b">
        <f t="shared" si="1029"/>
        <v>0</v>
      </c>
      <c r="CJ632" s="60" t="b">
        <f t="shared" si="1030"/>
        <v>0</v>
      </c>
      <c r="CK632" s="131">
        <f t="shared" si="1071"/>
        <v>0</v>
      </c>
      <c r="CL632" s="131">
        <f t="shared" si="1076"/>
        <v>1</v>
      </c>
      <c r="CM632" s="92">
        <f t="shared" si="1072"/>
        <v>0</v>
      </c>
      <c r="CN632" s="13">
        <f t="shared" si="1065"/>
        <v>0</v>
      </c>
      <c r="CO632" s="11">
        <f t="shared" si="1031"/>
        <v>0</v>
      </c>
      <c r="CP632" s="13">
        <f t="shared" si="1066"/>
        <v>0</v>
      </c>
      <c r="CQ632" s="11">
        <f t="shared" si="986"/>
        <v>0</v>
      </c>
      <c r="CR632" s="57">
        <f t="shared" si="987"/>
        <v>0</v>
      </c>
      <c r="CS632" s="57">
        <f t="shared" si="988"/>
        <v>0</v>
      </c>
      <c r="CT632" s="57">
        <f t="shared" si="1084"/>
        <v>0</v>
      </c>
      <c r="CU632" s="24" t="str">
        <f t="shared" si="1032"/>
        <v/>
      </c>
      <c r="CV632" s="24" t="str">
        <f t="shared" si="1033"/>
        <v/>
      </c>
      <c r="CW632" s="24" t="str">
        <f t="shared" si="1034"/>
        <v/>
      </c>
      <c r="CX632" s="24" t="str">
        <f t="shared" si="1035"/>
        <v/>
      </c>
      <c r="CY632" s="24" t="str">
        <f t="shared" si="1036"/>
        <v/>
      </c>
      <c r="CZ632" s="24" t="str">
        <f t="shared" si="1037"/>
        <v/>
      </c>
      <c r="DA632" s="24" t="str">
        <f t="shared" si="1038"/>
        <v/>
      </c>
      <c r="DB632" s="24" t="str">
        <f t="shared" si="1039"/>
        <v/>
      </c>
      <c r="DC632" s="24" t="str">
        <f t="shared" si="1040"/>
        <v/>
      </c>
      <c r="DD632" s="24" t="str">
        <f t="shared" si="1041"/>
        <v/>
      </c>
      <c r="DE632" s="24" t="str">
        <f t="shared" si="1042"/>
        <v/>
      </c>
      <c r="DF632" s="24" t="str">
        <f t="shared" si="1043"/>
        <v/>
      </c>
      <c r="DG632" s="24" t="str">
        <f t="shared" si="1044"/>
        <v/>
      </c>
      <c r="DH632" s="5"/>
      <c r="DI632" s="134"/>
      <c r="DJ632"/>
      <c r="EA632" s="7"/>
    </row>
    <row r="633" spans="2:131" x14ac:dyDescent="0.2">
      <c r="B633" s="61" t="str">
        <f t="shared" si="983"/>
        <v/>
      </c>
      <c r="C633" s="7" t="str">
        <f t="shared" si="1077"/>
        <v/>
      </c>
      <c r="D633" s="60">
        <f t="shared" si="984"/>
        <v>0</v>
      </c>
      <c r="E633" s="7" t="str">
        <f t="shared" si="985"/>
        <v/>
      </c>
      <c r="F633" s="72" t="str">
        <f t="shared" si="981"/>
        <v/>
      </c>
      <c r="G633" s="108" t="str">
        <f t="shared" si="982"/>
        <v/>
      </c>
      <c r="H633" s="112">
        <f t="shared" si="1078"/>
        <v>0</v>
      </c>
      <c r="I633" s="112">
        <f t="shared" si="1079"/>
        <v>0</v>
      </c>
      <c r="J633" s="112">
        <f t="shared" si="1080"/>
        <v>0</v>
      </c>
      <c r="K633" s="112">
        <f t="shared" si="1081"/>
        <v>0</v>
      </c>
      <c r="L633" s="112">
        <f t="shared" si="1082"/>
        <v>0</v>
      </c>
      <c r="M633" s="112">
        <f t="shared" si="1083"/>
        <v>0</v>
      </c>
      <c r="N633" s="60"/>
      <c r="O633" s="61"/>
      <c r="P633" s="61"/>
      <c r="Q633" s="61"/>
      <c r="R633" s="61"/>
      <c r="S633" s="7"/>
      <c r="T633" s="67">
        <f t="shared" si="1045"/>
        <v>1</v>
      </c>
      <c r="U633" s="76" t="str">
        <f t="shared" si="1046"/>
        <v/>
      </c>
      <c r="V633" s="76" t="str">
        <f t="shared" si="1047"/>
        <v/>
      </c>
      <c r="W633" s="76" t="str">
        <f t="shared" si="1048"/>
        <v/>
      </c>
      <c r="X633" s="76" t="str">
        <f t="shared" si="1049"/>
        <v/>
      </c>
      <c r="Y633" s="76" t="str">
        <f t="shared" si="1050"/>
        <v/>
      </c>
      <c r="Z633" s="76" t="str">
        <f t="shared" si="1051"/>
        <v/>
      </c>
      <c r="AA633" s="131" t="b">
        <f t="shared" si="989"/>
        <v>0</v>
      </c>
      <c r="AB633" s="131" t="b">
        <f t="shared" si="990"/>
        <v>0</v>
      </c>
      <c r="AC633" s="131" t="b">
        <f t="shared" si="991"/>
        <v>0</v>
      </c>
      <c r="AD633" s="131" t="b">
        <f t="shared" si="992"/>
        <v>0</v>
      </c>
      <c r="AE633" s="131" t="b">
        <f t="shared" si="993"/>
        <v>0</v>
      </c>
      <c r="AF633" s="131" t="b">
        <f t="shared" si="994"/>
        <v>0</v>
      </c>
      <c r="AG633" s="131">
        <f t="shared" si="1067"/>
        <v>0</v>
      </c>
      <c r="AH633" s="131">
        <f t="shared" si="1073"/>
        <v>1</v>
      </c>
      <c r="AI633" s="13">
        <f t="shared" si="995"/>
        <v>0</v>
      </c>
      <c r="AJ633" s="11">
        <f t="shared" si="1052"/>
        <v>0</v>
      </c>
      <c r="AK633" s="67">
        <f t="shared" si="1053"/>
        <v>1</v>
      </c>
      <c r="AL633" s="118" t="str">
        <f t="shared" si="1054"/>
        <v/>
      </c>
      <c r="AM633" s="118" t="str">
        <f t="shared" si="1055"/>
        <v/>
      </c>
      <c r="AN633" s="118" t="str">
        <f t="shared" si="1056"/>
        <v/>
      </c>
      <c r="AO633" s="118" t="str">
        <f t="shared" si="1057"/>
        <v/>
      </c>
      <c r="AP633" s="118" t="str">
        <f t="shared" si="1058"/>
        <v/>
      </c>
      <c r="AQ633" s="118" t="str">
        <f t="shared" si="1059"/>
        <v/>
      </c>
      <c r="AR633" s="118" t="str">
        <f t="shared" si="1060"/>
        <v/>
      </c>
      <c r="AS633" s="60" t="b">
        <f t="shared" si="996"/>
        <v>0</v>
      </c>
      <c r="AT633" s="60" t="b">
        <f t="shared" si="997"/>
        <v>0</v>
      </c>
      <c r="AU633" s="60" t="b">
        <f t="shared" si="998"/>
        <v>0</v>
      </c>
      <c r="AV633" s="60" t="b">
        <f t="shared" si="999"/>
        <v>0</v>
      </c>
      <c r="AW633" s="60" t="b">
        <f t="shared" si="1000"/>
        <v>0</v>
      </c>
      <c r="AX633" s="60" t="b">
        <f t="shared" si="1001"/>
        <v>0</v>
      </c>
      <c r="AY633" s="60" t="b">
        <f t="shared" si="1002"/>
        <v>0</v>
      </c>
      <c r="AZ633" s="131">
        <f t="shared" si="1068"/>
        <v>0</v>
      </c>
      <c r="BA633" s="131">
        <f t="shared" si="1074"/>
        <v>1</v>
      </c>
      <c r="BB633" s="13">
        <f t="shared" si="1061"/>
        <v>0</v>
      </c>
      <c r="BC633" s="11">
        <f t="shared" si="1003"/>
        <v>0</v>
      </c>
      <c r="BD633" s="67">
        <f t="shared" si="1062"/>
        <v>1</v>
      </c>
      <c r="BE633" s="76" t="str">
        <f t="shared" si="1004"/>
        <v/>
      </c>
      <c r="BF633" s="76" t="str">
        <f t="shared" si="1005"/>
        <v/>
      </c>
      <c r="BG633" s="76" t="str">
        <f t="shared" si="1006"/>
        <v/>
      </c>
      <c r="BH633" s="76" t="str">
        <f t="shared" si="1007"/>
        <v/>
      </c>
      <c r="BI633" s="76" t="str">
        <f t="shared" si="1008"/>
        <v/>
      </c>
      <c r="BJ633" s="76" t="str">
        <f t="shared" si="1009"/>
        <v/>
      </c>
      <c r="BK633" s="131" t="b">
        <f t="shared" si="1010"/>
        <v>0</v>
      </c>
      <c r="BL633" s="131" t="b">
        <f t="shared" si="1011"/>
        <v>0</v>
      </c>
      <c r="BM633" s="131" t="b">
        <f t="shared" si="1012"/>
        <v>0</v>
      </c>
      <c r="BN633" s="131" t="b">
        <f t="shared" si="1013"/>
        <v>0</v>
      </c>
      <c r="BO633" s="131" t="b">
        <f t="shared" si="1014"/>
        <v>0</v>
      </c>
      <c r="BP633" s="131" t="b">
        <f t="shared" si="1015"/>
        <v>0</v>
      </c>
      <c r="BQ633" s="131">
        <f t="shared" si="1069"/>
        <v>0</v>
      </c>
      <c r="BR633" s="131">
        <f t="shared" si="1075"/>
        <v>1</v>
      </c>
      <c r="BS633" s="92">
        <f t="shared" si="1070"/>
        <v>0</v>
      </c>
      <c r="BT633" s="13">
        <f t="shared" si="1016"/>
        <v>0</v>
      </c>
      <c r="BU633" s="11">
        <f t="shared" si="1063"/>
        <v>0</v>
      </c>
      <c r="BV633" s="67">
        <f t="shared" si="1064"/>
        <v>1</v>
      </c>
      <c r="BW633" s="118" t="str">
        <f t="shared" si="1017"/>
        <v/>
      </c>
      <c r="BX633" s="118" t="str">
        <f t="shared" si="1018"/>
        <v/>
      </c>
      <c r="BY633" s="118" t="str">
        <f t="shared" si="1019"/>
        <v/>
      </c>
      <c r="BZ633" s="118" t="str">
        <f t="shared" si="1020"/>
        <v/>
      </c>
      <c r="CA633" s="118" t="str">
        <f t="shared" si="1021"/>
        <v/>
      </c>
      <c r="CB633" s="118" t="str">
        <f t="shared" si="1022"/>
        <v/>
      </c>
      <c r="CC633" s="118" t="str">
        <f t="shared" si="1023"/>
        <v/>
      </c>
      <c r="CD633" s="60" t="b">
        <f t="shared" si="1024"/>
        <v>0</v>
      </c>
      <c r="CE633" s="60" t="b">
        <f t="shared" si="1025"/>
        <v>0</v>
      </c>
      <c r="CF633" s="60" t="b">
        <f t="shared" si="1026"/>
        <v>0</v>
      </c>
      <c r="CG633" s="60" t="b">
        <f t="shared" si="1027"/>
        <v>0</v>
      </c>
      <c r="CH633" s="60" t="b">
        <f t="shared" si="1028"/>
        <v>0</v>
      </c>
      <c r="CI633" s="60" t="b">
        <f t="shared" si="1029"/>
        <v>0</v>
      </c>
      <c r="CJ633" s="60" t="b">
        <f t="shared" si="1030"/>
        <v>0</v>
      </c>
      <c r="CK633" s="131">
        <f t="shared" si="1071"/>
        <v>0</v>
      </c>
      <c r="CL633" s="131">
        <f t="shared" si="1076"/>
        <v>1</v>
      </c>
      <c r="CM633" s="92">
        <f t="shared" si="1072"/>
        <v>0</v>
      </c>
      <c r="CN633" s="13">
        <f t="shared" si="1065"/>
        <v>0</v>
      </c>
      <c r="CO633" s="11">
        <f t="shared" si="1031"/>
        <v>0</v>
      </c>
      <c r="CP633" s="13">
        <f t="shared" si="1066"/>
        <v>0</v>
      </c>
      <c r="CQ633" s="11">
        <f t="shared" si="986"/>
        <v>0</v>
      </c>
      <c r="CR633" s="57">
        <f t="shared" si="987"/>
        <v>0</v>
      </c>
      <c r="CS633" s="57">
        <f t="shared" si="988"/>
        <v>0</v>
      </c>
      <c r="CT633" s="57">
        <f t="shared" si="1084"/>
        <v>0</v>
      </c>
      <c r="CU633" s="24" t="str">
        <f t="shared" si="1032"/>
        <v/>
      </c>
      <c r="CV633" s="24" t="str">
        <f t="shared" si="1033"/>
        <v/>
      </c>
      <c r="CW633" s="24" t="str">
        <f t="shared" si="1034"/>
        <v/>
      </c>
      <c r="CX633" s="24" t="str">
        <f t="shared" si="1035"/>
        <v/>
      </c>
      <c r="CY633" s="24" t="str">
        <f t="shared" si="1036"/>
        <v/>
      </c>
      <c r="CZ633" s="24" t="str">
        <f t="shared" si="1037"/>
        <v/>
      </c>
      <c r="DA633" s="24" t="str">
        <f t="shared" si="1038"/>
        <v/>
      </c>
      <c r="DB633" s="24" t="str">
        <f t="shared" si="1039"/>
        <v/>
      </c>
      <c r="DC633" s="24" t="str">
        <f t="shared" si="1040"/>
        <v/>
      </c>
      <c r="DD633" s="24" t="str">
        <f t="shared" si="1041"/>
        <v/>
      </c>
      <c r="DE633" s="24" t="str">
        <f t="shared" si="1042"/>
        <v/>
      </c>
      <c r="DF633" s="24" t="str">
        <f t="shared" si="1043"/>
        <v/>
      </c>
      <c r="DG633" s="24" t="str">
        <f t="shared" si="1044"/>
        <v/>
      </c>
      <c r="DH633" s="5"/>
      <c r="DI633" s="134"/>
      <c r="DJ633"/>
      <c r="EA633" s="7"/>
    </row>
    <row r="634" spans="2:131" x14ac:dyDescent="0.2">
      <c r="B634" s="61" t="str">
        <f t="shared" si="983"/>
        <v/>
      </c>
      <c r="C634" s="7" t="str">
        <f t="shared" si="1077"/>
        <v/>
      </c>
      <c r="D634" s="60">
        <f t="shared" si="984"/>
        <v>0</v>
      </c>
      <c r="E634" s="7" t="str">
        <f t="shared" si="985"/>
        <v/>
      </c>
      <c r="F634" s="72" t="str">
        <f t="shared" si="981"/>
        <v/>
      </c>
      <c r="G634" s="108" t="str">
        <f t="shared" si="982"/>
        <v/>
      </c>
      <c r="H634" s="112">
        <f t="shared" si="1078"/>
        <v>0</v>
      </c>
      <c r="I634" s="112">
        <f t="shared" si="1079"/>
        <v>0</v>
      </c>
      <c r="J634" s="112">
        <f t="shared" si="1080"/>
        <v>0</v>
      </c>
      <c r="K634" s="112">
        <f t="shared" si="1081"/>
        <v>0</v>
      </c>
      <c r="L634" s="112">
        <f t="shared" si="1082"/>
        <v>0</v>
      </c>
      <c r="M634" s="112">
        <f t="shared" si="1083"/>
        <v>0</v>
      </c>
      <c r="N634" s="60"/>
      <c r="O634" s="61"/>
      <c r="P634" s="61"/>
      <c r="Q634" s="61"/>
      <c r="R634" s="61"/>
      <c r="S634" s="7"/>
      <c r="T634" s="67">
        <f t="shared" si="1045"/>
        <v>1</v>
      </c>
      <c r="U634" s="76" t="str">
        <f t="shared" si="1046"/>
        <v/>
      </c>
      <c r="V634" s="76" t="str">
        <f t="shared" si="1047"/>
        <v/>
      </c>
      <c r="W634" s="76" t="str">
        <f t="shared" si="1048"/>
        <v/>
      </c>
      <c r="X634" s="76" t="str">
        <f t="shared" si="1049"/>
        <v/>
      </c>
      <c r="Y634" s="76" t="str">
        <f t="shared" si="1050"/>
        <v/>
      </c>
      <c r="Z634" s="76" t="str">
        <f t="shared" si="1051"/>
        <v/>
      </c>
      <c r="AA634" s="131" t="b">
        <f t="shared" si="989"/>
        <v>0</v>
      </c>
      <c r="AB634" s="131" t="b">
        <f t="shared" si="990"/>
        <v>0</v>
      </c>
      <c r="AC634" s="131" t="b">
        <f t="shared" si="991"/>
        <v>0</v>
      </c>
      <c r="AD634" s="131" t="b">
        <f t="shared" si="992"/>
        <v>0</v>
      </c>
      <c r="AE634" s="131" t="b">
        <f t="shared" si="993"/>
        <v>0</v>
      </c>
      <c r="AF634" s="131" t="b">
        <f t="shared" si="994"/>
        <v>0</v>
      </c>
      <c r="AG634" s="131">
        <f t="shared" si="1067"/>
        <v>0</v>
      </c>
      <c r="AH634" s="131">
        <f t="shared" si="1073"/>
        <v>1</v>
      </c>
      <c r="AI634" s="13">
        <f t="shared" si="995"/>
        <v>0</v>
      </c>
      <c r="AJ634" s="11">
        <f t="shared" si="1052"/>
        <v>0</v>
      </c>
      <c r="AK634" s="67">
        <f t="shared" si="1053"/>
        <v>1</v>
      </c>
      <c r="AL634" s="118" t="str">
        <f t="shared" si="1054"/>
        <v/>
      </c>
      <c r="AM634" s="118" t="str">
        <f t="shared" si="1055"/>
        <v/>
      </c>
      <c r="AN634" s="118" t="str">
        <f t="shared" si="1056"/>
        <v/>
      </c>
      <c r="AO634" s="118" t="str">
        <f t="shared" si="1057"/>
        <v/>
      </c>
      <c r="AP634" s="118" t="str">
        <f t="shared" si="1058"/>
        <v/>
      </c>
      <c r="AQ634" s="118" t="str">
        <f t="shared" si="1059"/>
        <v/>
      </c>
      <c r="AR634" s="118" t="str">
        <f t="shared" si="1060"/>
        <v/>
      </c>
      <c r="AS634" s="60" t="b">
        <f t="shared" si="996"/>
        <v>0</v>
      </c>
      <c r="AT634" s="60" t="b">
        <f t="shared" si="997"/>
        <v>0</v>
      </c>
      <c r="AU634" s="60" t="b">
        <f t="shared" si="998"/>
        <v>0</v>
      </c>
      <c r="AV634" s="60" t="b">
        <f t="shared" si="999"/>
        <v>0</v>
      </c>
      <c r="AW634" s="60" t="b">
        <f t="shared" si="1000"/>
        <v>0</v>
      </c>
      <c r="AX634" s="60" t="b">
        <f t="shared" si="1001"/>
        <v>0</v>
      </c>
      <c r="AY634" s="60" t="b">
        <f t="shared" si="1002"/>
        <v>0</v>
      </c>
      <c r="AZ634" s="131">
        <f t="shared" si="1068"/>
        <v>0</v>
      </c>
      <c r="BA634" s="131">
        <f t="shared" si="1074"/>
        <v>1</v>
      </c>
      <c r="BB634" s="13">
        <f t="shared" si="1061"/>
        <v>0</v>
      </c>
      <c r="BC634" s="11">
        <f t="shared" si="1003"/>
        <v>0</v>
      </c>
      <c r="BD634" s="67">
        <f t="shared" si="1062"/>
        <v>1</v>
      </c>
      <c r="BE634" s="76" t="str">
        <f t="shared" si="1004"/>
        <v/>
      </c>
      <c r="BF634" s="76" t="str">
        <f t="shared" si="1005"/>
        <v/>
      </c>
      <c r="BG634" s="76" t="str">
        <f t="shared" si="1006"/>
        <v/>
      </c>
      <c r="BH634" s="76" t="str">
        <f t="shared" si="1007"/>
        <v/>
      </c>
      <c r="BI634" s="76" t="str">
        <f t="shared" si="1008"/>
        <v/>
      </c>
      <c r="BJ634" s="76" t="str">
        <f t="shared" si="1009"/>
        <v/>
      </c>
      <c r="BK634" s="131" t="b">
        <f t="shared" si="1010"/>
        <v>0</v>
      </c>
      <c r="BL634" s="131" t="b">
        <f t="shared" si="1011"/>
        <v>0</v>
      </c>
      <c r="BM634" s="131" t="b">
        <f t="shared" si="1012"/>
        <v>0</v>
      </c>
      <c r="BN634" s="131" t="b">
        <f t="shared" si="1013"/>
        <v>0</v>
      </c>
      <c r="BO634" s="131" t="b">
        <f t="shared" si="1014"/>
        <v>0</v>
      </c>
      <c r="BP634" s="131" t="b">
        <f t="shared" si="1015"/>
        <v>0</v>
      </c>
      <c r="BQ634" s="131">
        <f t="shared" si="1069"/>
        <v>0</v>
      </c>
      <c r="BR634" s="131">
        <f t="shared" si="1075"/>
        <v>1</v>
      </c>
      <c r="BS634" s="92">
        <f t="shared" si="1070"/>
        <v>0</v>
      </c>
      <c r="BT634" s="13">
        <f t="shared" si="1016"/>
        <v>0</v>
      </c>
      <c r="BU634" s="11">
        <f t="shared" si="1063"/>
        <v>0</v>
      </c>
      <c r="BV634" s="67">
        <f t="shared" si="1064"/>
        <v>1</v>
      </c>
      <c r="BW634" s="118" t="str">
        <f t="shared" si="1017"/>
        <v/>
      </c>
      <c r="BX634" s="118" t="str">
        <f t="shared" si="1018"/>
        <v/>
      </c>
      <c r="BY634" s="118" t="str">
        <f t="shared" si="1019"/>
        <v/>
      </c>
      <c r="BZ634" s="118" t="str">
        <f t="shared" si="1020"/>
        <v/>
      </c>
      <c r="CA634" s="118" t="str">
        <f t="shared" si="1021"/>
        <v/>
      </c>
      <c r="CB634" s="118" t="str">
        <f t="shared" si="1022"/>
        <v/>
      </c>
      <c r="CC634" s="118" t="str">
        <f t="shared" si="1023"/>
        <v/>
      </c>
      <c r="CD634" s="60" t="b">
        <f t="shared" si="1024"/>
        <v>0</v>
      </c>
      <c r="CE634" s="60" t="b">
        <f t="shared" si="1025"/>
        <v>0</v>
      </c>
      <c r="CF634" s="60" t="b">
        <f t="shared" si="1026"/>
        <v>0</v>
      </c>
      <c r="CG634" s="60" t="b">
        <f t="shared" si="1027"/>
        <v>0</v>
      </c>
      <c r="CH634" s="60" t="b">
        <f t="shared" si="1028"/>
        <v>0</v>
      </c>
      <c r="CI634" s="60" t="b">
        <f t="shared" si="1029"/>
        <v>0</v>
      </c>
      <c r="CJ634" s="60" t="b">
        <f t="shared" si="1030"/>
        <v>0</v>
      </c>
      <c r="CK634" s="131">
        <f t="shared" si="1071"/>
        <v>0</v>
      </c>
      <c r="CL634" s="131">
        <f t="shared" si="1076"/>
        <v>1</v>
      </c>
      <c r="CM634" s="92">
        <f t="shared" si="1072"/>
        <v>0</v>
      </c>
      <c r="CN634" s="13">
        <f t="shared" si="1065"/>
        <v>0</v>
      </c>
      <c r="CO634" s="11">
        <f t="shared" si="1031"/>
        <v>0</v>
      </c>
      <c r="CP634" s="13">
        <f t="shared" si="1066"/>
        <v>0</v>
      </c>
      <c r="CQ634" s="11">
        <f t="shared" si="986"/>
        <v>0</v>
      </c>
      <c r="CR634" s="57">
        <f t="shared" si="987"/>
        <v>0</v>
      </c>
      <c r="CS634" s="57">
        <f t="shared" si="988"/>
        <v>0</v>
      </c>
      <c r="CT634" s="57">
        <f t="shared" si="1084"/>
        <v>0</v>
      </c>
      <c r="CU634" s="24" t="str">
        <f t="shared" si="1032"/>
        <v/>
      </c>
      <c r="CV634" s="24" t="str">
        <f t="shared" si="1033"/>
        <v/>
      </c>
      <c r="CW634" s="24" t="str">
        <f t="shared" si="1034"/>
        <v/>
      </c>
      <c r="CX634" s="24" t="str">
        <f t="shared" si="1035"/>
        <v/>
      </c>
      <c r="CY634" s="24" t="str">
        <f t="shared" si="1036"/>
        <v/>
      </c>
      <c r="CZ634" s="24" t="str">
        <f t="shared" si="1037"/>
        <v/>
      </c>
      <c r="DA634" s="24" t="str">
        <f t="shared" si="1038"/>
        <v/>
      </c>
      <c r="DB634" s="24" t="str">
        <f t="shared" si="1039"/>
        <v/>
      </c>
      <c r="DC634" s="24" t="str">
        <f t="shared" si="1040"/>
        <v/>
      </c>
      <c r="DD634" s="24" t="str">
        <f t="shared" si="1041"/>
        <v/>
      </c>
      <c r="DE634" s="24" t="str">
        <f t="shared" si="1042"/>
        <v/>
      </c>
      <c r="DF634" s="24" t="str">
        <f t="shared" si="1043"/>
        <v/>
      </c>
      <c r="DG634" s="24" t="str">
        <f t="shared" si="1044"/>
        <v/>
      </c>
      <c r="DH634" s="5"/>
      <c r="DI634" s="134"/>
      <c r="DJ634"/>
      <c r="EA634" s="7"/>
    </row>
    <row r="635" spans="2:131" x14ac:dyDescent="0.2">
      <c r="B635" s="61" t="str">
        <f t="shared" si="983"/>
        <v/>
      </c>
      <c r="C635" s="7" t="str">
        <f t="shared" si="1077"/>
        <v/>
      </c>
      <c r="D635" s="60">
        <f t="shared" si="984"/>
        <v>0</v>
      </c>
      <c r="E635" s="7" t="str">
        <f t="shared" si="985"/>
        <v/>
      </c>
      <c r="F635" s="72" t="str">
        <f t="shared" si="981"/>
        <v/>
      </c>
      <c r="G635" s="108" t="str">
        <f t="shared" si="982"/>
        <v/>
      </c>
      <c r="H635" s="112">
        <f t="shared" si="1078"/>
        <v>0</v>
      </c>
      <c r="I635" s="112">
        <f t="shared" si="1079"/>
        <v>0</v>
      </c>
      <c r="J635" s="112">
        <f t="shared" si="1080"/>
        <v>0</v>
      </c>
      <c r="K635" s="112">
        <f t="shared" si="1081"/>
        <v>0</v>
      </c>
      <c r="L635" s="112">
        <f t="shared" si="1082"/>
        <v>0</v>
      </c>
      <c r="M635" s="112">
        <f t="shared" si="1083"/>
        <v>0</v>
      </c>
      <c r="N635" s="60"/>
      <c r="O635" s="61"/>
      <c r="P635" s="61"/>
      <c r="Q635" s="61"/>
      <c r="R635" s="61"/>
      <c r="S635" s="7"/>
      <c r="T635" s="67">
        <f t="shared" si="1045"/>
        <v>1</v>
      </c>
      <c r="U635" s="76" t="str">
        <f t="shared" si="1046"/>
        <v/>
      </c>
      <c r="V635" s="76" t="str">
        <f t="shared" si="1047"/>
        <v/>
      </c>
      <c r="W635" s="76" t="str">
        <f t="shared" si="1048"/>
        <v/>
      </c>
      <c r="X635" s="76" t="str">
        <f t="shared" si="1049"/>
        <v/>
      </c>
      <c r="Y635" s="76" t="str">
        <f t="shared" si="1050"/>
        <v/>
      </c>
      <c r="Z635" s="76" t="str">
        <f t="shared" si="1051"/>
        <v/>
      </c>
      <c r="AA635" s="131" t="b">
        <f t="shared" si="989"/>
        <v>0</v>
      </c>
      <c r="AB635" s="131" t="b">
        <f t="shared" si="990"/>
        <v>0</v>
      </c>
      <c r="AC635" s="131" t="b">
        <f t="shared" si="991"/>
        <v>0</v>
      </c>
      <c r="AD635" s="131" t="b">
        <f t="shared" si="992"/>
        <v>0</v>
      </c>
      <c r="AE635" s="131" t="b">
        <f t="shared" si="993"/>
        <v>0</v>
      </c>
      <c r="AF635" s="131" t="b">
        <f t="shared" si="994"/>
        <v>0</v>
      </c>
      <c r="AG635" s="131">
        <f t="shared" si="1067"/>
        <v>0</v>
      </c>
      <c r="AH635" s="131">
        <f t="shared" si="1073"/>
        <v>1</v>
      </c>
      <c r="AI635" s="13">
        <f t="shared" si="995"/>
        <v>0</v>
      </c>
      <c r="AJ635" s="11">
        <f t="shared" si="1052"/>
        <v>0</v>
      </c>
      <c r="AK635" s="67">
        <f t="shared" si="1053"/>
        <v>1</v>
      </c>
      <c r="AL635" s="118" t="str">
        <f t="shared" si="1054"/>
        <v/>
      </c>
      <c r="AM635" s="118" t="str">
        <f t="shared" si="1055"/>
        <v/>
      </c>
      <c r="AN635" s="118" t="str">
        <f t="shared" si="1056"/>
        <v/>
      </c>
      <c r="AO635" s="118" t="str">
        <f t="shared" si="1057"/>
        <v/>
      </c>
      <c r="AP635" s="118" t="str">
        <f t="shared" si="1058"/>
        <v/>
      </c>
      <c r="AQ635" s="118" t="str">
        <f t="shared" si="1059"/>
        <v/>
      </c>
      <c r="AR635" s="118" t="str">
        <f t="shared" si="1060"/>
        <v/>
      </c>
      <c r="AS635" s="60" t="b">
        <f t="shared" si="996"/>
        <v>0</v>
      </c>
      <c r="AT635" s="60" t="b">
        <f t="shared" si="997"/>
        <v>0</v>
      </c>
      <c r="AU635" s="60" t="b">
        <f t="shared" si="998"/>
        <v>0</v>
      </c>
      <c r="AV635" s="60" t="b">
        <f t="shared" si="999"/>
        <v>0</v>
      </c>
      <c r="AW635" s="60" t="b">
        <f t="shared" si="1000"/>
        <v>0</v>
      </c>
      <c r="AX635" s="60" t="b">
        <f t="shared" si="1001"/>
        <v>0</v>
      </c>
      <c r="AY635" s="60" t="b">
        <f t="shared" si="1002"/>
        <v>0</v>
      </c>
      <c r="AZ635" s="131">
        <f t="shared" si="1068"/>
        <v>0</v>
      </c>
      <c r="BA635" s="131">
        <f t="shared" si="1074"/>
        <v>1</v>
      </c>
      <c r="BB635" s="13">
        <f t="shared" si="1061"/>
        <v>0</v>
      </c>
      <c r="BC635" s="11">
        <f t="shared" si="1003"/>
        <v>0</v>
      </c>
      <c r="BD635" s="67">
        <f t="shared" si="1062"/>
        <v>1</v>
      </c>
      <c r="BE635" s="76" t="str">
        <f t="shared" si="1004"/>
        <v/>
      </c>
      <c r="BF635" s="76" t="str">
        <f t="shared" si="1005"/>
        <v/>
      </c>
      <c r="BG635" s="76" t="str">
        <f t="shared" si="1006"/>
        <v/>
      </c>
      <c r="BH635" s="76" t="str">
        <f t="shared" si="1007"/>
        <v/>
      </c>
      <c r="BI635" s="76" t="str">
        <f t="shared" si="1008"/>
        <v/>
      </c>
      <c r="BJ635" s="76" t="str">
        <f t="shared" si="1009"/>
        <v/>
      </c>
      <c r="BK635" s="131" t="b">
        <f t="shared" si="1010"/>
        <v>0</v>
      </c>
      <c r="BL635" s="131" t="b">
        <f t="shared" si="1011"/>
        <v>0</v>
      </c>
      <c r="BM635" s="131" t="b">
        <f t="shared" si="1012"/>
        <v>0</v>
      </c>
      <c r="BN635" s="131" t="b">
        <f t="shared" si="1013"/>
        <v>0</v>
      </c>
      <c r="BO635" s="131" t="b">
        <f t="shared" si="1014"/>
        <v>0</v>
      </c>
      <c r="BP635" s="131" t="b">
        <f t="shared" si="1015"/>
        <v>0</v>
      </c>
      <c r="BQ635" s="131">
        <f t="shared" si="1069"/>
        <v>0</v>
      </c>
      <c r="BR635" s="131">
        <f t="shared" si="1075"/>
        <v>1</v>
      </c>
      <c r="BS635" s="92">
        <f t="shared" si="1070"/>
        <v>0</v>
      </c>
      <c r="BT635" s="13">
        <f t="shared" si="1016"/>
        <v>0</v>
      </c>
      <c r="BU635" s="11">
        <f t="shared" si="1063"/>
        <v>0</v>
      </c>
      <c r="BV635" s="67">
        <f t="shared" si="1064"/>
        <v>1</v>
      </c>
      <c r="BW635" s="118" t="str">
        <f t="shared" si="1017"/>
        <v/>
      </c>
      <c r="BX635" s="118" t="str">
        <f t="shared" si="1018"/>
        <v/>
      </c>
      <c r="BY635" s="118" t="str">
        <f t="shared" si="1019"/>
        <v/>
      </c>
      <c r="BZ635" s="118" t="str">
        <f t="shared" si="1020"/>
        <v/>
      </c>
      <c r="CA635" s="118" t="str">
        <f t="shared" si="1021"/>
        <v/>
      </c>
      <c r="CB635" s="118" t="str">
        <f t="shared" si="1022"/>
        <v/>
      </c>
      <c r="CC635" s="118" t="str">
        <f t="shared" si="1023"/>
        <v/>
      </c>
      <c r="CD635" s="60" t="b">
        <f t="shared" si="1024"/>
        <v>0</v>
      </c>
      <c r="CE635" s="60" t="b">
        <f t="shared" si="1025"/>
        <v>0</v>
      </c>
      <c r="CF635" s="60" t="b">
        <f t="shared" si="1026"/>
        <v>0</v>
      </c>
      <c r="CG635" s="60" t="b">
        <f t="shared" si="1027"/>
        <v>0</v>
      </c>
      <c r="CH635" s="60" t="b">
        <f t="shared" si="1028"/>
        <v>0</v>
      </c>
      <c r="CI635" s="60" t="b">
        <f t="shared" si="1029"/>
        <v>0</v>
      </c>
      <c r="CJ635" s="60" t="b">
        <f t="shared" si="1030"/>
        <v>0</v>
      </c>
      <c r="CK635" s="131">
        <f t="shared" si="1071"/>
        <v>0</v>
      </c>
      <c r="CL635" s="131">
        <f t="shared" si="1076"/>
        <v>1</v>
      </c>
      <c r="CM635" s="92">
        <f t="shared" si="1072"/>
        <v>0</v>
      </c>
      <c r="CN635" s="13">
        <f t="shared" si="1065"/>
        <v>0</v>
      </c>
      <c r="CO635" s="11">
        <f t="shared" si="1031"/>
        <v>0</v>
      </c>
      <c r="CP635" s="13">
        <f t="shared" si="1066"/>
        <v>0</v>
      </c>
      <c r="CQ635" s="11">
        <f t="shared" si="986"/>
        <v>0</v>
      </c>
      <c r="CR635" s="57">
        <f t="shared" si="987"/>
        <v>0</v>
      </c>
      <c r="CS635" s="57">
        <f t="shared" si="988"/>
        <v>0</v>
      </c>
      <c r="CT635" s="57">
        <f t="shared" si="1084"/>
        <v>0</v>
      </c>
      <c r="CU635" s="24" t="str">
        <f t="shared" si="1032"/>
        <v/>
      </c>
      <c r="CV635" s="24" t="str">
        <f t="shared" si="1033"/>
        <v/>
      </c>
      <c r="CW635" s="24" t="str">
        <f t="shared" si="1034"/>
        <v/>
      </c>
      <c r="CX635" s="24" t="str">
        <f t="shared" si="1035"/>
        <v/>
      </c>
      <c r="CY635" s="24" t="str">
        <f t="shared" si="1036"/>
        <v/>
      </c>
      <c r="CZ635" s="24" t="str">
        <f t="shared" si="1037"/>
        <v/>
      </c>
      <c r="DA635" s="24" t="str">
        <f t="shared" si="1038"/>
        <v/>
      </c>
      <c r="DB635" s="24" t="str">
        <f t="shared" si="1039"/>
        <v/>
      </c>
      <c r="DC635" s="24" t="str">
        <f t="shared" si="1040"/>
        <v/>
      </c>
      <c r="DD635" s="24" t="str">
        <f t="shared" si="1041"/>
        <v/>
      </c>
      <c r="DE635" s="24" t="str">
        <f t="shared" si="1042"/>
        <v/>
      </c>
      <c r="DF635" s="24" t="str">
        <f t="shared" si="1043"/>
        <v/>
      </c>
      <c r="DG635" s="24" t="str">
        <f t="shared" si="1044"/>
        <v/>
      </c>
      <c r="DH635" s="5"/>
      <c r="DI635" s="134"/>
      <c r="DJ635"/>
      <c r="EA635" s="7"/>
    </row>
    <row r="636" spans="2:131" x14ac:dyDescent="0.2">
      <c r="B636" s="61" t="str">
        <f t="shared" si="983"/>
        <v/>
      </c>
      <c r="C636" s="7" t="str">
        <f t="shared" si="1077"/>
        <v/>
      </c>
      <c r="D636" s="60">
        <f t="shared" si="984"/>
        <v>0</v>
      </c>
      <c r="E636" s="7" t="str">
        <f t="shared" si="985"/>
        <v/>
      </c>
      <c r="F636" s="72" t="str">
        <f t="shared" si="981"/>
        <v/>
      </c>
      <c r="G636" s="108" t="str">
        <f t="shared" si="982"/>
        <v/>
      </c>
      <c r="H636" s="112">
        <f t="shared" si="1078"/>
        <v>0</v>
      </c>
      <c r="I636" s="112">
        <f t="shared" si="1079"/>
        <v>0</v>
      </c>
      <c r="J636" s="112">
        <f t="shared" si="1080"/>
        <v>0</v>
      </c>
      <c r="K636" s="112">
        <f t="shared" si="1081"/>
        <v>0</v>
      </c>
      <c r="L636" s="112">
        <f t="shared" si="1082"/>
        <v>0</v>
      </c>
      <c r="M636" s="112">
        <f t="shared" si="1083"/>
        <v>0</v>
      </c>
      <c r="N636" s="60"/>
      <c r="O636" s="61"/>
      <c r="P636" s="61"/>
      <c r="Q636" s="61"/>
      <c r="R636" s="61"/>
      <c r="S636" s="7"/>
      <c r="T636" s="67">
        <f t="shared" si="1045"/>
        <v>1</v>
      </c>
      <c r="U636" s="76" t="str">
        <f t="shared" si="1046"/>
        <v/>
      </c>
      <c r="V636" s="76" t="str">
        <f t="shared" si="1047"/>
        <v/>
      </c>
      <c r="W636" s="76" t="str">
        <f t="shared" si="1048"/>
        <v/>
      </c>
      <c r="X636" s="76" t="str">
        <f t="shared" si="1049"/>
        <v/>
      </c>
      <c r="Y636" s="76" t="str">
        <f t="shared" si="1050"/>
        <v/>
      </c>
      <c r="Z636" s="76" t="str">
        <f t="shared" si="1051"/>
        <v/>
      </c>
      <c r="AA636" s="131" t="b">
        <f t="shared" si="989"/>
        <v>0</v>
      </c>
      <c r="AB636" s="131" t="b">
        <f t="shared" si="990"/>
        <v>0</v>
      </c>
      <c r="AC636" s="131" t="b">
        <f t="shared" si="991"/>
        <v>0</v>
      </c>
      <c r="AD636" s="131" t="b">
        <f t="shared" si="992"/>
        <v>0</v>
      </c>
      <c r="AE636" s="131" t="b">
        <f t="shared" si="993"/>
        <v>0</v>
      </c>
      <c r="AF636" s="131" t="b">
        <f t="shared" si="994"/>
        <v>0</v>
      </c>
      <c r="AG636" s="131">
        <f t="shared" si="1067"/>
        <v>0</v>
      </c>
      <c r="AH636" s="131">
        <f t="shared" si="1073"/>
        <v>1</v>
      </c>
      <c r="AI636" s="13">
        <f t="shared" si="995"/>
        <v>0</v>
      </c>
      <c r="AJ636" s="11">
        <f t="shared" si="1052"/>
        <v>0</v>
      </c>
      <c r="AK636" s="67">
        <f t="shared" si="1053"/>
        <v>1</v>
      </c>
      <c r="AL636" s="118" t="str">
        <f t="shared" si="1054"/>
        <v/>
      </c>
      <c r="AM636" s="118" t="str">
        <f t="shared" si="1055"/>
        <v/>
      </c>
      <c r="AN636" s="118" t="str">
        <f t="shared" si="1056"/>
        <v/>
      </c>
      <c r="AO636" s="118" t="str">
        <f t="shared" si="1057"/>
        <v/>
      </c>
      <c r="AP636" s="118" t="str">
        <f t="shared" si="1058"/>
        <v/>
      </c>
      <c r="AQ636" s="118" t="str">
        <f t="shared" si="1059"/>
        <v/>
      </c>
      <c r="AR636" s="118" t="str">
        <f t="shared" si="1060"/>
        <v/>
      </c>
      <c r="AS636" s="60" t="b">
        <f t="shared" si="996"/>
        <v>0</v>
      </c>
      <c r="AT636" s="60" t="b">
        <f t="shared" si="997"/>
        <v>0</v>
      </c>
      <c r="AU636" s="60" t="b">
        <f t="shared" si="998"/>
        <v>0</v>
      </c>
      <c r="AV636" s="60" t="b">
        <f t="shared" si="999"/>
        <v>0</v>
      </c>
      <c r="AW636" s="60" t="b">
        <f t="shared" si="1000"/>
        <v>0</v>
      </c>
      <c r="AX636" s="60" t="b">
        <f t="shared" si="1001"/>
        <v>0</v>
      </c>
      <c r="AY636" s="60" t="b">
        <f t="shared" si="1002"/>
        <v>0</v>
      </c>
      <c r="AZ636" s="131">
        <f t="shared" si="1068"/>
        <v>0</v>
      </c>
      <c r="BA636" s="131">
        <f t="shared" si="1074"/>
        <v>1</v>
      </c>
      <c r="BB636" s="13">
        <f t="shared" si="1061"/>
        <v>0</v>
      </c>
      <c r="BC636" s="11">
        <f t="shared" si="1003"/>
        <v>0</v>
      </c>
      <c r="BD636" s="67">
        <f t="shared" si="1062"/>
        <v>1</v>
      </c>
      <c r="BE636" s="76" t="str">
        <f t="shared" si="1004"/>
        <v/>
      </c>
      <c r="BF636" s="76" t="str">
        <f t="shared" si="1005"/>
        <v/>
      </c>
      <c r="BG636" s="76" t="str">
        <f t="shared" si="1006"/>
        <v/>
      </c>
      <c r="BH636" s="76" t="str">
        <f t="shared" si="1007"/>
        <v/>
      </c>
      <c r="BI636" s="76" t="str">
        <f t="shared" si="1008"/>
        <v/>
      </c>
      <c r="BJ636" s="76" t="str">
        <f t="shared" si="1009"/>
        <v/>
      </c>
      <c r="BK636" s="131" t="b">
        <f t="shared" si="1010"/>
        <v>0</v>
      </c>
      <c r="BL636" s="131" t="b">
        <f t="shared" si="1011"/>
        <v>0</v>
      </c>
      <c r="BM636" s="131" t="b">
        <f t="shared" si="1012"/>
        <v>0</v>
      </c>
      <c r="BN636" s="131" t="b">
        <f t="shared" si="1013"/>
        <v>0</v>
      </c>
      <c r="BO636" s="131" t="b">
        <f t="shared" si="1014"/>
        <v>0</v>
      </c>
      <c r="BP636" s="131" t="b">
        <f t="shared" si="1015"/>
        <v>0</v>
      </c>
      <c r="BQ636" s="131">
        <f t="shared" si="1069"/>
        <v>0</v>
      </c>
      <c r="BR636" s="131">
        <f t="shared" si="1075"/>
        <v>1</v>
      </c>
      <c r="BS636" s="92">
        <f t="shared" si="1070"/>
        <v>0</v>
      </c>
      <c r="BT636" s="13">
        <f t="shared" si="1016"/>
        <v>0</v>
      </c>
      <c r="BU636" s="11">
        <f t="shared" si="1063"/>
        <v>0</v>
      </c>
      <c r="BV636" s="67">
        <f t="shared" si="1064"/>
        <v>1</v>
      </c>
      <c r="BW636" s="118" t="str">
        <f t="shared" si="1017"/>
        <v/>
      </c>
      <c r="BX636" s="118" t="str">
        <f t="shared" si="1018"/>
        <v/>
      </c>
      <c r="BY636" s="118" t="str">
        <f t="shared" si="1019"/>
        <v/>
      </c>
      <c r="BZ636" s="118" t="str">
        <f t="shared" si="1020"/>
        <v/>
      </c>
      <c r="CA636" s="118" t="str">
        <f t="shared" si="1021"/>
        <v/>
      </c>
      <c r="CB636" s="118" t="str">
        <f t="shared" si="1022"/>
        <v/>
      </c>
      <c r="CC636" s="118" t="str">
        <f t="shared" si="1023"/>
        <v/>
      </c>
      <c r="CD636" s="60" t="b">
        <f t="shared" si="1024"/>
        <v>0</v>
      </c>
      <c r="CE636" s="60" t="b">
        <f t="shared" si="1025"/>
        <v>0</v>
      </c>
      <c r="CF636" s="60" t="b">
        <f t="shared" si="1026"/>
        <v>0</v>
      </c>
      <c r="CG636" s="60" t="b">
        <f t="shared" si="1027"/>
        <v>0</v>
      </c>
      <c r="CH636" s="60" t="b">
        <f t="shared" si="1028"/>
        <v>0</v>
      </c>
      <c r="CI636" s="60" t="b">
        <f t="shared" si="1029"/>
        <v>0</v>
      </c>
      <c r="CJ636" s="60" t="b">
        <f t="shared" si="1030"/>
        <v>0</v>
      </c>
      <c r="CK636" s="131">
        <f t="shared" si="1071"/>
        <v>0</v>
      </c>
      <c r="CL636" s="131">
        <f t="shared" si="1076"/>
        <v>1</v>
      </c>
      <c r="CM636" s="92">
        <f t="shared" si="1072"/>
        <v>0</v>
      </c>
      <c r="CN636" s="13">
        <f t="shared" si="1065"/>
        <v>0</v>
      </c>
      <c r="CO636" s="11">
        <f t="shared" si="1031"/>
        <v>0</v>
      </c>
      <c r="CP636" s="13">
        <f t="shared" si="1066"/>
        <v>0</v>
      </c>
      <c r="CQ636" s="11">
        <f t="shared" si="986"/>
        <v>0</v>
      </c>
      <c r="CR636" s="57">
        <f t="shared" si="987"/>
        <v>0</v>
      </c>
      <c r="CS636" s="57">
        <f t="shared" si="988"/>
        <v>0</v>
      </c>
      <c r="CT636" s="57">
        <f t="shared" si="1084"/>
        <v>0</v>
      </c>
      <c r="CU636" s="24" t="str">
        <f t="shared" si="1032"/>
        <v/>
      </c>
      <c r="CV636" s="24" t="str">
        <f t="shared" si="1033"/>
        <v/>
      </c>
      <c r="CW636" s="24" t="str">
        <f t="shared" si="1034"/>
        <v/>
      </c>
      <c r="CX636" s="24" t="str">
        <f t="shared" si="1035"/>
        <v/>
      </c>
      <c r="CY636" s="24" t="str">
        <f t="shared" si="1036"/>
        <v/>
      </c>
      <c r="CZ636" s="24" t="str">
        <f t="shared" si="1037"/>
        <v/>
      </c>
      <c r="DA636" s="24" t="str">
        <f t="shared" si="1038"/>
        <v/>
      </c>
      <c r="DB636" s="24" t="str">
        <f t="shared" si="1039"/>
        <v/>
      </c>
      <c r="DC636" s="24" t="str">
        <f t="shared" si="1040"/>
        <v/>
      </c>
      <c r="DD636" s="24" t="str">
        <f t="shared" si="1041"/>
        <v/>
      </c>
      <c r="DE636" s="24" t="str">
        <f t="shared" si="1042"/>
        <v/>
      </c>
      <c r="DF636" s="24" t="str">
        <f t="shared" si="1043"/>
        <v/>
      </c>
      <c r="DG636" s="24" t="str">
        <f t="shared" si="1044"/>
        <v/>
      </c>
      <c r="DH636" s="5"/>
      <c r="DI636" s="134"/>
      <c r="DJ636"/>
      <c r="EA636" s="7"/>
    </row>
    <row r="637" spans="2:131" x14ac:dyDescent="0.2">
      <c r="B637" s="61" t="str">
        <f t="shared" si="983"/>
        <v/>
      </c>
      <c r="C637" s="7" t="str">
        <f t="shared" si="1077"/>
        <v/>
      </c>
      <c r="D637" s="60">
        <f t="shared" si="984"/>
        <v>0</v>
      </c>
      <c r="E637" s="7" t="str">
        <f t="shared" si="985"/>
        <v/>
      </c>
      <c r="F637" s="72" t="str">
        <f t="shared" si="981"/>
        <v/>
      </c>
      <c r="G637" s="108" t="str">
        <f t="shared" si="982"/>
        <v/>
      </c>
      <c r="H637" s="112">
        <f t="shared" si="1078"/>
        <v>0</v>
      </c>
      <c r="I637" s="112">
        <f t="shared" si="1079"/>
        <v>0</v>
      </c>
      <c r="J637" s="112">
        <f t="shared" si="1080"/>
        <v>0</v>
      </c>
      <c r="K637" s="112">
        <f t="shared" si="1081"/>
        <v>0</v>
      </c>
      <c r="L637" s="112">
        <f t="shared" si="1082"/>
        <v>0</v>
      </c>
      <c r="M637" s="112">
        <f t="shared" si="1083"/>
        <v>0</v>
      </c>
      <c r="N637" s="60"/>
      <c r="O637" s="61"/>
      <c r="P637" s="61"/>
      <c r="Q637" s="61"/>
      <c r="R637" s="61"/>
      <c r="S637" s="7"/>
      <c r="T637" s="67">
        <f t="shared" si="1045"/>
        <v>1</v>
      </c>
      <c r="U637" s="76" t="str">
        <f t="shared" si="1046"/>
        <v/>
      </c>
      <c r="V637" s="76" t="str">
        <f t="shared" si="1047"/>
        <v/>
      </c>
      <c r="W637" s="76" t="str">
        <f t="shared" si="1048"/>
        <v/>
      </c>
      <c r="X637" s="76" t="str">
        <f t="shared" si="1049"/>
        <v/>
      </c>
      <c r="Y637" s="76" t="str">
        <f t="shared" si="1050"/>
        <v/>
      </c>
      <c r="Z637" s="76" t="str">
        <f t="shared" si="1051"/>
        <v/>
      </c>
      <c r="AA637" s="131" t="b">
        <f t="shared" si="989"/>
        <v>0</v>
      </c>
      <c r="AB637" s="131" t="b">
        <f t="shared" si="990"/>
        <v>0</v>
      </c>
      <c r="AC637" s="131" t="b">
        <f t="shared" si="991"/>
        <v>0</v>
      </c>
      <c r="AD637" s="131" t="b">
        <f t="shared" si="992"/>
        <v>0</v>
      </c>
      <c r="AE637" s="131" t="b">
        <f t="shared" si="993"/>
        <v>0</v>
      </c>
      <c r="AF637" s="131" t="b">
        <f t="shared" si="994"/>
        <v>0</v>
      </c>
      <c r="AG637" s="131">
        <f t="shared" si="1067"/>
        <v>0</v>
      </c>
      <c r="AH637" s="131">
        <f t="shared" si="1073"/>
        <v>1</v>
      </c>
      <c r="AI637" s="13">
        <f t="shared" si="995"/>
        <v>0</v>
      </c>
      <c r="AJ637" s="11">
        <f t="shared" si="1052"/>
        <v>0</v>
      </c>
      <c r="AK637" s="67">
        <f t="shared" si="1053"/>
        <v>1</v>
      </c>
      <c r="AL637" s="118" t="str">
        <f t="shared" si="1054"/>
        <v/>
      </c>
      <c r="AM637" s="118" t="str">
        <f t="shared" si="1055"/>
        <v/>
      </c>
      <c r="AN637" s="118" t="str">
        <f t="shared" si="1056"/>
        <v/>
      </c>
      <c r="AO637" s="118" t="str">
        <f t="shared" si="1057"/>
        <v/>
      </c>
      <c r="AP637" s="118" t="str">
        <f t="shared" si="1058"/>
        <v/>
      </c>
      <c r="AQ637" s="118" t="str">
        <f t="shared" si="1059"/>
        <v/>
      </c>
      <c r="AR637" s="118" t="str">
        <f t="shared" si="1060"/>
        <v/>
      </c>
      <c r="AS637" s="60" t="b">
        <f t="shared" si="996"/>
        <v>0</v>
      </c>
      <c r="AT637" s="60" t="b">
        <f t="shared" si="997"/>
        <v>0</v>
      </c>
      <c r="AU637" s="60" t="b">
        <f t="shared" si="998"/>
        <v>0</v>
      </c>
      <c r="AV637" s="60" t="b">
        <f t="shared" si="999"/>
        <v>0</v>
      </c>
      <c r="AW637" s="60" t="b">
        <f t="shared" si="1000"/>
        <v>0</v>
      </c>
      <c r="AX637" s="60" t="b">
        <f t="shared" si="1001"/>
        <v>0</v>
      </c>
      <c r="AY637" s="60" t="b">
        <f t="shared" si="1002"/>
        <v>0</v>
      </c>
      <c r="AZ637" s="131">
        <f t="shared" si="1068"/>
        <v>0</v>
      </c>
      <c r="BA637" s="131">
        <f t="shared" si="1074"/>
        <v>1</v>
      </c>
      <c r="BB637" s="13">
        <f t="shared" si="1061"/>
        <v>0</v>
      </c>
      <c r="BC637" s="11">
        <f t="shared" si="1003"/>
        <v>0</v>
      </c>
      <c r="BD637" s="67">
        <f t="shared" si="1062"/>
        <v>1</v>
      </c>
      <c r="BE637" s="76" t="str">
        <f t="shared" si="1004"/>
        <v/>
      </c>
      <c r="BF637" s="76" t="str">
        <f t="shared" si="1005"/>
        <v/>
      </c>
      <c r="BG637" s="76" t="str">
        <f t="shared" si="1006"/>
        <v/>
      </c>
      <c r="BH637" s="76" t="str">
        <f t="shared" si="1007"/>
        <v/>
      </c>
      <c r="BI637" s="76" t="str">
        <f t="shared" si="1008"/>
        <v/>
      </c>
      <c r="BJ637" s="76" t="str">
        <f t="shared" si="1009"/>
        <v/>
      </c>
      <c r="BK637" s="131" t="b">
        <f t="shared" si="1010"/>
        <v>0</v>
      </c>
      <c r="BL637" s="131" t="b">
        <f t="shared" si="1011"/>
        <v>0</v>
      </c>
      <c r="BM637" s="131" t="b">
        <f t="shared" si="1012"/>
        <v>0</v>
      </c>
      <c r="BN637" s="131" t="b">
        <f t="shared" si="1013"/>
        <v>0</v>
      </c>
      <c r="BO637" s="131" t="b">
        <f t="shared" si="1014"/>
        <v>0</v>
      </c>
      <c r="BP637" s="131" t="b">
        <f t="shared" si="1015"/>
        <v>0</v>
      </c>
      <c r="BQ637" s="131">
        <f t="shared" si="1069"/>
        <v>0</v>
      </c>
      <c r="BR637" s="131">
        <f t="shared" si="1075"/>
        <v>1</v>
      </c>
      <c r="BS637" s="92">
        <f t="shared" si="1070"/>
        <v>0</v>
      </c>
      <c r="BT637" s="13">
        <f t="shared" si="1016"/>
        <v>0</v>
      </c>
      <c r="BU637" s="11">
        <f t="shared" si="1063"/>
        <v>0</v>
      </c>
      <c r="BV637" s="67">
        <f t="shared" si="1064"/>
        <v>1</v>
      </c>
      <c r="BW637" s="118" t="str">
        <f t="shared" si="1017"/>
        <v/>
      </c>
      <c r="BX637" s="118" t="str">
        <f t="shared" si="1018"/>
        <v/>
      </c>
      <c r="BY637" s="118" t="str">
        <f t="shared" si="1019"/>
        <v/>
      </c>
      <c r="BZ637" s="118" t="str">
        <f t="shared" si="1020"/>
        <v/>
      </c>
      <c r="CA637" s="118" t="str">
        <f t="shared" si="1021"/>
        <v/>
      </c>
      <c r="CB637" s="118" t="str">
        <f t="shared" si="1022"/>
        <v/>
      </c>
      <c r="CC637" s="118" t="str">
        <f t="shared" si="1023"/>
        <v/>
      </c>
      <c r="CD637" s="60" t="b">
        <f t="shared" si="1024"/>
        <v>0</v>
      </c>
      <c r="CE637" s="60" t="b">
        <f t="shared" si="1025"/>
        <v>0</v>
      </c>
      <c r="CF637" s="60" t="b">
        <f t="shared" si="1026"/>
        <v>0</v>
      </c>
      <c r="CG637" s="60" t="b">
        <f t="shared" si="1027"/>
        <v>0</v>
      </c>
      <c r="CH637" s="60" t="b">
        <f t="shared" si="1028"/>
        <v>0</v>
      </c>
      <c r="CI637" s="60" t="b">
        <f t="shared" si="1029"/>
        <v>0</v>
      </c>
      <c r="CJ637" s="60" t="b">
        <f t="shared" si="1030"/>
        <v>0</v>
      </c>
      <c r="CK637" s="131">
        <f t="shared" si="1071"/>
        <v>0</v>
      </c>
      <c r="CL637" s="131">
        <f t="shared" si="1076"/>
        <v>1</v>
      </c>
      <c r="CM637" s="92">
        <f t="shared" si="1072"/>
        <v>0</v>
      </c>
      <c r="CN637" s="13">
        <f t="shared" si="1065"/>
        <v>0</v>
      </c>
      <c r="CO637" s="11">
        <f t="shared" si="1031"/>
        <v>0</v>
      </c>
      <c r="CP637" s="13">
        <f t="shared" si="1066"/>
        <v>0</v>
      </c>
      <c r="CQ637" s="11">
        <f t="shared" si="986"/>
        <v>0</v>
      </c>
      <c r="CR637" s="57">
        <f t="shared" si="987"/>
        <v>0</v>
      </c>
      <c r="CS637" s="57">
        <f t="shared" si="988"/>
        <v>0</v>
      </c>
      <c r="CT637" s="57">
        <f t="shared" si="1084"/>
        <v>0</v>
      </c>
      <c r="CU637" s="24" t="str">
        <f t="shared" si="1032"/>
        <v/>
      </c>
      <c r="CV637" s="24" t="str">
        <f t="shared" si="1033"/>
        <v/>
      </c>
      <c r="CW637" s="24" t="str">
        <f t="shared" si="1034"/>
        <v/>
      </c>
      <c r="CX637" s="24" t="str">
        <f t="shared" si="1035"/>
        <v/>
      </c>
      <c r="CY637" s="24" t="str">
        <f t="shared" si="1036"/>
        <v/>
      </c>
      <c r="CZ637" s="24" t="str">
        <f t="shared" si="1037"/>
        <v/>
      </c>
      <c r="DA637" s="24" t="str">
        <f t="shared" si="1038"/>
        <v/>
      </c>
      <c r="DB637" s="24" t="str">
        <f t="shared" si="1039"/>
        <v/>
      </c>
      <c r="DC637" s="24" t="str">
        <f t="shared" si="1040"/>
        <v/>
      </c>
      <c r="DD637" s="24" t="str">
        <f t="shared" si="1041"/>
        <v/>
      </c>
      <c r="DE637" s="24" t="str">
        <f t="shared" si="1042"/>
        <v/>
      </c>
      <c r="DF637" s="24" t="str">
        <f t="shared" si="1043"/>
        <v/>
      </c>
      <c r="DG637" s="24" t="str">
        <f t="shared" si="1044"/>
        <v/>
      </c>
      <c r="DH637" s="5"/>
      <c r="DI637" s="134"/>
      <c r="DJ637"/>
      <c r="EA637" s="7"/>
    </row>
    <row r="638" spans="2:131" x14ac:dyDescent="0.2">
      <c r="B638" s="61" t="str">
        <f t="shared" si="983"/>
        <v/>
      </c>
      <c r="C638" s="7" t="str">
        <f t="shared" si="1077"/>
        <v/>
      </c>
      <c r="D638" s="60">
        <f t="shared" si="984"/>
        <v>0</v>
      </c>
      <c r="E638" s="7" t="str">
        <f t="shared" si="985"/>
        <v/>
      </c>
      <c r="F638" s="72" t="str">
        <f t="shared" si="981"/>
        <v/>
      </c>
      <c r="G638" s="108" t="str">
        <f t="shared" si="982"/>
        <v/>
      </c>
      <c r="H638" s="112">
        <f t="shared" si="1078"/>
        <v>0</v>
      </c>
      <c r="I638" s="112">
        <f t="shared" si="1079"/>
        <v>0</v>
      </c>
      <c r="J638" s="112">
        <f t="shared" si="1080"/>
        <v>0</v>
      </c>
      <c r="K638" s="112">
        <f t="shared" si="1081"/>
        <v>0</v>
      </c>
      <c r="L638" s="112">
        <f t="shared" si="1082"/>
        <v>0</v>
      </c>
      <c r="M638" s="112">
        <f t="shared" si="1083"/>
        <v>0</v>
      </c>
      <c r="N638" s="60"/>
      <c r="O638" s="61"/>
      <c r="P638" s="61"/>
      <c r="Q638" s="61"/>
      <c r="R638" s="61"/>
      <c r="S638" s="7"/>
      <c r="T638" s="67">
        <f t="shared" si="1045"/>
        <v>1</v>
      </c>
      <c r="U638" s="76" t="str">
        <f t="shared" si="1046"/>
        <v/>
      </c>
      <c r="V638" s="76" t="str">
        <f t="shared" si="1047"/>
        <v/>
      </c>
      <c r="W638" s="76" t="str">
        <f t="shared" si="1048"/>
        <v/>
      </c>
      <c r="X638" s="76" t="str">
        <f t="shared" si="1049"/>
        <v/>
      </c>
      <c r="Y638" s="76" t="str">
        <f t="shared" si="1050"/>
        <v/>
      </c>
      <c r="Z638" s="76" t="str">
        <f t="shared" si="1051"/>
        <v/>
      </c>
      <c r="AA638" s="131" t="b">
        <f t="shared" si="989"/>
        <v>0</v>
      </c>
      <c r="AB638" s="131" t="b">
        <f t="shared" si="990"/>
        <v>0</v>
      </c>
      <c r="AC638" s="131" t="b">
        <f t="shared" si="991"/>
        <v>0</v>
      </c>
      <c r="AD638" s="131" t="b">
        <f t="shared" si="992"/>
        <v>0</v>
      </c>
      <c r="AE638" s="131" t="b">
        <f t="shared" si="993"/>
        <v>0</v>
      </c>
      <c r="AF638" s="131" t="b">
        <f t="shared" si="994"/>
        <v>0</v>
      </c>
      <c r="AG638" s="131">
        <f t="shared" si="1067"/>
        <v>0</v>
      </c>
      <c r="AH638" s="131">
        <f t="shared" si="1073"/>
        <v>1</v>
      </c>
      <c r="AI638" s="13">
        <f t="shared" si="995"/>
        <v>0</v>
      </c>
      <c r="AJ638" s="11">
        <f t="shared" si="1052"/>
        <v>0</v>
      </c>
      <c r="AK638" s="67">
        <f t="shared" si="1053"/>
        <v>1</v>
      </c>
      <c r="AL638" s="118" t="str">
        <f t="shared" si="1054"/>
        <v/>
      </c>
      <c r="AM638" s="118" t="str">
        <f t="shared" si="1055"/>
        <v/>
      </c>
      <c r="AN638" s="118" t="str">
        <f t="shared" si="1056"/>
        <v/>
      </c>
      <c r="AO638" s="118" t="str">
        <f t="shared" si="1057"/>
        <v/>
      </c>
      <c r="AP638" s="118" t="str">
        <f t="shared" si="1058"/>
        <v/>
      </c>
      <c r="AQ638" s="118" t="str">
        <f t="shared" si="1059"/>
        <v/>
      </c>
      <c r="AR638" s="118" t="str">
        <f t="shared" si="1060"/>
        <v/>
      </c>
      <c r="AS638" s="60" t="b">
        <f t="shared" si="996"/>
        <v>0</v>
      </c>
      <c r="AT638" s="60" t="b">
        <f t="shared" si="997"/>
        <v>0</v>
      </c>
      <c r="AU638" s="60" t="b">
        <f t="shared" si="998"/>
        <v>0</v>
      </c>
      <c r="AV638" s="60" t="b">
        <f t="shared" si="999"/>
        <v>0</v>
      </c>
      <c r="AW638" s="60" t="b">
        <f t="shared" si="1000"/>
        <v>0</v>
      </c>
      <c r="AX638" s="60" t="b">
        <f t="shared" si="1001"/>
        <v>0</v>
      </c>
      <c r="AY638" s="60" t="b">
        <f t="shared" si="1002"/>
        <v>0</v>
      </c>
      <c r="AZ638" s="131">
        <f t="shared" si="1068"/>
        <v>0</v>
      </c>
      <c r="BA638" s="131">
        <f t="shared" si="1074"/>
        <v>1</v>
      </c>
      <c r="BB638" s="13">
        <f t="shared" si="1061"/>
        <v>0</v>
      </c>
      <c r="BC638" s="11">
        <f t="shared" si="1003"/>
        <v>0</v>
      </c>
      <c r="BD638" s="67">
        <f t="shared" si="1062"/>
        <v>1</v>
      </c>
      <c r="BE638" s="76" t="str">
        <f t="shared" si="1004"/>
        <v/>
      </c>
      <c r="BF638" s="76" t="str">
        <f t="shared" si="1005"/>
        <v/>
      </c>
      <c r="BG638" s="76" t="str">
        <f t="shared" si="1006"/>
        <v/>
      </c>
      <c r="BH638" s="76" t="str">
        <f t="shared" si="1007"/>
        <v/>
      </c>
      <c r="BI638" s="76" t="str">
        <f t="shared" si="1008"/>
        <v/>
      </c>
      <c r="BJ638" s="76" t="str">
        <f t="shared" si="1009"/>
        <v/>
      </c>
      <c r="BK638" s="131" t="b">
        <f t="shared" si="1010"/>
        <v>0</v>
      </c>
      <c r="BL638" s="131" t="b">
        <f t="shared" si="1011"/>
        <v>0</v>
      </c>
      <c r="BM638" s="131" t="b">
        <f t="shared" si="1012"/>
        <v>0</v>
      </c>
      <c r="BN638" s="131" t="b">
        <f t="shared" si="1013"/>
        <v>0</v>
      </c>
      <c r="BO638" s="131" t="b">
        <f t="shared" si="1014"/>
        <v>0</v>
      </c>
      <c r="BP638" s="131" t="b">
        <f t="shared" si="1015"/>
        <v>0</v>
      </c>
      <c r="BQ638" s="131">
        <f t="shared" si="1069"/>
        <v>0</v>
      </c>
      <c r="BR638" s="131">
        <f t="shared" si="1075"/>
        <v>1</v>
      </c>
      <c r="BS638" s="92">
        <f t="shared" si="1070"/>
        <v>0</v>
      </c>
      <c r="BT638" s="13">
        <f t="shared" si="1016"/>
        <v>0</v>
      </c>
      <c r="BU638" s="11">
        <f t="shared" si="1063"/>
        <v>0</v>
      </c>
      <c r="BV638" s="67">
        <f t="shared" si="1064"/>
        <v>1</v>
      </c>
      <c r="BW638" s="118" t="str">
        <f t="shared" si="1017"/>
        <v/>
      </c>
      <c r="BX638" s="118" t="str">
        <f t="shared" si="1018"/>
        <v/>
      </c>
      <c r="BY638" s="118" t="str">
        <f t="shared" si="1019"/>
        <v/>
      </c>
      <c r="BZ638" s="118" t="str">
        <f t="shared" si="1020"/>
        <v/>
      </c>
      <c r="CA638" s="118" t="str">
        <f t="shared" si="1021"/>
        <v/>
      </c>
      <c r="CB638" s="118" t="str">
        <f t="shared" si="1022"/>
        <v/>
      </c>
      <c r="CC638" s="118" t="str">
        <f t="shared" si="1023"/>
        <v/>
      </c>
      <c r="CD638" s="60" t="b">
        <f t="shared" si="1024"/>
        <v>0</v>
      </c>
      <c r="CE638" s="60" t="b">
        <f t="shared" si="1025"/>
        <v>0</v>
      </c>
      <c r="CF638" s="60" t="b">
        <f t="shared" si="1026"/>
        <v>0</v>
      </c>
      <c r="CG638" s="60" t="b">
        <f t="shared" si="1027"/>
        <v>0</v>
      </c>
      <c r="CH638" s="60" t="b">
        <f t="shared" si="1028"/>
        <v>0</v>
      </c>
      <c r="CI638" s="60" t="b">
        <f t="shared" si="1029"/>
        <v>0</v>
      </c>
      <c r="CJ638" s="60" t="b">
        <f t="shared" si="1030"/>
        <v>0</v>
      </c>
      <c r="CK638" s="131">
        <f t="shared" si="1071"/>
        <v>0</v>
      </c>
      <c r="CL638" s="131">
        <f t="shared" si="1076"/>
        <v>1</v>
      </c>
      <c r="CM638" s="92">
        <f t="shared" si="1072"/>
        <v>0</v>
      </c>
      <c r="CN638" s="13">
        <f t="shared" si="1065"/>
        <v>0</v>
      </c>
      <c r="CO638" s="11">
        <f t="shared" si="1031"/>
        <v>0</v>
      </c>
      <c r="CP638" s="13">
        <f t="shared" si="1066"/>
        <v>0</v>
      </c>
      <c r="CQ638" s="11">
        <f t="shared" si="986"/>
        <v>0</v>
      </c>
      <c r="CR638" s="57">
        <f t="shared" si="987"/>
        <v>0</v>
      </c>
      <c r="CS638" s="57">
        <f t="shared" si="988"/>
        <v>0</v>
      </c>
      <c r="CT638" s="57">
        <f t="shared" si="1084"/>
        <v>0</v>
      </c>
      <c r="CU638" s="24" t="str">
        <f t="shared" si="1032"/>
        <v/>
      </c>
      <c r="CV638" s="24" t="str">
        <f t="shared" si="1033"/>
        <v/>
      </c>
      <c r="CW638" s="24" t="str">
        <f t="shared" si="1034"/>
        <v/>
      </c>
      <c r="CX638" s="24" t="str">
        <f t="shared" si="1035"/>
        <v/>
      </c>
      <c r="CY638" s="24" t="str">
        <f t="shared" si="1036"/>
        <v/>
      </c>
      <c r="CZ638" s="24" t="str">
        <f t="shared" si="1037"/>
        <v/>
      </c>
      <c r="DA638" s="24" t="str">
        <f t="shared" si="1038"/>
        <v/>
      </c>
      <c r="DB638" s="24" t="str">
        <f t="shared" si="1039"/>
        <v/>
      </c>
      <c r="DC638" s="24" t="str">
        <f t="shared" si="1040"/>
        <v/>
      </c>
      <c r="DD638" s="24" t="str">
        <f t="shared" si="1041"/>
        <v/>
      </c>
      <c r="DE638" s="24" t="str">
        <f t="shared" si="1042"/>
        <v/>
      </c>
      <c r="DF638" s="24" t="str">
        <f t="shared" si="1043"/>
        <v/>
      </c>
      <c r="DG638" s="24" t="str">
        <f t="shared" si="1044"/>
        <v/>
      </c>
      <c r="DH638" s="5"/>
      <c r="DI638" s="134"/>
      <c r="DJ638"/>
      <c r="EA638" s="7"/>
    </row>
    <row r="639" spans="2:131" x14ac:dyDescent="0.2">
      <c r="B639" s="61" t="str">
        <f t="shared" si="983"/>
        <v/>
      </c>
      <c r="C639" s="7" t="str">
        <f t="shared" si="1077"/>
        <v/>
      </c>
      <c r="D639" s="60">
        <f t="shared" si="984"/>
        <v>0</v>
      </c>
      <c r="E639" s="7" t="str">
        <f t="shared" si="985"/>
        <v/>
      </c>
      <c r="F639" s="72" t="str">
        <f t="shared" si="981"/>
        <v/>
      </c>
      <c r="G639" s="108" t="str">
        <f t="shared" si="982"/>
        <v/>
      </c>
      <c r="H639" s="112">
        <f t="shared" si="1078"/>
        <v>0</v>
      </c>
      <c r="I639" s="112">
        <f t="shared" si="1079"/>
        <v>0</v>
      </c>
      <c r="J639" s="112">
        <f t="shared" si="1080"/>
        <v>0</v>
      </c>
      <c r="K639" s="112">
        <f t="shared" si="1081"/>
        <v>0</v>
      </c>
      <c r="L639" s="112">
        <f t="shared" si="1082"/>
        <v>0</v>
      </c>
      <c r="M639" s="112">
        <f t="shared" si="1083"/>
        <v>0</v>
      </c>
      <c r="N639" s="60"/>
      <c r="O639" s="61"/>
      <c r="P639" s="61"/>
      <c r="Q639" s="61"/>
      <c r="R639" s="61"/>
      <c r="S639" s="7"/>
      <c r="T639" s="67">
        <f t="shared" si="1045"/>
        <v>1</v>
      </c>
      <c r="U639" s="76" t="str">
        <f t="shared" si="1046"/>
        <v/>
      </c>
      <c r="V639" s="76" t="str">
        <f t="shared" si="1047"/>
        <v/>
      </c>
      <c r="W639" s="76" t="str">
        <f t="shared" si="1048"/>
        <v/>
      </c>
      <c r="X639" s="76" t="str">
        <f t="shared" si="1049"/>
        <v/>
      </c>
      <c r="Y639" s="76" t="str">
        <f t="shared" si="1050"/>
        <v/>
      </c>
      <c r="Z639" s="76" t="str">
        <f t="shared" si="1051"/>
        <v/>
      </c>
      <c r="AA639" s="131" t="b">
        <f t="shared" si="989"/>
        <v>0</v>
      </c>
      <c r="AB639" s="131" t="b">
        <f t="shared" si="990"/>
        <v>0</v>
      </c>
      <c r="AC639" s="131" t="b">
        <f t="shared" si="991"/>
        <v>0</v>
      </c>
      <c r="AD639" s="131" t="b">
        <f t="shared" si="992"/>
        <v>0</v>
      </c>
      <c r="AE639" s="131" t="b">
        <f t="shared" si="993"/>
        <v>0</v>
      </c>
      <c r="AF639" s="131" t="b">
        <f t="shared" si="994"/>
        <v>0</v>
      </c>
      <c r="AG639" s="131">
        <f t="shared" si="1067"/>
        <v>0</v>
      </c>
      <c r="AH639" s="131">
        <f t="shared" si="1073"/>
        <v>1</v>
      </c>
      <c r="AI639" s="13">
        <f t="shared" si="995"/>
        <v>0</v>
      </c>
      <c r="AJ639" s="11">
        <f t="shared" si="1052"/>
        <v>0</v>
      </c>
      <c r="AK639" s="67">
        <f t="shared" si="1053"/>
        <v>1</v>
      </c>
      <c r="AL639" s="118" t="str">
        <f t="shared" si="1054"/>
        <v/>
      </c>
      <c r="AM639" s="118" t="str">
        <f t="shared" si="1055"/>
        <v/>
      </c>
      <c r="AN639" s="118" t="str">
        <f t="shared" si="1056"/>
        <v/>
      </c>
      <c r="AO639" s="118" t="str">
        <f t="shared" si="1057"/>
        <v/>
      </c>
      <c r="AP639" s="118" t="str">
        <f t="shared" si="1058"/>
        <v/>
      </c>
      <c r="AQ639" s="118" t="str">
        <f t="shared" si="1059"/>
        <v/>
      </c>
      <c r="AR639" s="118" t="str">
        <f t="shared" si="1060"/>
        <v/>
      </c>
      <c r="AS639" s="60" t="b">
        <f t="shared" si="996"/>
        <v>0</v>
      </c>
      <c r="AT639" s="60" t="b">
        <f t="shared" si="997"/>
        <v>0</v>
      </c>
      <c r="AU639" s="60" t="b">
        <f t="shared" si="998"/>
        <v>0</v>
      </c>
      <c r="AV639" s="60" t="b">
        <f t="shared" si="999"/>
        <v>0</v>
      </c>
      <c r="AW639" s="60" t="b">
        <f t="shared" si="1000"/>
        <v>0</v>
      </c>
      <c r="AX639" s="60" t="b">
        <f t="shared" si="1001"/>
        <v>0</v>
      </c>
      <c r="AY639" s="60" t="b">
        <f t="shared" si="1002"/>
        <v>0</v>
      </c>
      <c r="AZ639" s="131">
        <f t="shared" si="1068"/>
        <v>0</v>
      </c>
      <c r="BA639" s="131">
        <f t="shared" si="1074"/>
        <v>1</v>
      </c>
      <c r="BB639" s="13">
        <f t="shared" si="1061"/>
        <v>0</v>
      </c>
      <c r="BC639" s="11">
        <f t="shared" si="1003"/>
        <v>0</v>
      </c>
      <c r="BD639" s="67">
        <f t="shared" si="1062"/>
        <v>1</v>
      </c>
      <c r="BE639" s="76" t="str">
        <f t="shared" si="1004"/>
        <v/>
      </c>
      <c r="BF639" s="76" t="str">
        <f t="shared" si="1005"/>
        <v/>
      </c>
      <c r="BG639" s="76" t="str">
        <f t="shared" si="1006"/>
        <v/>
      </c>
      <c r="BH639" s="76" t="str">
        <f t="shared" si="1007"/>
        <v/>
      </c>
      <c r="BI639" s="76" t="str">
        <f t="shared" si="1008"/>
        <v/>
      </c>
      <c r="BJ639" s="76" t="str">
        <f t="shared" si="1009"/>
        <v/>
      </c>
      <c r="BK639" s="131" t="b">
        <f t="shared" si="1010"/>
        <v>0</v>
      </c>
      <c r="BL639" s="131" t="b">
        <f t="shared" si="1011"/>
        <v>0</v>
      </c>
      <c r="BM639" s="131" t="b">
        <f t="shared" si="1012"/>
        <v>0</v>
      </c>
      <c r="BN639" s="131" t="b">
        <f t="shared" si="1013"/>
        <v>0</v>
      </c>
      <c r="BO639" s="131" t="b">
        <f t="shared" si="1014"/>
        <v>0</v>
      </c>
      <c r="BP639" s="131" t="b">
        <f t="shared" si="1015"/>
        <v>0</v>
      </c>
      <c r="BQ639" s="131">
        <f t="shared" si="1069"/>
        <v>0</v>
      </c>
      <c r="BR639" s="131">
        <f t="shared" si="1075"/>
        <v>1</v>
      </c>
      <c r="BS639" s="92">
        <f t="shared" si="1070"/>
        <v>0</v>
      </c>
      <c r="BT639" s="13">
        <f t="shared" si="1016"/>
        <v>0</v>
      </c>
      <c r="BU639" s="11">
        <f t="shared" si="1063"/>
        <v>0</v>
      </c>
      <c r="BV639" s="67">
        <f t="shared" si="1064"/>
        <v>1</v>
      </c>
      <c r="BW639" s="118" t="str">
        <f t="shared" si="1017"/>
        <v/>
      </c>
      <c r="BX639" s="118" t="str">
        <f t="shared" si="1018"/>
        <v/>
      </c>
      <c r="BY639" s="118" t="str">
        <f t="shared" si="1019"/>
        <v/>
      </c>
      <c r="BZ639" s="118" t="str">
        <f t="shared" si="1020"/>
        <v/>
      </c>
      <c r="CA639" s="118" t="str">
        <f t="shared" si="1021"/>
        <v/>
      </c>
      <c r="CB639" s="118" t="str">
        <f t="shared" si="1022"/>
        <v/>
      </c>
      <c r="CC639" s="118" t="str">
        <f t="shared" si="1023"/>
        <v/>
      </c>
      <c r="CD639" s="60" t="b">
        <f t="shared" si="1024"/>
        <v>0</v>
      </c>
      <c r="CE639" s="60" t="b">
        <f t="shared" si="1025"/>
        <v>0</v>
      </c>
      <c r="CF639" s="60" t="b">
        <f t="shared" si="1026"/>
        <v>0</v>
      </c>
      <c r="CG639" s="60" t="b">
        <f t="shared" si="1027"/>
        <v>0</v>
      </c>
      <c r="CH639" s="60" t="b">
        <f t="shared" si="1028"/>
        <v>0</v>
      </c>
      <c r="CI639" s="60" t="b">
        <f t="shared" si="1029"/>
        <v>0</v>
      </c>
      <c r="CJ639" s="60" t="b">
        <f t="shared" si="1030"/>
        <v>0</v>
      </c>
      <c r="CK639" s="131">
        <f t="shared" si="1071"/>
        <v>0</v>
      </c>
      <c r="CL639" s="131">
        <f t="shared" si="1076"/>
        <v>1</v>
      </c>
      <c r="CM639" s="92">
        <f t="shared" si="1072"/>
        <v>0</v>
      </c>
      <c r="CN639" s="13">
        <f t="shared" si="1065"/>
        <v>0</v>
      </c>
      <c r="CO639" s="11">
        <f t="shared" si="1031"/>
        <v>0</v>
      </c>
      <c r="CP639" s="13">
        <f t="shared" si="1066"/>
        <v>0</v>
      </c>
      <c r="CQ639" s="11">
        <f t="shared" si="986"/>
        <v>0</v>
      </c>
      <c r="CR639" s="57">
        <f t="shared" si="987"/>
        <v>0</v>
      </c>
      <c r="CS639" s="57">
        <f t="shared" si="988"/>
        <v>0</v>
      </c>
      <c r="CT639" s="57">
        <f t="shared" si="1084"/>
        <v>0</v>
      </c>
      <c r="CU639" s="24" t="str">
        <f t="shared" si="1032"/>
        <v/>
      </c>
      <c r="CV639" s="24" t="str">
        <f t="shared" si="1033"/>
        <v/>
      </c>
      <c r="CW639" s="24" t="str">
        <f t="shared" si="1034"/>
        <v/>
      </c>
      <c r="CX639" s="24" t="str">
        <f t="shared" si="1035"/>
        <v/>
      </c>
      <c r="CY639" s="24" t="str">
        <f t="shared" si="1036"/>
        <v/>
      </c>
      <c r="CZ639" s="24" t="str">
        <f t="shared" si="1037"/>
        <v/>
      </c>
      <c r="DA639" s="24" t="str">
        <f t="shared" si="1038"/>
        <v/>
      </c>
      <c r="DB639" s="24" t="str">
        <f t="shared" si="1039"/>
        <v/>
      </c>
      <c r="DC639" s="24" t="str">
        <f t="shared" si="1040"/>
        <v/>
      </c>
      <c r="DD639" s="24" t="str">
        <f t="shared" si="1041"/>
        <v/>
      </c>
      <c r="DE639" s="24" t="str">
        <f t="shared" si="1042"/>
        <v/>
      </c>
      <c r="DF639" s="24" t="str">
        <f t="shared" si="1043"/>
        <v/>
      </c>
      <c r="DG639" s="24" t="str">
        <f t="shared" si="1044"/>
        <v/>
      </c>
      <c r="DH639" s="5"/>
      <c r="DI639" s="134"/>
      <c r="DJ639"/>
      <c r="EA639" s="7"/>
    </row>
    <row r="640" spans="2:131" x14ac:dyDescent="0.2">
      <c r="B640" s="61" t="str">
        <f t="shared" si="983"/>
        <v/>
      </c>
      <c r="C640" s="7" t="str">
        <f t="shared" si="1077"/>
        <v/>
      </c>
      <c r="D640" s="60">
        <f t="shared" si="984"/>
        <v>0</v>
      </c>
      <c r="E640" s="7" t="str">
        <f t="shared" si="985"/>
        <v/>
      </c>
      <c r="F640" s="72" t="str">
        <f t="shared" si="981"/>
        <v/>
      </c>
      <c r="G640" s="108" t="str">
        <f t="shared" si="982"/>
        <v/>
      </c>
      <c r="H640" s="112">
        <f t="shared" si="1078"/>
        <v>0</v>
      </c>
      <c r="I640" s="112">
        <f t="shared" si="1079"/>
        <v>0</v>
      </c>
      <c r="J640" s="112">
        <f t="shared" si="1080"/>
        <v>0</v>
      </c>
      <c r="K640" s="112">
        <f t="shared" si="1081"/>
        <v>0</v>
      </c>
      <c r="L640" s="112">
        <f t="shared" si="1082"/>
        <v>0</v>
      </c>
      <c r="M640" s="112">
        <f t="shared" si="1083"/>
        <v>0</v>
      </c>
      <c r="N640" s="60"/>
      <c r="O640" s="61"/>
      <c r="P640" s="61"/>
      <c r="Q640" s="61"/>
      <c r="R640" s="61"/>
      <c r="S640" s="7"/>
      <c r="T640" s="67">
        <f t="shared" si="1045"/>
        <v>1</v>
      </c>
      <c r="U640" s="76" t="str">
        <f t="shared" si="1046"/>
        <v/>
      </c>
      <c r="V640" s="76" t="str">
        <f t="shared" si="1047"/>
        <v/>
      </c>
      <c r="W640" s="76" t="str">
        <f t="shared" si="1048"/>
        <v/>
      </c>
      <c r="X640" s="76" t="str">
        <f t="shared" si="1049"/>
        <v/>
      </c>
      <c r="Y640" s="76" t="str">
        <f t="shared" si="1050"/>
        <v/>
      </c>
      <c r="Z640" s="76" t="str">
        <f t="shared" si="1051"/>
        <v/>
      </c>
      <c r="AA640" s="131" t="b">
        <f t="shared" si="989"/>
        <v>0</v>
      </c>
      <c r="AB640" s="131" t="b">
        <f t="shared" si="990"/>
        <v>0</v>
      </c>
      <c r="AC640" s="131" t="b">
        <f t="shared" si="991"/>
        <v>0</v>
      </c>
      <c r="AD640" s="131" t="b">
        <f t="shared" si="992"/>
        <v>0</v>
      </c>
      <c r="AE640" s="131" t="b">
        <f t="shared" si="993"/>
        <v>0</v>
      </c>
      <c r="AF640" s="131" t="b">
        <f t="shared" si="994"/>
        <v>0</v>
      </c>
      <c r="AG640" s="131">
        <f t="shared" si="1067"/>
        <v>0</v>
      </c>
      <c r="AH640" s="131">
        <f t="shared" si="1073"/>
        <v>1</v>
      </c>
      <c r="AI640" s="13">
        <f t="shared" si="995"/>
        <v>0</v>
      </c>
      <c r="AJ640" s="11">
        <f t="shared" si="1052"/>
        <v>0</v>
      </c>
      <c r="AK640" s="67">
        <f t="shared" si="1053"/>
        <v>1</v>
      </c>
      <c r="AL640" s="118" t="str">
        <f t="shared" si="1054"/>
        <v/>
      </c>
      <c r="AM640" s="118" t="str">
        <f t="shared" si="1055"/>
        <v/>
      </c>
      <c r="AN640" s="118" t="str">
        <f t="shared" si="1056"/>
        <v/>
      </c>
      <c r="AO640" s="118" t="str">
        <f t="shared" si="1057"/>
        <v/>
      </c>
      <c r="AP640" s="118" t="str">
        <f t="shared" si="1058"/>
        <v/>
      </c>
      <c r="AQ640" s="118" t="str">
        <f t="shared" si="1059"/>
        <v/>
      </c>
      <c r="AR640" s="118" t="str">
        <f t="shared" si="1060"/>
        <v/>
      </c>
      <c r="AS640" s="60" t="b">
        <f t="shared" si="996"/>
        <v>0</v>
      </c>
      <c r="AT640" s="60" t="b">
        <f t="shared" si="997"/>
        <v>0</v>
      </c>
      <c r="AU640" s="60" t="b">
        <f t="shared" si="998"/>
        <v>0</v>
      </c>
      <c r="AV640" s="60" t="b">
        <f t="shared" si="999"/>
        <v>0</v>
      </c>
      <c r="AW640" s="60" t="b">
        <f t="shared" si="1000"/>
        <v>0</v>
      </c>
      <c r="AX640" s="60" t="b">
        <f t="shared" si="1001"/>
        <v>0</v>
      </c>
      <c r="AY640" s="60" t="b">
        <f t="shared" si="1002"/>
        <v>0</v>
      </c>
      <c r="AZ640" s="131">
        <f t="shared" si="1068"/>
        <v>0</v>
      </c>
      <c r="BA640" s="131">
        <f t="shared" si="1074"/>
        <v>1</v>
      </c>
      <c r="BB640" s="13">
        <f t="shared" si="1061"/>
        <v>0</v>
      </c>
      <c r="BC640" s="11">
        <f t="shared" si="1003"/>
        <v>0</v>
      </c>
      <c r="BD640" s="67">
        <f t="shared" si="1062"/>
        <v>1</v>
      </c>
      <c r="BE640" s="76" t="str">
        <f t="shared" si="1004"/>
        <v/>
      </c>
      <c r="BF640" s="76" t="str">
        <f t="shared" si="1005"/>
        <v/>
      </c>
      <c r="BG640" s="76" t="str">
        <f t="shared" si="1006"/>
        <v/>
      </c>
      <c r="BH640" s="76" t="str">
        <f t="shared" si="1007"/>
        <v/>
      </c>
      <c r="BI640" s="76" t="str">
        <f t="shared" si="1008"/>
        <v/>
      </c>
      <c r="BJ640" s="76" t="str">
        <f t="shared" si="1009"/>
        <v/>
      </c>
      <c r="BK640" s="131" t="b">
        <f t="shared" si="1010"/>
        <v>0</v>
      </c>
      <c r="BL640" s="131" t="b">
        <f t="shared" si="1011"/>
        <v>0</v>
      </c>
      <c r="BM640" s="131" t="b">
        <f t="shared" si="1012"/>
        <v>0</v>
      </c>
      <c r="BN640" s="131" t="b">
        <f t="shared" si="1013"/>
        <v>0</v>
      </c>
      <c r="BO640" s="131" t="b">
        <f t="shared" si="1014"/>
        <v>0</v>
      </c>
      <c r="BP640" s="131" t="b">
        <f t="shared" si="1015"/>
        <v>0</v>
      </c>
      <c r="BQ640" s="131">
        <f t="shared" si="1069"/>
        <v>0</v>
      </c>
      <c r="BR640" s="131">
        <f t="shared" si="1075"/>
        <v>1</v>
      </c>
      <c r="BS640" s="92">
        <f t="shared" si="1070"/>
        <v>0</v>
      </c>
      <c r="BT640" s="13">
        <f t="shared" si="1016"/>
        <v>0</v>
      </c>
      <c r="BU640" s="11">
        <f t="shared" si="1063"/>
        <v>0</v>
      </c>
      <c r="BV640" s="67">
        <f t="shared" si="1064"/>
        <v>1</v>
      </c>
      <c r="BW640" s="118" t="str">
        <f t="shared" si="1017"/>
        <v/>
      </c>
      <c r="BX640" s="118" t="str">
        <f t="shared" si="1018"/>
        <v/>
      </c>
      <c r="BY640" s="118" t="str">
        <f t="shared" si="1019"/>
        <v/>
      </c>
      <c r="BZ640" s="118" t="str">
        <f t="shared" si="1020"/>
        <v/>
      </c>
      <c r="CA640" s="118" t="str">
        <f t="shared" si="1021"/>
        <v/>
      </c>
      <c r="CB640" s="118" t="str">
        <f t="shared" si="1022"/>
        <v/>
      </c>
      <c r="CC640" s="118" t="str">
        <f t="shared" si="1023"/>
        <v/>
      </c>
      <c r="CD640" s="60" t="b">
        <f t="shared" si="1024"/>
        <v>0</v>
      </c>
      <c r="CE640" s="60" t="b">
        <f t="shared" si="1025"/>
        <v>0</v>
      </c>
      <c r="CF640" s="60" t="b">
        <f t="shared" si="1026"/>
        <v>0</v>
      </c>
      <c r="CG640" s="60" t="b">
        <f t="shared" si="1027"/>
        <v>0</v>
      </c>
      <c r="CH640" s="60" t="b">
        <f t="shared" si="1028"/>
        <v>0</v>
      </c>
      <c r="CI640" s="60" t="b">
        <f t="shared" si="1029"/>
        <v>0</v>
      </c>
      <c r="CJ640" s="60" t="b">
        <f t="shared" si="1030"/>
        <v>0</v>
      </c>
      <c r="CK640" s="131">
        <f t="shared" si="1071"/>
        <v>0</v>
      </c>
      <c r="CL640" s="131">
        <f t="shared" si="1076"/>
        <v>1</v>
      </c>
      <c r="CM640" s="92">
        <f t="shared" si="1072"/>
        <v>0</v>
      </c>
      <c r="CN640" s="13">
        <f t="shared" si="1065"/>
        <v>0</v>
      </c>
      <c r="CO640" s="11">
        <f t="shared" si="1031"/>
        <v>0</v>
      </c>
      <c r="CP640" s="13">
        <f t="shared" si="1066"/>
        <v>0</v>
      </c>
      <c r="CQ640" s="11">
        <f t="shared" si="986"/>
        <v>0</v>
      </c>
      <c r="CR640" s="57">
        <f t="shared" si="987"/>
        <v>0</v>
      </c>
      <c r="CS640" s="57">
        <f t="shared" si="988"/>
        <v>0</v>
      </c>
      <c r="CT640" s="57">
        <f t="shared" si="1084"/>
        <v>0</v>
      </c>
      <c r="CU640" s="24" t="str">
        <f t="shared" si="1032"/>
        <v/>
      </c>
      <c r="CV640" s="24" t="str">
        <f t="shared" si="1033"/>
        <v/>
      </c>
      <c r="CW640" s="24" t="str">
        <f t="shared" si="1034"/>
        <v/>
      </c>
      <c r="CX640" s="24" t="str">
        <f t="shared" si="1035"/>
        <v/>
      </c>
      <c r="CY640" s="24" t="str">
        <f t="shared" si="1036"/>
        <v/>
      </c>
      <c r="CZ640" s="24" t="str">
        <f t="shared" si="1037"/>
        <v/>
      </c>
      <c r="DA640" s="24" t="str">
        <f t="shared" si="1038"/>
        <v/>
      </c>
      <c r="DB640" s="24" t="str">
        <f t="shared" si="1039"/>
        <v/>
      </c>
      <c r="DC640" s="24" t="str">
        <f t="shared" si="1040"/>
        <v/>
      </c>
      <c r="DD640" s="24" t="str">
        <f t="shared" si="1041"/>
        <v/>
      </c>
      <c r="DE640" s="24" t="str">
        <f t="shared" si="1042"/>
        <v/>
      </c>
      <c r="DF640" s="24" t="str">
        <f t="shared" si="1043"/>
        <v/>
      </c>
      <c r="DG640" s="24" t="str">
        <f t="shared" si="1044"/>
        <v/>
      </c>
      <c r="DH640" s="5"/>
      <c r="DI640" s="134"/>
      <c r="DJ640"/>
      <c r="EA640" s="7"/>
    </row>
    <row r="641" spans="2:131" x14ac:dyDescent="0.2">
      <c r="B641" s="61" t="str">
        <f t="shared" si="983"/>
        <v/>
      </c>
      <c r="C641" s="7" t="str">
        <f t="shared" si="1077"/>
        <v/>
      </c>
      <c r="D641" s="60">
        <f t="shared" si="984"/>
        <v>0</v>
      </c>
      <c r="E641" s="7" t="str">
        <f t="shared" si="985"/>
        <v/>
      </c>
      <c r="F641" s="72" t="str">
        <f t="shared" si="981"/>
        <v/>
      </c>
      <c r="G641" s="108" t="str">
        <f t="shared" si="982"/>
        <v/>
      </c>
      <c r="H641" s="112">
        <f t="shared" si="1078"/>
        <v>0</v>
      </c>
      <c r="I641" s="112">
        <f t="shared" si="1079"/>
        <v>0</v>
      </c>
      <c r="J641" s="112">
        <f t="shared" si="1080"/>
        <v>0</v>
      </c>
      <c r="K641" s="112">
        <f t="shared" si="1081"/>
        <v>0</v>
      </c>
      <c r="L641" s="112">
        <f t="shared" si="1082"/>
        <v>0</v>
      </c>
      <c r="M641" s="112">
        <f t="shared" si="1083"/>
        <v>0</v>
      </c>
      <c r="N641" s="60"/>
      <c r="O641" s="61"/>
      <c r="P641" s="61"/>
      <c r="Q641" s="61"/>
      <c r="R641" s="61"/>
      <c r="S641" s="7"/>
      <c r="T641" s="67">
        <f t="shared" si="1045"/>
        <v>1</v>
      </c>
      <c r="U641" s="76" t="str">
        <f t="shared" si="1046"/>
        <v/>
      </c>
      <c r="V641" s="76" t="str">
        <f t="shared" si="1047"/>
        <v/>
      </c>
      <c r="W641" s="76" t="str">
        <f t="shared" si="1048"/>
        <v/>
      </c>
      <c r="X641" s="76" t="str">
        <f t="shared" si="1049"/>
        <v/>
      </c>
      <c r="Y641" s="76" t="str">
        <f t="shared" si="1050"/>
        <v/>
      </c>
      <c r="Z641" s="76" t="str">
        <f t="shared" si="1051"/>
        <v/>
      </c>
      <c r="AA641" s="131" t="b">
        <f t="shared" si="989"/>
        <v>0</v>
      </c>
      <c r="AB641" s="131" t="b">
        <f t="shared" si="990"/>
        <v>0</v>
      </c>
      <c r="AC641" s="131" t="b">
        <f t="shared" si="991"/>
        <v>0</v>
      </c>
      <c r="AD641" s="131" t="b">
        <f t="shared" si="992"/>
        <v>0</v>
      </c>
      <c r="AE641" s="131" t="b">
        <f t="shared" si="993"/>
        <v>0</v>
      </c>
      <c r="AF641" s="131" t="b">
        <f t="shared" si="994"/>
        <v>0</v>
      </c>
      <c r="AG641" s="131">
        <f t="shared" si="1067"/>
        <v>0</v>
      </c>
      <c r="AH641" s="131">
        <f t="shared" si="1073"/>
        <v>1</v>
      </c>
      <c r="AI641" s="13">
        <f t="shared" si="995"/>
        <v>0</v>
      </c>
      <c r="AJ641" s="11">
        <f t="shared" si="1052"/>
        <v>0</v>
      </c>
      <c r="AK641" s="67">
        <f t="shared" si="1053"/>
        <v>1</v>
      </c>
      <c r="AL641" s="118" t="str">
        <f t="shared" si="1054"/>
        <v/>
      </c>
      <c r="AM641" s="118" t="str">
        <f t="shared" si="1055"/>
        <v/>
      </c>
      <c r="AN641" s="118" t="str">
        <f t="shared" si="1056"/>
        <v/>
      </c>
      <c r="AO641" s="118" t="str">
        <f t="shared" si="1057"/>
        <v/>
      </c>
      <c r="AP641" s="118" t="str">
        <f t="shared" si="1058"/>
        <v/>
      </c>
      <c r="AQ641" s="118" t="str">
        <f t="shared" si="1059"/>
        <v/>
      </c>
      <c r="AR641" s="118" t="str">
        <f t="shared" si="1060"/>
        <v/>
      </c>
      <c r="AS641" s="60" t="b">
        <f t="shared" si="996"/>
        <v>0</v>
      </c>
      <c r="AT641" s="60" t="b">
        <f t="shared" si="997"/>
        <v>0</v>
      </c>
      <c r="AU641" s="60" t="b">
        <f t="shared" si="998"/>
        <v>0</v>
      </c>
      <c r="AV641" s="60" t="b">
        <f t="shared" si="999"/>
        <v>0</v>
      </c>
      <c r="AW641" s="60" t="b">
        <f t="shared" si="1000"/>
        <v>0</v>
      </c>
      <c r="AX641" s="60" t="b">
        <f t="shared" si="1001"/>
        <v>0</v>
      </c>
      <c r="AY641" s="60" t="b">
        <f t="shared" si="1002"/>
        <v>0</v>
      </c>
      <c r="AZ641" s="131">
        <f t="shared" si="1068"/>
        <v>0</v>
      </c>
      <c r="BA641" s="131">
        <f t="shared" si="1074"/>
        <v>1</v>
      </c>
      <c r="BB641" s="13">
        <f t="shared" si="1061"/>
        <v>0</v>
      </c>
      <c r="BC641" s="11">
        <f t="shared" si="1003"/>
        <v>0</v>
      </c>
      <c r="BD641" s="67">
        <f t="shared" si="1062"/>
        <v>1</v>
      </c>
      <c r="BE641" s="76" t="str">
        <f t="shared" si="1004"/>
        <v/>
      </c>
      <c r="BF641" s="76" t="str">
        <f t="shared" si="1005"/>
        <v/>
      </c>
      <c r="BG641" s="76" t="str">
        <f t="shared" si="1006"/>
        <v/>
      </c>
      <c r="BH641" s="76" t="str">
        <f t="shared" si="1007"/>
        <v/>
      </c>
      <c r="BI641" s="76" t="str">
        <f t="shared" si="1008"/>
        <v/>
      </c>
      <c r="BJ641" s="76" t="str">
        <f t="shared" si="1009"/>
        <v/>
      </c>
      <c r="BK641" s="131" t="b">
        <f t="shared" si="1010"/>
        <v>0</v>
      </c>
      <c r="BL641" s="131" t="b">
        <f t="shared" si="1011"/>
        <v>0</v>
      </c>
      <c r="BM641" s="131" t="b">
        <f t="shared" si="1012"/>
        <v>0</v>
      </c>
      <c r="BN641" s="131" t="b">
        <f t="shared" si="1013"/>
        <v>0</v>
      </c>
      <c r="BO641" s="131" t="b">
        <f t="shared" si="1014"/>
        <v>0</v>
      </c>
      <c r="BP641" s="131" t="b">
        <f t="shared" si="1015"/>
        <v>0</v>
      </c>
      <c r="BQ641" s="131">
        <f t="shared" si="1069"/>
        <v>0</v>
      </c>
      <c r="BR641" s="131">
        <f t="shared" si="1075"/>
        <v>1</v>
      </c>
      <c r="BS641" s="92">
        <f t="shared" si="1070"/>
        <v>0</v>
      </c>
      <c r="BT641" s="13">
        <f t="shared" si="1016"/>
        <v>0</v>
      </c>
      <c r="BU641" s="11">
        <f t="shared" si="1063"/>
        <v>0</v>
      </c>
      <c r="BV641" s="67">
        <f t="shared" si="1064"/>
        <v>1</v>
      </c>
      <c r="BW641" s="118" t="str">
        <f t="shared" si="1017"/>
        <v/>
      </c>
      <c r="BX641" s="118" t="str">
        <f t="shared" si="1018"/>
        <v/>
      </c>
      <c r="BY641" s="118" t="str">
        <f t="shared" si="1019"/>
        <v/>
      </c>
      <c r="BZ641" s="118" t="str">
        <f t="shared" si="1020"/>
        <v/>
      </c>
      <c r="CA641" s="118" t="str">
        <f t="shared" si="1021"/>
        <v/>
      </c>
      <c r="CB641" s="118" t="str">
        <f t="shared" si="1022"/>
        <v/>
      </c>
      <c r="CC641" s="118" t="str">
        <f t="shared" si="1023"/>
        <v/>
      </c>
      <c r="CD641" s="60" t="b">
        <f t="shared" si="1024"/>
        <v>0</v>
      </c>
      <c r="CE641" s="60" t="b">
        <f t="shared" si="1025"/>
        <v>0</v>
      </c>
      <c r="CF641" s="60" t="b">
        <f t="shared" si="1026"/>
        <v>0</v>
      </c>
      <c r="CG641" s="60" t="b">
        <f t="shared" si="1027"/>
        <v>0</v>
      </c>
      <c r="CH641" s="60" t="b">
        <f t="shared" si="1028"/>
        <v>0</v>
      </c>
      <c r="CI641" s="60" t="b">
        <f t="shared" si="1029"/>
        <v>0</v>
      </c>
      <c r="CJ641" s="60" t="b">
        <f t="shared" si="1030"/>
        <v>0</v>
      </c>
      <c r="CK641" s="131">
        <f t="shared" si="1071"/>
        <v>0</v>
      </c>
      <c r="CL641" s="131">
        <f t="shared" si="1076"/>
        <v>1</v>
      </c>
      <c r="CM641" s="92">
        <f t="shared" si="1072"/>
        <v>0</v>
      </c>
      <c r="CN641" s="13">
        <f t="shared" si="1065"/>
        <v>0</v>
      </c>
      <c r="CO641" s="11">
        <f t="shared" si="1031"/>
        <v>0</v>
      </c>
      <c r="CP641" s="13">
        <f t="shared" si="1066"/>
        <v>0</v>
      </c>
      <c r="CQ641" s="11">
        <f t="shared" si="986"/>
        <v>0</v>
      </c>
      <c r="CR641" s="57">
        <f t="shared" si="987"/>
        <v>0</v>
      </c>
      <c r="CS641" s="57">
        <f t="shared" si="988"/>
        <v>0</v>
      </c>
      <c r="CT641" s="57">
        <f t="shared" si="1084"/>
        <v>0</v>
      </c>
      <c r="CU641" s="24" t="str">
        <f t="shared" si="1032"/>
        <v/>
      </c>
      <c r="CV641" s="24" t="str">
        <f t="shared" si="1033"/>
        <v/>
      </c>
      <c r="CW641" s="24" t="str">
        <f t="shared" si="1034"/>
        <v/>
      </c>
      <c r="CX641" s="24" t="str">
        <f t="shared" si="1035"/>
        <v/>
      </c>
      <c r="CY641" s="24" t="str">
        <f t="shared" si="1036"/>
        <v/>
      </c>
      <c r="CZ641" s="24" t="str">
        <f t="shared" si="1037"/>
        <v/>
      </c>
      <c r="DA641" s="24" t="str">
        <f t="shared" si="1038"/>
        <v/>
      </c>
      <c r="DB641" s="24" t="str">
        <f t="shared" si="1039"/>
        <v/>
      </c>
      <c r="DC641" s="24" t="str">
        <f t="shared" si="1040"/>
        <v/>
      </c>
      <c r="DD641" s="24" t="str">
        <f t="shared" si="1041"/>
        <v/>
      </c>
      <c r="DE641" s="24" t="str">
        <f t="shared" si="1042"/>
        <v/>
      </c>
      <c r="DF641" s="24" t="str">
        <f t="shared" si="1043"/>
        <v/>
      </c>
      <c r="DG641" s="24" t="str">
        <f t="shared" si="1044"/>
        <v/>
      </c>
      <c r="DJ641" s="39"/>
      <c r="EA641" s="7"/>
    </row>
    <row r="642" spans="2:131" x14ac:dyDescent="0.2">
      <c r="B642" s="61" t="str">
        <f t="shared" si="983"/>
        <v/>
      </c>
      <c r="C642" s="7" t="str">
        <f t="shared" si="1077"/>
        <v/>
      </c>
      <c r="D642" s="60">
        <f t="shared" si="984"/>
        <v>0</v>
      </c>
      <c r="E642" s="7" t="str">
        <f t="shared" si="985"/>
        <v/>
      </c>
      <c r="F642" s="72" t="str">
        <f t="shared" si="981"/>
        <v/>
      </c>
      <c r="G642" s="108" t="str">
        <f t="shared" si="982"/>
        <v/>
      </c>
      <c r="H642" s="112">
        <f t="shared" si="1078"/>
        <v>0</v>
      </c>
      <c r="I642" s="112">
        <f t="shared" si="1079"/>
        <v>0</v>
      </c>
      <c r="J642" s="112">
        <f t="shared" si="1080"/>
        <v>0</v>
      </c>
      <c r="K642" s="112">
        <f t="shared" si="1081"/>
        <v>0</v>
      </c>
      <c r="L642" s="112">
        <f t="shared" si="1082"/>
        <v>0</v>
      </c>
      <c r="M642" s="112">
        <f t="shared" si="1083"/>
        <v>0</v>
      </c>
      <c r="N642" s="60"/>
      <c r="O642" s="61"/>
      <c r="P642" s="61"/>
      <c r="Q642" s="61"/>
      <c r="R642" s="61"/>
      <c r="S642" s="7"/>
      <c r="T642" s="67">
        <f t="shared" si="1045"/>
        <v>1</v>
      </c>
      <c r="U642" s="76" t="str">
        <f t="shared" si="1046"/>
        <v/>
      </c>
      <c r="V642" s="76" t="str">
        <f t="shared" si="1047"/>
        <v/>
      </c>
      <c r="W642" s="76" t="str">
        <f t="shared" si="1048"/>
        <v/>
      </c>
      <c r="X642" s="76" t="str">
        <f t="shared" si="1049"/>
        <v/>
      </c>
      <c r="Y642" s="76" t="str">
        <f t="shared" si="1050"/>
        <v/>
      </c>
      <c r="Z642" s="76" t="str">
        <f t="shared" si="1051"/>
        <v/>
      </c>
      <c r="AA642" s="131" t="b">
        <f t="shared" si="989"/>
        <v>0</v>
      </c>
      <c r="AB642" s="131" t="b">
        <f t="shared" si="990"/>
        <v>0</v>
      </c>
      <c r="AC642" s="131" t="b">
        <f t="shared" si="991"/>
        <v>0</v>
      </c>
      <c r="AD642" s="131" t="b">
        <f t="shared" si="992"/>
        <v>0</v>
      </c>
      <c r="AE642" s="131" t="b">
        <f t="shared" si="993"/>
        <v>0</v>
      </c>
      <c r="AF642" s="131" t="b">
        <f t="shared" si="994"/>
        <v>0</v>
      </c>
      <c r="AG642" s="131">
        <f t="shared" si="1067"/>
        <v>0</v>
      </c>
      <c r="AH642" s="131">
        <f t="shared" si="1073"/>
        <v>1</v>
      </c>
      <c r="AI642" s="13">
        <f t="shared" si="995"/>
        <v>0</v>
      </c>
      <c r="AJ642" s="11">
        <f t="shared" si="1052"/>
        <v>0</v>
      </c>
      <c r="AK642" s="67">
        <f t="shared" si="1053"/>
        <v>1</v>
      </c>
      <c r="AL642" s="118" t="str">
        <f t="shared" si="1054"/>
        <v/>
      </c>
      <c r="AM642" s="118" t="str">
        <f t="shared" si="1055"/>
        <v/>
      </c>
      <c r="AN642" s="118" t="str">
        <f t="shared" si="1056"/>
        <v/>
      </c>
      <c r="AO642" s="118" t="str">
        <f t="shared" si="1057"/>
        <v/>
      </c>
      <c r="AP642" s="118" t="str">
        <f t="shared" si="1058"/>
        <v/>
      </c>
      <c r="AQ642" s="118" t="str">
        <f t="shared" si="1059"/>
        <v/>
      </c>
      <c r="AR642" s="118" t="str">
        <f t="shared" si="1060"/>
        <v/>
      </c>
      <c r="AS642" s="60" t="b">
        <f t="shared" si="996"/>
        <v>0</v>
      </c>
      <c r="AT642" s="60" t="b">
        <f t="shared" si="997"/>
        <v>0</v>
      </c>
      <c r="AU642" s="60" t="b">
        <f t="shared" si="998"/>
        <v>0</v>
      </c>
      <c r="AV642" s="60" t="b">
        <f t="shared" si="999"/>
        <v>0</v>
      </c>
      <c r="AW642" s="60" t="b">
        <f t="shared" si="1000"/>
        <v>0</v>
      </c>
      <c r="AX642" s="60" t="b">
        <f t="shared" si="1001"/>
        <v>0</v>
      </c>
      <c r="AY642" s="60" t="b">
        <f t="shared" si="1002"/>
        <v>0</v>
      </c>
      <c r="AZ642" s="131">
        <f t="shared" si="1068"/>
        <v>0</v>
      </c>
      <c r="BA642" s="131">
        <f t="shared" si="1074"/>
        <v>1</v>
      </c>
      <c r="BB642" s="13">
        <f t="shared" si="1061"/>
        <v>0</v>
      </c>
      <c r="BC642" s="11">
        <f t="shared" si="1003"/>
        <v>0</v>
      </c>
      <c r="BD642" s="67">
        <f t="shared" si="1062"/>
        <v>1</v>
      </c>
      <c r="BE642" s="76" t="str">
        <f t="shared" si="1004"/>
        <v/>
      </c>
      <c r="BF642" s="76" t="str">
        <f t="shared" si="1005"/>
        <v/>
      </c>
      <c r="BG642" s="76" t="str">
        <f t="shared" si="1006"/>
        <v/>
      </c>
      <c r="BH642" s="76" t="str">
        <f t="shared" si="1007"/>
        <v/>
      </c>
      <c r="BI642" s="76" t="str">
        <f t="shared" si="1008"/>
        <v/>
      </c>
      <c r="BJ642" s="76" t="str">
        <f t="shared" si="1009"/>
        <v/>
      </c>
      <c r="BK642" s="131" t="b">
        <f t="shared" si="1010"/>
        <v>0</v>
      </c>
      <c r="BL642" s="131" t="b">
        <f t="shared" si="1011"/>
        <v>0</v>
      </c>
      <c r="BM642" s="131" t="b">
        <f t="shared" si="1012"/>
        <v>0</v>
      </c>
      <c r="BN642" s="131" t="b">
        <f t="shared" si="1013"/>
        <v>0</v>
      </c>
      <c r="BO642" s="131" t="b">
        <f t="shared" si="1014"/>
        <v>0</v>
      </c>
      <c r="BP642" s="131" t="b">
        <f t="shared" si="1015"/>
        <v>0</v>
      </c>
      <c r="BQ642" s="131">
        <f t="shared" si="1069"/>
        <v>0</v>
      </c>
      <c r="BR642" s="131">
        <f t="shared" si="1075"/>
        <v>1</v>
      </c>
      <c r="BS642" s="92">
        <f t="shared" si="1070"/>
        <v>0</v>
      </c>
      <c r="BT642" s="13">
        <f t="shared" si="1016"/>
        <v>0</v>
      </c>
      <c r="BU642" s="11">
        <f t="shared" si="1063"/>
        <v>0</v>
      </c>
      <c r="BV642" s="67">
        <f t="shared" si="1064"/>
        <v>1</v>
      </c>
      <c r="BW642" s="118" t="str">
        <f t="shared" si="1017"/>
        <v/>
      </c>
      <c r="BX642" s="118" t="str">
        <f t="shared" si="1018"/>
        <v/>
      </c>
      <c r="BY642" s="118" t="str">
        <f t="shared" si="1019"/>
        <v/>
      </c>
      <c r="BZ642" s="118" t="str">
        <f t="shared" si="1020"/>
        <v/>
      </c>
      <c r="CA642" s="118" t="str">
        <f t="shared" si="1021"/>
        <v/>
      </c>
      <c r="CB642" s="118" t="str">
        <f t="shared" si="1022"/>
        <v/>
      </c>
      <c r="CC642" s="118" t="str">
        <f t="shared" si="1023"/>
        <v/>
      </c>
      <c r="CD642" s="60" t="b">
        <f t="shared" si="1024"/>
        <v>0</v>
      </c>
      <c r="CE642" s="60" t="b">
        <f t="shared" si="1025"/>
        <v>0</v>
      </c>
      <c r="CF642" s="60" t="b">
        <f t="shared" si="1026"/>
        <v>0</v>
      </c>
      <c r="CG642" s="60" t="b">
        <f t="shared" si="1027"/>
        <v>0</v>
      </c>
      <c r="CH642" s="60" t="b">
        <f t="shared" si="1028"/>
        <v>0</v>
      </c>
      <c r="CI642" s="60" t="b">
        <f t="shared" si="1029"/>
        <v>0</v>
      </c>
      <c r="CJ642" s="60" t="b">
        <f t="shared" si="1030"/>
        <v>0</v>
      </c>
      <c r="CK642" s="131">
        <f t="shared" si="1071"/>
        <v>0</v>
      </c>
      <c r="CL642" s="131">
        <f t="shared" si="1076"/>
        <v>1</v>
      </c>
      <c r="CM642" s="92">
        <f t="shared" si="1072"/>
        <v>0</v>
      </c>
      <c r="CN642" s="13">
        <f t="shared" si="1065"/>
        <v>0</v>
      </c>
      <c r="CO642" s="11">
        <f t="shared" si="1031"/>
        <v>0</v>
      </c>
      <c r="CP642" s="13">
        <f t="shared" si="1066"/>
        <v>0</v>
      </c>
      <c r="CQ642" s="11">
        <f t="shared" si="986"/>
        <v>0</v>
      </c>
      <c r="CR642" s="57">
        <f t="shared" si="987"/>
        <v>0</v>
      </c>
      <c r="CS642" s="57">
        <f t="shared" si="988"/>
        <v>0</v>
      </c>
      <c r="CT642" s="57">
        <f t="shared" si="1084"/>
        <v>0</v>
      </c>
      <c r="CU642" s="24" t="str">
        <f t="shared" si="1032"/>
        <v/>
      </c>
      <c r="CV642" s="24" t="str">
        <f t="shared" si="1033"/>
        <v/>
      </c>
      <c r="CW642" s="24" t="str">
        <f t="shared" si="1034"/>
        <v/>
      </c>
      <c r="CX642" s="24" t="str">
        <f t="shared" si="1035"/>
        <v/>
      </c>
      <c r="CY642" s="24" t="str">
        <f t="shared" si="1036"/>
        <v/>
      </c>
      <c r="CZ642" s="24" t="str">
        <f t="shared" si="1037"/>
        <v/>
      </c>
      <c r="DA642" s="24" t="str">
        <f t="shared" si="1038"/>
        <v/>
      </c>
      <c r="DB642" s="24" t="str">
        <f t="shared" si="1039"/>
        <v/>
      </c>
      <c r="DC642" s="24" t="str">
        <f t="shared" si="1040"/>
        <v/>
      </c>
      <c r="DD642" s="24" t="str">
        <f t="shared" si="1041"/>
        <v/>
      </c>
      <c r="DE642" s="24" t="str">
        <f t="shared" si="1042"/>
        <v/>
      </c>
      <c r="DF642" s="24" t="str">
        <f t="shared" si="1043"/>
        <v/>
      </c>
      <c r="DG642" s="24" t="str">
        <f t="shared" si="1044"/>
        <v/>
      </c>
      <c r="DJ642" s="39"/>
      <c r="EA642" s="7"/>
    </row>
    <row r="643" spans="2:131" x14ac:dyDescent="0.2">
      <c r="B643" s="61" t="str">
        <f t="shared" si="983"/>
        <v/>
      </c>
      <c r="C643" s="7" t="str">
        <f t="shared" si="1077"/>
        <v/>
      </c>
      <c r="D643" s="60">
        <f t="shared" si="984"/>
        <v>0</v>
      </c>
      <c r="E643" s="7" t="str">
        <f t="shared" si="985"/>
        <v/>
      </c>
      <c r="F643" s="72" t="str">
        <f t="shared" si="981"/>
        <v/>
      </c>
      <c r="G643" s="108" t="str">
        <f t="shared" si="982"/>
        <v/>
      </c>
      <c r="H643" s="112">
        <f t="shared" si="1078"/>
        <v>0</v>
      </c>
      <c r="I643" s="112">
        <f t="shared" si="1079"/>
        <v>0</v>
      </c>
      <c r="J643" s="112">
        <f t="shared" si="1080"/>
        <v>0</v>
      </c>
      <c r="K643" s="112">
        <f t="shared" si="1081"/>
        <v>0</v>
      </c>
      <c r="L643" s="112">
        <f t="shared" si="1082"/>
        <v>0</v>
      </c>
      <c r="M643" s="112">
        <f t="shared" si="1083"/>
        <v>0</v>
      </c>
      <c r="N643" s="60"/>
      <c r="O643" s="61"/>
      <c r="P643" s="61"/>
      <c r="Q643" s="61"/>
      <c r="R643" s="61"/>
      <c r="S643" s="7"/>
      <c r="T643" s="67">
        <f t="shared" si="1045"/>
        <v>1</v>
      </c>
      <c r="U643" s="76" t="str">
        <f t="shared" si="1046"/>
        <v/>
      </c>
      <c r="V643" s="76" t="str">
        <f t="shared" si="1047"/>
        <v/>
      </c>
      <c r="W643" s="76" t="str">
        <f t="shared" si="1048"/>
        <v/>
      </c>
      <c r="X643" s="76" t="str">
        <f t="shared" si="1049"/>
        <v/>
      </c>
      <c r="Y643" s="76" t="str">
        <f t="shared" si="1050"/>
        <v/>
      </c>
      <c r="Z643" s="76" t="str">
        <f t="shared" si="1051"/>
        <v/>
      </c>
      <c r="AA643" s="131" t="b">
        <f t="shared" si="989"/>
        <v>0</v>
      </c>
      <c r="AB643" s="131" t="b">
        <f t="shared" si="990"/>
        <v>0</v>
      </c>
      <c r="AC643" s="131" t="b">
        <f t="shared" si="991"/>
        <v>0</v>
      </c>
      <c r="AD643" s="131" t="b">
        <f t="shared" si="992"/>
        <v>0</v>
      </c>
      <c r="AE643" s="131" t="b">
        <f t="shared" si="993"/>
        <v>0</v>
      </c>
      <c r="AF643" s="131" t="b">
        <f t="shared" si="994"/>
        <v>0</v>
      </c>
      <c r="AG643" s="131">
        <f t="shared" si="1067"/>
        <v>0</v>
      </c>
      <c r="AH643" s="131">
        <f t="shared" si="1073"/>
        <v>1</v>
      </c>
      <c r="AI643" s="13">
        <f t="shared" si="995"/>
        <v>0</v>
      </c>
      <c r="AJ643" s="11">
        <f t="shared" si="1052"/>
        <v>0</v>
      </c>
      <c r="AK643" s="67">
        <f t="shared" si="1053"/>
        <v>1</v>
      </c>
      <c r="AL643" s="118" t="str">
        <f t="shared" si="1054"/>
        <v/>
      </c>
      <c r="AM643" s="118" t="str">
        <f t="shared" si="1055"/>
        <v/>
      </c>
      <c r="AN643" s="118" t="str">
        <f t="shared" si="1056"/>
        <v/>
      </c>
      <c r="AO643" s="118" t="str">
        <f t="shared" si="1057"/>
        <v/>
      </c>
      <c r="AP643" s="118" t="str">
        <f t="shared" si="1058"/>
        <v/>
      </c>
      <c r="AQ643" s="118" t="str">
        <f t="shared" si="1059"/>
        <v/>
      </c>
      <c r="AR643" s="118" t="str">
        <f t="shared" si="1060"/>
        <v/>
      </c>
      <c r="AS643" s="60" t="b">
        <f t="shared" si="996"/>
        <v>0</v>
      </c>
      <c r="AT643" s="60" t="b">
        <f t="shared" si="997"/>
        <v>0</v>
      </c>
      <c r="AU643" s="60" t="b">
        <f t="shared" si="998"/>
        <v>0</v>
      </c>
      <c r="AV643" s="60" t="b">
        <f t="shared" si="999"/>
        <v>0</v>
      </c>
      <c r="AW643" s="60" t="b">
        <f t="shared" si="1000"/>
        <v>0</v>
      </c>
      <c r="AX643" s="60" t="b">
        <f t="shared" si="1001"/>
        <v>0</v>
      </c>
      <c r="AY643" s="60" t="b">
        <f t="shared" si="1002"/>
        <v>0</v>
      </c>
      <c r="AZ643" s="131">
        <f t="shared" si="1068"/>
        <v>0</v>
      </c>
      <c r="BA643" s="131">
        <f t="shared" si="1074"/>
        <v>1</v>
      </c>
      <c r="BB643" s="13">
        <f t="shared" si="1061"/>
        <v>0</v>
      </c>
      <c r="BC643" s="11">
        <f t="shared" si="1003"/>
        <v>0</v>
      </c>
      <c r="BD643" s="67">
        <f t="shared" si="1062"/>
        <v>1</v>
      </c>
      <c r="BE643" s="76" t="str">
        <f t="shared" si="1004"/>
        <v/>
      </c>
      <c r="BF643" s="76" t="str">
        <f t="shared" si="1005"/>
        <v/>
      </c>
      <c r="BG643" s="76" t="str">
        <f t="shared" si="1006"/>
        <v/>
      </c>
      <c r="BH643" s="76" t="str">
        <f t="shared" si="1007"/>
        <v/>
      </c>
      <c r="BI643" s="76" t="str">
        <f t="shared" si="1008"/>
        <v/>
      </c>
      <c r="BJ643" s="76" t="str">
        <f t="shared" si="1009"/>
        <v/>
      </c>
      <c r="BK643" s="131" t="b">
        <f t="shared" si="1010"/>
        <v>0</v>
      </c>
      <c r="BL643" s="131" t="b">
        <f t="shared" si="1011"/>
        <v>0</v>
      </c>
      <c r="BM643" s="131" t="b">
        <f t="shared" si="1012"/>
        <v>0</v>
      </c>
      <c r="BN643" s="131" t="b">
        <f t="shared" si="1013"/>
        <v>0</v>
      </c>
      <c r="BO643" s="131" t="b">
        <f t="shared" si="1014"/>
        <v>0</v>
      </c>
      <c r="BP643" s="131" t="b">
        <f t="shared" si="1015"/>
        <v>0</v>
      </c>
      <c r="BQ643" s="131">
        <f t="shared" si="1069"/>
        <v>0</v>
      </c>
      <c r="BR643" s="131">
        <f t="shared" si="1075"/>
        <v>1</v>
      </c>
      <c r="BS643" s="92">
        <f t="shared" si="1070"/>
        <v>0</v>
      </c>
      <c r="BT643" s="13">
        <f t="shared" si="1016"/>
        <v>0</v>
      </c>
      <c r="BU643" s="11">
        <f t="shared" si="1063"/>
        <v>0</v>
      </c>
      <c r="BV643" s="67">
        <f t="shared" si="1064"/>
        <v>1</v>
      </c>
      <c r="BW643" s="118" t="str">
        <f t="shared" si="1017"/>
        <v/>
      </c>
      <c r="BX643" s="118" t="str">
        <f t="shared" si="1018"/>
        <v/>
      </c>
      <c r="BY643" s="118" t="str">
        <f t="shared" si="1019"/>
        <v/>
      </c>
      <c r="BZ643" s="118" t="str">
        <f t="shared" si="1020"/>
        <v/>
      </c>
      <c r="CA643" s="118" t="str">
        <f t="shared" si="1021"/>
        <v/>
      </c>
      <c r="CB643" s="118" t="str">
        <f t="shared" si="1022"/>
        <v/>
      </c>
      <c r="CC643" s="118" t="str">
        <f t="shared" si="1023"/>
        <v/>
      </c>
      <c r="CD643" s="60" t="b">
        <f t="shared" si="1024"/>
        <v>0</v>
      </c>
      <c r="CE643" s="60" t="b">
        <f t="shared" si="1025"/>
        <v>0</v>
      </c>
      <c r="CF643" s="60" t="b">
        <f t="shared" si="1026"/>
        <v>0</v>
      </c>
      <c r="CG643" s="60" t="b">
        <f t="shared" si="1027"/>
        <v>0</v>
      </c>
      <c r="CH643" s="60" t="b">
        <f t="shared" si="1028"/>
        <v>0</v>
      </c>
      <c r="CI643" s="60" t="b">
        <f t="shared" si="1029"/>
        <v>0</v>
      </c>
      <c r="CJ643" s="60" t="b">
        <f t="shared" si="1030"/>
        <v>0</v>
      </c>
      <c r="CK643" s="131">
        <f t="shared" si="1071"/>
        <v>0</v>
      </c>
      <c r="CL643" s="131">
        <f t="shared" si="1076"/>
        <v>1</v>
      </c>
      <c r="CM643" s="92">
        <f t="shared" si="1072"/>
        <v>0</v>
      </c>
      <c r="CN643" s="13">
        <f t="shared" si="1065"/>
        <v>0</v>
      </c>
      <c r="CO643" s="11">
        <f t="shared" si="1031"/>
        <v>0</v>
      </c>
      <c r="CP643" s="13">
        <f t="shared" si="1066"/>
        <v>0</v>
      </c>
      <c r="CQ643" s="11">
        <f t="shared" si="986"/>
        <v>0</v>
      </c>
      <c r="CR643" s="57">
        <f t="shared" si="987"/>
        <v>0</v>
      </c>
      <c r="CS643" s="57">
        <f t="shared" si="988"/>
        <v>0</v>
      </c>
      <c r="CT643" s="57">
        <f t="shared" si="1084"/>
        <v>0</v>
      </c>
      <c r="CU643" s="24" t="str">
        <f t="shared" si="1032"/>
        <v/>
      </c>
      <c r="CV643" s="24" t="str">
        <f t="shared" si="1033"/>
        <v/>
      </c>
      <c r="CW643" s="24" t="str">
        <f t="shared" si="1034"/>
        <v/>
      </c>
      <c r="CX643" s="24" t="str">
        <f t="shared" si="1035"/>
        <v/>
      </c>
      <c r="CY643" s="24" t="str">
        <f t="shared" si="1036"/>
        <v/>
      </c>
      <c r="CZ643" s="24" t="str">
        <f t="shared" si="1037"/>
        <v/>
      </c>
      <c r="DA643" s="24" t="str">
        <f t="shared" si="1038"/>
        <v/>
      </c>
      <c r="DB643" s="24" t="str">
        <f t="shared" si="1039"/>
        <v/>
      </c>
      <c r="DC643" s="24" t="str">
        <f t="shared" si="1040"/>
        <v/>
      </c>
      <c r="DD643" s="24" t="str">
        <f t="shared" si="1041"/>
        <v/>
      </c>
      <c r="DE643" s="24" t="str">
        <f t="shared" si="1042"/>
        <v/>
      </c>
      <c r="DF643" s="24" t="str">
        <f t="shared" si="1043"/>
        <v/>
      </c>
      <c r="DG643" s="24" t="str">
        <f t="shared" si="1044"/>
        <v/>
      </c>
      <c r="DJ643" s="39"/>
      <c r="EA643" s="7"/>
    </row>
    <row r="644" spans="2:131" x14ac:dyDescent="0.2">
      <c r="B644" s="61" t="str">
        <f t="shared" si="983"/>
        <v/>
      </c>
      <c r="C644" s="7" t="str">
        <f t="shared" si="1077"/>
        <v/>
      </c>
      <c r="D644" s="60">
        <f t="shared" si="984"/>
        <v>0</v>
      </c>
      <c r="E644" s="7" t="str">
        <f t="shared" si="985"/>
        <v/>
      </c>
      <c r="F644" s="72" t="str">
        <f t="shared" si="981"/>
        <v/>
      </c>
      <c r="G644" s="108" t="str">
        <f t="shared" si="982"/>
        <v/>
      </c>
      <c r="H644" s="112">
        <f t="shared" si="1078"/>
        <v>0</v>
      </c>
      <c r="I644" s="112">
        <f t="shared" si="1079"/>
        <v>0</v>
      </c>
      <c r="J644" s="112">
        <f t="shared" si="1080"/>
        <v>0</v>
      </c>
      <c r="K644" s="112">
        <f t="shared" si="1081"/>
        <v>0</v>
      </c>
      <c r="L644" s="112">
        <f t="shared" si="1082"/>
        <v>0</v>
      </c>
      <c r="M644" s="112">
        <f t="shared" si="1083"/>
        <v>0</v>
      </c>
      <c r="N644" s="60"/>
      <c r="O644" s="61"/>
      <c r="P644" s="61"/>
      <c r="Q644" s="61"/>
      <c r="R644" s="61"/>
      <c r="S644" s="7"/>
      <c r="T644" s="67">
        <f t="shared" si="1045"/>
        <v>1</v>
      </c>
      <c r="U644" s="76" t="str">
        <f t="shared" si="1046"/>
        <v/>
      </c>
      <c r="V644" s="76" t="str">
        <f t="shared" si="1047"/>
        <v/>
      </c>
      <c r="W644" s="76" t="str">
        <f t="shared" si="1048"/>
        <v/>
      </c>
      <c r="X644" s="76" t="str">
        <f t="shared" si="1049"/>
        <v/>
      </c>
      <c r="Y644" s="76" t="str">
        <f t="shared" si="1050"/>
        <v/>
      </c>
      <c r="Z644" s="76" t="str">
        <f t="shared" si="1051"/>
        <v/>
      </c>
      <c r="AA644" s="131" t="b">
        <f t="shared" si="989"/>
        <v>0</v>
      </c>
      <c r="AB644" s="131" t="b">
        <f t="shared" si="990"/>
        <v>0</v>
      </c>
      <c r="AC644" s="131" t="b">
        <f t="shared" si="991"/>
        <v>0</v>
      </c>
      <c r="AD644" s="131" t="b">
        <f t="shared" si="992"/>
        <v>0</v>
      </c>
      <c r="AE644" s="131" t="b">
        <f t="shared" si="993"/>
        <v>0</v>
      </c>
      <c r="AF644" s="131" t="b">
        <f t="shared" si="994"/>
        <v>0</v>
      </c>
      <c r="AG644" s="131">
        <f t="shared" si="1067"/>
        <v>0</v>
      </c>
      <c r="AH644" s="131">
        <f t="shared" si="1073"/>
        <v>1</v>
      </c>
      <c r="AI644" s="13">
        <f t="shared" si="995"/>
        <v>0</v>
      </c>
      <c r="AJ644" s="11">
        <f t="shared" si="1052"/>
        <v>0</v>
      </c>
      <c r="AK644" s="67">
        <f t="shared" si="1053"/>
        <v>1</v>
      </c>
      <c r="AL644" s="118" t="str">
        <f t="shared" si="1054"/>
        <v/>
      </c>
      <c r="AM644" s="118" t="str">
        <f t="shared" si="1055"/>
        <v/>
      </c>
      <c r="AN644" s="118" t="str">
        <f t="shared" si="1056"/>
        <v/>
      </c>
      <c r="AO644" s="118" t="str">
        <f t="shared" si="1057"/>
        <v/>
      </c>
      <c r="AP644" s="118" t="str">
        <f t="shared" si="1058"/>
        <v/>
      </c>
      <c r="AQ644" s="118" t="str">
        <f t="shared" si="1059"/>
        <v/>
      </c>
      <c r="AR644" s="118" t="str">
        <f t="shared" si="1060"/>
        <v/>
      </c>
      <c r="AS644" s="60" t="b">
        <f t="shared" si="996"/>
        <v>0</v>
      </c>
      <c r="AT644" s="60" t="b">
        <f t="shared" si="997"/>
        <v>0</v>
      </c>
      <c r="AU644" s="60" t="b">
        <f t="shared" si="998"/>
        <v>0</v>
      </c>
      <c r="AV644" s="60" t="b">
        <f t="shared" si="999"/>
        <v>0</v>
      </c>
      <c r="AW644" s="60" t="b">
        <f t="shared" si="1000"/>
        <v>0</v>
      </c>
      <c r="AX644" s="60" t="b">
        <f t="shared" si="1001"/>
        <v>0</v>
      </c>
      <c r="AY644" s="60" t="b">
        <f t="shared" si="1002"/>
        <v>0</v>
      </c>
      <c r="AZ644" s="131">
        <f t="shared" si="1068"/>
        <v>0</v>
      </c>
      <c r="BA644" s="131">
        <f t="shared" si="1074"/>
        <v>1</v>
      </c>
      <c r="BB644" s="13">
        <f t="shared" si="1061"/>
        <v>0</v>
      </c>
      <c r="BC644" s="11">
        <f t="shared" si="1003"/>
        <v>0</v>
      </c>
      <c r="BD644" s="67">
        <f t="shared" si="1062"/>
        <v>1</v>
      </c>
      <c r="BE644" s="76" t="str">
        <f t="shared" si="1004"/>
        <v/>
      </c>
      <c r="BF644" s="76" t="str">
        <f t="shared" si="1005"/>
        <v/>
      </c>
      <c r="BG644" s="76" t="str">
        <f t="shared" si="1006"/>
        <v/>
      </c>
      <c r="BH644" s="76" t="str">
        <f t="shared" si="1007"/>
        <v/>
      </c>
      <c r="BI644" s="76" t="str">
        <f t="shared" si="1008"/>
        <v/>
      </c>
      <c r="BJ644" s="76" t="str">
        <f t="shared" si="1009"/>
        <v/>
      </c>
      <c r="BK644" s="131" t="b">
        <f t="shared" si="1010"/>
        <v>0</v>
      </c>
      <c r="BL644" s="131" t="b">
        <f t="shared" si="1011"/>
        <v>0</v>
      </c>
      <c r="BM644" s="131" t="b">
        <f t="shared" si="1012"/>
        <v>0</v>
      </c>
      <c r="BN644" s="131" t="b">
        <f t="shared" si="1013"/>
        <v>0</v>
      </c>
      <c r="BO644" s="131" t="b">
        <f t="shared" si="1014"/>
        <v>0</v>
      </c>
      <c r="BP644" s="131" t="b">
        <f t="shared" si="1015"/>
        <v>0</v>
      </c>
      <c r="BQ644" s="131">
        <f t="shared" si="1069"/>
        <v>0</v>
      </c>
      <c r="BR644" s="131">
        <f t="shared" si="1075"/>
        <v>1</v>
      </c>
      <c r="BS644" s="92">
        <f t="shared" si="1070"/>
        <v>0</v>
      </c>
      <c r="BT644" s="13">
        <f t="shared" si="1016"/>
        <v>0</v>
      </c>
      <c r="BU644" s="11">
        <f t="shared" si="1063"/>
        <v>0</v>
      </c>
      <c r="BV644" s="67">
        <f t="shared" si="1064"/>
        <v>1</v>
      </c>
      <c r="BW644" s="118" t="str">
        <f t="shared" si="1017"/>
        <v/>
      </c>
      <c r="BX644" s="118" t="str">
        <f t="shared" si="1018"/>
        <v/>
      </c>
      <c r="BY644" s="118" t="str">
        <f t="shared" si="1019"/>
        <v/>
      </c>
      <c r="BZ644" s="118" t="str">
        <f t="shared" si="1020"/>
        <v/>
      </c>
      <c r="CA644" s="118" t="str">
        <f t="shared" si="1021"/>
        <v/>
      </c>
      <c r="CB644" s="118" t="str">
        <f t="shared" si="1022"/>
        <v/>
      </c>
      <c r="CC644" s="118" t="str">
        <f t="shared" si="1023"/>
        <v/>
      </c>
      <c r="CD644" s="60" t="b">
        <f t="shared" si="1024"/>
        <v>0</v>
      </c>
      <c r="CE644" s="60" t="b">
        <f t="shared" si="1025"/>
        <v>0</v>
      </c>
      <c r="CF644" s="60" t="b">
        <f t="shared" si="1026"/>
        <v>0</v>
      </c>
      <c r="CG644" s="60" t="b">
        <f t="shared" si="1027"/>
        <v>0</v>
      </c>
      <c r="CH644" s="60" t="b">
        <f t="shared" si="1028"/>
        <v>0</v>
      </c>
      <c r="CI644" s="60" t="b">
        <f t="shared" si="1029"/>
        <v>0</v>
      </c>
      <c r="CJ644" s="60" t="b">
        <f t="shared" si="1030"/>
        <v>0</v>
      </c>
      <c r="CK644" s="131">
        <f t="shared" si="1071"/>
        <v>0</v>
      </c>
      <c r="CL644" s="131">
        <f t="shared" si="1076"/>
        <v>1</v>
      </c>
      <c r="CM644" s="92">
        <f t="shared" si="1072"/>
        <v>0</v>
      </c>
      <c r="CN644" s="13">
        <f t="shared" si="1065"/>
        <v>0</v>
      </c>
      <c r="CO644" s="11">
        <f t="shared" si="1031"/>
        <v>0</v>
      </c>
      <c r="CP644" s="13">
        <f t="shared" si="1066"/>
        <v>0</v>
      </c>
      <c r="CQ644" s="11">
        <f t="shared" si="986"/>
        <v>0</v>
      </c>
      <c r="CR644" s="57">
        <f t="shared" si="987"/>
        <v>0</v>
      </c>
      <c r="CS644" s="57">
        <f t="shared" si="988"/>
        <v>0</v>
      </c>
      <c r="CT644" s="57">
        <f t="shared" si="1084"/>
        <v>0</v>
      </c>
      <c r="CU644" s="24" t="str">
        <f t="shared" si="1032"/>
        <v/>
      </c>
      <c r="CV644" s="24" t="str">
        <f t="shared" si="1033"/>
        <v/>
      </c>
      <c r="CW644" s="24" t="str">
        <f t="shared" si="1034"/>
        <v/>
      </c>
      <c r="CX644" s="24" t="str">
        <f t="shared" si="1035"/>
        <v/>
      </c>
      <c r="CY644" s="24" t="str">
        <f t="shared" si="1036"/>
        <v/>
      </c>
      <c r="CZ644" s="24" t="str">
        <f t="shared" si="1037"/>
        <v/>
      </c>
      <c r="DA644" s="24" t="str">
        <f t="shared" si="1038"/>
        <v/>
      </c>
      <c r="DB644" s="24" t="str">
        <f t="shared" si="1039"/>
        <v/>
      </c>
      <c r="DC644" s="24" t="str">
        <f t="shared" si="1040"/>
        <v/>
      </c>
      <c r="DD644" s="24" t="str">
        <f t="shared" si="1041"/>
        <v/>
      </c>
      <c r="DE644" s="24" t="str">
        <f t="shared" si="1042"/>
        <v/>
      </c>
      <c r="DF644" s="24" t="str">
        <f t="shared" si="1043"/>
        <v/>
      </c>
      <c r="DG644" s="24" t="str">
        <f t="shared" si="1044"/>
        <v/>
      </c>
      <c r="DJ644" s="39"/>
      <c r="EA644" s="7"/>
    </row>
    <row r="645" spans="2:131" x14ac:dyDescent="0.2">
      <c r="B645" s="61" t="str">
        <f t="shared" si="983"/>
        <v/>
      </c>
      <c r="C645" s="7" t="str">
        <f t="shared" si="1077"/>
        <v/>
      </c>
      <c r="D645" s="60">
        <f t="shared" si="984"/>
        <v>0</v>
      </c>
      <c r="E645" s="7" t="str">
        <f t="shared" si="985"/>
        <v/>
      </c>
      <c r="F645" s="72" t="str">
        <f t="shared" ref="F645:F708" si="1085">IF($A645&lt;&gt;"",VLOOKUP($A645,$DX$107:$EG$144,8),"")</f>
        <v/>
      </c>
      <c r="G645" s="108" t="str">
        <f t="shared" ref="G645:G708" si="1086">IF($A645&lt;&gt;"",VLOOKUP($A645,$DX$107:$EG$144,2),"")</f>
        <v/>
      </c>
      <c r="H645" s="112">
        <f t="shared" si="1078"/>
        <v>0</v>
      </c>
      <c r="I645" s="112">
        <f t="shared" si="1079"/>
        <v>0</v>
      </c>
      <c r="J645" s="112">
        <f t="shared" si="1080"/>
        <v>0</v>
      </c>
      <c r="K645" s="112">
        <f t="shared" si="1081"/>
        <v>0</v>
      </c>
      <c r="L645" s="112">
        <f t="shared" si="1082"/>
        <v>0</v>
      </c>
      <c r="M645" s="112">
        <f t="shared" si="1083"/>
        <v>0</v>
      </c>
      <c r="N645" s="60"/>
      <c r="O645" s="61"/>
      <c r="P645" s="61"/>
      <c r="Q645" s="61"/>
      <c r="R645" s="61"/>
      <c r="S645" s="7"/>
      <c r="T645" s="67">
        <f t="shared" si="1045"/>
        <v>1</v>
      </c>
      <c r="U645" s="76" t="str">
        <f t="shared" si="1046"/>
        <v/>
      </c>
      <c r="V645" s="76" t="str">
        <f t="shared" si="1047"/>
        <v/>
      </c>
      <c r="W645" s="76" t="str">
        <f t="shared" si="1048"/>
        <v/>
      </c>
      <c r="X645" s="76" t="str">
        <f t="shared" si="1049"/>
        <v/>
      </c>
      <c r="Y645" s="76" t="str">
        <f t="shared" si="1050"/>
        <v/>
      </c>
      <c r="Z645" s="76" t="str">
        <f t="shared" si="1051"/>
        <v/>
      </c>
      <c r="AA645" s="131" t="b">
        <f t="shared" si="989"/>
        <v>0</v>
      </c>
      <c r="AB645" s="131" t="b">
        <f t="shared" si="990"/>
        <v>0</v>
      </c>
      <c r="AC645" s="131" t="b">
        <f t="shared" si="991"/>
        <v>0</v>
      </c>
      <c r="AD645" s="131" t="b">
        <f t="shared" si="992"/>
        <v>0</v>
      </c>
      <c r="AE645" s="131" t="b">
        <f t="shared" si="993"/>
        <v>0</v>
      </c>
      <c r="AF645" s="131" t="b">
        <f t="shared" si="994"/>
        <v>0</v>
      </c>
      <c r="AG645" s="131">
        <f t="shared" si="1067"/>
        <v>0</v>
      </c>
      <c r="AH645" s="131">
        <f t="shared" si="1073"/>
        <v>1</v>
      </c>
      <c r="AI645" s="13">
        <f t="shared" si="995"/>
        <v>0</v>
      </c>
      <c r="AJ645" s="11">
        <f t="shared" si="1052"/>
        <v>0</v>
      </c>
      <c r="AK645" s="67">
        <f t="shared" si="1053"/>
        <v>1</v>
      </c>
      <c r="AL645" s="118" t="str">
        <f t="shared" si="1054"/>
        <v/>
      </c>
      <c r="AM645" s="118" t="str">
        <f t="shared" si="1055"/>
        <v/>
      </c>
      <c r="AN645" s="118" t="str">
        <f t="shared" si="1056"/>
        <v/>
      </c>
      <c r="AO645" s="118" t="str">
        <f t="shared" si="1057"/>
        <v/>
      </c>
      <c r="AP645" s="118" t="str">
        <f t="shared" si="1058"/>
        <v/>
      </c>
      <c r="AQ645" s="118" t="str">
        <f t="shared" si="1059"/>
        <v/>
      </c>
      <c r="AR645" s="118" t="str">
        <f t="shared" si="1060"/>
        <v/>
      </c>
      <c r="AS645" s="60" t="b">
        <f t="shared" si="996"/>
        <v>0</v>
      </c>
      <c r="AT645" s="60" t="b">
        <f t="shared" si="997"/>
        <v>0</v>
      </c>
      <c r="AU645" s="60" t="b">
        <f t="shared" si="998"/>
        <v>0</v>
      </c>
      <c r="AV645" s="60" t="b">
        <f t="shared" si="999"/>
        <v>0</v>
      </c>
      <c r="AW645" s="60" t="b">
        <f t="shared" si="1000"/>
        <v>0</v>
      </c>
      <c r="AX645" s="60" t="b">
        <f t="shared" si="1001"/>
        <v>0</v>
      </c>
      <c r="AY645" s="60" t="b">
        <f t="shared" si="1002"/>
        <v>0</v>
      </c>
      <c r="AZ645" s="131">
        <f t="shared" si="1068"/>
        <v>0</v>
      </c>
      <c r="BA645" s="131">
        <f t="shared" si="1074"/>
        <v>1</v>
      </c>
      <c r="BB645" s="13">
        <f t="shared" si="1061"/>
        <v>0</v>
      </c>
      <c r="BC645" s="11">
        <f t="shared" si="1003"/>
        <v>0</v>
      </c>
      <c r="BD645" s="67">
        <f t="shared" si="1062"/>
        <v>1</v>
      </c>
      <c r="BE645" s="76" t="str">
        <f t="shared" si="1004"/>
        <v/>
      </c>
      <c r="BF645" s="76" t="str">
        <f t="shared" si="1005"/>
        <v/>
      </c>
      <c r="BG645" s="76" t="str">
        <f t="shared" si="1006"/>
        <v/>
      </c>
      <c r="BH645" s="76" t="str">
        <f t="shared" si="1007"/>
        <v/>
      </c>
      <c r="BI645" s="76" t="str">
        <f t="shared" si="1008"/>
        <v/>
      </c>
      <c r="BJ645" s="76" t="str">
        <f t="shared" si="1009"/>
        <v/>
      </c>
      <c r="BK645" s="131" t="b">
        <f t="shared" si="1010"/>
        <v>0</v>
      </c>
      <c r="BL645" s="131" t="b">
        <f t="shared" si="1011"/>
        <v>0</v>
      </c>
      <c r="BM645" s="131" t="b">
        <f t="shared" si="1012"/>
        <v>0</v>
      </c>
      <c r="BN645" s="131" t="b">
        <f t="shared" si="1013"/>
        <v>0</v>
      </c>
      <c r="BO645" s="131" t="b">
        <f t="shared" si="1014"/>
        <v>0</v>
      </c>
      <c r="BP645" s="131" t="b">
        <f t="shared" si="1015"/>
        <v>0</v>
      </c>
      <c r="BQ645" s="131">
        <f t="shared" si="1069"/>
        <v>0</v>
      </c>
      <c r="BR645" s="131">
        <f t="shared" si="1075"/>
        <v>1</v>
      </c>
      <c r="BS645" s="92">
        <f t="shared" si="1070"/>
        <v>0</v>
      </c>
      <c r="BT645" s="13">
        <f t="shared" si="1016"/>
        <v>0</v>
      </c>
      <c r="BU645" s="11">
        <f t="shared" si="1063"/>
        <v>0</v>
      </c>
      <c r="BV645" s="67">
        <f t="shared" si="1064"/>
        <v>1</v>
      </c>
      <c r="BW645" s="118" t="str">
        <f t="shared" si="1017"/>
        <v/>
      </c>
      <c r="BX645" s="118" t="str">
        <f t="shared" si="1018"/>
        <v/>
      </c>
      <c r="BY645" s="118" t="str">
        <f t="shared" si="1019"/>
        <v/>
      </c>
      <c r="BZ645" s="118" t="str">
        <f t="shared" si="1020"/>
        <v/>
      </c>
      <c r="CA645" s="118" t="str">
        <f t="shared" si="1021"/>
        <v/>
      </c>
      <c r="CB645" s="118" t="str">
        <f t="shared" si="1022"/>
        <v/>
      </c>
      <c r="CC645" s="118" t="str">
        <f t="shared" si="1023"/>
        <v/>
      </c>
      <c r="CD645" s="60" t="b">
        <f t="shared" si="1024"/>
        <v>0</v>
      </c>
      <c r="CE645" s="60" t="b">
        <f t="shared" si="1025"/>
        <v>0</v>
      </c>
      <c r="CF645" s="60" t="b">
        <f t="shared" si="1026"/>
        <v>0</v>
      </c>
      <c r="CG645" s="60" t="b">
        <f t="shared" si="1027"/>
        <v>0</v>
      </c>
      <c r="CH645" s="60" t="b">
        <f t="shared" si="1028"/>
        <v>0</v>
      </c>
      <c r="CI645" s="60" t="b">
        <f t="shared" si="1029"/>
        <v>0</v>
      </c>
      <c r="CJ645" s="60" t="b">
        <f t="shared" si="1030"/>
        <v>0</v>
      </c>
      <c r="CK645" s="131">
        <f t="shared" si="1071"/>
        <v>0</v>
      </c>
      <c r="CL645" s="131">
        <f t="shared" si="1076"/>
        <v>1</v>
      </c>
      <c r="CM645" s="92">
        <f t="shared" si="1072"/>
        <v>0</v>
      </c>
      <c r="CN645" s="13">
        <f t="shared" si="1065"/>
        <v>0</v>
      </c>
      <c r="CO645" s="11">
        <f t="shared" si="1031"/>
        <v>0</v>
      </c>
      <c r="CP645" s="13">
        <f t="shared" si="1066"/>
        <v>0</v>
      </c>
      <c r="CQ645" s="11">
        <f t="shared" si="986"/>
        <v>0</v>
      </c>
      <c r="CR645" s="57">
        <f t="shared" si="987"/>
        <v>0</v>
      </c>
      <c r="CS645" s="57">
        <f t="shared" si="988"/>
        <v>0</v>
      </c>
      <c r="CT645" s="57">
        <f t="shared" si="1084"/>
        <v>0</v>
      </c>
      <c r="CU645" s="24" t="str">
        <f t="shared" si="1032"/>
        <v/>
      </c>
      <c r="CV645" s="24" t="str">
        <f t="shared" si="1033"/>
        <v/>
      </c>
      <c r="CW645" s="24" t="str">
        <f t="shared" si="1034"/>
        <v/>
      </c>
      <c r="CX645" s="24" t="str">
        <f t="shared" si="1035"/>
        <v/>
      </c>
      <c r="CY645" s="24" t="str">
        <f t="shared" si="1036"/>
        <v/>
      </c>
      <c r="CZ645" s="24" t="str">
        <f t="shared" si="1037"/>
        <v/>
      </c>
      <c r="DA645" s="24" t="str">
        <f t="shared" si="1038"/>
        <v/>
      </c>
      <c r="DB645" s="24" t="str">
        <f t="shared" si="1039"/>
        <v/>
      </c>
      <c r="DC645" s="24" t="str">
        <f t="shared" si="1040"/>
        <v/>
      </c>
      <c r="DD645" s="24" t="str">
        <f t="shared" si="1041"/>
        <v/>
      </c>
      <c r="DE645" s="24" t="str">
        <f t="shared" si="1042"/>
        <v/>
      </c>
      <c r="DF645" s="24" t="str">
        <f t="shared" si="1043"/>
        <v/>
      </c>
      <c r="DG645" s="24" t="str">
        <f t="shared" si="1044"/>
        <v/>
      </c>
      <c r="DJ645" s="39"/>
      <c r="EA645" s="7"/>
    </row>
    <row r="646" spans="2:131" x14ac:dyDescent="0.2">
      <c r="B646" s="61" t="str">
        <f t="shared" ref="B646:B709" si="1087">IF(A646="","",IF(AND(U647="",AL647=""),"DB",U647&amp;V647&amp;W647&amp;X647&amp;Y647&amp;Z647&amp;AL647&amp;AM647&amp;AN647&amp;AO647&amp;AP647&amp;AQ647&amp;AR647))</f>
        <v/>
      </c>
      <c r="C646" s="7" t="str">
        <f t="shared" si="1077"/>
        <v/>
      </c>
      <c r="D646" s="60">
        <f t="shared" ref="D646:D709" si="1088">CP646</f>
        <v>0</v>
      </c>
      <c r="E646" s="7" t="str">
        <f t="shared" ref="E646:E709" si="1089">CU647&amp;CV647&amp;CW647&amp;CX647&amp;CY647&amp;CZ647&amp;DA647&amp;DB647&amp;DC647&amp;DD647&amp;DE647&amp;DF647&amp;DG647</f>
        <v/>
      </c>
      <c r="F646" s="72" t="str">
        <f t="shared" si="1085"/>
        <v/>
      </c>
      <c r="G646" s="108" t="str">
        <f t="shared" si="1086"/>
        <v/>
      </c>
      <c r="H646" s="112">
        <f t="shared" si="1078"/>
        <v>0</v>
      </c>
      <c r="I646" s="112">
        <f t="shared" si="1079"/>
        <v>0</v>
      </c>
      <c r="J646" s="112">
        <f t="shared" si="1080"/>
        <v>0</v>
      </c>
      <c r="K646" s="112">
        <f t="shared" si="1081"/>
        <v>0</v>
      </c>
      <c r="L646" s="112">
        <f t="shared" si="1082"/>
        <v>0</v>
      </c>
      <c r="M646" s="112">
        <f t="shared" si="1083"/>
        <v>0</v>
      </c>
      <c r="N646" s="60"/>
      <c r="O646" s="61"/>
      <c r="P646" s="61"/>
      <c r="Q646" s="61"/>
      <c r="R646" s="61"/>
      <c r="S646" s="7"/>
      <c r="T646" s="67">
        <f t="shared" si="1045"/>
        <v>1</v>
      </c>
      <c r="U646" s="76" t="str">
        <f t="shared" si="1046"/>
        <v/>
      </c>
      <c r="V646" s="76" t="str">
        <f t="shared" si="1047"/>
        <v/>
      </c>
      <c r="W646" s="76" t="str">
        <f t="shared" si="1048"/>
        <v/>
      </c>
      <c r="X646" s="76" t="str">
        <f t="shared" si="1049"/>
        <v/>
      </c>
      <c r="Y646" s="76" t="str">
        <f t="shared" si="1050"/>
        <v/>
      </c>
      <c r="Z646" s="76" t="str">
        <f t="shared" si="1051"/>
        <v/>
      </c>
      <c r="AA646" s="131" t="b">
        <f t="shared" si="989"/>
        <v>0</v>
      </c>
      <c r="AB646" s="131" t="b">
        <f t="shared" si="990"/>
        <v>0</v>
      </c>
      <c r="AC646" s="131" t="b">
        <f t="shared" si="991"/>
        <v>0</v>
      </c>
      <c r="AD646" s="131" t="b">
        <f t="shared" si="992"/>
        <v>0</v>
      </c>
      <c r="AE646" s="131" t="b">
        <f t="shared" si="993"/>
        <v>0</v>
      </c>
      <c r="AF646" s="131" t="b">
        <f t="shared" si="994"/>
        <v>0</v>
      </c>
      <c r="AG646" s="131">
        <f t="shared" si="1067"/>
        <v>0</v>
      </c>
      <c r="AH646" s="131">
        <f t="shared" si="1073"/>
        <v>1</v>
      </c>
      <c r="AI646" s="13">
        <f t="shared" si="995"/>
        <v>0</v>
      </c>
      <c r="AJ646" s="11">
        <f t="shared" si="1052"/>
        <v>0</v>
      </c>
      <c r="AK646" s="67">
        <f t="shared" si="1053"/>
        <v>1</v>
      </c>
      <c r="AL646" s="118" t="str">
        <f t="shared" si="1054"/>
        <v/>
      </c>
      <c r="AM646" s="118" t="str">
        <f t="shared" si="1055"/>
        <v/>
      </c>
      <c r="AN646" s="118" t="str">
        <f t="shared" si="1056"/>
        <v/>
      </c>
      <c r="AO646" s="118" t="str">
        <f t="shared" si="1057"/>
        <v/>
      </c>
      <c r="AP646" s="118" t="str">
        <f t="shared" si="1058"/>
        <v/>
      </c>
      <c r="AQ646" s="118" t="str">
        <f t="shared" si="1059"/>
        <v/>
      </c>
      <c r="AR646" s="118" t="str">
        <f t="shared" si="1060"/>
        <v/>
      </c>
      <c r="AS646" s="60" t="b">
        <f t="shared" si="996"/>
        <v>0</v>
      </c>
      <c r="AT646" s="60" t="b">
        <f t="shared" si="997"/>
        <v>0</v>
      </c>
      <c r="AU646" s="60" t="b">
        <f t="shared" si="998"/>
        <v>0</v>
      </c>
      <c r="AV646" s="60" t="b">
        <f t="shared" si="999"/>
        <v>0</v>
      </c>
      <c r="AW646" s="60" t="b">
        <f t="shared" si="1000"/>
        <v>0</v>
      </c>
      <c r="AX646" s="60" t="b">
        <f t="shared" si="1001"/>
        <v>0</v>
      </c>
      <c r="AY646" s="60" t="b">
        <f t="shared" si="1002"/>
        <v>0</v>
      </c>
      <c r="AZ646" s="131">
        <f t="shared" si="1068"/>
        <v>0</v>
      </c>
      <c r="BA646" s="131">
        <f t="shared" si="1074"/>
        <v>1</v>
      </c>
      <c r="BB646" s="13">
        <f t="shared" si="1061"/>
        <v>0</v>
      </c>
      <c r="BC646" s="11">
        <f t="shared" si="1003"/>
        <v>0</v>
      </c>
      <c r="BD646" s="67">
        <f t="shared" si="1062"/>
        <v>1</v>
      </c>
      <c r="BE646" s="76" t="str">
        <f t="shared" si="1004"/>
        <v/>
      </c>
      <c r="BF646" s="76" t="str">
        <f t="shared" si="1005"/>
        <v/>
      </c>
      <c r="BG646" s="76" t="str">
        <f t="shared" si="1006"/>
        <v/>
      </c>
      <c r="BH646" s="76" t="str">
        <f t="shared" si="1007"/>
        <v/>
      </c>
      <c r="BI646" s="76" t="str">
        <f t="shared" si="1008"/>
        <v/>
      </c>
      <c r="BJ646" s="76" t="str">
        <f t="shared" si="1009"/>
        <v/>
      </c>
      <c r="BK646" s="131" t="b">
        <f t="shared" si="1010"/>
        <v>0</v>
      </c>
      <c r="BL646" s="131" t="b">
        <f t="shared" si="1011"/>
        <v>0</v>
      </c>
      <c r="BM646" s="131" t="b">
        <f t="shared" si="1012"/>
        <v>0</v>
      </c>
      <c r="BN646" s="131" t="b">
        <f t="shared" si="1013"/>
        <v>0</v>
      </c>
      <c r="BO646" s="131" t="b">
        <f t="shared" si="1014"/>
        <v>0</v>
      </c>
      <c r="BP646" s="131" t="b">
        <f t="shared" si="1015"/>
        <v>0</v>
      </c>
      <c r="BQ646" s="131">
        <f t="shared" si="1069"/>
        <v>0</v>
      </c>
      <c r="BR646" s="131">
        <f t="shared" si="1075"/>
        <v>1</v>
      </c>
      <c r="BS646" s="92">
        <f t="shared" si="1070"/>
        <v>0</v>
      </c>
      <c r="BT646" s="13">
        <f t="shared" si="1016"/>
        <v>0</v>
      </c>
      <c r="BU646" s="11">
        <f t="shared" si="1063"/>
        <v>0</v>
      </c>
      <c r="BV646" s="67">
        <f t="shared" si="1064"/>
        <v>1</v>
      </c>
      <c r="BW646" s="118" t="str">
        <f t="shared" si="1017"/>
        <v/>
      </c>
      <c r="BX646" s="118" t="str">
        <f t="shared" si="1018"/>
        <v/>
      </c>
      <c r="BY646" s="118" t="str">
        <f t="shared" si="1019"/>
        <v/>
      </c>
      <c r="BZ646" s="118" t="str">
        <f t="shared" si="1020"/>
        <v/>
      </c>
      <c r="CA646" s="118" t="str">
        <f t="shared" si="1021"/>
        <v/>
      </c>
      <c r="CB646" s="118" t="str">
        <f t="shared" si="1022"/>
        <v/>
      </c>
      <c r="CC646" s="118" t="str">
        <f t="shared" si="1023"/>
        <v/>
      </c>
      <c r="CD646" s="60" t="b">
        <f t="shared" si="1024"/>
        <v>0</v>
      </c>
      <c r="CE646" s="60" t="b">
        <f t="shared" si="1025"/>
        <v>0</v>
      </c>
      <c r="CF646" s="60" t="b">
        <f t="shared" si="1026"/>
        <v>0</v>
      </c>
      <c r="CG646" s="60" t="b">
        <f t="shared" si="1027"/>
        <v>0</v>
      </c>
      <c r="CH646" s="60" t="b">
        <f t="shared" si="1028"/>
        <v>0</v>
      </c>
      <c r="CI646" s="60" t="b">
        <f t="shared" si="1029"/>
        <v>0</v>
      </c>
      <c r="CJ646" s="60" t="b">
        <f t="shared" si="1030"/>
        <v>0</v>
      </c>
      <c r="CK646" s="131">
        <f t="shared" si="1071"/>
        <v>0</v>
      </c>
      <c r="CL646" s="131">
        <f t="shared" si="1076"/>
        <v>1</v>
      </c>
      <c r="CM646" s="92">
        <f t="shared" si="1072"/>
        <v>0</v>
      </c>
      <c r="CN646" s="13">
        <f t="shared" si="1065"/>
        <v>0</v>
      </c>
      <c r="CO646" s="11">
        <f t="shared" si="1031"/>
        <v>0</v>
      </c>
      <c r="CP646" s="13">
        <f t="shared" si="1066"/>
        <v>0</v>
      </c>
      <c r="CQ646" s="11">
        <f t="shared" ref="CQ646:CQ709" si="1090">IF(A646&lt;&gt;"",CP646+CQ645,0)</f>
        <v>0</v>
      </c>
      <c r="CR646" s="57">
        <f t="shared" ref="CR646:CR709" si="1091">IF($A646&lt;&gt;"",IF(CR645&gt;0,CR645,IF(CQ646&gt;=$BB$1,"Profit Target",0)),0)</f>
        <v>0</v>
      </c>
      <c r="CS646" s="57">
        <f t="shared" ref="CS646:CS709" si="1092">IF($A646&lt;&gt;"",IF(CS645&lt;&gt;0,CS645,IF(CQ646&lt;=$BB$2,"Stop Loss",0)),0)</f>
        <v>0</v>
      </c>
      <c r="CT646" s="57">
        <f t="shared" si="1084"/>
        <v>0</v>
      </c>
      <c r="CU646" s="24" t="str">
        <f t="shared" si="1032"/>
        <v/>
      </c>
      <c r="CV646" s="24" t="str">
        <f t="shared" si="1033"/>
        <v/>
      </c>
      <c r="CW646" s="24" t="str">
        <f t="shared" si="1034"/>
        <v/>
      </c>
      <c r="CX646" s="24" t="str">
        <f t="shared" si="1035"/>
        <v/>
      </c>
      <c r="CY646" s="24" t="str">
        <f t="shared" si="1036"/>
        <v/>
      </c>
      <c r="CZ646" s="24" t="str">
        <f t="shared" si="1037"/>
        <v/>
      </c>
      <c r="DA646" s="24" t="str">
        <f t="shared" si="1038"/>
        <v/>
      </c>
      <c r="DB646" s="24" t="str">
        <f t="shared" si="1039"/>
        <v/>
      </c>
      <c r="DC646" s="24" t="str">
        <f t="shared" si="1040"/>
        <v/>
      </c>
      <c r="DD646" s="24" t="str">
        <f t="shared" si="1041"/>
        <v/>
      </c>
      <c r="DE646" s="24" t="str">
        <f t="shared" si="1042"/>
        <v/>
      </c>
      <c r="DF646" s="24" t="str">
        <f t="shared" si="1043"/>
        <v/>
      </c>
      <c r="DG646" s="24" t="str">
        <f t="shared" si="1044"/>
        <v/>
      </c>
      <c r="DJ646" s="39"/>
      <c r="EA646" s="7"/>
    </row>
    <row r="647" spans="2:131" x14ac:dyDescent="0.2">
      <c r="B647" s="61" t="str">
        <f t="shared" si="1087"/>
        <v/>
      </c>
      <c r="C647" s="7" t="str">
        <f t="shared" si="1077"/>
        <v/>
      </c>
      <c r="D647" s="60">
        <f t="shared" si="1088"/>
        <v>0</v>
      </c>
      <c r="E647" s="7" t="str">
        <f t="shared" si="1089"/>
        <v/>
      </c>
      <c r="F647" s="72" t="str">
        <f t="shared" si="1085"/>
        <v/>
      </c>
      <c r="G647" s="108" t="str">
        <f t="shared" si="1086"/>
        <v/>
      </c>
      <c r="H647" s="112">
        <f t="shared" si="1078"/>
        <v>0</v>
      </c>
      <c r="I647" s="112">
        <f t="shared" si="1079"/>
        <v>0</v>
      </c>
      <c r="J647" s="112">
        <f t="shared" si="1080"/>
        <v>0</v>
      </c>
      <c r="K647" s="112">
        <f t="shared" si="1081"/>
        <v>0</v>
      </c>
      <c r="L647" s="112">
        <f t="shared" si="1082"/>
        <v>0</v>
      </c>
      <c r="M647" s="112">
        <f t="shared" si="1083"/>
        <v>0</v>
      </c>
      <c r="N647" s="60"/>
      <c r="O647" s="61"/>
      <c r="P647" s="61"/>
      <c r="Q647" s="61"/>
      <c r="R647" s="61"/>
      <c r="S647" s="7"/>
      <c r="T647" s="67">
        <f t="shared" si="1045"/>
        <v>1</v>
      </c>
      <c r="U647" s="76" t="str">
        <f t="shared" si="1046"/>
        <v/>
      </c>
      <c r="V647" s="76" t="str">
        <f t="shared" si="1047"/>
        <v/>
      </c>
      <c r="W647" s="76" t="str">
        <f t="shared" si="1048"/>
        <v/>
      </c>
      <c r="X647" s="76" t="str">
        <f t="shared" si="1049"/>
        <v/>
      </c>
      <c r="Y647" s="76" t="str">
        <f t="shared" si="1050"/>
        <v/>
      </c>
      <c r="Z647" s="76" t="str">
        <f t="shared" si="1051"/>
        <v/>
      </c>
      <c r="AA647" s="131" t="b">
        <f t="shared" ref="AA647:AA710" si="1093">IF($A647&lt;&gt;"",IF(U647&lt;&gt;"",IF(ABS($A647)=ABS(LEFT(U647,2)),35*$T647,-1*$T647),0))</f>
        <v>0</v>
      </c>
      <c r="AB647" s="131" t="b">
        <f t="shared" ref="AB647:AB710" si="1094">IF($A647&lt;&gt;"",IF(V647&lt;&gt;"",IF(ABS($A647)=ABS(LEFT(V647,2)),35*$T647,-1*$T647),0))</f>
        <v>0</v>
      </c>
      <c r="AC647" s="131" t="b">
        <f t="shared" ref="AC647:AC710" si="1095">IF($A647&lt;&gt;"",IF(W647&lt;&gt;"",IF(ABS($A647)=ABS(LEFT(W647,2)),35*$T647,-1*$T647),0))</f>
        <v>0</v>
      </c>
      <c r="AD647" s="131" t="b">
        <f t="shared" ref="AD647:AD710" si="1096">IF($A647&lt;&gt;"",IF(X647&lt;&gt;"",IF(ABS($A647)=ABS(LEFT(X647,2)),35*$T647,-1*$T647),0))</f>
        <v>0</v>
      </c>
      <c r="AE647" s="131" t="b">
        <f t="shared" ref="AE647:AE710" si="1097">IF($A647&lt;&gt;"",IF(Y647&lt;&gt;"",IF(ABS($A647)=ABS(LEFT(Y647,2)),35*$T647,-1*$T647),0))</f>
        <v>0</v>
      </c>
      <c r="AF647" s="131" t="b">
        <f t="shared" ref="AF647:AF710" si="1098">IF($A647&lt;&gt;"",IF(Z647&lt;&gt;"",IF(ABS($A647)=ABS(LEFT(Z647,2)),35*$T647,-1*$T647),0))</f>
        <v>0</v>
      </c>
      <c r="AG647" s="131">
        <f t="shared" si="1067"/>
        <v>0</v>
      </c>
      <c r="AH647" s="131">
        <f t="shared" si="1073"/>
        <v>1</v>
      </c>
      <c r="AI647" s="13">
        <f t="shared" ref="AI647:AI710" si="1099">IF($A647&lt;&gt;"",IF(OR($CR646&lt;&gt;0,$CS646&lt;&gt;0),0,SUM(AA647:AF647)),0)</f>
        <v>0</v>
      </c>
      <c r="AJ647" s="11">
        <f t="shared" si="1052"/>
        <v>0</v>
      </c>
      <c r="AK647" s="67">
        <f t="shared" si="1053"/>
        <v>1</v>
      </c>
      <c r="AL647" s="118" t="str">
        <f t="shared" si="1054"/>
        <v/>
      </c>
      <c r="AM647" s="118" t="str">
        <f t="shared" si="1055"/>
        <v/>
      </c>
      <c r="AN647" s="118" t="str">
        <f t="shared" si="1056"/>
        <v/>
      </c>
      <c r="AO647" s="118" t="str">
        <f t="shared" si="1057"/>
        <v/>
      </c>
      <c r="AP647" s="118" t="str">
        <f t="shared" si="1058"/>
        <v/>
      </c>
      <c r="AQ647" s="118" t="str">
        <f t="shared" si="1059"/>
        <v/>
      </c>
      <c r="AR647" s="118" t="str">
        <f t="shared" si="1060"/>
        <v/>
      </c>
      <c r="AS647" s="60" t="b">
        <f t="shared" ref="AS647:AS710" si="1100">IF($A647&lt;&gt;"",IF(AL647&lt;&gt;"",IF(ABS($A647)=ABS(LEFT(AL647,2)),35*$AK647,-1*$AK647),0))</f>
        <v>0</v>
      </c>
      <c r="AT647" s="60" t="b">
        <f t="shared" ref="AT647:AT710" si="1101">IF($A647&lt;&gt;"",IF(AM647&lt;&gt;"",IF(ABS($A647)=ABS(LEFT(AM647,2)),35*$AK647,-1*$AK647),0))</f>
        <v>0</v>
      </c>
      <c r="AU647" s="60" t="b">
        <f t="shared" ref="AU647:AU710" si="1102">IF($A647&lt;&gt;"",IF(AN647&lt;&gt;"",IF(ABS($A647)=ABS(LEFT(AN647,2)),35*$AK647,-1*$AK647),0))</f>
        <v>0</v>
      </c>
      <c r="AV647" s="60" t="b">
        <f t="shared" ref="AV647:AV710" si="1103">IF($A647&lt;&gt;"",IF(AO647&lt;&gt;"",IF(ABS($A647)=ABS(LEFT(AO647,2)),35*$AK647,-1*$AK647),0))</f>
        <v>0</v>
      </c>
      <c r="AW647" s="60" t="b">
        <f t="shared" ref="AW647:AW710" si="1104">IF($A647&lt;&gt;"",IF(AP647&lt;&gt;"",IF(ABS($A647)=ABS(LEFT(AP647,2)),35*$AK647,-1*$AK647),0))</f>
        <v>0</v>
      </c>
      <c r="AX647" s="60" t="b">
        <f t="shared" ref="AX647:AX710" si="1105">IF($A647&lt;&gt;"",IF(AQ647&lt;&gt;"",IF(ABS($A647)=ABS(LEFT(AQ647,2)),35*$AK647,-1*$AK647),0))</f>
        <v>0</v>
      </c>
      <c r="AY647" s="60" t="b">
        <f t="shared" ref="AY647:AY710" si="1106">IF($A647&lt;&gt;"",IF(AR647&lt;&gt;"",IF(ABS($A647)=ABS(LEFT(AR647,2)),35*$AK647,-1*$AK647),0))</f>
        <v>0</v>
      </c>
      <c r="AZ647" s="131">
        <f t="shared" si="1068"/>
        <v>0</v>
      </c>
      <c r="BA647" s="131">
        <f t="shared" si="1074"/>
        <v>1</v>
      </c>
      <c r="BB647" s="13">
        <f t="shared" si="1061"/>
        <v>0</v>
      </c>
      <c r="BC647" s="11">
        <f t="shared" ref="BC647:BC710" si="1107">IF(A647&lt;&gt;"",BB647+BC646,0)</f>
        <v>0</v>
      </c>
      <c r="BD647" s="67">
        <f t="shared" si="1062"/>
        <v>1</v>
      </c>
      <c r="BE647" s="76" t="str">
        <f t="shared" ref="BE647:BE710" si="1108">IF($A646&lt;&gt;"",IF(OR($CR646&lt;&gt;0,$CS646&lt;&gt;0,$AJ646&gt;0),"",IF(AND($H645=1,$H646=2),"01,",IF(AND($I645=1,$I646=2),"21,",IF(AND($J645=1,$J646=2),"03,",IF(BE646&lt;&gt;"",BE646,""))))),"")</f>
        <v/>
      </c>
      <c r="BF647" s="76" t="str">
        <f t="shared" ref="BF647:BF710" si="1109">IF($A646&lt;&gt;"",IF(OR($CR646&lt;&gt;0,$CS646&lt;&gt;0,$AJ646&gt;0),"",IF(AND($H645=1,$H646=2),"12,",IF(AND($I645=1,$I646=2),"23,",IF(AND($J645=1,$J646=2),"30,",IF(BF646&lt;&gt;"",BF646,""))))),"")</f>
        <v/>
      </c>
      <c r="BG647" s="76" t="str">
        <f t="shared" ref="BG647:BG710" si="1110">IF($A646&lt;&gt;"",IF(OR($CR646&lt;&gt;0,$CS646&lt;&gt;0,$AJ646&gt;0),"",IF(AND($H645=1,$H646=2),"14,",IF(AND($I645=1,$I646=2),"25,",IF(AND($J645=1,$J646=2),"32,",IF(BG646&lt;&gt;"",BG646,""))))),"")</f>
        <v/>
      </c>
      <c r="BH647" s="76" t="str">
        <f t="shared" ref="BH647:BH710" si="1111">IF($A646&lt;&gt;"",IF(OR($CR646&lt;&gt;0,$CS646&lt;&gt;0,$AJ646&gt;0),"",IF(AND($H645=1,$H646=2),"16,",IF(AND($I645=1,$I646=2),"27,",IF(AND($J645=1,$J646=2),"34,",IF(BH646&lt;&gt;"",BH646,""))))),"")</f>
        <v/>
      </c>
      <c r="BI647" s="76" t="str">
        <f t="shared" ref="BI647:BI710" si="1112">IF($A646&lt;&gt;"",IF(OR($CR646&lt;&gt;0,$CS646&lt;&gt;0,$AJ646&gt;0),"",IF(AND($H645=1,$H646=2),"18,",IF(AND($I645=1,$I646=2),"",IF(AND($J645=1,$J646=2),"36,",IF(BI646&lt;&gt;"",BI646,""))))),"")</f>
        <v/>
      </c>
      <c r="BJ647" s="76" t="str">
        <f t="shared" ref="BJ647:BJ710" si="1113">IF($A646&lt;&gt;"",IF(OR($CR646&lt;&gt;0,$CS646&lt;&gt;0,$AJ646&gt;0),"",IF(AND($H645=1,$H646=2),"19,",IF(AND($I645=1,$I646=2),"",IF(AND($J645=1,$J646=2),"",IF(BJ646&lt;&gt;"",BJ646,""))))),"")</f>
        <v/>
      </c>
      <c r="BK647" s="131" t="b">
        <f t="shared" ref="BK647:BK710" si="1114">IF($A647&lt;&gt;"",IF(BE647&lt;&gt;"",IF(ABS($A647)=ABS(LEFT(BE647,2)),35*$T647,-1*$T647),0))</f>
        <v>0</v>
      </c>
      <c r="BL647" s="131" t="b">
        <f t="shared" ref="BL647:BL710" si="1115">IF($A647&lt;&gt;"",IF(BF647&lt;&gt;"",IF(ABS($A647)=ABS(LEFT(BF647,2)),35*$T647,-1*$T647),0))</f>
        <v>0</v>
      </c>
      <c r="BM647" s="131" t="b">
        <f t="shared" ref="BM647:BM710" si="1116">IF($A647&lt;&gt;"",IF(BG647&lt;&gt;"",IF(ABS($A647)=ABS(LEFT(BG647,2)),35*$T647,-1*$T647),0))</f>
        <v>0</v>
      </c>
      <c r="BN647" s="131" t="b">
        <f t="shared" ref="BN647:BN710" si="1117">IF($A647&lt;&gt;"",IF(BH647&lt;&gt;"",IF(ABS($A647)=ABS(LEFT(BH647,2)),35*$T647,-1*$T647),0))</f>
        <v>0</v>
      </c>
      <c r="BO647" s="131" t="b">
        <f t="shared" ref="BO647:BO710" si="1118">IF($A647&lt;&gt;"",IF(BI647&lt;&gt;"",IF(ABS($A647)=ABS(LEFT(BI647,2)),35*$T647,-1*$T647),0))</f>
        <v>0</v>
      </c>
      <c r="BP647" s="131" t="b">
        <f t="shared" ref="BP647:BP710" si="1119">IF($A647&lt;&gt;"",IF(BJ647&lt;&gt;"",IF(ABS($A647)=ABS(LEFT(BJ647,2)),35*$T647,-1*$T647),0))</f>
        <v>0</v>
      </c>
      <c r="BQ647" s="131">
        <f t="shared" si="1069"/>
        <v>0</v>
      </c>
      <c r="BR647" s="131">
        <f t="shared" si="1075"/>
        <v>1</v>
      </c>
      <c r="BS647" s="92">
        <f t="shared" si="1070"/>
        <v>0</v>
      </c>
      <c r="BT647" s="13">
        <f t="shared" ref="BT647:BT710" si="1120">IF($A647&lt;&gt;"",IF(OR($CR646&lt;&gt;0,$CS646&lt;&gt;0),0,SUM(BK647:BP647)),0)</f>
        <v>0</v>
      </c>
      <c r="BU647" s="11">
        <f t="shared" si="1063"/>
        <v>0</v>
      </c>
      <c r="BV647" s="67">
        <f t="shared" si="1064"/>
        <v>1</v>
      </c>
      <c r="BW647" s="118" t="str">
        <f t="shared" ref="BW647:BW710" si="1121">IF($A646&lt;&gt;"",IF(OR($CR646&lt;&gt;0,$CS646&lt;&gt;0,$BC646&gt;0),"",IF(AND($K645=1,$K646=2),"10,",IF(AND($L645=1,$L646=2),"02,",IF(AND($M645=1,$M646=2),"31,",IF(BW646&lt;&gt;"",BW646,""))))),"")</f>
        <v/>
      </c>
      <c r="BX647" s="118" t="str">
        <f t="shared" ref="BX647:BX710" si="1122">IF($A646&lt;&gt;"",IF(OR($CR646&lt;&gt;0,$CS646&lt;&gt;0,$BC646&gt;0),"",IF(AND($K645=1,$K646=2),"11,",IF(AND($L645=1,$L646=2),"20,",IF(AND($M645=1,$M646=2),"33,",IF(BX646&lt;&gt;"",BX646,""))))),"")</f>
        <v/>
      </c>
      <c r="BY647" s="118" t="str">
        <f t="shared" ref="BY647:BY710" si="1123">IF($A646&lt;&gt;"",IF(OR($CR646&lt;&gt;0,$CS646&lt;&gt;0,$BC646&gt;0),"",IF(AND($K645=1,$K646=2),"13,",IF(AND($L645=1,$L646=2),"23,",IF(AND($M645=1,$M646=2),"35,",IF(BY646&lt;&gt;"",BY646,""))))),"")</f>
        <v/>
      </c>
      <c r="BZ647" s="118" t="str">
        <f t="shared" ref="BZ647:BZ710" si="1124">IF($A646&lt;&gt;"",IF(OR($CR646&lt;&gt;0,$CS646&lt;&gt;0,$BC646&gt;0),"",IF(AND($K645=1,$K646=2),"15,",IF(AND($L645=1,$L646=2),"24,",IF(AND($M645=1,$M646=2),"",IF(BZ646&lt;&gt;"",BZ646,""))))),"")</f>
        <v/>
      </c>
      <c r="CA647" s="118" t="str">
        <f t="shared" ref="CA647:CA710" si="1125">IF($A646&lt;&gt;"",IF(OR($CR646&lt;&gt;0,$CS646&lt;&gt;0,$BC646&gt;0),"",IF(AND($K645=1,$K646=2),"17,",IF(AND($L645=1,$L646=2),"26,",IF(AND($M645=1,$M646=2),"",IF(CA646&lt;&gt;"",CA646,""))))),"")</f>
        <v/>
      </c>
      <c r="CB647" s="118" t="str">
        <f t="shared" ref="CB647:CB710" si="1126">IF($A646&lt;&gt;"",IF(OR($CR646&lt;&gt;0,$CS646&lt;&gt;0,$BC646&gt;0),"",IF(AND($K645=1,$K646=2),"",IF(AND($L645=1,$L646=2),"28,",IF(AND($M645=1,$M646=2),"",IF(CB646&lt;&gt;"",CB646,""))))),"")</f>
        <v/>
      </c>
      <c r="CC647" s="118" t="str">
        <f t="shared" ref="CC647:CC710" si="1127">IF($A646&lt;&gt;"",IF(OR($CR646&lt;&gt;0,$CS646&lt;&gt;0,$BC646&gt;0),"",IF(AND($K645=1,$K646=2),"",IF(AND($L645=1,$L646=2),"29,",IF(AND($M645=1,$M646=2),"",IF(CC646&lt;&gt;"",CC646,""))))),"")</f>
        <v/>
      </c>
      <c r="CD647" s="60" t="b">
        <f t="shared" ref="CD647:CD710" si="1128">IF($A647&lt;&gt;"",IF(BW647&lt;&gt;"",IF(ABS($A647)=ABS(LEFT(BW647,2)),35*$AK647,-1*$AK647),0))</f>
        <v>0</v>
      </c>
      <c r="CE647" s="60" t="b">
        <f t="shared" ref="CE647:CE710" si="1129">IF($A647&lt;&gt;"",IF(BX647&lt;&gt;"",IF(ABS($A647)=ABS(LEFT(BX647,2)),35*$AK647,-1*$AK647),0))</f>
        <v>0</v>
      </c>
      <c r="CF647" s="60" t="b">
        <f t="shared" ref="CF647:CF710" si="1130">IF($A647&lt;&gt;"",IF(BY647&lt;&gt;"",IF(ABS($A647)=ABS(LEFT(BY647,2)),35*$AK647,-1*$AK647),0))</f>
        <v>0</v>
      </c>
      <c r="CG647" s="60" t="b">
        <f t="shared" ref="CG647:CG710" si="1131">IF($A647&lt;&gt;"",IF(BZ647&lt;&gt;"",IF(ABS($A647)=ABS(LEFT(BZ647,2)),35*$AK647,-1*$AK647),0))</f>
        <v>0</v>
      </c>
      <c r="CH647" s="60" t="b">
        <f t="shared" ref="CH647:CH710" si="1132">IF($A647&lt;&gt;"",IF(CA647&lt;&gt;"",IF(ABS($A647)=ABS(LEFT(CA647,2)),35*$AK647,-1*$AK647),0))</f>
        <v>0</v>
      </c>
      <c r="CI647" s="60" t="b">
        <f t="shared" ref="CI647:CI710" si="1133">IF($A647&lt;&gt;"",IF(CB647&lt;&gt;"",IF(ABS($A647)=ABS(LEFT(CB647,2)),35*$AK647,-1*$AK647),0))</f>
        <v>0</v>
      </c>
      <c r="CJ647" s="60" t="b">
        <f t="shared" ref="CJ647:CJ710" si="1134">IF($A647&lt;&gt;"",IF(CC647&lt;&gt;"",IF(ABS($A647)=ABS(LEFT(CC647,2)),35*$AK647,-1*$AK647),0))</f>
        <v>0</v>
      </c>
      <c r="CK647" s="131">
        <f t="shared" si="1071"/>
        <v>0</v>
      </c>
      <c r="CL647" s="131">
        <f t="shared" si="1076"/>
        <v>1</v>
      </c>
      <c r="CM647" s="92">
        <f t="shared" si="1072"/>
        <v>0</v>
      </c>
      <c r="CN647" s="13">
        <f t="shared" si="1065"/>
        <v>0</v>
      </c>
      <c r="CO647" s="11">
        <f t="shared" ref="CO647:CO710" si="1135">IF(AK647&lt;&gt;"",CN647+CO646,0)</f>
        <v>0</v>
      </c>
      <c r="CP647" s="13">
        <f t="shared" si="1066"/>
        <v>0</v>
      </c>
      <c r="CQ647" s="11">
        <f t="shared" si="1090"/>
        <v>0</v>
      </c>
      <c r="CR647" s="57">
        <f t="shared" si="1091"/>
        <v>0</v>
      </c>
      <c r="CS647" s="57">
        <f t="shared" si="1092"/>
        <v>0</v>
      </c>
      <c r="CT647" s="57">
        <f t="shared" si="1084"/>
        <v>0</v>
      </c>
      <c r="CU647" s="24" t="str">
        <f t="shared" ref="CU647:CU710" si="1136">IF(U647&lt;&gt;"",$T647&amp;",","")</f>
        <v/>
      </c>
      <c r="CV647" s="24" t="str">
        <f t="shared" ref="CV647:CV710" si="1137">IF(V647&lt;&gt;"",$T647&amp;",","")</f>
        <v/>
      </c>
      <c r="CW647" s="24" t="str">
        <f t="shared" ref="CW647:CW710" si="1138">IF(W647&lt;&gt;"",$T647&amp;",","")</f>
        <v/>
      </c>
      <c r="CX647" s="24" t="str">
        <f t="shared" ref="CX647:CX710" si="1139">IF(X647&lt;&gt;"",$T647&amp;",","")</f>
        <v/>
      </c>
      <c r="CY647" s="24" t="str">
        <f t="shared" ref="CY647:CY710" si="1140">IF(Y647&lt;&gt;"",$T647&amp;",","")</f>
        <v/>
      </c>
      <c r="CZ647" s="24" t="str">
        <f t="shared" ref="CZ647:CZ710" si="1141">IF(Z647&lt;&gt;"",$T647&amp;",","")</f>
        <v/>
      </c>
      <c r="DA647" s="24" t="str">
        <f t="shared" ref="DA647:DA710" si="1142">IF(AL647&lt;&gt;"",$AK647&amp;",","")</f>
        <v/>
      </c>
      <c r="DB647" s="24" t="str">
        <f t="shared" ref="DB647:DB710" si="1143">IF(AM647&lt;&gt;"",$AK647&amp;",","")</f>
        <v/>
      </c>
      <c r="DC647" s="24" t="str">
        <f t="shared" ref="DC647:DC710" si="1144">IF(AN647&lt;&gt;"",$AK647&amp;",","")</f>
        <v/>
      </c>
      <c r="DD647" s="24" t="str">
        <f t="shared" ref="DD647:DD710" si="1145">IF(AO647&lt;&gt;"",$AK647&amp;",","")</f>
        <v/>
      </c>
      <c r="DE647" s="24" t="str">
        <f t="shared" ref="DE647:DE710" si="1146">IF(AP647&lt;&gt;"",$AK647&amp;",","")</f>
        <v/>
      </c>
      <c r="DF647" s="24" t="str">
        <f t="shared" ref="DF647:DF710" si="1147">IF(AQ647&lt;&gt;"",$AK647&amp;",","")</f>
        <v/>
      </c>
      <c r="DG647" s="24" t="str">
        <f t="shared" ref="DG647:DG710" si="1148">IF(AR647&lt;&gt;"",$AK647&amp;",","")</f>
        <v/>
      </c>
      <c r="DJ647" s="39"/>
      <c r="EA647" s="7"/>
    </row>
    <row r="648" spans="2:131" x14ac:dyDescent="0.2">
      <c r="B648" s="61" t="str">
        <f t="shared" si="1087"/>
        <v/>
      </c>
      <c r="C648" s="7" t="str">
        <f t="shared" si="1077"/>
        <v/>
      </c>
      <c r="D648" s="60">
        <f t="shared" si="1088"/>
        <v>0</v>
      </c>
      <c r="E648" s="7" t="str">
        <f t="shared" si="1089"/>
        <v/>
      </c>
      <c r="F648" s="72" t="str">
        <f t="shared" si="1085"/>
        <v/>
      </c>
      <c r="G648" s="108" t="str">
        <f t="shared" si="1086"/>
        <v/>
      </c>
      <c r="H648" s="112">
        <f t="shared" si="1078"/>
        <v>0</v>
      </c>
      <c r="I648" s="112">
        <f t="shared" si="1079"/>
        <v>0</v>
      </c>
      <c r="J648" s="112">
        <f t="shared" si="1080"/>
        <v>0</v>
      </c>
      <c r="K648" s="112">
        <f t="shared" si="1081"/>
        <v>0</v>
      </c>
      <c r="L648" s="112">
        <f t="shared" si="1082"/>
        <v>0</v>
      </c>
      <c r="M648" s="112">
        <f t="shared" si="1083"/>
        <v>0</v>
      </c>
      <c r="N648" s="60"/>
      <c r="O648" s="61"/>
      <c r="P648" s="61"/>
      <c r="Q648" s="61"/>
      <c r="R648" s="61"/>
      <c r="S648" s="7"/>
      <c r="T648" s="67">
        <f t="shared" ref="T648:T711" si="1149">AH647</f>
        <v>1</v>
      </c>
      <c r="U648" s="76" t="str">
        <f t="shared" ref="U648:U711" si="1150">IF($A647&lt;&gt;"",IF(OR($CR647&lt;&gt;0,$CS647&lt;&gt;0,$AI647&gt;0),"",IF(AND($H646=1,$H647=2),"01,",IF(AND($I646=1,$I647=2),"21,",IF(AND($J646=1,$J647=2),"03,",IF(U647&lt;&gt;"",U647,""))))),"")</f>
        <v/>
      </c>
      <c r="V648" s="76" t="str">
        <f t="shared" ref="V648:V711" si="1151">IF($A647&lt;&gt;"",IF(OR($CR647&lt;&gt;0,$CS647&lt;&gt;0,$AI647&gt;0),"",IF(AND($H646=1,$H647=2),"12,",IF(AND($I646=1,$I647=2),"23,",IF(AND($J646=1,$J647=2),"30,",IF(V647&lt;&gt;"",V647,""))))),"")</f>
        <v/>
      </c>
      <c r="W648" s="76" t="str">
        <f t="shared" ref="W648:W711" si="1152">IF($A647&lt;&gt;"",IF(OR($CR647&lt;&gt;0,$CS647&lt;&gt;0,$AI647&gt;0),"",IF(AND($H646=1,$H647=2),"14,",IF(AND($I646=1,$I647=2),"25,",IF(AND($J646=1,$J647=2),"32,",IF(W647&lt;&gt;"",W647,""))))),"")</f>
        <v/>
      </c>
      <c r="X648" s="76" t="str">
        <f t="shared" ref="X648:X711" si="1153">IF($A647&lt;&gt;"",IF(OR($CR647&lt;&gt;0,$CS647&lt;&gt;0,$AI647&gt;0),"",IF(AND($H646=1,$H647=2),"16,",IF(AND($I646=1,$I647=2),"27,",IF(AND($J646=1,$J647=2),"34,",IF(X647&lt;&gt;"",X647,""))))),"")</f>
        <v/>
      </c>
      <c r="Y648" s="76" t="str">
        <f t="shared" ref="Y648:Y711" si="1154">IF($A647&lt;&gt;"",IF(OR($CR647&lt;&gt;0,$CS647&lt;&gt;0,$AI647&gt;0),"",IF(AND($H646=1,$H647=2),"18,",IF(AND($I646=1,$I647=2),"",IF(AND($J646=1,$J647=2),"36,",IF(Y647&lt;&gt;"",Y647,""))))),"")</f>
        <v/>
      </c>
      <c r="Z648" s="76" t="str">
        <f t="shared" ref="Z648:Z711" si="1155">IF($A647&lt;&gt;"",IF(OR($CR647&lt;&gt;0,$CS647&lt;&gt;0,$AI647&gt;0),"",IF(AND($H646=1,$H647=2),"19,",IF(AND($I646=1,$I647=2),"",IF(AND($J646=1,$J647=2),"",IF(Z647&lt;&gt;"",Z647,""))))),"")</f>
        <v/>
      </c>
      <c r="AA648" s="131" t="b">
        <f t="shared" si="1093"/>
        <v>0</v>
      </c>
      <c r="AB648" s="131" t="b">
        <f t="shared" si="1094"/>
        <v>0</v>
      </c>
      <c r="AC648" s="131" t="b">
        <f t="shared" si="1095"/>
        <v>0</v>
      </c>
      <c r="AD648" s="131" t="b">
        <f t="shared" si="1096"/>
        <v>0</v>
      </c>
      <c r="AE648" s="131" t="b">
        <f t="shared" si="1097"/>
        <v>0</v>
      </c>
      <c r="AF648" s="131" t="b">
        <f t="shared" si="1098"/>
        <v>0</v>
      </c>
      <c r="AG648" s="131">
        <f t="shared" si="1067"/>
        <v>0</v>
      </c>
      <c r="AH648" s="131">
        <f t="shared" si="1073"/>
        <v>1</v>
      </c>
      <c r="AI648" s="13">
        <f t="shared" si="1099"/>
        <v>0</v>
      </c>
      <c r="AJ648" s="11">
        <f t="shared" ref="AJ648:AJ711" si="1156">IF(A648&lt;&gt;"",AI648+AJ647,0)</f>
        <v>0</v>
      </c>
      <c r="AK648" s="67">
        <f t="shared" ref="AK648:AK711" si="1157">BA647</f>
        <v>1</v>
      </c>
      <c r="AL648" s="118" t="str">
        <f t="shared" ref="AL648:AL711" si="1158">IF($A647&lt;&gt;"",IF(OR($CR647&lt;&gt;0,$CS647&lt;&gt;0,$BB647&gt;0),"",IF(AND($K646=1,$K647=2),"10,",IF(AND($L646=1,$L647=2),"02,",IF(AND($M646=1,$M647=2),"31,",IF(AL647&lt;&gt;"",AL647,""))))),"")</f>
        <v/>
      </c>
      <c r="AM648" s="118" t="str">
        <f t="shared" ref="AM648:AM711" si="1159">IF($A647&lt;&gt;"",IF(OR($CR647&lt;&gt;0,$CS647&lt;&gt;0,$BB647&gt;0),"",IF(AND($K646=1,$K647=2),"11,",IF(AND($L646=1,$L647=2),"20,",IF(AND($M646=1,$M647=2),"33,",IF(AM647&lt;&gt;"",AM647,""))))),"")</f>
        <v/>
      </c>
      <c r="AN648" s="118" t="str">
        <f t="shared" ref="AN648:AN711" si="1160">IF($A647&lt;&gt;"",IF(OR($CR647&lt;&gt;0,$CS647&lt;&gt;0,$BB647&gt;0),"",IF(AND($K646=1,$K647=2),"13,",IF(AND($L646=1,$L647=2),"22,",IF(AND($M646=1,$M647=2),"35,",IF(AN647&lt;&gt;"",AN647,""))))),"")</f>
        <v/>
      </c>
      <c r="AO648" s="118" t="str">
        <f t="shared" ref="AO648:AO711" si="1161">IF($A647&lt;&gt;"",IF(OR($CR647&lt;&gt;0,$CS647&lt;&gt;0,$BB647&gt;0),"",IF(AND($K646=1,$K647=2),"15,",IF(AND($L646=1,$L647=2),"24,",IF(AND($M646=1,$M647=2),"",IF(AO647&lt;&gt;"",AO647,""))))),"")</f>
        <v/>
      </c>
      <c r="AP648" s="118" t="str">
        <f t="shared" ref="AP648:AP711" si="1162">IF($A647&lt;&gt;"",IF(OR($CR647&lt;&gt;0,$CS647&lt;&gt;0,$BB647&gt;0),"",IF(AND($K646=1,$K647=2),"17,",IF(AND($L646=1,$L647=2),"26,",IF(AND($M646=1,$M647=2),"",IF(AP647&lt;&gt;"",AP647,""))))),"")</f>
        <v/>
      </c>
      <c r="AQ648" s="118" t="str">
        <f t="shared" ref="AQ648:AQ711" si="1163">IF($A647&lt;&gt;"",IF(OR($CR647&lt;&gt;0,$CS647&lt;&gt;0,$BB647&gt;0),"",IF(AND($K646=1,$K647=2),"",IF(AND($L646=1,$L647=2),"28,",IF(AND($M646=1,$M647=2),"",IF(AQ647&lt;&gt;"",AQ647,""))))),"")</f>
        <v/>
      </c>
      <c r="AR648" s="118" t="str">
        <f t="shared" ref="AR648:AR711" si="1164">IF($A647&lt;&gt;"",IF(OR($CR647&lt;&gt;0,$CS647&lt;&gt;0,$BB647&gt;0),"",IF(AND($K646=1,$K647=2),"",IF(AND($L646=1,$L647=2),"29,",IF(AND($M646=1,$M647=2),"",IF(AR647&lt;&gt;"",AR647,""))))),"")</f>
        <v/>
      </c>
      <c r="AS648" s="60" t="b">
        <f t="shared" si="1100"/>
        <v>0</v>
      </c>
      <c r="AT648" s="60" t="b">
        <f t="shared" si="1101"/>
        <v>0</v>
      </c>
      <c r="AU648" s="60" t="b">
        <f t="shared" si="1102"/>
        <v>0</v>
      </c>
      <c r="AV648" s="60" t="b">
        <f t="shared" si="1103"/>
        <v>0</v>
      </c>
      <c r="AW648" s="60" t="b">
        <f t="shared" si="1104"/>
        <v>0</v>
      </c>
      <c r="AX648" s="60" t="b">
        <f t="shared" si="1105"/>
        <v>0</v>
      </c>
      <c r="AY648" s="60" t="b">
        <f t="shared" si="1106"/>
        <v>0</v>
      </c>
      <c r="AZ648" s="131">
        <f t="shared" si="1068"/>
        <v>0</v>
      </c>
      <c r="BA648" s="131">
        <f t="shared" si="1074"/>
        <v>1</v>
      </c>
      <c r="BB648" s="13">
        <f t="shared" ref="BB648:BB711" si="1165">IF(A648&lt;&gt;"",IF(OR(CR647&lt;&gt;0,CS647&lt;&gt;0),0,SUM(AS648:AY648)),0)</f>
        <v>0</v>
      </c>
      <c r="BC648" s="11">
        <f t="shared" si="1107"/>
        <v>0</v>
      </c>
      <c r="BD648" s="67">
        <f t="shared" ref="BD648:BD711" si="1166">BR647</f>
        <v>1</v>
      </c>
      <c r="BE648" s="76" t="str">
        <f t="shared" si="1108"/>
        <v/>
      </c>
      <c r="BF648" s="76" t="str">
        <f t="shared" si="1109"/>
        <v/>
      </c>
      <c r="BG648" s="76" t="str">
        <f t="shared" si="1110"/>
        <v/>
      </c>
      <c r="BH648" s="76" t="str">
        <f t="shared" si="1111"/>
        <v/>
      </c>
      <c r="BI648" s="76" t="str">
        <f t="shared" si="1112"/>
        <v/>
      </c>
      <c r="BJ648" s="76" t="str">
        <f t="shared" si="1113"/>
        <v/>
      </c>
      <c r="BK648" s="131" t="b">
        <f t="shared" si="1114"/>
        <v>0</v>
      </c>
      <c r="BL648" s="131" t="b">
        <f t="shared" si="1115"/>
        <v>0</v>
      </c>
      <c r="BM648" s="131" t="b">
        <f t="shared" si="1116"/>
        <v>0</v>
      </c>
      <c r="BN648" s="131" t="b">
        <f t="shared" si="1117"/>
        <v>0</v>
      </c>
      <c r="BO648" s="131" t="b">
        <f t="shared" si="1118"/>
        <v>0</v>
      </c>
      <c r="BP648" s="131" t="b">
        <f t="shared" si="1119"/>
        <v>0</v>
      </c>
      <c r="BQ648" s="131">
        <f t="shared" si="1069"/>
        <v>0</v>
      </c>
      <c r="BR648" s="131">
        <f t="shared" si="1075"/>
        <v>1</v>
      </c>
      <c r="BS648" s="92">
        <f t="shared" si="1070"/>
        <v>0</v>
      </c>
      <c r="BT648" s="13">
        <f t="shared" si="1120"/>
        <v>0</v>
      </c>
      <c r="BU648" s="11">
        <f t="shared" ref="BU648:BU711" si="1167">IF(AK648&lt;&gt;"",BT648+BU647,0)</f>
        <v>0</v>
      </c>
      <c r="BV648" s="67">
        <f t="shared" ref="BV648:BV711" si="1168">CL647</f>
        <v>1</v>
      </c>
      <c r="BW648" s="118" t="str">
        <f t="shared" si="1121"/>
        <v/>
      </c>
      <c r="BX648" s="118" t="str">
        <f t="shared" si="1122"/>
        <v/>
      </c>
      <c r="BY648" s="118" t="str">
        <f t="shared" si="1123"/>
        <v/>
      </c>
      <c r="BZ648" s="118" t="str">
        <f t="shared" si="1124"/>
        <v/>
      </c>
      <c r="CA648" s="118" t="str">
        <f t="shared" si="1125"/>
        <v/>
      </c>
      <c r="CB648" s="118" t="str">
        <f t="shared" si="1126"/>
        <v/>
      </c>
      <c r="CC648" s="118" t="str">
        <f t="shared" si="1127"/>
        <v/>
      </c>
      <c r="CD648" s="60" t="b">
        <f t="shared" si="1128"/>
        <v>0</v>
      </c>
      <c r="CE648" s="60" t="b">
        <f t="shared" si="1129"/>
        <v>0</v>
      </c>
      <c r="CF648" s="60" t="b">
        <f t="shared" si="1130"/>
        <v>0</v>
      </c>
      <c r="CG648" s="60" t="b">
        <f t="shared" si="1131"/>
        <v>0</v>
      </c>
      <c r="CH648" s="60" t="b">
        <f t="shared" si="1132"/>
        <v>0</v>
      </c>
      <c r="CI648" s="60" t="b">
        <f t="shared" si="1133"/>
        <v>0</v>
      </c>
      <c r="CJ648" s="60" t="b">
        <f t="shared" si="1134"/>
        <v>0</v>
      </c>
      <c r="CK648" s="131">
        <f t="shared" si="1071"/>
        <v>0</v>
      </c>
      <c r="CL648" s="131">
        <f t="shared" si="1076"/>
        <v>1</v>
      </c>
      <c r="CM648" s="92">
        <f t="shared" si="1072"/>
        <v>0</v>
      </c>
      <c r="CN648" s="13">
        <f t="shared" ref="CN648:CN711" si="1169">IF(AK648&lt;&gt;"",IF(OR(EE647&lt;&gt;0,EF647&lt;&gt;0),0,SUM(CD648:CJ648)),0)</f>
        <v>0</v>
      </c>
      <c r="CO648" s="11">
        <f t="shared" si="1135"/>
        <v>0</v>
      </c>
      <c r="CP648" s="13">
        <f t="shared" ref="CP648:CP711" si="1170">IF(A648&lt;&gt;"",AI648+BB648,0)</f>
        <v>0</v>
      </c>
      <c r="CQ648" s="11">
        <f t="shared" si="1090"/>
        <v>0</v>
      </c>
      <c r="CR648" s="57">
        <f t="shared" si="1091"/>
        <v>0</v>
      </c>
      <c r="CS648" s="57">
        <f t="shared" si="1092"/>
        <v>0</v>
      </c>
      <c r="CT648" s="57">
        <f t="shared" si="1084"/>
        <v>0</v>
      </c>
      <c r="CU648" s="24" t="str">
        <f t="shared" si="1136"/>
        <v/>
      </c>
      <c r="CV648" s="24" t="str">
        <f t="shared" si="1137"/>
        <v/>
      </c>
      <c r="CW648" s="24" t="str">
        <f t="shared" si="1138"/>
        <v/>
      </c>
      <c r="CX648" s="24" t="str">
        <f t="shared" si="1139"/>
        <v/>
      </c>
      <c r="CY648" s="24" t="str">
        <f t="shared" si="1140"/>
        <v/>
      </c>
      <c r="CZ648" s="24" t="str">
        <f t="shared" si="1141"/>
        <v/>
      </c>
      <c r="DA648" s="24" t="str">
        <f t="shared" si="1142"/>
        <v/>
      </c>
      <c r="DB648" s="24" t="str">
        <f t="shared" si="1143"/>
        <v/>
      </c>
      <c r="DC648" s="24" t="str">
        <f t="shared" si="1144"/>
        <v/>
      </c>
      <c r="DD648" s="24" t="str">
        <f t="shared" si="1145"/>
        <v/>
      </c>
      <c r="DE648" s="24" t="str">
        <f t="shared" si="1146"/>
        <v/>
      </c>
      <c r="DF648" s="24" t="str">
        <f t="shared" si="1147"/>
        <v/>
      </c>
      <c r="DG648" s="24" t="str">
        <f t="shared" si="1148"/>
        <v/>
      </c>
      <c r="DJ648" s="39"/>
      <c r="EA648" s="7"/>
    </row>
    <row r="649" spans="2:131" x14ac:dyDescent="0.2">
      <c r="B649" s="61" t="str">
        <f t="shared" si="1087"/>
        <v/>
      </c>
      <c r="C649" s="7" t="str">
        <f t="shared" si="1077"/>
        <v/>
      </c>
      <c r="D649" s="60">
        <f t="shared" si="1088"/>
        <v>0</v>
      </c>
      <c r="E649" s="7" t="str">
        <f t="shared" si="1089"/>
        <v/>
      </c>
      <c r="F649" s="72" t="str">
        <f t="shared" si="1085"/>
        <v/>
      </c>
      <c r="G649" s="108" t="str">
        <f t="shared" si="1086"/>
        <v/>
      </c>
      <c r="H649" s="112">
        <f t="shared" si="1078"/>
        <v>0</v>
      </c>
      <c r="I649" s="112">
        <f t="shared" si="1079"/>
        <v>0</v>
      </c>
      <c r="J649" s="112">
        <f t="shared" si="1080"/>
        <v>0</v>
      </c>
      <c r="K649" s="112">
        <f t="shared" si="1081"/>
        <v>0</v>
      </c>
      <c r="L649" s="112">
        <f t="shared" si="1082"/>
        <v>0</v>
      </c>
      <c r="M649" s="112">
        <f t="shared" si="1083"/>
        <v>0</v>
      </c>
      <c r="N649" s="60"/>
      <c r="O649" s="61"/>
      <c r="P649" s="61"/>
      <c r="Q649" s="61"/>
      <c r="R649" s="61"/>
      <c r="S649" s="7"/>
      <c r="T649" s="67">
        <f t="shared" si="1149"/>
        <v>1</v>
      </c>
      <c r="U649" s="76" t="str">
        <f t="shared" si="1150"/>
        <v/>
      </c>
      <c r="V649" s="76" t="str">
        <f t="shared" si="1151"/>
        <v/>
      </c>
      <c r="W649" s="76" t="str">
        <f t="shared" si="1152"/>
        <v/>
      </c>
      <c r="X649" s="76" t="str">
        <f t="shared" si="1153"/>
        <v/>
      </c>
      <c r="Y649" s="76" t="str">
        <f t="shared" si="1154"/>
        <v/>
      </c>
      <c r="Z649" s="76" t="str">
        <f t="shared" si="1155"/>
        <v/>
      </c>
      <c r="AA649" s="131" t="b">
        <f t="shared" si="1093"/>
        <v>0</v>
      </c>
      <c r="AB649" s="131" t="b">
        <f t="shared" si="1094"/>
        <v>0</v>
      </c>
      <c r="AC649" s="131" t="b">
        <f t="shared" si="1095"/>
        <v>0</v>
      </c>
      <c r="AD649" s="131" t="b">
        <f t="shared" si="1096"/>
        <v>0</v>
      </c>
      <c r="AE649" s="131" t="b">
        <f t="shared" si="1097"/>
        <v>0</v>
      </c>
      <c r="AF649" s="131" t="b">
        <f t="shared" si="1098"/>
        <v>0</v>
      </c>
      <c r="AG649" s="131">
        <f t="shared" ref="AG649:AG712" si="1171">IF(AJ649&gt;0,1,IF(U649&lt;&gt;U648,1,IF(U649&lt;&gt;"",1+AG648,AG648)))</f>
        <v>0</v>
      </c>
      <c r="AH649" s="131">
        <f t="shared" si="1073"/>
        <v>1</v>
      </c>
      <c r="AI649" s="13">
        <f t="shared" si="1099"/>
        <v>0</v>
      </c>
      <c r="AJ649" s="11">
        <f t="shared" si="1156"/>
        <v>0</v>
      </c>
      <c r="AK649" s="67">
        <f t="shared" si="1157"/>
        <v>1</v>
      </c>
      <c r="AL649" s="118" t="str">
        <f t="shared" si="1158"/>
        <v/>
      </c>
      <c r="AM649" s="118" t="str">
        <f t="shared" si="1159"/>
        <v/>
      </c>
      <c r="AN649" s="118" t="str">
        <f t="shared" si="1160"/>
        <v/>
      </c>
      <c r="AO649" s="118" t="str">
        <f t="shared" si="1161"/>
        <v/>
      </c>
      <c r="AP649" s="118" t="str">
        <f t="shared" si="1162"/>
        <v/>
      </c>
      <c r="AQ649" s="118" t="str">
        <f t="shared" si="1163"/>
        <v/>
      </c>
      <c r="AR649" s="118" t="str">
        <f t="shared" si="1164"/>
        <v/>
      </c>
      <c r="AS649" s="60" t="b">
        <f t="shared" si="1100"/>
        <v>0</v>
      </c>
      <c r="AT649" s="60" t="b">
        <f t="shared" si="1101"/>
        <v>0</v>
      </c>
      <c r="AU649" s="60" t="b">
        <f t="shared" si="1102"/>
        <v>0</v>
      </c>
      <c r="AV649" s="60" t="b">
        <f t="shared" si="1103"/>
        <v>0</v>
      </c>
      <c r="AW649" s="60" t="b">
        <f t="shared" si="1104"/>
        <v>0</v>
      </c>
      <c r="AX649" s="60" t="b">
        <f t="shared" si="1105"/>
        <v>0</v>
      </c>
      <c r="AY649" s="60" t="b">
        <f t="shared" si="1106"/>
        <v>0</v>
      </c>
      <c r="AZ649" s="131">
        <f t="shared" ref="AZ649:AZ712" si="1172">IF(BC649&gt;0,1,IF(AN649&lt;&gt;AN648,1,IF(AN649&lt;&gt;"",1+AZ648,AZ648)))</f>
        <v>0</v>
      </c>
      <c r="BA649" s="131">
        <f t="shared" si="1074"/>
        <v>1</v>
      </c>
      <c r="BB649" s="13">
        <f t="shared" si="1165"/>
        <v>0</v>
      </c>
      <c r="BC649" s="11">
        <f t="shared" si="1107"/>
        <v>0</v>
      </c>
      <c r="BD649" s="67">
        <f t="shared" si="1166"/>
        <v>1</v>
      </c>
      <c r="BE649" s="76" t="str">
        <f t="shared" si="1108"/>
        <v/>
      </c>
      <c r="BF649" s="76" t="str">
        <f t="shared" si="1109"/>
        <v/>
      </c>
      <c r="BG649" s="76" t="str">
        <f t="shared" si="1110"/>
        <v/>
      </c>
      <c r="BH649" s="76" t="str">
        <f t="shared" si="1111"/>
        <v/>
      </c>
      <c r="BI649" s="76" t="str">
        <f t="shared" si="1112"/>
        <v/>
      </c>
      <c r="BJ649" s="76" t="str">
        <f t="shared" si="1113"/>
        <v/>
      </c>
      <c r="BK649" s="131" t="b">
        <f t="shared" si="1114"/>
        <v>0</v>
      </c>
      <c r="BL649" s="131" t="b">
        <f t="shared" si="1115"/>
        <v>0</v>
      </c>
      <c r="BM649" s="131" t="b">
        <f t="shared" si="1116"/>
        <v>0</v>
      </c>
      <c r="BN649" s="131" t="b">
        <f t="shared" si="1117"/>
        <v>0</v>
      </c>
      <c r="BO649" s="131" t="b">
        <f t="shared" si="1118"/>
        <v>0</v>
      </c>
      <c r="BP649" s="131" t="b">
        <f t="shared" si="1119"/>
        <v>0</v>
      </c>
      <c r="BQ649" s="131">
        <f t="shared" ref="BQ649:BQ712" si="1173">IF(BU649&gt;0,1,IF(BE649&lt;&gt;BE648,1,IF(BE649&lt;&gt;"",1+BQ648,BQ648)))</f>
        <v>0</v>
      </c>
      <c r="BR649" s="131">
        <f t="shared" si="1075"/>
        <v>1</v>
      </c>
      <c r="BS649" s="92">
        <f t="shared" ref="BS649:BS712" si="1174">IF(BT649&lt;0,BS648+1,0)</f>
        <v>0</v>
      </c>
      <c r="BT649" s="13">
        <f t="shared" si="1120"/>
        <v>0</v>
      </c>
      <c r="BU649" s="11">
        <f t="shared" si="1167"/>
        <v>0</v>
      </c>
      <c r="BV649" s="67">
        <f t="shared" si="1168"/>
        <v>1</v>
      </c>
      <c r="BW649" s="118" t="str">
        <f t="shared" si="1121"/>
        <v/>
      </c>
      <c r="BX649" s="118" t="str">
        <f t="shared" si="1122"/>
        <v/>
      </c>
      <c r="BY649" s="118" t="str">
        <f t="shared" si="1123"/>
        <v/>
      </c>
      <c r="BZ649" s="118" t="str">
        <f t="shared" si="1124"/>
        <v/>
      </c>
      <c r="CA649" s="118" t="str">
        <f t="shared" si="1125"/>
        <v/>
      </c>
      <c r="CB649" s="118" t="str">
        <f t="shared" si="1126"/>
        <v/>
      </c>
      <c r="CC649" s="118" t="str">
        <f t="shared" si="1127"/>
        <v/>
      </c>
      <c r="CD649" s="60" t="b">
        <f t="shared" si="1128"/>
        <v>0</v>
      </c>
      <c r="CE649" s="60" t="b">
        <f t="shared" si="1129"/>
        <v>0</v>
      </c>
      <c r="CF649" s="60" t="b">
        <f t="shared" si="1130"/>
        <v>0</v>
      </c>
      <c r="CG649" s="60" t="b">
        <f t="shared" si="1131"/>
        <v>0</v>
      </c>
      <c r="CH649" s="60" t="b">
        <f t="shared" si="1132"/>
        <v>0</v>
      </c>
      <c r="CI649" s="60" t="b">
        <f t="shared" si="1133"/>
        <v>0</v>
      </c>
      <c r="CJ649" s="60" t="b">
        <f t="shared" si="1134"/>
        <v>0</v>
      </c>
      <c r="CK649" s="131">
        <f t="shared" ref="CK649:CK712" si="1175">IF(CO649&gt;0,1,IF(BY649&lt;&gt;BY648,1,IF(BY649&lt;&gt;"",1+CK648,CK648)))</f>
        <v>0</v>
      </c>
      <c r="CL649" s="131">
        <f t="shared" si="1076"/>
        <v>1</v>
      </c>
      <c r="CM649" s="92">
        <f t="shared" ref="CM649:CM712" si="1176">IF(CN649&lt;0,CM648+1,0)</f>
        <v>0</v>
      </c>
      <c r="CN649" s="13">
        <f t="shared" si="1169"/>
        <v>0</v>
      </c>
      <c r="CO649" s="11">
        <f t="shared" si="1135"/>
        <v>0</v>
      </c>
      <c r="CP649" s="13">
        <f t="shared" si="1170"/>
        <v>0</v>
      </c>
      <c r="CQ649" s="11">
        <f t="shared" si="1090"/>
        <v>0</v>
      </c>
      <c r="CR649" s="57">
        <f t="shared" si="1091"/>
        <v>0</v>
      </c>
      <c r="CS649" s="57">
        <f t="shared" si="1092"/>
        <v>0</v>
      </c>
      <c r="CT649" s="57">
        <f t="shared" si="1084"/>
        <v>0</v>
      </c>
      <c r="CU649" s="24" t="str">
        <f t="shared" si="1136"/>
        <v/>
      </c>
      <c r="CV649" s="24" t="str">
        <f t="shared" si="1137"/>
        <v/>
      </c>
      <c r="CW649" s="24" t="str">
        <f t="shared" si="1138"/>
        <v/>
      </c>
      <c r="CX649" s="24" t="str">
        <f t="shared" si="1139"/>
        <v/>
      </c>
      <c r="CY649" s="24" t="str">
        <f t="shared" si="1140"/>
        <v/>
      </c>
      <c r="CZ649" s="24" t="str">
        <f t="shared" si="1141"/>
        <v/>
      </c>
      <c r="DA649" s="24" t="str">
        <f t="shared" si="1142"/>
        <v/>
      </c>
      <c r="DB649" s="24" t="str">
        <f t="shared" si="1143"/>
        <v/>
      </c>
      <c r="DC649" s="24" t="str">
        <f t="shared" si="1144"/>
        <v/>
      </c>
      <c r="DD649" s="24" t="str">
        <f t="shared" si="1145"/>
        <v/>
      </c>
      <c r="DE649" s="24" t="str">
        <f t="shared" si="1146"/>
        <v/>
      </c>
      <c r="DF649" s="24" t="str">
        <f t="shared" si="1147"/>
        <v/>
      </c>
      <c r="DG649" s="24" t="str">
        <f t="shared" si="1148"/>
        <v/>
      </c>
      <c r="DJ649" s="39"/>
      <c r="EA649" s="7"/>
    </row>
    <row r="650" spans="2:131" x14ac:dyDescent="0.2">
      <c r="B650" s="61" t="str">
        <f t="shared" si="1087"/>
        <v/>
      </c>
      <c r="C650" s="7" t="str">
        <f t="shared" si="1077"/>
        <v/>
      </c>
      <c r="D650" s="60">
        <f t="shared" si="1088"/>
        <v>0</v>
      </c>
      <c r="E650" s="7" t="str">
        <f t="shared" si="1089"/>
        <v/>
      </c>
      <c r="F650" s="72" t="str">
        <f t="shared" si="1085"/>
        <v/>
      </c>
      <c r="G650" s="108" t="str">
        <f t="shared" si="1086"/>
        <v/>
      </c>
      <c r="H650" s="112">
        <f t="shared" si="1078"/>
        <v>0</v>
      </c>
      <c r="I650" s="112">
        <f t="shared" si="1079"/>
        <v>0</v>
      </c>
      <c r="J650" s="112">
        <f t="shared" si="1080"/>
        <v>0</v>
      </c>
      <c r="K650" s="112">
        <f t="shared" si="1081"/>
        <v>0</v>
      </c>
      <c r="L650" s="112">
        <f t="shared" si="1082"/>
        <v>0</v>
      </c>
      <c r="M650" s="112">
        <f t="shared" si="1083"/>
        <v>0</v>
      </c>
      <c r="N650" s="60"/>
      <c r="O650" s="61"/>
      <c r="P650" s="61"/>
      <c r="Q650" s="61"/>
      <c r="R650" s="61"/>
      <c r="S650" s="7"/>
      <c r="T650" s="67">
        <f t="shared" si="1149"/>
        <v>1</v>
      </c>
      <c r="U650" s="76" t="str">
        <f t="shared" si="1150"/>
        <v/>
      </c>
      <c r="V650" s="76" t="str">
        <f t="shared" si="1151"/>
        <v/>
      </c>
      <c r="W650" s="76" t="str">
        <f t="shared" si="1152"/>
        <v/>
      </c>
      <c r="X650" s="76" t="str">
        <f t="shared" si="1153"/>
        <v/>
      </c>
      <c r="Y650" s="76" t="str">
        <f t="shared" si="1154"/>
        <v/>
      </c>
      <c r="Z650" s="76" t="str">
        <f t="shared" si="1155"/>
        <v/>
      </c>
      <c r="AA650" s="131" t="b">
        <f t="shared" si="1093"/>
        <v>0</v>
      </c>
      <c r="AB650" s="131" t="b">
        <f t="shared" si="1094"/>
        <v>0</v>
      </c>
      <c r="AC650" s="131" t="b">
        <f t="shared" si="1095"/>
        <v>0</v>
      </c>
      <c r="AD650" s="131" t="b">
        <f t="shared" si="1096"/>
        <v>0</v>
      </c>
      <c r="AE650" s="131" t="b">
        <f t="shared" si="1097"/>
        <v>0</v>
      </c>
      <c r="AF650" s="131" t="b">
        <f t="shared" si="1098"/>
        <v>0</v>
      </c>
      <c r="AG650" s="131">
        <f t="shared" si="1171"/>
        <v>0</v>
      </c>
      <c r="AH650" s="131">
        <f t="shared" ref="AH650:AH713" si="1177">IF(AJ650&gt;0,1,IF(AND(H649=1,H650=2,AG650&gt;6),AH649+1,IF(AND(I649=1,I650=2,AG650&gt;8),AH649+1,IF(AND(J649=1,J650=2,AG650&gt;6),AH649+1,AH649))))</f>
        <v>1</v>
      </c>
      <c r="AI650" s="13">
        <f t="shared" si="1099"/>
        <v>0</v>
      </c>
      <c r="AJ650" s="11">
        <f t="shared" si="1156"/>
        <v>0</v>
      </c>
      <c r="AK650" s="67">
        <f t="shared" si="1157"/>
        <v>1</v>
      </c>
      <c r="AL650" s="118" t="str">
        <f t="shared" si="1158"/>
        <v/>
      </c>
      <c r="AM650" s="118" t="str">
        <f t="shared" si="1159"/>
        <v/>
      </c>
      <c r="AN650" s="118" t="str">
        <f t="shared" si="1160"/>
        <v/>
      </c>
      <c r="AO650" s="118" t="str">
        <f t="shared" si="1161"/>
        <v/>
      </c>
      <c r="AP650" s="118" t="str">
        <f t="shared" si="1162"/>
        <v/>
      </c>
      <c r="AQ650" s="118" t="str">
        <f t="shared" si="1163"/>
        <v/>
      </c>
      <c r="AR650" s="118" t="str">
        <f t="shared" si="1164"/>
        <v/>
      </c>
      <c r="AS650" s="60" t="b">
        <f t="shared" si="1100"/>
        <v>0</v>
      </c>
      <c r="AT650" s="60" t="b">
        <f t="shared" si="1101"/>
        <v>0</v>
      </c>
      <c r="AU650" s="60" t="b">
        <f t="shared" si="1102"/>
        <v>0</v>
      </c>
      <c r="AV650" s="60" t="b">
        <f t="shared" si="1103"/>
        <v>0</v>
      </c>
      <c r="AW650" s="60" t="b">
        <f t="shared" si="1104"/>
        <v>0</v>
      </c>
      <c r="AX650" s="60" t="b">
        <f t="shared" si="1105"/>
        <v>0</v>
      </c>
      <c r="AY650" s="60" t="b">
        <f t="shared" si="1106"/>
        <v>0</v>
      </c>
      <c r="AZ650" s="131">
        <f t="shared" si="1172"/>
        <v>0</v>
      </c>
      <c r="BA650" s="131">
        <f t="shared" ref="BA650:BA713" si="1178">IF(BC650&gt;0,1,IF(AND(K649=1,K650=2,AZ650&gt;6),BA649+1,IF(AND(L649=1,L650=2,AZ650&gt;4),BA649+1,IF(AND(M649=1,M650=2,AZ650&gt;11),BA649+1,BA649))))</f>
        <v>1</v>
      </c>
      <c r="BB650" s="13">
        <f t="shared" si="1165"/>
        <v>0</v>
      </c>
      <c r="BC650" s="11">
        <f t="shared" si="1107"/>
        <v>0</v>
      </c>
      <c r="BD650" s="67">
        <f t="shared" si="1166"/>
        <v>1</v>
      </c>
      <c r="BE650" s="76" t="str">
        <f t="shared" si="1108"/>
        <v/>
      </c>
      <c r="BF650" s="76" t="str">
        <f t="shared" si="1109"/>
        <v/>
      </c>
      <c r="BG650" s="76" t="str">
        <f t="shared" si="1110"/>
        <v/>
      </c>
      <c r="BH650" s="76" t="str">
        <f t="shared" si="1111"/>
        <v/>
      </c>
      <c r="BI650" s="76" t="str">
        <f t="shared" si="1112"/>
        <v/>
      </c>
      <c r="BJ650" s="76" t="str">
        <f t="shared" si="1113"/>
        <v/>
      </c>
      <c r="BK650" s="131" t="b">
        <f t="shared" si="1114"/>
        <v>0</v>
      </c>
      <c r="BL650" s="131" t="b">
        <f t="shared" si="1115"/>
        <v>0</v>
      </c>
      <c r="BM650" s="131" t="b">
        <f t="shared" si="1116"/>
        <v>0</v>
      </c>
      <c r="BN650" s="131" t="b">
        <f t="shared" si="1117"/>
        <v>0</v>
      </c>
      <c r="BO650" s="131" t="b">
        <f t="shared" si="1118"/>
        <v>0</v>
      </c>
      <c r="BP650" s="131" t="b">
        <f t="shared" si="1119"/>
        <v>0</v>
      </c>
      <c r="BQ650" s="131">
        <f t="shared" si="1173"/>
        <v>0</v>
      </c>
      <c r="BR650" s="131">
        <f t="shared" ref="BR650:BR713" si="1179">IF(BU650&gt;0,1,IF(AND(AR649=1,AR650=2,BQ650&gt;6),BR649+1,IF(AND(AS649=1,AS650=2,BQ650&gt;8),BR649+1,IF(AND(AT649=1,AT650=2,BQ650&gt;6),BR649+1,BR649))))</f>
        <v>1</v>
      </c>
      <c r="BS650" s="92">
        <f t="shared" si="1174"/>
        <v>0</v>
      </c>
      <c r="BT650" s="13">
        <f t="shared" si="1120"/>
        <v>0</v>
      </c>
      <c r="BU650" s="11">
        <f t="shared" si="1167"/>
        <v>0</v>
      </c>
      <c r="BV650" s="67">
        <f t="shared" si="1168"/>
        <v>1</v>
      </c>
      <c r="BW650" s="118" t="str">
        <f t="shared" si="1121"/>
        <v/>
      </c>
      <c r="BX650" s="118" t="str">
        <f t="shared" si="1122"/>
        <v/>
      </c>
      <c r="BY650" s="118" t="str">
        <f t="shared" si="1123"/>
        <v/>
      </c>
      <c r="BZ650" s="118" t="str">
        <f t="shared" si="1124"/>
        <v/>
      </c>
      <c r="CA650" s="118" t="str">
        <f t="shared" si="1125"/>
        <v/>
      </c>
      <c r="CB650" s="118" t="str">
        <f t="shared" si="1126"/>
        <v/>
      </c>
      <c r="CC650" s="118" t="str">
        <f t="shared" si="1127"/>
        <v/>
      </c>
      <c r="CD650" s="60" t="b">
        <f t="shared" si="1128"/>
        <v>0</v>
      </c>
      <c r="CE650" s="60" t="b">
        <f t="shared" si="1129"/>
        <v>0</v>
      </c>
      <c r="CF650" s="60" t="b">
        <f t="shared" si="1130"/>
        <v>0</v>
      </c>
      <c r="CG650" s="60" t="b">
        <f t="shared" si="1131"/>
        <v>0</v>
      </c>
      <c r="CH650" s="60" t="b">
        <f t="shared" si="1132"/>
        <v>0</v>
      </c>
      <c r="CI650" s="60" t="b">
        <f t="shared" si="1133"/>
        <v>0</v>
      </c>
      <c r="CJ650" s="60" t="b">
        <f t="shared" si="1134"/>
        <v>0</v>
      </c>
      <c r="CK650" s="131">
        <f t="shared" si="1175"/>
        <v>0</v>
      </c>
      <c r="CL650" s="131">
        <f t="shared" ref="CL650:CL713" si="1180">IF(CO650&gt;0,1,IF(AND(AU649=1,AU650=2,CK650&gt;6),CL649+1,IF(AND(AV649=1,AV650=2,CK650&gt;4),CL649+1,IF(AND(AW649=1,AW650=2,CK650&gt;11),CL649+1,CL649))))</f>
        <v>1</v>
      </c>
      <c r="CM650" s="92">
        <f t="shared" si="1176"/>
        <v>0</v>
      </c>
      <c r="CN650" s="13">
        <f t="shared" si="1169"/>
        <v>0</v>
      </c>
      <c r="CO650" s="11">
        <f t="shared" si="1135"/>
        <v>0</v>
      </c>
      <c r="CP650" s="13">
        <f t="shared" si="1170"/>
        <v>0</v>
      </c>
      <c r="CQ650" s="11">
        <f t="shared" si="1090"/>
        <v>0</v>
      </c>
      <c r="CR650" s="57">
        <f t="shared" si="1091"/>
        <v>0</v>
      </c>
      <c r="CS650" s="57">
        <f t="shared" si="1092"/>
        <v>0</v>
      </c>
      <c r="CT650" s="57">
        <f t="shared" si="1084"/>
        <v>0</v>
      </c>
      <c r="CU650" s="24" t="str">
        <f t="shared" si="1136"/>
        <v/>
      </c>
      <c r="CV650" s="24" t="str">
        <f t="shared" si="1137"/>
        <v/>
      </c>
      <c r="CW650" s="24" t="str">
        <f t="shared" si="1138"/>
        <v/>
      </c>
      <c r="CX650" s="24" t="str">
        <f t="shared" si="1139"/>
        <v/>
      </c>
      <c r="CY650" s="24" t="str">
        <f t="shared" si="1140"/>
        <v/>
      </c>
      <c r="CZ650" s="24" t="str">
        <f t="shared" si="1141"/>
        <v/>
      </c>
      <c r="DA650" s="24" t="str">
        <f t="shared" si="1142"/>
        <v/>
      </c>
      <c r="DB650" s="24" t="str">
        <f t="shared" si="1143"/>
        <v/>
      </c>
      <c r="DC650" s="24" t="str">
        <f t="shared" si="1144"/>
        <v/>
      </c>
      <c r="DD650" s="24" t="str">
        <f t="shared" si="1145"/>
        <v/>
      </c>
      <c r="DE650" s="24" t="str">
        <f t="shared" si="1146"/>
        <v/>
      </c>
      <c r="DF650" s="24" t="str">
        <f t="shared" si="1147"/>
        <v/>
      </c>
      <c r="DG650" s="24" t="str">
        <f t="shared" si="1148"/>
        <v/>
      </c>
      <c r="DJ650" s="39"/>
      <c r="EA650" s="7"/>
    </row>
    <row r="651" spans="2:131" x14ac:dyDescent="0.2">
      <c r="B651" s="61" t="str">
        <f t="shared" si="1087"/>
        <v/>
      </c>
      <c r="C651" s="7" t="str">
        <f t="shared" si="1077"/>
        <v/>
      </c>
      <c r="D651" s="60">
        <f t="shared" si="1088"/>
        <v>0</v>
      </c>
      <c r="E651" s="7" t="str">
        <f t="shared" si="1089"/>
        <v/>
      </c>
      <c r="F651" s="72" t="str">
        <f t="shared" si="1085"/>
        <v/>
      </c>
      <c r="G651" s="108" t="str">
        <f t="shared" si="1086"/>
        <v/>
      </c>
      <c r="H651" s="112">
        <f t="shared" si="1078"/>
        <v>0</v>
      </c>
      <c r="I651" s="112">
        <f t="shared" si="1079"/>
        <v>0</v>
      </c>
      <c r="J651" s="112">
        <f t="shared" si="1080"/>
        <v>0</v>
      </c>
      <c r="K651" s="112">
        <f t="shared" si="1081"/>
        <v>0</v>
      </c>
      <c r="L651" s="112">
        <f t="shared" si="1082"/>
        <v>0</v>
      </c>
      <c r="M651" s="112">
        <f t="shared" si="1083"/>
        <v>0</v>
      </c>
      <c r="N651" s="60"/>
      <c r="O651" s="61"/>
      <c r="P651" s="61"/>
      <c r="Q651" s="61"/>
      <c r="R651" s="61"/>
      <c r="S651" s="7"/>
      <c r="T651" s="67">
        <f t="shared" si="1149"/>
        <v>1</v>
      </c>
      <c r="U651" s="76" t="str">
        <f t="shared" si="1150"/>
        <v/>
      </c>
      <c r="V651" s="76" t="str">
        <f t="shared" si="1151"/>
        <v/>
      </c>
      <c r="W651" s="76" t="str">
        <f t="shared" si="1152"/>
        <v/>
      </c>
      <c r="X651" s="76" t="str">
        <f t="shared" si="1153"/>
        <v/>
      </c>
      <c r="Y651" s="76" t="str">
        <f t="shared" si="1154"/>
        <v/>
      </c>
      <c r="Z651" s="76" t="str">
        <f t="shared" si="1155"/>
        <v/>
      </c>
      <c r="AA651" s="131" t="b">
        <f t="shared" si="1093"/>
        <v>0</v>
      </c>
      <c r="AB651" s="131" t="b">
        <f t="shared" si="1094"/>
        <v>0</v>
      </c>
      <c r="AC651" s="131" t="b">
        <f t="shared" si="1095"/>
        <v>0</v>
      </c>
      <c r="AD651" s="131" t="b">
        <f t="shared" si="1096"/>
        <v>0</v>
      </c>
      <c r="AE651" s="131" t="b">
        <f t="shared" si="1097"/>
        <v>0</v>
      </c>
      <c r="AF651" s="131" t="b">
        <f t="shared" si="1098"/>
        <v>0</v>
      </c>
      <c r="AG651" s="131">
        <f t="shared" si="1171"/>
        <v>0</v>
      </c>
      <c r="AH651" s="131">
        <f t="shared" si="1177"/>
        <v>1</v>
      </c>
      <c r="AI651" s="13">
        <f t="shared" si="1099"/>
        <v>0</v>
      </c>
      <c r="AJ651" s="11">
        <f t="shared" si="1156"/>
        <v>0</v>
      </c>
      <c r="AK651" s="67">
        <f t="shared" si="1157"/>
        <v>1</v>
      </c>
      <c r="AL651" s="118" t="str">
        <f t="shared" si="1158"/>
        <v/>
      </c>
      <c r="AM651" s="118" t="str">
        <f t="shared" si="1159"/>
        <v/>
      </c>
      <c r="AN651" s="118" t="str">
        <f t="shared" si="1160"/>
        <v/>
      </c>
      <c r="AO651" s="118" t="str">
        <f t="shared" si="1161"/>
        <v/>
      </c>
      <c r="AP651" s="118" t="str">
        <f t="shared" si="1162"/>
        <v/>
      </c>
      <c r="AQ651" s="118" t="str">
        <f t="shared" si="1163"/>
        <v/>
      </c>
      <c r="AR651" s="118" t="str">
        <f t="shared" si="1164"/>
        <v/>
      </c>
      <c r="AS651" s="60" t="b">
        <f t="shared" si="1100"/>
        <v>0</v>
      </c>
      <c r="AT651" s="60" t="b">
        <f t="shared" si="1101"/>
        <v>0</v>
      </c>
      <c r="AU651" s="60" t="b">
        <f t="shared" si="1102"/>
        <v>0</v>
      </c>
      <c r="AV651" s="60" t="b">
        <f t="shared" si="1103"/>
        <v>0</v>
      </c>
      <c r="AW651" s="60" t="b">
        <f t="shared" si="1104"/>
        <v>0</v>
      </c>
      <c r="AX651" s="60" t="b">
        <f t="shared" si="1105"/>
        <v>0</v>
      </c>
      <c r="AY651" s="60" t="b">
        <f t="shared" si="1106"/>
        <v>0</v>
      </c>
      <c r="AZ651" s="131">
        <f t="shared" si="1172"/>
        <v>0</v>
      </c>
      <c r="BA651" s="131">
        <f t="shared" si="1178"/>
        <v>1</v>
      </c>
      <c r="BB651" s="13">
        <f t="shared" si="1165"/>
        <v>0</v>
      </c>
      <c r="BC651" s="11">
        <f t="shared" si="1107"/>
        <v>0</v>
      </c>
      <c r="BD651" s="67">
        <f t="shared" si="1166"/>
        <v>1</v>
      </c>
      <c r="BE651" s="76" t="str">
        <f t="shared" si="1108"/>
        <v/>
      </c>
      <c r="BF651" s="76" t="str">
        <f t="shared" si="1109"/>
        <v/>
      </c>
      <c r="BG651" s="76" t="str">
        <f t="shared" si="1110"/>
        <v/>
      </c>
      <c r="BH651" s="76" t="str">
        <f t="shared" si="1111"/>
        <v/>
      </c>
      <c r="BI651" s="76" t="str">
        <f t="shared" si="1112"/>
        <v/>
      </c>
      <c r="BJ651" s="76" t="str">
        <f t="shared" si="1113"/>
        <v/>
      </c>
      <c r="BK651" s="131" t="b">
        <f t="shared" si="1114"/>
        <v>0</v>
      </c>
      <c r="BL651" s="131" t="b">
        <f t="shared" si="1115"/>
        <v>0</v>
      </c>
      <c r="BM651" s="131" t="b">
        <f t="shared" si="1116"/>
        <v>0</v>
      </c>
      <c r="BN651" s="131" t="b">
        <f t="shared" si="1117"/>
        <v>0</v>
      </c>
      <c r="BO651" s="131" t="b">
        <f t="shared" si="1118"/>
        <v>0</v>
      </c>
      <c r="BP651" s="131" t="b">
        <f t="shared" si="1119"/>
        <v>0</v>
      </c>
      <c r="BQ651" s="131">
        <f t="shared" si="1173"/>
        <v>0</v>
      </c>
      <c r="BR651" s="131">
        <f t="shared" si="1179"/>
        <v>1</v>
      </c>
      <c r="BS651" s="92">
        <f t="shared" si="1174"/>
        <v>0</v>
      </c>
      <c r="BT651" s="13">
        <f t="shared" si="1120"/>
        <v>0</v>
      </c>
      <c r="BU651" s="11">
        <f t="shared" si="1167"/>
        <v>0</v>
      </c>
      <c r="BV651" s="67">
        <f t="shared" si="1168"/>
        <v>1</v>
      </c>
      <c r="BW651" s="118" t="str">
        <f t="shared" si="1121"/>
        <v/>
      </c>
      <c r="BX651" s="118" t="str">
        <f t="shared" si="1122"/>
        <v/>
      </c>
      <c r="BY651" s="118" t="str">
        <f t="shared" si="1123"/>
        <v/>
      </c>
      <c r="BZ651" s="118" t="str">
        <f t="shared" si="1124"/>
        <v/>
      </c>
      <c r="CA651" s="118" t="str">
        <f t="shared" si="1125"/>
        <v/>
      </c>
      <c r="CB651" s="118" t="str">
        <f t="shared" si="1126"/>
        <v/>
      </c>
      <c r="CC651" s="118" t="str">
        <f t="shared" si="1127"/>
        <v/>
      </c>
      <c r="CD651" s="60" t="b">
        <f t="shared" si="1128"/>
        <v>0</v>
      </c>
      <c r="CE651" s="60" t="b">
        <f t="shared" si="1129"/>
        <v>0</v>
      </c>
      <c r="CF651" s="60" t="b">
        <f t="shared" si="1130"/>
        <v>0</v>
      </c>
      <c r="CG651" s="60" t="b">
        <f t="shared" si="1131"/>
        <v>0</v>
      </c>
      <c r="CH651" s="60" t="b">
        <f t="shared" si="1132"/>
        <v>0</v>
      </c>
      <c r="CI651" s="60" t="b">
        <f t="shared" si="1133"/>
        <v>0</v>
      </c>
      <c r="CJ651" s="60" t="b">
        <f t="shared" si="1134"/>
        <v>0</v>
      </c>
      <c r="CK651" s="131">
        <f t="shared" si="1175"/>
        <v>0</v>
      </c>
      <c r="CL651" s="131">
        <f t="shared" si="1180"/>
        <v>1</v>
      </c>
      <c r="CM651" s="92">
        <f t="shared" si="1176"/>
        <v>0</v>
      </c>
      <c r="CN651" s="13">
        <f t="shared" si="1169"/>
        <v>0</v>
      </c>
      <c r="CO651" s="11">
        <f t="shared" si="1135"/>
        <v>0</v>
      </c>
      <c r="CP651" s="13">
        <f t="shared" si="1170"/>
        <v>0</v>
      </c>
      <c r="CQ651" s="11">
        <f t="shared" si="1090"/>
        <v>0</v>
      </c>
      <c r="CR651" s="57">
        <f t="shared" si="1091"/>
        <v>0</v>
      </c>
      <c r="CS651" s="57">
        <f t="shared" si="1092"/>
        <v>0</v>
      </c>
      <c r="CT651" s="57">
        <f t="shared" si="1084"/>
        <v>0</v>
      </c>
      <c r="CU651" s="24" t="str">
        <f t="shared" si="1136"/>
        <v/>
      </c>
      <c r="CV651" s="24" t="str">
        <f t="shared" si="1137"/>
        <v/>
      </c>
      <c r="CW651" s="24" t="str">
        <f t="shared" si="1138"/>
        <v/>
      </c>
      <c r="CX651" s="24" t="str">
        <f t="shared" si="1139"/>
        <v/>
      </c>
      <c r="CY651" s="24" t="str">
        <f t="shared" si="1140"/>
        <v/>
      </c>
      <c r="CZ651" s="24" t="str">
        <f t="shared" si="1141"/>
        <v/>
      </c>
      <c r="DA651" s="24" t="str">
        <f t="shared" si="1142"/>
        <v/>
      </c>
      <c r="DB651" s="24" t="str">
        <f t="shared" si="1143"/>
        <v/>
      </c>
      <c r="DC651" s="24" t="str">
        <f t="shared" si="1144"/>
        <v/>
      </c>
      <c r="DD651" s="24" t="str">
        <f t="shared" si="1145"/>
        <v/>
      </c>
      <c r="DE651" s="24" t="str">
        <f t="shared" si="1146"/>
        <v/>
      </c>
      <c r="DF651" s="24" t="str">
        <f t="shared" si="1147"/>
        <v/>
      </c>
      <c r="DG651" s="24" t="str">
        <f t="shared" si="1148"/>
        <v/>
      </c>
      <c r="DJ651" s="39"/>
      <c r="EA651" s="7"/>
    </row>
    <row r="652" spans="2:131" x14ac:dyDescent="0.2">
      <c r="B652" s="61" t="str">
        <f t="shared" si="1087"/>
        <v/>
      </c>
      <c r="C652" s="7" t="str">
        <f t="shared" si="1077"/>
        <v/>
      </c>
      <c r="D652" s="60">
        <f t="shared" si="1088"/>
        <v>0</v>
      </c>
      <c r="E652" s="7" t="str">
        <f t="shared" si="1089"/>
        <v/>
      </c>
      <c r="F652" s="72" t="str">
        <f t="shared" si="1085"/>
        <v/>
      </c>
      <c r="G652" s="108" t="str">
        <f t="shared" si="1086"/>
        <v/>
      </c>
      <c r="H652" s="112">
        <f t="shared" si="1078"/>
        <v>0</v>
      </c>
      <c r="I652" s="112">
        <f t="shared" si="1079"/>
        <v>0</v>
      </c>
      <c r="J652" s="112">
        <f t="shared" si="1080"/>
        <v>0</v>
      </c>
      <c r="K652" s="112">
        <f t="shared" si="1081"/>
        <v>0</v>
      </c>
      <c r="L652" s="112">
        <f t="shared" si="1082"/>
        <v>0</v>
      </c>
      <c r="M652" s="112">
        <f t="shared" si="1083"/>
        <v>0</v>
      </c>
      <c r="N652" s="60"/>
      <c r="O652" s="61"/>
      <c r="P652" s="61"/>
      <c r="Q652" s="61"/>
      <c r="R652" s="61"/>
      <c r="S652" s="7"/>
      <c r="T652" s="67">
        <f t="shared" si="1149"/>
        <v>1</v>
      </c>
      <c r="U652" s="76" t="str">
        <f t="shared" si="1150"/>
        <v/>
      </c>
      <c r="V652" s="76" t="str">
        <f t="shared" si="1151"/>
        <v/>
      </c>
      <c r="W652" s="76" t="str">
        <f t="shared" si="1152"/>
        <v/>
      </c>
      <c r="X652" s="76" t="str">
        <f t="shared" si="1153"/>
        <v/>
      </c>
      <c r="Y652" s="76" t="str">
        <f t="shared" si="1154"/>
        <v/>
      </c>
      <c r="Z652" s="76" t="str">
        <f t="shared" si="1155"/>
        <v/>
      </c>
      <c r="AA652" s="131" t="b">
        <f t="shared" si="1093"/>
        <v>0</v>
      </c>
      <c r="AB652" s="131" t="b">
        <f t="shared" si="1094"/>
        <v>0</v>
      </c>
      <c r="AC652" s="131" t="b">
        <f t="shared" si="1095"/>
        <v>0</v>
      </c>
      <c r="AD652" s="131" t="b">
        <f t="shared" si="1096"/>
        <v>0</v>
      </c>
      <c r="AE652" s="131" t="b">
        <f t="shared" si="1097"/>
        <v>0</v>
      </c>
      <c r="AF652" s="131" t="b">
        <f t="shared" si="1098"/>
        <v>0</v>
      </c>
      <c r="AG652" s="131">
        <f t="shared" si="1171"/>
        <v>0</v>
      </c>
      <c r="AH652" s="131">
        <f t="shared" si="1177"/>
        <v>1</v>
      </c>
      <c r="AI652" s="13">
        <f t="shared" si="1099"/>
        <v>0</v>
      </c>
      <c r="AJ652" s="11">
        <f t="shared" si="1156"/>
        <v>0</v>
      </c>
      <c r="AK652" s="67">
        <f t="shared" si="1157"/>
        <v>1</v>
      </c>
      <c r="AL652" s="118" t="str">
        <f t="shared" si="1158"/>
        <v/>
      </c>
      <c r="AM652" s="118" t="str">
        <f t="shared" si="1159"/>
        <v/>
      </c>
      <c r="AN652" s="118" t="str">
        <f t="shared" si="1160"/>
        <v/>
      </c>
      <c r="AO652" s="118" t="str">
        <f t="shared" si="1161"/>
        <v/>
      </c>
      <c r="AP652" s="118" t="str">
        <f t="shared" si="1162"/>
        <v/>
      </c>
      <c r="AQ652" s="118" t="str">
        <f t="shared" si="1163"/>
        <v/>
      </c>
      <c r="AR652" s="118" t="str">
        <f t="shared" si="1164"/>
        <v/>
      </c>
      <c r="AS652" s="60" t="b">
        <f t="shared" si="1100"/>
        <v>0</v>
      </c>
      <c r="AT652" s="60" t="b">
        <f t="shared" si="1101"/>
        <v>0</v>
      </c>
      <c r="AU652" s="60" t="b">
        <f t="shared" si="1102"/>
        <v>0</v>
      </c>
      <c r="AV652" s="60" t="b">
        <f t="shared" si="1103"/>
        <v>0</v>
      </c>
      <c r="AW652" s="60" t="b">
        <f t="shared" si="1104"/>
        <v>0</v>
      </c>
      <c r="AX652" s="60" t="b">
        <f t="shared" si="1105"/>
        <v>0</v>
      </c>
      <c r="AY652" s="60" t="b">
        <f t="shared" si="1106"/>
        <v>0</v>
      </c>
      <c r="AZ652" s="131">
        <f t="shared" si="1172"/>
        <v>0</v>
      </c>
      <c r="BA652" s="131">
        <f t="shared" si="1178"/>
        <v>1</v>
      </c>
      <c r="BB652" s="13">
        <f t="shared" si="1165"/>
        <v>0</v>
      </c>
      <c r="BC652" s="11">
        <f t="shared" si="1107"/>
        <v>0</v>
      </c>
      <c r="BD652" s="67">
        <f t="shared" si="1166"/>
        <v>1</v>
      </c>
      <c r="BE652" s="76" t="str">
        <f t="shared" si="1108"/>
        <v/>
      </c>
      <c r="BF652" s="76" t="str">
        <f t="shared" si="1109"/>
        <v/>
      </c>
      <c r="BG652" s="76" t="str">
        <f t="shared" si="1110"/>
        <v/>
      </c>
      <c r="BH652" s="76" t="str">
        <f t="shared" si="1111"/>
        <v/>
      </c>
      <c r="BI652" s="76" t="str">
        <f t="shared" si="1112"/>
        <v/>
      </c>
      <c r="BJ652" s="76" t="str">
        <f t="shared" si="1113"/>
        <v/>
      </c>
      <c r="BK652" s="131" t="b">
        <f t="shared" si="1114"/>
        <v>0</v>
      </c>
      <c r="BL652" s="131" t="b">
        <f t="shared" si="1115"/>
        <v>0</v>
      </c>
      <c r="BM652" s="131" t="b">
        <f t="shared" si="1116"/>
        <v>0</v>
      </c>
      <c r="BN652" s="131" t="b">
        <f t="shared" si="1117"/>
        <v>0</v>
      </c>
      <c r="BO652" s="131" t="b">
        <f t="shared" si="1118"/>
        <v>0</v>
      </c>
      <c r="BP652" s="131" t="b">
        <f t="shared" si="1119"/>
        <v>0</v>
      </c>
      <c r="BQ652" s="131">
        <f t="shared" si="1173"/>
        <v>0</v>
      </c>
      <c r="BR652" s="131">
        <f t="shared" si="1179"/>
        <v>1</v>
      </c>
      <c r="BS652" s="92">
        <f t="shared" si="1174"/>
        <v>0</v>
      </c>
      <c r="BT652" s="13">
        <f t="shared" si="1120"/>
        <v>0</v>
      </c>
      <c r="BU652" s="11">
        <f t="shared" si="1167"/>
        <v>0</v>
      </c>
      <c r="BV652" s="67">
        <f t="shared" si="1168"/>
        <v>1</v>
      </c>
      <c r="BW652" s="118" t="str">
        <f t="shared" si="1121"/>
        <v/>
      </c>
      <c r="BX652" s="118" t="str">
        <f t="shared" si="1122"/>
        <v/>
      </c>
      <c r="BY652" s="118" t="str">
        <f t="shared" si="1123"/>
        <v/>
      </c>
      <c r="BZ652" s="118" t="str">
        <f t="shared" si="1124"/>
        <v/>
      </c>
      <c r="CA652" s="118" t="str">
        <f t="shared" si="1125"/>
        <v/>
      </c>
      <c r="CB652" s="118" t="str">
        <f t="shared" si="1126"/>
        <v/>
      </c>
      <c r="CC652" s="118" t="str">
        <f t="shared" si="1127"/>
        <v/>
      </c>
      <c r="CD652" s="60" t="b">
        <f t="shared" si="1128"/>
        <v>0</v>
      </c>
      <c r="CE652" s="60" t="b">
        <f t="shared" si="1129"/>
        <v>0</v>
      </c>
      <c r="CF652" s="60" t="b">
        <f t="shared" si="1130"/>
        <v>0</v>
      </c>
      <c r="CG652" s="60" t="b">
        <f t="shared" si="1131"/>
        <v>0</v>
      </c>
      <c r="CH652" s="60" t="b">
        <f t="shared" si="1132"/>
        <v>0</v>
      </c>
      <c r="CI652" s="60" t="b">
        <f t="shared" si="1133"/>
        <v>0</v>
      </c>
      <c r="CJ652" s="60" t="b">
        <f t="shared" si="1134"/>
        <v>0</v>
      </c>
      <c r="CK652" s="131">
        <f t="shared" si="1175"/>
        <v>0</v>
      </c>
      <c r="CL652" s="131">
        <f t="shared" si="1180"/>
        <v>1</v>
      </c>
      <c r="CM652" s="92">
        <f t="shared" si="1176"/>
        <v>0</v>
      </c>
      <c r="CN652" s="13">
        <f t="shared" si="1169"/>
        <v>0</v>
      </c>
      <c r="CO652" s="11">
        <f t="shared" si="1135"/>
        <v>0</v>
      </c>
      <c r="CP652" s="13">
        <f t="shared" si="1170"/>
        <v>0</v>
      </c>
      <c r="CQ652" s="11">
        <f t="shared" si="1090"/>
        <v>0</v>
      </c>
      <c r="CR652" s="57">
        <f t="shared" si="1091"/>
        <v>0</v>
      </c>
      <c r="CS652" s="57">
        <f t="shared" si="1092"/>
        <v>0</v>
      </c>
      <c r="CT652" s="57">
        <f t="shared" si="1084"/>
        <v>0</v>
      </c>
      <c r="CU652" s="24" t="str">
        <f t="shared" si="1136"/>
        <v/>
      </c>
      <c r="CV652" s="24" t="str">
        <f t="shared" si="1137"/>
        <v/>
      </c>
      <c r="CW652" s="24" t="str">
        <f t="shared" si="1138"/>
        <v/>
      </c>
      <c r="CX652" s="24" t="str">
        <f t="shared" si="1139"/>
        <v/>
      </c>
      <c r="CY652" s="24" t="str">
        <f t="shared" si="1140"/>
        <v/>
      </c>
      <c r="CZ652" s="24" t="str">
        <f t="shared" si="1141"/>
        <v/>
      </c>
      <c r="DA652" s="24" t="str">
        <f t="shared" si="1142"/>
        <v/>
      </c>
      <c r="DB652" s="24" t="str">
        <f t="shared" si="1143"/>
        <v/>
      </c>
      <c r="DC652" s="24" t="str">
        <f t="shared" si="1144"/>
        <v/>
      </c>
      <c r="DD652" s="24" t="str">
        <f t="shared" si="1145"/>
        <v/>
      </c>
      <c r="DE652" s="24" t="str">
        <f t="shared" si="1146"/>
        <v/>
      </c>
      <c r="DF652" s="24" t="str">
        <f t="shared" si="1147"/>
        <v/>
      </c>
      <c r="DG652" s="24" t="str">
        <f t="shared" si="1148"/>
        <v/>
      </c>
      <c r="DJ652" s="39"/>
      <c r="EA652" s="7"/>
    </row>
    <row r="653" spans="2:131" x14ac:dyDescent="0.2">
      <c r="B653" s="61" t="str">
        <f t="shared" si="1087"/>
        <v/>
      </c>
      <c r="C653" s="7" t="str">
        <f t="shared" si="1077"/>
        <v/>
      </c>
      <c r="D653" s="60">
        <f t="shared" si="1088"/>
        <v>0</v>
      </c>
      <c r="E653" s="7" t="str">
        <f t="shared" si="1089"/>
        <v/>
      </c>
      <c r="F653" s="72" t="str">
        <f t="shared" si="1085"/>
        <v/>
      </c>
      <c r="G653" s="108" t="str">
        <f t="shared" si="1086"/>
        <v/>
      </c>
      <c r="H653" s="112">
        <f t="shared" si="1078"/>
        <v>0</v>
      </c>
      <c r="I653" s="112">
        <f t="shared" si="1079"/>
        <v>0</v>
      </c>
      <c r="J653" s="112">
        <f t="shared" si="1080"/>
        <v>0</v>
      </c>
      <c r="K653" s="112">
        <f t="shared" si="1081"/>
        <v>0</v>
      </c>
      <c r="L653" s="112">
        <f t="shared" si="1082"/>
        <v>0</v>
      </c>
      <c r="M653" s="112">
        <f t="shared" si="1083"/>
        <v>0</v>
      </c>
      <c r="N653" s="60"/>
      <c r="O653" s="61"/>
      <c r="P653" s="61"/>
      <c r="Q653" s="61"/>
      <c r="R653" s="61"/>
      <c r="S653" s="7"/>
      <c r="T653" s="67">
        <f t="shared" si="1149"/>
        <v>1</v>
      </c>
      <c r="U653" s="76" t="str">
        <f t="shared" si="1150"/>
        <v/>
      </c>
      <c r="V653" s="76" t="str">
        <f t="shared" si="1151"/>
        <v/>
      </c>
      <c r="W653" s="76" t="str">
        <f t="shared" si="1152"/>
        <v/>
      </c>
      <c r="X653" s="76" t="str">
        <f t="shared" si="1153"/>
        <v/>
      </c>
      <c r="Y653" s="76" t="str">
        <f t="shared" si="1154"/>
        <v/>
      </c>
      <c r="Z653" s="76" t="str">
        <f t="shared" si="1155"/>
        <v/>
      </c>
      <c r="AA653" s="131" t="b">
        <f t="shared" si="1093"/>
        <v>0</v>
      </c>
      <c r="AB653" s="131" t="b">
        <f t="shared" si="1094"/>
        <v>0</v>
      </c>
      <c r="AC653" s="131" t="b">
        <f t="shared" si="1095"/>
        <v>0</v>
      </c>
      <c r="AD653" s="131" t="b">
        <f t="shared" si="1096"/>
        <v>0</v>
      </c>
      <c r="AE653" s="131" t="b">
        <f t="shared" si="1097"/>
        <v>0</v>
      </c>
      <c r="AF653" s="131" t="b">
        <f t="shared" si="1098"/>
        <v>0</v>
      </c>
      <c r="AG653" s="131">
        <f t="shared" si="1171"/>
        <v>0</v>
      </c>
      <c r="AH653" s="131">
        <f t="shared" si="1177"/>
        <v>1</v>
      </c>
      <c r="AI653" s="13">
        <f t="shared" si="1099"/>
        <v>0</v>
      </c>
      <c r="AJ653" s="11">
        <f t="shared" si="1156"/>
        <v>0</v>
      </c>
      <c r="AK653" s="67">
        <f t="shared" si="1157"/>
        <v>1</v>
      </c>
      <c r="AL653" s="118" t="str">
        <f t="shared" si="1158"/>
        <v/>
      </c>
      <c r="AM653" s="118" t="str">
        <f t="shared" si="1159"/>
        <v/>
      </c>
      <c r="AN653" s="118" t="str">
        <f t="shared" si="1160"/>
        <v/>
      </c>
      <c r="AO653" s="118" t="str">
        <f t="shared" si="1161"/>
        <v/>
      </c>
      <c r="AP653" s="118" t="str">
        <f t="shared" si="1162"/>
        <v/>
      </c>
      <c r="AQ653" s="118" t="str">
        <f t="shared" si="1163"/>
        <v/>
      </c>
      <c r="AR653" s="118" t="str">
        <f t="shared" si="1164"/>
        <v/>
      </c>
      <c r="AS653" s="60" t="b">
        <f t="shared" si="1100"/>
        <v>0</v>
      </c>
      <c r="AT653" s="60" t="b">
        <f t="shared" si="1101"/>
        <v>0</v>
      </c>
      <c r="AU653" s="60" t="b">
        <f t="shared" si="1102"/>
        <v>0</v>
      </c>
      <c r="AV653" s="60" t="b">
        <f t="shared" si="1103"/>
        <v>0</v>
      </c>
      <c r="AW653" s="60" t="b">
        <f t="shared" si="1104"/>
        <v>0</v>
      </c>
      <c r="AX653" s="60" t="b">
        <f t="shared" si="1105"/>
        <v>0</v>
      </c>
      <c r="AY653" s="60" t="b">
        <f t="shared" si="1106"/>
        <v>0</v>
      </c>
      <c r="AZ653" s="131">
        <f t="shared" si="1172"/>
        <v>0</v>
      </c>
      <c r="BA653" s="131">
        <f t="shared" si="1178"/>
        <v>1</v>
      </c>
      <c r="BB653" s="13">
        <f t="shared" si="1165"/>
        <v>0</v>
      </c>
      <c r="BC653" s="11">
        <f t="shared" si="1107"/>
        <v>0</v>
      </c>
      <c r="BD653" s="67">
        <f t="shared" si="1166"/>
        <v>1</v>
      </c>
      <c r="BE653" s="76" t="str">
        <f t="shared" si="1108"/>
        <v/>
      </c>
      <c r="BF653" s="76" t="str">
        <f t="shared" si="1109"/>
        <v/>
      </c>
      <c r="BG653" s="76" t="str">
        <f t="shared" si="1110"/>
        <v/>
      </c>
      <c r="BH653" s="76" t="str">
        <f t="shared" si="1111"/>
        <v/>
      </c>
      <c r="BI653" s="76" t="str">
        <f t="shared" si="1112"/>
        <v/>
      </c>
      <c r="BJ653" s="76" t="str">
        <f t="shared" si="1113"/>
        <v/>
      </c>
      <c r="BK653" s="131" t="b">
        <f t="shared" si="1114"/>
        <v>0</v>
      </c>
      <c r="BL653" s="131" t="b">
        <f t="shared" si="1115"/>
        <v>0</v>
      </c>
      <c r="BM653" s="131" t="b">
        <f t="shared" si="1116"/>
        <v>0</v>
      </c>
      <c r="BN653" s="131" t="b">
        <f t="shared" si="1117"/>
        <v>0</v>
      </c>
      <c r="BO653" s="131" t="b">
        <f t="shared" si="1118"/>
        <v>0</v>
      </c>
      <c r="BP653" s="131" t="b">
        <f t="shared" si="1119"/>
        <v>0</v>
      </c>
      <c r="BQ653" s="131">
        <f t="shared" si="1173"/>
        <v>0</v>
      </c>
      <c r="BR653" s="131">
        <f t="shared" si="1179"/>
        <v>1</v>
      </c>
      <c r="BS653" s="92">
        <f t="shared" si="1174"/>
        <v>0</v>
      </c>
      <c r="BT653" s="13">
        <f t="shared" si="1120"/>
        <v>0</v>
      </c>
      <c r="BU653" s="11">
        <f t="shared" si="1167"/>
        <v>0</v>
      </c>
      <c r="BV653" s="67">
        <f t="shared" si="1168"/>
        <v>1</v>
      </c>
      <c r="BW653" s="118" t="str">
        <f t="shared" si="1121"/>
        <v/>
      </c>
      <c r="BX653" s="118" t="str">
        <f t="shared" si="1122"/>
        <v/>
      </c>
      <c r="BY653" s="118" t="str">
        <f t="shared" si="1123"/>
        <v/>
      </c>
      <c r="BZ653" s="118" t="str">
        <f t="shared" si="1124"/>
        <v/>
      </c>
      <c r="CA653" s="118" t="str">
        <f t="shared" si="1125"/>
        <v/>
      </c>
      <c r="CB653" s="118" t="str">
        <f t="shared" si="1126"/>
        <v/>
      </c>
      <c r="CC653" s="118" t="str">
        <f t="shared" si="1127"/>
        <v/>
      </c>
      <c r="CD653" s="60" t="b">
        <f t="shared" si="1128"/>
        <v>0</v>
      </c>
      <c r="CE653" s="60" t="b">
        <f t="shared" si="1129"/>
        <v>0</v>
      </c>
      <c r="CF653" s="60" t="b">
        <f t="shared" si="1130"/>
        <v>0</v>
      </c>
      <c r="CG653" s="60" t="b">
        <f t="shared" si="1131"/>
        <v>0</v>
      </c>
      <c r="CH653" s="60" t="b">
        <f t="shared" si="1132"/>
        <v>0</v>
      </c>
      <c r="CI653" s="60" t="b">
        <f t="shared" si="1133"/>
        <v>0</v>
      </c>
      <c r="CJ653" s="60" t="b">
        <f t="shared" si="1134"/>
        <v>0</v>
      </c>
      <c r="CK653" s="131">
        <f t="shared" si="1175"/>
        <v>0</v>
      </c>
      <c r="CL653" s="131">
        <f t="shared" si="1180"/>
        <v>1</v>
      </c>
      <c r="CM653" s="92">
        <f t="shared" si="1176"/>
        <v>0</v>
      </c>
      <c r="CN653" s="13">
        <f t="shared" si="1169"/>
        <v>0</v>
      </c>
      <c r="CO653" s="11">
        <f t="shared" si="1135"/>
        <v>0</v>
      </c>
      <c r="CP653" s="13">
        <f t="shared" si="1170"/>
        <v>0</v>
      </c>
      <c r="CQ653" s="11">
        <f t="shared" si="1090"/>
        <v>0</v>
      </c>
      <c r="CR653" s="57">
        <f t="shared" si="1091"/>
        <v>0</v>
      </c>
      <c r="CS653" s="57">
        <f t="shared" si="1092"/>
        <v>0</v>
      </c>
      <c r="CT653" s="57">
        <f t="shared" si="1084"/>
        <v>0</v>
      </c>
      <c r="CU653" s="24" t="str">
        <f t="shared" si="1136"/>
        <v/>
      </c>
      <c r="CV653" s="24" t="str">
        <f t="shared" si="1137"/>
        <v/>
      </c>
      <c r="CW653" s="24" t="str">
        <f t="shared" si="1138"/>
        <v/>
      </c>
      <c r="CX653" s="24" t="str">
        <f t="shared" si="1139"/>
        <v/>
      </c>
      <c r="CY653" s="24" t="str">
        <f t="shared" si="1140"/>
        <v/>
      </c>
      <c r="CZ653" s="24" t="str">
        <f t="shared" si="1141"/>
        <v/>
      </c>
      <c r="DA653" s="24" t="str">
        <f t="shared" si="1142"/>
        <v/>
      </c>
      <c r="DB653" s="24" t="str">
        <f t="shared" si="1143"/>
        <v/>
      </c>
      <c r="DC653" s="24" t="str">
        <f t="shared" si="1144"/>
        <v/>
      </c>
      <c r="DD653" s="24" t="str">
        <f t="shared" si="1145"/>
        <v/>
      </c>
      <c r="DE653" s="24" t="str">
        <f t="shared" si="1146"/>
        <v/>
      </c>
      <c r="DF653" s="24" t="str">
        <f t="shared" si="1147"/>
        <v/>
      </c>
      <c r="DG653" s="24" t="str">
        <f t="shared" si="1148"/>
        <v/>
      </c>
      <c r="DJ653" s="39"/>
      <c r="EA653" s="7"/>
    </row>
    <row r="654" spans="2:131" x14ac:dyDescent="0.2">
      <c r="B654" s="61" t="str">
        <f t="shared" si="1087"/>
        <v/>
      </c>
      <c r="C654" s="7" t="str">
        <f t="shared" ref="C654:C717" si="1181">IF(AND(CR654=0,CS654=0),"",IF(CR654="Profit Target","profit target",IF(CS654="Stop Loss","stop loss","")))</f>
        <v/>
      </c>
      <c r="D654" s="60">
        <f t="shared" si="1088"/>
        <v>0</v>
      </c>
      <c r="E654" s="7" t="str">
        <f t="shared" si="1089"/>
        <v/>
      </c>
      <c r="F654" s="72" t="str">
        <f t="shared" si="1085"/>
        <v/>
      </c>
      <c r="G654" s="108" t="str">
        <f t="shared" si="1086"/>
        <v/>
      </c>
      <c r="H654" s="112">
        <f t="shared" si="1078"/>
        <v>0</v>
      </c>
      <c r="I654" s="112">
        <f t="shared" si="1079"/>
        <v>0</v>
      </c>
      <c r="J654" s="112">
        <f t="shared" si="1080"/>
        <v>0</v>
      </c>
      <c r="K654" s="112">
        <f t="shared" si="1081"/>
        <v>0</v>
      </c>
      <c r="L654" s="112">
        <f t="shared" si="1082"/>
        <v>0</v>
      </c>
      <c r="M654" s="112">
        <f t="shared" si="1083"/>
        <v>0</v>
      </c>
      <c r="N654" s="60"/>
      <c r="O654" s="61"/>
      <c r="P654" s="61"/>
      <c r="Q654" s="61"/>
      <c r="R654" s="61"/>
      <c r="S654" s="7"/>
      <c r="T654" s="67">
        <f t="shared" si="1149"/>
        <v>1</v>
      </c>
      <c r="U654" s="76" t="str">
        <f t="shared" si="1150"/>
        <v/>
      </c>
      <c r="V654" s="76" t="str">
        <f t="shared" si="1151"/>
        <v/>
      </c>
      <c r="W654" s="76" t="str">
        <f t="shared" si="1152"/>
        <v/>
      </c>
      <c r="X654" s="76" t="str">
        <f t="shared" si="1153"/>
        <v/>
      </c>
      <c r="Y654" s="76" t="str">
        <f t="shared" si="1154"/>
        <v/>
      </c>
      <c r="Z654" s="76" t="str">
        <f t="shared" si="1155"/>
        <v/>
      </c>
      <c r="AA654" s="131" t="b">
        <f t="shared" si="1093"/>
        <v>0</v>
      </c>
      <c r="AB654" s="131" t="b">
        <f t="shared" si="1094"/>
        <v>0</v>
      </c>
      <c r="AC654" s="131" t="b">
        <f t="shared" si="1095"/>
        <v>0</v>
      </c>
      <c r="AD654" s="131" t="b">
        <f t="shared" si="1096"/>
        <v>0</v>
      </c>
      <c r="AE654" s="131" t="b">
        <f t="shared" si="1097"/>
        <v>0</v>
      </c>
      <c r="AF654" s="131" t="b">
        <f t="shared" si="1098"/>
        <v>0</v>
      </c>
      <c r="AG654" s="131">
        <f t="shared" si="1171"/>
        <v>0</v>
      </c>
      <c r="AH654" s="131">
        <f t="shared" si="1177"/>
        <v>1</v>
      </c>
      <c r="AI654" s="13">
        <f t="shared" si="1099"/>
        <v>0</v>
      </c>
      <c r="AJ654" s="11">
        <f t="shared" si="1156"/>
        <v>0</v>
      </c>
      <c r="AK654" s="67">
        <f t="shared" si="1157"/>
        <v>1</v>
      </c>
      <c r="AL654" s="118" t="str">
        <f t="shared" si="1158"/>
        <v/>
      </c>
      <c r="AM654" s="118" t="str">
        <f t="shared" si="1159"/>
        <v/>
      </c>
      <c r="AN654" s="118" t="str">
        <f t="shared" si="1160"/>
        <v/>
      </c>
      <c r="AO654" s="118" t="str">
        <f t="shared" si="1161"/>
        <v/>
      </c>
      <c r="AP654" s="118" t="str">
        <f t="shared" si="1162"/>
        <v/>
      </c>
      <c r="AQ654" s="118" t="str">
        <f t="shared" si="1163"/>
        <v/>
      </c>
      <c r="AR654" s="118" t="str">
        <f t="shared" si="1164"/>
        <v/>
      </c>
      <c r="AS654" s="60" t="b">
        <f t="shared" si="1100"/>
        <v>0</v>
      </c>
      <c r="AT654" s="60" t="b">
        <f t="shared" si="1101"/>
        <v>0</v>
      </c>
      <c r="AU654" s="60" t="b">
        <f t="shared" si="1102"/>
        <v>0</v>
      </c>
      <c r="AV654" s="60" t="b">
        <f t="shared" si="1103"/>
        <v>0</v>
      </c>
      <c r="AW654" s="60" t="b">
        <f t="shared" si="1104"/>
        <v>0</v>
      </c>
      <c r="AX654" s="60" t="b">
        <f t="shared" si="1105"/>
        <v>0</v>
      </c>
      <c r="AY654" s="60" t="b">
        <f t="shared" si="1106"/>
        <v>0</v>
      </c>
      <c r="AZ654" s="131">
        <f t="shared" si="1172"/>
        <v>0</v>
      </c>
      <c r="BA654" s="131">
        <f t="shared" si="1178"/>
        <v>1</v>
      </c>
      <c r="BB654" s="13">
        <f t="shared" si="1165"/>
        <v>0</v>
      </c>
      <c r="BC654" s="11">
        <f t="shared" si="1107"/>
        <v>0</v>
      </c>
      <c r="BD654" s="67">
        <f t="shared" si="1166"/>
        <v>1</v>
      </c>
      <c r="BE654" s="76" t="str">
        <f t="shared" si="1108"/>
        <v/>
      </c>
      <c r="BF654" s="76" t="str">
        <f t="shared" si="1109"/>
        <v/>
      </c>
      <c r="BG654" s="76" t="str">
        <f t="shared" si="1110"/>
        <v/>
      </c>
      <c r="BH654" s="76" t="str">
        <f t="shared" si="1111"/>
        <v/>
      </c>
      <c r="BI654" s="76" t="str">
        <f t="shared" si="1112"/>
        <v/>
      </c>
      <c r="BJ654" s="76" t="str">
        <f t="shared" si="1113"/>
        <v/>
      </c>
      <c r="BK654" s="131" t="b">
        <f t="shared" si="1114"/>
        <v>0</v>
      </c>
      <c r="BL654" s="131" t="b">
        <f t="shared" si="1115"/>
        <v>0</v>
      </c>
      <c r="BM654" s="131" t="b">
        <f t="shared" si="1116"/>
        <v>0</v>
      </c>
      <c r="BN654" s="131" t="b">
        <f t="shared" si="1117"/>
        <v>0</v>
      </c>
      <c r="BO654" s="131" t="b">
        <f t="shared" si="1118"/>
        <v>0</v>
      </c>
      <c r="BP654" s="131" t="b">
        <f t="shared" si="1119"/>
        <v>0</v>
      </c>
      <c r="BQ654" s="131">
        <f t="shared" si="1173"/>
        <v>0</v>
      </c>
      <c r="BR654" s="131">
        <f t="shared" si="1179"/>
        <v>1</v>
      </c>
      <c r="BS654" s="92">
        <f t="shared" si="1174"/>
        <v>0</v>
      </c>
      <c r="BT654" s="13">
        <f t="shared" si="1120"/>
        <v>0</v>
      </c>
      <c r="BU654" s="11">
        <f t="shared" si="1167"/>
        <v>0</v>
      </c>
      <c r="BV654" s="67">
        <f t="shared" si="1168"/>
        <v>1</v>
      </c>
      <c r="BW654" s="118" t="str">
        <f t="shared" si="1121"/>
        <v/>
      </c>
      <c r="BX654" s="118" t="str">
        <f t="shared" si="1122"/>
        <v/>
      </c>
      <c r="BY654" s="118" t="str">
        <f t="shared" si="1123"/>
        <v/>
      </c>
      <c r="BZ654" s="118" t="str">
        <f t="shared" si="1124"/>
        <v/>
      </c>
      <c r="CA654" s="118" t="str">
        <f t="shared" si="1125"/>
        <v/>
      </c>
      <c r="CB654" s="118" t="str">
        <f t="shared" si="1126"/>
        <v/>
      </c>
      <c r="CC654" s="118" t="str">
        <f t="shared" si="1127"/>
        <v/>
      </c>
      <c r="CD654" s="60" t="b">
        <f t="shared" si="1128"/>
        <v>0</v>
      </c>
      <c r="CE654" s="60" t="b">
        <f t="shared" si="1129"/>
        <v>0</v>
      </c>
      <c r="CF654" s="60" t="b">
        <f t="shared" si="1130"/>
        <v>0</v>
      </c>
      <c r="CG654" s="60" t="b">
        <f t="shared" si="1131"/>
        <v>0</v>
      </c>
      <c r="CH654" s="60" t="b">
        <f t="shared" si="1132"/>
        <v>0</v>
      </c>
      <c r="CI654" s="60" t="b">
        <f t="shared" si="1133"/>
        <v>0</v>
      </c>
      <c r="CJ654" s="60" t="b">
        <f t="shared" si="1134"/>
        <v>0</v>
      </c>
      <c r="CK654" s="131">
        <f t="shared" si="1175"/>
        <v>0</v>
      </c>
      <c r="CL654" s="131">
        <f t="shared" si="1180"/>
        <v>1</v>
      </c>
      <c r="CM654" s="92">
        <f t="shared" si="1176"/>
        <v>0</v>
      </c>
      <c r="CN654" s="13">
        <f t="shared" si="1169"/>
        <v>0</v>
      </c>
      <c r="CO654" s="11">
        <f t="shared" si="1135"/>
        <v>0</v>
      </c>
      <c r="CP654" s="13">
        <f t="shared" si="1170"/>
        <v>0</v>
      </c>
      <c r="CQ654" s="11">
        <f t="shared" si="1090"/>
        <v>0</v>
      </c>
      <c r="CR654" s="57">
        <f t="shared" si="1091"/>
        <v>0</v>
      </c>
      <c r="CS654" s="57">
        <f t="shared" si="1092"/>
        <v>0</v>
      </c>
      <c r="CT654" s="57">
        <f t="shared" si="1084"/>
        <v>0</v>
      </c>
      <c r="CU654" s="24" t="str">
        <f t="shared" si="1136"/>
        <v/>
      </c>
      <c r="CV654" s="24" t="str">
        <f t="shared" si="1137"/>
        <v/>
      </c>
      <c r="CW654" s="24" t="str">
        <f t="shared" si="1138"/>
        <v/>
      </c>
      <c r="CX654" s="24" t="str">
        <f t="shared" si="1139"/>
        <v/>
      </c>
      <c r="CY654" s="24" t="str">
        <f t="shared" si="1140"/>
        <v/>
      </c>
      <c r="CZ654" s="24" t="str">
        <f t="shared" si="1141"/>
        <v/>
      </c>
      <c r="DA654" s="24" t="str">
        <f t="shared" si="1142"/>
        <v/>
      </c>
      <c r="DB654" s="24" t="str">
        <f t="shared" si="1143"/>
        <v/>
      </c>
      <c r="DC654" s="24" t="str">
        <f t="shared" si="1144"/>
        <v/>
      </c>
      <c r="DD654" s="24" t="str">
        <f t="shared" si="1145"/>
        <v/>
      </c>
      <c r="DE654" s="24" t="str">
        <f t="shared" si="1146"/>
        <v/>
      </c>
      <c r="DF654" s="24" t="str">
        <f t="shared" si="1147"/>
        <v/>
      </c>
      <c r="DG654" s="24" t="str">
        <f t="shared" si="1148"/>
        <v/>
      </c>
      <c r="DJ654" s="39"/>
      <c r="EA654" s="7"/>
    </row>
    <row r="655" spans="2:131" x14ac:dyDescent="0.2">
      <c r="B655" s="61" t="str">
        <f t="shared" si="1087"/>
        <v/>
      </c>
      <c r="C655" s="7" t="str">
        <f t="shared" si="1181"/>
        <v/>
      </c>
      <c r="D655" s="60">
        <f t="shared" si="1088"/>
        <v>0</v>
      </c>
      <c r="E655" s="7" t="str">
        <f t="shared" si="1089"/>
        <v/>
      </c>
      <c r="F655" s="72" t="str">
        <f t="shared" si="1085"/>
        <v/>
      </c>
      <c r="G655" s="108" t="str">
        <f t="shared" si="1086"/>
        <v/>
      </c>
      <c r="H655" s="112">
        <f t="shared" si="1078"/>
        <v>0</v>
      </c>
      <c r="I655" s="112">
        <f t="shared" si="1079"/>
        <v>0</v>
      </c>
      <c r="J655" s="112">
        <f t="shared" si="1080"/>
        <v>0</v>
      </c>
      <c r="K655" s="112">
        <f t="shared" si="1081"/>
        <v>0</v>
      </c>
      <c r="L655" s="112">
        <f t="shared" si="1082"/>
        <v>0</v>
      </c>
      <c r="M655" s="112">
        <f t="shared" si="1083"/>
        <v>0</v>
      </c>
      <c r="N655" s="60"/>
      <c r="O655" s="61"/>
      <c r="P655" s="61"/>
      <c r="Q655" s="61"/>
      <c r="R655" s="61"/>
      <c r="S655" s="7"/>
      <c r="T655" s="67">
        <f t="shared" si="1149"/>
        <v>1</v>
      </c>
      <c r="U655" s="76" t="str">
        <f t="shared" si="1150"/>
        <v/>
      </c>
      <c r="V655" s="76" t="str">
        <f t="shared" si="1151"/>
        <v/>
      </c>
      <c r="W655" s="76" t="str">
        <f t="shared" si="1152"/>
        <v/>
      </c>
      <c r="X655" s="76" t="str">
        <f t="shared" si="1153"/>
        <v/>
      </c>
      <c r="Y655" s="76" t="str">
        <f t="shared" si="1154"/>
        <v/>
      </c>
      <c r="Z655" s="76" t="str">
        <f t="shared" si="1155"/>
        <v/>
      </c>
      <c r="AA655" s="131" t="b">
        <f t="shared" si="1093"/>
        <v>0</v>
      </c>
      <c r="AB655" s="131" t="b">
        <f t="shared" si="1094"/>
        <v>0</v>
      </c>
      <c r="AC655" s="131" t="b">
        <f t="shared" si="1095"/>
        <v>0</v>
      </c>
      <c r="AD655" s="131" t="b">
        <f t="shared" si="1096"/>
        <v>0</v>
      </c>
      <c r="AE655" s="131" t="b">
        <f t="shared" si="1097"/>
        <v>0</v>
      </c>
      <c r="AF655" s="131" t="b">
        <f t="shared" si="1098"/>
        <v>0</v>
      </c>
      <c r="AG655" s="131">
        <f t="shared" si="1171"/>
        <v>0</v>
      </c>
      <c r="AH655" s="131">
        <f t="shared" si="1177"/>
        <v>1</v>
      </c>
      <c r="AI655" s="13">
        <f t="shared" si="1099"/>
        <v>0</v>
      </c>
      <c r="AJ655" s="11">
        <f t="shared" si="1156"/>
        <v>0</v>
      </c>
      <c r="AK655" s="67">
        <f t="shared" si="1157"/>
        <v>1</v>
      </c>
      <c r="AL655" s="118" t="str">
        <f t="shared" si="1158"/>
        <v/>
      </c>
      <c r="AM655" s="118" t="str">
        <f t="shared" si="1159"/>
        <v/>
      </c>
      <c r="AN655" s="118" t="str">
        <f t="shared" si="1160"/>
        <v/>
      </c>
      <c r="AO655" s="118" t="str">
        <f t="shared" si="1161"/>
        <v/>
      </c>
      <c r="AP655" s="118" t="str">
        <f t="shared" si="1162"/>
        <v/>
      </c>
      <c r="AQ655" s="118" t="str">
        <f t="shared" si="1163"/>
        <v/>
      </c>
      <c r="AR655" s="118" t="str">
        <f t="shared" si="1164"/>
        <v/>
      </c>
      <c r="AS655" s="60" t="b">
        <f t="shared" si="1100"/>
        <v>0</v>
      </c>
      <c r="AT655" s="60" t="b">
        <f t="shared" si="1101"/>
        <v>0</v>
      </c>
      <c r="AU655" s="60" t="b">
        <f t="shared" si="1102"/>
        <v>0</v>
      </c>
      <c r="AV655" s="60" t="b">
        <f t="shared" si="1103"/>
        <v>0</v>
      </c>
      <c r="AW655" s="60" t="b">
        <f t="shared" si="1104"/>
        <v>0</v>
      </c>
      <c r="AX655" s="60" t="b">
        <f t="shared" si="1105"/>
        <v>0</v>
      </c>
      <c r="AY655" s="60" t="b">
        <f t="shared" si="1106"/>
        <v>0</v>
      </c>
      <c r="AZ655" s="131">
        <f t="shared" si="1172"/>
        <v>0</v>
      </c>
      <c r="BA655" s="131">
        <f t="shared" si="1178"/>
        <v>1</v>
      </c>
      <c r="BB655" s="13">
        <f t="shared" si="1165"/>
        <v>0</v>
      </c>
      <c r="BC655" s="11">
        <f t="shared" si="1107"/>
        <v>0</v>
      </c>
      <c r="BD655" s="67">
        <f t="shared" si="1166"/>
        <v>1</v>
      </c>
      <c r="BE655" s="76" t="str">
        <f t="shared" si="1108"/>
        <v/>
      </c>
      <c r="BF655" s="76" t="str">
        <f t="shared" si="1109"/>
        <v/>
      </c>
      <c r="BG655" s="76" t="str">
        <f t="shared" si="1110"/>
        <v/>
      </c>
      <c r="BH655" s="76" t="str">
        <f t="shared" si="1111"/>
        <v/>
      </c>
      <c r="BI655" s="76" t="str">
        <f t="shared" si="1112"/>
        <v/>
      </c>
      <c r="BJ655" s="76" t="str">
        <f t="shared" si="1113"/>
        <v/>
      </c>
      <c r="BK655" s="131" t="b">
        <f t="shared" si="1114"/>
        <v>0</v>
      </c>
      <c r="BL655" s="131" t="b">
        <f t="shared" si="1115"/>
        <v>0</v>
      </c>
      <c r="BM655" s="131" t="b">
        <f t="shared" si="1116"/>
        <v>0</v>
      </c>
      <c r="BN655" s="131" t="b">
        <f t="shared" si="1117"/>
        <v>0</v>
      </c>
      <c r="BO655" s="131" t="b">
        <f t="shared" si="1118"/>
        <v>0</v>
      </c>
      <c r="BP655" s="131" t="b">
        <f t="shared" si="1119"/>
        <v>0</v>
      </c>
      <c r="BQ655" s="131">
        <f t="shared" si="1173"/>
        <v>0</v>
      </c>
      <c r="BR655" s="131">
        <f t="shared" si="1179"/>
        <v>1</v>
      </c>
      <c r="BS655" s="92">
        <f t="shared" si="1174"/>
        <v>0</v>
      </c>
      <c r="BT655" s="13">
        <f t="shared" si="1120"/>
        <v>0</v>
      </c>
      <c r="BU655" s="11">
        <f t="shared" si="1167"/>
        <v>0</v>
      </c>
      <c r="BV655" s="67">
        <f t="shared" si="1168"/>
        <v>1</v>
      </c>
      <c r="BW655" s="118" t="str">
        <f t="shared" si="1121"/>
        <v/>
      </c>
      <c r="BX655" s="118" t="str">
        <f t="shared" si="1122"/>
        <v/>
      </c>
      <c r="BY655" s="118" t="str">
        <f t="shared" si="1123"/>
        <v/>
      </c>
      <c r="BZ655" s="118" t="str">
        <f t="shared" si="1124"/>
        <v/>
      </c>
      <c r="CA655" s="118" t="str">
        <f t="shared" si="1125"/>
        <v/>
      </c>
      <c r="CB655" s="118" t="str">
        <f t="shared" si="1126"/>
        <v/>
      </c>
      <c r="CC655" s="118" t="str">
        <f t="shared" si="1127"/>
        <v/>
      </c>
      <c r="CD655" s="60" t="b">
        <f t="shared" si="1128"/>
        <v>0</v>
      </c>
      <c r="CE655" s="60" t="b">
        <f t="shared" si="1129"/>
        <v>0</v>
      </c>
      <c r="CF655" s="60" t="b">
        <f t="shared" si="1130"/>
        <v>0</v>
      </c>
      <c r="CG655" s="60" t="b">
        <f t="shared" si="1131"/>
        <v>0</v>
      </c>
      <c r="CH655" s="60" t="b">
        <f t="shared" si="1132"/>
        <v>0</v>
      </c>
      <c r="CI655" s="60" t="b">
        <f t="shared" si="1133"/>
        <v>0</v>
      </c>
      <c r="CJ655" s="60" t="b">
        <f t="shared" si="1134"/>
        <v>0</v>
      </c>
      <c r="CK655" s="131">
        <f t="shared" si="1175"/>
        <v>0</v>
      </c>
      <c r="CL655" s="131">
        <f t="shared" si="1180"/>
        <v>1</v>
      </c>
      <c r="CM655" s="92">
        <f t="shared" si="1176"/>
        <v>0</v>
      </c>
      <c r="CN655" s="13">
        <f t="shared" si="1169"/>
        <v>0</v>
      </c>
      <c r="CO655" s="11">
        <f t="shared" si="1135"/>
        <v>0</v>
      </c>
      <c r="CP655" s="13">
        <f t="shared" si="1170"/>
        <v>0</v>
      </c>
      <c r="CQ655" s="11">
        <f t="shared" si="1090"/>
        <v>0</v>
      </c>
      <c r="CR655" s="57">
        <f t="shared" si="1091"/>
        <v>0</v>
      </c>
      <c r="CS655" s="57">
        <f t="shared" si="1092"/>
        <v>0</v>
      </c>
      <c r="CT655" s="57">
        <f t="shared" si="1084"/>
        <v>0</v>
      </c>
      <c r="CU655" s="24" t="str">
        <f t="shared" si="1136"/>
        <v/>
      </c>
      <c r="CV655" s="24" t="str">
        <f t="shared" si="1137"/>
        <v/>
      </c>
      <c r="CW655" s="24" t="str">
        <f t="shared" si="1138"/>
        <v/>
      </c>
      <c r="CX655" s="24" t="str">
        <f t="shared" si="1139"/>
        <v/>
      </c>
      <c r="CY655" s="24" t="str">
        <f t="shared" si="1140"/>
        <v/>
      </c>
      <c r="CZ655" s="24" t="str">
        <f t="shared" si="1141"/>
        <v/>
      </c>
      <c r="DA655" s="24" t="str">
        <f t="shared" si="1142"/>
        <v/>
      </c>
      <c r="DB655" s="24" t="str">
        <f t="shared" si="1143"/>
        <v/>
      </c>
      <c r="DC655" s="24" t="str">
        <f t="shared" si="1144"/>
        <v/>
      </c>
      <c r="DD655" s="24" t="str">
        <f t="shared" si="1145"/>
        <v/>
      </c>
      <c r="DE655" s="24" t="str">
        <f t="shared" si="1146"/>
        <v/>
      </c>
      <c r="DF655" s="24" t="str">
        <f t="shared" si="1147"/>
        <v/>
      </c>
      <c r="DG655" s="24" t="str">
        <f t="shared" si="1148"/>
        <v/>
      </c>
      <c r="DJ655" s="39"/>
      <c r="EA655" s="7"/>
    </row>
    <row r="656" spans="2:131" x14ac:dyDescent="0.2">
      <c r="B656" s="61" t="str">
        <f t="shared" si="1087"/>
        <v/>
      </c>
      <c r="C656" s="7" t="str">
        <f t="shared" si="1181"/>
        <v/>
      </c>
      <c r="D656" s="60">
        <f t="shared" si="1088"/>
        <v>0</v>
      </c>
      <c r="E656" s="7" t="str">
        <f t="shared" si="1089"/>
        <v/>
      </c>
      <c r="F656" s="72" t="str">
        <f t="shared" si="1085"/>
        <v/>
      </c>
      <c r="G656" s="108" t="str">
        <f t="shared" si="1086"/>
        <v/>
      </c>
      <c r="H656" s="112">
        <f t="shared" si="1078"/>
        <v>0</v>
      </c>
      <c r="I656" s="112">
        <f t="shared" si="1079"/>
        <v>0</v>
      </c>
      <c r="J656" s="112">
        <f t="shared" si="1080"/>
        <v>0</v>
      </c>
      <c r="K656" s="112">
        <f t="shared" si="1081"/>
        <v>0</v>
      </c>
      <c r="L656" s="112">
        <f t="shared" si="1082"/>
        <v>0</v>
      </c>
      <c r="M656" s="112">
        <f t="shared" si="1083"/>
        <v>0</v>
      </c>
      <c r="N656" s="60"/>
      <c r="O656" s="61"/>
      <c r="P656" s="61"/>
      <c r="Q656" s="61"/>
      <c r="R656" s="61"/>
      <c r="S656" s="7"/>
      <c r="T656" s="67">
        <f t="shared" si="1149"/>
        <v>1</v>
      </c>
      <c r="U656" s="76" t="str">
        <f t="shared" si="1150"/>
        <v/>
      </c>
      <c r="V656" s="76" t="str">
        <f t="shared" si="1151"/>
        <v/>
      </c>
      <c r="W656" s="76" t="str">
        <f t="shared" si="1152"/>
        <v/>
      </c>
      <c r="X656" s="76" t="str">
        <f t="shared" si="1153"/>
        <v/>
      </c>
      <c r="Y656" s="76" t="str">
        <f t="shared" si="1154"/>
        <v/>
      </c>
      <c r="Z656" s="76" t="str">
        <f t="shared" si="1155"/>
        <v/>
      </c>
      <c r="AA656" s="131" t="b">
        <f t="shared" si="1093"/>
        <v>0</v>
      </c>
      <c r="AB656" s="131" t="b">
        <f t="shared" si="1094"/>
        <v>0</v>
      </c>
      <c r="AC656" s="131" t="b">
        <f t="shared" si="1095"/>
        <v>0</v>
      </c>
      <c r="AD656" s="131" t="b">
        <f t="shared" si="1096"/>
        <v>0</v>
      </c>
      <c r="AE656" s="131" t="b">
        <f t="shared" si="1097"/>
        <v>0</v>
      </c>
      <c r="AF656" s="131" t="b">
        <f t="shared" si="1098"/>
        <v>0</v>
      </c>
      <c r="AG656" s="131">
        <f t="shared" si="1171"/>
        <v>0</v>
      </c>
      <c r="AH656" s="131">
        <f t="shared" si="1177"/>
        <v>1</v>
      </c>
      <c r="AI656" s="13">
        <f t="shared" si="1099"/>
        <v>0</v>
      </c>
      <c r="AJ656" s="11">
        <f t="shared" si="1156"/>
        <v>0</v>
      </c>
      <c r="AK656" s="67">
        <f t="shared" si="1157"/>
        <v>1</v>
      </c>
      <c r="AL656" s="118" t="str">
        <f t="shared" si="1158"/>
        <v/>
      </c>
      <c r="AM656" s="118" t="str">
        <f t="shared" si="1159"/>
        <v/>
      </c>
      <c r="AN656" s="118" t="str">
        <f t="shared" si="1160"/>
        <v/>
      </c>
      <c r="AO656" s="118" t="str">
        <f t="shared" si="1161"/>
        <v/>
      </c>
      <c r="AP656" s="118" t="str">
        <f t="shared" si="1162"/>
        <v/>
      </c>
      <c r="AQ656" s="118" t="str">
        <f t="shared" si="1163"/>
        <v/>
      </c>
      <c r="AR656" s="118" t="str">
        <f t="shared" si="1164"/>
        <v/>
      </c>
      <c r="AS656" s="60" t="b">
        <f t="shared" si="1100"/>
        <v>0</v>
      </c>
      <c r="AT656" s="60" t="b">
        <f t="shared" si="1101"/>
        <v>0</v>
      </c>
      <c r="AU656" s="60" t="b">
        <f t="shared" si="1102"/>
        <v>0</v>
      </c>
      <c r="AV656" s="60" t="b">
        <f t="shared" si="1103"/>
        <v>0</v>
      </c>
      <c r="AW656" s="60" t="b">
        <f t="shared" si="1104"/>
        <v>0</v>
      </c>
      <c r="AX656" s="60" t="b">
        <f t="shared" si="1105"/>
        <v>0</v>
      </c>
      <c r="AY656" s="60" t="b">
        <f t="shared" si="1106"/>
        <v>0</v>
      </c>
      <c r="AZ656" s="131">
        <f t="shared" si="1172"/>
        <v>0</v>
      </c>
      <c r="BA656" s="131">
        <f t="shared" si="1178"/>
        <v>1</v>
      </c>
      <c r="BB656" s="13">
        <f t="shared" si="1165"/>
        <v>0</v>
      </c>
      <c r="BC656" s="11">
        <f t="shared" si="1107"/>
        <v>0</v>
      </c>
      <c r="BD656" s="67">
        <f t="shared" si="1166"/>
        <v>1</v>
      </c>
      <c r="BE656" s="76" t="str">
        <f t="shared" si="1108"/>
        <v/>
      </c>
      <c r="BF656" s="76" t="str">
        <f t="shared" si="1109"/>
        <v/>
      </c>
      <c r="BG656" s="76" t="str">
        <f t="shared" si="1110"/>
        <v/>
      </c>
      <c r="BH656" s="76" t="str">
        <f t="shared" si="1111"/>
        <v/>
      </c>
      <c r="BI656" s="76" t="str">
        <f t="shared" si="1112"/>
        <v/>
      </c>
      <c r="BJ656" s="76" t="str">
        <f t="shared" si="1113"/>
        <v/>
      </c>
      <c r="BK656" s="131" t="b">
        <f t="shared" si="1114"/>
        <v>0</v>
      </c>
      <c r="BL656" s="131" t="b">
        <f t="shared" si="1115"/>
        <v>0</v>
      </c>
      <c r="BM656" s="131" t="b">
        <f t="shared" si="1116"/>
        <v>0</v>
      </c>
      <c r="BN656" s="131" t="b">
        <f t="shared" si="1117"/>
        <v>0</v>
      </c>
      <c r="BO656" s="131" t="b">
        <f t="shared" si="1118"/>
        <v>0</v>
      </c>
      <c r="BP656" s="131" t="b">
        <f t="shared" si="1119"/>
        <v>0</v>
      </c>
      <c r="BQ656" s="131">
        <f t="shared" si="1173"/>
        <v>0</v>
      </c>
      <c r="BR656" s="131">
        <f t="shared" si="1179"/>
        <v>1</v>
      </c>
      <c r="BS656" s="92">
        <f t="shared" si="1174"/>
        <v>0</v>
      </c>
      <c r="BT656" s="13">
        <f t="shared" si="1120"/>
        <v>0</v>
      </c>
      <c r="BU656" s="11">
        <f t="shared" si="1167"/>
        <v>0</v>
      </c>
      <c r="BV656" s="67">
        <f t="shared" si="1168"/>
        <v>1</v>
      </c>
      <c r="BW656" s="118" t="str">
        <f t="shared" si="1121"/>
        <v/>
      </c>
      <c r="BX656" s="118" t="str">
        <f t="shared" si="1122"/>
        <v/>
      </c>
      <c r="BY656" s="118" t="str">
        <f t="shared" si="1123"/>
        <v/>
      </c>
      <c r="BZ656" s="118" t="str">
        <f t="shared" si="1124"/>
        <v/>
      </c>
      <c r="CA656" s="118" t="str">
        <f t="shared" si="1125"/>
        <v/>
      </c>
      <c r="CB656" s="118" t="str">
        <f t="shared" si="1126"/>
        <v/>
      </c>
      <c r="CC656" s="118" t="str">
        <f t="shared" si="1127"/>
        <v/>
      </c>
      <c r="CD656" s="60" t="b">
        <f t="shared" si="1128"/>
        <v>0</v>
      </c>
      <c r="CE656" s="60" t="b">
        <f t="shared" si="1129"/>
        <v>0</v>
      </c>
      <c r="CF656" s="60" t="b">
        <f t="shared" si="1130"/>
        <v>0</v>
      </c>
      <c r="CG656" s="60" t="b">
        <f t="shared" si="1131"/>
        <v>0</v>
      </c>
      <c r="CH656" s="60" t="b">
        <f t="shared" si="1132"/>
        <v>0</v>
      </c>
      <c r="CI656" s="60" t="b">
        <f t="shared" si="1133"/>
        <v>0</v>
      </c>
      <c r="CJ656" s="60" t="b">
        <f t="shared" si="1134"/>
        <v>0</v>
      </c>
      <c r="CK656" s="131">
        <f t="shared" si="1175"/>
        <v>0</v>
      </c>
      <c r="CL656" s="131">
        <f t="shared" si="1180"/>
        <v>1</v>
      </c>
      <c r="CM656" s="92">
        <f t="shared" si="1176"/>
        <v>0</v>
      </c>
      <c r="CN656" s="13">
        <f t="shared" si="1169"/>
        <v>0</v>
      </c>
      <c r="CO656" s="11">
        <f t="shared" si="1135"/>
        <v>0</v>
      </c>
      <c r="CP656" s="13">
        <f t="shared" si="1170"/>
        <v>0</v>
      </c>
      <c r="CQ656" s="11">
        <f t="shared" si="1090"/>
        <v>0</v>
      </c>
      <c r="CR656" s="57">
        <f t="shared" si="1091"/>
        <v>0</v>
      </c>
      <c r="CS656" s="57">
        <f t="shared" si="1092"/>
        <v>0</v>
      </c>
      <c r="CT656" s="57">
        <f t="shared" si="1084"/>
        <v>0</v>
      </c>
      <c r="CU656" s="24" t="str">
        <f t="shared" si="1136"/>
        <v/>
      </c>
      <c r="CV656" s="24" t="str">
        <f t="shared" si="1137"/>
        <v/>
      </c>
      <c r="CW656" s="24" t="str">
        <f t="shared" si="1138"/>
        <v/>
      </c>
      <c r="CX656" s="24" t="str">
        <f t="shared" si="1139"/>
        <v/>
      </c>
      <c r="CY656" s="24" t="str">
        <f t="shared" si="1140"/>
        <v/>
      </c>
      <c r="CZ656" s="24" t="str">
        <f t="shared" si="1141"/>
        <v/>
      </c>
      <c r="DA656" s="24" t="str">
        <f t="shared" si="1142"/>
        <v/>
      </c>
      <c r="DB656" s="24" t="str">
        <f t="shared" si="1143"/>
        <v/>
      </c>
      <c r="DC656" s="24" t="str">
        <f t="shared" si="1144"/>
        <v/>
      </c>
      <c r="DD656" s="24" t="str">
        <f t="shared" si="1145"/>
        <v/>
      </c>
      <c r="DE656" s="24" t="str">
        <f t="shared" si="1146"/>
        <v/>
      </c>
      <c r="DF656" s="24" t="str">
        <f t="shared" si="1147"/>
        <v/>
      </c>
      <c r="DG656" s="24" t="str">
        <f t="shared" si="1148"/>
        <v/>
      </c>
      <c r="DJ656" s="39"/>
      <c r="EA656" s="7"/>
    </row>
    <row r="657" spans="2:131" x14ac:dyDescent="0.2">
      <c r="B657" s="61" t="str">
        <f t="shared" si="1087"/>
        <v/>
      </c>
      <c r="C657" s="7" t="str">
        <f t="shared" si="1181"/>
        <v/>
      </c>
      <c r="D657" s="60">
        <f t="shared" si="1088"/>
        <v>0</v>
      </c>
      <c r="E657" s="7" t="str">
        <f t="shared" si="1089"/>
        <v/>
      </c>
      <c r="F657" s="72" t="str">
        <f t="shared" si="1085"/>
        <v/>
      </c>
      <c r="G657" s="108" t="str">
        <f t="shared" si="1086"/>
        <v/>
      </c>
      <c r="H657" s="112">
        <f t="shared" si="1078"/>
        <v>0</v>
      </c>
      <c r="I657" s="112">
        <f t="shared" si="1079"/>
        <v>0</v>
      </c>
      <c r="J657" s="112">
        <f t="shared" si="1080"/>
        <v>0</v>
      </c>
      <c r="K657" s="112">
        <f t="shared" si="1081"/>
        <v>0</v>
      </c>
      <c r="L657" s="112">
        <f t="shared" si="1082"/>
        <v>0</v>
      </c>
      <c r="M657" s="112">
        <f t="shared" si="1083"/>
        <v>0</v>
      </c>
      <c r="N657" s="60"/>
      <c r="O657" s="61"/>
      <c r="P657" s="61"/>
      <c r="Q657" s="61"/>
      <c r="R657" s="61"/>
      <c r="S657" s="7"/>
      <c r="T657" s="67">
        <f t="shared" si="1149"/>
        <v>1</v>
      </c>
      <c r="U657" s="76" t="str">
        <f t="shared" si="1150"/>
        <v/>
      </c>
      <c r="V657" s="76" t="str">
        <f t="shared" si="1151"/>
        <v/>
      </c>
      <c r="W657" s="76" t="str">
        <f t="shared" si="1152"/>
        <v/>
      </c>
      <c r="X657" s="76" t="str">
        <f t="shared" si="1153"/>
        <v/>
      </c>
      <c r="Y657" s="76" t="str">
        <f t="shared" si="1154"/>
        <v/>
      </c>
      <c r="Z657" s="76" t="str">
        <f t="shared" si="1155"/>
        <v/>
      </c>
      <c r="AA657" s="131" t="b">
        <f t="shared" si="1093"/>
        <v>0</v>
      </c>
      <c r="AB657" s="131" t="b">
        <f t="shared" si="1094"/>
        <v>0</v>
      </c>
      <c r="AC657" s="131" t="b">
        <f t="shared" si="1095"/>
        <v>0</v>
      </c>
      <c r="AD657" s="131" t="b">
        <f t="shared" si="1096"/>
        <v>0</v>
      </c>
      <c r="AE657" s="131" t="b">
        <f t="shared" si="1097"/>
        <v>0</v>
      </c>
      <c r="AF657" s="131" t="b">
        <f t="shared" si="1098"/>
        <v>0</v>
      </c>
      <c r="AG657" s="131">
        <f t="shared" si="1171"/>
        <v>0</v>
      </c>
      <c r="AH657" s="131">
        <f t="shared" si="1177"/>
        <v>1</v>
      </c>
      <c r="AI657" s="13">
        <f t="shared" si="1099"/>
        <v>0</v>
      </c>
      <c r="AJ657" s="11">
        <f t="shared" si="1156"/>
        <v>0</v>
      </c>
      <c r="AK657" s="67">
        <f t="shared" si="1157"/>
        <v>1</v>
      </c>
      <c r="AL657" s="118" t="str">
        <f t="shared" si="1158"/>
        <v/>
      </c>
      <c r="AM657" s="118" t="str">
        <f t="shared" si="1159"/>
        <v/>
      </c>
      <c r="AN657" s="118" t="str">
        <f t="shared" si="1160"/>
        <v/>
      </c>
      <c r="AO657" s="118" t="str">
        <f t="shared" si="1161"/>
        <v/>
      </c>
      <c r="AP657" s="118" t="str">
        <f t="shared" si="1162"/>
        <v/>
      </c>
      <c r="AQ657" s="118" t="str">
        <f t="shared" si="1163"/>
        <v/>
      </c>
      <c r="AR657" s="118" t="str">
        <f t="shared" si="1164"/>
        <v/>
      </c>
      <c r="AS657" s="60" t="b">
        <f t="shared" si="1100"/>
        <v>0</v>
      </c>
      <c r="AT657" s="60" t="b">
        <f t="shared" si="1101"/>
        <v>0</v>
      </c>
      <c r="AU657" s="60" t="b">
        <f t="shared" si="1102"/>
        <v>0</v>
      </c>
      <c r="AV657" s="60" t="b">
        <f t="shared" si="1103"/>
        <v>0</v>
      </c>
      <c r="AW657" s="60" t="b">
        <f t="shared" si="1104"/>
        <v>0</v>
      </c>
      <c r="AX657" s="60" t="b">
        <f t="shared" si="1105"/>
        <v>0</v>
      </c>
      <c r="AY657" s="60" t="b">
        <f t="shared" si="1106"/>
        <v>0</v>
      </c>
      <c r="AZ657" s="131">
        <f t="shared" si="1172"/>
        <v>0</v>
      </c>
      <c r="BA657" s="131">
        <f t="shared" si="1178"/>
        <v>1</v>
      </c>
      <c r="BB657" s="13">
        <f t="shared" si="1165"/>
        <v>0</v>
      </c>
      <c r="BC657" s="11">
        <f t="shared" si="1107"/>
        <v>0</v>
      </c>
      <c r="BD657" s="67">
        <f t="shared" si="1166"/>
        <v>1</v>
      </c>
      <c r="BE657" s="76" t="str">
        <f t="shared" si="1108"/>
        <v/>
      </c>
      <c r="BF657" s="76" t="str">
        <f t="shared" si="1109"/>
        <v/>
      </c>
      <c r="BG657" s="76" t="str">
        <f t="shared" si="1110"/>
        <v/>
      </c>
      <c r="BH657" s="76" t="str">
        <f t="shared" si="1111"/>
        <v/>
      </c>
      <c r="BI657" s="76" t="str">
        <f t="shared" si="1112"/>
        <v/>
      </c>
      <c r="BJ657" s="76" t="str">
        <f t="shared" si="1113"/>
        <v/>
      </c>
      <c r="BK657" s="131" t="b">
        <f t="shared" si="1114"/>
        <v>0</v>
      </c>
      <c r="BL657" s="131" t="b">
        <f t="shared" si="1115"/>
        <v>0</v>
      </c>
      <c r="BM657" s="131" t="b">
        <f t="shared" si="1116"/>
        <v>0</v>
      </c>
      <c r="BN657" s="131" t="b">
        <f t="shared" si="1117"/>
        <v>0</v>
      </c>
      <c r="BO657" s="131" t="b">
        <f t="shared" si="1118"/>
        <v>0</v>
      </c>
      <c r="BP657" s="131" t="b">
        <f t="shared" si="1119"/>
        <v>0</v>
      </c>
      <c r="BQ657" s="131">
        <f t="shared" si="1173"/>
        <v>0</v>
      </c>
      <c r="BR657" s="131">
        <f t="shared" si="1179"/>
        <v>1</v>
      </c>
      <c r="BS657" s="92">
        <f t="shared" si="1174"/>
        <v>0</v>
      </c>
      <c r="BT657" s="13">
        <f t="shared" si="1120"/>
        <v>0</v>
      </c>
      <c r="BU657" s="11">
        <f t="shared" si="1167"/>
        <v>0</v>
      </c>
      <c r="BV657" s="67">
        <f t="shared" si="1168"/>
        <v>1</v>
      </c>
      <c r="BW657" s="118" t="str">
        <f t="shared" si="1121"/>
        <v/>
      </c>
      <c r="BX657" s="118" t="str">
        <f t="shared" si="1122"/>
        <v/>
      </c>
      <c r="BY657" s="118" t="str">
        <f t="shared" si="1123"/>
        <v/>
      </c>
      <c r="BZ657" s="118" t="str">
        <f t="shared" si="1124"/>
        <v/>
      </c>
      <c r="CA657" s="118" t="str">
        <f t="shared" si="1125"/>
        <v/>
      </c>
      <c r="CB657" s="118" t="str">
        <f t="shared" si="1126"/>
        <v/>
      </c>
      <c r="CC657" s="118" t="str">
        <f t="shared" si="1127"/>
        <v/>
      </c>
      <c r="CD657" s="60" t="b">
        <f t="shared" si="1128"/>
        <v>0</v>
      </c>
      <c r="CE657" s="60" t="b">
        <f t="shared" si="1129"/>
        <v>0</v>
      </c>
      <c r="CF657" s="60" t="b">
        <f t="shared" si="1130"/>
        <v>0</v>
      </c>
      <c r="CG657" s="60" t="b">
        <f t="shared" si="1131"/>
        <v>0</v>
      </c>
      <c r="CH657" s="60" t="b">
        <f t="shared" si="1132"/>
        <v>0</v>
      </c>
      <c r="CI657" s="60" t="b">
        <f t="shared" si="1133"/>
        <v>0</v>
      </c>
      <c r="CJ657" s="60" t="b">
        <f t="shared" si="1134"/>
        <v>0</v>
      </c>
      <c r="CK657" s="131">
        <f t="shared" si="1175"/>
        <v>0</v>
      </c>
      <c r="CL657" s="131">
        <f t="shared" si="1180"/>
        <v>1</v>
      </c>
      <c r="CM657" s="92">
        <f t="shared" si="1176"/>
        <v>0</v>
      </c>
      <c r="CN657" s="13">
        <f t="shared" si="1169"/>
        <v>0</v>
      </c>
      <c r="CO657" s="11">
        <f t="shared" si="1135"/>
        <v>0</v>
      </c>
      <c r="CP657" s="13">
        <f t="shared" si="1170"/>
        <v>0</v>
      </c>
      <c r="CQ657" s="11">
        <f t="shared" si="1090"/>
        <v>0</v>
      </c>
      <c r="CR657" s="57">
        <f t="shared" si="1091"/>
        <v>0</v>
      </c>
      <c r="CS657" s="57">
        <f t="shared" si="1092"/>
        <v>0</v>
      </c>
      <c r="CT657" s="57">
        <f t="shared" si="1084"/>
        <v>0</v>
      </c>
      <c r="CU657" s="24" t="str">
        <f t="shared" si="1136"/>
        <v/>
      </c>
      <c r="CV657" s="24" t="str">
        <f t="shared" si="1137"/>
        <v/>
      </c>
      <c r="CW657" s="24" t="str">
        <f t="shared" si="1138"/>
        <v/>
      </c>
      <c r="CX657" s="24" t="str">
        <f t="shared" si="1139"/>
        <v/>
      </c>
      <c r="CY657" s="24" t="str">
        <f t="shared" si="1140"/>
        <v/>
      </c>
      <c r="CZ657" s="24" t="str">
        <f t="shared" si="1141"/>
        <v/>
      </c>
      <c r="DA657" s="24" t="str">
        <f t="shared" si="1142"/>
        <v/>
      </c>
      <c r="DB657" s="24" t="str">
        <f t="shared" si="1143"/>
        <v/>
      </c>
      <c r="DC657" s="24" t="str">
        <f t="shared" si="1144"/>
        <v/>
      </c>
      <c r="DD657" s="24" t="str">
        <f t="shared" si="1145"/>
        <v/>
      </c>
      <c r="DE657" s="24" t="str">
        <f t="shared" si="1146"/>
        <v/>
      </c>
      <c r="DF657" s="24" t="str">
        <f t="shared" si="1147"/>
        <v/>
      </c>
      <c r="DG657" s="24" t="str">
        <f t="shared" si="1148"/>
        <v/>
      </c>
      <c r="DJ657" s="39"/>
      <c r="EA657" s="7"/>
    </row>
    <row r="658" spans="2:131" x14ac:dyDescent="0.2">
      <c r="B658" s="61" t="str">
        <f t="shared" si="1087"/>
        <v/>
      </c>
      <c r="C658" s="7" t="str">
        <f t="shared" si="1181"/>
        <v/>
      </c>
      <c r="D658" s="60">
        <f t="shared" si="1088"/>
        <v>0</v>
      </c>
      <c r="E658" s="7" t="str">
        <f t="shared" si="1089"/>
        <v/>
      </c>
      <c r="F658" s="72" t="str">
        <f t="shared" si="1085"/>
        <v/>
      </c>
      <c r="G658" s="108" t="str">
        <f t="shared" si="1086"/>
        <v/>
      </c>
      <c r="H658" s="112">
        <f t="shared" si="1078"/>
        <v>0</v>
      </c>
      <c r="I658" s="112">
        <f t="shared" si="1079"/>
        <v>0</v>
      </c>
      <c r="J658" s="112">
        <f t="shared" si="1080"/>
        <v>0</v>
      </c>
      <c r="K658" s="112">
        <f t="shared" si="1081"/>
        <v>0</v>
      </c>
      <c r="L658" s="112">
        <f t="shared" si="1082"/>
        <v>0</v>
      </c>
      <c r="M658" s="112">
        <f t="shared" si="1083"/>
        <v>0</v>
      </c>
      <c r="N658" s="60"/>
      <c r="O658" s="61"/>
      <c r="P658" s="61"/>
      <c r="Q658" s="61"/>
      <c r="R658" s="61"/>
      <c r="S658" s="7"/>
      <c r="T658" s="67">
        <f t="shared" si="1149"/>
        <v>1</v>
      </c>
      <c r="U658" s="76" t="str">
        <f t="shared" si="1150"/>
        <v/>
      </c>
      <c r="V658" s="76" t="str">
        <f t="shared" si="1151"/>
        <v/>
      </c>
      <c r="W658" s="76" t="str">
        <f t="shared" si="1152"/>
        <v/>
      </c>
      <c r="X658" s="76" t="str">
        <f t="shared" si="1153"/>
        <v/>
      </c>
      <c r="Y658" s="76" t="str">
        <f t="shared" si="1154"/>
        <v/>
      </c>
      <c r="Z658" s="76" t="str">
        <f t="shared" si="1155"/>
        <v/>
      </c>
      <c r="AA658" s="131" t="b">
        <f t="shared" si="1093"/>
        <v>0</v>
      </c>
      <c r="AB658" s="131" t="b">
        <f t="shared" si="1094"/>
        <v>0</v>
      </c>
      <c r="AC658" s="131" t="b">
        <f t="shared" si="1095"/>
        <v>0</v>
      </c>
      <c r="AD658" s="131" t="b">
        <f t="shared" si="1096"/>
        <v>0</v>
      </c>
      <c r="AE658" s="131" t="b">
        <f t="shared" si="1097"/>
        <v>0</v>
      </c>
      <c r="AF658" s="131" t="b">
        <f t="shared" si="1098"/>
        <v>0</v>
      </c>
      <c r="AG658" s="131">
        <f t="shared" si="1171"/>
        <v>0</v>
      </c>
      <c r="AH658" s="131">
        <f t="shared" si="1177"/>
        <v>1</v>
      </c>
      <c r="AI658" s="13">
        <f t="shared" si="1099"/>
        <v>0</v>
      </c>
      <c r="AJ658" s="11">
        <f t="shared" si="1156"/>
        <v>0</v>
      </c>
      <c r="AK658" s="67">
        <f t="shared" si="1157"/>
        <v>1</v>
      </c>
      <c r="AL658" s="118" t="str">
        <f t="shared" si="1158"/>
        <v/>
      </c>
      <c r="AM658" s="118" t="str">
        <f t="shared" si="1159"/>
        <v/>
      </c>
      <c r="AN658" s="118" t="str">
        <f t="shared" si="1160"/>
        <v/>
      </c>
      <c r="AO658" s="118" t="str">
        <f t="shared" si="1161"/>
        <v/>
      </c>
      <c r="AP658" s="118" t="str">
        <f t="shared" si="1162"/>
        <v/>
      </c>
      <c r="AQ658" s="118" t="str">
        <f t="shared" si="1163"/>
        <v/>
      </c>
      <c r="AR658" s="118" t="str">
        <f t="shared" si="1164"/>
        <v/>
      </c>
      <c r="AS658" s="60" t="b">
        <f t="shared" si="1100"/>
        <v>0</v>
      </c>
      <c r="AT658" s="60" t="b">
        <f t="shared" si="1101"/>
        <v>0</v>
      </c>
      <c r="AU658" s="60" t="b">
        <f t="shared" si="1102"/>
        <v>0</v>
      </c>
      <c r="AV658" s="60" t="b">
        <f t="shared" si="1103"/>
        <v>0</v>
      </c>
      <c r="AW658" s="60" t="b">
        <f t="shared" si="1104"/>
        <v>0</v>
      </c>
      <c r="AX658" s="60" t="b">
        <f t="shared" si="1105"/>
        <v>0</v>
      </c>
      <c r="AY658" s="60" t="b">
        <f t="shared" si="1106"/>
        <v>0</v>
      </c>
      <c r="AZ658" s="131">
        <f t="shared" si="1172"/>
        <v>0</v>
      </c>
      <c r="BA658" s="131">
        <f t="shared" si="1178"/>
        <v>1</v>
      </c>
      <c r="BB658" s="13">
        <f t="shared" si="1165"/>
        <v>0</v>
      </c>
      <c r="BC658" s="11">
        <f t="shared" si="1107"/>
        <v>0</v>
      </c>
      <c r="BD658" s="67">
        <f t="shared" si="1166"/>
        <v>1</v>
      </c>
      <c r="BE658" s="76" t="str">
        <f t="shared" si="1108"/>
        <v/>
      </c>
      <c r="BF658" s="76" t="str">
        <f t="shared" si="1109"/>
        <v/>
      </c>
      <c r="BG658" s="76" t="str">
        <f t="shared" si="1110"/>
        <v/>
      </c>
      <c r="BH658" s="76" t="str">
        <f t="shared" si="1111"/>
        <v/>
      </c>
      <c r="BI658" s="76" t="str">
        <f t="shared" si="1112"/>
        <v/>
      </c>
      <c r="BJ658" s="76" t="str">
        <f t="shared" si="1113"/>
        <v/>
      </c>
      <c r="BK658" s="131" t="b">
        <f t="shared" si="1114"/>
        <v>0</v>
      </c>
      <c r="BL658" s="131" t="b">
        <f t="shared" si="1115"/>
        <v>0</v>
      </c>
      <c r="BM658" s="131" t="b">
        <f t="shared" si="1116"/>
        <v>0</v>
      </c>
      <c r="BN658" s="131" t="b">
        <f t="shared" si="1117"/>
        <v>0</v>
      </c>
      <c r="BO658" s="131" t="b">
        <f t="shared" si="1118"/>
        <v>0</v>
      </c>
      <c r="BP658" s="131" t="b">
        <f t="shared" si="1119"/>
        <v>0</v>
      </c>
      <c r="BQ658" s="131">
        <f t="shared" si="1173"/>
        <v>0</v>
      </c>
      <c r="BR658" s="131">
        <f t="shared" si="1179"/>
        <v>1</v>
      </c>
      <c r="BS658" s="92">
        <f t="shared" si="1174"/>
        <v>0</v>
      </c>
      <c r="BT658" s="13">
        <f t="shared" si="1120"/>
        <v>0</v>
      </c>
      <c r="BU658" s="11">
        <f t="shared" si="1167"/>
        <v>0</v>
      </c>
      <c r="BV658" s="67">
        <f t="shared" si="1168"/>
        <v>1</v>
      </c>
      <c r="BW658" s="118" t="str">
        <f t="shared" si="1121"/>
        <v/>
      </c>
      <c r="BX658" s="118" t="str">
        <f t="shared" si="1122"/>
        <v/>
      </c>
      <c r="BY658" s="118" t="str">
        <f t="shared" si="1123"/>
        <v/>
      </c>
      <c r="BZ658" s="118" t="str">
        <f t="shared" si="1124"/>
        <v/>
      </c>
      <c r="CA658" s="118" t="str">
        <f t="shared" si="1125"/>
        <v/>
      </c>
      <c r="CB658" s="118" t="str">
        <f t="shared" si="1126"/>
        <v/>
      </c>
      <c r="CC658" s="118" t="str">
        <f t="shared" si="1127"/>
        <v/>
      </c>
      <c r="CD658" s="60" t="b">
        <f t="shared" si="1128"/>
        <v>0</v>
      </c>
      <c r="CE658" s="60" t="b">
        <f t="shared" si="1129"/>
        <v>0</v>
      </c>
      <c r="CF658" s="60" t="b">
        <f t="shared" si="1130"/>
        <v>0</v>
      </c>
      <c r="CG658" s="60" t="b">
        <f t="shared" si="1131"/>
        <v>0</v>
      </c>
      <c r="CH658" s="60" t="b">
        <f t="shared" si="1132"/>
        <v>0</v>
      </c>
      <c r="CI658" s="60" t="b">
        <f t="shared" si="1133"/>
        <v>0</v>
      </c>
      <c r="CJ658" s="60" t="b">
        <f t="shared" si="1134"/>
        <v>0</v>
      </c>
      <c r="CK658" s="131">
        <f t="shared" si="1175"/>
        <v>0</v>
      </c>
      <c r="CL658" s="131">
        <f t="shared" si="1180"/>
        <v>1</v>
      </c>
      <c r="CM658" s="92">
        <f t="shared" si="1176"/>
        <v>0</v>
      </c>
      <c r="CN658" s="13">
        <f t="shared" si="1169"/>
        <v>0</v>
      </c>
      <c r="CO658" s="11">
        <f t="shared" si="1135"/>
        <v>0</v>
      </c>
      <c r="CP658" s="13">
        <f t="shared" si="1170"/>
        <v>0</v>
      </c>
      <c r="CQ658" s="11">
        <f t="shared" si="1090"/>
        <v>0</v>
      </c>
      <c r="CR658" s="57">
        <f t="shared" si="1091"/>
        <v>0</v>
      </c>
      <c r="CS658" s="57">
        <f t="shared" si="1092"/>
        <v>0</v>
      </c>
      <c r="CT658" s="57">
        <f t="shared" si="1084"/>
        <v>0</v>
      </c>
      <c r="CU658" s="24" t="str">
        <f t="shared" si="1136"/>
        <v/>
      </c>
      <c r="CV658" s="24" t="str">
        <f t="shared" si="1137"/>
        <v/>
      </c>
      <c r="CW658" s="24" t="str">
        <f t="shared" si="1138"/>
        <v/>
      </c>
      <c r="CX658" s="24" t="str">
        <f t="shared" si="1139"/>
        <v/>
      </c>
      <c r="CY658" s="24" t="str">
        <f t="shared" si="1140"/>
        <v/>
      </c>
      <c r="CZ658" s="24" t="str">
        <f t="shared" si="1141"/>
        <v/>
      </c>
      <c r="DA658" s="24" t="str">
        <f t="shared" si="1142"/>
        <v/>
      </c>
      <c r="DB658" s="24" t="str">
        <f t="shared" si="1143"/>
        <v/>
      </c>
      <c r="DC658" s="24" t="str">
        <f t="shared" si="1144"/>
        <v/>
      </c>
      <c r="DD658" s="24" t="str">
        <f t="shared" si="1145"/>
        <v/>
      </c>
      <c r="DE658" s="24" t="str">
        <f t="shared" si="1146"/>
        <v/>
      </c>
      <c r="DF658" s="24" t="str">
        <f t="shared" si="1147"/>
        <v/>
      </c>
      <c r="DG658" s="24" t="str">
        <f t="shared" si="1148"/>
        <v/>
      </c>
      <c r="DJ658" s="39"/>
      <c r="EA658" s="7"/>
    </row>
    <row r="659" spans="2:131" x14ac:dyDescent="0.2">
      <c r="B659" s="61" t="str">
        <f t="shared" si="1087"/>
        <v/>
      </c>
      <c r="C659" s="7" t="str">
        <f t="shared" si="1181"/>
        <v/>
      </c>
      <c r="D659" s="60">
        <f t="shared" si="1088"/>
        <v>0</v>
      </c>
      <c r="E659" s="7" t="str">
        <f t="shared" si="1089"/>
        <v/>
      </c>
      <c r="F659" s="72" t="str">
        <f t="shared" si="1085"/>
        <v/>
      </c>
      <c r="G659" s="108" t="str">
        <f t="shared" si="1086"/>
        <v/>
      </c>
      <c r="H659" s="112">
        <f t="shared" si="1078"/>
        <v>0</v>
      </c>
      <c r="I659" s="112">
        <f t="shared" si="1079"/>
        <v>0</v>
      </c>
      <c r="J659" s="112">
        <f t="shared" si="1080"/>
        <v>0</v>
      </c>
      <c r="K659" s="112">
        <f t="shared" si="1081"/>
        <v>0</v>
      </c>
      <c r="L659" s="112">
        <f t="shared" si="1082"/>
        <v>0</v>
      </c>
      <c r="M659" s="112">
        <f t="shared" si="1083"/>
        <v>0</v>
      </c>
      <c r="N659" s="60"/>
      <c r="O659" s="61"/>
      <c r="P659" s="61"/>
      <c r="Q659" s="61"/>
      <c r="R659" s="61"/>
      <c r="S659" s="7"/>
      <c r="T659" s="67">
        <f t="shared" si="1149"/>
        <v>1</v>
      </c>
      <c r="U659" s="76" t="str">
        <f t="shared" si="1150"/>
        <v/>
      </c>
      <c r="V659" s="76" t="str">
        <f t="shared" si="1151"/>
        <v/>
      </c>
      <c r="W659" s="76" t="str">
        <f t="shared" si="1152"/>
        <v/>
      </c>
      <c r="X659" s="76" t="str">
        <f t="shared" si="1153"/>
        <v/>
      </c>
      <c r="Y659" s="76" t="str">
        <f t="shared" si="1154"/>
        <v/>
      </c>
      <c r="Z659" s="76" t="str">
        <f t="shared" si="1155"/>
        <v/>
      </c>
      <c r="AA659" s="131" t="b">
        <f t="shared" si="1093"/>
        <v>0</v>
      </c>
      <c r="AB659" s="131" t="b">
        <f t="shared" si="1094"/>
        <v>0</v>
      </c>
      <c r="AC659" s="131" t="b">
        <f t="shared" si="1095"/>
        <v>0</v>
      </c>
      <c r="AD659" s="131" t="b">
        <f t="shared" si="1096"/>
        <v>0</v>
      </c>
      <c r="AE659" s="131" t="b">
        <f t="shared" si="1097"/>
        <v>0</v>
      </c>
      <c r="AF659" s="131" t="b">
        <f t="shared" si="1098"/>
        <v>0</v>
      </c>
      <c r="AG659" s="131">
        <f t="shared" si="1171"/>
        <v>0</v>
      </c>
      <c r="AH659" s="131">
        <f t="shared" si="1177"/>
        <v>1</v>
      </c>
      <c r="AI659" s="13">
        <f t="shared" si="1099"/>
        <v>0</v>
      </c>
      <c r="AJ659" s="11">
        <f t="shared" si="1156"/>
        <v>0</v>
      </c>
      <c r="AK659" s="67">
        <f t="shared" si="1157"/>
        <v>1</v>
      </c>
      <c r="AL659" s="118" t="str">
        <f t="shared" si="1158"/>
        <v/>
      </c>
      <c r="AM659" s="118" t="str">
        <f t="shared" si="1159"/>
        <v/>
      </c>
      <c r="AN659" s="118" t="str">
        <f t="shared" si="1160"/>
        <v/>
      </c>
      <c r="AO659" s="118" t="str">
        <f t="shared" si="1161"/>
        <v/>
      </c>
      <c r="AP659" s="118" t="str">
        <f t="shared" si="1162"/>
        <v/>
      </c>
      <c r="AQ659" s="118" t="str">
        <f t="shared" si="1163"/>
        <v/>
      </c>
      <c r="AR659" s="118" t="str">
        <f t="shared" si="1164"/>
        <v/>
      </c>
      <c r="AS659" s="60" t="b">
        <f t="shared" si="1100"/>
        <v>0</v>
      </c>
      <c r="AT659" s="60" t="b">
        <f t="shared" si="1101"/>
        <v>0</v>
      </c>
      <c r="AU659" s="60" t="b">
        <f t="shared" si="1102"/>
        <v>0</v>
      </c>
      <c r="AV659" s="60" t="b">
        <f t="shared" si="1103"/>
        <v>0</v>
      </c>
      <c r="AW659" s="60" t="b">
        <f t="shared" si="1104"/>
        <v>0</v>
      </c>
      <c r="AX659" s="60" t="b">
        <f t="shared" si="1105"/>
        <v>0</v>
      </c>
      <c r="AY659" s="60" t="b">
        <f t="shared" si="1106"/>
        <v>0</v>
      </c>
      <c r="AZ659" s="131">
        <f t="shared" si="1172"/>
        <v>0</v>
      </c>
      <c r="BA659" s="131">
        <f t="shared" si="1178"/>
        <v>1</v>
      </c>
      <c r="BB659" s="13">
        <f t="shared" si="1165"/>
        <v>0</v>
      </c>
      <c r="BC659" s="11">
        <f t="shared" si="1107"/>
        <v>0</v>
      </c>
      <c r="BD659" s="67">
        <f t="shared" si="1166"/>
        <v>1</v>
      </c>
      <c r="BE659" s="76" t="str">
        <f t="shared" si="1108"/>
        <v/>
      </c>
      <c r="BF659" s="76" t="str">
        <f t="shared" si="1109"/>
        <v/>
      </c>
      <c r="BG659" s="76" t="str">
        <f t="shared" si="1110"/>
        <v/>
      </c>
      <c r="BH659" s="76" t="str">
        <f t="shared" si="1111"/>
        <v/>
      </c>
      <c r="BI659" s="76" t="str">
        <f t="shared" si="1112"/>
        <v/>
      </c>
      <c r="BJ659" s="76" t="str">
        <f t="shared" si="1113"/>
        <v/>
      </c>
      <c r="BK659" s="131" t="b">
        <f t="shared" si="1114"/>
        <v>0</v>
      </c>
      <c r="BL659" s="131" t="b">
        <f t="shared" si="1115"/>
        <v>0</v>
      </c>
      <c r="BM659" s="131" t="b">
        <f t="shared" si="1116"/>
        <v>0</v>
      </c>
      <c r="BN659" s="131" t="b">
        <f t="shared" si="1117"/>
        <v>0</v>
      </c>
      <c r="BO659" s="131" t="b">
        <f t="shared" si="1118"/>
        <v>0</v>
      </c>
      <c r="BP659" s="131" t="b">
        <f t="shared" si="1119"/>
        <v>0</v>
      </c>
      <c r="BQ659" s="131">
        <f t="shared" si="1173"/>
        <v>0</v>
      </c>
      <c r="BR659" s="131">
        <f t="shared" si="1179"/>
        <v>1</v>
      </c>
      <c r="BS659" s="92">
        <f t="shared" si="1174"/>
        <v>0</v>
      </c>
      <c r="BT659" s="13">
        <f t="shared" si="1120"/>
        <v>0</v>
      </c>
      <c r="BU659" s="11">
        <f t="shared" si="1167"/>
        <v>0</v>
      </c>
      <c r="BV659" s="67">
        <f t="shared" si="1168"/>
        <v>1</v>
      </c>
      <c r="BW659" s="118" t="str">
        <f t="shared" si="1121"/>
        <v/>
      </c>
      <c r="BX659" s="118" t="str">
        <f t="shared" si="1122"/>
        <v/>
      </c>
      <c r="BY659" s="118" t="str">
        <f t="shared" si="1123"/>
        <v/>
      </c>
      <c r="BZ659" s="118" t="str">
        <f t="shared" si="1124"/>
        <v/>
      </c>
      <c r="CA659" s="118" t="str">
        <f t="shared" si="1125"/>
        <v/>
      </c>
      <c r="CB659" s="118" t="str">
        <f t="shared" si="1126"/>
        <v/>
      </c>
      <c r="CC659" s="118" t="str">
        <f t="shared" si="1127"/>
        <v/>
      </c>
      <c r="CD659" s="60" t="b">
        <f t="shared" si="1128"/>
        <v>0</v>
      </c>
      <c r="CE659" s="60" t="b">
        <f t="shared" si="1129"/>
        <v>0</v>
      </c>
      <c r="CF659" s="60" t="b">
        <f t="shared" si="1130"/>
        <v>0</v>
      </c>
      <c r="CG659" s="60" t="b">
        <f t="shared" si="1131"/>
        <v>0</v>
      </c>
      <c r="CH659" s="60" t="b">
        <f t="shared" si="1132"/>
        <v>0</v>
      </c>
      <c r="CI659" s="60" t="b">
        <f t="shared" si="1133"/>
        <v>0</v>
      </c>
      <c r="CJ659" s="60" t="b">
        <f t="shared" si="1134"/>
        <v>0</v>
      </c>
      <c r="CK659" s="131">
        <f t="shared" si="1175"/>
        <v>0</v>
      </c>
      <c r="CL659" s="131">
        <f t="shared" si="1180"/>
        <v>1</v>
      </c>
      <c r="CM659" s="92">
        <f t="shared" si="1176"/>
        <v>0</v>
      </c>
      <c r="CN659" s="13">
        <f t="shared" si="1169"/>
        <v>0</v>
      </c>
      <c r="CO659" s="11">
        <f t="shared" si="1135"/>
        <v>0</v>
      </c>
      <c r="CP659" s="13">
        <f t="shared" si="1170"/>
        <v>0</v>
      </c>
      <c r="CQ659" s="11">
        <f t="shared" si="1090"/>
        <v>0</v>
      </c>
      <c r="CR659" s="57">
        <f t="shared" si="1091"/>
        <v>0</v>
      </c>
      <c r="CS659" s="57">
        <f t="shared" si="1092"/>
        <v>0</v>
      </c>
      <c r="CT659" s="57">
        <f t="shared" si="1084"/>
        <v>0</v>
      </c>
      <c r="CU659" s="24" t="str">
        <f t="shared" si="1136"/>
        <v/>
      </c>
      <c r="CV659" s="24" t="str">
        <f t="shared" si="1137"/>
        <v/>
      </c>
      <c r="CW659" s="24" t="str">
        <f t="shared" si="1138"/>
        <v/>
      </c>
      <c r="CX659" s="24" t="str">
        <f t="shared" si="1139"/>
        <v/>
      </c>
      <c r="CY659" s="24" t="str">
        <f t="shared" si="1140"/>
        <v/>
      </c>
      <c r="CZ659" s="24" t="str">
        <f t="shared" si="1141"/>
        <v/>
      </c>
      <c r="DA659" s="24" t="str">
        <f t="shared" si="1142"/>
        <v/>
      </c>
      <c r="DB659" s="24" t="str">
        <f t="shared" si="1143"/>
        <v/>
      </c>
      <c r="DC659" s="24" t="str">
        <f t="shared" si="1144"/>
        <v/>
      </c>
      <c r="DD659" s="24" t="str">
        <f t="shared" si="1145"/>
        <v/>
      </c>
      <c r="DE659" s="24" t="str">
        <f t="shared" si="1146"/>
        <v/>
      </c>
      <c r="DF659" s="24" t="str">
        <f t="shared" si="1147"/>
        <v/>
      </c>
      <c r="DG659" s="24" t="str">
        <f t="shared" si="1148"/>
        <v/>
      </c>
      <c r="DJ659" s="39"/>
      <c r="EA659" s="7"/>
    </row>
    <row r="660" spans="2:131" x14ac:dyDescent="0.2">
      <c r="B660" s="61" t="str">
        <f t="shared" si="1087"/>
        <v/>
      </c>
      <c r="C660" s="7" t="str">
        <f t="shared" si="1181"/>
        <v/>
      </c>
      <c r="D660" s="60">
        <f t="shared" si="1088"/>
        <v>0</v>
      </c>
      <c r="E660" s="7" t="str">
        <f t="shared" si="1089"/>
        <v/>
      </c>
      <c r="F660" s="72" t="str">
        <f t="shared" si="1085"/>
        <v/>
      </c>
      <c r="G660" s="108" t="str">
        <f t="shared" si="1086"/>
        <v/>
      </c>
      <c r="H660" s="112">
        <f t="shared" si="1078"/>
        <v>0</v>
      </c>
      <c r="I660" s="112">
        <f t="shared" si="1079"/>
        <v>0</v>
      </c>
      <c r="J660" s="112">
        <f t="shared" si="1080"/>
        <v>0</v>
      </c>
      <c r="K660" s="112">
        <f t="shared" si="1081"/>
        <v>0</v>
      </c>
      <c r="L660" s="112">
        <f t="shared" si="1082"/>
        <v>0</v>
      </c>
      <c r="M660" s="112">
        <f t="shared" si="1083"/>
        <v>0</v>
      </c>
      <c r="N660" s="60"/>
      <c r="O660" s="61"/>
      <c r="P660" s="61"/>
      <c r="Q660" s="61"/>
      <c r="R660" s="61"/>
      <c r="S660" s="7"/>
      <c r="T660" s="67">
        <f t="shared" si="1149"/>
        <v>1</v>
      </c>
      <c r="U660" s="76" t="str">
        <f t="shared" si="1150"/>
        <v/>
      </c>
      <c r="V660" s="76" t="str">
        <f t="shared" si="1151"/>
        <v/>
      </c>
      <c r="W660" s="76" t="str">
        <f t="shared" si="1152"/>
        <v/>
      </c>
      <c r="X660" s="76" t="str">
        <f t="shared" si="1153"/>
        <v/>
      </c>
      <c r="Y660" s="76" t="str">
        <f t="shared" si="1154"/>
        <v/>
      </c>
      <c r="Z660" s="76" t="str">
        <f t="shared" si="1155"/>
        <v/>
      </c>
      <c r="AA660" s="131" t="b">
        <f t="shared" si="1093"/>
        <v>0</v>
      </c>
      <c r="AB660" s="131" t="b">
        <f t="shared" si="1094"/>
        <v>0</v>
      </c>
      <c r="AC660" s="131" t="b">
        <f t="shared" si="1095"/>
        <v>0</v>
      </c>
      <c r="AD660" s="131" t="b">
        <f t="shared" si="1096"/>
        <v>0</v>
      </c>
      <c r="AE660" s="131" t="b">
        <f t="shared" si="1097"/>
        <v>0</v>
      </c>
      <c r="AF660" s="131" t="b">
        <f t="shared" si="1098"/>
        <v>0</v>
      </c>
      <c r="AG660" s="131">
        <f t="shared" si="1171"/>
        <v>0</v>
      </c>
      <c r="AH660" s="131">
        <f t="shared" si="1177"/>
        <v>1</v>
      </c>
      <c r="AI660" s="13">
        <f t="shared" si="1099"/>
        <v>0</v>
      </c>
      <c r="AJ660" s="11">
        <f t="shared" si="1156"/>
        <v>0</v>
      </c>
      <c r="AK660" s="67">
        <f t="shared" si="1157"/>
        <v>1</v>
      </c>
      <c r="AL660" s="118" t="str">
        <f t="shared" si="1158"/>
        <v/>
      </c>
      <c r="AM660" s="118" t="str">
        <f t="shared" si="1159"/>
        <v/>
      </c>
      <c r="AN660" s="118" t="str">
        <f t="shared" si="1160"/>
        <v/>
      </c>
      <c r="AO660" s="118" t="str">
        <f t="shared" si="1161"/>
        <v/>
      </c>
      <c r="AP660" s="118" t="str">
        <f t="shared" si="1162"/>
        <v/>
      </c>
      <c r="AQ660" s="118" t="str">
        <f t="shared" si="1163"/>
        <v/>
      </c>
      <c r="AR660" s="118" t="str">
        <f t="shared" si="1164"/>
        <v/>
      </c>
      <c r="AS660" s="60" t="b">
        <f t="shared" si="1100"/>
        <v>0</v>
      </c>
      <c r="AT660" s="60" t="b">
        <f t="shared" si="1101"/>
        <v>0</v>
      </c>
      <c r="AU660" s="60" t="b">
        <f t="shared" si="1102"/>
        <v>0</v>
      </c>
      <c r="AV660" s="60" t="b">
        <f t="shared" si="1103"/>
        <v>0</v>
      </c>
      <c r="AW660" s="60" t="b">
        <f t="shared" si="1104"/>
        <v>0</v>
      </c>
      <c r="AX660" s="60" t="b">
        <f t="shared" si="1105"/>
        <v>0</v>
      </c>
      <c r="AY660" s="60" t="b">
        <f t="shared" si="1106"/>
        <v>0</v>
      </c>
      <c r="AZ660" s="131">
        <f t="shared" si="1172"/>
        <v>0</v>
      </c>
      <c r="BA660" s="131">
        <f t="shared" si="1178"/>
        <v>1</v>
      </c>
      <c r="BB660" s="13">
        <f t="shared" si="1165"/>
        <v>0</v>
      </c>
      <c r="BC660" s="11">
        <f t="shared" si="1107"/>
        <v>0</v>
      </c>
      <c r="BD660" s="67">
        <f t="shared" si="1166"/>
        <v>1</v>
      </c>
      <c r="BE660" s="76" t="str">
        <f t="shared" si="1108"/>
        <v/>
      </c>
      <c r="BF660" s="76" t="str">
        <f t="shared" si="1109"/>
        <v/>
      </c>
      <c r="BG660" s="76" t="str">
        <f t="shared" si="1110"/>
        <v/>
      </c>
      <c r="BH660" s="76" t="str">
        <f t="shared" si="1111"/>
        <v/>
      </c>
      <c r="BI660" s="76" t="str">
        <f t="shared" si="1112"/>
        <v/>
      </c>
      <c r="BJ660" s="76" t="str">
        <f t="shared" si="1113"/>
        <v/>
      </c>
      <c r="BK660" s="131" t="b">
        <f t="shared" si="1114"/>
        <v>0</v>
      </c>
      <c r="BL660" s="131" t="b">
        <f t="shared" si="1115"/>
        <v>0</v>
      </c>
      <c r="BM660" s="131" t="b">
        <f t="shared" si="1116"/>
        <v>0</v>
      </c>
      <c r="BN660" s="131" t="b">
        <f t="shared" si="1117"/>
        <v>0</v>
      </c>
      <c r="BO660" s="131" t="b">
        <f t="shared" si="1118"/>
        <v>0</v>
      </c>
      <c r="BP660" s="131" t="b">
        <f t="shared" si="1119"/>
        <v>0</v>
      </c>
      <c r="BQ660" s="131">
        <f t="shared" si="1173"/>
        <v>0</v>
      </c>
      <c r="BR660" s="131">
        <f t="shared" si="1179"/>
        <v>1</v>
      </c>
      <c r="BS660" s="92">
        <f t="shared" si="1174"/>
        <v>0</v>
      </c>
      <c r="BT660" s="13">
        <f t="shared" si="1120"/>
        <v>0</v>
      </c>
      <c r="BU660" s="11">
        <f t="shared" si="1167"/>
        <v>0</v>
      </c>
      <c r="BV660" s="67">
        <f t="shared" si="1168"/>
        <v>1</v>
      </c>
      <c r="BW660" s="118" t="str">
        <f t="shared" si="1121"/>
        <v/>
      </c>
      <c r="BX660" s="118" t="str">
        <f t="shared" si="1122"/>
        <v/>
      </c>
      <c r="BY660" s="118" t="str">
        <f t="shared" si="1123"/>
        <v/>
      </c>
      <c r="BZ660" s="118" t="str">
        <f t="shared" si="1124"/>
        <v/>
      </c>
      <c r="CA660" s="118" t="str">
        <f t="shared" si="1125"/>
        <v/>
      </c>
      <c r="CB660" s="118" t="str">
        <f t="shared" si="1126"/>
        <v/>
      </c>
      <c r="CC660" s="118" t="str">
        <f t="shared" si="1127"/>
        <v/>
      </c>
      <c r="CD660" s="60" t="b">
        <f t="shared" si="1128"/>
        <v>0</v>
      </c>
      <c r="CE660" s="60" t="b">
        <f t="shared" si="1129"/>
        <v>0</v>
      </c>
      <c r="CF660" s="60" t="b">
        <f t="shared" si="1130"/>
        <v>0</v>
      </c>
      <c r="CG660" s="60" t="b">
        <f t="shared" si="1131"/>
        <v>0</v>
      </c>
      <c r="CH660" s="60" t="b">
        <f t="shared" si="1132"/>
        <v>0</v>
      </c>
      <c r="CI660" s="60" t="b">
        <f t="shared" si="1133"/>
        <v>0</v>
      </c>
      <c r="CJ660" s="60" t="b">
        <f t="shared" si="1134"/>
        <v>0</v>
      </c>
      <c r="CK660" s="131">
        <f t="shared" si="1175"/>
        <v>0</v>
      </c>
      <c r="CL660" s="131">
        <f t="shared" si="1180"/>
        <v>1</v>
      </c>
      <c r="CM660" s="92">
        <f t="shared" si="1176"/>
        <v>0</v>
      </c>
      <c r="CN660" s="13">
        <f t="shared" si="1169"/>
        <v>0</v>
      </c>
      <c r="CO660" s="11">
        <f t="shared" si="1135"/>
        <v>0</v>
      </c>
      <c r="CP660" s="13">
        <f t="shared" si="1170"/>
        <v>0</v>
      </c>
      <c r="CQ660" s="11">
        <f t="shared" si="1090"/>
        <v>0</v>
      </c>
      <c r="CR660" s="57">
        <f t="shared" si="1091"/>
        <v>0</v>
      </c>
      <c r="CS660" s="57">
        <f t="shared" si="1092"/>
        <v>0</v>
      </c>
      <c r="CT660" s="57">
        <f t="shared" si="1084"/>
        <v>0</v>
      </c>
      <c r="CU660" s="24" t="str">
        <f t="shared" si="1136"/>
        <v/>
      </c>
      <c r="CV660" s="24" t="str">
        <f t="shared" si="1137"/>
        <v/>
      </c>
      <c r="CW660" s="24" t="str">
        <f t="shared" si="1138"/>
        <v/>
      </c>
      <c r="CX660" s="24" t="str">
        <f t="shared" si="1139"/>
        <v/>
      </c>
      <c r="CY660" s="24" t="str">
        <f t="shared" si="1140"/>
        <v/>
      </c>
      <c r="CZ660" s="24" t="str">
        <f t="shared" si="1141"/>
        <v/>
      </c>
      <c r="DA660" s="24" t="str">
        <f t="shared" si="1142"/>
        <v/>
      </c>
      <c r="DB660" s="24" t="str">
        <f t="shared" si="1143"/>
        <v/>
      </c>
      <c r="DC660" s="24" t="str">
        <f t="shared" si="1144"/>
        <v/>
      </c>
      <c r="DD660" s="24" t="str">
        <f t="shared" si="1145"/>
        <v/>
      </c>
      <c r="DE660" s="24" t="str">
        <f t="shared" si="1146"/>
        <v/>
      </c>
      <c r="DF660" s="24" t="str">
        <f t="shared" si="1147"/>
        <v/>
      </c>
      <c r="DG660" s="24" t="str">
        <f t="shared" si="1148"/>
        <v/>
      </c>
      <c r="DJ660" s="39"/>
      <c r="EA660" s="7"/>
    </row>
    <row r="661" spans="2:131" x14ac:dyDescent="0.2">
      <c r="B661" s="61" t="str">
        <f t="shared" si="1087"/>
        <v/>
      </c>
      <c r="C661" s="7" t="str">
        <f t="shared" si="1181"/>
        <v/>
      </c>
      <c r="D661" s="60">
        <f t="shared" si="1088"/>
        <v>0</v>
      </c>
      <c r="E661" s="7" t="str">
        <f t="shared" si="1089"/>
        <v/>
      </c>
      <c r="F661" s="72" t="str">
        <f t="shared" si="1085"/>
        <v/>
      </c>
      <c r="G661" s="108" t="str">
        <f t="shared" si="1086"/>
        <v/>
      </c>
      <c r="H661" s="112">
        <f t="shared" si="1078"/>
        <v>0</v>
      </c>
      <c r="I661" s="112">
        <f t="shared" si="1079"/>
        <v>0</v>
      </c>
      <c r="J661" s="112">
        <f t="shared" si="1080"/>
        <v>0</v>
      </c>
      <c r="K661" s="112">
        <f t="shared" si="1081"/>
        <v>0</v>
      </c>
      <c r="L661" s="112">
        <f t="shared" si="1082"/>
        <v>0</v>
      </c>
      <c r="M661" s="112">
        <f t="shared" si="1083"/>
        <v>0</v>
      </c>
      <c r="N661" s="60"/>
      <c r="O661" s="61"/>
      <c r="P661" s="61"/>
      <c r="Q661" s="61"/>
      <c r="R661" s="61"/>
      <c r="S661" s="7"/>
      <c r="T661" s="67">
        <f t="shared" si="1149"/>
        <v>1</v>
      </c>
      <c r="U661" s="76" t="str">
        <f t="shared" si="1150"/>
        <v/>
      </c>
      <c r="V661" s="76" t="str">
        <f t="shared" si="1151"/>
        <v/>
      </c>
      <c r="W661" s="76" t="str">
        <f t="shared" si="1152"/>
        <v/>
      </c>
      <c r="X661" s="76" t="str">
        <f t="shared" si="1153"/>
        <v/>
      </c>
      <c r="Y661" s="76" t="str">
        <f t="shared" si="1154"/>
        <v/>
      </c>
      <c r="Z661" s="76" t="str">
        <f t="shared" si="1155"/>
        <v/>
      </c>
      <c r="AA661" s="131" t="b">
        <f t="shared" si="1093"/>
        <v>0</v>
      </c>
      <c r="AB661" s="131" t="b">
        <f t="shared" si="1094"/>
        <v>0</v>
      </c>
      <c r="AC661" s="131" t="b">
        <f t="shared" si="1095"/>
        <v>0</v>
      </c>
      <c r="AD661" s="131" t="b">
        <f t="shared" si="1096"/>
        <v>0</v>
      </c>
      <c r="AE661" s="131" t="b">
        <f t="shared" si="1097"/>
        <v>0</v>
      </c>
      <c r="AF661" s="131" t="b">
        <f t="shared" si="1098"/>
        <v>0</v>
      </c>
      <c r="AG661" s="131">
        <f t="shared" si="1171"/>
        <v>0</v>
      </c>
      <c r="AH661" s="131">
        <f t="shared" si="1177"/>
        <v>1</v>
      </c>
      <c r="AI661" s="13">
        <f t="shared" si="1099"/>
        <v>0</v>
      </c>
      <c r="AJ661" s="11">
        <f t="shared" si="1156"/>
        <v>0</v>
      </c>
      <c r="AK661" s="67">
        <f t="shared" si="1157"/>
        <v>1</v>
      </c>
      <c r="AL661" s="118" t="str">
        <f t="shared" si="1158"/>
        <v/>
      </c>
      <c r="AM661" s="118" t="str">
        <f t="shared" si="1159"/>
        <v/>
      </c>
      <c r="AN661" s="118" t="str">
        <f t="shared" si="1160"/>
        <v/>
      </c>
      <c r="AO661" s="118" t="str">
        <f t="shared" si="1161"/>
        <v/>
      </c>
      <c r="AP661" s="118" t="str">
        <f t="shared" si="1162"/>
        <v/>
      </c>
      <c r="AQ661" s="118" t="str">
        <f t="shared" si="1163"/>
        <v/>
      </c>
      <c r="AR661" s="118" t="str">
        <f t="shared" si="1164"/>
        <v/>
      </c>
      <c r="AS661" s="60" t="b">
        <f t="shared" si="1100"/>
        <v>0</v>
      </c>
      <c r="AT661" s="60" t="b">
        <f t="shared" si="1101"/>
        <v>0</v>
      </c>
      <c r="AU661" s="60" t="b">
        <f t="shared" si="1102"/>
        <v>0</v>
      </c>
      <c r="AV661" s="60" t="b">
        <f t="shared" si="1103"/>
        <v>0</v>
      </c>
      <c r="AW661" s="60" t="b">
        <f t="shared" si="1104"/>
        <v>0</v>
      </c>
      <c r="AX661" s="60" t="b">
        <f t="shared" si="1105"/>
        <v>0</v>
      </c>
      <c r="AY661" s="60" t="b">
        <f t="shared" si="1106"/>
        <v>0</v>
      </c>
      <c r="AZ661" s="131">
        <f t="shared" si="1172"/>
        <v>0</v>
      </c>
      <c r="BA661" s="131">
        <f t="shared" si="1178"/>
        <v>1</v>
      </c>
      <c r="BB661" s="13">
        <f t="shared" si="1165"/>
        <v>0</v>
      </c>
      <c r="BC661" s="11">
        <f t="shared" si="1107"/>
        <v>0</v>
      </c>
      <c r="BD661" s="67">
        <f t="shared" si="1166"/>
        <v>1</v>
      </c>
      <c r="BE661" s="76" t="str">
        <f t="shared" si="1108"/>
        <v/>
      </c>
      <c r="BF661" s="76" t="str">
        <f t="shared" si="1109"/>
        <v/>
      </c>
      <c r="BG661" s="76" t="str">
        <f t="shared" si="1110"/>
        <v/>
      </c>
      <c r="BH661" s="76" t="str">
        <f t="shared" si="1111"/>
        <v/>
      </c>
      <c r="BI661" s="76" t="str">
        <f t="shared" si="1112"/>
        <v/>
      </c>
      <c r="BJ661" s="76" t="str">
        <f t="shared" si="1113"/>
        <v/>
      </c>
      <c r="BK661" s="131" t="b">
        <f t="shared" si="1114"/>
        <v>0</v>
      </c>
      <c r="BL661" s="131" t="b">
        <f t="shared" si="1115"/>
        <v>0</v>
      </c>
      <c r="BM661" s="131" t="b">
        <f t="shared" si="1116"/>
        <v>0</v>
      </c>
      <c r="BN661" s="131" t="b">
        <f t="shared" si="1117"/>
        <v>0</v>
      </c>
      <c r="BO661" s="131" t="b">
        <f t="shared" si="1118"/>
        <v>0</v>
      </c>
      <c r="BP661" s="131" t="b">
        <f t="shared" si="1119"/>
        <v>0</v>
      </c>
      <c r="BQ661" s="131">
        <f t="shared" si="1173"/>
        <v>0</v>
      </c>
      <c r="BR661" s="131">
        <f t="shared" si="1179"/>
        <v>1</v>
      </c>
      <c r="BS661" s="92">
        <f t="shared" si="1174"/>
        <v>0</v>
      </c>
      <c r="BT661" s="13">
        <f t="shared" si="1120"/>
        <v>0</v>
      </c>
      <c r="BU661" s="11">
        <f t="shared" si="1167"/>
        <v>0</v>
      </c>
      <c r="BV661" s="67">
        <f t="shared" si="1168"/>
        <v>1</v>
      </c>
      <c r="BW661" s="118" t="str">
        <f t="shared" si="1121"/>
        <v/>
      </c>
      <c r="BX661" s="118" t="str">
        <f t="shared" si="1122"/>
        <v/>
      </c>
      <c r="BY661" s="118" t="str">
        <f t="shared" si="1123"/>
        <v/>
      </c>
      <c r="BZ661" s="118" t="str">
        <f t="shared" si="1124"/>
        <v/>
      </c>
      <c r="CA661" s="118" t="str">
        <f t="shared" si="1125"/>
        <v/>
      </c>
      <c r="CB661" s="118" t="str">
        <f t="shared" si="1126"/>
        <v/>
      </c>
      <c r="CC661" s="118" t="str">
        <f t="shared" si="1127"/>
        <v/>
      </c>
      <c r="CD661" s="60" t="b">
        <f t="shared" si="1128"/>
        <v>0</v>
      </c>
      <c r="CE661" s="60" t="b">
        <f t="shared" si="1129"/>
        <v>0</v>
      </c>
      <c r="CF661" s="60" t="b">
        <f t="shared" si="1130"/>
        <v>0</v>
      </c>
      <c r="CG661" s="60" t="b">
        <f t="shared" si="1131"/>
        <v>0</v>
      </c>
      <c r="CH661" s="60" t="b">
        <f t="shared" si="1132"/>
        <v>0</v>
      </c>
      <c r="CI661" s="60" t="b">
        <f t="shared" si="1133"/>
        <v>0</v>
      </c>
      <c r="CJ661" s="60" t="b">
        <f t="shared" si="1134"/>
        <v>0</v>
      </c>
      <c r="CK661" s="131">
        <f t="shared" si="1175"/>
        <v>0</v>
      </c>
      <c r="CL661" s="131">
        <f t="shared" si="1180"/>
        <v>1</v>
      </c>
      <c r="CM661" s="92">
        <f t="shared" si="1176"/>
        <v>0</v>
      </c>
      <c r="CN661" s="13">
        <f t="shared" si="1169"/>
        <v>0</v>
      </c>
      <c r="CO661" s="11">
        <f t="shared" si="1135"/>
        <v>0</v>
      </c>
      <c r="CP661" s="13">
        <f t="shared" si="1170"/>
        <v>0</v>
      </c>
      <c r="CQ661" s="11">
        <f t="shared" si="1090"/>
        <v>0</v>
      </c>
      <c r="CR661" s="57">
        <f t="shared" si="1091"/>
        <v>0</v>
      </c>
      <c r="CS661" s="57">
        <f t="shared" si="1092"/>
        <v>0</v>
      </c>
      <c r="CT661" s="57">
        <f t="shared" si="1084"/>
        <v>0</v>
      </c>
      <c r="CU661" s="24" t="str">
        <f t="shared" si="1136"/>
        <v/>
      </c>
      <c r="CV661" s="24" t="str">
        <f t="shared" si="1137"/>
        <v/>
      </c>
      <c r="CW661" s="24" t="str">
        <f t="shared" si="1138"/>
        <v/>
      </c>
      <c r="CX661" s="24" t="str">
        <f t="shared" si="1139"/>
        <v/>
      </c>
      <c r="CY661" s="24" t="str">
        <f t="shared" si="1140"/>
        <v/>
      </c>
      <c r="CZ661" s="24" t="str">
        <f t="shared" si="1141"/>
        <v/>
      </c>
      <c r="DA661" s="24" t="str">
        <f t="shared" si="1142"/>
        <v/>
      </c>
      <c r="DB661" s="24" t="str">
        <f t="shared" si="1143"/>
        <v/>
      </c>
      <c r="DC661" s="24" t="str">
        <f t="shared" si="1144"/>
        <v/>
      </c>
      <c r="DD661" s="24" t="str">
        <f t="shared" si="1145"/>
        <v/>
      </c>
      <c r="DE661" s="24" t="str">
        <f t="shared" si="1146"/>
        <v/>
      </c>
      <c r="DF661" s="24" t="str">
        <f t="shared" si="1147"/>
        <v/>
      </c>
      <c r="DG661" s="24" t="str">
        <f t="shared" si="1148"/>
        <v/>
      </c>
      <c r="DJ661" s="39"/>
      <c r="EA661" s="7"/>
    </row>
    <row r="662" spans="2:131" x14ac:dyDescent="0.2">
      <c r="B662" s="61" t="str">
        <f t="shared" si="1087"/>
        <v/>
      </c>
      <c r="C662" s="7" t="str">
        <f t="shared" si="1181"/>
        <v/>
      </c>
      <c r="D662" s="60">
        <f t="shared" si="1088"/>
        <v>0</v>
      </c>
      <c r="E662" s="7" t="str">
        <f t="shared" si="1089"/>
        <v/>
      </c>
      <c r="F662" s="72" t="str">
        <f t="shared" si="1085"/>
        <v/>
      </c>
      <c r="G662" s="108" t="str">
        <f t="shared" si="1086"/>
        <v/>
      </c>
      <c r="H662" s="112">
        <f t="shared" si="1078"/>
        <v>0</v>
      </c>
      <c r="I662" s="112">
        <f t="shared" si="1079"/>
        <v>0</v>
      </c>
      <c r="J662" s="112">
        <f t="shared" si="1080"/>
        <v>0</v>
      </c>
      <c r="K662" s="112">
        <f t="shared" si="1081"/>
        <v>0</v>
      </c>
      <c r="L662" s="112">
        <f t="shared" si="1082"/>
        <v>0</v>
      </c>
      <c r="M662" s="112">
        <f t="shared" si="1083"/>
        <v>0</v>
      </c>
      <c r="N662" s="60"/>
      <c r="O662" s="61"/>
      <c r="P662" s="61"/>
      <c r="Q662" s="61"/>
      <c r="R662" s="61"/>
      <c r="S662" s="7"/>
      <c r="T662" s="67">
        <f t="shared" si="1149"/>
        <v>1</v>
      </c>
      <c r="U662" s="76" t="str">
        <f t="shared" si="1150"/>
        <v/>
      </c>
      <c r="V662" s="76" t="str">
        <f t="shared" si="1151"/>
        <v/>
      </c>
      <c r="W662" s="76" t="str">
        <f t="shared" si="1152"/>
        <v/>
      </c>
      <c r="X662" s="76" t="str">
        <f t="shared" si="1153"/>
        <v/>
      </c>
      <c r="Y662" s="76" t="str">
        <f t="shared" si="1154"/>
        <v/>
      </c>
      <c r="Z662" s="76" t="str">
        <f t="shared" si="1155"/>
        <v/>
      </c>
      <c r="AA662" s="131" t="b">
        <f t="shared" si="1093"/>
        <v>0</v>
      </c>
      <c r="AB662" s="131" t="b">
        <f t="shared" si="1094"/>
        <v>0</v>
      </c>
      <c r="AC662" s="131" t="b">
        <f t="shared" si="1095"/>
        <v>0</v>
      </c>
      <c r="AD662" s="131" t="b">
        <f t="shared" si="1096"/>
        <v>0</v>
      </c>
      <c r="AE662" s="131" t="b">
        <f t="shared" si="1097"/>
        <v>0</v>
      </c>
      <c r="AF662" s="131" t="b">
        <f t="shared" si="1098"/>
        <v>0</v>
      </c>
      <c r="AG662" s="131">
        <f t="shared" si="1171"/>
        <v>0</v>
      </c>
      <c r="AH662" s="131">
        <f t="shared" si="1177"/>
        <v>1</v>
      </c>
      <c r="AI662" s="13">
        <f t="shared" si="1099"/>
        <v>0</v>
      </c>
      <c r="AJ662" s="11">
        <f t="shared" si="1156"/>
        <v>0</v>
      </c>
      <c r="AK662" s="67">
        <f t="shared" si="1157"/>
        <v>1</v>
      </c>
      <c r="AL662" s="118" t="str">
        <f t="shared" si="1158"/>
        <v/>
      </c>
      <c r="AM662" s="118" t="str">
        <f t="shared" si="1159"/>
        <v/>
      </c>
      <c r="AN662" s="118" t="str">
        <f t="shared" si="1160"/>
        <v/>
      </c>
      <c r="AO662" s="118" t="str">
        <f t="shared" si="1161"/>
        <v/>
      </c>
      <c r="AP662" s="118" t="str">
        <f t="shared" si="1162"/>
        <v/>
      </c>
      <c r="AQ662" s="118" t="str">
        <f t="shared" si="1163"/>
        <v/>
      </c>
      <c r="AR662" s="118" t="str">
        <f t="shared" si="1164"/>
        <v/>
      </c>
      <c r="AS662" s="60" t="b">
        <f t="shared" si="1100"/>
        <v>0</v>
      </c>
      <c r="AT662" s="60" t="b">
        <f t="shared" si="1101"/>
        <v>0</v>
      </c>
      <c r="AU662" s="60" t="b">
        <f t="shared" si="1102"/>
        <v>0</v>
      </c>
      <c r="AV662" s="60" t="b">
        <f t="shared" si="1103"/>
        <v>0</v>
      </c>
      <c r="AW662" s="60" t="b">
        <f t="shared" si="1104"/>
        <v>0</v>
      </c>
      <c r="AX662" s="60" t="b">
        <f t="shared" si="1105"/>
        <v>0</v>
      </c>
      <c r="AY662" s="60" t="b">
        <f t="shared" si="1106"/>
        <v>0</v>
      </c>
      <c r="AZ662" s="131">
        <f t="shared" si="1172"/>
        <v>0</v>
      </c>
      <c r="BA662" s="131">
        <f t="shared" si="1178"/>
        <v>1</v>
      </c>
      <c r="BB662" s="13">
        <f t="shared" si="1165"/>
        <v>0</v>
      </c>
      <c r="BC662" s="11">
        <f t="shared" si="1107"/>
        <v>0</v>
      </c>
      <c r="BD662" s="67">
        <f t="shared" si="1166"/>
        <v>1</v>
      </c>
      <c r="BE662" s="76" t="str">
        <f t="shared" si="1108"/>
        <v/>
      </c>
      <c r="BF662" s="76" t="str">
        <f t="shared" si="1109"/>
        <v/>
      </c>
      <c r="BG662" s="76" t="str">
        <f t="shared" si="1110"/>
        <v/>
      </c>
      <c r="BH662" s="76" t="str">
        <f t="shared" si="1111"/>
        <v/>
      </c>
      <c r="BI662" s="76" t="str">
        <f t="shared" si="1112"/>
        <v/>
      </c>
      <c r="BJ662" s="76" t="str">
        <f t="shared" si="1113"/>
        <v/>
      </c>
      <c r="BK662" s="131" t="b">
        <f t="shared" si="1114"/>
        <v>0</v>
      </c>
      <c r="BL662" s="131" t="b">
        <f t="shared" si="1115"/>
        <v>0</v>
      </c>
      <c r="BM662" s="131" t="b">
        <f t="shared" si="1116"/>
        <v>0</v>
      </c>
      <c r="BN662" s="131" t="b">
        <f t="shared" si="1117"/>
        <v>0</v>
      </c>
      <c r="BO662" s="131" t="b">
        <f t="shared" si="1118"/>
        <v>0</v>
      </c>
      <c r="BP662" s="131" t="b">
        <f t="shared" si="1119"/>
        <v>0</v>
      </c>
      <c r="BQ662" s="131">
        <f t="shared" si="1173"/>
        <v>0</v>
      </c>
      <c r="BR662" s="131">
        <f t="shared" si="1179"/>
        <v>1</v>
      </c>
      <c r="BS662" s="92">
        <f t="shared" si="1174"/>
        <v>0</v>
      </c>
      <c r="BT662" s="13">
        <f t="shared" si="1120"/>
        <v>0</v>
      </c>
      <c r="BU662" s="11">
        <f t="shared" si="1167"/>
        <v>0</v>
      </c>
      <c r="BV662" s="67">
        <f t="shared" si="1168"/>
        <v>1</v>
      </c>
      <c r="BW662" s="118" t="str">
        <f t="shared" si="1121"/>
        <v/>
      </c>
      <c r="BX662" s="118" t="str">
        <f t="shared" si="1122"/>
        <v/>
      </c>
      <c r="BY662" s="118" t="str">
        <f t="shared" si="1123"/>
        <v/>
      </c>
      <c r="BZ662" s="118" t="str">
        <f t="shared" si="1124"/>
        <v/>
      </c>
      <c r="CA662" s="118" t="str">
        <f t="shared" si="1125"/>
        <v/>
      </c>
      <c r="CB662" s="118" t="str">
        <f t="shared" si="1126"/>
        <v/>
      </c>
      <c r="CC662" s="118" t="str">
        <f t="shared" si="1127"/>
        <v/>
      </c>
      <c r="CD662" s="60" t="b">
        <f t="shared" si="1128"/>
        <v>0</v>
      </c>
      <c r="CE662" s="60" t="b">
        <f t="shared" si="1129"/>
        <v>0</v>
      </c>
      <c r="CF662" s="60" t="b">
        <f t="shared" si="1130"/>
        <v>0</v>
      </c>
      <c r="CG662" s="60" t="b">
        <f t="shared" si="1131"/>
        <v>0</v>
      </c>
      <c r="CH662" s="60" t="b">
        <f t="shared" si="1132"/>
        <v>0</v>
      </c>
      <c r="CI662" s="60" t="b">
        <f t="shared" si="1133"/>
        <v>0</v>
      </c>
      <c r="CJ662" s="60" t="b">
        <f t="shared" si="1134"/>
        <v>0</v>
      </c>
      <c r="CK662" s="131">
        <f t="shared" si="1175"/>
        <v>0</v>
      </c>
      <c r="CL662" s="131">
        <f t="shared" si="1180"/>
        <v>1</v>
      </c>
      <c r="CM662" s="92">
        <f t="shared" si="1176"/>
        <v>0</v>
      </c>
      <c r="CN662" s="13">
        <f t="shared" si="1169"/>
        <v>0</v>
      </c>
      <c r="CO662" s="11">
        <f t="shared" si="1135"/>
        <v>0</v>
      </c>
      <c r="CP662" s="13">
        <f t="shared" si="1170"/>
        <v>0</v>
      </c>
      <c r="CQ662" s="11">
        <f t="shared" si="1090"/>
        <v>0</v>
      </c>
      <c r="CR662" s="57">
        <f t="shared" si="1091"/>
        <v>0</v>
      </c>
      <c r="CS662" s="57">
        <f t="shared" si="1092"/>
        <v>0</v>
      </c>
      <c r="CT662" s="57">
        <f t="shared" si="1084"/>
        <v>0</v>
      </c>
      <c r="CU662" s="24" t="str">
        <f t="shared" si="1136"/>
        <v/>
      </c>
      <c r="CV662" s="24" t="str">
        <f t="shared" si="1137"/>
        <v/>
      </c>
      <c r="CW662" s="24" t="str">
        <f t="shared" si="1138"/>
        <v/>
      </c>
      <c r="CX662" s="24" t="str">
        <f t="shared" si="1139"/>
        <v/>
      </c>
      <c r="CY662" s="24" t="str">
        <f t="shared" si="1140"/>
        <v/>
      </c>
      <c r="CZ662" s="24" t="str">
        <f t="shared" si="1141"/>
        <v/>
      </c>
      <c r="DA662" s="24" t="str">
        <f t="shared" si="1142"/>
        <v/>
      </c>
      <c r="DB662" s="24" t="str">
        <f t="shared" si="1143"/>
        <v/>
      </c>
      <c r="DC662" s="24" t="str">
        <f t="shared" si="1144"/>
        <v/>
      </c>
      <c r="DD662" s="24" t="str">
        <f t="shared" si="1145"/>
        <v/>
      </c>
      <c r="DE662" s="24" t="str">
        <f t="shared" si="1146"/>
        <v/>
      </c>
      <c r="DF662" s="24" t="str">
        <f t="shared" si="1147"/>
        <v/>
      </c>
      <c r="DG662" s="24" t="str">
        <f t="shared" si="1148"/>
        <v/>
      </c>
      <c r="DJ662" s="39"/>
      <c r="EA662" s="7"/>
    </row>
    <row r="663" spans="2:131" x14ac:dyDescent="0.2">
      <c r="B663" s="61" t="str">
        <f t="shared" si="1087"/>
        <v/>
      </c>
      <c r="C663" s="7" t="str">
        <f t="shared" si="1181"/>
        <v/>
      </c>
      <c r="D663" s="60">
        <f t="shared" si="1088"/>
        <v>0</v>
      </c>
      <c r="E663" s="7" t="str">
        <f t="shared" si="1089"/>
        <v/>
      </c>
      <c r="F663" s="72" t="str">
        <f t="shared" si="1085"/>
        <v/>
      </c>
      <c r="G663" s="108" t="str">
        <f t="shared" si="1086"/>
        <v/>
      </c>
      <c r="H663" s="112">
        <f t="shared" si="1078"/>
        <v>0</v>
      </c>
      <c r="I663" s="112">
        <f t="shared" si="1079"/>
        <v>0</v>
      </c>
      <c r="J663" s="112">
        <f t="shared" si="1080"/>
        <v>0</v>
      </c>
      <c r="K663" s="112">
        <f t="shared" si="1081"/>
        <v>0</v>
      </c>
      <c r="L663" s="112">
        <f t="shared" si="1082"/>
        <v>0</v>
      </c>
      <c r="M663" s="112">
        <f t="shared" si="1083"/>
        <v>0</v>
      </c>
      <c r="N663" s="60"/>
      <c r="O663" s="61"/>
      <c r="P663" s="61"/>
      <c r="Q663" s="61"/>
      <c r="R663" s="61"/>
      <c r="S663" s="7"/>
      <c r="T663" s="67">
        <f t="shared" si="1149"/>
        <v>1</v>
      </c>
      <c r="U663" s="76" t="str">
        <f t="shared" si="1150"/>
        <v/>
      </c>
      <c r="V663" s="76" t="str">
        <f t="shared" si="1151"/>
        <v/>
      </c>
      <c r="W663" s="76" t="str">
        <f t="shared" si="1152"/>
        <v/>
      </c>
      <c r="X663" s="76" t="str">
        <f t="shared" si="1153"/>
        <v/>
      </c>
      <c r="Y663" s="76" t="str">
        <f t="shared" si="1154"/>
        <v/>
      </c>
      <c r="Z663" s="76" t="str">
        <f t="shared" si="1155"/>
        <v/>
      </c>
      <c r="AA663" s="131" t="b">
        <f t="shared" si="1093"/>
        <v>0</v>
      </c>
      <c r="AB663" s="131" t="b">
        <f t="shared" si="1094"/>
        <v>0</v>
      </c>
      <c r="AC663" s="131" t="b">
        <f t="shared" si="1095"/>
        <v>0</v>
      </c>
      <c r="AD663" s="131" t="b">
        <f t="shared" si="1096"/>
        <v>0</v>
      </c>
      <c r="AE663" s="131" t="b">
        <f t="shared" si="1097"/>
        <v>0</v>
      </c>
      <c r="AF663" s="131" t="b">
        <f t="shared" si="1098"/>
        <v>0</v>
      </c>
      <c r="AG663" s="131">
        <f t="shared" si="1171"/>
        <v>0</v>
      </c>
      <c r="AH663" s="131">
        <f t="shared" si="1177"/>
        <v>1</v>
      </c>
      <c r="AI663" s="13">
        <f t="shared" si="1099"/>
        <v>0</v>
      </c>
      <c r="AJ663" s="11">
        <f t="shared" si="1156"/>
        <v>0</v>
      </c>
      <c r="AK663" s="67">
        <f t="shared" si="1157"/>
        <v>1</v>
      </c>
      <c r="AL663" s="118" t="str">
        <f t="shared" si="1158"/>
        <v/>
      </c>
      <c r="AM663" s="118" t="str">
        <f t="shared" si="1159"/>
        <v/>
      </c>
      <c r="AN663" s="118" t="str">
        <f t="shared" si="1160"/>
        <v/>
      </c>
      <c r="AO663" s="118" t="str">
        <f t="shared" si="1161"/>
        <v/>
      </c>
      <c r="AP663" s="118" t="str">
        <f t="shared" si="1162"/>
        <v/>
      </c>
      <c r="AQ663" s="118" t="str">
        <f t="shared" si="1163"/>
        <v/>
      </c>
      <c r="AR663" s="118" t="str">
        <f t="shared" si="1164"/>
        <v/>
      </c>
      <c r="AS663" s="60" t="b">
        <f t="shared" si="1100"/>
        <v>0</v>
      </c>
      <c r="AT663" s="60" t="b">
        <f t="shared" si="1101"/>
        <v>0</v>
      </c>
      <c r="AU663" s="60" t="b">
        <f t="shared" si="1102"/>
        <v>0</v>
      </c>
      <c r="AV663" s="60" t="b">
        <f t="shared" si="1103"/>
        <v>0</v>
      </c>
      <c r="AW663" s="60" t="b">
        <f t="shared" si="1104"/>
        <v>0</v>
      </c>
      <c r="AX663" s="60" t="b">
        <f t="shared" si="1105"/>
        <v>0</v>
      </c>
      <c r="AY663" s="60" t="b">
        <f t="shared" si="1106"/>
        <v>0</v>
      </c>
      <c r="AZ663" s="131">
        <f t="shared" si="1172"/>
        <v>0</v>
      </c>
      <c r="BA663" s="131">
        <f t="shared" si="1178"/>
        <v>1</v>
      </c>
      <c r="BB663" s="13">
        <f t="shared" si="1165"/>
        <v>0</v>
      </c>
      <c r="BC663" s="11">
        <f t="shared" si="1107"/>
        <v>0</v>
      </c>
      <c r="BD663" s="67">
        <f t="shared" si="1166"/>
        <v>1</v>
      </c>
      <c r="BE663" s="76" t="str">
        <f t="shared" si="1108"/>
        <v/>
      </c>
      <c r="BF663" s="76" t="str">
        <f t="shared" si="1109"/>
        <v/>
      </c>
      <c r="BG663" s="76" t="str">
        <f t="shared" si="1110"/>
        <v/>
      </c>
      <c r="BH663" s="76" t="str">
        <f t="shared" si="1111"/>
        <v/>
      </c>
      <c r="BI663" s="76" t="str">
        <f t="shared" si="1112"/>
        <v/>
      </c>
      <c r="BJ663" s="76" t="str">
        <f t="shared" si="1113"/>
        <v/>
      </c>
      <c r="BK663" s="131" t="b">
        <f t="shared" si="1114"/>
        <v>0</v>
      </c>
      <c r="BL663" s="131" t="b">
        <f t="shared" si="1115"/>
        <v>0</v>
      </c>
      <c r="BM663" s="131" t="b">
        <f t="shared" si="1116"/>
        <v>0</v>
      </c>
      <c r="BN663" s="131" t="b">
        <f t="shared" si="1117"/>
        <v>0</v>
      </c>
      <c r="BO663" s="131" t="b">
        <f t="shared" si="1118"/>
        <v>0</v>
      </c>
      <c r="BP663" s="131" t="b">
        <f t="shared" si="1119"/>
        <v>0</v>
      </c>
      <c r="BQ663" s="131">
        <f t="shared" si="1173"/>
        <v>0</v>
      </c>
      <c r="BR663" s="131">
        <f t="shared" si="1179"/>
        <v>1</v>
      </c>
      <c r="BS663" s="92">
        <f t="shared" si="1174"/>
        <v>0</v>
      </c>
      <c r="BT663" s="13">
        <f t="shared" si="1120"/>
        <v>0</v>
      </c>
      <c r="BU663" s="11">
        <f t="shared" si="1167"/>
        <v>0</v>
      </c>
      <c r="BV663" s="67">
        <f t="shared" si="1168"/>
        <v>1</v>
      </c>
      <c r="BW663" s="118" t="str">
        <f t="shared" si="1121"/>
        <v/>
      </c>
      <c r="BX663" s="118" t="str">
        <f t="shared" si="1122"/>
        <v/>
      </c>
      <c r="BY663" s="118" t="str">
        <f t="shared" si="1123"/>
        <v/>
      </c>
      <c r="BZ663" s="118" t="str">
        <f t="shared" si="1124"/>
        <v/>
      </c>
      <c r="CA663" s="118" t="str">
        <f t="shared" si="1125"/>
        <v/>
      </c>
      <c r="CB663" s="118" t="str">
        <f t="shared" si="1126"/>
        <v/>
      </c>
      <c r="CC663" s="118" t="str">
        <f t="shared" si="1127"/>
        <v/>
      </c>
      <c r="CD663" s="60" t="b">
        <f t="shared" si="1128"/>
        <v>0</v>
      </c>
      <c r="CE663" s="60" t="b">
        <f t="shared" si="1129"/>
        <v>0</v>
      </c>
      <c r="CF663" s="60" t="b">
        <f t="shared" si="1130"/>
        <v>0</v>
      </c>
      <c r="CG663" s="60" t="b">
        <f t="shared" si="1131"/>
        <v>0</v>
      </c>
      <c r="CH663" s="60" t="b">
        <f t="shared" si="1132"/>
        <v>0</v>
      </c>
      <c r="CI663" s="60" t="b">
        <f t="shared" si="1133"/>
        <v>0</v>
      </c>
      <c r="CJ663" s="60" t="b">
        <f t="shared" si="1134"/>
        <v>0</v>
      </c>
      <c r="CK663" s="131">
        <f t="shared" si="1175"/>
        <v>0</v>
      </c>
      <c r="CL663" s="131">
        <f t="shared" si="1180"/>
        <v>1</v>
      </c>
      <c r="CM663" s="92">
        <f t="shared" si="1176"/>
        <v>0</v>
      </c>
      <c r="CN663" s="13">
        <f t="shared" si="1169"/>
        <v>0</v>
      </c>
      <c r="CO663" s="11">
        <f t="shared" si="1135"/>
        <v>0</v>
      </c>
      <c r="CP663" s="13">
        <f t="shared" si="1170"/>
        <v>0</v>
      </c>
      <c r="CQ663" s="11">
        <f t="shared" si="1090"/>
        <v>0</v>
      </c>
      <c r="CR663" s="57">
        <f t="shared" si="1091"/>
        <v>0</v>
      </c>
      <c r="CS663" s="57">
        <f t="shared" si="1092"/>
        <v>0</v>
      </c>
      <c r="CT663" s="57">
        <f t="shared" si="1084"/>
        <v>0</v>
      </c>
      <c r="CU663" s="24" t="str">
        <f t="shared" si="1136"/>
        <v/>
      </c>
      <c r="CV663" s="24" t="str">
        <f t="shared" si="1137"/>
        <v/>
      </c>
      <c r="CW663" s="24" t="str">
        <f t="shared" si="1138"/>
        <v/>
      </c>
      <c r="CX663" s="24" t="str">
        <f t="shared" si="1139"/>
        <v/>
      </c>
      <c r="CY663" s="24" t="str">
        <f t="shared" si="1140"/>
        <v/>
      </c>
      <c r="CZ663" s="24" t="str">
        <f t="shared" si="1141"/>
        <v/>
      </c>
      <c r="DA663" s="24" t="str">
        <f t="shared" si="1142"/>
        <v/>
      </c>
      <c r="DB663" s="24" t="str">
        <f t="shared" si="1143"/>
        <v/>
      </c>
      <c r="DC663" s="24" t="str">
        <f t="shared" si="1144"/>
        <v/>
      </c>
      <c r="DD663" s="24" t="str">
        <f t="shared" si="1145"/>
        <v/>
      </c>
      <c r="DE663" s="24" t="str">
        <f t="shared" si="1146"/>
        <v/>
      </c>
      <c r="DF663" s="24" t="str">
        <f t="shared" si="1147"/>
        <v/>
      </c>
      <c r="DG663" s="24" t="str">
        <f t="shared" si="1148"/>
        <v/>
      </c>
      <c r="DJ663" s="39"/>
      <c r="EA663" s="7"/>
    </row>
    <row r="664" spans="2:131" x14ac:dyDescent="0.2">
      <c r="B664" s="61" t="str">
        <f t="shared" si="1087"/>
        <v/>
      </c>
      <c r="C664" s="7" t="str">
        <f t="shared" si="1181"/>
        <v/>
      </c>
      <c r="D664" s="60">
        <f t="shared" si="1088"/>
        <v>0</v>
      </c>
      <c r="E664" s="7" t="str">
        <f t="shared" si="1089"/>
        <v/>
      </c>
      <c r="F664" s="72" t="str">
        <f t="shared" si="1085"/>
        <v/>
      </c>
      <c r="G664" s="108" t="str">
        <f t="shared" si="1086"/>
        <v/>
      </c>
      <c r="H664" s="112">
        <f t="shared" si="1078"/>
        <v>0</v>
      </c>
      <c r="I664" s="112">
        <f t="shared" si="1079"/>
        <v>0</v>
      </c>
      <c r="J664" s="112">
        <f t="shared" si="1080"/>
        <v>0</v>
      </c>
      <c r="K664" s="112">
        <f t="shared" si="1081"/>
        <v>0</v>
      </c>
      <c r="L664" s="112">
        <f t="shared" si="1082"/>
        <v>0</v>
      </c>
      <c r="M664" s="112">
        <f t="shared" si="1083"/>
        <v>0</v>
      </c>
      <c r="N664" s="60"/>
      <c r="O664" s="61"/>
      <c r="P664" s="61"/>
      <c r="Q664" s="61"/>
      <c r="R664" s="61"/>
      <c r="S664" s="7"/>
      <c r="T664" s="67">
        <f t="shared" si="1149"/>
        <v>1</v>
      </c>
      <c r="U664" s="76" t="str">
        <f t="shared" si="1150"/>
        <v/>
      </c>
      <c r="V664" s="76" t="str">
        <f t="shared" si="1151"/>
        <v/>
      </c>
      <c r="W664" s="76" t="str">
        <f t="shared" si="1152"/>
        <v/>
      </c>
      <c r="X664" s="76" t="str">
        <f t="shared" si="1153"/>
        <v/>
      </c>
      <c r="Y664" s="76" t="str">
        <f t="shared" si="1154"/>
        <v/>
      </c>
      <c r="Z664" s="76" t="str">
        <f t="shared" si="1155"/>
        <v/>
      </c>
      <c r="AA664" s="131" t="b">
        <f t="shared" si="1093"/>
        <v>0</v>
      </c>
      <c r="AB664" s="131" t="b">
        <f t="shared" si="1094"/>
        <v>0</v>
      </c>
      <c r="AC664" s="131" t="b">
        <f t="shared" si="1095"/>
        <v>0</v>
      </c>
      <c r="AD664" s="131" t="b">
        <f t="shared" si="1096"/>
        <v>0</v>
      </c>
      <c r="AE664" s="131" t="b">
        <f t="shared" si="1097"/>
        <v>0</v>
      </c>
      <c r="AF664" s="131" t="b">
        <f t="shared" si="1098"/>
        <v>0</v>
      </c>
      <c r="AG664" s="131">
        <f t="shared" si="1171"/>
        <v>0</v>
      </c>
      <c r="AH664" s="131">
        <f t="shared" si="1177"/>
        <v>1</v>
      </c>
      <c r="AI664" s="13">
        <f t="shared" si="1099"/>
        <v>0</v>
      </c>
      <c r="AJ664" s="11">
        <f t="shared" si="1156"/>
        <v>0</v>
      </c>
      <c r="AK664" s="67">
        <f t="shared" si="1157"/>
        <v>1</v>
      </c>
      <c r="AL664" s="118" t="str">
        <f t="shared" si="1158"/>
        <v/>
      </c>
      <c r="AM664" s="118" t="str">
        <f t="shared" si="1159"/>
        <v/>
      </c>
      <c r="AN664" s="118" t="str">
        <f t="shared" si="1160"/>
        <v/>
      </c>
      <c r="AO664" s="118" t="str">
        <f t="shared" si="1161"/>
        <v/>
      </c>
      <c r="AP664" s="118" t="str">
        <f t="shared" si="1162"/>
        <v/>
      </c>
      <c r="AQ664" s="118" t="str">
        <f t="shared" si="1163"/>
        <v/>
      </c>
      <c r="AR664" s="118" t="str">
        <f t="shared" si="1164"/>
        <v/>
      </c>
      <c r="AS664" s="60" t="b">
        <f t="shared" si="1100"/>
        <v>0</v>
      </c>
      <c r="AT664" s="60" t="b">
        <f t="shared" si="1101"/>
        <v>0</v>
      </c>
      <c r="AU664" s="60" t="b">
        <f t="shared" si="1102"/>
        <v>0</v>
      </c>
      <c r="AV664" s="60" t="b">
        <f t="shared" si="1103"/>
        <v>0</v>
      </c>
      <c r="AW664" s="60" t="b">
        <f t="shared" si="1104"/>
        <v>0</v>
      </c>
      <c r="AX664" s="60" t="b">
        <f t="shared" si="1105"/>
        <v>0</v>
      </c>
      <c r="AY664" s="60" t="b">
        <f t="shared" si="1106"/>
        <v>0</v>
      </c>
      <c r="AZ664" s="131">
        <f t="shared" si="1172"/>
        <v>0</v>
      </c>
      <c r="BA664" s="131">
        <f t="shared" si="1178"/>
        <v>1</v>
      </c>
      <c r="BB664" s="13">
        <f t="shared" si="1165"/>
        <v>0</v>
      </c>
      <c r="BC664" s="11">
        <f t="shared" si="1107"/>
        <v>0</v>
      </c>
      <c r="BD664" s="67">
        <f t="shared" si="1166"/>
        <v>1</v>
      </c>
      <c r="BE664" s="76" t="str">
        <f t="shared" si="1108"/>
        <v/>
      </c>
      <c r="BF664" s="76" t="str">
        <f t="shared" si="1109"/>
        <v/>
      </c>
      <c r="BG664" s="76" t="str">
        <f t="shared" si="1110"/>
        <v/>
      </c>
      <c r="BH664" s="76" t="str">
        <f t="shared" si="1111"/>
        <v/>
      </c>
      <c r="BI664" s="76" t="str">
        <f t="shared" si="1112"/>
        <v/>
      </c>
      <c r="BJ664" s="76" t="str">
        <f t="shared" si="1113"/>
        <v/>
      </c>
      <c r="BK664" s="131" t="b">
        <f t="shared" si="1114"/>
        <v>0</v>
      </c>
      <c r="BL664" s="131" t="b">
        <f t="shared" si="1115"/>
        <v>0</v>
      </c>
      <c r="BM664" s="131" t="b">
        <f t="shared" si="1116"/>
        <v>0</v>
      </c>
      <c r="BN664" s="131" t="b">
        <f t="shared" si="1117"/>
        <v>0</v>
      </c>
      <c r="BO664" s="131" t="b">
        <f t="shared" si="1118"/>
        <v>0</v>
      </c>
      <c r="BP664" s="131" t="b">
        <f t="shared" si="1119"/>
        <v>0</v>
      </c>
      <c r="BQ664" s="131">
        <f t="shared" si="1173"/>
        <v>0</v>
      </c>
      <c r="BR664" s="131">
        <f t="shared" si="1179"/>
        <v>1</v>
      </c>
      <c r="BS664" s="92">
        <f t="shared" si="1174"/>
        <v>0</v>
      </c>
      <c r="BT664" s="13">
        <f t="shared" si="1120"/>
        <v>0</v>
      </c>
      <c r="BU664" s="11">
        <f t="shared" si="1167"/>
        <v>0</v>
      </c>
      <c r="BV664" s="67">
        <f t="shared" si="1168"/>
        <v>1</v>
      </c>
      <c r="BW664" s="118" t="str">
        <f t="shared" si="1121"/>
        <v/>
      </c>
      <c r="BX664" s="118" t="str">
        <f t="shared" si="1122"/>
        <v/>
      </c>
      <c r="BY664" s="118" t="str">
        <f t="shared" si="1123"/>
        <v/>
      </c>
      <c r="BZ664" s="118" t="str">
        <f t="shared" si="1124"/>
        <v/>
      </c>
      <c r="CA664" s="118" t="str">
        <f t="shared" si="1125"/>
        <v/>
      </c>
      <c r="CB664" s="118" t="str">
        <f t="shared" si="1126"/>
        <v/>
      </c>
      <c r="CC664" s="118" t="str">
        <f t="shared" si="1127"/>
        <v/>
      </c>
      <c r="CD664" s="60" t="b">
        <f t="shared" si="1128"/>
        <v>0</v>
      </c>
      <c r="CE664" s="60" t="b">
        <f t="shared" si="1129"/>
        <v>0</v>
      </c>
      <c r="CF664" s="60" t="b">
        <f t="shared" si="1130"/>
        <v>0</v>
      </c>
      <c r="CG664" s="60" t="b">
        <f t="shared" si="1131"/>
        <v>0</v>
      </c>
      <c r="CH664" s="60" t="b">
        <f t="shared" si="1132"/>
        <v>0</v>
      </c>
      <c r="CI664" s="60" t="b">
        <f t="shared" si="1133"/>
        <v>0</v>
      </c>
      <c r="CJ664" s="60" t="b">
        <f t="shared" si="1134"/>
        <v>0</v>
      </c>
      <c r="CK664" s="131">
        <f t="shared" si="1175"/>
        <v>0</v>
      </c>
      <c r="CL664" s="131">
        <f t="shared" si="1180"/>
        <v>1</v>
      </c>
      <c r="CM664" s="92">
        <f t="shared" si="1176"/>
        <v>0</v>
      </c>
      <c r="CN664" s="13">
        <f t="shared" si="1169"/>
        <v>0</v>
      </c>
      <c r="CO664" s="11">
        <f t="shared" si="1135"/>
        <v>0</v>
      </c>
      <c r="CP664" s="13">
        <f t="shared" si="1170"/>
        <v>0</v>
      </c>
      <c r="CQ664" s="11">
        <f t="shared" si="1090"/>
        <v>0</v>
      </c>
      <c r="CR664" s="57">
        <f t="shared" si="1091"/>
        <v>0</v>
      </c>
      <c r="CS664" s="57">
        <f t="shared" si="1092"/>
        <v>0</v>
      </c>
      <c r="CT664" s="57">
        <f t="shared" si="1084"/>
        <v>0</v>
      </c>
      <c r="CU664" s="24" t="str">
        <f t="shared" si="1136"/>
        <v/>
      </c>
      <c r="CV664" s="24" t="str">
        <f t="shared" si="1137"/>
        <v/>
      </c>
      <c r="CW664" s="24" t="str">
        <f t="shared" si="1138"/>
        <v/>
      </c>
      <c r="CX664" s="24" t="str">
        <f t="shared" si="1139"/>
        <v/>
      </c>
      <c r="CY664" s="24" t="str">
        <f t="shared" si="1140"/>
        <v/>
      </c>
      <c r="CZ664" s="24" t="str">
        <f t="shared" si="1141"/>
        <v/>
      </c>
      <c r="DA664" s="24" t="str">
        <f t="shared" si="1142"/>
        <v/>
      </c>
      <c r="DB664" s="24" t="str">
        <f t="shared" si="1143"/>
        <v/>
      </c>
      <c r="DC664" s="24" t="str">
        <f t="shared" si="1144"/>
        <v/>
      </c>
      <c r="DD664" s="24" t="str">
        <f t="shared" si="1145"/>
        <v/>
      </c>
      <c r="DE664" s="24" t="str">
        <f t="shared" si="1146"/>
        <v/>
      </c>
      <c r="DF664" s="24" t="str">
        <f t="shared" si="1147"/>
        <v/>
      </c>
      <c r="DG664" s="24" t="str">
        <f t="shared" si="1148"/>
        <v/>
      </c>
      <c r="DJ664" s="39"/>
      <c r="EA664" s="7"/>
    </row>
    <row r="665" spans="2:131" x14ac:dyDescent="0.2">
      <c r="B665" s="61" t="str">
        <f t="shared" si="1087"/>
        <v/>
      </c>
      <c r="C665" s="7" t="str">
        <f t="shared" si="1181"/>
        <v/>
      </c>
      <c r="D665" s="60">
        <f t="shared" si="1088"/>
        <v>0</v>
      </c>
      <c r="E665" s="7" t="str">
        <f t="shared" si="1089"/>
        <v/>
      </c>
      <c r="F665" s="72" t="str">
        <f t="shared" si="1085"/>
        <v/>
      </c>
      <c r="G665" s="108" t="str">
        <f t="shared" si="1086"/>
        <v/>
      </c>
      <c r="H665" s="112">
        <f t="shared" si="1078"/>
        <v>0</v>
      </c>
      <c r="I665" s="112">
        <f t="shared" si="1079"/>
        <v>0</v>
      </c>
      <c r="J665" s="112">
        <f t="shared" si="1080"/>
        <v>0</v>
      </c>
      <c r="K665" s="112">
        <f t="shared" si="1081"/>
        <v>0</v>
      </c>
      <c r="L665" s="112">
        <f t="shared" si="1082"/>
        <v>0</v>
      </c>
      <c r="M665" s="112">
        <f t="shared" si="1083"/>
        <v>0</v>
      </c>
      <c r="N665" s="60"/>
      <c r="O665" s="61"/>
      <c r="P665" s="61"/>
      <c r="Q665" s="61"/>
      <c r="R665" s="61"/>
      <c r="S665" s="7"/>
      <c r="T665" s="67">
        <f t="shared" si="1149"/>
        <v>1</v>
      </c>
      <c r="U665" s="76" t="str">
        <f t="shared" si="1150"/>
        <v/>
      </c>
      <c r="V665" s="76" t="str">
        <f t="shared" si="1151"/>
        <v/>
      </c>
      <c r="W665" s="76" t="str">
        <f t="shared" si="1152"/>
        <v/>
      </c>
      <c r="X665" s="76" t="str">
        <f t="shared" si="1153"/>
        <v/>
      </c>
      <c r="Y665" s="76" t="str">
        <f t="shared" si="1154"/>
        <v/>
      </c>
      <c r="Z665" s="76" t="str">
        <f t="shared" si="1155"/>
        <v/>
      </c>
      <c r="AA665" s="131" t="b">
        <f t="shared" si="1093"/>
        <v>0</v>
      </c>
      <c r="AB665" s="131" t="b">
        <f t="shared" si="1094"/>
        <v>0</v>
      </c>
      <c r="AC665" s="131" t="b">
        <f t="shared" si="1095"/>
        <v>0</v>
      </c>
      <c r="AD665" s="131" t="b">
        <f t="shared" si="1096"/>
        <v>0</v>
      </c>
      <c r="AE665" s="131" t="b">
        <f t="shared" si="1097"/>
        <v>0</v>
      </c>
      <c r="AF665" s="131" t="b">
        <f t="shared" si="1098"/>
        <v>0</v>
      </c>
      <c r="AG665" s="131">
        <f t="shared" si="1171"/>
        <v>0</v>
      </c>
      <c r="AH665" s="131">
        <f t="shared" si="1177"/>
        <v>1</v>
      </c>
      <c r="AI665" s="13">
        <f t="shared" si="1099"/>
        <v>0</v>
      </c>
      <c r="AJ665" s="11">
        <f t="shared" si="1156"/>
        <v>0</v>
      </c>
      <c r="AK665" s="67">
        <f t="shared" si="1157"/>
        <v>1</v>
      </c>
      <c r="AL665" s="118" t="str">
        <f t="shared" si="1158"/>
        <v/>
      </c>
      <c r="AM665" s="118" t="str">
        <f t="shared" si="1159"/>
        <v/>
      </c>
      <c r="AN665" s="118" t="str">
        <f t="shared" si="1160"/>
        <v/>
      </c>
      <c r="AO665" s="118" t="str">
        <f t="shared" si="1161"/>
        <v/>
      </c>
      <c r="AP665" s="118" t="str">
        <f t="shared" si="1162"/>
        <v/>
      </c>
      <c r="AQ665" s="118" t="str">
        <f t="shared" si="1163"/>
        <v/>
      </c>
      <c r="AR665" s="118" t="str">
        <f t="shared" si="1164"/>
        <v/>
      </c>
      <c r="AS665" s="60" t="b">
        <f t="shared" si="1100"/>
        <v>0</v>
      </c>
      <c r="AT665" s="60" t="b">
        <f t="shared" si="1101"/>
        <v>0</v>
      </c>
      <c r="AU665" s="60" t="b">
        <f t="shared" si="1102"/>
        <v>0</v>
      </c>
      <c r="AV665" s="60" t="b">
        <f t="shared" si="1103"/>
        <v>0</v>
      </c>
      <c r="AW665" s="60" t="b">
        <f t="shared" si="1104"/>
        <v>0</v>
      </c>
      <c r="AX665" s="60" t="b">
        <f t="shared" si="1105"/>
        <v>0</v>
      </c>
      <c r="AY665" s="60" t="b">
        <f t="shared" si="1106"/>
        <v>0</v>
      </c>
      <c r="AZ665" s="131">
        <f t="shared" si="1172"/>
        <v>0</v>
      </c>
      <c r="BA665" s="131">
        <f t="shared" si="1178"/>
        <v>1</v>
      </c>
      <c r="BB665" s="13">
        <f t="shared" si="1165"/>
        <v>0</v>
      </c>
      <c r="BC665" s="11">
        <f t="shared" si="1107"/>
        <v>0</v>
      </c>
      <c r="BD665" s="67">
        <f t="shared" si="1166"/>
        <v>1</v>
      </c>
      <c r="BE665" s="76" t="str">
        <f t="shared" si="1108"/>
        <v/>
      </c>
      <c r="BF665" s="76" t="str">
        <f t="shared" si="1109"/>
        <v/>
      </c>
      <c r="BG665" s="76" t="str">
        <f t="shared" si="1110"/>
        <v/>
      </c>
      <c r="BH665" s="76" t="str">
        <f t="shared" si="1111"/>
        <v/>
      </c>
      <c r="BI665" s="76" t="str">
        <f t="shared" si="1112"/>
        <v/>
      </c>
      <c r="BJ665" s="76" t="str">
        <f t="shared" si="1113"/>
        <v/>
      </c>
      <c r="BK665" s="131" t="b">
        <f t="shared" si="1114"/>
        <v>0</v>
      </c>
      <c r="BL665" s="131" t="b">
        <f t="shared" si="1115"/>
        <v>0</v>
      </c>
      <c r="BM665" s="131" t="b">
        <f t="shared" si="1116"/>
        <v>0</v>
      </c>
      <c r="BN665" s="131" t="b">
        <f t="shared" si="1117"/>
        <v>0</v>
      </c>
      <c r="BO665" s="131" t="b">
        <f t="shared" si="1118"/>
        <v>0</v>
      </c>
      <c r="BP665" s="131" t="b">
        <f t="shared" si="1119"/>
        <v>0</v>
      </c>
      <c r="BQ665" s="131">
        <f t="shared" si="1173"/>
        <v>0</v>
      </c>
      <c r="BR665" s="131">
        <f t="shared" si="1179"/>
        <v>1</v>
      </c>
      <c r="BS665" s="92">
        <f t="shared" si="1174"/>
        <v>0</v>
      </c>
      <c r="BT665" s="13">
        <f t="shared" si="1120"/>
        <v>0</v>
      </c>
      <c r="BU665" s="11">
        <f t="shared" si="1167"/>
        <v>0</v>
      </c>
      <c r="BV665" s="67">
        <f t="shared" si="1168"/>
        <v>1</v>
      </c>
      <c r="BW665" s="118" t="str">
        <f t="shared" si="1121"/>
        <v/>
      </c>
      <c r="BX665" s="118" t="str">
        <f t="shared" si="1122"/>
        <v/>
      </c>
      <c r="BY665" s="118" t="str">
        <f t="shared" si="1123"/>
        <v/>
      </c>
      <c r="BZ665" s="118" t="str">
        <f t="shared" si="1124"/>
        <v/>
      </c>
      <c r="CA665" s="118" t="str">
        <f t="shared" si="1125"/>
        <v/>
      </c>
      <c r="CB665" s="118" t="str">
        <f t="shared" si="1126"/>
        <v/>
      </c>
      <c r="CC665" s="118" t="str">
        <f t="shared" si="1127"/>
        <v/>
      </c>
      <c r="CD665" s="60" t="b">
        <f t="shared" si="1128"/>
        <v>0</v>
      </c>
      <c r="CE665" s="60" t="b">
        <f t="shared" si="1129"/>
        <v>0</v>
      </c>
      <c r="CF665" s="60" t="b">
        <f t="shared" si="1130"/>
        <v>0</v>
      </c>
      <c r="CG665" s="60" t="b">
        <f t="shared" si="1131"/>
        <v>0</v>
      </c>
      <c r="CH665" s="60" t="b">
        <f t="shared" si="1132"/>
        <v>0</v>
      </c>
      <c r="CI665" s="60" t="b">
        <f t="shared" si="1133"/>
        <v>0</v>
      </c>
      <c r="CJ665" s="60" t="b">
        <f t="shared" si="1134"/>
        <v>0</v>
      </c>
      <c r="CK665" s="131">
        <f t="shared" si="1175"/>
        <v>0</v>
      </c>
      <c r="CL665" s="131">
        <f t="shared" si="1180"/>
        <v>1</v>
      </c>
      <c r="CM665" s="92">
        <f t="shared" si="1176"/>
        <v>0</v>
      </c>
      <c r="CN665" s="13">
        <f t="shared" si="1169"/>
        <v>0</v>
      </c>
      <c r="CO665" s="11">
        <f t="shared" si="1135"/>
        <v>0</v>
      </c>
      <c r="CP665" s="13">
        <f t="shared" si="1170"/>
        <v>0</v>
      </c>
      <c r="CQ665" s="11">
        <f t="shared" si="1090"/>
        <v>0</v>
      </c>
      <c r="CR665" s="57">
        <f t="shared" si="1091"/>
        <v>0</v>
      </c>
      <c r="CS665" s="57">
        <f t="shared" si="1092"/>
        <v>0</v>
      </c>
      <c r="CT665" s="57">
        <f t="shared" si="1084"/>
        <v>0</v>
      </c>
      <c r="CU665" s="24" t="str">
        <f t="shared" si="1136"/>
        <v/>
      </c>
      <c r="CV665" s="24" t="str">
        <f t="shared" si="1137"/>
        <v/>
      </c>
      <c r="CW665" s="24" t="str">
        <f t="shared" si="1138"/>
        <v/>
      </c>
      <c r="CX665" s="24" t="str">
        <f t="shared" si="1139"/>
        <v/>
      </c>
      <c r="CY665" s="24" t="str">
        <f t="shared" si="1140"/>
        <v/>
      </c>
      <c r="CZ665" s="24" t="str">
        <f t="shared" si="1141"/>
        <v/>
      </c>
      <c r="DA665" s="24" t="str">
        <f t="shared" si="1142"/>
        <v/>
      </c>
      <c r="DB665" s="24" t="str">
        <f t="shared" si="1143"/>
        <v/>
      </c>
      <c r="DC665" s="24" t="str">
        <f t="shared" si="1144"/>
        <v/>
      </c>
      <c r="DD665" s="24" t="str">
        <f t="shared" si="1145"/>
        <v/>
      </c>
      <c r="DE665" s="24" t="str">
        <f t="shared" si="1146"/>
        <v/>
      </c>
      <c r="DF665" s="24" t="str">
        <f t="shared" si="1147"/>
        <v/>
      </c>
      <c r="DG665" s="24" t="str">
        <f t="shared" si="1148"/>
        <v/>
      </c>
      <c r="DJ665" s="39"/>
      <c r="EA665" s="7"/>
    </row>
    <row r="666" spans="2:131" x14ac:dyDescent="0.2">
      <c r="B666" s="61" t="str">
        <f t="shared" si="1087"/>
        <v/>
      </c>
      <c r="C666" s="7" t="str">
        <f t="shared" si="1181"/>
        <v/>
      </c>
      <c r="D666" s="60">
        <f t="shared" si="1088"/>
        <v>0</v>
      </c>
      <c r="E666" s="7" t="str">
        <f t="shared" si="1089"/>
        <v/>
      </c>
      <c r="F666" s="72" t="str">
        <f t="shared" si="1085"/>
        <v/>
      </c>
      <c r="G666" s="108" t="str">
        <f t="shared" si="1086"/>
        <v/>
      </c>
      <c r="H666" s="112">
        <f t="shared" ref="H666:H729" si="1182">IF(AND(H665=1,$F666="R",G666&lt;&gt;"R1"),0,IF(AND($G666="R1",H665=1),2,IF($G666="R1",1,H665)))</f>
        <v>0</v>
      </c>
      <c r="I666" s="112">
        <f t="shared" ref="I666:I729" si="1183">IF(AND(I665=1,$F666="R",G666&lt;&gt;"R2"),0,IF(AND($G666="R2",I665=1),2,IF($G666="R2",1,I665)))</f>
        <v>0</v>
      </c>
      <c r="J666" s="112">
        <f t="shared" ref="J666:J729" si="1184">IF(AND(J665=1,$F666="R",$G666&lt;&gt;"R3"),0,IF(AND($G666="R3",J665=1),2,IF($G666="R3",1,J665)))</f>
        <v>0</v>
      </c>
      <c r="K666" s="112">
        <f t="shared" ref="K666:K729" si="1185">IF(AND(K665=1,$F666="B",$G666&lt;&gt;"B1"),0,IF(AND($G666="B1",K665=1),2,IF($G666="B1",1,K665)))</f>
        <v>0</v>
      </c>
      <c r="L666" s="112">
        <f t="shared" ref="L666:L729" si="1186">IF(AND(L665=1,$F666="B",$G666&lt;&gt;"B2"),0,IF(AND($G666="B2",L665=1),2,IF($G666="B2",1,L665)))</f>
        <v>0</v>
      </c>
      <c r="M666" s="112">
        <f t="shared" ref="M666:M729" si="1187">IF(AND(M665=1,$F666="B",$G666&lt;&gt;"B3"),0,IF(AND($G666="B3",M665=1),2,IF($G666="B3",1,M665)))</f>
        <v>0</v>
      </c>
      <c r="N666" s="60"/>
      <c r="O666" s="61"/>
      <c r="P666" s="61"/>
      <c r="Q666" s="61"/>
      <c r="R666" s="61"/>
      <c r="S666" s="7"/>
      <c r="T666" s="67">
        <f t="shared" si="1149"/>
        <v>1</v>
      </c>
      <c r="U666" s="76" t="str">
        <f t="shared" si="1150"/>
        <v/>
      </c>
      <c r="V666" s="76" t="str">
        <f t="shared" si="1151"/>
        <v/>
      </c>
      <c r="W666" s="76" t="str">
        <f t="shared" si="1152"/>
        <v/>
      </c>
      <c r="X666" s="76" t="str">
        <f t="shared" si="1153"/>
        <v/>
      </c>
      <c r="Y666" s="76" t="str">
        <f t="shared" si="1154"/>
        <v/>
      </c>
      <c r="Z666" s="76" t="str">
        <f t="shared" si="1155"/>
        <v/>
      </c>
      <c r="AA666" s="131" t="b">
        <f t="shared" si="1093"/>
        <v>0</v>
      </c>
      <c r="AB666" s="131" t="b">
        <f t="shared" si="1094"/>
        <v>0</v>
      </c>
      <c r="AC666" s="131" t="b">
        <f t="shared" si="1095"/>
        <v>0</v>
      </c>
      <c r="AD666" s="131" t="b">
        <f t="shared" si="1096"/>
        <v>0</v>
      </c>
      <c r="AE666" s="131" t="b">
        <f t="shared" si="1097"/>
        <v>0</v>
      </c>
      <c r="AF666" s="131" t="b">
        <f t="shared" si="1098"/>
        <v>0</v>
      </c>
      <c r="AG666" s="131">
        <f t="shared" si="1171"/>
        <v>0</v>
      </c>
      <c r="AH666" s="131">
        <f t="shared" si="1177"/>
        <v>1</v>
      </c>
      <c r="AI666" s="13">
        <f t="shared" si="1099"/>
        <v>0</v>
      </c>
      <c r="AJ666" s="11">
        <f t="shared" si="1156"/>
        <v>0</v>
      </c>
      <c r="AK666" s="67">
        <f t="shared" si="1157"/>
        <v>1</v>
      </c>
      <c r="AL666" s="118" t="str">
        <f t="shared" si="1158"/>
        <v/>
      </c>
      <c r="AM666" s="118" t="str">
        <f t="shared" si="1159"/>
        <v/>
      </c>
      <c r="AN666" s="118" t="str">
        <f t="shared" si="1160"/>
        <v/>
      </c>
      <c r="AO666" s="118" t="str">
        <f t="shared" si="1161"/>
        <v/>
      </c>
      <c r="AP666" s="118" t="str">
        <f t="shared" si="1162"/>
        <v/>
      </c>
      <c r="AQ666" s="118" t="str">
        <f t="shared" si="1163"/>
        <v/>
      </c>
      <c r="AR666" s="118" t="str">
        <f t="shared" si="1164"/>
        <v/>
      </c>
      <c r="AS666" s="60" t="b">
        <f t="shared" si="1100"/>
        <v>0</v>
      </c>
      <c r="AT666" s="60" t="b">
        <f t="shared" si="1101"/>
        <v>0</v>
      </c>
      <c r="AU666" s="60" t="b">
        <f t="shared" si="1102"/>
        <v>0</v>
      </c>
      <c r="AV666" s="60" t="b">
        <f t="shared" si="1103"/>
        <v>0</v>
      </c>
      <c r="AW666" s="60" t="b">
        <f t="shared" si="1104"/>
        <v>0</v>
      </c>
      <c r="AX666" s="60" t="b">
        <f t="shared" si="1105"/>
        <v>0</v>
      </c>
      <c r="AY666" s="60" t="b">
        <f t="shared" si="1106"/>
        <v>0</v>
      </c>
      <c r="AZ666" s="131">
        <f t="shared" si="1172"/>
        <v>0</v>
      </c>
      <c r="BA666" s="131">
        <f t="shared" si="1178"/>
        <v>1</v>
      </c>
      <c r="BB666" s="13">
        <f t="shared" si="1165"/>
        <v>0</v>
      </c>
      <c r="BC666" s="11">
        <f t="shared" si="1107"/>
        <v>0</v>
      </c>
      <c r="BD666" s="67">
        <f t="shared" si="1166"/>
        <v>1</v>
      </c>
      <c r="BE666" s="76" t="str">
        <f t="shared" si="1108"/>
        <v/>
      </c>
      <c r="BF666" s="76" t="str">
        <f t="shared" si="1109"/>
        <v/>
      </c>
      <c r="BG666" s="76" t="str">
        <f t="shared" si="1110"/>
        <v/>
      </c>
      <c r="BH666" s="76" t="str">
        <f t="shared" si="1111"/>
        <v/>
      </c>
      <c r="BI666" s="76" t="str">
        <f t="shared" si="1112"/>
        <v/>
      </c>
      <c r="BJ666" s="76" t="str">
        <f t="shared" si="1113"/>
        <v/>
      </c>
      <c r="BK666" s="131" t="b">
        <f t="shared" si="1114"/>
        <v>0</v>
      </c>
      <c r="BL666" s="131" t="b">
        <f t="shared" si="1115"/>
        <v>0</v>
      </c>
      <c r="BM666" s="131" t="b">
        <f t="shared" si="1116"/>
        <v>0</v>
      </c>
      <c r="BN666" s="131" t="b">
        <f t="shared" si="1117"/>
        <v>0</v>
      </c>
      <c r="BO666" s="131" t="b">
        <f t="shared" si="1118"/>
        <v>0</v>
      </c>
      <c r="BP666" s="131" t="b">
        <f t="shared" si="1119"/>
        <v>0</v>
      </c>
      <c r="BQ666" s="131">
        <f t="shared" si="1173"/>
        <v>0</v>
      </c>
      <c r="BR666" s="131">
        <f t="shared" si="1179"/>
        <v>1</v>
      </c>
      <c r="BS666" s="92">
        <f t="shared" si="1174"/>
        <v>0</v>
      </c>
      <c r="BT666" s="13">
        <f t="shared" si="1120"/>
        <v>0</v>
      </c>
      <c r="BU666" s="11">
        <f t="shared" si="1167"/>
        <v>0</v>
      </c>
      <c r="BV666" s="67">
        <f t="shared" si="1168"/>
        <v>1</v>
      </c>
      <c r="BW666" s="118" t="str">
        <f t="shared" si="1121"/>
        <v/>
      </c>
      <c r="BX666" s="118" t="str">
        <f t="shared" si="1122"/>
        <v/>
      </c>
      <c r="BY666" s="118" t="str">
        <f t="shared" si="1123"/>
        <v/>
      </c>
      <c r="BZ666" s="118" t="str">
        <f t="shared" si="1124"/>
        <v/>
      </c>
      <c r="CA666" s="118" t="str">
        <f t="shared" si="1125"/>
        <v/>
      </c>
      <c r="CB666" s="118" t="str">
        <f t="shared" si="1126"/>
        <v/>
      </c>
      <c r="CC666" s="118" t="str">
        <f t="shared" si="1127"/>
        <v/>
      </c>
      <c r="CD666" s="60" t="b">
        <f t="shared" si="1128"/>
        <v>0</v>
      </c>
      <c r="CE666" s="60" t="b">
        <f t="shared" si="1129"/>
        <v>0</v>
      </c>
      <c r="CF666" s="60" t="b">
        <f t="shared" si="1130"/>
        <v>0</v>
      </c>
      <c r="CG666" s="60" t="b">
        <f t="shared" si="1131"/>
        <v>0</v>
      </c>
      <c r="CH666" s="60" t="b">
        <f t="shared" si="1132"/>
        <v>0</v>
      </c>
      <c r="CI666" s="60" t="b">
        <f t="shared" si="1133"/>
        <v>0</v>
      </c>
      <c r="CJ666" s="60" t="b">
        <f t="shared" si="1134"/>
        <v>0</v>
      </c>
      <c r="CK666" s="131">
        <f t="shared" si="1175"/>
        <v>0</v>
      </c>
      <c r="CL666" s="131">
        <f t="shared" si="1180"/>
        <v>1</v>
      </c>
      <c r="CM666" s="92">
        <f t="shared" si="1176"/>
        <v>0</v>
      </c>
      <c r="CN666" s="13">
        <f t="shared" si="1169"/>
        <v>0</v>
      </c>
      <c r="CO666" s="11">
        <f t="shared" si="1135"/>
        <v>0</v>
      </c>
      <c r="CP666" s="13">
        <f t="shared" si="1170"/>
        <v>0</v>
      </c>
      <c r="CQ666" s="11">
        <f t="shared" si="1090"/>
        <v>0</v>
      </c>
      <c r="CR666" s="57">
        <f t="shared" si="1091"/>
        <v>0</v>
      </c>
      <c r="CS666" s="57">
        <f t="shared" si="1092"/>
        <v>0</v>
      </c>
      <c r="CT666" s="57">
        <f t="shared" si="1084"/>
        <v>0</v>
      </c>
      <c r="CU666" s="24" t="str">
        <f t="shared" si="1136"/>
        <v/>
      </c>
      <c r="CV666" s="24" t="str">
        <f t="shared" si="1137"/>
        <v/>
      </c>
      <c r="CW666" s="24" t="str">
        <f t="shared" si="1138"/>
        <v/>
      </c>
      <c r="CX666" s="24" t="str">
        <f t="shared" si="1139"/>
        <v/>
      </c>
      <c r="CY666" s="24" t="str">
        <f t="shared" si="1140"/>
        <v/>
      </c>
      <c r="CZ666" s="24" t="str">
        <f t="shared" si="1141"/>
        <v/>
      </c>
      <c r="DA666" s="24" t="str">
        <f t="shared" si="1142"/>
        <v/>
      </c>
      <c r="DB666" s="24" t="str">
        <f t="shared" si="1143"/>
        <v/>
      </c>
      <c r="DC666" s="24" t="str">
        <f t="shared" si="1144"/>
        <v/>
      </c>
      <c r="DD666" s="24" t="str">
        <f t="shared" si="1145"/>
        <v/>
      </c>
      <c r="DE666" s="24" t="str">
        <f t="shared" si="1146"/>
        <v/>
      </c>
      <c r="DF666" s="24" t="str">
        <f t="shared" si="1147"/>
        <v/>
      </c>
      <c r="DG666" s="24" t="str">
        <f t="shared" si="1148"/>
        <v/>
      </c>
      <c r="DJ666" s="39"/>
      <c r="EA666" s="7"/>
    </row>
    <row r="667" spans="2:131" x14ac:dyDescent="0.2">
      <c r="B667" s="61" t="str">
        <f t="shared" si="1087"/>
        <v/>
      </c>
      <c r="C667" s="7" t="str">
        <f t="shared" si="1181"/>
        <v/>
      </c>
      <c r="D667" s="60">
        <f t="shared" si="1088"/>
        <v>0</v>
      </c>
      <c r="E667" s="7" t="str">
        <f t="shared" si="1089"/>
        <v/>
      </c>
      <c r="F667" s="72" t="str">
        <f t="shared" si="1085"/>
        <v/>
      </c>
      <c r="G667" s="108" t="str">
        <f t="shared" si="1086"/>
        <v/>
      </c>
      <c r="H667" s="112">
        <f t="shared" si="1182"/>
        <v>0</v>
      </c>
      <c r="I667" s="112">
        <f t="shared" si="1183"/>
        <v>0</v>
      </c>
      <c r="J667" s="112">
        <f t="shared" si="1184"/>
        <v>0</v>
      </c>
      <c r="K667" s="112">
        <f t="shared" si="1185"/>
        <v>0</v>
      </c>
      <c r="L667" s="112">
        <f t="shared" si="1186"/>
        <v>0</v>
      </c>
      <c r="M667" s="112">
        <f t="shared" si="1187"/>
        <v>0</v>
      </c>
      <c r="N667" s="60"/>
      <c r="O667" s="61"/>
      <c r="P667" s="61"/>
      <c r="Q667" s="61"/>
      <c r="R667" s="61"/>
      <c r="S667" s="7"/>
      <c r="T667" s="67">
        <f t="shared" si="1149"/>
        <v>1</v>
      </c>
      <c r="U667" s="76" t="str">
        <f t="shared" si="1150"/>
        <v/>
      </c>
      <c r="V667" s="76" t="str">
        <f t="shared" si="1151"/>
        <v/>
      </c>
      <c r="W667" s="76" t="str">
        <f t="shared" si="1152"/>
        <v/>
      </c>
      <c r="X667" s="76" t="str">
        <f t="shared" si="1153"/>
        <v/>
      </c>
      <c r="Y667" s="76" t="str">
        <f t="shared" si="1154"/>
        <v/>
      </c>
      <c r="Z667" s="76" t="str">
        <f t="shared" si="1155"/>
        <v/>
      </c>
      <c r="AA667" s="131" t="b">
        <f t="shared" si="1093"/>
        <v>0</v>
      </c>
      <c r="AB667" s="131" t="b">
        <f t="shared" si="1094"/>
        <v>0</v>
      </c>
      <c r="AC667" s="131" t="b">
        <f t="shared" si="1095"/>
        <v>0</v>
      </c>
      <c r="AD667" s="131" t="b">
        <f t="shared" si="1096"/>
        <v>0</v>
      </c>
      <c r="AE667" s="131" t="b">
        <f t="shared" si="1097"/>
        <v>0</v>
      </c>
      <c r="AF667" s="131" t="b">
        <f t="shared" si="1098"/>
        <v>0</v>
      </c>
      <c r="AG667" s="131">
        <f t="shared" si="1171"/>
        <v>0</v>
      </c>
      <c r="AH667" s="131">
        <f t="shared" si="1177"/>
        <v>1</v>
      </c>
      <c r="AI667" s="13">
        <f t="shared" si="1099"/>
        <v>0</v>
      </c>
      <c r="AJ667" s="11">
        <f t="shared" si="1156"/>
        <v>0</v>
      </c>
      <c r="AK667" s="67">
        <f t="shared" si="1157"/>
        <v>1</v>
      </c>
      <c r="AL667" s="118" t="str">
        <f t="shared" si="1158"/>
        <v/>
      </c>
      <c r="AM667" s="118" t="str">
        <f t="shared" si="1159"/>
        <v/>
      </c>
      <c r="AN667" s="118" t="str">
        <f t="shared" si="1160"/>
        <v/>
      </c>
      <c r="AO667" s="118" t="str">
        <f t="shared" si="1161"/>
        <v/>
      </c>
      <c r="AP667" s="118" t="str">
        <f t="shared" si="1162"/>
        <v/>
      </c>
      <c r="AQ667" s="118" t="str">
        <f t="shared" si="1163"/>
        <v/>
      </c>
      <c r="AR667" s="118" t="str">
        <f t="shared" si="1164"/>
        <v/>
      </c>
      <c r="AS667" s="60" t="b">
        <f t="shared" si="1100"/>
        <v>0</v>
      </c>
      <c r="AT667" s="60" t="b">
        <f t="shared" si="1101"/>
        <v>0</v>
      </c>
      <c r="AU667" s="60" t="b">
        <f t="shared" si="1102"/>
        <v>0</v>
      </c>
      <c r="AV667" s="60" t="b">
        <f t="shared" si="1103"/>
        <v>0</v>
      </c>
      <c r="AW667" s="60" t="b">
        <f t="shared" si="1104"/>
        <v>0</v>
      </c>
      <c r="AX667" s="60" t="b">
        <f t="shared" si="1105"/>
        <v>0</v>
      </c>
      <c r="AY667" s="60" t="b">
        <f t="shared" si="1106"/>
        <v>0</v>
      </c>
      <c r="AZ667" s="131">
        <f t="shared" si="1172"/>
        <v>0</v>
      </c>
      <c r="BA667" s="131">
        <f t="shared" si="1178"/>
        <v>1</v>
      </c>
      <c r="BB667" s="13">
        <f t="shared" si="1165"/>
        <v>0</v>
      </c>
      <c r="BC667" s="11">
        <f t="shared" si="1107"/>
        <v>0</v>
      </c>
      <c r="BD667" s="67">
        <f t="shared" si="1166"/>
        <v>1</v>
      </c>
      <c r="BE667" s="76" t="str">
        <f t="shared" si="1108"/>
        <v/>
      </c>
      <c r="BF667" s="76" t="str">
        <f t="shared" si="1109"/>
        <v/>
      </c>
      <c r="BG667" s="76" t="str">
        <f t="shared" si="1110"/>
        <v/>
      </c>
      <c r="BH667" s="76" t="str">
        <f t="shared" si="1111"/>
        <v/>
      </c>
      <c r="BI667" s="76" t="str">
        <f t="shared" si="1112"/>
        <v/>
      </c>
      <c r="BJ667" s="76" t="str">
        <f t="shared" si="1113"/>
        <v/>
      </c>
      <c r="BK667" s="131" t="b">
        <f t="shared" si="1114"/>
        <v>0</v>
      </c>
      <c r="BL667" s="131" t="b">
        <f t="shared" si="1115"/>
        <v>0</v>
      </c>
      <c r="BM667" s="131" t="b">
        <f t="shared" si="1116"/>
        <v>0</v>
      </c>
      <c r="BN667" s="131" t="b">
        <f t="shared" si="1117"/>
        <v>0</v>
      </c>
      <c r="BO667" s="131" t="b">
        <f t="shared" si="1118"/>
        <v>0</v>
      </c>
      <c r="BP667" s="131" t="b">
        <f t="shared" si="1119"/>
        <v>0</v>
      </c>
      <c r="BQ667" s="131">
        <f t="shared" si="1173"/>
        <v>0</v>
      </c>
      <c r="BR667" s="131">
        <f t="shared" si="1179"/>
        <v>1</v>
      </c>
      <c r="BS667" s="92">
        <f t="shared" si="1174"/>
        <v>0</v>
      </c>
      <c r="BT667" s="13">
        <f t="shared" si="1120"/>
        <v>0</v>
      </c>
      <c r="BU667" s="11">
        <f t="shared" si="1167"/>
        <v>0</v>
      </c>
      <c r="BV667" s="67">
        <f t="shared" si="1168"/>
        <v>1</v>
      </c>
      <c r="BW667" s="118" t="str">
        <f t="shared" si="1121"/>
        <v/>
      </c>
      <c r="BX667" s="118" t="str">
        <f t="shared" si="1122"/>
        <v/>
      </c>
      <c r="BY667" s="118" t="str">
        <f t="shared" si="1123"/>
        <v/>
      </c>
      <c r="BZ667" s="118" t="str">
        <f t="shared" si="1124"/>
        <v/>
      </c>
      <c r="CA667" s="118" t="str">
        <f t="shared" si="1125"/>
        <v/>
      </c>
      <c r="CB667" s="118" t="str">
        <f t="shared" si="1126"/>
        <v/>
      </c>
      <c r="CC667" s="118" t="str">
        <f t="shared" si="1127"/>
        <v/>
      </c>
      <c r="CD667" s="60" t="b">
        <f t="shared" si="1128"/>
        <v>0</v>
      </c>
      <c r="CE667" s="60" t="b">
        <f t="shared" si="1129"/>
        <v>0</v>
      </c>
      <c r="CF667" s="60" t="b">
        <f t="shared" si="1130"/>
        <v>0</v>
      </c>
      <c r="CG667" s="60" t="b">
        <f t="shared" si="1131"/>
        <v>0</v>
      </c>
      <c r="CH667" s="60" t="b">
        <f t="shared" si="1132"/>
        <v>0</v>
      </c>
      <c r="CI667" s="60" t="b">
        <f t="shared" si="1133"/>
        <v>0</v>
      </c>
      <c r="CJ667" s="60" t="b">
        <f t="shared" si="1134"/>
        <v>0</v>
      </c>
      <c r="CK667" s="131">
        <f t="shared" si="1175"/>
        <v>0</v>
      </c>
      <c r="CL667" s="131">
        <f t="shared" si="1180"/>
        <v>1</v>
      </c>
      <c r="CM667" s="92">
        <f t="shared" si="1176"/>
        <v>0</v>
      </c>
      <c r="CN667" s="13">
        <f t="shared" si="1169"/>
        <v>0</v>
      </c>
      <c r="CO667" s="11">
        <f t="shared" si="1135"/>
        <v>0</v>
      </c>
      <c r="CP667" s="13">
        <f t="shared" si="1170"/>
        <v>0</v>
      </c>
      <c r="CQ667" s="11">
        <f t="shared" si="1090"/>
        <v>0</v>
      </c>
      <c r="CR667" s="57">
        <f t="shared" si="1091"/>
        <v>0</v>
      </c>
      <c r="CS667" s="57">
        <f t="shared" si="1092"/>
        <v>0</v>
      </c>
      <c r="CT667" s="57">
        <f t="shared" si="1084"/>
        <v>0</v>
      </c>
      <c r="CU667" s="24" t="str">
        <f t="shared" si="1136"/>
        <v/>
      </c>
      <c r="CV667" s="24" t="str">
        <f t="shared" si="1137"/>
        <v/>
      </c>
      <c r="CW667" s="24" t="str">
        <f t="shared" si="1138"/>
        <v/>
      </c>
      <c r="CX667" s="24" t="str">
        <f t="shared" si="1139"/>
        <v/>
      </c>
      <c r="CY667" s="24" t="str">
        <f t="shared" si="1140"/>
        <v/>
      </c>
      <c r="CZ667" s="24" t="str">
        <f t="shared" si="1141"/>
        <v/>
      </c>
      <c r="DA667" s="24" t="str">
        <f t="shared" si="1142"/>
        <v/>
      </c>
      <c r="DB667" s="24" t="str">
        <f t="shared" si="1143"/>
        <v/>
      </c>
      <c r="DC667" s="24" t="str">
        <f t="shared" si="1144"/>
        <v/>
      </c>
      <c r="DD667" s="24" t="str">
        <f t="shared" si="1145"/>
        <v/>
      </c>
      <c r="DE667" s="24" t="str">
        <f t="shared" si="1146"/>
        <v/>
      </c>
      <c r="DF667" s="24" t="str">
        <f t="shared" si="1147"/>
        <v/>
      </c>
      <c r="DG667" s="24" t="str">
        <f t="shared" si="1148"/>
        <v/>
      </c>
      <c r="DJ667" s="39"/>
      <c r="EA667" s="7"/>
    </row>
    <row r="668" spans="2:131" x14ac:dyDescent="0.2">
      <c r="B668" s="61" t="str">
        <f t="shared" si="1087"/>
        <v/>
      </c>
      <c r="C668" s="7" t="str">
        <f t="shared" si="1181"/>
        <v/>
      </c>
      <c r="D668" s="60">
        <f t="shared" si="1088"/>
        <v>0</v>
      </c>
      <c r="E668" s="7" t="str">
        <f t="shared" si="1089"/>
        <v/>
      </c>
      <c r="F668" s="72" t="str">
        <f t="shared" si="1085"/>
        <v/>
      </c>
      <c r="G668" s="108" t="str">
        <f t="shared" si="1086"/>
        <v/>
      </c>
      <c r="H668" s="112">
        <f t="shared" si="1182"/>
        <v>0</v>
      </c>
      <c r="I668" s="112">
        <f t="shared" si="1183"/>
        <v>0</v>
      </c>
      <c r="J668" s="112">
        <f t="shared" si="1184"/>
        <v>0</v>
      </c>
      <c r="K668" s="112">
        <f t="shared" si="1185"/>
        <v>0</v>
      </c>
      <c r="L668" s="112">
        <f t="shared" si="1186"/>
        <v>0</v>
      </c>
      <c r="M668" s="112">
        <f t="shared" si="1187"/>
        <v>0</v>
      </c>
      <c r="N668" s="60"/>
      <c r="O668" s="61"/>
      <c r="P668" s="61"/>
      <c r="Q668" s="61"/>
      <c r="R668" s="61"/>
      <c r="S668" s="7"/>
      <c r="T668" s="67">
        <f t="shared" si="1149"/>
        <v>1</v>
      </c>
      <c r="U668" s="76" t="str">
        <f t="shared" si="1150"/>
        <v/>
      </c>
      <c r="V668" s="76" t="str">
        <f t="shared" si="1151"/>
        <v/>
      </c>
      <c r="W668" s="76" t="str">
        <f t="shared" si="1152"/>
        <v/>
      </c>
      <c r="X668" s="76" t="str">
        <f t="shared" si="1153"/>
        <v/>
      </c>
      <c r="Y668" s="76" t="str">
        <f t="shared" si="1154"/>
        <v/>
      </c>
      <c r="Z668" s="76" t="str">
        <f t="shared" si="1155"/>
        <v/>
      </c>
      <c r="AA668" s="131" t="b">
        <f t="shared" si="1093"/>
        <v>0</v>
      </c>
      <c r="AB668" s="131" t="b">
        <f t="shared" si="1094"/>
        <v>0</v>
      </c>
      <c r="AC668" s="131" t="b">
        <f t="shared" si="1095"/>
        <v>0</v>
      </c>
      <c r="AD668" s="131" t="b">
        <f t="shared" si="1096"/>
        <v>0</v>
      </c>
      <c r="AE668" s="131" t="b">
        <f t="shared" si="1097"/>
        <v>0</v>
      </c>
      <c r="AF668" s="131" t="b">
        <f t="shared" si="1098"/>
        <v>0</v>
      </c>
      <c r="AG668" s="131">
        <f t="shared" si="1171"/>
        <v>0</v>
      </c>
      <c r="AH668" s="131">
        <f t="shared" si="1177"/>
        <v>1</v>
      </c>
      <c r="AI668" s="13">
        <f t="shared" si="1099"/>
        <v>0</v>
      </c>
      <c r="AJ668" s="11">
        <f t="shared" si="1156"/>
        <v>0</v>
      </c>
      <c r="AK668" s="67">
        <f t="shared" si="1157"/>
        <v>1</v>
      </c>
      <c r="AL668" s="118" t="str">
        <f t="shared" si="1158"/>
        <v/>
      </c>
      <c r="AM668" s="118" t="str">
        <f t="shared" si="1159"/>
        <v/>
      </c>
      <c r="AN668" s="118" t="str">
        <f t="shared" si="1160"/>
        <v/>
      </c>
      <c r="AO668" s="118" t="str">
        <f t="shared" si="1161"/>
        <v/>
      </c>
      <c r="AP668" s="118" t="str">
        <f t="shared" si="1162"/>
        <v/>
      </c>
      <c r="AQ668" s="118" t="str">
        <f t="shared" si="1163"/>
        <v/>
      </c>
      <c r="AR668" s="118" t="str">
        <f t="shared" si="1164"/>
        <v/>
      </c>
      <c r="AS668" s="60" t="b">
        <f t="shared" si="1100"/>
        <v>0</v>
      </c>
      <c r="AT668" s="60" t="b">
        <f t="shared" si="1101"/>
        <v>0</v>
      </c>
      <c r="AU668" s="60" t="b">
        <f t="shared" si="1102"/>
        <v>0</v>
      </c>
      <c r="AV668" s="60" t="b">
        <f t="shared" si="1103"/>
        <v>0</v>
      </c>
      <c r="AW668" s="60" t="b">
        <f t="shared" si="1104"/>
        <v>0</v>
      </c>
      <c r="AX668" s="60" t="b">
        <f t="shared" si="1105"/>
        <v>0</v>
      </c>
      <c r="AY668" s="60" t="b">
        <f t="shared" si="1106"/>
        <v>0</v>
      </c>
      <c r="AZ668" s="131">
        <f t="shared" si="1172"/>
        <v>0</v>
      </c>
      <c r="BA668" s="131">
        <f t="shared" si="1178"/>
        <v>1</v>
      </c>
      <c r="BB668" s="13">
        <f t="shared" si="1165"/>
        <v>0</v>
      </c>
      <c r="BC668" s="11">
        <f t="shared" si="1107"/>
        <v>0</v>
      </c>
      <c r="BD668" s="67">
        <f t="shared" si="1166"/>
        <v>1</v>
      </c>
      <c r="BE668" s="76" t="str">
        <f t="shared" si="1108"/>
        <v/>
      </c>
      <c r="BF668" s="76" t="str">
        <f t="shared" si="1109"/>
        <v/>
      </c>
      <c r="BG668" s="76" t="str">
        <f t="shared" si="1110"/>
        <v/>
      </c>
      <c r="BH668" s="76" t="str">
        <f t="shared" si="1111"/>
        <v/>
      </c>
      <c r="BI668" s="76" t="str">
        <f t="shared" si="1112"/>
        <v/>
      </c>
      <c r="BJ668" s="76" t="str">
        <f t="shared" si="1113"/>
        <v/>
      </c>
      <c r="BK668" s="131" t="b">
        <f t="shared" si="1114"/>
        <v>0</v>
      </c>
      <c r="BL668" s="131" t="b">
        <f t="shared" si="1115"/>
        <v>0</v>
      </c>
      <c r="BM668" s="131" t="b">
        <f t="shared" si="1116"/>
        <v>0</v>
      </c>
      <c r="BN668" s="131" t="b">
        <f t="shared" si="1117"/>
        <v>0</v>
      </c>
      <c r="BO668" s="131" t="b">
        <f t="shared" si="1118"/>
        <v>0</v>
      </c>
      <c r="BP668" s="131" t="b">
        <f t="shared" si="1119"/>
        <v>0</v>
      </c>
      <c r="BQ668" s="131">
        <f t="shared" si="1173"/>
        <v>0</v>
      </c>
      <c r="BR668" s="131">
        <f t="shared" si="1179"/>
        <v>1</v>
      </c>
      <c r="BS668" s="92">
        <f t="shared" si="1174"/>
        <v>0</v>
      </c>
      <c r="BT668" s="13">
        <f t="shared" si="1120"/>
        <v>0</v>
      </c>
      <c r="BU668" s="11">
        <f t="shared" si="1167"/>
        <v>0</v>
      </c>
      <c r="BV668" s="67">
        <f t="shared" si="1168"/>
        <v>1</v>
      </c>
      <c r="BW668" s="118" t="str">
        <f t="shared" si="1121"/>
        <v/>
      </c>
      <c r="BX668" s="118" t="str">
        <f t="shared" si="1122"/>
        <v/>
      </c>
      <c r="BY668" s="118" t="str">
        <f t="shared" si="1123"/>
        <v/>
      </c>
      <c r="BZ668" s="118" t="str">
        <f t="shared" si="1124"/>
        <v/>
      </c>
      <c r="CA668" s="118" t="str">
        <f t="shared" si="1125"/>
        <v/>
      </c>
      <c r="CB668" s="118" t="str">
        <f t="shared" si="1126"/>
        <v/>
      </c>
      <c r="CC668" s="118" t="str">
        <f t="shared" si="1127"/>
        <v/>
      </c>
      <c r="CD668" s="60" t="b">
        <f t="shared" si="1128"/>
        <v>0</v>
      </c>
      <c r="CE668" s="60" t="b">
        <f t="shared" si="1129"/>
        <v>0</v>
      </c>
      <c r="CF668" s="60" t="b">
        <f t="shared" si="1130"/>
        <v>0</v>
      </c>
      <c r="CG668" s="60" t="b">
        <f t="shared" si="1131"/>
        <v>0</v>
      </c>
      <c r="CH668" s="60" t="b">
        <f t="shared" si="1132"/>
        <v>0</v>
      </c>
      <c r="CI668" s="60" t="b">
        <f t="shared" si="1133"/>
        <v>0</v>
      </c>
      <c r="CJ668" s="60" t="b">
        <f t="shared" si="1134"/>
        <v>0</v>
      </c>
      <c r="CK668" s="131">
        <f t="shared" si="1175"/>
        <v>0</v>
      </c>
      <c r="CL668" s="131">
        <f t="shared" si="1180"/>
        <v>1</v>
      </c>
      <c r="CM668" s="92">
        <f t="shared" si="1176"/>
        <v>0</v>
      </c>
      <c r="CN668" s="13">
        <f t="shared" si="1169"/>
        <v>0</v>
      </c>
      <c r="CO668" s="11">
        <f t="shared" si="1135"/>
        <v>0</v>
      </c>
      <c r="CP668" s="13">
        <f t="shared" si="1170"/>
        <v>0</v>
      </c>
      <c r="CQ668" s="11">
        <f t="shared" si="1090"/>
        <v>0</v>
      </c>
      <c r="CR668" s="57">
        <f t="shared" si="1091"/>
        <v>0</v>
      </c>
      <c r="CS668" s="57">
        <f t="shared" si="1092"/>
        <v>0</v>
      </c>
      <c r="CT668" s="57">
        <f t="shared" si="1084"/>
        <v>0</v>
      </c>
      <c r="CU668" s="24" t="str">
        <f t="shared" si="1136"/>
        <v/>
      </c>
      <c r="CV668" s="24" t="str">
        <f t="shared" si="1137"/>
        <v/>
      </c>
      <c r="CW668" s="24" t="str">
        <f t="shared" si="1138"/>
        <v/>
      </c>
      <c r="CX668" s="24" t="str">
        <f t="shared" si="1139"/>
        <v/>
      </c>
      <c r="CY668" s="24" t="str">
        <f t="shared" si="1140"/>
        <v/>
      </c>
      <c r="CZ668" s="24" t="str">
        <f t="shared" si="1141"/>
        <v/>
      </c>
      <c r="DA668" s="24" t="str">
        <f t="shared" si="1142"/>
        <v/>
      </c>
      <c r="DB668" s="24" t="str">
        <f t="shared" si="1143"/>
        <v/>
      </c>
      <c r="DC668" s="24" t="str">
        <f t="shared" si="1144"/>
        <v/>
      </c>
      <c r="DD668" s="24" t="str">
        <f t="shared" si="1145"/>
        <v/>
      </c>
      <c r="DE668" s="24" t="str">
        <f t="shared" si="1146"/>
        <v/>
      </c>
      <c r="DF668" s="24" t="str">
        <f t="shared" si="1147"/>
        <v/>
      </c>
      <c r="DG668" s="24" t="str">
        <f t="shared" si="1148"/>
        <v/>
      </c>
      <c r="DJ668" s="39"/>
      <c r="EA668" s="7"/>
    </row>
    <row r="669" spans="2:131" x14ac:dyDescent="0.2">
      <c r="B669" s="61" t="str">
        <f t="shared" si="1087"/>
        <v/>
      </c>
      <c r="C669" s="7" t="str">
        <f t="shared" si="1181"/>
        <v/>
      </c>
      <c r="D669" s="60">
        <f t="shared" si="1088"/>
        <v>0</v>
      </c>
      <c r="E669" s="7" t="str">
        <f t="shared" si="1089"/>
        <v/>
      </c>
      <c r="F669" s="72" t="str">
        <f t="shared" si="1085"/>
        <v/>
      </c>
      <c r="G669" s="108" t="str">
        <f t="shared" si="1086"/>
        <v/>
      </c>
      <c r="H669" s="112">
        <f t="shared" si="1182"/>
        <v>0</v>
      </c>
      <c r="I669" s="112">
        <f t="shared" si="1183"/>
        <v>0</v>
      </c>
      <c r="J669" s="112">
        <f t="shared" si="1184"/>
        <v>0</v>
      </c>
      <c r="K669" s="112">
        <f t="shared" si="1185"/>
        <v>0</v>
      </c>
      <c r="L669" s="112">
        <f t="shared" si="1186"/>
        <v>0</v>
      </c>
      <c r="M669" s="112">
        <f t="shared" si="1187"/>
        <v>0</v>
      </c>
      <c r="N669" s="60"/>
      <c r="O669" s="61"/>
      <c r="P669" s="61"/>
      <c r="Q669" s="61"/>
      <c r="R669" s="61"/>
      <c r="S669" s="7"/>
      <c r="T669" s="67">
        <f t="shared" si="1149"/>
        <v>1</v>
      </c>
      <c r="U669" s="76" t="str">
        <f t="shared" si="1150"/>
        <v/>
      </c>
      <c r="V669" s="76" t="str">
        <f t="shared" si="1151"/>
        <v/>
      </c>
      <c r="W669" s="76" t="str">
        <f t="shared" si="1152"/>
        <v/>
      </c>
      <c r="X669" s="76" t="str">
        <f t="shared" si="1153"/>
        <v/>
      </c>
      <c r="Y669" s="76" t="str">
        <f t="shared" si="1154"/>
        <v/>
      </c>
      <c r="Z669" s="76" t="str">
        <f t="shared" si="1155"/>
        <v/>
      </c>
      <c r="AA669" s="131" t="b">
        <f t="shared" si="1093"/>
        <v>0</v>
      </c>
      <c r="AB669" s="131" t="b">
        <f t="shared" si="1094"/>
        <v>0</v>
      </c>
      <c r="AC669" s="131" t="b">
        <f t="shared" si="1095"/>
        <v>0</v>
      </c>
      <c r="AD669" s="131" t="b">
        <f t="shared" si="1096"/>
        <v>0</v>
      </c>
      <c r="AE669" s="131" t="b">
        <f t="shared" si="1097"/>
        <v>0</v>
      </c>
      <c r="AF669" s="131" t="b">
        <f t="shared" si="1098"/>
        <v>0</v>
      </c>
      <c r="AG669" s="131">
        <f t="shared" si="1171"/>
        <v>0</v>
      </c>
      <c r="AH669" s="131">
        <f t="shared" si="1177"/>
        <v>1</v>
      </c>
      <c r="AI669" s="13">
        <f t="shared" si="1099"/>
        <v>0</v>
      </c>
      <c r="AJ669" s="11">
        <f t="shared" si="1156"/>
        <v>0</v>
      </c>
      <c r="AK669" s="67">
        <f t="shared" si="1157"/>
        <v>1</v>
      </c>
      <c r="AL669" s="118" t="str">
        <f t="shared" si="1158"/>
        <v/>
      </c>
      <c r="AM669" s="118" t="str">
        <f t="shared" si="1159"/>
        <v/>
      </c>
      <c r="AN669" s="118" t="str">
        <f t="shared" si="1160"/>
        <v/>
      </c>
      <c r="AO669" s="118" t="str">
        <f t="shared" si="1161"/>
        <v/>
      </c>
      <c r="AP669" s="118" t="str">
        <f t="shared" si="1162"/>
        <v/>
      </c>
      <c r="AQ669" s="118" t="str">
        <f t="shared" si="1163"/>
        <v/>
      </c>
      <c r="AR669" s="118" t="str">
        <f t="shared" si="1164"/>
        <v/>
      </c>
      <c r="AS669" s="60" t="b">
        <f t="shared" si="1100"/>
        <v>0</v>
      </c>
      <c r="AT669" s="60" t="b">
        <f t="shared" si="1101"/>
        <v>0</v>
      </c>
      <c r="AU669" s="60" t="b">
        <f t="shared" si="1102"/>
        <v>0</v>
      </c>
      <c r="AV669" s="60" t="b">
        <f t="shared" si="1103"/>
        <v>0</v>
      </c>
      <c r="AW669" s="60" t="b">
        <f t="shared" si="1104"/>
        <v>0</v>
      </c>
      <c r="AX669" s="60" t="b">
        <f t="shared" si="1105"/>
        <v>0</v>
      </c>
      <c r="AY669" s="60" t="b">
        <f t="shared" si="1106"/>
        <v>0</v>
      </c>
      <c r="AZ669" s="131">
        <f t="shared" si="1172"/>
        <v>0</v>
      </c>
      <c r="BA669" s="131">
        <f t="shared" si="1178"/>
        <v>1</v>
      </c>
      <c r="BB669" s="13">
        <f t="shared" si="1165"/>
        <v>0</v>
      </c>
      <c r="BC669" s="11">
        <f t="shared" si="1107"/>
        <v>0</v>
      </c>
      <c r="BD669" s="67">
        <f t="shared" si="1166"/>
        <v>1</v>
      </c>
      <c r="BE669" s="76" t="str">
        <f t="shared" si="1108"/>
        <v/>
      </c>
      <c r="BF669" s="76" t="str">
        <f t="shared" si="1109"/>
        <v/>
      </c>
      <c r="BG669" s="76" t="str">
        <f t="shared" si="1110"/>
        <v/>
      </c>
      <c r="BH669" s="76" t="str">
        <f t="shared" si="1111"/>
        <v/>
      </c>
      <c r="BI669" s="76" t="str">
        <f t="shared" si="1112"/>
        <v/>
      </c>
      <c r="BJ669" s="76" t="str">
        <f t="shared" si="1113"/>
        <v/>
      </c>
      <c r="BK669" s="131" t="b">
        <f t="shared" si="1114"/>
        <v>0</v>
      </c>
      <c r="BL669" s="131" t="b">
        <f t="shared" si="1115"/>
        <v>0</v>
      </c>
      <c r="BM669" s="131" t="b">
        <f t="shared" si="1116"/>
        <v>0</v>
      </c>
      <c r="BN669" s="131" t="b">
        <f t="shared" si="1117"/>
        <v>0</v>
      </c>
      <c r="BO669" s="131" t="b">
        <f t="shared" si="1118"/>
        <v>0</v>
      </c>
      <c r="BP669" s="131" t="b">
        <f t="shared" si="1119"/>
        <v>0</v>
      </c>
      <c r="BQ669" s="131">
        <f t="shared" si="1173"/>
        <v>0</v>
      </c>
      <c r="BR669" s="131">
        <f t="shared" si="1179"/>
        <v>1</v>
      </c>
      <c r="BS669" s="92">
        <f t="shared" si="1174"/>
        <v>0</v>
      </c>
      <c r="BT669" s="13">
        <f t="shared" si="1120"/>
        <v>0</v>
      </c>
      <c r="BU669" s="11">
        <f t="shared" si="1167"/>
        <v>0</v>
      </c>
      <c r="BV669" s="67">
        <f t="shared" si="1168"/>
        <v>1</v>
      </c>
      <c r="BW669" s="118" t="str">
        <f t="shared" si="1121"/>
        <v/>
      </c>
      <c r="BX669" s="118" t="str">
        <f t="shared" si="1122"/>
        <v/>
      </c>
      <c r="BY669" s="118" t="str">
        <f t="shared" si="1123"/>
        <v/>
      </c>
      <c r="BZ669" s="118" t="str">
        <f t="shared" si="1124"/>
        <v/>
      </c>
      <c r="CA669" s="118" t="str">
        <f t="shared" si="1125"/>
        <v/>
      </c>
      <c r="CB669" s="118" t="str">
        <f t="shared" si="1126"/>
        <v/>
      </c>
      <c r="CC669" s="118" t="str">
        <f t="shared" si="1127"/>
        <v/>
      </c>
      <c r="CD669" s="60" t="b">
        <f t="shared" si="1128"/>
        <v>0</v>
      </c>
      <c r="CE669" s="60" t="b">
        <f t="shared" si="1129"/>
        <v>0</v>
      </c>
      <c r="CF669" s="60" t="b">
        <f t="shared" si="1130"/>
        <v>0</v>
      </c>
      <c r="CG669" s="60" t="b">
        <f t="shared" si="1131"/>
        <v>0</v>
      </c>
      <c r="CH669" s="60" t="b">
        <f t="shared" si="1132"/>
        <v>0</v>
      </c>
      <c r="CI669" s="60" t="b">
        <f t="shared" si="1133"/>
        <v>0</v>
      </c>
      <c r="CJ669" s="60" t="b">
        <f t="shared" si="1134"/>
        <v>0</v>
      </c>
      <c r="CK669" s="131">
        <f t="shared" si="1175"/>
        <v>0</v>
      </c>
      <c r="CL669" s="131">
        <f t="shared" si="1180"/>
        <v>1</v>
      </c>
      <c r="CM669" s="92">
        <f t="shared" si="1176"/>
        <v>0</v>
      </c>
      <c r="CN669" s="13">
        <f t="shared" si="1169"/>
        <v>0</v>
      </c>
      <c r="CO669" s="11">
        <f t="shared" si="1135"/>
        <v>0</v>
      </c>
      <c r="CP669" s="13">
        <f t="shared" si="1170"/>
        <v>0</v>
      </c>
      <c r="CQ669" s="11">
        <f t="shared" si="1090"/>
        <v>0</v>
      </c>
      <c r="CR669" s="57">
        <f t="shared" si="1091"/>
        <v>0</v>
      </c>
      <c r="CS669" s="57">
        <f t="shared" si="1092"/>
        <v>0</v>
      </c>
      <c r="CT669" s="57">
        <f t="shared" si="1084"/>
        <v>0</v>
      </c>
      <c r="CU669" s="24" t="str">
        <f t="shared" si="1136"/>
        <v/>
      </c>
      <c r="CV669" s="24" t="str">
        <f t="shared" si="1137"/>
        <v/>
      </c>
      <c r="CW669" s="24" t="str">
        <f t="shared" si="1138"/>
        <v/>
      </c>
      <c r="CX669" s="24" t="str">
        <f t="shared" si="1139"/>
        <v/>
      </c>
      <c r="CY669" s="24" t="str">
        <f t="shared" si="1140"/>
        <v/>
      </c>
      <c r="CZ669" s="24" t="str">
        <f t="shared" si="1141"/>
        <v/>
      </c>
      <c r="DA669" s="24" t="str">
        <f t="shared" si="1142"/>
        <v/>
      </c>
      <c r="DB669" s="24" t="str">
        <f t="shared" si="1143"/>
        <v/>
      </c>
      <c r="DC669" s="24" t="str">
        <f t="shared" si="1144"/>
        <v/>
      </c>
      <c r="DD669" s="24" t="str">
        <f t="shared" si="1145"/>
        <v/>
      </c>
      <c r="DE669" s="24" t="str">
        <f t="shared" si="1146"/>
        <v/>
      </c>
      <c r="DF669" s="24" t="str">
        <f t="shared" si="1147"/>
        <v/>
      </c>
      <c r="DG669" s="24" t="str">
        <f t="shared" si="1148"/>
        <v/>
      </c>
      <c r="DJ669" s="39"/>
      <c r="EA669" s="7"/>
    </row>
    <row r="670" spans="2:131" x14ac:dyDescent="0.2">
      <c r="B670" s="61" t="str">
        <f t="shared" si="1087"/>
        <v/>
      </c>
      <c r="C670" s="7" t="str">
        <f t="shared" si="1181"/>
        <v/>
      </c>
      <c r="D670" s="60">
        <f t="shared" si="1088"/>
        <v>0</v>
      </c>
      <c r="E670" s="7" t="str">
        <f t="shared" si="1089"/>
        <v/>
      </c>
      <c r="F670" s="72" t="str">
        <f t="shared" si="1085"/>
        <v/>
      </c>
      <c r="G670" s="108" t="str">
        <f t="shared" si="1086"/>
        <v/>
      </c>
      <c r="H670" s="112">
        <f t="shared" si="1182"/>
        <v>0</v>
      </c>
      <c r="I670" s="112">
        <f t="shared" si="1183"/>
        <v>0</v>
      </c>
      <c r="J670" s="112">
        <f t="shared" si="1184"/>
        <v>0</v>
      </c>
      <c r="K670" s="112">
        <f t="shared" si="1185"/>
        <v>0</v>
      </c>
      <c r="L670" s="112">
        <f t="shared" si="1186"/>
        <v>0</v>
      </c>
      <c r="M670" s="112">
        <f t="shared" si="1187"/>
        <v>0</v>
      </c>
      <c r="N670" s="60"/>
      <c r="O670" s="61"/>
      <c r="P670" s="61"/>
      <c r="Q670" s="61"/>
      <c r="R670" s="61"/>
      <c r="S670" s="7"/>
      <c r="T670" s="67">
        <f t="shared" si="1149"/>
        <v>1</v>
      </c>
      <c r="U670" s="76" t="str">
        <f t="shared" si="1150"/>
        <v/>
      </c>
      <c r="V670" s="76" t="str">
        <f t="shared" si="1151"/>
        <v/>
      </c>
      <c r="W670" s="76" t="str">
        <f t="shared" si="1152"/>
        <v/>
      </c>
      <c r="X670" s="76" t="str">
        <f t="shared" si="1153"/>
        <v/>
      </c>
      <c r="Y670" s="76" t="str">
        <f t="shared" si="1154"/>
        <v/>
      </c>
      <c r="Z670" s="76" t="str">
        <f t="shared" si="1155"/>
        <v/>
      </c>
      <c r="AA670" s="131" t="b">
        <f t="shared" si="1093"/>
        <v>0</v>
      </c>
      <c r="AB670" s="131" t="b">
        <f t="shared" si="1094"/>
        <v>0</v>
      </c>
      <c r="AC670" s="131" t="b">
        <f t="shared" si="1095"/>
        <v>0</v>
      </c>
      <c r="AD670" s="131" t="b">
        <f t="shared" si="1096"/>
        <v>0</v>
      </c>
      <c r="AE670" s="131" t="b">
        <f t="shared" si="1097"/>
        <v>0</v>
      </c>
      <c r="AF670" s="131" t="b">
        <f t="shared" si="1098"/>
        <v>0</v>
      </c>
      <c r="AG670" s="131">
        <f t="shared" si="1171"/>
        <v>0</v>
      </c>
      <c r="AH670" s="131">
        <f t="shared" si="1177"/>
        <v>1</v>
      </c>
      <c r="AI670" s="13">
        <f t="shared" si="1099"/>
        <v>0</v>
      </c>
      <c r="AJ670" s="11">
        <f t="shared" si="1156"/>
        <v>0</v>
      </c>
      <c r="AK670" s="67">
        <f t="shared" si="1157"/>
        <v>1</v>
      </c>
      <c r="AL670" s="118" t="str">
        <f t="shared" si="1158"/>
        <v/>
      </c>
      <c r="AM670" s="118" t="str">
        <f t="shared" si="1159"/>
        <v/>
      </c>
      <c r="AN670" s="118" t="str">
        <f t="shared" si="1160"/>
        <v/>
      </c>
      <c r="AO670" s="118" t="str">
        <f t="shared" si="1161"/>
        <v/>
      </c>
      <c r="AP670" s="118" t="str">
        <f t="shared" si="1162"/>
        <v/>
      </c>
      <c r="AQ670" s="118" t="str">
        <f t="shared" si="1163"/>
        <v/>
      </c>
      <c r="AR670" s="118" t="str">
        <f t="shared" si="1164"/>
        <v/>
      </c>
      <c r="AS670" s="60" t="b">
        <f t="shared" si="1100"/>
        <v>0</v>
      </c>
      <c r="AT670" s="60" t="b">
        <f t="shared" si="1101"/>
        <v>0</v>
      </c>
      <c r="AU670" s="60" t="b">
        <f t="shared" si="1102"/>
        <v>0</v>
      </c>
      <c r="AV670" s="60" t="b">
        <f t="shared" si="1103"/>
        <v>0</v>
      </c>
      <c r="AW670" s="60" t="b">
        <f t="shared" si="1104"/>
        <v>0</v>
      </c>
      <c r="AX670" s="60" t="b">
        <f t="shared" si="1105"/>
        <v>0</v>
      </c>
      <c r="AY670" s="60" t="b">
        <f t="shared" si="1106"/>
        <v>0</v>
      </c>
      <c r="AZ670" s="131">
        <f t="shared" si="1172"/>
        <v>0</v>
      </c>
      <c r="BA670" s="131">
        <f t="shared" si="1178"/>
        <v>1</v>
      </c>
      <c r="BB670" s="13">
        <f t="shared" si="1165"/>
        <v>0</v>
      </c>
      <c r="BC670" s="11">
        <f t="shared" si="1107"/>
        <v>0</v>
      </c>
      <c r="BD670" s="67">
        <f t="shared" si="1166"/>
        <v>1</v>
      </c>
      <c r="BE670" s="76" t="str">
        <f t="shared" si="1108"/>
        <v/>
      </c>
      <c r="BF670" s="76" t="str">
        <f t="shared" si="1109"/>
        <v/>
      </c>
      <c r="BG670" s="76" t="str">
        <f t="shared" si="1110"/>
        <v/>
      </c>
      <c r="BH670" s="76" t="str">
        <f t="shared" si="1111"/>
        <v/>
      </c>
      <c r="BI670" s="76" t="str">
        <f t="shared" si="1112"/>
        <v/>
      </c>
      <c r="BJ670" s="76" t="str">
        <f t="shared" si="1113"/>
        <v/>
      </c>
      <c r="BK670" s="131" t="b">
        <f t="shared" si="1114"/>
        <v>0</v>
      </c>
      <c r="BL670" s="131" t="b">
        <f t="shared" si="1115"/>
        <v>0</v>
      </c>
      <c r="BM670" s="131" t="b">
        <f t="shared" si="1116"/>
        <v>0</v>
      </c>
      <c r="BN670" s="131" t="b">
        <f t="shared" si="1117"/>
        <v>0</v>
      </c>
      <c r="BO670" s="131" t="b">
        <f t="shared" si="1118"/>
        <v>0</v>
      </c>
      <c r="BP670" s="131" t="b">
        <f t="shared" si="1119"/>
        <v>0</v>
      </c>
      <c r="BQ670" s="131">
        <f t="shared" si="1173"/>
        <v>0</v>
      </c>
      <c r="BR670" s="131">
        <f t="shared" si="1179"/>
        <v>1</v>
      </c>
      <c r="BS670" s="92">
        <f t="shared" si="1174"/>
        <v>0</v>
      </c>
      <c r="BT670" s="13">
        <f t="shared" si="1120"/>
        <v>0</v>
      </c>
      <c r="BU670" s="11">
        <f t="shared" si="1167"/>
        <v>0</v>
      </c>
      <c r="BV670" s="67">
        <f t="shared" si="1168"/>
        <v>1</v>
      </c>
      <c r="BW670" s="118" t="str">
        <f t="shared" si="1121"/>
        <v/>
      </c>
      <c r="BX670" s="118" t="str">
        <f t="shared" si="1122"/>
        <v/>
      </c>
      <c r="BY670" s="118" t="str">
        <f t="shared" si="1123"/>
        <v/>
      </c>
      <c r="BZ670" s="118" t="str">
        <f t="shared" si="1124"/>
        <v/>
      </c>
      <c r="CA670" s="118" t="str">
        <f t="shared" si="1125"/>
        <v/>
      </c>
      <c r="CB670" s="118" t="str">
        <f t="shared" si="1126"/>
        <v/>
      </c>
      <c r="CC670" s="118" t="str">
        <f t="shared" si="1127"/>
        <v/>
      </c>
      <c r="CD670" s="60" t="b">
        <f t="shared" si="1128"/>
        <v>0</v>
      </c>
      <c r="CE670" s="60" t="b">
        <f t="shared" si="1129"/>
        <v>0</v>
      </c>
      <c r="CF670" s="60" t="b">
        <f t="shared" si="1130"/>
        <v>0</v>
      </c>
      <c r="CG670" s="60" t="b">
        <f t="shared" si="1131"/>
        <v>0</v>
      </c>
      <c r="CH670" s="60" t="b">
        <f t="shared" si="1132"/>
        <v>0</v>
      </c>
      <c r="CI670" s="60" t="b">
        <f t="shared" si="1133"/>
        <v>0</v>
      </c>
      <c r="CJ670" s="60" t="b">
        <f t="shared" si="1134"/>
        <v>0</v>
      </c>
      <c r="CK670" s="131">
        <f t="shared" si="1175"/>
        <v>0</v>
      </c>
      <c r="CL670" s="131">
        <f t="shared" si="1180"/>
        <v>1</v>
      </c>
      <c r="CM670" s="92">
        <f t="shared" si="1176"/>
        <v>0</v>
      </c>
      <c r="CN670" s="13">
        <f t="shared" si="1169"/>
        <v>0</v>
      </c>
      <c r="CO670" s="11">
        <f t="shared" si="1135"/>
        <v>0</v>
      </c>
      <c r="CP670" s="13">
        <f t="shared" si="1170"/>
        <v>0</v>
      </c>
      <c r="CQ670" s="11">
        <f t="shared" si="1090"/>
        <v>0</v>
      </c>
      <c r="CR670" s="57">
        <f t="shared" si="1091"/>
        <v>0</v>
      </c>
      <c r="CS670" s="57">
        <f t="shared" si="1092"/>
        <v>0</v>
      </c>
      <c r="CT670" s="57">
        <f t="shared" si="1084"/>
        <v>0</v>
      </c>
      <c r="CU670" s="24" t="str">
        <f t="shared" si="1136"/>
        <v/>
      </c>
      <c r="CV670" s="24" t="str">
        <f t="shared" si="1137"/>
        <v/>
      </c>
      <c r="CW670" s="24" t="str">
        <f t="shared" si="1138"/>
        <v/>
      </c>
      <c r="CX670" s="24" t="str">
        <f t="shared" si="1139"/>
        <v/>
      </c>
      <c r="CY670" s="24" t="str">
        <f t="shared" si="1140"/>
        <v/>
      </c>
      <c r="CZ670" s="24" t="str">
        <f t="shared" si="1141"/>
        <v/>
      </c>
      <c r="DA670" s="24" t="str">
        <f t="shared" si="1142"/>
        <v/>
      </c>
      <c r="DB670" s="24" t="str">
        <f t="shared" si="1143"/>
        <v/>
      </c>
      <c r="DC670" s="24" t="str">
        <f t="shared" si="1144"/>
        <v/>
      </c>
      <c r="DD670" s="24" t="str">
        <f t="shared" si="1145"/>
        <v/>
      </c>
      <c r="DE670" s="24" t="str">
        <f t="shared" si="1146"/>
        <v/>
      </c>
      <c r="DF670" s="24" t="str">
        <f t="shared" si="1147"/>
        <v/>
      </c>
      <c r="DG670" s="24" t="str">
        <f t="shared" si="1148"/>
        <v/>
      </c>
      <c r="DJ670" s="39"/>
      <c r="EA670" s="7"/>
    </row>
    <row r="671" spans="2:131" x14ac:dyDescent="0.2">
      <c r="B671" s="61" t="str">
        <f t="shared" si="1087"/>
        <v/>
      </c>
      <c r="C671" s="7" t="str">
        <f t="shared" si="1181"/>
        <v/>
      </c>
      <c r="D671" s="60">
        <f t="shared" si="1088"/>
        <v>0</v>
      </c>
      <c r="E671" s="7" t="str">
        <f t="shared" si="1089"/>
        <v/>
      </c>
      <c r="F671" s="72" t="str">
        <f t="shared" si="1085"/>
        <v/>
      </c>
      <c r="G671" s="108" t="str">
        <f t="shared" si="1086"/>
        <v/>
      </c>
      <c r="H671" s="112">
        <f t="shared" si="1182"/>
        <v>0</v>
      </c>
      <c r="I671" s="112">
        <f t="shared" si="1183"/>
        <v>0</v>
      </c>
      <c r="J671" s="112">
        <f t="shared" si="1184"/>
        <v>0</v>
      </c>
      <c r="K671" s="112">
        <f t="shared" si="1185"/>
        <v>0</v>
      </c>
      <c r="L671" s="112">
        <f t="shared" si="1186"/>
        <v>0</v>
      </c>
      <c r="M671" s="112">
        <f t="shared" si="1187"/>
        <v>0</v>
      </c>
      <c r="N671" s="60"/>
      <c r="O671" s="61"/>
      <c r="P671" s="61"/>
      <c r="Q671" s="61"/>
      <c r="R671" s="61"/>
      <c r="S671" s="7"/>
      <c r="T671" s="67">
        <f t="shared" si="1149"/>
        <v>1</v>
      </c>
      <c r="U671" s="76" t="str">
        <f t="shared" si="1150"/>
        <v/>
      </c>
      <c r="V671" s="76" t="str">
        <f t="shared" si="1151"/>
        <v/>
      </c>
      <c r="W671" s="76" t="str">
        <f t="shared" si="1152"/>
        <v/>
      </c>
      <c r="X671" s="76" t="str">
        <f t="shared" si="1153"/>
        <v/>
      </c>
      <c r="Y671" s="76" t="str">
        <f t="shared" si="1154"/>
        <v/>
      </c>
      <c r="Z671" s="76" t="str">
        <f t="shared" si="1155"/>
        <v/>
      </c>
      <c r="AA671" s="131" t="b">
        <f t="shared" si="1093"/>
        <v>0</v>
      </c>
      <c r="AB671" s="131" t="b">
        <f t="shared" si="1094"/>
        <v>0</v>
      </c>
      <c r="AC671" s="131" t="b">
        <f t="shared" si="1095"/>
        <v>0</v>
      </c>
      <c r="AD671" s="131" t="b">
        <f t="shared" si="1096"/>
        <v>0</v>
      </c>
      <c r="AE671" s="131" t="b">
        <f t="shared" si="1097"/>
        <v>0</v>
      </c>
      <c r="AF671" s="131" t="b">
        <f t="shared" si="1098"/>
        <v>0</v>
      </c>
      <c r="AG671" s="131">
        <f t="shared" si="1171"/>
        <v>0</v>
      </c>
      <c r="AH671" s="131">
        <f t="shared" si="1177"/>
        <v>1</v>
      </c>
      <c r="AI671" s="13">
        <f t="shared" si="1099"/>
        <v>0</v>
      </c>
      <c r="AJ671" s="11">
        <f t="shared" si="1156"/>
        <v>0</v>
      </c>
      <c r="AK671" s="67">
        <f t="shared" si="1157"/>
        <v>1</v>
      </c>
      <c r="AL671" s="118" t="str">
        <f t="shared" si="1158"/>
        <v/>
      </c>
      <c r="AM671" s="118" t="str">
        <f t="shared" si="1159"/>
        <v/>
      </c>
      <c r="AN671" s="118" t="str">
        <f t="shared" si="1160"/>
        <v/>
      </c>
      <c r="AO671" s="118" t="str">
        <f t="shared" si="1161"/>
        <v/>
      </c>
      <c r="AP671" s="118" t="str">
        <f t="shared" si="1162"/>
        <v/>
      </c>
      <c r="AQ671" s="118" t="str">
        <f t="shared" si="1163"/>
        <v/>
      </c>
      <c r="AR671" s="118" t="str">
        <f t="shared" si="1164"/>
        <v/>
      </c>
      <c r="AS671" s="60" t="b">
        <f t="shared" si="1100"/>
        <v>0</v>
      </c>
      <c r="AT671" s="60" t="b">
        <f t="shared" si="1101"/>
        <v>0</v>
      </c>
      <c r="AU671" s="60" t="b">
        <f t="shared" si="1102"/>
        <v>0</v>
      </c>
      <c r="AV671" s="60" t="b">
        <f t="shared" si="1103"/>
        <v>0</v>
      </c>
      <c r="AW671" s="60" t="b">
        <f t="shared" si="1104"/>
        <v>0</v>
      </c>
      <c r="AX671" s="60" t="b">
        <f t="shared" si="1105"/>
        <v>0</v>
      </c>
      <c r="AY671" s="60" t="b">
        <f t="shared" si="1106"/>
        <v>0</v>
      </c>
      <c r="AZ671" s="131">
        <f t="shared" si="1172"/>
        <v>0</v>
      </c>
      <c r="BA671" s="131">
        <f t="shared" si="1178"/>
        <v>1</v>
      </c>
      <c r="BB671" s="13">
        <f t="shared" si="1165"/>
        <v>0</v>
      </c>
      <c r="BC671" s="11">
        <f t="shared" si="1107"/>
        <v>0</v>
      </c>
      <c r="BD671" s="67">
        <f t="shared" si="1166"/>
        <v>1</v>
      </c>
      <c r="BE671" s="76" t="str">
        <f t="shared" si="1108"/>
        <v/>
      </c>
      <c r="BF671" s="76" t="str">
        <f t="shared" si="1109"/>
        <v/>
      </c>
      <c r="BG671" s="76" t="str">
        <f t="shared" si="1110"/>
        <v/>
      </c>
      <c r="BH671" s="76" t="str">
        <f t="shared" si="1111"/>
        <v/>
      </c>
      <c r="BI671" s="76" t="str">
        <f t="shared" si="1112"/>
        <v/>
      </c>
      <c r="BJ671" s="76" t="str">
        <f t="shared" si="1113"/>
        <v/>
      </c>
      <c r="BK671" s="131" t="b">
        <f t="shared" si="1114"/>
        <v>0</v>
      </c>
      <c r="BL671" s="131" t="b">
        <f t="shared" si="1115"/>
        <v>0</v>
      </c>
      <c r="BM671" s="131" t="b">
        <f t="shared" si="1116"/>
        <v>0</v>
      </c>
      <c r="BN671" s="131" t="b">
        <f t="shared" si="1117"/>
        <v>0</v>
      </c>
      <c r="BO671" s="131" t="b">
        <f t="shared" si="1118"/>
        <v>0</v>
      </c>
      <c r="BP671" s="131" t="b">
        <f t="shared" si="1119"/>
        <v>0</v>
      </c>
      <c r="BQ671" s="131">
        <f t="shared" si="1173"/>
        <v>0</v>
      </c>
      <c r="BR671" s="131">
        <f t="shared" si="1179"/>
        <v>1</v>
      </c>
      <c r="BS671" s="92">
        <f t="shared" si="1174"/>
        <v>0</v>
      </c>
      <c r="BT671" s="13">
        <f t="shared" si="1120"/>
        <v>0</v>
      </c>
      <c r="BU671" s="11">
        <f t="shared" si="1167"/>
        <v>0</v>
      </c>
      <c r="BV671" s="67">
        <f t="shared" si="1168"/>
        <v>1</v>
      </c>
      <c r="BW671" s="118" t="str">
        <f t="shared" si="1121"/>
        <v/>
      </c>
      <c r="BX671" s="118" t="str">
        <f t="shared" si="1122"/>
        <v/>
      </c>
      <c r="BY671" s="118" t="str">
        <f t="shared" si="1123"/>
        <v/>
      </c>
      <c r="BZ671" s="118" t="str">
        <f t="shared" si="1124"/>
        <v/>
      </c>
      <c r="CA671" s="118" t="str">
        <f t="shared" si="1125"/>
        <v/>
      </c>
      <c r="CB671" s="118" t="str">
        <f t="shared" si="1126"/>
        <v/>
      </c>
      <c r="CC671" s="118" t="str">
        <f t="shared" si="1127"/>
        <v/>
      </c>
      <c r="CD671" s="60" t="b">
        <f t="shared" si="1128"/>
        <v>0</v>
      </c>
      <c r="CE671" s="60" t="b">
        <f t="shared" si="1129"/>
        <v>0</v>
      </c>
      <c r="CF671" s="60" t="b">
        <f t="shared" si="1130"/>
        <v>0</v>
      </c>
      <c r="CG671" s="60" t="b">
        <f t="shared" si="1131"/>
        <v>0</v>
      </c>
      <c r="CH671" s="60" t="b">
        <f t="shared" si="1132"/>
        <v>0</v>
      </c>
      <c r="CI671" s="60" t="b">
        <f t="shared" si="1133"/>
        <v>0</v>
      </c>
      <c r="CJ671" s="60" t="b">
        <f t="shared" si="1134"/>
        <v>0</v>
      </c>
      <c r="CK671" s="131">
        <f t="shared" si="1175"/>
        <v>0</v>
      </c>
      <c r="CL671" s="131">
        <f t="shared" si="1180"/>
        <v>1</v>
      </c>
      <c r="CM671" s="92">
        <f t="shared" si="1176"/>
        <v>0</v>
      </c>
      <c r="CN671" s="13">
        <f t="shared" si="1169"/>
        <v>0</v>
      </c>
      <c r="CO671" s="11">
        <f t="shared" si="1135"/>
        <v>0</v>
      </c>
      <c r="CP671" s="13">
        <f t="shared" si="1170"/>
        <v>0</v>
      </c>
      <c r="CQ671" s="11">
        <f t="shared" si="1090"/>
        <v>0</v>
      </c>
      <c r="CR671" s="57">
        <f t="shared" si="1091"/>
        <v>0</v>
      </c>
      <c r="CS671" s="57">
        <f t="shared" si="1092"/>
        <v>0</v>
      </c>
      <c r="CT671" s="57">
        <f t="shared" si="1084"/>
        <v>0</v>
      </c>
      <c r="CU671" s="24" t="str">
        <f t="shared" si="1136"/>
        <v/>
      </c>
      <c r="CV671" s="24" t="str">
        <f t="shared" si="1137"/>
        <v/>
      </c>
      <c r="CW671" s="24" t="str">
        <f t="shared" si="1138"/>
        <v/>
      </c>
      <c r="CX671" s="24" t="str">
        <f t="shared" si="1139"/>
        <v/>
      </c>
      <c r="CY671" s="24" t="str">
        <f t="shared" si="1140"/>
        <v/>
      </c>
      <c r="CZ671" s="24" t="str">
        <f t="shared" si="1141"/>
        <v/>
      </c>
      <c r="DA671" s="24" t="str">
        <f t="shared" si="1142"/>
        <v/>
      </c>
      <c r="DB671" s="24" t="str">
        <f t="shared" si="1143"/>
        <v/>
      </c>
      <c r="DC671" s="24" t="str">
        <f t="shared" si="1144"/>
        <v/>
      </c>
      <c r="DD671" s="24" t="str">
        <f t="shared" si="1145"/>
        <v/>
      </c>
      <c r="DE671" s="24" t="str">
        <f t="shared" si="1146"/>
        <v/>
      </c>
      <c r="DF671" s="24" t="str">
        <f t="shared" si="1147"/>
        <v/>
      </c>
      <c r="DG671" s="24" t="str">
        <f t="shared" si="1148"/>
        <v/>
      </c>
      <c r="DJ671" s="39"/>
      <c r="EA671" s="7"/>
    </row>
    <row r="672" spans="2:131" x14ac:dyDescent="0.2">
      <c r="B672" s="61" t="str">
        <f t="shared" si="1087"/>
        <v/>
      </c>
      <c r="C672" s="7" t="str">
        <f t="shared" si="1181"/>
        <v/>
      </c>
      <c r="D672" s="60">
        <f t="shared" si="1088"/>
        <v>0</v>
      </c>
      <c r="E672" s="7" t="str">
        <f t="shared" si="1089"/>
        <v/>
      </c>
      <c r="F672" s="72" t="str">
        <f t="shared" si="1085"/>
        <v/>
      </c>
      <c r="G672" s="108" t="str">
        <f t="shared" si="1086"/>
        <v/>
      </c>
      <c r="H672" s="112">
        <f t="shared" si="1182"/>
        <v>0</v>
      </c>
      <c r="I672" s="112">
        <f t="shared" si="1183"/>
        <v>0</v>
      </c>
      <c r="J672" s="112">
        <f t="shared" si="1184"/>
        <v>0</v>
      </c>
      <c r="K672" s="112">
        <f t="shared" si="1185"/>
        <v>0</v>
      </c>
      <c r="L672" s="112">
        <f t="shared" si="1186"/>
        <v>0</v>
      </c>
      <c r="M672" s="112">
        <f t="shared" si="1187"/>
        <v>0</v>
      </c>
      <c r="N672" s="60"/>
      <c r="O672" s="61"/>
      <c r="P672" s="61"/>
      <c r="Q672" s="61"/>
      <c r="R672" s="61"/>
      <c r="S672" s="7"/>
      <c r="T672" s="67">
        <f t="shared" si="1149"/>
        <v>1</v>
      </c>
      <c r="U672" s="76" t="str">
        <f t="shared" si="1150"/>
        <v/>
      </c>
      <c r="V672" s="76" t="str">
        <f t="shared" si="1151"/>
        <v/>
      </c>
      <c r="W672" s="76" t="str">
        <f t="shared" si="1152"/>
        <v/>
      </c>
      <c r="X672" s="76" t="str">
        <f t="shared" si="1153"/>
        <v/>
      </c>
      <c r="Y672" s="76" t="str">
        <f t="shared" si="1154"/>
        <v/>
      </c>
      <c r="Z672" s="76" t="str">
        <f t="shared" si="1155"/>
        <v/>
      </c>
      <c r="AA672" s="131" t="b">
        <f t="shared" si="1093"/>
        <v>0</v>
      </c>
      <c r="AB672" s="131" t="b">
        <f t="shared" si="1094"/>
        <v>0</v>
      </c>
      <c r="AC672" s="131" t="b">
        <f t="shared" si="1095"/>
        <v>0</v>
      </c>
      <c r="AD672" s="131" t="b">
        <f t="shared" si="1096"/>
        <v>0</v>
      </c>
      <c r="AE672" s="131" t="b">
        <f t="shared" si="1097"/>
        <v>0</v>
      </c>
      <c r="AF672" s="131" t="b">
        <f t="shared" si="1098"/>
        <v>0</v>
      </c>
      <c r="AG672" s="131">
        <f t="shared" si="1171"/>
        <v>0</v>
      </c>
      <c r="AH672" s="131">
        <f t="shared" si="1177"/>
        <v>1</v>
      </c>
      <c r="AI672" s="13">
        <f t="shared" si="1099"/>
        <v>0</v>
      </c>
      <c r="AJ672" s="11">
        <f t="shared" si="1156"/>
        <v>0</v>
      </c>
      <c r="AK672" s="67">
        <f t="shared" si="1157"/>
        <v>1</v>
      </c>
      <c r="AL672" s="118" t="str">
        <f t="shared" si="1158"/>
        <v/>
      </c>
      <c r="AM672" s="118" t="str">
        <f t="shared" si="1159"/>
        <v/>
      </c>
      <c r="AN672" s="118" t="str">
        <f t="shared" si="1160"/>
        <v/>
      </c>
      <c r="AO672" s="118" t="str">
        <f t="shared" si="1161"/>
        <v/>
      </c>
      <c r="AP672" s="118" t="str">
        <f t="shared" si="1162"/>
        <v/>
      </c>
      <c r="AQ672" s="118" t="str">
        <f t="shared" si="1163"/>
        <v/>
      </c>
      <c r="AR672" s="118" t="str">
        <f t="shared" si="1164"/>
        <v/>
      </c>
      <c r="AS672" s="60" t="b">
        <f t="shared" si="1100"/>
        <v>0</v>
      </c>
      <c r="AT672" s="60" t="b">
        <f t="shared" si="1101"/>
        <v>0</v>
      </c>
      <c r="AU672" s="60" t="b">
        <f t="shared" si="1102"/>
        <v>0</v>
      </c>
      <c r="AV672" s="60" t="b">
        <f t="shared" si="1103"/>
        <v>0</v>
      </c>
      <c r="AW672" s="60" t="b">
        <f t="shared" si="1104"/>
        <v>0</v>
      </c>
      <c r="AX672" s="60" t="b">
        <f t="shared" si="1105"/>
        <v>0</v>
      </c>
      <c r="AY672" s="60" t="b">
        <f t="shared" si="1106"/>
        <v>0</v>
      </c>
      <c r="AZ672" s="131">
        <f t="shared" si="1172"/>
        <v>0</v>
      </c>
      <c r="BA672" s="131">
        <f t="shared" si="1178"/>
        <v>1</v>
      </c>
      <c r="BB672" s="13">
        <f t="shared" si="1165"/>
        <v>0</v>
      </c>
      <c r="BC672" s="11">
        <f t="shared" si="1107"/>
        <v>0</v>
      </c>
      <c r="BD672" s="67">
        <f t="shared" si="1166"/>
        <v>1</v>
      </c>
      <c r="BE672" s="76" t="str">
        <f t="shared" si="1108"/>
        <v/>
      </c>
      <c r="BF672" s="76" t="str">
        <f t="shared" si="1109"/>
        <v/>
      </c>
      <c r="BG672" s="76" t="str">
        <f t="shared" si="1110"/>
        <v/>
      </c>
      <c r="BH672" s="76" t="str">
        <f t="shared" si="1111"/>
        <v/>
      </c>
      <c r="BI672" s="76" t="str">
        <f t="shared" si="1112"/>
        <v/>
      </c>
      <c r="BJ672" s="76" t="str">
        <f t="shared" si="1113"/>
        <v/>
      </c>
      <c r="BK672" s="131" t="b">
        <f t="shared" si="1114"/>
        <v>0</v>
      </c>
      <c r="BL672" s="131" t="b">
        <f t="shared" si="1115"/>
        <v>0</v>
      </c>
      <c r="BM672" s="131" t="b">
        <f t="shared" si="1116"/>
        <v>0</v>
      </c>
      <c r="BN672" s="131" t="b">
        <f t="shared" si="1117"/>
        <v>0</v>
      </c>
      <c r="BO672" s="131" t="b">
        <f t="shared" si="1118"/>
        <v>0</v>
      </c>
      <c r="BP672" s="131" t="b">
        <f t="shared" si="1119"/>
        <v>0</v>
      </c>
      <c r="BQ672" s="131">
        <f t="shared" si="1173"/>
        <v>0</v>
      </c>
      <c r="BR672" s="131">
        <f t="shared" si="1179"/>
        <v>1</v>
      </c>
      <c r="BS672" s="92">
        <f t="shared" si="1174"/>
        <v>0</v>
      </c>
      <c r="BT672" s="13">
        <f t="shared" si="1120"/>
        <v>0</v>
      </c>
      <c r="BU672" s="11">
        <f t="shared" si="1167"/>
        <v>0</v>
      </c>
      <c r="BV672" s="67">
        <f t="shared" si="1168"/>
        <v>1</v>
      </c>
      <c r="BW672" s="118" t="str">
        <f t="shared" si="1121"/>
        <v/>
      </c>
      <c r="BX672" s="118" t="str">
        <f t="shared" si="1122"/>
        <v/>
      </c>
      <c r="BY672" s="118" t="str">
        <f t="shared" si="1123"/>
        <v/>
      </c>
      <c r="BZ672" s="118" t="str">
        <f t="shared" si="1124"/>
        <v/>
      </c>
      <c r="CA672" s="118" t="str">
        <f t="shared" si="1125"/>
        <v/>
      </c>
      <c r="CB672" s="118" t="str">
        <f t="shared" si="1126"/>
        <v/>
      </c>
      <c r="CC672" s="118" t="str">
        <f t="shared" si="1127"/>
        <v/>
      </c>
      <c r="CD672" s="60" t="b">
        <f t="shared" si="1128"/>
        <v>0</v>
      </c>
      <c r="CE672" s="60" t="b">
        <f t="shared" si="1129"/>
        <v>0</v>
      </c>
      <c r="CF672" s="60" t="b">
        <f t="shared" si="1130"/>
        <v>0</v>
      </c>
      <c r="CG672" s="60" t="b">
        <f t="shared" si="1131"/>
        <v>0</v>
      </c>
      <c r="CH672" s="60" t="b">
        <f t="shared" si="1132"/>
        <v>0</v>
      </c>
      <c r="CI672" s="60" t="b">
        <f t="shared" si="1133"/>
        <v>0</v>
      </c>
      <c r="CJ672" s="60" t="b">
        <f t="shared" si="1134"/>
        <v>0</v>
      </c>
      <c r="CK672" s="131">
        <f t="shared" si="1175"/>
        <v>0</v>
      </c>
      <c r="CL672" s="131">
        <f t="shared" si="1180"/>
        <v>1</v>
      </c>
      <c r="CM672" s="92">
        <f t="shared" si="1176"/>
        <v>0</v>
      </c>
      <c r="CN672" s="13">
        <f t="shared" si="1169"/>
        <v>0</v>
      </c>
      <c r="CO672" s="11">
        <f t="shared" si="1135"/>
        <v>0</v>
      </c>
      <c r="CP672" s="13">
        <f t="shared" si="1170"/>
        <v>0</v>
      </c>
      <c r="CQ672" s="11">
        <f t="shared" si="1090"/>
        <v>0</v>
      </c>
      <c r="CR672" s="57">
        <f t="shared" si="1091"/>
        <v>0</v>
      </c>
      <c r="CS672" s="57">
        <f t="shared" si="1092"/>
        <v>0</v>
      </c>
      <c r="CT672" s="57">
        <f t="shared" si="1084"/>
        <v>0</v>
      </c>
      <c r="CU672" s="24" t="str">
        <f t="shared" si="1136"/>
        <v/>
      </c>
      <c r="CV672" s="24" t="str">
        <f t="shared" si="1137"/>
        <v/>
      </c>
      <c r="CW672" s="24" t="str">
        <f t="shared" si="1138"/>
        <v/>
      </c>
      <c r="CX672" s="24" t="str">
        <f t="shared" si="1139"/>
        <v/>
      </c>
      <c r="CY672" s="24" t="str">
        <f t="shared" si="1140"/>
        <v/>
      </c>
      <c r="CZ672" s="24" t="str">
        <f t="shared" si="1141"/>
        <v/>
      </c>
      <c r="DA672" s="24" t="str">
        <f t="shared" si="1142"/>
        <v/>
      </c>
      <c r="DB672" s="24" t="str">
        <f t="shared" si="1143"/>
        <v/>
      </c>
      <c r="DC672" s="24" t="str">
        <f t="shared" si="1144"/>
        <v/>
      </c>
      <c r="DD672" s="24" t="str">
        <f t="shared" si="1145"/>
        <v/>
      </c>
      <c r="DE672" s="24" t="str">
        <f t="shared" si="1146"/>
        <v/>
      </c>
      <c r="DF672" s="24" t="str">
        <f t="shared" si="1147"/>
        <v/>
      </c>
      <c r="DG672" s="24" t="str">
        <f t="shared" si="1148"/>
        <v/>
      </c>
      <c r="DJ672" s="39"/>
      <c r="EA672" s="7"/>
    </row>
    <row r="673" spans="2:131" x14ac:dyDescent="0.2">
      <c r="B673" s="61" t="str">
        <f t="shared" si="1087"/>
        <v/>
      </c>
      <c r="C673" s="7" t="str">
        <f t="shared" si="1181"/>
        <v/>
      </c>
      <c r="D673" s="60">
        <f t="shared" si="1088"/>
        <v>0</v>
      </c>
      <c r="E673" s="7" t="str">
        <f t="shared" si="1089"/>
        <v/>
      </c>
      <c r="F673" s="72" t="str">
        <f t="shared" si="1085"/>
        <v/>
      </c>
      <c r="G673" s="108" t="str">
        <f t="shared" si="1086"/>
        <v/>
      </c>
      <c r="H673" s="112">
        <f t="shared" si="1182"/>
        <v>0</v>
      </c>
      <c r="I673" s="112">
        <f t="shared" si="1183"/>
        <v>0</v>
      </c>
      <c r="J673" s="112">
        <f t="shared" si="1184"/>
        <v>0</v>
      </c>
      <c r="K673" s="112">
        <f t="shared" si="1185"/>
        <v>0</v>
      </c>
      <c r="L673" s="112">
        <f t="shared" si="1186"/>
        <v>0</v>
      </c>
      <c r="M673" s="112">
        <f t="shared" si="1187"/>
        <v>0</v>
      </c>
      <c r="N673" s="60"/>
      <c r="O673" s="61"/>
      <c r="P673" s="61"/>
      <c r="Q673" s="61"/>
      <c r="R673" s="61"/>
      <c r="S673" s="7"/>
      <c r="T673" s="67">
        <f t="shared" si="1149"/>
        <v>1</v>
      </c>
      <c r="U673" s="76" t="str">
        <f t="shared" si="1150"/>
        <v/>
      </c>
      <c r="V673" s="76" t="str">
        <f t="shared" si="1151"/>
        <v/>
      </c>
      <c r="W673" s="76" t="str">
        <f t="shared" si="1152"/>
        <v/>
      </c>
      <c r="X673" s="76" t="str">
        <f t="shared" si="1153"/>
        <v/>
      </c>
      <c r="Y673" s="76" t="str">
        <f t="shared" si="1154"/>
        <v/>
      </c>
      <c r="Z673" s="76" t="str">
        <f t="shared" si="1155"/>
        <v/>
      </c>
      <c r="AA673" s="131" t="b">
        <f t="shared" si="1093"/>
        <v>0</v>
      </c>
      <c r="AB673" s="131" t="b">
        <f t="shared" si="1094"/>
        <v>0</v>
      </c>
      <c r="AC673" s="131" t="b">
        <f t="shared" si="1095"/>
        <v>0</v>
      </c>
      <c r="AD673" s="131" t="b">
        <f t="shared" si="1096"/>
        <v>0</v>
      </c>
      <c r="AE673" s="131" t="b">
        <f t="shared" si="1097"/>
        <v>0</v>
      </c>
      <c r="AF673" s="131" t="b">
        <f t="shared" si="1098"/>
        <v>0</v>
      </c>
      <c r="AG673" s="131">
        <f t="shared" si="1171"/>
        <v>0</v>
      </c>
      <c r="AH673" s="131">
        <f t="shared" si="1177"/>
        <v>1</v>
      </c>
      <c r="AI673" s="13">
        <f t="shared" si="1099"/>
        <v>0</v>
      </c>
      <c r="AJ673" s="11">
        <f t="shared" si="1156"/>
        <v>0</v>
      </c>
      <c r="AK673" s="67">
        <f t="shared" si="1157"/>
        <v>1</v>
      </c>
      <c r="AL673" s="118" t="str">
        <f t="shared" si="1158"/>
        <v/>
      </c>
      <c r="AM673" s="118" t="str">
        <f t="shared" si="1159"/>
        <v/>
      </c>
      <c r="AN673" s="118" t="str">
        <f t="shared" si="1160"/>
        <v/>
      </c>
      <c r="AO673" s="118" t="str">
        <f t="shared" si="1161"/>
        <v/>
      </c>
      <c r="AP673" s="118" t="str">
        <f t="shared" si="1162"/>
        <v/>
      </c>
      <c r="AQ673" s="118" t="str">
        <f t="shared" si="1163"/>
        <v/>
      </c>
      <c r="AR673" s="118" t="str">
        <f t="shared" si="1164"/>
        <v/>
      </c>
      <c r="AS673" s="60" t="b">
        <f t="shared" si="1100"/>
        <v>0</v>
      </c>
      <c r="AT673" s="60" t="b">
        <f t="shared" si="1101"/>
        <v>0</v>
      </c>
      <c r="AU673" s="60" t="b">
        <f t="shared" si="1102"/>
        <v>0</v>
      </c>
      <c r="AV673" s="60" t="b">
        <f t="shared" si="1103"/>
        <v>0</v>
      </c>
      <c r="AW673" s="60" t="b">
        <f t="shared" si="1104"/>
        <v>0</v>
      </c>
      <c r="AX673" s="60" t="b">
        <f t="shared" si="1105"/>
        <v>0</v>
      </c>
      <c r="AY673" s="60" t="b">
        <f t="shared" si="1106"/>
        <v>0</v>
      </c>
      <c r="AZ673" s="131">
        <f t="shared" si="1172"/>
        <v>0</v>
      </c>
      <c r="BA673" s="131">
        <f t="shared" si="1178"/>
        <v>1</v>
      </c>
      <c r="BB673" s="13">
        <f t="shared" si="1165"/>
        <v>0</v>
      </c>
      <c r="BC673" s="11">
        <f t="shared" si="1107"/>
        <v>0</v>
      </c>
      <c r="BD673" s="67">
        <f t="shared" si="1166"/>
        <v>1</v>
      </c>
      <c r="BE673" s="76" t="str">
        <f t="shared" si="1108"/>
        <v/>
      </c>
      <c r="BF673" s="76" t="str">
        <f t="shared" si="1109"/>
        <v/>
      </c>
      <c r="BG673" s="76" t="str">
        <f t="shared" si="1110"/>
        <v/>
      </c>
      <c r="BH673" s="76" t="str">
        <f t="shared" si="1111"/>
        <v/>
      </c>
      <c r="BI673" s="76" t="str">
        <f t="shared" si="1112"/>
        <v/>
      </c>
      <c r="BJ673" s="76" t="str">
        <f t="shared" si="1113"/>
        <v/>
      </c>
      <c r="BK673" s="131" t="b">
        <f t="shared" si="1114"/>
        <v>0</v>
      </c>
      <c r="BL673" s="131" t="b">
        <f t="shared" si="1115"/>
        <v>0</v>
      </c>
      <c r="BM673" s="131" t="b">
        <f t="shared" si="1116"/>
        <v>0</v>
      </c>
      <c r="BN673" s="131" t="b">
        <f t="shared" si="1117"/>
        <v>0</v>
      </c>
      <c r="BO673" s="131" t="b">
        <f t="shared" si="1118"/>
        <v>0</v>
      </c>
      <c r="BP673" s="131" t="b">
        <f t="shared" si="1119"/>
        <v>0</v>
      </c>
      <c r="BQ673" s="131">
        <f t="shared" si="1173"/>
        <v>0</v>
      </c>
      <c r="BR673" s="131">
        <f t="shared" si="1179"/>
        <v>1</v>
      </c>
      <c r="BS673" s="92">
        <f t="shared" si="1174"/>
        <v>0</v>
      </c>
      <c r="BT673" s="13">
        <f t="shared" si="1120"/>
        <v>0</v>
      </c>
      <c r="BU673" s="11">
        <f t="shared" si="1167"/>
        <v>0</v>
      </c>
      <c r="BV673" s="67">
        <f t="shared" si="1168"/>
        <v>1</v>
      </c>
      <c r="BW673" s="118" t="str">
        <f t="shared" si="1121"/>
        <v/>
      </c>
      <c r="BX673" s="118" t="str">
        <f t="shared" si="1122"/>
        <v/>
      </c>
      <c r="BY673" s="118" t="str">
        <f t="shared" si="1123"/>
        <v/>
      </c>
      <c r="BZ673" s="118" t="str">
        <f t="shared" si="1124"/>
        <v/>
      </c>
      <c r="CA673" s="118" t="str">
        <f t="shared" si="1125"/>
        <v/>
      </c>
      <c r="CB673" s="118" t="str">
        <f t="shared" si="1126"/>
        <v/>
      </c>
      <c r="CC673" s="118" t="str">
        <f t="shared" si="1127"/>
        <v/>
      </c>
      <c r="CD673" s="60" t="b">
        <f t="shared" si="1128"/>
        <v>0</v>
      </c>
      <c r="CE673" s="60" t="b">
        <f t="shared" si="1129"/>
        <v>0</v>
      </c>
      <c r="CF673" s="60" t="b">
        <f t="shared" si="1130"/>
        <v>0</v>
      </c>
      <c r="CG673" s="60" t="b">
        <f t="shared" si="1131"/>
        <v>0</v>
      </c>
      <c r="CH673" s="60" t="b">
        <f t="shared" si="1132"/>
        <v>0</v>
      </c>
      <c r="CI673" s="60" t="b">
        <f t="shared" si="1133"/>
        <v>0</v>
      </c>
      <c r="CJ673" s="60" t="b">
        <f t="shared" si="1134"/>
        <v>0</v>
      </c>
      <c r="CK673" s="131">
        <f t="shared" si="1175"/>
        <v>0</v>
      </c>
      <c r="CL673" s="131">
        <f t="shared" si="1180"/>
        <v>1</v>
      </c>
      <c r="CM673" s="92">
        <f t="shared" si="1176"/>
        <v>0</v>
      </c>
      <c r="CN673" s="13">
        <f t="shared" si="1169"/>
        <v>0</v>
      </c>
      <c r="CO673" s="11">
        <f t="shared" si="1135"/>
        <v>0</v>
      </c>
      <c r="CP673" s="13">
        <f t="shared" si="1170"/>
        <v>0</v>
      </c>
      <c r="CQ673" s="11">
        <f t="shared" si="1090"/>
        <v>0</v>
      </c>
      <c r="CR673" s="57">
        <f t="shared" si="1091"/>
        <v>0</v>
      </c>
      <c r="CS673" s="57">
        <f t="shared" si="1092"/>
        <v>0</v>
      </c>
      <c r="CT673" s="57">
        <f t="shared" si="1084"/>
        <v>0</v>
      </c>
      <c r="CU673" s="24" t="str">
        <f t="shared" si="1136"/>
        <v/>
      </c>
      <c r="CV673" s="24" t="str">
        <f t="shared" si="1137"/>
        <v/>
      </c>
      <c r="CW673" s="24" t="str">
        <f t="shared" si="1138"/>
        <v/>
      </c>
      <c r="CX673" s="24" t="str">
        <f t="shared" si="1139"/>
        <v/>
      </c>
      <c r="CY673" s="24" t="str">
        <f t="shared" si="1140"/>
        <v/>
      </c>
      <c r="CZ673" s="24" t="str">
        <f t="shared" si="1141"/>
        <v/>
      </c>
      <c r="DA673" s="24" t="str">
        <f t="shared" si="1142"/>
        <v/>
      </c>
      <c r="DB673" s="24" t="str">
        <f t="shared" si="1143"/>
        <v/>
      </c>
      <c r="DC673" s="24" t="str">
        <f t="shared" si="1144"/>
        <v/>
      </c>
      <c r="DD673" s="24" t="str">
        <f t="shared" si="1145"/>
        <v/>
      </c>
      <c r="DE673" s="24" t="str">
        <f t="shared" si="1146"/>
        <v/>
      </c>
      <c r="DF673" s="24" t="str">
        <f t="shared" si="1147"/>
        <v/>
      </c>
      <c r="DG673" s="24" t="str">
        <f t="shared" si="1148"/>
        <v/>
      </c>
      <c r="DJ673" s="39"/>
      <c r="EA673" s="7"/>
    </row>
    <row r="674" spans="2:131" x14ac:dyDescent="0.2">
      <c r="B674" s="61" t="str">
        <f t="shared" si="1087"/>
        <v/>
      </c>
      <c r="C674" s="7" t="str">
        <f t="shared" si="1181"/>
        <v/>
      </c>
      <c r="D674" s="60">
        <f t="shared" si="1088"/>
        <v>0</v>
      </c>
      <c r="E674" s="7" t="str">
        <f t="shared" si="1089"/>
        <v/>
      </c>
      <c r="F674" s="72" t="str">
        <f t="shared" si="1085"/>
        <v/>
      </c>
      <c r="G674" s="108" t="str">
        <f t="shared" si="1086"/>
        <v/>
      </c>
      <c r="H674" s="112">
        <f t="shared" si="1182"/>
        <v>0</v>
      </c>
      <c r="I674" s="112">
        <f t="shared" si="1183"/>
        <v>0</v>
      </c>
      <c r="J674" s="112">
        <f t="shared" si="1184"/>
        <v>0</v>
      </c>
      <c r="K674" s="112">
        <f t="shared" si="1185"/>
        <v>0</v>
      </c>
      <c r="L674" s="112">
        <f t="shared" si="1186"/>
        <v>0</v>
      </c>
      <c r="M674" s="112">
        <f t="shared" si="1187"/>
        <v>0</v>
      </c>
      <c r="N674" s="60"/>
      <c r="O674" s="61"/>
      <c r="P674" s="61"/>
      <c r="Q674" s="61"/>
      <c r="R674" s="61"/>
      <c r="S674" s="7"/>
      <c r="T674" s="67">
        <f t="shared" si="1149"/>
        <v>1</v>
      </c>
      <c r="U674" s="76" t="str">
        <f t="shared" si="1150"/>
        <v/>
      </c>
      <c r="V674" s="76" t="str">
        <f t="shared" si="1151"/>
        <v/>
      </c>
      <c r="W674" s="76" t="str">
        <f t="shared" si="1152"/>
        <v/>
      </c>
      <c r="X674" s="76" t="str">
        <f t="shared" si="1153"/>
        <v/>
      </c>
      <c r="Y674" s="76" t="str">
        <f t="shared" si="1154"/>
        <v/>
      </c>
      <c r="Z674" s="76" t="str">
        <f t="shared" si="1155"/>
        <v/>
      </c>
      <c r="AA674" s="131" t="b">
        <f t="shared" si="1093"/>
        <v>0</v>
      </c>
      <c r="AB674" s="131" t="b">
        <f t="shared" si="1094"/>
        <v>0</v>
      </c>
      <c r="AC674" s="131" t="b">
        <f t="shared" si="1095"/>
        <v>0</v>
      </c>
      <c r="AD674" s="131" t="b">
        <f t="shared" si="1096"/>
        <v>0</v>
      </c>
      <c r="AE674" s="131" t="b">
        <f t="shared" si="1097"/>
        <v>0</v>
      </c>
      <c r="AF674" s="131" t="b">
        <f t="shared" si="1098"/>
        <v>0</v>
      </c>
      <c r="AG674" s="131">
        <f t="shared" si="1171"/>
        <v>0</v>
      </c>
      <c r="AH674" s="131">
        <f t="shared" si="1177"/>
        <v>1</v>
      </c>
      <c r="AI674" s="13">
        <f t="shared" si="1099"/>
        <v>0</v>
      </c>
      <c r="AJ674" s="11">
        <f t="shared" si="1156"/>
        <v>0</v>
      </c>
      <c r="AK674" s="67">
        <f t="shared" si="1157"/>
        <v>1</v>
      </c>
      <c r="AL674" s="118" t="str">
        <f t="shared" si="1158"/>
        <v/>
      </c>
      <c r="AM674" s="118" t="str">
        <f t="shared" si="1159"/>
        <v/>
      </c>
      <c r="AN674" s="118" t="str">
        <f t="shared" si="1160"/>
        <v/>
      </c>
      <c r="AO674" s="118" t="str">
        <f t="shared" si="1161"/>
        <v/>
      </c>
      <c r="AP674" s="118" t="str">
        <f t="shared" si="1162"/>
        <v/>
      </c>
      <c r="AQ674" s="118" t="str">
        <f t="shared" si="1163"/>
        <v/>
      </c>
      <c r="AR674" s="118" t="str">
        <f t="shared" si="1164"/>
        <v/>
      </c>
      <c r="AS674" s="60" t="b">
        <f t="shared" si="1100"/>
        <v>0</v>
      </c>
      <c r="AT674" s="60" t="b">
        <f t="shared" si="1101"/>
        <v>0</v>
      </c>
      <c r="AU674" s="60" t="b">
        <f t="shared" si="1102"/>
        <v>0</v>
      </c>
      <c r="AV674" s="60" t="b">
        <f t="shared" si="1103"/>
        <v>0</v>
      </c>
      <c r="AW674" s="60" t="b">
        <f t="shared" si="1104"/>
        <v>0</v>
      </c>
      <c r="AX674" s="60" t="b">
        <f t="shared" si="1105"/>
        <v>0</v>
      </c>
      <c r="AY674" s="60" t="b">
        <f t="shared" si="1106"/>
        <v>0</v>
      </c>
      <c r="AZ674" s="131">
        <f t="shared" si="1172"/>
        <v>0</v>
      </c>
      <c r="BA674" s="131">
        <f t="shared" si="1178"/>
        <v>1</v>
      </c>
      <c r="BB674" s="13">
        <f t="shared" si="1165"/>
        <v>0</v>
      </c>
      <c r="BC674" s="11">
        <f t="shared" si="1107"/>
        <v>0</v>
      </c>
      <c r="BD674" s="67">
        <f t="shared" si="1166"/>
        <v>1</v>
      </c>
      <c r="BE674" s="76" t="str">
        <f t="shared" si="1108"/>
        <v/>
      </c>
      <c r="BF674" s="76" t="str">
        <f t="shared" si="1109"/>
        <v/>
      </c>
      <c r="BG674" s="76" t="str">
        <f t="shared" si="1110"/>
        <v/>
      </c>
      <c r="BH674" s="76" t="str">
        <f t="shared" si="1111"/>
        <v/>
      </c>
      <c r="BI674" s="76" t="str">
        <f t="shared" si="1112"/>
        <v/>
      </c>
      <c r="BJ674" s="76" t="str">
        <f t="shared" si="1113"/>
        <v/>
      </c>
      <c r="BK674" s="131" t="b">
        <f t="shared" si="1114"/>
        <v>0</v>
      </c>
      <c r="BL674" s="131" t="b">
        <f t="shared" si="1115"/>
        <v>0</v>
      </c>
      <c r="BM674" s="131" t="b">
        <f t="shared" si="1116"/>
        <v>0</v>
      </c>
      <c r="BN674" s="131" t="b">
        <f t="shared" si="1117"/>
        <v>0</v>
      </c>
      <c r="BO674" s="131" t="b">
        <f t="shared" si="1118"/>
        <v>0</v>
      </c>
      <c r="BP674" s="131" t="b">
        <f t="shared" si="1119"/>
        <v>0</v>
      </c>
      <c r="BQ674" s="131">
        <f t="shared" si="1173"/>
        <v>0</v>
      </c>
      <c r="BR674" s="131">
        <f t="shared" si="1179"/>
        <v>1</v>
      </c>
      <c r="BS674" s="92">
        <f t="shared" si="1174"/>
        <v>0</v>
      </c>
      <c r="BT674" s="13">
        <f t="shared" si="1120"/>
        <v>0</v>
      </c>
      <c r="BU674" s="11">
        <f t="shared" si="1167"/>
        <v>0</v>
      </c>
      <c r="BV674" s="67">
        <f t="shared" si="1168"/>
        <v>1</v>
      </c>
      <c r="BW674" s="118" t="str">
        <f t="shared" si="1121"/>
        <v/>
      </c>
      <c r="BX674" s="118" t="str">
        <f t="shared" si="1122"/>
        <v/>
      </c>
      <c r="BY674" s="118" t="str">
        <f t="shared" si="1123"/>
        <v/>
      </c>
      <c r="BZ674" s="118" t="str">
        <f t="shared" si="1124"/>
        <v/>
      </c>
      <c r="CA674" s="118" t="str">
        <f t="shared" si="1125"/>
        <v/>
      </c>
      <c r="CB674" s="118" t="str">
        <f t="shared" si="1126"/>
        <v/>
      </c>
      <c r="CC674" s="118" t="str">
        <f t="shared" si="1127"/>
        <v/>
      </c>
      <c r="CD674" s="60" t="b">
        <f t="shared" si="1128"/>
        <v>0</v>
      </c>
      <c r="CE674" s="60" t="b">
        <f t="shared" si="1129"/>
        <v>0</v>
      </c>
      <c r="CF674" s="60" t="b">
        <f t="shared" si="1130"/>
        <v>0</v>
      </c>
      <c r="CG674" s="60" t="b">
        <f t="shared" si="1131"/>
        <v>0</v>
      </c>
      <c r="CH674" s="60" t="b">
        <f t="shared" si="1132"/>
        <v>0</v>
      </c>
      <c r="CI674" s="60" t="b">
        <f t="shared" si="1133"/>
        <v>0</v>
      </c>
      <c r="CJ674" s="60" t="b">
        <f t="shared" si="1134"/>
        <v>0</v>
      </c>
      <c r="CK674" s="131">
        <f t="shared" si="1175"/>
        <v>0</v>
      </c>
      <c r="CL674" s="131">
        <f t="shared" si="1180"/>
        <v>1</v>
      </c>
      <c r="CM674" s="92">
        <f t="shared" si="1176"/>
        <v>0</v>
      </c>
      <c r="CN674" s="13">
        <f t="shared" si="1169"/>
        <v>0</v>
      </c>
      <c r="CO674" s="11">
        <f t="shared" si="1135"/>
        <v>0</v>
      </c>
      <c r="CP674" s="13">
        <f t="shared" si="1170"/>
        <v>0</v>
      </c>
      <c r="CQ674" s="11">
        <f t="shared" si="1090"/>
        <v>0</v>
      </c>
      <c r="CR674" s="57">
        <f t="shared" si="1091"/>
        <v>0</v>
      </c>
      <c r="CS674" s="57">
        <f t="shared" si="1092"/>
        <v>0</v>
      </c>
      <c r="CT674" s="57">
        <f t="shared" si="1084"/>
        <v>0</v>
      </c>
      <c r="CU674" s="24" t="str">
        <f t="shared" si="1136"/>
        <v/>
      </c>
      <c r="CV674" s="24" t="str">
        <f t="shared" si="1137"/>
        <v/>
      </c>
      <c r="CW674" s="24" t="str">
        <f t="shared" si="1138"/>
        <v/>
      </c>
      <c r="CX674" s="24" t="str">
        <f t="shared" si="1139"/>
        <v/>
      </c>
      <c r="CY674" s="24" t="str">
        <f t="shared" si="1140"/>
        <v/>
      </c>
      <c r="CZ674" s="24" t="str">
        <f t="shared" si="1141"/>
        <v/>
      </c>
      <c r="DA674" s="24" t="str">
        <f t="shared" si="1142"/>
        <v/>
      </c>
      <c r="DB674" s="24" t="str">
        <f t="shared" si="1143"/>
        <v/>
      </c>
      <c r="DC674" s="24" t="str">
        <f t="shared" si="1144"/>
        <v/>
      </c>
      <c r="DD674" s="24" t="str">
        <f t="shared" si="1145"/>
        <v/>
      </c>
      <c r="DE674" s="24" t="str">
        <f t="shared" si="1146"/>
        <v/>
      </c>
      <c r="DF674" s="24" t="str">
        <f t="shared" si="1147"/>
        <v/>
      </c>
      <c r="DG674" s="24" t="str">
        <f t="shared" si="1148"/>
        <v/>
      </c>
      <c r="DJ674" s="39"/>
      <c r="EA674" s="7"/>
    </row>
    <row r="675" spans="2:131" x14ac:dyDescent="0.2">
      <c r="B675" s="61" t="str">
        <f t="shared" si="1087"/>
        <v/>
      </c>
      <c r="C675" s="7" t="str">
        <f t="shared" si="1181"/>
        <v/>
      </c>
      <c r="D675" s="60">
        <f t="shared" si="1088"/>
        <v>0</v>
      </c>
      <c r="E675" s="7" t="str">
        <f t="shared" si="1089"/>
        <v/>
      </c>
      <c r="F675" s="72" t="str">
        <f t="shared" si="1085"/>
        <v/>
      </c>
      <c r="G675" s="108" t="str">
        <f t="shared" si="1086"/>
        <v/>
      </c>
      <c r="H675" s="112">
        <f t="shared" si="1182"/>
        <v>0</v>
      </c>
      <c r="I675" s="112">
        <f t="shared" si="1183"/>
        <v>0</v>
      </c>
      <c r="J675" s="112">
        <f t="shared" si="1184"/>
        <v>0</v>
      </c>
      <c r="K675" s="112">
        <f t="shared" si="1185"/>
        <v>0</v>
      </c>
      <c r="L675" s="112">
        <f t="shared" si="1186"/>
        <v>0</v>
      </c>
      <c r="M675" s="112">
        <f t="shared" si="1187"/>
        <v>0</v>
      </c>
      <c r="N675" s="60"/>
      <c r="O675" s="61"/>
      <c r="P675" s="61"/>
      <c r="Q675" s="61"/>
      <c r="R675" s="61"/>
      <c r="S675" s="7"/>
      <c r="T675" s="67">
        <f t="shared" si="1149"/>
        <v>1</v>
      </c>
      <c r="U675" s="76" t="str">
        <f t="shared" si="1150"/>
        <v/>
      </c>
      <c r="V675" s="76" t="str">
        <f t="shared" si="1151"/>
        <v/>
      </c>
      <c r="W675" s="76" t="str">
        <f t="shared" si="1152"/>
        <v/>
      </c>
      <c r="X675" s="76" t="str">
        <f t="shared" si="1153"/>
        <v/>
      </c>
      <c r="Y675" s="76" t="str">
        <f t="shared" si="1154"/>
        <v/>
      </c>
      <c r="Z675" s="76" t="str">
        <f t="shared" si="1155"/>
        <v/>
      </c>
      <c r="AA675" s="131" t="b">
        <f t="shared" si="1093"/>
        <v>0</v>
      </c>
      <c r="AB675" s="131" t="b">
        <f t="shared" si="1094"/>
        <v>0</v>
      </c>
      <c r="AC675" s="131" t="b">
        <f t="shared" si="1095"/>
        <v>0</v>
      </c>
      <c r="AD675" s="131" t="b">
        <f t="shared" si="1096"/>
        <v>0</v>
      </c>
      <c r="AE675" s="131" t="b">
        <f t="shared" si="1097"/>
        <v>0</v>
      </c>
      <c r="AF675" s="131" t="b">
        <f t="shared" si="1098"/>
        <v>0</v>
      </c>
      <c r="AG675" s="131">
        <f t="shared" si="1171"/>
        <v>0</v>
      </c>
      <c r="AH675" s="131">
        <f t="shared" si="1177"/>
        <v>1</v>
      </c>
      <c r="AI675" s="13">
        <f t="shared" si="1099"/>
        <v>0</v>
      </c>
      <c r="AJ675" s="11">
        <f t="shared" si="1156"/>
        <v>0</v>
      </c>
      <c r="AK675" s="67">
        <f t="shared" si="1157"/>
        <v>1</v>
      </c>
      <c r="AL675" s="118" t="str">
        <f t="shared" si="1158"/>
        <v/>
      </c>
      <c r="AM675" s="118" t="str">
        <f t="shared" si="1159"/>
        <v/>
      </c>
      <c r="AN675" s="118" t="str">
        <f t="shared" si="1160"/>
        <v/>
      </c>
      <c r="AO675" s="118" t="str">
        <f t="shared" si="1161"/>
        <v/>
      </c>
      <c r="AP675" s="118" t="str">
        <f t="shared" si="1162"/>
        <v/>
      </c>
      <c r="AQ675" s="118" t="str">
        <f t="shared" si="1163"/>
        <v/>
      </c>
      <c r="AR675" s="118" t="str">
        <f t="shared" si="1164"/>
        <v/>
      </c>
      <c r="AS675" s="60" t="b">
        <f t="shared" si="1100"/>
        <v>0</v>
      </c>
      <c r="AT675" s="60" t="b">
        <f t="shared" si="1101"/>
        <v>0</v>
      </c>
      <c r="AU675" s="60" t="b">
        <f t="shared" si="1102"/>
        <v>0</v>
      </c>
      <c r="AV675" s="60" t="b">
        <f t="shared" si="1103"/>
        <v>0</v>
      </c>
      <c r="AW675" s="60" t="b">
        <f t="shared" si="1104"/>
        <v>0</v>
      </c>
      <c r="AX675" s="60" t="b">
        <f t="shared" si="1105"/>
        <v>0</v>
      </c>
      <c r="AY675" s="60" t="b">
        <f t="shared" si="1106"/>
        <v>0</v>
      </c>
      <c r="AZ675" s="131">
        <f t="shared" si="1172"/>
        <v>0</v>
      </c>
      <c r="BA675" s="131">
        <f t="shared" si="1178"/>
        <v>1</v>
      </c>
      <c r="BB675" s="13">
        <f t="shared" si="1165"/>
        <v>0</v>
      </c>
      <c r="BC675" s="11">
        <f t="shared" si="1107"/>
        <v>0</v>
      </c>
      <c r="BD675" s="67">
        <f t="shared" si="1166"/>
        <v>1</v>
      </c>
      <c r="BE675" s="76" t="str">
        <f t="shared" si="1108"/>
        <v/>
      </c>
      <c r="BF675" s="76" t="str">
        <f t="shared" si="1109"/>
        <v/>
      </c>
      <c r="BG675" s="76" t="str">
        <f t="shared" si="1110"/>
        <v/>
      </c>
      <c r="BH675" s="76" t="str">
        <f t="shared" si="1111"/>
        <v/>
      </c>
      <c r="BI675" s="76" t="str">
        <f t="shared" si="1112"/>
        <v/>
      </c>
      <c r="BJ675" s="76" t="str">
        <f t="shared" si="1113"/>
        <v/>
      </c>
      <c r="BK675" s="131" t="b">
        <f t="shared" si="1114"/>
        <v>0</v>
      </c>
      <c r="BL675" s="131" t="b">
        <f t="shared" si="1115"/>
        <v>0</v>
      </c>
      <c r="BM675" s="131" t="b">
        <f t="shared" si="1116"/>
        <v>0</v>
      </c>
      <c r="BN675" s="131" t="b">
        <f t="shared" si="1117"/>
        <v>0</v>
      </c>
      <c r="BO675" s="131" t="b">
        <f t="shared" si="1118"/>
        <v>0</v>
      </c>
      <c r="BP675" s="131" t="b">
        <f t="shared" si="1119"/>
        <v>0</v>
      </c>
      <c r="BQ675" s="131">
        <f t="shared" si="1173"/>
        <v>0</v>
      </c>
      <c r="BR675" s="131">
        <f t="shared" si="1179"/>
        <v>1</v>
      </c>
      <c r="BS675" s="92">
        <f t="shared" si="1174"/>
        <v>0</v>
      </c>
      <c r="BT675" s="13">
        <f t="shared" si="1120"/>
        <v>0</v>
      </c>
      <c r="BU675" s="11">
        <f t="shared" si="1167"/>
        <v>0</v>
      </c>
      <c r="BV675" s="67">
        <f t="shared" si="1168"/>
        <v>1</v>
      </c>
      <c r="BW675" s="118" t="str">
        <f t="shared" si="1121"/>
        <v/>
      </c>
      <c r="BX675" s="118" t="str">
        <f t="shared" si="1122"/>
        <v/>
      </c>
      <c r="BY675" s="118" t="str">
        <f t="shared" si="1123"/>
        <v/>
      </c>
      <c r="BZ675" s="118" t="str">
        <f t="shared" si="1124"/>
        <v/>
      </c>
      <c r="CA675" s="118" t="str">
        <f t="shared" si="1125"/>
        <v/>
      </c>
      <c r="CB675" s="118" t="str">
        <f t="shared" si="1126"/>
        <v/>
      </c>
      <c r="CC675" s="118" t="str">
        <f t="shared" si="1127"/>
        <v/>
      </c>
      <c r="CD675" s="60" t="b">
        <f t="shared" si="1128"/>
        <v>0</v>
      </c>
      <c r="CE675" s="60" t="b">
        <f t="shared" si="1129"/>
        <v>0</v>
      </c>
      <c r="CF675" s="60" t="b">
        <f t="shared" si="1130"/>
        <v>0</v>
      </c>
      <c r="CG675" s="60" t="b">
        <f t="shared" si="1131"/>
        <v>0</v>
      </c>
      <c r="CH675" s="60" t="b">
        <f t="shared" si="1132"/>
        <v>0</v>
      </c>
      <c r="CI675" s="60" t="b">
        <f t="shared" si="1133"/>
        <v>0</v>
      </c>
      <c r="CJ675" s="60" t="b">
        <f t="shared" si="1134"/>
        <v>0</v>
      </c>
      <c r="CK675" s="131">
        <f t="shared" si="1175"/>
        <v>0</v>
      </c>
      <c r="CL675" s="131">
        <f t="shared" si="1180"/>
        <v>1</v>
      </c>
      <c r="CM675" s="92">
        <f t="shared" si="1176"/>
        <v>0</v>
      </c>
      <c r="CN675" s="13">
        <f t="shared" si="1169"/>
        <v>0</v>
      </c>
      <c r="CO675" s="11">
        <f t="shared" si="1135"/>
        <v>0</v>
      </c>
      <c r="CP675" s="13">
        <f t="shared" si="1170"/>
        <v>0</v>
      </c>
      <c r="CQ675" s="11">
        <f t="shared" si="1090"/>
        <v>0</v>
      </c>
      <c r="CR675" s="57">
        <f t="shared" si="1091"/>
        <v>0</v>
      </c>
      <c r="CS675" s="57">
        <f t="shared" si="1092"/>
        <v>0</v>
      </c>
      <c r="CT675" s="57">
        <f t="shared" si="1084"/>
        <v>0</v>
      </c>
      <c r="CU675" s="24" t="str">
        <f t="shared" si="1136"/>
        <v/>
      </c>
      <c r="CV675" s="24" t="str">
        <f t="shared" si="1137"/>
        <v/>
      </c>
      <c r="CW675" s="24" t="str">
        <f t="shared" si="1138"/>
        <v/>
      </c>
      <c r="CX675" s="24" t="str">
        <f t="shared" si="1139"/>
        <v/>
      </c>
      <c r="CY675" s="24" t="str">
        <f t="shared" si="1140"/>
        <v/>
      </c>
      <c r="CZ675" s="24" t="str">
        <f t="shared" si="1141"/>
        <v/>
      </c>
      <c r="DA675" s="24" t="str">
        <f t="shared" si="1142"/>
        <v/>
      </c>
      <c r="DB675" s="24" t="str">
        <f t="shared" si="1143"/>
        <v/>
      </c>
      <c r="DC675" s="24" t="str">
        <f t="shared" si="1144"/>
        <v/>
      </c>
      <c r="DD675" s="24" t="str">
        <f t="shared" si="1145"/>
        <v/>
      </c>
      <c r="DE675" s="24" t="str">
        <f t="shared" si="1146"/>
        <v/>
      </c>
      <c r="DF675" s="24" t="str">
        <f t="shared" si="1147"/>
        <v/>
      </c>
      <c r="DG675" s="24" t="str">
        <f t="shared" si="1148"/>
        <v/>
      </c>
      <c r="DJ675" s="39"/>
      <c r="EA675" s="7"/>
    </row>
    <row r="676" spans="2:131" x14ac:dyDescent="0.2">
      <c r="B676" s="61" t="str">
        <f t="shared" si="1087"/>
        <v/>
      </c>
      <c r="C676" s="7" t="str">
        <f t="shared" si="1181"/>
        <v/>
      </c>
      <c r="D676" s="60">
        <f t="shared" si="1088"/>
        <v>0</v>
      </c>
      <c r="E676" s="7" t="str">
        <f t="shared" si="1089"/>
        <v/>
      </c>
      <c r="F676" s="72" t="str">
        <f t="shared" si="1085"/>
        <v/>
      </c>
      <c r="G676" s="108" t="str">
        <f t="shared" si="1086"/>
        <v/>
      </c>
      <c r="H676" s="112">
        <f t="shared" si="1182"/>
        <v>0</v>
      </c>
      <c r="I676" s="112">
        <f t="shared" si="1183"/>
        <v>0</v>
      </c>
      <c r="J676" s="112">
        <f t="shared" si="1184"/>
        <v>0</v>
      </c>
      <c r="K676" s="112">
        <f t="shared" si="1185"/>
        <v>0</v>
      </c>
      <c r="L676" s="112">
        <f t="shared" si="1186"/>
        <v>0</v>
      </c>
      <c r="M676" s="112">
        <f t="shared" si="1187"/>
        <v>0</v>
      </c>
      <c r="N676" s="60"/>
      <c r="O676" s="61"/>
      <c r="P676" s="61"/>
      <c r="Q676" s="61"/>
      <c r="R676" s="61"/>
      <c r="S676" s="7"/>
      <c r="T676" s="67">
        <f t="shared" si="1149"/>
        <v>1</v>
      </c>
      <c r="U676" s="76" t="str">
        <f t="shared" si="1150"/>
        <v/>
      </c>
      <c r="V676" s="76" t="str">
        <f t="shared" si="1151"/>
        <v/>
      </c>
      <c r="W676" s="76" t="str">
        <f t="shared" si="1152"/>
        <v/>
      </c>
      <c r="X676" s="76" t="str">
        <f t="shared" si="1153"/>
        <v/>
      </c>
      <c r="Y676" s="76" t="str">
        <f t="shared" si="1154"/>
        <v/>
      </c>
      <c r="Z676" s="76" t="str">
        <f t="shared" si="1155"/>
        <v/>
      </c>
      <c r="AA676" s="131" t="b">
        <f t="shared" si="1093"/>
        <v>0</v>
      </c>
      <c r="AB676" s="131" t="b">
        <f t="shared" si="1094"/>
        <v>0</v>
      </c>
      <c r="AC676" s="131" t="b">
        <f t="shared" si="1095"/>
        <v>0</v>
      </c>
      <c r="AD676" s="131" t="b">
        <f t="shared" si="1096"/>
        <v>0</v>
      </c>
      <c r="AE676" s="131" t="b">
        <f t="shared" si="1097"/>
        <v>0</v>
      </c>
      <c r="AF676" s="131" t="b">
        <f t="shared" si="1098"/>
        <v>0</v>
      </c>
      <c r="AG676" s="131">
        <f t="shared" si="1171"/>
        <v>0</v>
      </c>
      <c r="AH676" s="131">
        <f t="shared" si="1177"/>
        <v>1</v>
      </c>
      <c r="AI676" s="13">
        <f t="shared" si="1099"/>
        <v>0</v>
      </c>
      <c r="AJ676" s="11">
        <f t="shared" si="1156"/>
        <v>0</v>
      </c>
      <c r="AK676" s="67">
        <f t="shared" si="1157"/>
        <v>1</v>
      </c>
      <c r="AL676" s="118" t="str">
        <f t="shared" si="1158"/>
        <v/>
      </c>
      <c r="AM676" s="118" t="str">
        <f t="shared" si="1159"/>
        <v/>
      </c>
      <c r="AN676" s="118" t="str">
        <f t="shared" si="1160"/>
        <v/>
      </c>
      <c r="AO676" s="118" t="str">
        <f t="shared" si="1161"/>
        <v/>
      </c>
      <c r="AP676" s="118" t="str">
        <f t="shared" si="1162"/>
        <v/>
      </c>
      <c r="AQ676" s="118" t="str">
        <f t="shared" si="1163"/>
        <v/>
      </c>
      <c r="AR676" s="118" t="str">
        <f t="shared" si="1164"/>
        <v/>
      </c>
      <c r="AS676" s="60" t="b">
        <f t="shared" si="1100"/>
        <v>0</v>
      </c>
      <c r="AT676" s="60" t="b">
        <f t="shared" si="1101"/>
        <v>0</v>
      </c>
      <c r="AU676" s="60" t="b">
        <f t="shared" si="1102"/>
        <v>0</v>
      </c>
      <c r="AV676" s="60" t="b">
        <f t="shared" si="1103"/>
        <v>0</v>
      </c>
      <c r="AW676" s="60" t="b">
        <f t="shared" si="1104"/>
        <v>0</v>
      </c>
      <c r="AX676" s="60" t="b">
        <f t="shared" si="1105"/>
        <v>0</v>
      </c>
      <c r="AY676" s="60" t="b">
        <f t="shared" si="1106"/>
        <v>0</v>
      </c>
      <c r="AZ676" s="131">
        <f t="shared" si="1172"/>
        <v>0</v>
      </c>
      <c r="BA676" s="131">
        <f t="shared" si="1178"/>
        <v>1</v>
      </c>
      <c r="BB676" s="13">
        <f t="shared" si="1165"/>
        <v>0</v>
      </c>
      <c r="BC676" s="11">
        <f t="shared" si="1107"/>
        <v>0</v>
      </c>
      <c r="BD676" s="67">
        <f t="shared" si="1166"/>
        <v>1</v>
      </c>
      <c r="BE676" s="76" t="str">
        <f t="shared" si="1108"/>
        <v/>
      </c>
      <c r="BF676" s="76" t="str">
        <f t="shared" si="1109"/>
        <v/>
      </c>
      <c r="BG676" s="76" t="str">
        <f t="shared" si="1110"/>
        <v/>
      </c>
      <c r="BH676" s="76" t="str">
        <f t="shared" si="1111"/>
        <v/>
      </c>
      <c r="BI676" s="76" t="str">
        <f t="shared" si="1112"/>
        <v/>
      </c>
      <c r="BJ676" s="76" t="str">
        <f t="shared" si="1113"/>
        <v/>
      </c>
      <c r="BK676" s="131" t="b">
        <f t="shared" si="1114"/>
        <v>0</v>
      </c>
      <c r="BL676" s="131" t="b">
        <f t="shared" si="1115"/>
        <v>0</v>
      </c>
      <c r="BM676" s="131" t="b">
        <f t="shared" si="1116"/>
        <v>0</v>
      </c>
      <c r="BN676" s="131" t="b">
        <f t="shared" si="1117"/>
        <v>0</v>
      </c>
      <c r="BO676" s="131" t="b">
        <f t="shared" si="1118"/>
        <v>0</v>
      </c>
      <c r="BP676" s="131" t="b">
        <f t="shared" si="1119"/>
        <v>0</v>
      </c>
      <c r="BQ676" s="131">
        <f t="shared" si="1173"/>
        <v>0</v>
      </c>
      <c r="BR676" s="131">
        <f t="shared" si="1179"/>
        <v>1</v>
      </c>
      <c r="BS676" s="92">
        <f t="shared" si="1174"/>
        <v>0</v>
      </c>
      <c r="BT676" s="13">
        <f t="shared" si="1120"/>
        <v>0</v>
      </c>
      <c r="BU676" s="11">
        <f t="shared" si="1167"/>
        <v>0</v>
      </c>
      <c r="BV676" s="67">
        <f t="shared" si="1168"/>
        <v>1</v>
      </c>
      <c r="BW676" s="118" t="str">
        <f t="shared" si="1121"/>
        <v/>
      </c>
      <c r="BX676" s="118" t="str">
        <f t="shared" si="1122"/>
        <v/>
      </c>
      <c r="BY676" s="118" t="str">
        <f t="shared" si="1123"/>
        <v/>
      </c>
      <c r="BZ676" s="118" t="str">
        <f t="shared" si="1124"/>
        <v/>
      </c>
      <c r="CA676" s="118" t="str">
        <f t="shared" si="1125"/>
        <v/>
      </c>
      <c r="CB676" s="118" t="str">
        <f t="shared" si="1126"/>
        <v/>
      </c>
      <c r="CC676" s="118" t="str">
        <f t="shared" si="1127"/>
        <v/>
      </c>
      <c r="CD676" s="60" t="b">
        <f t="shared" si="1128"/>
        <v>0</v>
      </c>
      <c r="CE676" s="60" t="b">
        <f t="shared" si="1129"/>
        <v>0</v>
      </c>
      <c r="CF676" s="60" t="b">
        <f t="shared" si="1130"/>
        <v>0</v>
      </c>
      <c r="CG676" s="60" t="b">
        <f t="shared" si="1131"/>
        <v>0</v>
      </c>
      <c r="CH676" s="60" t="b">
        <f t="shared" si="1132"/>
        <v>0</v>
      </c>
      <c r="CI676" s="60" t="b">
        <f t="shared" si="1133"/>
        <v>0</v>
      </c>
      <c r="CJ676" s="60" t="b">
        <f t="shared" si="1134"/>
        <v>0</v>
      </c>
      <c r="CK676" s="131">
        <f t="shared" si="1175"/>
        <v>0</v>
      </c>
      <c r="CL676" s="131">
        <f t="shared" si="1180"/>
        <v>1</v>
      </c>
      <c r="CM676" s="92">
        <f t="shared" si="1176"/>
        <v>0</v>
      </c>
      <c r="CN676" s="13">
        <f t="shared" si="1169"/>
        <v>0</v>
      </c>
      <c r="CO676" s="11">
        <f t="shared" si="1135"/>
        <v>0</v>
      </c>
      <c r="CP676" s="13">
        <f t="shared" si="1170"/>
        <v>0</v>
      </c>
      <c r="CQ676" s="11">
        <f t="shared" si="1090"/>
        <v>0</v>
      </c>
      <c r="CR676" s="57">
        <f t="shared" si="1091"/>
        <v>0</v>
      </c>
      <c r="CS676" s="57">
        <f t="shared" si="1092"/>
        <v>0</v>
      </c>
      <c r="CT676" s="57">
        <f t="shared" si="1084"/>
        <v>0</v>
      </c>
      <c r="CU676" s="24" t="str">
        <f t="shared" si="1136"/>
        <v/>
      </c>
      <c r="CV676" s="24" t="str">
        <f t="shared" si="1137"/>
        <v/>
      </c>
      <c r="CW676" s="24" t="str">
        <f t="shared" si="1138"/>
        <v/>
      </c>
      <c r="CX676" s="24" t="str">
        <f t="shared" si="1139"/>
        <v/>
      </c>
      <c r="CY676" s="24" t="str">
        <f t="shared" si="1140"/>
        <v/>
      </c>
      <c r="CZ676" s="24" t="str">
        <f t="shared" si="1141"/>
        <v/>
      </c>
      <c r="DA676" s="24" t="str">
        <f t="shared" si="1142"/>
        <v/>
      </c>
      <c r="DB676" s="24" t="str">
        <f t="shared" si="1143"/>
        <v/>
      </c>
      <c r="DC676" s="24" t="str">
        <f t="shared" si="1144"/>
        <v/>
      </c>
      <c r="DD676" s="24" t="str">
        <f t="shared" si="1145"/>
        <v/>
      </c>
      <c r="DE676" s="24" t="str">
        <f t="shared" si="1146"/>
        <v/>
      </c>
      <c r="DF676" s="24" t="str">
        <f t="shared" si="1147"/>
        <v/>
      </c>
      <c r="DG676" s="24" t="str">
        <f t="shared" si="1148"/>
        <v/>
      </c>
      <c r="DJ676" s="39"/>
      <c r="EA676" s="7"/>
    </row>
    <row r="677" spans="2:131" x14ac:dyDescent="0.2">
      <c r="B677" s="61" t="str">
        <f t="shared" si="1087"/>
        <v/>
      </c>
      <c r="C677" s="7" t="str">
        <f t="shared" si="1181"/>
        <v/>
      </c>
      <c r="D677" s="60">
        <f t="shared" si="1088"/>
        <v>0</v>
      </c>
      <c r="E677" s="7" t="str">
        <f t="shared" si="1089"/>
        <v/>
      </c>
      <c r="F677" s="72" t="str">
        <f t="shared" si="1085"/>
        <v/>
      </c>
      <c r="G677" s="108" t="str">
        <f t="shared" si="1086"/>
        <v/>
      </c>
      <c r="H677" s="112">
        <f t="shared" si="1182"/>
        <v>0</v>
      </c>
      <c r="I677" s="112">
        <f t="shared" si="1183"/>
        <v>0</v>
      </c>
      <c r="J677" s="112">
        <f t="shared" si="1184"/>
        <v>0</v>
      </c>
      <c r="K677" s="112">
        <f t="shared" si="1185"/>
        <v>0</v>
      </c>
      <c r="L677" s="112">
        <f t="shared" si="1186"/>
        <v>0</v>
      </c>
      <c r="M677" s="112">
        <f t="shared" si="1187"/>
        <v>0</v>
      </c>
      <c r="N677" s="60"/>
      <c r="O677" s="61"/>
      <c r="P677" s="61"/>
      <c r="Q677" s="61"/>
      <c r="R677" s="61"/>
      <c r="S677" s="7"/>
      <c r="T677" s="67">
        <f t="shared" si="1149"/>
        <v>1</v>
      </c>
      <c r="U677" s="76" t="str">
        <f t="shared" si="1150"/>
        <v/>
      </c>
      <c r="V677" s="76" t="str">
        <f t="shared" si="1151"/>
        <v/>
      </c>
      <c r="W677" s="76" t="str">
        <f t="shared" si="1152"/>
        <v/>
      </c>
      <c r="X677" s="76" t="str">
        <f t="shared" si="1153"/>
        <v/>
      </c>
      <c r="Y677" s="76" t="str">
        <f t="shared" si="1154"/>
        <v/>
      </c>
      <c r="Z677" s="76" t="str">
        <f t="shared" si="1155"/>
        <v/>
      </c>
      <c r="AA677" s="131" t="b">
        <f t="shared" si="1093"/>
        <v>0</v>
      </c>
      <c r="AB677" s="131" t="b">
        <f t="shared" si="1094"/>
        <v>0</v>
      </c>
      <c r="AC677" s="131" t="b">
        <f t="shared" si="1095"/>
        <v>0</v>
      </c>
      <c r="AD677" s="131" t="b">
        <f t="shared" si="1096"/>
        <v>0</v>
      </c>
      <c r="AE677" s="131" t="b">
        <f t="shared" si="1097"/>
        <v>0</v>
      </c>
      <c r="AF677" s="131" t="b">
        <f t="shared" si="1098"/>
        <v>0</v>
      </c>
      <c r="AG677" s="131">
        <f t="shared" si="1171"/>
        <v>0</v>
      </c>
      <c r="AH677" s="131">
        <f t="shared" si="1177"/>
        <v>1</v>
      </c>
      <c r="AI677" s="13">
        <f t="shared" si="1099"/>
        <v>0</v>
      </c>
      <c r="AJ677" s="11">
        <f t="shared" si="1156"/>
        <v>0</v>
      </c>
      <c r="AK677" s="67">
        <f t="shared" si="1157"/>
        <v>1</v>
      </c>
      <c r="AL677" s="118" t="str">
        <f t="shared" si="1158"/>
        <v/>
      </c>
      <c r="AM677" s="118" t="str">
        <f t="shared" si="1159"/>
        <v/>
      </c>
      <c r="AN677" s="118" t="str">
        <f t="shared" si="1160"/>
        <v/>
      </c>
      <c r="AO677" s="118" t="str">
        <f t="shared" si="1161"/>
        <v/>
      </c>
      <c r="AP677" s="118" t="str">
        <f t="shared" si="1162"/>
        <v/>
      </c>
      <c r="AQ677" s="118" t="str">
        <f t="shared" si="1163"/>
        <v/>
      </c>
      <c r="AR677" s="118" t="str">
        <f t="shared" si="1164"/>
        <v/>
      </c>
      <c r="AS677" s="60" t="b">
        <f t="shared" si="1100"/>
        <v>0</v>
      </c>
      <c r="AT677" s="60" t="b">
        <f t="shared" si="1101"/>
        <v>0</v>
      </c>
      <c r="AU677" s="60" t="b">
        <f t="shared" si="1102"/>
        <v>0</v>
      </c>
      <c r="AV677" s="60" t="b">
        <f t="shared" si="1103"/>
        <v>0</v>
      </c>
      <c r="AW677" s="60" t="b">
        <f t="shared" si="1104"/>
        <v>0</v>
      </c>
      <c r="AX677" s="60" t="b">
        <f t="shared" si="1105"/>
        <v>0</v>
      </c>
      <c r="AY677" s="60" t="b">
        <f t="shared" si="1106"/>
        <v>0</v>
      </c>
      <c r="AZ677" s="131">
        <f t="shared" si="1172"/>
        <v>0</v>
      </c>
      <c r="BA677" s="131">
        <f t="shared" si="1178"/>
        <v>1</v>
      </c>
      <c r="BB677" s="13">
        <f t="shared" si="1165"/>
        <v>0</v>
      </c>
      <c r="BC677" s="11">
        <f t="shared" si="1107"/>
        <v>0</v>
      </c>
      <c r="BD677" s="67">
        <f t="shared" si="1166"/>
        <v>1</v>
      </c>
      <c r="BE677" s="76" t="str">
        <f t="shared" si="1108"/>
        <v/>
      </c>
      <c r="BF677" s="76" t="str">
        <f t="shared" si="1109"/>
        <v/>
      </c>
      <c r="BG677" s="76" t="str">
        <f t="shared" si="1110"/>
        <v/>
      </c>
      <c r="BH677" s="76" t="str">
        <f t="shared" si="1111"/>
        <v/>
      </c>
      <c r="BI677" s="76" t="str">
        <f t="shared" si="1112"/>
        <v/>
      </c>
      <c r="BJ677" s="76" t="str">
        <f t="shared" si="1113"/>
        <v/>
      </c>
      <c r="BK677" s="131" t="b">
        <f t="shared" si="1114"/>
        <v>0</v>
      </c>
      <c r="BL677" s="131" t="b">
        <f t="shared" si="1115"/>
        <v>0</v>
      </c>
      <c r="BM677" s="131" t="b">
        <f t="shared" si="1116"/>
        <v>0</v>
      </c>
      <c r="BN677" s="131" t="b">
        <f t="shared" si="1117"/>
        <v>0</v>
      </c>
      <c r="BO677" s="131" t="b">
        <f t="shared" si="1118"/>
        <v>0</v>
      </c>
      <c r="BP677" s="131" t="b">
        <f t="shared" si="1119"/>
        <v>0</v>
      </c>
      <c r="BQ677" s="131">
        <f t="shared" si="1173"/>
        <v>0</v>
      </c>
      <c r="BR677" s="131">
        <f t="shared" si="1179"/>
        <v>1</v>
      </c>
      <c r="BS677" s="92">
        <f t="shared" si="1174"/>
        <v>0</v>
      </c>
      <c r="BT677" s="13">
        <f t="shared" si="1120"/>
        <v>0</v>
      </c>
      <c r="BU677" s="11">
        <f t="shared" si="1167"/>
        <v>0</v>
      </c>
      <c r="BV677" s="67">
        <f t="shared" si="1168"/>
        <v>1</v>
      </c>
      <c r="BW677" s="118" t="str">
        <f t="shared" si="1121"/>
        <v/>
      </c>
      <c r="BX677" s="118" t="str">
        <f t="shared" si="1122"/>
        <v/>
      </c>
      <c r="BY677" s="118" t="str">
        <f t="shared" si="1123"/>
        <v/>
      </c>
      <c r="BZ677" s="118" t="str">
        <f t="shared" si="1124"/>
        <v/>
      </c>
      <c r="CA677" s="118" t="str">
        <f t="shared" si="1125"/>
        <v/>
      </c>
      <c r="CB677" s="118" t="str">
        <f t="shared" si="1126"/>
        <v/>
      </c>
      <c r="CC677" s="118" t="str">
        <f t="shared" si="1127"/>
        <v/>
      </c>
      <c r="CD677" s="60" t="b">
        <f t="shared" si="1128"/>
        <v>0</v>
      </c>
      <c r="CE677" s="60" t="b">
        <f t="shared" si="1129"/>
        <v>0</v>
      </c>
      <c r="CF677" s="60" t="b">
        <f t="shared" si="1130"/>
        <v>0</v>
      </c>
      <c r="CG677" s="60" t="b">
        <f t="shared" si="1131"/>
        <v>0</v>
      </c>
      <c r="CH677" s="60" t="b">
        <f t="shared" si="1132"/>
        <v>0</v>
      </c>
      <c r="CI677" s="60" t="b">
        <f t="shared" si="1133"/>
        <v>0</v>
      </c>
      <c r="CJ677" s="60" t="b">
        <f t="shared" si="1134"/>
        <v>0</v>
      </c>
      <c r="CK677" s="131">
        <f t="shared" si="1175"/>
        <v>0</v>
      </c>
      <c r="CL677" s="131">
        <f t="shared" si="1180"/>
        <v>1</v>
      </c>
      <c r="CM677" s="92">
        <f t="shared" si="1176"/>
        <v>0</v>
      </c>
      <c r="CN677" s="13">
        <f t="shared" si="1169"/>
        <v>0</v>
      </c>
      <c r="CO677" s="11">
        <f t="shared" si="1135"/>
        <v>0</v>
      </c>
      <c r="CP677" s="13">
        <f t="shared" si="1170"/>
        <v>0</v>
      </c>
      <c r="CQ677" s="11">
        <f t="shared" si="1090"/>
        <v>0</v>
      </c>
      <c r="CR677" s="57">
        <f t="shared" si="1091"/>
        <v>0</v>
      </c>
      <c r="CS677" s="57">
        <f t="shared" si="1092"/>
        <v>0</v>
      </c>
      <c r="CT677" s="57">
        <f t="shared" si="1084"/>
        <v>0</v>
      </c>
      <c r="CU677" s="24" t="str">
        <f t="shared" si="1136"/>
        <v/>
      </c>
      <c r="CV677" s="24" t="str">
        <f t="shared" si="1137"/>
        <v/>
      </c>
      <c r="CW677" s="24" t="str">
        <f t="shared" si="1138"/>
        <v/>
      </c>
      <c r="CX677" s="24" t="str">
        <f t="shared" si="1139"/>
        <v/>
      </c>
      <c r="CY677" s="24" t="str">
        <f t="shared" si="1140"/>
        <v/>
      </c>
      <c r="CZ677" s="24" t="str">
        <f t="shared" si="1141"/>
        <v/>
      </c>
      <c r="DA677" s="24" t="str">
        <f t="shared" si="1142"/>
        <v/>
      </c>
      <c r="DB677" s="24" t="str">
        <f t="shared" si="1143"/>
        <v/>
      </c>
      <c r="DC677" s="24" t="str">
        <f t="shared" si="1144"/>
        <v/>
      </c>
      <c r="DD677" s="24" t="str">
        <f t="shared" si="1145"/>
        <v/>
      </c>
      <c r="DE677" s="24" t="str">
        <f t="shared" si="1146"/>
        <v/>
      </c>
      <c r="DF677" s="24" t="str">
        <f t="shared" si="1147"/>
        <v/>
      </c>
      <c r="DG677" s="24" t="str">
        <f t="shared" si="1148"/>
        <v/>
      </c>
      <c r="DJ677" s="39"/>
      <c r="EA677" s="7"/>
    </row>
    <row r="678" spans="2:131" x14ac:dyDescent="0.2">
      <c r="B678" s="61" t="str">
        <f t="shared" si="1087"/>
        <v/>
      </c>
      <c r="C678" s="7" t="str">
        <f t="shared" si="1181"/>
        <v/>
      </c>
      <c r="D678" s="60">
        <f t="shared" si="1088"/>
        <v>0</v>
      </c>
      <c r="E678" s="7" t="str">
        <f t="shared" si="1089"/>
        <v/>
      </c>
      <c r="F678" s="72" t="str">
        <f t="shared" si="1085"/>
        <v/>
      </c>
      <c r="G678" s="108" t="str">
        <f t="shared" si="1086"/>
        <v/>
      </c>
      <c r="H678" s="112">
        <f t="shared" si="1182"/>
        <v>0</v>
      </c>
      <c r="I678" s="112">
        <f t="shared" si="1183"/>
        <v>0</v>
      </c>
      <c r="J678" s="112">
        <f t="shared" si="1184"/>
        <v>0</v>
      </c>
      <c r="K678" s="112">
        <f t="shared" si="1185"/>
        <v>0</v>
      </c>
      <c r="L678" s="112">
        <f t="shared" si="1186"/>
        <v>0</v>
      </c>
      <c r="M678" s="112">
        <f t="shared" si="1187"/>
        <v>0</v>
      </c>
      <c r="N678" s="60"/>
      <c r="O678" s="61"/>
      <c r="P678" s="61"/>
      <c r="Q678" s="61"/>
      <c r="R678" s="61"/>
      <c r="S678" s="7"/>
      <c r="T678" s="67">
        <f t="shared" si="1149"/>
        <v>1</v>
      </c>
      <c r="U678" s="76" t="str">
        <f t="shared" si="1150"/>
        <v/>
      </c>
      <c r="V678" s="76" t="str">
        <f t="shared" si="1151"/>
        <v/>
      </c>
      <c r="W678" s="76" t="str">
        <f t="shared" si="1152"/>
        <v/>
      </c>
      <c r="X678" s="76" t="str">
        <f t="shared" si="1153"/>
        <v/>
      </c>
      <c r="Y678" s="76" t="str">
        <f t="shared" si="1154"/>
        <v/>
      </c>
      <c r="Z678" s="76" t="str">
        <f t="shared" si="1155"/>
        <v/>
      </c>
      <c r="AA678" s="131" t="b">
        <f t="shared" si="1093"/>
        <v>0</v>
      </c>
      <c r="AB678" s="131" t="b">
        <f t="shared" si="1094"/>
        <v>0</v>
      </c>
      <c r="AC678" s="131" t="b">
        <f t="shared" si="1095"/>
        <v>0</v>
      </c>
      <c r="AD678" s="131" t="b">
        <f t="shared" si="1096"/>
        <v>0</v>
      </c>
      <c r="AE678" s="131" t="b">
        <f t="shared" si="1097"/>
        <v>0</v>
      </c>
      <c r="AF678" s="131" t="b">
        <f t="shared" si="1098"/>
        <v>0</v>
      </c>
      <c r="AG678" s="131">
        <f t="shared" si="1171"/>
        <v>0</v>
      </c>
      <c r="AH678" s="131">
        <f t="shared" si="1177"/>
        <v>1</v>
      </c>
      <c r="AI678" s="13">
        <f t="shared" si="1099"/>
        <v>0</v>
      </c>
      <c r="AJ678" s="11">
        <f t="shared" si="1156"/>
        <v>0</v>
      </c>
      <c r="AK678" s="67">
        <f t="shared" si="1157"/>
        <v>1</v>
      </c>
      <c r="AL678" s="118" t="str">
        <f t="shared" si="1158"/>
        <v/>
      </c>
      <c r="AM678" s="118" t="str">
        <f t="shared" si="1159"/>
        <v/>
      </c>
      <c r="AN678" s="118" t="str">
        <f t="shared" si="1160"/>
        <v/>
      </c>
      <c r="AO678" s="118" t="str">
        <f t="shared" si="1161"/>
        <v/>
      </c>
      <c r="AP678" s="118" t="str">
        <f t="shared" si="1162"/>
        <v/>
      </c>
      <c r="AQ678" s="118" t="str">
        <f t="shared" si="1163"/>
        <v/>
      </c>
      <c r="AR678" s="118" t="str">
        <f t="shared" si="1164"/>
        <v/>
      </c>
      <c r="AS678" s="60" t="b">
        <f t="shared" si="1100"/>
        <v>0</v>
      </c>
      <c r="AT678" s="60" t="b">
        <f t="shared" si="1101"/>
        <v>0</v>
      </c>
      <c r="AU678" s="60" t="b">
        <f t="shared" si="1102"/>
        <v>0</v>
      </c>
      <c r="AV678" s="60" t="b">
        <f t="shared" si="1103"/>
        <v>0</v>
      </c>
      <c r="AW678" s="60" t="b">
        <f t="shared" si="1104"/>
        <v>0</v>
      </c>
      <c r="AX678" s="60" t="b">
        <f t="shared" si="1105"/>
        <v>0</v>
      </c>
      <c r="AY678" s="60" t="b">
        <f t="shared" si="1106"/>
        <v>0</v>
      </c>
      <c r="AZ678" s="131">
        <f t="shared" si="1172"/>
        <v>0</v>
      </c>
      <c r="BA678" s="131">
        <f t="shared" si="1178"/>
        <v>1</v>
      </c>
      <c r="BB678" s="13">
        <f t="shared" si="1165"/>
        <v>0</v>
      </c>
      <c r="BC678" s="11">
        <f t="shared" si="1107"/>
        <v>0</v>
      </c>
      <c r="BD678" s="67">
        <f t="shared" si="1166"/>
        <v>1</v>
      </c>
      <c r="BE678" s="76" t="str">
        <f t="shared" si="1108"/>
        <v/>
      </c>
      <c r="BF678" s="76" t="str">
        <f t="shared" si="1109"/>
        <v/>
      </c>
      <c r="BG678" s="76" t="str">
        <f t="shared" si="1110"/>
        <v/>
      </c>
      <c r="BH678" s="76" t="str">
        <f t="shared" si="1111"/>
        <v/>
      </c>
      <c r="BI678" s="76" t="str">
        <f t="shared" si="1112"/>
        <v/>
      </c>
      <c r="BJ678" s="76" t="str">
        <f t="shared" si="1113"/>
        <v/>
      </c>
      <c r="BK678" s="131" t="b">
        <f t="shared" si="1114"/>
        <v>0</v>
      </c>
      <c r="BL678" s="131" t="b">
        <f t="shared" si="1115"/>
        <v>0</v>
      </c>
      <c r="BM678" s="131" t="b">
        <f t="shared" si="1116"/>
        <v>0</v>
      </c>
      <c r="BN678" s="131" t="b">
        <f t="shared" si="1117"/>
        <v>0</v>
      </c>
      <c r="BO678" s="131" t="b">
        <f t="shared" si="1118"/>
        <v>0</v>
      </c>
      <c r="BP678" s="131" t="b">
        <f t="shared" si="1119"/>
        <v>0</v>
      </c>
      <c r="BQ678" s="131">
        <f t="shared" si="1173"/>
        <v>0</v>
      </c>
      <c r="BR678" s="131">
        <f t="shared" si="1179"/>
        <v>1</v>
      </c>
      <c r="BS678" s="92">
        <f t="shared" si="1174"/>
        <v>0</v>
      </c>
      <c r="BT678" s="13">
        <f t="shared" si="1120"/>
        <v>0</v>
      </c>
      <c r="BU678" s="11">
        <f t="shared" si="1167"/>
        <v>0</v>
      </c>
      <c r="BV678" s="67">
        <f t="shared" si="1168"/>
        <v>1</v>
      </c>
      <c r="BW678" s="118" t="str">
        <f t="shared" si="1121"/>
        <v/>
      </c>
      <c r="BX678" s="118" t="str">
        <f t="shared" si="1122"/>
        <v/>
      </c>
      <c r="BY678" s="118" t="str">
        <f t="shared" si="1123"/>
        <v/>
      </c>
      <c r="BZ678" s="118" t="str">
        <f t="shared" si="1124"/>
        <v/>
      </c>
      <c r="CA678" s="118" t="str">
        <f t="shared" si="1125"/>
        <v/>
      </c>
      <c r="CB678" s="118" t="str">
        <f t="shared" si="1126"/>
        <v/>
      </c>
      <c r="CC678" s="118" t="str">
        <f t="shared" si="1127"/>
        <v/>
      </c>
      <c r="CD678" s="60" t="b">
        <f t="shared" si="1128"/>
        <v>0</v>
      </c>
      <c r="CE678" s="60" t="b">
        <f t="shared" si="1129"/>
        <v>0</v>
      </c>
      <c r="CF678" s="60" t="b">
        <f t="shared" si="1130"/>
        <v>0</v>
      </c>
      <c r="CG678" s="60" t="b">
        <f t="shared" si="1131"/>
        <v>0</v>
      </c>
      <c r="CH678" s="60" t="b">
        <f t="shared" si="1132"/>
        <v>0</v>
      </c>
      <c r="CI678" s="60" t="b">
        <f t="shared" si="1133"/>
        <v>0</v>
      </c>
      <c r="CJ678" s="60" t="b">
        <f t="shared" si="1134"/>
        <v>0</v>
      </c>
      <c r="CK678" s="131">
        <f t="shared" si="1175"/>
        <v>0</v>
      </c>
      <c r="CL678" s="131">
        <f t="shared" si="1180"/>
        <v>1</v>
      </c>
      <c r="CM678" s="92">
        <f t="shared" si="1176"/>
        <v>0</v>
      </c>
      <c r="CN678" s="13">
        <f t="shared" si="1169"/>
        <v>0</v>
      </c>
      <c r="CO678" s="11">
        <f t="shared" si="1135"/>
        <v>0</v>
      </c>
      <c r="CP678" s="13">
        <f t="shared" si="1170"/>
        <v>0</v>
      </c>
      <c r="CQ678" s="11">
        <f t="shared" si="1090"/>
        <v>0</v>
      </c>
      <c r="CR678" s="57">
        <f t="shared" si="1091"/>
        <v>0</v>
      </c>
      <c r="CS678" s="57">
        <f t="shared" si="1092"/>
        <v>0</v>
      </c>
      <c r="CT678" s="57">
        <f t="shared" si="1084"/>
        <v>0</v>
      </c>
      <c r="CU678" s="24" t="str">
        <f t="shared" si="1136"/>
        <v/>
      </c>
      <c r="CV678" s="24" t="str">
        <f t="shared" si="1137"/>
        <v/>
      </c>
      <c r="CW678" s="24" t="str">
        <f t="shared" si="1138"/>
        <v/>
      </c>
      <c r="CX678" s="24" t="str">
        <f t="shared" si="1139"/>
        <v/>
      </c>
      <c r="CY678" s="24" t="str">
        <f t="shared" si="1140"/>
        <v/>
      </c>
      <c r="CZ678" s="24" t="str">
        <f t="shared" si="1141"/>
        <v/>
      </c>
      <c r="DA678" s="24" t="str">
        <f t="shared" si="1142"/>
        <v/>
      </c>
      <c r="DB678" s="24" t="str">
        <f t="shared" si="1143"/>
        <v/>
      </c>
      <c r="DC678" s="24" t="str">
        <f t="shared" si="1144"/>
        <v/>
      </c>
      <c r="DD678" s="24" t="str">
        <f t="shared" si="1145"/>
        <v/>
      </c>
      <c r="DE678" s="24" t="str">
        <f t="shared" si="1146"/>
        <v/>
      </c>
      <c r="DF678" s="24" t="str">
        <f t="shared" si="1147"/>
        <v/>
      </c>
      <c r="DG678" s="24" t="str">
        <f t="shared" si="1148"/>
        <v/>
      </c>
      <c r="DJ678" s="39"/>
      <c r="EA678" s="7"/>
    </row>
    <row r="679" spans="2:131" x14ac:dyDescent="0.2">
      <c r="B679" s="61" t="str">
        <f t="shared" si="1087"/>
        <v/>
      </c>
      <c r="C679" s="7" t="str">
        <f t="shared" si="1181"/>
        <v/>
      </c>
      <c r="D679" s="60">
        <f t="shared" si="1088"/>
        <v>0</v>
      </c>
      <c r="E679" s="7" t="str">
        <f t="shared" si="1089"/>
        <v/>
      </c>
      <c r="F679" s="72" t="str">
        <f t="shared" si="1085"/>
        <v/>
      </c>
      <c r="G679" s="108" t="str">
        <f t="shared" si="1086"/>
        <v/>
      </c>
      <c r="H679" s="112">
        <f t="shared" si="1182"/>
        <v>0</v>
      </c>
      <c r="I679" s="112">
        <f t="shared" si="1183"/>
        <v>0</v>
      </c>
      <c r="J679" s="112">
        <f t="shared" si="1184"/>
        <v>0</v>
      </c>
      <c r="K679" s="112">
        <f t="shared" si="1185"/>
        <v>0</v>
      </c>
      <c r="L679" s="112">
        <f t="shared" si="1186"/>
        <v>0</v>
      </c>
      <c r="M679" s="112">
        <f t="shared" si="1187"/>
        <v>0</v>
      </c>
      <c r="N679" s="60"/>
      <c r="O679" s="61"/>
      <c r="P679" s="61"/>
      <c r="Q679" s="61"/>
      <c r="R679" s="61"/>
      <c r="S679" s="7"/>
      <c r="T679" s="67">
        <f t="shared" si="1149"/>
        <v>1</v>
      </c>
      <c r="U679" s="76" t="str">
        <f t="shared" si="1150"/>
        <v/>
      </c>
      <c r="V679" s="76" t="str">
        <f t="shared" si="1151"/>
        <v/>
      </c>
      <c r="W679" s="76" t="str">
        <f t="shared" si="1152"/>
        <v/>
      </c>
      <c r="X679" s="76" t="str">
        <f t="shared" si="1153"/>
        <v/>
      </c>
      <c r="Y679" s="76" t="str">
        <f t="shared" si="1154"/>
        <v/>
      </c>
      <c r="Z679" s="76" t="str">
        <f t="shared" si="1155"/>
        <v/>
      </c>
      <c r="AA679" s="131" t="b">
        <f t="shared" si="1093"/>
        <v>0</v>
      </c>
      <c r="AB679" s="131" t="b">
        <f t="shared" si="1094"/>
        <v>0</v>
      </c>
      <c r="AC679" s="131" t="b">
        <f t="shared" si="1095"/>
        <v>0</v>
      </c>
      <c r="AD679" s="131" t="b">
        <f t="shared" si="1096"/>
        <v>0</v>
      </c>
      <c r="AE679" s="131" t="b">
        <f t="shared" si="1097"/>
        <v>0</v>
      </c>
      <c r="AF679" s="131" t="b">
        <f t="shared" si="1098"/>
        <v>0</v>
      </c>
      <c r="AG679" s="131">
        <f t="shared" si="1171"/>
        <v>0</v>
      </c>
      <c r="AH679" s="131">
        <f t="shared" si="1177"/>
        <v>1</v>
      </c>
      <c r="AI679" s="13">
        <f t="shared" si="1099"/>
        <v>0</v>
      </c>
      <c r="AJ679" s="11">
        <f t="shared" si="1156"/>
        <v>0</v>
      </c>
      <c r="AK679" s="67">
        <f t="shared" si="1157"/>
        <v>1</v>
      </c>
      <c r="AL679" s="118" t="str">
        <f t="shared" si="1158"/>
        <v/>
      </c>
      <c r="AM679" s="118" t="str">
        <f t="shared" si="1159"/>
        <v/>
      </c>
      <c r="AN679" s="118" t="str">
        <f t="shared" si="1160"/>
        <v/>
      </c>
      <c r="AO679" s="118" t="str">
        <f t="shared" si="1161"/>
        <v/>
      </c>
      <c r="AP679" s="118" t="str">
        <f t="shared" si="1162"/>
        <v/>
      </c>
      <c r="AQ679" s="118" t="str">
        <f t="shared" si="1163"/>
        <v/>
      </c>
      <c r="AR679" s="118" t="str">
        <f t="shared" si="1164"/>
        <v/>
      </c>
      <c r="AS679" s="60" t="b">
        <f t="shared" si="1100"/>
        <v>0</v>
      </c>
      <c r="AT679" s="60" t="b">
        <f t="shared" si="1101"/>
        <v>0</v>
      </c>
      <c r="AU679" s="60" t="b">
        <f t="shared" si="1102"/>
        <v>0</v>
      </c>
      <c r="AV679" s="60" t="b">
        <f t="shared" si="1103"/>
        <v>0</v>
      </c>
      <c r="AW679" s="60" t="b">
        <f t="shared" si="1104"/>
        <v>0</v>
      </c>
      <c r="AX679" s="60" t="b">
        <f t="shared" si="1105"/>
        <v>0</v>
      </c>
      <c r="AY679" s="60" t="b">
        <f t="shared" si="1106"/>
        <v>0</v>
      </c>
      <c r="AZ679" s="131">
        <f t="shared" si="1172"/>
        <v>0</v>
      </c>
      <c r="BA679" s="131">
        <f t="shared" si="1178"/>
        <v>1</v>
      </c>
      <c r="BB679" s="13">
        <f t="shared" si="1165"/>
        <v>0</v>
      </c>
      <c r="BC679" s="11">
        <f t="shared" si="1107"/>
        <v>0</v>
      </c>
      <c r="BD679" s="67">
        <f t="shared" si="1166"/>
        <v>1</v>
      </c>
      <c r="BE679" s="76" t="str">
        <f t="shared" si="1108"/>
        <v/>
      </c>
      <c r="BF679" s="76" t="str">
        <f t="shared" si="1109"/>
        <v/>
      </c>
      <c r="BG679" s="76" t="str">
        <f t="shared" si="1110"/>
        <v/>
      </c>
      <c r="BH679" s="76" t="str">
        <f t="shared" si="1111"/>
        <v/>
      </c>
      <c r="BI679" s="76" t="str">
        <f t="shared" si="1112"/>
        <v/>
      </c>
      <c r="BJ679" s="76" t="str">
        <f t="shared" si="1113"/>
        <v/>
      </c>
      <c r="BK679" s="131" t="b">
        <f t="shared" si="1114"/>
        <v>0</v>
      </c>
      <c r="BL679" s="131" t="b">
        <f t="shared" si="1115"/>
        <v>0</v>
      </c>
      <c r="BM679" s="131" t="b">
        <f t="shared" si="1116"/>
        <v>0</v>
      </c>
      <c r="BN679" s="131" t="b">
        <f t="shared" si="1117"/>
        <v>0</v>
      </c>
      <c r="BO679" s="131" t="b">
        <f t="shared" si="1118"/>
        <v>0</v>
      </c>
      <c r="BP679" s="131" t="b">
        <f t="shared" si="1119"/>
        <v>0</v>
      </c>
      <c r="BQ679" s="131">
        <f t="shared" si="1173"/>
        <v>0</v>
      </c>
      <c r="BR679" s="131">
        <f t="shared" si="1179"/>
        <v>1</v>
      </c>
      <c r="BS679" s="92">
        <f t="shared" si="1174"/>
        <v>0</v>
      </c>
      <c r="BT679" s="13">
        <f t="shared" si="1120"/>
        <v>0</v>
      </c>
      <c r="BU679" s="11">
        <f t="shared" si="1167"/>
        <v>0</v>
      </c>
      <c r="BV679" s="67">
        <f t="shared" si="1168"/>
        <v>1</v>
      </c>
      <c r="BW679" s="118" t="str">
        <f t="shared" si="1121"/>
        <v/>
      </c>
      <c r="BX679" s="118" t="str">
        <f t="shared" si="1122"/>
        <v/>
      </c>
      <c r="BY679" s="118" t="str">
        <f t="shared" si="1123"/>
        <v/>
      </c>
      <c r="BZ679" s="118" t="str">
        <f t="shared" si="1124"/>
        <v/>
      </c>
      <c r="CA679" s="118" t="str">
        <f t="shared" si="1125"/>
        <v/>
      </c>
      <c r="CB679" s="118" t="str">
        <f t="shared" si="1126"/>
        <v/>
      </c>
      <c r="CC679" s="118" t="str">
        <f t="shared" si="1127"/>
        <v/>
      </c>
      <c r="CD679" s="60" t="b">
        <f t="shared" si="1128"/>
        <v>0</v>
      </c>
      <c r="CE679" s="60" t="b">
        <f t="shared" si="1129"/>
        <v>0</v>
      </c>
      <c r="CF679" s="60" t="b">
        <f t="shared" si="1130"/>
        <v>0</v>
      </c>
      <c r="CG679" s="60" t="b">
        <f t="shared" si="1131"/>
        <v>0</v>
      </c>
      <c r="CH679" s="60" t="b">
        <f t="shared" si="1132"/>
        <v>0</v>
      </c>
      <c r="CI679" s="60" t="b">
        <f t="shared" si="1133"/>
        <v>0</v>
      </c>
      <c r="CJ679" s="60" t="b">
        <f t="shared" si="1134"/>
        <v>0</v>
      </c>
      <c r="CK679" s="131">
        <f t="shared" si="1175"/>
        <v>0</v>
      </c>
      <c r="CL679" s="131">
        <f t="shared" si="1180"/>
        <v>1</v>
      </c>
      <c r="CM679" s="92">
        <f t="shared" si="1176"/>
        <v>0</v>
      </c>
      <c r="CN679" s="13">
        <f t="shared" si="1169"/>
        <v>0</v>
      </c>
      <c r="CO679" s="11">
        <f t="shared" si="1135"/>
        <v>0</v>
      </c>
      <c r="CP679" s="13">
        <f t="shared" si="1170"/>
        <v>0</v>
      </c>
      <c r="CQ679" s="11">
        <f t="shared" si="1090"/>
        <v>0</v>
      </c>
      <c r="CR679" s="57">
        <f t="shared" si="1091"/>
        <v>0</v>
      </c>
      <c r="CS679" s="57">
        <f t="shared" si="1092"/>
        <v>0</v>
      </c>
      <c r="CT679" s="57">
        <f t="shared" si="1084"/>
        <v>0</v>
      </c>
      <c r="CU679" s="24" t="str">
        <f t="shared" si="1136"/>
        <v/>
      </c>
      <c r="CV679" s="24" t="str">
        <f t="shared" si="1137"/>
        <v/>
      </c>
      <c r="CW679" s="24" t="str">
        <f t="shared" si="1138"/>
        <v/>
      </c>
      <c r="CX679" s="24" t="str">
        <f t="shared" si="1139"/>
        <v/>
      </c>
      <c r="CY679" s="24" t="str">
        <f t="shared" si="1140"/>
        <v/>
      </c>
      <c r="CZ679" s="24" t="str">
        <f t="shared" si="1141"/>
        <v/>
      </c>
      <c r="DA679" s="24" t="str">
        <f t="shared" si="1142"/>
        <v/>
      </c>
      <c r="DB679" s="24" t="str">
        <f t="shared" si="1143"/>
        <v/>
      </c>
      <c r="DC679" s="24" t="str">
        <f t="shared" si="1144"/>
        <v/>
      </c>
      <c r="DD679" s="24" t="str">
        <f t="shared" si="1145"/>
        <v/>
      </c>
      <c r="DE679" s="24" t="str">
        <f t="shared" si="1146"/>
        <v/>
      </c>
      <c r="DF679" s="24" t="str">
        <f t="shared" si="1147"/>
        <v/>
      </c>
      <c r="DG679" s="24" t="str">
        <f t="shared" si="1148"/>
        <v/>
      </c>
      <c r="DJ679" s="39"/>
      <c r="EA679" s="7"/>
    </row>
    <row r="680" spans="2:131" x14ac:dyDescent="0.2">
      <c r="B680" s="61" t="str">
        <f t="shared" si="1087"/>
        <v/>
      </c>
      <c r="C680" s="7" t="str">
        <f t="shared" si="1181"/>
        <v/>
      </c>
      <c r="D680" s="60">
        <f t="shared" si="1088"/>
        <v>0</v>
      </c>
      <c r="E680" s="7" t="str">
        <f t="shared" si="1089"/>
        <v/>
      </c>
      <c r="F680" s="72" t="str">
        <f t="shared" si="1085"/>
        <v/>
      </c>
      <c r="G680" s="108" t="str">
        <f t="shared" si="1086"/>
        <v/>
      </c>
      <c r="H680" s="112">
        <f t="shared" si="1182"/>
        <v>0</v>
      </c>
      <c r="I680" s="112">
        <f t="shared" si="1183"/>
        <v>0</v>
      </c>
      <c r="J680" s="112">
        <f t="shared" si="1184"/>
        <v>0</v>
      </c>
      <c r="K680" s="112">
        <f t="shared" si="1185"/>
        <v>0</v>
      </c>
      <c r="L680" s="112">
        <f t="shared" si="1186"/>
        <v>0</v>
      </c>
      <c r="M680" s="112">
        <f t="shared" si="1187"/>
        <v>0</v>
      </c>
      <c r="N680" s="60"/>
      <c r="O680" s="61"/>
      <c r="P680" s="61"/>
      <c r="Q680" s="61"/>
      <c r="R680" s="61"/>
      <c r="S680" s="7"/>
      <c r="T680" s="67">
        <f t="shared" si="1149"/>
        <v>1</v>
      </c>
      <c r="U680" s="76" t="str">
        <f t="shared" si="1150"/>
        <v/>
      </c>
      <c r="V680" s="76" t="str">
        <f t="shared" si="1151"/>
        <v/>
      </c>
      <c r="W680" s="76" t="str">
        <f t="shared" si="1152"/>
        <v/>
      </c>
      <c r="X680" s="76" t="str">
        <f t="shared" si="1153"/>
        <v/>
      </c>
      <c r="Y680" s="76" t="str">
        <f t="shared" si="1154"/>
        <v/>
      </c>
      <c r="Z680" s="76" t="str">
        <f t="shared" si="1155"/>
        <v/>
      </c>
      <c r="AA680" s="131" t="b">
        <f t="shared" si="1093"/>
        <v>0</v>
      </c>
      <c r="AB680" s="131" t="b">
        <f t="shared" si="1094"/>
        <v>0</v>
      </c>
      <c r="AC680" s="131" t="b">
        <f t="shared" si="1095"/>
        <v>0</v>
      </c>
      <c r="AD680" s="131" t="b">
        <f t="shared" si="1096"/>
        <v>0</v>
      </c>
      <c r="AE680" s="131" t="b">
        <f t="shared" si="1097"/>
        <v>0</v>
      </c>
      <c r="AF680" s="131" t="b">
        <f t="shared" si="1098"/>
        <v>0</v>
      </c>
      <c r="AG680" s="131">
        <f t="shared" si="1171"/>
        <v>0</v>
      </c>
      <c r="AH680" s="131">
        <f t="shared" si="1177"/>
        <v>1</v>
      </c>
      <c r="AI680" s="13">
        <f t="shared" si="1099"/>
        <v>0</v>
      </c>
      <c r="AJ680" s="11">
        <f t="shared" si="1156"/>
        <v>0</v>
      </c>
      <c r="AK680" s="67">
        <f t="shared" si="1157"/>
        <v>1</v>
      </c>
      <c r="AL680" s="118" t="str">
        <f t="shared" si="1158"/>
        <v/>
      </c>
      <c r="AM680" s="118" t="str">
        <f t="shared" si="1159"/>
        <v/>
      </c>
      <c r="AN680" s="118" t="str">
        <f t="shared" si="1160"/>
        <v/>
      </c>
      <c r="AO680" s="118" t="str">
        <f t="shared" si="1161"/>
        <v/>
      </c>
      <c r="AP680" s="118" t="str">
        <f t="shared" si="1162"/>
        <v/>
      </c>
      <c r="AQ680" s="118" t="str">
        <f t="shared" si="1163"/>
        <v/>
      </c>
      <c r="AR680" s="118" t="str">
        <f t="shared" si="1164"/>
        <v/>
      </c>
      <c r="AS680" s="60" t="b">
        <f t="shared" si="1100"/>
        <v>0</v>
      </c>
      <c r="AT680" s="60" t="b">
        <f t="shared" si="1101"/>
        <v>0</v>
      </c>
      <c r="AU680" s="60" t="b">
        <f t="shared" si="1102"/>
        <v>0</v>
      </c>
      <c r="AV680" s="60" t="b">
        <f t="shared" si="1103"/>
        <v>0</v>
      </c>
      <c r="AW680" s="60" t="b">
        <f t="shared" si="1104"/>
        <v>0</v>
      </c>
      <c r="AX680" s="60" t="b">
        <f t="shared" si="1105"/>
        <v>0</v>
      </c>
      <c r="AY680" s="60" t="b">
        <f t="shared" si="1106"/>
        <v>0</v>
      </c>
      <c r="AZ680" s="131">
        <f t="shared" si="1172"/>
        <v>0</v>
      </c>
      <c r="BA680" s="131">
        <f t="shared" si="1178"/>
        <v>1</v>
      </c>
      <c r="BB680" s="13">
        <f t="shared" si="1165"/>
        <v>0</v>
      </c>
      <c r="BC680" s="11">
        <f t="shared" si="1107"/>
        <v>0</v>
      </c>
      <c r="BD680" s="67">
        <f t="shared" si="1166"/>
        <v>1</v>
      </c>
      <c r="BE680" s="76" t="str">
        <f t="shared" si="1108"/>
        <v/>
      </c>
      <c r="BF680" s="76" t="str">
        <f t="shared" si="1109"/>
        <v/>
      </c>
      <c r="BG680" s="76" t="str">
        <f t="shared" si="1110"/>
        <v/>
      </c>
      <c r="BH680" s="76" t="str">
        <f t="shared" si="1111"/>
        <v/>
      </c>
      <c r="BI680" s="76" t="str">
        <f t="shared" si="1112"/>
        <v/>
      </c>
      <c r="BJ680" s="76" t="str">
        <f t="shared" si="1113"/>
        <v/>
      </c>
      <c r="BK680" s="131" t="b">
        <f t="shared" si="1114"/>
        <v>0</v>
      </c>
      <c r="BL680" s="131" t="b">
        <f t="shared" si="1115"/>
        <v>0</v>
      </c>
      <c r="BM680" s="131" t="b">
        <f t="shared" si="1116"/>
        <v>0</v>
      </c>
      <c r="BN680" s="131" t="b">
        <f t="shared" si="1117"/>
        <v>0</v>
      </c>
      <c r="BO680" s="131" t="b">
        <f t="shared" si="1118"/>
        <v>0</v>
      </c>
      <c r="BP680" s="131" t="b">
        <f t="shared" si="1119"/>
        <v>0</v>
      </c>
      <c r="BQ680" s="131">
        <f t="shared" si="1173"/>
        <v>0</v>
      </c>
      <c r="BR680" s="131">
        <f t="shared" si="1179"/>
        <v>1</v>
      </c>
      <c r="BS680" s="92">
        <f t="shared" si="1174"/>
        <v>0</v>
      </c>
      <c r="BT680" s="13">
        <f t="shared" si="1120"/>
        <v>0</v>
      </c>
      <c r="BU680" s="11">
        <f t="shared" si="1167"/>
        <v>0</v>
      </c>
      <c r="BV680" s="67">
        <f t="shared" si="1168"/>
        <v>1</v>
      </c>
      <c r="BW680" s="118" t="str">
        <f t="shared" si="1121"/>
        <v/>
      </c>
      <c r="BX680" s="118" t="str">
        <f t="shared" si="1122"/>
        <v/>
      </c>
      <c r="BY680" s="118" t="str">
        <f t="shared" si="1123"/>
        <v/>
      </c>
      <c r="BZ680" s="118" t="str">
        <f t="shared" si="1124"/>
        <v/>
      </c>
      <c r="CA680" s="118" t="str">
        <f t="shared" si="1125"/>
        <v/>
      </c>
      <c r="CB680" s="118" t="str">
        <f t="shared" si="1126"/>
        <v/>
      </c>
      <c r="CC680" s="118" t="str">
        <f t="shared" si="1127"/>
        <v/>
      </c>
      <c r="CD680" s="60" t="b">
        <f t="shared" si="1128"/>
        <v>0</v>
      </c>
      <c r="CE680" s="60" t="b">
        <f t="shared" si="1129"/>
        <v>0</v>
      </c>
      <c r="CF680" s="60" t="b">
        <f t="shared" si="1130"/>
        <v>0</v>
      </c>
      <c r="CG680" s="60" t="b">
        <f t="shared" si="1131"/>
        <v>0</v>
      </c>
      <c r="CH680" s="60" t="b">
        <f t="shared" si="1132"/>
        <v>0</v>
      </c>
      <c r="CI680" s="60" t="b">
        <f t="shared" si="1133"/>
        <v>0</v>
      </c>
      <c r="CJ680" s="60" t="b">
        <f t="shared" si="1134"/>
        <v>0</v>
      </c>
      <c r="CK680" s="131">
        <f t="shared" si="1175"/>
        <v>0</v>
      </c>
      <c r="CL680" s="131">
        <f t="shared" si="1180"/>
        <v>1</v>
      </c>
      <c r="CM680" s="92">
        <f t="shared" si="1176"/>
        <v>0</v>
      </c>
      <c r="CN680" s="13">
        <f t="shared" si="1169"/>
        <v>0</v>
      </c>
      <c r="CO680" s="11">
        <f t="shared" si="1135"/>
        <v>0</v>
      </c>
      <c r="CP680" s="13">
        <f t="shared" si="1170"/>
        <v>0</v>
      </c>
      <c r="CQ680" s="11">
        <f t="shared" si="1090"/>
        <v>0</v>
      </c>
      <c r="CR680" s="57">
        <f t="shared" si="1091"/>
        <v>0</v>
      </c>
      <c r="CS680" s="57">
        <f t="shared" si="1092"/>
        <v>0</v>
      </c>
      <c r="CT680" s="57">
        <f t="shared" si="1084"/>
        <v>0</v>
      </c>
      <c r="CU680" s="24" t="str">
        <f t="shared" si="1136"/>
        <v/>
      </c>
      <c r="CV680" s="24" t="str">
        <f t="shared" si="1137"/>
        <v/>
      </c>
      <c r="CW680" s="24" t="str">
        <f t="shared" si="1138"/>
        <v/>
      </c>
      <c r="CX680" s="24" t="str">
        <f t="shared" si="1139"/>
        <v/>
      </c>
      <c r="CY680" s="24" t="str">
        <f t="shared" si="1140"/>
        <v/>
      </c>
      <c r="CZ680" s="24" t="str">
        <f t="shared" si="1141"/>
        <v/>
      </c>
      <c r="DA680" s="24" t="str">
        <f t="shared" si="1142"/>
        <v/>
      </c>
      <c r="DB680" s="24" t="str">
        <f t="shared" si="1143"/>
        <v/>
      </c>
      <c r="DC680" s="24" t="str">
        <f t="shared" si="1144"/>
        <v/>
      </c>
      <c r="DD680" s="24" t="str">
        <f t="shared" si="1145"/>
        <v/>
      </c>
      <c r="DE680" s="24" t="str">
        <f t="shared" si="1146"/>
        <v/>
      </c>
      <c r="DF680" s="24" t="str">
        <f t="shared" si="1147"/>
        <v/>
      </c>
      <c r="DG680" s="24" t="str">
        <f t="shared" si="1148"/>
        <v/>
      </c>
      <c r="DJ680" s="39"/>
      <c r="EA680" s="7"/>
    </row>
    <row r="681" spans="2:131" x14ac:dyDescent="0.2">
      <c r="B681" s="61" t="str">
        <f t="shared" si="1087"/>
        <v/>
      </c>
      <c r="C681" s="7" t="str">
        <f t="shared" si="1181"/>
        <v/>
      </c>
      <c r="D681" s="60">
        <f t="shared" si="1088"/>
        <v>0</v>
      </c>
      <c r="E681" s="7" t="str">
        <f t="shared" si="1089"/>
        <v/>
      </c>
      <c r="F681" s="72" t="str">
        <f t="shared" si="1085"/>
        <v/>
      </c>
      <c r="G681" s="108" t="str">
        <f t="shared" si="1086"/>
        <v/>
      </c>
      <c r="H681" s="112">
        <f t="shared" si="1182"/>
        <v>0</v>
      </c>
      <c r="I681" s="112">
        <f t="shared" si="1183"/>
        <v>0</v>
      </c>
      <c r="J681" s="112">
        <f t="shared" si="1184"/>
        <v>0</v>
      </c>
      <c r="K681" s="112">
        <f t="shared" si="1185"/>
        <v>0</v>
      </c>
      <c r="L681" s="112">
        <f t="shared" si="1186"/>
        <v>0</v>
      </c>
      <c r="M681" s="112">
        <f t="shared" si="1187"/>
        <v>0</v>
      </c>
      <c r="N681" s="60"/>
      <c r="O681" s="61"/>
      <c r="P681" s="61"/>
      <c r="Q681" s="61"/>
      <c r="R681" s="61"/>
      <c r="S681" s="7"/>
      <c r="T681" s="67">
        <f t="shared" si="1149"/>
        <v>1</v>
      </c>
      <c r="U681" s="76" t="str">
        <f t="shared" si="1150"/>
        <v/>
      </c>
      <c r="V681" s="76" t="str">
        <f t="shared" si="1151"/>
        <v/>
      </c>
      <c r="W681" s="76" t="str">
        <f t="shared" si="1152"/>
        <v/>
      </c>
      <c r="X681" s="76" t="str">
        <f t="shared" si="1153"/>
        <v/>
      </c>
      <c r="Y681" s="76" t="str">
        <f t="shared" si="1154"/>
        <v/>
      </c>
      <c r="Z681" s="76" t="str">
        <f t="shared" si="1155"/>
        <v/>
      </c>
      <c r="AA681" s="131" t="b">
        <f t="shared" si="1093"/>
        <v>0</v>
      </c>
      <c r="AB681" s="131" t="b">
        <f t="shared" si="1094"/>
        <v>0</v>
      </c>
      <c r="AC681" s="131" t="b">
        <f t="shared" si="1095"/>
        <v>0</v>
      </c>
      <c r="AD681" s="131" t="b">
        <f t="shared" si="1096"/>
        <v>0</v>
      </c>
      <c r="AE681" s="131" t="b">
        <f t="shared" si="1097"/>
        <v>0</v>
      </c>
      <c r="AF681" s="131" t="b">
        <f t="shared" si="1098"/>
        <v>0</v>
      </c>
      <c r="AG681" s="131">
        <f t="shared" si="1171"/>
        <v>0</v>
      </c>
      <c r="AH681" s="131">
        <f t="shared" si="1177"/>
        <v>1</v>
      </c>
      <c r="AI681" s="13">
        <f t="shared" si="1099"/>
        <v>0</v>
      </c>
      <c r="AJ681" s="11">
        <f t="shared" si="1156"/>
        <v>0</v>
      </c>
      <c r="AK681" s="67">
        <f t="shared" si="1157"/>
        <v>1</v>
      </c>
      <c r="AL681" s="118" t="str">
        <f t="shared" si="1158"/>
        <v/>
      </c>
      <c r="AM681" s="118" t="str">
        <f t="shared" si="1159"/>
        <v/>
      </c>
      <c r="AN681" s="118" t="str">
        <f t="shared" si="1160"/>
        <v/>
      </c>
      <c r="AO681" s="118" t="str">
        <f t="shared" si="1161"/>
        <v/>
      </c>
      <c r="AP681" s="118" t="str">
        <f t="shared" si="1162"/>
        <v/>
      </c>
      <c r="AQ681" s="118" t="str">
        <f t="shared" si="1163"/>
        <v/>
      </c>
      <c r="AR681" s="118" t="str">
        <f t="shared" si="1164"/>
        <v/>
      </c>
      <c r="AS681" s="60" t="b">
        <f t="shared" si="1100"/>
        <v>0</v>
      </c>
      <c r="AT681" s="60" t="b">
        <f t="shared" si="1101"/>
        <v>0</v>
      </c>
      <c r="AU681" s="60" t="b">
        <f t="shared" si="1102"/>
        <v>0</v>
      </c>
      <c r="AV681" s="60" t="b">
        <f t="shared" si="1103"/>
        <v>0</v>
      </c>
      <c r="AW681" s="60" t="b">
        <f t="shared" si="1104"/>
        <v>0</v>
      </c>
      <c r="AX681" s="60" t="b">
        <f t="shared" si="1105"/>
        <v>0</v>
      </c>
      <c r="AY681" s="60" t="b">
        <f t="shared" si="1106"/>
        <v>0</v>
      </c>
      <c r="AZ681" s="131">
        <f t="shared" si="1172"/>
        <v>0</v>
      </c>
      <c r="BA681" s="131">
        <f t="shared" si="1178"/>
        <v>1</v>
      </c>
      <c r="BB681" s="13">
        <f t="shared" si="1165"/>
        <v>0</v>
      </c>
      <c r="BC681" s="11">
        <f t="shared" si="1107"/>
        <v>0</v>
      </c>
      <c r="BD681" s="67">
        <f t="shared" si="1166"/>
        <v>1</v>
      </c>
      <c r="BE681" s="76" t="str">
        <f t="shared" si="1108"/>
        <v/>
      </c>
      <c r="BF681" s="76" t="str">
        <f t="shared" si="1109"/>
        <v/>
      </c>
      <c r="BG681" s="76" t="str">
        <f t="shared" si="1110"/>
        <v/>
      </c>
      <c r="BH681" s="76" t="str">
        <f t="shared" si="1111"/>
        <v/>
      </c>
      <c r="BI681" s="76" t="str">
        <f t="shared" si="1112"/>
        <v/>
      </c>
      <c r="BJ681" s="76" t="str">
        <f t="shared" si="1113"/>
        <v/>
      </c>
      <c r="BK681" s="131" t="b">
        <f t="shared" si="1114"/>
        <v>0</v>
      </c>
      <c r="BL681" s="131" t="b">
        <f t="shared" si="1115"/>
        <v>0</v>
      </c>
      <c r="BM681" s="131" t="b">
        <f t="shared" si="1116"/>
        <v>0</v>
      </c>
      <c r="BN681" s="131" t="b">
        <f t="shared" si="1117"/>
        <v>0</v>
      </c>
      <c r="BO681" s="131" t="b">
        <f t="shared" si="1118"/>
        <v>0</v>
      </c>
      <c r="BP681" s="131" t="b">
        <f t="shared" si="1119"/>
        <v>0</v>
      </c>
      <c r="BQ681" s="131">
        <f t="shared" si="1173"/>
        <v>0</v>
      </c>
      <c r="BR681" s="131">
        <f t="shared" si="1179"/>
        <v>1</v>
      </c>
      <c r="BS681" s="92">
        <f t="shared" si="1174"/>
        <v>0</v>
      </c>
      <c r="BT681" s="13">
        <f t="shared" si="1120"/>
        <v>0</v>
      </c>
      <c r="BU681" s="11">
        <f t="shared" si="1167"/>
        <v>0</v>
      </c>
      <c r="BV681" s="67">
        <f t="shared" si="1168"/>
        <v>1</v>
      </c>
      <c r="BW681" s="118" t="str">
        <f t="shared" si="1121"/>
        <v/>
      </c>
      <c r="BX681" s="118" t="str">
        <f t="shared" si="1122"/>
        <v/>
      </c>
      <c r="BY681" s="118" t="str">
        <f t="shared" si="1123"/>
        <v/>
      </c>
      <c r="BZ681" s="118" t="str">
        <f t="shared" si="1124"/>
        <v/>
      </c>
      <c r="CA681" s="118" t="str">
        <f t="shared" si="1125"/>
        <v/>
      </c>
      <c r="CB681" s="118" t="str">
        <f t="shared" si="1126"/>
        <v/>
      </c>
      <c r="CC681" s="118" t="str">
        <f t="shared" si="1127"/>
        <v/>
      </c>
      <c r="CD681" s="60" t="b">
        <f t="shared" si="1128"/>
        <v>0</v>
      </c>
      <c r="CE681" s="60" t="b">
        <f t="shared" si="1129"/>
        <v>0</v>
      </c>
      <c r="CF681" s="60" t="b">
        <f t="shared" si="1130"/>
        <v>0</v>
      </c>
      <c r="CG681" s="60" t="b">
        <f t="shared" si="1131"/>
        <v>0</v>
      </c>
      <c r="CH681" s="60" t="b">
        <f t="shared" si="1132"/>
        <v>0</v>
      </c>
      <c r="CI681" s="60" t="b">
        <f t="shared" si="1133"/>
        <v>0</v>
      </c>
      <c r="CJ681" s="60" t="b">
        <f t="shared" si="1134"/>
        <v>0</v>
      </c>
      <c r="CK681" s="131">
        <f t="shared" si="1175"/>
        <v>0</v>
      </c>
      <c r="CL681" s="131">
        <f t="shared" si="1180"/>
        <v>1</v>
      </c>
      <c r="CM681" s="92">
        <f t="shared" si="1176"/>
        <v>0</v>
      </c>
      <c r="CN681" s="13">
        <f t="shared" si="1169"/>
        <v>0</v>
      </c>
      <c r="CO681" s="11">
        <f t="shared" si="1135"/>
        <v>0</v>
      </c>
      <c r="CP681" s="13">
        <f t="shared" si="1170"/>
        <v>0</v>
      </c>
      <c r="CQ681" s="11">
        <f t="shared" si="1090"/>
        <v>0</v>
      </c>
      <c r="CR681" s="57">
        <f t="shared" si="1091"/>
        <v>0</v>
      </c>
      <c r="CS681" s="57">
        <f t="shared" si="1092"/>
        <v>0</v>
      </c>
      <c r="CT681" s="57">
        <f t="shared" si="1084"/>
        <v>0</v>
      </c>
      <c r="CU681" s="24" t="str">
        <f t="shared" si="1136"/>
        <v/>
      </c>
      <c r="CV681" s="24" t="str">
        <f t="shared" si="1137"/>
        <v/>
      </c>
      <c r="CW681" s="24" t="str">
        <f t="shared" si="1138"/>
        <v/>
      </c>
      <c r="CX681" s="24" t="str">
        <f t="shared" si="1139"/>
        <v/>
      </c>
      <c r="CY681" s="24" t="str">
        <f t="shared" si="1140"/>
        <v/>
      </c>
      <c r="CZ681" s="24" t="str">
        <f t="shared" si="1141"/>
        <v/>
      </c>
      <c r="DA681" s="24" t="str">
        <f t="shared" si="1142"/>
        <v/>
      </c>
      <c r="DB681" s="24" t="str">
        <f t="shared" si="1143"/>
        <v/>
      </c>
      <c r="DC681" s="24" t="str">
        <f t="shared" si="1144"/>
        <v/>
      </c>
      <c r="DD681" s="24" t="str">
        <f t="shared" si="1145"/>
        <v/>
      </c>
      <c r="DE681" s="24" t="str">
        <f t="shared" si="1146"/>
        <v/>
      </c>
      <c r="DF681" s="24" t="str">
        <f t="shared" si="1147"/>
        <v/>
      </c>
      <c r="DG681" s="24" t="str">
        <f t="shared" si="1148"/>
        <v/>
      </c>
      <c r="DJ681" s="39"/>
      <c r="EA681" s="7"/>
    </row>
    <row r="682" spans="2:131" x14ac:dyDescent="0.2">
      <c r="B682" s="61" t="str">
        <f t="shared" si="1087"/>
        <v/>
      </c>
      <c r="C682" s="7" t="str">
        <f t="shared" si="1181"/>
        <v/>
      </c>
      <c r="D682" s="60">
        <f t="shared" si="1088"/>
        <v>0</v>
      </c>
      <c r="E682" s="7" t="str">
        <f t="shared" si="1089"/>
        <v/>
      </c>
      <c r="F682" s="72" t="str">
        <f t="shared" si="1085"/>
        <v/>
      </c>
      <c r="G682" s="108" t="str">
        <f t="shared" si="1086"/>
        <v/>
      </c>
      <c r="H682" s="112">
        <f t="shared" si="1182"/>
        <v>0</v>
      </c>
      <c r="I682" s="112">
        <f t="shared" si="1183"/>
        <v>0</v>
      </c>
      <c r="J682" s="112">
        <f t="shared" si="1184"/>
        <v>0</v>
      </c>
      <c r="K682" s="112">
        <f t="shared" si="1185"/>
        <v>0</v>
      </c>
      <c r="L682" s="112">
        <f t="shared" si="1186"/>
        <v>0</v>
      </c>
      <c r="M682" s="112">
        <f t="shared" si="1187"/>
        <v>0</v>
      </c>
      <c r="N682" s="60"/>
      <c r="O682" s="61"/>
      <c r="P682" s="61"/>
      <c r="Q682" s="61"/>
      <c r="R682" s="61"/>
      <c r="S682" s="7"/>
      <c r="T682" s="67">
        <f t="shared" si="1149"/>
        <v>1</v>
      </c>
      <c r="U682" s="76" t="str">
        <f t="shared" si="1150"/>
        <v/>
      </c>
      <c r="V682" s="76" t="str">
        <f t="shared" si="1151"/>
        <v/>
      </c>
      <c r="W682" s="76" t="str">
        <f t="shared" si="1152"/>
        <v/>
      </c>
      <c r="X682" s="76" t="str">
        <f t="shared" si="1153"/>
        <v/>
      </c>
      <c r="Y682" s="76" t="str">
        <f t="shared" si="1154"/>
        <v/>
      </c>
      <c r="Z682" s="76" t="str">
        <f t="shared" si="1155"/>
        <v/>
      </c>
      <c r="AA682" s="131" t="b">
        <f t="shared" si="1093"/>
        <v>0</v>
      </c>
      <c r="AB682" s="131" t="b">
        <f t="shared" si="1094"/>
        <v>0</v>
      </c>
      <c r="AC682" s="131" t="b">
        <f t="shared" si="1095"/>
        <v>0</v>
      </c>
      <c r="AD682" s="131" t="b">
        <f t="shared" si="1096"/>
        <v>0</v>
      </c>
      <c r="AE682" s="131" t="b">
        <f t="shared" si="1097"/>
        <v>0</v>
      </c>
      <c r="AF682" s="131" t="b">
        <f t="shared" si="1098"/>
        <v>0</v>
      </c>
      <c r="AG682" s="131">
        <f t="shared" si="1171"/>
        <v>0</v>
      </c>
      <c r="AH682" s="131">
        <f t="shared" si="1177"/>
        <v>1</v>
      </c>
      <c r="AI682" s="13">
        <f t="shared" si="1099"/>
        <v>0</v>
      </c>
      <c r="AJ682" s="11">
        <f t="shared" si="1156"/>
        <v>0</v>
      </c>
      <c r="AK682" s="67">
        <f t="shared" si="1157"/>
        <v>1</v>
      </c>
      <c r="AL682" s="118" t="str">
        <f t="shared" si="1158"/>
        <v/>
      </c>
      <c r="AM682" s="118" t="str">
        <f t="shared" si="1159"/>
        <v/>
      </c>
      <c r="AN682" s="118" t="str">
        <f t="shared" si="1160"/>
        <v/>
      </c>
      <c r="AO682" s="118" t="str">
        <f t="shared" si="1161"/>
        <v/>
      </c>
      <c r="AP682" s="118" t="str">
        <f t="shared" si="1162"/>
        <v/>
      </c>
      <c r="AQ682" s="118" t="str">
        <f t="shared" si="1163"/>
        <v/>
      </c>
      <c r="AR682" s="118" t="str">
        <f t="shared" si="1164"/>
        <v/>
      </c>
      <c r="AS682" s="60" t="b">
        <f t="shared" si="1100"/>
        <v>0</v>
      </c>
      <c r="AT682" s="60" t="b">
        <f t="shared" si="1101"/>
        <v>0</v>
      </c>
      <c r="AU682" s="60" t="b">
        <f t="shared" si="1102"/>
        <v>0</v>
      </c>
      <c r="AV682" s="60" t="b">
        <f t="shared" si="1103"/>
        <v>0</v>
      </c>
      <c r="AW682" s="60" t="b">
        <f t="shared" si="1104"/>
        <v>0</v>
      </c>
      <c r="AX682" s="60" t="b">
        <f t="shared" si="1105"/>
        <v>0</v>
      </c>
      <c r="AY682" s="60" t="b">
        <f t="shared" si="1106"/>
        <v>0</v>
      </c>
      <c r="AZ682" s="131">
        <f t="shared" si="1172"/>
        <v>0</v>
      </c>
      <c r="BA682" s="131">
        <f t="shared" si="1178"/>
        <v>1</v>
      </c>
      <c r="BB682" s="13">
        <f t="shared" si="1165"/>
        <v>0</v>
      </c>
      <c r="BC682" s="11">
        <f t="shared" si="1107"/>
        <v>0</v>
      </c>
      <c r="BD682" s="67">
        <f t="shared" si="1166"/>
        <v>1</v>
      </c>
      <c r="BE682" s="76" t="str">
        <f t="shared" si="1108"/>
        <v/>
      </c>
      <c r="BF682" s="76" t="str">
        <f t="shared" si="1109"/>
        <v/>
      </c>
      <c r="BG682" s="76" t="str">
        <f t="shared" si="1110"/>
        <v/>
      </c>
      <c r="BH682" s="76" t="str">
        <f t="shared" si="1111"/>
        <v/>
      </c>
      <c r="BI682" s="76" t="str">
        <f t="shared" si="1112"/>
        <v/>
      </c>
      <c r="BJ682" s="76" t="str">
        <f t="shared" si="1113"/>
        <v/>
      </c>
      <c r="BK682" s="131" t="b">
        <f t="shared" si="1114"/>
        <v>0</v>
      </c>
      <c r="BL682" s="131" t="b">
        <f t="shared" si="1115"/>
        <v>0</v>
      </c>
      <c r="BM682" s="131" t="b">
        <f t="shared" si="1116"/>
        <v>0</v>
      </c>
      <c r="BN682" s="131" t="b">
        <f t="shared" si="1117"/>
        <v>0</v>
      </c>
      <c r="BO682" s="131" t="b">
        <f t="shared" si="1118"/>
        <v>0</v>
      </c>
      <c r="BP682" s="131" t="b">
        <f t="shared" si="1119"/>
        <v>0</v>
      </c>
      <c r="BQ682" s="131">
        <f t="shared" si="1173"/>
        <v>0</v>
      </c>
      <c r="BR682" s="131">
        <f t="shared" si="1179"/>
        <v>1</v>
      </c>
      <c r="BS682" s="92">
        <f t="shared" si="1174"/>
        <v>0</v>
      </c>
      <c r="BT682" s="13">
        <f t="shared" si="1120"/>
        <v>0</v>
      </c>
      <c r="BU682" s="11">
        <f t="shared" si="1167"/>
        <v>0</v>
      </c>
      <c r="BV682" s="67">
        <f t="shared" si="1168"/>
        <v>1</v>
      </c>
      <c r="BW682" s="118" t="str">
        <f t="shared" si="1121"/>
        <v/>
      </c>
      <c r="BX682" s="118" t="str">
        <f t="shared" si="1122"/>
        <v/>
      </c>
      <c r="BY682" s="118" t="str">
        <f t="shared" si="1123"/>
        <v/>
      </c>
      <c r="BZ682" s="118" t="str">
        <f t="shared" si="1124"/>
        <v/>
      </c>
      <c r="CA682" s="118" t="str">
        <f t="shared" si="1125"/>
        <v/>
      </c>
      <c r="CB682" s="118" t="str">
        <f t="shared" si="1126"/>
        <v/>
      </c>
      <c r="CC682" s="118" t="str">
        <f t="shared" si="1127"/>
        <v/>
      </c>
      <c r="CD682" s="60" t="b">
        <f t="shared" si="1128"/>
        <v>0</v>
      </c>
      <c r="CE682" s="60" t="b">
        <f t="shared" si="1129"/>
        <v>0</v>
      </c>
      <c r="CF682" s="60" t="b">
        <f t="shared" si="1130"/>
        <v>0</v>
      </c>
      <c r="CG682" s="60" t="b">
        <f t="shared" si="1131"/>
        <v>0</v>
      </c>
      <c r="CH682" s="60" t="b">
        <f t="shared" si="1132"/>
        <v>0</v>
      </c>
      <c r="CI682" s="60" t="b">
        <f t="shared" si="1133"/>
        <v>0</v>
      </c>
      <c r="CJ682" s="60" t="b">
        <f t="shared" si="1134"/>
        <v>0</v>
      </c>
      <c r="CK682" s="131">
        <f t="shared" si="1175"/>
        <v>0</v>
      </c>
      <c r="CL682" s="131">
        <f t="shared" si="1180"/>
        <v>1</v>
      </c>
      <c r="CM682" s="92">
        <f t="shared" si="1176"/>
        <v>0</v>
      </c>
      <c r="CN682" s="13">
        <f t="shared" si="1169"/>
        <v>0</v>
      </c>
      <c r="CO682" s="11">
        <f t="shared" si="1135"/>
        <v>0</v>
      </c>
      <c r="CP682" s="13">
        <f t="shared" si="1170"/>
        <v>0</v>
      </c>
      <c r="CQ682" s="11">
        <f t="shared" si="1090"/>
        <v>0</v>
      </c>
      <c r="CR682" s="57">
        <f t="shared" si="1091"/>
        <v>0</v>
      </c>
      <c r="CS682" s="57">
        <f t="shared" si="1092"/>
        <v>0</v>
      </c>
      <c r="CT682" s="57">
        <f t="shared" si="1084"/>
        <v>0</v>
      </c>
      <c r="CU682" s="24" t="str">
        <f t="shared" si="1136"/>
        <v/>
      </c>
      <c r="CV682" s="24" t="str">
        <f t="shared" si="1137"/>
        <v/>
      </c>
      <c r="CW682" s="24" t="str">
        <f t="shared" si="1138"/>
        <v/>
      </c>
      <c r="CX682" s="24" t="str">
        <f t="shared" si="1139"/>
        <v/>
      </c>
      <c r="CY682" s="24" t="str">
        <f t="shared" si="1140"/>
        <v/>
      </c>
      <c r="CZ682" s="24" t="str">
        <f t="shared" si="1141"/>
        <v/>
      </c>
      <c r="DA682" s="24" t="str">
        <f t="shared" si="1142"/>
        <v/>
      </c>
      <c r="DB682" s="24" t="str">
        <f t="shared" si="1143"/>
        <v/>
      </c>
      <c r="DC682" s="24" t="str">
        <f t="shared" si="1144"/>
        <v/>
      </c>
      <c r="DD682" s="24" t="str">
        <f t="shared" si="1145"/>
        <v/>
      </c>
      <c r="DE682" s="24" t="str">
        <f t="shared" si="1146"/>
        <v/>
      </c>
      <c r="DF682" s="24" t="str">
        <f t="shared" si="1147"/>
        <v/>
      </c>
      <c r="DG682" s="24" t="str">
        <f t="shared" si="1148"/>
        <v/>
      </c>
      <c r="DJ682" s="39"/>
      <c r="EA682" s="7"/>
    </row>
    <row r="683" spans="2:131" x14ac:dyDescent="0.2">
      <c r="B683" s="61" t="str">
        <f t="shared" si="1087"/>
        <v/>
      </c>
      <c r="C683" s="7" t="str">
        <f t="shared" si="1181"/>
        <v/>
      </c>
      <c r="D683" s="60">
        <f t="shared" si="1088"/>
        <v>0</v>
      </c>
      <c r="E683" s="7" t="str">
        <f t="shared" si="1089"/>
        <v/>
      </c>
      <c r="F683" s="72" t="str">
        <f t="shared" si="1085"/>
        <v/>
      </c>
      <c r="G683" s="108" t="str">
        <f t="shared" si="1086"/>
        <v/>
      </c>
      <c r="H683" s="112">
        <f t="shared" si="1182"/>
        <v>0</v>
      </c>
      <c r="I683" s="112">
        <f t="shared" si="1183"/>
        <v>0</v>
      </c>
      <c r="J683" s="112">
        <f t="shared" si="1184"/>
        <v>0</v>
      </c>
      <c r="K683" s="112">
        <f t="shared" si="1185"/>
        <v>0</v>
      </c>
      <c r="L683" s="112">
        <f t="shared" si="1186"/>
        <v>0</v>
      </c>
      <c r="M683" s="112">
        <f t="shared" si="1187"/>
        <v>0</v>
      </c>
      <c r="N683" s="60"/>
      <c r="O683" s="61"/>
      <c r="P683" s="61"/>
      <c r="Q683" s="61"/>
      <c r="R683" s="61"/>
      <c r="S683" s="7"/>
      <c r="T683" s="67">
        <f t="shared" si="1149"/>
        <v>1</v>
      </c>
      <c r="U683" s="76" t="str">
        <f t="shared" si="1150"/>
        <v/>
      </c>
      <c r="V683" s="76" t="str">
        <f t="shared" si="1151"/>
        <v/>
      </c>
      <c r="W683" s="76" t="str">
        <f t="shared" si="1152"/>
        <v/>
      </c>
      <c r="X683" s="76" t="str">
        <f t="shared" si="1153"/>
        <v/>
      </c>
      <c r="Y683" s="76" t="str">
        <f t="shared" si="1154"/>
        <v/>
      </c>
      <c r="Z683" s="76" t="str">
        <f t="shared" si="1155"/>
        <v/>
      </c>
      <c r="AA683" s="131" t="b">
        <f t="shared" si="1093"/>
        <v>0</v>
      </c>
      <c r="AB683" s="131" t="b">
        <f t="shared" si="1094"/>
        <v>0</v>
      </c>
      <c r="AC683" s="131" t="b">
        <f t="shared" si="1095"/>
        <v>0</v>
      </c>
      <c r="AD683" s="131" t="b">
        <f t="shared" si="1096"/>
        <v>0</v>
      </c>
      <c r="AE683" s="131" t="b">
        <f t="shared" si="1097"/>
        <v>0</v>
      </c>
      <c r="AF683" s="131" t="b">
        <f t="shared" si="1098"/>
        <v>0</v>
      </c>
      <c r="AG683" s="131">
        <f t="shared" si="1171"/>
        <v>0</v>
      </c>
      <c r="AH683" s="131">
        <f t="shared" si="1177"/>
        <v>1</v>
      </c>
      <c r="AI683" s="13">
        <f t="shared" si="1099"/>
        <v>0</v>
      </c>
      <c r="AJ683" s="11">
        <f t="shared" si="1156"/>
        <v>0</v>
      </c>
      <c r="AK683" s="67">
        <f t="shared" si="1157"/>
        <v>1</v>
      </c>
      <c r="AL683" s="118" t="str">
        <f t="shared" si="1158"/>
        <v/>
      </c>
      <c r="AM683" s="118" t="str">
        <f t="shared" si="1159"/>
        <v/>
      </c>
      <c r="AN683" s="118" t="str">
        <f t="shared" si="1160"/>
        <v/>
      </c>
      <c r="AO683" s="118" t="str">
        <f t="shared" si="1161"/>
        <v/>
      </c>
      <c r="AP683" s="118" t="str">
        <f t="shared" si="1162"/>
        <v/>
      </c>
      <c r="AQ683" s="118" t="str">
        <f t="shared" si="1163"/>
        <v/>
      </c>
      <c r="AR683" s="118" t="str">
        <f t="shared" si="1164"/>
        <v/>
      </c>
      <c r="AS683" s="60" t="b">
        <f t="shared" si="1100"/>
        <v>0</v>
      </c>
      <c r="AT683" s="60" t="b">
        <f t="shared" si="1101"/>
        <v>0</v>
      </c>
      <c r="AU683" s="60" t="b">
        <f t="shared" si="1102"/>
        <v>0</v>
      </c>
      <c r="AV683" s="60" t="b">
        <f t="shared" si="1103"/>
        <v>0</v>
      </c>
      <c r="AW683" s="60" t="b">
        <f t="shared" si="1104"/>
        <v>0</v>
      </c>
      <c r="AX683" s="60" t="b">
        <f t="shared" si="1105"/>
        <v>0</v>
      </c>
      <c r="AY683" s="60" t="b">
        <f t="shared" si="1106"/>
        <v>0</v>
      </c>
      <c r="AZ683" s="131">
        <f t="shared" si="1172"/>
        <v>0</v>
      </c>
      <c r="BA683" s="131">
        <f t="shared" si="1178"/>
        <v>1</v>
      </c>
      <c r="BB683" s="13">
        <f t="shared" si="1165"/>
        <v>0</v>
      </c>
      <c r="BC683" s="11">
        <f t="shared" si="1107"/>
        <v>0</v>
      </c>
      <c r="BD683" s="67">
        <f t="shared" si="1166"/>
        <v>1</v>
      </c>
      <c r="BE683" s="76" t="str">
        <f t="shared" si="1108"/>
        <v/>
      </c>
      <c r="BF683" s="76" t="str">
        <f t="shared" si="1109"/>
        <v/>
      </c>
      <c r="BG683" s="76" t="str">
        <f t="shared" si="1110"/>
        <v/>
      </c>
      <c r="BH683" s="76" t="str">
        <f t="shared" si="1111"/>
        <v/>
      </c>
      <c r="BI683" s="76" t="str">
        <f t="shared" si="1112"/>
        <v/>
      </c>
      <c r="BJ683" s="76" t="str">
        <f t="shared" si="1113"/>
        <v/>
      </c>
      <c r="BK683" s="131" t="b">
        <f t="shared" si="1114"/>
        <v>0</v>
      </c>
      <c r="BL683" s="131" t="b">
        <f t="shared" si="1115"/>
        <v>0</v>
      </c>
      <c r="BM683" s="131" t="b">
        <f t="shared" si="1116"/>
        <v>0</v>
      </c>
      <c r="BN683" s="131" t="b">
        <f t="shared" si="1117"/>
        <v>0</v>
      </c>
      <c r="BO683" s="131" t="b">
        <f t="shared" si="1118"/>
        <v>0</v>
      </c>
      <c r="BP683" s="131" t="b">
        <f t="shared" si="1119"/>
        <v>0</v>
      </c>
      <c r="BQ683" s="131">
        <f t="shared" si="1173"/>
        <v>0</v>
      </c>
      <c r="BR683" s="131">
        <f t="shared" si="1179"/>
        <v>1</v>
      </c>
      <c r="BS683" s="92">
        <f t="shared" si="1174"/>
        <v>0</v>
      </c>
      <c r="BT683" s="13">
        <f t="shared" si="1120"/>
        <v>0</v>
      </c>
      <c r="BU683" s="11">
        <f t="shared" si="1167"/>
        <v>0</v>
      </c>
      <c r="BV683" s="67">
        <f t="shared" si="1168"/>
        <v>1</v>
      </c>
      <c r="BW683" s="118" t="str">
        <f t="shared" si="1121"/>
        <v/>
      </c>
      <c r="BX683" s="118" t="str">
        <f t="shared" si="1122"/>
        <v/>
      </c>
      <c r="BY683" s="118" t="str">
        <f t="shared" si="1123"/>
        <v/>
      </c>
      <c r="BZ683" s="118" t="str">
        <f t="shared" si="1124"/>
        <v/>
      </c>
      <c r="CA683" s="118" t="str">
        <f t="shared" si="1125"/>
        <v/>
      </c>
      <c r="CB683" s="118" t="str">
        <f t="shared" si="1126"/>
        <v/>
      </c>
      <c r="CC683" s="118" t="str">
        <f t="shared" si="1127"/>
        <v/>
      </c>
      <c r="CD683" s="60" t="b">
        <f t="shared" si="1128"/>
        <v>0</v>
      </c>
      <c r="CE683" s="60" t="b">
        <f t="shared" si="1129"/>
        <v>0</v>
      </c>
      <c r="CF683" s="60" t="b">
        <f t="shared" si="1130"/>
        <v>0</v>
      </c>
      <c r="CG683" s="60" t="b">
        <f t="shared" si="1131"/>
        <v>0</v>
      </c>
      <c r="CH683" s="60" t="b">
        <f t="shared" si="1132"/>
        <v>0</v>
      </c>
      <c r="CI683" s="60" t="b">
        <f t="shared" si="1133"/>
        <v>0</v>
      </c>
      <c r="CJ683" s="60" t="b">
        <f t="shared" si="1134"/>
        <v>0</v>
      </c>
      <c r="CK683" s="131">
        <f t="shared" si="1175"/>
        <v>0</v>
      </c>
      <c r="CL683" s="131">
        <f t="shared" si="1180"/>
        <v>1</v>
      </c>
      <c r="CM683" s="92">
        <f t="shared" si="1176"/>
        <v>0</v>
      </c>
      <c r="CN683" s="13">
        <f t="shared" si="1169"/>
        <v>0</v>
      </c>
      <c r="CO683" s="11">
        <f t="shared" si="1135"/>
        <v>0</v>
      </c>
      <c r="CP683" s="13">
        <f t="shared" si="1170"/>
        <v>0</v>
      </c>
      <c r="CQ683" s="11">
        <f t="shared" si="1090"/>
        <v>0</v>
      </c>
      <c r="CR683" s="57">
        <f t="shared" si="1091"/>
        <v>0</v>
      </c>
      <c r="CS683" s="57">
        <f t="shared" si="1092"/>
        <v>0</v>
      </c>
      <c r="CT683" s="57">
        <f t="shared" si="1084"/>
        <v>0</v>
      </c>
      <c r="CU683" s="24" t="str">
        <f t="shared" si="1136"/>
        <v/>
      </c>
      <c r="CV683" s="24" t="str">
        <f t="shared" si="1137"/>
        <v/>
      </c>
      <c r="CW683" s="24" t="str">
        <f t="shared" si="1138"/>
        <v/>
      </c>
      <c r="CX683" s="24" t="str">
        <f t="shared" si="1139"/>
        <v/>
      </c>
      <c r="CY683" s="24" t="str">
        <f t="shared" si="1140"/>
        <v/>
      </c>
      <c r="CZ683" s="24" t="str">
        <f t="shared" si="1141"/>
        <v/>
      </c>
      <c r="DA683" s="24" t="str">
        <f t="shared" si="1142"/>
        <v/>
      </c>
      <c r="DB683" s="24" t="str">
        <f t="shared" si="1143"/>
        <v/>
      </c>
      <c r="DC683" s="24" t="str">
        <f t="shared" si="1144"/>
        <v/>
      </c>
      <c r="DD683" s="24" t="str">
        <f t="shared" si="1145"/>
        <v/>
      </c>
      <c r="DE683" s="24" t="str">
        <f t="shared" si="1146"/>
        <v/>
      </c>
      <c r="DF683" s="24" t="str">
        <f t="shared" si="1147"/>
        <v/>
      </c>
      <c r="DG683" s="24" t="str">
        <f t="shared" si="1148"/>
        <v/>
      </c>
      <c r="DJ683" s="39"/>
      <c r="EA683" s="7"/>
    </row>
    <row r="684" spans="2:131" x14ac:dyDescent="0.2">
      <c r="B684" s="61" t="str">
        <f t="shared" si="1087"/>
        <v/>
      </c>
      <c r="C684" s="7" t="str">
        <f t="shared" si="1181"/>
        <v/>
      </c>
      <c r="D684" s="60">
        <f t="shared" si="1088"/>
        <v>0</v>
      </c>
      <c r="E684" s="7" t="str">
        <f t="shared" si="1089"/>
        <v/>
      </c>
      <c r="F684" s="72" t="str">
        <f t="shared" si="1085"/>
        <v/>
      </c>
      <c r="G684" s="108" t="str">
        <f t="shared" si="1086"/>
        <v/>
      </c>
      <c r="H684" s="112">
        <f t="shared" si="1182"/>
        <v>0</v>
      </c>
      <c r="I684" s="112">
        <f t="shared" si="1183"/>
        <v>0</v>
      </c>
      <c r="J684" s="112">
        <f t="shared" si="1184"/>
        <v>0</v>
      </c>
      <c r="K684" s="112">
        <f t="shared" si="1185"/>
        <v>0</v>
      </c>
      <c r="L684" s="112">
        <f t="shared" si="1186"/>
        <v>0</v>
      </c>
      <c r="M684" s="112">
        <f t="shared" si="1187"/>
        <v>0</v>
      </c>
      <c r="N684" s="60"/>
      <c r="O684" s="61"/>
      <c r="P684" s="61"/>
      <c r="Q684" s="61"/>
      <c r="R684" s="61"/>
      <c r="S684" s="7"/>
      <c r="T684" s="67">
        <f t="shared" si="1149"/>
        <v>1</v>
      </c>
      <c r="U684" s="76" t="str">
        <f t="shared" si="1150"/>
        <v/>
      </c>
      <c r="V684" s="76" t="str">
        <f t="shared" si="1151"/>
        <v/>
      </c>
      <c r="W684" s="76" t="str">
        <f t="shared" si="1152"/>
        <v/>
      </c>
      <c r="X684" s="76" t="str">
        <f t="shared" si="1153"/>
        <v/>
      </c>
      <c r="Y684" s="76" t="str">
        <f t="shared" si="1154"/>
        <v/>
      </c>
      <c r="Z684" s="76" t="str">
        <f t="shared" si="1155"/>
        <v/>
      </c>
      <c r="AA684" s="131" t="b">
        <f t="shared" si="1093"/>
        <v>0</v>
      </c>
      <c r="AB684" s="131" t="b">
        <f t="shared" si="1094"/>
        <v>0</v>
      </c>
      <c r="AC684" s="131" t="b">
        <f t="shared" si="1095"/>
        <v>0</v>
      </c>
      <c r="AD684" s="131" t="b">
        <f t="shared" si="1096"/>
        <v>0</v>
      </c>
      <c r="AE684" s="131" t="b">
        <f t="shared" si="1097"/>
        <v>0</v>
      </c>
      <c r="AF684" s="131" t="b">
        <f t="shared" si="1098"/>
        <v>0</v>
      </c>
      <c r="AG684" s="131">
        <f t="shared" si="1171"/>
        <v>0</v>
      </c>
      <c r="AH684" s="131">
        <f t="shared" si="1177"/>
        <v>1</v>
      </c>
      <c r="AI684" s="13">
        <f t="shared" si="1099"/>
        <v>0</v>
      </c>
      <c r="AJ684" s="11">
        <f t="shared" si="1156"/>
        <v>0</v>
      </c>
      <c r="AK684" s="67">
        <f t="shared" si="1157"/>
        <v>1</v>
      </c>
      <c r="AL684" s="118" t="str">
        <f t="shared" si="1158"/>
        <v/>
      </c>
      <c r="AM684" s="118" t="str">
        <f t="shared" si="1159"/>
        <v/>
      </c>
      <c r="AN684" s="118" t="str">
        <f t="shared" si="1160"/>
        <v/>
      </c>
      <c r="AO684" s="118" t="str">
        <f t="shared" si="1161"/>
        <v/>
      </c>
      <c r="AP684" s="118" t="str">
        <f t="shared" si="1162"/>
        <v/>
      </c>
      <c r="AQ684" s="118" t="str">
        <f t="shared" si="1163"/>
        <v/>
      </c>
      <c r="AR684" s="118" t="str">
        <f t="shared" si="1164"/>
        <v/>
      </c>
      <c r="AS684" s="60" t="b">
        <f t="shared" si="1100"/>
        <v>0</v>
      </c>
      <c r="AT684" s="60" t="b">
        <f t="shared" si="1101"/>
        <v>0</v>
      </c>
      <c r="AU684" s="60" t="b">
        <f t="shared" si="1102"/>
        <v>0</v>
      </c>
      <c r="AV684" s="60" t="b">
        <f t="shared" si="1103"/>
        <v>0</v>
      </c>
      <c r="AW684" s="60" t="b">
        <f t="shared" si="1104"/>
        <v>0</v>
      </c>
      <c r="AX684" s="60" t="b">
        <f t="shared" si="1105"/>
        <v>0</v>
      </c>
      <c r="AY684" s="60" t="b">
        <f t="shared" si="1106"/>
        <v>0</v>
      </c>
      <c r="AZ684" s="131">
        <f t="shared" si="1172"/>
        <v>0</v>
      </c>
      <c r="BA684" s="131">
        <f t="shared" si="1178"/>
        <v>1</v>
      </c>
      <c r="BB684" s="13">
        <f t="shared" si="1165"/>
        <v>0</v>
      </c>
      <c r="BC684" s="11">
        <f t="shared" si="1107"/>
        <v>0</v>
      </c>
      <c r="BD684" s="67">
        <f t="shared" si="1166"/>
        <v>1</v>
      </c>
      <c r="BE684" s="76" t="str">
        <f t="shared" si="1108"/>
        <v/>
      </c>
      <c r="BF684" s="76" t="str">
        <f t="shared" si="1109"/>
        <v/>
      </c>
      <c r="BG684" s="76" t="str">
        <f t="shared" si="1110"/>
        <v/>
      </c>
      <c r="BH684" s="76" t="str">
        <f t="shared" si="1111"/>
        <v/>
      </c>
      <c r="BI684" s="76" t="str">
        <f t="shared" si="1112"/>
        <v/>
      </c>
      <c r="BJ684" s="76" t="str">
        <f t="shared" si="1113"/>
        <v/>
      </c>
      <c r="BK684" s="131" t="b">
        <f t="shared" si="1114"/>
        <v>0</v>
      </c>
      <c r="BL684" s="131" t="b">
        <f t="shared" si="1115"/>
        <v>0</v>
      </c>
      <c r="BM684" s="131" t="b">
        <f t="shared" si="1116"/>
        <v>0</v>
      </c>
      <c r="BN684" s="131" t="b">
        <f t="shared" si="1117"/>
        <v>0</v>
      </c>
      <c r="BO684" s="131" t="b">
        <f t="shared" si="1118"/>
        <v>0</v>
      </c>
      <c r="BP684" s="131" t="b">
        <f t="shared" si="1119"/>
        <v>0</v>
      </c>
      <c r="BQ684" s="131">
        <f t="shared" si="1173"/>
        <v>0</v>
      </c>
      <c r="BR684" s="131">
        <f t="shared" si="1179"/>
        <v>1</v>
      </c>
      <c r="BS684" s="92">
        <f t="shared" si="1174"/>
        <v>0</v>
      </c>
      <c r="BT684" s="13">
        <f t="shared" si="1120"/>
        <v>0</v>
      </c>
      <c r="BU684" s="11">
        <f t="shared" si="1167"/>
        <v>0</v>
      </c>
      <c r="BV684" s="67">
        <f t="shared" si="1168"/>
        <v>1</v>
      </c>
      <c r="BW684" s="118" t="str">
        <f t="shared" si="1121"/>
        <v/>
      </c>
      <c r="BX684" s="118" t="str">
        <f t="shared" si="1122"/>
        <v/>
      </c>
      <c r="BY684" s="118" t="str">
        <f t="shared" si="1123"/>
        <v/>
      </c>
      <c r="BZ684" s="118" t="str">
        <f t="shared" si="1124"/>
        <v/>
      </c>
      <c r="CA684" s="118" t="str">
        <f t="shared" si="1125"/>
        <v/>
      </c>
      <c r="CB684" s="118" t="str">
        <f t="shared" si="1126"/>
        <v/>
      </c>
      <c r="CC684" s="118" t="str">
        <f t="shared" si="1127"/>
        <v/>
      </c>
      <c r="CD684" s="60" t="b">
        <f t="shared" si="1128"/>
        <v>0</v>
      </c>
      <c r="CE684" s="60" t="b">
        <f t="shared" si="1129"/>
        <v>0</v>
      </c>
      <c r="CF684" s="60" t="b">
        <f t="shared" si="1130"/>
        <v>0</v>
      </c>
      <c r="CG684" s="60" t="b">
        <f t="shared" si="1131"/>
        <v>0</v>
      </c>
      <c r="CH684" s="60" t="b">
        <f t="shared" si="1132"/>
        <v>0</v>
      </c>
      <c r="CI684" s="60" t="b">
        <f t="shared" si="1133"/>
        <v>0</v>
      </c>
      <c r="CJ684" s="60" t="b">
        <f t="shared" si="1134"/>
        <v>0</v>
      </c>
      <c r="CK684" s="131">
        <f t="shared" si="1175"/>
        <v>0</v>
      </c>
      <c r="CL684" s="131">
        <f t="shared" si="1180"/>
        <v>1</v>
      </c>
      <c r="CM684" s="92">
        <f t="shared" si="1176"/>
        <v>0</v>
      </c>
      <c r="CN684" s="13">
        <f t="shared" si="1169"/>
        <v>0</v>
      </c>
      <c r="CO684" s="11">
        <f t="shared" si="1135"/>
        <v>0</v>
      </c>
      <c r="CP684" s="13">
        <f t="shared" si="1170"/>
        <v>0</v>
      </c>
      <c r="CQ684" s="11">
        <f t="shared" si="1090"/>
        <v>0</v>
      </c>
      <c r="CR684" s="57">
        <f t="shared" si="1091"/>
        <v>0</v>
      </c>
      <c r="CS684" s="57">
        <f t="shared" si="1092"/>
        <v>0</v>
      </c>
      <c r="CT684" s="57">
        <f t="shared" si="1084"/>
        <v>0</v>
      </c>
      <c r="CU684" s="24" t="str">
        <f t="shared" si="1136"/>
        <v/>
      </c>
      <c r="CV684" s="24" t="str">
        <f t="shared" si="1137"/>
        <v/>
      </c>
      <c r="CW684" s="24" t="str">
        <f t="shared" si="1138"/>
        <v/>
      </c>
      <c r="CX684" s="24" t="str">
        <f t="shared" si="1139"/>
        <v/>
      </c>
      <c r="CY684" s="24" t="str">
        <f t="shared" si="1140"/>
        <v/>
      </c>
      <c r="CZ684" s="24" t="str">
        <f t="shared" si="1141"/>
        <v/>
      </c>
      <c r="DA684" s="24" t="str">
        <f t="shared" si="1142"/>
        <v/>
      </c>
      <c r="DB684" s="24" t="str">
        <f t="shared" si="1143"/>
        <v/>
      </c>
      <c r="DC684" s="24" t="str">
        <f t="shared" si="1144"/>
        <v/>
      </c>
      <c r="DD684" s="24" t="str">
        <f t="shared" si="1145"/>
        <v/>
      </c>
      <c r="DE684" s="24" t="str">
        <f t="shared" si="1146"/>
        <v/>
      </c>
      <c r="DF684" s="24" t="str">
        <f t="shared" si="1147"/>
        <v/>
      </c>
      <c r="DG684" s="24" t="str">
        <f t="shared" si="1148"/>
        <v/>
      </c>
      <c r="DJ684" s="39"/>
      <c r="EA684" s="7"/>
    </row>
    <row r="685" spans="2:131" x14ac:dyDescent="0.2">
      <c r="B685" s="61" t="str">
        <f t="shared" si="1087"/>
        <v/>
      </c>
      <c r="C685" s="7" t="str">
        <f t="shared" si="1181"/>
        <v/>
      </c>
      <c r="D685" s="60">
        <f t="shared" si="1088"/>
        <v>0</v>
      </c>
      <c r="E685" s="7" t="str">
        <f t="shared" si="1089"/>
        <v/>
      </c>
      <c r="F685" s="72" t="str">
        <f t="shared" si="1085"/>
        <v/>
      </c>
      <c r="G685" s="108" t="str">
        <f t="shared" si="1086"/>
        <v/>
      </c>
      <c r="H685" s="112">
        <f t="shared" si="1182"/>
        <v>0</v>
      </c>
      <c r="I685" s="112">
        <f t="shared" si="1183"/>
        <v>0</v>
      </c>
      <c r="J685" s="112">
        <f t="shared" si="1184"/>
        <v>0</v>
      </c>
      <c r="K685" s="112">
        <f t="shared" si="1185"/>
        <v>0</v>
      </c>
      <c r="L685" s="112">
        <f t="shared" si="1186"/>
        <v>0</v>
      </c>
      <c r="M685" s="112">
        <f t="shared" si="1187"/>
        <v>0</v>
      </c>
      <c r="N685" s="60"/>
      <c r="O685" s="61"/>
      <c r="P685" s="61"/>
      <c r="Q685" s="61"/>
      <c r="R685" s="61"/>
      <c r="S685" s="7"/>
      <c r="T685" s="67">
        <f t="shared" si="1149"/>
        <v>1</v>
      </c>
      <c r="U685" s="76" t="str">
        <f t="shared" si="1150"/>
        <v/>
      </c>
      <c r="V685" s="76" t="str">
        <f t="shared" si="1151"/>
        <v/>
      </c>
      <c r="W685" s="76" t="str">
        <f t="shared" si="1152"/>
        <v/>
      </c>
      <c r="X685" s="76" t="str">
        <f t="shared" si="1153"/>
        <v/>
      </c>
      <c r="Y685" s="76" t="str">
        <f t="shared" si="1154"/>
        <v/>
      </c>
      <c r="Z685" s="76" t="str">
        <f t="shared" si="1155"/>
        <v/>
      </c>
      <c r="AA685" s="131" t="b">
        <f t="shared" si="1093"/>
        <v>0</v>
      </c>
      <c r="AB685" s="131" t="b">
        <f t="shared" si="1094"/>
        <v>0</v>
      </c>
      <c r="AC685" s="131" t="b">
        <f t="shared" si="1095"/>
        <v>0</v>
      </c>
      <c r="AD685" s="131" t="b">
        <f t="shared" si="1096"/>
        <v>0</v>
      </c>
      <c r="AE685" s="131" t="b">
        <f t="shared" si="1097"/>
        <v>0</v>
      </c>
      <c r="AF685" s="131" t="b">
        <f t="shared" si="1098"/>
        <v>0</v>
      </c>
      <c r="AG685" s="131">
        <f t="shared" si="1171"/>
        <v>0</v>
      </c>
      <c r="AH685" s="131">
        <f t="shared" si="1177"/>
        <v>1</v>
      </c>
      <c r="AI685" s="13">
        <f t="shared" si="1099"/>
        <v>0</v>
      </c>
      <c r="AJ685" s="11">
        <f t="shared" si="1156"/>
        <v>0</v>
      </c>
      <c r="AK685" s="67">
        <f t="shared" si="1157"/>
        <v>1</v>
      </c>
      <c r="AL685" s="118" t="str">
        <f t="shared" si="1158"/>
        <v/>
      </c>
      <c r="AM685" s="118" t="str">
        <f t="shared" si="1159"/>
        <v/>
      </c>
      <c r="AN685" s="118" t="str">
        <f t="shared" si="1160"/>
        <v/>
      </c>
      <c r="AO685" s="118" t="str">
        <f t="shared" si="1161"/>
        <v/>
      </c>
      <c r="AP685" s="118" t="str">
        <f t="shared" si="1162"/>
        <v/>
      </c>
      <c r="AQ685" s="118" t="str">
        <f t="shared" si="1163"/>
        <v/>
      </c>
      <c r="AR685" s="118" t="str">
        <f t="shared" si="1164"/>
        <v/>
      </c>
      <c r="AS685" s="60" t="b">
        <f t="shared" si="1100"/>
        <v>0</v>
      </c>
      <c r="AT685" s="60" t="b">
        <f t="shared" si="1101"/>
        <v>0</v>
      </c>
      <c r="AU685" s="60" t="b">
        <f t="shared" si="1102"/>
        <v>0</v>
      </c>
      <c r="AV685" s="60" t="b">
        <f t="shared" si="1103"/>
        <v>0</v>
      </c>
      <c r="AW685" s="60" t="b">
        <f t="shared" si="1104"/>
        <v>0</v>
      </c>
      <c r="AX685" s="60" t="b">
        <f t="shared" si="1105"/>
        <v>0</v>
      </c>
      <c r="AY685" s="60" t="b">
        <f t="shared" si="1106"/>
        <v>0</v>
      </c>
      <c r="AZ685" s="131">
        <f t="shared" si="1172"/>
        <v>0</v>
      </c>
      <c r="BA685" s="131">
        <f t="shared" si="1178"/>
        <v>1</v>
      </c>
      <c r="BB685" s="13">
        <f t="shared" si="1165"/>
        <v>0</v>
      </c>
      <c r="BC685" s="11">
        <f t="shared" si="1107"/>
        <v>0</v>
      </c>
      <c r="BD685" s="67">
        <f t="shared" si="1166"/>
        <v>1</v>
      </c>
      <c r="BE685" s="76" t="str">
        <f t="shared" si="1108"/>
        <v/>
      </c>
      <c r="BF685" s="76" t="str">
        <f t="shared" si="1109"/>
        <v/>
      </c>
      <c r="BG685" s="76" t="str">
        <f t="shared" si="1110"/>
        <v/>
      </c>
      <c r="BH685" s="76" t="str">
        <f t="shared" si="1111"/>
        <v/>
      </c>
      <c r="BI685" s="76" t="str">
        <f t="shared" si="1112"/>
        <v/>
      </c>
      <c r="BJ685" s="76" t="str">
        <f t="shared" si="1113"/>
        <v/>
      </c>
      <c r="BK685" s="131" t="b">
        <f t="shared" si="1114"/>
        <v>0</v>
      </c>
      <c r="BL685" s="131" t="b">
        <f t="shared" si="1115"/>
        <v>0</v>
      </c>
      <c r="BM685" s="131" t="b">
        <f t="shared" si="1116"/>
        <v>0</v>
      </c>
      <c r="BN685" s="131" t="b">
        <f t="shared" si="1117"/>
        <v>0</v>
      </c>
      <c r="BO685" s="131" t="b">
        <f t="shared" si="1118"/>
        <v>0</v>
      </c>
      <c r="BP685" s="131" t="b">
        <f t="shared" si="1119"/>
        <v>0</v>
      </c>
      <c r="BQ685" s="131">
        <f t="shared" si="1173"/>
        <v>0</v>
      </c>
      <c r="BR685" s="131">
        <f t="shared" si="1179"/>
        <v>1</v>
      </c>
      <c r="BS685" s="92">
        <f t="shared" si="1174"/>
        <v>0</v>
      </c>
      <c r="BT685" s="13">
        <f t="shared" si="1120"/>
        <v>0</v>
      </c>
      <c r="BU685" s="11">
        <f t="shared" si="1167"/>
        <v>0</v>
      </c>
      <c r="BV685" s="67">
        <f t="shared" si="1168"/>
        <v>1</v>
      </c>
      <c r="BW685" s="118" t="str">
        <f t="shared" si="1121"/>
        <v/>
      </c>
      <c r="BX685" s="118" t="str">
        <f t="shared" si="1122"/>
        <v/>
      </c>
      <c r="BY685" s="118" t="str">
        <f t="shared" si="1123"/>
        <v/>
      </c>
      <c r="BZ685" s="118" t="str">
        <f t="shared" si="1124"/>
        <v/>
      </c>
      <c r="CA685" s="118" t="str">
        <f t="shared" si="1125"/>
        <v/>
      </c>
      <c r="CB685" s="118" t="str">
        <f t="shared" si="1126"/>
        <v/>
      </c>
      <c r="CC685" s="118" t="str">
        <f t="shared" si="1127"/>
        <v/>
      </c>
      <c r="CD685" s="60" t="b">
        <f t="shared" si="1128"/>
        <v>0</v>
      </c>
      <c r="CE685" s="60" t="b">
        <f t="shared" si="1129"/>
        <v>0</v>
      </c>
      <c r="CF685" s="60" t="b">
        <f t="shared" si="1130"/>
        <v>0</v>
      </c>
      <c r="CG685" s="60" t="b">
        <f t="shared" si="1131"/>
        <v>0</v>
      </c>
      <c r="CH685" s="60" t="b">
        <f t="shared" si="1132"/>
        <v>0</v>
      </c>
      <c r="CI685" s="60" t="b">
        <f t="shared" si="1133"/>
        <v>0</v>
      </c>
      <c r="CJ685" s="60" t="b">
        <f t="shared" si="1134"/>
        <v>0</v>
      </c>
      <c r="CK685" s="131">
        <f t="shared" si="1175"/>
        <v>0</v>
      </c>
      <c r="CL685" s="131">
        <f t="shared" si="1180"/>
        <v>1</v>
      </c>
      <c r="CM685" s="92">
        <f t="shared" si="1176"/>
        <v>0</v>
      </c>
      <c r="CN685" s="13">
        <f t="shared" si="1169"/>
        <v>0</v>
      </c>
      <c r="CO685" s="11">
        <f t="shared" si="1135"/>
        <v>0</v>
      </c>
      <c r="CP685" s="13">
        <f t="shared" si="1170"/>
        <v>0</v>
      </c>
      <c r="CQ685" s="11">
        <f t="shared" si="1090"/>
        <v>0</v>
      </c>
      <c r="CR685" s="57">
        <f t="shared" si="1091"/>
        <v>0</v>
      </c>
      <c r="CS685" s="57">
        <f t="shared" si="1092"/>
        <v>0</v>
      </c>
      <c r="CT685" s="57">
        <f t="shared" si="1084"/>
        <v>0</v>
      </c>
      <c r="CU685" s="24" t="str">
        <f t="shared" si="1136"/>
        <v/>
      </c>
      <c r="CV685" s="24" t="str">
        <f t="shared" si="1137"/>
        <v/>
      </c>
      <c r="CW685" s="24" t="str">
        <f t="shared" si="1138"/>
        <v/>
      </c>
      <c r="CX685" s="24" t="str">
        <f t="shared" si="1139"/>
        <v/>
      </c>
      <c r="CY685" s="24" t="str">
        <f t="shared" si="1140"/>
        <v/>
      </c>
      <c r="CZ685" s="24" t="str">
        <f t="shared" si="1141"/>
        <v/>
      </c>
      <c r="DA685" s="24" t="str">
        <f t="shared" si="1142"/>
        <v/>
      </c>
      <c r="DB685" s="24" t="str">
        <f t="shared" si="1143"/>
        <v/>
      </c>
      <c r="DC685" s="24" t="str">
        <f t="shared" si="1144"/>
        <v/>
      </c>
      <c r="DD685" s="24" t="str">
        <f t="shared" si="1145"/>
        <v/>
      </c>
      <c r="DE685" s="24" t="str">
        <f t="shared" si="1146"/>
        <v/>
      </c>
      <c r="DF685" s="24" t="str">
        <f t="shared" si="1147"/>
        <v/>
      </c>
      <c r="DG685" s="24" t="str">
        <f t="shared" si="1148"/>
        <v/>
      </c>
      <c r="DJ685" s="39"/>
      <c r="EA685" s="7"/>
    </row>
    <row r="686" spans="2:131" x14ac:dyDescent="0.2">
      <c r="B686" s="61" t="str">
        <f t="shared" si="1087"/>
        <v/>
      </c>
      <c r="C686" s="7" t="str">
        <f t="shared" si="1181"/>
        <v/>
      </c>
      <c r="D686" s="60">
        <f t="shared" si="1088"/>
        <v>0</v>
      </c>
      <c r="E686" s="7" t="str">
        <f t="shared" si="1089"/>
        <v/>
      </c>
      <c r="F686" s="72" t="str">
        <f t="shared" si="1085"/>
        <v/>
      </c>
      <c r="G686" s="108" t="str">
        <f t="shared" si="1086"/>
        <v/>
      </c>
      <c r="H686" s="112">
        <f t="shared" si="1182"/>
        <v>0</v>
      </c>
      <c r="I686" s="112">
        <f t="shared" si="1183"/>
        <v>0</v>
      </c>
      <c r="J686" s="112">
        <f t="shared" si="1184"/>
        <v>0</v>
      </c>
      <c r="K686" s="112">
        <f t="shared" si="1185"/>
        <v>0</v>
      </c>
      <c r="L686" s="112">
        <f t="shared" si="1186"/>
        <v>0</v>
      </c>
      <c r="M686" s="112">
        <f t="shared" si="1187"/>
        <v>0</v>
      </c>
      <c r="N686" s="60"/>
      <c r="O686" s="61"/>
      <c r="P686" s="61"/>
      <c r="Q686" s="61"/>
      <c r="R686" s="61"/>
      <c r="S686" s="7"/>
      <c r="T686" s="67">
        <f t="shared" si="1149"/>
        <v>1</v>
      </c>
      <c r="U686" s="76" t="str">
        <f t="shared" si="1150"/>
        <v/>
      </c>
      <c r="V686" s="76" t="str">
        <f t="shared" si="1151"/>
        <v/>
      </c>
      <c r="W686" s="76" t="str">
        <f t="shared" si="1152"/>
        <v/>
      </c>
      <c r="X686" s="76" t="str">
        <f t="shared" si="1153"/>
        <v/>
      </c>
      <c r="Y686" s="76" t="str">
        <f t="shared" si="1154"/>
        <v/>
      </c>
      <c r="Z686" s="76" t="str">
        <f t="shared" si="1155"/>
        <v/>
      </c>
      <c r="AA686" s="131" t="b">
        <f t="shared" si="1093"/>
        <v>0</v>
      </c>
      <c r="AB686" s="131" t="b">
        <f t="shared" si="1094"/>
        <v>0</v>
      </c>
      <c r="AC686" s="131" t="b">
        <f t="shared" si="1095"/>
        <v>0</v>
      </c>
      <c r="AD686" s="131" t="b">
        <f t="shared" si="1096"/>
        <v>0</v>
      </c>
      <c r="AE686" s="131" t="b">
        <f t="shared" si="1097"/>
        <v>0</v>
      </c>
      <c r="AF686" s="131" t="b">
        <f t="shared" si="1098"/>
        <v>0</v>
      </c>
      <c r="AG686" s="131">
        <f t="shared" si="1171"/>
        <v>0</v>
      </c>
      <c r="AH686" s="131">
        <f t="shared" si="1177"/>
        <v>1</v>
      </c>
      <c r="AI686" s="13">
        <f t="shared" si="1099"/>
        <v>0</v>
      </c>
      <c r="AJ686" s="11">
        <f t="shared" si="1156"/>
        <v>0</v>
      </c>
      <c r="AK686" s="67">
        <f t="shared" si="1157"/>
        <v>1</v>
      </c>
      <c r="AL686" s="118" t="str">
        <f t="shared" si="1158"/>
        <v/>
      </c>
      <c r="AM686" s="118" t="str">
        <f t="shared" si="1159"/>
        <v/>
      </c>
      <c r="AN686" s="118" t="str">
        <f t="shared" si="1160"/>
        <v/>
      </c>
      <c r="AO686" s="118" t="str">
        <f t="shared" si="1161"/>
        <v/>
      </c>
      <c r="AP686" s="118" t="str">
        <f t="shared" si="1162"/>
        <v/>
      </c>
      <c r="AQ686" s="118" t="str">
        <f t="shared" si="1163"/>
        <v/>
      </c>
      <c r="AR686" s="118" t="str">
        <f t="shared" si="1164"/>
        <v/>
      </c>
      <c r="AS686" s="60" t="b">
        <f t="shared" si="1100"/>
        <v>0</v>
      </c>
      <c r="AT686" s="60" t="b">
        <f t="shared" si="1101"/>
        <v>0</v>
      </c>
      <c r="AU686" s="60" t="b">
        <f t="shared" si="1102"/>
        <v>0</v>
      </c>
      <c r="AV686" s="60" t="b">
        <f t="shared" si="1103"/>
        <v>0</v>
      </c>
      <c r="AW686" s="60" t="b">
        <f t="shared" si="1104"/>
        <v>0</v>
      </c>
      <c r="AX686" s="60" t="b">
        <f t="shared" si="1105"/>
        <v>0</v>
      </c>
      <c r="AY686" s="60" t="b">
        <f t="shared" si="1106"/>
        <v>0</v>
      </c>
      <c r="AZ686" s="131">
        <f t="shared" si="1172"/>
        <v>0</v>
      </c>
      <c r="BA686" s="131">
        <f t="shared" si="1178"/>
        <v>1</v>
      </c>
      <c r="BB686" s="13">
        <f t="shared" si="1165"/>
        <v>0</v>
      </c>
      <c r="BC686" s="11">
        <f t="shared" si="1107"/>
        <v>0</v>
      </c>
      <c r="BD686" s="67">
        <f t="shared" si="1166"/>
        <v>1</v>
      </c>
      <c r="BE686" s="76" t="str">
        <f t="shared" si="1108"/>
        <v/>
      </c>
      <c r="BF686" s="76" t="str">
        <f t="shared" si="1109"/>
        <v/>
      </c>
      <c r="BG686" s="76" t="str">
        <f t="shared" si="1110"/>
        <v/>
      </c>
      <c r="BH686" s="76" t="str">
        <f t="shared" si="1111"/>
        <v/>
      </c>
      <c r="BI686" s="76" t="str">
        <f t="shared" si="1112"/>
        <v/>
      </c>
      <c r="BJ686" s="76" t="str">
        <f t="shared" si="1113"/>
        <v/>
      </c>
      <c r="BK686" s="131" t="b">
        <f t="shared" si="1114"/>
        <v>0</v>
      </c>
      <c r="BL686" s="131" t="b">
        <f t="shared" si="1115"/>
        <v>0</v>
      </c>
      <c r="BM686" s="131" t="b">
        <f t="shared" si="1116"/>
        <v>0</v>
      </c>
      <c r="BN686" s="131" t="b">
        <f t="shared" si="1117"/>
        <v>0</v>
      </c>
      <c r="BO686" s="131" t="b">
        <f t="shared" si="1118"/>
        <v>0</v>
      </c>
      <c r="BP686" s="131" t="b">
        <f t="shared" si="1119"/>
        <v>0</v>
      </c>
      <c r="BQ686" s="131">
        <f t="shared" si="1173"/>
        <v>0</v>
      </c>
      <c r="BR686" s="131">
        <f t="shared" si="1179"/>
        <v>1</v>
      </c>
      <c r="BS686" s="92">
        <f t="shared" si="1174"/>
        <v>0</v>
      </c>
      <c r="BT686" s="13">
        <f t="shared" si="1120"/>
        <v>0</v>
      </c>
      <c r="BU686" s="11">
        <f t="shared" si="1167"/>
        <v>0</v>
      </c>
      <c r="BV686" s="67">
        <f t="shared" si="1168"/>
        <v>1</v>
      </c>
      <c r="BW686" s="118" t="str">
        <f t="shared" si="1121"/>
        <v/>
      </c>
      <c r="BX686" s="118" t="str">
        <f t="shared" si="1122"/>
        <v/>
      </c>
      <c r="BY686" s="118" t="str">
        <f t="shared" si="1123"/>
        <v/>
      </c>
      <c r="BZ686" s="118" t="str">
        <f t="shared" si="1124"/>
        <v/>
      </c>
      <c r="CA686" s="118" t="str">
        <f t="shared" si="1125"/>
        <v/>
      </c>
      <c r="CB686" s="118" t="str">
        <f t="shared" si="1126"/>
        <v/>
      </c>
      <c r="CC686" s="118" t="str">
        <f t="shared" si="1127"/>
        <v/>
      </c>
      <c r="CD686" s="60" t="b">
        <f t="shared" si="1128"/>
        <v>0</v>
      </c>
      <c r="CE686" s="60" t="b">
        <f t="shared" si="1129"/>
        <v>0</v>
      </c>
      <c r="CF686" s="60" t="b">
        <f t="shared" si="1130"/>
        <v>0</v>
      </c>
      <c r="CG686" s="60" t="b">
        <f t="shared" si="1131"/>
        <v>0</v>
      </c>
      <c r="CH686" s="60" t="b">
        <f t="shared" si="1132"/>
        <v>0</v>
      </c>
      <c r="CI686" s="60" t="b">
        <f t="shared" si="1133"/>
        <v>0</v>
      </c>
      <c r="CJ686" s="60" t="b">
        <f t="shared" si="1134"/>
        <v>0</v>
      </c>
      <c r="CK686" s="131">
        <f t="shared" si="1175"/>
        <v>0</v>
      </c>
      <c r="CL686" s="131">
        <f t="shared" si="1180"/>
        <v>1</v>
      </c>
      <c r="CM686" s="92">
        <f t="shared" si="1176"/>
        <v>0</v>
      </c>
      <c r="CN686" s="13">
        <f t="shared" si="1169"/>
        <v>0</v>
      </c>
      <c r="CO686" s="11">
        <f t="shared" si="1135"/>
        <v>0</v>
      </c>
      <c r="CP686" s="13">
        <f t="shared" si="1170"/>
        <v>0</v>
      </c>
      <c r="CQ686" s="11">
        <f t="shared" si="1090"/>
        <v>0</v>
      </c>
      <c r="CR686" s="57">
        <f t="shared" si="1091"/>
        <v>0</v>
      </c>
      <c r="CS686" s="57">
        <f t="shared" si="1092"/>
        <v>0</v>
      </c>
      <c r="CT686" s="57">
        <f t="shared" si="1084"/>
        <v>0</v>
      </c>
      <c r="CU686" s="24" t="str">
        <f t="shared" si="1136"/>
        <v/>
      </c>
      <c r="CV686" s="24" t="str">
        <f t="shared" si="1137"/>
        <v/>
      </c>
      <c r="CW686" s="24" t="str">
        <f t="shared" si="1138"/>
        <v/>
      </c>
      <c r="CX686" s="24" t="str">
        <f t="shared" si="1139"/>
        <v/>
      </c>
      <c r="CY686" s="24" t="str">
        <f t="shared" si="1140"/>
        <v/>
      </c>
      <c r="CZ686" s="24" t="str">
        <f t="shared" si="1141"/>
        <v/>
      </c>
      <c r="DA686" s="24" t="str">
        <f t="shared" si="1142"/>
        <v/>
      </c>
      <c r="DB686" s="24" t="str">
        <f t="shared" si="1143"/>
        <v/>
      </c>
      <c r="DC686" s="24" t="str">
        <f t="shared" si="1144"/>
        <v/>
      </c>
      <c r="DD686" s="24" t="str">
        <f t="shared" si="1145"/>
        <v/>
      </c>
      <c r="DE686" s="24" t="str">
        <f t="shared" si="1146"/>
        <v/>
      </c>
      <c r="DF686" s="24" t="str">
        <f t="shared" si="1147"/>
        <v/>
      </c>
      <c r="DG686" s="24" t="str">
        <f t="shared" si="1148"/>
        <v/>
      </c>
      <c r="DJ686" s="39"/>
      <c r="EA686" s="7"/>
    </row>
    <row r="687" spans="2:131" x14ac:dyDescent="0.2">
      <c r="B687" s="61" t="str">
        <f t="shared" si="1087"/>
        <v/>
      </c>
      <c r="C687" s="7" t="str">
        <f t="shared" si="1181"/>
        <v/>
      </c>
      <c r="D687" s="60">
        <f t="shared" si="1088"/>
        <v>0</v>
      </c>
      <c r="E687" s="7" t="str">
        <f t="shared" si="1089"/>
        <v/>
      </c>
      <c r="F687" s="72" t="str">
        <f t="shared" si="1085"/>
        <v/>
      </c>
      <c r="G687" s="108" t="str">
        <f t="shared" si="1086"/>
        <v/>
      </c>
      <c r="H687" s="112">
        <f t="shared" si="1182"/>
        <v>0</v>
      </c>
      <c r="I687" s="112">
        <f t="shared" si="1183"/>
        <v>0</v>
      </c>
      <c r="J687" s="112">
        <f t="shared" si="1184"/>
        <v>0</v>
      </c>
      <c r="K687" s="112">
        <f t="shared" si="1185"/>
        <v>0</v>
      </c>
      <c r="L687" s="112">
        <f t="shared" si="1186"/>
        <v>0</v>
      </c>
      <c r="M687" s="112">
        <f t="shared" si="1187"/>
        <v>0</v>
      </c>
      <c r="N687" s="60"/>
      <c r="O687" s="61"/>
      <c r="P687" s="61"/>
      <c r="Q687" s="61"/>
      <c r="R687" s="61"/>
      <c r="S687" s="7"/>
      <c r="T687" s="67">
        <f t="shared" si="1149"/>
        <v>1</v>
      </c>
      <c r="U687" s="76" t="str">
        <f t="shared" si="1150"/>
        <v/>
      </c>
      <c r="V687" s="76" t="str">
        <f t="shared" si="1151"/>
        <v/>
      </c>
      <c r="W687" s="76" t="str">
        <f t="shared" si="1152"/>
        <v/>
      </c>
      <c r="X687" s="76" t="str">
        <f t="shared" si="1153"/>
        <v/>
      </c>
      <c r="Y687" s="76" t="str">
        <f t="shared" si="1154"/>
        <v/>
      </c>
      <c r="Z687" s="76" t="str">
        <f t="shared" si="1155"/>
        <v/>
      </c>
      <c r="AA687" s="131" t="b">
        <f t="shared" si="1093"/>
        <v>0</v>
      </c>
      <c r="AB687" s="131" t="b">
        <f t="shared" si="1094"/>
        <v>0</v>
      </c>
      <c r="AC687" s="131" t="b">
        <f t="shared" si="1095"/>
        <v>0</v>
      </c>
      <c r="AD687" s="131" t="b">
        <f t="shared" si="1096"/>
        <v>0</v>
      </c>
      <c r="AE687" s="131" t="b">
        <f t="shared" si="1097"/>
        <v>0</v>
      </c>
      <c r="AF687" s="131" t="b">
        <f t="shared" si="1098"/>
        <v>0</v>
      </c>
      <c r="AG687" s="131">
        <f t="shared" si="1171"/>
        <v>0</v>
      </c>
      <c r="AH687" s="131">
        <f t="shared" si="1177"/>
        <v>1</v>
      </c>
      <c r="AI687" s="13">
        <f t="shared" si="1099"/>
        <v>0</v>
      </c>
      <c r="AJ687" s="11">
        <f t="shared" si="1156"/>
        <v>0</v>
      </c>
      <c r="AK687" s="67">
        <f t="shared" si="1157"/>
        <v>1</v>
      </c>
      <c r="AL687" s="118" t="str">
        <f t="shared" si="1158"/>
        <v/>
      </c>
      <c r="AM687" s="118" t="str">
        <f t="shared" si="1159"/>
        <v/>
      </c>
      <c r="AN687" s="118" t="str">
        <f t="shared" si="1160"/>
        <v/>
      </c>
      <c r="AO687" s="118" t="str">
        <f t="shared" si="1161"/>
        <v/>
      </c>
      <c r="AP687" s="118" t="str">
        <f t="shared" si="1162"/>
        <v/>
      </c>
      <c r="AQ687" s="118" t="str">
        <f t="shared" si="1163"/>
        <v/>
      </c>
      <c r="AR687" s="118" t="str">
        <f t="shared" si="1164"/>
        <v/>
      </c>
      <c r="AS687" s="60" t="b">
        <f t="shared" si="1100"/>
        <v>0</v>
      </c>
      <c r="AT687" s="60" t="b">
        <f t="shared" si="1101"/>
        <v>0</v>
      </c>
      <c r="AU687" s="60" t="b">
        <f t="shared" si="1102"/>
        <v>0</v>
      </c>
      <c r="AV687" s="60" t="b">
        <f t="shared" si="1103"/>
        <v>0</v>
      </c>
      <c r="AW687" s="60" t="b">
        <f t="shared" si="1104"/>
        <v>0</v>
      </c>
      <c r="AX687" s="60" t="b">
        <f t="shared" si="1105"/>
        <v>0</v>
      </c>
      <c r="AY687" s="60" t="b">
        <f t="shared" si="1106"/>
        <v>0</v>
      </c>
      <c r="AZ687" s="131">
        <f t="shared" si="1172"/>
        <v>0</v>
      </c>
      <c r="BA687" s="131">
        <f t="shared" si="1178"/>
        <v>1</v>
      </c>
      <c r="BB687" s="13">
        <f t="shared" si="1165"/>
        <v>0</v>
      </c>
      <c r="BC687" s="11">
        <f t="shared" si="1107"/>
        <v>0</v>
      </c>
      <c r="BD687" s="67">
        <f t="shared" si="1166"/>
        <v>1</v>
      </c>
      <c r="BE687" s="76" t="str">
        <f t="shared" si="1108"/>
        <v/>
      </c>
      <c r="BF687" s="76" t="str">
        <f t="shared" si="1109"/>
        <v/>
      </c>
      <c r="BG687" s="76" t="str">
        <f t="shared" si="1110"/>
        <v/>
      </c>
      <c r="BH687" s="76" t="str">
        <f t="shared" si="1111"/>
        <v/>
      </c>
      <c r="BI687" s="76" t="str">
        <f t="shared" si="1112"/>
        <v/>
      </c>
      <c r="BJ687" s="76" t="str">
        <f t="shared" si="1113"/>
        <v/>
      </c>
      <c r="BK687" s="131" t="b">
        <f t="shared" si="1114"/>
        <v>0</v>
      </c>
      <c r="BL687" s="131" t="b">
        <f t="shared" si="1115"/>
        <v>0</v>
      </c>
      <c r="BM687" s="131" t="b">
        <f t="shared" si="1116"/>
        <v>0</v>
      </c>
      <c r="BN687" s="131" t="b">
        <f t="shared" si="1117"/>
        <v>0</v>
      </c>
      <c r="BO687" s="131" t="b">
        <f t="shared" si="1118"/>
        <v>0</v>
      </c>
      <c r="BP687" s="131" t="b">
        <f t="shared" si="1119"/>
        <v>0</v>
      </c>
      <c r="BQ687" s="131">
        <f t="shared" si="1173"/>
        <v>0</v>
      </c>
      <c r="BR687" s="131">
        <f t="shared" si="1179"/>
        <v>1</v>
      </c>
      <c r="BS687" s="92">
        <f t="shared" si="1174"/>
        <v>0</v>
      </c>
      <c r="BT687" s="13">
        <f t="shared" si="1120"/>
        <v>0</v>
      </c>
      <c r="BU687" s="11">
        <f t="shared" si="1167"/>
        <v>0</v>
      </c>
      <c r="BV687" s="67">
        <f t="shared" si="1168"/>
        <v>1</v>
      </c>
      <c r="BW687" s="118" t="str">
        <f t="shared" si="1121"/>
        <v/>
      </c>
      <c r="BX687" s="118" t="str">
        <f t="shared" si="1122"/>
        <v/>
      </c>
      <c r="BY687" s="118" t="str">
        <f t="shared" si="1123"/>
        <v/>
      </c>
      <c r="BZ687" s="118" t="str">
        <f t="shared" si="1124"/>
        <v/>
      </c>
      <c r="CA687" s="118" t="str">
        <f t="shared" si="1125"/>
        <v/>
      </c>
      <c r="CB687" s="118" t="str">
        <f t="shared" si="1126"/>
        <v/>
      </c>
      <c r="CC687" s="118" t="str">
        <f t="shared" si="1127"/>
        <v/>
      </c>
      <c r="CD687" s="60" t="b">
        <f t="shared" si="1128"/>
        <v>0</v>
      </c>
      <c r="CE687" s="60" t="b">
        <f t="shared" si="1129"/>
        <v>0</v>
      </c>
      <c r="CF687" s="60" t="b">
        <f t="shared" si="1130"/>
        <v>0</v>
      </c>
      <c r="CG687" s="60" t="b">
        <f t="shared" si="1131"/>
        <v>0</v>
      </c>
      <c r="CH687" s="60" t="b">
        <f t="shared" si="1132"/>
        <v>0</v>
      </c>
      <c r="CI687" s="60" t="b">
        <f t="shared" si="1133"/>
        <v>0</v>
      </c>
      <c r="CJ687" s="60" t="b">
        <f t="shared" si="1134"/>
        <v>0</v>
      </c>
      <c r="CK687" s="131">
        <f t="shared" si="1175"/>
        <v>0</v>
      </c>
      <c r="CL687" s="131">
        <f t="shared" si="1180"/>
        <v>1</v>
      </c>
      <c r="CM687" s="92">
        <f t="shared" si="1176"/>
        <v>0</v>
      </c>
      <c r="CN687" s="13">
        <f t="shared" si="1169"/>
        <v>0</v>
      </c>
      <c r="CO687" s="11">
        <f t="shared" si="1135"/>
        <v>0</v>
      </c>
      <c r="CP687" s="13">
        <f t="shared" si="1170"/>
        <v>0</v>
      </c>
      <c r="CQ687" s="11">
        <f t="shared" si="1090"/>
        <v>0</v>
      </c>
      <c r="CR687" s="57">
        <f t="shared" si="1091"/>
        <v>0</v>
      </c>
      <c r="CS687" s="57">
        <f t="shared" si="1092"/>
        <v>0</v>
      </c>
      <c r="CT687" s="57">
        <f t="shared" si="1084"/>
        <v>0</v>
      </c>
      <c r="CU687" s="24" t="str">
        <f t="shared" si="1136"/>
        <v/>
      </c>
      <c r="CV687" s="24" t="str">
        <f t="shared" si="1137"/>
        <v/>
      </c>
      <c r="CW687" s="24" t="str">
        <f t="shared" si="1138"/>
        <v/>
      </c>
      <c r="CX687" s="24" t="str">
        <f t="shared" si="1139"/>
        <v/>
      </c>
      <c r="CY687" s="24" t="str">
        <f t="shared" si="1140"/>
        <v/>
      </c>
      <c r="CZ687" s="24" t="str">
        <f t="shared" si="1141"/>
        <v/>
      </c>
      <c r="DA687" s="24" t="str">
        <f t="shared" si="1142"/>
        <v/>
      </c>
      <c r="DB687" s="24" t="str">
        <f t="shared" si="1143"/>
        <v/>
      </c>
      <c r="DC687" s="24" t="str">
        <f t="shared" si="1144"/>
        <v/>
      </c>
      <c r="DD687" s="24" t="str">
        <f t="shared" si="1145"/>
        <v/>
      </c>
      <c r="DE687" s="24" t="str">
        <f t="shared" si="1146"/>
        <v/>
      </c>
      <c r="DF687" s="24" t="str">
        <f t="shared" si="1147"/>
        <v/>
      </c>
      <c r="DG687" s="24" t="str">
        <f t="shared" si="1148"/>
        <v/>
      </c>
      <c r="DJ687" s="39"/>
      <c r="EA687" s="7"/>
    </row>
    <row r="688" spans="2:131" x14ac:dyDescent="0.2">
      <c r="B688" s="61" t="str">
        <f t="shared" si="1087"/>
        <v/>
      </c>
      <c r="C688" s="7" t="str">
        <f t="shared" si="1181"/>
        <v/>
      </c>
      <c r="D688" s="60">
        <f t="shared" si="1088"/>
        <v>0</v>
      </c>
      <c r="E688" s="7" t="str">
        <f t="shared" si="1089"/>
        <v/>
      </c>
      <c r="F688" s="72" t="str">
        <f t="shared" si="1085"/>
        <v/>
      </c>
      <c r="G688" s="108" t="str">
        <f t="shared" si="1086"/>
        <v/>
      </c>
      <c r="H688" s="112">
        <f t="shared" si="1182"/>
        <v>0</v>
      </c>
      <c r="I688" s="112">
        <f t="shared" si="1183"/>
        <v>0</v>
      </c>
      <c r="J688" s="112">
        <f t="shared" si="1184"/>
        <v>0</v>
      </c>
      <c r="K688" s="112">
        <f t="shared" si="1185"/>
        <v>0</v>
      </c>
      <c r="L688" s="112">
        <f t="shared" si="1186"/>
        <v>0</v>
      </c>
      <c r="M688" s="112">
        <f t="shared" si="1187"/>
        <v>0</v>
      </c>
      <c r="N688" s="60"/>
      <c r="O688" s="61"/>
      <c r="P688" s="61"/>
      <c r="Q688" s="61"/>
      <c r="R688" s="61"/>
      <c r="S688" s="7"/>
      <c r="T688" s="67">
        <f t="shared" si="1149"/>
        <v>1</v>
      </c>
      <c r="U688" s="76" t="str">
        <f t="shared" si="1150"/>
        <v/>
      </c>
      <c r="V688" s="76" t="str">
        <f t="shared" si="1151"/>
        <v/>
      </c>
      <c r="W688" s="76" t="str">
        <f t="shared" si="1152"/>
        <v/>
      </c>
      <c r="X688" s="76" t="str">
        <f t="shared" si="1153"/>
        <v/>
      </c>
      <c r="Y688" s="76" t="str">
        <f t="shared" si="1154"/>
        <v/>
      </c>
      <c r="Z688" s="76" t="str">
        <f t="shared" si="1155"/>
        <v/>
      </c>
      <c r="AA688" s="131" t="b">
        <f t="shared" si="1093"/>
        <v>0</v>
      </c>
      <c r="AB688" s="131" t="b">
        <f t="shared" si="1094"/>
        <v>0</v>
      </c>
      <c r="AC688" s="131" t="b">
        <f t="shared" si="1095"/>
        <v>0</v>
      </c>
      <c r="AD688" s="131" t="b">
        <f t="shared" si="1096"/>
        <v>0</v>
      </c>
      <c r="AE688" s="131" t="b">
        <f t="shared" si="1097"/>
        <v>0</v>
      </c>
      <c r="AF688" s="131" t="b">
        <f t="shared" si="1098"/>
        <v>0</v>
      </c>
      <c r="AG688" s="131">
        <f t="shared" si="1171"/>
        <v>0</v>
      </c>
      <c r="AH688" s="131">
        <f t="shared" si="1177"/>
        <v>1</v>
      </c>
      <c r="AI688" s="13">
        <f t="shared" si="1099"/>
        <v>0</v>
      </c>
      <c r="AJ688" s="11">
        <f t="shared" si="1156"/>
        <v>0</v>
      </c>
      <c r="AK688" s="67">
        <f t="shared" si="1157"/>
        <v>1</v>
      </c>
      <c r="AL688" s="118" t="str">
        <f t="shared" si="1158"/>
        <v/>
      </c>
      <c r="AM688" s="118" t="str">
        <f t="shared" si="1159"/>
        <v/>
      </c>
      <c r="AN688" s="118" t="str">
        <f t="shared" si="1160"/>
        <v/>
      </c>
      <c r="AO688" s="118" t="str">
        <f t="shared" si="1161"/>
        <v/>
      </c>
      <c r="AP688" s="118" t="str">
        <f t="shared" si="1162"/>
        <v/>
      </c>
      <c r="AQ688" s="118" t="str">
        <f t="shared" si="1163"/>
        <v/>
      </c>
      <c r="AR688" s="118" t="str">
        <f t="shared" si="1164"/>
        <v/>
      </c>
      <c r="AS688" s="60" t="b">
        <f t="shared" si="1100"/>
        <v>0</v>
      </c>
      <c r="AT688" s="60" t="b">
        <f t="shared" si="1101"/>
        <v>0</v>
      </c>
      <c r="AU688" s="60" t="b">
        <f t="shared" si="1102"/>
        <v>0</v>
      </c>
      <c r="AV688" s="60" t="b">
        <f t="shared" si="1103"/>
        <v>0</v>
      </c>
      <c r="AW688" s="60" t="b">
        <f t="shared" si="1104"/>
        <v>0</v>
      </c>
      <c r="AX688" s="60" t="b">
        <f t="shared" si="1105"/>
        <v>0</v>
      </c>
      <c r="AY688" s="60" t="b">
        <f t="shared" si="1106"/>
        <v>0</v>
      </c>
      <c r="AZ688" s="131">
        <f t="shared" si="1172"/>
        <v>0</v>
      </c>
      <c r="BA688" s="131">
        <f t="shared" si="1178"/>
        <v>1</v>
      </c>
      <c r="BB688" s="13">
        <f t="shared" si="1165"/>
        <v>0</v>
      </c>
      <c r="BC688" s="11">
        <f t="shared" si="1107"/>
        <v>0</v>
      </c>
      <c r="BD688" s="67">
        <f t="shared" si="1166"/>
        <v>1</v>
      </c>
      <c r="BE688" s="76" t="str">
        <f t="shared" si="1108"/>
        <v/>
      </c>
      <c r="BF688" s="76" t="str">
        <f t="shared" si="1109"/>
        <v/>
      </c>
      <c r="BG688" s="76" t="str">
        <f t="shared" si="1110"/>
        <v/>
      </c>
      <c r="BH688" s="76" t="str">
        <f t="shared" si="1111"/>
        <v/>
      </c>
      <c r="BI688" s="76" t="str">
        <f t="shared" si="1112"/>
        <v/>
      </c>
      <c r="BJ688" s="76" t="str">
        <f t="shared" si="1113"/>
        <v/>
      </c>
      <c r="BK688" s="131" t="b">
        <f t="shared" si="1114"/>
        <v>0</v>
      </c>
      <c r="BL688" s="131" t="b">
        <f t="shared" si="1115"/>
        <v>0</v>
      </c>
      <c r="BM688" s="131" t="b">
        <f t="shared" si="1116"/>
        <v>0</v>
      </c>
      <c r="BN688" s="131" t="b">
        <f t="shared" si="1117"/>
        <v>0</v>
      </c>
      <c r="BO688" s="131" t="b">
        <f t="shared" si="1118"/>
        <v>0</v>
      </c>
      <c r="BP688" s="131" t="b">
        <f t="shared" si="1119"/>
        <v>0</v>
      </c>
      <c r="BQ688" s="131">
        <f t="shared" si="1173"/>
        <v>0</v>
      </c>
      <c r="BR688" s="131">
        <f t="shared" si="1179"/>
        <v>1</v>
      </c>
      <c r="BS688" s="92">
        <f t="shared" si="1174"/>
        <v>0</v>
      </c>
      <c r="BT688" s="13">
        <f t="shared" si="1120"/>
        <v>0</v>
      </c>
      <c r="BU688" s="11">
        <f t="shared" si="1167"/>
        <v>0</v>
      </c>
      <c r="BV688" s="67">
        <f t="shared" si="1168"/>
        <v>1</v>
      </c>
      <c r="BW688" s="118" t="str">
        <f t="shared" si="1121"/>
        <v/>
      </c>
      <c r="BX688" s="118" t="str">
        <f t="shared" si="1122"/>
        <v/>
      </c>
      <c r="BY688" s="118" t="str">
        <f t="shared" si="1123"/>
        <v/>
      </c>
      <c r="BZ688" s="118" t="str">
        <f t="shared" si="1124"/>
        <v/>
      </c>
      <c r="CA688" s="118" t="str">
        <f t="shared" si="1125"/>
        <v/>
      </c>
      <c r="CB688" s="118" t="str">
        <f t="shared" si="1126"/>
        <v/>
      </c>
      <c r="CC688" s="118" t="str">
        <f t="shared" si="1127"/>
        <v/>
      </c>
      <c r="CD688" s="60" t="b">
        <f t="shared" si="1128"/>
        <v>0</v>
      </c>
      <c r="CE688" s="60" t="b">
        <f t="shared" si="1129"/>
        <v>0</v>
      </c>
      <c r="CF688" s="60" t="b">
        <f t="shared" si="1130"/>
        <v>0</v>
      </c>
      <c r="CG688" s="60" t="b">
        <f t="shared" si="1131"/>
        <v>0</v>
      </c>
      <c r="CH688" s="60" t="b">
        <f t="shared" si="1132"/>
        <v>0</v>
      </c>
      <c r="CI688" s="60" t="b">
        <f t="shared" si="1133"/>
        <v>0</v>
      </c>
      <c r="CJ688" s="60" t="b">
        <f t="shared" si="1134"/>
        <v>0</v>
      </c>
      <c r="CK688" s="131">
        <f t="shared" si="1175"/>
        <v>0</v>
      </c>
      <c r="CL688" s="131">
        <f t="shared" si="1180"/>
        <v>1</v>
      </c>
      <c r="CM688" s="92">
        <f t="shared" si="1176"/>
        <v>0</v>
      </c>
      <c r="CN688" s="13">
        <f t="shared" si="1169"/>
        <v>0</v>
      </c>
      <c r="CO688" s="11">
        <f t="shared" si="1135"/>
        <v>0</v>
      </c>
      <c r="CP688" s="13">
        <f t="shared" si="1170"/>
        <v>0</v>
      </c>
      <c r="CQ688" s="11">
        <f t="shared" si="1090"/>
        <v>0</v>
      </c>
      <c r="CR688" s="57">
        <f t="shared" si="1091"/>
        <v>0</v>
      </c>
      <c r="CS688" s="57">
        <f t="shared" si="1092"/>
        <v>0</v>
      </c>
      <c r="CT688" s="57">
        <f t="shared" si="1084"/>
        <v>0</v>
      </c>
      <c r="CU688" s="24" t="str">
        <f t="shared" si="1136"/>
        <v/>
      </c>
      <c r="CV688" s="24" t="str">
        <f t="shared" si="1137"/>
        <v/>
      </c>
      <c r="CW688" s="24" t="str">
        <f t="shared" si="1138"/>
        <v/>
      </c>
      <c r="CX688" s="24" t="str">
        <f t="shared" si="1139"/>
        <v/>
      </c>
      <c r="CY688" s="24" t="str">
        <f t="shared" si="1140"/>
        <v/>
      </c>
      <c r="CZ688" s="24" t="str">
        <f t="shared" si="1141"/>
        <v/>
      </c>
      <c r="DA688" s="24" t="str">
        <f t="shared" si="1142"/>
        <v/>
      </c>
      <c r="DB688" s="24" t="str">
        <f t="shared" si="1143"/>
        <v/>
      </c>
      <c r="DC688" s="24" t="str">
        <f t="shared" si="1144"/>
        <v/>
      </c>
      <c r="DD688" s="24" t="str">
        <f t="shared" si="1145"/>
        <v/>
      </c>
      <c r="DE688" s="24" t="str">
        <f t="shared" si="1146"/>
        <v/>
      </c>
      <c r="DF688" s="24" t="str">
        <f t="shared" si="1147"/>
        <v/>
      </c>
      <c r="DG688" s="24" t="str">
        <f t="shared" si="1148"/>
        <v/>
      </c>
      <c r="DJ688" s="39"/>
      <c r="EA688" s="7"/>
    </row>
    <row r="689" spans="2:131" x14ac:dyDescent="0.2">
      <c r="B689" s="61" t="str">
        <f t="shared" si="1087"/>
        <v/>
      </c>
      <c r="C689" s="7" t="str">
        <f t="shared" si="1181"/>
        <v/>
      </c>
      <c r="D689" s="60">
        <f t="shared" si="1088"/>
        <v>0</v>
      </c>
      <c r="E689" s="7" t="str">
        <f t="shared" si="1089"/>
        <v/>
      </c>
      <c r="F689" s="72" t="str">
        <f t="shared" si="1085"/>
        <v/>
      </c>
      <c r="G689" s="108" t="str">
        <f t="shared" si="1086"/>
        <v/>
      </c>
      <c r="H689" s="112">
        <f t="shared" si="1182"/>
        <v>0</v>
      </c>
      <c r="I689" s="112">
        <f t="shared" si="1183"/>
        <v>0</v>
      </c>
      <c r="J689" s="112">
        <f t="shared" si="1184"/>
        <v>0</v>
      </c>
      <c r="K689" s="112">
        <f t="shared" si="1185"/>
        <v>0</v>
      </c>
      <c r="L689" s="112">
        <f t="shared" si="1186"/>
        <v>0</v>
      </c>
      <c r="M689" s="112">
        <f t="shared" si="1187"/>
        <v>0</v>
      </c>
      <c r="N689" s="60"/>
      <c r="O689" s="61"/>
      <c r="P689" s="61"/>
      <c r="Q689" s="61"/>
      <c r="R689" s="61"/>
      <c r="S689" s="7"/>
      <c r="T689" s="67">
        <f t="shared" si="1149"/>
        <v>1</v>
      </c>
      <c r="U689" s="76" t="str">
        <f t="shared" si="1150"/>
        <v/>
      </c>
      <c r="V689" s="76" t="str">
        <f t="shared" si="1151"/>
        <v/>
      </c>
      <c r="W689" s="76" t="str">
        <f t="shared" si="1152"/>
        <v/>
      </c>
      <c r="X689" s="76" t="str">
        <f t="shared" si="1153"/>
        <v/>
      </c>
      <c r="Y689" s="76" t="str">
        <f t="shared" si="1154"/>
        <v/>
      </c>
      <c r="Z689" s="76" t="str">
        <f t="shared" si="1155"/>
        <v/>
      </c>
      <c r="AA689" s="131" t="b">
        <f t="shared" si="1093"/>
        <v>0</v>
      </c>
      <c r="AB689" s="131" t="b">
        <f t="shared" si="1094"/>
        <v>0</v>
      </c>
      <c r="AC689" s="131" t="b">
        <f t="shared" si="1095"/>
        <v>0</v>
      </c>
      <c r="AD689" s="131" t="b">
        <f t="shared" si="1096"/>
        <v>0</v>
      </c>
      <c r="AE689" s="131" t="b">
        <f t="shared" si="1097"/>
        <v>0</v>
      </c>
      <c r="AF689" s="131" t="b">
        <f t="shared" si="1098"/>
        <v>0</v>
      </c>
      <c r="AG689" s="131">
        <f t="shared" si="1171"/>
        <v>0</v>
      </c>
      <c r="AH689" s="131">
        <f t="shared" si="1177"/>
        <v>1</v>
      </c>
      <c r="AI689" s="13">
        <f t="shared" si="1099"/>
        <v>0</v>
      </c>
      <c r="AJ689" s="11">
        <f t="shared" si="1156"/>
        <v>0</v>
      </c>
      <c r="AK689" s="67">
        <f t="shared" si="1157"/>
        <v>1</v>
      </c>
      <c r="AL689" s="118" t="str">
        <f t="shared" si="1158"/>
        <v/>
      </c>
      <c r="AM689" s="118" t="str">
        <f t="shared" si="1159"/>
        <v/>
      </c>
      <c r="AN689" s="118" t="str">
        <f t="shared" si="1160"/>
        <v/>
      </c>
      <c r="AO689" s="118" t="str">
        <f t="shared" si="1161"/>
        <v/>
      </c>
      <c r="AP689" s="118" t="str">
        <f t="shared" si="1162"/>
        <v/>
      </c>
      <c r="AQ689" s="118" t="str">
        <f t="shared" si="1163"/>
        <v/>
      </c>
      <c r="AR689" s="118" t="str">
        <f t="shared" si="1164"/>
        <v/>
      </c>
      <c r="AS689" s="60" t="b">
        <f t="shared" si="1100"/>
        <v>0</v>
      </c>
      <c r="AT689" s="60" t="b">
        <f t="shared" si="1101"/>
        <v>0</v>
      </c>
      <c r="AU689" s="60" t="b">
        <f t="shared" si="1102"/>
        <v>0</v>
      </c>
      <c r="AV689" s="60" t="b">
        <f t="shared" si="1103"/>
        <v>0</v>
      </c>
      <c r="AW689" s="60" t="b">
        <f t="shared" si="1104"/>
        <v>0</v>
      </c>
      <c r="AX689" s="60" t="b">
        <f t="shared" si="1105"/>
        <v>0</v>
      </c>
      <c r="AY689" s="60" t="b">
        <f t="shared" si="1106"/>
        <v>0</v>
      </c>
      <c r="AZ689" s="131">
        <f t="shared" si="1172"/>
        <v>0</v>
      </c>
      <c r="BA689" s="131">
        <f t="shared" si="1178"/>
        <v>1</v>
      </c>
      <c r="BB689" s="13">
        <f t="shared" si="1165"/>
        <v>0</v>
      </c>
      <c r="BC689" s="11">
        <f t="shared" si="1107"/>
        <v>0</v>
      </c>
      <c r="BD689" s="67">
        <f t="shared" si="1166"/>
        <v>1</v>
      </c>
      <c r="BE689" s="76" t="str">
        <f t="shared" si="1108"/>
        <v/>
      </c>
      <c r="BF689" s="76" t="str">
        <f t="shared" si="1109"/>
        <v/>
      </c>
      <c r="BG689" s="76" t="str">
        <f t="shared" si="1110"/>
        <v/>
      </c>
      <c r="BH689" s="76" t="str">
        <f t="shared" si="1111"/>
        <v/>
      </c>
      <c r="BI689" s="76" t="str">
        <f t="shared" si="1112"/>
        <v/>
      </c>
      <c r="BJ689" s="76" t="str">
        <f t="shared" si="1113"/>
        <v/>
      </c>
      <c r="BK689" s="131" t="b">
        <f t="shared" si="1114"/>
        <v>0</v>
      </c>
      <c r="BL689" s="131" t="b">
        <f t="shared" si="1115"/>
        <v>0</v>
      </c>
      <c r="BM689" s="131" t="b">
        <f t="shared" si="1116"/>
        <v>0</v>
      </c>
      <c r="BN689" s="131" t="b">
        <f t="shared" si="1117"/>
        <v>0</v>
      </c>
      <c r="BO689" s="131" t="b">
        <f t="shared" si="1118"/>
        <v>0</v>
      </c>
      <c r="BP689" s="131" t="b">
        <f t="shared" si="1119"/>
        <v>0</v>
      </c>
      <c r="BQ689" s="131">
        <f t="shared" si="1173"/>
        <v>0</v>
      </c>
      <c r="BR689" s="131">
        <f t="shared" si="1179"/>
        <v>1</v>
      </c>
      <c r="BS689" s="92">
        <f t="shared" si="1174"/>
        <v>0</v>
      </c>
      <c r="BT689" s="13">
        <f t="shared" si="1120"/>
        <v>0</v>
      </c>
      <c r="BU689" s="11">
        <f t="shared" si="1167"/>
        <v>0</v>
      </c>
      <c r="BV689" s="67">
        <f t="shared" si="1168"/>
        <v>1</v>
      </c>
      <c r="BW689" s="118" t="str">
        <f t="shared" si="1121"/>
        <v/>
      </c>
      <c r="BX689" s="118" t="str">
        <f t="shared" si="1122"/>
        <v/>
      </c>
      <c r="BY689" s="118" t="str">
        <f t="shared" si="1123"/>
        <v/>
      </c>
      <c r="BZ689" s="118" t="str">
        <f t="shared" si="1124"/>
        <v/>
      </c>
      <c r="CA689" s="118" t="str">
        <f t="shared" si="1125"/>
        <v/>
      </c>
      <c r="CB689" s="118" t="str">
        <f t="shared" si="1126"/>
        <v/>
      </c>
      <c r="CC689" s="118" t="str">
        <f t="shared" si="1127"/>
        <v/>
      </c>
      <c r="CD689" s="60" t="b">
        <f t="shared" si="1128"/>
        <v>0</v>
      </c>
      <c r="CE689" s="60" t="b">
        <f t="shared" si="1129"/>
        <v>0</v>
      </c>
      <c r="CF689" s="60" t="b">
        <f t="shared" si="1130"/>
        <v>0</v>
      </c>
      <c r="CG689" s="60" t="b">
        <f t="shared" si="1131"/>
        <v>0</v>
      </c>
      <c r="CH689" s="60" t="b">
        <f t="shared" si="1132"/>
        <v>0</v>
      </c>
      <c r="CI689" s="60" t="b">
        <f t="shared" si="1133"/>
        <v>0</v>
      </c>
      <c r="CJ689" s="60" t="b">
        <f t="shared" si="1134"/>
        <v>0</v>
      </c>
      <c r="CK689" s="131">
        <f t="shared" si="1175"/>
        <v>0</v>
      </c>
      <c r="CL689" s="131">
        <f t="shared" si="1180"/>
        <v>1</v>
      </c>
      <c r="CM689" s="92">
        <f t="shared" si="1176"/>
        <v>0</v>
      </c>
      <c r="CN689" s="13">
        <f t="shared" si="1169"/>
        <v>0</v>
      </c>
      <c r="CO689" s="11">
        <f t="shared" si="1135"/>
        <v>0</v>
      </c>
      <c r="CP689" s="13">
        <f t="shared" si="1170"/>
        <v>0</v>
      </c>
      <c r="CQ689" s="11">
        <f t="shared" si="1090"/>
        <v>0</v>
      </c>
      <c r="CR689" s="57">
        <f t="shared" si="1091"/>
        <v>0</v>
      </c>
      <c r="CS689" s="57">
        <f t="shared" si="1092"/>
        <v>0</v>
      </c>
      <c r="CT689" s="57">
        <f t="shared" si="1084"/>
        <v>0</v>
      </c>
      <c r="CU689" s="24" t="str">
        <f t="shared" si="1136"/>
        <v/>
      </c>
      <c r="CV689" s="24" t="str">
        <f t="shared" si="1137"/>
        <v/>
      </c>
      <c r="CW689" s="24" t="str">
        <f t="shared" si="1138"/>
        <v/>
      </c>
      <c r="CX689" s="24" t="str">
        <f t="shared" si="1139"/>
        <v/>
      </c>
      <c r="CY689" s="24" t="str">
        <f t="shared" si="1140"/>
        <v/>
      </c>
      <c r="CZ689" s="24" t="str">
        <f t="shared" si="1141"/>
        <v/>
      </c>
      <c r="DA689" s="24" t="str">
        <f t="shared" si="1142"/>
        <v/>
      </c>
      <c r="DB689" s="24" t="str">
        <f t="shared" si="1143"/>
        <v/>
      </c>
      <c r="DC689" s="24" t="str">
        <f t="shared" si="1144"/>
        <v/>
      </c>
      <c r="DD689" s="24" t="str">
        <f t="shared" si="1145"/>
        <v/>
      </c>
      <c r="DE689" s="24" t="str">
        <f t="shared" si="1146"/>
        <v/>
      </c>
      <c r="DF689" s="24" t="str">
        <f t="shared" si="1147"/>
        <v/>
      </c>
      <c r="DG689" s="24" t="str">
        <f t="shared" si="1148"/>
        <v/>
      </c>
      <c r="DJ689" s="39"/>
      <c r="EA689" s="7"/>
    </row>
    <row r="690" spans="2:131" x14ac:dyDescent="0.2">
      <c r="B690" s="61" t="str">
        <f t="shared" si="1087"/>
        <v/>
      </c>
      <c r="C690" s="7" t="str">
        <f t="shared" si="1181"/>
        <v/>
      </c>
      <c r="D690" s="60">
        <f t="shared" si="1088"/>
        <v>0</v>
      </c>
      <c r="E690" s="7" t="str">
        <f t="shared" si="1089"/>
        <v/>
      </c>
      <c r="F690" s="72" t="str">
        <f t="shared" si="1085"/>
        <v/>
      </c>
      <c r="G690" s="108" t="str">
        <f t="shared" si="1086"/>
        <v/>
      </c>
      <c r="H690" s="112">
        <f t="shared" si="1182"/>
        <v>0</v>
      </c>
      <c r="I690" s="112">
        <f t="shared" si="1183"/>
        <v>0</v>
      </c>
      <c r="J690" s="112">
        <f t="shared" si="1184"/>
        <v>0</v>
      </c>
      <c r="K690" s="112">
        <f t="shared" si="1185"/>
        <v>0</v>
      </c>
      <c r="L690" s="112">
        <f t="shared" si="1186"/>
        <v>0</v>
      </c>
      <c r="M690" s="112">
        <f t="shared" si="1187"/>
        <v>0</v>
      </c>
      <c r="N690" s="60"/>
      <c r="O690" s="61"/>
      <c r="P690" s="61"/>
      <c r="Q690" s="61"/>
      <c r="R690" s="61"/>
      <c r="S690" s="7"/>
      <c r="T690" s="67">
        <f t="shared" si="1149"/>
        <v>1</v>
      </c>
      <c r="U690" s="76" t="str">
        <f t="shared" si="1150"/>
        <v/>
      </c>
      <c r="V690" s="76" t="str">
        <f t="shared" si="1151"/>
        <v/>
      </c>
      <c r="W690" s="76" t="str">
        <f t="shared" si="1152"/>
        <v/>
      </c>
      <c r="X690" s="76" t="str">
        <f t="shared" si="1153"/>
        <v/>
      </c>
      <c r="Y690" s="76" t="str">
        <f t="shared" si="1154"/>
        <v/>
      </c>
      <c r="Z690" s="76" t="str">
        <f t="shared" si="1155"/>
        <v/>
      </c>
      <c r="AA690" s="131" t="b">
        <f t="shared" si="1093"/>
        <v>0</v>
      </c>
      <c r="AB690" s="131" t="b">
        <f t="shared" si="1094"/>
        <v>0</v>
      </c>
      <c r="AC690" s="131" t="b">
        <f t="shared" si="1095"/>
        <v>0</v>
      </c>
      <c r="AD690" s="131" t="b">
        <f t="shared" si="1096"/>
        <v>0</v>
      </c>
      <c r="AE690" s="131" t="b">
        <f t="shared" si="1097"/>
        <v>0</v>
      </c>
      <c r="AF690" s="131" t="b">
        <f t="shared" si="1098"/>
        <v>0</v>
      </c>
      <c r="AG690" s="131">
        <f t="shared" si="1171"/>
        <v>0</v>
      </c>
      <c r="AH690" s="131">
        <f t="shared" si="1177"/>
        <v>1</v>
      </c>
      <c r="AI690" s="13">
        <f t="shared" si="1099"/>
        <v>0</v>
      </c>
      <c r="AJ690" s="11">
        <f t="shared" si="1156"/>
        <v>0</v>
      </c>
      <c r="AK690" s="67">
        <f t="shared" si="1157"/>
        <v>1</v>
      </c>
      <c r="AL690" s="118" t="str">
        <f t="shared" si="1158"/>
        <v/>
      </c>
      <c r="AM690" s="118" t="str">
        <f t="shared" si="1159"/>
        <v/>
      </c>
      <c r="AN690" s="118" t="str">
        <f t="shared" si="1160"/>
        <v/>
      </c>
      <c r="AO690" s="118" t="str">
        <f t="shared" si="1161"/>
        <v/>
      </c>
      <c r="AP690" s="118" t="str">
        <f t="shared" si="1162"/>
        <v/>
      </c>
      <c r="AQ690" s="118" t="str">
        <f t="shared" si="1163"/>
        <v/>
      </c>
      <c r="AR690" s="118" t="str">
        <f t="shared" si="1164"/>
        <v/>
      </c>
      <c r="AS690" s="60" t="b">
        <f t="shared" si="1100"/>
        <v>0</v>
      </c>
      <c r="AT690" s="60" t="b">
        <f t="shared" si="1101"/>
        <v>0</v>
      </c>
      <c r="AU690" s="60" t="b">
        <f t="shared" si="1102"/>
        <v>0</v>
      </c>
      <c r="AV690" s="60" t="b">
        <f t="shared" si="1103"/>
        <v>0</v>
      </c>
      <c r="AW690" s="60" t="b">
        <f t="shared" si="1104"/>
        <v>0</v>
      </c>
      <c r="AX690" s="60" t="b">
        <f t="shared" si="1105"/>
        <v>0</v>
      </c>
      <c r="AY690" s="60" t="b">
        <f t="shared" si="1106"/>
        <v>0</v>
      </c>
      <c r="AZ690" s="131">
        <f t="shared" si="1172"/>
        <v>0</v>
      </c>
      <c r="BA690" s="131">
        <f t="shared" si="1178"/>
        <v>1</v>
      </c>
      <c r="BB690" s="13">
        <f t="shared" si="1165"/>
        <v>0</v>
      </c>
      <c r="BC690" s="11">
        <f t="shared" si="1107"/>
        <v>0</v>
      </c>
      <c r="BD690" s="67">
        <f t="shared" si="1166"/>
        <v>1</v>
      </c>
      <c r="BE690" s="76" t="str">
        <f t="shared" si="1108"/>
        <v/>
      </c>
      <c r="BF690" s="76" t="str">
        <f t="shared" si="1109"/>
        <v/>
      </c>
      <c r="BG690" s="76" t="str">
        <f t="shared" si="1110"/>
        <v/>
      </c>
      <c r="BH690" s="76" t="str">
        <f t="shared" si="1111"/>
        <v/>
      </c>
      <c r="BI690" s="76" t="str">
        <f t="shared" si="1112"/>
        <v/>
      </c>
      <c r="BJ690" s="76" t="str">
        <f t="shared" si="1113"/>
        <v/>
      </c>
      <c r="BK690" s="131" t="b">
        <f t="shared" si="1114"/>
        <v>0</v>
      </c>
      <c r="BL690" s="131" t="b">
        <f t="shared" si="1115"/>
        <v>0</v>
      </c>
      <c r="BM690" s="131" t="b">
        <f t="shared" si="1116"/>
        <v>0</v>
      </c>
      <c r="BN690" s="131" t="b">
        <f t="shared" si="1117"/>
        <v>0</v>
      </c>
      <c r="BO690" s="131" t="b">
        <f t="shared" si="1118"/>
        <v>0</v>
      </c>
      <c r="BP690" s="131" t="b">
        <f t="shared" si="1119"/>
        <v>0</v>
      </c>
      <c r="BQ690" s="131">
        <f t="shared" si="1173"/>
        <v>0</v>
      </c>
      <c r="BR690" s="131">
        <f t="shared" si="1179"/>
        <v>1</v>
      </c>
      <c r="BS690" s="92">
        <f t="shared" si="1174"/>
        <v>0</v>
      </c>
      <c r="BT690" s="13">
        <f t="shared" si="1120"/>
        <v>0</v>
      </c>
      <c r="BU690" s="11">
        <f t="shared" si="1167"/>
        <v>0</v>
      </c>
      <c r="BV690" s="67">
        <f t="shared" si="1168"/>
        <v>1</v>
      </c>
      <c r="BW690" s="118" t="str">
        <f t="shared" si="1121"/>
        <v/>
      </c>
      <c r="BX690" s="118" t="str">
        <f t="shared" si="1122"/>
        <v/>
      </c>
      <c r="BY690" s="118" t="str">
        <f t="shared" si="1123"/>
        <v/>
      </c>
      <c r="BZ690" s="118" t="str">
        <f t="shared" si="1124"/>
        <v/>
      </c>
      <c r="CA690" s="118" t="str">
        <f t="shared" si="1125"/>
        <v/>
      </c>
      <c r="CB690" s="118" t="str">
        <f t="shared" si="1126"/>
        <v/>
      </c>
      <c r="CC690" s="118" t="str">
        <f t="shared" si="1127"/>
        <v/>
      </c>
      <c r="CD690" s="60" t="b">
        <f t="shared" si="1128"/>
        <v>0</v>
      </c>
      <c r="CE690" s="60" t="b">
        <f t="shared" si="1129"/>
        <v>0</v>
      </c>
      <c r="CF690" s="60" t="b">
        <f t="shared" si="1130"/>
        <v>0</v>
      </c>
      <c r="CG690" s="60" t="b">
        <f t="shared" si="1131"/>
        <v>0</v>
      </c>
      <c r="CH690" s="60" t="b">
        <f t="shared" si="1132"/>
        <v>0</v>
      </c>
      <c r="CI690" s="60" t="b">
        <f t="shared" si="1133"/>
        <v>0</v>
      </c>
      <c r="CJ690" s="60" t="b">
        <f t="shared" si="1134"/>
        <v>0</v>
      </c>
      <c r="CK690" s="131">
        <f t="shared" si="1175"/>
        <v>0</v>
      </c>
      <c r="CL690" s="131">
        <f t="shared" si="1180"/>
        <v>1</v>
      </c>
      <c r="CM690" s="92">
        <f t="shared" si="1176"/>
        <v>0</v>
      </c>
      <c r="CN690" s="13">
        <f t="shared" si="1169"/>
        <v>0</v>
      </c>
      <c r="CO690" s="11">
        <f t="shared" si="1135"/>
        <v>0</v>
      </c>
      <c r="CP690" s="13">
        <f t="shared" si="1170"/>
        <v>0</v>
      </c>
      <c r="CQ690" s="11">
        <f t="shared" si="1090"/>
        <v>0</v>
      </c>
      <c r="CR690" s="57">
        <f t="shared" si="1091"/>
        <v>0</v>
      </c>
      <c r="CS690" s="57">
        <f t="shared" si="1092"/>
        <v>0</v>
      </c>
      <c r="CT690" s="57">
        <f t="shared" si="1084"/>
        <v>0</v>
      </c>
      <c r="CU690" s="24" t="str">
        <f t="shared" si="1136"/>
        <v/>
      </c>
      <c r="CV690" s="24" t="str">
        <f t="shared" si="1137"/>
        <v/>
      </c>
      <c r="CW690" s="24" t="str">
        <f t="shared" si="1138"/>
        <v/>
      </c>
      <c r="CX690" s="24" t="str">
        <f t="shared" si="1139"/>
        <v/>
      </c>
      <c r="CY690" s="24" t="str">
        <f t="shared" si="1140"/>
        <v/>
      </c>
      <c r="CZ690" s="24" t="str">
        <f t="shared" si="1141"/>
        <v/>
      </c>
      <c r="DA690" s="24" t="str">
        <f t="shared" si="1142"/>
        <v/>
      </c>
      <c r="DB690" s="24" t="str">
        <f t="shared" si="1143"/>
        <v/>
      </c>
      <c r="DC690" s="24" t="str">
        <f t="shared" si="1144"/>
        <v/>
      </c>
      <c r="DD690" s="24" t="str">
        <f t="shared" si="1145"/>
        <v/>
      </c>
      <c r="DE690" s="24" t="str">
        <f t="shared" si="1146"/>
        <v/>
      </c>
      <c r="DF690" s="24" t="str">
        <f t="shared" si="1147"/>
        <v/>
      </c>
      <c r="DG690" s="24" t="str">
        <f t="shared" si="1148"/>
        <v/>
      </c>
      <c r="DJ690" s="39"/>
      <c r="EA690" s="7"/>
    </row>
    <row r="691" spans="2:131" x14ac:dyDescent="0.2">
      <c r="B691" s="61" t="str">
        <f t="shared" si="1087"/>
        <v/>
      </c>
      <c r="C691" s="7" t="str">
        <f t="shared" si="1181"/>
        <v/>
      </c>
      <c r="D691" s="60">
        <f t="shared" si="1088"/>
        <v>0</v>
      </c>
      <c r="E691" s="7" t="str">
        <f t="shared" si="1089"/>
        <v/>
      </c>
      <c r="F691" s="72" t="str">
        <f t="shared" si="1085"/>
        <v/>
      </c>
      <c r="G691" s="108" t="str">
        <f t="shared" si="1086"/>
        <v/>
      </c>
      <c r="H691" s="112">
        <f t="shared" si="1182"/>
        <v>0</v>
      </c>
      <c r="I691" s="112">
        <f t="shared" si="1183"/>
        <v>0</v>
      </c>
      <c r="J691" s="112">
        <f t="shared" si="1184"/>
        <v>0</v>
      </c>
      <c r="K691" s="112">
        <f t="shared" si="1185"/>
        <v>0</v>
      </c>
      <c r="L691" s="112">
        <f t="shared" si="1186"/>
        <v>0</v>
      </c>
      <c r="M691" s="112">
        <f t="shared" si="1187"/>
        <v>0</v>
      </c>
      <c r="N691" s="60"/>
      <c r="O691" s="61"/>
      <c r="P691" s="61"/>
      <c r="Q691" s="61"/>
      <c r="R691" s="61"/>
      <c r="S691" s="7"/>
      <c r="T691" s="67">
        <f t="shared" si="1149"/>
        <v>1</v>
      </c>
      <c r="U691" s="76" t="str">
        <f t="shared" si="1150"/>
        <v/>
      </c>
      <c r="V691" s="76" t="str">
        <f t="shared" si="1151"/>
        <v/>
      </c>
      <c r="W691" s="76" t="str">
        <f t="shared" si="1152"/>
        <v/>
      </c>
      <c r="X691" s="76" t="str">
        <f t="shared" si="1153"/>
        <v/>
      </c>
      <c r="Y691" s="76" t="str">
        <f t="shared" si="1154"/>
        <v/>
      </c>
      <c r="Z691" s="76" t="str">
        <f t="shared" si="1155"/>
        <v/>
      </c>
      <c r="AA691" s="131" t="b">
        <f t="shared" si="1093"/>
        <v>0</v>
      </c>
      <c r="AB691" s="131" t="b">
        <f t="shared" si="1094"/>
        <v>0</v>
      </c>
      <c r="AC691" s="131" t="b">
        <f t="shared" si="1095"/>
        <v>0</v>
      </c>
      <c r="AD691" s="131" t="b">
        <f t="shared" si="1096"/>
        <v>0</v>
      </c>
      <c r="AE691" s="131" t="b">
        <f t="shared" si="1097"/>
        <v>0</v>
      </c>
      <c r="AF691" s="131" t="b">
        <f t="shared" si="1098"/>
        <v>0</v>
      </c>
      <c r="AG691" s="131">
        <f t="shared" si="1171"/>
        <v>0</v>
      </c>
      <c r="AH691" s="131">
        <f t="shared" si="1177"/>
        <v>1</v>
      </c>
      <c r="AI691" s="13">
        <f t="shared" si="1099"/>
        <v>0</v>
      </c>
      <c r="AJ691" s="11">
        <f t="shared" si="1156"/>
        <v>0</v>
      </c>
      <c r="AK691" s="67">
        <f t="shared" si="1157"/>
        <v>1</v>
      </c>
      <c r="AL691" s="118" t="str">
        <f t="shared" si="1158"/>
        <v/>
      </c>
      <c r="AM691" s="118" t="str">
        <f t="shared" si="1159"/>
        <v/>
      </c>
      <c r="AN691" s="118" t="str">
        <f t="shared" si="1160"/>
        <v/>
      </c>
      <c r="AO691" s="118" t="str">
        <f t="shared" si="1161"/>
        <v/>
      </c>
      <c r="AP691" s="118" t="str">
        <f t="shared" si="1162"/>
        <v/>
      </c>
      <c r="AQ691" s="118" t="str">
        <f t="shared" si="1163"/>
        <v/>
      </c>
      <c r="AR691" s="118" t="str">
        <f t="shared" si="1164"/>
        <v/>
      </c>
      <c r="AS691" s="60" t="b">
        <f t="shared" si="1100"/>
        <v>0</v>
      </c>
      <c r="AT691" s="60" t="b">
        <f t="shared" si="1101"/>
        <v>0</v>
      </c>
      <c r="AU691" s="60" t="b">
        <f t="shared" si="1102"/>
        <v>0</v>
      </c>
      <c r="AV691" s="60" t="b">
        <f t="shared" si="1103"/>
        <v>0</v>
      </c>
      <c r="AW691" s="60" t="b">
        <f t="shared" si="1104"/>
        <v>0</v>
      </c>
      <c r="AX691" s="60" t="b">
        <f t="shared" si="1105"/>
        <v>0</v>
      </c>
      <c r="AY691" s="60" t="b">
        <f t="shared" si="1106"/>
        <v>0</v>
      </c>
      <c r="AZ691" s="131">
        <f t="shared" si="1172"/>
        <v>0</v>
      </c>
      <c r="BA691" s="131">
        <f t="shared" si="1178"/>
        <v>1</v>
      </c>
      <c r="BB691" s="13">
        <f t="shared" si="1165"/>
        <v>0</v>
      </c>
      <c r="BC691" s="11">
        <f t="shared" si="1107"/>
        <v>0</v>
      </c>
      <c r="BD691" s="67">
        <f t="shared" si="1166"/>
        <v>1</v>
      </c>
      <c r="BE691" s="76" t="str">
        <f t="shared" si="1108"/>
        <v/>
      </c>
      <c r="BF691" s="76" t="str">
        <f t="shared" si="1109"/>
        <v/>
      </c>
      <c r="BG691" s="76" t="str">
        <f t="shared" si="1110"/>
        <v/>
      </c>
      <c r="BH691" s="76" t="str">
        <f t="shared" si="1111"/>
        <v/>
      </c>
      <c r="BI691" s="76" t="str">
        <f t="shared" si="1112"/>
        <v/>
      </c>
      <c r="BJ691" s="76" t="str">
        <f t="shared" si="1113"/>
        <v/>
      </c>
      <c r="BK691" s="131" t="b">
        <f t="shared" si="1114"/>
        <v>0</v>
      </c>
      <c r="BL691" s="131" t="b">
        <f t="shared" si="1115"/>
        <v>0</v>
      </c>
      <c r="BM691" s="131" t="b">
        <f t="shared" si="1116"/>
        <v>0</v>
      </c>
      <c r="BN691" s="131" t="b">
        <f t="shared" si="1117"/>
        <v>0</v>
      </c>
      <c r="BO691" s="131" t="b">
        <f t="shared" si="1118"/>
        <v>0</v>
      </c>
      <c r="BP691" s="131" t="b">
        <f t="shared" si="1119"/>
        <v>0</v>
      </c>
      <c r="BQ691" s="131">
        <f t="shared" si="1173"/>
        <v>0</v>
      </c>
      <c r="BR691" s="131">
        <f t="shared" si="1179"/>
        <v>1</v>
      </c>
      <c r="BS691" s="92">
        <f t="shared" si="1174"/>
        <v>0</v>
      </c>
      <c r="BT691" s="13">
        <f t="shared" si="1120"/>
        <v>0</v>
      </c>
      <c r="BU691" s="11">
        <f t="shared" si="1167"/>
        <v>0</v>
      </c>
      <c r="BV691" s="67">
        <f t="shared" si="1168"/>
        <v>1</v>
      </c>
      <c r="BW691" s="118" t="str">
        <f t="shared" si="1121"/>
        <v/>
      </c>
      <c r="BX691" s="118" t="str">
        <f t="shared" si="1122"/>
        <v/>
      </c>
      <c r="BY691" s="118" t="str">
        <f t="shared" si="1123"/>
        <v/>
      </c>
      <c r="BZ691" s="118" t="str">
        <f t="shared" si="1124"/>
        <v/>
      </c>
      <c r="CA691" s="118" t="str">
        <f t="shared" si="1125"/>
        <v/>
      </c>
      <c r="CB691" s="118" t="str">
        <f t="shared" si="1126"/>
        <v/>
      </c>
      <c r="CC691" s="118" t="str">
        <f t="shared" si="1127"/>
        <v/>
      </c>
      <c r="CD691" s="60" t="b">
        <f t="shared" si="1128"/>
        <v>0</v>
      </c>
      <c r="CE691" s="60" t="b">
        <f t="shared" si="1129"/>
        <v>0</v>
      </c>
      <c r="CF691" s="60" t="b">
        <f t="shared" si="1130"/>
        <v>0</v>
      </c>
      <c r="CG691" s="60" t="b">
        <f t="shared" si="1131"/>
        <v>0</v>
      </c>
      <c r="CH691" s="60" t="b">
        <f t="shared" si="1132"/>
        <v>0</v>
      </c>
      <c r="CI691" s="60" t="b">
        <f t="shared" si="1133"/>
        <v>0</v>
      </c>
      <c r="CJ691" s="60" t="b">
        <f t="shared" si="1134"/>
        <v>0</v>
      </c>
      <c r="CK691" s="131">
        <f t="shared" si="1175"/>
        <v>0</v>
      </c>
      <c r="CL691" s="131">
        <f t="shared" si="1180"/>
        <v>1</v>
      </c>
      <c r="CM691" s="92">
        <f t="shared" si="1176"/>
        <v>0</v>
      </c>
      <c r="CN691" s="13">
        <f t="shared" si="1169"/>
        <v>0</v>
      </c>
      <c r="CO691" s="11">
        <f t="shared" si="1135"/>
        <v>0</v>
      </c>
      <c r="CP691" s="13">
        <f t="shared" si="1170"/>
        <v>0</v>
      </c>
      <c r="CQ691" s="11">
        <f t="shared" si="1090"/>
        <v>0</v>
      </c>
      <c r="CR691" s="57">
        <f t="shared" si="1091"/>
        <v>0</v>
      </c>
      <c r="CS691" s="57">
        <f t="shared" si="1092"/>
        <v>0</v>
      </c>
      <c r="CT691" s="57">
        <f t="shared" si="1084"/>
        <v>0</v>
      </c>
      <c r="CU691" s="24" t="str">
        <f t="shared" si="1136"/>
        <v/>
      </c>
      <c r="CV691" s="24" t="str">
        <f t="shared" si="1137"/>
        <v/>
      </c>
      <c r="CW691" s="24" t="str">
        <f t="shared" si="1138"/>
        <v/>
      </c>
      <c r="CX691" s="24" t="str">
        <f t="shared" si="1139"/>
        <v/>
      </c>
      <c r="CY691" s="24" t="str">
        <f t="shared" si="1140"/>
        <v/>
      </c>
      <c r="CZ691" s="24" t="str">
        <f t="shared" si="1141"/>
        <v/>
      </c>
      <c r="DA691" s="24" t="str">
        <f t="shared" si="1142"/>
        <v/>
      </c>
      <c r="DB691" s="24" t="str">
        <f t="shared" si="1143"/>
        <v/>
      </c>
      <c r="DC691" s="24" t="str">
        <f t="shared" si="1144"/>
        <v/>
      </c>
      <c r="DD691" s="24" t="str">
        <f t="shared" si="1145"/>
        <v/>
      </c>
      <c r="DE691" s="24" t="str">
        <f t="shared" si="1146"/>
        <v/>
      </c>
      <c r="DF691" s="24" t="str">
        <f t="shared" si="1147"/>
        <v/>
      </c>
      <c r="DG691" s="24" t="str">
        <f t="shared" si="1148"/>
        <v/>
      </c>
      <c r="DJ691" s="39"/>
      <c r="EA691" s="7"/>
    </row>
    <row r="692" spans="2:131" x14ac:dyDescent="0.2">
      <c r="B692" s="61" t="str">
        <f t="shared" si="1087"/>
        <v/>
      </c>
      <c r="C692" s="7" t="str">
        <f t="shared" si="1181"/>
        <v/>
      </c>
      <c r="D692" s="60">
        <f t="shared" si="1088"/>
        <v>0</v>
      </c>
      <c r="E692" s="7" t="str">
        <f t="shared" si="1089"/>
        <v/>
      </c>
      <c r="F692" s="72" t="str">
        <f t="shared" si="1085"/>
        <v/>
      </c>
      <c r="G692" s="108" t="str">
        <f t="shared" si="1086"/>
        <v/>
      </c>
      <c r="H692" s="112">
        <f t="shared" si="1182"/>
        <v>0</v>
      </c>
      <c r="I692" s="112">
        <f t="shared" si="1183"/>
        <v>0</v>
      </c>
      <c r="J692" s="112">
        <f t="shared" si="1184"/>
        <v>0</v>
      </c>
      <c r="K692" s="112">
        <f t="shared" si="1185"/>
        <v>0</v>
      </c>
      <c r="L692" s="112">
        <f t="shared" si="1186"/>
        <v>0</v>
      </c>
      <c r="M692" s="112">
        <f t="shared" si="1187"/>
        <v>0</v>
      </c>
      <c r="N692" s="60"/>
      <c r="O692" s="61"/>
      <c r="P692" s="61"/>
      <c r="Q692" s="61"/>
      <c r="R692" s="61"/>
      <c r="S692" s="7"/>
      <c r="T692" s="67">
        <f t="shared" si="1149"/>
        <v>1</v>
      </c>
      <c r="U692" s="76" t="str">
        <f t="shared" si="1150"/>
        <v/>
      </c>
      <c r="V692" s="76" t="str">
        <f t="shared" si="1151"/>
        <v/>
      </c>
      <c r="W692" s="76" t="str">
        <f t="shared" si="1152"/>
        <v/>
      </c>
      <c r="X692" s="76" t="str">
        <f t="shared" si="1153"/>
        <v/>
      </c>
      <c r="Y692" s="76" t="str">
        <f t="shared" si="1154"/>
        <v/>
      </c>
      <c r="Z692" s="76" t="str">
        <f t="shared" si="1155"/>
        <v/>
      </c>
      <c r="AA692" s="131" t="b">
        <f t="shared" si="1093"/>
        <v>0</v>
      </c>
      <c r="AB692" s="131" t="b">
        <f t="shared" si="1094"/>
        <v>0</v>
      </c>
      <c r="AC692" s="131" t="b">
        <f t="shared" si="1095"/>
        <v>0</v>
      </c>
      <c r="AD692" s="131" t="b">
        <f t="shared" si="1096"/>
        <v>0</v>
      </c>
      <c r="AE692" s="131" t="b">
        <f t="shared" si="1097"/>
        <v>0</v>
      </c>
      <c r="AF692" s="131" t="b">
        <f t="shared" si="1098"/>
        <v>0</v>
      </c>
      <c r="AG692" s="131">
        <f t="shared" si="1171"/>
        <v>0</v>
      </c>
      <c r="AH692" s="131">
        <f t="shared" si="1177"/>
        <v>1</v>
      </c>
      <c r="AI692" s="13">
        <f t="shared" si="1099"/>
        <v>0</v>
      </c>
      <c r="AJ692" s="11">
        <f t="shared" si="1156"/>
        <v>0</v>
      </c>
      <c r="AK692" s="67">
        <f t="shared" si="1157"/>
        <v>1</v>
      </c>
      <c r="AL692" s="118" t="str">
        <f t="shared" si="1158"/>
        <v/>
      </c>
      <c r="AM692" s="118" t="str">
        <f t="shared" si="1159"/>
        <v/>
      </c>
      <c r="AN692" s="118" t="str">
        <f t="shared" si="1160"/>
        <v/>
      </c>
      <c r="AO692" s="118" t="str">
        <f t="shared" si="1161"/>
        <v/>
      </c>
      <c r="AP692" s="118" t="str">
        <f t="shared" si="1162"/>
        <v/>
      </c>
      <c r="AQ692" s="118" t="str">
        <f t="shared" si="1163"/>
        <v/>
      </c>
      <c r="AR692" s="118" t="str">
        <f t="shared" si="1164"/>
        <v/>
      </c>
      <c r="AS692" s="60" t="b">
        <f t="shared" si="1100"/>
        <v>0</v>
      </c>
      <c r="AT692" s="60" t="b">
        <f t="shared" si="1101"/>
        <v>0</v>
      </c>
      <c r="AU692" s="60" t="b">
        <f t="shared" si="1102"/>
        <v>0</v>
      </c>
      <c r="AV692" s="60" t="b">
        <f t="shared" si="1103"/>
        <v>0</v>
      </c>
      <c r="AW692" s="60" t="b">
        <f t="shared" si="1104"/>
        <v>0</v>
      </c>
      <c r="AX692" s="60" t="b">
        <f t="shared" si="1105"/>
        <v>0</v>
      </c>
      <c r="AY692" s="60" t="b">
        <f t="shared" si="1106"/>
        <v>0</v>
      </c>
      <c r="AZ692" s="131">
        <f t="shared" si="1172"/>
        <v>0</v>
      </c>
      <c r="BA692" s="131">
        <f t="shared" si="1178"/>
        <v>1</v>
      </c>
      <c r="BB692" s="13">
        <f t="shared" si="1165"/>
        <v>0</v>
      </c>
      <c r="BC692" s="11">
        <f t="shared" si="1107"/>
        <v>0</v>
      </c>
      <c r="BD692" s="67">
        <f t="shared" si="1166"/>
        <v>1</v>
      </c>
      <c r="BE692" s="76" t="str">
        <f t="shared" si="1108"/>
        <v/>
      </c>
      <c r="BF692" s="76" t="str">
        <f t="shared" si="1109"/>
        <v/>
      </c>
      <c r="BG692" s="76" t="str">
        <f t="shared" si="1110"/>
        <v/>
      </c>
      <c r="BH692" s="76" t="str">
        <f t="shared" si="1111"/>
        <v/>
      </c>
      <c r="BI692" s="76" t="str">
        <f t="shared" si="1112"/>
        <v/>
      </c>
      <c r="BJ692" s="76" t="str">
        <f t="shared" si="1113"/>
        <v/>
      </c>
      <c r="BK692" s="131" t="b">
        <f t="shared" si="1114"/>
        <v>0</v>
      </c>
      <c r="BL692" s="131" t="b">
        <f t="shared" si="1115"/>
        <v>0</v>
      </c>
      <c r="BM692" s="131" t="b">
        <f t="shared" si="1116"/>
        <v>0</v>
      </c>
      <c r="BN692" s="131" t="b">
        <f t="shared" si="1117"/>
        <v>0</v>
      </c>
      <c r="BO692" s="131" t="b">
        <f t="shared" si="1118"/>
        <v>0</v>
      </c>
      <c r="BP692" s="131" t="b">
        <f t="shared" si="1119"/>
        <v>0</v>
      </c>
      <c r="BQ692" s="131">
        <f t="shared" si="1173"/>
        <v>0</v>
      </c>
      <c r="BR692" s="131">
        <f t="shared" si="1179"/>
        <v>1</v>
      </c>
      <c r="BS692" s="92">
        <f t="shared" si="1174"/>
        <v>0</v>
      </c>
      <c r="BT692" s="13">
        <f t="shared" si="1120"/>
        <v>0</v>
      </c>
      <c r="BU692" s="11">
        <f t="shared" si="1167"/>
        <v>0</v>
      </c>
      <c r="BV692" s="67">
        <f t="shared" si="1168"/>
        <v>1</v>
      </c>
      <c r="BW692" s="118" t="str">
        <f t="shared" si="1121"/>
        <v/>
      </c>
      <c r="BX692" s="118" t="str">
        <f t="shared" si="1122"/>
        <v/>
      </c>
      <c r="BY692" s="118" t="str">
        <f t="shared" si="1123"/>
        <v/>
      </c>
      <c r="BZ692" s="118" t="str">
        <f t="shared" si="1124"/>
        <v/>
      </c>
      <c r="CA692" s="118" t="str">
        <f t="shared" si="1125"/>
        <v/>
      </c>
      <c r="CB692" s="118" t="str">
        <f t="shared" si="1126"/>
        <v/>
      </c>
      <c r="CC692" s="118" t="str">
        <f t="shared" si="1127"/>
        <v/>
      </c>
      <c r="CD692" s="60" t="b">
        <f t="shared" si="1128"/>
        <v>0</v>
      </c>
      <c r="CE692" s="60" t="b">
        <f t="shared" si="1129"/>
        <v>0</v>
      </c>
      <c r="CF692" s="60" t="b">
        <f t="shared" si="1130"/>
        <v>0</v>
      </c>
      <c r="CG692" s="60" t="b">
        <f t="shared" si="1131"/>
        <v>0</v>
      </c>
      <c r="CH692" s="60" t="b">
        <f t="shared" si="1132"/>
        <v>0</v>
      </c>
      <c r="CI692" s="60" t="b">
        <f t="shared" si="1133"/>
        <v>0</v>
      </c>
      <c r="CJ692" s="60" t="b">
        <f t="shared" si="1134"/>
        <v>0</v>
      </c>
      <c r="CK692" s="131">
        <f t="shared" si="1175"/>
        <v>0</v>
      </c>
      <c r="CL692" s="131">
        <f t="shared" si="1180"/>
        <v>1</v>
      </c>
      <c r="CM692" s="92">
        <f t="shared" si="1176"/>
        <v>0</v>
      </c>
      <c r="CN692" s="13">
        <f t="shared" si="1169"/>
        <v>0</v>
      </c>
      <c r="CO692" s="11">
        <f t="shared" si="1135"/>
        <v>0</v>
      </c>
      <c r="CP692" s="13">
        <f t="shared" si="1170"/>
        <v>0</v>
      </c>
      <c r="CQ692" s="11">
        <f t="shared" si="1090"/>
        <v>0</v>
      </c>
      <c r="CR692" s="57">
        <f t="shared" si="1091"/>
        <v>0</v>
      </c>
      <c r="CS692" s="57">
        <f t="shared" si="1092"/>
        <v>0</v>
      </c>
      <c r="CT692" s="57">
        <f t="shared" si="1084"/>
        <v>0</v>
      </c>
      <c r="CU692" s="24" t="str">
        <f t="shared" si="1136"/>
        <v/>
      </c>
      <c r="CV692" s="24" t="str">
        <f t="shared" si="1137"/>
        <v/>
      </c>
      <c r="CW692" s="24" t="str">
        <f t="shared" si="1138"/>
        <v/>
      </c>
      <c r="CX692" s="24" t="str">
        <f t="shared" si="1139"/>
        <v/>
      </c>
      <c r="CY692" s="24" t="str">
        <f t="shared" si="1140"/>
        <v/>
      </c>
      <c r="CZ692" s="24" t="str">
        <f t="shared" si="1141"/>
        <v/>
      </c>
      <c r="DA692" s="24" t="str">
        <f t="shared" si="1142"/>
        <v/>
      </c>
      <c r="DB692" s="24" t="str">
        <f t="shared" si="1143"/>
        <v/>
      </c>
      <c r="DC692" s="24" t="str">
        <f t="shared" si="1144"/>
        <v/>
      </c>
      <c r="DD692" s="24" t="str">
        <f t="shared" si="1145"/>
        <v/>
      </c>
      <c r="DE692" s="24" t="str">
        <f t="shared" si="1146"/>
        <v/>
      </c>
      <c r="DF692" s="24" t="str">
        <f t="shared" si="1147"/>
        <v/>
      </c>
      <c r="DG692" s="24" t="str">
        <f t="shared" si="1148"/>
        <v/>
      </c>
      <c r="DJ692" s="39"/>
      <c r="EA692" s="7"/>
    </row>
    <row r="693" spans="2:131" x14ac:dyDescent="0.2">
      <c r="B693" s="61" t="str">
        <f t="shared" si="1087"/>
        <v/>
      </c>
      <c r="C693" s="7" t="str">
        <f t="shared" si="1181"/>
        <v/>
      </c>
      <c r="D693" s="60">
        <f t="shared" si="1088"/>
        <v>0</v>
      </c>
      <c r="E693" s="7" t="str">
        <f t="shared" si="1089"/>
        <v/>
      </c>
      <c r="F693" s="72" t="str">
        <f t="shared" si="1085"/>
        <v/>
      </c>
      <c r="G693" s="108" t="str">
        <f t="shared" si="1086"/>
        <v/>
      </c>
      <c r="H693" s="112">
        <f t="shared" si="1182"/>
        <v>0</v>
      </c>
      <c r="I693" s="112">
        <f t="shared" si="1183"/>
        <v>0</v>
      </c>
      <c r="J693" s="112">
        <f t="shared" si="1184"/>
        <v>0</v>
      </c>
      <c r="K693" s="112">
        <f t="shared" si="1185"/>
        <v>0</v>
      </c>
      <c r="L693" s="112">
        <f t="shared" si="1186"/>
        <v>0</v>
      </c>
      <c r="M693" s="112">
        <f t="shared" si="1187"/>
        <v>0</v>
      </c>
      <c r="N693" s="60"/>
      <c r="O693" s="61"/>
      <c r="P693" s="61"/>
      <c r="Q693" s="61"/>
      <c r="R693" s="61"/>
      <c r="S693" s="7"/>
      <c r="T693" s="67">
        <f t="shared" si="1149"/>
        <v>1</v>
      </c>
      <c r="U693" s="76" t="str">
        <f t="shared" si="1150"/>
        <v/>
      </c>
      <c r="V693" s="76" t="str">
        <f t="shared" si="1151"/>
        <v/>
      </c>
      <c r="W693" s="76" t="str">
        <f t="shared" si="1152"/>
        <v/>
      </c>
      <c r="X693" s="76" t="str">
        <f t="shared" si="1153"/>
        <v/>
      </c>
      <c r="Y693" s="76" t="str">
        <f t="shared" si="1154"/>
        <v/>
      </c>
      <c r="Z693" s="76" t="str">
        <f t="shared" si="1155"/>
        <v/>
      </c>
      <c r="AA693" s="131" t="b">
        <f t="shared" si="1093"/>
        <v>0</v>
      </c>
      <c r="AB693" s="131" t="b">
        <f t="shared" si="1094"/>
        <v>0</v>
      </c>
      <c r="AC693" s="131" t="b">
        <f t="shared" si="1095"/>
        <v>0</v>
      </c>
      <c r="AD693" s="131" t="b">
        <f t="shared" si="1096"/>
        <v>0</v>
      </c>
      <c r="AE693" s="131" t="b">
        <f t="shared" si="1097"/>
        <v>0</v>
      </c>
      <c r="AF693" s="131" t="b">
        <f t="shared" si="1098"/>
        <v>0</v>
      </c>
      <c r="AG693" s="131">
        <f t="shared" si="1171"/>
        <v>0</v>
      </c>
      <c r="AH693" s="131">
        <f t="shared" si="1177"/>
        <v>1</v>
      </c>
      <c r="AI693" s="13">
        <f t="shared" si="1099"/>
        <v>0</v>
      </c>
      <c r="AJ693" s="11">
        <f t="shared" si="1156"/>
        <v>0</v>
      </c>
      <c r="AK693" s="67">
        <f t="shared" si="1157"/>
        <v>1</v>
      </c>
      <c r="AL693" s="118" t="str">
        <f t="shared" si="1158"/>
        <v/>
      </c>
      <c r="AM693" s="118" t="str">
        <f t="shared" si="1159"/>
        <v/>
      </c>
      <c r="AN693" s="118" t="str">
        <f t="shared" si="1160"/>
        <v/>
      </c>
      <c r="AO693" s="118" t="str">
        <f t="shared" si="1161"/>
        <v/>
      </c>
      <c r="AP693" s="118" t="str">
        <f t="shared" si="1162"/>
        <v/>
      </c>
      <c r="AQ693" s="118" t="str">
        <f t="shared" si="1163"/>
        <v/>
      </c>
      <c r="AR693" s="118" t="str">
        <f t="shared" si="1164"/>
        <v/>
      </c>
      <c r="AS693" s="60" t="b">
        <f t="shared" si="1100"/>
        <v>0</v>
      </c>
      <c r="AT693" s="60" t="b">
        <f t="shared" si="1101"/>
        <v>0</v>
      </c>
      <c r="AU693" s="60" t="b">
        <f t="shared" si="1102"/>
        <v>0</v>
      </c>
      <c r="AV693" s="60" t="b">
        <f t="shared" si="1103"/>
        <v>0</v>
      </c>
      <c r="AW693" s="60" t="b">
        <f t="shared" si="1104"/>
        <v>0</v>
      </c>
      <c r="AX693" s="60" t="b">
        <f t="shared" si="1105"/>
        <v>0</v>
      </c>
      <c r="AY693" s="60" t="b">
        <f t="shared" si="1106"/>
        <v>0</v>
      </c>
      <c r="AZ693" s="131">
        <f t="shared" si="1172"/>
        <v>0</v>
      </c>
      <c r="BA693" s="131">
        <f t="shared" si="1178"/>
        <v>1</v>
      </c>
      <c r="BB693" s="13">
        <f t="shared" si="1165"/>
        <v>0</v>
      </c>
      <c r="BC693" s="11">
        <f t="shared" si="1107"/>
        <v>0</v>
      </c>
      <c r="BD693" s="67">
        <f t="shared" si="1166"/>
        <v>1</v>
      </c>
      <c r="BE693" s="76" t="str">
        <f t="shared" si="1108"/>
        <v/>
      </c>
      <c r="BF693" s="76" t="str">
        <f t="shared" si="1109"/>
        <v/>
      </c>
      <c r="BG693" s="76" t="str">
        <f t="shared" si="1110"/>
        <v/>
      </c>
      <c r="BH693" s="76" t="str">
        <f t="shared" si="1111"/>
        <v/>
      </c>
      <c r="BI693" s="76" t="str">
        <f t="shared" si="1112"/>
        <v/>
      </c>
      <c r="BJ693" s="76" t="str">
        <f t="shared" si="1113"/>
        <v/>
      </c>
      <c r="BK693" s="131" t="b">
        <f t="shared" si="1114"/>
        <v>0</v>
      </c>
      <c r="BL693" s="131" t="b">
        <f t="shared" si="1115"/>
        <v>0</v>
      </c>
      <c r="BM693" s="131" t="b">
        <f t="shared" si="1116"/>
        <v>0</v>
      </c>
      <c r="BN693" s="131" t="b">
        <f t="shared" si="1117"/>
        <v>0</v>
      </c>
      <c r="BO693" s="131" t="b">
        <f t="shared" si="1118"/>
        <v>0</v>
      </c>
      <c r="BP693" s="131" t="b">
        <f t="shared" si="1119"/>
        <v>0</v>
      </c>
      <c r="BQ693" s="131">
        <f t="shared" si="1173"/>
        <v>0</v>
      </c>
      <c r="BR693" s="131">
        <f t="shared" si="1179"/>
        <v>1</v>
      </c>
      <c r="BS693" s="92">
        <f t="shared" si="1174"/>
        <v>0</v>
      </c>
      <c r="BT693" s="13">
        <f t="shared" si="1120"/>
        <v>0</v>
      </c>
      <c r="BU693" s="11">
        <f t="shared" si="1167"/>
        <v>0</v>
      </c>
      <c r="BV693" s="67">
        <f t="shared" si="1168"/>
        <v>1</v>
      </c>
      <c r="BW693" s="118" t="str">
        <f t="shared" si="1121"/>
        <v/>
      </c>
      <c r="BX693" s="118" t="str">
        <f t="shared" si="1122"/>
        <v/>
      </c>
      <c r="BY693" s="118" t="str">
        <f t="shared" si="1123"/>
        <v/>
      </c>
      <c r="BZ693" s="118" t="str">
        <f t="shared" si="1124"/>
        <v/>
      </c>
      <c r="CA693" s="118" t="str">
        <f t="shared" si="1125"/>
        <v/>
      </c>
      <c r="CB693" s="118" t="str">
        <f t="shared" si="1126"/>
        <v/>
      </c>
      <c r="CC693" s="118" t="str">
        <f t="shared" si="1127"/>
        <v/>
      </c>
      <c r="CD693" s="60" t="b">
        <f t="shared" si="1128"/>
        <v>0</v>
      </c>
      <c r="CE693" s="60" t="b">
        <f t="shared" si="1129"/>
        <v>0</v>
      </c>
      <c r="CF693" s="60" t="b">
        <f t="shared" si="1130"/>
        <v>0</v>
      </c>
      <c r="CG693" s="60" t="b">
        <f t="shared" si="1131"/>
        <v>0</v>
      </c>
      <c r="CH693" s="60" t="b">
        <f t="shared" si="1132"/>
        <v>0</v>
      </c>
      <c r="CI693" s="60" t="b">
        <f t="shared" si="1133"/>
        <v>0</v>
      </c>
      <c r="CJ693" s="60" t="b">
        <f t="shared" si="1134"/>
        <v>0</v>
      </c>
      <c r="CK693" s="131">
        <f t="shared" si="1175"/>
        <v>0</v>
      </c>
      <c r="CL693" s="131">
        <f t="shared" si="1180"/>
        <v>1</v>
      </c>
      <c r="CM693" s="92">
        <f t="shared" si="1176"/>
        <v>0</v>
      </c>
      <c r="CN693" s="13">
        <f t="shared" si="1169"/>
        <v>0</v>
      </c>
      <c r="CO693" s="11">
        <f t="shared" si="1135"/>
        <v>0</v>
      </c>
      <c r="CP693" s="13">
        <f t="shared" si="1170"/>
        <v>0</v>
      </c>
      <c r="CQ693" s="11">
        <f t="shared" si="1090"/>
        <v>0</v>
      </c>
      <c r="CR693" s="57">
        <f t="shared" si="1091"/>
        <v>0</v>
      </c>
      <c r="CS693" s="57">
        <f t="shared" si="1092"/>
        <v>0</v>
      </c>
      <c r="CT693" s="57">
        <f t="shared" ref="CT693:CT756" si="1188">IF(CQ693&gt;CT692,CQ693,CT692)</f>
        <v>0</v>
      </c>
      <c r="CU693" s="24" t="str">
        <f t="shared" si="1136"/>
        <v/>
      </c>
      <c r="CV693" s="24" t="str">
        <f t="shared" si="1137"/>
        <v/>
      </c>
      <c r="CW693" s="24" t="str">
        <f t="shared" si="1138"/>
        <v/>
      </c>
      <c r="CX693" s="24" t="str">
        <f t="shared" si="1139"/>
        <v/>
      </c>
      <c r="CY693" s="24" t="str">
        <f t="shared" si="1140"/>
        <v/>
      </c>
      <c r="CZ693" s="24" t="str">
        <f t="shared" si="1141"/>
        <v/>
      </c>
      <c r="DA693" s="24" t="str">
        <f t="shared" si="1142"/>
        <v/>
      </c>
      <c r="DB693" s="24" t="str">
        <f t="shared" si="1143"/>
        <v/>
      </c>
      <c r="DC693" s="24" t="str">
        <f t="shared" si="1144"/>
        <v/>
      </c>
      <c r="DD693" s="24" t="str">
        <f t="shared" si="1145"/>
        <v/>
      </c>
      <c r="DE693" s="24" t="str">
        <f t="shared" si="1146"/>
        <v/>
      </c>
      <c r="DF693" s="24" t="str">
        <f t="shared" si="1147"/>
        <v/>
      </c>
      <c r="DG693" s="24" t="str">
        <f t="shared" si="1148"/>
        <v/>
      </c>
      <c r="DJ693" s="39"/>
      <c r="EA693" s="7"/>
    </row>
    <row r="694" spans="2:131" x14ac:dyDescent="0.2">
      <c r="B694" s="61" t="str">
        <f t="shared" si="1087"/>
        <v/>
      </c>
      <c r="C694" s="7" t="str">
        <f t="shared" si="1181"/>
        <v/>
      </c>
      <c r="D694" s="60">
        <f t="shared" si="1088"/>
        <v>0</v>
      </c>
      <c r="E694" s="7" t="str">
        <f t="shared" si="1089"/>
        <v/>
      </c>
      <c r="F694" s="72" t="str">
        <f t="shared" si="1085"/>
        <v/>
      </c>
      <c r="G694" s="108" t="str">
        <f t="shared" si="1086"/>
        <v/>
      </c>
      <c r="H694" s="112">
        <f t="shared" si="1182"/>
        <v>0</v>
      </c>
      <c r="I694" s="112">
        <f t="shared" si="1183"/>
        <v>0</v>
      </c>
      <c r="J694" s="112">
        <f t="shared" si="1184"/>
        <v>0</v>
      </c>
      <c r="K694" s="112">
        <f t="shared" si="1185"/>
        <v>0</v>
      </c>
      <c r="L694" s="112">
        <f t="shared" si="1186"/>
        <v>0</v>
      </c>
      <c r="M694" s="112">
        <f t="shared" si="1187"/>
        <v>0</v>
      </c>
      <c r="N694" s="60"/>
      <c r="O694" s="61"/>
      <c r="P694" s="61"/>
      <c r="Q694" s="61"/>
      <c r="R694" s="61"/>
      <c r="S694" s="7"/>
      <c r="T694" s="67">
        <f t="shared" si="1149"/>
        <v>1</v>
      </c>
      <c r="U694" s="76" t="str">
        <f t="shared" si="1150"/>
        <v/>
      </c>
      <c r="V694" s="76" t="str">
        <f t="shared" si="1151"/>
        <v/>
      </c>
      <c r="W694" s="76" t="str">
        <f t="shared" si="1152"/>
        <v/>
      </c>
      <c r="X694" s="76" t="str">
        <f t="shared" si="1153"/>
        <v/>
      </c>
      <c r="Y694" s="76" t="str">
        <f t="shared" si="1154"/>
        <v/>
      </c>
      <c r="Z694" s="76" t="str">
        <f t="shared" si="1155"/>
        <v/>
      </c>
      <c r="AA694" s="131" t="b">
        <f t="shared" si="1093"/>
        <v>0</v>
      </c>
      <c r="AB694" s="131" t="b">
        <f t="shared" si="1094"/>
        <v>0</v>
      </c>
      <c r="AC694" s="131" t="b">
        <f t="shared" si="1095"/>
        <v>0</v>
      </c>
      <c r="AD694" s="131" t="b">
        <f t="shared" si="1096"/>
        <v>0</v>
      </c>
      <c r="AE694" s="131" t="b">
        <f t="shared" si="1097"/>
        <v>0</v>
      </c>
      <c r="AF694" s="131" t="b">
        <f t="shared" si="1098"/>
        <v>0</v>
      </c>
      <c r="AG694" s="131">
        <f t="shared" si="1171"/>
        <v>0</v>
      </c>
      <c r="AH694" s="131">
        <f t="shared" si="1177"/>
        <v>1</v>
      </c>
      <c r="AI694" s="13">
        <f t="shared" si="1099"/>
        <v>0</v>
      </c>
      <c r="AJ694" s="11">
        <f t="shared" si="1156"/>
        <v>0</v>
      </c>
      <c r="AK694" s="67">
        <f t="shared" si="1157"/>
        <v>1</v>
      </c>
      <c r="AL694" s="118" t="str">
        <f t="shared" si="1158"/>
        <v/>
      </c>
      <c r="AM694" s="118" t="str">
        <f t="shared" si="1159"/>
        <v/>
      </c>
      <c r="AN694" s="118" t="str">
        <f t="shared" si="1160"/>
        <v/>
      </c>
      <c r="AO694" s="118" t="str">
        <f t="shared" si="1161"/>
        <v/>
      </c>
      <c r="AP694" s="118" t="str">
        <f t="shared" si="1162"/>
        <v/>
      </c>
      <c r="AQ694" s="118" t="str">
        <f t="shared" si="1163"/>
        <v/>
      </c>
      <c r="AR694" s="118" t="str">
        <f t="shared" si="1164"/>
        <v/>
      </c>
      <c r="AS694" s="60" t="b">
        <f t="shared" si="1100"/>
        <v>0</v>
      </c>
      <c r="AT694" s="60" t="b">
        <f t="shared" si="1101"/>
        <v>0</v>
      </c>
      <c r="AU694" s="60" t="b">
        <f t="shared" si="1102"/>
        <v>0</v>
      </c>
      <c r="AV694" s="60" t="b">
        <f t="shared" si="1103"/>
        <v>0</v>
      </c>
      <c r="AW694" s="60" t="b">
        <f t="shared" si="1104"/>
        <v>0</v>
      </c>
      <c r="AX694" s="60" t="b">
        <f t="shared" si="1105"/>
        <v>0</v>
      </c>
      <c r="AY694" s="60" t="b">
        <f t="shared" si="1106"/>
        <v>0</v>
      </c>
      <c r="AZ694" s="131">
        <f t="shared" si="1172"/>
        <v>0</v>
      </c>
      <c r="BA694" s="131">
        <f t="shared" si="1178"/>
        <v>1</v>
      </c>
      <c r="BB694" s="13">
        <f t="shared" si="1165"/>
        <v>0</v>
      </c>
      <c r="BC694" s="11">
        <f t="shared" si="1107"/>
        <v>0</v>
      </c>
      <c r="BD694" s="67">
        <f t="shared" si="1166"/>
        <v>1</v>
      </c>
      <c r="BE694" s="76" t="str">
        <f t="shared" si="1108"/>
        <v/>
      </c>
      <c r="BF694" s="76" t="str">
        <f t="shared" si="1109"/>
        <v/>
      </c>
      <c r="BG694" s="76" t="str">
        <f t="shared" si="1110"/>
        <v/>
      </c>
      <c r="BH694" s="76" t="str">
        <f t="shared" si="1111"/>
        <v/>
      </c>
      <c r="BI694" s="76" t="str">
        <f t="shared" si="1112"/>
        <v/>
      </c>
      <c r="BJ694" s="76" t="str">
        <f t="shared" si="1113"/>
        <v/>
      </c>
      <c r="BK694" s="131" t="b">
        <f t="shared" si="1114"/>
        <v>0</v>
      </c>
      <c r="BL694" s="131" t="b">
        <f t="shared" si="1115"/>
        <v>0</v>
      </c>
      <c r="BM694" s="131" t="b">
        <f t="shared" si="1116"/>
        <v>0</v>
      </c>
      <c r="BN694" s="131" t="b">
        <f t="shared" si="1117"/>
        <v>0</v>
      </c>
      <c r="BO694" s="131" t="b">
        <f t="shared" si="1118"/>
        <v>0</v>
      </c>
      <c r="BP694" s="131" t="b">
        <f t="shared" si="1119"/>
        <v>0</v>
      </c>
      <c r="BQ694" s="131">
        <f t="shared" si="1173"/>
        <v>0</v>
      </c>
      <c r="BR694" s="131">
        <f t="shared" si="1179"/>
        <v>1</v>
      </c>
      <c r="BS694" s="92">
        <f t="shared" si="1174"/>
        <v>0</v>
      </c>
      <c r="BT694" s="13">
        <f t="shared" si="1120"/>
        <v>0</v>
      </c>
      <c r="BU694" s="11">
        <f t="shared" si="1167"/>
        <v>0</v>
      </c>
      <c r="BV694" s="67">
        <f t="shared" si="1168"/>
        <v>1</v>
      </c>
      <c r="BW694" s="118" t="str">
        <f t="shared" si="1121"/>
        <v/>
      </c>
      <c r="BX694" s="118" t="str">
        <f t="shared" si="1122"/>
        <v/>
      </c>
      <c r="BY694" s="118" t="str">
        <f t="shared" si="1123"/>
        <v/>
      </c>
      <c r="BZ694" s="118" t="str">
        <f t="shared" si="1124"/>
        <v/>
      </c>
      <c r="CA694" s="118" t="str">
        <f t="shared" si="1125"/>
        <v/>
      </c>
      <c r="CB694" s="118" t="str">
        <f t="shared" si="1126"/>
        <v/>
      </c>
      <c r="CC694" s="118" t="str">
        <f t="shared" si="1127"/>
        <v/>
      </c>
      <c r="CD694" s="60" t="b">
        <f t="shared" si="1128"/>
        <v>0</v>
      </c>
      <c r="CE694" s="60" t="b">
        <f t="shared" si="1129"/>
        <v>0</v>
      </c>
      <c r="CF694" s="60" t="b">
        <f t="shared" si="1130"/>
        <v>0</v>
      </c>
      <c r="CG694" s="60" t="b">
        <f t="shared" si="1131"/>
        <v>0</v>
      </c>
      <c r="CH694" s="60" t="b">
        <f t="shared" si="1132"/>
        <v>0</v>
      </c>
      <c r="CI694" s="60" t="b">
        <f t="shared" si="1133"/>
        <v>0</v>
      </c>
      <c r="CJ694" s="60" t="b">
        <f t="shared" si="1134"/>
        <v>0</v>
      </c>
      <c r="CK694" s="131">
        <f t="shared" si="1175"/>
        <v>0</v>
      </c>
      <c r="CL694" s="131">
        <f t="shared" si="1180"/>
        <v>1</v>
      </c>
      <c r="CM694" s="92">
        <f t="shared" si="1176"/>
        <v>0</v>
      </c>
      <c r="CN694" s="13">
        <f t="shared" si="1169"/>
        <v>0</v>
      </c>
      <c r="CO694" s="11">
        <f t="shared" si="1135"/>
        <v>0</v>
      </c>
      <c r="CP694" s="13">
        <f t="shared" si="1170"/>
        <v>0</v>
      </c>
      <c r="CQ694" s="11">
        <f t="shared" si="1090"/>
        <v>0</v>
      </c>
      <c r="CR694" s="57">
        <f t="shared" si="1091"/>
        <v>0</v>
      </c>
      <c r="CS694" s="57">
        <f t="shared" si="1092"/>
        <v>0</v>
      </c>
      <c r="CT694" s="57">
        <f t="shared" si="1188"/>
        <v>0</v>
      </c>
      <c r="CU694" s="24" t="str">
        <f t="shared" si="1136"/>
        <v/>
      </c>
      <c r="CV694" s="24" t="str">
        <f t="shared" si="1137"/>
        <v/>
      </c>
      <c r="CW694" s="24" t="str">
        <f t="shared" si="1138"/>
        <v/>
      </c>
      <c r="CX694" s="24" t="str">
        <f t="shared" si="1139"/>
        <v/>
      </c>
      <c r="CY694" s="24" t="str">
        <f t="shared" si="1140"/>
        <v/>
      </c>
      <c r="CZ694" s="24" t="str">
        <f t="shared" si="1141"/>
        <v/>
      </c>
      <c r="DA694" s="24" t="str">
        <f t="shared" si="1142"/>
        <v/>
      </c>
      <c r="DB694" s="24" t="str">
        <f t="shared" si="1143"/>
        <v/>
      </c>
      <c r="DC694" s="24" t="str">
        <f t="shared" si="1144"/>
        <v/>
      </c>
      <c r="DD694" s="24" t="str">
        <f t="shared" si="1145"/>
        <v/>
      </c>
      <c r="DE694" s="24" t="str">
        <f t="shared" si="1146"/>
        <v/>
      </c>
      <c r="DF694" s="24" t="str">
        <f t="shared" si="1147"/>
        <v/>
      </c>
      <c r="DG694" s="24" t="str">
        <f t="shared" si="1148"/>
        <v/>
      </c>
      <c r="DJ694" s="39"/>
      <c r="EA694" s="7"/>
    </row>
    <row r="695" spans="2:131" x14ac:dyDescent="0.2">
      <c r="B695" s="61" t="str">
        <f t="shared" si="1087"/>
        <v/>
      </c>
      <c r="C695" s="7" t="str">
        <f t="shared" si="1181"/>
        <v/>
      </c>
      <c r="D695" s="60">
        <f t="shared" si="1088"/>
        <v>0</v>
      </c>
      <c r="E695" s="7" t="str">
        <f t="shared" si="1089"/>
        <v/>
      </c>
      <c r="F695" s="72" t="str">
        <f t="shared" si="1085"/>
        <v/>
      </c>
      <c r="G695" s="108" t="str">
        <f t="shared" si="1086"/>
        <v/>
      </c>
      <c r="H695" s="112">
        <f t="shared" si="1182"/>
        <v>0</v>
      </c>
      <c r="I695" s="112">
        <f t="shared" si="1183"/>
        <v>0</v>
      </c>
      <c r="J695" s="112">
        <f t="shared" si="1184"/>
        <v>0</v>
      </c>
      <c r="K695" s="112">
        <f t="shared" si="1185"/>
        <v>0</v>
      </c>
      <c r="L695" s="112">
        <f t="shared" si="1186"/>
        <v>0</v>
      </c>
      <c r="M695" s="112">
        <f t="shared" si="1187"/>
        <v>0</v>
      </c>
      <c r="N695" s="60"/>
      <c r="O695" s="61"/>
      <c r="P695" s="61"/>
      <c r="Q695" s="61"/>
      <c r="R695" s="61"/>
      <c r="S695" s="7"/>
      <c r="T695" s="67">
        <f t="shared" si="1149"/>
        <v>1</v>
      </c>
      <c r="U695" s="76" t="str">
        <f t="shared" si="1150"/>
        <v/>
      </c>
      <c r="V695" s="76" t="str">
        <f t="shared" si="1151"/>
        <v/>
      </c>
      <c r="W695" s="76" t="str">
        <f t="shared" si="1152"/>
        <v/>
      </c>
      <c r="X695" s="76" t="str">
        <f t="shared" si="1153"/>
        <v/>
      </c>
      <c r="Y695" s="76" t="str">
        <f t="shared" si="1154"/>
        <v/>
      </c>
      <c r="Z695" s="76" t="str">
        <f t="shared" si="1155"/>
        <v/>
      </c>
      <c r="AA695" s="131" t="b">
        <f t="shared" si="1093"/>
        <v>0</v>
      </c>
      <c r="AB695" s="131" t="b">
        <f t="shared" si="1094"/>
        <v>0</v>
      </c>
      <c r="AC695" s="131" t="b">
        <f t="shared" si="1095"/>
        <v>0</v>
      </c>
      <c r="AD695" s="131" t="b">
        <f t="shared" si="1096"/>
        <v>0</v>
      </c>
      <c r="AE695" s="131" t="b">
        <f t="shared" si="1097"/>
        <v>0</v>
      </c>
      <c r="AF695" s="131" t="b">
        <f t="shared" si="1098"/>
        <v>0</v>
      </c>
      <c r="AG695" s="131">
        <f t="shared" si="1171"/>
        <v>0</v>
      </c>
      <c r="AH695" s="131">
        <f t="shared" si="1177"/>
        <v>1</v>
      </c>
      <c r="AI695" s="13">
        <f t="shared" si="1099"/>
        <v>0</v>
      </c>
      <c r="AJ695" s="11">
        <f t="shared" si="1156"/>
        <v>0</v>
      </c>
      <c r="AK695" s="67">
        <f t="shared" si="1157"/>
        <v>1</v>
      </c>
      <c r="AL695" s="118" t="str">
        <f t="shared" si="1158"/>
        <v/>
      </c>
      <c r="AM695" s="118" t="str">
        <f t="shared" si="1159"/>
        <v/>
      </c>
      <c r="AN695" s="118" t="str">
        <f t="shared" si="1160"/>
        <v/>
      </c>
      <c r="AO695" s="118" t="str">
        <f t="shared" si="1161"/>
        <v/>
      </c>
      <c r="AP695" s="118" t="str">
        <f t="shared" si="1162"/>
        <v/>
      </c>
      <c r="AQ695" s="118" t="str">
        <f t="shared" si="1163"/>
        <v/>
      </c>
      <c r="AR695" s="118" t="str">
        <f t="shared" si="1164"/>
        <v/>
      </c>
      <c r="AS695" s="60" t="b">
        <f t="shared" si="1100"/>
        <v>0</v>
      </c>
      <c r="AT695" s="60" t="b">
        <f t="shared" si="1101"/>
        <v>0</v>
      </c>
      <c r="AU695" s="60" t="b">
        <f t="shared" si="1102"/>
        <v>0</v>
      </c>
      <c r="AV695" s="60" t="b">
        <f t="shared" si="1103"/>
        <v>0</v>
      </c>
      <c r="AW695" s="60" t="b">
        <f t="shared" si="1104"/>
        <v>0</v>
      </c>
      <c r="AX695" s="60" t="b">
        <f t="shared" si="1105"/>
        <v>0</v>
      </c>
      <c r="AY695" s="60" t="b">
        <f t="shared" si="1106"/>
        <v>0</v>
      </c>
      <c r="AZ695" s="131">
        <f t="shared" si="1172"/>
        <v>0</v>
      </c>
      <c r="BA695" s="131">
        <f t="shared" si="1178"/>
        <v>1</v>
      </c>
      <c r="BB695" s="13">
        <f t="shared" si="1165"/>
        <v>0</v>
      </c>
      <c r="BC695" s="11">
        <f t="shared" si="1107"/>
        <v>0</v>
      </c>
      <c r="BD695" s="67">
        <f t="shared" si="1166"/>
        <v>1</v>
      </c>
      <c r="BE695" s="76" t="str">
        <f t="shared" si="1108"/>
        <v/>
      </c>
      <c r="BF695" s="76" t="str">
        <f t="shared" si="1109"/>
        <v/>
      </c>
      <c r="BG695" s="76" t="str">
        <f t="shared" si="1110"/>
        <v/>
      </c>
      <c r="BH695" s="76" t="str">
        <f t="shared" si="1111"/>
        <v/>
      </c>
      <c r="BI695" s="76" t="str">
        <f t="shared" si="1112"/>
        <v/>
      </c>
      <c r="BJ695" s="76" t="str">
        <f t="shared" si="1113"/>
        <v/>
      </c>
      <c r="BK695" s="131" t="b">
        <f t="shared" si="1114"/>
        <v>0</v>
      </c>
      <c r="BL695" s="131" t="b">
        <f t="shared" si="1115"/>
        <v>0</v>
      </c>
      <c r="BM695" s="131" t="b">
        <f t="shared" si="1116"/>
        <v>0</v>
      </c>
      <c r="BN695" s="131" t="b">
        <f t="shared" si="1117"/>
        <v>0</v>
      </c>
      <c r="BO695" s="131" t="b">
        <f t="shared" si="1118"/>
        <v>0</v>
      </c>
      <c r="BP695" s="131" t="b">
        <f t="shared" si="1119"/>
        <v>0</v>
      </c>
      <c r="BQ695" s="131">
        <f t="shared" si="1173"/>
        <v>0</v>
      </c>
      <c r="BR695" s="131">
        <f t="shared" si="1179"/>
        <v>1</v>
      </c>
      <c r="BS695" s="92">
        <f t="shared" si="1174"/>
        <v>0</v>
      </c>
      <c r="BT695" s="13">
        <f t="shared" si="1120"/>
        <v>0</v>
      </c>
      <c r="BU695" s="11">
        <f t="shared" si="1167"/>
        <v>0</v>
      </c>
      <c r="BV695" s="67">
        <f t="shared" si="1168"/>
        <v>1</v>
      </c>
      <c r="BW695" s="118" t="str">
        <f t="shared" si="1121"/>
        <v/>
      </c>
      <c r="BX695" s="118" t="str">
        <f t="shared" si="1122"/>
        <v/>
      </c>
      <c r="BY695" s="118" t="str">
        <f t="shared" si="1123"/>
        <v/>
      </c>
      <c r="BZ695" s="118" t="str">
        <f t="shared" si="1124"/>
        <v/>
      </c>
      <c r="CA695" s="118" t="str">
        <f t="shared" si="1125"/>
        <v/>
      </c>
      <c r="CB695" s="118" t="str">
        <f t="shared" si="1126"/>
        <v/>
      </c>
      <c r="CC695" s="118" t="str">
        <f t="shared" si="1127"/>
        <v/>
      </c>
      <c r="CD695" s="60" t="b">
        <f t="shared" si="1128"/>
        <v>0</v>
      </c>
      <c r="CE695" s="60" t="b">
        <f t="shared" si="1129"/>
        <v>0</v>
      </c>
      <c r="CF695" s="60" t="b">
        <f t="shared" si="1130"/>
        <v>0</v>
      </c>
      <c r="CG695" s="60" t="b">
        <f t="shared" si="1131"/>
        <v>0</v>
      </c>
      <c r="CH695" s="60" t="b">
        <f t="shared" si="1132"/>
        <v>0</v>
      </c>
      <c r="CI695" s="60" t="b">
        <f t="shared" si="1133"/>
        <v>0</v>
      </c>
      <c r="CJ695" s="60" t="b">
        <f t="shared" si="1134"/>
        <v>0</v>
      </c>
      <c r="CK695" s="131">
        <f t="shared" si="1175"/>
        <v>0</v>
      </c>
      <c r="CL695" s="131">
        <f t="shared" si="1180"/>
        <v>1</v>
      </c>
      <c r="CM695" s="92">
        <f t="shared" si="1176"/>
        <v>0</v>
      </c>
      <c r="CN695" s="13">
        <f t="shared" si="1169"/>
        <v>0</v>
      </c>
      <c r="CO695" s="11">
        <f t="shared" si="1135"/>
        <v>0</v>
      </c>
      <c r="CP695" s="13">
        <f t="shared" si="1170"/>
        <v>0</v>
      </c>
      <c r="CQ695" s="11">
        <f t="shared" si="1090"/>
        <v>0</v>
      </c>
      <c r="CR695" s="57">
        <f t="shared" si="1091"/>
        <v>0</v>
      </c>
      <c r="CS695" s="57">
        <f t="shared" si="1092"/>
        <v>0</v>
      </c>
      <c r="CT695" s="57">
        <f t="shared" si="1188"/>
        <v>0</v>
      </c>
      <c r="CU695" s="24" t="str">
        <f t="shared" si="1136"/>
        <v/>
      </c>
      <c r="CV695" s="24" t="str">
        <f t="shared" si="1137"/>
        <v/>
      </c>
      <c r="CW695" s="24" t="str">
        <f t="shared" si="1138"/>
        <v/>
      </c>
      <c r="CX695" s="24" t="str">
        <f t="shared" si="1139"/>
        <v/>
      </c>
      <c r="CY695" s="24" t="str">
        <f t="shared" si="1140"/>
        <v/>
      </c>
      <c r="CZ695" s="24" t="str">
        <f t="shared" si="1141"/>
        <v/>
      </c>
      <c r="DA695" s="24" t="str">
        <f t="shared" si="1142"/>
        <v/>
      </c>
      <c r="DB695" s="24" t="str">
        <f t="shared" si="1143"/>
        <v/>
      </c>
      <c r="DC695" s="24" t="str">
        <f t="shared" si="1144"/>
        <v/>
      </c>
      <c r="DD695" s="24" t="str">
        <f t="shared" si="1145"/>
        <v/>
      </c>
      <c r="DE695" s="24" t="str">
        <f t="shared" si="1146"/>
        <v/>
      </c>
      <c r="DF695" s="24" t="str">
        <f t="shared" si="1147"/>
        <v/>
      </c>
      <c r="DG695" s="24" t="str">
        <f t="shared" si="1148"/>
        <v/>
      </c>
      <c r="DJ695" s="39"/>
      <c r="EA695" s="7"/>
    </row>
    <row r="696" spans="2:131" x14ac:dyDescent="0.2">
      <c r="B696" s="61" t="str">
        <f t="shared" si="1087"/>
        <v/>
      </c>
      <c r="C696" s="7" t="str">
        <f t="shared" si="1181"/>
        <v/>
      </c>
      <c r="D696" s="60">
        <f t="shared" si="1088"/>
        <v>0</v>
      </c>
      <c r="E696" s="7" t="str">
        <f t="shared" si="1089"/>
        <v/>
      </c>
      <c r="F696" s="72" t="str">
        <f t="shared" si="1085"/>
        <v/>
      </c>
      <c r="G696" s="108" t="str">
        <f t="shared" si="1086"/>
        <v/>
      </c>
      <c r="H696" s="112">
        <f t="shared" si="1182"/>
        <v>0</v>
      </c>
      <c r="I696" s="112">
        <f t="shared" si="1183"/>
        <v>0</v>
      </c>
      <c r="J696" s="112">
        <f t="shared" si="1184"/>
        <v>0</v>
      </c>
      <c r="K696" s="112">
        <f t="shared" si="1185"/>
        <v>0</v>
      </c>
      <c r="L696" s="112">
        <f t="shared" si="1186"/>
        <v>0</v>
      </c>
      <c r="M696" s="112">
        <f t="shared" si="1187"/>
        <v>0</v>
      </c>
      <c r="N696" s="60"/>
      <c r="O696" s="61"/>
      <c r="P696" s="61"/>
      <c r="Q696" s="61"/>
      <c r="R696" s="61"/>
      <c r="S696" s="7"/>
      <c r="T696" s="67">
        <f t="shared" si="1149"/>
        <v>1</v>
      </c>
      <c r="U696" s="76" t="str">
        <f t="shared" si="1150"/>
        <v/>
      </c>
      <c r="V696" s="76" t="str">
        <f t="shared" si="1151"/>
        <v/>
      </c>
      <c r="W696" s="76" t="str">
        <f t="shared" si="1152"/>
        <v/>
      </c>
      <c r="X696" s="76" t="str">
        <f t="shared" si="1153"/>
        <v/>
      </c>
      <c r="Y696" s="76" t="str">
        <f t="shared" si="1154"/>
        <v/>
      </c>
      <c r="Z696" s="76" t="str">
        <f t="shared" si="1155"/>
        <v/>
      </c>
      <c r="AA696" s="131" t="b">
        <f t="shared" si="1093"/>
        <v>0</v>
      </c>
      <c r="AB696" s="131" t="b">
        <f t="shared" si="1094"/>
        <v>0</v>
      </c>
      <c r="AC696" s="131" t="b">
        <f t="shared" si="1095"/>
        <v>0</v>
      </c>
      <c r="AD696" s="131" t="b">
        <f t="shared" si="1096"/>
        <v>0</v>
      </c>
      <c r="AE696" s="131" t="b">
        <f t="shared" si="1097"/>
        <v>0</v>
      </c>
      <c r="AF696" s="131" t="b">
        <f t="shared" si="1098"/>
        <v>0</v>
      </c>
      <c r="AG696" s="131">
        <f t="shared" si="1171"/>
        <v>0</v>
      </c>
      <c r="AH696" s="131">
        <f t="shared" si="1177"/>
        <v>1</v>
      </c>
      <c r="AI696" s="13">
        <f t="shared" si="1099"/>
        <v>0</v>
      </c>
      <c r="AJ696" s="11">
        <f t="shared" si="1156"/>
        <v>0</v>
      </c>
      <c r="AK696" s="67">
        <f t="shared" si="1157"/>
        <v>1</v>
      </c>
      <c r="AL696" s="118" t="str">
        <f t="shared" si="1158"/>
        <v/>
      </c>
      <c r="AM696" s="118" t="str">
        <f t="shared" si="1159"/>
        <v/>
      </c>
      <c r="AN696" s="118" t="str">
        <f t="shared" si="1160"/>
        <v/>
      </c>
      <c r="AO696" s="118" t="str">
        <f t="shared" si="1161"/>
        <v/>
      </c>
      <c r="AP696" s="118" t="str">
        <f t="shared" si="1162"/>
        <v/>
      </c>
      <c r="AQ696" s="118" t="str">
        <f t="shared" si="1163"/>
        <v/>
      </c>
      <c r="AR696" s="118" t="str">
        <f t="shared" si="1164"/>
        <v/>
      </c>
      <c r="AS696" s="60" t="b">
        <f t="shared" si="1100"/>
        <v>0</v>
      </c>
      <c r="AT696" s="60" t="b">
        <f t="shared" si="1101"/>
        <v>0</v>
      </c>
      <c r="AU696" s="60" t="b">
        <f t="shared" si="1102"/>
        <v>0</v>
      </c>
      <c r="AV696" s="60" t="b">
        <f t="shared" si="1103"/>
        <v>0</v>
      </c>
      <c r="AW696" s="60" t="b">
        <f t="shared" si="1104"/>
        <v>0</v>
      </c>
      <c r="AX696" s="60" t="b">
        <f t="shared" si="1105"/>
        <v>0</v>
      </c>
      <c r="AY696" s="60" t="b">
        <f t="shared" si="1106"/>
        <v>0</v>
      </c>
      <c r="AZ696" s="131">
        <f t="shared" si="1172"/>
        <v>0</v>
      </c>
      <c r="BA696" s="131">
        <f t="shared" si="1178"/>
        <v>1</v>
      </c>
      <c r="BB696" s="13">
        <f t="shared" si="1165"/>
        <v>0</v>
      </c>
      <c r="BC696" s="11">
        <f t="shared" si="1107"/>
        <v>0</v>
      </c>
      <c r="BD696" s="67">
        <f t="shared" si="1166"/>
        <v>1</v>
      </c>
      <c r="BE696" s="76" t="str">
        <f t="shared" si="1108"/>
        <v/>
      </c>
      <c r="BF696" s="76" t="str">
        <f t="shared" si="1109"/>
        <v/>
      </c>
      <c r="BG696" s="76" t="str">
        <f t="shared" si="1110"/>
        <v/>
      </c>
      <c r="BH696" s="76" t="str">
        <f t="shared" si="1111"/>
        <v/>
      </c>
      <c r="BI696" s="76" t="str">
        <f t="shared" si="1112"/>
        <v/>
      </c>
      <c r="BJ696" s="76" t="str">
        <f t="shared" si="1113"/>
        <v/>
      </c>
      <c r="BK696" s="131" t="b">
        <f t="shared" si="1114"/>
        <v>0</v>
      </c>
      <c r="BL696" s="131" t="b">
        <f t="shared" si="1115"/>
        <v>0</v>
      </c>
      <c r="BM696" s="131" t="b">
        <f t="shared" si="1116"/>
        <v>0</v>
      </c>
      <c r="BN696" s="131" t="b">
        <f t="shared" si="1117"/>
        <v>0</v>
      </c>
      <c r="BO696" s="131" t="b">
        <f t="shared" si="1118"/>
        <v>0</v>
      </c>
      <c r="BP696" s="131" t="b">
        <f t="shared" si="1119"/>
        <v>0</v>
      </c>
      <c r="BQ696" s="131">
        <f t="shared" si="1173"/>
        <v>0</v>
      </c>
      <c r="BR696" s="131">
        <f t="shared" si="1179"/>
        <v>1</v>
      </c>
      <c r="BS696" s="92">
        <f t="shared" si="1174"/>
        <v>0</v>
      </c>
      <c r="BT696" s="13">
        <f t="shared" si="1120"/>
        <v>0</v>
      </c>
      <c r="BU696" s="11">
        <f t="shared" si="1167"/>
        <v>0</v>
      </c>
      <c r="BV696" s="67">
        <f t="shared" si="1168"/>
        <v>1</v>
      </c>
      <c r="BW696" s="118" t="str">
        <f t="shared" si="1121"/>
        <v/>
      </c>
      <c r="BX696" s="118" t="str">
        <f t="shared" si="1122"/>
        <v/>
      </c>
      <c r="BY696" s="118" t="str">
        <f t="shared" si="1123"/>
        <v/>
      </c>
      <c r="BZ696" s="118" t="str">
        <f t="shared" si="1124"/>
        <v/>
      </c>
      <c r="CA696" s="118" t="str">
        <f t="shared" si="1125"/>
        <v/>
      </c>
      <c r="CB696" s="118" t="str">
        <f t="shared" si="1126"/>
        <v/>
      </c>
      <c r="CC696" s="118" t="str">
        <f t="shared" si="1127"/>
        <v/>
      </c>
      <c r="CD696" s="60" t="b">
        <f t="shared" si="1128"/>
        <v>0</v>
      </c>
      <c r="CE696" s="60" t="b">
        <f t="shared" si="1129"/>
        <v>0</v>
      </c>
      <c r="CF696" s="60" t="b">
        <f t="shared" si="1130"/>
        <v>0</v>
      </c>
      <c r="CG696" s="60" t="b">
        <f t="shared" si="1131"/>
        <v>0</v>
      </c>
      <c r="CH696" s="60" t="b">
        <f t="shared" si="1132"/>
        <v>0</v>
      </c>
      <c r="CI696" s="60" t="b">
        <f t="shared" si="1133"/>
        <v>0</v>
      </c>
      <c r="CJ696" s="60" t="b">
        <f t="shared" si="1134"/>
        <v>0</v>
      </c>
      <c r="CK696" s="131">
        <f t="shared" si="1175"/>
        <v>0</v>
      </c>
      <c r="CL696" s="131">
        <f t="shared" si="1180"/>
        <v>1</v>
      </c>
      <c r="CM696" s="92">
        <f t="shared" si="1176"/>
        <v>0</v>
      </c>
      <c r="CN696" s="13">
        <f t="shared" si="1169"/>
        <v>0</v>
      </c>
      <c r="CO696" s="11">
        <f t="shared" si="1135"/>
        <v>0</v>
      </c>
      <c r="CP696" s="13">
        <f t="shared" si="1170"/>
        <v>0</v>
      </c>
      <c r="CQ696" s="11">
        <f t="shared" si="1090"/>
        <v>0</v>
      </c>
      <c r="CR696" s="57">
        <f t="shared" si="1091"/>
        <v>0</v>
      </c>
      <c r="CS696" s="57">
        <f t="shared" si="1092"/>
        <v>0</v>
      </c>
      <c r="CT696" s="57">
        <f t="shared" si="1188"/>
        <v>0</v>
      </c>
      <c r="CU696" s="24" t="str">
        <f t="shared" si="1136"/>
        <v/>
      </c>
      <c r="CV696" s="24" t="str">
        <f t="shared" si="1137"/>
        <v/>
      </c>
      <c r="CW696" s="24" t="str">
        <f t="shared" si="1138"/>
        <v/>
      </c>
      <c r="CX696" s="24" t="str">
        <f t="shared" si="1139"/>
        <v/>
      </c>
      <c r="CY696" s="24" t="str">
        <f t="shared" si="1140"/>
        <v/>
      </c>
      <c r="CZ696" s="24" t="str">
        <f t="shared" si="1141"/>
        <v/>
      </c>
      <c r="DA696" s="24" t="str">
        <f t="shared" si="1142"/>
        <v/>
      </c>
      <c r="DB696" s="24" t="str">
        <f t="shared" si="1143"/>
        <v/>
      </c>
      <c r="DC696" s="24" t="str">
        <f t="shared" si="1144"/>
        <v/>
      </c>
      <c r="DD696" s="24" t="str">
        <f t="shared" si="1145"/>
        <v/>
      </c>
      <c r="DE696" s="24" t="str">
        <f t="shared" si="1146"/>
        <v/>
      </c>
      <c r="DF696" s="24" t="str">
        <f t="shared" si="1147"/>
        <v/>
      </c>
      <c r="DG696" s="24" t="str">
        <f t="shared" si="1148"/>
        <v/>
      </c>
      <c r="DJ696" s="39"/>
      <c r="EA696" s="7"/>
    </row>
    <row r="697" spans="2:131" x14ac:dyDescent="0.2">
      <c r="B697" s="61" t="str">
        <f t="shared" si="1087"/>
        <v/>
      </c>
      <c r="C697" s="7" t="str">
        <f t="shared" si="1181"/>
        <v/>
      </c>
      <c r="D697" s="60">
        <f t="shared" si="1088"/>
        <v>0</v>
      </c>
      <c r="E697" s="7" t="str">
        <f t="shared" si="1089"/>
        <v/>
      </c>
      <c r="F697" s="72" t="str">
        <f t="shared" si="1085"/>
        <v/>
      </c>
      <c r="G697" s="108" t="str">
        <f t="shared" si="1086"/>
        <v/>
      </c>
      <c r="H697" s="112">
        <f t="shared" si="1182"/>
        <v>0</v>
      </c>
      <c r="I697" s="112">
        <f t="shared" si="1183"/>
        <v>0</v>
      </c>
      <c r="J697" s="112">
        <f t="shared" si="1184"/>
        <v>0</v>
      </c>
      <c r="K697" s="112">
        <f t="shared" si="1185"/>
        <v>0</v>
      </c>
      <c r="L697" s="112">
        <f t="shared" si="1186"/>
        <v>0</v>
      </c>
      <c r="M697" s="112">
        <f t="shared" si="1187"/>
        <v>0</v>
      </c>
      <c r="N697" s="60"/>
      <c r="O697" s="61"/>
      <c r="P697" s="61"/>
      <c r="Q697" s="61"/>
      <c r="R697" s="61"/>
      <c r="S697" s="7"/>
      <c r="T697" s="67">
        <f t="shared" si="1149"/>
        <v>1</v>
      </c>
      <c r="U697" s="76" t="str">
        <f t="shared" si="1150"/>
        <v/>
      </c>
      <c r="V697" s="76" t="str">
        <f t="shared" si="1151"/>
        <v/>
      </c>
      <c r="W697" s="76" t="str">
        <f t="shared" si="1152"/>
        <v/>
      </c>
      <c r="X697" s="76" t="str">
        <f t="shared" si="1153"/>
        <v/>
      </c>
      <c r="Y697" s="76" t="str">
        <f t="shared" si="1154"/>
        <v/>
      </c>
      <c r="Z697" s="76" t="str">
        <f t="shared" si="1155"/>
        <v/>
      </c>
      <c r="AA697" s="131" t="b">
        <f t="shared" si="1093"/>
        <v>0</v>
      </c>
      <c r="AB697" s="131" t="b">
        <f t="shared" si="1094"/>
        <v>0</v>
      </c>
      <c r="AC697" s="131" t="b">
        <f t="shared" si="1095"/>
        <v>0</v>
      </c>
      <c r="AD697" s="131" t="b">
        <f t="shared" si="1096"/>
        <v>0</v>
      </c>
      <c r="AE697" s="131" t="b">
        <f t="shared" si="1097"/>
        <v>0</v>
      </c>
      <c r="AF697" s="131" t="b">
        <f t="shared" si="1098"/>
        <v>0</v>
      </c>
      <c r="AG697" s="131">
        <f t="shared" si="1171"/>
        <v>0</v>
      </c>
      <c r="AH697" s="131">
        <f t="shared" si="1177"/>
        <v>1</v>
      </c>
      <c r="AI697" s="13">
        <f t="shared" si="1099"/>
        <v>0</v>
      </c>
      <c r="AJ697" s="11">
        <f t="shared" si="1156"/>
        <v>0</v>
      </c>
      <c r="AK697" s="67">
        <f t="shared" si="1157"/>
        <v>1</v>
      </c>
      <c r="AL697" s="118" t="str">
        <f t="shared" si="1158"/>
        <v/>
      </c>
      <c r="AM697" s="118" t="str">
        <f t="shared" si="1159"/>
        <v/>
      </c>
      <c r="AN697" s="118" t="str">
        <f t="shared" si="1160"/>
        <v/>
      </c>
      <c r="AO697" s="118" t="str">
        <f t="shared" si="1161"/>
        <v/>
      </c>
      <c r="AP697" s="118" t="str">
        <f t="shared" si="1162"/>
        <v/>
      </c>
      <c r="AQ697" s="118" t="str">
        <f t="shared" si="1163"/>
        <v/>
      </c>
      <c r="AR697" s="118" t="str">
        <f t="shared" si="1164"/>
        <v/>
      </c>
      <c r="AS697" s="60" t="b">
        <f t="shared" si="1100"/>
        <v>0</v>
      </c>
      <c r="AT697" s="60" t="b">
        <f t="shared" si="1101"/>
        <v>0</v>
      </c>
      <c r="AU697" s="60" t="b">
        <f t="shared" si="1102"/>
        <v>0</v>
      </c>
      <c r="AV697" s="60" t="b">
        <f t="shared" si="1103"/>
        <v>0</v>
      </c>
      <c r="AW697" s="60" t="b">
        <f t="shared" si="1104"/>
        <v>0</v>
      </c>
      <c r="AX697" s="60" t="b">
        <f t="shared" si="1105"/>
        <v>0</v>
      </c>
      <c r="AY697" s="60" t="b">
        <f t="shared" si="1106"/>
        <v>0</v>
      </c>
      <c r="AZ697" s="131">
        <f t="shared" si="1172"/>
        <v>0</v>
      </c>
      <c r="BA697" s="131">
        <f t="shared" si="1178"/>
        <v>1</v>
      </c>
      <c r="BB697" s="13">
        <f t="shared" si="1165"/>
        <v>0</v>
      </c>
      <c r="BC697" s="11">
        <f t="shared" si="1107"/>
        <v>0</v>
      </c>
      <c r="BD697" s="67">
        <f t="shared" si="1166"/>
        <v>1</v>
      </c>
      <c r="BE697" s="76" t="str">
        <f t="shared" si="1108"/>
        <v/>
      </c>
      <c r="BF697" s="76" t="str">
        <f t="shared" si="1109"/>
        <v/>
      </c>
      <c r="BG697" s="76" t="str">
        <f t="shared" si="1110"/>
        <v/>
      </c>
      <c r="BH697" s="76" t="str">
        <f t="shared" si="1111"/>
        <v/>
      </c>
      <c r="BI697" s="76" t="str">
        <f t="shared" si="1112"/>
        <v/>
      </c>
      <c r="BJ697" s="76" t="str">
        <f t="shared" si="1113"/>
        <v/>
      </c>
      <c r="BK697" s="131" t="b">
        <f t="shared" si="1114"/>
        <v>0</v>
      </c>
      <c r="BL697" s="131" t="b">
        <f t="shared" si="1115"/>
        <v>0</v>
      </c>
      <c r="BM697" s="131" t="b">
        <f t="shared" si="1116"/>
        <v>0</v>
      </c>
      <c r="BN697" s="131" t="b">
        <f t="shared" si="1117"/>
        <v>0</v>
      </c>
      <c r="BO697" s="131" t="b">
        <f t="shared" si="1118"/>
        <v>0</v>
      </c>
      <c r="BP697" s="131" t="b">
        <f t="shared" si="1119"/>
        <v>0</v>
      </c>
      <c r="BQ697" s="131">
        <f t="shared" si="1173"/>
        <v>0</v>
      </c>
      <c r="BR697" s="131">
        <f t="shared" si="1179"/>
        <v>1</v>
      </c>
      <c r="BS697" s="92">
        <f t="shared" si="1174"/>
        <v>0</v>
      </c>
      <c r="BT697" s="13">
        <f t="shared" si="1120"/>
        <v>0</v>
      </c>
      <c r="BU697" s="11">
        <f t="shared" si="1167"/>
        <v>0</v>
      </c>
      <c r="BV697" s="67">
        <f t="shared" si="1168"/>
        <v>1</v>
      </c>
      <c r="BW697" s="118" t="str">
        <f t="shared" si="1121"/>
        <v/>
      </c>
      <c r="BX697" s="118" t="str">
        <f t="shared" si="1122"/>
        <v/>
      </c>
      <c r="BY697" s="118" t="str">
        <f t="shared" si="1123"/>
        <v/>
      </c>
      <c r="BZ697" s="118" t="str">
        <f t="shared" si="1124"/>
        <v/>
      </c>
      <c r="CA697" s="118" t="str">
        <f t="shared" si="1125"/>
        <v/>
      </c>
      <c r="CB697" s="118" t="str">
        <f t="shared" si="1126"/>
        <v/>
      </c>
      <c r="CC697" s="118" t="str">
        <f t="shared" si="1127"/>
        <v/>
      </c>
      <c r="CD697" s="60" t="b">
        <f t="shared" si="1128"/>
        <v>0</v>
      </c>
      <c r="CE697" s="60" t="b">
        <f t="shared" si="1129"/>
        <v>0</v>
      </c>
      <c r="CF697" s="60" t="b">
        <f t="shared" si="1130"/>
        <v>0</v>
      </c>
      <c r="CG697" s="60" t="b">
        <f t="shared" si="1131"/>
        <v>0</v>
      </c>
      <c r="CH697" s="60" t="b">
        <f t="shared" si="1132"/>
        <v>0</v>
      </c>
      <c r="CI697" s="60" t="b">
        <f t="shared" si="1133"/>
        <v>0</v>
      </c>
      <c r="CJ697" s="60" t="b">
        <f t="shared" si="1134"/>
        <v>0</v>
      </c>
      <c r="CK697" s="131">
        <f t="shared" si="1175"/>
        <v>0</v>
      </c>
      <c r="CL697" s="131">
        <f t="shared" si="1180"/>
        <v>1</v>
      </c>
      <c r="CM697" s="92">
        <f t="shared" si="1176"/>
        <v>0</v>
      </c>
      <c r="CN697" s="13">
        <f t="shared" si="1169"/>
        <v>0</v>
      </c>
      <c r="CO697" s="11">
        <f t="shared" si="1135"/>
        <v>0</v>
      </c>
      <c r="CP697" s="13">
        <f t="shared" si="1170"/>
        <v>0</v>
      </c>
      <c r="CQ697" s="11">
        <f t="shared" si="1090"/>
        <v>0</v>
      </c>
      <c r="CR697" s="57">
        <f t="shared" si="1091"/>
        <v>0</v>
      </c>
      <c r="CS697" s="57">
        <f t="shared" si="1092"/>
        <v>0</v>
      </c>
      <c r="CT697" s="57">
        <f t="shared" si="1188"/>
        <v>0</v>
      </c>
      <c r="CU697" s="24" t="str">
        <f t="shared" si="1136"/>
        <v/>
      </c>
      <c r="CV697" s="24" t="str">
        <f t="shared" si="1137"/>
        <v/>
      </c>
      <c r="CW697" s="24" t="str">
        <f t="shared" si="1138"/>
        <v/>
      </c>
      <c r="CX697" s="24" t="str">
        <f t="shared" si="1139"/>
        <v/>
      </c>
      <c r="CY697" s="24" t="str">
        <f t="shared" si="1140"/>
        <v/>
      </c>
      <c r="CZ697" s="24" t="str">
        <f t="shared" si="1141"/>
        <v/>
      </c>
      <c r="DA697" s="24" t="str">
        <f t="shared" si="1142"/>
        <v/>
      </c>
      <c r="DB697" s="24" t="str">
        <f t="shared" si="1143"/>
        <v/>
      </c>
      <c r="DC697" s="24" t="str">
        <f t="shared" si="1144"/>
        <v/>
      </c>
      <c r="DD697" s="24" t="str">
        <f t="shared" si="1145"/>
        <v/>
      </c>
      <c r="DE697" s="24" t="str">
        <f t="shared" si="1146"/>
        <v/>
      </c>
      <c r="DF697" s="24" t="str">
        <f t="shared" si="1147"/>
        <v/>
      </c>
      <c r="DG697" s="24" t="str">
        <f t="shared" si="1148"/>
        <v/>
      </c>
      <c r="DJ697" s="39"/>
      <c r="EA697" s="7"/>
    </row>
    <row r="698" spans="2:131" x14ac:dyDescent="0.2">
      <c r="B698" s="61" t="str">
        <f t="shared" si="1087"/>
        <v/>
      </c>
      <c r="C698" s="7" t="str">
        <f t="shared" si="1181"/>
        <v/>
      </c>
      <c r="D698" s="60">
        <f t="shared" si="1088"/>
        <v>0</v>
      </c>
      <c r="E698" s="7" t="str">
        <f t="shared" si="1089"/>
        <v/>
      </c>
      <c r="F698" s="72" t="str">
        <f t="shared" si="1085"/>
        <v/>
      </c>
      <c r="G698" s="108" t="str">
        <f t="shared" si="1086"/>
        <v/>
      </c>
      <c r="H698" s="112">
        <f t="shared" si="1182"/>
        <v>0</v>
      </c>
      <c r="I698" s="112">
        <f t="shared" si="1183"/>
        <v>0</v>
      </c>
      <c r="J698" s="112">
        <f t="shared" si="1184"/>
        <v>0</v>
      </c>
      <c r="K698" s="112">
        <f t="shared" si="1185"/>
        <v>0</v>
      </c>
      <c r="L698" s="112">
        <f t="shared" si="1186"/>
        <v>0</v>
      </c>
      <c r="M698" s="112">
        <f t="shared" si="1187"/>
        <v>0</v>
      </c>
      <c r="N698" s="60"/>
      <c r="O698" s="61"/>
      <c r="P698" s="61"/>
      <c r="Q698" s="61"/>
      <c r="R698" s="61"/>
      <c r="S698" s="7"/>
      <c r="T698" s="67">
        <f t="shared" si="1149"/>
        <v>1</v>
      </c>
      <c r="U698" s="76" t="str">
        <f t="shared" si="1150"/>
        <v/>
      </c>
      <c r="V698" s="76" t="str">
        <f t="shared" si="1151"/>
        <v/>
      </c>
      <c r="W698" s="76" t="str">
        <f t="shared" si="1152"/>
        <v/>
      </c>
      <c r="X698" s="76" t="str">
        <f t="shared" si="1153"/>
        <v/>
      </c>
      <c r="Y698" s="76" t="str">
        <f t="shared" si="1154"/>
        <v/>
      </c>
      <c r="Z698" s="76" t="str">
        <f t="shared" si="1155"/>
        <v/>
      </c>
      <c r="AA698" s="131" t="b">
        <f t="shared" si="1093"/>
        <v>0</v>
      </c>
      <c r="AB698" s="131" t="b">
        <f t="shared" si="1094"/>
        <v>0</v>
      </c>
      <c r="AC698" s="131" t="b">
        <f t="shared" si="1095"/>
        <v>0</v>
      </c>
      <c r="AD698" s="131" t="b">
        <f t="shared" si="1096"/>
        <v>0</v>
      </c>
      <c r="AE698" s="131" t="b">
        <f t="shared" si="1097"/>
        <v>0</v>
      </c>
      <c r="AF698" s="131" t="b">
        <f t="shared" si="1098"/>
        <v>0</v>
      </c>
      <c r="AG698" s="131">
        <f t="shared" si="1171"/>
        <v>0</v>
      </c>
      <c r="AH698" s="131">
        <f t="shared" si="1177"/>
        <v>1</v>
      </c>
      <c r="AI698" s="13">
        <f t="shared" si="1099"/>
        <v>0</v>
      </c>
      <c r="AJ698" s="11">
        <f t="shared" si="1156"/>
        <v>0</v>
      </c>
      <c r="AK698" s="67">
        <f t="shared" si="1157"/>
        <v>1</v>
      </c>
      <c r="AL698" s="118" t="str">
        <f t="shared" si="1158"/>
        <v/>
      </c>
      <c r="AM698" s="118" t="str">
        <f t="shared" si="1159"/>
        <v/>
      </c>
      <c r="AN698" s="118" t="str">
        <f t="shared" si="1160"/>
        <v/>
      </c>
      <c r="AO698" s="118" t="str">
        <f t="shared" si="1161"/>
        <v/>
      </c>
      <c r="AP698" s="118" t="str">
        <f t="shared" si="1162"/>
        <v/>
      </c>
      <c r="AQ698" s="118" t="str">
        <f t="shared" si="1163"/>
        <v/>
      </c>
      <c r="AR698" s="118" t="str">
        <f t="shared" si="1164"/>
        <v/>
      </c>
      <c r="AS698" s="60" t="b">
        <f t="shared" si="1100"/>
        <v>0</v>
      </c>
      <c r="AT698" s="60" t="b">
        <f t="shared" si="1101"/>
        <v>0</v>
      </c>
      <c r="AU698" s="60" t="b">
        <f t="shared" si="1102"/>
        <v>0</v>
      </c>
      <c r="AV698" s="60" t="b">
        <f t="shared" si="1103"/>
        <v>0</v>
      </c>
      <c r="AW698" s="60" t="b">
        <f t="shared" si="1104"/>
        <v>0</v>
      </c>
      <c r="AX698" s="60" t="b">
        <f t="shared" si="1105"/>
        <v>0</v>
      </c>
      <c r="AY698" s="60" t="b">
        <f t="shared" si="1106"/>
        <v>0</v>
      </c>
      <c r="AZ698" s="131">
        <f t="shared" si="1172"/>
        <v>0</v>
      </c>
      <c r="BA698" s="131">
        <f t="shared" si="1178"/>
        <v>1</v>
      </c>
      <c r="BB698" s="13">
        <f t="shared" si="1165"/>
        <v>0</v>
      </c>
      <c r="BC698" s="11">
        <f t="shared" si="1107"/>
        <v>0</v>
      </c>
      <c r="BD698" s="67">
        <f t="shared" si="1166"/>
        <v>1</v>
      </c>
      <c r="BE698" s="76" t="str">
        <f t="shared" si="1108"/>
        <v/>
      </c>
      <c r="BF698" s="76" t="str">
        <f t="shared" si="1109"/>
        <v/>
      </c>
      <c r="BG698" s="76" t="str">
        <f t="shared" si="1110"/>
        <v/>
      </c>
      <c r="BH698" s="76" t="str">
        <f t="shared" si="1111"/>
        <v/>
      </c>
      <c r="BI698" s="76" t="str">
        <f t="shared" si="1112"/>
        <v/>
      </c>
      <c r="BJ698" s="76" t="str">
        <f t="shared" si="1113"/>
        <v/>
      </c>
      <c r="BK698" s="131" t="b">
        <f t="shared" si="1114"/>
        <v>0</v>
      </c>
      <c r="BL698" s="131" t="b">
        <f t="shared" si="1115"/>
        <v>0</v>
      </c>
      <c r="BM698" s="131" t="b">
        <f t="shared" si="1116"/>
        <v>0</v>
      </c>
      <c r="BN698" s="131" t="b">
        <f t="shared" si="1117"/>
        <v>0</v>
      </c>
      <c r="BO698" s="131" t="b">
        <f t="shared" si="1118"/>
        <v>0</v>
      </c>
      <c r="BP698" s="131" t="b">
        <f t="shared" si="1119"/>
        <v>0</v>
      </c>
      <c r="BQ698" s="131">
        <f t="shared" si="1173"/>
        <v>0</v>
      </c>
      <c r="BR698" s="131">
        <f t="shared" si="1179"/>
        <v>1</v>
      </c>
      <c r="BS698" s="92">
        <f t="shared" si="1174"/>
        <v>0</v>
      </c>
      <c r="BT698" s="13">
        <f t="shared" si="1120"/>
        <v>0</v>
      </c>
      <c r="BU698" s="11">
        <f t="shared" si="1167"/>
        <v>0</v>
      </c>
      <c r="BV698" s="67">
        <f t="shared" si="1168"/>
        <v>1</v>
      </c>
      <c r="BW698" s="118" t="str">
        <f t="shared" si="1121"/>
        <v/>
      </c>
      <c r="BX698" s="118" t="str">
        <f t="shared" si="1122"/>
        <v/>
      </c>
      <c r="BY698" s="118" t="str">
        <f t="shared" si="1123"/>
        <v/>
      </c>
      <c r="BZ698" s="118" t="str">
        <f t="shared" si="1124"/>
        <v/>
      </c>
      <c r="CA698" s="118" t="str">
        <f t="shared" si="1125"/>
        <v/>
      </c>
      <c r="CB698" s="118" t="str">
        <f t="shared" si="1126"/>
        <v/>
      </c>
      <c r="CC698" s="118" t="str">
        <f t="shared" si="1127"/>
        <v/>
      </c>
      <c r="CD698" s="60" t="b">
        <f t="shared" si="1128"/>
        <v>0</v>
      </c>
      <c r="CE698" s="60" t="b">
        <f t="shared" si="1129"/>
        <v>0</v>
      </c>
      <c r="CF698" s="60" t="b">
        <f t="shared" si="1130"/>
        <v>0</v>
      </c>
      <c r="CG698" s="60" t="b">
        <f t="shared" si="1131"/>
        <v>0</v>
      </c>
      <c r="CH698" s="60" t="b">
        <f t="shared" si="1132"/>
        <v>0</v>
      </c>
      <c r="CI698" s="60" t="b">
        <f t="shared" si="1133"/>
        <v>0</v>
      </c>
      <c r="CJ698" s="60" t="b">
        <f t="shared" si="1134"/>
        <v>0</v>
      </c>
      <c r="CK698" s="131">
        <f t="shared" si="1175"/>
        <v>0</v>
      </c>
      <c r="CL698" s="131">
        <f t="shared" si="1180"/>
        <v>1</v>
      </c>
      <c r="CM698" s="92">
        <f t="shared" si="1176"/>
        <v>0</v>
      </c>
      <c r="CN698" s="13">
        <f t="shared" si="1169"/>
        <v>0</v>
      </c>
      <c r="CO698" s="11">
        <f t="shared" si="1135"/>
        <v>0</v>
      </c>
      <c r="CP698" s="13">
        <f t="shared" si="1170"/>
        <v>0</v>
      </c>
      <c r="CQ698" s="11">
        <f t="shared" si="1090"/>
        <v>0</v>
      </c>
      <c r="CR698" s="57">
        <f t="shared" si="1091"/>
        <v>0</v>
      </c>
      <c r="CS698" s="57">
        <f t="shared" si="1092"/>
        <v>0</v>
      </c>
      <c r="CT698" s="57">
        <f t="shared" si="1188"/>
        <v>0</v>
      </c>
      <c r="CU698" s="24" t="str">
        <f t="shared" si="1136"/>
        <v/>
      </c>
      <c r="CV698" s="24" t="str">
        <f t="shared" si="1137"/>
        <v/>
      </c>
      <c r="CW698" s="24" t="str">
        <f t="shared" si="1138"/>
        <v/>
      </c>
      <c r="CX698" s="24" t="str">
        <f t="shared" si="1139"/>
        <v/>
      </c>
      <c r="CY698" s="24" t="str">
        <f t="shared" si="1140"/>
        <v/>
      </c>
      <c r="CZ698" s="24" t="str">
        <f t="shared" si="1141"/>
        <v/>
      </c>
      <c r="DA698" s="24" t="str">
        <f t="shared" si="1142"/>
        <v/>
      </c>
      <c r="DB698" s="24" t="str">
        <f t="shared" si="1143"/>
        <v/>
      </c>
      <c r="DC698" s="24" t="str">
        <f t="shared" si="1144"/>
        <v/>
      </c>
      <c r="DD698" s="24" t="str">
        <f t="shared" si="1145"/>
        <v/>
      </c>
      <c r="DE698" s="24" t="str">
        <f t="shared" si="1146"/>
        <v/>
      </c>
      <c r="DF698" s="24" t="str">
        <f t="shared" si="1147"/>
        <v/>
      </c>
      <c r="DG698" s="24" t="str">
        <f t="shared" si="1148"/>
        <v/>
      </c>
      <c r="DJ698" s="39"/>
      <c r="EA698" s="7"/>
    </row>
    <row r="699" spans="2:131" x14ac:dyDescent="0.2">
      <c r="B699" s="61" t="str">
        <f t="shared" si="1087"/>
        <v/>
      </c>
      <c r="C699" s="7" t="str">
        <f t="shared" si="1181"/>
        <v/>
      </c>
      <c r="D699" s="60">
        <f t="shared" si="1088"/>
        <v>0</v>
      </c>
      <c r="E699" s="7" t="str">
        <f t="shared" si="1089"/>
        <v/>
      </c>
      <c r="F699" s="72" t="str">
        <f t="shared" si="1085"/>
        <v/>
      </c>
      <c r="G699" s="108" t="str">
        <f t="shared" si="1086"/>
        <v/>
      </c>
      <c r="H699" s="112">
        <f t="shared" si="1182"/>
        <v>0</v>
      </c>
      <c r="I699" s="112">
        <f t="shared" si="1183"/>
        <v>0</v>
      </c>
      <c r="J699" s="112">
        <f t="shared" si="1184"/>
        <v>0</v>
      </c>
      <c r="K699" s="112">
        <f t="shared" si="1185"/>
        <v>0</v>
      </c>
      <c r="L699" s="112">
        <f t="shared" si="1186"/>
        <v>0</v>
      </c>
      <c r="M699" s="112">
        <f t="shared" si="1187"/>
        <v>0</v>
      </c>
      <c r="N699" s="60"/>
      <c r="O699" s="61"/>
      <c r="P699" s="61"/>
      <c r="Q699" s="61"/>
      <c r="R699" s="61"/>
      <c r="S699" s="7"/>
      <c r="T699" s="67">
        <f t="shared" si="1149"/>
        <v>1</v>
      </c>
      <c r="U699" s="76" t="str">
        <f t="shared" si="1150"/>
        <v/>
      </c>
      <c r="V699" s="76" t="str">
        <f t="shared" si="1151"/>
        <v/>
      </c>
      <c r="W699" s="76" t="str">
        <f t="shared" si="1152"/>
        <v/>
      </c>
      <c r="X699" s="76" t="str">
        <f t="shared" si="1153"/>
        <v/>
      </c>
      <c r="Y699" s="76" t="str">
        <f t="shared" si="1154"/>
        <v/>
      </c>
      <c r="Z699" s="76" t="str">
        <f t="shared" si="1155"/>
        <v/>
      </c>
      <c r="AA699" s="131" t="b">
        <f t="shared" si="1093"/>
        <v>0</v>
      </c>
      <c r="AB699" s="131" t="b">
        <f t="shared" si="1094"/>
        <v>0</v>
      </c>
      <c r="AC699" s="131" t="b">
        <f t="shared" si="1095"/>
        <v>0</v>
      </c>
      <c r="AD699" s="131" t="b">
        <f t="shared" si="1096"/>
        <v>0</v>
      </c>
      <c r="AE699" s="131" t="b">
        <f t="shared" si="1097"/>
        <v>0</v>
      </c>
      <c r="AF699" s="131" t="b">
        <f t="shared" si="1098"/>
        <v>0</v>
      </c>
      <c r="AG699" s="131">
        <f t="shared" si="1171"/>
        <v>0</v>
      </c>
      <c r="AH699" s="131">
        <f t="shared" si="1177"/>
        <v>1</v>
      </c>
      <c r="AI699" s="13">
        <f t="shared" si="1099"/>
        <v>0</v>
      </c>
      <c r="AJ699" s="11">
        <f t="shared" si="1156"/>
        <v>0</v>
      </c>
      <c r="AK699" s="67">
        <f t="shared" si="1157"/>
        <v>1</v>
      </c>
      <c r="AL699" s="118" t="str">
        <f t="shared" si="1158"/>
        <v/>
      </c>
      <c r="AM699" s="118" t="str">
        <f t="shared" si="1159"/>
        <v/>
      </c>
      <c r="AN699" s="118" t="str">
        <f t="shared" si="1160"/>
        <v/>
      </c>
      <c r="AO699" s="118" t="str">
        <f t="shared" si="1161"/>
        <v/>
      </c>
      <c r="AP699" s="118" t="str">
        <f t="shared" si="1162"/>
        <v/>
      </c>
      <c r="AQ699" s="118" t="str">
        <f t="shared" si="1163"/>
        <v/>
      </c>
      <c r="AR699" s="118" t="str">
        <f t="shared" si="1164"/>
        <v/>
      </c>
      <c r="AS699" s="60" t="b">
        <f t="shared" si="1100"/>
        <v>0</v>
      </c>
      <c r="AT699" s="60" t="b">
        <f t="shared" si="1101"/>
        <v>0</v>
      </c>
      <c r="AU699" s="60" t="b">
        <f t="shared" si="1102"/>
        <v>0</v>
      </c>
      <c r="AV699" s="60" t="b">
        <f t="shared" si="1103"/>
        <v>0</v>
      </c>
      <c r="AW699" s="60" t="b">
        <f t="shared" si="1104"/>
        <v>0</v>
      </c>
      <c r="AX699" s="60" t="b">
        <f t="shared" si="1105"/>
        <v>0</v>
      </c>
      <c r="AY699" s="60" t="b">
        <f t="shared" si="1106"/>
        <v>0</v>
      </c>
      <c r="AZ699" s="131">
        <f t="shared" si="1172"/>
        <v>0</v>
      </c>
      <c r="BA699" s="131">
        <f t="shared" si="1178"/>
        <v>1</v>
      </c>
      <c r="BB699" s="13">
        <f t="shared" si="1165"/>
        <v>0</v>
      </c>
      <c r="BC699" s="11">
        <f t="shared" si="1107"/>
        <v>0</v>
      </c>
      <c r="BD699" s="67">
        <f t="shared" si="1166"/>
        <v>1</v>
      </c>
      <c r="BE699" s="76" t="str">
        <f t="shared" si="1108"/>
        <v/>
      </c>
      <c r="BF699" s="76" t="str">
        <f t="shared" si="1109"/>
        <v/>
      </c>
      <c r="BG699" s="76" t="str">
        <f t="shared" si="1110"/>
        <v/>
      </c>
      <c r="BH699" s="76" t="str">
        <f t="shared" si="1111"/>
        <v/>
      </c>
      <c r="BI699" s="76" t="str">
        <f t="shared" si="1112"/>
        <v/>
      </c>
      <c r="BJ699" s="76" t="str">
        <f t="shared" si="1113"/>
        <v/>
      </c>
      <c r="BK699" s="131" t="b">
        <f t="shared" si="1114"/>
        <v>0</v>
      </c>
      <c r="BL699" s="131" t="b">
        <f t="shared" si="1115"/>
        <v>0</v>
      </c>
      <c r="BM699" s="131" t="b">
        <f t="shared" si="1116"/>
        <v>0</v>
      </c>
      <c r="BN699" s="131" t="b">
        <f t="shared" si="1117"/>
        <v>0</v>
      </c>
      <c r="BO699" s="131" t="b">
        <f t="shared" si="1118"/>
        <v>0</v>
      </c>
      <c r="BP699" s="131" t="b">
        <f t="shared" si="1119"/>
        <v>0</v>
      </c>
      <c r="BQ699" s="131">
        <f t="shared" si="1173"/>
        <v>0</v>
      </c>
      <c r="BR699" s="131">
        <f t="shared" si="1179"/>
        <v>1</v>
      </c>
      <c r="BS699" s="92">
        <f t="shared" si="1174"/>
        <v>0</v>
      </c>
      <c r="BT699" s="13">
        <f t="shared" si="1120"/>
        <v>0</v>
      </c>
      <c r="BU699" s="11">
        <f t="shared" si="1167"/>
        <v>0</v>
      </c>
      <c r="BV699" s="67">
        <f t="shared" si="1168"/>
        <v>1</v>
      </c>
      <c r="BW699" s="118" t="str">
        <f t="shared" si="1121"/>
        <v/>
      </c>
      <c r="BX699" s="118" t="str">
        <f t="shared" si="1122"/>
        <v/>
      </c>
      <c r="BY699" s="118" t="str">
        <f t="shared" si="1123"/>
        <v/>
      </c>
      <c r="BZ699" s="118" t="str">
        <f t="shared" si="1124"/>
        <v/>
      </c>
      <c r="CA699" s="118" t="str">
        <f t="shared" si="1125"/>
        <v/>
      </c>
      <c r="CB699" s="118" t="str">
        <f t="shared" si="1126"/>
        <v/>
      </c>
      <c r="CC699" s="118" t="str">
        <f t="shared" si="1127"/>
        <v/>
      </c>
      <c r="CD699" s="60" t="b">
        <f t="shared" si="1128"/>
        <v>0</v>
      </c>
      <c r="CE699" s="60" t="b">
        <f t="shared" si="1129"/>
        <v>0</v>
      </c>
      <c r="CF699" s="60" t="b">
        <f t="shared" si="1130"/>
        <v>0</v>
      </c>
      <c r="CG699" s="60" t="b">
        <f t="shared" si="1131"/>
        <v>0</v>
      </c>
      <c r="CH699" s="60" t="b">
        <f t="shared" si="1132"/>
        <v>0</v>
      </c>
      <c r="CI699" s="60" t="b">
        <f t="shared" si="1133"/>
        <v>0</v>
      </c>
      <c r="CJ699" s="60" t="b">
        <f t="shared" si="1134"/>
        <v>0</v>
      </c>
      <c r="CK699" s="131">
        <f t="shared" si="1175"/>
        <v>0</v>
      </c>
      <c r="CL699" s="131">
        <f t="shared" si="1180"/>
        <v>1</v>
      </c>
      <c r="CM699" s="92">
        <f t="shared" si="1176"/>
        <v>0</v>
      </c>
      <c r="CN699" s="13">
        <f t="shared" si="1169"/>
        <v>0</v>
      </c>
      <c r="CO699" s="11">
        <f t="shared" si="1135"/>
        <v>0</v>
      </c>
      <c r="CP699" s="13">
        <f t="shared" si="1170"/>
        <v>0</v>
      </c>
      <c r="CQ699" s="11">
        <f t="shared" si="1090"/>
        <v>0</v>
      </c>
      <c r="CR699" s="57">
        <f t="shared" si="1091"/>
        <v>0</v>
      </c>
      <c r="CS699" s="57">
        <f t="shared" si="1092"/>
        <v>0</v>
      </c>
      <c r="CT699" s="57">
        <f t="shared" si="1188"/>
        <v>0</v>
      </c>
      <c r="CU699" s="24" t="str">
        <f t="shared" si="1136"/>
        <v/>
      </c>
      <c r="CV699" s="24" t="str">
        <f t="shared" si="1137"/>
        <v/>
      </c>
      <c r="CW699" s="24" t="str">
        <f t="shared" si="1138"/>
        <v/>
      </c>
      <c r="CX699" s="24" t="str">
        <f t="shared" si="1139"/>
        <v/>
      </c>
      <c r="CY699" s="24" t="str">
        <f t="shared" si="1140"/>
        <v/>
      </c>
      <c r="CZ699" s="24" t="str">
        <f t="shared" si="1141"/>
        <v/>
      </c>
      <c r="DA699" s="24" t="str">
        <f t="shared" si="1142"/>
        <v/>
      </c>
      <c r="DB699" s="24" t="str">
        <f t="shared" si="1143"/>
        <v/>
      </c>
      <c r="DC699" s="24" t="str">
        <f t="shared" si="1144"/>
        <v/>
      </c>
      <c r="DD699" s="24" t="str">
        <f t="shared" si="1145"/>
        <v/>
      </c>
      <c r="DE699" s="24" t="str">
        <f t="shared" si="1146"/>
        <v/>
      </c>
      <c r="DF699" s="24" t="str">
        <f t="shared" si="1147"/>
        <v/>
      </c>
      <c r="DG699" s="24" t="str">
        <f t="shared" si="1148"/>
        <v/>
      </c>
      <c r="DJ699" s="39"/>
      <c r="EA699" s="7"/>
    </row>
    <row r="700" spans="2:131" x14ac:dyDescent="0.2">
      <c r="B700" s="61" t="str">
        <f t="shared" si="1087"/>
        <v/>
      </c>
      <c r="C700" s="7" t="str">
        <f t="shared" si="1181"/>
        <v/>
      </c>
      <c r="D700" s="60">
        <f t="shared" si="1088"/>
        <v>0</v>
      </c>
      <c r="E700" s="7" t="str">
        <f t="shared" si="1089"/>
        <v/>
      </c>
      <c r="F700" s="72" t="str">
        <f t="shared" si="1085"/>
        <v/>
      </c>
      <c r="G700" s="108" t="str">
        <f t="shared" si="1086"/>
        <v/>
      </c>
      <c r="H700" s="112">
        <f t="shared" si="1182"/>
        <v>0</v>
      </c>
      <c r="I700" s="112">
        <f t="shared" si="1183"/>
        <v>0</v>
      </c>
      <c r="J700" s="112">
        <f t="shared" si="1184"/>
        <v>0</v>
      </c>
      <c r="K700" s="112">
        <f t="shared" si="1185"/>
        <v>0</v>
      </c>
      <c r="L700" s="112">
        <f t="shared" si="1186"/>
        <v>0</v>
      </c>
      <c r="M700" s="112">
        <f t="shared" si="1187"/>
        <v>0</v>
      </c>
      <c r="N700" s="60"/>
      <c r="O700" s="61"/>
      <c r="P700" s="61"/>
      <c r="Q700" s="61"/>
      <c r="R700" s="61"/>
      <c r="S700" s="7"/>
      <c r="T700" s="67">
        <f t="shared" si="1149"/>
        <v>1</v>
      </c>
      <c r="U700" s="76" t="str">
        <f t="shared" si="1150"/>
        <v/>
      </c>
      <c r="V700" s="76" t="str">
        <f t="shared" si="1151"/>
        <v/>
      </c>
      <c r="W700" s="76" t="str">
        <f t="shared" si="1152"/>
        <v/>
      </c>
      <c r="X700" s="76" t="str">
        <f t="shared" si="1153"/>
        <v/>
      </c>
      <c r="Y700" s="76" t="str">
        <f t="shared" si="1154"/>
        <v/>
      </c>
      <c r="Z700" s="76" t="str">
        <f t="shared" si="1155"/>
        <v/>
      </c>
      <c r="AA700" s="131" t="b">
        <f t="shared" si="1093"/>
        <v>0</v>
      </c>
      <c r="AB700" s="131" t="b">
        <f t="shared" si="1094"/>
        <v>0</v>
      </c>
      <c r="AC700" s="131" t="b">
        <f t="shared" si="1095"/>
        <v>0</v>
      </c>
      <c r="AD700" s="131" t="b">
        <f t="shared" si="1096"/>
        <v>0</v>
      </c>
      <c r="AE700" s="131" t="b">
        <f t="shared" si="1097"/>
        <v>0</v>
      </c>
      <c r="AF700" s="131" t="b">
        <f t="shared" si="1098"/>
        <v>0</v>
      </c>
      <c r="AG700" s="131">
        <f t="shared" si="1171"/>
        <v>0</v>
      </c>
      <c r="AH700" s="131">
        <f t="shared" si="1177"/>
        <v>1</v>
      </c>
      <c r="AI700" s="13">
        <f t="shared" si="1099"/>
        <v>0</v>
      </c>
      <c r="AJ700" s="11">
        <f t="shared" si="1156"/>
        <v>0</v>
      </c>
      <c r="AK700" s="67">
        <f t="shared" si="1157"/>
        <v>1</v>
      </c>
      <c r="AL700" s="118" t="str">
        <f t="shared" si="1158"/>
        <v/>
      </c>
      <c r="AM700" s="118" t="str">
        <f t="shared" si="1159"/>
        <v/>
      </c>
      <c r="AN700" s="118" t="str">
        <f t="shared" si="1160"/>
        <v/>
      </c>
      <c r="AO700" s="118" t="str">
        <f t="shared" si="1161"/>
        <v/>
      </c>
      <c r="AP700" s="118" t="str">
        <f t="shared" si="1162"/>
        <v/>
      </c>
      <c r="AQ700" s="118" t="str">
        <f t="shared" si="1163"/>
        <v/>
      </c>
      <c r="AR700" s="118" t="str">
        <f t="shared" si="1164"/>
        <v/>
      </c>
      <c r="AS700" s="60" t="b">
        <f t="shared" si="1100"/>
        <v>0</v>
      </c>
      <c r="AT700" s="60" t="b">
        <f t="shared" si="1101"/>
        <v>0</v>
      </c>
      <c r="AU700" s="60" t="b">
        <f t="shared" si="1102"/>
        <v>0</v>
      </c>
      <c r="AV700" s="60" t="b">
        <f t="shared" si="1103"/>
        <v>0</v>
      </c>
      <c r="AW700" s="60" t="b">
        <f t="shared" si="1104"/>
        <v>0</v>
      </c>
      <c r="AX700" s="60" t="b">
        <f t="shared" si="1105"/>
        <v>0</v>
      </c>
      <c r="AY700" s="60" t="b">
        <f t="shared" si="1106"/>
        <v>0</v>
      </c>
      <c r="AZ700" s="131">
        <f t="shared" si="1172"/>
        <v>0</v>
      </c>
      <c r="BA700" s="131">
        <f t="shared" si="1178"/>
        <v>1</v>
      </c>
      <c r="BB700" s="13">
        <f t="shared" si="1165"/>
        <v>0</v>
      </c>
      <c r="BC700" s="11">
        <f t="shared" si="1107"/>
        <v>0</v>
      </c>
      <c r="BD700" s="67">
        <f t="shared" si="1166"/>
        <v>1</v>
      </c>
      <c r="BE700" s="76" t="str">
        <f t="shared" si="1108"/>
        <v/>
      </c>
      <c r="BF700" s="76" t="str">
        <f t="shared" si="1109"/>
        <v/>
      </c>
      <c r="BG700" s="76" t="str">
        <f t="shared" si="1110"/>
        <v/>
      </c>
      <c r="BH700" s="76" t="str">
        <f t="shared" si="1111"/>
        <v/>
      </c>
      <c r="BI700" s="76" t="str">
        <f t="shared" si="1112"/>
        <v/>
      </c>
      <c r="BJ700" s="76" t="str">
        <f t="shared" si="1113"/>
        <v/>
      </c>
      <c r="BK700" s="131" t="b">
        <f t="shared" si="1114"/>
        <v>0</v>
      </c>
      <c r="BL700" s="131" t="b">
        <f t="shared" si="1115"/>
        <v>0</v>
      </c>
      <c r="BM700" s="131" t="b">
        <f t="shared" si="1116"/>
        <v>0</v>
      </c>
      <c r="BN700" s="131" t="b">
        <f t="shared" si="1117"/>
        <v>0</v>
      </c>
      <c r="BO700" s="131" t="b">
        <f t="shared" si="1118"/>
        <v>0</v>
      </c>
      <c r="BP700" s="131" t="b">
        <f t="shared" si="1119"/>
        <v>0</v>
      </c>
      <c r="BQ700" s="131">
        <f t="shared" si="1173"/>
        <v>0</v>
      </c>
      <c r="BR700" s="131">
        <f t="shared" si="1179"/>
        <v>1</v>
      </c>
      <c r="BS700" s="92">
        <f t="shared" si="1174"/>
        <v>0</v>
      </c>
      <c r="BT700" s="13">
        <f t="shared" si="1120"/>
        <v>0</v>
      </c>
      <c r="BU700" s="11">
        <f t="shared" si="1167"/>
        <v>0</v>
      </c>
      <c r="BV700" s="67">
        <f t="shared" si="1168"/>
        <v>1</v>
      </c>
      <c r="BW700" s="118" t="str">
        <f t="shared" si="1121"/>
        <v/>
      </c>
      <c r="BX700" s="118" t="str">
        <f t="shared" si="1122"/>
        <v/>
      </c>
      <c r="BY700" s="118" t="str">
        <f t="shared" si="1123"/>
        <v/>
      </c>
      <c r="BZ700" s="118" t="str">
        <f t="shared" si="1124"/>
        <v/>
      </c>
      <c r="CA700" s="118" t="str">
        <f t="shared" si="1125"/>
        <v/>
      </c>
      <c r="CB700" s="118" t="str">
        <f t="shared" si="1126"/>
        <v/>
      </c>
      <c r="CC700" s="118" t="str">
        <f t="shared" si="1127"/>
        <v/>
      </c>
      <c r="CD700" s="60" t="b">
        <f t="shared" si="1128"/>
        <v>0</v>
      </c>
      <c r="CE700" s="60" t="b">
        <f t="shared" si="1129"/>
        <v>0</v>
      </c>
      <c r="CF700" s="60" t="b">
        <f t="shared" si="1130"/>
        <v>0</v>
      </c>
      <c r="CG700" s="60" t="b">
        <f t="shared" si="1131"/>
        <v>0</v>
      </c>
      <c r="CH700" s="60" t="b">
        <f t="shared" si="1132"/>
        <v>0</v>
      </c>
      <c r="CI700" s="60" t="b">
        <f t="shared" si="1133"/>
        <v>0</v>
      </c>
      <c r="CJ700" s="60" t="b">
        <f t="shared" si="1134"/>
        <v>0</v>
      </c>
      <c r="CK700" s="131">
        <f t="shared" si="1175"/>
        <v>0</v>
      </c>
      <c r="CL700" s="131">
        <f t="shared" si="1180"/>
        <v>1</v>
      </c>
      <c r="CM700" s="92">
        <f t="shared" si="1176"/>
        <v>0</v>
      </c>
      <c r="CN700" s="13">
        <f t="shared" si="1169"/>
        <v>0</v>
      </c>
      <c r="CO700" s="11">
        <f t="shared" si="1135"/>
        <v>0</v>
      </c>
      <c r="CP700" s="13">
        <f t="shared" si="1170"/>
        <v>0</v>
      </c>
      <c r="CQ700" s="11">
        <f t="shared" si="1090"/>
        <v>0</v>
      </c>
      <c r="CR700" s="57">
        <f t="shared" si="1091"/>
        <v>0</v>
      </c>
      <c r="CS700" s="57">
        <f t="shared" si="1092"/>
        <v>0</v>
      </c>
      <c r="CT700" s="57">
        <f t="shared" si="1188"/>
        <v>0</v>
      </c>
      <c r="CU700" s="24" t="str">
        <f t="shared" si="1136"/>
        <v/>
      </c>
      <c r="CV700" s="24" t="str">
        <f t="shared" si="1137"/>
        <v/>
      </c>
      <c r="CW700" s="24" t="str">
        <f t="shared" si="1138"/>
        <v/>
      </c>
      <c r="CX700" s="24" t="str">
        <f t="shared" si="1139"/>
        <v/>
      </c>
      <c r="CY700" s="24" t="str">
        <f t="shared" si="1140"/>
        <v/>
      </c>
      <c r="CZ700" s="24" t="str">
        <f t="shared" si="1141"/>
        <v/>
      </c>
      <c r="DA700" s="24" t="str">
        <f t="shared" si="1142"/>
        <v/>
      </c>
      <c r="DB700" s="24" t="str">
        <f t="shared" si="1143"/>
        <v/>
      </c>
      <c r="DC700" s="24" t="str">
        <f t="shared" si="1144"/>
        <v/>
      </c>
      <c r="DD700" s="24" t="str">
        <f t="shared" si="1145"/>
        <v/>
      </c>
      <c r="DE700" s="24" t="str">
        <f t="shared" si="1146"/>
        <v/>
      </c>
      <c r="DF700" s="24" t="str">
        <f t="shared" si="1147"/>
        <v/>
      </c>
      <c r="DG700" s="24" t="str">
        <f t="shared" si="1148"/>
        <v/>
      </c>
      <c r="DJ700" s="39"/>
      <c r="EA700" s="7"/>
    </row>
    <row r="701" spans="2:131" x14ac:dyDescent="0.2">
      <c r="B701" s="61" t="str">
        <f t="shared" si="1087"/>
        <v/>
      </c>
      <c r="C701" s="7" t="str">
        <f t="shared" si="1181"/>
        <v/>
      </c>
      <c r="D701" s="60">
        <f t="shared" si="1088"/>
        <v>0</v>
      </c>
      <c r="E701" s="7" t="str">
        <f t="shared" si="1089"/>
        <v/>
      </c>
      <c r="F701" s="72" t="str">
        <f t="shared" si="1085"/>
        <v/>
      </c>
      <c r="G701" s="108" t="str">
        <f t="shared" si="1086"/>
        <v/>
      </c>
      <c r="H701" s="112">
        <f t="shared" si="1182"/>
        <v>0</v>
      </c>
      <c r="I701" s="112">
        <f t="shared" si="1183"/>
        <v>0</v>
      </c>
      <c r="J701" s="112">
        <f t="shared" si="1184"/>
        <v>0</v>
      </c>
      <c r="K701" s="112">
        <f t="shared" si="1185"/>
        <v>0</v>
      </c>
      <c r="L701" s="112">
        <f t="shared" si="1186"/>
        <v>0</v>
      </c>
      <c r="M701" s="112">
        <f t="shared" si="1187"/>
        <v>0</v>
      </c>
      <c r="N701" s="60"/>
      <c r="O701" s="61"/>
      <c r="P701" s="61"/>
      <c r="Q701" s="61"/>
      <c r="R701" s="61"/>
      <c r="S701" s="7"/>
      <c r="T701" s="67">
        <f t="shared" si="1149"/>
        <v>1</v>
      </c>
      <c r="U701" s="76" t="str">
        <f t="shared" si="1150"/>
        <v/>
      </c>
      <c r="V701" s="76" t="str">
        <f t="shared" si="1151"/>
        <v/>
      </c>
      <c r="W701" s="76" t="str">
        <f t="shared" si="1152"/>
        <v/>
      </c>
      <c r="X701" s="76" t="str">
        <f t="shared" si="1153"/>
        <v/>
      </c>
      <c r="Y701" s="76" t="str">
        <f t="shared" si="1154"/>
        <v/>
      </c>
      <c r="Z701" s="76" t="str">
        <f t="shared" si="1155"/>
        <v/>
      </c>
      <c r="AA701" s="131" t="b">
        <f t="shared" si="1093"/>
        <v>0</v>
      </c>
      <c r="AB701" s="131" t="b">
        <f t="shared" si="1094"/>
        <v>0</v>
      </c>
      <c r="AC701" s="131" t="b">
        <f t="shared" si="1095"/>
        <v>0</v>
      </c>
      <c r="AD701" s="131" t="b">
        <f t="shared" si="1096"/>
        <v>0</v>
      </c>
      <c r="AE701" s="131" t="b">
        <f t="shared" si="1097"/>
        <v>0</v>
      </c>
      <c r="AF701" s="131" t="b">
        <f t="shared" si="1098"/>
        <v>0</v>
      </c>
      <c r="AG701" s="131">
        <f t="shared" si="1171"/>
        <v>0</v>
      </c>
      <c r="AH701" s="131">
        <f t="shared" si="1177"/>
        <v>1</v>
      </c>
      <c r="AI701" s="13">
        <f t="shared" si="1099"/>
        <v>0</v>
      </c>
      <c r="AJ701" s="11">
        <f t="shared" si="1156"/>
        <v>0</v>
      </c>
      <c r="AK701" s="67">
        <f t="shared" si="1157"/>
        <v>1</v>
      </c>
      <c r="AL701" s="118" t="str">
        <f t="shared" si="1158"/>
        <v/>
      </c>
      <c r="AM701" s="118" t="str">
        <f t="shared" si="1159"/>
        <v/>
      </c>
      <c r="AN701" s="118" t="str">
        <f t="shared" si="1160"/>
        <v/>
      </c>
      <c r="AO701" s="118" t="str">
        <f t="shared" si="1161"/>
        <v/>
      </c>
      <c r="AP701" s="118" t="str">
        <f t="shared" si="1162"/>
        <v/>
      </c>
      <c r="AQ701" s="118" t="str">
        <f t="shared" si="1163"/>
        <v/>
      </c>
      <c r="AR701" s="118" t="str">
        <f t="shared" si="1164"/>
        <v/>
      </c>
      <c r="AS701" s="60" t="b">
        <f t="shared" si="1100"/>
        <v>0</v>
      </c>
      <c r="AT701" s="60" t="b">
        <f t="shared" si="1101"/>
        <v>0</v>
      </c>
      <c r="AU701" s="60" t="b">
        <f t="shared" si="1102"/>
        <v>0</v>
      </c>
      <c r="AV701" s="60" t="b">
        <f t="shared" si="1103"/>
        <v>0</v>
      </c>
      <c r="AW701" s="60" t="b">
        <f t="shared" si="1104"/>
        <v>0</v>
      </c>
      <c r="AX701" s="60" t="b">
        <f t="shared" si="1105"/>
        <v>0</v>
      </c>
      <c r="AY701" s="60" t="b">
        <f t="shared" si="1106"/>
        <v>0</v>
      </c>
      <c r="AZ701" s="131">
        <f t="shared" si="1172"/>
        <v>0</v>
      </c>
      <c r="BA701" s="131">
        <f t="shared" si="1178"/>
        <v>1</v>
      </c>
      <c r="BB701" s="13">
        <f t="shared" si="1165"/>
        <v>0</v>
      </c>
      <c r="BC701" s="11">
        <f t="shared" si="1107"/>
        <v>0</v>
      </c>
      <c r="BD701" s="67">
        <f t="shared" si="1166"/>
        <v>1</v>
      </c>
      <c r="BE701" s="76" t="str">
        <f t="shared" si="1108"/>
        <v/>
      </c>
      <c r="BF701" s="76" t="str">
        <f t="shared" si="1109"/>
        <v/>
      </c>
      <c r="BG701" s="76" t="str">
        <f t="shared" si="1110"/>
        <v/>
      </c>
      <c r="BH701" s="76" t="str">
        <f t="shared" si="1111"/>
        <v/>
      </c>
      <c r="BI701" s="76" t="str">
        <f t="shared" si="1112"/>
        <v/>
      </c>
      <c r="BJ701" s="76" t="str">
        <f t="shared" si="1113"/>
        <v/>
      </c>
      <c r="BK701" s="131" t="b">
        <f t="shared" si="1114"/>
        <v>0</v>
      </c>
      <c r="BL701" s="131" t="b">
        <f t="shared" si="1115"/>
        <v>0</v>
      </c>
      <c r="BM701" s="131" t="b">
        <f t="shared" si="1116"/>
        <v>0</v>
      </c>
      <c r="BN701" s="131" t="b">
        <f t="shared" si="1117"/>
        <v>0</v>
      </c>
      <c r="BO701" s="131" t="b">
        <f t="shared" si="1118"/>
        <v>0</v>
      </c>
      <c r="BP701" s="131" t="b">
        <f t="shared" si="1119"/>
        <v>0</v>
      </c>
      <c r="BQ701" s="131">
        <f t="shared" si="1173"/>
        <v>0</v>
      </c>
      <c r="BR701" s="131">
        <f t="shared" si="1179"/>
        <v>1</v>
      </c>
      <c r="BS701" s="92">
        <f t="shared" si="1174"/>
        <v>0</v>
      </c>
      <c r="BT701" s="13">
        <f t="shared" si="1120"/>
        <v>0</v>
      </c>
      <c r="BU701" s="11">
        <f t="shared" si="1167"/>
        <v>0</v>
      </c>
      <c r="BV701" s="67">
        <f t="shared" si="1168"/>
        <v>1</v>
      </c>
      <c r="BW701" s="118" t="str">
        <f t="shared" si="1121"/>
        <v/>
      </c>
      <c r="BX701" s="118" t="str">
        <f t="shared" si="1122"/>
        <v/>
      </c>
      <c r="BY701" s="118" t="str">
        <f t="shared" si="1123"/>
        <v/>
      </c>
      <c r="BZ701" s="118" t="str">
        <f t="shared" si="1124"/>
        <v/>
      </c>
      <c r="CA701" s="118" t="str">
        <f t="shared" si="1125"/>
        <v/>
      </c>
      <c r="CB701" s="118" t="str">
        <f t="shared" si="1126"/>
        <v/>
      </c>
      <c r="CC701" s="118" t="str">
        <f t="shared" si="1127"/>
        <v/>
      </c>
      <c r="CD701" s="60" t="b">
        <f t="shared" si="1128"/>
        <v>0</v>
      </c>
      <c r="CE701" s="60" t="b">
        <f t="shared" si="1129"/>
        <v>0</v>
      </c>
      <c r="CF701" s="60" t="b">
        <f t="shared" si="1130"/>
        <v>0</v>
      </c>
      <c r="CG701" s="60" t="b">
        <f t="shared" si="1131"/>
        <v>0</v>
      </c>
      <c r="CH701" s="60" t="b">
        <f t="shared" si="1132"/>
        <v>0</v>
      </c>
      <c r="CI701" s="60" t="b">
        <f t="shared" si="1133"/>
        <v>0</v>
      </c>
      <c r="CJ701" s="60" t="b">
        <f t="shared" si="1134"/>
        <v>0</v>
      </c>
      <c r="CK701" s="131">
        <f t="shared" si="1175"/>
        <v>0</v>
      </c>
      <c r="CL701" s="131">
        <f t="shared" si="1180"/>
        <v>1</v>
      </c>
      <c r="CM701" s="92">
        <f t="shared" si="1176"/>
        <v>0</v>
      </c>
      <c r="CN701" s="13">
        <f t="shared" si="1169"/>
        <v>0</v>
      </c>
      <c r="CO701" s="11">
        <f t="shared" si="1135"/>
        <v>0</v>
      </c>
      <c r="CP701" s="13">
        <f t="shared" si="1170"/>
        <v>0</v>
      </c>
      <c r="CQ701" s="11">
        <f t="shared" si="1090"/>
        <v>0</v>
      </c>
      <c r="CR701" s="57">
        <f t="shared" si="1091"/>
        <v>0</v>
      </c>
      <c r="CS701" s="57">
        <f t="shared" si="1092"/>
        <v>0</v>
      </c>
      <c r="CT701" s="57">
        <f t="shared" si="1188"/>
        <v>0</v>
      </c>
      <c r="CU701" s="24" t="str">
        <f t="shared" si="1136"/>
        <v/>
      </c>
      <c r="CV701" s="24" t="str">
        <f t="shared" si="1137"/>
        <v/>
      </c>
      <c r="CW701" s="24" t="str">
        <f t="shared" si="1138"/>
        <v/>
      </c>
      <c r="CX701" s="24" t="str">
        <f t="shared" si="1139"/>
        <v/>
      </c>
      <c r="CY701" s="24" t="str">
        <f t="shared" si="1140"/>
        <v/>
      </c>
      <c r="CZ701" s="24" t="str">
        <f t="shared" si="1141"/>
        <v/>
      </c>
      <c r="DA701" s="24" t="str">
        <f t="shared" si="1142"/>
        <v/>
      </c>
      <c r="DB701" s="24" t="str">
        <f t="shared" si="1143"/>
        <v/>
      </c>
      <c r="DC701" s="24" t="str">
        <f t="shared" si="1144"/>
        <v/>
      </c>
      <c r="DD701" s="24" t="str">
        <f t="shared" si="1145"/>
        <v/>
      </c>
      <c r="DE701" s="24" t="str">
        <f t="shared" si="1146"/>
        <v/>
      </c>
      <c r="DF701" s="24" t="str">
        <f t="shared" si="1147"/>
        <v/>
      </c>
      <c r="DG701" s="24" t="str">
        <f t="shared" si="1148"/>
        <v/>
      </c>
      <c r="DJ701" s="39"/>
      <c r="EA701" s="7"/>
    </row>
    <row r="702" spans="2:131" x14ac:dyDescent="0.2">
      <c r="B702" s="61" t="str">
        <f t="shared" si="1087"/>
        <v/>
      </c>
      <c r="C702" s="7" t="str">
        <f t="shared" si="1181"/>
        <v/>
      </c>
      <c r="D702" s="60">
        <f t="shared" si="1088"/>
        <v>0</v>
      </c>
      <c r="E702" s="7" t="str">
        <f t="shared" si="1089"/>
        <v/>
      </c>
      <c r="F702" s="72" t="str">
        <f t="shared" si="1085"/>
        <v/>
      </c>
      <c r="G702" s="108" t="str">
        <f t="shared" si="1086"/>
        <v/>
      </c>
      <c r="H702" s="112">
        <f t="shared" si="1182"/>
        <v>0</v>
      </c>
      <c r="I702" s="112">
        <f t="shared" si="1183"/>
        <v>0</v>
      </c>
      <c r="J702" s="112">
        <f t="shared" si="1184"/>
        <v>0</v>
      </c>
      <c r="K702" s="112">
        <f t="shared" si="1185"/>
        <v>0</v>
      </c>
      <c r="L702" s="112">
        <f t="shared" si="1186"/>
        <v>0</v>
      </c>
      <c r="M702" s="112">
        <f t="shared" si="1187"/>
        <v>0</v>
      </c>
      <c r="N702" s="60"/>
      <c r="O702" s="61"/>
      <c r="P702" s="61"/>
      <c r="Q702" s="61"/>
      <c r="R702" s="61"/>
      <c r="S702" s="7"/>
      <c r="T702" s="67">
        <f t="shared" si="1149"/>
        <v>1</v>
      </c>
      <c r="U702" s="76" t="str">
        <f t="shared" si="1150"/>
        <v/>
      </c>
      <c r="V702" s="76" t="str">
        <f t="shared" si="1151"/>
        <v/>
      </c>
      <c r="W702" s="76" t="str">
        <f t="shared" si="1152"/>
        <v/>
      </c>
      <c r="X702" s="76" t="str">
        <f t="shared" si="1153"/>
        <v/>
      </c>
      <c r="Y702" s="76" t="str">
        <f t="shared" si="1154"/>
        <v/>
      </c>
      <c r="Z702" s="76" t="str">
        <f t="shared" si="1155"/>
        <v/>
      </c>
      <c r="AA702" s="131" t="b">
        <f t="shared" si="1093"/>
        <v>0</v>
      </c>
      <c r="AB702" s="131" t="b">
        <f t="shared" si="1094"/>
        <v>0</v>
      </c>
      <c r="AC702" s="131" t="b">
        <f t="shared" si="1095"/>
        <v>0</v>
      </c>
      <c r="AD702" s="131" t="b">
        <f t="shared" si="1096"/>
        <v>0</v>
      </c>
      <c r="AE702" s="131" t="b">
        <f t="shared" si="1097"/>
        <v>0</v>
      </c>
      <c r="AF702" s="131" t="b">
        <f t="shared" si="1098"/>
        <v>0</v>
      </c>
      <c r="AG702" s="131">
        <f t="shared" si="1171"/>
        <v>0</v>
      </c>
      <c r="AH702" s="131">
        <f t="shared" si="1177"/>
        <v>1</v>
      </c>
      <c r="AI702" s="13">
        <f t="shared" si="1099"/>
        <v>0</v>
      </c>
      <c r="AJ702" s="11">
        <f t="shared" si="1156"/>
        <v>0</v>
      </c>
      <c r="AK702" s="67">
        <f t="shared" si="1157"/>
        <v>1</v>
      </c>
      <c r="AL702" s="118" t="str">
        <f t="shared" si="1158"/>
        <v/>
      </c>
      <c r="AM702" s="118" t="str">
        <f t="shared" si="1159"/>
        <v/>
      </c>
      <c r="AN702" s="118" t="str">
        <f t="shared" si="1160"/>
        <v/>
      </c>
      <c r="AO702" s="118" t="str">
        <f t="shared" si="1161"/>
        <v/>
      </c>
      <c r="AP702" s="118" t="str">
        <f t="shared" si="1162"/>
        <v/>
      </c>
      <c r="AQ702" s="118" t="str">
        <f t="shared" si="1163"/>
        <v/>
      </c>
      <c r="AR702" s="118" t="str">
        <f t="shared" si="1164"/>
        <v/>
      </c>
      <c r="AS702" s="60" t="b">
        <f t="shared" si="1100"/>
        <v>0</v>
      </c>
      <c r="AT702" s="60" t="b">
        <f t="shared" si="1101"/>
        <v>0</v>
      </c>
      <c r="AU702" s="60" t="b">
        <f t="shared" si="1102"/>
        <v>0</v>
      </c>
      <c r="AV702" s="60" t="b">
        <f t="shared" si="1103"/>
        <v>0</v>
      </c>
      <c r="AW702" s="60" t="b">
        <f t="shared" si="1104"/>
        <v>0</v>
      </c>
      <c r="AX702" s="60" t="b">
        <f t="shared" si="1105"/>
        <v>0</v>
      </c>
      <c r="AY702" s="60" t="b">
        <f t="shared" si="1106"/>
        <v>0</v>
      </c>
      <c r="AZ702" s="131">
        <f t="shared" si="1172"/>
        <v>0</v>
      </c>
      <c r="BA702" s="131">
        <f t="shared" si="1178"/>
        <v>1</v>
      </c>
      <c r="BB702" s="13">
        <f t="shared" si="1165"/>
        <v>0</v>
      </c>
      <c r="BC702" s="11">
        <f t="shared" si="1107"/>
        <v>0</v>
      </c>
      <c r="BD702" s="67">
        <f t="shared" si="1166"/>
        <v>1</v>
      </c>
      <c r="BE702" s="76" t="str">
        <f t="shared" si="1108"/>
        <v/>
      </c>
      <c r="BF702" s="76" t="str">
        <f t="shared" si="1109"/>
        <v/>
      </c>
      <c r="BG702" s="76" t="str">
        <f t="shared" si="1110"/>
        <v/>
      </c>
      <c r="BH702" s="76" t="str">
        <f t="shared" si="1111"/>
        <v/>
      </c>
      <c r="BI702" s="76" t="str">
        <f t="shared" si="1112"/>
        <v/>
      </c>
      <c r="BJ702" s="76" t="str">
        <f t="shared" si="1113"/>
        <v/>
      </c>
      <c r="BK702" s="131" t="b">
        <f t="shared" si="1114"/>
        <v>0</v>
      </c>
      <c r="BL702" s="131" t="b">
        <f t="shared" si="1115"/>
        <v>0</v>
      </c>
      <c r="BM702" s="131" t="b">
        <f t="shared" si="1116"/>
        <v>0</v>
      </c>
      <c r="BN702" s="131" t="b">
        <f t="shared" si="1117"/>
        <v>0</v>
      </c>
      <c r="BO702" s="131" t="b">
        <f t="shared" si="1118"/>
        <v>0</v>
      </c>
      <c r="BP702" s="131" t="b">
        <f t="shared" si="1119"/>
        <v>0</v>
      </c>
      <c r="BQ702" s="131">
        <f t="shared" si="1173"/>
        <v>0</v>
      </c>
      <c r="BR702" s="131">
        <f t="shared" si="1179"/>
        <v>1</v>
      </c>
      <c r="BS702" s="92">
        <f t="shared" si="1174"/>
        <v>0</v>
      </c>
      <c r="BT702" s="13">
        <f t="shared" si="1120"/>
        <v>0</v>
      </c>
      <c r="BU702" s="11">
        <f t="shared" si="1167"/>
        <v>0</v>
      </c>
      <c r="BV702" s="67">
        <f t="shared" si="1168"/>
        <v>1</v>
      </c>
      <c r="BW702" s="118" t="str">
        <f t="shared" si="1121"/>
        <v/>
      </c>
      <c r="BX702" s="118" t="str">
        <f t="shared" si="1122"/>
        <v/>
      </c>
      <c r="BY702" s="118" t="str">
        <f t="shared" si="1123"/>
        <v/>
      </c>
      <c r="BZ702" s="118" t="str">
        <f t="shared" si="1124"/>
        <v/>
      </c>
      <c r="CA702" s="118" t="str">
        <f t="shared" si="1125"/>
        <v/>
      </c>
      <c r="CB702" s="118" t="str">
        <f t="shared" si="1126"/>
        <v/>
      </c>
      <c r="CC702" s="118" t="str">
        <f t="shared" si="1127"/>
        <v/>
      </c>
      <c r="CD702" s="60" t="b">
        <f t="shared" si="1128"/>
        <v>0</v>
      </c>
      <c r="CE702" s="60" t="b">
        <f t="shared" si="1129"/>
        <v>0</v>
      </c>
      <c r="CF702" s="60" t="b">
        <f t="shared" si="1130"/>
        <v>0</v>
      </c>
      <c r="CG702" s="60" t="b">
        <f t="shared" si="1131"/>
        <v>0</v>
      </c>
      <c r="CH702" s="60" t="b">
        <f t="shared" si="1132"/>
        <v>0</v>
      </c>
      <c r="CI702" s="60" t="b">
        <f t="shared" si="1133"/>
        <v>0</v>
      </c>
      <c r="CJ702" s="60" t="b">
        <f t="shared" si="1134"/>
        <v>0</v>
      </c>
      <c r="CK702" s="131">
        <f t="shared" si="1175"/>
        <v>0</v>
      </c>
      <c r="CL702" s="131">
        <f t="shared" si="1180"/>
        <v>1</v>
      </c>
      <c r="CM702" s="92">
        <f t="shared" si="1176"/>
        <v>0</v>
      </c>
      <c r="CN702" s="13">
        <f t="shared" si="1169"/>
        <v>0</v>
      </c>
      <c r="CO702" s="11">
        <f t="shared" si="1135"/>
        <v>0</v>
      </c>
      <c r="CP702" s="13">
        <f t="shared" si="1170"/>
        <v>0</v>
      </c>
      <c r="CQ702" s="11">
        <f t="shared" si="1090"/>
        <v>0</v>
      </c>
      <c r="CR702" s="57">
        <f t="shared" si="1091"/>
        <v>0</v>
      </c>
      <c r="CS702" s="57">
        <f t="shared" si="1092"/>
        <v>0</v>
      </c>
      <c r="CT702" s="57">
        <f t="shared" si="1188"/>
        <v>0</v>
      </c>
      <c r="CU702" s="24" t="str">
        <f t="shared" si="1136"/>
        <v/>
      </c>
      <c r="CV702" s="24" t="str">
        <f t="shared" si="1137"/>
        <v/>
      </c>
      <c r="CW702" s="24" t="str">
        <f t="shared" si="1138"/>
        <v/>
      </c>
      <c r="CX702" s="24" t="str">
        <f t="shared" si="1139"/>
        <v/>
      </c>
      <c r="CY702" s="24" t="str">
        <f t="shared" si="1140"/>
        <v/>
      </c>
      <c r="CZ702" s="24" t="str">
        <f t="shared" si="1141"/>
        <v/>
      </c>
      <c r="DA702" s="24" t="str">
        <f t="shared" si="1142"/>
        <v/>
      </c>
      <c r="DB702" s="24" t="str">
        <f t="shared" si="1143"/>
        <v/>
      </c>
      <c r="DC702" s="24" t="str">
        <f t="shared" si="1144"/>
        <v/>
      </c>
      <c r="DD702" s="24" t="str">
        <f t="shared" si="1145"/>
        <v/>
      </c>
      <c r="DE702" s="24" t="str">
        <f t="shared" si="1146"/>
        <v/>
      </c>
      <c r="DF702" s="24" t="str">
        <f t="shared" si="1147"/>
        <v/>
      </c>
      <c r="DG702" s="24" t="str">
        <f t="shared" si="1148"/>
        <v/>
      </c>
      <c r="DJ702" s="39"/>
      <c r="EA702" s="7"/>
    </row>
    <row r="703" spans="2:131" x14ac:dyDescent="0.2">
      <c r="B703" s="61" t="str">
        <f t="shared" si="1087"/>
        <v/>
      </c>
      <c r="C703" s="7" t="str">
        <f t="shared" si="1181"/>
        <v/>
      </c>
      <c r="D703" s="60">
        <f t="shared" si="1088"/>
        <v>0</v>
      </c>
      <c r="E703" s="7" t="str">
        <f t="shared" si="1089"/>
        <v/>
      </c>
      <c r="F703" s="72" t="str">
        <f t="shared" si="1085"/>
        <v/>
      </c>
      <c r="G703" s="108" t="str">
        <f t="shared" si="1086"/>
        <v/>
      </c>
      <c r="H703" s="112">
        <f t="shared" si="1182"/>
        <v>0</v>
      </c>
      <c r="I703" s="112">
        <f t="shared" si="1183"/>
        <v>0</v>
      </c>
      <c r="J703" s="112">
        <f t="shared" si="1184"/>
        <v>0</v>
      </c>
      <c r="K703" s="112">
        <f t="shared" si="1185"/>
        <v>0</v>
      </c>
      <c r="L703" s="112">
        <f t="shared" si="1186"/>
        <v>0</v>
      </c>
      <c r="M703" s="112">
        <f t="shared" si="1187"/>
        <v>0</v>
      </c>
      <c r="N703" s="60"/>
      <c r="O703" s="61"/>
      <c r="P703" s="61"/>
      <c r="Q703" s="61"/>
      <c r="R703" s="61"/>
      <c r="S703" s="7"/>
      <c r="T703" s="67">
        <f t="shared" si="1149"/>
        <v>1</v>
      </c>
      <c r="U703" s="76" t="str">
        <f t="shared" si="1150"/>
        <v/>
      </c>
      <c r="V703" s="76" t="str">
        <f t="shared" si="1151"/>
        <v/>
      </c>
      <c r="W703" s="76" t="str">
        <f t="shared" si="1152"/>
        <v/>
      </c>
      <c r="X703" s="76" t="str">
        <f t="shared" si="1153"/>
        <v/>
      </c>
      <c r="Y703" s="76" t="str">
        <f t="shared" si="1154"/>
        <v/>
      </c>
      <c r="Z703" s="76" t="str">
        <f t="shared" si="1155"/>
        <v/>
      </c>
      <c r="AA703" s="131" t="b">
        <f t="shared" si="1093"/>
        <v>0</v>
      </c>
      <c r="AB703" s="131" t="b">
        <f t="shared" si="1094"/>
        <v>0</v>
      </c>
      <c r="AC703" s="131" t="b">
        <f t="shared" si="1095"/>
        <v>0</v>
      </c>
      <c r="AD703" s="131" t="b">
        <f t="shared" si="1096"/>
        <v>0</v>
      </c>
      <c r="AE703" s="131" t="b">
        <f t="shared" si="1097"/>
        <v>0</v>
      </c>
      <c r="AF703" s="131" t="b">
        <f t="shared" si="1098"/>
        <v>0</v>
      </c>
      <c r="AG703" s="131">
        <f t="shared" si="1171"/>
        <v>0</v>
      </c>
      <c r="AH703" s="131">
        <f t="shared" si="1177"/>
        <v>1</v>
      </c>
      <c r="AI703" s="13">
        <f t="shared" si="1099"/>
        <v>0</v>
      </c>
      <c r="AJ703" s="11">
        <f t="shared" si="1156"/>
        <v>0</v>
      </c>
      <c r="AK703" s="67">
        <f t="shared" si="1157"/>
        <v>1</v>
      </c>
      <c r="AL703" s="118" t="str">
        <f t="shared" si="1158"/>
        <v/>
      </c>
      <c r="AM703" s="118" t="str">
        <f t="shared" si="1159"/>
        <v/>
      </c>
      <c r="AN703" s="118" t="str">
        <f t="shared" si="1160"/>
        <v/>
      </c>
      <c r="AO703" s="118" t="str">
        <f t="shared" si="1161"/>
        <v/>
      </c>
      <c r="AP703" s="118" t="str">
        <f t="shared" si="1162"/>
        <v/>
      </c>
      <c r="AQ703" s="118" t="str">
        <f t="shared" si="1163"/>
        <v/>
      </c>
      <c r="AR703" s="118" t="str">
        <f t="shared" si="1164"/>
        <v/>
      </c>
      <c r="AS703" s="60" t="b">
        <f t="shared" si="1100"/>
        <v>0</v>
      </c>
      <c r="AT703" s="60" t="b">
        <f t="shared" si="1101"/>
        <v>0</v>
      </c>
      <c r="AU703" s="60" t="b">
        <f t="shared" si="1102"/>
        <v>0</v>
      </c>
      <c r="AV703" s="60" t="b">
        <f t="shared" si="1103"/>
        <v>0</v>
      </c>
      <c r="AW703" s="60" t="b">
        <f t="shared" si="1104"/>
        <v>0</v>
      </c>
      <c r="AX703" s="60" t="b">
        <f t="shared" si="1105"/>
        <v>0</v>
      </c>
      <c r="AY703" s="60" t="b">
        <f t="shared" si="1106"/>
        <v>0</v>
      </c>
      <c r="AZ703" s="131">
        <f t="shared" si="1172"/>
        <v>0</v>
      </c>
      <c r="BA703" s="131">
        <f t="shared" si="1178"/>
        <v>1</v>
      </c>
      <c r="BB703" s="13">
        <f t="shared" si="1165"/>
        <v>0</v>
      </c>
      <c r="BC703" s="11">
        <f t="shared" si="1107"/>
        <v>0</v>
      </c>
      <c r="BD703" s="67">
        <f t="shared" si="1166"/>
        <v>1</v>
      </c>
      <c r="BE703" s="76" t="str">
        <f t="shared" si="1108"/>
        <v/>
      </c>
      <c r="BF703" s="76" t="str">
        <f t="shared" si="1109"/>
        <v/>
      </c>
      <c r="BG703" s="76" t="str">
        <f t="shared" si="1110"/>
        <v/>
      </c>
      <c r="BH703" s="76" t="str">
        <f t="shared" si="1111"/>
        <v/>
      </c>
      <c r="BI703" s="76" t="str">
        <f t="shared" si="1112"/>
        <v/>
      </c>
      <c r="BJ703" s="76" t="str">
        <f t="shared" si="1113"/>
        <v/>
      </c>
      <c r="BK703" s="131" t="b">
        <f t="shared" si="1114"/>
        <v>0</v>
      </c>
      <c r="BL703" s="131" t="b">
        <f t="shared" si="1115"/>
        <v>0</v>
      </c>
      <c r="BM703" s="131" t="b">
        <f t="shared" si="1116"/>
        <v>0</v>
      </c>
      <c r="BN703" s="131" t="b">
        <f t="shared" si="1117"/>
        <v>0</v>
      </c>
      <c r="BO703" s="131" t="b">
        <f t="shared" si="1118"/>
        <v>0</v>
      </c>
      <c r="BP703" s="131" t="b">
        <f t="shared" si="1119"/>
        <v>0</v>
      </c>
      <c r="BQ703" s="131">
        <f t="shared" si="1173"/>
        <v>0</v>
      </c>
      <c r="BR703" s="131">
        <f t="shared" si="1179"/>
        <v>1</v>
      </c>
      <c r="BS703" s="92">
        <f t="shared" si="1174"/>
        <v>0</v>
      </c>
      <c r="BT703" s="13">
        <f t="shared" si="1120"/>
        <v>0</v>
      </c>
      <c r="BU703" s="11">
        <f t="shared" si="1167"/>
        <v>0</v>
      </c>
      <c r="BV703" s="67">
        <f t="shared" si="1168"/>
        <v>1</v>
      </c>
      <c r="BW703" s="118" t="str">
        <f t="shared" si="1121"/>
        <v/>
      </c>
      <c r="BX703" s="118" t="str">
        <f t="shared" si="1122"/>
        <v/>
      </c>
      <c r="BY703" s="118" t="str">
        <f t="shared" si="1123"/>
        <v/>
      </c>
      <c r="BZ703" s="118" t="str">
        <f t="shared" si="1124"/>
        <v/>
      </c>
      <c r="CA703" s="118" t="str">
        <f t="shared" si="1125"/>
        <v/>
      </c>
      <c r="CB703" s="118" t="str">
        <f t="shared" si="1126"/>
        <v/>
      </c>
      <c r="CC703" s="118" t="str">
        <f t="shared" si="1127"/>
        <v/>
      </c>
      <c r="CD703" s="60" t="b">
        <f t="shared" si="1128"/>
        <v>0</v>
      </c>
      <c r="CE703" s="60" t="b">
        <f t="shared" si="1129"/>
        <v>0</v>
      </c>
      <c r="CF703" s="60" t="b">
        <f t="shared" si="1130"/>
        <v>0</v>
      </c>
      <c r="CG703" s="60" t="b">
        <f t="shared" si="1131"/>
        <v>0</v>
      </c>
      <c r="CH703" s="60" t="b">
        <f t="shared" si="1132"/>
        <v>0</v>
      </c>
      <c r="CI703" s="60" t="b">
        <f t="shared" si="1133"/>
        <v>0</v>
      </c>
      <c r="CJ703" s="60" t="b">
        <f t="shared" si="1134"/>
        <v>0</v>
      </c>
      <c r="CK703" s="131">
        <f t="shared" si="1175"/>
        <v>0</v>
      </c>
      <c r="CL703" s="131">
        <f t="shared" si="1180"/>
        <v>1</v>
      </c>
      <c r="CM703" s="92">
        <f t="shared" si="1176"/>
        <v>0</v>
      </c>
      <c r="CN703" s="13">
        <f t="shared" si="1169"/>
        <v>0</v>
      </c>
      <c r="CO703" s="11">
        <f t="shared" si="1135"/>
        <v>0</v>
      </c>
      <c r="CP703" s="13">
        <f t="shared" si="1170"/>
        <v>0</v>
      </c>
      <c r="CQ703" s="11">
        <f t="shared" si="1090"/>
        <v>0</v>
      </c>
      <c r="CR703" s="57">
        <f t="shared" si="1091"/>
        <v>0</v>
      </c>
      <c r="CS703" s="57">
        <f t="shared" si="1092"/>
        <v>0</v>
      </c>
      <c r="CT703" s="57">
        <f t="shared" si="1188"/>
        <v>0</v>
      </c>
      <c r="CU703" s="24" t="str">
        <f t="shared" si="1136"/>
        <v/>
      </c>
      <c r="CV703" s="24" t="str">
        <f t="shared" si="1137"/>
        <v/>
      </c>
      <c r="CW703" s="24" t="str">
        <f t="shared" si="1138"/>
        <v/>
      </c>
      <c r="CX703" s="24" t="str">
        <f t="shared" si="1139"/>
        <v/>
      </c>
      <c r="CY703" s="24" t="str">
        <f t="shared" si="1140"/>
        <v/>
      </c>
      <c r="CZ703" s="24" t="str">
        <f t="shared" si="1141"/>
        <v/>
      </c>
      <c r="DA703" s="24" t="str">
        <f t="shared" si="1142"/>
        <v/>
      </c>
      <c r="DB703" s="24" t="str">
        <f t="shared" si="1143"/>
        <v/>
      </c>
      <c r="DC703" s="24" t="str">
        <f t="shared" si="1144"/>
        <v/>
      </c>
      <c r="DD703" s="24" t="str">
        <f t="shared" si="1145"/>
        <v/>
      </c>
      <c r="DE703" s="24" t="str">
        <f t="shared" si="1146"/>
        <v/>
      </c>
      <c r="DF703" s="24" t="str">
        <f t="shared" si="1147"/>
        <v/>
      </c>
      <c r="DG703" s="24" t="str">
        <f t="shared" si="1148"/>
        <v/>
      </c>
      <c r="DJ703" s="39"/>
      <c r="EA703" s="7"/>
    </row>
    <row r="704" spans="2:131" x14ac:dyDescent="0.2">
      <c r="B704" s="61" t="str">
        <f t="shared" si="1087"/>
        <v/>
      </c>
      <c r="C704" s="7" t="str">
        <f t="shared" si="1181"/>
        <v/>
      </c>
      <c r="D704" s="60">
        <f t="shared" si="1088"/>
        <v>0</v>
      </c>
      <c r="E704" s="7" t="str">
        <f t="shared" si="1089"/>
        <v/>
      </c>
      <c r="F704" s="72" t="str">
        <f t="shared" si="1085"/>
        <v/>
      </c>
      <c r="G704" s="108" t="str">
        <f t="shared" si="1086"/>
        <v/>
      </c>
      <c r="H704" s="112">
        <f t="shared" si="1182"/>
        <v>0</v>
      </c>
      <c r="I704" s="112">
        <f t="shared" si="1183"/>
        <v>0</v>
      </c>
      <c r="J704" s="112">
        <f t="shared" si="1184"/>
        <v>0</v>
      </c>
      <c r="K704" s="112">
        <f t="shared" si="1185"/>
        <v>0</v>
      </c>
      <c r="L704" s="112">
        <f t="shared" si="1186"/>
        <v>0</v>
      </c>
      <c r="M704" s="112">
        <f t="shared" si="1187"/>
        <v>0</v>
      </c>
      <c r="N704" s="60"/>
      <c r="O704" s="61"/>
      <c r="P704" s="61"/>
      <c r="Q704" s="61"/>
      <c r="R704" s="61"/>
      <c r="S704" s="7"/>
      <c r="T704" s="67">
        <f t="shared" si="1149"/>
        <v>1</v>
      </c>
      <c r="U704" s="76" t="str">
        <f t="shared" si="1150"/>
        <v/>
      </c>
      <c r="V704" s="76" t="str">
        <f t="shared" si="1151"/>
        <v/>
      </c>
      <c r="W704" s="76" t="str">
        <f t="shared" si="1152"/>
        <v/>
      </c>
      <c r="X704" s="76" t="str">
        <f t="shared" si="1153"/>
        <v/>
      </c>
      <c r="Y704" s="76" t="str">
        <f t="shared" si="1154"/>
        <v/>
      </c>
      <c r="Z704" s="76" t="str">
        <f t="shared" si="1155"/>
        <v/>
      </c>
      <c r="AA704" s="131" t="b">
        <f t="shared" si="1093"/>
        <v>0</v>
      </c>
      <c r="AB704" s="131" t="b">
        <f t="shared" si="1094"/>
        <v>0</v>
      </c>
      <c r="AC704" s="131" t="b">
        <f t="shared" si="1095"/>
        <v>0</v>
      </c>
      <c r="AD704" s="131" t="b">
        <f t="shared" si="1096"/>
        <v>0</v>
      </c>
      <c r="AE704" s="131" t="b">
        <f t="shared" si="1097"/>
        <v>0</v>
      </c>
      <c r="AF704" s="131" t="b">
        <f t="shared" si="1098"/>
        <v>0</v>
      </c>
      <c r="AG704" s="131">
        <f t="shared" si="1171"/>
        <v>0</v>
      </c>
      <c r="AH704" s="131">
        <f t="shared" si="1177"/>
        <v>1</v>
      </c>
      <c r="AI704" s="13">
        <f t="shared" si="1099"/>
        <v>0</v>
      </c>
      <c r="AJ704" s="11">
        <f t="shared" si="1156"/>
        <v>0</v>
      </c>
      <c r="AK704" s="67">
        <f t="shared" si="1157"/>
        <v>1</v>
      </c>
      <c r="AL704" s="118" t="str">
        <f t="shared" si="1158"/>
        <v/>
      </c>
      <c r="AM704" s="118" t="str">
        <f t="shared" si="1159"/>
        <v/>
      </c>
      <c r="AN704" s="118" t="str">
        <f t="shared" si="1160"/>
        <v/>
      </c>
      <c r="AO704" s="118" t="str">
        <f t="shared" si="1161"/>
        <v/>
      </c>
      <c r="AP704" s="118" t="str">
        <f t="shared" si="1162"/>
        <v/>
      </c>
      <c r="AQ704" s="118" t="str">
        <f t="shared" si="1163"/>
        <v/>
      </c>
      <c r="AR704" s="118" t="str">
        <f t="shared" si="1164"/>
        <v/>
      </c>
      <c r="AS704" s="60" t="b">
        <f t="shared" si="1100"/>
        <v>0</v>
      </c>
      <c r="AT704" s="60" t="b">
        <f t="shared" si="1101"/>
        <v>0</v>
      </c>
      <c r="AU704" s="60" t="b">
        <f t="shared" si="1102"/>
        <v>0</v>
      </c>
      <c r="AV704" s="60" t="b">
        <f t="shared" si="1103"/>
        <v>0</v>
      </c>
      <c r="AW704" s="60" t="b">
        <f t="shared" si="1104"/>
        <v>0</v>
      </c>
      <c r="AX704" s="60" t="b">
        <f t="shared" si="1105"/>
        <v>0</v>
      </c>
      <c r="AY704" s="60" t="b">
        <f t="shared" si="1106"/>
        <v>0</v>
      </c>
      <c r="AZ704" s="131">
        <f t="shared" si="1172"/>
        <v>0</v>
      </c>
      <c r="BA704" s="131">
        <f t="shared" si="1178"/>
        <v>1</v>
      </c>
      <c r="BB704" s="13">
        <f t="shared" si="1165"/>
        <v>0</v>
      </c>
      <c r="BC704" s="11">
        <f t="shared" si="1107"/>
        <v>0</v>
      </c>
      <c r="BD704" s="67">
        <f t="shared" si="1166"/>
        <v>1</v>
      </c>
      <c r="BE704" s="76" t="str">
        <f t="shared" si="1108"/>
        <v/>
      </c>
      <c r="BF704" s="76" t="str">
        <f t="shared" si="1109"/>
        <v/>
      </c>
      <c r="BG704" s="76" t="str">
        <f t="shared" si="1110"/>
        <v/>
      </c>
      <c r="BH704" s="76" t="str">
        <f t="shared" si="1111"/>
        <v/>
      </c>
      <c r="BI704" s="76" t="str">
        <f t="shared" si="1112"/>
        <v/>
      </c>
      <c r="BJ704" s="76" t="str">
        <f t="shared" si="1113"/>
        <v/>
      </c>
      <c r="BK704" s="131" t="b">
        <f t="shared" si="1114"/>
        <v>0</v>
      </c>
      <c r="BL704" s="131" t="b">
        <f t="shared" si="1115"/>
        <v>0</v>
      </c>
      <c r="BM704" s="131" t="b">
        <f t="shared" si="1116"/>
        <v>0</v>
      </c>
      <c r="BN704" s="131" t="b">
        <f t="shared" si="1117"/>
        <v>0</v>
      </c>
      <c r="BO704" s="131" t="b">
        <f t="shared" si="1118"/>
        <v>0</v>
      </c>
      <c r="BP704" s="131" t="b">
        <f t="shared" si="1119"/>
        <v>0</v>
      </c>
      <c r="BQ704" s="131">
        <f t="shared" si="1173"/>
        <v>0</v>
      </c>
      <c r="BR704" s="131">
        <f t="shared" si="1179"/>
        <v>1</v>
      </c>
      <c r="BS704" s="92">
        <f t="shared" si="1174"/>
        <v>0</v>
      </c>
      <c r="BT704" s="13">
        <f t="shared" si="1120"/>
        <v>0</v>
      </c>
      <c r="BU704" s="11">
        <f t="shared" si="1167"/>
        <v>0</v>
      </c>
      <c r="BV704" s="67">
        <f t="shared" si="1168"/>
        <v>1</v>
      </c>
      <c r="BW704" s="118" t="str">
        <f t="shared" si="1121"/>
        <v/>
      </c>
      <c r="BX704" s="118" t="str">
        <f t="shared" si="1122"/>
        <v/>
      </c>
      <c r="BY704" s="118" t="str">
        <f t="shared" si="1123"/>
        <v/>
      </c>
      <c r="BZ704" s="118" t="str">
        <f t="shared" si="1124"/>
        <v/>
      </c>
      <c r="CA704" s="118" t="str">
        <f t="shared" si="1125"/>
        <v/>
      </c>
      <c r="CB704" s="118" t="str">
        <f t="shared" si="1126"/>
        <v/>
      </c>
      <c r="CC704" s="118" t="str">
        <f t="shared" si="1127"/>
        <v/>
      </c>
      <c r="CD704" s="60" t="b">
        <f t="shared" si="1128"/>
        <v>0</v>
      </c>
      <c r="CE704" s="60" t="b">
        <f t="shared" si="1129"/>
        <v>0</v>
      </c>
      <c r="CF704" s="60" t="b">
        <f t="shared" si="1130"/>
        <v>0</v>
      </c>
      <c r="CG704" s="60" t="b">
        <f t="shared" si="1131"/>
        <v>0</v>
      </c>
      <c r="CH704" s="60" t="b">
        <f t="shared" si="1132"/>
        <v>0</v>
      </c>
      <c r="CI704" s="60" t="b">
        <f t="shared" si="1133"/>
        <v>0</v>
      </c>
      <c r="CJ704" s="60" t="b">
        <f t="shared" si="1134"/>
        <v>0</v>
      </c>
      <c r="CK704" s="131">
        <f t="shared" si="1175"/>
        <v>0</v>
      </c>
      <c r="CL704" s="131">
        <f t="shared" si="1180"/>
        <v>1</v>
      </c>
      <c r="CM704" s="92">
        <f t="shared" si="1176"/>
        <v>0</v>
      </c>
      <c r="CN704" s="13">
        <f t="shared" si="1169"/>
        <v>0</v>
      </c>
      <c r="CO704" s="11">
        <f t="shared" si="1135"/>
        <v>0</v>
      </c>
      <c r="CP704" s="13">
        <f t="shared" si="1170"/>
        <v>0</v>
      </c>
      <c r="CQ704" s="11">
        <f t="shared" si="1090"/>
        <v>0</v>
      </c>
      <c r="CR704" s="57">
        <f t="shared" si="1091"/>
        <v>0</v>
      </c>
      <c r="CS704" s="57">
        <f t="shared" si="1092"/>
        <v>0</v>
      </c>
      <c r="CT704" s="57">
        <f t="shared" si="1188"/>
        <v>0</v>
      </c>
      <c r="CU704" s="24" t="str">
        <f t="shared" si="1136"/>
        <v/>
      </c>
      <c r="CV704" s="24" t="str">
        <f t="shared" si="1137"/>
        <v/>
      </c>
      <c r="CW704" s="24" t="str">
        <f t="shared" si="1138"/>
        <v/>
      </c>
      <c r="CX704" s="24" t="str">
        <f t="shared" si="1139"/>
        <v/>
      </c>
      <c r="CY704" s="24" t="str">
        <f t="shared" si="1140"/>
        <v/>
      </c>
      <c r="CZ704" s="24" t="str">
        <f t="shared" si="1141"/>
        <v/>
      </c>
      <c r="DA704" s="24" t="str">
        <f t="shared" si="1142"/>
        <v/>
      </c>
      <c r="DB704" s="24" t="str">
        <f t="shared" si="1143"/>
        <v/>
      </c>
      <c r="DC704" s="24" t="str">
        <f t="shared" si="1144"/>
        <v/>
      </c>
      <c r="DD704" s="24" t="str">
        <f t="shared" si="1145"/>
        <v/>
      </c>
      <c r="DE704" s="24" t="str">
        <f t="shared" si="1146"/>
        <v/>
      </c>
      <c r="DF704" s="24" t="str">
        <f t="shared" si="1147"/>
        <v/>
      </c>
      <c r="DG704" s="24" t="str">
        <f t="shared" si="1148"/>
        <v/>
      </c>
      <c r="DJ704" s="39"/>
      <c r="EA704" s="7"/>
    </row>
    <row r="705" spans="2:131" x14ac:dyDescent="0.2">
      <c r="B705" s="61" t="str">
        <f t="shared" si="1087"/>
        <v/>
      </c>
      <c r="C705" s="7" t="str">
        <f t="shared" si="1181"/>
        <v/>
      </c>
      <c r="D705" s="60">
        <f t="shared" si="1088"/>
        <v>0</v>
      </c>
      <c r="E705" s="7" t="str">
        <f t="shared" si="1089"/>
        <v/>
      </c>
      <c r="F705" s="72" t="str">
        <f t="shared" si="1085"/>
        <v/>
      </c>
      <c r="G705" s="108" t="str">
        <f t="shared" si="1086"/>
        <v/>
      </c>
      <c r="H705" s="112">
        <f t="shared" si="1182"/>
        <v>0</v>
      </c>
      <c r="I705" s="112">
        <f t="shared" si="1183"/>
        <v>0</v>
      </c>
      <c r="J705" s="112">
        <f t="shared" si="1184"/>
        <v>0</v>
      </c>
      <c r="K705" s="112">
        <f t="shared" si="1185"/>
        <v>0</v>
      </c>
      <c r="L705" s="112">
        <f t="shared" si="1186"/>
        <v>0</v>
      </c>
      <c r="M705" s="112">
        <f t="shared" si="1187"/>
        <v>0</v>
      </c>
      <c r="N705" s="60"/>
      <c r="O705" s="61"/>
      <c r="P705" s="61"/>
      <c r="Q705" s="61"/>
      <c r="R705" s="61"/>
      <c r="S705" s="7"/>
      <c r="T705" s="67">
        <f t="shared" si="1149"/>
        <v>1</v>
      </c>
      <c r="U705" s="76" t="str">
        <f t="shared" si="1150"/>
        <v/>
      </c>
      <c r="V705" s="76" t="str">
        <f t="shared" si="1151"/>
        <v/>
      </c>
      <c r="W705" s="76" t="str">
        <f t="shared" si="1152"/>
        <v/>
      </c>
      <c r="X705" s="76" t="str">
        <f t="shared" si="1153"/>
        <v/>
      </c>
      <c r="Y705" s="76" t="str">
        <f t="shared" si="1154"/>
        <v/>
      </c>
      <c r="Z705" s="76" t="str">
        <f t="shared" si="1155"/>
        <v/>
      </c>
      <c r="AA705" s="131" t="b">
        <f t="shared" si="1093"/>
        <v>0</v>
      </c>
      <c r="AB705" s="131" t="b">
        <f t="shared" si="1094"/>
        <v>0</v>
      </c>
      <c r="AC705" s="131" t="b">
        <f t="shared" si="1095"/>
        <v>0</v>
      </c>
      <c r="AD705" s="131" t="b">
        <f t="shared" si="1096"/>
        <v>0</v>
      </c>
      <c r="AE705" s="131" t="b">
        <f t="shared" si="1097"/>
        <v>0</v>
      </c>
      <c r="AF705" s="131" t="b">
        <f t="shared" si="1098"/>
        <v>0</v>
      </c>
      <c r="AG705" s="131">
        <f t="shared" si="1171"/>
        <v>0</v>
      </c>
      <c r="AH705" s="131">
        <f t="shared" si="1177"/>
        <v>1</v>
      </c>
      <c r="AI705" s="13">
        <f t="shared" si="1099"/>
        <v>0</v>
      </c>
      <c r="AJ705" s="11">
        <f t="shared" si="1156"/>
        <v>0</v>
      </c>
      <c r="AK705" s="67">
        <f t="shared" si="1157"/>
        <v>1</v>
      </c>
      <c r="AL705" s="118" t="str">
        <f t="shared" si="1158"/>
        <v/>
      </c>
      <c r="AM705" s="118" t="str">
        <f t="shared" si="1159"/>
        <v/>
      </c>
      <c r="AN705" s="118" t="str">
        <f t="shared" si="1160"/>
        <v/>
      </c>
      <c r="AO705" s="118" t="str">
        <f t="shared" si="1161"/>
        <v/>
      </c>
      <c r="AP705" s="118" t="str">
        <f t="shared" si="1162"/>
        <v/>
      </c>
      <c r="AQ705" s="118" t="str">
        <f t="shared" si="1163"/>
        <v/>
      </c>
      <c r="AR705" s="118" t="str">
        <f t="shared" si="1164"/>
        <v/>
      </c>
      <c r="AS705" s="60" t="b">
        <f t="shared" si="1100"/>
        <v>0</v>
      </c>
      <c r="AT705" s="60" t="b">
        <f t="shared" si="1101"/>
        <v>0</v>
      </c>
      <c r="AU705" s="60" t="b">
        <f t="shared" si="1102"/>
        <v>0</v>
      </c>
      <c r="AV705" s="60" t="b">
        <f t="shared" si="1103"/>
        <v>0</v>
      </c>
      <c r="AW705" s="60" t="b">
        <f t="shared" si="1104"/>
        <v>0</v>
      </c>
      <c r="AX705" s="60" t="b">
        <f t="shared" si="1105"/>
        <v>0</v>
      </c>
      <c r="AY705" s="60" t="b">
        <f t="shared" si="1106"/>
        <v>0</v>
      </c>
      <c r="AZ705" s="131">
        <f t="shared" si="1172"/>
        <v>0</v>
      </c>
      <c r="BA705" s="131">
        <f t="shared" si="1178"/>
        <v>1</v>
      </c>
      <c r="BB705" s="13">
        <f t="shared" si="1165"/>
        <v>0</v>
      </c>
      <c r="BC705" s="11">
        <f t="shared" si="1107"/>
        <v>0</v>
      </c>
      <c r="BD705" s="67">
        <f t="shared" si="1166"/>
        <v>1</v>
      </c>
      <c r="BE705" s="76" t="str">
        <f t="shared" si="1108"/>
        <v/>
      </c>
      <c r="BF705" s="76" t="str">
        <f t="shared" si="1109"/>
        <v/>
      </c>
      <c r="BG705" s="76" t="str">
        <f t="shared" si="1110"/>
        <v/>
      </c>
      <c r="BH705" s="76" t="str">
        <f t="shared" si="1111"/>
        <v/>
      </c>
      <c r="BI705" s="76" t="str">
        <f t="shared" si="1112"/>
        <v/>
      </c>
      <c r="BJ705" s="76" t="str">
        <f t="shared" si="1113"/>
        <v/>
      </c>
      <c r="BK705" s="131" t="b">
        <f t="shared" si="1114"/>
        <v>0</v>
      </c>
      <c r="BL705" s="131" t="b">
        <f t="shared" si="1115"/>
        <v>0</v>
      </c>
      <c r="BM705" s="131" t="b">
        <f t="shared" si="1116"/>
        <v>0</v>
      </c>
      <c r="BN705" s="131" t="b">
        <f t="shared" si="1117"/>
        <v>0</v>
      </c>
      <c r="BO705" s="131" t="b">
        <f t="shared" si="1118"/>
        <v>0</v>
      </c>
      <c r="BP705" s="131" t="b">
        <f t="shared" si="1119"/>
        <v>0</v>
      </c>
      <c r="BQ705" s="131">
        <f t="shared" si="1173"/>
        <v>0</v>
      </c>
      <c r="BR705" s="131">
        <f t="shared" si="1179"/>
        <v>1</v>
      </c>
      <c r="BS705" s="92">
        <f t="shared" si="1174"/>
        <v>0</v>
      </c>
      <c r="BT705" s="13">
        <f t="shared" si="1120"/>
        <v>0</v>
      </c>
      <c r="BU705" s="11">
        <f t="shared" si="1167"/>
        <v>0</v>
      </c>
      <c r="BV705" s="67">
        <f t="shared" si="1168"/>
        <v>1</v>
      </c>
      <c r="BW705" s="118" t="str">
        <f t="shared" si="1121"/>
        <v/>
      </c>
      <c r="BX705" s="118" t="str">
        <f t="shared" si="1122"/>
        <v/>
      </c>
      <c r="BY705" s="118" t="str">
        <f t="shared" si="1123"/>
        <v/>
      </c>
      <c r="BZ705" s="118" t="str">
        <f t="shared" si="1124"/>
        <v/>
      </c>
      <c r="CA705" s="118" t="str">
        <f t="shared" si="1125"/>
        <v/>
      </c>
      <c r="CB705" s="118" t="str">
        <f t="shared" si="1126"/>
        <v/>
      </c>
      <c r="CC705" s="118" t="str">
        <f t="shared" si="1127"/>
        <v/>
      </c>
      <c r="CD705" s="60" t="b">
        <f t="shared" si="1128"/>
        <v>0</v>
      </c>
      <c r="CE705" s="60" t="b">
        <f t="shared" si="1129"/>
        <v>0</v>
      </c>
      <c r="CF705" s="60" t="b">
        <f t="shared" si="1130"/>
        <v>0</v>
      </c>
      <c r="CG705" s="60" t="b">
        <f t="shared" si="1131"/>
        <v>0</v>
      </c>
      <c r="CH705" s="60" t="b">
        <f t="shared" si="1132"/>
        <v>0</v>
      </c>
      <c r="CI705" s="60" t="b">
        <f t="shared" si="1133"/>
        <v>0</v>
      </c>
      <c r="CJ705" s="60" t="b">
        <f t="shared" si="1134"/>
        <v>0</v>
      </c>
      <c r="CK705" s="131">
        <f t="shared" si="1175"/>
        <v>0</v>
      </c>
      <c r="CL705" s="131">
        <f t="shared" si="1180"/>
        <v>1</v>
      </c>
      <c r="CM705" s="92">
        <f t="shared" si="1176"/>
        <v>0</v>
      </c>
      <c r="CN705" s="13">
        <f t="shared" si="1169"/>
        <v>0</v>
      </c>
      <c r="CO705" s="11">
        <f t="shared" si="1135"/>
        <v>0</v>
      </c>
      <c r="CP705" s="13">
        <f t="shared" si="1170"/>
        <v>0</v>
      </c>
      <c r="CQ705" s="11">
        <f t="shared" si="1090"/>
        <v>0</v>
      </c>
      <c r="CR705" s="57">
        <f t="shared" si="1091"/>
        <v>0</v>
      </c>
      <c r="CS705" s="57">
        <f t="shared" si="1092"/>
        <v>0</v>
      </c>
      <c r="CT705" s="57">
        <f t="shared" si="1188"/>
        <v>0</v>
      </c>
      <c r="CU705" s="24" t="str">
        <f t="shared" si="1136"/>
        <v/>
      </c>
      <c r="CV705" s="24" t="str">
        <f t="shared" si="1137"/>
        <v/>
      </c>
      <c r="CW705" s="24" t="str">
        <f t="shared" si="1138"/>
        <v/>
      </c>
      <c r="CX705" s="24" t="str">
        <f t="shared" si="1139"/>
        <v/>
      </c>
      <c r="CY705" s="24" t="str">
        <f t="shared" si="1140"/>
        <v/>
      </c>
      <c r="CZ705" s="24" t="str">
        <f t="shared" si="1141"/>
        <v/>
      </c>
      <c r="DA705" s="24" t="str">
        <f t="shared" si="1142"/>
        <v/>
      </c>
      <c r="DB705" s="24" t="str">
        <f t="shared" si="1143"/>
        <v/>
      </c>
      <c r="DC705" s="24" t="str">
        <f t="shared" si="1144"/>
        <v/>
      </c>
      <c r="DD705" s="24" t="str">
        <f t="shared" si="1145"/>
        <v/>
      </c>
      <c r="DE705" s="24" t="str">
        <f t="shared" si="1146"/>
        <v/>
      </c>
      <c r="DF705" s="24" t="str">
        <f t="shared" si="1147"/>
        <v/>
      </c>
      <c r="DG705" s="24" t="str">
        <f t="shared" si="1148"/>
        <v/>
      </c>
      <c r="DJ705" s="39"/>
      <c r="EA705" s="7"/>
    </row>
    <row r="706" spans="2:131" x14ac:dyDescent="0.2">
      <c r="B706" s="61" t="str">
        <f t="shared" si="1087"/>
        <v/>
      </c>
      <c r="C706" s="7" t="str">
        <f t="shared" si="1181"/>
        <v/>
      </c>
      <c r="D706" s="60">
        <f t="shared" si="1088"/>
        <v>0</v>
      </c>
      <c r="E706" s="7" t="str">
        <f t="shared" si="1089"/>
        <v/>
      </c>
      <c r="F706" s="72" t="str">
        <f t="shared" si="1085"/>
        <v/>
      </c>
      <c r="G706" s="108" t="str">
        <f t="shared" si="1086"/>
        <v/>
      </c>
      <c r="H706" s="112">
        <f t="shared" si="1182"/>
        <v>0</v>
      </c>
      <c r="I706" s="112">
        <f t="shared" si="1183"/>
        <v>0</v>
      </c>
      <c r="J706" s="112">
        <f t="shared" si="1184"/>
        <v>0</v>
      </c>
      <c r="K706" s="112">
        <f t="shared" si="1185"/>
        <v>0</v>
      </c>
      <c r="L706" s="112">
        <f t="shared" si="1186"/>
        <v>0</v>
      </c>
      <c r="M706" s="112">
        <f t="shared" si="1187"/>
        <v>0</v>
      </c>
      <c r="N706" s="60"/>
      <c r="O706" s="61"/>
      <c r="P706" s="61"/>
      <c r="Q706" s="61"/>
      <c r="R706" s="61"/>
      <c r="S706" s="7"/>
      <c r="T706" s="67">
        <f t="shared" si="1149"/>
        <v>1</v>
      </c>
      <c r="U706" s="76" t="str">
        <f t="shared" si="1150"/>
        <v/>
      </c>
      <c r="V706" s="76" t="str">
        <f t="shared" si="1151"/>
        <v/>
      </c>
      <c r="W706" s="76" t="str">
        <f t="shared" si="1152"/>
        <v/>
      </c>
      <c r="X706" s="76" t="str">
        <f t="shared" si="1153"/>
        <v/>
      </c>
      <c r="Y706" s="76" t="str">
        <f t="shared" si="1154"/>
        <v/>
      </c>
      <c r="Z706" s="76" t="str">
        <f t="shared" si="1155"/>
        <v/>
      </c>
      <c r="AA706" s="131" t="b">
        <f t="shared" si="1093"/>
        <v>0</v>
      </c>
      <c r="AB706" s="131" t="b">
        <f t="shared" si="1094"/>
        <v>0</v>
      </c>
      <c r="AC706" s="131" t="b">
        <f t="shared" si="1095"/>
        <v>0</v>
      </c>
      <c r="AD706" s="131" t="b">
        <f t="shared" si="1096"/>
        <v>0</v>
      </c>
      <c r="AE706" s="131" t="b">
        <f t="shared" si="1097"/>
        <v>0</v>
      </c>
      <c r="AF706" s="131" t="b">
        <f t="shared" si="1098"/>
        <v>0</v>
      </c>
      <c r="AG706" s="131">
        <f t="shared" si="1171"/>
        <v>0</v>
      </c>
      <c r="AH706" s="131">
        <f t="shared" si="1177"/>
        <v>1</v>
      </c>
      <c r="AI706" s="13">
        <f t="shared" si="1099"/>
        <v>0</v>
      </c>
      <c r="AJ706" s="11">
        <f t="shared" si="1156"/>
        <v>0</v>
      </c>
      <c r="AK706" s="67">
        <f t="shared" si="1157"/>
        <v>1</v>
      </c>
      <c r="AL706" s="118" t="str">
        <f t="shared" si="1158"/>
        <v/>
      </c>
      <c r="AM706" s="118" t="str">
        <f t="shared" si="1159"/>
        <v/>
      </c>
      <c r="AN706" s="118" t="str">
        <f t="shared" si="1160"/>
        <v/>
      </c>
      <c r="AO706" s="118" t="str">
        <f t="shared" si="1161"/>
        <v/>
      </c>
      <c r="AP706" s="118" t="str">
        <f t="shared" si="1162"/>
        <v/>
      </c>
      <c r="AQ706" s="118" t="str">
        <f t="shared" si="1163"/>
        <v/>
      </c>
      <c r="AR706" s="118" t="str">
        <f t="shared" si="1164"/>
        <v/>
      </c>
      <c r="AS706" s="60" t="b">
        <f t="shared" si="1100"/>
        <v>0</v>
      </c>
      <c r="AT706" s="60" t="b">
        <f t="shared" si="1101"/>
        <v>0</v>
      </c>
      <c r="AU706" s="60" t="b">
        <f t="shared" si="1102"/>
        <v>0</v>
      </c>
      <c r="AV706" s="60" t="b">
        <f t="shared" si="1103"/>
        <v>0</v>
      </c>
      <c r="AW706" s="60" t="b">
        <f t="shared" si="1104"/>
        <v>0</v>
      </c>
      <c r="AX706" s="60" t="b">
        <f t="shared" si="1105"/>
        <v>0</v>
      </c>
      <c r="AY706" s="60" t="b">
        <f t="shared" si="1106"/>
        <v>0</v>
      </c>
      <c r="AZ706" s="131">
        <f t="shared" si="1172"/>
        <v>0</v>
      </c>
      <c r="BA706" s="131">
        <f t="shared" si="1178"/>
        <v>1</v>
      </c>
      <c r="BB706" s="13">
        <f t="shared" si="1165"/>
        <v>0</v>
      </c>
      <c r="BC706" s="11">
        <f t="shared" si="1107"/>
        <v>0</v>
      </c>
      <c r="BD706" s="67">
        <f t="shared" si="1166"/>
        <v>1</v>
      </c>
      <c r="BE706" s="76" t="str">
        <f t="shared" si="1108"/>
        <v/>
      </c>
      <c r="BF706" s="76" t="str">
        <f t="shared" si="1109"/>
        <v/>
      </c>
      <c r="BG706" s="76" t="str">
        <f t="shared" si="1110"/>
        <v/>
      </c>
      <c r="BH706" s="76" t="str">
        <f t="shared" si="1111"/>
        <v/>
      </c>
      <c r="BI706" s="76" t="str">
        <f t="shared" si="1112"/>
        <v/>
      </c>
      <c r="BJ706" s="76" t="str">
        <f t="shared" si="1113"/>
        <v/>
      </c>
      <c r="BK706" s="131" t="b">
        <f t="shared" si="1114"/>
        <v>0</v>
      </c>
      <c r="BL706" s="131" t="b">
        <f t="shared" si="1115"/>
        <v>0</v>
      </c>
      <c r="BM706" s="131" t="b">
        <f t="shared" si="1116"/>
        <v>0</v>
      </c>
      <c r="BN706" s="131" t="b">
        <f t="shared" si="1117"/>
        <v>0</v>
      </c>
      <c r="BO706" s="131" t="b">
        <f t="shared" si="1118"/>
        <v>0</v>
      </c>
      <c r="BP706" s="131" t="b">
        <f t="shared" si="1119"/>
        <v>0</v>
      </c>
      <c r="BQ706" s="131">
        <f t="shared" si="1173"/>
        <v>0</v>
      </c>
      <c r="BR706" s="131">
        <f t="shared" si="1179"/>
        <v>1</v>
      </c>
      <c r="BS706" s="92">
        <f t="shared" si="1174"/>
        <v>0</v>
      </c>
      <c r="BT706" s="13">
        <f t="shared" si="1120"/>
        <v>0</v>
      </c>
      <c r="BU706" s="11">
        <f t="shared" si="1167"/>
        <v>0</v>
      </c>
      <c r="BV706" s="67">
        <f t="shared" si="1168"/>
        <v>1</v>
      </c>
      <c r="BW706" s="118" t="str">
        <f t="shared" si="1121"/>
        <v/>
      </c>
      <c r="BX706" s="118" t="str">
        <f t="shared" si="1122"/>
        <v/>
      </c>
      <c r="BY706" s="118" t="str">
        <f t="shared" si="1123"/>
        <v/>
      </c>
      <c r="BZ706" s="118" t="str">
        <f t="shared" si="1124"/>
        <v/>
      </c>
      <c r="CA706" s="118" t="str">
        <f t="shared" si="1125"/>
        <v/>
      </c>
      <c r="CB706" s="118" t="str">
        <f t="shared" si="1126"/>
        <v/>
      </c>
      <c r="CC706" s="118" t="str">
        <f t="shared" si="1127"/>
        <v/>
      </c>
      <c r="CD706" s="60" t="b">
        <f t="shared" si="1128"/>
        <v>0</v>
      </c>
      <c r="CE706" s="60" t="b">
        <f t="shared" si="1129"/>
        <v>0</v>
      </c>
      <c r="CF706" s="60" t="b">
        <f t="shared" si="1130"/>
        <v>0</v>
      </c>
      <c r="CG706" s="60" t="b">
        <f t="shared" si="1131"/>
        <v>0</v>
      </c>
      <c r="CH706" s="60" t="b">
        <f t="shared" si="1132"/>
        <v>0</v>
      </c>
      <c r="CI706" s="60" t="b">
        <f t="shared" si="1133"/>
        <v>0</v>
      </c>
      <c r="CJ706" s="60" t="b">
        <f t="shared" si="1134"/>
        <v>0</v>
      </c>
      <c r="CK706" s="131">
        <f t="shared" si="1175"/>
        <v>0</v>
      </c>
      <c r="CL706" s="131">
        <f t="shared" si="1180"/>
        <v>1</v>
      </c>
      <c r="CM706" s="92">
        <f t="shared" si="1176"/>
        <v>0</v>
      </c>
      <c r="CN706" s="13">
        <f t="shared" si="1169"/>
        <v>0</v>
      </c>
      <c r="CO706" s="11">
        <f t="shared" si="1135"/>
        <v>0</v>
      </c>
      <c r="CP706" s="13">
        <f t="shared" si="1170"/>
        <v>0</v>
      </c>
      <c r="CQ706" s="11">
        <f t="shared" si="1090"/>
        <v>0</v>
      </c>
      <c r="CR706" s="57">
        <f t="shared" si="1091"/>
        <v>0</v>
      </c>
      <c r="CS706" s="57">
        <f t="shared" si="1092"/>
        <v>0</v>
      </c>
      <c r="CT706" s="57">
        <f t="shared" si="1188"/>
        <v>0</v>
      </c>
      <c r="CU706" s="24" t="str">
        <f t="shared" si="1136"/>
        <v/>
      </c>
      <c r="CV706" s="24" t="str">
        <f t="shared" si="1137"/>
        <v/>
      </c>
      <c r="CW706" s="24" t="str">
        <f t="shared" si="1138"/>
        <v/>
      </c>
      <c r="CX706" s="24" t="str">
        <f t="shared" si="1139"/>
        <v/>
      </c>
      <c r="CY706" s="24" t="str">
        <f t="shared" si="1140"/>
        <v/>
      </c>
      <c r="CZ706" s="24" t="str">
        <f t="shared" si="1141"/>
        <v/>
      </c>
      <c r="DA706" s="24" t="str">
        <f t="shared" si="1142"/>
        <v/>
      </c>
      <c r="DB706" s="24" t="str">
        <f t="shared" si="1143"/>
        <v/>
      </c>
      <c r="DC706" s="24" t="str">
        <f t="shared" si="1144"/>
        <v/>
      </c>
      <c r="DD706" s="24" t="str">
        <f t="shared" si="1145"/>
        <v/>
      </c>
      <c r="DE706" s="24" t="str">
        <f t="shared" si="1146"/>
        <v/>
      </c>
      <c r="DF706" s="24" t="str">
        <f t="shared" si="1147"/>
        <v/>
      </c>
      <c r="DG706" s="24" t="str">
        <f t="shared" si="1148"/>
        <v/>
      </c>
      <c r="DJ706" s="39"/>
      <c r="EA706" s="7"/>
    </row>
    <row r="707" spans="2:131" x14ac:dyDescent="0.2">
      <c r="B707" s="61" t="str">
        <f t="shared" si="1087"/>
        <v/>
      </c>
      <c r="C707" s="7" t="str">
        <f t="shared" si="1181"/>
        <v/>
      </c>
      <c r="D707" s="60">
        <f t="shared" si="1088"/>
        <v>0</v>
      </c>
      <c r="E707" s="7" t="str">
        <f t="shared" si="1089"/>
        <v/>
      </c>
      <c r="F707" s="72" t="str">
        <f t="shared" si="1085"/>
        <v/>
      </c>
      <c r="G707" s="108" t="str">
        <f t="shared" si="1086"/>
        <v/>
      </c>
      <c r="H707" s="112">
        <f t="shared" si="1182"/>
        <v>0</v>
      </c>
      <c r="I707" s="112">
        <f t="shared" si="1183"/>
        <v>0</v>
      </c>
      <c r="J707" s="112">
        <f t="shared" si="1184"/>
        <v>0</v>
      </c>
      <c r="K707" s="112">
        <f t="shared" si="1185"/>
        <v>0</v>
      </c>
      <c r="L707" s="112">
        <f t="shared" si="1186"/>
        <v>0</v>
      </c>
      <c r="M707" s="112">
        <f t="shared" si="1187"/>
        <v>0</v>
      </c>
      <c r="N707" s="60"/>
      <c r="O707" s="61"/>
      <c r="P707" s="61"/>
      <c r="Q707" s="61"/>
      <c r="R707" s="61"/>
      <c r="S707" s="7"/>
      <c r="T707" s="67">
        <f t="shared" si="1149"/>
        <v>1</v>
      </c>
      <c r="U707" s="76" t="str">
        <f t="shared" si="1150"/>
        <v/>
      </c>
      <c r="V707" s="76" t="str">
        <f t="shared" si="1151"/>
        <v/>
      </c>
      <c r="W707" s="76" t="str">
        <f t="shared" si="1152"/>
        <v/>
      </c>
      <c r="X707" s="76" t="str">
        <f t="shared" si="1153"/>
        <v/>
      </c>
      <c r="Y707" s="76" t="str">
        <f t="shared" si="1154"/>
        <v/>
      </c>
      <c r="Z707" s="76" t="str">
        <f t="shared" si="1155"/>
        <v/>
      </c>
      <c r="AA707" s="131" t="b">
        <f t="shared" si="1093"/>
        <v>0</v>
      </c>
      <c r="AB707" s="131" t="b">
        <f t="shared" si="1094"/>
        <v>0</v>
      </c>
      <c r="AC707" s="131" t="b">
        <f t="shared" si="1095"/>
        <v>0</v>
      </c>
      <c r="AD707" s="131" t="b">
        <f t="shared" si="1096"/>
        <v>0</v>
      </c>
      <c r="AE707" s="131" t="b">
        <f t="shared" si="1097"/>
        <v>0</v>
      </c>
      <c r="AF707" s="131" t="b">
        <f t="shared" si="1098"/>
        <v>0</v>
      </c>
      <c r="AG707" s="131">
        <f t="shared" si="1171"/>
        <v>0</v>
      </c>
      <c r="AH707" s="131">
        <f t="shared" si="1177"/>
        <v>1</v>
      </c>
      <c r="AI707" s="13">
        <f t="shared" si="1099"/>
        <v>0</v>
      </c>
      <c r="AJ707" s="11">
        <f t="shared" si="1156"/>
        <v>0</v>
      </c>
      <c r="AK707" s="67">
        <f t="shared" si="1157"/>
        <v>1</v>
      </c>
      <c r="AL707" s="118" t="str">
        <f t="shared" si="1158"/>
        <v/>
      </c>
      <c r="AM707" s="118" t="str">
        <f t="shared" si="1159"/>
        <v/>
      </c>
      <c r="AN707" s="118" t="str">
        <f t="shared" si="1160"/>
        <v/>
      </c>
      <c r="AO707" s="118" t="str">
        <f t="shared" si="1161"/>
        <v/>
      </c>
      <c r="AP707" s="118" t="str">
        <f t="shared" si="1162"/>
        <v/>
      </c>
      <c r="AQ707" s="118" t="str">
        <f t="shared" si="1163"/>
        <v/>
      </c>
      <c r="AR707" s="118" t="str">
        <f t="shared" si="1164"/>
        <v/>
      </c>
      <c r="AS707" s="60" t="b">
        <f t="shared" si="1100"/>
        <v>0</v>
      </c>
      <c r="AT707" s="60" t="b">
        <f t="shared" si="1101"/>
        <v>0</v>
      </c>
      <c r="AU707" s="60" t="b">
        <f t="shared" si="1102"/>
        <v>0</v>
      </c>
      <c r="AV707" s="60" t="b">
        <f t="shared" si="1103"/>
        <v>0</v>
      </c>
      <c r="AW707" s="60" t="b">
        <f t="shared" si="1104"/>
        <v>0</v>
      </c>
      <c r="AX707" s="60" t="b">
        <f t="shared" si="1105"/>
        <v>0</v>
      </c>
      <c r="AY707" s="60" t="b">
        <f t="shared" si="1106"/>
        <v>0</v>
      </c>
      <c r="AZ707" s="131">
        <f t="shared" si="1172"/>
        <v>0</v>
      </c>
      <c r="BA707" s="131">
        <f t="shared" si="1178"/>
        <v>1</v>
      </c>
      <c r="BB707" s="13">
        <f t="shared" si="1165"/>
        <v>0</v>
      </c>
      <c r="BC707" s="11">
        <f t="shared" si="1107"/>
        <v>0</v>
      </c>
      <c r="BD707" s="67">
        <f t="shared" si="1166"/>
        <v>1</v>
      </c>
      <c r="BE707" s="76" t="str">
        <f t="shared" si="1108"/>
        <v/>
      </c>
      <c r="BF707" s="76" t="str">
        <f t="shared" si="1109"/>
        <v/>
      </c>
      <c r="BG707" s="76" t="str">
        <f t="shared" si="1110"/>
        <v/>
      </c>
      <c r="BH707" s="76" t="str">
        <f t="shared" si="1111"/>
        <v/>
      </c>
      <c r="BI707" s="76" t="str">
        <f t="shared" si="1112"/>
        <v/>
      </c>
      <c r="BJ707" s="76" t="str">
        <f t="shared" si="1113"/>
        <v/>
      </c>
      <c r="BK707" s="131" t="b">
        <f t="shared" si="1114"/>
        <v>0</v>
      </c>
      <c r="BL707" s="131" t="b">
        <f t="shared" si="1115"/>
        <v>0</v>
      </c>
      <c r="BM707" s="131" t="b">
        <f t="shared" si="1116"/>
        <v>0</v>
      </c>
      <c r="BN707" s="131" t="b">
        <f t="shared" si="1117"/>
        <v>0</v>
      </c>
      <c r="BO707" s="131" t="b">
        <f t="shared" si="1118"/>
        <v>0</v>
      </c>
      <c r="BP707" s="131" t="b">
        <f t="shared" si="1119"/>
        <v>0</v>
      </c>
      <c r="BQ707" s="131">
        <f t="shared" si="1173"/>
        <v>0</v>
      </c>
      <c r="BR707" s="131">
        <f t="shared" si="1179"/>
        <v>1</v>
      </c>
      <c r="BS707" s="92">
        <f t="shared" si="1174"/>
        <v>0</v>
      </c>
      <c r="BT707" s="13">
        <f t="shared" si="1120"/>
        <v>0</v>
      </c>
      <c r="BU707" s="11">
        <f t="shared" si="1167"/>
        <v>0</v>
      </c>
      <c r="BV707" s="67">
        <f t="shared" si="1168"/>
        <v>1</v>
      </c>
      <c r="BW707" s="118" t="str">
        <f t="shared" si="1121"/>
        <v/>
      </c>
      <c r="BX707" s="118" t="str">
        <f t="shared" si="1122"/>
        <v/>
      </c>
      <c r="BY707" s="118" t="str">
        <f t="shared" si="1123"/>
        <v/>
      </c>
      <c r="BZ707" s="118" t="str">
        <f t="shared" si="1124"/>
        <v/>
      </c>
      <c r="CA707" s="118" t="str">
        <f t="shared" si="1125"/>
        <v/>
      </c>
      <c r="CB707" s="118" t="str">
        <f t="shared" si="1126"/>
        <v/>
      </c>
      <c r="CC707" s="118" t="str">
        <f t="shared" si="1127"/>
        <v/>
      </c>
      <c r="CD707" s="60" t="b">
        <f t="shared" si="1128"/>
        <v>0</v>
      </c>
      <c r="CE707" s="60" t="b">
        <f t="shared" si="1129"/>
        <v>0</v>
      </c>
      <c r="CF707" s="60" t="b">
        <f t="shared" si="1130"/>
        <v>0</v>
      </c>
      <c r="CG707" s="60" t="b">
        <f t="shared" si="1131"/>
        <v>0</v>
      </c>
      <c r="CH707" s="60" t="b">
        <f t="shared" si="1132"/>
        <v>0</v>
      </c>
      <c r="CI707" s="60" t="b">
        <f t="shared" si="1133"/>
        <v>0</v>
      </c>
      <c r="CJ707" s="60" t="b">
        <f t="shared" si="1134"/>
        <v>0</v>
      </c>
      <c r="CK707" s="131">
        <f t="shared" si="1175"/>
        <v>0</v>
      </c>
      <c r="CL707" s="131">
        <f t="shared" si="1180"/>
        <v>1</v>
      </c>
      <c r="CM707" s="92">
        <f t="shared" si="1176"/>
        <v>0</v>
      </c>
      <c r="CN707" s="13">
        <f t="shared" si="1169"/>
        <v>0</v>
      </c>
      <c r="CO707" s="11">
        <f t="shared" si="1135"/>
        <v>0</v>
      </c>
      <c r="CP707" s="13">
        <f t="shared" si="1170"/>
        <v>0</v>
      </c>
      <c r="CQ707" s="11">
        <f t="shared" si="1090"/>
        <v>0</v>
      </c>
      <c r="CR707" s="57">
        <f t="shared" si="1091"/>
        <v>0</v>
      </c>
      <c r="CS707" s="57">
        <f t="shared" si="1092"/>
        <v>0</v>
      </c>
      <c r="CT707" s="57">
        <f t="shared" si="1188"/>
        <v>0</v>
      </c>
      <c r="CU707" s="24" t="str">
        <f t="shared" si="1136"/>
        <v/>
      </c>
      <c r="CV707" s="24" t="str">
        <f t="shared" si="1137"/>
        <v/>
      </c>
      <c r="CW707" s="24" t="str">
        <f t="shared" si="1138"/>
        <v/>
      </c>
      <c r="CX707" s="24" t="str">
        <f t="shared" si="1139"/>
        <v/>
      </c>
      <c r="CY707" s="24" t="str">
        <f t="shared" si="1140"/>
        <v/>
      </c>
      <c r="CZ707" s="24" t="str">
        <f t="shared" si="1141"/>
        <v/>
      </c>
      <c r="DA707" s="24" t="str">
        <f t="shared" si="1142"/>
        <v/>
      </c>
      <c r="DB707" s="24" t="str">
        <f t="shared" si="1143"/>
        <v/>
      </c>
      <c r="DC707" s="24" t="str">
        <f t="shared" si="1144"/>
        <v/>
      </c>
      <c r="DD707" s="24" t="str">
        <f t="shared" si="1145"/>
        <v/>
      </c>
      <c r="DE707" s="24" t="str">
        <f t="shared" si="1146"/>
        <v/>
      </c>
      <c r="DF707" s="24" t="str">
        <f t="shared" si="1147"/>
        <v/>
      </c>
      <c r="DG707" s="24" t="str">
        <f t="shared" si="1148"/>
        <v/>
      </c>
      <c r="DJ707" s="39"/>
      <c r="EA707" s="7"/>
    </row>
    <row r="708" spans="2:131" x14ac:dyDescent="0.2">
      <c r="B708" s="61" t="str">
        <f t="shared" si="1087"/>
        <v/>
      </c>
      <c r="C708" s="7" t="str">
        <f t="shared" si="1181"/>
        <v/>
      </c>
      <c r="D708" s="60">
        <f t="shared" si="1088"/>
        <v>0</v>
      </c>
      <c r="E708" s="7" t="str">
        <f t="shared" si="1089"/>
        <v/>
      </c>
      <c r="F708" s="72" t="str">
        <f t="shared" si="1085"/>
        <v/>
      </c>
      <c r="G708" s="108" t="str">
        <f t="shared" si="1086"/>
        <v/>
      </c>
      <c r="H708" s="112">
        <f t="shared" si="1182"/>
        <v>0</v>
      </c>
      <c r="I708" s="112">
        <f t="shared" si="1183"/>
        <v>0</v>
      </c>
      <c r="J708" s="112">
        <f t="shared" si="1184"/>
        <v>0</v>
      </c>
      <c r="K708" s="112">
        <f t="shared" si="1185"/>
        <v>0</v>
      </c>
      <c r="L708" s="112">
        <f t="shared" si="1186"/>
        <v>0</v>
      </c>
      <c r="M708" s="112">
        <f t="shared" si="1187"/>
        <v>0</v>
      </c>
      <c r="N708" s="60"/>
      <c r="O708" s="61"/>
      <c r="P708" s="61"/>
      <c r="Q708" s="61"/>
      <c r="R708" s="61"/>
      <c r="S708" s="7"/>
      <c r="T708" s="67">
        <f t="shared" si="1149"/>
        <v>1</v>
      </c>
      <c r="U708" s="76" t="str">
        <f t="shared" si="1150"/>
        <v/>
      </c>
      <c r="V708" s="76" t="str">
        <f t="shared" si="1151"/>
        <v/>
      </c>
      <c r="W708" s="76" t="str">
        <f t="shared" si="1152"/>
        <v/>
      </c>
      <c r="X708" s="76" t="str">
        <f t="shared" si="1153"/>
        <v/>
      </c>
      <c r="Y708" s="76" t="str">
        <f t="shared" si="1154"/>
        <v/>
      </c>
      <c r="Z708" s="76" t="str">
        <f t="shared" si="1155"/>
        <v/>
      </c>
      <c r="AA708" s="131" t="b">
        <f t="shared" si="1093"/>
        <v>0</v>
      </c>
      <c r="AB708" s="131" t="b">
        <f t="shared" si="1094"/>
        <v>0</v>
      </c>
      <c r="AC708" s="131" t="b">
        <f t="shared" si="1095"/>
        <v>0</v>
      </c>
      <c r="AD708" s="131" t="b">
        <f t="shared" si="1096"/>
        <v>0</v>
      </c>
      <c r="AE708" s="131" t="b">
        <f t="shared" si="1097"/>
        <v>0</v>
      </c>
      <c r="AF708" s="131" t="b">
        <f t="shared" si="1098"/>
        <v>0</v>
      </c>
      <c r="AG708" s="131">
        <f t="shared" si="1171"/>
        <v>0</v>
      </c>
      <c r="AH708" s="131">
        <f t="shared" si="1177"/>
        <v>1</v>
      </c>
      <c r="AI708" s="13">
        <f t="shared" si="1099"/>
        <v>0</v>
      </c>
      <c r="AJ708" s="11">
        <f t="shared" si="1156"/>
        <v>0</v>
      </c>
      <c r="AK708" s="67">
        <f t="shared" si="1157"/>
        <v>1</v>
      </c>
      <c r="AL708" s="118" t="str">
        <f t="shared" si="1158"/>
        <v/>
      </c>
      <c r="AM708" s="118" t="str">
        <f t="shared" si="1159"/>
        <v/>
      </c>
      <c r="AN708" s="118" t="str">
        <f t="shared" si="1160"/>
        <v/>
      </c>
      <c r="AO708" s="118" t="str">
        <f t="shared" si="1161"/>
        <v/>
      </c>
      <c r="AP708" s="118" t="str">
        <f t="shared" si="1162"/>
        <v/>
      </c>
      <c r="AQ708" s="118" t="str">
        <f t="shared" si="1163"/>
        <v/>
      </c>
      <c r="AR708" s="118" t="str">
        <f t="shared" si="1164"/>
        <v/>
      </c>
      <c r="AS708" s="60" t="b">
        <f t="shared" si="1100"/>
        <v>0</v>
      </c>
      <c r="AT708" s="60" t="b">
        <f t="shared" si="1101"/>
        <v>0</v>
      </c>
      <c r="AU708" s="60" t="b">
        <f t="shared" si="1102"/>
        <v>0</v>
      </c>
      <c r="AV708" s="60" t="b">
        <f t="shared" si="1103"/>
        <v>0</v>
      </c>
      <c r="AW708" s="60" t="b">
        <f t="shared" si="1104"/>
        <v>0</v>
      </c>
      <c r="AX708" s="60" t="b">
        <f t="shared" si="1105"/>
        <v>0</v>
      </c>
      <c r="AY708" s="60" t="b">
        <f t="shared" si="1106"/>
        <v>0</v>
      </c>
      <c r="AZ708" s="131">
        <f t="shared" si="1172"/>
        <v>0</v>
      </c>
      <c r="BA708" s="131">
        <f t="shared" si="1178"/>
        <v>1</v>
      </c>
      <c r="BB708" s="13">
        <f t="shared" si="1165"/>
        <v>0</v>
      </c>
      <c r="BC708" s="11">
        <f t="shared" si="1107"/>
        <v>0</v>
      </c>
      <c r="BD708" s="67">
        <f t="shared" si="1166"/>
        <v>1</v>
      </c>
      <c r="BE708" s="76" t="str">
        <f t="shared" si="1108"/>
        <v/>
      </c>
      <c r="BF708" s="76" t="str">
        <f t="shared" si="1109"/>
        <v/>
      </c>
      <c r="BG708" s="76" t="str">
        <f t="shared" si="1110"/>
        <v/>
      </c>
      <c r="BH708" s="76" t="str">
        <f t="shared" si="1111"/>
        <v/>
      </c>
      <c r="BI708" s="76" t="str">
        <f t="shared" si="1112"/>
        <v/>
      </c>
      <c r="BJ708" s="76" t="str">
        <f t="shared" si="1113"/>
        <v/>
      </c>
      <c r="BK708" s="131" t="b">
        <f t="shared" si="1114"/>
        <v>0</v>
      </c>
      <c r="BL708" s="131" t="b">
        <f t="shared" si="1115"/>
        <v>0</v>
      </c>
      <c r="BM708" s="131" t="b">
        <f t="shared" si="1116"/>
        <v>0</v>
      </c>
      <c r="BN708" s="131" t="b">
        <f t="shared" si="1117"/>
        <v>0</v>
      </c>
      <c r="BO708" s="131" t="b">
        <f t="shared" si="1118"/>
        <v>0</v>
      </c>
      <c r="BP708" s="131" t="b">
        <f t="shared" si="1119"/>
        <v>0</v>
      </c>
      <c r="BQ708" s="131">
        <f t="shared" si="1173"/>
        <v>0</v>
      </c>
      <c r="BR708" s="131">
        <f t="shared" si="1179"/>
        <v>1</v>
      </c>
      <c r="BS708" s="92">
        <f t="shared" si="1174"/>
        <v>0</v>
      </c>
      <c r="BT708" s="13">
        <f t="shared" si="1120"/>
        <v>0</v>
      </c>
      <c r="BU708" s="11">
        <f t="shared" si="1167"/>
        <v>0</v>
      </c>
      <c r="BV708" s="67">
        <f t="shared" si="1168"/>
        <v>1</v>
      </c>
      <c r="BW708" s="118" t="str">
        <f t="shared" si="1121"/>
        <v/>
      </c>
      <c r="BX708" s="118" t="str">
        <f t="shared" si="1122"/>
        <v/>
      </c>
      <c r="BY708" s="118" t="str">
        <f t="shared" si="1123"/>
        <v/>
      </c>
      <c r="BZ708" s="118" t="str">
        <f t="shared" si="1124"/>
        <v/>
      </c>
      <c r="CA708" s="118" t="str">
        <f t="shared" si="1125"/>
        <v/>
      </c>
      <c r="CB708" s="118" t="str">
        <f t="shared" si="1126"/>
        <v/>
      </c>
      <c r="CC708" s="118" t="str">
        <f t="shared" si="1127"/>
        <v/>
      </c>
      <c r="CD708" s="60" t="b">
        <f t="shared" si="1128"/>
        <v>0</v>
      </c>
      <c r="CE708" s="60" t="b">
        <f t="shared" si="1129"/>
        <v>0</v>
      </c>
      <c r="CF708" s="60" t="b">
        <f t="shared" si="1130"/>
        <v>0</v>
      </c>
      <c r="CG708" s="60" t="b">
        <f t="shared" si="1131"/>
        <v>0</v>
      </c>
      <c r="CH708" s="60" t="b">
        <f t="shared" si="1132"/>
        <v>0</v>
      </c>
      <c r="CI708" s="60" t="b">
        <f t="shared" si="1133"/>
        <v>0</v>
      </c>
      <c r="CJ708" s="60" t="b">
        <f t="shared" si="1134"/>
        <v>0</v>
      </c>
      <c r="CK708" s="131">
        <f t="shared" si="1175"/>
        <v>0</v>
      </c>
      <c r="CL708" s="131">
        <f t="shared" si="1180"/>
        <v>1</v>
      </c>
      <c r="CM708" s="92">
        <f t="shared" si="1176"/>
        <v>0</v>
      </c>
      <c r="CN708" s="13">
        <f t="shared" si="1169"/>
        <v>0</v>
      </c>
      <c r="CO708" s="11">
        <f t="shared" si="1135"/>
        <v>0</v>
      </c>
      <c r="CP708" s="13">
        <f t="shared" si="1170"/>
        <v>0</v>
      </c>
      <c r="CQ708" s="11">
        <f t="shared" si="1090"/>
        <v>0</v>
      </c>
      <c r="CR708" s="57">
        <f t="shared" si="1091"/>
        <v>0</v>
      </c>
      <c r="CS708" s="57">
        <f t="shared" si="1092"/>
        <v>0</v>
      </c>
      <c r="CT708" s="57">
        <f t="shared" si="1188"/>
        <v>0</v>
      </c>
      <c r="CU708" s="24" t="str">
        <f t="shared" si="1136"/>
        <v/>
      </c>
      <c r="CV708" s="24" t="str">
        <f t="shared" si="1137"/>
        <v/>
      </c>
      <c r="CW708" s="24" t="str">
        <f t="shared" si="1138"/>
        <v/>
      </c>
      <c r="CX708" s="24" t="str">
        <f t="shared" si="1139"/>
        <v/>
      </c>
      <c r="CY708" s="24" t="str">
        <f t="shared" si="1140"/>
        <v/>
      </c>
      <c r="CZ708" s="24" t="str">
        <f t="shared" si="1141"/>
        <v/>
      </c>
      <c r="DA708" s="24" t="str">
        <f t="shared" si="1142"/>
        <v/>
      </c>
      <c r="DB708" s="24" t="str">
        <f t="shared" si="1143"/>
        <v/>
      </c>
      <c r="DC708" s="24" t="str">
        <f t="shared" si="1144"/>
        <v/>
      </c>
      <c r="DD708" s="24" t="str">
        <f t="shared" si="1145"/>
        <v/>
      </c>
      <c r="DE708" s="24" t="str">
        <f t="shared" si="1146"/>
        <v/>
      </c>
      <c r="DF708" s="24" t="str">
        <f t="shared" si="1147"/>
        <v/>
      </c>
      <c r="DG708" s="24" t="str">
        <f t="shared" si="1148"/>
        <v/>
      </c>
      <c r="DJ708" s="39"/>
      <c r="EA708" s="7"/>
    </row>
    <row r="709" spans="2:131" x14ac:dyDescent="0.2">
      <c r="B709" s="61" t="str">
        <f t="shared" si="1087"/>
        <v/>
      </c>
      <c r="C709" s="7" t="str">
        <f t="shared" si="1181"/>
        <v/>
      </c>
      <c r="D709" s="60">
        <f t="shared" si="1088"/>
        <v>0</v>
      </c>
      <c r="E709" s="7" t="str">
        <f t="shared" si="1089"/>
        <v/>
      </c>
      <c r="F709" s="72" t="str">
        <f t="shared" ref="F709:F772" si="1189">IF($A709&lt;&gt;"",VLOOKUP($A709,$DX$107:$EG$144,8),"")</f>
        <v/>
      </c>
      <c r="G709" s="108" t="str">
        <f t="shared" ref="G709:G772" si="1190">IF($A709&lt;&gt;"",VLOOKUP($A709,$DX$107:$EG$144,2),"")</f>
        <v/>
      </c>
      <c r="H709" s="112">
        <f t="shared" si="1182"/>
        <v>0</v>
      </c>
      <c r="I709" s="112">
        <f t="shared" si="1183"/>
        <v>0</v>
      </c>
      <c r="J709" s="112">
        <f t="shared" si="1184"/>
        <v>0</v>
      </c>
      <c r="K709" s="112">
        <f t="shared" si="1185"/>
        <v>0</v>
      </c>
      <c r="L709" s="112">
        <f t="shared" si="1186"/>
        <v>0</v>
      </c>
      <c r="M709" s="112">
        <f t="shared" si="1187"/>
        <v>0</v>
      </c>
      <c r="N709" s="60"/>
      <c r="O709" s="61"/>
      <c r="P709" s="61"/>
      <c r="Q709" s="61"/>
      <c r="R709" s="61"/>
      <c r="S709" s="7"/>
      <c r="T709" s="67">
        <f t="shared" si="1149"/>
        <v>1</v>
      </c>
      <c r="U709" s="76" t="str">
        <f t="shared" si="1150"/>
        <v/>
      </c>
      <c r="V709" s="76" t="str">
        <f t="shared" si="1151"/>
        <v/>
      </c>
      <c r="W709" s="76" t="str">
        <f t="shared" si="1152"/>
        <v/>
      </c>
      <c r="X709" s="76" t="str">
        <f t="shared" si="1153"/>
        <v/>
      </c>
      <c r="Y709" s="76" t="str">
        <f t="shared" si="1154"/>
        <v/>
      </c>
      <c r="Z709" s="76" t="str">
        <f t="shared" si="1155"/>
        <v/>
      </c>
      <c r="AA709" s="131" t="b">
        <f t="shared" si="1093"/>
        <v>0</v>
      </c>
      <c r="AB709" s="131" t="b">
        <f t="shared" si="1094"/>
        <v>0</v>
      </c>
      <c r="AC709" s="131" t="b">
        <f t="shared" si="1095"/>
        <v>0</v>
      </c>
      <c r="AD709" s="131" t="b">
        <f t="shared" si="1096"/>
        <v>0</v>
      </c>
      <c r="AE709" s="131" t="b">
        <f t="shared" si="1097"/>
        <v>0</v>
      </c>
      <c r="AF709" s="131" t="b">
        <f t="shared" si="1098"/>
        <v>0</v>
      </c>
      <c r="AG709" s="131">
        <f t="shared" si="1171"/>
        <v>0</v>
      </c>
      <c r="AH709" s="131">
        <f t="shared" si="1177"/>
        <v>1</v>
      </c>
      <c r="AI709" s="13">
        <f t="shared" si="1099"/>
        <v>0</v>
      </c>
      <c r="AJ709" s="11">
        <f t="shared" si="1156"/>
        <v>0</v>
      </c>
      <c r="AK709" s="67">
        <f t="shared" si="1157"/>
        <v>1</v>
      </c>
      <c r="AL709" s="118" t="str">
        <f t="shared" si="1158"/>
        <v/>
      </c>
      <c r="AM709" s="118" t="str">
        <f t="shared" si="1159"/>
        <v/>
      </c>
      <c r="AN709" s="118" t="str">
        <f t="shared" si="1160"/>
        <v/>
      </c>
      <c r="AO709" s="118" t="str">
        <f t="shared" si="1161"/>
        <v/>
      </c>
      <c r="AP709" s="118" t="str">
        <f t="shared" si="1162"/>
        <v/>
      </c>
      <c r="AQ709" s="118" t="str">
        <f t="shared" si="1163"/>
        <v/>
      </c>
      <c r="AR709" s="118" t="str">
        <f t="shared" si="1164"/>
        <v/>
      </c>
      <c r="AS709" s="60" t="b">
        <f t="shared" si="1100"/>
        <v>0</v>
      </c>
      <c r="AT709" s="60" t="b">
        <f t="shared" si="1101"/>
        <v>0</v>
      </c>
      <c r="AU709" s="60" t="b">
        <f t="shared" si="1102"/>
        <v>0</v>
      </c>
      <c r="AV709" s="60" t="b">
        <f t="shared" si="1103"/>
        <v>0</v>
      </c>
      <c r="AW709" s="60" t="b">
        <f t="shared" si="1104"/>
        <v>0</v>
      </c>
      <c r="AX709" s="60" t="b">
        <f t="shared" si="1105"/>
        <v>0</v>
      </c>
      <c r="AY709" s="60" t="b">
        <f t="shared" si="1106"/>
        <v>0</v>
      </c>
      <c r="AZ709" s="131">
        <f t="shared" si="1172"/>
        <v>0</v>
      </c>
      <c r="BA709" s="131">
        <f t="shared" si="1178"/>
        <v>1</v>
      </c>
      <c r="BB709" s="13">
        <f t="shared" si="1165"/>
        <v>0</v>
      </c>
      <c r="BC709" s="11">
        <f t="shared" si="1107"/>
        <v>0</v>
      </c>
      <c r="BD709" s="67">
        <f t="shared" si="1166"/>
        <v>1</v>
      </c>
      <c r="BE709" s="76" t="str">
        <f t="shared" si="1108"/>
        <v/>
      </c>
      <c r="BF709" s="76" t="str">
        <f t="shared" si="1109"/>
        <v/>
      </c>
      <c r="BG709" s="76" t="str">
        <f t="shared" si="1110"/>
        <v/>
      </c>
      <c r="BH709" s="76" t="str">
        <f t="shared" si="1111"/>
        <v/>
      </c>
      <c r="BI709" s="76" t="str">
        <f t="shared" si="1112"/>
        <v/>
      </c>
      <c r="BJ709" s="76" t="str">
        <f t="shared" si="1113"/>
        <v/>
      </c>
      <c r="BK709" s="131" t="b">
        <f t="shared" si="1114"/>
        <v>0</v>
      </c>
      <c r="BL709" s="131" t="b">
        <f t="shared" si="1115"/>
        <v>0</v>
      </c>
      <c r="BM709" s="131" t="b">
        <f t="shared" si="1116"/>
        <v>0</v>
      </c>
      <c r="BN709" s="131" t="b">
        <f t="shared" si="1117"/>
        <v>0</v>
      </c>
      <c r="BO709" s="131" t="b">
        <f t="shared" si="1118"/>
        <v>0</v>
      </c>
      <c r="BP709" s="131" t="b">
        <f t="shared" si="1119"/>
        <v>0</v>
      </c>
      <c r="BQ709" s="131">
        <f t="shared" si="1173"/>
        <v>0</v>
      </c>
      <c r="BR709" s="131">
        <f t="shared" si="1179"/>
        <v>1</v>
      </c>
      <c r="BS709" s="92">
        <f t="shared" si="1174"/>
        <v>0</v>
      </c>
      <c r="BT709" s="13">
        <f t="shared" si="1120"/>
        <v>0</v>
      </c>
      <c r="BU709" s="11">
        <f t="shared" si="1167"/>
        <v>0</v>
      </c>
      <c r="BV709" s="67">
        <f t="shared" si="1168"/>
        <v>1</v>
      </c>
      <c r="BW709" s="118" t="str">
        <f t="shared" si="1121"/>
        <v/>
      </c>
      <c r="BX709" s="118" t="str">
        <f t="shared" si="1122"/>
        <v/>
      </c>
      <c r="BY709" s="118" t="str">
        <f t="shared" si="1123"/>
        <v/>
      </c>
      <c r="BZ709" s="118" t="str">
        <f t="shared" si="1124"/>
        <v/>
      </c>
      <c r="CA709" s="118" t="str">
        <f t="shared" si="1125"/>
        <v/>
      </c>
      <c r="CB709" s="118" t="str">
        <f t="shared" si="1126"/>
        <v/>
      </c>
      <c r="CC709" s="118" t="str">
        <f t="shared" si="1127"/>
        <v/>
      </c>
      <c r="CD709" s="60" t="b">
        <f t="shared" si="1128"/>
        <v>0</v>
      </c>
      <c r="CE709" s="60" t="b">
        <f t="shared" si="1129"/>
        <v>0</v>
      </c>
      <c r="CF709" s="60" t="b">
        <f t="shared" si="1130"/>
        <v>0</v>
      </c>
      <c r="CG709" s="60" t="b">
        <f t="shared" si="1131"/>
        <v>0</v>
      </c>
      <c r="CH709" s="60" t="b">
        <f t="shared" si="1132"/>
        <v>0</v>
      </c>
      <c r="CI709" s="60" t="b">
        <f t="shared" si="1133"/>
        <v>0</v>
      </c>
      <c r="CJ709" s="60" t="b">
        <f t="shared" si="1134"/>
        <v>0</v>
      </c>
      <c r="CK709" s="131">
        <f t="shared" si="1175"/>
        <v>0</v>
      </c>
      <c r="CL709" s="131">
        <f t="shared" si="1180"/>
        <v>1</v>
      </c>
      <c r="CM709" s="92">
        <f t="shared" si="1176"/>
        <v>0</v>
      </c>
      <c r="CN709" s="13">
        <f t="shared" si="1169"/>
        <v>0</v>
      </c>
      <c r="CO709" s="11">
        <f t="shared" si="1135"/>
        <v>0</v>
      </c>
      <c r="CP709" s="13">
        <f t="shared" si="1170"/>
        <v>0</v>
      </c>
      <c r="CQ709" s="11">
        <f t="shared" si="1090"/>
        <v>0</v>
      </c>
      <c r="CR709" s="57">
        <f t="shared" si="1091"/>
        <v>0</v>
      </c>
      <c r="CS709" s="57">
        <f t="shared" si="1092"/>
        <v>0</v>
      </c>
      <c r="CT709" s="57">
        <f t="shared" si="1188"/>
        <v>0</v>
      </c>
      <c r="CU709" s="24" t="str">
        <f t="shared" si="1136"/>
        <v/>
      </c>
      <c r="CV709" s="24" t="str">
        <f t="shared" si="1137"/>
        <v/>
      </c>
      <c r="CW709" s="24" t="str">
        <f t="shared" si="1138"/>
        <v/>
      </c>
      <c r="CX709" s="24" t="str">
        <f t="shared" si="1139"/>
        <v/>
      </c>
      <c r="CY709" s="24" t="str">
        <f t="shared" si="1140"/>
        <v/>
      </c>
      <c r="CZ709" s="24" t="str">
        <f t="shared" si="1141"/>
        <v/>
      </c>
      <c r="DA709" s="24" t="str">
        <f t="shared" si="1142"/>
        <v/>
      </c>
      <c r="DB709" s="24" t="str">
        <f t="shared" si="1143"/>
        <v/>
      </c>
      <c r="DC709" s="24" t="str">
        <f t="shared" si="1144"/>
        <v/>
      </c>
      <c r="DD709" s="24" t="str">
        <f t="shared" si="1145"/>
        <v/>
      </c>
      <c r="DE709" s="24" t="str">
        <f t="shared" si="1146"/>
        <v/>
      </c>
      <c r="DF709" s="24" t="str">
        <f t="shared" si="1147"/>
        <v/>
      </c>
      <c r="DG709" s="24" t="str">
        <f t="shared" si="1148"/>
        <v/>
      </c>
      <c r="DJ709" s="39"/>
      <c r="EA709" s="7"/>
    </row>
    <row r="710" spans="2:131" x14ac:dyDescent="0.2">
      <c r="B710" s="61" t="str">
        <f t="shared" ref="B710:B773" si="1191">IF(A710="","",IF(AND(U711="",AL711=""),"DB",U711&amp;V711&amp;W711&amp;X711&amp;Y711&amp;Z711&amp;AL711&amp;AM711&amp;AN711&amp;AO711&amp;AP711&amp;AQ711&amp;AR711))</f>
        <v/>
      </c>
      <c r="C710" s="7" t="str">
        <f t="shared" si="1181"/>
        <v/>
      </c>
      <c r="D710" s="60">
        <f t="shared" ref="D710:D773" si="1192">CP710</f>
        <v>0</v>
      </c>
      <c r="E710" s="7" t="str">
        <f t="shared" ref="E710:E773" si="1193">CU711&amp;CV711&amp;CW711&amp;CX711&amp;CY711&amp;CZ711&amp;DA711&amp;DB711&amp;DC711&amp;DD711&amp;DE711&amp;DF711&amp;DG711</f>
        <v/>
      </c>
      <c r="F710" s="72" t="str">
        <f t="shared" si="1189"/>
        <v/>
      </c>
      <c r="G710" s="108" t="str">
        <f t="shared" si="1190"/>
        <v/>
      </c>
      <c r="H710" s="112">
        <f t="shared" si="1182"/>
        <v>0</v>
      </c>
      <c r="I710" s="112">
        <f t="shared" si="1183"/>
        <v>0</v>
      </c>
      <c r="J710" s="112">
        <f t="shared" si="1184"/>
        <v>0</v>
      </c>
      <c r="K710" s="112">
        <f t="shared" si="1185"/>
        <v>0</v>
      </c>
      <c r="L710" s="112">
        <f t="shared" si="1186"/>
        <v>0</v>
      </c>
      <c r="M710" s="112">
        <f t="shared" si="1187"/>
        <v>0</v>
      </c>
      <c r="N710" s="60"/>
      <c r="O710" s="61"/>
      <c r="P710" s="61"/>
      <c r="Q710" s="61"/>
      <c r="R710" s="61"/>
      <c r="S710" s="7"/>
      <c r="T710" s="67">
        <f t="shared" si="1149"/>
        <v>1</v>
      </c>
      <c r="U710" s="76" t="str">
        <f t="shared" si="1150"/>
        <v/>
      </c>
      <c r="V710" s="76" t="str">
        <f t="shared" si="1151"/>
        <v/>
      </c>
      <c r="W710" s="76" t="str">
        <f t="shared" si="1152"/>
        <v/>
      </c>
      <c r="X710" s="76" t="str">
        <f t="shared" si="1153"/>
        <v/>
      </c>
      <c r="Y710" s="76" t="str">
        <f t="shared" si="1154"/>
        <v/>
      </c>
      <c r="Z710" s="76" t="str">
        <f t="shared" si="1155"/>
        <v/>
      </c>
      <c r="AA710" s="131" t="b">
        <f t="shared" si="1093"/>
        <v>0</v>
      </c>
      <c r="AB710" s="131" t="b">
        <f t="shared" si="1094"/>
        <v>0</v>
      </c>
      <c r="AC710" s="131" t="b">
        <f t="shared" si="1095"/>
        <v>0</v>
      </c>
      <c r="AD710" s="131" t="b">
        <f t="shared" si="1096"/>
        <v>0</v>
      </c>
      <c r="AE710" s="131" t="b">
        <f t="shared" si="1097"/>
        <v>0</v>
      </c>
      <c r="AF710" s="131" t="b">
        <f t="shared" si="1098"/>
        <v>0</v>
      </c>
      <c r="AG710" s="131">
        <f t="shared" si="1171"/>
        <v>0</v>
      </c>
      <c r="AH710" s="131">
        <f t="shared" si="1177"/>
        <v>1</v>
      </c>
      <c r="AI710" s="13">
        <f t="shared" si="1099"/>
        <v>0</v>
      </c>
      <c r="AJ710" s="11">
        <f t="shared" si="1156"/>
        <v>0</v>
      </c>
      <c r="AK710" s="67">
        <f t="shared" si="1157"/>
        <v>1</v>
      </c>
      <c r="AL710" s="118" t="str">
        <f t="shared" si="1158"/>
        <v/>
      </c>
      <c r="AM710" s="118" t="str">
        <f t="shared" si="1159"/>
        <v/>
      </c>
      <c r="AN710" s="118" t="str">
        <f t="shared" si="1160"/>
        <v/>
      </c>
      <c r="AO710" s="118" t="str">
        <f t="shared" si="1161"/>
        <v/>
      </c>
      <c r="AP710" s="118" t="str">
        <f t="shared" si="1162"/>
        <v/>
      </c>
      <c r="AQ710" s="118" t="str">
        <f t="shared" si="1163"/>
        <v/>
      </c>
      <c r="AR710" s="118" t="str">
        <f t="shared" si="1164"/>
        <v/>
      </c>
      <c r="AS710" s="60" t="b">
        <f t="shared" si="1100"/>
        <v>0</v>
      </c>
      <c r="AT710" s="60" t="b">
        <f t="shared" si="1101"/>
        <v>0</v>
      </c>
      <c r="AU710" s="60" t="b">
        <f t="shared" si="1102"/>
        <v>0</v>
      </c>
      <c r="AV710" s="60" t="b">
        <f t="shared" si="1103"/>
        <v>0</v>
      </c>
      <c r="AW710" s="60" t="b">
        <f t="shared" si="1104"/>
        <v>0</v>
      </c>
      <c r="AX710" s="60" t="b">
        <f t="shared" si="1105"/>
        <v>0</v>
      </c>
      <c r="AY710" s="60" t="b">
        <f t="shared" si="1106"/>
        <v>0</v>
      </c>
      <c r="AZ710" s="131">
        <f t="shared" si="1172"/>
        <v>0</v>
      </c>
      <c r="BA710" s="131">
        <f t="shared" si="1178"/>
        <v>1</v>
      </c>
      <c r="BB710" s="13">
        <f t="shared" si="1165"/>
        <v>0</v>
      </c>
      <c r="BC710" s="11">
        <f t="shared" si="1107"/>
        <v>0</v>
      </c>
      <c r="BD710" s="67">
        <f t="shared" si="1166"/>
        <v>1</v>
      </c>
      <c r="BE710" s="76" t="str">
        <f t="shared" si="1108"/>
        <v/>
      </c>
      <c r="BF710" s="76" t="str">
        <f t="shared" si="1109"/>
        <v/>
      </c>
      <c r="BG710" s="76" t="str">
        <f t="shared" si="1110"/>
        <v/>
      </c>
      <c r="BH710" s="76" t="str">
        <f t="shared" si="1111"/>
        <v/>
      </c>
      <c r="BI710" s="76" t="str">
        <f t="shared" si="1112"/>
        <v/>
      </c>
      <c r="BJ710" s="76" t="str">
        <f t="shared" si="1113"/>
        <v/>
      </c>
      <c r="BK710" s="131" t="b">
        <f t="shared" si="1114"/>
        <v>0</v>
      </c>
      <c r="BL710" s="131" t="b">
        <f t="shared" si="1115"/>
        <v>0</v>
      </c>
      <c r="BM710" s="131" t="b">
        <f t="shared" si="1116"/>
        <v>0</v>
      </c>
      <c r="BN710" s="131" t="b">
        <f t="shared" si="1117"/>
        <v>0</v>
      </c>
      <c r="BO710" s="131" t="b">
        <f t="shared" si="1118"/>
        <v>0</v>
      </c>
      <c r="BP710" s="131" t="b">
        <f t="shared" si="1119"/>
        <v>0</v>
      </c>
      <c r="BQ710" s="131">
        <f t="shared" si="1173"/>
        <v>0</v>
      </c>
      <c r="BR710" s="131">
        <f t="shared" si="1179"/>
        <v>1</v>
      </c>
      <c r="BS710" s="92">
        <f t="shared" si="1174"/>
        <v>0</v>
      </c>
      <c r="BT710" s="13">
        <f t="shared" si="1120"/>
        <v>0</v>
      </c>
      <c r="BU710" s="11">
        <f t="shared" si="1167"/>
        <v>0</v>
      </c>
      <c r="BV710" s="67">
        <f t="shared" si="1168"/>
        <v>1</v>
      </c>
      <c r="BW710" s="118" t="str">
        <f t="shared" si="1121"/>
        <v/>
      </c>
      <c r="BX710" s="118" t="str">
        <f t="shared" si="1122"/>
        <v/>
      </c>
      <c r="BY710" s="118" t="str">
        <f t="shared" si="1123"/>
        <v/>
      </c>
      <c r="BZ710" s="118" t="str">
        <f t="shared" si="1124"/>
        <v/>
      </c>
      <c r="CA710" s="118" t="str">
        <f t="shared" si="1125"/>
        <v/>
      </c>
      <c r="CB710" s="118" t="str">
        <f t="shared" si="1126"/>
        <v/>
      </c>
      <c r="CC710" s="118" t="str">
        <f t="shared" si="1127"/>
        <v/>
      </c>
      <c r="CD710" s="60" t="b">
        <f t="shared" si="1128"/>
        <v>0</v>
      </c>
      <c r="CE710" s="60" t="b">
        <f t="shared" si="1129"/>
        <v>0</v>
      </c>
      <c r="CF710" s="60" t="b">
        <f t="shared" si="1130"/>
        <v>0</v>
      </c>
      <c r="CG710" s="60" t="b">
        <f t="shared" si="1131"/>
        <v>0</v>
      </c>
      <c r="CH710" s="60" t="b">
        <f t="shared" si="1132"/>
        <v>0</v>
      </c>
      <c r="CI710" s="60" t="b">
        <f t="shared" si="1133"/>
        <v>0</v>
      </c>
      <c r="CJ710" s="60" t="b">
        <f t="shared" si="1134"/>
        <v>0</v>
      </c>
      <c r="CK710" s="131">
        <f t="shared" si="1175"/>
        <v>0</v>
      </c>
      <c r="CL710" s="131">
        <f t="shared" si="1180"/>
        <v>1</v>
      </c>
      <c r="CM710" s="92">
        <f t="shared" si="1176"/>
        <v>0</v>
      </c>
      <c r="CN710" s="13">
        <f t="shared" si="1169"/>
        <v>0</v>
      </c>
      <c r="CO710" s="11">
        <f t="shared" si="1135"/>
        <v>0</v>
      </c>
      <c r="CP710" s="13">
        <f t="shared" si="1170"/>
        <v>0</v>
      </c>
      <c r="CQ710" s="11">
        <f t="shared" ref="CQ710:CQ773" si="1194">IF(A710&lt;&gt;"",CP710+CQ709,0)</f>
        <v>0</v>
      </c>
      <c r="CR710" s="57">
        <f t="shared" ref="CR710:CR773" si="1195">IF($A710&lt;&gt;"",IF(CR709&gt;0,CR709,IF(CQ710&gt;=$BB$1,"Profit Target",0)),0)</f>
        <v>0</v>
      </c>
      <c r="CS710" s="57">
        <f t="shared" ref="CS710:CS773" si="1196">IF($A710&lt;&gt;"",IF(CS709&lt;&gt;0,CS709,IF(CQ710&lt;=$BB$2,"Stop Loss",0)),0)</f>
        <v>0</v>
      </c>
      <c r="CT710" s="57">
        <f t="shared" si="1188"/>
        <v>0</v>
      </c>
      <c r="CU710" s="24" t="str">
        <f t="shared" si="1136"/>
        <v/>
      </c>
      <c r="CV710" s="24" t="str">
        <f t="shared" si="1137"/>
        <v/>
      </c>
      <c r="CW710" s="24" t="str">
        <f t="shared" si="1138"/>
        <v/>
      </c>
      <c r="CX710" s="24" t="str">
        <f t="shared" si="1139"/>
        <v/>
      </c>
      <c r="CY710" s="24" t="str">
        <f t="shared" si="1140"/>
        <v/>
      </c>
      <c r="CZ710" s="24" t="str">
        <f t="shared" si="1141"/>
        <v/>
      </c>
      <c r="DA710" s="24" t="str">
        <f t="shared" si="1142"/>
        <v/>
      </c>
      <c r="DB710" s="24" t="str">
        <f t="shared" si="1143"/>
        <v/>
      </c>
      <c r="DC710" s="24" t="str">
        <f t="shared" si="1144"/>
        <v/>
      </c>
      <c r="DD710" s="24" t="str">
        <f t="shared" si="1145"/>
        <v/>
      </c>
      <c r="DE710" s="24" t="str">
        <f t="shared" si="1146"/>
        <v/>
      </c>
      <c r="DF710" s="24" t="str">
        <f t="shared" si="1147"/>
        <v/>
      </c>
      <c r="DG710" s="24" t="str">
        <f t="shared" si="1148"/>
        <v/>
      </c>
      <c r="DJ710" s="39"/>
      <c r="EA710" s="7"/>
    </row>
    <row r="711" spans="2:131" x14ac:dyDescent="0.2">
      <c r="B711" s="61" t="str">
        <f t="shared" si="1191"/>
        <v/>
      </c>
      <c r="C711" s="7" t="str">
        <f t="shared" si="1181"/>
        <v/>
      </c>
      <c r="D711" s="60">
        <f t="shared" si="1192"/>
        <v>0</v>
      </c>
      <c r="E711" s="7" t="str">
        <f t="shared" si="1193"/>
        <v/>
      </c>
      <c r="F711" s="72" t="str">
        <f t="shared" si="1189"/>
        <v/>
      </c>
      <c r="G711" s="108" t="str">
        <f t="shared" si="1190"/>
        <v/>
      </c>
      <c r="H711" s="112">
        <f t="shared" si="1182"/>
        <v>0</v>
      </c>
      <c r="I711" s="112">
        <f t="shared" si="1183"/>
        <v>0</v>
      </c>
      <c r="J711" s="112">
        <f t="shared" si="1184"/>
        <v>0</v>
      </c>
      <c r="K711" s="112">
        <f t="shared" si="1185"/>
        <v>0</v>
      </c>
      <c r="L711" s="112">
        <f t="shared" si="1186"/>
        <v>0</v>
      </c>
      <c r="M711" s="112">
        <f t="shared" si="1187"/>
        <v>0</v>
      </c>
      <c r="N711" s="60"/>
      <c r="O711" s="61"/>
      <c r="P711" s="61"/>
      <c r="Q711" s="61"/>
      <c r="R711" s="61"/>
      <c r="S711" s="7"/>
      <c r="T711" s="67">
        <f t="shared" si="1149"/>
        <v>1</v>
      </c>
      <c r="U711" s="76" t="str">
        <f t="shared" si="1150"/>
        <v/>
      </c>
      <c r="V711" s="76" t="str">
        <f t="shared" si="1151"/>
        <v/>
      </c>
      <c r="W711" s="76" t="str">
        <f t="shared" si="1152"/>
        <v/>
      </c>
      <c r="X711" s="76" t="str">
        <f t="shared" si="1153"/>
        <v/>
      </c>
      <c r="Y711" s="76" t="str">
        <f t="shared" si="1154"/>
        <v/>
      </c>
      <c r="Z711" s="76" t="str">
        <f t="shared" si="1155"/>
        <v/>
      </c>
      <c r="AA711" s="131" t="b">
        <f t="shared" ref="AA711:AA774" si="1197">IF($A711&lt;&gt;"",IF(U711&lt;&gt;"",IF(ABS($A711)=ABS(LEFT(U711,2)),35*$T711,-1*$T711),0))</f>
        <v>0</v>
      </c>
      <c r="AB711" s="131" t="b">
        <f t="shared" ref="AB711:AB774" si="1198">IF($A711&lt;&gt;"",IF(V711&lt;&gt;"",IF(ABS($A711)=ABS(LEFT(V711,2)),35*$T711,-1*$T711),0))</f>
        <v>0</v>
      </c>
      <c r="AC711" s="131" t="b">
        <f t="shared" ref="AC711:AC774" si="1199">IF($A711&lt;&gt;"",IF(W711&lt;&gt;"",IF(ABS($A711)=ABS(LEFT(W711,2)),35*$T711,-1*$T711),0))</f>
        <v>0</v>
      </c>
      <c r="AD711" s="131" t="b">
        <f t="shared" ref="AD711:AD774" si="1200">IF($A711&lt;&gt;"",IF(X711&lt;&gt;"",IF(ABS($A711)=ABS(LEFT(X711,2)),35*$T711,-1*$T711),0))</f>
        <v>0</v>
      </c>
      <c r="AE711" s="131" t="b">
        <f t="shared" ref="AE711:AE774" si="1201">IF($A711&lt;&gt;"",IF(Y711&lt;&gt;"",IF(ABS($A711)=ABS(LEFT(Y711,2)),35*$T711,-1*$T711),0))</f>
        <v>0</v>
      </c>
      <c r="AF711" s="131" t="b">
        <f t="shared" ref="AF711:AF774" si="1202">IF($A711&lt;&gt;"",IF(Z711&lt;&gt;"",IF(ABS($A711)=ABS(LEFT(Z711,2)),35*$T711,-1*$T711),0))</f>
        <v>0</v>
      </c>
      <c r="AG711" s="131">
        <f t="shared" si="1171"/>
        <v>0</v>
      </c>
      <c r="AH711" s="131">
        <f t="shared" si="1177"/>
        <v>1</v>
      </c>
      <c r="AI711" s="13">
        <f t="shared" ref="AI711:AI774" si="1203">IF($A711&lt;&gt;"",IF(OR($CR710&lt;&gt;0,$CS710&lt;&gt;0),0,SUM(AA711:AF711)),0)</f>
        <v>0</v>
      </c>
      <c r="AJ711" s="11">
        <f t="shared" si="1156"/>
        <v>0</v>
      </c>
      <c r="AK711" s="67">
        <f t="shared" si="1157"/>
        <v>1</v>
      </c>
      <c r="AL711" s="118" t="str">
        <f t="shared" si="1158"/>
        <v/>
      </c>
      <c r="AM711" s="118" t="str">
        <f t="shared" si="1159"/>
        <v/>
      </c>
      <c r="AN711" s="118" t="str">
        <f t="shared" si="1160"/>
        <v/>
      </c>
      <c r="AO711" s="118" t="str">
        <f t="shared" si="1161"/>
        <v/>
      </c>
      <c r="AP711" s="118" t="str">
        <f t="shared" si="1162"/>
        <v/>
      </c>
      <c r="AQ711" s="118" t="str">
        <f t="shared" si="1163"/>
        <v/>
      </c>
      <c r="AR711" s="118" t="str">
        <f t="shared" si="1164"/>
        <v/>
      </c>
      <c r="AS711" s="60" t="b">
        <f t="shared" ref="AS711:AS774" si="1204">IF($A711&lt;&gt;"",IF(AL711&lt;&gt;"",IF(ABS($A711)=ABS(LEFT(AL711,2)),35*$AK711,-1*$AK711),0))</f>
        <v>0</v>
      </c>
      <c r="AT711" s="60" t="b">
        <f t="shared" ref="AT711:AT774" si="1205">IF($A711&lt;&gt;"",IF(AM711&lt;&gt;"",IF(ABS($A711)=ABS(LEFT(AM711,2)),35*$AK711,-1*$AK711),0))</f>
        <v>0</v>
      </c>
      <c r="AU711" s="60" t="b">
        <f t="shared" ref="AU711:AU774" si="1206">IF($A711&lt;&gt;"",IF(AN711&lt;&gt;"",IF(ABS($A711)=ABS(LEFT(AN711,2)),35*$AK711,-1*$AK711),0))</f>
        <v>0</v>
      </c>
      <c r="AV711" s="60" t="b">
        <f t="shared" ref="AV711:AV774" si="1207">IF($A711&lt;&gt;"",IF(AO711&lt;&gt;"",IF(ABS($A711)=ABS(LEFT(AO711,2)),35*$AK711,-1*$AK711),0))</f>
        <v>0</v>
      </c>
      <c r="AW711" s="60" t="b">
        <f t="shared" ref="AW711:AW774" si="1208">IF($A711&lt;&gt;"",IF(AP711&lt;&gt;"",IF(ABS($A711)=ABS(LEFT(AP711,2)),35*$AK711,-1*$AK711),0))</f>
        <v>0</v>
      </c>
      <c r="AX711" s="60" t="b">
        <f t="shared" ref="AX711:AX774" si="1209">IF($A711&lt;&gt;"",IF(AQ711&lt;&gt;"",IF(ABS($A711)=ABS(LEFT(AQ711,2)),35*$AK711,-1*$AK711),0))</f>
        <v>0</v>
      </c>
      <c r="AY711" s="60" t="b">
        <f t="shared" ref="AY711:AY774" si="1210">IF($A711&lt;&gt;"",IF(AR711&lt;&gt;"",IF(ABS($A711)=ABS(LEFT(AR711,2)),35*$AK711,-1*$AK711),0))</f>
        <v>0</v>
      </c>
      <c r="AZ711" s="131">
        <f t="shared" si="1172"/>
        <v>0</v>
      </c>
      <c r="BA711" s="131">
        <f t="shared" si="1178"/>
        <v>1</v>
      </c>
      <c r="BB711" s="13">
        <f t="shared" si="1165"/>
        <v>0</v>
      </c>
      <c r="BC711" s="11">
        <f t="shared" ref="BC711:BC774" si="1211">IF(A711&lt;&gt;"",BB711+BC710,0)</f>
        <v>0</v>
      </c>
      <c r="BD711" s="67">
        <f t="shared" si="1166"/>
        <v>1</v>
      </c>
      <c r="BE711" s="76" t="str">
        <f t="shared" ref="BE711:BE774" si="1212">IF($A710&lt;&gt;"",IF(OR($CR710&lt;&gt;0,$CS710&lt;&gt;0,$AJ710&gt;0),"",IF(AND($H709=1,$H710=2),"01,",IF(AND($I709=1,$I710=2),"21,",IF(AND($J709=1,$J710=2),"03,",IF(BE710&lt;&gt;"",BE710,""))))),"")</f>
        <v/>
      </c>
      <c r="BF711" s="76" t="str">
        <f t="shared" ref="BF711:BF774" si="1213">IF($A710&lt;&gt;"",IF(OR($CR710&lt;&gt;0,$CS710&lt;&gt;0,$AJ710&gt;0),"",IF(AND($H709=1,$H710=2),"12,",IF(AND($I709=1,$I710=2),"23,",IF(AND($J709=1,$J710=2),"30,",IF(BF710&lt;&gt;"",BF710,""))))),"")</f>
        <v/>
      </c>
      <c r="BG711" s="76" t="str">
        <f t="shared" ref="BG711:BG774" si="1214">IF($A710&lt;&gt;"",IF(OR($CR710&lt;&gt;0,$CS710&lt;&gt;0,$AJ710&gt;0),"",IF(AND($H709=1,$H710=2),"14,",IF(AND($I709=1,$I710=2),"25,",IF(AND($J709=1,$J710=2),"32,",IF(BG710&lt;&gt;"",BG710,""))))),"")</f>
        <v/>
      </c>
      <c r="BH711" s="76" t="str">
        <f t="shared" ref="BH711:BH774" si="1215">IF($A710&lt;&gt;"",IF(OR($CR710&lt;&gt;0,$CS710&lt;&gt;0,$AJ710&gt;0),"",IF(AND($H709=1,$H710=2),"16,",IF(AND($I709=1,$I710=2),"27,",IF(AND($J709=1,$J710=2),"34,",IF(BH710&lt;&gt;"",BH710,""))))),"")</f>
        <v/>
      </c>
      <c r="BI711" s="76" t="str">
        <f t="shared" ref="BI711:BI774" si="1216">IF($A710&lt;&gt;"",IF(OR($CR710&lt;&gt;0,$CS710&lt;&gt;0,$AJ710&gt;0),"",IF(AND($H709=1,$H710=2),"18,",IF(AND($I709=1,$I710=2),"",IF(AND($J709=1,$J710=2),"36,",IF(BI710&lt;&gt;"",BI710,""))))),"")</f>
        <v/>
      </c>
      <c r="BJ711" s="76" t="str">
        <f t="shared" ref="BJ711:BJ774" si="1217">IF($A710&lt;&gt;"",IF(OR($CR710&lt;&gt;0,$CS710&lt;&gt;0,$AJ710&gt;0),"",IF(AND($H709=1,$H710=2),"19,",IF(AND($I709=1,$I710=2),"",IF(AND($J709=1,$J710=2),"",IF(BJ710&lt;&gt;"",BJ710,""))))),"")</f>
        <v/>
      </c>
      <c r="BK711" s="131" t="b">
        <f t="shared" ref="BK711:BK774" si="1218">IF($A711&lt;&gt;"",IF(BE711&lt;&gt;"",IF(ABS($A711)=ABS(LEFT(BE711,2)),35*$T711,-1*$T711),0))</f>
        <v>0</v>
      </c>
      <c r="BL711" s="131" t="b">
        <f t="shared" ref="BL711:BL774" si="1219">IF($A711&lt;&gt;"",IF(BF711&lt;&gt;"",IF(ABS($A711)=ABS(LEFT(BF711,2)),35*$T711,-1*$T711),0))</f>
        <v>0</v>
      </c>
      <c r="BM711" s="131" t="b">
        <f t="shared" ref="BM711:BM774" si="1220">IF($A711&lt;&gt;"",IF(BG711&lt;&gt;"",IF(ABS($A711)=ABS(LEFT(BG711,2)),35*$T711,-1*$T711),0))</f>
        <v>0</v>
      </c>
      <c r="BN711" s="131" t="b">
        <f t="shared" ref="BN711:BN774" si="1221">IF($A711&lt;&gt;"",IF(BH711&lt;&gt;"",IF(ABS($A711)=ABS(LEFT(BH711,2)),35*$T711,-1*$T711),0))</f>
        <v>0</v>
      </c>
      <c r="BO711" s="131" t="b">
        <f t="shared" ref="BO711:BO774" si="1222">IF($A711&lt;&gt;"",IF(BI711&lt;&gt;"",IF(ABS($A711)=ABS(LEFT(BI711,2)),35*$T711,-1*$T711),0))</f>
        <v>0</v>
      </c>
      <c r="BP711" s="131" t="b">
        <f t="shared" ref="BP711:BP774" si="1223">IF($A711&lt;&gt;"",IF(BJ711&lt;&gt;"",IF(ABS($A711)=ABS(LEFT(BJ711,2)),35*$T711,-1*$T711),0))</f>
        <v>0</v>
      </c>
      <c r="BQ711" s="131">
        <f t="shared" si="1173"/>
        <v>0</v>
      </c>
      <c r="BR711" s="131">
        <f t="shared" si="1179"/>
        <v>1</v>
      </c>
      <c r="BS711" s="92">
        <f t="shared" si="1174"/>
        <v>0</v>
      </c>
      <c r="BT711" s="13">
        <f t="shared" ref="BT711:BT774" si="1224">IF($A711&lt;&gt;"",IF(OR($CR710&lt;&gt;0,$CS710&lt;&gt;0),0,SUM(BK711:BP711)),0)</f>
        <v>0</v>
      </c>
      <c r="BU711" s="11">
        <f t="shared" si="1167"/>
        <v>0</v>
      </c>
      <c r="BV711" s="67">
        <f t="shared" si="1168"/>
        <v>1</v>
      </c>
      <c r="BW711" s="118" t="str">
        <f t="shared" ref="BW711:BW774" si="1225">IF($A710&lt;&gt;"",IF(OR($CR710&lt;&gt;0,$CS710&lt;&gt;0,$BC710&gt;0),"",IF(AND($K709=1,$K710=2),"10,",IF(AND($L709=1,$L710=2),"02,",IF(AND($M709=1,$M710=2),"31,",IF(BW710&lt;&gt;"",BW710,""))))),"")</f>
        <v/>
      </c>
      <c r="BX711" s="118" t="str">
        <f t="shared" ref="BX711:BX774" si="1226">IF($A710&lt;&gt;"",IF(OR($CR710&lt;&gt;0,$CS710&lt;&gt;0,$BC710&gt;0),"",IF(AND($K709=1,$K710=2),"11,",IF(AND($L709=1,$L710=2),"20,",IF(AND($M709=1,$M710=2),"33,",IF(BX710&lt;&gt;"",BX710,""))))),"")</f>
        <v/>
      </c>
      <c r="BY711" s="118" t="str">
        <f t="shared" ref="BY711:BY774" si="1227">IF($A710&lt;&gt;"",IF(OR($CR710&lt;&gt;0,$CS710&lt;&gt;0,$BC710&gt;0),"",IF(AND($K709=1,$K710=2),"13,",IF(AND($L709=1,$L710=2),"23,",IF(AND($M709=1,$M710=2),"35,",IF(BY710&lt;&gt;"",BY710,""))))),"")</f>
        <v/>
      </c>
      <c r="BZ711" s="118" t="str">
        <f t="shared" ref="BZ711:BZ774" si="1228">IF($A710&lt;&gt;"",IF(OR($CR710&lt;&gt;0,$CS710&lt;&gt;0,$BC710&gt;0),"",IF(AND($K709=1,$K710=2),"15,",IF(AND($L709=1,$L710=2),"24,",IF(AND($M709=1,$M710=2),"",IF(BZ710&lt;&gt;"",BZ710,""))))),"")</f>
        <v/>
      </c>
      <c r="CA711" s="118" t="str">
        <f t="shared" ref="CA711:CA774" si="1229">IF($A710&lt;&gt;"",IF(OR($CR710&lt;&gt;0,$CS710&lt;&gt;0,$BC710&gt;0),"",IF(AND($K709=1,$K710=2),"17,",IF(AND($L709=1,$L710=2),"26,",IF(AND($M709=1,$M710=2),"",IF(CA710&lt;&gt;"",CA710,""))))),"")</f>
        <v/>
      </c>
      <c r="CB711" s="118" t="str">
        <f t="shared" ref="CB711:CB774" si="1230">IF($A710&lt;&gt;"",IF(OR($CR710&lt;&gt;0,$CS710&lt;&gt;0,$BC710&gt;0),"",IF(AND($K709=1,$K710=2),"",IF(AND($L709=1,$L710=2),"28,",IF(AND($M709=1,$M710=2),"",IF(CB710&lt;&gt;"",CB710,""))))),"")</f>
        <v/>
      </c>
      <c r="CC711" s="118" t="str">
        <f t="shared" ref="CC711:CC774" si="1231">IF($A710&lt;&gt;"",IF(OR($CR710&lt;&gt;0,$CS710&lt;&gt;0,$BC710&gt;0),"",IF(AND($K709=1,$K710=2),"",IF(AND($L709=1,$L710=2),"29,",IF(AND($M709=1,$M710=2),"",IF(CC710&lt;&gt;"",CC710,""))))),"")</f>
        <v/>
      </c>
      <c r="CD711" s="60" t="b">
        <f t="shared" ref="CD711:CD774" si="1232">IF($A711&lt;&gt;"",IF(BW711&lt;&gt;"",IF(ABS($A711)=ABS(LEFT(BW711,2)),35*$AK711,-1*$AK711),0))</f>
        <v>0</v>
      </c>
      <c r="CE711" s="60" t="b">
        <f t="shared" ref="CE711:CE774" si="1233">IF($A711&lt;&gt;"",IF(BX711&lt;&gt;"",IF(ABS($A711)=ABS(LEFT(BX711,2)),35*$AK711,-1*$AK711),0))</f>
        <v>0</v>
      </c>
      <c r="CF711" s="60" t="b">
        <f t="shared" ref="CF711:CF774" si="1234">IF($A711&lt;&gt;"",IF(BY711&lt;&gt;"",IF(ABS($A711)=ABS(LEFT(BY711,2)),35*$AK711,-1*$AK711),0))</f>
        <v>0</v>
      </c>
      <c r="CG711" s="60" t="b">
        <f t="shared" ref="CG711:CG774" si="1235">IF($A711&lt;&gt;"",IF(BZ711&lt;&gt;"",IF(ABS($A711)=ABS(LEFT(BZ711,2)),35*$AK711,-1*$AK711),0))</f>
        <v>0</v>
      </c>
      <c r="CH711" s="60" t="b">
        <f t="shared" ref="CH711:CH774" si="1236">IF($A711&lt;&gt;"",IF(CA711&lt;&gt;"",IF(ABS($A711)=ABS(LEFT(CA711,2)),35*$AK711,-1*$AK711),0))</f>
        <v>0</v>
      </c>
      <c r="CI711" s="60" t="b">
        <f t="shared" ref="CI711:CI774" si="1237">IF($A711&lt;&gt;"",IF(CB711&lt;&gt;"",IF(ABS($A711)=ABS(LEFT(CB711,2)),35*$AK711,-1*$AK711),0))</f>
        <v>0</v>
      </c>
      <c r="CJ711" s="60" t="b">
        <f t="shared" ref="CJ711:CJ774" si="1238">IF($A711&lt;&gt;"",IF(CC711&lt;&gt;"",IF(ABS($A711)=ABS(LEFT(CC711,2)),35*$AK711,-1*$AK711),0))</f>
        <v>0</v>
      </c>
      <c r="CK711" s="131">
        <f t="shared" si="1175"/>
        <v>0</v>
      </c>
      <c r="CL711" s="131">
        <f t="shared" si="1180"/>
        <v>1</v>
      </c>
      <c r="CM711" s="92">
        <f t="shared" si="1176"/>
        <v>0</v>
      </c>
      <c r="CN711" s="13">
        <f t="shared" si="1169"/>
        <v>0</v>
      </c>
      <c r="CO711" s="11">
        <f t="shared" ref="CO711:CO774" si="1239">IF(AK711&lt;&gt;"",CN711+CO710,0)</f>
        <v>0</v>
      </c>
      <c r="CP711" s="13">
        <f t="shared" si="1170"/>
        <v>0</v>
      </c>
      <c r="CQ711" s="11">
        <f t="shared" si="1194"/>
        <v>0</v>
      </c>
      <c r="CR711" s="57">
        <f t="shared" si="1195"/>
        <v>0</v>
      </c>
      <c r="CS711" s="57">
        <f t="shared" si="1196"/>
        <v>0</v>
      </c>
      <c r="CT711" s="57">
        <f t="shared" si="1188"/>
        <v>0</v>
      </c>
      <c r="CU711" s="24" t="str">
        <f t="shared" ref="CU711:CU774" si="1240">IF(U711&lt;&gt;"",$T711&amp;",","")</f>
        <v/>
      </c>
      <c r="CV711" s="24" t="str">
        <f t="shared" ref="CV711:CV774" si="1241">IF(V711&lt;&gt;"",$T711&amp;",","")</f>
        <v/>
      </c>
      <c r="CW711" s="24" t="str">
        <f t="shared" ref="CW711:CW774" si="1242">IF(W711&lt;&gt;"",$T711&amp;",","")</f>
        <v/>
      </c>
      <c r="CX711" s="24" t="str">
        <f t="shared" ref="CX711:CX774" si="1243">IF(X711&lt;&gt;"",$T711&amp;",","")</f>
        <v/>
      </c>
      <c r="CY711" s="24" t="str">
        <f t="shared" ref="CY711:CY774" si="1244">IF(Y711&lt;&gt;"",$T711&amp;",","")</f>
        <v/>
      </c>
      <c r="CZ711" s="24" t="str">
        <f t="shared" ref="CZ711:CZ774" si="1245">IF(Z711&lt;&gt;"",$T711&amp;",","")</f>
        <v/>
      </c>
      <c r="DA711" s="24" t="str">
        <f t="shared" ref="DA711:DA774" si="1246">IF(AL711&lt;&gt;"",$AK711&amp;",","")</f>
        <v/>
      </c>
      <c r="DB711" s="24" t="str">
        <f t="shared" ref="DB711:DB774" si="1247">IF(AM711&lt;&gt;"",$AK711&amp;",","")</f>
        <v/>
      </c>
      <c r="DC711" s="24" t="str">
        <f t="shared" ref="DC711:DC774" si="1248">IF(AN711&lt;&gt;"",$AK711&amp;",","")</f>
        <v/>
      </c>
      <c r="DD711" s="24" t="str">
        <f t="shared" ref="DD711:DD774" si="1249">IF(AO711&lt;&gt;"",$AK711&amp;",","")</f>
        <v/>
      </c>
      <c r="DE711" s="24" t="str">
        <f t="shared" ref="DE711:DE774" si="1250">IF(AP711&lt;&gt;"",$AK711&amp;",","")</f>
        <v/>
      </c>
      <c r="DF711" s="24" t="str">
        <f t="shared" ref="DF711:DF774" si="1251">IF(AQ711&lt;&gt;"",$AK711&amp;",","")</f>
        <v/>
      </c>
      <c r="DG711" s="24" t="str">
        <f t="shared" ref="DG711:DG774" si="1252">IF(AR711&lt;&gt;"",$AK711&amp;",","")</f>
        <v/>
      </c>
      <c r="DJ711" s="39"/>
      <c r="EA711" s="7"/>
    </row>
    <row r="712" spans="2:131" x14ac:dyDescent="0.2">
      <c r="B712" s="61" t="str">
        <f t="shared" si="1191"/>
        <v/>
      </c>
      <c r="C712" s="7" t="str">
        <f t="shared" si="1181"/>
        <v/>
      </c>
      <c r="D712" s="60">
        <f t="shared" si="1192"/>
        <v>0</v>
      </c>
      <c r="E712" s="7" t="str">
        <f t="shared" si="1193"/>
        <v/>
      </c>
      <c r="F712" s="72" t="str">
        <f t="shared" si="1189"/>
        <v/>
      </c>
      <c r="G712" s="108" t="str">
        <f t="shared" si="1190"/>
        <v/>
      </c>
      <c r="H712" s="112">
        <f t="shared" si="1182"/>
        <v>0</v>
      </c>
      <c r="I712" s="112">
        <f t="shared" si="1183"/>
        <v>0</v>
      </c>
      <c r="J712" s="112">
        <f t="shared" si="1184"/>
        <v>0</v>
      </c>
      <c r="K712" s="112">
        <f t="shared" si="1185"/>
        <v>0</v>
      </c>
      <c r="L712" s="112">
        <f t="shared" si="1186"/>
        <v>0</v>
      </c>
      <c r="M712" s="112">
        <f t="shared" si="1187"/>
        <v>0</v>
      </c>
      <c r="N712" s="60"/>
      <c r="O712" s="61"/>
      <c r="P712" s="61"/>
      <c r="Q712" s="61"/>
      <c r="R712" s="61"/>
      <c r="S712" s="7"/>
      <c r="T712" s="67">
        <f t="shared" ref="T712:T775" si="1253">AH711</f>
        <v>1</v>
      </c>
      <c r="U712" s="76" t="str">
        <f t="shared" ref="U712:U775" si="1254">IF($A711&lt;&gt;"",IF(OR($CR711&lt;&gt;0,$CS711&lt;&gt;0,$AI711&gt;0),"",IF(AND($H710=1,$H711=2),"01,",IF(AND($I710=1,$I711=2),"21,",IF(AND($J710=1,$J711=2),"03,",IF(U711&lt;&gt;"",U711,""))))),"")</f>
        <v/>
      </c>
      <c r="V712" s="76" t="str">
        <f t="shared" ref="V712:V775" si="1255">IF($A711&lt;&gt;"",IF(OR($CR711&lt;&gt;0,$CS711&lt;&gt;0,$AI711&gt;0),"",IF(AND($H710=1,$H711=2),"12,",IF(AND($I710=1,$I711=2),"23,",IF(AND($J710=1,$J711=2),"30,",IF(V711&lt;&gt;"",V711,""))))),"")</f>
        <v/>
      </c>
      <c r="W712" s="76" t="str">
        <f t="shared" ref="W712:W775" si="1256">IF($A711&lt;&gt;"",IF(OR($CR711&lt;&gt;0,$CS711&lt;&gt;0,$AI711&gt;0),"",IF(AND($H710=1,$H711=2),"14,",IF(AND($I710=1,$I711=2),"25,",IF(AND($J710=1,$J711=2),"32,",IF(W711&lt;&gt;"",W711,""))))),"")</f>
        <v/>
      </c>
      <c r="X712" s="76" t="str">
        <f t="shared" ref="X712:X775" si="1257">IF($A711&lt;&gt;"",IF(OR($CR711&lt;&gt;0,$CS711&lt;&gt;0,$AI711&gt;0),"",IF(AND($H710=1,$H711=2),"16,",IF(AND($I710=1,$I711=2),"27,",IF(AND($J710=1,$J711=2),"34,",IF(X711&lt;&gt;"",X711,""))))),"")</f>
        <v/>
      </c>
      <c r="Y712" s="76" t="str">
        <f t="shared" ref="Y712:Y775" si="1258">IF($A711&lt;&gt;"",IF(OR($CR711&lt;&gt;0,$CS711&lt;&gt;0,$AI711&gt;0),"",IF(AND($H710=1,$H711=2),"18,",IF(AND($I710=1,$I711=2),"",IF(AND($J710=1,$J711=2),"36,",IF(Y711&lt;&gt;"",Y711,""))))),"")</f>
        <v/>
      </c>
      <c r="Z712" s="76" t="str">
        <f t="shared" ref="Z712:Z775" si="1259">IF($A711&lt;&gt;"",IF(OR($CR711&lt;&gt;0,$CS711&lt;&gt;0,$AI711&gt;0),"",IF(AND($H710=1,$H711=2),"19,",IF(AND($I710=1,$I711=2),"",IF(AND($J710=1,$J711=2),"",IF(Z711&lt;&gt;"",Z711,""))))),"")</f>
        <v/>
      </c>
      <c r="AA712" s="131" t="b">
        <f t="shared" si="1197"/>
        <v>0</v>
      </c>
      <c r="AB712" s="131" t="b">
        <f t="shared" si="1198"/>
        <v>0</v>
      </c>
      <c r="AC712" s="131" t="b">
        <f t="shared" si="1199"/>
        <v>0</v>
      </c>
      <c r="AD712" s="131" t="b">
        <f t="shared" si="1200"/>
        <v>0</v>
      </c>
      <c r="AE712" s="131" t="b">
        <f t="shared" si="1201"/>
        <v>0</v>
      </c>
      <c r="AF712" s="131" t="b">
        <f t="shared" si="1202"/>
        <v>0</v>
      </c>
      <c r="AG712" s="131">
        <f t="shared" si="1171"/>
        <v>0</v>
      </c>
      <c r="AH712" s="131">
        <f t="shared" si="1177"/>
        <v>1</v>
      </c>
      <c r="AI712" s="13">
        <f t="shared" si="1203"/>
        <v>0</v>
      </c>
      <c r="AJ712" s="11">
        <f t="shared" ref="AJ712:AJ775" si="1260">IF(A712&lt;&gt;"",AI712+AJ711,0)</f>
        <v>0</v>
      </c>
      <c r="AK712" s="67">
        <f t="shared" ref="AK712:AK775" si="1261">BA711</f>
        <v>1</v>
      </c>
      <c r="AL712" s="118" t="str">
        <f t="shared" ref="AL712:AL775" si="1262">IF($A711&lt;&gt;"",IF(OR($CR711&lt;&gt;0,$CS711&lt;&gt;0,$BB711&gt;0),"",IF(AND($K710=1,$K711=2),"10,",IF(AND($L710=1,$L711=2),"02,",IF(AND($M710=1,$M711=2),"31,",IF(AL711&lt;&gt;"",AL711,""))))),"")</f>
        <v/>
      </c>
      <c r="AM712" s="118" t="str">
        <f t="shared" ref="AM712:AM775" si="1263">IF($A711&lt;&gt;"",IF(OR($CR711&lt;&gt;0,$CS711&lt;&gt;0,$BB711&gt;0),"",IF(AND($K710=1,$K711=2),"11,",IF(AND($L710=1,$L711=2),"20,",IF(AND($M710=1,$M711=2),"33,",IF(AM711&lt;&gt;"",AM711,""))))),"")</f>
        <v/>
      </c>
      <c r="AN712" s="118" t="str">
        <f t="shared" ref="AN712:AN775" si="1264">IF($A711&lt;&gt;"",IF(OR($CR711&lt;&gt;0,$CS711&lt;&gt;0,$BB711&gt;0),"",IF(AND($K710=1,$K711=2),"13,",IF(AND($L710=1,$L711=2),"22,",IF(AND($M710=1,$M711=2),"35,",IF(AN711&lt;&gt;"",AN711,""))))),"")</f>
        <v/>
      </c>
      <c r="AO712" s="118" t="str">
        <f t="shared" ref="AO712:AO775" si="1265">IF($A711&lt;&gt;"",IF(OR($CR711&lt;&gt;0,$CS711&lt;&gt;0,$BB711&gt;0),"",IF(AND($K710=1,$K711=2),"15,",IF(AND($L710=1,$L711=2),"24,",IF(AND($M710=1,$M711=2),"",IF(AO711&lt;&gt;"",AO711,""))))),"")</f>
        <v/>
      </c>
      <c r="AP712" s="118" t="str">
        <f t="shared" ref="AP712:AP775" si="1266">IF($A711&lt;&gt;"",IF(OR($CR711&lt;&gt;0,$CS711&lt;&gt;0,$BB711&gt;0),"",IF(AND($K710=1,$K711=2),"17,",IF(AND($L710=1,$L711=2),"26,",IF(AND($M710=1,$M711=2),"",IF(AP711&lt;&gt;"",AP711,""))))),"")</f>
        <v/>
      </c>
      <c r="AQ712" s="118" t="str">
        <f t="shared" ref="AQ712:AQ775" si="1267">IF($A711&lt;&gt;"",IF(OR($CR711&lt;&gt;0,$CS711&lt;&gt;0,$BB711&gt;0),"",IF(AND($K710=1,$K711=2),"",IF(AND($L710=1,$L711=2),"28,",IF(AND($M710=1,$M711=2),"",IF(AQ711&lt;&gt;"",AQ711,""))))),"")</f>
        <v/>
      </c>
      <c r="AR712" s="118" t="str">
        <f t="shared" ref="AR712:AR775" si="1268">IF($A711&lt;&gt;"",IF(OR($CR711&lt;&gt;0,$CS711&lt;&gt;0,$BB711&gt;0),"",IF(AND($K710=1,$K711=2),"",IF(AND($L710=1,$L711=2),"29,",IF(AND($M710=1,$M711=2),"",IF(AR711&lt;&gt;"",AR711,""))))),"")</f>
        <v/>
      </c>
      <c r="AS712" s="60" t="b">
        <f t="shared" si="1204"/>
        <v>0</v>
      </c>
      <c r="AT712" s="60" t="b">
        <f t="shared" si="1205"/>
        <v>0</v>
      </c>
      <c r="AU712" s="60" t="b">
        <f t="shared" si="1206"/>
        <v>0</v>
      </c>
      <c r="AV712" s="60" t="b">
        <f t="shared" si="1207"/>
        <v>0</v>
      </c>
      <c r="AW712" s="60" t="b">
        <f t="shared" si="1208"/>
        <v>0</v>
      </c>
      <c r="AX712" s="60" t="b">
        <f t="shared" si="1209"/>
        <v>0</v>
      </c>
      <c r="AY712" s="60" t="b">
        <f t="shared" si="1210"/>
        <v>0</v>
      </c>
      <c r="AZ712" s="131">
        <f t="shared" si="1172"/>
        <v>0</v>
      </c>
      <c r="BA712" s="131">
        <f t="shared" si="1178"/>
        <v>1</v>
      </c>
      <c r="BB712" s="13">
        <f t="shared" ref="BB712:BB775" si="1269">IF(A712&lt;&gt;"",IF(OR(CR711&lt;&gt;0,CS711&lt;&gt;0),0,SUM(AS712:AY712)),0)</f>
        <v>0</v>
      </c>
      <c r="BC712" s="11">
        <f t="shared" si="1211"/>
        <v>0</v>
      </c>
      <c r="BD712" s="67">
        <f t="shared" ref="BD712:BD775" si="1270">BR711</f>
        <v>1</v>
      </c>
      <c r="BE712" s="76" t="str">
        <f t="shared" si="1212"/>
        <v/>
      </c>
      <c r="BF712" s="76" t="str">
        <f t="shared" si="1213"/>
        <v/>
      </c>
      <c r="BG712" s="76" t="str">
        <f t="shared" si="1214"/>
        <v/>
      </c>
      <c r="BH712" s="76" t="str">
        <f t="shared" si="1215"/>
        <v/>
      </c>
      <c r="BI712" s="76" t="str">
        <f t="shared" si="1216"/>
        <v/>
      </c>
      <c r="BJ712" s="76" t="str">
        <f t="shared" si="1217"/>
        <v/>
      </c>
      <c r="BK712" s="131" t="b">
        <f t="shared" si="1218"/>
        <v>0</v>
      </c>
      <c r="BL712" s="131" t="b">
        <f t="shared" si="1219"/>
        <v>0</v>
      </c>
      <c r="BM712" s="131" t="b">
        <f t="shared" si="1220"/>
        <v>0</v>
      </c>
      <c r="BN712" s="131" t="b">
        <f t="shared" si="1221"/>
        <v>0</v>
      </c>
      <c r="BO712" s="131" t="b">
        <f t="shared" si="1222"/>
        <v>0</v>
      </c>
      <c r="BP712" s="131" t="b">
        <f t="shared" si="1223"/>
        <v>0</v>
      </c>
      <c r="BQ712" s="131">
        <f t="shared" si="1173"/>
        <v>0</v>
      </c>
      <c r="BR712" s="131">
        <f t="shared" si="1179"/>
        <v>1</v>
      </c>
      <c r="BS712" s="92">
        <f t="shared" si="1174"/>
        <v>0</v>
      </c>
      <c r="BT712" s="13">
        <f t="shared" si="1224"/>
        <v>0</v>
      </c>
      <c r="BU712" s="11">
        <f t="shared" ref="BU712:BU775" si="1271">IF(AK712&lt;&gt;"",BT712+BU711,0)</f>
        <v>0</v>
      </c>
      <c r="BV712" s="67">
        <f t="shared" ref="BV712:BV775" si="1272">CL711</f>
        <v>1</v>
      </c>
      <c r="BW712" s="118" t="str">
        <f t="shared" si="1225"/>
        <v/>
      </c>
      <c r="BX712" s="118" t="str">
        <f t="shared" si="1226"/>
        <v/>
      </c>
      <c r="BY712" s="118" t="str">
        <f t="shared" si="1227"/>
        <v/>
      </c>
      <c r="BZ712" s="118" t="str">
        <f t="shared" si="1228"/>
        <v/>
      </c>
      <c r="CA712" s="118" t="str">
        <f t="shared" si="1229"/>
        <v/>
      </c>
      <c r="CB712" s="118" t="str">
        <f t="shared" si="1230"/>
        <v/>
      </c>
      <c r="CC712" s="118" t="str">
        <f t="shared" si="1231"/>
        <v/>
      </c>
      <c r="CD712" s="60" t="b">
        <f t="shared" si="1232"/>
        <v>0</v>
      </c>
      <c r="CE712" s="60" t="b">
        <f t="shared" si="1233"/>
        <v>0</v>
      </c>
      <c r="CF712" s="60" t="b">
        <f t="shared" si="1234"/>
        <v>0</v>
      </c>
      <c r="CG712" s="60" t="b">
        <f t="shared" si="1235"/>
        <v>0</v>
      </c>
      <c r="CH712" s="60" t="b">
        <f t="shared" si="1236"/>
        <v>0</v>
      </c>
      <c r="CI712" s="60" t="b">
        <f t="shared" si="1237"/>
        <v>0</v>
      </c>
      <c r="CJ712" s="60" t="b">
        <f t="shared" si="1238"/>
        <v>0</v>
      </c>
      <c r="CK712" s="131">
        <f t="shared" si="1175"/>
        <v>0</v>
      </c>
      <c r="CL712" s="131">
        <f t="shared" si="1180"/>
        <v>1</v>
      </c>
      <c r="CM712" s="92">
        <f t="shared" si="1176"/>
        <v>0</v>
      </c>
      <c r="CN712" s="13">
        <f t="shared" ref="CN712:CN775" si="1273">IF(AK712&lt;&gt;"",IF(OR(EE711&lt;&gt;0,EF711&lt;&gt;0),0,SUM(CD712:CJ712)),0)</f>
        <v>0</v>
      </c>
      <c r="CO712" s="11">
        <f t="shared" si="1239"/>
        <v>0</v>
      </c>
      <c r="CP712" s="13">
        <f t="shared" ref="CP712:CP775" si="1274">IF(A712&lt;&gt;"",AI712+BB712,0)</f>
        <v>0</v>
      </c>
      <c r="CQ712" s="11">
        <f t="shared" si="1194"/>
        <v>0</v>
      </c>
      <c r="CR712" s="57">
        <f t="shared" si="1195"/>
        <v>0</v>
      </c>
      <c r="CS712" s="57">
        <f t="shared" si="1196"/>
        <v>0</v>
      </c>
      <c r="CT712" s="57">
        <f t="shared" si="1188"/>
        <v>0</v>
      </c>
      <c r="CU712" s="24" t="str">
        <f t="shared" si="1240"/>
        <v/>
      </c>
      <c r="CV712" s="24" t="str">
        <f t="shared" si="1241"/>
        <v/>
      </c>
      <c r="CW712" s="24" t="str">
        <f t="shared" si="1242"/>
        <v/>
      </c>
      <c r="CX712" s="24" t="str">
        <f t="shared" si="1243"/>
        <v/>
      </c>
      <c r="CY712" s="24" t="str">
        <f t="shared" si="1244"/>
        <v/>
      </c>
      <c r="CZ712" s="24" t="str">
        <f t="shared" si="1245"/>
        <v/>
      </c>
      <c r="DA712" s="24" t="str">
        <f t="shared" si="1246"/>
        <v/>
      </c>
      <c r="DB712" s="24" t="str">
        <f t="shared" si="1247"/>
        <v/>
      </c>
      <c r="DC712" s="24" t="str">
        <f t="shared" si="1248"/>
        <v/>
      </c>
      <c r="DD712" s="24" t="str">
        <f t="shared" si="1249"/>
        <v/>
      </c>
      <c r="DE712" s="24" t="str">
        <f t="shared" si="1250"/>
        <v/>
      </c>
      <c r="DF712" s="24" t="str">
        <f t="shared" si="1251"/>
        <v/>
      </c>
      <c r="DG712" s="24" t="str">
        <f t="shared" si="1252"/>
        <v/>
      </c>
      <c r="DJ712" s="39"/>
      <c r="EA712" s="7"/>
    </row>
    <row r="713" spans="2:131" x14ac:dyDescent="0.2">
      <c r="B713" s="61" t="str">
        <f t="shared" si="1191"/>
        <v/>
      </c>
      <c r="C713" s="7" t="str">
        <f t="shared" si="1181"/>
        <v/>
      </c>
      <c r="D713" s="60">
        <f t="shared" si="1192"/>
        <v>0</v>
      </c>
      <c r="E713" s="7" t="str">
        <f t="shared" si="1193"/>
        <v/>
      </c>
      <c r="F713" s="72" t="str">
        <f t="shared" si="1189"/>
        <v/>
      </c>
      <c r="G713" s="108" t="str">
        <f t="shared" si="1190"/>
        <v/>
      </c>
      <c r="H713" s="112">
        <f t="shared" si="1182"/>
        <v>0</v>
      </c>
      <c r="I713" s="112">
        <f t="shared" si="1183"/>
        <v>0</v>
      </c>
      <c r="J713" s="112">
        <f t="shared" si="1184"/>
        <v>0</v>
      </c>
      <c r="K713" s="112">
        <f t="shared" si="1185"/>
        <v>0</v>
      </c>
      <c r="L713" s="112">
        <f t="shared" si="1186"/>
        <v>0</v>
      </c>
      <c r="M713" s="112">
        <f t="shared" si="1187"/>
        <v>0</v>
      </c>
      <c r="N713" s="60"/>
      <c r="O713" s="61"/>
      <c r="P713" s="61"/>
      <c r="Q713" s="61"/>
      <c r="R713" s="61"/>
      <c r="S713" s="7"/>
      <c r="T713" s="67">
        <f t="shared" si="1253"/>
        <v>1</v>
      </c>
      <c r="U713" s="76" t="str">
        <f t="shared" si="1254"/>
        <v/>
      </c>
      <c r="V713" s="76" t="str">
        <f t="shared" si="1255"/>
        <v/>
      </c>
      <c r="W713" s="76" t="str">
        <f t="shared" si="1256"/>
        <v/>
      </c>
      <c r="X713" s="76" t="str">
        <f t="shared" si="1257"/>
        <v/>
      </c>
      <c r="Y713" s="76" t="str">
        <f t="shared" si="1258"/>
        <v/>
      </c>
      <c r="Z713" s="76" t="str">
        <f t="shared" si="1259"/>
        <v/>
      </c>
      <c r="AA713" s="131" t="b">
        <f t="shared" si="1197"/>
        <v>0</v>
      </c>
      <c r="AB713" s="131" t="b">
        <f t="shared" si="1198"/>
        <v>0</v>
      </c>
      <c r="AC713" s="131" t="b">
        <f t="shared" si="1199"/>
        <v>0</v>
      </c>
      <c r="AD713" s="131" t="b">
        <f t="shared" si="1200"/>
        <v>0</v>
      </c>
      <c r="AE713" s="131" t="b">
        <f t="shared" si="1201"/>
        <v>0</v>
      </c>
      <c r="AF713" s="131" t="b">
        <f t="shared" si="1202"/>
        <v>0</v>
      </c>
      <c r="AG713" s="131">
        <f t="shared" ref="AG713:AG776" si="1275">IF(AJ713&gt;0,1,IF(U713&lt;&gt;U712,1,IF(U713&lt;&gt;"",1+AG712,AG712)))</f>
        <v>0</v>
      </c>
      <c r="AH713" s="131">
        <f t="shared" si="1177"/>
        <v>1</v>
      </c>
      <c r="AI713" s="13">
        <f t="shared" si="1203"/>
        <v>0</v>
      </c>
      <c r="AJ713" s="11">
        <f t="shared" si="1260"/>
        <v>0</v>
      </c>
      <c r="AK713" s="67">
        <f t="shared" si="1261"/>
        <v>1</v>
      </c>
      <c r="AL713" s="118" t="str">
        <f t="shared" si="1262"/>
        <v/>
      </c>
      <c r="AM713" s="118" t="str">
        <f t="shared" si="1263"/>
        <v/>
      </c>
      <c r="AN713" s="118" t="str">
        <f t="shared" si="1264"/>
        <v/>
      </c>
      <c r="AO713" s="118" t="str">
        <f t="shared" si="1265"/>
        <v/>
      </c>
      <c r="AP713" s="118" t="str">
        <f t="shared" si="1266"/>
        <v/>
      </c>
      <c r="AQ713" s="118" t="str">
        <f t="shared" si="1267"/>
        <v/>
      </c>
      <c r="AR713" s="118" t="str">
        <f t="shared" si="1268"/>
        <v/>
      </c>
      <c r="AS713" s="60" t="b">
        <f t="shared" si="1204"/>
        <v>0</v>
      </c>
      <c r="AT713" s="60" t="b">
        <f t="shared" si="1205"/>
        <v>0</v>
      </c>
      <c r="AU713" s="60" t="b">
        <f t="shared" si="1206"/>
        <v>0</v>
      </c>
      <c r="AV713" s="60" t="b">
        <f t="shared" si="1207"/>
        <v>0</v>
      </c>
      <c r="AW713" s="60" t="b">
        <f t="shared" si="1208"/>
        <v>0</v>
      </c>
      <c r="AX713" s="60" t="b">
        <f t="shared" si="1209"/>
        <v>0</v>
      </c>
      <c r="AY713" s="60" t="b">
        <f t="shared" si="1210"/>
        <v>0</v>
      </c>
      <c r="AZ713" s="131">
        <f t="shared" ref="AZ713:AZ776" si="1276">IF(BC713&gt;0,1,IF(AN713&lt;&gt;AN712,1,IF(AN713&lt;&gt;"",1+AZ712,AZ712)))</f>
        <v>0</v>
      </c>
      <c r="BA713" s="131">
        <f t="shared" si="1178"/>
        <v>1</v>
      </c>
      <c r="BB713" s="13">
        <f t="shared" si="1269"/>
        <v>0</v>
      </c>
      <c r="BC713" s="11">
        <f t="shared" si="1211"/>
        <v>0</v>
      </c>
      <c r="BD713" s="67">
        <f t="shared" si="1270"/>
        <v>1</v>
      </c>
      <c r="BE713" s="76" t="str">
        <f t="shared" si="1212"/>
        <v/>
      </c>
      <c r="BF713" s="76" t="str">
        <f t="shared" si="1213"/>
        <v/>
      </c>
      <c r="BG713" s="76" t="str">
        <f t="shared" si="1214"/>
        <v/>
      </c>
      <c r="BH713" s="76" t="str">
        <f t="shared" si="1215"/>
        <v/>
      </c>
      <c r="BI713" s="76" t="str">
        <f t="shared" si="1216"/>
        <v/>
      </c>
      <c r="BJ713" s="76" t="str">
        <f t="shared" si="1217"/>
        <v/>
      </c>
      <c r="BK713" s="131" t="b">
        <f t="shared" si="1218"/>
        <v>0</v>
      </c>
      <c r="BL713" s="131" t="b">
        <f t="shared" si="1219"/>
        <v>0</v>
      </c>
      <c r="BM713" s="131" t="b">
        <f t="shared" si="1220"/>
        <v>0</v>
      </c>
      <c r="BN713" s="131" t="b">
        <f t="shared" si="1221"/>
        <v>0</v>
      </c>
      <c r="BO713" s="131" t="b">
        <f t="shared" si="1222"/>
        <v>0</v>
      </c>
      <c r="BP713" s="131" t="b">
        <f t="shared" si="1223"/>
        <v>0</v>
      </c>
      <c r="BQ713" s="131">
        <f t="shared" ref="BQ713:BQ776" si="1277">IF(BU713&gt;0,1,IF(BE713&lt;&gt;BE712,1,IF(BE713&lt;&gt;"",1+BQ712,BQ712)))</f>
        <v>0</v>
      </c>
      <c r="BR713" s="131">
        <f t="shared" si="1179"/>
        <v>1</v>
      </c>
      <c r="BS713" s="92">
        <f t="shared" ref="BS713:BS776" si="1278">IF(BT713&lt;0,BS712+1,0)</f>
        <v>0</v>
      </c>
      <c r="BT713" s="13">
        <f t="shared" si="1224"/>
        <v>0</v>
      </c>
      <c r="BU713" s="11">
        <f t="shared" si="1271"/>
        <v>0</v>
      </c>
      <c r="BV713" s="67">
        <f t="shared" si="1272"/>
        <v>1</v>
      </c>
      <c r="BW713" s="118" t="str">
        <f t="shared" si="1225"/>
        <v/>
      </c>
      <c r="BX713" s="118" t="str">
        <f t="shared" si="1226"/>
        <v/>
      </c>
      <c r="BY713" s="118" t="str">
        <f t="shared" si="1227"/>
        <v/>
      </c>
      <c r="BZ713" s="118" t="str">
        <f t="shared" si="1228"/>
        <v/>
      </c>
      <c r="CA713" s="118" t="str">
        <f t="shared" si="1229"/>
        <v/>
      </c>
      <c r="CB713" s="118" t="str">
        <f t="shared" si="1230"/>
        <v/>
      </c>
      <c r="CC713" s="118" t="str">
        <f t="shared" si="1231"/>
        <v/>
      </c>
      <c r="CD713" s="60" t="b">
        <f t="shared" si="1232"/>
        <v>0</v>
      </c>
      <c r="CE713" s="60" t="b">
        <f t="shared" si="1233"/>
        <v>0</v>
      </c>
      <c r="CF713" s="60" t="b">
        <f t="shared" si="1234"/>
        <v>0</v>
      </c>
      <c r="CG713" s="60" t="b">
        <f t="shared" si="1235"/>
        <v>0</v>
      </c>
      <c r="CH713" s="60" t="b">
        <f t="shared" si="1236"/>
        <v>0</v>
      </c>
      <c r="CI713" s="60" t="b">
        <f t="shared" si="1237"/>
        <v>0</v>
      </c>
      <c r="CJ713" s="60" t="b">
        <f t="shared" si="1238"/>
        <v>0</v>
      </c>
      <c r="CK713" s="131">
        <f t="shared" ref="CK713:CK776" si="1279">IF(CO713&gt;0,1,IF(BY713&lt;&gt;BY712,1,IF(BY713&lt;&gt;"",1+CK712,CK712)))</f>
        <v>0</v>
      </c>
      <c r="CL713" s="131">
        <f t="shared" si="1180"/>
        <v>1</v>
      </c>
      <c r="CM713" s="92">
        <f t="shared" ref="CM713:CM776" si="1280">IF(CN713&lt;0,CM712+1,0)</f>
        <v>0</v>
      </c>
      <c r="CN713" s="13">
        <f t="shared" si="1273"/>
        <v>0</v>
      </c>
      <c r="CO713" s="11">
        <f t="shared" si="1239"/>
        <v>0</v>
      </c>
      <c r="CP713" s="13">
        <f t="shared" si="1274"/>
        <v>0</v>
      </c>
      <c r="CQ713" s="11">
        <f t="shared" si="1194"/>
        <v>0</v>
      </c>
      <c r="CR713" s="57">
        <f t="shared" si="1195"/>
        <v>0</v>
      </c>
      <c r="CS713" s="57">
        <f t="shared" si="1196"/>
        <v>0</v>
      </c>
      <c r="CT713" s="57">
        <f t="shared" si="1188"/>
        <v>0</v>
      </c>
      <c r="CU713" s="24" t="str">
        <f t="shared" si="1240"/>
        <v/>
      </c>
      <c r="CV713" s="24" t="str">
        <f t="shared" si="1241"/>
        <v/>
      </c>
      <c r="CW713" s="24" t="str">
        <f t="shared" si="1242"/>
        <v/>
      </c>
      <c r="CX713" s="24" t="str">
        <f t="shared" si="1243"/>
        <v/>
      </c>
      <c r="CY713" s="24" t="str">
        <f t="shared" si="1244"/>
        <v/>
      </c>
      <c r="CZ713" s="24" t="str">
        <f t="shared" si="1245"/>
        <v/>
      </c>
      <c r="DA713" s="24" t="str">
        <f t="shared" si="1246"/>
        <v/>
      </c>
      <c r="DB713" s="24" t="str">
        <f t="shared" si="1247"/>
        <v/>
      </c>
      <c r="DC713" s="24" t="str">
        <f t="shared" si="1248"/>
        <v/>
      </c>
      <c r="DD713" s="24" t="str">
        <f t="shared" si="1249"/>
        <v/>
      </c>
      <c r="DE713" s="24" t="str">
        <f t="shared" si="1250"/>
        <v/>
      </c>
      <c r="DF713" s="24" t="str">
        <f t="shared" si="1251"/>
        <v/>
      </c>
      <c r="DG713" s="24" t="str">
        <f t="shared" si="1252"/>
        <v/>
      </c>
      <c r="DJ713" s="39"/>
      <c r="EA713" s="7"/>
    </row>
    <row r="714" spans="2:131" x14ac:dyDescent="0.2">
      <c r="B714" s="61" t="str">
        <f t="shared" si="1191"/>
        <v/>
      </c>
      <c r="C714" s="7" t="str">
        <f t="shared" si="1181"/>
        <v/>
      </c>
      <c r="D714" s="60">
        <f t="shared" si="1192"/>
        <v>0</v>
      </c>
      <c r="E714" s="7" t="str">
        <f t="shared" si="1193"/>
        <v/>
      </c>
      <c r="F714" s="72" t="str">
        <f t="shared" si="1189"/>
        <v/>
      </c>
      <c r="G714" s="108" t="str">
        <f t="shared" si="1190"/>
        <v/>
      </c>
      <c r="H714" s="112">
        <f t="shared" si="1182"/>
        <v>0</v>
      </c>
      <c r="I714" s="112">
        <f t="shared" si="1183"/>
        <v>0</v>
      </c>
      <c r="J714" s="112">
        <f t="shared" si="1184"/>
        <v>0</v>
      </c>
      <c r="K714" s="112">
        <f t="shared" si="1185"/>
        <v>0</v>
      </c>
      <c r="L714" s="112">
        <f t="shared" si="1186"/>
        <v>0</v>
      </c>
      <c r="M714" s="112">
        <f t="shared" si="1187"/>
        <v>0</v>
      </c>
      <c r="N714" s="60"/>
      <c r="O714" s="61"/>
      <c r="P714" s="61"/>
      <c r="Q714" s="61"/>
      <c r="R714" s="61"/>
      <c r="S714" s="7"/>
      <c r="T714" s="67">
        <f t="shared" si="1253"/>
        <v>1</v>
      </c>
      <c r="U714" s="76" t="str">
        <f t="shared" si="1254"/>
        <v/>
      </c>
      <c r="V714" s="76" t="str">
        <f t="shared" si="1255"/>
        <v/>
      </c>
      <c r="W714" s="76" t="str">
        <f t="shared" si="1256"/>
        <v/>
      </c>
      <c r="X714" s="76" t="str">
        <f t="shared" si="1257"/>
        <v/>
      </c>
      <c r="Y714" s="76" t="str">
        <f t="shared" si="1258"/>
        <v/>
      </c>
      <c r="Z714" s="76" t="str">
        <f t="shared" si="1259"/>
        <v/>
      </c>
      <c r="AA714" s="131" t="b">
        <f t="shared" si="1197"/>
        <v>0</v>
      </c>
      <c r="AB714" s="131" t="b">
        <f t="shared" si="1198"/>
        <v>0</v>
      </c>
      <c r="AC714" s="131" t="b">
        <f t="shared" si="1199"/>
        <v>0</v>
      </c>
      <c r="AD714" s="131" t="b">
        <f t="shared" si="1200"/>
        <v>0</v>
      </c>
      <c r="AE714" s="131" t="b">
        <f t="shared" si="1201"/>
        <v>0</v>
      </c>
      <c r="AF714" s="131" t="b">
        <f t="shared" si="1202"/>
        <v>0</v>
      </c>
      <c r="AG714" s="131">
        <f t="shared" si="1275"/>
        <v>0</v>
      </c>
      <c r="AH714" s="131">
        <f t="shared" ref="AH714:AH777" si="1281">IF(AJ714&gt;0,1,IF(AND(H713=1,H714=2,AG714&gt;6),AH713+1,IF(AND(I713=1,I714=2,AG714&gt;8),AH713+1,IF(AND(J713=1,J714=2,AG714&gt;6),AH713+1,AH713))))</f>
        <v>1</v>
      </c>
      <c r="AI714" s="13">
        <f t="shared" si="1203"/>
        <v>0</v>
      </c>
      <c r="AJ714" s="11">
        <f t="shared" si="1260"/>
        <v>0</v>
      </c>
      <c r="AK714" s="67">
        <f t="shared" si="1261"/>
        <v>1</v>
      </c>
      <c r="AL714" s="118" t="str">
        <f t="shared" si="1262"/>
        <v/>
      </c>
      <c r="AM714" s="118" t="str">
        <f t="shared" si="1263"/>
        <v/>
      </c>
      <c r="AN714" s="118" t="str">
        <f t="shared" si="1264"/>
        <v/>
      </c>
      <c r="AO714" s="118" t="str">
        <f t="shared" si="1265"/>
        <v/>
      </c>
      <c r="AP714" s="118" t="str">
        <f t="shared" si="1266"/>
        <v/>
      </c>
      <c r="AQ714" s="118" t="str">
        <f t="shared" si="1267"/>
        <v/>
      </c>
      <c r="AR714" s="118" t="str">
        <f t="shared" si="1268"/>
        <v/>
      </c>
      <c r="AS714" s="60" t="b">
        <f t="shared" si="1204"/>
        <v>0</v>
      </c>
      <c r="AT714" s="60" t="b">
        <f t="shared" si="1205"/>
        <v>0</v>
      </c>
      <c r="AU714" s="60" t="b">
        <f t="shared" si="1206"/>
        <v>0</v>
      </c>
      <c r="AV714" s="60" t="b">
        <f t="shared" si="1207"/>
        <v>0</v>
      </c>
      <c r="AW714" s="60" t="b">
        <f t="shared" si="1208"/>
        <v>0</v>
      </c>
      <c r="AX714" s="60" t="b">
        <f t="shared" si="1209"/>
        <v>0</v>
      </c>
      <c r="AY714" s="60" t="b">
        <f t="shared" si="1210"/>
        <v>0</v>
      </c>
      <c r="AZ714" s="131">
        <f t="shared" si="1276"/>
        <v>0</v>
      </c>
      <c r="BA714" s="131">
        <f t="shared" ref="BA714:BA777" si="1282">IF(BC714&gt;0,1,IF(AND(K713=1,K714=2,AZ714&gt;6),BA713+1,IF(AND(L713=1,L714=2,AZ714&gt;4),BA713+1,IF(AND(M713=1,M714=2,AZ714&gt;11),BA713+1,BA713))))</f>
        <v>1</v>
      </c>
      <c r="BB714" s="13">
        <f t="shared" si="1269"/>
        <v>0</v>
      </c>
      <c r="BC714" s="11">
        <f t="shared" si="1211"/>
        <v>0</v>
      </c>
      <c r="BD714" s="67">
        <f t="shared" si="1270"/>
        <v>1</v>
      </c>
      <c r="BE714" s="76" t="str">
        <f t="shared" si="1212"/>
        <v/>
      </c>
      <c r="BF714" s="76" t="str">
        <f t="shared" si="1213"/>
        <v/>
      </c>
      <c r="BG714" s="76" t="str">
        <f t="shared" si="1214"/>
        <v/>
      </c>
      <c r="BH714" s="76" t="str">
        <f t="shared" si="1215"/>
        <v/>
      </c>
      <c r="BI714" s="76" t="str">
        <f t="shared" si="1216"/>
        <v/>
      </c>
      <c r="BJ714" s="76" t="str">
        <f t="shared" si="1217"/>
        <v/>
      </c>
      <c r="BK714" s="131" t="b">
        <f t="shared" si="1218"/>
        <v>0</v>
      </c>
      <c r="BL714" s="131" t="b">
        <f t="shared" si="1219"/>
        <v>0</v>
      </c>
      <c r="BM714" s="131" t="b">
        <f t="shared" si="1220"/>
        <v>0</v>
      </c>
      <c r="BN714" s="131" t="b">
        <f t="shared" si="1221"/>
        <v>0</v>
      </c>
      <c r="BO714" s="131" t="b">
        <f t="shared" si="1222"/>
        <v>0</v>
      </c>
      <c r="BP714" s="131" t="b">
        <f t="shared" si="1223"/>
        <v>0</v>
      </c>
      <c r="BQ714" s="131">
        <f t="shared" si="1277"/>
        <v>0</v>
      </c>
      <c r="BR714" s="131">
        <f t="shared" ref="BR714:BR777" si="1283">IF(BU714&gt;0,1,IF(AND(AR713=1,AR714=2,BQ714&gt;6),BR713+1,IF(AND(AS713=1,AS714=2,BQ714&gt;8),BR713+1,IF(AND(AT713=1,AT714=2,BQ714&gt;6),BR713+1,BR713))))</f>
        <v>1</v>
      </c>
      <c r="BS714" s="92">
        <f t="shared" si="1278"/>
        <v>0</v>
      </c>
      <c r="BT714" s="13">
        <f t="shared" si="1224"/>
        <v>0</v>
      </c>
      <c r="BU714" s="11">
        <f t="shared" si="1271"/>
        <v>0</v>
      </c>
      <c r="BV714" s="67">
        <f t="shared" si="1272"/>
        <v>1</v>
      </c>
      <c r="BW714" s="118" t="str">
        <f t="shared" si="1225"/>
        <v/>
      </c>
      <c r="BX714" s="118" t="str">
        <f t="shared" si="1226"/>
        <v/>
      </c>
      <c r="BY714" s="118" t="str">
        <f t="shared" si="1227"/>
        <v/>
      </c>
      <c r="BZ714" s="118" t="str">
        <f t="shared" si="1228"/>
        <v/>
      </c>
      <c r="CA714" s="118" t="str">
        <f t="shared" si="1229"/>
        <v/>
      </c>
      <c r="CB714" s="118" t="str">
        <f t="shared" si="1230"/>
        <v/>
      </c>
      <c r="CC714" s="118" t="str">
        <f t="shared" si="1231"/>
        <v/>
      </c>
      <c r="CD714" s="60" t="b">
        <f t="shared" si="1232"/>
        <v>0</v>
      </c>
      <c r="CE714" s="60" t="b">
        <f t="shared" si="1233"/>
        <v>0</v>
      </c>
      <c r="CF714" s="60" t="b">
        <f t="shared" si="1234"/>
        <v>0</v>
      </c>
      <c r="CG714" s="60" t="b">
        <f t="shared" si="1235"/>
        <v>0</v>
      </c>
      <c r="CH714" s="60" t="b">
        <f t="shared" si="1236"/>
        <v>0</v>
      </c>
      <c r="CI714" s="60" t="b">
        <f t="shared" si="1237"/>
        <v>0</v>
      </c>
      <c r="CJ714" s="60" t="b">
        <f t="shared" si="1238"/>
        <v>0</v>
      </c>
      <c r="CK714" s="131">
        <f t="shared" si="1279"/>
        <v>0</v>
      </c>
      <c r="CL714" s="131">
        <f t="shared" ref="CL714:CL777" si="1284">IF(CO714&gt;0,1,IF(AND(AU713=1,AU714=2,CK714&gt;6),CL713+1,IF(AND(AV713=1,AV714=2,CK714&gt;4),CL713+1,IF(AND(AW713=1,AW714=2,CK714&gt;11),CL713+1,CL713))))</f>
        <v>1</v>
      </c>
      <c r="CM714" s="92">
        <f t="shared" si="1280"/>
        <v>0</v>
      </c>
      <c r="CN714" s="13">
        <f t="shared" si="1273"/>
        <v>0</v>
      </c>
      <c r="CO714" s="11">
        <f t="shared" si="1239"/>
        <v>0</v>
      </c>
      <c r="CP714" s="13">
        <f t="shared" si="1274"/>
        <v>0</v>
      </c>
      <c r="CQ714" s="11">
        <f t="shared" si="1194"/>
        <v>0</v>
      </c>
      <c r="CR714" s="57">
        <f t="shared" si="1195"/>
        <v>0</v>
      </c>
      <c r="CS714" s="57">
        <f t="shared" si="1196"/>
        <v>0</v>
      </c>
      <c r="CT714" s="57">
        <f t="shared" si="1188"/>
        <v>0</v>
      </c>
      <c r="CU714" s="24" t="str">
        <f t="shared" si="1240"/>
        <v/>
      </c>
      <c r="CV714" s="24" t="str">
        <f t="shared" si="1241"/>
        <v/>
      </c>
      <c r="CW714" s="24" t="str">
        <f t="shared" si="1242"/>
        <v/>
      </c>
      <c r="CX714" s="24" t="str">
        <f t="shared" si="1243"/>
        <v/>
      </c>
      <c r="CY714" s="24" t="str">
        <f t="shared" si="1244"/>
        <v/>
      </c>
      <c r="CZ714" s="24" t="str">
        <f t="shared" si="1245"/>
        <v/>
      </c>
      <c r="DA714" s="24" t="str">
        <f t="shared" si="1246"/>
        <v/>
      </c>
      <c r="DB714" s="24" t="str">
        <f t="shared" si="1247"/>
        <v/>
      </c>
      <c r="DC714" s="24" t="str">
        <f t="shared" si="1248"/>
        <v/>
      </c>
      <c r="DD714" s="24" t="str">
        <f t="shared" si="1249"/>
        <v/>
      </c>
      <c r="DE714" s="24" t="str">
        <f t="shared" si="1250"/>
        <v/>
      </c>
      <c r="DF714" s="24" t="str">
        <f t="shared" si="1251"/>
        <v/>
      </c>
      <c r="DG714" s="24" t="str">
        <f t="shared" si="1252"/>
        <v/>
      </c>
      <c r="DJ714" s="39"/>
      <c r="EA714" s="7"/>
    </row>
    <row r="715" spans="2:131" x14ac:dyDescent="0.2">
      <c r="B715" s="61" t="str">
        <f t="shared" si="1191"/>
        <v/>
      </c>
      <c r="C715" s="7" t="str">
        <f t="shared" si="1181"/>
        <v/>
      </c>
      <c r="D715" s="60">
        <f t="shared" si="1192"/>
        <v>0</v>
      </c>
      <c r="E715" s="7" t="str">
        <f t="shared" si="1193"/>
        <v/>
      </c>
      <c r="F715" s="72" t="str">
        <f t="shared" si="1189"/>
        <v/>
      </c>
      <c r="G715" s="108" t="str">
        <f t="shared" si="1190"/>
        <v/>
      </c>
      <c r="H715" s="112">
        <f t="shared" si="1182"/>
        <v>0</v>
      </c>
      <c r="I715" s="112">
        <f t="shared" si="1183"/>
        <v>0</v>
      </c>
      <c r="J715" s="112">
        <f t="shared" si="1184"/>
        <v>0</v>
      </c>
      <c r="K715" s="112">
        <f t="shared" si="1185"/>
        <v>0</v>
      </c>
      <c r="L715" s="112">
        <f t="shared" si="1186"/>
        <v>0</v>
      </c>
      <c r="M715" s="112">
        <f t="shared" si="1187"/>
        <v>0</v>
      </c>
      <c r="N715" s="60"/>
      <c r="O715" s="61"/>
      <c r="P715" s="61"/>
      <c r="Q715" s="61"/>
      <c r="R715" s="61"/>
      <c r="S715" s="7"/>
      <c r="T715" s="67">
        <f t="shared" si="1253"/>
        <v>1</v>
      </c>
      <c r="U715" s="76" t="str">
        <f t="shared" si="1254"/>
        <v/>
      </c>
      <c r="V715" s="76" t="str">
        <f t="shared" si="1255"/>
        <v/>
      </c>
      <c r="W715" s="76" t="str">
        <f t="shared" si="1256"/>
        <v/>
      </c>
      <c r="X715" s="76" t="str">
        <f t="shared" si="1257"/>
        <v/>
      </c>
      <c r="Y715" s="76" t="str">
        <f t="shared" si="1258"/>
        <v/>
      </c>
      <c r="Z715" s="76" t="str">
        <f t="shared" si="1259"/>
        <v/>
      </c>
      <c r="AA715" s="131" t="b">
        <f t="shared" si="1197"/>
        <v>0</v>
      </c>
      <c r="AB715" s="131" t="b">
        <f t="shared" si="1198"/>
        <v>0</v>
      </c>
      <c r="AC715" s="131" t="b">
        <f t="shared" si="1199"/>
        <v>0</v>
      </c>
      <c r="AD715" s="131" t="b">
        <f t="shared" si="1200"/>
        <v>0</v>
      </c>
      <c r="AE715" s="131" t="b">
        <f t="shared" si="1201"/>
        <v>0</v>
      </c>
      <c r="AF715" s="131" t="b">
        <f t="shared" si="1202"/>
        <v>0</v>
      </c>
      <c r="AG715" s="131">
        <f t="shared" si="1275"/>
        <v>0</v>
      </c>
      <c r="AH715" s="131">
        <f t="shared" si="1281"/>
        <v>1</v>
      </c>
      <c r="AI715" s="13">
        <f t="shared" si="1203"/>
        <v>0</v>
      </c>
      <c r="AJ715" s="11">
        <f t="shared" si="1260"/>
        <v>0</v>
      </c>
      <c r="AK715" s="67">
        <f t="shared" si="1261"/>
        <v>1</v>
      </c>
      <c r="AL715" s="118" t="str">
        <f t="shared" si="1262"/>
        <v/>
      </c>
      <c r="AM715" s="118" t="str">
        <f t="shared" si="1263"/>
        <v/>
      </c>
      <c r="AN715" s="118" t="str">
        <f t="shared" si="1264"/>
        <v/>
      </c>
      <c r="AO715" s="118" t="str">
        <f t="shared" si="1265"/>
        <v/>
      </c>
      <c r="AP715" s="118" t="str">
        <f t="shared" si="1266"/>
        <v/>
      </c>
      <c r="AQ715" s="118" t="str">
        <f t="shared" si="1267"/>
        <v/>
      </c>
      <c r="AR715" s="118" t="str">
        <f t="shared" si="1268"/>
        <v/>
      </c>
      <c r="AS715" s="60" t="b">
        <f t="shared" si="1204"/>
        <v>0</v>
      </c>
      <c r="AT715" s="60" t="b">
        <f t="shared" si="1205"/>
        <v>0</v>
      </c>
      <c r="AU715" s="60" t="b">
        <f t="shared" si="1206"/>
        <v>0</v>
      </c>
      <c r="AV715" s="60" t="b">
        <f t="shared" si="1207"/>
        <v>0</v>
      </c>
      <c r="AW715" s="60" t="b">
        <f t="shared" si="1208"/>
        <v>0</v>
      </c>
      <c r="AX715" s="60" t="b">
        <f t="shared" si="1209"/>
        <v>0</v>
      </c>
      <c r="AY715" s="60" t="b">
        <f t="shared" si="1210"/>
        <v>0</v>
      </c>
      <c r="AZ715" s="131">
        <f t="shared" si="1276"/>
        <v>0</v>
      </c>
      <c r="BA715" s="131">
        <f t="shared" si="1282"/>
        <v>1</v>
      </c>
      <c r="BB715" s="13">
        <f t="shared" si="1269"/>
        <v>0</v>
      </c>
      <c r="BC715" s="11">
        <f t="shared" si="1211"/>
        <v>0</v>
      </c>
      <c r="BD715" s="67">
        <f t="shared" si="1270"/>
        <v>1</v>
      </c>
      <c r="BE715" s="76" t="str">
        <f t="shared" si="1212"/>
        <v/>
      </c>
      <c r="BF715" s="76" t="str">
        <f t="shared" si="1213"/>
        <v/>
      </c>
      <c r="BG715" s="76" t="str">
        <f t="shared" si="1214"/>
        <v/>
      </c>
      <c r="BH715" s="76" t="str">
        <f t="shared" si="1215"/>
        <v/>
      </c>
      <c r="BI715" s="76" t="str">
        <f t="shared" si="1216"/>
        <v/>
      </c>
      <c r="BJ715" s="76" t="str">
        <f t="shared" si="1217"/>
        <v/>
      </c>
      <c r="BK715" s="131" t="b">
        <f t="shared" si="1218"/>
        <v>0</v>
      </c>
      <c r="BL715" s="131" t="b">
        <f t="shared" si="1219"/>
        <v>0</v>
      </c>
      <c r="BM715" s="131" t="b">
        <f t="shared" si="1220"/>
        <v>0</v>
      </c>
      <c r="BN715" s="131" t="b">
        <f t="shared" si="1221"/>
        <v>0</v>
      </c>
      <c r="BO715" s="131" t="b">
        <f t="shared" si="1222"/>
        <v>0</v>
      </c>
      <c r="BP715" s="131" t="b">
        <f t="shared" si="1223"/>
        <v>0</v>
      </c>
      <c r="BQ715" s="131">
        <f t="shared" si="1277"/>
        <v>0</v>
      </c>
      <c r="BR715" s="131">
        <f t="shared" si="1283"/>
        <v>1</v>
      </c>
      <c r="BS715" s="92">
        <f t="shared" si="1278"/>
        <v>0</v>
      </c>
      <c r="BT715" s="13">
        <f t="shared" si="1224"/>
        <v>0</v>
      </c>
      <c r="BU715" s="11">
        <f t="shared" si="1271"/>
        <v>0</v>
      </c>
      <c r="BV715" s="67">
        <f t="shared" si="1272"/>
        <v>1</v>
      </c>
      <c r="BW715" s="118" t="str">
        <f t="shared" si="1225"/>
        <v/>
      </c>
      <c r="BX715" s="118" t="str">
        <f t="shared" si="1226"/>
        <v/>
      </c>
      <c r="BY715" s="118" t="str">
        <f t="shared" si="1227"/>
        <v/>
      </c>
      <c r="BZ715" s="118" t="str">
        <f t="shared" si="1228"/>
        <v/>
      </c>
      <c r="CA715" s="118" t="str">
        <f t="shared" si="1229"/>
        <v/>
      </c>
      <c r="CB715" s="118" t="str">
        <f t="shared" si="1230"/>
        <v/>
      </c>
      <c r="CC715" s="118" t="str">
        <f t="shared" si="1231"/>
        <v/>
      </c>
      <c r="CD715" s="60" t="b">
        <f t="shared" si="1232"/>
        <v>0</v>
      </c>
      <c r="CE715" s="60" t="b">
        <f t="shared" si="1233"/>
        <v>0</v>
      </c>
      <c r="CF715" s="60" t="b">
        <f t="shared" si="1234"/>
        <v>0</v>
      </c>
      <c r="CG715" s="60" t="b">
        <f t="shared" si="1235"/>
        <v>0</v>
      </c>
      <c r="CH715" s="60" t="b">
        <f t="shared" si="1236"/>
        <v>0</v>
      </c>
      <c r="CI715" s="60" t="b">
        <f t="shared" si="1237"/>
        <v>0</v>
      </c>
      <c r="CJ715" s="60" t="b">
        <f t="shared" si="1238"/>
        <v>0</v>
      </c>
      <c r="CK715" s="131">
        <f t="shared" si="1279"/>
        <v>0</v>
      </c>
      <c r="CL715" s="131">
        <f t="shared" si="1284"/>
        <v>1</v>
      </c>
      <c r="CM715" s="92">
        <f t="shared" si="1280"/>
        <v>0</v>
      </c>
      <c r="CN715" s="13">
        <f t="shared" si="1273"/>
        <v>0</v>
      </c>
      <c r="CO715" s="11">
        <f t="shared" si="1239"/>
        <v>0</v>
      </c>
      <c r="CP715" s="13">
        <f t="shared" si="1274"/>
        <v>0</v>
      </c>
      <c r="CQ715" s="11">
        <f t="shared" si="1194"/>
        <v>0</v>
      </c>
      <c r="CR715" s="57">
        <f t="shared" si="1195"/>
        <v>0</v>
      </c>
      <c r="CS715" s="57">
        <f t="shared" si="1196"/>
        <v>0</v>
      </c>
      <c r="CT715" s="57">
        <f t="shared" si="1188"/>
        <v>0</v>
      </c>
      <c r="CU715" s="24" t="str">
        <f t="shared" si="1240"/>
        <v/>
      </c>
      <c r="CV715" s="24" t="str">
        <f t="shared" si="1241"/>
        <v/>
      </c>
      <c r="CW715" s="24" t="str">
        <f t="shared" si="1242"/>
        <v/>
      </c>
      <c r="CX715" s="24" t="str">
        <f t="shared" si="1243"/>
        <v/>
      </c>
      <c r="CY715" s="24" t="str">
        <f t="shared" si="1244"/>
        <v/>
      </c>
      <c r="CZ715" s="24" t="str">
        <f t="shared" si="1245"/>
        <v/>
      </c>
      <c r="DA715" s="24" t="str">
        <f t="shared" si="1246"/>
        <v/>
      </c>
      <c r="DB715" s="24" t="str">
        <f t="shared" si="1247"/>
        <v/>
      </c>
      <c r="DC715" s="24" t="str">
        <f t="shared" si="1248"/>
        <v/>
      </c>
      <c r="DD715" s="24" t="str">
        <f t="shared" si="1249"/>
        <v/>
      </c>
      <c r="DE715" s="24" t="str">
        <f t="shared" si="1250"/>
        <v/>
      </c>
      <c r="DF715" s="24" t="str">
        <f t="shared" si="1251"/>
        <v/>
      </c>
      <c r="DG715" s="24" t="str">
        <f t="shared" si="1252"/>
        <v/>
      </c>
      <c r="DJ715" s="39"/>
      <c r="EA715" s="7"/>
    </row>
    <row r="716" spans="2:131" x14ac:dyDescent="0.2">
      <c r="B716" s="61" t="str">
        <f t="shared" si="1191"/>
        <v/>
      </c>
      <c r="C716" s="7" t="str">
        <f t="shared" si="1181"/>
        <v/>
      </c>
      <c r="D716" s="60">
        <f t="shared" si="1192"/>
        <v>0</v>
      </c>
      <c r="E716" s="7" t="str">
        <f t="shared" si="1193"/>
        <v/>
      </c>
      <c r="F716" s="72" t="str">
        <f t="shared" si="1189"/>
        <v/>
      </c>
      <c r="G716" s="108" t="str">
        <f t="shared" si="1190"/>
        <v/>
      </c>
      <c r="H716" s="112">
        <f t="shared" si="1182"/>
        <v>0</v>
      </c>
      <c r="I716" s="112">
        <f t="shared" si="1183"/>
        <v>0</v>
      </c>
      <c r="J716" s="112">
        <f t="shared" si="1184"/>
        <v>0</v>
      </c>
      <c r="K716" s="112">
        <f t="shared" si="1185"/>
        <v>0</v>
      </c>
      <c r="L716" s="112">
        <f t="shared" si="1186"/>
        <v>0</v>
      </c>
      <c r="M716" s="112">
        <f t="shared" si="1187"/>
        <v>0</v>
      </c>
      <c r="N716" s="60"/>
      <c r="O716" s="61"/>
      <c r="P716" s="61"/>
      <c r="Q716" s="61"/>
      <c r="R716" s="61"/>
      <c r="S716" s="7"/>
      <c r="T716" s="67">
        <f t="shared" si="1253"/>
        <v>1</v>
      </c>
      <c r="U716" s="76" t="str">
        <f t="shared" si="1254"/>
        <v/>
      </c>
      <c r="V716" s="76" t="str">
        <f t="shared" si="1255"/>
        <v/>
      </c>
      <c r="W716" s="76" t="str">
        <f t="shared" si="1256"/>
        <v/>
      </c>
      <c r="X716" s="76" t="str">
        <f t="shared" si="1257"/>
        <v/>
      </c>
      <c r="Y716" s="76" t="str">
        <f t="shared" si="1258"/>
        <v/>
      </c>
      <c r="Z716" s="76" t="str">
        <f t="shared" si="1259"/>
        <v/>
      </c>
      <c r="AA716" s="131" t="b">
        <f t="shared" si="1197"/>
        <v>0</v>
      </c>
      <c r="AB716" s="131" t="b">
        <f t="shared" si="1198"/>
        <v>0</v>
      </c>
      <c r="AC716" s="131" t="b">
        <f t="shared" si="1199"/>
        <v>0</v>
      </c>
      <c r="AD716" s="131" t="b">
        <f t="shared" si="1200"/>
        <v>0</v>
      </c>
      <c r="AE716" s="131" t="b">
        <f t="shared" si="1201"/>
        <v>0</v>
      </c>
      <c r="AF716" s="131" t="b">
        <f t="shared" si="1202"/>
        <v>0</v>
      </c>
      <c r="AG716" s="131">
        <f t="shared" si="1275"/>
        <v>0</v>
      </c>
      <c r="AH716" s="131">
        <f t="shared" si="1281"/>
        <v>1</v>
      </c>
      <c r="AI716" s="13">
        <f t="shared" si="1203"/>
        <v>0</v>
      </c>
      <c r="AJ716" s="11">
        <f t="shared" si="1260"/>
        <v>0</v>
      </c>
      <c r="AK716" s="67">
        <f t="shared" si="1261"/>
        <v>1</v>
      </c>
      <c r="AL716" s="118" t="str">
        <f t="shared" si="1262"/>
        <v/>
      </c>
      <c r="AM716" s="118" t="str">
        <f t="shared" si="1263"/>
        <v/>
      </c>
      <c r="AN716" s="118" t="str">
        <f t="shared" si="1264"/>
        <v/>
      </c>
      <c r="AO716" s="118" t="str">
        <f t="shared" si="1265"/>
        <v/>
      </c>
      <c r="AP716" s="118" t="str">
        <f t="shared" si="1266"/>
        <v/>
      </c>
      <c r="AQ716" s="118" t="str">
        <f t="shared" si="1267"/>
        <v/>
      </c>
      <c r="AR716" s="118" t="str">
        <f t="shared" si="1268"/>
        <v/>
      </c>
      <c r="AS716" s="60" t="b">
        <f t="shared" si="1204"/>
        <v>0</v>
      </c>
      <c r="AT716" s="60" t="b">
        <f t="shared" si="1205"/>
        <v>0</v>
      </c>
      <c r="AU716" s="60" t="b">
        <f t="shared" si="1206"/>
        <v>0</v>
      </c>
      <c r="AV716" s="60" t="b">
        <f t="shared" si="1207"/>
        <v>0</v>
      </c>
      <c r="AW716" s="60" t="b">
        <f t="shared" si="1208"/>
        <v>0</v>
      </c>
      <c r="AX716" s="60" t="b">
        <f t="shared" si="1209"/>
        <v>0</v>
      </c>
      <c r="AY716" s="60" t="b">
        <f t="shared" si="1210"/>
        <v>0</v>
      </c>
      <c r="AZ716" s="131">
        <f t="shared" si="1276"/>
        <v>0</v>
      </c>
      <c r="BA716" s="131">
        <f t="shared" si="1282"/>
        <v>1</v>
      </c>
      <c r="BB716" s="13">
        <f t="shared" si="1269"/>
        <v>0</v>
      </c>
      <c r="BC716" s="11">
        <f t="shared" si="1211"/>
        <v>0</v>
      </c>
      <c r="BD716" s="67">
        <f t="shared" si="1270"/>
        <v>1</v>
      </c>
      <c r="BE716" s="76" t="str">
        <f t="shared" si="1212"/>
        <v/>
      </c>
      <c r="BF716" s="76" t="str">
        <f t="shared" si="1213"/>
        <v/>
      </c>
      <c r="BG716" s="76" t="str">
        <f t="shared" si="1214"/>
        <v/>
      </c>
      <c r="BH716" s="76" t="str">
        <f t="shared" si="1215"/>
        <v/>
      </c>
      <c r="BI716" s="76" t="str">
        <f t="shared" si="1216"/>
        <v/>
      </c>
      <c r="BJ716" s="76" t="str">
        <f t="shared" si="1217"/>
        <v/>
      </c>
      <c r="BK716" s="131" t="b">
        <f t="shared" si="1218"/>
        <v>0</v>
      </c>
      <c r="BL716" s="131" t="b">
        <f t="shared" si="1219"/>
        <v>0</v>
      </c>
      <c r="BM716" s="131" t="b">
        <f t="shared" si="1220"/>
        <v>0</v>
      </c>
      <c r="BN716" s="131" t="b">
        <f t="shared" si="1221"/>
        <v>0</v>
      </c>
      <c r="BO716" s="131" t="b">
        <f t="shared" si="1222"/>
        <v>0</v>
      </c>
      <c r="BP716" s="131" t="b">
        <f t="shared" si="1223"/>
        <v>0</v>
      </c>
      <c r="BQ716" s="131">
        <f t="shared" si="1277"/>
        <v>0</v>
      </c>
      <c r="BR716" s="131">
        <f t="shared" si="1283"/>
        <v>1</v>
      </c>
      <c r="BS716" s="92">
        <f t="shared" si="1278"/>
        <v>0</v>
      </c>
      <c r="BT716" s="13">
        <f t="shared" si="1224"/>
        <v>0</v>
      </c>
      <c r="BU716" s="11">
        <f t="shared" si="1271"/>
        <v>0</v>
      </c>
      <c r="BV716" s="67">
        <f t="shared" si="1272"/>
        <v>1</v>
      </c>
      <c r="BW716" s="118" t="str">
        <f t="shared" si="1225"/>
        <v/>
      </c>
      <c r="BX716" s="118" t="str">
        <f t="shared" si="1226"/>
        <v/>
      </c>
      <c r="BY716" s="118" t="str">
        <f t="shared" si="1227"/>
        <v/>
      </c>
      <c r="BZ716" s="118" t="str">
        <f t="shared" si="1228"/>
        <v/>
      </c>
      <c r="CA716" s="118" t="str">
        <f t="shared" si="1229"/>
        <v/>
      </c>
      <c r="CB716" s="118" t="str">
        <f t="shared" si="1230"/>
        <v/>
      </c>
      <c r="CC716" s="118" t="str">
        <f t="shared" si="1231"/>
        <v/>
      </c>
      <c r="CD716" s="60" t="b">
        <f t="shared" si="1232"/>
        <v>0</v>
      </c>
      <c r="CE716" s="60" t="b">
        <f t="shared" si="1233"/>
        <v>0</v>
      </c>
      <c r="CF716" s="60" t="b">
        <f t="shared" si="1234"/>
        <v>0</v>
      </c>
      <c r="CG716" s="60" t="b">
        <f t="shared" si="1235"/>
        <v>0</v>
      </c>
      <c r="CH716" s="60" t="b">
        <f t="shared" si="1236"/>
        <v>0</v>
      </c>
      <c r="CI716" s="60" t="b">
        <f t="shared" si="1237"/>
        <v>0</v>
      </c>
      <c r="CJ716" s="60" t="b">
        <f t="shared" si="1238"/>
        <v>0</v>
      </c>
      <c r="CK716" s="131">
        <f t="shared" si="1279"/>
        <v>0</v>
      </c>
      <c r="CL716" s="131">
        <f t="shared" si="1284"/>
        <v>1</v>
      </c>
      <c r="CM716" s="92">
        <f t="shared" si="1280"/>
        <v>0</v>
      </c>
      <c r="CN716" s="13">
        <f t="shared" si="1273"/>
        <v>0</v>
      </c>
      <c r="CO716" s="11">
        <f t="shared" si="1239"/>
        <v>0</v>
      </c>
      <c r="CP716" s="13">
        <f t="shared" si="1274"/>
        <v>0</v>
      </c>
      <c r="CQ716" s="11">
        <f t="shared" si="1194"/>
        <v>0</v>
      </c>
      <c r="CR716" s="57">
        <f t="shared" si="1195"/>
        <v>0</v>
      </c>
      <c r="CS716" s="57">
        <f t="shared" si="1196"/>
        <v>0</v>
      </c>
      <c r="CT716" s="57">
        <f t="shared" si="1188"/>
        <v>0</v>
      </c>
      <c r="CU716" s="24" t="str">
        <f t="shared" si="1240"/>
        <v/>
      </c>
      <c r="CV716" s="24" t="str">
        <f t="shared" si="1241"/>
        <v/>
      </c>
      <c r="CW716" s="24" t="str">
        <f t="shared" si="1242"/>
        <v/>
      </c>
      <c r="CX716" s="24" t="str">
        <f t="shared" si="1243"/>
        <v/>
      </c>
      <c r="CY716" s="24" t="str">
        <f t="shared" si="1244"/>
        <v/>
      </c>
      <c r="CZ716" s="24" t="str">
        <f t="shared" si="1245"/>
        <v/>
      </c>
      <c r="DA716" s="24" t="str">
        <f t="shared" si="1246"/>
        <v/>
      </c>
      <c r="DB716" s="24" t="str">
        <f t="shared" si="1247"/>
        <v/>
      </c>
      <c r="DC716" s="24" t="str">
        <f t="shared" si="1248"/>
        <v/>
      </c>
      <c r="DD716" s="24" t="str">
        <f t="shared" si="1249"/>
        <v/>
      </c>
      <c r="DE716" s="24" t="str">
        <f t="shared" si="1250"/>
        <v/>
      </c>
      <c r="DF716" s="24" t="str">
        <f t="shared" si="1251"/>
        <v/>
      </c>
      <c r="DG716" s="24" t="str">
        <f t="shared" si="1252"/>
        <v/>
      </c>
      <c r="DJ716" s="39"/>
      <c r="EA716" s="7"/>
    </row>
    <row r="717" spans="2:131" x14ac:dyDescent="0.2">
      <c r="B717" s="61" t="str">
        <f t="shared" si="1191"/>
        <v/>
      </c>
      <c r="C717" s="7" t="str">
        <f t="shared" si="1181"/>
        <v/>
      </c>
      <c r="D717" s="60">
        <f t="shared" si="1192"/>
        <v>0</v>
      </c>
      <c r="E717" s="7" t="str">
        <f t="shared" si="1193"/>
        <v/>
      </c>
      <c r="F717" s="72" t="str">
        <f t="shared" si="1189"/>
        <v/>
      </c>
      <c r="G717" s="108" t="str">
        <f t="shared" si="1190"/>
        <v/>
      </c>
      <c r="H717" s="112">
        <f t="shared" si="1182"/>
        <v>0</v>
      </c>
      <c r="I717" s="112">
        <f t="shared" si="1183"/>
        <v>0</v>
      </c>
      <c r="J717" s="112">
        <f t="shared" si="1184"/>
        <v>0</v>
      </c>
      <c r="K717" s="112">
        <f t="shared" si="1185"/>
        <v>0</v>
      </c>
      <c r="L717" s="112">
        <f t="shared" si="1186"/>
        <v>0</v>
      </c>
      <c r="M717" s="112">
        <f t="shared" si="1187"/>
        <v>0</v>
      </c>
      <c r="N717" s="60"/>
      <c r="O717" s="61"/>
      <c r="P717" s="61"/>
      <c r="Q717" s="61"/>
      <c r="R717" s="61"/>
      <c r="S717" s="7"/>
      <c r="T717" s="67">
        <f t="shared" si="1253"/>
        <v>1</v>
      </c>
      <c r="U717" s="76" t="str">
        <f t="shared" si="1254"/>
        <v/>
      </c>
      <c r="V717" s="76" t="str">
        <f t="shared" si="1255"/>
        <v/>
      </c>
      <c r="W717" s="76" t="str">
        <f t="shared" si="1256"/>
        <v/>
      </c>
      <c r="X717" s="76" t="str">
        <f t="shared" si="1257"/>
        <v/>
      </c>
      <c r="Y717" s="76" t="str">
        <f t="shared" si="1258"/>
        <v/>
      </c>
      <c r="Z717" s="76" t="str">
        <f t="shared" si="1259"/>
        <v/>
      </c>
      <c r="AA717" s="131" t="b">
        <f t="shared" si="1197"/>
        <v>0</v>
      </c>
      <c r="AB717" s="131" t="b">
        <f t="shared" si="1198"/>
        <v>0</v>
      </c>
      <c r="AC717" s="131" t="b">
        <f t="shared" si="1199"/>
        <v>0</v>
      </c>
      <c r="AD717" s="131" t="b">
        <f t="shared" si="1200"/>
        <v>0</v>
      </c>
      <c r="AE717" s="131" t="b">
        <f t="shared" si="1201"/>
        <v>0</v>
      </c>
      <c r="AF717" s="131" t="b">
        <f t="shared" si="1202"/>
        <v>0</v>
      </c>
      <c r="AG717" s="131">
        <f t="shared" si="1275"/>
        <v>0</v>
      </c>
      <c r="AH717" s="131">
        <f t="shared" si="1281"/>
        <v>1</v>
      </c>
      <c r="AI717" s="13">
        <f t="shared" si="1203"/>
        <v>0</v>
      </c>
      <c r="AJ717" s="11">
        <f t="shared" si="1260"/>
        <v>0</v>
      </c>
      <c r="AK717" s="67">
        <f t="shared" si="1261"/>
        <v>1</v>
      </c>
      <c r="AL717" s="118" t="str">
        <f t="shared" si="1262"/>
        <v/>
      </c>
      <c r="AM717" s="118" t="str">
        <f t="shared" si="1263"/>
        <v/>
      </c>
      <c r="AN717" s="118" t="str">
        <f t="shared" si="1264"/>
        <v/>
      </c>
      <c r="AO717" s="118" t="str">
        <f t="shared" si="1265"/>
        <v/>
      </c>
      <c r="AP717" s="118" t="str">
        <f t="shared" si="1266"/>
        <v/>
      </c>
      <c r="AQ717" s="118" t="str">
        <f t="shared" si="1267"/>
        <v/>
      </c>
      <c r="AR717" s="118" t="str">
        <f t="shared" si="1268"/>
        <v/>
      </c>
      <c r="AS717" s="60" t="b">
        <f t="shared" si="1204"/>
        <v>0</v>
      </c>
      <c r="AT717" s="60" t="b">
        <f t="shared" si="1205"/>
        <v>0</v>
      </c>
      <c r="AU717" s="60" t="b">
        <f t="shared" si="1206"/>
        <v>0</v>
      </c>
      <c r="AV717" s="60" t="b">
        <f t="shared" si="1207"/>
        <v>0</v>
      </c>
      <c r="AW717" s="60" t="b">
        <f t="shared" si="1208"/>
        <v>0</v>
      </c>
      <c r="AX717" s="60" t="b">
        <f t="shared" si="1209"/>
        <v>0</v>
      </c>
      <c r="AY717" s="60" t="b">
        <f t="shared" si="1210"/>
        <v>0</v>
      </c>
      <c r="AZ717" s="131">
        <f t="shared" si="1276"/>
        <v>0</v>
      </c>
      <c r="BA717" s="131">
        <f t="shared" si="1282"/>
        <v>1</v>
      </c>
      <c r="BB717" s="13">
        <f t="shared" si="1269"/>
        <v>0</v>
      </c>
      <c r="BC717" s="11">
        <f t="shared" si="1211"/>
        <v>0</v>
      </c>
      <c r="BD717" s="67">
        <f t="shared" si="1270"/>
        <v>1</v>
      </c>
      <c r="BE717" s="76" t="str">
        <f t="shared" si="1212"/>
        <v/>
      </c>
      <c r="BF717" s="76" t="str">
        <f t="shared" si="1213"/>
        <v/>
      </c>
      <c r="BG717" s="76" t="str">
        <f t="shared" si="1214"/>
        <v/>
      </c>
      <c r="BH717" s="76" t="str">
        <f t="shared" si="1215"/>
        <v/>
      </c>
      <c r="BI717" s="76" t="str">
        <f t="shared" si="1216"/>
        <v/>
      </c>
      <c r="BJ717" s="76" t="str">
        <f t="shared" si="1217"/>
        <v/>
      </c>
      <c r="BK717" s="131" t="b">
        <f t="shared" si="1218"/>
        <v>0</v>
      </c>
      <c r="BL717" s="131" t="b">
        <f t="shared" si="1219"/>
        <v>0</v>
      </c>
      <c r="BM717" s="131" t="b">
        <f t="shared" si="1220"/>
        <v>0</v>
      </c>
      <c r="BN717" s="131" t="b">
        <f t="shared" si="1221"/>
        <v>0</v>
      </c>
      <c r="BO717" s="131" t="b">
        <f t="shared" si="1222"/>
        <v>0</v>
      </c>
      <c r="BP717" s="131" t="b">
        <f t="shared" si="1223"/>
        <v>0</v>
      </c>
      <c r="BQ717" s="131">
        <f t="shared" si="1277"/>
        <v>0</v>
      </c>
      <c r="BR717" s="131">
        <f t="shared" si="1283"/>
        <v>1</v>
      </c>
      <c r="BS717" s="92">
        <f t="shared" si="1278"/>
        <v>0</v>
      </c>
      <c r="BT717" s="13">
        <f t="shared" si="1224"/>
        <v>0</v>
      </c>
      <c r="BU717" s="11">
        <f t="shared" si="1271"/>
        <v>0</v>
      </c>
      <c r="BV717" s="67">
        <f t="shared" si="1272"/>
        <v>1</v>
      </c>
      <c r="BW717" s="118" t="str">
        <f t="shared" si="1225"/>
        <v/>
      </c>
      <c r="BX717" s="118" t="str">
        <f t="shared" si="1226"/>
        <v/>
      </c>
      <c r="BY717" s="118" t="str">
        <f t="shared" si="1227"/>
        <v/>
      </c>
      <c r="BZ717" s="118" t="str">
        <f t="shared" si="1228"/>
        <v/>
      </c>
      <c r="CA717" s="118" t="str">
        <f t="shared" si="1229"/>
        <v/>
      </c>
      <c r="CB717" s="118" t="str">
        <f t="shared" si="1230"/>
        <v/>
      </c>
      <c r="CC717" s="118" t="str">
        <f t="shared" si="1231"/>
        <v/>
      </c>
      <c r="CD717" s="60" t="b">
        <f t="shared" si="1232"/>
        <v>0</v>
      </c>
      <c r="CE717" s="60" t="b">
        <f t="shared" si="1233"/>
        <v>0</v>
      </c>
      <c r="CF717" s="60" t="b">
        <f t="shared" si="1234"/>
        <v>0</v>
      </c>
      <c r="CG717" s="60" t="b">
        <f t="shared" si="1235"/>
        <v>0</v>
      </c>
      <c r="CH717" s="60" t="b">
        <f t="shared" si="1236"/>
        <v>0</v>
      </c>
      <c r="CI717" s="60" t="b">
        <f t="shared" si="1237"/>
        <v>0</v>
      </c>
      <c r="CJ717" s="60" t="b">
        <f t="shared" si="1238"/>
        <v>0</v>
      </c>
      <c r="CK717" s="131">
        <f t="shared" si="1279"/>
        <v>0</v>
      </c>
      <c r="CL717" s="131">
        <f t="shared" si="1284"/>
        <v>1</v>
      </c>
      <c r="CM717" s="92">
        <f t="shared" si="1280"/>
        <v>0</v>
      </c>
      <c r="CN717" s="13">
        <f t="shared" si="1273"/>
        <v>0</v>
      </c>
      <c r="CO717" s="11">
        <f t="shared" si="1239"/>
        <v>0</v>
      </c>
      <c r="CP717" s="13">
        <f t="shared" si="1274"/>
        <v>0</v>
      </c>
      <c r="CQ717" s="11">
        <f t="shared" si="1194"/>
        <v>0</v>
      </c>
      <c r="CR717" s="57">
        <f t="shared" si="1195"/>
        <v>0</v>
      </c>
      <c r="CS717" s="57">
        <f t="shared" si="1196"/>
        <v>0</v>
      </c>
      <c r="CT717" s="57">
        <f t="shared" si="1188"/>
        <v>0</v>
      </c>
      <c r="CU717" s="24" t="str">
        <f t="shared" si="1240"/>
        <v/>
      </c>
      <c r="CV717" s="24" t="str">
        <f t="shared" si="1241"/>
        <v/>
      </c>
      <c r="CW717" s="24" t="str">
        <f t="shared" si="1242"/>
        <v/>
      </c>
      <c r="CX717" s="24" t="str">
        <f t="shared" si="1243"/>
        <v/>
      </c>
      <c r="CY717" s="24" t="str">
        <f t="shared" si="1244"/>
        <v/>
      </c>
      <c r="CZ717" s="24" t="str">
        <f t="shared" si="1245"/>
        <v/>
      </c>
      <c r="DA717" s="24" t="str">
        <f t="shared" si="1246"/>
        <v/>
      </c>
      <c r="DB717" s="24" t="str">
        <f t="shared" si="1247"/>
        <v/>
      </c>
      <c r="DC717" s="24" t="str">
        <f t="shared" si="1248"/>
        <v/>
      </c>
      <c r="DD717" s="24" t="str">
        <f t="shared" si="1249"/>
        <v/>
      </c>
      <c r="DE717" s="24" t="str">
        <f t="shared" si="1250"/>
        <v/>
      </c>
      <c r="DF717" s="24" t="str">
        <f t="shared" si="1251"/>
        <v/>
      </c>
      <c r="DG717" s="24" t="str">
        <f t="shared" si="1252"/>
        <v/>
      </c>
      <c r="DJ717" s="39"/>
      <c r="EA717" s="7"/>
    </row>
    <row r="718" spans="2:131" x14ac:dyDescent="0.2">
      <c r="B718" s="61" t="str">
        <f t="shared" si="1191"/>
        <v/>
      </c>
      <c r="C718" s="7" t="str">
        <f t="shared" ref="C718:C781" si="1285">IF(AND(CR718=0,CS718=0),"",IF(CR718="Profit Target","profit target",IF(CS718="Stop Loss","stop loss","")))</f>
        <v/>
      </c>
      <c r="D718" s="60">
        <f t="shared" si="1192"/>
        <v>0</v>
      </c>
      <c r="E718" s="7" t="str">
        <f t="shared" si="1193"/>
        <v/>
      </c>
      <c r="F718" s="72" t="str">
        <f t="shared" si="1189"/>
        <v/>
      </c>
      <c r="G718" s="108" t="str">
        <f t="shared" si="1190"/>
        <v/>
      </c>
      <c r="H718" s="112">
        <f t="shared" si="1182"/>
        <v>0</v>
      </c>
      <c r="I718" s="112">
        <f t="shared" si="1183"/>
        <v>0</v>
      </c>
      <c r="J718" s="112">
        <f t="shared" si="1184"/>
        <v>0</v>
      </c>
      <c r="K718" s="112">
        <f t="shared" si="1185"/>
        <v>0</v>
      </c>
      <c r="L718" s="112">
        <f t="shared" si="1186"/>
        <v>0</v>
      </c>
      <c r="M718" s="112">
        <f t="shared" si="1187"/>
        <v>0</v>
      </c>
      <c r="N718" s="60"/>
      <c r="O718" s="61"/>
      <c r="P718" s="61"/>
      <c r="Q718" s="61"/>
      <c r="R718" s="61"/>
      <c r="S718" s="7"/>
      <c r="T718" s="67">
        <f t="shared" si="1253"/>
        <v>1</v>
      </c>
      <c r="U718" s="76" t="str">
        <f t="shared" si="1254"/>
        <v/>
      </c>
      <c r="V718" s="76" t="str">
        <f t="shared" si="1255"/>
        <v/>
      </c>
      <c r="W718" s="76" t="str">
        <f t="shared" si="1256"/>
        <v/>
      </c>
      <c r="X718" s="76" t="str">
        <f t="shared" si="1257"/>
        <v/>
      </c>
      <c r="Y718" s="76" t="str">
        <f t="shared" si="1258"/>
        <v/>
      </c>
      <c r="Z718" s="76" t="str">
        <f t="shared" si="1259"/>
        <v/>
      </c>
      <c r="AA718" s="131" t="b">
        <f t="shared" si="1197"/>
        <v>0</v>
      </c>
      <c r="AB718" s="131" t="b">
        <f t="shared" si="1198"/>
        <v>0</v>
      </c>
      <c r="AC718" s="131" t="b">
        <f t="shared" si="1199"/>
        <v>0</v>
      </c>
      <c r="AD718" s="131" t="b">
        <f t="shared" si="1200"/>
        <v>0</v>
      </c>
      <c r="AE718" s="131" t="b">
        <f t="shared" si="1201"/>
        <v>0</v>
      </c>
      <c r="AF718" s="131" t="b">
        <f t="shared" si="1202"/>
        <v>0</v>
      </c>
      <c r="AG718" s="131">
        <f t="shared" si="1275"/>
        <v>0</v>
      </c>
      <c r="AH718" s="131">
        <f t="shared" si="1281"/>
        <v>1</v>
      </c>
      <c r="AI718" s="13">
        <f t="shared" si="1203"/>
        <v>0</v>
      </c>
      <c r="AJ718" s="11">
        <f t="shared" si="1260"/>
        <v>0</v>
      </c>
      <c r="AK718" s="67">
        <f t="shared" si="1261"/>
        <v>1</v>
      </c>
      <c r="AL718" s="118" t="str">
        <f t="shared" si="1262"/>
        <v/>
      </c>
      <c r="AM718" s="118" t="str">
        <f t="shared" si="1263"/>
        <v/>
      </c>
      <c r="AN718" s="118" t="str">
        <f t="shared" si="1264"/>
        <v/>
      </c>
      <c r="AO718" s="118" t="str">
        <f t="shared" si="1265"/>
        <v/>
      </c>
      <c r="AP718" s="118" t="str">
        <f t="shared" si="1266"/>
        <v/>
      </c>
      <c r="AQ718" s="118" t="str">
        <f t="shared" si="1267"/>
        <v/>
      </c>
      <c r="AR718" s="118" t="str">
        <f t="shared" si="1268"/>
        <v/>
      </c>
      <c r="AS718" s="60" t="b">
        <f t="shared" si="1204"/>
        <v>0</v>
      </c>
      <c r="AT718" s="60" t="b">
        <f t="shared" si="1205"/>
        <v>0</v>
      </c>
      <c r="AU718" s="60" t="b">
        <f t="shared" si="1206"/>
        <v>0</v>
      </c>
      <c r="AV718" s="60" t="b">
        <f t="shared" si="1207"/>
        <v>0</v>
      </c>
      <c r="AW718" s="60" t="b">
        <f t="shared" si="1208"/>
        <v>0</v>
      </c>
      <c r="AX718" s="60" t="b">
        <f t="shared" si="1209"/>
        <v>0</v>
      </c>
      <c r="AY718" s="60" t="b">
        <f t="shared" si="1210"/>
        <v>0</v>
      </c>
      <c r="AZ718" s="131">
        <f t="shared" si="1276"/>
        <v>0</v>
      </c>
      <c r="BA718" s="131">
        <f t="shared" si="1282"/>
        <v>1</v>
      </c>
      <c r="BB718" s="13">
        <f t="shared" si="1269"/>
        <v>0</v>
      </c>
      <c r="BC718" s="11">
        <f t="shared" si="1211"/>
        <v>0</v>
      </c>
      <c r="BD718" s="67">
        <f t="shared" si="1270"/>
        <v>1</v>
      </c>
      <c r="BE718" s="76" t="str">
        <f t="shared" si="1212"/>
        <v/>
      </c>
      <c r="BF718" s="76" t="str">
        <f t="shared" si="1213"/>
        <v/>
      </c>
      <c r="BG718" s="76" t="str">
        <f t="shared" si="1214"/>
        <v/>
      </c>
      <c r="BH718" s="76" t="str">
        <f t="shared" si="1215"/>
        <v/>
      </c>
      <c r="BI718" s="76" t="str">
        <f t="shared" si="1216"/>
        <v/>
      </c>
      <c r="BJ718" s="76" t="str">
        <f t="shared" si="1217"/>
        <v/>
      </c>
      <c r="BK718" s="131" t="b">
        <f t="shared" si="1218"/>
        <v>0</v>
      </c>
      <c r="BL718" s="131" t="b">
        <f t="shared" si="1219"/>
        <v>0</v>
      </c>
      <c r="BM718" s="131" t="b">
        <f t="shared" si="1220"/>
        <v>0</v>
      </c>
      <c r="BN718" s="131" t="b">
        <f t="shared" si="1221"/>
        <v>0</v>
      </c>
      <c r="BO718" s="131" t="b">
        <f t="shared" si="1222"/>
        <v>0</v>
      </c>
      <c r="BP718" s="131" t="b">
        <f t="shared" si="1223"/>
        <v>0</v>
      </c>
      <c r="BQ718" s="131">
        <f t="shared" si="1277"/>
        <v>0</v>
      </c>
      <c r="BR718" s="131">
        <f t="shared" si="1283"/>
        <v>1</v>
      </c>
      <c r="BS718" s="92">
        <f t="shared" si="1278"/>
        <v>0</v>
      </c>
      <c r="BT718" s="13">
        <f t="shared" si="1224"/>
        <v>0</v>
      </c>
      <c r="BU718" s="11">
        <f t="shared" si="1271"/>
        <v>0</v>
      </c>
      <c r="BV718" s="67">
        <f t="shared" si="1272"/>
        <v>1</v>
      </c>
      <c r="BW718" s="118" t="str">
        <f t="shared" si="1225"/>
        <v/>
      </c>
      <c r="BX718" s="118" t="str">
        <f t="shared" si="1226"/>
        <v/>
      </c>
      <c r="BY718" s="118" t="str">
        <f t="shared" si="1227"/>
        <v/>
      </c>
      <c r="BZ718" s="118" t="str">
        <f t="shared" si="1228"/>
        <v/>
      </c>
      <c r="CA718" s="118" t="str">
        <f t="shared" si="1229"/>
        <v/>
      </c>
      <c r="CB718" s="118" t="str">
        <f t="shared" si="1230"/>
        <v/>
      </c>
      <c r="CC718" s="118" t="str">
        <f t="shared" si="1231"/>
        <v/>
      </c>
      <c r="CD718" s="60" t="b">
        <f t="shared" si="1232"/>
        <v>0</v>
      </c>
      <c r="CE718" s="60" t="b">
        <f t="shared" si="1233"/>
        <v>0</v>
      </c>
      <c r="CF718" s="60" t="b">
        <f t="shared" si="1234"/>
        <v>0</v>
      </c>
      <c r="CG718" s="60" t="b">
        <f t="shared" si="1235"/>
        <v>0</v>
      </c>
      <c r="CH718" s="60" t="b">
        <f t="shared" si="1236"/>
        <v>0</v>
      </c>
      <c r="CI718" s="60" t="b">
        <f t="shared" si="1237"/>
        <v>0</v>
      </c>
      <c r="CJ718" s="60" t="b">
        <f t="shared" si="1238"/>
        <v>0</v>
      </c>
      <c r="CK718" s="131">
        <f t="shared" si="1279"/>
        <v>0</v>
      </c>
      <c r="CL718" s="131">
        <f t="shared" si="1284"/>
        <v>1</v>
      </c>
      <c r="CM718" s="92">
        <f t="shared" si="1280"/>
        <v>0</v>
      </c>
      <c r="CN718" s="13">
        <f t="shared" si="1273"/>
        <v>0</v>
      </c>
      <c r="CO718" s="11">
        <f t="shared" si="1239"/>
        <v>0</v>
      </c>
      <c r="CP718" s="13">
        <f t="shared" si="1274"/>
        <v>0</v>
      </c>
      <c r="CQ718" s="11">
        <f t="shared" si="1194"/>
        <v>0</v>
      </c>
      <c r="CR718" s="57">
        <f t="shared" si="1195"/>
        <v>0</v>
      </c>
      <c r="CS718" s="57">
        <f t="shared" si="1196"/>
        <v>0</v>
      </c>
      <c r="CT718" s="57">
        <f t="shared" si="1188"/>
        <v>0</v>
      </c>
      <c r="CU718" s="24" t="str">
        <f t="shared" si="1240"/>
        <v/>
      </c>
      <c r="CV718" s="24" t="str">
        <f t="shared" si="1241"/>
        <v/>
      </c>
      <c r="CW718" s="24" t="str">
        <f t="shared" si="1242"/>
        <v/>
      </c>
      <c r="CX718" s="24" t="str">
        <f t="shared" si="1243"/>
        <v/>
      </c>
      <c r="CY718" s="24" t="str">
        <f t="shared" si="1244"/>
        <v/>
      </c>
      <c r="CZ718" s="24" t="str">
        <f t="shared" si="1245"/>
        <v/>
      </c>
      <c r="DA718" s="24" t="str">
        <f t="shared" si="1246"/>
        <v/>
      </c>
      <c r="DB718" s="24" t="str">
        <f t="shared" si="1247"/>
        <v/>
      </c>
      <c r="DC718" s="24" t="str">
        <f t="shared" si="1248"/>
        <v/>
      </c>
      <c r="DD718" s="24" t="str">
        <f t="shared" si="1249"/>
        <v/>
      </c>
      <c r="DE718" s="24" t="str">
        <f t="shared" si="1250"/>
        <v/>
      </c>
      <c r="DF718" s="24" t="str">
        <f t="shared" si="1251"/>
        <v/>
      </c>
      <c r="DG718" s="24" t="str">
        <f t="shared" si="1252"/>
        <v/>
      </c>
      <c r="DJ718" s="39"/>
      <c r="EA718" s="7"/>
    </row>
    <row r="719" spans="2:131" x14ac:dyDescent="0.2">
      <c r="B719" s="61" t="str">
        <f t="shared" si="1191"/>
        <v/>
      </c>
      <c r="C719" s="7" t="str">
        <f t="shared" si="1285"/>
        <v/>
      </c>
      <c r="D719" s="60">
        <f t="shared" si="1192"/>
        <v>0</v>
      </c>
      <c r="E719" s="7" t="str">
        <f t="shared" si="1193"/>
        <v/>
      </c>
      <c r="F719" s="72" t="str">
        <f t="shared" si="1189"/>
        <v/>
      </c>
      <c r="G719" s="108" t="str">
        <f t="shared" si="1190"/>
        <v/>
      </c>
      <c r="H719" s="112">
        <f t="shared" si="1182"/>
        <v>0</v>
      </c>
      <c r="I719" s="112">
        <f t="shared" si="1183"/>
        <v>0</v>
      </c>
      <c r="J719" s="112">
        <f t="shared" si="1184"/>
        <v>0</v>
      </c>
      <c r="K719" s="112">
        <f t="shared" si="1185"/>
        <v>0</v>
      </c>
      <c r="L719" s="112">
        <f t="shared" si="1186"/>
        <v>0</v>
      </c>
      <c r="M719" s="112">
        <f t="shared" si="1187"/>
        <v>0</v>
      </c>
      <c r="N719" s="60"/>
      <c r="O719" s="61"/>
      <c r="P719" s="61"/>
      <c r="Q719" s="61"/>
      <c r="R719" s="61"/>
      <c r="S719" s="7"/>
      <c r="T719" s="67">
        <f t="shared" si="1253"/>
        <v>1</v>
      </c>
      <c r="U719" s="76" t="str">
        <f t="shared" si="1254"/>
        <v/>
      </c>
      <c r="V719" s="76" t="str">
        <f t="shared" si="1255"/>
        <v/>
      </c>
      <c r="W719" s="76" t="str">
        <f t="shared" si="1256"/>
        <v/>
      </c>
      <c r="X719" s="76" t="str">
        <f t="shared" si="1257"/>
        <v/>
      </c>
      <c r="Y719" s="76" t="str">
        <f t="shared" si="1258"/>
        <v/>
      </c>
      <c r="Z719" s="76" t="str">
        <f t="shared" si="1259"/>
        <v/>
      </c>
      <c r="AA719" s="131" t="b">
        <f t="shared" si="1197"/>
        <v>0</v>
      </c>
      <c r="AB719" s="131" t="b">
        <f t="shared" si="1198"/>
        <v>0</v>
      </c>
      <c r="AC719" s="131" t="b">
        <f t="shared" si="1199"/>
        <v>0</v>
      </c>
      <c r="AD719" s="131" t="b">
        <f t="shared" si="1200"/>
        <v>0</v>
      </c>
      <c r="AE719" s="131" t="b">
        <f t="shared" si="1201"/>
        <v>0</v>
      </c>
      <c r="AF719" s="131" t="b">
        <f t="shared" si="1202"/>
        <v>0</v>
      </c>
      <c r="AG719" s="131">
        <f t="shared" si="1275"/>
        <v>0</v>
      </c>
      <c r="AH719" s="131">
        <f t="shared" si="1281"/>
        <v>1</v>
      </c>
      <c r="AI719" s="13">
        <f t="shared" si="1203"/>
        <v>0</v>
      </c>
      <c r="AJ719" s="11">
        <f t="shared" si="1260"/>
        <v>0</v>
      </c>
      <c r="AK719" s="67">
        <f t="shared" si="1261"/>
        <v>1</v>
      </c>
      <c r="AL719" s="118" t="str">
        <f t="shared" si="1262"/>
        <v/>
      </c>
      <c r="AM719" s="118" t="str">
        <f t="shared" si="1263"/>
        <v/>
      </c>
      <c r="AN719" s="118" t="str">
        <f t="shared" si="1264"/>
        <v/>
      </c>
      <c r="AO719" s="118" t="str">
        <f t="shared" si="1265"/>
        <v/>
      </c>
      <c r="AP719" s="118" t="str">
        <f t="shared" si="1266"/>
        <v/>
      </c>
      <c r="AQ719" s="118" t="str">
        <f t="shared" si="1267"/>
        <v/>
      </c>
      <c r="AR719" s="118" t="str">
        <f t="shared" si="1268"/>
        <v/>
      </c>
      <c r="AS719" s="60" t="b">
        <f t="shared" si="1204"/>
        <v>0</v>
      </c>
      <c r="AT719" s="60" t="b">
        <f t="shared" si="1205"/>
        <v>0</v>
      </c>
      <c r="AU719" s="60" t="b">
        <f t="shared" si="1206"/>
        <v>0</v>
      </c>
      <c r="AV719" s="60" t="b">
        <f t="shared" si="1207"/>
        <v>0</v>
      </c>
      <c r="AW719" s="60" t="b">
        <f t="shared" si="1208"/>
        <v>0</v>
      </c>
      <c r="AX719" s="60" t="b">
        <f t="shared" si="1209"/>
        <v>0</v>
      </c>
      <c r="AY719" s="60" t="b">
        <f t="shared" si="1210"/>
        <v>0</v>
      </c>
      <c r="AZ719" s="131">
        <f t="shared" si="1276"/>
        <v>0</v>
      </c>
      <c r="BA719" s="131">
        <f t="shared" si="1282"/>
        <v>1</v>
      </c>
      <c r="BB719" s="13">
        <f t="shared" si="1269"/>
        <v>0</v>
      </c>
      <c r="BC719" s="11">
        <f t="shared" si="1211"/>
        <v>0</v>
      </c>
      <c r="BD719" s="67">
        <f t="shared" si="1270"/>
        <v>1</v>
      </c>
      <c r="BE719" s="76" t="str">
        <f t="shared" si="1212"/>
        <v/>
      </c>
      <c r="BF719" s="76" t="str">
        <f t="shared" si="1213"/>
        <v/>
      </c>
      <c r="BG719" s="76" t="str">
        <f t="shared" si="1214"/>
        <v/>
      </c>
      <c r="BH719" s="76" t="str">
        <f t="shared" si="1215"/>
        <v/>
      </c>
      <c r="BI719" s="76" t="str">
        <f t="shared" si="1216"/>
        <v/>
      </c>
      <c r="BJ719" s="76" t="str">
        <f t="shared" si="1217"/>
        <v/>
      </c>
      <c r="BK719" s="131" t="b">
        <f t="shared" si="1218"/>
        <v>0</v>
      </c>
      <c r="BL719" s="131" t="b">
        <f t="shared" si="1219"/>
        <v>0</v>
      </c>
      <c r="BM719" s="131" t="b">
        <f t="shared" si="1220"/>
        <v>0</v>
      </c>
      <c r="BN719" s="131" t="b">
        <f t="shared" si="1221"/>
        <v>0</v>
      </c>
      <c r="BO719" s="131" t="b">
        <f t="shared" si="1222"/>
        <v>0</v>
      </c>
      <c r="BP719" s="131" t="b">
        <f t="shared" si="1223"/>
        <v>0</v>
      </c>
      <c r="BQ719" s="131">
        <f t="shared" si="1277"/>
        <v>0</v>
      </c>
      <c r="BR719" s="131">
        <f t="shared" si="1283"/>
        <v>1</v>
      </c>
      <c r="BS719" s="92">
        <f t="shared" si="1278"/>
        <v>0</v>
      </c>
      <c r="BT719" s="13">
        <f t="shared" si="1224"/>
        <v>0</v>
      </c>
      <c r="BU719" s="11">
        <f t="shared" si="1271"/>
        <v>0</v>
      </c>
      <c r="BV719" s="67">
        <f t="shared" si="1272"/>
        <v>1</v>
      </c>
      <c r="BW719" s="118" t="str">
        <f t="shared" si="1225"/>
        <v/>
      </c>
      <c r="BX719" s="118" t="str">
        <f t="shared" si="1226"/>
        <v/>
      </c>
      <c r="BY719" s="118" t="str">
        <f t="shared" si="1227"/>
        <v/>
      </c>
      <c r="BZ719" s="118" t="str">
        <f t="shared" si="1228"/>
        <v/>
      </c>
      <c r="CA719" s="118" t="str">
        <f t="shared" si="1229"/>
        <v/>
      </c>
      <c r="CB719" s="118" t="str">
        <f t="shared" si="1230"/>
        <v/>
      </c>
      <c r="CC719" s="118" t="str">
        <f t="shared" si="1231"/>
        <v/>
      </c>
      <c r="CD719" s="60" t="b">
        <f t="shared" si="1232"/>
        <v>0</v>
      </c>
      <c r="CE719" s="60" t="b">
        <f t="shared" si="1233"/>
        <v>0</v>
      </c>
      <c r="CF719" s="60" t="b">
        <f t="shared" si="1234"/>
        <v>0</v>
      </c>
      <c r="CG719" s="60" t="b">
        <f t="shared" si="1235"/>
        <v>0</v>
      </c>
      <c r="CH719" s="60" t="b">
        <f t="shared" si="1236"/>
        <v>0</v>
      </c>
      <c r="CI719" s="60" t="b">
        <f t="shared" si="1237"/>
        <v>0</v>
      </c>
      <c r="CJ719" s="60" t="b">
        <f t="shared" si="1238"/>
        <v>0</v>
      </c>
      <c r="CK719" s="131">
        <f t="shared" si="1279"/>
        <v>0</v>
      </c>
      <c r="CL719" s="131">
        <f t="shared" si="1284"/>
        <v>1</v>
      </c>
      <c r="CM719" s="92">
        <f t="shared" si="1280"/>
        <v>0</v>
      </c>
      <c r="CN719" s="13">
        <f t="shared" si="1273"/>
        <v>0</v>
      </c>
      <c r="CO719" s="11">
        <f t="shared" si="1239"/>
        <v>0</v>
      </c>
      <c r="CP719" s="13">
        <f t="shared" si="1274"/>
        <v>0</v>
      </c>
      <c r="CQ719" s="11">
        <f t="shared" si="1194"/>
        <v>0</v>
      </c>
      <c r="CR719" s="57">
        <f t="shared" si="1195"/>
        <v>0</v>
      </c>
      <c r="CS719" s="57">
        <f t="shared" si="1196"/>
        <v>0</v>
      </c>
      <c r="CT719" s="57">
        <f t="shared" si="1188"/>
        <v>0</v>
      </c>
      <c r="CU719" s="24" t="str">
        <f t="shared" si="1240"/>
        <v/>
      </c>
      <c r="CV719" s="24" t="str">
        <f t="shared" si="1241"/>
        <v/>
      </c>
      <c r="CW719" s="24" t="str">
        <f t="shared" si="1242"/>
        <v/>
      </c>
      <c r="CX719" s="24" t="str">
        <f t="shared" si="1243"/>
        <v/>
      </c>
      <c r="CY719" s="24" t="str">
        <f t="shared" si="1244"/>
        <v/>
      </c>
      <c r="CZ719" s="24" t="str">
        <f t="shared" si="1245"/>
        <v/>
      </c>
      <c r="DA719" s="24" t="str">
        <f t="shared" si="1246"/>
        <v/>
      </c>
      <c r="DB719" s="24" t="str">
        <f t="shared" si="1247"/>
        <v/>
      </c>
      <c r="DC719" s="24" t="str">
        <f t="shared" si="1248"/>
        <v/>
      </c>
      <c r="DD719" s="24" t="str">
        <f t="shared" si="1249"/>
        <v/>
      </c>
      <c r="DE719" s="24" t="str">
        <f t="shared" si="1250"/>
        <v/>
      </c>
      <c r="DF719" s="24" t="str">
        <f t="shared" si="1251"/>
        <v/>
      </c>
      <c r="DG719" s="24" t="str">
        <f t="shared" si="1252"/>
        <v/>
      </c>
      <c r="DJ719" s="39"/>
      <c r="EA719" s="7"/>
    </row>
    <row r="720" spans="2:131" x14ac:dyDescent="0.2">
      <c r="B720" s="61" t="str">
        <f t="shared" si="1191"/>
        <v/>
      </c>
      <c r="C720" s="7" t="str">
        <f t="shared" si="1285"/>
        <v/>
      </c>
      <c r="D720" s="60">
        <f t="shared" si="1192"/>
        <v>0</v>
      </c>
      <c r="E720" s="7" t="str">
        <f t="shared" si="1193"/>
        <v/>
      </c>
      <c r="F720" s="72" t="str">
        <f t="shared" si="1189"/>
        <v/>
      </c>
      <c r="G720" s="108" t="str">
        <f t="shared" si="1190"/>
        <v/>
      </c>
      <c r="H720" s="112">
        <f t="shared" si="1182"/>
        <v>0</v>
      </c>
      <c r="I720" s="112">
        <f t="shared" si="1183"/>
        <v>0</v>
      </c>
      <c r="J720" s="112">
        <f t="shared" si="1184"/>
        <v>0</v>
      </c>
      <c r="K720" s="112">
        <f t="shared" si="1185"/>
        <v>0</v>
      </c>
      <c r="L720" s="112">
        <f t="shared" si="1186"/>
        <v>0</v>
      </c>
      <c r="M720" s="112">
        <f t="shared" si="1187"/>
        <v>0</v>
      </c>
      <c r="N720" s="60"/>
      <c r="O720" s="61"/>
      <c r="P720" s="61"/>
      <c r="Q720" s="61"/>
      <c r="R720" s="61"/>
      <c r="S720" s="7"/>
      <c r="T720" s="67">
        <f t="shared" si="1253"/>
        <v>1</v>
      </c>
      <c r="U720" s="76" t="str">
        <f t="shared" si="1254"/>
        <v/>
      </c>
      <c r="V720" s="76" t="str">
        <f t="shared" si="1255"/>
        <v/>
      </c>
      <c r="W720" s="76" t="str">
        <f t="shared" si="1256"/>
        <v/>
      </c>
      <c r="X720" s="76" t="str">
        <f t="shared" si="1257"/>
        <v/>
      </c>
      <c r="Y720" s="76" t="str">
        <f t="shared" si="1258"/>
        <v/>
      </c>
      <c r="Z720" s="76" t="str">
        <f t="shared" si="1259"/>
        <v/>
      </c>
      <c r="AA720" s="131" t="b">
        <f t="shared" si="1197"/>
        <v>0</v>
      </c>
      <c r="AB720" s="131" t="b">
        <f t="shared" si="1198"/>
        <v>0</v>
      </c>
      <c r="AC720" s="131" t="b">
        <f t="shared" si="1199"/>
        <v>0</v>
      </c>
      <c r="AD720" s="131" t="b">
        <f t="shared" si="1200"/>
        <v>0</v>
      </c>
      <c r="AE720" s="131" t="b">
        <f t="shared" si="1201"/>
        <v>0</v>
      </c>
      <c r="AF720" s="131" t="b">
        <f t="shared" si="1202"/>
        <v>0</v>
      </c>
      <c r="AG720" s="131">
        <f t="shared" si="1275"/>
        <v>0</v>
      </c>
      <c r="AH720" s="131">
        <f t="shared" si="1281"/>
        <v>1</v>
      </c>
      <c r="AI720" s="13">
        <f t="shared" si="1203"/>
        <v>0</v>
      </c>
      <c r="AJ720" s="11">
        <f t="shared" si="1260"/>
        <v>0</v>
      </c>
      <c r="AK720" s="67">
        <f t="shared" si="1261"/>
        <v>1</v>
      </c>
      <c r="AL720" s="118" t="str">
        <f t="shared" si="1262"/>
        <v/>
      </c>
      <c r="AM720" s="118" t="str">
        <f t="shared" si="1263"/>
        <v/>
      </c>
      <c r="AN720" s="118" t="str">
        <f t="shared" si="1264"/>
        <v/>
      </c>
      <c r="AO720" s="118" t="str">
        <f t="shared" si="1265"/>
        <v/>
      </c>
      <c r="AP720" s="118" t="str">
        <f t="shared" si="1266"/>
        <v/>
      </c>
      <c r="AQ720" s="118" t="str">
        <f t="shared" si="1267"/>
        <v/>
      </c>
      <c r="AR720" s="118" t="str">
        <f t="shared" si="1268"/>
        <v/>
      </c>
      <c r="AS720" s="60" t="b">
        <f t="shared" si="1204"/>
        <v>0</v>
      </c>
      <c r="AT720" s="60" t="b">
        <f t="shared" si="1205"/>
        <v>0</v>
      </c>
      <c r="AU720" s="60" t="b">
        <f t="shared" si="1206"/>
        <v>0</v>
      </c>
      <c r="AV720" s="60" t="b">
        <f t="shared" si="1207"/>
        <v>0</v>
      </c>
      <c r="AW720" s="60" t="b">
        <f t="shared" si="1208"/>
        <v>0</v>
      </c>
      <c r="AX720" s="60" t="b">
        <f t="shared" si="1209"/>
        <v>0</v>
      </c>
      <c r="AY720" s="60" t="b">
        <f t="shared" si="1210"/>
        <v>0</v>
      </c>
      <c r="AZ720" s="131">
        <f t="shared" si="1276"/>
        <v>0</v>
      </c>
      <c r="BA720" s="131">
        <f t="shared" si="1282"/>
        <v>1</v>
      </c>
      <c r="BB720" s="13">
        <f t="shared" si="1269"/>
        <v>0</v>
      </c>
      <c r="BC720" s="11">
        <f t="shared" si="1211"/>
        <v>0</v>
      </c>
      <c r="BD720" s="67">
        <f t="shared" si="1270"/>
        <v>1</v>
      </c>
      <c r="BE720" s="76" t="str">
        <f t="shared" si="1212"/>
        <v/>
      </c>
      <c r="BF720" s="76" t="str">
        <f t="shared" si="1213"/>
        <v/>
      </c>
      <c r="BG720" s="76" t="str">
        <f t="shared" si="1214"/>
        <v/>
      </c>
      <c r="BH720" s="76" t="str">
        <f t="shared" si="1215"/>
        <v/>
      </c>
      <c r="BI720" s="76" t="str">
        <f t="shared" si="1216"/>
        <v/>
      </c>
      <c r="BJ720" s="76" t="str">
        <f t="shared" si="1217"/>
        <v/>
      </c>
      <c r="BK720" s="131" t="b">
        <f t="shared" si="1218"/>
        <v>0</v>
      </c>
      <c r="BL720" s="131" t="b">
        <f t="shared" si="1219"/>
        <v>0</v>
      </c>
      <c r="BM720" s="131" t="b">
        <f t="shared" si="1220"/>
        <v>0</v>
      </c>
      <c r="BN720" s="131" t="b">
        <f t="shared" si="1221"/>
        <v>0</v>
      </c>
      <c r="BO720" s="131" t="b">
        <f t="shared" si="1222"/>
        <v>0</v>
      </c>
      <c r="BP720" s="131" t="b">
        <f t="shared" si="1223"/>
        <v>0</v>
      </c>
      <c r="BQ720" s="131">
        <f t="shared" si="1277"/>
        <v>0</v>
      </c>
      <c r="BR720" s="131">
        <f t="shared" si="1283"/>
        <v>1</v>
      </c>
      <c r="BS720" s="92">
        <f t="shared" si="1278"/>
        <v>0</v>
      </c>
      <c r="BT720" s="13">
        <f t="shared" si="1224"/>
        <v>0</v>
      </c>
      <c r="BU720" s="11">
        <f t="shared" si="1271"/>
        <v>0</v>
      </c>
      <c r="BV720" s="67">
        <f t="shared" si="1272"/>
        <v>1</v>
      </c>
      <c r="BW720" s="118" t="str">
        <f t="shared" si="1225"/>
        <v/>
      </c>
      <c r="BX720" s="118" t="str">
        <f t="shared" si="1226"/>
        <v/>
      </c>
      <c r="BY720" s="118" t="str">
        <f t="shared" si="1227"/>
        <v/>
      </c>
      <c r="BZ720" s="118" t="str">
        <f t="shared" si="1228"/>
        <v/>
      </c>
      <c r="CA720" s="118" t="str">
        <f t="shared" si="1229"/>
        <v/>
      </c>
      <c r="CB720" s="118" t="str">
        <f t="shared" si="1230"/>
        <v/>
      </c>
      <c r="CC720" s="118" t="str">
        <f t="shared" si="1231"/>
        <v/>
      </c>
      <c r="CD720" s="60" t="b">
        <f t="shared" si="1232"/>
        <v>0</v>
      </c>
      <c r="CE720" s="60" t="b">
        <f t="shared" si="1233"/>
        <v>0</v>
      </c>
      <c r="CF720" s="60" t="b">
        <f t="shared" si="1234"/>
        <v>0</v>
      </c>
      <c r="CG720" s="60" t="b">
        <f t="shared" si="1235"/>
        <v>0</v>
      </c>
      <c r="CH720" s="60" t="b">
        <f t="shared" si="1236"/>
        <v>0</v>
      </c>
      <c r="CI720" s="60" t="b">
        <f t="shared" si="1237"/>
        <v>0</v>
      </c>
      <c r="CJ720" s="60" t="b">
        <f t="shared" si="1238"/>
        <v>0</v>
      </c>
      <c r="CK720" s="131">
        <f t="shared" si="1279"/>
        <v>0</v>
      </c>
      <c r="CL720" s="131">
        <f t="shared" si="1284"/>
        <v>1</v>
      </c>
      <c r="CM720" s="92">
        <f t="shared" si="1280"/>
        <v>0</v>
      </c>
      <c r="CN720" s="13">
        <f t="shared" si="1273"/>
        <v>0</v>
      </c>
      <c r="CO720" s="11">
        <f t="shared" si="1239"/>
        <v>0</v>
      </c>
      <c r="CP720" s="13">
        <f t="shared" si="1274"/>
        <v>0</v>
      </c>
      <c r="CQ720" s="11">
        <f t="shared" si="1194"/>
        <v>0</v>
      </c>
      <c r="CR720" s="57">
        <f t="shared" si="1195"/>
        <v>0</v>
      </c>
      <c r="CS720" s="57">
        <f t="shared" si="1196"/>
        <v>0</v>
      </c>
      <c r="CT720" s="57">
        <f t="shared" si="1188"/>
        <v>0</v>
      </c>
      <c r="CU720" s="24" t="str">
        <f t="shared" si="1240"/>
        <v/>
      </c>
      <c r="CV720" s="24" t="str">
        <f t="shared" si="1241"/>
        <v/>
      </c>
      <c r="CW720" s="24" t="str">
        <f t="shared" si="1242"/>
        <v/>
      </c>
      <c r="CX720" s="24" t="str">
        <f t="shared" si="1243"/>
        <v/>
      </c>
      <c r="CY720" s="24" t="str">
        <f t="shared" si="1244"/>
        <v/>
      </c>
      <c r="CZ720" s="24" t="str">
        <f t="shared" si="1245"/>
        <v/>
      </c>
      <c r="DA720" s="24" t="str">
        <f t="shared" si="1246"/>
        <v/>
      </c>
      <c r="DB720" s="24" t="str">
        <f t="shared" si="1247"/>
        <v/>
      </c>
      <c r="DC720" s="24" t="str">
        <f t="shared" si="1248"/>
        <v/>
      </c>
      <c r="DD720" s="24" t="str">
        <f t="shared" si="1249"/>
        <v/>
      </c>
      <c r="DE720" s="24" t="str">
        <f t="shared" si="1250"/>
        <v/>
      </c>
      <c r="DF720" s="24" t="str">
        <f t="shared" si="1251"/>
        <v/>
      </c>
      <c r="DG720" s="24" t="str">
        <f t="shared" si="1252"/>
        <v/>
      </c>
      <c r="DJ720" s="39"/>
      <c r="EA720" s="7"/>
    </row>
    <row r="721" spans="2:131" x14ac:dyDescent="0.2">
      <c r="B721" s="61" t="str">
        <f t="shared" si="1191"/>
        <v/>
      </c>
      <c r="C721" s="7" t="str">
        <f t="shared" si="1285"/>
        <v/>
      </c>
      <c r="D721" s="60">
        <f t="shared" si="1192"/>
        <v>0</v>
      </c>
      <c r="E721" s="7" t="str">
        <f t="shared" si="1193"/>
        <v/>
      </c>
      <c r="F721" s="72" t="str">
        <f t="shared" si="1189"/>
        <v/>
      </c>
      <c r="G721" s="108" t="str">
        <f t="shared" si="1190"/>
        <v/>
      </c>
      <c r="H721" s="112">
        <f t="shared" si="1182"/>
        <v>0</v>
      </c>
      <c r="I721" s="112">
        <f t="shared" si="1183"/>
        <v>0</v>
      </c>
      <c r="J721" s="112">
        <f t="shared" si="1184"/>
        <v>0</v>
      </c>
      <c r="K721" s="112">
        <f t="shared" si="1185"/>
        <v>0</v>
      </c>
      <c r="L721" s="112">
        <f t="shared" si="1186"/>
        <v>0</v>
      </c>
      <c r="M721" s="112">
        <f t="shared" si="1187"/>
        <v>0</v>
      </c>
      <c r="N721" s="60"/>
      <c r="O721" s="61"/>
      <c r="P721" s="61"/>
      <c r="Q721" s="61"/>
      <c r="R721" s="61"/>
      <c r="S721" s="7"/>
      <c r="T721" s="67">
        <f t="shared" si="1253"/>
        <v>1</v>
      </c>
      <c r="U721" s="76" t="str">
        <f t="shared" si="1254"/>
        <v/>
      </c>
      <c r="V721" s="76" t="str">
        <f t="shared" si="1255"/>
        <v/>
      </c>
      <c r="W721" s="76" t="str">
        <f t="shared" si="1256"/>
        <v/>
      </c>
      <c r="X721" s="76" t="str">
        <f t="shared" si="1257"/>
        <v/>
      </c>
      <c r="Y721" s="76" t="str">
        <f t="shared" si="1258"/>
        <v/>
      </c>
      <c r="Z721" s="76" t="str">
        <f t="shared" si="1259"/>
        <v/>
      </c>
      <c r="AA721" s="131" t="b">
        <f t="shared" si="1197"/>
        <v>0</v>
      </c>
      <c r="AB721" s="131" t="b">
        <f t="shared" si="1198"/>
        <v>0</v>
      </c>
      <c r="AC721" s="131" t="b">
        <f t="shared" si="1199"/>
        <v>0</v>
      </c>
      <c r="AD721" s="131" t="b">
        <f t="shared" si="1200"/>
        <v>0</v>
      </c>
      <c r="AE721" s="131" t="b">
        <f t="shared" si="1201"/>
        <v>0</v>
      </c>
      <c r="AF721" s="131" t="b">
        <f t="shared" si="1202"/>
        <v>0</v>
      </c>
      <c r="AG721" s="131">
        <f t="shared" si="1275"/>
        <v>0</v>
      </c>
      <c r="AH721" s="131">
        <f t="shared" si="1281"/>
        <v>1</v>
      </c>
      <c r="AI721" s="13">
        <f t="shared" si="1203"/>
        <v>0</v>
      </c>
      <c r="AJ721" s="11">
        <f t="shared" si="1260"/>
        <v>0</v>
      </c>
      <c r="AK721" s="67">
        <f t="shared" si="1261"/>
        <v>1</v>
      </c>
      <c r="AL721" s="118" t="str">
        <f t="shared" si="1262"/>
        <v/>
      </c>
      <c r="AM721" s="118" t="str">
        <f t="shared" si="1263"/>
        <v/>
      </c>
      <c r="AN721" s="118" t="str">
        <f t="shared" si="1264"/>
        <v/>
      </c>
      <c r="AO721" s="118" t="str">
        <f t="shared" si="1265"/>
        <v/>
      </c>
      <c r="AP721" s="118" t="str">
        <f t="shared" si="1266"/>
        <v/>
      </c>
      <c r="AQ721" s="118" t="str">
        <f t="shared" si="1267"/>
        <v/>
      </c>
      <c r="AR721" s="118" t="str">
        <f t="shared" si="1268"/>
        <v/>
      </c>
      <c r="AS721" s="60" t="b">
        <f t="shared" si="1204"/>
        <v>0</v>
      </c>
      <c r="AT721" s="60" t="b">
        <f t="shared" si="1205"/>
        <v>0</v>
      </c>
      <c r="AU721" s="60" t="b">
        <f t="shared" si="1206"/>
        <v>0</v>
      </c>
      <c r="AV721" s="60" t="b">
        <f t="shared" si="1207"/>
        <v>0</v>
      </c>
      <c r="AW721" s="60" t="b">
        <f t="shared" si="1208"/>
        <v>0</v>
      </c>
      <c r="AX721" s="60" t="b">
        <f t="shared" si="1209"/>
        <v>0</v>
      </c>
      <c r="AY721" s="60" t="b">
        <f t="shared" si="1210"/>
        <v>0</v>
      </c>
      <c r="AZ721" s="131">
        <f t="shared" si="1276"/>
        <v>0</v>
      </c>
      <c r="BA721" s="131">
        <f t="shared" si="1282"/>
        <v>1</v>
      </c>
      <c r="BB721" s="13">
        <f t="shared" si="1269"/>
        <v>0</v>
      </c>
      <c r="BC721" s="11">
        <f t="shared" si="1211"/>
        <v>0</v>
      </c>
      <c r="BD721" s="67">
        <f t="shared" si="1270"/>
        <v>1</v>
      </c>
      <c r="BE721" s="76" t="str">
        <f t="shared" si="1212"/>
        <v/>
      </c>
      <c r="BF721" s="76" t="str">
        <f t="shared" si="1213"/>
        <v/>
      </c>
      <c r="BG721" s="76" t="str">
        <f t="shared" si="1214"/>
        <v/>
      </c>
      <c r="BH721" s="76" t="str">
        <f t="shared" si="1215"/>
        <v/>
      </c>
      <c r="BI721" s="76" t="str">
        <f t="shared" si="1216"/>
        <v/>
      </c>
      <c r="BJ721" s="76" t="str">
        <f t="shared" si="1217"/>
        <v/>
      </c>
      <c r="BK721" s="131" t="b">
        <f t="shared" si="1218"/>
        <v>0</v>
      </c>
      <c r="BL721" s="131" t="b">
        <f t="shared" si="1219"/>
        <v>0</v>
      </c>
      <c r="BM721" s="131" t="b">
        <f t="shared" si="1220"/>
        <v>0</v>
      </c>
      <c r="BN721" s="131" t="b">
        <f t="shared" si="1221"/>
        <v>0</v>
      </c>
      <c r="BO721" s="131" t="b">
        <f t="shared" si="1222"/>
        <v>0</v>
      </c>
      <c r="BP721" s="131" t="b">
        <f t="shared" si="1223"/>
        <v>0</v>
      </c>
      <c r="BQ721" s="131">
        <f t="shared" si="1277"/>
        <v>0</v>
      </c>
      <c r="BR721" s="131">
        <f t="shared" si="1283"/>
        <v>1</v>
      </c>
      <c r="BS721" s="92">
        <f t="shared" si="1278"/>
        <v>0</v>
      </c>
      <c r="BT721" s="13">
        <f t="shared" si="1224"/>
        <v>0</v>
      </c>
      <c r="BU721" s="11">
        <f t="shared" si="1271"/>
        <v>0</v>
      </c>
      <c r="BV721" s="67">
        <f t="shared" si="1272"/>
        <v>1</v>
      </c>
      <c r="BW721" s="118" t="str">
        <f t="shared" si="1225"/>
        <v/>
      </c>
      <c r="BX721" s="118" t="str">
        <f t="shared" si="1226"/>
        <v/>
      </c>
      <c r="BY721" s="118" t="str">
        <f t="shared" si="1227"/>
        <v/>
      </c>
      <c r="BZ721" s="118" t="str">
        <f t="shared" si="1228"/>
        <v/>
      </c>
      <c r="CA721" s="118" t="str">
        <f t="shared" si="1229"/>
        <v/>
      </c>
      <c r="CB721" s="118" t="str">
        <f t="shared" si="1230"/>
        <v/>
      </c>
      <c r="CC721" s="118" t="str">
        <f t="shared" si="1231"/>
        <v/>
      </c>
      <c r="CD721" s="60" t="b">
        <f t="shared" si="1232"/>
        <v>0</v>
      </c>
      <c r="CE721" s="60" t="b">
        <f t="shared" si="1233"/>
        <v>0</v>
      </c>
      <c r="CF721" s="60" t="b">
        <f t="shared" si="1234"/>
        <v>0</v>
      </c>
      <c r="CG721" s="60" t="b">
        <f t="shared" si="1235"/>
        <v>0</v>
      </c>
      <c r="CH721" s="60" t="b">
        <f t="shared" si="1236"/>
        <v>0</v>
      </c>
      <c r="CI721" s="60" t="b">
        <f t="shared" si="1237"/>
        <v>0</v>
      </c>
      <c r="CJ721" s="60" t="b">
        <f t="shared" si="1238"/>
        <v>0</v>
      </c>
      <c r="CK721" s="131">
        <f t="shared" si="1279"/>
        <v>0</v>
      </c>
      <c r="CL721" s="131">
        <f t="shared" si="1284"/>
        <v>1</v>
      </c>
      <c r="CM721" s="92">
        <f t="shared" si="1280"/>
        <v>0</v>
      </c>
      <c r="CN721" s="13">
        <f t="shared" si="1273"/>
        <v>0</v>
      </c>
      <c r="CO721" s="11">
        <f t="shared" si="1239"/>
        <v>0</v>
      </c>
      <c r="CP721" s="13">
        <f t="shared" si="1274"/>
        <v>0</v>
      </c>
      <c r="CQ721" s="11">
        <f t="shared" si="1194"/>
        <v>0</v>
      </c>
      <c r="CR721" s="57">
        <f t="shared" si="1195"/>
        <v>0</v>
      </c>
      <c r="CS721" s="57">
        <f t="shared" si="1196"/>
        <v>0</v>
      </c>
      <c r="CT721" s="57">
        <f t="shared" si="1188"/>
        <v>0</v>
      </c>
      <c r="CU721" s="24" t="str">
        <f t="shared" si="1240"/>
        <v/>
      </c>
      <c r="CV721" s="24" t="str">
        <f t="shared" si="1241"/>
        <v/>
      </c>
      <c r="CW721" s="24" t="str">
        <f t="shared" si="1242"/>
        <v/>
      </c>
      <c r="CX721" s="24" t="str">
        <f t="shared" si="1243"/>
        <v/>
      </c>
      <c r="CY721" s="24" t="str">
        <f t="shared" si="1244"/>
        <v/>
      </c>
      <c r="CZ721" s="24" t="str">
        <f t="shared" si="1245"/>
        <v/>
      </c>
      <c r="DA721" s="24" t="str">
        <f t="shared" si="1246"/>
        <v/>
      </c>
      <c r="DB721" s="24" t="str">
        <f t="shared" si="1247"/>
        <v/>
      </c>
      <c r="DC721" s="24" t="str">
        <f t="shared" si="1248"/>
        <v/>
      </c>
      <c r="DD721" s="24" t="str">
        <f t="shared" si="1249"/>
        <v/>
      </c>
      <c r="DE721" s="24" t="str">
        <f t="shared" si="1250"/>
        <v/>
      </c>
      <c r="DF721" s="24" t="str">
        <f t="shared" si="1251"/>
        <v/>
      </c>
      <c r="DG721" s="24" t="str">
        <f t="shared" si="1252"/>
        <v/>
      </c>
      <c r="DJ721" s="39"/>
      <c r="EA721" s="7"/>
    </row>
    <row r="722" spans="2:131" x14ac:dyDescent="0.2">
      <c r="B722" s="61" t="str">
        <f t="shared" si="1191"/>
        <v/>
      </c>
      <c r="C722" s="7" t="str">
        <f t="shared" si="1285"/>
        <v/>
      </c>
      <c r="D722" s="60">
        <f t="shared" si="1192"/>
        <v>0</v>
      </c>
      <c r="E722" s="7" t="str">
        <f t="shared" si="1193"/>
        <v/>
      </c>
      <c r="F722" s="72" t="str">
        <f t="shared" si="1189"/>
        <v/>
      </c>
      <c r="G722" s="108" t="str">
        <f t="shared" si="1190"/>
        <v/>
      </c>
      <c r="H722" s="112">
        <f t="shared" si="1182"/>
        <v>0</v>
      </c>
      <c r="I722" s="112">
        <f t="shared" si="1183"/>
        <v>0</v>
      </c>
      <c r="J722" s="112">
        <f t="shared" si="1184"/>
        <v>0</v>
      </c>
      <c r="K722" s="112">
        <f t="shared" si="1185"/>
        <v>0</v>
      </c>
      <c r="L722" s="112">
        <f t="shared" si="1186"/>
        <v>0</v>
      </c>
      <c r="M722" s="112">
        <f t="shared" si="1187"/>
        <v>0</v>
      </c>
      <c r="N722" s="60"/>
      <c r="O722" s="61"/>
      <c r="P722" s="61"/>
      <c r="Q722" s="61"/>
      <c r="R722" s="61"/>
      <c r="S722" s="7"/>
      <c r="T722" s="67">
        <f t="shared" si="1253"/>
        <v>1</v>
      </c>
      <c r="U722" s="76" t="str">
        <f t="shared" si="1254"/>
        <v/>
      </c>
      <c r="V722" s="76" t="str">
        <f t="shared" si="1255"/>
        <v/>
      </c>
      <c r="W722" s="76" t="str">
        <f t="shared" si="1256"/>
        <v/>
      </c>
      <c r="X722" s="76" t="str">
        <f t="shared" si="1257"/>
        <v/>
      </c>
      <c r="Y722" s="76" t="str">
        <f t="shared" si="1258"/>
        <v/>
      </c>
      <c r="Z722" s="76" t="str">
        <f t="shared" si="1259"/>
        <v/>
      </c>
      <c r="AA722" s="131" t="b">
        <f t="shared" si="1197"/>
        <v>0</v>
      </c>
      <c r="AB722" s="131" t="b">
        <f t="shared" si="1198"/>
        <v>0</v>
      </c>
      <c r="AC722" s="131" t="b">
        <f t="shared" si="1199"/>
        <v>0</v>
      </c>
      <c r="AD722" s="131" t="b">
        <f t="shared" si="1200"/>
        <v>0</v>
      </c>
      <c r="AE722" s="131" t="b">
        <f t="shared" si="1201"/>
        <v>0</v>
      </c>
      <c r="AF722" s="131" t="b">
        <f t="shared" si="1202"/>
        <v>0</v>
      </c>
      <c r="AG722" s="131">
        <f t="shared" si="1275"/>
        <v>0</v>
      </c>
      <c r="AH722" s="131">
        <f t="shared" si="1281"/>
        <v>1</v>
      </c>
      <c r="AI722" s="13">
        <f t="shared" si="1203"/>
        <v>0</v>
      </c>
      <c r="AJ722" s="11">
        <f t="shared" si="1260"/>
        <v>0</v>
      </c>
      <c r="AK722" s="67">
        <f t="shared" si="1261"/>
        <v>1</v>
      </c>
      <c r="AL722" s="118" t="str">
        <f t="shared" si="1262"/>
        <v/>
      </c>
      <c r="AM722" s="118" t="str">
        <f t="shared" si="1263"/>
        <v/>
      </c>
      <c r="AN722" s="118" t="str">
        <f t="shared" si="1264"/>
        <v/>
      </c>
      <c r="AO722" s="118" t="str">
        <f t="shared" si="1265"/>
        <v/>
      </c>
      <c r="AP722" s="118" t="str">
        <f t="shared" si="1266"/>
        <v/>
      </c>
      <c r="AQ722" s="118" t="str">
        <f t="shared" si="1267"/>
        <v/>
      </c>
      <c r="AR722" s="118" t="str">
        <f t="shared" si="1268"/>
        <v/>
      </c>
      <c r="AS722" s="60" t="b">
        <f t="shared" si="1204"/>
        <v>0</v>
      </c>
      <c r="AT722" s="60" t="b">
        <f t="shared" si="1205"/>
        <v>0</v>
      </c>
      <c r="AU722" s="60" t="b">
        <f t="shared" si="1206"/>
        <v>0</v>
      </c>
      <c r="AV722" s="60" t="b">
        <f t="shared" si="1207"/>
        <v>0</v>
      </c>
      <c r="AW722" s="60" t="b">
        <f t="shared" si="1208"/>
        <v>0</v>
      </c>
      <c r="AX722" s="60" t="b">
        <f t="shared" si="1209"/>
        <v>0</v>
      </c>
      <c r="AY722" s="60" t="b">
        <f t="shared" si="1210"/>
        <v>0</v>
      </c>
      <c r="AZ722" s="131">
        <f t="shared" si="1276"/>
        <v>0</v>
      </c>
      <c r="BA722" s="131">
        <f t="shared" si="1282"/>
        <v>1</v>
      </c>
      <c r="BB722" s="13">
        <f t="shared" si="1269"/>
        <v>0</v>
      </c>
      <c r="BC722" s="11">
        <f t="shared" si="1211"/>
        <v>0</v>
      </c>
      <c r="BD722" s="67">
        <f t="shared" si="1270"/>
        <v>1</v>
      </c>
      <c r="BE722" s="76" t="str">
        <f t="shared" si="1212"/>
        <v/>
      </c>
      <c r="BF722" s="76" t="str">
        <f t="shared" si="1213"/>
        <v/>
      </c>
      <c r="BG722" s="76" t="str">
        <f t="shared" si="1214"/>
        <v/>
      </c>
      <c r="BH722" s="76" t="str">
        <f t="shared" si="1215"/>
        <v/>
      </c>
      <c r="BI722" s="76" t="str">
        <f t="shared" si="1216"/>
        <v/>
      </c>
      <c r="BJ722" s="76" t="str">
        <f t="shared" si="1217"/>
        <v/>
      </c>
      <c r="BK722" s="131" t="b">
        <f t="shared" si="1218"/>
        <v>0</v>
      </c>
      <c r="BL722" s="131" t="b">
        <f t="shared" si="1219"/>
        <v>0</v>
      </c>
      <c r="BM722" s="131" t="b">
        <f t="shared" si="1220"/>
        <v>0</v>
      </c>
      <c r="BN722" s="131" t="b">
        <f t="shared" si="1221"/>
        <v>0</v>
      </c>
      <c r="BO722" s="131" t="b">
        <f t="shared" si="1222"/>
        <v>0</v>
      </c>
      <c r="BP722" s="131" t="b">
        <f t="shared" si="1223"/>
        <v>0</v>
      </c>
      <c r="BQ722" s="131">
        <f t="shared" si="1277"/>
        <v>0</v>
      </c>
      <c r="BR722" s="131">
        <f t="shared" si="1283"/>
        <v>1</v>
      </c>
      <c r="BS722" s="92">
        <f t="shared" si="1278"/>
        <v>0</v>
      </c>
      <c r="BT722" s="13">
        <f t="shared" si="1224"/>
        <v>0</v>
      </c>
      <c r="BU722" s="11">
        <f t="shared" si="1271"/>
        <v>0</v>
      </c>
      <c r="BV722" s="67">
        <f t="shared" si="1272"/>
        <v>1</v>
      </c>
      <c r="BW722" s="118" t="str">
        <f t="shared" si="1225"/>
        <v/>
      </c>
      <c r="BX722" s="118" t="str">
        <f t="shared" si="1226"/>
        <v/>
      </c>
      <c r="BY722" s="118" t="str">
        <f t="shared" si="1227"/>
        <v/>
      </c>
      <c r="BZ722" s="118" t="str">
        <f t="shared" si="1228"/>
        <v/>
      </c>
      <c r="CA722" s="118" t="str">
        <f t="shared" si="1229"/>
        <v/>
      </c>
      <c r="CB722" s="118" t="str">
        <f t="shared" si="1230"/>
        <v/>
      </c>
      <c r="CC722" s="118" t="str">
        <f t="shared" si="1231"/>
        <v/>
      </c>
      <c r="CD722" s="60" t="b">
        <f t="shared" si="1232"/>
        <v>0</v>
      </c>
      <c r="CE722" s="60" t="b">
        <f t="shared" si="1233"/>
        <v>0</v>
      </c>
      <c r="CF722" s="60" t="b">
        <f t="shared" si="1234"/>
        <v>0</v>
      </c>
      <c r="CG722" s="60" t="b">
        <f t="shared" si="1235"/>
        <v>0</v>
      </c>
      <c r="CH722" s="60" t="b">
        <f t="shared" si="1236"/>
        <v>0</v>
      </c>
      <c r="CI722" s="60" t="b">
        <f t="shared" si="1237"/>
        <v>0</v>
      </c>
      <c r="CJ722" s="60" t="b">
        <f t="shared" si="1238"/>
        <v>0</v>
      </c>
      <c r="CK722" s="131">
        <f t="shared" si="1279"/>
        <v>0</v>
      </c>
      <c r="CL722" s="131">
        <f t="shared" si="1284"/>
        <v>1</v>
      </c>
      <c r="CM722" s="92">
        <f t="shared" si="1280"/>
        <v>0</v>
      </c>
      <c r="CN722" s="13">
        <f t="shared" si="1273"/>
        <v>0</v>
      </c>
      <c r="CO722" s="11">
        <f t="shared" si="1239"/>
        <v>0</v>
      </c>
      <c r="CP722" s="13">
        <f t="shared" si="1274"/>
        <v>0</v>
      </c>
      <c r="CQ722" s="11">
        <f t="shared" si="1194"/>
        <v>0</v>
      </c>
      <c r="CR722" s="57">
        <f t="shared" si="1195"/>
        <v>0</v>
      </c>
      <c r="CS722" s="57">
        <f t="shared" si="1196"/>
        <v>0</v>
      </c>
      <c r="CT722" s="57">
        <f t="shared" si="1188"/>
        <v>0</v>
      </c>
      <c r="CU722" s="24" t="str">
        <f t="shared" si="1240"/>
        <v/>
      </c>
      <c r="CV722" s="24" t="str">
        <f t="shared" si="1241"/>
        <v/>
      </c>
      <c r="CW722" s="24" t="str">
        <f t="shared" si="1242"/>
        <v/>
      </c>
      <c r="CX722" s="24" t="str">
        <f t="shared" si="1243"/>
        <v/>
      </c>
      <c r="CY722" s="24" t="str">
        <f t="shared" si="1244"/>
        <v/>
      </c>
      <c r="CZ722" s="24" t="str">
        <f t="shared" si="1245"/>
        <v/>
      </c>
      <c r="DA722" s="24" t="str">
        <f t="shared" si="1246"/>
        <v/>
      </c>
      <c r="DB722" s="24" t="str">
        <f t="shared" si="1247"/>
        <v/>
      </c>
      <c r="DC722" s="24" t="str">
        <f t="shared" si="1248"/>
        <v/>
      </c>
      <c r="DD722" s="24" t="str">
        <f t="shared" si="1249"/>
        <v/>
      </c>
      <c r="DE722" s="24" t="str">
        <f t="shared" si="1250"/>
        <v/>
      </c>
      <c r="DF722" s="24" t="str">
        <f t="shared" si="1251"/>
        <v/>
      </c>
      <c r="DG722" s="24" t="str">
        <f t="shared" si="1252"/>
        <v/>
      </c>
      <c r="DJ722" s="39"/>
      <c r="EA722" s="7"/>
    </row>
    <row r="723" spans="2:131" x14ac:dyDescent="0.2">
      <c r="B723" s="61" t="str">
        <f t="shared" si="1191"/>
        <v/>
      </c>
      <c r="C723" s="7" t="str">
        <f t="shared" si="1285"/>
        <v/>
      </c>
      <c r="D723" s="60">
        <f t="shared" si="1192"/>
        <v>0</v>
      </c>
      <c r="E723" s="7" t="str">
        <f t="shared" si="1193"/>
        <v/>
      </c>
      <c r="F723" s="72" t="str">
        <f t="shared" si="1189"/>
        <v/>
      </c>
      <c r="G723" s="108" t="str">
        <f t="shared" si="1190"/>
        <v/>
      </c>
      <c r="H723" s="112">
        <f t="shared" si="1182"/>
        <v>0</v>
      </c>
      <c r="I723" s="112">
        <f t="shared" si="1183"/>
        <v>0</v>
      </c>
      <c r="J723" s="112">
        <f t="shared" si="1184"/>
        <v>0</v>
      </c>
      <c r="K723" s="112">
        <f t="shared" si="1185"/>
        <v>0</v>
      </c>
      <c r="L723" s="112">
        <f t="shared" si="1186"/>
        <v>0</v>
      </c>
      <c r="M723" s="112">
        <f t="shared" si="1187"/>
        <v>0</v>
      </c>
      <c r="N723" s="60"/>
      <c r="O723" s="61"/>
      <c r="P723" s="61"/>
      <c r="Q723" s="61"/>
      <c r="R723" s="61"/>
      <c r="S723" s="7"/>
      <c r="T723" s="67">
        <f t="shared" si="1253"/>
        <v>1</v>
      </c>
      <c r="U723" s="76" t="str">
        <f t="shared" si="1254"/>
        <v/>
      </c>
      <c r="V723" s="76" t="str">
        <f t="shared" si="1255"/>
        <v/>
      </c>
      <c r="W723" s="76" t="str">
        <f t="shared" si="1256"/>
        <v/>
      </c>
      <c r="X723" s="76" t="str">
        <f t="shared" si="1257"/>
        <v/>
      </c>
      <c r="Y723" s="76" t="str">
        <f t="shared" si="1258"/>
        <v/>
      </c>
      <c r="Z723" s="76" t="str">
        <f t="shared" si="1259"/>
        <v/>
      </c>
      <c r="AA723" s="131" t="b">
        <f t="shared" si="1197"/>
        <v>0</v>
      </c>
      <c r="AB723" s="131" t="b">
        <f t="shared" si="1198"/>
        <v>0</v>
      </c>
      <c r="AC723" s="131" t="b">
        <f t="shared" si="1199"/>
        <v>0</v>
      </c>
      <c r="AD723" s="131" t="b">
        <f t="shared" si="1200"/>
        <v>0</v>
      </c>
      <c r="AE723" s="131" t="b">
        <f t="shared" si="1201"/>
        <v>0</v>
      </c>
      <c r="AF723" s="131" t="b">
        <f t="shared" si="1202"/>
        <v>0</v>
      </c>
      <c r="AG723" s="131">
        <f t="shared" si="1275"/>
        <v>0</v>
      </c>
      <c r="AH723" s="131">
        <f t="shared" si="1281"/>
        <v>1</v>
      </c>
      <c r="AI723" s="13">
        <f t="shared" si="1203"/>
        <v>0</v>
      </c>
      <c r="AJ723" s="11">
        <f t="shared" si="1260"/>
        <v>0</v>
      </c>
      <c r="AK723" s="67">
        <f t="shared" si="1261"/>
        <v>1</v>
      </c>
      <c r="AL723" s="118" t="str">
        <f t="shared" si="1262"/>
        <v/>
      </c>
      <c r="AM723" s="118" t="str">
        <f t="shared" si="1263"/>
        <v/>
      </c>
      <c r="AN723" s="118" t="str">
        <f t="shared" si="1264"/>
        <v/>
      </c>
      <c r="AO723" s="118" t="str">
        <f t="shared" si="1265"/>
        <v/>
      </c>
      <c r="AP723" s="118" t="str">
        <f t="shared" si="1266"/>
        <v/>
      </c>
      <c r="AQ723" s="118" t="str">
        <f t="shared" si="1267"/>
        <v/>
      </c>
      <c r="AR723" s="118" t="str">
        <f t="shared" si="1268"/>
        <v/>
      </c>
      <c r="AS723" s="60" t="b">
        <f t="shared" si="1204"/>
        <v>0</v>
      </c>
      <c r="AT723" s="60" t="b">
        <f t="shared" si="1205"/>
        <v>0</v>
      </c>
      <c r="AU723" s="60" t="b">
        <f t="shared" si="1206"/>
        <v>0</v>
      </c>
      <c r="AV723" s="60" t="b">
        <f t="shared" si="1207"/>
        <v>0</v>
      </c>
      <c r="AW723" s="60" t="b">
        <f t="shared" si="1208"/>
        <v>0</v>
      </c>
      <c r="AX723" s="60" t="b">
        <f t="shared" si="1209"/>
        <v>0</v>
      </c>
      <c r="AY723" s="60" t="b">
        <f t="shared" si="1210"/>
        <v>0</v>
      </c>
      <c r="AZ723" s="131">
        <f t="shared" si="1276"/>
        <v>0</v>
      </c>
      <c r="BA723" s="131">
        <f t="shared" si="1282"/>
        <v>1</v>
      </c>
      <c r="BB723" s="13">
        <f t="shared" si="1269"/>
        <v>0</v>
      </c>
      <c r="BC723" s="11">
        <f t="shared" si="1211"/>
        <v>0</v>
      </c>
      <c r="BD723" s="67">
        <f t="shared" si="1270"/>
        <v>1</v>
      </c>
      <c r="BE723" s="76" t="str">
        <f t="shared" si="1212"/>
        <v/>
      </c>
      <c r="BF723" s="76" t="str">
        <f t="shared" si="1213"/>
        <v/>
      </c>
      <c r="BG723" s="76" t="str">
        <f t="shared" si="1214"/>
        <v/>
      </c>
      <c r="BH723" s="76" t="str">
        <f t="shared" si="1215"/>
        <v/>
      </c>
      <c r="BI723" s="76" t="str">
        <f t="shared" si="1216"/>
        <v/>
      </c>
      <c r="BJ723" s="76" t="str">
        <f t="shared" si="1217"/>
        <v/>
      </c>
      <c r="BK723" s="131" t="b">
        <f t="shared" si="1218"/>
        <v>0</v>
      </c>
      <c r="BL723" s="131" t="b">
        <f t="shared" si="1219"/>
        <v>0</v>
      </c>
      <c r="BM723" s="131" t="b">
        <f t="shared" si="1220"/>
        <v>0</v>
      </c>
      <c r="BN723" s="131" t="b">
        <f t="shared" si="1221"/>
        <v>0</v>
      </c>
      <c r="BO723" s="131" t="b">
        <f t="shared" si="1222"/>
        <v>0</v>
      </c>
      <c r="BP723" s="131" t="b">
        <f t="shared" si="1223"/>
        <v>0</v>
      </c>
      <c r="BQ723" s="131">
        <f t="shared" si="1277"/>
        <v>0</v>
      </c>
      <c r="BR723" s="131">
        <f t="shared" si="1283"/>
        <v>1</v>
      </c>
      <c r="BS723" s="92">
        <f t="shared" si="1278"/>
        <v>0</v>
      </c>
      <c r="BT723" s="13">
        <f t="shared" si="1224"/>
        <v>0</v>
      </c>
      <c r="BU723" s="11">
        <f t="shared" si="1271"/>
        <v>0</v>
      </c>
      <c r="BV723" s="67">
        <f t="shared" si="1272"/>
        <v>1</v>
      </c>
      <c r="BW723" s="118" t="str">
        <f t="shared" si="1225"/>
        <v/>
      </c>
      <c r="BX723" s="118" t="str">
        <f t="shared" si="1226"/>
        <v/>
      </c>
      <c r="BY723" s="118" t="str">
        <f t="shared" si="1227"/>
        <v/>
      </c>
      <c r="BZ723" s="118" t="str">
        <f t="shared" si="1228"/>
        <v/>
      </c>
      <c r="CA723" s="118" t="str">
        <f t="shared" si="1229"/>
        <v/>
      </c>
      <c r="CB723" s="118" t="str">
        <f t="shared" si="1230"/>
        <v/>
      </c>
      <c r="CC723" s="118" t="str">
        <f t="shared" si="1231"/>
        <v/>
      </c>
      <c r="CD723" s="60" t="b">
        <f t="shared" si="1232"/>
        <v>0</v>
      </c>
      <c r="CE723" s="60" t="b">
        <f t="shared" si="1233"/>
        <v>0</v>
      </c>
      <c r="CF723" s="60" t="b">
        <f t="shared" si="1234"/>
        <v>0</v>
      </c>
      <c r="CG723" s="60" t="b">
        <f t="shared" si="1235"/>
        <v>0</v>
      </c>
      <c r="CH723" s="60" t="b">
        <f t="shared" si="1236"/>
        <v>0</v>
      </c>
      <c r="CI723" s="60" t="b">
        <f t="shared" si="1237"/>
        <v>0</v>
      </c>
      <c r="CJ723" s="60" t="b">
        <f t="shared" si="1238"/>
        <v>0</v>
      </c>
      <c r="CK723" s="131">
        <f t="shared" si="1279"/>
        <v>0</v>
      </c>
      <c r="CL723" s="131">
        <f t="shared" si="1284"/>
        <v>1</v>
      </c>
      <c r="CM723" s="92">
        <f t="shared" si="1280"/>
        <v>0</v>
      </c>
      <c r="CN723" s="13">
        <f t="shared" si="1273"/>
        <v>0</v>
      </c>
      <c r="CO723" s="11">
        <f t="shared" si="1239"/>
        <v>0</v>
      </c>
      <c r="CP723" s="13">
        <f t="shared" si="1274"/>
        <v>0</v>
      </c>
      <c r="CQ723" s="11">
        <f t="shared" si="1194"/>
        <v>0</v>
      </c>
      <c r="CR723" s="57">
        <f t="shared" si="1195"/>
        <v>0</v>
      </c>
      <c r="CS723" s="57">
        <f t="shared" si="1196"/>
        <v>0</v>
      </c>
      <c r="CT723" s="57">
        <f t="shared" si="1188"/>
        <v>0</v>
      </c>
      <c r="CU723" s="24" t="str">
        <f t="shared" si="1240"/>
        <v/>
      </c>
      <c r="CV723" s="24" t="str">
        <f t="shared" si="1241"/>
        <v/>
      </c>
      <c r="CW723" s="24" t="str">
        <f t="shared" si="1242"/>
        <v/>
      </c>
      <c r="CX723" s="24" t="str">
        <f t="shared" si="1243"/>
        <v/>
      </c>
      <c r="CY723" s="24" t="str">
        <f t="shared" si="1244"/>
        <v/>
      </c>
      <c r="CZ723" s="24" t="str">
        <f t="shared" si="1245"/>
        <v/>
      </c>
      <c r="DA723" s="24" t="str">
        <f t="shared" si="1246"/>
        <v/>
      </c>
      <c r="DB723" s="24" t="str">
        <f t="shared" si="1247"/>
        <v/>
      </c>
      <c r="DC723" s="24" t="str">
        <f t="shared" si="1248"/>
        <v/>
      </c>
      <c r="DD723" s="24" t="str">
        <f t="shared" si="1249"/>
        <v/>
      </c>
      <c r="DE723" s="24" t="str">
        <f t="shared" si="1250"/>
        <v/>
      </c>
      <c r="DF723" s="24" t="str">
        <f t="shared" si="1251"/>
        <v/>
      </c>
      <c r="DG723" s="24" t="str">
        <f t="shared" si="1252"/>
        <v/>
      </c>
      <c r="DJ723" s="39"/>
      <c r="EA723" s="7"/>
    </row>
    <row r="724" spans="2:131" x14ac:dyDescent="0.2">
      <c r="B724" s="61" t="str">
        <f t="shared" si="1191"/>
        <v/>
      </c>
      <c r="C724" s="7" t="str">
        <f t="shared" si="1285"/>
        <v/>
      </c>
      <c r="D724" s="60">
        <f t="shared" si="1192"/>
        <v>0</v>
      </c>
      <c r="E724" s="7" t="str">
        <f t="shared" si="1193"/>
        <v/>
      </c>
      <c r="F724" s="72" t="str">
        <f t="shared" si="1189"/>
        <v/>
      </c>
      <c r="G724" s="108" t="str">
        <f t="shared" si="1190"/>
        <v/>
      </c>
      <c r="H724" s="112">
        <f t="shared" si="1182"/>
        <v>0</v>
      </c>
      <c r="I724" s="112">
        <f t="shared" si="1183"/>
        <v>0</v>
      </c>
      <c r="J724" s="112">
        <f t="shared" si="1184"/>
        <v>0</v>
      </c>
      <c r="K724" s="112">
        <f t="shared" si="1185"/>
        <v>0</v>
      </c>
      <c r="L724" s="112">
        <f t="shared" si="1186"/>
        <v>0</v>
      </c>
      <c r="M724" s="112">
        <f t="shared" si="1187"/>
        <v>0</v>
      </c>
      <c r="N724" s="60"/>
      <c r="O724" s="61"/>
      <c r="P724" s="61"/>
      <c r="Q724" s="61"/>
      <c r="R724" s="61"/>
      <c r="S724" s="7"/>
      <c r="T724" s="67">
        <f t="shared" si="1253"/>
        <v>1</v>
      </c>
      <c r="U724" s="76" t="str">
        <f t="shared" si="1254"/>
        <v/>
      </c>
      <c r="V724" s="76" t="str">
        <f t="shared" si="1255"/>
        <v/>
      </c>
      <c r="W724" s="76" t="str">
        <f t="shared" si="1256"/>
        <v/>
      </c>
      <c r="X724" s="76" t="str">
        <f t="shared" si="1257"/>
        <v/>
      </c>
      <c r="Y724" s="76" t="str">
        <f t="shared" si="1258"/>
        <v/>
      </c>
      <c r="Z724" s="76" t="str">
        <f t="shared" si="1259"/>
        <v/>
      </c>
      <c r="AA724" s="131" t="b">
        <f t="shared" si="1197"/>
        <v>0</v>
      </c>
      <c r="AB724" s="131" t="b">
        <f t="shared" si="1198"/>
        <v>0</v>
      </c>
      <c r="AC724" s="131" t="b">
        <f t="shared" si="1199"/>
        <v>0</v>
      </c>
      <c r="AD724" s="131" t="b">
        <f t="shared" si="1200"/>
        <v>0</v>
      </c>
      <c r="AE724" s="131" t="b">
        <f t="shared" si="1201"/>
        <v>0</v>
      </c>
      <c r="AF724" s="131" t="b">
        <f t="shared" si="1202"/>
        <v>0</v>
      </c>
      <c r="AG724" s="131">
        <f t="shared" si="1275"/>
        <v>0</v>
      </c>
      <c r="AH724" s="131">
        <f t="shared" si="1281"/>
        <v>1</v>
      </c>
      <c r="AI724" s="13">
        <f t="shared" si="1203"/>
        <v>0</v>
      </c>
      <c r="AJ724" s="11">
        <f t="shared" si="1260"/>
        <v>0</v>
      </c>
      <c r="AK724" s="67">
        <f t="shared" si="1261"/>
        <v>1</v>
      </c>
      <c r="AL724" s="118" t="str">
        <f t="shared" si="1262"/>
        <v/>
      </c>
      <c r="AM724" s="118" t="str">
        <f t="shared" si="1263"/>
        <v/>
      </c>
      <c r="AN724" s="118" t="str">
        <f t="shared" si="1264"/>
        <v/>
      </c>
      <c r="AO724" s="118" t="str">
        <f t="shared" si="1265"/>
        <v/>
      </c>
      <c r="AP724" s="118" t="str">
        <f t="shared" si="1266"/>
        <v/>
      </c>
      <c r="AQ724" s="118" t="str">
        <f t="shared" si="1267"/>
        <v/>
      </c>
      <c r="AR724" s="118" t="str">
        <f t="shared" si="1268"/>
        <v/>
      </c>
      <c r="AS724" s="60" t="b">
        <f t="shared" si="1204"/>
        <v>0</v>
      </c>
      <c r="AT724" s="60" t="b">
        <f t="shared" si="1205"/>
        <v>0</v>
      </c>
      <c r="AU724" s="60" t="b">
        <f t="shared" si="1206"/>
        <v>0</v>
      </c>
      <c r="AV724" s="60" t="b">
        <f t="shared" si="1207"/>
        <v>0</v>
      </c>
      <c r="AW724" s="60" t="b">
        <f t="shared" si="1208"/>
        <v>0</v>
      </c>
      <c r="AX724" s="60" t="b">
        <f t="shared" si="1209"/>
        <v>0</v>
      </c>
      <c r="AY724" s="60" t="b">
        <f t="shared" si="1210"/>
        <v>0</v>
      </c>
      <c r="AZ724" s="131">
        <f t="shared" si="1276"/>
        <v>0</v>
      </c>
      <c r="BA724" s="131">
        <f t="shared" si="1282"/>
        <v>1</v>
      </c>
      <c r="BB724" s="13">
        <f t="shared" si="1269"/>
        <v>0</v>
      </c>
      <c r="BC724" s="11">
        <f t="shared" si="1211"/>
        <v>0</v>
      </c>
      <c r="BD724" s="67">
        <f t="shared" si="1270"/>
        <v>1</v>
      </c>
      <c r="BE724" s="76" t="str">
        <f t="shared" si="1212"/>
        <v/>
      </c>
      <c r="BF724" s="76" t="str">
        <f t="shared" si="1213"/>
        <v/>
      </c>
      <c r="BG724" s="76" t="str">
        <f t="shared" si="1214"/>
        <v/>
      </c>
      <c r="BH724" s="76" t="str">
        <f t="shared" si="1215"/>
        <v/>
      </c>
      <c r="BI724" s="76" t="str">
        <f t="shared" si="1216"/>
        <v/>
      </c>
      <c r="BJ724" s="76" t="str">
        <f t="shared" si="1217"/>
        <v/>
      </c>
      <c r="BK724" s="131" t="b">
        <f t="shared" si="1218"/>
        <v>0</v>
      </c>
      <c r="BL724" s="131" t="b">
        <f t="shared" si="1219"/>
        <v>0</v>
      </c>
      <c r="BM724" s="131" t="b">
        <f t="shared" si="1220"/>
        <v>0</v>
      </c>
      <c r="BN724" s="131" t="b">
        <f t="shared" si="1221"/>
        <v>0</v>
      </c>
      <c r="BO724" s="131" t="b">
        <f t="shared" si="1222"/>
        <v>0</v>
      </c>
      <c r="BP724" s="131" t="b">
        <f t="shared" si="1223"/>
        <v>0</v>
      </c>
      <c r="BQ724" s="131">
        <f t="shared" si="1277"/>
        <v>0</v>
      </c>
      <c r="BR724" s="131">
        <f t="shared" si="1283"/>
        <v>1</v>
      </c>
      <c r="BS724" s="92">
        <f t="shared" si="1278"/>
        <v>0</v>
      </c>
      <c r="BT724" s="13">
        <f t="shared" si="1224"/>
        <v>0</v>
      </c>
      <c r="BU724" s="11">
        <f t="shared" si="1271"/>
        <v>0</v>
      </c>
      <c r="BV724" s="67">
        <f t="shared" si="1272"/>
        <v>1</v>
      </c>
      <c r="BW724" s="118" t="str">
        <f t="shared" si="1225"/>
        <v/>
      </c>
      <c r="BX724" s="118" t="str">
        <f t="shared" si="1226"/>
        <v/>
      </c>
      <c r="BY724" s="118" t="str">
        <f t="shared" si="1227"/>
        <v/>
      </c>
      <c r="BZ724" s="118" t="str">
        <f t="shared" si="1228"/>
        <v/>
      </c>
      <c r="CA724" s="118" t="str">
        <f t="shared" si="1229"/>
        <v/>
      </c>
      <c r="CB724" s="118" t="str">
        <f t="shared" si="1230"/>
        <v/>
      </c>
      <c r="CC724" s="118" t="str">
        <f t="shared" si="1231"/>
        <v/>
      </c>
      <c r="CD724" s="60" t="b">
        <f t="shared" si="1232"/>
        <v>0</v>
      </c>
      <c r="CE724" s="60" t="b">
        <f t="shared" si="1233"/>
        <v>0</v>
      </c>
      <c r="CF724" s="60" t="b">
        <f t="shared" si="1234"/>
        <v>0</v>
      </c>
      <c r="CG724" s="60" t="b">
        <f t="shared" si="1235"/>
        <v>0</v>
      </c>
      <c r="CH724" s="60" t="b">
        <f t="shared" si="1236"/>
        <v>0</v>
      </c>
      <c r="CI724" s="60" t="b">
        <f t="shared" si="1237"/>
        <v>0</v>
      </c>
      <c r="CJ724" s="60" t="b">
        <f t="shared" si="1238"/>
        <v>0</v>
      </c>
      <c r="CK724" s="131">
        <f t="shared" si="1279"/>
        <v>0</v>
      </c>
      <c r="CL724" s="131">
        <f t="shared" si="1284"/>
        <v>1</v>
      </c>
      <c r="CM724" s="92">
        <f t="shared" si="1280"/>
        <v>0</v>
      </c>
      <c r="CN724" s="13">
        <f t="shared" si="1273"/>
        <v>0</v>
      </c>
      <c r="CO724" s="11">
        <f t="shared" si="1239"/>
        <v>0</v>
      </c>
      <c r="CP724" s="13">
        <f t="shared" si="1274"/>
        <v>0</v>
      </c>
      <c r="CQ724" s="11">
        <f t="shared" si="1194"/>
        <v>0</v>
      </c>
      <c r="CR724" s="57">
        <f t="shared" si="1195"/>
        <v>0</v>
      </c>
      <c r="CS724" s="57">
        <f t="shared" si="1196"/>
        <v>0</v>
      </c>
      <c r="CT724" s="57">
        <f t="shared" si="1188"/>
        <v>0</v>
      </c>
      <c r="CU724" s="24" t="str">
        <f t="shared" si="1240"/>
        <v/>
      </c>
      <c r="CV724" s="24" t="str">
        <f t="shared" si="1241"/>
        <v/>
      </c>
      <c r="CW724" s="24" t="str">
        <f t="shared" si="1242"/>
        <v/>
      </c>
      <c r="CX724" s="24" t="str">
        <f t="shared" si="1243"/>
        <v/>
      </c>
      <c r="CY724" s="24" t="str">
        <f t="shared" si="1244"/>
        <v/>
      </c>
      <c r="CZ724" s="24" t="str">
        <f t="shared" si="1245"/>
        <v/>
      </c>
      <c r="DA724" s="24" t="str">
        <f t="shared" si="1246"/>
        <v/>
      </c>
      <c r="DB724" s="24" t="str">
        <f t="shared" si="1247"/>
        <v/>
      </c>
      <c r="DC724" s="24" t="str">
        <f t="shared" si="1248"/>
        <v/>
      </c>
      <c r="DD724" s="24" t="str">
        <f t="shared" si="1249"/>
        <v/>
      </c>
      <c r="DE724" s="24" t="str">
        <f t="shared" si="1250"/>
        <v/>
      </c>
      <c r="DF724" s="24" t="str">
        <f t="shared" si="1251"/>
        <v/>
      </c>
      <c r="DG724" s="24" t="str">
        <f t="shared" si="1252"/>
        <v/>
      </c>
      <c r="DJ724" s="39"/>
      <c r="EA724" s="7"/>
    </row>
    <row r="725" spans="2:131" x14ac:dyDescent="0.2">
      <c r="B725" s="61" t="str">
        <f t="shared" si="1191"/>
        <v/>
      </c>
      <c r="C725" s="7" t="str">
        <f t="shared" si="1285"/>
        <v/>
      </c>
      <c r="D725" s="60">
        <f t="shared" si="1192"/>
        <v>0</v>
      </c>
      <c r="E725" s="7" t="str">
        <f t="shared" si="1193"/>
        <v/>
      </c>
      <c r="F725" s="72" t="str">
        <f t="shared" si="1189"/>
        <v/>
      </c>
      <c r="G725" s="108" t="str">
        <f t="shared" si="1190"/>
        <v/>
      </c>
      <c r="H725" s="112">
        <f t="shared" si="1182"/>
        <v>0</v>
      </c>
      <c r="I725" s="112">
        <f t="shared" si="1183"/>
        <v>0</v>
      </c>
      <c r="J725" s="112">
        <f t="shared" si="1184"/>
        <v>0</v>
      </c>
      <c r="K725" s="112">
        <f t="shared" si="1185"/>
        <v>0</v>
      </c>
      <c r="L725" s="112">
        <f t="shared" si="1186"/>
        <v>0</v>
      </c>
      <c r="M725" s="112">
        <f t="shared" si="1187"/>
        <v>0</v>
      </c>
      <c r="N725" s="60"/>
      <c r="O725" s="61"/>
      <c r="P725" s="61"/>
      <c r="Q725" s="61"/>
      <c r="R725" s="61"/>
      <c r="S725" s="7"/>
      <c r="T725" s="67">
        <f t="shared" si="1253"/>
        <v>1</v>
      </c>
      <c r="U725" s="76" t="str">
        <f t="shared" si="1254"/>
        <v/>
      </c>
      <c r="V725" s="76" t="str">
        <f t="shared" si="1255"/>
        <v/>
      </c>
      <c r="W725" s="76" t="str">
        <f t="shared" si="1256"/>
        <v/>
      </c>
      <c r="X725" s="76" t="str">
        <f t="shared" si="1257"/>
        <v/>
      </c>
      <c r="Y725" s="76" t="str">
        <f t="shared" si="1258"/>
        <v/>
      </c>
      <c r="Z725" s="76" t="str">
        <f t="shared" si="1259"/>
        <v/>
      </c>
      <c r="AA725" s="131" t="b">
        <f t="shared" si="1197"/>
        <v>0</v>
      </c>
      <c r="AB725" s="131" t="b">
        <f t="shared" si="1198"/>
        <v>0</v>
      </c>
      <c r="AC725" s="131" t="b">
        <f t="shared" si="1199"/>
        <v>0</v>
      </c>
      <c r="AD725" s="131" t="b">
        <f t="shared" si="1200"/>
        <v>0</v>
      </c>
      <c r="AE725" s="131" t="b">
        <f t="shared" si="1201"/>
        <v>0</v>
      </c>
      <c r="AF725" s="131" t="b">
        <f t="shared" si="1202"/>
        <v>0</v>
      </c>
      <c r="AG725" s="131">
        <f t="shared" si="1275"/>
        <v>0</v>
      </c>
      <c r="AH725" s="131">
        <f t="shared" si="1281"/>
        <v>1</v>
      </c>
      <c r="AI725" s="13">
        <f t="shared" si="1203"/>
        <v>0</v>
      </c>
      <c r="AJ725" s="11">
        <f t="shared" si="1260"/>
        <v>0</v>
      </c>
      <c r="AK725" s="67">
        <f t="shared" si="1261"/>
        <v>1</v>
      </c>
      <c r="AL725" s="118" t="str">
        <f t="shared" si="1262"/>
        <v/>
      </c>
      <c r="AM725" s="118" t="str">
        <f t="shared" si="1263"/>
        <v/>
      </c>
      <c r="AN725" s="118" t="str">
        <f t="shared" si="1264"/>
        <v/>
      </c>
      <c r="AO725" s="118" t="str">
        <f t="shared" si="1265"/>
        <v/>
      </c>
      <c r="AP725" s="118" t="str">
        <f t="shared" si="1266"/>
        <v/>
      </c>
      <c r="AQ725" s="118" t="str">
        <f t="shared" si="1267"/>
        <v/>
      </c>
      <c r="AR725" s="118" t="str">
        <f t="shared" si="1268"/>
        <v/>
      </c>
      <c r="AS725" s="60" t="b">
        <f t="shared" si="1204"/>
        <v>0</v>
      </c>
      <c r="AT725" s="60" t="b">
        <f t="shared" si="1205"/>
        <v>0</v>
      </c>
      <c r="AU725" s="60" t="b">
        <f t="shared" si="1206"/>
        <v>0</v>
      </c>
      <c r="AV725" s="60" t="b">
        <f t="shared" si="1207"/>
        <v>0</v>
      </c>
      <c r="AW725" s="60" t="b">
        <f t="shared" si="1208"/>
        <v>0</v>
      </c>
      <c r="AX725" s="60" t="b">
        <f t="shared" si="1209"/>
        <v>0</v>
      </c>
      <c r="AY725" s="60" t="b">
        <f t="shared" si="1210"/>
        <v>0</v>
      </c>
      <c r="AZ725" s="131">
        <f t="shared" si="1276"/>
        <v>0</v>
      </c>
      <c r="BA725" s="131">
        <f t="shared" si="1282"/>
        <v>1</v>
      </c>
      <c r="BB725" s="13">
        <f t="shared" si="1269"/>
        <v>0</v>
      </c>
      <c r="BC725" s="11">
        <f t="shared" si="1211"/>
        <v>0</v>
      </c>
      <c r="BD725" s="67">
        <f t="shared" si="1270"/>
        <v>1</v>
      </c>
      <c r="BE725" s="76" t="str">
        <f t="shared" si="1212"/>
        <v/>
      </c>
      <c r="BF725" s="76" t="str">
        <f t="shared" si="1213"/>
        <v/>
      </c>
      <c r="BG725" s="76" t="str">
        <f t="shared" si="1214"/>
        <v/>
      </c>
      <c r="BH725" s="76" t="str">
        <f t="shared" si="1215"/>
        <v/>
      </c>
      <c r="BI725" s="76" t="str">
        <f t="shared" si="1216"/>
        <v/>
      </c>
      <c r="BJ725" s="76" t="str">
        <f t="shared" si="1217"/>
        <v/>
      </c>
      <c r="BK725" s="131" t="b">
        <f t="shared" si="1218"/>
        <v>0</v>
      </c>
      <c r="BL725" s="131" t="b">
        <f t="shared" si="1219"/>
        <v>0</v>
      </c>
      <c r="BM725" s="131" t="b">
        <f t="shared" si="1220"/>
        <v>0</v>
      </c>
      <c r="BN725" s="131" t="b">
        <f t="shared" si="1221"/>
        <v>0</v>
      </c>
      <c r="BO725" s="131" t="b">
        <f t="shared" si="1222"/>
        <v>0</v>
      </c>
      <c r="BP725" s="131" t="b">
        <f t="shared" si="1223"/>
        <v>0</v>
      </c>
      <c r="BQ725" s="131">
        <f t="shared" si="1277"/>
        <v>0</v>
      </c>
      <c r="BR725" s="131">
        <f t="shared" si="1283"/>
        <v>1</v>
      </c>
      <c r="BS725" s="92">
        <f t="shared" si="1278"/>
        <v>0</v>
      </c>
      <c r="BT725" s="13">
        <f t="shared" si="1224"/>
        <v>0</v>
      </c>
      <c r="BU725" s="11">
        <f t="shared" si="1271"/>
        <v>0</v>
      </c>
      <c r="BV725" s="67">
        <f t="shared" si="1272"/>
        <v>1</v>
      </c>
      <c r="BW725" s="118" t="str">
        <f t="shared" si="1225"/>
        <v/>
      </c>
      <c r="BX725" s="118" t="str">
        <f t="shared" si="1226"/>
        <v/>
      </c>
      <c r="BY725" s="118" t="str">
        <f t="shared" si="1227"/>
        <v/>
      </c>
      <c r="BZ725" s="118" t="str">
        <f t="shared" si="1228"/>
        <v/>
      </c>
      <c r="CA725" s="118" t="str">
        <f t="shared" si="1229"/>
        <v/>
      </c>
      <c r="CB725" s="118" t="str">
        <f t="shared" si="1230"/>
        <v/>
      </c>
      <c r="CC725" s="118" t="str">
        <f t="shared" si="1231"/>
        <v/>
      </c>
      <c r="CD725" s="60" t="b">
        <f t="shared" si="1232"/>
        <v>0</v>
      </c>
      <c r="CE725" s="60" t="b">
        <f t="shared" si="1233"/>
        <v>0</v>
      </c>
      <c r="CF725" s="60" t="b">
        <f t="shared" si="1234"/>
        <v>0</v>
      </c>
      <c r="CG725" s="60" t="b">
        <f t="shared" si="1235"/>
        <v>0</v>
      </c>
      <c r="CH725" s="60" t="b">
        <f t="shared" si="1236"/>
        <v>0</v>
      </c>
      <c r="CI725" s="60" t="b">
        <f t="shared" si="1237"/>
        <v>0</v>
      </c>
      <c r="CJ725" s="60" t="b">
        <f t="shared" si="1238"/>
        <v>0</v>
      </c>
      <c r="CK725" s="131">
        <f t="shared" si="1279"/>
        <v>0</v>
      </c>
      <c r="CL725" s="131">
        <f t="shared" si="1284"/>
        <v>1</v>
      </c>
      <c r="CM725" s="92">
        <f t="shared" si="1280"/>
        <v>0</v>
      </c>
      <c r="CN725" s="13">
        <f t="shared" si="1273"/>
        <v>0</v>
      </c>
      <c r="CO725" s="11">
        <f t="shared" si="1239"/>
        <v>0</v>
      </c>
      <c r="CP725" s="13">
        <f t="shared" si="1274"/>
        <v>0</v>
      </c>
      <c r="CQ725" s="11">
        <f t="shared" si="1194"/>
        <v>0</v>
      </c>
      <c r="CR725" s="57">
        <f t="shared" si="1195"/>
        <v>0</v>
      </c>
      <c r="CS725" s="57">
        <f t="shared" si="1196"/>
        <v>0</v>
      </c>
      <c r="CT725" s="57">
        <f t="shared" si="1188"/>
        <v>0</v>
      </c>
      <c r="CU725" s="24" t="str">
        <f t="shared" si="1240"/>
        <v/>
      </c>
      <c r="CV725" s="24" t="str">
        <f t="shared" si="1241"/>
        <v/>
      </c>
      <c r="CW725" s="24" t="str">
        <f t="shared" si="1242"/>
        <v/>
      </c>
      <c r="CX725" s="24" t="str">
        <f t="shared" si="1243"/>
        <v/>
      </c>
      <c r="CY725" s="24" t="str">
        <f t="shared" si="1244"/>
        <v/>
      </c>
      <c r="CZ725" s="24" t="str">
        <f t="shared" si="1245"/>
        <v/>
      </c>
      <c r="DA725" s="24" t="str">
        <f t="shared" si="1246"/>
        <v/>
      </c>
      <c r="DB725" s="24" t="str">
        <f t="shared" si="1247"/>
        <v/>
      </c>
      <c r="DC725" s="24" t="str">
        <f t="shared" si="1248"/>
        <v/>
      </c>
      <c r="DD725" s="24" t="str">
        <f t="shared" si="1249"/>
        <v/>
      </c>
      <c r="DE725" s="24" t="str">
        <f t="shared" si="1250"/>
        <v/>
      </c>
      <c r="DF725" s="24" t="str">
        <f t="shared" si="1251"/>
        <v/>
      </c>
      <c r="DG725" s="24" t="str">
        <f t="shared" si="1252"/>
        <v/>
      </c>
      <c r="DJ725" s="39"/>
      <c r="EA725" s="7"/>
    </row>
    <row r="726" spans="2:131" x14ac:dyDescent="0.2">
      <c r="B726" s="61" t="str">
        <f t="shared" si="1191"/>
        <v/>
      </c>
      <c r="C726" s="7" t="str">
        <f t="shared" si="1285"/>
        <v/>
      </c>
      <c r="D726" s="60">
        <f t="shared" si="1192"/>
        <v>0</v>
      </c>
      <c r="E726" s="7" t="str">
        <f t="shared" si="1193"/>
        <v/>
      </c>
      <c r="F726" s="72" t="str">
        <f t="shared" si="1189"/>
        <v/>
      </c>
      <c r="G726" s="108" t="str">
        <f t="shared" si="1190"/>
        <v/>
      </c>
      <c r="H726" s="112">
        <f t="shared" si="1182"/>
        <v>0</v>
      </c>
      <c r="I726" s="112">
        <f t="shared" si="1183"/>
        <v>0</v>
      </c>
      <c r="J726" s="112">
        <f t="shared" si="1184"/>
        <v>0</v>
      </c>
      <c r="K726" s="112">
        <f t="shared" si="1185"/>
        <v>0</v>
      </c>
      <c r="L726" s="112">
        <f t="shared" si="1186"/>
        <v>0</v>
      </c>
      <c r="M726" s="112">
        <f t="shared" si="1187"/>
        <v>0</v>
      </c>
      <c r="N726" s="60"/>
      <c r="O726" s="61"/>
      <c r="P726" s="61"/>
      <c r="Q726" s="61"/>
      <c r="R726" s="61"/>
      <c r="S726" s="7"/>
      <c r="T726" s="67">
        <f t="shared" si="1253"/>
        <v>1</v>
      </c>
      <c r="U726" s="76" t="str">
        <f t="shared" si="1254"/>
        <v/>
      </c>
      <c r="V726" s="76" t="str">
        <f t="shared" si="1255"/>
        <v/>
      </c>
      <c r="W726" s="76" t="str">
        <f t="shared" si="1256"/>
        <v/>
      </c>
      <c r="X726" s="76" t="str">
        <f t="shared" si="1257"/>
        <v/>
      </c>
      <c r="Y726" s="76" t="str">
        <f t="shared" si="1258"/>
        <v/>
      </c>
      <c r="Z726" s="76" t="str">
        <f t="shared" si="1259"/>
        <v/>
      </c>
      <c r="AA726" s="131" t="b">
        <f t="shared" si="1197"/>
        <v>0</v>
      </c>
      <c r="AB726" s="131" t="b">
        <f t="shared" si="1198"/>
        <v>0</v>
      </c>
      <c r="AC726" s="131" t="b">
        <f t="shared" si="1199"/>
        <v>0</v>
      </c>
      <c r="AD726" s="131" t="b">
        <f t="shared" si="1200"/>
        <v>0</v>
      </c>
      <c r="AE726" s="131" t="b">
        <f t="shared" si="1201"/>
        <v>0</v>
      </c>
      <c r="AF726" s="131" t="b">
        <f t="shared" si="1202"/>
        <v>0</v>
      </c>
      <c r="AG726" s="131">
        <f t="shared" si="1275"/>
        <v>0</v>
      </c>
      <c r="AH726" s="131">
        <f t="shared" si="1281"/>
        <v>1</v>
      </c>
      <c r="AI726" s="13">
        <f t="shared" si="1203"/>
        <v>0</v>
      </c>
      <c r="AJ726" s="11">
        <f t="shared" si="1260"/>
        <v>0</v>
      </c>
      <c r="AK726" s="67">
        <f t="shared" si="1261"/>
        <v>1</v>
      </c>
      <c r="AL726" s="118" t="str">
        <f t="shared" si="1262"/>
        <v/>
      </c>
      <c r="AM726" s="118" t="str">
        <f t="shared" si="1263"/>
        <v/>
      </c>
      <c r="AN726" s="118" t="str">
        <f t="shared" si="1264"/>
        <v/>
      </c>
      <c r="AO726" s="118" t="str">
        <f t="shared" si="1265"/>
        <v/>
      </c>
      <c r="AP726" s="118" t="str">
        <f t="shared" si="1266"/>
        <v/>
      </c>
      <c r="AQ726" s="118" t="str">
        <f t="shared" si="1267"/>
        <v/>
      </c>
      <c r="AR726" s="118" t="str">
        <f t="shared" si="1268"/>
        <v/>
      </c>
      <c r="AS726" s="60" t="b">
        <f t="shared" si="1204"/>
        <v>0</v>
      </c>
      <c r="AT726" s="60" t="b">
        <f t="shared" si="1205"/>
        <v>0</v>
      </c>
      <c r="AU726" s="60" t="b">
        <f t="shared" si="1206"/>
        <v>0</v>
      </c>
      <c r="AV726" s="60" t="b">
        <f t="shared" si="1207"/>
        <v>0</v>
      </c>
      <c r="AW726" s="60" t="b">
        <f t="shared" si="1208"/>
        <v>0</v>
      </c>
      <c r="AX726" s="60" t="b">
        <f t="shared" si="1209"/>
        <v>0</v>
      </c>
      <c r="AY726" s="60" t="b">
        <f t="shared" si="1210"/>
        <v>0</v>
      </c>
      <c r="AZ726" s="131">
        <f t="shared" si="1276"/>
        <v>0</v>
      </c>
      <c r="BA726" s="131">
        <f t="shared" si="1282"/>
        <v>1</v>
      </c>
      <c r="BB726" s="13">
        <f t="shared" si="1269"/>
        <v>0</v>
      </c>
      <c r="BC726" s="11">
        <f t="shared" si="1211"/>
        <v>0</v>
      </c>
      <c r="BD726" s="67">
        <f t="shared" si="1270"/>
        <v>1</v>
      </c>
      <c r="BE726" s="76" t="str">
        <f t="shared" si="1212"/>
        <v/>
      </c>
      <c r="BF726" s="76" t="str">
        <f t="shared" si="1213"/>
        <v/>
      </c>
      <c r="BG726" s="76" t="str">
        <f t="shared" si="1214"/>
        <v/>
      </c>
      <c r="BH726" s="76" t="str">
        <f t="shared" si="1215"/>
        <v/>
      </c>
      <c r="BI726" s="76" t="str">
        <f t="shared" si="1216"/>
        <v/>
      </c>
      <c r="BJ726" s="76" t="str">
        <f t="shared" si="1217"/>
        <v/>
      </c>
      <c r="BK726" s="131" t="b">
        <f t="shared" si="1218"/>
        <v>0</v>
      </c>
      <c r="BL726" s="131" t="b">
        <f t="shared" si="1219"/>
        <v>0</v>
      </c>
      <c r="BM726" s="131" t="b">
        <f t="shared" si="1220"/>
        <v>0</v>
      </c>
      <c r="BN726" s="131" t="b">
        <f t="shared" si="1221"/>
        <v>0</v>
      </c>
      <c r="BO726" s="131" t="b">
        <f t="shared" si="1222"/>
        <v>0</v>
      </c>
      <c r="BP726" s="131" t="b">
        <f t="shared" si="1223"/>
        <v>0</v>
      </c>
      <c r="BQ726" s="131">
        <f t="shared" si="1277"/>
        <v>0</v>
      </c>
      <c r="BR726" s="131">
        <f t="shared" si="1283"/>
        <v>1</v>
      </c>
      <c r="BS726" s="92">
        <f t="shared" si="1278"/>
        <v>0</v>
      </c>
      <c r="BT726" s="13">
        <f t="shared" si="1224"/>
        <v>0</v>
      </c>
      <c r="BU726" s="11">
        <f t="shared" si="1271"/>
        <v>0</v>
      </c>
      <c r="BV726" s="67">
        <f t="shared" si="1272"/>
        <v>1</v>
      </c>
      <c r="BW726" s="118" t="str">
        <f t="shared" si="1225"/>
        <v/>
      </c>
      <c r="BX726" s="118" t="str">
        <f t="shared" si="1226"/>
        <v/>
      </c>
      <c r="BY726" s="118" t="str">
        <f t="shared" si="1227"/>
        <v/>
      </c>
      <c r="BZ726" s="118" t="str">
        <f t="shared" si="1228"/>
        <v/>
      </c>
      <c r="CA726" s="118" t="str">
        <f t="shared" si="1229"/>
        <v/>
      </c>
      <c r="CB726" s="118" t="str">
        <f t="shared" si="1230"/>
        <v/>
      </c>
      <c r="CC726" s="118" t="str">
        <f t="shared" si="1231"/>
        <v/>
      </c>
      <c r="CD726" s="60" t="b">
        <f t="shared" si="1232"/>
        <v>0</v>
      </c>
      <c r="CE726" s="60" t="b">
        <f t="shared" si="1233"/>
        <v>0</v>
      </c>
      <c r="CF726" s="60" t="b">
        <f t="shared" si="1234"/>
        <v>0</v>
      </c>
      <c r="CG726" s="60" t="b">
        <f t="shared" si="1235"/>
        <v>0</v>
      </c>
      <c r="CH726" s="60" t="b">
        <f t="shared" si="1236"/>
        <v>0</v>
      </c>
      <c r="CI726" s="60" t="b">
        <f t="shared" si="1237"/>
        <v>0</v>
      </c>
      <c r="CJ726" s="60" t="b">
        <f t="shared" si="1238"/>
        <v>0</v>
      </c>
      <c r="CK726" s="131">
        <f t="shared" si="1279"/>
        <v>0</v>
      </c>
      <c r="CL726" s="131">
        <f t="shared" si="1284"/>
        <v>1</v>
      </c>
      <c r="CM726" s="92">
        <f t="shared" si="1280"/>
        <v>0</v>
      </c>
      <c r="CN726" s="13">
        <f t="shared" si="1273"/>
        <v>0</v>
      </c>
      <c r="CO726" s="11">
        <f t="shared" si="1239"/>
        <v>0</v>
      </c>
      <c r="CP726" s="13">
        <f t="shared" si="1274"/>
        <v>0</v>
      </c>
      <c r="CQ726" s="11">
        <f t="shared" si="1194"/>
        <v>0</v>
      </c>
      <c r="CR726" s="57">
        <f t="shared" si="1195"/>
        <v>0</v>
      </c>
      <c r="CS726" s="57">
        <f t="shared" si="1196"/>
        <v>0</v>
      </c>
      <c r="CT726" s="57">
        <f t="shared" si="1188"/>
        <v>0</v>
      </c>
      <c r="CU726" s="24" t="str">
        <f t="shared" si="1240"/>
        <v/>
      </c>
      <c r="CV726" s="24" t="str">
        <f t="shared" si="1241"/>
        <v/>
      </c>
      <c r="CW726" s="24" t="str">
        <f t="shared" si="1242"/>
        <v/>
      </c>
      <c r="CX726" s="24" t="str">
        <f t="shared" si="1243"/>
        <v/>
      </c>
      <c r="CY726" s="24" t="str">
        <f t="shared" si="1244"/>
        <v/>
      </c>
      <c r="CZ726" s="24" t="str">
        <f t="shared" si="1245"/>
        <v/>
      </c>
      <c r="DA726" s="24" t="str">
        <f t="shared" si="1246"/>
        <v/>
      </c>
      <c r="DB726" s="24" t="str">
        <f t="shared" si="1247"/>
        <v/>
      </c>
      <c r="DC726" s="24" t="str">
        <f t="shared" si="1248"/>
        <v/>
      </c>
      <c r="DD726" s="24" t="str">
        <f t="shared" si="1249"/>
        <v/>
      </c>
      <c r="DE726" s="24" t="str">
        <f t="shared" si="1250"/>
        <v/>
      </c>
      <c r="DF726" s="24" t="str">
        <f t="shared" si="1251"/>
        <v/>
      </c>
      <c r="DG726" s="24" t="str">
        <f t="shared" si="1252"/>
        <v/>
      </c>
      <c r="DJ726" s="39"/>
      <c r="EA726" s="7"/>
    </row>
    <row r="727" spans="2:131" x14ac:dyDescent="0.2">
      <c r="B727" s="61" t="str">
        <f t="shared" si="1191"/>
        <v/>
      </c>
      <c r="C727" s="7" t="str">
        <f t="shared" si="1285"/>
        <v/>
      </c>
      <c r="D727" s="60">
        <f t="shared" si="1192"/>
        <v>0</v>
      </c>
      <c r="E727" s="7" t="str">
        <f t="shared" si="1193"/>
        <v/>
      </c>
      <c r="F727" s="72" t="str">
        <f t="shared" si="1189"/>
        <v/>
      </c>
      <c r="G727" s="108" t="str">
        <f t="shared" si="1190"/>
        <v/>
      </c>
      <c r="H727" s="112">
        <f t="shared" si="1182"/>
        <v>0</v>
      </c>
      <c r="I727" s="112">
        <f t="shared" si="1183"/>
        <v>0</v>
      </c>
      <c r="J727" s="112">
        <f t="shared" si="1184"/>
        <v>0</v>
      </c>
      <c r="K727" s="112">
        <f t="shared" si="1185"/>
        <v>0</v>
      </c>
      <c r="L727" s="112">
        <f t="shared" si="1186"/>
        <v>0</v>
      </c>
      <c r="M727" s="112">
        <f t="shared" si="1187"/>
        <v>0</v>
      </c>
      <c r="N727" s="60"/>
      <c r="O727" s="61"/>
      <c r="P727" s="61"/>
      <c r="Q727" s="61"/>
      <c r="R727" s="61"/>
      <c r="S727" s="7"/>
      <c r="T727" s="67">
        <f t="shared" si="1253"/>
        <v>1</v>
      </c>
      <c r="U727" s="76" t="str">
        <f t="shared" si="1254"/>
        <v/>
      </c>
      <c r="V727" s="76" t="str">
        <f t="shared" si="1255"/>
        <v/>
      </c>
      <c r="W727" s="76" t="str">
        <f t="shared" si="1256"/>
        <v/>
      </c>
      <c r="X727" s="76" t="str">
        <f t="shared" si="1257"/>
        <v/>
      </c>
      <c r="Y727" s="76" t="str">
        <f t="shared" si="1258"/>
        <v/>
      </c>
      <c r="Z727" s="76" t="str">
        <f t="shared" si="1259"/>
        <v/>
      </c>
      <c r="AA727" s="131" t="b">
        <f t="shared" si="1197"/>
        <v>0</v>
      </c>
      <c r="AB727" s="131" t="b">
        <f t="shared" si="1198"/>
        <v>0</v>
      </c>
      <c r="AC727" s="131" t="b">
        <f t="shared" si="1199"/>
        <v>0</v>
      </c>
      <c r="AD727" s="131" t="b">
        <f t="shared" si="1200"/>
        <v>0</v>
      </c>
      <c r="AE727" s="131" t="b">
        <f t="shared" si="1201"/>
        <v>0</v>
      </c>
      <c r="AF727" s="131" t="b">
        <f t="shared" si="1202"/>
        <v>0</v>
      </c>
      <c r="AG727" s="131">
        <f t="shared" si="1275"/>
        <v>0</v>
      </c>
      <c r="AH727" s="131">
        <f t="shared" si="1281"/>
        <v>1</v>
      </c>
      <c r="AI727" s="13">
        <f t="shared" si="1203"/>
        <v>0</v>
      </c>
      <c r="AJ727" s="11">
        <f t="shared" si="1260"/>
        <v>0</v>
      </c>
      <c r="AK727" s="67">
        <f t="shared" si="1261"/>
        <v>1</v>
      </c>
      <c r="AL727" s="118" t="str">
        <f t="shared" si="1262"/>
        <v/>
      </c>
      <c r="AM727" s="118" t="str">
        <f t="shared" si="1263"/>
        <v/>
      </c>
      <c r="AN727" s="118" t="str">
        <f t="shared" si="1264"/>
        <v/>
      </c>
      <c r="AO727" s="118" t="str">
        <f t="shared" si="1265"/>
        <v/>
      </c>
      <c r="AP727" s="118" t="str">
        <f t="shared" si="1266"/>
        <v/>
      </c>
      <c r="AQ727" s="118" t="str">
        <f t="shared" si="1267"/>
        <v/>
      </c>
      <c r="AR727" s="118" t="str">
        <f t="shared" si="1268"/>
        <v/>
      </c>
      <c r="AS727" s="60" t="b">
        <f t="shared" si="1204"/>
        <v>0</v>
      </c>
      <c r="AT727" s="60" t="b">
        <f t="shared" si="1205"/>
        <v>0</v>
      </c>
      <c r="AU727" s="60" t="b">
        <f t="shared" si="1206"/>
        <v>0</v>
      </c>
      <c r="AV727" s="60" t="b">
        <f t="shared" si="1207"/>
        <v>0</v>
      </c>
      <c r="AW727" s="60" t="b">
        <f t="shared" si="1208"/>
        <v>0</v>
      </c>
      <c r="AX727" s="60" t="b">
        <f t="shared" si="1209"/>
        <v>0</v>
      </c>
      <c r="AY727" s="60" t="b">
        <f t="shared" si="1210"/>
        <v>0</v>
      </c>
      <c r="AZ727" s="131">
        <f t="shared" si="1276"/>
        <v>0</v>
      </c>
      <c r="BA727" s="131">
        <f t="shared" si="1282"/>
        <v>1</v>
      </c>
      <c r="BB727" s="13">
        <f t="shared" si="1269"/>
        <v>0</v>
      </c>
      <c r="BC727" s="11">
        <f t="shared" si="1211"/>
        <v>0</v>
      </c>
      <c r="BD727" s="67">
        <f t="shared" si="1270"/>
        <v>1</v>
      </c>
      <c r="BE727" s="76" t="str">
        <f t="shared" si="1212"/>
        <v/>
      </c>
      <c r="BF727" s="76" t="str">
        <f t="shared" si="1213"/>
        <v/>
      </c>
      <c r="BG727" s="76" t="str">
        <f t="shared" si="1214"/>
        <v/>
      </c>
      <c r="BH727" s="76" t="str">
        <f t="shared" si="1215"/>
        <v/>
      </c>
      <c r="BI727" s="76" t="str">
        <f t="shared" si="1216"/>
        <v/>
      </c>
      <c r="BJ727" s="76" t="str">
        <f t="shared" si="1217"/>
        <v/>
      </c>
      <c r="BK727" s="131" t="b">
        <f t="shared" si="1218"/>
        <v>0</v>
      </c>
      <c r="BL727" s="131" t="b">
        <f t="shared" si="1219"/>
        <v>0</v>
      </c>
      <c r="BM727" s="131" t="b">
        <f t="shared" si="1220"/>
        <v>0</v>
      </c>
      <c r="BN727" s="131" t="b">
        <f t="shared" si="1221"/>
        <v>0</v>
      </c>
      <c r="BO727" s="131" t="b">
        <f t="shared" si="1222"/>
        <v>0</v>
      </c>
      <c r="BP727" s="131" t="b">
        <f t="shared" si="1223"/>
        <v>0</v>
      </c>
      <c r="BQ727" s="131">
        <f t="shared" si="1277"/>
        <v>0</v>
      </c>
      <c r="BR727" s="131">
        <f t="shared" si="1283"/>
        <v>1</v>
      </c>
      <c r="BS727" s="92">
        <f t="shared" si="1278"/>
        <v>0</v>
      </c>
      <c r="BT727" s="13">
        <f t="shared" si="1224"/>
        <v>0</v>
      </c>
      <c r="BU727" s="11">
        <f t="shared" si="1271"/>
        <v>0</v>
      </c>
      <c r="BV727" s="67">
        <f t="shared" si="1272"/>
        <v>1</v>
      </c>
      <c r="BW727" s="118" t="str">
        <f t="shared" si="1225"/>
        <v/>
      </c>
      <c r="BX727" s="118" t="str">
        <f t="shared" si="1226"/>
        <v/>
      </c>
      <c r="BY727" s="118" t="str">
        <f t="shared" si="1227"/>
        <v/>
      </c>
      <c r="BZ727" s="118" t="str">
        <f t="shared" si="1228"/>
        <v/>
      </c>
      <c r="CA727" s="118" t="str">
        <f t="shared" si="1229"/>
        <v/>
      </c>
      <c r="CB727" s="118" t="str">
        <f t="shared" si="1230"/>
        <v/>
      </c>
      <c r="CC727" s="118" t="str">
        <f t="shared" si="1231"/>
        <v/>
      </c>
      <c r="CD727" s="60" t="b">
        <f t="shared" si="1232"/>
        <v>0</v>
      </c>
      <c r="CE727" s="60" t="b">
        <f t="shared" si="1233"/>
        <v>0</v>
      </c>
      <c r="CF727" s="60" t="b">
        <f t="shared" si="1234"/>
        <v>0</v>
      </c>
      <c r="CG727" s="60" t="b">
        <f t="shared" si="1235"/>
        <v>0</v>
      </c>
      <c r="CH727" s="60" t="b">
        <f t="shared" si="1236"/>
        <v>0</v>
      </c>
      <c r="CI727" s="60" t="b">
        <f t="shared" si="1237"/>
        <v>0</v>
      </c>
      <c r="CJ727" s="60" t="b">
        <f t="shared" si="1238"/>
        <v>0</v>
      </c>
      <c r="CK727" s="131">
        <f t="shared" si="1279"/>
        <v>0</v>
      </c>
      <c r="CL727" s="131">
        <f t="shared" si="1284"/>
        <v>1</v>
      </c>
      <c r="CM727" s="92">
        <f t="shared" si="1280"/>
        <v>0</v>
      </c>
      <c r="CN727" s="13">
        <f t="shared" si="1273"/>
        <v>0</v>
      </c>
      <c r="CO727" s="11">
        <f t="shared" si="1239"/>
        <v>0</v>
      </c>
      <c r="CP727" s="13">
        <f t="shared" si="1274"/>
        <v>0</v>
      </c>
      <c r="CQ727" s="11">
        <f t="shared" si="1194"/>
        <v>0</v>
      </c>
      <c r="CR727" s="57">
        <f t="shared" si="1195"/>
        <v>0</v>
      </c>
      <c r="CS727" s="57">
        <f t="shared" si="1196"/>
        <v>0</v>
      </c>
      <c r="CT727" s="57">
        <f t="shared" si="1188"/>
        <v>0</v>
      </c>
      <c r="CU727" s="24" t="str">
        <f t="shared" si="1240"/>
        <v/>
      </c>
      <c r="CV727" s="24" t="str">
        <f t="shared" si="1241"/>
        <v/>
      </c>
      <c r="CW727" s="24" t="str">
        <f t="shared" si="1242"/>
        <v/>
      </c>
      <c r="CX727" s="24" t="str">
        <f t="shared" si="1243"/>
        <v/>
      </c>
      <c r="CY727" s="24" t="str">
        <f t="shared" si="1244"/>
        <v/>
      </c>
      <c r="CZ727" s="24" t="str">
        <f t="shared" si="1245"/>
        <v/>
      </c>
      <c r="DA727" s="24" t="str">
        <f t="shared" si="1246"/>
        <v/>
      </c>
      <c r="DB727" s="24" t="str">
        <f t="shared" si="1247"/>
        <v/>
      </c>
      <c r="DC727" s="24" t="str">
        <f t="shared" si="1248"/>
        <v/>
      </c>
      <c r="DD727" s="24" t="str">
        <f t="shared" si="1249"/>
        <v/>
      </c>
      <c r="DE727" s="24" t="str">
        <f t="shared" si="1250"/>
        <v/>
      </c>
      <c r="DF727" s="24" t="str">
        <f t="shared" si="1251"/>
        <v/>
      </c>
      <c r="DG727" s="24" t="str">
        <f t="shared" si="1252"/>
        <v/>
      </c>
      <c r="DJ727" s="39"/>
      <c r="EA727" s="7"/>
    </row>
    <row r="728" spans="2:131" x14ac:dyDescent="0.2">
      <c r="B728" s="61" t="str">
        <f t="shared" si="1191"/>
        <v/>
      </c>
      <c r="C728" s="7" t="str">
        <f t="shared" si="1285"/>
        <v/>
      </c>
      <c r="D728" s="60">
        <f t="shared" si="1192"/>
        <v>0</v>
      </c>
      <c r="E728" s="7" t="str">
        <f t="shared" si="1193"/>
        <v/>
      </c>
      <c r="F728" s="72" t="str">
        <f t="shared" si="1189"/>
        <v/>
      </c>
      <c r="G728" s="108" t="str">
        <f t="shared" si="1190"/>
        <v/>
      </c>
      <c r="H728" s="112">
        <f t="shared" si="1182"/>
        <v>0</v>
      </c>
      <c r="I728" s="112">
        <f t="shared" si="1183"/>
        <v>0</v>
      </c>
      <c r="J728" s="112">
        <f t="shared" si="1184"/>
        <v>0</v>
      </c>
      <c r="K728" s="112">
        <f t="shared" si="1185"/>
        <v>0</v>
      </c>
      <c r="L728" s="112">
        <f t="shared" si="1186"/>
        <v>0</v>
      </c>
      <c r="M728" s="112">
        <f t="shared" si="1187"/>
        <v>0</v>
      </c>
      <c r="N728" s="60"/>
      <c r="O728" s="61"/>
      <c r="P728" s="61"/>
      <c r="Q728" s="61"/>
      <c r="R728" s="61"/>
      <c r="S728" s="7"/>
      <c r="T728" s="67">
        <f t="shared" si="1253"/>
        <v>1</v>
      </c>
      <c r="U728" s="76" t="str">
        <f t="shared" si="1254"/>
        <v/>
      </c>
      <c r="V728" s="76" t="str">
        <f t="shared" si="1255"/>
        <v/>
      </c>
      <c r="W728" s="76" t="str">
        <f t="shared" si="1256"/>
        <v/>
      </c>
      <c r="X728" s="76" t="str">
        <f t="shared" si="1257"/>
        <v/>
      </c>
      <c r="Y728" s="76" t="str">
        <f t="shared" si="1258"/>
        <v/>
      </c>
      <c r="Z728" s="76" t="str">
        <f t="shared" si="1259"/>
        <v/>
      </c>
      <c r="AA728" s="131" t="b">
        <f t="shared" si="1197"/>
        <v>0</v>
      </c>
      <c r="AB728" s="131" t="b">
        <f t="shared" si="1198"/>
        <v>0</v>
      </c>
      <c r="AC728" s="131" t="b">
        <f t="shared" si="1199"/>
        <v>0</v>
      </c>
      <c r="AD728" s="131" t="b">
        <f t="shared" si="1200"/>
        <v>0</v>
      </c>
      <c r="AE728" s="131" t="b">
        <f t="shared" si="1201"/>
        <v>0</v>
      </c>
      <c r="AF728" s="131" t="b">
        <f t="shared" si="1202"/>
        <v>0</v>
      </c>
      <c r="AG728" s="131">
        <f t="shared" si="1275"/>
        <v>0</v>
      </c>
      <c r="AH728" s="131">
        <f t="shared" si="1281"/>
        <v>1</v>
      </c>
      <c r="AI728" s="13">
        <f t="shared" si="1203"/>
        <v>0</v>
      </c>
      <c r="AJ728" s="11">
        <f t="shared" si="1260"/>
        <v>0</v>
      </c>
      <c r="AK728" s="67">
        <f t="shared" si="1261"/>
        <v>1</v>
      </c>
      <c r="AL728" s="118" t="str">
        <f t="shared" si="1262"/>
        <v/>
      </c>
      <c r="AM728" s="118" t="str">
        <f t="shared" si="1263"/>
        <v/>
      </c>
      <c r="AN728" s="118" t="str">
        <f t="shared" si="1264"/>
        <v/>
      </c>
      <c r="AO728" s="118" t="str">
        <f t="shared" si="1265"/>
        <v/>
      </c>
      <c r="AP728" s="118" t="str">
        <f t="shared" si="1266"/>
        <v/>
      </c>
      <c r="AQ728" s="118" t="str">
        <f t="shared" si="1267"/>
        <v/>
      </c>
      <c r="AR728" s="118" t="str">
        <f t="shared" si="1268"/>
        <v/>
      </c>
      <c r="AS728" s="60" t="b">
        <f t="shared" si="1204"/>
        <v>0</v>
      </c>
      <c r="AT728" s="60" t="b">
        <f t="shared" si="1205"/>
        <v>0</v>
      </c>
      <c r="AU728" s="60" t="b">
        <f t="shared" si="1206"/>
        <v>0</v>
      </c>
      <c r="AV728" s="60" t="b">
        <f t="shared" si="1207"/>
        <v>0</v>
      </c>
      <c r="AW728" s="60" t="b">
        <f t="shared" si="1208"/>
        <v>0</v>
      </c>
      <c r="AX728" s="60" t="b">
        <f t="shared" si="1209"/>
        <v>0</v>
      </c>
      <c r="AY728" s="60" t="b">
        <f t="shared" si="1210"/>
        <v>0</v>
      </c>
      <c r="AZ728" s="131">
        <f t="shared" si="1276"/>
        <v>0</v>
      </c>
      <c r="BA728" s="131">
        <f t="shared" si="1282"/>
        <v>1</v>
      </c>
      <c r="BB728" s="13">
        <f t="shared" si="1269"/>
        <v>0</v>
      </c>
      <c r="BC728" s="11">
        <f t="shared" si="1211"/>
        <v>0</v>
      </c>
      <c r="BD728" s="67">
        <f t="shared" si="1270"/>
        <v>1</v>
      </c>
      <c r="BE728" s="76" t="str">
        <f t="shared" si="1212"/>
        <v/>
      </c>
      <c r="BF728" s="76" t="str">
        <f t="shared" si="1213"/>
        <v/>
      </c>
      <c r="BG728" s="76" t="str">
        <f t="shared" si="1214"/>
        <v/>
      </c>
      <c r="BH728" s="76" t="str">
        <f t="shared" si="1215"/>
        <v/>
      </c>
      <c r="BI728" s="76" t="str">
        <f t="shared" si="1216"/>
        <v/>
      </c>
      <c r="BJ728" s="76" t="str">
        <f t="shared" si="1217"/>
        <v/>
      </c>
      <c r="BK728" s="131" t="b">
        <f t="shared" si="1218"/>
        <v>0</v>
      </c>
      <c r="BL728" s="131" t="b">
        <f t="shared" si="1219"/>
        <v>0</v>
      </c>
      <c r="BM728" s="131" t="b">
        <f t="shared" si="1220"/>
        <v>0</v>
      </c>
      <c r="BN728" s="131" t="b">
        <f t="shared" si="1221"/>
        <v>0</v>
      </c>
      <c r="BO728" s="131" t="b">
        <f t="shared" si="1222"/>
        <v>0</v>
      </c>
      <c r="BP728" s="131" t="b">
        <f t="shared" si="1223"/>
        <v>0</v>
      </c>
      <c r="BQ728" s="131">
        <f t="shared" si="1277"/>
        <v>0</v>
      </c>
      <c r="BR728" s="131">
        <f t="shared" si="1283"/>
        <v>1</v>
      </c>
      <c r="BS728" s="92">
        <f t="shared" si="1278"/>
        <v>0</v>
      </c>
      <c r="BT728" s="13">
        <f t="shared" si="1224"/>
        <v>0</v>
      </c>
      <c r="BU728" s="11">
        <f t="shared" si="1271"/>
        <v>0</v>
      </c>
      <c r="BV728" s="67">
        <f t="shared" si="1272"/>
        <v>1</v>
      </c>
      <c r="BW728" s="118" t="str">
        <f t="shared" si="1225"/>
        <v/>
      </c>
      <c r="BX728" s="118" t="str">
        <f t="shared" si="1226"/>
        <v/>
      </c>
      <c r="BY728" s="118" t="str">
        <f t="shared" si="1227"/>
        <v/>
      </c>
      <c r="BZ728" s="118" t="str">
        <f t="shared" si="1228"/>
        <v/>
      </c>
      <c r="CA728" s="118" t="str">
        <f t="shared" si="1229"/>
        <v/>
      </c>
      <c r="CB728" s="118" t="str">
        <f t="shared" si="1230"/>
        <v/>
      </c>
      <c r="CC728" s="118" t="str">
        <f t="shared" si="1231"/>
        <v/>
      </c>
      <c r="CD728" s="60" t="b">
        <f t="shared" si="1232"/>
        <v>0</v>
      </c>
      <c r="CE728" s="60" t="b">
        <f t="shared" si="1233"/>
        <v>0</v>
      </c>
      <c r="CF728" s="60" t="b">
        <f t="shared" si="1234"/>
        <v>0</v>
      </c>
      <c r="CG728" s="60" t="b">
        <f t="shared" si="1235"/>
        <v>0</v>
      </c>
      <c r="CH728" s="60" t="b">
        <f t="shared" si="1236"/>
        <v>0</v>
      </c>
      <c r="CI728" s="60" t="b">
        <f t="shared" si="1237"/>
        <v>0</v>
      </c>
      <c r="CJ728" s="60" t="b">
        <f t="shared" si="1238"/>
        <v>0</v>
      </c>
      <c r="CK728" s="131">
        <f t="shared" si="1279"/>
        <v>0</v>
      </c>
      <c r="CL728" s="131">
        <f t="shared" si="1284"/>
        <v>1</v>
      </c>
      <c r="CM728" s="92">
        <f t="shared" si="1280"/>
        <v>0</v>
      </c>
      <c r="CN728" s="13">
        <f t="shared" si="1273"/>
        <v>0</v>
      </c>
      <c r="CO728" s="11">
        <f t="shared" si="1239"/>
        <v>0</v>
      </c>
      <c r="CP728" s="13">
        <f t="shared" si="1274"/>
        <v>0</v>
      </c>
      <c r="CQ728" s="11">
        <f t="shared" si="1194"/>
        <v>0</v>
      </c>
      <c r="CR728" s="57">
        <f t="shared" si="1195"/>
        <v>0</v>
      </c>
      <c r="CS728" s="57">
        <f t="shared" si="1196"/>
        <v>0</v>
      </c>
      <c r="CT728" s="57">
        <f t="shared" si="1188"/>
        <v>0</v>
      </c>
      <c r="CU728" s="24" t="str">
        <f t="shared" si="1240"/>
        <v/>
      </c>
      <c r="CV728" s="24" t="str">
        <f t="shared" si="1241"/>
        <v/>
      </c>
      <c r="CW728" s="24" t="str">
        <f t="shared" si="1242"/>
        <v/>
      </c>
      <c r="CX728" s="24" t="str">
        <f t="shared" si="1243"/>
        <v/>
      </c>
      <c r="CY728" s="24" t="str">
        <f t="shared" si="1244"/>
        <v/>
      </c>
      <c r="CZ728" s="24" t="str">
        <f t="shared" si="1245"/>
        <v/>
      </c>
      <c r="DA728" s="24" t="str">
        <f t="shared" si="1246"/>
        <v/>
      </c>
      <c r="DB728" s="24" t="str">
        <f t="shared" si="1247"/>
        <v/>
      </c>
      <c r="DC728" s="24" t="str">
        <f t="shared" si="1248"/>
        <v/>
      </c>
      <c r="DD728" s="24" t="str">
        <f t="shared" si="1249"/>
        <v/>
      </c>
      <c r="DE728" s="24" t="str">
        <f t="shared" si="1250"/>
        <v/>
      </c>
      <c r="DF728" s="24" t="str">
        <f t="shared" si="1251"/>
        <v/>
      </c>
      <c r="DG728" s="24" t="str">
        <f t="shared" si="1252"/>
        <v/>
      </c>
      <c r="DJ728" s="39"/>
      <c r="EA728" s="7"/>
    </row>
    <row r="729" spans="2:131" x14ac:dyDescent="0.2">
      <c r="B729" s="61" t="str">
        <f t="shared" si="1191"/>
        <v/>
      </c>
      <c r="C729" s="7" t="str">
        <f t="shared" si="1285"/>
        <v/>
      </c>
      <c r="D729" s="60">
        <f t="shared" si="1192"/>
        <v>0</v>
      </c>
      <c r="E729" s="7" t="str">
        <f t="shared" si="1193"/>
        <v/>
      </c>
      <c r="F729" s="72" t="str">
        <f t="shared" si="1189"/>
        <v/>
      </c>
      <c r="G729" s="108" t="str">
        <f t="shared" si="1190"/>
        <v/>
      </c>
      <c r="H729" s="112">
        <f t="shared" si="1182"/>
        <v>0</v>
      </c>
      <c r="I729" s="112">
        <f t="shared" si="1183"/>
        <v>0</v>
      </c>
      <c r="J729" s="112">
        <f t="shared" si="1184"/>
        <v>0</v>
      </c>
      <c r="K729" s="112">
        <f t="shared" si="1185"/>
        <v>0</v>
      </c>
      <c r="L729" s="112">
        <f t="shared" si="1186"/>
        <v>0</v>
      </c>
      <c r="M729" s="112">
        <f t="shared" si="1187"/>
        <v>0</v>
      </c>
      <c r="N729" s="60"/>
      <c r="O729" s="61"/>
      <c r="P729" s="61"/>
      <c r="Q729" s="61"/>
      <c r="R729" s="61"/>
      <c r="S729" s="7"/>
      <c r="T729" s="67">
        <f t="shared" si="1253"/>
        <v>1</v>
      </c>
      <c r="U729" s="76" t="str">
        <f t="shared" si="1254"/>
        <v/>
      </c>
      <c r="V729" s="76" t="str">
        <f t="shared" si="1255"/>
        <v/>
      </c>
      <c r="W729" s="76" t="str">
        <f t="shared" si="1256"/>
        <v/>
      </c>
      <c r="X729" s="76" t="str">
        <f t="shared" si="1257"/>
        <v/>
      </c>
      <c r="Y729" s="76" t="str">
        <f t="shared" si="1258"/>
        <v/>
      </c>
      <c r="Z729" s="76" t="str">
        <f t="shared" si="1259"/>
        <v/>
      </c>
      <c r="AA729" s="131" t="b">
        <f t="shared" si="1197"/>
        <v>0</v>
      </c>
      <c r="AB729" s="131" t="b">
        <f t="shared" si="1198"/>
        <v>0</v>
      </c>
      <c r="AC729" s="131" t="b">
        <f t="shared" si="1199"/>
        <v>0</v>
      </c>
      <c r="AD729" s="131" t="b">
        <f t="shared" si="1200"/>
        <v>0</v>
      </c>
      <c r="AE729" s="131" t="b">
        <f t="shared" si="1201"/>
        <v>0</v>
      </c>
      <c r="AF729" s="131" t="b">
        <f t="shared" si="1202"/>
        <v>0</v>
      </c>
      <c r="AG729" s="131">
        <f t="shared" si="1275"/>
        <v>0</v>
      </c>
      <c r="AH729" s="131">
        <f t="shared" si="1281"/>
        <v>1</v>
      </c>
      <c r="AI729" s="13">
        <f t="shared" si="1203"/>
        <v>0</v>
      </c>
      <c r="AJ729" s="11">
        <f t="shared" si="1260"/>
        <v>0</v>
      </c>
      <c r="AK729" s="67">
        <f t="shared" si="1261"/>
        <v>1</v>
      </c>
      <c r="AL729" s="118" t="str">
        <f t="shared" si="1262"/>
        <v/>
      </c>
      <c r="AM729" s="118" t="str">
        <f t="shared" si="1263"/>
        <v/>
      </c>
      <c r="AN729" s="118" t="str">
        <f t="shared" si="1264"/>
        <v/>
      </c>
      <c r="AO729" s="118" t="str">
        <f t="shared" si="1265"/>
        <v/>
      </c>
      <c r="AP729" s="118" t="str">
        <f t="shared" si="1266"/>
        <v/>
      </c>
      <c r="AQ729" s="118" t="str">
        <f t="shared" si="1267"/>
        <v/>
      </c>
      <c r="AR729" s="118" t="str">
        <f t="shared" si="1268"/>
        <v/>
      </c>
      <c r="AS729" s="60" t="b">
        <f t="shared" si="1204"/>
        <v>0</v>
      </c>
      <c r="AT729" s="60" t="b">
        <f t="shared" si="1205"/>
        <v>0</v>
      </c>
      <c r="AU729" s="60" t="b">
        <f t="shared" si="1206"/>
        <v>0</v>
      </c>
      <c r="AV729" s="60" t="b">
        <f t="shared" si="1207"/>
        <v>0</v>
      </c>
      <c r="AW729" s="60" t="b">
        <f t="shared" si="1208"/>
        <v>0</v>
      </c>
      <c r="AX729" s="60" t="b">
        <f t="shared" si="1209"/>
        <v>0</v>
      </c>
      <c r="AY729" s="60" t="b">
        <f t="shared" si="1210"/>
        <v>0</v>
      </c>
      <c r="AZ729" s="131">
        <f t="shared" si="1276"/>
        <v>0</v>
      </c>
      <c r="BA729" s="131">
        <f t="shared" si="1282"/>
        <v>1</v>
      </c>
      <c r="BB729" s="13">
        <f t="shared" si="1269"/>
        <v>0</v>
      </c>
      <c r="BC729" s="11">
        <f t="shared" si="1211"/>
        <v>0</v>
      </c>
      <c r="BD729" s="67">
        <f t="shared" si="1270"/>
        <v>1</v>
      </c>
      <c r="BE729" s="76" t="str">
        <f t="shared" si="1212"/>
        <v/>
      </c>
      <c r="BF729" s="76" t="str">
        <f t="shared" si="1213"/>
        <v/>
      </c>
      <c r="BG729" s="76" t="str">
        <f t="shared" si="1214"/>
        <v/>
      </c>
      <c r="BH729" s="76" t="str">
        <f t="shared" si="1215"/>
        <v/>
      </c>
      <c r="BI729" s="76" t="str">
        <f t="shared" si="1216"/>
        <v/>
      </c>
      <c r="BJ729" s="76" t="str">
        <f t="shared" si="1217"/>
        <v/>
      </c>
      <c r="BK729" s="131" t="b">
        <f t="shared" si="1218"/>
        <v>0</v>
      </c>
      <c r="BL729" s="131" t="b">
        <f t="shared" si="1219"/>
        <v>0</v>
      </c>
      <c r="BM729" s="131" t="b">
        <f t="shared" si="1220"/>
        <v>0</v>
      </c>
      <c r="BN729" s="131" t="b">
        <f t="shared" si="1221"/>
        <v>0</v>
      </c>
      <c r="BO729" s="131" t="b">
        <f t="shared" si="1222"/>
        <v>0</v>
      </c>
      <c r="BP729" s="131" t="b">
        <f t="shared" si="1223"/>
        <v>0</v>
      </c>
      <c r="BQ729" s="131">
        <f t="shared" si="1277"/>
        <v>0</v>
      </c>
      <c r="BR729" s="131">
        <f t="shared" si="1283"/>
        <v>1</v>
      </c>
      <c r="BS729" s="92">
        <f t="shared" si="1278"/>
        <v>0</v>
      </c>
      <c r="BT729" s="13">
        <f t="shared" si="1224"/>
        <v>0</v>
      </c>
      <c r="BU729" s="11">
        <f t="shared" si="1271"/>
        <v>0</v>
      </c>
      <c r="BV729" s="67">
        <f t="shared" si="1272"/>
        <v>1</v>
      </c>
      <c r="BW729" s="118" t="str">
        <f t="shared" si="1225"/>
        <v/>
      </c>
      <c r="BX729" s="118" t="str">
        <f t="shared" si="1226"/>
        <v/>
      </c>
      <c r="BY729" s="118" t="str">
        <f t="shared" si="1227"/>
        <v/>
      </c>
      <c r="BZ729" s="118" t="str">
        <f t="shared" si="1228"/>
        <v/>
      </c>
      <c r="CA729" s="118" t="str">
        <f t="shared" si="1229"/>
        <v/>
      </c>
      <c r="CB729" s="118" t="str">
        <f t="shared" si="1230"/>
        <v/>
      </c>
      <c r="CC729" s="118" t="str">
        <f t="shared" si="1231"/>
        <v/>
      </c>
      <c r="CD729" s="60" t="b">
        <f t="shared" si="1232"/>
        <v>0</v>
      </c>
      <c r="CE729" s="60" t="b">
        <f t="shared" si="1233"/>
        <v>0</v>
      </c>
      <c r="CF729" s="60" t="b">
        <f t="shared" si="1234"/>
        <v>0</v>
      </c>
      <c r="CG729" s="60" t="b">
        <f t="shared" si="1235"/>
        <v>0</v>
      </c>
      <c r="CH729" s="60" t="b">
        <f t="shared" si="1236"/>
        <v>0</v>
      </c>
      <c r="CI729" s="60" t="b">
        <f t="shared" si="1237"/>
        <v>0</v>
      </c>
      <c r="CJ729" s="60" t="b">
        <f t="shared" si="1238"/>
        <v>0</v>
      </c>
      <c r="CK729" s="131">
        <f t="shared" si="1279"/>
        <v>0</v>
      </c>
      <c r="CL729" s="131">
        <f t="shared" si="1284"/>
        <v>1</v>
      </c>
      <c r="CM729" s="92">
        <f t="shared" si="1280"/>
        <v>0</v>
      </c>
      <c r="CN729" s="13">
        <f t="shared" si="1273"/>
        <v>0</v>
      </c>
      <c r="CO729" s="11">
        <f t="shared" si="1239"/>
        <v>0</v>
      </c>
      <c r="CP729" s="13">
        <f t="shared" si="1274"/>
        <v>0</v>
      </c>
      <c r="CQ729" s="11">
        <f t="shared" si="1194"/>
        <v>0</v>
      </c>
      <c r="CR729" s="57">
        <f t="shared" si="1195"/>
        <v>0</v>
      </c>
      <c r="CS729" s="57">
        <f t="shared" si="1196"/>
        <v>0</v>
      </c>
      <c r="CT729" s="57">
        <f t="shared" si="1188"/>
        <v>0</v>
      </c>
      <c r="CU729" s="24" t="str">
        <f t="shared" si="1240"/>
        <v/>
      </c>
      <c r="CV729" s="24" t="str">
        <f t="shared" si="1241"/>
        <v/>
      </c>
      <c r="CW729" s="24" t="str">
        <f t="shared" si="1242"/>
        <v/>
      </c>
      <c r="CX729" s="24" t="str">
        <f t="shared" si="1243"/>
        <v/>
      </c>
      <c r="CY729" s="24" t="str">
        <f t="shared" si="1244"/>
        <v/>
      </c>
      <c r="CZ729" s="24" t="str">
        <f t="shared" si="1245"/>
        <v/>
      </c>
      <c r="DA729" s="24" t="str">
        <f t="shared" si="1246"/>
        <v/>
      </c>
      <c r="DB729" s="24" t="str">
        <f t="shared" si="1247"/>
        <v/>
      </c>
      <c r="DC729" s="24" t="str">
        <f t="shared" si="1248"/>
        <v/>
      </c>
      <c r="DD729" s="24" t="str">
        <f t="shared" si="1249"/>
        <v/>
      </c>
      <c r="DE729" s="24" t="str">
        <f t="shared" si="1250"/>
        <v/>
      </c>
      <c r="DF729" s="24" t="str">
        <f t="shared" si="1251"/>
        <v/>
      </c>
      <c r="DG729" s="24" t="str">
        <f t="shared" si="1252"/>
        <v/>
      </c>
      <c r="DJ729" s="39"/>
      <c r="EA729" s="7"/>
    </row>
    <row r="730" spans="2:131" x14ac:dyDescent="0.2">
      <c r="B730" s="61" t="str">
        <f t="shared" si="1191"/>
        <v/>
      </c>
      <c r="C730" s="7" t="str">
        <f t="shared" si="1285"/>
        <v/>
      </c>
      <c r="D730" s="60">
        <f t="shared" si="1192"/>
        <v>0</v>
      </c>
      <c r="E730" s="7" t="str">
        <f t="shared" si="1193"/>
        <v/>
      </c>
      <c r="F730" s="72" t="str">
        <f t="shared" si="1189"/>
        <v/>
      </c>
      <c r="G730" s="108" t="str">
        <f t="shared" si="1190"/>
        <v/>
      </c>
      <c r="H730" s="112">
        <f t="shared" ref="H730:H793" si="1286">IF(AND(H729=1,$F730="R",G730&lt;&gt;"R1"),0,IF(AND($G730="R1",H729=1),2,IF($G730="R1",1,H729)))</f>
        <v>0</v>
      </c>
      <c r="I730" s="112">
        <f t="shared" ref="I730:I793" si="1287">IF(AND(I729=1,$F730="R",G730&lt;&gt;"R2"),0,IF(AND($G730="R2",I729=1),2,IF($G730="R2",1,I729)))</f>
        <v>0</v>
      </c>
      <c r="J730" s="112">
        <f t="shared" ref="J730:J793" si="1288">IF(AND(J729=1,$F730="R",$G730&lt;&gt;"R3"),0,IF(AND($G730="R3",J729=1),2,IF($G730="R3",1,J729)))</f>
        <v>0</v>
      </c>
      <c r="K730" s="112">
        <f t="shared" ref="K730:K793" si="1289">IF(AND(K729=1,$F730="B",$G730&lt;&gt;"B1"),0,IF(AND($G730="B1",K729=1),2,IF($G730="B1",1,K729)))</f>
        <v>0</v>
      </c>
      <c r="L730" s="112">
        <f t="shared" ref="L730:L793" si="1290">IF(AND(L729=1,$F730="B",$G730&lt;&gt;"B2"),0,IF(AND($G730="B2",L729=1),2,IF($G730="B2",1,L729)))</f>
        <v>0</v>
      </c>
      <c r="M730" s="112">
        <f t="shared" ref="M730:M793" si="1291">IF(AND(M729=1,$F730="B",$G730&lt;&gt;"B3"),0,IF(AND($G730="B3",M729=1),2,IF($G730="B3",1,M729)))</f>
        <v>0</v>
      </c>
      <c r="N730" s="60"/>
      <c r="O730" s="61"/>
      <c r="P730" s="61"/>
      <c r="Q730" s="61"/>
      <c r="R730" s="61"/>
      <c r="S730" s="7"/>
      <c r="T730" s="67">
        <f t="shared" si="1253"/>
        <v>1</v>
      </c>
      <c r="U730" s="76" t="str">
        <f t="shared" si="1254"/>
        <v/>
      </c>
      <c r="V730" s="76" t="str">
        <f t="shared" si="1255"/>
        <v/>
      </c>
      <c r="W730" s="76" t="str">
        <f t="shared" si="1256"/>
        <v/>
      </c>
      <c r="X730" s="76" t="str">
        <f t="shared" si="1257"/>
        <v/>
      </c>
      <c r="Y730" s="76" t="str">
        <f t="shared" si="1258"/>
        <v/>
      </c>
      <c r="Z730" s="76" t="str">
        <f t="shared" si="1259"/>
        <v/>
      </c>
      <c r="AA730" s="131" t="b">
        <f t="shared" si="1197"/>
        <v>0</v>
      </c>
      <c r="AB730" s="131" t="b">
        <f t="shared" si="1198"/>
        <v>0</v>
      </c>
      <c r="AC730" s="131" t="b">
        <f t="shared" si="1199"/>
        <v>0</v>
      </c>
      <c r="AD730" s="131" t="b">
        <f t="shared" si="1200"/>
        <v>0</v>
      </c>
      <c r="AE730" s="131" t="b">
        <f t="shared" si="1201"/>
        <v>0</v>
      </c>
      <c r="AF730" s="131" t="b">
        <f t="shared" si="1202"/>
        <v>0</v>
      </c>
      <c r="AG730" s="131">
        <f t="shared" si="1275"/>
        <v>0</v>
      </c>
      <c r="AH730" s="131">
        <f t="shared" si="1281"/>
        <v>1</v>
      </c>
      <c r="AI730" s="13">
        <f t="shared" si="1203"/>
        <v>0</v>
      </c>
      <c r="AJ730" s="11">
        <f t="shared" si="1260"/>
        <v>0</v>
      </c>
      <c r="AK730" s="67">
        <f t="shared" si="1261"/>
        <v>1</v>
      </c>
      <c r="AL730" s="118" t="str">
        <f t="shared" si="1262"/>
        <v/>
      </c>
      <c r="AM730" s="118" t="str">
        <f t="shared" si="1263"/>
        <v/>
      </c>
      <c r="AN730" s="118" t="str">
        <f t="shared" si="1264"/>
        <v/>
      </c>
      <c r="AO730" s="118" t="str">
        <f t="shared" si="1265"/>
        <v/>
      </c>
      <c r="AP730" s="118" t="str">
        <f t="shared" si="1266"/>
        <v/>
      </c>
      <c r="AQ730" s="118" t="str">
        <f t="shared" si="1267"/>
        <v/>
      </c>
      <c r="AR730" s="118" t="str">
        <f t="shared" si="1268"/>
        <v/>
      </c>
      <c r="AS730" s="60" t="b">
        <f t="shared" si="1204"/>
        <v>0</v>
      </c>
      <c r="AT730" s="60" t="b">
        <f t="shared" si="1205"/>
        <v>0</v>
      </c>
      <c r="AU730" s="60" t="b">
        <f t="shared" si="1206"/>
        <v>0</v>
      </c>
      <c r="AV730" s="60" t="b">
        <f t="shared" si="1207"/>
        <v>0</v>
      </c>
      <c r="AW730" s="60" t="b">
        <f t="shared" si="1208"/>
        <v>0</v>
      </c>
      <c r="AX730" s="60" t="b">
        <f t="shared" si="1209"/>
        <v>0</v>
      </c>
      <c r="AY730" s="60" t="b">
        <f t="shared" si="1210"/>
        <v>0</v>
      </c>
      <c r="AZ730" s="131">
        <f t="shared" si="1276"/>
        <v>0</v>
      </c>
      <c r="BA730" s="131">
        <f t="shared" si="1282"/>
        <v>1</v>
      </c>
      <c r="BB730" s="13">
        <f t="shared" si="1269"/>
        <v>0</v>
      </c>
      <c r="BC730" s="11">
        <f t="shared" si="1211"/>
        <v>0</v>
      </c>
      <c r="BD730" s="67">
        <f t="shared" si="1270"/>
        <v>1</v>
      </c>
      <c r="BE730" s="76" t="str">
        <f t="shared" si="1212"/>
        <v/>
      </c>
      <c r="BF730" s="76" t="str">
        <f t="shared" si="1213"/>
        <v/>
      </c>
      <c r="BG730" s="76" t="str">
        <f t="shared" si="1214"/>
        <v/>
      </c>
      <c r="BH730" s="76" t="str">
        <f t="shared" si="1215"/>
        <v/>
      </c>
      <c r="BI730" s="76" t="str">
        <f t="shared" si="1216"/>
        <v/>
      </c>
      <c r="BJ730" s="76" t="str">
        <f t="shared" si="1217"/>
        <v/>
      </c>
      <c r="BK730" s="131" t="b">
        <f t="shared" si="1218"/>
        <v>0</v>
      </c>
      <c r="BL730" s="131" t="b">
        <f t="shared" si="1219"/>
        <v>0</v>
      </c>
      <c r="BM730" s="131" t="b">
        <f t="shared" si="1220"/>
        <v>0</v>
      </c>
      <c r="BN730" s="131" t="b">
        <f t="shared" si="1221"/>
        <v>0</v>
      </c>
      <c r="BO730" s="131" t="b">
        <f t="shared" si="1222"/>
        <v>0</v>
      </c>
      <c r="BP730" s="131" t="b">
        <f t="shared" si="1223"/>
        <v>0</v>
      </c>
      <c r="BQ730" s="131">
        <f t="shared" si="1277"/>
        <v>0</v>
      </c>
      <c r="BR730" s="131">
        <f t="shared" si="1283"/>
        <v>1</v>
      </c>
      <c r="BS730" s="92">
        <f t="shared" si="1278"/>
        <v>0</v>
      </c>
      <c r="BT730" s="13">
        <f t="shared" si="1224"/>
        <v>0</v>
      </c>
      <c r="BU730" s="11">
        <f t="shared" si="1271"/>
        <v>0</v>
      </c>
      <c r="BV730" s="67">
        <f t="shared" si="1272"/>
        <v>1</v>
      </c>
      <c r="BW730" s="118" t="str">
        <f t="shared" si="1225"/>
        <v/>
      </c>
      <c r="BX730" s="118" t="str">
        <f t="shared" si="1226"/>
        <v/>
      </c>
      <c r="BY730" s="118" t="str">
        <f t="shared" si="1227"/>
        <v/>
      </c>
      <c r="BZ730" s="118" t="str">
        <f t="shared" si="1228"/>
        <v/>
      </c>
      <c r="CA730" s="118" t="str">
        <f t="shared" si="1229"/>
        <v/>
      </c>
      <c r="CB730" s="118" t="str">
        <f t="shared" si="1230"/>
        <v/>
      </c>
      <c r="CC730" s="118" t="str">
        <f t="shared" si="1231"/>
        <v/>
      </c>
      <c r="CD730" s="60" t="b">
        <f t="shared" si="1232"/>
        <v>0</v>
      </c>
      <c r="CE730" s="60" t="b">
        <f t="shared" si="1233"/>
        <v>0</v>
      </c>
      <c r="CF730" s="60" t="b">
        <f t="shared" si="1234"/>
        <v>0</v>
      </c>
      <c r="CG730" s="60" t="b">
        <f t="shared" si="1235"/>
        <v>0</v>
      </c>
      <c r="CH730" s="60" t="b">
        <f t="shared" si="1236"/>
        <v>0</v>
      </c>
      <c r="CI730" s="60" t="b">
        <f t="shared" si="1237"/>
        <v>0</v>
      </c>
      <c r="CJ730" s="60" t="b">
        <f t="shared" si="1238"/>
        <v>0</v>
      </c>
      <c r="CK730" s="131">
        <f t="shared" si="1279"/>
        <v>0</v>
      </c>
      <c r="CL730" s="131">
        <f t="shared" si="1284"/>
        <v>1</v>
      </c>
      <c r="CM730" s="92">
        <f t="shared" si="1280"/>
        <v>0</v>
      </c>
      <c r="CN730" s="13">
        <f t="shared" si="1273"/>
        <v>0</v>
      </c>
      <c r="CO730" s="11">
        <f t="shared" si="1239"/>
        <v>0</v>
      </c>
      <c r="CP730" s="13">
        <f t="shared" si="1274"/>
        <v>0</v>
      </c>
      <c r="CQ730" s="11">
        <f t="shared" si="1194"/>
        <v>0</v>
      </c>
      <c r="CR730" s="57">
        <f t="shared" si="1195"/>
        <v>0</v>
      </c>
      <c r="CS730" s="57">
        <f t="shared" si="1196"/>
        <v>0</v>
      </c>
      <c r="CT730" s="57">
        <f t="shared" si="1188"/>
        <v>0</v>
      </c>
      <c r="CU730" s="24" t="str">
        <f t="shared" si="1240"/>
        <v/>
      </c>
      <c r="CV730" s="24" t="str">
        <f t="shared" si="1241"/>
        <v/>
      </c>
      <c r="CW730" s="24" t="str">
        <f t="shared" si="1242"/>
        <v/>
      </c>
      <c r="CX730" s="24" t="str">
        <f t="shared" si="1243"/>
        <v/>
      </c>
      <c r="CY730" s="24" t="str">
        <f t="shared" si="1244"/>
        <v/>
      </c>
      <c r="CZ730" s="24" t="str">
        <f t="shared" si="1245"/>
        <v/>
      </c>
      <c r="DA730" s="24" t="str">
        <f t="shared" si="1246"/>
        <v/>
      </c>
      <c r="DB730" s="24" t="str">
        <f t="shared" si="1247"/>
        <v/>
      </c>
      <c r="DC730" s="24" t="str">
        <f t="shared" si="1248"/>
        <v/>
      </c>
      <c r="DD730" s="24" t="str">
        <f t="shared" si="1249"/>
        <v/>
      </c>
      <c r="DE730" s="24" t="str">
        <f t="shared" si="1250"/>
        <v/>
      </c>
      <c r="DF730" s="24" t="str">
        <f t="shared" si="1251"/>
        <v/>
      </c>
      <c r="DG730" s="24" t="str">
        <f t="shared" si="1252"/>
        <v/>
      </c>
      <c r="DJ730" s="39"/>
      <c r="EA730" s="7"/>
    </row>
    <row r="731" spans="2:131" x14ac:dyDescent="0.2">
      <c r="B731" s="61" t="str">
        <f t="shared" si="1191"/>
        <v/>
      </c>
      <c r="C731" s="7" t="str">
        <f t="shared" si="1285"/>
        <v/>
      </c>
      <c r="D731" s="60">
        <f t="shared" si="1192"/>
        <v>0</v>
      </c>
      <c r="E731" s="7" t="str">
        <f t="shared" si="1193"/>
        <v/>
      </c>
      <c r="F731" s="72" t="str">
        <f t="shared" si="1189"/>
        <v/>
      </c>
      <c r="G731" s="108" t="str">
        <f t="shared" si="1190"/>
        <v/>
      </c>
      <c r="H731" s="112">
        <f t="shared" si="1286"/>
        <v>0</v>
      </c>
      <c r="I731" s="112">
        <f t="shared" si="1287"/>
        <v>0</v>
      </c>
      <c r="J731" s="112">
        <f t="shared" si="1288"/>
        <v>0</v>
      </c>
      <c r="K731" s="112">
        <f t="shared" si="1289"/>
        <v>0</v>
      </c>
      <c r="L731" s="112">
        <f t="shared" si="1290"/>
        <v>0</v>
      </c>
      <c r="M731" s="112">
        <f t="shared" si="1291"/>
        <v>0</v>
      </c>
      <c r="N731" s="60"/>
      <c r="O731" s="61"/>
      <c r="P731" s="61"/>
      <c r="Q731" s="61"/>
      <c r="R731" s="61"/>
      <c r="S731" s="7"/>
      <c r="T731" s="67">
        <f t="shared" si="1253"/>
        <v>1</v>
      </c>
      <c r="U731" s="76" t="str">
        <f t="shared" si="1254"/>
        <v/>
      </c>
      <c r="V731" s="76" t="str">
        <f t="shared" si="1255"/>
        <v/>
      </c>
      <c r="W731" s="76" t="str">
        <f t="shared" si="1256"/>
        <v/>
      </c>
      <c r="X731" s="76" t="str">
        <f t="shared" si="1257"/>
        <v/>
      </c>
      <c r="Y731" s="76" t="str">
        <f t="shared" si="1258"/>
        <v/>
      </c>
      <c r="Z731" s="76" t="str">
        <f t="shared" si="1259"/>
        <v/>
      </c>
      <c r="AA731" s="131" t="b">
        <f t="shared" si="1197"/>
        <v>0</v>
      </c>
      <c r="AB731" s="131" t="b">
        <f t="shared" si="1198"/>
        <v>0</v>
      </c>
      <c r="AC731" s="131" t="b">
        <f t="shared" si="1199"/>
        <v>0</v>
      </c>
      <c r="AD731" s="131" t="b">
        <f t="shared" si="1200"/>
        <v>0</v>
      </c>
      <c r="AE731" s="131" t="b">
        <f t="shared" si="1201"/>
        <v>0</v>
      </c>
      <c r="AF731" s="131" t="b">
        <f t="shared" si="1202"/>
        <v>0</v>
      </c>
      <c r="AG731" s="131">
        <f t="shared" si="1275"/>
        <v>0</v>
      </c>
      <c r="AH731" s="131">
        <f t="shared" si="1281"/>
        <v>1</v>
      </c>
      <c r="AI731" s="13">
        <f t="shared" si="1203"/>
        <v>0</v>
      </c>
      <c r="AJ731" s="11">
        <f t="shared" si="1260"/>
        <v>0</v>
      </c>
      <c r="AK731" s="67">
        <f t="shared" si="1261"/>
        <v>1</v>
      </c>
      <c r="AL731" s="118" t="str">
        <f t="shared" si="1262"/>
        <v/>
      </c>
      <c r="AM731" s="118" t="str">
        <f t="shared" si="1263"/>
        <v/>
      </c>
      <c r="AN731" s="118" t="str">
        <f t="shared" si="1264"/>
        <v/>
      </c>
      <c r="AO731" s="118" t="str">
        <f t="shared" si="1265"/>
        <v/>
      </c>
      <c r="AP731" s="118" t="str">
        <f t="shared" si="1266"/>
        <v/>
      </c>
      <c r="AQ731" s="118" t="str">
        <f t="shared" si="1267"/>
        <v/>
      </c>
      <c r="AR731" s="118" t="str">
        <f t="shared" si="1268"/>
        <v/>
      </c>
      <c r="AS731" s="60" t="b">
        <f t="shared" si="1204"/>
        <v>0</v>
      </c>
      <c r="AT731" s="60" t="b">
        <f t="shared" si="1205"/>
        <v>0</v>
      </c>
      <c r="AU731" s="60" t="b">
        <f t="shared" si="1206"/>
        <v>0</v>
      </c>
      <c r="AV731" s="60" t="b">
        <f t="shared" si="1207"/>
        <v>0</v>
      </c>
      <c r="AW731" s="60" t="b">
        <f t="shared" si="1208"/>
        <v>0</v>
      </c>
      <c r="AX731" s="60" t="b">
        <f t="shared" si="1209"/>
        <v>0</v>
      </c>
      <c r="AY731" s="60" t="b">
        <f t="shared" si="1210"/>
        <v>0</v>
      </c>
      <c r="AZ731" s="131">
        <f t="shared" si="1276"/>
        <v>0</v>
      </c>
      <c r="BA731" s="131">
        <f t="shared" si="1282"/>
        <v>1</v>
      </c>
      <c r="BB731" s="13">
        <f t="shared" si="1269"/>
        <v>0</v>
      </c>
      <c r="BC731" s="11">
        <f t="shared" si="1211"/>
        <v>0</v>
      </c>
      <c r="BD731" s="67">
        <f t="shared" si="1270"/>
        <v>1</v>
      </c>
      <c r="BE731" s="76" t="str">
        <f t="shared" si="1212"/>
        <v/>
      </c>
      <c r="BF731" s="76" t="str">
        <f t="shared" si="1213"/>
        <v/>
      </c>
      <c r="BG731" s="76" t="str">
        <f t="shared" si="1214"/>
        <v/>
      </c>
      <c r="BH731" s="76" t="str">
        <f t="shared" si="1215"/>
        <v/>
      </c>
      <c r="BI731" s="76" t="str">
        <f t="shared" si="1216"/>
        <v/>
      </c>
      <c r="BJ731" s="76" t="str">
        <f t="shared" si="1217"/>
        <v/>
      </c>
      <c r="BK731" s="131" t="b">
        <f t="shared" si="1218"/>
        <v>0</v>
      </c>
      <c r="BL731" s="131" t="b">
        <f t="shared" si="1219"/>
        <v>0</v>
      </c>
      <c r="BM731" s="131" t="b">
        <f t="shared" si="1220"/>
        <v>0</v>
      </c>
      <c r="BN731" s="131" t="b">
        <f t="shared" si="1221"/>
        <v>0</v>
      </c>
      <c r="BO731" s="131" t="b">
        <f t="shared" si="1222"/>
        <v>0</v>
      </c>
      <c r="BP731" s="131" t="b">
        <f t="shared" si="1223"/>
        <v>0</v>
      </c>
      <c r="BQ731" s="131">
        <f t="shared" si="1277"/>
        <v>0</v>
      </c>
      <c r="BR731" s="131">
        <f t="shared" si="1283"/>
        <v>1</v>
      </c>
      <c r="BS731" s="92">
        <f t="shared" si="1278"/>
        <v>0</v>
      </c>
      <c r="BT731" s="13">
        <f t="shared" si="1224"/>
        <v>0</v>
      </c>
      <c r="BU731" s="11">
        <f t="shared" si="1271"/>
        <v>0</v>
      </c>
      <c r="BV731" s="67">
        <f t="shared" si="1272"/>
        <v>1</v>
      </c>
      <c r="BW731" s="118" t="str">
        <f t="shared" si="1225"/>
        <v/>
      </c>
      <c r="BX731" s="118" t="str">
        <f t="shared" si="1226"/>
        <v/>
      </c>
      <c r="BY731" s="118" t="str">
        <f t="shared" si="1227"/>
        <v/>
      </c>
      <c r="BZ731" s="118" t="str">
        <f t="shared" si="1228"/>
        <v/>
      </c>
      <c r="CA731" s="118" t="str">
        <f t="shared" si="1229"/>
        <v/>
      </c>
      <c r="CB731" s="118" t="str">
        <f t="shared" si="1230"/>
        <v/>
      </c>
      <c r="CC731" s="118" t="str">
        <f t="shared" si="1231"/>
        <v/>
      </c>
      <c r="CD731" s="60" t="b">
        <f t="shared" si="1232"/>
        <v>0</v>
      </c>
      <c r="CE731" s="60" t="b">
        <f t="shared" si="1233"/>
        <v>0</v>
      </c>
      <c r="CF731" s="60" t="b">
        <f t="shared" si="1234"/>
        <v>0</v>
      </c>
      <c r="CG731" s="60" t="b">
        <f t="shared" si="1235"/>
        <v>0</v>
      </c>
      <c r="CH731" s="60" t="b">
        <f t="shared" si="1236"/>
        <v>0</v>
      </c>
      <c r="CI731" s="60" t="b">
        <f t="shared" si="1237"/>
        <v>0</v>
      </c>
      <c r="CJ731" s="60" t="b">
        <f t="shared" si="1238"/>
        <v>0</v>
      </c>
      <c r="CK731" s="131">
        <f t="shared" si="1279"/>
        <v>0</v>
      </c>
      <c r="CL731" s="131">
        <f t="shared" si="1284"/>
        <v>1</v>
      </c>
      <c r="CM731" s="92">
        <f t="shared" si="1280"/>
        <v>0</v>
      </c>
      <c r="CN731" s="13">
        <f t="shared" si="1273"/>
        <v>0</v>
      </c>
      <c r="CO731" s="11">
        <f t="shared" si="1239"/>
        <v>0</v>
      </c>
      <c r="CP731" s="13">
        <f t="shared" si="1274"/>
        <v>0</v>
      </c>
      <c r="CQ731" s="11">
        <f t="shared" si="1194"/>
        <v>0</v>
      </c>
      <c r="CR731" s="57">
        <f t="shared" si="1195"/>
        <v>0</v>
      </c>
      <c r="CS731" s="57">
        <f t="shared" si="1196"/>
        <v>0</v>
      </c>
      <c r="CT731" s="57">
        <f t="shared" si="1188"/>
        <v>0</v>
      </c>
      <c r="CU731" s="24" t="str">
        <f t="shared" si="1240"/>
        <v/>
      </c>
      <c r="CV731" s="24" t="str">
        <f t="shared" si="1241"/>
        <v/>
      </c>
      <c r="CW731" s="24" t="str">
        <f t="shared" si="1242"/>
        <v/>
      </c>
      <c r="CX731" s="24" t="str">
        <f t="shared" si="1243"/>
        <v/>
      </c>
      <c r="CY731" s="24" t="str">
        <f t="shared" si="1244"/>
        <v/>
      </c>
      <c r="CZ731" s="24" t="str">
        <f t="shared" si="1245"/>
        <v/>
      </c>
      <c r="DA731" s="24" t="str">
        <f t="shared" si="1246"/>
        <v/>
      </c>
      <c r="DB731" s="24" t="str">
        <f t="shared" si="1247"/>
        <v/>
      </c>
      <c r="DC731" s="24" t="str">
        <f t="shared" si="1248"/>
        <v/>
      </c>
      <c r="DD731" s="24" t="str">
        <f t="shared" si="1249"/>
        <v/>
      </c>
      <c r="DE731" s="24" t="str">
        <f t="shared" si="1250"/>
        <v/>
      </c>
      <c r="DF731" s="24" t="str">
        <f t="shared" si="1251"/>
        <v/>
      </c>
      <c r="DG731" s="24" t="str">
        <f t="shared" si="1252"/>
        <v/>
      </c>
      <c r="DJ731" s="39"/>
      <c r="EA731" s="7"/>
    </row>
    <row r="732" spans="2:131" x14ac:dyDescent="0.2">
      <c r="B732" s="61" t="str">
        <f t="shared" si="1191"/>
        <v/>
      </c>
      <c r="C732" s="7" t="str">
        <f t="shared" si="1285"/>
        <v/>
      </c>
      <c r="D732" s="60">
        <f t="shared" si="1192"/>
        <v>0</v>
      </c>
      <c r="E732" s="7" t="str">
        <f t="shared" si="1193"/>
        <v/>
      </c>
      <c r="F732" s="72" t="str">
        <f t="shared" si="1189"/>
        <v/>
      </c>
      <c r="G732" s="108" t="str">
        <f t="shared" si="1190"/>
        <v/>
      </c>
      <c r="H732" s="112">
        <f t="shared" si="1286"/>
        <v>0</v>
      </c>
      <c r="I732" s="112">
        <f t="shared" si="1287"/>
        <v>0</v>
      </c>
      <c r="J732" s="112">
        <f t="shared" si="1288"/>
        <v>0</v>
      </c>
      <c r="K732" s="112">
        <f t="shared" si="1289"/>
        <v>0</v>
      </c>
      <c r="L732" s="112">
        <f t="shared" si="1290"/>
        <v>0</v>
      </c>
      <c r="M732" s="112">
        <f t="shared" si="1291"/>
        <v>0</v>
      </c>
      <c r="N732" s="60"/>
      <c r="O732" s="61"/>
      <c r="P732" s="61"/>
      <c r="Q732" s="61"/>
      <c r="R732" s="61"/>
      <c r="S732" s="7"/>
      <c r="T732" s="67">
        <f t="shared" si="1253"/>
        <v>1</v>
      </c>
      <c r="U732" s="76" t="str">
        <f t="shared" si="1254"/>
        <v/>
      </c>
      <c r="V732" s="76" t="str">
        <f t="shared" si="1255"/>
        <v/>
      </c>
      <c r="W732" s="76" t="str">
        <f t="shared" si="1256"/>
        <v/>
      </c>
      <c r="X732" s="76" t="str">
        <f t="shared" si="1257"/>
        <v/>
      </c>
      <c r="Y732" s="76" t="str">
        <f t="shared" si="1258"/>
        <v/>
      </c>
      <c r="Z732" s="76" t="str">
        <f t="shared" si="1259"/>
        <v/>
      </c>
      <c r="AA732" s="131" t="b">
        <f t="shared" si="1197"/>
        <v>0</v>
      </c>
      <c r="AB732" s="131" t="b">
        <f t="shared" si="1198"/>
        <v>0</v>
      </c>
      <c r="AC732" s="131" t="b">
        <f t="shared" si="1199"/>
        <v>0</v>
      </c>
      <c r="AD732" s="131" t="b">
        <f t="shared" si="1200"/>
        <v>0</v>
      </c>
      <c r="AE732" s="131" t="b">
        <f t="shared" si="1201"/>
        <v>0</v>
      </c>
      <c r="AF732" s="131" t="b">
        <f t="shared" si="1202"/>
        <v>0</v>
      </c>
      <c r="AG732" s="131">
        <f t="shared" si="1275"/>
        <v>0</v>
      </c>
      <c r="AH732" s="131">
        <f t="shared" si="1281"/>
        <v>1</v>
      </c>
      <c r="AI732" s="13">
        <f t="shared" si="1203"/>
        <v>0</v>
      </c>
      <c r="AJ732" s="11">
        <f t="shared" si="1260"/>
        <v>0</v>
      </c>
      <c r="AK732" s="67">
        <f t="shared" si="1261"/>
        <v>1</v>
      </c>
      <c r="AL732" s="118" t="str">
        <f t="shared" si="1262"/>
        <v/>
      </c>
      <c r="AM732" s="118" t="str">
        <f t="shared" si="1263"/>
        <v/>
      </c>
      <c r="AN732" s="118" t="str">
        <f t="shared" si="1264"/>
        <v/>
      </c>
      <c r="AO732" s="118" t="str">
        <f t="shared" si="1265"/>
        <v/>
      </c>
      <c r="AP732" s="118" t="str">
        <f t="shared" si="1266"/>
        <v/>
      </c>
      <c r="AQ732" s="118" t="str">
        <f t="shared" si="1267"/>
        <v/>
      </c>
      <c r="AR732" s="118" t="str">
        <f t="shared" si="1268"/>
        <v/>
      </c>
      <c r="AS732" s="60" t="b">
        <f t="shared" si="1204"/>
        <v>0</v>
      </c>
      <c r="AT732" s="60" t="b">
        <f t="shared" si="1205"/>
        <v>0</v>
      </c>
      <c r="AU732" s="60" t="b">
        <f t="shared" si="1206"/>
        <v>0</v>
      </c>
      <c r="AV732" s="60" t="b">
        <f t="shared" si="1207"/>
        <v>0</v>
      </c>
      <c r="AW732" s="60" t="b">
        <f t="shared" si="1208"/>
        <v>0</v>
      </c>
      <c r="AX732" s="60" t="b">
        <f t="shared" si="1209"/>
        <v>0</v>
      </c>
      <c r="AY732" s="60" t="b">
        <f t="shared" si="1210"/>
        <v>0</v>
      </c>
      <c r="AZ732" s="131">
        <f t="shared" si="1276"/>
        <v>0</v>
      </c>
      <c r="BA732" s="131">
        <f t="shared" si="1282"/>
        <v>1</v>
      </c>
      <c r="BB732" s="13">
        <f t="shared" si="1269"/>
        <v>0</v>
      </c>
      <c r="BC732" s="11">
        <f t="shared" si="1211"/>
        <v>0</v>
      </c>
      <c r="BD732" s="67">
        <f t="shared" si="1270"/>
        <v>1</v>
      </c>
      <c r="BE732" s="76" t="str">
        <f t="shared" si="1212"/>
        <v/>
      </c>
      <c r="BF732" s="76" t="str">
        <f t="shared" si="1213"/>
        <v/>
      </c>
      <c r="BG732" s="76" t="str">
        <f t="shared" si="1214"/>
        <v/>
      </c>
      <c r="BH732" s="76" t="str">
        <f t="shared" si="1215"/>
        <v/>
      </c>
      <c r="BI732" s="76" t="str">
        <f t="shared" si="1216"/>
        <v/>
      </c>
      <c r="BJ732" s="76" t="str">
        <f t="shared" si="1217"/>
        <v/>
      </c>
      <c r="BK732" s="131" t="b">
        <f t="shared" si="1218"/>
        <v>0</v>
      </c>
      <c r="BL732" s="131" t="b">
        <f t="shared" si="1219"/>
        <v>0</v>
      </c>
      <c r="BM732" s="131" t="b">
        <f t="shared" si="1220"/>
        <v>0</v>
      </c>
      <c r="BN732" s="131" t="b">
        <f t="shared" si="1221"/>
        <v>0</v>
      </c>
      <c r="BO732" s="131" t="b">
        <f t="shared" si="1222"/>
        <v>0</v>
      </c>
      <c r="BP732" s="131" t="b">
        <f t="shared" si="1223"/>
        <v>0</v>
      </c>
      <c r="BQ732" s="131">
        <f t="shared" si="1277"/>
        <v>0</v>
      </c>
      <c r="BR732" s="131">
        <f t="shared" si="1283"/>
        <v>1</v>
      </c>
      <c r="BS732" s="92">
        <f t="shared" si="1278"/>
        <v>0</v>
      </c>
      <c r="BT732" s="13">
        <f t="shared" si="1224"/>
        <v>0</v>
      </c>
      <c r="BU732" s="11">
        <f t="shared" si="1271"/>
        <v>0</v>
      </c>
      <c r="BV732" s="67">
        <f t="shared" si="1272"/>
        <v>1</v>
      </c>
      <c r="BW732" s="118" t="str">
        <f t="shared" si="1225"/>
        <v/>
      </c>
      <c r="BX732" s="118" t="str">
        <f t="shared" si="1226"/>
        <v/>
      </c>
      <c r="BY732" s="118" t="str">
        <f t="shared" si="1227"/>
        <v/>
      </c>
      <c r="BZ732" s="118" t="str">
        <f t="shared" si="1228"/>
        <v/>
      </c>
      <c r="CA732" s="118" t="str">
        <f t="shared" si="1229"/>
        <v/>
      </c>
      <c r="CB732" s="118" t="str">
        <f t="shared" si="1230"/>
        <v/>
      </c>
      <c r="CC732" s="118" t="str">
        <f t="shared" si="1231"/>
        <v/>
      </c>
      <c r="CD732" s="60" t="b">
        <f t="shared" si="1232"/>
        <v>0</v>
      </c>
      <c r="CE732" s="60" t="b">
        <f t="shared" si="1233"/>
        <v>0</v>
      </c>
      <c r="CF732" s="60" t="b">
        <f t="shared" si="1234"/>
        <v>0</v>
      </c>
      <c r="CG732" s="60" t="b">
        <f t="shared" si="1235"/>
        <v>0</v>
      </c>
      <c r="CH732" s="60" t="b">
        <f t="shared" si="1236"/>
        <v>0</v>
      </c>
      <c r="CI732" s="60" t="b">
        <f t="shared" si="1237"/>
        <v>0</v>
      </c>
      <c r="CJ732" s="60" t="b">
        <f t="shared" si="1238"/>
        <v>0</v>
      </c>
      <c r="CK732" s="131">
        <f t="shared" si="1279"/>
        <v>0</v>
      </c>
      <c r="CL732" s="131">
        <f t="shared" si="1284"/>
        <v>1</v>
      </c>
      <c r="CM732" s="92">
        <f t="shared" si="1280"/>
        <v>0</v>
      </c>
      <c r="CN732" s="13">
        <f t="shared" si="1273"/>
        <v>0</v>
      </c>
      <c r="CO732" s="11">
        <f t="shared" si="1239"/>
        <v>0</v>
      </c>
      <c r="CP732" s="13">
        <f t="shared" si="1274"/>
        <v>0</v>
      </c>
      <c r="CQ732" s="11">
        <f t="shared" si="1194"/>
        <v>0</v>
      </c>
      <c r="CR732" s="57">
        <f t="shared" si="1195"/>
        <v>0</v>
      </c>
      <c r="CS732" s="57">
        <f t="shared" si="1196"/>
        <v>0</v>
      </c>
      <c r="CT732" s="57">
        <f t="shared" si="1188"/>
        <v>0</v>
      </c>
      <c r="CU732" s="24" t="str">
        <f t="shared" si="1240"/>
        <v/>
      </c>
      <c r="CV732" s="24" t="str">
        <f t="shared" si="1241"/>
        <v/>
      </c>
      <c r="CW732" s="24" t="str">
        <f t="shared" si="1242"/>
        <v/>
      </c>
      <c r="CX732" s="24" t="str">
        <f t="shared" si="1243"/>
        <v/>
      </c>
      <c r="CY732" s="24" t="str">
        <f t="shared" si="1244"/>
        <v/>
      </c>
      <c r="CZ732" s="24" t="str">
        <f t="shared" si="1245"/>
        <v/>
      </c>
      <c r="DA732" s="24" t="str">
        <f t="shared" si="1246"/>
        <v/>
      </c>
      <c r="DB732" s="24" t="str">
        <f t="shared" si="1247"/>
        <v/>
      </c>
      <c r="DC732" s="24" t="str">
        <f t="shared" si="1248"/>
        <v/>
      </c>
      <c r="DD732" s="24" t="str">
        <f t="shared" si="1249"/>
        <v/>
      </c>
      <c r="DE732" s="24" t="str">
        <f t="shared" si="1250"/>
        <v/>
      </c>
      <c r="DF732" s="24" t="str">
        <f t="shared" si="1251"/>
        <v/>
      </c>
      <c r="DG732" s="24" t="str">
        <f t="shared" si="1252"/>
        <v/>
      </c>
      <c r="DJ732" s="39"/>
      <c r="EA732" s="7"/>
    </row>
    <row r="733" spans="2:131" x14ac:dyDescent="0.2">
      <c r="B733" s="61" t="str">
        <f t="shared" si="1191"/>
        <v/>
      </c>
      <c r="C733" s="7" t="str">
        <f t="shared" si="1285"/>
        <v/>
      </c>
      <c r="D733" s="60">
        <f t="shared" si="1192"/>
        <v>0</v>
      </c>
      <c r="E733" s="7" t="str">
        <f t="shared" si="1193"/>
        <v/>
      </c>
      <c r="F733" s="72" t="str">
        <f t="shared" si="1189"/>
        <v/>
      </c>
      <c r="G733" s="108" t="str">
        <f t="shared" si="1190"/>
        <v/>
      </c>
      <c r="H733" s="112">
        <f t="shared" si="1286"/>
        <v>0</v>
      </c>
      <c r="I733" s="112">
        <f t="shared" si="1287"/>
        <v>0</v>
      </c>
      <c r="J733" s="112">
        <f t="shared" si="1288"/>
        <v>0</v>
      </c>
      <c r="K733" s="112">
        <f t="shared" si="1289"/>
        <v>0</v>
      </c>
      <c r="L733" s="112">
        <f t="shared" si="1290"/>
        <v>0</v>
      </c>
      <c r="M733" s="112">
        <f t="shared" si="1291"/>
        <v>0</v>
      </c>
      <c r="N733" s="60"/>
      <c r="O733" s="61"/>
      <c r="P733" s="61"/>
      <c r="Q733" s="61"/>
      <c r="R733" s="61"/>
      <c r="S733" s="7"/>
      <c r="T733" s="67">
        <f t="shared" si="1253"/>
        <v>1</v>
      </c>
      <c r="U733" s="76" t="str">
        <f t="shared" si="1254"/>
        <v/>
      </c>
      <c r="V733" s="76" t="str">
        <f t="shared" si="1255"/>
        <v/>
      </c>
      <c r="W733" s="76" t="str">
        <f t="shared" si="1256"/>
        <v/>
      </c>
      <c r="X733" s="76" t="str">
        <f t="shared" si="1257"/>
        <v/>
      </c>
      <c r="Y733" s="76" t="str">
        <f t="shared" si="1258"/>
        <v/>
      </c>
      <c r="Z733" s="76" t="str">
        <f t="shared" si="1259"/>
        <v/>
      </c>
      <c r="AA733" s="131" t="b">
        <f t="shared" si="1197"/>
        <v>0</v>
      </c>
      <c r="AB733" s="131" t="b">
        <f t="shared" si="1198"/>
        <v>0</v>
      </c>
      <c r="AC733" s="131" t="b">
        <f t="shared" si="1199"/>
        <v>0</v>
      </c>
      <c r="AD733" s="131" t="b">
        <f t="shared" si="1200"/>
        <v>0</v>
      </c>
      <c r="AE733" s="131" t="b">
        <f t="shared" si="1201"/>
        <v>0</v>
      </c>
      <c r="AF733" s="131" t="b">
        <f t="shared" si="1202"/>
        <v>0</v>
      </c>
      <c r="AG733" s="131">
        <f t="shared" si="1275"/>
        <v>0</v>
      </c>
      <c r="AH733" s="131">
        <f t="shared" si="1281"/>
        <v>1</v>
      </c>
      <c r="AI733" s="13">
        <f t="shared" si="1203"/>
        <v>0</v>
      </c>
      <c r="AJ733" s="11">
        <f t="shared" si="1260"/>
        <v>0</v>
      </c>
      <c r="AK733" s="67">
        <f t="shared" si="1261"/>
        <v>1</v>
      </c>
      <c r="AL733" s="118" t="str">
        <f t="shared" si="1262"/>
        <v/>
      </c>
      <c r="AM733" s="118" t="str">
        <f t="shared" si="1263"/>
        <v/>
      </c>
      <c r="AN733" s="118" t="str">
        <f t="shared" si="1264"/>
        <v/>
      </c>
      <c r="AO733" s="118" t="str">
        <f t="shared" si="1265"/>
        <v/>
      </c>
      <c r="AP733" s="118" t="str">
        <f t="shared" si="1266"/>
        <v/>
      </c>
      <c r="AQ733" s="118" t="str">
        <f t="shared" si="1267"/>
        <v/>
      </c>
      <c r="AR733" s="118" t="str">
        <f t="shared" si="1268"/>
        <v/>
      </c>
      <c r="AS733" s="60" t="b">
        <f t="shared" si="1204"/>
        <v>0</v>
      </c>
      <c r="AT733" s="60" t="b">
        <f t="shared" si="1205"/>
        <v>0</v>
      </c>
      <c r="AU733" s="60" t="b">
        <f t="shared" si="1206"/>
        <v>0</v>
      </c>
      <c r="AV733" s="60" t="b">
        <f t="shared" si="1207"/>
        <v>0</v>
      </c>
      <c r="AW733" s="60" t="b">
        <f t="shared" si="1208"/>
        <v>0</v>
      </c>
      <c r="AX733" s="60" t="b">
        <f t="shared" si="1209"/>
        <v>0</v>
      </c>
      <c r="AY733" s="60" t="b">
        <f t="shared" si="1210"/>
        <v>0</v>
      </c>
      <c r="AZ733" s="131">
        <f t="shared" si="1276"/>
        <v>0</v>
      </c>
      <c r="BA733" s="131">
        <f t="shared" si="1282"/>
        <v>1</v>
      </c>
      <c r="BB733" s="13">
        <f t="shared" si="1269"/>
        <v>0</v>
      </c>
      <c r="BC733" s="11">
        <f t="shared" si="1211"/>
        <v>0</v>
      </c>
      <c r="BD733" s="67">
        <f t="shared" si="1270"/>
        <v>1</v>
      </c>
      <c r="BE733" s="76" t="str">
        <f t="shared" si="1212"/>
        <v/>
      </c>
      <c r="BF733" s="76" t="str">
        <f t="shared" si="1213"/>
        <v/>
      </c>
      <c r="BG733" s="76" t="str">
        <f t="shared" si="1214"/>
        <v/>
      </c>
      <c r="BH733" s="76" t="str">
        <f t="shared" si="1215"/>
        <v/>
      </c>
      <c r="BI733" s="76" t="str">
        <f t="shared" si="1216"/>
        <v/>
      </c>
      <c r="BJ733" s="76" t="str">
        <f t="shared" si="1217"/>
        <v/>
      </c>
      <c r="BK733" s="131" t="b">
        <f t="shared" si="1218"/>
        <v>0</v>
      </c>
      <c r="BL733" s="131" t="b">
        <f t="shared" si="1219"/>
        <v>0</v>
      </c>
      <c r="BM733" s="131" t="b">
        <f t="shared" si="1220"/>
        <v>0</v>
      </c>
      <c r="BN733" s="131" t="b">
        <f t="shared" si="1221"/>
        <v>0</v>
      </c>
      <c r="BO733" s="131" t="b">
        <f t="shared" si="1222"/>
        <v>0</v>
      </c>
      <c r="BP733" s="131" t="b">
        <f t="shared" si="1223"/>
        <v>0</v>
      </c>
      <c r="BQ733" s="131">
        <f t="shared" si="1277"/>
        <v>0</v>
      </c>
      <c r="BR733" s="131">
        <f t="shared" si="1283"/>
        <v>1</v>
      </c>
      <c r="BS733" s="92">
        <f t="shared" si="1278"/>
        <v>0</v>
      </c>
      <c r="BT733" s="13">
        <f t="shared" si="1224"/>
        <v>0</v>
      </c>
      <c r="BU733" s="11">
        <f t="shared" si="1271"/>
        <v>0</v>
      </c>
      <c r="BV733" s="67">
        <f t="shared" si="1272"/>
        <v>1</v>
      </c>
      <c r="BW733" s="118" t="str">
        <f t="shared" si="1225"/>
        <v/>
      </c>
      <c r="BX733" s="118" t="str">
        <f t="shared" si="1226"/>
        <v/>
      </c>
      <c r="BY733" s="118" t="str">
        <f t="shared" si="1227"/>
        <v/>
      </c>
      <c r="BZ733" s="118" t="str">
        <f t="shared" si="1228"/>
        <v/>
      </c>
      <c r="CA733" s="118" t="str">
        <f t="shared" si="1229"/>
        <v/>
      </c>
      <c r="CB733" s="118" t="str">
        <f t="shared" si="1230"/>
        <v/>
      </c>
      <c r="CC733" s="118" t="str">
        <f t="shared" si="1231"/>
        <v/>
      </c>
      <c r="CD733" s="60" t="b">
        <f t="shared" si="1232"/>
        <v>0</v>
      </c>
      <c r="CE733" s="60" t="b">
        <f t="shared" si="1233"/>
        <v>0</v>
      </c>
      <c r="CF733" s="60" t="b">
        <f t="shared" si="1234"/>
        <v>0</v>
      </c>
      <c r="CG733" s="60" t="b">
        <f t="shared" si="1235"/>
        <v>0</v>
      </c>
      <c r="CH733" s="60" t="b">
        <f t="shared" si="1236"/>
        <v>0</v>
      </c>
      <c r="CI733" s="60" t="b">
        <f t="shared" si="1237"/>
        <v>0</v>
      </c>
      <c r="CJ733" s="60" t="b">
        <f t="shared" si="1238"/>
        <v>0</v>
      </c>
      <c r="CK733" s="131">
        <f t="shared" si="1279"/>
        <v>0</v>
      </c>
      <c r="CL733" s="131">
        <f t="shared" si="1284"/>
        <v>1</v>
      </c>
      <c r="CM733" s="92">
        <f t="shared" si="1280"/>
        <v>0</v>
      </c>
      <c r="CN733" s="13">
        <f t="shared" si="1273"/>
        <v>0</v>
      </c>
      <c r="CO733" s="11">
        <f t="shared" si="1239"/>
        <v>0</v>
      </c>
      <c r="CP733" s="13">
        <f t="shared" si="1274"/>
        <v>0</v>
      </c>
      <c r="CQ733" s="11">
        <f t="shared" si="1194"/>
        <v>0</v>
      </c>
      <c r="CR733" s="57">
        <f t="shared" si="1195"/>
        <v>0</v>
      </c>
      <c r="CS733" s="57">
        <f t="shared" si="1196"/>
        <v>0</v>
      </c>
      <c r="CT733" s="57">
        <f t="shared" si="1188"/>
        <v>0</v>
      </c>
      <c r="CU733" s="24" t="str">
        <f t="shared" si="1240"/>
        <v/>
      </c>
      <c r="CV733" s="24" t="str">
        <f t="shared" si="1241"/>
        <v/>
      </c>
      <c r="CW733" s="24" t="str">
        <f t="shared" si="1242"/>
        <v/>
      </c>
      <c r="CX733" s="24" t="str">
        <f t="shared" si="1243"/>
        <v/>
      </c>
      <c r="CY733" s="24" t="str">
        <f t="shared" si="1244"/>
        <v/>
      </c>
      <c r="CZ733" s="24" t="str">
        <f t="shared" si="1245"/>
        <v/>
      </c>
      <c r="DA733" s="24" t="str">
        <f t="shared" si="1246"/>
        <v/>
      </c>
      <c r="DB733" s="24" t="str">
        <f t="shared" si="1247"/>
        <v/>
      </c>
      <c r="DC733" s="24" t="str">
        <f t="shared" si="1248"/>
        <v/>
      </c>
      <c r="DD733" s="24" t="str">
        <f t="shared" si="1249"/>
        <v/>
      </c>
      <c r="DE733" s="24" t="str">
        <f t="shared" si="1250"/>
        <v/>
      </c>
      <c r="DF733" s="24" t="str">
        <f t="shared" si="1251"/>
        <v/>
      </c>
      <c r="DG733" s="24" t="str">
        <f t="shared" si="1252"/>
        <v/>
      </c>
      <c r="DJ733" s="39"/>
      <c r="EA733" s="7"/>
    </row>
    <row r="734" spans="2:131" x14ac:dyDescent="0.2">
      <c r="B734" s="61" t="str">
        <f t="shared" si="1191"/>
        <v/>
      </c>
      <c r="C734" s="7" t="str">
        <f t="shared" si="1285"/>
        <v/>
      </c>
      <c r="D734" s="60">
        <f t="shared" si="1192"/>
        <v>0</v>
      </c>
      <c r="E734" s="7" t="str">
        <f t="shared" si="1193"/>
        <v/>
      </c>
      <c r="F734" s="72" t="str">
        <f t="shared" si="1189"/>
        <v/>
      </c>
      <c r="G734" s="108" t="str">
        <f t="shared" si="1190"/>
        <v/>
      </c>
      <c r="H734" s="112">
        <f t="shared" si="1286"/>
        <v>0</v>
      </c>
      <c r="I734" s="112">
        <f t="shared" si="1287"/>
        <v>0</v>
      </c>
      <c r="J734" s="112">
        <f t="shared" si="1288"/>
        <v>0</v>
      </c>
      <c r="K734" s="112">
        <f t="shared" si="1289"/>
        <v>0</v>
      </c>
      <c r="L734" s="112">
        <f t="shared" si="1290"/>
        <v>0</v>
      </c>
      <c r="M734" s="112">
        <f t="shared" si="1291"/>
        <v>0</v>
      </c>
      <c r="N734" s="60"/>
      <c r="O734" s="61"/>
      <c r="P734" s="61"/>
      <c r="Q734" s="61"/>
      <c r="R734" s="61"/>
      <c r="S734" s="7"/>
      <c r="T734" s="67">
        <f t="shared" si="1253"/>
        <v>1</v>
      </c>
      <c r="U734" s="76" t="str">
        <f t="shared" si="1254"/>
        <v/>
      </c>
      <c r="V734" s="76" t="str">
        <f t="shared" si="1255"/>
        <v/>
      </c>
      <c r="W734" s="76" t="str">
        <f t="shared" si="1256"/>
        <v/>
      </c>
      <c r="X734" s="76" t="str">
        <f t="shared" si="1257"/>
        <v/>
      </c>
      <c r="Y734" s="76" t="str">
        <f t="shared" si="1258"/>
        <v/>
      </c>
      <c r="Z734" s="76" t="str">
        <f t="shared" si="1259"/>
        <v/>
      </c>
      <c r="AA734" s="131" t="b">
        <f t="shared" si="1197"/>
        <v>0</v>
      </c>
      <c r="AB734" s="131" t="b">
        <f t="shared" si="1198"/>
        <v>0</v>
      </c>
      <c r="AC734" s="131" t="b">
        <f t="shared" si="1199"/>
        <v>0</v>
      </c>
      <c r="AD734" s="131" t="b">
        <f t="shared" si="1200"/>
        <v>0</v>
      </c>
      <c r="AE734" s="131" t="b">
        <f t="shared" si="1201"/>
        <v>0</v>
      </c>
      <c r="AF734" s="131" t="b">
        <f t="shared" si="1202"/>
        <v>0</v>
      </c>
      <c r="AG734" s="131">
        <f t="shared" si="1275"/>
        <v>0</v>
      </c>
      <c r="AH734" s="131">
        <f t="shared" si="1281"/>
        <v>1</v>
      </c>
      <c r="AI734" s="13">
        <f t="shared" si="1203"/>
        <v>0</v>
      </c>
      <c r="AJ734" s="11">
        <f t="shared" si="1260"/>
        <v>0</v>
      </c>
      <c r="AK734" s="67">
        <f t="shared" si="1261"/>
        <v>1</v>
      </c>
      <c r="AL734" s="118" t="str">
        <f t="shared" si="1262"/>
        <v/>
      </c>
      <c r="AM734" s="118" t="str">
        <f t="shared" si="1263"/>
        <v/>
      </c>
      <c r="AN734" s="118" t="str">
        <f t="shared" si="1264"/>
        <v/>
      </c>
      <c r="AO734" s="118" t="str">
        <f t="shared" si="1265"/>
        <v/>
      </c>
      <c r="AP734" s="118" t="str">
        <f t="shared" si="1266"/>
        <v/>
      </c>
      <c r="AQ734" s="118" t="str">
        <f t="shared" si="1267"/>
        <v/>
      </c>
      <c r="AR734" s="118" t="str">
        <f t="shared" si="1268"/>
        <v/>
      </c>
      <c r="AS734" s="60" t="b">
        <f t="shared" si="1204"/>
        <v>0</v>
      </c>
      <c r="AT734" s="60" t="b">
        <f t="shared" si="1205"/>
        <v>0</v>
      </c>
      <c r="AU734" s="60" t="b">
        <f t="shared" si="1206"/>
        <v>0</v>
      </c>
      <c r="AV734" s="60" t="b">
        <f t="shared" si="1207"/>
        <v>0</v>
      </c>
      <c r="AW734" s="60" t="b">
        <f t="shared" si="1208"/>
        <v>0</v>
      </c>
      <c r="AX734" s="60" t="b">
        <f t="shared" si="1209"/>
        <v>0</v>
      </c>
      <c r="AY734" s="60" t="b">
        <f t="shared" si="1210"/>
        <v>0</v>
      </c>
      <c r="AZ734" s="131">
        <f t="shared" si="1276"/>
        <v>0</v>
      </c>
      <c r="BA734" s="131">
        <f t="shared" si="1282"/>
        <v>1</v>
      </c>
      <c r="BB734" s="13">
        <f t="shared" si="1269"/>
        <v>0</v>
      </c>
      <c r="BC734" s="11">
        <f t="shared" si="1211"/>
        <v>0</v>
      </c>
      <c r="BD734" s="67">
        <f t="shared" si="1270"/>
        <v>1</v>
      </c>
      <c r="BE734" s="76" t="str">
        <f t="shared" si="1212"/>
        <v/>
      </c>
      <c r="BF734" s="76" t="str">
        <f t="shared" si="1213"/>
        <v/>
      </c>
      <c r="BG734" s="76" t="str">
        <f t="shared" si="1214"/>
        <v/>
      </c>
      <c r="BH734" s="76" t="str">
        <f t="shared" si="1215"/>
        <v/>
      </c>
      <c r="BI734" s="76" t="str">
        <f t="shared" si="1216"/>
        <v/>
      </c>
      <c r="BJ734" s="76" t="str">
        <f t="shared" si="1217"/>
        <v/>
      </c>
      <c r="BK734" s="131" t="b">
        <f t="shared" si="1218"/>
        <v>0</v>
      </c>
      <c r="BL734" s="131" t="b">
        <f t="shared" si="1219"/>
        <v>0</v>
      </c>
      <c r="BM734" s="131" t="b">
        <f t="shared" si="1220"/>
        <v>0</v>
      </c>
      <c r="BN734" s="131" t="b">
        <f t="shared" si="1221"/>
        <v>0</v>
      </c>
      <c r="BO734" s="131" t="b">
        <f t="shared" si="1222"/>
        <v>0</v>
      </c>
      <c r="BP734" s="131" t="b">
        <f t="shared" si="1223"/>
        <v>0</v>
      </c>
      <c r="BQ734" s="131">
        <f t="shared" si="1277"/>
        <v>0</v>
      </c>
      <c r="BR734" s="131">
        <f t="shared" si="1283"/>
        <v>1</v>
      </c>
      <c r="BS734" s="92">
        <f t="shared" si="1278"/>
        <v>0</v>
      </c>
      <c r="BT734" s="13">
        <f t="shared" si="1224"/>
        <v>0</v>
      </c>
      <c r="BU734" s="11">
        <f t="shared" si="1271"/>
        <v>0</v>
      </c>
      <c r="BV734" s="67">
        <f t="shared" si="1272"/>
        <v>1</v>
      </c>
      <c r="BW734" s="118" t="str">
        <f t="shared" si="1225"/>
        <v/>
      </c>
      <c r="BX734" s="118" t="str">
        <f t="shared" si="1226"/>
        <v/>
      </c>
      <c r="BY734" s="118" t="str">
        <f t="shared" si="1227"/>
        <v/>
      </c>
      <c r="BZ734" s="118" t="str">
        <f t="shared" si="1228"/>
        <v/>
      </c>
      <c r="CA734" s="118" t="str">
        <f t="shared" si="1229"/>
        <v/>
      </c>
      <c r="CB734" s="118" t="str">
        <f t="shared" si="1230"/>
        <v/>
      </c>
      <c r="CC734" s="118" t="str">
        <f t="shared" si="1231"/>
        <v/>
      </c>
      <c r="CD734" s="60" t="b">
        <f t="shared" si="1232"/>
        <v>0</v>
      </c>
      <c r="CE734" s="60" t="b">
        <f t="shared" si="1233"/>
        <v>0</v>
      </c>
      <c r="CF734" s="60" t="b">
        <f t="shared" si="1234"/>
        <v>0</v>
      </c>
      <c r="CG734" s="60" t="b">
        <f t="shared" si="1235"/>
        <v>0</v>
      </c>
      <c r="CH734" s="60" t="b">
        <f t="shared" si="1236"/>
        <v>0</v>
      </c>
      <c r="CI734" s="60" t="b">
        <f t="shared" si="1237"/>
        <v>0</v>
      </c>
      <c r="CJ734" s="60" t="b">
        <f t="shared" si="1238"/>
        <v>0</v>
      </c>
      <c r="CK734" s="131">
        <f t="shared" si="1279"/>
        <v>0</v>
      </c>
      <c r="CL734" s="131">
        <f t="shared" si="1284"/>
        <v>1</v>
      </c>
      <c r="CM734" s="92">
        <f t="shared" si="1280"/>
        <v>0</v>
      </c>
      <c r="CN734" s="13">
        <f t="shared" si="1273"/>
        <v>0</v>
      </c>
      <c r="CO734" s="11">
        <f t="shared" si="1239"/>
        <v>0</v>
      </c>
      <c r="CP734" s="13">
        <f t="shared" si="1274"/>
        <v>0</v>
      </c>
      <c r="CQ734" s="11">
        <f t="shared" si="1194"/>
        <v>0</v>
      </c>
      <c r="CR734" s="57">
        <f t="shared" si="1195"/>
        <v>0</v>
      </c>
      <c r="CS734" s="57">
        <f t="shared" si="1196"/>
        <v>0</v>
      </c>
      <c r="CT734" s="57">
        <f t="shared" si="1188"/>
        <v>0</v>
      </c>
      <c r="CU734" s="24" t="str">
        <f t="shared" si="1240"/>
        <v/>
      </c>
      <c r="CV734" s="24" t="str">
        <f t="shared" si="1241"/>
        <v/>
      </c>
      <c r="CW734" s="24" t="str">
        <f t="shared" si="1242"/>
        <v/>
      </c>
      <c r="CX734" s="24" t="str">
        <f t="shared" si="1243"/>
        <v/>
      </c>
      <c r="CY734" s="24" t="str">
        <f t="shared" si="1244"/>
        <v/>
      </c>
      <c r="CZ734" s="24" t="str">
        <f t="shared" si="1245"/>
        <v/>
      </c>
      <c r="DA734" s="24" t="str">
        <f t="shared" si="1246"/>
        <v/>
      </c>
      <c r="DB734" s="24" t="str">
        <f t="shared" si="1247"/>
        <v/>
      </c>
      <c r="DC734" s="24" t="str">
        <f t="shared" si="1248"/>
        <v/>
      </c>
      <c r="DD734" s="24" t="str">
        <f t="shared" si="1249"/>
        <v/>
      </c>
      <c r="DE734" s="24" t="str">
        <f t="shared" si="1250"/>
        <v/>
      </c>
      <c r="DF734" s="24" t="str">
        <f t="shared" si="1251"/>
        <v/>
      </c>
      <c r="DG734" s="24" t="str">
        <f t="shared" si="1252"/>
        <v/>
      </c>
      <c r="DJ734" s="39"/>
      <c r="EA734" s="7"/>
    </row>
    <row r="735" spans="2:131" x14ac:dyDescent="0.2">
      <c r="B735" s="61" t="str">
        <f t="shared" si="1191"/>
        <v/>
      </c>
      <c r="C735" s="7" t="str">
        <f t="shared" si="1285"/>
        <v/>
      </c>
      <c r="D735" s="60">
        <f t="shared" si="1192"/>
        <v>0</v>
      </c>
      <c r="E735" s="7" t="str">
        <f t="shared" si="1193"/>
        <v/>
      </c>
      <c r="F735" s="72" t="str">
        <f t="shared" si="1189"/>
        <v/>
      </c>
      <c r="G735" s="108" t="str">
        <f t="shared" si="1190"/>
        <v/>
      </c>
      <c r="H735" s="112">
        <f t="shared" si="1286"/>
        <v>0</v>
      </c>
      <c r="I735" s="112">
        <f t="shared" si="1287"/>
        <v>0</v>
      </c>
      <c r="J735" s="112">
        <f t="shared" si="1288"/>
        <v>0</v>
      </c>
      <c r="K735" s="112">
        <f t="shared" si="1289"/>
        <v>0</v>
      </c>
      <c r="L735" s="112">
        <f t="shared" si="1290"/>
        <v>0</v>
      </c>
      <c r="M735" s="112">
        <f t="shared" si="1291"/>
        <v>0</v>
      </c>
      <c r="N735" s="60"/>
      <c r="O735" s="61"/>
      <c r="P735" s="61"/>
      <c r="Q735" s="61"/>
      <c r="R735" s="61"/>
      <c r="S735" s="7"/>
      <c r="T735" s="67">
        <f t="shared" si="1253"/>
        <v>1</v>
      </c>
      <c r="U735" s="76" t="str">
        <f t="shared" si="1254"/>
        <v/>
      </c>
      <c r="V735" s="76" t="str">
        <f t="shared" si="1255"/>
        <v/>
      </c>
      <c r="W735" s="76" t="str">
        <f t="shared" si="1256"/>
        <v/>
      </c>
      <c r="X735" s="76" t="str">
        <f t="shared" si="1257"/>
        <v/>
      </c>
      <c r="Y735" s="76" t="str">
        <f t="shared" si="1258"/>
        <v/>
      </c>
      <c r="Z735" s="76" t="str">
        <f t="shared" si="1259"/>
        <v/>
      </c>
      <c r="AA735" s="131" t="b">
        <f t="shared" si="1197"/>
        <v>0</v>
      </c>
      <c r="AB735" s="131" t="b">
        <f t="shared" si="1198"/>
        <v>0</v>
      </c>
      <c r="AC735" s="131" t="b">
        <f t="shared" si="1199"/>
        <v>0</v>
      </c>
      <c r="AD735" s="131" t="b">
        <f t="shared" si="1200"/>
        <v>0</v>
      </c>
      <c r="AE735" s="131" t="b">
        <f t="shared" si="1201"/>
        <v>0</v>
      </c>
      <c r="AF735" s="131" t="b">
        <f t="shared" si="1202"/>
        <v>0</v>
      </c>
      <c r="AG735" s="131">
        <f t="shared" si="1275"/>
        <v>0</v>
      </c>
      <c r="AH735" s="131">
        <f t="shared" si="1281"/>
        <v>1</v>
      </c>
      <c r="AI735" s="13">
        <f t="shared" si="1203"/>
        <v>0</v>
      </c>
      <c r="AJ735" s="11">
        <f t="shared" si="1260"/>
        <v>0</v>
      </c>
      <c r="AK735" s="67">
        <f t="shared" si="1261"/>
        <v>1</v>
      </c>
      <c r="AL735" s="118" t="str">
        <f t="shared" si="1262"/>
        <v/>
      </c>
      <c r="AM735" s="118" t="str">
        <f t="shared" si="1263"/>
        <v/>
      </c>
      <c r="AN735" s="118" t="str">
        <f t="shared" si="1264"/>
        <v/>
      </c>
      <c r="AO735" s="118" t="str">
        <f t="shared" si="1265"/>
        <v/>
      </c>
      <c r="AP735" s="118" t="str">
        <f t="shared" si="1266"/>
        <v/>
      </c>
      <c r="AQ735" s="118" t="str">
        <f t="shared" si="1267"/>
        <v/>
      </c>
      <c r="AR735" s="118" t="str">
        <f t="shared" si="1268"/>
        <v/>
      </c>
      <c r="AS735" s="60" t="b">
        <f t="shared" si="1204"/>
        <v>0</v>
      </c>
      <c r="AT735" s="60" t="b">
        <f t="shared" si="1205"/>
        <v>0</v>
      </c>
      <c r="AU735" s="60" t="b">
        <f t="shared" si="1206"/>
        <v>0</v>
      </c>
      <c r="AV735" s="60" t="b">
        <f t="shared" si="1207"/>
        <v>0</v>
      </c>
      <c r="AW735" s="60" t="b">
        <f t="shared" si="1208"/>
        <v>0</v>
      </c>
      <c r="AX735" s="60" t="b">
        <f t="shared" si="1209"/>
        <v>0</v>
      </c>
      <c r="AY735" s="60" t="b">
        <f t="shared" si="1210"/>
        <v>0</v>
      </c>
      <c r="AZ735" s="131">
        <f t="shared" si="1276"/>
        <v>0</v>
      </c>
      <c r="BA735" s="131">
        <f t="shared" si="1282"/>
        <v>1</v>
      </c>
      <c r="BB735" s="13">
        <f t="shared" si="1269"/>
        <v>0</v>
      </c>
      <c r="BC735" s="11">
        <f t="shared" si="1211"/>
        <v>0</v>
      </c>
      <c r="BD735" s="67">
        <f t="shared" si="1270"/>
        <v>1</v>
      </c>
      <c r="BE735" s="76" t="str">
        <f t="shared" si="1212"/>
        <v/>
      </c>
      <c r="BF735" s="76" t="str">
        <f t="shared" si="1213"/>
        <v/>
      </c>
      <c r="BG735" s="76" t="str">
        <f t="shared" si="1214"/>
        <v/>
      </c>
      <c r="BH735" s="76" t="str">
        <f t="shared" si="1215"/>
        <v/>
      </c>
      <c r="BI735" s="76" t="str">
        <f t="shared" si="1216"/>
        <v/>
      </c>
      <c r="BJ735" s="76" t="str">
        <f t="shared" si="1217"/>
        <v/>
      </c>
      <c r="BK735" s="131" t="b">
        <f t="shared" si="1218"/>
        <v>0</v>
      </c>
      <c r="BL735" s="131" t="b">
        <f t="shared" si="1219"/>
        <v>0</v>
      </c>
      <c r="BM735" s="131" t="b">
        <f t="shared" si="1220"/>
        <v>0</v>
      </c>
      <c r="BN735" s="131" t="b">
        <f t="shared" si="1221"/>
        <v>0</v>
      </c>
      <c r="BO735" s="131" t="b">
        <f t="shared" si="1222"/>
        <v>0</v>
      </c>
      <c r="BP735" s="131" t="b">
        <f t="shared" si="1223"/>
        <v>0</v>
      </c>
      <c r="BQ735" s="131">
        <f t="shared" si="1277"/>
        <v>0</v>
      </c>
      <c r="BR735" s="131">
        <f t="shared" si="1283"/>
        <v>1</v>
      </c>
      <c r="BS735" s="92">
        <f t="shared" si="1278"/>
        <v>0</v>
      </c>
      <c r="BT735" s="13">
        <f t="shared" si="1224"/>
        <v>0</v>
      </c>
      <c r="BU735" s="11">
        <f t="shared" si="1271"/>
        <v>0</v>
      </c>
      <c r="BV735" s="67">
        <f t="shared" si="1272"/>
        <v>1</v>
      </c>
      <c r="BW735" s="118" t="str">
        <f t="shared" si="1225"/>
        <v/>
      </c>
      <c r="BX735" s="118" t="str">
        <f t="shared" si="1226"/>
        <v/>
      </c>
      <c r="BY735" s="118" t="str">
        <f t="shared" si="1227"/>
        <v/>
      </c>
      <c r="BZ735" s="118" t="str">
        <f t="shared" si="1228"/>
        <v/>
      </c>
      <c r="CA735" s="118" t="str">
        <f t="shared" si="1229"/>
        <v/>
      </c>
      <c r="CB735" s="118" t="str">
        <f t="shared" si="1230"/>
        <v/>
      </c>
      <c r="CC735" s="118" t="str">
        <f t="shared" si="1231"/>
        <v/>
      </c>
      <c r="CD735" s="60" t="b">
        <f t="shared" si="1232"/>
        <v>0</v>
      </c>
      <c r="CE735" s="60" t="b">
        <f t="shared" si="1233"/>
        <v>0</v>
      </c>
      <c r="CF735" s="60" t="b">
        <f t="shared" si="1234"/>
        <v>0</v>
      </c>
      <c r="CG735" s="60" t="b">
        <f t="shared" si="1235"/>
        <v>0</v>
      </c>
      <c r="CH735" s="60" t="b">
        <f t="shared" si="1236"/>
        <v>0</v>
      </c>
      <c r="CI735" s="60" t="b">
        <f t="shared" si="1237"/>
        <v>0</v>
      </c>
      <c r="CJ735" s="60" t="b">
        <f t="shared" si="1238"/>
        <v>0</v>
      </c>
      <c r="CK735" s="131">
        <f t="shared" si="1279"/>
        <v>0</v>
      </c>
      <c r="CL735" s="131">
        <f t="shared" si="1284"/>
        <v>1</v>
      </c>
      <c r="CM735" s="92">
        <f t="shared" si="1280"/>
        <v>0</v>
      </c>
      <c r="CN735" s="13">
        <f t="shared" si="1273"/>
        <v>0</v>
      </c>
      <c r="CO735" s="11">
        <f t="shared" si="1239"/>
        <v>0</v>
      </c>
      <c r="CP735" s="13">
        <f t="shared" si="1274"/>
        <v>0</v>
      </c>
      <c r="CQ735" s="11">
        <f t="shared" si="1194"/>
        <v>0</v>
      </c>
      <c r="CR735" s="57">
        <f t="shared" si="1195"/>
        <v>0</v>
      </c>
      <c r="CS735" s="57">
        <f t="shared" si="1196"/>
        <v>0</v>
      </c>
      <c r="CT735" s="57">
        <f t="shared" si="1188"/>
        <v>0</v>
      </c>
      <c r="CU735" s="24" t="str">
        <f t="shared" si="1240"/>
        <v/>
      </c>
      <c r="CV735" s="24" t="str">
        <f t="shared" si="1241"/>
        <v/>
      </c>
      <c r="CW735" s="24" t="str">
        <f t="shared" si="1242"/>
        <v/>
      </c>
      <c r="CX735" s="24" t="str">
        <f t="shared" si="1243"/>
        <v/>
      </c>
      <c r="CY735" s="24" t="str">
        <f t="shared" si="1244"/>
        <v/>
      </c>
      <c r="CZ735" s="24" t="str">
        <f t="shared" si="1245"/>
        <v/>
      </c>
      <c r="DA735" s="24" t="str">
        <f t="shared" si="1246"/>
        <v/>
      </c>
      <c r="DB735" s="24" t="str">
        <f t="shared" si="1247"/>
        <v/>
      </c>
      <c r="DC735" s="24" t="str">
        <f t="shared" si="1248"/>
        <v/>
      </c>
      <c r="DD735" s="24" t="str">
        <f t="shared" si="1249"/>
        <v/>
      </c>
      <c r="DE735" s="24" t="str">
        <f t="shared" si="1250"/>
        <v/>
      </c>
      <c r="DF735" s="24" t="str">
        <f t="shared" si="1251"/>
        <v/>
      </c>
      <c r="DG735" s="24" t="str">
        <f t="shared" si="1252"/>
        <v/>
      </c>
      <c r="DJ735" s="39"/>
      <c r="EA735" s="7"/>
    </row>
    <row r="736" spans="2:131" x14ac:dyDescent="0.2">
      <c r="B736" s="61" t="str">
        <f t="shared" si="1191"/>
        <v/>
      </c>
      <c r="C736" s="7" t="str">
        <f t="shared" si="1285"/>
        <v/>
      </c>
      <c r="D736" s="60">
        <f t="shared" si="1192"/>
        <v>0</v>
      </c>
      <c r="E736" s="7" t="str">
        <f t="shared" si="1193"/>
        <v/>
      </c>
      <c r="F736" s="72" t="str">
        <f t="shared" si="1189"/>
        <v/>
      </c>
      <c r="G736" s="108" t="str">
        <f t="shared" si="1190"/>
        <v/>
      </c>
      <c r="H736" s="112">
        <f t="shared" si="1286"/>
        <v>0</v>
      </c>
      <c r="I736" s="112">
        <f t="shared" si="1287"/>
        <v>0</v>
      </c>
      <c r="J736" s="112">
        <f t="shared" si="1288"/>
        <v>0</v>
      </c>
      <c r="K736" s="112">
        <f t="shared" si="1289"/>
        <v>0</v>
      </c>
      <c r="L736" s="112">
        <f t="shared" si="1290"/>
        <v>0</v>
      </c>
      <c r="M736" s="112">
        <f t="shared" si="1291"/>
        <v>0</v>
      </c>
      <c r="N736" s="60"/>
      <c r="O736" s="61"/>
      <c r="P736" s="61"/>
      <c r="Q736" s="61"/>
      <c r="R736" s="61"/>
      <c r="S736" s="7"/>
      <c r="T736" s="67">
        <f t="shared" si="1253"/>
        <v>1</v>
      </c>
      <c r="U736" s="76" t="str">
        <f t="shared" si="1254"/>
        <v/>
      </c>
      <c r="V736" s="76" t="str">
        <f t="shared" si="1255"/>
        <v/>
      </c>
      <c r="W736" s="76" t="str">
        <f t="shared" si="1256"/>
        <v/>
      </c>
      <c r="X736" s="76" t="str">
        <f t="shared" si="1257"/>
        <v/>
      </c>
      <c r="Y736" s="76" t="str">
        <f t="shared" si="1258"/>
        <v/>
      </c>
      <c r="Z736" s="76" t="str">
        <f t="shared" si="1259"/>
        <v/>
      </c>
      <c r="AA736" s="131" t="b">
        <f t="shared" si="1197"/>
        <v>0</v>
      </c>
      <c r="AB736" s="131" t="b">
        <f t="shared" si="1198"/>
        <v>0</v>
      </c>
      <c r="AC736" s="131" t="b">
        <f t="shared" si="1199"/>
        <v>0</v>
      </c>
      <c r="AD736" s="131" t="b">
        <f t="shared" si="1200"/>
        <v>0</v>
      </c>
      <c r="AE736" s="131" t="b">
        <f t="shared" si="1201"/>
        <v>0</v>
      </c>
      <c r="AF736" s="131" t="b">
        <f t="shared" si="1202"/>
        <v>0</v>
      </c>
      <c r="AG736" s="131">
        <f t="shared" si="1275"/>
        <v>0</v>
      </c>
      <c r="AH736" s="131">
        <f t="shared" si="1281"/>
        <v>1</v>
      </c>
      <c r="AI736" s="13">
        <f t="shared" si="1203"/>
        <v>0</v>
      </c>
      <c r="AJ736" s="11">
        <f t="shared" si="1260"/>
        <v>0</v>
      </c>
      <c r="AK736" s="67">
        <f t="shared" si="1261"/>
        <v>1</v>
      </c>
      <c r="AL736" s="118" t="str">
        <f t="shared" si="1262"/>
        <v/>
      </c>
      <c r="AM736" s="118" t="str">
        <f t="shared" si="1263"/>
        <v/>
      </c>
      <c r="AN736" s="118" t="str">
        <f t="shared" si="1264"/>
        <v/>
      </c>
      <c r="AO736" s="118" t="str">
        <f t="shared" si="1265"/>
        <v/>
      </c>
      <c r="AP736" s="118" t="str">
        <f t="shared" si="1266"/>
        <v/>
      </c>
      <c r="AQ736" s="118" t="str">
        <f t="shared" si="1267"/>
        <v/>
      </c>
      <c r="AR736" s="118" t="str">
        <f t="shared" si="1268"/>
        <v/>
      </c>
      <c r="AS736" s="60" t="b">
        <f t="shared" si="1204"/>
        <v>0</v>
      </c>
      <c r="AT736" s="60" t="b">
        <f t="shared" si="1205"/>
        <v>0</v>
      </c>
      <c r="AU736" s="60" t="b">
        <f t="shared" si="1206"/>
        <v>0</v>
      </c>
      <c r="AV736" s="60" t="b">
        <f t="shared" si="1207"/>
        <v>0</v>
      </c>
      <c r="AW736" s="60" t="b">
        <f t="shared" si="1208"/>
        <v>0</v>
      </c>
      <c r="AX736" s="60" t="b">
        <f t="shared" si="1209"/>
        <v>0</v>
      </c>
      <c r="AY736" s="60" t="b">
        <f t="shared" si="1210"/>
        <v>0</v>
      </c>
      <c r="AZ736" s="131">
        <f t="shared" si="1276"/>
        <v>0</v>
      </c>
      <c r="BA736" s="131">
        <f t="shared" si="1282"/>
        <v>1</v>
      </c>
      <c r="BB736" s="13">
        <f t="shared" si="1269"/>
        <v>0</v>
      </c>
      <c r="BC736" s="11">
        <f t="shared" si="1211"/>
        <v>0</v>
      </c>
      <c r="BD736" s="67">
        <f t="shared" si="1270"/>
        <v>1</v>
      </c>
      <c r="BE736" s="76" t="str">
        <f t="shared" si="1212"/>
        <v/>
      </c>
      <c r="BF736" s="76" t="str">
        <f t="shared" si="1213"/>
        <v/>
      </c>
      <c r="BG736" s="76" t="str">
        <f t="shared" si="1214"/>
        <v/>
      </c>
      <c r="BH736" s="76" t="str">
        <f t="shared" si="1215"/>
        <v/>
      </c>
      <c r="BI736" s="76" t="str">
        <f t="shared" si="1216"/>
        <v/>
      </c>
      <c r="BJ736" s="76" t="str">
        <f t="shared" si="1217"/>
        <v/>
      </c>
      <c r="BK736" s="131" t="b">
        <f t="shared" si="1218"/>
        <v>0</v>
      </c>
      <c r="BL736" s="131" t="b">
        <f t="shared" si="1219"/>
        <v>0</v>
      </c>
      <c r="BM736" s="131" t="b">
        <f t="shared" si="1220"/>
        <v>0</v>
      </c>
      <c r="BN736" s="131" t="b">
        <f t="shared" si="1221"/>
        <v>0</v>
      </c>
      <c r="BO736" s="131" t="b">
        <f t="shared" si="1222"/>
        <v>0</v>
      </c>
      <c r="BP736" s="131" t="b">
        <f t="shared" si="1223"/>
        <v>0</v>
      </c>
      <c r="BQ736" s="131">
        <f t="shared" si="1277"/>
        <v>0</v>
      </c>
      <c r="BR736" s="131">
        <f t="shared" si="1283"/>
        <v>1</v>
      </c>
      <c r="BS736" s="92">
        <f t="shared" si="1278"/>
        <v>0</v>
      </c>
      <c r="BT736" s="13">
        <f t="shared" si="1224"/>
        <v>0</v>
      </c>
      <c r="BU736" s="11">
        <f t="shared" si="1271"/>
        <v>0</v>
      </c>
      <c r="BV736" s="67">
        <f t="shared" si="1272"/>
        <v>1</v>
      </c>
      <c r="BW736" s="118" t="str">
        <f t="shared" si="1225"/>
        <v/>
      </c>
      <c r="BX736" s="118" t="str">
        <f t="shared" si="1226"/>
        <v/>
      </c>
      <c r="BY736" s="118" t="str">
        <f t="shared" si="1227"/>
        <v/>
      </c>
      <c r="BZ736" s="118" t="str">
        <f t="shared" si="1228"/>
        <v/>
      </c>
      <c r="CA736" s="118" t="str">
        <f t="shared" si="1229"/>
        <v/>
      </c>
      <c r="CB736" s="118" t="str">
        <f t="shared" si="1230"/>
        <v/>
      </c>
      <c r="CC736" s="118" t="str">
        <f t="shared" si="1231"/>
        <v/>
      </c>
      <c r="CD736" s="60" t="b">
        <f t="shared" si="1232"/>
        <v>0</v>
      </c>
      <c r="CE736" s="60" t="b">
        <f t="shared" si="1233"/>
        <v>0</v>
      </c>
      <c r="CF736" s="60" t="b">
        <f t="shared" si="1234"/>
        <v>0</v>
      </c>
      <c r="CG736" s="60" t="b">
        <f t="shared" si="1235"/>
        <v>0</v>
      </c>
      <c r="CH736" s="60" t="b">
        <f t="shared" si="1236"/>
        <v>0</v>
      </c>
      <c r="CI736" s="60" t="b">
        <f t="shared" si="1237"/>
        <v>0</v>
      </c>
      <c r="CJ736" s="60" t="b">
        <f t="shared" si="1238"/>
        <v>0</v>
      </c>
      <c r="CK736" s="131">
        <f t="shared" si="1279"/>
        <v>0</v>
      </c>
      <c r="CL736" s="131">
        <f t="shared" si="1284"/>
        <v>1</v>
      </c>
      <c r="CM736" s="92">
        <f t="shared" si="1280"/>
        <v>0</v>
      </c>
      <c r="CN736" s="13">
        <f t="shared" si="1273"/>
        <v>0</v>
      </c>
      <c r="CO736" s="11">
        <f t="shared" si="1239"/>
        <v>0</v>
      </c>
      <c r="CP736" s="13">
        <f t="shared" si="1274"/>
        <v>0</v>
      </c>
      <c r="CQ736" s="11">
        <f t="shared" si="1194"/>
        <v>0</v>
      </c>
      <c r="CR736" s="57">
        <f t="shared" si="1195"/>
        <v>0</v>
      </c>
      <c r="CS736" s="57">
        <f t="shared" si="1196"/>
        <v>0</v>
      </c>
      <c r="CT736" s="57">
        <f t="shared" si="1188"/>
        <v>0</v>
      </c>
      <c r="CU736" s="24" t="str">
        <f t="shared" si="1240"/>
        <v/>
      </c>
      <c r="CV736" s="24" t="str">
        <f t="shared" si="1241"/>
        <v/>
      </c>
      <c r="CW736" s="24" t="str">
        <f t="shared" si="1242"/>
        <v/>
      </c>
      <c r="CX736" s="24" t="str">
        <f t="shared" si="1243"/>
        <v/>
      </c>
      <c r="CY736" s="24" t="str">
        <f t="shared" si="1244"/>
        <v/>
      </c>
      <c r="CZ736" s="24" t="str">
        <f t="shared" si="1245"/>
        <v/>
      </c>
      <c r="DA736" s="24" t="str">
        <f t="shared" si="1246"/>
        <v/>
      </c>
      <c r="DB736" s="24" t="str">
        <f t="shared" si="1247"/>
        <v/>
      </c>
      <c r="DC736" s="24" t="str">
        <f t="shared" si="1248"/>
        <v/>
      </c>
      <c r="DD736" s="24" t="str">
        <f t="shared" si="1249"/>
        <v/>
      </c>
      <c r="DE736" s="24" t="str">
        <f t="shared" si="1250"/>
        <v/>
      </c>
      <c r="DF736" s="24" t="str">
        <f t="shared" si="1251"/>
        <v/>
      </c>
      <c r="DG736" s="24" t="str">
        <f t="shared" si="1252"/>
        <v/>
      </c>
      <c r="DJ736" s="39"/>
      <c r="EA736" s="7"/>
    </row>
    <row r="737" spans="2:131" x14ac:dyDescent="0.2">
      <c r="B737" s="61" t="str">
        <f t="shared" si="1191"/>
        <v/>
      </c>
      <c r="C737" s="7" t="str">
        <f t="shared" si="1285"/>
        <v/>
      </c>
      <c r="D737" s="60">
        <f t="shared" si="1192"/>
        <v>0</v>
      </c>
      <c r="E737" s="7" t="str">
        <f t="shared" si="1193"/>
        <v/>
      </c>
      <c r="F737" s="72" t="str">
        <f t="shared" si="1189"/>
        <v/>
      </c>
      <c r="G737" s="108" t="str">
        <f t="shared" si="1190"/>
        <v/>
      </c>
      <c r="H737" s="112">
        <f t="shared" si="1286"/>
        <v>0</v>
      </c>
      <c r="I737" s="112">
        <f t="shared" si="1287"/>
        <v>0</v>
      </c>
      <c r="J737" s="112">
        <f t="shared" si="1288"/>
        <v>0</v>
      </c>
      <c r="K737" s="112">
        <f t="shared" si="1289"/>
        <v>0</v>
      </c>
      <c r="L737" s="112">
        <f t="shared" si="1290"/>
        <v>0</v>
      </c>
      <c r="M737" s="112">
        <f t="shared" si="1291"/>
        <v>0</v>
      </c>
      <c r="N737" s="60"/>
      <c r="O737" s="61"/>
      <c r="P737" s="61"/>
      <c r="Q737" s="61"/>
      <c r="R737" s="61"/>
      <c r="S737" s="7"/>
      <c r="T737" s="67">
        <f t="shared" si="1253"/>
        <v>1</v>
      </c>
      <c r="U737" s="76" t="str">
        <f t="shared" si="1254"/>
        <v/>
      </c>
      <c r="V737" s="76" t="str">
        <f t="shared" si="1255"/>
        <v/>
      </c>
      <c r="W737" s="76" t="str">
        <f t="shared" si="1256"/>
        <v/>
      </c>
      <c r="X737" s="76" t="str">
        <f t="shared" si="1257"/>
        <v/>
      </c>
      <c r="Y737" s="76" t="str">
        <f t="shared" si="1258"/>
        <v/>
      </c>
      <c r="Z737" s="76" t="str">
        <f t="shared" si="1259"/>
        <v/>
      </c>
      <c r="AA737" s="131" t="b">
        <f t="shared" si="1197"/>
        <v>0</v>
      </c>
      <c r="AB737" s="131" t="b">
        <f t="shared" si="1198"/>
        <v>0</v>
      </c>
      <c r="AC737" s="131" t="b">
        <f t="shared" si="1199"/>
        <v>0</v>
      </c>
      <c r="AD737" s="131" t="b">
        <f t="shared" si="1200"/>
        <v>0</v>
      </c>
      <c r="AE737" s="131" t="b">
        <f t="shared" si="1201"/>
        <v>0</v>
      </c>
      <c r="AF737" s="131" t="b">
        <f t="shared" si="1202"/>
        <v>0</v>
      </c>
      <c r="AG737" s="131">
        <f t="shared" si="1275"/>
        <v>0</v>
      </c>
      <c r="AH737" s="131">
        <f t="shared" si="1281"/>
        <v>1</v>
      </c>
      <c r="AI737" s="13">
        <f t="shared" si="1203"/>
        <v>0</v>
      </c>
      <c r="AJ737" s="11">
        <f t="shared" si="1260"/>
        <v>0</v>
      </c>
      <c r="AK737" s="67">
        <f t="shared" si="1261"/>
        <v>1</v>
      </c>
      <c r="AL737" s="118" t="str">
        <f t="shared" si="1262"/>
        <v/>
      </c>
      <c r="AM737" s="118" t="str">
        <f t="shared" si="1263"/>
        <v/>
      </c>
      <c r="AN737" s="118" t="str">
        <f t="shared" si="1264"/>
        <v/>
      </c>
      <c r="AO737" s="118" t="str">
        <f t="shared" si="1265"/>
        <v/>
      </c>
      <c r="AP737" s="118" t="str">
        <f t="shared" si="1266"/>
        <v/>
      </c>
      <c r="AQ737" s="118" t="str">
        <f t="shared" si="1267"/>
        <v/>
      </c>
      <c r="AR737" s="118" t="str">
        <f t="shared" si="1268"/>
        <v/>
      </c>
      <c r="AS737" s="60" t="b">
        <f t="shared" si="1204"/>
        <v>0</v>
      </c>
      <c r="AT737" s="60" t="b">
        <f t="shared" si="1205"/>
        <v>0</v>
      </c>
      <c r="AU737" s="60" t="b">
        <f t="shared" si="1206"/>
        <v>0</v>
      </c>
      <c r="AV737" s="60" t="b">
        <f t="shared" si="1207"/>
        <v>0</v>
      </c>
      <c r="AW737" s="60" t="b">
        <f t="shared" si="1208"/>
        <v>0</v>
      </c>
      <c r="AX737" s="60" t="b">
        <f t="shared" si="1209"/>
        <v>0</v>
      </c>
      <c r="AY737" s="60" t="b">
        <f t="shared" si="1210"/>
        <v>0</v>
      </c>
      <c r="AZ737" s="131">
        <f t="shared" si="1276"/>
        <v>0</v>
      </c>
      <c r="BA737" s="131">
        <f t="shared" si="1282"/>
        <v>1</v>
      </c>
      <c r="BB737" s="13">
        <f t="shared" si="1269"/>
        <v>0</v>
      </c>
      <c r="BC737" s="11">
        <f t="shared" si="1211"/>
        <v>0</v>
      </c>
      <c r="BD737" s="67">
        <f t="shared" si="1270"/>
        <v>1</v>
      </c>
      <c r="BE737" s="76" t="str">
        <f t="shared" si="1212"/>
        <v/>
      </c>
      <c r="BF737" s="76" t="str">
        <f t="shared" si="1213"/>
        <v/>
      </c>
      <c r="BG737" s="76" t="str">
        <f t="shared" si="1214"/>
        <v/>
      </c>
      <c r="BH737" s="76" t="str">
        <f t="shared" si="1215"/>
        <v/>
      </c>
      <c r="BI737" s="76" t="str">
        <f t="shared" si="1216"/>
        <v/>
      </c>
      <c r="BJ737" s="76" t="str">
        <f t="shared" si="1217"/>
        <v/>
      </c>
      <c r="BK737" s="131" t="b">
        <f t="shared" si="1218"/>
        <v>0</v>
      </c>
      <c r="BL737" s="131" t="b">
        <f t="shared" si="1219"/>
        <v>0</v>
      </c>
      <c r="BM737" s="131" t="b">
        <f t="shared" si="1220"/>
        <v>0</v>
      </c>
      <c r="BN737" s="131" t="b">
        <f t="shared" si="1221"/>
        <v>0</v>
      </c>
      <c r="BO737" s="131" t="b">
        <f t="shared" si="1222"/>
        <v>0</v>
      </c>
      <c r="BP737" s="131" t="b">
        <f t="shared" si="1223"/>
        <v>0</v>
      </c>
      <c r="BQ737" s="131">
        <f t="shared" si="1277"/>
        <v>0</v>
      </c>
      <c r="BR737" s="131">
        <f t="shared" si="1283"/>
        <v>1</v>
      </c>
      <c r="BS737" s="92">
        <f t="shared" si="1278"/>
        <v>0</v>
      </c>
      <c r="BT737" s="13">
        <f t="shared" si="1224"/>
        <v>0</v>
      </c>
      <c r="BU737" s="11">
        <f t="shared" si="1271"/>
        <v>0</v>
      </c>
      <c r="BV737" s="67">
        <f t="shared" si="1272"/>
        <v>1</v>
      </c>
      <c r="BW737" s="118" t="str">
        <f t="shared" si="1225"/>
        <v/>
      </c>
      <c r="BX737" s="118" t="str">
        <f t="shared" si="1226"/>
        <v/>
      </c>
      <c r="BY737" s="118" t="str">
        <f t="shared" si="1227"/>
        <v/>
      </c>
      <c r="BZ737" s="118" t="str">
        <f t="shared" si="1228"/>
        <v/>
      </c>
      <c r="CA737" s="118" t="str">
        <f t="shared" si="1229"/>
        <v/>
      </c>
      <c r="CB737" s="118" t="str">
        <f t="shared" si="1230"/>
        <v/>
      </c>
      <c r="CC737" s="118" t="str">
        <f t="shared" si="1231"/>
        <v/>
      </c>
      <c r="CD737" s="60" t="b">
        <f t="shared" si="1232"/>
        <v>0</v>
      </c>
      <c r="CE737" s="60" t="b">
        <f t="shared" si="1233"/>
        <v>0</v>
      </c>
      <c r="CF737" s="60" t="b">
        <f t="shared" si="1234"/>
        <v>0</v>
      </c>
      <c r="CG737" s="60" t="b">
        <f t="shared" si="1235"/>
        <v>0</v>
      </c>
      <c r="CH737" s="60" t="b">
        <f t="shared" si="1236"/>
        <v>0</v>
      </c>
      <c r="CI737" s="60" t="b">
        <f t="shared" si="1237"/>
        <v>0</v>
      </c>
      <c r="CJ737" s="60" t="b">
        <f t="shared" si="1238"/>
        <v>0</v>
      </c>
      <c r="CK737" s="131">
        <f t="shared" si="1279"/>
        <v>0</v>
      </c>
      <c r="CL737" s="131">
        <f t="shared" si="1284"/>
        <v>1</v>
      </c>
      <c r="CM737" s="92">
        <f t="shared" si="1280"/>
        <v>0</v>
      </c>
      <c r="CN737" s="13">
        <f t="shared" si="1273"/>
        <v>0</v>
      </c>
      <c r="CO737" s="11">
        <f t="shared" si="1239"/>
        <v>0</v>
      </c>
      <c r="CP737" s="13">
        <f t="shared" si="1274"/>
        <v>0</v>
      </c>
      <c r="CQ737" s="11">
        <f t="shared" si="1194"/>
        <v>0</v>
      </c>
      <c r="CR737" s="57">
        <f t="shared" si="1195"/>
        <v>0</v>
      </c>
      <c r="CS737" s="57">
        <f t="shared" si="1196"/>
        <v>0</v>
      </c>
      <c r="CT737" s="57">
        <f t="shared" si="1188"/>
        <v>0</v>
      </c>
      <c r="CU737" s="24" t="str">
        <f t="shared" si="1240"/>
        <v/>
      </c>
      <c r="CV737" s="24" t="str">
        <f t="shared" si="1241"/>
        <v/>
      </c>
      <c r="CW737" s="24" t="str">
        <f t="shared" si="1242"/>
        <v/>
      </c>
      <c r="CX737" s="24" t="str">
        <f t="shared" si="1243"/>
        <v/>
      </c>
      <c r="CY737" s="24" t="str">
        <f t="shared" si="1244"/>
        <v/>
      </c>
      <c r="CZ737" s="24" t="str">
        <f t="shared" si="1245"/>
        <v/>
      </c>
      <c r="DA737" s="24" t="str">
        <f t="shared" si="1246"/>
        <v/>
      </c>
      <c r="DB737" s="24" t="str">
        <f t="shared" si="1247"/>
        <v/>
      </c>
      <c r="DC737" s="24" t="str">
        <f t="shared" si="1248"/>
        <v/>
      </c>
      <c r="DD737" s="24" t="str">
        <f t="shared" si="1249"/>
        <v/>
      </c>
      <c r="DE737" s="24" t="str">
        <f t="shared" si="1250"/>
        <v/>
      </c>
      <c r="DF737" s="24" t="str">
        <f t="shared" si="1251"/>
        <v/>
      </c>
      <c r="DG737" s="24" t="str">
        <f t="shared" si="1252"/>
        <v/>
      </c>
      <c r="DJ737" s="39"/>
      <c r="EA737" s="7"/>
    </row>
    <row r="738" spans="2:131" x14ac:dyDescent="0.2">
      <c r="B738" s="61" t="str">
        <f t="shared" si="1191"/>
        <v/>
      </c>
      <c r="C738" s="7" t="str">
        <f t="shared" si="1285"/>
        <v/>
      </c>
      <c r="D738" s="60">
        <f t="shared" si="1192"/>
        <v>0</v>
      </c>
      <c r="E738" s="7" t="str">
        <f t="shared" si="1193"/>
        <v/>
      </c>
      <c r="F738" s="72" t="str">
        <f t="shared" si="1189"/>
        <v/>
      </c>
      <c r="G738" s="108" t="str">
        <f t="shared" si="1190"/>
        <v/>
      </c>
      <c r="H738" s="112">
        <f t="shared" si="1286"/>
        <v>0</v>
      </c>
      <c r="I738" s="112">
        <f t="shared" si="1287"/>
        <v>0</v>
      </c>
      <c r="J738" s="112">
        <f t="shared" si="1288"/>
        <v>0</v>
      </c>
      <c r="K738" s="112">
        <f t="shared" si="1289"/>
        <v>0</v>
      </c>
      <c r="L738" s="112">
        <f t="shared" si="1290"/>
        <v>0</v>
      </c>
      <c r="M738" s="112">
        <f t="shared" si="1291"/>
        <v>0</v>
      </c>
      <c r="N738" s="60"/>
      <c r="O738" s="61"/>
      <c r="P738" s="61"/>
      <c r="Q738" s="61"/>
      <c r="R738" s="61"/>
      <c r="S738" s="7"/>
      <c r="T738" s="67">
        <f t="shared" si="1253"/>
        <v>1</v>
      </c>
      <c r="U738" s="76" t="str">
        <f t="shared" si="1254"/>
        <v/>
      </c>
      <c r="V738" s="76" t="str">
        <f t="shared" si="1255"/>
        <v/>
      </c>
      <c r="W738" s="76" t="str">
        <f t="shared" si="1256"/>
        <v/>
      </c>
      <c r="X738" s="76" t="str">
        <f t="shared" si="1257"/>
        <v/>
      </c>
      <c r="Y738" s="76" t="str">
        <f t="shared" si="1258"/>
        <v/>
      </c>
      <c r="Z738" s="76" t="str">
        <f t="shared" si="1259"/>
        <v/>
      </c>
      <c r="AA738" s="131" t="b">
        <f t="shared" si="1197"/>
        <v>0</v>
      </c>
      <c r="AB738" s="131" t="b">
        <f t="shared" si="1198"/>
        <v>0</v>
      </c>
      <c r="AC738" s="131" t="b">
        <f t="shared" si="1199"/>
        <v>0</v>
      </c>
      <c r="AD738" s="131" t="b">
        <f t="shared" si="1200"/>
        <v>0</v>
      </c>
      <c r="AE738" s="131" t="b">
        <f t="shared" si="1201"/>
        <v>0</v>
      </c>
      <c r="AF738" s="131" t="b">
        <f t="shared" si="1202"/>
        <v>0</v>
      </c>
      <c r="AG738" s="131">
        <f t="shared" si="1275"/>
        <v>0</v>
      </c>
      <c r="AH738" s="131">
        <f t="shared" si="1281"/>
        <v>1</v>
      </c>
      <c r="AI738" s="13">
        <f t="shared" si="1203"/>
        <v>0</v>
      </c>
      <c r="AJ738" s="11">
        <f t="shared" si="1260"/>
        <v>0</v>
      </c>
      <c r="AK738" s="67">
        <f t="shared" si="1261"/>
        <v>1</v>
      </c>
      <c r="AL738" s="118" t="str">
        <f t="shared" si="1262"/>
        <v/>
      </c>
      <c r="AM738" s="118" t="str">
        <f t="shared" si="1263"/>
        <v/>
      </c>
      <c r="AN738" s="118" t="str">
        <f t="shared" si="1264"/>
        <v/>
      </c>
      <c r="AO738" s="118" t="str">
        <f t="shared" si="1265"/>
        <v/>
      </c>
      <c r="AP738" s="118" t="str">
        <f t="shared" si="1266"/>
        <v/>
      </c>
      <c r="AQ738" s="118" t="str">
        <f t="shared" si="1267"/>
        <v/>
      </c>
      <c r="AR738" s="118" t="str">
        <f t="shared" si="1268"/>
        <v/>
      </c>
      <c r="AS738" s="60" t="b">
        <f t="shared" si="1204"/>
        <v>0</v>
      </c>
      <c r="AT738" s="60" t="b">
        <f t="shared" si="1205"/>
        <v>0</v>
      </c>
      <c r="AU738" s="60" t="b">
        <f t="shared" si="1206"/>
        <v>0</v>
      </c>
      <c r="AV738" s="60" t="b">
        <f t="shared" si="1207"/>
        <v>0</v>
      </c>
      <c r="AW738" s="60" t="b">
        <f t="shared" si="1208"/>
        <v>0</v>
      </c>
      <c r="AX738" s="60" t="b">
        <f t="shared" si="1209"/>
        <v>0</v>
      </c>
      <c r="AY738" s="60" t="b">
        <f t="shared" si="1210"/>
        <v>0</v>
      </c>
      <c r="AZ738" s="131">
        <f t="shared" si="1276"/>
        <v>0</v>
      </c>
      <c r="BA738" s="131">
        <f t="shared" si="1282"/>
        <v>1</v>
      </c>
      <c r="BB738" s="13">
        <f t="shared" si="1269"/>
        <v>0</v>
      </c>
      <c r="BC738" s="11">
        <f t="shared" si="1211"/>
        <v>0</v>
      </c>
      <c r="BD738" s="67">
        <f t="shared" si="1270"/>
        <v>1</v>
      </c>
      <c r="BE738" s="76" t="str">
        <f t="shared" si="1212"/>
        <v/>
      </c>
      <c r="BF738" s="76" t="str">
        <f t="shared" si="1213"/>
        <v/>
      </c>
      <c r="BG738" s="76" t="str">
        <f t="shared" si="1214"/>
        <v/>
      </c>
      <c r="BH738" s="76" t="str">
        <f t="shared" si="1215"/>
        <v/>
      </c>
      <c r="BI738" s="76" t="str">
        <f t="shared" si="1216"/>
        <v/>
      </c>
      <c r="BJ738" s="76" t="str">
        <f t="shared" si="1217"/>
        <v/>
      </c>
      <c r="BK738" s="131" t="b">
        <f t="shared" si="1218"/>
        <v>0</v>
      </c>
      <c r="BL738" s="131" t="b">
        <f t="shared" si="1219"/>
        <v>0</v>
      </c>
      <c r="BM738" s="131" t="b">
        <f t="shared" si="1220"/>
        <v>0</v>
      </c>
      <c r="BN738" s="131" t="b">
        <f t="shared" si="1221"/>
        <v>0</v>
      </c>
      <c r="BO738" s="131" t="b">
        <f t="shared" si="1222"/>
        <v>0</v>
      </c>
      <c r="BP738" s="131" t="b">
        <f t="shared" si="1223"/>
        <v>0</v>
      </c>
      <c r="BQ738" s="131">
        <f t="shared" si="1277"/>
        <v>0</v>
      </c>
      <c r="BR738" s="131">
        <f t="shared" si="1283"/>
        <v>1</v>
      </c>
      <c r="BS738" s="92">
        <f t="shared" si="1278"/>
        <v>0</v>
      </c>
      <c r="BT738" s="13">
        <f t="shared" si="1224"/>
        <v>0</v>
      </c>
      <c r="BU738" s="11">
        <f t="shared" si="1271"/>
        <v>0</v>
      </c>
      <c r="BV738" s="67">
        <f t="shared" si="1272"/>
        <v>1</v>
      </c>
      <c r="BW738" s="118" t="str">
        <f t="shared" si="1225"/>
        <v/>
      </c>
      <c r="BX738" s="118" t="str">
        <f t="shared" si="1226"/>
        <v/>
      </c>
      <c r="BY738" s="118" t="str">
        <f t="shared" si="1227"/>
        <v/>
      </c>
      <c r="BZ738" s="118" t="str">
        <f t="shared" si="1228"/>
        <v/>
      </c>
      <c r="CA738" s="118" t="str">
        <f t="shared" si="1229"/>
        <v/>
      </c>
      <c r="CB738" s="118" t="str">
        <f t="shared" si="1230"/>
        <v/>
      </c>
      <c r="CC738" s="118" t="str">
        <f t="shared" si="1231"/>
        <v/>
      </c>
      <c r="CD738" s="60" t="b">
        <f t="shared" si="1232"/>
        <v>0</v>
      </c>
      <c r="CE738" s="60" t="b">
        <f t="shared" si="1233"/>
        <v>0</v>
      </c>
      <c r="CF738" s="60" t="b">
        <f t="shared" si="1234"/>
        <v>0</v>
      </c>
      <c r="CG738" s="60" t="b">
        <f t="shared" si="1235"/>
        <v>0</v>
      </c>
      <c r="CH738" s="60" t="b">
        <f t="shared" si="1236"/>
        <v>0</v>
      </c>
      <c r="CI738" s="60" t="b">
        <f t="shared" si="1237"/>
        <v>0</v>
      </c>
      <c r="CJ738" s="60" t="b">
        <f t="shared" si="1238"/>
        <v>0</v>
      </c>
      <c r="CK738" s="131">
        <f t="shared" si="1279"/>
        <v>0</v>
      </c>
      <c r="CL738" s="131">
        <f t="shared" si="1284"/>
        <v>1</v>
      </c>
      <c r="CM738" s="92">
        <f t="shared" si="1280"/>
        <v>0</v>
      </c>
      <c r="CN738" s="13">
        <f t="shared" si="1273"/>
        <v>0</v>
      </c>
      <c r="CO738" s="11">
        <f t="shared" si="1239"/>
        <v>0</v>
      </c>
      <c r="CP738" s="13">
        <f t="shared" si="1274"/>
        <v>0</v>
      </c>
      <c r="CQ738" s="11">
        <f t="shared" si="1194"/>
        <v>0</v>
      </c>
      <c r="CR738" s="57">
        <f t="shared" si="1195"/>
        <v>0</v>
      </c>
      <c r="CS738" s="57">
        <f t="shared" si="1196"/>
        <v>0</v>
      </c>
      <c r="CT738" s="57">
        <f t="shared" si="1188"/>
        <v>0</v>
      </c>
      <c r="CU738" s="24" t="str">
        <f t="shared" si="1240"/>
        <v/>
      </c>
      <c r="CV738" s="24" t="str">
        <f t="shared" si="1241"/>
        <v/>
      </c>
      <c r="CW738" s="24" t="str">
        <f t="shared" si="1242"/>
        <v/>
      </c>
      <c r="CX738" s="24" t="str">
        <f t="shared" si="1243"/>
        <v/>
      </c>
      <c r="CY738" s="24" t="str">
        <f t="shared" si="1244"/>
        <v/>
      </c>
      <c r="CZ738" s="24" t="str">
        <f t="shared" si="1245"/>
        <v/>
      </c>
      <c r="DA738" s="24" t="str">
        <f t="shared" si="1246"/>
        <v/>
      </c>
      <c r="DB738" s="24" t="str">
        <f t="shared" si="1247"/>
        <v/>
      </c>
      <c r="DC738" s="24" t="str">
        <f t="shared" si="1248"/>
        <v/>
      </c>
      <c r="DD738" s="24" t="str">
        <f t="shared" si="1249"/>
        <v/>
      </c>
      <c r="DE738" s="24" t="str">
        <f t="shared" si="1250"/>
        <v/>
      </c>
      <c r="DF738" s="24" t="str">
        <f t="shared" si="1251"/>
        <v/>
      </c>
      <c r="DG738" s="24" t="str">
        <f t="shared" si="1252"/>
        <v/>
      </c>
      <c r="DJ738" s="39"/>
      <c r="EA738" s="7"/>
    </row>
    <row r="739" spans="2:131" x14ac:dyDescent="0.2">
      <c r="B739" s="61" t="str">
        <f t="shared" si="1191"/>
        <v/>
      </c>
      <c r="C739" s="7" t="str">
        <f t="shared" si="1285"/>
        <v/>
      </c>
      <c r="D739" s="60">
        <f t="shared" si="1192"/>
        <v>0</v>
      </c>
      <c r="E739" s="7" t="str">
        <f t="shared" si="1193"/>
        <v/>
      </c>
      <c r="F739" s="72" t="str">
        <f t="shared" si="1189"/>
        <v/>
      </c>
      <c r="G739" s="108" t="str">
        <f t="shared" si="1190"/>
        <v/>
      </c>
      <c r="H739" s="112">
        <f t="shared" si="1286"/>
        <v>0</v>
      </c>
      <c r="I739" s="112">
        <f t="shared" si="1287"/>
        <v>0</v>
      </c>
      <c r="J739" s="112">
        <f t="shared" si="1288"/>
        <v>0</v>
      </c>
      <c r="K739" s="112">
        <f t="shared" si="1289"/>
        <v>0</v>
      </c>
      <c r="L739" s="112">
        <f t="shared" si="1290"/>
        <v>0</v>
      </c>
      <c r="M739" s="112">
        <f t="shared" si="1291"/>
        <v>0</v>
      </c>
      <c r="N739" s="60"/>
      <c r="O739" s="61"/>
      <c r="P739" s="61"/>
      <c r="Q739" s="61"/>
      <c r="R739" s="61"/>
      <c r="S739" s="7"/>
      <c r="T739" s="67">
        <f t="shared" si="1253"/>
        <v>1</v>
      </c>
      <c r="U739" s="76" t="str">
        <f t="shared" si="1254"/>
        <v/>
      </c>
      <c r="V739" s="76" t="str">
        <f t="shared" si="1255"/>
        <v/>
      </c>
      <c r="W739" s="76" t="str">
        <f t="shared" si="1256"/>
        <v/>
      </c>
      <c r="X739" s="76" t="str">
        <f t="shared" si="1257"/>
        <v/>
      </c>
      <c r="Y739" s="76" t="str">
        <f t="shared" si="1258"/>
        <v/>
      </c>
      <c r="Z739" s="76" t="str">
        <f t="shared" si="1259"/>
        <v/>
      </c>
      <c r="AA739" s="131" t="b">
        <f t="shared" si="1197"/>
        <v>0</v>
      </c>
      <c r="AB739" s="131" t="b">
        <f t="shared" si="1198"/>
        <v>0</v>
      </c>
      <c r="AC739" s="131" t="b">
        <f t="shared" si="1199"/>
        <v>0</v>
      </c>
      <c r="AD739" s="131" t="b">
        <f t="shared" si="1200"/>
        <v>0</v>
      </c>
      <c r="AE739" s="131" t="b">
        <f t="shared" si="1201"/>
        <v>0</v>
      </c>
      <c r="AF739" s="131" t="b">
        <f t="shared" si="1202"/>
        <v>0</v>
      </c>
      <c r="AG739" s="131">
        <f t="shared" si="1275"/>
        <v>0</v>
      </c>
      <c r="AH739" s="131">
        <f t="shared" si="1281"/>
        <v>1</v>
      </c>
      <c r="AI739" s="13">
        <f t="shared" si="1203"/>
        <v>0</v>
      </c>
      <c r="AJ739" s="11">
        <f t="shared" si="1260"/>
        <v>0</v>
      </c>
      <c r="AK739" s="67">
        <f t="shared" si="1261"/>
        <v>1</v>
      </c>
      <c r="AL739" s="118" t="str">
        <f t="shared" si="1262"/>
        <v/>
      </c>
      <c r="AM739" s="118" t="str">
        <f t="shared" si="1263"/>
        <v/>
      </c>
      <c r="AN739" s="118" t="str">
        <f t="shared" si="1264"/>
        <v/>
      </c>
      <c r="AO739" s="118" t="str">
        <f t="shared" si="1265"/>
        <v/>
      </c>
      <c r="AP739" s="118" t="str">
        <f t="shared" si="1266"/>
        <v/>
      </c>
      <c r="AQ739" s="118" t="str">
        <f t="shared" si="1267"/>
        <v/>
      </c>
      <c r="AR739" s="118" t="str">
        <f t="shared" si="1268"/>
        <v/>
      </c>
      <c r="AS739" s="60" t="b">
        <f t="shared" si="1204"/>
        <v>0</v>
      </c>
      <c r="AT739" s="60" t="b">
        <f t="shared" si="1205"/>
        <v>0</v>
      </c>
      <c r="AU739" s="60" t="b">
        <f t="shared" si="1206"/>
        <v>0</v>
      </c>
      <c r="AV739" s="60" t="b">
        <f t="shared" si="1207"/>
        <v>0</v>
      </c>
      <c r="AW739" s="60" t="b">
        <f t="shared" si="1208"/>
        <v>0</v>
      </c>
      <c r="AX739" s="60" t="b">
        <f t="shared" si="1209"/>
        <v>0</v>
      </c>
      <c r="AY739" s="60" t="b">
        <f t="shared" si="1210"/>
        <v>0</v>
      </c>
      <c r="AZ739" s="131">
        <f t="shared" si="1276"/>
        <v>0</v>
      </c>
      <c r="BA739" s="131">
        <f t="shared" si="1282"/>
        <v>1</v>
      </c>
      <c r="BB739" s="13">
        <f t="shared" si="1269"/>
        <v>0</v>
      </c>
      <c r="BC739" s="11">
        <f t="shared" si="1211"/>
        <v>0</v>
      </c>
      <c r="BD739" s="67">
        <f t="shared" si="1270"/>
        <v>1</v>
      </c>
      <c r="BE739" s="76" t="str">
        <f t="shared" si="1212"/>
        <v/>
      </c>
      <c r="BF739" s="76" t="str">
        <f t="shared" si="1213"/>
        <v/>
      </c>
      <c r="BG739" s="76" t="str">
        <f t="shared" si="1214"/>
        <v/>
      </c>
      <c r="BH739" s="76" t="str">
        <f t="shared" si="1215"/>
        <v/>
      </c>
      <c r="BI739" s="76" t="str">
        <f t="shared" si="1216"/>
        <v/>
      </c>
      <c r="BJ739" s="76" t="str">
        <f t="shared" si="1217"/>
        <v/>
      </c>
      <c r="BK739" s="131" t="b">
        <f t="shared" si="1218"/>
        <v>0</v>
      </c>
      <c r="BL739" s="131" t="b">
        <f t="shared" si="1219"/>
        <v>0</v>
      </c>
      <c r="BM739" s="131" t="b">
        <f t="shared" si="1220"/>
        <v>0</v>
      </c>
      <c r="BN739" s="131" t="b">
        <f t="shared" si="1221"/>
        <v>0</v>
      </c>
      <c r="BO739" s="131" t="b">
        <f t="shared" si="1222"/>
        <v>0</v>
      </c>
      <c r="BP739" s="131" t="b">
        <f t="shared" si="1223"/>
        <v>0</v>
      </c>
      <c r="BQ739" s="131">
        <f t="shared" si="1277"/>
        <v>0</v>
      </c>
      <c r="BR739" s="131">
        <f t="shared" si="1283"/>
        <v>1</v>
      </c>
      <c r="BS739" s="92">
        <f t="shared" si="1278"/>
        <v>0</v>
      </c>
      <c r="BT739" s="13">
        <f t="shared" si="1224"/>
        <v>0</v>
      </c>
      <c r="BU739" s="11">
        <f t="shared" si="1271"/>
        <v>0</v>
      </c>
      <c r="BV739" s="67">
        <f t="shared" si="1272"/>
        <v>1</v>
      </c>
      <c r="BW739" s="118" t="str">
        <f t="shared" si="1225"/>
        <v/>
      </c>
      <c r="BX739" s="118" t="str">
        <f t="shared" si="1226"/>
        <v/>
      </c>
      <c r="BY739" s="118" t="str">
        <f t="shared" si="1227"/>
        <v/>
      </c>
      <c r="BZ739" s="118" t="str">
        <f t="shared" si="1228"/>
        <v/>
      </c>
      <c r="CA739" s="118" t="str">
        <f t="shared" si="1229"/>
        <v/>
      </c>
      <c r="CB739" s="118" t="str">
        <f t="shared" si="1230"/>
        <v/>
      </c>
      <c r="CC739" s="118" t="str">
        <f t="shared" si="1231"/>
        <v/>
      </c>
      <c r="CD739" s="60" t="b">
        <f t="shared" si="1232"/>
        <v>0</v>
      </c>
      <c r="CE739" s="60" t="b">
        <f t="shared" si="1233"/>
        <v>0</v>
      </c>
      <c r="CF739" s="60" t="b">
        <f t="shared" si="1234"/>
        <v>0</v>
      </c>
      <c r="CG739" s="60" t="b">
        <f t="shared" si="1235"/>
        <v>0</v>
      </c>
      <c r="CH739" s="60" t="b">
        <f t="shared" si="1236"/>
        <v>0</v>
      </c>
      <c r="CI739" s="60" t="b">
        <f t="shared" si="1237"/>
        <v>0</v>
      </c>
      <c r="CJ739" s="60" t="b">
        <f t="shared" si="1238"/>
        <v>0</v>
      </c>
      <c r="CK739" s="131">
        <f t="shared" si="1279"/>
        <v>0</v>
      </c>
      <c r="CL739" s="131">
        <f t="shared" si="1284"/>
        <v>1</v>
      </c>
      <c r="CM739" s="92">
        <f t="shared" si="1280"/>
        <v>0</v>
      </c>
      <c r="CN739" s="13">
        <f t="shared" si="1273"/>
        <v>0</v>
      </c>
      <c r="CO739" s="11">
        <f t="shared" si="1239"/>
        <v>0</v>
      </c>
      <c r="CP739" s="13">
        <f t="shared" si="1274"/>
        <v>0</v>
      </c>
      <c r="CQ739" s="11">
        <f t="shared" si="1194"/>
        <v>0</v>
      </c>
      <c r="CR739" s="57">
        <f t="shared" si="1195"/>
        <v>0</v>
      </c>
      <c r="CS739" s="57">
        <f t="shared" si="1196"/>
        <v>0</v>
      </c>
      <c r="CT739" s="57">
        <f t="shared" si="1188"/>
        <v>0</v>
      </c>
      <c r="CU739" s="24" t="str">
        <f t="shared" si="1240"/>
        <v/>
      </c>
      <c r="CV739" s="24" t="str">
        <f t="shared" si="1241"/>
        <v/>
      </c>
      <c r="CW739" s="24" t="str">
        <f t="shared" si="1242"/>
        <v/>
      </c>
      <c r="CX739" s="24" t="str">
        <f t="shared" si="1243"/>
        <v/>
      </c>
      <c r="CY739" s="24" t="str">
        <f t="shared" si="1244"/>
        <v/>
      </c>
      <c r="CZ739" s="24" t="str">
        <f t="shared" si="1245"/>
        <v/>
      </c>
      <c r="DA739" s="24" t="str">
        <f t="shared" si="1246"/>
        <v/>
      </c>
      <c r="DB739" s="24" t="str">
        <f t="shared" si="1247"/>
        <v/>
      </c>
      <c r="DC739" s="24" t="str">
        <f t="shared" si="1248"/>
        <v/>
      </c>
      <c r="DD739" s="24" t="str">
        <f t="shared" si="1249"/>
        <v/>
      </c>
      <c r="DE739" s="24" t="str">
        <f t="shared" si="1250"/>
        <v/>
      </c>
      <c r="DF739" s="24" t="str">
        <f t="shared" si="1251"/>
        <v/>
      </c>
      <c r="DG739" s="24" t="str">
        <f t="shared" si="1252"/>
        <v/>
      </c>
      <c r="DJ739" s="39"/>
      <c r="EA739" s="7"/>
    </row>
    <row r="740" spans="2:131" x14ac:dyDescent="0.2">
      <c r="B740" s="61" t="str">
        <f t="shared" si="1191"/>
        <v/>
      </c>
      <c r="C740" s="7" t="str">
        <f t="shared" si="1285"/>
        <v/>
      </c>
      <c r="D740" s="60">
        <f t="shared" si="1192"/>
        <v>0</v>
      </c>
      <c r="E740" s="7" t="str">
        <f t="shared" si="1193"/>
        <v/>
      </c>
      <c r="F740" s="72" t="str">
        <f t="shared" si="1189"/>
        <v/>
      </c>
      <c r="G740" s="108" t="str">
        <f t="shared" si="1190"/>
        <v/>
      </c>
      <c r="H740" s="112">
        <f t="shared" si="1286"/>
        <v>0</v>
      </c>
      <c r="I740" s="112">
        <f t="shared" si="1287"/>
        <v>0</v>
      </c>
      <c r="J740" s="112">
        <f t="shared" si="1288"/>
        <v>0</v>
      </c>
      <c r="K740" s="112">
        <f t="shared" si="1289"/>
        <v>0</v>
      </c>
      <c r="L740" s="112">
        <f t="shared" si="1290"/>
        <v>0</v>
      </c>
      <c r="M740" s="112">
        <f t="shared" si="1291"/>
        <v>0</v>
      </c>
      <c r="N740" s="60"/>
      <c r="O740" s="61"/>
      <c r="P740" s="61"/>
      <c r="Q740" s="61"/>
      <c r="R740" s="61"/>
      <c r="S740" s="7"/>
      <c r="T740" s="67">
        <f t="shared" si="1253"/>
        <v>1</v>
      </c>
      <c r="U740" s="76" t="str">
        <f t="shared" si="1254"/>
        <v/>
      </c>
      <c r="V740" s="76" t="str">
        <f t="shared" si="1255"/>
        <v/>
      </c>
      <c r="W740" s="76" t="str">
        <f t="shared" si="1256"/>
        <v/>
      </c>
      <c r="X740" s="76" t="str">
        <f t="shared" si="1257"/>
        <v/>
      </c>
      <c r="Y740" s="76" t="str">
        <f t="shared" si="1258"/>
        <v/>
      </c>
      <c r="Z740" s="76" t="str">
        <f t="shared" si="1259"/>
        <v/>
      </c>
      <c r="AA740" s="131" t="b">
        <f t="shared" si="1197"/>
        <v>0</v>
      </c>
      <c r="AB740" s="131" t="b">
        <f t="shared" si="1198"/>
        <v>0</v>
      </c>
      <c r="AC740" s="131" t="b">
        <f t="shared" si="1199"/>
        <v>0</v>
      </c>
      <c r="AD740" s="131" t="b">
        <f t="shared" si="1200"/>
        <v>0</v>
      </c>
      <c r="AE740" s="131" t="b">
        <f t="shared" si="1201"/>
        <v>0</v>
      </c>
      <c r="AF740" s="131" t="b">
        <f t="shared" si="1202"/>
        <v>0</v>
      </c>
      <c r="AG740" s="131">
        <f t="shared" si="1275"/>
        <v>0</v>
      </c>
      <c r="AH740" s="131">
        <f t="shared" si="1281"/>
        <v>1</v>
      </c>
      <c r="AI740" s="13">
        <f t="shared" si="1203"/>
        <v>0</v>
      </c>
      <c r="AJ740" s="11">
        <f t="shared" si="1260"/>
        <v>0</v>
      </c>
      <c r="AK740" s="67">
        <f t="shared" si="1261"/>
        <v>1</v>
      </c>
      <c r="AL740" s="118" t="str">
        <f t="shared" si="1262"/>
        <v/>
      </c>
      <c r="AM740" s="118" t="str">
        <f t="shared" si="1263"/>
        <v/>
      </c>
      <c r="AN740" s="118" t="str">
        <f t="shared" si="1264"/>
        <v/>
      </c>
      <c r="AO740" s="118" t="str">
        <f t="shared" si="1265"/>
        <v/>
      </c>
      <c r="AP740" s="118" t="str">
        <f t="shared" si="1266"/>
        <v/>
      </c>
      <c r="AQ740" s="118" t="str">
        <f t="shared" si="1267"/>
        <v/>
      </c>
      <c r="AR740" s="118" t="str">
        <f t="shared" si="1268"/>
        <v/>
      </c>
      <c r="AS740" s="60" t="b">
        <f t="shared" si="1204"/>
        <v>0</v>
      </c>
      <c r="AT740" s="60" t="b">
        <f t="shared" si="1205"/>
        <v>0</v>
      </c>
      <c r="AU740" s="60" t="b">
        <f t="shared" si="1206"/>
        <v>0</v>
      </c>
      <c r="AV740" s="60" t="b">
        <f t="shared" si="1207"/>
        <v>0</v>
      </c>
      <c r="AW740" s="60" t="b">
        <f t="shared" si="1208"/>
        <v>0</v>
      </c>
      <c r="AX740" s="60" t="b">
        <f t="shared" si="1209"/>
        <v>0</v>
      </c>
      <c r="AY740" s="60" t="b">
        <f t="shared" si="1210"/>
        <v>0</v>
      </c>
      <c r="AZ740" s="131">
        <f t="shared" si="1276"/>
        <v>0</v>
      </c>
      <c r="BA740" s="131">
        <f t="shared" si="1282"/>
        <v>1</v>
      </c>
      <c r="BB740" s="13">
        <f t="shared" si="1269"/>
        <v>0</v>
      </c>
      <c r="BC740" s="11">
        <f t="shared" si="1211"/>
        <v>0</v>
      </c>
      <c r="BD740" s="67">
        <f t="shared" si="1270"/>
        <v>1</v>
      </c>
      <c r="BE740" s="76" t="str">
        <f t="shared" si="1212"/>
        <v/>
      </c>
      <c r="BF740" s="76" t="str">
        <f t="shared" si="1213"/>
        <v/>
      </c>
      <c r="BG740" s="76" t="str">
        <f t="shared" si="1214"/>
        <v/>
      </c>
      <c r="BH740" s="76" t="str">
        <f t="shared" si="1215"/>
        <v/>
      </c>
      <c r="BI740" s="76" t="str">
        <f t="shared" si="1216"/>
        <v/>
      </c>
      <c r="BJ740" s="76" t="str">
        <f t="shared" si="1217"/>
        <v/>
      </c>
      <c r="BK740" s="131" t="b">
        <f t="shared" si="1218"/>
        <v>0</v>
      </c>
      <c r="BL740" s="131" t="b">
        <f t="shared" si="1219"/>
        <v>0</v>
      </c>
      <c r="BM740" s="131" t="b">
        <f t="shared" si="1220"/>
        <v>0</v>
      </c>
      <c r="BN740" s="131" t="b">
        <f t="shared" si="1221"/>
        <v>0</v>
      </c>
      <c r="BO740" s="131" t="b">
        <f t="shared" si="1222"/>
        <v>0</v>
      </c>
      <c r="BP740" s="131" t="b">
        <f t="shared" si="1223"/>
        <v>0</v>
      </c>
      <c r="BQ740" s="131">
        <f t="shared" si="1277"/>
        <v>0</v>
      </c>
      <c r="BR740" s="131">
        <f t="shared" si="1283"/>
        <v>1</v>
      </c>
      <c r="BS740" s="92">
        <f t="shared" si="1278"/>
        <v>0</v>
      </c>
      <c r="BT740" s="13">
        <f t="shared" si="1224"/>
        <v>0</v>
      </c>
      <c r="BU740" s="11">
        <f t="shared" si="1271"/>
        <v>0</v>
      </c>
      <c r="BV740" s="67">
        <f t="shared" si="1272"/>
        <v>1</v>
      </c>
      <c r="BW740" s="118" t="str">
        <f t="shared" si="1225"/>
        <v/>
      </c>
      <c r="BX740" s="118" t="str">
        <f t="shared" si="1226"/>
        <v/>
      </c>
      <c r="BY740" s="118" t="str">
        <f t="shared" si="1227"/>
        <v/>
      </c>
      <c r="BZ740" s="118" t="str">
        <f t="shared" si="1228"/>
        <v/>
      </c>
      <c r="CA740" s="118" t="str">
        <f t="shared" si="1229"/>
        <v/>
      </c>
      <c r="CB740" s="118" t="str">
        <f t="shared" si="1230"/>
        <v/>
      </c>
      <c r="CC740" s="118" t="str">
        <f t="shared" si="1231"/>
        <v/>
      </c>
      <c r="CD740" s="60" t="b">
        <f t="shared" si="1232"/>
        <v>0</v>
      </c>
      <c r="CE740" s="60" t="b">
        <f t="shared" si="1233"/>
        <v>0</v>
      </c>
      <c r="CF740" s="60" t="b">
        <f t="shared" si="1234"/>
        <v>0</v>
      </c>
      <c r="CG740" s="60" t="b">
        <f t="shared" si="1235"/>
        <v>0</v>
      </c>
      <c r="CH740" s="60" t="b">
        <f t="shared" si="1236"/>
        <v>0</v>
      </c>
      <c r="CI740" s="60" t="b">
        <f t="shared" si="1237"/>
        <v>0</v>
      </c>
      <c r="CJ740" s="60" t="b">
        <f t="shared" si="1238"/>
        <v>0</v>
      </c>
      <c r="CK740" s="131">
        <f t="shared" si="1279"/>
        <v>0</v>
      </c>
      <c r="CL740" s="131">
        <f t="shared" si="1284"/>
        <v>1</v>
      </c>
      <c r="CM740" s="92">
        <f t="shared" si="1280"/>
        <v>0</v>
      </c>
      <c r="CN740" s="13">
        <f t="shared" si="1273"/>
        <v>0</v>
      </c>
      <c r="CO740" s="11">
        <f t="shared" si="1239"/>
        <v>0</v>
      </c>
      <c r="CP740" s="13">
        <f t="shared" si="1274"/>
        <v>0</v>
      </c>
      <c r="CQ740" s="11">
        <f t="shared" si="1194"/>
        <v>0</v>
      </c>
      <c r="CR740" s="57">
        <f t="shared" si="1195"/>
        <v>0</v>
      </c>
      <c r="CS740" s="57">
        <f t="shared" si="1196"/>
        <v>0</v>
      </c>
      <c r="CT740" s="57">
        <f t="shared" si="1188"/>
        <v>0</v>
      </c>
      <c r="CU740" s="24" t="str">
        <f t="shared" si="1240"/>
        <v/>
      </c>
      <c r="CV740" s="24" t="str">
        <f t="shared" si="1241"/>
        <v/>
      </c>
      <c r="CW740" s="24" t="str">
        <f t="shared" si="1242"/>
        <v/>
      </c>
      <c r="CX740" s="24" t="str">
        <f t="shared" si="1243"/>
        <v/>
      </c>
      <c r="CY740" s="24" t="str">
        <f t="shared" si="1244"/>
        <v/>
      </c>
      <c r="CZ740" s="24" t="str">
        <f t="shared" si="1245"/>
        <v/>
      </c>
      <c r="DA740" s="24" t="str">
        <f t="shared" si="1246"/>
        <v/>
      </c>
      <c r="DB740" s="24" t="str">
        <f t="shared" si="1247"/>
        <v/>
      </c>
      <c r="DC740" s="24" t="str">
        <f t="shared" si="1248"/>
        <v/>
      </c>
      <c r="DD740" s="24" t="str">
        <f t="shared" si="1249"/>
        <v/>
      </c>
      <c r="DE740" s="24" t="str">
        <f t="shared" si="1250"/>
        <v/>
      </c>
      <c r="DF740" s="24" t="str">
        <f t="shared" si="1251"/>
        <v/>
      </c>
      <c r="DG740" s="24" t="str">
        <f t="shared" si="1252"/>
        <v/>
      </c>
      <c r="DJ740" s="39"/>
      <c r="EA740" s="7"/>
    </row>
    <row r="741" spans="2:131" x14ac:dyDescent="0.2">
      <c r="B741" s="61" t="str">
        <f t="shared" si="1191"/>
        <v/>
      </c>
      <c r="C741" s="7" t="str">
        <f t="shared" si="1285"/>
        <v/>
      </c>
      <c r="D741" s="60">
        <f t="shared" si="1192"/>
        <v>0</v>
      </c>
      <c r="E741" s="7" t="str">
        <f t="shared" si="1193"/>
        <v/>
      </c>
      <c r="F741" s="72" t="str">
        <f t="shared" si="1189"/>
        <v/>
      </c>
      <c r="G741" s="108" t="str">
        <f t="shared" si="1190"/>
        <v/>
      </c>
      <c r="H741" s="112">
        <f t="shared" si="1286"/>
        <v>0</v>
      </c>
      <c r="I741" s="112">
        <f t="shared" si="1287"/>
        <v>0</v>
      </c>
      <c r="J741" s="112">
        <f t="shared" si="1288"/>
        <v>0</v>
      </c>
      <c r="K741" s="112">
        <f t="shared" si="1289"/>
        <v>0</v>
      </c>
      <c r="L741" s="112">
        <f t="shared" si="1290"/>
        <v>0</v>
      </c>
      <c r="M741" s="112">
        <f t="shared" si="1291"/>
        <v>0</v>
      </c>
      <c r="N741" s="60"/>
      <c r="O741" s="61"/>
      <c r="P741" s="61"/>
      <c r="Q741" s="61"/>
      <c r="R741" s="61"/>
      <c r="S741" s="7"/>
      <c r="T741" s="67">
        <f t="shared" si="1253"/>
        <v>1</v>
      </c>
      <c r="U741" s="76" t="str">
        <f t="shared" si="1254"/>
        <v/>
      </c>
      <c r="V741" s="76" t="str">
        <f t="shared" si="1255"/>
        <v/>
      </c>
      <c r="W741" s="76" t="str">
        <f t="shared" si="1256"/>
        <v/>
      </c>
      <c r="X741" s="76" t="str">
        <f t="shared" si="1257"/>
        <v/>
      </c>
      <c r="Y741" s="76" t="str">
        <f t="shared" si="1258"/>
        <v/>
      </c>
      <c r="Z741" s="76" t="str">
        <f t="shared" si="1259"/>
        <v/>
      </c>
      <c r="AA741" s="131" t="b">
        <f t="shared" si="1197"/>
        <v>0</v>
      </c>
      <c r="AB741" s="131" t="b">
        <f t="shared" si="1198"/>
        <v>0</v>
      </c>
      <c r="AC741" s="131" t="b">
        <f t="shared" si="1199"/>
        <v>0</v>
      </c>
      <c r="AD741" s="131" t="b">
        <f t="shared" si="1200"/>
        <v>0</v>
      </c>
      <c r="AE741" s="131" t="b">
        <f t="shared" si="1201"/>
        <v>0</v>
      </c>
      <c r="AF741" s="131" t="b">
        <f t="shared" si="1202"/>
        <v>0</v>
      </c>
      <c r="AG741" s="131">
        <f t="shared" si="1275"/>
        <v>0</v>
      </c>
      <c r="AH741" s="131">
        <f t="shared" si="1281"/>
        <v>1</v>
      </c>
      <c r="AI741" s="13">
        <f t="shared" si="1203"/>
        <v>0</v>
      </c>
      <c r="AJ741" s="11">
        <f t="shared" si="1260"/>
        <v>0</v>
      </c>
      <c r="AK741" s="67">
        <f t="shared" si="1261"/>
        <v>1</v>
      </c>
      <c r="AL741" s="118" t="str">
        <f t="shared" si="1262"/>
        <v/>
      </c>
      <c r="AM741" s="118" t="str">
        <f t="shared" si="1263"/>
        <v/>
      </c>
      <c r="AN741" s="118" t="str">
        <f t="shared" si="1264"/>
        <v/>
      </c>
      <c r="AO741" s="118" t="str">
        <f t="shared" si="1265"/>
        <v/>
      </c>
      <c r="AP741" s="118" t="str">
        <f t="shared" si="1266"/>
        <v/>
      </c>
      <c r="AQ741" s="118" t="str">
        <f t="shared" si="1267"/>
        <v/>
      </c>
      <c r="AR741" s="118" t="str">
        <f t="shared" si="1268"/>
        <v/>
      </c>
      <c r="AS741" s="60" t="b">
        <f t="shared" si="1204"/>
        <v>0</v>
      </c>
      <c r="AT741" s="60" t="b">
        <f t="shared" si="1205"/>
        <v>0</v>
      </c>
      <c r="AU741" s="60" t="b">
        <f t="shared" si="1206"/>
        <v>0</v>
      </c>
      <c r="AV741" s="60" t="b">
        <f t="shared" si="1207"/>
        <v>0</v>
      </c>
      <c r="AW741" s="60" t="b">
        <f t="shared" si="1208"/>
        <v>0</v>
      </c>
      <c r="AX741" s="60" t="b">
        <f t="shared" si="1209"/>
        <v>0</v>
      </c>
      <c r="AY741" s="60" t="b">
        <f t="shared" si="1210"/>
        <v>0</v>
      </c>
      <c r="AZ741" s="131">
        <f t="shared" si="1276"/>
        <v>0</v>
      </c>
      <c r="BA741" s="131">
        <f t="shared" si="1282"/>
        <v>1</v>
      </c>
      <c r="BB741" s="13">
        <f t="shared" si="1269"/>
        <v>0</v>
      </c>
      <c r="BC741" s="11">
        <f t="shared" si="1211"/>
        <v>0</v>
      </c>
      <c r="BD741" s="67">
        <f t="shared" si="1270"/>
        <v>1</v>
      </c>
      <c r="BE741" s="76" t="str">
        <f t="shared" si="1212"/>
        <v/>
      </c>
      <c r="BF741" s="76" t="str">
        <f t="shared" si="1213"/>
        <v/>
      </c>
      <c r="BG741" s="76" t="str">
        <f t="shared" si="1214"/>
        <v/>
      </c>
      <c r="BH741" s="76" t="str">
        <f t="shared" si="1215"/>
        <v/>
      </c>
      <c r="BI741" s="76" t="str">
        <f t="shared" si="1216"/>
        <v/>
      </c>
      <c r="BJ741" s="76" t="str">
        <f t="shared" si="1217"/>
        <v/>
      </c>
      <c r="BK741" s="131" t="b">
        <f t="shared" si="1218"/>
        <v>0</v>
      </c>
      <c r="BL741" s="131" t="b">
        <f t="shared" si="1219"/>
        <v>0</v>
      </c>
      <c r="BM741" s="131" t="b">
        <f t="shared" si="1220"/>
        <v>0</v>
      </c>
      <c r="BN741" s="131" t="b">
        <f t="shared" si="1221"/>
        <v>0</v>
      </c>
      <c r="BO741" s="131" t="b">
        <f t="shared" si="1222"/>
        <v>0</v>
      </c>
      <c r="BP741" s="131" t="b">
        <f t="shared" si="1223"/>
        <v>0</v>
      </c>
      <c r="BQ741" s="131">
        <f t="shared" si="1277"/>
        <v>0</v>
      </c>
      <c r="BR741" s="131">
        <f t="shared" si="1283"/>
        <v>1</v>
      </c>
      <c r="BS741" s="92">
        <f t="shared" si="1278"/>
        <v>0</v>
      </c>
      <c r="BT741" s="13">
        <f t="shared" si="1224"/>
        <v>0</v>
      </c>
      <c r="BU741" s="11">
        <f t="shared" si="1271"/>
        <v>0</v>
      </c>
      <c r="BV741" s="67">
        <f t="shared" si="1272"/>
        <v>1</v>
      </c>
      <c r="BW741" s="118" t="str">
        <f t="shared" si="1225"/>
        <v/>
      </c>
      <c r="BX741" s="118" t="str">
        <f t="shared" si="1226"/>
        <v/>
      </c>
      <c r="BY741" s="118" t="str">
        <f t="shared" si="1227"/>
        <v/>
      </c>
      <c r="BZ741" s="118" t="str">
        <f t="shared" si="1228"/>
        <v/>
      </c>
      <c r="CA741" s="118" t="str">
        <f t="shared" si="1229"/>
        <v/>
      </c>
      <c r="CB741" s="118" t="str">
        <f t="shared" si="1230"/>
        <v/>
      </c>
      <c r="CC741" s="118" t="str">
        <f t="shared" si="1231"/>
        <v/>
      </c>
      <c r="CD741" s="60" t="b">
        <f t="shared" si="1232"/>
        <v>0</v>
      </c>
      <c r="CE741" s="60" t="b">
        <f t="shared" si="1233"/>
        <v>0</v>
      </c>
      <c r="CF741" s="60" t="b">
        <f t="shared" si="1234"/>
        <v>0</v>
      </c>
      <c r="CG741" s="60" t="b">
        <f t="shared" si="1235"/>
        <v>0</v>
      </c>
      <c r="CH741" s="60" t="b">
        <f t="shared" si="1236"/>
        <v>0</v>
      </c>
      <c r="CI741" s="60" t="b">
        <f t="shared" si="1237"/>
        <v>0</v>
      </c>
      <c r="CJ741" s="60" t="b">
        <f t="shared" si="1238"/>
        <v>0</v>
      </c>
      <c r="CK741" s="131">
        <f t="shared" si="1279"/>
        <v>0</v>
      </c>
      <c r="CL741" s="131">
        <f t="shared" si="1284"/>
        <v>1</v>
      </c>
      <c r="CM741" s="92">
        <f t="shared" si="1280"/>
        <v>0</v>
      </c>
      <c r="CN741" s="13">
        <f t="shared" si="1273"/>
        <v>0</v>
      </c>
      <c r="CO741" s="11">
        <f t="shared" si="1239"/>
        <v>0</v>
      </c>
      <c r="CP741" s="13">
        <f t="shared" si="1274"/>
        <v>0</v>
      </c>
      <c r="CQ741" s="11">
        <f t="shared" si="1194"/>
        <v>0</v>
      </c>
      <c r="CR741" s="57">
        <f t="shared" si="1195"/>
        <v>0</v>
      </c>
      <c r="CS741" s="57">
        <f t="shared" si="1196"/>
        <v>0</v>
      </c>
      <c r="CT741" s="57">
        <f t="shared" si="1188"/>
        <v>0</v>
      </c>
      <c r="CU741" s="24" t="str">
        <f t="shared" si="1240"/>
        <v/>
      </c>
      <c r="CV741" s="24" t="str">
        <f t="shared" si="1241"/>
        <v/>
      </c>
      <c r="CW741" s="24" t="str">
        <f t="shared" si="1242"/>
        <v/>
      </c>
      <c r="CX741" s="24" t="str">
        <f t="shared" si="1243"/>
        <v/>
      </c>
      <c r="CY741" s="24" t="str">
        <f t="shared" si="1244"/>
        <v/>
      </c>
      <c r="CZ741" s="24" t="str">
        <f t="shared" si="1245"/>
        <v/>
      </c>
      <c r="DA741" s="24" t="str">
        <f t="shared" si="1246"/>
        <v/>
      </c>
      <c r="DB741" s="24" t="str">
        <f t="shared" si="1247"/>
        <v/>
      </c>
      <c r="DC741" s="24" t="str">
        <f t="shared" si="1248"/>
        <v/>
      </c>
      <c r="DD741" s="24" t="str">
        <f t="shared" si="1249"/>
        <v/>
      </c>
      <c r="DE741" s="24" t="str">
        <f t="shared" si="1250"/>
        <v/>
      </c>
      <c r="DF741" s="24" t="str">
        <f t="shared" si="1251"/>
        <v/>
      </c>
      <c r="DG741" s="24" t="str">
        <f t="shared" si="1252"/>
        <v/>
      </c>
      <c r="DJ741" s="39"/>
      <c r="EA741" s="7"/>
    </row>
    <row r="742" spans="2:131" x14ac:dyDescent="0.2">
      <c r="B742" s="61" t="str">
        <f t="shared" si="1191"/>
        <v/>
      </c>
      <c r="C742" s="7" t="str">
        <f t="shared" si="1285"/>
        <v/>
      </c>
      <c r="D742" s="60">
        <f t="shared" si="1192"/>
        <v>0</v>
      </c>
      <c r="E742" s="7" t="str">
        <f t="shared" si="1193"/>
        <v/>
      </c>
      <c r="F742" s="72" t="str">
        <f t="shared" si="1189"/>
        <v/>
      </c>
      <c r="G742" s="108" t="str">
        <f t="shared" si="1190"/>
        <v/>
      </c>
      <c r="H742" s="112">
        <f t="shared" si="1286"/>
        <v>0</v>
      </c>
      <c r="I742" s="112">
        <f t="shared" si="1287"/>
        <v>0</v>
      </c>
      <c r="J742" s="112">
        <f t="shared" si="1288"/>
        <v>0</v>
      </c>
      <c r="K742" s="112">
        <f t="shared" si="1289"/>
        <v>0</v>
      </c>
      <c r="L742" s="112">
        <f t="shared" si="1290"/>
        <v>0</v>
      </c>
      <c r="M742" s="112">
        <f t="shared" si="1291"/>
        <v>0</v>
      </c>
      <c r="N742" s="60"/>
      <c r="O742" s="61"/>
      <c r="P742" s="61"/>
      <c r="Q742" s="61"/>
      <c r="R742" s="61"/>
      <c r="S742" s="7"/>
      <c r="T742" s="67">
        <f t="shared" si="1253"/>
        <v>1</v>
      </c>
      <c r="U742" s="76" t="str">
        <f t="shared" si="1254"/>
        <v/>
      </c>
      <c r="V742" s="76" t="str">
        <f t="shared" si="1255"/>
        <v/>
      </c>
      <c r="W742" s="76" t="str">
        <f t="shared" si="1256"/>
        <v/>
      </c>
      <c r="X742" s="76" t="str">
        <f t="shared" si="1257"/>
        <v/>
      </c>
      <c r="Y742" s="76" t="str">
        <f t="shared" si="1258"/>
        <v/>
      </c>
      <c r="Z742" s="76" t="str">
        <f t="shared" si="1259"/>
        <v/>
      </c>
      <c r="AA742" s="131" t="b">
        <f t="shared" si="1197"/>
        <v>0</v>
      </c>
      <c r="AB742" s="131" t="b">
        <f t="shared" si="1198"/>
        <v>0</v>
      </c>
      <c r="AC742" s="131" t="b">
        <f t="shared" si="1199"/>
        <v>0</v>
      </c>
      <c r="AD742" s="131" t="b">
        <f t="shared" si="1200"/>
        <v>0</v>
      </c>
      <c r="AE742" s="131" t="b">
        <f t="shared" si="1201"/>
        <v>0</v>
      </c>
      <c r="AF742" s="131" t="b">
        <f t="shared" si="1202"/>
        <v>0</v>
      </c>
      <c r="AG742" s="131">
        <f t="shared" si="1275"/>
        <v>0</v>
      </c>
      <c r="AH742" s="131">
        <f t="shared" si="1281"/>
        <v>1</v>
      </c>
      <c r="AI742" s="13">
        <f t="shared" si="1203"/>
        <v>0</v>
      </c>
      <c r="AJ742" s="11">
        <f t="shared" si="1260"/>
        <v>0</v>
      </c>
      <c r="AK742" s="67">
        <f t="shared" si="1261"/>
        <v>1</v>
      </c>
      <c r="AL742" s="118" t="str">
        <f t="shared" si="1262"/>
        <v/>
      </c>
      <c r="AM742" s="118" t="str">
        <f t="shared" si="1263"/>
        <v/>
      </c>
      <c r="AN742" s="118" t="str">
        <f t="shared" si="1264"/>
        <v/>
      </c>
      <c r="AO742" s="118" t="str">
        <f t="shared" si="1265"/>
        <v/>
      </c>
      <c r="AP742" s="118" t="str">
        <f t="shared" si="1266"/>
        <v/>
      </c>
      <c r="AQ742" s="118" t="str">
        <f t="shared" si="1267"/>
        <v/>
      </c>
      <c r="AR742" s="118" t="str">
        <f t="shared" si="1268"/>
        <v/>
      </c>
      <c r="AS742" s="60" t="b">
        <f t="shared" si="1204"/>
        <v>0</v>
      </c>
      <c r="AT742" s="60" t="b">
        <f t="shared" si="1205"/>
        <v>0</v>
      </c>
      <c r="AU742" s="60" t="b">
        <f t="shared" si="1206"/>
        <v>0</v>
      </c>
      <c r="AV742" s="60" t="b">
        <f t="shared" si="1207"/>
        <v>0</v>
      </c>
      <c r="AW742" s="60" t="b">
        <f t="shared" si="1208"/>
        <v>0</v>
      </c>
      <c r="AX742" s="60" t="b">
        <f t="shared" si="1209"/>
        <v>0</v>
      </c>
      <c r="AY742" s="60" t="b">
        <f t="shared" si="1210"/>
        <v>0</v>
      </c>
      <c r="AZ742" s="131">
        <f t="shared" si="1276"/>
        <v>0</v>
      </c>
      <c r="BA742" s="131">
        <f t="shared" si="1282"/>
        <v>1</v>
      </c>
      <c r="BB742" s="13">
        <f t="shared" si="1269"/>
        <v>0</v>
      </c>
      <c r="BC742" s="11">
        <f t="shared" si="1211"/>
        <v>0</v>
      </c>
      <c r="BD742" s="67">
        <f t="shared" si="1270"/>
        <v>1</v>
      </c>
      <c r="BE742" s="76" t="str">
        <f t="shared" si="1212"/>
        <v/>
      </c>
      <c r="BF742" s="76" t="str">
        <f t="shared" si="1213"/>
        <v/>
      </c>
      <c r="BG742" s="76" t="str">
        <f t="shared" si="1214"/>
        <v/>
      </c>
      <c r="BH742" s="76" t="str">
        <f t="shared" si="1215"/>
        <v/>
      </c>
      <c r="BI742" s="76" t="str">
        <f t="shared" si="1216"/>
        <v/>
      </c>
      <c r="BJ742" s="76" t="str">
        <f t="shared" si="1217"/>
        <v/>
      </c>
      <c r="BK742" s="131" t="b">
        <f t="shared" si="1218"/>
        <v>0</v>
      </c>
      <c r="BL742" s="131" t="b">
        <f t="shared" si="1219"/>
        <v>0</v>
      </c>
      <c r="BM742" s="131" t="b">
        <f t="shared" si="1220"/>
        <v>0</v>
      </c>
      <c r="BN742" s="131" t="b">
        <f t="shared" si="1221"/>
        <v>0</v>
      </c>
      <c r="BO742" s="131" t="b">
        <f t="shared" si="1222"/>
        <v>0</v>
      </c>
      <c r="BP742" s="131" t="b">
        <f t="shared" si="1223"/>
        <v>0</v>
      </c>
      <c r="BQ742" s="131">
        <f t="shared" si="1277"/>
        <v>0</v>
      </c>
      <c r="BR742" s="131">
        <f t="shared" si="1283"/>
        <v>1</v>
      </c>
      <c r="BS742" s="92">
        <f t="shared" si="1278"/>
        <v>0</v>
      </c>
      <c r="BT742" s="13">
        <f t="shared" si="1224"/>
        <v>0</v>
      </c>
      <c r="BU742" s="11">
        <f t="shared" si="1271"/>
        <v>0</v>
      </c>
      <c r="BV742" s="67">
        <f t="shared" si="1272"/>
        <v>1</v>
      </c>
      <c r="BW742" s="118" t="str">
        <f t="shared" si="1225"/>
        <v/>
      </c>
      <c r="BX742" s="118" t="str">
        <f t="shared" si="1226"/>
        <v/>
      </c>
      <c r="BY742" s="118" t="str">
        <f t="shared" si="1227"/>
        <v/>
      </c>
      <c r="BZ742" s="118" t="str">
        <f t="shared" si="1228"/>
        <v/>
      </c>
      <c r="CA742" s="118" t="str">
        <f t="shared" si="1229"/>
        <v/>
      </c>
      <c r="CB742" s="118" t="str">
        <f t="shared" si="1230"/>
        <v/>
      </c>
      <c r="CC742" s="118" t="str">
        <f t="shared" si="1231"/>
        <v/>
      </c>
      <c r="CD742" s="60" t="b">
        <f t="shared" si="1232"/>
        <v>0</v>
      </c>
      <c r="CE742" s="60" t="b">
        <f t="shared" si="1233"/>
        <v>0</v>
      </c>
      <c r="CF742" s="60" t="b">
        <f t="shared" si="1234"/>
        <v>0</v>
      </c>
      <c r="CG742" s="60" t="b">
        <f t="shared" si="1235"/>
        <v>0</v>
      </c>
      <c r="CH742" s="60" t="b">
        <f t="shared" si="1236"/>
        <v>0</v>
      </c>
      <c r="CI742" s="60" t="b">
        <f t="shared" si="1237"/>
        <v>0</v>
      </c>
      <c r="CJ742" s="60" t="b">
        <f t="shared" si="1238"/>
        <v>0</v>
      </c>
      <c r="CK742" s="131">
        <f t="shared" si="1279"/>
        <v>0</v>
      </c>
      <c r="CL742" s="131">
        <f t="shared" si="1284"/>
        <v>1</v>
      </c>
      <c r="CM742" s="92">
        <f t="shared" si="1280"/>
        <v>0</v>
      </c>
      <c r="CN742" s="13">
        <f t="shared" si="1273"/>
        <v>0</v>
      </c>
      <c r="CO742" s="11">
        <f t="shared" si="1239"/>
        <v>0</v>
      </c>
      <c r="CP742" s="13">
        <f t="shared" si="1274"/>
        <v>0</v>
      </c>
      <c r="CQ742" s="11">
        <f t="shared" si="1194"/>
        <v>0</v>
      </c>
      <c r="CR742" s="57">
        <f t="shared" si="1195"/>
        <v>0</v>
      </c>
      <c r="CS742" s="57">
        <f t="shared" si="1196"/>
        <v>0</v>
      </c>
      <c r="CT742" s="57">
        <f t="shared" si="1188"/>
        <v>0</v>
      </c>
      <c r="CU742" s="24" t="str">
        <f t="shared" si="1240"/>
        <v/>
      </c>
      <c r="CV742" s="24" t="str">
        <f t="shared" si="1241"/>
        <v/>
      </c>
      <c r="CW742" s="24" t="str">
        <f t="shared" si="1242"/>
        <v/>
      </c>
      <c r="CX742" s="24" t="str">
        <f t="shared" si="1243"/>
        <v/>
      </c>
      <c r="CY742" s="24" t="str">
        <f t="shared" si="1244"/>
        <v/>
      </c>
      <c r="CZ742" s="24" t="str">
        <f t="shared" si="1245"/>
        <v/>
      </c>
      <c r="DA742" s="24" t="str">
        <f t="shared" si="1246"/>
        <v/>
      </c>
      <c r="DB742" s="24" t="str">
        <f t="shared" si="1247"/>
        <v/>
      </c>
      <c r="DC742" s="24" t="str">
        <f t="shared" si="1248"/>
        <v/>
      </c>
      <c r="DD742" s="24" t="str">
        <f t="shared" si="1249"/>
        <v/>
      </c>
      <c r="DE742" s="24" t="str">
        <f t="shared" si="1250"/>
        <v/>
      </c>
      <c r="DF742" s="24" t="str">
        <f t="shared" si="1251"/>
        <v/>
      </c>
      <c r="DG742" s="24" t="str">
        <f t="shared" si="1252"/>
        <v/>
      </c>
      <c r="DJ742" s="39"/>
      <c r="EA742" s="7"/>
    </row>
    <row r="743" spans="2:131" x14ac:dyDescent="0.2">
      <c r="B743" s="61" t="str">
        <f t="shared" si="1191"/>
        <v/>
      </c>
      <c r="C743" s="7" t="str">
        <f t="shared" si="1285"/>
        <v/>
      </c>
      <c r="D743" s="60">
        <f t="shared" si="1192"/>
        <v>0</v>
      </c>
      <c r="E743" s="7" t="str">
        <f t="shared" si="1193"/>
        <v/>
      </c>
      <c r="F743" s="72" t="str">
        <f t="shared" si="1189"/>
        <v/>
      </c>
      <c r="G743" s="108" t="str">
        <f t="shared" si="1190"/>
        <v/>
      </c>
      <c r="H743" s="112">
        <f t="shared" si="1286"/>
        <v>0</v>
      </c>
      <c r="I743" s="112">
        <f t="shared" si="1287"/>
        <v>0</v>
      </c>
      <c r="J743" s="112">
        <f t="shared" si="1288"/>
        <v>0</v>
      </c>
      <c r="K743" s="112">
        <f t="shared" si="1289"/>
        <v>0</v>
      </c>
      <c r="L743" s="112">
        <f t="shared" si="1290"/>
        <v>0</v>
      </c>
      <c r="M743" s="112">
        <f t="shared" si="1291"/>
        <v>0</v>
      </c>
      <c r="N743" s="60"/>
      <c r="O743" s="61"/>
      <c r="P743" s="61"/>
      <c r="Q743" s="61"/>
      <c r="R743" s="61"/>
      <c r="S743" s="7"/>
      <c r="T743" s="67">
        <f t="shared" si="1253"/>
        <v>1</v>
      </c>
      <c r="U743" s="76" t="str">
        <f t="shared" si="1254"/>
        <v/>
      </c>
      <c r="V743" s="76" t="str">
        <f t="shared" si="1255"/>
        <v/>
      </c>
      <c r="W743" s="76" t="str">
        <f t="shared" si="1256"/>
        <v/>
      </c>
      <c r="X743" s="76" t="str">
        <f t="shared" si="1257"/>
        <v/>
      </c>
      <c r="Y743" s="76" t="str">
        <f t="shared" si="1258"/>
        <v/>
      </c>
      <c r="Z743" s="76" t="str">
        <f t="shared" si="1259"/>
        <v/>
      </c>
      <c r="AA743" s="131" t="b">
        <f t="shared" si="1197"/>
        <v>0</v>
      </c>
      <c r="AB743" s="131" t="b">
        <f t="shared" si="1198"/>
        <v>0</v>
      </c>
      <c r="AC743" s="131" t="b">
        <f t="shared" si="1199"/>
        <v>0</v>
      </c>
      <c r="AD743" s="131" t="b">
        <f t="shared" si="1200"/>
        <v>0</v>
      </c>
      <c r="AE743" s="131" t="b">
        <f t="shared" si="1201"/>
        <v>0</v>
      </c>
      <c r="AF743" s="131" t="b">
        <f t="shared" si="1202"/>
        <v>0</v>
      </c>
      <c r="AG743" s="131">
        <f t="shared" si="1275"/>
        <v>0</v>
      </c>
      <c r="AH743" s="131">
        <f t="shared" si="1281"/>
        <v>1</v>
      </c>
      <c r="AI743" s="13">
        <f t="shared" si="1203"/>
        <v>0</v>
      </c>
      <c r="AJ743" s="11">
        <f t="shared" si="1260"/>
        <v>0</v>
      </c>
      <c r="AK743" s="67">
        <f t="shared" si="1261"/>
        <v>1</v>
      </c>
      <c r="AL743" s="118" t="str">
        <f t="shared" si="1262"/>
        <v/>
      </c>
      <c r="AM743" s="118" t="str">
        <f t="shared" si="1263"/>
        <v/>
      </c>
      <c r="AN743" s="118" t="str">
        <f t="shared" si="1264"/>
        <v/>
      </c>
      <c r="AO743" s="118" t="str">
        <f t="shared" si="1265"/>
        <v/>
      </c>
      <c r="AP743" s="118" t="str">
        <f t="shared" si="1266"/>
        <v/>
      </c>
      <c r="AQ743" s="118" t="str">
        <f t="shared" si="1267"/>
        <v/>
      </c>
      <c r="AR743" s="118" t="str">
        <f t="shared" si="1268"/>
        <v/>
      </c>
      <c r="AS743" s="60" t="b">
        <f t="shared" si="1204"/>
        <v>0</v>
      </c>
      <c r="AT743" s="60" t="b">
        <f t="shared" si="1205"/>
        <v>0</v>
      </c>
      <c r="AU743" s="60" t="b">
        <f t="shared" si="1206"/>
        <v>0</v>
      </c>
      <c r="AV743" s="60" t="b">
        <f t="shared" si="1207"/>
        <v>0</v>
      </c>
      <c r="AW743" s="60" t="b">
        <f t="shared" si="1208"/>
        <v>0</v>
      </c>
      <c r="AX743" s="60" t="b">
        <f t="shared" si="1209"/>
        <v>0</v>
      </c>
      <c r="AY743" s="60" t="b">
        <f t="shared" si="1210"/>
        <v>0</v>
      </c>
      <c r="AZ743" s="131">
        <f t="shared" si="1276"/>
        <v>0</v>
      </c>
      <c r="BA743" s="131">
        <f t="shared" si="1282"/>
        <v>1</v>
      </c>
      <c r="BB743" s="13">
        <f t="shared" si="1269"/>
        <v>0</v>
      </c>
      <c r="BC743" s="11">
        <f t="shared" si="1211"/>
        <v>0</v>
      </c>
      <c r="BD743" s="67">
        <f t="shared" si="1270"/>
        <v>1</v>
      </c>
      <c r="BE743" s="76" t="str">
        <f t="shared" si="1212"/>
        <v/>
      </c>
      <c r="BF743" s="76" t="str">
        <f t="shared" si="1213"/>
        <v/>
      </c>
      <c r="BG743" s="76" t="str">
        <f t="shared" si="1214"/>
        <v/>
      </c>
      <c r="BH743" s="76" t="str">
        <f t="shared" si="1215"/>
        <v/>
      </c>
      <c r="BI743" s="76" t="str">
        <f t="shared" si="1216"/>
        <v/>
      </c>
      <c r="BJ743" s="76" t="str">
        <f t="shared" si="1217"/>
        <v/>
      </c>
      <c r="BK743" s="131" t="b">
        <f t="shared" si="1218"/>
        <v>0</v>
      </c>
      <c r="BL743" s="131" t="b">
        <f t="shared" si="1219"/>
        <v>0</v>
      </c>
      <c r="BM743" s="131" t="b">
        <f t="shared" si="1220"/>
        <v>0</v>
      </c>
      <c r="BN743" s="131" t="b">
        <f t="shared" si="1221"/>
        <v>0</v>
      </c>
      <c r="BO743" s="131" t="b">
        <f t="shared" si="1222"/>
        <v>0</v>
      </c>
      <c r="BP743" s="131" t="b">
        <f t="shared" si="1223"/>
        <v>0</v>
      </c>
      <c r="BQ743" s="131">
        <f t="shared" si="1277"/>
        <v>0</v>
      </c>
      <c r="BR743" s="131">
        <f t="shared" si="1283"/>
        <v>1</v>
      </c>
      <c r="BS743" s="92">
        <f t="shared" si="1278"/>
        <v>0</v>
      </c>
      <c r="BT743" s="13">
        <f t="shared" si="1224"/>
        <v>0</v>
      </c>
      <c r="BU743" s="11">
        <f t="shared" si="1271"/>
        <v>0</v>
      </c>
      <c r="BV743" s="67">
        <f t="shared" si="1272"/>
        <v>1</v>
      </c>
      <c r="BW743" s="118" t="str">
        <f t="shared" si="1225"/>
        <v/>
      </c>
      <c r="BX743" s="118" t="str">
        <f t="shared" si="1226"/>
        <v/>
      </c>
      <c r="BY743" s="118" t="str">
        <f t="shared" si="1227"/>
        <v/>
      </c>
      <c r="BZ743" s="118" t="str">
        <f t="shared" si="1228"/>
        <v/>
      </c>
      <c r="CA743" s="118" t="str">
        <f t="shared" si="1229"/>
        <v/>
      </c>
      <c r="CB743" s="118" t="str">
        <f t="shared" si="1230"/>
        <v/>
      </c>
      <c r="CC743" s="118" t="str">
        <f t="shared" si="1231"/>
        <v/>
      </c>
      <c r="CD743" s="60" t="b">
        <f t="shared" si="1232"/>
        <v>0</v>
      </c>
      <c r="CE743" s="60" t="b">
        <f t="shared" si="1233"/>
        <v>0</v>
      </c>
      <c r="CF743" s="60" t="b">
        <f t="shared" si="1234"/>
        <v>0</v>
      </c>
      <c r="CG743" s="60" t="b">
        <f t="shared" si="1235"/>
        <v>0</v>
      </c>
      <c r="CH743" s="60" t="b">
        <f t="shared" si="1236"/>
        <v>0</v>
      </c>
      <c r="CI743" s="60" t="b">
        <f t="shared" si="1237"/>
        <v>0</v>
      </c>
      <c r="CJ743" s="60" t="b">
        <f t="shared" si="1238"/>
        <v>0</v>
      </c>
      <c r="CK743" s="131">
        <f t="shared" si="1279"/>
        <v>0</v>
      </c>
      <c r="CL743" s="131">
        <f t="shared" si="1284"/>
        <v>1</v>
      </c>
      <c r="CM743" s="92">
        <f t="shared" si="1280"/>
        <v>0</v>
      </c>
      <c r="CN743" s="13">
        <f t="shared" si="1273"/>
        <v>0</v>
      </c>
      <c r="CO743" s="11">
        <f t="shared" si="1239"/>
        <v>0</v>
      </c>
      <c r="CP743" s="13">
        <f t="shared" si="1274"/>
        <v>0</v>
      </c>
      <c r="CQ743" s="11">
        <f t="shared" si="1194"/>
        <v>0</v>
      </c>
      <c r="CR743" s="57">
        <f t="shared" si="1195"/>
        <v>0</v>
      </c>
      <c r="CS743" s="57">
        <f t="shared" si="1196"/>
        <v>0</v>
      </c>
      <c r="CT743" s="57">
        <f t="shared" si="1188"/>
        <v>0</v>
      </c>
      <c r="CU743" s="24" t="str">
        <f t="shared" si="1240"/>
        <v/>
      </c>
      <c r="CV743" s="24" t="str">
        <f t="shared" si="1241"/>
        <v/>
      </c>
      <c r="CW743" s="24" t="str">
        <f t="shared" si="1242"/>
        <v/>
      </c>
      <c r="CX743" s="24" t="str">
        <f t="shared" si="1243"/>
        <v/>
      </c>
      <c r="CY743" s="24" t="str">
        <f t="shared" si="1244"/>
        <v/>
      </c>
      <c r="CZ743" s="24" t="str">
        <f t="shared" si="1245"/>
        <v/>
      </c>
      <c r="DA743" s="24" t="str">
        <f t="shared" si="1246"/>
        <v/>
      </c>
      <c r="DB743" s="24" t="str">
        <f t="shared" si="1247"/>
        <v/>
      </c>
      <c r="DC743" s="24" t="str">
        <f t="shared" si="1248"/>
        <v/>
      </c>
      <c r="DD743" s="24" t="str">
        <f t="shared" si="1249"/>
        <v/>
      </c>
      <c r="DE743" s="24" t="str">
        <f t="shared" si="1250"/>
        <v/>
      </c>
      <c r="DF743" s="24" t="str">
        <f t="shared" si="1251"/>
        <v/>
      </c>
      <c r="DG743" s="24" t="str">
        <f t="shared" si="1252"/>
        <v/>
      </c>
      <c r="DJ743" s="39"/>
      <c r="EA743" s="7"/>
    </row>
    <row r="744" spans="2:131" x14ac:dyDescent="0.2">
      <c r="B744" s="61" t="str">
        <f t="shared" si="1191"/>
        <v/>
      </c>
      <c r="C744" s="7" t="str">
        <f t="shared" si="1285"/>
        <v/>
      </c>
      <c r="D744" s="60">
        <f t="shared" si="1192"/>
        <v>0</v>
      </c>
      <c r="E744" s="7" t="str">
        <f t="shared" si="1193"/>
        <v/>
      </c>
      <c r="F744" s="72" t="str">
        <f t="shared" si="1189"/>
        <v/>
      </c>
      <c r="G744" s="108" t="str">
        <f t="shared" si="1190"/>
        <v/>
      </c>
      <c r="H744" s="112">
        <f t="shared" si="1286"/>
        <v>0</v>
      </c>
      <c r="I744" s="112">
        <f t="shared" si="1287"/>
        <v>0</v>
      </c>
      <c r="J744" s="112">
        <f t="shared" si="1288"/>
        <v>0</v>
      </c>
      <c r="K744" s="112">
        <f t="shared" si="1289"/>
        <v>0</v>
      </c>
      <c r="L744" s="112">
        <f t="shared" si="1290"/>
        <v>0</v>
      </c>
      <c r="M744" s="112">
        <f t="shared" si="1291"/>
        <v>0</v>
      </c>
      <c r="N744" s="60"/>
      <c r="O744" s="61"/>
      <c r="P744" s="61"/>
      <c r="Q744" s="61"/>
      <c r="R744" s="61"/>
      <c r="S744" s="7"/>
      <c r="T744" s="67">
        <f t="shared" si="1253"/>
        <v>1</v>
      </c>
      <c r="U744" s="76" t="str">
        <f t="shared" si="1254"/>
        <v/>
      </c>
      <c r="V744" s="76" t="str">
        <f t="shared" si="1255"/>
        <v/>
      </c>
      <c r="W744" s="76" t="str">
        <f t="shared" si="1256"/>
        <v/>
      </c>
      <c r="X744" s="76" t="str">
        <f t="shared" si="1257"/>
        <v/>
      </c>
      <c r="Y744" s="76" t="str">
        <f t="shared" si="1258"/>
        <v/>
      </c>
      <c r="Z744" s="76" t="str">
        <f t="shared" si="1259"/>
        <v/>
      </c>
      <c r="AA744" s="131" t="b">
        <f t="shared" si="1197"/>
        <v>0</v>
      </c>
      <c r="AB744" s="131" t="b">
        <f t="shared" si="1198"/>
        <v>0</v>
      </c>
      <c r="AC744" s="131" t="b">
        <f t="shared" si="1199"/>
        <v>0</v>
      </c>
      <c r="AD744" s="131" t="b">
        <f t="shared" si="1200"/>
        <v>0</v>
      </c>
      <c r="AE744" s="131" t="b">
        <f t="shared" si="1201"/>
        <v>0</v>
      </c>
      <c r="AF744" s="131" t="b">
        <f t="shared" si="1202"/>
        <v>0</v>
      </c>
      <c r="AG744" s="131">
        <f t="shared" si="1275"/>
        <v>0</v>
      </c>
      <c r="AH744" s="131">
        <f t="shared" si="1281"/>
        <v>1</v>
      </c>
      <c r="AI744" s="13">
        <f t="shared" si="1203"/>
        <v>0</v>
      </c>
      <c r="AJ744" s="11">
        <f t="shared" si="1260"/>
        <v>0</v>
      </c>
      <c r="AK744" s="67">
        <f t="shared" si="1261"/>
        <v>1</v>
      </c>
      <c r="AL744" s="118" t="str">
        <f t="shared" si="1262"/>
        <v/>
      </c>
      <c r="AM744" s="118" t="str">
        <f t="shared" si="1263"/>
        <v/>
      </c>
      <c r="AN744" s="118" t="str">
        <f t="shared" si="1264"/>
        <v/>
      </c>
      <c r="AO744" s="118" t="str">
        <f t="shared" si="1265"/>
        <v/>
      </c>
      <c r="AP744" s="118" t="str">
        <f t="shared" si="1266"/>
        <v/>
      </c>
      <c r="AQ744" s="118" t="str">
        <f t="shared" si="1267"/>
        <v/>
      </c>
      <c r="AR744" s="118" t="str">
        <f t="shared" si="1268"/>
        <v/>
      </c>
      <c r="AS744" s="60" t="b">
        <f t="shared" si="1204"/>
        <v>0</v>
      </c>
      <c r="AT744" s="60" t="b">
        <f t="shared" si="1205"/>
        <v>0</v>
      </c>
      <c r="AU744" s="60" t="b">
        <f t="shared" si="1206"/>
        <v>0</v>
      </c>
      <c r="AV744" s="60" t="b">
        <f t="shared" si="1207"/>
        <v>0</v>
      </c>
      <c r="AW744" s="60" t="b">
        <f t="shared" si="1208"/>
        <v>0</v>
      </c>
      <c r="AX744" s="60" t="b">
        <f t="shared" si="1209"/>
        <v>0</v>
      </c>
      <c r="AY744" s="60" t="b">
        <f t="shared" si="1210"/>
        <v>0</v>
      </c>
      <c r="AZ744" s="131">
        <f t="shared" si="1276"/>
        <v>0</v>
      </c>
      <c r="BA744" s="131">
        <f t="shared" si="1282"/>
        <v>1</v>
      </c>
      <c r="BB744" s="13">
        <f t="shared" si="1269"/>
        <v>0</v>
      </c>
      <c r="BC744" s="11">
        <f t="shared" si="1211"/>
        <v>0</v>
      </c>
      <c r="BD744" s="67">
        <f t="shared" si="1270"/>
        <v>1</v>
      </c>
      <c r="BE744" s="76" t="str">
        <f t="shared" si="1212"/>
        <v/>
      </c>
      <c r="BF744" s="76" t="str">
        <f t="shared" si="1213"/>
        <v/>
      </c>
      <c r="BG744" s="76" t="str">
        <f t="shared" si="1214"/>
        <v/>
      </c>
      <c r="BH744" s="76" t="str">
        <f t="shared" si="1215"/>
        <v/>
      </c>
      <c r="BI744" s="76" t="str">
        <f t="shared" si="1216"/>
        <v/>
      </c>
      <c r="BJ744" s="76" t="str">
        <f t="shared" si="1217"/>
        <v/>
      </c>
      <c r="BK744" s="131" t="b">
        <f t="shared" si="1218"/>
        <v>0</v>
      </c>
      <c r="BL744" s="131" t="b">
        <f t="shared" si="1219"/>
        <v>0</v>
      </c>
      <c r="BM744" s="131" t="b">
        <f t="shared" si="1220"/>
        <v>0</v>
      </c>
      <c r="BN744" s="131" t="b">
        <f t="shared" si="1221"/>
        <v>0</v>
      </c>
      <c r="BO744" s="131" t="b">
        <f t="shared" si="1222"/>
        <v>0</v>
      </c>
      <c r="BP744" s="131" t="b">
        <f t="shared" si="1223"/>
        <v>0</v>
      </c>
      <c r="BQ744" s="131">
        <f t="shared" si="1277"/>
        <v>0</v>
      </c>
      <c r="BR744" s="131">
        <f t="shared" si="1283"/>
        <v>1</v>
      </c>
      <c r="BS744" s="92">
        <f t="shared" si="1278"/>
        <v>0</v>
      </c>
      <c r="BT744" s="13">
        <f t="shared" si="1224"/>
        <v>0</v>
      </c>
      <c r="BU744" s="11">
        <f t="shared" si="1271"/>
        <v>0</v>
      </c>
      <c r="BV744" s="67">
        <f t="shared" si="1272"/>
        <v>1</v>
      </c>
      <c r="BW744" s="118" t="str">
        <f t="shared" si="1225"/>
        <v/>
      </c>
      <c r="BX744" s="118" t="str">
        <f t="shared" si="1226"/>
        <v/>
      </c>
      <c r="BY744" s="118" t="str">
        <f t="shared" si="1227"/>
        <v/>
      </c>
      <c r="BZ744" s="118" t="str">
        <f t="shared" si="1228"/>
        <v/>
      </c>
      <c r="CA744" s="118" t="str">
        <f t="shared" si="1229"/>
        <v/>
      </c>
      <c r="CB744" s="118" t="str">
        <f t="shared" si="1230"/>
        <v/>
      </c>
      <c r="CC744" s="118" t="str">
        <f t="shared" si="1231"/>
        <v/>
      </c>
      <c r="CD744" s="60" t="b">
        <f t="shared" si="1232"/>
        <v>0</v>
      </c>
      <c r="CE744" s="60" t="b">
        <f t="shared" si="1233"/>
        <v>0</v>
      </c>
      <c r="CF744" s="60" t="b">
        <f t="shared" si="1234"/>
        <v>0</v>
      </c>
      <c r="CG744" s="60" t="b">
        <f t="shared" si="1235"/>
        <v>0</v>
      </c>
      <c r="CH744" s="60" t="b">
        <f t="shared" si="1236"/>
        <v>0</v>
      </c>
      <c r="CI744" s="60" t="b">
        <f t="shared" si="1237"/>
        <v>0</v>
      </c>
      <c r="CJ744" s="60" t="b">
        <f t="shared" si="1238"/>
        <v>0</v>
      </c>
      <c r="CK744" s="131">
        <f t="shared" si="1279"/>
        <v>0</v>
      </c>
      <c r="CL744" s="131">
        <f t="shared" si="1284"/>
        <v>1</v>
      </c>
      <c r="CM744" s="92">
        <f t="shared" si="1280"/>
        <v>0</v>
      </c>
      <c r="CN744" s="13">
        <f t="shared" si="1273"/>
        <v>0</v>
      </c>
      <c r="CO744" s="11">
        <f t="shared" si="1239"/>
        <v>0</v>
      </c>
      <c r="CP744" s="13">
        <f t="shared" si="1274"/>
        <v>0</v>
      </c>
      <c r="CQ744" s="11">
        <f t="shared" si="1194"/>
        <v>0</v>
      </c>
      <c r="CR744" s="57">
        <f t="shared" si="1195"/>
        <v>0</v>
      </c>
      <c r="CS744" s="57">
        <f t="shared" si="1196"/>
        <v>0</v>
      </c>
      <c r="CT744" s="57">
        <f t="shared" si="1188"/>
        <v>0</v>
      </c>
      <c r="CU744" s="24" t="str">
        <f t="shared" si="1240"/>
        <v/>
      </c>
      <c r="CV744" s="24" t="str">
        <f t="shared" si="1241"/>
        <v/>
      </c>
      <c r="CW744" s="24" t="str">
        <f t="shared" si="1242"/>
        <v/>
      </c>
      <c r="CX744" s="24" t="str">
        <f t="shared" si="1243"/>
        <v/>
      </c>
      <c r="CY744" s="24" t="str">
        <f t="shared" si="1244"/>
        <v/>
      </c>
      <c r="CZ744" s="24" t="str">
        <f t="shared" si="1245"/>
        <v/>
      </c>
      <c r="DA744" s="24" t="str">
        <f t="shared" si="1246"/>
        <v/>
      </c>
      <c r="DB744" s="24" t="str">
        <f t="shared" si="1247"/>
        <v/>
      </c>
      <c r="DC744" s="24" t="str">
        <f t="shared" si="1248"/>
        <v/>
      </c>
      <c r="DD744" s="24" t="str">
        <f t="shared" si="1249"/>
        <v/>
      </c>
      <c r="DE744" s="24" t="str">
        <f t="shared" si="1250"/>
        <v/>
      </c>
      <c r="DF744" s="24" t="str">
        <f t="shared" si="1251"/>
        <v/>
      </c>
      <c r="DG744" s="24" t="str">
        <f t="shared" si="1252"/>
        <v/>
      </c>
      <c r="DJ744" s="39"/>
      <c r="EA744" s="7"/>
    </row>
    <row r="745" spans="2:131" x14ac:dyDescent="0.2">
      <c r="B745" s="61" t="str">
        <f t="shared" si="1191"/>
        <v/>
      </c>
      <c r="C745" s="7" t="str">
        <f t="shared" si="1285"/>
        <v/>
      </c>
      <c r="D745" s="60">
        <f t="shared" si="1192"/>
        <v>0</v>
      </c>
      <c r="E745" s="7" t="str">
        <f t="shared" si="1193"/>
        <v/>
      </c>
      <c r="F745" s="72" t="str">
        <f t="shared" si="1189"/>
        <v/>
      </c>
      <c r="G745" s="108" t="str">
        <f t="shared" si="1190"/>
        <v/>
      </c>
      <c r="H745" s="112">
        <f t="shared" si="1286"/>
        <v>0</v>
      </c>
      <c r="I745" s="112">
        <f t="shared" si="1287"/>
        <v>0</v>
      </c>
      <c r="J745" s="112">
        <f t="shared" si="1288"/>
        <v>0</v>
      </c>
      <c r="K745" s="112">
        <f t="shared" si="1289"/>
        <v>0</v>
      </c>
      <c r="L745" s="112">
        <f t="shared" si="1290"/>
        <v>0</v>
      </c>
      <c r="M745" s="112">
        <f t="shared" si="1291"/>
        <v>0</v>
      </c>
      <c r="N745" s="60"/>
      <c r="O745" s="61"/>
      <c r="P745" s="61"/>
      <c r="Q745" s="61"/>
      <c r="R745" s="61"/>
      <c r="S745" s="7"/>
      <c r="T745" s="67">
        <f t="shared" si="1253"/>
        <v>1</v>
      </c>
      <c r="U745" s="76" t="str">
        <f t="shared" si="1254"/>
        <v/>
      </c>
      <c r="V745" s="76" t="str">
        <f t="shared" si="1255"/>
        <v/>
      </c>
      <c r="W745" s="76" t="str">
        <f t="shared" si="1256"/>
        <v/>
      </c>
      <c r="X745" s="76" t="str">
        <f t="shared" si="1257"/>
        <v/>
      </c>
      <c r="Y745" s="76" t="str">
        <f t="shared" si="1258"/>
        <v/>
      </c>
      <c r="Z745" s="76" t="str">
        <f t="shared" si="1259"/>
        <v/>
      </c>
      <c r="AA745" s="131" t="b">
        <f t="shared" si="1197"/>
        <v>0</v>
      </c>
      <c r="AB745" s="131" t="b">
        <f t="shared" si="1198"/>
        <v>0</v>
      </c>
      <c r="AC745" s="131" t="b">
        <f t="shared" si="1199"/>
        <v>0</v>
      </c>
      <c r="AD745" s="131" t="b">
        <f t="shared" si="1200"/>
        <v>0</v>
      </c>
      <c r="AE745" s="131" t="b">
        <f t="shared" si="1201"/>
        <v>0</v>
      </c>
      <c r="AF745" s="131" t="b">
        <f t="shared" si="1202"/>
        <v>0</v>
      </c>
      <c r="AG745" s="131">
        <f t="shared" si="1275"/>
        <v>0</v>
      </c>
      <c r="AH745" s="131">
        <f t="shared" si="1281"/>
        <v>1</v>
      </c>
      <c r="AI745" s="13">
        <f t="shared" si="1203"/>
        <v>0</v>
      </c>
      <c r="AJ745" s="11">
        <f t="shared" si="1260"/>
        <v>0</v>
      </c>
      <c r="AK745" s="67">
        <f t="shared" si="1261"/>
        <v>1</v>
      </c>
      <c r="AL745" s="118" t="str">
        <f t="shared" si="1262"/>
        <v/>
      </c>
      <c r="AM745" s="118" t="str">
        <f t="shared" si="1263"/>
        <v/>
      </c>
      <c r="AN745" s="118" t="str">
        <f t="shared" si="1264"/>
        <v/>
      </c>
      <c r="AO745" s="118" t="str">
        <f t="shared" si="1265"/>
        <v/>
      </c>
      <c r="AP745" s="118" t="str">
        <f t="shared" si="1266"/>
        <v/>
      </c>
      <c r="AQ745" s="118" t="str">
        <f t="shared" si="1267"/>
        <v/>
      </c>
      <c r="AR745" s="118" t="str">
        <f t="shared" si="1268"/>
        <v/>
      </c>
      <c r="AS745" s="60" t="b">
        <f t="shared" si="1204"/>
        <v>0</v>
      </c>
      <c r="AT745" s="60" t="b">
        <f t="shared" si="1205"/>
        <v>0</v>
      </c>
      <c r="AU745" s="60" t="b">
        <f t="shared" si="1206"/>
        <v>0</v>
      </c>
      <c r="AV745" s="60" t="b">
        <f t="shared" si="1207"/>
        <v>0</v>
      </c>
      <c r="AW745" s="60" t="b">
        <f t="shared" si="1208"/>
        <v>0</v>
      </c>
      <c r="AX745" s="60" t="b">
        <f t="shared" si="1209"/>
        <v>0</v>
      </c>
      <c r="AY745" s="60" t="b">
        <f t="shared" si="1210"/>
        <v>0</v>
      </c>
      <c r="AZ745" s="131">
        <f t="shared" si="1276"/>
        <v>0</v>
      </c>
      <c r="BA745" s="131">
        <f t="shared" si="1282"/>
        <v>1</v>
      </c>
      <c r="BB745" s="13">
        <f t="shared" si="1269"/>
        <v>0</v>
      </c>
      <c r="BC745" s="11">
        <f t="shared" si="1211"/>
        <v>0</v>
      </c>
      <c r="BD745" s="67">
        <f t="shared" si="1270"/>
        <v>1</v>
      </c>
      <c r="BE745" s="76" t="str">
        <f t="shared" si="1212"/>
        <v/>
      </c>
      <c r="BF745" s="76" t="str">
        <f t="shared" si="1213"/>
        <v/>
      </c>
      <c r="BG745" s="76" t="str">
        <f t="shared" si="1214"/>
        <v/>
      </c>
      <c r="BH745" s="76" t="str">
        <f t="shared" si="1215"/>
        <v/>
      </c>
      <c r="BI745" s="76" t="str">
        <f t="shared" si="1216"/>
        <v/>
      </c>
      <c r="BJ745" s="76" t="str">
        <f t="shared" si="1217"/>
        <v/>
      </c>
      <c r="BK745" s="131" t="b">
        <f t="shared" si="1218"/>
        <v>0</v>
      </c>
      <c r="BL745" s="131" t="b">
        <f t="shared" si="1219"/>
        <v>0</v>
      </c>
      <c r="BM745" s="131" t="b">
        <f t="shared" si="1220"/>
        <v>0</v>
      </c>
      <c r="BN745" s="131" t="b">
        <f t="shared" si="1221"/>
        <v>0</v>
      </c>
      <c r="BO745" s="131" t="b">
        <f t="shared" si="1222"/>
        <v>0</v>
      </c>
      <c r="BP745" s="131" t="b">
        <f t="shared" si="1223"/>
        <v>0</v>
      </c>
      <c r="BQ745" s="131">
        <f t="shared" si="1277"/>
        <v>0</v>
      </c>
      <c r="BR745" s="131">
        <f t="shared" si="1283"/>
        <v>1</v>
      </c>
      <c r="BS745" s="92">
        <f t="shared" si="1278"/>
        <v>0</v>
      </c>
      <c r="BT745" s="13">
        <f t="shared" si="1224"/>
        <v>0</v>
      </c>
      <c r="BU745" s="11">
        <f t="shared" si="1271"/>
        <v>0</v>
      </c>
      <c r="BV745" s="67">
        <f t="shared" si="1272"/>
        <v>1</v>
      </c>
      <c r="BW745" s="118" t="str">
        <f t="shared" si="1225"/>
        <v/>
      </c>
      <c r="BX745" s="118" t="str">
        <f t="shared" si="1226"/>
        <v/>
      </c>
      <c r="BY745" s="118" t="str">
        <f t="shared" si="1227"/>
        <v/>
      </c>
      <c r="BZ745" s="118" t="str">
        <f t="shared" si="1228"/>
        <v/>
      </c>
      <c r="CA745" s="118" t="str">
        <f t="shared" si="1229"/>
        <v/>
      </c>
      <c r="CB745" s="118" t="str">
        <f t="shared" si="1230"/>
        <v/>
      </c>
      <c r="CC745" s="118" t="str">
        <f t="shared" si="1231"/>
        <v/>
      </c>
      <c r="CD745" s="60" t="b">
        <f t="shared" si="1232"/>
        <v>0</v>
      </c>
      <c r="CE745" s="60" t="b">
        <f t="shared" si="1233"/>
        <v>0</v>
      </c>
      <c r="CF745" s="60" t="b">
        <f t="shared" si="1234"/>
        <v>0</v>
      </c>
      <c r="CG745" s="60" t="b">
        <f t="shared" si="1235"/>
        <v>0</v>
      </c>
      <c r="CH745" s="60" t="b">
        <f t="shared" si="1236"/>
        <v>0</v>
      </c>
      <c r="CI745" s="60" t="b">
        <f t="shared" si="1237"/>
        <v>0</v>
      </c>
      <c r="CJ745" s="60" t="b">
        <f t="shared" si="1238"/>
        <v>0</v>
      </c>
      <c r="CK745" s="131">
        <f t="shared" si="1279"/>
        <v>0</v>
      </c>
      <c r="CL745" s="131">
        <f t="shared" si="1284"/>
        <v>1</v>
      </c>
      <c r="CM745" s="92">
        <f t="shared" si="1280"/>
        <v>0</v>
      </c>
      <c r="CN745" s="13">
        <f t="shared" si="1273"/>
        <v>0</v>
      </c>
      <c r="CO745" s="11">
        <f t="shared" si="1239"/>
        <v>0</v>
      </c>
      <c r="CP745" s="13">
        <f t="shared" si="1274"/>
        <v>0</v>
      </c>
      <c r="CQ745" s="11">
        <f t="shared" si="1194"/>
        <v>0</v>
      </c>
      <c r="CR745" s="57">
        <f t="shared" si="1195"/>
        <v>0</v>
      </c>
      <c r="CS745" s="57">
        <f t="shared" si="1196"/>
        <v>0</v>
      </c>
      <c r="CT745" s="57">
        <f t="shared" si="1188"/>
        <v>0</v>
      </c>
      <c r="CU745" s="24" t="str">
        <f t="shared" si="1240"/>
        <v/>
      </c>
      <c r="CV745" s="24" t="str">
        <f t="shared" si="1241"/>
        <v/>
      </c>
      <c r="CW745" s="24" t="str">
        <f t="shared" si="1242"/>
        <v/>
      </c>
      <c r="CX745" s="24" t="str">
        <f t="shared" si="1243"/>
        <v/>
      </c>
      <c r="CY745" s="24" t="str">
        <f t="shared" si="1244"/>
        <v/>
      </c>
      <c r="CZ745" s="24" t="str">
        <f t="shared" si="1245"/>
        <v/>
      </c>
      <c r="DA745" s="24" t="str">
        <f t="shared" si="1246"/>
        <v/>
      </c>
      <c r="DB745" s="24" t="str">
        <f t="shared" si="1247"/>
        <v/>
      </c>
      <c r="DC745" s="24" t="str">
        <f t="shared" si="1248"/>
        <v/>
      </c>
      <c r="DD745" s="24" t="str">
        <f t="shared" si="1249"/>
        <v/>
      </c>
      <c r="DE745" s="24" t="str">
        <f t="shared" si="1250"/>
        <v/>
      </c>
      <c r="DF745" s="24" t="str">
        <f t="shared" si="1251"/>
        <v/>
      </c>
      <c r="DG745" s="24" t="str">
        <f t="shared" si="1252"/>
        <v/>
      </c>
      <c r="DJ745" s="39"/>
      <c r="EA745" s="7"/>
    </row>
    <row r="746" spans="2:131" x14ac:dyDescent="0.2">
      <c r="B746" s="61" t="str">
        <f t="shared" si="1191"/>
        <v/>
      </c>
      <c r="C746" s="7" t="str">
        <f t="shared" si="1285"/>
        <v/>
      </c>
      <c r="D746" s="60">
        <f t="shared" si="1192"/>
        <v>0</v>
      </c>
      <c r="E746" s="7" t="str">
        <f t="shared" si="1193"/>
        <v/>
      </c>
      <c r="F746" s="72" t="str">
        <f t="shared" si="1189"/>
        <v/>
      </c>
      <c r="G746" s="108" t="str">
        <f t="shared" si="1190"/>
        <v/>
      </c>
      <c r="H746" s="112">
        <f t="shared" si="1286"/>
        <v>0</v>
      </c>
      <c r="I746" s="112">
        <f t="shared" si="1287"/>
        <v>0</v>
      </c>
      <c r="J746" s="112">
        <f t="shared" si="1288"/>
        <v>0</v>
      </c>
      <c r="K746" s="112">
        <f t="shared" si="1289"/>
        <v>0</v>
      </c>
      <c r="L746" s="112">
        <f t="shared" si="1290"/>
        <v>0</v>
      </c>
      <c r="M746" s="112">
        <f t="shared" si="1291"/>
        <v>0</v>
      </c>
      <c r="N746" s="60"/>
      <c r="O746" s="61"/>
      <c r="P746" s="61"/>
      <c r="Q746" s="61"/>
      <c r="R746" s="61"/>
      <c r="S746" s="7"/>
      <c r="T746" s="67">
        <f t="shared" si="1253"/>
        <v>1</v>
      </c>
      <c r="U746" s="76" t="str">
        <f t="shared" si="1254"/>
        <v/>
      </c>
      <c r="V746" s="76" t="str">
        <f t="shared" si="1255"/>
        <v/>
      </c>
      <c r="W746" s="76" t="str">
        <f t="shared" si="1256"/>
        <v/>
      </c>
      <c r="X746" s="76" t="str">
        <f t="shared" si="1257"/>
        <v/>
      </c>
      <c r="Y746" s="76" t="str">
        <f t="shared" si="1258"/>
        <v/>
      </c>
      <c r="Z746" s="76" t="str">
        <f t="shared" si="1259"/>
        <v/>
      </c>
      <c r="AA746" s="131" t="b">
        <f t="shared" si="1197"/>
        <v>0</v>
      </c>
      <c r="AB746" s="131" t="b">
        <f t="shared" si="1198"/>
        <v>0</v>
      </c>
      <c r="AC746" s="131" t="b">
        <f t="shared" si="1199"/>
        <v>0</v>
      </c>
      <c r="AD746" s="131" t="b">
        <f t="shared" si="1200"/>
        <v>0</v>
      </c>
      <c r="AE746" s="131" t="b">
        <f t="shared" si="1201"/>
        <v>0</v>
      </c>
      <c r="AF746" s="131" t="b">
        <f t="shared" si="1202"/>
        <v>0</v>
      </c>
      <c r="AG746" s="131">
        <f t="shared" si="1275"/>
        <v>0</v>
      </c>
      <c r="AH746" s="131">
        <f t="shared" si="1281"/>
        <v>1</v>
      </c>
      <c r="AI746" s="13">
        <f t="shared" si="1203"/>
        <v>0</v>
      </c>
      <c r="AJ746" s="11">
        <f t="shared" si="1260"/>
        <v>0</v>
      </c>
      <c r="AK746" s="67">
        <f t="shared" si="1261"/>
        <v>1</v>
      </c>
      <c r="AL746" s="118" t="str">
        <f t="shared" si="1262"/>
        <v/>
      </c>
      <c r="AM746" s="118" t="str">
        <f t="shared" si="1263"/>
        <v/>
      </c>
      <c r="AN746" s="118" t="str">
        <f t="shared" si="1264"/>
        <v/>
      </c>
      <c r="AO746" s="118" t="str">
        <f t="shared" si="1265"/>
        <v/>
      </c>
      <c r="AP746" s="118" t="str">
        <f t="shared" si="1266"/>
        <v/>
      </c>
      <c r="AQ746" s="118" t="str">
        <f t="shared" si="1267"/>
        <v/>
      </c>
      <c r="AR746" s="118" t="str">
        <f t="shared" si="1268"/>
        <v/>
      </c>
      <c r="AS746" s="60" t="b">
        <f t="shared" si="1204"/>
        <v>0</v>
      </c>
      <c r="AT746" s="60" t="b">
        <f t="shared" si="1205"/>
        <v>0</v>
      </c>
      <c r="AU746" s="60" t="b">
        <f t="shared" si="1206"/>
        <v>0</v>
      </c>
      <c r="AV746" s="60" t="b">
        <f t="shared" si="1207"/>
        <v>0</v>
      </c>
      <c r="AW746" s="60" t="b">
        <f t="shared" si="1208"/>
        <v>0</v>
      </c>
      <c r="AX746" s="60" t="b">
        <f t="shared" si="1209"/>
        <v>0</v>
      </c>
      <c r="AY746" s="60" t="b">
        <f t="shared" si="1210"/>
        <v>0</v>
      </c>
      <c r="AZ746" s="131">
        <f t="shared" si="1276"/>
        <v>0</v>
      </c>
      <c r="BA746" s="131">
        <f t="shared" si="1282"/>
        <v>1</v>
      </c>
      <c r="BB746" s="13">
        <f t="shared" si="1269"/>
        <v>0</v>
      </c>
      <c r="BC746" s="11">
        <f t="shared" si="1211"/>
        <v>0</v>
      </c>
      <c r="BD746" s="67">
        <f t="shared" si="1270"/>
        <v>1</v>
      </c>
      <c r="BE746" s="76" t="str">
        <f t="shared" si="1212"/>
        <v/>
      </c>
      <c r="BF746" s="76" t="str">
        <f t="shared" si="1213"/>
        <v/>
      </c>
      <c r="BG746" s="76" t="str">
        <f t="shared" si="1214"/>
        <v/>
      </c>
      <c r="BH746" s="76" t="str">
        <f t="shared" si="1215"/>
        <v/>
      </c>
      <c r="BI746" s="76" t="str">
        <f t="shared" si="1216"/>
        <v/>
      </c>
      <c r="BJ746" s="76" t="str">
        <f t="shared" si="1217"/>
        <v/>
      </c>
      <c r="BK746" s="131" t="b">
        <f t="shared" si="1218"/>
        <v>0</v>
      </c>
      <c r="BL746" s="131" t="b">
        <f t="shared" si="1219"/>
        <v>0</v>
      </c>
      <c r="BM746" s="131" t="b">
        <f t="shared" si="1220"/>
        <v>0</v>
      </c>
      <c r="BN746" s="131" t="b">
        <f t="shared" si="1221"/>
        <v>0</v>
      </c>
      <c r="BO746" s="131" t="b">
        <f t="shared" si="1222"/>
        <v>0</v>
      </c>
      <c r="BP746" s="131" t="b">
        <f t="shared" si="1223"/>
        <v>0</v>
      </c>
      <c r="BQ746" s="131">
        <f t="shared" si="1277"/>
        <v>0</v>
      </c>
      <c r="BR746" s="131">
        <f t="shared" si="1283"/>
        <v>1</v>
      </c>
      <c r="BS746" s="92">
        <f t="shared" si="1278"/>
        <v>0</v>
      </c>
      <c r="BT746" s="13">
        <f t="shared" si="1224"/>
        <v>0</v>
      </c>
      <c r="BU746" s="11">
        <f t="shared" si="1271"/>
        <v>0</v>
      </c>
      <c r="BV746" s="67">
        <f t="shared" si="1272"/>
        <v>1</v>
      </c>
      <c r="BW746" s="118" t="str">
        <f t="shared" si="1225"/>
        <v/>
      </c>
      <c r="BX746" s="118" t="str">
        <f t="shared" si="1226"/>
        <v/>
      </c>
      <c r="BY746" s="118" t="str">
        <f t="shared" si="1227"/>
        <v/>
      </c>
      <c r="BZ746" s="118" t="str">
        <f t="shared" si="1228"/>
        <v/>
      </c>
      <c r="CA746" s="118" t="str">
        <f t="shared" si="1229"/>
        <v/>
      </c>
      <c r="CB746" s="118" t="str">
        <f t="shared" si="1230"/>
        <v/>
      </c>
      <c r="CC746" s="118" t="str">
        <f t="shared" si="1231"/>
        <v/>
      </c>
      <c r="CD746" s="60" t="b">
        <f t="shared" si="1232"/>
        <v>0</v>
      </c>
      <c r="CE746" s="60" t="b">
        <f t="shared" si="1233"/>
        <v>0</v>
      </c>
      <c r="CF746" s="60" t="b">
        <f t="shared" si="1234"/>
        <v>0</v>
      </c>
      <c r="CG746" s="60" t="b">
        <f t="shared" si="1235"/>
        <v>0</v>
      </c>
      <c r="CH746" s="60" t="b">
        <f t="shared" si="1236"/>
        <v>0</v>
      </c>
      <c r="CI746" s="60" t="b">
        <f t="shared" si="1237"/>
        <v>0</v>
      </c>
      <c r="CJ746" s="60" t="b">
        <f t="shared" si="1238"/>
        <v>0</v>
      </c>
      <c r="CK746" s="131">
        <f t="shared" si="1279"/>
        <v>0</v>
      </c>
      <c r="CL746" s="131">
        <f t="shared" si="1284"/>
        <v>1</v>
      </c>
      <c r="CM746" s="92">
        <f t="shared" si="1280"/>
        <v>0</v>
      </c>
      <c r="CN746" s="13">
        <f t="shared" si="1273"/>
        <v>0</v>
      </c>
      <c r="CO746" s="11">
        <f t="shared" si="1239"/>
        <v>0</v>
      </c>
      <c r="CP746" s="13">
        <f t="shared" si="1274"/>
        <v>0</v>
      </c>
      <c r="CQ746" s="11">
        <f t="shared" si="1194"/>
        <v>0</v>
      </c>
      <c r="CR746" s="57">
        <f t="shared" si="1195"/>
        <v>0</v>
      </c>
      <c r="CS746" s="57">
        <f t="shared" si="1196"/>
        <v>0</v>
      </c>
      <c r="CT746" s="57">
        <f t="shared" si="1188"/>
        <v>0</v>
      </c>
      <c r="CU746" s="24" t="str">
        <f t="shared" si="1240"/>
        <v/>
      </c>
      <c r="CV746" s="24" t="str">
        <f t="shared" si="1241"/>
        <v/>
      </c>
      <c r="CW746" s="24" t="str">
        <f t="shared" si="1242"/>
        <v/>
      </c>
      <c r="CX746" s="24" t="str">
        <f t="shared" si="1243"/>
        <v/>
      </c>
      <c r="CY746" s="24" t="str">
        <f t="shared" si="1244"/>
        <v/>
      </c>
      <c r="CZ746" s="24" t="str">
        <f t="shared" si="1245"/>
        <v/>
      </c>
      <c r="DA746" s="24" t="str">
        <f t="shared" si="1246"/>
        <v/>
      </c>
      <c r="DB746" s="24" t="str">
        <f t="shared" si="1247"/>
        <v/>
      </c>
      <c r="DC746" s="24" t="str">
        <f t="shared" si="1248"/>
        <v/>
      </c>
      <c r="DD746" s="24" t="str">
        <f t="shared" si="1249"/>
        <v/>
      </c>
      <c r="DE746" s="24" t="str">
        <f t="shared" si="1250"/>
        <v/>
      </c>
      <c r="DF746" s="24" t="str">
        <f t="shared" si="1251"/>
        <v/>
      </c>
      <c r="DG746" s="24" t="str">
        <f t="shared" si="1252"/>
        <v/>
      </c>
      <c r="DJ746" s="39"/>
      <c r="EA746" s="7"/>
    </row>
    <row r="747" spans="2:131" x14ac:dyDescent="0.2">
      <c r="B747" s="61" t="str">
        <f t="shared" si="1191"/>
        <v/>
      </c>
      <c r="C747" s="7" t="str">
        <f t="shared" si="1285"/>
        <v/>
      </c>
      <c r="D747" s="60">
        <f t="shared" si="1192"/>
        <v>0</v>
      </c>
      <c r="E747" s="7" t="str">
        <f t="shared" si="1193"/>
        <v/>
      </c>
      <c r="F747" s="72" t="str">
        <f t="shared" si="1189"/>
        <v/>
      </c>
      <c r="G747" s="108" t="str">
        <f t="shared" si="1190"/>
        <v/>
      </c>
      <c r="H747" s="112">
        <f t="shared" si="1286"/>
        <v>0</v>
      </c>
      <c r="I747" s="112">
        <f t="shared" si="1287"/>
        <v>0</v>
      </c>
      <c r="J747" s="112">
        <f t="shared" si="1288"/>
        <v>0</v>
      </c>
      <c r="K747" s="112">
        <f t="shared" si="1289"/>
        <v>0</v>
      </c>
      <c r="L747" s="112">
        <f t="shared" si="1290"/>
        <v>0</v>
      </c>
      <c r="M747" s="112">
        <f t="shared" si="1291"/>
        <v>0</v>
      </c>
      <c r="N747" s="60"/>
      <c r="O747" s="61"/>
      <c r="P747" s="61"/>
      <c r="Q747" s="61"/>
      <c r="R747" s="61"/>
      <c r="S747" s="7"/>
      <c r="T747" s="67">
        <f t="shared" si="1253"/>
        <v>1</v>
      </c>
      <c r="U747" s="76" t="str">
        <f t="shared" si="1254"/>
        <v/>
      </c>
      <c r="V747" s="76" t="str">
        <f t="shared" si="1255"/>
        <v/>
      </c>
      <c r="W747" s="76" t="str">
        <f t="shared" si="1256"/>
        <v/>
      </c>
      <c r="X747" s="76" t="str">
        <f t="shared" si="1257"/>
        <v/>
      </c>
      <c r="Y747" s="76" t="str">
        <f t="shared" si="1258"/>
        <v/>
      </c>
      <c r="Z747" s="76" t="str">
        <f t="shared" si="1259"/>
        <v/>
      </c>
      <c r="AA747" s="131" t="b">
        <f t="shared" si="1197"/>
        <v>0</v>
      </c>
      <c r="AB747" s="131" t="b">
        <f t="shared" si="1198"/>
        <v>0</v>
      </c>
      <c r="AC747" s="131" t="b">
        <f t="shared" si="1199"/>
        <v>0</v>
      </c>
      <c r="AD747" s="131" t="b">
        <f t="shared" si="1200"/>
        <v>0</v>
      </c>
      <c r="AE747" s="131" t="b">
        <f t="shared" si="1201"/>
        <v>0</v>
      </c>
      <c r="AF747" s="131" t="b">
        <f t="shared" si="1202"/>
        <v>0</v>
      </c>
      <c r="AG747" s="131">
        <f t="shared" si="1275"/>
        <v>0</v>
      </c>
      <c r="AH747" s="131">
        <f t="shared" si="1281"/>
        <v>1</v>
      </c>
      <c r="AI747" s="13">
        <f t="shared" si="1203"/>
        <v>0</v>
      </c>
      <c r="AJ747" s="11">
        <f t="shared" si="1260"/>
        <v>0</v>
      </c>
      <c r="AK747" s="67">
        <f t="shared" si="1261"/>
        <v>1</v>
      </c>
      <c r="AL747" s="118" t="str">
        <f t="shared" si="1262"/>
        <v/>
      </c>
      <c r="AM747" s="118" t="str">
        <f t="shared" si="1263"/>
        <v/>
      </c>
      <c r="AN747" s="118" t="str">
        <f t="shared" si="1264"/>
        <v/>
      </c>
      <c r="AO747" s="118" t="str">
        <f t="shared" si="1265"/>
        <v/>
      </c>
      <c r="AP747" s="118" t="str">
        <f t="shared" si="1266"/>
        <v/>
      </c>
      <c r="AQ747" s="118" t="str">
        <f t="shared" si="1267"/>
        <v/>
      </c>
      <c r="AR747" s="118" t="str">
        <f t="shared" si="1268"/>
        <v/>
      </c>
      <c r="AS747" s="60" t="b">
        <f t="shared" si="1204"/>
        <v>0</v>
      </c>
      <c r="AT747" s="60" t="b">
        <f t="shared" si="1205"/>
        <v>0</v>
      </c>
      <c r="AU747" s="60" t="b">
        <f t="shared" si="1206"/>
        <v>0</v>
      </c>
      <c r="AV747" s="60" t="b">
        <f t="shared" si="1207"/>
        <v>0</v>
      </c>
      <c r="AW747" s="60" t="b">
        <f t="shared" si="1208"/>
        <v>0</v>
      </c>
      <c r="AX747" s="60" t="b">
        <f t="shared" si="1209"/>
        <v>0</v>
      </c>
      <c r="AY747" s="60" t="b">
        <f t="shared" si="1210"/>
        <v>0</v>
      </c>
      <c r="AZ747" s="131">
        <f t="shared" si="1276"/>
        <v>0</v>
      </c>
      <c r="BA747" s="131">
        <f t="shared" si="1282"/>
        <v>1</v>
      </c>
      <c r="BB747" s="13">
        <f t="shared" si="1269"/>
        <v>0</v>
      </c>
      <c r="BC747" s="11">
        <f t="shared" si="1211"/>
        <v>0</v>
      </c>
      <c r="BD747" s="67">
        <f t="shared" si="1270"/>
        <v>1</v>
      </c>
      <c r="BE747" s="76" t="str">
        <f t="shared" si="1212"/>
        <v/>
      </c>
      <c r="BF747" s="76" t="str">
        <f t="shared" si="1213"/>
        <v/>
      </c>
      <c r="BG747" s="76" t="str">
        <f t="shared" si="1214"/>
        <v/>
      </c>
      <c r="BH747" s="76" t="str">
        <f t="shared" si="1215"/>
        <v/>
      </c>
      <c r="BI747" s="76" t="str">
        <f t="shared" si="1216"/>
        <v/>
      </c>
      <c r="BJ747" s="76" t="str">
        <f t="shared" si="1217"/>
        <v/>
      </c>
      <c r="BK747" s="131" t="b">
        <f t="shared" si="1218"/>
        <v>0</v>
      </c>
      <c r="BL747" s="131" t="b">
        <f t="shared" si="1219"/>
        <v>0</v>
      </c>
      <c r="BM747" s="131" t="b">
        <f t="shared" si="1220"/>
        <v>0</v>
      </c>
      <c r="BN747" s="131" t="b">
        <f t="shared" si="1221"/>
        <v>0</v>
      </c>
      <c r="BO747" s="131" t="b">
        <f t="shared" si="1222"/>
        <v>0</v>
      </c>
      <c r="BP747" s="131" t="b">
        <f t="shared" si="1223"/>
        <v>0</v>
      </c>
      <c r="BQ747" s="131">
        <f t="shared" si="1277"/>
        <v>0</v>
      </c>
      <c r="BR747" s="131">
        <f t="shared" si="1283"/>
        <v>1</v>
      </c>
      <c r="BS747" s="92">
        <f t="shared" si="1278"/>
        <v>0</v>
      </c>
      <c r="BT747" s="13">
        <f t="shared" si="1224"/>
        <v>0</v>
      </c>
      <c r="BU747" s="11">
        <f t="shared" si="1271"/>
        <v>0</v>
      </c>
      <c r="BV747" s="67">
        <f t="shared" si="1272"/>
        <v>1</v>
      </c>
      <c r="BW747" s="118" t="str">
        <f t="shared" si="1225"/>
        <v/>
      </c>
      <c r="BX747" s="118" t="str">
        <f t="shared" si="1226"/>
        <v/>
      </c>
      <c r="BY747" s="118" t="str">
        <f t="shared" si="1227"/>
        <v/>
      </c>
      <c r="BZ747" s="118" t="str">
        <f t="shared" si="1228"/>
        <v/>
      </c>
      <c r="CA747" s="118" t="str">
        <f t="shared" si="1229"/>
        <v/>
      </c>
      <c r="CB747" s="118" t="str">
        <f t="shared" si="1230"/>
        <v/>
      </c>
      <c r="CC747" s="118" t="str">
        <f t="shared" si="1231"/>
        <v/>
      </c>
      <c r="CD747" s="60" t="b">
        <f t="shared" si="1232"/>
        <v>0</v>
      </c>
      <c r="CE747" s="60" t="b">
        <f t="shared" si="1233"/>
        <v>0</v>
      </c>
      <c r="CF747" s="60" t="b">
        <f t="shared" si="1234"/>
        <v>0</v>
      </c>
      <c r="CG747" s="60" t="b">
        <f t="shared" si="1235"/>
        <v>0</v>
      </c>
      <c r="CH747" s="60" t="b">
        <f t="shared" si="1236"/>
        <v>0</v>
      </c>
      <c r="CI747" s="60" t="b">
        <f t="shared" si="1237"/>
        <v>0</v>
      </c>
      <c r="CJ747" s="60" t="b">
        <f t="shared" si="1238"/>
        <v>0</v>
      </c>
      <c r="CK747" s="131">
        <f t="shared" si="1279"/>
        <v>0</v>
      </c>
      <c r="CL747" s="131">
        <f t="shared" si="1284"/>
        <v>1</v>
      </c>
      <c r="CM747" s="92">
        <f t="shared" si="1280"/>
        <v>0</v>
      </c>
      <c r="CN747" s="13">
        <f t="shared" si="1273"/>
        <v>0</v>
      </c>
      <c r="CO747" s="11">
        <f t="shared" si="1239"/>
        <v>0</v>
      </c>
      <c r="CP747" s="13">
        <f t="shared" si="1274"/>
        <v>0</v>
      </c>
      <c r="CQ747" s="11">
        <f t="shared" si="1194"/>
        <v>0</v>
      </c>
      <c r="CR747" s="57">
        <f t="shared" si="1195"/>
        <v>0</v>
      </c>
      <c r="CS747" s="57">
        <f t="shared" si="1196"/>
        <v>0</v>
      </c>
      <c r="CT747" s="57">
        <f t="shared" si="1188"/>
        <v>0</v>
      </c>
      <c r="CU747" s="24" t="str">
        <f t="shared" si="1240"/>
        <v/>
      </c>
      <c r="CV747" s="24" t="str">
        <f t="shared" si="1241"/>
        <v/>
      </c>
      <c r="CW747" s="24" t="str">
        <f t="shared" si="1242"/>
        <v/>
      </c>
      <c r="CX747" s="24" t="str">
        <f t="shared" si="1243"/>
        <v/>
      </c>
      <c r="CY747" s="24" t="str">
        <f t="shared" si="1244"/>
        <v/>
      </c>
      <c r="CZ747" s="24" t="str">
        <f t="shared" si="1245"/>
        <v/>
      </c>
      <c r="DA747" s="24" t="str">
        <f t="shared" si="1246"/>
        <v/>
      </c>
      <c r="DB747" s="24" t="str">
        <f t="shared" si="1247"/>
        <v/>
      </c>
      <c r="DC747" s="24" t="str">
        <f t="shared" si="1248"/>
        <v/>
      </c>
      <c r="DD747" s="24" t="str">
        <f t="shared" si="1249"/>
        <v/>
      </c>
      <c r="DE747" s="24" t="str">
        <f t="shared" si="1250"/>
        <v/>
      </c>
      <c r="DF747" s="24" t="str">
        <f t="shared" si="1251"/>
        <v/>
      </c>
      <c r="DG747" s="24" t="str">
        <f t="shared" si="1252"/>
        <v/>
      </c>
      <c r="DJ747" s="39"/>
      <c r="EA747" s="7"/>
    </row>
    <row r="748" spans="2:131" x14ac:dyDescent="0.2">
      <c r="B748" s="61" t="str">
        <f t="shared" si="1191"/>
        <v/>
      </c>
      <c r="C748" s="7" t="str">
        <f t="shared" si="1285"/>
        <v/>
      </c>
      <c r="D748" s="60">
        <f t="shared" si="1192"/>
        <v>0</v>
      </c>
      <c r="E748" s="7" t="str">
        <f t="shared" si="1193"/>
        <v/>
      </c>
      <c r="F748" s="72" t="str">
        <f t="shared" si="1189"/>
        <v/>
      </c>
      <c r="G748" s="108" t="str">
        <f t="shared" si="1190"/>
        <v/>
      </c>
      <c r="H748" s="112">
        <f t="shared" si="1286"/>
        <v>0</v>
      </c>
      <c r="I748" s="112">
        <f t="shared" si="1287"/>
        <v>0</v>
      </c>
      <c r="J748" s="112">
        <f t="shared" si="1288"/>
        <v>0</v>
      </c>
      <c r="K748" s="112">
        <f t="shared" si="1289"/>
        <v>0</v>
      </c>
      <c r="L748" s="112">
        <f t="shared" si="1290"/>
        <v>0</v>
      </c>
      <c r="M748" s="112">
        <f t="shared" si="1291"/>
        <v>0</v>
      </c>
      <c r="N748" s="60"/>
      <c r="O748" s="61"/>
      <c r="P748" s="61"/>
      <c r="Q748" s="61"/>
      <c r="R748" s="61"/>
      <c r="S748" s="7"/>
      <c r="T748" s="67">
        <f t="shared" si="1253"/>
        <v>1</v>
      </c>
      <c r="U748" s="76" t="str">
        <f t="shared" si="1254"/>
        <v/>
      </c>
      <c r="V748" s="76" t="str">
        <f t="shared" si="1255"/>
        <v/>
      </c>
      <c r="W748" s="76" t="str">
        <f t="shared" si="1256"/>
        <v/>
      </c>
      <c r="X748" s="76" t="str">
        <f t="shared" si="1257"/>
        <v/>
      </c>
      <c r="Y748" s="76" t="str">
        <f t="shared" si="1258"/>
        <v/>
      </c>
      <c r="Z748" s="76" t="str">
        <f t="shared" si="1259"/>
        <v/>
      </c>
      <c r="AA748" s="131" t="b">
        <f t="shared" si="1197"/>
        <v>0</v>
      </c>
      <c r="AB748" s="131" t="b">
        <f t="shared" si="1198"/>
        <v>0</v>
      </c>
      <c r="AC748" s="131" t="b">
        <f t="shared" si="1199"/>
        <v>0</v>
      </c>
      <c r="AD748" s="131" t="b">
        <f t="shared" si="1200"/>
        <v>0</v>
      </c>
      <c r="AE748" s="131" t="b">
        <f t="shared" si="1201"/>
        <v>0</v>
      </c>
      <c r="AF748" s="131" t="b">
        <f t="shared" si="1202"/>
        <v>0</v>
      </c>
      <c r="AG748" s="131">
        <f t="shared" si="1275"/>
        <v>0</v>
      </c>
      <c r="AH748" s="131">
        <f t="shared" si="1281"/>
        <v>1</v>
      </c>
      <c r="AI748" s="13">
        <f t="shared" si="1203"/>
        <v>0</v>
      </c>
      <c r="AJ748" s="11">
        <f t="shared" si="1260"/>
        <v>0</v>
      </c>
      <c r="AK748" s="67">
        <f t="shared" si="1261"/>
        <v>1</v>
      </c>
      <c r="AL748" s="118" t="str">
        <f t="shared" si="1262"/>
        <v/>
      </c>
      <c r="AM748" s="118" t="str">
        <f t="shared" si="1263"/>
        <v/>
      </c>
      <c r="AN748" s="118" t="str">
        <f t="shared" si="1264"/>
        <v/>
      </c>
      <c r="AO748" s="118" t="str">
        <f t="shared" si="1265"/>
        <v/>
      </c>
      <c r="AP748" s="118" t="str">
        <f t="shared" si="1266"/>
        <v/>
      </c>
      <c r="AQ748" s="118" t="str">
        <f t="shared" si="1267"/>
        <v/>
      </c>
      <c r="AR748" s="118" t="str">
        <f t="shared" si="1268"/>
        <v/>
      </c>
      <c r="AS748" s="60" t="b">
        <f t="shared" si="1204"/>
        <v>0</v>
      </c>
      <c r="AT748" s="60" t="b">
        <f t="shared" si="1205"/>
        <v>0</v>
      </c>
      <c r="AU748" s="60" t="b">
        <f t="shared" si="1206"/>
        <v>0</v>
      </c>
      <c r="AV748" s="60" t="b">
        <f t="shared" si="1207"/>
        <v>0</v>
      </c>
      <c r="AW748" s="60" t="b">
        <f t="shared" si="1208"/>
        <v>0</v>
      </c>
      <c r="AX748" s="60" t="b">
        <f t="shared" si="1209"/>
        <v>0</v>
      </c>
      <c r="AY748" s="60" t="b">
        <f t="shared" si="1210"/>
        <v>0</v>
      </c>
      <c r="AZ748" s="131">
        <f t="shared" si="1276"/>
        <v>0</v>
      </c>
      <c r="BA748" s="131">
        <f t="shared" si="1282"/>
        <v>1</v>
      </c>
      <c r="BB748" s="13">
        <f t="shared" si="1269"/>
        <v>0</v>
      </c>
      <c r="BC748" s="11">
        <f t="shared" si="1211"/>
        <v>0</v>
      </c>
      <c r="BD748" s="67">
        <f t="shared" si="1270"/>
        <v>1</v>
      </c>
      <c r="BE748" s="76" t="str">
        <f t="shared" si="1212"/>
        <v/>
      </c>
      <c r="BF748" s="76" t="str">
        <f t="shared" si="1213"/>
        <v/>
      </c>
      <c r="BG748" s="76" t="str">
        <f t="shared" si="1214"/>
        <v/>
      </c>
      <c r="BH748" s="76" t="str">
        <f t="shared" si="1215"/>
        <v/>
      </c>
      <c r="BI748" s="76" t="str">
        <f t="shared" si="1216"/>
        <v/>
      </c>
      <c r="BJ748" s="76" t="str">
        <f t="shared" si="1217"/>
        <v/>
      </c>
      <c r="BK748" s="131" t="b">
        <f t="shared" si="1218"/>
        <v>0</v>
      </c>
      <c r="BL748" s="131" t="b">
        <f t="shared" si="1219"/>
        <v>0</v>
      </c>
      <c r="BM748" s="131" t="b">
        <f t="shared" si="1220"/>
        <v>0</v>
      </c>
      <c r="BN748" s="131" t="b">
        <f t="shared" si="1221"/>
        <v>0</v>
      </c>
      <c r="BO748" s="131" t="b">
        <f t="shared" si="1222"/>
        <v>0</v>
      </c>
      <c r="BP748" s="131" t="b">
        <f t="shared" si="1223"/>
        <v>0</v>
      </c>
      <c r="BQ748" s="131">
        <f t="shared" si="1277"/>
        <v>0</v>
      </c>
      <c r="BR748" s="131">
        <f t="shared" si="1283"/>
        <v>1</v>
      </c>
      <c r="BS748" s="92">
        <f t="shared" si="1278"/>
        <v>0</v>
      </c>
      <c r="BT748" s="13">
        <f t="shared" si="1224"/>
        <v>0</v>
      </c>
      <c r="BU748" s="11">
        <f t="shared" si="1271"/>
        <v>0</v>
      </c>
      <c r="BV748" s="67">
        <f t="shared" si="1272"/>
        <v>1</v>
      </c>
      <c r="BW748" s="118" t="str">
        <f t="shared" si="1225"/>
        <v/>
      </c>
      <c r="BX748" s="118" t="str">
        <f t="shared" si="1226"/>
        <v/>
      </c>
      <c r="BY748" s="118" t="str">
        <f t="shared" si="1227"/>
        <v/>
      </c>
      <c r="BZ748" s="118" t="str">
        <f t="shared" si="1228"/>
        <v/>
      </c>
      <c r="CA748" s="118" t="str">
        <f t="shared" si="1229"/>
        <v/>
      </c>
      <c r="CB748" s="118" t="str">
        <f t="shared" si="1230"/>
        <v/>
      </c>
      <c r="CC748" s="118" t="str">
        <f t="shared" si="1231"/>
        <v/>
      </c>
      <c r="CD748" s="60" t="b">
        <f t="shared" si="1232"/>
        <v>0</v>
      </c>
      <c r="CE748" s="60" t="b">
        <f t="shared" si="1233"/>
        <v>0</v>
      </c>
      <c r="CF748" s="60" t="b">
        <f t="shared" si="1234"/>
        <v>0</v>
      </c>
      <c r="CG748" s="60" t="b">
        <f t="shared" si="1235"/>
        <v>0</v>
      </c>
      <c r="CH748" s="60" t="b">
        <f t="shared" si="1236"/>
        <v>0</v>
      </c>
      <c r="CI748" s="60" t="b">
        <f t="shared" si="1237"/>
        <v>0</v>
      </c>
      <c r="CJ748" s="60" t="b">
        <f t="shared" si="1238"/>
        <v>0</v>
      </c>
      <c r="CK748" s="131">
        <f t="shared" si="1279"/>
        <v>0</v>
      </c>
      <c r="CL748" s="131">
        <f t="shared" si="1284"/>
        <v>1</v>
      </c>
      <c r="CM748" s="92">
        <f t="shared" si="1280"/>
        <v>0</v>
      </c>
      <c r="CN748" s="13">
        <f t="shared" si="1273"/>
        <v>0</v>
      </c>
      <c r="CO748" s="11">
        <f t="shared" si="1239"/>
        <v>0</v>
      </c>
      <c r="CP748" s="13">
        <f t="shared" si="1274"/>
        <v>0</v>
      </c>
      <c r="CQ748" s="11">
        <f t="shared" si="1194"/>
        <v>0</v>
      </c>
      <c r="CR748" s="57">
        <f t="shared" si="1195"/>
        <v>0</v>
      </c>
      <c r="CS748" s="57">
        <f t="shared" si="1196"/>
        <v>0</v>
      </c>
      <c r="CT748" s="57">
        <f t="shared" si="1188"/>
        <v>0</v>
      </c>
      <c r="CU748" s="24" t="str">
        <f t="shared" si="1240"/>
        <v/>
      </c>
      <c r="CV748" s="24" t="str">
        <f t="shared" si="1241"/>
        <v/>
      </c>
      <c r="CW748" s="24" t="str">
        <f t="shared" si="1242"/>
        <v/>
      </c>
      <c r="CX748" s="24" t="str">
        <f t="shared" si="1243"/>
        <v/>
      </c>
      <c r="CY748" s="24" t="str">
        <f t="shared" si="1244"/>
        <v/>
      </c>
      <c r="CZ748" s="24" t="str">
        <f t="shared" si="1245"/>
        <v/>
      </c>
      <c r="DA748" s="24" t="str">
        <f t="shared" si="1246"/>
        <v/>
      </c>
      <c r="DB748" s="24" t="str">
        <f t="shared" si="1247"/>
        <v/>
      </c>
      <c r="DC748" s="24" t="str">
        <f t="shared" si="1248"/>
        <v/>
      </c>
      <c r="DD748" s="24" t="str">
        <f t="shared" si="1249"/>
        <v/>
      </c>
      <c r="DE748" s="24" t="str">
        <f t="shared" si="1250"/>
        <v/>
      </c>
      <c r="DF748" s="24" t="str">
        <f t="shared" si="1251"/>
        <v/>
      </c>
      <c r="DG748" s="24" t="str">
        <f t="shared" si="1252"/>
        <v/>
      </c>
      <c r="DJ748" s="39"/>
      <c r="EA748" s="7"/>
    </row>
    <row r="749" spans="2:131" x14ac:dyDescent="0.2">
      <c r="B749" s="61" t="str">
        <f t="shared" si="1191"/>
        <v/>
      </c>
      <c r="C749" s="7" t="str">
        <f t="shared" si="1285"/>
        <v/>
      </c>
      <c r="D749" s="60">
        <f t="shared" si="1192"/>
        <v>0</v>
      </c>
      <c r="E749" s="7" t="str">
        <f t="shared" si="1193"/>
        <v/>
      </c>
      <c r="F749" s="72" t="str">
        <f t="shared" si="1189"/>
        <v/>
      </c>
      <c r="G749" s="108" t="str">
        <f t="shared" si="1190"/>
        <v/>
      </c>
      <c r="H749" s="112">
        <f t="shared" si="1286"/>
        <v>0</v>
      </c>
      <c r="I749" s="112">
        <f t="shared" si="1287"/>
        <v>0</v>
      </c>
      <c r="J749" s="112">
        <f t="shared" si="1288"/>
        <v>0</v>
      </c>
      <c r="K749" s="112">
        <f t="shared" si="1289"/>
        <v>0</v>
      </c>
      <c r="L749" s="112">
        <f t="shared" si="1290"/>
        <v>0</v>
      </c>
      <c r="M749" s="112">
        <f t="shared" si="1291"/>
        <v>0</v>
      </c>
      <c r="N749" s="60"/>
      <c r="O749" s="61"/>
      <c r="P749" s="61"/>
      <c r="Q749" s="61"/>
      <c r="R749" s="61"/>
      <c r="S749" s="7"/>
      <c r="T749" s="67">
        <f t="shared" si="1253"/>
        <v>1</v>
      </c>
      <c r="U749" s="76" t="str">
        <f t="shared" si="1254"/>
        <v/>
      </c>
      <c r="V749" s="76" t="str">
        <f t="shared" si="1255"/>
        <v/>
      </c>
      <c r="W749" s="76" t="str">
        <f t="shared" si="1256"/>
        <v/>
      </c>
      <c r="X749" s="76" t="str">
        <f t="shared" si="1257"/>
        <v/>
      </c>
      <c r="Y749" s="76" t="str">
        <f t="shared" si="1258"/>
        <v/>
      </c>
      <c r="Z749" s="76" t="str">
        <f t="shared" si="1259"/>
        <v/>
      </c>
      <c r="AA749" s="131" t="b">
        <f t="shared" si="1197"/>
        <v>0</v>
      </c>
      <c r="AB749" s="131" t="b">
        <f t="shared" si="1198"/>
        <v>0</v>
      </c>
      <c r="AC749" s="131" t="b">
        <f t="shared" si="1199"/>
        <v>0</v>
      </c>
      <c r="AD749" s="131" t="b">
        <f t="shared" si="1200"/>
        <v>0</v>
      </c>
      <c r="AE749" s="131" t="b">
        <f t="shared" si="1201"/>
        <v>0</v>
      </c>
      <c r="AF749" s="131" t="b">
        <f t="shared" si="1202"/>
        <v>0</v>
      </c>
      <c r="AG749" s="131">
        <f t="shared" si="1275"/>
        <v>0</v>
      </c>
      <c r="AH749" s="131">
        <f t="shared" si="1281"/>
        <v>1</v>
      </c>
      <c r="AI749" s="13">
        <f t="shared" si="1203"/>
        <v>0</v>
      </c>
      <c r="AJ749" s="11">
        <f t="shared" si="1260"/>
        <v>0</v>
      </c>
      <c r="AK749" s="67">
        <f t="shared" si="1261"/>
        <v>1</v>
      </c>
      <c r="AL749" s="118" t="str">
        <f t="shared" si="1262"/>
        <v/>
      </c>
      <c r="AM749" s="118" t="str">
        <f t="shared" si="1263"/>
        <v/>
      </c>
      <c r="AN749" s="118" t="str">
        <f t="shared" si="1264"/>
        <v/>
      </c>
      <c r="AO749" s="118" t="str">
        <f t="shared" si="1265"/>
        <v/>
      </c>
      <c r="AP749" s="118" t="str">
        <f t="shared" si="1266"/>
        <v/>
      </c>
      <c r="AQ749" s="118" t="str">
        <f t="shared" si="1267"/>
        <v/>
      </c>
      <c r="AR749" s="118" t="str">
        <f t="shared" si="1268"/>
        <v/>
      </c>
      <c r="AS749" s="60" t="b">
        <f t="shared" si="1204"/>
        <v>0</v>
      </c>
      <c r="AT749" s="60" t="b">
        <f t="shared" si="1205"/>
        <v>0</v>
      </c>
      <c r="AU749" s="60" t="b">
        <f t="shared" si="1206"/>
        <v>0</v>
      </c>
      <c r="AV749" s="60" t="b">
        <f t="shared" si="1207"/>
        <v>0</v>
      </c>
      <c r="AW749" s="60" t="b">
        <f t="shared" si="1208"/>
        <v>0</v>
      </c>
      <c r="AX749" s="60" t="b">
        <f t="shared" si="1209"/>
        <v>0</v>
      </c>
      <c r="AY749" s="60" t="b">
        <f t="shared" si="1210"/>
        <v>0</v>
      </c>
      <c r="AZ749" s="131">
        <f t="shared" si="1276"/>
        <v>0</v>
      </c>
      <c r="BA749" s="131">
        <f t="shared" si="1282"/>
        <v>1</v>
      </c>
      <c r="BB749" s="13">
        <f t="shared" si="1269"/>
        <v>0</v>
      </c>
      <c r="BC749" s="11">
        <f t="shared" si="1211"/>
        <v>0</v>
      </c>
      <c r="BD749" s="67">
        <f t="shared" si="1270"/>
        <v>1</v>
      </c>
      <c r="BE749" s="76" t="str">
        <f t="shared" si="1212"/>
        <v/>
      </c>
      <c r="BF749" s="76" t="str">
        <f t="shared" si="1213"/>
        <v/>
      </c>
      <c r="BG749" s="76" t="str">
        <f t="shared" si="1214"/>
        <v/>
      </c>
      <c r="BH749" s="76" t="str">
        <f t="shared" si="1215"/>
        <v/>
      </c>
      <c r="BI749" s="76" t="str">
        <f t="shared" si="1216"/>
        <v/>
      </c>
      <c r="BJ749" s="76" t="str">
        <f t="shared" si="1217"/>
        <v/>
      </c>
      <c r="BK749" s="131" t="b">
        <f t="shared" si="1218"/>
        <v>0</v>
      </c>
      <c r="BL749" s="131" t="b">
        <f t="shared" si="1219"/>
        <v>0</v>
      </c>
      <c r="BM749" s="131" t="b">
        <f t="shared" si="1220"/>
        <v>0</v>
      </c>
      <c r="BN749" s="131" t="b">
        <f t="shared" si="1221"/>
        <v>0</v>
      </c>
      <c r="BO749" s="131" t="b">
        <f t="shared" si="1222"/>
        <v>0</v>
      </c>
      <c r="BP749" s="131" t="b">
        <f t="shared" si="1223"/>
        <v>0</v>
      </c>
      <c r="BQ749" s="131">
        <f t="shared" si="1277"/>
        <v>0</v>
      </c>
      <c r="BR749" s="131">
        <f t="shared" si="1283"/>
        <v>1</v>
      </c>
      <c r="BS749" s="92">
        <f t="shared" si="1278"/>
        <v>0</v>
      </c>
      <c r="BT749" s="13">
        <f t="shared" si="1224"/>
        <v>0</v>
      </c>
      <c r="BU749" s="11">
        <f t="shared" si="1271"/>
        <v>0</v>
      </c>
      <c r="BV749" s="67">
        <f t="shared" si="1272"/>
        <v>1</v>
      </c>
      <c r="BW749" s="118" t="str">
        <f t="shared" si="1225"/>
        <v/>
      </c>
      <c r="BX749" s="118" t="str">
        <f t="shared" si="1226"/>
        <v/>
      </c>
      <c r="BY749" s="118" t="str">
        <f t="shared" si="1227"/>
        <v/>
      </c>
      <c r="BZ749" s="118" t="str">
        <f t="shared" si="1228"/>
        <v/>
      </c>
      <c r="CA749" s="118" t="str">
        <f t="shared" si="1229"/>
        <v/>
      </c>
      <c r="CB749" s="118" t="str">
        <f t="shared" si="1230"/>
        <v/>
      </c>
      <c r="CC749" s="118" t="str">
        <f t="shared" si="1231"/>
        <v/>
      </c>
      <c r="CD749" s="60" t="b">
        <f t="shared" si="1232"/>
        <v>0</v>
      </c>
      <c r="CE749" s="60" t="b">
        <f t="shared" si="1233"/>
        <v>0</v>
      </c>
      <c r="CF749" s="60" t="b">
        <f t="shared" si="1234"/>
        <v>0</v>
      </c>
      <c r="CG749" s="60" t="b">
        <f t="shared" si="1235"/>
        <v>0</v>
      </c>
      <c r="CH749" s="60" t="b">
        <f t="shared" si="1236"/>
        <v>0</v>
      </c>
      <c r="CI749" s="60" t="b">
        <f t="shared" si="1237"/>
        <v>0</v>
      </c>
      <c r="CJ749" s="60" t="b">
        <f t="shared" si="1238"/>
        <v>0</v>
      </c>
      <c r="CK749" s="131">
        <f t="shared" si="1279"/>
        <v>0</v>
      </c>
      <c r="CL749" s="131">
        <f t="shared" si="1284"/>
        <v>1</v>
      </c>
      <c r="CM749" s="92">
        <f t="shared" si="1280"/>
        <v>0</v>
      </c>
      <c r="CN749" s="13">
        <f t="shared" si="1273"/>
        <v>0</v>
      </c>
      <c r="CO749" s="11">
        <f t="shared" si="1239"/>
        <v>0</v>
      </c>
      <c r="CP749" s="13">
        <f t="shared" si="1274"/>
        <v>0</v>
      </c>
      <c r="CQ749" s="11">
        <f t="shared" si="1194"/>
        <v>0</v>
      </c>
      <c r="CR749" s="57">
        <f t="shared" si="1195"/>
        <v>0</v>
      </c>
      <c r="CS749" s="57">
        <f t="shared" si="1196"/>
        <v>0</v>
      </c>
      <c r="CT749" s="57">
        <f t="shared" si="1188"/>
        <v>0</v>
      </c>
      <c r="CU749" s="24" t="str">
        <f t="shared" si="1240"/>
        <v/>
      </c>
      <c r="CV749" s="24" t="str">
        <f t="shared" si="1241"/>
        <v/>
      </c>
      <c r="CW749" s="24" t="str">
        <f t="shared" si="1242"/>
        <v/>
      </c>
      <c r="CX749" s="24" t="str">
        <f t="shared" si="1243"/>
        <v/>
      </c>
      <c r="CY749" s="24" t="str">
        <f t="shared" si="1244"/>
        <v/>
      </c>
      <c r="CZ749" s="24" t="str">
        <f t="shared" si="1245"/>
        <v/>
      </c>
      <c r="DA749" s="24" t="str">
        <f t="shared" si="1246"/>
        <v/>
      </c>
      <c r="DB749" s="24" t="str">
        <f t="shared" si="1247"/>
        <v/>
      </c>
      <c r="DC749" s="24" t="str">
        <f t="shared" si="1248"/>
        <v/>
      </c>
      <c r="DD749" s="24" t="str">
        <f t="shared" si="1249"/>
        <v/>
      </c>
      <c r="DE749" s="24" t="str">
        <f t="shared" si="1250"/>
        <v/>
      </c>
      <c r="DF749" s="24" t="str">
        <f t="shared" si="1251"/>
        <v/>
      </c>
      <c r="DG749" s="24" t="str">
        <f t="shared" si="1252"/>
        <v/>
      </c>
      <c r="DJ749" s="39"/>
      <c r="EA749" s="7"/>
    </row>
    <row r="750" spans="2:131" x14ac:dyDescent="0.2">
      <c r="B750" s="61" t="str">
        <f t="shared" si="1191"/>
        <v/>
      </c>
      <c r="C750" s="7" t="str">
        <f t="shared" si="1285"/>
        <v/>
      </c>
      <c r="D750" s="60">
        <f t="shared" si="1192"/>
        <v>0</v>
      </c>
      <c r="E750" s="7" t="str">
        <f t="shared" si="1193"/>
        <v/>
      </c>
      <c r="F750" s="72" t="str">
        <f t="shared" si="1189"/>
        <v/>
      </c>
      <c r="G750" s="108" t="str">
        <f t="shared" si="1190"/>
        <v/>
      </c>
      <c r="H750" s="112">
        <f t="shared" si="1286"/>
        <v>0</v>
      </c>
      <c r="I750" s="112">
        <f t="shared" si="1287"/>
        <v>0</v>
      </c>
      <c r="J750" s="112">
        <f t="shared" si="1288"/>
        <v>0</v>
      </c>
      <c r="K750" s="112">
        <f t="shared" si="1289"/>
        <v>0</v>
      </c>
      <c r="L750" s="112">
        <f t="shared" si="1290"/>
        <v>0</v>
      </c>
      <c r="M750" s="112">
        <f t="shared" si="1291"/>
        <v>0</v>
      </c>
      <c r="N750" s="60"/>
      <c r="O750" s="61"/>
      <c r="P750" s="61"/>
      <c r="Q750" s="61"/>
      <c r="R750" s="61"/>
      <c r="S750" s="7"/>
      <c r="T750" s="67">
        <f t="shared" si="1253"/>
        <v>1</v>
      </c>
      <c r="U750" s="76" t="str">
        <f t="shared" si="1254"/>
        <v/>
      </c>
      <c r="V750" s="76" t="str">
        <f t="shared" si="1255"/>
        <v/>
      </c>
      <c r="W750" s="76" t="str">
        <f t="shared" si="1256"/>
        <v/>
      </c>
      <c r="X750" s="76" t="str">
        <f t="shared" si="1257"/>
        <v/>
      </c>
      <c r="Y750" s="76" t="str">
        <f t="shared" si="1258"/>
        <v/>
      </c>
      <c r="Z750" s="76" t="str">
        <f t="shared" si="1259"/>
        <v/>
      </c>
      <c r="AA750" s="131" t="b">
        <f t="shared" si="1197"/>
        <v>0</v>
      </c>
      <c r="AB750" s="131" t="b">
        <f t="shared" si="1198"/>
        <v>0</v>
      </c>
      <c r="AC750" s="131" t="b">
        <f t="shared" si="1199"/>
        <v>0</v>
      </c>
      <c r="AD750" s="131" t="b">
        <f t="shared" si="1200"/>
        <v>0</v>
      </c>
      <c r="AE750" s="131" t="b">
        <f t="shared" si="1201"/>
        <v>0</v>
      </c>
      <c r="AF750" s="131" t="b">
        <f t="shared" si="1202"/>
        <v>0</v>
      </c>
      <c r="AG750" s="131">
        <f t="shared" si="1275"/>
        <v>0</v>
      </c>
      <c r="AH750" s="131">
        <f t="shared" si="1281"/>
        <v>1</v>
      </c>
      <c r="AI750" s="13">
        <f t="shared" si="1203"/>
        <v>0</v>
      </c>
      <c r="AJ750" s="11">
        <f t="shared" si="1260"/>
        <v>0</v>
      </c>
      <c r="AK750" s="67">
        <f t="shared" si="1261"/>
        <v>1</v>
      </c>
      <c r="AL750" s="118" t="str">
        <f t="shared" si="1262"/>
        <v/>
      </c>
      <c r="AM750" s="118" t="str">
        <f t="shared" si="1263"/>
        <v/>
      </c>
      <c r="AN750" s="118" t="str">
        <f t="shared" si="1264"/>
        <v/>
      </c>
      <c r="AO750" s="118" t="str">
        <f t="shared" si="1265"/>
        <v/>
      </c>
      <c r="AP750" s="118" t="str">
        <f t="shared" si="1266"/>
        <v/>
      </c>
      <c r="AQ750" s="118" t="str">
        <f t="shared" si="1267"/>
        <v/>
      </c>
      <c r="AR750" s="118" t="str">
        <f t="shared" si="1268"/>
        <v/>
      </c>
      <c r="AS750" s="60" t="b">
        <f t="shared" si="1204"/>
        <v>0</v>
      </c>
      <c r="AT750" s="60" t="b">
        <f t="shared" si="1205"/>
        <v>0</v>
      </c>
      <c r="AU750" s="60" t="b">
        <f t="shared" si="1206"/>
        <v>0</v>
      </c>
      <c r="AV750" s="60" t="b">
        <f t="shared" si="1207"/>
        <v>0</v>
      </c>
      <c r="AW750" s="60" t="b">
        <f t="shared" si="1208"/>
        <v>0</v>
      </c>
      <c r="AX750" s="60" t="b">
        <f t="shared" si="1209"/>
        <v>0</v>
      </c>
      <c r="AY750" s="60" t="b">
        <f t="shared" si="1210"/>
        <v>0</v>
      </c>
      <c r="AZ750" s="131">
        <f t="shared" si="1276"/>
        <v>0</v>
      </c>
      <c r="BA750" s="131">
        <f t="shared" si="1282"/>
        <v>1</v>
      </c>
      <c r="BB750" s="13">
        <f t="shared" si="1269"/>
        <v>0</v>
      </c>
      <c r="BC750" s="11">
        <f t="shared" si="1211"/>
        <v>0</v>
      </c>
      <c r="BD750" s="67">
        <f t="shared" si="1270"/>
        <v>1</v>
      </c>
      <c r="BE750" s="76" t="str">
        <f t="shared" si="1212"/>
        <v/>
      </c>
      <c r="BF750" s="76" t="str">
        <f t="shared" si="1213"/>
        <v/>
      </c>
      <c r="BG750" s="76" t="str">
        <f t="shared" si="1214"/>
        <v/>
      </c>
      <c r="BH750" s="76" t="str">
        <f t="shared" si="1215"/>
        <v/>
      </c>
      <c r="BI750" s="76" t="str">
        <f t="shared" si="1216"/>
        <v/>
      </c>
      <c r="BJ750" s="76" t="str">
        <f t="shared" si="1217"/>
        <v/>
      </c>
      <c r="BK750" s="131" t="b">
        <f t="shared" si="1218"/>
        <v>0</v>
      </c>
      <c r="BL750" s="131" t="b">
        <f t="shared" si="1219"/>
        <v>0</v>
      </c>
      <c r="BM750" s="131" t="b">
        <f t="shared" si="1220"/>
        <v>0</v>
      </c>
      <c r="BN750" s="131" t="b">
        <f t="shared" si="1221"/>
        <v>0</v>
      </c>
      <c r="BO750" s="131" t="b">
        <f t="shared" si="1222"/>
        <v>0</v>
      </c>
      <c r="BP750" s="131" t="b">
        <f t="shared" si="1223"/>
        <v>0</v>
      </c>
      <c r="BQ750" s="131">
        <f t="shared" si="1277"/>
        <v>0</v>
      </c>
      <c r="BR750" s="131">
        <f t="shared" si="1283"/>
        <v>1</v>
      </c>
      <c r="BS750" s="92">
        <f t="shared" si="1278"/>
        <v>0</v>
      </c>
      <c r="BT750" s="13">
        <f t="shared" si="1224"/>
        <v>0</v>
      </c>
      <c r="BU750" s="11">
        <f t="shared" si="1271"/>
        <v>0</v>
      </c>
      <c r="BV750" s="67">
        <f t="shared" si="1272"/>
        <v>1</v>
      </c>
      <c r="BW750" s="118" t="str">
        <f t="shared" si="1225"/>
        <v/>
      </c>
      <c r="BX750" s="118" t="str">
        <f t="shared" si="1226"/>
        <v/>
      </c>
      <c r="BY750" s="118" t="str">
        <f t="shared" si="1227"/>
        <v/>
      </c>
      <c r="BZ750" s="118" t="str">
        <f t="shared" si="1228"/>
        <v/>
      </c>
      <c r="CA750" s="118" t="str">
        <f t="shared" si="1229"/>
        <v/>
      </c>
      <c r="CB750" s="118" t="str">
        <f t="shared" si="1230"/>
        <v/>
      </c>
      <c r="CC750" s="118" t="str">
        <f t="shared" si="1231"/>
        <v/>
      </c>
      <c r="CD750" s="60" t="b">
        <f t="shared" si="1232"/>
        <v>0</v>
      </c>
      <c r="CE750" s="60" t="b">
        <f t="shared" si="1233"/>
        <v>0</v>
      </c>
      <c r="CF750" s="60" t="b">
        <f t="shared" si="1234"/>
        <v>0</v>
      </c>
      <c r="CG750" s="60" t="b">
        <f t="shared" si="1235"/>
        <v>0</v>
      </c>
      <c r="CH750" s="60" t="b">
        <f t="shared" si="1236"/>
        <v>0</v>
      </c>
      <c r="CI750" s="60" t="b">
        <f t="shared" si="1237"/>
        <v>0</v>
      </c>
      <c r="CJ750" s="60" t="b">
        <f t="shared" si="1238"/>
        <v>0</v>
      </c>
      <c r="CK750" s="131">
        <f t="shared" si="1279"/>
        <v>0</v>
      </c>
      <c r="CL750" s="131">
        <f t="shared" si="1284"/>
        <v>1</v>
      </c>
      <c r="CM750" s="92">
        <f t="shared" si="1280"/>
        <v>0</v>
      </c>
      <c r="CN750" s="13">
        <f t="shared" si="1273"/>
        <v>0</v>
      </c>
      <c r="CO750" s="11">
        <f t="shared" si="1239"/>
        <v>0</v>
      </c>
      <c r="CP750" s="13">
        <f t="shared" si="1274"/>
        <v>0</v>
      </c>
      <c r="CQ750" s="11">
        <f t="shared" si="1194"/>
        <v>0</v>
      </c>
      <c r="CR750" s="57">
        <f t="shared" si="1195"/>
        <v>0</v>
      </c>
      <c r="CS750" s="57">
        <f t="shared" si="1196"/>
        <v>0</v>
      </c>
      <c r="CT750" s="57">
        <f t="shared" si="1188"/>
        <v>0</v>
      </c>
      <c r="CU750" s="24" t="str">
        <f t="shared" si="1240"/>
        <v/>
      </c>
      <c r="CV750" s="24" t="str">
        <f t="shared" si="1241"/>
        <v/>
      </c>
      <c r="CW750" s="24" t="str">
        <f t="shared" si="1242"/>
        <v/>
      </c>
      <c r="CX750" s="24" t="str">
        <f t="shared" si="1243"/>
        <v/>
      </c>
      <c r="CY750" s="24" t="str">
        <f t="shared" si="1244"/>
        <v/>
      </c>
      <c r="CZ750" s="24" t="str">
        <f t="shared" si="1245"/>
        <v/>
      </c>
      <c r="DA750" s="24" t="str">
        <f t="shared" si="1246"/>
        <v/>
      </c>
      <c r="DB750" s="24" t="str">
        <f t="shared" si="1247"/>
        <v/>
      </c>
      <c r="DC750" s="24" t="str">
        <f t="shared" si="1248"/>
        <v/>
      </c>
      <c r="DD750" s="24" t="str">
        <f t="shared" si="1249"/>
        <v/>
      </c>
      <c r="DE750" s="24" t="str">
        <f t="shared" si="1250"/>
        <v/>
      </c>
      <c r="DF750" s="24" t="str">
        <f t="shared" si="1251"/>
        <v/>
      </c>
      <c r="DG750" s="24" t="str">
        <f t="shared" si="1252"/>
        <v/>
      </c>
      <c r="DJ750" s="39"/>
      <c r="EA750" s="7"/>
    </row>
    <row r="751" spans="2:131" x14ac:dyDescent="0.2">
      <c r="B751" s="61" t="str">
        <f t="shared" si="1191"/>
        <v/>
      </c>
      <c r="C751" s="7" t="str">
        <f t="shared" si="1285"/>
        <v/>
      </c>
      <c r="D751" s="60">
        <f t="shared" si="1192"/>
        <v>0</v>
      </c>
      <c r="E751" s="7" t="str">
        <f t="shared" si="1193"/>
        <v/>
      </c>
      <c r="F751" s="72" t="str">
        <f t="shared" si="1189"/>
        <v/>
      </c>
      <c r="G751" s="108" t="str">
        <f t="shared" si="1190"/>
        <v/>
      </c>
      <c r="H751" s="112">
        <f t="shared" si="1286"/>
        <v>0</v>
      </c>
      <c r="I751" s="112">
        <f t="shared" si="1287"/>
        <v>0</v>
      </c>
      <c r="J751" s="112">
        <f t="shared" si="1288"/>
        <v>0</v>
      </c>
      <c r="K751" s="112">
        <f t="shared" si="1289"/>
        <v>0</v>
      </c>
      <c r="L751" s="112">
        <f t="shared" si="1290"/>
        <v>0</v>
      </c>
      <c r="M751" s="112">
        <f t="shared" si="1291"/>
        <v>0</v>
      </c>
      <c r="N751" s="60"/>
      <c r="O751" s="61"/>
      <c r="P751" s="61"/>
      <c r="Q751" s="61"/>
      <c r="R751" s="61"/>
      <c r="S751" s="7"/>
      <c r="T751" s="67">
        <f t="shared" si="1253"/>
        <v>1</v>
      </c>
      <c r="U751" s="76" t="str">
        <f t="shared" si="1254"/>
        <v/>
      </c>
      <c r="V751" s="76" t="str">
        <f t="shared" si="1255"/>
        <v/>
      </c>
      <c r="W751" s="76" t="str">
        <f t="shared" si="1256"/>
        <v/>
      </c>
      <c r="X751" s="76" t="str">
        <f t="shared" si="1257"/>
        <v/>
      </c>
      <c r="Y751" s="76" t="str">
        <f t="shared" si="1258"/>
        <v/>
      </c>
      <c r="Z751" s="76" t="str">
        <f t="shared" si="1259"/>
        <v/>
      </c>
      <c r="AA751" s="131" t="b">
        <f t="shared" si="1197"/>
        <v>0</v>
      </c>
      <c r="AB751" s="131" t="b">
        <f t="shared" si="1198"/>
        <v>0</v>
      </c>
      <c r="AC751" s="131" t="b">
        <f t="shared" si="1199"/>
        <v>0</v>
      </c>
      <c r="AD751" s="131" t="b">
        <f t="shared" si="1200"/>
        <v>0</v>
      </c>
      <c r="AE751" s="131" t="b">
        <f t="shared" si="1201"/>
        <v>0</v>
      </c>
      <c r="AF751" s="131" t="b">
        <f t="shared" si="1202"/>
        <v>0</v>
      </c>
      <c r="AG751" s="131">
        <f t="shared" si="1275"/>
        <v>0</v>
      </c>
      <c r="AH751" s="131">
        <f t="shared" si="1281"/>
        <v>1</v>
      </c>
      <c r="AI751" s="13">
        <f t="shared" si="1203"/>
        <v>0</v>
      </c>
      <c r="AJ751" s="11">
        <f t="shared" si="1260"/>
        <v>0</v>
      </c>
      <c r="AK751" s="67">
        <f t="shared" si="1261"/>
        <v>1</v>
      </c>
      <c r="AL751" s="118" t="str">
        <f t="shared" si="1262"/>
        <v/>
      </c>
      <c r="AM751" s="118" t="str">
        <f t="shared" si="1263"/>
        <v/>
      </c>
      <c r="AN751" s="118" t="str">
        <f t="shared" si="1264"/>
        <v/>
      </c>
      <c r="AO751" s="118" t="str">
        <f t="shared" si="1265"/>
        <v/>
      </c>
      <c r="AP751" s="118" t="str">
        <f t="shared" si="1266"/>
        <v/>
      </c>
      <c r="AQ751" s="118" t="str">
        <f t="shared" si="1267"/>
        <v/>
      </c>
      <c r="AR751" s="118" t="str">
        <f t="shared" si="1268"/>
        <v/>
      </c>
      <c r="AS751" s="60" t="b">
        <f t="shared" si="1204"/>
        <v>0</v>
      </c>
      <c r="AT751" s="60" t="b">
        <f t="shared" si="1205"/>
        <v>0</v>
      </c>
      <c r="AU751" s="60" t="b">
        <f t="shared" si="1206"/>
        <v>0</v>
      </c>
      <c r="AV751" s="60" t="b">
        <f t="shared" si="1207"/>
        <v>0</v>
      </c>
      <c r="AW751" s="60" t="b">
        <f t="shared" si="1208"/>
        <v>0</v>
      </c>
      <c r="AX751" s="60" t="b">
        <f t="shared" si="1209"/>
        <v>0</v>
      </c>
      <c r="AY751" s="60" t="b">
        <f t="shared" si="1210"/>
        <v>0</v>
      </c>
      <c r="AZ751" s="131">
        <f t="shared" si="1276"/>
        <v>0</v>
      </c>
      <c r="BA751" s="131">
        <f t="shared" si="1282"/>
        <v>1</v>
      </c>
      <c r="BB751" s="13">
        <f t="shared" si="1269"/>
        <v>0</v>
      </c>
      <c r="BC751" s="11">
        <f t="shared" si="1211"/>
        <v>0</v>
      </c>
      <c r="BD751" s="67">
        <f t="shared" si="1270"/>
        <v>1</v>
      </c>
      <c r="BE751" s="76" t="str">
        <f t="shared" si="1212"/>
        <v/>
      </c>
      <c r="BF751" s="76" t="str">
        <f t="shared" si="1213"/>
        <v/>
      </c>
      <c r="BG751" s="76" t="str">
        <f t="shared" si="1214"/>
        <v/>
      </c>
      <c r="BH751" s="76" t="str">
        <f t="shared" si="1215"/>
        <v/>
      </c>
      <c r="BI751" s="76" t="str">
        <f t="shared" si="1216"/>
        <v/>
      </c>
      <c r="BJ751" s="76" t="str">
        <f t="shared" si="1217"/>
        <v/>
      </c>
      <c r="BK751" s="131" t="b">
        <f t="shared" si="1218"/>
        <v>0</v>
      </c>
      <c r="BL751" s="131" t="b">
        <f t="shared" si="1219"/>
        <v>0</v>
      </c>
      <c r="BM751" s="131" t="b">
        <f t="shared" si="1220"/>
        <v>0</v>
      </c>
      <c r="BN751" s="131" t="b">
        <f t="shared" si="1221"/>
        <v>0</v>
      </c>
      <c r="BO751" s="131" t="b">
        <f t="shared" si="1222"/>
        <v>0</v>
      </c>
      <c r="BP751" s="131" t="b">
        <f t="shared" si="1223"/>
        <v>0</v>
      </c>
      <c r="BQ751" s="131">
        <f t="shared" si="1277"/>
        <v>0</v>
      </c>
      <c r="BR751" s="131">
        <f t="shared" si="1283"/>
        <v>1</v>
      </c>
      <c r="BS751" s="92">
        <f t="shared" si="1278"/>
        <v>0</v>
      </c>
      <c r="BT751" s="13">
        <f t="shared" si="1224"/>
        <v>0</v>
      </c>
      <c r="BU751" s="11">
        <f t="shared" si="1271"/>
        <v>0</v>
      </c>
      <c r="BV751" s="67">
        <f t="shared" si="1272"/>
        <v>1</v>
      </c>
      <c r="BW751" s="118" t="str">
        <f t="shared" si="1225"/>
        <v/>
      </c>
      <c r="BX751" s="118" t="str">
        <f t="shared" si="1226"/>
        <v/>
      </c>
      <c r="BY751" s="118" t="str">
        <f t="shared" si="1227"/>
        <v/>
      </c>
      <c r="BZ751" s="118" t="str">
        <f t="shared" si="1228"/>
        <v/>
      </c>
      <c r="CA751" s="118" t="str">
        <f t="shared" si="1229"/>
        <v/>
      </c>
      <c r="CB751" s="118" t="str">
        <f t="shared" si="1230"/>
        <v/>
      </c>
      <c r="CC751" s="118" t="str">
        <f t="shared" si="1231"/>
        <v/>
      </c>
      <c r="CD751" s="60" t="b">
        <f t="shared" si="1232"/>
        <v>0</v>
      </c>
      <c r="CE751" s="60" t="b">
        <f t="shared" si="1233"/>
        <v>0</v>
      </c>
      <c r="CF751" s="60" t="b">
        <f t="shared" si="1234"/>
        <v>0</v>
      </c>
      <c r="CG751" s="60" t="b">
        <f t="shared" si="1235"/>
        <v>0</v>
      </c>
      <c r="CH751" s="60" t="b">
        <f t="shared" si="1236"/>
        <v>0</v>
      </c>
      <c r="CI751" s="60" t="b">
        <f t="shared" si="1237"/>
        <v>0</v>
      </c>
      <c r="CJ751" s="60" t="b">
        <f t="shared" si="1238"/>
        <v>0</v>
      </c>
      <c r="CK751" s="131">
        <f t="shared" si="1279"/>
        <v>0</v>
      </c>
      <c r="CL751" s="131">
        <f t="shared" si="1284"/>
        <v>1</v>
      </c>
      <c r="CM751" s="92">
        <f t="shared" si="1280"/>
        <v>0</v>
      </c>
      <c r="CN751" s="13">
        <f t="shared" si="1273"/>
        <v>0</v>
      </c>
      <c r="CO751" s="11">
        <f t="shared" si="1239"/>
        <v>0</v>
      </c>
      <c r="CP751" s="13">
        <f t="shared" si="1274"/>
        <v>0</v>
      </c>
      <c r="CQ751" s="11">
        <f t="shared" si="1194"/>
        <v>0</v>
      </c>
      <c r="CR751" s="57">
        <f t="shared" si="1195"/>
        <v>0</v>
      </c>
      <c r="CS751" s="57">
        <f t="shared" si="1196"/>
        <v>0</v>
      </c>
      <c r="CT751" s="57">
        <f t="shared" si="1188"/>
        <v>0</v>
      </c>
      <c r="CU751" s="24" t="str">
        <f t="shared" si="1240"/>
        <v/>
      </c>
      <c r="CV751" s="24" t="str">
        <f t="shared" si="1241"/>
        <v/>
      </c>
      <c r="CW751" s="24" t="str">
        <f t="shared" si="1242"/>
        <v/>
      </c>
      <c r="CX751" s="24" t="str">
        <f t="shared" si="1243"/>
        <v/>
      </c>
      <c r="CY751" s="24" t="str">
        <f t="shared" si="1244"/>
        <v/>
      </c>
      <c r="CZ751" s="24" t="str">
        <f t="shared" si="1245"/>
        <v/>
      </c>
      <c r="DA751" s="24" t="str">
        <f t="shared" si="1246"/>
        <v/>
      </c>
      <c r="DB751" s="24" t="str">
        <f t="shared" si="1247"/>
        <v/>
      </c>
      <c r="DC751" s="24" t="str">
        <f t="shared" si="1248"/>
        <v/>
      </c>
      <c r="DD751" s="24" t="str">
        <f t="shared" si="1249"/>
        <v/>
      </c>
      <c r="DE751" s="24" t="str">
        <f t="shared" si="1250"/>
        <v/>
      </c>
      <c r="DF751" s="24" t="str">
        <f t="shared" si="1251"/>
        <v/>
      </c>
      <c r="DG751" s="24" t="str">
        <f t="shared" si="1252"/>
        <v/>
      </c>
      <c r="DJ751" s="39"/>
      <c r="EA751" s="7"/>
    </row>
    <row r="752" spans="2:131" x14ac:dyDescent="0.2">
      <c r="B752" s="61" t="str">
        <f t="shared" si="1191"/>
        <v/>
      </c>
      <c r="C752" s="7" t="str">
        <f t="shared" si="1285"/>
        <v/>
      </c>
      <c r="D752" s="60">
        <f t="shared" si="1192"/>
        <v>0</v>
      </c>
      <c r="E752" s="7" t="str">
        <f t="shared" si="1193"/>
        <v/>
      </c>
      <c r="F752" s="72" t="str">
        <f t="shared" si="1189"/>
        <v/>
      </c>
      <c r="G752" s="108" t="str">
        <f t="shared" si="1190"/>
        <v/>
      </c>
      <c r="H752" s="112">
        <f t="shared" si="1286"/>
        <v>0</v>
      </c>
      <c r="I752" s="112">
        <f t="shared" si="1287"/>
        <v>0</v>
      </c>
      <c r="J752" s="112">
        <f t="shared" si="1288"/>
        <v>0</v>
      </c>
      <c r="K752" s="112">
        <f t="shared" si="1289"/>
        <v>0</v>
      </c>
      <c r="L752" s="112">
        <f t="shared" si="1290"/>
        <v>0</v>
      </c>
      <c r="M752" s="112">
        <f t="shared" si="1291"/>
        <v>0</v>
      </c>
      <c r="N752" s="60"/>
      <c r="O752" s="61"/>
      <c r="P752" s="61"/>
      <c r="Q752" s="61"/>
      <c r="R752" s="61"/>
      <c r="S752" s="7"/>
      <c r="T752" s="67">
        <f t="shared" si="1253"/>
        <v>1</v>
      </c>
      <c r="U752" s="76" t="str">
        <f t="shared" si="1254"/>
        <v/>
      </c>
      <c r="V752" s="76" t="str">
        <f t="shared" si="1255"/>
        <v/>
      </c>
      <c r="W752" s="76" t="str">
        <f t="shared" si="1256"/>
        <v/>
      </c>
      <c r="X752" s="76" t="str">
        <f t="shared" si="1257"/>
        <v/>
      </c>
      <c r="Y752" s="76" t="str">
        <f t="shared" si="1258"/>
        <v/>
      </c>
      <c r="Z752" s="76" t="str">
        <f t="shared" si="1259"/>
        <v/>
      </c>
      <c r="AA752" s="131" t="b">
        <f t="shared" si="1197"/>
        <v>0</v>
      </c>
      <c r="AB752" s="131" t="b">
        <f t="shared" si="1198"/>
        <v>0</v>
      </c>
      <c r="AC752" s="131" t="b">
        <f t="shared" si="1199"/>
        <v>0</v>
      </c>
      <c r="AD752" s="131" t="b">
        <f t="shared" si="1200"/>
        <v>0</v>
      </c>
      <c r="AE752" s="131" t="b">
        <f t="shared" si="1201"/>
        <v>0</v>
      </c>
      <c r="AF752" s="131" t="b">
        <f t="shared" si="1202"/>
        <v>0</v>
      </c>
      <c r="AG752" s="131">
        <f t="shared" si="1275"/>
        <v>0</v>
      </c>
      <c r="AH752" s="131">
        <f t="shared" si="1281"/>
        <v>1</v>
      </c>
      <c r="AI752" s="13">
        <f t="shared" si="1203"/>
        <v>0</v>
      </c>
      <c r="AJ752" s="11">
        <f t="shared" si="1260"/>
        <v>0</v>
      </c>
      <c r="AK752" s="67">
        <f t="shared" si="1261"/>
        <v>1</v>
      </c>
      <c r="AL752" s="118" t="str">
        <f t="shared" si="1262"/>
        <v/>
      </c>
      <c r="AM752" s="118" t="str">
        <f t="shared" si="1263"/>
        <v/>
      </c>
      <c r="AN752" s="118" t="str">
        <f t="shared" si="1264"/>
        <v/>
      </c>
      <c r="AO752" s="118" t="str">
        <f t="shared" si="1265"/>
        <v/>
      </c>
      <c r="AP752" s="118" t="str">
        <f t="shared" si="1266"/>
        <v/>
      </c>
      <c r="AQ752" s="118" t="str">
        <f t="shared" si="1267"/>
        <v/>
      </c>
      <c r="AR752" s="118" t="str">
        <f t="shared" si="1268"/>
        <v/>
      </c>
      <c r="AS752" s="60" t="b">
        <f t="shared" si="1204"/>
        <v>0</v>
      </c>
      <c r="AT752" s="60" t="b">
        <f t="shared" si="1205"/>
        <v>0</v>
      </c>
      <c r="AU752" s="60" t="b">
        <f t="shared" si="1206"/>
        <v>0</v>
      </c>
      <c r="AV752" s="60" t="b">
        <f t="shared" si="1207"/>
        <v>0</v>
      </c>
      <c r="AW752" s="60" t="b">
        <f t="shared" si="1208"/>
        <v>0</v>
      </c>
      <c r="AX752" s="60" t="b">
        <f t="shared" si="1209"/>
        <v>0</v>
      </c>
      <c r="AY752" s="60" t="b">
        <f t="shared" si="1210"/>
        <v>0</v>
      </c>
      <c r="AZ752" s="131">
        <f t="shared" si="1276"/>
        <v>0</v>
      </c>
      <c r="BA752" s="131">
        <f t="shared" si="1282"/>
        <v>1</v>
      </c>
      <c r="BB752" s="13">
        <f t="shared" si="1269"/>
        <v>0</v>
      </c>
      <c r="BC752" s="11">
        <f t="shared" si="1211"/>
        <v>0</v>
      </c>
      <c r="BD752" s="67">
        <f t="shared" si="1270"/>
        <v>1</v>
      </c>
      <c r="BE752" s="76" t="str">
        <f t="shared" si="1212"/>
        <v/>
      </c>
      <c r="BF752" s="76" t="str">
        <f t="shared" si="1213"/>
        <v/>
      </c>
      <c r="BG752" s="76" t="str">
        <f t="shared" si="1214"/>
        <v/>
      </c>
      <c r="BH752" s="76" t="str">
        <f t="shared" si="1215"/>
        <v/>
      </c>
      <c r="BI752" s="76" t="str">
        <f t="shared" si="1216"/>
        <v/>
      </c>
      <c r="BJ752" s="76" t="str">
        <f t="shared" si="1217"/>
        <v/>
      </c>
      <c r="BK752" s="131" t="b">
        <f t="shared" si="1218"/>
        <v>0</v>
      </c>
      <c r="BL752" s="131" t="b">
        <f t="shared" si="1219"/>
        <v>0</v>
      </c>
      <c r="BM752" s="131" t="b">
        <f t="shared" si="1220"/>
        <v>0</v>
      </c>
      <c r="BN752" s="131" t="b">
        <f t="shared" si="1221"/>
        <v>0</v>
      </c>
      <c r="BO752" s="131" t="b">
        <f t="shared" si="1222"/>
        <v>0</v>
      </c>
      <c r="BP752" s="131" t="b">
        <f t="shared" si="1223"/>
        <v>0</v>
      </c>
      <c r="BQ752" s="131">
        <f t="shared" si="1277"/>
        <v>0</v>
      </c>
      <c r="BR752" s="131">
        <f t="shared" si="1283"/>
        <v>1</v>
      </c>
      <c r="BS752" s="92">
        <f t="shared" si="1278"/>
        <v>0</v>
      </c>
      <c r="BT752" s="13">
        <f t="shared" si="1224"/>
        <v>0</v>
      </c>
      <c r="BU752" s="11">
        <f t="shared" si="1271"/>
        <v>0</v>
      </c>
      <c r="BV752" s="67">
        <f t="shared" si="1272"/>
        <v>1</v>
      </c>
      <c r="BW752" s="118" t="str">
        <f t="shared" si="1225"/>
        <v/>
      </c>
      <c r="BX752" s="118" t="str">
        <f t="shared" si="1226"/>
        <v/>
      </c>
      <c r="BY752" s="118" t="str">
        <f t="shared" si="1227"/>
        <v/>
      </c>
      <c r="BZ752" s="118" t="str">
        <f t="shared" si="1228"/>
        <v/>
      </c>
      <c r="CA752" s="118" t="str">
        <f t="shared" si="1229"/>
        <v/>
      </c>
      <c r="CB752" s="118" t="str">
        <f t="shared" si="1230"/>
        <v/>
      </c>
      <c r="CC752" s="118" t="str">
        <f t="shared" si="1231"/>
        <v/>
      </c>
      <c r="CD752" s="60" t="b">
        <f t="shared" si="1232"/>
        <v>0</v>
      </c>
      <c r="CE752" s="60" t="b">
        <f t="shared" si="1233"/>
        <v>0</v>
      </c>
      <c r="CF752" s="60" t="b">
        <f t="shared" si="1234"/>
        <v>0</v>
      </c>
      <c r="CG752" s="60" t="b">
        <f t="shared" si="1235"/>
        <v>0</v>
      </c>
      <c r="CH752" s="60" t="b">
        <f t="shared" si="1236"/>
        <v>0</v>
      </c>
      <c r="CI752" s="60" t="b">
        <f t="shared" si="1237"/>
        <v>0</v>
      </c>
      <c r="CJ752" s="60" t="b">
        <f t="shared" si="1238"/>
        <v>0</v>
      </c>
      <c r="CK752" s="131">
        <f t="shared" si="1279"/>
        <v>0</v>
      </c>
      <c r="CL752" s="131">
        <f t="shared" si="1284"/>
        <v>1</v>
      </c>
      <c r="CM752" s="92">
        <f t="shared" si="1280"/>
        <v>0</v>
      </c>
      <c r="CN752" s="13">
        <f t="shared" si="1273"/>
        <v>0</v>
      </c>
      <c r="CO752" s="11">
        <f t="shared" si="1239"/>
        <v>0</v>
      </c>
      <c r="CP752" s="13">
        <f t="shared" si="1274"/>
        <v>0</v>
      </c>
      <c r="CQ752" s="11">
        <f t="shared" si="1194"/>
        <v>0</v>
      </c>
      <c r="CR752" s="57">
        <f t="shared" si="1195"/>
        <v>0</v>
      </c>
      <c r="CS752" s="57">
        <f t="shared" si="1196"/>
        <v>0</v>
      </c>
      <c r="CT752" s="57">
        <f t="shared" si="1188"/>
        <v>0</v>
      </c>
      <c r="CU752" s="24" t="str">
        <f t="shared" si="1240"/>
        <v/>
      </c>
      <c r="CV752" s="24" t="str">
        <f t="shared" si="1241"/>
        <v/>
      </c>
      <c r="CW752" s="24" t="str">
        <f t="shared" si="1242"/>
        <v/>
      </c>
      <c r="CX752" s="24" t="str">
        <f t="shared" si="1243"/>
        <v/>
      </c>
      <c r="CY752" s="24" t="str">
        <f t="shared" si="1244"/>
        <v/>
      </c>
      <c r="CZ752" s="24" t="str">
        <f t="shared" si="1245"/>
        <v/>
      </c>
      <c r="DA752" s="24" t="str">
        <f t="shared" si="1246"/>
        <v/>
      </c>
      <c r="DB752" s="24" t="str">
        <f t="shared" si="1247"/>
        <v/>
      </c>
      <c r="DC752" s="24" t="str">
        <f t="shared" si="1248"/>
        <v/>
      </c>
      <c r="DD752" s="24" t="str">
        <f t="shared" si="1249"/>
        <v/>
      </c>
      <c r="DE752" s="24" t="str">
        <f t="shared" si="1250"/>
        <v/>
      </c>
      <c r="DF752" s="24" t="str">
        <f t="shared" si="1251"/>
        <v/>
      </c>
      <c r="DG752" s="24" t="str">
        <f t="shared" si="1252"/>
        <v/>
      </c>
      <c r="DJ752" s="39"/>
      <c r="EA752" s="7"/>
    </row>
    <row r="753" spans="2:131" x14ac:dyDescent="0.2">
      <c r="B753" s="61" t="str">
        <f t="shared" si="1191"/>
        <v/>
      </c>
      <c r="C753" s="7" t="str">
        <f t="shared" si="1285"/>
        <v/>
      </c>
      <c r="D753" s="60">
        <f t="shared" si="1192"/>
        <v>0</v>
      </c>
      <c r="E753" s="7" t="str">
        <f t="shared" si="1193"/>
        <v/>
      </c>
      <c r="F753" s="72" t="str">
        <f t="shared" si="1189"/>
        <v/>
      </c>
      <c r="G753" s="108" t="str">
        <f t="shared" si="1190"/>
        <v/>
      </c>
      <c r="H753" s="112">
        <f t="shared" si="1286"/>
        <v>0</v>
      </c>
      <c r="I753" s="112">
        <f t="shared" si="1287"/>
        <v>0</v>
      </c>
      <c r="J753" s="112">
        <f t="shared" si="1288"/>
        <v>0</v>
      </c>
      <c r="K753" s="112">
        <f t="shared" si="1289"/>
        <v>0</v>
      </c>
      <c r="L753" s="112">
        <f t="shared" si="1290"/>
        <v>0</v>
      </c>
      <c r="M753" s="112">
        <f t="shared" si="1291"/>
        <v>0</v>
      </c>
      <c r="N753" s="60"/>
      <c r="O753" s="61"/>
      <c r="P753" s="61"/>
      <c r="Q753" s="61"/>
      <c r="R753" s="61"/>
      <c r="S753" s="7"/>
      <c r="T753" s="67">
        <f t="shared" si="1253"/>
        <v>1</v>
      </c>
      <c r="U753" s="76" t="str">
        <f t="shared" si="1254"/>
        <v/>
      </c>
      <c r="V753" s="76" t="str">
        <f t="shared" si="1255"/>
        <v/>
      </c>
      <c r="W753" s="76" t="str">
        <f t="shared" si="1256"/>
        <v/>
      </c>
      <c r="X753" s="76" t="str">
        <f t="shared" si="1257"/>
        <v/>
      </c>
      <c r="Y753" s="76" t="str">
        <f t="shared" si="1258"/>
        <v/>
      </c>
      <c r="Z753" s="76" t="str">
        <f t="shared" si="1259"/>
        <v/>
      </c>
      <c r="AA753" s="131" t="b">
        <f t="shared" si="1197"/>
        <v>0</v>
      </c>
      <c r="AB753" s="131" t="b">
        <f t="shared" si="1198"/>
        <v>0</v>
      </c>
      <c r="AC753" s="131" t="b">
        <f t="shared" si="1199"/>
        <v>0</v>
      </c>
      <c r="AD753" s="131" t="b">
        <f t="shared" si="1200"/>
        <v>0</v>
      </c>
      <c r="AE753" s="131" t="b">
        <f t="shared" si="1201"/>
        <v>0</v>
      </c>
      <c r="AF753" s="131" t="b">
        <f t="shared" si="1202"/>
        <v>0</v>
      </c>
      <c r="AG753" s="131">
        <f t="shared" si="1275"/>
        <v>0</v>
      </c>
      <c r="AH753" s="131">
        <f t="shared" si="1281"/>
        <v>1</v>
      </c>
      <c r="AI753" s="13">
        <f t="shared" si="1203"/>
        <v>0</v>
      </c>
      <c r="AJ753" s="11">
        <f t="shared" si="1260"/>
        <v>0</v>
      </c>
      <c r="AK753" s="67">
        <f t="shared" si="1261"/>
        <v>1</v>
      </c>
      <c r="AL753" s="118" t="str">
        <f t="shared" si="1262"/>
        <v/>
      </c>
      <c r="AM753" s="118" t="str">
        <f t="shared" si="1263"/>
        <v/>
      </c>
      <c r="AN753" s="118" t="str">
        <f t="shared" si="1264"/>
        <v/>
      </c>
      <c r="AO753" s="118" t="str">
        <f t="shared" si="1265"/>
        <v/>
      </c>
      <c r="AP753" s="118" t="str">
        <f t="shared" si="1266"/>
        <v/>
      </c>
      <c r="AQ753" s="118" t="str">
        <f t="shared" si="1267"/>
        <v/>
      </c>
      <c r="AR753" s="118" t="str">
        <f t="shared" si="1268"/>
        <v/>
      </c>
      <c r="AS753" s="60" t="b">
        <f t="shared" si="1204"/>
        <v>0</v>
      </c>
      <c r="AT753" s="60" t="b">
        <f t="shared" si="1205"/>
        <v>0</v>
      </c>
      <c r="AU753" s="60" t="b">
        <f t="shared" si="1206"/>
        <v>0</v>
      </c>
      <c r="AV753" s="60" t="b">
        <f t="shared" si="1207"/>
        <v>0</v>
      </c>
      <c r="AW753" s="60" t="b">
        <f t="shared" si="1208"/>
        <v>0</v>
      </c>
      <c r="AX753" s="60" t="b">
        <f t="shared" si="1209"/>
        <v>0</v>
      </c>
      <c r="AY753" s="60" t="b">
        <f t="shared" si="1210"/>
        <v>0</v>
      </c>
      <c r="AZ753" s="131">
        <f t="shared" si="1276"/>
        <v>0</v>
      </c>
      <c r="BA753" s="131">
        <f t="shared" si="1282"/>
        <v>1</v>
      </c>
      <c r="BB753" s="13">
        <f t="shared" si="1269"/>
        <v>0</v>
      </c>
      <c r="BC753" s="11">
        <f t="shared" si="1211"/>
        <v>0</v>
      </c>
      <c r="BD753" s="67">
        <f t="shared" si="1270"/>
        <v>1</v>
      </c>
      <c r="BE753" s="76" t="str">
        <f t="shared" si="1212"/>
        <v/>
      </c>
      <c r="BF753" s="76" t="str">
        <f t="shared" si="1213"/>
        <v/>
      </c>
      <c r="BG753" s="76" t="str">
        <f t="shared" si="1214"/>
        <v/>
      </c>
      <c r="BH753" s="76" t="str">
        <f t="shared" si="1215"/>
        <v/>
      </c>
      <c r="BI753" s="76" t="str">
        <f t="shared" si="1216"/>
        <v/>
      </c>
      <c r="BJ753" s="76" t="str">
        <f t="shared" si="1217"/>
        <v/>
      </c>
      <c r="BK753" s="131" t="b">
        <f t="shared" si="1218"/>
        <v>0</v>
      </c>
      <c r="BL753" s="131" t="b">
        <f t="shared" si="1219"/>
        <v>0</v>
      </c>
      <c r="BM753" s="131" t="b">
        <f t="shared" si="1220"/>
        <v>0</v>
      </c>
      <c r="BN753" s="131" t="b">
        <f t="shared" si="1221"/>
        <v>0</v>
      </c>
      <c r="BO753" s="131" t="b">
        <f t="shared" si="1222"/>
        <v>0</v>
      </c>
      <c r="BP753" s="131" t="b">
        <f t="shared" si="1223"/>
        <v>0</v>
      </c>
      <c r="BQ753" s="131">
        <f t="shared" si="1277"/>
        <v>0</v>
      </c>
      <c r="BR753" s="131">
        <f t="shared" si="1283"/>
        <v>1</v>
      </c>
      <c r="BS753" s="92">
        <f t="shared" si="1278"/>
        <v>0</v>
      </c>
      <c r="BT753" s="13">
        <f t="shared" si="1224"/>
        <v>0</v>
      </c>
      <c r="BU753" s="11">
        <f t="shared" si="1271"/>
        <v>0</v>
      </c>
      <c r="BV753" s="67">
        <f t="shared" si="1272"/>
        <v>1</v>
      </c>
      <c r="BW753" s="118" t="str">
        <f t="shared" si="1225"/>
        <v/>
      </c>
      <c r="BX753" s="118" t="str">
        <f t="shared" si="1226"/>
        <v/>
      </c>
      <c r="BY753" s="118" t="str">
        <f t="shared" si="1227"/>
        <v/>
      </c>
      <c r="BZ753" s="118" t="str">
        <f t="shared" si="1228"/>
        <v/>
      </c>
      <c r="CA753" s="118" t="str">
        <f t="shared" si="1229"/>
        <v/>
      </c>
      <c r="CB753" s="118" t="str">
        <f t="shared" si="1230"/>
        <v/>
      </c>
      <c r="CC753" s="118" t="str">
        <f t="shared" si="1231"/>
        <v/>
      </c>
      <c r="CD753" s="60" t="b">
        <f t="shared" si="1232"/>
        <v>0</v>
      </c>
      <c r="CE753" s="60" t="b">
        <f t="shared" si="1233"/>
        <v>0</v>
      </c>
      <c r="CF753" s="60" t="b">
        <f t="shared" si="1234"/>
        <v>0</v>
      </c>
      <c r="CG753" s="60" t="b">
        <f t="shared" si="1235"/>
        <v>0</v>
      </c>
      <c r="CH753" s="60" t="b">
        <f t="shared" si="1236"/>
        <v>0</v>
      </c>
      <c r="CI753" s="60" t="b">
        <f t="shared" si="1237"/>
        <v>0</v>
      </c>
      <c r="CJ753" s="60" t="b">
        <f t="shared" si="1238"/>
        <v>0</v>
      </c>
      <c r="CK753" s="131">
        <f t="shared" si="1279"/>
        <v>0</v>
      </c>
      <c r="CL753" s="131">
        <f t="shared" si="1284"/>
        <v>1</v>
      </c>
      <c r="CM753" s="92">
        <f t="shared" si="1280"/>
        <v>0</v>
      </c>
      <c r="CN753" s="13">
        <f t="shared" si="1273"/>
        <v>0</v>
      </c>
      <c r="CO753" s="11">
        <f t="shared" si="1239"/>
        <v>0</v>
      </c>
      <c r="CP753" s="13">
        <f t="shared" si="1274"/>
        <v>0</v>
      </c>
      <c r="CQ753" s="11">
        <f t="shared" si="1194"/>
        <v>0</v>
      </c>
      <c r="CR753" s="57">
        <f t="shared" si="1195"/>
        <v>0</v>
      </c>
      <c r="CS753" s="57">
        <f t="shared" si="1196"/>
        <v>0</v>
      </c>
      <c r="CT753" s="57">
        <f t="shared" si="1188"/>
        <v>0</v>
      </c>
      <c r="CU753" s="24" t="str">
        <f t="shared" si="1240"/>
        <v/>
      </c>
      <c r="CV753" s="24" t="str">
        <f t="shared" si="1241"/>
        <v/>
      </c>
      <c r="CW753" s="24" t="str">
        <f t="shared" si="1242"/>
        <v/>
      </c>
      <c r="CX753" s="24" t="str">
        <f t="shared" si="1243"/>
        <v/>
      </c>
      <c r="CY753" s="24" t="str">
        <f t="shared" si="1244"/>
        <v/>
      </c>
      <c r="CZ753" s="24" t="str">
        <f t="shared" si="1245"/>
        <v/>
      </c>
      <c r="DA753" s="24" t="str">
        <f t="shared" si="1246"/>
        <v/>
      </c>
      <c r="DB753" s="24" t="str">
        <f t="shared" si="1247"/>
        <v/>
      </c>
      <c r="DC753" s="24" t="str">
        <f t="shared" si="1248"/>
        <v/>
      </c>
      <c r="DD753" s="24" t="str">
        <f t="shared" si="1249"/>
        <v/>
      </c>
      <c r="DE753" s="24" t="str">
        <f t="shared" si="1250"/>
        <v/>
      </c>
      <c r="DF753" s="24" t="str">
        <f t="shared" si="1251"/>
        <v/>
      </c>
      <c r="DG753" s="24" t="str">
        <f t="shared" si="1252"/>
        <v/>
      </c>
      <c r="DJ753" s="39"/>
      <c r="EA753" s="7"/>
    </row>
    <row r="754" spans="2:131" x14ac:dyDescent="0.2">
      <c r="B754" s="61" t="str">
        <f t="shared" si="1191"/>
        <v/>
      </c>
      <c r="C754" s="7" t="str">
        <f t="shared" si="1285"/>
        <v/>
      </c>
      <c r="D754" s="60">
        <f t="shared" si="1192"/>
        <v>0</v>
      </c>
      <c r="E754" s="7" t="str">
        <f t="shared" si="1193"/>
        <v/>
      </c>
      <c r="F754" s="72" t="str">
        <f t="shared" si="1189"/>
        <v/>
      </c>
      <c r="G754" s="108" t="str">
        <f t="shared" si="1190"/>
        <v/>
      </c>
      <c r="H754" s="112">
        <f t="shared" si="1286"/>
        <v>0</v>
      </c>
      <c r="I754" s="112">
        <f t="shared" si="1287"/>
        <v>0</v>
      </c>
      <c r="J754" s="112">
        <f t="shared" si="1288"/>
        <v>0</v>
      </c>
      <c r="K754" s="112">
        <f t="shared" si="1289"/>
        <v>0</v>
      </c>
      <c r="L754" s="112">
        <f t="shared" si="1290"/>
        <v>0</v>
      </c>
      <c r="M754" s="112">
        <f t="shared" si="1291"/>
        <v>0</v>
      </c>
      <c r="N754" s="60"/>
      <c r="O754" s="61"/>
      <c r="P754" s="61"/>
      <c r="Q754" s="61"/>
      <c r="R754" s="61"/>
      <c r="S754" s="7"/>
      <c r="T754" s="67">
        <f t="shared" si="1253"/>
        <v>1</v>
      </c>
      <c r="U754" s="76" t="str">
        <f t="shared" si="1254"/>
        <v/>
      </c>
      <c r="V754" s="76" t="str">
        <f t="shared" si="1255"/>
        <v/>
      </c>
      <c r="W754" s="76" t="str">
        <f t="shared" si="1256"/>
        <v/>
      </c>
      <c r="X754" s="76" t="str">
        <f t="shared" si="1257"/>
        <v/>
      </c>
      <c r="Y754" s="76" t="str">
        <f t="shared" si="1258"/>
        <v/>
      </c>
      <c r="Z754" s="76" t="str">
        <f t="shared" si="1259"/>
        <v/>
      </c>
      <c r="AA754" s="131" t="b">
        <f t="shared" si="1197"/>
        <v>0</v>
      </c>
      <c r="AB754" s="131" t="b">
        <f t="shared" si="1198"/>
        <v>0</v>
      </c>
      <c r="AC754" s="131" t="b">
        <f t="shared" si="1199"/>
        <v>0</v>
      </c>
      <c r="AD754" s="131" t="b">
        <f t="shared" si="1200"/>
        <v>0</v>
      </c>
      <c r="AE754" s="131" t="b">
        <f t="shared" si="1201"/>
        <v>0</v>
      </c>
      <c r="AF754" s="131" t="b">
        <f t="shared" si="1202"/>
        <v>0</v>
      </c>
      <c r="AG754" s="131">
        <f t="shared" si="1275"/>
        <v>0</v>
      </c>
      <c r="AH754" s="131">
        <f t="shared" si="1281"/>
        <v>1</v>
      </c>
      <c r="AI754" s="13">
        <f t="shared" si="1203"/>
        <v>0</v>
      </c>
      <c r="AJ754" s="11">
        <f t="shared" si="1260"/>
        <v>0</v>
      </c>
      <c r="AK754" s="67">
        <f t="shared" si="1261"/>
        <v>1</v>
      </c>
      <c r="AL754" s="118" t="str">
        <f t="shared" si="1262"/>
        <v/>
      </c>
      <c r="AM754" s="118" t="str">
        <f t="shared" si="1263"/>
        <v/>
      </c>
      <c r="AN754" s="118" t="str">
        <f t="shared" si="1264"/>
        <v/>
      </c>
      <c r="AO754" s="118" t="str">
        <f t="shared" si="1265"/>
        <v/>
      </c>
      <c r="AP754" s="118" t="str">
        <f t="shared" si="1266"/>
        <v/>
      </c>
      <c r="AQ754" s="118" t="str">
        <f t="shared" si="1267"/>
        <v/>
      </c>
      <c r="AR754" s="118" t="str">
        <f t="shared" si="1268"/>
        <v/>
      </c>
      <c r="AS754" s="60" t="b">
        <f t="shared" si="1204"/>
        <v>0</v>
      </c>
      <c r="AT754" s="60" t="b">
        <f t="shared" si="1205"/>
        <v>0</v>
      </c>
      <c r="AU754" s="60" t="b">
        <f t="shared" si="1206"/>
        <v>0</v>
      </c>
      <c r="AV754" s="60" t="b">
        <f t="shared" si="1207"/>
        <v>0</v>
      </c>
      <c r="AW754" s="60" t="b">
        <f t="shared" si="1208"/>
        <v>0</v>
      </c>
      <c r="AX754" s="60" t="b">
        <f t="shared" si="1209"/>
        <v>0</v>
      </c>
      <c r="AY754" s="60" t="b">
        <f t="shared" si="1210"/>
        <v>0</v>
      </c>
      <c r="AZ754" s="131">
        <f t="shared" si="1276"/>
        <v>0</v>
      </c>
      <c r="BA754" s="131">
        <f t="shared" si="1282"/>
        <v>1</v>
      </c>
      <c r="BB754" s="13">
        <f t="shared" si="1269"/>
        <v>0</v>
      </c>
      <c r="BC754" s="11">
        <f t="shared" si="1211"/>
        <v>0</v>
      </c>
      <c r="BD754" s="67">
        <f t="shared" si="1270"/>
        <v>1</v>
      </c>
      <c r="BE754" s="76" t="str">
        <f t="shared" si="1212"/>
        <v/>
      </c>
      <c r="BF754" s="76" t="str">
        <f t="shared" si="1213"/>
        <v/>
      </c>
      <c r="BG754" s="76" t="str">
        <f t="shared" si="1214"/>
        <v/>
      </c>
      <c r="BH754" s="76" t="str">
        <f t="shared" si="1215"/>
        <v/>
      </c>
      <c r="BI754" s="76" t="str">
        <f t="shared" si="1216"/>
        <v/>
      </c>
      <c r="BJ754" s="76" t="str">
        <f t="shared" si="1217"/>
        <v/>
      </c>
      <c r="BK754" s="131" t="b">
        <f t="shared" si="1218"/>
        <v>0</v>
      </c>
      <c r="BL754" s="131" t="b">
        <f t="shared" si="1219"/>
        <v>0</v>
      </c>
      <c r="BM754" s="131" t="b">
        <f t="shared" si="1220"/>
        <v>0</v>
      </c>
      <c r="BN754" s="131" t="b">
        <f t="shared" si="1221"/>
        <v>0</v>
      </c>
      <c r="BO754" s="131" t="b">
        <f t="shared" si="1222"/>
        <v>0</v>
      </c>
      <c r="BP754" s="131" t="b">
        <f t="shared" si="1223"/>
        <v>0</v>
      </c>
      <c r="BQ754" s="131">
        <f t="shared" si="1277"/>
        <v>0</v>
      </c>
      <c r="BR754" s="131">
        <f t="shared" si="1283"/>
        <v>1</v>
      </c>
      <c r="BS754" s="92">
        <f t="shared" si="1278"/>
        <v>0</v>
      </c>
      <c r="BT754" s="13">
        <f t="shared" si="1224"/>
        <v>0</v>
      </c>
      <c r="BU754" s="11">
        <f t="shared" si="1271"/>
        <v>0</v>
      </c>
      <c r="BV754" s="67">
        <f t="shared" si="1272"/>
        <v>1</v>
      </c>
      <c r="BW754" s="118" t="str">
        <f t="shared" si="1225"/>
        <v/>
      </c>
      <c r="BX754" s="118" t="str">
        <f t="shared" si="1226"/>
        <v/>
      </c>
      <c r="BY754" s="118" t="str">
        <f t="shared" si="1227"/>
        <v/>
      </c>
      <c r="BZ754" s="118" t="str">
        <f t="shared" si="1228"/>
        <v/>
      </c>
      <c r="CA754" s="118" t="str">
        <f t="shared" si="1229"/>
        <v/>
      </c>
      <c r="CB754" s="118" t="str">
        <f t="shared" si="1230"/>
        <v/>
      </c>
      <c r="CC754" s="118" t="str">
        <f t="shared" si="1231"/>
        <v/>
      </c>
      <c r="CD754" s="60" t="b">
        <f t="shared" si="1232"/>
        <v>0</v>
      </c>
      <c r="CE754" s="60" t="b">
        <f t="shared" si="1233"/>
        <v>0</v>
      </c>
      <c r="CF754" s="60" t="b">
        <f t="shared" si="1234"/>
        <v>0</v>
      </c>
      <c r="CG754" s="60" t="b">
        <f t="shared" si="1235"/>
        <v>0</v>
      </c>
      <c r="CH754" s="60" t="b">
        <f t="shared" si="1236"/>
        <v>0</v>
      </c>
      <c r="CI754" s="60" t="b">
        <f t="shared" si="1237"/>
        <v>0</v>
      </c>
      <c r="CJ754" s="60" t="b">
        <f t="shared" si="1238"/>
        <v>0</v>
      </c>
      <c r="CK754" s="131">
        <f t="shared" si="1279"/>
        <v>0</v>
      </c>
      <c r="CL754" s="131">
        <f t="shared" si="1284"/>
        <v>1</v>
      </c>
      <c r="CM754" s="92">
        <f t="shared" si="1280"/>
        <v>0</v>
      </c>
      <c r="CN754" s="13">
        <f t="shared" si="1273"/>
        <v>0</v>
      </c>
      <c r="CO754" s="11">
        <f t="shared" si="1239"/>
        <v>0</v>
      </c>
      <c r="CP754" s="13">
        <f t="shared" si="1274"/>
        <v>0</v>
      </c>
      <c r="CQ754" s="11">
        <f t="shared" si="1194"/>
        <v>0</v>
      </c>
      <c r="CR754" s="57">
        <f t="shared" si="1195"/>
        <v>0</v>
      </c>
      <c r="CS754" s="57">
        <f t="shared" si="1196"/>
        <v>0</v>
      </c>
      <c r="CT754" s="57">
        <f t="shared" si="1188"/>
        <v>0</v>
      </c>
      <c r="CU754" s="24" t="str">
        <f t="shared" si="1240"/>
        <v/>
      </c>
      <c r="CV754" s="24" t="str">
        <f t="shared" si="1241"/>
        <v/>
      </c>
      <c r="CW754" s="24" t="str">
        <f t="shared" si="1242"/>
        <v/>
      </c>
      <c r="CX754" s="24" t="str">
        <f t="shared" si="1243"/>
        <v/>
      </c>
      <c r="CY754" s="24" t="str">
        <f t="shared" si="1244"/>
        <v/>
      </c>
      <c r="CZ754" s="24" t="str">
        <f t="shared" si="1245"/>
        <v/>
      </c>
      <c r="DA754" s="24" t="str">
        <f t="shared" si="1246"/>
        <v/>
      </c>
      <c r="DB754" s="24" t="str">
        <f t="shared" si="1247"/>
        <v/>
      </c>
      <c r="DC754" s="24" t="str">
        <f t="shared" si="1248"/>
        <v/>
      </c>
      <c r="DD754" s="24" t="str">
        <f t="shared" si="1249"/>
        <v/>
      </c>
      <c r="DE754" s="24" t="str">
        <f t="shared" si="1250"/>
        <v/>
      </c>
      <c r="DF754" s="24" t="str">
        <f t="shared" si="1251"/>
        <v/>
      </c>
      <c r="DG754" s="24" t="str">
        <f t="shared" si="1252"/>
        <v/>
      </c>
      <c r="DJ754" s="39"/>
      <c r="EA754" s="7"/>
    </row>
    <row r="755" spans="2:131" x14ac:dyDescent="0.2">
      <c r="B755" s="61" t="str">
        <f t="shared" si="1191"/>
        <v/>
      </c>
      <c r="C755" s="7" t="str">
        <f t="shared" si="1285"/>
        <v/>
      </c>
      <c r="D755" s="60">
        <f t="shared" si="1192"/>
        <v>0</v>
      </c>
      <c r="E755" s="7" t="str">
        <f t="shared" si="1193"/>
        <v/>
      </c>
      <c r="F755" s="72" t="str">
        <f t="shared" si="1189"/>
        <v/>
      </c>
      <c r="G755" s="108" t="str">
        <f t="shared" si="1190"/>
        <v/>
      </c>
      <c r="H755" s="112">
        <f t="shared" si="1286"/>
        <v>0</v>
      </c>
      <c r="I755" s="112">
        <f t="shared" si="1287"/>
        <v>0</v>
      </c>
      <c r="J755" s="112">
        <f t="shared" si="1288"/>
        <v>0</v>
      </c>
      <c r="K755" s="112">
        <f t="shared" si="1289"/>
        <v>0</v>
      </c>
      <c r="L755" s="112">
        <f t="shared" si="1290"/>
        <v>0</v>
      </c>
      <c r="M755" s="112">
        <f t="shared" si="1291"/>
        <v>0</v>
      </c>
      <c r="N755" s="60"/>
      <c r="O755" s="61"/>
      <c r="P755" s="61"/>
      <c r="Q755" s="61"/>
      <c r="R755" s="61"/>
      <c r="S755" s="7"/>
      <c r="T755" s="67">
        <f t="shared" si="1253"/>
        <v>1</v>
      </c>
      <c r="U755" s="76" t="str">
        <f t="shared" si="1254"/>
        <v/>
      </c>
      <c r="V755" s="76" t="str">
        <f t="shared" si="1255"/>
        <v/>
      </c>
      <c r="W755" s="76" t="str">
        <f t="shared" si="1256"/>
        <v/>
      </c>
      <c r="X755" s="76" t="str">
        <f t="shared" si="1257"/>
        <v/>
      </c>
      <c r="Y755" s="76" t="str">
        <f t="shared" si="1258"/>
        <v/>
      </c>
      <c r="Z755" s="76" t="str">
        <f t="shared" si="1259"/>
        <v/>
      </c>
      <c r="AA755" s="131" t="b">
        <f t="shared" si="1197"/>
        <v>0</v>
      </c>
      <c r="AB755" s="131" t="b">
        <f t="shared" si="1198"/>
        <v>0</v>
      </c>
      <c r="AC755" s="131" t="b">
        <f t="shared" si="1199"/>
        <v>0</v>
      </c>
      <c r="AD755" s="131" t="b">
        <f t="shared" si="1200"/>
        <v>0</v>
      </c>
      <c r="AE755" s="131" t="b">
        <f t="shared" si="1201"/>
        <v>0</v>
      </c>
      <c r="AF755" s="131" t="b">
        <f t="shared" si="1202"/>
        <v>0</v>
      </c>
      <c r="AG755" s="131">
        <f t="shared" si="1275"/>
        <v>0</v>
      </c>
      <c r="AH755" s="131">
        <f t="shared" si="1281"/>
        <v>1</v>
      </c>
      <c r="AI755" s="13">
        <f t="shared" si="1203"/>
        <v>0</v>
      </c>
      <c r="AJ755" s="11">
        <f t="shared" si="1260"/>
        <v>0</v>
      </c>
      <c r="AK755" s="67">
        <f t="shared" si="1261"/>
        <v>1</v>
      </c>
      <c r="AL755" s="118" t="str">
        <f t="shared" si="1262"/>
        <v/>
      </c>
      <c r="AM755" s="118" t="str">
        <f t="shared" si="1263"/>
        <v/>
      </c>
      <c r="AN755" s="118" t="str">
        <f t="shared" si="1264"/>
        <v/>
      </c>
      <c r="AO755" s="118" t="str">
        <f t="shared" si="1265"/>
        <v/>
      </c>
      <c r="AP755" s="118" t="str">
        <f t="shared" si="1266"/>
        <v/>
      </c>
      <c r="AQ755" s="118" t="str">
        <f t="shared" si="1267"/>
        <v/>
      </c>
      <c r="AR755" s="118" t="str">
        <f t="shared" si="1268"/>
        <v/>
      </c>
      <c r="AS755" s="60" t="b">
        <f t="shared" si="1204"/>
        <v>0</v>
      </c>
      <c r="AT755" s="60" t="b">
        <f t="shared" si="1205"/>
        <v>0</v>
      </c>
      <c r="AU755" s="60" t="b">
        <f t="shared" si="1206"/>
        <v>0</v>
      </c>
      <c r="AV755" s="60" t="b">
        <f t="shared" si="1207"/>
        <v>0</v>
      </c>
      <c r="AW755" s="60" t="b">
        <f t="shared" si="1208"/>
        <v>0</v>
      </c>
      <c r="AX755" s="60" t="b">
        <f t="shared" si="1209"/>
        <v>0</v>
      </c>
      <c r="AY755" s="60" t="b">
        <f t="shared" si="1210"/>
        <v>0</v>
      </c>
      <c r="AZ755" s="131">
        <f t="shared" si="1276"/>
        <v>0</v>
      </c>
      <c r="BA755" s="131">
        <f t="shared" si="1282"/>
        <v>1</v>
      </c>
      <c r="BB755" s="13">
        <f t="shared" si="1269"/>
        <v>0</v>
      </c>
      <c r="BC755" s="11">
        <f t="shared" si="1211"/>
        <v>0</v>
      </c>
      <c r="BD755" s="67">
        <f t="shared" si="1270"/>
        <v>1</v>
      </c>
      <c r="BE755" s="76" t="str">
        <f t="shared" si="1212"/>
        <v/>
      </c>
      <c r="BF755" s="76" t="str">
        <f t="shared" si="1213"/>
        <v/>
      </c>
      <c r="BG755" s="76" t="str">
        <f t="shared" si="1214"/>
        <v/>
      </c>
      <c r="BH755" s="76" t="str">
        <f t="shared" si="1215"/>
        <v/>
      </c>
      <c r="BI755" s="76" t="str">
        <f t="shared" si="1216"/>
        <v/>
      </c>
      <c r="BJ755" s="76" t="str">
        <f t="shared" si="1217"/>
        <v/>
      </c>
      <c r="BK755" s="131" t="b">
        <f t="shared" si="1218"/>
        <v>0</v>
      </c>
      <c r="BL755" s="131" t="b">
        <f t="shared" si="1219"/>
        <v>0</v>
      </c>
      <c r="BM755" s="131" t="b">
        <f t="shared" si="1220"/>
        <v>0</v>
      </c>
      <c r="BN755" s="131" t="b">
        <f t="shared" si="1221"/>
        <v>0</v>
      </c>
      <c r="BO755" s="131" t="b">
        <f t="shared" si="1222"/>
        <v>0</v>
      </c>
      <c r="BP755" s="131" t="b">
        <f t="shared" si="1223"/>
        <v>0</v>
      </c>
      <c r="BQ755" s="131">
        <f t="shared" si="1277"/>
        <v>0</v>
      </c>
      <c r="BR755" s="131">
        <f t="shared" si="1283"/>
        <v>1</v>
      </c>
      <c r="BS755" s="92">
        <f t="shared" si="1278"/>
        <v>0</v>
      </c>
      <c r="BT755" s="13">
        <f t="shared" si="1224"/>
        <v>0</v>
      </c>
      <c r="BU755" s="11">
        <f t="shared" si="1271"/>
        <v>0</v>
      </c>
      <c r="BV755" s="67">
        <f t="shared" si="1272"/>
        <v>1</v>
      </c>
      <c r="BW755" s="118" t="str">
        <f t="shared" si="1225"/>
        <v/>
      </c>
      <c r="BX755" s="118" t="str">
        <f t="shared" si="1226"/>
        <v/>
      </c>
      <c r="BY755" s="118" t="str">
        <f t="shared" si="1227"/>
        <v/>
      </c>
      <c r="BZ755" s="118" t="str">
        <f t="shared" si="1228"/>
        <v/>
      </c>
      <c r="CA755" s="118" t="str">
        <f t="shared" si="1229"/>
        <v/>
      </c>
      <c r="CB755" s="118" t="str">
        <f t="shared" si="1230"/>
        <v/>
      </c>
      <c r="CC755" s="118" t="str">
        <f t="shared" si="1231"/>
        <v/>
      </c>
      <c r="CD755" s="60" t="b">
        <f t="shared" si="1232"/>
        <v>0</v>
      </c>
      <c r="CE755" s="60" t="b">
        <f t="shared" si="1233"/>
        <v>0</v>
      </c>
      <c r="CF755" s="60" t="b">
        <f t="shared" si="1234"/>
        <v>0</v>
      </c>
      <c r="CG755" s="60" t="b">
        <f t="shared" si="1235"/>
        <v>0</v>
      </c>
      <c r="CH755" s="60" t="b">
        <f t="shared" si="1236"/>
        <v>0</v>
      </c>
      <c r="CI755" s="60" t="b">
        <f t="shared" si="1237"/>
        <v>0</v>
      </c>
      <c r="CJ755" s="60" t="b">
        <f t="shared" si="1238"/>
        <v>0</v>
      </c>
      <c r="CK755" s="131">
        <f t="shared" si="1279"/>
        <v>0</v>
      </c>
      <c r="CL755" s="131">
        <f t="shared" si="1284"/>
        <v>1</v>
      </c>
      <c r="CM755" s="92">
        <f t="shared" si="1280"/>
        <v>0</v>
      </c>
      <c r="CN755" s="13">
        <f t="shared" si="1273"/>
        <v>0</v>
      </c>
      <c r="CO755" s="11">
        <f t="shared" si="1239"/>
        <v>0</v>
      </c>
      <c r="CP755" s="13">
        <f t="shared" si="1274"/>
        <v>0</v>
      </c>
      <c r="CQ755" s="11">
        <f t="shared" si="1194"/>
        <v>0</v>
      </c>
      <c r="CR755" s="57">
        <f t="shared" si="1195"/>
        <v>0</v>
      </c>
      <c r="CS755" s="57">
        <f t="shared" si="1196"/>
        <v>0</v>
      </c>
      <c r="CT755" s="57">
        <f t="shared" si="1188"/>
        <v>0</v>
      </c>
      <c r="CU755" s="24" t="str">
        <f t="shared" si="1240"/>
        <v/>
      </c>
      <c r="CV755" s="24" t="str">
        <f t="shared" si="1241"/>
        <v/>
      </c>
      <c r="CW755" s="24" t="str">
        <f t="shared" si="1242"/>
        <v/>
      </c>
      <c r="CX755" s="24" t="str">
        <f t="shared" si="1243"/>
        <v/>
      </c>
      <c r="CY755" s="24" t="str">
        <f t="shared" si="1244"/>
        <v/>
      </c>
      <c r="CZ755" s="24" t="str">
        <f t="shared" si="1245"/>
        <v/>
      </c>
      <c r="DA755" s="24" t="str">
        <f t="shared" si="1246"/>
        <v/>
      </c>
      <c r="DB755" s="24" t="str">
        <f t="shared" si="1247"/>
        <v/>
      </c>
      <c r="DC755" s="24" t="str">
        <f t="shared" si="1248"/>
        <v/>
      </c>
      <c r="DD755" s="24" t="str">
        <f t="shared" si="1249"/>
        <v/>
      </c>
      <c r="DE755" s="24" t="str">
        <f t="shared" si="1250"/>
        <v/>
      </c>
      <c r="DF755" s="24" t="str">
        <f t="shared" si="1251"/>
        <v/>
      </c>
      <c r="DG755" s="24" t="str">
        <f t="shared" si="1252"/>
        <v/>
      </c>
      <c r="DJ755" s="39"/>
      <c r="EA755" s="7"/>
    </row>
    <row r="756" spans="2:131" x14ac:dyDescent="0.2">
      <c r="B756" s="61" t="str">
        <f t="shared" si="1191"/>
        <v/>
      </c>
      <c r="C756" s="7" t="str">
        <f t="shared" si="1285"/>
        <v/>
      </c>
      <c r="D756" s="60">
        <f t="shared" si="1192"/>
        <v>0</v>
      </c>
      <c r="E756" s="7" t="str">
        <f t="shared" si="1193"/>
        <v/>
      </c>
      <c r="F756" s="72" t="str">
        <f t="shared" si="1189"/>
        <v/>
      </c>
      <c r="G756" s="108" t="str">
        <f t="shared" si="1190"/>
        <v/>
      </c>
      <c r="H756" s="112">
        <f t="shared" si="1286"/>
        <v>0</v>
      </c>
      <c r="I756" s="112">
        <f t="shared" si="1287"/>
        <v>0</v>
      </c>
      <c r="J756" s="112">
        <f t="shared" si="1288"/>
        <v>0</v>
      </c>
      <c r="K756" s="112">
        <f t="shared" si="1289"/>
        <v>0</v>
      </c>
      <c r="L756" s="112">
        <f t="shared" si="1290"/>
        <v>0</v>
      </c>
      <c r="M756" s="112">
        <f t="shared" si="1291"/>
        <v>0</v>
      </c>
      <c r="N756" s="60"/>
      <c r="O756" s="61"/>
      <c r="P756" s="61"/>
      <c r="Q756" s="61"/>
      <c r="R756" s="61"/>
      <c r="S756" s="7"/>
      <c r="T756" s="67">
        <f t="shared" si="1253"/>
        <v>1</v>
      </c>
      <c r="U756" s="76" t="str">
        <f t="shared" si="1254"/>
        <v/>
      </c>
      <c r="V756" s="76" t="str">
        <f t="shared" si="1255"/>
        <v/>
      </c>
      <c r="W756" s="76" t="str">
        <f t="shared" si="1256"/>
        <v/>
      </c>
      <c r="X756" s="76" t="str">
        <f t="shared" si="1257"/>
        <v/>
      </c>
      <c r="Y756" s="76" t="str">
        <f t="shared" si="1258"/>
        <v/>
      </c>
      <c r="Z756" s="76" t="str">
        <f t="shared" si="1259"/>
        <v/>
      </c>
      <c r="AA756" s="131" t="b">
        <f t="shared" si="1197"/>
        <v>0</v>
      </c>
      <c r="AB756" s="131" t="b">
        <f t="shared" si="1198"/>
        <v>0</v>
      </c>
      <c r="AC756" s="131" t="b">
        <f t="shared" si="1199"/>
        <v>0</v>
      </c>
      <c r="AD756" s="131" t="b">
        <f t="shared" si="1200"/>
        <v>0</v>
      </c>
      <c r="AE756" s="131" t="b">
        <f t="shared" si="1201"/>
        <v>0</v>
      </c>
      <c r="AF756" s="131" t="b">
        <f t="shared" si="1202"/>
        <v>0</v>
      </c>
      <c r="AG756" s="131">
        <f t="shared" si="1275"/>
        <v>0</v>
      </c>
      <c r="AH756" s="131">
        <f t="shared" si="1281"/>
        <v>1</v>
      </c>
      <c r="AI756" s="13">
        <f t="shared" si="1203"/>
        <v>0</v>
      </c>
      <c r="AJ756" s="11">
        <f t="shared" si="1260"/>
        <v>0</v>
      </c>
      <c r="AK756" s="67">
        <f t="shared" si="1261"/>
        <v>1</v>
      </c>
      <c r="AL756" s="118" t="str">
        <f t="shared" si="1262"/>
        <v/>
      </c>
      <c r="AM756" s="118" t="str">
        <f t="shared" si="1263"/>
        <v/>
      </c>
      <c r="AN756" s="118" t="str">
        <f t="shared" si="1264"/>
        <v/>
      </c>
      <c r="AO756" s="118" t="str">
        <f t="shared" si="1265"/>
        <v/>
      </c>
      <c r="AP756" s="118" t="str">
        <f t="shared" si="1266"/>
        <v/>
      </c>
      <c r="AQ756" s="118" t="str">
        <f t="shared" si="1267"/>
        <v/>
      </c>
      <c r="AR756" s="118" t="str">
        <f t="shared" si="1268"/>
        <v/>
      </c>
      <c r="AS756" s="60" t="b">
        <f t="shared" si="1204"/>
        <v>0</v>
      </c>
      <c r="AT756" s="60" t="b">
        <f t="shared" si="1205"/>
        <v>0</v>
      </c>
      <c r="AU756" s="60" t="b">
        <f t="shared" si="1206"/>
        <v>0</v>
      </c>
      <c r="AV756" s="60" t="b">
        <f t="shared" si="1207"/>
        <v>0</v>
      </c>
      <c r="AW756" s="60" t="b">
        <f t="shared" si="1208"/>
        <v>0</v>
      </c>
      <c r="AX756" s="60" t="b">
        <f t="shared" si="1209"/>
        <v>0</v>
      </c>
      <c r="AY756" s="60" t="b">
        <f t="shared" si="1210"/>
        <v>0</v>
      </c>
      <c r="AZ756" s="131">
        <f t="shared" si="1276"/>
        <v>0</v>
      </c>
      <c r="BA756" s="131">
        <f t="shared" si="1282"/>
        <v>1</v>
      </c>
      <c r="BB756" s="13">
        <f t="shared" si="1269"/>
        <v>0</v>
      </c>
      <c r="BC756" s="11">
        <f t="shared" si="1211"/>
        <v>0</v>
      </c>
      <c r="BD756" s="67">
        <f t="shared" si="1270"/>
        <v>1</v>
      </c>
      <c r="BE756" s="76" t="str">
        <f t="shared" si="1212"/>
        <v/>
      </c>
      <c r="BF756" s="76" t="str">
        <f t="shared" si="1213"/>
        <v/>
      </c>
      <c r="BG756" s="76" t="str">
        <f t="shared" si="1214"/>
        <v/>
      </c>
      <c r="BH756" s="76" t="str">
        <f t="shared" si="1215"/>
        <v/>
      </c>
      <c r="BI756" s="76" t="str">
        <f t="shared" si="1216"/>
        <v/>
      </c>
      <c r="BJ756" s="76" t="str">
        <f t="shared" si="1217"/>
        <v/>
      </c>
      <c r="BK756" s="131" t="b">
        <f t="shared" si="1218"/>
        <v>0</v>
      </c>
      <c r="BL756" s="131" t="b">
        <f t="shared" si="1219"/>
        <v>0</v>
      </c>
      <c r="BM756" s="131" t="b">
        <f t="shared" si="1220"/>
        <v>0</v>
      </c>
      <c r="BN756" s="131" t="b">
        <f t="shared" si="1221"/>
        <v>0</v>
      </c>
      <c r="BO756" s="131" t="b">
        <f t="shared" si="1222"/>
        <v>0</v>
      </c>
      <c r="BP756" s="131" t="b">
        <f t="shared" si="1223"/>
        <v>0</v>
      </c>
      <c r="BQ756" s="131">
        <f t="shared" si="1277"/>
        <v>0</v>
      </c>
      <c r="BR756" s="131">
        <f t="shared" si="1283"/>
        <v>1</v>
      </c>
      <c r="BS756" s="92">
        <f t="shared" si="1278"/>
        <v>0</v>
      </c>
      <c r="BT756" s="13">
        <f t="shared" si="1224"/>
        <v>0</v>
      </c>
      <c r="BU756" s="11">
        <f t="shared" si="1271"/>
        <v>0</v>
      </c>
      <c r="BV756" s="67">
        <f t="shared" si="1272"/>
        <v>1</v>
      </c>
      <c r="BW756" s="118" t="str">
        <f t="shared" si="1225"/>
        <v/>
      </c>
      <c r="BX756" s="118" t="str">
        <f t="shared" si="1226"/>
        <v/>
      </c>
      <c r="BY756" s="118" t="str">
        <f t="shared" si="1227"/>
        <v/>
      </c>
      <c r="BZ756" s="118" t="str">
        <f t="shared" si="1228"/>
        <v/>
      </c>
      <c r="CA756" s="118" t="str">
        <f t="shared" si="1229"/>
        <v/>
      </c>
      <c r="CB756" s="118" t="str">
        <f t="shared" si="1230"/>
        <v/>
      </c>
      <c r="CC756" s="118" t="str">
        <f t="shared" si="1231"/>
        <v/>
      </c>
      <c r="CD756" s="60" t="b">
        <f t="shared" si="1232"/>
        <v>0</v>
      </c>
      <c r="CE756" s="60" t="b">
        <f t="shared" si="1233"/>
        <v>0</v>
      </c>
      <c r="CF756" s="60" t="b">
        <f t="shared" si="1234"/>
        <v>0</v>
      </c>
      <c r="CG756" s="60" t="b">
        <f t="shared" si="1235"/>
        <v>0</v>
      </c>
      <c r="CH756" s="60" t="b">
        <f t="shared" si="1236"/>
        <v>0</v>
      </c>
      <c r="CI756" s="60" t="b">
        <f t="shared" si="1237"/>
        <v>0</v>
      </c>
      <c r="CJ756" s="60" t="b">
        <f t="shared" si="1238"/>
        <v>0</v>
      </c>
      <c r="CK756" s="131">
        <f t="shared" si="1279"/>
        <v>0</v>
      </c>
      <c r="CL756" s="131">
        <f t="shared" si="1284"/>
        <v>1</v>
      </c>
      <c r="CM756" s="92">
        <f t="shared" si="1280"/>
        <v>0</v>
      </c>
      <c r="CN756" s="13">
        <f t="shared" si="1273"/>
        <v>0</v>
      </c>
      <c r="CO756" s="11">
        <f t="shared" si="1239"/>
        <v>0</v>
      </c>
      <c r="CP756" s="13">
        <f t="shared" si="1274"/>
        <v>0</v>
      </c>
      <c r="CQ756" s="11">
        <f t="shared" si="1194"/>
        <v>0</v>
      </c>
      <c r="CR756" s="57">
        <f t="shared" si="1195"/>
        <v>0</v>
      </c>
      <c r="CS756" s="57">
        <f t="shared" si="1196"/>
        <v>0</v>
      </c>
      <c r="CT756" s="57">
        <f t="shared" si="1188"/>
        <v>0</v>
      </c>
      <c r="CU756" s="24" t="str">
        <f t="shared" si="1240"/>
        <v/>
      </c>
      <c r="CV756" s="24" t="str">
        <f t="shared" si="1241"/>
        <v/>
      </c>
      <c r="CW756" s="24" t="str">
        <f t="shared" si="1242"/>
        <v/>
      </c>
      <c r="CX756" s="24" t="str">
        <f t="shared" si="1243"/>
        <v/>
      </c>
      <c r="CY756" s="24" t="str">
        <f t="shared" si="1244"/>
        <v/>
      </c>
      <c r="CZ756" s="24" t="str">
        <f t="shared" si="1245"/>
        <v/>
      </c>
      <c r="DA756" s="24" t="str">
        <f t="shared" si="1246"/>
        <v/>
      </c>
      <c r="DB756" s="24" t="str">
        <f t="shared" si="1247"/>
        <v/>
      </c>
      <c r="DC756" s="24" t="str">
        <f t="shared" si="1248"/>
        <v/>
      </c>
      <c r="DD756" s="24" t="str">
        <f t="shared" si="1249"/>
        <v/>
      </c>
      <c r="DE756" s="24" t="str">
        <f t="shared" si="1250"/>
        <v/>
      </c>
      <c r="DF756" s="24" t="str">
        <f t="shared" si="1251"/>
        <v/>
      </c>
      <c r="DG756" s="24" t="str">
        <f t="shared" si="1252"/>
        <v/>
      </c>
      <c r="DJ756" s="39"/>
      <c r="EA756" s="7"/>
    </row>
    <row r="757" spans="2:131" x14ac:dyDescent="0.2">
      <c r="B757" s="61" t="str">
        <f t="shared" si="1191"/>
        <v/>
      </c>
      <c r="C757" s="7" t="str">
        <f t="shared" si="1285"/>
        <v/>
      </c>
      <c r="D757" s="60">
        <f t="shared" si="1192"/>
        <v>0</v>
      </c>
      <c r="E757" s="7" t="str">
        <f t="shared" si="1193"/>
        <v/>
      </c>
      <c r="F757" s="72" t="str">
        <f t="shared" si="1189"/>
        <v/>
      </c>
      <c r="G757" s="108" t="str">
        <f t="shared" si="1190"/>
        <v/>
      </c>
      <c r="H757" s="112">
        <f t="shared" si="1286"/>
        <v>0</v>
      </c>
      <c r="I757" s="112">
        <f t="shared" si="1287"/>
        <v>0</v>
      </c>
      <c r="J757" s="112">
        <f t="shared" si="1288"/>
        <v>0</v>
      </c>
      <c r="K757" s="112">
        <f t="shared" si="1289"/>
        <v>0</v>
      </c>
      <c r="L757" s="112">
        <f t="shared" si="1290"/>
        <v>0</v>
      </c>
      <c r="M757" s="112">
        <f t="shared" si="1291"/>
        <v>0</v>
      </c>
      <c r="N757" s="60"/>
      <c r="O757" s="61"/>
      <c r="P757" s="61"/>
      <c r="Q757" s="61"/>
      <c r="R757" s="61"/>
      <c r="S757" s="7"/>
      <c r="T757" s="67">
        <f t="shared" si="1253"/>
        <v>1</v>
      </c>
      <c r="U757" s="76" t="str">
        <f t="shared" si="1254"/>
        <v/>
      </c>
      <c r="V757" s="76" t="str">
        <f t="shared" si="1255"/>
        <v/>
      </c>
      <c r="W757" s="76" t="str">
        <f t="shared" si="1256"/>
        <v/>
      </c>
      <c r="X757" s="76" t="str">
        <f t="shared" si="1257"/>
        <v/>
      </c>
      <c r="Y757" s="76" t="str">
        <f t="shared" si="1258"/>
        <v/>
      </c>
      <c r="Z757" s="76" t="str">
        <f t="shared" si="1259"/>
        <v/>
      </c>
      <c r="AA757" s="131" t="b">
        <f t="shared" si="1197"/>
        <v>0</v>
      </c>
      <c r="AB757" s="131" t="b">
        <f t="shared" si="1198"/>
        <v>0</v>
      </c>
      <c r="AC757" s="131" t="b">
        <f t="shared" si="1199"/>
        <v>0</v>
      </c>
      <c r="AD757" s="131" t="b">
        <f t="shared" si="1200"/>
        <v>0</v>
      </c>
      <c r="AE757" s="131" t="b">
        <f t="shared" si="1201"/>
        <v>0</v>
      </c>
      <c r="AF757" s="131" t="b">
        <f t="shared" si="1202"/>
        <v>0</v>
      </c>
      <c r="AG757" s="131">
        <f t="shared" si="1275"/>
        <v>0</v>
      </c>
      <c r="AH757" s="131">
        <f t="shared" si="1281"/>
        <v>1</v>
      </c>
      <c r="AI757" s="13">
        <f t="shared" si="1203"/>
        <v>0</v>
      </c>
      <c r="AJ757" s="11">
        <f t="shared" si="1260"/>
        <v>0</v>
      </c>
      <c r="AK757" s="67">
        <f t="shared" si="1261"/>
        <v>1</v>
      </c>
      <c r="AL757" s="118" t="str">
        <f t="shared" si="1262"/>
        <v/>
      </c>
      <c r="AM757" s="118" t="str">
        <f t="shared" si="1263"/>
        <v/>
      </c>
      <c r="AN757" s="118" t="str">
        <f t="shared" si="1264"/>
        <v/>
      </c>
      <c r="AO757" s="118" t="str">
        <f t="shared" si="1265"/>
        <v/>
      </c>
      <c r="AP757" s="118" t="str">
        <f t="shared" si="1266"/>
        <v/>
      </c>
      <c r="AQ757" s="118" t="str">
        <f t="shared" si="1267"/>
        <v/>
      </c>
      <c r="AR757" s="118" t="str">
        <f t="shared" si="1268"/>
        <v/>
      </c>
      <c r="AS757" s="60" t="b">
        <f t="shared" si="1204"/>
        <v>0</v>
      </c>
      <c r="AT757" s="60" t="b">
        <f t="shared" si="1205"/>
        <v>0</v>
      </c>
      <c r="AU757" s="60" t="b">
        <f t="shared" si="1206"/>
        <v>0</v>
      </c>
      <c r="AV757" s="60" t="b">
        <f t="shared" si="1207"/>
        <v>0</v>
      </c>
      <c r="AW757" s="60" t="b">
        <f t="shared" si="1208"/>
        <v>0</v>
      </c>
      <c r="AX757" s="60" t="b">
        <f t="shared" si="1209"/>
        <v>0</v>
      </c>
      <c r="AY757" s="60" t="b">
        <f t="shared" si="1210"/>
        <v>0</v>
      </c>
      <c r="AZ757" s="131">
        <f t="shared" si="1276"/>
        <v>0</v>
      </c>
      <c r="BA757" s="131">
        <f t="shared" si="1282"/>
        <v>1</v>
      </c>
      <c r="BB757" s="13">
        <f t="shared" si="1269"/>
        <v>0</v>
      </c>
      <c r="BC757" s="11">
        <f t="shared" si="1211"/>
        <v>0</v>
      </c>
      <c r="BD757" s="67">
        <f t="shared" si="1270"/>
        <v>1</v>
      </c>
      <c r="BE757" s="76" t="str">
        <f t="shared" si="1212"/>
        <v/>
      </c>
      <c r="BF757" s="76" t="str">
        <f t="shared" si="1213"/>
        <v/>
      </c>
      <c r="BG757" s="76" t="str">
        <f t="shared" si="1214"/>
        <v/>
      </c>
      <c r="BH757" s="76" t="str">
        <f t="shared" si="1215"/>
        <v/>
      </c>
      <c r="BI757" s="76" t="str">
        <f t="shared" si="1216"/>
        <v/>
      </c>
      <c r="BJ757" s="76" t="str">
        <f t="shared" si="1217"/>
        <v/>
      </c>
      <c r="BK757" s="131" t="b">
        <f t="shared" si="1218"/>
        <v>0</v>
      </c>
      <c r="BL757" s="131" t="b">
        <f t="shared" si="1219"/>
        <v>0</v>
      </c>
      <c r="BM757" s="131" t="b">
        <f t="shared" si="1220"/>
        <v>0</v>
      </c>
      <c r="BN757" s="131" t="b">
        <f t="shared" si="1221"/>
        <v>0</v>
      </c>
      <c r="BO757" s="131" t="b">
        <f t="shared" si="1222"/>
        <v>0</v>
      </c>
      <c r="BP757" s="131" t="b">
        <f t="shared" si="1223"/>
        <v>0</v>
      </c>
      <c r="BQ757" s="131">
        <f t="shared" si="1277"/>
        <v>0</v>
      </c>
      <c r="BR757" s="131">
        <f t="shared" si="1283"/>
        <v>1</v>
      </c>
      <c r="BS757" s="92">
        <f t="shared" si="1278"/>
        <v>0</v>
      </c>
      <c r="BT757" s="13">
        <f t="shared" si="1224"/>
        <v>0</v>
      </c>
      <c r="BU757" s="11">
        <f t="shared" si="1271"/>
        <v>0</v>
      </c>
      <c r="BV757" s="67">
        <f t="shared" si="1272"/>
        <v>1</v>
      </c>
      <c r="BW757" s="118" t="str">
        <f t="shared" si="1225"/>
        <v/>
      </c>
      <c r="BX757" s="118" t="str">
        <f t="shared" si="1226"/>
        <v/>
      </c>
      <c r="BY757" s="118" t="str">
        <f t="shared" si="1227"/>
        <v/>
      </c>
      <c r="BZ757" s="118" t="str">
        <f t="shared" si="1228"/>
        <v/>
      </c>
      <c r="CA757" s="118" t="str">
        <f t="shared" si="1229"/>
        <v/>
      </c>
      <c r="CB757" s="118" t="str">
        <f t="shared" si="1230"/>
        <v/>
      </c>
      <c r="CC757" s="118" t="str">
        <f t="shared" si="1231"/>
        <v/>
      </c>
      <c r="CD757" s="60" t="b">
        <f t="shared" si="1232"/>
        <v>0</v>
      </c>
      <c r="CE757" s="60" t="b">
        <f t="shared" si="1233"/>
        <v>0</v>
      </c>
      <c r="CF757" s="60" t="b">
        <f t="shared" si="1234"/>
        <v>0</v>
      </c>
      <c r="CG757" s="60" t="b">
        <f t="shared" si="1235"/>
        <v>0</v>
      </c>
      <c r="CH757" s="60" t="b">
        <f t="shared" si="1236"/>
        <v>0</v>
      </c>
      <c r="CI757" s="60" t="b">
        <f t="shared" si="1237"/>
        <v>0</v>
      </c>
      <c r="CJ757" s="60" t="b">
        <f t="shared" si="1238"/>
        <v>0</v>
      </c>
      <c r="CK757" s="131">
        <f t="shared" si="1279"/>
        <v>0</v>
      </c>
      <c r="CL757" s="131">
        <f t="shared" si="1284"/>
        <v>1</v>
      </c>
      <c r="CM757" s="92">
        <f t="shared" si="1280"/>
        <v>0</v>
      </c>
      <c r="CN757" s="13">
        <f t="shared" si="1273"/>
        <v>0</v>
      </c>
      <c r="CO757" s="11">
        <f t="shared" si="1239"/>
        <v>0</v>
      </c>
      <c r="CP757" s="13">
        <f t="shared" si="1274"/>
        <v>0</v>
      </c>
      <c r="CQ757" s="11">
        <f t="shared" si="1194"/>
        <v>0</v>
      </c>
      <c r="CR757" s="57">
        <f t="shared" si="1195"/>
        <v>0</v>
      </c>
      <c r="CS757" s="57">
        <f t="shared" si="1196"/>
        <v>0</v>
      </c>
      <c r="CT757" s="57">
        <f t="shared" ref="CT757:CT820" si="1292">IF(CQ757&gt;CT756,CQ757,CT756)</f>
        <v>0</v>
      </c>
      <c r="CU757" s="24" t="str">
        <f t="shared" si="1240"/>
        <v/>
      </c>
      <c r="CV757" s="24" t="str">
        <f t="shared" si="1241"/>
        <v/>
      </c>
      <c r="CW757" s="24" t="str">
        <f t="shared" si="1242"/>
        <v/>
      </c>
      <c r="CX757" s="24" t="str">
        <f t="shared" si="1243"/>
        <v/>
      </c>
      <c r="CY757" s="24" t="str">
        <f t="shared" si="1244"/>
        <v/>
      </c>
      <c r="CZ757" s="24" t="str">
        <f t="shared" si="1245"/>
        <v/>
      </c>
      <c r="DA757" s="24" t="str">
        <f t="shared" si="1246"/>
        <v/>
      </c>
      <c r="DB757" s="24" t="str">
        <f t="shared" si="1247"/>
        <v/>
      </c>
      <c r="DC757" s="24" t="str">
        <f t="shared" si="1248"/>
        <v/>
      </c>
      <c r="DD757" s="24" t="str">
        <f t="shared" si="1249"/>
        <v/>
      </c>
      <c r="DE757" s="24" t="str">
        <f t="shared" si="1250"/>
        <v/>
      </c>
      <c r="DF757" s="24" t="str">
        <f t="shared" si="1251"/>
        <v/>
      </c>
      <c r="DG757" s="24" t="str">
        <f t="shared" si="1252"/>
        <v/>
      </c>
      <c r="DJ757" s="39"/>
      <c r="EA757" s="7"/>
    </row>
    <row r="758" spans="2:131" x14ac:dyDescent="0.2">
      <c r="B758" s="61" t="str">
        <f t="shared" si="1191"/>
        <v/>
      </c>
      <c r="C758" s="7" t="str">
        <f t="shared" si="1285"/>
        <v/>
      </c>
      <c r="D758" s="60">
        <f t="shared" si="1192"/>
        <v>0</v>
      </c>
      <c r="E758" s="7" t="str">
        <f t="shared" si="1193"/>
        <v/>
      </c>
      <c r="F758" s="72" t="str">
        <f t="shared" si="1189"/>
        <v/>
      </c>
      <c r="G758" s="108" t="str">
        <f t="shared" si="1190"/>
        <v/>
      </c>
      <c r="H758" s="112">
        <f t="shared" si="1286"/>
        <v>0</v>
      </c>
      <c r="I758" s="112">
        <f t="shared" si="1287"/>
        <v>0</v>
      </c>
      <c r="J758" s="112">
        <f t="shared" si="1288"/>
        <v>0</v>
      </c>
      <c r="K758" s="112">
        <f t="shared" si="1289"/>
        <v>0</v>
      </c>
      <c r="L758" s="112">
        <f t="shared" si="1290"/>
        <v>0</v>
      </c>
      <c r="M758" s="112">
        <f t="shared" si="1291"/>
        <v>0</v>
      </c>
      <c r="N758" s="60"/>
      <c r="O758" s="61"/>
      <c r="P758" s="61"/>
      <c r="Q758" s="61"/>
      <c r="R758" s="61"/>
      <c r="S758" s="7"/>
      <c r="T758" s="67">
        <f t="shared" si="1253"/>
        <v>1</v>
      </c>
      <c r="U758" s="76" t="str">
        <f t="shared" si="1254"/>
        <v/>
      </c>
      <c r="V758" s="76" t="str">
        <f t="shared" si="1255"/>
        <v/>
      </c>
      <c r="W758" s="76" t="str">
        <f t="shared" si="1256"/>
        <v/>
      </c>
      <c r="X758" s="76" t="str">
        <f t="shared" si="1257"/>
        <v/>
      </c>
      <c r="Y758" s="76" t="str">
        <f t="shared" si="1258"/>
        <v/>
      </c>
      <c r="Z758" s="76" t="str">
        <f t="shared" si="1259"/>
        <v/>
      </c>
      <c r="AA758" s="131" t="b">
        <f t="shared" si="1197"/>
        <v>0</v>
      </c>
      <c r="AB758" s="131" t="b">
        <f t="shared" si="1198"/>
        <v>0</v>
      </c>
      <c r="AC758" s="131" t="b">
        <f t="shared" si="1199"/>
        <v>0</v>
      </c>
      <c r="AD758" s="131" t="b">
        <f t="shared" si="1200"/>
        <v>0</v>
      </c>
      <c r="AE758" s="131" t="b">
        <f t="shared" si="1201"/>
        <v>0</v>
      </c>
      <c r="AF758" s="131" t="b">
        <f t="shared" si="1202"/>
        <v>0</v>
      </c>
      <c r="AG758" s="131">
        <f t="shared" si="1275"/>
        <v>0</v>
      </c>
      <c r="AH758" s="131">
        <f t="shared" si="1281"/>
        <v>1</v>
      </c>
      <c r="AI758" s="13">
        <f t="shared" si="1203"/>
        <v>0</v>
      </c>
      <c r="AJ758" s="11">
        <f t="shared" si="1260"/>
        <v>0</v>
      </c>
      <c r="AK758" s="67">
        <f t="shared" si="1261"/>
        <v>1</v>
      </c>
      <c r="AL758" s="118" t="str">
        <f t="shared" si="1262"/>
        <v/>
      </c>
      <c r="AM758" s="118" t="str">
        <f t="shared" si="1263"/>
        <v/>
      </c>
      <c r="AN758" s="118" t="str">
        <f t="shared" si="1264"/>
        <v/>
      </c>
      <c r="AO758" s="118" t="str">
        <f t="shared" si="1265"/>
        <v/>
      </c>
      <c r="AP758" s="118" t="str">
        <f t="shared" si="1266"/>
        <v/>
      </c>
      <c r="AQ758" s="118" t="str">
        <f t="shared" si="1267"/>
        <v/>
      </c>
      <c r="AR758" s="118" t="str">
        <f t="shared" si="1268"/>
        <v/>
      </c>
      <c r="AS758" s="60" t="b">
        <f t="shared" si="1204"/>
        <v>0</v>
      </c>
      <c r="AT758" s="60" t="b">
        <f t="shared" si="1205"/>
        <v>0</v>
      </c>
      <c r="AU758" s="60" t="b">
        <f t="shared" si="1206"/>
        <v>0</v>
      </c>
      <c r="AV758" s="60" t="b">
        <f t="shared" si="1207"/>
        <v>0</v>
      </c>
      <c r="AW758" s="60" t="b">
        <f t="shared" si="1208"/>
        <v>0</v>
      </c>
      <c r="AX758" s="60" t="b">
        <f t="shared" si="1209"/>
        <v>0</v>
      </c>
      <c r="AY758" s="60" t="b">
        <f t="shared" si="1210"/>
        <v>0</v>
      </c>
      <c r="AZ758" s="131">
        <f t="shared" si="1276"/>
        <v>0</v>
      </c>
      <c r="BA758" s="131">
        <f t="shared" si="1282"/>
        <v>1</v>
      </c>
      <c r="BB758" s="13">
        <f t="shared" si="1269"/>
        <v>0</v>
      </c>
      <c r="BC758" s="11">
        <f t="shared" si="1211"/>
        <v>0</v>
      </c>
      <c r="BD758" s="67">
        <f t="shared" si="1270"/>
        <v>1</v>
      </c>
      <c r="BE758" s="76" t="str">
        <f t="shared" si="1212"/>
        <v/>
      </c>
      <c r="BF758" s="76" t="str">
        <f t="shared" si="1213"/>
        <v/>
      </c>
      <c r="BG758" s="76" t="str">
        <f t="shared" si="1214"/>
        <v/>
      </c>
      <c r="BH758" s="76" t="str">
        <f t="shared" si="1215"/>
        <v/>
      </c>
      <c r="BI758" s="76" t="str">
        <f t="shared" si="1216"/>
        <v/>
      </c>
      <c r="BJ758" s="76" t="str">
        <f t="shared" si="1217"/>
        <v/>
      </c>
      <c r="BK758" s="131" t="b">
        <f t="shared" si="1218"/>
        <v>0</v>
      </c>
      <c r="BL758" s="131" t="b">
        <f t="shared" si="1219"/>
        <v>0</v>
      </c>
      <c r="BM758" s="131" t="b">
        <f t="shared" si="1220"/>
        <v>0</v>
      </c>
      <c r="BN758" s="131" t="b">
        <f t="shared" si="1221"/>
        <v>0</v>
      </c>
      <c r="BO758" s="131" t="b">
        <f t="shared" si="1222"/>
        <v>0</v>
      </c>
      <c r="BP758" s="131" t="b">
        <f t="shared" si="1223"/>
        <v>0</v>
      </c>
      <c r="BQ758" s="131">
        <f t="shared" si="1277"/>
        <v>0</v>
      </c>
      <c r="BR758" s="131">
        <f t="shared" si="1283"/>
        <v>1</v>
      </c>
      <c r="BS758" s="92">
        <f t="shared" si="1278"/>
        <v>0</v>
      </c>
      <c r="BT758" s="13">
        <f t="shared" si="1224"/>
        <v>0</v>
      </c>
      <c r="BU758" s="11">
        <f t="shared" si="1271"/>
        <v>0</v>
      </c>
      <c r="BV758" s="67">
        <f t="shared" si="1272"/>
        <v>1</v>
      </c>
      <c r="BW758" s="118" t="str">
        <f t="shared" si="1225"/>
        <v/>
      </c>
      <c r="BX758" s="118" t="str">
        <f t="shared" si="1226"/>
        <v/>
      </c>
      <c r="BY758" s="118" t="str">
        <f t="shared" si="1227"/>
        <v/>
      </c>
      <c r="BZ758" s="118" t="str">
        <f t="shared" si="1228"/>
        <v/>
      </c>
      <c r="CA758" s="118" t="str">
        <f t="shared" si="1229"/>
        <v/>
      </c>
      <c r="CB758" s="118" t="str">
        <f t="shared" si="1230"/>
        <v/>
      </c>
      <c r="CC758" s="118" t="str">
        <f t="shared" si="1231"/>
        <v/>
      </c>
      <c r="CD758" s="60" t="b">
        <f t="shared" si="1232"/>
        <v>0</v>
      </c>
      <c r="CE758" s="60" t="b">
        <f t="shared" si="1233"/>
        <v>0</v>
      </c>
      <c r="CF758" s="60" t="b">
        <f t="shared" si="1234"/>
        <v>0</v>
      </c>
      <c r="CG758" s="60" t="b">
        <f t="shared" si="1235"/>
        <v>0</v>
      </c>
      <c r="CH758" s="60" t="b">
        <f t="shared" si="1236"/>
        <v>0</v>
      </c>
      <c r="CI758" s="60" t="b">
        <f t="shared" si="1237"/>
        <v>0</v>
      </c>
      <c r="CJ758" s="60" t="b">
        <f t="shared" si="1238"/>
        <v>0</v>
      </c>
      <c r="CK758" s="131">
        <f t="shared" si="1279"/>
        <v>0</v>
      </c>
      <c r="CL758" s="131">
        <f t="shared" si="1284"/>
        <v>1</v>
      </c>
      <c r="CM758" s="92">
        <f t="shared" si="1280"/>
        <v>0</v>
      </c>
      <c r="CN758" s="13">
        <f t="shared" si="1273"/>
        <v>0</v>
      </c>
      <c r="CO758" s="11">
        <f t="shared" si="1239"/>
        <v>0</v>
      </c>
      <c r="CP758" s="13">
        <f t="shared" si="1274"/>
        <v>0</v>
      </c>
      <c r="CQ758" s="11">
        <f t="shared" si="1194"/>
        <v>0</v>
      </c>
      <c r="CR758" s="57">
        <f t="shared" si="1195"/>
        <v>0</v>
      </c>
      <c r="CS758" s="57">
        <f t="shared" si="1196"/>
        <v>0</v>
      </c>
      <c r="CT758" s="57">
        <f t="shared" si="1292"/>
        <v>0</v>
      </c>
      <c r="CU758" s="24" t="str">
        <f t="shared" si="1240"/>
        <v/>
      </c>
      <c r="CV758" s="24" t="str">
        <f t="shared" si="1241"/>
        <v/>
      </c>
      <c r="CW758" s="24" t="str">
        <f t="shared" si="1242"/>
        <v/>
      </c>
      <c r="CX758" s="24" t="str">
        <f t="shared" si="1243"/>
        <v/>
      </c>
      <c r="CY758" s="24" t="str">
        <f t="shared" si="1244"/>
        <v/>
      </c>
      <c r="CZ758" s="24" t="str">
        <f t="shared" si="1245"/>
        <v/>
      </c>
      <c r="DA758" s="24" t="str">
        <f t="shared" si="1246"/>
        <v/>
      </c>
      <c r="DB758" s="24" t="str">
        <f t="shared" si="1247"/>
        <v/>
      </c>
      <c r="DC758" s="24" t="str">
        <f t="shared" si="1248"/>
        <v/>
      </c>
      <c r="DD758" s="24" t="str">
        <f t="shared" si="1249"/>
        <v/>
      </c>
      <c r="DE758" s="24" t="str">
        <f t="shared" si="1250"/>
        <v/>
      </c>
      <c r="DF758" s="24" t="str">
        <f t="shared" si="1251"/>
        <v/>
      </c>
      <c r="DG758" s="24" t="str">
        <f t="shared" si="1252"/>
        <v/>
      </c>
      <c r="DJ758" s="39"/>
      <c r="EA758" s="7"/>
    </row>
    <row r="759" spans="2:131" x14ac:dyDescent="0.2">
      <c r="B759" s="61" t="str">
        <f t="shared" si="1191"/>
        <v/>
      </c>
      <c r="C759" s="7" t="str">
        <f t="shared" si="1285"/>
        <v/>
      </c>
      <c r="D759" s="60">
        <f t="shared" si="1192"/>
        <v>0</v>
      </c>
      <c r="E759" s="7" t="str">
        <f t="shared" si="1193"/>
        <v/>
      </c>
      <c r="F759" s="72" t="str">
        <f t="shared" si="1189"/>
        <v/>
      </c>
      <c r="G759" s="108" t="str">
        <f t="shared" si="1190"/>
        <v/>
      </c>
      <c r="H759" s="112">
        <f t="shared" si="1286"/>
        <v>0</v>
      </c>
      <c r="I759" s="112">
        <f t="shared" si="1287"/>
        <v>0</v>
      </c>
      <c r="J759" s="112">
        <f t="shared" si="1288"/>
        <v>0</v>
      </c>
      <c r="K759" s="112">
        <f t="shared" si="1289"/>
        <v>0</v>
      </c>
      <c r="L759" s="112">
        <f t="shared" si="1290"/>
        <v>0</v>
      </c>
      <c r="M759" s="112">
        <f t="shared" si="1291"/>
        <v>0</v>
      </c>
      <c r="N759" s="60"/>
      <c r="O759" s="61"/>
      <c r="P759" s="61"/>
      <c r="Q759" s="61"/>
      <c r="R759" s="61"/>
      <c r="S759" s="7"/>
      <c r="T759" s="67">
        <f t="shared" si="1253"/>
        <v>1</v>
      </c>
      <c r="U759" s="76" t="str">
        <f t="shared" si="1254"/>
        <v/>
      </c>
      <c r="V759" s="76" t="str">
        <f t="shared" si="1255"/>
        <v/>
      </c>
      <c r="W759" s="76" t="str">
        <f t="shared" si="1256"/>
        <v/>
      </c>
      <c r="X759" s="76" t="str">
        <f t="shared" si="1257"/>
        <v/>
      </c>
      <c r="Y759" s="76" t="str">
        <f t="shared" si="1258"/>
        <v/>
      </c>
      <c r="Z759" s="76" t="str">
        <f t="shared" si="1259"/>
        <v/>
      </c>
      <c r="AA759" s="131" t="b">
        <f t="shared" si="1197"/>
        <v>0</v>
      </c>
      <c r="AB759" s="131" t="b">
        <f t="shared" si="1198"/>
        <v>0</v>
      </c>
      <c r="AC759" s="131" t="b">
        <f t="shared" si="1199"/>
        <v>0</v>
      </c>
      <c r="AD759" s="131" t="b">
        <f t="shared" si="1200"/>
        <v>0</v>
      </c>
      <c r="AE759" s="131" t="b">
        <f t="shared" si="1201"/>
        <v>0</v>
      </c>
      <c r="AF759" s="131" t="b">
        <f t="shared" si="1202"/>
        <v>0</v>
      </c>
      <c r="AG759" s="131">
        <f t="shared" si="1275"/>
        <v>0</v>
      </c>
      <c r="AH759" s="131">
        <f t="shared" si="1281"/>
        <v>1</v>
      </c>
      <c r="AI759" s="13">
        <f t="shared" si="1203"/>
        <v>0</v>
      </c>
      <c r="AJ759" s="11">
        <f t="shared" si="1260"/>
        <v>0</v>
      </c>
      <c r="AK759" s="67">
        <f t="shared" si="1261"/>
        <v>1</v>
      </c>
      <c r="AL759" s="118" t="str">
        <f t="shared" si="1262"/>
        <v/>
      </c>
      <c r="AM759" s="118" t="str">
        <f t="shared" si="1263"/>
        <v/>
      </c>
      <c r="AN759" s="118" t="str">
        <f t="shared" si="1264"/>
        <v/>
      </c>
      <c r="AO759" s="118" t="str">
        <f t="shared" si="1265"/>
        <v/>
      </c>
      <c r="AP759" s="118" t="str">
        <f t="shared" si="1266"/>
        <v/>
      </c>
      <c r="AQ759" s="118" t="str">
        <f t="shared" si="1267"/>
        <v/>
      </c>
      <c r="AR759" s="118" t="str">
        <f t="shared" si="1268"/>
        <v/>
      </c>
      <c r="AS759" s="60" t="b">
        <f t="shared" si="1204"/>
        <v>0</v>
      </c>
      <c r="AT759" s="60" t="b">
        <f t="shared" si="1205"/>
        <v>0</v>
      </c>
      <c r="AU759" s="60" t="b">
        <f t="shared" si="1206"/>
        <v>0</v>
      </c>
      <c r="AV759" s="60" t="b">
        <f t="shared" si="1207"/>
        <v>0</v>
      </c>
      <c r="AW759" s="60" t="b">
        <f t="shared" si="1208"/>
        <v>0</v>
      </c>
      <c r="AX759" s="60" t="b">
        <f t="shared" si="1209"/>
        <v>0</v>
      </c>
      <c r="AY759" s="60" t="b">
        <f t="shared" si="1210"/>
        <v>0</v>
      </c>
      <c r="AZ759" s="131">
        <f t="shared" si="1276"/>
        <v>0</v>
      </c>
      <c r="BA759" s="131">
        <f t="shared" si="1282"/>
        <v>1</v>
      </c>
      <c r="BB759" s="13">
        <f t="shared" si="1269"/>
        <v>0</v>
      </c>
      <c r="BC759" s="11">
        <f t="shared" si="1211"/>
        <v>0</v>
      </c>
      <c r="BD759" s="67">
        <f t="shared" si="1270"/>
        <v>1</v>
      </c>
      <c r="BE759" s="76" t="str">
        <f t="shared" si="1212"/>
        <v/>
      </c>
      <c r="BF759" s="76" t="str">
        <f t="shared" si="1213"/>
        <v/>
      </c>
      <c r="BG759" s="76" t="str">
        <f t="shared" si="1214"/>
        <v/>
      </c>
      <c r="BH759" s="76" t="str">
        <f t="shared" si="1215"/>
        <v/>
      </c>
      <c r="BI759" s="76" t="str">
        <f t="shared" si="1216"/>
        <v/>
      </c>
      <c r="BJ759" s="76" t="str">
        <f t="shared" si="1217"/>
        <v/>
      </c>
      <c r="BK759" s="131" t="b">
        <f t="shared" si="1218"/>
        <v>0</v>
      </c>
      <c r="BL759" s="131" t="b">
        <f t="shared" si="1219"/>
        <v>0</v>
      </c>
      <c r="BM759" s="131" t="b">
        <f t="shared" si="1220"/>
        <v>0</v>
      </c>
      <c r="BN759" s="131" t="b">
        <f t="shared" si="1221"/>
        <v>0</v>
      </c>
      <c r="BO759" s="131" t="b">
        <f t="shared" si="1222"/>
        <v>0</v>
      </c>
      <c r="BP759" s="131" t="b">
        <f t="shared" si="1223"/>
        <v>0</v>
      </c>
      <c r="BQ759" s="131">
        <f t="shared" si="1277"/>
        <v>0</v>
      </c>
      <c r="BR759" s="131">
        <f t="shared" si="1283"/>
        <v>1</v>
      </c>
      <c r="BS759" s="92">
        <f t="shared" si="1278"/>
        <v>0</v>
      </c>
      <c r="BT759" s="13">
        <f t="shared" si="1224"/>
        <v>0</v>
      </c>
      <c r="BU759" s="11">
        <f t="shared" si="1271"/>
        <v>0</v>
      </c>
      <c r="BV759" s="67">
        <f t="shared" si="1272"/>
        <v>1</v>
      </c>
      <c r="BW759" s="118" t="str">
        <f t="shared" si="1225"/>
        <v/>
      </c>
      <c r="BX759" s="118" t="str">
        <f t="shared" si="1226"/>
        <v/>
      </c>
      <c r="BY759" s="118" t="str">
        <f t="shared" si="1227"/>
        <v/>
      </c>
      <c r="BZ759" s="118" t="str">
        <f t="shared" si="1228"/>
        <v/>
      </c>
      <c r="CA759" s="118" t="str">
        <f t="shared" si="1229"/>
        <v/>
      </c>
      <c r="CB759" s="118" t="str">
        <f t="shared" si="1230"/>
        <v/>
      </c>
      <c r="CC759" s="118" t="str">
        <f t="shared" si="1231"/>
        <v/>
      </c>
      <c r="CD759" s="60" t="b">
        <f t="shared" si="1232"/>
        <v>0</v>
      </c>
      <c r="CE759" s="60" t="b">
        <f t="shared" si="1233"/>
        <v>0</v>
      </c>
      <c r="CF759" s="60" t="b">
        <f t="shared" si="1234"/>
        <v>0</v>
      </c>
      <c r="CG759" s="60" t="b">
        <f t="shared" si="1235"/>
        <v>0</v>
      </c>
      <c r="CH759" s="60" t="b">
        <f t="shared" si="1236"/>
        <v>0</v>
      </c>
      <c r="CI759" s="60" t="b">
        <f t="shared" si="1237"/>
        <v>0</v>
      </c>
      <c r="CJ759" s="60" t="b">
        <f t="shared" si="1238"/>
        <v>0</v>
      </c>
      <c r="CK759" s="131">
        <f t="shared" si="1279"/>
        <v>0</v>
      </c>
      <c r="CL759" s="131">
        <f t="shared" si="1284"/>
        <v>1</v>
      </c>
      <c r="CM759" s="92">
        <f t="shared" si="1280"/>
        <v>0</v>
      </c>
      <c r="CN759" s="13">
        <f t="shared" si="1273"/>
        <v>0</v>
      </c>
      <c r="CO759" s="11">
        <f t="shared" si="1239"/>
        <v>0</v>
      </c>
      <c r="CP759" s="13">
        <f t="shared" si="1274"/>
        <v>0</v>
      </c>
      <c r="CQ759" s="11">
        <f t="shared" si="1194"/>
        <v>0</v>
      </c>
      <c r="CR759" s="57">
        <f t="shared" si="1195"/>
        <v>0</v>
      </c>
      <c r="CS759" s="57">
        <f t="shared" si="1196"/>
        <v>0</v>
      </c>
      <c r="CT759" s="57">
        <f t="shared" si="1292"/>
        <v>0</v>
      </c>
      <c r="CU759" s="24" t="str">
        <f t="shared" si="1240"/>
        <v/>
      </c>
      <c r="CV759" s="24" t="str">
        <f t="shared" si="1241"/>
        <v/>
      </c>
      <c r="CW759" s="24" t="str">
        <f t="shared" si="1242"/>
        <v/>
      </c>
      <c r="CX759" s="24" t="str">
        <f t="shared" si="1243"/>
        <v/>
      </c>
      <c r="CY759" s="24" t="str">
        <f t="shared" si="1244"/>
        <v/>
      </c>
      <c r="CZ759" s="24" t="str">
        <f t="shared" si="1245"/>
        <v/>
      </c>
      <c r="DA759" s="24" t="str">
        <f t="shared" si="1246"/>
        <v/>
      </c>
      <c r="DB759" s="24" t="str">
        <f t="shared" si="1247"/>
        <v/>
      </c>
      <c r="DC759" s="24" t="str">
        <f t="shared" si="1248"/>
        <v/>
      </c>
      <c r="DD759" s="24" t="str">
        <f t="shared" si="1249"/>
        <v/>
      </c>
      <c r="DE759" s="24" t="str">
        <f t="shared" si="1250"/>
        <v/>
      </c>
      <c r="DF759" s="24" t="str">
        <f t="shared" si="1251"/>
        <v/>
      </c>
      <c r="DG759" s="24" t="str">
        <f t="shared" si="1252"/>
        <v/>
      </c>
      <c r="DJ759" s="39"/>
      <c r="EA759" s="7"/>
    </row>
    <row r="760" spans="2:131" x14ac:dyDescent="0.2">
      <c r="B760" s="61" t="str">
        <f t="shared" si="1191"/>
        <v/>
      </c>
      <c r="C760" s="7" t="str">
        <f t="shared" si="1285"/>
        <v/>
      </c>
      <c r="D760" s="60">
        <f t="shared" si="1192"/>
        <v>0</v>
      </c>
      <c r="E760" s="7" t="str">
        <f t="shared" si="1193"/>
        <v/>
      </c>
      <c r="F760" s="72" t="str">
        <f t="shared" si="1189"/>
        <v/>
      </c>
      <c r="G760" s="108" t="str">
        <f t="shared" si="1190"/>
        <v/>
      </c>
      <c r="H760" s="112">
        <f t="shared" si="1286"/>
        <v>0</v>
      </c>
      <c r="I760" s="112">
        <f t="shared" si="1287"/>
        <v>0</v>
      </c>
      <c r="J760" s="112">
        <f t="shared" si="1288"/>
        <v>0</v>
      </c>
      <c r="K760" s="112">
        <f t="shared" si="1289"/>
        <v>0</v>
      </c>
      <c r="L760" s="112">
        <f t="shared" si="1290"/>
        <v>0</v>
      </c>
      <c r="M760" s="112">
        <f t="shared" si="1291"/>
        <v>0</v>
      </c>
      <c r="N760" s="60"/>
      <c r="O760" s="61"/>
      <c r="P760" s="61"/>
      <c r="Q760" s="61"/>
      <c r="R760" s="61"/>
      <c r="S760" s="7"/>
      <c r="T760" s="67">
        <f t="shared" si="1253"/>
        <v>1</v>
      </c>
      <c r="U760" s="76" t="str">
        <f t="shared" si="1254"/>
        <v/>
      </c>
      <c r="V760" s="76" t="str">
        <f t="shared" si="1255"/>
        <v/>
      </c>
      <c r="W760" s="76" t="str">
        <f t="shared" si="1256"/>
        <v/>
      </c>
      <c r="X760" s="76" t="str">
        <f t="shared" si="1257"/>
        <v/>
      </c>
      <c r="Y760" s="76" t="str">
        <f t="shared" si="1258"/>
        <v/>
      </c>
      <c r="Z760" s="76" t="str">
        <f t="shared" si="1259"/>
        <v/>
      </c>
      <c r="AA760" s="131" t="b">
        <f t="shared" si="1197"/>
        <v>0</v>
      </c>
      <c r="AB760" s="131" t="b">
        <f t="shared" si="1198"/>
        <v>0</v>
      </c>
      <c r="AC760" s="131" t="b">
        <f t="shared" si="1199"/>
        <v>0</v>
      </c>
      <c r="AD760" s="131" t="b">
        <f t="shared" si="1200"/>
        <v>0</v>
      </c>
      <c r="AE760" s="131" t="b">
        <f t="shared" si="1201"/>
        <v>0</v>
      </c>
      <c r="AF760" s="131" t="b">
        <f t="shared" si="1202"/>
        <v>0</v>
      </c>
      <c r="AG760" s="131">
        <f t="shared" si="1275"/>
        <v>0</v>
      </c>
      <c r="AH760" s="131">
        <f t="shared" si="1281"/>
        <v>1</v>
      </c>
      <c r="AI760" s="13">
        <f t="shared" si="1203"/>
        <v>0</v>
      </c>
      <c r="AJ760" s="11">
        <f t="shared" si="1260"/>
        <v>0</v>
      </c>
      <c r="AK760" s="67">
        <f t="shared" si="1261"/>
        <v>1</v>
      </c>
      <c r="AL760" s="118" t="str">
        <f t="shared" si="1262"/>
        <v/>
      </c>
      <c r="AM760" s="118" t="str">
        <f t="shared" si="1263"/>
        <v/>
      </c>
      <c r="AN760" s="118" t="str">
        <f t="shared" si="1264"/>
        <v/>
      </c>
      <c r="AO760" s="118" t="str">
        <f t="shared" si="1265"/>
        <v/>
      </c>
      <c r="AP760" s="118" t="str">
        <f t="shared" si="1266"/>
        <v/>
      </c>
      <c r="AQ760" s="118" t="str">
        <f t="shared" si="1267"/>
        <v/>
      </c>
      <c r="AR760" s="118" t="str">
        <f t="shared" si="1268"/>
        <v/>
      </c>
      <c r="AS760" s="60" t="b">
        <f t="shared" si="1204"/>
        <v>0</v>
      </c>
      <c r="AT760" s="60" t="b">
        <f t="shared" si="1205"/>
        <v>0</v>
      </c>
      <c r="AU760" s="60" t="b">
        <f t="shared" si="1206"/>
        <v>0</v>
      </c>
      <c r="AV760" s="60" t="b">
        <f t="shared" si="1207"/>
        <v>0</v>
      </c>
      <c r="AW760" s="60" t="b">
        <f t="shared" si="1208"/>
        <v>0</v>
      </c>
      <c r="AX760" s="60" t="b">
        <f t="shared" si="1209"/>
        <v>0</v>
      </c>
      <c r="AY760" s="60" t="b">
        <f t="shared" si="1210"/>
        <v>0</v>
      </c>
      <c r="AZ760" s="131">
        <f t="shared" si="1276"/>
        <v>0</v>
      </c>
      <c r="BA760" s="131">
        <f t="shared" si="1282"/>
        <v>1</v>
      </c>
      <c r="BB760" s="13">
        <f t="shared" si="1269"/>
        <v>0</v>
      </c>
      <c r="BC760" s="11">
        <f t="shared" si="1211"/>
        <v>0</v>
      </c>
      <c r="BD760" s="67">
        <f t="shared" si="1270"/>
        <v>1</v>
      </c>
      <c r="BE760" s="76" t="str">
        <f t="shared" si="1212"/>
        <v/>
      </c>
      <c r="BF760" s="76" t="str">
        <f t="shared" si="1213"/>
        <v/>
      </c>
      <c r="BG760" s="76" t="str">
        <f t="shared" si="1214"/>
        <v/>
      </c>
      <c r="BH760" s="76" t="str">
        <f t="shared" si="1215"/>
        <v/>
      </c>
      <c r="BI760" s="76" t="str">
        <f t="shared" si="1216"/>
        <v/>
      </c>
      <c r="BJ760" s="76" t="str">
        <f t="shared" si="1217"/>
        <v/>
      </c>
      <c r="BK760" s="131" t="b">
        <f t="shared" si="1218"/>
        <v>0</v>
      </c>
      <c r="BL760" s="131" t="b">
        <f t="shared" si="1219"/>
        <v>0</v>
      </c>
      <c r="BM760" s="131" t="b">
        <f t="shared" si="1220"/>
        <v>0</v>
      </c>
      <c r="BN760" s="131" t="b">
        <f t="shared" si="1221"/>
        <v>0</v>
      </c>
      <c r="BO760" s="131" t="b">
        <f t="shared" si="1222"/>
        <v>0</v>
      </c>
      <c r="BP760" s="131" t="b">
        <f t="shared" si="1223"/>
        <v>0</v>
      </c>
      <c r="BQ760" s="131">
        <f t="shared" si="1277"/>
        <v>0</v>
      </c>
      <c r="BR760" s="131">
        <f t="shared" si="1283"/>
        <v>1</v>
      </c>
      <c r="BS760" s="92">
        <f t="shared" si="1278"/>
        <v>0</v>
      </c>
      <c r="BT760" s="13">
        <f t="shared" si="1224"/>
        <v>0</v>
      </c>
      <c r="BU760" s="11">
        <f t="shared" si="1271"/>
        <v>0</v>
      </c>
      <c r="BV760" s="67">
        <f t="shared" si="1272"/>
        <v>1</v>
      </c>
      <c r="BW760" s="118" t="str">
        <f t="shared" si="1225"/>
        <v/>
      </c>
      <c r="BX760" s="118" t="str">
        <f t="shared" si="1226"/>
        <v/>
      </c>
      <c r="BY760" s="118" t="str">
        <f t="shared" si="1227"/>
        <v/>
      </c>
      <c r="BZ760" s="118" t="str">
        <f t="shared" si="1228"/>
        <v/>
      </c>
      <c r="CA760" s="118" t="str">
        <f t="shared" si="1229"/>
        <v/>
      </c>
      <c r="CB760" s="118" t="str">
        <f t="shared" si="1230"/>
        <v/>
      </c>
      <c r="CC760" s="118" t="str">
        <f t="shared" si="1231"/>
        <v/>
      </c>
      <c r="CD760" s="60" t="b">
        <f t="shared" si="1232"/>
        <v>0</v>
      </c>
      <c r="CE760" s="60" t="b">
        <f t="shared" si="1233"/>
        <v>0</v>
      </c>
      <c r="CF760" s="60" t="b">
        <f t="shared" si="1234"/>
        <v>0</v>
      </c>
      <c r="CG760" s="60" t="b">
        <f t="shared" si="1235"/>
        <v>0</v>
      </c>
      <c r="CH760" s="60" t="b">
        <f t="shared" si="1236"/>
        <v>0</v>
      </c>
      <c r="CI760" s="60" t="b">
        <f t="shared" si="1237"/>
        <v>0</v>
      </c>
      <c r="CJ760" s="60" t="b">
        <f t="shared" si="1238"/>
        <v>0</v>
      </c>
      <c r="CK760" s="131">
        <f t="shared" si="1279"/>
        <v>0</v>
      </c>
      <c r="CL760" s="131">
        <f t="shared" si="1284"/>
        <v>1</v>
      </c>
      <c r="CM760" s="92">
        <f t="shared" si="1280"/>
        <v>0</v>
      </c>
      <c r="CN760" s="13">
        <f t="shared" si="1273"/>
        <v>0</v>
      </c>
      <c r="CO760" s="11">
        <f t="shared" si="1239"/>
        <v>0</v>
      </c>
      <c r="CP760" s="13">
        <f t="shared" si="1274"/>
        <v>0</v>
      </c>
      <c r="CQ760" s="11">
        <f t="shared" si="1194"/>
        <v>0</v>
      </c>
      <c r="CR760" s="57">
        <f t="shared" si="1195"/>
        <v>0</v>
      </c>
      <c r="CS760" s="57">
        <f t="shared" si="1196"/>
        <v>0</v>
      </c>
      <c r="CT760" s="57">
        <f t="shared" si="1292"/>
        <v>0</v>
      </c>
      <c r="CU760" s="24" t="str">
        <f t="shared" si="1240"/>
        <v/>
      </c>
      <c r="CV760" s="24" t="str">
        <f t="shared" si="1241"/>
        <v/>
      </c>
      <c r="CW760" s="24" t="str">
        <f t="shared" si="1242"/>
        <v/>
      </c>
      <c r="CX760" s="24" t="str">
        <f t="shared" si="1243"/>
        <v/>
      </c>
      <c r="CY760" s="24" t="str">
        <f t="shared" si="1244"/>
        <v/>
      </c>
      <c r="CZ760" s="24" t="str">
        <f t="shared" si="1245"/>
        <v/>
      </c>
      <c r="DA760" s="24" t="str">
        <f t="shared" si="1246"/>
        <v/>
      </c>
      <c r="DB760" s="24" t="str">
        <f t="shared" si="1247"/>
        <v/>
      </c>
      <c r="DC760" s="24" t="str">
        <f t="shared" si="1248"/>
        <v/>
      </c>
      <c r="DD760" s="24" t="str">
        <f t="shared" si="1249"/>
        <v/>
      </c>
      <c r="DE760" s="24" t="str">
        <f t="shared" si="1250"/>
        <v/>
      </c>
      <c r="DF760" s="24" t="str">
        <f t="shared" si="1251"/>
        <v/>
      </c>
      <c r="DG760" s="24" t="str">
        <f t="shared" si="1252"/>
        <v/>
      </c>
      <c r="DJ760" s="39"/>
      <c r="EA760" s="7"/>
    </row>
    <row r="761" spans="2:131" x14ac:dyDescent="0.2">
      <c r="B761" s="61" t="str">
        <f t="shared" si="1191"/>
        <v/>
      </c>
      <c r="C761" s="7" t="str">
        <f t="shared" si="1285"/>
        <v/>
      </c>
      <c r="D761" s="60">
        <f t="shared" si="1192"/>
        <v>0</v>
      </c>
      <c r="E761" s="7" t="str">
        <f t="shared" si="1193"/>
        <v/>
      </c>
      <c r="F761" s="72" t="str">
        <f t="shared" si="1189"/>
        <v/>
      </c>
      <c r="G761" s="108" t="str">
        <f t="shared" si="1190"/>
        <v/>
      </c>
      <c r="H761" s="112">
        <f t="shared" si="1286"/>
        <v>0</v>
      </c>
      <c r="I761" s="112">
        <f t="shared" si="1287"/>
        <v>0</v>
      </c>
      <c r="J761" s="112">
        <f t="shared" si="1288"/>
        <v>0</v>
      </c>
      <c r="K761" s="112">
        <f t="shared" si="1289"/>
        <v>0</v>
      </c>
      <c r="L761" s="112">
        <f t="shared" si="1290"/>
        <v>0</v>
      </c>
      <c r="M761" s="112">
        <f t="shared" si="1291"/>
        <v>0</v>
      </c>
      <c r="N761" s="60"/>
      <c r="O761" s="61"/>
      <c r="P761" s="61"/>
      <c r="Q761" s="61"/>
      <c r="R761" s="61"/>
      <c r="S761" s="7"/>
      <c r="T761" s="67">
        <f t="shared" si="1253"/>
        <v>1</v>
      </c>
      <c r="U761" s="76" t="str">
        <f t="shared" si="1254"/>
        <v/>
      </c>
      <c r="V761" s="76" t="str">
        <f t="shared" si="1255"/>
        <v/>
      </c>
      <c r="W761" s="76" t="str">
        <f t="shared" si="1256"/>
        <v/>
      </c>
      <c r="X761" s="76" t="str">
        <f t="shared" si="1257"/>
        <v/>
      </c>
      <c r="Y761" s="76" t="str">
        <f t="shared" si="1258"/>
        <v/>
      </c>
      <c r="Z761" s="76" t="str">
        <f t="shared" si="1259"/>
        <v/>
      </c>
      <c r="AA761" s="131" t="b">
        <f t="shared" si="1197"/>
        <v>0</v>
      </c>
      <c r="AB761" s="131" t="b">
        <f t="shared" si="1198"/>
        <v>0</v>
      </c>
      <c r="AC761" s="131" t="b">
        <f t="shared" si="1199"/>
        <v>0</v>
      </c>
      <c r="AD761" s="131" t="b">
        <f t="shared" si="1200"/>
        <v>0</v>
      </c>
      <c r="AE761" s="131" t="b">
        <f t="shared" si="1201"/>
        <v>0</v>
      </c>
      <c r="AF761" s="131" t="b">
        <f t="shared" si="1202"/>
        <v>0</v>
      </c>
      <c r="AG761" s="131">
        <f t="shared" si="1275"/>
        <v>0</v>
      </c>
      <c r="AH761" s="131">
        <f t="shared" si="1281"/>
        <v>1</v>
      </c>
      <c r="AI761" s="13">
        <f t="shared" si="1203"/>
        <v>0</v>
      </c>
      <c r="AJ761" s="11">
        <f t="shared" si="1260"/>
        <v>0</v>
      </c>
      <c r="AK761" s="67">
        <f t="shared" si="1261"/>
        <v>1</v>
      </c>
      <c r="AL761" s="118" t="str">
        <f t="shared" si="1262"/>
        <v/>
      </c>
      <c r="AM761" s="118" t="str">
        <f t="shared" si="1263"/>
        <v/>
      </c>
      <c r="AN761" s="118" t="str">
        <f t="shared" si="1264"/>
        <v/>
      </c>
      <c r="AO761" s="118" t="str">
        <f t="shared" si="1265"/>
        <v/>
      </c>
      <c r="AP761" s="118" t="str">
        <f t="shared" si="1266"/>
        <v/>
      </c>
      <c r="AQ761" s="118" t="str">
        <f t="shared" si="1267"/>
        <v/>
      </c>
      <c r="AR761" s="118" t="str">
        <f t="shared" si="1268"/>
        <v/>
      </c>
      <c r="AS761" s="60" t="b">
        <f t="shared" si="1204"/>
        <v>0</v>
      </c>
      <c r="AT761" s="60" t="b">
        <f t="shared" si="1205"/>
        <v>0</v>
      </c>
      <c r="AU761" s="60" t="b">
        <f t="shared" si="1206"/>
        <v>0</v>
      </c>
      <c r="AV761" s="60" t="b">
        <f t="shared" si="1207"/>
        <v>0</v>
      </c>
      <c r="AW761" s="60" t="b">
        <f t="shared" si="1208"/>
        <v>0</v>
      </c>
      <c r="AX761" s="60" t="b">
        <f t="shared" si="1209"/>
        <v>0</v>
      </c>
      <c r="AY761" s="60" t="b">
        <f t="shared" si="1210"/>
        <v>0</v>
      </c>
      <c r="AZ761" s="131">
        <f t="shared" si="1276"/>
        <v>0</v>
      </c>
      <c r="BA761" s="131">
        <f t="shared" si="1282"/>
        <v>1</v>
      </c>
      <c r="BB761" s="13">
        <f t="shared" si="1269"/>
        <v>0</v>
      </c>
      <c r="BC761" s="11">
        <f t="shared" si="1211"/>
        <v>0</v>
      </c>
      <c r="BD761" s="67">
        <f t="shared" si="1270"/>
        <v>1</v>
      </c>
      <c r="BE761" s="76" t="str">
        <f t="shared" si="1212"/>
        <v/>
      </c>
      <c r="BF761" s="76" t="str">
        <f t="shared" si="1213"/>
        <v/>
      </c>
      <c r="BG761" s="76" t="str">
        <f t="shared" si="1214"/>
        <v/>
      </c>
      <c r="BH761" s="76" t="str">
        <f t="shared" si="1215"/>
        <v/>
      </c>
      <c r="BI761" s="76" t="str">
        <f t="shared" si="1216"/>
        <v/>
      </c>
      <c r="BJ761" s="76" t="str">
        <f t="shared" si="1217"/>
        <v/>
      </c>
      <c r="BK761" s="131" t="b">
        <f t="shared" si="1218"/>
        <v>0</v>
      </c>
      <c r="BL761" s="131" t="b">
        <f t="shared" si="1219"/>
        <v>0</v>
      </c>
      <c r="BM761" s="131" t="b">
        <f t="shared" si="1220"/>
        <v>0</v>
      </c>
      <c r="BN761" s="131" t="b">
        <f t="shared" si="1221"/>
        <v>0</v>
      </c>
      <c r="BO761" s="131" t="b">
        <f t="shared" si="1222"/>
        <v>0</v>
      </c>
      <c r="BP761" s="131" t="b">
        <f t="shared" si="1223"/>
        <v>0</v>
      </c>
      <c r="BQ761" s="131">
        <f t="shared" si="1277"/>
        <v>0</v>
      </c>
      <c r="BR761" s="131">
        <f t="shared" si="1283"/>
        <v>1</v>
      </c>
      <c r="BS761" s="92">
        <f t="shared" si="1278"/>
        <v>0</v>
      </c>
      <c r="BT761" s="13">
        <f t="shared" si="1224"/>
        <v>0</v>
      </c>
      <c r="BU761" s="11">
        <f t="shared" si="1271"/>
        <v>0</v>
      </c>
      <c r="BV761" s="67">
        <f t="shared" si="1272"/>
        <v>1</v>
      </c>
      <c r="BW761" s="118" t="str">
        <f t="shared" si="1225"/>
        <v/>
      </c>
      <c r="BX761" s="118" t="str">
        <f t="shared" si="1226"/>
        <v/>
      </c>
      <c r="BY761" s="118" t="str">
        <f t="shared" si="1227"/>
        <v/>
      </c>
      <c r="BZ761" s="118" t="str">
        <f t="shared" si="1228"/>
        <v/>
      </c>
      <c r="CA761" s="118" t="str">
        <f t="shared" si="1229"/>
        <v/>
      </c>
      <c r="CB761" s="118" t="str">
        <f t="shared" si="1230"/>
        <v/>
      </c>
      <c r="CC761" s="118" t="str">
        <f t="shared" si="1231"/>
        <v/>
      </c>
      <c r="CD761" s="60" t="b">
        <f t="shared" si="1232"/>
        <v>0</v>
      </c>
      <c r="CE761" s="60" t="b">
        <f t="shared" si="1233"/>
        <v>0</v>
      </c>
      <c r="CF761" s="60" t="b">
        <f t="shared" si="1234"/>
        <v>0</v>
      </c>
      <c r="CG761" s="60" t="b">
        <f t="shared" si="1235"/>
        <v>0</v>
      </c>
      <c r="CH761" s="60" t="b">
        <f t="shared" si="1236"/>
        <v>0</v>
      </c>
      <c r="CI761" s="60" t="b">
        <f t="shared" si="1237"/>
        <v>0</v>
      </c>
      <c r="CJ761" s="60" t="b">
        <f t="shared" si="1238"/>
        <v>0</v>
      </c>
      <c r="CK761" s="131">
        <f t="shared" si="1279"/>
        <v>0</v>
      </c>
      <c r="CL761" s="131">
        <f t="shared" si="1284"/>
        <v>1</v>
      </c>
      <c r="CM761" s="92">
        <f t="shared" si="1280"/>
        <v>0</v>
      </c>
      <c r="CN761" s="13">
        <f t="shared" si="1273"/>
        <v>0</v>
      </c>
      <c r="CO761" s="11">
        <f t="shared" si="1239"/>
        <v>0</v>
      </c>
      <c r="CP761" s="13">
        <f t="shared" si="1274"/>
        <v>0</v>
      </c>
      <c r="CQ761" s="11">
        <f t="shared" si="1194"/>
        <v>0</v>
      </c>
      <c r="CR761" s="57">
        <f t="shared" si="1195"/>
        <v>0</v>
      </c>
      <c r="CS761" s="57">
        <f t="shared" si="1196"/>
        <v>0</v>
      </c>
      <c r="CT761" s="57">
        <f t="shared" si="1292"/>
        <v>0</v>
      </c>
      <c r="CU761" s="24" t="str">
        <f t="shared" si="1240"/>
        <v/>
      </c>
      <c r="CV761" s="24" t="str">
        <f t="shared" si="1241"/>
        <v/>
      </c>
      <c r="CW761" s="24" t="str">
        <f t="shared" si="1242"/>
        <v/>
      </c>
      <c r="CX761" s="24" t="str">
        <f t="shared" si="1243"/>
        <v/>
      </c>
      <c r="CY761" s="24" t="str">
        <f t="shared" si="1244"/>
        <v/>
      </c>
      <c r="CZ761" s="24" t="str">
        <f t="shared" si="1245"/>
        <v/>
      </c>
      <c r="DA761" s="24" t="str">
        <f t="shared" si="1246"/>
        <v/>
      </c>
      <c r="DB761" s="24" t="str">
        <f t="shared" si="1247"/>
        <v/>
      </c>
      <c r="DC761" s="24" t="str">
        <f t="shared" si="1248"/>
        <v/>
      </c>
      <c r="DD761" s="24" t="str">
        <f t="shared" si="1249"/>
        <v/>
      </c>
      <c r="DE761" s="24" t="str">
        <f t="shared" si="1250"/>
        <v/>
      </c>
      <c r="DF761" s="24" t="str">
        <f t="shared" si="1251"/>
        <v/>
      </c>
      <c r="DG761" s="24" t="str">
        <f t="shared" si="1252"/>
        <v/>
      </c>
      <c r="DJ761" s="39"/>
      <c r="EA761" s="7"/>
    </row>
    <row r="762" spans="2:131" x14ac:dyDescent="0.2">
      <c r="B762" s="61" t="str">
        <f t="shared" si="1191"/>
        <v/>
      </c>
      <c r="C762" s="7" t="str">
        <f t="shared" si="1285"/>
        <v/>
      </c>
      <c r="D762" s="60">
        <f t="shared" si="1192"/>
        <v>0</v>
      </c>
      <c r="E762" s="7" t="str">
        <f t="shared" si="1193"/>
        <v/>
      </c>
      <c r="F762" s="72" t="str">
        <f t="shared" si="1189"/>
        <v/>
      </c>
      <c r="G762" s="108" t="str">
        <f t="shared" si="1190"/>
        <v/>
      </c>
      <c r="H762" s="112">
        <f t="shared" si="1286"/>
        <v>0</v>
      </c>
      <c r="I762" s="112">
        <f t="shared" si="1287"/>
        <v>0</v>
      </c>
      <c r="J762" s="112">
        <f t="shared" si="1288"/>
        <v>0</v>
      </c>
      <c r="K762" s="112">
        <f t="shared" si="1289"/>
        <v>0</v>
      </c>
      <c r="L762" s="112">
        <f t="shared" si="1290"/>
        <v>0</v>
      </c>
      <c r="M762" s="112">
        <f t="shared" si="1291"/>
        <v>0</v>
      </c>
      <c r="N762" s="60"/>
      <c r="O762" s="61"/>
      <c r="P762" s="61"/>
      <c r="Q762" s="61"/>
      <c r="R762" s="61"/>
      <c r="S762" s="7"/>
      <c r="T762" s="67">
        <f t="shared" si="1253"/>
        <v>1</v>
      </c>
      <c r="U762" s="76" t="str">
        <f t="shared" si="1254"/>
        <v/>
      </c>
      <c r="V762" s="76" t="str">
        <f t="shared" si="1255"/>
        <v/>
      </c>
      <c r="W762" s="76" t="str">
        <f t="shared" si="1256"/>
        <v/>
      </c>
      <c r="X762" s="76" t="str">
        <f t="shared" si="1257"/>
        <v/>
      </c>
      <c r="Y762" s="76" t="str">
        <f t="shared" si="1258"/>
        <v/>
      </c>
      <c r="Z762" s="76" t="str">
        <f t="shared" si="1259"/>
        <v/>
      </c>
      <c r="AA762" s="131" t="b">
        <f t="shared" si="1197"/>
        <v>0</v>
      </c>
      <c r="AB762" s="131" t="b">
        <f t="shared" si="1198"/>
        <v>0</v>
      </c>
      <c r="AC762" s="131" t="b">
        <f t="shared" si="1199"/>
        <v>0</v>
      </c>
      <c r="AD762" s="131" t="b">
        <f t="shared" si="1200"/>
        <v>0</v>
      </c>
      <c r="AE762" s="131" t="b">
        <f t="shared" si="1201"/>
        <v>0</v>
      </c>
      <c r="AF762" s="131" t="b">
        <f t="shared" si="1202"/>
        <v>0</v>
      </c>
      <c r="AG762" s="131">
        <f t="shared" si="1275"/>
        <v>0</v>
      </c>
      <c r="AH762" s="131">
        <f t="shared" si="1281"/>
        <v>1</v>
      </c>
      <c r="AI762" s="13">
        <f t="shared" si="1203"/>
        <v>0</v>
      </c>
      <c r="AJ762" s="11">
        <f t="shared" si="1260"/>
        <v>0</v>
      </c>
      <c r="AK762" s="67">
        <f t="shared" si="1261"/>
        <v>1</v>
      </c>
      <c r="AL762" s="118" t="str">
        <f t="shared" si="1262"/>
        <v/>
      </c>
      <c r="AM762" s="118" t="str">
        <f t="shared" si="1263"/>
        <v/>
      </c>
      <c r="AN762" s="118" t="str">
        <f t="shared" si="1264"/>
        <v/>
      </c>
      <c r="AO762" s="118" t="str">
        <f t="shared" si="1265"/>
        <v/>
      </c>
      <c r="AP762" s="118" t="str">
        <f t="shared" si="1266"/>
        <v/>
      </c>
      <c r="AQ762" s="118" t="str">
        <f t="shared" si="1267"/>
        <v/>
      </c>
      <c r="AR762" s="118" t="str">
        <f t="shared" si="1268"/>
        <v/>
      </c>
      <c r="AS762" s="60" t="b">
        <f t="shared" si="1204"/>
        <v>0</v>
      </c>
      <c r="AT762" s="60" t="b">
        <f t="shared" si="1205"/>
        <v>0</v>
      </c>
      <c r="AU762" s="60" t="b">
        <f t="shared" si="1206"/>
        <v>0</v>
      </c>
      <c r="AV762" s="60" t="b">
        <f t="shared" si="1207"/>
        <v>0</v>
      </c>
      <c r="AW762" s="60" t="b">
        <f t="shared" si="1208"/>
        <v>0</v>
      </c>
      <c r="AX762" s="60" t="b">
        <f t="shared" si="1209"/>
        <v>0</v>
      </c>
      <c r="AY762" s="60" t="b">
        <f t="shared" si="1210"/>
        <v>0</v>
      </c>
      <c r="AZ762" s="131">
        <f t="shared" si="1276"/>
        <v>0</v>
      </c>
      <c r="BA762" s="131">
        <f t="shared" si="1282"/>
        <v>1</v>
      </c>
      <c r="BB762" s="13">
        <f t="shared" si="1269"/>
        <v>0</v>
      </c>
      <c r="BC762" s="11">
        <f t="shared" si="1211"/>
        <v>0</v>
      </c>
      <c r="BD762" s="67">
        <f t="shared" si="1270"/>
        <v>1</v>
      </c>
      <c r="BE762" s="76" t="str">
        <f t="shared" si="1212"/>
        <v/>
      </c>
      <c r="BF762" s="76" t="str">
        <f t="shared" si="1213"/>
        <v/>
      </c>
      <c r="BG762" s="76" t="str">
        <f t="shared" si="1214"/>
        <v/>
      </c>
      <c r="BH762" s="76" t="str">
        <f t="shared" si="1215"/>
        <v/>
      </c>
      <c r="BI762" s="76" t="str">
        <f t="shared" si="1216"/>
        <v/>
      </c>
      <c r="BJ762" s="76" t="str">
        <f t="shared" si="1217"/>
        <v/>
      </c>
      <c r="BK762" s="131" t="b">
        <f t="shared" si="1218"/>
        <v>0</v>
      </c>
      <c r="BL762" s="131" t="b">
        <f t="shared" si="1219"/>
        <v>0</v>
      </c>
      <c r="BM762" s="131" t="b">
        <f t="shared" si="1220"/>
        <v>0</v>
      </c>
      <c r="BN762" s="131" t="b">
        <f t="shared" si="1221"/>
        <v>0</v>
      </c>
      <c r="BO762" s="131" t="b">
        <f t="shared" si="1222"/>
        <v>0</v>
      </c>
      <c r="BP762" s="131" t="b">
        <f t="shared" si="1223"/>
        <v>0</v>
      </c>
      <c r="BQ762" s="131">
        <f t="shared" si="1277"/>
        <v>0</v>
      </c>
      <c r="BR762" s="131">
        <f t="shared" si="1283"/>
        <v>1</v>
      </c>
      <c r="BS762" s="92">
        <f t="shared" si="1278"/>
        <v>0</v>
      </c>
      <c r="BT762" s="13">
        <f t="shared" si="1224"/>
        <v>0</v>
      </c>
      <c r="BU762" s="11">
        <f t="shared" si="1271"/>
        <v>0</v>
      </c>
      <c r="BV762" s="67">
        <f t="shared" si="1272"/>
        <v>1</v>
      </c>
      <c r="BW762" s="118" t="str">
        <f t="shared" si="1225"/>
        <v/>
      </c>
      <c r="BX762" s="118" t="str">
        <f t="shared" si="1226"/>
        <v/>
      </c>
      <c r="BY762" s="118" t="str">
        <f t="shared" si="1227"/>
        <v/>
      </c>
      <c r="BZ762" s="118" t="str">
        <f t="shared" si="1228"/>
        <v/>
      </c>
      <c r="CA762" s="118" t="str">
        <f t="shared" si="1229"/>
        <v/>
      </c>
      <c r="CB762" s="118" t="str">
        <f t="shared" si="1230"/>
        <v/>
      </c>
      <c r="CC762" s="118" t="str">
        <f t="shared" si="1231"/>
        <v/>
      </c>
      <c r="CD762" s="60" t="b">
        <f t="shared" si="1232"/>
        <v>0</v>
      </c>
      <c r="CE762" s="60" t="b">
        <f t="shared" si="1233"/>
        <v>0</v>
      </c>
      <c r="CF762" s="60" t="b">
        <f t="shared" si="1234"/>
        <v>0</v>
      </c>
      <c r="CG762" s="60" t="b">
        <f t="shared" si="1235"/>
        <v>0</v>
      </c>
      <c r="CH762" s="60" t="b">
        <f t="shared" si="1236"/>
        <v>0</v>
      </c>
      <c r="CI762" s="60" t="b">
        <f t="shared" si="1237"/>
        <v>0</v>
      </c>
      <c r="CJ762" s="60" t="b">
        <f t="shared" si="1238"/>
        <v>0</v>
      </c>
      <c r="CK762" s="131">
        <f t="shared" si="1279"/>
        <v>0</v>
      </c>
      <c r="CL762" s="131">
        <f t="shared" si="1284"/>
        <v>1</v>
      </c>
      <c r="CM762" s="92">
        <f t="shared" si="1280"/>
        <v>0</v>
      </c>
      <c r="CN762" s="13">
        <f t="shared" si="1273"/>
        <v>0</v>
      </c>
      <c r="CO762" s="11">
        <f t="shared" si="1239"/>
        <v>0</v>
      </c>
      <c r="CP762" s="13">
        <f t="shared" si="1274"/>
        <v>0</v>
      </c>
      <c r="CQ762" s="11">
        <f t="shared" si="1194"/>
        <v>0</v>
      </c>
      <c r="CR762" s="57">
        <f t="shared" si="1195"/>
        <v>0</v>
      </c>
      <c r="CS762" s="57">
        <f t="shared" si="1196"/>
        <v>0</v>
      </c>
      <c r="CT762" s="57">
        <f t="shared" si="1292"/>
        <v>0</v>
      </c>
      <c r="CU762" s="24" t="str">
        <f t="shared" si="1240"/>
        <v/>
      </c>
      <c r="CV762" s="24" t="str">
        <f t="shared" si="1241"/>
        <v/>
      </c>
      <c r="CW762" s="24" t="str">
        <f t="shared" si="1242"/>
        <v/>
      </c>
      <c r="CX762" s="24" t="str">
        <f t="shared" si="1243"/>
        <v/>
      </c>
      <c r="CY762" s="24" t="str">
        <f t="shared" si="1244"/>
        <v/>
      </c>
      <c r="CZ762" s="24" t="str">
        <f t="shared" si="1245"/>
        <v/>
      </c>
      <c r="DA762" s="24" t="str">
        <f t="shared" si="1246"/>
        <v/>
      </c>
      <c r="DB762" s="24" t="str">
        <f t="shared" si="1247"/>
        <v/>
      </c>
      <c r="DC762" s="24" t="str">
        <f t="shared" si="1248"/>
        <v/>
      </c>
      <c r="DD762" s="24" t="str">
        <f t="shared" si="1249"/>
        <v/>
      </c>
      <c r="DE762" s="24" t="str">
        <f t="shared" si="1250"/>
        <v/>
      </c>
      <c r="DF762" s="24" t="str">
        <f t="shared" si="1251"/>
        <v/>
      </c>
      <c r="DG762" s="24" t="str">
        <f t="shared" si="1252"/>
        <v/>
      </c>
      <c r="DJ762" s="39"/>
      <c r="EA762" s="7"/>
    </row>
    <row r="763" spans="2:131" x14ac:dyDescent="0.2">
      <c r="B763" s="61" t="str">
        <f t="shared" si="1191"/>
        <v/>
      </c>
      <c r="C763" s="7" t="str">
        <f t="shared" si="1285"/>
        <v/>
      </c>
      <c r="D763" s="60">
        <f t="shared" si="1192"/>
        <v>0</v>
      </c>
      <c r="E763" s="7" t="str">
        <f t="shared" si="1193"/>
        <v/>
      </c>
      <c r="F763" s="72" t="str">
        <f t="shared" si="1189"/>
        <v/>
      </c>
      <c r="G763" s="108" t="str">
        <f t="shared" si="1190"/>
        <v/>
      </c>
      <c r="H763" s="112">
        <f t="shared" si="1286"/>
        <v>0</v>
      </c>
      <c r="I763" s="112">
        <f t="shared" si="1287"/>
        <v>0</v>
      </c>
      <c r="J763" s="112">
        <f t="shared" si="1288"/>
        <v>0</v>
      </c>
      <c r="K763" s="112">
        <f t="shared" si="1289"/>
        <v>0</v>
      </c>
      <c r="L763" s="112">
        <f t="shared" si="1290"/>
        <v>0</v>
      </c>
      <c r="M763" s="112">
        <f t="shared" si="1291"/>
        <v>0</v>
      </c>
      <c r="N763" s="60"/>
      <c r="O763" s="61"/>
      <c r="P763" s="61"/>
      <c r="Q763" s="61"/>
      <c r="R763" s="61"/>
      <c r="S763" s="7"/>
      <c r="T763" s="67">
        <f t="shared" si="1253"/>
        <v>1</v>
      </c>
      <c r="U763" s="76" t="str">
        <f t="shared" si="1254"/>
        <v/>
      </c>
      <c r="V763" s="76" t="str">
        <f t="shared" si="1255"/>
        <v/>
      </c>
      <c r="W763" s="76" t="str">
        <f t="shared" si="1256"/>
        <v/>
      </c>
      <c r="X763" s="76" t="str">
        <f t="shared" si="1257"/>
        <v/>
      </c>
      <c r="Y763" s="76" t="str">
        <f t="shared" si="1258"/>
        <v/>
      </c>
      <c r="Z763" s="76" t="str">
        <f t="shared" si="1259"/>
        <v/>
      </c>
      <c r="AA763" s="131" t="b">
        <f t="shared" si="1197"/>
        <v>0</v>
      </c>
      <c r="AB763" s="131" t="b">
        <f t="shared" si="1198"/>
        <v>0</v>
      </c>
      <c r="AC763" s="131" t="b">
        <f t="shared" si="1199"/>
        <v>0</v>
      </c>
      <c r="AD763" s="131" t="b">
        <f t="shared" si="1200"/>
        <v>0</v>
      </c>
      <c r="AE763" s="131" t="b">
        <f t="shared" si="1201"/>
        <v>0</v>
      </c>
      <c r="AF763" s="131" t="b">
        <f t="shared" si="1202"/>
        <v>0</v>
      </c>
      <c r="AG763" s="131">
        <f t="shared" si="1275"/>
        <v>0</v>
      </c>
      <c r="AH763" s="131">
        <f t="shared" si="1281"/>
        <v>1</v>
      </c>
      <c r="AI763" s="13">
        <f t="shared" si="1203"/>
        <v>0</v>
      </c>
      <c r="AJ763" s="11">
        <f t="shared" si="1260"/>
        <v>0</v>
      </c>
      <c r="AK763" s="67">
        <f t="shared" si="1261"/>
        <v>1</v>
      </c>
      <c r="AL763" s="118" t="str">
        <f t="shared" si="1262"/>
        <v/>
      </c>
      <c r="AM763" s="118" t="str">
        <f t="shared" si="1263"/>
        <v/>
      </c>
      <c r="AN763" s="118" t="str">
        <f t="shared" si="1264"/>
        <v/>
      </c>
      <c r="AO763" s="118" t="str">
        <f t="shared" si="1265"/>
        <v/>
      </c>
      <c r="AP763" s="118" t="str">
        <f t="shared" si="1266"/>
        <v/>
      </c>
      <c r="AQ763" s="118" t="str">
        <f t="shared" si="1267"/>
        <v/>
      </c>
      <c r="AR763" s="118" t="str">
        <f t="shared" si="1268"/>
        <v/>
      </c>
      <c r="AS763" s="60" t="b">
        <f t="shared" si="1204"/>
        <v>0</v>
      </c>
      <c r="AT763" s="60" t="b">
        <f t="shared" si="1205"/>
        <v>0</v>
      </c>
      <c r="AU763" s="60" t="b">
        <f t="shared" si="1206"/>
        <v>0</v>
      </c>
      <c r="AV763" s="60" t="b">
        <f t="shared" si="1207"/>
        <v>0</v>
      </c>
      <c r="AW763" s="60" t="b">
        <f t="shared" si="1208"/>
        <v>0</v>
      </c>
      <c r="AX763" s="60" t="b">
        <f t="shared" si="1209"/>
        <v>0</v>
      </c>
      <c r="AY763" s="60" t="b">
        <f t="shared" si="1210"/>
        <v>0</v>
      </c>
      <c r="AZ763" s="131">
        <f t="shared" si="1276"/>
        <v>0</v>
      </c>
      <c r="BA763" s="131">
        <f t="shared" si="1282"/>
        <v>1</v>
      </c>
      <c r="BB763" s="13">
        <f t="shared" si="1269"/>
        <v>0</v>
      </c>
      <c r="BC763" s="11">
        <f t="shared" si="1211"/>
        <v>0</v>
      </c>
      <c r="BD763" s="67">
        <f t="shared" si="1270"/>
        <v>1</v>
      </c>
      <c r="BE763" s="76" t="str">
        <f t="shared" si="1212"/>
        <v/>
      </c>
      <c r="BF763" s="76" t="str">
        <f t="shared" si="1213"/>
        <v/>
      </c>
      <c r="BG763" s="76" t="str">
        <f t="shared" si="1214"/>
        <v/>
      </c>
      <c r="BH763" s="76" t="str">
        <f t="shared" si="1215"/>
        <v/>
      </c>
      <c r="BI763" s="76" t="str">
        <f t="shared" si="1216"/>
        <v/>
      </c>
      <c r="BJ763" s="76" t="str">
        <f t="shared" si="1217"/>
        <v/>
      </c>
      <c r="BK763" s="131" t="b">
        <f t="shared" si="1218"/>
        <v>0</v>
      </c>
      <c r="BL763" s="131" t="b">
        <f t="shared" si="1219"/>
        <v>0</v>
      </c>
      <c r="BM763" s="131" t="b">
        <f t="shared" si="1220"/>
        <v>0</v>
      </c>
      <c r="BN763" s="131" t="b">
        <f t="shared" si="1221"/>
        <v>0</v>
      </c>
      <c r="BO763" s="131" t="b">
        <f t="shared" si="1222"/>
        <v>0</v>
      </c>
      <c r="BP763" s="131" t="b">
        <f t="shared" si="1223"/>
        <v>0</v>
      </c>
      <c r="BQ763" s="131">
        <f t="shared" si="1277"/>
        <v>0</v>
      </c>
      <c r="BR763" s="131">
        <f t="shared" si="1283"/>
        <v>1</v>
      </c>
      <c r="BS763" s="92">
        <f t="shared" si="1278"/>
        <v>0</v>
      </c>
      <c r="BT763" s="13">
        <f t="shared" si="1224"/>
        <v>0</v>
      </c>
      <c r="BU763" s="11">
        <f t="shared" si="1271"/>
        <v>0</v>
      </c>
      <c r="BV763" s="67">
        <f t="shared" si="1272"/>
        <v>1</v>
      </c>
      <c r="BW763" s="118" t="str">
        <f t="shared" si="1225"/>
        <v/>
      </c>
      <c r="BX763" s="118" t="str">
        <f t="shared" si="1226"/>
        <v/>
      </c>
      <c r="BY763" s="118" t="str">
        <f t="shared" si="1227"/>
        <v/>
      </c>
      <c r="BZ763" s="118" t="str">
        <f t="shared" si="1228"/>
        <v/>
      </c>
      <c r="CA763" s="118" t="str">
        <f t="shared" si="1229"/>
        <v/>
      </c>
      <c r="CB763" s="118" t="str">
        <f t="shared" si="1230"/>
        <v/>
      </c>
      <c r="CC763" s="118" t="str">
        <f t="shared" si="1231"/>
        <v/>
      </c>
      <c r="CD763" s="60" t="b">
        <f t="shared" si="1232"/>
        <v>0</v>
      </c>
      <c r="CE763" s="60" t="b">
        <f t="shared" si="1233"/>
        <v>0</v>
      </c>
      <c r="CF763" s="60" t="b">
        <f t="shared" si="1234"/>
        <v>0</v>
      </c>
      <c r="CG763" s="60" t="b">
        <f t="shared" si="1235"/>
        <v>0</v>
      </c>
      <c r="CH763" s="60" t="b">
        <f t="shared" si="1236"/>
        <v>0</v>
      </c>
      <c r="CI763" s="60" t="b">
        <f t="shared" si="1237"/>
        <v>0</v>
      </c>
      <c r="CJ763" s="60" t="b">
        <f t="shared" si="1238"/>
        <v>0</v>
      </c>
      <c r="CK763" s="131">
        <f t="shared" si="1279"/>
        <v>0</v>
      </c>
      <c r="CL763" s="131">
        <f t="shared" si="1284"/>
        <v>1</v>
      </c>
      <c r="CM763" s="92">
        <f t="shared" si="1280"/>
        <v>0</v>
      </c>
      <c r="CN763" s="13">
        <f t="shared" si="1273"/>
        <v>0</v>
      </c>
      <c r="CO763" s="11">
        <f t="shared" si="1239"/>
        <v>0</v>
      </c>
      <c r="CP763" s="13">
        <f t="shared" si="1274"/>
        <v>0</v>
      </c>
      <c r="CQ763" s="11">
        <f t="shared" si="1194"/>
        <v>0</v>
      </c>
      <c r="CR763" s="57">
        <f t="shared" si="1195"/>
        <v>0</v>
      </c>
      <c r="CS763" s="57">
        <f t="shared" si="1196"/>
        <v>0</v>
      </c>
      <c r="CT763" s="57">
        <f t="shared" si="1292"/>
        <v>0</v>
      </c>
      <c r="CU763" s="24" t="str">
        <f t="shared" si="1240"/>
        <v/>
      </c>
      <c r="CV763" s="24" t="str">
        <f t="shared" si="1241"/>
        <v/>
      </c>
      <c r="CW763" s="24" t="str">
        <f t="shared" si="1242"/>
        <v/>
      </c>
      <c r="CX763" s="24" t="str">
        <f t="shared" si="1243"/>
        <v/>
      </c>
      <c r="CY763" s="24" t="str">
        <f t="shared" si="1244"/>
        <v/>
      </c>
      <c r="CZ763" s="24" t="str">
        <f t="shared" si="1245"/>
        <v/>
      </c>
      <c r="DA763" s="24" t="str">
        <f t="shared" si="1246"/>
        <v/>
      </c>
      <c r="DB763" s="24" t="str">
        <f t="shared" si="1247"/>
        <v/>
      </c>
      <c r="DC763" s="24" t="str">
        <f t="shared" si="1248"/>
        <v/>
      </c>
      <c r="DD763" s="24" t="str">
        <f t="shared" si="1249"/>
        <v/>
      </c>
      <c r="DE763" s="24" t="str">
        <f t="shared" si="1250"/>
        <v/>
      </c>
      <c r="DF763" s="24" t="str">
        <f t="shared" si="1251"/>
        <v/>
      </c>
      <c r="DG763" s="24" t="str">
        <f t="shared" si="1252"/>
        <v/>
      </c>
      <c r="DJ763" s="39"/>
      <c r="EA763" s="7"/>
    </row>
    <row r="764" spans="2:131" x14ac:dyDescent="0.2">
      <c r="B764" s="61" t="str">
        <f t="shared" si="1191"/>
        <v/>
      </c>
      <c r="C764" s="7" t="str">
        <f t="shared" si="1285"/>
        <v/>
      </c>
      <c r="D764" s="60">
        <f t="shared" si="1192"/>
        <v>0</v>
      </c>
      <c r="E764" s="7" t="str">
        <f t="shared" si="1193"/>
        <v/>
      </c>
      <c r="F764" s="72" t="str">
        <f t="shared" si="1189"/>
        <v/>
      </c>
      <c r="G764" s="108" t="str">
        <f t="shared" si="1190"/>
        <v/>
      </c>
      <c r="H764" s="112">
        <f t="shared" si="1286"/>
        <v>0</v>
      </c>
      <c r="I764" s="112">
        <f t="shared" si="1287"/>
        <v>0</v>
      </c>
      <c r="J764" s="112">
        <f t="shared" si="1288"/>
        <v>0</v>
      </c>
      <c r="K764" s="112">
        <f t="shared" si="1289"/>
        <v>0</v>
      </c>
      <c r="L764" s="112">
        <f t="shared" si="1290"/>
        <v>0</v>
      </c>
      <c r="M764" s="112">
        <f t="shared" si="1291"/>
        <v>0</v>
      </c>
      <c r="N764" s="60"/>
      <c r="O764" s="61"/>
      <c r="P764" s="61"/>
      <c r="Q764" s="61"/>
      <c r="R764" s="61"/>
      <c r="S764" s="7"/>
      <c r="T764" s="67">
        <f t="shared" si="1253"/>
        <v>1</v>
      </c>
      <c r="U764" s="76" t="str">
        <f t="shared" si="1254"/>
        <v/>
      </c>
      <c r="V764" s="76" t="str">
        <f t="shared" si="1255"/>
        <v/>
      </c>
      <c r="W764" s="76" t="str">
        <f t="shared" si="1256"/>
        <v/>
      </c>
      <c r="X764" s="76" t="str">
        <f t="shared" si="1257"/>
        <v/>
      </c>
      <c r="Y764" s="76" t="str">
        <f t="shared" si="1258"/>
        <v/>
      </c>
      <c r="Z764" s="76" t="str">
        <f t="shared" si="1259"/>
        <v/>
      </c>
      <c r="AA764" s="131" t="b">
        <f t="shared" si="1197"/>
        <v>0</v>
      </c>
      <c r="AB764" s="131" t="b">
        <f t="shared" si="1198"/>
        <v>0</v>
      </c>
      <c r="AC764" s="131" t="b">
        <f t="shared" si="1199"/>
        <v>0</v>
      </c>
      <c r="AD764" s="131" t="b">
        <f t="shared" si="1200"/>
        <v>0</v>
      </c>
      <c r="AE764" s="131" t="b">
        <f t="shared" si="1201"/>
        <v>0</v>
      </c>
      <c r="AF764" s="131" t="b">
        <f t="shared" si="1202"/>
        <v>0</v>
      </c>
      <c r="AG764" s="131">
        <f t="shared" si="1275"/>
        <v>0</v>
      </c>
      <c r="AH764" s="131">
        <f t="shared" si="1281"/>
        <v>1</v>
      </c>
      <c r="AI764" s="13">
        <f t="shared" si="1203"/>
        <v>0</v>
      </c>
      <c r="AJ764" s="11">
        <f t="shared" si="1260"/>
        <v>0</v>
      </c>
      <c r="AK764" s="67">
        <f t="shared" si="1261"/>
        <v>1</v>
      </c>
      <c r="AL764" s="118" t="str">
        <f t="shared" si="1262"/>
        <v/>
      </c>
      <c r="AM764" s="118" t="str">
        <f t="shared" si="1263"/>
        <v/>
      </c>
      <c r="AN764" s="118" t="str">
        <f t="shared" si="1264"/>
        <v/>
      </c>
      <c r="AO764" s="118" t="str">
        <f t="shared" si="1265"/>
        <v/>
      </c>
      <c r="AP764" s="118" t="str">
        <f t="shared" si="1266"/>
        <v/>
      </c>
      <c r="AQ764" s="118" t="str">
        <f t="shared" si="1267"/>
        <v/>
      </c>
      <c r="AR764" s="118" t="str">
        <f t="shared" si="1268"/>
        <v/>
      </c>
      <c r="AS764" s="60" t="b">
        <f t="shared" si="1204"/>
        <v>0</v>
      </c>
      <c r="AT764" s="60" t="b">
        <f t="shared" si="1205"/>
        <v>0</v>
      </c>
      <c r="AU764" s="60" t="b">
        <f t="shared" si="1206"/>
        <v>0</v>
      </c>
      <c r="AV764" s="60" t="b">
        <f t="shared" si="1207"/>
        <v>0</v>
      </c>
      <c r="AW764" s="60" t="b">
        <f t="shared" si="1208"/>
        <v>0</v>
      </c>
      <c r="AX764" s="60" t="b">
        <f t="shared" si="1209"/>
        <v>0</v>
      </c>
      <c r="AY764" s="60" t="b">
        <f t="shared" si="1210"/>
        <v>0</v>
      </c>
      <c r="AZ764" s="131">
        <f t="shared" si="1276"/>
        <v>0</v>
      </c>
      <c r="BA764" s="131">
        <f t="shared" si="1282"/>
        <v>1</v>
      </c>
      <c r="BB764" s="13">
        <f t="shared" si="1269"/>
        <v>0</v>
      </c>
      <c r="BC764" s="11">
        <f t="shared" si="1211"/>
        <v>0</v>
      </c>
      <c r="BD764" s="67">
        <f t="shared" si="1270"/>
        <v>1</v>
      </c>
      <c r="BE764" s="76" t="str">
        <f t="shared" si="1212"/>
        <v/>
      </c>
      <c r="BF764" s="76" t="str">
        <f t="shared" si="1213"/>
        <v/>
      </c>
      <c r="BG764" s="76" t="str">
        <f t="shared" si="1214"/>
        <v/>
      </c>
      <c r="BH764" s="76" t="str">
        <f t="shared" si="1215"/>
        <v/>
      </c>
      <c r="BI764" s="76" t="str">
        <f t="shared" si="1216"/>
        <v/>
      </c>
      <c r="BJ764" s="76" t="str">
        <f t="shared" si="1217"/>
        <v/>
      </c>
      <c r="BK764" s="131" t="b">
        <f t="shared" si="1218"/>
        <v>0</v>
      </c>
      <c r="BL764" s="131" t="b">
        <f t="shared" si="1219"/>
        <v>0</v>
      </c>
      <c r="BM764" s="131" t="b">
        <f t="shared" si="1220"/>
        <v>0</v>
      </c>
      <c r="BN764" s="131" t="b">
        <f t="shared" si="1221"/>
        <v>0</v>
      </c>
      <c r="BO764" s="131" t="b">
        <f t="shared" si="1222"/>
        <v>0</v>
      </c>
      <c r="BP764" s="131" t="b">
        <f t="shared" si="1223"/>
        <v>0</v>
      </c>
      <c r="BQ764" s="131">
        <f t="shared" si="1277"/>
        <v>0</v>
      </c>
      <c r="BR764" s="131">
        <f t="shared" si="1283"/>
        <v>1</v>
      </c>
      <c r="BS764" s="92">
        <f t="shared" si="1278"/>
        <v>0</v>
      </c>
      <c r="BT764" s="13">
        <f t="shared" si="1224"/>
        <v>0</v>
      </c>
      <c r="BU764" s="11">
        <f t="shared" si="1271"/>
        <v>0</v>
      </c>
      <c r="BV764" s="67">
        <f t="shared" si="1272"/>
        <v>1</v>
      </c>
      <c r="BW764" s="118" t="str">
        <f t="shared" si="1225"/>
        <v/>
      </c>
      <c r="BX764" s="118" t="str">
        <f t="shared" si="1226"/>
        <v/>
      </c>
      <c r="BY764" s="118" t="str">
        <f t="shared" si="1227"/>
        <v/>
      </c>
      <c r="BZ764" s="118" t="str">
        <f t="shared" si="1228"/>
        <v/>
      </c>
      <c r="CA764" s="118" t="str">
        <f t="shared" si="1229"/>
        <v/>
      </c>
      <c r="CB764" s="118" t="str">
        <f t="shared" si="1230"/>
        <v/>
      </c>
      <c r="CC764" s="118" t="str">
        <f t="shared" si="1231"/>
        <v/>
      </c>
      <c r="CD764" s="60" t="b">
        <f t="shared" si="1232"/>
        <v>0</v>
      </c>
      <c r="CE764" s="60" t="b">
        <f t="shared" si="1233"/>
        <v>0</v>
      </c>
      <c r="CF764" s="60" t="b">
        <f t="shared" si="1234"/>
        <v>0</v>
      </c>
      <c r="CG764" s="60" t="b">
        <f t="shared" si="1235"/>
        <v>0</v>
      </c>
      <c r="CH764" s="60" t="b">
        <f t="shared" si="1236"/>
        <v>0</v>
      </c>
      <c r="CI764" s="60" t="b">
        <f t="shared" si="1237"/>
        <v>0</v>
      </c>
      <c r="CJ764" s="60" t="b">
        <f t="shared" si="1238"/>
        <v>0</v>
      </c>
      <c r="CK764" s="131">
        <f t="shared" si="1279"/>
        <v>0</v>
      </c>
      <c r="CL764" s="131">
        <f t="shared" si="1284"/>
        <v>1</v>
      </c>
      <c r="CM764" s="92">
        <f t="shared" si="1280"/>
        <v>0</v>
      </c>
      <c r="CN764" s="13">
        <f t="shared" si="1273"/>
        <v>0</v>
      </c>
      <c r="CO764" s="11">
        <f t="shared" si="1239"/>
        <v>0</v>
      </c>
      <c r="CP764" s="13">
        <f t="shared" si="1274"/>
        <v>0</v>
      </c>
      <c r="CQ764" s="11">
        <f t="shared" si="1194"/>
        <v>0</v>
      </c>
      <c r="CR764" s="57">
        <f t="shared" si="1195"/>
        <v>0</v>
      </c>
      <c r="CS764" s="57">
        <f t="shared" si="1196"/>
        <v>0</v>
      </c>
      <c r="CT764" s="57">
        <f t="shared" si="1292"/>
        <v>0</v>
      </c>
      <c r="CU764" s="24" t="str">
        <f t="shared" si="1240"/>
        <v/>
      </c>
      <c r="CV764" s="24" t="str">
        <f t="shared" si="1241"/>
        <v/>
      </c>
      <c r="CW764" s="24" t="str">
        <f t="shared" si="1242"/>
        <v/>
      </c>
      <c r="CX764" s="24" t="str">
        <f t="shared" si="1243"/>
        <v/>
      </c>
      <c r="CY764" s="24" t="str">
        <f t="shared" si="1244"/>
        <v/>
      </c>
      <c r="CZ764" s="24" t="str">
        <f t="shared" si="1245"/>
        <v/>
      </c>
      <c r="DA764" s="24" t="str">
        <f t="shared" si="1246"/>
        <v/>
      </c>
      <c r="DB764" s="24" t="str">
        <f t="shared" si="1247"/>
        <v/>
      </c>
      <c r="DC764" s="24" t="str">
        <f t="shared" si="1248"/>
        <v/>
      </c>
      <c r="DD764" s="24" t="str">
        <f t="shared" si="1249"/>
        <v/>
      </c>
      <c r="DE764" s="24" t="str">
        <f t="shared" si="1250"/>
        <v/>
      </c>
      <c r="DF764" s="24" t="str">
        <f t="shared" si="1251"/>
        <v/>
      </c>
      <c r="DG764" s="24" t="str">
        <f t="shared" si="1252"/>
        <v/>
      </c>
      <c r="DJ764" s="39"/>
      <c r="EA764" s="7"/>
    </row>
    <row r="765" spans="2:131" x14ac:dyDescent="0.2">
      <c r="B765" s="61" t="str">
        <f t="shared" si="1191"/>
        <v/>
      </c>
      <c r="C765" s="7" t="str">
        <f t="shared" si="1285"/>
        <v/>
      </c>
      <c r="D765" s="60">
        <f t="shared" si="1192"/>
        <v>0</v>
      </c>
      <c r="E765" s="7" t="str">
        <f t="shared" si="1193"/>
        <v/>
      </c>
      <c r="F765" s="72" t="str">
        <f t="shared" si="1189"/>
        <v/>
      </c>
      <c r="G765" s="108" t="str">
        <f t="shared" si="1190"/>
        <v/>
      </c>
      <c r="H765" s="112">
        <f t="shared" si="1286"/>
        <v>0</v>
      </c>
      <c r="I765" s="112">
        <f t="shared" si="1287"/>
        <v>0</v>
      </c>
      <c r="J765" s="112">
        <f t="shared" si="1288"/>
        <v>0</v>
      </c>
      <c r="K765" s="112">
        <f t="shared" si="1289"/>
        <v>0</v>
      </c>
      <c r="L765" s="112">
        <f t="shared" si="1290"/>
        <v>0</v>
      </c>
      <c r="M765" s="112">
        <f t="shared" si="1291"/>
        <v>0</v>
      </c>
      <c r="N765" s="60"/>
      <c r="O765" s="61"/>
      <c r="P765" s="61"/>
      <c r="Q765" s="61"/>
      <c r="R765" s="61"/>
      <c r="S765" s="7"/>
      <c r="T765" s="67">
        <f t="shared" si="1253"/>
        <v>1</v>
      </c>
      <c r="U765" s="76" t="str">
        <f t="shared" si="1254"/>
        <v/>
      </c>
      <c r="V765" s="76" t="str">
        <f t="shared" si="1255"/>
        <v/>
      </c>
      <c r="W765" s="76" t="str">
        <f t="shared" si="1256"/>
        <v/>
      </c>
      <c r="X765" s="76" t="str">
        <f t="shared" si="1257"/>
        <v/>
      </c>
      <c r="Y765" s="76" t="str">
        <f t="shared" si="1258"/>
        <v/>
      </c>
      <c r="Z765" s="76" t="str">
        <f t="shared" si="1259"/>
        <v/>
      </c>
      <c r="AA765" s="131" t="b">
        <f t="shared" si="1197"/>
        <v>0</v>
      </c>
      <c r="AB765" s="131" t="b">
        <f t="shared" si="1198"/>
        <v>0</v>
      </c>
      <c r="AC765" s="131" t="b">
        <f t="shared" si="1199"/>
        <v>0</v>
      </c>
      <c r="AD765" s="131" t="b">
        <f t="shared" si="1200"/>
        <v>0</v>
      </c>
      <c r="AE765" s="131" t="b">
        <f t="shared" si="1201"/>
        <v>0</v>
      </c>
      <c r="AF765" s="131" t="b">
        <f t="shared" si="1202"/>
        <v>0</v>
      </c>
      <c r="AG765" s="131">
        <f t="shared" si="1275"/>
        <v>0</v>
      </c>
      <c r="AH765" s="131">
        <f t="shared" si="1281"/>
        <v>1</v>
      </c>
      <c r="AI765" s="13">
        <f t="shared" si="1203"/>
        <v>0</v>
      </c>
      <c r="AJ765" s="11">
        <f t="shared" si="1260"/>
        <v>0</v>
      </c>
      <c r="AK765" s="67">
        <f t="shared" si="1261"/>
        <v>1</v>
      </c>
      <c r="AL765" s="118" t="str">
        <f t="shared" si="1262"/>
        <v/>
      </c>
      <c r="AM765" s="118" t="str">
        <f t="shared" si="1263"/>
        <v/>
      </c>
      <c r="AN765" s="118" t="str">
        <f t="shared" si="1264"/>
        <v/>
      </c>
      <c r="AO765" s="118" t="str">
        <f t="shared" si="1265"/>
        <v/>
      </c>
      <c r="AP765" s="118" t="str">
        <f t="shared" si="1266"/>
        <v/>
      </c>
      <c r="AQ765" s="118" t="str">
        <f t="shared" si="1267"/>
        <v/>
      </c>
      <c r="AR765" s="118" t="str">
        <f t="shared" si="1268"/>
        <v/>
      </c>
      <c r="AS765" s="60" t="b">
        <f t="shared" si="1204"/>
        <v>0</v>
      </c>
      <c r="AT765" s="60" t="b">
        <f t="shared" si="1205"/>
        <v>0</v>
      </c>
      <c r="AU765" s="60" t="b">
        <f t="shared" si="1206"/>
        <v>0</v>
      </c>
      <c r="AV765" s="60" t="b">
        <f t="shared" si="1207"/>
        <v>0</v>
      </c>
      <c r="AW765" s="60" t="b">
        <f t="shared" si="1208"/>
        <v>0</v>
      </c>
      <c r="AX765" s="60" t="b">
        <f t="shared" si="1209"/>
        <v>0</v>
      </c>
      <c r="AY765" s="60" t="b">
        <f t="shared" si="1210"/>
        <v>0</v>
      </c>
      <c r="AZ765" s="131">
        <f t="shared" si="1276"/>
        <v>0</v>
      </c>
      <c r="BA765" s="131">
        <f t="shared" si="1282"/>
        <v>1</v>
      </c>
      <c r="BB765" s="13">
        <f t="shared" si="1269"/>
        <v>0</v>
      </c>
      <c r="BC765" s="11">
        <f t="shared" si="1211"/>
        <v>0</v>
      </c>
      <c r="BD765" s="67">
        <f t="shared" si="1270"/>
        <v>1</v>
      </c>
      <c r="BE765" s="76" t="str">
        <f t="shared" si="1212"/>
        <v/>
      </c>
      <c r="BF765" s="76" t="str">
        <f t="shared" si="1213"/>
        <v/>
      </c>
      <c r="BG765" s="76" t="str">
        <f t="shared" si="1214"/>
        <v/>
      </c>
      <c r="BH765" s="76" t="str">
        <f t="shared" si="1215"/>
        <v/>
      </c>
      <c r="BI765" s="76" t="str">
        <f t="shared" si="1216"/>
        <v/>
      </c>
      <c r="BJ765" s="76" t="str">
        <f t="shared" si="1217"/>
        <v/>
      </c>
      <c r="BK765" s="131" t="b">
        <f t="shared" si="1218"/>
        <v>0</v>
      </c>
      <c r="BL765" s="131" t="b">
        <f t="shared" si="1219"/>
        <v>0</v>
      </c>
      <c r="BM765" s="131" t="b">
        <f t="shared" si="1220"/>
        <v>0</v>
      </c>
      <c r="BN765" s="131" t="b">
        <f t="shared" si="1221"/>
        <v>0</v>
      </c>
      <c r="BO765" s="131" t="b">
        <f t="shared" si="1222"/>
        <v>0</v>
      </c>
      <c r="BP765" s="131" t="b">
        <f t="shared" si="1223"/>
        <v>0</v>
      </c>
      <c r="BQ765" s="131">
        <f t="shared" si="1277"/>
        <v>0</v>
      </c>
      <c r="BR765" s="131">
        <f t="shared" si="1283"/>
        <v>1</v>
      </c>
      <c r="BS765" s="92">
        <f t="shared" si="1278"/>
        <v>0</v>
      </c>
      <c r="BT765" s="13">
        <f t="shared" si="1224"/>
        <v>0</v>
      </c>
      <c r="BU765" s="11">
        <f t="shared" si="1271"/>
        <v>0</v>
      </c>
      <c r="BV765" s="67">
        <f t="shared" si="1272"/>
        <v>1</v>
      </c>
      <c r="BW765" s="118" t="str">
        <f t="shared" si="1225"/>
        <v/>
      </c>
      <c r="BX765" s="118" t="str">
        <f t="shared" si="1226"/>
        <v/>
      </c>
      <c r="BY765" s="118" t="str">
        <f t="shared" si="1227"/>
        <v/>
      </c>
      <c r="BZ765" s="118" t="str">
        <f t="shared" si="1228"/>
        <v/>
      </c>
      <c r="CA765" s="118" t="str">
        <f t="shared" si="1229"/>
        <v/>
      </c>
      <c r="CB765" s="118" t="str">
        <f t="shared" si="1230"/>
        <v/>
      </c>
      <c r="CC765" s="118" t="str">
        <f t="shared" si="1231"/>
        <v/>
      </c>
      <c r="CD765" s="60" t="b">
        <f t="shared" si="1232"/>
        <v>0</v>
      </c>
      <c r="CE765" s="60" t="b">
        <f t="shared" si="1233"/>
        <v>0</v>
      </c>
      <c r="CF765" s="60" t="b">
        <f t="shared" si="1234"/>
        <v>0</v>
      </c>
      <c r="CG765" s="60" t="b">
        <f t="shared" si="1235"/>
        <v>0</v>
      </c>
      <c r="CH765" s="60" t="b">
        <f t="shared" si="1236"/>
        <v>0</v>
      </c>
      <c r="CI765" s="60" t="b">
        <f t="shared" si="1237"/>
        <v>0</v>
      </c>
      <c r="CJ765" s="60" t="b">
        <f t="shared" si="1238"/>
        <v>0</v>
      </c>
      <c r="CK765" s="131">
        <f t="shared" si="1279"/>
        <v>0</v>
      </c>
      <c r="CL765" s="131">
        <f t="shared" si="1284"/>
        <v>1</v>
      </c>
      <c r="CM765" s="92">
        <f t="shared" si="1280"/>
        <v>0</v>
      </c>
      <c r="CN765" s="13">
        <f t="shared" si="1273"/>
        <v>0</v>
      </c>
      <c r="CO765" s="11">
        <f t="shared" si="1239"/>
        <v>0</v>
      </c>
      <c r="CP765" s="13">
        <f t="shared" si="1274"/>
        <v>0</v>
      </c>
      <c r="CQ765" s="11">
        <f t="shared" si="1194"/>
        <v>0</v>
      </c>
      <c r="CR765" s="57">
        <f t="shared" si="1195"/>
        <v>0</v>
      </c>
      <c r="CS765" s="57">
        <f t="shared" si="1196"/>
        <v>0</v>
      </c>
      <c r="CT765" s="57">
        <f t="shared" si="1292"/>
        <v>0</v>
      </c>
      <c r="CU765" s="24" t="str">
        <f t="shared" si="1240"/>
        <v/>
      </c>
      <c r="CV765" s="24" t="str">
        <f t="shared" si="1241"/>
        <v/>
      </c>
      <c r="CW765" s="24" t="str">
        <f t="shared" si="1242"/>
        <v/>
      </c>
      <c r="CX765" s="24" t="str">
        <f t="shared" si="1243"/>
        <v/>
      </c>
      <c r="CY765" s="24" t="str">
        <f t="shared" si="1244"/>
        <v/>
      </c>
      <c r="CZ765" s="24" t="str">
        <f t="shared" si="1245"/>
        <v/>
      </c>
      <c r="DA765" s="24" t="str">
        <f t="shared" si="1246"/>
        <v/>
      </c>
      <c r="DB765" s="24" t="str">
        <f t="shared" si="1247"/>
        <v/>
      </c>
      <c r="DC765" s="24" t="str">
        <f t="shared" si="1248"/>
        <v/>
      </c>
      <c r="DD765" s="24" t="str">
        <f t="shared" si="1249"/>
        <v/>
      </c>
      <c r="DE765" s="24" t="str">
        <f t="shared" si="1250"/>
        <v/>
      </c>
      <c r="DF765" s="24" t="str">
        <f t="shared" si="1251"/>
        <v/>
      </c>
      <c r="DG765" s="24" t="str">
        <f t="shared" si="1252"/>
        <v/>
      </c>
      <c r="DJ765" s="39"/>
      <c r="EA765" s="7"/>
    </row>
    <row r="766" spans="2:131" x14ac:dyDescent="0.2">
      <c r="B766" s="61" t="str">
        <f t="shared" si="1191"/>
        <v/>
      </c>
      <c r="C766" s="7" t="str">
        <f t="shared" si="1285"/>
        <v/>
      </c>
      <c r="D766" s="60">
        <f t="shared" si="1192"/>
        <v>0</v>
      </c>
      <c r="E766" s="7" t="str">
        <f t="shared" si="1193"/>
        <v/>
      </c>
      <c r="F766" s="72" t="str">
        <f t="shared" si="1189"/>
        <v/>
      </c>
      <c r="G766" s="108" t="str">
        <f t="shared" si="1190"/>
        <v/>
      </c>
      <c r="H766" s="112">
        <f t="shared" si="1286"/>
        <v>0</v>
      </c>
      <c r="I766" s="112">
        <f t="shared" si="1287"/>
        <v>0</v>
      </c>
      <c r="J766" s="112">
        <f t="shared" si="1288"/>
        <v>0</v>
      </c>
      <c r="K766" s="112">
        <f t="shared" si="1289"/>
        <v>0</v>
      </c>
      <c r="L766" s="112">
        <f t="shared" si="1290"/>
        <v>0</v>
      </c>
      <c r="M766" s="112">
        <f t="shared" si="1291"/>
        <v>0</v>
      </c>
      <c r="N766" s="60"/>
      <c r="O766" s="61"/>
      <c r="P766" s="61"/>
      <c r="Q766" s="61"/>
      <c r="R766" s="61"/>
      <c r="S766" s="7"/>
      <c r="T766" s="67">
        <f t="shared" si="1253"/>
        <v>1</v>
      </c>
      <c r="U766" s="76" t="str">
        <f t="shared" si="1254"/>
        <v/>
      </c>
      <c r="V766" s="76" t="str">
        <f t="shared" si="1255"/>
        <v/>
      </c>
      <c r="W766" s="76" t="str">
        <f t="shared" si="1256"/>
        <v/>
      </c>
      <c r="X766" s="76" t="str">
        <f t="shared" si="1257"/>
        <v/>
      </c>
      <c r="Y766" s="76" t="str">
        <f t="shared" si="1258"/>
        <v/>
      </c>
      <c r="Z766" s="76" t="str">
        <f t="shared" si="1259"/>
        <v/>
      </c>
      <c r="AA766" s="131" t="b">
        <f t="shared" si="1197"/>
        <v>0</v>
      </c>
      <c r="AB766" s="131" t="b">
        <f t="shared" si="1198"/>
        <v>0</v>
      </c>
      <c r="AC766" s="131" t="b">
        <f t="shared" si="1199"/>
        <v>0</v>
      </c>
      <c r="AD766" s="131" t="b">
        <f t="shared" si="1200"/>
        <v>0</v>
      </c>
      <c r="AE766" s="131" t="b">
        <f t="shared" si="1201"/>
        <v>0</v>
      </c>
      <c r="AF766" s="131" t="b">
        <f t="shared" si="1202"/>
        <v>0</v>
      </c>
      <c r="AG766" s="131">
        <f t="shared" si="1275"/>
        <v>0</v>
      </c>
      <c r="AH766" s="131">
        <f t="shared" si="1281"/>
        <v>1</v>
      </c>
      <c r="AI766" s="13">
        <f t="shared" si="1203"/>
        <v>0</v>
      </c>
      <c r="AJ766" s="11">
        <f t="shared" si="1260"/>
        <v>0</v>
      </c>
      <c r="AK766" s="67">
        <f t="shared" si="1261"/>
        <v>1</v>
      </c>
      <c r="AL766" s="118" t="str">
        <f t="shared" si="1262"/>
        <v/>
      </c>
      <c r="AM766" s="118" t="str">
        <f t="shared" si="1263"/>
        <v/>
      </c>
      <c r="AN766" s="118" t="str">
        <f t="shared" si="1264"/>
        <v/>
      </c>
      <c r="AO766" s="118" t="str">
        <f t="shared" si="1265"/>
        <v/>
      </c>
      <c r="AP766" s="118" t="str">
        <f t="shared" si="1266"/>
        <v/>
      </c>
      <c r="AQ766" s="118" t="str">
        <f t="shared" si="1267"/>
        <v/>
      </c>
      <c r="AR766" s="118" t="str">
        <f t="shared" si="1268"/>
        <v/>
      </c>
      <c r="AS766" s="60" t="b">
        <f t="shared" si="1204"/>
        <v>0</v>
      </c>
      <c r="AT766" s="60" t="b">
        <f t="shared" si="1205"/>
        <v>0</v>
      </c>
      <c r="AU766" s="60" t="b">
        <f t="shared" si="1206"/>
        <v>0</v>
      </c>
      <c r="AV766" s="60" t="b">
        <f t="shared" si="1207"/>
        <v>0</v>
      </c>
      <c r="AW766" s="60" t="b">
        <f t="shared" si="1208"/>
        <v>0</v>
      </c>
      <c r="AX766" s="60" t="b">
        <f t="shared" si="1209"/>
        <v>0</v>
      </c>
      <c r="AY766" s="60" t="b">
        <f t="shared" si="1210"/>
        <v>0</v>
      </c>
      <c r="AZ766" s="131">
        <f t="shared" si="1276"/>
        <v>0</v>
      </c>
      <c r="BA766" s="131">
        <f t="shared" si="1282"/>
        <v>1</v>
      </c>
      <c r="BB766" s="13">
        <f t="shared" si="1269"/>
        <v>0</v>
      </c>
      <c r="BC766" s="11">
        <f t="shared" si="1211"/>
        <v>0</v>
      </c>
      <c r="BD766" s="67">
        <f t="shared" si="1270"/>
        <v>1</v>
      </c>
      <c r="BE766" s="76" t="str">
        <f t="shared" si="1212"/>
        <v/>
      </c>
      <c r="BF766" s="76" t="str">
        <f t="shared" si="1213"/>
        <v/>
      </c>
      <c r="BG766" s="76" t="str">
        <f t="shared" si="1214"/>
        <v/>
      </c>
      <c r="BH766" s="76" t="str">
        <f t="shared" si="1215"/>
        <v/>
      </c>
      <c r="BI766" s="76" t="str">
        <f t="shared" si="1216"/>
        <v/>
      </c>
      <c r="BJ766" s="76" t="str">
        <f t="shared" si="1217"/>
        <v/>
      </c>
      <c r="BK766" s="131" t="b">
        <f t="shared" si="1218"/>
        <v>0</v>
      </c>
      <c r="BL766" s="131" t="b">
        <f t="shared" si="1219"/>
        <v>0</v>
      </c>
      <c r="BM766" s="131" t="b">
        <f t="shared" si="1220"/>
        <v>0</v>
      </c>
      <c r="BN766" s="131" t="b">
        <f t="shared" si="1221"/>
        <v>0</v>
      </c>
      <c r="BO766" s="131" t="b">
        <f t="shared" si="1222"/>
        <v>0</v>
      </c>
      <c r="BP766" s="131" t="b">
        <f t="shared" si="1223"/>
        <v>0</v>
      </c>
      <c r="BQ766" s="131">
        <f t="shared" si="1277"/>
        <v>0</v>
      </c>
      <c r="BR766" s="131">
        <f t="shared" si="1283"/>
        <v>1</v>
      </c>
      <c r="BS766" s="92">
        <f t="shared" si="1278"/>
        <v>0</v>
      </c>
      <c r="BT766" s="13">
        <f t="shared" si="1224"/>
        <v>0</v>
      </c>
      <c r="BU766" s="11">
        <f t="shared" si="1271"/>
        <v>0</v>
      </c>
      <c r="BV766" s="67">
        <f t="shared" si="1272"/>
        <v>1</v>
      </c>
      <c r="BW766" s="118" t="str">
        <f t="shared" si="1225"/>
        <v/>
      </c>
      <c r="BX766" s="118" t="str">
        <f t="shared" si="1226"/>
        <v/>
      </c>
      <c r="BY766" s="118" t="str">
        <f t="shared" si="1227"/>
        <v/>
      </c>
      <c r="BZ766" s="118" t="str">
        <f t="shared" si="1228"/>
        <v/>
      </c>
      <c r="CA766" s="118" t="str">
        <f t="shared" si="1229"/>
        <v/>
      </c>
      <c r="CB766" s="118" t="str">
        <f t="shared" si="1230"/>
        <v/>
      </c>
      <c r="CC766" s="118" t="str">
        <f t="shared" si="1231"/>
        <v/>
      </c>
      <c r="CD766" s="60" t="b">
        <f t="shared" si="1232"/>
        <v>0</v>
      </c>
      <c r="CE766" s="60" t="b">
        <f t="shared" si="1233"/>
        <v>0</v>
      </c>
      <c r="CF766" s="60" t="b">
        <f t="shared" si="1234"/>
        <v>0</v>
      </c>
      <c r="CG766" s="60" t="b">
        <f t="shared" si="1235"/>
        <v>0</v>
      </c>
      <c r="CH766" s="60" t="b">
        <f t="shared" si="1236"/>
        <v>0</v>
      </c>
      <c r="CI766" s="60" t="b">
        <f t="shared" si="1237"/>
        <v>0</v>
      </c>
      <c r="CJ766" s="60" t="b">
        <f t="shared" si="1238"/>
        <v>0</v>
      </c>
      <c r="CK766" s="131">
        <f t="shared" si="1279"/>
        <v>0</v>
      </c>
      <c r="CL766" s="131">
        <f t="shared" si="1284"/>
        <v>1</v>
      </c>
      <c r="CM766" s="92">
        <f t="shared" si="1280"/>
        <v>0</v>
      </c>
      <c r="CN766" s="13">
        <f t="shared" si="1273"/>
        <v>0</v>
      </c>
      <c r="CO766" s="11">
        <f t="shared" si="1239"/>
        <v>0</v>
      </c>
      <c r="CP766" s="13">
        <f t="shared" si="1274"/>
        <v>0</v>
      </c>
      <c r="CQ766" s="11">
        <f t="shared" si="1194"/>
        <v>0</v>
      </c>
      <c r="CR766" s="57">
        <f t="shared" si="1195"/>
        <v>0</v>
      </c>
      <c r="CS766" s="57">
        <f t="shared" si="1196"/>
        <v>0</v>
      </c>
      <c r="CT766" s="57">
        <f t="shared" si="1292"/>
        <v>0</v>
      </c>
      <c r="CU766" s="24" t="str">
        <f t="shared" si="1240"/>
        <v/>
      </c>
      <c r="CV766" s="24" t="str">
        <f t="shared" si="1241"/>
        <v/>
      </c>
      <c r="CW766" s="24" t="str">
        <f t="shared" si="1242"/>
        <v/>
      </c>
      <c r="CX766" s="24" t="str">
        <f t="shared" si="1243"/>
        <v/>
      </c>
      <c r="CY766" s="24" t="str">
        <f t="shared" si="1244"/>
        <v/>
      </c>
      <c r="CZ766" s="24" t="str">
        <f t="shared" si="1245"/>
        <v/>
      </c>
      <c r="DA766" s="24" t="str">
        <f t="shared" si="1246"/>
        <v/>
      </c>
      <c r="DB766" s="24" t="str">
        <f t="shared" si="1247"/>
        <v/>
      </c>
      <c r="DC766" s="24" t="str">
        <f t="shared" si="1248"/>
        <v/>
      </c>
      <c r="DD766" s="24" t="str">
        <f t="shared" si="1249"/>
        <v/>
      </c>
      <c r="DE766" s="24" t="str">
        <f t="shared" si="1250"/>
        <v/>
      </c>
      <c r="DF766" s="24" t="str">
        <f t="shared" si="1251"/>
        <v/>
      </c>
      <c r="DG766" s="24" t="str">
        <f t="shared" si="1252"/>
        <v/>
      </c>
      <c r="DJ766" s="39"/>
      <c r="EA766" s="7"/>
    </row>
    <row r="767" spans="2:131" x14ac:dyDescent="0.2">
      <c r="B767" s="61" t="str">
        <f t="shared" si="1191"/>
        <v/>
      </c>
      <c r="C767" s="7" t="str">
        <f t="shared" si="1285"/>
        <v/>
      </c>
      <c r="D767" s="60">
        <f t="shared" si="1192"/>
        <v>0</v>
      </c>
      <c r="E767" s="7" t="str">
        <f t="shared" si="1193"/>
        <v/>
      </c>
      <c r="F767" s="72" t="str">
        <f t="shared" si="1189"/>
        <v/>
      </c>
      <c r="G767" s="108" t="str">
        <f t="shared" si="1190"/>
        <v/>
      </c>
      <c r="H767" s="112">
        <f t="shared" si="1286"/>
        <v>0</v>
      </c>
      <c r="I767" s="112">
        <f t="shared" si="1287"/>
        <v>0</v>
      </c>
      <c r="J767" s="112">
        <f t="shared" si="1288"/>
        <v>0</v>
      </c>
      <c r="K767" s="112">
        <f t="shared" si="1289"/>
        <v>0</v>
      </c>
      <c r="L767" s="112">
        <f t="shared" si="1290"/>
        <v>0</v>
      </c>
      <c r="M767" s="112">
        <f t="shared" si="1291"/>
        <v>0</v>
      </c>
      <c r="N767" s="60"/>
      <c r="O767" s="61"/>
      <c r="P767" s="61"/>
      <c r="Q767" s="61"/>
      <c r="R767" s="61"/>
      <c r="S767" s="7"/>
      <c r="T767" s="67">
        <f t="shared" si="1253"/>
        <v>1</v>
      </c>
      <c r="U767" s="76" t="str">
        <f t="shared" si="1254"/>
        <v/>
      </c>
      <c r="V767" s="76" t="str">
        <f t="shared" si="1255"/>
        <v/>
      </c>
      <c r="W767" s="76" t="str">
        <f t="shared" si="1256"/>
        <v/>
      </c>
      <c r="X767" s="76" t="str">
        <f t="shared" si="1257"/>
        <v/>
      </c>
      <c r="Y767" s="76" t="str">
        <f t="shared" si="1258"/>
        <v/>
      </c>
      <c r="Z767" s="76" t="str">
        <f t="shared" si="1259"/>
        <v/>
      </c>
      <c r="AA767" s="131" t="b">
        <f t="shared" si="1197"/>
        <v>0</v>
      </c>
      <c r="AB767" s="131" t="b">
        <f t="shared" si="1198"/>
        <v>0</v>
      </c>
      <c r="AC767" s="131" t="b">
        <f t="shared" si="1199"/>
        <v>0</v>
      </c>
      <c r="AD767" s="131" t="b">
        <f t="shared" si="1200"/>
        <v>0</v>
      </c>
      <c r="AE767" s="131" t="b">
        <f t="shared" si="1201"/>
        <v>0</v>
      </c>
      <c r="AF767" s="131" t="b">
        <f t="shared" si="1202"/>
        <v>0</v>
      </c>
      <c r="AG767" s="131">
        <f t="shared" si="1275"/>
        <v>0</v>
      </c>
      <c r="AH767" s="131">
        <f t="shared" si="1281"/>
        <v>1</v>
      </c>
      <c r="AI767" s="13">
        <f t="shared" si="1203"/>
        <v>0</v>
      </c>
      <c r="AJ767" s="11">
        <f t="shared" si="1260"/>
        <v>0</v>
      </c>
      <c r="AK767" s="67">
        <f t="shared" si="1261"/>
        <v>1</v>
      </c>
      <c r="AL767" s="118" t="str">
        <f t="shared" si="1262"/>
        <v/>
      </c>
      <c r="AM767" s="118" t="str">
        <f t="shared" si="1263"/>
        <v/>
      </c>
      <c r="AN767" s="118" t="str">
        <f t="shared" si="1264"/>
        <v/>
      </c>
      <c r="AO767" s="118" t="str">
        <f t="shared" si="1265"/>
        <v/>
      </c>
      <c r="AP767" s="118" t="str">
        <f t="shared" si="1266"/>
        <v/>
      </c>
      <c r="AQ767" s="118" t="str">
        <f t="shared" si="1267"/>
        <v/>
      </c>
      <c r="AR767" s="118" t="str">
        <f t="shared" si="1268"/>
        <v/>
      </c>
      <c r="AS767" s="60" t="b">
        <f t="shared" si="1204"/>
        <v>0</v>
      </c>
      <c r="AT767" s="60" t="b">
        <f t="shared" si="1205"/>
        <v>0</v>
      </c>
      <c r="AU767" s="60" t="b">
        <f t="shared" si="1206"/>
        <v>0</v>
      </c>
      <c r="AV767" s="60" t="b">
        <f t="shared" si="1207"/>
        <v>0</v>
      </c>
      <c r="AW767" s="60" t="b">
        <f t="shared" si="1208"/>
        <v>0</v>
      </c>
      <c r="AX767" s="60" t="b">
        <f t="shared" si="1209"/>
        <v>0</v>
      </c>
      <c r="AY767" s="60" t="b">
        <f t="shared" si="1210"/>
        <v>0</v>
      </c>
      <c r="AZ767" s="131">
        <f t="shared" si="1276"/>
        <v>0</v>
      </c>
      <c r="BA767" s="131">
        <f t="shared" si="1282"/>
        <v>1</v>
      </c>
      <c r="BB767" s="13">
        <f t="shared" si="1269"/>
        <v>0</v>
      </c>
      <c r="BC767" s="11">
        <f t="shared" si="1211"/>
        <v>0</v>
      </c>
      <c r="BD767" s="67">
        <f t="shared" si="1270"/>
        <v>1</v>
      </c>
      <c r="BE767" s="76" t="str">
        <f t="shared" si="1212"/>
        <v/>
      </c>
      <c r="BF767" s="76" t="str">
        <f t="shared" si="1213"/>
        <v/>
      </c>
      <c r="BG767" s="76" t="str">
        <f t="shared" si="1214"/>
        <v/>
      </c>
      <c r="BH767" s="76" t="str">
        <f t="shared" si="1215"/>
        <v/>
      </c>
      <c r="BI767" s="76" t="str">
        <f t="shared" si="1216"/>
        <v/>
      </c>
      <c r="BJ767" s="76" t="str">
        <f t="shared" si="1217"/>
        <v/>
      </c>
      <c r="BK767" s="131" t="b">
        <f t="shared" si="1218"/>
        <v>0</v>
      </c>
      <c r="BL767" s="131" t="b">
        <f t="shared" si="1219"/>
        <v>0</v>
      </c>
      <c r="BM767" s="131" t="b">
        <f t="shared" si="1220"/>
        <v>0</v>
      </c>
      <c r="BN767" s="131" t="b">
        <f t="shared" si="1221"/>
        <v>0</v>
      </c>
      <c r="BO767" s="131" t="b">
        <f t="shared" si="1222"/>
        <v>0</v>
      </c>
      <c r="BP767" s="131" t="b">
        <f t="shared" si="1223"/>
        <v>0</v>
      </c>
      <c r="BQ767" s="131">
        <f t="shared" si="1277"/>
        <v>0</v>
      </c>
      <c r="BR767" s="131">
        <f t="shared" si="1283"/>
        <v>1</v>
      </c>
      <c r="BS767" s="92">
        <f t="shared" si="1278"/>
        <v>0</v>
      </c>
      <c r="BT767" s="13">
        <f t="shared" si="1224"/>
        <v>0</v>
      </c>
      <c r="BU767" s="11">
        <f t="shared" si="1271"/>
        <v>0</v>
      </c>
      <c r="BV767" s="67">
        <f t="shared" si="1272"/>
        <v>1</v>
      </c>
      <c r="BW767" s="118" t="str">
        <f t="shared" si="1225"/>
        <v/>
      </c>
      <c r="BX767" s="118" t="str">
        <f t="shared" si="1226"/>
        <v/>
      </c>
      <c r="BY767" s="118" t="str">
        <f t="shared" si="1227"/>
        <v/>
      </c>
      <c r="BZ767" s="118" t="str">
        <f t="shared" si="1228"/>
        <v/>
      </c>
      <c r="CA767" s="118" t="str">
        <f t="shared" si="1229"/>
        <v/>
      </c>
      <c r="CB767" s="118" t="str">
        <f t="shared" si="1230"/>
        <v/>
      </c>
      <c r="CC767" s="118" t="str">
        <f t="shared" si="1231"/>
        <v/>
      </c>
      <c r="CD767" s="60" t="b">
        <f t="shared" si="1232"/>
        <v>0</v>
      </c>
      <c r="CE767" s="60" t="b">
        <f t="shared" si="1233"/>
        <v>0</v>
      </c>
      <c r="CF767" s="60" t="b">
        <f t="shared" si="1234"/>
        <v>0</v>
      </c>
      <c r="CG767" s="60" t="b">
        <f t="shared" si="1235"/>
        <v>0</v>
      </c>
      <c r="CH767" s="60" t="b">
        <f t="shared" si="1236"/>
        <v>0</v>
      </c>
      <c r="CI767" s="60" t="b">
        <f t="shared" si="1237"/>
        <v>0</v>
      </c>
      <c r="CJ767" s="60" t="b">
        <f t="shared" si="1238"/>
        <v>0</v>
      </c>
      <c r="CK767" s="131">
        <f t="shared" si="1279"/>
        <v>0</v>
      </c>
      <c r="CL767" s="131">
        <f t="shared" si="1284"/>
        <v>1</v>
      </c>
      <c r="CM767" s="92">
        <f t="shared" si="1280"/>
        <v>0</v>
      </c>
      <c r="CN767" s="13">
        <f t="shared" si="1273"/>
        <v>0</v>
      </c>
      <c r="CO767" s="11">
        <f t="shared" si="1239"/>
        <v>0</v>
      </c>
      <c r="CP767" s="13">
        <f t="shared" si="1274"/>
        <v>0</v>
      </c>
      <c r="CQ767" s="11">
        <f t="shared" si="1194"/>
        <v>0</v>
      </c>
      <c r="CR767" s="57">
        <f t="shared" si="1195"/>
        <v>0</v>
      </c>
      <c r="CS767" s="57">
        <f t="shared" si="1196"/>
        <v>0</v>
      </c>
      <c r="CT767" s="57">
        <f t="shared" si="1292"/>
        <v>0</v>
      </c>
      <c r="CU767" s="24" t="str">
        <f t="shared" si="1240"/>
        <v/>
      </c>
      <c r="CV767" s="24" t="str">
        <f t="shared" si="1241"/>
        <v/>
      </c>
      <c r="CW767" s="24" t="str">
        <f t="shared" si="1242"/>
        <v/>
      </c>
      <c r="CX767" s="24" t="str">
        <f t="shared" si="1243"/>
        <v/>
      </c>
      <c r="CY767" s="24" t="str">
        <f t="shared" si="1244"/>
        <v/>
      </c>
      <c r="CZ767" s="24" t="str">
        <f t="shared" si="1245"/>
        <v/>
      </c>
      <c r="DA767" s="24" t="str">
        <f t="shared" si="1246"/>
        <v/>
      </c>
      <c r="DB767" s="24" t="str">
        <f t="shared" si="1247"/>
        <v/>
      </c>
      <c r="DC767" s="24" t="str">
        <f t="shared" si="1248"/>
        <v/>
      </c>
      <c r="DD767" s="24" t="str">
        <f t="shared" si="1249"/>
        <v/>
      </c>
      <c r="DE767" s="24" t="str">
        <f t="shared" si="1250"/>
        <v/>
      </c>
      <c r="DF767" s="24" t="str">
        <f t="shared" si="1251"/>
        <v/>
      </c>
      <c r="DG767" s="24" t="str">
        <f t="shared" si="1252"/>
        <v/>
      </c>
      <c r="DJ767" s="39"/>
      <c r="EA767" s="7"/>
    </row>
    <row r="768" spans="2:131" x14ac:dyDescent="0.2">
      <c r="B768" s="61" t="str">
        <f t="shared" si="1191"/>
        <v/>
      </c>
      <c r="C768" s="7" t="str">
        <f t="shared" si="1285"/>
        <v/>
      </c>
      <c r="D768" s="60">
        <f t="shared" si="1192"/>
        <v>0</v>
      </c>
      <c r="E768" s="7" t="str">
        <f t="shared" si="1193"/>
        <v/>
      </c>
      <c r="F768" s="72" t="str">
        <f t="shared" si="1189"/>
        <v/>
      </c>
      <c r="G768" s="108" t="str">
        <f t="shared" si="1190"/>
        <v/>
      </c>
      <c r="H768" s="112">
        <f t="shared" si="1286"/>
        <v>0</v>
      </c>
      <c r="I768" s="112">
        <f t="shared" si="1287"/>
        <v>0</v>
      </c>
      <c r="J768" s="112">
        <f t="shared" si="1288"/>
        <v>0</v>
      </c>
      <c r="K768" s="112">
        <f t="shared" si="1289"/>
        <v>0</v>
      </c>
      <c r="L768" s="112">
        <f t="shared" si="1290"/>
        <v>0</v>
      </c>
      <c r="M768" s="112">
        <f t="shared" si="1291"/>
        <v>0</v>
      </c>
      <c r="N768" s="60"/>
      <c r="O768" s="61"/>
      <c r="P768" s="61"/>
      <c r="Q768" s="61"/>
      <c r="R768" s="61"/>
      <c r="S768" s="7"/>
      <c r="T768" s="67">
        <f t="shared" si="1253"/>
        <v>1</v>
      </c>
      <c r="U768" s="76" t="str">
        <f t="shared" si="1254"/>
        <v/>
      </c>
      <c r="V768" s="76" t="str">
        <f t="shared" si="1255"/>
        <v/>
      </c>
      <c r="W768" s="76" t="str">
        <f t="shared" si="1256"/>
        <v/>
      </c>
      <c r="X768" s="76" t="str">
        <f t="shared" si="1257"/>
        <v/>
      </c>
      <c r="Y768" s="76" t="str">
        <f t="shared" si="1258"/>
        <v/>
      </c>
      <c r="Z768" s="76" t="str">
        <f t="shared" si="1259"/>
        <v/>
      </c>
      <c r="AA768" s="131" t="b">
        <f t="shared" si="1197"/>
        <v>0</v>
      </c>
      <c r="AB768" s="131" t="b">
        <f t="shared" si="1198"/>
        <v>0</v>
      </c>
      <c r="AC768" s="131" t="b">
        <f t="shared" si="1199"/>
        <v>0</v>
      </c>
      <c r="AD768" s="131" t="b">
        <f t="shared" si="1200"/>
        <v>0</v>
      </c>
      <c r="AE768" s="131" t="b">
        <f t="shared" si="1201"/>
        <v>0</v>
      </c>
      <c r="AF768" s="131" t="b">
        <f t="shared" si="1202"/>
        <v>0</v>
      </c>
      <c r="AG768" s="131">
        <f t="shared" si="1275"/>
        <v>0</v>
      </c>
      <c r="AH768" s="131">
        <f t="shared" si="1281"/>
        <v>1</v>
      </c>
      <c r="AI768" s="13">
        <f t="shared" si="1203"/>
        <v>0</v>
      </c>
      <c r="AJ768" s="11">
        <f t="shared" si="1260"/>
        <v>0</v>
      </c>
      <c r="AK768" s="67">
        <f t="shared" si="1261"/>
        <v>1</v>
      </c>
      <c r="AL768" s="118" t="str">
        <f t="shared" si="1262"/>
        <v/>
      </c>
      <c r="AM768" s="118" t="str">
        <f t="shared" si="1263"/>
        <v/>
      </c>
      <c r="AN768" s="118" t="str">
        <f t="shared" si="1264"/>
        <v/>
      </c>
      <c r="AO768" s="118" t="str">
        <f t="shared" si="1265"/>
        <v/>
      </c>
      <c r="AP768" s="118" t="str">
        <f t="shared" si="1266"/>
        <v/>
      </c>
      <c r="AQ768" s="118" t="str">
        <f t="shared" si="1267"/>
        <v/>
      </c>
      <c r="AR768" s="118" t="str">
        <f t="shared" si="1268"/>
        <v/>
      </c>
      <c r="AS768" s="60" t="b">
        <f t="shared" si="1204"/>
        <v>0</v>
      </c>
      <c r="AT768" s="60" t="b">
        <f t="shared" si="1205"/>
        <v>0</v>
      </c>
      <c r="AU768" s="60" t="b">
        <f t="shared" si="1206"/>
        <v>0</v>
      </c>
      <c r="AV768" s="60" t="b">
        <f t="shared" si="1207"/>
        <v>0</v>
      </c>
      <c r="AW768" s="60" t="b">
        <f t="shared" si="1208"/>
        <v>0</v>
      </c>
      <c r="AX768" s="60" t="b">
        <f t="shared" si="1209"/>
        <v>0</v>
      </c>
      <c r="AY768" s="60" t="b">
        <f t="shared" si="1210"/>
        <v>0</v>
      </c>
      <c r="AZ768" s="131">
        <f t="shared" si="1276"/>
        <v>0</v>
      </c>
      <c r="BA768" s="131">
        <f t="shared" si="1282"/>
        <v>1</v>
      </c>
      <c r="BB768" s="13">
        <f t="shared" si="1269"/>
        <v>0</v>
      </c>
      <c r="BC768" s="11">
        <f t="shared" si="1211"/>
        <v>0</v>
      </c>
      <c r="BD768" s="67">
        <f t="shared" si="1270"/>
        <v>1</v>
      </c>
      <c r="BE768" s="76" t="str">
        <f t="shared" si="1212"/>
        <v/>
      </c>
      <c r="BF768" s="76" t="str">
        <f t="shared" si="1213"/>
        <v/>
      </c>
      <c r="BG768" s="76" t="str">
        <f t="shared" si="1214"/>
        <v/>
      </c>
      <c r="BH768" s="76" t="str">
        <f t="shared" si="1215"/>
        <v/>
      </c>
      <c r="BI768" s="76" t="str">
        <f t="shared" si="1216"/>
        <v/>
      </c>
      <c r="BJ768" s="76" t="str">
        <f t="shared" si="1217"/>
        <v/>
      </c>
      <c r="BK768" s="131" t="b">
        <f t="shared" si="1218"/>
        <v>0</v>
      </c>
      <c r="BL768" s="131" t="b">
        <f t="shared" si="1219"/>
        <v>0</v>
      </c>
      <c r="BM768" s="131" t="b">
        <f t="shared" si="1220"/>
        <v>0</v>
      </c>
      <c r="BN768" s="131" t="b">
        <f t="shared" si="1221"/>
        <v>0</v>
      </c>
      <c r="BO768" s="131" t="b">
        <f t="shared" si="1222"/>
        <v>0</v>
      </c>
      <c r="BP768" s="131" t="b">
        <f t="shared" si="1223"/>
        <v>0</v>
      </c>
      <c r="BQ768" s="131">
        <f t="shared" si="1277"/>
        <v>0</v>
      </c>
      <c r="BR768" s="131">
        <f t="shared" si="1283"/>
        <v>1</v>
      </c>
      <c r="BS768" s="92">
        <f t="shared" si="1278"/>
        <v>0</v>
      </c>
      <c r="BT768" s="13">
        <f t="shared" si="1224"/>
        <v>0</v>
      </c>
      <c r="BU768" s="11">
        <f t="shared" si="1271"/>
        <v>0</v>
      </c>
      <c r="BV768" s="67">
        <f t="shared" si="1272"/>
        <v>1</v>
      </c>
      <c r="BW768" s="118" t="str">
        <f t="shared" si="1225"/>
        <v/>
      </c>
      <c r="BX768" s="118" t="str">
        <f t="shared" si="1226"/>
        <v/>
      </c>
      <c r="BY768" s="118" t="str">
        <f t="shared" si="1227"/>
        <v/>
      </c>
      <c r="BZ768" s="118" t="str">
        <f t="shared" si="1228"/>
        <v/>
      </c>
      <c r="CA768" s="118" t="str">
        <f t="shared" si="1229"/>
        <v/>
      </c>
      <c r="CB768" s="118" t="str">
        <f t="shared" si="1230"/>
        <v/>
      </c>
      <c r="CC768" s="118" t="str">
        <f t="shared" si="1231"/>
        <v/>
      </c>
      <c r="CD768" s="60" t="b">
        <f t="shared" si="1232"/>
        <v>0</v>
      </c>
      <c r="CE768" s="60" t="b">
        <f t="shared" si="1233"/>
        <v>0</v>
      </c>
      <c r="CF768" s="60" t="b">
        <f t="shared" si="1234"/>
        <v>0</v>
      </c>
      <c r="CG768" s="60" t="b">
        <f t="shared" si="1235"/>
        <v>0</v>
      </c>
      <c r="CH768" s="60" t="b">
        <f t="shared" si="1236"/>
        <v>0</v>
      </c>
      <c r="CI768" s="60" t="b">
        <f t="shared" si="1237"/>
        <v>0</v>
      </c>
      <c r="CJ768" s="60" t="b">
        <f t="shared" si="1238"/>
        <v>0</v>
      </c>
      <c r="CK768" s="131">
        <f t="shared" si="1279"/>
        <v>0</v>
      </c>
      <c r="CL768" s="131">
        <f t="shared" si="1284"/>
        <v>1</v>
      </c>
      <c r="CM768" s="92">
        <f t="shared" si="1280"/>
        <v>0</v>
      </c>
      <c r="CN768" s="13">
        <f t="shared" si="1273"/>
        <v>0</v>
      </c>
      <c r="CO768" s="11">
        <f t="shared" si="1239"/>
        <v>0</v>
      </c>
      <c r="CP768" s="13">
        <f t="shared" si="1274"/>
        <v>0</v>
      </c>
      <c r="CQ768" s="11">
        <f t="shared" si="1194"/>
        <v>0</v>
      </c>
      <c r="CR768" s="57">
        <f t="shared" si="1195"/>
        <v>0</v>
      </c>
      <c r="CS768" s="57">
        <f t="shared" si="1196"/>
        <v>0</v>
      </c>
      <c r="CT768" s="57">
        <f t="shared" si="1292"/>
        <v>0</v>
      </c>
      <c r="CU768" s="24" t="str">
        <f t="shared" si="1240"/>
        <v/>
      </c>
      <c r="CV768" s="24" t="str">
        <f t="shared" si="1241"/>
        <v/>
      </c>
      <c r="CW768" s="24" t="str">
        <f t="shared" si="1242"/>
        <v/>
      </c>
      <c r="CX768" s="24" t="str">
        <f t="shared" si="1243"/>
        <v/>
      </c>
      <c r="CY768" s="24" t="str">
        <f t="shared" si="1244"/>
        <v/>
      </c>
      <c r="CZ768" s="24" t="str">
        <f t="shared" si="1245"/>
        <v/>
      </c>
      <c r="DA768" s="24" t="str">
        <f t="shared" si="1246"/>
        <v/>
      </c>
      <c r="DB768" s="24" t="str">
        <f t="shared" si="1247"/>
        <v/>
      </c>
      <c r="DC768" s="24" t="str">
        <f t="shared" si="1248"/>
        <v/>
      </c>
      <c r="DD768" s="24" t="str">
        <f t="shared" si="1249"/>
        <v/>
      </c>
      <c r="DE768" s="24" t="str">
        <f t="shared" si="1250"/>
        <v/>
      </c>
      <c r="DF768" s="24" t="str">
        <f t="shared" si="1251"/>
        <v/>
      </c>
      <c r="DG768" s="24" t="str">
        <f t="shared" si="1252"/>
        <v/>
      </c>
      <c r="DJ768" s="39"/>
      <c r="EA768" s="7"/>
    </row>
    <row r="769" spans="2:131" x14ac:dyDescent="0.2">
      <c r="B769" s="61" t="str">
        <f t="shared" si="1191"/>
        <v/>
      </c>
      <c r="C769" s="7" t="str">
        <f t="shared" si="1285"/>
        <v/>
      </c>
      <c r="D769" s="60">
        <f t="shared" si="1192"/>
        <v>0</v>
      </c>
      <c r="E769" s="7" t="str">
        <f t="shared" si="1193"/>
        <v/>
      </c>
      <c r="F769" s="72" t="str">
        <f t="shared" si="1189"/>
        <v/>
      </c>
      <c r="G769" s="108" t="str">
        <f t="shared" si="1190"/>
        <v/>
      </c>
      <c r="H769" s="112">
        <f t="shared" si="1286"/>
        <v>0</v>
      </c>
      <c r="I769" s="112">
        <f t="shared" si="1287"/>
        <v>0</v>
      </c>
      <c r="J769" s="112">
        <f t="shared" si="1288"/>
        <v>0</v>
      </c>
      <c r="K769" s="112">
        <f t="shared" si="1289"/>
        <v>0</v>
      </c>
      <c r="L769" s="112">
        <f t="shared" si="1290"/>
        <v>0</v>
      </c>
      <c r="M769" s="112">
        <f t="shared" si="1291"/>
        <v>0</v>
      </c>
      <c r="N769" s="60"/>
      <c r="O769" s="61"/>
      <c r="P769" s="61"/>
      <c r="Q769" s="61"/>
      <c r="R769" s="61"/>
      <c r="S769" s="7"/>
      <c r="T769" s="67">
        <f t="shared" si="1253"/>
        <v>1</v>
      </c>
      <c r="U769" s="76" t="str">
        <f t="shared" si="1254"/>
        <v/>
      </c>
      <c r="V769" s="76" t="str">
        <f t="shared" si="1255"/>
        <v/>
      </c>
      <c r="W769" s="76" t="str">
        <f t="shared" si="1256"/>
        <v/>
      </c>
      <c r="X769" s="76" t="str">
        <f t="shared" si="1257"/>
        <v/>
      </c>
      <c r="Y769" s="76" t="str">
        <f t="shared" si="1258"/>
        <v/>
      </c>
      <c r="Z769" s="76" t="str">
        <f t="shared" si="1259"/>
        <v/>
      </c>
      <c r="AA769" s="131" t="b">
        <f t="shared" si="1197"/>
        <v>0</v>
      </c>
      <c r="AB769" s="131" t="b">
        <f t="shared" si="1198"/>
        <v>0</v>
      </c>
      <c r="AC769" s="131" t="b">
        <f t="shared" si="1199"/>
        <v>0</v>
      </c>
      <c r="AD769" s="131" t="b">
        <f t="shared" si="1200"/>
        <v>0</v>
      </c>
      <c r="AE769" s="131" t="b">
        <f t="shared" si="1201"/>
        <v>0</v>
      </c>
      <c r="AF769" s="131" t="b">
        <f t="shared" si="1202"/>
        <v>0</v>
      </c>
      <c r="AG769" s="131">
        <f t="shared" si="1275"/>
        <v>0</v>
      </c>
      <c r="AH769" s="131">
        <f t="shared" si="1281"/>
        <v>1</v>
      </c>
      <c r="AI769" s="13">
        <f t="shared" si="1203"/>
        <v>0</v>
      </c>
      <c r="AJ769" s="11">
        <f t="shared" si="1260"/>
        <v>0</v>
      </c>
      <c r="AK769" s="67">
        <f t="shared" si="1261"/>
        <v>1</v>
      </c>
      <c r="AL769" s="118" t="str">
        <f t="shared" si="1262"/>
        <v/>
      </c>
      <c r="AM769" s="118" t="str">
        <f t="shared" si="1263"/>
        <v/>
      </c>
      <c r="AN769" s="118" t="str">
        <f t="shared" si="1264"/>
        <v/>
      </c>
      <c r="AO769" s="118" t="str">
        <f t="shared" si="1265"/>
        <v/>
      </c>
      <c r="AP769" s="118" t="str">
        <f t="shared" si="1266"/>
        <v/>
      </c>
      <c r="AQ769" s="118" t="str">
        <f t="shared" si="1267"/>
        <v/>
      </c>
      <c r="AR769" s="118" t="str">
        <f t="shared" si="1268"/>
        <v/>
      </c>
      <c r="AS769" s="60" t="b">
        <f t="shared" si="1204"/>
        <v>0</v>
      </c>
      <c r="AT769" s="60" t="b">
        <f t="shared" si="1205"/>
        <v>0</v>
      </c>
      <c r="AU769" s="60" t="b">
        <f t="shared" si="1206"/>
        <v>0</v>
      </c>
      <c r="AV769" s="60" t="b">
        <f t="shared" si="1207"/>
        <v>0</v>
      </c>
      <c r="AW769" s="60" t="b">
        <f t="shared" si="1208"/>
        <v>0</v>
      </c>
      <c r="AX769" s="60" t="b">
        <f t="shared" si="1209"/>
        <v>0</v>
      </c>
      <c r="AY769" s="60" t="b">
        <f t="shared" si="1210"/>
        <v>0</v>
      </c>
      <c r="AZ769" s="131">
        <f t="shared" si="1276"/>
        <v>0</v>
      </c>
      <c r="BA769" s="131">
        <f t="shared" si="1282"/>
        <v>1</v>
      </c>
      <c r="BB769" s="13">
        <f t="shared" si="1269"/>
        <v>0</v>
      </c>
      <c r="BC769" s="11">
        <f t="shared" si="1211"/>
        <v>0</v>
      </c>
      <c r="BD769" s="67">
        <f t="shared" si="1270"/>
        <v>1</v>
      </c>
      <c r="BE769" s="76" t="str">
        <f t="shared" si="1212"/>
        <v/>
      </c>
      <c r="BF769" s="76" t="str">
        <f t="shared" si="1213"/>
        <v/>
      </c>
      <c r="BG769" s="76" t="str">
        <f t="shared" si="1214"/>
        <v/>
      </c>
      <c r="BH769" s="76" t="str">
        <f t="shared" si="1215"/>
        <v/>
      </c>
      <c r="BI769" s="76" t="str">
        <f t="shared" si="1216"/>
        <v/>
      </c>
      <c r="BJ769" s="76" t="str">
        <f t="shared" si="1217"/>
        <v/>
      </c>
      <c r="BK769" s="131" t="b">
        <f t="shared" si="1218"/>
        <v>0</v>
      </c>
      <c r="BL769" s="131" t="b">
        <f t="shared" si="1219"/>
        <v>0</v>
      </c>
      <c r="BM769" s="131" t="b">
        <f t="shared" si="1220"/>
        <v>0</v>
      </c>
      <c r="BN769" s="131" t="b">
        <f t="shared" si="1221"/>
        <v>0</v>
      </c>
      <c r="BO769" s="131" t="b">
        <f t="shared" si="1222"/>
        <v>0</v>
      </c>
      <c r="BP769" s="131" t="b">
        <f t="shared" si="1223"/>
        <v>0</v>
      </c>
      <c r="BQ769" s="131">
        <f t="shared" si="1277"/>
        <v>0</v>
      </c>
      <c r="BR769" s="131">
        <f t="shared" si="1283"/>
        <v>1</v>
      </c>
      <c r="BS769" s="92">
        <f t="shared" si="1278"/>
        <v>0</v>
      </c>
      <c r="BT769" s="13">
        <f t="shared" si="1224"/>
        <v>0</v>
      </c>
      <c r="BU769" s="11">
        <f t="shared" si="1271"/>
        <v>0</v>
      </c>
      <c r="BV769" s="67">
        <f t="shared" si="1272"/>
        <v>1</v>
      </c>
      <c r="BW769" s="118" t="str">
        <f t="shared" si="1225"/>
        <v/>
      </c>
      <c r="BX769" s="118" t="str">
        <f t="shared" si="1226"/>
        <v/>
      </c>
      <c r="BY769" s="118" t="str">
        <f t="shared" si="1227"/>
        <v/>
      </c>
      <c r="BZ769" s="118" t="str">
        <f t="shared" si="1228"/>
        <v/>
      </c>
      <c r="CA769" s="118" t="str">
        <f t="shared" si="1229"/>
        <v/>
      </c>
      <c r="CB769" s="118" t="str">
        <f t="shared" si="1230"/>
        <v/>
      </c>
      <c r="CC769" s="118" t="str">
        <f t="shared" si="1231"/>
        <v/>
      </c>
      <c r="CD769" s="60" t="b">
        <f t="shared" si="1232"/>
        <v>0</v>
      </c>
      <c r="CE769" s="60" t="b">
        <f t="shared" si="1233"/>
        <v>0</v>
      </c>
      <c r="CF769" s="60" t="b">
        <f t="shared" si="1234"/>
        <v>0</v>
      </c>
      <c r="CG769" s="60" t="b">
        <f t="shared" si="1235"/>
        <v>0</v>
      </c>
      <c r="CH769" s="60" t="b">
        <f t="shared" si="1236"/>
        <v>0</v>
      </c>
      <c r="CI769" s="60" t="b">
        <f t="shared" si="1237"/>
        <v>0</v>
      </c>
      <c r="CJ769" s="60" t="b">
        <f t="shared" si="1238"/>
        <v>0</v>
      </c>
      <c r="CK769" s="131">
        <f t="shared" si="1279"/>
        <v>0</v>
      </c>
      <c r="CL769" s="131">
        <f t="shared" si="1284"/>
        <v>1</v>
      </c>
      <c r="CM769" s="92">
        <f t="shared" si="1280"/>
        <v>0</v>
      </c>
      <c r="CN769" s="13">
        <f t="shared" si="1273"/>
        <v>0</v>
      </c>
      <c r="CO769" s="11">
        <f t="shared" si="1239"/>
        <v>0</v>
      </c>
      <c r="CP769" s="13">
        <f t="shared" si="1274"/>
        <v>0</v>
      </c>
      <c r="CQ769" s="11">
        <f t="shared" si="1194"/>
        <v>0</v>
      </c>
      <c r="CR769" s="57">
        <f t="shared" si="1195"/>
        <v>0</v>
      </c>
      <c r="CS769" s="57">
        <f t="shared" si="1196"/>
        <v>0</v>
      </c>
      <c r="CT769" s="57">
        <f t="shared" si="1292"/>
        <v>0</v>
      </c>
      <c r="CU769" s="24" t="str">
        <f t="shared" si="1240"/>
        <v/>
      </c>
      <c r="CV769" s="24" t="str">
        <f t="shared" si="1241"/>
        <v/>
      </c>
      <c r="CW769" s="24" t="str">
        <f t="shared" si="1242"/>
        <v/>
      </c>
      <c r="CX769" s="24" t="str">
        <f t="shared" si="1243"/>
        <v/>
      </c>
      <c r="CY769" s="24" t="str">
        <f t="shared" si="1244"/>
        <v/>
      </c>
      <c r="CZ769" s="24" t="str">
        <f t="shared" si="1245"/>
        <v/>
      </c>
      <c r="DA769" s="24" t="str">
        <f t="shared" si="1246"/>
        <v/>
      </c>
      <c r="DB769" s="24" t="str">
        <f t="shared" si="1247"/>
        <v/>
      </c>
      <c r="DC769" s="24" t="str">
        <f t="shared" si="1248"/>
        <v/>
      </c>
      <c r="DD769" s="24" t="str">
        <f t="shared" si="1249"/>
        <v/>
      </c>
      <c r="DE769" s="24" t="str">
        <f t="shared" si="1250"/>
        <v/>
      </c>
      <c r="DF769" s="24" t="str">
        <f t="shared" si="1251"/>
        <v/>
      </c>
      <c r="DG769" s="24" t="str">
        <f t="shared" si="1252"/>
        <v/>
      </c>
      <c r="DJ769" s="39"/>
      <c r="EA769" s="7"/>
    </row>
    <row r="770" spans="2:131" x14ac:dyDescent="0.2">
      <c r="B770" s="61" t="str">
        <f t="shared" si="1191"/>
        <v/>
      </c>
      <c r="C770" s="7" t="str">
        <f t="shared" si="1285"/>
        <v/>
      </c>
      <c r="D770" s="60">
        <f t="shared" si="1192"/>
        <v>0</v>
      </c>
      <c r="E770" s="7" t="str">
        <f t="shared" si="1193"/>
        <v/>
      </c>
      <c r="F770" s="72" t="str">
        <f t="shared" si="1189"/>
        <v/>
      </c>
      <c r="G770" s="108" t="str">
        <f t="shared" si="1190"/>
        <v/>
      </c>
      <c r="H770" s="112">
        <f t="shared" si="1286"/>
        <v>0</v>
      </c>
      <c r="I770" s="112">
        <f t="shared" si="1287"/>
        <v>0</v>
      </c>
      <c r="J770" s="112">
        <f t="shared" si="1288"/>
        <v>0</v>
      </c>
      <c r="K770" s="112">
        <f t="shared" si="1289"/>
        <v>0</v>
      </c>
      <c r="L770" s="112">
        <f t="shared" si="1290"/>
        <v>0</v>
      </c>
      <c r="M770" s="112">
        <f t="shared" si="1291"/>
        <v>0</v>
      </c>
      <c r="N770" s="60"/>
      <c r="O770" s="61"/>
      <c r="P770" s="61"/>
      <c r="Q770" s="61"/>
      <c r="R770" s="61"/>
      <c r="S770" s="7"/>
      <c r="T770" s="67">
        <f t="shared" si="1253"/>
        <v>1</v>
      </c>
      <c r="U770" s="76" t="str">
        <f t="shared" si="1254"/>
        <v/>
      </c>
      <c r="V770" s="76" t="str">
        <f t="shared" si="1255"/>
        <v/>
      </c>
      <c r="W770" s="76" t="str">
        <f t="shared" si="1256"/>
        <v/>
      </c>
      <c r="X770" s="76" t="str">
        <f t="shared" si="1257"/>
        <v/>
      </c>
      <c r="Y770" s="76" t="str">
        <f t="shared" si="1258"/>
        <v/>
      </c>
      <c r="Z770" s="76" t="str">
        <f t="shared" si="1259"/>
        <v/>
      </c>
      <c r="AA770" s="131" t="b">
        <f t="shared" si="1197"/>
        <v>0</v>
      </c>
      <c r="AB770" s="131" t="b">
        <f t="shared" si="1198"/>
        <v>0</v>
      </c>
      <c r="AC770" s="131" t="b">
        <f t="shared" si="1199"/>
        <v>0</v>
      </c>
      <c r="AD770" s="131" t="b">
        <f t="shared" si="1200"/>
        <v>0</v>
      </c>
      <c r="AE770" s="131" t="b">
        <f t="shared" si="1201"/>
        <v>0</v>
      </c>
      <c r="AF770" s="131" t="b">
        <f t="shared" si="1202"/>
        <v>0</v>
      </c>
      <c r="AG770" s="131">
        <f t="shared" si="1275"/>
        <v>0</v>
      </c>
      <c r="AH770" s="131">
        <f t="shared" si="1281"/>
        <v>1</v>
      </c>
      <c r="AI770" s="13">
        <f t="shared" si="1203"/>
        <v>0</v>
      </c>
      <c r="AJ770" s="11">
        <f t="shared" si="1260"/>
        <v>0</v>
      </c>
      <c r="AK770" s="67">
        <f t="shared" si="1261"/>
        <v>1</v>
      </c>
      <c r="AL770" s="118" t="str">
        <f t="shared" si="1262"/>
        <v/>
      </c>
      <c r="AM770" s="118" t="str">
        <f t="shared" si="1263"/>
        <v/>
      </c>
      <c r="AN770" s="118" t="str">
        <f t="shared" si="1264"/>
        <v/>
      </c>
      <c r="AO770" s="118" t="str">
        <f t="shared" si="1265"/>
        <v/>
      </c>
      <c r="AP770" s="118" t="str">
        <f t="shared" si="1266"/>
        <v/>
      </c>
      <c r="AQ770" s="118" t="str">
        <f t="shared" si="1267"/>
        <v/>
      </c>
      <c r="AR770" s="118" t="str">
        <f t="shared" si="1268"/>
        <v/>
      </c>
      <c r="AS770" s="60" t="b">
        <f t="shared" si="1204"/>
        <v>0</v>
      </c>
      <c r="AT770" s="60" t="b">
        <f t="shared" si="1205"/>
        <v>0</v>
      </c>
      <c r="AU770" s="60" t="b">
        <f t="shared" si="1206"/>
        <v>0</v>
      </c>
      <c r="AV770" s="60" t="b">
        <f t="shared" si="1207"/>
        <v>0</v>
      </c>
      <c r="AW770" s="60" t="b">
        <f t="shared" si="1208"/>
        <v>0</v>
      </c>
      <c r="AX770" s="60" t="b">
        <f t="shared" si="1209"/>
        <v>0</v>
      </c>
      <c r="AY770" s="60" t="b">
        <f t="shared" si="1210"/>
        <v>0</v>
      </c>
      <c r="AZ770" s="131">
        <f t="shared" si="1276"/>
        <v>0</v>
      </c>
      <c r="BA770" s="131">
        <f t="shared" si="1282"/>
        <v>1</v>
      </c>
      <c r="BB770" s="13">
        <f t="shared" si="1269"/>
        <v>0</v>
      </c>
      <c r="BC770" s="11">
        <f t="shared" si="1211"/>
        <v>0</v>
      </c>
      <c r="BD770" s="67">
        <f t="shared" si="1270"/>
        <v>1</v>
      </c>
      <c r="BE770" s="76" t="str">
        <f t="shared" si="1212"/>
        <v/>
      </c>
      <c r="BF770" s="76" t="str">
        <f t="shared" si="1213"/>
        <v/>
      </c>
      <c r="BG770" s="76" t="str">
        <f t="shared" si="1214"/>
        <v/>
      </c>
      <c r="BH770" s="76" t="str">
        <f t="shared" si="1215"/>
        <v/>
      </c>
      <c r="BI770" s="76" t="str">
        <f t="shared" si="1216"/>
        <v/>
      </c>
      <c r="BJ770" s="76" t="str">
        <f t="shared" si="1217"/>
        <v/>
      </c>
      <c r="BK770" s="131" t="b">
        <f t="shared" si="1218"/>
        <v>0</v>
      </c>
      <c r="BL770" s="131" t="b">
        <f t="shared" si="1219"/>
        <v>0</v>
      </c>
      <c r="BM770" s="131" t="b">
        <f t="shared" si="1220"/>
        <v>0</v>
      </c>
      <c r="BN770" s="131" t="b">
        <f t="shared" si="1221"/>
        <v>0</v>
      </c>
      <c r="BO770" s="131" t="b">
        <f t="shared" si="1222"/>
        <v>0</v>
      </c>
      <c r="BP770" s="131" t="b">
        <f t="shared" si="1223"/>
        <v>0</v>
      </c>
      <c r="BQ770" s="131">
        <f t="shared" si="1277"/>
        <v>0</v>
      </c>
      <c r="BR770" s="131">
        <f t="shared" si="1283"/>
        <v>1</v>
      </c>
      <c r="BS770" s="92">
        <f t="shared" si="1278"/>
        <v>0</v>
      </c>
      <c r="BT770" s="13">
        <f t="shared" si="1224"/>
        <v>0</v>
      </c>
      <c r="BU770" s="11">
        <f t="shared" si="1271"/>
        <v>0</v>
      </c>
      <c r="BV770" s="67">
        <f t="shared" si="1272"/>
        <v>1</v>
      </c>
      <c r="BW770" s="118" t="str">
        <f t="shared" si="1225"/>
        <v/>
      </c>
      <c r="BX770" s="118" t="str">
        <f t="shared" si="1226"/>
        <v/>
      </c>
      <c r="BY770" s="118" t="str">
        <f t="shared" si="1227"/>
        <v/>
      </c>
      <c r="BZ770" s="118" t="str">
        <f t="shared" si="1228"/>
        <v/>
      </c>
      <c r="CA770" s="118" t="str">
        <f t="shared" si="1229"/>
        <v/>
      </c>
      <c r="CB770" s="118" t="str">
        <f t="shared" si="1230"/>
        <v/>
      </c>
      <c r="CC770" s="118" t="str">
        <f t="shared" si="1231"/>
        <v/>
      </c>
      <c r="CD770" s="60" t="b">
        <f t="shared" si="1232"/>
        <v>0</v>
      </c>
      <c r="CE770" s="60" t="b">
        <f t="shared" si="1233"/>
        <v>0</v>
      </c>
      <c r="CF770" s="60" t="b">
        <f t="shared" si="1234"/>
        <v>0</v>
      </c>
      <c r="CG770" s="60" t="b">
        <f t="shared" si="1235"/>
        <v>0</v>
      </c>
      <c r="CH770" s="60" t="b">
        <f t="shared" si="1236"/>
        <v>0</v>
      </c>
      <c r="CI770" s="60" t="b">
        <f t="shared" si="1237"/>
        <v>0</v>
      </c>
      <c r="CJ770" s="60" t="b">
        <f t="shared" si="1238"/>
        <v>0</v>
      </c>
      <c r="CK770" s="131">
        <f t="shared" si="1279"/>
        <v>0</v>
      </c>
      <c r="CL770" s="131">
        <f t="shared" si="1284"/>
        <v>1</v>
      </c>
      <c r="CM770" s="92">
        <f t="shared" si="1280"/>
        <v>0</v>
      </c>
      <c r="CN770" s="13">
        <f t="shared" si="1273"/>
        <v>0</v>
      </c>
      <c r="CO770" s="11">
        <f t="shared" si="1239"/>
        <v>0</v>
      </c>
      <c r="CP770" s="13">
        <f t="shared" si="1274"/>
        <v>0</v>
      </c>
      <c r="CQ770" s="11">
        <f t="shared" si="1194"/>
        <v>0</v>
      </c>
      <c r="CR770" s="57">
        <f t="shared" si="1195"/>
        <v>0</v>
      </c>
      <c r="CS770" s="57">
        <f t="shared" si="1196"/>
        <v>0</v>
      </c>
      <c r="CT770" s="57">
        <f t="shared" si="1292"/>
        <v>0</v>
      </c>
      <c r="CU770" s="24" t="str">
        <f t="shared" si="1240"/>
        <v/>
      </c>
      <c r="CV770" s="24" t="str">
        <f t="shared" si="1241"/>
        <v/>
      </c>
      <c r="CW770" s="24" t="str">
        <f t="shared" si="1242"/>
        <v/>
      </c>
      <c r="CX770" s="24" t="str">
        <f t="shared" si="1243"/>
        <v/>
      </c>
      <c r="CY770" s="24" t="str">
        <f t="shared" si="1244"/>
        <v/>
      </c>
      <c r="CZ770" s="24" t="str">
        <f t="shared" si="1245"/>
        <v/>
      </c>
      <c r="DA770" s="24" t="str">
        <f t="shared" si="1246"/>
        <v/>
      </c>
      <c r="DB770" s="24" t="str">
        <f t="shared" si="1247"/>
        <v/>
      </c>
      <c r="DC770" s="24" t="str">
        <f t="shared" si="1248"/>
        <v/>
      </c>
      <c r="DD770" s="24" t="str">
        <f t="shared" si="1249"/>
        <v/>
      </c>
      <c r="DE770" s="24" t="str">
        <f t="shared" si="1250"/>
        <v/>
      </c>
      <c r="DF770" s="24" t="str">
        <f t="shared" si="1251"/>
        <v/>
      </c>
      <c r="DG770" s="24" t="str">
        <f t="shared" si="1252"/>
        <v/>
      </c>
      <c r="DJ770" s="39"/>
      <c r="EA770" s="7"/>
    </row>
    <row r="771" spans="2:131" x14ac:dyDescent="0.2">
      <c r="B771" s="61" t="str">
        <f t="shared" si="1191"/>
        <v/>
      </c>
      <c r="C771" s="7" t="str">
        <f t="shared" si="1285"/>
        <v/>
      </c>
      <c r="D771" s="60">
        <f t="shared" si="1192"/>
        <v>0</v>
      </c>
      <c r="E771" s="7" t="str">
        <f t="shared" si="1193"/>
        <v/>
      </c>
      <c r="F771" s="72" t="str">
        <f t="shared" si="1189"/>
        <v/>
      </c>
      <c r="G771" s="108" t="str">
        <f t="shared" si="1190"/>
        <v/>
      </c>
      <c r="H771" s="112">
        <f t="shared" si="1286"/>
        <v>0</v>
      </c>
      <c r="I771" s="112">
        <f t="shared" si="1287"/>
        <v>0</v>
      </c>
      <c r="J771" s="112">
        <f t="shared" si="1288"/>
        <v>0</v>
      </c>
      <c r="K771" s="112">
        <f t="shared" si="1289"/>
        <v>0</v>
      </c>
      <c r="L771" s="112">
        <f t="shared" si="1290"/>
        <v>0</v>
      </c>
      <c r="M771" s="112">
        <f t="shared" si="1291"/>
        <v>0</v>
      </c>
      <c r="N771" s="60"/>
      <c r="O771" s="61"/>
      <c r="P771" s="61"/>
      <c r="Q771" s="61"/>
      <c r="R771" s="61"/>
      <c r="S771" s="7"/>
      <c r="T771" s="67">
        <f t="shared" si="1253"/>
        <v>1</v>
      </c>
      <c r="U771" s="76" t="str">
        <f t="shared" si="1254"/>
        <v/>
      </c>
      <c r="V771" s="76" t="str">
        <f t="shared" si="1255"/>
        <v/>
      </c>
      <c r="W771" s="76" t="str">
        <f t="shared" si="1256"/>
        <v/>
      </c>
      <c r="X771" s="76" t="str">
        <f t="shared" si="1257"/>
        <v/>
      </c>
      <c r="Y771" s="76" t="str">
        <f t="shared" si="1258"/>
        <v/>
      </c>
      <c r="Z771" s="76" t="str">
        <f t="shared" si="1259"/>
        <v/>
      </c>
      <c r="AA771" s="131" t="b">
        <f t="shared" si="1197"/>
        <v>0</v>
      </c>
      <c r="AB771" s="131" t="b">
        <f t="shared" si="1198"/>
        <v>0</v>
      </c>
      <c r="AC771" s="131" t="b">
        <f t="shared" si="1199"/>
        <v>0</v>
      </c>
      <c r="AD771" s="131" t="b">
        <f t="shared" si="1200"/>
        <v>0</v>
      </c>
      <c r="AE771" s="131" t="b">
        <f t="shared" si="1201"/>
        <v>0</v>
      </c>
      <c r="AF771" s="131" t="b">
        <f t="shared" si="1202"/>
        <v>0</v>
      </c>
      <c r="AG771" s="131">
        <f t="shared" si="1275"/>
        <v>0</v>
      </c>
      <c r="AH771" s="131">
        <f t="shared" si="1281"/>
        <v>1</v>
      </c>
      <c r="AI771" s="13">
        <f t="shared" si="1203"/>
        <v>0</v>
      </c>
      <c r="AJ771" s="11">
        <f t="shared" si="1260"/>
        <v>0</v>
      </c>
      <c r="AK771" s="67">
        <f t="shared" si="1261"/>
        <v>1</v>
      </c>
      <c r="AL771" s="118" t="str">
        <f t="shared" si="1262"/>
        <v/>
      </c>
      <c r="AM771" s="118" t="str">
        <f t="shared" si="1263"/>
        <v/>
      </c>
      <c r="AN771" s="118" t="str">
        <f t="shared" si="1264"/>
        <v/>
      </c>
      <c r="AO771" s="118" t="str">
        <f t="shared" si="1265"/>
        <v/>
      </c>
      <c r="AP771" s="118" t="str">
        <f t="shared" si="1266"/>
        <v/>
      </c>
      <c r="AQ771" s="118" t="str">
        <f t="shared" si="1267"/>
        <v/>
      </c>
      <c r="AR771" s="118" t="str">
        <f t="shared" si="1268"/>
        <v/>
      </c>
      <c r="AS771" s="60" t="b">
        <f t="shared" si="1204"/>
        <v>0</v>
      </c>
      <c r="AT771" s="60" t="b">
        <f t="shared" si="1205"/>
        <v>0</v>
      </c>
      <c r="AU771" s="60" t="b">
        <f t="shared" si="1206"/>
        <v>0</v>
      </c>
      <c r="AV771" s="60" t="b">
        <f t="shared" si="1207"/>
        <v>0</v>
      </c>
      <c r="AW771" s="60" t="b">
        <f t="shared" si="1208"/>
        <v>0</v>
      </c>
      <c r="AX771" s="60" t="b">
        <f t="shared" si="1209"/>
        <v>0</v>
      </c>
      <c r="AY771" s="60" t="b">
        <f t="shared" si="1210"/>
        <v>0</v>
      </c>
      <c r="AZ771" s="131">
        <f t="shared" si="1276"/>
        <v>0</v>
      </c>
      <c r="BA771" s="131">
        <f t="shared" si="1282"/>
        <v>1</v>
      </c>
      <c r="BB771" s="13">
        <f t="shared" si="1269"/>
        <v>0</v>
      </c>
      <c r="BC771" s="11">
        <f t="shared" si="1211"/>
        <v>0</v>
      </c>
      <c r="BD771" s="67">
        <f t="shared" si="1270"/>
        <v>1</v>
      </c>
      <c r="BE771" s="76" t="str">
        <f t="shared" si="1212"/>
        <v/>
      </c>
      <c r="BF771" s="76" t="str">
        <f t="shared" si="1213"/>
        <v/>
      </c>
      <c r="BG771" s="76" t="str">
        <f t="shared" si="1214"/>
        <v/>
      </c>
      <c r="BH771" s="76" t="str">
        <f t="shared" si="1215"/>
        <v/>
      </c>
      <c r="BI771" s="76" t="str">
        <f t="shared" si="1216"/>
        <v/>
      </c>
      <c r="BJ771" s="76" t="str">
        <f t="shared" si="1217"/>
        <v/>
      </c>
      <c r="BK771" s="131" t="b">
        <f t="shared" si="1218"/>
        <v>0</v>
      </c>
      <c r="BL771" s="131" t="b">
        <f t="shared" si="1219"/>
        <v>0</v>
      </c>
      <c r="BM771" s="131" t="b">
        <f t="shared" si="1220"/>
        <v>0</v>
      </c>
      <c r="BN771" s="131" t="b">
        <f t="shared" si="1221"/>
        <v>0</v>
      </c>
      <c r="BO771" s="131" t="b">
        <f t="shared" si="1222"/>
        <v>0</v>
      </c>
      <c r="BP771" s="131" t="b">
        <f t="shared" si="1223"/>
        <v>0</v>
      </c>
      <c r="BQ771" s="131">
        <f t="shared" si="1277"/>
        <v>0</v>
      </c>
      <c r="BR771" s="131">
        <f t="shared" si="1283"/>
        <v>1</v>
      </c>
      <c r="BS771" s="92">
        <f t="shared" si="1278"/>
        <v>0</v>
      </c>
      <c r="BT771" s="13">
        <f t="shared" si="1224"/>
        <v>0</v>
      </c>
      <c r="BU771" s="11">
        <f t="shared" si="1271"/>
        <v>0</v>
      </c>
      <c r="BV771" s="67">
        <f t="shared" si="1272"/>
        <v>1</v>
      </c>
      <c r="BW771" s="118" t="str">
        <f t="shared" si="1225"/>
        <v/>
      </c>
      <c r="BX771" s="118" t="str">
        <f t="shared" si="1226"/>
        <v/>
      </c>
      <c r="BY771" s="118" t="str">
        <f t="shared" si="1227"/>
        <v/>
      </c>
      <c r="BZ771" s="118" t="str">
        <f t="shared" si="1228"/>
        <v/>
      </c>
      <c r="CA771" s="118" t="str">
        <f t="shared" si="1229"/>
        <v/>
      </c>
      <c r="CB771" s="118" t="str">
        <f t="shared" si="1230"/>
        <v/>
      </c>
      <c r="CC771" s="118" t="str">
        <f t="shared" si="1231"/>
        <v/>
      </c>
      <c r="CD771" s="60" t="b">
        <f t="shared" si="1232"/>
        <v>0</v>
      </c>
      <c r="CE771" s="60" t="b">
        <f t="shared" si="1233"/>
        <v>0</v>
      </c>
      <c r="CF771" s="60" t="b">
        <f t="shared" si="1234"/>
        <v>0</v>
      </c>
      <c r="CG771" s="60" t="b">
        <f t="shared" si="1235"/>
        <v>0</v>
      </c>
      <c r="CH771" s="60" t="b">
        <f t="shared" si="1236"/>
        <v>0</v>
      </c>
      <c r="CI771" s="60" t="b">
        <f t="shared" si="1237"/>
        <v>0</v>
      </c>
      <c r="CJ771" s="60" t="b">
        <f t="shared" si="1238"/>
        <v>0</v>
      </c>
      <c r="CK771" s="131">
        <f t="shared" si="1279"/>
        <v>0</v>
      </c>
      <c r="CL771" s="131">
        <f t="shared" si="1284"/>
        <v>1</v>
      </c>
      <c r="CM771" s="92">
        <f t="shared" si="1280"/>
        <v>0</v>
      </c>
      <c r="CN771" s="13">
        <f t="shared" si="1273"/>
        <v>0</v>
      </c>
      <c r="CO771" s="11">
        <f t="shared" si="1239"/>
        <v>0</v>
      </c>
      <c r="CP771" s="13">
        <f t="shared" si="1274"/>
        <v>0</v>
      </c>
      <c r="CQ771" s="11">
        <f t="shared" si="1194"/>
        <v>0</v>
      </c>
      <c r="CR771" s="57">
        <f t="shared" si="1195"/>
        <v>0</v>
      </c>
      <c r="CS771" s="57">
        <f t="shared" si="1196"/>
        <v>0</v>
      </c>
      <c r="CT771" s="57">
        <f t="shared" si="1292"/>
        <v>0</v>
      </c>
      <c r="CU771" s="24" t="str">
        <f t="shared" si="1240"/>
        <v/>
      </c>
      <c r="CV771" s="24" t="str">
        <f t="shared" si="1241"/>
        <v/>
      </c>
      <c r="CW771" s="24" t="str">
        <f t="shared" si="1242"/>
        <v/>
      </c>
      <c r="CX771" s="24" t="str">
        <f t="shared" si="1243"/>
        <v/>
      </c>
      <c r="CY771" s="24" t="str">
        <f t="shared" si="1244"/>
        <v/>
      </c>
      <c r="CZ771" s="24" t="str">
        <f t="shared" si="1245"/>
        <v/>
      </c>
      <c r="DA771" s="24" t="str">
        <f t="shared" si="1246"/>
        <v/>
      </c>
      <c r="DB771" s="24" t="str">
        <f t="shared" si="1247"/>
        <v/>
      </c>
      <c r="DC771" s="24" t="str">
        <f t="shared" si="1248"/>
        <v/>
      </c>
      <c r="DD771" s="24" t="str">
        <f t="shared" si="1249"/>
        <v/>
      </c>
      <c r="DE771" s="24" t="str">
        <f t="shared" si="1250"/>
        <v/>
      </c>
      <c r="DF771" s="24" t="str">
        <f t="shared" si="1251"/>
        <v/>
      </c>
      <c r="DG771" s="24" t="str">
        <f t="shared" si="1252"/>
        <v/>
      </c>
      <c r="DJ771" s="39"/>
      <c r="EA771" s="7"/>
    </row>
    <row r="772" spans="2:131" x14ac:dyDescent="0.2">
      <c r="B772" s="61" t="str">
        <f t="shared" si="1191"/>
        <v/>
      </c>
      <c r="C772" s="7" t="str">
        <f t="shared" si="1285"/>
        <v/>
      </c>
      <c r="D772" s="60">
        <f t="shared" si="1192"/>
        <v>0</v>
      </c>
      <c r="E772" s="7" t="str">
        <f t="shared" si="1193"/>
        <v/>
      </c>
      <c r="F772" s="72" t="str">
        <f t="shared" si="1189"/>
        <v/>
      </c>
      <c r="G772" s="108" t="str">
        <f t="shared" si="1190"/>
        <v/>
      </c>
      <c r="H772" s="112">
        <f t="shared" si="1286"/>
        <v>0</v>
      </c>
      <c r="I772" s="112">
        <f t="shared" si="1287"/>
        <v>0</v>
      </c>
      <c r="J772" s="112">
        <f t="shared" si="1288"/>
        <v>0</v>
      </c>
      <c r="K772" s="112">
        <f t="shared" si="1289"/>
        <v>0</v>
      </c>
      <c r="L772" s="112">
        <f t="shared" si="1290"/>
        <v>0</v>
      </c>
      <c r="M772" s="112">
        <f t="shared" si="1291"/>
        <v>0</v>
      </c>
      <c r="N772" s="60"/>
      <c r="O772" s="61"/>
      <c r="P772" s="61"/>
      <c r="Q772" s="61"/>
      <c r="R772" s="61"/>
      <c r="S772" s="7"/>
      <c r="T772" s="67">
        <f t="shared" si="1253"/>
        <v>1</v>
      </c>
      <c r="U772" s="76" t="str">
        <f t="shared" si="1254"/>
        <v/>
      </c>
      <c r="V772" s="76" t="str">
        <f t="shared" si="1255"/>
        <v/>
      </c>
      <c r="W772" s="76" t="str">
        <f t="shared" si="1256"/>
        <v/>
      </c>
      <c r="X772" s="76" t="str">
        <f t="shared" si="1257"/>
        <v/>
      </c>
      <c r="Y772" s="76" t="str">
        <f t="shared" si="1258"/>
        <v/>
      </c>
      <c r="Z772" s="76" t="str">
        <f t="shared" si="1259"/>
        <v/>
      </c>
      <c r="AA772" s="131" t="b">
        <f t="shared" si="1197"/>
        <v>0</v>
      </c>
      <c r="AB772" s="131" t="b">
        <f t="shared" si="1198"/>
        <v>0</v>
      </c>
      <c r="AC772" s="131" t="b">
        <f t="shared" si="1199"/>
        <v>0</v>
      </c>
      <c r="AD772" s="131" t="b">
        <f t="shared" si="1200"/>
        <v>0</v>
      </c>
      <c r="AE772" s="131" t="b">
        <f t="shared" si="1201"/>
        <v>0</v>
      </c>
      <c r="AF772" s="131" t="b">
        <f t="shared" si="1202"/>
        <v>0</v>
      </c>
      <c r="AG772" s="131">
        <f t="shared" si="1275"/>
        <v>0</v>
      </c>
      <c r="AH772" s="131">
        <f t="shared" si="1281"/>
        <v>1</v>
      </c>
      <c r="AI772" s="13">
        <f t="shared" si="1203"/>
        <v>0</v>
      </c>
      <c r="AJ772" s="11">
        <f t="shared" si="1260"/>
        <v>0</v>
      </c>
      <c r="AK772" s="67">
        <f t="shared" si="1261"/>
        <v>1</v>
      </c>
      <c r="AL772" s="118" t="str">
        <f t="shared" si="1262"/>
        <v/>
      </c>
      <c r="AM772" s="118" t="str">
        <f t="shared" si="1263"/>
        <v/>
      </c>
      <c r="AN772" s="118" t="str">
        <f t="shared" si="1264"/>
        <v/>
      </c>
      <c r="AO772" s="118" t="str">
        <f t="shared" si="1265"/>
        <v/>
      </c>
      <c r="AP772" s="118" t="str">
        <f t="shared" si="1266"/>
        <v/>
      </c>
      <c r="AQ772" s="118" t="str">
        <f t="shared" si="1267"/>
        <v/>
      </c>
      <c r="AR772" s="118" t="str">
        <f t="shared" si="1268"/>
        <v/>
      </c>
      <c r="AS772" s="60" t="b">
        <f t="shared" si="1204"/>
        <v>0</v>
      </c>
      <c r="AT772" s="60" t="b">
        <f t="shared" si="1205"/>
        <v>0</v>
      </c>
      <c r="AU772" s="60" t="b">
        <f t="shared" si="1206"/>
        <v>0</v>
      </c>
      <c r="AV772" s="60" t="b">
        <f t="shared" si="1207"/>
        <v>0</v>
      </c>
      <c r="AW772" s="60" t="b">
        <f t="shared" si="1208"/>
        <v>0</v>
      </c>
      <c r="AX772" s="60" t="b">
        <f t="shared" si="1209"/>
        <v>0</v>
      </c>
      <c r="AY772" s="60" t="b">
        <f t="shared" si="1210"/>
        <v>0</v>
      </c>
      <c r="AZ772" s="131">
        <f t="shared" si="1276"/>
        <v>0</v>
      </c>
      <c r="BA772" s="131">
        <f t="shared" si="1282"/>
        <v>1</v>
      </c>
      <c r="BB772" s="13">
        <f t="shared" si="1269"/>
        <v>0</v>
      </c>
      <c r="BC772" s="11">
        <f t="shared" si="1211"/>
        <v>0</v>
      </c>
      <c r="BD772" s="67">
        <f t="shared" si="1270"/>
        <v>1</v>
      </c>
      <c r="BE772" s="76" t="str">
        <f t="shared" si="1212"/>
        <v/>
      </c>
      <c r="BF772" s="76" t="str">
        <f t="shared" si="1213"/>
        <v/>
      </c>
      <c r="BG772" s="76" t="str">
        <f t="shared" si="1214"/>
        <v/>
      </c>
      <c r="BH772" s="76" t="str">
        <f t="shared" si="1215"/>
        <v/>
      </c>
      <c r="BI772" s="76" t="str">
        <f t="shared" si="1216"/>
        <v/>
      </c>
      <c r="BJ772" s="76" t="str">
        <f t="shared" si="1217"/>
        <v/>
      </c>
      <c r="BK772" s="131" t="b">
        <f t="shared" si="1218"/>
        <v>0</v>
      </c>
      <c r="BL772" s="131" t="b">
        <f t="shared" si="1219"/>
        <v>0</v>
      </c>
      <c r="BM772" s="131" t="b">
        <f t="shared" si="1220"/>
        <v>0</v>
      </c>
      <c r="BN772" s="131" t="b">
        <f t="shared" si="1221"/>
        <v>0</v>
      </c>
      <c r="BO772" s="131" t="b">
        <f t="shared" si="1222"/>
        <v>0</v>
      </c>
      <c r="BP772" s="131" t="b">
        <f t="shared" si="1223"/>
        <v>0</v>
      </c>
      <c r="BQ772" s="131">
        <f t="shared" si="1277"/>
        <v>0</v>
      </c>
      <c r="BR772" s="131">
        <f t="shared" si="1283"/>
        <v>1</v>
      </c>
      <c r="BS772" s="92">
        <f t="shared" si="1278"/>
        <v>0</v>
      </c>
      <c r="BT772" s="13">
        <f t="shared" si="1224"/>
        <v>0</v>
      </c>
      <c r="BU772" s="11">
        <f t="shared" si="1271"/>
        <v>0</v>
      </c>
      <c r="BV772" s="67">
        <f t="shared" si="1272"/>
        <v>1</v>
      </c>
      <c r="BW772" s="118" t="str">
        <f t="shared" si="1225"/>
        <v/>
      </c>
      <c r="BX772" s="118" t="str">
        <f t="shared" si="1226"/>
        <v/>
      </c>
      <c r="BY772" s="118" t="str">
        <f t="shared" si="1227"/>
        <v/>
      </c>
      <c r="BZ772" s="118" t="str">
        <f t="shared" si="1228"/>
        <v/>
      </c>
      <c r="CA772" s="118" t="str">
        <f t="shared" si="1229"/>
        <v/>
      </c>
      <c r="CB772" s="118" t="str">
        <f t="shared" si="1230"/>
        <v/>
      </c>
      <c r="CC772" s="118" t="str">
        <f t="shared" si="1231"/>
        <v/>
      </c>
      <c r="CD772" s="60" t="b">
        <f t="shared" si="1232"/>
        <v>0</v>
      </c>
      <c r="CE772" s="60" t="b">
        <f t="shared" si="1233"/>
        <v>0</v>
      </c>
      <c r="CF772" s="60" t="b">
        <f t="shared" si="1234"/>
        <v>0</v>
      </c>
      <c r="CG772" s="60" t="b">
        <f t="shared" si="1235"/>
        <v>0</v>
      </c>
      <c r="CH772" s="60" t="b">
        <f t="shared" si="1236"/>
        <v>0</v>
      </c>
      <c r="CI772" s="60" t="b">
        <f t="shared" si="1237"/>
        <v>0</v>
      </c>
      <c r="CJ772" s="60" t="b">
        <f t="shared" si="1238"/>
        <v>0</v>
      </c>
      <c r="CK772" s="131">
        <f t="shared" si="1279"/>
        <v>0</v>
      </c>
      <c r="CL772" s="131">
        <f t="shared" si="1284"/>
        <v>1</v>
      </c>
      <c r="CM772" s="92">
        <f t="shared" si="1280"/>
        <v>0</v>
      </c>
      <c r="CN772" s="13">
        <f t="shared" si="1273"/>
        <v>0</v>
      </c>
      <c r="CO772" s="11">
        <f t="shared" si="1239"/>
        <v>0</v>
      </c>
      <c r="CP772" s="13">
        <f t="shared" si="1274"/>
        <v>0</v>
      </c>
      <c r="CQ772" s="11">
        <f t="shared" si="1194"/>
        <v>0</v>
      </c>
      <c r="CR772" s="57">
        <f t="shared" si="1195"/>
        <v>0</v>
      </c>
      <c r="CS772" s="57">
        <f t="shared" si="1196"/>
        <v>0</v>
      </c>
      <c r="CT772" s="57">
        <f t="shared" si="1292"/>
        <v>0</v>
      </c>
      <c r="CU772" s="24" t="str">
        <f t="shared" si="1240"/>
        <v/>
      </c>
      <c r="CV772" s="24" t="str">
        <f t="shared" si="1241"/>
        <v/>
      </c>
      <c r="CW772" s="24" t="str">
        <f t="shared" si="1242"/>
        <v/>
      </c>
      <c r="CX772" s="24" t="str">
        <f t="shared" si="1243"/>
        <v/>
      </c>
      <c r="CY772" s="24" t="str">
        <f t="shared" si="1244"/>
        <v/>
      </c>
      <c r="CZ772" s="24" t="str">
        <f t="shared" si="1245"/>
        <v/>
      </c>
      <c r="DA772" s="24" t="str">
        <f t="shared" si="1246"/>
        <v/>
      </c>
      <c r="DB772" s="24" t="str">
        <f t="shared" si="1247"/>
        <v/>
      </c>
      <c r="DC772" s="24" t="str">
        <f t="shared" si="1248"/>
        <v/>
      </c>
      <c r="DD772" s="24" t="str">
        <f t="shared" si="1249"/>
        <v/>
      </c>
      <c r="DE772" s="24" t="str">
        <f t="shared" si="1250"/>
        <v/>
      </c>
      <c r="DF772" s="24" t="str">
        <f t="shared" si="1251"/>
        <v/>
      </c>
      <c r="DG772" s="24" t="str">
        <f t="shared" si="1252"/>
        <v/>
      </c>
      <c r="DJ772" s="39"/>
      <c r="EA772" s="7"/>
    </row>
    <row r="773" spans="2:131" x14ac:dyDescent="0.2">
      <c r="B773" s="61" t="str">
        <f t="shared" si="1191"/>
        <v/>
      </c>
      <c r="C773" s="7" t="str">
        <f t="shared" si="1285"/>
        <v/>
      </c>
      <c r="D773" s="60">
        <f t="shared" si="1192"/>
        <v>0</v>
      </c>
      <c r="E773" s="7" t="str">
        <f t="shared" si="1193"/>
        <v/>
      </c>
      <c r="F773" s="72" t="str">
        <f t="shared" ref="F773:F836" si="1293">IF($A773&lt;&gt;"",VLOOKUP($A773,$DX$107:$EG$144,8),"")</f>
        <v/>
      </c>
      <c r="G773" s="108" t="str">
        <f t="shared" ref="G773:G836" si="1294">IF($A773&lt;&gt;"",VLOOKUP($A773,$DX$107:$EG$144,2),"")</f>
        <v/>
      </c>
      <c r="H773" s="112">
        <f t="shared" si="1286"/>
        <v>0</v>
      </c>
      <c r="I773" s="112">
        <f t="shared" si="1287"/>
        <v>0</v>
      </c>
      <c r="J773" s="112">
        <f t="shared" si="1288"/>
        <v>0</v>
      </c>
      <c r="K773" s="112">
        <f t="shared" si="1289"/>
        <v>0</v>
      </c>
      <c r="L773" s="112">
        <f t="shared" si="1290"/>
        <v>0</v>
      </c>
      <c r="M773" s="112">
        <f t="shared" si="1291"/>
        <v>0</v>
      </c>
      <c r="N773" s="60"/>
      <c r="O773" s="61"/>
      <c r="P773" s="61"/>
      <c r="Q773" s="61"/>
      <c r="R773" s="61"/>
      <c r="S773" s="7"/>
      <c r="T773" s="67">
        <f t="shared" si="1253"/>
        <v>1</v>
      </c>
      <c r="U773" s="76" t="str">
        <f t="shared" si="1254"/>
        <v/>
      </c>
      <c r="V773" s="76" t="str">
        <f t="shared" si="1255"/>
        <v/>
      </c>
      <c r="W773" s="76" t="str">
        <f t="shared" si="1256"/>
        <v/>
      </c>
      <c r="X773" s="76" t="str">
        <f t="shared" si="1257"/>
        <v/>
      </c>
      <c r="Y773" s="76" t="str">
        <f t="shared" si="1258"/>
        <v/>
      </c>
      <c r="Z773" s="76" t="str">
        <f t="shared" si="1259"/>
        <v/>
      </c>
      <c r="AA773" s="131" t="b">
        <f t="shared" si="1197"/>
        <v>0</v>
      </c>
      <c r="AB773" s="131" t="b">
        <f t="shared" si="1198"/>
        <v>0</v>
      </c>
      <c r="AC773" s="131" t="b">
        <f t="shared" si="1199"/>
        <v>0</v>
      </c>
      <c r="AD773" s="131" t="b">
        <f t="shared" si="1200"/>
        <v>0</v>
      </c>
      <c r="AE773" s="131" t="b">
        <f t="shared" si="1201"/>
        <v>0</v>
      </c>
      <c r="AF773" s="131" t="b">
        <f t="shared" si="1202"/>
        <v>0</v>
      </c>
      <c r="AG773" s="131">
        <f t="shared" si="1275"/>
        <v>0</v>
      </c>
      <c r="AH773" s="131">
        <f t="shared" si="1281"/>
        <v>1</v>
      </c>
      <c r="AI773" s="13">
        <f t="shared" si="1203"/>
        <v>0</v>
      </c>
      <c r="AJ773" s="11">
        <f t="shared" si="1260"/>
        <v>0</v>
      </c>
      <c r="AK773" s="67">
        <f t="shared" si="1261"/>
        <v>1</v>
      </c>
      <c r="AL773" s="118" t="str">
        <f t="shared" si="1262"/>
        <v/>
      </c>
      <c r="AM773" s="118" t="str">
        <f t="shared" si="1263"/>
        <v/>
      </c>
      <c r="AN773" s="118" t="str">
        <f t="shared" si="1264"/>
        <v/>
      </c>
      <c r="AO773" s="118" t="str">
        <f t="shared" si="1265"/>
        <v/>
      </c>
      <c r="AP773" s="118" t="str">
        <f t="shared" si="1266"/>
        <v/>
      </c>
      <c r="AQ773" s="118" t="str">
        <f t="shared" si="1267"/>
        <v/>
      </c>
      <c r="AR773" s="118" t="str">
        <f t="shared" si="1268"/>
        <v/>
      </c>
      <c r="AS773" s="60" t="b">
        <f t="shared" si="1204"/>
        <v>0</v>
      </c>
      <c r="AT773" s="60" t="b">
        <f t="shared" si="1205"/>
        <v>0</v>
      </c>
      <c r="AU773" s="60" t="b">
        <f t="shared" si="1206"/>
        <v>0</v>
      </c>
      <c r="AV773" s="60" t="b">
        <f t="shared" si="1207"/>
        <v>0</v>
      </c>
      <c r="AW773" s="60" t="b">
        <f t="shared" si="1208"/>
        <v>0</v>
      </c>
      <c r="AX773" s="60" t="b">
        <f t="shared" si="1209"/>
        <v>0</v>
      </c>
      <c r="AY773" s="60" t="b">
        <f t="shared" si="1210"/>
        <v>0</v>
      </c>
      <c r="AZ773" s="131">
        <f t="shared" si="1276"/>
        <v>0</v>
      </c>
      <c r="BA773" s="131">
        <f t="shared" si="1282"/>
        <v>1</v>
      </c>
      <c r="BB773" s="13">
        <f t="shared" si="1269"/>
        <v>0</v>
      </c>
      <c r="BC773" s="11">
        <f t="shared" si="1211"/>
        <v>0</v>
      </c>
      <c r="BD773" s="67">
        <f t="shared" si="1270"/>
        <v>1</v>
      </c>
      <c r="BE773" s="76" t="str">
        <f t="shared" si="1212"/>
        <v/>
      </c>
      <c r="BF773" s="76" t="str">
        <f t="shared" si="1213"/>
        <v/>
      </c>
      <c r="BG773" s="76" t="str">
        <f t="shared" si="1214"/>
        <v/>
      </c>
      <c r="BH773" s="76" t="str">
        <f t="shared" si="1215"/>
        <v/>
      </c>
      <c r="BI773" s="76" t="str">
        <f t="shared" si="1216"/>
        <v/>
      </c>
      <c r="BJ773" s="76" t="str">
        <f t="shared" si="1217"/>
        <v/>
      </c>
      <c r="BK773" s="131" t="b">
        <f t="shared" si="1218"/>
        <v>0</v>
      </c>
      <c r="BL773" s="131" t="b">
        <f t="shared" si="1219"/>
        <v>0</v>
      </c>
      <c r="BM773" s="131" t="b">
        <f t="shared" si="1220"/>
        <v>0</v>
      </c>
      <c r="BN773" s="131" t="b">
        <f t="shared" si="1221"/>
        <v>0</v>
      </c>
      <c r="BO773" s="131" t="b">
        <f t="shared" si="1222"/>
        <v>0</v>
      </c>
      <c r="BP773" s="131" t="b">
        <f t="shared" si="1223"/>
        <v>0</v>
      </c>
      <c r="BQ773" s="131">
        <f t="shared" si="1277"/>
        <v>0</v>
      </c>
      <c r="BR773" s="131">
        <f t="shared" si="1283"/>
        <v>1</v>
      </c>
      <c r="BS773" s="92">
        <f t="shared" si="1278"/>
        <v>0</v>
      </c>
      <c r="BT773" s="13">
        <f t="shared" si="1224"/>
        <v>0</v>
      </c>
      <c r="BU773" s="11">
        <f t="shared" si="1271"/>
        <v>0</v>
      </c>
      <c r="BV773" s="67">
        <f t="shared" si="1272"/>
        <v>1</v>
      </c>
      <c r="BW773" s="118" t="str">
        <f t="shared" si="1225"/>
        <v/>
      </c>
      <c r="BX773" s="118" t="str">
        <f t="shared" si="1226"/>
        <v/>
      </c>
      <c r="BY773" s="118" t="str">
        <f t="shared" si="1227"/>
        <v/>
      </c>
      <c r="BZ773" s="118" t="str">
        <f t="shared" si="1228"/>
        <v/>
      </c>
      <c r="CA773" s="118" t="str">
        <f t="shared" si="1229"/>
        <v/>
      </c>
      <c r="CB773" s="118" t="str">
        <f t="shared" si="1230"/>
        <v/>
      </c>
      <c r="CC773" s="118" t="str">
        <f t="shared" si="1231"/>
        <v/>
      </c>
      <c r="CD773" s="60" t="b">
        <f t="shared" si="1232"/>
        <v>0</v>
      </c>
      <c r="CE773" s="60" t="b">
        <f t="shared" si="1233"/>
        <v>0</v>
      </c>
      <c r="CF773" s="60" t="b">
        <f t="shared" si="1234"/>
        <v>0</v>
      </c>
      <c r="CG773" s="60" t="b">
        <f t="shared" si="1235"/>
        <v>0</v>
      </c>
      <c r="CH773" s="60" t="b">
        <f t="shared" si="1236"/>
        <v>0</v>
      </c>
      <c r="CI773" s="60" t="b">
        <f t="shared" si="1237"/>
        <v>0</v>
      </c>
      <c r="CJ773" s="60" t="b">
        <f t="shared" si="1238"/>
        <v>0</v>
      </c>
      <c r="CK773" s="131">
        <f t="shared" si="1279"/>
        <v>0</v>
      </c>
      <c r="CL773" s="131">
        <f t="shared" si="1284"/>
        <v>1</v>
      </c>
      <c r="CM773" s="92">
        <f t="shared" si="1280"/>
        <v>0</v>
      </c>
      <c r="CN773" s="13">
        <f t="shared" si="1273"/>
        <v>0</v>
      </c>
      <c r="CO773" s="11">
        <f t="shared" si="1239"/>
        <v>0</v>
      </c>
      <c r="CP773" s="13">
        <f t="shared" si="1274"/>
        <v>0</v>
      </c>
      <c r="CQ773" s="11">
        <f t="shared" si="1194"/>
        <v>0</v>
      </c>
      <c r="CR773" s="57">
        <f t="shared" si="1195"/>
        <v>0</v>
      </c>
      <c r="CS773" s="57">
        <f t="shared" si="1196"/>
        <v>0</v>
      </c>
      <c r="CT773" s="57">
        <f t="shared" si="1292"/>
        <v>0</v>
      </c>
      <c r="CU773" s="24" t="str">
        <f t="shared" si="1240"/>
        <v/>
      </c>
      <c r="CV773" s="24" t="str">
        <f t="shared" si="1241"/>
        <v/>
      </c>
      <c r="CW773" s="24" t="str">
        <f t="shared" si="1242"/>
        <v/>
      </c>
      <c r="CX773" s="24" t="str">
        <f t="shared" si="1243"/>
        <v/>
      </c>
      <c r="CY773" s="24" t="str">
        <f t="shared" si="1244"/>
        <v/>
      </c>
      <c r="CZ773" s="24" t="str">
        <f t="shared" si="1245"/>
        <v/>
      </c>
      <c r="DA773" s="24" t="str">
        <f t="shared" si="1246"/>
        <v/>
      </c>
      <c r="DB773" s="24" t="str">
        <f t="shared" si="1247"/>
        <v/>
      </c>
      <c r="DC773" s="24" t="str">
        <f t="shared" si="1248"/>
        <v/>
      </c>
      <c r="DD773" s="24" t="str">
        <f t="shared" si="1249"/>
        <v/>
      </c>
      <c r="DE773" s="24" t="str">
        <f t="shared" si="1250"/>
        <v/>
      </c>
      <c r="DF773" s="24" t="str">
        <f t="shared" si="1251"/>
        <v/>
      </c>
      <c r="DG773" s="24" t="str">
        <f t="shared" si="1252"/>
        <v/>
      </c>
      <c r="DJ773" s="39"/>
      <c r="EA773" s="7"/>
    </row>
    <row r="774" spans="2:131" x14ac:dyDescent="0.2">
      <c r="B774" s="61" t="str">
        <f t="shared" ref="B774:B837" si="1295">IF(A774="","",IF(AND(U775="",AL775=""),"DB",U775&amp;V775&amp;W775&amp;X775&amp;Y775&amp;Z775&amp;AL775&amp;AM775&amp;AN775&amp;AO775&amp;AP775&amp;AQ775&amp;AR775))</f>
        <v/>
      </c>
      <c r="C774" s="7" t="str">
        <f t="shared" si="1285"/>
        <v/>
      </c>
      <c r="D774" s="60">
        <f t="shared" ref="D774:D837" si="1296">CP774</f>
        <v>0</v>
      </c>
      <c r="E774" s="7" t="str">
        <f t="shared" ref="E774:E837" si="1297">CU775&amp;CV775&amp;CW775&amp;CX775&amp;CY775&amp;CZ775&amp;DA775&amp;DB775&amp;DC775&amp;DD775&amp;DE775&amp;DF775&amp;DG775</f>
        <v/>
      </c>
      <c r="F774" s="72" t="str">
        <f t="shared" si="1293"/>
        <v/>
      </c>
      <c r="G774" s="108" t="str">
        <f t="shared" si="1294"/>
        <v/>
      </c>
      <c r="H774" s="112">
        <f t="shared" si="1286"/>
        <v>0</v>
      </c>
      <c r="I774" s="112">
        <f t="shared" si="1287"/>
        <v>0</v>
      </c>
      <c r="J774" s="112">
        <f t="shared" si="1288"/>
        <v>0</v>
      </c>
      <c r="K774" s="112">
        <f t="shared" si="1289"/>
        <v>0</v>
      </c>
      <c r="L774" s="112">
        <f t="shared" si="1290"/>
        <v>0</v>
      </c>
      <c r="M774" s="112">
        <f t="shared" si="1291"/>
        <v>0</v>
      </c>
      <c r="N774" s="60"/>
      <c r="O774" s="61"/>
      <c r="P774" s="61"/>
      <c r="Q774" s="61"/>
      <c r="R774" s="61"/>
      <c r="S774" s="7"/>
      <c r="T774" s="67">
        <f t="shared" si="1253"/>
        <v>1</v>
      </c>
      <c r="U774" s="76" t="str">
        <f t="shared" si="1254"/>
        <v/>
      </c>
      <c r="V774" s="76" t="str">
        <f t="shared" si="1255"/>
        <v/>
      </c>
      <c r="W774" s="76" t="str">
        <f t="shared" si="1256"/>
        <v/>
      </c>
      <c r="X774" s="76" t="str">
        <f t="shared" si="1257"/>
        <v/>
      </c>
      <c r="Y774" s="76" t="str">
        <f t="shared" si="1258"/>
        <v/>
      </c>
      <c r="Z774" s="76" t="str">
        <f t="shared" si="1259"/>
        <v/>
      </c>
      <c r="AA774" s="131" t="b">
        <f t="shared" si="1197"/>
        <v>0</v>
      </c>
      <c r="AB774" s="131" t="b">
        <f t="shared" si="1198"/>
        <v>0</v>
      </c>
      <c r="AC774" s="131" t="b">
        <f t="shared" si="1199"/>
        <v>0</v>
      </c>
      <c r="AD774" s="131" t="b">
        <f t="shared" si="1200"/>
        <v>0</v>
      </c>
      <c r="AE774" s="131" t="b">
        <f t="shared" si="1201"/>
        <v>0</v>
      </c>
      <c r="AF774" s="131" t="b">
        <f t="shared" si="1202"/>
        <v>0</v>
      </c>
      <c r="AG774" s="131">
        <f t="shared" si="1275"/>
        <v>0</v>
      </c>
      <c r="AH774" s="131">
        <f t="shared" si="1281"/>
        <v>1</v>
      </c>
      <c r="AI774" s="13">
        <f t="shared" si="1203"/>
        <v>0</v>
      </c>
      <c r="AJ774" s="11">
        <f t="shared" si="1260"/>
        <v>0</v>
      </c>
      <c r="AK774" s="67">
        <f t="shared" si="1261"/>
        <v>1</v>
      </c>
      <c r="AL774" s="118" t="str">
        <f t="shared" si="1262"/>
        <v/>
      </c>
      <c r="AM774" s="118" t="str">
        <f t="shared" si="1263"/>
        <v/>
      </c>
      <c r="AN774" s="118" t="str">
        <f t="shared" si="1264"/>
        <v/>
      </c>
      <c r="AO774" s="118" t="str">
        <f t="shared" si="1265"/>
        <v/>
      </c>
      <c r="AP774" s="118" t="str">
        <f t="shared" si="1266"/>
        <v/>
      </c>
      <c r="AQ774" s="118" t="str">
        <f t="shared" si="1267"/>
        <v/>
      </c>
      <c r="AR774" s="118" t="str">
        <f t="shared" si="1268"/>
        <v/>
      </c>
      <c r="AS774" s="60" t="b">
        <f t="shared" si="1204"/>
        <v>0</v>
      </c>
      <c r="AT774" s="60" t="b">
        <f t="shared" si="1205"/>
        <v>0</v>
      </c>
      <c r="AU774" s="60" t="b">
        <f t="shared" si="1206"/>
        <v>0</v>
      </c>
      <c r="AV774" s="60" t="b">
        <f t="shared" si="1207"/>
        <v>0</v>
      </c>
      <c r="AW774" s="60" t="b">
        <f t="shared" si="1208"/>
        <v>0</v>
      </c>
      <c r="AX774" s="60" t="b">
        <f t="shared" si="1209"/>
        <v>0</v>
      </c>
      <c r="AY774" s="60" t="b">
        <f t="shared" si="1210"/>
        <v>0</v>
      </c>
      <c r="AZ774" s="131">
        <f t="shared" si="1276"/>
        <v>0</v>
      </c>
      <c r="BA774" s="131">
        <f t="shared" si="1282"/>
        <v>1</v>
      </c>
      <c r="BB774" s="13">
        <f t="shared" si="1269"/>
        <v>0</v>
      </c>
      <c r="BC774" s="11">
        <f t="shared" si="1211"/>
        <v>0</v>
      </c>
      <c r="BD774" s="67">
        <f t="shared" si="1270"/>
        <v>1</v>
      </c>
      <c r="BE774" s="76" t="str">
        <f t="shared" si="1212"/>
        <v/>
      </c>
      <c r="BF774" s="76" t="str">
        <f t="shared" si="1213"/>
        <v/>
      </c>
      <c r="BG774" s="76" t="str">
        <f t="shared" si="1214"/>
        <v/>
      </c>
      <c r="BH774" s="76" t="str">
        <f t="shared" si="1215"/>
        <v/>
      </c>
      <c r="BI774" s="76" t="str">
        <f t="shared" si="1216"/>
        <v/>
      </c>
      <c r="BJ774" s="76" t="str">
        <f t="shared" si="1217"/>
        <v/>
      </c>
      <c r="BK774" s="131" t="b">
        <f t="shared" si="1218"/>
        <v>0</v>
      </c>
      <c r="BL774" s="131" t="b">
        <f t="shared" si="1219"/>
        <v>0</v>
      </c>
      <c r="BM774" s="131" t="b">
        <f t="shared" si="1220"/>
        <v>0</v>
      </c>
      <c r="BN774" s="131" t="b">
        <f t="shared" si="1221"/>
        <v>0</v>
      </c>
      <c r="BO774" s="131" t="b">
        <f t="shared" si="1222"/>
        <v>0</v>
      </c>
      <c r="BP774" s="131" t="b">
        <f t="shared" si="1223"/>
        <v>0</v>
      </c>
      <c r="BQ774" s="131">
        <f t="shared" si="1277"/>
        <v>0</v>
      </c>
      <c r="BR774" s="131">
        <f t="shared" si="1283"/>
        <v>1</v>
      </c>
      <c r="BS774" s="92">
        <f t="shared" si="1278"/>
        <v>0</v>
      </c>
      <c r="BT774" s="13">
        <f t="shared" si="1224"/>
        <v>0</v>
      </c>
      <c r="BU774" s="11">
        <f t="shared" si="1271"/>
        <v>0</v>
      </c>
      <c r="BV774" s="67">
        <f t="shared" si="1272"/>
        <v>1</v>
      </c>
      <c r="BW774" s="118" t="str">
        <f t="shared" si="1225"/>
        <v/>
      </c>
      <c r="BX774" s="118" t="str">
        <f t="shared" si="1226"/>
        <v/>
      </c>
      <c r="BY774" s="118" t="str">
        <f t="shared" si="1227"/>
        <v/>
      </c>
      <c r="BZ774" s="118" t="str">
        <f t="shared" si="1228"/>
        <v/>
      </c>
      <c r="CA774" s="118" t="str">
        <f t="shared" si="1229"/>
        <v/>
      </c>
      <c r="CB774" s="118" t="str">
        <f t="shared" si="1230"/>
        <v/>
      </c>
      <c r="CC774" s="118" t="str">
        <f t="shared" si="1231"/>
        <v/>
      </c>
      <c r="CD774" s="60" t="b">
        <f t="shared" si="1232"/>
        <v>0</v>
      </c>
      <c r="CE774" s="60" t="b">
        <f t="shared" si="1233"/>
        <v>0</v>
      </c>
      <c r="CF774" s="60" t="b">
        <f t="shared" si="1234"/>
        <v>0</v>
      </c>
      <c r="CG774" s="60" t="b">
        <f t="shared" si="1235"/>
        <v>0</v>
      </c>
      <c r="CH774" s="60" t="b">
        <f t="shared" si="1236"/>
        <v>0</v>
      </c>
      <c r="CI774" s="60" t="b">
        <f t="shared" si="1237"/>
        <v>0</v>
      </c>
      <c r="CJ774" s="60" t="b">
        <f t="shared" si="1238"/>
        <v>0</v>
      </c>
      <c r="CK774" s="131">
        <f t="shared" si="1279"/>
        <v>0</v>
      </c>
      <c r="CL774" s="131">
        <f t="shared" si="1284"/>
        <v>1</v>
      </c>
      <c r="CM774" s="92">
        <f t="shared" si="1280"/>
        <v>0</v>
      </c>
      <c r="CN774" s="13">
        <f t="shared" si="1273"/>
        <v>0</v>
      </c>
      <c r="CO774" s="11">
        <f t="shared" si="1239"/>
        <v>0</v>
      </c>
      <c r="CP774" s="13">
        <f t="shared" si="1274"/>
        <v>0</v>
      </c>
      <c r="CQ774" s="11">
        <f t="shared" ref="CQ774:CQ837" si="1298">IF(A774&lt;&gt;"",CP774+CQ773,0)</f>
        <v>0</v>
      </c>
      <c r="CR774" s="57">
        <f t="shared" ref="CR774:CR837" si="1299">IF($A774&lt;&gt;"",IF(CR773&gt;0,CR773,IF(CQ774&gt;=$BB$1,"Profit Target",0)),0)</f>
        <v>0</v>
      </c>
      <c r="CS774" s="57">
        <f t="shared" ref="CS774:CS837" si="1300">IF($A774&lt;&gt;"",IF(CS773&lt;&gt;0,CS773,IF(CQ774&lt;=$BB$2,"Stop Loss",0)),0)</f>
        <v>0</v>
      </c>
      <c r="CT774" s="57">
        <f t="shared" si="1292"/>
        <v>0</v>
      </c>
      <c r="CU774" s="24" t="str">
        <f t="shared" si="1240"/>
        <v/>
      </c>
      <c r="CV774" s="24" t="str">
        <f t="shared" si="1241"/>
        <v/>
      </c>
      <c r="CW774" s="24" t="str">
        <f t="shared" si="1242"/>
        <v/>
      </c>
      <c r="CX774" s="24" t="str">
        <f t="shared" si="1243"/>
        <v/>
      </c>
      <c r="CY774" s="24" t="str">
        <f t="shared" si="1244"/>
        <v/>
      </c>
      <c r="CZ774" s="24" t="str">
        <f t="shared" si="1245"/>
        <v/>
      </c>
      <c r="DA774" s="24" t="str">
        <f t="shared" si="1246"/>
        <v/>
      </c>
      <c r="DB774" s="24" t="str">
        <f t="shared" si="1247"/>
        <v/>
      </c>
      <c r="DC774" s="24" t="str">
        <f t="shared" si="1248"/>
        <v/>
      </c>
      <c r="DD774" s="24" t="str">
        <f t="shared" si="1249"/>
        <v/>
      </c>
      <c r="DE774" s="24" t="str">
        <f t="shared" si="1250"/>
        <v/>
      </c>
      <c r="DF774" s="24" t="str">
        <f t="shared" si="1251"/>
        <v/>
      </c>
      <c r="DG774" s="24" t="str">
        <f t="shared" si="1252"/>
        <v/>
      </c>
      <c r="DJ774" s="39"/>
      <c r="EA774" s="7"/>
    </row>
    <row r="775" spans="2:131" x14ac:dyDescent="0.2">
      <c r="B775" s="61" t="str">
        <f t="shared" si="1295"/>
        <v/>
      </c>
      <c r="C775" s="7" t="str">
        <f t="shared" si="1285"/>
        <v/>
      </c>
      <c r="D775" s="60">
        <f t="shared" si="1296"/>
        <v>0</v>
      </c>
      <c r="E775" s="7" t="str">
        <f t="shared" si="1297"/>
        <v/>
      </c>
      <c r="F775" s="72" t="str">
        <f t="shared" si="1293"/>
        <v/>
      </c>
      <c r="G775" s="108" t="str">
        <f t="shared" si="1294"/>
        <v/>
      </c>
      <c r="H775" s="112">
        <f t="shared" si="1286"/>
        <v>0</v>
      </c>
      <c r="I775" s="112">
        <f t="shared" si="1287"/>
        <v>0</v>
      </c>
      <c r="J775" s="112">
        <f t="shared" si="1288"/>
        <v>0</v>
      </c>
      <c r="K775" s="112">
        <f t="shared" si="1289"/>
        <v>0</v>
      </c>
      <c r="L775" s="112">
        <f t="shared" si="1290"/>
        <v>0</v>
      </c>
      <c r="M775" s="112">
        <f t="shared" si="1291"/>
        <v>0</v>
      </c>
      <c r="N775" s="60"/>
      <c r="O775" s="61"/>
      <c r="P775" s="61"/>
      <c r="Q775" s="61"/>
      <c r="R775" s="61"/>
      <c r="S775" s="7"/>
      <c r="T775" s="67">
        <f t="shared" si="1253"/>
        <v>1</v>
      </c>
      <c r="U775" s="76" t="str">
        <f t="shared" si="1254"/>
        <v/>
      </c>
      <c r="V775" s="76" t="str">
        <f t="shared" si="1255"/>
        <v/>
      </c>
      <c r="W775" s="76" t="str">
        <f t="shared" si="1256"/>
        <v/>
      </c>
      <c r="X775" s="76" t="str">
        <f t="shared" si="1257"/>
        <v/>
      </c>
      <c r="Y775" s="76" t="str">
        <f t="shared" si="1258"/>
        <v/>
      </c>
      <c r="Z775" s="76" t="str">
        <f t="shared" si="1259"/>
        <v/>
      </c>
      <c r="AA775" s="131" t="b">
        <f t="shared" ref="AA775:AA838" si="1301">IF($A775&lt;&gt;"",IF(U775&lt;&gt;"",IF(ABS($A775)=ABS(LEFT(U775,2)),35*$T775,-1*$T775),0))</f>
        <v>0</v>
      </c>
      <c r="AB775" s="131" t="b">
        <f t="shared" ref="AB775:AB838" si="1302">IF($A775&lt;&gt;"",IF(V775&lt;&gt;"",IF(ABS($A775)=ABS(LEFT(V775,2)),35*$T775,-1*$T775),0))</f>
        <v>0</v>
      </c>
      <c r="AC775" s="131" t="b">
        <f t="shared" ref="AC775:AC838" si="1303">IF($A775&lt;&gt;"",IF(W775&lt;&gt;"",IF(ABS($A775)=ABS(LEFT(W775,2)),35*$T775,-1*$T775),0))</f>
        <v>0</v>
      </c>
      <c r="AD775" s="131" t="b">
        <f t="shared" ref="AD775:AD838" si="1304">IF($A775&lt;&gt;"",IF(X775&lt;&gt;"",IF(ABS($A775)=ABS(LEFT(X775,2)),35*$T775,-1*$T775),0))</f>
        <v>0</v>
      </c>
      <c r="AE775" s="131" t="b">
        <f t="shared" ref="AE775:AE838" si="1305">IF($A775&lt;&gt;"",IF(Y775&lt;&gt;"",IF(ABS($A775)=ABS(LEFT(Y775,2)),35*$T775,-1*$T775),0))</f>
        <v>0</v>
      </c>
      <c r="AF775" s="131" t="b">
        <f t="shared" ref="AF775:AF838" si="1306">IF($A775&lt;&gt;"",IF(Z775&lt;&gt;"",IF(ABS($A775)=ABS(LEFT(Z775,2)),35*$T775,-1*$T775),0))</f>
        <v>0</v>
      </c>
      <c r="AG775" s="131">
        <f t="shared" si="1275"/>
        <v>0</v>
      </c>
      <c r="AH775" s="131">
        <f t="shared" si="1281"/>
        <v>1</v>
      </c>
      <c r="AI775" s="13">
        <f t="shared" ref="AI775:AI838" si="1307">IF($A775&lt;&gt;"",IF(OR($CR774&lt;&gt;0,$CS774&lt;&gt;0),0,SUM(AA775:AF775)),0)</f>
        <v>0</v>
      </c>
      <c r="AJ775" s="11">
        <f t="shared" si="1260"/>
        <v>0</v>
      </c>
      <c r="AK775" s="67">
        <f t="shared" si="1261"/>
        <v>1</v>
      </c>
      <c r="AL775" s="118" t="str">
        <f t="shared" si="1262"/>
        <v/>
      </c>
      <c r="AM775" s="118" t="str">
        <f t="shared" si="1263"/>
        <v/>
      </c>
      <c r="AN775" s="118" t="str">
        <f t="shared" si="1264"/>
        <v/>
      </c>
      <c r="AO775" s="118" t="str">
        <f t="shared" si="1265"/>
        <v/>
      </c>
      <c r="AP775" s="118" t="str">
        <f t="shared" si="1266"/>
        <v/>
      </c>
      <c r="AQ775" s="118" t="str">
        <f t="shared" si="1267"/>
        <v/>
      </c>
      <c r="AR775" s="118" t="str">
        <f t="shared" si="1268"/>
        <v/>
      </c>
      <c r="AS775" s="60" t="b">
        <f t="shared" ref="AS775:AS838" si="1308">IF($A775&lt;&gt;"",IF(AL775&lt;&gt;"",IF(ABS($A775)=ABS(LEFT(AL775,2)),35*$AK775,-1*$AK775),0))</f>
        <v>0</v>
      </c>
      <c r="AT775" s="60" t="b">
        <f t="shared" ref="AT775:AT838" si="1309">IF($A775&lt;&gt;"",IF(AM775&lt;&gt;"",IF(ABS($A775)=ABS(LEFT(AM775,2)),35*$AK775,-1*$AK775),0))</f>
        <v>0</v>
      </c>
      <c r="AU775" s="60" t="b">
        <f t="shared" ref="AU775:AU838" si="1310">IF($A775&lt;&gt;"",IF(AN775&lt;&gt;"",IF(ABS($A775)=ABS(LEFT(AN775,2)),35*$AK775,-1*$AK775),0))</f>
        <v>0</v>
      </c>
      <c r="AV775" s="60" t="b">
        <f t="shared" ref="AV775:AV838" si="1311">IF($A775&lt;&gt;"",IF(AO775&lt;&gt;"",IF(ABS($A775)=ABS(LEFT(AO775,2)),35*$AK775,-1*$AK775),0))</f>
        <v>0</v>
      </c>
      <c r="AW775" s="60" t="b">
        <f t="shared" ref="AW775:AW838" si="1312">IF($A775&lt;&gt;"",IF(AP775&lt;&gt;"",IF(ABS($A775)=ABS(LEFT(AP775,2)),35*$AK775,-1*$AK775),0))</f>
        <v>0</v>
      </c>
      <c r="AX775" s="60" t="b">
        <f t="shared" ref="AX775:AX838" si="1313">IF($A775&lt;&gt;"",IF(AQ775&lt;&gt;"",IF(ABS($A775)=ABS(LEFT(AQ775,2)),35*$AK775,-1*$AK775),0))</f>
        <v>0</v>
      </c>
      <c r="AY775" s="60" t="b">
        <f t="shared" ref="AY775:AY838" si="1314">IF($A775&lt;&gt;"",IF(AR775&lt;&gt;"",IF(ABS($A775)=ABS(LEFT(AR775,2)),35*$AK775,-1*$AK775),0))</f>
        <v>0</v>
      </c>
      <c r="AZ775" s="131">
        <f t="shared" si="1276"/>
        <v>0</v>
      </c>
      <c r="BA775" s="131">
        <f t="shared" si="1282"/>
        <v>1</v>
      </c>
      <c r="BB775" s="13">
        <f t="shared" si="1269"/>
        <v>0</v>
      </c>
      <c r="BC775" s="11">
        <f t="shared" ref="BC775:BC838" si="1315">IF(A775&lt;&gt;"",BB775+BC774,0)</f>
        <v>0</v>
      </c>
      <c r="BD775" s="67">
        <f t="shared" si="1270"/>
        <v>1</v>
      </c>
      <c r="BE775" s="76" t="str">
        <f t="shared" ref="BE775:BE838" si="1316">IF($A774&lt;&gt;"",IF(OR($CR774&lt;&gt;0,$CS774&lt;&gt;0,$AJ774&gt;0),"",IF(AND($H773=1,$H774=2),"01,",IF(AND($I773=1,$I774=2),"21,",IF(AND($J773=1,$J774=2),"03,",IF(BE774&lt;&gt;"",BE774,""))))),"")</f>
        <v/>
      </c>
      <c r="BF775" s="76" t="str">
        <f t="shared" ref="BF775:BF838" si="1317">IF($A774&lt;&gt;"",IF(OR($CR774&lt;&gt;0,$CS774&lt;&gt;0,$AJ774&gt;0),"",IF(AND($H773=1,$H774=2),"12,",IF(AND($I773=1,$I774=2),"23,",IF(AND($J773=1,$J774=2),"30,",IF(BF774&lt;&gt;"",BF774,""))))),"")</f>
        <v/>
      </c>
      <c r="BG775" s="76" t="str">
        <f t="shared" ref="BG775:BG838" si="1318">IF($A774&lt;&gt;"",IF(OR($CR774&lt;&gt;0,$CS774&lt;&gt;0,$AJ774&gt;0),"",IF(AND($H773=1,$H774=2),"14,",IF(AND($I773=1,$I774=2),"25,",IF(AND($J773=1,$J774=2),"32,",IF(BG774&lt;&gt;"",BG774,""))))),"")</f>
        <v/>
      </c>
      <c r="BH775" s="76" t="str">
        <f t="shared" ref="BH775:BH838" si="1319">IF($A774&lt;&gt;"",IF(OR($CR774&lt;&gt;0,$CS774&lt;&gt;0,$AJ774&gt;0),"",IF(AND($H773=1,$H774=2),"16,",IF(AND($I773=1,$I774=2),"27,",IF(AND($J773=1,$J774=2),"34,",IF(BH774&lt;&gt;"",BH774,""))))),"")</f>
        <v/>
      </c>
      <c r="BI775" s="76" t="str">
        <f t="shared" ref="BI775:BI838" si="1320">IF($A774&lt;&gt;"",IF(OR($CR774&lt;&gt;0,$CS774&lt;&gt;0,$AJ774&gt;0),"",IF(AND($H773=1,$H774=2),"18,",IF(AND($I773=1,$I774=2),"",IF(AND($J773=1,$J774=2),"36,",IF(BI774&lt;&gt;"",BI774,""))))),"")</f>
        <v/>
      </c>
      <c r="BJ775" s="76" t="str">
        <f t="shared" ref="BJ775:BJ838" si="1321">IF($A774&lt;&gt;"",IF(OR($CR774&lt;&gt;0,$CS774&lt;&gt;0,$AJ774&gt;0),"",IF(AND($H773=1,$H774=2),"19,",IF(AND($I773=1,$I774=2),"",IF(AND($J773=1,$J774=2),"",IF(BJ774&lt;&gt;"",BJ774,""))))),"")</f>
        <v/>
      </c>
      <c r="BK775" s="131" t="b">
        <f t="shared" ref="BK775:BK838" si="1322">IF($A775&lt;&gt;"",IF(BE775&lt;&gt;"",IF(ABS($A775)=ABS(LEFT(BE775,2)),35*$T775,-1*$T775),0))</f>
        <v>0</v>
      </c>
      <c r="BL775" s="131" t="b">
        <f t="shared" ref="BL775:BL838" si="1323">IF($A775&lt;&gt;"",IF(BF775&lt;&gt;"",IF(ABS($A775)=ABS(LEFT(BF775,2)),35*$T775,-1*$T775),0))</f>
        <v>0</v>
      </c>
      <c r="BM775" s="131" t="b">
        <f t="shared" ref="BM775:BM838" si="1324">IF($A775&lt;&gt;"",IF(BG775&lt;&gt;"",IF(ABS($A775)=ABS(LEFT(BG775,2)),35*$T775,-1*$T775),0))</f>
        <v>0</v>
      </c>
      <c r="BN775" s="131" t="b">
        <f t="shared" ref="BN775:BN838" si="1325">IF($A775&lt;&gt;"",IF(BH775&lt;&gt;"",IF(ABS($A775)=ABS(LEFT(BH775,2)),35*$T775,-1*$T775),0))</f>
        <v>0</v>
      </c>
      <c r="BO775" s="131" t="b">
        <f t="shared" ref="BO775:BO838" si="1326">IF($A775&lt;&gt;"",IF(BI775&lt;&gt;"",IF(ABS($A775)=ABS(LEFT(BI775,2)),35*$T775,-1*$T775),0))</f>
        <v>0</v>
      </c>
      <c r="BP775" s="131" t="b">
        <f t="shared" ref="BP775:BP838" si="1327">IF($A775&lt;&gt;"",IF(BJ775&lt;&gt;"",IF(ABS($A775)=ABS(LEFT(BJ775,2)),35*$T775,-1*$T775),0))</f>
        <v>0</v>
      </c>
      <c r="BQ775" s="131">
        <f t="shared" si="1277"/>
        <v>0</v>
      </c>
      <c r="BR775" s="131">
        <f t="shared" si="1283"/>
        <v>1</v>
      </c>
      <c r="BS775" s="92">
        <f t="shared" si="1278"/>
        <v>0</v>
      </c>
      <c r="BT775" s="13">
        <f t="shared" ref="BT775:BT838" si="1328">IF($A775&lt;&gt;"",IF(OR($CR774&lt;&gt;0,$CS774&lt;&gt;0),0,SUM(BK775:BP775)),0)</f>
        <v>0</v>
      </c>
      <c r="BU775" s="11">
        <f t="shared" si="1271"/>
        <v>0</v>
      </c>
      <c r="BV775" s="67">
        <f t="shared" si="1272"/>
        <v>1</v>
      </c>
      <c r="BW775" s="118" t="str">
        <f t="shared" ref="BW775:BW838" si="1329">IF($A774&lt;&gt;"",IF(OR($CR774&lt;&gt;0,$CS774&lt;&gt;0,$BC774&gt;0),"",IF(AND($K773=1,$K774=2),"10,",IF(AND($L773=1,$L774=2),"02,",IF(AND($M773=1,$M774=2),"31,",IF(BW774&lt;&gt;"",BW774,""))))),"")</f>
        <v/>
      </c>
      <c r="BX775" s="118" t="str">
        <f t="shared" ref="BX775:BX838" si="1330">IF($A774&lt;&gt;"",IF(OR($CR774&lt;&gt;0,$CS774&lt;&gt;0,$BC774&gt;0),"",IF(AND($K773=1,$K774=2),"11,",IF(AND($L773=1,$L774=2),"20,",IF(AND($M773=1,$M774=2),"33,",IF(BX774&lt;&gt;"",BX774,""))))),"")</f>
        <v/>
      </c>
      <c r="BY775" s="118" t="str">
        <f t="shared" ref="BY775:BY838" si="1331">IF($A774&lt;&gt;"",IF(OR($CR774&lt;&gt;0,$CS774&lt;&gt;0,$BC774&gt;0),"",IF(AND($K773=1,$K774=2),"13,",IF(AND($L773=1,$L774=2),"23,",IF(AND($M773=1,$M774=2),"35,",IF(BY774&lt;&gt;"",BY774,""))))),"")</f>
        <v/>
      </c>
      <c r="BZ775" s="118" t="str">
        <f t="shared" ref="BZ775:BZ838" si="1332">IF($A774&lt;&gt;"",IF(OR($CR774&lt;&gt;0,$CS774&lt;&gt;0,$BC774&gt;0),"",IF(AND($K773=1,$K774=2),"15,",IF(AND($L773=1,$L774=2),"24,",IF(AND($M773=1,$M774=2),"",IF(BZ774&lt;&gt;"",BZ774,""))))),"")</f>
        <v/>
      </c>
      <c r="CA775" s="118" t="str">
        <f t="shared" ref="CA775:CA838" si="1333">IF($A774&lt;&gt;"",IF(OR($CR774&lt;&gt;0,$CS774&lt;&gt;0,$BC774&gt;0),"",IF(AND($K773=1,$K774=2),"17,",IF(AND($L773=1,$L774=2),"26,",IF(AND($M773=1,$M774=2),"",IF(CA774&lt;&gt;"",CA774,""))))),"")</f>
        <v/>
      </c>
      <c r="CB775" s="118" t="str">
        <f t="shared" ref="CB775:CB838" si="1334">IF($A774&lt;&gt;"",IF(OR($CR774&lt;&gt;0,$CS774&lt;&gt;0,$BC774&gt;0),"",IF(AND($K773=1,$K774=2),"",IF(AND($L773=1,$L774=2),"28,",IF(AND($M773=1,$M774=2),"",IF(CB774&lt;&gt;"",CB774,""))))),"")</f>
        <v/>
      </c>
      <c r="CC775" s="118" t="str">
        <f t="shared" ref="CC775:CC838" si="1335">IF($A774&lt;&gt;"",IF(OR($CR774&lt;&gt;0,$CS774&lt;&gt;0,$BC774&gt;0),"",IF(AND($K773=1,$K774=2),"",IF(AND($L773=1,$L774=2),"29,",IF(AND($M773=1,$M774=2),"",IF(CC774&lt;&gt;"",CC774,""))))),"")</f>
        <v/>
      </c>
      <c r="CD775" s="60" t="b">
        <f t="shared" ref="CD775:CD838" si="1336">IF($A775&lt;&gt;"",IF(BW775&lt;&gt;"",IF(ABS($A775)=ABS(LEFT(BW775,2)),35*$AK775,-1*$AK775),0))</f>
        <v>0</v>
      </c>
      <c r="CE775" s="60" t="b">
        <f t="shared" ref="CE775:CE838" si="1337">IF($A775&lt;&gt;"",IF(BX775&lt;&gt;"",IF(ABS($A775)=ABS(LEFT(BX775,2)),35*$AK775,-1*$AK775),0))</f>
        <v>0</v>
      </c>
      <c r="CF775" s="60" t="b">
        <f t="shared" ref="CF775:CF838" si="1338">IF($A775&lt;&gt;"",IF(BY775&lt;&gt;"",IF(ABS($A775)=ABS(LEFT(BY775,2)),35*$AK775,-1*$AK775),0))</f>
        <v>0</v>
      </c>
      <c r="CG775" s="60" t="b">
        <f t="shared" ref="CG775:CG838" si="1339">IF($A775&lt;&gt;"",IF(BZ775&lt;&gt;"",IF(ABS($A775)=ABS(LEFT(BZ775,2)),35*$AK775,-1*$AK775),0))</f>
        <v>0</v>
      </c>
      <c r="CH775" s="60" t="b">
        <f t="shared" ref="CH775:CH838" si="1340">IF($A775&lt;&gt;"",IF(CA775&lt;&gt;"",IF(ABS($A775)=ABS(LEFT(CA775,2)),35*$AK775,-1*$AK775),0))</f>
        <v>0</v>
      </c>
      <c r="CI775" s="60" t="b">
        <f t="shared" ref="CI775:CI838" si="1341">IF($A775&lt;&gt;"",IF(CB775&lt;&gt;"",IF(ABS($A775)=ABS(LEFT(CB775,2)),35*$AK775,-1*$AK775),0))</f>
        <v>0</v>
      </c>
      <c r="CJ775" s="60" t="b">
        <f t="shared" ref="CJ775:CJ838" si="1342">IF($A775&lt;&gt;"",IF(CC775&lt;&gt;"",IF(ABS($A775)=ABS(LEFT(CC775,2)),35*$AK775,-1*$AK775),0))</f>
        <v>0</v>
      </c>
      <c r="CK775" s="131">
        <f t="shared" si="1279"/>
        <v>0</v>
      </c>
      <c r="CL775" s="131">
        <f t="shared" si="1284"/>
        <v>1</v>
      </c>
      <c r="CM775" s="92">
        <f t="shared" si="1280"/>
        <v>0</v>
      </c>
      <c r="CN775" s="13">
        <f t="shared" si="1273"/>
        <v>0</v>
      </c>
      <c r="CO775" s="11">
        <f t="shared" ref="CO775:CO838" si="1343">IF(AK775&lt;&gt;"",CN775+CO774,0)</f>
        <v>0</v>
      </c>
      <c r="CP775" s="13">
        <f t="shared" si="1274"/>
        <v>0</v>
      </c>
      <c r="CQ775" s="11">
        <f t="shared" si="1298"/>
        <v>0</v>
      </c>
      <c r="CR775" s="57">
        <f t="shared" si="1299"/>
        <v>0</v>
      </c>
      <c r="CS775" s="57">
        <f t="shared" si="1300"/>
        <v>0</v>
      </c>
      <c r="CT775" s="57">
        <f t="shared" si="1292"/>
        <v>0</v>
      </c>
      <c r="CU775" s="24" t="str">
        <f t="shared" ref="CU775:CU838" si="1344">IF(U775&lt;&gt;"",$T775&amp;",","")</f>
        <v/>
      </c>
      <c r="CV775" s="24" t="str">
        <f t="shared" ref="CV775:CV838" si="1345">IF(V775&lt;&gt;"",$T775&amp;",","")</f>
        <v/>
      </c>
      <c r="CW775" s="24" t="str">
        <f t="shared" ref="CW775:CW838" si="1346">IF(W775&lt;&gt;"",$T775&amp;",","")</f>
        <v/>
      </c>
      <c r="CX775" s="24" t="str">
        <f t="shared" ref="CX775:CX838" si="1347">IF(X775&lt;&gt;"",$T775&amp;",","")</f>
        <v/>
      </c>
      <c r="CY775" s="24" t="str">
        <f t="shared" ref="CY775:CY838" si="1348">IF(Y775&lt;&gt;"",$T775&amp;",","")</f>
        <v/>
      </c>
      <c r="CZ775" s="24" t="str">
        <f t="shared" ref="CZ775:CZ838" si="1349">IF(Z775&lt;&gt;"",$T775&amp;",","")</f>
        <v/>
      </c>
      <c r="DA775" s="24" t="str">
        <f t="shared" ref="DA775:DA838" si="1350">IF(AL775&lt;&gt;"",$AK775&amp;",","")</f>
        <v/>
      </c>
      <c r="DB775" s="24" t="str">
        <f t="shared" ref="DB775:DB838" si="1351">IF(AM775&lt;&gt;"",$AK775&amp;",","")</f>
        <v/>
      </c>
      <c r="DC775" s="24" t="str">
        <f t="shared" ref="DC775:DC838" si="1352">IF(AN775&lt;&gt;"",$AK775&amp;",","")</f>
        <v/>
      </c>
      <c r="DD775" s="24" t="str">
        <f t="shared" ref="DD775:DD838" si="1353">IF(AO775&lt;&gt;"",$AK775&amp;",","")</f>
        <v/>
      </c>
      <c r="DE775" s="24" t="str">
        <f t="shared" ref="DE775:DE838" si="1354">IF(AP775&lt;&gt;"",$AK775&amp;",","")</f>
        <v/>
      </c>
      <c r="DF775" s="24" t="str">
        <f t="shared" ref="DF775:DF838" si="1355">IF(AQ775&lt;&gt;"",$AK775&amp;",","")</f>
        <v/>
      </c>
      <c r="DG775" s="24" t="str">
        <f t="shared" ref="DG775:DG838" si="1356">IF(AR775&lt;&gt;"",$AK775&amp;",","")</f>
        <v/>
      </c>
      <c r="DJ775" s="39"/>
      <c r="EA775" s="7"/>
    </row>
    <row r="776" spans="2:131" x14ac:dyDescent="0.2">
      <c r="B776" s="61" t="str">
        <f t="shared" si="1295"/>
        <v/>
      </c>
      <c r="C776" s="7" t="str">
        <f t="shared" si="1285"/>
        <v/>
      </c>
      <c r="D776" s="60">
        <f t="shared" si="1296"/>
        <v>0</v>
      </c>
      <c r="E776" s="7" t="str">
        <f t="shared" si="1297"/>
        <v/>
      </c>
      <c r="F776" s="72" t="str">
        <f t="shared" si="1293"/>
        <v/>
      </c>
      <c r="G776" s="108" t="str">
        <f t="shared" si="1294"/>
        <v/>
      </c>
      <c r="H776" s="112">
        <f t="shared" si="1286"/>
        <v>0</v>
      </c>
      <c r="I776" s="112">
        <f t="shared" si="1287"/>
        <v>0</v>
      </c>
      <c r="J776" s="112">
        <f t="shared" si="1288"/>
        <v>0</v>
      </c>
      <c r="K776" s="112">
        <f t="shared" si="1289"/>
        <v>0</v>
      </c>
      <c r="L776" s="112">
        <f t="shared" si="1290"/>
        <v>0</v>
      </c>
      <c r="M776" s="112">
        <f t="shared" si="1291"/>
        <v>0</v>
      </c>
      <c r="N776" s="60"/>
      <c r="O776" s="61"/>
      <c r="P776" s="61"/>
      <c r="Q776" s="61"/>
      <c r="R776" s="61"/>
      <c r="S776" s="7"/>
      <c r="T776" s="67">
        <f t="shared" ref="T776:T839" si="1357">AH775</f>
        <v>1</v>
      </c>
      <c r="U776" s="76" t="str">
        <f t="shared" ref="U776:U839" si="1358">IF($A775&lt;&gt;"",IF(OR($CR775&lt;&gt;0,$CS775&lt;&gt;0,$AI775&gt;0),"",IF(AND($H774=1,$H775=2),"01,",IF(AND($I774=1,$I775=2),"21,",IF(AND($J774=1,$J775=2),"03,",IF(U775&lt;&gt;"",U775,""))))),"")</f>
        <v/>
      </c>
      <c r="V776" s="76" t="str">
        <f t="shared" ref="V776:V839" si="1359">IF($A775&lt;&gt;"",IF(OR($CR775&lt;&gt;0,$CS775&lt;&gt;0,$AI775&gt;0),"",IF(AND($H774=1,$H775=2),"12,",IF(AND($I774=1,$I775=2),"23,",IF(AND($J774=1,$J775=2),"30,",IF(V775&lt;&gt;"",V775,""))))),"")</f>
        <v/>
      </c>
      <c r="W776" s="76" t="str">
        <f t="shared" ref="W776:W839" si="1360">IF($A775&lt;&gt;"",IF(OR($CR775&lt;&gt;0,$CS775&lt;&gt;0,$AI775&gt;0),"",IF(AND($H774=1,$H775=2),"14,",IF(AND($I774=1,$I775=2),"25,",IF(AND($J774=1,$J775=2),"32,",IF(W775&lt;&gt;"",W775,""))))),"")</f>
        <v/>
      </c>
      <c r="X776" s="76" t="str">
        <f t="shared" ref="X776:X839" si="1361">IF($A775&lt;&gt;"",IF(OR($CR775&lt;&gt;0,$CS775&lt;&gt;0,$AI775&gt;0),"",IF(AND($H774=1,$H775=2),"16,",IF(AND($I774=1,$I775=2),"27,",IF(AND($J774=1,$J775=2),"34,",IF(X775&lt;&gt;"",X775,""))))),"")</f>
        <v/>
      </c>
      <c r="Y776" s="76" t="str">
        <f t="shared" ref="Y776:Y839" si="1362">IF($A775&lt;&gt;"",IF(OR($CR775&lt;&gt;0,$CS775&lt;&gt;0,$AI775&gt;0),"",IF(AND($H774=1,$H775=2),"18,",IF(AND($I774=1,$I775=2),"",IF(AND($J774=1,$J775=2),"36,",IF(Y775&lt;&gt;"",Y775,""))))),"")</f>
        <v/>
      </c>
      <c r="Z776" s="76" t="str">
        <f t="shared" ref="Z776:Z839" si="1363">IF($A775&lt;&gt;"",IF(OR($CR775&lt;&gt;0,$CS775&lt;&gt;0,$AI775&gt;0),"",IF(AND($H774=1,$H775=2),"19,",IF(AND($I774=1,$I775=2),"",IF(AND($J774=1,$J775=2),"",IF(Z775&lt;&gt;"",Z775,""))))),"")</f>
        <v/>
      </c>
      <c r="AA776" s="131" t="b">
        <f t="shared" si="1301"/>
        <v>0</v>
      </c>
      <c r="AB776" s="131" t="b">
        <f t="shared" si="1302"/>
        <v>0</v>
      </c>
      <c r="AC776" s="131" t="b">
        <f t="shared" si="1303"/>
        <v>0</v>
      </c>
      <c r="AD776" s="131" t="b">
        <f t="shared" si="1304"/>
        <v>0</v>
      </c>
      <c r="AE776" s="131" t="b">
        <f t="shared" si="1305"/>
        <v>0</v>
      </c>
      <c r="AF776" s="131" t="b">
        <f t="shared" si="1306"/>
        <v>0</v>
      </c>
      <c r="AG776" s="131">
        <f t="shared" si="1275"/>
        <v>0</v>
      </c>
      <c r="AH776" s="131">
        <f t="shared" si="1281"/>
        <v>1</v>
      </c>
      <c r="AI776" s="13">
        <f t="shared" si="1307"/>
        <v>0</v>
      </c>
      <c r="AJ776" s="11">
        <f t="shared" ref="AJ776:AJ839" si="1364">IF(A776&lt;&gt;"",AI776+AJ775,0)</f>
        <v>0</v>
      </c>
      <c r="AK776" s="67">
        <f t="shared" ref="AK776:AK839" si="1365">BA775</f>
        <v>1</v>
      </c>
      <c r="AL776" s="118" t="str">
        <f t="shared" ref="AL776:AL839" si="1366">IF($A775&lt;&gt;"",IF(OR($CR775&lt;&gt;0,$CS775&lt;&gt;0,$BB775&gt;0),"",IF(AND($K774=1,$K775=2),"10,",IF(AND($L774=1,$L775=2),"02,",IF(AND($M774=1,$M775=2),"31,",IF(AL775&lt;&gt;"",AL775,""))))),"")</f>
        <v/>
      </c>
      <c r="AM776" s="118" t="str">
        <f t="shared" ref="AM776:AM839" si="1367">IF($A775&lt;&gt;"",IF(OR($CR775&lt;&gt;0,$CS775&lt;&gt;0,$BB775&gt;0),"",IF(AND($K774=1,$K775=2),"11,",IF(AND($L774=1,$L775=2),"20,",IF(AND($M774=1,$M775=2),"33,",IF(AM775&lt;&gt;"",AM775,""))))),"")</f>
        <v/>
      </c>
      <c r="AN776" s="118" t="str">
        <f t="shared" ref="AN776:AN839" si="1368">IF($A775&lt;&gt;"",IF(OR($CR775&lt;&gt;0,$CS775&lt;&gt;0,$BB775&gt;0),"",IF(AND($K774=1,$K775=2),"13,",IF(AND($L774=1,$L775=2),"22,",IF(AND($M774=1,$M775=2),"35,",IF(AN775&lt;&gt;"",AN775,""))))),"")</f>
        <v/>
      </c>
      <c r="AO776" s="118" t="str">
        <f t="shared" ref="AO776:AO839" si="1369">IF($A775&lt;&gt;"",IF(OR($CR775&lt;&gt;0,$CS775&lt;&gt;0,$BB775&gt;0),"",IF(AND($K774=1,$K775=2),"15,",IF(AND($L774=1,$L775=2),"24,",IF(AND($M774=1,$M775=2),"",IF(AO775&lt;&gt;"",AO775,""))))),"")</f>
        <v/>
      </c>
      <c r="AP776" s="118" t="str">
        <f t="shared" ref="AP776:AP839" si="1370">IF($A775&lt;&gt;"",IF(OR($CR775&lt;&gt;0,$CS775&lt;&gt;0,$BB775&gt;0),"",IF(AND($K774=1,$K775=2),"17,",IF(AND($L774=1,$L775=2),"26,",IF(AND($M774=1,$M775=2),"",IF(AP775&lt;&gt;"",AP775,""))))),"")</f>
        <v/>
      </c>
      <c r="AQ776" s="118" t="str">
        <f t="shared" ref="AQ776:AQ839" si="1371">IF($A775&lt;&gt;"",IF(OR($CR775&lt;&gt;0,$CS775&lt;&gt;0,$BB775&gt;0),"",IF(AND($K774=1,$K775=2),"",IF(AND($L774=1,$L775=2),"28,",IF(AND($M774=1,$M775=2),"",IF(AQ775&lt;&gt;"",AQ775,""))))),"")</f>
        <v/>
      </c>
      <c r="AR776" s="118" t="str">
        <f t="shared" ref="AR776:AR839" si="1372">IF($A775&lt;&gt;"",IF(OR($CR775&lt;&gt;0,$CS775&lt;&gt;0,$BB775&gt;0),"",IF(AND($K774=1,$K775=2),"",IF(AND($L774=1,$L775=2),"29,",IF(AND($M774=1,$M775=2),"",IF(AR775&lt;&gt;"",AR775,""))))),"")</f>
        <v/>
      </c>
      <c r="AS776" s="60" t="b">
        <f t="shared" si="1308"/>
        <v>0</v>
      </c>
      <c r="AT776" s="60" t="b">
        <f t="shared" si="1309"/>
        <v>0</v>
      </c>
      <c r="AU776" s="60" t="b">
        <f t="shared" si="1310"/>
        <v>0</v>
      </c>
      <c r="AV776" s="60" t="b">
        <f t="shared" si="1311"/>
        <v>0</v>
      </c>
      <c r="AW776" s="60" t="b">
        <f t="shared" si="1312"/>
        <v>0</v>
      </c>
      <c r="AX776" s="60" t="b">
        <f t="shared" si="1313"/>
        <v>0</v>
      </c>
      <c r="AY776" s="60" t="b">
        <f t="shared" si="1314"/>
        <v>0</v>
      </c>
      <c r="AZ776" s="131">
        <f t="shared" si="1276"/>
        <v>0</v>
      </c>
      <c r="BA776" s="131">
        <f t="shared" si="1282"/>
        <v>1</v>
      </c>
      <c r="BB776" s="13">
        <f t="shared" ref="BB776:BB839" si="1373">IF(A776&lt;&gt;"",IF(OR(CR775&lt;&gt;0,CS775&lt;&gt;0),0,SUM(AS776:AY776)),0)</f>
        <v>0</v>
      </c>
      <c r="BC776" s="11">
        <f t="shared" si="1315"/>
        <v>0</v>
      </c>
      <c r="BD776" s="67">
        <f t="shared" ref="BD776:BD839" si="1374">BR775</f>
        <v>1</v>
      </c>
      <c r="BE776" s="76" t="str">
        <f t="shared" si="1316"/>
        <v/>
      </c>
      <c r="BF776" s="76" t="str">
        <f t="shared" si="1317"/>
        <v/>
      </c>
      <c r="BG776" s="76" t="str">
        <f t="shared" si="1318"/>
        <v/>
      </c>
      <c r="BH776" s="76" t="str">
        <f t="shared" si="1319"/>
        <v/>
      </c>
      <c r="BI776" s="76" t="str">
        <f t="shared" si="1320"/>
        <v/>
      </c>
      <c r="BJ776" s="76" t="str">
        <f t="shared" si="1321"/>
        <v/>
      </c>
      <c r="BK776" s="131" t="b">
        <f t="shared" si="1322"/>
        <v>0</v>
      </c>
      <c r="BL776" s="131" t="b">
        <f t="shared" si="1323"/>
        <v>0</v>
      </c>
      <c r="BM776" s="131" t="b">
        <f t="shared" si="1324"/>
        <v>0</v>
      </c>
      <c r="BN776" s="131" t="b">
        <f t="shared" si="1325"/>
        <v>0</v>
      </c>
      <c r="BO776" s="131" t="b">
        <f t="shared" si="1326"/>
        <v>0</v>
      </c>
      <c r="BP776" s="131" t="b">
        <f t="shared" si="1327"/>
        <v>0</v>
      </c>
      <c r="BQ776" s="131">
        <f t="shared" si="1277"/>
        <v>0</v>
      </c>
      <c r="BR776" s="131">
        <f t="shared" si="1283"/>
        <v>1</v>
      </c>
      <c r="BS776" s="92">
        <f t="shared" si="1278"/>
        <v>0</v>
      </c>
      <c r="BT776" s="13">
        <f t="shared" si="1328"/>
        <v>0</v>
      </c>
      <c r="BU776" s="11">
        <f t="shared" ref="BU776:BU839" si="1375">IF(AK776&lt;&gt;"",BT776+BU775,0)</f>
        <v>0</v>
      </c>
      <c r="BV776" s="67">
        <f t="shared" ref="BV776:BV839" si="1376">CL775</f>
        <v>1</v>
      </c>
      <c r="BW776" s="118" t="str">
        <f t="shared" si="1329"/>
        <v/>
      </c>
      <c r="BX776" s="118" t="str">
        <f t="shared" si="1330"/>
        <v/>
      </c>
      <c r="BY776" s="118" t="str">
        <f t="shared" si="1331"/>
        <v/>
      </c>
      <c r="BZ776" s="118" t="str">
        <f t="shared" si="1332"/>
        <v/>
      </c>
      <c r="CA776" s="118" t="str">
        <f t="shared" si="1333"/>
        <v/>
      </c>
      <c r="CB776" s="118" t="str">
        <f t="shared" si="1334"/>
        <v/>
      </c>
      <c r="CC776" s="118" t="str">
        <f t="shared" si="1335"/>
        <v/>
      </c>
      <c r="CD776" s="60" t="b">
        <f t="shared" si="1336"/>
        <v>0</v>
      </c>
      <c r="CE776" s="60" t="b">
        <f t="shared" si="1337"/>
        <v>0</v>
      </c>
      <c r="CF776" s="60" t="b">
        <f t="shared" si="1338"/>
        <v>0</v>
      </c>
      <c r="CG776" s="60" t="b">
        <f t="shared" si="1339"/>
        <v>0</v>
      </c>
      <c r="CH776" s="60" t="b">
        <f t="shared" si="1340"/>
        <v>0</v>
      </c>
      <c r="CI776" s="60" t="b">
        <f t="shared" si="1341"/>
        <v>0</v>
      </c>
      <c r="CJ776" s="60" t="b">
        <f t="shared" si="1342"/>
        <v>0</v>
      </c>
      <c r="CK776" s="131">
        <f t="shared" si="1279"/>
        <v>0</v>
      </c>
      <c r="CL776" s="131">
        <f t="shared" si="1284"/>
        <v>1</v>
      </c>
      <c r="CM776" s="92">
        <f t="shared" si="1280"/>
        <v>0</v>
      </c>
      <c r="CN776" s="13">
        <f t="shared" ref="CN776:CN839" si="1377">IF(AK776&lt;&gt;"",IF(OR(EE775&lt;&gt;0,EF775&lt;&gt;0),0,SUM(CD776:CJ776)),0)</f>
        <v>0</v>
      </c>
      <c r="CO776" s="11">
        <f t="shared" si="1343"/>
        <v>0</v>
      </c>
      <c r="CP776" s="13">
        <f t="shared" ref="CP776:CP839" si="1378">IF(A776&lt;&gt;"",AI776+BB776,0)</f>
        <v>0</v>
      </c>
      <c r="CQ776" s="11">
        <f t="shared" si="1298"/>
        <v>0</v>
      </c>
      <c r="CR776" s="57">
        <f t="shared" si="1299"/>
        <v>0</v>
      </c>
      <c r="CS776" s="57">
        <f t="shared" si="1300"/>
        <v>0</v>
      </c>
      <c r="CT776" s="57">
        <f t="shared" si="1292"/>
        <v>0</v>
      </c>
      <c r="CU776" s="24" t="str">
        <f t="shared" si="1344"/>
        <v/>
      </c>
      <c r="CV776" s="24" t="str">
        <f t="shared" si="1345"/>
        <v/>
      </c>
      <c r="CW776" s="24" t="str">
        <f t="shared" si="1346"/>
        <v/>
      </c>
      <c r="CX776" s="24" t="str">
        <f t="shared" si="1347"/>
        <v/>
      </c>
      <c r="CY776" s="24" t="str">
        <f t="shared" si="1348"/>
        <v/>
      </c>
      <c r="CZ776" s="24" t="str">
        <f t="shared" si="1349"/>
        <v/>
      </c>
      <c r="DA776" s="24" t="str">
        <f t="shared" si="1350"/>
        <v/>
      </c>
      <c r="DB776" s="24" t="str">
        <f t="shared" si="1351"/>
        <v/>
      </c>
      <c r="DC776" s="24" t="str">
        <f t="shared" si="1352"/>
        <v/>
      </c>
      <c r="DD776" s="24" t="str">
        <f t="shared" si="1353"/>
        <v/>
      </c>
      <c r="DE776" s="24" t="str">
        <f t="shared" si="1354"/>
        <v/>
      </c>
      <c r="DF776" s="24" t="str">
        <f t="shared" si="1355"/>
        <v/>
      </c>
      <c r="DG776" s="24" t="str">
        <f t="shared" si="1356"/>
        <v/>
      </c>
      <c r="DJ776" s="39"/>
      <c r="EA776" s="7"/>
    </row>
    <row r="777" spans="2:131" x14ac:dyDescent="0.2">
      <c r="B777" s="61" t="str">
        <f t="shared" si="1295"/>
        <v/>
      </c>
      <c r="C777" s="7" t="str">
        <f t="shared" si="1285"/>
        <v/>
      </c>
      <c r="D777" s="60">
        <f t="shared" si="1296"/>
        <v>0</v>
      </c>
      <c r="E777" s="7" t="str">
        <f t="shared" si="1297"/>
        <v/>
      </c>
      <c r="F777" s="72" t="str">
        <f t="shared" si="1293"/>
        <v/>
      </c>
      <c r="G777" s="108" t="str">
        <f t="shared" si="1294"/>
        <v/>
      </c>
      <c r="H777" s="112">
        <f t="shared" si="1286"/>
        <v>0</v>
      </c>
      <c r="I777" s="112">
        <f t="shared" si="1287"/>
        <v>0</v>
      </c>
      <c r="J777" s="112">
        <f t="shared" si="1288"/>
        <v>0</v>
      </c>
      <c r="K777" s="112">
        <f t="shared" si="1289"/>
        <v>0</v>
      </c>
      <c r="L777" s="112">
        <f t="shared" si="1290"/>
        <v>0</v>
      </c>
      <c r="M777" s="112">
        <f t="shared" si="1291"/>
        <v>0</v>
      </c>
      <c r="N777" s="60"/>
      <c r="O777" s="61"/>
      <c r="P777" s="61"/>
      <c r="Q777" s="61"/>
      <c r="R777" s="61"/>
      <c r="S777" s="7"/>
      <c r="T777" s="67">
        <f t="shared" si="1357"/>
        <v>1</v>
      </c>
      <c r="U777" s="76" t="str">
        <f t="shared" si="1358"/>
        <v/>
      </c>
      <c r="V777" s="76" t="str">
        <f t="shared" si="1359"/>
        <v/>
      </c>
      <c r="W777" s="76" t="str">
        <f t="shared" si="1360"/>
        <v/>
      </c>
      <c r="X777" s="76" t="str">
        <f t="shared" si="1361"/>
        <v/>
      </c>
      <c r="Y777" s="76" t="str">
        <f t="shared" si="1362"/>
        <v/>
      </c>
      <c r="Z777" s="76" t="str">
        <f t="shared" si="1363"/>
        <v/>
      </c>
      <c r="AA777" s="131" t="b">
        <f t="shared" si="1301"/>
        <v>0</v>
      </c>
      <c r="AB777" s="131" t="b">
        <f t="shared" si="1302"/>
        <v>0</v>
      </c>
      <c r="AC777" s="131" t="b">
        <f t="shared" si="1303"/>
        <v>0</v>
      </c>
      <c r="AD777" s="131" t="b">
        <f t="shared" si="1304"/>
        <v>0</v>
      </c>
      <c r="AE777" s="131" t="b">
        <f t="shared" si="1305"/>
        <v>0</v>
      </c>
      <c r="AF777" s="131" t="b">
        <f t="shared" si="1306"/>
        <v>0</v>
      </c>
      <c r="AG777" s="131">
        <f t="shared" ref="AG777:AG840" si="1379">IF(AJ777&gt;0,1,IF(U777&lt;&gt;U776,1,IF(U777&lt;&gt;"",1+AG776,AG776)))</f>
        <v>0</v>
      </c>
      <c r="AH777" s="131">
        <f t="shared" si="1281"/>
        <v>1</v>
      </c>
      <c r="AI777" s="13">
        <f t="shared" si="1307"/>
        <v>0</v>
      </c>
      <c r="AJ777" s="11">
        <f t="shared" si="1364"/>
        <v>0</v>
      </c>
      <c r="AK777" s="67">
        <f t="shared" si="1365"/>
        <v>1</v>
      </c>
      <c r="AL777" s="118" t="str">
        <f t="shared" si="1366"/>
        <v/>
      </c>
      <c r="AM777" s="118" t="str">
        <f t="shared" si="1367"/>
        <v/>
      </c>
      <c r="AN777" s="118" t="str">
        <f t="shared" si="1368"/>
        <v/>
      </c>
      <c r="AO777" s="118" t="str">
        <f t="shared" si="1369"/>
        <v/>
      </c>
      <c r="AP777" s="118" t="str">
        <f t="shared" si="1370"/>
        <v/>
      </c>
      <c r="AQ777" s="118" t="str">
        <f t="shared" si="1371"/>
        <v/>
      </c>
      <c r="AR777" s="118" t="str">
        <f t="shared" si="1372"/>
        <v/>
      </c>
      <c r="AS777" s="60" t="b">
        <f t="shared" si="1308"/>
        <v>0</v>
      </c>
      <c r="AT777" s="60" t="b">
        <f t="shared" si="1309"/>
        <v>0</v>
      </c>
      <c r="AU777" s="60" t="b">
        <f t="shared" si="1310"/>
        <v>0</v>
      </c>
      <c r="AV777" s="60" t="b">
        <f t="shared" si="1311"/>
        <v>0</v>
      </c>
      <c r="AW777" s="60" t="b">
        <f t="shared" si="1312"/>
        <v>0</v>
      </c>
      <c r="AX777" s="60" t="b">
        <f t="shared" si="1313"/>
        <v>0</v>
      </c>
      <c r="AY777" s="60" t="b">
        <f t="shared" si="1314"/>
        <v>0</v>
      </c>
      <c r="AZ777" s="131">
        <f t="shared" ref="AZ777:AZ840" si="1380">IF(BC777&gt;0,1,IF(AN777&lt;&gt;AN776,1,IF(AN777&lt;&gt;"",1+AZ776,AZ776)))</f>
        <v>0</v>
      </c>
      <c r="BA777" s="131">
        <f t="shared" si="1282"/>
        <v>1</v>
      </c>
      <c r="BB777" s="13">
        <f t="shared" si="1373"/>
        <v>0</v>
      </c>
      <c r="BC777" s="11">
        <f t="shared" si="1315"/>
        <v>0</v>
      </c>
      <c r="BD777" s="67">
        <f t="shared" si="1374"/>
        <v>1</v>
      </c>
      <c r="BE777" s="76" t="str">
        <f t="shared" si="1316"/>
        <v/>
      </c>
      <c r="BF777" s="76" t="str">
        <f t="shared" si="1317"/>
        <v/>
      </c>
      <c r="BG777" s="76" t="str">
        <f t="shared" si="1318"/>
        <v/>
      </c>
      <c r="BH777" s="76" t="str">
        <f t="shared" si="1319"/>
        <v/>
      </c>
      <c r="BI777" s="76" t="str">
        <f t="shared" si="1320"/>
        <v/>
      </c>
      <c r="BJ777" s="76" t="str">
        <f t="shared" si="1321"/>
        <v/>
      </c>
      <c r="BK777" s="131" t="b">
        <f t="shared" si="1322"/>
        <v>0</v>
      </c>
      <c r="BL777" s="131" t="b">
        <f t="shared" si="1323"/>
        <v>0</v>
      </c>
      <c r="BM777" s="131" t="b">
        <f t="shared" si="1324"/>
        <v>0</v>
      </c>
      <c r="BN777" s="131" t="b">
        <f t="shared" si="1325"/>
        <v>0</v>
      </c>
      <c r="BO777" s="131" t="b">
        <f t="shared" si="1326"/>
        <v>0</v>
      </c>
      <c r="BP777" s="131" t="b">
        <f t="shared" si="1327"/>
        <v>0</v>
      </c>
      <c r="BQ777" s="131">
        <f t="shared" ref="BQ777:BQ840" si="1381">IF(BU777&gt;0,1,IF(BE777&lt;&gt;BE776,1,IF(BE777&lt;&gt;"",1+BQ776,BQ776)))</f>
        <v>0</v>
      </c>
      <c r="BR777" s="131">
        <f t="shared" si="1283"/>
        <v>1</v>
      </c>
      <c r="BS777" s="92">
        <f t="shared" ref="BS777:BS840" si="1382">IF(BT777&lt;0,BS776+1,0)</f>
        <v>0</v>
      </c>
      <c r="BT777" s="13">
        <f t="shared" si="1328"/>
        <v>0</v>
      </c>
      <c r="BU777" s="11">
        <f t="shared" si="1375"/>
        <v>0</v>
      </c>
      <c r="BV777" s="67">
        <f t="shared" si="1376"/>
        <v>1</v>
      </c>
      <c r="BW777" s="118" t="str">
        <f t="shared" si="1329"/>
        <v/>
      </c>
      <c r="BX777" s="118" t="str">
        <f t="shared" si="1330"/>
        <v/>
      </c>
      <c r="BY777" s="118" t="str">
        <f t="shared" si="1331"/>
        <v/>
      </c>
      <c r="BZ777" s="118" t="str">
        <f t="shared" si="1332"/>
        <v/>
      </c>
      <c r="CA777" s="118" t="str">
        <f t="shared" si="1333"/>
        <v/>
      </c>
      <c r="CB777" s="118" t="str">
        <f t="shared" si="1334"/>
        <v/>
      </c>
      <c r="CC777" s="118" t="str">
        <f t="shared" si="1335"/>
        <v/>
      </c>
      <c r="CD777" s="60" t="b">
        <f t="shared" si="1336"/>
        <v>0</v>
      </c>
      <c r="CE777" s="60" t="b">
        <f t="shared" si="1337"/>
        <v>0</v>
      </c>
      <c r="CF777" s="60" t="b">
        <f t="shared" si="1338"/>
        <v>0</v>
      </c>
      <c r="CG777" s="60" t="b">
        <f t="shared" si="1339"/>
        <v>0</v>
      </c>
      <c r="CH777" s="60" t="b">
        <f t="shared" si="1340"/>
        <v>0</v>
      </c>
      <c r="CI777" s="60" t="b">
        <f t="shared" si="1341"/>
        <v>0</v>
      </c>
      <c r="CJ777" s="60" t="b">
        <f t="shared" si="1342"/>
        <v>0</v>
      </c>
      <c r="CK777" s="131">
        <f t="shared" ref="CK777:CK840" si="1383">IF(CO777&gt;0,1,IF(BY777&lt;&gt;BY776,1,IF(BY777&lt;&gt;"",1+CK776,CK776)))</f>
        <v>0</v>
      </c>
      <c r="CL777" s="131">
        <f t="shared" si="1284"/>
        <v>1</v>
      </c>
      <c r="CM777" s="92">
        <f t="shared" ref="CM777:CM840" si="1384">IF(CN777&lt;0,CM776+1,0)</f>
        <v>0</v>
      </c>
      <c r="CN777" s="13">
        <f t="shared" si="1377"/>
        <v>0</v>
      </c>
      <c r="CO777" s="11">
        <f t="shared" si="1343"/>
        <v>0</v>
      </c>
      <c r="CP777" s="13">
        <f t="shared" si="1378"/>
        <v>0</v>
      </c>
      <c r="CQ777" s="11">
        <f t="shared" si="1298"/>
        <v>0</v>
      </c>
      <c r="CR777" s="57">
        <f t="shared" si="1299"/>
        <v>0</v>
      </c>
      <c r="CS777" s="57">
        <f t="shared" si="1300"/>
        <v>0</v>
      </c>
      <c r="CT777" s="57">
        <f t="shared" si="1292"/>
        <v>0</v>
      </c>
      <c r="CU777" s="24" t="str">
        <f t="shared" si="1344"/>
        <v/>
      </c>
      <c r="CV777" s="24" t="str">
        <f t="shared" si="1345"/>
        <v/>
      </c>
      <c r="CW777" s="24" t="str">
        <f t="shared" si="1346"/>
        <v/>
      </c>
      <c r="CX777" s="24" t="str">
        <f t="shared" si="1347"/>
        <v/>
      </c>
      <c r="CY777" s="24" t="str">
        <f t="shared" si="1348"/>
        <v/>
      </c>
      <c r="CZ777" s="24" t="str">
        <f t="shared" si="1349"/>
        <v/>
      </c>
      <c r="DA777" s="24" t="str">
        <f t="shared" si="1350"/>
        <v/>
      </c>
      <c r="DB777" s="24" t="str">
        <f t="shared" si="1351"/>
        <v/>
      </c>
      <c r="DC777" s="24" t="str">
        <f t="shared" si="1352"/>
        <v/>
      </c>
      <c r="DD777" s="24" t="str">
        <f t="shared" si="1353"/>
        <v/>
      </c>
      <c r="DE777" s="24" t="str">
        <f t="shared" si="1354"/>
        <v/>
      </c>
      <c r="DF777" s="24" t="str">
        <f t="shared" si="1355"/>
        <v/>
      </c>
      <c r="DG777" s="24" t="str">
        <f t="shared" si="1356"/>
        <v/>
      </c>
      <c r="DJ777" s="39"/>
      <c r="EA777" s="7"/>
    </row>
    <row r="778" spans="2:131" x14ac:dyDescent="0.2">
      <c r="B778" s="61" t="str">
        <f t="shared" si="1295"/>
        <v/>
      </c>
      <c r="C778" s="7" t="str">
        <f t="shared" si="1285"/>
        <v/>
      </c>
      <c r="D778" s="60">
        <f t="shared" si="1296"/>
        <v>0</v>
      </c>
      <c r="E778" s="7" t="str">
        <f t="shared" si="1297"/>
        <v/>
      </c>
      <c r="F778" s="72" t="str">
        <f t="shared" si="1293"/>
        <v/>
      </c>
      <c r="G778" s="108" t="str">
        <f t="shared" si="1294"/>
        <v/>
      </c>
      <c r="H778" s="112">
        <f t="shared" si="1286"/>
        <v>0</v>
      </c>
      <c r="I778" s="112">
        <f t="shared" si="1287"/>
        <v>0</v>
      </c>
      <c r="J778" s="112">
        <f t="shared" si="1288"/>
        <v>0</v>
      </c>
      <c r="K778" s="112">
        <f t="shared" si="1289"/>
        <v>0</v>
      </c>
      <c r="L778" s="112">
        <f t="shared" si="1290"/>
        <v>0</v>
      </c>
      <c r="M778" s="112">
        <f t="shared" si="1291"/>
        <v>0</v>
      </c>
      <c r="N778" s="60"/>
      <c r="O778" s="61"/>
      <c r="P778" s="61"/>
      <c r="Q778" s="61"/>
      <c r="R778" s="61"/>
      <c r="S778" s="7"/>
      <c r="T778" s="67">
        <f t="shared" si="1357"/>
        <v>1</v>
      </c>
      <c r="U778" s="76" t="str">
        <f t="shared" si="1358"/>
        <v/>
      </c>
      <c r="V778" s="76" t="str">
        <f t="shared" si="1359"/>
        <v/>
      </c>
      <c r="W778" s="76" t="str">
        <f t="shared" si="1360"/>
        <v/>
      </c>
      <c r="X778" s="76" t="str">
        <f t="shared" si="1361"/>
        <v/>
      </c>
      <c r="Y778" s="76" t="str">
        <f t="shared" si="1362"/>
        <v/>
      </c>
      <c r="Z778" s="76" t="str">
        <f t="shared" si="1363"/>
        <v/>
      </c>
      <c r="AA778" s="131" t="b">
        <f t="shared" si="1301"/>
        <v>0</v>
      </c>
      <c r="AB778" s="131" t="b">
        <f t="shared" si="1302"/>
        <v>0</v>
      </c>
      <c r="AC778" s="131" t="b">
        <f t="shared" si="1303"/>
        <v>0</v>
      </c>
      <c r="AD778" s="131" t="b">
        <f t="shared" si="1304"/>
        <v>0</v>
      </c>
      <c r="AE778" s="131" t="b">
        <f t="shared" si="1305"/>
        <v>0</v>
      </c>
      <c r="AF778" s="131" t="b">
        <f t="shared" si="1306"/>
        <v>0</v>
      </c>
      <c r="AG778" s="131">
        <f t="shared" si="1379"/>
        <v>0</v>
      </c>
      <c r="AH778" s="131">
        <f t="shared" ref="AH778:AH841" si="1385">IF(AJ778&gt;0,1,IF(AND(H777=1,H778=2,AG778&gt;6),AH777+1,IF(AND(I777=1,I778=2,AG778&gt;8),AH777+1,IF(AND(J777=1,J778=2,AG778&gt;6),AH777+1,AH777))))</f>
        <v>1</v>
      </c>
      <c r="AI778" s="13">
        <f t="shared" si="1307"/>
        <v>0</v>
      </c>
      <c r="AJ778" s="11">
        <f t="shared" si="1364"/>
        <v>0</v>
      </c>
      <c r="AK778" s="67">
        <f t="shared" si="1365"/>
        <v>1</v>
      </c>
      <c r="AL778" s="118" t="str">
        <f t="shared" si="1366"/>
        <v/>
      </c>
      <c r="AM778" s="118" t="str">
        <f t="shared" si="1367"/>
        <v/>
      </c>
      <c r="AN778" s="118" t="str">
        <f t="shared" si="1368"/>
        <v/>
      </c>
      <c r="AO778" s="118" t="str">
        <f t="shared" si="1369"/>
        <v/>
      </c>
      <c r="AP778" s="118" t="str">
        <f t="shared" si="1370"/>
        <v/>
      </c>
      <c r="AQ778" s="118" t="str">
        <f t="shared" si="1371"/>
        <v/>
      </c>
      <c r="AR778" s="118" t="str">
        <f t="shared" si="1372"/>
        <v/>
      </c>
      <c r="AS778" s="60" t="b">
        <f t="shared" si="1308"/>
        <v>0</v>
      </c>
      <c r="AT778" s="60" t="b">
        <f t="shared" si="1309"/>
        <v>0</v>
      </c>
      <c r="AU778" s="60" t="b">
        <f t="shared" si="1310"/>
        <v>0</v>
      </c>
      <c r="AV778" s="60" t="b">
        <f t="shared" si="1311"/>
        <v>0</v>
      </c>
      <c r="AW778" s="60" t="b">
        <f t="shared" si="1312"/>
        <v>0</v>
      </c>
      <c r="AX778" s="60" t="b">
        <f t="shared" si="1313"/>
        <v>0</v>
      </c>
      <c r="AY778" s="60" t="b">
        <f t="shared" si="1314"/>
        <v>0</v>
      </c>
      <c r="AZ778" s="131">
        <f t="shared" si="1380"/>
        <v>0</v>
      </c>
      <c r="BA778" s="131">
        <f t="shared" ref="BA778:BA841" si="1386">IF(BC778&gt;0,1,IF(AND(K777=1,K778=2,AZ778&gt;6),BA777+1,IF(AND(L777=1,L778=2,AZ778&gt;4),BA777+1,IF(AND(M777=1,M778=2,AZ778&gt;11),BA777+1,BA777))))</f>
        <v>1</v>
      </c>
      <c r="BB778" s="13">
        <f t="shared" si="1373"/>
        <v>0</v>
      </c>
      <c r="BC778" s="11">
        <f t="shared" si="1315"/>
        <v>0</v>
      </c>
      <c r="BD778" s="67">
        <f t="shared" si="1374"/>
        <v>1</v>
      </c>
      <c r="BE778" s="76" t="str">
        <f t="shared" si="1316"/>
        <v/>
      </c>
      <c r="BF778" s="76" t="str">
        <f t="shared" si="1317"/>
        <v/>
      </c>
      <c r="BG778" s="76" t="str">
        <f t="shared" si="1318"/>
        <v/>
      </c>
      <c r="BH778" s="76" t="str">
        <f t="shared" si="1319"/>
        <v/>
      </c>
      <c r="BI778" s="76" t="str">
        <f t="shared" si="1320"/>
        <v/>
      </c>
      <c r="BJ778" s="76" t="str">
        <f t="shared" si="1321"/>
        <v/>
      </c>
      <c r="BK778" s="131" t="b">
        <f t="shared" si="1322"/>
        <v>0</v>
      </c>
      <c r="BL778" s="131" t="b">
        <f t="shared" si="1323"/>
        <v>0</v>
      </c>
      <c r="BM778" s="131" t="b">
        <f t="shared" si="1324"/>
        <v>0</v>
      </c>
      <c r="BN778" s="131" t="b">
        <f t="shared" si="1325"/>
        <v>0</v>
      </c>
      <c r="BO778" s="131" t="b">
        <f t="shared" si="1326"/>
        <v>0</v>
      </c>
      <c r="BP778" s="131" t="b">
        <f t="shared" si="1327"/>
        <v>0</v>
      </c>
      <c r="BQ778" s="131">
        <f t="shared" si="1381"/>
        <v>0</v>
      </c>
      <c r="BR778" s="131">
        <f t="shared" ref="BR778:BR841" si="1387">IF(BU778&gt;0,1,IF(AND(AR777=1,AR778=2,BQ778&gt;6),BR777+1,IF(AND(AS777=1,AS778=2,BQ778&gt;8),BR777+1,IF(AND(AT777=1,AT778=2,BQ778&gt;6),BR777+1,BR777))))</f>
        <v>1</v>
      </c>
      <c r="BS778" s="92">
        <f t="shared" si="1382"/>
        <v>0</v>
      </c>
      <c r="BT778" s="13">
        <f t="shared" si="1328"/>
        <v>0</v>
      </c>
      <c r="BU778" s="11">
        <f t="shared" si="1375"/>
        <v>0</v>
      </c>
      <c r="BV778" s="67">
        <f t="shared" si="1376"/>
        <v>1</v>
      </c>
      <c r="BW778" s="118" t="str">
        <f t="shared" si="1329"/>
        <v/>
      </c>
      <c r="BX778" s="118" t="str">
        <f t="shared" si="1330"/>
        <v/>
      </c>
      <c r="BY778" s="118" t="str">
        <f t="shared" si="1331"/>
        <v/>
      </c>
      <c r="BZ778" s="118" t="str">
        <f t="shared" si="1332"/>
        <v/>
      </c>
      <c r="CA778" s="118" t="str">
        <f t="shared" si="1333"/>
        <v/>
      </c>
      <c r="CB778" s="118" t="str">
        <f t="shared" si="1334"/>
        <v/>
      </c>
      <c r="CC778" s="118" t="str">
        <f t="shared" si="1335"/>
        <v/>
      </c>
      <c r="CD778" s="60" t="b">
        <f t="shared" si="1336"/>
        <v>0</v>
      </c>
      <c r="CE778" s="60" t="b">
        <f t="shared" si="1337"/>
        <v>0</v>
      </c>
      <c r="CF778" s="60" t="b">
        <f t="shared" si="1338"/>
        <v>0</v>
      </c>
      <c r="CG778" s="60" t="b">
        <f t="shared" si="1339"/>
        <v>0</v>
      </c>
      <c r="CH778" s="60" t="b">
        <f t="shared" si="1340"/>
        <v>0</v>
      </c>
      <c r="CI778" s="60" t="b">
        <f t="shared" si="1341"/>
        <v>0</v>
      </c>
      <c r="CJ778" s="60" t="b">
        <f t="shared" si="1342"/>
        <v>0</v>
      </c>
      <c r="CK778" s="131">
        <f t="shared" si="1383"/>
        <v>0</v>
      </c>
      <c r="CL778" s="131">
        <f t="shared" ref="CL778:CL841" si="1388">IF(CO778&gt;0,1,IF(AND(AU777=1,AU778=2,CK778&gt;6),CL777+1,IF(AND(AV777=1,AV778=2,CK778&gt;4),CL777+1,IF(AND(AW777=1,AW778=2,CK778&gt;11),CL777+1,CL777))))</f>
        <v>1</v>
      </c>
      <c r="CM778" s="92">
        <f t="shared" si="1384"/>
        <v>0</v>
      </c>
      <c r="CN778" s="13">
        <f t="shared" si="1377"/>
        <v>0</v>
      </c>
      <c r="CO778" s="11">
        <f t="shared" si="1343"/>
        <v>0</v>
      </c>
      <c r="CP778" s="13">
        <f t="shared" si="1378"/>
        <v>0</v>
      </c>
      <c r="CQ778" s="11">
        <f t="shared" si="1298"/>
        <v>0</v>
      </c>
      <c r="CR778" s="57">
        <f t="shared" si="1299"/>
        <v>0</v>
      </c>
      <c r="CS778" s="57">
        <f t="shared" si="1300"/>
        <v>0</v>
      </c>
      <c r="CT778" s="57">
        <f t="shared" si="1292"/>
        <v>0</v>
      </c>
      <c r="CU778" s="24" t="str">
        <f t="shared" si="1344"/>
        <v/>
      </c>
      <c r="CV778" s="24" t="str">
        <f t="shared" si="1345"/>
        <v/>
      </c>
      <c r="CW778" s="24" t="str">
        <f t="shared" si="1346"/>
        <v/>
      </c>
      <c r="CX778" s="24" t="str">
        <f t="shared" si="1347"/>
        <v/>
      </c>
      <c r="CY778" s="24" t="str">
        <f t="shared" si="1348"/>
        <v/>
      </c>
      <c r="CZ778" s="24" t="str">
        <f t="shared" si="1349"/>
        <v/>
      </c>
      <c r="DA778" s="24" t="str">
        <f t="shared" si="1350"/>
        <v/>
      </c>
      <c r="DB778" s="24" t="str">
        <f t="shared" si="1351"/>
        <v/>
      </c>
      <c r="DC778" s="24" t="str">
        <f t="shared" si="1352"/>
        <v/>
      </c>
      <c r="DD778" s="24" t="str">
        <f t="shared" si="1353"/>
        <v/>
      </c>
      <c r="DE778" s="24" t="str">
        <f t="shared" si="1354"/>
        <v/>
      </c>
      <c r="DF778" s="24" t="str">
        <f t="shared" si="1355"/>
        <v/>
      </c>
      <c r="DG778" s="24" t="str">
        <f t="shared" si="1356"/>
        <v/>
      </c>
      <c r="DJ778" s="39"/>
      <c r="EA778" s="7"/>
    </row>
    <row r="779" spans="2:131" x14ac:dyDescent="0.2">
      <c r="B779" s="61" t="str">
        <f t="shared" si="1295"/>
        <v/>
      </c>
      <c r="C779" s="7" t="str">
        <f t="shared" si="1285"/>
        <v/>
      </c>
      <c r="D779" s="60">
        <f t="shared" si="1296"/>
        <v>0</v>
      </c>
      <c r="E779" s="7" t="str">
        <f t="shared" si="1297"/>
        <v/>
      </c>
      <c r="F779" s="72" t="str">
        <f t="shared" si="1293"/>
        <v/>
      </c>
      <c r="G779" s="108" t="str">
        <f t="shared" si="1294"/>
        <v/>
      </c>
      <c r="H779" s="112">
        <f t="shared" si="1286"/>
        <v>0</v>
      </c>
      <c r="I779" s="112">
        <f t="shared" si="1287"/>
        <v>0</v>
      </c>
      <c r="J779" s="112">
        <f t="shared" si="1288"/>
        <v>0</v>
      </c>
      <c r="K779" s="112">
        <f t="shared" si="1289"/>
        <v>0</v>
      </c>
      <c r="L779" s="112">
        <f t="shared" si="1290"/>
        <v>0</v>
      </c>
      <c r="M779" s="112">
        <f t="shared" si="1291"/>
        <v>0</v>
      </c>
      <c r="N779" s="60"/>
      <c r="O779" s="61"/>
      <c r="P779" s="61"/>
      <c r="Q779" s="61"/>
      <c r="R779" s="61"/>
      <c r="S779" s="7"/>
      <c r="T779" s="67">
        <f t="shared" si="1357"/>
        <v>1</v>
      </c>
      <c r="U779" s="76" t="str">
        <f t="shared" si="1358"/>
        <v/>
      </c>
      <c r="V779" s="76" t="str">
        <f t="shared" si="1359"/>
        <v/>
      </c>
      <c r="W779" s="76" t="str">
        <f t="shared" si="1360"/>
        <v/>
      </c>
      <c r="X779" s="76" t="str">
        <f t="shared" si="1361"/>
        <v/>
      </c>
      <c r="Y779" s="76" t="str">
        <f t="shared" si="1362"/>
        <v/>
      </c>
      <c r="Z779" s="76" t="str">
        <f t="shared" si="1363"/>
        <v/>
      </c>
      <c r="AA779" s="131" t="b">
        <f t="shared" si="1301"/>
        <v>0</v>
      </c>
      <c r="AB779" s="131" t="b">
        <f t="shared" si="1302"/>
        <v>0</v>
      </c>
      <c r="AC779" s="131" t="b">
        <f t="shared" si="1303"/>
        <v>0</v>
      </c>
      <c r="AD779" s="131" t="b">
        <f t="shared" si="1304"/>
        <v>0</v>
      </c>
      <c r="AE779" s="131" t="b">
        <f t="shared" si="1305"/>
        <v>0</v>
      </c>
      <c r="AF779" s="131" t="b">
        <f t="shared" si="1306"/>
        <v>0</v>
      </c>
      <c r="AG779" s="131">
        <f t="shared" si="1379"/>
        <v>0</v>
      </c>
      <c r="AH779" s="131">
        <f t="shared" si="1385"/>
        <v>1</v>
      </c>
      <c r="AI779" s="13">
        <f t="shared" si="1307"/>
        <v>0</v>
      </c>
      <c r="AJ779" s="11">
        <f t="shared" si="1364"/>
        <v>0</v>
      </c>
      <c r="AK779" s="67">
        <f t="shared" si="1365"/>
        <v>1</v>
      </c>
      <c r="AL779" s="118" t="str">
        <f t="shared" si="1366"/>
        <v/>
      </c>
      <c r="AM779" s="118" t="str">
        <f t="shared" si="1367"/>
        <v/>
      </c>
      <c r="AN779" s="118" t="str">
        <f t="shared" si="1368"/>
        <v/>
      </c>
      <c r="AO779" s="118" t="str">
        <f t="shared" si="1369"/>
        <v/>
      </c>
      <c r="AP779" s="118" t="str">
        <f t="shared" si="1370"/>
        <v/>
      </c>
      <c r="AQ779" s="118" t="str">
        <f t="shared" si="1371"/>
        <v/>
      </c>
      <c r="AR779" s="118" t="str">
        <f t="shared" si="1372"/>
        <v/>
      </c>
      <c r="AS779" s="60" t="b">
        <f t="shared" si="1308"/>
        <v>0</v>
      </c>
      <c r="AT779" s="60" t="b">
        <f t="shared" si="1309"/>
        <v>0</v>
      </c>
      <c r="AU779" s="60" t="b">
        <f t="shared" si="1310"/>
        <v>0</v>
      </c>
      <c r="AV779" s="60" t="b">
        <f t="shared" si="1311"/>
        <v>0</v>
      </c>
      <c r="AW779" s="60" t="b">
        <f t="shared" si="1312"/>
        <v>0</v>
      </c>
      <c r="AX779" s="60" t="b">
        <f t="shared" si="1313"/>
        <v>0</v>
      </c>
      <c r="AY779" s="60" t="b">
        <f t="shared" si="1314"/>
        <v>0</v>
      </c>
      <c r="AZ779" s="131">
        <f t="shared" si="1380"/>
        <v>0</v>
      </c>
      <c r="BA779" s="131">
        <f t="shared" si="1386"/>
        <v>1</v>
      </c>
      <c r="BB779" s="13">
        <f t="shared" si="1373"/>
        <v>0</v>
      </c>
      <c r="BC779" s="11">
        <f t="shared" si="1315"/>
        <v>0</v>
      </c>
      <c r="BD779" s="67">
        <f t="shared" si="1374"/>
        <v>1</v>
      </c>
      <c r="BE779" s="76" t="str">
        <f t="shared" si="1316"/>
        <v/>
      </c>
      <c r="BF779" s="76" t="str">
        <f t="shared" si="1317"/>
        <v/>
      </c>
      <c r="BG779" s="76" t="str">
        <f t="shared" si="1318"/>
        <v/>
      </c>
      <c r="BH779" s="76" t="str">
        <f t="shared" si="1319"/>
        <v/>
      </c>
      <c r="BI779" s="76" t="str">
        <f t="shared" si="1320"/>
        <v/>
      </c>
      <c r="BJ779" s="76" t="str">
        <f t="shared" si="1321"/>
        <v/>
      </c>
      <c r="BK779" s="131" t="b">
        <f t="shared" si="1322"/>
        <v>0</v>
      </c>
      <c r="BL779" s="131" t="b">
        <f t="shared" si="1323"/>
        <v>0</v>
      </c>
      <c r="BM779" s="131" t="b">
        <f t="shared" si="1324"/>
        <v>0</v>
      </c>
      <c r="BN779" s="131" t="b">
        <f t="shared" si="1325"/>
        <v>0</v>
      </c>
      <c r="BO779" s="131" t="b">
        <f t="shared" si="1326"/>
        <v>0</v>
      </c>
      <c r="BP779" s="131" t="b">
        <f t="shared" si="1327"/>
        <v>0</v>
      </c>
      <c r="BQ779" s="131">
        <f t="shared" si="1381"/>
        <v>0</v>
      </c>
      <c r="BR779" s="131">
        <f t="shared" si="1387"/>
        <v>1</v>
      </c>
      <c r="BS779" s="92">
        <f t="shared" si="1382"/>
        <v>0</v>
      </c>
      <c r="BT779" s="13">
        <f t="shared" si="1328"/>
        <v>0</v>
      </c>
      <c r="BU779" s="11">
        <f t="shared" si="1375"/>
        <v>0</v>
      </c>
      <c r="BV779" s="67">
        <f t="shared" si="1376"/>
        <v>1</v>
      </c>
      <c r="BW779" s="118" t="str">
        <f t="shared" si="1329"/>
        <v/>
      </c>
      <c r="BX779" s="118" t="str">
        <f t="shared" si="1330"/>
        <v/>
      </c>
      <c r="BY779" s="118" t="str">
        <f t="shared" si="1331"/>
        <v/>
      </c>
      <c r="BZ779" s="118" t="str">
        <f t="shared" si="1332"/>
        <v/>
      </c>
      <c r="CA779" s="118" t="str">
        <f t="shared" si="1333"/>
        <v/>
      </c>
      <c r="CB779" s="118" t="str">
        <f t="shared" si="1334"/>
        <v/>
      </c>
      <c r="CC779" s="118" t="str">
        <f t="shared" si="1335"/>
        <v/>
      </c>
      <c r="CD779" s="60" t="b">
        <f t="shared" si="1336"/>
        <v>0</v>
      </c>
      <c r="CE779" s="60" t="b">
        <f t="shared" si="1337"/>
        <v>0</v>
      </c>
      <c r="CF779" s="60" t="b">
        <f t="shared" si="1338"/>
        <v>0</v>
      </c>
      <c r="CG779" s="60" t="b">
        <f t="shared" si="1339"/>
        <v>0</v>
      </c>
      <c r="CH779" s="60" t="b">
        <f t="shared" si="1340"/>
        <v>0</v>
      </c>
      <c r="CI779" s="60" t="b">
        <f t="shared" si="1341"/>
        <v>0</v>
      </c>
      <c r="CJ779" s="60" t="b">
        <f t="shared" si="1342"/>
        <v>0</v>
      </c>
      <c r="CK779" s="131">
        <f t="shared" si="1383"/>
        <v>0</v>
      </c>
      <c r="CL779" s="131">
        <f t="shared" si="1388"/>
        <v>1</v>
      </c>
      <c r="CM779" s="92">
        <f t="shared" si="1384"/>
        <v>0</v>
      </c>
      <c r="CN779" s="13">
        <f t="shared" si="1377"/>
        <v>0</v>
      </c>
      <c r="CO779" s="11">
        <f t="shared" si="1343"/>
        <v>0</v>
      </c>
      <c r="CP779" s="13">
        <f t="shared" si="1378"/>
        <v>0</v>
      </c>
      <c r="CQ779" s="11">
        <f t="shared" si="1298"/>
        <v>0</v>
      </c>
      <c r="CR779" s="57">
        <f t="shared" si="1299"/>
        <v>0</v>
      </c>
      <c r="CS779" s="57">
        <f t="shared" si="1300"/>
        <v>0</v>
      </c>
      <c r="CT779" s="57">
        <f t="shared" si="1292"/>
        <v>0</v>
      </c>
      <c r="CU779" s="24" t="str">
        <f t="shared" si="1344"/>
        <v/>
      </c>
      <c r="CV779" s="24" t="str">
        <f t="shared" si="1345"/>
        <v/>
      </c>
      <c r="CW779" s="24" t="str">
        <f t="shared" si="1346"/>
        <v/>
      </c>
      <c r="CX779" s="24" t="str">
        <f t="shared" si="1347"/>
        <v/>
      </c>
      <c r="CY779" s="24" t="str">
        <f t="shared" si="1348"/>
        <v/>
      </c>
      <c r="CZ779" s="24" t="str">
        <f t="shared" si="1349"/>
        <v/>
      </c>
      <c r="DA779" s="24" t="str">
        <f t="shared" si="1350"/>
        <v/>
      </c>
      <c r="DB779" s="24" t="str">
        <f t="shared" si="1351"/>
        <v/>
      </c>
      <c r="DC779" s="24" t="str">
        <f t="shared" si="1352"/>
        <v/>
      </c>
      <c r="DD779" s="24" t="str">
        <f t="shared" si="1353"/>
        <v/>
      </c>
      <c r="DE779" s="24" t="str">
        <f t="shared" si="1354"/>
        <v/>
      </c>
      <c r="DF779" s="24" t="str">
        <f t="shared" si="1355"/>
        <v/>
      </c>
      <c r="DG779" s="24" t="str">
        <f t="shared" si="1356"/>
        <v/>
      </c>
      <c r="DJ779" s="39"/>
      <c r="EA779" s="7"/>
    </row>
    <row r="780" spans="2:131" x14ac:dyDescent="0.2">
      <c r="B780" s="61" t="str">
        <f t="shared" si="1295"/>
        <v/>
      </c>
      <c r="C780" s="7" t="str">
        <f t="shared" si="1285"/>
        <v/>
      </c>
      <c r="D780" s="60">
        <f t="shared" si="1296"/>
        <v>0</v>
      </c>
      <c r="E780" s="7" t="str">
        <f t="shared" si="1297"/>
        <v/>
      </c>
      <c r="F780" s="72" t="str">
        <f t="shared" si="1293"/>
        <v/>
      </c>
      <c r="G780" s="108" t="str">
        <f t="shared" si="1294"/>
        <v/>
      </c>
      <c r="H780" s="112">
        <f t="shared" si="1286"/>
        <v>0</v>
      </c>
      <c r="I780" s="112">
        <f t="shared" si="1287"/>
        <v>0</v>
      </c>
      <c r="J780" s="112">
        <f t="shared" si="1288"/>
        <v>0</v>
      </c>
      <c r="K780" s="112">
        <f t="shared" si="1289"/>
        <v>0</v>
      </c>
      <c r="L780" s="112">
        <f t="shared" si="1290"/>
        <v>0</v>
      </c>
      <c r="M780" s="112">
        <f t="shared" si="1291"/>
        <v>0</v>
      </c>
      <c r="N780" s="60"/>
      <c r="O780" s="61"/>
      <c r="P780" s="61"/>
      <c r="Q780" s="61"/>
      <c r="R780" s="61"/>
      <c r="S780" s="7"/>
      <c r="T780" s="67">
        <f t="shared" si="1357"/>
        <v>1</v>
      </c>
      <c r="U780" s="76" t="str">
        <f t="shared" si="1358"/>
        <v/>
      </c>
      <c r="V780" s="76" t="str">
        <f t="shared" si="1359"/>
        <v/>
      </c>
      <c r="W780" s="76" t="str">
        <f t="shared" si="1360"/>
        <v/>
      </c>
      <c r="X780" s="76" t="str">
        <f t="shared" si="1361"/>
        <v/>
      </c>
      <c r="Y780" s="76" t="str">
        <f t="shared" si="1362"/>
        <v/>
      </c>
      <c r="Z780" s="76" t="str">
        <f t="shared" si="1363"/>
        <v/>
      </c>
      <c r="AA780" s="131" t="b">
        <f t="shared" si="1301"/>
        <v>0</v>
      </c>
      <c r="AB780" s="131" t="b">
        <f t="shared" si="1302"/>
        <v>0</v>
      </c>
      <c r="AC780" s="131" t="b">
        <f t="shared" si="1303"/>
        <v>0</v>
      </c>
      <c r="AD780" s="131" t="b">
        <f t="shared" si="1304"/>
        <v>0</v>
      </c>
      <c r="AE780" s="131" t="b">
        <f t="shared" si="1305"/>
        <v>0</v>
      </c>
      <c r="AF780" s="131" t="b">
        <f t="shared" si="1306"/>
        <v>0</v>
      </c>
      <c r="AG780" s="131">
        <f t="shared" si="1379"/>
        <v>0</v>
      </c>
      <c r="AH780" s="131">
        <f t="shared" si="1385"/>
        <v>1</v>
      </c>
      <c r="AI780" s="13">
        <f t="shared" si="1307"/>
        <v>0</v>
      </c>
      <c r="AJ780" s="11">
        <f t="shared" si="1364"/>
        <v>0</v>
      </c>
      <c r="AK780" s="67">
        <f t="shared" si="1365"/>
        <v>1</v>
      </c>
      <c r="AL780" s="118" t="str">
        <f t="shared" si="1366"/>
        <v/>
      </c>
      <c r="AM780" s="118" t="str">
        <f t="shared" si="1367"/>
        <v/>
      </c>
      <c r="AN780" s="118" t="str">
        <f t="shared" si="1368"/>
        <v/>
      </c>
      <c r="AO780" s="118" t="str">
        <f t="shared" si="1369"/>
        <v/>
      </c>
      <c r="AP780" s="118" t="str">
        <f t="shared" si="1370"/>
        <v/>
      </c>
      <c r="AQ780" s="118" t="str">
        <f t="shared" si="1371"/>
        <v/>
      </c>
      <c r="AR780" s="118" t="str">
        <f t="shared" si="1372"/>
        <v/>
      </c>
      <c r="AS780" s="60" t="b">
        <f t="shared" si="1308"/>
        <v>0</v>
      </c>
      <c r="AT780" s="60" t="b">
        <f t="shared" si="1309"/>
        <v>0</v>
      </c>
      <c r="AU780" s="60" t="b">
        <f t="shared" si="1310"/>
        <v>0</v>
      </c>
      <c r="AV780" s="60" t="b">
        <f t="shared" si="1311"/>
        <v>0</v>
      </c>
      <c r="AW780" s="60" t="b">
        <f t="shared" si="1312"/>
        <v>0</v>
      </c>
      <c r="AX780" s="60" t="b">
        <f t="shared" si="1313"/>
        <v>0</v>
      </c>
      <c r="AY780" s="60" t="b">
        <f t="shared" si="1314"/>
        <v>0</v>
      </c>
      <c r="AZ780" s="131">
        <f t="shared" si="1380"/>
        <v>0</v>
      </c>
      <c r="BA780" s="131">
        <f t="shared" si="1386"/>
        <v>1</v>
      </c>
      <c r="BB780" s="13">
        <f t="shared" si="1373"/>
        <v>0</v>
      </c>
      <c r="BC780" s="11">
        <f t="shared" si="1315"/>
        <v>0</v>
      </c>
      <c r="BD780" s="67">
        <f t="shared" si="1374"/>
        <v>1</v>
      </c>
      <c r="BE780" s="76" t="str">
        <f t="shared" si="1316"/>
        <v/>
      </c>
      <c r="BF780" s="76" t="str">
        <f t="shared" si="1317"/>
        <v/>
      </c>
      <c r="BG780" s="76" t="str">
        <f t="shared" si="1318"/>
        <v/>
      </c>
      <c r="BH780" s="76" t="str">
        <f t="shared" si="1319"/>
        <v/>
      </c>
      <c r="BI780" s="76" t="str">
        <f t="shared" si="1320"/>
        <v/>
      </c>
      <c r="BJ780" s="76" t="str">
        <f t="shared" si="1321"/>
        <v/>
      </c>
      <c r="BK780" s="131" t="b">
        <f t="shared" si="1322"/>
        <v>0</v>
      </c>
      <c r="BL780" s="131" t="b">
        <f t="shared" si="1323"/>
        <v>0</v>
      </c>
      <c r="BM780" s="131" t="b">
        <f t="shared" si="1324"/>
        <v>0</v>
      </c>
      <c r="BN780" s="131" t="b">
        <f t="shared" si="1325"/>
        <v>0</v>
      </c>
      <c r="BO780" s="131" t="b">
        <f t="shared" si="1326"/>
        <v>0</v>
      </c>
      <c r="BP780" s="131" t="b">
        <f t="shared" si="1327"/>
        <v>0</v>
      </c>
      <c r="BQ780" s="131">
        <f t="shared" si="1381"/>
        <v>0</v>
      </c>
      <c r="BR780" s="131">
        <f t="shared" si="1387"/>
        <v>1</v>
      </c>
      <c r="BS780" s="92">
        <f t="shared" si="1382"/>
        <v>0</v>
      </c>
      <c r="BT780" s="13">
        <f t="shared" si="1328"/>
        <v>0</v>
      </c>
      <c r="BU780" s="11">
        <f t="shared" si="1375"/>
        <v>0</v>
      </c>
      <c r="BV780" s="67">
        <f t="shared" si="1376"/>
        <v>1</v>
      </c>
      <c r="BW780" s="118" t="str">
        <f t="shared" si="1329"/>
        <v/>
      </c>
      <c r="BX780" s="118" t="str">
        <f t="shared" si="1330"/>
        <v/>
      </c>
      <c r="BY780" s="118" t="str">
        <f t="shared" si="1331"/>
        <v/>
      </c>
      <c r="BZ780" s="118" t="str">
        <f t="shared" si="1332"/>
        <v/>
      </c>
      <c r="CA780" s="118" t="str">
        <f t="shared" si="1333"/>
        <v/>
      </c>
      <c r="CB780" s="118" t="str">
        <f t="shared" si="1334"/>
        <v/>
      </c>
      <c r="CC780" s="118" t="str">
        <f t="shared" si="1335"/>
        <v/>
      </c>
      <c r="CD780" s="60" t="b">
        <f t="shared" si="1336"/>
        <v>0</v>
      </c>
      <c r="CE780" s="60" t="b">
        <f t="shared" si="1337"/>
        <v>0</v>
      </c>
      <c r="CF780" s="60" t="b">
        <f t="shared" si="1338"/>
        <v>0</v>
      </c>
      <c r="CG780" s="60" t="b">
        <f t="shared" si="1339"/>
        <v>0</v>
      </c>
      <c r="CH780" s="60" t="b">
        <f t="shared" si="1340"/>
        <v>0</v>
      </c>
      <c r="CI780" s="60" t="b">
        <f t="shared" si="1341"/>
        <v>0</v>
      </c>
      <c r="CJ780" s="60" t="b">
        <f t="shared" si="1342"/>
        <v>0</v>
      </c>
      <c r="CK780" s="131">
        <f t="shared" si="1383"/>
        <v>0</v>
      </c>
      <c r="CL780" s="131">
        <f t="shared" si="1388"/>
        <v>1</v>
      </c>
      <c r="CM780" s="92">
        <f t="shared" si="1384"/>
        <v>0</v>
      </c>
      <c r="CN780" s="13">
        <f t="shared" si="1377"/>
        <v>0</v>
      </c>
      <c r="CO780" s="11">
        <f t="shared" si="1343"/>
        <v>0</v>
      </c>
      <c r="CP780" s="13">
        <f t="shared" si="1378"/>
        <v>0</v>
      </c>
      <c r="CQ780" s="11">
        <f t="shared" si="1298"/>
        <v>0</v>
      </c>
      <c r="CR780" s="57">
        <f t="shared" si="1299"/>
        <v>0</v>
      </c>
      <c r="CS780" s="57">
        <f t="shared" si="1300"/>
        <v>0</v>
      </c>
      <c r="CT780" s="57">
        <f t="shared" si="1292"/>
        <v>0</v>
      </c>
      <c r="CU780" s="24" t="str">
        <f t="shared" si="1344"/>
        <v/>
      </c>
      <c r="CV780" s="24" t="str">
        <f t="shared" si="1345"/>
        <v/>
      </c>
      <c r="CW780" s="24" t="str">
        <f t="shared" si="1346"/>
        <v/>
      </c>
      <c r="CX780" s="24" t="str">
        <f t="shared" si="1347"/>
        <v/>
      </c>
      <c r="CY780" s="24" t="str">
        <f t="shared" si="1348"/>
        <v/>
      </c>
      <c r="CZ780" s="24" t="str">
        <f t="shared" si="1349"/>
        <v/>
      </c>
      <c r="DA780" s="24" t="str">
        <f t="shared" si="1350"/>
        <v/>
      </c>
      <c r="DB780" s="24" t="str">
        <f t="shared" si="1351"/>
        <v/>
      </c>
      <c r="DC780" s="24" t="str">
        <f t="shared" si="1352"/>
        <v/>
      </c>
      <c r="DD780" s="24" t="str">
        <f t="shared" si="1353"/>
        <v/>
      </c>
      <c r="DE780" s="24" t="str">
        <f t="shared" si="1354"/>
        <v/>
      </c>
      <c r="DF780" s="24" t="str">
        <f t="shared" si="1355"/>
        <v/>
      </c>
      <c r="DG780" s="24" t="str">
        <f t="shared" si="1356"/>
        <v/>
      </c>
      <c r="DJ780" s="39"/>
      <c r="EA780" s="7"/>
    </row>
    <row r="781" spans="2:131" x14ac:dyDescent="0.2">
      <c r="B781" s="61" t="str">
        <f t="shared" si="1295"/>
        <v/>
      </c>
      <c r="C781" s="7" t="str">
        <f t="shared" si="1285"/>
        <v/>
      </c>
      <c r="D781" s="60">
        <f t="shared" si="1296"/>
        <v>0</v>
      </c>
      <c r="E781" s="7" t="str">
        <f t="shared" si="1297"/>
        <v/>
      </c>
      <c r="F781" s="72" t="str">
        <f t="shared" si="1293"/>
        <v/>
      </c>
      <c r="G781" s="108" t="str">
        <f t="shared" si="1294"/>
        <v/>
      </c>
      <c r="H781" s="112">
        <f t="shared" si="1286"/>
        <v>0</v>
      </c>
      <c r="I781" s="112">
        <f t="shared" si="1287"/>
        <v>0</v>
      </c>
      <c r="J781" s="112">
        <f t="shared" si="1288"/>
        <v>0</v>
      </c>
      <c r="K781" s="112">
        <f t="shared" si="1289"/>
        <v>0</v>
      </c>
      <c r="L781" s="112">
        <f t="shared" si="1290"/>
        <v>0</v>
      </c>
      <c r="M781" s="112">
        <f t="shared" si="1291"/>
        <v>0</v>
      </c>
      <c r="N781" s="60"/>
      <c r="O781" s="61"/>
      <c r="P781" s="61"/>
      <c r="Q781" s="61"/>
      <c r="R781" s="61"/>
      <c r="S781" s="7"/>
      <c r="T781" s="67">
        <f t="shared" si="1357"/>
        <v>1</v>
      </c>
      <c r="U781" s="76" t="str">
        <f t="shared" si="1358"/>
        <v/>
      </c>
      <c r="V781" s="76" t="str">
        <f t="shared" si="1359"/>
        <v/>
      </c>
      <c r="W781" s="76" t="str">
        <f t="shared" si="1360"/>
        <v/>
      </c>
      <c r="X781" s="76" t="str">
        <f t="shared" si="1361"/>
        <v/>
      </c>
      <c r="Y781" s="76" t="str">
        <f t="shared" si="1362"/>
        <v/>
      </c>
      <c r="Z781" s="76" t="str">
        <f t="shared" si="1363"/>
        <v/>
      </c>
      <c r="AA781" s="131" t="b">
        <f t="shared" si="1301"/>
        <v>0</v>
      </c>
      <c r="AB781" s="131" t="b">
        <f t="shared" si="1302"/>
        <v>0</v>
      </c>
      <c r="AC781" s="131" t="b">
        <f t="shared" si="1303"/>
        <v>0</v>
      </c>
      <c r="AD781" s="131" t="b">
        <f t="shared" si="1304"/>
        <v>0</v>
      </c>
      <c r="AE781" s="131" t="b">
        <f t="shared" si="1305"/>
        <v>0</v>
      </c>
      <c r="AF781" s="131" t="b">
        <f t="shared" si="1306"/>
        <v>0</v>
      </c>
      <c r="AG781" s="131">
        <f t="shared" si="1379"/>
        <v>0</v>
      </c>
      <c r="AH781" s="131">
        <f t="shared" si="1385"/>
        <v>1</v>
      </c>
      <c r="AI781" s="13">
        <f t="shared" si="1307"/>
        <v>0</v>
      </c>
      <c r="AJ781" s="11">
        <f t="shared" si="1364"/>
        <v>0</v>
      </c>
      <c r="AK781" s="67">
        <f t="shared" si="1365"/>
        <v>1</v>
      </c>
      <c r="AL781" s="118" t="str">
        <f t="shared" si="1366"/>
        <v/>
      </c>
      <c r="AM781" s="118" t="str">
        <f t="shared" si="1367"/>
        <v/>
      </c>
      <c r="AN781" s="118" t="str">
        <f t="shared" si="1368"/>
        <v/>
      </c>
      <c r="AO781" s="118" t="str">
        <f t="shared" si="1369"/>
        <v/>
      </c>
      <c r="AP781" s="118" t="str">
        <f t="shared" si="1370"/>
        <v/>
      </c>
      <c r="AQ781" s="118" t="str">
        <f t="shared" si="1371"/>
        <v/>
      </c>
      <c r="AR781" s="118" t="str">
        <f t="shared" si="1372"/>
        <v/>
      </c>
      <c r="AS781" s="60" t="b">
        <f t="shared" si="1308"/>
        <v>0</v>
      </c>
      <c r="AT781" s="60" t="b">
        <f t="shared" si="1309"/>
        <v>0</v>
      </c>
      <c r="AU781" s="60" t="b">
        <f t="shared" si="1310"/>
        <v>0</v>
      </c>
      <c r="AV781" s="60" t="b">
        <f t="shared" si="1311"/>
        <v>0</v>
      </c>
      <c r="AW781" s="60" t="b">
        <f t="shared" si="1312"/>
        <v>0</v>
      </c>
      <c r="AX781" s="60" t="b">
        <f t="shared" si="1313"/>
        <v>0</v>
      </c>
      <c r="AY781" s="60" t="b">
        <f t="shared" si="1314"/>
        <v>0</v>
      </c>
      <c r="AZ781" s="131">
        <f t="shared" si="1380"/>
        <v>0</v>
      </c>
      <c r="BA781" s="131">
        <f t="shared" si="1386"/>
        <v>1</v>
      </c>
      <c r="BB781" s="13">
        <f t="shared" si="1373"/>
        <v>0</v>
      </c>
      <c r="BC781" s="11">
        <f t="shared" si="1315"/>
        <v>0</v>
      </c>
      <c r="BD781" s="67">
        <f t="shared" si="1374"/>
        <v>1</v>
      </c>
      <c r="BE781" s="76" t="str">
        <f t="shared" si="1316"/>
        <v/>
      </c>
      <c r="BF781" s="76" t="str">
        <f t="shared" si="1317"/>
        <v/>
      </c>
      <c r="BG781" s="76" t="str">
        <f t="shared" si="1318"/>
        <v/>
      </c>
      <c r="BH781" s="76" t="str">
        <f t="shared" si="1319"/>
        <v/>
      </c>
      <c r="BI781" s="76" t="str">
        <f t="shared" si="1320"/>
        <v/>
      </c>
      <c r="BJ781" s="76" t="str">
        <f t="shared" si="1321"/>
        <v/>
      </c>
      <c r="BK781" s="131" t="b">
        <f t="shared" si="1322"/>
        <v>0</v>
      </c>
      <c r="BL781" s="131" t="b">
        <f t="shared" si="1323"/>
        <v>0</v>
      </c>
      <c r="BM781" s="131" t="b">
        <f t="shared" si="1324"/>
        <v>0</v>
      </c>
      <c r="BN781" s="131" t="b">
        <f t="shared" si="1325"/>
        <v>0</v>
      </c>
      <c r="BO781" s="131" t="b">
        <f t="shared" si="1326"/>
        <v>0</v>
      </c>
      <c r="BP781" s="131" t="b">
        <f t="shared" si="1327"/>
        <v>0</v>
      </c>
      <c r="BQ781" s="131">
        <f t="shared" si="1381"/>
        <v>0</v>
      </c>
      <c r="BR781" s="131">
        <f t="shared" si="1387"/>
        <v>1</v>
      </c>
      <c r="BS781" s="92">
        <f t="shared" si="1382"/>
        <v>0</v>
      </c>
      <c r="BT781" s="13">
        <f t="shared" si="1328"/>
        <v>0</v>
      </c>
      <c r="BU781" s="11">
        <f t="shared" si="1375"/>
        <v>0</v>
      </c>
      <c r="BV781" s="67">
        <f t="shared" si="1376"/>
        <v>1</v>
      </c>
      <c r="BW781" s="118" t="str">
        <f t="shared" si="1329"/>
        <v/>
      </c>
      <c r="BX781" s="118" t="str">
        <f t="shared" si="1330"/>
        <v/>
      </c>
      <c r="BY781" s="118" t="str">
        <f t="shared" si="1331"/>
        <v/>
      </c>
      <c r="BZ781" s="118" t="str">
        <f t="shared" si="1332"/>
        <v/>
      </c>
      <c r="CA781" s="118" t="str">
        <f t="shared" si="1333"/>
        <v/>
      </c>
      <c r="CB781" s="118" t="str">
        <f t="shared" si="1334"/>
        <v/>
      </c>
      <c r="CC781" s="118" t="str">
        <f t="shared" si="1335"/>
        <v/>
      </c>
      <c r="CD781" s="60" t="b">
        <f t="shared" si="1336"/>
        <v>0</v>
      </c>
      <c r="CE781" s="60" t="b">
        <f t="shared" si="1337"/>
        <v>0</v>
      </c>
      <c r="CF781" s="60" t="b">
        <f t="shared" si="1338"/>
        <v>0</v>
      </c>
      <c r="CG781" s="60" t="b">
        <f t="shared" si="1339"/>
        <v>0</v>
      </c>
      <c r="CH781" s="60" t="b">
        <f t="shared" si="1340"/>
        <v>0</v>
      </c>
      <c r="CI781" s="60" t="b">
        <f t="shared" si="1341"/>
        <v>0</v>
      </c>
      <c r="CJ781" s="60" t="b">
        <f t="shared" si="1342"/>
        <v>0</v>
      </c>
      <c r="CK781" s="131">
        <f t="shared" si="1383"/>
        <v>0</v>
      </c>
      <c r="CL781" s="131">
        <f t="shared" si="1388"/>
        <v>1</v>
      </c>
      <c r="CM781" s="92">
        <f t="shared" si="1384"/>
        <v>0</v>
      </c>
      <c r="CN781" s="13">
        <f t="shared" si="1377"/>
        <v>0</v>
      </c>
      <c r="CO781" s="11">
        <f t="shared" si="1343"/>
        <v>0</v>
      </c>
      <c r="CP781" s="13">
        <f t="shared" si="1378"/>
        <v>0</v>
      </c>
      <c r="CQ781" s="11">
        <f t="shared" si="1298"/>
        <v>0</v>
      </c>
      <c r="CR781" s="57">
        <f t="shared" si="1299"/>
        <v>0</v>
      </c>
      <c r="CS781" s="57">
        <f t="shared" si="1300"/>
        <v>0</v>
      </c>
      <c r="CT781" s="57">
        <f t="shared" si="1292"/>
        <v>0</v>
      </c>
      <c r="CU781" s="24" t="str">
        <f t="shared" si="1344"/>
        <v/>
      </c>
      <c r="CV781" s="24" t="str">
        <f t="shared" si="1345"/>
        <v/>
      </c>
      <c r="CW781" s="24" t="str">
        <f t="shared" si="1346"/>
        <v/>
      </c>
      <c r="CX781" s="24" t="str">
        <f t="shared" si="1347"/>
        <v/>
      </c>
      <c r="CY781" s="24" t="str">
        <f t="shared" si="1348"/>
        <v/>
      </c>
      <c r="CZ781" s="24" t="str">
        <f t="shared" si="1349"/>
        <v/>
      </c>
      <c r="DA781" s="24" t="str">
        <f t="shared" si="1350"/>
        <v/>
      </c>
      <c r="DB781" s="24" t="str">
        <f t="shared" si="1351"/>
        <v/>
      </c>
      <c r="DC781" s="24" t="str">
        <f t="shared" si="1352"/>
        <v/>
      </c>
      <c r="DD781" s="24" t="str">
        <f t="shared" si="1353"/>
        <v/>
      </c>
      <c r="DE781" s="24" t="str">
        <f t="shared" si="1354"/>
        <v/>
      </c>
      <c r="DF781" s="24" t="str">
        <f t="shared" si="1355"/>
        <v/>
      </c>
      <c r="DG781" s="24" t="str">
        <f t="shared" si="1356"/>
        <v/>
      </c>
      <c r="DJ781" s="39"/>
      <c r="EA781" s="7"/>
    </row>
    <row r="782" spans="2:131" x14ac:dyDescent="0.2">
      <c r="B782" s="61" t="str">
        <f t="shared" si="1295"/>
        <v/>
      </c>
      <c r="C782" s="7" t="str">
        <f t="shared" ref="C782:C845" si="1389">IF(AND(CR782=0,CS782=0),"",IF(CR782="Profit Target","profit target",IF(CS782="Stop Loss","stop loss","")))</f>
        <v/>
      </c>
      <c r="D782" s="60">
        <f t="shared" si="1296"/>
        <v>0</v>
      </c>
      <c r="E782" s="7" t="str">
        <f t="shared" si="1297"/>
        <v/>
      </c>
      <c r="F782" s="72" t="str">
        <f t="shared" si="1293"/>
        <v/>
      </c>
      <c r="G782" s="108" t="str">
        <f t="shared" si="1294"/>
        <v/>
      </c>
      <c r="H782" s="112">
        <f t="shared" si="1286"/>
        <v>0</v>
      </c>
      <c r="I782" s="112">
        <f t="shared" si="1287"/>
        <v>0</v>
      </c>
      <c r="J782" s="112">
        <f t="shared" si="1288"/>
        <v>0</v>
      </c>
      <c r="K782" s="112">
        <f t="shared" si="1289"/>
        <v>0</v>
      </c>
      <c r="L782" s="112">
        <f t="shared" si="1290"/>
        <v>0</v>
      </c>
      <c r="M782" s="112">
        <f t="shared" si="1291"/>
        <v>0</v>
      </c>
      <c r="N782" s="60"/>
      <c r="O782" s="61"/>
      <c r="P782" s="61"/>
      <c r="Q782" s="61"/>
      <c r="R782" s="61"/>
      <c r="S782" s="7"/>
      <c r="T782" s="67">
        <f t="shared" si="1357"/>
        <v>1</v>
      </c>
      <c r="U782" s="76" t="str">
        <f t="shared" si="1358"/>
        <v/>
      </c>
      <c r="V782" s="76" t="str">
        <f t="shared" si="1359"/>
        <v/>
      </c>
      <c r="W782" s="76" t="str">
        <f t="shared" si="1360"/>
        <v/>
      </c>
      <c r="X782" s="76" t="str">
        <f t="shared" si="1361"/>
        <v/>
      </c>
      <c r="Y782" s="76" t="str">
        <f t="shared" si="1362"/>
        <v/>
      </c>
      <c r="Z782" s="76" t="str">
        <f t="shared" si="1363"/>
        <v/>
      </c>
      <c r="AA782" s="131" t="b">
        <f t="shared" si="1301"/>
        <v>0</v>
      </c>
      <c r="AB782" s="131" t="b">
        <f t="shared" si="1302"/>
        <v>0</v>
      </c>
      <c r="AC782" s="131" t="b">
        <f t="shared" si="1303"/>
        <v>0</v>
      </c>
      <c r="AD782" s="131" t="b">
        <f t="shared" si="1304"/>
        <v>0</v>
      </c>
      <c r="AE782" s="131" t="b">
        <f t="shared" si="1305"/>
        <v>0</v>
      </c>
      <c r="AF782" s="131" t="b">
        <f t="shared" si="1306"/>
        <v>0</v>
      </c>
      <c r="AG782" s="131">
        <f t="shared" si="1379"/>
        <v>0</v>
      </c>
      <c r="AH782" s="131">
        <f t="shared" si="1385"/>
        <v>1</v>
      </c>
      <c r="AI782" s="13">
        <f t="shared" si="1307"/>
        <v>0</v>
      </c>
      <c r="AJ782" s="11">
        <f t="shared" si="1364"/>
        <v>0</v>
      </c>
      <c r="AK782" s="67">
        <f t="shared" si="1365"/>
        <v>1</v>
      </c>
      <c r="AL782" s="118" t="str">
        <f t="shared" si="1366"/>
        <v/>
      </c>
      <c r="AM782" s="118" t="str">
        <f t="shared" si="1367"/>
        <v/>
      </c>
      <c r="AN782" s="118" t="str">
        <f t="shared" si="1368"/>
        <v/>
      </c>
      <c r="AO782" s="118" t="str">
        <f t="shared" si="1369"/>
        <v/>
      </c>
      <c r="AP782" s="118" t="str">
        <f t="shared" si="1370"/>
        <v/>
      </c>
      <c r="AQ782" s="118" t="str">
        <f t="shared" si="1371"/>
        <v/>
      </c>
      <c r="AR782" s="118" t="str">
        <f t="shared" si="1372"/>
        <v/>
      </c>
      <c r="AS782" s="60" t="b">
        <f t="shared" si="1308"/>
        <v>0</v>
      </c>
      <c r="AT782" s="60" t="b">
        <f t="shared" si="1309"/>
        <v>0</v>
      </c>
      <c r="AU782" s="60" t="b">
        <f t="shared" si="1310"/>
        <v>0</v>
      </c>
      <c r="AV782" s="60" t="b">
        <f t="shared" si="1311"/>
        <v>0</v>
      </c>
      <c r="AW782" s="60" t="b">
        <f t="shared" si="1312"/>
        <v>0</v>
      </c>
      <c r="AX782" s="60" t="b">
        <f t="shared" si="1313"/>
        <v>0</v>
      </c>
      <c r="AY782" s="60" t="b">
        <f t="shared" si="1314"/>
        <v>0</v>
      </c>
      <c r="AZ782" s="131">
        <f t="shared" si="1380"/>
        <v>0</v>
      </c>
      <c r="BA782" s="131">
        <f t="shared" si="1386"/>
        <v>1</v>
      </c>
      <c r="BB782" s="13">
        <f t="shared" si="1373"/>
        <v>0</v>
      </c>
      <c r="BC782" s="11">
        <f t="shared" si="1315"/>
        <v>0</v>
      </c>
      <c r="BD782" s="67">
        <f t="shared" si="1374"/>
        <v>1</v>
      </c>
      <c r="BE782" s="76" t="str">
        <f t="shared" si="1316"/>
        <v/>
      </c>
      <c r="BF782" s="76" t="str">
        <f t="shared" si="1317"/>
        <v/>
      </c>
      <c r="BG782" s="76" t="str">
        <f t="shared" si="1318"/>
        <v/>
      </c>
      <c r="BH782" s="76" t="str">
        <f t="shared" si="1319"/>
        <v/>
      </c>
      <c r="BI782" s="76" t="str">
        <f t="shared" si="1320"/>
        <v/>
      </c>
      <c r="BJ782" s="76" t="str">
        <f t="shared" si="1321"/>
        <v/>
      </c>
      <c r="BK782" s="131" t="b">
        <f t="shared" si="1322"/>
        <v>0</v>
      </c>
      <c r="BL782" s="131" t="b">
        <f t="shared" si="1323"/>
        <v>0</v>
      </c>
      <c r="BM782" s="131" t="b">
        <f t="shared" si="1324"/>
        <v>0</v>
      </c>
      <c r="BN782" s="131" t="b">
        <f t="shared" si="1325"/>
        <v>0</v>
      </c>
      <c r="BO782" s="131" t="b">
        <f t="shared" si="1326"/>
        <v>0</v>
      </c>
      <c r="BP782" s="131" t="b">
        <f t="shared" si="1327"/>
        <v>0</v>
      </c>
      <c r="BQ782" s="131">
        <f t="shared" si="1381"/>
        <v>0</v>
      </c>
      <c r="BR782" s="131">
        <f t="shared" si="1387"/>
        <v>1</v>
      </c>
      <c r="BS782" s="92">
        <f t="shared" si="1382"/>
        <v>0</v>
      </c>
      <c r="BT782" s="13">
        <f t="shared" si="1328"/>
        <v>0</v>
      </c>
      <c r="BU782" s="11">
        <f t="shared" si="1375"/>
        <v>0</v>
      </c>
      <c r="BV782" s="67">
        <f t="shared" si="1376"/>
        <v>1</v>
      </c>
      <c r="BW782" s="118" t="str">
        <f t="shared" si="1329"/>
        <v/>
      </c>
      <c r="BX782" s="118" t="str">
        <f t="shared" si="1330"/>
        <v/>
      </c>
      <c r="BY782" s="118" t="str">
        <f t="shared" si="1331"/>
        <v/>
      </c>
      <c r="BZ782" s="118" t="str">
        <f t="shared" si="1332"/>
        <v/>
      </c>
      <c r="CA782" s="118" t="str">
        <f t="shared" si="1333"/>
        <v/>
      </c>
      <c r="CB782" s="118" t="str">
        <f t="shared" si="1334"/>
        <v/>
      </c>
      <c r="CC782" s="118" t="str">
        <f t="shared" si="1335"/>
        <v/>
      </c>
      <c r="CD782" s="60" t="b">
        <f t="shared" si="1336"/>
        <v>0</v>
      </c>
      <c r="CE782" s="60" t="b">
        <f t="shared" si="1337"/>
        <v>0</v>
      </c>
      <c r="CF782" s="60" t="b">
        <f t="shared" si="1338"/>
        <v>0</v>
      </c>
      <c r="CG782" s="60" t="b">
        <f t="shared" si="1339"/>
        <v>0</v>
      </c>
      <c r="CH782" s="60" t="b">
        <f t="shared" si="1340"/>
        <v>0</v>
      </c>
      <c r="CI782" s="60" t="b">
        <f t="shared" si="1341"/>
        <v>0</v>
      </c>
      <c r="CJ782" s="60" t="b">
        <f t="shared" si="1342"/>
        <v>0</v>
      </c>
      <c r="CK782" s="131">
        <f t="shared" si="1383"/>
        <v>0</v>
      </c>
      <c r="CL782" s="131">
        <f t="shared" si="1388"/>
        <v>1</v>
      </c>
      <c r="CM782" s="92">
        <f t="shared" si="1384"/>
        <v>0</v>
      </c>
      <c r="CN782" s="13">
        <f t="shared" si="1377"/>
        <v>0</v>
      </c>
      <c r="CO782" s="11">
        <f t="shared" si="1343"/>
        <v>0</v>
      </c>
      <c r="CP782" s="13">
        <f t="shared" si="1378"/>
        <v>0</v>
      </c>
      <c r="CQ782" s="11">
        <f t="shared" si="1298"/>
        <v>0</v>
      </c>
      <c r="CR782" s="57">
        <f t="shared" si="1299"/>
        <v>0</v>
      </c>
      <c r="CS782" s="57">
        <f t="shared" si="1300"/>
        <v>0</v>
      </c>
      <c r="CT782" s="57">
        <f t="shared" si="1292"/>
        <v>0</v>
      </c>
      <c r="CU782" s="24" t="str">
        <f t="shared" si="1344"/>
        <v/>
      </c>
      <c r="CV782" s="24" t="str">
        <f t="shared" si="1345"/>
        <v/>
      </c>
      <c r="CW782" s="24" t="str">
        <f t="shared" si="1346"/>
        <v/>
      </c>
      <c r="CX782" s="24" t="str">
        <f t="shared" si="1347"/>
        <v/>
      </c>
      <c r="CY782" s="24" t="str">
        <f t="shared" si="1348"/>
        <v/>
      </c>
      <c r="CZ782" s="24" t="str">
        <f t="shared" si="1349"/>
        <v/>
      </c>
      <c r="DA782" s="24" t="str">
        <f t="shared" si="1350"/>
        <v/>
      </c>
      <c r="DB782" s="24" t="str">
        <f t="shared" si="1351"/>
        <v/>
      </c>
      <c r="DC782" s="24" t="str">
        <f t="shared" si="1352"/>
        <v/>
      </c>
      <c r="DD782" s="24" t="str">
        <f t="shared" si="1353"/>
        <v/>
      </c>
      <c r="DE782" s="24" t="str">
        <f t="shared" si="1354"/>
        <v/>
      </c>
      <c r="DF782" s="24" t="str">
        <f t="shared" si="1355"/>
        <v/>
      </c>
      <c r="DG782" s="24" t="str">
        <f t="shared" si="1356"/>
        <v/>
      </c>
      <c r="DJ782" s="39"/>
      <c r="EA782" s="7"/>
    </row>
    <row r="783" spans="2:131" x14ac:dyDescent="0.2">
      <c r="B783" s="61" t="str">
        <f t="shared" si="1295"/>
        <v/>
      </c>
      <c r="C783" s="7" t="str">
        <f t="shared" si="1389"/>
        <v/>
      </c>
      <c r="D783" s="60">
        <f t="shared" si="1296"/>
        <v>0</v>
      </c>
      <c r="E783" s="7" t="str">
        <f t="shared" si="1297"/>
        <v/>
      </c>
      <c r="F783" s="72" t="str">
        <f t="shared" si="1293"/>
        <v/>
      </c>
      <c r="G783" s="108" t="str">
        <f t="shared" si="1294"/>
        <v/>
      </c>
      <c r="H783" s="112">
        <f t="shared" si="1286"/>
        <v>0</v>
      </c>
      <c r="I783" s="112">
        <f t="shared" si="1287"/>
        <v>0</v>
      </c>
      <c r="J783" s="112">
        <f t="shared" si="1288"/>
        <v>0</v>
      </c>
      <c r="K783" s="112">
        <f t="shared" si="1289"/>
        <v>0</v>
      </c>
      <c r="L783" s="112">
        <f t="shared" si="1290"/>
        <v>0</v>
      </c>
      <c r="M783" s="112">
        <f t="shared" si="1291"/>
        <v>0</v>
      </c>
      <c r="N783" s="60"/>
      <c r="O783" s="61"/>
      <c r="P783" s="61"/>
      <c r="Q783" s="61"/>
      <c r="R783" s="61"/>
      <c r="S783" s="7"/>
      <c r="T783" s="67">
        <f t="shared" si="1357"/>
        <v>1</v>
      </c>
      <c r="U783" s="76" t="str">
        <f t="shared" si="1358"/>
        <v/>
      </c>
      <c r="V783" s="76" t="str">
        <f t="shared" si="1359"/>
        <v/>
      </c>
      <c r="W783" s="76" t="str">
        <f t="shared" si="1360"/>
        <v/>
      </c>
      <c r="X783" s="76" t="str">
        <f t="shared" si="1361"/>
        <v/>
      </c>
      <c r="Y783" s="76" t="str">
        <f t="shared" si="1362"/>
        <v/>
      </c>
      <c r="Z783" s="76" t="str">
        <f t="shared" si="1363"/>
        <v/>
      </c>
      <c r="AA783" s="131" t="b">
        <f t="shared" si="1301"/>
        <v>0</v>
      </c>
      <c r="AB783" s="131" t="b">
        <f t="shared" si="1302"/>
        <v>0</v>
      </c>
      <c r="AC783" s="131" t="b">
        <f t="shared" si="1303"/>
        <v>0</v>
      </c>
      <c r="AD783" s="131" t="b">
        <f t="shared" si="1304"/>
        <v>0</v>
      </c>
      <c r="AE783" s="131" t="b">
        <f t="shared" si="1305"/>
        <v>0</v>
      </c>
      <c r="AF783" s="131" t="b">
        <f t="shared" si="1306"/>
        <v>0</v>
      </c>
      <c r="AG783" s="131">
        <f t="shared" si="1379"/>
        <v>0</v>
      </c>
      <c r="AH783" s="131">
        <f t="shared" si="1385"/>
        <v>1</v>
      </c>
      <c r="AI783" s="13">
        <f t="shared" si="1307"/>
        <v>0</v>
      </c>
      <c r="AJ783" s="11">
        <f t="shared" si="1364"/>
        <v>0</v>
      </c>
      <c r="AK783" s="67">
        <f t="shared" si="1365"/>
        <v>1</v>
      </c>
      <c r="AL783" s="118" t="str">
        <f t="shared" si="1366"/>
        <v/>
      </c>
      <c r="AM783" s="118" t="str">
        <f t="shared" si="1367"/>
        <v/>
      </c>
      <c r="AN783" s="118" t="str">
        <f t="shared" si="1368"/>
        <v/>
      </c>
      <c r="AO783" s="118" t="str">
        <f t="shared" si="1369"/>
        <v/>
      </c>
      <c r="AP783" s="118" t="str">
        <f t="shared" si="1370"/>
        <v/>
      </c>
      <c r="AQ783" s="118" t="str">
        <f t="shared" si="1371"/>
        <v/>
      </c>
      <c r="AR783" s="118" t="str">
        <f t="shared" si="1372"/>
        <v/>
      </c>
      <c r="AS783" s="60" t="b">
        <f t="shared" si="1308"/>
        <v>0</v>
      </c>
      <c r="AT783" s="60" t="b">
        <f t="shared" si="1309"/>
        <v>0</v>
      </c>
      <c r="AU783" s="60" t="b">
        <f t="shared" si="1310"/>
        <v>0</v>
      </c>
      <c r="AV783" s="60" t="b">
        <f t="shared" si="1311"/>
        <v>0</v>
      </c>
      <c r="AW783" s="60" t="b">
        <f t="shared" si="1312"/>
        <v>0</v>
      </c>
      <c r="AX783" s="60" t="b">
        <f t="shared" si="1313"/>
        <v>0</v>
      </c>
      <c r="AY783" s="60" t="b">
        <f t="shared" si="1314"/>
        <v>0</v>
      </c>
      <c r="AZ783" s="131">
        <f t="shared" si="1380"/>
        <v>0</v>
      </c>
      <c r="BA783" s="131">
        <f t="shared" si="1386"/>
        <v>1</v>
      </c>
      <c r="BB783" s="13">
        <f t="shared" si="1373"/>
        <v>0</v>
      </c>
      <c r="BC783" s="11">
        <f t="shared" si="1315"/>
        <v>0</v>
      </c>
      <c r="BD783" s="67">
        <f t="shared" si="1374"/>
        <v>1</v>
      </c>
      <c r="BE783" s="76" t="str">
        <f t="shared" si="1316"/>
        <v/>
      </c>
      <c r="BF783" s="76" t="str">
        <f t="shared" si="1317"/>
        <v/>
      </c>
      <c r="BG783" s="76" t="str">
        <f t="shared" si="1318"/>
        <v/>
      </c>
      <c r="BH783" s="76" t="str">
        <f t="shared" si="1319"/>
        <v/>
      </c>
      <c r="BI783" s="76" t="str">
        <f t="shared" si="1320"/>
        <v/>
      </c>
      <c r="BJ783" s="76" t="str">
        <f t="shared" si="1321"/>
        <v/>
      </c>
      <c r="BK783" s="131" t="b">
        <f t="shared" si="1322"/>
        <v>0</v>
      </c>
      <c r="BL783" s="131" t="b">
        <f t="shared" si="1323"/>
        <v>0</v>
      </c>
      <c r="BM783" s="131" t="b">
        <f t="shared" si="1324"/>
        <v>0</v>
      </c>
      <c r="BN783" s="131" t="b">
        <f t="shared" si="1325"/>
        <v>0</v>
      </c>
      <c r="BO783" s="131" t="b">
        <f t="shared" si="1326"/>
        <v>0</v>
      </c>
      <c r="BP783" s="131" t="b">
        <f t="shared" si="1327"/>
        <v>0</v>
      </c>
      <c r="BQ783" s="131">
        <f t="shared" si="1381"/>
        <v>0</v>
      </c>
      <c r="BR783" s="131">
        <f t="shared" si="1387"/>
        <v>1</v>
      </c>
      <c r="BS783" s="92">
        <f t="shared" si="1382"/>
        <v>0</v>
      </c>
      <c r="BT783" s="13">
        <f t="shared" si="1328"/>
        <v>0</v>
      </c>
      <c r="BU783" s="11">
        <f t="shared" si="1375"/>
        <v>0</v>
      </c>
      <c r="BV783" s="67">
        <f t="shared" si="1376"/>
        <v>1</v>
      </c>
      <c r="BW783" s="118" t="str">
        <f t="shared" si="1329"/>
        <v/>
      </c>
      <c r="BX783" s="118" t="str">
        <f t="shared" si="1330"/>
        <v/>
      </c>
      <c r="BY783" s="118" t="str">
        <f t="shared" si="1331"/>
        <v/>
      </c>
      <c r="BZ783" s="118" t="str">
        <f t="shared" si="1332"/>
        <v/>
      </c>
      <c r="CA783" s="118" t="str">
        <f t="shared" si="1333"/>
        <v/>
      </c>
      <c r="CB783" s="118" t="str">
        <f t="shared" si="1334"/>
        <v/>
      </c>
      <c r="CC783" s="118" t="str">
        <f t="shared" si="1335"/>
        <v/>
      </c>
      <c r="CD783" s="60" t="b">
        <f t="shared" si="1336"/>
        <v>0</v>
      </c>
      <c r="CE783" s="60" t="b">
        <f t="shared" si="1337"/>
        <v>0</v>
      </c>
      <c r="CF783" s="60" t="b">
        <f t="shared" si="1338"/>
        <v>0</v>
      </c>
      <c r="CG783" s="60" t="b">
        <f t="shared" si="1339"/>
        <v>0</v>
      </c>
      <c r="CH783" s="60" t="b">
        <f t="shared" si="1340"/>
        <v>0</v>
      </c>
      <c r="CI783" s="60" t="b">
        <f t="shared" si="1341"/>
        <v>0</v>
      </c>
      <c r="CJ783" s="60" t="b">
        <f t="shared" si="1342"/>
        <v>0</v>
      </c>
      <c r="CK783" s="131">
        <f t="shared" si="1383"/>
        <v>0</v>
      </c>
      <c r="CL783" s="131">
        <f t="shared" si="1388"/>
        <v>1</v>
      </c>
      <c r="CM783" s="92">
        <f t="shared" si="1384"/>
        <v>0</v>
      </c>
      <c r="CN783" s="13">
        <f t="shared" si="1377"/>
        <v>0</v>
      </c>
      <c r="CO783" s="11">
        <f t="shared" si="1343"/>
        <v>0</v>
      </c>
      <c r="CP783" s="13">
        <f t="shared" si="1378"/>
        <v>0</v>
      </c>
      <c r="CQ783" s="11">
        <f t="shared" si="1298"/>
        <v>0</v>
      </c>
      <c r="CR783" s="57">
        <f t="shared" si="1299"/>
        <v>0</v>
      </c>
      <c r="CS783" s="57">
        <f t="shared" si="1300"/>
        <v>0</v>
      </c>
      <c r="CT783" s="57">
        <f t="shared" si="1292"/>
        <v>0</v>
      </c>
      <c r="CU783" s="24" t="str">
        <f t="shared" si="1344"/>
        <v/>
      </c>
      <c r="CV783" s="24" t="str">
        <f t="shared" si="1345"/>
        <v/>
      </c>
      <c r="CW783" s="24" t="str">
        <f t="shared" si="1346"/>
        <v/>
      </c>
      <c r="CX783" s="24" t="str">
        <f t="shared" si="1347"/>
        <v/>
      </c>
      <c r="CY783" s="24" t="str">
        <f t="shared" si="1348"/>
        <v/>
      </c>
      <c r="CZ783" s="24" t="str">
        <f t="shared" si="1349"/>
        <v/>
      </c>
      <c r="DA783" s="24" t="str">
        <f t="shared" si="1350"/>
        <v/>
      </c>
      <c r="DB783" s="24" t="str">
        <f t="shared" si="1351"/>
        <v/>
      </c>
      <c r="DC783" s="24" t="str">
        <f t="shared" si="1352"/>
        <v/>
      </c>
      <c r="DD783" s="24" t="str">
        <f t="shared" si="1353"/>
        <v/>
      </c>
      <c r="DE783" s="24" t="str">
        <f t="shared" si="1354"/>
        <v/>
      </c>
      <c r="DF783" s="24" t="str">
        <f t="shared" si="1355"/>
        <v/>
      </c>
      <c r="DG783" s="24" t="str">
        <f t="shared" si="1356"/>
        <v/>
      </c>
      <c r="DJ783" s="39"/>
      <c r="EA783" s="7"/>
    </row>
    <row r="784" spans="2:131" x14ac:dyDescent="0.2">
      <c r="B784" s="61" t="str">
        <f t="shared" si="1295"/>
        <v/>
      </c>
      <c r="C784" s="7" t="str">
        <f t="shared" si="1389"/>
        <v/>
      </c>
      <c r="D784" s="60">
        <f t="shared" si="1296"/>
        <v>0</v>
      </c>
      <c r="E784" s="7" t="str">
        <f t="shared" si="1297"/>
        <v/>
      </c>
      <c r="F784" s="72" t="str">
        <f t="shared" si="1293"/>
        <v/>
      </c>
      <c r="G784" s="108" t="str">
        <f t="shared" si="1294"/>
        <v/>
      </c>
      <c r="H784" s="112">
        <f t="shared" si="1286"/>
        <v>0</v>
      </c>
      <c r="I784" s="112">
        <f t="shared" si="1287"/>
        <v>0</v>
      </c>
      <c r="J784" s="112">
        <f t="shared" si="1288"/>
        <v>0</v>
      </c>
      <c r="K784" s="112">
        <f t="shared" si="1289"/>
        <v>0</v>
      </c>
      <c r="L784" s="112">
        <f t="shared" si="1290"/>
        <v>0</v>
      </c>
      <c r="M784" s="112">
        <f t="shared" si="1291"/>
        <v>0</v>
      </c>
      <c r="N784" s="60"/>
      <c r="O784" s="61"/>
      <c r="P784" s="61"/>
      <c r="Q784" s="61"/>
      <c r="R784" s="61"/>
      <c r="S784" s="7"/>
      <c r="T784" s="67">
        <f t="shared" si="1357"/>
        <v>1</v>
      </c>
      <c r="U784" s="76" t="str">
        <f t="shared" si="1358"/>
        <v/>
      </c>
      <c r="V784" s="76" t="str">
        <f t="shared" si="1359"/>
        <v/>
      </c>
      <c r="W784" s="76" t="str">
        <f t="shared" si="1360"/>
        <v/>
      </c>
      <c r="X784" s="76" t="str">
        <f t="shared" si="1361"/>
        <v/>
      </c>
      <c r="Y784" s="76" t="str">
        <f t="shared" si="1362"/>
        <v/>
      </c>
      <c r="Z784" s="76" t="str">
        <f t="shared" si="1363"/>
        <v/>
      </c>
      <c r="AA784" s="131" t="b">
        <f t="shared" si="1301"/>
        <v>0</v>
      </c>
      <c r="AB784" s="131" t="b">
        <f t="shared" si="1302"/>
        <v>0</v>
      </c>
      <c r="AC784" s="131" t="b">
        <f t="shared" si="1303"/>
        <v>0</v>
      </c>
      <c r="AD784" s="131" t="b">
        <f t="shared" si="1304"/>
        <v>0</v>
      </c>
      <c r="AE784" s="131" t="b">
        <f t="shared" si="1305"/>
        <v>0</v>
      </c>
      <c r="AF784" s="131" t="b">
        <f t="shared" si="1306"/>
        <v>0</v>
      </c>
      <c r="AG784" s="131">
        <f t="shared" si="1379"/>
        <v>0</v>
      </c>
      <c r="AH784" s="131">
        <f t="shared" si="1385"/>
        <v>1</v>
      </c>
      <c r="AI784" s="13">
        <f t="shared" si="1307"/>
        <v>0</v>
      </c>
      <c r="AJ784" s="11">
        <f t="shared" si="1364"/>
        <v>0</v>
      </c>
      <c r="AK784" s="67">
        <f t="shared" si="1365"/>
        <v>1</v>
      </c>
      <c r="AL784" s="118" t="str">
        <f t="shared" si="1366"/>
        <v/>
      </c>
      <c r="AM784" s="118" t="str">
        <f t="shared" si="1367"/>
        <v/>
      </c>
      <c r="AN784" s="118" t="str">
        <f t="shared" si="1368"/>
        <v/>
      </c>
      <c r="AO784" s="118" t="str">
        <f t="shared" si="1369"/>
        <v/>
      </c>
      <c r="AP784" s="118" t="str">
        <f t="shared" si="1370"/>
        <v/>
      </c>
      <c r="AQ784" s="118" t="str">
        <f t="shared" si="1371"/>
        <v/>
      </c>
      <c r="AR784" s="118" t="str">
        <f t="shared" si="1372"/>
        <v/>
      </c>
      <c r="AS784" s="60" t="b">
        <f t="shared" si="1308"/>
        <v>0</v>
      </c>
      <c r="AT784" s="60" t="b">
        <f t="shared" si="1309"/>
        <v>0</v>
      </c>
      <c r="AU784" s="60" t="b">
        <f t="shared" si="1310"/>
        <v>0</v>
      </c>
      <c r="AV784" s="60" t="b">
        <f t="shared" si="1311"/>
        <v>0</v>
      </c>
      <c r="AW784" s="60" t="b">
        <f t="shared" si="1312"/>
        <v>0</v>
      </c>
      <c r="AX784" s="60" t="b">
        <f t="shared" si="1313"/>
        <v>0</v>
      </c>
      <c r="AY784" s="60" t="b">
        <f t="shared" si="1314"/>
        <v>0</v>
      </c>
      <c r="AZ784" s="131">
        <f t="shared" si="1380"/>
        <v>0</v>
      </c>
      <c r="BA784" s="131">
        <f t="shared" si="1386"/>
        <v>1</v>
      </c>
      <c r="BB784" s="13">
        <f t="shared" si="1373"/>
        <v>0</v>
      </c>
      <c r="BC784" s="11">
        <f t="shared" si="1315"/>
        <v>0</v>
      </c>
      <c r="BD784" s="67">
        <f t="shared" si="1374"/>
        <v>1</v>
      </c>
      <c r="BE784" s="76" t="str">
        <f t="shared" si="1316"/>
        <v/>
      </c>
      <c r="BF784" s="76" t="str">
        <f t="shared" si="1317"/>
        <v/>
      </c>
      <c r="BG784" s="76" t="str">
        <f t="shared" si="1318"/>
        <v/>
      </c>
      <c r="BH784" s="76" t="str">
        <f t="shared" si="1319"/>
        <v/>
      </c>
      <c r="BI784" s="76" t="str">
        <f t="shared" si="1320"/>
        <v/>
      </c>
      <c r="BJ784" s="76" t="str">
        <f t="shared" si="1321"/>
        <v/>
      </c>
      <c r="BK784" s="131" t="b">
        <f t="shared" si="1322"/>
        <v>0</v>
      </c>
      <c r="BL784" s="131" t="b">
        <f t="shared" si="1323"/>
        <v>0</v>
      </c>
      <c r="BM784" s="131" t="b">
        <f t="shared" si="1324"/>
        <v>0</v>
      </c>
      <c r="BN784" s="131" t="b">
        <f t="shared" si="1325"/>
        <v>0</v>
      </c>
      <c r="BO784" s="131" t="b">
        <f t="shared" si="1326"/>
        <v>0</v>
      </c>
      <c r="BP784" s="131" t="b">
        <f t="shared" si="1327"/>
        <v>0</v>
      </c>
      <c r="BQ784" s="131">
        <f t="shared" si="1381"/>
        <v>0</v>
      </c>
      <c r="BR784" s="131">
        <f t="shared" si="1387"/>
        <v>1</v>
      </c>
      <c r="BS784" s="92">
        <f t="shared" si="1382"/>
        <v>0</v>
      </c>
      <c r="BT784" s="13">
        <f t="shared" si="1328"/>
        <v>0</v>
      </c>
      <c r="BU784" s="11">
        <f t="shared" si="1375"/>
        <v>0</v>
      </c>
      <c r="BV784" s="67">
        <f t="shared" si="1376"/>
        <v>1</v>
      </c>
      <c r="BW784" s="118" t="str">
        <f t="shared" si="1329"/>
        <v/>
      </c>
      <c r="BX784" s="118" t="str">
        <f t="shared" si="1330"/>
        <v/>
      </c>
      <c r="BY784" s="118" t="str">
        <f t="shared" si="1331"/>
        <v/>
      </c>
      <c r="BZ784" s="118" t="str">
        <f t="shared" si="1332"/>
        <v/>
      </c>
      <c r="CA784" s="118" t="str">
        <f t="shared" si="1333"/>
        <v/>
      </c>
      <c r="CB784" s="118" t="str">
        <f t="shared" si="1334"/>
        <v/>
      </c>
      <c r="CC784" s="118" t="str">
        <f t="shared" si="1335"/>
        <v/>
      </c>
      <c r="CD784" s="60" t="b">
        <f t="shared" si="1336"/>
        <v>0</v>
      </c>
      <c r="CE784" s="60" t="b">
        <f t="shared" si="1337"/>
        <v>0</v>
      </c>
      <c r="CF784" s="60" t="b">
        <f t="shared" si="1338"/>
        <v>0</v>
      </c>
      <c r="CG784" s="60" t="b">
        <f t="shared" si="1339"/>
        <v>0</v>
      </c>
      <c r="CH784" s="60" t="b">
        <f t="shared" si="1340"/>
        <v>0</v>
      </c>
      <c r="CI784" s="60" t="b">
        <f t="shared" si="1341"/>
        <v>0</v>
      </c>
      <c r="CJ784" s="60" t="b">
        <f t="shared" si="1342"/>
        <v>0</v>
      </c>
      <c r="CK784" s="131">
        <f t="shared" si="1383"/>
        <v>0</v>
      </c>
      <c r="CL784" s="131">
        <f t="shared" si="1388"/>
        <v>1</v>
      </c>
      <c r="CM784" s="92">
        <f t="shared" si="1384"/>
        <v>0</v>
      </c>
      <c r="CN784" s="13">
        <f t="shared" si="1377"/>
        <v>0</v>
      </c>
      <c r="CO784" s="11">
        <f t="shared" si="1343"/>
        <v>0</v>
      </c>
      <c r="CP784" s="13">
        <f t="shared" si="1378"/>
        <v>0</v>
      </c>
      <c r="CQ784" s="11">
        <f t="shared" si="1298"/>
        <v>0</v>
      </c>
      <c r="CR784" s="57">
        <f t="shared" si="1299"/>
        <v>0</v>
      </c>
      <c r="CS784" s="57">
        <f t="shared" si="1300"/>
        <v>0</v>
      </c>
      <c r="CT784" s="57">
        <f t="shared" si="1292"/>
        <v>0</v>
      </c>
      <c r="CU784" s="24" t="str">
        <f t="shared" si="1344"/>
        <v/>
      </c>
      <c r="CV784" s="24" t="str">
        <f t="shared" si="1345"/>
        <v/>
      </c>
      <c r="CW784" s="24" t="str">
        <f t="shared" si="1346"/>
        <v/>
      </c>
      <c r="CX784" s="24" t="str">
        <f t="shared" si="1347"/>
        <v/>
      </c>
      <c r="CY784" s="24" t="str">
        <f t="shared" si="1348"/>
        <v/>
      </c>
      <c r="CZ784" s="24" t="str">
        <f t="shared" si="1349"/>
        <v/>
      </c>
      <c r="DA784" s="24" t="str">
        <f t="shared" si="1350"/>
        <v/>
      </c>
      <c r="DB784" s="24" t="str">
        <f t="shared" si="1351"/>
        <v/>
      </c>
      <c r="DC784" s="24" t="str">
        <f t="shared" si="1352"/>
        <v/>
      </c>
      <c r="DD784" s="24" t="str">
        <f t="shared" si="1353"/>
        <v/>
      </c>
      <c r="DE784" s="24" t="str">
        <f t="shared" si="1354"/>
        <v/>
      </c>
      <c r="DF784" s="24" t="str">
        <f t="shared" si="1355"/>
        <v/>
      </c>
      <c r="DG784" s="24" t="str">
        <f t="shared" si="1356"/>
        <v/>
      </c>
      <c r="DJ784" s="39"/>
      <c r="EA784" s="7"/>
    </row>
    <row r="785" spans="2:131" x14ac:dyDescent="0.2">
      <c r="B785" s="61" t="str">
        <f t="shared" si="1295"/>
        <v/>
      </c>
      <c r="C785" s="7" t="str">
        <f t="shared" si="1389"/>
        <v/>
      </c>
      <c r="D785" s="60">
        <f t="shared" si="1296"/>
        <v>0</v>
      </c>
      <c r="E785" s="7" t="str">
        <f t="shared" si="1297"/>
        <v/>
      </c>
      <c r="F785" s="72" t="str">
        <f t="shared" si="1293"/>
        <v/>
      </c>
      <c r="G785" s="108" t="str">
        <f t="shared" si="1294"/>
        <v/>
      </c>
      <c r="H785" s="112">
        <f t="shared" si="1286"/>
        <v>0</v>
      </c>
      <c r="I785" s="112">
        <f t="shared" si="1287"/>
        <v>0</v>
      </c>
      <c r="J785" s="112">
        <f t="shared" si="1288"/>
        <v>0</v>
      </c>
      <c r="K785" s="112">
        <f t="shared" si="1289"/>
        <v>0</v>
      </c>
      <c r="L785" s="112">
        <f t="shared" si="1290"/>
        <v>0</v>
      </c>
      <c r="M785" s="112">
        <f t="shared" si="1291"/>
        <v>0</v>
      </c>
      <c r="N785" s="60"/>
      <c r="O785" s="61"/>
      <c r="P785" s="61"/>
      <c r="Q785" s="61"/>
      <c r="R785" s="61"/>
      <c r="S785" s="7"/>
      <c r="T785" s="67">
        <f t="shared" si="1357"/>
        <v>1</v>
      </c>
      <c r="U785" s="76" t="str">
        <f t="shared" si="1358"/>
        <v/>
      </c>
      <c r="V785" s="76" t="str">
        <f t="shared" si="1359"/>
        <v/>
      </c>
      <c r="W785" s="76" t="str">
        <f t="shared" si="1360"/>
        <v/>
      </c>
      <c r="X785" s="76" t="str">
        <f t="shared" si="1361"/>
        <v/>
      </c>
      <c r="Y785" s="76" t="str">
        <f t="shared" si="1362"/>
        <v/>
      </c>
      <c r="Z785" s="76" t="str">
        <f t="shared" si="1363"/>
        <v/>
      </c>
      <c r="AA785" s="131" t="b">
        <f t="shared" si="1301"/>
        <v>0</v>
      </c>
      <c r="AB785" s="131" t="b">
        <f t="shared" si="1302"/>
        <v>0</v>
      </c>
      <c r="AC785" s="131" t="b">
        <f t="shared" si="1303"/>
        <v>0</v>
      </c>
      <c r="AD785" s="131" t="b">
        <f t="shared" si="1304"/>
        <v>0</v>
      </c>
      <c r="AE785" s="131" t="b">
        <f t="shared" si="1305"/>
        <v>0</v>
      </c>
      <c r="AF785" s="131" t="b">
        <f t="shared" si="1306"/>
        <v>0</v>
      </c>
      <c r="AG785" s="131">
        <f t="shared" si="1379"/>
        <v>0</v>
      </c>
      <c r="AH785" s="131">
        <f t="shared" si="1385"/>
        <v>1</v>
      </c>
      <c r="AI785" s="13">
        <f t="shared" si="1307"/>
        <v>0</v>
      </c>
      <c r="AJ785" s="11">
        <f t="shared" si="1364"/>
        <v>0</v>
      </c>
      <c r="AK785" s="67">
        <f t="shared" si="1365"/>
        <v>1</v>
      </c>
      <c r="AL785" s="118" t="str">
        <f t="shared" si="1366"/>
        <v/>
      </c>
      <c r="AM785" s="118" t="str">
        <f t="shared" si="1367"/>
        <v/>
      </c>
      <c r="AN785" s="118" t="str">
        <f t="shared" si="1368"/>
        <v/>
      </c>
      <c r="AO785" s="118" t="str">
        <f t="shared" si="1369"/>
        <v/>
      </c>
      <c r="AP785" s="118" t="str">
        <f t="shared" si="1370"/>
        <v/>
      </c>
      <c r="AQ785" s="118" t="str">
        <f t="shared" si="1371"/>
        <v/>
      </c>
      <c r="AR785" s="118" t="str">
        <f t="shared" si="1372"/>
        <v/>
      </c>
      <c r="AS785" s="60" t="b">
        <f t="shared" si="1308"/>
        <v>0</v>
      </c>
      <c r="AT785" s="60" t="b">
        <f t="shared" si="1309"/>
        <v>0</v>
      </c>
      <c r="AU785" s="60" t="b">
        <f t="shared" si="1310"/>
        <v>0</v>
      </c>
      <c r="AV785" s="60" t="b">
        <f t="shared" si="1311"/>
        <v>0</v>
      </c>
      <c r="AW785" s="60" t="b">
        <f t="shared" si="1312"/>
        <v>0</v>
      </c>
      <c r="AX785" s="60" t="b">
        <f t="shared" si="1313"/>
        <v>0</v>
      </c>
      <c r="AY785" s="60" t="b">
        <f t="shared" si="1314"/>
        <v>0</v>
      </c>
      <c r="AZ785" s="131">
        <f t="shared" si="1380"/>
        <v>0</v>
      </c>
      <c r="BA785" s="131">
        <f t="shared" si="1386"/>
        <v>1</v>
      </c>
      <c r="BB785" s="13">
        <f t="shared" si="1373"/>
        <v>0</v>
      </c>
      <c r="BC785" s="11">
        <f t="shared" si="1315"/>
        <v>0</v>
      </c>
      <c r="BD785" s="67">
        <f t="shared" si="1374"/>
        <v>1</v>
      </c>
      <c r="BE785" s="76" t="str">
        <f t="shared" si="1316"/>
        <v/>
      </c>
      <c r="BF785" s="76" t="str">
        <f t="shared" si="1317"/>
        <v/>
      </c>
      <c r="BG785" s="76" t="str">
        <f t="shared" si="1318"/>
        <v/>
      </c>
      <c r="BH785" s="76" t="str">
        <f t="shared" si="1319"/>
        <v/>
      </c>
      <c r="BI785" s="76" t="str">
        <f t="shared" si="1320"/>
        <v/>
      </c>
      <c r="BJ785" s="76" t="str">
        <f t="shared" si="1321"/>
        <v/>
      </c>
      <c r="BK785" s="131" t="b">
        <f t="shared" si="1322"/>
        <v>0</v>
      </c>
      <c r="BL785" s="131" t="b">
        <f t="shared" si="1323"/>
        <v>0</v>
      </c>
      <c r="BM785" s="131" t="b">
        <f t="shared" si="1324"/>
        <v>0</v>
      </c>
      <c r="BN785" s="131" t="b">
        <f t="shared" si="1325"/>
        <v>0</v>
      </c>
      <c r="BO785" s="131" t="b">
        <f t="shared" si="1326"/>
        <v>0</v>
      </c>
      <c r="BP785" s="131" t="b">
        <f t="shared" si="1327"/>
        <v>0</v>
      </c>
      <c r="BQ785" s="131">
        <f t="shared" si="1381"/>
        <v>0</v>
      </c>
      <c r="BR785" s="131">
        <f t="shared" si="1387"/>
        <v>1</v>
      </c>
      <c r="BS785" s="92">
        <f t="shared" si="1382"/>
        <v>0</v>
      </c>
      <c r="BT785" s="13">
        <f t="shared" si="1328"/>
        <v>0</v>
      </c>
      <c r="BU785" s="11">
        <f t="shared" si="1375"/>
        <v>0</v>
      </c>
      <c r="BV785" s="67">
        <f t="shared" si="1376"/>
        <v>1</v>
      </c>
      <c r="BW785" s="118" t="str">
        <f t="shared" si="1329"/>
        <v/>
      </c>
      <c r="BX785" s="118" t="str">
        <f t="shared" si="1330"/>
        <v/>
      </c>
      <c r="BY785" s="118" t="str">
        <f t="shared" si="1331"/>
        <v/>
      </c>
      <c r="BZ785" s="118" t="str">
        <f t="shared" si="1332"/>
        <v/>
      </c>
      <c r="CA785" s="118" t="str">
        <f t="shared" si="1333"/>
        <v/>
      </c>
      <c r="CB785" s="118" t="str">
        <f t="shared" si="1334"/>
        <v/>
      </c>
      <c r="CC785" s="118" t="str">
        <f t="shared" si="1335"/>
        <v/>
      </c>
      <c r="CD785" s="60" t="b">
        <f t="shared" si="1336"/>
        <v>0</v>
      </c>
      <c r="CE785" s="60" t="b">
        <f t="shared" si="1337"/>
        <v>0</v>
      </c>
      <c r="CF785" s="60" t="b">
        <f t="shared" si="1338"/>
        <v>0</v>
      </c>
      <c r="CG785" s="60" t="b">
        <f t="shared" si="1339"/>
        <v>0</v>
      </c>
      <c r="CH785" s="60" t="b">
        <f t="shared" si="1340"/>
        <v>0</v>
      </c>
      <c r="CI785" s="60" t="b">
        <f t="shared" si="1341"/>
        <v>0</v>
      </c>
      <c r="CJ785" s="60" t="b">
        <f t="shared" si="1342"/>
        <v>0</v>
      </c>
      <c r="CK785" s="131">
        <f t="shared" si="1383"/>
        <v>0</v>
      </c>
      <c r="CL785" s="131">
        <f t="shared" si="1388"/>
        <v>1</v>
      </c>
      <c r="CM785" s="92">
        <f t="shared" si="1384"/>
        <v>0</v>
      </c>
      <c r="CN785" s="13">
        <f t="shared" si="1377"/>
        <v>0</v>
      </c>
      <c r="CO785" s="11">
        <f t="shared" si="1343"/>
        <v>0</v>
      </c>
      <c r="CP785" s="13">
        <f t="shared" si="1378"/>
        <v>0</v>
      </c>
      <c r="CQ785" s="11">
        <f t="shared" si="1298"/>
        <v>0</v>
      </c>
      <c r="CR785" s="57">
        <f t="shared" si="1299"/>
        <v>0</v>
      </c>
      <c r="CS785" s="57">
        <f t="shared" si="1300"/>
        <v>0</v>
      </c>
      <c r="CT785" s="57">
        <f t="shared" si="1292"/>
        <v>0</v>
      </c>
      <c r="CU785" s="24" t="str">
        <f t="shared" si="1344"/>
        <v/>
      </c>
      <c r="CV785" s="24" t="str">
        <f t="shared" si="1345"/>
        <v/>
      </c>
      <c r="CW785" s="24" t="str">
        <f t="shared" si="1346"/>
        <v/>
      </c>
      <c r="CX785" s="24" t="str">
        <f t="shared" si="1347"/>
        <v/>
      </c>
      <c r="CY785" s="24" t="str">
        <f t="shared" si="1348"/>
        <v/>
      </c>
      <c r="CZ785" s="24" t="str">
        <f t="shared" si="1349"/>
        <v/>
      </c>
      <c r="DA785" s="24" t="str">
        <f t="shared" si="1350"/>
        <v/>
      </c>
      <c r="DB785" s="24" t="str">
        <f t="shared" si="1351"/>
        <v/>
      </c>
      <c r="DC785" s="24" t="str">
        <f t="shared" si="1352"/>
        <v/>
      </c>
      <c r="DD785" s="24" t="str">
        <f t="shared" si="1353"/>
        <v/>
      </c>
      <c r="DE785" s="24" t="str">
        <f t="shared" si="1354"/>
        <v/>
      </c>
      <c r="DF785" s="24" t="str">
        <f t="shared" si="1355"/>
        <v/>
      </c>
      <c r="DG785" s="24" t="str">
        <f t="shared" si="1356"/>
        <v/>
      </c>
      <c r="DJ785" s="39"/>
      <c r="EA785" s="7"/>
    </row>
    <row r="786" spans="2:131" x14ac:dyDescent="0.2">
      <c r="B786" s="61" t="str">
        <f t="shared" si="1295"/>
        <v/>
      </c>
      <c r="C786" s="7" t="str">
        <f t="shared" si="1389"/>
        <v/>
      </c>
      <c r="D786" s="60">
        <f t="shared" si="1296"/>
        <v>0</v>
      </c>
      <c r="E786" s="7" t="str">
        <f t="shared" si="1297"/>
        <v/>
      </c>
      <c r="F786" s="72" t="str">
        <f t="shared" si="1293"/>
        <v/>
      </c>
      <c r="G786" s="108" t="str">
        <f t="shared" si="1294"/>
        <v/>
      </c>
      <c r="H786" s="112">
        <f t="shared" si="1286"/>
        <v>0</v>
      </c>
      <c r="I786" s="112">
        <f t="shared" si="1287"/>
        <v>0</v>
      </c>
      <c r="J786" s="112">
        <f t="shared" si="1288"/>
        <v>0</v>
      </c>
      <c r="K786" s="112">
        <f t="shared" si="1289"/>
        <v>0</v>
      </c>
      <c r="L786" s="112">
        <f t="shared" si="1290"/>
        <v>0</v>
      </c>
      <c r="M786" s="112">
        <f t="shared" si="1291"/>
        <v>0</v>
      </c>
      <c r="N786" s="60"/>
      <c r="O786" s="61"/>
      <c r="P786" s="61"/>
      <c r="Q786" s="61"/>
      <c r="R786" s="61"/>
      <c r="S786" s="7"/>
      <c r="T786" s="67">
        <f t="shared" si="1357"/>
        <v>1</v>
      </c>
      <c r="U786" s="76" t="str">
        <f t="shared" si="1358"/>
        <v/>
      </c>
      <c r="V786" s="76" t="str">
        <f t="shared" si="1359"/>
        <v/>
      </c>
      <c r="W786" s="76" t="str">
        <f t="shared" si="1360"/>
        <v/>
      </c>
      <c r="X786" s="76" t="str">
        <f t="shared" si="1361"/>
        <v/>
      </c>
      <c r="Y786" s="76" t="str">
        <f t="shared" si="1362"/>
        <v/>
      </c>
      <c r="Z786" s="76" t="str">
        <f t="shared" si="1363"/>
        <v/>
      </c>
      <c r="AA786" s="131" t="b">
        <f t="shared" si="1301"/>
        <v>0</v>
      </c>
      <c r="AB786" s="131" t="b">
        <f t="shared" si="1302"/>
        <v>0</v>
      </c>
      <c r="AC786" s="131" t="b">
        <f t="shared" si="1303"/>
        <v>0</v>
      </c>
      <c r="AD786" s="131" t="b">
        <f t="shared" si="1304"/>
        <v>0</v>
      </c>
      <c r="AE786" s="131" t="b">
        <f t="shared" si="1305"/>
        <v>0</v>
      </c>
      <c r="AF786" s="131" t="b">
        <f t="shared" si="1306"/>
        <v>0</v>
      </c>
      <c r="AG786" s="131">
        <f t="shared" si="1379"/>
        <v>0</v>
      </c>
      <c r="AH786" s="131">
        <f t="shared" si="1385"/>
        <v>1</v>
      </c>
      <c r="AI786" s="13">
        <f t="shared" si="1307"/>
        <v>0</v>
      </c>
      <c r="AJ786" s="11">
        <f t="shared" si="1364"/>
        <v>0</v>
      </c>
      <c r="AK786" s="67">
        <f t="shared" si="1365"/>
        <v>1</v>
      </c>
      <c r="AL786" s="118" t="str">
        <f t="shared" si="1366"/>
        <v/>
      </c>
      <c r="AM786" s="118" t="str">
        <f t="shared" si="1367"/>
        <v/>
      </c>
      <c r="AN786" s="118" t="str">
        <f t="shared" si="1368"/>
        <v/>
      </c>
      <c r="AO786" s="118" t="str">
        <f t="shared" si="1369"/>
        <v/>
      </c>
      <c r="AP786" s="118" t="str">
        <f t="shared" si="1370"/>
        <v/>
      </c>
      <c r="AQ786" s="118" t="str">
        <f t="shared" si="1371"/>
        <v/>
      </c>
      <c r="AR786" s="118" t="str">
        <f t="shared" si="1372"/>
        <v/>
      </c>
      <c r="AS786" s="60" t="b">
        <f t="shared" si="1308"/>
        <v>0</v>
      </c>
      <c r="AT786" s="60" t="b">
        <f t="shared" si="1309"/>
        <v>0</v>
      </c>
      <c r="AU786" s="60" t="b">
        <f t="shared" si="1310"/>
        <v>0</v>
      </c>
      <c r="AV786" s="60" t="b">
        <f t="shared" si="1311"/>
        <v>0</v>
      </c>
      <c r="AW786" s="60" t="b">
        <f t="shared" si="1312"/>
        <v>0</v>
      </c>
      <c r="AX786" s="60" t="b">
        <f t="shared" si="1313"/>
        <v>0</v>
      </c>
      <c r="AY786" s="60" t="b">
        <f t="shared" si="1314"/>
        <v>0</v>
      </c>
      <c r="AZ786" s="131">
        <f t="shared" si="1380"/>
        <v>0</v>
      </c>
      <c r="BA786" s="131">
        <f t="shared" si="1386"/>
        <v>1</v>
      </c>
      <c r="BB786" s="13">
        <f t="shared" si="1373"/>
        <v>0</v>
      </c>
      <c r="BC786" s="11">
        <f t="shared" si="1315"/>
        <v>0</v>
      </c>
      <c r="BD786" s="67">
        <f t="shared" si="1374"/>
        <v>1</v>
      </c>
      <c r="BE786" s="76" t="str">
        <f t="shared" si="1316"/>
        <v/>
      </c>
      <c r="BF786" s="76" t="str">
        <f t="shared" si="1317"/>
        <v/>
      </c>
      <c r="BG786" s="76" t="str">
        <f t="shared" si="1318"/>
        <v/>
      </c>
      <c r="BH786" s="76" t="str">
        <f t="shared" si="1319"/>
        <v/>
      </c>
      <c r="BI786" s="76" t="str">
        <f t="shared" si="1320"/>
        <v/>
      </c>
      <c r="BJ786" s="76" t="str">
        <f t="shared" si="1321"/>
        <v/>
      </c>
      <c r="BK786" s="131" t="b">
        <f t="shared" si="1322"/>
        <v>0</v>
      </c>
      <c r="BL786" s="131" t="b">
        <f t="shared" si="1323"/>
        <v>0</v>
      </c>
      <c r="BM786" s="131" t="b">
        <f t="shared" si="1324"/>
        <v>0</v>
      </c>
      <c r="BN786" s="131" t="b">
        <f t="shared" si="1325"/>
        <v>0</v>
      </c>
      <c r="BO786" s="131" t="b">
        <f t="shared" si="1326"/>
        <v>0</v>
      </c>
      <c r="BP786" s="131" t="b">
        <f t="shared" si="1327"/>
        <v>0</v>
      </c>
      <c r="BQ786" s="131">
        <f t="shared" si="1381"/>
        <v>0</v>
      </c>
      <c r="BR786" s="131">
        <f t="shared" si="1387"/>
        <v>1</v>
      </c>
      <c r="BS786" s="92">
        <f t="shared" si="1382"/>
        <v>0</v>
      </c>
      <c r="BT786" s="13">
        <f t="shared" si="1328"/>
        <v>0</v>
      </c>
      <c r="BU786" s="11">
        <f t="shared" si="1375"/>
        <v>0</v>
      </c>
      <c r="BV786" s="67">
        <f t="shared" si="1376"/>
        <v>1</v>
      </c>
      <c r="BW786" s="118" t="str">
        <f t="shared" si="1329"/>
        <v/>
      </c>
      <c r="BX786" s="118" t="str">
        <f t="shared" si="1330"/>
        <v/>
      </c>
      <c r="BY786" s="118" t="str">
        <f t="shared" si="1331"/>
        <v/>
      </c>
      <c r="BZ786" s="118" t="str">
        <f t="shared" si="1332"/>
        <v/>
      </c>
      <c r="CA786" s="118" t="str">
        <f t="shared" si="1333"/>
        <v/>
      </c>
      <c r="CB786" s="118" t="str">
        <f t="shared" si="1334"/>
        <v/>
      </c>
      <c r="CC786" s="118" t="str">
        <f t="shared" si="1335"/>
        <v/>
      </c>
      <c r="CD786" s="60" t="b">
        <f t="shared" si="1336"/>
        <v>0</v>
      </c>
      <c r="CE786" s="60" t="b">
        <f t="shared" si="1337"/>
        <v>0</v>
      </c>
      <c r="CF786" s="60" t="b">
        <f t="shared" si="1338"/>
        <v>0</v>
      </c>
      <c r="CG786" s="60" t="b">
        <f t="shared" si="1339"/>
        <v>0</v>
      </c>
      <c r="CH786" s="60" t="b">
        <f t="shared" si="1340"/>
        <v>0</v>
      </c>
      <c r="CI786" s="60" t="b">
        <f t="shared" si="1341"/>
        <v>0</v>
      </c>
      <c r="CJ786" s="60" t="b">
        <f t="shared" si="1342"/>
        <v>0</v>
      </c>
      <c r="CK786" s="131">
        <f t="shared" si="1383"/>
        <v>0</v>
      </c>
      <c r="CL786" s="131">
        <f t="shared" si="1388"/>
        <v>1</v>
      </c>
      <c r="CM786" s="92">
        <f t="shared" si="1384"/>
        <v>0</v>
      </c>
      <c r="CN786" s="13">
        <f t="shared" si="1377"/>
        <v>0</v>
      </c>
      <c r="CO786" s="11">
        <f t="shared" si="1343"/>
        <v>0</v>
      </c>
      <c r="CP786" s="13">
        <f t="shared" si="1378"/>
        <v>0</v>
      </c>
      <c r="CQ786" s="11">
        <f t="shared" si="1298"/>
        <v>0</v>
      </c>
      <c r="CR786" s="57">
        <f t="shared" si="1299"/>
        <v>0</v>
      </c>
      <c r="CS786" s="57">
        <f t="shared" si="1300"/>
        <v>0</v>
      </c>
      <c r="CT786" s="57">
        <f t="shared" si="1292"/>
        <v>0</v>
      </c>
      <c r="CU786" s="24" t="str">
        <f t="shared" si="1344"/>
        <v/>
      </c>
      <c r="CV786" s="24" t="str">
        <f t="shared" si="1345"/>
        <v/>
      </c>
      <c r="CW786" s="24" t="str">
        <f t="shared" si="1346"/>
        <v/>
      </c>
      <c r="CX786" s="24" t="str">
        <f t="shared" si="1347"/>
        <v/>
      </c>
      <c r="CY786" s="24" t="str">
        <f t="shared" si="1348"/>
        <v/>
      </c>
      <c r="CZ786" s="24" t="str">
        <f t="shared" si="1349"/>
        <v/>
      </c>
      <c r="DA786" s="24" t="str">
        <f t="shared" si="1350"/>
        <v/>
      </c>
      <c r="DB786" s="24" t="str">
        <f t="shared" si="1351"/>
        <v/>
      </c>
      <c r="DC786" s="24" t="str">
        <f t="shared" si="1352"/>
        <v/>
      </c>
      <c r="DD786" s="24" t="str">
        <f t="shared" si="1353"/>
        <v/>
      </c>
      <c r="DE786" s="24" t="str">
        <f t="shared" si="1354"/>
        <v/>
      </c>
      <c r="DF786" s="24" t="str">
        <f t="shared" si="1355"/>
        <v/>
      </c>
      <c r="DG786" s="24" t="str">
        <f t="shared" si="1356"/>
        <v/>
      </c>
      <c r="DJ786" s="39"/>
      <c r="EA786" s="7"/>
    </row>
    <row r="787" spans="2:131" x14ac:dyDescent="0.2">
      <c r="B787" s="61" t="str">
        <f t="shared" si="1295"/>
        <v/>
      </c>
      <c r="C787" s="7" t="str">
        <f t="shared" si="1389"/>
        <v/>
      </c>
      <c r="D787" s="60">
        <f t="shared" si="1296"/>
        <v>0</v>
      </c>
      <c r="E787" s="7" t="str">
        <f t="shared" si="1297"/>
        <v/>
      </c>
      <c r="F787" s="72" t="str">
        <f t="shared" si="1293"/>
        <v/>
      </c>
      <c r="G787" s="108" t="str">
        <f t="shared" si="1294"/>
        <v/>
      </c>
      <c r="H787" s="112">
        <f t="shared" si="1286"/>
        <v>0</v>
      </c>
      <c r="I787" s="112">
        <f t="shared" si="1287"/>
        <v>0</v>
      </c>
      <c r="J787" s="112">
        <f t="shared" si="1288"/>
        <v>0</v>
      </c>
      <c r="K787" s="112">
        <f t="shared" si="1289"/>
        <v>0</v>
      </c>
      <c r="L787" s="112">
        <f t="shared" si="1290"/>
        <v>0</v>
      </c>
      <c r="M787" s="112">
        <f t="shared" si="1291"/>
        <v>0</v>
      </c>
      <c r="N787" s="60"/>
      <c r="O787" s="61"/>
      <c r="P787" s="61"/>
      <c r="Q787" s="61"/>
      <c r="R787" s="61"/>
      <c r="S787" s="7"/>
      <c r="T787" s="67">
        <f t="shared" si="1357"/>
        <v>1</v>
      </c>
      <c r="U787" s="76" t="str">
        <f t="shared" si="1358"/>
        <v/>
      </c>
      <c r="V787" s="76" t="str">
        <f t="shared" si="1359"/>
        <v/>
      </c>
      <c r="W787" s="76" t="str">
        <f t="shared" si="1360"/>
        <v/>
      </c>
      <c r="X787" s="76" t="str">
        <f t="shared" si="1361"/>
        <v/>
      </c>
      <c r="Y787" s="76" t="str">
        <f t="shared" si="1362"/>
        <v/>
      </c>
      <c r="Z787" s="76" t="str">
        <f t="shared" si="1363"/>
        <v/>
      </c>
      <c r="AA787" s="131" t="b">
        <f t="shared" si="1301"/>
        <v>0</v>
      </c>
      <c r="AB787" s="131" t="b">
        <f t="shared" si="1302"/>
        <v>0</v>
      </c>
      <c r="AC787" s="131" t="b">
        <f t="shared" si="1303"/>
        <v>0</v>
      </c>
      <c r="AD787" s="131" t="b">
        <f t="shared" si="1304"/>
        <v>0</v>
      </c>
      <c r="AE787" s="131" t="b">
        <f t="shared" si="1305"/>
        <v>0</v>
      </c>
      <c r="AF787" s="131" t="b">
        <f t="shared" si="1306"/>
        <v>0</v>
      </c>
      <c r="AG787" s="131">
        <f t="shared" si="1379"/>
        <v>0</v>
      </c>
      <c r="AH787" s="131">
        <f t="shared" si="1385"/>
        <v>1</v>
      </c>
      <c r="AI787" s="13">
        <f t="shared" si="1307"/>
        <v>0</v>
      </c>
      <c r="AJ787" s="11">
        <f t="shared" si="1364"/>
        <v>0</v>
      </c>
      <c r="AK787" s="67">
        <f t="shared" si="1365"/>
        <v>1</v>
      </c>
      <c r="AL787" s="118" t="str">
        <f t="shared" si="1366"/>
        <v/>
      </c>
      <c r="AM787" s="118" t="str">
        <f t="shared" si="1367"/>
        <v/>
      </c>
      <c r="AN787" s="118" t="str">
        <f t="shared" si="1368"/>
        <v/>
      </c>
      <c r="AO787" s="118" t="str">
        <f t="shared" si="1369"/>
        <v/>
      </c>
      <c r="AP787" s="118" t="str">
        <f t="shared" si="1370"/>
        <v/>
      </c>
      <c r="AQ787" s="118" t="str">
        <f t="shared" si="1371"/>
        <v/>
      </c>
      <c r="AR787" s="118" t="str">
        <f t="shared" si="1372"/>
        <v/>
      </c>
      <c r="AS787" s="60" t="b">
        <f t="shared" si="1308"/>
        <v>0</v>
      </c>
      <c r="AT787" s="60" t="b">
        <f t="shared" si="1309"/>
        <v>0</v>
      </c>
      <c r="AU787" s="60" t="b">
        <f t="shared" si="1310"/>
        <v>0</v>
      </c>
      <c r="AV787" s="60" t="b">
        <f t="shared" si="1311"/>
        <v>0</v>
      </c>
      <c r="AW787" s="60" t="b">
        <f t="shared" si="1312"/>
        <v>0</v>
      </c>
      <c r="AX787" s="60" t="b">
        <f t="shared" si="1313"/>
        <v>0</v>
      </c>
      <c r="AY787" s="60" t="b">
        <f t="shared" si="1314"/>
        <v>0</v>
      </c>
      <c r="AZ787" s="131">
        <f t="shared" si="1380"/>
        <v>0</v>
      </c>
      <c r="BA787" s="131">
        <f t="shared" si="1386"/>
        <v>1</v>
      </c>
      <c r="BB787" s="13">
        <f t="shared" si="1373"/>
        <v>0</v>
      </c>
      <c r="BC787" s="11">
        <f t="shared" si="1315"/>
        <v>0</v>
      </c>
      <c r="BD787" s="67">
        <f t="shared" si="1374"/>
        <v>1</v>
      </c>
      <c r="BE787" s="76" t="str">
        <f t="shared" si="1316"/>
        <v/>
      </c>
      <c r="BF787" s="76" t="str">
        <f t="shared" si="1317"/>
        <v/>
      </c>
      <c r="BG787" s="76" t="str">
        <f t="shared" si="1318"/>
        <v/>
      </c>
      <c r="BH787" s="76" t="str">
        <f t="shared" si="1319"/>
        <v/>
      </c>
      <c r="BI787" s="76" t="str">
        <f t="shared" si="1320"/>
        <v/>
      </c>
      <c r="BJ787" s="76" t="str">
        <f t="shared" si="1321"/>
        <v/>
      </c>
      <c r="BK787" s="131" t="b">
        <f t="shared" si="1322"/>
        <v>0</v>
      </c>
      <c r="BL787" s="131" t="b">
        <f t="shared" si="1323"/>
        <v>0</v>
      </c>
      <c r="BM787" s="131" t="b">
        <f t="shared" si="1324"/>
        <v>0</v>
      </c>
      <c r="BN787" s="131" t="b">
        <f t="shared" si="1325"/>
        <v>0</v>
      </c>
      <c r="BO787" s="131" t="b">
        <f t="shared" si="1326"/>
        <v>0</v>
      </c>
      <c r="BP787" s="131" t="b">
        <f t="shared" si="1327"/>
        <v>0</v>
      </c>
      <c r="BQ787" s="131">
        <f t="shared" si="1381"/>
        <v>0</v>
      </c>
      <c r="BR787" s="131">
        <f t="shared" si="1387"/>
        <v>1</v>
      </c>
      <c r="BS787" s="92">
        <f t="shared" si="1382"/>
        <v>0</v>
      </c>
      <c r="BT787" s="13">
        <f t="shared" si="1328"/>
        <v>0</v>
      </c>
      <c r="BU787" s="11">
        <f t="shared" si="1375"/>
        <v>0</v>
      </c>
      <c r="BV787" s="67">
        <f t="shared" si="1376"/>
        <v>1</v>
      </c>
      <c r="BW787" s="118" t="str">
        <f t="shared" si="1329"/>
        <v/>
      </c>
      <c r="BX787" s="118" t="str">
        <f t="shared" si="1330"/>
        <v/>
      </c>
      <c r="BY787" s="118" t="str">
        <f t="shared" si="1331"/>
        <v/>
      </c>
      <c r="BZ787" s="118" t="str">
        <f t="shared" si="1332"/>
        <v/>
      </c>
      <c r="CA787" s="118" t="str">
        <f t="shared" si="1333"/>
        <v/>
      </c>
      <c r="CB787" s="118" t="str">
        <f t="shared" si="1334"/>
        <v/>
      </c>
      <c r="CC787" s="118" t="str">
        <f t="shared" si="1335"/>
        <v/>
      </c>
      <c r="CD787" s="60" t="b">
        <f t="shared" si="1336"/>
        <v>0</v>
      </c>
      <c r="CE787" s="60" t="b">
        <f t="shared" si="1337"/>
        <v>0</v>
      </c>
      <c r="CF787" s="60" t="b">
        <f t="shared" si="1338"/>
        <v>0</v>
      </c>
      <c r="CG787" s="60" t="b">
        <f t="shared" si="1339"/>
        <v>0</v>
      </c>
      <c r="CH787" s="60" t="b">
        <f t="shared" si="1340"/>
        <v>0</v>
      </c>
      <c r="CI787" s="60" t="b">
        <f t="shared" si="1341"/>
        <v>0</v>
      </c>
      <c r="CJ787" s="60" t="b">
        <f t="shared" si="1342"/>
        <v>0</v>
      </c>
      <c r="CK787" s="131">
        <f t="shared" si="1383"/>
        <v>0</v>
      </c>
      <c r="CL787" s="131">
        <f t="shared" si="1388"/>
        <v>1</v>
      </c>
      <c r="CM787" s="92">
        <f t="shared" si="1384"/>
        <v>0</v>
      </c>
      <c r="CN787" s="13">
        <f t="shared" si="1377"/>
        <v>0</v>
      </c>
      <c r="CO787" s="11">
        <f t="shared" si="1343"/>
        <v>0</v>
      </c>
      <c r="CP787" s="13">
        <f t="shared" si="1378"/>
        <v>0</v>
      </c>
      <c r="CQ787" s="11">
        <f t="shared" si="1298"/>
        <v>0</v>
      </c>
      <c r="CR787" s="57">
        <f t="shared" si="1299"/>
        <v>0</v>
      </c>
      <c r="CS787" s="57">
        <f t="shared" si="1300"/>
        <v>0</v>
      </c>
      <c r="CT787" s="57">
        <f t="shared" si="1292"/>
        <v>0</v>
      </c>
      <c r="CU787" s="24" t="str">
        <f t="shared" si="1344"/>
        <v/>
      </c>
      <c r="CV787" s="24" t="str">
        <f t="shared" si="1345"/>
        <v/>
      </c>
      <c r="CW787" s="24" t="str">
        <f t="shared" si="1346"/>
        <v/>
      </c>
      <c r="CX787" s="24" t="str">
        <f t="shared" si="1347"/>
        <v/>
      </c>
      <c r="CY787" s="24" t="str">
        <f t="shared" si="1348"/>
        <v/>
      </c>
      <c r="CZ787" s="24" t="str">
        <f t="shared" si="1349"/>
        <v/>
      </c>
      <c r="DA787" s="24" t="str">
        <f t="shared" si="1350"/>
        <v/>
      </c>
      <c r="DB787" s="24" t="str">
        <f t="shared" si="1351"/>
        <v/>
      </c>
      <c r="DC787" s="24" t="str">
        <f t="shared" si="1352"/>
        <v/>
      </c>
      <c r="DD787" s="24" t="str">
        <f t="shared" si="1353"/>
        <v/>
      </c>
      <c r="DE787" s="24" t="str">
        <f t="shared" si="1354"/>
        <v/>
      </c>
      <c r="DF787" s="24" t="str">
        <f t="shared" si="1355"/>
        <v/>
      </c>
      <c r="DG787" s="24" t="str">
        <f t="shared" si="1356"/>
        <v/>
      </c>
      <c r="DJ787" s="39"/>
      <c r="EA787" s="7"/>
    </row>
    <row r="788" spans="2:131" x14ac:dyDescent="0.2">
      <c r="B788" s="61" t="str">
        <f t="shared" si="1295"/>
        <v/>
      </c>
      <c r="C788" s="7" t="str">
        <f t="shared" si="1389"/>
        <v/>
      </c>
      <c r="D788" s="60">
        <f t="shared" si="1296"/>
        <v>0</v>
      </c>
      <c r="E788" s="7" t="str">
        <f t="shared" si="1297"/>
        <v/>
      </c>
      <c r="F788" s="72" t="str">
        <f t="shared" si="1293"/>
        <v/>
      </c>
      <c r="G788" s="108" t="str">
        <f t="shared" si="1294"/>
        <v/>
      </c>
      <c r="H788" s="112">
        <f t="shared" si="1286"/>
        <v>0</v>
      </c>
      <c r="I788" s="112">
        <f t="shared" si="1287"/>
        <v>0</v>
      </c>
      <c r="J788" s="112">
        <f t="shared" si="1288"/>
        <v>0</v>
      </c>
      <c r="K788" s="112">
        <f t="shared" si="1289"/>
        <v>0</v>
      </c>
      <c r="L788" s="112">
        <f t="shared" si="1290"/>
        <v>0</v>
      </c>
      <c r="M788" s="112">
        <f t="shared" si="1291"/>
        <v>0</v>
      </c>
      <c r="N788" s="60"/>
      <c r="O788" s="61"/>
      <c r="P788" s="61"/>
      <c r="Q788" s="61"/>
      <c r="R788" s="61"/>
      <c r="S788" s="7"/>
      <c r="T788" s="67">
        <f t="shared" si="1357"/>
        <v>1</v>
      </c>
      <c r="U788" s="76" t="str">
        <f t="shared" si="1358"/>
        <v/>
      </c>
      <c r="V788" s="76" t="str">
        <f t="shared" si="1359"/>
        <v/>
      </c>
      <c r="W788" s="76" t="str">
        <f t="shared" si="1360"/>
        <v/>
      </c>
      <c r="X788" s="76" t="str">
        <f t="shared" si="1361"/>
        <v/>
      </c>
      <c r="Y788" s="76" t="str">
        <f t="shared" si="1362"/>
        <v/>
      </c>
      <c r="Z788" s="76" t="str">
        <f t="shared" si="1363"/>
        <v/>
      </c>
      <c r="AA788" s="131" t="b">
        <f t="shared" si="1301"/>
        <v>0</v>
      </c>
      <c r="AB788" s="131" t="b">
        <f t="shared" si="1302"/>
        <v>0</v>
      </c>
      <c r="AC788" s="131" t="b">
        <f t="shared" si="1303"/>
        <v>0</v>
      </c>
      <c r="AD788" s="131" t="b">
        <f t="shared" si="1304"/>
        <v>0</v>
      </c>
      <c r="AE788" s="131" t="b">
        <f t="shared" si="1305"/>
        <v>0</v>
      </c>
      <c r="AF788" s="131" t="b">
        <f t="shared" si="1306"/>
        <v>0</v>
      </c>
      <c r="AG788" s="131">
        <f t="shared" si="1379"/>
        <v>0</v>
      </c>
      <c r="AH788" s="131">
        <f t="shared" si="1385"/>
        <v>1</v>
      </c>
      <c r="AI788" s="13">
        <f t="shared" si="1307"/>
        <v>0</v>
      </c>
      <c r="AJ788" s="11">
        <f t="shared" si="1364"/>
        <v>0</v>
      </c>
      <c r="AK788" s="67">
        <f t="shared" si="1365"/>
        <v>1</v>
      </c>
      <c r="AL788" s="118" t="str">
        <f t="shared" si="1366"/>
        <v/>
      </c>
      <c r="AM788" s="118" t="str">
        <f t="shared" si="1367"/>
        <v/>
      </c>
      <c r="AN788" s="118" t="str">
        <f t="shared" si="1368"/>
        <v/>
      </c>
      <c r="AO788" s="118" t="str">
        <f t="shared" si="1369"/>
        <v/>
      </c>
      <c r="AP788" s="118" t="str">
        <f t="shared" si="1370"/>
        <v/>
      </c>
      <c r="AQ788" s="118" t="str">
        <f t="shared" si="1371"/>
        <v/>
      </c>
      <c r="AR788" s="118" t="str">
        <f t="shared" si="1372"/>
        <v/>
      </c>
      <c r="AS788" s="60" t="b">
        <f t="shared" si="1308"/>
        <v>0</v>
      </c>
      <c r="AT788" s="60" t="b">
        <f t="shared" si="1309"/>
        <v>0</v>
      </c>
      <c r="AU788" s="60" t="b">
        <f t="shared" si="1310"/>
        <v>0</v>
      </c>
      <c r="AV788" s="60" t="b">
        <f t="shared" si="1311"/>
        <v>0</v>
      </c>
      <c r="AW788" s="60" t="b">
        <f t="shared" si="1312"/>
        <v>0</v>
      </c>
      <c r="AX788" s="60" t="b">
        <f t="shared" si="1313"/>
        <v>0</v>
      </c>
      <c r="AY788" s="60" t="b">
        <f t="shared" si="1314"/>
        <v>0</v>
      </c>
      <c r="AZ788" s="131">
        <f t="shared" si="1380"/>
        <v>0</v>
      </c>
      <c r="BA788" s="131">
        <f t="shared" si="1386"/>
        <v>1</v>
      </c>
      <c r="BB788" s="13">
        <f t="shared" si="1373"/>
        <v>0</v>
      </c>
      <c r="BC788" s="11">
        <f t="shared" si="1315"/>
        <v>0</v>
      </c>
      <c r="BD788" s="67">
        <f t="shared" si="1374"/>
        <v>1</v>
      </c>
      <c r="BE788" s="76" t="str">
        <f t="shared" si="1316"/>
        <v/>
      </c>
      <c r="BF788" s="76" t="str">
        <f t="shared" si="1317"/>
        <v/>
      </c>
      <c r="BG788" s="76" t="str">
        <f t="shared" si="1318"/>
        <v/>
      </c>
      <c r="BH788" s="76" t="str">
        <f t="shared" si="1319"/>
        <v/>
      </c>
      <c r="BI788" s="76" t="str">
        <f t="shared" si="1320"/>
        <v/>
      </c>
      <c r="BJ788" s="76" t="str">
        <f t="shared" si="1321"/>
        <v/>
      </c>
      <c r="BK788" s="131" t="b">
        <f t="shared" si="1322"/>
        <v>0</v>
      </c>
      <c r="BL788" s="131" t="b">
        <f t="shared" si="1323"/>
        <v>0</v>
      </c>
      <c r="BM788" s="131" t="b">
        <f t="shared" si="1324"/>
        <v>0</v>
      </c>
      <c r="BN788" s="131" t="b">
        <f t="shared" si="1325"/>
        <v>0</v>
      </c>
      <c r="BO788" s="131" t="b">
        <f t="shared" si="1326"/>
        <v>0</v>
      </c>
      <c r="BP788" s="131" t="b">
        <f t="shared" si="1327"/>
        <v>0</v>
      </c>
      <c r="BQ788" s="131">
        <f t="shared" si="1381"/>
        <v>0</v>
      </c>
      <c r="BR788" s="131">
        <f t="shared" si="1387"/>
        <v>1</v>
      </c>
      <c r="BS788" s="92">
        <f t="shared" si="1382"/>
        <v>0</v>
      </c>
      <c r="BT788" s="13">
        <f t="shared" si="1328"/>
        <v>0</v>
      </c>
      <c r="BU788" s="11">
        <f t="shared" si="1375"/>
        <v>0</v>
      </c>
      <c r="BV788" s="67">
        <f t="shared" si="1376"/>
        <v>1</v>
      </c>
      <c r="BW788" s="118" t="str">
        <f t="shared" si="1329"/>
        <v/>
      </c>
      <c r="BX788" s="118" t="str">
        <f t="shared" si="1330"/>
        <v/>
      </c>
      <c r="BY788" s="118" t="str">
        <f t="shared" si="1331"/>
        <v/>
      </c>
      <c r="BZ788" s="118" t="str">
        <f t="shared" si="1332"/>
        <v/>
      </c>
      <c r="CA788" s="118" t="str">
        <f t="shared" si="1333"/>
        <v/>
      </c>
      <c r="CB788" s="118" t="str">
        <f t="shared" si="1334"/>
        <v/>
      </c>
      <c r="CC788" s="118" t="str">
        <f t="shared" si="1335"/>
        <v/>
      </c>
      <c r="CD788" s="60" t="b">
        <f t="shared" si="1336"/>
        <v>0</v>
      </c>
      <c r="CE788" s="60" t="b">
        <f t="shared" si="1337"/>
        <v>0</v>
      </c>
      <c r="CF788" s="60" t="b">
        <f t="shared" si="1338"/>
        <v>0</v>
      </c>
      <c r="CG788" s="60" t="b">
        <f t="shared" si="1339"/>
        <v>0</v>
      </c>
      <c r="CH788" s="60" t="b">
        <f t="shared" si="1340"/>
        <v>0</v>
      </c>
      <c r="CI788" s="60" t="b">
        <f t="shared" si="1341"/>
        <v>0</v>
      </c>
      <c r="CJ788" s="60" t="b">
        <f t="shared" si="1342"/>
        <v>0</v>
      </c>
      <c r="CK788" s="131">
        <f t="shared" si="1383"/>
        <v>0</v>
      </c>
      <c r="CL788" s="131">
        <f t="shared" si="1388"/>
        <v>1</v>
      </c>
      <c r="CM788" s="92">
        <f t="shared" si="1384"/>
        <v>0</v>
      </c>
      <c r="CN788" s="13">
        <f t="shared" si="1377"/>
        <v>0</v>
      </c>
      <c r="CO788" s="11">
        <f t="shared" si="1343"/>
        <v>0</v>
      </c>
      <c r="CP788" s="13">
        <f t="shared" si="1378"/>
        <v>0</v>
      </c>
      <c r="CQ788" s="11">
        <f t="shared" si="1298"/>
        <v>0</v>
      </c>
      <c r="CR788" s="57">
        <f t="shared" si="1299"/>
        <v>0</v>
      </c>
      <c r="CS788" s="57">
        <f t="shared" si="1300"/>
        <v>0</v>
      </c>
      <c r="CT788" s="57">
        <f t="shared" si="1292"/>
        <v>0</v>
      </c>
      <c r="CU788" s="24" t="str">
        <f t="shared" si="1344"/>
        <v/>
      </c>
      <c r="CV788" s="24" t="str">
        <f t="shared" si="1345"/>
        <v/>
      </c>
      <c r="CW788" s="24" t="str">
        <f t="shared" si="1346"/>
        <v/>
      </c>
      <c r="CX788" s="24" t="str">
        <f t="shared" si="1347"/>
        <v/>
      </c>
      <c r="CY788" s="24" t="str">
        <f t="shared" si="1348"/>
        <v/>
      </c>
      <c r="CZ788" s="24" t="str">
        <f t="shared" si="1349"/>
        <v/>
      </c>
      <c r="DA788" s="24" t="str">
        <f t="shared" si="1350"/>
        <v/>
      </c>
      <c r="DB788" s="24" t="str">
        <f t="shared" si="1351"/>
        <v/>
      </c>
      <c r="DC788" s="24" t="str">
        <f t="shared" si="1352"/>
        <v/>
      </c>
      <c r="DD788" s="24" t="str">
        <f t="shared" si="1353"/>
        <v/>
      </c>
      <c r="DE788" s="24" t="str">
        <f t="shared" si="1354"/>
        <v/>
      </c>
      <c r="DF788" s="24" t="str">
        <f t="shared" si="1355"/>
        <v/>
      </c>
      <c r="DG788" s="24" t="str">
        <f t="shared" si="1356"/>
        <v/>
      </c>
      <c r="DJ788" s="39"/>
      <c r="EA788" s="7"/>
    </row>
    <row r="789" spans="2:131" x14ac:dyDescent="0.2">
      <c r="B789" s="61" t="str">
        <f t="shared" si="1295"/>
        <v/>
      </c>
      <c r="C789" s="7" t="str">
        <f t="shared" si="1389"/>
        <v/>
      </c>
      <c r="D789" s="60">
        <f t="shared" si="1296"/>
        <v>0</v>
      </c>
      <c r="E789" s="7" t="str">
        <f t="shared" si="1297"/>
        <v/>
      </c>
      <c r="F789" s="72" t="str">
        <f t="shared" si="1293"/>
        <v/>
      </c>
      <c r="G789" s="108" t="str">
        <f t="shared" si="1294"/>
        <v/>
      </c>
      <c r="H789" s="112">
        <f t="shared" si="1286"/>
        <v>0</v>
      </c>
      <c r="I789" s="112">
        <f t="shared" si="1287"/>
        <v>0</v>
      </c>
      <c r="J789" s="112">
        <f t="shared" si="1288"/>
        <v>0</v>
      </c>
      <c r="K789" s="112">
        <f t="shared" si="1289"/>
        <v>0</v>
      </c>
      <c r="L789" s="112">
        <f t="shared" si="1290"/>
        <v>0</v>
      </c>
      <c r="M789" s="112">
        <f t="shared" si="1291"/>
        <v>0</v>
      </c>
      <c r="N789" s="60"/>
      <c r="O789" s="61"/>
      <c r="P789" s="61"/>
      <c r="Q789" s="61"/>
      <c r="R789" s="61"/>
      <c r="S789" s="7"/>
      <c r="T789" s="67">
        <f t="shared" si="1357"/>
        <v>1</v>
      </c>
      <c r="U789" s="76" t="str">
        <f t="shared" si="1358"/>
        <v/>
      </c>
      <c r="V789" s="76" t="str">
        <f t="shared" si="1359"/>
        <v/>
      </c>
      <c r="W789" s="76" t="str">
        <f t="shared" si="1360"/>
        <v/>
      </c>
      <c r="X789" s="76" t="str">
        <f t="shared" si="1361"/>
        <v/>
      </c>
      <c r="Y789" s="76" t="str">
        <f t="shared" si="1362"/>
        <v/>
      </c>
      <c r="Z789" s="76" t="str">
        <f t="shared" si="1363"/>
        <v/>
      </c>
      <c r="AA789" s="131" t="b">
        <f t="shared" si="1301"/>
        <v>0</v>
      </c>
      <c r="AB789" s="131" t="b">
        <f t="shared" si="1302"/>
        <v>0</v>
      </c>
      <c r="AC789" s="131" t="b">
        <f t="shared" si="1303"/>
        <v>0</v>
      </c>
      <c r="AD789" s="131" t="b">
        <f t="shared" si="1304"/>
        <v>0</v>
      </c>
      <c r="AE789" s="131" t="b">
        <f t="shared" si="1305"/>
        <v>0</v>
      </c>
      <c r="AF789" s="131" t="b">
        <f t="shared" si="1306"/>
        <v>0</v>
      </c>
      <c r="AG789" s="131">
        <f t="shared" si="1379"/>
        <v>0</v>
      </c>
      <c r="AH789" s="131">
        <f t="shared" si="1385"/>
        <v>1</v>
      </c>
      <c r="AI789" s="13">
        <f t="shared" si="1307"/>
        <v>0</v>
      </c>
      <c r="AJ789" s="11">
        <f t="shared" si="1364"/>
        <v>0</v>
      </c>
      <c r="AK789" s="67">
        <f t="shared" si="1365"/>
        <v>1</v>
      </c>
      <c r="AL789" s="118" t="str">
        <f t="shared" si="1366"/>
        <v/>
      </c>
      <c r="AM789" s="118" t="str">
        <f t="shared" si="1367"/>
        <v/>
      </c>
      <c r="AN789" s="118" t="str">
        <f t="shared" si="1368"/>
        <v/>
      </c>
      <c r="AO789" s="118" t="str">
        <f t="shared" si="1369"/>
        <v/>
      </c>
      <c r="AP789" s="118" t="str">
        <f t="shared" si="1370"/>
        <v/>
      </c>
      <c r="AQ789" s="118" t="str">
        <f t="shared" si="1371"/>
        <v/>
      </c>
      <c r="AR789" s="118" t="str">
        <f t="shared" si="1372"/>
        <v/>
      </c>
      <c r="AS789" s="60" t="b">
        <f t="shared" si="1308"/>
        <v>0</v>
      </c>
      <c r="AT789" s="60" t="b">
        <f t="shared" si="1309"/>
        <v>0</v>
      </c>
      <c r="AU789" s="60" t="b">
        <f t="shared" si="1310"/>
        <v>0</v>
      </c>
      <c r="AV789" s="60" t="b">
        <f t="shared" si="1311"/>
        <v>0</v>
      </c>
      <c r="AW789" s="60" t="b">
        <f t="shared" si="1312"/>
        <v>0</v>
      </c>
      <c r="AX789" s="60" t="b">
        <f t="shared" si="1313"/>
        <v>0</v>
      </c>
      <c r="AY789" s="60" t="b">
        <f t="shared" si="1314"/>
        <v>0</v>
      </c>
      <c r="AZ789" s="131">
        <f t="shared" si="1380"/>
        <v>0</v>
      </c>
      <c r="BA789" s="131">
        <f t="shared" si="1386"/>
        <v>1</v>
      </c>
      <c r="BB789" s="13">
        <f t="shared" si="1373"/>
        <v>0</v>
      </c>
      <c r="BC789" s="11">
        <f t="shared" si="1315"/>
        <v>0</v>
      </c>
      <c r="BD789" s="67">
        <f t="shared" si="1374"/>
        <v>1</v>
      </c>
      <c r="BE789" s="76" t="str">
        <f t="shared" si="1316"/>
        <v/>
      </c>
      <c r="BF789" s="76" t="str">
        <f t="shared" si="1317"/>
        <v/>
      </c>
      <c r="BG789" s="76" t="str">
        <f t="shared" si="1318"/>
        <v/>
      </c>
      <c r="BH789" s="76" t="str">
        <f t="shared" si="1319"/>
        <v/>
      </c>
      <c r="BI789" s="76" t="str">
        <f t="shared" si="1320"/>
        <v/>
      </c>
      <c r="BJ789" s="76" t="str">
        <f t="shared" si="1321"/>
        <v/>
      </c>
      <c r="BK789" s="131" t="b">
        <f t="shared" si="1322"/>
        <v>0</v>
      </c>
      <c r="BL789" s="131" t="b">
        <f t="shared" si="1323"/>
        <v>0</v>
      </c>
      <c r="BM789" s="131" t="b">
        <f t="shared" si="1324"/>
        <v>0</v>
      </c>
      <c r="BN789" s="131" t="b">
        <f t="shared" si="1325"/>
        <v>0</v>
      </c>
      <c r="BO789" s="131" t="b">
        <f t="shared" si="1326"/>
        <v>0</v>
      </c>
      <c r="BP789" s="131" t="b">
        <f t="shared" si="1327"/>
        <v>0</v>
      </c>
      <c r="BQ789" s="131">
        <f t="shared" si="1381"/>
        <v>0</v>
      </c>
      <c r="BR789" s="131">
        <f t="shared" si="1387"/>
        <v>1</v>
      </c>
      <c r="BS789" s="92">
        <f t="shared" si="1382"/>
        <v>0</v>
      </c>
      <c r="BT789" s="13">
        <f t="shared" si="1328"/>
        <v>0</v>
      </c>
      <c r="BU789" s="11">
        <f t="shared" si="1375"/>
        <v>0</v>
      </c>
      <c r="BV789" s="67">
        <f t="shared" si="1376"/>
        <v>1</v>
      </c>
      <c r="BW789" s="118" t="str">
        <f t="shared" si="1329"/>
        <v/>
      </c>
      <c r="BX789" s="118" t="str">
        <f t="shared" si="1330"/>
        <v/>
      </c>
      <c r="BY789" s="118" t="str">
        <f t="shared" si="1331"/>
        <v/>
      </c>
      <c r="BZ789" s="118" t="str">
        <f t="shared" si="1332"/>
        <v/>
      </c>
      <c r="CA789" s="118" t="str">
        <f t="shared" si="1333"/>
        <v/>
      </c>
      <c r="CB789" s="118" t="str">
        <f t="shared" si="1334"/>
        <v/>
      </c>
      <c r="CC789" s="118" t="str">
        <f t="shared" si="1335"/>
        <v/>
      </c>
      <c r="CD789" s="60" t="b">
        <f t="shared" si="1336"/>
        <v>0</v>
      </c>
      <c r="CE789" s="60" t="b">
        <f t="shared" si="1337"/>
        <v>0</v>
      </c>
      <c r="CF789" s="60" t="b">
        <f t="shared" si="1338"/>
        <v>0</v>
      </c>
      <c r="CG789" s="60" t="b">
        <f t="shared" si="1339"/>
        <v>0</v>
      </c>
      <c r="CH789" s="60" t="b">
        <f t="shared" si="1340"/>
        <v>0</v>
      </c>
      <c r="CI789" s="60" t="b">
        <f t="shared" si="1341"/>
        <v>0</v>
      </c>
      <c r="CJ789" s="60" t="b">
        <f t="shared" si="1342"/>
        <v>0</v>
      </c>
      <c r="CK789" s="131">
        <f t="shared" si="1383"/>
        <v>0</v>
      </c>
      <c r="CL789" s="131">
        <f t="shared" si="1388"/>
        <v>1</v>
      </c>
      <c r="CM789" s="92">
        <f t="shared" si="1384"/>
        <v>0</v>
      </c>
      <c r="CN789" s="13">
        <f t="shared" si="1377"/>
        <v>0</v>
      </c>
      <c r="CO789" s="11">
        <f t="shared" si="1343"/>
        <v>0</v>
      </c>
      <c r="CP789" s="13">
        <f t="shared" si="1378"/>
        <v>0</v>
      </c>
      <c r="CQ789" s="11">
        <f t="shared" si="1298"/>
        <v>0</v>
      </c>
      <c r="CR789" s="57">
        <f t="shared" si="1299"/>
        <v>0</v>
      </c>
      <c r="CS789" s="57">
        <f t="shared" si="1300"/>
        <v>0</v>
      </c>
      <c r="CT789" s="57">
        <f t="shared" si="1292"/>
        <v>0</v>
      </c>
      <c r="CU789" s="24" t="str">
        <f t="shared" si="1344"/>
        <v/>
      </c>
      <c r="CV789" s="24" t="str">
        <f t="shared" si="1345"/>
        <v/>
      </c>
      <c r="CW789" s="24" t="str">
        <f t="shared" si="1346"/>
        <v/>
      </c>
      <c r="CX789" s="24" t="str">
        <f t="shared" si="1347"/>
        <v/>
      </c>
      <c r="CY789" s="24" t="str">
        <f t="shared" si="1348"/>
        <v/>
      </c>
      <c r="CZ789" s="24" t="str">
        <f t="shared" si="1349"/>
        <v/>
      </c>
      <c r="DA789" s="24" t="str">
        <f t="shared" si="1350"/>
        <v/>
      </c>
      <c r="DB789" s="24" t="str">
        <f t="shared" si="1351"/>
        <v/>
      </c>
      <c r="DC789" s="24" t="str">
        <f t="shared" si="1352"/>
        <v/>
      </c>
      <c r="DD789" s="24" t="str">
        <f t="shared" si="1353"/>
        <v/>
      </c>
      <c r="DE789" s="24" t="str">
        <f t="shared" si="1354"/>
        <v/>
      </c>
      <c r="DF789" s="24" t="str">
        <f t="shared" si="1355"/>
        <v/>
      </c>
      <c r="DG789" s="24" t="str">
        <f t="shared" si="1356"/>
        <v/>
      </c>
      <c r="DJ789" s="39"/>
      <c r="EA789" s="7"/>
    </row>
    <row r="790" spans="2:131" x14ac:dyDescent="0.2">
      <c r="B790" s="61" t="str">
        <f t="shared" si="1295"/>
        <v/>
      </c>
      <c r="C790" s="7" t="str">
        <f t="shared" si="1389"/>
        <v/>
      </c>
      <c r="D790" s="60">
        <f t="shared" si="1296"/>
        <v>0</v>
      </c>
      <c r="E790" s="7" t="str">
        <f t="shared" si="1297"/>
        <v/>
      </c>
      <c r="F790" s="72" t="str">
        <f t="shared" si="1293"/>
        <v/>
      </c>
      <c r="G790" s="108" t="str">
        <f t="shared" si="1294"/>
        <v/>
      </c>
      <c r="H790" s="112">
        <f t="shared" si="1286"/>
        <v>0</v>
      </c>
      <c r="I790" s="112">
        <f t="shared" si="1287"/>
        <v>0</v>
      </c>
      <c r="J790" s="112">
        <f t="shared" si="1288"/>
        <v>0</v>
      </c>
      <c r="K790" s="112">
        <f t="shared" si="1289"/>
        <v>0</v>
      </c>
      <c r="L790" s="112">
        <f t="shared" si="1290"/>
        <v>0</v>
      </c>
      <c r="M790" s="112">
        <f t="shared" si="1291"/>
        <v>0</v>
      </c>
      <c r="N790" s="60"/>
      <c r="O790" s="61"/>
      <c r="P790" s="61"/>
      <c r="Q790" s="61"/>
      <c r="R790" s="61"/>
      <c r="S790" s="7"/>
      <c r="T790" s="67">
        <f t="shared" si="1357"/>
        <v>1</v>
      </c>
      <c r="U790" s="76" t="str">
        <f t="shared" si="1358"/>
        <v/>
      </c>
      <c r="V790" s="76" t="str">
        <f t="shared" si="1359"/>
        <v/>
      </c>
      <c r="W790" s="76" t="str">
        <f t="shared" si="1360"/>
        <v/>
      </c>
      <c r="X790" s="76" t="str">
        <f t="shared" si="1361"/>
        <v/>
      </c>
      <c r="Y790" s="76" t="str">
        <f t="shared" si="1362"/>
        <v/>
      </c>
      <c r="Z790" s="76" t="str">
        <f t="shared" si="1363"/>
        <v/>
      </c>
      <c r="AA790" s="131" t="b">
        <f t="shared" si="1301"/>
        <v>0</v>
      </c>
      <c r="AB790" s="131" t="b">
        <f t="shared" si="1302"/>
        <v>0</v>
      </c>
      <c r="AC790" s="131" t="b">
        <f t="shared" si="1303"/>
        <v>0</v>
      </c>
      <c r="AD790" s="131" t="b">
        <f t="shared" si="1304"/>
        <v>0</v>
      </c>
      <c r="AE790" s="131" t="b">
        <f t="shared" si="1305"/>
        <v>0</v>
      </c>
      <c r="AF790" s="131" t="b">
        <f t="shared" si="1306"/>
        <v>0</v>
      </c>
      <c r="AG790" s="131">
        <f t="shared" si="1379"/>
        <v>0</v>
      </c>
      <c r="AH790" s="131">
        <f t="shared" si="1385"/>
        <v>1</v>
      </c>
      <c r="AI790" s="13">
        <f t="shared" si="1307"/>
        <v>0</v>
      </c>
      <c r="AJ790" s="11">
        <f t="shared" si="1364"/>
        <v>0</v>
      </c>
      <c r="AK790" s="67">
        <f t="shared" si="1365"/>
        <v>1</v>
      </c>
      <c r="AL790" s="118" t="str">
        <f t="shared" si="1366"/>
        <v/>
      </c>
      <c r="AM790" s="118" t="str">
        <f t="shared" si="1367"/>
        <v/>
      </c>
      <c r="AN790" s="118" t="str">
        <f t="shared" si="1368"/>
        <v/>
      </c>
      <c r="AO790" s="118" t="str">
        <f t="shared" si="1369"/>
        <v/>
      </c>
      <c r="AP790" s="118" t="str">
        <f t="shared" si="1370"/>
        <v/>
      </c>
      <c r="AQ790" s="118" t="str">
        <f t="shared" si="1371"/>
        <v/>
      </c>
      <c r="AR790" s="118" t="str">
        <f t="shared" si="1372"/>
        <v/>
      </c>
      <c r="AS790" s="60" t="b">
        <f t="shared" si="1308"/>
        <v>0</v>
      </c>
      <c r="AT790" s="60" t="b">
        <f t="shared" si="1309"/>
        <v>0</v>
      </c>
      <c r="AU790" s="60" t="b">
        <f t="shared" si="1310"/>
        <v>0</v>
      </c>
      <c r="AV790" s="60" t="b">
        <f t="shared" si="1311"/>
        <v>0</v>
      </c>
      <c r="AW790" s="60" t="b">
        <f t="shared" si="1312"/>
        <v>0</v>
      </c>
      <c r="AX790" s="60" t="b">
        <f t="shared" si="1313"/>
        <v>0</v>
      </c>
      <c r="AY790" s="60" t="b">
        <f t="shared" si="1314"/>
        <v>0</v>
      </c>
      <c r="AZ790" s="131">
        <f t="shared" si="1380"/>
        <v>0</v>
      </c>
      <c r="BA790" s="131">
        <f t="shared" si="1386"/>
        <v>1</v>
      </c>
      <c r="BB790" s="13">
        <f t="shared" si="1373"/>
        <v>0</v>
      </c>
      <c r="BC790" s="11">
        <f t="shared" si="1315"/>
        <v>0</v>
      </c>
      <c r="BD790" s="67">
        <f t="shared" si="1374"/>
        <v>1</v>
      </c>
      <c r="BE790" s="76" t="str">
        <f t="shared" si="1316"/>
        <v/>
      </c>
      <c r="BF790" s="76" t="str">
        <f t="shared" si="1317"/>
        <v/>
      </c>
      <c r="BG790" s="76" t="str">
        <f t="shared" si="1318"/>
        <v/>
      </c>
      <c r="BH790" s="76" t="str">
        <f t="shared" si="1319"/>
        <v/>
      </c>
      <c r="BI790" s="76" t="str">
        <f t="shared" si="1320"/>
        <v/>
      </c>
      <c r="BJ790" s="76" t="str">
        <f t="shared" si="1321"/>
        <v/>
      </c>
      <c r="BK790" s="131" t="b">
        <f t="shared" si="1322"/>
        <v>0</v>
      </c>
      <c r="BL790" s="131" t="b">
        <f t="shared" si="1323"/>
        <v>0</v>
      </c>
      <c r="BM790" s="131" t="b">
        <f t="shared" si="1324"/>
        <v>0</v>
      </c>
      <c r="BN790" s="131" t="b">
        <f t="shared" si="1325"/>
        <v>0</v>
      </c>
      <c r="BO790" s="131" t="b">
        <f t="shared" si="1326"/>
        <v>0</v>
      </c>
      <c r="BP790" s="131" t="b">
        <f t="shared" si="1327"/>
        <v>0</v>
      </c>
      <c r="BQ790" s="131">
        <f t="shared" si="1381"/>
        <v>0</v>
      </c>
      <c r="BR790" s="131">
        <f t="shared" si="1387"/>
        <v>1</v>
      </c>
      <c r="BS790" s="92">
        <f t="shared" si="1382"/>
        <v>0</v>
      </c>
      <c r="BT790" s="13">
        <f t="shared" si="1328"/>
        <v>0</v>
      </c>
      <c r="BU790" s="11">
        <f t="shared" si="1375"/>
        <v>0</v>
      </c>
      <c r="BV790" s="67">
        <f t="shared" si="1376"/>
        <v>1</v>
      </c>
      <c r="BW790" s="118" t="str">
        <f t="shared" si="1329"/>
        <v/>
      </c>
      <c r="BX790" s="118" t="str">
        <f t="shared" si="1330"/>
        <v/>
      </c>
      <c r="BY790" s="118" t="str">
        <f t="shared" si="1331"/>
        <v/>
      </c>
      <c r="BZ790" s="118" t="str">
        <f t="shared" si="1332"/>
        <v/>
      </c>
      <c r="CA790" s="118" t="str">
        <f t="shared" si="1333"/>
        <v/>
      </c>
      <c r="CB790" s="118" t="str">
        <f t="shared" si="1334"/>
        <v/>
      </c>
      <c r="CC790" s="118" t="str">
        <f t="shared" si="1335"/>
        <v/>
      </c>
      <c r="CD790" s="60" t="b">
        <f t="shared" si="1336"/>
        <v>0</v>
      </c>
      <c r="CE790" s="60" t="b">
        <f t="shared" si="1337"/>
        <v>0</v>
      </c>
      <c r="CF790" s="60" t="b">
        <f t="shared" si="1338"/>
        <v>0</v>
      </c>
      <c r="CG790" s="60" t="b">
        <f t="shared" si="1339"/>
        <v>0</v>
      </c>
      <c r="CH790" s="60" t="b">
        <f t="shared" si="1340"/>
        <v>0</v>
      </c>
      <c r="CI790" s="60" t="b">
        <f t="shared" si="1341"/>
        <v>0</v>
      </c>
      <c r="CJ790" s="60" t="b">
        <f t="shared" si="1342"/>
        <v>0</v>
      </c>
      <c r="CK790" s="131">
        <f t="shared" si="1383"/>
        <v>0</v>
      </c>
      <c r="CL790" s="131">
        <f t="shared" si="1388"/>
        <v>1</v>
      </c>
      <c r="CM790" s="92">
        <f t="shared" si="1384"/>
        <v>0</v>
      </c>
      <c r="CN790" s="13">
        <f t="shared" si="1377"/>
        <v>0</v>
      </c>
      <c r="CO790" s="11">
        <f t="shared" si="1343"/>
        <v>0</v>
      </c>
      <c r="CP790" s="13">
        <f t="shared" si="1378"/>
        <v>0</v>
      </c>
      <c r="CQ790" s="11">
        <f t="shared" si="1298"/>
        <v>0</v>
      </c>
      <c r="CR790" s="57">
        <f t="shared" si="1299"/>
        <v>0</v>
      </c>
      <c r="CS790" s="57">
        <f t="shared" si="1300"/>
        <v>0</v>
      </c>
      <c r="CT790" s="57">
        <f t="shared" si="1292"/>
        <v>0</v>
      </c>
      <c r="CU790" s="24" t="str">
        <f t="shared" si="1344"/>
        <v/>
      </c>
      <c r="CV790" s="24" t="str">
        <f t="shared" si="1345"/>
        <v/>
      </c>
      <c r="CW790" s="24" t="str">
        <f t="shared" si="1346"/>
        <v/>
      </c>
      <c r="CX790" s="24" t="str">
        <f t="shared" si="1347"/>
        <v/>
      </c>
      <c r="CY790" s="24" t="str">
        <f t="shared" si="1348"/>
        <v/>
      </c>
      <c r="CZ790" s="24" t="str">
        <f t="shared" si="1349"/>
        <v/>
      </c>
      <c r="DA790" s="24" t="str">
        <f t="shared" si="1350"/>
        <v/>
      </c>
      <c r="DB790" s="24" t="str">
        <f t="shared" si="1351"/>
        <v/>
      </c>
      <c r="DC790" s="24" t="str">
        <f t="shared" si="1352"/>
        <v/>
      </c>
      <c r="DD790" s="24" t="str">
        <f t="shared" si="1353"/>
        <v/>
      </c>
      <c r="DE790" s="24" t="str">
        <f t="shared" si="1354"/>
        <v/>
      </c>
      <c r="DF790" s="24" t="str">
        <f t="shared" si="1355"/>
        <v/>
      </c>
      <c r="DG790" s="24" t="str">
        <f t="shared" si="1356"/>
        <v/>
      </c>
      <c r="DJ790" s="39"/>
      <c r="EA790" s="7"/>
    </row>
    <row r="791" spans="2:131" x14ac:dyDescent="0.2">
      <c r="B791" s="61" t="str">
        <f t="shared" si="1295"/>
        <v/>
      </c>
      <c r="C791" s="7" t="str">
        <f t="shared" si="1389"/>
        <v/>
      </c>
      <c r="D791" s="60">
        <f t="shared" si="1296"/>
        <v>0</v>
      </c>
      <c r="E791" s="7" t="str">
        <f t="shared" si="1297"/>
        <v/>
      </c>
      <c r="F791" s="72" t="str">
        <f t="shared" si="1293"/>
        <v/>
      </c>
      <c r="G791" s="108" t="str">
        <f t="shared" si="1294"/>
        <v/>
      </c>
      <c r="H791" s="112">
        <f t="shared" si="1286"/>
        <v>0</v>
      </c>
      <c r="I791" s="112">
        <f t="shared" si="1287"/>
        <v>0</v>
      </c>
      <c r="J791" s="112">
        <f t="shared" si="1288"/>
        <v>0</v>
      </c>
      <c r="K791" s="112">
        <f t="shared" si="1289"/>
        <v>0</v>
      </c>
      <c r="L791" s="112">
        <f t="shared" si="1290"/>
        <v>0</v>
      </c>
      <c r="M791" s="112">
        <f t="shared" si="1291"/>
        <v>0</v>
      </c>
      <c r="N791" s="60"/>
      <c r="O791" s="61"/>
      <c r="P791" s="61"/>
      <c r="Q791" s="61"/>
      <c r="R791" s="61"/>
      <c r="S791" s="7"/>
      <c r="T791" s="67">
        <f t="shared" si="1357"/>
        <v>1</v>
      </c>
      <c r="U791" s="76" t="str">
        <f t="shared" si="1358"/>
        <v/>
      </c>
      <c r="V791" s="76" t="str">
        <f t="shared" si="1359"/>
        <v/>
      </c>
      <c r="W791" s="76" t="str">
        <f t="shared" si="1360"/>
        <v/>
      </c>
      <c r="X791" s="76" t="str">
        <f t="shared" si="1361"/>
        <v/>
      </c>
      <c r="Y791" s="76" t="str">
        <f t="shared" si="1362"/>
        <v/>
      </c>
      <c r="Z791" s="76" t="str">
        <f t="shared" si="1363"/>
        <v/>
      </c>
      <c r="AA791" s="131" t="b">
        <f t="shared" si="1301"/>
        <v>0</v>
      </c>
      <c r="AB791" s="131" t="b">
        <f t="shared" si="1302"/>
        <v>0</v>
      </c>
      <c r="AC791" s="131" t="b">
        <f t="shared" si="1303"/>
        <v>0</v>
      </c>
      <c r="AD791" s="131" t="b">
        <f t="shared" si="1304"/>
        <v>0</v>
      </c>
      <c r="AE791" s="131" t="b">
        <f t="shared" si="1305"/>
        <v>0</v>
      </c>
      <c r="AF791" s="131" t="b">
        <f t="shared" si="1306"/>
        <v>0</v>
      </c>
      <c r="AG791" s="131">
        <f t="shared" si="1379"/>
        <v>0</v>
      </c>
      <c r="AH791" s="131">
        <f t="shared" si="1385"/>
        <v>1</v>
      </c>
      <c r="AI791" s="13">
        <f t="shared" si="1307"/>
        <v>0</v>
      </c>
      <c r="AJ791" s="11">
        <f t="shared" si="1364"/>
        <v>0</v>
      </c>
      <c r="AK791" s="67">
        <f t="shared" si="1365"/>
        <v>1</v>
      </c>
      <c r="AL791" s="118" t="str">
        <f t="shared" si="1366"/>
        <v/>
      </c>
      <c r="AM791" s="118" t="str">
        <f t="shared" si="1367"/>
        <v/>
      </c>
      <c r="AN791" s="118" t="str">
        <f t="shared" si="1368"/>
        <v/>
      </c>
      <c r="AO791" s="118" t="str">
        <f t="shared" si="1369"/>
        <v/>
      </c>
      <c r="AP791" s="118" t="str">
        <f t="shared" si="1370"/>
        <v/>
      </c>
      <c r="AQ791" s="118" t="str">
        <f t="shared" si="1371"/>
        <v/>
      </c>
      <c r="AR791" s="118" t="str">
        <f t="shared" si="1372"/>
        <v/>
      </c>
      <c r="AS791" s="60" t="b">
        <f t="shared" si="1308"/>
        <v>0</v>
      </c>
      <c r="AT791" s="60" t="b">
        <f t="shared" si="1309"/>
        <v>0</v>
      </c>
      <c r="AU791" s="60" t="b">
        <f t="shared" si="1310"/>
        <v>0</v>
      </c>
      <c r="AV791" s="60" t="b">
        <f t="shared" si="1311"/>
        <v>0</v>
      </c>
      <c r="AW791" s="60" t="b">
        <f t="shared" si="1312"/>
        <v>0</v>
      </c>
      <c r="AX791" s="60" t="b">
        <f t="shared" si="1313"/>
        <v>0</v>
      </c>
      <c r="AY791" s="60" t="b">
        <f t="shared" si="1314"/>
        <v>0</v>
      </c>
      <c r="AZ791" s="131">
        <f t="shared" si="1380"/>
        <v>0</v>
      </c>
      <c r="BA791" s="131">
        <f t="shared" si="1386"/>
        <v>1</v>
      </c>
      <c r="BB791" s="13">
        <f t="shared" si="1373"/>
        <v>0</v>
      </c>
      <c r="BC791" s="11">
        <f t="shared" si="1315"/>
        <v>0</v>
      </c>
      <c r="BD791" s="67">
        <f t="shared" si="1374"/>
        <v>1</v>
      </c>
      <c r="BE791" s="76" t="str">
        <f t="shared" si="1316"/>
        <v/>
      </c>
      <c r="BF791" s="76" t="str">
        <f t="shared" si="1317"/>
        <v/>
      </c>
      <c r="BG791" s="76" t="str">
        <f t="shared" si="1318"/>
        <v/>
      </c>
      <c r="BH791" s="76" t="str">
        <f t="shared" si="1319"/>
        <v/>
      </c>
      <c r="BI791" s="76" t="str">
        <f t="shared" si="1320"/>
        <v/>
      </c>
      <c r="BJ791" s="76" t="str">
        <f t="shared" si="1321"/>
        <v/>
      </c>
      <c r="BK791" s="131" t="b">
        <f t="shared" si="1322"/>
        <v>0</v>
      </c>
      <c r="BL791" s="131" t="b">
        <f t="shared" si="1323"/>
        <v>0</v>
      </c>
      <c r="BM791" s="131" t="b">
        <f t="shared" si="1324"/>
        <v>0</v>
      </c>
      <c r="BN791" s="131" t="b">
        <f t="shared" si="1325"/>
        <v>0</v>
      </c>
      <c r="BO791" s="131" t="b">
        <f t="shared" si="1326"/>
        <v>0</v>
      </c>
      <c r="BP791" s="131" t="b">
        <f t="shared" si="1327"/>
        <v>0</v>
      </c>
      <c r="BQ791" s="131">
        <f t="shared" si="1381"/>
        <v>0</v>
      </c>
      <c r="BR791" s="131">
        <f t="shared" si="1387"/>
        <v>1</v>
      </c>
      <c r="BS791" s="92">
        <f t="shared" si="1382"/>
        <v>0</v>
      </c>
      <c r="BT791" s="13">
        <f t="shared" si="1328"/>
        <v>0</v>
      </c>
      <c r="BU791" s="11">
        <f t="shared" si="1375"/>
        <v>0</v>
      </c>
      <c r="BV791" s="67">
        <f t="shared" si="1376"/>
        <v>1</v>
      </c>
      <c r="BW791" s="118" t="str">
        <f t="shared" si="1329"/>
        <v/>
      </c>
      <c r="BX791" s="118" t="str">
        <f t="shared" si="1330"/>
        <v/>
      </c>
      <c r="BY791" s="118" t="str">
        <f t="shared" si="1331"/>
        <v/>
      </c>
      <c r="BZ791" s="118" t="str">
        <f t="shared" si="1332"/>
        <v/>
      </c>
      <c r="CA791" s="118" t="str">
        <f t="shared" si="1333"/>
        <v/>
      </c>
      <c r="CB791" s="118" t="str">
        <f t="shared" si="1334"/>
        <v/>
      </c>
      <c r="CC791" s="118" t="str">
        <f t="shared" si="1335"/>
        <v/>
      </c>
      <c r="CD791" s="60" t="b">
        <f t="shared" si="1336"/>
        <v>0</v>
      </c>
      <c r="CE791" s="60" t="b">
        <f t="shared" si="1337"/>
        <v>0</v>
      </c>
      <c r="CF791" s="60" t="b">
        <f t="shared" si="1338"/>
        <v>0</v>
      </c>
      <c r="CG791" s="60" t="b">
        <f t="shared" si="1339"/>
        <v>0</v>
      </c>
      <c r="CH791" s="60" t="b">
        <f t="shared" si="1340"/>
        <v>0</v>
      </c>
      <c r="CI791" s="60" t="b">
        <f t="shared" si="1341"/>
        <v>0</v>
      </c>
      <c r="CJ791" s="60" t="b">
        <f t="shared" si="1342"/>
        <v>0</v>
      </c>
      <c r="CK791" s="131">
        <f t="shared" si="1383"/>
        <v>0</v>
      </c>
      <c r="CL791" s="131">
        <f t="shared" si="1388"/>
        <v>1</v>
      </c>
      <c r="CM791" s="92">
        <f t="shared" si="1384"/>
        <v>0</v>
      </c>
      <c r="CN791" s="13">
        <f t="shared" si="1377"/>
        <v>0</v>
      </c>
      <c r="CO791" s="11">
        <f t="shared" si="1343"/>
        <v>0</v>
      </c>
      <c r="CP791" s="13">
        <f t="shared" si="1378"/>
        <v>0</v>
      </c>
      <c r="CQ791" s="11">
        <f t="shared" si="1298"/>
        <v>0</v>
      </c>
      <c r="CR791" s="57">
        <f t="shared" si="1299"/>
        <v>0</v>
      </c>
      <c r="CS791" s="57">
        <f t="shared" si="1300"/>
        <v>0</v>
      </c>
      <c r="CT791" s="57">
        <f t="shared" si="1292"/>
        <v>0</v>
      </c>
      <c r="CU791" s="24" t="str">
        <f t="shared" si="1344"/>
        <v/>
      </c>
      <c r="CV791" s="24" t="str">
        <f t="shared" si="1345"/>
        <v/>
      </c>
      <c r="CW791" s="24" t="str">
        <f t="shared" si="1346"/>
        <v/>
      </c>
      <c r="CX791" s="24" t="str">
        <f t="shared" si="1347"/>
        <v/>
      </c>
      <c r="CY791" s="24" t="str">
        <f t="shared" si="1348"/>
        <v/>
      </c>
      <c r="CZ791" s="24" t="str">
        <f t="shared" si="1349"/>
        <v/>
      </c>
      <c r="DA791" s="24" t="str">
        <f t="shared" si="1350"/>
        <v/>
      </c>
      <c r="DB791" s="24" t="str">
        <f t="shared" si="1351"/>
        <v/>
      </c>
      <c r="DC791" s="24" t="str">
        <f t="shared" si="1352"/>
        <v/>
      </c>
      <c r="DD791" s="24" t="str">
        <f t="shared" si="1353"/>
        <v/>
      </c>
      <c r="DE791" s="24" t="str">
        <f t="shared" si="1354"/>
        <v/>
      </c>
      <c r="DF791" s="24" t="str">
        <f t="shared" si="1355"/>
        <v/>
      </c>
      <c r="DG791" s="24" t="str">
        <f t="shared" si="1356"/>
        <v/>
      </c>
      <c r="DJ791" s="39"/>
      <c r="EA791" s="7"/>
    </row>
    <row r="792" spans="2:131" x14ac:dyDescent="0.2">
      <c r="B792" s="61" t="str">
        <f t="shared" si="1295"/>
        <v/>
      </c>
      <c r="C792" s="7" t="str">
        <f t="shared" si="1389"/>
        <v/>
      </c>
      <c r="D792" s="60">
        <f t="shared" si="1296"/>
        <v>0</v>
      </c>
      <c r="E792" s="7" t="str">
        <f t="shared" si="1297"/>
        <v/>
      </c>
      <c r="F792" s="72" t="str">
        <f t="shared" si="1293"/>
        <v/>
      </c>
      <c r="G792" s="108" t="str">
        <f t="shared" si="1294"/>
        <v/>
      </c>
      <c r="H792" s="112">
        <f t="shared" si="1286"/>
        <v>0</v>
      </c>
      <c r="I792" s="112">
        <f t="shared" si="1287"/>
        <v>0</v>
      </c>
      <c r="J792" s="112">
        <f t="shared" si="1288"/>
        <v>0</v>
      </c>
      <c r="K792" s="112">
        <f t="shared" si="1289"/>
        <v>0</v>
      </c>
      <c r="L792" s="112">
        <f t="shared" si="1290"/>
        <v>0</v>
      </c>
      <c r="M792" s="112">
        <f t="shared" si="1291"/>
        <v>0</v>
      </c>
      <c r="N792" s="60"/>
      <c r="O792" s="61"/>
      <c r="P792" s="61"/>
      <c r="Q792" s="61"/>
      <c r="R792" s="61"/>
      <c r="S792" s="7"/>
      <c r="T792" s="67">
        <f t="shared" si="1357"/>
        <v>1</v>
      </c>
      <c r="U792" s="76" t="str">
        <f t="shared" si="1358"/>
        <v/>
      </c>
      <c r="V792" s="76" t="str">
        <f t="shared" si="1359"/>
        <v/>
      </c>
      <c r="W792" s="76" t="str">
        <f t="shared" si="1360"/>
        <v/>
      </c>
      <c r="X792" s="76" t="str">
        <f t="shared" si="1361"/>
        <v/>
      </c>
      <c r="Y792" s="76" t="str">
        <f t="shared" si="1362"/>
        <v/>
      </c>
      <c r="Z792" s="76" t="str">
        <f t="shared" si="1363"/>
        <v/>
      </c>
      <c r="AA792" s="131" t="b">
        <f t="shared" si="1301"/>
        <v>0</v>
      </c>
      <c r="AB792" s="131" t="b">
        <f t="shared" si="1302"/>
        <v>0</v>
      </c>
      <c r="AC792" s="131" t="b">
        <f t="shared" si="1303"/>
        <v>0</v>
      </c>
      <c r="AD792" s="131" t="b">
        <f t="shared" si="1304"/>
        <v>0</v>
      </c>
      <c r="AE792" s="131" t="b">
        <f t="shared" si="1305"/>
        <v>0</v>
      </c>
      <c r="AF792" s="131" t="b">
        <f t="shared" si="1306"/>
        <v>0</v>
      </c>
      <c r="AG792" s="131">
        <f t="shared" si="1379"/>
        <v>0</v>
      </c>
      <c r="AH792" s="131">
        <f t="shared" si="1385"/>
        <v>1</v>
      </c>
      <c r="AI792" s="13">
        <f t="shared" si="1307"/>
        <v>0</v>
      </c>
      <c r="AJ792" s="11">
        <f t="shared" si="1364"/>
        <v>0</v>
      </c>
      <c r="AK792" s="67">
        <f t="shared" si="1365"/>
        <v>1</v>
      </c>
      <c r="AL792" s="118" t="str">
        <f t="shared" si="1366"/>
        <v/>
      </c>
      <c r="AM792" s="118" t="str">
        <f t="shared" si="1367"/>
        <v/>
      </c>
      <c r="AN792" s="118" t="str">
        <f t="shared" si="1368"/>
        <v/>
      </c>
      <c r="AO792" s="118" t="str">
        <f t="shared" si="1369"/>
        <v/>
      </c>
      <c r="AP792" s="118" t="str">
        <f t="shared" si="1370"/>
        <v/>
      </c>
      <c r="AQ792" s="118" t="str">
        <f t="shared" si="1371"/>
        <v/>
      </c>
      <c r="AR792" s="118" t="str">
        <f t="shared" si="1372"/>
        <v/>
      </c>
      <c r="AS792" s="60" t="b">
        <f t="shared" si="1308"/>
        <v>0</v>
      </c>
      <c r="AT792" s="60" t="b">
        <f t="shared" si="1309"/>
        <v>0</v>
      </c>
      <c r="AU792" s="60" t="b">
        <f t="shared" si="1310"/>
        <v>0</v>
      </c>
      <c r="AV792" s="60" t="b">
        <f t="shared" si="1311"/>
        <v>0</v>
      </c>
      <c r="AW792" s="60" t="b">
        <f t="shared" si="1312"/>
        <v>0</v>
      </c>
      <c r="AX792" s="60" t="b">
        <f t="shared" si="1313"/>
        <v>0</v>
      </c>
      <c r="AY792" s="60" t="b">
        <f t="shared" si="1314"/>
        <v>0</v>
      </c>
      <c r="AZ792" s="131">
        <f t="shared" si="1380"/>
        <v>0</v>
      </c>
      <c r="BA792" s="131">
        <f t="shared" si="1386"/>
        <v>1</v>
      </c>
      <c r="BB792" s="13">
        <f t="shared" si="1373"/>
        <v>0</v>
      </c>
      <c r="BC792" s="11">
        <f t="shared" si="1315"/>
        <v>0</v>
      </c>
      <c r="BD792" s="67">
        <f t="shared" si="1374"/>
        <v>1</v>
      </c>
      <c r="BE792" s="76" t="str">
        <f t="shared" si="1316"/>
        <v/>
      </c>
      <c r="BF792" s="76" t="str">
        <f t="shared" si="1317"/>
        <v/>
      </c>
      <c r="BG792" s="76" t="str">
        <f t="shared" si="1318"/>
        <v/>
      </c>
      <c r="BH792" s="76" t="str">
        <f t="shared" si="1319"/>
        <v/>
      </c>
      <c r="BI792" s="76" t="str">
        <f t="shared" si="1320"/>
        <v/>
      </c>
      <c r="BJ792" s="76" t="str">
        <f t="shared" si="1321"/>
        <v/>
      </c>
      <c r="BK792" s="131" t="b">
        <f t="shared" si="1322"/>
        <v>0</v>
      </c>
      <c r="BL792" s="131" t="b">
        <f t="shared" si="1323"/>
        <v>0</v>
      </c>
      <c r="BM792" s="131" t="b">
        <f t="shared" si="1324"/>
        <v>0</v>
      </c>
      <c r="BN792" s="131" t="b">
        <f t="shared" si="1325"/>
        <v>0</v>
      </c>
      <c r="BO792" s="131" t="b">
        <f t="shared" si="1326"/>
        <v>0</v>
      </c>
      <c r="BP792" s="131" t="b">
        <f t="shared" si="1327"/>
        <v>0</v>
      </c>
      <c r="BQ792" s="131">
        <f t="shared" si="1381"/>
        <v>0</v>
      </c>
      <c r="BR792" s="131">
        <f t="shared" si="1387"/>
        <v>1</v>
      </c>
      <c r="BS792" s="92">
        <f t="shared" si="1382"/>
        <v>0</v>
      </c>
      <c r="BT792" s="13">
        <f t="shared" si="1328"/>
        <v>0</v>
      </c>
      <c r="BU792" s="11">
        <f t="shared" si="1375"/>
        <v>0</v>
      </c>
      <c r="BV792" s="67">
        <f t="shared" si="1376"/>
        <v>1</v>
      </c>
      <c r="BW792" s="118" t="str">
        <f t="shared" si="1329"/>
        <v/>
      </c>
      <c r="BX792" s="118" t="str">
        <f t="shared" si="1330"/>
        <v/>
      </c>
      <c r="BY792" s="118" t="str">
        <f t="shared" si="1331"/>
        <v/>
      </c>
      <c r="BZ792" s="118" t="str">
        <f t="shared" si="1332"/>
        <v/>
      </c>
      <c r="CA792" s="118" t="str">
        <f t="shared" si="1333"/>
        <v/>
      </c>
      <c r="CB792" s="118" t="str">
        <f t="shared" si="1334"/>
        <v/>
      </c>
      <c r="CC792" s="118" t="str">
        <f t="shared" si="1335"/>
        <v/>
      </c>
      <c r="CD792" s="60" t="b">
        <f t="shared" si="1336"/>
        <v>0</v>
      </c>
      <c r="CE792" s="60" t="b">
        <f t="shared" si="1337"/>
        <v>0</v>
      </c>
      <c r="CF792" s="60" t="b">
        <f t="shared" si="1338"/>
        <v>0</v>
      </c>
      <c r="CG792" s="60" t="b">
        <f t="shared" si="1339"/>
        <v>0</v>
      </c>
      <c r="CH792" s="60" t="b">
        <f t="shared" si="1340"/>
        <v>0</v>
      </c>
      <c r="CI792" s="60" t="b">
        <f t="shared" si="1341"/>
        <v>0</v>
      </c>
      <c r="CJ792" s="60" t="b">
        <f t="shared" si="1342"/>
        <v>0</v>
      </c>
      <c r="CK792" s="131">
        <f t="shared" si="1383"/>
        <v>0</v>
      </c>
      <c r="CL792" s="131">
        <f t="shared" si="1388"/>
        <v>1</v>
      </c>
      <c r="CM792" s="92">
        <f t="shared" si="1384"/>
        <v>0</v>
      </c>
      <c r="CN792" s="13">
        <f t="shared" si="1377"/>
        <v>0</v>
      </c>
      <c r="CO792" s="11">
        <f t="shared" si="1343"/>
        <v>0</v>
      </c>
      <c r="CP792" s="13">
        <f t="shared" si="1378"/>
        <v>0</v>
      </c>
      <c r="CQ792" s="11">
        <f t="shared" si="1298"/>
        <v>0</v>
      </c>
      <c r="CR792" s="57">
        <f t="shared" si="1299"/>
        <v>0</v>
      </c>
      <c r="CS792" s="57">
        <f t="shared" si="1300"/>
        <v>0</v>
      </c>
      <c r="CT792" s="57">
        <f t="shared" si="1292"/>
        <v>0</v>
      </c>
      <c r="CU792" s="24" t="str">
        <f t="shared" si="1344"/>
        <v/>
      </c>
      <c r="CV792" s="24" t="str">
        <f t="shared" si="1345"/>
        <v/>
      </c>
      <c r="CW792" s="24" t="str">
        <f t="shared" si="1346"/>
        <v/>
      </c>
      <c r="CX792" s="24" t="str">
        <f t="shared" si="1347"/>
        <v/>
      </c>
      <c r="CY792" s="24" t="str">
        <f t="shared" si="1348"/>
        <v/>
      </c>
      <c r="CZ792" s="24" t="str">
        <f t="shared" si="1349"/>
        <v/>
      </c>
      <c r="DA792" s="24" t="str">
        <f t="shared" si="1350"/>
        <v/>
      </c>
      <c r="DB792" s="24" t="str">
        <f t="shared" si="1351"/>
        <v/>
      </c>
      <c r="DC792" s="24" t="str">
        <f t="shared" si="1352"/>
        <v/>
      </c>
      <c r="DD792" s="24" t="str">
        <f t="shared" si="1353"/>
        <v/>
      </c>
      <c r="DE792" s="24" t="str">
        <f t="shared" si="1354"/>
        <v/>
      </c>
      <c r="DF792" s="24" t="str">
        <f t="shared" si="1355"/>
        <v/>
      </c>
      <c r="DG792" s="24" t="str">
        <f t="shared" si="1356"/>
        <v/>
      </c>
      <c r="DJ792" s="39"/>
      <c r="EA792" s="7"/>
    </row>
    <row r="793" spans="2:131" x14ac:dyDescent="0.2">
      <c r="B793" s="61" t="str">
        <f t="shared" si="1295"/>
        <v/>
      </c>
      <c r="C793" s="7" t="str">
        <f t="shared" si="1389"/>
        <v/>
      </c>
      <c r="D793" s="60">
        <f t="shared" si="1296"/>
        <v>0</v>
      </c>
      <c r="E793" s="7" t="str">
        <f t="shared" si="1297"/>
        <v/>
      </c>
      <c r="F793" s="72" t="str">
        <f t="shared" si="1293"/>
        <v/>
      </c>
      <c r="G793" s="108" t="str">
        <f t="shared" si="1294"/>
        <v/>
      </c>
      <c r="H793" s="112">
        <f t="shared" si="1286"/>
        <v>0</v>
      </c>
      <c r="I793" s="112">
        <f t="shared" si="1287"/>
        <v>0</v>
      </c>
      <c r="J793" s="112">
        <f t="shared" si="1288"/>
        <v>0</v>
      </c>
      <c r="K793" s="112">
        <f t="shared" si="1289"/>
        <v>0</v>
      </c>
      <c r="L793" s="112">
        <f t="shared" si="1290"/>
        <v>0</v>
      </c>
      <c r="M793" s="112">
        <f t="shared" si="1291"/>
        <v>0</v>
      </c>
      <c r="N793" s="60"/>
      <c r="O793" s="61"/>
      <c r="P793" s="61"/>
      <c r="Q793" s="61"/>
      <c r="R793" s="61"/>
      <c r="S793" s="7"/>
      <c r="T793" s="67">
        <f t="shared" si="1357"/>
        <v>1</v>
      </c>
      <c r="U793" s="76" t="str">
        <f t="shared" si="1358"/>
        <v/>
      </c>
      <c r="V793" s="76" t="str">
        <f t="shared" si="1359"/>
        <v/>
      </c>
      <c r="W793" s="76" t="str">
        <f t="shared" si="1360"/>
        <v/>
      </c>
      <c r="X793" s="76" t="str">
        <f t="shared" si="1361"/>
        <v/>
      </c>
      <c r="Y793" s="76" t="str">
        <f t="shared" si="1362"/>
        <v/>
      </c>
      <c r="Z793" s="76" t="str">
        <f t="shared" si="1363"/>
        <v/>
      </c>
      <c r="AA793" s="131" t="b">
        <f t="shared" si="1301"/>
        <v>0</v>
      </c>
      <c r="AB793" s="131" t="b">
        <f t="shared" si="1302"/>
        <v>0</v>
      </c>
      <c r="AC793" s="131" t="b">
        <f t="shared" si="1303"/>
        <v>0</v>
      </c>
      <c r="AD793" s="131" t="b">
        <f t="shared" si="1304"/>
        <v>0</v>
      </c>
      <c r="AE793" s="131" t="b">
        <f t="shared" si="1305"/>
        <v>0</v>
      </c>
      <c r="AF793" s="131" t="b">
        <f t="shared" si="1306"/>
        <v>0</v>
      </c>
      <c r="AG793" s="131">
        <f t="shared" si="1379"/>
        <v>0</v>
      </c>
      <c r="AH793" s="131">
        <f t="shared" si="1385"/>
        <v>1</v>
      </c>
      <c r="AI793" s="13">
        <f t="shared" si="1307"/>
        <v>0</v>
      </c>
      <c r="AJ793" s="11">
        <f t="shared" si="1364"/>
        <v>0</v>
      </c>
      <c r="AK793" s="67">
        <f t="shared" si="1365"/>
        <v>1</v>
      </c>
      <c r="AL793" s="118" t="str">
        <f t="shared" si="1366"/>
        <v/>
      </c>
      <c r="AM793" s="118" t="str">
        <f t="shared" si="1367"/>
        <v/>
      </c>
      <c r="AN793" s="118" t="str">
        <f t="shared" si="1368"/>
        <v/>
      </c>
      <c r="AO793" s="118" t="str">
        <f t="shared" si="1369"/>
        <v/>
      </c>
      <c r="AP793" s="118" t="str">
        <f t="shared" si="1370"/>
        <v/>
      </c>
      <c r="AQ793" s="118" t="str">
        <f t="shared" si="1371"/>
        <v/>
      </c>
      <c r="AR793" s="118" t="str">
        <f t="shared" si="1372"/>
        <v/>
      </c>
      <c r="AS793" s="60" t="b">
        <f t="shared" si="1308"/>
        <v>0</v>
      </c>
      <c r="AT793" s="60" t="b">
        <f t="shared" si="1309"/>
        <v>0</v>
      </c>
      <c r="AU793" s="60" t="b">
        <f t="shared" si="1310"/>
        <v>0</v>
      </c>
      <c r="AV793" s="60" t="b">
        <f t="shared" si="1311"/>
        <v>0</v>
      </c>
      <c r="AW793" s="60" t="b">
        <f t="shared" si="1312"/>
        <v>0</v>
      </c>
      <c r="AX793" s="60" t="b">
        <f t="shared" si="1313"/>
        <v>0</v>
      </c>
      <c r="AY793" s="60" t="b">
        <f t="shared" si="1314"/>
        <v>0</v>
      </c>
      <c r="AZ793" s="131">
        <f t="shared" si="1380"/>
        <v>0</v>
      </c>
      <c r="BA793" s="131">
        <f t="shared" si="1386"/>
        <v>1</v>
      </c>
      <c r="BB793" s="13">
        <f t="shared" si="1373"/>
        <v>0</v>
      </c>
      <c r="BC793" s="11">
        <f t="shared" si="1315"/>
        <v>0</v>
      </c>
      <c r="BD793" s="67">
        <f t="shared" si="1374"/>
        <v>1</v>
      </c>
      <c r="BE793" s="76" t="str">
        <f t="shared" si="1316"/>
        <v/>
      </c>
      <c r="BF793" s="76" t="str">
        <f t="shared" si="1317"/>
        <v/>
      </c>
      <c r="BG793" s="76" t="str">
        <f t="shared" si="1318"/>
        <v/>
      </c>
      <c r="BH793" s="76" t="str">
        <f t="shared" si="1319"/>
        <v/>
      </c>
      <c r="BI793" s="76" t="str">
        <f t="shared" si="1320"/>
        <v/>
      </c>
      <c r="BJ793" s="76" t="str">
        <f t="shared" si="1321"/>
        <v/>
      </c>
      <c r="BK793" s="131" t="b">
        <f t="shared" si="1322"/>
        <v>0</v>
      </c>
      <c r="BL793" s="131" t="b">
        <f t="shared" si="1323"/>
        <v>0</v>
      </c>
      <c r="BM793" s="131" t="b">
        <f t="shared" si="1324"/>
        <v>0</v>
      </c>
      <c r="BN793" s="131" t="b">
        <f t="shared" si="1325"/>
        <v>0</v>
      </c>
      <c r="BO793" s="131" t="b">
        <f t="shared" si="1326"/>
        <v>0</v>
      </c>
      <c r="BP793" s="131" t="b">
        <f t="shared" si="1327"/>
        <v>0</v>
      </c>
      <c r="BQ793" s="131">
        <f t="shared" si="1381"/>
        <v>0</v>
      </c>
      <c r="BR793" s="131">
        <f t="shared" si="1387"/>
        <v>1</v>
      </c>
      <c r="BS793" s="92">
        <f t="shared" si="1382"/>
        <v>0</v>
      </c>
      <c r="BT793" s="13">
        <f t="shared" si="1328"/>
        <v>0</v>
      </c>
      <c r="BU793" s="11">
        <f t="shared" si="1375"/>
        <v>0</v>
      </c>
      <c r="BV793" s="67">
        <f t="shared" si="1376"/>
        <v>1</v>
      </c>
      <c r="BW793" s="118" t="str">
        <f t="shared" si="1329"/>
        <v/>
      </c>
      <c r="BX793" s="118" t="str">
        <f t="shared" si="1330"/>
        <v/>
      </c>
      <c r="BY793" s="118" t="str">
        <f t="shared" si="1331"/>
        <v/>
      </c>
      <c r="BZ793" s="118" t="str">
        <f t="shared" si="1332"/>
        <v/>
      </c>
      <c r="CA793" s="118" t="str">
        <f t="shared" si="1333"/>
        <v/>
      </c>
      <c r="CB793" s="118" t="str">
        <f t="shared" si="1334"/>
        <v/>
      </c>
      <c r="CC793" s="118" t="str">
        <f t="shared" si="1335"/>
        <v/>
      </c>
      <c r="CD793" s="60" t="b">
        <f t="shared" si="1336"/>
        <v>0</v>
      </c>
      <c r="CE793" s="60" t="b">
        <f t="shared" si="1337"/>
        <v>0</v>
      </c>
      <c r="CF793" s="60" t="b">
        <f t="shared" si="1338"/>
        <v>0</v>
      </c>
      <c r="CG793" s="60" t="b">
        <f t="shared" si="1339"/>
        <v>0</v>
      </c>
      <c r="CH793" s="60" t="b">
        <f t="shared" si="1340"/>
        <v>0</v>
      </c>
      <c r="CI793" s="60" t="b">
        <f t="shared" si="1341"/>
        <v>0</v>
      </c>
      <c r="CJ793" s="60" t="b">
        <f t="shared" si="1342"/>
        <v>0</v>
      </c>
      <c r="CK793" s="131">
        <f t="shared" si="1383"/>
        <v>0</v>
      </c>
      <c r="CL793" s="131">
        <f t="shared" si="1388"/>
        <v>1</v>
      </c>
      <c r="CM793" s="92">
        <f t="shared" si="1384"/>
        <v>0</v>
      </c>
      <c r="CN793" s="13">
        <f t="shared" si="1377"/>
        <v>0</v>
      </c>
      <c r="CO793" s="11">
        <f t="shared" si="1343"/>
        <v>0</v>
      </c>
      <c r="CP793" s="13">
        <f t="shared" si="1378"/>
        <v>0</v>
      </c>
      <c r="CQ793" s="11">
        <f t="shared" si="1298"/>
        <v>0</v>
      </c>
      <c r="CR793" s="57">
        <f t="shared" si="1299"/>
        <v>0</v>
      </c>
      <c r="CS793" s="57">
        <f t="shared" si="1300"/>
        <v>0</v>
      </c>
      <c r="CT793" s="57">
        <f t="shared" si="1292"/>
        <v>0</v>
      </c>
      <c r="CU793" s="24" t="str">
        <f t="shared" si="1344"/>
        <v/>
      </c>
      <c r="CV793" s="24" t="str">
        <f t="shared" si="1345"/>
        <v/>
      </c>
      <c r="CW793" s="24" t="str">
        <f t="shared" si="1346"/>
        <v/>
      </c>
      <c r="CX793" s="24" t="str">
        <f t="shared" si="1347"/>
        <v/>
      </c>
      <c r="CY793" s="24" t="str">
        <f t="shared" si="1348"/>
        <v/>
      </c>
      <c r="CZ793" s="24" t="str">
        <f t="shared" si="1349"/>
        <v/>
      </c>
      <c r="DA793" s="24" t="str">
        <f t="shared" si="1350"/>
        <v/>
      </c>
      <c r="DB793" s="24" t="str">
        <f t="shared" si="1351"/>
        <v/>
      </c>
      <c r="DC793" s="24" t="str">
        <f t="shared" si="1352"/>
        <v/>
      </c>
      <c r="DD793" s="24" t="str">
        <f t="shared" si="1353"/>
        <v/>
      </c>
      <c r="DE793" s="24" t="str">
        <f t="shared" si="1354"/>
        <v/>
      </c>
      <c r="DF793" s="24" t="str">
        <f t="shared" si="1355"/>
        <v/>
      </c>
      <c r="DG793" s="24" t="str">
        <f t="shared" si="1356"/>
        <v/>
      </c>
      <c r="DJ793" s="39"/>
      <c r="EA793" s="7"/>
    </row>
    <row r="794" spans="2:131" x14ac:dyDescent="0.2">
      <c r="B794" s="61" t="str">
        <f t="shared" si="1295"/>
        <v/>
      </c>
      <c r="C794" s="7" t="str">
        <f t="shared" si="1389"/>
        <v/>
      </c>
      <c r="D794" s="60">
        <f t="shared" si="1296"/>
        <v>0</v>
      </c>
      <c r="E794" s="7" t="str">
        <f t="shared" si="1297"/>
        <v/>
      </c>
      <c r="F794" s="72" t="str">
        <f t="shared" si="1293"/>
        <v/>
      </c>
      <c r="G794" s="108" t="str">
        <f t="shared" si="1294"/>
        <v/>
      </c>
      <c r="H794" s="112">
        <f t="shared" ref="H794:H857" si="1390">IF(AND(H793=1,$F794="R",G794&lt;&gt;"R1"),0,IF(AND($G794="R1",H793=1),2,IF($G794="R1",1,H793)))</f>
        <v>0</v>
      </c>
      <c r="I794" s="112">
        <f t="shared" ref="I794:I857" si="1391">IF(AND(I793=1,$F794="R",G794&lt;&gt;"R2"),0,IF(AND($G794="R2",I793=1),2,IF($G794="R2",1,I793)))</f>
        <v>0</v>
      </c>
      <c r="J794" s="112">
        <f t="shared" ref="J794:J857" si="1392">IF(AND(J793=1,$F794="R",$G794&lt;&gt;"R3"),0,IF(AND($G794="R3",J793=1),2,IF($G794="R3",1,J793)))</f>
        <v>0</v>
      </c>
      <c r="K794" s="112">
        <f t="shared" ref="K794:K857" si="1393">IF(AND(K793=1,$F794="B",$G794&lt;&gt;"B1"),0,IF(AND($G794="B1",K793=1),2,IF($G794="B1",1,K793)))</f>
        <v>0</v>
      </c>
      <c r="L794" s="112">
        <f t="shared" ref="L794:L857" si="1394">IF(AND(L793=1,$F794="B",$G794&lt;&gt;"B2"),0,IF(AND($G794="B2",L793=1),2,IF($G794="B2",1,L793)))</f>
        <v>0</v>
      </c>
      <c r="M794" s="112">
        <f t="shared" ref="M794:M857" si="1395">IF(AND(M793=1,$F794="B",$G794&lt;&gt;"B3"),0,IF(AND($G794="B3",M793=1),2,IF($G794="B3",1,M793)))</f>
        <v>0</v>
      </c>
      <c r="N794" s="60"/>
      <c r="O794" s="61"/>
      <c r="P794" s="61"/>
      <c r="Q794" s="61"/>
      <c r="R794" s="61"/>
      <c r="S794" s="7"/>
      <c r="T794" s="67">
        <f t="shared" si="1357"/>
        <v>1</v>
      </c>
      <c r="U794" s="76" t="str">
        <f t="shared" si="1358"/>
        <v/>
      </c>
      <c r="V794" s="76" t="str">
        <f t="shared" si="1359"/>
        <v/>
      </c>
      <c r="W794" s="76" t="str">
        <f t="shared" si="1360"/>
        <v/>
      </c>
      <c r="X794" s="76" t="str">
        <f t="shared" si="1361"/>
        <v/>
      </c>
      <c r="Y794" s="76" t="str">
        <f t="shared" si="1362"/>
        <v/>
      </c>
      <c r="Z794" s="76" t="str">
        <f t="shared" si="1363"/>
        <v/>
      </c>
      <c r="AA794" s="131" t="b">
        <f t="shared" si="1301"/>
        <v>0</v>
      </c>
      <c r="AB794" s="131" t="b">
        <f t="shared" si="1302"/>
        <v>0</v>
      </c>
      <c r="AC794" s="131" t="b">
        <f t="shared" si="1303"/>
        <v>0</v>
      </c>
      <c r="AD794" s="131" t="b">
        <f t="shared" si="1304"/>
        <v>0</v>
      </c>
      <c r="AE794" s="131" t="b">
        <f t="shared" si="1305"/>
        <v>0</v>
      </c>
      <c r="AF794" s="131" t="b">
        <f t="shared" si="1306"/>
        <v>0</v>
      </c>
      <c r="AG794" s="131">
        <f t="shared" si="1379"/>
        <v>0</v>
      </c>
      <c r="AH794" s="131">
        <f t="shared" si="1385"/>
        <v>1</v>
      </c>
      <c r="AI794" s="13">
        <f t="shared" si="1307"/>
        <v>0</v>
      </c>
      <c r="AJ794" s="11">
        <f t="shared" si="1364"/>
        <v>0</v>
      </c>
      <c r="AK794" s="67">
        <f t="shared" si="1365"/>
        <v>1</v>
      </c>
      <c r="AL794" s="118" t="str">
        <f t="shared" si="1366"/>
        <v/>
      </c>
      <c r="AM794" s="118" t="str">
        <f t="shared" si="1367"/>
        <v/>
      </c>
      <c r="AN794" s="118" t="str">
        <f t="shared" si="1368"/>
        <v/>
      </c>
      <c r="AO794" s="118" t="str">
        <f t="shared" si="1369"/>
        <v/>
      </c>
      <c r="AP794" s="118" t="str">
        <f t="shared" si="1370"/>
        <v/>
      </c>
      <c r="AQ794" s="118" t="str">
        <f t="shared" si="1371"/>
        <v/>
      </c>
      <c r="AR794" s="118" t="str">
        <f t="shared" si="1372"/>
        <v/>
      </c>
      <c r="AS794" s="60" t="b">
        <f t="shared" si="1308"/>
        <v>0</v>
      </c>
      <c r="AT794" s="60" t="b">
        <f t="shared" si="1309"/>
        <v>0</v>
      </c>
      <c r="AU794" s="60" t="b">
        <f t="shared" si="1310"/>
        <v>0</v>
      </c>
      <c r="AV794" s="60" t="b">
        <f t="shared" si="1311"/>
        <v>0</v>
      </c>
      <c r="AW794" s="60" t="b">
        <f t="shared" si="1312"/>
        <v>0</v>
      </c>
      <c r="AX794" s="60" t="b">
        <f t="shared" si="1313"/>
        <v>0</v>
      </c>
      <c r="AY794" s="60" t="b">
        <f t="shared" si="1314"/>
        <v>0</v>
      </c>
      <c r="AZ794" s="131">
        <f t="shared" si="1380"/>
        <v>0</v>
      </c>
      <c r="BA794" s="131">
        <f t="shared" si="1386"/>
        <v>1</v>
      </c>
      <c r="BB794" s="13">
        <f t="shared" si="1373"/>
        <v>0</v>
      </c>
      <c r="BC794" s="11">
        <f t="shared" si="1315"/>
        <v>0</v>
      </c>
      <c r="BD794" s="67">
        <f t="shared" si="1374"/>
        <v>1</v>
      </c>
      <c r="BE794" s="76" t="str">
        <f t="shared" si="1316"/>
        <v/>
      </c>
      <c r="BF794" s="76" t="str">
        <f t="shared" si="1317"/>
        <v/>
      </c>
      <c r="BG794" s="76" t="str">
        <f t="shared" si="1318"/>
        <v/>
      </c>
      <c r="BH794" s="76" t="str">
        <f t="shared" si="1319"/>
        <v/>
      </c>
      <c r="BI794" s="76" t="str">
        <f t="shared" si="1320"/>
        <v/>
      </c>
      <c r="BJ794" s="76" t="str">
        <f t="shared" si="1321"/>
        <v/>
      </c>
      <c r="BK794" s="131" t="b">
        <f t="shared" si="1322"/>
        <v>0</v>
      </c>
      <c r="BL794" s="131" t="b">
        <f t="shared" si="1323"/>
        <v>0</v>
      </c>
      <c r="BM794" s="131" t="b">
        <f t="shared" si="1324"/>
        <v>0</v>
      </c>
      <c r="BN794" s="131" t="b">
        <f t="shared" si="1325"/>
        <v>0</v>
      </c>
      <c r="BO794" s="131" t="b">
        <f t="shared" si="1326"/>
        <v>0</v>
      </c>
      <c r="BP794" s="131" t="b">
        <f t="shared" si="1327"/>
        <v>0</v>
      </c>
      <c r="BQ794" s="131">
        <f t="shared" si="1381"/>
        <v>0</v>
      </c>
      <c r="BR794" s="131">
        <f t="shared" si="1387"/>
        <v>1</v>
      </c>
      <c r="BS794" s="92">
        <f t="shared" si="1382"/>
        <v>0</v>
      </c>
      <c r="BT794" s="13">
        <f t="shared" si="1328"/>
        <v>0</v>
      </c>
      <c r="BU794" s="11">
        <f t="shared" si="1375"/>
        <v>0</v>
      </c>
      <c r="BV794" s="67">
        <f t="shared" si="1376"/>
        <v>1</v>
      </c>
      <c r="BW794" s="118" t="str">
        <f t="shared" si="1329"/>
        <v/>
      </c>
      <c r="BX794" s="118" t="str">
        <f t="shared" si="1330"/>
        <v/>
      </c>
      <c r="BY794" s="118" t="str">
        <f t="shared" si="1331"/>
        <v/>
      </c>
      <c r="BZ794" s="118" t="str">
        <f t="shared" si="1332"/>
        <v/>
      </c>
      <c r="CA794" s="118" t="str">
        <f t="shared" si="1333"/>
        <v/>
      </c>
      <c r="CB794" s="118" t="str">
        <f t="shared" si="1334"/>
        <v/>
      </c>
      <c r="CC794" s="118" t="str">
        <f t="shared" si="1335"/>
        <v/>
      </c>
      <c r="CD794" s="60" t="b">
        <f t="shared" si="1336"/>
        <v>0</v>
      </c>
      <c r="CE794" s="60" t="b">
        <f t="shared" si="1337"/>
        <v>0</v>
      </c>
      <c r="CF794" s="60" t="b">
        <f t="shared" si="1338"/>
        <v>0</v>
      </c>
      <c r="CG794" s="60" t="b">
        <f t="shared" si="1339"/>
        <v>0</v>
      </c>
      <c r="CH794" s="60" t="b">
        <f t="shared" si="1340"/>
        <v>0</v>
      </c>
      <c r="CI794" s="60" t="b">
        <f t="shared" si="1341"/>
        <v>0</v>
      </c>
      <c r="CJ794" s="60" t="b">
        <f t="shared" si="1342"/>
        <v>0</v>
      </c>
      <c r="CK794" s="131">
        <f t="shared" si="1383"/>
        <v>0</v>
      </c>
      <c r="CL794" s="131">
        <f t="shared" si="1388"/>
        <v>1</v>
      </c>
      <c r="CM794" s="92">
        <f t="shared" si="1384"/>
        <v>0</v>
      </c>
      <c r="CN794" s="13">
        <f t="shared" si="1377"/>
        <v>0</v>
      </c>
      <c r="CO794" s="11">
        <f t="shared" si="1343"/>
        <v>0</v>
      </c>
      <c r="CP794" s="13">
        <f t="shared" si="1378"/>
        <v>0</v>
      </c>
      <c r="CQ794" s="11">
        <f t="shared" si="1298"/>
        <v>0</v>
      </c>
      <c r="CR794" s="57">
        <f t="shared" si="1299"/>
        <v>0</v>
      </c>
      <c r="CS794" s="57">
        <f t="shared" si="1300"/>
        <v>0</v>
      </c>
      <c r="CT794" s="57">
        <f t="shared" si="1292"/>
        <v>0</v>
      </c>
      <c r="CU794" s="24" t="str">
        <f t="shared" si="1344"/>
        <v/>
      </c>
      <c r="CV794" s="24" t="str">
        <f t="shared" si="1345"/>
        <v/>
      </c>
      <c r="CW794" s="24" t="str">
        <f t="shared" si="1346"/>
        <v/>
      </c>
      <c r="CX794" s="24" t="str">
        <f t="shared" si="1347"/>
        <v/>
      </c>
      <c r="CY794" s="24" t="str">
        <f t="shared" si="1348"/>
        <v/>
      </c>
      <c r="CZ794" s="24" t="str">
        <f t="shared" si="1349"/>
        <v/>
      </c>
      <c r="DA794" s="24" t="str">
        <f t="shared" si="1350"/>
        <v/>
      </c>
      <c r="DB794" s="24" t="str">
        <f t="shared" si="1351"/>
        <v/>
      </c>
      <c r="DC794" s="24" t="str">
        <f t="shared" si="1352"/>
        <v/>
      </c>
      <c r="DD794" s="24" t="str">
        <f t="shared" si="1353"/>
        <v/>
      </c>
      <c r="DE794" s="24" t="str">
        <f t="shared" si="1354"/>
        <v/>
      </c>
      <c r="DF794" s="24" t="str">
        <f t="shared" si="1355"/>
        <v/>
      </c>
      <c r="DG794" s="24" t="str">
        <f t="shared" si="1356"/>
        <v/>
      </c>
      <c r="DJ794" s="39"/>
      <c r="EA794" s="7"/>
    </row>
    <row r="795" spans="2:131" x14ac:dyDescent="0.2">
      <c r="B795" s="61" t="str">
        <f t="shared" si="1295"/>
        <v/>
      </c>
      <c r="C795" s="7" t="str">
        <f t="shared" si="1389"/>
        <v/>
      </c>
      <c r="D795" s="60">
        <f t="shared" si="1296"/>
        <v>0</v>
      </c>
      <c r="E795" s="7" t="str">
        <f t="shared" si="1297"/>
        <v/>
      </c>
      <c r="F795" s="72" t="str">
        <f t="shared" si="1293"/>
        <v/>
      </c>
      <c r="G795" s="108" t="str">
        <f t="shared" si="1294"/>
        <v/>
      </c>
      <c r="H795" s="112">
        <f t="shared" si="1390"/>
        <v>0</v>
      </c>
      <c r="I795" s="112">
        <f t="shared" si="1391"/>
        <v>0</v>
      </c>
      <c r="J795" s="112">
        <f t="shared" si="1392"/>
        <v>0</v>
      </c>
      <c r="K795" s="112">
        <f t="shared" si="1393"/>
        <v>0</v>
      </c>
      <c r="L795" s="112">
        <f t="shared" si="1394"/>
        <v>0</v>
      </c>
      <c r="M795" s="112">
        <f t="shared" si="1395"/>
        <v>0</v>
      </c>
      <c r="N795" s="60"/>
      <c r="O795" s="61"/>
      <c r="P795" s="61"/>
      <c r="Q795" s="61"/>
      <c r="R795" s="61"/>
      <c r="S795" s="7"/>
      <c r="T795" s="67">
        <f t="shared" si="1357"/>
        <v>1</v>
      </c>
      <c r="U795" s="76" t="str">
        <f t="shared" si="1358"/>
        <v/>
      </c>
      <c r="V795" s="76" t="str">
        <f t="shared" si="1359"/>
        <v/>
      </c>
      <c r="W795" s="76" t="str">
        <f t="shared" si="1360"/>
        <v/>
      </c>
      <c r="X795" s="76" t="str">
        <f t="shared" si="1361"/>
        <v/>
      </c>
      <c r="Y795" s="76" t="str">
        <f t="shared" si="1362"/>
        <v/>
      </c>
      <c r="Z795" s="76" t="str">
        <f t="shared" si="1363"/>
        <v/>
      </c>
      <c r="AA795" s="131" t="b">
        <f t="shared" si="1301"/>
        <v>0</v>
      </c>
      <c r="AB795" s="131" t="b">
        <f t="shared" si="1302"/>
        <v>0</v>
      </c>
      <c r="AC795" s="131" t="b">
        <f t="shared" si="1303"/>
        <v>0</v>
      </c>
      <c r="AD795" s="131" t="b">
        <f t="shared" si="1304"/>
        <v>0</v>
      </c>
      <c r="AE795" s="131" t="b">
        <f t="shared" si="1305"/>
        <v>0</v>
      </c>
      <c r="AF795" s="131" t="b">
        <f t="shared" si="1306"/>
        <v>0</v>
      </c>
      <c r="AG795" s="131">
        <f t="shared" si="1379"/>
        <v>0</v>
      </c>
      <c r="AH795" s="131">
        <f t="shared" si="1385"/>
        <v>1</v>
      </c>
      <c r="AI795" s="13">
        <f t="shared" si="1307"/>
        <v>0</v>
      </c>
      <c r="AJ795" s="11">
        <f t="shared" si="1364"/>
        <v>0</v>
      </c>
      <c r="AK795" s="67">
        <f t="shared" si="1365"/>
        <v>1</v>
      </c>
      <c r="AL795" s="118" t="str">
        <f t="shared" si="1366"/>
        <v/>
      </c>
      <c r="AM795" s="118" t="str">
        <f t="shared" si="1367"/>
        <v/>
      </c>
      <c r="AN795" s="118" t="str">
        <f t="shared" si="1368"/>
        <v/>
      </c>
      <c r="AO795" s="118" t="str">
        <f t="shared" si="1369"/>
        <v/>
      </c>
      <c r="AP795" s="118" t="str">
        <f t="shared" si="1370"/>
        <v/>
      </c>
      <c r="AQ795" s="118" t="str">
        <f t="shared" si="1371"/>
        <v/>
      </c>
      <c r="AR795" s="118" t="str">
        <f t="shared" si="1372"/>
        <v/>
      </c>
      <c r="AS795" s="60" t="b">
        <f t="shared" si="1308"/>
        <v>0</v>
      </c>
      <c r="AT795" s="60" t="b">
        <f t="shared" si="1309"/>
        <v>0</v>
      </c>
      <c r="AU795" s="60" t="b">
        <f t="shared" si="1310"/>
        <v>0</v>
      </c>
      <c r="AV795" s="60" t="b">
        <f t="shared" si="1311"/>
        <v>0</v>
      </c>
      <c r="AW795" s="60" t="b">
        <f t="shared" si="1312"/>
        <v>0</v>
      </c>
      <c r="AX795" s="60" t="b">
        <f t="shared" si="1313"/>
        <v>0</v>
      </c>
      <c r="AY795" s="60" t="b">
        <f t="shared" si="1314"/>
        <v>0</v>
      </c>
      <c r="AZ795" s="131">
        <f t="shared" si="1380"/>
        <v>0</v>
      </c>
      <c r="BA795" s="131">
        <f t="shared" si="1386"/>
        <v>1</v>
      </c>
      <c r="BB795" s="13">
        <f t="shared" si="1373"/>
        <v>0</v>
      </c>
      <c r="BC795" s="11">
        <f t="shared" si="1315"/>
        <v>0</v>
      </c>
      <c r="BD795" s="67">
        <f t="shared" si="1374"/>
        <v>1</v>
      </c>
      <c r="BE795" s="76" t="str">
        <f t="shared" si="1316"/>
        <v/>
      </c>
      <c r="BF795" s="76" t="str">
        <f t="shared" si="1317"/>
        <v/>
      </c>
      <c r="BG795" s="76" t="str">
        <f t="shared" si="1318"/>
        <v/>
      </c>
      <c r="BH795" s="76" t="str">
        <f t="shared" si="1319"/>
        <v/>
      </c>
      <c r="BI795" s="76" t="str">
        <f t="shared" si="1320"/>
        <v/>
      </c>
      <c r="BJ795" s="76" t="str">
        <f t="shared" si="1321"/>
        <v/>
      </c>
      <c r="BK795" s="131" t="b">
        <f t="shared" si="1322"/>
        <v>0</v>
      </c>
      <c r="BL795" s="131" t="b">
        <f t="shared" si="1323"/>
        <v>0</v>
      </c>
      <c r="BM795" s="131" t="b">
        <f t="shared" si="1324"/>
        <v>0</v>
      </c>
      <c r="BN795" s="131" t="b">
        <f t="shared" si="1325"/>
        <v>0</v>
      </c>
      <c r="BO795" s="131" t="b">
        <f t="shared" si="1326"/>
        <v>0</v>
      </c>
      <c r="BP795" s="131" t="b">
        <f t="shared" si="1327"/>
        <v>0</v>
      </c>
      <c r="BQ795" s="131">
        <f t="shared" si="1381"/>
        <v>0</v>
      </c>
      <c r="BR795" s="131">
        <f t="shared" si="1387"/>
        <v>1</v>
      </c>
      <c r="BS795" s="92">
        <f t="shared" si="1382"/>
        <v>0</v>
      </c>
      <c r="BT795" s="13">
        <f t="shared" si="1328"/>
        <v>0</v>
      </c>
      <c r="BU795" s="11">
        <f t="shared" si="1375"/>
        <v>0</v>
      </c>
      <c r="BV795" s="67">
        <f t="shared" si="1376"/>
        <v>1</v>
      </c>
      <c r="BW795" s="118" t="str">
        <f t="shared" si="1329"/>
        <v/>
      </c>
      <c r="BX795" s="118" t="str">
        <f t="shared" si="1330"/>
        <v/>
      </c>
      <c r="BY795" s="118" t="str">
        <f t="shared" si="1331"/>
        <v/>
      </c>
      <c r="BZ795" s="118" t="str">
        <f t="shared" si="1332"/>
        <v/>
      </c>
      <c r="CA795" s="118" t="str">
        <f t="shared" si="1333"/>
        <v/>
      </c>
      <c r="CB795" s="118" t="str">
        <f t="shared" si="1334"/>
        <v/>
      </c>
      <c r="CC795" s="118" t="str">
        <f t="shared" si="1335"/>
        <v/>
      </c>
      <c r="CD795" s="60" t="b">
        <f t="shared" si="1336"/>
        <v>0</v>
      </c>
      <c r="CE795" s="60" t="b">
        <f t="shared" si="1337"/>
        <v>0</v>
      </c>
      <c r="CF795" s="60" t="b">
        <f t="shared" si="1338"/>
        <v>0</v>
      </c>
      <c r="CG795" s="60" t="b">
        <f t="shared" si="1339"/>
        <v>0</v>
      </c>
      <c r="CH795" s="60" t="b">
        <f t="shared" si="1340"/>
        <v>0</v>
      </c>
      <c r="CI795" s="60" t="b">
        <f t="shared" si="1341"/>
        <v>0</v>
      </c>
      <c r="CJ795" s="60" t="b">
        <f t="shared" si="1342"/>
        <v>0</v>
      </c>
      <c r="CK795" s="131">
        <f t="shared" si="1383"/>
        <v>0</v>
      </c>
      <c r="CL795" s="131">
        <f t="shared" si="1388"/>
        <v>1</v>
      </c>
      <c r="CM795" s="92">
        <f t="shared" si="1384"/>
        <v>0</v>
      </c>
      <c r="CN795" s="13">
        <f t="shared" si="1377"/>
        <v>0</v>
      </c>
      <c r="CO795" s="11">
        <f t="shared" si="1343"/>
        <v>0</v>
      </c>
      <c r="CP795" s="13">
        <f t="shared" si="1378"/>
        <v>0</v>
      </c>
      <c r="CQ795" s="11">
        <f t="shared" si="1298"/>
        <v>0</v>
      </c>
      <c r="CR795" s="57">
        <f t="shared" si="1299"/>
        <v>0</v>
      </c>
      <c r="CS795" s="57">
        <f t="shared" si="1300"/>
        <v>0</v>
      </c>
      <c r="CT795" s="57">
        <f t="shared" si="1292"/>
        <v>0</v>
      </c>
      <c r="CU795" s="24" t="str">
        <f t="shared" si="1344"/>
        <v/>
      </c>
      <c r="CV795" s="24" t="str">
        <f t="shared" si="1345"/>
        <v/>
      </c>
      <c r="CW795" s="24" t="str">
        <f t="shared" si="1346"/>
        <v/>
      </c>
      <c r="CX795" s="24" t="str">
        <f t="shared" si="1347"/>
        <v/>
      </c>
      <c r="CY795" s="24" t="str">
        <f t="shared" si="1348"/>
        <v/>
      </c>
      <c r="CZ795" s="24" t="str">
        <f t="shared" si="1349"/>
        <v/>
      </c>
      <c r="DA795" s="24" t="str">
        <f t="shared" si="1350"/>
        <v/>
      </c>
      <c r="DB795" s="24" t="str">
        <f t="shared" si="1351"/>
        <v/>
      </c>
      <c r="DC795" s="24" t="str">
        <f t="shared" si="1352"/>
        <v/>
      </c>
      <c r="DD795" s="24" t="str">
        <f t="shared" si="1353"/>
        <v/>
      </c>
      <c r="DE795" s="24" t="str">
        <f t="shared" si="1354"/>
        <v/>
      </c>
      <c r="DF795" s="24" t="str">
        <f t="shared" si="1355"/>
        <v/>
      </c>
      <c r="DG795" s="24" t="str">
        <f t="shared" si="1356"/>
        <v/>
      </c>
      <c r="DJ795" s="39"/>
      <c r="EA795" s="7"/>
    </row>
    <row r="796" spans="2:131" x14ac:dyDescent="0.2">
      <c r="B796" s="61" t="str">
        <f t="shared" si="1295"/>
        <v/>
      </c>
      <c r="C796" s="7" t="str">
        <f t="shared" si="1389"/>
        <v/>
      </c>
      <c r="D796" s="60">
        <f t="shared" si="1296"/>
        <v>0</v>
      </c>
      <c r="E796" s="7" t="str">
        <f t="shared" si="1297"/>
        <v/>
      </c>
      <c r="F796" s="72" t="str">
        <f t="shared" si="1293"/>
        <v/>
      </c>
      <c r="G796" s="108" t="str">
        <f t="shared" si="1294"/>
        <v/>
      </c>
      <c r="H796" s="112">
        <f t="shared" si="1390"/>
        <v>0</v>
      </c>
      <c r="I796" s="112">
        <f t="shared" si="1391"/>
        <v>0</v>
      </c>
      <c r="J796" s="112">
        <f t="shared" si="1392"/>
        <v>0</v>
      </c>
      <c r="K796" s="112">
        <f t="shared" si="1393"/>
        <v>0</v>
      </c>
      <c r="L796" s="112">
        <f t="shared" si="1394"/>
        <v>0</v>
      </c>
      <c r="M796" s="112">
        <f t="shared" si="1395"/>
        <v>0</v>
      </c>
      <c r="N796" s="60"/>
      <c r="O796" s="61"/>
      <c r="P796" s="61"/>
      <c r="Q796" s="61"/>
      <c r="R796" s="61"/>
      <c r="S796" s="7"/>
      <c r="T796" s="67">
        <f t="shared" si="1357"/>
        <v>1</v>
      </c>
      <c r="U796" s="76" t="str">
        <f t="shared" si="1358"/>
        <v/>
      </c>
      <c r="V796" s="76" t="str">
        <f t="shared" si="1359"/>
        <v/>
      </c>
      <c r="W796" s="76" t="str">
        <f t="shared" si="1360"/>
        <v/>
      </c>
      <c r="X796" s="76" t="str">
        <f t="shared" si="1361"/>
        <v/>
      </c>
      <c r="Y796" s="76" t="str">
        <f t="shared" si="1362"/>
        <v/>
      </c>
      <c r="Z796" s="76" t="str">
        <f t="shared" si="1363"/>
        <v/>
      </c>
      <c r="AA796" s="131" t="b">
        <f t="shared" si="1301"/>
        <v>0</v>
      </c>
      <c r="AB796" s="131" t="b">
        <f t="shared" si="1302"/>
        <v>0</v>
      </c>
      <c r="AC796" s="131" t="b">
        <f t="shared" si="1303"/>
        <v>0</v>
      </c>
      <c r="AD796" s="131" t="b">
        <f t="shared" si="1304"/>
        <v>0</v>
      </c>
      <c r="AE796" s="131" t="b">
        <f t="shared" si="1305"/>
        <v>0</v>
      </c>
      <c r="AF796" s="131" t="b">
        <f t="shared" si="1306"/>
        <v>0</v>
      </c>
      <c r="AG796" s="131">
        <f t="shared" si="1379"/>
        <v>0</v>
      </c>
      <c r="AH796" s="131">
        <f t="shared" si="1385"/>
        <v>1</v>
      </c>
      <c r="AI796" s="13">
        <f t="shared" si="1307"/>
        <v>0</v>
      </c>
      <c r="AJ796" s="11">
        <f t="shared" si="1364"/>
        <v>0</v>
      </c>
      <c r="AK796" s="67">
        <f t="shared" si="1365"/>
        <v>1</v>
      </c>
      <c r="AL796" s="118" t="str">
        <f t="shared" si="1366"/>
        <v/>
      </c>
      <c r="AM796" s="118" t="str">
        <f t="shared" si="1367"/>
        <v/>
      </c>
      <c r="AN796" s="118" t="str">
        <f t="shared" si="1368"/>
        <v/>
      </c>
      <c r="AO796" s="118" t="str">
        <f t="shared" si="1369"/>
        <v/>
      </c>
      <c r="AP796" s="118" t="str">
        <f t="shared" si="1370"/>
        <v/>
      </c>
      <c r="AQ796" s="118" t="str">
        <f t="shared" si="1371"/>
        <v/>
      </c>
      <c r="AR796" s="118" t="str">
        <f t="shared" si="1372"/>
        <v/>
      </c>
      <c r="AS796" s="60" t="b">
        <f t="shared" si="1308"/>
        <v>0</v>
      </c>
      <c r="AT796" s="60" t="b">
        <f t="shared" si="1309"/>
        <v>0</v>
      </c>
      <c r="AU796" s="60" t="b">
        <f t="shared" si="1310"/>
        <v>0</v>
      </c>
      <c r="AV796" s="60" t="b">
        <f t="shared" si="1311"/>
        <v>0</v>
      </c>
      <c r="AW796" s="60" t="b">
        <f t="shared" si="1312"/>
        <v>0</v>
      </c>
      <c r="AX796" s="60" t="b">
        <f t="shared" si="1313"/>
        <v>0</v>
      </c>
      <c r="AY796" s="60" t="b">
        <f t="shared" si="1314"/>
        <v>0</v>
      </c>
      <c r="AZ796" s="131">
        <f t="shared" si="1380"/>
        <v>0</v>
      </c>
      <c r="BA796" s="131">
        <f t="shared" si="1386"/>
        <v>1</v>
      </c>
      <c r="BB796" s="13">
        <f t="shared" si="1373"/>
        <v>0</v>
      </c>
      <c r="BC796" s="11">
        <f t="shared" si="1315"/>
        <v>0</v>
      </c>
      <c r="BD796" s="67">
        <f t="shared" si="1374"/>
        <v>1</v>
      </c>
      <c r="BE796" s="76" t="str">
        <f t="shared" si="1316"/>
        <v/>
      </c>
      <c r="BF796" s="76" t="str">
        <f t="shared" si="1317"/>
        <v/>
      </c>
      <c r="BG796" s="76" t="str">
        <f t="shared" si="1318"/>
        <v/>
      </c>
      <c r="BH796" s="76" t="str">
        <f t="shared" si="1319"/>
        <v/>
      </c>
      <c r="BI796" s="76" t="str">
        <f t="shared" si="1320"/>
        <v/>
      </c>
      <c r="BJ796" s="76" t="str">
        <f t="shared" si="1321"/>
        <v/>
      </c>
      <c r="BK796" s="131" t="b">
        <f t="shared" si="1322"/>
        <v>0</v>
      </c>
      <c r="BL796" s="131" t="b">
        <f t="shared" si="1323"/>
        <v>0</v>
      </c>
      <c r="BM796" s="131" t="b">
        <f t="shared" si="1324"/>
        <v>0</v>
      </c>
      <c r="BN796" s="131" t="b">
        <f t="shared" si="1325"/>
        <v>0</v>
      </c>
      <c r="BO796" s="131" t="b">
        <f t="shared" si="1326"/>
        <v>0</v>
      </c>
      <c r="BP796" s="131" t="b">
        <f t="shared" si="1327"/>
        <v>0</v>
      </c>
      <c r="BQ796" s="131">
        <f t="shared" si="1381"/>
        <v>0</v>
      </c>
      <c r="BR796" s="131">
        <f t="shared" si="1387"/>
        <v>1</v>
      </c>
      <c r="BS796" s="92">
        <f t="shared" si="1382"/>
        <v>0</v>
      </c>
      <c r="BT796" s="13">
        <f t="shared" si="1328"/>
        <v>0</v>
      </c>
      <c r="BU796" s="11">
        <f t="shared" si="1375"/>
        <v>0</v>
      </c>
      <c r="BV796" s="67">
        <f t="shared" si="1376"/>
        <v>1</v>
      </c>
      <c r="BW796" s="118" t="str">
        <f t="shared" si="1329"/>
        <v/>
      </c>
      <c r="BX796" s="118" t="str">
        <f t="shared" si="1330"/>
        <v/>
      </c>
      <c r="BY796" s="118" t="str">
        <f t="shared" si="1331"/>
        <v/>
      </c>
      <c r="BZ796" s="118" t="str">
        <f t="shared" si="1332"/>
        <v/>
      </c>
      <c r="CA796" s="118" t="str">
        <f t="shared" si="1333"/>
        <v/>
      </c>
      <c r="CB796" s="118" t="str">
        <f t="shared" si="1334"/>
        <v/>
      </c>
      <c r="CC796" s="118" t="str">
        <f t="shared" si="1335"/>
        <v/>
      </c>
      <c r="CD796" s="60" t="b">
        <f t="shared" si="1336"/>
        <v>0</v>
      </c>
      <c r="CE796" s="60" t="b">
        <f t="shared" si="1337"/>
        <v>0</v>
      </c>
      <c r="CF796" s="60" t="b">
        <f t="shared" si="1338"/>
        <v>0</v>
      </c>
      <c r="CG796" s="60" t="b">
        <f t="shared" si="1339"/>
        <v>0</v>
      </c>
      <c r="CH796" s="60" t="b">
        <f t="shared" si="1340"/>
        <v>0</v>
      </c>
      <c r="CI796" s="60" t="b">
        <f t="shared" si="1341"/>
        <v>0</v>
      </c>
      <c r="CJ796" s="60" t="b">
        <f t="shared" si="1342"/>
        <v>0</v>
      </c>
      <c r="CK796" s="131">
        <f t="shared" si="1383"/>
        <v>0</v>
      </c>
      <c r="CL796" s="131">
        <f t="shared" si="1388"/>
        <v>1</v>
      </c>
      <c r="CM796" s="92">
        <f t="shared" si="1384"/>
        <v>0</v>
      </c>
      <c r="CN796" s="13">
        <f t="shared" si="1377"/>
        <v>0</v>
      </c>
      <c r="CO796" s="11">
        <f t="shared" si="1343"/>
        <v>0</v>
      </c>
      <c r="CP796" s="13">
        <f t="shared" si="1378"/>
        <v>0</v>
      </c>
      <c r="CQ796" s="11">
        <f t="shared" si="1298"/>
        <v>0</v>
      </c>
      <c r="CR796" s="57">
        <f t="shared" si="1299"/>
        <v>0</v>
      </c>
      <c r="CS796" s="57">
        <f t="shared" si="1300"/>
        <v>0</v>
      </c>
      <c r="CT796" s="57">
        <f t="shared" si="1292"/>
        <v>0</v>
      </c>
      <c r="CU796" s="24" t="str">
        <f t="shared" si="1344"/>
        <v/>
      </c>
      <c r="CV796" s="24" t="str">
        <f t="shared" si="1345"/>
        <v/>
      </c>
      <c r="CW796" s="24" t="str">
        <f t="shared" si="1346"/>
        <v/>
      </c>
      <c r="CX796" s="24" t="str">
        <f t="shared" si="1347"/>
        <v/>
      </c>
      <c r="CY796" s="24" t="str">
        <f t="shared" si="1348"/>
        <v/>
      </c>
      <c r="CZ796" s="24" t="str">
        <f t="shared" si="1349"/>
        <v/>
      </c>
      <c r="DA796" s="24" t="str">
        <f t="shared" si="1350"/>
        <v/>
      </c>
      <c r="DB796" s="24" t="str">
        <f t="shared" si="1351"/>
        <v/>
      </c>
      <c r="DC796" s="24" t="str">
        <f t="shared" si="1352"/>
        <v/>
      </c>
      <c r="DD796" s="24" t="str">
        <f t="shared" si="1353"/>
        <v/>
      </c>
      <c r="DE796" s="24" t="str">
        <f t="shared" si="1354"/>
        <v/>
      </c>
      <c r="DF796" s="24" t="str">
        <f t="shared" si="1355"/>
        <v/>
      </c>
      <c r="DG796" s="24" t="str">
        <f t="shared" si="1356"/>
        <v/>
      </c>
      <c r="DJ796" s="39"/>
      <c r="EA796" s="7"/>
    </row>
    <row r="797" spans="2:131" x14ac:dyDescent="0.2">
      <c r="B797" s="61" t="str">
        <f t="shared" si="1295"/>
        <v/>
      </c>
      <c r="C797" s="7" t="str">
        <f t="shared" si="1389"/>
        <v/>
      </c>
      <c r="D797" s="60">
        <f t="shared" si="1296"/>
        <v>0</v>
      </c>
      <c r="E797" s="7" t="str">
        <f t="shared" si="1297"/>
        <v/>
      </c>
      <c r="F797" s="72" t="str">
        <f t="shared" si="1293"/>
        <v/>
      </c>
      <c r="G797" s="108" t="str">
        <f t="shared" si="1294"/>
        <v/>
      </c>
      <c r="H797" s="112">
        <f t="shared" si="1390"/>
        <v>0</v>
      </c>
      <c r="I797" s="112">
        <f t="shared" si="1391"/>
        <v>0</v>
      </c>
      <c r="J797" s="112">
        <f t="shared" si="1392"/>
        <v>0</v>
      </c>
      <c r="K797" s="112">
        <f t="shared" si="1393"/>
        <v>0</v>
      </c>
      <c r="L797" s="112">
        <f t="shared" si="1394"/>
        <v>0</v>
      </c>
      <c r="M797" s="112">
        <f t="shared" si="1395"/>
        <v>0</v>
      </c>
      <c r="N797" s="60"/>
      <c r="O797" s="61"/>
      <c r="P797" s="61"/>
      <c r="Q797" s="61"/>
      <c r="R797" s="61"/>
      <c r="S797" s="7"/>
      <c r="T797" s="67">
        <f t="shared" si="1357"/>
        <v>1</v>
      </c>
      <c r="U797" s="76" t="str">
        <f t="shared" si="1358"/>
        <v/>
      </c>
      <c r="V797" s="76" t="str">
        <f t="shared" si="1359"/>
        <v/>
      </c>
      <c r="W797" s="76" t="str">
        <f t="shared" si="1360"/>
        <v/>
      </c>
      <c r="X797" s="76" t="str">
        <f t="shared" si="1361"/>
        <v/>
      </c>
      <c r="Y797" s="76" t="str">
        <f t="shared" si="1362"/>
        <v/>
      </c>
      <c r="Z797" s="76" t="str">
        <f t="shared" si="1363"/>
        <v/>
      </c>
      <c r="AA797" s="131" t="b">
        <f t="shared" si="1301"/>
        <v>0</v>
      </c>
      <c r="AB797" s="131" t="b">
        <f t="shared" si="1302"/>
        <v>0</v>
      </c>
      <c r="AC797" s="131" t="b">
        <f t="shared" si="1303"/>
        <v>0</v>
      </c>
      <c r="AD797" s="131" t="b">
        <f t="shared" si="1304"/>
        <v>0</v>
      </c>
      <c r="AE797" s="131" t="b">
        <f t="shared" si="1305"/>
        <v>0</v>
      </c>
      <c r="AF797" s="131" t="b">
        <f t="shared" si="1306"/>
        <v>0</v>
      </c>
      <c r="AG797" s="131">
        <f t="shared" si="1379"/>
        <v>0</v>
      </c>
      <c r="AH797" s="131">
        <f t="shared" si="1385"/>
        <v>1</v>
      </c>
      <c r="AI797" s="13">
        <f t="shared" si="1307"/>
        <v>0</v>
      </c>
      <c r="AJ797" s="11">
        <f t="shared" si="1364"/>
        <v>0</v>
      </c>
      <c r="AK797" s="67">
        <f t="shared" si="1365"/>
        <v>1</v>
      </c>
      <c r="AL797" s="118" t="str">
        <f t="shared" si="1366"/>
        <v/>
      </c>
      <c r="AM797" s="118" t="str">
        <f t="shared" si="1367"/>
        <v/>
      </c>
      <c r="AN797" s="118" t="str">
        <f t="shared" si="1368"/>
        <v/>
      </c>
      <c r="AO797" s="118" t="str">
        <f t="shared" si="1369"/>
        <v/>
      </c>
      <c r="AP797" s="118" t="str">
        <f t="shared" si="1370"/>
        <v/>
      </c>
      <c r="AQ797" s="118" t="str">
        <f t="shared" si="1371"/>
        <v/>
      </c>
      <c r="AR797" s="118" t="str">
        <f t="shared" si="1372"/>
        <v/>
      </c>
      <c r="AS797" s="60" t="b">
        <f t="shared" si="1308"/>
        <v>0</v>
      </c>
      <c r="AT797" s="60" t="b">
        <f t="shared" si="1309"/>
        <v>0</v>
      </c>
      <c r="AU797" s="60" t="b">
        <f t="shared" si="1310"/>
        <v>0</v>
      </c>
      <c r="AV797" s="60" t="b">
        <f t="shared" si="1311"/>
        <v>0</v>
      </c>
      <c r="AW797" s="60" t="b">
        <f t="shared" si="1312"/>
        <v>0</v>
      </c>
      <c r="AX797" s="60" t="b">
        <f t="shared" si="1313"/>
        <v>0</v>
      </c>
      <c r="AY797" s="60" t="b">
        <f t="shared" si="1314"/>
        <v>0</v>
      </c>
      <c r="AZ797" s="131">
        <f t="shared" si="1380"/>
        <v>0</v>
      </c>
      <c r="BA797" s="131">
        <f t="shared" si="1386"/>
        <v>1</v>
      </c>
      <c r="BB797" s="13">
        <f t="shared" si="1373"/>
        <v>0</v>
      </c>
      <c r="BC797" s="11">
        <f t="shared" si="1315"/>
        <v>0</v>
      </c>
      <c r="BD797" s="67">
        <f t="shared" si="1374"/>
        <v>1</v>
      </c>
      <c r="BE797" s="76" t="str">
        <f t="shared" si="1316"/>
        <v/>
      </c>
      <c r="BF797" s="76" t="str">
        <f t="shared" si="1317"/>
        <v/>
      </c>
      <c r="BG797" s="76" t="str">
        <f t="shared" si="1318"/>
        <v/>
      </c>
      <c r="BH797" s="76" t="str">
        <f t="shared" si="1319"/>
        <v/>
      </c>
      <c r="BI797" s="76" t="str">
        <f t="shared" si="1320"/>
        <v/>
      </c>
      <c r="BJ797" s="76" t="str">
        <f t="shared" si="1321"/>
        <v/>
      </c>
      <c r="BK797" s="131" t="b">
        <f t="shared" si="1322"/>
        <v>0</v>
      </c>
      <c r="BL797" s="131" t="b">
        <f t="shared" si="1323"/>
        <v>0</v>
      </c>
      <c r="BM797" s="131" t="b">
        <f t="shared" si="1324"/>
        <v>0</v>
      </c>
      <c r="BN797" s="131" t="b">
        <f t="shared" si="1325"/>
        <v>0</v>
      </c>
      <c r="BO797" s="131" t="b">
        <f t="shared" si="1326"/>
        <v>0</v>
      </c>
      <c r="BP797" s="131" t="b">
        <f t="shared" si="1327"/>
        <v>0</v>
      </c>
      <c r="BQ797" s="131">
        <f t="shared" si="1381"/>
        <v>0</v>
      </c>
      <c r="BR797" s="131">
        <f t="shared" si="1387"/>
        <v>1</v>
      </c>
      <c r="BS797" s="92">
        <f t="shared" si="1382"/>
        <v>0</v>
      </c>
      <c r="BT797" s="13">
        <f t="shared" si="1328"/>
        <v>0</v>
      </c>
      <c r="BU797" s="11">
        <f t="shared" si="1375"/>
        <v>0</v>
      </c>
      <c r="BV797" s="67">
        <f t="shared" si="1376"/>
        <v>1</v>
      </c>
      <c r="BW797" s="118" t="str">
        <f t="shared" si="1329"/>
        <v/>
      </c>
      <c r="BX797" s="118" t="str">
        <f t="shared" si="1330"/>
        <v/>
      </c>
      <c r="BY797" s="118" t="str">
        <f t="shared" si="1331"/>
        <v/>
      </c>
      <c r="BZ797" s="118" t="str">
        <f t="shared" si="1332"/>
        <v/>
      </c>
      <c r="CA797" s="118" t="str">
        <f t="shared" si="1333"/>
        <v/>
      </c>
      <c r="CB797" s="118" t="str">
        <f t="shared" si="1334"/>
        <v/>
      </c>
      <c r="CC797" s="118" t="str">
        <f t="shared" si="1335"/>
        <v/>
      </c>
      <c r="CD797" s="60" t="b">
        <f t="shared" si="1336"/>
        <v>0</v>
      </c>
      <c r="CE797" s="60" t="b">
        <f t="shared" si="1337"/>
        <v>0</v>
      </c>
      <c r="CF797" s="60" t="b">
        <f t="shared" si="1338"/>
        <v>0</v>
      </c>
      <c r="CG797" s="60" t="b">
        <f t="shared" si="1339"/>
        <v>0</v>
      </c>
      <c r="CH797" s="60" t="b">
        <f t="shared" si="1340"/>
        <v>0</v>
      </c>
      <c r="CI797" s="60" t="b">
        <f t="shared" si="1341"/>
        <v>0</v>
      </c>
      <c r="CJ797" s="60" t="b">
        <f t="shared" si="1342"/>
        <v>0</v>
      </c>
      <c r="CK797" s="131">
        <f t="shared" si="1383"/>
        <v>0</v>
      </c>
      <c r="CL797" s="131">
        <f t="shared" si="1388"/>
        <v>1</v>
      </c>
      <c r="CM797" s="92">
        <f t="shared" si="1384"/>
        <v>0</v>
      </c>
      <c r="CN797" s="13">
        <f t="shared" si="1377"/>
        <v>0</v>
      </c>
      <c r="CO797" s="11">
        <f t="shared" si="1343"/>
        <v>0</v>
      </c>
      <c r="CP797" s="13">
        <f t="shared" si="1378"/>
        <v>0</v>
      </c>
      <c r="CQ797" s="11">
        <f t="shared" si="1298"/>
        <v>0</v>
      </c>
      <c r="CR797" s="57">
        <f t="shared" si="1299"/>
        <v>0</v>
      </c>
      <c r="CS797" s="57">
        <f t="shared" si="1300"/>
        <v>0</v>
      </c>
      <c r="CT797" s="57">
        <f t="shared" si="1292"/>
        <v>0</v>
      </c>
      <c r="CU797" s="24" t="str">
        <f t="shared" si="1344"/>
        <v/>
      </c>
      <c r="CV797" s="24" t="str">
        <f t="shared" si="1345"/>
        <v/>
      </c>
      <c r="CW797" s="24" t="str">
        <f t="shared" si="1346"/>
        <v/>
      </c>
      <c r="CX797" s="24" t="str">
        <f t="shared" si="1347"/>
        <v/>
      </c>
      <c r="CY797" s="24" t="str">
        <f t="shared" si="1348"/>
        <v/>
      </c>
      <c r="CZ797" s="24" t="str">
        <f t="shared" si="1349"/>
        <v/>
      </c>
      <c r="DA797" s="24" t="str">
        <f t="shared" si="1350"/>
        <v/>
      </c>
      <c r="DB797" s="24" t="str">
        <f t="shared" si="1351"/>
        <v/>
      </c>
      <c r="DC797" s="24" t="str">
        <f t="shared" si="1352"/>
        <v/>
      </c>
      <c r="DD797" s="24" t="str">
        <f t="shared" si="1353"/>
        <v/>
      </c>
      <c r="DE797" s="24" t="str">
        <f t="shared" si="1354"/>
        <v/>
      </c>
      <c r="DF797" s="24" t="str">
        <f t="shared" si="1355"/>
        <v/>
      </c>
      <c r="DG797" s="24" t="str">
        <f t="shared" si="1356"/>
        <v/>
      </c>
      <c r="DJ797" s="39"/>
      <c r="EA797" s="7"/>
    </row>
    <row r="798" spans="2:131" x14ac:dyDescent="0.2">
      <c r="B798" s="61" t="str">
        <f t="shared" si="1295"/>
        <v/>
      </c>
      <c r="C798" s="7" t="str">
        <f t="shared" si="1389"/>
        <v/>
      </c>
      <c r="D798" s="60">
        <f t="shared" si="1296"/>
        <v>0</v>
      </c>
      <c r="E798" s="7" t="str">
        <f t="shared" si="1297"/>
        <v/>
      </c>
      <c r="F798" s="72" t="str">
        <f t="shared" si="1293"/>
        <v/>
      </c>
      <c r="G798" s="108" t="str">
        <f t="shared" si="1294"/>
        <v/>
      </c>
      <c r="H798" s="112">
        <f t="shared" si="1390"/>
        <v>0</v>
      </c>
      <c r="I798" s="112">
        <f t="shared" si="1391"/>
        <v>0</v>
      </c>
      <c r="J798" s="112">
        <f t="shared" si="1392"/>
        <v>0</v>
      </c>
      <c r="K798" s="112">
        <f t="shared" si="1393"/>
        <v>0</v>
      </c>
      <c r="L798" s="112">
        <f t="shared" si="1394"/>
        <v>0</v>
      </c>
      <c r="M798" s="112">
        <f t="shared" si="1395"/>
        <v>0</v>
      </c>
      <c r="N798" s="60"/>
      <c r="O798" s="61"/>
      <c r="P798" s="61"/>
      <c r="Q798" s="61"/>
      <c r="R798" s="61"/>
      <c r="S798" s="7"/>
      <c r="T798" s="67">
        <f t="shared" si="1357"/>
        <v>1</v>
      </c>
      <c r="U798" s="76" t="str">
        <f t="shared" si="1358"/>
        <v/>
      </c>
      <c r="V798" s="76" t="str">
        <f t="shared" si="1359"/>
        <v/>
      </c>
      <c r="W798" s="76" t="str">
        <f t="shared" si="1360"/>
        <v/>
      </c>
      <c r="X798" s="76" t="str">
        <f t="shared" si="1361"/>
        <v/>
      </c>
      <c r="Y798" s="76" t="str">
        <f t="shared" si="1362"/>
        <v/>
      </c>
      <c r="Z798" s="76" t="str">
        <f t="shared" si="1363"/>
        <v/>
      </c>
      <c r="AA798" s="131" t="b">
        <f t="shared" si="1301"/>
        <v>0</v>
      </c>
      <c r="AB798" s="131" t="b">
        <f t="shared" si="1302"/>
        <v>0</v>
      </c>
      <c r="AC798" s="131" t="b">
        <f t="shared" si="1303"/>
        <v>0</v>
      </c>
      <c r="AD798" s="131" t="b">
        <f t="shared" si="1304"/>
        <v>0</v>
      </c>
      <c r="AE798" s="131" t="b">
        <f t="shared" si="1305"/>
        <v>0</v>
      </c>
      <c r="AF798" s="131" t="b">
        <f t="shared" si="1306"/>
        <v>0</v>
      </c>
      <c r="AG798" s="131">
        <f t="shared" si="1379"/>
        <v>0</v>
      </c>
      <c r="AH798" s="131">
        <f t="shared" si="1385"/>
        <v>1</v>
      </c>
      <c r="AI798" s="13">
        <f t="shared" si="1307"/>
        <v>0</v>
      </c>
      <c r="AJ798" s="11">
        <f t="shared" si="1364"/>
        <v>0</v>
      </c>
      <c r="AK798" s="67">
        <f t="shared" si="1365"/>
        <v>1</v>
      </c>
      <c r="AL798" s="118" t="str">
        <f t="shared" si="1366"/>
        <v/>
      </c>
      <c r="AM798" s="118" t="str">
        <f t="shared" si="1367"/>
        <v/>
      </c>
      <c r="AN798" s="118" t="str">
        <f t="shared" si="1368"/>
        <v/>
      </c>
      <c r="AO798" s="118" t="str">
        <f t="shared" si="1369"/>
        <v/>
      </c>
      <c r="AP798" s="118" t="str">
        <f t="shared" si="1370"/>
        <v/>
      </c>
      <c r="AQ798" s="118" t="str">
        <f t="shared" si="1371"/>
        <v/>
      </c>
      <c r="AR798" s="118" t="str">
        <f t="shared" si="1372"/>
        <v/>
      </c>
      <c r="AS798" s="60" t="b">
        <f t="shared" si="1308"/>
        <v>0</v>
      </c>
      <c r="AT798" s="60" t="b">
        <f t="shared" si="1309"/>
        <v>0</v>
      </c>
      <c r="AU798" s="60" t="b">
        <f t="shared" si="1310"/>
        <v>0</v>
      </c>
      <c r="AV798" s="60" t="b">
        <f t="shared" si="1311"/>
        <v>0</v>
      </c>
      <c r="AW798" s="60" t="b">
        <f t="shared" si="1312"/>
        <v>0</v>
      </c>
      <c r="AX798" s="60" t="b">
        <f t="shared" si="1313"/>
        <v>0</v>
      </c>
      <c r="AY798" s="60" t="b">
        <f t="shared" si="1314"/>
        <v>0</v>
      </c>
      <c r="AZ798" s="131">
        <f t="shared" si="1380"/>
        <v>0</v>
      </c>
      <c r="BA798" s="131">
        <f t="shared" si="1386"/>
        <v>1</v>
      </c>
      <c r="BB798" s="13">
        <f t="shared" si="1373"/>
        <v>0</v>
      </c>
      <c r="BC798" s="11">
        <f t="shared" si="1315"/>
        <v>0</v>
      </c>
      <c r="BD798" s="67">
        <f t="shared" si="1374"/>
        <v>1</v>
      </c>
      <c r="BE798" s="76" t="str">
        <f t="shared" si="1316"/>
        <v/>
      </c>
      <c r="BF798" s="76" t="str">
        <f t="shared" si="1317"/>
        <v/>
      </c>
      <c r="BG798" s="76" t="str">
        <f t="shared" si="1318"/>
        <v/>
      </c>
      <c r="BH798" s="76" t="str">
        <f t="shared" si="1319"/>
        <v/>
      </c>
      <c r="BI798" s="76" t="str">
        <f t="shared" si="1320"/>
        <v/>
      </c>
      <c r="BJ798" s="76" t="str">
        <f t="shared" si="1321"/>
        <v/>
      </c>
      <c r="BK798" s="131" t="b">
        <f t="shared" si="1322"/>
        <v>0</v>
      </c>
      <c r="BL798" s="131" t="b">
        <f t="shared" si="1323"/>
        <v>0</v>
      </c>
      <c r="BM798" s="131" t="b">
        <f t="shared" si="1324"/>
        <v>0</v>
      </c>
      <c r="BN798" s="131" t="b">
        <f t="shared" si="1325"/>
        <v>0</v>
      </c>
      <c r="BO798" s="131" t="b">
        <f t="shared" si="1326"/>
        <v>0</v>
      </c>
      <c r="BP798" s="131" t="b">
        <f t="shared" si="1327"/>
        <v>0</v>
      </c>
      <c r="BQ798" s="131">
        <f t="shared" si="1381"/>
        <v>0</v>
      </c>
      <c r="BR798" s="131">
        <f t="shared" si="1387"/>
        <v>1</v>
      </c>
      <c r="BS798" s="92">
        <f t="shared" si="1382"/>
        <v>0</v>
      </c>
      <c r="BT798" s="13">
        <f t="shared" si="1328"/>
        <v>0</v>
      </c>
      <c r="BU798" s="11">
        <f t="shared" si="1375"/>
        <v>0</v>
      </c>
      <c r="BV798" s="67">
        <f t="shared" si="1376"/>
        <v>1</v>
      </c>
      <c r="BW798" s="118" t="str">
        <f t="shared" si="1329"/>
        <v/>
      </c>
      <c r="BX798" s="118" t="str">
        <f t="shared" si="1330"/>
        <v/>
      </c>
      <c r="BY798" s="118" t="str">
        <f t="shared" si="1331"/>
        <v/>
      </c>
      <c r="BZ798" s="118" t="str">
        <f t="shared" si="1332"/>
        <v/>
      </c>
      <c r="CA798" s="118" t="str">
        <f t="shared" si="1333"/>
        <v/>
      </c>
      <c r="CB798" s="118" t="str">
        <f t="shared" si="1334"/>
        <v/>
      </c>
      <c r="CC798" s="118" t="str">
        <f t="shared" si="1335"/>
        <v/>
      </c>
      <c r="CD798" s="60" t="b">
        <f t="shared" si="1336"/>
        <v>0</v>
      </c>
      <c r="CE798" s="60" t="b">
        <f t="shared" si="1337"/>
        <v>0</v>
      </c>
      <c r="CF798" s="60" t="b">
        <f t="shared" si="1338"/>
        <v>0</v>
      </c>
      <c r="CG798" s="60" t="b">
        <f t="shared" si="1339"/>
        <v>0</v>
      </c>
      <c r="CH798" s="60" t="b">
        <f t="shared" si="1340"/>
        <v>0</v>
      </c>
      <c r="CI798" s="60" t="b">
        <f t="shared" si="1341"/>
        <v>0</v>
      </c>
      <c r="CJ798" s="60" t="b">
        <f t="shared" si="1342"/>
        <v>0</v>
      </c>
      <c r="CK798" s="131">
        <f t="shared" si="1383"/>
        <v>0</v>
      </c>
      <c r="CL798" s="131">
        <f t="shared" si="1388"/>
        <v>1</v>
      </c>
      <c r="CM798" s="92">
        <f t="shared" si="1384"/>
        <v>0</v>
      </c>
      <c r="CN798" s="13">
        <f t="shared" si="1377"/>
        <v>0</v>
      </c>
      <c r="CO798" s="11">
        <f t="shared" si="1343"/>
        <v>0</v>
      </c>
      <c r="CP798" s="13">
        <f t="shared" si="1378"/>
        <v>0</v>
      </c>
      <c r="CQ798" s="11">
        <f t="shared" si="1298"/>
        <v>0</v>
      </c>
      <c r="CR798" s="57">
        <f t="shared" si="1299"/>
        <v>0</v>
      </c>
      <c r="CS798" s="57">
        <f t="shared" si="1300"/>
        <v>0</v>
      </c>
      <c r="CT798" s="57">
        <f t="shared" si="1292"/>
        <v>0</v>
      </c>
      <c r="CU798" s="24" t="str">
        <f t="shared" si="1344"/>
        <v/>
      </c>
      <c r="CV798" s="24" t="str">
        <f t="shared" si="1345"/>
        <v/>
      </c>
      <c r="CW798" s="24" t="str">
        <f t="shared" si="1346"/>
        <v/>
      </c>
      <c r="CX798" s="24" t="str">
        <f t="shared" si="1347"/>
        <v/>
      </c>
      <c r="CY798" s="24" t="str">
        <f t="shared" si="1348"/>
        <v/>
      </c>
      <c r="CZ798" s="24" t="str">
        <f t="shared" si="1349"/>
        <v/>
      </c>
      <c r="DA798" s="24" t="str">
        <f t="shared" si="1350"/>
        <v/>
      </c>
      <c r="DB798" s="24" t="str">
        <f t="shared" si="1351"/>
        <v/>
      </c>
      <c r="DC798" s="24" t="str">
        <f t="shared" si="1352"/>
        <v/>
      </c>
      <c r="DD798" s="24" t="str">
        <f t="shared" si="1353"/>
        <v/>
      </c>
      <c r="DE798" s="24" t="str">
        <f t="shared" si="1354"/>
        <v/>
      </c>
      <c r="DF798" s="24" t="str">
        <f t="shared" si="1355"/>
        <v/>
      </c>
      <c r="DG798" s="24" t="str">
        <f t="shared" si="1356"/>
        <v/>
      </c>
      <c r="DJ798" s="39"/>
      <c r="EA798" s="7"/>
    </row>
    <row r="799" spans="2:131" x14ac:dyDescent="0.2">
      <c r="B799" s="61" t="str">
        <f t="shared" si="1295"/>
        <v/>
      </c>
      <c r="C799" s="7" t="str">
        <f t="shared" si="1389"/>
        <v/>
      </c>
      <c r="D799" s="60">
        <f t="shared" si="1296"/>
        <v>0</v>
      </c>
      <c r="E799" s="7" t="str">
        <f t="shared" si="1297"/>
        <v/>
      </c>
      <c r="F799" s="72" t="str">
        <f t="shared" si="1293"/>
        <v/>
      </c>
      <c r="G799" s="108" t="str">
        <f t="shared" si="1294"/>
        <v/>
      </c>
      <c r="H799" s="112">
        <f t="shared" si="1390"/>
        <v>0</v>
      </c>
      <c r="I799" s="112">
        <f t="shared" si="1391"/>
        <v>0</v>
      </c>
      <c r="J799" s="112">
        <f t="shared" si="1392"/>
        <v>0</v>
      </c>
      <c r="K799" s="112">
        <f t="shared" si="1393"/>
        <v>0</v>
      </c>
      <c r="L799" s="112">
        <f t="shared" si="1394"/>
        <v>0</v>
      </c>
      <c r="M799" s="112">
        <f t="shared" si="1395"/>
        <v>0</v>
      </c>
      <c r="N799" s="60"/>
      <c r="O799" s="61"/>
      <c r="P799" s="61"/>
      <c r="Q799" s="61"/>
      <c r="R799" s="61"/>
      <c r="S799" s="7"/>
      <c r="T799" s="67">
        <f t="shared" si="1357"/>
        <v>1</v>
      </c>
      <c r="U799" s="76" t="str">
        <f t="shared" si="1358"/>
        <v/>
      </c>
      <c r="V799" s="76" t="str">
        <f t="shared" si="1359"/>
        <v/>
      </c>
      <c r="W799" s="76" t="str">
        <f t="shared" si="1360"/>
        <v/>
      </c>
      <c r="X799" s="76" t="str">
        <f t="shared" si="1361"/>
        <v/>
      </c>
      <c r="Y799" s="76" t="str">
        <f t="shared" si="1362"/>
        <v/>
      </c>
      <c r="Z799" s="76" t="str">
        <f t="shared" si="1363"/>
        <v/>
      </c>
      <c r="AA799" s="131" t="b">
        <f t="shared" si="1301"/>
        <v>0</v>
      </c>
      <c r="AB799" s="131" t="b">
        <f t="shared" si="1302"/>
        <v>0</v>
      </c>
      <c r="AC799" s="131" t="b">
        <f t="shared" si="1303"/>
        <v>0</v>
      </c>
      <c r="AD799" s="131" t="b">
        <f t="shared" si="1304"/>
        <v>0</v>
      </c>
      <c r="AE799" s="131" t="b">
        <f t="shared" si="1305"/>
        <v>0</v>
      </c>
      <c r="AF799" s="131" t="b">
        <f t="shared" si="1306"/>
        <v>0</v>
      </c>
      <c r="AG799" s="131">
        <f t="shared" si="1379"/>
        <v>0</v>
      </c>
      <c r="AH799" s="131">
        <f t="shared" si="1385"/>
        <v>1</v>
      </c>
      <c r="AI799" s="13">
        <f t="shared" si="1307"/>
        <v>0</v>
      </c>
      <c r="AJ799" s="11">
        <f t="shared" si="1364"/>
        <v>0</v>
      </c>
      <c r="AK799" s="67">
        <f t="shared" si="1365"/>
        <v>1</v>
      </c>
      <c r="AL799" s="118" t="str">
        <f t="shared" si="1366"/>
        <v/>
      </c>
      <c r="AM799" s="118" t="str">
        <f t="shared" si="1367"/>
        <v/>
      </c>
      <c r="AN799" s="118" t="str">
        <f t="shared" si="1368"/>
        <v/>
      </c>
      <c r="AO799" s="118" t="str">
        <f t="shared" si="1369"/>
        <v/>
      </c>
      <c r="AP799" s="118" t="str">
        <f t="shared" si="1370"/>
        <v/>
      </c>
      <c r="AQ799" s="118" t="str">
        <f t="shared" si="1371"/>
        <v/>
      </c>
      <c r="AR799" s="118" t="str">
        <f t="shared" si="1372"/>
        <v/>
      </c>
      <c r="AS799" s="60" t="b">
        <f t="shared" si="1308"/>
        <v>0</v>
      </c>
      <c r="AT799" s="60" t="b">
        <f t="shared" si="1309"/>
        <v>0</v>
      </c>
      <c r="AU799" s="60" t="b">
        <f t="shared" si="1310"/>
        <v>0</v>
      </c>
      <c r="AV799" s="60" t="b">
        <f t="shared" si="1311"/>
        <v>0</v>
      </c>
      <c r="AW799" s="60" t="b">
        <f t="shared" si="1312"/>
        <v>0</v>
      </c>
      <c r="AX799" s="60" t="b">
        <f t="shared" si="1313"/>
        <v>0</v>
      </c>
      <c r="AY799" s="60" t="b">
        <f t="shared" si="1314"/>
        <v>0</v>
      </c>
      <c r="AZ799" s="131">
        <f t="shared" si="1380"/>
        <v>0</v>
      </c>
      <c r="BA799" s="131">
        <f t="shared" si="1386"/>
        <v>1</v>
      </c>
      <c r="BB799" s="13">
        <f t="shared" si="1373"/>
        <v>0</v>
      </c>
      <c r="BC799" s="11">
        <f t="shared" si="1315"/>
        <v>0</v>
      </c>
      <c r="BD799" s="67">
        <f t="shared" si="1374"/>
        <v>1</v>
      </c>
      <c r="BE799" s="76" t="str">
        <f t="shared" si="1316"/>
        <v/>
      </c>
      <c r="BF799" s="76" t="str">
        <f t="shared" si="1317"/>
        <v/>
      </c>
      <c r="BG799" s="76" t="str">
        <f t="shared" si="1318"/>
        <v/>
      </c>
      <c r="BH799" s="76" t="str">
        <f t="shared" si="1319"/>
        <v/>
      </c>
      <c r="BI799" s="76" t="str">
        <f t="shared" si="1320"/>
        <v/>
      </c>
      <c r="BJ799" s="76" t="str">
        <f t="shared" si="1321"/>
        <v/>
      </c>
      <c r="BK799" s="131" t="b">
        <f t="shared" si="1322"/>
        <v>0</v>
      </c>
      <c r="BL799" s="131" t="b">
        <f t="shared" si="1323"/>
        <v>0</v>
      </c>
      <c r="BM799" s="131" t="b">
        <f t="shared" si="1324"/>
        <v>0</v>
      </c>
      <c r="BN799" s="131" t="b">
        <f t="shared" si="1325"/>
        <v>0</v>
      </c>
      <c r="BO799" s="131" t="b">
        <f t="shared" si="1326"/>
        <v>0</v>
      </c>
      <c r="BP799" s="131" t="b">
        <f t="shared" si="1327"/>
        <v>0</v>
      </c>
      <c r="BQ799" s="131">
        <f t="shared" si="1381"/>
        <v>0</v>
      </c>
      <c r="BR799" s="131">
        <f t="shared" si="1387"/>
        <v>1</v>
      </c>
      <c r="BS799" s="92">
        <f t="shared" si="1382"/>
        <v>0</v>
      </c>
      <c r="BT799" s="13">
        <f t="shared" si="1328"/>
        <v>0</v>
      </c>
      <c r="BU799" s="11">
        <f t="shared" si="1375"/>
        <v>0</v>
      </c>
      <c r="BV799" s="67">
        <f t="shared" si="1376"/>
        <v>1</v>
      </c>
      <c r="BW799" s="118" t="str">
        <f t="shared" si="1329"/>
        <v/>
      </c>
      <c r="BX799" s="118" t="str">
        <f t="shared" si="1330"/>
        <v/>
      </c>
      <c r="BY799" s="118" t="str">
        <f t="shared" si="1331"/>
        <v/>
      </c>
      <c r="BZ799" s="118" t="str">
        <f t="shared" si="1332"/>
        <v/>
      </c>
      <c r="CA799" s="118" t="str">
        <f t="shared" si="1333"/>
        <v/>
      </c>
      <c r="CB799" s="118" t="str">
        <f t="shared" si="1334"/>
        <v/>
      </c>
      <c r="CC799" s="118" t="str">
        <f t="shared" si="1335"/>
        <v/>
      </c>
      <c r="CD799" s="60" t="b">
        <f t="shared" si="1336"/>
        <v>0</v>
      </c>
      <c r="CE799" s="60" t="b">
        <f t="shared" si="1337"/>
        <v>0</v>
      </c>
      <c r="CF799" s="60" t="b">
        <f t="shared" si="1338"/>
        <v>0</v>
      </c>
      <c r="CG799" s="60" t="b">
        <f t="shared" si="1339"/>
        <v>0</v>
      </c>
      <c r="CH799" s="60" t="b">
        <f t="shared" si="1340"/>
        <v>0</v>
      </c>
      <c r="CI799" s="60" t="b">
        <f t="shared" si="1341"/>
        <v>0</v>
      </c>
      <c r="CJ799" s="60" t="b">
        <f t="shared" si="1342"/>
        <v>0</v>
      </c>
      <c r="CK799" s="131">
        <f t="shared" si="1383"/>
        <v>0</v>
      </c>
      <c r="CL799" s="131">
        <f t="shared" si="1388"/>
        <v>1</v>
      </c>
      <c r="CM799" s="92">
        <f t="shared" si="1384"/>
        <v>0</v>
      </c>
      <c r="CN799" s="13">
        <f t="shared" si="1377"/>
        <v>0</v>
      </c>
      <c r="CO799" s="11">
        <f t="shared" si="1343"/>
        <v>0</v>
      </c>
      <c r="CP799" s="13">
        <f t="shared" si="1378"/>
        <v>0</v>
      </c>
      <c r="CQ799" s="11">
        <f t="shared" si="1298"/>
        <v>0</v>
      </c>
      <c r="CR799" s="57">
        <f t="shared" si="1299"/>
        <v>0</v>
      </c>
      <c r="CS799" s="57">
        <f t="shared" si="1300"/>
        <v>0</v>
      </c>
      <c r="CT799" s="57">
        <f t="shared" si="1292"/>
        <v>0</v>
      </c>
      <c r="CU799" s="24" t="str">
        <f t="shared" si="1344"/>
        <v/>
      </c>
      <c r="CV799" s="24" t="str">
        <f t="shared" si="1345"/>
        <v/>
      </c>
      <c r="CW799" s="24" t="str">
        <f t="shared" si="1346"/>
        <v/>
      </c>
      <c r="CX799" s="24" t="str">
        <f t="shared" si="1347"/>
        <v/>
      </c>
      <c r="CY799" s="24" t="str">
        <f t="shared" si="1348"/>
        <v/>
      </c>
      <c r="CZ799" s="24" t="str">
        <f t="shared" si="1349"/>
        <v/>
      </c>
      <c r="DA799" s="24" t="str">
        <f t="shared" si="1350"/>
        <v/>
      </c>
      <c r="DB799" s="24" t="str">
        <f t="shared" si="1351"/>
        <v/>
      </c>
      <c r="DC799" s="24" t="str">
        <f t="shared" si="1352"/>
        <v/>
      </c>
      <c r="DD799" s="24" t="str">
        <f t="shared" si="1353"/>
        <v/>
      </c>
      <c r="DE799" s="24" t="str">
        <f t="shared" si="1354"/>
        <v/>
      </c>
      <c r="DF799" s="24" t="str">
        <f t="shared" si="1355"/>
        <v/>
      </c>
      <c r="DG799" s="24" t="str">
        <f t="shared" si="1356"/>
        <v/>
      </c>
      <c r="DJ799" s="39"/>
      <c r="EA799" s="7"/>
    </row>
    <row r="800" spans="2:131" x14ac:dyDescent="0.2">
      <c r="B800" s="61" t="str">
        <f t="shared" si="1295"/>
        <v/>
      </c>
      <c r="C800" s="7" t="str">
        <f t="shared" si="1389"/>
        <v/>
      </c>
      <c r="D800" s="60">
        <f t="shared" si="1296"/>
        <v>0</v>
      </c>
      <c r="E800" s="7" t="str">
        <f t="shared" si="1297"/>
        <v/>
      </c>
      <c r="F800" s="72" t="str">
        <f t="shared" si="1293"/>
        <v/>
      </c>
      <c r="G800" s="108" t="str">
        <f t="shared" si="1294"/>
        <v/>
      </c>
      <c r="H800" s="112">
        <f t="shared" si="1390"/>
        <v>0</v>
      </c>
      <c r="I800" s="112">
        <f t="shared" si="1391"/>
        <v>0</v>
      </c>
      <c r="J800" s="112">
        <f t="shared" si="1392"/>
        <v>0</v>
      </c>
      <c r="K800" s="112">
        <f t="shared" si="1393"/>
        <v>0</v>
      </c>
      <c r="L800" s="112">
        <f t="shared" si="1394"/>
        <v>0</v>
      </c>
      <c r="M800" s="112">
        <f t="shared" si="1395"/>
        <v>0</v>
      </c>
      <c r="N800" s="60"/>
      <c r="O800" s="61"/>
      <c r="P800" s="61"/>
      <c r="Q800" s="61"/>
      <c r="R800" s="61"/>
      <c r="S800" s="7"/>
      <c r="T800" s="67">
        <f t="shared" si="1357"/>
        <v>1</v>
      </c>
      <c r="U800" s="76" t="str">
        <f t="shared" si="1358"/>
        <v/>
      </c>
      <c r="V800" s="76" t="str">
        <f t="shared" si="1359"/>
        <v/>
      </c>
      <c r="W800" s="76" t="str">
        <f t="shared" si="1360"/>
        <v/>
      </c>
      <c r="X800" s="76" t="str">
        <f t="shared" si="1361"/>
        <v/>
      </c>
      <c r="Y800" s="76" t="str">
        <f t="shared" si="1362"/>
        <v/>
      </c>
      <c r="Z800" s="76" t="str">
        <f t="shared" si="1363"/>
        <v/>
      </c>
      <c r="AA800" s="131" t="b">
        <f t="shared" si="1301"/>
        <v>0</v>
      </c>
      <c r="AB800" s="131" t="b">
        <f t="shared" si="1302"/>
        <v>0</v>
      </c>
      <c r="AC800" s="131" t="b">
        <f t="shared" si="1303"/>
        <v>0</v>
      </c>
      <c r="AD800" s="131" t="b">
        <f t="shared" si="1304"/>
        <v>0</v>
      </c>
      <c r="AE800" s="131" t="b">
        <f t="shared" si="1305"/>
        <v>0</v>
      </c>
      <c r="AF800" s="131" t="b">
        <f t="shared" si="1306"/>
        <v>0</v>
      </c>
      <c r="AG800" s="131">
        <f t="shared" si="1379"/>
        <v>0</v>
      </c>
      <c r="AH800" s="131">
        <f t="shared" si="1385"/>
        <v>1</v>
      </c>
      <c r="AI800" s="13">
        <f t="shared" si="1307"/>
        <v>0</v>
      </c>
      <c r="AJ800" s="11">
        <f t="shared" si="1364"/>
        <v>0</v>
      </c>
      <c r="AK800" s="67">
        <f t="shared" si="1365"/>
        <v>1</v>
      </c>
      <c r="AL800" s="118" t="str">
        <f t="shared" si="1366"/>
        <v/>
      </c>
      <c r="AM800" s="118" t="str">
        <f t="shared" si="1367"/>
        <v/>
      </c>
      <c r="AN800" s="118" t="str">
        <f t="shared" si="1368"/>
        <v/>
      </c>
      <c r="AO800" s="118" t="str">
        <f t="shared" si="1369"/>
        <v/>
      </c>
      <c r="AP800" s="118" t="str">
        <f t="shared" si="1370"/>
        <v/>
      </c>
      <c r="AQ800" s="118" t="str">
        <f t="shared" si="1371"/>
        <v/>
      </c>
      <c r="AR800" s="118" t="str">
        <f t="shared" si="1372"/>
        <v/>
      </c>
      <c r="AS800" s="60" t="b">
        <f t="shared" si="1308"/>
        <v>0</v>
      </c>
      <c r="AT800" s="60" t="b">
        <f t="shared" si="1309"/>
        <v>0</v>
      </c>
      <c r="AU800" s="60" t="b">
        <f t="shared" si="1310"/>
        <v>0</v>
      </c>
      <c r="AV800" s="60" t="b">
        <f t="shared" si="1311"/>
        <v>0</v>
      </c>
      <c r="AW800" s="60" t="b">
        <f t="shared" si="1312"/>
        <v>0</v>
      </c>
      <c r="AX800" s="60" t="b">
        <f t="shared" si="1313"/>
        <v>0</v>
      </c>
      <c r="AY800" s="60" t="b">
        <f t="shared" si="1314"/>
        <v>0</v>
      </c>
      <c r="AZ800" s="131">
        <f t="shared" si="1380"/>
        <v>0</v>
      </c>
      <c r="BA800" s="131">
        <f t="shared" si="1386"/>
        <v>1</v>
      </c>
      <c r="BB800" s="13">
        <f t="shared" si="1373"/>
        <v>0</v>
      </c>
      <c r="BC800" s="11">
        <f t="shared" si="1315"/>
        <v>0</v>
      </c>
      <c r="BD800" s="67">
        <f t="shared" si="1374"/>
        <v>1</v>
      </c>
      <c r="BE800" s="76" t="str">
        <f t="shared" si="1316"/>
        <v/>
      </c>
      <c r="BF800" s="76" t="str">
        <f t="shared" si="1317"/>
        <v/>
      </c>
      <c r="BG800" s="76" t="str">
        <f t="shared" si="1318"/>
        <v/>
      </c>
      <c r="BH800" s="76" t="str">
        <f t="shared" si="1319"/>
        <v/>
      </c>
      <c r="BI800" s="76" t="str">
        <f t="shared" si="1320"/>
        <v/>
      </c>
      <c r="BJ800" s="76" t="str">
        <f t="shared" si="1321"/>
        <v/>
      </c>
      <c r="BK800" s="131" t="b">
        <f t="shared" si="1322"/>
        <v>0</v>
      </c>
      <c r="BL800" s="131" t="b">
        <f t="shared" si="1323"/>
        <v>0</v>
      </c>
      <c r="BM800" s="131" t="b">
        <f t="shared" si="1324"/>
        <v>0</v>
      </c>
      <c r="BN800" s="131" t="b">
        <f t="shared" si="1325"/>
        <v>0</v>
      </c>
      <c r="BO800" s="131" t="b">
        <f t="shared" si="1326"/>
        <v>0</v>
      </c>
      <c r="BP800" s="131" t="b">
        <f t="shared" si="1327"/>
        <v>0</v>
      </c>
      <c r="BQ800" s="131">
        <f t="shared" si="1381"/>
        <v>0</v>
      </c>
      <c r="BR800" s="131">
        <f t="shared" si="1387"/>
        <v>1</v>
      </c>
      <c r="BS800" s="92">
        <f t="shared" si="1382"/>
        <v>0</v>
      </c>
      <c r="BT800" s="13">
        <f t="shared" si="1328"/>
        <v>0</v>
      </c>
      <c r="BU800" s="11">
        <f t="shared" si="1375"/>
        <v>0</v>
      </c>
      <c r="BV800" s="67">
        <f t="shared" si="1376"/>
        <v>1</v>
      </c>
      <c r="BW800" s="118" t="str">
        <f t="shared" si="1329"/>
        <v/>
      </c>
      <c r="BX800" s="118" t="str">
        <f t="shared" si="1330"/>
        <v/>
      </c>
      <c r="BY800" s="118" t="str">
        <f t="shared" si="1331"/>
        <v/>
      </c>
      <c r="BZ800" s="118" t="str">
        <f t="shared" si="1332"/>
        <v/>
      </c>
      <c r="CA800" s="118" t="str">
        <f t="shared" si="1333"/>
        <v/>
      </c>
      <c r="CB800" s="118" t="str">
        <f t="shared" si="1334"/>
        <v/>
      </c>
      <c r="CC800" s="118" t="str">
        <f t="shared" si="1335"/>
        <v/>
      </c>
      <c r="CD800" s="60" t="b">
        <f t="shared" si="1336"/>
        <v>0</v>
      </c>
      <c r="CE800" s="60" t="b">
        <f t="shared" si="1337"/>
        <v>0</v>
      </c>
      <c r="CF800" s="60" t="b">
        <f t="shared" si="1338"/>
        <v>0</v>
      </c>
      <c r="CG800" s="60" t="b">
        <f t="shared" si="1339"/>
        <v>0</v>
      </c>
      <c r="CH800" s="60" t="b">
        <f t="shared" si="1340"/>
        <v>0</v>
      </c>
      <c r="CI800" s="60" t="b">
        <f t="shared" si="1341"/>
        <v>0</v>
      </c>
      <c r="CJ800" s="60" t="b">
        <f t="shared" si="1342"/>
        <v>0</v>
      </c>
      <c r="CK800" s="131">
        <f t="shared" si="1383"/>
        <v>0</v>
      </c>
      <c r="CL800" s="131">
        <f t="shared" si="1388"/>
        <v>1</v>
      </c>
      <c r="CM800" s="92">
        <f t="shared" si="1384"/>
        <v>0</v>
      </c>
      <c r="CN800" s="13">
        <f t="shared" si="1377"/>
        <v>0</v>
      </c>
      <c r="CO800" s="11">
        <f t="shared" si="1343"/>
        <v>0</v>
      </c>
      <c r="CP800" s="13">
        <f t="shared" si="1378"/>
        <v>0</v>
      </c>
      <c r="CQ800" s="11">
        <f t="shared" si="1298"/>
        <v>0</v>
      </c>
      <c r="CR800" s="57">
        <f t="shared" si="1299"/>
        <v>0</v>
      </c>
      <c r="CS800" s="57">
        <f t="shared" si="1300"/>
        <v>0</v>
      </c>
      <c r="CT800" s="57">
        <f t="shared" si="1292"/>
        <v>0</v>
      </c>
      <c r="CU800" s="24" t="str">
        <f t="shared" si="1344"/>
        <v/>
      </c>
      <c r="CV800" s="24" t="str">
        <f t="shared" si="1345"/>
        <v/>
      </c>
      <c r="CW800" s="24" t="str">
        <f t="shared" si="1346"/>
        <v/>
      </c>
      <c r="CX800" s="24" t="str">
        <f t="shared" si="1347"/>
        <v/>
      </c>
      <c r="CY800" s="24" t="str">
        <f t="shared" si="1348"/>
        <v/>
      </c>
      <c r="CZ800" s="24" t="str">
        <f t="shared" si="1349"/>
        <v/>
      </c>
      <c r="DA800" s="24" t="str">
        <f t="shared" si="1350"/>
        <v/>
      </c>
      <c r="DB800" s="24" t="str">
        <f t="shared" si="1351"/>
        <v/>
      </c>
      <c r="DC800" s="24" t="str">
        <f t="shared" si="1352"/>
        <v/>
      </c>
      <c r="DD800" s="24" t="str">
        <f t="shared" si="1353"/>
        <v/>
      </c>
      <c r="DE800" s="24" t="str">
        <f t="shared" si="1354"/>
        <v/>
      </c>
      <c r="DF800" s="24" t="str">
        <f t="shared" si="1355"/>
        <v/>
      </c>
      <c r="DG800" s="24" t="str">
        <f t="shared" si="1356"/>
        <v/>
      </c>
      <c r="DJ800" s="39"/>
      <c r="EA800" s="7"/>
    </row>
    <row r="801" spans="2:131" x14ac:dyDescent="0.2">
      <c r="B801" s="61" t="str">
        <f t="shared" si="1295"/>
        <v/>
      </c>
      <c r="C801" s="7" t="str">
        <f t="shared" si="1389"/>
        <v/>
      </c>
      <c r="D801" s="60">
        <f t="shared" si="1296"/>
        <v>0</v>
      </c>
      <c r="E801" s="7" t="str">
        <f t="shared" si="1297"/>
        <v/>
      </c>
      <c r="F801" s="72" t="str">
        <f t="shared" si="1293"/>
        <v/>
      </c>
      <c r="G801" s="108" t="str">
        <f t="shared" si="1294"/>
        <v/>
      </c>
      <c r="H801" s="112">
        <f t="shared" si="1390"/>
        <v>0</v>
      </c>
      <c r="I801" s="112">
        <f t="shared" si="1391"/>
        <v>0</v>
      </c>
      <c r="J801" s="112">
        <f t="shared" si="1392"/>
        <v>0</v>
      </c>
      <c r="K801" s="112">
        <f t="shared" si="1393"/>
        <v>0</v>
      </c>
      <c r="L801" s="112">
        <f t="shared" si="1394"/>
        <v>0</v>
      </c>
      <c r="M801" s="112">
        <f t="shared" si="1395"/>
        <v>0</v>
      </c>
      <c r="N801" s="60"/>
      <c r="O801" s="61"/>
      <c r="P801" s="61"/>
      <c r="Q801" s="61"/>
      <c r="R801" s="61"/>
      <c r="S801" s="7"/>
      <c r="T801" s="67">
        <f t="shared" si="1357"/>
        <v>1</v>
      </c>
      <c r="U801" s="76" t="str">
        <f t="shared" si="1358"/>
        <v/>
      </c>
      <c r="V801" s="76" t="str">
        <f t="shared" si="1359"/>
        <v/>
      </c>
      <c r="W801" s="76" t="str">
        <f t="shared" si="1360"/>
        <v/>
      </c>
      <c r="X801" s="76" t="str">
        <f t="shared" si="1361"/>
        <v/>
      </c>
      <c r="Y801" s="76" t="str">
        <f t="shared" si="1362"/>
        <v/>
      </c>
      <c r="Z801" s="76" t="str">
        <f t="shared" si="1363"/>
        <v/>
      </c>
      <c r="AA801" s="131" t="b">
        <f t="shared" si="1301"/>
        <v>0</v>
      </c>
      <c r="AB801" s="131" t="b">
        <f t="shared" si="1302"/>
        <v>0</v>
      </c>
      <c r="AC801" s="131" t="b">
        <f t="shared" si="1303"/>
        <v>0</v>
      </c>
      <c r="AD801" s="131" t="b">
        <f t="shared" si="1304"/>
        <v>0</v>
      </c>
      <c r="AE801" s="131" t="b">
        <f t="shared" si="1305"/>
        <v>0</v>
      </c>
      <c r="AF801" s="131" t="b">
        <f t="shared" si="1306"/>
        <v>0</v>
      </c>
      <c r="AG801" s="131">
        <f t="shared" si="1379"/>
        <v>0</v>
      </c>
      <c r="AH801" s="131">
        <f t="shared" si="1385"/>
        <v>1</v>
      </c>
      <c r="AI801" s="13">
        <f t="shared" si="1307"/>
        <v>0</v>
      </c>
      <c r="AJ801" s="11">
        <f t="shared" si="1364"/>
        <v>0</v>
      </c>
      <c r="AK801" s="67">
        <f t="shared" si="1365"/>
        <v>1</v>
      </c>
      <c r="AL801" s="118" t="str">
        <f t="shared" si="1366"/>
        <v/>
      </c>
      <c r="AM801" s="118" t="str">
        <f t="shared" si="1367"/>
        <v/>
      </c>
      <c r="AN801" s="118" t="str">
        <f t="shared" si="1368"/>
        <v/>
      </c>
      <c r="AO801" s="118" t="str">
        <f t="shared" si="1369"/>
        <v/>
      </c>
      <c r="AP801" s="118" t="str">
        <f t="shared" si="1370"/>
        <v/>
      </c>
      <c r="AQ801" s="118" t="str">
        <f t="shared" si="1371"/>
        <v/>
      </c>
      <c r="AR801" s="118" t="str">
        <f t="shared" si="1372"/>
        <v/>
      </c>
      <c r="AS801" s="60" t="b">
        <f t="shared" si="1308"/>
        <v>0</v>
      </c>
      <c r="AT801" s="60" t="b">
        <f t="shared" si="1309"/>
        <v>0</v>
      </c>
      <c r="AU801" s="60" t="b">
        <f t="shared" si="1310"/>
        <v>0</v>
      </c>
      <c r="AV801" s="60" t="b">
        <f t="shared" si="1311"/>
        <v>0</v>
      </c>
      <c r="AW801" s="60" t="b">
        <f t="shared" si="1312"/>
        <v>0</v>
      </c>
      <c r="AX801" s="60" t="b">
        <f t="shared" si="1313"/>
        <v>0</v>
      </c>
      <c r="AY801" s="60" t="b">
        <f t="shared" si="1314"/>
        <v>0</v>
      </c>
      <c r="AZ801" s="131">
        <f t="shared" si="1380"/>
        <v>0</v>
      </c>
      <c r="BA801" s="131">
        <f t="shared" si="1386"/>
        <v>1</v>
      </c>
      <c r="BB801" s="13">
        <f t="shared" si="1373"/>
        <v>0</v>
      </c>
      <c r="BC801" s="11">
        <f t="shared" si="1315"/>
        <v>0</v>
      </c>
      <c r="BD801" s="67">
        <f t="shared" si="1374"/>
        <v>1</v>
      </c>
      <c r="BE801" s="76" t="str">
        <f t="shared" si="1316"/>
        <v/>
      </c>
      <c r="BF801" s="76" t="str">
        <f t="shared" si="1317"/>
        <v/>
      </c>
      <c r="BG801" s="76" t="str">
        <f t="shared" si="1318"/>
        <v/>
      </c>
      <c r="BH801" s="76" t="str">
        <f t="shared" si="1319"/>
        <v/>
      </c>
      <c r="BI801" s="76" t="str">
        <f t="shared" si="1320"/>
        <v/>
      </c>
      <c r="BJ801" s="76" t="str">
        <f t="shared" si="1321"/>
        <v/>
      </c>
      <c r="BK801" s="131" t="b">
        <f t="shared" si="1322"/>
        <v>0</v>
      </c>
      <c r="BL801" s="131" t="b">
        <f t="shared" si="1323"/>
        <v>0</v>
      </c>
      <c r="BM801" s="131" t="b">
        <f t="shared" si="1324"/>
        <v>0</v>
      </c>
      <c r="BN801" s="131" t="b">
        <f t="shared" si="1325"/>
        <v>0</v>
      </c>
      <c r="BO801" s="131" t="b">
        <f t="shared" si="1326"/>
        <v>0</v>
      </c>
      <c r="BP801" s="131" t="b">
        <f t="shared" si="1327"/>
        <v>0</v>
      </c>
      <c r="BQ801" s="131">
        <f t="shared" si="1381"/>
        <v>0</v>
      </c>
      <c r="BR801" s="131">
        <f t="shared" si="1387"/>
        <v>1</v>
      </c>
      <c r="BS801" s="92">
        <f t="shared" si="1382"/>
        <v>0</v>
      </c>
      <c r="BT801" s="13">
        <f t="shared" si="1328"/>
        <v>0</v>
      </c>
      <c r="BU801" s="11">
        <f t="shared" si="1375"/>
        <v>0</v>
      </c>
      <c r="BV801" s="67">
        <f t="shared" si="1376"/>
        <v>1</v>
      </c>
      <c r="BW801" s="118" t="str">
        <f t="shared" si="1329"/>
        <v/>
      </c>
      <c r="BX801" s="118" t="str">
        <f t="shared" si="1330"/>
        <v/>
      </c>
      <c r="BY801" s="118" t="str">
        <f t="shared" si="1331"/>
        <v/>
      </c>
      <c r="BZ801" s="118" t="str">
        <f t="shared" si="1332"/>
        <v/>
      </c>
      <c r="CA801" s="118" t="str">
        <f t="shared" si="1333"/>
        <v/>
      </c>
      <c r="CB801" s="118" t="str">
        <f t="shared" si="1334"/>
        <v/>
      </c>
      <c r="CC801" s="118" t="str">
        <f t="shared" si="1335"/>
        <v/>
      </c>
      <c r="CD801" s="60" t="b">
        <f t="shared" si="1336"/>
        <v>0</v>
      </c>
      <c r="CE801" s="60" t="b">
        <f t="shared" si="1337"/>
        <v>0</v>
      </c>
      <c r="CF801" s="60" t="b">
        <f t="shared" si="1338"/>
        <v>0</v>
      </c>
      <c r="CG801" s="60" t="b">
        <f t="shared" si="1339"/>
        <v>0</v>
      </c>
      <c r="CH801" s="60" t="b">
        <f t="shared" si="1340"/>
        <v>0</v>
      </c>
      <c r="CI801" s="60" t="b">
        <f t="shared" si="1341"/>
        <v>0</v>
      </c>
      <c r="CJ801" s="60" t="b">
        <f t="shared" si="1342"/>
        <v>0</v>
      </c>
      <c r="CK801" s="131">
        <f t="shared" si="1383"/>
        <v>0</v>
      </c>
      <c r="CL801" s="131">
        <f t="shared" si="1388"/>
        <v>1</v>
      </c>
      <c r="CM801" s="92">
        <f t="shared" si="1384"/>
        <v>0</v>
      </c>
      <c r="CN801" s="13">
        <f t="shared" si="1377"/>
        <v>0</v>
      </c>
      <c r="CO801" s="11">
        <f t="shared" si="1343"/>
        <v>0</v>
      </c>
      <c r="CP801" s="13">
        <f t="shared" si="1378"/>
        <v>0</v>
      </c>
      <c r="CQ801" s="11">
        <f t="shared" si="1298"/>
        <v>0</v>
      </c>
      <c r="CR801" s="57">
        <f t="shared" si="1299"/>
        <v>0</v>
      </c>
      <c r="CS801" s="57">
        <f t="shared" si="1300"/>
        <v>0</v>
      </c>
      <c r="CT801" s="57">
        <f t="shared" si="1292"/>
        <v>0</v>
      </c>
      <c r="CU801" s="24" t="str">
        <f t="shared" si="1344"/>
        <v/>
      </c>
      <c r="CV801" s="24" t="str">
        <f t="shared" si="1345"/>
        <v/>
      </c>
      <c r="CW801" s="24" t="str">
        <f t="shared" si="1346"/>
        <v/>
      </c>
      <c r="CX801" s="24" t="str">
        <f t="shared" si="1347"/>
        <v/>
      </c>
      <c r="CY801" s="24" t="str">
        <f t="shared" si="1348"/>
        <v/>
      </c>
      <c r="CZ801" s="24" t="str">
        <f t="shared" si="1349"/>
        <v/>
      </c>
      <c r="DA801" s="24" t="str">
        <f t="shared" si="1350"/>
        <v/>
      </c>
      <c r="DB801" s="24" t="str">
        <f t="shared" si="1351"/>
        <v/>
      </c>
      <c r="DC801" s="24" t="str">
        <f t="shared" si="1352"/>
        <v/>
      </c>
      <c r="DD801" s="24" t="str">
        <f t="shared" si="1353"/>
        <v/>
      </c>
      <c r="DE801" s="24" t="str">
        <f t="shared" si="1354"/>
        <v/>
      </c>
      <c r="DF801" s="24" t="str">
        <f t="shared" si="1355"/>
        <v/>
      </c>
      <c r="DG801" s="24" t="str">
        <f t="shared" si="1356"/>
        <v/>
      </c>
      <c r="DJ801" s="39"/>
      <c r="EA801" s="7"/>
    </row>
    <row r="802" spans="2:131" x14ac:dyDescent="0.2">
      <c r="B802" s="61" t="str">
        <f t="shared" si="1295"/>
        <v/>
      </c>
      <c r="C802" s="7" t="str">
        <f t="shared" si="1389"/>
        <v/>
      </c>
      <c r="D802" s="60">
        <f t="shared" si="1296"/>
        <v>0</v>
      </c>
      <c r="E802" s="7" t="str">
        <f t="shared" si="1297"/>
        <v/>
      </c>
      <c r="F802" s="72" t="str">
        <f t="shared" si="1293"/>
        <v/>
      </c>
      <c r="G802" s="108" t="str">
        <f t="shared" si="1294"/>
        <v/>
      </c>
      <c r="H802" s="112">
        <f t="shared" si="1390"/>
        <v>0</v>
      </c>
      <c r="I802" s="112">
        <f t="shared" si="1391"/>
        <v>0</v>
      </c>
      <c r="J802" s="112">
        <f t="shared" si="1392"/>
        <v>0</v>
      </c>
      <c r="K802" s="112">
        <f t="shared" si="1393"/>
        <v>0</v>
      </c>
      <c r="L802" s="112">
        <f t="shared" si="1394"/>
        <v>0</v>
      </c>
      <c r="M802" s="112">
        <f t="shared" si="1395"/>
        <v>0</v>
      </c>
      <c r="N802" s="60"/>
      <c r="O802" s="61"/>
      <c r="P802" s="61"/>
      <c r="Q802" s="61"/>
      <c r="R802" s="61"/>
      <c r="S802" s="7"/>
      <c r="T802" s="67">
        <f t="shared" si="1357"/>
        <v>1</v>
      </c>
      <c r="U802" s="76" t="str">
        <f t="shared" si="1358"/>
        <v/>
      </c>
      <c r="V802" s="76" t="str">
        <f t="shared" si="1359"/>
        <v/>
      </c>
      <c r="W802" s="76" t="str">
        <f t="shared" si="1360"/>
        <v/>
      </c>
      <c r="X802" s="76" t="str">
        <f t="shared" si="1361"/>
        <v/>
      </c>
      <c r="Y802" s="76" t="str">
        <f t="shared" si="1362"/>
        <v/>
      </c>
      <c r="Z802" s="76" t="str">
        <f t="shared" si="1363"/>
        <v/>
      </c>
      <c r="AA802" s="131" t="b">
        <f t="shared" si="1301"/>
        <v>0</v>
      </c>
      <c r="AB802" s="131" t="b">
        <f t="shared" si="1302"/>
        <v>0</v>
      </c>
      <c r="AC802" s="131" t="b">
        <f t="shared" si="1303"/>
        <v>0</v>
      </c>
      <c r="AD802" s="131" t="b">
        <f t="shared" si="1304"/>
        <v>0</v>
      </c>
      <c r="AE802" s="131" t="b">
        <f t="shared" si="1305"/>
        <v>0</v>
      </c>
      <c r="AF802" s="131" t="b">
        <f t="shared" si="1306"/>
        <v>0</v>
      </c>
      <c r="AG802" s="131">
        <f t="shared" si="1379"/>
        <v>0</v>
      </c>
      <c r="AH802" s="131">
        <f t="shared" si="1385"/>
        <v>1</v>
      </c>
      <c r="AI802" s="13">
        <f t="shared" si="1307"/>
        <v>0</v>
      </c>
      <c r="AJ802" s="11">
        <f t="shared" si="1364"/>
        <v>0</v>
      </c>
      <c r="AK802" s="67">
        <f t="shared" si="1365"/>
        <v>1</v>
      </c>
      <c r="AL802" s="118" t="str">
        <f t="shared" si="1366"/>
        <v/>
      </c>
      <c r="AM802" s="118" t="str">
        <f t="shared" si="1367"/>
        <v/>
      </c>
      <c r="AN802" s="118" t="str">
        <f t="shared" si="1368"/>
        <v/>
      </c>
      <c r="AO802" s="118" t="str">
        <f t="shared" si="1369"/>
        <v/>
      </c>
      <c r="AP802" s="118" t="str">
        <f t="shared" si="1370"/>
        <v/>
      </c>
      <c r="AQ802" s="118" t="str">
        <f t="shared" si="1371"/>
        <v/>
      </c>
      <c r="AR802" s="118" t="str">
        <f t="shared" si="1372"/>
        <v/>
      </c>
      <c r="AS802" s="60" t="b">
        <f t="shared" si="1308"/>
        <v>0</v>
      </c>
      <c r="AT802" s="60" t="b">
        <f t="shared" si="1309"/>
        <v>0</v>
      </c>
      <c r="AU802" s="60" t="b">
        <f t="shared" si="1310"/>
        <v>0</v>
      </c>
      <c r="AV802" s="60" t="b">
        <f t="shared" si="1311"/>
        <v>0</v>
      </c>
      <c r="AW802" s="60" t="b">
        <f t="shared" si="1312"/>
        <v>0</v>
      </c>
      <c r="AX802" s="60" t="b">
        <f t="shared" si="1313"/>
        <v>0</v>
      </c>
      <c r="AY802" s="60" t="b">
        <f t="shared" si="1314"/>
        <v>0</v>
      </c>
      <c r="AZ802" s="131">
        <f t="shared" si="1380"/>
        <v>0</v>
      </c>
      <c r="BA802" s="131">
        <f t="shared" si="1386"/>
        <v>1</v>
      </c>
      <c r="BB802" s="13">
        <f t="shared" si="1373"/>
        <v>0</v>
      </c>
      <c r="BC802" s="11">
        <f t="shared" si="1315"/>
        <v>0</v>
      </c>
      <c r="BD802" s="67">
        <f t="shared" si="1374"/>
        <v>1</v>
      </c>
      <c r="BE802" s="76" t="str">
        <f t="shared" si="1316"/>
        <v/>
      </c>
      <c r="BF802" s="76" t="str">
        <f t="shared" si="1317"/>
        <v/>
      </c>
      <c r="BG802" s="76" t="str">
        <f t="shared" si="1318"/>
        <v/>
      </c>
      <c r="BH802" s="76" t="str">
        <f t="shared" si="1319"/>
        <v/>
      </c>
      <c r="BI802" s="76" t="str">
        <f t="shared" si="1320"/>
        <v/>
      </c>
      <c r="BJ802" s="76" t="str">
        <f t="shared" si="1321"/>
        <v/>
      </c>
      <c r="BK802" s="131" t="b">
        <f t="shared" si="1322"/>
        <v>0</v>
      </c>
      <c r="BL802" s="131" t="b">
        <f t="shared" si="1323"/>
        <v>0</v>
      </c>
      <c r="BM802" s="131" t="b">
        <f t="shared" si="1324"/>
        <v>0</v>
      </c>
      <c r="BN802" s="131" t="b">
        <f t="shared" si="1325"/>
        <v>0</v>
      </c>
      <c r="BO802" s="131" t="b">
        <f t="shared" si="1326"/>
        <v>0</v>
      </c>
      <c r="BP802" s="131" t="b">
        <f t="shared" si="1327"/>
        <v>0</v>
      </c>
      <c r="BQ802" s="131">
        <f t="shared" si="1381"/>
        <v>0</v>
      </c>
      <c r="BR802" s="131">
        <f t="shared" si="1387"/>
        <v>1</v>
      </c>
      <c r="BS802" s="92">
        <f t="shared" si="1382"/>
        <v>0</v>
      </c>
      <c r="BT802" s="13">
        <f t="shared" si="1328"/>
        <v>0</v>
      </c>
      <c r="BU802" s="11">
        <f t="shared" si="1375"/>
        <v>0</v>
      </c>
      <c r="BV802" s="67">
        <f t="shared" si="1376"/>
        <v>1</v>
      </c>
      <c r="BW802" s="118" t="str">
        <f t="shared" si="1329"/>
        <v/>
      </c>
      <c r="BX802" s="118" t="str">
        <f t="shared" si="1330"/>
        <v/>
      </c>
      <c r="BY802" s="118" t="str">
        <f t="shared" si="1331"/>
        <v/>
      </c>
      <c r="BZ802" s="118" t="str">
        <f t="shared" si="1332"/>
        <v/>
      </c>
      <c r="CA802" s="118" t="str">
        <f t="shared" si="1333"/>
        <v/>
      </c>
      <c r="CB802" s="118" t="str">
        <f t="shared" si="1334"/>
        <v/>
      </c>
      <c r="CC802" s="118" t="str">
        <f t="shared" si="1335"/>
        <v/>
      </c>
      <c r="CD802" s="60" t="b">
        <f t="shared" si="1336"/>
        <v>0</v>
      </c>
      <c r="CE802" s="60" t="b">
        <f t="shared" si="1337"/>
        <v>0</v>
      </c>
      <c r="CF802" s="60" t="b">
        <f t="shared" si="1338"/>
        <v>0</v>
      </c>
      <c r="CG802" s="60" t="b">
        <f t="shared" si="1339"/>
        <v>0</v>
      </c>
      <c r="CH802" s="60" t="b">
        <f t="shared" si="1340"/>
        <v>0</v>
      </c>
      <c r="CI802" s="60" t="b">
        <f t="shared" si="1341"/>
        <v>0</v>
      </c>
      <c r="CJ802" s="60" t="b">
        <f t="shared" si="1342"/>
        <v>0</v>
      </c>
      <c r="CK802" s="131">
        <f t="shared" si="1383"/>
        <v>0</v>
      </c>
      <c r="CL802" s="131">
        <f t="shared" si="1388"/>
        <v>1</v>
      </c>
      <c r="CM802" s="92">
        <f t="shared" si="1384"/>
        <v>0</v>
      </c>
      <c r="CN802" s="13">
        <f t="shared" si="1377"/>
        <v>0</v>
      </c>
      <c r="CO802" s="11">
        <f t="shared" si="1343"/>
        <v>0</v>
      </c>
      <c r="CP802" s="13">
        <f t="shared" si="1378"/>
        <v>0</v>
      </c>
      <c r="CQ802" s="11">
        <f t="shared" si="1298"/>
        <v>0</v>
      </c>
      <c r="CR802" s="57">
        <f t="shared" si="1299"/>
        <v>0</v>
      </c>
      <c r="CS802" s="57">
        <f t="shared" si="1300"/>
        <v>0</v>
      </c>
      <c r="CT802" s="57">
        <f t="shared" si="1292"/>
        <v>0</v>
      </c>
      <c r="CU802" s="24" t="str">
        <f t="shared" si="1344"/>
        <v/>
      </c>
      <c r="CV802" s="24" t="str">
        <f t="shared" si="1345"/>
        <v/>
      </c>
      <c r="CW802" s="24" t="str">
        <f t="shared" si="1346"/>
        <v/>
      </c>
      <c r="CX802" s="24" t="str">
        <f t="shared" si="1347"/>
        <v/>
      </c>
      <c r="CY802" s="24" t="str">
        <f t="shared" si="1348"/>
        <v/>
      </c>
      <c r="CZ802" s="24" t="str">
        <f t="shared" si="1349"/>
        <v/>
      </c>
      <c r="DA802" s="24" t="str">
        <f t="shared" si="1350"/>
        <v/>
      </c>
      <c r="DB802" s="24" t="str">
        <f t="shared" si="1351"/>
        <v/>
      </c>
      <c r="DC802" s="24" t="str">
        <f t="shared" si="1352"/>
        <v/>
      </c>
      <c r="DD802" s="24" t="str">
        <f t="shared" si="1353"/>
        <v/>
      </c>
      <c r="DE802" s="24" t="str">
        <f t="shared" si="1354"/>
        <v/>
      </c>
      <c r="DF802" s="24" t="str">
        <f t="shared" si="1355"/>
        <v/>
      </c>
      <c r="DG802" s="24" t="str">
        <f t="shared" si="1356"/>
        <v/>
      </c>
      <c r="DJ802" s="39"/>
      <c r="EA802" s="7"/>
    </row>
    <row r="803" spans="2:131" x14ac:dyDescent="0.2">
      <c r="B803" s="61" t="str">
        <f t="shared" si="1295"/>
        <v/>
      </c>
      <c r="C803" s="7" t="str">
        <f t="shared" si="1389"/>
        <v/>
      </c>
      <c r="D803" s="60">
        <f t="shared" si="1296"/>
        <v>0</v>
      </c>
      <c r="E803" s="7" t="str">
        <f t="shared" si="1297"/>
        <v/>
      </c>
      <c r="F803" s="72" t="str">
        <f t="shared" si="1293"/>
        <v/>
      </c>
      <c r="G803" s="108" t="str">
        <f t="shared" si="1294"/>
        <v/>
      </c>
      <c r="H803" s="112">
        <f t="shared" si="1390"/>
        <v>0</v>
      </c>
      <c r="I803" s="112">
        <f t="shared" si="1391"/>
        <v>0</v>
      </c>
      <c r="J803" s="112">
        <f t="shared" si="1392"/>
        <v>0</v>
      </c>
      <c r="K803" s="112">
        <f t="shared" si="1393"/>
        <v>0</v>
      </c>
      <c r="L803" s="112">
        <f t="shared" si="1394"/>
        <v>0</v>
      </c>
      <c r="M803" s="112">
        <f t="shared" si="1395"/>
        <v>0</v>
      </c>
      <c r="N803" s="60"/>
      <c r="O803" s="61"/>
      <c r="P803" s="61"/>
      <c r="Q803" s="61"/>
      <c r="R803" s="61"/>
      <c r="S803" s="7"/>
      <c r="T803" s="67">
        <f t="shared" si="1357"/>
        <v>1</v>
      </c>
      <c r="U803" s="76" t="str">
        <f t="shared" si="1358"/>
        <v/>
      </c>
      <c r="V803" s="76" t="str">
        <f t="shared" si="1359"/>
        <v/>
      </c>
      <c r="W803" s="76" t="str">
        <f t="shared" si="1360"/>
        <v/>
      </c>
      <c r="X803" s="76" t="str">
        <f t="shared" si="1361"/>
        <v/>
      </c>
      <c r="Y803" s="76" t="str">
        <f t="shared" si="1362"/>
        <v/>
      </c>
      <c r="Z803" s="76" t="str">
        <f t="shared" si="1363"/>
        <v/>
      </c>
      <c r="AA803" s="131" t="b">
        <f t="shared" si="1301"/>
        <v>0</v>
      </c>
      <c r="AB803" s="131" t="b">
        <f t="shared" si="1302"/>
        <v>0</v>
      </c>
      <c r="AC803" s="131" t="b">
        <f t="shared" si="1303"/>
        <v>0</v>
      </c>
      <c r="AD803" s="131" t="b">
        <f t="shared" si="1304"/>
        <v>0</v>
      </c>
      <c r="AE803" s="131" t="b">
        <f t="shared" si="1305"/>
        <v>0</v>
      </c>
      <c r="AF803" s="131" t="b">
        <f t="shared" si="1306"/>
        <v>0</v>
      </c>
      <c r="AG803" s="131">
        <f t="shared" si="1379"/>
        <v>0</v>
      </c>
      <c r="AH803" s="131">
        <f t="shared" si="1385"/>
        <v>1</v>
      </c>
      <c r="AI803" s="13">
        <f t="shared" si="1307"/>
        <v>0</v>
      </c>
      <c r="AJ803" s="11">
        <f t="shared" si="1364"/>
        <v>0</v>
      </c>
      <c r="AK803" s="67">
        <f t="shared" si="1365"/>
        <v>1</v>
      </c>
      <c r="AL803" s="118" t="str">
        <f t="shared" si="1366"/>
        <v/>
      </c>
      <c r="AM803" s="118" t="str">
        <f t="shared" si="1367"/>
        <v/>
      </c>
      <c r="AN803" s="118" t="str">
        <f t="shared" si="1368"/>
        <v/>
      </c>
      <c r="AO803" s="118" t="str">
        <f t="shared" si="1369"/>
        <v/>
      </c>
      <c r="AP803" s="118" t="str">
        <f t="shared" si="1370"/>
        <v/>
      </c>
      <c r="AQ803" s="118" t="str">
        <f t="shared" si="1371"/>
        <v/>
      </c>
      <c r="AR803" s="118" t="str">
        <f t="shared" si="1372"/>
        <v/>
      </c>
      <c r="AS803" s="60" t="b">
        <f t="shared" si="1308"/>
        <v>0</v>
      </c>
      <c r="AT803" s="60" t="b">
        <f t="shared" si="1309"/>
        <v>0</v>
      </c>
      <c r="AU803" s="60" t="b">
        <f t="shared" si="1310"/>
        <v>0</v>
      </c>
      <c r="AV803" s="60" t="b">
        <f t="shared" si="1311"/>
        <v>0</v>
      </c>
      <c r="AW803" s="60" t="b">
        <f t="shared" si="1312"/>
        <v>0</v>
      </c>
      <c r="AX803" s="60" t="b">
        <f t="shared" si="1313"/>
        <v>0</v>
      </c>
      <c r="AY803" s="60" t="b">
        <f t="shared" si="1314"/>
        <v>0</v>
      </c>
      <c r="AZ803" s="131">
        <f t="shared" si="1380"/>
        <v>0</v>
      </c>
      <c r="BA803" s="131">
        <f t="shared" si="1386"/>
        <v>1</v>
      </c>
      <c r="BB803" s="13">
        <f t="shared" si="1373"/>
        <v>0</v>
      </c>
      <c r="BC803" s="11">
        <f t="shared" si="1315"/>
        <v>0</v>
      </c>
      <c r="BD803" s="67">
        <f t="shared" si="1374"/>
        <v>1</v>
      </c>
      <c r="BE803" s="76" t="str">
        <f t="shared" si="1316"/>
        <v/>
      </c>
      <c r="BF803" s="76" t="str">
        <f t="shared" si="1317"/>
        <v/>
      </c>
      <c r="BG803" s="76" t="str">
        <f t="shared" si="1318"/>
        <v/>
      </c>
      <c r="BH803" s="76" t="str">
        <f t="shared" si="1319"/>
        <v/>
      </c>
      <c r="BI803" s="76" t="str">
        <f t="shared" si="1320"/>
        <v/>
      </c>
      <c r="BJ803" s="76" t="str">
        <f t="shared" si="1321"/>
        <v/>
      </c>
      <c r="BK803" s="131" t="b">
        <f t="shared" si="1322"/>
        <v>0</v>
      </c>
      <c r="BL803" s="131" t="b">
        <f t="shared" si="1323"/>
        <v>0</v>
      </c>
      <c r="BM803" s="131" t="b">
        <f t="shared" si="1324"/>
        <v>0</v>
      </c>
      <c r="BN803" s="131" t="b">
        <f t="shared" si="1325"/>
        <v>0</v>
      </c>
      <c r="BO803" s="131" t="b">
        <f t="shared" si="1326"/>
        <v>0</v>
      </c>
      <c r="BP803" s="131" t="b">
        <f t="shared" si="1327"/>
        <v>0</v>
      </c>
      <c r="BQ803" s="131">
        <f t="shared" si="1381"/>
        <v>0</v>
      </c>
      <c r="BR803" s="131">
        <f t="shared" si="1387"/>
        <v>1</v>
      </c>
      <c r="BS803" s="92">
        <f t="shared" si="1382"/>
        <v>0</v>
      </c>
      <c r="BT803" s="13">
        <f t="shared" si="1328"/>
        <v>0</v>
      </c>
      <c r="BU803" s="11">
        <f t="shared" si="1375"/>
        <v>0</v>
      </c>
      <c r="BV803" s="67">
        <f t="shared" si="1376"/>
        <v>1</v>
      </c>
      <c r="BW803" s="118" t="str">
        <f t="shared" si="1329"/>
        <v/>
      </c>
      <c r="BX803" s="118" t="str">
        <f t="shared" si="1330"/>
        <v/>
      </c>
      <c r="BY803" s="118" t="str">
        <f t="shared" si="1331"/>
        <v/>
      </c>
      <c r="BZ803" s="118" t="str">
        <f t="shared" si="1332"/>
        <v/>
      </c>
      <c r="CA803" s="118" t="str">
        <f t="shared" si="1333"/>
        <v/>
      </c>
      <c r="CB803" s="118" t="str">
        <f t="shared" si="1334"/>
        <v/>
      </c>
      <c r="CC803" s="118" t="str">
        <f t="shared" si="1335"/>
        <v/>
      </c>
      <c r="CD803" s="60" t="b">
        <f t="shared" si="1336"/>
        <v>0</v>
      </c>
      <c r="CE803" s="60" t="b">
        <f t="shared" si="1337"/>
        <v>0</v>
      </c>
      <c r="CF803" s="60" t="b">
        <f t="shared" si="1338"/>
        <v>0</v>
      </c>
      <c r="CG803" s="60" t="b">
        <f t="shared" si="1339"/>
        <v>0</v>
      </c>
      <c r="CH803" s="60" t="b">
        <f t="shared" si="1340"/>
        <v>0</v>
      </c>
      <c r="CI803" s="60" t="b">
        <f t="shared" si="1341"/>
        <v>0</v>
      </c>
      <c r="CJ803" s="60" t="b">
        <f t="shared" si="1342"/>
        <v>0</v>
      </c>
      <c r="CK803" s="131">
        <f t="shared" si="1383"/>
        <v>0</v>
      </c>
      <c r="CL803" s="131">
        <f t="shared" si="1388"/>
        <v>1</v>
      </c>
      <c r="CM803" s="92">
        <f t="shared" si="1384"/>
        <v>0</v>
      </c>
      <c r="CN803" s="13">
        <f t="shared" si="1377"/>
        <v>0</v>
      </c>
      <c r="CO803" s="11">
        <f t="shared" si="1343"/>
        <v>0</v>
      </c>
      <c r="CP803" s="13">
        <f t="shared" si="1378"/>
        <v>0</v>
      </c>
      <c r="CQ803" s="11">
        <f t="shared" si="1298"/>
        <v>0</v>
      </c>
      <c r="CR803" s="57">
        <f t="shared" si="1299"/>
        <v>0</v>
      </c>
      <c r="CS803" s="57">
        <f t="shared" si="1300"/>
        <v>0</v>
      </c>
      <c r="CT803" s="57">
        <f t="shared" si="1292"/>
        <v>0</v>
      </c>
      <c r="CU803" s="24" t="str">
        <f t="shared" si="1344"/>
        <v/>
      </c>
      <c r="CV803" s="24" t="str">
        <f t="shared" si="1345"/>
        <v/>
      </c>
      <c r="CW803" s="24" t="str">
        <f t="shared" si="1346"/>
        <v/>
      </c>
      <c r="CX803" s="24" t="str">
        <f t="shared" si="1347"/>
        <v/>
      </c>
      <c r="CY803" s="24" t="str">
        <f t="shared" si="1348"/>
        <v/>
      </c>
      <c r="CZ803" s="24" t="str">
        <f t="shared" si="1349"/>
        <v/>
      </c>
      <c r="DA803" s="24" t="str">
        <f t="shared" si="1350"/>
        <v/>
      </c>
      <c r="DB803" s="24" t="str">
        <f t="shared" si="1351"/>
        <v/>
      </c>
      <c r="DC803" s="24" t="str">
        <f t="shared" si="1352"/>
        <v/>
      </c>
      <c r="DD803" s="24" t="str">
        <f t="shared" si="1353"/>
        <v/>
      </c>
      <c r="DE803" s="24" t="str">
        <f t="shared" si="1354"/>
        <v/>
      </c>
      <c r="DF803" s="24" t="str">
        <f t="shared" si="1355"/>
        <v/>
      </c>
      <c r="DG803" s="24" t="str">
        <f t="shared" si="1356"/>
        <v/>
      </c>
      <c r="DJ803" s="39"/>
      <c r="EA803" s="7"/>
    </row>
    <row r="804" spans="2:131" x14ac:dyDescent="0.2">
      <c r="B804" s="61" t="str">
        <f t="shared" si="1295"/>
        <v/>
      </c>
      <c r="C804" s="7" t="str">
        <f t="shared" si="1389"/>
        <v/>
      </c>
      <c r="D804" s="60">
        <f t="shared" si="1296"/>
        <v>0</v>
      </c>
      <c r="E804" s="7" t="str">
        <f t="shared" si="1297"/>
        <v/>
      </c>
      <c r="F804" s="72" t="str">
        <f t="shared" si="1293"/>
        <v/>
      </c>
      <c r="G804" s="108" t="str">
        <f t="shared" si="1294"/>
        <v/>
      </c>
      <c r="H804" s="112">
        <f t="shared" si="1390"/>
        <v>0</v>
      </c>
      <c r="I804" s="112">
        <f t="shared" si="1391"/>
        <v>0</v>
      </c>
      <c r="J804" s="112">
        <f t="shared" si="1392"/>
        <v>0</v>
      </c>
      <c r="K804" s="112">
        <f t="shared" si="1393"/>
        <v>0</v>
      </c>
      <c r="L804" s="112">
        <f t="shared" si="1394"/>
        <v>0</v>
      </c>
      <c r="M804" s="112">
        <f t="shared" si="1395"/>
        <v>0</v>
      </c>
      <c r="N804" s="60"/>
      <c r="O804" s="61"/>
      <c r="P804" s="61"/>
      <c r="Q804" s="61"/>
      <c r="R804" s="61"/>
      <c r="S804" s="7"/>
      <c r="T804" s="67">
        <f t="shared" si="1357"/>
        <v>1</v>
      </c>
      <c r="U804" s="76" t="str">
        <f t="shared" si="1358"/>
        <v/>
      </c>
      <c r="V804" s="76" t="str">
        <f t="shared" si="1359"/>
        <v/>
      </c>
      <c r="W804" s="76" t="str">
        <f t="shared" si="1360"/>
        <v/>
      </c>
      <c r="X804" s="76" t="str">
        <f t="shared" si="1361"/>
        <v/>
      </c>
      <c r="Y804" s="76" t="str">
        <f t="shared" si="1362"/>
        <v/>
      </c>
      <c r="Z804" s="76" t="str">
        <f t="shared" si="1363"/>
        <v/>
      </c>
      <c r="AA804" s="131" t="b">
        <f t="shared" si="1301"/>
        <v>0</v>
      </c>
      <c r="AB804" s="131" t="b">
        <f t="shared" si="1302"/>
        <v>0</v>
      </c>
      <c r="AC804" s="131" t="b">
        <f t="shared" si="1303"/>
        <v>0</v>
      </c>
      <c r="AD804" s="131" t="b">
        <f t="shared" si="1304"/>
        <v>0</v>
      </c>
      <c r="AE804" s="131" t="b">
        <f t="shared" si="1305"/>
        <v>0</v>
      </c>
      <c r="AF804" s="131" t="b">
        <f t="shared" si="1306"/>
        <v>0</v>
      </c>
      <c r="AG804" s="131">
        <f t="shared" si="1379"/>
        <v>0</v>
      </c>
      <c r="AH804" s="131">
        <f t="shared" si="1385"/>
        <v>1</v>
      </c>
      <c r="AI804" s="13">
        <f t="shared" si="1307"/>
        <v>0</v>
      </c>
      <c r="AJ804" s="11">
        <f t="shared" si="1364"/>
        <v>0</v>
      </c>
      <c r="AK804" s="67">
        <f t="shared" si="1365"/>
        <v>1</v>
      </c>
      <c r="AL804" s="118" t="str">
        <f t="shared" si="1366"/>
        <v/>
      </c>
      <c r="AM804" s="118" t="str">
        <f t="shared" si="1367"/>
        <v/>
      </c>
      <c r="AN804" s="118" t="str">
        <f t="shared" si="1368"/>
        <v/>
      </c>
      <c r="AO804" s="118" t="str">
        <f t="shared" si="1369"/>
        <v/>
      </c>
      <c r="AP804" s="118" t="str">
        <f t="shared" si="1370"/>
        <v/>
      </c>
      <c r="AQ804" s="118" t="str">
        <f t="shared" si="1371"/>
        <v/>
      </c>
      <c r="AR804" s="118" t="str">
        <f t="shared" si="1372"/>
        <v/>
      </c>
      <c r="AS804" s="60" t="b">
        <f t="shared" si="1308"/>
        <v>0</v>
      </c>
      <c r="AT804" s="60" t="b">
        <f t="shared" si="1309"/>
        <v>0</v>
      </c>
      <c r="AU804" s="60" t="b">
        <f t="shared" si="1310"/>
        <v>0</v>
      </c>
      <c r="AV804" s="60" t="b">
        <f t="shared" si="1311"/>
        <v>0</v>
      </c>
      <c r="AW804" s="60" t="b">
        <f t="shared" si="1312"/>
        <v>0</v>
      </c>
      <c r="AX804" s="60" t="b">
        <f t="shared" si="1313"/>
        <v>0</v>
      </c>
      <c r="AY804" s="60" t="b">
        <f t="shared" si="1314"/>
        <v>0</v>
      </c>
      <c r="AZ804" s="131">
        <f t="shared" si="1380"/>
        <v>0</v>
      </c>
      <c r="BA804" s="131">
        <f t="shared" si="1386"/>
        <v>1</v>
      </c>
      <c r="BB804" s="13">
        <f t="shared" si="1373"/>
        <v>0</v>
      </c>
      <c r="BC804" s="11">
        <f t="shared" si="1315"/>
        <v>0</v>
      </c>
      <c r="BD804" s="67">
        <f t="shared" si="1374"/>
        <v>1</v>
      </c>
      <c r="BE804" s="76" t="str">
        <f t="shared" si="1316"/>
        <v/>
      </c>
      <c r="BF804" s="76" t="str">
        <f t="shared" si="1317"/>
        <v/>
      </c>
      <c r="BG804" s="76" t="str">
        <f t="shared" si="1318"/>
        <v/>
      </c>
      <c r="BH804" s="76" t="str">
        <f t="shared" si="1319"/>
        <v/>
      </c>
      <c r="BI804" s="76" t="str">
        <f t="shared" si="1320"/>
        <v/>
      </c>
      <c r="BJ804" s="76" t="str">
        <f t="shared" si="1321"/>
        <v/>
      </c>
      <c r="BK804" s="131" t="b">
        <f t="shared" si="1322"/>
        <v>0</v>
      </c>
      <c r="BL804" s="131" t="b">
        <f t="shared" si="1323"/>
        <v>0</v>
      </c>
      <c r="BM804" s="131" t="b">
        <f t="shared" si="1324"/>
        <v>0</v>
      </c>
      <c r="BN804" s="131" t="b">
        <f t="shared" si="1325"/>
        <v>0</v>
      </c>
      <c r="BO804" s="131" t="b">
        <f t="shared" si="1326"/>
        <v>0</v>
      </c>
      <c r="BP804" s="131" t="b">
        <f t="shared" si="1327"/>
        <v>0</v>
      </c>
      <c r="BQ804" s="131">
        <f t="shared" si="1381"/>
        <v>0</v>
      </c>
      <c r="BR804" s="131">
        <f t="shared" si="1387"/>
        <v>1</v>
      </c>
      <c r="BS804" s="92">
        <f t="shared" si="1382"/>
        <v>0</v>
      </c>
      <c r="BT804" s="13">
        <f t="shared" si="1328"/>
        <v>0</v>
      </c>
      <c r="BU804" s="11">
        <f t="shared" si="1375"/>
        <v>0</v>
      </c>
      <c r="BV804" s="67">
        <f t="shared" si="1376"/>
        <v>1</v>
      </c>
      <c r="BW804" s="118" t="str">
        <f t="shared" si="1329"/>
        <v/>
      </c>
      <c r="BX804" s="118" t="str">
        <f t="shared" si="1330"/>
        <v/>
      </c>
      <c r="BY804" s="118" t="str">
        <f t="shared" si="1331"/>
        <v/>
      </c>
      <c r="BZ804" s="118" t="str">
        <f t="shared" si="1332"/>
        <v/>
      </c>
      <c r="CA804" s="118" t="str">
        <f t="shared" si="1333"/>
        <v/>
      </c>
      <c r="CB804" s="118" t="str">
        <f t="shared" si="1334"/>
        <v/>
      </c>
      <c r="CC804" s="118" t="str">
        <f t="shared" si="1335"/>
        <v/>
      </c>
      <c r="CD804" s="60" t="b">
        <f t="shared" si="1336"/>
        <v>0</v>
      </c>
      <c r="CE804" s="60" t="b">
        <f t="shared" si="1337"/>
        <v>0</v>
      </c>
      <c r="CF804" s="60" t="b">
        <f t="shared" si="1338"/>
        <v>0</v>
      </c>
      <c r="CG804" s="60" t="b">
        <f t="shared" si="1339"/>
        <v>0</v>
      </c>
      <c r="CH804" s="60" t="b">
        <f t="shared" si="1340"/>
        <v>0</v>
      </c>
      <c r="CI804" s="60" t="b">
        <f t="shared" si="1341"/>
        <v>0</v>
      </c>
      <c r="CJ804" s="60" t="b">
        <f t="shared" si="1342"/>
        <v>0</v>
      </c>
      <c r="CK804" s="131">
        <f t="shared" si="1383"/>
        <v>0</v>
      </c>
      <c r="CL804" s="131">
        <f t="shared" si="1388"/>
        <v>1</v>
      </c>
      <c r="CM804" s="92">
        <f t="shared" si="1384"/>
        <v>0</v>
      </c>
      <c r="CN804" s="13">
        <f t="shared" si="1377"/>
        <v>0</v>
      </c>
      <c r="CO804" s="11">
        <f t="shared" si="1343"/>
        <v>0</v>
      </c>
      <c r="CP804" s="13">
        <f t="shared" si="1378"/>
        <v>0</v>
      </c>
      <c r="CQ804" s="11">
        <f t="shared" si="1298"/>
        <v>0</v>
      </c>
      <c r="CR804" s="57">
        <f t="shared" si="1299"/>
        <v>0</v>
      </c>
      <c r="CS804" s="57">
        <f t="shared" si="1300"/>
        <v>0</v>
      </c>
      <c r="CT804" s="57">
        <f t="shared" si="1292"/>
        <v>0</v>
      </c>
      <c r="CU804" s="24" t="str">
        <f t="shared" si="1344"/>
        <v/>
      </c>
      <c r="CV804" s="24" t="str">
        <f t="shared" si="1345"/>
        <v/>
      </c>
      <c r="CW804" s="24" t="str">
        <f t="shared" si="1346"/>
        <v/>
      </c>
      <c r="CX804" s="24" t="str">
        <f t="shared" si="1347"/>
        <v/>
      </c>
      <c r="CY804" s="24" t="str">
        <f t="shared" si="1348"/>
        <v/>
      </c>
      <c r="CZ804" s="24" t="str">
        <f t="shared" si="1349"/>
        <v/>
      </c>
      <c r="DA804" s="24" t="str">
        <f t="shared" si="1350"/>
        <v/>
      </c>
      <c r="DB804" s="24" t="str">
        <f t="shared" si="1351"/>
        <v/>
      </c>
      <c r="DC804" s="24" t="str">
        <f t="shared" si="1352"/>
        <v/>
      </c>
      <c r="DD804" s="24" t="str">
        <f t="shared" si="1353"/>
        <v/>
      </c>
      <c r="DE804" s="24" t="str">
        <f t="shared" si="1354"/>
        <v/>
      </c>
      <c r="DF804" s="24" t="str">
        <f t="shared" si="1355"/>
        <v/>
      </c>
      <c r="DG804" s="24" t="str">
        <f t="shared" si="1356"/>
        <v/>
      </c>
      <c r="DJ804" s="39"/>
      <c r="EA804" s="7"/>
    </row>
    <row r="805" spans="2:131" x14ac:dyDescent="0.2">
      <c r="B805" s="61" t="str">
        <f t="shared" si="1295"/>
        <v/>
      </c>
      <c r="C805" s="7" t="str">
        <f t="shared" si="1389"/>
        <v/>
      </c>
      <c r="D805" s="60">
        <f t="shared" si="1296"/>
        <v>0</v>
      </c>
      <c r="E805" s="7" t="str">
        <f t="shared" si="1297"/>
        <v/>
      </c>
      <c r="F805" s="72" t="str">
        <f t="shared" si="1293"/>
        <v/>
      </c>
      <c r="G805" s="108" t="str">
        <f t="shared" si="1294"/>
        <v/>
      </c>
      <c r="H805" s="112">
        <f t="shared" si="1390"/>
        <v>0</v>
      </c>
      <c r="I805" s="112">
        <f t="shared" si="1391"/>
        <v>0</v>
      </c>
      <c r="J805" s="112">
        <f t="shared" si="1392"/>
        <v>0</v>
      </c>
      <c r="K805" s="112">
        <f t="shared" si="1393"/>
        <v>0</v>
      </c>
      <c r="L805" s="112">
        <f t="shared" si="1394"/>
        <v>0</v>
      </c>
      <c r="M805" s="112">
        <f t="shared" si="1395"/>
        <v>0</v>
      </c>
      <c r="N805" s="60"/>
      <c r="O805" s="61"/>
      <c r="P805" s="61"/>
      <c r="Q805" s="61"/>
      <c r="R805" s="61"/>
      <c r="S805" s="7"/>
      <c r="T805" s="67">
        <f t="shared" si="1357"/>
        <v>1</v>
      </c>
      <c r="U805" s="76" t="str">
        <f t="shared" si="1358"/>
        <v/>
      </c>
      <c r="V805" s="76" t="str">
        <f t="shared" si="1359"/>
        <v/>
      </c>
      <c r="W805" s="76" t="str">
        <f t="shared" si="1360"/>
        <v/>
      </c>
      <c r="X805" s="76" t="str">
        <f t="shared" si="1361"/>
        <v/>
      </c>
      <c r="Y805" s="76" t="str">
        <f t="shared" si="1362"/>
        <v/>
      </c>
      <c r="Z805" s="76" t="str">
        <f t="shared" si="1363"/>
        <v/>
      </c>
      <c r="AA805" s="131" t="b">
        <f t="shared" si="1301"/>
        <v>0</v>
      </c>
      <c r="AB805" s="131" t="b">
        <f t="shared" si="1302"/>
        <v>0</v>
      </c>
      <c r="AC805" s="131" t="b">
        <f t="shared" si="1303"/>
        <v>0</v>
      </c>
      <c r="AD805" s="131" t="b">
        <f t="shared" si="1304"/>
        <v>0</v>
      </c>
      <c r="AE805" s="131" t="b">
        <f t="shared" si="1305"/>
        <v>0</v>
      </c>
      <c r="AF805" s="131" t="b">
        <f t="shared" si="1306"/>
        <v>0</v>
      </c>
      <c r="AG805" s="131">
        <f t="shared" si="1379"/>
        <v>0</v>
      </c>
      <c r="AH805" s="131">
        <f t="shared" si="1385"/>
        <v>1</v>
      </c>
      <c r="AI805" s="13">
        <f t="shared" si="1307"/>
        <v>0</v>
      </c>
      <c r="AJ805" s="11">
        <f t="shared" si="1364"/>
        <v>0</v>
      </c>
      <c r="AK805" s="67">
        <f t="shared" si="1365"/>
        <v>1</v>
      </c>
      <c r="AL805" s="118" t="str">
        <f t="shared" si="1366"/>
        <v/>
      </c>
      <c r="AM805" s="118" t="str">
        <f t="shared" si="1367"/>
        <v/>
      </c>
      <c r="AN805" s="118" t="str">
        <f t="shared" si="1368"/>
        <v/>
      </c>
      <c r="AO805" s="118" t="str">
        <f t="shared" si="1369"/>
        <v/>
      </c>
      <c r="AP805" s="118" t="str">
        <f t="shared" si="1370"/>
        <v/>
      </c>
      <c r="AQ805" s="118" t="str">
        <f t="shared" si="1371"/>
        <v/>
      </c>
      <c r="AR805" s="118" t="str">
        <f t="shared" si="1372"/>
        <v/>
      </c>
      <c r="AS805" s="60" t="b">
        <f t="shared" si="1308"/>
        <v>0</v>
      </c>
      <c r="AT805" s="60" t="b">
        <f t="shared" si="1309"/>
        <v>0</v>
      </c>
      <c r="AU805" s="60" t="b">
        <f t="shared" si="1310"/>
        <v>0</v>
      </c>
      <c r="AV805" s="60" t="b">
        <f t="shared" si="1311"/>
        <v>0</v>
      </c>
      <c r="AW805" s="60" t="b">
        <f t="shared" si="1312"/>
        <v>0</v>
      </c>
      <c r="AX805" s="60" t="b">
        <f t="shared" si="1313"/>
        <v>0</v>
      </c>
      <c r="AY805" s="60" t="b">
        <f t="shared" si="1314"/>
        <v>0</v>
      </c>
      <c r="AZ805" s="131">
        <f t="shared" si="1380"/>
        <v>0</v>
      </c>
      <c r="BA805" s="131">
        <f t="shared" si="1386"/>
        <v>1</v>
      </c>
      <c r="BB805" s="13">
        <f t="shared" si="1373"/>
        <v>0</v>
      </c>
      <c r="BC805" s="11">
        <f t="shared" si="1315"/>
        <v>0</v>
      </c>
      <c r="BD805" s="67">
        <f t="shared" si="1374"/>
        <v>1</v>
      </c>
      <c r="BE805" s="76" t="str">
        <f t="shared" si="1316"/>
        <v/>
      </c>
      <c r="BF805" s="76" t="str">
        <f t="shared" si="1317"/>
        <v/>
      </c>
      <c r="BG805" s="76" t="str">
        <f t="shared" si="1318"/>
        <v/>
      </c>
      <c r="BH805" s="76" t="str">
        <f t="shared" si="1319"/>
        <v/>
      </c>
      <c r="BI805" s="76" t="str">
        <f t="shared" si="1320"/>
        <v/>
      </c>
      <c r="BJ805" s="76" t="str">
        <f t="shared" si="1321"/>
        <v/>
      </c>
      <c r="BK805" s="131" t="b">
        <f t="shared" si="1322"/>
        <v>0</v>
      </c>
      <c r="BL805" s="131" t="b">
        <f t="shared" si="1323"/>
        <v>0</v>
      </c>
      <c r="BM805" s="131" t="b">
        <f t="shared" si="1324"/>
        <v>0</v>
      </c>
      <c r="BN805" s="131" t="b">
        <f t="shared" si="1325"/>
        <v>0</v>
      </c>
      <c r="BO805" s="131" t="b">
        <f t="shared" si="1326"/>
        <v>0</v>
      </c>
      <c r="BP805" s="131" t="b">
        <f t="shared" si="1327"/>
        <v>0</v>
      </c>
      <c r="BQ805" s="131">
        <f t="shared" si="1381"/>
        <v>0</v>
      </c>
      <c r="BR805" s="131">
        <f t="shared" si="1387"/>
        <v>1</v>
      </c>
      <c r="BS805" s="92">
        <f t="shared" si="1382"/>
        <v>0</v>
      </c>
      <c r="BT805" s="13">
        <f t="shared" si="1328"/>
        <v>0</v>
      </c>
      <c r="BU805" s="11">
        <f t="shared" si="1375"/>
        <v>0</v>
      </c>
      <c r="BV805" s="67">
        <f t="shared" si="1376"/>
        <v>1</v>
      </c>
      <c r="BW805" s="118" t="str">
        <f t="shared" si="1329"/>
        <v/>
      </c>
      <c r="BX805" s="118" t="str">
        <f t="shared" si="1330"/>
        <v/>
      </c>
      <c r="BY805" s="118" t="str">
        <f t="shared" si="1331"/>
        <v/>
      </c>
      <c r="BZ805" s="118" t="str">
        <f t="shared" si="1332"/>
        <v/>
      </c>
      <c r="CA805" s="118" t="str">
        <f t="shared" si="1333"/>
        <v/>
      </c>
      <c r="CB805" s="118" t="str">
        <f t="shared" si="1334"/>
        <v/>
      </c>
      <c r="CC805" s="118" t="str">
        <f t="shared" si="1335"/>
        <v/>
      </c>
      <c r="CD805" s="60" t="b">
        <f t="shared" si="1336"/>
        <v>0</v>
      </c>
      <c r="CE805" s="60" t="b">
        <f t="shared" si="1337"/>
        <v>0</v>
      </c>
      <c r="CF805" s="60" t="b">
        <f t="shared" si="1338"/>
        <v>0</v>
      </c>
      <c r="CG805" s="60" t="b">
        <f t="shared" si="1339"/>
        <v>0</v>
      </c>
      <c r="CH805" s="60" t="b">
        <f t="shared" si="1340"/>
        <v>0</v>
      </c>
      <c r="CI805" s="60" t="b">
        <f t="shared" si="1341"/>
        <v>0</v>
      </c>
      <c r="CJ805" s="60" t="b">
        <f t="shared" si="1342"/>
        <v>0</v>
      </c>
      <c r="CK805" s="131">
        <f t="shared" si="1383"/>
        <v>0</v>
      </c>
      <c r="CL805" s="131">
        <f t="shared" si="1388"/>
        <v>1</v>
      </c>
      <c r="CM805" s="92">
        <f t="shared" si="1384"/>
        <v>0</v>
      </c>
      <c r="CN805" s="13">
        <f t="shared" si="1377"/>
        <v>0</v>
      </c>
      <c r="CO805" s="11">
        <f t="shared" si="1343"/>
        <v>0</v>
      </c>
      <c r="CP805" s="13">
        <f t="shared" si="1378"/>
        <v>0</v>
      </c>
      <c r="CQ805" s="11">
        <f t="shared" si="1298"/>
        <v>0</v>
      </c>
      <c r="CR805" s="57">
        <f t="shared" si="1299"/>
        <v>0</v>
      </c>
      <c r="CS805" s="57">
        <f t="shared" si="1300"/>
        <v>0</v>
      </c>
      <c r="CT805" s="57">
        <f t="shared" si="1292"/>
        <v>0</v>
      </c>
      <c r="CU805" s="24" t="str">
        <f t="shared" si="1344"/>
        <v/>
      </c>
      <c r="CV805" s="24" t="str">
        <f t="shared" si="1345"/>
        <v/>
      </c>
      <c r="CW805" s="24" t="str">
        <f t="shared" si="1346"/>
        <v/>
      </c>
      <c r="CX805" s="24" t="str">
        <f t="shared" si="1347"/>
        <v/>
      </c>
      <c r="CY805" s="24" t="str">
        <f t="shared" si="1348"/>
        <v/>
      </c>
      <c r="CZ805" s="24" t="str">
        <f t="shared" si="1349"/>
        <v/>
      </c>
      <c r="DA805" s="24" t="str">
        <f t="shared" si="1350"/>
        <v/>
      </c>
      <c r="DB805" s="24" t="str">
        <f t="shared" si="1351"/>
        <v/>
      </c>
      <c r="DC805" s="24" t="str">
        <f t="shared" si="1352"/>
        <v/>
      </c>
      <c r="DD805" s="24" t="str">
        <f t="shared" si="1353"/>
        <v/>
      </c>
      <c r="DE805" s="24" t="str">
        <f t="shared" si="1354"/>
        <v/>
      </c>
      <c r="DF805" s="24" t="str">
        <f t="shared" si="1355"/>
        <v/>
      </c>
      <c r="DG805" s="24" t="str">
        <f t="shared" si="1356"/>
        <v/>
      </c>
      <c r="DJ805" s="39"/>
      <c r="EA805" s="7"/>
    </row>
    <row r="806" spans="2:131" x14ac:dyDescent="0.2">
      <c r="B806" s="61" t="str">
        <f t="shared" si="1295"/>
        <v/>
      </c>
      <c r="C806" s="7" t="str">
        <f t="shared" si="1389"/>
        <v/>
      </c>
      <c r="D806" s="60">
        <f t="shared" si="1296"/>
        <v>0</v>
      </c>
      <c r="E806" s="7" t="str">
        <f t="shared" si="1297"/>
        <v/>
      </c>
      <c r="F806" s="72" t="str">
        <f t="shared" si="1293"/>
        <v/>
      </c>
      <c r="G806" s="108" t="str">
        <f t="shared" si="1294"/>
        <v/>
      </c>
      <c r="H806" s="112">
        <f t="shared" si="1390"/>
        <v>0</v>
      </c>
      <c r="I806" s="112">
        <f t="shared" si="1391"/>
        <v>0</v>
      </c>
      <c r="J806" s="112">
        <f t="shared" si="1392"/>
        <v>0</v>
      </c>
      <c r="K806" s="112">
        <f t="shared" si="1393"/>
        <v>0</v>
      </c>
      <c r="L806" s="112">
        <f t="shared" si="1394"/>
        <v>0</v>
      </c>
      <c r="M806" s="112">
        <f t="shared" si="1395"/>
        <v>0</v>
      </c>
      <c r="N806" s="60"/>
      <c r="O806" s="61"/>
      <c r="P806" s="61"/>
      <c r="Q806" s="61"/>
      <c r="R806" s="61"/>
      <c r="S806" s="7"/>
      <c r="T806" s="67">
        <f t="shared" si="1357"/>
        <v>1</v>
      </c>
      <c r="U806" s="76" t="str">
        <f t="shared" si="1358"/>
        <v/>
      </c>
      <c r="V806" s="76" t="str">
        <f t="shared" si="1359"/>
        <v/>
      </c>
      <c r="W806" s="76" t="str">
        <f t="shared" si="1360"/>
        <v/>
      </c>
      <c r="X806" s="76" t="str">
        <f t="shared" si="1361"/>
        <v/>
      </c>
      <c r="Y806" s="76" t="str">
        <f t="shared" si="1362"/>
        <v/>
      </c>
      <c r="Z806" s="76" t="str">
        <f t="shared" si="1363"/>
        <v/>
      </c>
      <c r="AA806" s="131" t="b">
        <f t="shared" si="1301"/>
        <v>0</v>
      </c>
      <c r="AB806" s="131" t="b">
        <f t="shared" si="1302"/>
        <v>0</v>
      </c>
      <c r="AC806" s="131" t="b">
        <f t="shared" si="1303"/>
        <v>0</v>
      </c>
      <c r="AD806" s="131" t="b">
        <f t="shared" si="1304"/>
        <v>0</v>
      </c>
      <c r="AE806" s="131" t="b">
        <f t="shared" si="1305"/>
        <v>0</v>
      </c>
      <c r="AF806" s="131" t="b">
        <f t="shared" si="1306"/>
        <v>0</v>
      </c>
      <c r="AG806" s="131">
        <f t="shared" si="1379"/>
        <v>0</v>
      </c>
      <c r="AH806" s="131">
        <f t="shared" si="1385"/>
        <v>1</v>
      </c>
      <c r="AI806" s="13">
        <f t="shared" si="1307"/>
        <v>0</v>
      </c>
      <c r="AJ806" s="11">
        <f t="shared" si="1364"/>
        <v>0</v>
      </c>
      <c r="AK806" s="67">
        <f t="shared" si="1365"/>
        <v>1</v>
      </c>
      <c r="AL806" s="118" t="str">
        <f t="shared" si="1366"/>
        <v/>
      </c>
      <c r="AM806" s="118" t="str">
        <f t="shared" si="1367"/>
        <v/>
      </c>
      <c r="AN806" s="118" t="str">
        <f t="shared" si="1368"/>
        <v/>
      </c>
      <c r="AO806" s="118" t="str">
        <f t="shared" si="1369"/>
        <v/>
      </c>
      <c r="AP806" s="118" t="str">
        <f t="shared" si="1370"/>
        <v/>
      </c>
      <c r="AQ806" s="118" t="str">
        <f t="shared" si="1371"/>
        <v/>
      </c>
      <c r="AR806" s="118" t="str">
        <f t="shared" si="1372"/>
        <v/>
      </c>
      <c r="AS806" s="60" t="b">
        <f t="shared" si="1308"/>
        <v>0</v>
      </c>
      <c r="AT806" s="60" t="b">
        <f t="shared" si="1309"/>
        <v>0</v>
      </c>
      <c r="AU806" s="60" t="b">
        <f t="shared" si="1310"/>
        <v>0</v>
      </c>
      <c r="AV806" s="60" t="b">
        <f t="shared" si="1311"/>
        <v>0</v>
      </c>
      <c r="AW806" s="60" t="b">
        <f t="shared" si="1312"/>
        <v>0</v>
      </c>
      <c r="AX806" s="60" t="b">
        <f t="shared" si="1313"/>
        <v>0</v>
      </c>
      <c r="AY806" s="60" t="b">
        <f t="shared" si="1314"/>
        <v>0</v>
      </c>
      <c r="AZ806" s="131">
        <f t="shared" si="1380"/>
        <v>0</v>
      </c>
      <c r="BA806" s="131">
        <f t="shared" si="1386"/>
        <v>1</v>
      </c>
      <c r="BB806" s="13">
        <f t="shared" si="1373"/>
        <v>0</v>
      </c>
      <c r="BC806" s="11">
        <f t="shared" si="1315"/>
        <v>0</v>
      </c>
      <c r="BD806" s="67">
        <f t="shared" si="1374"/>
        <v>1</v>
      </c>
      <c r="BE806" s="76" t="str">
        <f t="shared" si="1316"/>
        <v/>
      </c>
      <c r="BF806" s="76" t="str">
        <f t="shared" si="1317"/>
        <v/>
      </c>
      <c r="BG806" s="76" t="str">
        <f t="shared" si="1318"/>
        <v/>
      </c>
      <c r="BH806" s="76" t="str">
        <f t="shared" si="1319"/>
        <v/>
      </c>
      <c r="BI806" s="76" t="str">
        <f t="shared" si="1320"/>
        <v/>
      </c>
      <c r="BJ806" s="76" t="str">
        <f t="shared" si="1321"/>
        <v/>
      </c>
      <c r="BK806" s="131" t="b">
        <f t="shared" si="1322"/>
        <v>0</v>
      </c>
      <c r="BL806" s="131" t="b">
        <f t="shared" si="1323"/>
        <v>0</v>
      </c>
      <c r="BM806" s="131" t="b">
        <f t="shared" si="1324"/>
        <v>0</v>
      </c>
      <c r="BN806" s="131" t="b">
        <f t="shared" si="1325"/>
        <v>0</v>
      </c>
      <c r="BO806" s="131" t="b">
        <f t="shared" si="1326"/>
        <v>0</v>
      </c>
      <c r="BP806" s="131" t="b">
        <f t="shared" si="1327"/>
        <v>0</v>
      </c>
      <c r="BQ806" s="131">
        <f t="shared" si="1381"/>
        <v>0</v>
      </c>
      <c r="BR806" s="131">
        <f t="shared" si="1387"/>
        <v>1</v>
      </c>
      <c r="BS806" s="92">
        <f t="shared" si="1382"/>
        <v>0</v>
      </c>
      <c r="BT806" s="13">
        <f t="shared" si="1328"/>
        <v>0</v>
      </c>
      <c r="BU806" s="11">
        <f t="shared" si="1375"/>
        <v>0</v>
      </c>
      <c r="BV806" s="67">
        <f t="shared" si="1376"/>
        <v>1</v>
      </c>
      <c r="BW806" s="118" t="str">
        <f t="shared" si="1329"/>
        <v/>
      </c>
      <c r="BX806" s="118" t="str">
        <f t="shared" si="1330"/>
        <v/>
      </c>
      <c r="BY806" s="118" t="str">
        <f t="shared" si="1331"/>
        <v/>
      </c>
      <c r="BZ806" s="118" t="str">
        <f t="shared" si="1332"/>
        <v/>
      </c>
      <c r="CA806" s="118" t="str">
        <f t="shared" si="1333"/>
        <v/>
      </c>
      <c r="CB806" s="118" t="str">
        <f t="shared" si="1334"/>
        <v/>
      </c>
      <c r="CC806" s="118" t="str">
        <f t="shared" si="1335"/>
        <v/>
      </c>
      <c r="CD806" s="60" t="b">
        <f t="shared" si="1336"/>
        <v>0</v>
      </c>
      <c r="CE806" s="60" t="b">
        <f t="shared" si="1337"/>
        <v>0</v>
      </c>
      <c r="CF806" s="60" t="b">
        <f t="shared" si="1338"/>
        <v>0</v>
      </c>
      <c r="CG806" s="60" t="b">
        <f t="shared" si="1339"/>
        <v>0</v>
      </c>
      <c r="CH806" s="60" t="b">
        <f t="shared" si="1340"/>
        <v>0</v>
      </c>
      <c r="CI806" s="60" t="b">
        <f t="shared" si="1341"/>
        <v>0</v>
      </c>
      <c r="CJ806" s="60" t="b">
        <f t="shared" si="1342"/>
        <v>0</v>
      </c>
      <c r="CK806" s="131">
        <f t="shared" si="1383"/>
        <v>0</v>
      </c>
      <c r="CL806" s="131">
        <f t="shared" si="1388"/>
        <v>1</v>
      </c>
      <c r="CM806" s="92">
        <f t="shared" si="1384"/>
        <v>0</v>
      </c>
      <c r="CN806" s="13">
        <f t="shared" si="1377"/>
        <v>0</v>
      </c>
      <c r="CO806" s="11">
        <f t="shared" si="1343"/>
        <v>0</v>
      </c>
      <c r="CP806" s="13">
        <f t="shared" si="1378"/>
        <v>0</v>
      </c>
      <c r="CQ806" s="11">
        <f t="shared" si="1298"/>
        <v>0</v>
      </c>
      <c r="CR806" s="57">
        <f t="shared" si="1299"/>
        <v>0</v>
      </c>
      <c r="CS806" s="57">
        <f t="shared" si="1300"/>
        <v>0</v>
      </c>
      <c r="CT806" s="57">
        <f t="shared" si="1292"/>
        <v>0</v>
      </c>
      <c r="CU806" s="24" t="str">
        <f t="shared" si="1344"/>
        <v/>
      </c>
      <c r="CV806" s="24" t="str">
        <f t="shared" si="1345"/>
        <v/>
      </c>
      <c r="CW806" s="24" t="str">
        <f t="shared" si="1346"/>
        <v/>
      </c>
      <c r="CX806" s="24" t="str">
        <f t="shared" si="1347"/>
        <v/>
      </c>
      <c r="CY806" s="24" t="str">
        <f t="shared" si="1348"/>
        <v/>
      </c>
      <c r="CZ806" s="24" t="str">
        <f t="shared" si="1349"/>
        <v/>
      </c>
      <c r="DA806" s="24" t="str">
        <f t="shared" si="1350"/>
        <v/>
      </c>
      <c r="DB806" s="24" t="str">
        <f t="shared" si="1351"/>
        <v/>
      </c>
      <c r="DC806" s="24" t="str">
        <f t="shared" si="1352"/>
        <v/>
      </c>
      <c r="DD806" s="24" t="str">
        <f t="shared" si="1353"/>
        <v/>
      </c>
      <c r="DE806" s="24" t="str">
        <f t="shared" si="1354"/>
        <v/>
      </c>
      <c r="DF806" s="24" t="str">
        <f t="shared" si="1355"/>
        <v/>
      </c>
      <c r="DG806" s="24" t="str">
        <f t="shared" si="1356"/>
        <v/>
      </c>
      <c r="DJ806" s="39"/>
      <c r="EA806" s="7"/>
    </row>
    <row r="807" spans="2:131" x14ac:dyDescent="0.2">
      <c r="B807" s="61" t="str">
        <f t="shared" si="1295"/>
        <v/>
      </c>
      <c r="C807" s="7" t="str">
        <f t="shared" si="1389"/>
        <v/>
      </c>
      <c r="D807" s="60">
        <f t="shared" si="1296"/>
        <v>0</v>
      </c>
      <c r="E807" s="7" t="str">
        <f t="shared" si="1297"/>
        <v/>
      </c>
      <c r="F807" s="72" t="str">
        <f t="shared" si="1293"/>
        <v/>
      </c>
      <c r="G807" s="108" t="str">
        <f t="shared" si="1294"/>
        <v/>
      </c>
      <c r="H807" s="112">
        <f t="shared" si="1390"/>
        <v>0</v>
      </c>
      <c r="I807" s="112">
        <f t="shared" si="1391"/>
        <v>0</v>
      </c>
      <c r="J807" s="112">
        <f t="shared" si="1392"/>
        <v>0</v>
      </c>
      <c r="K807" s="112">
        <f t="shared" si="1393"/>
        <v>0</v>
      </c>
      <c r="L807" s="112">
        <f t="shared" si="1394"/>
        <v>0</v>
      </c>
      <c r="M807" s="112">
        <f t="shared" si="1395"/>
        <v>0</v>
      </c>
      <c r="N807" s="60"/>
      <c r="O807" s="61"/>
      <c r="P807" s="61"/>
      <c r="Q807" s="61"/>
      <c r="R807" s="61"/>
      <c r="S807" s="7"/>
      <c r="T807" s="67">
        <f t="shared" si="1357"/>
        <v>1</v>
      </c>
      <c r="U807" s="76" t="str">
        <f t="shared" si="1358"/>
        <v/>
      </c>
      <c r="V807" s="76" t="str">
        <f t="shared" si="1359"/>
        <v/>
      </c>
      <c r="W807" s="76" t="str">
        <f t="shared" si="1360"/>
        <v/>
      </c>
      <c r="X807" s="76" t="str">
        <f t="shared" si="1361"/>
        <v/>
      </c>
      <c r="Y807" s="76" t="str">
        <f t="shared" si="1362"/>
        <v/>
      </c>
      <c r="Z807" s="76" t="str">
        <f t="shared" si="1363"/>
        <v/>
      </c>
      <c r="AA807" s="131" t="b">
        <f t="shared" si="1301"/>
        <v>0</v>
      </c>
      <c r="AB807" s="131" t="b">
        <f t="shared" si="1302"/>
        <v>0</v>
      </c>
      <c r="AC807" s="131" t="b">
        <f t="shared" si="1303"/>
        <v>0</v>
      </c>
      <c r="AD807" s="131" t="b">
        <f t="shared" si="1304"/>
        <v>0</v>
      </c>
      <c r="AE807" s="131" t="b">
        <f t="shared" si="1305"/>
        <v>0</v>
      </c>
      <c r="AF807" s="131" t="b">
        <f t="shared" si="1306"/>
        <v>0</v>
      </c>
      <c r="AG807" s="131">
        <f t="shared" si="1379"/>
        <v>0</v>
      </c>
      <c r="AH807" s="131">
        <f t="shared" si="1385"/>
        <v>1</v>
      </c>
      <c r="AI807" s="13">
        <f t="shared" si="1307"/>
        <v>0</v>
      </c>
      <c r="AJ807" s="11">
        <f t="shared" si="1364"/>
        <v>0</v>
      </c>
      <c r="AK807" s="67">
        <f t="shared" si="1365"/>
        <v>1</v>
      </c>
      <c r="AL807" s="118" t="str">
        <f t="shared" si="1366"/>
        <v/>
      </c>
      <c r="AM807" s="118" t="str">
        <f t="shared" si="1367"/>
        <v/>
      </c>
      <c r="AN807" s="118" t="str">
        <f t="shared" si="1368"/>
        <v/>
      </c>
      <c r="AO807" s="118" t="str">
        <f t="shared" si="1369"/>
        <v/>
      </c>
      <c r="AP807" s="118" t="str">
        <f t="shared" si="1370"/>
        <v/>
      </c>
      <c r="AQ807" s="118" t="str">
        <f t="shared" si="1371"/>
        <v/>
      </c>
      <c r="AR807" s="118" t="str">
        <f t="shared" si="1372"/>
        <v/>
      </c>
      <c r="AS807" s="60" t="b">
        <f t="shared" si="1308"/>
        <v>0</v>
      </c>
      <c r="AT807" s="60" t="b">
        <f t="shared" si="1309"/>
        <v>0</v>
      </c>
      <c r="AU807" s="60" t="b">
        <f t="shared" si="1310"/>
        <v>0</v>
      </c>
      <c r="AV807" s="60" t="b">
        <f t="shared" si="1311"/>
        <v>0</v>
      </c>
      <c r="AW807" s="60" t="b">
        <f t="shared" si="1312"/>
        <v>0</v>
      </c>
      <c r="AX807" s="60" t="b">
        <f t="shared" si="1313"/>
        <v>0</v>
      </c>
      <c r="AY807" s="60" t="b">
        <f t="shared" si="1314"/>
        <v>0</v>
      </c>
      <c r="AZ807" s="131">
        <f t="shared" si="1380"/>
        <v>0</v>
      </c>
      <c r="BA807" s="131">
        <f t="shared" si="1386"/>
        <v>1</v>
      </c>
      <c r="BB807" s="13">
        <f t="shared" si="1373"/>
        <v>0</v>
      </c>
      <c r="BC807" s="11">
        <f t="shared" si="1315"/>
        <v>0</v>
      </c>
      <c r="BD807" s="67">
        <f t="shared" si="1374"/>
        <v>1</v>
      </c>
      <c r="BE807" s="76" t="str">
        <f t="shared" si="1316"/>
        <v/>
      </c>
      <c r="BF807" s="76" t="str">
        <f t="shared" si="1317"/>
        <v/>
      </c>
      <c r="BG807" s="76" t="str">
        <f t="shared" si="1318"/>
        <v/>
      </c>
      <c r="BH807" s="76" t="str">
        <f t="shared" si="1319"/>
        <v/>
      </c>
      <c r="BI807" s="76" t="str">
        <f t="shared" si="1320"/>
        <v/>
      </c>
      <c r="BJ807" s="76" t="str">
        <f t="shared" si="1321"/>
        <v/>
      </c>
      <c r="BK807" s="131" t="b">
        <f t="shared" si="1322"/>
        <v>0</v>
      </c>
      <c r="BL807" s="131" t="b">
        <f t="shared" si="1323"/>
        <v>0</v>
      </c>
      <c r="BM807" s="131" t="b">
        <f t="shared" si="1324"/>
        <v>0</v>
      </c>
      <c r="BN807" s="131" t="b">
        <f t="shared" si="1325"/>
        <v>0</v>
      </c>
      <c r="BO807" s="131" t="b">
        <f t="shared" si="1326"/>
        <v>0</v>
      </c>
      <c r="BP807" s="131" t="b">
        <f t="shared" si="1327"/>
        <v>0</v>
      </c>
      <c r="BQ807" s="131">
        <f t="shared" si="1381"/>
        <v>0</v>
      </c>
      <c r="BR807" s="131">
        <f t="shared" si="1387"/>
        <v>1</v>
      </c>
      <c r="BS807" s="92">
        <f t="shared" si="1382"/>
        <v>0</v>
      </c>
      <c r="BT807" s="13">
        <f t="shared" si="1328"/>
        <v>0</v>
      </c>
      <c r="BU807" s="11">
        <f t="shared" si="1375"/>
        <v>0</v>
      </c>
      <c r="BV807" s="67">
        <f t="shared" si="1376"/>
        <v>1</v>
      </c>
      <c r="BW807" s="118" t="str">
        <f t="shared" si="1329"/>
        <v/>
      </c>
      <c r="BX807" s="118" t="str">
        <f t="shared" si="1330"/>
        <v/>
      </c>
      <c r="BY807" s="118" t="str">
        <f t="shared" si="1331"/>
        <v/>
      </c>
      <c r="BZ807" s="118" t="str">
        <f t="shared" si="1332"/>
        <v/>
      </c>
      <c r="CA807" s="118" t="str">
        <f t="shared" si="1333"/>
        <v/>
      </c>
      <c r="CB807" s="118" t="str">
        <f t="shared" si="1334"/>
        <v/>
      </c>
      <c r="CC807" s="118" t="str">
        <f t="shared" si="1335"/>
        <v/>
      </c>
      <c r="CD807" s="60" t="b">
        <f t="shared" si="1336"/>
        <v>0</v>
      </c>
      <c r="CE807" s="60" t="b">
        <f t="shared" si="1337"/>
        <v>0</v>
      </c>
      <c r="CF807" s="60" t="b">
        <f t="shared" si="1338"/>
        <v>0</v>
      </c>
      <c r="CG807" s="60" t="b">
        <f t="shared" si="1339"/>
        <v>0</v>
      </c>
      <c r="CH807" s="60" t="b">
        <f t="shared" si="1340"/>
        <v>0</v>
      </c>
      <c r="CI807" s="60" t="b">
        <f t="shared" si="1341"/>
        <v>0</v>
      </c>
      <c r="CJ807" s="60" t="b">
        <f t="shared" si="1342"/>
        <v>0</v>
      </c>
      <c r="CK807" s="131">
        <f t="shared" si="1383"/>
        <v>0</v>
      </c>
      <c r="CL807" s="131">
        <f t="shared" si="1388"/>
        <v>1</v>
      </c>
      <c r="CM807" s="92">
        <f t="shared" si="1384"/>
        <v>0</v>
      </c>
      <c r="CN807" s="13">
        <f t="shared" si="1377"/>
        <v>0</v>
      </c>
      <c r="CO807" s="11">
        <f t="shared" si="1343"/>
        <v>0</v>
      </c>
      <c r="CP807" s="13">
        <f t="shared" si="1378"/>
        <v>0</v>
      </c>
      <c r="CQ807" s="11">
        <f t="shared" si="1298"/>
        <v>0</v>
      </c>
      <c r="CR807" s="57">
        <f t="shared" si="1299"/>
        <v>0</v>
      </c>
      <c r="CS807" s="57">
        <f t="shared" si="1300"/>
        <v>0</v>
      </c>
      <c r="CT807" s="57">
        <f t="shared" si="1292"/>
        <v>0</v>
      </c>
      <c r="CU807" s="24" t="str">
        <f t="shared" si="1344"/>
        <v/>
      </c>
      <c r="CV807" s="24" t="str">
        <f t="shared" si="1345"/>
        <v/>
      </c>
      <c r="CW807" s="24" t="str">
        <f t="shared" si="1346"/>
        <v/>
      </c>
      <c r="CX807" s="24" t="str">
        <f t="shared" si="1347"/>
        <v/>
      </c>
      <c r="CY807" s="24" t="str">
        <f t="shared" si="1348"/>
        <v/>
      </c>
      <c r="CZ807" s="24" t="str">
        <f t="shared" si="1349"/>
        <v/>
      </c>
      <c r="DA807" s="24" t="str">
        <f t="shared" si="1350"/>
        <v/>
      </c>
      <c r="DB807" s="24" t="str">
        <f t="shared" si="1351"/>
        <v/>
      </c>
      <c r="DC807" s="24" t="str">
        <f t="shared" si="1352"/>
        <v/>
      </c>
      <c r="DD807" s="24" t="str">
        <f t="shared" si="1353"/>
        <v/>
      </c>
      <c r="DE807" s="24" t="str">
        <f t="shared" si="1354"/>
        <v/>
      </c>
      <c r="DF807" s="24" t="str">
        <f t="shared" si="1355"/>
        <v/>
      </c>
      <c r="DG807" s="24" t="str">
        <f t="shared" si="1356"/>
        <v/>
      </c>
      <c r="DJ807" s="39"/>
      <c r="EA807" s="7"/>
    </row>
    <row r="808" spans="2:131" x14ac:dyDescent="0.2">
      <c r="B808" s="61" t="str">
        <f t="shared" si="1295"/>
        <v/>
      </c>
      <c r="C808" s="7" t="str">
        <f t="shared" si="1389"/>
        <v/>
      </c>
      <c r="D808" s="60">
        <f t="shared" si="1296"/>
        <v>0</v>
      </c>
      <c r="E808" s="7" t="str">
        <f t="shared" si="1297"/>
        <v/>
      </c>
      <c r="F808" s="72" t="str">
        <f t="shared" si="1293"/>
        <v/>
      </c>
      <c r="G808" s="108" t="str">
        <f t="shared" si="1294"/>
        <v/>
      </c>
      <c r="H808" s="112">
        <f t="shared" si="1390"/>
        <v>0</v>
      </c>
      <c r="I808" s="112">
        <f t="shared" si="1391"/>
        <v>0</v>
      </c>
      <c r="J808" s="112">
        <f t="shared" si="1392"/>
        <v>0</v>
      </c>
      <c r="K808" s="112">
        <f t="shared" si="1393"/>
        <v>0</v>
      </c>
      <c r="L808" s="112">
        <f t="shared" si="1394"/>
        <v>0</v>
      </c>
      <c r="M808" s="112">
        <f t="shared" si="1395"/>
        <v>0</v>
      </c>
      <c r="N808" s="60"/>
      <c r="O808" s="61"/>
      <c r="P808" s="61"/>
      <c r="Q808" s="61"/>
      <c r="R808" s="61"/>
      <c r="S808" s="7"/>
      <c r="T808" s="67">
        <f t="shared" si="1357"/>
        <v>1</v>
      </c>
      <c r="U808" s="76" t="str">
        <f t="shared" si="1358"/>
        <v/>
      </c>
      <c r="V808" s="76" t="str">
        <f t="shared" si="1359"/>
        <v/>
      </c>
      <c r="W808" s="76" t="str">
        <f t="shared" si="1360"/>
        <v/>
      </c>
      <c r="X808" s="76" t="str">
        <f t="shared" si="1361"/>
        <v/>
      </c>
      <c r="Y808" s="76" t="str">
        <f t="shared" si="1362"/>
        <v/>
      </c>
      <c r="Z808" s="76" t="str">
        <f t="shared" si="1363"/>
        <v/>
      </c>
      <c r="AA808" s="131" t="b">
        <f t="shared" si="1301"/>
        <v>0</v>
      </c>
      <c r="AB808" s="131" t="b">
        <f t="shared" si="1302"/>
        <v>0</v>
      </c>
      <c r="AC808" s="131" t="b">
        <f t="shared" si="1303"/>
        <v>0</v>
      </c>
      <c r="AD808" s="131" t="b">
        <f t="shared" si="1304"/>
        <v>0</v>
      </c>
      <c r="AE808" s="131" t="b">
        <f t="shared" si="1305"/>
        <v>0</v>
      </c>
      <c r="AF808" s="131" t="b">
        <f t="shared" si="1306"/>
        <v>0</v>
      </c>
      <c r="AG808" s="131">
        <f t="shared" si="1379"/>
        <v>0</v>
      </c>
      <c r="AH808" s="131">
        <f t="shared" si="1385"/>
        <v>1</v>
      </c>
      <c r="AI808" s="13">
        <f t="shared" si="1307"/>
        <v>0</v>
      </c>
      <c r="AJ808" s="11">
        <f t="shared" si="1364"/>
        <v>0</v>
      </c>
      <c r="AK808" s="67">
        <f t="shared" si="1365"/>
        <v>1</v>
      </c>
      <c r="AL808" s="118" t="str">
        <f t="shared" si="1366"/>
        <v/>
      </c>
      <c r="AM808" s="118" t="str">
        <f t="shared" si="1367"/>
        <v/>
      </c>
      <c r="AN808" s="118" t="str">
        <f t="shared" si="1368"/>
        <v/>
      </c>
      <c r="AO808" s="118" t="str">
        <f t="shared" si="1369"/>
        <v/>
      </c>
      <c r="AP808" s="118" t="str">
        <f t="shared" si="1370"/>
        <v/>
      </c>
      <c r="AQ808" s="118" t="str">
        <f t="shared" si="1371"/>
        <v/>
      </c>
      <c r="AR808" s="118" t="str">
        <f t="shared" si="1372"/>
        <v/>
      </c>
      <c r="AS808" s="60" t="b">
        <f t="shared" si="1308"/>
        <v>0</v>
      </c>
      <c r="AT808" s="60" t="b">
        <f t="shared" si="1309"/>
        <v>0</v>
      </c>
      <c r="AU808" s="60" t="b">
        <f t="shared" si="1310"/>
        <v>0</v>
      </c>
      <c r="AV808" s="60" t="b">
        <f t="shared" si="1311"/>
        <v>0</v>
      </c>
      <c r="AW808" s="60" t="b">
        <f t="shared" si="1312"/>
        <v>0</v>
      </c>
      <c r="AX808" s="60" t="b">
        <f t="shared" si="1313"/>
        <v>0</v>
      </c>
      <c r="AY808" s="60" t="b">
        <f t="shared" si="1314"/>
        <v>0</v>
      </c>
      <c r="AZ808" s="131">
        <f t="shared" si="1380"/>
        <v>0</v>
      </c>
      <c r="BA808" s="131">
        <f t="shared" si="1386"/>
        <v>1</v>
      </c>
      <c r="BB808" s="13">
        <f t="shared" si="1373"/>
        <v>0</v>
      </c>
      <c r="BC808" s="11">
        <f t="shared" si="1315"/>
        <v>0</v>
      </c>
      <c r="BD808" s="67">
        <f t="shared" si="1374"/>
        <v>1</v>
      </c>
      <c r="BE808" s="76" t="str">
        <f t="shared" si="1316"/>
        <v/>
      </c>
      <c r="BF808" s="76" t="str">
        <f t="shared" si="1317"/>
        <v/>
      </c>
      <c r="BG808" s="76" t="str">
        <f t="shared" si="1318"/>
        <v/>
      </c>
      <c r="BH808" s="76" t="str">
        <f t="shared" si="1319"/>
        <v/>
      </c>
      <c r="BI808" s="76" t="str">
        <f t="shared" si="1320"/>
        <v/>
      </c>
      <c r="BJ808" s="76" t="str">
        <f t="shared" si="1321"/>
        <v/>
      </c>
      <c r="BK808" s="131" t="b">
        <f t="shared" si="1322"/>
        <v>0</v>
      </c>
      <c r="BL808" s="131" t="b">
        <f t="shared" si="1323"/>
        <v>0</v>
      </c>
      <c r="BM808" s="131" t="b">
        <f t="shared" si="1324"/>
        <v>0</v>
      </c>
      <c r="BN808" s="131" t="b">
        <f t="shared" si="1325"/>
        <v>0</v>
      </c>
      <c r="BO808" s="131" t="b">
        <f t="shared" si="1326"/>
        <v>0</v>
      </c>
      <c r="BP808" s="131" t="b">
        <f t="shared" si="1327"/>
        <v>0</v>
      </c>
      <c r="BQ808" s="131">
        <f t="shared" si="1381"/>
        <v>0</v>
      </c>
      <c r="BR808" s="131">
        <f t="shared" si="1387"/>
        <v>1</v>
      </c>
      <c r="BS808" s="92">
        <f t="shared" si="1382"/>
        <v>0</v>
      </c>
      <c r="BT808" s="13">
        <f t="shared" si="1328"/>
        <v>0</v>
      </c>
      <c r="BU808" s="11">
        <f t="shared" si="1375"/>
        <v>0</v>
      </c>
      <c r="BV808" s="67">
        <f t="shared" si="1376"/>
        <v>1</v>
      </c>
      <c r="BW808" s="118" t="str">
        <f t="shared" si="1329"/>
        <v/>
      </c>
      <c r="BX808" s="118" t="str">
        <f t="shared" si="1330"/>
        <v/>
      </c>
      <c r="BY808" s="118" t="str">
        <f t="shared" si="1331"/>
        <v/>
      </c>
      <c r="BZ808" s="118" t="str">
        <f t="shared" si="1332"/>
        <v/>
      </c>
      <c r="CA808" s="118" t="str">
        <f t="shared" si="1333"/>
        <v/>
      </c>
      <c r="CB808" s="118" t="str">
        <f t="shared" si="1334"/>
        <v/>
      </c>
      <c r="CC808" s="118" t="str">
        <f t="shared" si="1335"/>
        <v/>
      </c>
      <c r="CD808" s="60" t="b">
        <f t="shared" si="1336"/>
        <v>0</v>
      </c>
      <c r="CE808" s="60" t="b">
        <f t="shared" si="1337"/>
        <v>0</v>
      </c>
      <c r="CF808" s="60" t="b">
        <f t="shared" si="1338"/>
        <v>0</v>
      </c>
      <c r="CG808" s="60" t="b">
        <f t="shared" si="1339"/>
        <v>0</v>
      </c>
      <c r="CH808" s="60" t="b">
        <f t="shared" si="1340"/>
        <v>0</v>
      </c>
      <c r="CI808" s="60" t="b">
        <f t="shared" si="1341"/>
        <v>0</v>
      </c>
      <c r="CJ808" s="60" t="b">
        <f t="shared" si="1342"/>
        <v>0</v>
      </c>
      <c r="CK808" s="131">
        <f t="shared" si="1383"/>
        <v>0</v>
      </c>
      <c r="CL808" s="131">
        <f t="shared" si="1388"/>
        <v>1</v>
      </c>
      <c r="CM808" s="92">
        <f t="shared" si="1384"/>
        <v>0</v>
      </c>
      <c r="CN808" s="13">
        <f t="shared" si="1377"/>
        <v>0</v>
      </c>
      <c r="CO808" s="11">
        <f t="shared" si="1343"/>
        <v>0</v>
      </c>
      <c r="CP808" s="13">
        <f t="shared" si="1378"/>
        <v>0</v>
      </c>
      <c r="CQ808" s="11">
        <f t="shared" si="1298"/>
        <v>0</v>
      </c>
      <c r="CR808" s="57">
        <f t="shared" si="1299"/>
        <v>0</v>
      </c>
      <c r="CS808" s="57">
        <f t="shared" si="1300"/>
        <v>0</v>
      </c>
      <c r="CT808" s="57">
        <f t="shared" si="1292"/>
        <v>0</v>
      </c>
      <c r="CU808" s="24" t="str">
        <f t="shared" si="1344"/>
        <v/>
      </c>
      <c r="CV808" s="24" t="str">
        <f t="shared" si="1345"/>
        <v/>
      </c>
      <c r="CW808" s="24" t="str">
        <f t="shared" si="1346"/>
        <v/>
      </c>
      <c r="CX808" s="24" t="str">
        <f t="shared" si="1347"/>
        <v/>
      </c>
      <c r="CY808" s="24" t="str">
        <f t="shared" si="1348"/>
        <v/>
      </c>
      <c r="CZ808" s="24" t="str">
        <f t="shared" si="1349"/>
        <v/>
      </c>
      <c r="DA808" s="24" t="str">
        <f t="shared" si="1350"/>
        <v/>
      </c>
      <c r="DB808" s="24" t="str">
        <f t="shared" si="1351"/>
        <v/>
      </c>
      <c r="DC808" s="24" t="str">
        <f t="shared" si="1352"/>
        <v/>
      </c>
      <c r="DD808" s="24" t="str">
        <f t="shared" si="1353"/>
        <v/>
      </c>
      <c r="DE808" s="24" t="str">
        <f t="shared" si="1354"/>
        <v/>
      </c>
      <c r="DF808" s="24" t="str">
        <f t="shared" si="1355"/>
        <v/>
      </c>
      <c r="DG808" s="24" t="str">
        <f t="shared" si="1356"/>
        <v/>
      </c>
      <c r="DJ808" s="39"/>
      <c r="EA808" s="7"/>
    </row>
    <row r="809" spans="2:131" x14ac:dyDescent="0.2">
      <c r="B809" s="61" t="str">
        <f t="shared" si="1295"/>
        <v/>
      </c>
      <c r="C809" s="7" t="str">
        <f t="shared" si="1389"/>
        <v/>
      </c>
      <c r="D809" s="60">
        <f t="shared" si="1296"/>
        <v>0</v>
      </c>
      <c r="E809" s="7" t="str">
        <f t="shared" si="1297"/>
        <v/>
      </c>
      <c r="F809" s="72" t="str">
        <f t="shared" si="1293"/>
        <v/>
      </c>
      <c r="G809" s="108" t="str">
        <f t="shared" si="1294"/>
        <v/>
      </c>
      <c r="H809" s="112">
        <f t="shared" si="1390"/>
        <v>0</v>
      </c>
      <c r="I809" s="112">
        <f t="shared" si="1391"/>
        <v>0</v>
      </c>
      <c r="J809" s="112">
        <f t="shared" si="1392"/>
        <v>0</v>
      </c>
      <c r="K809" s="112">
        <f t="shared" si="1393"/>
        <v>0</v>
      </c>
      <c r="L809" s="112">
        <f t="shared" si="1394"/>
        <v>0</v>
      </c>
      <c r="M809" s="112">
        <f t="shared" si="1395"/>
        <v>0</v>
      </c>
      <c r="N809" s="60"/>
      <c r="O809" s="61"/>
      <c r="P809" s="61"/>
      <c r="Q809" s="61"/>
      <c r="R809" s="61"/>
      <c r="S809" s="7"/>
      <c r="T809" s="67">
        <f t="shared" si="1357"/>
        <v>1</v>
      </c>
      <c r="U809" s="76" t="str">
        <f t="shared" si="1358"/>
        <v/>
      </c>
      <c r="V809" s="76" t="str">
        <f t="shared" si="1359"/>
        <v/>
      </c>
      <c r="W809" s="76" t="str">
        <f t="shared" si="1360"/>
        <v/>
      </c>
      <c r="X809" s="76" t="str">
        <f t="shared" si="1361"/>
        <v/>
      </c>
      <c r="Y809" s="76" t="str">
        <f t="shared" si="1362"/>
        <v/>
      </c>
      <c r="Z809" s="76" t="str">
        <f t="shared" si="1363"/>
        <v/>
      </c>
      <c r="AA809" s="131" t="b">
        <f t="shared" si="1301"/>
        <v>0</v>
      </c>
      <c r="AB809" s="131" t="b">
        <f t="shared" si="1302"/>
        <v>0</v>
      </c>
      <c r="AC809" s="131" t="b">
        <f t="shared" si="1303"/>
        <v>0</v>
      </c>
      <c r="AD809" s="131" t="b">
        <f t="shared" si="1304"/>
        <v>0</v>
      </c>
      <c r="AE809" s="131" t="b">
        <f t="shared" si="1305"/>
        <v>0</v>
      </c>
      <c r="AF809" s="131" t="b">
        <f t="shared" si="1306"/>
        <v>0</v>
      </c>
      <c r="AG809" s="131">
        <f t="shared" si="1379"/>
        <v>0</v>
      </c>
      <c r="AH809" s="131">
        <f t="shared" si="1385"/>
        <v>1</v>
      </c>
      <c r="AI809" s="13">
        <f t="shared" si="1307"/>
        <v>0</v>
      </c>
      <c r="AJ809" s="11">
        <f t="shared" si="1364"/>
        <v>0</v>
      </c>
      <c r="AK809" s="67">
        <f t="shared" si="1365"/>
        <v>1</v>
      </c>
      <c r="AL809" s="118" t="str">
        <f t="shared" si="1366"/>
        <v/>
      </c>
      <c r="AM809" s="118" t="str">
        <f t="shared" si="1367"/>
        <v/>
      </c>
      <c r="AN809" s="118" t="str">
        <f t="shared" si="1368"/>
        <v/>
      </c>
      <c r="AO809" s="118" t="str">
        <f t="shared" si="1369"/>
        <v/>
      </c>
      <c r="AP809" s="118" t="str">
        <f t="shared" si="1370"/>
        <v/>
      </c>
      <c r="AQ809" s="118" t="str">
        <f t="shared" si="1371"/>
        <v/>
      </c>
      <c r="AR809" s="118" t="str">
        <f t="shared" si="1372"/>
        <v/>
      </c>
      <c r="AS809" s="60" t="b">
        <f t="shared" si="1308"/>
        <v>0</v>
      </c>
      <c r="AT809" s="60" t="b">
        <f t="shared" si="1309"/>
        <v>0</v>
      </c>
      <c r="AU809" s="60" t="b">
        <f t="shared" si="1310"/>
        <v>0</v>
      </c>
      <c r="AV809" s="60" t="b">
        <f t="shared" si="1311"/>
        <v>0</v>
      </c>
      <c r="AW809" s="60" t="b">
        <f t="shared" si="1312"/>
        <v>0</v>
      </c>
      <c r="AX809" s="60" t="b">
        <f t="shared" si="1313"/>
        <v>0</v>
      </c>
      <c r="AY809" s="60" t="b">
        <f t="shared" si="1314"/>
        <v>0</v>
      </c>
      <c r="AZ809" s="131">
        <f t="shared" si="1380"/>
        <v>0</v>
      </c>
      <c r="BA809" s="131">
        <f t="shared" si="1386"/>
        <v>1</v>
      </c>
      <c r="BB809" s="13">
        <f t="shared" si="1373"/>
        <v>0</v>
      </c>
      <c r="BC809" s="11">
        <f t="shared" si="1315"/>
        <v>0</v>
      </c>
      <c r="BD809" s="67">
        <f t="shared" si="1374"/>
        <v>1</v>
      </c>
      <c r="BE809" s="76" t="str">
        <f t="shared" si="1316"/>
        <v/>
      </c>
      <c r="BF809" s="76" t="str">
        <f t="shared" si="1317"/>
        <v/>
      </c>
      <c r="BG809" s="76" t="str">
        <f t="shared" si="1318"/>
        <v/>
      </c>
      <c r="BH809" s="76" t="str">
        <f t="shared" si="1319"/>
        <v/>
      </c>
      <c r="BI809" s="76" t="str">
        <f t="shared" si="1320"/>
        <v/>
      </c>
      <c r="BJ809" s="76" t="str">
        <f t="shared" si="1321"/>
        <v/>
      </c>
      <c r="BK809" s="131" t="b">
        <f t="shared" si="1322"/>
        <v>0</v>
      </c>
      <c r="BL809" s="131" t="b">
        <f t="shared" si="1323"/>
        <v>0</v>
      </c>
      <c r="BM809" s="131" t="b">
        <f t="shared" si="1324"/>
        <v>0</v>
      </c>
      <c r="BN809" s="131" t="b">
        <f t="shared" si="1325"/>
        <v>0</v>
      </c>
      <c r="BO809" s="131" t="b">
        <f t="shared" si="1326"/>
        <v>0</v>
      </c>
      <c r="BP809" s="131" t="b">
        <f t="shared" si="1327"/>
        <v>0</v>
      </c>
      <c r="BQ809" s="131">
        <f t="shared" si="1381"/>
        <v>0</v>
      </c>
      <c r="BR809" s="131">
        <f t="shared" si="1387"/>
        <v>1</v>
      </c>
      <c r="BS809" s="92">
        <f t="shared" si="1382"/>
        <v>0</v>
      </c>
      <c r="BT809" s="13">
        <f t="shared" si="1328"/>
        <v>0</v>
      </c>
      <c r="BU809" s="11">
        <f t="shared" si="1375"/>
        <v>0</v>
      </c>
      <c r="BV809" s="67">
        <f t="shared" si="1376"/>
        <v>1</v>
      </c>
      <c r="BW809" s="118" t="str">
        <f t="shared" si="1329"/>
        <v/>
      </c>
      <c r="BX809" s="118" t="str">
        <f t="shared" si="1330"/>
        <v/>
      </c>
      <c r="BY809" s="118" t="str">
        <f t="shared" si="1331"/>
        <v/>
      </c>
      <c r="BZ809" s="118" t="str">
        <f t="shared" si="1332"/>
        <v/>
      </c>
      <c r="CA809" s="118" t="str">
        <f t="shared" si="1333"/>
        <v/>
      </c>
      <c r="CB809" s="118" t="str">
        <f t="shared" si="1334"/>
        <v/>
      </c>
      <c r="CC809" s="118" t="str">
        <f t="shared" si="1335"/>
        <v/>
      </c>
      <c r="CD809" s="60" t="b">
        <f t="shared" si="1336"/>
        <v>0</v>
      </c>
      <c r="CE809" s="60" t="b">
        <f t="shared" si="1337"/>
        <v>0</v>
      </c>
      <c r="CF809" s="60" t="b">
        <f t="shared" si="1338"/>
        <v>0</v>
      </c>
      <c r="CG809" s="60" t="b">
        <f t="shared" si="1339"/>
        <v>0</v>
      </c>
      <c r="CH809" s="60" t="b">
        <f t="shared" si="1340"/>
        <v>0</v>
      </c>
      <c r="CI809" s="60" t="b">
        <f t="shared" si="1341"/>
        <v>0</v>
      </c>
      <c r="CJ809" s="60" t="b">
        <f t="shared" si="1342"/>
        <v>0</v>
      </c>
      <c r="CK809" s="131">
        <f t="shared" si="1383"/>
        <v>0</v>
      </c>
      <c r="CL809" s="131">
        <f t="shared" si="1388"/>
        <v>1</v>
      </c>
      <c r="CM809" s="92">
        <f t="shared" si="1384"/>
        <v>0</v>
      </c>
      <c r="CN809" s="13">
        <f t="shared" si="1377"/>
        <v>0</v>
      </c>
      <c r="CO809" s="11">
        <f t="shared" si="1343"/>
        <v>0</v>
      </c>
      <c r="CP809" s="13">
        <f t="shared" si="1378"/>
        <v>0</v>
      </c>
      <c r="CQ809" s="11">
        <f t="shared" si="1298"/>
        <v>0</v>
      </c>
      <c r="CR809" s="57">
        <f t="shared" si="1299"/>
        <v>0</v>
      </c>
      <c r="CS809" s="57">
        <f t="shared" si="1300"/>
        <v>0</v>
      </c>
      <c r="CT809" s="57">
        <f t="shared" si="1292"/>
        <v>0</v>
      </c>
      <c r="CU809" s="24" t="str">
        <f t="shared" si="1344"/>
        <v/>
      </c>
      <c r="CV809" s="24" t="str">
        <f t="shared" si="1345"/>
        <v/>
      </c>
      <c r="CW809" s="24" t="str">
        <f t="shared" si="1346"/>
        <v/>
      </c>
      <c r="CX809" s="24" t="str">
        <f t="shared" si="1347"/>
        <v/>
      </c>
      <c r="CY809" s="24" t="str">
        <f t="shared" si="1348"/>
        <v/>
      </c>
      <c r="CZ809" s="24" t="str">
        <f t="shared" si="1349"/>
        <v/>
      </c>
      <c r="DA809" s="24" t="str">
        <f t="shared" si="1350"/>
        <v/>
      </c>
      <c r="DB809" s="24" t="str">
        <f t="shared" si="1351"/>
        <v/>
      </c>
      <c r="DC809" s="24" t="str">
        <f t="shared" si="1352"/>
        <v/>
      </c>
      <c r="DD809" s="24" t="str">
        <f t="shared" si="1353"/>
        <v/>
      </c>
      <c r="DE809" s="24" t="str">
        <f t="shared" si="1354"/>
        <v/>
      </c>
      <c r="DF809" s="24" t="str">
        <f t="shared" si="1355"/>
        <v/>
      </c>
      <c r="DG809" s="24" t="str">
        <f t="shared" si="1356"/>
        <v/>
      </c>
      <c r="DJ809" s="39"/>
      <c r="EA809" s="7"/>
    </row>
    <row r="810" spans="2:131" x14ac:dyDescent="0.2">
      <c r="B810" s="61" t="str">
        <f t="shared" si="1295"/>
        <v/>
      </c>
      <c r="C810" s="7" t="str">
        <f t="shared" si="1389"/>
        <v/>
      </c>
      <c r="D810" s="60">
        <f t="shared" si="1296"/>
        <v>0</v>
      </c>
      <c r="E810" s="7" t="str">
        <f t="shared" si="1297"/>
        <v/>
      </c>
      <c r="F810" s="72" t="str">
        <f t="shared" si="1293"/>
        <v/>
      </c>
      <c r="G810" s="108" t="str">
        <f t="shared" si="1294"/>
        <v/>
      </c>
      <c r="H810" s="112">
        <f t="shared" si="1390"/>
        <v>0</v>
      </c>
      <c r="I810" s="112">
        <f t="shared" si="1391"/>
        <v>0</v>
      </c>
      <c r="J810" s="112">
        <f t="shared" si="1392"/>
        <v>0</v>
      </c>
      <c r="K810" s="112">
        <f t="shared" si="1393"/>
        <v>0</v>
      </c>
      <c r="L810" s="112">
        <f t="shared" si="1394"/>
        <v>0</v>
      </c>
      <c r="M810" s="112">
        <f t="shared" si="1395"/>
        <v>0</v>
      </c>
      <c r="N810" s="60"/>
      <c r="O810" s="61"/>
      <c r="P810" s="61"/>
      <c r="Q810" s="61"/>
      <c r="R810" s="61"/>
      <c r="S810" s="7"/>
      <c r="T810" s="67">
        <f t="shared" si="1357"/>
        <v>1</v>
      </c>
      <c r="U810" s="76" t="str">
        <f t="shared" si="1358"/>
        <v/>
      </c>
      <c r="V810" s="76" t="str">
        <f t="shared" si="1359"/>
        <v/>
      </c>
      <c r="W810" s="76" t="str">
        <f t="shared" si="1360"/>
        <v/>
      </c>
      <c r="X810" s="76" t="str">
        <f t="shared" si="1361"/>
        <v/>
      </c>
      <c r="Y810" s="76" t="str">
        <f t="shared" si="1362"/>
        <v/>
      </c>
      <c r="Z810" s="76" t="str">
        <f t="shared" si="1363"/>
        <v/>
      </c>
      <c r="AA810" s="131" t="b">
        <f t="shared" si="1301"/>
        <v>0</v>
      </c>
      <c r="AB810" s="131" t="b">
        <f t="shared" si="1302"/>
        <v>0</v>
      </c>
      <c r="AC810" s="131" t="b">
        <f t="shared" si="1303"/>
        <v>0</v>
      </c>
      <c r="AD810" s="131" t="b">
        <f t="shared" si="1304"/>
        <v>0</v>
      </c>
      <c r="AE810" s="131" t="b">
        <f t="shared" si="1305"/>
        <v>0</v>
      </c>
      <c r="AF810" s="131" t="b">
        <f t="shared" si="1306"/>
        <v>0</v>
      </c>
      <c r="AG810" s="131">
        <f t="shared" si="1379"/>
        <v>0</v>
      </c>
      <c r="AH810" s="131">
        <f t="shared" si="1385"/>
        <v>1</v>
      </c>
      <c r="AI810" s="13">
        <f t="shared" si="1307"/>
        <v>0</v>
      </c>
      <c r="AJ810" s="11">
        <f t="shared" si="1364"/>
        <v>0</v>
      </c>
      <c r="AK810" s="67">
        <f t="shared" si="1365"/>
        <v>1</v>
      </c>
      <c r="AL810" s="118" t="str">
        <f t="shared" si="1366"/>
        <v/>
      </c>
      <c r="AM810" s="118" t="str">
        <f t="shared" si="1367"/>
        <v/>
      </c>
      <c r="AN810" s="118" t="str">
        <f t="shared" si="1368"/>
        <v/>
      </c>
      <c r="AO810" s="118" t="str">
        <f t="shared" si="1369"/>
        <v/>
      </c>
      <c r="AP810" s="118" t="str">
        <f t="shared" si="1370"/>
        <v/>
      </c>
      <c r="AQ810" s="118" t="str">
        <f t="shared" si="1371"/>
        <v/>
      </c>
      <c r="AR810" s="118" t="str">
        <f t="shared" si="1372"/>
        <v/>
      </c>
      <c r="AS810" s="60" t="b">
        <f t="shared" si="1308"/>
        <v>0</v>
      </c>
      <c r="AT810" s="60" t="b">
        <f t="shared" si="1309"/>
        <v>0</v>
      </c>
      <c r="AU810" s="60" t="b">
        <f t="shared" si="1310"/>
        <v>0</v>
      </c>
      <c r="AV810" s="60" t="b">
        <f t="shared" si="1311"/>
        <v>0</v>
      </c>
      <c r="AW810" s="60" t="b">
        <f t="shared" si="1312"/>
        <v>0</v>
      </c>
      <c r="AX810" s="60" t="b">
        <f t="shared" si="1313"/>
        <v>0</v>
      </c>
      <c r="AY810" s="60" t="b">
        <f t="shared" si="1314"/>
        <v>0</v>
      </c>
      <c r="AZ810" s="131">
        <f t="shared" si="1380"/>
        <v>0</v>
      </c>
      <c r="BA810" s="131">
        <f t="shared" si="1386"/>
        <v>1</v>
      </c>
      <c r="BB810" s="13">
        <f t="shared" si="1373"/>
        <v>0</v>
      </c>
      <c r="BC810" s="11">
        <f t="shared" si="1315"/>
        <v>0</v>
      </c>
      <c r="BD810" s="67">
        <f t="shared" si="1374"/>
        <v>1</v>
      </c>
      <c r="BE810" s="76" t="str">
        <f t="shared" si="1316"/>
        <v/>
      </c>
      <c r="BF810" s="76" t="str">
        <f t="shared" si="1317"/>
        <v/>
      </c>
      <c r="BG810" s="76" t="str">
        <f t="shared" si="1318"/>
        <v/>
      </c>
      <c r="BH810" s="76" t="str">
        <f t="shared" si="1319"/>
        <v/>
      </c>
      <c r="BI810" s="76" t="str">
        <f t="shared" si="1320"/>
        <v/>
      </c>
      <c r="BJ810" s="76" t="str">
        <f t="shared" si="1321"/>
        <v/>
      </c>
      <c r="BK810" s="131" t="b">
        <f t="shared" si="1322"/>
        <v>0</v>
      </c>
      <c r="BL810" s="131" t="b">
        <f t="shared" si="1323"/>
        <v>0</v>
      </c>
      <c r="BM810" s="131" t="b">
        <f t="shared" si="1324"/>
        <v>0</v>
      </c>
      <c r="BN810" s="131" t="b">
        <f t="shared" si="1325"/>
        <v>0</v>
      </c>
      <c r="BO810" s="131" t="b">
        <f t="shared" si="1326"/>
        <v>0</v>
      </c>
      <c r="BP810" s="131" t="b">
        <f t="shared" si="1327"/>
        <v>0</v>
      </c>
      <c r="BQ810" s="131">
        <f t="shared" si="1381"/>
        <v>0</v>
      </c>
      <c r="BR810" s="131">
        <f t="shared" si="1387"/>
        <v>1</v>
      </c>
      <c r="BS810" s="92">
        <f t="shared" si="1382"/>
        <v>0</v>
      </c>
      <c r="BT810" s="13">
        <f t="shared" si="1328"/>
        <v>0</v>
      </c>
      <c r="BU810" s="11">
        <f t="shared" si="1375"/>
        <v>0</v>
      </c>
      <c r="BV810" s="67">
        <f t="shared" si="1376"/>
        <v>1</v>
      </c>
      <c r="BW810" s="118" t="str">
        <f t="shared" si="1329"/>
        <v/>
      </c>
      <c r="BX810" s="118" t="str">
        <f t="shared" si="1330"/>
        <v/>
      </c>
      <c r="BY810" s="118" t="str">
        <f t="shared" si="1331"/>
        <v/>
      </c>
      <c r="BZ810" s="118" t="str">
        <f t="shared" si="1332"/>
        <v/>
      </c>
      <c r="CA810" s="118" t="str">
        <f t="shared" si="1333"/>
        <v/>
      </c>
      <c r="CB810" s="118" t="str">
        <f t="shared" si="1334"/>
        <v/>
      </c>
      <c r="CC810" s="118" t="str">
        <f t="shared" si="1335"/>
        <v/>
      </c>
      <c r="CD810" s="60" t="b">
        <f t="shared" si="1336"/>
        <v>0</v>
      </c>
      <c r="CE810" s="60" t="b">
        <f t="shared" si="1337"/>
        <v>0</v>
      </c>
      <c r="CF810" s="60" t="b">
        <f t="shared" si="1338"/>
        <v>0</v>
      </c>
      <c r="CG810" s="60" t="b">
        <f t="shared" si="1339"/>
        <v>0</v>
      </c>
      <c r="CH810" s="60" t="b">
        <f t="shared" si="1340"/>
        <v>0</v>
      </c>
      <c r="CI810" s="60" t="b">
        <f t="shared" si="1341"/>
        <v>0</v>
      </c>
      <c r="CJ810" s="60" t="b">
        <f t="shared" si="1342"/>
        <v>0</v>
      </c>
      <c r="CK810" s="131">
        <f t="shared" si="1383"/>
        <v>0</v>
      </c>
      <c r="CL810" s="131">
        <f t="shared" si="1388"/>
        <v>1</v>
      </c>
      <c r="CM810" s="92">
        <f t="shared" si="1384"/>
        <v>0</v>
      </c>
      <c r="CN810" s="13">
        <f t="shared" si="1377"/>
        <v>0</v>
      </c>
      <c r="CO810" s="11">
        <f t="shared" si="1343"/>
        <v>0</v>
      </c>
      <c r="CP810" s="13">
        <f t="shared" si="1378"/>
        <v>0</v>
      </c>
      <c r="CQ810" s="11">
        <f t="shared" si="1298"/>
        <v>0</v>
      </c>
      <c r="CR810" s="57">
        <f t="shared" si="1299"/>
        <v>0</v>
      </c>
      <c r="CS810" s="57">
        <f t="shared" si="1300"/>
        <v>0</v>
      </c>
      <c r="CT810" s="57">
        <f t="shared" si="1292"/>
        <v>0</v>
      </c>
      <c r="CU810" s="24" t="str">
        <f t="shared" si="1344"/>
        <v/>
      </c>
      <c r="CV810" s="24" t="str">
        <f t="shared" si="1345"/>
        <v/>
      </c>
      <c r="CW810" s="24" t="str">
        <f t="shared" si="1346"/>
        <v/>
      </c>
      <c r="CX810" s="24" t="str">
        <f t="shared" si="1347"/>
        <v/>
      </c>
      <c r="CY810" s="24" t="str">
        <f t="shared" si="1348"/>
        <v/>
      </c>
      <c r="CZ810" s="24" t="str">
        <f t="shared" si="1349"/>
        <v/>
      </c>
      <c r="DA810" s="24" t="str">
        <f t="shared" si="1350"/>
        <v/>
      </c>
      <c r="DB810" s="24" t="str">
        <f t="shared" si="1351"/>
        <v/>
      </c>
      <c r="DC810" s="24" t="str">
        <f t="shared" si="1352"/>
        <v/>
      </c>
      <c r="DD810" s="24" t="str">
        <f t="shared" si="1353"/>
        <v/>
      </c>
      <c r="DE810" s="24" t="str">
        <f t="shared" si="1354"/>
        <v/>
      </c>
      <c r="DF810" s="24" t="str">
        <f t="shared" si="1355"/>
        <v/>
      </c>
      <c r="DG810" s="24" t="str">
        <f t="shared" si="1356"/>
        <v/>
      </c>
      <c r="DJ810" s="39"/>
      <c r="EA810" s="7"/>
    </row>
    <row r="811" spans="2:131" x14ac:dyDescent="0.2">
      <c r="B811" s="61" t="str">
        <f t="shared" si="1295"/>
        <v/>
      </c>
      <c r="C811" s="7" t="str">
        <f t="shared" si="1389"/>
        <v/>
      </c>
      <c r="D811" s="60">
        <f t="shared" si="1296"/>
        <v>0</v>
      </c>
      <c r="E811" s="7" t="str">
        <f t="shared" si="1297"/>
        <v/>
      </c>
      <c r="F811" s="72" t="str">
        <f t="shared" si="1293"/>
        <v/>
      </c>
      <c r="G811" s="108" t="str">
        <f t="shared" si="1294"/>
        <v/>
      </c>
      <c r="H811" s="112">
        <f t="shared" si="1390"/>
        <v>0</v>
      </c>
      <c r="I811" s="112">
        <f t="shared" si="1391"/>
        <v>0</v>
      </c>
      <c r="J811" s="112">
        <f t="shared" si="1392"/>
        <v>0</v>
      </c>
      <c r="K811" s="112">
        <f t="shared" si="1393"/>
        <v>0</v>
      </c>
      <c r="L811" s="112">
        <f t="shared" si="1394"/>
        <v>0</v>
      </c>
      <c r="M811" s="112">
        <f t="shared" si="1395"/>
        <v>0</v>
      </c>
      <c r="N811" s="60"/>
      <c r="O811" s="61"/>
      <c r="P811" s="61"/>
      <c r="Q811" s="61"/>
      <c r="R811" s="61"/>
      <c r="S811" s="7"/>
      <c r="T811" s="67">
        <f t="shared" si="1357"/>
        <v>1</v>
      </c>
      <c r="U811" s="76" t="str">
        <f t="shared" si="1358"/>
        <v/>
      </c>
      <c r="V811" s="76" t="str">
        <f t="shared" si="1359"/>
        <v/>
      </c>
      <c r="W811" s="76" t="str">
        <f t="shared" si="1360"/>
        <v/>
      </c>
      <c r="X811" s="76" t="str">
        <f t="shared" si="1361"/>
        <v/>
      </c>
      <c r="Y811" s="76" t="str">
        <f t="shared" si="1362"/>
        <v/>
      </c>
      <c r="Z811" s="76" t="str">
        <f t="shared" si="1363"/>
        <v/>
      </c>
      <c r="AA811" s="131" t="b">
        <f t="shared" si="1301"/>
        <v>0</v>
      </c>
      <c r="AB811" s="131" t="b">
        <f t="shared" si="1302"/>
        <v>0</v>
      </c>
      <c r="AC811" s="131" t="b">
        <f t="shared" si="1303"/>
        <v>0</v>
      </c>
      <c r="AD811" s="131" t="b">
        <f t="shared" si="1304"/>
        <v>0</v>
      </c>
      <c r="AE811" s="131" t="b">
        <f t="shared" si="1305"/>
        <v>0</v>
      </c>
      <c r="AF811" s="131" t="b">
        <f t="shared" si="1306"/>
        <v>0</v>
      </c>
      <c r="AG811" s="131">
        <f t="shared" si="1379"/>
        <v>0</v>
      </c>
      <c r="AH811" s="131">
        <f t="shared" si="1385"/>
        <v>1</v>
      </c>
      <c r="AI811" s="13">
        <f t="shared" si="1307"/>
        <v>0</v>
      </c>
      <c r="AJ811" s="11">
        <f t="shared" si="1364"/>
        <v>0</v>
      </c>
      <c r="AK811" s="67">
        <f t="shared" si="1365"/>
        <v>1</v>
      </c>
      <c r="AL811" s="118" t="str">
        <f t="shared" si="1366"/>
        <v/>
      </c>
      <c r="AM811" s="118" t="str">
        <f t="shared" si="1367"/>
        <v/>
      </c>
      <c r="AN811" s="118" t="str">
        <f t="shared" si="1368"/>
        <v/>
      </c>
      <c r="AO811" s="118" t="str">
        <f t="shared" si="1369"/>
        <v/>
      </c>
      <c r="AP811" s="118" t="str">
        <f t="shared" si="1370"/>
        <v/>
      </c>
      <c r="AQ811" s="118" t="str">
        <f t="shared" si="1371"/>
        <v/>
      </c>
      <c r="AR811" s="118" t="str">
        <f t="shared" si="1372"/>
        <v/>
      </c>
      <c r="AS811" s="60" t="b">
        <f t="shared" si="1308"/>
        <v>0</v>
      </c>
      <c r="AT811" s="60" t="b">
        <f t="shared" si="1309"/>
        <v>0</v>
      </c>
      <c r="AU811" s="60" t="b">
        <f t="shared" si="1310"/>
        <v>0</v>
      </c>
      <c r="AV811" s="60" t="b">
        <f t="shared" si="1311"/>
        <v>0</v>
      </c>
      <c r="AW811" s="60" t="b">
        <f t="shared" si="1312"/>
        <v>0</v>
      </c>
      <c r="AX811" s="60" t="b">
        <f t="shared" si="1313"/>
        <v>0</v>
      </c>
      <c r="AY811" s="60" t="b">
        <f t="shared" si="1314"/>
        <v>0</v>
      </c>
      <c r="AZ811" s="131">
        <f t="shared" si="1380"/>
        <v>0</v>
      </c>
      <c r="BA811" s="131">
        <f t="shared" si="1386"/>
        <v>1</v>
      </c>
      <c r="BB811" s="13">
        <f t="shared" si="1373"/>
        <v>0</v>
      </c>
      <c r="BC811" s="11">
        <f t="shared" si="1315"/>
        <v>0</v>
      </c>
      <c r="BD811" s="67">
        <f t="shared" si="1374"/>
        <v>1</v>
      </c>
      <c r="BE811" s="76" t="str">
        <f t="shared" si="1316"/>
        <v/>
      </c>
      <c r="BF811" s="76" t="str">
        <f t="shared" si="1317"/>
        <v/>
      </c>
      <c r="BG811" s="76" t="str">
        <f t="shared" si="1318"/>
        <v/>
      </c>
      <c r="BH811" s="76" t="str">
        <f t="shared" si="1319"/>
        <v/>
      </c>
      <c r="BI811" s="76" t="str">
        <f t="shared" si="1320"/>
        <v/>
      </c>
      <c r="BJ811" s="76" t="str">
        <f t="shared" si="1321"/>
        <v/>
      </c>
      <c r="BK811" s="131" t="b">
        <f t="shared" si="1322"/>
        <v>0</v>
      </c>
      <c r="BL811" s="131" t="b">
        <f t="shared" si="1323"/>
        <v>0</v>
      </c>
      <c r="BM811" s="131" t="b">
        <f t="shared" si="1324"/>
        <v>0</v>
      </c>
      <c r="BN811" s="131" t="b">
        <f t="shared" si="1325"/>
        <v>0</v>
      </c>
      <c r="BO811" s="131" t="b">
        <f t="shared" si="1326"/>
        <v>0</v>
      </c>
      <c r="BP811" s="131" t="b">
        <f t="shared" si="1327"/>
        <v>0</v>
      </c>
      <c r="BQ811" s="131">
        <f t="shared" si="1381"/>
        <v>0</v>
      </c>
      <c r="BR811" s="131">
        <f t="shared" si="1387"/>
        <v>1</v>
      </c>
      <c r="BS811" s="92">
        <f t="shared" si="1382"/>
        <v>0</v>
      </c>
      <c r="BT811" s="13">
        <f t="shared" si="1328"/>
        <v>0</v>
      </c>
      <c r="BU811" s="11">
        <f t="shared" si="1375"/>
        <v>0</v>
      </c>
      <c r="BV811" s="67">
        <f t="shared" si="1376"/>
        <v>1</v>
      </c>
      <c r="BW811" s="118" t="str">
        <f t="shared" si="1329"/>
        <v/>
      </c>
      <c r="BX811" s="118" t="str">
        <f t="shared" si="1330"/>
        <v/>
      </c>
      <c r="BY811" s="118" t="str">
        <f t="shared" si="1331"/>
        <v/>
      </c>
      <c r="BZ811" s="118" t="str">
        <f t="shared" si="1332"/>
        <v/>
      </c>
      <c r="CA811" s="118" t="str">
        <f t="shared" si="1333"/>
        <v/>
      </c>
      <c r="CB811" s="118" t="str">
        <f t="shared" si="1334"/>
        <v/>
      </c>
      <c r="CC811" s="118" t="str">
        <f t="shared" si="1335"/>
        <v/>
      </c>
      <c r="CD811" s="60" t="b">
        <f t="shared" si="1336"/>
        <v>0</v>
      </c>
      <c r="CE811" s="60" t="b">
        <f t="shared" si="1337"/>
        <v>0</v>
      </c>
      <c r="CF811" s="60" t="b">
        <f t="shared" si="1338"/>
        <v>0</v>
      </c>
      <c r="CG811" s="60" t="b">
        <f t="shared" si="1339"/>
        <v>0</v>
      </c>
      <c r="CH811" s="60" t="b">
        <f t="shared" si="1340"/>
        <v>0</v>
      </c>
      <c r="CI811" s="60" t="b">
        <f t="shared" si="1341"/>
        <v>0</v>
      </c>
      <c r="CJ811" s="60" t="b">
        <f t="shared" si="1342"/>
        <v>0</v>
      </c>
      <c r="CK811" s="131">
        <f t="shared" si="1383"/>
        <v>0</v>
      </c>
      <c r="CL811" s="131">
        <f t="shared" si="1388"/>
        <v>1</v>
      </c>
      <c r="CM811" s="92">
        <f t="shared" si="1384"/>
        <v>0</v>
      </c>
      <c r="CN811" s="13">
        <f t="shared" si="1377"/>
        <v>0</v>
      </c>
      <c r="CO811" s="11">
        <f t="shared" si="1343"/>
        <v>0</v>
      </c>
      <c r="CP811" s="13">
        <f t="shared" si="1378"/>
        <v>0</v>
      </c>
      <c r="CQ811" s="11">
        <f t="shared" si="1298"/>
        <v>0</v>
      </c>
      <c r="CR811" s="57">
        <f t="shared" si="1299"/>
        <v>0</v>
      </c>
      <c r="CS811" s="57">
        <f t="shared" si="1300"/>
        <v>0</v>
      </c>
      <c r="CT811" s="57">
        <f t="shared" si="1292"/>
        <v>0</v>
      </c>
      <c r="CU811" s="24" t="str">
        <f t="shared" si="1344"/>
        <v/>
      </c>
      <c r="CV811" s="24" t="str">
        <f t="shared" si="1345"/>
        <v/>
      </c>
      <c r="CW811" s="24" t="str">
        <f t="shared" si="1346"/>
        <v/>
      </c>
      <c r="CX811" s="24" t="str">
        <f t="shared" si="1347"/>
        <v/>
      </c>
      <c r="CY811" s="24" t="str">
        <f t="shared" si="1348"/>
        <v/>
      </c>
      <c r="CZ811" s="24" t="str">
        <f t="shared" si="1349"/>
        <v/>
      </c>
      <c r="DA811" s="24" t="str">
        <f t="shared" si="1350"/>
        <v/>
      </c>
      <c r="DB811" s="24" t="str">
        <f t="shared" si="1351"/>
        <v/>
      </c>
      <c r="DC811" s="24" t="str">
        <f t="shared" si="1352"/>
        <v/>
      </c>
      <c r="DD811" s="24" t="str">
        <f t="shared" si="1353"/>
        <v/>
      </c>
      <c r="DE811" s="24" t="str">
        <f t="shared" si="1354"/>
        <v/>
      </c>
      <c r="DF811" s="24" t="str">
        <f t="shared" si="1355"/>
        <v/>
      </c>
      <c r="DG811" s="24" t="str">
        <f t="shared" si="1356"/>
        <v/>
      </c>
      <c r="DJ811" s="39"/>
      <c r="EA811" s="7"/>
    </row>
    <row r="812" spans="2:131" x14ac:dyDescent="0.2">
      <c r="B812" s="61" t="str">
        <f t="shared" si="1295"/>
        <v/>
      </c>
      <c r="C812" s="7" t="str">
        <f t="shared" si="1389"/>
        <v/>
      </c>
      <c r="D812" s="60">
        <f t="shared" si="1296"/>
        <v>0</v>
      </c>
      <c r="E812" s="7" t="str">
        <f t="shared" si="1297"/>
        <v/>
      </c>
      <c r="F812" s="72" t="str">
        <f t="shared" si="1293"/>
        <v/>
      </c>
      <c r="G812" s="108" t="str">
        <f t="shared" si="1294"/>
        <v/>
      </c>
      <c r="H812" s="112">
        <f t="shared" si="1390"/>
        <v>0</v>
      </c>
      <c r="I812" s="112">
        <f t="shared" si="1391"/>
        <v>0</v>
      </c>
      <c r="J812" s="112">
        <f t="shared" si="1392"/>
        <v>0</v>
      </c>
      <c r="K812" s="112">
        <f t="shared" si="1393"/>
        <v>0</v>
      </c>
      <c r="L812" s="112">
        <f t="shared" si="1394"/>
        <v>0</v>
      </c>
      <c r="M812" s="112">
        <f t="shared" si="1395"/>
        <v>0</v>
      </c>
      <c r="N812" s="60"/>
      <c r="O812" s="61"/>
      <c r="P812" s="61"/>
      <c r="Q812" s="61"/>
      <c r="R812" s="61"/>
      <c r="S812" s="7"/>
      <c r="T812" s="67">
        <f t="shared" si="1357"/>
        <v>1</v>
      </c>
      <c r="U812" s="76" t="str">
        <f t="shared" si="1358"/>
        <v/>
      </c>
      <c r="V812" s="76" t="str">
        <f t="shared" si="1359"/>
        <v/>
      </c>
      <c r="W812" s="76" t="str">
        <f t="shared" si="1360"/>
        <v/>
      </c>
      <c r="X812" s="76" t="str">
        <f t="shared" si="1361"/>
        <v/>
      </c>
      <c r="Y812" s="76" t="str">
        <f t="shared" si="1362"/>
        <v/>
      </c>
      <c r="Z812" s="76" t="str">
        <f t="shared" si="1363"/>
        <v/>
      </c>
      <c r="AA812" s="131" t="b">
        <f t="shared" si="1301"/>
        <v>0</v>
      </c>
      <c r="AB812" s="131" t="b">
        <f t="shared" si="1302"/>
        <v>0</v>
      </c>
      <c r="AC812" s="131" t="b">
        <f t="shared" si="1303"/>
        <v>0</v>
      </c>
      <c r="AD812" s="131" t="b">
        <f t="shared" si="1304"/>
        <v>0</v>
      </c>
      <c r="AE812" s="131" t="b">
        <f t="shared" si="1305"/>
        <v>0</v>
      </c>
      <c r="AF812" s="131" t="b">
        <f t="shared" si="1306"/>
        <v>0</v>
      </c>
      <c r="AG812" s="131">
        <f t="shared" si="1379"/>
        <v>0</v>
      </c>
      <c r="AH812" s="131">
        <f t="shared" si="1385"/>
        <v>1</v>
      </c>
      <c r="AI812" s="13">
        <f t="shared" si="1307"/>
        <v>0</v>
      </c>
      <c r="AJ812" s="11">
        <f t="shared" si="1364"/>
        <v>0</v>
      </c>
      <c r="AK812" s="67">
        <f t="shared" si="1365"/>
        <v>1</v>
      </c>
      <c r="AL812" s="118" t="str">
        <f t="shared" si="1366"/>
        <v/>
      </c>
      <c r="AM812" s="118" t="str">
        <f t="shared" si="1367"/>
        <v/>
      </c>
      <c r="AN812" s="118" t="str">
        <f t="shared" si="1368"/>
        <v/>
      </c>
      <c r="AO812" s="118" t="str">
        <f t="shared" si="1369"/>
        <v/>
      </c>
      <c r="AP812" s="118" t="str">
        <f t="shared" si="1370"/>
        <v/>
      </c>
      <c r="AQ812" s="118" t="str">
        <f t="shared" si="1371"/>
        <v/>
      </c>
      <c r="AR812" s="118" t="str">
        <f t="shared" si="1372"/>
        <v/>
      </c>
      <c r="AS812" s="60" t="b">
        <f t="shared" si="1308"/>
        <v>0</v>
      </c>
      <c r="AT812" s="60" t="b">
        <f t="shared" si="1309"/>
        <v>0</v>
      </c>
      <c r="AU812" s="60" t="b">
        <f t="shared" si="1310"/>
        <v>0</v>
      </c>
      <c r="AV812" s="60" t="b">
        <f t="shared" si="1311"/>
        <v>0</v>
      </c>
      <c r="AW812" s="60" t="b">
        <f t="shared" si="1312"/>
        <v>0</v>
      </c>
      <c r="AX812" s="60" t="b">
        <f t="shared" si="1313"/>
        <v>0</v>
      </c>
      <c r="AY812" s="60" t="b">
        <f t="shared" si="1314"/>
        <v>0</v>
      </c>
      <c r="AZ812" s="131">
        <f t="shared" si="1380"/>
        <v>0</v>
      </c>
      <c r="BA812" s="131">
        <f t="shared" si="1386"/>
        <v>1</v>
      </c>
      <c r="BB812" s="13">
        <f t="shared" si="1373"/>
        <v>0</v>
      </c>
      <c r="BC812" s="11">
        <f t="shared" si="1315"/>
        <v>0</v>
      </c>
      <c r="BD812" s="67">
        <f t="shared" si="1374"/>
        <v>1</v>
      </c>
      <c r="BE812" s="76" t="str">
        <f t="shared" si="1316"/>
        <v/>
      </c>
      <c r="BF812" s="76" t="str">
        <f t="shared" si="1317"/>
        <v/>
      </c>
      <c r="BG812" s="76" t="str">
        <f t="shared" si="1318"/>
        <v/>
      </c>
      <c r="BH812" s="76" t="str">
        <f t="shared" si="1319"/>
        <v/>
      </c>
      <c r="BI812" s="76" t="str">
        <f t="shared" si="1320"/>
        <v/>
      </c>
      <c r="BJ812" s="76" t="str">
        <f t="shared" si="1321"/>
        <v/>
      </c>
      <c r="BK812" s="131" t="b">
        <f t="shared" si="1322"/>
        <v>0</v>
      </c>
      <c r="BL812" s="131" t="b">
        <f t="shared" si="1323"/>
        <v>0</v>
      </c>
      <c r="BM812" s="131" t="b">
        <f t="shared" si="1324"/>
        <v>0</v>
      </c>
      <c r="BN812" s="131" t="b">
        <f t="shared" si="1325"/>
        <v>0</v>
      </c>
      <c r="BO812" s="131" t="b">
        <f t="shared" si="1326"/>
        <v>0</v>
      </c>
      <c r="BP812" s="131" t="b">
        <f t="shared" si="1327"/>
        <v>0</v>
      </c>
      <c r="BQ812" s="131">
        <f t="shared" si="1381"/>
        <v>0</v>
      </c>
      <c r="BR812" s="131">
        <f t="shared" si="1387"/>
        <v>1</v>
      </c>
      <c r="BS812" s="92">
        <f t="shared" si="1382"/>
        <v>0</v>
      </c>
      <c r="BT812" s="13">
        <f t="shared" si="1328"/>
        <v>0</v>
      </c>
      <c r="BU812" s="11">
        <f t="shared" si="1375"/>
        <v>0</v>
      </c>
      <c r="BV812" s="67">
        <f t="shared" si="1376"/>
        <v>1</v>
      </c>
      <c r="BW812" s="118" t="str">
        <f t="shared" si="1329"/>
        <v/>
      </c>
      <c r="BX812" s="118" t="str">
        <f t="shared" si="1330"/>
        <v/>
      </c>
      <c r="BY812" s="118" t="str">
        <f t="shared" si="1331"/>
        <v/>
      </c>
      <c r="BZ812" s="118" t="str">
        <f t="shared" si="1332"/>
        <v/>
      </c>
      <c r="CA812" s="118" t="str">
        <f t="shared" si="1333"/>
        <v/>
      </c>
      <c r="CB812" s="118" t="str">
        <f t="shared" si="1334"/>
        <v/>
      </c>
      <c r="CC812" s="118" t="str">
        <f t="shared" si="1335"/>
        <v/>
      </c>
      <c r="CD812" s="60" t="b">
        <f t="shared" si="1336"/>
        <v>0</v>
      </c>
      <c r="CE812" s="60" t="b">
        <f t="shared" si="1337"/>
        <v>0</v>
      </c>
      <c r="CF812" s="60" t="b">
        <f t="shared" si="1338"/>
        <v>0</v>
      </c>
      <c r="CG812" s="60" t="b">
        <f t="shared" si="1339"/>
        <v>0</v>
      </c>
      <c r="CH812" s="60" t="b">
        <f t="shared" si="1340"/>
        <v>0</v>
      </c>
      <c r="CI812" s="60" t="b">
        <f t="shared" si="1341"/>
        <v>0</v>
      </c>
      <c r="CJ812" s="60" t="b">
        <f t="shared" si="1342"/>
        <v>0</v>
      </c>
      <c r="CK812" s="131">
        <f t="shared" si="1383"/>
        <v>0</v>
      </c>
      <c r="CL812" s="131">
        <f t="shared" si="1388"/>
        <v>1</v>
      </c>
      <c r="CM812" s="92">
        <f t="shared" si="1384"/>
        <v>0</v>
      </c>
      <c r="CN812" s="13">
        <f t="shared" si="1377"/>
        <v>0</v>
      </c>
      <c r="CO812" s="11">
        <f t="shared" si="1343"/>
        <v>0</v>
      </c>
      <c r="CP812" s="13">
        <f t="shared" si="1378"/>
        <v>0</v>
      </c>
      <c r="CQ812" s="11">
        <f t="shared" si="1298"/>
        <v>0</v>
      </c>
      <c r="CR812" s="57">
        <f t="shared" si="1299"/>
        <v>0</v>
      </c>
      <c r="CS812" s="57">
        <f t="shared" si="1300"/>
        <v>0</v>
      </c>
      <c r="CT812" s="57">
        <f t="shared" si="1292"/>
        <v>0</v>
      </c>
      <c r="CU812" s="24" t="str">
        <f t="shared" si="1344"/>
        <v/>
      </c>
      <c r="CV812" s="24" t="str">
        <f t="shared" si="1345"/>
        <v/>
      </c>
      <c r="CW812" s="24" t="str">
        <f t="shared" si="1346"/>
        <v/>
      </c>
      <c r="CX812" s="24" t="str">
        <f t="shared" si="1347"/>
        <v/>
      </c>
      <c r="CY812" s="24" t="str">
        <f t="shared" si="1348"/>
        <v/>
      </c>
      <c r="CZ812" s="24" t="str">
        <f t="shared" si="1349"/>
        <v/>
      </c>
      <c r="DA812" s="24" t="str">
        <f t="shared" si="1350"/>
        <v/>
      </c>
      <c r="DB812" s="24" t="str">
        <f t="shared" si="1351"/>
        <v/>
      </c>
      <c r="DC812" s="24" t="str">
        <f t="shared" si="1352"/>
        <v/>
      </c>
      <c r="DD812" s="24" t="str">
        <f t="shared" si="1353"/>
        <v/>
      </c>
      <c r="DE812" s="24" t="str">
        <f t="shared" si="1354"/>
        <v/>
      </c>
      <c r="DF812" s="24" t="str">
        <f t="shared" si="1355"/>
        <v/>
      </c>
      <c r="DG812" s="24" t="str">
        <f t="shared" si="1356"/>
        <v/>
      </c>
      <c r="DJ812" s="39"/>
      <c r="EA812" s="7"/>
    </row>
    <row r="813" spans="2:131" x14ac:dyDescent="0.2">
      <c r="B813" s="61" t="str">
        <f t="shared" si="1295"/>
        <v/>
      </c>
      <c r="C813" s="7" t="str">
        <f t="shared" si="1389"/>
        <v/>
      </c>
      <c r="D813" s="60">
        <f t="shared" si="1296"/>
        <v>0</v>
      </c>
      <c r="E813" s="7" t="str">
        <f t="shared" si="1297"/>
        <v/>
      </c>
      <c r="F813" s="72" t="str">
        <f t="shared" si="1293"/>
        <v/>
      </c>
      <c r="G813" s="108" t="str">
        <f t="shared" si="1294"/>
        <v/>
      </c>
      <c r="H813" s="112">
        <f t="shared" si="1390"/>
        <v>0</v>
      </c>
      <c r="I813" s="112">
        <f t="shared" si="1391"/>
        <v>0</v>
      </c>
      <c r="J813" s="112">
        <f t="shared" si="1392"/>
        <v>0</v>
      </c>
      <c r="K813" s="112">
        <f t="shared" si="1393"/>
        <v>0</v>
      </c>
      <c r="L813" s="112">
        <f t="shared" si="1394"/>
        <v>0</v>
      </c>
      <c r="M813" s="112">
        <f t="shared" si="1395"/>
        <v>0</v>
      </c>
      <c r="N813" s="60"/>
      <c r="O813" s="61"/>
      <c r="P813" s="61"/>
      <c r="Q813" s="61"/>
      <c r="R813" s="61"/>
      <c r="S813" s="7"/>
      <c r="T813" s="67">
        <f t="shared" si="1357"/>
        <v>1</v>
      </c>
      <c r="U813" s="76" t="str">
        <f t="shared" si="1358"/>
        <v/>
      </c>
      <c r="V813" s="76" t="str">
        <f t="shared" si="1359"/>
        <v/>
      </c>
      <c r="W813" s="76" t="str">
        <f t="shared" si="1360"/>
        <v/>
      </c>
      <c r="X813" s="76" t="str">
        <f t="shared" si="1361"/>
        <v/>
      </c>
      <c r="Y813" s="76" t="str">
        <f t="shared" si="1362"/>
        <v/>
      </c>
      <c r="Z813" s="76" t="str">
        <f t="shared" si="1363"/>
        <v/>
      </c>
      <c r="AA813" s="131" t="b">
        <f t="shared" si="1301"/>
        <v>0</v>
      </c>
      <c r="AB813" s="131" t="b">
        <f t="shared" si="1302"/>
        <v>0</v>
      </c>
      <c r="AC813" s="131" t="b">
        <f t="shared" si="1303"/>
        <v>0</v>
      </c>
      <c r="AD813" s="131" t="b">
        <f t="shared" si="1304"/>
        <v>0</v>
      </c>
      <c r="AE813" s="131" t="b">
        <f t="shared" si="1305"/>
        <v>0</v>
      </c>
      <c r="AF813" s="131" t="b">
        <f t="shared" si="1306"/>
        <v>0</v>
      </c>
      <c r="AG813" s="131">
        <f t="shared" si="1379"/>
        <v>0</v>
      </c>
      <c r="AH813" s="131">
        <f t="shared" si="1385"/>
        <v>1</v>
      </c>
      <c r="AI813" s="13">
        <f t="shared" si="1307"/>
        <v>0</v>
      </c>
      <c r="AJ813" s="11">
        <f t="shared" si="1364"/>
        <v>0</v>
      </c>
      <c r="AK813" s="67">
        <f t="shared" si="1365"/>
        <v>1</v>
      </c>
      <c r="AL813" s="118" t="str">
        <f t="shared" si="1366"/>
        <v/>
      </c>
      <c r="AM813" s="118" t="str">
        <f t="shared" si="1367"/>
        <v/>
      </c>
      <c r="AN813" s="118" t="str">
        <f t="shared" si="1368"/>
        <v/>
      </c>
      <c r="AO813" s="118" t="str">
        <f t="shared" si="1369"/>
        <v/>
      </c>
      <c r="AP813" s="118" t="str">
        <f t="shared" si="1370"/>
        <v/>
      </c>
      <c r="AQ813" s="118" t="str">
        <f t="shared" si="1371"/>
        <v/>
      </c>
      <c r="AR813" s="118" t="str">
        <f t="shared" si="1372"/>
        <v/>
      </c>
      <c r="AS813" s="60" t="b">
        <f t="shared" si="1308"/>
        <v>0</v>
      </c>
      <c r="AT813" s="60" t="b">
        <f t="shared" si="1309"/>
        <v>0</v>
      </c>
      <c r="AU813" s="60" t="b">
        <f t="shared" si="1310"/>
        <v>0</v>
      </c>
      <c r="AV813" s="60" t="b">
        <f t="shared" si="1311"/>
        <v>0</v>
      </c>
      <c r="AW813" s="60" t="b">
        <f t="shared" si="1312"/>
        <v>0</v>
      </c>
      <c r="AX813" s="60" t="b">
        <f t="shared" si="1313"/>
        <v>0</v>
      </c>
      <c r="AY813" s="60" t="b">
        <f t="shared" si="1314"/>
        <v>0</v>
      </c>
      <c r="AZ813" s="131">
        <f t="shared" si="1380"/>
        <v>0</v>
      </c>
      <c r="BA813" s="131">
        <f t="shared" si="1386"/>
        <v>1</v>
      </c>
      <c r="BB813" s="13">
        <f t="shared" si="1373"/>
        <v>0</v>
      </c>
      <c r="BC813" s="11">
        <f t="shared" si="1315"/>
        <v>0</v>
      </c>
      <c r="BD813" s="67">
        <f t="shared" si="1374"/>
        <v>1</v>
      </c>
      <c r="BE813" s="76" t="str">
        <f t="shared" si="1316"/>
        <v/>
      </c>
      <c r="BF813" s="76" t="str">
        <f t="shared" si="1317"/>
        <v/>
      </c>
      <c r="BG813" s="76" t="str">
        <f t="shared" si="1318"/>
        <v/>
      </c>
      <c r="BH813" s="76" t="str">
        <f t="shared" si="1319"/>
        <v/>
      </c>
      <c r="BI813" s="76" t="str">
        <f t="shared" si="1320"/>
        <v/>
      </c>
      <c r="BJ813" s="76" t="str">
        <f t="shared" si="1321"/>
        <v/>
      </c>
      <c r="BK813" s="131" t="b">
        <f t="shared" si="1322"/>
        <v>0</v>
      </c>
      <c r="BL813" s="131" t="b">
        <f t="shared" si="1323"/>
        <v>0</v>
      </c>
      <c r="BM813" s="131" t="b">
        <f t="shared" si="1324"/>
        <v>0</v>
      </c>
      <c r="BN813" s="131" t="b">
        <f t="shared" si="1325"/>
        <v>0</v>
      </c>
      <c r="BO813" s="131" t="b">
        <f t="shared" si="1326"/>
        <v>0</v>
      </c>
      <c r="BP813" s="131" t="b">
        <f t="shared" si="1327"/>
        <v>0</v>
      </c>
      <c r="BQ813" s="131">
        <f t="shared" si="1381"/>
        <v>0</v>
      </c>
      <c r="BR813" s="131">
        <f t="shared" si="1387"/>
        <v>1</v>
      </c>
      <c r="BS813" s="92">
        <f t="shared" si="1382"/>
        <v>0</v>
      </c>
      <c r="BT813" s="13">
        <f t="shared" si="1328"/>
        <v>0</v>
      </c>
      <c r="BU813" s="11">
        <f t="shared" si="1375"/>
        <v>0</v>
      </c>
      <c r="BV813" s="67">
        <f t="shared" si="1376"/>
        <v>1</v>
      </c>
      <c r="BW813" s="118" t="str">
        <f t="shared" si="1329"/>
        <v/>
      </c>
      <c r="BX813" s="118" t="str">
        <f t="shared" si="1330"/>
        <v/>
      </c>
      <c r="BY813" s="118" t="str">
        <f t="shared" si="1331"/>
        <v/>
      </c>
      <c r="BZ813" s="118" t="str">
        <f t="shared" si="1332"/>
        <v/>
      </c>
      <c r="CA813" s="118" t="str">
        <f t="shared" si="1333"/>
        <v/>
      </c>
      <c r="CB813" s="118" t="str">
        <f t="shared" si="1334"/>
        <v/>
      </c>
      <c r="CC813" s="118" t="str">
        <f t="shared" si="1335"/>
        <v/>
      </c>
      <c r="CD813" s="60" t="b">
        <f t="shared" si="1336"/>
        <v>0</v>
      </c>
      <c r="CE813" s="60" t="b">
        <f t="shared" si="1337"/>
        <v>0</v>
      </c>
      <c r="CF813" s="60" t="b">
        <f t="shared" si="1338"/>
        <v>0</v>
      </c>
      <c r="CG813" s="60" t="b">
        <f t="shared" si="1339"/>
        <v>0</v>
      </c>
      <c r="CH813" s="60" t="b">
        <f t="shared" si="1340"/>
        <v>0</v>
      </c>
      <c r="CI813" s="60" t="b">
        <f t="shared" si="1341"/>
        <v>0</v>
      </c>
      <c r="CJ813" s="60" t="b">
        <f t="shared" si="1342"/>
        <v>0</v>
      </c>
      <c r="CK813" s="131">
        <f t="shared" si="1383"/>
        <v>0</v>
      </c>
      <c r="CL813" s="131">
        <f t="shared" si="1388"/>
        <v>1</v>
      </c>
      <c r="CM813" s="92">
        <f t="shared" si="1384"/>
        <v>0</v>
      </c>
      <c r="CN813" s="13">
        <f t="shared" si="1377"/>
        <v>0</v>
      </c>
      <c r="CO813" s="11">
        <f t="shared" si="1343"/>
        <v>0</v>
      </c>
      <c r="CP813" s="13">
        <f t="shared" si="1378"/>
        <v>0</v>
      </c>
      <c r="CQ813" s="11">
        <f t="shared" si="1298"/>
        <v>0</v>
      </c>
      <c r="CR813" s="57">
        <f t="shared" si="1299"/>
        <v>0</v>
      </c>
      <c r="CS813" s="57">
        <f t="shared" si="1300"/>
        <v>0</v>
      </c>
      <c r="CT813" s="57">
        <f t="shared" si="1292"/>
        <v>0</v>
      </c>
      <c r="CU813" s="24" t="str">
        <f t="shared" si="1344"/>
        <v/>
      </c>
      <c r="CV813" s="24" t="str">
        <f t="shared" si="1345"/>
        <v/>
      </c>
      <c r="CW813" s="24" t="str">
        <f t="shared" si="1346"/>
        <v/>
      </c>
      <c r="CX813" s="24" t="str">
        <f t="shared" si="1347"/>
        <v/>
      </c>
      <c r="CY813" s="24" t="str">
        <f t="shared" si="1348"/>
        <v/>
      </c>
      <c r="CZ813" s="24" t="str">
        <f t="shared" si="1349"/>
        <v/>
      </c>
      <c r="DA813" s="24" t="str">
        <f t="shared" si="1350"/>
        <v/>
      </c>
      <c r="DB813" s="24" t="str">
        <f t="shared" si="1351"/>
        <v/>
      </c>
      <c r="DC813" s="24" t="str">
        <f t="shared" si="1352"/>
        <v/>
      </c>
      <c r="DD813" s="24" t="str">
        <f t="shared" si="1353"/>
        <v/>
      </c>
      <c r="DE813" s="24" t="str">
        <f t="shared" si="1354"/>
        <v/>
      </c>
      <c r="DF813" s="24" t="str">
        <f t="shared" si="1355"/>
        <v/>
      </c>
      <c r="DG813" s="24" t="str">
        <f t="shared" si="1356"/>
        <v/>
      </c>
      <c r="DJ813" s="39"/>
      <c r="EA813" s="7"/>
    </row>
    <row r="814" spans="2:131" x14ac:dyDescent="0.2">
      <c r="B814" s="61" t="str">
        <f t="shared" si="1295"/>
        <v/>
      </c>
      <c r="C814" s="7" t="str">
        <f t="shared" si="1389"/>
        <v/>
      </c>
      <c r="D814" s="60">
        <f t="shared" si="1296"/>
        <v>0</v>
      </c>
      <c r="E814" s="7" t="str">
        <f t="shared" si="1297"/>
        <v/>
      </c>
      <c r="F814" s="72" t="str">
        <f t="shared" si="1293"/>
        <v/>
      </c>
      <c r="G814" s="108" t="str">
        <f t="shared" si="1294"/>
        <v/>
      </c>
      <c r="H814" s="112">
        <f t="shared" si="1390"/>
        <v>0</v>
      </c>
      <c r="I814" s="112">
        <f t="shared" si="1391"/>
        <v>0</v>
      </c>
      <c r="J814" s="112">
        <f t="shared" si="1392"/>
        <v>0</v>
      </c>
      <c r="K814" s="112">
        <f t="shared" si="1393"/>
        <v>0</v>
      </c>
      <c r="L814" s="112">
        <f t="shared" si="1394"/>
        <v>0</v>
      </c>
      <c r="M814" s="112">
        <f t="shared" si="1395"/>
        <v>0</v>
      </c>
      <c r="N814" s="60"/>
      <c r="O814" s="61"/>
      <c r="P814" s="61"/>
      <c r="Q814" s="61"/>
      <c r="R814" s="61"/>
      <c r="S814" s="7"/>
      <c r="T814" s="67">
        <f t="shared" si="1357"/>
        <v>1</v>
      </c>
      <c r="U814" s="76" t="str">
        <f t="shared" si="1358"/>
        <v/>
      </c>
      <c r="V814" s="76" t="str">
        <f t="shared" si="1359"/>
        <v/>
      </c>
      <c r="W814" s="76" t="str">
        <f t="shared" si="1360"/>
        <v/>
      </c>
      <c r="X814" s="76" t="str">
        <f t="shared" si="1361"/>
        <v/>
      </c>
      <c r="Y814" s="76" t="str">
        <f t="shared" si="1362"/>
        <v/>
      </c>
      <c r="Z814" s="76" t="str">
        <f t="shared" si="1363"/>
        <v/>
      </c>
      <c r="AA814" s="131" t="b">
        <f t="shared" si="1301"/>
        <v>0</v>
      </c>
      <c r="AB814" s="131" t="b">
        <f t="shared" si="1302"/>
        <v>0</v>
      </c>
      <c r="AC814" s="131" t="b">
        <f t="shared" si="1303"/>
        <v>0</v>
      </c>
      <c r="AD814" s="131" t="b">
        <f t="shared" si="1304"/>
        <v>0</v>
      </c>
      <c r="AE814" s="131" t="b">
        <f t="shared" si="1305"/>
        <v>0</v>
      </c>
      <c r="AF814" s="131" t="b">
        <f t="shared" si="1306"/>
        <v>0</v>
      </c>
      <c r="AG814" s="131">
        <f t="shared" si="1379"/>
        <v>0</v>
      </c>
      <c r="AH814" s="131">
        <f t="shared" si="1385"/>
        <v>1</v>
      </c>
      <c r="AI814" s="13">
        <f t="shared" si="1307"/>
        <v>0</v>
      </c>
      <c r="AJ814" s="11">
        <f t="shared" si="1364"/>
        <v>0</v>
      </c>
      <c r="AK814" s="67">
        <f t="shared" si="1365"/>
        <v>1</v>
      </c>
      <c r="AL814" s="118" t="str">
        <f t="shared" si="1366"/>
        <v/>
      </c>
      <c r="AM814" s="118" t="str">
        <f t="shared" si="1367"/>
        <v/>
      </c>
      <c r="AN814" s="118" t="str">
        <f t="shared" si="1368"/>
        <v/>
      </c>
      <c r="AO814" s="118" t="str">
        <f t="shared" si="1369"/>
        <v/>
      </c>
      <c r="AP814" s="118" t="str">
        <f t="shared" si="1370"/>
        <v/>
      </c>
      <c r="AQ814" s="118" t="str">
        <f t="shared" si="1371"/>
        <v/>
      </c>
      <c r="AR814" s="118" t="str">
        <f t="shared" si="1372"/>
        <v/>
      </c>
      <c r="AS814" s="60" t="b">
        <f t="shared" si="1308"/>
        <v>0</v>
      </c>
      <c r="AT814" s="60" t="b">
        <f t="shared" si="1309"/>
        <v>0</v>
      </c>
      <c r="AU814" s="60" t="b">
        <f t="shared" si="1310"/>
        <v>0</v>
      </c>
      <c r="AV814" s="60" t="b">
        <f t="shared" si="1311"/>
        <v>0</v>
      </c>
      <c r="AW814" s="60" t="b">
        <f t="shared" si="1312"/>
        <v>0</v>
      </c>
      <c r="AX814" s="60" t="b">
        <f t="shared" si="1313"/>
        <v>0</v>
      </c>
      <c r="AY814" s="60" t="b">
        <f t="shared" si="1314"/>
        <v>0</v>
      </c>
      <c r="AZ814" s="131">
        <f t="shared" si="1380"/>
        <v>0</v>
      </c>
      <c r="BA814" s="131">
        <f t="shared" si="1386"/>
        <v>1</v>
      </c>
      <c r="BB814" s="13">
        <f t="shared" si="1373"/>
        <v>0</v>
      </c>
      <c r="BC814" s="11">
        <f t="shared" si="1315"/>
        <v>0</v>
      </c>
      <c r="BD814" s="67">
        <f t="shared" si="1374"/>
        <v>1</v>
      </c>
      <c r="BE814" s="76" t="str">
        <f t="shared" si="1316"/>
        <v/>
      </c>
      <c r="BF814" s="76" t="str">
        <f t="shared" si="1317"/>
        <v/>
      </c>
      <c r="BG814" s="76" t="str">
        <f t="shared" si="1318"/>
        <v/>
      </c>
      <c r="BH814" s="76" t="str">
        <f t="shared" si="1319"/>
        <v/>
      </c>
      <c r="BI814" s="76" t="str">
        <f t="shared" si="1320"/>
        <v/>
      </c>
      <c r="BJ814" s="76" t="str">
        <f t="shared" si="1321"/>
        <v/>
      </c>
      <c r="BK814" s="131" t="b">
        <f t="shared" si="1322"/>
        <v>0</v>
      </c>
      <c r="BL814" s="131" t="b">
        <f t="shared" si="1323"/>
        <v>0</v>
      </c>
      <c r="BM814" s="131" t="b">
        <f t="shared" si="1324"/>
        <v>0</v>
      </c>
      <c r="BN814" s="131" t="b">
        <f t="shared" si="1325"/>
        <v>0</v>
      </c>
      <c r="BO814" s="131" t="b">
        <f t="shared" si="1326"/>
        <v>0</v>
      </c>
      <c r="BP814" s="131" t="b">
        <f t="shared" si="1327"/>
        <v>0</v>
      </c>
      <c r="BQ814" s="131">
        <f t="shared" si="1381"/>
        <v>0</v>
      </c>
      <c r="BR814" s="131">
        <f t="shared" si="1387"/>
        <v>1</v>
      </c>
      <c r="BS814" s="92">
        <f t="shared" si="1382"/>
        <v>0</v>
      </c>
      <c r="BT814" s="13">
        <f t="shared" si="1328"/>
        <v>0</v>
      </c>
      <c r="BU814" s="11">
        <f t="shared" si="1375"/>
        <v>0</v>
      </c>
      <c r="BV814" s="67">
        <f t="shared" si="1376"/>
        <v>1</v>
      </c>
      <c r="BW814" s="118" t="str">
        <f t="shared" si="1329"/>
        <v/>
      </c>
      <c r="BX814" s="118" t="str">
        <f t="shared" si="1330"/>
        <v/>
      </c>
      <c r="BY814" s="118" t="str">
        <f t="shared" si="1331"/>
        <v/>
      </c>
      <c r="BZ814" s="118" t="str">
        <f t="shared" si="1332"/>
        <v/>
      </c>
      <c r="CA814" s="118" t="str">
        <f t="shared" si="1333"/>
        <v/>
      </c>
      <c r="CB814" s="118" t="str">
        <f t="shared" si="1334"/>
        <v/>
      </c>
      <c r="CC814" s="118" t="str">
        <f t="shared" si="1335"/>
        <v/>
      </c>
      <c r="CD814" s="60" t="b">
        <f t="shared" si="1336"/>
        <v>0</v>
      </c>
      <c r="CE814" s="60" t="b">
        <f t="shared" si="1337"/>
        <v>0</v>
      </c>
      <c r="CF814" s="60" t="b">
        <f t="shared" si="1338"/>
        <v>0</v>
      </c>
      <c r="CG814" s="60" t="b">
        <f t="shared" si="1339"/>
        <v>0</v>
      </c>
      <c r="CH814" s="60" t="b">
        <f t="shared" si="1340"/>
        <v>0</v>
      </c>
      <c r="CI814" s="60" t="b">
        <f t="shared" si="1341"/>
        <v>0</v>
      </c>
      <c r="CJ814" s="60" t="b">
        <f t="shared" si="1342"/>
        <v>0</v>
      </c>
      <c r="CK814" s="131">
        <f t="shared" si="1383"/>
        <v>0</v>
      </c>
      <c r="CL814" s="131">
        <f t="shared" si="1388"/>
        <v>1</v>
      </c>
      <c r="CM814" s="92">
        <f t="shared" si="1384"/>
        <v>0</v>
      </c>
      <c r="CN814" s="13">
        <f t="shared" si="1377"/>
        <v>0</v>
      </c>
      <c r="CO814" s="11">
        <f t="shared" si="1343"/>
        <v>0</v>
      </c>
      <c r="CP814" s="13">
        <f t="shared" si="1378"/>
        <v>0</v>
      </c>
      <c r="CQ814" s="11">
        <f t="shared" si="1298"/>
        <v>0</v>
      </c>
      <c r="CR814" s="57">
        <f t="shared" si="1299"/>
        <v>0</v>
      </c>
      <c r="CS814" s="57">
        <f t="shared" si="1300"/>
        <v>0</v>
      </c>
      <c r="CT814" s="57">
        <f t="shared" si="1292"/>
        <v>0</v>
      </c>
      <c r="CU814" s="24" t="str">
        <f t="shared" si="1344"/>
        <v/>
      </c>
      <c r="CV814" s="24" t="str">
        <f t="shared" si="1345"/>
        <v/>
      </c>
      <c r="CW814" s="24" t="str">
        <f t="shared" si="1346"/>
        <v/>
      </c>
      <c r="CX814" s="24" t="str">
        <f t="shared" si="1347"/>
        <v/>
      </c>
      <c r="CY814" s="24" t="str">
        <f t="shared" si="1348"/>
        <v/>
      </c>
      <c r="CZ814" s="24" t="str">
        <f t="shared" si="1349"/>
        <v/>
      </c>
      <c r="DA814" s="24" t="str">
        <f t="shared" si="1350"/>
        <v/>
      </c>
      <c r="DB814" s="24" t="str">
        <f t="shared" si="1351"/>
        <v/>
      </c>
      <c r="DC814" s="24" t="str">
        <f t="shared" si="1352"/>
        <v/>
      </c>
      <c r="DD814" s="24" t="str">
        <f t="shared" si="1353"/>
        <v/>
      </c>
      <c r="DE814" s="24" t="str">
        <f t="shared" si="1354"/>
        <v/>
      </c>
      <c r="DF814" s="24" t="str">
        <f t="shared" si="1355"/>
        <v/>
      </c>
      <c r="DG814" s="24" t="str">
        <f t="shared" si="1356"/>
        <v/>
      </c>
      <c r="DJ814" s="39"/>
      <c r="EA814" s="7"/>
    </row>
    <row r="815" spans="2:131" x14ac:dyDescent="0.2">
      <c r="B815" s="61" t="str">
        <f t="shared" si="1295"/>
        <v/>
      </c>
      <c r="C815" s="7" t="str">
        <f t="shared" si="1389"/>
        <v/>
      </c>
      <c r="D815" s="60">
        <f t="shared" si="1296"/>
        <v>0</v>
      </c>
      <c r="E815" s="7" t="str">
        <f t="shared" si="1297"/>
        <v/>
      </c>
      <c r="F815" s="72" t="str">
        <f t="shared" si="1293"/>
        <v/>
      </c>
      <c r="G815" s="108" t="str">
        <f t="shared" si="1294"/>
        <v/>
      </c>
      <c r="H815" s="112">
        <f t="shared" si="1390"/>
        <v>0</v>
      </c>
      <c r="I815" s="112">
        <f t="shared" si="1391"/>
        <v>0</v>
      </c>
      <c r="J815" s="112">
        <f t="shared" si="1392"/>
        <v>0</v>
      </c>
      <c r="K815" s="112">
        <f t="shared" si="1393"/>
        <v>0</v>
      </c>
      <c r="L815" s="112">
        <f t="shared" si="1394"/>
        <v>0</v>
      </c>
      <c r="M815" s="112">
        <f t="shared" si="1395"/>
        <v>0</v>
      </c>
      <c r="N815" s="60"/>
      <c r="O815" s="61"/>
      <c r="P815" s="61"/>
      <c r="Q815" s="61"/>
      <c r="R815" s="61"/>
      <c r="S815" s="7"/>
      <c r="T815" s="67">
        <f t="shared" si="1357"/>
        <v>1</v>
      </c>
      <c r="U815" s="76" t="str">
        <f t="shared" si="1358"/>
        <v/>
      </c>
      <c r="V815" s="76" t="str">
        <f t="shared" si="1359"/>
        <v/>
      </c>
      <c r="W815" s="76" t="str">
        <f t="shared" si="1360"/>
        <v/>
      </c>
      <c r="X815" s="76" t="str">
        <f t="shared" si="1361"/>
        <v/>
      </c>
      <c r="Y815" s="76" t="str">
        <f t="shared" si="1362"/>
        <v/>
      </c>
      <c r="Z815" s="76" t="str">
        <f t="shared" si="1363"/>
        <v/>
      </c>
      <c r="AA815" s="131" t="b">
        <f t="shared" si="1301"/>
        <v>0</v>
      </c>
      <c r="AB815" s="131" t="b">
        <f t="shared" si="1302"/>
        <v>0</v>
      </c>
      <c r="AC815" s="131" t="b">
        <f t="shared" si="1303"/>
        <v>0</v>
      </c>
      <c r="AD815" s="131" t="b">
        <f t="shared" si="1304"/>
        <v>0</v>
      </c>
      <c r="AE815" s="131" t="b">
        <f t="shared" si="1305"/>
        <v>0</v>
      </c>
      <c r="AF815" s="131" t="b">
        <f t="shared" si="1306"/>
        <v>0</v>
      </c>
      <c r="AG815" s="131">
        <f t="shared" si="1379"/>
        <v>0</v>
      </c>
      <c r="AH815" s="131">
        <f t="shared" si="1385"/>
        <v>1</v>
      </c>
      <c r="AI815" s="13">
        <f t="shared" si="1307"/>
        <v>0</v>
      </c>
      <c r="AJ815" s="11">
        <f t="shared" si="1364"/>
        <v>0</v>
      </c>
      <c r="AK815" s="67">
        <f t="shared" si="1365"/>
        <v>1</v>
      </c>
      <c r="AL815" s="118" t="str">
        <f t="shared" si="1366"/>
        <v/>
      </c>
      <c r="AM815" s="118" t="str">
        <f t="shared" si="1367"/>
        <v/>
      </c>
      <c r="AN815" s="118" t="str">
        <f t="shared" si="1368"/>
        <v/>
      </c>
      <c r="AO815" s="118" t="str">
        <f t="shared" si="1369"/>
        <v/>
      </c>
      <c r="AP815" s="118" t="str">
        <f t="shared" si="1370"/>
        <v/>
      </c>
      <c r="AQ815" s="118" t="str">
        <f t="shared" si="1371"/>
        <v/>
      </c>
      <c r="AR815" s="118" t="str">
        <f t="shared" si="1372"/>
        <v/>
      </c>
      <c r="AS815" s="60" t="b">
        <f t="shared" si="1308"/>
        <v>0</v>
      </c>
      <c r="AT815" s="60" t="b">
        <f t="shared" si="1309"/>
        <v>0</v>
      </c>
      <c r="AU815" s="60" t="b">
        <f t="shared" si="1310"/>
        <v>0</v>
      </c>
      <c r="AV815" s="60" t="b">
        <f t="shared" si="1311"/>
        <v>0</v>
      </c>
      <c r="AW815" s="60" t="b">
        <f t="shared" si="1312"/>
        <v>0</v>
      </c>
      <c r="AX815" s="60" t="b">
        <f t="shared" si="1313"/>
        <v>0</v>
      </c>
      <c r="AY815" s="60" t="b">
        <f t="shared" si="1314"/>
        <v>0</v>
      </c>
      <c r="AZ815" s="131">
        <f t="shared" si="1380"/>
        <v>0</v>
      </c>
      <c r="BA815" s="131">
        <f t="shared" si="1386"/>
        <v>1</v>
      </c>
      <c r="BB815" s="13">
        <f t="shared" si="1373"/>
        <v>0</v>
      </c>
      <c r="BC815" s="11">
        <f t="shared" si="1315"/>
        <v>0</v>
      </c>
      <c r="BD815" s="67">
        <f t="shared" si="1374"/>
        <v>1</v>
      </c>
      <c r="BE815" s="76" t="str">
        <f t="shared" si="1316"/>
        <v/>
      </c>
      <c r="BF815" s="76" t="str">
        <f t="shared" si="1317"/>
        <v/>
      </c>
      <c r="BG815" s="76" t="str">
        <f t="shared" si="1318"/>
        <v/>
      </c>
      <c r="BH815" s="76" t="str">
        <f t="shared" si="1319"/>
        <v/>
      </c>
      <c r="BI815" s="76" t="str">
        <f t="shared" si="1320"/>
        <v/>
      </c>
      <c r="BJ815" s="76" t="str">
        <f t="shared" si="1321"/>
        <v/>
      </c>
      <c r="BK815" s="131" t="b">
        <f t="shared" si="1322"/>
        <v>0</v>
      </c>
      <c r="BL815" s="131" t="b">
        <f t="shared" si="1323"/>
        <v>0</v>
      </c>
      <c r="BM815" s="131" t="b">
        <f t="shared" si="1324"/>
        <v>0</v>
      </c>
      <c r="BN815" s="131" t="b">
        <f t="shared" si="1325"/>
        <v>0</v>
      </c>
      <c r="BO815" s="131" t="b">
        <f t="shared" si="1326"/>
        <v>0</v>
      </c>
      <c r="BP815" s="131" t="b">
        <f t="shared" si="1327"/>
        <v>0</v>
      </c>
      <c r="BQ815" s="131">
        <f t="shared" si="1381"/>
        <v>0</v>
      </c>
      <c r="BR815" s="131">
        <f t="shared" si="1387"/>
        <v>1</v>
      </c>
      <c r="BS815" s="92">
        <f t="shared" si="1382"/>
        <v>0</v>
      </c>
      <c r="BT815" s="13">
        <f t="shared" si="1328"/>
        <v>0</v>
      </c>
      <c r="BU815" s="11">
        <f t="shared" si="1375"/>
        <v>0</v>
      </c>
      <c r="BV815" s="67">
        <f t="shared" si="1376"/>
        <v>1</v>
      </c>
      <c r="BW815" s="118" t="str">
        <f t="shared" si="1329"/>
        <v/>
      </c>
      <c r="BX815" s="118" t="str">
        <f t="shared" si="1330"/>
        <v/>
      </c>
      <c r="BY815" s="118" t="str">
        <f t="shared" si="1331"/>
        <v/>
      </c>
      <c r="BZ815" s="118" t="str">
        <f t="shared" si="1332"/>
        <v/>
      </c>
      <c r="CA815" s="118" t="str">
        <f t="shared" si="1333"/>
        <v/>
      </c>
      <c r="CB815" s="118" t="str">
        <f t="shared" si="1334"/>
        <v/>
      </c>
      <c r="CC815" s="118" t="str">
        <f t="shared" si="1335"/>
        <v/>
      </c>
      <c r="CD815" s="60" t="b">
        <f t="shared" si="1336"/>
        <v>0</v>
      </c>
      <c r="CE815" s="60" t="b">
        <f t="shared" si="1337"/>
        <v>0</v>
      </c>
      <c r="CF815" s="60" t="b">
        <f t="shared" si="1338"/>
        <v>0</v>
      </c>
      <c r="CG815" s="60" t="b">
        <f t="shared" si="1339"/>
        <v>0</v>
      </c>
      <c r="CH815" s="60" t="b">
        <f t="shared" si="1340"/>
        <v>0</v>
      </c>
      <c r="CI815" s="60" t="b">
        <f t="shared" si="1341"/>
        <v>0</v>
      </c>
      <c r="CJ815" s="60" t="b">
        <f t="shared" si="1342"/>
        <v>0</v>
      </c>
      <c r="CK815" s="131">
        <f t="shared" si="1383"/>
        <v>0</v>
      </c>
      <c r="CL815" s="131">
        <f t="shared" si="1388"/>
        <v>1</v>
      </c>
      <c r="CM815" s="92">
        <f t="shared" si="1384"/>
        <v>0</v>
      </c>
      <c r="CN815" s="13">
        <f t="shared" si="1377"/>
        <v>0</v>
      </c>
      <c r="CO815" s="11">
        <f t="shared" si="1343"/>
        <v>0</v>
      </c>
      <c r="CP815" s="13">
        <f t="shared" si="1378"/>
        <v>0</v>
      </c>
      <c r="CQ815" s="11">
        <f t="shared" si="1298"/>
        <v>0</v>
      </c>
      <c r="CR815" s="57">
        <f t="shared" si="1299"/>
        <v>0</v>
      </c>
      <c r="CS815" s="57">
        <f t="shared" si="1300"/>
        <v>0</v>
      </c>
      <c r="CT815" s="57">
        <f t="shared" si="1292"/>
        <v>0</v>
      </c>
      <c r="CU815" s="24" t="str">
        <f t="shared" si="1344"/>
        <v/>
      </c>
      <c r="CV815" s="24" t="str">
        <f t="shared" si="1345"/>
        <v/>
      </c>
      <c r="CW815" s="24" t="str">
        <f t="shared" si="1346"/>
        <v/>
      </c>
      <c r="CX815" s="24" t="str">
        <f t="shared" si="1347"/>
        <v/>
      </c>
      <c r="CY815" s="24" t="str">
        <f t="shared" si="1348"/>
        <v/>
      </c>
      <c r="CZ815" s="24" t="str">
        <f t="shared" si="1349"/>
        <v/>
      </c>
      <c r="DA815" s="24" t="str">
        <f t="shared" si="1350"/>
        <v/>
      </c>
      <c r="DB815" s="24" t="str">
        <f t="shared" si="1351"/>
        <v/>
      </c>
      <c r="DC815" s="24" t="str">
        <f t="shared" si="1352"/>
        <v/>
      </c>
      <c r="DD815" s="24" t="str">
        <f t="shared" si="1353"/>
        <v/>
      </c>
      <c r="DE815" s="24" t="str">
        <f t="shared" si="1354"/>
        <v/>
      </c>
      <c r="DF815" s="24" t="str">
        <f t="shared" si="1355"/>
        <v/>
      </c>
      <c r="DG815" s="24" t="str">
        <f t="shared" si="1356"/>
        <v/>
      </c>
      <c r="DJ815" s="39"/>
      <c r="EA815" s="7"/>
    </row>
    <row r="816" spans="2:131" x14ac:dyDescent="0.2">
      <c r="B816" s="61" t="str">
        <f t="shared" si="1295"/>
        <v/>
      </c>
      <c r="C816" s="7" t="str">
        <f t="shared" si="1389"/>
        <v/>
      </c>
      <c r="D816" s="60">
        <f t="shared" si="1296"/>
        <v>0</v>
      </c>
      <c r="E816" s="7" t="str">
        <f t="shared" si="1297"/>
        <v/>
      </c>
      <c r="F816" s="72" t="str">
        <f t="shared" si="1293"/>
        <v/>
      </c>
      <c r="G816" s="108" t="str">
        <f t="shared" si="1294"/>
        <v/>
      </c>
      <c r="H816" s="112">
        <f t="shared" si="1390"/>
        <v>0</v>
      </c>
      <c r="I816" s="112">
        <f t="shared" si="1391"/>
        <v>0</v>
      </c>
      <c r="J816" s="112">
        <f t="shared" si="1392"/>
        <v>0</v>
      </c>
      <c r="K816" s="112">
        <f t="shared" si="1393"/>
        <v>0</v>
      </c>
      <c r="L816" s="112">
        <f t="shared" si="1394"/>
        <v>0</v>
      </c>
      <c r="M816" s="112">
        <f t="shared" si="1395"/>
        <v>0</v>
      </c>
      <c r="N816" s="60"/>
      <c r="O816" s="61"/>
      <c r="P816" s="61"/>
      <c r="Q816" s="61"/>
      <c r="R816" s="61"/>
      <c r="S816" s="7"/>
      <c r="T816" s="67">
        <f t="shared" si="1357"/>
        <v>1</v>
      </c>
      <c r="U816" s="76" t="str">
        <f t="shared" si="1358"/>
        <v/>
      </c>
      <c r="V816" s="76" t="str">
        <f t="shared" si="1359"/>
        <v/>
      </c>
      <c r="W816" s="76" t="str">
        <f t="shared" si="1360"/>
        <v/>
      </c>
      <c r="X816" s="76" t="str">
        <f t="shared" si="1361"/>
        <v/>
      </c>
      <c r="Y816" s="76" t="str">
        <f t="shared" si="1362"/>
        <v/>
      </c>
      <c r="Z816" s="76" t="str">
        <f t="shared" si="1363"/>
        <v/>
      </c>
      <c r="AA816" s="131" t="b">
        <f t="shared" si="1301"/>
        <v>0</v>
      </c>
      <c r="AB816" s="131" t="b">
        <f t="shared" si="1302"/>
        <v>0</v>
      </c>
      <c r="AC816" s="131" t="b">
        <f t="shared" si="1303"/>
        <v>0</v>
      </c>
      <c r="AD816" s="131" t="b">
        <f t="shared" si="1304"/>
        <v>0</v>
      </c>
      <c r="AE816" s="131" t="b">
        <f t="shared" si="1305"/>
        <v>0</v>
      </c>
      <c r="AF816" s="131" t="b">
        <f t="shared" si="1306"/>
        <v>0</v>
      </c>
      <c r="AG816" s="131">
        <f t="shared" si="1379"/>
        <v>0</v>
      </c>
      <c r="AH816" s="131">
        <f t="shared" si="1385"/>
        <v>1</v>
      </c>
      <c r="AI816" s="13">
        <f t="shared" si="1307"/>
        <v>0</v>
      </c>
      <c r="AJ816" s="11">
        <f t="shared" si="1364"/>
        <v>0</v>
      </c>
      <c r="AK816" s="67">
        <f t="shared" si="1365"/>
        <v>1</v>
      </c>
      <c r="AL816" s="118" t="str">
        <f t="shared" si="1366"/>
        <v/>
      </c>
      <c r="AM816" s="118" t="str">
        <f t="shared" si="1367"/>
        <v/>
      </c>
      <c r="AN816" s="118" t="str">
        <f t="shared" si="1368"/>
        <v/>
      </c>
      <c r="AO816" s="118" t="str">
        <f t="shared" si="1369"/>
        <v/>
      </c>
      <c r="AP816" s="118" t="str">
        <f t="shared" si="1370"/>
        <v/>
      </c>
      <c r="AQ816" s="118" t="str">
        <f t="shared" si="1371"/>
        <v/>
      </c>
      <c r="AR816" s="118" t="str">
        <f t="shared" si="1372"/>
        <v/>
      </c>
      <c r="AS816" s="60" t="b">
        <f t="shared" si="1308"/>
        <v>0</v>
      </c>
      <c r="AT816" s="60" t="b">
        <f t="shared" si="1309"/>
        <v>0</v>
      </c>
      <c r="AU816" s="60" t="b">
        <f t="shared" si="1310"/>
        <v>0</v>
      </c>
      <c r="AV816" s="60" t="b">
        <f t="shared" si="1311"/>
        <v>0</v>
      </c>
      <c r="AW816" s="60" t="b">
        <f t="shared" si="1312"/>
        <v>0</v>
      </c>
      <c r="AX816" s="60" t="b">
        <f t="shared" si="1313"/>
        <v>0</v>
      </c>
      <c r="AY816" s="60" t="b">
        <f t="shared" si="1314"/>
        <v>0</v>
      </c>
      <c r="AZ816" s="131">
        <f t="shared" si="1380"/>
        <v>0</v>
      </c>
      <c r="BA816" s="131">
        <f t="shared" si="1386"/>
        <v>1</v>
      </c>
      <c r="BB816" s="13">
        <f t="shared" si="1373"/>
        <v>0</v>
      </c>
      <c r="BC816" s="11">
        <f t="shared" si="1315"/>
        <v>0</v>
      </c>
      <c r="BD816" s="67">
        <f t="shared" si="1374"/>
        <v>1</v>
      </c>
      <c r="BE816" s="76" t="str">
        <f t="shared" si="1316"/>
        <v/>
      </c>
      <c r="BF816" s="76" t="str">
        <f t="shared" si="1317"/>
        <v/>
      </c>
      <c r="BG816" s="76" t="str">
        <f t="shared" si="1318"/>
        <v/>
      </c>
      <c r="BH816" s="76" t="str">
        <f t="shared" si="1319"/>
        <v/>
      </c>
      <c r="BI816" s="76" t="str">
        <f t="shared" si="1320"/>
        <v/>
      </c>
      <c r="BJ816" s="76" t="str">
        <f t="shared" si="1321"/>
        <v/>
      </c>
      <c r="BK816" s="131" t="b">
        <f t="shared" si="1322"/>
        <v>0</v>
      </c>
      <c r="BL816" s="131" t="b">
        <f t="shared" si="1323"/>
        <v>0</v>
      </c>
      <c r="BM816" s="131" t="b">
        <f t="shared" si="1324"/>
        <v>0</v>
      </c>
      <c r="BN816" s="131" t="b">
        <f t="shared" si="1325"/>
        <v>0</v>
      </c>
      <c r="BO816" s="131" t="b">
        <f t="shared" si="1326"/>
        <v>0</v>
      </c>
      <c r="BP816" s="131" t="b">
        <f t="shared" si="1327"/>
        <v>0</v>
      </c>
      <c r="BQ816" s="131">
        <f t="shared" si="1381"/>
        <v>0</v>
      </c>
      <c r="BR816" s="131">
        <f t="shared" si="1387"/>
        <v>1</v>
      </c>
      <c r="BS816" s="92">
        <f t="shared" si="1382"/>
        <v>0</v>
      </c>
      <c r="BT816" s="13">
        <f t="shared" si="1328"/>
        <v>0</v>
      </c>
      <c r="BU816" s="11">
        <f t="shared" si="1375"/>
        <v>0</v>
      </c>
      <c r="BV816" s="67">
        <f t="shared" si="1376"/>
        <v>1</v>
      </c>
      <c r="BW816" s="118" t="str">
        <f t="shared" si="1329"/>
        <v/>
      </c>
      <c r="BX816" s="118" t="str">
        <f t="shared" si="1330"/>
        <v/>
      </c>
      <c r="BY816" s="118" t="str">
        <f t="shared" si="1331"/>
        <v/>
      </c>
      <c r="BZ816" s="118" t="str">
        <f t="shared" si="1332"/>
        <v/>
      </c>
      <c r="CA816" s="118" t="str">
        <f t="shared" si="1333"/>
        <v/>
      </c>
      <c r="CB816" s="118" t="str">
        <f t="shared" si="1334"/>
        <v/>
      </c>
      <c r="CC816" s="118" t="str">
        <f t="shared" si="1335"/>
        <v/>
      </c>
      <c r="CD816" s="60" t="b">
        <f t="shared" si="1336"/>
        <v>0</v>
      </c>
      <c r="CE816" s="60" t="b">
        <f t="shared" si="1337"/>
        <v>0</v>
      </c>
      <c r="CF816" s="60" t="b">
        <f t="shared" si="1338"/>
        <v>0</v>
      </c>
      <c r="CG816" s="60" t="b">
        <f t="shared" si="1339"/>
        <v>0</v>
      </c>
      <c r="CH816" s="60" t="b">
        <f t="shared" si="1340"/>
        <v>0</v>
      </c>
      <c r="CI816" s="60" t="b">
        <f t="shared" si="1341"/>
        <v>0</v>
      </c>
      <c r="CJ816" s="60" t="b">
        <f t="shared" si="1342"/>
        <v>0</v>
      </c>
      <c r="CK816" s="131">
        <f t="shared" si="1383"/>
        <v>0</v>
      </c>
      <c r="CL816" s="131">
        <f t="shared" si="1388"/>
        <v>1</v>
      </c>
      <c r="CM816" s="92">
        <f t="shared" si="1384"/>
        <v>0</v>
      </c>
      <c r="CN816" s="13">
        <f t="shared" si="1377"/>
        <v>0</v>
      </c>
      <c r="CO816" s="11">
        <f t="shared" si="1343"/>
        <v>0</v>
      </c>
      <c r="CP816" s="13">
        <f t="shared" si="1378"/>
        <v>0</v>
      </c>
      <c r="CQ816" s="11">
        <f t="shared" si="1298"/>
        <v>0</v>
      </c>
      <c r="CR816" s="57">
        <f t="shared" si="1299"/>
        <v>0</v>
      </c>
      <c r="CS816" s="57">
        <f t="shared" si="1300"/>
        <v>0</v>
      </c>
      <c r="CT816" s="57">
        <f t="shared" si="1292"/>
        <v>0</v>
      </c>
      <c r="CU816" s="24" t="str">
        <f t="shared" si="1344"/>
        <v/>
      </c>
      <c r="CV816" s="24" t="str">
        <f t="shared" si="1345"/>
        <v/>
      </c>
      <c r="CW816" s="24" t="str">
        <f t="shared" si="1346"/>
        <v/>
      </c>
      <c r="CX816" s="24" t="str">
        <f t="shared" si="1347"/>
        <v/>
      </c>
      <c r="CY816" s="24" t="str">
        <f t="shared" si="1348"/>
        <v/>
      </c>
      <c r="CZ816" s="24" t="str">
        <f t="shared" si="1349"/>
        <v/>
      </c>
      <c r="DA816" s="24" t="str">
        <f t="shared" si="1350"/>
        <v/>
      </c>
      <c r="DB816" s="24" t="str">
        <f t="shared" si="1351"/>
        <v/>
      </c>
      <c r="DC816" s="24" t="str">
        <f t="shared" si="1352"/>
        <v/>
      </c>
      <c r="DD816" s="24" t="str">
        <f t="shared" si="1353"/>
        <v/>
      </c>
      <c r="DE816" s="24" t="str">
        <f t="shared" si="1354"/>
        <v/>
      </c>
      <c r="DF816" s="24" t="str">
        <f t="shared" si="1355"/>
        <v/>
      </c>
      <c r="DG816" s="24" t="str">
        <f t="shared" si="1356"/>
        <v/>
      </c>
      <c r="DJ816" s="39"/>
      <c r="EA816" s="7"/>
    </row>
    <row r="817" spans="2:131" x14ac:dyDescent="0.2">
      <c r="B817" s="61" t="str">
        <f t="shared" si="1295"/>
        <v/>
      </c>
      <c r="C817" s="7" t="str">
        <f t="shared" si="1389"/>
        <v/>
      </c>
      <c r="D817" s="60">
        <f t="shared" si="1296"/>
        <v>0</v>
      </c>
      <c r="E817" s="7" t="str">
        <f t="shared" si="1297"/>
        <v/>
      </c>
      <c r="F817" s="72" t="str">
        <f t="shared" si="1293"/>
        <v/>
      </c>
      <c r="G817" s="108" t="str">
        <f t="shared" si="1294"/>
        <v/>
      </c>
      <c r="H817" s="112">
        <f t="shared" si="1390"/>
        <v>0</v>
      </c>
      <c r="I817" s="112">
        <f t="shared" si="1391"/>
        <v>0</v>
      </c>
      <c r="J817" s="112">
        <f t="shared" si="1392"/>
        <v>0</v>
      </c>
      <c r="K817" s="112">
        <f t="shared" si="1393"/>
        <v>0</v>
      </c>
      <c r="L817" s="112">
        <f t="shared" si="1394"/>
        <v>0</v>
      </c>
      <c r="M817" s="112">
        <f t="shared" si="1395"/>
        <v>0</v>
      </c>
      <c r="N817" s="60"/>
      <c r="O817" s="61"/>
      <c r="P817" s="61"/>
      <c r="Q817" s="61"/>
      <c r="R817" s="61"/>
      <c r="S817" s="7"/>
      <c r="T817" s="67">
        <f t="shared" si="1357"/>
        <v>1</v>
      </c>
      <c r="U817" s="76" t="str">
        <f t="shared" si="1358"/>
        <v/>
      </c>
      <c r="V817" s="76" t="str">
        <f t="shared" si="1359"/>
        <v/>
      </c>
      <c r="W817" s="76" t="str">
        <f t="shared" si="1360"/>
        <v/>
      </c>
      <c r="X817" s="76" t="str">
        <f t="shared" si="1361"/>
        <v/>
      </c>
      <c r="Y817" s="76" t="str">
        <f t="shared" si="1362"/>
        <v/>
      </c>
      <c r="Z817" s="76" t="str">
        <f t="shared" si="1363"/>
        <v/>
      </c>
      <c r="AA817" s="131" t="b">
        <f t="shared" si="1301"/>
        <v>0</v>
      </c>
      <c r="AB817" s="131" t="b">
        <f t="shared" si="1302"/>
        <v>0</v>
      </c>
      <c r="AC817" s="131" t="b">
        <f t="shared" si="1303"/>
        <v>0</v>
      </c>
      <c r="AD817" s="131" t="b">
        <f t="shared" si="1304"/>
        <v>0</v>
      </c>
      <c r="AE817" s="131" t="b">
        <f t="shared" si="1305"/>
        <v>0</v>
      </c>
      <c r="AF817" s="131" t="b">
        <f t="shared" si="1306"/>
        <v>0</v>
      </c>
      <c r="AG817" s="131">
        <f t="shared" si="1379"/>
        <v>0</v>
      </c>
      <c r="AH817" s="131">
        <f t="shared" si="1385"/>
        <v>1</v>
      </c>
      <c r="AI817" s="13">
        <f t="shared" si="1307"/>
        <v>0</v>
      </c>
      <c r="AJ817" s="11">
        <f t="shared" si="1364"/>
        <v>0</v>
      </c>
      <c r="AK817" s="67">
        <f t="shared" si="1365"/>
        <v>1</v>
      </c>
      <c r="AL817" s="118" t="str">
        <f t="shared" si="1366"/>
        <v/>
      </c>
      <c r="AM817" s="118" t="str">
        <f t="shared" si="1367"/>
        <v/>
      </c>
      <c r="AN817" s="118" t="str">
        <f t="shared" si="1368"/>
        <v/>
      </c>
      <c r="AO817" s="118" t="str">
        <f t="shared" si="1369"/>
        <v/>
      </c>
      <c r="AP817" s="118" t="str">
        <f t="shared" si="1370"/>
        <v/>
      </c>
      <c r="AQ817" s="118" t="str">
        <f t="shared" si="1371"/>
        <v/>
      </c>
      <c r="AR817" s="118" t="str">
        <f t="shared" si="1372"/>
        <v/>
      </c>
      <c r="AS817" s="60" t="b">
        <f t="shared" si="1308"/>
        <v>0</v>
      </c>
      <c r="AT817" s="60" t="b">
        <f t="shared" si="1309"/>
        <v>0</v>
      </c>
      <c r="AU817" s="60" t="b">
        <f t="shared" si="1310"/>
        <v>0</v>
      </c>
      <c r="AV817" s="60" t="b">
        <f t="shared" si="1311"/>
        <v>0</v>
      </c>
      <c r="AW817" s="60" t="b">
        <f t="shared" si="1312"/>
        <v>0</v>
      </c>
      <c r="AX817" s="60" t="b">
        <f t="shared" si="1313"/>
        <v>0</v>
      </c>
      <c r="AY817" s="60" t="b">
        <f t="shared" si="1314"/>
        <v>0</v>
      </c>
      <c r="AZ817" s="131">
        <f t="shared" si="1380"/>
        <v>0</v>
      </c>
      <c r="BA817" s="131">
        <f t="shared" si="1386"/>
        <v>1</v>
      </c>
      <c r="BB817" s="13">
        <f t="shared" si="1373"/>
        <v>0</v>
      </c>
      <c r="BC817" s="11">
        <f t="shared" si="1315"/>
        <v>0</v>
      </c>
      <c r="BD817" s="67">
        <f t="shared" si="1374"/>
        <v>1</v>
      </c>
      <c r="BE817" s="76" t="str">
        <f t="shared" si="1316"/>
        <v/>
      </c>
      <c r="BF817" s="76" t="str">
        <f t="shared" si="1317"/>
        <v/>
      </c>
      <c r="BG817" s="76" t="str">
        <f t="shared" si="1318"/>
        <v/>
      </c>
      <c r="BH817" s="76" t="str">
        <f t="shared" si="1319"/>
        <v/>
      </c>
      <c r="BI817" s="76" t="str">
        <f t="shared" si="1320"/>
        <v/>
      </c>
      <c r="BJ817" s="76" t="str">
        <f t="shared" si="1321"/>
        <v/>
      </c>
      <c r="BK817" s="131" t="b">
        <f t="shared" si="1322"/>
        <v>0</v>
      </c>
      <c r="BL817" s="131" t="b">
        <f t="shared" si="1323"/>
        <v>0</v>
      </c>
      <c r="BM817" s="131" t="b">
        <f t="shared" si="1324"/>
        <v>0</v>
      </c>
      <c r="BN817" s="131" t="b">
        <f t="shared" si="1325"/>
        <v>0</v>
      </c>
      <c r="BO817" s="131" t="b">
        <f t="shared" si="1326"/>
        <v>0</v>
      </c>
      <c r="BP817" s="131" t="b">
        <f t="shared" si="1327"/>
        <v>0</v>
      </c>
      <c r="BQ817" s="131">
        <f t="shared" si="1381"/>
        <v>0</v>
      </c>
      <c r="BR817" s="131">
        <f t="shared" si="1387"/>
        <v>1</v>
      </c>
      <c r="BS817" s="92">
        <f t="shared" si="1382"/>
        <v>0</v>
      </c>
      <c r="BT817" s="13">
        <f t="shared" si="1328"/>
        <v>0</v>
      </c>
      <c r="BU817" s="11">
        <f t="shared" si="1375"/>
        <v>0</v>
      </c>
      <c r="BV817" s="67">
        <f t="shared" si="1376"/>
        <v>1</v>
      </c>
      <c r="BW817" s="118" t="str">
        <f t="shared" si="1329"/>
        <v/>
      </c>
      <c r="BX817" s="118" t="str">
        <f t="shared" si="1330"/>
        <v/>
      </c>
      <c r="BY817" s="118" t="str">
        <f t="shared" si="1331"/>
        <v/>
      </c>
      <c r="BZ817" s="118" t="str">
        <f t="shared" si="1332"/>
        <v/>
      </c>
      <c r="CA817" s="118" t="str">
        <f t="shared" si="1333"/>
        <v/>
      </c>
      <c r="CB817" s="118" t="str">
        <f t="shared" si="1334"/>
        <v/>
      </c>
      <c r="CC817" s="118" t="str">
        <f t="shared" si="1335"/>
        <v/>
      </c>
      <c r="CD817" s="60" t="b">
        <f t="shared" si="1336"/>
        <v>0</v>
      </c>
      <c r="CE817" s="60" t="b">
        <f t="shared" si="1337"/>
        <v>0</v>
      </c>
      <c r="CF817" s="60" t="b">
        <f t="shared" si="1338"/>
        <v>0</v>
      </c>
      <c r="CG817" s="60" t="b">
        <f t="shared" si="1339"/>
        <v>0</v>
      </c>
      <c r="CH817" s="60" t="b">
        <f t="shared" si="1340"/>
        <v>0</v>
      </c>
      <c r="CI817" s="60" t="b">
        <f t="shared" si="1341"/>
        <v>0</v>
      </c>
      <c r="CJ817" s="60" t="b">
        <f t="shared" si="1342"/>
        <v>0</v>
      </c>
      <c r="CK817" s="131">
        <f t="shared" si="1383"/>
        <v>0</v>
      </c>
      <c r="CL817" s="131">
        <f t="shared" si="1388"/>
        <v>1</v>
      </c>
      <c r="CM817" s="92">
        <f t="shared" si="1384"/>
        <v>0</v>
      </c>
      <c r="CN817" s="13">
        <f t="shared" si="1377"/>
        <v>0</v>
      </c>
      <c r="CO817" s="11">
        <f t="shared" si="1343"/>
        <v>0</v>
      </c>
      <c r="CP817" s="13">
        <f t="shared" si="1378"/>
        <v>0</v>
      </c>
      <c r="CQ817" s="11">
        <f t="shared" si="1298"/>
        <v>0</v>
      </c>
      <c r="CR817" s="57">
        <f t="shared" si="1299"/>
        <v>0</v>
      </c>
      <c r="CS817" s="57">
        <f t="shared" si="1300"/>
        <v>0</v>
      </c>
      <c r="CT817" s="57">
        <f t="shared" si="1292"/>
        <v>0</v>
      </c>
      <c r="CU817" s="24" t="str">
        <f t="shared" si="1344"/>
        <v/>
      </c>
      <c r="CV817" s="24" t="str">
        <f t="shared" si="1345"/>
        <v/>
      </c>
      <c r="CW817" s="24" t="str">
        <f t="shared" si="1346"/>
        <v/>
      </c>
      <c r="CX817" s="24" t="str">
        <f t="shared" si="1347"/>
        <v/>
      </c>
      <c r="CY817" s="24" t="str">
        <f t="shared" si="1348"/>
        <v/>
      </c>
      <c r="CZ817" s="24" t="str">
        <f t="shared" si="1349"/>
        <v/>
      </c>
      <c r="DA817" s="24" t="str">
        <f t="shared" si="1350"/>
        <v/>
      </c>
      <c r="DB817" s="24" t="str">
        <f t="shared" si="1351"/>
        <v/>
      </c>
      <c r="DC817" s="24" t="str">
        <f t="shared" si="1352"/>
        <v/>
      </c>
      <c r="DD817" s="24" t="str">
        <f t="shared" si="1353"/>
        <v/>
      </c>
      <c r="DE817" s="24" t="str">
        <f t="shared" si="1354"/>
        <v/>
      </c>
      <c r="DF817" s="24" t="str">
        <f t="shared" si="1355"/>
        <v/>
      </c>
      <c r="DG817" s="24" t="str">
        <f t="shared" si="1356"/>
        <v/>
      </c>
      <c r="DJ817" s="39"/>
      <c r="EA817" s="7"/>
    </row>
    <row r="818" spans="2:131" x14ac:dyDescent="0.2">
      <c r="B818" s="61" t="str">
        <f t="shared" si="1295"/>
        <v/>
      </c>
      <c r="C818" s="7" t="str">
        <f t="shared" si="1389"/>
        <v/>
      </c>
      <c r="D818" s="60">
        <f t="shared" si="1296"/>
        <v>0</v>
      </c>
      <c r="E818" s="7" t="str">
        <f t="shared" si="1297"/>
        <v/>
      </c>
      <c r="F818" s="72" t="str">
        <f t="shared" si="1293"/>
        <v/>
      </c>
      <c r="G818" s="108" t="str">
        <f t="shared" si="1294"/>
        <v/>
      </c>
      <c r="H818" s="112">
        <f t="shared" si="1390"/>
        <v>0</v>
      </c>
      <c r="I818" s="112">
        <f t="shared" si="1391"/>
        <v>0</v>
      </c>
      <c r="J818" s="112">
        <f t="shared" si="1392"/>
        <v>0</v>
      </c>
      <c r="K818" s="112">
        <f t="shared" si="1393"/>
        <v>0</v>
      </c>
      <c r="L818" s="112">
        <f t="shared" si="1394"/>
        <v>0</v>
      </c>
      <c r="M818" s="112">
        <f t="shared" si="1395"/>
        <v>0</v>
      </c>
      <c r="N818" s="60"/>
      <c r="O818" s="61"/>
      <c r="P818" s="61"/>
      <c r="Q818" s="61"/>
      <c r="R818" s="61"/>
      <c r="S818" s="7"/>
      <c r="T818" s="67">
        <f t="shared" si="1357"/>
        <v>1</v>
      </c>
      <c r="U818" s="76" t="str">
        <f t="shared" si="1358"/>
        <v/>
      </c>
      <c r="V818" s="76" t="str">
        <f t="shared" si="1359"/>
        <v/>
      </c>
      <c r="W818" s="76" t="str">
        <f t="shared" si="1360"/>
        <v/>
      </c>
      <c r="X818" s="76" t="str">
        <f t="shared" si="1361"/>
        <v/>
      </c>
      <c r="Y818" s="76" t="str">
        <f t="shared" si="1362"/>
        <v/>
      </c>
      <c r="Z818" s="76" t="str">
        <f t="shared" si="1363"/>
        <v/>
      </c>
      <c r="AA818" s="131" t="b">
        <f t="shared" si="1301"/>
        <v>0</v>
      </c>
      <c r="AB818" s="131" t="b">
        <f t="shared" si="1302"/>
        <v>0</v>
      </c>
      <c r="AC818" s="131" t="b">
        <f t="shared" si="1303"/>
        <v>0</v>
      </c>
      <c r="AD818" s="131" t="b">
        <f t="shared" si="1304"/>
        <v>0</v>
      </c>
      <c r="AE818" s="131" t="b">
        <f t="shared" si="1305"/>
        <v>0</v>
      </c>
      <c r="AF818" s="131" t="b">
        <f t="shared" si="1306"/>
        <v>0</v>
      </c>
      <c r="AG818" s="131">
        <f t="shared" si="1379"/>
        <v>0</v>
      </c>
      <c r="AH818" s="131">
        <f t="shared" si="1385"/>
        <v>1</v>
      </c>
      <c r="AI818" s="13">
        <f t="shared" si="1307"/>
        <v>0</v>
      </c>
      <c r="AJ818" s="11">
        <f t="shared" si="1364"/>
        <v>0</v>
      </c>
      <c r="AK818" s="67">
        <f t="shared" si="1365"/>
        <v>1</v>
      </c>
      <c r="AL818" s="118" t="str">
        <f t="shared" si="1366"/>
        <v/>
      </c>
      <c r="AM818" s="118" t="str">
        <f t="shared" si="1367"/>
        <v/>
      </c>
      <c r="AN818" s="118" t="str">
        <f t="shared" si="1368"/>
        <v/>
      </c>
      <c r="AO818" s="118" t="str">
        <f t="shared" si="1369"/>
        <v/>
      </c>
      <c r="AP818" s="118" t="str">
        <f t="shared" si="1370"/>
        <v/>
      </c>
      <c r="AQ818" s="118" t="str">
        <f t="shared" si="1371"/>
        <v/>
      </c>
      <c r="AR818" s="118" t="str">
        <f t="shared" si="1372"/>
        <v/>
      </c>
      <c r="AS818" s="60" t="b">
        <f t="shared" si="1308"/>
        <v>0</v>
      </c>
      <c r="AT818" s="60" t="b">
        <f t="shared" si="1309"/>
        <v>0</v>
      </c>
      <c r="AU818" s="60" t="b">
        <f t="shared" si="1310"/>
        <v>0</v>
      </c>
      <c r="AV818" s="60" t="b">
        <f t="shared" si="1311"/>
        <v>0</v>
      </c>
      <c r="AW818" s="60" t="b">
        <f t="shared" si="1312"/>
        <v>0</v>
      </c>
      <c r="AX818" s="60" t="b">
        <f t="shared" si="1313"/>
        <v>0</v>
      </c>
      <c r="AY818" s="60" t="b">
        <f t="shared" si="1314"/>
        <v>0</v>
      </c>
      <c r="AZ818" s="131">
        <f t="shared" si="1380"/>
        <v>0</v>
      </c>
      <c r="BA818" s="131">
        <f t="shared" si="1386"/>
        <v>1</v>
      </c>
      <c r="BB818" s="13">
        <f t="shared" si="1373"/>
        <v>0</v>
      </c>
      <c r="BC818" s="11">
        <f t="shared" si="1315"/>
        <v>0</v>
      </c>
      <c r="BD818" s="67">
        <f t="shared" si="1374"/>
        <v>1</v>
      </c>
      <c r="BE818" s="76" t="str">
        <f t="shared" si="1316"/>
        <v/>
      </c>
      <c r="BF818" s="76" t="str">
        <f t="shared" si="1317"/>
        <v/>
      </c>
      <c r="BG818" s="76" t="str">
        <f t="shared" si="1318"/>
        <v/>
      </c>
      <c r="BH818" s="76" t="str">
        <f t="shared" si="1319"/>
        <v/>
      </c>
      <c r="BI818" s="76" t="str">
        <f t="shared" si="1320"/>
        <v/>
      </c>
      <c r="BJ818" s="76" t="str">
        <f t="shared" si="1321"/>
        <v/>
      </c>
      <c r="BK818" s="131" t="b">
        <f t="shared" si="1322"/>
        <v>0</v>
      </c>
      <c r="BL818" s="131" t="b">
        <f t="shared" si="1323"/>
        <v>0</v>
      </c>
      <c r="BM818" s="131" t="b">
        <f t="shared" si="1324"/>
        <v>0</v>
      </c>
      <c r="BN818" s="131" t="b">
        <f t="shared" si="1325"/>
        <v>0</v>
      </c>
      <c r="BO818" s="131" t="b">
        <f t="shared" si="1326"/>
        <v>0</v>
      </c>
      <c r="BP818" s="131" t="b">
        <f t="shared" si="1327"/>
        <v>0</v>
      </c>
      <c r="BQ818" s="131">
        <f t="shared" si="1381"/>
        <v>0</v>
      </c>
      <c r="BR818" s="131">
        <f t="shared" si="1387"/>
        <v>1</v>
      </c>
      <c r="BS818" s="92">
        <f t="shared" si="1382"/>
        <v>0</v>
      </c>
      <c r="BT818" s="13">
        <f t="shared" si="1328"/>
        <v>0</v>
      </c>
      <c r="BU818" s="11">
        <f t="shared" si="1375"/>
        <v>0</v>
      </c>
      <c r="BV818" s="67">
        <f t="shared" si="1376"/>
        <v>1</v>
      </c>
      <c r="BW818" s="118" t="str">
        <f t="shared" si="1329"/>
        <v/>
      </c>
      <c r="BX818" s="118" t="str">
        <f t="shared" si="1330"/>
        <v/>
      </c>
      <c r="BY818" s="118" t="str">
        <f t="shared" si="1331"/>
        <v/>
      </c>
      <c r="BZ818" s="118" t="str">
        <f t="shared" si="1332"/>
        <v/>
      </c>
      <c r="CA818" s="118" t="str">
        <f t="shared" si="1333"/>
        <v/>
      </c>
      <c r="CB818" s="118" t="str">
        <f t="shared" si="1334"/>
        <v/>
      </c>
      <c r="CC818" s="118" t="str">
        <f t="shared" si="1335"/>
        <v/>
      </c>
      <c r="CD818" s="60" t="b">
        <f t="shared" si="1336"/>
        <v>0</v>
      </c>
      <c r="CE818" s="60" t="b">
        <f t="shared" si="1337"/>
        <v>0</v>
      </c>
      <c r="CF818" s="60" t="b">
        <f t="shared" si="1338"/>
        <v>0</v>
      </c>
      <c r="CG818" s="60" t="b">
        <f t="shared" si="1339"/>
        <v>0</v>
      </c>
      <c r="CH818" s="60" t="b">
        <f t="shared" si="1340"/>
        <v>0</v>
      </c>
      <c r="CI818" s="60" t="b">
        <f t="shared" si="1341"/>
        <v>0</v>
      </c>
      <c r="CJ818" s="60" t="b">
        <f t="shared" si="1342"/>
        <v>0</v>
      </c>
      <c r="CK818" s="131">
        <f t="shared" si="1383"/>
        <v>0</v>
      </c>
      <c r="CL818" s="131">
        <f t="shared" si="1388"/>
        <v>1</v>
      </c>
      <c r="CM818" s="92">
        <f t="shared" si="1384"/>
        <v>0</v>
      </c>
      <c r="CN818" s="13">
        <f t="shared" si="1377"/>
        <v>0</v>
      </c>
      <c r="CO818" s="11">
        <f t="shared" si="1343"/>
        <v>0</v>
      </c>
      <c r="CP818" s="13">
        <f t="shared" si="1378"/>
        <v>0</v>
      </c>
      <c r="CQ818" s="11">
        <f t="shared" si="1298"/>
        <v>0</v>
      </c>
      <c r="CR818" s="57">
        <f t="shared" si="1299"/>
        <v>0</v>
      </c>
      <c r="CS818" s="57">
        <f t="shared" si="1300"/>
        <v>0</v>
      </c>
      <c r="CT818" s="57">
        <f t="shared" si="1292"/>
        <v>0</v>
      </c>
      <c r="CU818" s="24" t="str">
        <f t="shared" si="1344"/>
        <v/>
      </c>
      <c r="CV818" s="24" t="str">
        <f t="shared" si="1345"/>
        <v/>
      </c>
      <c r="CW818" s="24" t="str">
        <f t="shared" si="1346"/>
        <v/>
      </c>
      <c r="CX818" s="24" t="str">
        <f t="shared" si="1347"/>
        <v/>
      </c>
      <c r="CY818" s="24" t="str">
        <f t="shared" si="1348"/>
        <v/>
      </c>
      <c r="CZ818" s="24" t="str">
        <f t="shared" si="1349"/>
        <v/>
      </c>
      <c r="DA818" s="24" t="str">
        <f t="shared" si="1350"/>
        <v/>
      </c>
      <c r="DB818" s="24" t="str">
        <f t="shared" si="1351"/>
        <v/>
      </c>
      <c r="DC818" s="24" t="str">
        <f t="shared" si="1352"/>
        <v/>
      </c>
      <c r="DD818" s="24" t="str">
        <f t="shared" si="1353"/>
        <v/>
      </c>
      <c r="DE818" s="24" t="str">
        <f t="shared" si="1354"/>
        <v/>
      </c>
      <c r="DF818" s="24" t="str">
        <f t="shared" si="1355"/>
        <v/>
      </c>
      <c r="DG818" s="24" t="str">
        <f t="shared" si="1356"/>
        <v/>
      </c>
      <c r="DJ818" s="39"/>
      <c r="EA818" s="7"/>
    </row>
    <row r="819" spans="2:131" x14ac:dyDescent="0.2">
      <c r="B819" s="61" t="str">
        <f t="shared" si="1295"/>
        <v/>
      </c>
      <c r="C819" s="7" t="str">
        <f t="shared" si="1389"/>
        <v/>
      </c>
      <c r="D819" s="60">
        <f t="shared" si="1296"/>
        <v>0</v>
      </c>
      <c r="E819" s="7" t="str">
        <f t="shared" si="1297"/>
        <v/>
      </c>
      <c r="F819" s="72" t="str">
        <f t="shared" si="1293"/>
        <v/>
      </c>
      <c r="G819" s="108" t="str">
        <f t="shared" si="1294"/>
        <v/>
      </c>
      <c r="H819" s="112">
        <f t="shared" si="1390"/>
        <v>0</v>
      </c>
      <c r="I819" s="112">
        <f t="shared" si="1391"/>
        <v>0</v>
      </c>
      <c r="J819" s="112">
        <f t="shared" si="1392"/>
        <v>0</v>
      </c>
      <c r="K819" s="112">
        <f t="shared" si="1393"/>
        <v>0</v>
      </c>
      <c r="L819" s="112">
        <f t="shared" si="1394"/>
        <v>0</v>
      </c>
      <c r="M819" s="112">
        <f t="shared" si="1395"/>
        <v>0</v>
      </c>
      <c r="N819" s="60"/>
      <c r="O819" s="61"/>
      <c r="P819" s="61"/>
      <c r="Q819" s="61"/>
      <c r="R819" s="61"/>
      <c r="S819" s="7"/>
      <c r="T819" s="67">
        <f t="shared" si="1357"/>
        <v>1</v>
      </c>
      <c r="U819" s="76" t="str">
        <f t="shared" si="1358"/>
        <v/>
      </c>
      <c r="V819" s="76" t="str">
        <f t="shared" si="1359"/>
        <v/>
      </c>
      <c r="W819" s="76" t="str">
        <f t="shared" si="1360"/>
        <v/>
      </c>
      <c r="X819" s="76" t="str">
        <f t="shared" si="1361"/>
        <v/>
      </c>
      <c r="Y819" s="76" t="str">
        <f t="shared" si="1362"/>
        <v/>
      </c>
      <c r="Z819" s="76" t="str">
        <f t="shared" si="1363"/>
        <v/>
      </c>
      <c r="AA819" s="131" t="b">
        <f t="shared" si="1301"/>
        <v>0</v>
      </c>
      <c r="AB819" s="131" t="b">
        <f t="shared" si="1302"/>
        <v>0</v>
      </c>
      <c r="AC819" s="131" t="b">
        <f t="shared" si="1303"/>
        <v>0</v>
      </c>
      <c r="AD819" s="131" t="b">
        <f t="shared" si="1304"/>
        <v>0</v>
      </c>
      <c r="AE819" s="131" t="b">
        <f t="shared" si="1305"/>
        <v>0</v>
      </c>
      <c r="AF819" s="131" t="b">
        <f t="shared" si="1306"/>
        <v>0</v>
      </c>
      <c r="AG819" s="131">
        <f t="shared" si="1379"/>
        <v>0</v>
      </c>
      <c r="AH819" s="131">
        <f t="shared" si="1385"/>
        <v>1</v>
      </c>
      <c r="AI819" s="13">
        <f t="shared" si="1307"/>
        <v>0</v>
      </c>
      <c r="AJ819" s="11">
        <f t="shared" si="1364"/>
        <v>0</v>
      </c>
      <c r="AK819" s="67">
        <f t="shared" si="1365"/>
        <v>1</v>
      </c>
      <c r="AL819" s="118" t="str">
        <f t="shared" si="1366"/>
        <v/>
      </c>
      <c r="AM819" s="118" t="str">
        <f t="shared" si="1367"/>
        <v/>
      </c>
      <c r="AN819" s="118" t="str">
        <f t="shared" si="1368"/>
        <v/>
      </c>
      <c r="AO819" s="118" t="str">
        <f t="shared" si="1369"/>
        <v/>
      </c>
      <c r="AP819" s="118" t="str">
        <f t="shared" si="1370"/>
        <v/>
      </c>
      <c r="AQ819" s="118" t="str">
        <f t="shared" si="1371"/>
        <v/>
      </c>
      <c r="AR819" s="118" t="str">
        <f t="shared" si="1372"/>
        <v/>
      </c>
      <c r="AS819" s="60" t="b">
        <f t="shared" si="1308"/>
        <v>0</v>
      </c>
      <c r="AT819" s="60" t="b">
        <f t="shared" si="1309"/>
        <v>0</v>
      </c>
      <c r="AU819" s="60" t="b">
        <f t="shared" si="1310"/>
        <v>0</v>
      </c>
      <c r="AV819" s="60" t="b">
        <f t="shared" si="1311"/>
        <v>0</v>
      </c>
      <c r="AW819" s="60" t="b">
        <f t="shared" si="1312"/>
        <v>0</v>
      </c>
      <c r="AX819" s="60" t="b">
        <f t="shared" si="1313"/>
        <v>0</v>
      </c>
      <c r="AY819" s="60" t="b">
        <f t="shared" si="1314"/>
        <v>0</v>
      </c>
      <c r="AZ819" s="131">
        <f t="shared" si="1380"/>
        <v>0</v>
      </c>
      <c r="BA819" s="131">
        <f t="shared" si="1386"/>
        <v>1</v>
      </c>
      <c r="BB819" s="13">
        <f t="shared" si="1373"/>
        <v>0</v>
      </c>
      <c r="BC819" s="11">
        <f t="shared" si="1315"/>
        <v>0</v>
      </c>
      <c r="BD819" s="67">
        <f t="shared" si="1374"/>
        <v>1</v>
      </c>
      <c r="BE819" s="76" t="str">
        <f t="shared" si="1316"/>
        <v/>
      </c>
      <c r="BF819" s="76" t="str">
        <f t="shared" si="1317"/>
        <v/>
      </c>
      <c r="BG819" s="76" t="str">
        <f t="shared" si="1318"/>
        <v/>
      </c>
      <c r="BH819" s="76" t="str">
        <f t="shared" si="1319"/>
        <v/>
      </c>
      <c r="BI819" s="76" t="str">
        <f t="shared" si="1320"/>
        <v/>
      </c>
      <c r="BJ819" s="76" t="str">
        <f t="shared" si="1321"/>
        <v/>
      </c>
      <c r="BK819" s="131" t="b">
        <f t="shared" si="1322"/>
        <v>0</v>
      </c>
      <c r="BL819" s="131" t="b">
        <f t="shared" si="1323"/>
        <v>0</v>
      </c>
      <c r="BM819" s="131" t="b">
        <f t="shared" si="1324"/>
        <v>0</v>
      </c>
      <c r="BN819" s="131" t="b">
        <f t="shared" si="1325"/>
        <v>0</v>
      </c>
      <c r="BO819" s="131" t="b">
        <f t="shared" si="1326"/>
        <v>0</v>
      </c>
      <c r="BP819" s="131" t="b">
        <f t="shared" si="1327"/>
        <v>0</v>
      </c>
      <c r="BQ819" s="131">
        <f t="shared" si="1381"/>
        <v>0</v>
      </c>
      <c r="BR819" s="131">
        <f t="shared" si="1387"/>
        <v>1</v>
      </c>
      <c r="BS819" s="92">
        <f t="shared" si="1382"/>
        <v>0</v>
      </c>
      <c r="BT819" s="13">
        <f t="shared" si="1328"/>
        <v>0</v>
      </c>
      <c r="BU819" s="11">
        <f t="shared" si="1375"/>
        <v>0</v>
      </c>
      <c r="BV819" s="67">
        <f t="shared" si="1376"/>
        <v>1</v>
      </c>
      <c r="BW819" s="118" t="str">
        <f t="shared" si="1329"/>
        <v/>
      </c>
      <c r="BX819" s="118" t="str">
        <f t="shared" si="1330"/>
        <v/>
      </c>
      <c r="BY819" s="118" t="str">
        <f t="shared" si="1331"/>
        <v/>
      </c>
      <c r="BZ819" s="118" t="str">
        <f t="shared" si="1332"/>
        <v/>
      </c>
      <c r="CA819" s="118" t="str">
        <f t="shared" si="1333"/>
        <v/>
      </c>
      <c r="CB819" s="118" t="str">
        <f t="shared" si="1334"/>
        <v/>
      </c>
      <c r="CC819" s="118" t="str">
        <f t="shared" si="1335"/>
        <v/>
      </c>
      <c r="CD819" s="60" t="b">
        <f t="shared" si="1336"/>
        <v>0</v>
      </c>
      <c r="CE819" s="60" t="b">
        <f t="shared" si="1337"/>
        <v>0</v>
      </c>
      <c r="CF819" s="60" t="b">
        <f t="shared" si="1338"/>
        <v>0</v>
      </c>
      <c r="CG819" s="60" t="b">
        <f t="shared" si="1339"/>
        <v>0</v>
      </c>
      <c r="CH819" s="60" t="b">
        <f t="shared" si="1340"/>
        <v>0</v>
      </c>
      <c r="CI819" s="60" t="b">
        <f t="shared" si="1341"/>
        <v>0</v>
      </c>
      <c r="CJ819" s="60" t="b">
        <f t="shared" si="1342"/>
        <v>0</v>
      </c>
      <c r="CK819" s="131">
        <f t="shared" si="1383"/>
        <v>0</v>
      </c>
      <c r="CL819" s="131">
        <f t="shared" si="1388"/>
        <v>1</v>
      </c>
      <c r="CM819" s="92">
        <f t="shared" si="1384"/>
        <v>0</v>
      </c>
      <c r="CN819" s="13">
        <f t="shared" si="1377"/>
        <v>0</v>
      </c>
      <c r="CO819" s="11">
        <f t="shared" si="1343"/>
        <v>0</v>
      </c>
      <c r="CP819" s="13">
        <f t="shared" si="1378"/>
        <v>0</v>
      </c>
      <c r="CQ819" s="11">
        <f t="shared" si="1298"/>
        <v>0</v>
      </c>
      <c r="CR819" s="57">
        <f t="shared" si="1299"/>
        <v>0</v>
      </c>
      <c r="CS819" s="57">
        <f t="shared" si="1300"/>
        <v>0</v>
      </c>
      <c r="CT819" s="57">
        <f t="shared" si="1292"/>
        <v>0</v>
      </c>
      <c r="CU819" s="24" t="str">
        <f t="shared" si="1344"/>
        <v/>
      </c>
      <c r="CV819" s="24" t="str">
        <f t="shared" si="1345"/>
        <v/>
      </c>
      <c r="CW819" s="24" t="str">
        <f t="shared" si="1346"/>
        <v/>
      </c>
      <c r="CX819" s="24" t="str">
        <f t="shared" si="1347"/>
        <v/>
      </c>
      <c r="CY819" s="24" t="str">
        <f t="shared" si="1348"/>
        <v/>
      </c>
      <c r="CZ819" s="24" t="str">
        <f t="shared" si="1349"/>
        <v/>
      </c>
      <c r="DA819" s="24" t="str">
        <f t="shared" si="1350"/>
        <v/>
      </c>
      <c r="DB819" s="24" t="str">
        <f t="shared" si="1351"/>
        <v/>
      </c>
      <c r="DC819" s="24" t="str">
        <f t="shared" si="1352"/>
        <v/>
      </c>
      <c r="DD819" s="24" t="str">
        <f t="shared" si="1353"/>
        <v/>
      </c>
      <c r="DE819" s="24" t="str">
        <f t="shared" si="1354"/>
        <v/>
      </c>
      <c r="DF819" s="24" t="str">
        <f t="shared" si="1355"/>
        <v/>
      </c>
      <c r="DG819" s="24" t="str">
        <f t="shared" si="1356"/>
        <v/>
      </c>
      <c r="DJ819" s="39"/>
      <c r="EA819" s="7"/>
    </row>
    <row r="820" spans="2:131" x14ac:dyDescent="0.2">
      <c r="B820" s="61" t="str">
        <f t="shared" si="1295"/>
        <v/>
      </c>
      <c r="C820" s="7" t="str">
        <f t="shared" si="1389"/>
        <v/>
      </c>
      <c r="D820" s="60">
        <f t="shared" si="1296"/>
        <v>0</v>
      </c>
      <c r="E820" s="7" t="str">
        <f t="shared" si="1297"/>
        <v/>
      </c>
      <c r="F820" s="72" t="str">
        <f t="shared" si="1293"/>
        <v/>
      </c>
      <c r="G820" s="108" t="str">
        <f t="shared" si="1294"/>
        <v/>
      </c>
      <c r="H820" s="112">
        <f t="shared" si="1390"/>
        <v>0</v>
      </c>
      <c r="I820" s="112">
        <f t="shared" si="1391"/>
        <v>0</v>
      </c>
      <c r="J820" s="112">
        <f t="shared" si="1392"/>
        <v>0</v>
      </c>
      <c r="K820" s="112">
        <f t="shared" si="1393"/>
        <v>0</v>
      </c>
      <c r="L820" s="112">
        <f t="shared" si="1394"/>
        <v>0</v>
      </c>
      <c r="M820" s="112">
        <f t="shared" si="1395"/>
        <v>0</v>
      </c>
      <c r="N820" s="60"/>
      <c r="O820" s="61"/>
      <c r="P820" s="61"/>
      <c r="Q820" s="61"/>
      <c r="R820" s="61"/>
      <c r="S820" s="7"/>
      <c r="T820" s="67">
        <f t="shared" si="1357"/>
        <v>1</v>
      </c>
      <c r="U820" s="76" t="str">
        <f t="shared" si="1358"/>
        <v/>
      </c>
      <c r="V820" s="76" t="str">
        <f t="shared" si="1359"/>
        <v/>
      </c>
      <c r="W820" s="76" t="str">
        <f t="shared" si="1360"/>
        <v/>
      </c>
      <c r="X820" s="76" t="str">
        <f t="shared" si="1361"/>
        <v/>
      </c>
      <c r="Y820" s="76" t="str">
        <f t="shared" si="1362"/>
        <v/>
      </c>
      <c r="Z820" s="76" t="str">
        <f t="shared" si="1363"/>
        <v/>
      </c>
      <c r="AA820" s="131" t="b">
        <f t="shared" si="1301"/>
        <v>0</v>
      </c>
      <c r="AB820" s="131" t="b">
        <f t="shared" si="1302"/>
        <v>0</v>
      </c>
      <c r="AC820" s="131" t="b">
        <f t="shared" si="1303"/>
        <v>0</v>
      </c>
      <c r="AD820" s="131" t="b">
        <f t="shared" si="1304"/>
        <v>0</v>
      </c>
      <c r="AE820" s="131" t="b">
        <f t="shared" si="1305"/>
        <v>0</v>
      </c>
      <c r="AF820" s="131" t="b">
        <f t="shared" si="1306"/>
        <v>0</v>
      </c>
      <c r="AG820" s="131">
        <f t="shared" si="1379"/>
        <v>0</v>
      </c>
      <c r="AH820" s="131">
        <f t="shared" si="1385"/>
        <v>1</v>
      </c>
      <c r="AI820" s="13">
        <f t="shared" si="1307"/>
        <v>0</v>
      </c>
      <c r="AJ820" s="11">
        <f t="shared" si="1364"/>
        <v>0</v>
      </c>
      <c r="AK820" s="67">
        <f t="shared" si="1365"/>
        <v>1</v>
      </c>
      <c r="AL820" s="118" t="str">
        <f t="shared" si="1366"/>
        <v/>
      </c>
      <c r="AM820" s="118" t="str">
        <f t="shared" si="1367"/>
        <v/>
      </c>
      <c r="AN820" s="118" t="str">
        <f t="shared" si="1368"/>
        <v/>
      </c>
      <c r="AO820" s="118" t="str">
        <f t="shared" si="1369"/>
        <v/>
      </c>
      <c r="AP820" s="118" t="str">
        <f t="shared" si="1370"/>
        <v/>
      </c>
      <c r="AQ820" s="118" t="str">
        <f t="shared" si="1371"/>
        <v/>
      </c>
      <c r="AR820" s="118" t="str">
        <f t="shared" si="1372"/>
        <v/>
      </c>
      <c r="AS820" s="60" t="b">
        <f t="shared" si="1308"/>
        <v>0</v>
      </c>
      <c r="AT820" s="60" t="b">
        <f t="shared" si="1309"/>
        <v>0</v>
      </c>
      <c r="AU820" s="60" t="b">
        <f t="shared" si="1310"/>
        <v>0</v>
      </c>
      <c r="AV820" s="60" t="b">
        <f t="shared" si="1311"/>
        <v>0</v>
      </c>
      <c r="AW820" s="60" t="b">
        <f t="shared" si="1312"/>
        <v>0</v>
      </c>
      <c r="AX820" s="60" t="b">
        <f t="shared" si="1313"/>
        <v>0</v>
      </c>
      <c r="AY820" s="60" t="b">
        <f t="shared" si="1314"/>
        <v>0</v>
      </c>
      <c r="AZ820" s="131">
        <f t="shared" si="1380"/>
        <v>0</v>
      </c>
      <c r="BA820" s="131">
        <f t="shared" si="1386"/>
        <v>1</v>
      </c>
      <c r="BB820" s="13">
        <f t="shared" si="1373"/>
        <v>0</v>
      </c>
      <c r="BC820" s="11">
        <f t="shared" si="1315"/>
        <v>0</v>
      </c>
      <c r="BD820" s="67">
        <f t="shared" si="1374"/>
        <v>1</v>
      </c>
      <c r="BE820" s="76" t="str">
        <f t="shared" si="1316"/>
        <v/>
      </c>
      <c r="BF820" s="76" t="str">
        <f t="shared" si="1317"/>
        <v/>
      </c>
      <c r="BG820" s="76" t="str">
        <f t="shared" si="1318"/>
        <v/>
      </c>
      <c r="BH820" s="76" t="str">
        <f t="shared" si="1319"/>
        <v/>
      </c>
      <c r="BI820" s="76" t="str">
        <f t="shared" si="1320"/>
        <v/>
      </c>
      <c r="BJ820" s="76" t="str">
        <f t="shared" si="1321"/>
        <v/>
      </c>
      <c r="BK820" s="131" t="b">
        <f t="shared" si="1322"/>
        <v>0</v>
      </c>
      <c r="BL820" s="131" t="b">
        <f t="shared" si="1323"/>
        <v>0</v>
      </c>
      <c r="BM820" s="131" t="b">
        <f t="shared" si="1324"/>
        <v>0</v>
      </c>
      <c r="BN820" s="131" t="b">
        <f t="shared" si="1325"/>
        <v>0</v>
      </c>
      <c r="BO820" s="131" t="b">
        <f t="shared" si="1326"/>
        <v>0</v>
      </c>
      <c r="BP820" s="131" t="b">
        <f t="shared" si="1327"/>
        <v>0</v>
      </c>
      <c r="BQ820" s="131">
        <f t="shared" si="1381"/>
        <v>0</v>
      </c>
      <c r="BR820" s="131">
        <f t="shared" si="1387"/>
        <v>1</v>
      </c>
      <c r="BS820" s="92">
        <f t="shared" si="1382"/>
        <v>0</v>
      </c>
      <c r="BT820" s="13">
        <f t="shared" si="1328"/>
        <v>0</v>
      </c>
      <c r="BU820" s="11">
        <f t="shared" si="1375"/>
        <v>0</v>
      </c>
      <c r="BV820" s="67">
        <f t="shared" si="1376"/>
        <v>1</v>
      </c>
      <c r="BW820" s="118" t="str">
        <f t="shared" si="1329"/>
        <v/>
      </c>
      <c r="BX820" s="118" t="str">
        <f t="shared" si="1330"/>
        <v/>
      </c>
      <c r="BY820" s="118" t="str">
        <f t="shared" si="1331"/>
        <v/>
      </c>
      <c r="BZ820" s="118" t="str">
        <f t="shared" si="1332"/>
        <v/>
      </c>
      <c r="CA820" s="118" t="str">
        <f t="shared" si="1333"/>
        <v/>
      </c>
      <c r="CB820" s="118" t="str">
        <f t="shared" si="1334"/>
        <v/>
      </c>
      <c r="CC820" s="118" t="str">
        <f t="shared" si="1335"/>
        <v/>
      </c>
      <c r="CD820" s="60" t="b">
        <f t="shared" si="1336"/>
        <v>0</v>
      </c>
      <c r="CE820" s="60" t="b">
        <f t="shared" si="1337"/>
        <v>0</v>
      </c>
      <c r="CF820" s="60" t="b">
        <f t="shared" si="1338"/>
        <v>0</v>
      </c>
      <c r="CG820" s="60" t="b">
        <f t="shared" si="1339"/>
        <v>0</v>
      </c>
      <c r="CH820" s="60" t="b">
        <f t="shared" si="1340"/>
        <v>0</v>
      </c>
      <c r="CI820" s="60" t="b">
        <f t="shared" si="1341"/>
        <v>0</v>
      </c>
      <c r="CJ820" s="60" t="b">
        <f t="shared" si="1342"/>
        <v>0</v>
      </c>
      <c r="CK820" s="131">
        <f t="shared" si="1383"/>
        <v>0</v>
      </c>
      <c r="CL820" s="131">
        <f t="shared" si="1388"/>
        <v>1</v>
      </c>
      <c r="CM820" s="92">
        <f t="shared" si="1384"/>
        <v>0</v>
      </c>
      <c r="CN820" s="13">
        <f t="shared" si="1377"/>
        <v>0</v>
      </c>
      <c r="CO820" s="11">
        <f t="shared" si="1343"/>
        <v>0</v>
      </c>
      <c r="CP820" s="13">
        <f t="shared" si="1378"/>
        <v>0</v>
      </c>
      <c r="CQ820" s="11">
        <f t="shared" si="1298"/>
        <v>0</v>
      </c>
      <c r="CR820" s="57">
        <f t="shared" si="1299"/>
        <v>0</v>
      </c>
      <c r="CS820" s="57">
        <f t="shared" si="1300"/>
        <v>0</v>
      </c>
      <c r="CT820" s="57">
        <f t="shared" si="1292"/>
        <v>0</v>
      </c>
      <c r="CU820" s="24" t="str">
        <f t="shared" si="1344"/>
        <v/>
      </c>
      <c r="CV820" s="24" t="str">
        <f t="shared" si="1345"/>
        <v/>
      </c>
      <c r="CW820" s="24" t="str">
        <f t="shared" si="1346"/>
        <v/>
      </c>
      <c r="CX820" s="24" t="str">
        <f t="shared" si="1347"/>
        <v/>
      </c>
      <c r="CY820" s="24" t="str">
        <f t="shared" si="1348"/>
        <v/>
      </c>
      <c r="CZ820" s="24" t="str">
        <f t="shared" si="1349"/>
        <v/>
      </c>
      <c r="DA820" s="24" t="str">
        <f t="shared" si="1350"/>
        <v/>
      </c>
      <c r="DB820" s="24" t="str">
        <f t="shared" si="1351"/>
        <v/>
      </c>
      <c r="DC820" s="24" t="str">
        <f t="shared" si="1352"/>
        <v/>
      </c>
      <c r="DD820" s="24" t="str">
        <f t="shared" si="1353"/>
        <v/>
      </c>
      <c r="DE820" s="24" t="str">
        <f t="shared" si="1354"/>
        <v/>
      </c>
      <c r="DF820" s="24" t="str">
        <f t="shared" si="1355"/>
        <v/>
      </c>
      <c r="DG820" s="24" t="str">
        <f t="shared" si="1356"/>
        <v/>
      </c>
      <c r="DJ820" s="39"/>
      <c r="EA820" s="7"/>
    </row>
    <row r="821" spans="2:131" x14ac:dyDescent="0.2">
      <c r="B821" s="61" t="str">
        <f t="shared" si="1295"/>
        <v/>
      </c>
      <c r="C821" s="7" t="str">
        <f t="shared" si="1389"/>
        <v/>
      </c>
      <c r="D821" s="60">
        <f t="shared" si="1296"/>
        <v>0</v>
      </c>
      <c r="E821" s="7" t="str">
        <f t="shared" si="1297"/>
        <v/>
      </c>
      <c r="F821" s="72" t="str">
        <f t="shared" si="1293"/>
        <v/>
      </c>
      <c r="G821" s="108" t="str">
        <f t="shared" si="1294"/>
        <v/>
      </c>
      <c r="H821" s="112">
        <f t="shared" si="1390"/>
        <v>0</v>
      </c>
      <c r="I821" s="112">
        <f t="shared" si="1391"/>
        <v>0</v>
      </c>
      <c r="J821" s="112">
        <f t="shared" si="1392"/>
        <v>0</v>
      </c>
      <c r="K821" s="112">
        <f t="shared" si="1393"/>
        <v>0</v>
      </c>
      <c r="L821" s="112">
        <f t="shared" si="1394"/>
        <v>0</v>
      </c>
      <c r="M821" s="112">
        <f t="shared" si="1395"/>
        <v>0</v>
      </c>
      <c r="N821" s="60"/>
      <c r="O821" s="61"/>
      <c r="P821" s="61"/>
      <c r="Q821" s="61"/>
      <c r="R821" s="61"/>
      <c r="S821" s="7"/>
      <c r="T821" s="67">
        <f t="shared" si="1357"/>
        <v>1</v>
      </c>
      <c r="U821" s="76" t="str">
        <f t="shared" si="1358"/>
        <v/>
      </c>
      <c r="V821" s="76" t="str">
        <f t="shared" si="1359"/>
        <v/>
      </c>
      <c r="W821" s="76" t="str">
        <f t="shared" si="1360"/>
        <v/>
      </c>
      <c r="X821" s="76" t="str">
        <f t="shared" si="1361"/>
        <v/>
      </c>
      <c r="Y821" s="76" t="str">
        <f t="shared" si="1362"/>
        <v/>
      </c>
      <c r="Z821" s="76" t="str">
        <f t="shared" si="1363"/>
        <v/>
      </c>
      <c r="AA821" s="131" t="b">
        <f t="shared" si="1301"/>
        <v>0</v>
      </c>
      <c r="AB821" s="131" t="b">
        <f t="shared" si="1302"/>
        <v>0</v>
      </c>
      <c r="AC821" s="131" t="b">
        <f t="shared" si="1303"/>
        <v>0</v>
      </c>
      <c r="AD821" s="131" t="b">
        <f t="shared" si="1304"/>
        <v>0</v>
      </c>
      <c r="AE821" s="131" t="b">
        <f t="shared" si="1305"/>
        <v>0</v>
      </c>
      <c r="AF821" s="131" t="b">
        <f t="shared" si="1306"/>
        <v>0</v>
      </c>
      <c r="AG821" s="131">
        <f t="shared" si="1379"/>
        <v>0</v>
      </c>
      <c r="AH821" s="131">
        <f t="shared" si="1385"/>
        <v>1</v>
      </c>
      <c r="AI821" s="13">
        <f t="shared" si="1307"/>
        <v>0</v>
      </c>
      <c r="AJ821" s="11">
        <f t="shared" si="1364"/>
        <v>0</v>
      </c>
      <c r="AK821" s="67">
        <f t="shared" si="1365"/>
        <v>1</v>
      </c>
      <c r="AL821" s="118" t="str">
        <f t="shared" si="1366"/>
        <v/>
      </c>
      <c r="AM821" s="118" t="str">
        <f t="shared" si="1367"/>
        <v/>
      </c>
      <c r="AN821" s="118" t="str">
        <f t="shared" si="1368"/>
        <v/>
      </c>
      <c r="AO821" s="118" t="str">
        <f t="shared" si="1369"/>
        <v/>
      </c>
      <c r="AP821" s="118" t="str">
        <f t="shared" si="1370"/>
        <v/>
      </c>
      <c r="AQ821" s="118" t="str">
        <f t="shared" si="1371"/>
        <v/>
      </c>
      <c r="AR821" s="118" t="str">
        <f t="shared" si="1372"/>
        <v/>
      </c>
      <c r="AS821" s="60" t="b">
        <f t="shared" si="1308"/>
        <v>0</v>
      </c>
      <c r="AT821" s="60" t="b">
        <f t="shared" si="1309"/>
        <v>0</v>
      </c>
      <c r="AU821" s="60" t="b">
        <f t="shared" si="1310"/>
        <v>0</v>
      </c>
      <c r="AV821" s="60" t="b">
        <f t="shared" si="1311"/>
        <v>0</v>
      </c>
      <c r="AW821" s="60" t="b">
        <f t="shared" si="1312"/>
        <v>0</v>
      </c>
      <c r="AX821" s="60" t="b">
        <f t="shared" si="1313"/>
        <v>0</v>
      </c>
      <c r="AY821" s="60" t="b">
        <f t="shared" si="1314"/>
        <v>0</v>
      </c>
      <c r="AZ821" s="131">
        <f t="shared" si="1380"/>
        <v>0</v>
      </c>
      <c r="BA821" s="131">
        <f t="shared" si="1386"/>
        <v>1</v>
      </c>
      <c r="BB821" s="13">
        <f t="shared" si="1373"/>
        <v>0</v>
      </c>
      <c r="BC821" s="11">
        <f t="shared" si="1315"/>
        <v>0</v>
      </c>
      <c r="BD821" s="67">
        <f t="shared" si="1374"/>
        <v>1</v>
      </c>
      <c r="BE821" s="76" t="str">
        <f t="shared" si="1316"/>
        <v/>
      </c>
      <c r="BF821" s="76" t="str">
        <f t="shared" si="1317"/>
        <v/>
      </c>
      <c r="BG821" s="76" t="str">
        <f t="shared" si="1318"/>
        <v/>
      </c>
      <c r="BH821" s="76" t="str">
        <f t="shared" si="1319"/>
        <v/>
      </c>
      <c r="BI821" s="76" t="str">
        <f t="shared" si="1320"/>
        <v/>
      </c>
      <c r="BJ821" s="76" t="str">
        <f t="shared" si="1321"/>
        <v/>
      </c>
      <c r="BK821" s="131" t="b">
        <f t="shared" si="1322"/>
        <v>0</v>
      </c>
      <c r="BL821" s="131" t="b">
        <f t="shared" si="1323"/>
        <v>0</v>
      </c>
      <c r="BM821" s="131" t="b">
        <f t="shared" si="1324"/>
        <v>0</v>
      </c>
      <c r="BN821" s="131" t="b">
        <f t="shared" si="1325"/>
        <v>0</v>
      </c>
      <c r="BO821" s="131" t="b">
        <f t="shared" si="1326"/>
        <v>0</v>
      </c>
      <c r="BP821" s="131" t="b">
        <f t="shared" si="1327"/>
        <v>0</v>
      </c>
      <c r="BQ821" s="131">
        <f t="shared" si="1381"/>
        <v>0</v>
      </c>
      <c r="BR821" s="131">
        <f t="shared" si="1387"/>
        <v>1</v>
      </c>
      <c r="BS821" s="92">
        <f t="shared" si="1382"/>
        <v>0</v>
      </c>
      <c r="BT821" s="13">
        <f t="shared" si="1328"/>
        <v>0</v>
      </c>
      <c r="BU821" s="11">
        <f t="shared" si="1375"/>
        <v>0</v>
      </c>
      <c r="BV821" s="67">
        <f t="shared" si="1376"/>
        <v>1</v>
      </c>
      <c r="BW821" s="118" t="str">
        <f t="shared" si="1329"/>
        <v/>
      </c>
      <c r="BX821" s="118" t="str">
        <f t="shared" si="1330"/>
        <v/>
      </c>
      <c r="BY821" s="118" t="str">
        <f t="shared" si="1331"/>
        <v/>
      </c>
      <c r="BZ821" s="118" t="str">
        <f t="shared" si="1332"/>
        <v/>
      </c>
      <c r="CA821" s="118" t="str">
        <f t="shared" si="1333"/>
        <v/>
      </c>
      <c r="CB821" s="118" t="str">
        <f t="shared" si="1334"/>
        <v/>
      </c>
      <c r="CC821" s="118" t="str">
        <f t="shared" si="1335"/>
        <v/>
      </c>
      <c r="CD821" s="60" t="b">
        <f t="shared" si="1336"/>
        <v>0</v>
      </c>
      <c r="CE821" s="60" t="b">
        <f t="shared" si="1337"/>
        <v>0</v>
      </c>
      <c r="CF821" s="60" t="b">
        <f t="shared" si="1338"/>
        <v>0</v>
      </c>
      <c r="CG821" s="60" t="b">
        <f t="shared" si="1339"/>
        <v>0</v>
      </c>
      <c r="CH821" s="60" t="b">
        <f t="shared" si="1340"/>
        <v>0</v>
      </c>
      <c r="CI821" s="60" t="b">
        <f t="shared" si="1341"/>
        <v>0</v>
      </c>
      <c r="CJ821" s="60" t="b">
        <f t="shared" si="1342"/>
        <v>0</v>
      </c>
      <c r="CK821" s="131">
        <f t="shared" si="1383"/>
        <v>0</v>
      </c>
      <c r="CL821" s="131">
        <f t="shared" si="1388"/>
        <v>1</v>
      </c>
      <c r="CM821" s="92">
        <f t="shared" si="1384"/>
        <v>0</v>
      </c>
      <c r="CN821" s="13">
        <f t="shared" si="1377"/>
        <v>0</v>
      </c>
      <c r="CO821" s="11">
        <f t="shared" si="1343"/>
        <v>0</v>
      </c>
      <c r="CP821" s="13">
        <f t="shared" si="1378"/>
        <v>0</v>
      </c>
      <c r="CQ821" s="11">
        <f t="shared" si="1298"/>
        <v>0</v>
      </c>
      <c r="CR821" s="57">
        <f t="shared" si="1299"/>
        <v>0</v>
      </c>
      <c r="CS821" s="57">
        <f t="shared" si="1300"/>
        <v>0</v>
      </c>
      <c r="CT821" s="57">
        <f t="shared" ref="CT821:CT884" si="1396">IF(CQ821&gt;CT820,CQ821,CT820)</f>
        <v>0</v>
      </c>
      <c r="CU821" s="24" t="str">
        <f t="shared" si="1344"/>
        <v/>
      </c>
      <c r="CV821" s="24" t="str">
        <f t="shared" si="1345"/>
        <v/>
      </c>
      <c r="CW821" s="24" t="str">
        <f t="shared" si="1346"/>
        <v/>
      </c>
      <c r="CX821" s="24" t="str">
        <f t="shared" si="1347"/>
        <v/>
      </c>
      <c r="CY821" s="24" t="str">
        <f t="shared" si="1348"/>
        <v/>
      </c>
      <c r="CZ821" s="24" t="str">
        <f t="shared" si="1349"/>
        <v/>
      </c>
      <c r="DA821" s="24" t="str">
        <f t="shared" si="1350"/>
        <v/>
      </c>
      <c r="DB821" s="24" t="str">
        <f t="shared" si="1351"/>
        <v/>
      </c>
      <c r="DC821" s="24" t="str">
        <f t="shared" si="1352"/>
        <v/>
      </c>
      <c r="DD821" s="24" t="str">
        <f t="shared" si="1353"/>
        <v/>
      </c>
      <c r="DE821" s="24" t="str">
        <f t="shared" si="1354"/>
        <v/>
      </c>
      <c r="DF821" s="24" t="str">
        <f t="shared" si="1355"/>
        <v/>
      </c>
      <c r="DG821" s="24" t="str">
        <f t="shared" si="1356"/>
        <v/>
      </c>
      <c r="DJ821" s="39"/>
      <c r="EA821" s="7"/>
    </row>
    <row r="822" spans="2:131" x14ac:dyDescent="0.2">
      <c r="B822" s="61" t="str">
        <f t="shared" si="1295"/>
        <v/>
      </c>
      <c r="C822" s="7" t="str">
        <f t="shared" si="1389"/>
        <v/>
      </c>
      <c r="D822" s="60">
        <f t="shared" si="1296"/>
        <v>0</v>
      </c>
      <c r="E822" s="7" t="str">
        <f t="shared" si="1297"/>
        <v/>
      </c>
      <c r="F822" s="72" t="str">
        <f t="shared" si="1293"/>
        <v/>
      </c>
      <c r="G822" s="108" t="str">
        <f t="shared" si="1294"/>
        <v/>
      </c>
      <c r="H822" s="112">
        <f t="shared" si="1390"/>
        <v>0</v>
      </c>
      <c r="I822" s="112">
        <f t="shared" si="1391"/>
        <v>0</v>
      </c>
      <c r="J822" s="112">
        <f t="shared" si="1392"/>
        <v>0</v>
      </c>
      <c r="K822" s="112">
        <f t="shared" si="1393"/>
        <v>0</v>
      </c>
      <c r="L822" s="112">
        <f t="shared" si="1394"/>
        <v>0</v>
      </c>
      <c r="M822" s="112">
        <f t="shared" si="1395"/>
        <v>0</v>
      </c>
      <c r="N822" s="60"/>
      <c r="O822" s="61"/>
      <c r="P822" s="61"/>
      <c r="Q822" s="61"/>
      <c r="R822" s="61"/>
      <c r="S822" s="7"/>
      <c r="T822" s="67">
        <f t="shared" si="1357"/>
        <v>1</v>
      </c>
      <c r="U822" s="76" t="str">
        <f t="shared" si="1358"/>
        <v/>
      </c>
      <c r="V822" s="76" t="str">
        <f t="shared" si="1359"/>
        <v/>
      </c>
      <c r="W822" s="76" t="str">
        <f t="shared" si="1360"/>
        <v/>
      </c>
      <c r="X822" s="76" t="str">
        <f t="shared" si="1361"/>
        <v/>
      </c>
      <c r="Y822" s="76" t="str">
        <f t="shared" si="1362"/>
        <v/>
      </c>
      <c r="Z822" s="76" t="str">
        <f t="shared" si="1363"/>
        <v/>
      </c>
      <c r="AA822" s="131" t="b">
        <f t="shared" si="1301"/>
        <v>0</v>
      </c>
      <c r="AB822" s="131" t="b">
        <f t="shared" si="1302"/>
        <v>0</v>
      </c>
      <c r="AC822" s="131" t="b">
        <f t="shared" si="1303"/>
        <v>0</v>
      </c>
      <c r="AD822" s="131" t="b">
        <f t="shared" si="1304"/>
        <v>0</v>
      </c>
      <c r="AE822" s="131" t="b">
        <f t="shared" si="1305"/>
        <v>0</v>
      </c>
      <c r="AF822" s="131" t="b">
        <f t="shared" si="1306"/>
        <v>0</v>
      </c>
      <c r="AG822" s="131">
        <f t="shared" si="1379"/>
        <v>0</v>
      </c>
      <c r="AH822" s="131">
        <f t="shared" si="1385"/>
        <v>1</v>
      </c>
      <c r="AI822" s="13">
        <f t="shared" si="1307"/>
        <v>0</v>
      </c>
      <c r="AJ822" s="11">
        <f t="shared" si="1364"/>
        <v>0</v>
      </c>
      <c r="AK822" s="67">
        <f t="shared" si="1365"/>
        <v>1</v>
      </c>
      <c r="AL822" s="118" t="str">
        <f t="shared" si="1366"/>
        <v/>
      </c>
      <c r="AM822" s="118" t="str">
        <f t="shared" si="1367"/>
        <v/>
      </c>
      <c r="AN822" s="118" t="str">
        <f t="shared" si="1368"/>
        <v/>
      </c>
      <c r="AO822" s="118" t="str">
        <f t="shared" si="1369"/>
        <v/>
      </c>
      <c r="AP822" s="118" t="str">
        <f t="shared" si="1370"/>
        <v/>
      </c>
      <c r="AQ822" s="118" t="str">
        <f t="shared" si="1371"/>
        <v/>
      </c>
      <c r="AR822" s="118" t="str">
        <f t="shared" si="1372"/>
        <v/>
      </c>
      <c r="AS822" s="60" t="b">
        <f t="shared" si="1308"/>
        <v>0</v>
      </c>
      <c r="AT822" s="60" t="b">
        <f t="shared" si="1309"/>
        <v>0</v>
      </c>
      <c r="AU822" s="60" t="b">
        <f t="shared" si="1310"/>
        <v>0</v>
      </c>
      <c r="AV822" s="60" t="b">
        <f t="shared" si="1311"/>
        <v>0</v>
      </c>
      <c r="AW822" s="60" t="b">
        <f t="shared" si="1312"/>
        <v>0</v>
      </c>
      <c r="AX822" s="60" t="b">
        <f t="shared" si="1313"/>
        <v>0</v>
      </c>
      <c r="AY822" s="60" t="b">
        <f t="shared" si="1314"/>
        <v>0</v>
      </c>
      <c r="AZ822" s="131">
        <f t="shared" si="1380"/>
        <v>0</v>
      </c>
      <c r="BA822" s="131">
        <f t="shared" si="1386"/>
        <v>1</v>
      </c>
      <c r="BB822" s="13">
        <f t="shared" si="1373"/>
        <v>0</v>
      </c>
      <c r="BC822" s="11">
        <f t="shared" si="1315"/>
        <v>0</v>
      </c>
      <c r="BD822" s="67">
        <f t="shared" si="1374"/>
        <v>1</v>
      </c>
      <c r="BE822" s="76" t="str">
        <f t="shared" si="1316"/>
        <v/>
      </c>
      <c r="BF822" s="76" t="str">
        <f t="shared" si="1317"/>
        <v/>
      </c>
      <c r="BG822" s="76" t="str">
        <f t="shared" si="1318"/>
        <v/>
      </c>
      <c r="BH822" s="76" t="str">
        <f t="shared" si="1319"/>
        <v/>
      </c>
      <c r="BI822" s="76" t="str">
        <f t="shared" si="1320"/>
        <v/>
      </c>
      <c r="BJ822" s="76" t="str">
        <f t="shared" si="1321"/>
        <v/>
      </c>
      <c r="BK822" s="131" t="b">
        <f t="shared" si="1322"/>
        <v>0</v>
      </c>
      <c r="BL822" s="131" t="b">
        <f t="shared" si="1323"/>
        <v>0</v>
      </c>
      <c r="BM822" s="131" t="b">
        <f t="shared" si="1324"/>
        <v>0</v>
      </c>
      <c r="BN822" s="131" t="b">
        <f t="shared" si="1325"/>
        <v>0</v>
      </c>
      <c r="BO822" s="131" t="b">
        <f t="shared" si="1326"/>
        <v>0</v>
      </c>
      <c r="BP822" s="131" t="b">
        <f t="shared" si="1327"/>
        <v>0</v>
      </c>
      <c r="BQ822" s="131">
        <f t="shared" si="1381"/>
        <v>0</v>
      </c>
      <c r="BR822" s="131">
        <f t="shared" si="1387"/>
        <v>1</v>
      </c>
      <c r="BS822" s="92">
        <f t="shared" si="1382"/>
        <v>0</v>
      </c>
      <c r="BT822" s="13">
        <f t="shared" si="1328"/>
        <v>0</v>
      </c>
      <c r="BU822" s="11">
        <f t="shared" si="1375"/>
        <v>0</v>
      </c>
      <c r="BV822" s="67">
        <f t="shared" si="1376"/>
        <v>1</v>
      </c>
      <c r="BW822" s="118" t="str">
        <f t="shared" si="1329"/>
        <v/>
      </c>
      <c r="BX822" s="118" t="str">
        <f t="shared" si="1330"/>
        <v/>
      </c>
      <c r="BY822" s="118" t="str">
        <f t="shared" si="1331"/>
        <v/>
      </c>
      <c r="BZ822" s="118" t="str">
        <f t="shared" si="1332"/>
        <v/>
      </c>
      <c r="CA822" s="118" t="str">
        <f t="shared" si="1333"/>
        <v/>
      </c>
      <c r="CB822" s="118" t="str">
        <f t="shared" si="1334"/>
        <v/>
      </c>
      <c r="CC822" s="118" t="str">
        <f t="shared" si="1335"/>
        <v/>
      </c>
      <c r="CD822" s="60" t="b">
        <f t="shared" si="1336"/>
        <v>0</v>
      </c>
      <c r="CE822" s="60" t="b">
        <f t="shared" si="1337"/>
        <v>0</v>
      </c>
      <c r="CF822" s="60" t="b">
        <f t="shared" si="1338"/>
        <v>0</v>
      </c>
      <c r="CG822" s="60" t="b">
        <f t="shared" si="1339"/>
        <v>0</v>
      </c>
      <c r="CH822" s="60" t="b">
        <f t="shared" si="1340"/>
        <v>0</v>
      </c>
      <c r="CI822" s="60" t="b">
        <f t="shared" si="1341"/>
        <v>0</v>
      </c>
      <c r="CJ822" s="60" t="b">
        <f t="shared" si="1342"/>
        <v>0</v>
      </c>
      <c r="CK822" s="131">
        <f t="shared" si="1383"/>
        <v>0</v>
      </c>
      <c r="CL822" s="131">
        <f t="shared" si="1388"/>
        <v>1</v>
      </c>
      <c r="CM822" s="92">
        <f t="shared" si="1384"/>
        <v>0</v>
      </c>
      <c r="CN822" s="13">
        <f t="shared" si="1377"/>
        <v>0</v>
      </c>
      <c r="CO822" s="11">
        <f t="shared" si="1343"/>
        <v>0</v>
      </c>
      <c r="CP822" s="13">
        <f t="shared" si="1378"/>
        <v>0</v>
      </c>
      <c r="CQ822" s="11">
        <f t="shared" si="1298"/>
        <v>0</v>
      </c>
      <c r="CR822" s="57">
        <f t="shared" si="1299"/>
        <v>0</v>
      </c>
      <c r="CS822" s="57">
        <f t="shared" si="1300"/>
        <v>0</v>
      </c>
      <c r="CT822" s="57">
        <f t="shared" si="1396"/>
        <v>0</v>
      </c>
      <c r="CU822" s="24" t="str">
        <f t="shared" si="1344"/>
        <v/>
      </c>
      <c r="CV822" s="24" t="str">
        <f t="shared" si="1345"/>
        <v/>
      </c>
      <c r="CW822" s="24" t="str">
        <f t="shared" si="1346"/>
        <v/>
      </c>
      <c r="CX822" s="24" t="str">
        <f t="shared" si="1347"/>
        <v/>
      </c>
      <c r="CY822" s="24" t="str">
        <f t="shared" si="1348"/>
        <v/>
      </c>
      <c r="CZ822" s="24" t="str">
        <f t="shared" si="1349"/>
        <v/>
      </c>
      <c r="DA822" s="24" t="str">
        <f t="shared" si="1350"/>
        <v/>
      </c>
      <c r="DB822" s="24" t="str">
        <f t="shared" si="1351"/>
        <v/>
      </c>
      <c r="DC822" s="24" t="str">
        <f t="shared" si="1352"/>
        <v/>
      </c>
      <c r="DD822" s="24" t="str">
        <f t="shared" si="1353"/>
        <v/>
      </c>
      <c r="DE822" s="24" t="str">
        <f t="shared" si="1354"/>
        <v/>
      </c>
      <c r="DF822" s="24" t="str">
        <f t="shared" si="1355"/>
        <v/>
      </c>
      <c r="DG822" s="24" t="str">
        <f t="shared" si="1356"/>
        <v/>
      </c>
      <c r="DJ822" s="39"/>
      <c r="EA822" s="7"/>
    </row>
    <row r="823" spans="2:131" x14ac:dyDescent="0.2">
      <c r="B823" s="61" t="str">
        <f t="shared" si="1295"/>
        <v/>
      </c>
      <c r="C823" s="7" t="str">
        <f t="shared" si="1389"/>
        <v/>
      </c>
      <c r="D823" s="60">
        <f t="shared" si="1296"/>
        <v>0</v>
      </c>
      <c r="E823" s="7" t="str">
        <f t="shared" si="1297"/>
        <v/>
      </c>
      <c r="F823" s="72" t="str">
        <f t="shared" si="1293"/>
        <v/>
      </c>
      <c r="G823" s="108" t="str">
        <f t="shared" si="1294"/>
        <v/>
      </c>
      <c r="H823" s="112">
        <f t="shared" si="1390"/>
        <v>0</v>
      </c>
      <c r="I823" s="112">
        <f t="shared" si="1391"/>
        <v>0</v>
      </c>
      <c r="J823" s="112">
        <f t="shared" si="1392"/>
        <v>0</v>
      </c>
      <c r="K823" s="112">
        <f t="shared" si="1393"/>
        <v>0</v>
      </c>
      <c r="L823" s="112">
        <f t="shared" si="1394"/>
        <v>0</v>
      </c>
      <c r="M823" s="112">
        <f t="shared" si="1395"/>
        <v>0</v>
      </c>
      <c r="N823" s="60"/>
      <c r="O823" s="61"/>
      <c r="P823" s="61"/>
      <c r="Q823" s="61"/>
      <c r="R823" s="61"/>
      <c r="S823" s="7"/>
      <c r="T823" s="67">
        <f t="shared" si="1357"/>
        <v>1</v>
      </c>
      <c r="U823" s="76" t="str">
        <f t="shared" si="1358"/>
        <v/>
      </c>
      <c r="V823" s="76" t="str">
        <f t="shared" si="1359"/>
        <v/>
      </c>
      <c r="W823" s="76" t="str">
        <f t="shared" si="1360"/>
        <v/>
      </c>
      <c r="X823" s="76" t="str">
        <f t="shared" si="1361"/>
        <v/>
      </c>
      <c r="Y823" s="76" t="str">
        <f t="shared" si="1362"/>
        <v/>
      </c>
      <c r="Z823" s="76" t="str">
        <f t="shared" si="1363"/>
        <v/>
      </c>
      <c r="AA823" s="131" t="b">
        <f t="shared" si="1301"/>
        <v>0</v>
      </c>
      <c r="AB823" s="131" t="b">
        <f t="shared" si="1302"/>
        <v>0</v>
      </c>
      <c r="AC823" s="131" t="b">
        <f t="shared" si="1303"/>
        <v>0</v>
      </c>
      <c r="AD823" s="131" t="b">
        <f t="shared" si="1304"/>
        <v>0</v>
      </c>
      <c r="AE823" s="131" t="b">
        <f t="shared" si="1305"/>
        <v>0</v>
      </c>
      <c r="AF823" s="131" t="b">
        <f t="shared" si="1306"/>
        <v>0</v>
      </c>
      <c r="AG823" s="131">
        <f t="shared" si="1379"/>
        <v>0</v>
      </c>
      <c r="AH823" s="131">
        <f t="shared" si="1385"/>
        <v>1</v>
      </c>
      <c r="AI823" s="13">
        <f t="shared" si="1307"/>
        <v>0</v>
      </c>
      <c r="AJ823" s="11">
        <f t="shared" si="1364"/>
        <v>0</v>
      </c>
      <c r="AK823" s="67">
        <f t="shared" si="1365"/>
        <v>1</v>
      </c>
      <c r="AL823" s="118" t="str">
        <f t="shared" si="1366"/>
        <v/>
      </c>
      <c r="AM823" s="118" t="str">
        <f t="shared" si="1367"/>
        <v/>
      </c>
      <c r="AN823" s="118" t="str">
        <f t="shared" si="1368"/>
        <v/>
      </c>
      <c r="AO823" s="118" t="str">
        <f t="shared" si="1369"/>
        <v/>
      </c>
      <c r="AP823" s="118" t="str">
        <f t="shared" si="1370"/>
        <v/>
      </c>
      <c r="AQ823" s="118" t="str">
        <f t="shared" si="1371"/>
        <v/>
      </c>
      <c r="AR823" s="118" t="str">
        <f t="shared" si="1372"/>
        <v/>
      </c>
      <c r="AS823" s="60" t="b">
        <f t="shared" si="1308"/>
        <v>0</v>
      </c>
      <c r="AT823" s="60" t="b">
        <f t="shared" si="1309"/>
        <v>0</v>
      </c>
      <c r="AU823" s="60" t="b">
        <f t="shared" si="1310"/>
        <v>0</v>
      </c>
      <c r="AV823" s="60" t="b">
        <f t="shared" si="1311"/>
        <v>0</v>
      </c>
      <c r="AW823" s="60" t="b">
        <f t="shared" si="1312"/>
        <v>0</v>
      </c>
      <c r="AX823" s="60" t="b">
        <f t="shared" si="1313"/>
        <v>0</v>
      </c>
      <c r="AY823" s="60" t="b">
        <f t="shared" si="1314"/>
        <v>0</v>
      </c>
      <c r="AZ823" s="131">
        <f t="shared" si="1380"/>
        <v>0</v>
      </c>
      <c r="BA823" s="131">
        <f t="shared" si="1386"/>
        <v>1</v>
      </c>
      <c r="BB823" s="13">
        <f t="shared" si="1373"/>
        <v>0</v>
      </c>
      <c r="BC823" s="11">
        <f t="shared" si="1315"/>
        <v>0</v>
      </c>
      <c r="BD823" s="67">
        <f t="shared" si="1374"/>
        <v>1</v>
      </c>
      <c r="BE823" s="76" t="str">
        <f t="shared" si="1316"/>
        <v/>
      </c>
      <c r="BF823" s="76" t="str">
        <f t="shared" si="1317"/>
        <v/>
      </c>
      <c r="BG823" s="76" t="str">
        <f t="shared" si="1318"/>
        <v/>
      </c>
      <c r="BH823" s="76" t="str">
        <f t="shared" si="1319"/>
        <v/>
      </c>
      <c r="BI823" s="76" t="str">
        <f t="shared" si="1320"/>
        <v/>
      </c>
      <c r="BJ823" s="76" t="str">
        <f t="shared" si="1321"/>
        <v/>
      </c>
      <c r="BK823" s="131" t="b">
        <f t="shared" si="1322"/>
        <v>0</v>
      </c>
      <c r="BL823" s="131" t="b">
        <f t="shared" si="1323"/>
        <v>0</v>
      </c>
      <c r="BM823" s="131" t="b">
        <f t="shared" si="1324"/>
        <v>0</v>
      </c>
      <c r="BN823" s="131" t="b">
        <f t="shared" si="1325"/>
        <v>0</v>
      </c>
      <c r="BO823" s="131" t="b">
        <f t="shared" si="1326"/>
        <v>0</v>
      </c>
      <c r="BP823" s="131" t="b">
        <f t="shared" si="1327"/>
        <v>0</v>
      </c>
      <c r="BQ823" s="131">
        <f t="shared" si="1381"/>
        <v>0</v>
      </c>
      <c r="BR823" s="131">
        <f t="shared" si="1387"/>
        <v>1</v>
      </c>
      <c r="BS823" s="92">
        <f t="shared" si="1382"/>
        <v>0</v>
      </c>
      <c r="BT823" s="13">
        <f t="shared" si="1328"/>
        <v>0</v>
      </c>
      <c r="BU823" s="11">
        <f t="shared" si="1375"/>
        <v>0</v>
      </c>
      <c r="BV823" s="67">
        <f t="shared" si="1376"/>
        <v>1</v>
      </c>
      <c r="BW823" s="118" t="str">
        <f t="shared" si="1329"/>
        <v/>
      </c>
      <c r="BX823" s="118" t="str">
        <f t="shared" si="1330"/>
        <v/>
      </c>
      <c r="BY823" s="118" t="str">
        <f t="shared" si="1331"/>
        <v/>
      </c>
      <c r="BZ823" s="118" t="str">
        <f t="shared" si="1332"/>
        <v/>
      </c>
      <c r="CA823" s="118" t="str">
        <f t="shared" si="1333"/>
        <v/>
      </c>
      <c r="CB823" s="118" t="str">
        <f t="shared" si="1334"/>
        <v/>
      </c>
      <c r="CC823" s="118" t="str">
        <f t="shared" si="1335"/>
        <v/>
      </c>
      <c r="CD823" s="60" t="b">
        <f t="shared" si="1336"/>
        <v>0</v>
      </c>
      <c r="CE823" s="60" t="b">
        <f t="shared" si="1337"/>
        <v>0</v>
      </c>
      <c r="CF823" s="60" t="b">
        <f t="shared" si="1338"/>
        <v>0</v>
      </c>
      <c r="CG823" s="60" t="b">
        <f t="shared" si="1339"/>
        <v>0</v>
      </c>
      <c r="CH823" s="60" t="b">
        <f t="shared" si="1340"/>
        <v>0</v>
      </c>
      <c r="CI823" s="60" t="b">
        <f t="shared" si="1341"/>
        <v>0</v>
      </c>
      <c r="CJ823" s="60" t="b">
        <f t="shared" si="1342"/>
        <v>0</v>
      </c>
      <c r="CK823" s="131">
        <f t="shared" si="1383"/>
        <v>0</v>
      </c>
      <c r="CL823" s="131">
        <f t="shared" si="1388"/>
        <v>1</v>
      </c>
      <c r="CM823" s="92">
        <f t="shared" si="1384"/>
        <v>0</v>
      </c>
      <c r="CN823" s="13">
        <f t="shared" si="1377"/>
        <v>0</v>
      </c>
      <c r="CO823" s="11">
        <f t="shared" si="1343"/>
        <v>0</v>
      </c>
      <c r="CP823" s="13">
        <f t="shared" si="1378"/>
        <v>0</v>
      </c>
      <c r="CQ823" s="11">
        <f t="shared" si="1298"/>
        <v>0</v>
      </c>
      <c r="CR823" s="57">
        <f t="shared" si="1299"/>
        <v>0</v>
      </c>
      <c r="CS823" s="57">
        <f t="shared" si="1300"/>
        <v>0</v>
      </c>
      <c r="CT823" s="57">
        <f t="shared" si="1396"/>
        <v>0</v>
      </c>
      <c r="CU823" s="24" t="str">
        <f t="shared" si="1344"/>
        <v/>
      </c>
      <c r="CV823" s="24" t="str">
        <f t="shared" si="1345"/>
        <v/>
      </c>
      <c r="CW823" s="24" t="str">
        <f t="shared" si="1346"/>
        <v/>
      </c>
      <c r="CX823" s="24" t="str">
        <f t="shared" si="1347"/>
        <v/>
      </c>
      <c r="CY823" s="24" t="str">
        <f t="shared" si="1348"/>
        <v/>
      </c>
      <c r="CZ823" s="24" t="str">
        <f t="shared" si="1349"/>
        <v/>
      </c>
      <c r="DA823" s="24" t="str">
        <f t="shared" si="1350"/>
        <v/>
      </c>
      <c r="DB823" s="24" t="str">
        <f t="shared" si="1351"/>
        <v/>
      </c>
      <c r="DC823" s="24" t="str">
        <f t="shared" si="1352"/>
        <v/>
      </c>
      <c r="DD823" s="24" t="str">
        <f t="shared" si="1353"/>
        <v/>
      </c>
      <c r="DE823" s="24" t="str">
        <f t="shared" si="1354"/>
        <v/>
      </c>
      <c r="DF823" s="24" t="str">
        <f t="shared" si="1355"/>
        <v/>
      </c>
      <c r="DG823" s="24" t="str">
        <f t="shared" si="1356"/>
        <v/>
      </c>
      <c r="DJ823" s="39"/>
      <c r="EA823" s="7"/>
    </row>
    <row r="824" spans="2:131" x14ac:dyDescent="0.2">
      <c r="B824" s="61" t="str">
        <f t="shared" si="1295"/>
        <v/>
      </c>
      <c r="C824" s="7" t="str">
        <f t="shared" si="1389"/>
        <v/>
      </c>
      <c r="D824" s="60">
        <f t="shared" si="1296"/>
        <v>0</v>
      </c>
      <c r="E824" s="7" t="str">
        <f t="shared" si="1297"/>
        <v/>
      </c>
      <c r="F824" s="72" t="str">
        <f t="shared" si="1293"/>
        <v/>
      </c>
      <c r="G824" s="108" t="str">
        <f t="shared" si="1294"/>
        <v/>
      </c>
      <c r="H824" s="112">
        <f t="shared" si="1390"/>
        <v>0</v>
      </c>
      <c r="I824" s="112">
        <f t="shared" si="1391"/>
        <v>0</v>
      </c>
      <c r="J824" s="112">
        <f t="shared" si="1392"/>
        <v>0</v>
      </c>
      <c r="K824" s="112">
        <f t="shared" si="1393"/>
        <v>0</v>
      </c>
      <c r="L824" s="112">
        <f t="shared" si="1394"/>
        <v>0</v>
      </c>
      <c r="M824" s="112">
        <f t="shared" si="1395"/>
        <v>0</v>
      </c>
      <c r="N824" s="60"/>
      <c r="O824" s="61"/>
      <c r="P824" s="61"/>
      <c r="Q824" s="61"/>
      <c r="R824" s="61"/>
      <c r="S824" s="7"/>
      <c r="T824" s="67">
        <f t="shared" si="1357"/>
        <v>1</v>
      </c>
      <c r="U824" s="76" t="str">
        <f t="shared" si="1358"/>
        <v/>
      </c>
      <c r="V824" s="76" t="str">
        <f t="shared" si="1359"/>
        <v/>
      </c>
      <c r="W824" s="76" t="str">
        <f t="shared" si="1360"/>
        <v/>
      </c>
      <c r="X824" s="76" t="str">
        <f t="shared" si="1361"/>
        <v/>
      </c>
      <c r="Y824" s="76" t="str">
        <f t="shared" si="1362"/>
        <v/>
      </c>
      <c r="Z824" s="76" t="str">
        <f t="shared" si="1363"/>
        <v/>
      </c>
      <c r="AA824" s="131" t="b">
        <f t="shared" si="1301"/>
        <v>0</v>
      </c>
      <c r="AB824" s="131" t="b">
        <f t="shared" si="1302"/>
        <v>0</v>
      </c>
      <c r="AC824" s="131" t="b">
        <f t="shared" si="1303"/>
        <v>0</v>
      </c>
      <c r="AD824" s="131" t="b">
        <f t="shared" si="1304"/>
        <v>0</v>
      </c>
      <c r="AE824" s="131" t="b">
        <f t="shared" si="1305"/>
        <v>0</v>
      </c>
      <c r="AF824" s="131" t="b">
        <f t="shared" si="1306"/>
        <v>0</v>
      </c>
      <c r="AG824" s="131">
        <f t="shared" si="1379"/>
        <v>0</v>
      </c>
      <c r="AH824" s="131">
        <f t="shared" si="1385"/>
        <v>1</v>
      </c>
      <c r="AI824" s="13">
        <f t="shared" si="1307"/>
        <v>0</v>
      </c>
      <c r="AJ824" s="11">
        <f t="shared" si="1364"/>
        <v>0</v>
      </c>
      <c r="AK824" s="67">
        <f t="shared" si="1365"/>
        <v>1</v>
      </c>
      <c r="AL824" s="118" t="str">
        <f t="shared" si="1366"/>
        <v/>
      </c>
      <c r="AM824" s="118" t="str">
        <f t="shared" si="1367"/>
        <v/>
      </c>
      <c r="AN824" s="118" t="str">
        <f t="shared" si="1368"/>
        <v/>
      </c>
      <c r="AO824" s="118" t="str">
        <f t="shared" si="1369"/>
        <v/>
      </c>
      <c r="AP824" s="118" t="str">
        <f t="shared" si="1370"/>
        <v/>
      </c>
      <c r="AQ824" s="118" t="str">
        <f t="shared" si="1371"/>
        <v/>
      </c>
      <c r="AR824" s="118" t="str">
        <f t="shared" si="1372"/>
        <v/>
      </c>
      <c r="AS824" s="60" t="b">
        <f t="shared" si="1308"/>
        <v>0</v>
      </c>
      <c r="AT824" s="60" t="b">
        <f t="shared" si="1309"/>
        <v>0</v>
      </c>
      <c r="AU824" s="60" t="b">
        <f t="shared" si="1310"/>
        <v>0</v>
      </c>
      <c r="AV824" s="60" t="b">
        <f t="shared" si="1311"/>
        <v>0</v>
      </c>
      <c r="AW824" s="60" t="b">
        <f t="shared" si="1312"/>
        <v>0</v>
      </c>
      <c r="AX824" s="60" t="b">
        <f t="shared" si="1313"/>
        <v>0</v>
      </c>
      <c r="AY824" s="60" t="b">
        <f t="shared" si="1314"/>
        <v>0</v>
      </c>
      <c r="AZ824" s="131">
        <f t="shared" si="1380"/>
        <v>0</v>
      </c>
      <c r="BA824" s="131">
        <f t="shared" si="1386"/>
        <v>1</v>
      </c>
      <c r="BB824" s="13">
        <f t="shared" si="1373"/>
        <v>0</v>
      </c>
      <c r="BC824" s="11">
        <f t="shared" si="1315"/>
        <v>0</v>
      </c>
      <c r="BD824" s="67">
        <f t="shared" si="1374"/>
        <v>1</v>
      </c>
      <c r="BE824" s="76" t="str">
        <f t="shared" si="1316"/>
        <v/>
      </c>
      <c r="BF824" s="76" t="str">
        <f t="shared" si="1317"/>
        <v/>
      </c>
      <c r="BG824" s="76" t="str">
        <f t="shared" si="1318"/>
        <v/>
      </c>
      <c r="BH824" s="76" t="str">
        <f t="shared" si="1319"/>
        <v/>
      </c>
      <c r="BI824" s="76" t="str">
        <f t="shared" si="1320"/>
        <v/>
      </c>
      <c r="BJ824" s="76" t="str">
        <f t="shared" si="1321"/>
        <v/>
      </c>
      <c r="BK824" s="131" t="b">
        <f t="shared" si="1322"/>
        <v>0</v>
      </c>
      <c r="BL824" s="131" t="b">
        <f t="shared" si="1323"/>
        <v>0</v>
      </c>
      <c r="BM824" s="131" t="b">
        <f t="shared" si="1324"/>
        <v>0</v>
      </c>
      <c r="BN824" s="131" t="b">
        <f t="shared" si="1325"/>
        <v>0</v>
      </c>
      <c r="BO824" s="131" t="b">
        <f t="shared" si="1326"/>
        <v>0</v>
      </c>
      <c r="BP824" s="131" t="b">
        <f t="shared" si="1327"/>
        <v>0</v>
      </c>
      <c r="BQ824" s="131">
        <f t="shared" si="1381"/>
        <v>0</v>
      </c>
      <c r="BR824" s="131">
        <f t="shared" si="1387"/>
        <v>1</v>
      </c>
      <c r="BS824" s="92">
        <f t="shared" si="1382"/>
        <v>0</v>
      </c>
      <c r="BT824" s="13">
        <f t="shared" si="1328"/>
        <v>0</v>
      </c>
      <c r="BU824" s="11">
        <f t="shared" si="1375"/>
        <v>0</v>
      </c>
      <c r="BV824" s="67">
        <f t="shared" si="1376"/>
        <v>1</v>
      </c>
      <c r="BW824" s="118" t="str">
        <f t="shared" si="1329"/>
        <v/>
      </c>
      <c r="BX824" s="118" t="str">
        <f t="shared" si="1330"/>
        <v/>
      </c>
      <c r="BY824" s="118" t="str">
        <f t="shared" si="1331"/>
        <v/>
      </c>
      <c r="BZ824" s="118" t="str">
        <f t="shared" si="1332"/>
        <v/>
      </c>
      <c r="CA824" s="118" t="str">
        <f t="shared" si="1333"/>
        <v/>
      </c>
      <c r="CB824" s="118" t="str">
        <f t="shared" si="1334"/>
        <v/>
      </c>
      <c r="CC824" s="118" t="str">
        <f t="shared" si="1335"/>
        <v/>
      </c>
      <c r="CD824" s="60" t="b">
        <f t="shared" si="1336"/>
        <v>0</v>
      </c>
      <c r="CE824" s="60" t="b">
        <f t="shared" si="1337"/>
        <v>0</v>
      </c>
      <c r="CF824" s="60" t="b">
        <f t="shared" si="1338"/>
        <v>0</v>
      </c>
      <c r="CG824" s="60" t="b">
        <f t="shared" si="1339"/>
        <v>0</v>
      </c>
      <c r="CH824" s="60" t="b">
        <f t="shared" si="1340"/>
        <v>0</v>
      </c>
      <c r="CI824" s="60" t="b">
        <f t="shared" si="1341"/>
        <v>0</v>
      </c>
      <c r="CJ824" s="60" t="b">
        <f t="shared" si="1342"/>
        <v>0</v>
      </c>
      <c r="CK824" s="131">
        <f t="shared" si="1383"/>
        <v>0</v>
      </c>
      <c r="CL824" s="131">
        <f t="shared" si="1388"/>
        <v>1</v>
      </c>
      <c r="CM824" s="92">
        <f t="shared" si="1384"/>
        <v>0</v>
      </c>
      <c r="CN824" s="13">
        <f t="shared" si="1377"/>
        <v>0</v>
      </c>
      <c r="CO824" s="11">
        <f t="shared" si="1343"/>
        <v>0</v>
      </c>
      <c r="CP824" s="13">
        <f t="shared" si="1378"/>
        <v>0</v>
      </c>
      <c r="CQ824" s="11">
        <f t="shared" si="1298"/>
        <v>0</v>
      </c>
      <c r="CR824" s="57">
        <f t="shared" si="1299"/>
        <v>0</v>
      </c>
      <c r="CS824" s="57">
        <f t="shared" si="1300"/>
        <v>0</v>
      </c>
      <c r="CT824" s="57">
        <f t="shared" si="1396"/>
        <v>0</v>
      </c>
      <c r="CU824" s="24" t="str">
        <f t="shared" si="1344"/>
        <v/>
      </c>
      <c r="CV824" s="24" t="str">
        <f t="shared" si="1345"/>
        <v/>
      </c>
      <c r="CW824" s="24" t="str">
        <f t="shared" si="1346"/>
        <v/>
      </c>
      <c r="CX824" s="24" t="str">
        <f t="shared" si="1347"/>
        <v/>
      </c>
      <c r="CY824" s="24" t="str">
        <f t="shared" si="1348"/>
        <v/>
      </c>
      <c r="CZ824" s="24" t="str">
        <f t="shared" si="1349"/>
        <v/>
      </c>
      <c r="DA824" s="24" t="str">
        <f t="shared" si="1350"/>
        <v/>
      </c>
      <c r="DB824" s="24" t="str">
        <f t="shared" si="1351"/>
        <v/>
      </c>
      <c r="DC824" s="24" t="str">
        <f t="shared" si="1352"/>
        <v/>
      </c>
      <c r="DD824" s="24" t="str">
        <f t="shared" si="1353"/>
        <v/>
      </c>
      <c r="DE824" s="24" t="str">
        <f t="shared" si="1354"/>
        <v/>
      </c>
      <c r="DF824" s="24" t="str">
        <f t="shared" si="1355"/>
        <v/>
      </c>
      <c r="DG824" s="24" t="str">
        <f t="shared" si="1356"/>
        <v/>
      </c>
      <c r="DJ824" s="39"/>
      <c r="EA824" s="7"/>
    </row>
    <row r="825" spans="2:131" x14ac:dyDescent="0.2">
      <c r="B825" s="61" t="str">
        <f t="shared" si="1295"/>
        <v/>
      </c>
      <c r="C825" s="7" t="str">
        <f t="shared" si="1389"/>
        <v/>
      </c>
      <c r="D825" s="60">
        <f t="shared" si="1296"/>
        <v>0</v>
      </c>
      <c r="E825" s="7" t="str">
        <f t="shared" si="1297"/>
        <v/>
      </c>
      <c r="F825" s="72" t="str">
        <f t="shared" si="1293"/>
        <v/>
      </c>
      <c r="G825" s="108" t="str">
        <f t="shared" si="1294"/>
        <v/>
      </c>
      <c r="H825" s="112">
        <f t="shared" si="1390"/>
        <v>0</v>
      </c>
      <c r="I825" s="112">
        <f t="shared" si="1391"/>
        <v>0</v>
      </c>
      <c r="J825" s="112">
        <f t="shared" si="1392"/>
        <v>0</v>
      </c>
      <c r="K825" s="112">
        <f t="shared" si="1393"/>
        <v>0</v>
      </c>
      <c r="L825" s="112">
        <f t="shared" si="1394"/>
        <v>0</v>
      </c>
      <c r="M825" s="112">
        <f t="shared" si="1395"/>
        <v>0</v>
      </c>
      <c r="N825" s="60"/>
      <c r="O825" s="61"/>
      <c r="P825" s="61"/>
      <c r="Q825" s="61"/>
      <c r="R825" s="61"/>
      <c r="S825" s="7"/>
      <c r="T825" s="67">
        <f t="shared" si="1357"/>
        <v>1</v>
      </c>
      <c r="U825" s="76" t="str">
        <f t="shared" si="1358"/>
        <v/>
      </c>
      <c r="V825" s="76" t="str">
        <f t="shared" si="1359"/>
        <v/>
      </c>
      <c r="W825" s="76" t="str">
        <f t="shared" si="1360"/>
        <v/>
      </c>
      <c r="X825" s="76" t="str">
        <f t="shared" si="1361"/>
        <v/>
      </c>
      <c r="Y825" s="76" t="str">
        <f t="shared" si="1362"/>
        <v/>
      </c>
      <c r="Z825" s="76" t="str">
        <f t="shared" si="1363"/>
        <v/>
      </c>
      <c r="AA825" s="131" t="b">
        <f t="shared" si="1301"/>
        <v>0</v>
      </c>
      <c r="AB825" s="131" t="b">
        <f t="shared" si="1302"/>
        <v>0</v>
      </c>
      <c r="AC825" s="131" t="b">
        <f t="shared" si="1303"/>
        <v>0</v>
      </c>
      <c r="AD825" s="131" t="b">
        <f t="shared" si="1304"/>
        <v>0</v>
      </c>
      <c r="AE825" s="131" t="b">
        <f t="shared" si="1305"/>
        <v>0</v>
      </c>
      <c r="AF825" s="131" t="b">
        <f t="shared" si="1306"/>
        <v>0</v>
      </c>
      <c r="AG825" s="131">
        <f t="shared" si="1379"/>
        <v>0</v>
      </c>
      <c r="AH825" s="131">
        <f t="shared" si="1385"/>
        <v>1</v>
      </c>
      <c r="AI825" s="13">
        <f t="shared" si="1307"/>
        <v>0</v>
      </c>
      <c r="AJ825" s="11">
        <f t="shared" si="1364"/>
        <v>0</v>
      </c>
      <c r="AK825" s="67">
        <f t="shared" si="1365"/>
        <v>1</v>
      </c>
      <c r="AL825" s="118" t="str">
        <f t="shared" si="1366"/>
        <v/>
      </c>
      <c r="AM825" s="118" t="str">
        <f t="shared" si="1367"/>
        <v/>
      </c>
      <c r="AN825" s="118" t="str">
        <f t="shared" si="1368"/>
        <v/>
      </c>
      <c r="AO825" s="118" t="str">
        <f t="shared" si="1369"/>
        <v/>
      </c>
      <c r="AP825" s="118" t="str">
        <f t="shared" si="1370"/>
        <v/>
      </c>
      <c r="AQ825" s="118" t="str">
        <f t="shared" si="1371"/>
        <v/>
      </c>
      <c r="AR825" s="118" t="str">
        <f t="shared" si="1372"/>
        <v/>
      </c>
      <c r="AS825" s="60" t="b">
        <f t="shared" si="1308"/>
        <v>0</v>
      </c>
      <c r="AT825" s="60" t="b">
        <f t="shared" si="1309"/>
        <v>0</v>
      </c>
      <c r="AU825" s="60" t="b">
        <f t="shared" si="1310"/>
        <v>0</v>
      </c>
      <c r="AV825" s="60" t="b">
        <f t="shared" si="1311"/>
        <v>0</v>
      </c>
      <c r="AW825" s="60" t="b">
        <f t="shared" si="1312"/>
        <v>0</v>
      </c>
      <c r="AX825" s="60" t="b">
        <f t="shared" si="1313"/>
        <v>0</v>
      </c>
      <c r="AY825" s="60" t="b">
        <f t="shared" si="1314"/>
        <v>0</v>
      </c>
      <c r="AZ825" s="131">
        <f t="shared" si="1380"/>
        <v>0</v>
      </c>
      <c r="BA825" s="131">
        <f t="shared" si="1386"/>
        <v>1</v>
      </c>
      <c r="BB825" s="13">
        <f t="shared" si="1373"/>
        <v>0</v>
      </c>
      <c r="BC825" s="11">
        <f t="shared" si="1315"/>
        <v>0</v>
      </c>
      <c r="BD825" s="67">
        <f t="shared" si="1374"/>
        <v>1</v>
      </c>
      <c r="BE825" s="76" t="str">
        <f t="shared" si="1316"/>
        <v/>
      </c>
      <c r="BF825" s="76" t="str">
        <f t="shared" si="1317"/>
        <v/>
      </c>
      <c r="BG825" s="76" t="str">
        <f t="shared" si="1318"/>
        <v/>
      </c>
      <c r="BH825" s="76" t="str">
        <f t="shared" si="1319"/>
        <v/>
      </c>
      <c r="BI825" s="76" t="str">
        <f t="shared" si="1320"/>
        <v/>
      </c>
      <c r="BJ825" s="76" t="str">
        <f t="shared" si="1321"/>
        <v/>
      </c>
      <c r="BK825" s="131" t="b">
        <f t="shared" si="1322"/>
        <v>0</v>
      </c>
      <c r="BL825" s="131" t="b">
        <f t="shared" si="1323"/>
        <v>0</v>
      </c>
      <c r="BM825" s="131" t="b">
        <f t="shared" si="1324"/>
        <v>0</v>
      </c>
      <c r="BN825" s="131" t="b">
        <f t="shared" si="1325"/>
        <v>0</v>
      </c>
      <c r="BO825" s="131" t="b">
        <f t="shared" si="1326"/>
        <v>0</v>
      </c>
      <c r="BP825" s="131" t="b">
        <f t="shared" si="1327"/>
        <v>0</v>
      </c>
      <c r="BQ825" s="131">
        <f t="shared" si="1381"/>
        <v>0</v>
      </c>
      <c r="BR825" s="131">
        <f t="shared" si="1387"/>
        <v>1</v>
      </c>
      <c r="BS825" s="92">
        <f t="shared" si="1382"/>
        <v>0</v>
      </c>
      <c r="BT825" s="13">
        <f t="shared" si="1328"/>
        <v>0</v>
      </c>
      <c r="BU825" s="11">
        <f t="shared" si="1375"/>
        <v>0</v>
      </c>
      <c r="BV825" s="67">
        <f t="shared" si="1376"/>
        <v>1</v>
      </c>
      <c r="BW825" s="118" t="str">
        <f t="shared" si="1329"/>
        <v/>
      </c>
      <c r="BX825" s="118" t="str">
        <f t="shared" si="1330"/>
        <v/>
      </c>
      <c r="BY825" s="118" t="str">
        <f t="shared" si="1331"/>
        <v/>
      </c>
      <c r="BZ825" s="118" t="str">
        <f t="shared" si="1332"/>
        <v/>
      </c>
      <c r="CA825" s="118" t="str">
        <f t="shared" si="1333"/>
        <v/>
      </c>
      <c r="CB825" s="118" t="str">
        <f t="shared" si="1334"/>
        <v/>
      </c>
      <c r="CC825" s="118" t="str">
        <f t="shared" si="1335"/>
        <v/>
      </c>
      <c r="CD825" s="60" t="b">
        <f t="shared" si="1336"/>
        <v>0</v>
      </c>
      <c r="CE825" s="60" t="b">
        <f t="shared" si="1337"/>
        <v>0</v>
      </c>
      <c r="CF825" s="60" t="b">
        <f t="shared" si="1338"/>
        <v>0</v>
      </c>
      <c r="CG825" s="60" t="b">
        <f t="shared" si="1339"/>
        <v>0</v>
      </c>
      <c r="CH825" s="60" t="b">
        <f t="shared" si="1340"/>
        <v>0</v>
      </c>
      <c r="CI825" s="60" t="b">
        <f t="shared" si="1341"/>
        <v>0</v>
      </c>
      <c r="CJ825" s="60" t="b">
        <f t="shared" si="1342"/>
        <v>0</v>
      </c>
      <c r="CK825" s="131">
        <f t="shared" si="1383"/>
        <v>0</v>
      </c>
      <c r="CL825" s="131">
        <f t="shared" si="1388"/>
        <v>1</v>
      </c>
      <c r="CM825" s="92">
        <f t="shared" si="1384"/>
        <v>0</v>
      </c>
      <c r="CN825" s="13">
        <f t="shared" si="1377"/>
        <v>0</v>
      </c>
      <c r="CO825" s="11">
        <f t="shared" si="1343"/>
        <v>0</v>
      </c>
      <c r="CP825" s="13">
        <f t="shared" si="1378"/>
        <v>0</v>
      </c>
      <c r="CQ825" s="11">
        <f t="shared" si="1298"/>
        <v>0</v>
      </c>
      <c r="CR825" s="57">
        <f t="shared" si="1299"/>
        <v>0</v>
      </c>
      <c r="CS825" s="57">
        <f t="shared" si="1300"/>
        <v>0</v>
      </c>
      <c r="CT825" s="57">
        <f t="shared" si="1396"/>
        <v>0</v>
      </c>
      <c r="CU825" s="24" t="str">
        <f t="shared" si="1344"/>
        <v/>
      </c>
      <c r="CV825" s="24" t="str">
        <f t="shared" si="1345"/>
        <v/>
      </c>
      <c r="CW825" s="24" t="str">
        <f t="shared" si="1346"/>
        <v/>
      </c>
      <c r="CX825" s="24" t="str">
        <f t="shared" si="1347"/>
        <v/>
      </c>
      <c r="CY825" s="24" t="str">
        <f t="shared" si="1348"/>
        <v/>
      </c>
      <c r="CZ825" s="24" t="str">
        <f t="shared" si="1349"/>
        <v/>
      </c>
      <c r="DA825" s="24" t="str">
        <f t="shared" si="1350"/>
        <v/>
      </c>
      <c r="DB825" s="24" t="str">
        <f t="shared" si="1351"/>
        <v/>
      </c>
      <c r="DC825" s="24" t="str">
        <f t="shared" si="1352"/>
        <v/>
      </c>
      <c r="DD825" s="24" t="str">
        <f t="shared" si="1353"/>
        <v/>
      </c>
      <c r="DE825" s="24" t="str">
        <f t="shared" si="1354"/>
        <v/>
      </c>
      <c r="DF825" s="24" t="str">
        <f t="shared" si="1355"/>
        <v/>
      </c>
      <c r="DG825" s="24" t="str">
        <f t="shared" si="1356"/>
        <v/>
      </c>
      <c r="DJ825" s="39"/>
      <c r="EA825" s="7"/>
    </row>
    <row r="826" spans="2:131" x14ac:dyDescent="0.2">
      <c r="B826" s="61" t="str">
        <f t="shared" si="1295"/>
        <v/>
      </c>
      <c r="C826" s="7" t="str">
        <f t="shared" si="1389"/>
        <v/>
      </c>
      <c r="D826" s="60">
        <f t="shared" si="1296"/>
        <v>0</v>
      </c>
      <c r="E826" s="7" t="str">
        <f t="shared" si="1297"/>
        <v/>
      </c>
      <c r="F826" s="72" t="str">
        <f t="shared" si="1293"/>
        <v/>
      </c>
      <c r="G826" s="108" t="str">
        <f t="shared" si="1294"/>
        <v/>
      </c>
      <c r="H826" s="112">
        <f t="shared" si="1390"/>
        <v>0</v>
      </c>
      <c r="I826" s="112">
        <f t="shared" si="1391"/>
        <v>0</v>
      </c>
      <c r="J826" s="112">
        <f t="shared" si="1392"/>
        <v>0</v>
      </c>
      <c r="K826" s="112">
        <f t="shared" si="1393"/>
        <v>0</v>
      </c>
      <c r="L826" s="112">
        <f t="shared" si="1394"/>
        <v>0</v>
      </c>
      <c r="M826" s="112">
        <f t="shared" si="1395"/>
        <v>0</v>
      </c>
      <c r="N826" s="60"/>
      <c r="O826" s="61"/>
      <c r="P826" s="61"/>
      <c r="Q826" s="61"/>
      <c r="R826" s="61"/>
      <c r="S826" s="7"/>
      <c r="T826" s="67">
        <f t="shared" si="1357"/>
        <v>1</v>
      </c>
      <c r="U826" s="76" t="str">
        <f t="shared" si="1358"/>
        <v/>
      </c>
      <c r="V826" s="76" t="str">
        <f t="shared" si="1359"/>
        <v/>
      </c>
      <c r="W826" s="76" t="str">
        <f t="shared" si="1360"/>
        <v/>
      </c>
      <c r="X826" s="76" t="str">
        <f t="shared" si="1361"/>
        <v/>
      </c>
      <c r="Y826" s="76" t="str">
        <f t="shared" si="1362"/>
        <v/>
      </c>
      <c r="Z826" s="76" t="str">
        <f t="shared" si="1363"/>
        <v/>
      </c>
      <c r="AA826" s="131" t="b">
        <f t="shared" si="1301"/>
        <v>0</v>
      </c>
      <c r="AB826" s="131" t="b">
        <f t="shared" si="1302"/>
        <v>0</v>
      </c>
      <c r="AC826" s="131" t="b">
        <f t="shared" si="1303"/>
        <v>0</v>
      </c>
      <c r="AD826" s="131" t="b">
        <f t="shared" si="1304"/>
        <v>0</v>
      </c>
      <c r="AE826" s="131" t="b">
        <f t="shared" si="1305"/>
        <v>0</v>
      </c>
      <c r="AF826" s="131" t="b">
        <f t="shared" si="1306"/>
        <v>0</v>
      </c>
      <c r="AG826" s="131">
        <f t="shared" si="1379"/>
        <v>0</v>
      </c>
      <c r="AH826" s="131">
        <f t="shared" si="1385"/>
        <v>1</v>
      </c>
      <c r="AI826" s="13">
        <f t="shared" si="1307"/>
        <v>0</v>
      </c>
      <c r="AJ826" s="11">
        <f t="shared" si="1364"/>
        <v>0</v>
      </c>
      <c r="AK826" s="67">
        <f t="shared" si="1365"/>
        <v>1</v>
      </c>
      <c r="AL826" s="118" t="str">
        <f t="shared" si="1366"/>
        <v/>
      </c>
      <c r="AM826" s="118" t="str">
        <f t="shared" si="1367"/>
        <v/>
      </c>
      <c r="AN826" s="118" t="str">
        <f t="shared" si="1368"/>
        <v/>
      </c>
      <c r="AO826" s="118" t="str">
        <f t="shared" si="1369"/>
        <v/>
      </c>
      <c r="AP826" s="118" t="str">
        <f t="shared" si="1370"/>
        <v/>
      </c>
      <c r="AQ826" s="118" t="str">
        <f t="shared" si="1371"/>
        <v/>
      </c>
      <c r="AR826" s="118" t="str">
        <f t="shared" si="1372"/>
        <v/>
      </c>
      <c r="AS826" s="60" t="b">
        <f t="shared" si="1308"/>
        <v>0</v>
      </c>
      <c r="AT826" s="60" t="b">
        <f t="shared" si="1309"/>
        <v>0</v>
      </c>
      <c r="AU826" s="60" t="b">
        <f t="shared" si="1310"/>
        <v>0</v>
      </c>
      <c r="AV826" s="60" t="b">
        <f t="shared" si="1311"/>
        <v>0</v>
      </c>
      <c r="AW826" s="60" t="b">
        <f t="shared" si="1312"/>
        <v>0</v>
      </c>
      <c r="AX826" s="60" t="b">
        <f t="shared" si="1313"/>
        <v>0</v>
      </c>
      <c r="AY826" s="60" t="b">
        <f t="shared" si="1314"/>
        <v>0</v>
      </c>
      <c r="AZ826" s="131">
        <f t="shared" si="1380"/>
        <v>0</v>
      </c>
      <c r="BA826" s="131">
        <f t="shared" si="1386"/>
        <v>1</v>
      </c>
      <c r="BB826" s="13">
        <f t="shared" si="1373"/>
        <v>0</v>
      </c>
      <c r="BC826" s="11">
        <f t="shared" si="1315"/>
        <v>0</v>
      </c>
      <c r="BD826" s="67">
        <f t="shared" si="1374"/>
        <v>1</v>
      </c>
      <c r="BE826" s="76" t="str">
        <f t="shared" si="1316"/>
        <v/>
      </c>
      <c r="BF826" s="76" t="str">
        <f t="shared" si="1317"/>
        <v/>
      </c>
      <c r="BG826" s="76" t="str">
        <f t="shared" si="1318"/>
        <v/>
      </c>
      <c r="BH826" s="76" t="str">
        <f t="shared" si="1319"/>
        <v/>
      </c>
      <c r="BI826" s="76" t="str">
        <f t="shared" si="1320"/>
        <v/>
      </c>
      <c r="BJ826" s="76" t="str">
        <f t="shared" si="1321"/>
        <v/>
      </c>
      <c r="BK826" s="131" t="b">
        <f t="shared" si="1322"/>
        <v>0</v>
      </c>
      <c r="BL826" s="131" t="b">
        <f t="shared" si="1323"/>
        <v>0</v>
      </c>
      <c r="BM826" s="131" t="b">
        <f t="shared" si="1324"/>
        <v>0</v>
      </c>
      <c r="BN826" s="131" t="b">
        <f t="shared" si="1325"/>
        <v>0</v>
      </c>
      <c r="BO826" s="131" t="b">
        <f t="shared" si="1326"/>
        <v>0</v>
      </c>
      <c r="BP826" s="131" t="b">
        <f t="shared" si="1327"/>
        <v>0</v>
      </c>
      <c r="BQ826" s="131">
        <f t="shared" si="1381"/>
        <v>0</v>
      </c>
      <c r="BR826" s="131">
        <f t="shared" si="1387"/>
        <v>1</v>
      </c>
      <c r="BS826" s="92">
        <f t="shared" si="1382"/>
        <v>0</v>
      </c>
      <c r="BT826" s="13">
        <f t="shared" si="1328"/>
        <v>0</v>
      </c>
      <c r="BU826" s="11">
        <f t="shared" si="1375"/>
        <v>0</v>
      </c>
      <c r="BV826" s="67">
        <f t="shared" si="1376"/>
        <v>1</v>
      </c>
      <c r="BW826" s="118" t="str">
        <f t="shared" si="1329"/>
        <v/>
      </c>
      <c r="BX826" s="118" t="str">
        <f t="shared" si="1330"/>
        <v/>
      </c>
      <c r="BY826" s="118" t="str">
        <f t="shared" si="1331"/>
        <v/>
      </c>
      <c r="BZ826" s="118" t="str">
        <f t="shared" si="1332"/>
        <v/>
      </c>
      <c r="CA826" s="118" t="str">
        <f t="shared" si="1333"/>
        <v/>
      </c>
      <c r="CB826" s="118" t="str">
        <f t="shared" si="1334"/>
        <v/>
      </c>
      <c r="CC826" s="118" t="str">
        <f t="shared" si="1335"/>
        <v/>
      </c>
      <c r="CD826" s="60" t="b">
        <f t="shared" si="1336"/>
        <v>0</v>
      </c>
      <c r="CE826" s="60" t="b">
        <f t="shared" si="1337"/>
        <v>0</v>
      </c>
      <c r="CF826" s="60" t="b">
        <f t="shared" si="1338"/>
        <v>0</v>
      </c>
      <c r="CG826" s="60" t="b">
        <f t="shared" si="1339"/>
        <v>0</v>
      </c>
      <c r="CH826" s="60" t="b">
        <f t="shared" si="1340"/>
        <v>0</v>
      </c>
      <c r="CI826" s="60" t="b">
        <f t="shared" si="1341"/>
        <v>0</v>
      </c>
      <c r="CJ826" s="60" t="b">
        <f t="shared" si="1342"/>
        <v>0</v>
      </c>
      <c r="CK826" s="131">
        <f t="shared" si="1383"/>
        <v>0</v>
      </c>
      <c r="CL826" s="131">
        <f t="shared" si="1388"/>
        <v>1</v>
      </c>
      <c r="CM826" s="92">
        <f t="shared" si="1384"/>
        <v>0</v>
      </c>
      <c r="CN826" s="13">
        <f t="shared" si="1377"/>
        <v>0</v>
      </c>
      <c r="CO826" s="11">
        <f t="shared" si="1343"/>
        <v>0</v>
      </c>
      <c r="CP826" s="13">
        <f t="shared" si="1378"/>
        <v>0</v>
      </c>
      <c r="CQ826" s="11">
        <f t="shared" si="1298"/>
        <v>0</v>
      </c>
      <c r="CR826" s="57">
        <f t="shared" si="1299"/>
        <v>0</v>
      </c>
      <c r="CS826" s="57">
        <f t="shared" si="1300"/>
        <v>0</v>
      </c>
      <c r="CT826" s="57">
        <f t="shared" si="1396"/>
        <v>0</v>
      </c>
      <c r="CU826" s="24" t="str">
        <f t="shared" si="1344"/>
        <v/>
      </c>
      <c r="CV826" s="24" t="str">
        <f t="shared" si="1345"/>
        <v/>
      </c>
      <c r="CW826" s="24" t="str">
        <f t="shared" si="1346"/>
        <v/>
      </c>
      <c r="CX826" s="24" t="str">
        <f t="shared" si="1347"/>
        <v/>
      </c>
      <c r="CY826" s="24" t="str">
        <f t="shared" si="1348"/>
        <v/>
      </c>
      <c r="CZ826" s="24" t="str">
        <f t="shared" si="1349"/>
        <v/>
      </c>
      <c r="DA826" s="24" t="str">
        <f t="shared" si="1350"/>
        <v/>
      </c>
      <c r="DB826" s="24" t="str">
        <f t="shared" si="1351"/>
        <v/>
      </c>
      <c r="DC826" s="24" t="str">
        <f t="shared" si="1352"/>
        <v/>
      </c>
      <c r="DD826" s="24" t="str">
        <f t="shared" si="1353"/>
        <v/>
      </c>
      <c r="DE826" s="24" t="str">
        <f t="shared" si="1354"/>
        <v/>
      </c>
      <c r="DF826" s="24" t="str">
        <f t="shared" si="1355"/>
        <v/>
      </c>
      <c r="DG826" s="24" t="str">
        <f t="shared" si="1356"/>
        <v/>
      </c>
      <c r="DJ826" s="39"/>
      <c r="EA826" s="7"/>
    </row>
    <row r="827" spans="2:131" x14ac:dyDescent="0.2">
      <c r="B827" s="61" t="str">
        <f t="shared" si="1295"/>
        <v/>
      </c>
      <c r="C827" s="7" t="str">
        <f t="shared" si="1389"/>
        <v/>
      </c>
      <c r="D827" s="60">
        <f t="shared" si="1296"/>
        <v>0</v>
      </c>
      <c r="E827" s="7" t="str">
        <f t="shared" si="1297"/>
        <v/>
      </c>
      <c r="F827" s="72" t="str">
        <f t="shared" si="1293"/>
        <v/>
      </c>
      <c r="G827" s="108" t="str">
        <f t="shared" si="1294"/>
        <v/>
      </c>
      <c r="H827" s="112">
        <f t="shared" si="1390"/>
        <v>0</v>
      </c>
      <c r="I827" s="112">
        <f t="shared" si="1391"/>
        <v>0</v>
      </c>
      <c r="J827" s="112">
        <f t="shared" si="1392"/>
        <v>0</v>
      </c>
      <c r="K827" s="112">
        <f t="shared" si="1393"/>
        <v>0</v>
      </c>
      <c r="L827" s="112">
        <f t="shared" si="1394"/>
        <v>0</v>
      </c>
      <c r="M827" s="112">
        <f t="shared" si="1395"/>
        <v>0</v>
      </c>
      <c r="N827" s="60"/>
      <c r="O827" s="61"/>
      <c r="P827" s="61"/>
      <c r="Q827" s="61"/>
      <c r="R827" s="61"/>
      <c r="S827" s="7"/>
      <c r="T827" s="67">
        <f t="shared" si="1357"/>
        <v>1</v>
      </c>
      <c r="U827" s="76" t="str">
        <f t="shared" si="1358"/>
        <v/>
      </c>
      <c r="V827" s="76" t="str">
        <f t="shared" si="1359"/>
        <v/>
      </c>
      <c r="W827" s="76" t="str">
        <f t="shared" si="1360"/>
        <v/>
      </c>
      <c r="X827" s="76" t="str">
        <f t="shared" si="1361"/>
        <v/>
      </c>
      <c r="Y827" s="76" t="str">
        <f t="shared" si="1362"/>
        <v/>
      </c>
      <c r="Z827" s="76" t="str">
        <f t="shared" si="1363"/>
        <v/>
      </c>
      <c r="AA827" s="131" t="b">
        <f t="shared" si="1301"/>
        <v>0</v>
      </c>
      <c r="AB827" s="131" t="b">
        <f t="shared" si="1302"/>
        <v>0</v>
      </c>
      <c r="AC827" s="131" t="b">
        <f t="shared" si="1303"/>
        <v>0</v>
      </c>
      <c r="AD827" s="131" t="b">
        <f t="shared" si="1304"/>
        <v>0</v>
      </c>
      <c r="AE827" s="131" t="b">
        <f t="shared" si="1305"/>
        <v>0</v>
      </c>
      <c r="AF827" s="131" t="b">
        <f t="shared" si="1306"/>
        <v>0</v>
      </c>
      <c r="AG827" s="131">
        <f t="shared" si="1379"/>
        <v>0</v>
      </c>
      <c r="AH827" s="131">
        <f t="shared" si="1385"/>
        <v>1</v>
      </c>
      <c r="AI827" s="13">
        <f t="shared" si="1307"/>
        <v>0</v>
      </c>
      <c r="AJ827" s="11">
        <f t="shared" si="1364"/>
        <v>0</v>
      </c>
      <c r="AK827" s="67">
        <f t="shared" si="1365"/>
        <v>1</v>
      </c>
      <c r="AL827" s="118" t="str">
        <f t="shared" si="1366"/>
        <v/>
      </c>
      <c r="AM827" s="118" t="str">
        <f t="shared" si="1367"/>
        <v/>
      </c>
      <c r="AN827" s="118" t="str">
        <f t="shared" si="1368"/>
        <v/>
      </c>
      <c r="AO827" s="118" t="str">
        <f t="shared" si="1369"/>
        <v/>
      </c>
      <c r="AP827" s="118" t="str">
        <f t="shared" si="1370"/>
        <v/>
      </c>
      <c r="AQ827" s="118" t="str">
        <f t="shared" si="1371"/>
        <v/>
      </c>
      <c r="AR827" s="118" t="str">
        <f t="shared" si="1372"/>
        <v/>
      </c>
      <c r="AS827" s="60" t="b">
        <f t="shared" si="1308"/>
        <v>0</v>
      </c>
      <c r="AT827" s="60" t="b">
        <f t="shared" si="1309"/>
        <v>0</v>
      </c>
      <c r="AU827" s="60" t="b">
        <f t="shared" si="1310"/>
        <v>0</v>
      </c>
      <c r="AV827" s="60" t="b">
        <f t="shared" si="1311"/>
        <v>0</v>
      </c>
      <c r="AW827" s="60" t="b">
        <f t="shared" si="1312"/>
        <v>0</v>
      </c>
      <c r="AX827" s="60" t="b">
        <f t="shared" si="1313"/>
        <v>0</v>
      </c>
      <c r="AY827" s="60" t="b">
        <f t="shared" si="1314"/>
        <v>0</v>
      </c>
      <c r="AZ827" s="131">
        <f t="shared" si="1380"/>
        <v>0</v>
      </c>
      <c r="BA827" s="131">
        <f t="shared" si="1386"/>
        <v>1</v>
      </c>
      <c r="BB827" s="13">
        <f t="shared" si="1373"/>
        <v>0</v>
      </c>
      <c r="BC827" s="11">
        <f t="shared" si="1315"/>
        <v>0</v>
      </c>
      <c r="BD827" s="67">
        <f t="shared" si="1374"/>
        <v>1</v>
      </c>
      <c r="BE827" s="76" t="str">
        <f t="shared" si="1316"/>
        <v/>
      </c>
      <c r="BF827" s="76" t="str">
        <f t="shared" si="1317"/>
        <v/>
      </c>
      <c r="BG827" s="76" t="str">
        <f t="shared" si="1318"/>
        <v/>
      </c>
      <c r="BH827" s="76" t="str">
        <f t="shared" si="1319"/>
        <v/>
      </c>
      <c r="BI827" s="76" t="str">
        <f t="shared" si="1320"/>
        <v/>
      </c>
      <c r="BJ827" s="76" t="str">
        <f t="shared" si="1321"/>
        <v/>
      </c>
      <c r="BK827" s="131" t="b">
        <f t="shared" si="1322"/>
        <v>0</v>
      </c>
      <c r="BL827" s="131" t="b">
        <f t="shared" si="1323"/>
        <v>0</v>
      </c>
      <c r="BM827" s="131" t="b">
        <f t="shared" si="1324"/>
        <v>0</v>
      </c>
      <c r="BN827" s="131" t="b">
        <f t="shared" si="1325"/>
        <v>0</v>
      </c>
      <c r="BO827" s="131" t="b">
        <f t="shared" si="1326"/>
        <v>0</v>
      </c>
      <c r="BP827" s="131" t="b">
        <f t="shared" si="1327"/>
        <v>0</v>
      </c>
      <c r="BQ827" s="131">
        <f t="shared" si="1381"/>
        <v>0</v>
      </c>
      <c r="BR827" s="131">
        <f t="shared" si="1387"/>
        <v>1</v>
      </c>
      <c r="BS827" s="92">
        <f t="shared" si="1382"/>
        <v>0</v>
      </c>
      <c r="BT827" s="13">
        <f t="shared" si="1328"/>
        <v>0</v>
      </c>
      <c r="BU827" s="11">
        <f t="shared" si="1375"/>
        <v>0</v>
      </c>
      <c r="BV827" s="67">
        <f t="shared" si="1376"/>
        <v>1</v>
      </c>
      <c r="BW827" s="118" t="str">
        <f t="shared" si="1329"/>
        <v/>
      </c>
      <c r="BX827" s="118" t="str">
        <f t="shared" si="1330"/>
        <v/>
      </c>
      <c r="BY827" s="118" t="str">
        <f t="shared" si="1331"/>
        <v/>
      </c>
      <c r="BZ827" s="118" t="str">
        <f t="shared" si="1332"/>
        <v/>
      </c>
      <c r="CA827" s="118" t="str">
        <f t="shared" si="1333"/>
        <v/>
      </c>
      <c r="CB827" s="118" t="str">
        <f t="shared" si="1334"/>
        <v/>
      </c>
      <c r="CC827" s="118" t="str">
        <f t="shared" si="1335"/>
        <v/>
      </c>
      <c r="CD827" s="60" t="b">
        <f t="shared" si="1336"/>
        <v>0</v>
      </c>
      <c r="CE827" s="60" t="b">
        <f t="shared" si="1337"/>
        <v>0</v>
      </c>
      <c r="CF827" s="60" t="b">
        <f t="shared" si="1338"/>
        <v>0</v>
      </c>
      <c r="CG827" s="60" t="b">
        <f t="shared" si="1339"/>
        <v>0</v>
      </c>
      <c r="CH827" s="60" t="b">
        <f t="shared" si="1340"/>
        <v>0</v>
      </c>
      <c r="CI827" s="60" t="b">
        <f t="shared" si="1341"/>
        <v>0</v>
      </c>
      <c r="CJ827" s="60" t="b">
        <f t="shared" si="1342"/>
        <v>0</v>
      </c>
      <c r="CK827" s="131">
        <f t="shared" si="1383"/>
        <v>0</v>
      </c>
      <c r="CL827" s="131">
        <f t="shared" si="1388"/>
        <v>1</v>
      </c>
      <c r="CM827" s="92">
        <f t="shared" si="1384"/>
        <v>0</v>
      </c>
      <c r="CN827" s="13">
        <f t="shared" si="1377"/>
        <v>0</v>
      </c>
      <c r="CO827" s="11">
        <f t="shared" si="1343"/>
        <v>0</v>
      </c>
      <c r="CP827" s="13">
        <f t="shared" si="1378"/>
        <v>0</v>
      </c>
      <c r="CQ827" s="11">
        <f t="shared" si="1298"/>
        <v>0</v>
      </c>
      <c r="CR827" s="57">
        <f t="shared" si="1299"/>
        <v>0</v>
      </c>
      <c r="CS827" s="57">
        <f t="shared" si="1300"/>
        <v>0</v>
      </c>
      <c r="CT827" s="57">
        <f t="shared" si="1396"/>
        <v>0</v>
      </c>
      <c r="CU827" s="24" t="str">
        <f t="shared" si="1344"/>
        <v/>
      </c>
      <c r="CV827" s="24" t="str">
        <f t="shared" si="1345"/>
        <v/>
      </c>
      <c r="CW827" s="24" t="str">
        <f t="shared" si="1346"/>
        <v/>
      </c>
      <c r="CX827" s="24" t="str">
        <f t="shared" si="1347"/>
        <v/>
      </c>
      <c r="CY827" s="24" t="str">
        <f t="shared" si="1348"/>
        <v/>
      </c>
      <c r="CZ827" s="24" t="str">
        <f t="shared" si="1349"/>
        <v/>
      </c>
      <c r="DA827" s="24" t="str">
        <f t="shared" si="1350"/>
        <v/>
      </c>
      <c r="DB827" s="24" t="str">
        <f t="shared" si="1351"/>
        <v/>
      </c>
      <c r="DC827" s="24" t="str">
        <f t="shared" si="1352"/>
        <v/>
      </c>
      <c r="DD827" s="24" t="str">
        <f t="shared" si="1353"/>
        <v/>
      </c>
      <c r="DE827" s="24" t="str">
        <f t="shared" si="1354"/>
        <v/>
      </c>
      <c r="DF827" s="24" t="str">
        <f t="shared" si="1355"/>
        <v/>
      </c>
      <c r="DG827" s="24" t="str">
        <f t="shared" si="1356"/>
        <v/>
      </c>
      <c r="DJ827" s="39"/>
      <c r="EA827" s="7"/>
    </row>
    <row r="828" spans="2:131" x14ac:dyDescent="0.2">
      <c r="B828" s="61" t="str">
        <f t="shared" si="1295"/>
        <v/>
      </c>
      <c r="C828" s="7" t="str">
        <f t="shared" si="1389"/>
        <v/>
      </c>
      <c r="D828" s="60">
        <f t="shared" si="1296"/>
        <v>0</v>
      </c>
      <c r="E828" s="7" t="str">
        <f t="shared" si="1297"/>
        <v/>
      </c>
      <c r="F828" s="72" t="str">
        <f t="shared" si="1293"/>
        <v/>
      </c>
      <c r="G828" s="108" t="str">
        <f t="shared" si="1294"/>
        <v/>
      </c>
      <c r="H828" s="112">
        <f t="shared" si="1390"/>
        <v>0</v>
      </c>
      <c r="I828" s="112">
        <f t="shared" si="1391"/>
        <v>0</v>
      </c>
      <c r="J828" s="112">
        <f t="shared" si="1392"/>
        <v>0</v>
      </c>
      <c r="K828" s="112">
        <f t="shared" si="1393"/>
        <v>0</v>
      </c>
      <c r="L828" s="112">
        <f t="shared" si="1394"/>
        <v>0</v>
      </c>
      <c r="M828" s="112">
        <f t="shared" si="1395"/>
        <v>0</v>
      </c>
      <c r="N828" s="60"/>
      <c r="O828" s="61"/>
      <c r="P828" s="61"/>
      <c r="Q828" s="61"/>
      <c r="R828" s="61"/>
      <c r="S828" s="7"/>
      <c r="T828" s="67">
        <f t="shared" si="1357"/>
        <v>1</v>
      </c>
      <c r="U828" s="76" t="str">
        <f t="shared" si="1358"/>
        <v/>
      </c>
      <c r="V828" s="76" t="str">
        <f t="shared" si="1359"/>
        <v/>
      </c>
      <c r="W828" s="76" t="str">
        <f t="shared" si="1360"/>
        <v/>
      </c>
      <c r="X828" s="76" t="str">
        <f t="shared" si="1361"/>
        <v/>
      </c>
      <c r="Y828" s="76" t="str">
        <f t="shared" si="1362"/>
        <v/>
      </c>
      <c r="Z828" s="76" t="str">
        <f t="shared" si="1363"/>
        <v/>
      </c>
      <c r="AA828" s="131" t="b">
        <f t="shared" si="1301"/>
        <v>0</v>
      </c>
      <c r="AB828" s="131" t="b">
        <f t="shared" si="1302"/>
        <v>0</v>
      </c>
      <c r="AC828" s="131" t="b">
        <f t="shared" si="1303"/>
        <v>0</v>
      </c>
      <c r="AD828" s="131" t="b">
        <f t="shared" si="1304"/>
        <v>0</v>
      </c>
      <c r="AE828" s="131" t="b">
        <f t="shared" si="1305"/>
        <v>0</v>
      </c>
      <c r="AF828" s="131" t="b">
        <f t="shared" si="1306"/>
        <v>0</v>
      </c>
      <c r="AG828" s="131">
        <f t="shared" si="1379"/>
        <v>0</v>
      </c>
      <c r="AH828" s="131">
        <f t="shared" si="1385"/>
        <v>1</v>
      </c>
      <c r="AI828" s="13">
        <f t="shared" si="1307"/>
        <v>0</v>
      </c>
      <c r="AJ828" s="11">
        <f t="shared" si="1364"/>
        <v>0</v>
      </c>
      <c r="AK828" s="67">
        <f t="shared" si="1365"/>
        <v>1</v>
      </c>
      <c r="AL828" s="118" t="str">
        <f t="shared" si="1366"/>
        <v/>
      </c>
      <c r="AM828" s="118" t="str">
        <f t="shared" si="1367"/>
        <v/>
      </c>
      <c r="AN828" s="118" t="str">
        <f t="shared" si="1368"/>
        <v/>
      </c>
      <c r="AO828" s="118" t="str">
        <f t="shared" si="1369"/>
        <v/>
      </c>
      <c r="AP828" s="118" t="str">
        <f t="shared" si="1370"/>
        <v/>
      </c>
      <c r="AQ828" s="118" t="str">
        <f t="shared" si="1371"/>
        <v/>
      </c>
      <c r="AR828" s="118" t="str">
        <f t="shared" si="1372"/>
        <v/>
      </c>
      <c r="AS828" s="60" t="b">
        <f t="shared" si="1308"/>
        <v>0</v>
      </c>
      <c r="AT828" s="60" t="b">
        <f t="shared" si="1309"/>
        <v>0</v>
      </c>
      <c r="AU828" s="60" t="b">
        <f t="shared" si="1310"/>
        <v>0</v>
      </c>
      <c r="AV828" s="60" t="b">
        <f t="shared" si="1311"/>
        <v>0</v>
      </c>
      <c r="AW828" s="60" t="b">
        <f t="shared" si="1312"/>
        <v>0</v>
      </c>
      <c r="AX828" s="60" t="b">
        <f t="shared" si="1313"/>
        <v>0</v>
      </c>
      <c r="AY828" s="60" t="b">
        <f t="shared" si="1314"/>
        <v>0</v>
      </c>
      <c r="AZ828" s="131">
        <f t="shared" si="1380"/>
        <v>0</v>
      </c>
      <c r="BA828" s="131">
        <f t="shared" si="1386"/>
        <v>1</v>
      </c>
      <c r="BB828" s="13">
        <f t="shared" si="1373"/>
        <v>0</v>
      </c>
      <c r="BC828" s="11">
        <f t="shared" si="1315"/>
        <v>0</v>
      </c>
      <c r="BD828" s="67">
        <f t="shared" si="1374"/>
        <v>1</v>
      </c>
      <c r="BE828" s="76" t="str">
        <f t="shared" si="1316"/>
        <v/>
      </c>
      <c r="BF828" s="76" t="str">
        <f t="shared" si="1317"/>
        <v/>
      </c>
      <c r="BG828" s="76" t="str">
        <f t="shared" si="1318"/>
        <v/>
      </c>
      <c r="BH828" s="76" t="str">
        <f t="shared" si="1319"/>
        <v/>
      </c>
      <c r="BI828" s="76" t="str">
        <f t="shared" si="1320"/>
        <v/>
      </c>
      <c r="BJ828" s="76" t="str">
        <f t="shared" si="1321"/>
        <v/>
      </c>
      <c r="BK828" s="131" t="b">
        <f t="shared" si="1322"/>
        <v>0</v>
      </c>
      <c r="BL828" s="131" t="b">
        <f t="shared" si="1323"/>
        <v>0</v>
      </c>
      <c r="BM828" s="131" t="b">
        <f t="shared" si="1324"/>
        <v>0</v>
      </c>
      <c r="BN828" s="131" t="b">
        <f t="shared" si="1325"/>
        <v>0</v>
      </c>
      <c r="BO828" s="131" t="b">
        <f t="shared" si="1326"/>
        <v>0</v>
      </c>
      <c r="BP828" s="131" t="b">
        <f t="shared" si="1327"/>
        <v>0</v>
      </c>
      <c r="BQ828" s="131">
        <f t="shared" si="1381"/>
        <v>0</v>
      </c>
      <c r="BR828" s="131">
        <f t="shared" si="1387"/>
        <v>1</v>
      </c>
      <c r="BS828" s="92">
        <f t="shared" si="1382"/>
        <v>0</v>
      </c>
      <c r="BT828" s="13">
        <f t="shared" si="1328"/>
        <v>0</v>
      </c>
      <c r="BU828" s="11">
        <f t="shared" si="1375"/>
        <v>0</v>
      </c>
      <c r="BV828" s="67">
        <f t="shared" si="1376"/>
        <v>1</v>
      </c>
      <c r="BW828" s="118" t="str">
        <f t="shared" si="1329"/>
        <v/>
      </c>
      <c r="BX828" s="118" t="str">
        <f t="shared" si="1330"/>
        <v/>
      </c>
      <c r="BY828" s="118" t="str">
        <f t="shared" si="1331"/>
        <v/>
      </c>
      <c r="BZ828" s="118" t="str">
        <f t="shared" si="1332"/>
        <v/>
      </c>
      <c r="CA828" s="118" t="str">
        <f t="shared" si="1333"/>
        <v/>
      </c>
      <c r="CB828" s="118" t="str">
        <f t="shared" si="1334"/>
        <v/>
      </c>
      <c r="CC828" s="118" t="str">
        <f t="shared" si="1335"/>
        <v/>
      </c>
      <c r="CD828" s="60" t="b">
        <f t="shared" si="1336"/>
        <v>0</v>
      </c>
      <c r="CE828" s="60" t="b">
        <f t="shared" si="1337"/>
        <v>0</v>
      </c>
      <c r="CF828" s="60" t="b">
        <f t="shared" si="1338"/>
        <v>0</v>
      </c>
      <c r="CG828" s="60" t="b">
        <f t="shared" si="1339"/>
        <v>0</v>
      </c>
      <c r="CH828" s="60" t="b">
        <f t="shared" si="1340"/>
        <v>0</v>
      </c>
      <c r="CI828" s="60" t="b">
        <f t="shared" si="1341"/>
        <v>0</v>
      </c>
      <c r="CJ828" s="60" t="b">
        <f t="shared" si="1342"/>
        <v>0</v>
      </c>
      <c r="CK828" s="131">
        <f t="shared" si="1383"/>
        <v>0</v>
      </c>
      <c r="CL828" s="131">
        <f t="shared" si="1388"/>
        <v>1</v>
      </c>
      <c r="CM828" s="92">
        <f t="shared" si="1384"/>
        <v>0</v>
      </c>
      <c r="CN828" s="13">
        <f t="shared" si="1377"/>
        <v>0</v>
      </c>
      <c r="CO828" s="11">
        <f t="shared" si="1343"/>
        <v>0</v>
      </c>
      <c r="CP828" s="13">
        <f t="shared" si="1378"/>
        <v>0</v>
      </c>
      <c r="CQ828" s="11">
        <f t="shared" si="1298"/>
        <v>0</v>
      </c>
      <c r="CR828" s="57">
        <f t="shared" si="1299"/>
        <v>0</v>
      </c>
      <c r="CS828" s="57">
        <f t="shared" si="1300"/>
        <v>0</v>
      </c>
      <c r="CT828" s="57">
        <f t="shared" si="1396"/>
        <v>0</v>
      </c>
      <c r="CU828" s="24" t="str">
        <f t="shared" si="1344"/>
        <v/>
      </c>
      <c r="CV828" s="24" t="str">
        <f t="shared" si="1345"/>
        <v/>
      </c>
      <c r="CW828" s="24" t="str">
        <f t="shared" si="1346"/>
        <v/>
      </c>
      <c r="CX828" s="24" t="str">
        <f t="shared" si="1347"/>
        <v/>
      </c>
      <c r="CY828" s="24" t="str">
        <f t="shared" si="1348"/>
        <v/>
      </c>
      <c r="CZ828" s="24" t="str">
        <f t="shared" si="1349"/>
        <v/>
      </c>
      <c r="DA828" s="24" t="str">
        <f t="shared" si="1350"/>
        <v/>
      </c>
      <c r="DB828" s="24" t="str">
        <f t="shared" si="1351"/>
        <v/>
      </c>
      <c r="DC828" s="24" t="str">
        <f t="shared" si="1352"/>
        <v/>
      </c>
      <c r="DD828" s="24" t="str">
        <f t="shared" si="1353"/>
        <v/>
      </c>
      <c r="DE828" s="24" t="str">
        <f t="shared" si="1354"/>
        <v/>
      </c>
      <c r="DF828" s="24" t="str">
        <f t="shared" si="1355"/>
        <v/>
      </c>
      <c r="DG828" s="24" t="str">
        <f t="shared" si="1356"/>
        <v/>
      </c>
      <c r="DJ828" s="39"/>
      <c r="EA828" s="7"/>
    </row>
    <row r="829" spans="2:131" x14ac:dyDescent="0.2">
      <c r="B829" s="61" t="str">
        <f t="shared" si="1295"/>
        <v/>
      </c>
      <c r="C829" s="7" t="str">
        <f t="shared" si="1389"/>
        <v/>
      </c>
      <c r="D829" s="60">
        <f t="shared" si="1296"/>
        <v>0</v>
      </c>
      <c r="E829" s="7" t="str">
        <f t="shared" si="1297"/>
        <v/>
      </c>
      <c r="F829" s="72" t="str">
        <f t="shared" si="1293"/>
        <v/>
      </c>
      <c r="G829" s="108" t="str">
        <f t="shared" si="1294"/>
        <v/>
      </c>
      <c r="H829" s="112">
        <f t="shared" si="1390"/>
        <v>0</v>
      </c>
      <c r="I829" s="112">
        <f t="shared" si="1391"/>
        <v>0</v>
      </c>
      <c r="J829" s="112">
        <f t="shared" si="1392"/>
        <v>0</v>
      </c>
      <c r="K829" s="112">
        <f t="shared" si="1393"/>
        <v>0</v>
      </c>
      <c r="L829" s="112">
        <f t="shared" si="1394"/>
        <v>0</v>
      </c>
      <c r="M829" s="112">
        <f t="shared" si="1395"/>
        <v>0</v>
      </c>
      <c r="N829" s="60"/>
      <c r="O829" s="61"/>
      <c r="P829" s="61"/>
      <c r="Q829" s="61"/>
      <c r="R829" s="61"/>
      <c r="S829" s="7"/>
      <c r="T829" s="67">
        <f t="shared" si="1357"/>
        <v>1</v>
      </c>
      <c r="U829" s="76" t="str">
        <f t="shared" si="1358"/>
        <v/>
      </c>
      <c r="V829" s="76" t="str">
        <f t="shared" si="1359"/>
        <v/>
      </c>
      <c r="W829" s="76" t="str">
        <f t="shared" si="1360"/>
        <v/>
      </c>
      <c r="X829" s="76" t="str">
        <f t="shared" si="1361"/>
        <v/>
      </c>
      <c r="Y829" s="76" t="str">
        <f t="shared" si="1362"/>
        <v/>
      </c>
      <c r="Z829" s="76" t="str">
        <f t="shared" si="1363"/>
        <v/>
      </c>
      <c r="AA829" s="131" t="b">
        <f t="shared" si="1301"/>
        <v>0</v>
      </c>
      <c r="AB829" s="131" t="b">
        <f t="shared" si="1302"/>
        <v>0</v>
      </c>
      <c r="AC829" s="131" t="b">
        <f t="shared" si="1303"/>
        <v>0</v>
      </c>
      <c r="AD829" s="131" t="b">
        <f t="shared" si="1304"/>
        <v>0</v>
      </c>
      <c r="AE829" s="131" t="b">
        <f t="shared" si="1305"/>
        <v>0</v>
      </c>
      <c r="AF829" s="131" t="b">
        <f t="shared" si="1306"/>
        <v>0</v>
      </c>
      <c r="AG829" s="131">
        <f t="shared" si="1379"/>
        <v>0</v>
      </c>
      <c r="AH829" s="131">
        <f t="shared" si="1385"/>
        <v>1</v>
      </c>
      <c r="AI829" s="13">
        <f t="shared" si="1307"/>
        <v>0</v>
      </c>
      <c r="AJ829" s="11">
        <f t="shared" si="1364"/>
        <v>0</v>
      </c>
      <c r="AK829" s="67">
        <f t="shared" si="1365"/>
        <v>1</v>
      </c>
      <c r="AL829" s="118" t="str">
        <f t="shared" si="1366"/>
        <v/>
      </c>
      <c r="AM829" s="118" t="str">
        <f t="shared" si="1367"/>
        <v/>
      </c>
      <c r="AN829" s="118" t="str">
        <f t="shared" si="1368"/>
        <v/>
      </c>
      <c r="AO829" s="118" t="str">
        <f t="shared" si="1369"/>
        <v/>
      </c>
      <c r="AP829" s="118" t="str">
        <f t="shared" si="1370"/>
        <v/>
      </c>
      <c r="AQ829" s="118" t="str">
        <f t="shared" si="1371"/>
        <v/>
      </c>
      <c r="AR829" s="118" t="str">
        <f t="shared" si="1372"/>
        <v/>
      </c>
      <c r="AS829" s="60" t="b">
        <f t="shared" si="1308"/>
        <v>0</v>
      </c>
      <c r="AT829" s="60" t="b">
        <f t="shared" si="1309"/>
        <v>0</v>
      </c>
      <c r="AU829" s="60" t="b">
        <f t="shared" si="1310"/>
        <v>0</v>
      </c>
      <c r="AV829" s="60" t="b">
        <f t="shared" si="1311"/>
        <v>0</v>
      </c>
      <c r="AW829" s="60" t="b">
        <f t="shared" si="1312"/>
        <v>0</v>
      </c>
      <c r="AX829" s="60" t="b">
        <f t="shared" si="1313"/>
        <v>0</v>
      </c>
      <c r="AY829" s="60" t="b">
        <f t="shared" si="1314"/>
        <v>0</v>
      </c>
      <c r="AZ829" s="131">
        <f t="shared" si="1380"/>
        <v>0</v>
      </c>
      <c r="BA829" s="131">
        <f t="shared" si="1386"/>
        <v>1</v>
      </c>
      <c r="BB829" s="13">
        <f t="shared" si="1373"/>
        <v>0</v>
      </c>
      <c r="BC829" s="11">
        <f t="shared" si="1315"/>
        <v>0</v>
      </c>
      <c r="BD829" s="67">
        <f t="shared" si="1374"/>
        <v>1</v>
      </c>
      <c r="BE829" s="76" t="str">
        <f t="shared" si="1316"/>
        <v/>
      </c>
      <c r="BF829" s="76" t="str">
        <f t="shared" si="1317"/>
        <v/>
      </c>
      <c r="BG829" s="76" t="str">
        <f t="shared" si="1318"/>
        <v/>
      </c>
      <c r="BH829" s="76" t="str">
        <f t="shared" si="1319"/>
        <v/>
      </c>
      <c r="BI829" s="76" t="str">
        <f t="shared" si="1320"/>
        <v/>
      </c>
      <c r="BJ829" s="76" t="str">
        <f t="shared" si="1321"/>
        <v/>
      </c>
      <c r="BK829" s="131" t="b">
        <f t="shared" si="1322"/>
        <v>0</v>
      </c>
      <c r="BL829" s="131" t="b">
        <f t="shared" si="1323"/>
        <v>0</v>
      </c>
      <c r="BM829" s="131" t="b">
        <f t="shared" si="1324"/>
        <v>0</v>
      </c>
      <c r="BN829" s="131" t="b">
        <f t="shared" si="1325"/>
        <v>0</v>
      </c>
      <c r="BO829" s="131" t="b">
        <f t="shared" si="1326"/>
        <v>0</v>
      </c>
      <c r="BP829" s="131" t="b">
        <f t="shared" si="1327"/>
        <v>0</v>
      </c>
      <c r="BQ829" s="131">
        <f t="shared" si="1381"/>
        <v>0</v>
      </c>
      <c r="BR829" s="131">
        <f t="shared" si="1387"/>
        <v>1</v>
      </c>
      <c r="BS829" s="92">
        <f t="shared" si="1382"/>
        <v>0</v>
      </c>
      <c r="BT829" s="13">
        <f t="shared" si="1328"/>
        <v>0</v>
      </c>
      <c r="BU829" s="11">
        <f t="shared" si="1375"/>
        <v>0</v>
      </c>
      <c r="BV829" s="67">
        <f t="shared" si="1376"/>
        <v>1</v>
      </c>
      <c r="BW829" s="118" t="str">
        <f t="shared" si="1329"/>
        <v/>
      </c>
      <c r="BX829" s="118" t="str">
        <f t="shared" si="1330"/>
        <v/>
      </c>
      <c r="BY829" s="118" t="str">
        <f t="shared" si="1331"/>
        <v/>
      </c>
      <c r="BZ829" s="118" t="str">
        <f t="shared" si="1332"/>
        <v/>
      </c>
      <c r="CA829" s="118" t="str">
        <f t="shared" si="1333"/>
        <v/>
      </c>
      <c r="CB829" s="118" t="str">
        <f t="shared" si="1334"/>
        <v/>
      </c>
      <c r="CC829" s="118" t="str">
        <f t="shared" si="1335"/>
        <v/>
      </c>
      <c r="CD829" s="60" t="b">
        <f t="shared" si="1336"/>
        <v>0</v>
      </c>
      <c r="CE829" s="60" t="b">
        <f t="shared" si="1337"/>
        <v>0</v>
      </c>
      <c r="CF829" s="60" t="b">
        <f t="shared" si="1338"/>
        <v>0</v>
      </c>
      <c r="CG829" s="60" t="b">
        <f t="shared" si="1339"/>
        <v>0</v>
      </c>
      <c r="CH829" s="60" t="b">
        <f t="shared" si="1340"/>
        <v>0</v>
      </c>
      <c r="CI829" s="60" t="b">
        <f t="shared" si="1341"/>
        <v>0</v>
      </c>
      <c r="CJ829" s="60" t="b">
        <f t="shared" si="1342"/>
        <v>0</v>
      </c>
      <c r="CK829" s="131">
        <f t="shared" si="1383"/>
        <v>0</v>
      </c>
      <c r="CL829" s="131">
        <f t="shared" si="1388"/>
        <v>1</v>
      </c>
      <c r="CM829" s="92">
        <f t="shared" si="1384"/>
        <v>0</v>
      </c>
      <c r="CN829" s="13">
        <f t="shared" si="1377"/>
        <v>0</v>
      </c>
      <c r="CO829" s="11">
        <f t="shared" si="1343"/>
        <v>0</v>
      </c>
      <c r="CP829" s="13">
        <f t="shared" si="1378"/>
        <v>0</v>
      </c>
      <c r="CQ829" s="11">
        <f t="shared" si="1298"/>
        <v>0</v>
      </c>
      <c r="CR829" s="57">
        <f t="shared" si="1299"/>
        <v>0</v>
      </c>
      <c r="CS829" s="57">
        <f t="shared" si="1300"/>
        <v>0</v>
      </c>
      <c r="CT829" s="57">
        <f t="shared" si="1396"/>
        <v>0</v>
      </c>
      <c r="CU829" s="24" t="str">
        <f t="shared" si="1344"/>
        <v/>
      </c>
      <c r="CV829" s="24" t="str">
        <f t="shared" si="1345"/>
        <v/>
      </c>
      <c r="CW829" s="24" t="str">
        <f t="shared" si="1346"/>
        <v/>
      </c>
      <c r="CX829" s="24" t="str">
        <f t="shared" si="1347"/>
        <v/>
      </c>
      <c r="CY829" s="24" t="str">
        <f t="shared" si="1348"/>
        <v/>
      </c>
      <c r="CZ829" s="24" t="str">
        <f t="shared" si="1349"/>
        <v/>
      </c>
      <c r="DA829" s="24" t="str">
        <f t="shared" si="1350"/>
        <v/>
      </c>
      <c r="DB829" s="24" t="str">
        <f t="shared" si="1351"/>
        <v/>
      </c>
      <c r="DC829" s="24" t="str">
        <f t="shared" si="1352"/>
        <v/>
      </c>
      <c r="DD829" s="24" t="str">
        <f t="shared" si="1353"/>
        <v/>
      </c>
      <c r="DE829" s="24" t="str">
        <f t="shared" si="1354"/>
        <v/>
      </c>
      <c r="DF829" s="24" t="str">
        <f t="shared" si="1355"/>
        <v/>
      </c>
      <c r="DG829" s="24" t="str">
        <f t="shared" si="1356"/>
        <v/>
      </c>
      <c r="DJ829" s="39"/>
      <c r="EA829" s="7"/>
    </row>
    <row r="830" spans="2:131" x14ac:dyDescent="0.2">
      <c r="B830" s="61" t="str">
        <f t="shared" si="1295"/>
        <v/>
      </c>
      <c r="C830" s="7" t="str">
        <f t="shared" si="1389"/>
        <v/>
      </c>
      <c r="D830" s="60">
        <f t="shared" si="1296"/>
        <v>0</v>
      </c>
      <c r="E830" s="7" t="str">
        <f t="shared" si="1297"/>
        <v/>
      </c>
      <c r="F830" s="72" t="str">
        <f t="shared" si="1293"/>
        <v/>
      </c>
      <c r="G830" s="108" t="str">
        <f t="shared" si="1294"/>
        <v/>
      </c>
      <c r="H830" s="112">
        <f t="shared" si="1390"/>
        <v>0</v>
      </c>
      <c r="I830" s="112">
        <f t="shared" si="1391"/>
        <v>0</v>
      </c>
      <c r="J830" s="112">
        <f t="shared" si="1392"/>
        <v>0</v>
      </c>
      <c r="K830" s="112">
        <f t="shared" si="1393"/>
        <v>0</v>
      </c>
      <c r="L830" s="112">
        <f t="shared" si="1394"/>
        <v>0</v>
      </c>
      <c r="M830" s="112">
        <f t="shared" si="1395"/>
        <v>0</v>
      </c>
      <c r="N830" s="60"/>
      <c r="O830" s="61"/>
      <c r="P830" s="61"/>
      <c r="Q830" s="61"/>
      <c r="R830" s="61"/>
      <c r="S830" s="7"/>
      <c r="T830" s="67">
        <f t="shared" si="1357"/>
        <v>1</v>
      </c>
      <c r="U830" s="76" t="str">
        <f t="shared" si="1358"/>
        <v/>
      </c>
      <c r="V830" s="76" t="str">
        <f t="shared" si="1359"/>
        <v/>
      </c>
      <c r="W830" s="76" t="str">
        <f t="shared" si="1360"/>
        <v/>
      </c>
      <c r="X830" s="76" t="str">
        <f t="shared" si="1361"/>
        <v/>
      </c>
      <c r="Y830" s="76" t="str">
        <f t="shared" si="1362"/>
        <v/>
      </c>
      <c r="Z830" s="76" t="str">
        <f t="shared" si="1363"/>
        <v/>
      </c>
      <c r="AA830" s="131" t="b">
        <f t="shared" si="1301"/>
        <v>0</v>
      </c>
      <c r="AB830" s="131" t="b">
        <f t="shared" si="1302"/>
        <v>0</v>
      </c>
      <c r="AC830" s="131" t="b">
        <f t="shared" si="1303"/>
        <v>0</v>
      </c>
      <c r="AD830" s="131" t="b">
        <f t="shared" si="1304"/>
        <v>0</v>
      </c>
      <c r="AE830" s="131" t="b">
        <f t="shared" si="1305"/>
        <v>0</v>
      </c>
      <c r="AF830" s="131" t="b">
        <f t="shared" si="1306"/>
        <v>0</v>
      </c>
      <c r="AG830" s="131">
        <f t="shared" si="1379"/>
        <v>0</v>
      </c>
      <c r="AH830" s="131">
        <f t="shared" si="1385"/>
        <v>1</v>
      </c>
      <c r="AI830" s="13">
        <f t="shared" si="1307"/>
        <v>0</v>
      </c>
      <c r="AJ830" s="11">
        <f t="shared" si="1364"/>
        <v>0</v>
      </c>
      <c r="AK830" s="67">
        <f t="shared" si="1365"/>
        <v>1</v>
      </c>
      <c r="AL830" s="118" t="str">
        <f t="shared" si="1366"/>
        <v/>
      </c>
      <c r="AM830" s="118" t="str">
        <f t="shared" si="1367"/>
        <v/>
      </c>
      <c r="AN830" s="118" t="str">
        <f t="shared" si="1368"/>
        <v/>
      </c>
      <c r="AO830" s="118" t="str">
        <f t="shared" si="1369"/>
        <v/>
      </c>
      <c r="AP830" s="118" t="str">
        <f t="shared" si="1370"/>
        <v/>
      </c>
      <c r="AQ830" s="118" t="str">
        <f t="shared" si="1371"/>
        <v/>
      </c>
      <c r="AR830" s="118" t="str">
        <f t="shared" si="1372"/>
        <v/>
      </c>
      <c r="AS830" s="60" t="b">
        <f t="shared" si="1308"/>
        <v>0</v>
      </c>
      <c r="AT830" s="60" t="b">
        <f t="shared" si="1309"/>
        <v>0</v>
      </c>
      <c r="AU830" s="60" t="b">
        <f t="shared" si="1310"/>
        <v>0</v>
      </c>
      <c r="AV830" s="60" t="b">
        <f t="shared" si="1311"/>
        <v>0</v>
      </c>
      <c r="AW830" s="60" t="b">
        <f t="shared" si="1312"/>
        <v>0</v>
      </c>
      <c r="AX830" s="60" t="b">
        <f t="shared" si="1313"/>
        <v>0</v>
      </c>
      <c r="AY830" s="60" t="b">
        <f t="shared" si="1314"/>
        <v>0</v>
      </c>
      <c r="AZ830" s="131">
        <f t="shared" si="1380"/>
        <v>0</v>
      </c>
      <c r="BA830" s="131">
        <f t="shared" si="1386"/>
        <v>1</v>
      </c>
      <c r="BB830" s="13">
        <f t="shared" si="1373"/>
        <v>0</v>
      </c>
      <c r="BC830" s="11">
        <f t="shared" si="1315"/>
        <v>0</v>
      </c>
      <c r="BD830" s="67">
        <f t="shared" si="1374"/>
        <v>1</v>
      </c>
      <c r="BE830" s="76" t="str">
        <f t="shared" si="1316"/>
        <v/>
      </c>
      <c r="BF830" s="76" t="str">
        <f t="shared" si="1317"/>
        <v/>
      </c>
      <c r="BG830" s="76" t="str">
        <f t="shared" si="1318"/>
        <v/>
      </c>
      <c r="BH830" s="76" t="str">
        <f t="shared" si="1319"/>
        <v/>
      </c>
      <c r="BI830" s="76" t="str">
        <f t="shared" si="1320"/>
        <v/>
      </c>
      <c r="BJ830" s="76" t="str">
        <f t="shared" si="1321"/>
        <v/>
      </c>
      <c r="BK830" s="131" t="b">
        <f t="shared" si="1322"/>
        <v>0</v>
      </c>
      <c r="BL830" s="131" t="b">
        <f t="shared" si="1323"/>
        <v>0</v>
      </c>
      <c r="BM830" s="131" t="b">
        <f t="shared" si="1324"/>
        <v>0</v>
      </c>
      <c r="BN830" s="131" t="b">
        <f t="shared" si="1325"/>
        <v>0</v>
      </c>
      <c r="BO830" s="131" t="b">
        <f t="shared" si="1326"/>
        <v>0</v>
      </c>
      <c r="BP830" s="131" t="b">
        <f t="shared" si="1327"/>
        <v>0</v>
      </c>
      <c r="BQ830" s="131">
        <f t="shared" si="1381"/>
        <v>0</v>
      </c>
      <c r="BR830" s="131">
        <f t="shared" si="1387"/>
        <v>1</v>
      </c>
      <c r="BS830" s="92">
        <f t="shared" si="1382"/>
        <v>0</v>
      </c>
      <c r="BT830" s="13">
        <f t="shared" si="1328"/>
        <v>0</v>
      </c>
      <c r="BU830" s="11">
        <f t="shared" si="1375"/>
        <v>0</v>
      </c>
      <c r="BV830" s="67">
        <f t="shared" si="1376"/>
        <v>1</v>
      </c>
      <c r="BW830" s="118" t="str">
        <f t="shared" si="1329"/>
        <v/>
      </c>
      <c r="BX830" s="118" t="str">
        <f t="shared" si="1330"/>
        <v/>
      </c>
      <c r="BY830" s="118" t="str">
        <f t="shared" si="1331"/>
        <v/>
      </c>
      <c r="BZ830" s="118" t="str">
        <f t="shared" si="1332"/>
        <v/>
      </c>
      <c r="CA830" s="118" t="str">
        <f t="shared" si="1333"/>
        <v/>
      </c>
      <c r="CB830" s="118" t="str">
        <f t="shared" si="1334"/>
        <v/>
      </c>
      <c r="CC830" s="118" t="str">
        <f t="shared" si="1335"/>
        <v/>
      </c>
      <c r="CD830" s="60" t="b">
        <f t="shared" si="1336"/>
        <v>0</v>
      </c>
      <c r="CE830" s="60" t="b">
        <f t="shared" si="1337"/>
        <v>0</v>
      </c>
      <c r="CF830" s="60" t="b">
        <f t="shared" si="1338"/>
        <v>0</v>
      </c>
      <c r="CG830" s="60" t="b">
        <f t="shared" si="1339"/>
        <v>0</v>
      </c>
      <c r="CH830" s="60" t="b">
        <f t="shared" si="1340"/>
        <v>0</v>
      </c>
      <c r="CI830" s="60" t="b">
        <f t="shared" si="1341"/>
        <v>0</v>
      </c>
      <c r="CJ830" s="60" t="b">
        <f t="shared" si="1342"/>
        <v>0</v>
      </c>
      <c r="CK830" s="131">
        <f t="shared" si="1383"/>
        <v>0</v>
      </c>
      <c r="CL830" s="131">
        <f t="shared" si="1388"/>
        <v>1</v>
      </c>
      <c r="CM830" s="92">
        <f t="shared" si="1384"/>
        <v>0</v>
      </c>
      <c r="CN830" s="13">
        <f t="shared" si="1377"/>
        <v>0</v>
      </c>
      <c r="CO830" s="11">
        <f t="shared" si="1343"/>
        <v>0</v>
      </c>
      <c r="CP830" s="13">
        <f t="shared" si="1378"/>
        <v>0</v>
      </c>
      <c r="CQ830" s="11">
        <f t="shared" si="1298"/>
        <v>0</v>
      </c>
      <c r="CR830" s="57">
        <f t="shared" si="1299"/>
        <v>0</v>
      </c>
      <c r="CS830" s="57">
        <f t="shared" si="1300"/>
        <v>0</v>
      </c>
      <c r="CT830" s="57">
        <f t="shared" si="1396"/>
        <v>0</v>
      </c>
      <c r="CU830" s="24" t="str">
        <f t="shared" si="1344"/>
        <v/>
      </c>
      <c r="CV830" s="24" t="str">
        <f t="shared" si="1345"/>
        <v/>
      </c>
      <c r="CW830" s="24" t="str">
        <f t="shared" si="1346"/>
        <v/>
      </c>
      <c r="CX830" s="24" t="str">
        <f t="shared" si="1347"/>
        <v/>
      </c>
      <c r="CY830" s="24" t="str">
        <f t="shared" si="1348"/>
        <v/>
      </c>
      <c r="CZ830" s="24" t="str">
        <f t="shared" si="1349"/>
        <v/>
      </c>
      <c r="DA830" s="24" t="str">
        <f t="shared" si="1350"/>
        <v/>
      </c>
      <c r="DB830" s="24" t="str">
        <f t="shared" si="1351"/>
        <v/>
      </c>
      <c r="DC830" s="24" t="str">
        <f t="shared" si="1352"/>
        <v/>
      </c>
      <c r="DD830" s="24" t="str">
        <f t="shared" si="1353"/>
        <v/>
      </c>
      <c r="DE830" s="24" t="str">
        <f t="shared" si="1354"/>
        <v/>
      </c>
      <c r="DF830" s="24" t="str">
        <f t="shared" si="1355"/>
        <v/>
      </c>
      <c r="DG830" s="24" t="str">
        <f t="shared" si="1356"/>
        <v/>
      </c>
      <c r="DJ830" s="39"/>
      <c r="EA830" s="7"/>
    </row>
    <row r="831" spans="2:131" x14ac:dyDescent="0.2">
      <c r="B831" s="61" t="str">
        <f t="shared" si="1295"/>
        <v/>
      </c>
      <c r="C831" s="7" t="str">
        <f t="shared" si="1389"/>
        <v/>
      </c>
      <c r="D831" s="60">
        <f t="shared" si="1296"/>
        <v>0</v>
      </c>
      <c r="E831" s="7" t="str">
        <f t="shared" si="1297"/>
        <v/>
      </c>
      <c r="F831" s="72" t="str">
        <f t="shared" si="1293"/>
        <v/>
      </c>
      <c r="G831" s="108" t="str">
        <f t="shared" si="1294"/>
        <v/>
      </c>
      <c r="H831" s="112">
        <f t="shared" si="1390"/>
        <v>0</v>
      </c>
      <c r="I831" s="112">
        <f t="shared" si="1391"/>
        <v>0</v>
      </c>
      <c r="J831" s="112">
        <f t="shared" si="1392"/>
        <v>0</v>
      </c>
      <c r="K831" s="112">
        <f t="shared" si="1393"/>
        <v>0</v>
      </c>
      <c r="L831" s="112">
        <f t="shared" si="1394"/>
        <v>0</v>
      </c>
      <c r="M831" s="112">
        <f t="shared" si="1395"/>
        <v>0</v>
      </c>
      <c r="N831" s="60"/>
      <c r="O831" s="61"/>
      <c r="P831" s="61"/>
      <c r="Q831" s="61"/>
      <c r="R831" s="61"/>
      <c r="S831" s="7"/>
      <c r="T831" s="67">
        <f t="shared" si="1357"/>
        <v>1</v>
      </c>
      <c r="U831" s="76" t="str">
        <f t="shared" si="1358"/>
        <v/>
      </c>
      <c r="V831" s="76" t="str">
        <f t="shared" si="1359"/>
        <v/>
      </c>
      <c r="W831" s="76" t="str">
        <f t="shared" si="1360"/>
        <v/>
      </c>
      <c r="X831" s="76" t="str">
        <f t="shared" si="1361"/>
        <v/>
      </c>
      <c r="Y831" s="76" t="str">
        <f t="shared" si="1362"/>
        <v/>
      </c>
      <c r="Z831" s="76" t="str">
        <f t="shared" si="1363"/>
        <v/>
      </c>
      <c r="AA831" s="131" t="b">
        <f t="shared" si="1301"/>
        <v>0</v>
      </c>
      <c r="AB831" s="131" t="b">
        <f t="shared" si="1302"/>
        <v>0</v>
      </c>
      <c r="AC831" s="131" t="b">
        <f t="shared" si="1303"/>
        <v>0</v>
      </c>
      <c r="AD831" s="131" t="b">
        <f t="shared" si="1304"/>
        <v>0</v>
      </c>
      <c r="AE831" s="131" t="b">
        <f t="shared" si="1305"/>
        <v>0</v>
      </c>
      <c r="AF831" s="131" t="b">
        <f t="shared" si="1306"/>
        <v>0</v>
      </c>
      <c r="AG831" s="131">
        <f t="shared" si="1379"/>
        <v>0</v>
      </c>
      <c r="AH831" s="131">
        <f t="shared" si="1385"/>
        <v>1</v>
      </c>
      <c r="AI831" s="13">
        <f t="shared" si="1307"/>
        <v>0</v>
      </c>
      <c r="AJ831" s="11">
        <f t="shared" si="1364"/>
        <v>0</v>
      </c>
      <c r="AK831" s="67">
        <f t="shared" si="1365"/>
        <v>1</v>
      </c>
      <c r="AL831" s="118" t="str">
        <f t="shared" si="1366"/>
        <v/>
      </c>
      <c r="AM831" s="118" t="str">
        <f t="shared" si="1367"/>
        <v/>
      </c>
      <c r="AN831" s="118" t="str">
        <f t="shared" si="1368"/>
        <v/>
      </c>
      <c r="AO831" s="118" t="str">
        <f t="shared" si="1369"/>
        <v/>
      </c>
      <c r="AP831" s="118" t="str">
        <f t="shared" si="1370"/>
        <v/>
      </c>
      <c r="AQ831" s="118" t="str">
        <f t="shared" si="1371"/>
        <v/>
      </c>
      <c r="AR831" s="118" t="str">
        <f t="shared" si="1372"/>
        <v/>
      </c>
      <c r="AS831" s="60" t="b">
        <f t="shared" si="1308"/>
        <v>0</v>
      </c>
      <c r="AT831" s="60" t="b">
        <f t="shared" si="1309"/>
        <v>0</v>
      </c>
      <c r="AU831" s="60" t="b">
        <f t="shared" si="1310"/>
        <v>0</v>
      </c>
      <c r="AV831" s="60" t="b">
        <f t="shared" si="1311"/>
        <v>0</v>
      </c>
      <c r="AW831" s="60" t="b">
        <f t="shared" si="1312"/>
        <v>0</v>
      </c>
      <c r="AX831" s="60" t="b">
        <f t="shared" si="1313"/>
        <v>0</v>
      </c>
      <c r="AY831" s="60" t="b">
        <f t="shared" si="1314"/>
        <v>0</v>
      </c>
      <c r="AZ831" s="131">
        <f t="shared" si="1380"/>
        <v>0</v>
      </c>
      <c r="BA831" s="131">
        <f t="shared" si="1386"/>
        <v>1</v>
      </c>
      <c r="BB831" s="13">
        <f t="shared" si="1373"/>
        <v>0</v>
      </c>
      <c r="BC831" s="11">
        <f t="shared" si="1315"/>
        <v>0</v>
      </c>
      <c r="BD831" s="67">
        <f t="shared" si="1374"/>
        <v>1</v>
      </c>
      <c r="BE831" s="76" t="str">
        <f t="shared" si="1316"/>
        <v/>
      </c>
      <c r="BF831" s="76" t="str">
        <f t="shared" si="1317"/>
        <v/>
      </c>
      <c r="BG831" s="76" t="str">
        <f t="shared" si="1318"/>
        <v/>
      </c>
      <c r="BH831" s="76" t="str">
        <f t="shared" si="1319"/>
        <v/>
      </c>
      <c r="BI831" s="76" t="str">
        <f t="shared" si="1320"/>
        <v/>
      </c>
      <c r="BJ831" s="76" t="str">
        <f t="shared" si="1321"/>
        <v/>
      </c>
      <c r="BK831" s="131" t="b">
        <f t="shared" si="1322"/>
        <v>0</v>
      </c>
      <c r="BL831" s="131" t="b">
        <f t="shared" si="1323"/>
        <v>0</v>
      </c>
      <c r="BM831" s="131" t="b">
        <f t="shared" si="1324"/>
        <v>0</v>
      </c>
      <c r="BN831" s="131" t="b">
        <f t="shared" si="1325"/>
        <v>0</v>
      </c>
      <c r="BO831" s="131" t="b">
        <f t="shared" si="1326"/>
        <v>0</v>
      </c>
      <c r="BP831" s="131" t="b">
        <f t="shared" si="1327"/>
        <v>0</v>
      </c>
      <c r="BQ831" s="131">
        <f t="shared" si="1381"/>
        <v>0</v>
      </c>
      <c r="BR831" s="131">
        <f t="shared" si="1387"/>
        <v>1</v>
      </c>
      <c r="BS831" s="92">
        <f t="shared" si="1382"/>
        <v>0</v>
      </c>
      <c r="BT831" s="13">
        <f t="shared" si="1328"/>
        <v>0</v>
      </c>
      <c r="BU831" s="11">
        <f t="shared" si="1375"/>
        <v>0</v>
      </c>
      <c r="BV831" s="67">
        <f t="shared" si="1376"/>
        <v>1</v>
      </c>
      <c r="BW831" s="118" t="str">
        <f t="shared" si="1329"/>
        <v/>
      </c>
      <c r="BX831" s="118" t="str">
        <f t="shared" si="1330"/>
        <v/>
      </c>
      <c r="BY831" s="118" t="str">
        <f t="shared" si="1331"/>
        <v/>
      </c>
      <c r="BZ831" s="118" t="str">
        <f t="shared" si="1332"/>
        <v/>
      </c>
      <c r="CA831" s="118" t="str">
        <f t="shared" si="1333"/>
        <v/>
      </c>
      <c r="CB831" s="118" t="str">
        <f t="shared" si="1334"/>
        <v/>
      </c>
      <c r="CC831" s="118" t="str">
        <f t="shared" si="1335"/>
        <v/>
      </c>
      <c r="CD831" s="60" t="b">
        <f t="shared" si="1336"/>
        <v>0</v>
      </c>
      <c r="CE831" s="60" t="b">
        <f t="shared" si="1337"/>
        <v>0</v>
      </c>
      <c r="CF831" s="60" t="b">
        <f t="shared" si="1338"/>
        <v>0</v>
      </c>
      <c r="CG831" s="60" t="b">
        <f t="shared" si="1339"/>
        <v>0</v>
      </c>
      <c r="CH831" s="60" t="b">
        <f t="shared" si="1340"/>
        <v>0</v>
      </c>
      <c r="CI831" s="60" t="b">
        <f t="shared" si="1341"/>
        <v>0</v>
      </c>
      <c r="CJ831" s="60" t="b">
        <f t="shared" si="1342"/>
        <v>0</v>
      </c>
      <c r="CK831" s="131">
        <f t="shared" si="1383"/>
        <v>0</v>
      </c>
      <c r="CL831" s="131">
        <f t="shared" si="1388"/>
        <v>1</v>
      </c>
      <c r="CM831" s="92">
        <f t="shared" si="1384"/>
        <v>0</v>
      </c>
      <c r="CN831" s="13">
        <f t="shared" si="1377"/>
        <v>0</v>
      </c>
      <c r="CO831" s="11">
        <f t="shared" si="1343"/>
        <v>0</v>
      </c>
      <c r="CP831" s="13">
        <f t="shared" si="1378"/>
        <v>0</v>
      </c>
      <c r="CQ831" s="11">
        <f t="shared" si="1298"/>
        <v>0</v>
      </c>
      <c r="CR831" s="57">
        <f t="shared" si="1299"/>
        <v>0</v>
      </c>
      <c r="CS831" s="57">
        <f t="shared" si="1300"/>
        <v>0</v>
      </c>
      <c r="CT831" s="57">
        <f t="shared" si="1396"/>
        <v>0</v>
      </c>
      <c r="CU831" s="24" t="str">
        <f t="shared" si="1344"/>
        <v/>
      </c>
      <c r="CV831" s="24" t="str">
        <f t="shared" si="1345"/>
        <v/>
      </c>
      <c r="CW831" s="24" t="str">
        <f t="shared" si="1346"/>
        <v/>
      </c>
      <c r="CX831" s="24" t="str">
        <f t="shared" si="1347"/>
        <v/>
      </c>
      <c r="CY831" s="24" t="str">
        <f t="shared" si="1348"/>
        <v/>
      </c>
      <c r="CZ831" s="24" t="str">
        <f t="shared" si="1349"/>
        <v/>
      </c>
      <c r="DA831" s="24" t="str">
        <f t="shared" si="1350"/>
        <v/>
      </c>
      <c r="DB831" s="24" t="str">
        <f t="shared" si="1351"/>
        <v/>
      </c>
      <c r="DC831" s="24" t="str">
        <f t="shared" si="1352"/>
        <v/>
      </c>
      <c r="DD831" s="24" t="str">
        <f t="shared" si="1353"/>
        <v/>
      </c>
      <c r="DE831" s="24" t="str">
        <f t="shared" si="1354"/>
        <v/>
      </c>
      <c r="DF831" s="24" t="str">
        <f t="shared" si="1355"/>
        <v/>
      </c>
      <c r="DG831" s="24" t="str">
        <f t="shared" si="1356"/>
        <v/>
      </c>
      <c r="DJ831" s="39"/>
      <c r="EA831" s="7"/>
    </row>
    <row r="832" spans="2:131" x14ac:dyDescent="0.2">
      <c r="B832" s="61" t="str">
        <f t="shared" si="1295"/>
        <v/>
      </c>
      <c r="C832" s="7" t="str">
        <f t="shared" si="1389"/>
        <v/>
      </c>
      <c r="D832" s="60">
        <f t="shared" si="1296"/>
        <v>0</v>
      </c>
      <c r="E832" s="7" t="str">
        <f t="shared" si="1297"/>
        <v/>
      </c>
      <c r="F832" s="72" t="str">
        <f t="shared" si="1293"/>
        <v/>
      </c>
      <c r="G832" s="108" t="str">
        <f t="shared" si="1294"/>
        <v/>
      </c>
      <c r="H832" s="112">
        <f t="shared" si="1390"/>
        <v>0</v>
      </c>
      <c r="I832" s="112">
        <f t="shared" si="1391"/>
        <v>0</v>
      </c>
      <c r="J832" s="112">
        <f t="shared" si="1392"/>
        <v>0</v>
      </c>
      <c r="K832" s="112">
        <f t="shared" si="1393"/>
        <v>0</v>
      </c>
      <c r="L832" s="112">
        <f t="shared" si="1394"/>
        <v>0</v>
      </c>
      <c r="M832" s="112">
        <f t="shared" si="1395"/>
        <v>0</v>
      </c>
      <c r="N832" s="60"/>
      <c r="O832" s="61"/>
      <c r="P832" s="61"/>
      <c r="Q832" s="61"/>
      <c r="R832" s="61"/>
      <c r="S832" s="7"/>
      <c r="T832" s="67">
        <f t="shared" si="1357"/>
        <v>1</v>
      </c>
      <c r="U832" s="76" t="str">
        <f t="shared" si="1358"/>
        <v/>
      </c>
      <c r="V832" s="76" t="str">
        <f t="shared" si="1359"/>
        <v/>
      </c>
      <c r="W832" s="76" t="str">
        <f t="shared" si="1360"/>
        <v/>
      </c>
      <c r="X832" s="76" t="str">
        <f t="shared" si="1361"/>
        <v/>
      </c>
      <c r="Y832" s="76" t="str">
        <f t="shared" si="1362"/>
        <v/>
      </c>
      <c r="Z832" s="76" t="str">
        <f t="shared" si="1363"/>
        <v/>
      </c>
      <c r="AA832" s="131" t="b">
        <f t="shared" si="1301"/>
        <v>0</v>
      </c>
      <c r="AB832" s="131" t="b">
        <f t="shared" si="1302"/>
        <v>0</v>
      </c>
      <c r="AC832" s="131" t="b">
        <f t="shared" si="1303"/>
        <v>0</v>
      </c>
      <c r="AD832" s="131" t="b">
        <f t="shared" si="1304"/>
        <v>0</v>
      </c>
      <c r="AE832" s="131" t="b">
        <f t="shared" si="1305"/>
        <v>0</v>
      </c>
      <c r="AF832" s="131" t="b">
        <f t="shared" si="1306"/>
        <v>0</v>
      </c>
      <c r="AG832" s="131">
        <f t="shared" si="1379"/>
        <v>0</v>
      </c>
      <c r="AH832" s="131">
        <f t="shared" si="1385"/>
        <v>1</v>
      </c>
      <c r="AI832" s="13">
        <f t="shared" si="1307"/>
        <v>0</v>
      </c>
      <c r="AJ832" s="11">
        <f t="shared" si="1364"/>
        <v>0</v>
      </c>
      <c r="AK832" s="67">
        <f t="shared" si="1365"/>
        <v>1</v>
      </c>
      <c r="AL832" s="118" t="str">
        <f t="shared" si="1366"/>
        <v/>
      </c>
      <c r="AM832" s="118" t="str">
        <f t="shared" si="1367"/>
        <v/>
      </c>
      <c r="AN832" s="118" t="str">
        <f t="shared" si="1368"/>
        <v/>
      </c>
      <c r="AO832" s="118" t="str">
        <f t="shared" si="1369"/>
        <v/>
      </c>
      <c r="AP832" s="118" t="str">
        <f t="shared" si="1370"/>
        <v/>
      </c>
      <c r="AQ832" s="118" t="str">
        <f t="shared" si="1371"/>
        <v/>
      </c>
      <c r="AR832" s="118" t="str">
        <f t="shared" si="1372"/>
        <v/>
      </c>
      <c r="AS832" s="60" t="b">
        <f t="shared" si="1308"/>
        <v>0</v>
      </c>
      <c r="AT832" s="60" t="b">
        <f t="shared" si="1309"/>
        <v>0</v>
      </c>
      <c r="AU832" s="60" t="b">
        <f t="shared" si="1310"/>
        <v>0</v>
      </c>
      <c r="AV832" s="60" t="b">
        <f t="shared" si="1311"/>
        <v>0</v>
      </c>
      <c r="AW832" s="60" t="b">
        <f t="shared" si="1312"/>
        <v>0</v>
      </c>
      <c r="AX832" s="60" t="b">
        <f t="shared" si="1313"/>
        <v>0</v>
      </c>
      <c r="AY832" s="60" t="b">
        <f t="shared" si="1314"/>
        <v>0</v>
      </c>
      <c r="AZ832" s="131">
        <f t="shared" si="1380"/>
        <v>0</v>
      </c>
      <c r="BA832" s="131">
        <f t="shared" si="1386"/>
        <v>1</v>
      </c>
      <c r="BB832" s="13">
        <f t="shared" si="1373"/>
        <v>0</v>
      </c>
      <c r="BC832" s="11">
        <f t="shared" si="1315"/>
        <v>0</v>
      </c>
      <c r="BD832" s="67">
        <f t="shared" si="1374"/>
        <v>1</v>
      </c>
      <c r="BE832" s="76" t="str">
        <f t="shared" si="1316"/>
        <v/>
      </c>
      <c r="BF832" s="76" t="str">
        <f t="shared" si="1317"/>
        <v/>
      </c>
      <c r="BG832" s="76" t="str">
        <f t="shared" si="1318"/>
        <v/>
      </c>
      <c r="BH832" s="76" t="str">
        <f t="shared" si="1319"/>
        <v/>
      </c>
      <c r="BI832" s="76" t="str">
        <f t="shared" si="1320"/>
        <v/>
      </c>
      <c r="BJ832" s="76" t="str">
        <f t="shared" si="1321"/>
        <v/>
      </c>
      <c r="BK832" s="131" t="b">
        <f t="shared" si="1322"/>
        <v>0</v>
      </c>
      <c r="BL832" s="131" t="b">
        <f t="shared" si="1323"/>
        <v>0</v>
      </c>
      <c r="BM832" s="131" t="b">
        <f t="shared" si="1324"/>
        <v>0</v>
      </c>
      <c r="BN832" s="131" t="b">
        <f t="shared" si="1325"/>
        <v>0</v>
      </c>
      <c r="BO832" s="131" t="b">
        <f t="shared" si="1326"/>
        <v>0</v>
      </c>
      <c r="BP832" s="131" t="b">
        <f t="shared" si="1327"/>
        <v>0</v>
      </c>
      <c r="BQ832" s="131">
        <f t="shared" si="1381"/>
        <v>0</v>
      </c>
      <c r="BR832" s="131">
        <f t="shared" si="1387"/>
        <v>1</v>
      </c>
      <c r="BS832" s="92">
        <f t="shared" si="1382"/>
        <v>0</v>
      </c>
      <c r="BT832" s="13">
        <f t="shared" si="1328"/>
        <v>0</v>
      </c>
      <c r="BU832" s="11">
        <f t="shared" si="1375"/>
        <v>0</v>
      </c>
      <c r="BV832" s="67">
        <f t="shared" si="1376"/>
        <v>1</v>
      </c>
      <c r="BW832" s="118" t="str">
        <f t="shared" si="1329"/>
        <v/>
      </c>
      <c r="BX832" s="118" t="str">
        <f t="shared" si="1330"/>
        <v/>
      </c>
      <c r="BY832" s="118" t="str">
        <f t="shared" si="1331"/>
        <v/>
      </c>
      <c r="BZ832" s="118" t="str">
        <f t="shared" si="1332"/>
        <v/>
      </c>
      <c r="CA832" s="118" t="str">
        <f t="shared" si="1333"/>
        <v/>
      </c>
      <c r="CB832" s="118" t="str">
        <f t="shared" si="1334"/>
        <v/>
      </c>
      <c r="CC832" s="118" t="str">
        <f t="shared" si="1335"/>
        <v/>
      </c>
      <c r="CD832" s="60" t="b">
        <f t="shared" si="1336"/>
        <v>0</v>
      </c>
      <c r="CE832" s="60" t="b">
        <f t="shared" si="1337"/>
        <v>0</v>
      </c>
      <c r="CF832" s="60" t="b">
        <f t="shared" si="1338"/>
        <v>0</v>
      </c>
      <c r="CG832" s="60" t="b">
        <f t="shared" si="1339"/>
        <v>0</v>
      </c>
      <c r="CH832" s="60" t="b">
        <f t="shared" si="1340"/>
        <v>0</v>
      </c>
      <c r="CI832" s="60" t="b">
        <f t="shared" si="1341"/>
        <v>0</v>
      </c>
      <c r="CJ832" s="60" t="b">
        <f t="shared" si="1342"/>
        <v>0</v>
      </c>
      <c r="CK832" s="131">
        <f t="shared" si="1383"/>
        <v>0</v>
      </c>
      <c r="CL832" s="131">
        <f t="shared" si="1388"/>
        <v>1</v>
      </c>
      <c r="CM832" s="92">
        <f t="shared" si="1384"/>
        <v>0</v>
      </c>
      <c r="CN832" s="13">
        <f t="shared" si="1377"/>
        <v>0</v>
      </c>
      <c r="CO832" s="11">
        <f t="shared" si="1343"/>
        <v>0</v>
      </c>
      <c r="CP832" s="13">
        <f t="shared" si="1378"/>
        <v>0</v>
      </c>
      <c r="CQ832" s="11">
        <f t="shared" si="1298"/>
        <v>0</v>
      </c>
      <c r="CR832" s="57">
        <f t="shared" si="1299"/>
        <v>0</v>
      </c>
      <c r="CS832" s="57">
        <f t="shared" si="1300"/>
        <v>0</v>
      </c>
      <c r="CT832" s="57">
        <f t="shared" si="1396"/>
        <v>0</v>
      </c>
      <c r="CU832" s="24" t="str">
        <f t="shared" si="1344"/>
        <v/>
      </c>
      <c r="CV832" s="24" t="str">
        <f t="shared" si="1345"/>
        <v/>
      </c>
      <c r="CW832" s="24" t="str">
        <f t="shared" si="1346"/>
        <v/>
      </c>
      <c r="CX832" s="24" t="str">
        <f t="shared" si="1347"/>
        <v/>
      </c>
      <c r="CY832" s="24" t="str">
        <f t="shared" si="1348"/>
        <v/>
      </c>
      <c r="CZ832" s="24" t="str">
        <f t="shared" si="1349"/>
        <v/>
      </c>
      <c r="DA832" s="24" t="str">
        <f t="shared" si="1350"/>
        <v/>
      </c>
      <c r="DB832" s="24" t="str">
        <f t="shared" si="1351"/>
        <v/>
      </c>
      <c r="DC832" s="24" t="str">
        <f t="shared" si="1352"/>
        <v/>
      </c>
      <c r="DD832" s="24" t="str">
        <f t="shared" si="1353"/>
        <v/>
      </c>
      <c r="DE832" s="24" t="str">
        <f t="shared" si="1354"/>
        <v/>
      </c>
      <c r="DF832" s="24" t="str">
        <f t="shared" si="1355"/>
        <v/>
      </c>
      <c r="DG832" s="24" t="str">
        <f t="shared" si="1356"/>
        <v/>
      </c>
      <c r="DJ832" s="39"/>
      <c r="EA832" s="7"/>
    </row>
    <row r="833" spans="2:131" x14ac:dyDescent="0.2">
      <c r="B833" s="61" t="str">
        <f t="shared" si="1295"/>
        <v/>
      </c>
      <c r="C833" s="7" t="str">
        <f t="shared" si="1389"/>
        <v/>
      </c>
      <c r="D833" s="60">
        <f t="shared" si="1296"/>
        <v>0</v>
      </c>
      <c r="E833" s="7" t="str">
        <f t="shared" si="1297"/>
        <v/>
      </c>
      <c r="F833" s="72" t="str">
        <f t="shared" si="1293"/>
        <v/>
      </c>
      <c r="G833" s="108" t="str">
        <f t="shared" si="1294"/>
        <v/>
      </c>
      <c r="H833" s="112">
        <f t="shared" si="1390"/>
        <v>0</v>
      </c>
      <c r="I833" s="112">
        <f t="shared" si="1391"/>
        <v>0</v>
      </c>
      <c r="J833" s="112">
        <f t="shared" si="1392"/>
        <v>0</v>
      </c>
      <c r="K833" s="112">
        <f t="shared" si="1393"/>
        <v>0</v>
      </c>
      <c r="L833" s="112">
        <f t="shared" si="1394"/>
        <v>0</v>
      </c>
      <c r="M833" s="112">
        <f t="shared" si="1395"/>
        <v>0</v>
      </c>
      <c r="N833" s="60"/>
      <c r="O833" s="61"/>
      <c r="P833" s="61"/>
      <c r="Q833" s="61"/>
      <c r="R833" s="61"/>
      <c r="S833" s="7"/>
      <c r="T833" s="67">
        <f t="shared" si="1357"/>
        <v>1</v>
      </c>
      <c r="U833" s="76" t="str">
        <f t="shared" si="1358"/>
        <v/>
      </c>
      <c r="V833" s="76" t="str">
        <f t="shared" si="1359"/>
        <v/>
      </c>
      <c r="W833" s="76" t="str">
        <f t="shared" si="1360"/>
        <v/>
      </c>
      <c r="X833" s="76" t="str">
        <f t="shared" si="1361"/>
        <v/>
      </c>
      <c r="Y833" s="76" t="str">
        <f t="shared" si="1362"/>
        <v/>
      </c>
      <c r="Z833" s="76" t="str">
        <f t="shared" si="1363"/>
        <v/>
      </c>
      <c r="AA833" s="131" t="b">
        <f t="shared" si="1301"/>
        <v>0</v>
      </c>
      <c r="AB833" s="131" t="b">
        <f t="shared" si="1302"/>
        <v>0</v>
      </c>
      <c r="AC833" s="131" t="b">
        <f t="shared" si="1303"/>
        <v>0</v>
      </c>
      <c r="AD833" s="131" t="b">
        <f t="shared" si="1304"/>
        <v>0</v>
      </c>
      <c r="AE833" s="131" t="b">
        <f t="shared" si="1305"/>
        <v>0</v>
      </c>
      <c r="AF833" s="131" t="b">
        <f t="shared" si="1306"/>
        <v>0</v>
      </c>
      <c r="AG833" s="131">
        <f t="shared" si="1379"/>
        <v>0</v>
      </c>
      <c r="AH833" s="131">
        <f t="shared" si="1385"/>
        <v>1</v>
      </c>
      <c r="AI833" s="13">
        <f t="shared" si="1307"/>
        <v>0</v>
      </c>
      <c r="AJ833" s="11">
        <f t="shared" si="1364"/>
        <v>0</v>
      </c>
      <c r="AK833" s="67">
        <f t="shared" si="1365"/>
        <v>1</v>
      </c>
      <c r="AL833" s="118" t="str">
        <f t="shared" si="1366"/>
        <v/>
      </c>
      <c r="AM833" s="118" t="str">
        <f t="shared" si="1367"/>
        <v/>
      </c>
      <c r="AN833" s="118" t="str">
        <f t="shared" si="1368"/>
        <v/>
      </c>
      <c r="AO833" s="118" t="str">
        <f t="shared" si="1369"/>
        <v/>
      </c>
      <c r="AP833" s="118" t="str">
        <f t="shared" si="1370"/>
        <v/>
      </c>
      <c r="AQ833" s="118" t="str">
        <f t="shared" si="1371"/>
        <v/>
      </c>
      <c r="AR833" s="118" t="str">
        <f t="shared" si="1372"/>
        <v/>
      </c>
      <c r="AS833" s="60" t="b">
        <f t="shared" si="1308"/>
        <v>0</v>
      </c>
      <c r="AT833" s="60" t="b">
        <f t="shared" si="1309"/>
        <v>0</v>
      </c>
      <c r="AU833" s="60" t="b">
        <f t="shared" si="1310"/>
        <v>0</v>
      </c>
      <c r="AV833" s="60" t="b">
        <f t="shared" si="1311"/>
        <v>0</v>
      </c>
      <c r="AW833" s="60" t="b">
        <f t="shared" si="1312"/>
        <v>0</v>
      </c>
      <c r="AX833" s="60" t="b">
        <f t="shared" si="1313"/>
        <v>0</v>
      </c>
      <c r="AY833" s="60" t="b">
        <f t="shared" si="1314"/>
        <v>0</v>
      </c>
      <c r="AZ833" s="131">
        <f t="shared" si="1380"/>
        <v>0</v>
      </c>
      <c r="BA833" s="131">
        <f t="shared" si="1386"/>
        <v>1</v>
      </c>
      <c r="BB833" s="13">
        <f t="shared" si="1373"/>
        <v>0</v>
      </c>
      <c r="BC833" s="11">
        <f t="shared" si="1315"/>
        <v>0</v>
      </c>
      <c r="BD833" s="67">
        <f t="shared" si="1374"/>
        <v>1</v>
      </c>
      <c r="BE833" s="76" t="str">
        <f t="shared" si="1316"/>
        <v/>
      </c>
      <c r="BF833" s="76" t="str">
        <f t="shared" si="1317"/>
        <v/>
      </c>
      <c r="BG833" s="76" t="str">
        <f t="shared" si="1318"/>
        <v/>
      </c>
      <c r="BH833" s="76" t="str">
        <f t="shared" si="1319"/>
        <v/>
      </c>
      <c r="BI833" s="76" t="str">
        <f t="shared" si="1320"/>
        <v/>
      </c>
      <c r="BJ833" s="76" t="str">
        <f t="shared" si="1321"/>
        <v/>
      </c>
      <c r="BK833" s="131" t="b">
        <f t="shared" si="1322"/>
        <v>0</v>
      </c>
      <c r="BL833" s="131" t="b">
        <f t="shared" si="1323"/>
        <v>0</v>
      </c>
      <c r="BM833" s="131" t="b">
        <f t="shared" si="1324"/>
        <v>0</v>
      </c>
      <c r="BN833" s="131" t="b">
        <f t="shared" si="1325"/>
        <v>0</v>
      </c>
      <c r="BO833" s="131" t="b">
        <f t="shared" si="1326"/>
        <v>0</v>
      </c>
      <c r="BP833" s="131" t="b">
        <f t="shared" si="1327"/>
        <v>0</v>
      </c>
      <c r="BQ833" s="131">
        <f t="shared" si="1381"/>
        <v>0</v>
      </c>
      <c r="BR833" s="131">
        <f t="shared" si="1387"/>
        <v>1</v>
      </c>
      <c r="BS833" s="92">
        <f t="shared" si="1382"/>
        <v>0</v>
      </c>
      <c r="BT833" s="13">
        <f t="shared" si="1328"/>
        <v>0</v>
      </c>
      <c r="BU833" s="11">
        <f t="shared" si="1375"/>
        <v>0</v>
      </c>
      <c r="BV833" s="67">
        <f t="shared" si="1376"/>
        <v>1</v>
      </c>
      <c r="BW833" s="118" t="str">
        <f t="shared" si="1329"/>
        <v/>
      </c>
      <c r="BX833" s="118" t="str">
        <f t="shared" si="1330"/>
        <v/>
      </c>
      <c r="BY833" s="118" t="str">
        <f t="shared" si="1331"/>
        <v/>
      </c>
      <c r="BZ833" s="118" t="str">
        <f t="shared" si="1332"/>
        <v/>
      </c>
      <c r="CA833" s="118" t="str">
        <f t="shared" si="1333"/>
        <v/>
      </c>
      <c r="CB833" s="118" t="str">
        <f t="shared" si="1334"/>
        <v/>
      </c>
      <c r="CC833" s="118" t="str">
        <f t="shared" si="1335"/>
        <v/>
      </c>
      <c r="CD833" s="60" t="b">
        <f t="shared" si="1336"/>
        <v>0</v>
      </c>
      <c r="CE833" s="60" t="b">
        <f t="shared" si="1337"/>
        <v>0</v>
      </c>
      <c r="CF833" s="60" t="b">
        <f t="shared" si="1338"/>
        <v>0</v>
      </c>
      <c r="CG833" s="60" t="b">
        <f t="shared" si="1339"/>
        <v>0</v>
      </c>
      <c r="CH833" s="60" t="b">
        <f t="shared" si="1340"/>
        <v>0</v>
      </c>
      <c r="CI833" s="60" t="b">
        <f t="shared" si="1341"/>
        <v>0</v>
      </c>
      <c r="CJ833" s="60" t="b">
        <f t="shared" si="1342"/>
        <v>0</v>
      </c>
      <c r="CK833" s="131">
        <f t="shared" si="1383"/>
        <v>0</v>
      </c>
      <c r="CL833" s="131">
        <f t="shared" si="1388"/>
        <v>1</v>
      </c>
      <c r="CM833" s="92">
        <f t="shared" si="1384"/>
        <v>0</v>
      </c>
      <c r="CN833" s="13">
        <f t="shared" si="1377"/>
        <v>0</v>
      </c>
      <c r="CO833" s="11">
        <f t="shared" si="1343"/>
        <v>0</v>
      </c>
      <c r="CP833" s="13">
        <f t="shared" si="1378"/>
        <v>0</v>
      </c>
      <c r="CQ833" s="11">
        <f t="shared" si="1298"/>
        <v>0</v>
      </c>
      <c r="CR833" s="57">
        <f t="shared" si="1299"/>
        <v>0</v>
      </c>
      <c r="CS833" s="57">
        <f t="shared" si="1300"/>
        <v>0</v>
      </c>
      <c r="CT833" s="57">
        <f t="shared" si="1396"/>
        <v>0</v>
      </c>
      <c r="CU833" s="24" t="str">
        <f t="shared" si="1344"/>
        <v/>
      </c>
      <c r="CV833" s="24" t="str">
        <f t="shared" si="1345"/>
        <v/>
      </c>
      <c r="CW833" s="24" t="str">
        <f t="shared" si="1346"/>
        <v/>
      </c>
      <c r="CX833" s="24" t="str">
        <f t="shared" si="1347"/>
        <v/>
      </c>
      <c r="CY833" s="24" t="str">
        <f t="shared" si="1348"/>
        <v/>
      </c>
      <c r="CZ833" s="24" t="str">
        <f t="shared" si="1349"/>
        <v/>
      </c>
      <c r="DA833" s="24" t="str">
        <f t="shared" si="1350"/>
        <v/>
      </c>
      <c r="DB833" s="24" t="str">
        <f t="shared" si="1351"/>
        <v/>
      </c>
      <c r="DC833" s="24" t="str">
        <f t="shared" si="1352"/>
        <v/>
      </c>
      <c r="DD833" s="24" t="str">
        <f t="shared" si="1353"/>
        <v/>
      </c>
      <c r="DE833" s="24" t="str">
        <f t="shared" si="1354"/>
        <v/>
      </c>
      <c r="DF833" s="24" t="str">
        <f t="shared" si="1355"/>
        <v/>
      </c>
      <c r="DG833" s="24" t="str">
        <f t="shared" si="1356"/>
        <v/>
      </c>
      <c r="DJ833" s="39"/>
      <c r="EA833" s="7"/>
    </row>
    <row r="834" spans="2:131" x14ac:dyDescent="0.2">
      <c r="B834" s="61" t="str">
        <f t="shared" si="1295"/>
        <v/>
      </c>
      <c r="C834" s="7" t="str">
        <f t="shared" si="1389"/>
        <v/>
      </c>
      <c r="D834" s="60">
        <f t="shared" si="1296"/>
        <v>0</v>
      </c>
      <c r="E834" s="7" t="str">
        <f t="shared" si="1297"/>
        <v/>
      </c>
      <c r="F834" s="72" t="str">
        <f t="shared" si="1293"/>
        <v/>
      </c>
      <c r="G834" s="108" t="str">
        <f t="shared" si="1294"/>
        <v/>
      </c>
      <c r="H834" s="112">
        <f t="shared" si="1390"/>
        <v>0</v>
      </c>
      <c r="I834" s="112">
        <f t="shared" si="1391"/>
        <v>0</v>
      </c>
      <c r="J834" s="112">
        <f t="shared" si="1392"/>
        <v>0</v>
      </c>
      <c r="K834" s="112">
        <f t="shared" si="1393"/>
        <v>0</v>
      </c>
      <c r="L834" s="112">
        <f t="shared" si="1394"/>
        <v>0</v>
      </c>
      <c r="M834" s="112">
        <f t="shared" si="1395"/>
        <v>0</v>
      </c>
      <c r="N834" s="60"/>
      <c r="O834" s="61"/>
      <c r="P834" s="61"/>
      <c r="Q834" s="61"/>
      <c r="R834" s="61"/>
      <c r="S834" s="7"/>
      <c r="T834" s="67">
        <f t="shared" si="1357"/>
        <v>1</v>
      </c>
      <c r="U834" s="76" t="str">
        <f t="shared" si="1358"/>
        <v/>
      </c>
      <c r="V834" s="76" t="str">
        <f t="shared" si="1359"/>
        <v/>
      </c>
      <c r="W834" s="76" t="str">
        <f t="shared" si="1360"/>
        <v/>
      </c>
      <c r="X834" s="76" t="str">
        <f t="shared" si="1361"/>
        <v/>
      </c>
      <c r="Y834" s="76" t="str">
        <f t="shared" si="1362"/>
        <v/>
      </c>
      <c r="Z834" s="76" t="str">
        <f t="shared" si="1363"/>
        <v/>
      </c>
      <c r="AA834" s="131" t="b">
        <f t="shared" si="1301"/>
        <v>0</v>
      </c>
      <c r="AB834" s="131" t="b">
        <f t="shared" si="1302"/>
        <v>0</v>
      </c>
      <c r="AC834" s="131" t="b">
        <f t="shared" si="1303"/>
        <v>0</v>
      </c>
      <c r="AD834" s="131" t="b">
        <f t="shared" si="1304"/>
        <v>0</v>
      </c>
      <c r="AE834" s="131" t="b">
        <f t="shared" si="1305"/>
        <v>0</v>
      </c>
      <c r="AF834" s="131" t="b">
        <f t="shared" si="1306"/>
        <v>0</v>
      </c>
      <c r="AG834" s="131">
        <f t="shared" si="1379"/>
        <v>0</v>
      </c>
      <c r="AH834" s="131">
        <f t="shared" si="1385"/>
        <v>1</v>
      </c>
      <c r="AI834" s="13">
        <f t="shared" si="1307"/>
        <v>0</v>
      </c>
      <c r="AJ834" s="11">
        <f t="shared" si="1364"/>
        <v>0</v>
      </c>
      <c r="AK834" s="67">
        <f t="shared" si="1365"/>
        <v>1</v>
      </c>
      <c r="AL834" s="118" t="str">
        <f t="shared" si="1366"/>
        <v/>
      </c>
      <c r="AM834" s="118" t="str">
        <f t="shared" si="1367"/>
        <v/>
      </c>
      <c r="AN834" s="118" t="str">
        <f t="shared" si="1368"/>
        <v/>
      </c>
      <c r="AO834" s="118" t="str">
        <f t="shared" si="1369"/>
        <v/>
      </c>
      <c r="AP834" s="118" t="str">
        <f t="shared" si="1370"/>
        <v/>
      </c>
      <c r="AQ834" s="118" t="str">
        <f t="shared" si="1371"/>
        <v/>
      </c>
      <c r="AR834" s="118" t="str">
        <f t="shared" si="1372"/>
        <v/>
      </c>
      <c r="AS834" s="60" t="b">
        <f t="shared" si="1308"/>
        <v>0</v>
      </c>
      <c r="AT834" s="60" t="b">
        <f t="shared" si="1309"/>
        <v>0</v>
      </c>
      <c r="AU834" s="60" t="b">
        <f t="shared" si="1310"/>
        <v>0</v>
      </c>
      <c r="AV834" s="60" t="b">
        <f t="shared" si="1311"/>
        <v>0</v>
      </c>
      <c r="AW834" s="60" t="b">
        <f t="shared" si="1312"/>
        <v>0</v>
      </c>
      <c r="AX834" s="60" t="b">
        <f t="shared" si="1313"/>
        <v>0</v>
      </c>
      <c r="AY834" s="60" t="b">
        <f t="shared" si="1314"/>
        <v>0</v>
      </c>
      <c r="AZ834" s="131">
        <f t="shared" si="1380"/>
        <v>0</v>
      </c>
      <c r="BA834" s="131">
        <f t="shared" si="1386"/>
        <v>1</v>
      </c>
      <c r="BB834" s="13">
        <f t="shared" si="1373"/>
        <v>0</v>
      </c>
      <c r="BC834" s="11">
        <f t="shared" si="1315"/>
        <v>0</v>
      </c>
      <c r="BD834" s="67">
        <f t="shared" si="1374"/>
        <v>1</v>
      </c>
      <c r="BE834" s="76" t="str">
        <f t="shared" si="1316"/>
        <v/>
      </c>
      <c r="BF834" s="76" t="str">
        <f t="shared" si="1317"/>
        <v/>
      </c>
      <c r="BG834" s="76" t="str">
        <f t="shared" si="1318"/>
        <v/>
      </c>
      <c r="BH834" s="76" t="str">
        <f t="shared" si="1319"/>
        <v/>
      </c>
      <c r="BI834" s="76" t="str">
        <f t="shared" si="1320"/>
        <v/>
      </c>
      <c r="BJ834" s="76" t="str">
        <f t="shared" si="1321"/>
        <v/>
      </c>
      <c r="BK834" s="131" t="b">
        <f t="shared" si="1322"/>
        <v>0</v>
      </c>
      <c r="BL834" s="131" t="b">
        <f t="shared" si="1323"/>
        <v>0</v>
      </c>
      <c r="BM834" s="131" t="b">
        <f t="shared" si="1324"/>
        <v>0</v>
      </c>
      <c r="BN834" s="131" t="b">
        <f t="shared" si="1325"/>
        <v>0</v>
      </c>
      <c r="BO834" s="131" t="b">
        <f t="shared" si="1326"/>
        <v>0</v>
      </c>
      <c r="BP834" s="131" t="b">
        <f t="shared" si="1327"/>
        <v>0</v>
      </c>
      <c r="BQ834" s="131">
        <f t="shared" si="1381"/>
        <v>0</v>
      </c>
      <c r="BR834" s="131">
        <f t="shared" si="1387"/>
        <v>1</v>
      </c>
      <c r="BS834" s="92">
        <f t="shared" si="1382"/>
        <v>0</v>
      </c>
      <c r="BT834" s="13">
        <f t="shared" si="1328"/>
        <v>0</v>
      </c>
      <c r="BU834" s="11">
        <f t="shared" si="1375"/>
        <v>0</v>
      </c>
      <c r="BV834" s="67">
        <f t="shared" si="1376"/>
        <v>1</v>
      </c>
      <c r="BW834" s="118" t="str">
        <f t="shared" si="1329"/>
        <v/>
      </c>
      <c r="BX834" s="118" t="str">
        <f t="shared" si="1330"/>
        <v/>
      </c>
      <c r="BY834" s="118" t="str">
        <f t="shared" si="1331"/>
        <v/>
      </c>
      <c r="BZ834" s="118" t="str">
        <f t="shared" si="1332"/>
        <v/>
      </c>
      <c r="CA834" s="118" t="str">
        <f t="shared" si="1333"/>
        <v/>
      </c>
      <c r="CB834" s="118" t="str">
        <f t="shared" si="1334"/>
        <v/>
      </c>
      <c r="CC834" s="118" t="str">
        <f t="shared" si="1335"/>
        <v/>
      </c>
      <c r="CD834" s="60" t="b">
        <f t="shared" si="1336"/>
        <v>0</v>
      </c>
      <c r="CE834" s="60" t="b">
        <f t="shared" si="1337"/>
        <v>0</v>
      </c>
      <c r="CF834" s="60" t="b">
        <f t="shared" si="1338"/>
        <v>0</v>
      </c>
      <c r="CG834" s="60" t="b">
        <f t="shared" si="1339"/>
        <v>0</v>
      </c>
      <c r="CH834" s="60" t="b">
        <f t="shared" si="1340"/>
        <v>0</v>
      </c>
      <c r="CI834" s="60" t="b">
        <f t="shared" si="1341"/>
        <v>0</v>
      </c>
      <c r="CJ834" s="60" t="b">
        <f t="shared" si="1342"/>
        <v>0</v>
      </c>
      <c r="CK834" s="131">
        <f t="shared" si="1383"/>
        <v>0</v>
      </c>
      <c r="CL834" s="131">
        <f t="shared" si="1388"/>
        <v>1</v>
      </c>
      <c r="CM834" s="92">
        <f t="shared" si="1384"/>
        <v>0</v>
      </c>
      <c r="CN834" s="13">
        <f t="shared" si="1377"/>
        <v>0</v>
      </c>
      <c r="CO834" s="11">
        <f t="shared" si="1343"/>
        <v>0</v>
      </c>
      <c r="CP834" s="13">
        <f t="shared" si="1378"/>
        <v>0</v>
      </c>
      <c r="CQ834" s="11">
        <f t="shared" si="1298"/>
        <v>0</v>
      </c>
      <c r="CR834" s="57">
        <f t="shared" si="1299"/>
        <v>0</v>
      </c>
      <c r="CS834" s="57">
        <f t="shared" si="1300"/>
        <v>0</v>
      </c>
      <c r="CT834" s="57">
        <f t="shared" si="1396"/>
        <v>0</v>
      </c>
      <c r="CU834" s="24" t="str">
        <f t="shared" si="1344"/>
        <v/>
      </c>
      <c r="CV834" s="24" t="str">
        <f t="shared" si="1345"/>
        <v/>
      </c>
      <c r="CW834" s="24" t="str">
        <f t="shared" si="1346"/>
        <v/>
      </c>
      <c r="CX834" s="24" t="str">
        <f t="shared" si="1347"/>
        <v/>
      </c>
      <c r="CY834" s="24" t="str">
        <f t="shared" si="1348"/>
        <v/>
      </c>
      <c r="CZ834" s="24" t="str">
        <f t="shared" si="1349"/>
        <v/>
      </c>
      <c r="DA834" s="24" t="str">
        <f t="shared" si="1350"/>
        <v/>
      </c>
      <c r="DB834" s="24" t="str">
        <f t="shared" si="1351"/>
        <v/>
      </c>
      <c r="DC834" s="24" t="str">
        <f t="shared" si="1352"/>
        <v/>
      </c>
      <c r="DD834" s="24" t="str">
        <f t="shared" si="1353"/>
        <v/>
      </c>
      <c r="DE834" s="24" t="str">
        <f t="shared" si="1354"/>
        <v/>
      </c>
      <c r="DF834" s="24" t="str">
        <f t="shared" si="1355"/>
        <v/>
      </c>
      <c r="DG834" s="24" t="str">
        <f t="shared" si="1356"/>
        <v/>
      </c>
      <c r="DJ834" s="39"/>
      <c r="EA834" s="7"/>
    </row>
    <row r="835" spans="2:131" x14ac:dyDescent="0.2">
      <c r="B835" s="61" t="str">
        <f t="shared" si="1295"/>
        <v/>
      </c>
      <c r="C835" s="7" t="str">
        <f t="shared" si="1389"/>
        <v/>
      </c>
      <c r="D835" s="60">
        <f t="shared" si="1296"/>
        <v>0</v>
      </c>
      <c r="E835" s="7" t="str">
        <f t="shared" si="1297"/>
        <v/>
      </c>
      <c r="F835" s="72" t="str">
        <f t="shared" si="1293"/>
        <v/>
      </c>
      <c r="G835" s="108" t="str">
        <f t="shared" si="1294"/>
        <v/>
      </c>
      <c r="H835" s="112">
        <f t="shared" si="1390"/>
        <v>0</v>
      </c>
      <c r="I835" s="112">
        <f t="shared" si="1391"/>
        <v>0</v>
      </c>
      <c r="J835" s="112">
        <f t="shared" si="1392"/>
        <v>0</v>
      </c>
      <c r="K835" s="112">
        <f t="shared" si="1393"/>
        <v>0</v>
      </c>
      <c r="L835" s="112">
        <f t="shared" si="1394"/>
        <v>0</v>
      </c>
      <c r="M835" s="112">
        <f t="shared" si="1395"/>
        <v>0</v>
      </c>
      <c r="N835" s="60"/>
      <c r="O835" s="61"/>
      <c r="P835" s="61"/>
      <c r="Q835" s="61"/>
      <c r="R835" s="61"/>
      <c r="S835" s="7"/>
      <c r="T835" s="67">
        <f t="shared" si="1357"/>
        <v>1</v>
      </c>
      <c r="U835" s="76" t="str">
        <f t="shared" si="1358"/>
        <v/>
      </c>
      <c r="V835" s="76" t="str">
        <f t="shared" si="1359"/>
        <v/>
      </c>
      <c r="W835" s="76" t="str">
        <f t="shared" si="1360"/>
        <v/>
      </c>
      <c r="X835" s="76" t="str">
        <f t="shared" si="1361"/>
        <v/>
      </c>
      <c r="Y835" s="76" t="str">
        <f t="shared" si="1362"/>
        <v/>
      </c>
      <c r="Z835" s="76" t="str">
        <f t="shared" si="1363"/>
        <v/>
      </c>
      <c r="AA835" s="131" t="b">
        <f t="shared" si="1301"/>
        <v>0</v>
      </c>
      <c r="AB835" s="131" t="b">
        <f t="shared" si="1302"/>
        <v>0</v>
      </c>
      <c r="AC835" s="131" t="b">
        <f t="shared" si="1303"/>
        <v>0</v>
      </c>
      <c r="AD835" s="131" t="b">
        <f t="shared" si="1304"/>
        <v>0</v>
      </c>
      <c r="AE835" s="131" t="b">
        <f t="shared" si="1305"/>
        <v>0</v>
      </c>
      <c r="AF835" s="131" t="b">
        <f t="shared" si="1306"/>
        <v>0</v>
      </c>
      <c r="AG835" s="131">
        <f t="shared" si="1379"/>
        <v>0</v>
      </c>
      <c r="AH835" s="131">
        <f t="shared" si="1385"/>
        <v>1</v>
      </c>
      <c r="AI835" s="13">
        <f t="shared" si="1307"/>
        <v>0</v>
      </c>
      <c r="AJ835" s="11">
        <f t="shared" si="1364"/>
        <v>0</v>
      </c>
      <c r="AK835" s="67">
        <f t="shared" si="1365"/>
        <v>1</v>
      </c>
      <c r="AL835" s="118" t="str">
        <f t="shared" si="1366"/>
        <v/>
      </c>
      <c r="AM835" s="118" t="str">
        <f t="shared" si="1367"/>
        <v/>
      </c>
      <c r="AN835" s="118" t="str">
        <f t="shared" si="1368"/>
        <v/>
      </c>
      <c r="AO835" s="118" t="str">
        <f t="shared" si="1369"/>
        <v/>
      </c>
      <c r="AP835" s="118" t="str">
        <f t="shared" si="1370"/>
        <v/>
      </c>
      <c r="AQ835" s="118" t="str">
        <f t="shared" si="1371"/>
        <v/>
      </c>
      <c r="AR835" s="118" t="str">
        <f t="shared" si="1372"/>
        <v/>
      </c>
      <c r="AS835" s="60" t="b">
        <f t="shared" si="1308"/>
        <v>0</v>
      </c>
      <c r="AT835" s="60" t="b">
        <f t="shared" si="1309"/>
        <v>0</v>
      </c>
      <c r="AU835" s="60" t="b">
        <f t="shared" si="1310"/>
        <v>0</v>
      </c>
      <c r="AV835" s="60" t="b">
        <f t="shared" si="1311"/>
        <v>0</v>
      </c>
      <c r="AW835" s="60" t="b">
        <f t="shared" si="1312"/>
        <v>0</v>
      </c>
      <c r="AX835" s="60" t="b">
        <f t="shared" si="1313"/>
        <v>0</v>
      </c>
      <c r="AY835" s="60" t="b">
        <f t="shared" si="1314"/>
        <v>0</v>
      </c>
      <c r="AZ835" s="131">
        <f t="shared" si="1380"/>
        <v>0</v>
      </c>
      <c r="BA835" s="131">
        <f t="shared" si="1386"/>
        <v>1</v>
      </c>
      <c r="BB835" s="13">
        <f t="shared" si="1373"/>
        <v>0</v>
      </c>
      <c r="BC835" s="11">
        <f t="shared" si="1315"/>
        <v>0</v>
      </c>
      <c r="BD835" s="67">
        <f t="shared" si="1374"/>
        <v>1</v>
      </c>
      <c r="BE835" s="76" t="str">
        <f t="shared" si="1316"/>
        <v/>
      </c>
      <c r="BF835" s="76" t="str">
        <f t="shared" si="1317"/>
        <v/>
      </c>
      <c r="BG835" s="76" t="str">
        <f t="shared" si="1318"/>
        <v/>
      </c>
      <c r="BH835" s="76" t="str">
        <f t="shared" si="1319"/>
        <v/>
      </c>
      <c r="BI835" s="76" t="str">
        <f t="shared" si="1320"/>
        <v/>
      </c>
      <c r="BJ835" s="76" t="str">
        <f t="shared" si="1321"/>
        <v/>
      </c>
      <c r="BK835" s="131" t="b">
        <f t="shared" si="1322"/>
        <v>0</v>
      </c>
      <c r="BL835" s="131" t="b">
        <f t="shared" si="1323"/>
        <v>0</v>
      </c>
      <c r="BM835" s="131" t="b">
        <f t="shared" si="1324"/>
        <v>0</v>
      </c>
      <c r="BN835" s="131" t="b">
        <f t="shared" si="1325"/>
        <v>0</v>
      </c>
      <c r="BO835" s="131" t="b">
        <f t="shared" si="1326"/>
        <v>0</v>
      </c>
      <c r="BP835" s="131" t="b">
        <f t="shared" si="1327"/>
        <v>0</v>
      </c>
      <c r="BQ835" s="131">
        <f t="shared" si="1381"/>
        <v>0</v>
      </c>
      <c r="BR835" s="131">
        <f t="shared" si="1387"/>
        <v>1</v>
      </c>
      <c r="BS835" s="92">
        <f t="shared" si="1382"/>
        <v>0</v>
      </c>
      <c r="BT835" s="13">
        <f t="shared" si="1328"/>
        <v>0</v>
      </c>
      <c r="BU835" s="11">
        <f t="shared" si="1375"/>
        <v>0</v>
      </c>
      <c r="BV835" s="67">
        <f t="shared" si="1376"/>
        <v>1</v>
      </c>
      <c r="BW835" s="118" t="str">
        <f t="shared" si="1329"/>
        <v/>
      </c>
      <c r="BX835" s="118" t="str">
        <f t="shared" si="1330"/>
        <v/>
      </c>
      <c r="BY835" s="118" t="str">
        <f t="shared" si="1331"/>
        <v/>
      </c>
      <c r="BZ835" s="118" t="str">
        <f t="shared" si="1332"/>
        <v/>
      </c>
      <c r="CA835" s="118" t="str">
        <f t="shared" si="1333"/>
        <v/>
      </c>
      <c r="CB835" s="118" t="str">
        <f t="shared" si="1334"/>
        <v/>
      </c>
      <c r="CC835" s="118" t="str">
        <f t="shared" si="1335"/>
        <v/>
      </c>
      <c r="CD835" s="60" t="b">
        <f t="shared" si="1336"/>
        <v>0</v>
      </c>
      <c r="CE835" s="60" t="b">
        <f t="shared" si="1337"/>
        <v>0</v>
      </c>
      <c r="CF835" s="60" t="b">
        <f t="shared" si="1338"/>
        <v>0</v>
      </c>
      <c r="CG835" s="60" t="b">
        <f t="shared" si="1339"/>
        <v>0</v>
      </c>
      <c r="CH835" s="60" t="b">
        <f t="shared" si="1340"/>
        <v>0</v>
      </c>
      <c r="CI835" s="60" t="b">
        <f t="shared" si="1341"/>
        <v>0</v>
      </c>
      <c r="CJ835" s="60" t="b">
        <f t="shared" si="1342"/>
        <v>0</v>
      </c>
      <c r="CK835" s="131">
        <f t="shared" si="1383"/>
        <v>0</v>
      </c>
      <c r="CL835" s="131">
        <f t="shared" si="1388"/>
        <v>1</v>
      </c>
      <c r="CM835" s="92">
        <f t="shared" si="1384"/>
        <v>0</v>
      </c>
      <c r="CN835" s="13">
        <f t="shared" si="1377"/>
        <v>0</v>
      </c>
      <c r="CO835" s="11">
        <f t="shared" si="1343"/>
        <v>0</v>
      </c>
      <c r="CP835" s="13">
        <f t="shared" si="1378"/>
        <v>0</v>
      </c>
      <c r="CQ835" s="11">
        <f t="shared" si="1298"/>
        <v>0</v>
      </c>
      <c r="CR835" s="57">
        <f t="shared" si="1299"/>
        <v>0</v>
      </c>
      <c r="CS835" s="57">
        <f t="shared" si="1300"/>
        <v>0</v>
      </c>
      <c r="CT835" s="57">
        <f t="shared" si="1396"/>
        <v>0</v>
      </c>
      <c r="CU835" s="24" t="str">
        <f t="shared" si="1344"/>
        <v/>
      </c>
      <c r="CV835" s="24" t="str">
        <f t="shared" si="1345"/>
        <v/>
      </c>
      <c r="CW835" s="24" t="str">
        <f t="shared" si="1346"/>
        <v/>
      </c>
      <c r="CX835" s="24" t="str">
        <f t="shared" si="1347"/>
        <v/>
      </c>
      <c r="CY835" s="24" t="str">
        <f t="shared" si="1348"/>
        <v/>
      </c>
      <c r="CZ835" s="24" t="str">
        <f t="shared" si="1349"/>
        <v/>
      </c>
      <c r="DA835" s="24" t="str">
        <f t="shared" si="1350"/>
        <v/>
      </c>
      <c r="DB835" s="24" t="str">
        <f t="shared" si="1351"/>
        <v/>
      </c>
      <c r="DC835" s="24" t="str">
        <f t="shared" si="1352"/>
        <v/>
      </c>
      <c r="DD835" s="24" t="str">
        <f t="shared" si="1353"/>
        <v/>
      </c>
      <c r="DE835" s="24" t="str">
        <f t="shared" si="1354"/>
        <v/>
      </c>
      <c r="DF835" s="24" t="str">
        <f t="shared" si="1355"/>
        <v/>
      </c>
      <c r="DG835" s="24" t="str">
        <f t="shared" si="1356"/>
        <v/>
      </c>
      <c r="DJ835" s="39"/>
      <c r="EA835" s="7"/>
    </row>
    <row r="836" spans="2:131" x14ac:dyDescent="0.2">
      <c r="B836" s="61" t="str">
        <f t="shared" si="1295"/>
        <v/>
      </c>
      <c r="C836" s="7" t="str">
        <f t="shared" si="1389"/>
        <v/>
      </c>
      <c r="D836" s="60">
        <f t="shared" si="1296"/>
        <v>0</v>
      </c>
      <c r="E836" s="7" t="str">
        <f t="shared" si="1297"/>
        <v/>
      </c>
      <c r="F836" s="72" t="str">
        <f t="shared" si="1293"/>
        <v/>
      </c>
      <c r="G836" s="108" t="str">
        <f t="shared" si="1294"/>
        <v/>
      </c>
      <c r="H836" s="112">
        <f t="shared" si="1390"/>
        <v>0</v>
      </c>
      <c r="I836" s="112">
        <f t="shared" si="1391"/>
        <v>0</v>
      </c>
      <c r="J836" s="112">
        <f t="shared" si="1392"/>
        <v>0</v>
      </c>
      <c r="K836" s="112">
        <f t="shared" si="1393"/>
        <v>0</v>
      </c>
      <c r="L836" s="112">
        <f t="shared" si="1394"/>
        <v>0</v>
      </c>
      <c r="M836" s="112">
        <f t="shared" si="1395"/>
        <v>0</v>
      </c>
      <c r="N836" s="60"/>
      <c r="O836" s="61"/>
      <c r="P836" s="61"/>
      <c r="Q836" s="61"/>
      <c r="R836" s="61"/>
      <c r="S836" s="7"/>
      <c r="T836" s="67">
        <f t="shared" si="1357"/>
        <v>1</v>
      </c>
      <c r="U836" s="76" t="str">
        <f t="shared" si="1358"/>
        <v/>
      </c>
      <c r="V836" s="76" t="str">
        <f t="shared" si="1359"/>
        <v/>
      </c>
      <c r="W836" s="76" t="str">
        <f t="shared" si="1360"/>
        <v/>
      </c>
      <c r="X836" s="76" t="str">
        <f t="shared" si="1361"/>
        <v/>
      </c>
      <c r="Y836" s="76" t="str">
        <f t="shared" si="1362"/>
        <v/>
      </c>
      <c r="Z836" s="76" t="str">
        <f t="shared" si="1363"/>
        <v/>
      </c>
      <c r="AA836" s="131" t="b">
        <f t="shared" si="1301"/>
        <v>0</v>
      </c>
      <c r="AB836" s="131" t="b">
        <f t="shared" si="1302"/>
        <v>0</v>
      </c>
      <c r="AC836" s="131" t="b">
        <f t="shared" si="1303"/>
        <v>0</v>
      </c>
      <c r="AD836" s="131" t="b">
        <f t="shared" si="1304"/>
        <v>0</v>
      </c>
      <c r="AE836" s="131" t="b">
        <f t="shared" si="1305"/>
        <v>0</v>
      </c>
      <c r="AF836" s="131" t="b">
        <f t="shared" si="1306"/>
        <v>0</v>
      </c>
      <c r="AG836" s="131">
        <f t="shared" si="1379"/>
        <v>0</v>
      </c>
      <c r="AH836" s="131">
        <f t="shared" si="1385"/>
        <v>1</v>
      </c>
      <c r="AI836" s="13">
        <f t="shared" si="1307"/>
        <v>0</v>
      </c>
      <c r="AJ836" s="11">
        <f t="shared" si="1364"/>
        <v>0</v>
      </c>
      <c r="AK836" s="67">
        <f t="shared" si="1365"/>
        <v>1</v>
      </c>
      <c r="AL836" s="118" t="str">
        <f t="shared" si="1366"/>
        <v/>
      </c>
      <c r="AM836" s="118" t="str">
        <f t="shared" si="1367"/>
        <v/>
      </c>
      <c r="AN836" s="118" t="str">
        <f t="shared" si="1368"/>
        <v/>
      </c>
      <c r="AO836" s="118" t="str">
        <f t="shared" si="1369"/>
        <v/>
      </c>
      <c r="AP836" s="118" t="str">
        <f t="shared" si="1370"/>
        <v/>
      </c>
      <c r="AQ836" s="118" t="str">
        <f t="shared" si="1371"/>
        <v/>
      </c>
      <c r="AR836" s="118" t="str">
        <f t="shared" si="1372"/>
        <v/>
      </c>
      <c r="AS836" s="60" t="b">
        <f t="shared" si="1308"/>
        <v>0</v>
      </c>
      <c r="AT836" s="60" t="b">
        <f t="shared" si="1309"/>
        <v>0</v>
      </c>
      <c r="AU836" s="60" t="b">
        <f t="shared" si="1310"/>
        <v>0</v>
      </c>
      <c r="AV836" s="60" t="b">
        <f t="shared" si="1311"/>
        <v>0</v>
      </c>
      <c r="AW836" s="60" t="b">
        <f t="shared" si="1312"/>
        <v>0</v>
      </c>
      <c r="AX836" s="60" t="b">
        <f t="shared" si="1313"/>
        <v>0</v>
      </c>
      <c r="AY836" s="60" t="b">
        <f t="shared" si="1314"/>
        <v>0</v>
      </c>
      <c r="AZ836" s="131">
        <f t="shared" si="1380"/>
        <v>0</v>
      </c>
      <c r="BA836" s="131">
        <f t="shared" si="1386"/>
        <v>1</v>
      </c>
      <c r="BB836" s="13">
        <f t="shared" si="1373"/>
        <v>0</v>
      </c>
      <c r="BC836" s="11">
        <f t="shared" si="1315"/>
        <v>0</v>
      </c>
      <c r="BD836" s="67">
        <f t="shared" si="1374"/>
        <v>1</v>
      </c>
      <c r="BE836" s="76" t="str">
        <f t="shared" si="1316"/>
        <v/>
      </c>
      <c r="BF836" s="76" t="str">
        <f t="shared" si="1317"/>
        <v/>
      </c>
      <c r="BG836" s="76" t="str">
        <f t="shared" si="1318"/>
        <v/>
      </c>
      <c r="BH836" s="76" t="str">
        <f t="shared" si="1319"/>
        <v/>
      </c>
      <c r="BI836" s="76" t="str">
        <f t="shared" si="1320"/>
        <v/>
      </c>
      <c r="BJ836" s="76" t="str">
        <f t="shared" si="1321"/>
        <v/>
      </c>
      <c r="BK836" s="131" t="b">
        <f t="shared" si="1322"/>
        <v>0</v>
      </c>
      <c r="BL836" s="131" t="b">
        <f t="shared" si="1323"/>
        <v>0</v>
      </c>
      <c r="BM836" s="131" t="b">
        <f t="shared" si="1324"/>
        <v>0</v>
      </c>
      <c r="BN836" s="131" t="b">
        <f t="shared" si="1325"/>
        <v>0</v>
      </c>
      <c r="BO836" s="131" t="b">
        <f t="shared" si="1326"/>
        <v>0</v>
      </c>
      <c r="BP836" s="131" t="b">
        <f t="shared" si="1327"/>
        <v>0</v>
      </c>
      <c r="BQ836" s="131">
        <f t="shared" si="1381"/>
        <v>0</v>
      </c>
      <c r="BR836" s="131">
        <f t="shared" si="1387"/>
        <v>1</v>
      </c>
      <c r="BS836" s="92">
        <f t="shared" si="1382"/>
        <v>0</v>
      </c>
      <c r="BT836" s="13">
        <f t="shared" si="1328"/>
        <v>0</v>
      </c>
      <c r="BU836" s="11">
        <f t="shared" si="1375"/>
        <v>0</v>
      </c>
      <c r="BV836" s="67">
        <f t="shared" si="1376"/>
        <v>1</v>
      </c>
      <c r="BW836" s="118" t="str">
        <f t="shared" si="1329"/>
        <v/>
      </c>
      <c r="BX836" s="118" t="str">
        <f t="shared" si="1330"/>
        <v/>
      </c>
      <c r="BY836" s="118" t="str">
        <f t="shared" si="1331"/>
        <v/>
      </c>
      <c r="BZ836" s="118" t="str">
        <f t="shared" si="1332"/>
        <v/>
      </c>
      <c r="CA836" s="118" t="str">
        <f t="shared" si="1333"/>
        <v/>
      </c>
      <c r="CB836" s="118" t="str">
        <f t="shared" si="1334"/>
        <v/>
      </c>
      <c r="CC836" s="118" t="str">
        <f t="shared" si="1335"/>
        <v/>
      </c>
      <c r="CD836" s="60" t="b">
        <f t="shared" si="1336"/>
        <v>0</v>
      </c>
      <c r="CE836" s="60" t="b">
        <f t="shared" si="1337"/>
        <v>0</v>
      </c>
      <c r="CF836" s="60" t="b">
        <f t="shared" si="1338"/>
        <v>0</v>
      </c>
      <c r="CG836" s="60" t="b">
        <f t="shared" si="1339"/>
        <v>0</v>
      </c>
      <c r="CH836" s="60" t="b">
        <f t="shared" si="1340"/>
        <v>0</v>
      </c>
      <c r="CI836" s="60" t="b">
        <f t="shared" si="1341"/>
        <v>0</v>
      </c>
      <c r="CJ836" s="60" t="b">
        <f t="shared" si="1342"/>
        <v>0</v>
      </c>
      <c r="CK836" s="131">
        <f t="shared" si="1383"/>
        <v>0</v>
      </c>
      <c r="CL836" s="131">
        <f t="shared" si="1388"/>
        <v>1</v>
      </c>
      <c r="CM836" s="92">
        <f t="shared" si="1384"/>
        <v>0</v>
      </c>
      <c r="CN836" s="13">
        <f t="shared" si="1377"/>
        <v>0</v>
      </c>
      <c r="CO836" s="11">
        <f t="shared" si="1343"/>
        <v>0</v>
      </c>
      <c r="CP836" s="13">
        <f t="shared" si="1378"/>
        <v>0</v>
      </c>
      <c r="CQ836" s="11">
        <f t="shared" si="1298"/>
        <v>0</v>
      </c>
      <c r="CR836" s="57">
        <f t="shared" si="1299"/>
        <v>0</v>
      </c>
      <c r="CS836" s="57">
        <f t="shared" si="1300"/>
        <v>0</v>
      </c>
      <c r="CT836" s="57">
        <f t="shared" si="1396"/>
        <v>0</v>
      </c>
      <c r="CU836" s="24" t="str">
        <f t="shared" si="1344"/>
        <v/>
      </c>
      <c r="CV836" s="24" t="str">
        <f t="shared" si="1345"/>
        <v/>
      </c>
      <c r="CW836" s="24" t="str">
        <f t="shared" si="1346"/>
        <v/>
      </c>
      <c r="CX836" s="24" t="str">
        <f t="shared" si="1347"/>
        <v/>
      </c>
      <c r="CY836" s="24" t="str">
        <f t="shared" si="1348"/>
        <v/>
      </c>
      <c r="CZ836" s="24" t="str">
        <f t="shared" si="1349"/>
        <v/>
      </c>
      <c r="DA836" s="24" t="str">
        <f t="shared" si="1350"/>
        <v/>
      </c>
      <c r="DB836" s="24" t="str">
        <f t="shared" si="1351"/>
        <v/>
      </c>
      <c r="DC836" s="24" t="str">
        <f t="shared" si="1352"/>
        <v/>
      </c>
      <c r="DD836" s="24" t="str">
        <f t="shared" si="1353"/>
        <v/>
      </c>
      <c r="DE836" s="24" t="str">
        <f t="shared" si="1354"/>
        <v/>
      </c>
      <c r="DF836" s="24" t="str">
        <f t="shared" si="1355"/>
        <v/>
      </c>
      <c r="DG836" s="24" t="str">
        <f t="shared" si="1356"/>
        <v/>
      </c>
      <c r="DJ836" s="39"/>
      <c r="EA836" s="7"/>
    </row>
    <row r="837" spans="2:131" x14ac:dyDescent="0.2">
      <c r="B837" s="61" t="str">
        <f t="shared" si="1295"/>
        <v/>
      </c>
      <c r="C837" s="7" t="str">
        <f t="shared" si="1389"/>
        <v/>
      </c>
      <c r="D837" s="60">
        <f t="shared" si="1296"/>
        <v>0</v>
      </c>
      <c r="E837" s="7" t="str">
        <f t="shared" si="1297"/>
        <v/>
      </c>
      <c r="F837" s="72" t="str">
        <f t="shared" ref="F837:F900" si="1397">IF($A837&lt;&gt;"",VLOOKUP($A837,$DX$107:$EG$144,8),"")</f>
        <v/>
      </c>
      <c r="G837" s="108" t="str">
        <f t="shared" ref="G837:G900" si="1398">IF($A837&lt;&gt;"",VLOOKUP($A837,$DX$107:$EG$144,2),"")</f>
        <v/>
      </c>
      <c r="H837" s="112">
        <f t="shared" si="1390"/>
        <v>0</v>
      </c>
      <c r="I837" s="112">
        <f t="shared" si="1391"/>
        <v>0</v>
      </c>
      <c r="J837" s="112">
        <f t="shared" si="1392"/>
        <v>0</v>
      </c>
      <c r="K837" s="112">
        <f t="shared" si="1393"/>
        <v>0</v>
      </c>
      <c r="L837" s="112">
        <f t="shared" si="1394"/>
        <v>0</v>
      </c>
      <c r="M837" s="112">
        <f t="shared" si="1395"/>
        <v>0</v>
      </c>
      <c r="N837" s="60"/>
      <c r="O837" s="61"/>
      <c r="P837" s="61"/>
      <c r="Q837" s="61"/>
      <c r="R837" s="61"/>
      <c r="S837" s="7"/>
      <c r="T837" s="67">
        <f t="shared" si="1357"/>
        <v>1</v>
      </c>
      <c r="U837" s="76" t="str">
        <f t="shared" si="1358"/>
        <v/>
      </c>
      <c r="V837" s="76" t="str">
        <f t="shared" si="1359"/>
        <v/>
      </c>
      <c r="W837" s="76" t="str">
        <f t="shared" si="1360"/>
        <v/>
      </c>
      <c r="X837" s="76" t="str">
        <f t="shared" si="1361"/>
        <v/>
      </c>
      <c r="Y837" s="76" t="str">
        <f t="shared" si="1362"/>
        <v/>
      </c>
      <c r="Z837" s="76" t="str">
        <f t="shared" si="1363"/>
        <v/>
      </c>
      <c r="AA837" s="131" t="b">
        <f t="shared" si="1301"/>
        <v>0</v>
      </c>
      <c r="AB837" s="131" t="b">
        <f t="shared" si="1302"/>
        <v>0</v>
      </c>
      <c r="AC837" s="131" t="b">
        <f t="shared" si="1303"/>
        <v>0</v>
      </c>
      <c r="AD837" s="131" t="b">
        <f t="shared" si="1304"/>
        <v>0</v>
      </c>
      <c r="AE837" s="131" t="b">
        <f t="shared" si="1305"/>
        <v>0</v>
      </c>
      <c r="AF837" s="131" t="b">
        <f t="shared" si="1306"/>
        <v>0</v>
      </c>
      <c r="AG837" s="131">
        <f t="shared" si="1379"/>
        <v>0</v>
      </c>
      <c r="AH837" s="131">
        <f t="shared" si="1385"/>
        <v>1</v>
      </c>
      <c r="AI837" s="13">
        <f t="shared" si="1307"/>
        <v>0</v>
      </c>
      <c r="AJ837" s="11">
        <f t="shared" si="1364"/>
        <v>0</v>
      </c>
      <c r="AK837" s="67">
        <f t="shared" si="1365"/>
        <v>1</v>
      </c>
      <c r="AL837" s="118" t="str">
        <f t="shared" si="1366"/>
        <v/>
      </c>
      <c r="AM837" s="118" t="str">
        <f t="shared" si="1367"/>
        <v/>
      </c>
      <c r="AN837" s="118" t="str">
        <f t="shared" si="1368"/>
        <v/>
      </c>
      <c r="AO837" s="118" t="str">
        <f t="shared" si="1369"/>
        <v/>
      </c>
      <c r="AP837" s="118" t="str">
        <f t="shared" si="1370"/>
        <v/>
      </c>
      <c r="AQ837" s="118" t="str">
        <f t="shared" si="1371"/>
        <v/>
      </c>
      <c r="AR837" s="118" t="str">
        <f t="shared" si="1372"/>
        <v/>
      </c>
      <c r="AS837" s="60" t="b">
        <f t="shared" si="1308"/>
        <v>0</v>
      </c>
      <c r="AT837" s="60" t="b">
        <f t="shared" si="1309"/>
        <v>0</v>
      </c>
      <c r="AU837" s="60" t="b">
        <f t="shared" si="1310"/>
        <v>0</v>
      </c>
      <c r="AV837" s="60" t="b">
        <f t="shared" si="1311"/>
        <v>0</v>
      </c>
      <c r="AW837" s="60" t="b">
        <f t="shared" si="1312"/>
        <v>0</v>
      </c>
      <c r="AX837" s="60" t="b">
        <f t="shared" si="1313"/>
        <v>0</v>
      </c>
      <c r="AY837" s="60" t="b">
        <f t="shared" si="1314"/>
        <v>0</v>
      </c>
      <c r="AZ837" s="131">
        <f t="shared" si="1380"/>
        <v>0</v>
      </c>
      <c r="BA837" s="131">
        <f t="shared" si="1386"/>
        <v>1</v>
      </c>
      <c r="BB837" s="13">
        <f t="shared" si="1373"/>
        <v>0</v>
      </c>
      <c r="BC837" s="11">
        <f t="shared" si="1315"/>
        <v>0</v>
      </c>
      <c r="BD837" s="67">
        <f t="shared" si="1374"/>
        <v>1</v>
      </c>
      <c r="BE837" s="76" t="str">
        <f t="shared" si="1316"/>
        <v/>
      </c>
      <c r="BF837" s="76" t="str">
        <f t="shared" si="1317"/>
        <v/>
      </c>
      <c r="BG837" s="76" t="str">
        <f t="shared" si="1318"/>
        <v/>
      </c>
      <c r="BH837" s="76" t="str">
        <f t="shared" si="1319"/>
        <v/>
      </c>
      <c r="BI837" s="76" t="str">
        <f t="shared" si="1320"/>
        <v/>
      </c>
      <c r="BJ837" s="76" t="str">
        <f t="shared" si="1321"/>
        <v/>
      </c>
      <c r="BK837" s="131" t="b">
        <f t="shared" si="1322"/>
        <v>0</v>
      </c>
      <c r="BL837" s="131" t="b">
        <f t="shared" si="1323"/>
        <v>0</v>
      </c>
      <c r="BM837" s="131" t="b">
        <f t="shared" si="1324"/>
        <v>0</v>
      </c>
      <c r="BN837" s="131" t="b">
        <f t="shared" si="1325"/>
        <v>0</v>
      </c>
      <c r="BO837" s="131" t="b">
        <f t="shared" si="1326"/>
        <v>0</v>
      </c>
      <c r="BP837" s="131" t="b">
        <f t="shared" si="1327"/>
        <v>0</v>
      </c>
      <c r="BQ837" s="131">
        <f t="shared" si="1381"/>
        <v>0</v>
      </c>
      <c r="BR837" s="131">
        <f t="shared" si="1387"/>
        <v>1</v>
      </c>
      <c r="BS837" s="92">
        <f t="shared" si="1382"/>
        <v>0</v>
      </c>
      <c r="BT837" s="13">
        <f t="shared" si="1328"/>
        <v>0</v>
      </c>
      <c r="BU837" s="11">
        <f t="shared" si="1375"/>
        <v>0</v>
      </c>
      <c r="BV837" s="67">
        <f t="shared" si="1376"/>
        <v>1</v>
      </c>
      <c r="BW837" s="118" t="str">
        <f t="shared" si="1329"/>
        <v/>
      </c>
      <c r="BX837" s="118" t="str">
        <f t="shared" si="1330"/>
        <v/>
      </c>
      <c r="BY837" s="118" t="str">
        <f t="shared" si="1331"/>
        <v/>
      </c>
      <c r="BZ837" s="118" t="str">
        <f t="shared" si="1332"/>
        <v/>
      </c>
      <c r="CA837" s="118" t="str">
        <f t="shared" si="1333"/>
        <v/>
      </c>
      <c r="CB837" s="118" t="str">
        <f t="shared" si="1334"/>
        <v/>
      </c>
      <c r="CC837" s="118" t="str">
        <f t="shared" si="1335"/>
        <v/>
      </c>
      <c r="CD837" s="60" t="b">
        <f t="shared" si="1336"/>
        <v>0</v>
      </c>
      <c r="CE837" s="60" t="b">
        <f t="shared" si="1337"/>
        <v>0</v>
      </c>
      <c r="CF837" s="60" t="b">
        <f t="shared" si="1338"/>
        <v>0</v>
      </c>
      <c r="CG837" s="60" t="b">
        <f t="shared" si="1339"/>
        <v>0</v>
      </c>
      <c r="CH837" s="60" t="b">
        <f t="shared" si="1340"/>
        <v>0</v>
      </c>
      <c r="CI837" s="60" t="b">
        <f t="shared" si="1341"/>
        <v>0</v>
      </c>
      <c r="CJ837" s="60" t="b">
        <f t="shared" si="1342"/>
        <v>0</v>
      </c>
      <c r="CK837" s="131">
        <f t="shared" si="1383"/>
        <v>0</v>
      </c>
      <c r="CL837" s="131">
        <f t="shared" si="1388"/>
        <v>1</v>
      </c>
      <c r="CM837" s="92">
        <f t="shared" si="1384"/>
        <v>0</v>
      </c>
      <c r="CN837" s="13">
        <f t="shared" si="1377"/>
        <v>0</v>
      </c>
      <c r="CO837" s="11">
        <f t="shared" si="1343"/>
        <v>0</v>
      </c>
      <c r="CP837" s="13">
        <f t="shared" si="1378"/>
        <v>0</v>
      </c>
      <c r="CQ837" s="11">
        <f t="shared" si="1298"/>
        <v>0</v>
      </c>
      <c r="CR837" s="57">
        <f t="shared" si="1299"/>
        <v>0</v>
      </c>
      <c r="CS837" s="57">
        <f t="shared" si="1300"/>
        <v>0</v>
      </c>
      <c r="CT837" s="57">
        <f t="shared" si="1396"/>
        <v>0</v>
      </c>
      <c r="CU837" s="24" t="str">
        <f t="shared" si="1344"/>
        <v/>
      </c>
      <c r="CV837" s="24" t="str">
        <f t="shared" si="1345"/>
        <v/>
      </c>
      <c r="CW837" s="24" t="str">
        <f t="shared" si="1346"/>
        <v/>
      </c>
      <c r="CX837" s="24" t="str">
        <f t="shared" si="1347"/>
        <v/>
      </c>
      <c r="CY837" s="24" t="str">
        <f t="shared" si="1348"/>
        <v/>
      </c>
      <c r="CZ837" s="24" t="str">
        <f t="shared" si="1349"/>
        <v/>
      </c>
      <c r="DA837" s="24" t="str">
        <f t="shared" si="1350"/>
        <v/>
      </c>
      <c r="DB837" s="24" t="str">
        <f t="shared" si="1351"/>
        <v/>
      </c>
      <c r="DC837" s="24" t="str">
        <f t="shared" si="1352"/>
        <v/>
      </c>
      <c r="DD837" s="24" t="str">
        <f t="shared" si="1353"/>
        <v/>
      </c>
      <c r="DE837" s="24" t="str">
        <f t="shared" si="1354"/>
        <v/>
      </c>
      <c r="DF837" s="24" t="str">
        <f t="shared" si="1355"/>
        <v/>
      </c>
      <c r="DG837" s="24" t="str">
        <f t="shared" si="1356"/>
        <v/>
      </c>
      <c r="DJ837" s="39"/>
      <c r="EA837" s="7"/>
    </row>
    <row r="838" spans="2:131" x14ac:dyDescent="0.2">
      <c r="B838" s="61" t="str">
        <f t="shared" ref="B838:B901" si="1399">IF(A838="","",IF(AND(U839="",AL839=""),"DB",U839&amp;V839&amp;W839&amp;X839&amp;Y839&amp;Z839&amp;AL839&amp;AM839&amp;AN839&amp;AO839&amp;AP839&amp;AQ839&amp;AR839))</f>
        <v/>
      </c>
      <c r="C838" s="7" t="str">
        <f t="shared" si="1389"/>
        <v/>
      </c>
      <c r="D838" s="60">
        <f t="shared" ref="D838:D901" si="1400">CP838</f>
        <v>0</v>
      </c>
      <c r="E838" s="7" t="str">
        <f t="shared" ref="E838:E901" si="1401">CU839&amp;CV839&amp;CW839&amp;CX839&amp;CY839&amp;CZ839&amp;DA839&amp;DB839&amp;DC839&amp;DD839&amp;DE839&amp;DF839&amp;DG839</f>
        <v/>
      </c>
      <c r="F838" s="72" t="str">
        <f t="shared" si="1397"/>
        <v/>
      </c>
      <c r="G838" s="108" t="str">
        <f t="shared" si="1398"/>
        <v/>
      </c>
      <c r="H838" s="112">
        <f t="shared" si="1390"/>
        <v>0</v>
      </c>
      <c r="I838" s="112">
        <f t="shared" si="1391"/>
        <v>0</v>
      </c>
      <c r="J838" s="112">
        <f t="shared" si="1392"/>
        <v>0</v>
      </c>
      <c r="K838" s="112">
        <f t="shared" si="1393"/>
        <v>0</v>
      </c>
      <c r="L838" s="112">
        <f t="shared" si="1394"/>
        <v>0</v>
      </c>
      <c r="M838" s="112">
        <f t="shared" si="1395"/>
        <v>0</v>
      </c>
      <c r="N838" s="60"/>
      <c r="O838" s="61"/>
      <c r="P838" s="61"/>
      <c r="Q838" s="61"/>
      <c r="R838" s="61"/>
      <c r="S838" s="7"/>
      <c r="T838" s="67">
        <f t="shared" si="1357"/>
        <v>1</v>
      </c>
      <c r="U838" s="76" t="str">
        <f t="shared" si="1358"/>
        <v/>
      </c>
      <c r="V838" s="76" t="str">
        <f t="shared" si="1359"/>
        <v/>
      </c>
      <c r="W838" s="76" t="str">
        <f t="shared" si="1360"/>
        <v/>
      </c>
      <c r="X838" s="76" t="str">
        <f t="shared" si="1361"/>
        <v/>
      </c>
      <c r="Y838" s="76" t="str">
        <f t="shared" si="1362"/>
        <v/>
      </c>
      <c r="Z838" s="76" t="str">
        <f t="shared" si="1363"/>
        <v/>
      </c>
      <c r="AA838" s="131" t="b">
        <f t="shared" si="1301"/>
        <v>0</v>
      </c>
      <c r="AB838" s="131" t="b">
        <f t="shared" si="1302"/>
        <v>0</v>
      </c>
      <c r="AC838" s="131" t="b">
        <f t="shared" si="1303"/>
        <v>0</v>
      </c>
      <c r="AD838" s="131" t="b">
        <f t="shared" si="1304"/>
        <v>0</v>
      </c>
      <c r="AE838" s="131" t="b">
        <f t="shared" si="1305"/>
        <v>0</v>
      </c>
      <c r="AF838" s="131" t="b">
        <f t="shared" si="1306"/>
        <v>0</v>
      </c>
      <c r="AG838" s="131">
        <f t="shared" si="1379"/>
        <v>0</v>
      </c>
      <c r="AH838" s="131">
        <f t="shared" si="1385"/>
        <v>1</v>
      </c>
      <c r="AI838" s="13">
        <f t="shared" si="1307"/>
        <v>0</v>
      </c>
      <c r="AJ838" s="11">
        <f t="shared" si="1364"/>
        <v>0</v>
      </c>
      <c r="AK838" s="67">
        <f t="shared" si="1365"/>
        <v>1</v>
      </c>
      <c r="AL838" s="118" t="str">
        <f t="shared" si="1366"/>
        <v/>
      </c>
      <c r="AM838" s="118" t="str">
        <f t="shared" si="1367"/>
        <v/>
      </c>
      <c r="AN838" s="118" t="str">
        <f t="shared" si="1368"/>
        <v/>
      </c>
      <c r="AO838" s="118" t="str">
        <f t="shared" si="1369"/>
        <v/>
      </c>
      <c r="AP838" s="118" t="str">
        <f t="shared" si="1370"/>
        <v/>
      </c>
      <c r="AQ838" s="118" t="str">
        <f t="shared" si="1371"/>
        <v/>
      </c>
      <c r="AR838" s="118" t="str">
        <f t="shared" si="1372"/>
        <v/>
      </c>
      <c r="AS838" s="60" t="b">
        <f t="shared" si="1308"/>
        <v>0</v>
      </c>
      <c r="AT838" s="60" t="b">
        <f t="shared" si="1309"/>
        <v>0</v>
      </c>
      <c r="AU838" s="60" t="b">
        <f t="shared" si="1310"/>
        <v>0</v>
      </c>
      <c r="AV838" s="60" t="b">
        <f t="shared" si="1311"/>
        <v>0</v>
      </c>
      <c r="AW838" s="60" t="b">
        <f t="shared" si="1312"/>
        <v>0</v>
      </c>
      <c r="AX838" s="60" t="b">
        <f t="shared" si="1313"/>
        <v>0</v>
      </c>
      <c r="AY838" s="60" t="b">
        <f t="shared" si="1314"/>
        <v>0</v>
      </c>
      <c r="AZ838" s="131">
        <f t="shared" si="1380"/>
        <v>0</v>
      </c>
      <c r="BA838" s="131">
        <f t="shared" si="1386"/>
        <v>1</v>
      </c>
      <c r="BB838" s="13">
        <f t="shared" si="1373"/>
        <v>0</v>
      </c>
      <c r="BC838" s="11">
        <f t="shared" si="1315"/>
        <v>0</v>
      </c>
      <c r="BD838" s="67">
        <f t="shared" si="1374"/>
        <v>1</v>
      </c>
      <c r="BE838" s="76" t="str">
        <f t="shared" si="1316"/>
        <v/>
      </c>
      <c r="BF838" s="76" t="str">
        <f t="shared" si="1317"/>
        <v/>
      </c>
      <c r="BG838" s="76" t="str">
        <f t="shared" si="1318"/>
        <v/>
      </c>
      <c r="BH838" s="76" t="str">
        <f t="shared" si="1319"/>
        <v/>
      </c>
      <c r="BI838" s="76" t="str">
        <f t="shared" si="1320"/>
        <v/>
      </c>
      <c r="BJ838" s="76" t="str">
        <f t="shared" si="1321"/>
        <v/>
      </c>
      <c r="BK838" s="131" t="b">
        <f t="shared" si="1322"/>
        <v>0</v>
      </c>
      <c r="BL838" s="131" t="b">
        <f t="shared" si="1323"/>
        <v>0</v>
      </c>
      <c r="BM838" s="131" t="b">
        <f t="shared" si="1324"/>
        <v>0</v>
      </c>
      <c r="BN838" s="131" t="b">
        <f t="shared" si="1325"/>
        <v>0</v>
      </c>
      <c r="BO838" s="131" t="b">
        <f t="shared" si="1326"/>
        <v>0</v>
      </c>
      <c r="BP838" s="131" t="b">
        <f t="shared" si="1327"/>
        <v>0</v>
      </c>
      <c r="BQ838" s="131">
        <f t="shared" si="1381"/>
        <v>0</v>
      </c>
      <c r="BR838" s="131">
        <f t="shared" si="1387"/>
        <v>1</v>
      </c>
      <c r="BS838" s="92">
        <f t="shared" si="1382"/>
        <v>0</v>
      </c>
      <c r="BT838" s="13">
        <f t="shared" si="1328"/>
        <v>0</v>
      </c>
      <c r="BU838" s="11">
        <f t="shared" si="1375"/>
        <v>0</v>
      </c>
      <c r="BV838" s="67">
        <f t="shared" si="1376"/>
        <v>1</v>
      </c>
      <c r="BW838" s="118" t="str">
        <f t="shared" si="1329"/>
        <v/>
      </c>
      <c r="BX838" s="118" t="str">
        <f t="shared" si="1330"/>
        <v/>
      </c>
      <c r="BY838" s="118" t="str">
        <f t="shared" si="1331"/>
        <v/>
      </c>
      <c r="BZ838" s="118" t="str">
        <f t="shared" si="1332"/>
        <v/>
      </c>
      <c r="CA838" s="118" t="str">
        <f t="shared" si="1333"/>
        <v/>
      </c>
      <c r="CB838" s="118" t="str">
        <f t="shared" si="1334"/>
        <v/>
      </c>
      <c r="CC838" s="118" t="str">
        <f t="shared" si="1335"/>
        <v/>
      </c>
      <c r="CD838" s="60" t="b">
        <f t="shared" si="1336"/>
        <v>0</v>
      </c>
      <c r="CE838" s="60" t="b">
        <f t="shared" si="1337"/>
        <v>0</v>
      </c>
      <c r="CF838" s="60" t="b">
        <f t="shared" si="1338"/>
        <v>0</v>
      </c>
      <c r="CG838" s="60" t="b">
        <f t="shared" si="1339"/>
        <v>0</v>
      </c>
      <c r="CH838" s="60" t="b">
        <f t="shared" si="1340"/>
        <v>0</v>
      </c>
      <c r="CI838" s="60" t="b">
        <f t="shared" si="1341"/>
        <v>0</v>
      </c>
      <c r="CJ838" s="60" t="b">
        <f t="shared" si="1342"/>
        <v>0</v>
      </c>
      <c r="CK838" s="131">
        <f t="shared" si="1383"/>
        <v>0</v>
      </c>
      <c r="CL838" s="131">
        <f t="shared" si="1388"/>
        <v>1</v>
      </c>
      <c r="CM838" s="92">
        <f t="shared" si="1384"/>
        <v>0</v>
      </c>
      <c r="CN838" s="13">
        <f t="shared" si="1377"/>
        <v>0</v>
      </c>
      <c r="CO838" s="11">
        <f t="shared" si="1343"/>
        <v>0</v>
      </c>
      <c r="CP838" s="13">
        <f t="shared" si="1378"/>
        <v>0</v>
      </c>
      <c r="CQ838" s="11">
        <f t="shared" ref="CQ838:CQ901" si="1402">IF(A838&lt;&gt;"",CP838+CQ837,0)</f>
        <v>0</v>
      </c>
      <c r="CR838" s="57">
        <f t="shared" ref="CR838:CR901" si="1403">IF($A838&lt;&gt;"",IF(CR837&gt;0,CR837,IF(CQ838&gt;=$BB$1,"Profit Target",0)),0)</f>
        <v>0</v>
      </c>
      <c r="CS838" s="57">
        <f t="shared" ref="CS838:CS901" si="1404">IF($A838&lt;&gt;"",IF(CS837&lt;&gt;0,CS837,IF(CQ838&lt;=$BB$2,"Stop Loss",0)),0)</f>
        <v>0</v>
      </c>
      <c r="CT838" s="57">
        <f t="shared" si="1396"/>
        <v>0</v>
      </c>
      <c r="CU838" s="24" t="str">
        <f t="shared" si="1344"/>
        <v/>
      </c>
      <c r="CV838" s="24" t="str">
        <f t="shared" si="1345"/>
        <v/>
      </c>
      <c r="CW838" s="24" t="str">
        <f t="shared" si="1346"/>
        <v/>
      </c>
      <c r="CX838" s="24" t="str">
        <f t="shared" si="1347"/>
        <v/>
      </c>
      <c r="CY838" s="24" t="str">
        <f t="shared" si="1348"/>
        <v/>
      </c>
      <c r="CZ838" s="24" t="str">
        <f t="shared" si="1349"/>
        <v/>
      </c>
      <c r="DA838" s="24" t="str">
        <f t="shared" si="1350"/>
        <v/>
      </c>
      <c r="DB838" s="24" t="str">
        <f t="shared" si="1351"/>
        <v/>
      </c>
      <c r="DC838" s="24" t="str">
        <f t="shared" si="1352"/>
        <v/>
      </c>
      <c r="DD838" s="24" t="str">
        <f t="shared" si="1353"/>
        <v/>
      </c>
      <c r="DE838" s="24" t="str">
        <f t="shared" si="1354"/>
        <v/>
      </c>
      <c r="DF838" s="24" t="str">
        <f t="shared" si="1355"/>
        <v/>
      </c>
      <c r="DG838" s="24" t="str">
        <f t="shared" si="1356"/>
        <v/>
      </c>
      <c r="DJ838" s="39"/>
      <c r="EA838" s="7"/>
    </row>
    <row r="839" spans="2:131" x14ac:dyDescent="0.2">
      <c r="B839" s="61" t="str">
        <f t="shared" si="1399"/>
        <v/>
      </c>
      <c r="C839" s="7" t="str">
        <f t="shared" si="1389"/>
        <v/>
      </c>
      <c r="D839" s="60">
        <f t="shared" si="1400"/>
        <v>0</v>
      </c>
      <c r="E839" s="7" t="str">
        <f t="shared" si="1401"/>
        <v/>
      </c>
      <c r="F839" s="72" t="str">
        <f t="shared" si="1397"/>
        <v/>
      </c>
      <c r="G839" s="108" t="str">
        <f t="shared" si="1398"/>
        <v/>
      </c>
      <c r="H839" s="112">
        <f t="shared" si="1390"/>
        <v>0</v>
      </c>
      <c r="I839" s="112">
        <f t="shared" si="1391"/>
        <v>0</v>
      </c>
      <c r="J839" s="112">
        <f t="shared" si="1392"/>
        <v>0</v>
      </c>
      <c r="K839" s="112">
        <f t="shared" si="1393"/>
        <v>0</v>
      </c>
      <c r="L839" s="112">
        <f t="shared" si="1394"/>
        <v>0</v>
      </c>
      <c r="M839" s="112">
        <f t="shared" si="1395"/>
        <v>0</v>
      </c>
      <c r="N839" s="60"/>
      <c r="O839" s="61"/>
      <c r="P839" s="61"/>
      <c r="Q839" s="61"/>
      <c r="R839" s="61"/>
      <c r="S839" s="7"/>
      <c r="T839" s="67">
        <f t="shared" si="1357"/>
        <v>1</v>
      </c>
      <c r="U839" s="76" t="str">
        <f t="shared" si="1358"/>
        <v/>
      </c>
      <c r="V839" s="76" t="str">
        <f t="shared" si="1359"/>
        <v/>
      </c>
      <c r="W839" s="76" t="str">
        <f t="shared" si="1360"/>
        <v/>
      </c>
      <c r="X839" s="76" t="str">
        <f t="shared" si="1361"/>
        <v/>
      </c>
      <c r="Y839" s="76" t="str">
        <f t="shared" si="1362"/>
        <v/>
      </c>
      <c r="Z839" s="76" t="str">
        <f t="shared" si="1363"/>
        <v/>
      </c>
      <c r="AA839" s="131" t="b">
        <f t="shared" ref="AA839:AA902" si="1405">IF($A839&lt;&gt;"",IF(U839&lt;&gt;"",IF(ABS($A839)=ABS(LEFT(U839,2)),35*$T839,-1*$T839),0))</f>
        <v>0</v>
      </c>
      <c r="AB839" s="131" t="b">
        <f t="shared" ref="AB839:AB902" si="1406">IF($A839&lt;&gt;"",IF(V839&lt;&gt;"",IF(ABS($A839)=ABS(LEFT(V839,2)),35*$T839,-1*$T839),0))</f>
        <v>0</v>
      </c>
      <c r="AC839" s="131" t="b">
        <f t="shared" ref="AC839:AC902" si="1407">IF($A839&lt;&gt;"",IF(W839&lt;&gt;"",IF(ABS($A839)=ABS(LEFT(W839,2)),35*$T839,-1*$T839),0))</f>
        <v>0</v>
      </c>
      <c r="AD839" s="131" t="b">
        <f t="shared" ref="AD839:AD902" si="1408">IF($A839&lt;&gt;"",IF(X839&lt;&gt;"",IF(ABS($A839)=ABS(LEFT(X839,2)),35*$T839,-1*$T839),0))</f>
        <v>0</v>
      </c>
      <c r="AE839" s="131" t="b">
        <f t="shared" ref="AE839:AE902" si="1409">IF($A839&lt;&gt;"",IF(Y839&lt;&gt;"",IF(ABS($A839)=ABS(LEFT(Y839,2)),35*$T839,-1*$T839),0))</f>
        <v>0</v>
      </c>
      <c r="AF839" s="131" t="b">
        <f t="shared" ref="AF839:AF902" si="1410">IF($A839&lt;&gt;"",IF(Z839&lt;&gt;"",IF(ABS($A839)=ABS(LEFT(Z839,2)),35*$T839,-1*$T839),0))</f>
        <v>0</v>
      </c>
      <c r="AG839" s="131">
        <f t="shared" si="1379"/>
        <v>0</v>
      </c>
      <c r="AH839" s="131">
        <f t="shared" si="1385"/>
        <v>1</v>
      </c>
      <c r="AI839" s="13">
        <f t="shared" ref="AI839:AI902" si="1411">IF($A839&lt;&gt;"",IF(OR($CR838&lt;&gt;0,$CS838&lt;&gt;0),0,SUM(AA839:AF839)),0)</f>
        <v>0</v>
      </c>
      <c r="AJ839" s="11">
        <f t="shared" si="1364"/>
        <v>0</v>
      </c>
      <c r="AK839" s="67">
        <f t="shared" si="1365"/>
        <v>1</v>
      </c>
      <c r="AL839" s="118" t="str">
        <f t="shared" si="1366"/>
        <v/>
      </c>
      <c r="AM839" s="118" t="str">
        <f t="shared" si="1367"/>
        <v/>
      </c>
      <c r="AN839" s="118" t="str">
        <f t="shared" si="1368"/>
        <v/>
      </c>
      <c r="AO839" s="118" t="str">
        <f t="shared" si="1369"/>
        <v/>
      </c>
      <c r="AP839" s="118" t="str">
        <f t="shared" si="1370"/>
        <v/>
      </c>
      <c r="AQ839" s="118" t="str">
        <f t="shared" si="1371"/>
        <v/>
      </c>
      <c r="AR839" s="118" t="str">
        <f t="shared" si="1372"/>
        <v/>
      </c>
      <c r="AS839" s="60" t="b">
        <f t="shared" ref="AS839:AS902" si="1412">IF($A839&lt;&gt;"",IF(AL839&lt;&gt;"",IF(ABS($A839)=ABS(LEFT(AL839,2)),35*$AK839,-1*$AK839),0))</f>
        <v>0</v>
      </c>
      <c r="AT839" s="60" t="b">
        <f t="shared" ref="AT839:AT902" si="1413">IF($A839&lt;&gt;"",IF(AM839&lt;&gt;"",IF(ABS($A839)=ABS(LEFT(AM839,2)),35*$AK839,-1*$AK839),0))</f>
        <v>0</v>
      </c>
      <c r="AU839" s="60" t="b">
        <f t="shared" ref="AU839:AU902" si="1414">IF($A839&lt;&gt;"",IF(AN839&lt;&gt;"",IF(ABS($A839)=ABS(LEFT(AN839,2)),35*$AK839,-1*$AK839),0))</f>
        <v>0</v>
      </c>
      <c r="AV839" s="60" t="b">
        <f t="shared" ref="AV839:AV902" si="1415">IF($A839&lt;&gt;"",IF(AO839&lt;&gt;"",IF(ABS($A839)=ABS(LEFT(AO839,2)),35*$AK839,-1*$AK839),0))</f>
        <v>0</v>
      </c>
      <c r="AW839" s="60" t="b">
        <f t="shared" ref="AW839:AW902" si="1416">IF($A839&lt;&gt;"",IF(AP839&lt;&gt;"",IF(ABS($A839)=ABS(LEFT(AP839,2)),35*$AK839,-1*$AK839),0))</f>
        <v>0</v>
      </c>
      <c r="AX839" s="60" t="b">
        <f t="shared" ref="AX839:AX902" si="1417">IF($A839&lt;&gt;"",IF(AQ839&lt;&gt;"",IF(ABS($A839)=ABS(LEFT(AQ839,2)),35*$AK839,-1*$AK839),0))</f>
        <v>0</v>
      </c>
      <c r="AY839" s="60" t="b">
        <f t="shared" ref="AY839:AY902" si="1418">IF($A839&lt;&gt;"",IF(AR839&lt;&gt;"",IF(ABS($A839)=ABS(LEFT(AR839,2)),35*$AK839,-1*$AK839),0))</f>
        <v>0</v>
      </c>
      <c r="AZ839" s="131">
        <f t="shared" si="1380"/>
        <v>0</v>
      </c>
      <c r="BA839" s="131">
        <f t="shared" si="1386"/>
        <v>1</v>
      </c>
      <c r="BB839" s="13">
        <f t="shared" si="1373"/>
        <v>0</v>
      </c>
      <c r="BC839" s="11">
        <f t="shared" ref="BC839:BC902" si="1419">IF(A839&lt;&gt;"",BB839+BC838,0)</f>
        <v>0</v>
      </c>
      <c r="BD839" s="67">
        <f t="shared" si="1374"/>
        <v>1</v>
      </c>
      <c r="BE839" s="76" t="str">
        <f t="shared" ref="BE839:BE902" si="1420">IF($A838&lt;&gt;"",IF(OR($CR838&lt;&gt;0,$CS838&lt;&gt;0,$AJ838&gt;0),"",IF(AND($H837=1,$H838=2),"01,",IF(AND($I837=1,$I838=2),"21,",IF(AND($J837=1,$J838=2),"03,",IF(BE838&lt;&gt;"",BE838,""))))),"")</f>
        <v/>
      </c>
      <c r="BF839" s="76" t="str">
        <f t="shared" ref="BF839:BF902" si="1421">IF($A838&lt;&gt;"",IF(OR($CR838&lt;&gt;0,$CS838&lt;&gt;0,$AJ838&gt;0),"",IF(AND($H837=1,$H838=2),"12,",IF(AND($I837=1,$I838=2),"23,",IF(AND($J837=1,$J838=2),"30,",IF(BF838&lt;&gt;"",BF838,""))))),"")</f>
        <v/>
      </c>
      <c r="BG839" s="76" t="str">
        <f t="shared" ref="BG839:BG902" si="1422">IF($A838&lt;&gt;"",IF(OR($CR838&lt;&gt;0,$CS838&lt;&gt;0,$AJ838&gt;0),"",IF(AND($H837=1,$H838=2),"14,",IF(AND($I837=1,$I838=2),"25,",IF(AND($J837=1,$J838=2),"32,",IF(BG838&lt;&gt;"",BG838,""))))),"")</f>
        <v/>
      </c>
      <c r="BH839" s="76" t="str">
        <f t="shared" ref="BH839:BH902" si="1423">IF($A838&lt;&gt;"",IF(OR($CR838&lt;&gt;0,$CS838&lt;&gt;0,$AJ838&gt;0),"",IF(AND($H837=1,$H838=2),"16,",IF(AND($I837=1,$I838=2),"27,",IF(AND($J837=1,$J838=2),"34,",IF(BH838&lt;&gt;"",BH838,""))))),"")</f>
        <v/>
      </c>
      <c r="BI839" s="76" t="str">
        <f t="shared" ref="BI839:BI902" si="1424">IF($A838&lt;&gt;"",IF(OR($CR838&lt;&gt;0,$CS838&lt;&gt;0,$AJ838&gt;0),"",IF(AND($H837=1,$H838=2),"18,",IF(AND($I837=1,$I838=2),"",IF(AND($J837=1,$J838=2),"36,",IF(BI838&lt;&gt;"",BI838,""))))),"")</f>
        <v/>
      </c>
      <c r="BJ839" s="76" t="str">
        <f t="shared" ref="BJ839:BJ902" si="1425">IF($A838&lt;&gt;"",IF(OR($CR838&lt;&gt;0,$CS838&lt;&gt;0,$AJ838&gt;0),"",IF(AND($H837=1,$H838=2),"19,",IF(AND($I837=1,$I838=2),"",IF(AND($J837=1,$J838=2),"",IF(BJ838&lt;&gt;"",BJ838,""))))),"")</f>
        <v/>
      </c>
      <c r="BK839" s="131" t="b">
        <f t="shared" ref="BK839:BK902" si="1426">IF($A839&lt;&gt;"",IF(BE839&lt;&gt;"",IF(ABS($A839)=ABS(LEFT(BE839,2)),35*$T839,-1*$T839),0))</f>
        <v>0</v>
      </c>
      <c r="BL839" s="131" t="b">
        <f t="shared" ref="BL839:BL902" si="1427">IF($A839&lt;&gt;"",IF(BF839&lt;&gt;"",IF(ABS($A839)=ABS(LEFT(BF839,2)),35*$T839,-1*$T839),0))</f>
        <v>0</v>
      </c>
      <c r="BM839" s="131" t="b">
        <f t="shared" ref="BM839:BM902" si="1428">IF($A839&lt;&gt;"",IF(BG839&lt;&gt;"",IF(ABS($A839)=ABS(LEFT(BG839,2)),35*$T839,-1*$T839),0))</f>
        <v>0</v>
      </c>
      <c r="BN839" s="131" t="b">
        <f t="shared" ref="BN839:BN902" si="1429">IF($A839&lt;&gt;"",IF(BH839&lt;&gt;"",IF(ABS($A839)=ABS(LEFT(BH839,2)),35*$T839,-1*$T839),0))</f>
        <v>0</v>
      </c>
      <c r="BO839" s="131" t="b">
        <f t="shared" ref="BO839:BO902" si="1430">IF($A839&lt;&gt;"",IF(BI839&lt;&gt;"",IF(ABS($A839)=ABS(LEFT(BI839,2)),35*$T839,-1*$T839),0))</f>
        <v>0</v>
      </c>
      <c r="BP839" s="131" t="b">
        <f t="shared" ref="BP839:BP902" si="1431">IF($A839&lt;&gt;"",IF(BJ839&lt;&gt;"",IF(ABS($A839)=ABS(LEFT(BJ839,2)),35*$T839,-1*$T839),0))</f>
        <v>0</v>
      </c>
      <c r="BQ839" s="131">
        <f t="shared" si="1381"/>
        <v>0</v>
      </c>
      <c r="BR839" s="131">
        <f t="shared" si="1387"/>
        <v>1</v>
      </c>
      <c r="BS839" s="92">
        <f t="shared" si="1382"/>
        <v>0</v>
      </c>
      <c r="BT839" s="13">
        <f t="shared" ref="BT839:BT902" si="1432">IF($A839&lt;&gt;"",IF(OR($CR838&lt;&gt;0,$CS838&lt;&gt;0),0,SUM(BK839:BP839)),0)</f>
        <v>0</v>
      </c>
      <c r="BU839" s="11">
        <f t="shared" si="1375"/>
        <v>0</v>
      </c>
      <c r="BV839" s="67">
        <f t="shared" si="1376"/>
        <v>1</v>
      </c>
      <c r="BW839" s="118" t="str">
        <f t="shared" ref="BW839:BW902" si="1433">IF($A838&lt;&gt;"",IF(OR($CR838&lt;&gt;0,$CS838&lt;&gt;0,$BC838&gt;0),"",IF(AND($K837=1,$K838=2),"10,",IF(AND($L837=1,$L838=2),"02,",IF(AND($M837=1,$M838=2),"31,",IF(BW838&lt;&gt;"",BW838,""))))),"")</f>
        <v/>
      </c>
      <c r="BX839" s="118" t="str">
        <f t="shared" ref="BX839:BX902" si="1434">IF($A838&lt;&gt;"",IF(OR($CR838&lt;&gt;0,$CS838&lt;&gt;0,$BC838&gt;0),"",IF(AND($K837=1,$K838=2),"11,",IF(AND($L837=1,$L838=2),"20,",IF(AND($M837=1,$M838=2),"33,",IF(BX838&lt;&gt;"",BX838,""))))),"")</f>
        <v/>
      </c>
      <c r="BY839" s="118" t="str">
        <f t="shared" ref="BY839:BY902" si="1435">IF($A838&lt;&gt;"",IF(OR($CR838&lt;&gt;0,$CS838&lt;&gt;0,$BC838&gt;0),"",IF(AND($K837=1,$K838=2),"13,",IF(AND($L837=1,$L838=2),"23,",IF(AND($M837=1,$M838=2),"35,",IF(BY838&lt;&gt;"",BY838,""))))),"")</f>
        <v/>
      </c>
      <c r="BZ839" s="118" t="str">
        <f t="shared" ref="BZ839:BZ902" si="1436">IF($A838&lt;&gt;"",IF(OR($CR838&lt;&gt;0,$CS838&lt;&gt;0,$BC838&gt;0),"",IF(AND($K837=1,$K838=2),"15,",IF(AND($L837=1,$L838=2),"24,",IF(AND($M837=1,$M838=2),"",IF(BZ838&lt;&gt;"",BZ838,""))))),"")</f>
        <v/>
      </c>
      <c r="CA839" s="118" t="str">
        <f t="shared" ref="CA839:CA902" si="1437">IF($A838&lt;&gt;"",IF(OR($CR838&lt;&gt;0,$CS838&lt;&gt;0,$BC838&gt;0),"",IF(AND($K837=1,$K838=2),"17,",IF(AND($L837=1,$L838=2),"26,",IF(AND($M837=1,$M838=2),"",IF(CA838&lt;&gt;"",CA838,""))))),"")</f>
        <v/>
      </c>
      <c r="CB839" s="118" t="str">
        <f t="shared" ref="CB839:CB902" si="1438">IF($A838&lt;&gt;"",IF(OR($CR838&lt;&gt;0,$CS838&lt;&gt;0,$BC838&gt;0),"",IF(AND($K837=1,$K838=2),"",IF(AND($L837=1,$L838=2),"28,",IF(AND($M837=1,$M838=2),"",IF(CB838&lt;&gt;"",CB838,""))))),"")</f>
        <v/>
      </c>
      <c r="CC839" s="118" t="str">
        <f t="shared" ref="CC839:CC902" si="1439">IF($A838&lt;&gt;"",IF(OR($CR838&lt;&gt;0,$CS838&lt;&gt;0,$BC838&gt;0),"",IF(AND($K837=1,$K838=2),"",IF(AND($L837=1,$L838=2),"29,",IF(AND($M837=1,$M838=2),"",IF(CC838&lt;&gt;"",CC838,""))))),"")</f>
        <v/>
      </c>
      <c r="CD839" s="60" t="b">
        <f t="shared" ref="CD839:CD902" si="1440">IF($A839&lt;&gt;"",IF(BW839&lt;&gt;"",IF(ABS($A839)=ABS(LEFT(BW839,2)),35*$AK839,-1*$AK839),0))</f>
        <v>0</v>
      </c>
      <c r="CE839" s="60" t="b">
        <f t="shared" ref="CE839:CE902" si="1441">IF($A839&lt;&gt;"",IF(BX839&lt;&gt;"",IF(ABS($A839)=ABS(LEFT(BX839,2)),35*$AK839,-1*$AK839),0))</f>
        <v>0</v>
      </c>
      <c r="CF839" s="60" t="b">
        <f t="shared" ref="CF839:CF902" si="1442">IF($A839&lt;&gt;"",IF(BY839&lt;&gt;"",IF(ABS($A839)=ABS(LEFT(BY839,2)),35*$AK839,-1*$AK839),0))</f>
        <v>0</v>
      </c>
      <c r="CG839" s="60" t="b">
        <f t="shared" ref="CG839:CG902" si="1443">IF($A839&lt;&gt;"",IF(BZ839&lt;&gt;"",IF(ABS($A839)=ABS(LEFT(BZ839,2)),35*$AK839,-1*$AK839),0))</f>
        <v>0</v>
      </c>
      <c r="CH839" s="60" t="b">
        <f t="shared" ref="CH839:CH902" si="1444">IF($A839&lt;&gt;"",IF(CA839&lt;&gt;"",IF(ABS($A839)=ABS(LEFT(CA839,2)),35*$AK839,-1*$AK839),0))</f>
        <v>0</v>
      </c>
      <c r="CI839" s="60" t="b">
        <f t="shared" ref="CI839:CI902" si="1445">IF($A839&lt;&gt;"",IF(CB839&lt;&gt;"",IF(ABS($A839)=ABS(LEFT(CB839,2)),35*$AK839,-1*$AK839),0))</f>
        <v>0</v>
      </c>
      <c r="CJ839" s="60" t="b">
        <f t="shared" ref="CJ839:CJ902" si="1446">IF($A839&lt;&gt;"",IF(CC839&lt;&gt;"",IF(ABS($A839)=ABS(LEFT(CC839,2)),35*$AK839,-1*$AK839),0))</f>
        <v>0</v>
      </c>
      <c r="CK839" s="131">
        <f t="shared" si="1383"/>
        <v>0</v>
      </c>
      <c r="CL839" s="131">
        <f t="shared" si="1388"/>
        <v>1</v>
      </c>
      <c r="CM839" s="92">
        <f t="shared" si="1384"/>
        <v>0</v>
      </c>
      <c r="CN839" s="13">
        <f t="shared" si="1377"/>
        <v>0</v>
      </c>
      <c r="CO839" s="11">
        <f t="shared" ref="CO839:CO902" si="1447">IF(AK839&lt;&gt;"",CN839+CO838,0)</f>
        <v>0</v>
      </c>
      <c r="CP839" s="13">
        <f t="shared" si="1378"/>
        <v>0</v>
      </c>
      <c r="CQ839" s="11">
        <f t="shared" si="1402"/>
        <v>0</v>
      </c>
      <c r="CR839" s="57">
        <f t="shared" si="1403"/>
        <v>0</v>
      </c>
      <c r="CS839" s="57">
        <f t="shared" si="1404"/>
        <v>0</v>
      </c>
      <c r="CT839" s="57">
        <f t="shared" si="1396"/>
        <v>0</v>
      </c>
      <c r="CU839" s="24" t="str">
        <f t="shared" ref="CU839:CU902" si="1448">IF(U839&lt;&gt;"",$T839&amp;",","")</f>
        <v/>
      </c>
      <c r="CV839" s="24" t="str">
        <f t="shared" ref="CV839:CV902" si="1449">IF(V839&lt;&gt;"",$T839&amp;",","")</f>
        <v/>
      </c>
      <c r="CW839" s="24" t="str">
        <f t="shared" ref="CW839:CW902" si="1450">IF(W839&lt;&gt;"",$T839&amp;",","")</f>
        <v/>
      </c>
      <c r="CX839" s="24" t="str">
        <f t="shared" ref="CX839:CX902" si="1451">IF(X839&lt;&gt;"",$T839&amp;",","")</f>
        <v/>
      </c>
      <c r="CY839" s="24" t="str">
        <f t="shared" ref="CY839:CY902" si="1452">IF(Y839&lt;&gt;"",$T839&amp;",","")</f>
        <v/>
      </c>
      <c r="CZ839" s="24" t="str">
        <f t="shared" ref="CZ839:CZ902" si="1453">IF(Z839&lt;&gt;"",$T839&amp;",","")</f>
        <v/>
      </c>
      <c r="DA839" s="24" t="str">
        <f t="shared" ref="DA839:DA902" si="1454">IF(AL839&lt;&gt;"",$AK839&amp;",","")</f>
        <v/>
      </c>
      <c r="DB839" s="24" t="str">
        <f t="shared" ref="DB839:DB902" si="1455">IF(AM839&lt;&gt;"",$AK839&amp;",","")</f>
        <v/>
      </c>
      <c r="DC839" s="24" t="str">
        <f t="shared" ref="DC839:DC902" si="1456">IF(AN839&lt;&gt;"",$AK839&amp;",","")</f>
        <v/>
      </c>
      <c r="DD839" s="24" t="str">
        <f t="shared" ref="DD839:DD902" si="1457">IF(AO839&lt;&gt;"",$AK839&amp;",","")</f>
        <v/>
      </c>
      <c r="DE839" s="24" t="str">
        <f t="shared" ref="DE839:DE902" si="1458">IF(AP839&lt;&gt;"",$AK839&amp;",","")</f>
        <v/>
      </c>
      <c r="DF839" s="24" t="str">
        <f t="shared" ref="DF839:DF902" si="1459">IF(AQ839&lt;&gt;"",$AK839&amp;",","")</f>
        <v/>
      </c>
      <c r="DG839" s="24" t="str">
        <f t="shared" ref="DG839:DG902" si="1460">IF(AR839&lt;&gt;"",$AK839&amp;",","")</f>
        <v/>
      </c>
      <c r="DJ839" s="39"/>
      <c r="EA839" s="7"/>
    </row>
    <row r="840" spans="2:131" x14ac:dyDescent="0.2">
      <c r="B840" s="61" t="str">
        <f t="shared" si="1399"/>
        <v/>
      </c>
      <c r="C840" s="7" t="str">
        <f t="shared" si="1389"/>
        <v/>
      </c>
      <c r="D840" s="60">
        <f t="shared" si="1400"/>
        <v>0</v>
      </c>
      <c r="E840" s="7" t="str">
        <f t="shared" si="1401"/>
        <v/>
      </c>
      <c r="F840" s="72" t="str">
        <f t="shared" si="1397"/>
        <v/>
      </c>
      <c r="G840" s="108" t="str">
        <f t="shared" si="1398"/>
        <v/>
      </c>
      <c r="H840" s="112">
        <f t="shared" si="1390"/>
        <v>0</v>
      </c>
      <c r="I840" s="112">
        <f t="shared" si="1391"/>
        <v>0</v>
      </c>
      <c r="J840" s="112">
        <f t="shared" si="1392"/>
        <v>0</v>
      </c>
      <c r="K840" s="112">
        <f t="shared" si="1393"/>
        <v>0</v>
      </c>
      <c r="L840" s="112">
        <f t="shared" si="1394"/>
        <v>0</v>
      </c>
      <c r="M840" s="112">
        <f t="shared" si="1395"/>
        <v>0</v>
      </c>
      <c r="N840" s="60"/>
      <c r="O840" s="61"/>
      <c r="P840" s="61"/>
      <c r="Q840" s="61"/>
      <c r="R840" s="61"/>
      <c r="S840" s="7"/>
      <c r="T840" s="67">
        <f t="shared" ref="T840:T903" si="1461">AH839</f>
        <v>1</v>
      </c>
      <c r="U840" s="76" t="str">
        <f t="shared" ref="U840:U903" si="1462">IF($A839&lt;&gt;"",IF(OR($CR839&lt;&gt;0,$CS839&lt;&gt;0,$AI839&gt;0),"",IF(AND($H838=1,$H839=2),"01,",IF(AND($I838=1,$I839=2),"21,",IF(AND($J838=1,$J839=2),"03,",IF(U839&lt;&gt;"",U839,""))))),"")</f>
        <v/>
      </c>
      <c r="V840" s="76" t="str">
        <f t="shared" ref="V840:V903" si="1463">IF($A839&lt;&gt;"",IF(OR($CR839&lt;&gt;0,$CS839&lt;&gt;0,$AI839&gt;0),"",IF(AND($H838=1,$H839=2),"12,",IF(AND($I838=1,$I839=2),"23,",IF(AND($J838=1,$J839=2),"30,",IF(V839&lt;&gt;"",V839,""))))),"")</f>
        <v/>
      </c>
      <c r="W840" s="76" t="str">
        <f t="shared" ref="W840:W903" si="1464">IF($A839&lt;&gt;"",IF(OR($CR839&lt;&gt;0,$CS839&lt;&gt;0,$AI839&gt;0),"",IF(AND($H838=1,$H839=2),"14,",IF(AND($I838=1,$I839=2),"25,",IF(AND($J838=1,$J839=2),"32,",IF(W839&lt;&gt;"",W839,""))))),"")</f>
        <v/>
      </c>
      <c r="X840" s="76" t="str">
        <f t="shared" ref="X840:X903" si="1465">IF($A839&lt;&gt;"",IF(OR($CR839&lt;&gt;0,$CS839&lt;&gt;0,$AI839&gt;0),"",IF(AND($H838=1,$H839=2),"16,",IF(AND($I838=1,$I839=2),"27,",IF(AND($J838=1,$J839=2),"34,",IF(X839&lt;&gt;"",X839,""))))),"")</f>
        <v/>
      </c>
      <c r="Y840" s="76" t="str">
        <f t="shared" ref="Y840:Y903" si="1466">IF($A839&lt;&gt;"",IF(OR($CR839&lt;&gt;0,$CS839&lt;&gt;0,$AI839&gt;0),"",IF(AND($H838=1,$H839=2),"18,",IF(AND($I838=1,$I839=2),"",IF(AND($J838=1,$J839=2),"36,",IF(Y839&lt;&gt;"",Y839,""))))),"")</f>
        <v/>
      </c>
      <c r="Z840" s="76" t="str">
        <f t="shared" ref="Z840:Z903" si="1467">IF($A839&lt;&gt;"",IF(OR($CR839&lt;&gt;0,$CS839&lt;&gt;0,$AI839&gt;0),"",IF(AND($H838=1,$H839=2),"19,",IF(AND($I838=1,$I839=2),"",IF(AND($J838=1,$J839=2),"",IF(Z839&lt;&gt;"",Z839,""))))),"")</f>
        <v/>
      </c>
      <c r="AA840" s="131" t="b">
        <f t="shared" si="1405"/>
        <v>0</v>
      </c>
      <c r="AB840" s="131" t="b">
        <f t="shared" si="1406"/>
        <v>0</v>
      </c>
      <c r="AC840" s="131" t="b">
        <f t="shared" si="1407"/>
        <v>0</v>
      </c>
      <c r="AD840" s="131" t="b">
        <f t="shared" si="1408"/>
        <v>0</v>
      </c>
      <c r="AE840" s="131" t="b">
        <f t="shared" si="1409"/>
        <v>0</v>
      </c>
      <c r="AF840" s="131" t="b">
        <f t="shared" si="1410"/>
        <v>0</v>
      </c>
      <c r="AG840" s="131">
        <f t="shared" si="1379"/>
        <v>0</v>
      </c>
      <c r="AH840" s="131">
        <f t="shared" si="1385"/>
        <v>1</v>
      </c>
      <c r="AI840" s="13">
        <f t="shared" si="1411"/>
        <v>0</v>
      </c>
      <c r="AJ840" s="11">
        <f t="shared" ref="AJ840:AJ903" si="1468">IF(A840&lt;&gt;"",AI840+AJ839,0)</f>
        <v>0</v>
      </c>
      <c r="AK840" s="67">
        <f t="shared" ref="AK840:AK903" si="1469">BA839</f>
        <v>1</v>
      </c>
      <c r="AL840" s="118" t="str">
        <f t="shared" ref="AL840:AL903" si="1470">IF($A839&lt;&gt;"",IF(OR($CR839&lt;&gt;0,$CS839&lt;&gt;0,$BB839&gt;0),"",IF(AND($K838=1,$K839=2),"10,",IF(AND($L838=1,$L839=2),"02,",IF(AND($M838=1,$M839=2),"31,",IF(AL839&lt;&gt;"",AL839,""))))),"")</f>
        <v/>
      </c>
      <c r="AM840" s="118" t="str">
        <f t="shared" ref="AM840:AM903" si="1471">IF($A839&lt;&gt;"",IF(OR($CR839&lt;&gt;0,$CS839&lt;&gt;0,$BB839&gt;0),"",IF(AND($K838=1,$K839=2),"11,",IF(AND($L838=1,$L839=2),"20,",IF(AND($M838=1,$M839=2),"33,",IF(AM839&lt;&gt;"",AM839,""))))),"")</f>
        <v/>
      </c>
      <c r="AN840" s="118" t="str">
        <f t="shared" ref="AN840:AN903" si="1472">IF($A839&lt;&gt;"",IF(OR($CR839&lt;&gt;0,$CS839&lt;&gt;0,$BB839&gt;0),"",IF(AND($K838=1,$K839=2),"13,",IF(AND($L838=1,$L839=2),"22,",IF(AND($M838=1,$M839=2),"35,",IF(AN839&lt;&gt;"",AN839,""))))),"")</f>
        <v/>
      </c>
      <c r="AO840" s="118" t="str">
        <f t="shared" ref="AO840:AO903" si="1473">IF($A839&lt;&gt;"",IF(OR($CR839&lt;&gt;0,$CS839&lt;&gt;0,$BB839&gt;0),"",IF(AND($K838=1,$K839=2),"15,",IF(AND($L838=1,$L839=2),"24,",IF(AND($M838=1,$M839=2),"",IF(AO839&lt;&gt;"",AO839,""))))),"")</f>
        <v/>
      </c>
      <c r="AP840" s="118" t="str">
        <f t="shared" ref="AP840:AP903" si="1474">IF($A839&lt;&gt;"",IF(OR($CR839&lt;&gt;0,$CS839&lt;&gt;0,$BB839&gt;0),"",IF(AND($K838=1,$K839=2),"17,",IF(AND($L838=1,$L839=2),"26,",IF(AND($M838=1,$M839=2),"",IF(AP839&lt;&gt;"",AP839,""))))),"")</f>
        <v/>
      </c>
      <c r="AQ840" s="118" t="str">
        <f t="shared" ref="AQ840:AQ903" si="1475">IF($A839&lt;&gt;"",IF(OR($CR839&lt;&gt;0,$CS839&lt;&gt;0,$BB839&gt;0),"",IF(AND($K838=1,$K839=2),"",IF(AND($L838=1,$L839=2),"28,",IF(AND($M838=1,$M839=2),"",IF(AQ839&lt;&gt;"",AQ839,""))))),"")</f>
        <v/>
      </c>
      <c r="AR840" s="118" t="str">
        <f t="shared" ref="AR840:AR903" si="1476">IF($A839&lt;&gt;"",IF(OR($CR839&lt;&gt;0,$CS839&lt;&gt;0,$BB839&gt;0),"",IF(AND($K838=1,$K839=2),"",IF(AND($L838=1,$L839=2),"29,",IF(AND($M838=1,$M839=2),"",IF(AR839&lt;&gt;"",AR839,""))))),"")</f>
        <v/>
      </c>
      <c r="AS840" s="60" t="b">
        <f t="shared" si="1412"/>
        <v>0</v>
      </c>
      <c r="AT840" s="60" t="b">
        <f t="shared" si="1413"/>
        <v>0</v>
      </c>
      <c r="AU840" s="60" t="b">
        <f t="shared" si="1414"/>
        <v>0</v>
      </c>
      <c r="AV840" s="60" t="b">
        <f t="shared" si="1415"/>
        <v>0</v>
      </c>
      <c r="AW840" s="60" t="b">
        <f t="shared" si="1416"/>
        <v>0</v>
      </c>
      <c r="AX840" s="60" t="b">
        <f t="shared" si="1417"/>
        <v>0</v>
      </c>
      <c r="AY840" s="60" t="b">
        <f t="shared" si="1418"/>
        <v>0</v>
      </c>
      <c r="AZ840" s="131">
        <f t="shared" si="1380"/>
        <v>0</v>
      </c>
      <c r="BA840" s="131">
        <f t="shared" si="1386"/>
        <v>1</v>
      </c>
      <c r="BB840" s="13">
        <f t="shared" ref="BB840:BB903" si="1477">IF(A840&lt;&gt;"",IF(OR(CR839&lt;&gt;0,CS839&lt;&gt;0),0,SUM(AS840:AY840)),0)</f>
        <v>0</v>
      </c>
      <c r="BC840" s="11">
        <f t="shared" si="1419"/>
        <v>0</v>
      </c>
      <c r="BD840" s="67">
        <f t="shared" ref="BD840:BD903" si="1478">BR839</f>
        <v>1</v>
      </c>
      <c r="BE840" s="76" t="str">
        <f t="shared" si="1420"/>
        <v/>
      </c>
      <c r="BF840" s="76" t="str">
        <f t="shared" si="1421"/>
        <v/>
      </c>
      <c r="BG840" s="76" t="str">
        <f t="shared" si="1422"/>
        <v/>
      </c>
      <c r="BH840" s="76" t="str">
        <f t="shared" si="1423"/>
        <v/>
      </c>
      <c r="BI840" s="76" t="str">
        <f t="shared" si="1424"/>
        <v/>
      </c>
      <c r="BJ840" s="76" t="str">
        <f t="shared" si="1425"/>
        <v/>
      </c>
      <c r="BK840" s="131" t="b">
        <f t="shared" si="1426"/>
        <v>0</v>
      </c>
      <c r="BL840" s="131" t="b">
        <f t="shared" si="1427"/>
        <v>0</v>
      </c>
      <c r="BM840" s="131" t="b">
        <f t="shared" si="1428"/>
        <v>0</v>
      </c>
      <c r="BN840" s="131" t="b">
        <f t="shared" si="1429"/>
        <v>0</v>
      </c>
      <c r="BO840" s="131" t="b">
        <f t="shared" si="1430"/>
        <v>0</v>
      </c>
      <c r="BP840" s="131" t="b">
        <f t="shared" si="1431"/>
        <v>0</v>
      </c>
      <c r="BQ840" s="131">
        <f t="shared" si="1381"/>
        <v>0</v>
      </c>
      <c r="BR840" s="131">
        <f t="shared" si="1387"/>
        <v>1</v>
      </c>
      <c r="BS840" s="92">
        <f t="shared" si="1382"/>
        <v>0</v>
      </c>
      <c r="BT840" s="13">
        <f t="shared" si="1432"/>
        <v>0</v>
      </c>
      <c r="BU840" s="11">
        <f t="shared" ref="BU840:BU903" si="1479">IF(AK840&lt;&gt;"",BT840+BU839,0)</f>
        <v>0</v>
      </c>
      <c r="BV840" s="67">
        <f t="shared" ref="BV840:BV903" si="1480">CL839</f>
        <v>1</v>
      </c>
      <c r="BW840" s="118" t="str">
        <f t="shared" si="1433"/>
        <v/>
      </c>
      <c r="BX840" s="118" t="str">
        <f t="shared" si="1434"/>
        <v/>
      </c>
      <c r="BY840" s="118" t="str">
        <f t="shared" si="1435"/>
        <v/>
      </c>
      <c r="BZ840" s="118" t="str">
        <f t="shared" si="1436"/>
        <v/>
      </c>
      <c r="CA840" s="118" t="str">
        <f t="shared" si="1437"/>
        <v/>
      </c>
      <c r="CB840" s="118" t="str">
        <f t="shared" si="1438"/>
        <v/>
      </c>
      <c r="CC840" s="118" t="str">
        <f t="shared" si="1439"/>
        <v/>
      </c>
      <c r="CD840" s="60" t="b">
        <f t="shared" si="1440"/>
        <v>0</v>
      </c>
      <c r="CE840" s="60" t="b">
        <f t="shared" si="1441"/>
        <v>0</v>
      </c>
      <c r="CF840" s="60" t="b">
        <f t="shared" si="1442"/>
        <v>0</v>
      </c>
      <c r="CG840" s="60" t="b">
        <f t="shared" si="1443"/>
        <v>0</v>
      </c>
      <c r="CH840" s="60" t="b">
        <f t="shared" si="1444"/>
        <v>0</v>
      </c>
      <c r="CI840" s="60" t="b">
        <f t="shared" si="1445"/>
        <v>0</v>
      </c>
      <c r="CJ840" s="60" t="b">
        <f t="shared" si="1446"/>
        <v>0</v>
      </c>
      <c r="CK840" s="131">
        <f t="shared" si="1383"/>
        <v>0</v>
      </c>
      <c r="CL840" s="131">
        <f t="shared" si="1388"/>
        <v>1</v>
      </c>
      <c r="CM840" s="92">
        <f t="shared" si="1384"/>
        <v>0</v>
      </c>
      <c r="CN840" s="13">
        <f t="shared" ref="CN840:CN903" si="1481">IF(AK840&lt;&gt;"",IF(OR(EE839&lt;&gt;0,EF839&lt;&gt;0),0,SUM(CD840:CJ840)),0)</f>
        <v>0</v>
      </c>
      <c r="CO840" s="11">
        <f t="shared" si="1447"/>
        <v>0</v>
      </c>
      <c r="CP840" s="13">
        <f t="shared" ref="CP840:CP903" si="1482">IF(A840&lt;&gt;"",AI840+BB840,0)</f>
        <v>0</v>
      </c>
      <c r="CQ840" s="11">
        <f t="shared" si="1402"/>
        <v>0</v>
      </c>
      <c r="CR840" s="57">
        <f t="shared" si="1403"/>
        <v>0</v>
      </c>
      <c r="CS840" s="57">
        <f t="shared" si="1404"/>
        <v>0</v>
      </c>
      <c r="CT840" s="57">
        <f t="shared" si="1396"/>
        <v>0</v>
      </c>
      <c r="CU840" s="24" t="str">
        <f t="shared" si="1448"/>
        <v/>
      </c>
      <c r="CV840" s="24" t="str">
        <f t="shared" si="1449"/>
        <v/>
      </c>
      <c r="CW840" s="24" t="str">
        <f t="shared" si="1450"/>
        <v/>
      </c>
      <c r="CX840" s="24" t="str">
        <f t="shared" si="1451"/>
        <v/>
      </c>
      <c r="CY840" s="24" t="str">
        <f t="shared" si="1452"/>
        <v/>
      </c>
      <c r="CZ840" s="24" t="str">
        <f t="shared" si="1453"/>
        <v/>
      </c>
      <c r="DA840" s="24" t="str">
        <f t="shared" si="1454"/>
        <v/>
      </c>
      <c r="DB840" s="24" t="str">
        <f t="shared" si="1455"/>
        <v/>
      </c>
      <c r="DC840" s="24" t="str">
        <f t="shared" si="1456"/>
        <v/>
      </c>
      <c r="DD840" s="24" t="str">
        <f t="shared" si="1457"/>
        <v/>
      </c>
      <c r="DE840" s="24" t="str">
        <f t="shared" si="1458"/>
        <v/>
      </c>
      <c r="DF840" s="24" t="str">
        <f t="shared" si="1459"/>
        <v/>
      </c>
      <c r="DG840" s="24" t="str">
        <f t="shared" si="1460"/>
        <v/>
      </c>
      <c r="DJ840" s="39"/>
      <c r="EA840" s="7"/>
    </row>
    <row r="841" spans="2:131" x14ac:dyDescent="0.2">
      <c r="B841" s="61" t="str">
        <f t="shared" si="1399"/>
        <v/>
      </c>
      <c r="C841" s="7" t="str">
        <f t="shared" si="1389"/>
        <v/>
      </c>
      <c r="D841" s="60">
        <f t="shared" si="1400"/>
        <v>0</v>
      </c>
      <c r="E841" s="7" t="str">
        <f t="shared" si="1401"/>
        <v/>
      </c>
      <c r="F841" s="72" t="str">
        <f t="shared" si="1397"/>
        <v/>
      </c>
      <c r="G841" s="108" t="str">
        <f t="shared" si="1398"/>
        <v/>
      </c>
      <c r="H841" s="112">
        <f t="shared" si="1390"/>
        <v>0</v>
      </c>
      <c r="I841" s="112">
        <f t="shared" si="1391"/>
        <v>0</v>
      </c>
      <c r="J841" s="112">
        <f t="shared" si="1392"/>
        <v>0</v>
      </c>
      <c r="K841" s="112">
        <f t="shared" si="1393"/>
        <v>0</v>
      </c>
      <c r="L841" s="112">
        <f t="shared" si="1394"/>
        <v>0</v>
      </c>
      <c r="M841" s="112">
        <f t="shared" si="1395"/>
        <v>0</v>
      </c>
      <c r="N841" s="60"/>
      <c r="O841" s="61"/>
      <c r="P841" s="61"/>
      <c r="Q841" s="61"/>
      <c r="R841" s="61"/>
      <c r="S841" s="7"/>
      <c r="T841" s="67">
        <f t="shared" si="1461"/>
        <v>1</v>
      </c>
      <c r="U841" s="76" t="str">
        <f t="shared" si="1462"/>
        <v/>
      </c>
      <c r="V841" s="76" t="str">
        <f t="shared" si="1463"/>
        <v/>
      </c>
      <c r="W841" s="76" t="str">
        <f t="shared" si="1464"/>
        <v/>
      </c>
      <c r="X841" s="76" t="str">
        <f t="shared" si="1465"/>
        <v/>
      </c>
      <c r="Y841" s="76" t="str">
        <f t="shared" si="1466"/>
        <v/>
      </c>
      <c r="Z841" s="76" t="str">
        <f t="shared" si="1467"/>
        <v/>
      </c>
      <c r="AA841" s="131" t="b">
        <f t="shared" si="1405"/>
        <v>0</v>
      </c>
      <c r="AB841" s="131" t="b">
        <f t="shared" si="1406"/>
        <v>0</v>
      </c>
      <c r="AC841" s="131" t="b">
        <f t="shared" si="1407"/>
        <v>0</v>
      </c>
      <c r="AD841" s="131" t="b">
        <f t="shared" si="1408"/>
        <v>0</v>
      </c>
      <c r="AE841" s="131" t="b">
        <f t="shared" si="1409"/>
        <v>0</v>
      </c>
      <c r="AF841" s="131" t="b">
        <f t="shared" si="1410"/>
        <v>0</v>
      </c>
      <c r="AG841" s="131">
        <f t="shared" ref="AG841:AG904" si="1483">IF(AJ841&gt;0,1,IF(U841&lt;&gt;U840,1,IF(U841&lt;&gt;"",1+AG840,AG840)))</f>
        <v>0</v>
      </c>
      <c r="AH841" s="131">
        <f t="shared" si="1385"/>
        <v>1</v>
      </c>
      <c r="AI841" s="13">
        <f t="shared" si="1411"/>
        <v>0</v>
      </c>
      <c r="AJ841" s="11">
        <f t="shared" si="1468"/>
        <v>0</v>
      </c>
      <c r="AK841" s="67">
        <f t="shared" si="1469"/>
        <v>1</v>
      </c>
      <c r="AL841" s="118" t="str">
        <f t="shared" si="1470"/>
        <v/>
      </c>
      <c r="AM841" s="118" t="str">
        <f t="shared" si="1471"/>
        <v/>
      </c>
      <c r="AN841" s="118" t="str">
        <f t="shared" si="1472"/>
        <v/>
      </c>
      <c r="AO841" s="118" t="str">
        <f t="shared" si="1473"/>
        <v/>
      </c>
      <c r="AP841" s="118" t="str">
        <f t="shared" si="1474"/>
        <v/>
      </c>
      <c r="AQ841" s="118" t="str">
        <f t="shared" si="1475"/>
        <v/>
      </c>
      <c r="AR841" s="118" t="str">
        <f t="shared" si="1476"/>
        <v/>
      </c>
      <c r="AS841" s="60" t="b">
        <f t="shared" si="1412"/>
        <v>0</v>
      </c>
      <c r="AT841" s="60" t="b">
        <f t="shared" si="1413"/>
        <v>0</v>
      </c>
      <c r="AU841" s="60" t="b">
        <f t="shared" si="1414"/>
        <v>0</v>
      </c>
      <c r="AV841" s="60" t="b">
        <f t="shared" si="1415"/>
        <v>0</v>
      </c>
      <c r="AW841" s="60" t="b">
        <f t="shared" si="1416"/>
        <v>0</v>
      </c>
      <c r="AX841" s="60" t="b">
        <f t="shared" si="1417"/>
        <v>0</v>
      </c>
      <c r="AY841" s="60" t="b">
        <f t="shared" si="1418"/>
        <v>0</v>
      </c>
      <c r="AZ841" s="131">
        <f t="shared" ref="AZ841:AZ904" si="1484">IF(BC841&gt;0,1,IF(AN841&lt;&gt;AN840,1,IF(AN841&lt;&gt;"",1+AZ840,AZ840)))</f>
        <v>0</v>
      </c>
      <c r="BA841" s="131">
        <f t="shared" si="1386"/>
        <v>1</v>
      </c>
      <c r="BB841" s="13">
        <f t="shared" si="1477"/>
        <v>0</v>
      </c>
      <c r="BC841" s="11">
        <f t="shared" si="1419"/>
        <v>0</v>
      </c>
      <c r="BD841" s="67">
        <f t="shared" si="1478"/>
        <v>1</v>
      </c>
      <c r="BE841" s="76" t="str">
        <f t="shared" si="1420"/>
        <v/>
      </c>
      <c r="BF841" s="76" t="str">
        <f t="shared" si="1421"/>
        <v/>
      </c>
      <c r="BG841" s="76" t="str">
        <f t="shared" si="1422"/>
        <v/>
      </c>
      <c r="BH841" s="76" t="str">
        <f t="shared" si="1423"/>
        <v/>
      </c>
      <c r="BI841" s="76" t="str">
        <f t="shared" si="1424"/>
        <v/>
      </c>
      <c r="BJ841" s="76" t="str">
        <f t="shared" si="1425"/>
        <v/>
      </c>
      <c r="BK841" s="131" t="b">
        <f t="shared" si="1426"/>
        <v>0</v>
      </c>
      <c r="BL841" s="131" t="b">
        <f t="shared" si="1427"/>
        <v>0</v>
      </c>
      <c r="BM841" s="131" t="b">
        <f t="shared" si="1428"/>
        <v>0</v>
      </c>
      <c r="BN841" s="131" t="b">
        <f t="shared" si="1429"/>
        <v>0</v>
      </c>
      <c r="BO841" s="131" t="b">
        <f t="shared" si="1430"/>
        <v>0</v>
      </c>
      <c r="BP841" s="131" t="b">
        <f t="shared" si="1431"/>
        <v>0</v>
      </c>
      <c r="BQ841" s="131">
        <f t="shared" ref="BQ841:BQ904" si="1485">IF(BU841&gt;0,1,IF(BE841&lt;&gt;BE840,1,IF(BE841&lt;&gt;"",1+BQ840,BQ840)))</f>
        <v>0</v>
      </c>
      <c r="BR841" s="131">
        <f t="shared" si="1387"/>
        <v>1</v>
      </c>
      <c r="BS841" s="92">
        <f t="shared" ref="BS841:BS904" si="1486">IF(BT841&lt;0,BS840+1,0)</f>
        <v>0</v>
      </c>
      <c r="BT841" s="13">
        <f t="shared" si="1432"/>
        <v>0</v>
      </c>
      <c r="BU841" s="11">
        <f t="shared" si="1479"/>
        <v>0</v>
      </c>
      <c r="BV841" s="67">
        <f t="shared" si="1480"/>
        <v>1</v>
      </c>
      <c r="BW841" s="118" t="str">
        <f t="shared" si="1433"/>
        <v/>
      </c>
      <c r="BX841" s="118" t="str">
        <f t="shared" si="1434"/>
        <v/>
      </c>
      <c r="BY841" s="118" t="str">
        <f t="shared" si="1435"/>
        <v/>
      </c>
      <c r="BZ841" s="118" t="str">
        <f t="shared" si="1436"/>
        <v/>
      </c>
      <c r="CA841" s="118" t="str">
        <f t="shared" si="1437"/>
        <v/>
      </c>
      <c r="CB841" s="118" t="str">
        <f t="shared" si="1438"/>
        <v/>
      </c>
      <c r="CC841" s="118" t="str">
        <f t="shared" si="1439"/>
        <v/>
      </c>
      <c r="CD841" s="60" t="b">
        <f t="shared" si="1440"/>
        <v>0</v>
      </c>
      <c r="CE841" s="60" t="b">
        <f t="shared" si="1441"/>
        <v>0</v>
      </c>
      <c r="CF841" s="60" t="b">
        <f t="shared" si="1442"/>
        <v>0</v>
      </c>
      <c r="CG841" s="60" t="b">
        <f t="shared" si="1443"/>
        <v>0</v>
      </c>
      <c r="CH841" s="60" t="b">
        <f t="shared" si="1444"/>
        <v>0</v>
      </c>
      <c r="CI841" s="60" t="b">
        <f t="shared" si="1445"/>
        <v>0</v>
      </c>
      <c r="CJ841" s="60" t="b">
        <f t="shared" si="1446"/>
        <v>0</v>
      </c>
      <c r="CK841" s="131">
        <f t="shared" ref="CK841:CK904" si="1487">IF(CO841&gt;0,1,IF(BY841&lt;&gt;BY840,1,IF(BY841&lt;&gt;"",1+CK840,CK840)))</f>
        <v>0</v>
      </c>
      <c r="CL841" s="131">
        <f t="shared" si="1388"/>
        <v>1</v>
      </c>
      <c r="CM841" s="92">
        <f t="shared" ref="CM841:CM904" si="1488">IF(CN841&lt;0,CM840+1,0)</f>
        <v>0</v>
      </c>
      <c r="CN841" s="13">
        <f t="shared" si="1481"/>
        <v>0</v>
      </c>
      <c r="CO841" s="11">
        <f t="shared" si="1447"/>
        <v>0</v>
      </c>
      <c r="CP841" s="13">
        <f t="shared" si="1482"/>
        <v>0</v>
      </c>
      <c r="CQ841" s="11">
        <f t="shared" si="1402"/>
        <v>0</v>
      </c>
      <c r="CR841" s="57">
        <f t="shared" si="1403"/>
        <v>0</v>
      </c>
      <c r="CS841" s="57">
        <f t="shared" si="1404"/>
        <v>0</v>
      </c>
      <c r="CT841" s="57">
        <f t="shared" si="1396"/>
        <v>0</v>
      </c>
      <c r="CU841" s="24" t="str">
        <f t="shared" si="1448"/>
        <v/>
      </c>
      <c r="CV841" s="24" t="str">
        <f t="shared" si="1449"/>
        <v/>
      </c>
      <c r="CW841" s="24" t="str">
        <f t="shared" si="1450"/>
        <v/>
      </c>
      <c r="CX841" s="24" t="str">
        <f t="shared" si="1451"/>
        <v/>
      </c>
      <c r="CY841" s="24" t="str">
        <f t="shared" si="1452"/>
        <v/>
      </c>
      <c r="CZ841" s="24" t="str">
        <f t="shared" si="1453"/>
        <v/>
      </c>
      <c r="DA841" s="24" t="str">
        <f t="shared" si="1454"/>
        <v/>
      </c>
      <c r="DB841" s="24" t="str">
        <f t="shared" si="1455"/>
        <v/>
      </c>
      <c r="DC841" s="24" t="str">
        <f t="shared" si="1456"/>
        <v/>
      </c>
      <c r="DD841" s="24" t="str">
        <f t="shared" si="1457"/>
        <v/>
      </c>
      <c r="DE841" s="24" t="str">
        <f t="shared" si="1458"/>
        <v/>
      </c>
      <c r="DF841" s="24" t="str">
        <f t="shared" si="1459"/>
        <v/>
      </c>
      <c r="DG841" s="24" t="str">
        <f t="shared" si="1460"/>
        <v/>
      </c>
      <c r="DJ841" s="39"/>
      <c r="EA841" s="7"/>
    </row>
    <row r="842" spans="2:131" x14ac:dyDescent="0.2">
      <c r="B842" s="61" t="str">
        <f t="shared" si="1399"/>
        <v/>
      </c>
      <c r="C842" s="7" t="str">
        <f t="shared" si="1389"/>
        <v/>
      </c>
      <c r="D842" s="60">
        <f t="shared" si="1400"/>
        <v>0</v>
      </c>
      <c r="E842" s="7" t="str">
        <f t="shared" si="1401"/>
        <v/>
      </c>
      <c r="F842" s="72" t="str">
        <f t="shared" si="1397"/>
        <v/>
      </c>
      <c r="G842" s="108" t="str">
        <f t="shared" si="1398"/>
        <v/>
      </c>
      <c r="H842" s="112">
        <f t="shared" si="1390"/>
        <v>0</v>
      </c>
      <c r="I842" s="112">
        <f t="shared" si="1391"/>
        <v>0</v>
      </c>
      <c r="J842" s="112">
        <f t="shared" si="1392"/>
        <v>0</v>
      </c>
      <c r="K842" s="112">
        <f t="shared" si="1393"/>
        <v>0</v>
      </c>
      <c r="L842" s="112">
        <f t="shared" si="1394"/>
        <v>0</v>
      </c>
      <c r="M842" s="112">
        <f t="shared" si="1395"/>
        <v>0</v>
      </c>
      <c r="N842" s="60"/>
      <c r="O842" s="61"/>
      <c r="P842" s="61"/>
      <c r="Q842" s="61"/>
      <c r="R842" s="61"/>
      <c r="S842" s="7"/>
      <c r="T842" s="67">
        <f t="shared" si="1461"/>
        <v>1</v>
      </c>
      <c r="U842" s="76" t="str">
        <f t="shared" si="1462"/>
        <v/>
      </c>
      <c r="V842" s="76" t="str">
        <f t="shared" si="1463"/>
        <v/>
      </c>
      <c r="W842" s="76" t="str">
        <f t="shared" si="1464"/>
        <v/>
      </c>
      <c r="X842" s="76" t="str">
        <f t="shared" si="1465"/>
        <v/>
      </c>
      <c r="Y842" s="76" t="str">
        <f t="shared" si="1466"/>
        <v/>
      </c>
      <c r="Z842" s="76" t="str">
        <f t="shared" si="1467"/>
        <v/>
      </c>
      <c r="AA842" s="131" t="b">
        <f t="shared" si="1405"/>
        <v>0</v>
      </c>
      <c r="AB842" s="131" t="b">
        <f t="shared" si="1406"/>
        <v>0</v>
      </c>
      <c r="AC842" s="131" t="b">
        <f t="shared" si="1407"/>
        <v>0</v>
      </c>
      <c r="AD842" s="131" t="b">
        <f t="shared" si="1408"/>
        <v>0</v>
      </c>
      <c r="AE842" s="131" t="b">
        <f t="shared" si="1409"/>
        <v>0</v>
      </c>
      <c r="AF842" s="131" t="b">
        <f t="shared" si="1410"/>
        <v>0</v>
      </c>
      <c r="AG842" s="131">
        <f t="shared" si="1483"/>
        <v>0</v>
      </c>
      <c r="AH842" s="131">
        <f t="shared" ref="AH842:AH905" si="1489">IF(AJ842&gt;0,1,IF(AND(H841=1,H842=2,AG842&gt;6),AH841+1,IF(AND(I841=1,I842=2,AG842&gt;8),AH841+1,IF(AND(J841=1,J842=2,AG842&gt;6),AH841+1,AH841))))</f>
        <v>1</v>
      </c>
      <c r="AI842" s="13">
        <f t="shared" si="1411"/>
        <v>0</v>
      </c>
      <c r="AJ842" s="11">
        <f t="shared" si="1468"/>
        <v>0</v>
      </c>
      <c r="AK842" s="67">
        <f t="shared" si="1469"/>
        <v>1</v>
      </c>
      <c r="AL842" s="118" t="str">
        <f t="shared" si="1470"/>
        <v/>
      </c>
      <c r="AM842" s="118" t="str">
        <f t="shared" si="1471"/>
        <v/>
      </c>
      <c r="AN842" s="118" t="str">
        <f t="shared" si="1472"/>
        <v/>
      </c>
      <c r="AO842" s="118" t="str">
        <f t="shared" si="1473"/>
        <v/>
      </c>
      <c r="AP842" s="118" t="str">
        <f t="shared" si="1474"/>
        <v/>
      </c>
      <c r="AQ842" s="118" t="str">
        <f t="shared" si="1475"/>
        <v/>
      </c>
      <c r="AR842" s="118" t="str">
        <f t="shared" si="1476"/>
        <v/>
      </c>
      <c r="AS842" s="60" t="b">
        <f t="shared" si="1412"/>
        <v>0</v>
      </c>
      <c r="AT842" s="60" t="b">
        <f t="shared" si="1413"/>
        <v>0</v>
      </c>
      <c r="AU842" s="60" t="b">
        <f t="shared" si="1414"/>
        <v>0</v>
      </c>
      <c r="AV842" s="60" t="b">
        <f t="shared" si="1415"/>
        <v>0</v>
      </c>
      <c r="AW842" s="60" t="b">
        <f t="shared" si="1416"/>
        <v>0</v>
      </c>
      <c r="AX842" s="60" t="b">
        <f t="shared" si="1417"/>
        <v>0</v>
      </c>
      <c r="AY842" s="60" t="b">
        <f t="shared" si="1418"/>
        <v>0</v>
      </c>
      <c r="AZ842" s="131">
        <f t="shared" si="1484"/>
        <v>0</v>
      </c>
      <c r="BA842" s="131">
        <f t="shared" ref="BA842:BA905" si="1490">IF(BC842&gt;0,1,IF(AND(K841=1,K842=2,AZ842&gt;6),BA841+1,IF(AND(L841=1,L842=2,AZ842&gt;4),BA841+1,IF(AND(M841=1,M842=2,AZ842&gt;11),BA841+1,BA841))))</f>
        <v>1</v>
      </c>
      <c r="BB842" s="13">
        <f t="shared" si="1477"/>
        <v>0</v>
      </c>
      <c r="BC842" s="11">
        <f t="shared" si="1419"/>
        <v>0</v>
      </c>
      <c r="BD842" s="67">
        <f t="shared" si="1478"/>
        <v>1</v>
      </c>
      <c r="BE842" s="76" t="str">
        <f t="shared" si="1420"/>
        <v/>
      </c>
      <c r="BF842" s="76" t="str">
        <f t="shared" si="1421"/>
        <v/>
      </c>
      <c r="BG842" s="76" t="str">
        <f t="shared" si="1422"/>
        <v/>
      </c>
      <c r="BH842" s="76" t="str">
        <f t="shared" si="1423"/>
        <v/>
      </c>
      <c r="BI842" s="76" t="str">
        <f t="shared" si="1424"/>
        <v/>
      </c>
      <c r="BJ842" s="76" t="str">
        <f t="shared" si="1425"/>
        <v/>
      </c>
      <c r="BK842" s="131" t="b">
        <f t="shared" si="1426"/>
        <v>0</v>
      </c>
      <c r="BL842" s="131" t="b">
        <f t="shared" si="1427"/>
        <v>0</v>
      </c>
      <c r="BM842" s="131" t="b">
        <f t="shared" si="1428"/>
        <v>0</v>
      </c>
      <c r="BN842" s="131" t="b">
        <f t="shared" si="1429"/>
        <v>0</v>
      </c>
      <c r="BO842" s="131" t="b">
        <f t="shared" si="1430"/>
        <v>0</v>
      </c>
      <c r="BP842" s="131" t="b">
        <f t="shared" si="1431"/>
        <v>0</v>
      </c>
      <c r="BQ842" s="131">
        <f t="shared" si="1485"/>
        <v>0</v>
      </c>
      <c r="BR842" s="131">
        <f t="shared" ref="BR842:BR905" si="1491">IF(BU842&gt;0,1,IF(AND(AR841=1,AR842=2,BQ842&gt;6),BR841+1,IF(AND(AS841=1,AS842=2,BQ842&gt;8),BR841+1,IF(AND(AT841=1,AT842=2,BQ842&gt;6),BR841+1,BR841))))</f>
        <v>1</v>
      </c>
      <c r="BS842" s="92">
        <f t="shared" si="1486"/>
        <v>0</v>
      </c>
      <c r="BT842" s="13">
        <f t="shared" si="1432"/>
        <v>0</v>
      </c>
      <c r="BU842" s="11">
        <f t="shared" si="1479"/>
        <v>0</v>
      </c>
      <c r="BV842" s="67">
        <f t="shared" si="1480"/>
        <v>1</v>
      </c>
      <c r="BW842" s="118" t="str">
        <f t="shared" si="1433"/>
        <v/>
      </c>
      <c r="BX842" s="118" t="str">
        <f t="shared" si="1434"/>
        <v/>
      </c>
      <c r="BY842" s="118" t="str">
        <f t="shared" si="1435"/>
        <v/>
      </c>
      <c r="BZ842" s="118" t="str">
        <f t="shared" si="1436"/>
        <v/>
      </c>
      <c r="CA842" s="118" t="str">
        <f t="shared" si="1437"/>
        <v/>
      </c>
      <c r="CB842" s="118" t="str">
        <f t="shared" si="1438"/>
        <v/>
      </c>
      <c r="CC842" s="118" t="str">
        <f t="shared" si="1439"/>
        <v/>
      </c>
      <c r="CD842" s="60" t="b">
        <f t="shared" si="1440"/>
        <v>0</v>
      </c>
      <c r="CE842" s="60" t="b">
        <f t="shared" si="1441"/>
        <v>0</v>
      </c>
      <c r="CF842" s="60" t="b">
        <f t="shared" si="1442"/>
        <v>0</v>
      </c>
      <c r="CG842" s="60" t="b">
        <f t="shared" si="1443"/>
        <v>0</v>
      </c>
      <c r="CH842" s="60" t="b">
        <f t="shared" si="1444"/>
        <v>0</v>
      </c>
      <c r="CI842" s="60" t="b">
        <f t="shared" si="1445"/>
        <v>0</v>
      </c>
      <c r="CJ842" s="60" t="b">
        <f t="shared" si="1446"/>
        <v>0</v>
      </c>
      <c r="CK842" s="131">
        <f t="shared" si="1487"/>
        <v>0</v>
      </c>
      <c r="CL842" s="131">
        <f t="shared" ref="CL842:CL905" si="1492">IF(CO842&gt;0,1,IF(AND(AU841=1,AU842=2,CK842&gt;6),CL841+1,IF(AND(AV841=1,AV842=2,CK842&gt;4),CL841+1,IF(AND(AW841=1,AW842=2,CK842&gt;11),CL841+1,CL841))))</f>
        <v>1</v>
      </c>
      <c r="CM842" s="92">
        <f t="shared" si="1488"/>
        <v>0</v>
      </c>
      <c r="CN842" s="13">
        <f t="shared" si="1481"/>
        <v>0</v>
      </c>
      <c r="CO842" s="11">
        <f t="shared" si="1447"/>
        <v>0</v>
      </c>
      <c r="CP842" s="13">
        <f t="shared" si="1482"/>
        <v>0</v>
      </c>
      <c r="CQ842" s="11">
        <f t="shared" si="1402"/>
        <v>0</v>
      </c>
      <c r="CR842" s="57">
        <f t="shared" si="1403"/>
        <v>0</v>
      </c>
      <c r="CS842" s="57">
        <f t="shared" si="1404"/>
        <v>0</v>
      </c>
      <c r="CT842" s="57">
        <f t="shared" si="1396"/>
        <v>0</v>
      </c>
      <c r="CU842" s="24" t="str">
        <f t="shared" si="1448"/>
        <v/>
      </c>
      <c r="CV842" s="24" t="str">
        <f t="shared" si="1449"/>
        <v/>
      </c>
      <c r="CW842" s="24" t="str">
        <f t="shared" si="1450"/>
        <v/>
      </c>
      <c r="CX842" s="24" t="str">
        <f t="shared" si="1451"/>
        <v/>
      </c>
      <c r="CY842" s="24" t="str">
        <f t="shared" si="1452"/>
        <v/>
      </c>
      <c r="CZ842" s="24" t="str">
        <f t="shared" si="1453"/>
        <v/>
      </c>
      <c r="DA842" s="24" t="str">
        <f t="shared" si="1454"/>
        <v/>
      </c>
      <c r="DB842" s="24" t="str">
        <f t="shared" si="1455"/>
        <v/>
      </c>
      <c r="DC842" s="24" t="str">
        <f t="shared" si="1456"/>
        <v/>
      </c>
      <c r="DD842" s="24" t="str">
        <f t="shared" si="1457"/>
        <v/>
      </c>
      <c r="DE842" s="24" t="str">
        <f t="shared" si="1458"/>
        <v/>
      </c>
      <c r="DF842" s="24" t="str">
        <f t="shared" si="1459"/>
        <v/>
      </c>
      <c r="DG842" s="24" t="str">
        <f t="shared" si="1460"/>
        <v/>
      </c>
      <c r="DJ842" s="39"/>
      <c r="EA842" s="7"/>
    </row>
    <row r="843" spans="2:131" x14ac:dyDescent="0.2">
      <c r="B843" s="61" t="str">
        <f t="shared" si="1399"/>
        <v/>
      </c>
      <c r="C843" s="7" t="str">
        <f t="shared" si="1389"/>
        <v/>
      </c>
      <c r="D843" s="60">
        <f t="shared" si="1400"/>
        <v>0</v>
      </c>
      <c r="E843" s="7" t="str">
        <f t="shared" si="1401"/>
        <v/>
      </c>
      <c r="F843" s="72" t="str">
        <f t="shared" si="1397"/>
        <v/>
      </c>
      <c r="G843" s="108" t="str">
        <f t="shared" si="1398"/>
        <v/>
      </c>
      <c r="H843" s="112">
        <f t="shared" si="1390"/>
        <v>0</v>
      </c>
      <c r="I843" s="112">
        <f t="shared" si="1391"/>
        <v>0</v>
      </c>
      <c r="J843" s="112">
        <f t="shared" si="1392"/>
        <v>0</v>
      </c>
      <c r="K843" s="112">
        <f t="shared" si="1393"/>
        <v>0</v>
      </c>
      <c r="L843" s="112">
        <f t="shared" si="1394"/>
        <v>0</v>
      </c>
      <c r="M843" s="112">
        <f t="shared" si="1395"/>
        <v>0</v>
      </c>
      <c r="N843" s="60"/>
      <c r="O843" s="61"/>
      <c r="P843" s="61"/>
      <c r="Q843" s="61"/>
      <c r="R843" s="61"/>
      <c r="S843" s="7"/>
      <c r="T843" s="67">
        <f t="shared" si="1461"/>
        <v>1</v>
      </c>
      <c r="U843" s="76" t="str">
        <f t="shared" si="1462"/>
        <v/>
      </c>
      <c r="V843" s="76" t="str">
        <f t="shared" si="1463"/>
        <v/>
      </c>
      <c r="W843" s="76" t="str">
        <f t="shared" si="1464"/>
        <v/>
      </c>
      <c r="X843" s="76" t="str">
        <f t="shared" si="1465"/>
        <v/>
      </c>
      <c r="Y843" s="76" t="str">
        <f t="shared" si="1466"/>
        <v/>
      </c>
      <c r="Z843" s="76" t="str">
        <f t="shared" si="1467"/>
        <v/>
      </c>
      <c r="AA843" s="131" t="b">
        <f t="shared" si="1405"/>
        <v>0</v>
      </c>
      <c r="AB843" s="131" t="b">
        <f t="shared" si="1406"/>
        <v>0</v>
      </c>
      <c r="AC843" s="131" t="b">
        <f t="shared" si="1407"/>
        <v>0</v>
      </c>
      <c r="AD843" s="131" t="b">
        <f t="shared" si="1408"/>
        <v>0</v>
      </c>
      <c r="AE843" s="131" t="b">
        <f t="shared" si="1409"/>
        <v>0</v>
      </c>
      <c r="AF843" s="131" t="b">
        <f t="shared" si="1410"/>
        <v>0</v>
      </c>
      <c r="AG843" s="131">
        <f t="shared" si="1483"/>
        <v>0</v>
      </c>
      <c r="AH843" s="131">
        <f t="shared" si="1489"/>
        <v>1</v>
      </c>
      <c r="AI843" s="13">
        <f t="shared" si="1411"/>
        <v>0</v>
      </c>
      <c r="AJ843" s="11">
        <f t="shared" si="1468"/>
        <v>0</v>
      </c>
      <c r="AK843" s="67">
        <f t="shared" si="1469"/>
        <v>1</v>
      </c>
      <c r="AL843" s="118" t="str">
        <f t="shared" si="1470"/>
        <v/>
      </c>
      <c r="AM843" s="118" t="str">
        <f t="shared" si="1471"/>
        <v/>
      </c>
      <c r="AN843" s="118" t="str">
        <f t="shared" si="1472"/>
        <v/>
      </c>
      <c r="AO843" s="118" t="str">
        <f t="shared" si="1473"/>
        <v/>
      </c>
      <c r="AP843" s="118" t="str">
        <f t="shared" si="1474"/>
        <v/>
      </c>
      <c r="AQ843" s="118" t="str">
        <f t="shared" si="1475"/>
        <v/>
      </c>
      <c r="AR843" s="118" t="str">
        <f t="shared" si="1476"/>
        <v/>
      </c>
      <c r="AS843" s="60" t="b">
        <f t="shared" si="1412"/>
        <v>0</v>
      </c>
      <c r="AT843" s="60" t="b">
        <f t="shared" si="1413"/>
        <v>0</v>
      </c>
      <c r="AU843" s="60" t="b">
        <f t="shared" si="1414"/>
        <v>0</v>
      </c>
      <c r="AV843" s="60" t="b">
        <f t="shared" si="1415"/>
        <v>0</v>
      </c>
      <c r="AW843" s="60" t="b">
        <f t="shared" si="1416"/>
        <v>0</v>
      </c>
      <c r="AX843" s="60" t="b">
        <f t="shared" si="1417"/>
        <v>0</v>
      </c>
      <c r="AY843" s="60" t="b">
        <f t="shared" si="1418"/>
        <v>0</v>
      </c>
      <c r="AZ843" s="131">
        <f t="shared" si="1484"/>
        <v>0</v>
      </c>
      <c r="BA843" s="131">
        <f t="shared" si="1490"/>
        <v>1</v>
      </c>
      <c r="BB843" s="13">
        <f t="shared" si="1477"/>
        <v>0</v>
      </c>
      <c r="BC843" s="11">
        <f t="shared" si="1419"/>
        <v>0</v>
      </c>
      <c r="BD843" s="67">
        <f t="shared" si="1478"/>
        <v>1</v>
      </c>
      <c r="BE843" s="76" t="str">
        <f t="shared" si="1420"/>
        <v/>
      </c>
      <c r="BF843" s="76" t="str">
        <f t="shared" si="1421"/>
        <v/>
      </c>
      <c r="BG843" s="76" t="str">
        <f t="shared" si="1422"/>
        <v/>
      </c>
      <c r="BH843" s="76" t="str">
        <f t="shared" si="1423"/>
        <v/>
      </c>
      <c r="BI843" s="76" t="str">
        <f t="shared" si="1424"/>
        <v/>
      </c>
      <c r="BJ843" s="76" t="str">
        <f t="shared" si="1425"/>
        <v/>
      </c>
      <c r="BK843" s="131" t="b">
        <f t="shared" si="1426"/>
        <v>0</v>
      </c>
      <c r="BL843" s="131" t="b">
        <f t="shared" si="1427"/>
        <v>0</v>
      </c>
      <c r="BM843" s="131" t="b">
        <f t="shared" si="1428"/>
        <v>0</v>
      </c>
      <c r="BN843" s="131" t="b">
        <f t="shared" si="1429"/>
        <v>0</v>
      </c>
      <c r="BO843" s="131" t="b">
        <f t="shared" si="1430"/>
        <v>0</v>
      </c>
      <c r="BP843" s="131" t="b">
        <f t="shared" si="1431"/>
        <v>0</v>
      </c>
      <c r="BQ843" s="131">
        <f t="shared" si="1485"/>
        <v>0</v>
      </c>
      <c r="BR843" s="131">
        <f t="shared" si="1491"/>
        <v>1</v>
      </c>
      <c r="BS843" s="92">
        <f t="shared" si="1486"/>
        <v>0</v>
      </c>
      <c r="BT843" s="13">
        <f t="shared" si="1432"/>
        <v>0</v>
      </c>
      <c r="BU843" s="11">
        <f t="shared" si="1479"/>
        <v>0</v>
      </c>
      <c r="BV843" s="67">
        <f t="shared" si="1480"/>
        <v>1</v>
      </c>
      <c r="BW843" s="118" t="str">
        <f t="shared" si="1433"/>
        <v/>
      </c>
      <c r="BX843" s="118" t="str">
        <f t="shared" si="1434"/>
        <v/>
      </c>
      <c r="BY843" s="118" t="str">
        <f t="shared" si="1435"/>
        <v/>
      </c>
      <c r="BZ843" s="118" t="str">
        <f t="shared" si="1436"/>
        <v/>
      </c>
      <c r="CA843" s="118" t="str">
        <f t="shared" si="1437"/>
        <v/>
      </c>
      <c r="CB843" s="118" t="str">
        <f t="shared" si="1438"/>
        <v/>
      </c>
      <c r="CC843" s="118" t="str">
        <f t="shared" si="1439"/>
        <v/>
      </c>
      <c r="CD843" s="60" t="b">
        <f t="shared" si="1440"/>
        <v>0</v>
      </c>
      <c r="CE843" s="60" t="b">
        <f t="shared" si="1441"/>
        <v>0</v>
      </c>
      <c r="CF843" s="60" t="b">
        <f t="shared" si="1442"/>
        <v>0</v>
      </c>
      <c r="CG843" s="60" t="b">
        <f t="shared" si="1443"/>
        <v>0</v>
      </c>
      <c r="CH843" s="60" t="b">
        <f t="shared" si="1444"/>
        <v>0</v>
      </c>
      <c r="CI843" s="60" t="b">
        <f t="shared" si="1445"/>
        <v>0</v>
      </c>
      <c r="CJ843" s="60" t="b">
        <f t="shared" si="1446"/>
        <v>0</v>
      </c>
      <c r="CK843" s="131">
        <f t="shared" si="1487"/>
        <v>0</v>
      </c>
      <c r="CL843" s="131">
        <f t="shared" si="1492"/>
        <v>1</v>
      </c>
      <c r="CM843" s="92">
        <f t="shared" si="1488"/>
        <v>0</v>
      </c>
      <c r="CN843" s="13">
        <f t="shared" si="1481"/>
        <v>0</v>
      </c>
      <c r="CO843" s="11">
        <f t="shared" si="1447"/>
        <v>0</v>
      </c>
      <c r="CP843" s="13">
        <f t="shared" si="1482"/>
        <v>0</v>
      </c>
      <c r="CQ843" s="11">
        <f t="shared" si="1402"/>
        <v>0</v>
      </c>
      <c r="CR843" s="57">
        <f t="shared" si="1403"/>
        <v>0</v>
      </c>
      <c r="CS843" s="57">
        <f t="shared" si="1404"/>
        <v>0</v>
      </c>
      <c r="CT843" s="57">
        <f t="shared" si="1396"/>
        <v>0</v>
      </c>
      <c r="CU843" s="24" t="str">
        <f t="shared" si="1448"/>
        <v/>
      </c>
      <c r="CV843" s="24" t="str">
        <f t="shared" si="1449"/>
        <v/>
      </c>
      <c r="CW843" s="24" t="str">
        <f t="shared" si="1450"/>
        <v/>
      </c>
      <c r="CX843" s="24" t="str">
        <f t="shared" si="1451"/>
        <v/>
      </c>
      <c r="CY843" s="24" t="str">
        <f t="shared" si="1452"/>
        <v/>
      </c>
      <c r="CZ843" s="24" t="str">
        <f t="shared" si="1453"/>
        <v/>
      </c>
      <c r="DA843" s="24" t="str">
        <f t="shared" si="1454"/>
        <v/>
      </c>
      <c r="DB843" s="24" t="str">
        <f t="shared" si="1455"/>
        <v/>
      </c>
      <c r="DC843" s="24" t="str">
        <f t="shared" si="1456"/>
        <v/>
      </c>
      <c r="DD843" s="24" t="str">
        <f t="shared" si="1457"/>
        <v/>
      </c>
      <c r="DE843" s="24" t="str">
        <f t="shared" si="1458"/>
        <v/>
      </c>
      <c r="DF843" s="24" t="str">
        <f t="shared" si="1459"/>
        <v/>
      </c>
      <c r="DG843" s="24" t="str">
        <f t="shared" si="1460"/>
        <v/>
      </c>
      <c r="DJ843" s="39"/>
      <c r="EA843" s="7"/>
    </row>
    <row r="844" spans="2:131" x14ac:dyDescent="0.2">
      <c r="B844" s="61" t="str">
        <f t="shared" si="1399"/>
        <v/>
      </c>
      <c r="C844" s="7" t="str">
        <f t="shared" si="1389"/>
        <v/>
      </c>
      <c r="D844" s="60">
        <f t="shared" si="1400"/>
        <v>0</v>
      </c>
      <c r="E844" s="7" t="str">
        <f t="shared" si="1401"/>
        <v/>
      </c>
      <c r="F844" s="72" t="str">
        <f t="shared" si="1397"/>
        <v/>
      </c>
      <c r="G844" s="108" t="str">
        <f t="shared" si="1398"/>
        <v/>
      </c>
      <c r="H844" s="112">
        <f t="shared" si="1390"/>
        <v>0</v>
      </c>
      <c r="I844" s="112">
        <f t="shared" si="1391"/>
        <v>0</v>
      </c>
      <c r="J844" s="112">
        <f t="shared" si="1392"/>
        <v>0</v>
      </c>
      <c r="K844" s="112">
        <f t="shared" si="1393"/>
        <v>0</v>
      </c>
      <c r="L844" s="112">
        <f t="shared" si="1394"/>
        <v>0</v>
      </c>
      <c r="M844" s="112">
        <f t="shared" si="1395"/>
        <v>0</v>
      </c>
      <c r="N844" s="60"/>
      <c r="O844" s="61"/>
      <c r="P844" s="61"/>
      <c r="Q844" s="61"/>
      <c r="R844" s="61"/>
      <c r="S844" s="7"/>
      <c r="T844" s="67">
        <f t="shared" si="1461"/>
        <v>1</v>
      </c>
      <c r="U844" s="76" t="str">
        <f t="shared" si="1462"/>
        <v/>
      </c>
      <c r="V844" s="76" t="str">
        <f t="shared" si="1463"/>
        <v/>
      </c>
      <c r="W844" s="76" t="str">
        <f t="shared" si="1464"/>
        <v/>
      </c>
      <c r="X844" s="76" t="str">
        <f t="shared" si="1465"/>
        <v/>
      </c>
      <c r="Y844" s="76" t="str">
        <f t="shared" si="1466"/>
        <v/>
      </c>
      <c r="Z844" s="76" t="str">
        <f t="shared" si="1467"/>
        <v/>
      </c>
      <c r="AA844" s="131" t="b">
        <f t="shared" si="1405"/>
        <v>0</v>
      </c>
      <c r="AB844" s="131" t="b">
        <f t="shared" si="1406"/>
        <v>0</v>
      </c>
      <c r="AC844" s="131" t="b">
        <f t="shared" si="1407"/>
        <v>0</v>
      </c>
      <c r="AD844" s="131" t="b">
        <f t="shared" si="1408"/>
        <v>0</v>
      </c>
      <c r="AE844" s="131" t="b">
        <f t="shared" si="1409"/>
        <v>0</v>
      </c>
      <c r="AF844" s="131" t="b">
        <f t="shared" si="1410"/>
        <v>0</v>
      </c>
      <c r="AG844" s="131">
        <f t="shared" si="1483"/>
        <v>0</v>
      </c>
      <c r="AH844" s="131">
        <f t="shared" si="1489"/>
        <v>1</v>
      </c>
      <c r="AI844" s="13">
        <f t="shared" si="1411"/>
        <v>0</v>
      </c>
      <c r="AJ844" s="11">
        <f t="shared" si="1468"/>
        <v>0</v>
      </c>
      <c r="AK844" s="67">
        <f t="shared" si="1469"/>
        <v>1</v>
      </c>
      <c r="AL844" s="118" t="str">
        <f t="shared" si="1470"/>
        <v/>
      </c>
      <c r="AM844" s="118" t="str">
        <f t="shared" si="1471"/>
        <v/>
      </c>
      <c r="AN844" s="118" t="str">
        <f t="shared" si="1472"/>
        <v/>
      </c>
      <c r="AO844" s="118" t="str">
        <f t="shared" si="1473"/>
        <v/>
      </c>
      <c r="AP844" s="118" t="str">
        <f t="shared" si="1474"/>
        <v/>
      </c>
      <c r="AQ844" s="118" t="str">
        <f t="shared" si="1475"/>
        <v/>
      </c>
      <c r="AR844" s="118" t="str">
        <f t="shared" si="1476"/>
        <v/>
      </c>
      <c r="AS844" s="60" t="b">
        <f t="shared" si="1412"/>
        <v>0</v>
      </c>
      <c r="AT844" s="60" t="b">
        <f t="shared" si="1413"/>
        <v>0</v>
      </c>
      <c r="AU844" s="60" t="b">
        <f t="shared" si="1414"/>
        <v>0</v>
      </c>
      <c r="AV844" s="60" t="b">
        <f t="shared" si="1415"/>
        <v>0</v>
      </c>
      <c r="AW844" s="60" t="b">
        <f t="shared" si="1416"/>
        <v>0</v>
      </c>
      <c r="AX844" s="60" t="b">
        <f t="shared" si="1417"/>
        <v>0</v>
      </c>
      <c r="AY844" s="60" t="b">
        <f t="shared" si="1418"/>
        <v>0</v>
      </c>
      <c r="AZ844" s="131">
        <f t="shared" si="1484"/>
        <v>0</v>
      </c>
      <c r="BA844" s="131">
        <f t="shared" si="1490"/>
        <v>1</v>
      </c>
      <c r="BB844" s="13">
        <f t="shared" si="1477"/>
        <v>0</v>
      </c>
      <c r="BC844" s="11">
        <f t="shared" si="1419"/>
        <v>0</v>
      </c>
      <c r="BD844" s="67">
        <f t="shared" si="1478"/>
        <v>1</v>
      </c>
      <c r="BE844" s="76" t="str">
        <f t="shared" si="1420"/>
        <v/>
      </c>
      <c r="BF844" s="76" t="str">
        <f t="shared" si="1421"/>
        <v/>
      </c>
      <c r="BG844" s="76" t="str">
        <f t="shared" si="1422"/>
        <v/>
      </c>
      <c r="BH844" s="76" t="str">
        <f t="shared" si="1423"/>
        <v/>
      </c>
      <c r="BI844" s="76" t="str">
        <f t="shared" si="1424"/>
        <v/>
      </c>
      <c r="BJ844" s="76" t="str">
        <f t="shared" si="1425"/>
        <v/>
      </c>
      <c r="BK844" s="131" t="b">
        <f t="shared" si="1426"/>
        <v>0</v>
      </c>
      <c r="BL844" s="131" t="b">
        <f t="shared" si="1427"/>
        <v>0</v>
      </c>
      <c r="BM844" s="131" t="b">
        <f t="shared" si="1428"/>
        <v>0</v>
      </c>
      <c r="BN844" s="131" t="b">
        <f t="shared" si="1429"/>
        <v>0</v>
      </c>
      <c r="BO844" s="131" t="b">
        <f t="shared" si="1430"/>
        <v>0</v>
      </c>
      <c r="BP844" s="131" t="b">
        <f t="shared" si="1431"/>
        <v>0</v>
      </c>
      <c r="BQ844" s="131">
        <f t="shared" si="1485"/>
        <v>0</v>
      </c>
      <c r="BR844" s="131">
        <f t="shared" si="1491"/>
        <v>1</v>
      </c>
      <c r="BS844" s="92">
        <f t="shared" si="1486"/>
        <v>0</v>
      </c>
      <c r="BT844" s="13">
        <f t="shared" si="1432"/>
        <v>0</v>
      </c>
      <c r="BU844" s="11">
        <f t="shared" si="1479"/>
        <v>0</v>
      </c>
      <c r="BV844" s="67">
        <f t="shared" si="1480"/>
        <v>1</v>
      </c>
      <c r="BW844" s="118" t="str">
        <f t="shared" si="1433"/>
        <v/>
      </c>
      <c r="BX844" s="118" t="str">
        <f t="shared" si="1434"/>
        <v/>
      </c>
      <c r="BY844" s="118" t="str">
        <f t="shared" si="1435"/>
        <v/>
      </c>
      <c r="BZ844" s="118" t="str">
        <f t="shared" si="1436"/>
        <v/>
      </c>
      <c r="CA844" s="118" t="str">
        <f t="shared" si="1437"/>
        <v/>
      </c>
      <c r="CB844" s="118" t="str">
        <f t="shared" si="1438"/>
        <v/>
      </c>
      <c r="CC844" s="118" t="str">
        <f t="shared" si="1439"/>
        <v/>
      </c>
      <c r="CD844" s="60" t="b">
        <f t="shared" si="1440"/>
        <v>0</v>
      </c>
      <c r="CE844" s="60" t="b">
        <f t="shared" si="1441"/>
        <v>0</v>
      </c>
      <c r="CF844" s="60" t="b">
        <f t="shared" si="1442"/>
        <v>0</v>
      </c>
      <c r="CG844" s="60" t="b">
        <f t="shared" si="1443"/>
        <v>0</v>
      </c>
      <c r="CH844" s="60" t="b">
        <f t="shared" si="1444"/>
        <v>0</v>
      </c>
      <c r="CI844" s="60" t="b">
        <f t="shared" si="1445"/>
        <v>0</v>
      </c>
      <c r="CJ844" s="60" t="b">
        <f t="shared" si="1446"/>
        <v>0</v>
      </c>
      <c r="CK844" s="131">
        <f t="shared" si="1487"/>
        <v>0</v>
      </c>
      <c r="CL844" s="131">
        <f t="shared" si="1492"/>
        <v>1</v>
      </c>
      <c r="CM844" s="92">
        <f t="shared" si="1488"/>
        <v>0</v>
      </c>
      <c r="CN844" s="13">
        <f t="shared" si="1481"/>
        <v>0</v>
      </c>
      <c r="CO844" s="11">
        <f t="shared" si="1447"/>
        <v>0</v>
      </c>
      <c r="CP844" s="13">
        <f t="shared" si="1482"/>
        <v>0</v>
      </c>
      <c r="CQ844" s="11">
        <f t="shared" si="1402"/>
        <v>0</v>
      </c>
      <c r="CR844" s="57">
        <f t="shared" si="1403"/>
        <v>0</v>
      </c>
      <c r="CS844" s="57">
        <f t="shared" si="1404"/>
        <v>0</v>
      </c>
      <c r="CT844" s="57">
        <f t="shared" si="1396"/>
        <v>0</v>
      </c>
      <c r="CU844" s="24" t="str">
        <f t="shared" si="1448"/>
        <v/>
      </c>
      <c r="CV844" s="24" t="str">
        <f t="shared" si="1449"/>
        <v/>
      </c>
      <c r="CW844" s="24" t="str">
        <f t="shared" si="1450"/>
        <v/>
      </c>
      <c r="CX844" s="24" t="str">
        <f t="shared" si="1451"/>
        <v/>
      </c>
      <c r="CY844" s="24" t="str">
        <f t="shared" si="1452"/>
        <v/>
      </c>
      <c r="CZ844" s="24" t="str">
        <f t="shared" si="1453"/>
        <v/>
      </c>
      <c r="DA844" s="24" t="str">
        <f t="shared" si="1454"/>
        <v/>
      </c>
      <c r="DB844" s="24" t="str">
        <f t="shared" si="1455"/>
        <v/>
      </c>
      <c r="DC844" s="24" t="str">
        <f t="shared" si="1456"/>
        <v/>
      </c>
      <c r="DD844" s="24" t="str">
        <f t="shared" si="1457"/>
        <v/>
      </c>
      <c r="DE844" s="24" t="str">
        <f t="shared" si="1458"/>
        <v/>
      </c>
      <c r="DF844" s="24" t="str">
        <f t="shared" si="1459"/>
        <v/>
      </c>
      <c r="DG844" s="24" t="str">
        <f t="shared" si="1460"/>
        <v/>
      </c>
      <c r="DJ844" s="39"/>
      <c r="EA844" s="7"/>
    </row>
    <row r="845" spans="2:131" x14ac:dyDescent="0.2">
      <c r="B845" s="61" t="str">
        <f t="shared" si="1399"/>
        <v/>
      </c>
      <c r="C845" s="7" t="str">
        <f t="shared" si="1389"/>
        <v/>
      </c>
      <c r="D845" s="60">
        <f t="shared" si="1400"/>
        <v>0</v>
      </c>
      <c r="E845" s="7" t="str">
        <f t="shared" si="1401"/>
        <v/>
      </c>
      <c r="F845" s="72" t="str">
        <f t="shared" si="1397"/>
        <v/>
      </c>
      <c r="G845" s="108" t="str">
        <f t="shared" si="1398"/>
        <v/>
      </c>
      <c r="H845" s="112">
        <f t="shared" si="1390"/>
        <v>0</v>
      </c>
      <c r="I845" s="112">
        <f t="shared" si="1391"/>
        <v>0</v>
      </c>
      <c r="J845" s="112">
        <f t="shared" si="1392"/>
        <v>0</v>
      </c>
      <c r="K845" s="112">
        <f t="shared" si="1393"/>
        <v>0</v>
      </c>
      <c r="L845" s="112">
        <f t="shared" si="1394"/>
        <v>0</v>
      </c>
      <c r="M845" s="112">
        <f t="shared" si="1395"/>
        <v>0</v>
      </c>
      <c r="N845" s="60"/>
      <c r="O845" s="61"/>
      <c r="P845" s="61"/>
      <c r="Q845" s="61"/>
      <c r="R845" s="61"/>
      <c r="S845" s="7"/>
      <c r="T845" s="67">
        <f t="shared" si="1461"/>
        <v>1</v>
      </c>
      <c r="U845" s="76" t="str">
        <f t="shared" si="1462"/>
        <v/>
      </c>
      <c r="V845" s="76" t="str">
        <f t="shared" si="1463"/>
        <v/>
      </c>
      <c r="W845" s="76" t="str">
        <f t="shared" si="1464"/>
        <v/>
      </c>
      <c r="X845" s="76" t="str">
        <f t="shared" si="1465"/>
        <v/>
      </c>
      <c r="Y845" s="76" t="str">
        <f t="shared" si="1466"/>
        <v/>
      </c>
      <c r="Z845" s="76" t="str">
        <f t="shared" si="1467"/>
        <v/>
      </c>
      <c r="AA845" s="131" t="b">
        <f t="shared" si="1405"/>
        <v>0</v>
      </c>
      <c r="AB845" s="131" t="b">
        <f t="shared" si="1406"/>
        <v>0</v>
      </c>
      <c r="AC845" s="131" t="b">
        <f t="shared" si="1407"/>
        <v>0</v>
      </c>
      <c r="AD845" s="131" t="b">
        <f t="shared" si="1408"/>
        <v>0</v>
      </c>
      <c r="AE845" s="131" t="b">
        <f t="shared" si="1409"/>
        <v>0</v>
      </c>
      <c r="AF845" s="131" t="b">
        <f t="shared" si="1410"/>
        <v>0</v>
      </c>
      <c r="AG845" s="131">
        <f t="shared" si="1483"/>
        <v>0</v>
      </c>
      <c r="AH845" s="131">
        <f t="shared" si="1489"/>
        <v>1</v>
      </c>
      <c r="AI845" s="13">
        <f t="shared" si="1411"/>
        <v>0</v>
      </c>
      <c r="AJ845" s="11">
        <f t="shared" si="1468"/>
        <v>0</v>
      </c>
      <c r="AK845" s="67">
        <f t="shared" si="1469"/>
        <v>1</v>
      </c>
      <c r="AL845" s="118" t="str">
        <f t="shared" si="1470"/>
        <v/>
      </c>
      <c r="AM845" s="118" t="str">
        <f t="shared" si="1471"/>
        <v/>
      </c>
      <c r="AN845" s="118" t="str">
        <f t="shared" si="1472"/>
        <v/>
      </c>
      <c r="AO845" s="118" t="str">
        <f t="shared" si="1473"/>
        <v/>
      </c>
      <c r="AP845" s="118" t="str">
        <f t="shared" si="1474"/>
        <v/>
      </c>
      <c r="AQ845" s="118" t="str">
        <f t="shared" si="1475"/>
        <v/>
      </c>
      <c r="AR845" s="118" t="str">
        <f t="shared" si="1476"/>
        <v/>
      </c>
      <c r="AS845" s="60" t="b">
        <f t="shared" si="1412"/>
        <v>0</v>
      </c>
      <c r="AT845" s="60" t="b">
        <f t="shared" si="1413"/>
        <v>0</v>
      </c>
      <c r="AU845" s="60" t="b">
        <f t="shared" si="1414"/>
        <v>0</v>
      </c>
      <c r="AV845" s="60" t="b">
        <f t="shared" si="1415"/>
        <v>0</v>
      </c>
      <c r="AW845" s="60" t="b">
        <f t="shared" si="1416"/>
        <v>0</v>
      </c>
      <c r="AX845" s="60" t="b">
        <f t="shared" si="1417"/>
        <v>0</v>
      </c>
      <c r="AY845" s="60" t="b">
        <f t="shared" si="1418"/>
        <v>0</v>
      </c>
      <c r="AZ845" s="131">
        <f t="shared" si="1484"/>
        <v>0</v>
      </c>
      <c r="BA845" s="131">
        <f t="shared" si="1490"/>
        <v>1</v>
      </c>
      <c r="BB845" s="13">
        <f t="shared" si="1477"/>
        <v>0</v>
      </c>
      <c r="BC845" s="11">
        <f t="shared" si="1419"/>
        <v>0</v>
      </c>
      <c r="BD845" s="67">
        <f t="shared" si="1478"/>
        <v>1</v>
      </c>
      <c r="BE845" s="76" t="str">
        <f t="shared" si="1420"/>
        <v/>
      </c>
      <c r="BF845" s="76" t="str">
        <f t="shared" si="1421"/>
        <v/>
      </c>
      <c r="BG845" s="76" t="str">
        <f t="shared" si="1422"/>
        <v/>
      </c>
      <c r="BH845" s="76" t="str">
        <f t="shared" si="1423"/>
        <v/>
      </c>
      <c r="BI845" s="76" t="str">
        <f t="shared" si="1424"/>
        <v/>
      </c>
      <c r="BJ845" s="76" t="str">
        <f t="shared" si="1425"/>
        <v/>
      </c>
      <c r="BK845" s="131" t="b">
        <f t="shared" si="1426"/>
        <v>0</v>
      </c>
      <c r="BL845" s="131" t="b">
        <f t="shared" si="1427"/>
        <v>0</v>
      </c>
      <c r="BM845" s="131" t="b">
        <f t="shared" si="1428"/>
        <v>0</v>
      </c>
      <c r="BN845" s="131" t="b">
        <f t="shared" si="1429"/>
        <v>0</v>
      </c>
      <c r="BO845" s="131" t="b">
        <f t="shared" si="1430"/>
        <v>0</v>
      </c>
      <c r="BP845" s="131" t="b">
        <f t="shared" si="1431"/>
        <v>0</v>
      </c>
      <c r="BQ845" s="131">
        <f t="shared" si="1485"/>
        <v>0</v>
      </c>
      <c r="BR845" s="131">
        <f t="shared" si="1491"/>
        <v>1</v>
      </c>
      <c r="BS845" s="92">
        <f t="shared" si="1486"/>
        <v>0</v>
      </c>
      <c r="BT845" s="13">
        <f t="shared" si="1432"/>
        <v>0</v>
      </c>
      <c r="BU845" s="11">
        <f t="shared" si="1479"/>
        <v>0</v>
      </c>
      <c r="BV845" s="67">
        <f t="shared" si="1480"/>
        <v>1</v>
      </c>
      <c r="BW845" s="118" t="str">
        <f t="shared" si="1433"/>
        <v/>
      </c>
      <c r="BX845" s="118" t="str">
        <f t="shared" si="1434"/>
        <v/>
      </c>
      <c r="BY845" s="118" t="str">
        <f t="shared" si="1435"/>
        <v/>
      </c>
      <c r="BZ845" s="118" t="str">
        <f t="shared" si="1436"/>
        <v/>
      </c>
      <c r="CA845" s="118" t="str">
        <f t="shared" si="1437"/>
        <v/>
      </c>
      <c r="CB845" s="118" t="str">
        <f t="shared" si="1438"/>
        <v/>
      </c>
      <c r="CC845" s="118" t="str">
        <f t="shared" si="1439"/>
        <v/>
      </c>
      <c r="CD845" s="60" t="b">
        <f t="shared" si="1440"/>
        <v>0</v>
      </c>
      <c r="CE845" s="60" t="b">
        <f t="shared" si="1441"/>
        <v>0</v>
      </c>
      <c r="CF845" s="60" t="b">
        <f t="shared" si="1442"/>
        <v>0</v>
      </c>
      <c r="CG845" s="60" t="b">
        <f t="shared" si="1443"/>
        <v>0</v>
      </c>
      <c r="CH845" s="60" t="b">
        <f t="shared" si="1444"/>
        <v>0</v>
      </c>
      <c r="CI845" s="60" t="b">
        <f t="shared" si="1445"/>
        <v>0</v>
      </c>
      <c r="CJ845" s="60" t="b">
        <f t="shared" si="1446"/>
        <v>0</v>
      </c>
      <c r="CK845" s="131">
        <f t="shared" si="1487"/>
        <v>0</v>
      </c>
      <c r="CL845" s="131">
        <f t="shared" si="1492"/>
        <v>1</v>
      </c>
      <c r="CM845" s="92">
        <f t="shared" si="1488"/>
        <v>0</v>
      </c>
      <c r="CN845" s="13">
        <f t="shared" si="1481"/>
        <v>0</v>
      </c>
      <c r="CO845" s="11">
        <f t="shared" si="1447"/>
        <v>0</v>
      </c>
      <c r="CP845" s="13">
        <f t="shared" si="1482"/>
        <v>0</v>
      </c>
      <c r="CQ845" s="11">
        <f t="shared" si="1402"/>
        <v>0</v>
      </c>
      <c r="CR845" s="57">
        <f t="shared" si="1403"/>
        <v>0</v>
      </c>
      <c r="CS845" s="57">
        <f t="shared" si="1404"/>
        <v>0</v>
      </c>
      <c r="CT845" s="57">
        <f t="shared" si="1396"/>
        <v>0</v>
      </c>
      <c r="CU845" s="24" t="str">
        <f t="shared" si="1448"/>
        <v/>
      </c>
      <c r="CV845" s="24" t="str">
        <f t="shared" si="1449"/>
        <v/>
      </c>
      <c r="CW845" s="24" t="str">
        <f t="shared" si="1450"/>
        <v/>
      </c>
      <c r="CX845" s="24" t="str">
        <f t="shared" si="1451"/>
        <v/>
      </c>
      <c r="CY845" s="24" t="str">
        <f t="shared" si="1452"/>
        <v/>
      </c>
      <c r="CZ845" s="24" t="str">
        <f t="shared" si="1453"/>
        <v/>
      </c>
      <c r="DA845" s="24" t="str">
        <f t="shared" si="1454"/>
        <v/>
      </c>
      <c r="DB845" s="24" t="str">
        <f t="shared" si="1455"/>
        <v/>
      </c>
      <c r="DC845" s="24" t="str">
        <f t="shared" si="1456"/>
        <v/>
      </c>
      <c r="DD845" s="24" t="str">
        <f t="shared" si="1457"/>
        <v/>
      </c>
      <c r="DE845" s="24" t="str">
        <f t="shared" si="1458"/>
        <v/>
      </c>
      <c r="DF845" s="24" t="str">
        <f t="shared" si="1459"/>
        <v/>
      </c>
      <c r="DG845" s="24" t="str">
        <f t="shared" si="1460"/>
        <v/>
      </c>
      <c r="DJ845" s="39"/>
      <c r="EA845" s="7"/>
    </row>
    <row r="846" spans="2:131" x14ac:dyDescent="0.2">
      <c r="B846" s="61" t="str">
        <f t="shared" si="1399"/>
        <v/>
      </c>
      <c r="C846" s="7" t="str">
        <f t="shared" ref="C846:C909" si="1493">IF(AND(CR846=0,CS846=0),"",IF(CR846="Profit Target","profit target",IF(CS846="Stop Loss","stop loss","")))</f>
        <v/>
      </c>
      <c r="D846" s="60">
        <f t="shared" si="1400"/>
        <v>0</v>
      </c>
      <c r="E846" s="7" t="str">
        <f t="shared" si="1401"/>
        <v/>
      </c>
      <c r="F846" s="72" t="str">
        <f t="shared" si="1397"/>
        <v/>
      </c>
      <c r="G846" s="108" t="str">
        <f t="shared" si="1398"/>
        <v/>
      </c>
      <c r="H846" s="112">
        <f t="shared" si="1390"/>
        <v>0</v>
      </c>
      <c r="I846" s="112">
        <f t="shared" si="1391"/>
        <v>0</v>
      </c>
      <c r="J846" s="112">
        <f t="shared" si="1392"/>
        <v>0</v>
      </c>
      <c r="K846" s="112">
        <f t="shared" si="1393"/>
        <v>0</v>
      </c>
      <c r="L846" s="112">
        <f t="shared" si="1394"/>
        <v>0</v>
      </c>
      <c r="M846" s="112">
        <f t="shared" si="1395"/>
        <v>0</v>
      </c>
      <c r="N846" s="60"/>
      <c r="O846" s="61"/>
      <c r="P846" s="61"/>
      <c r="Q846" s="61"/>
      <c r="R846" s="61"/>
      <c r="S846" s="7"/>
      <c r="T846" s="67">
        <f t="shared" si="1461"/>
        <v>1</v>
      </c>
      <c r="U846" s="76" t="str">
        <f t="shared" si="1462"/>
        <v/>
      </c>
      <c r="V846" s="76" t="str">
        <f t="shared" si="1463"/>
        <v/>
      </c>
      <c r="W846" s="76" t="str">
        <f t="shared" si="1464"/>
        <v/>
      </c>
      <c r="X846" s="76" t="str">
        <f t="shared" si="1465"/>
        <v/>
      </c>
      <c r="Y846" s="76" t="str">
        <f t="shared" si="1466"/>
        <v/>
      </c>
      <c r="Z846" s="76" t="str">
        <f t="shared" si="1467"/>
        <v/>
      </c>
      <c r="AA846" s="131" t="b">
        <f t="shared" si="1405"/>
        <v>0</v>
      </c>
      <c r="AB846" s="131" t="b">
        <f t="shared" si="1406"/>
        <v>0</v>
      </c>
      <c r="AC846" s="131" t="b">
        <f t="shared" si="1407"/>
        <v>0</v>
      </c>
      <c r="AD846" s="131" t="b">
        <f t="shared" si="1408"/>
        <v>0</v>
      </c>
      <c r="AE846" s="131" t="b">
        <f t="shared" si="1409"/>
        <v>0</v>
      </c>
      <c r="AF846" s="131" t="b">
        <f t="shared" si="1410"/>
        <v>0</v>
      </c>
      <c r="AG846" s="131">
        <f t="shared" si="1483"/>
        <v>0</v>
      </c>
      <c r="AH846" s="131">
        <f t="shared" si="1489"/>
        <v>1</v>
      </c>
      <c r="AI846" s="13">
        <f t="shared" si="1411"/>
        <v>0</v>
      </c>
      <c r="AJ846" s="11">
        <f t="shared" si="1468"/>
        <v>0</v>
      </c>
      <c r="AK846" s="67">
        <f t="shared" si="1469"/>
        <v>1</v>
      </c>
      <c r="AL846" s="118" t="str">
        <f t="shared" si="1470"/>
        <v/>
      </c>
      <c r="AM846" s="118" t="str">
        <f t="shared" si="1471"/>
        <v/>
      </c>
      <c r="AN846" s="118" t="str">
        <f t="shared" si="1472"/>
        <v/>
      </c>
      <c r="AO846" s="118" t="str">
        <f t="shared" si="1473"/>
        <v/>
      </c>
      <c r="AP846" s="118" t="str">
        <f t="shared" si="1474"/>
        <v/>
      </c>
      <c r="AQ846" s="118" t="str">
        <f t="shared" si="1475"/>
        <v/>
      </c>
      <c r="AR846" s="118" t="str">
        <f t="shared" si="1476"/>
        <v/>
      </c>
      <c r="AS846" s="60" t="b">
        <f t="shared" si="1412"/>
        <v>0</v>
      </c>
      <c r="AT846" s="60" t="b">
        <f t="shared" si="1413"/>
        <v>0</v>
      </c>
      <c r="AU846" s="60" t="b">
        <f t="shared" si="1414"/>
        <v>0</v>
      </c>
      <c r="AV846" s="60" t="b">
        <f t="shared" si="1415"/>
        <v>0</v>
      </c>
      <c r="AW846" s="60" t="b">
        <f t="shared" si="1416"/>
        <v>0</v>
      </c>
      <c r="AX846" s="60" t="b">
        <f t="shared" si="1417"/>
        <v>0</v>
      </c>
      <c r="AY846" s="60" t="b">
        <f t="shared" si="1418"/>
        <v>0</v>
      </c>
      <c r="AZ846" s="131">
        <f t="shared" si="1484"/>
        <v>0</v>
      </c>
      <c r="BA846" s="131">
        <f t="shared" si="1490"/>
        <v>1</v>
      </c>
      <c r="BB846" s="13">
        <f t="shared" si="1477"/>
        <v>0</v>
      </c>
      <c r="BC846" s="11">
        <f t="shared" si="1419"/>
        <v>0</v>
      </c>
      <c r="BD846" s="67">
        <f t="shared" si="1478"/>
        <v>1</v>
      </c>
      <c r="BE846" s="76" t="str">
        <f t="shared" si="1420"/>
        <v/>
      </c>
      <c r="BF846" s="76" t="str">
        <f t="shared" si="1421"/>
        <v/>
      </c>
      <c r="BG846" s="76" t="str">
        <f t="shared" si="1422"/>
        <v/>
      </c>
      <c r="BH846" s="76" t="str">
        <f t="shared" si="1423"/>
        <v/>
      </c>
      <c r="BI846" s="76" t="str">
        <f t="shared" si="1424"/>
        <v/>
      </c>
      <c r="BJ846" s="76" t="str">
        <f t="shared" si="1425"/>
        <v/>
      </c>
      <c r="BK846" s="131" t="b">
        <f t="shared" si="1426"/>
        <v>0</v>
      </c>
      <c r="BL846" s="131" t="b">
        <f t="shared" si="1427"/>
        <v>0</v>
      </c>
      <c r="BM846" s="131" t="b">
        <f t="shared" si="1428"/>
        <v>0</v>
      </c>
      <c r="BN846" s="131" t="b">
        <f t="shared" si="1429"/>
        <v>0</v>
      </c>
      <c r="BO846" s="131" t="b">
        <f t="shared" si="1430"/>
        <v>0</v>
      </c>
      <c r="BP846" s="131" t="b">
        <f t="shared" si="1431"/>
        <v>0</v>
      </c>
      <c r="BQ846" s="131">
        <f t="shared" si="1485"/>
        <v>0</v>
      </c>
      <c r="BR846" s="131">
        <f t="shared" si="1491"/>
        <v>1</v>
      </c>
      <c r="BS846" s="92">
        <f t="shared" si="1486"/>
        <v>0</v>
      </c>
      <c r="BT846" s="13">
        <f t="shared" si="1432"/>
        <v>0</v>
      </c>
      <c r="BU846" s="11">
        <f t="shared" si="1479"/>
        <v>0</v>
      </c>
      <c r="BV846" s="67">
        <f t="shared" si="1480"/>
        <v>1</v>
      </c>
      <c r="BW846" s="118" t="str">
        <f t="shared" si="1433"/>
        <v/>
      </c>
      <c r="BX846" s="118" t="str">
        <f t="shared" si="1434"/>
        <v/>
      </c>
      <c r="BY846" s="118" t="str">
        <f t="shared" si="1435"/>
        <v/>
      </c>
      <c r="BZ846" s="118" t="str">
        <f t="shared" si="1436"/>
        <v/>
      </c>
      <c r="CA846" s="118" t="str">
        <f t="shared" si="1437"/>
        <v/>
      </c>
      <c r="CB846" s="118" t="str">
        <f t="shared" si="1438"/>
        <v/>
      </c>
      <c r="CC846" s="118" t="str">
        <f t="shared" si="1439"/>
        <v/>
      </c>
      <c r="CD846" s="60" t="b">
        <f t="shared" si="1440"/>
        <v>0</v>
      </c>
      <c r="CE846" s="60" t="b">
        <f t="shared" si="1441"/>
        <v>0</v>
      </c>
      <c r="CF846" s="60" t="b">
        <f t="shared" si="1442"/>
        <v>0</v>
      </c>
      <c r="CG846" s="60" t="b">
        <f t="shared" si="1443"/>
        <v>0</v>
      </c>
      <c r="CH846" s="60" t="b">
        <f t="shared" si="1444"/>
        <v>0</v>
      </c>
      <c r="CI846" s="60" t="b">
        <f t="shared" si="1445"/>
        <v>0</v>
      </c>
      <c r="CJ846" s="60" t="b">
        <f t="shared" si="1446"/>
        <v>0</v>
      </c>
      <c r="CK846" s="131">
        <f t="shared" si="1487"/>
        <v>0</v>
      </c>
      <c r="CL846" s="131">
        <f t="shared" si="1492"/>
        <v>1</v>
      </c>
      <c r="CM846" s="92">
        <f t="shared" si="1488"/>
        <v>0</v>
      </c>
      <c r="CN846" s="13">
        <f t="shared" si="1481"/>
        <v>0</v>
      </c>
      <c r="CO846" s="11">
        <f t="shared" si="1447"/>
        <v>0</v>
      </c>
      <c r="CP846" s="13">
        <f t="shared" si="1482"/>
        <v>0</v>
      </c>
      <c r="CQ846" s="11">
        <f t="shared" si="1402"/>
        <v>0</v>
      </c>
      <c r="CR846" s="57">
        <f t="shared" si="1403"/>
        <v>0</v>
      </c>
      <c r="CS846" s="57">
        <f t="shared" si="1404"/>
        <v>0</v>
      </c>
      <c r="CT846" s="57">
        <f t="shared" si="1396"/>
        <v>0</v>
      </c>
      <c r="CU846" s="24" t="str">
        <f t="shared" si="1448"/>
        <v/>
      </c>
      <c r="CV846" s="24" t="str">
        <f t="shared" si="1449"/>
        <v/>
      </c>
      <c r="CW846" s="24" t="str">
        <f t="shared" si="1450"/>
        <v/>
      </c>
      <c r="CX846" s="24" t="str">
        <f t="shared" si="1451"/>
        <v/>
      </c>
      <c r="CY846" s="24" t="str">
        <f t="shared" si="1452"/>
        <v/>
      </c>
      <c r="CZ846" s="24" t="str">
        <f t="shared" si="1453"/>
        <v/>
      </c>
      <c r="DA846" s="24" t="str">
        <f t="shared" si="1454"/>
        <v/>
      </c>
      <c r="DB846" s="24" t="str">
        <f t="shared" si="1455"/>
        <v/>
      </c>
      <c r="DC846" s="24" t="str">
        <f t="shared" si="1456"/>
        <v/>
      </c>
      <c r="DD846" s="24" t="str">
        <f t="shared" si="1457"/>
        <v/>
      </c>
      <c r="DE846" s="24" t="str">
        <f t="shared" si="1458"/>
        <v/>
      </c>
      <c r="DF846" s="24" t="str">
        <f t="shared" si="1459"/>
        <v/>
      </c>
      <c r="DG846" s="24" t="str">
        <f t="shared" si="1460"/>
        <v/>
      </c>
      <c r="DJ846" s="39"/>
      <c r="EA846" s="7"/>
    </row>
    <row r="847" spans="2:131" x14ac:dyDescent="0.2">
      <c r="B847" s="61" t="str">
        <f t="shared" si="1399"/>
        <v/>
      </c>
      <c r="C847" s="7" t="str">
        <f t="shared" si="1493"/>
        <v/>
      </c>
      <c r="D847" s="60">
        <f t="shared" si="1400"/>
        <v>0</v>
      </c>
      <c r="E847" s="7" t="str">
        <f t="shared" si="1401"/>
        <v/>
      </c>
      <c r="F847" s="72" t="str">
        <f t="shared" si="1397"/>
        <v/>
      </c>
      <c r="G847" s="108" t="str">
        <f t="shared" si="1398"/>
        <v/>
      </c>
      <c r="H847" s="112">
        <f t="shared" si="1390"/>
        <v>0</v>
      </c>
      <c r="I847" s="112">
        <f t="shared" si="1391"/>
        <v>0</v>
      </c>
      <c r="J847" s="112">
        <f t="shared" si="1392"/>
        <v>0</v>
      </c>
      <c r="K847" s="112">
        <f t="shared" si="1393"/>
        <v>0</v>
      </c>
      <c r="L847" s="112">
        <f t="shared" si="1394"/>
        <v>0</v>
      </c>
      <c r="M847" s="112">
        <f t="shared" si="1395"/>
        <v>0</v>
      </c>
      <c r="N847" s="60"/>
      <c r="O847" s="61"/>
      <c r="P847" s="61"/>
      <c r="Q847" s="61"/>
      <c r="R847" s="61"/>
      <c r="S847" s="7"/>
      <c r="T847" s="67">
        <f t="shared" si="1461"/>
        <v>1</v>
      </c>
      <c r="U847" s="76" t="str">
        <f t="shared" si="1462"/>
        <v/>
      </c>
      <c r="V847" s="76" t="str">
        <f t="shared" si="1463"/>
        <v/>
      </c>
      <c r="W847" s="76" t="str">
        <f t="shared" si="1464"/>
        <v/>
      </c>
      <c r="X847" s="76" t="str">
        <f t="shared" si="1465"/>
        <v/>
      </c>
      <c r="Y847" s="76" t="str">
        <f t="shared" si="1466"/>
        <v/>
      </c>
      <c r="Z847" s="76" t="str">
        <f t="shared" si="1467"/>
        <v/>
      </c>
      <c r="AA847" s="131" t="b">
        <f t="shared" si="1405"/>
        <v>0</v>
      </c>
      <c r="AB847" s="131" t="b">
        <f t="shared" si="1406"/>
        <v>0</v>
      </c>
      <c r="AC847" s="131" t="b">
        <f t="shared" si="1407"/>
        <v>0</v>
      </c>
      <c r="AD847" s="131" t="b">
        <f t="shared" si="1408"/>
        <v>0</v>
      </c>
      <c r="AE847" s="131" t="b">
        <f t="shared" si="1409"/>
        <v>0</v>
      </c>
      <c r="AF847" s="131" t="b">
        <f t="shared" si="1410"/>
        <v>0</v>
      </c>
      <c r="AG847" s="131">
        <f t="shared" si="1483"/>
        <v>0</v>
      </c>
      <c r="AH847" s="131">
        <f t="shared" si="1489"/>
        <v>1</v>
      </c>
      <c r="AI847" s="13">
        <f t="shared" si="1411"/>
        <v>0</v>
      </c>
      <c r="AJ847" s="11">
        <f t="shared" si="1468"/>
        <v>0</v>
      </c>
      <c r="AK847" s="67">
        <f t="shared" si="1469"/>
        <v>1</v>
      </c>
      <c r="AL847" s="118" t="str">
        <f t="shared" si="1470"/>
        <v/>
      </c>
      <c r="AM847" s="118" t="str">
        <f t="shared" si="1471"/>
        <v/>
      </c>
      <c r="AN847" s="118" t="str">
        <f t="shared" si="1472"/>
        <v/>
      </c>
      <c r="AO847" s="118" t="str">
        <f t="shared" si="1473"/>
        <v/>
      </c>
      <c r="AP847" s="118" t="str">
        <f t="shared" si="1474"/>
        <v/>
      </c>
      <c r="AQ847" s="118" t="str">
        <f t="shared" si="1475"/>
        <v/>
      </c>
      <c r="AR847" s="118" t="str">
        <f t="shared" si="1476"/>
        <v/>
      </c>
      <c r="AS847" s="60" t="b">
        <f t="shared" si="1412"/>
        <v>0</v>
      </c>
      <c r="AT847" s="60" t="b">
        <f t="shared" si="1413"/>
        <v>0</v>
      </c>
      <c r="AU847" s="60" t="b">
        <f t="shared" si="1414"/>
        <v>0</v>
      </c>
      <c r="AV847" s="60" t="b">
        <f t="shared" si="1415"/>
        <v>0</v>
      </c>
      <c r="AW847" s="60" t="b">
        <f t="shared" si="1416"/>
        <v>0</v>
      </c>
      <c r="AX847" s="60" t="b">
        <f t="shared" si="1417"/>
        <v>0</v>
      </c>
      <c r="AY847" s="60" t="b">
        <f t="shared" si="1418"/>
        <v>0</v>
      </c>
      <c r="AZ847" s="131">
        <f t="shared" si="1484"/>
        <v>0</v>
      </c>
      <c r="BA847" s="131">
        <f t="shared" si="1490"/>
        <v>1</v>
      </c>
      <c r="BB847" s="13">
        <f t="shared" si="1477"/>
        <v>0</v>
      </c>
      <c r="BC847" s="11">
        <f t="shared" si="1419"/>
        <v>0</v>
      </c>
      <c r="BD847" s="67">
        <f t="shared" si="1478"/>
        <v>1</v>
      </c>
      <c r="BE847" s="76" t="str">
        <f t="shared" si="1420"/>
        <v/>
      </c>
      <c r="BF847" s="76" t="str">
        <f t="shared" si="1421"/>
        <v/>
      </c>
      <c r="BG847" s="76" t="str">
        <f t="shared" si="1422"/>
        <v/>
      </c>
      <c r="BH847" s="76" t="str">
        <f t="shared" si="1423"/>
        <v/>
      </c>
      <c r="BI847" s="76" t="str">
        <f t="shared" si="1424"/>
        <v/>
      </c>
      <c r="BJ847" s="76" t="str">
        <f t="shared" si="1425"/>
        <v/>
      </c>
      <c r="BK847" s="131" t="b">
        <f t="shared" si="1426"/>
        <v>0</v>
      </c>
      <c r="BL847" s="131" t="b">
        <f t="shared" si="1427"/>
        <v>0</v>
      </c>
      <c r="BM847" s="131" t="b">
        <f t="shared" si="1428"/>
        <v>0</v>
      </c>
      <c r="BN847" s="131" t="b">
        <f t="shared" si="1429"/>
        <v>0</v>
      </c>
      <c r="BO847" s="131" t="b">
        <f t="shared" si="1430"/>
        <v>0</v>
      </c>
      <c r="BP847" s="131" t="b">
        <f t="shared" si="1431"/>
        <v>0</v>
      </c>
      <c r="BQ847" s="131">
        <f t="shared" si="1485"/>
        <v>0</v>
      </c>
      <c r="BR847" s="131">
        <f t="shared" si="1491"/>
        <v>1</v>
      </c>
      <c r="BS847" s="92">
        <f t="shared" si="1486"/>
        <v>0</v>
      </c>
      <c r="BT847" s="13">
        <f t="shared" si="1432"/>
        <v>0</v>
      </c>
      <c r="BU847" s="11">
        <f t="shared" si="1479"/>
        <v>0</v>
      </c>
      <c r="BV847" s="67">
        <f t="shared" si="1480"/>
        <v>1</v>
      </c>
      <c r="BW847" s="118" t="str">
        <f t="shared" si="1433"/>
        <v/>
      </c>
      <c r="BX847" s="118" t="str">
        <f t="shared" si="1434"/>
        <v/>
      </c>
      <c r="BY847" s="118" t="str">
        <f t="shared" si="1435"/>
        <v/>
      </c>
      <c r="BZ847" s="118" t="str">
        <f t="shared" si="1436"/>
        <v/>
      </c>
      <c r="CA847" s="118" t="str">
        <f t="shared" si="1437"/>
        <v/>
      </c>
      <c r="CB847" s="118" t="str">
        <f t="shared" si="1438"/>
        <v/>
      </c>
      <c r="CC847" s="118" t="str">
        <f t="shared" si="1439"/>
        <v/>
      </c>
      <c r="CD847" s="60" t="b">
        <f t="shared" si="1440"/>
        <v>0</v>
      </c>
      <c r="CE847" s="60" t="b">
        <f t="shared" si="1441"/>
        <v>0</v>
      </c>
      <c r="CF847" s="60" t="b">
        <f t="shared" si="1442"/>
        <v>0</v>
      </c>
      <c r="CG847" s="60" t="b">
        <f t="shared" si="1443"/>
        <v>0</v>
      </c>
      <c r="CH847" s="60" t="b">
        <f t="shared" si="1444"/>
        <v>0</v>
      </c>
      <c r="CI847" s="60" t="b">
        <f t="shared" si="1445"/>
        <v>0</v>
      </c>
      <c r="CJ847" s="60" t="b">
        <f t="shared" si="1446"/>
        <v>0</v>
      </c>
      <c r="CK847" s="131">
        <f t="shared" si="1487"/>
        <v>0</v>
      </c>
      <c r="CL847" s="131">
        <f t="shared" si="1492"/>
        <v>1</v>
      </c>
      <c r="CM847" s="92">
        <f t="shared" si="1488"/>
        <v>0</v>
      </c>
      <c r="CN847" s="13">
        <f t="shared" si="1481"/>
        <v>0</v>
      </c>
      <c r="CO847" s="11">
        <f t="shared" si="1447"/>
        <v>0</v>
      </c>
      <c r="CP847" s="13">
        <f t="shared" si="1482"/>
        <v>0</v>
      </c>
      <c r="CQ847" s="11">
        <f t="shared" si="1402"/>
        <v>0</v>
      </c>
      <c r="CR847" s="57">
        <f t="shared" si="1403"/>
        <v>0</v>
      </c>
      <c r="CS847" s="57">
        <f t="shared" si="1404"/>
        <v>0</v>
      </c>
      <c r="CT847" s="57">
        <f t="shared" si="1396"/>
        <v>0</v>
      </c>
      <c r="CU847" s="24" t="str">
        <f t="shared" si="1448"/>
        <v/>
      </c>
      <c r="CV847" s="24" t="str">
        <f t="shared" si="1449"/>
        <v/>
      </c>
      <c r="CW847" s="24" t="str">
        <f t="shared" si="1450"/>
        <v/>
      </c>
      <c r="CX847" s="24" t="str">
        <f t="shared" si="1451"/>
        <v/>
      </c>
      <c r="CY847" s="24" t="str">
        <f t="shared" si="1452"/>
        <v/>
      </c>
      <c r="CZ847" s="24" t="str">
        <f t="shared" si="1453"/>
        <v/>
      </c>
      <c r="DA847" s="24" t="str">
        <f t="shared" si="1454"/>
        <v/>
      </c>
      <c r="DB847" s="24" t="str">
        <f t="shared" si="1455"/>
        <v/>
      </c>
      <c r="DC847" s="24" t="str">
        <f t="shared" si="1456"/>
        <v/>
      </c>
      <c r="DD847" s="24" t="str">
        <f t="shared" si="1457"/>
        <v/>
      </c>
      <c r="DE847" s="24" t="str">
        <f t="shared" si="1458"/>
        <v/>
      </c>
      <c r="DF847" s="24" t="str">
        <f t="shared" si="1459"/>
        <v/>
      </c>
      <c r="DG847" s="24" t="str">
        <f t="shared" si="1460"/>
        <v/>
      </c>
      <c r="DJ847" s="39"/>
      <c r="EA847" s="7"/>
    </row>
    <row r="848" spans="2:131" x14ac:dyDescent="0.2">
      <c r="B848" s="61" t="str">
        <f t="shared" si="1399"/>
        <v/>
      </c>
      <c r="C848" s="7" t="str">
        <f t="shared" si="1493"/>
        <v/>
      </c>
      <c r="D848" s="60">
        <f t="shared" si="1400"/>
        <v>0</v>
      </c>
      <c r="E848" s="7" t="str">
        <f t="shared" si="1401"/>
        <v/>
      </c>
      <c r="F848" s="72" t="str">
        <f t="shared" si="1397"/>
        <v/>
      </c>
      <c r="G848" s="108" t="str">
        <f t="shared" si="1398"/>
        <v/>
      </c>
      <c r="H848" s="112">
        <f t="shared" si="1390"/>
        <v>0</v>
      </c>
      <c r="I848" s="112">
        <f t="shared" si="1391"/>
        <v>0</v>
      </c>
      <c r="J848" s="112">
        <f t="shared" si="1392"/>
        <v>0</v>
      </c>
      <c r="K848" s="112">
        <f t="shared" si="1393"/>
        <v>0</v>
      </c>
      <c r="L848" s="112">
        <f t="shared" si="1394"/>
        <v>0</v>
      </c>
      <c r="M848" s="112">
        <f t="shared" si="1395"/>
        <v>0</v>
      </c>
      <c r="N848" s="60"/>
      <c r="O848" s="61"/>
      <c r="P848" s="61"/>
      <c r="Q848" s="61"/>
      <c r="R848" s="61"/>
      <c r="S848" s="7"/>
      <c r="T848" s="67">
        <f t="shared" si="1461"/>
        <v>1</v>
      </c>
      <c r="U848" s="76" t="str">
        <f t="shared" si="1462"/>
        <v/>
      </c>
      <c r="V848" s="76" t="str">
        <f t="shared" si="1463"/>
        <v/>
      </c>
      <c r="W848" s="76" t="str">
        <f t="shared" si="1464"/>
        <v/>
      </c>
      <c r="X848" s="76" t="str">
        <f t="shared" si="1465"/>
        <v/>
      </c>
      <c r="Y848" s="76" t="str">
        <f t="shared" si="1466"/>
        <v/>
      </c>
      <c r="Z848" s="76" t="str">
        <f t="shared" si="1467"/>
        <v/>
      </c>
      <c r="AA848" s="131" t="b">
        <f t="shared" si="1405"/>
        <v>0</v>
      </c>
      <c r="AB848" s="131" t="b">
        <f t="shared" si="1406"/>
        <v>0</v>
      </c>
      <c r="AC848" s="131" t="b">
        <f t="shared" si="1407"/>
        <v>0</v>
      </c>
      <c r="AD848" s="131" t="b">
        <f t="shared" si="1408"/>
        <v>0</v>
      </c>
      <c r="AE848" s="131" t="b">
        <f t="shared" si="1409"/>
        <v>0</v>
      </c>
      <c r="AF848" s="131" t="b">
        <f t="shared" si="1410"/>
        <v>0</v>
      </c>
      <c r="AG848" s="131">
        <f t="shared" si="1483"/>
        <v>0</v>
      </c>
      <c r="AH848" s="131">
        <f t="shared" si="1489"/>
        <v>1</v>
      </c>
      <c r="AI848" s="13">
        <f t="shared" si="1411"/>
        <v>0</v>
      </c>
      <c r="AJ848" s="11">
        <f t="shared" si="1468"/>
        <v>0</v>
      </c>
      <c r="AK848" s="67">
        <f t="shared" si="1469"/>
        <v>1</v>
      </c>
      <c r="AL848" s="118" t="str">
        <f t="shared" si="1470"/>
        <v/>
      </c>
      <c r="AM848" s="118" t="str">
        <f t="shared" si="1471"/>
        <v/>
      </c>
      <c r="AN848" s="118" t="str">
        <f t="shared" si="1472"/>
        <v/>
      </c>
      <c r="AO848" s="118" t="str">
        <f t="shared" si="1473"/>
        <v/>
      </c>
      <c r="AP848" s="118" t="str">
        <f t="shared" si="1474"/>
        <v/>
      </c>
      <c r="AQ848" s="118" t="str">
        <f t="shared" si="1475"/>
        <v/>
      </c>
      <c r="AR848" s="118" t="str">
        <f t="shared" si="1476"/>
        <v/>
      </c>
      <c r="AS848" s="60" t="b">
        <f t="shared" si="1412"/>
        <v>0</v>
      </c>
      <c r="AT848" s="60" t="b">
        <f t="shared" si="1413"/>
        <v>0</v>
      </c>
      <c r="AU848" s="60" t="b">
        <f t="shared" si="1414"/>
        <v>0</v>
      </c>
      <c r="AV848" s="60" t="b">
        <f t="shared" si="1415"/>
        <v>0</v>
      </c>
      <c r="AW848" s="60" t="b">
        <f t="shared" si="1416"/>
        <v>0</v>
      </c>
      <c r="AX848" s="60" t="b">
        <f t="shared" si="1417"/>
        <v>0</v>
      </c>
      <c r="AY848" s="60" t="b">
        <f t="shared" si="1418"/>
        <v>0</v>
      </c>
      <c r="AZ848" s="131">
        <f t="shared" si="1484"/>
        <v>0</v>
      </c>
      <c r="BA848" s="131">
        <f t="shared" si="1490"/>
        <v>1</v>
      </c>
      <c r="BB848" s="13">
        <f t="shared" si="1477"/>
        <v>0</v>
      </c>
      <c r="BC848" s="11">
        <f t="shared" si="1419"/>
        <v>0</v>
      </c>
      <c r="BD848" s="67">
        <f t="shared" si="1478"/>
        <v>1</v>
      </c>
      <c r="BE848" s="76" t="str">
        <f t="shared" si="1420"/>
        <v/>
      </c>
      <c r="BF848" s="76" t="str">
        <f t="shared" si="1421"/>
        <v/>
      </c>
      <c r="BG848" s="76" t="str">
        <f t="shared" si="1422"/>
        <v/>
      </c>
      <c r="BH848" s="76" t="str">
        <f t="shared" si="1423"/>
        <v/>
      </c>
      <c r="BI848" s="76" t="str">
        <f t="shared" si="1424"/>
        <v/>
      </c>
      <c r="BJ848" s="76" t="str">
        <f t="shared" si="1425"/>
        <v/>
      </c>
      <c r="BK848" s="131" t="b">
        <f t="shared" si="1426"/>
        <v>0</v>
      </c>
      <c r="BL848" s="131" t="b">
        <f t="shared" si="1427"/>
        <v>0</v>
      </c>
      <c r="BM848" s="131" t="b">
        <f t="shared" si="1428"/>
        <v>0</v>
      </c>
      <c r="BN848" s="131" t="b">
        <f t="shared" si="1429"/>
        <v>0</v>
      </c>
      <c r="BO848" s="131" t="b">
        <f t="shared" si="1430"/>
        <v>0</v>
      </c>
      <c r="BP848" s="131" t="b">
        <f t="shared" si="1431"/>
        <v>0</v>
      </c>
      <c r="BQ848" s="131">
        <f t="shared" si="1485"/>
        <v>0</v>
      </c>
      <c r="BR848" s="131">
        <f t="shared" si="1491"/>
        <v>1</v>
      </c>
      <c r="BS848" s="92">
        <f t="shared" si="1486"/>
        <v>0</v>
      </c>
      <c r="BT848" s="13">
        <f t="shared" si="1432"/>
        <v>0</v>
      </c>
      <c r="BU848" s="11">
        <f t="shared" si="1479"/>
        <v>0</v>
      </c>
      <c r="BV848" s="67">
        <f t="shared" si="1480"/>
        <v>1</v>
      </c>
      <c r="BW848" s="118" t="str">
        <f t="shared" si="1433"/>
        <v/>
      </c>
      <c r="BX848" s="118" t="str">
        <f t="shared" si="1434"/>
        <v/>
      </c>
      <c r="BY848" s="118" t="str">
        <f t="shared" si="1435"/>
        <v/>
      </c>
      <c r="BZ848" s="118" t="str">
        <f t="shared" si="1436"/>
        <v/>
      </c>
      <c r="CA848" s="118" t="str">
        <f t="shared" si="1437"/>
        <v/>
      </c>
      <c r="CB848" s="118" t="str">
        <f t="shared" si="1438"/>
        <v/>
      </c>
      <c r="CC848" s="118" t="str">
        <f t="shared" si="1439"/>
        <v/>
      </c>
      <c r="CD848" s="60" t="b">
        <f t="shared" si="1440"/>
        <v>0</v>
      </c>
      <c r="CE848" s="60" t="b">
        <f t="shared" si="1441"/>
        <v>0</v>
      </c>
      <c r="CF848" s="60" t="b">
        <f t="shared" si="1442"/>
        <v>0</v>
      </c>
      <c r="CG848" s="60" t="b">
        <f t="shared" si="1443"/>
        <v>0</v>
      </c>
      <c r="CH848" s="60" t="b">
        <f t="shared" si="1444"/>
        <v>0</v>
      </c>
      <c r="CI848" s="60" t="b">
        <f t="shared" si="1445"/>
        <v>0</v>
      </c>
      <c r="CJ848" s="60" t="b">
        <f t="shared" si="1446"/>
        <v>0</v>
      </c>
      <c r="CK848" s="131">
        <f t="shared" si="1487"/>
        <v>0</v>
      </c>
      <c r="CL848" s="131">
        <f t="shared" si="1492"/>
        <v>1</v>
      </c>
      <c r="CM848" s="92">
        <f t="shared" si="1488"/>
        <v>0</v>
      </c>
      <c r="CN848" s="13">
        <f t="shared" si="1481"/>
        <v>0</v>
      </c>
      <c r="CO848" s="11">
        <f t="shared" si="1447"/>
        <v>0</v>
      </c>
      <c r="CP848" s="13">
        <f t="shared" si="1482"/>
        <v>0</v>
      </c>
      <c r="CQ848" s="11">
        <f t="shared" si="1402"/>
        <v>0</v>
      </c>
      <c r="CR848" s="57">
        <f t="shared" si="1403"/>
        <v>0</v>
      </c>
      <c r="CS848" s="57">
        <f t="shared" si="1404"/>
        <v>0</v>
      </c>
      <c r="CT848" s="57">
        <f t="shared" si="1396"/>
        <v>0</v>
      </c>
      <c r="CU848" s="24" t="str">
        <f t="shared" si="1448"/>
        <v/>
      </c>
      <c r="CV848" s="24" t="str">
        <f t="shared" si="1449"/>
        <v/>
      </c>
      <c r="CW848" s="24" t="str">
        <f t="shared" si="1450"/>
        <v/>
      </c>
      <c r="CX848" s="24" t="str">
        <f t="shared" si="1451"/>
        <v/>
      </c>
      <c r="CY848" s="24" t="str">
        <f t="shared" si="1452"/>
        <v/>
      </c>
      <c r="CZ848" s="24" t="str">
        <f t="shared" si="1453"/>
        <v/>
      </c>
      <c r="DA848" s="24" t="str">
        <f t="shared" si="1454"/>
        <v/>
      </c>
      <c r="DB848" s="24" t="str">
        <f t="shared" si="1455"/>
        <v/>
      </c>
      <c r="DC848" s="24" t="str">
        <f t="shared" si="1456"/>
        <v/>
      </c>
      <c r="DD848" s="24" t="str">
        <f t="shared" si="1457"/>
        <v/>
      </c>
      <c r="DE848" s="24" t="str">
        <f t="shared" si="1458"/>
        <v/>
      </c>
      <c r="DF848" s="24" t="str">
        <f t="shared" si="1459"/>
        <v/>
      </c>
      <c r="DG848" s="24" t="str">
        <f t="shared" si="1460"/>
        <v/>
      </c>
      <c r="DJ848" s="39"/>
      <c r="EA848" s="7"/>
    </row>
    <row r="849" spans="2:131" x14ac:dyDescent="0.2">
      <c r="B849" s="61" t="str">
        <f t="shared" si="1399"/>
        <v/>
      </c>
      <c r="C849" s="7" t="str">
        <f t="shared" si="1493"/>
        <v/>
      </c>
      <c r="D849" s="60">
        <f t="shared" si="1400"/>
        <v>0</v>
      </c>
      <c r="E849" s="7" t="str">
        <f t="shared" si="1401"/>
        <v/>
      </c>
      <c r="F849" s="72" t="str">
        <f t="shared" si="1397"/>
        <v/>
      </c>
      <c r="G849" s="108" t="str">
        <f t="shared" si="1398"/>
        <v/>
      </c>
      <c r="H849" s="112">
        <f t="shared" si="1390"/>
        <v>0</v>
      </c>
      <c r="I849" s="112">
        <f t="shared" si="1391"/>
        <v>0</v>
      </c>
      <c r="J849" s="112">
        <f t="shared" si="1392"/>
        <v>0</v>
      </c>
      <c r="K849" s="112">
        <f t="shared" si="1393"/>
        <v>0</v>
      </c>
      <c r="L849" s="112">
        <f t="shared" si="1394"/>
        <v>0</v>
      </c>
      <c r="M849" s="112">
        <f t="shared" si="1395"/>
        <v>0</v>
      </c>
      <c r="N849" s="60"/>
      <c r="O849" s="61"/>
      <c r="P849" s="61"/>
      <c r="Q849" s="61"/>
      <c r="R849" s="61"/>
      <c r="S849" s="7"/>
      <c r="T849" s="67">
        <f t="shared" si="1461"/>
        <v>1</v>
      </c>
      <c r="U849" s="76" t="str">
        <f t="shared" si="1462"/>
        <v/>
      </c>
      <c r="V849" s="76" t="str">
        <f t="shared" si="1463"/>
        <v/>
      </c>
      <c r="W849" s="76" t="str">
        <f t="shared" si="1464"/>
        <v/>
      </c>
      <c r="X849" s="76" t="str">
        <f t="shared" si="1465"/>
        <v/>
      </c>
      <c r="Y849" s="76" t="str">
        <f t="shared" si="1466"/>
        <v/>
      </c>
      <c r="Z849" s="76" t="str">
        <f t="shared" si="1467"/>
        <v/>
      </c>
      <c r="AA849" s="131" t="b">
        <f t="shared" si="1405"/>
        <v>0</v>
      </c>
      <c r="AB849" s="131" t="b">
        <f t="shared" si="1406"/>
        <v>0</v>
      </c>
      <c r="AC849" s="131" t="b">
        <f t="shared" si="1407"/>
        <v>0</v>
      </c>
      <c r="AD849" s="131" t="b">
        <f t="shared" si="1408"/>
        <v>0</v>
      </c>
      <c r="AE849" s="131" t="b">
        <f t="shared" si="1409"/>
        <v>0</v>
      </c>
      <c r="AF849" s="131" t="b">
        <f t="shared" si="1410"/>
        <v>0</v>
      </c>
      <c r="AG849" s="131">
        <f t="shared" si="1483"/>
        <v>0</v>
      </c>
      <c r="AH849" s="131">
        <f t="shared" si="1489"/>
        <v>1</v>
      </c>
      <c r="AI849" s="13">
        <f t="shared" si="1411"/>
        <v>0</v>
      </c>
      <c r="AJ849" s="11">
        <f t="shared" si="1468"/>
        <v>0</v>
      </c>
      <c r="AK849" s="67">
        <f t="shared" si="1469"/>
        <v>1</v>
      </c>
      <c r="AL849" s="118" t="str">
        <f t="shared" si="1470"/>
        <v/>
      </c>
      <c r="AM849" s="118" t="str">
        <f t="shared" si="1471"/>
        <v/>
      </c>
      <c r="AN849" s="118" t="str">
        <f t="shared" si="1472"/>
        <v/>
      </c>
      <c r="AO849" s="118" t="str">
        <f t="shared" si="1473"/>
        <v/>
      </c>
      <c r="AP849" s="118" t="str">
        <f t="shared" si="1474"/>
        <v/>
      </c>
      <c r="AQ849" s="118" t="str">
        <f t="shared" si="1475"/>
        <v/>
      </c>
      <c r="AR849" s="118" t="str">
        <f t="shared" si="1476"/>
        <v/>
      </c>
      <c r="AS849" s="60" t="b">
        <f t="shared" si="1412"/>
        <v>0</v>
      </c>
      <c r="AT849" s="60" t="b">
        <f t="shared" si="1413"/>
        <v>0</v>
      </c>
      <c r="AU849" s="60" t="b">
        <f t="shared" si="1414"/>
        <v>0</v>
      </c>
      <c r="AV849" s="60" t="b">
        <f t="shared" si="1415"/>
        <v>0</v>
      </c>
      <c r="AW849" s="60" t="b">
        <f t="shared" si="1416"/>
        <v>0</v>
      </c>
      <c r="AX849" s="60" t="b">
        <f t="shared" si="1417"/>
        <v>0</v>
      </c>
      <c r="AY849" s="60" t="b">
        <f t="shared" si="1418"/>
        <v>0</v>
      </c>
      <c r="AZ849" s="131">
        <f t="shared" si="1484"/>
        <v>0</v>
      </c>
      <c r="BA849" s="131">
        <f t="shared" si="1490"/>
        <v>1</v>
      </c>
      <c r="BB849" s="13">
        <f t="shared" si="1477"/>
        <v>0</v>
      </c>
      <c r="BC849" s="11">
        <f t="shared" si="1419"/>
        <v>0</v>
      </c>
      <c r="BD849" s="67">
        <f t="shared" si="1478"/>
        <v>1</v>
      </c>
      <c r="BE849" s="76" t="str">
        <f t="shared" si="1420"/>
        <v/>
      </c>
      <c r="BF849" s="76" t="str">
        <f t="shared" si="1421"/>
        <v/>
      </c>
      <c r="BG849" s="76" t="str">
        <f t="shared" si="1422"/>
        <v/>
      </c>
      <c r="BH849" s="76" t="str">
        <f t="shared" si="1423"/>
        <v/>
      </c>
      <c r="BI849" s="76" t="str">
        <f t="shared" si="1424"/>
        <v/>
      </c>
      <c r="BJ849" s="76" t="str">
        <f t="shared" si="1425"/>
        <v/>
      </c>
      <c r="BK849" s="131" t="b">
        <f t="shared" si="1426"/>
        <v>0</v>
      </c>
      <c r="BL849" s="131" t="b">
        <f t="shared" si="1427"/>
        <v>0</v>
      </c>
      <c r="BM849" s="131" t="b">
        <f t="shared" si="1428"/>
        <v>0</v>
      </c>
      <c r="BN849" s="131" t="b">
        <f t="shared" si="1429"/>
        <v>0</v>
      </c>
      <c r="BO849" s="131" t="b">
        <f t="shared" si="1430"/>
        <v>0</v>
      </c>
      <c r="BP849" s="131" t="b">
        <f t="shared" si="1431"/>
        <v>0</v>
      </c>
      <c r="BQ849" s="131">
        <f t="shared" si="1485"/>
        <v>0</v>
      </c>
      <c r="BR849" s="131">
        <f t="shared" si="1491"/>
        <v>1</v>
      </c>
      <c r="BS849" s="92">
        <f t="shared" si="1486"/>
        <v>0</v>
      </c>
      <c r="BT849" s="13">
        <f t="shared" si="1432"/>
        <v>0</v>
      </c>
      <c r="BU849" s="11">
        <f t="shared" si="1479"/>
        <v>0</v>
      </c>
      <c r="BV849" s="67">
        <f t="shared" si="1480"/>
        <v>1</v>
      </c>
      <c r="BW849" s="118" t="str">
        <f t="shared" si="1433"/>
        <v/>
      </c>
      <c r="BX849" s="118" t="str">
        <f t="shared" si="1434"/>
        <v/>
      </c>
      <c r="BY849" s="118" t="str">
        <f t="shared" si="1435"/>
        <v/>
      </c>
      <c r="BZ849" s="118" t="str">
        <f t="shared" si="1436"/>
        <v/>
      </c>
      <c r="CA849" s="118" t="str">
        <f t="shared" si="1437"/>
        <v/>
      </c>
      <c r="CB849" s="118" t="str">
        <f t="shared" si="1438"/>
        <v/>
      </c>
      <c r="CC849" s="118" t="str">
        <f t="shared" si="1439"/>
        <v/>
      </c>
      <c r="CD849" s="60" t="b">
        <f t="shared" si="1440"/>
        <v>0</v>
      </c>
      <c r="CE849" s="60" t="b">
        <f t="shared" si="1441"/>
        <v>0</v>
      </c>
      <c r="CF849" s="60" t="b">
        <f t="shared" si="1442"/>
        <v>0</v>
      </c>
      <c r="CG849" s="60" t="b">
        <f t="shared" si="1443"/>
        <v>0</v>
      </c>
      <c r="CH849" s="60" t="b">
        <f t="shared" si="1444"/>
        <v>0</v>
      </c>
      <c r="CI849" s="60" t="b">
        <f t="shared" si="1445"/>
        <v>0</v>
      </c>
      <c r="CJ849" s="60" t="b">
        <f t="shared" si="1446"/>
        <v>0</v>
      </c>
      <c r="CK849" s="131">
        <f t="shared" si="1487"/>
        <v>0</v>
      </c>
      <c r="CL849" s="131">
        <f t="shared" si="1492"/>
        <v>1</v>
      </c>
      <c r="CM849" s="92">
        <f t="shared" si="1488"/>
        <v>0</v>
      </c>
      <c r="CN849" s="13">
        <f t="shared" si="1481"/>
        <v>0</v>
      </c>
      <c r="CO849" s="11">
        <f t="shared" si="1447"/>
        <v>0</v>
      </c>
      <c r="CP849" s="13">
        <f t="shared" si="1482"/>
        <v>0</v>
      </c>
      <c r="CQ849" s="11">
        <f t="shared" si="1402"/>
        <v>0</v>
      </c>
      <c r="CR849" s="57">
        <f t="shared" si="1403"/>
        <v>0</v>
      </c>
      <c r="CS849" s="57">
        <f t="shared" si="1404"/>
        <v>0</v>
      </c>
      <c r="CT849" s="57">
        <f t="shared" si="1396"/>
        <v>0</v>
      </c>
      <c r="CU849" s="24" t="str">
        <f t="shared" si="1448"/>
        <v/>
      </c>
      <c r="CV849" s="24" t="str">
        <f t="shared" si="1449"/>
        <v/>
      </c>
      <c r="CW849" s="24" t="str">
        <f t="shared" si="1450"/>
        <v/>
      </c>
      <c r="CX849" s="24" t="str">
        <f t="shared" si="1451"/>
        <v/>
      </c>
      <c r="CY849" s="24" t="str">
        <f t="shared" si="1452"/>
        <v/>
      </c>
      <c r="CZ849" s="24" t="str">
        <f t="shared" si="1453"/>
        <v/>
      </c>
      <c r="DA849" s="24" t="str">
        <f t="shared" si="1454"/>
        <v/>
      </c>
      <c r="DB849" s="24" t="str">
        <f t="shared" si="1455"/>
        <v/>
      </c>
      <c r="DC849" s="24" t="str">
        <f t="shared" si="1456"/>
        <v/>
      </c>
      <c r="DD849" s="24" t="str">
        <f t="shared" si="1457"/>
        <v/>
      </c>
      <c r="DE849" s="24" t="str">
        <f t="shared" si="1458"/>
        <v/>
      </c>
      <c r="DF849" s="24" t="str">
        <f t="shared" si="1459"/>
        <v/>
      </c>
      <c r="DG849" s="24" t="str">
        <f t="shared" si="1460"/>
        <v/>
      </c>
      <c r="DJ849" s="39"/>
      <c r="EA849" s="7"/>
    </row>
    <row r="850" spans="2:131" x14ac:dyDescent="0.2">
      <c r="B850" s="61" t="str">
        <f t="shared" si="1399"/>
        <v/>
      </c>
      <c r="C850" s="7" t="str">
        <f t="shared" si="1493"/>
        <v/>
      </c>
      <c r="D850" s="60">
        <f t="shared" si="1400"/>
        <v>0</v>
      </c>
      <c r="E850" s="7" t="str">
        <f t="shared" si="1401"/>
        <v/>
      </c>
      <c r="F850" s="72" t="str">
        <f t="shared" si="1397"/>
        <v/>
      </c>
      <c r="G850" s="108" t="str">
        <f t="shared" si="1398"/>
        <v/>
      </c>
      <c r="H850" s="112">
        <f t="shared" si="1390"/>
        <v>0</v>
      </c>
      <c r="I850" s="112">
        <f t="shared" si="1391"/>
        <v>0</v>
      </c>
      <c r="J850" s="112">
        <f t="shared" si="1392"/>
        <v>0</v>
      </c>
      <c r="K850" s="112">
        <f t="shared" si="1393"/>
        <v>0</v>
      </c>
      <c r="L850" s="112">
        <f t="shared" si="1394"/>
        <v>0</v>
      </c>
      <c r="M850" s="112">
        <f t="shared" si="1395"/>
        <v>0</v>
      </c>
      <c r="N850" s="60"/>
      <c r="O850" s="61"/>
      <c r="P850" s="61"/>
      <c r="Q850" s="61"/>
      <c r="R850" s="61"/>
      <c r="S850" s="7"/>
      <c r="T850" s="67">
        <f t="shared" si="1461"/>
        <v>1</v>
      </c>
      <c r="U850" s="76" t="str">
        <f t="shared" si="1462"/>
        <v/>
      </c>
      <c r="V850" s="76" t="str">
        <f t="shared" si="1463"/>
        <v/>
      </c>
      <c r="W850" s="76" t="str">
        <f t="shared" si="1464"/>
        <v/>
      </c>
      <c r="X850" s="76" t="str">
        <f t="shared" si="1465"/>
        <v/>
      </c>
      <c r="Y850" s="76" t="str">
        <f t="shared" si="1466"/>
        <v/>
      </c>
      <c r="Z850" s="76" t="str">
        <f t="shared" si="1467"/>
        <v/>
      </c>
      <c r="AA850" s="131" t="b">
        <f t="shared" si="1405"/>
        <v>0</v>
      </c>
      <c r="AB850" s="131" t="b">
        <f t="shared" si="1406"/>
        <v>0</v>
      </c>
      <c r="AC850" s="131" t="b">
        <f t="shared" si="1407"/>
        <v>0</v>
      </c>
      <c r="AD850" s="131" t="b">
        <f t="shared" si="1408"/>
        <v>0</v>
      </c>
      <c r="AE850" s="131" t="b">
        <f t="shared" si="1409"/>
        <v>0</v>
      </c>
      <c r="AF850" s="131" t="b">
        <f t="shared" si="1410"/>
        <v>0</v>
      </c>
      <c r="AG850" s="131">
        <f t="shared" si="1483"/>
        <v>0</v>
      </c>
      <c r="AH850" s="131">
        <f t="shared" si="1489"/>
        <v>1</v>
      </c>
      <c r="AI850" s="13">
        <f t="shared" si="1411"/>
        <v>0</v>
      </c>
      <c r="AJ850" s="11">
        <f t="shared" si="1468"/>
        <v>0</v>
      </c>
      <c r="AK850" s="67">
        <f t="shared" si="1469"/>
        <v>1</v>
      </c>
      <c r="AL850" s="118" t="str">
        <f t="shared" si="1470"/>
        <v/>
      </c>
      <c r="AM850" s="118" t="str">
        <f t="shared" si="1471"/>
        <v/>
      </c>
      <c r="AN850" s="118" t="str">
        <f t="shared" si="1472"/>
        <v/>
      </c>
      <c r="AO850" s="118" t="str">
        <f t="shared" si="1473"/>
        <v/>
      </c>
      <c r="AP850" s="118" t="str">
        <f t="shared" si="1474"/>
        <v/>
      </c>
      <c r="AQ850" s="118" t="str">
        <f t="shared" si="1475"/>
        <v/>
      </c>
      <c r="AR850" s="118" t="str">
        <f t="shared" si="1476"/>
        <v/>
      </c>
      <c r="AS850" s="60" t="b">
        <f t="shared" si="1412"/>
        <v>0</v>
      </c>
      <c r="AT850" s="60" t="b">
        <f t="shared" si="1413"/>
        <v>0</v>
      </c>
      <c r="AU850" s="60" t="b">
        <f t="shared" si="1414"/>
        <v>0</v>
      </c>
      <c r="AV850" s="60" t="b">
        <f t="shared" si="1415"/>
        <v>0</v>
      </c>
      <c r="AW850" s="60" t="b">
        <f t="shared" si="1416"/>
        <v>0</v>
      </c>
      <c r="AX850" s="60" t="b">
        <f t="shared" si="1417"/>
        <v>0</v>
      </c>
      <c r="AY850" s="60" t="b">
        <f t="shared" si="1418"/>
        <v>0</v>
      </c>
      <c r="AZ850" s="131">
        <f t="shared" si="1484"/>
        <v>0</v>
      </c>
      <c r="BA850" s="131">
        <f t="shared" si="1490"/>
        <v>1</v>
      </c>
      <c r="BB850" s="13">
        <f t="shared" si="1477"/>
        <v>0</v>
      </c>
      <c r="BC850" s="11">
        <f t="shared" si="1419"/>
        <v>0</v>
      </c>
      <c r="BD850" s="67">
        <f t="shared" si="1478"/>
        <v>1</v>
      </c>
      <c r="BE850" s="76" t="str">
        <f t="shared" si="1420"/>
        <v/>
      </c>
      <c r="BF850" s="76" t="str">
        <f t="shared" si="1421"/>
        <v/>
      </c>
      <c r="BG850" s="76" t="str">
        <f t="shared" si="1422"/>
        <v/>
      </c>
      <c r="BH850" s="76" t="str">
        <f t="shared" si="1423"/>
        <v/>
      </c>
      <c r="BI850" s="76" t="str">
        <f t="shared" si="1424"/>
        <v/>
      </c>
      <c r="BJ850" s="76" t="str">
        <f t="shared" si="1425"/>
        <v/>
      </c>
      <c r="BK850" s="131" t="b">
        <f t="shared" si="1426"/>
        <v>0</v>
      </c>
      <c r="BL850" s="131" t="b">
        <f t="shared" si="1427"/>
        <v>0</v>
      </c>
      <c r="BM850" s="131" t="b">
        <f t="shared" si="1428"/>
        <v>0</v>
      </c>
      <c r="BN850" s="131" t="b">
        <f t="shared" si="1429"/>
        <v>0</v>
      </c>
      <c r="BO850" s="131" t="b">
        <f t="shared" si="1430"/>
        <v>0</v>
      </c>
      <c r="BP850" s="131" t="b">
        <f t="shared" si="1431"/>
        <v>0</v>
      </c>
      <c r="BQ850" s="131">
        <f t="shared" si="1485"/>
        <v>0</v>
      </c>
      <c r="BR850" s="131">
        <f t="shared" si="1491"/>
        <v>1</v>
      </c>
      <c r="BS850" s="92">
        <f t="shared" si="1486"/>
        <v>0</v>
      </c>
      <c r="BT850" s="13">
        <f t="shared" si="1432"/>
        <v>0</v>
      </c>
      <c r="BU850" s="11">
        <f t="shared" si="1479"/>
        <v>0</v>
      </c>
      <c r="BV850" s="67">
        <f t="shared" si="1480"/>
        <v>1</v>
      </c>
      <c r="BW850" s="118" t="str">
        <f t="shared" si="1433"/>
        <v/>
      </c>
      <c r="BX850" s="118" t="str">
        <f t="shared" si="1434"/>
        <v/>
      </c>
      <c r="BY850" s="118" t="str">
        <f t="shared" si="1435"/>
        <v/>
      </c>
      <c r="BZ850" s="118" t="str">
        <f t="shared" si="1436"/>
        <v/>
      </c>
      <c r="CA850" s="118" t="str">
        <f t="shared" si="1437"/>
        <v/>
      </c>
      <c r="CB850" s="118" t="str">
        <f t="shared" si="1438"/>
        <v/>
      </c>
      <c r="CC850" s="118" t="str">
        <f t="shared" si="1439"/>
        <v/>
      </c>
      <c r="CD850" s="60" t="b">
        <f t="shared" si="1440"/>
        <v>0</v>
      </c>
      <c r="CE850" s="60" t="b">
        <f t="shared" si="1441"/>
        <v>0</v>
      </c>
      <c r="CF850" s="60" t="b">
        <f t="shared" si="1442"/>
        <v>0</v>
      </c>
      <c r="CG850" s="60" t="b">
        <f t="shared" si="1443"/>
        <v>0</v>
      </c>
      <c r="CH850" s="60" t="b">
        <f t="shared" si="1444"/>
        <v>0</v>
      </c>
      <c r="CI850" s="60" t="b">
        <f t="shared" si="1445"/>
        <v>0</v>
      </c>
      <c r="CJ850" s="60" t="b">
        <f t="shared" si="1446"/>
        <v>0</v>
      </c>
      <c r="CK850" s="131">
        <f t="shared" si="1487"/>
        <v>0</v>
      </c>
      <c r="CL850" s="131">
        <f t="shared" si="1492"/>
        <v>1</v>
      </c>
      <c r="CM850" s="92">
        <f t="shared" si="1488"/>
        <v>0</v>
      </c>
      <c r="CN850" s="13">
        <f t="shared" si="1481"/>
        <v>0</v>
      </c>
      <c r="CO850" s="11">
        <f t="shared" si="1447"/>
        <v>0</v>
      </c>
      <c r="CP850" s="13">
        <f t="shared" si="1482"/>
        <v>0</v>
      </c>
      <c r="CQ850" s="11">
        <f t="shared" si="1402"/>
        <v>0</v>
      </c>
      <c r="CR850" s="57">
        <f t="shared" si="1403"/>
        <v>0</v>
      </c>
      <c r="CS850" s="57">
        <f t="shared" si="1404"/>
        <v>0</v>
      </c>
      <c r="CT850" s="57">
        <f t="shared" si="1396"/>
        <v>0</v>
      </c>
      <c r="CU850" s="24" t="str">
        <f t="shared" si="1448"/>
        <v/>
      </c>
      <c r="CV850" s="24" t="str">
        <f t="shared" si="1449"/>
        <v/>
      </c>
      <c r="CW850" s="24" t="str">
        <f t="shared" si="1450"/>
        <v/>
      </c>
      <c r="CX850" s="24" t="str">
        <f t="shared" si="1451"/>
        <v/>
      </c>
      <c r="CY850" s="24" t="str">
        <f t="shared" si="1452"/>
        <v/>
      </c>
      <c r="CZ850" s="24" t="str">
        <f t="shared" si="1453"/>
        <v/>
      </c>
      <c r="DA850" s="24" t="str">
        <f t="shared" si="1454"/>
        <v/>
      </c>
      <c r="DB850" s="24" t="str">
        <f t="shared" si="1455"/>
        <v/>
      </c>
      <c r="DC850" s="24" t="str">
        <f t="shared" si="1456"/>
        <v/>
      </c>
      <c r="DD850" s="24" t="str">
        <f t="shared" si="1457"/>
        <v/>
      </c>
      <c r="DE850" s="24" t="str">
        <f t="shared" si="1458"/>
        <v/>
      </c>
      <c r="DF850" s="24" t="str">
        <f t="shared" si="1459"/>
        <v/>
      </c>
      <c r="DG850" s="24" t="str">
        <f t="shared" si="1460"/>
        <v/>
      </c>
      <c r="DJ850" s="39"/>
      <c r="EA850" s="7"/>
    </row>
    <row r="851" spans="2:131" x14ac:dyDescent="0.2">
      <c r="B851" s="61" t="str">
        <f t="shared" si="1399"/>
        <v/>
      </c>
      <c r="C851" s="7" t="str">
        <f t="shared" si="1493"/>
        <v/>
      </c>
      <c r="D851" s="60">
        <f t="shared" si="1400"/>
        <v>0</v>
      </c>
      <c r="E851" s="7" t="str">
        <f t="shared" si="1401"/>
        <v/>
      </c>
      <c r="F851" s="72" t="str">
        <f t="shared" si="1397"/>
        <v/>
      </c>
      <c r="G851" s="108" t="str">
        <f t="shared" si="1398"/>
        <v/>
      </c>
      <c r="H851" s="112">
        <f t="shared" si="1390"/>
        <v>0</v>
      </c>
      <c r="I851" s="112">
        <f t="shared" si="1391"/>
        <v>0</v>
      </c>
      <c r="J851" s="112">
        <f t="shared" si="1392"/>
        <v>0</v>
      </c>
      <c r="K851" s="112">
        <f t="shared" si="1393"/>
        <v>0</v>
      </c>
      <c r="L851" s="112">
        <f t="shared" si="1394"/>
        <v>0</v>
      </c>
      <c r="M851" s="112">
        <f t="shared" si="1395"/>
        <v>0</v>
      </c>
      <c r="N851" s="60"/>
      <c r="O851" s="61"/>
      <c r="P851" s="61"/>
      <c r="Q851" s="61"/>
      <c r="R851" s="61"/>
      <c r="S851" s="7"/>
      <c r="T851" s="67">
        <f t="shared" si="1461"/>
        <v>1</v>
      </c>
      <c r="U851" s="76" t="str">
        <f t="shared" si="1462"/>
        <v/>
      </c>
      <c r="V851" s="76" t="str">
        <f t="shared" si="1463"/>
        <v/>
      </c>
      <c r="W851" s="76" t="str">
        <f t="shared" si="1464"/>
        <v/>
      </c>
      <c r="X851" s="76" t="str">
        <f t="shared" si="1465"/>
        <v/>
      </c>
      <c r="Y851" s="76" t="str">
        <f t="shared" si="1466"/>
        <v/>
      </c>
      <c r="Z851" s="76" t="str">
        <f t="shared" si="1467"/>
        <v/>
      </c>
      <c r="AA851" s="131" t="b">
        <f t="shared" si="1405"/>
        <v>0</v>
      </c>
      <c r="AB851" s="131" t="b">
        <f t="shared" si="1406"/>
        <v>0</v>
      </c>
      <c r="AC851" s="131" t="b">
        <f t="shared" si="1407"/>
        <v>0</v>
      </c>
      <c r="AD851" s="131" t="b">
        <f t="shared" si="1408"/>
        <v>0</v>
      </c>
      <c r="AE851" s="131" t="b">
        <f t="shared" si="1409"/>
        <v>0</v>
      </c>
      <c r="AF851" s="131" t="b">
        <f t="shared" si="1410"/>
        <v>0</v>
      </c>
      <c r="AG851" s="131">
        <f t="shared" si="1483"/>
        <v>0</v>
      </c>
      <c r="AH851" s="131">
        <f t="shared" si="1489"/>
        <v>1</v>
      </c>
      <c r="AI851" s="13">
        <f t="shared" si="1411"/>
        <v>0</v>
      </c>
      <c r="AJ851" s="11">
        <f t="shared" si="1468"/>
        <v>0</v>
      </c>
      <c r="AK851" s="67">
        <f t="shared" si="1469"/>
        <v>1</v>
      </c>
      <c r="AL851" s="118" t="str">
        <f t="shared" si="1470"/>
        <v/>
      </c>
      <c r="AM851" s="118" t="str">
        <f t="shared" si="1471"/>
        <v/>
      </c>
      <c r="AN851" s="118" t="str">
        <f t="shared" si="1472"/>
        <v/>
      </c>
      <c r="AO851" s="118" t="str">
        <f t="shared" si="1473"/>
        <v/>
      </c>
      <c r="AP851" s="118" t="str">
        <f t="shared" si="1474"/>
        <v/>
      </c>
      <c r="AQ851" s="118" t="str">
        <f t="shared" si="1475"/>
        <v/>
      </c>
      <c r="AR851" s="118" t="str">
        <f t="shared" si="1476"/>
        <v/>
      </c>
      <c r="AS851" s="60" t="b">
        <f t="shared" si="1412"/>
        <v>0</v>
      </c>
      <c r="AT851" s="60" t="b">
        <f t="shared" si="1413"/>
        <v>0</v>
      </c>
      <c r="AU851" s="60" t="b">
        <f t="shared" si="1414"/>
        <v>0</v>
      </c>
      <c r="AV851" s="60" t="b">
        <f t="shared" si="1415"/>
        <v>0</v>
      </c>
      <c r="AW851" s="60" t="b">
        <f t="shared" si="1416"/>
        <v>0</v>
      </c>
      <c r="AX851" s="60" t="b">
        <f t="shared" si="1417"/>
        <v>0</v>
      </c>
      <c r="AY851" s="60" t="b">
        <f t="shared" si="1418"/>
        <v>0</v>
      </c>
      <c r="AZ851" s="131">
        <f t="shared" si="1484"/>
        <v>0</v>
      </c>
      <c r="BA851" s="131">
        <f t="shared" si="1490"/>
        <v>1</v>
      </c>
      <c r="BB851" s="13">
        <f t="shared" si="1477"/>
        <v>0</v>
      </c>
      <c r="BC851" s="11">
        <f t="shared" si="1419"/>
        <v>0</v>
      </c>
      <c r="BD851" s="67">
        <f t="shared" si="1478"/>
        <v>1</v>
      </c>
      <c r="BE851" s="76" t="str">
        <f t="shared" si="1420"/>
        <v/>
      </c>
      <c r="BF851" s="76" t="str">
        <f t="shared" si="1421"/>
        <v/>
      </c>
      <c r="BG851" s="76" t="str">
        <f t="shared" si="1422"/>
        <v/>
      </c>
      <c r="BH851" s="76" t="str">
        <f t="shared" si="1423"/>
        <v/>
      </c>
      <c r="BI851" s="76" t="str">
        <f t="shared" si="1424"/>
        <v/>
      </c>
      <c r="BJ851" s="76" t="str">
        <f t="shared" si="1425"/>
        <v/>
      </c>
      <c r="BK851" s="131" t="b">
        <f t="shared" si="1426"/>
        <v>0</v>
      </c>
      <c r="BL851" s="131" t="b">
        <f t="shared" si="1427"/>
        <v>0</v>
      </c>
      <c r="BM851" s="131" t="b">
        <f t="shared" si="1428"/>
        <v>0</v>
      </c>
      <c r="BN851" s="131" t="b">
        <f t="shared" si="1429"/>
        <v>0</v>
      </c>
      <c r="BO851" s="131" t="b">
        <f t="shared" si="1430"/>
        <v>0</v>
      </c>
      <c r="BP851" s="131" t="b">
        <f t="shared" si="1431"/>
        <v>0</v>
      </c>
      <c r="BQ851" s="131">
        <f t="shared" si="1485"/>
        <v>0</v>
      </c>
      <c r="BR851" s="131">
        <f t="shared" si="1491"/>
        <v>1</v>
      </c>
      <c r="BS851" s="92">
        <f t="shared" si="1486"/>
        <v>0</v>
      </c>
      <c r="BT851" s="13">
        <f t="shared" si="1432"/>
        <v>0</v>
      </c>
      <c r="BU851" s="11">
        <f t="shared" si="1479"/>
        <v>0</v>
      </c>
      <c r="BV851" s="67">
        <f t="shared" si="1480"/>
        <v>1</v>
      </c>
      <c r="BW851" s="118" t="str">
        <f t="shared" si="1433"/>
        <v/>
      </c>
      <c r="BX851" s="118" t="str">
        <f t="shared" si="1434"/>
        <v/>
      </c>
      <c r="BY851" s="118" t="str">
        <f t="shared" si="1435"/>
        <v/>
      </c>
      <c r="BZ851" s="118" t="str">
        <f t="shared" si="1436"/>
        <v/>
      </c>
      <c r="CA851" s="118" t="str">
        <f t="shared" si="1437"/>
        <v/>
      </c>
      <c r="CB851" s="118" t="str">
        <f t="shared" si="1438"/>
        <v/>
      </c>
      <c r="CC851" s="118" t="str">
        <f t="shared" si="1439"/>
        <v/>
      </c>
      <c r="CD851" s="60" t="b">
        <f t="shared" si="1440"/>
        <v>0</v>
      </c>
      <c r="CE851" s="60" t="b">
        <f t="shared" si="1441"/>
        <v>0</v>
      </c>
      <c r="CF851" s="60" t="b">
        <f t="shared" si="1442"/>
        <v>0</v>
      </c>
      <c r="CG851" s="60" t="b">
        <f t="shared" si="1443"/>
        <v>0</v>
      </c>
      <c r="CH851" s="60" t="b">
        <f t="shared" si="1444"/>
        <v>0</v>
      </c>
      <c r="CI851" s="60" t="b">
        <f t="shared" si="1445"/>
        <v>0</v>
      </c>
      <c r="CJ851" s="60" t="b">
        <f t="shared" si="1446"/>
        <v>0</v>
      </c>
      <c r="CK851" s="131">
        <f t="shared" si="1487"/>
        <v>0</v>
      </c>
      <c r="CL851" s="131">
        <f t="shared" si="1492"/>
        <v>1</v>
      </c>
      <c r="CM851" s="92">
        <f t="shared" si="1488"/>
        <v>0</v>
      </c>
      <c r="CN851" s="13">
        <f t="shared" si="1481"/>
        <v>0</v>
      </c>
      <c r="CO851" s="11">
        <f t="shared" si="1447"/>
        <v>0</v>
      </c>
      <c r="CP851" s="13">
        <f t="shared" si="1482"/>
        <v>0</v>
      </c>
      <c r="CQ851" s="11">
        <f t="shared" si="1402"/>
        <v>0</v>
      </c>
      <c r="CR851" s="57">
        <f t="shared" si="1403"/>
        <v>0</v>
      </c>
      <c r="CS851" s="57">
        <f t="shared" si="1404"/>
        <v>0</v>
      </c>
      <c r="CT851" s="57">
        <f t="shared" si="1396"/>
        <v>0</v>
      </c>
      <c r="CU851" s="24" t="str">
        <f t="shared" si="1448"/>
        <v/>
      </c>
      <c r="CV851" s="24" t="str">
        <f t="shared" si="1449"/>
        <v/>
      </c>
      <c r="CW851" s="24" t="str">
        <f t="shared" si="1450"/>
        <v/>
      </c>
      <c r="CX851" s="24" t="str">
        <f t="shared" si="1451"/>
        <v/>
      </c>
      <c r="CY851" s="24" t="str">
        <f t="shared" si="1452"/>
        <v/>
      </c>
      <c r="CZ851" s="24" t="str">
        <f t="shared" si="1453"/>
        <v/>
      </c>
      <c r="DA851" s="24" t="str">
        <f t="shared" si="1454"/>
        <v/>
      </c>
      <c r="DB851" s="24" t="str">
        <f t="shared" si="1455"/>
        <v/>
      </c>
      <c r="DC851" s="24" t="str">
        <f t="shared" si="1456"/>
        <v/>
      </c>
      <c r="DD851" s="24" t="str">
        <f t="shared" si="1457"/>
        <v/>
      </c>
      <c r="DE851" s="24" t="str">
        <f t="shared" si="1458"/>
        <v/>
      </c>
      <c r="DF851" s="24" t="str">
        <f t="shared" si="1459"/>
        <v/>
      </c>
      <c r="DG851" s="24" t="str">
        <f t="shared" si="1460"/>
        <v/>
      </c>
      <c r="DJ851" s="39"/>
      <c r="EA851" s="7"/>
    </row>
    <row r="852" spans="2:131" x14ac:dyDescent="0.2">
      <c r="B852" s="61" t="str">
        <f t="shared" si="1399"/>
        <v/>
      </c>
      <c r="C852" s="7" t="str">
        <f t="shared" si="1493"/>
        <v/>
      </c>
      <c r="D852" s="60">
        <f t="shared" si="1400"/>
        <v>0</v>
      </c>
      <c r="E852" s="7" t="str">
        <f t="shared" si="1401"/>
        <v/>
      </c>
      <c r="F852" s="72" t="str">
        <f t="shared" si="1397"/>
        <v/>
      </c>
      <c r="G852" s="108" t="str">
        <f t="shared" si="1398"/>
        <v/>
      </c>
      <c r="H852" s="112">
        <f t="shared" si="1390"/>
        <v>0</v>
      </c>
      <c r="I852" s="112">
        <f t="shared" si="1391"/>
        <v>0</v>
      </c>
      <c r="J852" s="112">
        <f t="shared" si="1392"/>
        <v>0</v>
      </c>
      <c r="K852" s="112">
        <f t="shared" si="1393"/>
        <v>0</v>
      </c>
      <c r="L852" s="112">
        <f t="shared" si="1394"/>
        <v>0</v>
      </c>
      <c r="M852" s="112">
        <f t="shared" si="1395"/>
        <v>0</v>
      </c>
      <c r="N852" s="60"/>
      <c r="O852" s="61"/>
      <c r="P852" s="61"/>
      <c r="Q852" s="61"/>
      <c r="R852" s="61"/>
      <c r="S852" s="7"/>
      <c r="T852" s="67">
        <f t="shared" si="1461"/>
        <v>1</v>
      </c>
      <c r="U852" s="76" t="str">
        <f t="shared" si="1462"/>
        <v/>
      </c>
      <c r="V852" s="76" t="str">
        <f t="shared" si="1463"/>
        <v/>
      </c>
      <c r="W852" s="76" t="str">
        <f t="shared" si="1464"/>
        <v/>
      </c>
      <c r="X852" s="76" t="str">
        <f t="shared" si="1465"/>
        <v/>
      </c>
      <c r="Y852" s="76" t="str">
        <f t="shared" si="1466"/>
        <v/>
      </c>
      <c r="Z852" s="76" t="str">
        <f t="shared" si="1467"/>
        <v/>
      </c>
      <c r="AA852" s="131" t="b">
        <f t="shared" si="1405"/>
        <v>0</v>
      </c>
      <c r="AB852" s="131" t="b">
        <f t="shared" si="1406"/>
        <v>0</v>
      </c>
      <c r="AC852" s="131" t="b">
        <f t="shared" si="1407"/>
        <v>0</v>
      </c>
      <c r="AD852" s="131" t="b">
        <f t="shared" si="1408"/>
        <v>0</v>
      </c>
      <c r="AE852" s="131" t="b">
        <f t="shared" si="1409"/>
        <v>0</v>
      </c>
      <c r="AF852" s="131" t="b">
        <f t="shared" si="1410"/>
        <v>0</v>
      </c>
      <c r="AG852" s="131">
        <f t="shared" si="1483"/>
        <v>0</v>
      </c>
      <c r="AH852" s="131">
        <f t="shared" si="1489"/>
        <v>1</v>
      </c>
      <c r="AI852" s="13">
        <f t="shared" si="1411"/>
        <v>0</v>
      </c>
      <c r="AJ852" s="11">
        <f t="shared" si="1468"/>
        <v>0</v>
      </c>
      <c r="AK852" s="67">
        <f t="shared" si="1469"/>
        <v>1</v>
      </c>
      <c r="AL852" s="118" t="str">
        <f t="shared" si="1470"/>
        <v/>
      </c>
      <c r="AM852" s="118" t="str">
        <f t="shared" si="1471"/>
        <v/>
      </c>
      <c r="AN852" s="118" t="str">
        <f t="shared" si="1472"/>
        <v/>
      </c>
      <c r="AO852" s="118" t="str">
        <f t="shared" si="1473"/>
        <v/>
      </c>
      <c r="AP852" s="118" t="str">
        <f t="shared" si="1474"/>
        <v/>
      </c>
      <c r="AQ852" s="118" t="str">
        <f t="shared" si="1475"/>
        <v/>
      </c>
      <c r="AR852" s="118" t="str">
        <f t="shared" si="1476"/>
        <v/>
      </c>
      <c r="AS852" s="60" t="b">
        <f t="shared" si="1412"/>
        <v>0</v>
      </c>
      <c r="AT852" s="60" t="b">
        <f t="shared" si="1413"/>
        <v>0</v>
      </c>
      <c r="AU852" s="60" t="b">
        <f t="shared" si="1414"/>
        <v>0</v>
      </c>
      <c r="AV852" s="60" t="b">
        <f t="shared" si="1415"/>
        <v>0</v>
      </c>
      <c r="AW852" s="60" t="b">
        <f t="shared" si="1416"/>
        <v>0</v>
      </c>
      <c r="AX852" s="60" t="b">
        <f t="shared" si="1417"/>
        <v>0</v>
      </c>
      <c r="AY852" s="60" t="b">
        <f t="shared" si="1418"/>
        <v>0</v>
      </c>
      <c r="AZ852" s="131">
        <f t="shared" si="1484"/>
        <v>0</v>
      </c>
      <c r="BA852" s="131">
        <f t="shared" si="1490"/>
        <v>1</v>
      </c>
      <c r="BB852" s="13">
        <f t="shared" si="1477"/>
        <v>0</v>
      </c>
      <c r="BC852" s="11">
        <f t="shared" si="1419"/>
        <v>0</v>
      </c>
      <c r="BD852" s="67">
        <f t="shared" si="1478"/>
        <v>1</v>
      </c>
      <c r="BE852" s="76" t="str">
        <f t="shared" si="1420"/>
        <v/>
      </c>
      <c r="BF852" s="76" t="str">
        <f t="shared" si="1421"/>
        <v/>
      </c>
      <c r="BG852" s="76" t="str">
        <f t="shared" si="1422"/>
        <v/>
      </c>
      <c r="BH852" s="76" t="str">
        <f t="shared" si="1423"/>
        <v/>
      </c>
      <c r="BI852" s="76" t="str">
        <f t="shared" si="1424"/>
        <v/>
      </c>
      <c r="BJ852" s="76" t="str">
        <f t="shared" si="1425"/>
        <v/>
      </c>
      <c r="BK852" s="131" t="b">
        <f t="shared" si="1426"/>
        <v>0</v>
      </c>
      <c r="BL852" s="131" t="b">
        <f t="shared" si="1427"/>
        <v>0</v>
      </c>
      <c r="BM852" s="131" t="b">
        <f t="shared" si="1428"/>
        <v>0</v>
      </c>
      <c r="BN852" s="131" t="b">
        <f t="shared" si="1429"/>
        <v>0</v>
      </c>
      <c r="BO852" s="131" t="b">
        <f t="shared" si="1430"/>
        <v>0</v>
      </c>
      <c r="BP852" s="131" t="b">
        <f t="shared" si="1431"/>
        <v>0</v>
      </c>
      <c r="BQ852" s="131">
        <f t="shared" si="1485"/>
        <v>0</v>
      </c>
      <c r="BR852" s="131">
        <f t="shared" si="1491"/>
        <v>1</v>
      </c>
      <c r="BS852" s="92">
        <f t="shared" si="1486"/>
        <v>0</v>
      </c>
      <c r="BT852" s="13">
        <f t="shared" si="1432"/>
        <v>0</v>
      </c>
      <c r="BU852" s="11">
        <f t="shared" si="1479"/>
        <v>0</v>
      </c>
      <c r="BV852" s="67">
        <f t="shared" si="1480"/>
        <v>1</v>
      </c>
      <c r="BW852" s="118" t="str">
        <f t="shared" si="1433"/>
        <v/>
      </c>
      <c r="BX852" s="118" t="str">
        <f t="shared" si="1434"/>
        <v/>
      </c>
      <c r="BY852" s="118" t="str">
        <f t="shared" si="1435"/>
        <v/>
      </c>
      <c r="BZ852" s="118" t="str">
        <f t="shared" si="1436"/>
        <v/>
      </c>
      <c r="CA852" s="118" t="str">
        <f t="shared" si="1437"/>
        <v/>
      </c>
      <c r="CB852" s="118" t="str">
        <f t="shared" si="1438"/>
        <v/>
      </c>
      <c r="CC852" s="118" t="str">
        <f t="shared" si="1439"/>
        <v/>
      </c>
      <c r="CD852" s="60" t="b">
        <f t="shared" si="1440"/>
        <v>0</v>
      </c>
      <c r="CE852" s="60" t="b">
        <f t="shared" si="1441"/>
        <v>0</v>
      </c>
      <c r="CF852" s="60" t="b">
        <f t="shared" si="1442"/>
        <v>0</v>
      </c>
      <c r="CG852" s="60" t="b">
        <f t="shared" si="1443"/>
        <v>0</v>
      </c>
      <c r="CH852" s="60" t="b">
        <f t="shared" si="1444"/>
        <v>0</v>
      </c>
      <c r="CI852" s="60" t="b">
        <f t="shared" si="1445"/>
        <v>0</v>
      </c>
      <c r="CJ852" s="60" t="b">
        <f t="shared" si="1446"/>
        <v>0</v>
      </c>
      <c r="CK852" s="131">
        <f t="shared" si="1487"/>
        <v>0</v>
      </c>
      <c r="CL852" s="131">
        <f t="shared" si="1492"/>
        <v>1</v>
      </c>
      <c r="CM852" s="92">
        <f t="shared" si="1488"/>
        <v>0</v>
      </c>
      <c r="CN852" s="13">
        <f t="shared" si="1481"/>
        <v>0</v>
      </c>
      <c r="CO852" s="11">
        <f t="shared" si="1447"/>
        <v>0</v>
      </c>
      <c r="CP852" s="13">
        <f t="shared" si="1482"/>
        <v>0</v>
      </c>
      <c r="CQ852" s="11">
        <f t="shared" si="1402"/>
        <v>0</v>
      </c>
      <c r="CR852" s="57">
        <f t="shared" si="1403"/>
        <v>0</v>
      </c>
      <c r="CS852" s="57">
        <f t="shared" si="1404"/>
        <v>0</v>
      </c>
      <c r="CT852" s="57">
        <f t="shared" si="1396"/>
        <v>0</v>
      </c>
      <c r="CU852" s="24" t="str">
        <f t="shared" si="1448"/>
        <v/>
      </c>
      <c r="CV852" s="24" t="str">
        <f t="shared" si="1449"/>
        <v/>
      </c>
      <c r="CW852" s="24" t="str">
        <f t="shared" si="1450"/>
        <v/>
      </c>
      <c r="CX852" s="24" t="str">
        <f t="shared" si="1451"/>
        <v/>
      </c>
      <c r="CY852" s="24" t="str">
        <f t="shared" si="1452"/>
        <v/>
      </c>
      <c r="CZ852" s="24" t="str">
        <f t="shared" si="1453"/>
        <v/>
      </c>
      <c r="DA852" s="24" t="str">
        <f t="shared" si="1454"/>
        <v/>
      </c>
      <c r="DB852" s="24" t="str">
        <f t="shared" si="1455"/>
        <v/>
      </c>
      <c r="DC852" s="24" t="str">
        <f t="shared" si="1456"/>
        <v/>
      </c>
      <c r="DD852" s="24" t="str">
        <f t="shared" si="1457"/>
        <v/>
      </c>
      <c r="DE852" s="24" t="str">
        <f t="shared" si="1458"/>
        <v/>
      </c>
      <c r="DF852" s="24" t="str">
        <f t="shared" si="1459"/>
        <v/>
      </c>
      <c r="DG852" s="24" t="str">
        <f t="shared" si="1460"/>
        <v/>
      </c>
      <c r="DJ852" s="39"/>
      <c r="EA852" s="7"/>
    </row>
    <row r="853" spans="2:131" x14ac:dyDescent="0.2">
      <c r="B853" s="61" t="str">
        <f t="shared" si="1399"/>
        <v/>
      </c>
      <c r="C853" s="7" t="str">
        <f t="shared" si="1493"/>
        <v/>
      </c>
      <c r="D853" s="60">
        <f t="shared" si="1400"/>
        <v>0</v>
      </c>
      <c r="E853" s="7" t="str">
        <f t="shared" si="1401"/>
        <v/>
      </c>
      <c r="F853" s="72" t="str">
        <f t="shared" si="1397"/>
        <v/>
      </c>
      <c r="G853" s="108" t="str">
        <f t="shared" si="1398"/>
        <v/>
      </c>
      <c r="H853" s="112">
        <f t="shared" si="1390"/>
        <v>0</v>
      </c>
      <c r="I853" s="112">
        <f t="shared" si="1391"/>
        <v>0</v>
      </c>
      <c r="J853" s="112">
        <f t="shared" si="1392"/>
        <v>0</v>
      </c>
      <c r="K853" s="112">
        <f t="shared" si="1393"/>
        <v>0</v>
      </c>
      <c r="L853" s="112">
        <f t="shared" si="1394"/>
        <v>0</v>
      </c>
      <c r="M853" s="112">
        <f t="shared" si="1395"/>
        <v>0</v>
      </c>
      <c r="N853" s="60"/>
      <c r="O853" s="61"/>
      <c r="P853" s="61"/>
      <c r="Q853" s="61"/>
      <c r="R853" s="61"/>
      <c r="S853" s="7"/>
      <c r="T853" s="67">
        <f t="shared" si="1461"/>
        <v>1</v>
      </c>
      <c r="U853" s="76" t="str">
        <f t="shared" si="1462"/>
        <v/>
      </c>
      <c r="V853" s="76" t="str">
        <f t="shared" si="1463"/>
        <v/>
      </c>
      <c r="W853" s="76" t="str">
        <f t="shared" si="1464"/>
        <v/>
      </c>
      <c r="X853" s="76" t="str">
        <f t="shared" si="1465"/>
        <v/>
      </c>
      <c r="Y853" s="76" t="str">
        <f t="shared" si="1466"/>
        <v/>
      </c>
      <c r="Z853" s="76" t="str">
        <f t="shared" si="1467"/>
        <v/>
      </c>
      <c r="AA853" s="131" t="b">
        <f t="shared" si="1405"/>
        <v>0</v>
      </c>
      <c r="AB853" s="131" t="b">
        <f t="shared" si="1406"/>
        <v>0</v>
      </c>
      <c r="AC853" s="131" t="b">
        <f t="shared" si="1407"/>
        <v>0</v>
      </c>
      <c r="AD853" s="131" t="b">
        <f t="shared" si="1408"/>
        <v>0</v>
      </c>
      <c r="AE853" s="131" t="b">
        <f t="shared" si="1409"/>
        <v>0</v>
      </c>
      <c r="AF853" s="131" t="b">
        <f t="shared" si="1410"/>
        <v>0</v>
      </c>
      <c r="AG853" s="131">
        <f t="shared" si="1483"/>
        <v>0</v>
      </c>
      <c r="AH853" s="131">
        <f t="shared" si="1489"/>
        <v>1</v>
      </c>
      <c r="AI853" s="13">
        <f t="shared" si="1411"/>
        <v>0</v>
      </c>
      <c r="AJ853" s="11">
        <f t="shared" si="1468"/>
        <v>0</v>
      </c>
      <c r="AK853" s="67">
        <f t="shared" si="1469"/>
        <v>1</v>
      </c>
      <c r="AL853" s="118" t="str">
        <f t="shared" si="1470"/>
        <v/>
      </c>
      <c r="AM853" s="118" t="str">
        <f t="shared" si="1471"/>
        <v/>
      </c>
      <c r="AN853" s="118" t="str">
        <f t="shared" si="1472"/>
        <v/>
      </c>
      <c r="AO853" s="118" t="str">
        <f t="shared" si="1473"/>
        <v/>
      </c>
      <c r="AP853" s="118" t="str">
        <f t="shared" si="1474"/>
        <v/>
      </c>
      <c r="AQ853" s="118" t="str">
        <f t="shared" si="1475"/>
        <v/>
      </c>
      <c r="AR853" s="118" t="str">
        <f t="shared" si="1476"/>
        <v/>
      </c>
      <c r="AS853" s="60" t="b">
        <f t="shared" si="1412"/>
        <v>0</v>
      </c>
      <c r="AT853" s="60" t="b">
        <f t="shared" si="1413"/>
        <v>0</v>
      </c>
      <c r="AU853" s="60" t="b">
        <f t="shared" si="1414"/>
        <v>0</v>
      </c>
      <c r="AV853" s="60" t="b">
        <f t="shared" si="1415"/>
        <v>0</v>
      </c>
      <c r="AW853" s="60" t="b">
        <f t="shared" si="1416"/>
        <v>0</v>
      </c>
      <c r="AX853" s="60" t="b">
        <f t="shared" si="1417"/>
        <v>0</v>
      </c>
      <c r="AY853" s="60" t="b">
        <f t="shared" si="1418"/>
        <v>0</v>
      </c>
      <c r="AZ853" s="131">
        <f t="shared" si="1484"/>
        <v>0</v>
      </c>
      <c r="BA853" s="131">
        <f t="shared" si="1490"/>
        <v>1</v>
      </c>
      <c r="BB853" s="13">
        <f t="shared" si="1477"/>
        <v>0</v>
      </c>
      <c r="BC853" s="11">
        <f t="shared" si="1419"/>
        <v>0</v>
      </c>
      <c r="BD853" s="67">
        <f t="shared" si="1478"/>
        <v>1</v>
      </c>
      <c r="BE853" s="76" t="str">
        <f t="shared" si="1420"/>
        <v/>
      </c>
      <c r="BF853" s="76" t="str">
        <f t="shared" si="1421"/>
        <v/>
      </c>
      <c r="BG853" s="76" t="str">
        <f t="shared" si="1422"/>
        <v/>
      </c>
      <c r="BH853" s="76" t="str">
        <f t="shared" si="1423"/>
        <v/>
      </c>
      <c r="BI853" s="76" t="str">
        <f t="shared" si="1424"/>
        <v/>
      </c>
      <c r="BJ853" s="76" t="str">
        <f t="shared" si="1425"/>
        <v/>
      </c>
      <c r="BK853" s="131" t="b">
        <f t="shared" si="1426"/>
        <v>0</v>
      </c>
      <c r="BL853" s="131" t="b">
        <f t="shared" si="1427"/>
        <v>0</v>
      </c>
      <c r="BM853" s="131" t="b">
        <f t="shared" si="1428"/>
        <v>0</v>
      </c>
      <c r="BN853" s="131" t="b">
        <f t="shared" si="1429"/>
        <v>0</v>
      </c>
      <c r="BO853" s="131" t="b">
        <f t="shared" si="1430"/>
        <v>0</v>
      </c>
      <c r="BP853" s="131" t="b">
        <f t="shared" si="1431"/>
        <v>0</v>
      </c>
      <c r="BQ853" s="131">
        <f t="shared" si="1485"/>
        <v>0</v>
      </c>
      <c r="BR853" s="131">
        <f t="shared" si="1491"/>
        <v>1</v>
      </c>
      <c r="BS853" s="92">
        <f t="shared" si="1486"/>
        <v>0</v>
      </c>
      <c r="BT853" s="13">
        <f t="shared" si="1432"/>
        <v>0</v>
      </c>
      <c r="BU853" s="11">
        <f t="shared" si="1479"/>
        <v>0</v>
      </c>
      <c r="BV853" s="67">
        <f t="shared" si="1480"/>
        <v>1</v>
      </c>
      <c r="BW853" s="118" t="str">
        <f t="shared" si="1433"/>
        <v/>
      </c>
      <c r="BX853" s="118" t="str">
        <f t="shared" si="1434"/>
        <v/>
      </c>
      <c r="BY853" s="118" t="str">
        <f t="shared" si="1435"/>
        <v/>
      </c>
      <c r="BZ853" s="118" t="str">
        <f t="shared" si="1436"/>
        <v/>
      </c>
      <c r="CA853" s="118" t="str">
        <f t="shared" si="1437"/>
        <v/>
      </c>
      <c r="CB853" s="118" t="str">
        <f t="shared" si="1438"/>
        <v/>
      </c>
      <c r="CC853" s="118" t="str">
        <f t="shared" si="1439"/>
        <v/>
      </c>
      <c r="CD853" s="60" t="b">
        <f t="shared" si="1440"/>
        <v>0</v>
      </c>
      <c r="CE853" s="60" t="b">
        <f t="shared" si="1441"/>
        <v>0</v>
      </c>
      <c r="CF853" s="60" t="b">
        <f t="shared" si="1442"/>
        <v>0</v>
      </c>
      <c r="CG853" s="60" t="b">
        <f t="shared" si="1443"/>
        <v>0</v>
      </c>
      <c r="CH853" s="60" t="b">
        <f t="shared" si="1444"/>
        <v>0</v>
      </c>
      <c r="CI853" s="60" t="b">
        <f t="shared" si="1445"/>
        <v>0</v>
      </c>
      <c r="CJ853" s="60" t="b">
        <f t="shared" si="1446"/>
        <v>0</v>
      </c>
      <c r="CK853" s="131">
        <f t="shared" si="1487"/>
        <v>0</v>
      </c>
      <c r="CL853" s="131">
        <f t="shared" si="1492"/>
        <v>1</v>
      </c>
      <c r="CM853" s="92">
        <f t="shared" si="1488"/>
        <v>0</v>
      </c>
      <c r="CN853" s="13">
        <f t="shared" si="1481"/>
        <v>0</v>
      </c>
      <c r="CO853" s="11">
        <f t="shared" si="1447"/>
        <v>0</v>
      </c>
      <c r="CP853" s="13">
        <f t="shared" si="1482"/>
        <v>0</v>
      </c>
      <c r="CQ853" s="11">
        <f t="shared" si="1402"/>
        <v>0</v>
      </c>
      <c r="CR853" s="57">
        <f t="shared" si="1403"/>
        <v>0</v>
      </c>
      <c r="CS853" s="57">
        <f t="shared" si="1404"/>
        <v>0</v>
      </c>
      <c r="CT853" s="57">
        <f t="shared" si="1396"/>
        <v>0</v>
      </c>
      <c r="CU853" s="24" t="str">
        <f t="shared" si="1448"/>
        <v/>
      </c>
      <c r="CV853" s="24" t="str">
        <f t="shared" si="1449"/>
        <v/>
      </c>
      <c r="CW853" s="24" t="str">
        <f t="shared" si="1450"/>
        <v/>
      </c>
      <c r="CX853" s="24" t="str">
        <f t="shared" si="1451"/>
        <v/>
      </c>
      <c r="CY853" s="24" t="str">
        <f t="shared" si="1452"/>
        <v/>
      </c>
      <c r="CZ853" s="24" t="str">
        <f t="shared" si="1453"/>
        <v/>
      </c>
      <c r="DA853" s="24" t="str">
        <f t="shared" si="1454"/>
        <v/>
      </c>
      <c r="DB853" s="24" t="str">
        <f t="shared" si="1455"/>
        <v/>
      </c>
      <c r="DC853" s="24" t="str">
        <f t="shared" si="1456"/>
        <v/>
      </c>
      <c r="DD853" s="24" t="str">
        <f t="shared" si="1457"/>
        <v/>
      </c>
      <c r="DE853" s="24" t="str">
        <f t="shared" si="1458"/>
        <v/>
      </c>
      <c r="DF853" s="24" t="str">
        <f t="shared" si="1459"/>
        <v/>
      </c>
      <c r="DG853" s="24" t="str">
        <f t="shared" si="1460"/>
        <v/>
      </c>
      <c r="DJ853" s="39"/>
      <c r="EA853" s="7"/>
    </row>
    <row r="854" spans="2:131" x14ac:dyDescent="0.2">
      <c r="B854" s="61" t="str">
        <f t="shared" si="1399"/>
        <v/>
      </c>
      <c r="C854" s="7" t="str">
        <f t="shared" si="1493"/>
        <v/>
      </c>
      <c r="D854" s="60">
        <f t="shared" si="1400"/>
        <v>0</v>
      </c>
      <c r="E854" s="7" t="str">
        <f t="shared" si="1401"/>
        <v/>
      </c>
      <c r="F854" s="72" t="str">
        <f t="shared" si="1397"/>
        <v/>
      </c>
      <c r="G854" s="108" t="str">
        <f t="shared" si="1398"/>
        <v/>
      </c>
      <c r="H854" s="112">
        <f t="shared" si="1390"/>
        <v>0</v>
      </c>
      <c r="I854" s="112">
        <f t="shared" si="1391"/>
        <v>0</v>
      </c>
      <c r="J854" s="112">
        <f t="shared" si="1392"/>
        <v>0</v>
      </c>
      <c r="K854" s="112">
        <f t="shared" si="1393"/>
        <v>0</v>
      </c>
      <c r="L854" s="112">
        <f t="shared" si="1394"/>
        <v>0</v>
      </c>
      <c r="M854" s="112">
        <f t="shared" si="1395"/>
        <v>0</v>
      </c>
      <c r="N854" s="60"/>
      <c r="O854" s="61"/>
      <c r="P854" s="61"/>
      <c r="Q854" s="61"/>
      <c r="R854" s="61"/>
      <c r="S854" s="7"/>
      <c r="T854" s="67">
        <f t="shared" si="1461"/>
        <v>1</v>
      </c>
      <c r="U854" s="76" t="str">
        <f t="shared" si="1462"/>
        <v/>
      </c>
      <c r="V854" s="76" t="str">
        <f t="shared" si="1463"/>
        <v/>
      </c>
      <c r="W854" s="76" t="str">
        <f t="shared" si="1464"/>
        <v/>
      </c>
      <c r="X854" s="76" t="str">
        <f t="shared" si="1465"/>
        <v/>
      </c>
      <c r="Y854" s="76" t="str">
        <f t="shared" si="1466"/>
        <v/>
      </c>
      <c r="Z854" s="76" t="str">
        <f t="shared" si="1467"/>
        <v/>
      </c>
      <c r="AA854" s="131" t="b">
        <f t="shared" si="1405"/>
        <v>0</v>
      </c>
      <c r="AB854" s="131" t="b">
        <f t="shared" si="1406"/>
        <v>0</v>
      </c>
      <c r="AC854" s="131" t="b">
        <f t="shared" si="1407"/>
        <v>0</v>
      </c>
      <c r="AD854" s="131" t="b">
        <f t="shared" si="1408"/>
        <v>0</v>
      </c>
      <c r="AE854" s="131" t="b">
        <f t="shared" si="1409"/>
        <v>0</v>
      </c>
      <c r="AF854" s="131" t="b">
        <f t="shared" si="1410"/>
        <v>0</v>
      </c>
      <c r="AG854" s="131">
        <f t="shared" si="1483"/>
        <v>0</v>
      </c>
      <c r="AH854" s="131">
        <f t="shared" si="1489"/>
        <v>1</v>
      </c>
      <c r="AI854" s="13">
        <f t="shared" si="1411"/>
        <v>0</v>
      </c>
      <c r="AJ854" s="11">
        <f t="shared" si="1468"/>
        <v>0</v>
      </c>
      <c r="AK854" s="67">
        <f t="shared" si="1469"/>
        <v>1</v>
      </c>
      <c r="AL854" s="118" t="str">
        <f t="shared" si="1470"/>
        <v/>
      </c>
      <c r="AM854" s="118" t="str">
        <f t="shared" si="1471"/>
        <v/>
      </c>
      <c r="AN854" s="118" t="str">
        <f t="shared" si="1472"/>
        <v/>
      </c>
      <c r="AO854" s="118" t="str">
        <f t="shared" si="1473"/>
        <v/>
      </c>
      <c r="AP854" s="118" t="str">
        <f t="shared" si="1474"/>
        <v/>
      </c>
      <c r="AQ854" s="118" t="str">
        <f t="shared" si="1475"/>
        <v/>
      </c>
      <c r="AR854" s="118" t="str">
        <f t="shared" si="1476"/>
        <v/>
      </c>
      <c r="AS854" s="60" t="b">
        <f t="shared" si="1412"/>
        <v>0</v>
      </c>
      <c r="AT854" s="60" t="b">
        <f t="shared" si="1413"/>
        <v>0</v>
      </c>
      <c r="AU854" s="60" t="b">
        <f t="shared" si="1414"/>
        <v>0</v>
      </c>
      <c r="AV854" s="60" t="b">
        <f t="shared" si="1415"/>
        <v>0</v>
      </c>
      <c r="AW854" s="60" t="b">
        <f t="shared" si="1416"/>
        <v>0</v>
      </c>
      <c r="AX854" s="60" t="b">
        <f t="shared" si="1417"/>
        <v>0</v>
      </c>
      <c r="AY854" s="60" t="b">
        <f t="shared" si="1418"/>
        <v>0</v>
      </c>
      <c r="AZ854" s="131">
        <f t="shared" si="1484"/>
        <v>0</v>
      </c>
      <c r="BA854" s="131">
        <f t="shared" si="1490"/>
        <v>1</v>
      </c>
      <c r="BB854" s="13">
        <f t="shared" si="1477"/>
        <v>0</v>
      </c>
      <c r="BC854" s="11">
        <f t="shared" si="1419"/>
        <v>0</v>
      </c>
      <c r="BD854" s="67">
        <f t="shared" si="1478"/>
        <v>1</v>
      </c>
      <c r="BE854" s="76" t="str">
        <f t="shared" si="1420"/>
        <v/>
      </c>
      <c r="BF854" s="76" t="str">
        <f t="shared" si="1421"/>
        <v/>
      </c>
      <c r="BG854" s="76" t="str">
        <f t="shared" si="1422"/>
        <v/>
      </c>
      <c r="BH854" s="76" t="str">
        <f t="shared" si="1423"/>
        <v/>
      </c>
      <c r="BI854" s="76" t="str">
        <f t="shared" si="1424"/>
        <v/>
      </c>
      <c r="BJ854" s="76" t="str">
        <f t="shared" si="1425"/>
        <v/>
      </c>
      <c r="BK854" s="131" t="b">
        <f t="shared" si="1426"/>
        <v>0</v>
      </c>
      <c r="BL854" s="131" t="b">
        <f t="shared" si="1427"/>
        <v>0</v>
      </c>
      <c r="BM854" s="131" t="b">
        <f t="shared" si="1428"/>
        <v>0</v>
      </c>
      <c r="BN854" s="131" t="b">
        <f t="shared" si="1429"/>
        <v>0</v>
      </c>
      <c r="BO854" s="131" t="b">
        <f t="shared" si="1430"/>
        <v>0</v>
      </c>
      <c r="BP854" s="131" t="b">
        <f t="shared" si="1431"/>
        <v>0</v>
      </c>
      <c r="BQ854" s="131">
        <f t="shared" si="1485"/>
        <v>0</v>
      </c>
      <c r="BR854" s="131">
        <f t="shared" si="1491"/>
        <v>1</v>
      </c>
      <c r="BS854" s="92">
        <f t="shared" si="1486"/>
        <v>0</v>
      </c>
      <c r="BT854" s="13">
        <f t="shared" si="1432"/>
        <v>0</v>
      </c>
      <c r="BU854" s="11">
        <f t="shared" si="1479"/>
        <v>0</v>
      </c>
      <c r="BV854" s="67">
        <f t="shared" si="1480"/>
        <v>1</v>
      </c>
      <c r="BW854" s="118" t="str">
        <f t="shared" si="1433"/>
        <v/>
      </c>
      <c r="BX854" s="118" t="str">
        <f t="shared" si="1434"/>
        <v/>
      </c>
      <c r="BY854" s="118" t="str">
        <f t="shared" si="1435"/>
        <v/>
      </c>
      <c r="BZ854" s="118" t="str">
        <f t="shared" si="1436"/>
        <v/>
      </c>
      <c r="CA854" s="118" t="str">
        <f t="shared" si="1437"/>
        <v/>
      </c>
      <c r="CB854" s="118" t="str">
        <f t="shared" si="1438"/>
        <v/>
      </c>
      <c r="CC854" s="118" t="str">
        <f t="shared" si="1439"/>
        <v/>
      </c>
      <c r="CD854" s="60" t="b">
        <f t="shared" si="1440"/>
        <v>0</v>
      </c>
      <c r="CE854" s="60" t="b">
        <f t="shared" si="1441"/>
        <v>0</v>
      </c>
      <c r="CF854" s="60" t="b">
        <f t="shared" si="1442"/>
        <v>0</v>
      </c>
      <c r="CG854" s="60" t="b">
        <f t="shared" si="1443"/>
        <v>0</v>
      </c>
      <c r="CH854" s="60" t="b">
        <f t="shared" si="1444"/>
        <v>0</v>
      </c>
      <c r="CI854" s="60" t="b">
        <f t="shared" si="1445"/>
        <v>0</v>
      </c>
      <c r="CJ854" s="60" t="b">
        <f t="shared" si="1446"/>
        <v>0</v>
      </c>
      <c r="CK854" s="131">
        <f t="shared" si="1487"/>
        <v>0</v>
      </c>
      <c r="CL854" s="131">
        <f t="shared" si="1492"/>
        <v>1</v>
      </c>
      <c r="CM854" s="92">
        <f t="shared" si="1488"/>
        <v>0</v>
      </c>
      <c r="CN854" s="13">
        <f t="shared" si="1481"/>
        <v>0</v>
      </c>
      <c r="CO854" s="11">
        <f t="shared" si="1447"/>
        <v>0</v>
      </c>
      <c r="CP854" s="13">
        <f t="shared" si="1482"/>
        <v>0</v>
      </c>
      <c r="CQ854" s="11">
        <f t="shared" si="1402"/>
        <v>0</v>
      </c>
      <c r="CR854" s="57">
        <f t="shared" si="1403"/>
        <v>0</v>
      </c>
      <c r="CS854" s="57">
        <f t="shared" si="1404"/>
        <v>0</v>
      </c>
      <c r="CT854" s="57">
        <f t="shared" si="1396"/>
        <v>0</v>
      </c>
      <c r="CU854" s="24" t="str">
        <f t="shared" si="1448"/>
        <v/>
      </c>
      <c r="CV854" s="24" t="str">
        <f t="shared" si="1449"/>
        <v/>
      </c>
      <c r="CW854" s="24" t="str">
        <f t="shared" si="1450"/>
        <v/>
      </c>
      <c r="CX854" s="24" t="str">
        <f t="shared" si="1451"/>
        <v/>
      </c>
      <c r="CY854" s="24" t="str">
        <f t="shared" si="1452"/>
        <v/>
      </c>
      <c r="CZ854" s="24" t="str">
        <f t="shared" si="1453"/>
        <v/>
      </c>
      <c r="DA854" s="24" t="str">
        <f t="shared" si="1454"/>
        <v/>
      </c>
      <c r="DB854" s="24" t="str">
        <f t="shared" si="1455"/>
        <v/>
      </c>
      <c r="DC854" s="24" t="str">
        <f t="shared" si="1456"/>
        <v/>
      </c>
      <c r="DD854" s="24" t="str">
        <f t="shared" si="1457"/>
        <v/>
      </c>
      <c r="DE854" s="24" t="str">
        <f t="shared" si="1458"/>
        <v/>
      </c>
      <c r="DF854" s="24" t="str">
        <f t="shared" si="1459"/>
        <v/>
      </c>
      <c r="DG854" s="24" t="str">
        <f t="shared" si="1460"/>
        <v/>
      </c>
      <c r="DJ854" s="39"/>
      <c r="EA854" s="7"/>
    </row>
    <row r="855" spans="2:131" x14ac:dyDescent="0.2">
      <c r="B855" s="61" t="str">
        <f t="shared" si="1399"/>
        <v/>
      </c>
      <c r="C855" s="7" t="str">
        <f t="shared" si="1493"/>
        <v/>
      </c>
      <c r="D855" s="60">
        <f t="shared" si="1400"/>
        <v>0</v>
      </c>
      <c r="E855" s="7" t="str">
        <f t="shared" si="1401"/>
        <v/>
      </c>
      <c r="F855" s="72" t="str">
        <f t="shared" si="1397"/>
        <v/>
      </c>
      <c r="G855" s="108" t="str">
        <f t="shared" si="1398"/>
        <v/>
      </c>
      <c r="H855" s="112">
        <f t="shared" si="1390"/>
        <v>0</v>
      </c>
      <c r="I855" s="112">
        <f t="shared" si="1391"/>
        <v>0</v>
      </c>
      <c r="J855" s="112">
        <f t="shared" si="1392"/>
        <v>0</v>
      </c>
      <c r="K855" s="112">
        <f t="shared" si="1393"/>
        <v>0</v>
      </c>
      <c r="L855" s="112">
        <f t="shared" si="1394"/>
        <v>0</v>
      </c>
      <c r="M855" s="112">
        <f t="shared" si="1395"/>
        <v>0</v>
      </c>
      <c r="N855" s="60"/>
      <c r="O855" s="61"/>
      <c r="P855" s="61"/>
      <c r="Q855" s="61"/>
      <c r="R855" s="61"/>
      <c r="S855" s="7"/>
      <c r="T855" s="67">
        <f t="shared" si="1461"/>
        <v>1</v>
      </c>
      <c r="U855" s="76" t="str">
        <f t="shared" si="1462"/>
        <v/>
      </c>
      <c r="V855" s="76" t="str">
        <f t="shared" si="1463"/>
        <v/>
      </c>
      <c r="W855" s="76" t="str">
        <f t="shared" si="1464"/>
        <v/>
      </c>
      <c r="X855" s="76" t="str">
        <f t="shared" si="1465"/>
        <v/>
      </c>
      <c r="Y855" s="76" t="str">
        <f t="shared" si="1466"/>
        <v/>
      </c>
      <c r="Z855" s="76" t="str">
        <f t="shared" si="1467"/>
        <v/>
      </c>
      <c r="AA855" s="131" t="b">
        <f t="shared" si="1405"/>
        <v>0</v>
      </c>
      <c r="AB855" s="131" t="b">
        <f t="shared" si="1406"/>
        <v>0</v>
      </c>
      <c r="AC855" s="131" t="b">
        <f t="shared" si="1407"/>
        <v>0</v>
      </c>
      <c r="AD855" s="131" t="b">
        <f t="shared" si="1408"/>
        <v>0</v>
      </c>
      <c r="AE855" s="131" t="b">
        <f t="shared" si="1409"/>
        <v>0</v>
      </c>
      <c r="AF855" s="131" t="b">
        <f t="shared" si="1410"/>
        <v>0</v>
      </c>
      <c r="AG855" s="131">
        <f t="shared" si="1483"/>
        <v>0</v>
      </c>
      <c r="AH855" s="131">
        <f t="shared" si="1489"/>
        <v>1</v>
      </c>
      <c r="AI855" s="13">
        <f t="shared" si="1411"/>
        <v>0</v>
      </c>
      <c r="AJ855" s="11">
        <f t="shared" si="1468"/>
        <v>0</v>
      </c>
      <c r="AK855" s="67">
        <f t="shared" si="1469"/>
        <v>1</v>
      </c>
      <c r="AL855" s="118" t="str">
        <f t="shared" si="1470"/>
        <v/>
      </c>
      <c r="AM855" s="118" t="str">
        <f t="shared" si="1471"/>
        <v/>
      </c>
      <c r="AN855" s="118" t="str">
        <f t="shared" si="1472"/>
        <v/>
      </c>
      <c r="AO855" s="118" t="str">
        <f t="shared" si="1473"/>
        <v/>
      </c>
      <c r="AP855" s="118" t="str">
        <f t="shared" si="1474"/>
        <v/>
      </c>
      <c r="AQ855" s="118" t="str">
        <f t="shared" si="1475"/>
        <v/>
      </c>
      <c r="AR855" s="118" t="str">
        <f t="shared" si="1476"/>
        <v/>
      </c>
      <c r="AS855" s="60" t="b">
        <f t="shared" si="1412"/>
        <v>0</v>
      </c>
      <c r="AT855" s="60" t="b">
        <f t="shared" si="1413"/>
        <v>0</v>
      </c>
      <c r="AU855" s="60" t="b">
        <f t="shared" si="1414"/>
        <v>0</v>
      </c>
      <c r="AV855" s="60" t="b">
        <f t="shared" si="1415"/>
        <v>0</v>
      </c>
      <c r="AW855" s="60" t="b">
        <f t="shared" si="1416"/>
        <v>0</v>
      </c>
      <c r="AX855" s="60" t="b">
        <f t="shared" si="1417"/>
        <v>0</v>
      </c>
      <c r="AY855" s="60" t="b">
        <f t="shared" si="1418"/>
        <v>0</v>
      </c>
      <c r="AZ855" s="131">
        <f t="shared" si="1484"/>
        <v>0</v>
      </c>
      <c r="BA855" s="131">
        <f t="shared" si="1490"/>
        <v>1</v>
      </c>
      <c r="BB855" s="13">
        <f t="shared" si="1477"/>
        <v>0</v>
      </c>
      <c r="BC855" s="11">
        <f t="shared" si="1419"/>
        <v>0</v>
      </c>
      <c r="BD855" s="67">
        <f t="shared" si="1478"/>
        <v>1</v>
      </c>
      <c r="BE855" s="76" t="str">
        <f t="shared" si="1420"/>
        <v/>
      </c>
      <c r="BF855" s="76" t="str">
        <f t="shared" si="1421"/>
        <v/>
      </c>
      <c r="BG855" s="76" t="str">
        <f t="shared" si="1422"/>
        <v/>
      </c>
      <c r="BH855" s="76" t="str">
        <f t="shared" si="1423"/>
        <v/>
      </c>
      <c r="BI855" s="76" t="str">
        <f t="shared" si="1424"/>
        <v/>
      </c>
      <c r="BJ855" s="76" t="str">
        <f t="shared" si="1425"/>
        <v/>
      </c>
      <c r="BK855" s="131" t="b">
        <f t="shared" si="1426"/>
        <v>0</v>
      </c>
      <c r="BL855" s="131" t="b">
        <f t="shared" si="1427"/>
        <v>0</v>
      </c>
      <c r="BM855" s="131" t="b">
        <f t="shared" si="1428"/>
        <v>0</v>
      </c>
      <c r="BN855" s="131" t="b">
        <f t="shared" si="1429"/>
        <v>0</v>
      </c>
      <c r="BO855" s="131" t="b">
        <f t="shared" si="1430"/>
        <v>0</v>
      </c>
      <c r="BP855" s="131" t="b">
        <f t="shared" si="1431"/>
        <v>0</v>
      </c>
      <c r="BQ855" s="131">
        <f t="shared" si="1485"/>
        <v>0</v>
      </c>
      <c r="BR855" s="131">
        <f t="shared" si="1491"/>
        <v>1</v>
      </c>
      <c r="BS855" s="92">
        <f t="shared" si="1486"/>
        <v>0</v>
      </c>
      <c r="BT855" s="13">
        <f t="shared" si="1432"/>
        <v>0</v>
      </c>
      <c r="BU855" s="11">
        <f t="shared" si="1479"/>
        <v>0</v>
      </c>
      <c r="BV855" s="67">
        <f t="shared" si="1480"/>
        <v>1</v>
      </c>
      <c r="BW855" s="118" t="str">
        <f t="shared" si="1433"/>
        <v/>
      </c>
      <c r="BX855" s="118" t="str">
        <f t="shared" si="1434"/>
        <v/>
      </c>
      <c r="BY855" s="118" t="str">
        <f t="shared" si="1435"/>
        <v/>
      </c>
      <c r="BZ855" s="118" t="str">
        <f t="shared" si="1436"/>
        <v/>
      </c>
      <c r="CA855" s="118" t="str">
        <f t="shared" si="1437"/>
        <v/>
      </c>
      <c r="CB855" s="118" t="str">
        <f t="shared" si="1438"/>
        <v/>
      </c>
      <c r="CC855" s="118" t="str">
        <f t="shared" si="1439"/>
        <v/>
      </c>
      <c r="CD855" s="60" t="b">
        <f t="shared" si="1440"/>
        <v>0</v>
      </c>
      <c r="CE855" s="60" t="b">
        <f t="shared" si="1441"/>
        <v>0</v>
      </c>
      <c r="CF855" s="60" t="b">
        <f t="shared" si="1442"/>
        <v>0</v>
      </c>
      <c r="CG855" s="60" t="b">
        <f t="shared" si="1443"/>
        <v>0</v>
      </c>
      <c r="CH855" s="60" t="b">
        <f t="shared" si="1444"/>
        <v>0</v>
      </c>
      <c r="CI855" s="60" t="b">
        <f t="shared" si="1445"/>
        <v>0</v>
      </c>
      <c r="CJ855" s="60" t="b">
        <f t="shared" si="1446"/>
        <v>0</v>
      </c>
      <c r="CK855" s="131">
        <f t="shared" si="1487"/>
        <v>0</v>
      </c>
      <c r="CL855" s="131">
        <f t="shared" si="1492"/>
        <v>1</v>
      </c>
      <c r="CM855" s="92">
        <f t="shared" si="1488"/>
        <v>0</v>
      </c>
      <c r="CN855" s="13">
        <f t="shared" si="1481"/>
        <v>0</v>
      </c>
      <c r="CO855" s="11">
        <f t="shared" si="1447"/>
        <v>0</v>
      </c>
      <c r="CP855" s="13">
        <f t="shared" si="1482"/>
        <v>0</v>
      </c>
      <c r="CQ855" s="11">
        <f t="shared" si="1402"/>
        <v>0</v>
      </c>
      <c r="CR855" s="57">
        <f t="shared" si="1403"/>
        <v>0</v>
      </c>
      <c r="CS855" s="57">
        <f t="shared" si="1404"/>
        <v>0</v>
      </c>
      <c r="CT855" s="57">
        <f t="shared" si="1396"/>
        <v>0</v>
      </c>
      <c r="CU855" s="24" t="str">
        <f t="shared" si="1448"/>
        <v/>
      </c>
      <c r="CV855" s="24" t="str">
        <f t="shared" si="1449"/>
        <v/>
      </c>
      <c r="CW855" s="24" t="str">
        <f t="shared" si="1450"/>
        <v/>
      </c>
      <c r="CX855" s="24" t="str">
        <f t="shared" si="1451"/>
        <v/>
      </c>
      <c r="CY855" s="24" t="str">
        <f t="shared" si="1452"/>
        <v/>
      </c>
      <c r="CZ855" s="24" t="str">
        <f t="shared" si="1453"/>
        <v/>
      </c>
      <c r="DA855" s="24" t="str">
        <f t="shared" si="1454"/>
        <v/>
      </c>
      <c r="DB855" s="24" t="str">
        <f t="shared" si="1455"/>
        <v/>
      </c>
      <c r="DC855" s="24" t="str">
        <f t="shared" si="1456"/>
        <v/>
      </c>
      <c r="DD855" s="24" t="str">
        <f t="shared" si="1457"/>
        <v/>
      </c>
      <c r="DE855" s="24" t="str">
        <f t="shared" si="1458"/>
        <v/>
      </c>
      <c r="DF855" s="24" t="str">
        <f t="shared" si="1459"/>
        <v/>
      </c>
      <c r="DG855" s="24" t="str">
        <f t="shared" si="1460"/>
        <v/>
      </c>
      <c r="DJ855" s="39"/>
      <c r="EA855" s="7"/>
    </row>
    <row r="856" spans="2:131" x14ac:dyDescent="0.2">
      <c r="B856" s="61" t="str">
        <f t="shared" si="1399"/>
        <v/>
      </c>
      <c r="C856" s="7" t="str">
        <f t="shared" si="1493"/>
        <v/>
      </c>
      <c r="D856" s="60">
        <f t="shared" si="1400"/>
        <v>0</v>
      </c>
      <c r="E856" s="7" t="str">
        <f t="shared" si="1401"/>
        <v/>
      </c>
      <c r="F856" s="72" t="str">
        <f t="shared" si="1397"/>
        <v/>
      </c>
      <c r="G856" s="108" t="str">
        <f t="shared" si="1398"/>
        <v/>
      </c>
      <c r="H856" s="112">
        <f t="shared" si="1390"/>
        <v>0</v>
      </c>
      <c r="I856" s="112">
        <f t="shared" si="1391"/>
        <v>0</v>
      </c>
      <c r="J856" s="112">
        <f t="shared" si="1392"/>
        <v>0</v>
      </c>
      <c r="K856" s="112">
        <f t="shared" si="1393"/>
        <v>0</v>
      </c>
      <c r="L856" s="112">
        <f t="shared" si="1394"/>
        <v>0</v>
      </c>
      <c r="M856" s="112">
        <f t="shared" si="1395"/>
        <v>0</v>
      </c>
      <c r="N856" s="60"/>
      <c r="O856" s="61"/>
      <c r="P856" s="61"/>
      <c r="Q856" s="61"/>
      <c r="R856" s="61"/>
      <c r="S856" s="7"/>
      <c r="T856" s="67">
        <f t="shared" si="1461"/>
        <v>1</v>
      </c>
      <c r="U856" s="76" t="str">
        <f t="shared" si="1462"/>
        <v/>
      </c>
      <c r="V856" s="76" t="str">
        <f t="shared" si="1463"/>
        <v/>
      </c>
      <c r="W856" s="76" t="str">
        <f t="shared" si="1464"/>
        <v/>
      </c>
      <c r="X856" s="76" t="str">
        <f t="shared" si="1465"/>
        <v/>
      </c>
      <c r="Y856" s="76" t="str">
        <f t="shared" si="1466"/>
        <v/>
      </c>
      <c r="Z856" s="76" t="str">
        <f t="shared" si="1467"/>
        <v/>
      </c>
      <c r="AA856" s="131" t="b">
        <f t="shared" si="1405"/>
        <v>0</v>
      </c>
      <c r="AB856" s="131" t="b">
        <f t="shared" si="1406"/>
        <v>0</v>
      </c>
      <c r="AC856" s="131" t="b">
        <f t="shared" si="1407"/>
        <v>0</v>
      </c>
      <c r="AD856" s="131" t="b">
        <f t="shared" si="1408"/>
        <v>0</v>
      </c>
      <c r="AE856" s="131" t="b">
        <f t="shared" si="1409"/>
        <v>0</v>
      </c>
      <c r="AF856" s="131" t="b">
        <f t="shared" si="1410"/>
        <v>0</v>
      </c>
      <c r="AG856" s="131">
        <f t="shared" si="1483"/>
        <v>0</v>
      </c>
      <c r="AH856" s="131">
        <f t="shared" si="1489"/>
        <v>1</v>
      </c>
      <c r="AI856" s="13">
        <f t="shared" si="1411"/>
        <v>0</v>
      </c>
      <c r="AJ856" s="11">
        <f t="shared" si="1468"/>
        <v>0</v>
      </c>
      <c r="AK856" s="67">
        <f t="shared" si="1469"/>
        <v>1</v>
      </c>
      <c r="AL856" s="118" t="str">
        <f t="shared" si="1470"/>
        <v/>
      </c>
      <c r="AM856" s="118" t="str">
        <f t="shared" si="1471"/>
        <v/>
      </c>
      <c r="AN856" s="118" t="str">
        <f t="shared" si="1472"/>
        <v/>
      </c>
      <c r="AO856" s="118" t="str">
        <f t="shared" si="1473"/>
        <v/>
      </c>
      <c r="AP856" s="118" t="str">
        <f t="shared" si="1474"/>
        <v/>
      </c>
      <c r="AQ856" s="118" t="str">
        <f t="shared" si="1475"/>
        <v/>
      </c>
      <c r="AR856" s="118" t="str">
        <f t="shared" si="1476"/>
        <v/>
      </c>
      <c r="AS856" s="60" t="b">
        <f t="shared" si="1412"/>
        <v>0</v>
      </c>
      <c r="AT856" s="60" t="b">
        <f t="shared" si="1413"/>
        <v>0</v>
      </c>
      <c r="AU856" s="60" t="b">
        <f t="shared" si="1414"/>
        <v>0</v>
      </c>
      <c r="AV856" s="60" t="b">
        <f t="shared" si="1415"/>
        <v>0</v>
      </c>
      <c r="AW856" s="60" t="b">
        <f t="shared" si="1416"/>
        <v>0</v>
      </c>
      <c r="AX856" s="60" t="b">
        <f t="shared" si="1417"/>
        <v>0</v>
      </c>
      <c r="AY856" s="60" t="b">
        <f t="shared" si="1418"/>
        <v>0</v>
      </c>
      <c r="AZ856" s="131">
        <f t="shared" si="1484"/>
        <v>0</v>
      </c>
      <c r="BA856" s="131">
        <f t="shared" si="1490"/>
        <v>1</v>
      </c>
      <c r="BB856" s="13">
        <f t="shared" si="1477"/>
        <v>0</v>
      </c>
      <c r="BC856" s="11">
        <f t="shared" si="1419"/>
        <v>0</v>
      </c>
      <c r="BD856" s="67">
        <f t="shared" si="1478"/>
        <v>1</v>
      </c>
      <c r="BE856" s="76" t="str">
        <f t="shared" si="1420"/>
        <v/>
      </c>
      <c r="BF856" s="76" t="str">
        <f t="shared" si="1421"/>
        <v/>
      </c>
      <c r="BG856" s="76" t="str">
        <f t="shared" si="1422"/>
        <v/>
      </c>
      <c r="BH856" s="76" t="str">
        <f t="shared" si="1423"/>
        <v/>
      </c>
      <c r="BI856" s="76" t="str">
        <f t="shared" si="1424"/>
        <v/>
      </c>
      <c r="BJ856" s="76" t="str">
        <f t="shared" si="1425"/>
        <v/>
      </c>
      <c r="BK856" s="131" t="b">
        <f t="shared" si="1426"/>
        <v>0</v>
      </c>
      <c r="BL856" s="131" t="b">
        <f t="shared" si="1427"/>
        <v>0</v>
      </c>
      <c r="BM856" s="131" t="b">
        <f t="shared" si="1428"/>
        <v>0</v>
      </c>
      <c r="BN856" s="131" t="b">
        <f t="shared" si="1429"/>
        <v>0</v>
      </c>
      <c r="BO856" s="131" t="b">
        <f t="shared" si="1430"/>
        <v>0</v>
      </c>
      <c r="BP856" s="131" t="b">
        <f t="shared" si="1431"/>
        <v>0</v>
      </c>
      <c r="BQ856" s="131">
        <f t="shared" si="1485"/>
        <v>0</v>
      </c>
      <c r="BR856" s="131">
        <f t="shared" si="1491"/>
        <v>1</v>
      </c>
      <c r="BS856" s="92">
        <f t="shared" si="1486"/>
        <v>0</v>
      </c>
      <c r="BT856" s="13">
        <f t="shared" si="1432"/>
        <v>0</v>
      </c>
      <c r="BU856" s="11">
        <f t="shared" si="1479"/>
        <v>0</v>
      </c>
      <c r="BV856" s="67">
        <f t="shared" si="1480"/>
        <v>1</v>
      </c>
      <c r="BW856" s="118" t="str">
        <f t="shared" si="1433"/>
        <v/>
      </c>
      <c r="BX856" s="118" t="str">
        <f t="shared" si="1434"/>
        <v/>
      </c>
      <c r="BY856" s="118" t="str">
        <f t="shared" si="1435"/>
        <v/>
      </c>
      <c r="BZ856" s="118" t="str">
        <f t="shared" si="1436"/>
        <v/>
      </c>
      <c r="CA856" s="118" t="str">
        <f t="shared" si="1437"/>
        <v/>
      </c>
      <c r="CB856" s="118" t="str">
        <f t="shared" si="1438"/>
        <v/>
      </c>
      <c r="CC856" s="118" t="str">
        <f t="shared" si="1439"/>
        <v/>
      </c>
      <c r="CD856" s="60" t="b">
        <f t="shared" si="1440"/>
        <v>0</v>
      </c>
      <c r="CE856" s="60" t="b">
        <f t="shared" si="1441"/>
        <v>0</v>
      </c>
      <c r="CF856" s="60" t="b">
        <f t="shared" si="1442"/>
        <v>0</v>
      </c>
      <c r="CG856" s="60" t="b">
        <f t="shared" si="1443"/>
        <v>0</v>
      </c>
      <c r="CH856" s="60" t="b">
        <f t="shared" si="1444"/>
        <v>0</v>
      </c>
      <c r="CI856" s="60" t="b">
        <f t="shared" si="1445"/>
        <v>0</v>
      </c>
      <c r="CJ856" s="60" t="b">
        <f t="shared" si="1446"/>
        <v>0</v>
      </c>
      <c r="CK856" s="131">
        <f t="shared" si="1487"/>
        <v>0</v>
      </c>
      <c r="CL856" s="131">
        <f t="shared" si="1492"/>
        <v>1</v>
      </c>
      <c r="CM856" s="92">
        <f t="shared" si="1488"/>
        <v>0</v>
      </c>
      <c r="CN856" s="13">
        <f t="shared" si="1481"/>
        <v>0</v>
      </c>
      <c r="CO856" s="11">
        <f t="shared" si="1447"/>
        <v>0</v>
      </c>
      <c r="CP856" s="13">
        <f t="shared" si="1482"/>
        <v>0</v>
      </c>
      <c r="CQ856" s="11">
        <f t="shared" si="1402"/>
        <v>0</v>
      </c>
      <c r="CR856" s="57">
        <f t="shared" si="1403"/>
        <v>0</v>
      </c>
      <c r="CS856" s="57">
        <f t="shared" si="1404"/>
        <v>0</v>
      </c>
      <c r="CT856" s="57">
        <f t="shared" si="1396"/>
        <v>0</v>
      </c>
      <c r="CU856" s="24" t="str">
        <f t="shared" si="1448"/>
        <v/>
      </c>
      <c r="CV856" s="24" t="str">
        <f t="shared" si="1449"/>
        <v/>
      </c>
      <c r="CW856" s="24" t="str">
        <f t="shared" si="1450"/>
        <v/>
      </c>
      <c r="CX856" s="24" t="str">
        <f t="shared" si="1451"/>
        <v/>
      </c>
      <c r="CY856" s="24" t="str">
        <f t="shared" si="1452"/>
        <v/>
      </c>
      <c r="CZ856" s="24" t="str">
        <f t="shared" si="1453"/>
        <v/>
      </c>
      <c r="DA856" s="24" t="str">
        <f t="shared" si="1454"/>
        <v/>
      </c>
      <c r="DB856" s="24" t="str">
        <f t="shared" si="1455"/>
        <v/>
      </c>
      <c r="DC856" s="24" t="str">
        <f t="shared" si="1456"/>
        <v/>
      </c>
      <c r="DD856" s="24" t="str">
        <f t="shared" si="1457"/>
        <v/>
      </c>
      <c r="DE856" s="24" t="str">
        <f t="shared" si="1458"/>
        <v/>
      </c>
      <c r="DF856" s="24" t="str">
        <f t="shared" si="1459"/>
        <v/>
      </c>
      <c r="DG856" s="24" t="str">
        <f t="shared" si="1460"/>
        <v/>
      </c>
      <c r="DJ856" s="39"/>
      <c r="EA856" s="7"/>
    </row>
    <row r="857" spans="2:131" x14ac:dyDescent="0.2">
      <c r="B857" s="61" t="str">
        <f t="shared" si="1399"/>
        <v/>
      </c>
      <c r="C857" s="7" t="str">
        <f t="shared" si="1493"/>
        <v/>
      </c>
      <c r="D857" s="60">
        <f t="shared" si="1400"/>
        <v>0</v>
      </c>
      <c r="E857" s="7" t="str">
        <f t="shared" si="1401"/>
        <v/>
      </c>
      <c r="F857" s="72" t="str">
        <f t="shared" si="1397"/>
        <v/>
      </c>
      <c r="G857" s="108" t="str">
        <f t="shared" si="1398"/>
        <v/>
      </c>
      <c r="H857" s="112">
        <f t="shared" si="1390"/>
        <v>0</v>
      </c>
      <c r="I857" s="112">
        <f t="shared" si="1391"/>
        <v>0</v>
      </c>
      <c r="J857" s="112">
        <f t="shared" si="1392"/>
        <v>0</v>
      </c>
      <c r="K857" s="112">
        <f t="shared" si="1393"/>
        <v>0</v>
      </c>
      <c r="L857" s="112">
        <f t="shared" si="1394"/>
        <v>0</v>
      </c>
      <c r="M857" s="112">
        <f t="shared" si="1395"/>
        <v>0</v>
      </c>
      <c r="N857" s="60"/>
      <c r="O857" s="61"/>
      <c r="P857" s="61"/>
      <c r="Q857" s="61"/>
      <c r="R857" s="61"/>
      <c r="S857" s="7"/>
      <c r="T857" s="67">
        <f t="shared" si="1461"/>
        <v>1</v>
      </c>
      <c r="U857" s="76" t="str">
        <f t="shared" si="1462"/>
        <v/>
      </c>
      <c r="V857" s="76" t="str">
        <f t="shared" si="1463"/>
        <v/>
      </c>
      <c r="W857" s="76" t="str">
        <f t="shared" si="1464"/>
        <v/>
      </c>
      <c r="X857" s="76" t="str">
        <f t="shared" si="1465"/>
        <v/>
      </c>
      <c r="Y857" s="76" t="str">
        <f t="shared" si="1466"/>
        <v/>
      </c>
      <c r="Z857" s="76" t="str">
        <f t="shared" si="1467"/>
        <v/>
      </c>
      <c r="AA857" s="131" t="b">
        <f t="shared" si="1405"/>
        <v>0</v>
      </c>
      <c r="AB857" s="131" t="b">
        <f t="shared" si="1406"/>
        <v>0</v>
      </c>
      <c r="AC857" s="131" t="b">
        <f t="shared" si="1407"/>
        <v>0</v>
      </c>
      <c r="AD857" s="131" t="b">
        <f t="shared" si="1408"/>
        <v>0</v>
      </c>
      <c r="AE857" s="131" t="b">
        <f t="shared" si="1409"/>
        <v>0</v>
      </c>
      <c r="AF857" s="131" t="b">
        <f t="shared" si="1410"/>
        <v>0</v>
      </c>
      <c r="AG857" s="131">
        <f t="shared" si="1483"/>
        <v>0</v>
      </c>
      <c r="AH857" s="131">
        <f t="shared" si="1489"/>
        <v>1</v>
      </c>
      <c r="AI857" s="13">
        <f t="shared" si="1411"/>
        <v>0</v>
      </c>
      <c r="AJ857" s="11">
        <f t="shared" si="1468"/>
        <v>0</v>
      </c>
      <c r="AK857" s="67">
        <f t="shared" si="1469"/>
        <v>1</v>
      </c>
      <c r="AL857" s="118" t="str">
        <f t="shared" si="1470"/>
        <v/>
      </c>
      <c r="AM857" s="118" t="str">
        <f t="shared" si="1471"/>
        <v/>
      </c>
      <c r="AN857" s="118" t="str">
        <f t="shared" si="1472"/>
        <v/>
      </c>
      <c r="AO857" s="118" t="str">
        <f t="shared" si="1473"/>
        <v/>
      </c>
      <c r="AP857" s="118" t="str">
        <f t="shared" si="1474"/>
        <v/>
      </c>
      <c r="AQ857" s="118" t="str">
        <f t="shared" si="1475"/>
        <v/>
      </c>
      <c r="AR857" s="118" t="str">
        <f t="shared" si="1476"/>
        <v/>
      </c>
      <c r="AS857" s="60" t="b">
        <f t="shared" si="1412"/>
        <v>0</v>
      </c>
      <c r="AT857" s="60" t="b">
        <f t="shared" si="1413"/>
        <v>0</v>
      </c>
      <c r="AU857" s="60" t="b">
        <f t="shared" si="1414"/>
        <v>0</v>
      </c>
      <c r="AV857" s="60" t="b">
        <f t="shared" si="1415"/>
        <v>0</v>
      </c>
      <c r="AW857" s="60" t="b">
        <f t="shared" si="1416"/>
        <v>0</v>
      </c>
      <c r="AX857" s="60" t="b">
        <f t="shared" si="1417"/>
        <v>0</v>
      </c>
      <c r="AY857" s="60" t="b">
        <f t="shared" si="1418"/>
        <v>0</v>
      </c>
      <c r="AZ857" s="131">
        <f t="shared" si="1484"/>
        <v>0</v>
      </c>
      <c r="BA857" s="131">
        <f t="shared" si="1490"/>
        <v>1</v>
      </c>
      <c r="BB857" s="13">
        <f t="shared" si="1477"/>
        <v>0</v>
      </c>
      <c r="BC857" s="11">
        <f t="shared" si="1419"/>
        <v>0</v>
      </c>
      <c r="BD857" s="67">
        <f t="shared" si="1478"/>
        <v>1</v>
      </c>
      <c r="BE857" s="76" t="str">
        <f t="shared" si="1420"/>
        <v/>
      </c>
      <c r="BF857" s="76" t="str">
        <f t="shared" si="1421"/>
        <v/>
      </c>
      <c r="BG857" s="76" t="str">
        <f t="shared" si="1422"/>
        <v/>
      </c>
      <c r="BH857" s="76" t="str">
        <f t="shared" si="1423"/>
        <v/>
      </c>
      <c r="BI857" s="76" t="str">
        <f t="shared" si="1424"/>
        <v/>
      </c>
      <c r="BJ857" s="76" t="str">
        <f t="shared" si="1425"/>
        <v/>
      </c>
      <c r="BK857" s="131" t="b">
        <f t="shared" si="1426"/>
        <v>0</v>
      </c>
      <c r="BL857" s="131" t="b">
        <f t="shared" si="1427"/>
        <v>0</v>
      </c>
      <c r="BM857" s="131" t="b">
        <f t="shared" si="1428"/>
        <v>0</v>
      </c>
      <c r="BN857" s="131" t="b">
        <f t="shared" si="1429"/>
        <v>0</v>
      </c>
      <c r="BO857" s="131" t="b">
        <f t="shared" si="1430"/>
        <v>0</v>
      </c>
      <c r="BP857" s="131" t="b">
        <f t="shared" si="1431"/>
        <v>0</v>
      </c>
      <c r="BQ857" s="131">
        <f t="shared" si="1485"/>
        <v>0</v>
      </c>
      <c r="BR857" s="131">
        <f t="shared" si="1491"/>
        <v>1</v>
      </c>
      <c r="BS857" s="92">
        <f t="shared" si="1486"/>
        <v>0</v>
      </c>
      <c r="BT857" s="13">
        <f t="shared" si="1432"/>
        <v>0</v>
      </c>
      <c r="BU857" s="11">
        <f t="shared" si="1479"/>
        <v>0</v>
      </c>
      <c r="BV857" s="67">
        <f t="shared" si="1480"/>
        <v>1</v>
      </c>
      <c r="BW857" s="118" t="str">
        <f t="shared" si="1433"/>
        <v/>
      </c>
      <c r="BX857" s="118" t="str">
        <f t="shared" si="1434"/>
        <v/>
      </c>
      <c r="BY857" s="118" t="str">
        <f t="shared" si="1435"/>
        <v/>
      </c>
      <c r="BZ857" s="118" t="str">
        <f t="shared" si="1436"/>
        <v/>
      </c>
      <c r="CA857" s="118" t="str">
        <f t="shared" si="1437"/>
        <v/>
      </c>
      <c r="CB857" s="118" t="str">
        <f t="shared" si="1438"/>
        <v/>
      </c>
      <c r="CC857" s="118" t="str">
        <f t="shared" si="1439"/>
        <v/>
      </c>
      <c r="CD857" s="60" t="b">
        <f t="shared" si="1440"/>
        <v>0</v>
      </c>
      <c r="CE857" s="60" t="b">
        <f t="shared" si="1441"/>
        <v>0</v>
      </c>
      <c r="CF857" s="60" t="b">
        <f t="shared" si="1442"/>
        <v>0</v>
      </c>
      <c r="CG857" s="60" t="b">
        <f t="shared" si="1443"/>
        <v>0</v>
      </c>
      <c r="CH857" s="60" t="b">
        <f t="shared" si="1444"/>
        <v>0</v>
      </c>
      <c r="CI857" s="60" t="b">
        <f t="shared" si="1445"/>
        <v>0</v>
      </c>
      <c r="CJ857" s="60" t="b">
        <f t="shared" si="1446"/>
        <v>0</v>
      </c>
      <c r="CK857" s="131">
        <f t="shared" si="1487"/>
        <v>0</v>
      </c>
      <c r="CL857" s="131">
        <f t="shared" si="1492"/>
        <v>1</v>
      </c>
      <c r="CM857" s="92">
        <f t="shared" si="1488"/>
        <v>0</v>
      </c>
      <c r="CN857" s="13">
        <f t="shared" si="1481"/>
        <v>0</v>
      </c>
      <c r="CO857" s="11">
        <f t="shared" si="1447"/>
        <v>0</v>
      </c>
      <c r="CP857" s="13">
        <f t="shared" si="1482"/>
        <v>0</v>
      </c>
      <c r="CQ857" s="11">
        <f t="shared" si="1402"/>
        <v>0</v>
      </c>
      <c r="CR857" s="57">
        <f t="shared" si="1403"/>
        <v>0</v>
      </c>
      <c r="CS857" s="57">
        <f t="shared" si="1404"/>
        <v>0</v>
      </c>
      <c r="CT857" s="57">
        <f t="shared" si="1396"/>
        <v>0</v>
      </c>
      <c r="CU857" s="24" t="str">
        <f t="shared" si="1448"/>
        <v/>
      </c>
      <c r="CV857" s="24" t="str">
        <f t="shared" si="1449"/>
        <v/>
      </c>
      <c r="CW857" s="24" t="str">
        <f t="shared" si="1450"/>
        <v/>
      </c>
      <c r="CX857" s="24" t="str">
        <f t="shared" si="1451"/>
        <v/>
      </c>
      <c r="CY857" s="24" t="str">
        <f t="shared" si="1452"/>
        <v/>
      </c>
      <c r="CZ857" s="24" t="str">
        <f t="shared" si="1453"/>
        <v/>
      </c>
      <c r="DA857" s="24" t="str">
        <f t="shared" si="1454"/>
        <v/>
      </c>
      <c r="DB857" s="24" t="str">
        <f t="shared" si="1455"/>
        <v/>
      </c>
      <c r="DC857" s="24" t="str">
        <f t="shared" si="1456"/>
        <v/>
      </c>
      <c r="DD857" s="24" t="str">
        <f t="shared" si="1457"/>
        <v/>
      </c>
      <c r="DE857" s="24" t="str">
        <f t="shared" si="1458"/>
        <v/>
      </c>
      <c r="DF857" s="24" t="str">
        <f t="shared" si="1459"/>
        <v/>
      </c>
      <c r="DG857" s="24" t="str">
        <f t="shared" si="1460"/>
        <v/>
      </c>
      <c r="DJ857" s="39"/>
      <c r="EA857" s="7"/>
    </row>
    <row r="858" spans="2:131" x14ac:dyDescent="0.2">
      <c r="B858" s="61" t="str">
        <f t="shared" si="1399"/>
        <v/>
      </c>
      <c r="C858" s="7" t="str">
        <f t="shared" si="1493"/>
        <v/>
      </c>
      <c r="D858" s="60">
        <f t="shared" si="1400"/>
        <v>0</v>
      </c>
      <c r="E858" s="7" t="str">
        <f t="shared" si="1401"/>
        <v/>
      </c>
      <c r="F858" s="72" t="str">
        <f t="shared" si="1397"/>
        <v/>
      </c>
      <c r="G858" s="108" t="str">
        <f t="shared" si="1398"/>
        <v/>
      </c>
      <c r="H858" s="112">
        <f t="shared" ref="H858:H921" si="1494">IF(AND(H857=1,$F858="R",G858&lt;&gt;"R1"),0,IF(AND($G858="R1",H857=1),2,IF($G858="R1",1,H857)))</f>
        <v>0</v>
      </c>
      <c r="I858" s="112">
        <f t="shared" ref="I858:I921" si="1495">IF(AND(I857=1,$F858="R",G858&lt;&gt;"R2"),0,IF(AND($G858="R2",I857=1),2,IF($G858="R2",1,I857)))</f>
        <v>0</v>
      </c>
      <c r="J858" s="112">
        <f t="shared" ref="J858:J921" si="1496">IF(AND(J857=1,$F858="R",$G858&lt;&gt;"R3"),0,IF(AND($G858="R3",J857=1),2,IF($G858="R3",1,J857)))</f>
        <v>0</v>
      </c>
      <c r="K858" s="112">
        <f t="shared" ref="K858:K921" si="1497">IF(AND(K857=1,$F858="B",$G858&lt;&gt;"B1"),0,IF(AND($G858="B1",K857=1),2,IF($G858="B1",1,K857)))</f>
        <v>0</v>
      </c>
      <c r="L858" s="112">
        <f t="shared" ref="L858:L921" si="1498">IF(AND(L857=1,$F858="B",$G858&lt;&gt;"B2"),0,IF(AND($G858="B2",L857=1),2,IF($G858="B2",1,L857)))</f>
        <v>0</v>
      </c>
      <c r="M858" s="112">
        <f t="shared" ref="M858:M921" si="1499">IF(AND(M857=1,$F858="B",$G858&lt;&gt;"B3"),0,IF(AND($G858="B3",M857=1),2,IF($G858="B3",1,M857)))</f>
        <v>0</v>
      </c>
      <c r="N858" s="60"/>
      <c r="O858" s="61"/>
      <c r="P858" s="61"/>
      <c r="Q858" s="61"/>
      <c r="R858" s="61"/>
      <c r="S858" s="7"/>
      <c r="T858" s="67">
        <f t="shared" si="1461"/>
        <v>1</v>
      </c>
      <c r="U858" s="76" t="str">
        <f t="shared" si="1462"/>
        <v/>
      </c>
      <c r="V858" s="76" t="str">
        <f t="shared" si="1463"/>
        <v/>
      </c>
      <c r="W858" s="76" t="str">
        <f t="shared" si="1464"/>
        <v/>
      </c>
      <c r="X858" s="76" t="str">
        <f t="shared" si="1465"/>
        <v/>
      </c>
      <c r="Y858" s="76" t="str">
        <f t="shared" si="1466"/>
        <v/>
      </c>
      <c r="Z858" s="76" t="str">
        <f t="shared" si="1467"/>
        <v/>
      </c>
      <c r="AA858" s="131" t="b">
        <f t="shared" si="1405"/>
        <v>0</v>
      </c>
      <c r="AB858" s="131" t="b">
        <f t="shared" si="1406"/>
        <v>0</v>
      </c>
      <c r="AC858" s="131" t="b">
        <f t="shared" si="1407"/>
        <v>0</v>
      </c>
      <c r="AD858" s="131" t="b">
        <f t="shared" si="1408"/>
        <v>0</v>
      </c>
      <c r="AE858" s="131" t="b">
        <f t="shared" si="1409"/>
        <v>0</v>
      </c>
      <c r="AF858" s="131" t="b">
        <f t="shared" si="1410"/>
        <v>0</v>
      </c>
      <c r="AG858" s="131">
        <f t="shared" si="1483"/>
        <v>0</v>
      </c>
      <c r="AH858" s="131">
        <f t="shared" si="1489"/>
        <v>1</v>
      </c>
      <c r="AI858" s="13">
        <f t="shared" si="1411"/>
        <v>0</v>
      </c>
      <c r="AJ858" s="11">
        <f t="shared" si="1468"/>
        <v>0</v>
      </c>
      <c r="AK858" s="67">
        <f t="shared" si="1469"/>
        <v>1</v>
      </c>
      <c r="AL858" s="118" t="str">
        <f t="shared" si="1470"/>
        <v/>
      </c>
      <c r="AM858" s="118" t="str">
        <f t="shared" si="1471"/>
        <v/>
      </c>
      <c r="AN858" s="118" t="str">
        <f t="shared" si="1472"/>
        <v/>
      </c>
      <c r="AO858" s="118" t="str">
        <f t="shared" si="1473"/>
        <v/>
      </c>
      <c r="AP858" s="118" t="str">
        <f t="shared" si="1474"/>
        <v/>
      </c>
      <c r="AQ858" s="118" t="str">
        <f t="shared" si="1475"/>
        <v/>
      </c>
      <c r="AR858" s="118" t="str">
        <f t="shared" si="1476"/>
        <v/>
      </c>
      <c r="AS858" s="60" t="b">
        <f t="shared" si="1412"/>
        <v>0</v>
      </c>
      <c r="AT858" s="60" t="b">
        <f t="shared" si="1413"/>
        <v>0</v>
      </c>
      <c r="AU858" s="60" t="b">
        <f t="shared" si="1414"/>
        <v>0</v>
      </c>
      <c r="AV858" s="60" t="b">
        <f t="shared" si="1415"/>
        <v>0</v>
      </c>
      <c r="AW858" s="60" t="b">
        <f t="shared" si="1416"/>
        <v>0</v>
      </c>
      <c r="AX858" s="60" t="b">
        <f t="shared" si="1417"/>
        <v>0</v>
      </c>
      <c r="AY858" s="60" t="b">
        <f t="shared" si="1418"/>
        <v>0</v>
      </c>
      <c r="AZ858" s="131">
        <f t="shared" si="1484"/>
        <v>0</v>
      </c>
      <c r="BA858" s="131">
        <f t="shared" si="1490"/>
        <v>1</v>
      </c>
      <c r="BB858" s="13">
        <f t="shared" si="1477"/>
        <v>0</v>
      </c>
      <c r="BC858" s="11">
        <f t="shared" si="1419"/>
        <v>0</v>
      </c>
      <c r="BD858" s="67">
        <f t="shared" si="1478"/>
        <v>1</v>
      </c>
      <c r="BE858" s="76" t="str">
        <f t="shared" si="1420"/>
        <v/>
      </c>
      <c r="BF858" s="76" t="str">
        <f t="shared" si="1421"/>
        <v/>
      </c>
      <c r="BG858" s="76" t="str">
        <f t="shared" si="1422"/>
        <v/>
      </c>
      <c r="BH858" s="76" t="str">
        <f t="shared" si="1423"/>
        <v/>
      </c>
      <c r="BI858" s="76" t="str">
        <f t="shared" si="1424"/>
        <v/>
      </c>
      <c r="BJ858" s="76" t="str">
        <f t="shared" si="1425"/>
        <v/>
      </c>
      <c r="BK858" s="131" t="b">
        <f t="shared" si="1426"/>
        <v>0</v>
      </c>
      <c r="BL858" s="131" t="b">
        <f t="shared" si="1427"/>
        <v>0</v>
      </c>
      <c r="BM858" s="131" t="b">
        <f t="shared" si="1428"/>
        <v>0</v>
      </c>
      <c r="BN858" s="131" t="b">
        <f t="shared" si="1429"/>
        <v>0</v>
      </c>
      <c r="BO858" s="131" t="b">
        <f t="shared" si="1430"/>
        <v>0</v>
      </c>
      <c r="BP858" s="131" t="b">
        <f t="shared" si="1431"/>
        <v>0</v>
      </c>
      <c r="BQ858" s="131">
        <f t="shared" si="1485"/>
        <v>0</v>
      </c>
      <c r="BR858" s="131">
        <f t="shared" si="1491"/>
        <v>1</v>
      </c>
      <c r="BS858" s="92">
        <f t="shared" si="1486"/>
        <v>0</v>
      </c>
      <c r="BT858" s="13">
        <f t="shared" si="1432"/>
        <v>0</v>
      </c>
      <c r="BU858" s="11">
        <f t="shared" si="1479"/>
        <v>0</v>
      </c>
      <c r="BV858" s="67">
        <f t="shared" si="1480"/>
        <v>1</v>
      </c>
      <c r="BW858" s="118" t="str">
        <f t="shared" si="1433"/>
        <v/>
      </c>
      <c r="BX858" s="118" t="str">
        <f t="shared" si="1434"/>
        <v/>
      </c>
      <c r="BY858" s="118" t="str">
        <f t="shared" si="1435"/>
        <v/>
      </c>
      <c r="BZ858" s="118" t="str">
        <f t="shared" si="1436"/>
        <v/>
      </c>
      <c r="CA858" s="118" t="str">
        <f t="shared" si="1437"/>
        <v/>
      </c>
      <c r="CB858" s="118" t="str">
        <f t="shared" si="1438"/>
        <v/>
      </c>
      <c r="CC858" s="118" t="str">
        <f t="shared" si="1439"/>
        <v/>
      </c>
      <c r="CD858" s="60" t="b">
        <f t="shared" si="1440"/>
        <v>0</v>
      </c>
      <c r="CE858" s="60" t="b">
        <f t="shared" si="1441"/>
        <v>0</v>
      </c>
      <c r="CF858" s="60" t="b">
        <f t="shared" si="1442"/>
        <v>0</v>
      </c>
      <c r="CG858" s="60" t="b">
        <f t="shared" si="1443"/>
        <v>0</v>
      </c>
      <c r="CH858" s="60" t="b">
        <f t="shared" si="1444"/>
        <v>0</v>
      </c>
      <c r="CI858" s="60" t="b">
        <f t="shared" si="1445"/>
        <v>0</v>
      </c>
      <c r="CJ858" s="60" t="b">
        <f t="shared" si="1446"/>
        <v>0</v>
      </c>
      <c r="CK858" s="131">
        <f t="shared" si="1487"/>
        <v>0</v>
      </c>
      <c r="CL858" s="131">
        <f t="shared" si="1492"/>
        <v>1</v>
      </c>
      <c r="CM858" s="92">
        <f t="shared" si="1488"/>
        <v>0</v>
      </c>
      <c r="CN858" s="13">
        <f t="shared" si="1481"/>
        <v>0</v>
      </c>
      <c r="CO858" s="11">
        <f t="shared" si="1447"/>
        <v>0</v>
      </c>
      <c r="CP858" s="13">
        <f t="shared" si="1482"/>
        <v>0</v>
      </c>
      <c r="CQ858" s="11">
        <f t="shared" si="1402"/>
        <v>0</v>
      </c>
      <c r="CR858" s="57">
        <f t="shared" si="1403"/>
        <v>0</v>
      </c>
      <c r="CS858" s="57">
        <f t="shared" si="1404"/>
        <v>0</v>
      </c>
      <c r="CT858" s="57">
        <f t="shared" si="1396"/>
        <v>0</v>
      </c>
      <c r="CU858" s="24" t="str">
        <f t="shared" si="1448"/>
        <v/>
      </c>
      <c r="CV858" s="24" t="str">
        <f t="shared" si="1449"/>
        <v/>
      </c>
      <c r="CW858" s="24" t="str">
        <f t="shared" si="1450"/>
        <v/>
      </c>
      <c r="CX858" s="24" t="str">
        <f t="shared" si="1451"/>
        <v/>
      </c>
      <c r="CY858" s="24" t="str">
        <f t="shared" si="1452"/>
        <v/>
      </c>
      <c r="CZ858" s="24" t="str">
        <f t="shared" si="1453"/>
        <v/>
      </c>
      <c r="DA858" s="24" t="str">
        <f t="shared" si="1454"/>
        <v/>
      </c>
      <c r="DB858" s="24" t="str">
        <f t="shared" si="1455"/>
        <v/>
      </c>
      <c r="DC858" s="24" t="str">
        <f t="shared" si="1456"/>
        <v/>
      </c>
      <c r="DD858" s="24" t="str">
        <f t="shared" si="1457"/>
        <v/>
      </c>
      <c r="DE858" s="24" t="str">
        <f t="shared" si="1458"/>
        <v/>
      </c>
      <c r="DF858" s="24" t="str">
        <f t="shared" si="1459"/>
        <v/>
      </c>
      <c r="DG858" s="24" t="str">
        <f t="shared" si="1460"/>
        <v/>
      </c>
      <c r="DJ858" s="39"/>
      <c r="EA858" s="7"/>
    </row>
    <row r="859" spans="2:131" x14ac:dyDescent="0.2">
      <c r="B859" s="61" t="str">
        <f t="shared" si="1399"/>
        <v/>
      </c>
      <c r="C859" s="7" t="str">
        <f t="shared" si="1493"/>
        <v/>
      </c>
      <c r="D859" s="60">
        <f t="shared" si="1400"/>
        <v>0</v>
      </c>
      <c r="E859" s="7" t="str">
        <f t="shared" si="1401"/>
        <v/>
      </c>
      <c r="F859" s="72" t="str">
        <f t="shared" si="1397"/>
        <v/>
      </c>
      <c r="G859" s="108" t="str">
        <f t="shared" si="1398"/>
        <v/>
      </c>
      <c r="H859" s="112">
        <f t="shared" si="1494"/>
        <v>0</v>
      </c>
      <c r="I859" s="112">
        <f t="shared" si="1495"/>
        <v>0</v>
      </c>
      <c r="J859" s="112">
        <f t="shared" si="1496"/>
        <v>0</v>
      </c>
      <c r="K859" s="112">
        <f t="shared" si="1497"/>
        <v>0</v>
      </c>
      <c r="L859" s="112">
        <f t="shared" si="1498"/>
        <v>0</v>
      </c>
      <c r="M859" s="112">
        <f t="shared" si="1499"/>
        <v>0</v>
      </c>
      <c r="N859" s="60"/>
      <c r="O859" s="61"/>
      <c r="P859" s="61"/>
      <c r="Q859" s="61"/>
      <c r="R859" s="61"/>
      <c r="S859" s="7"/>
      <c r="T859" s="67">
        <f t="shared" si="1461"/>
        <v>1</v>
      </c>
      <c r="U859" s="76" t="str">
        <f t="shared" si="1462"/>
        <v/>
      </c>
      <c r="V859" s="76" t="str">
        <f t="shared" si="1463"/>
        <v/>
      </c>
      <c r="W859" s="76" t="str">
        <f t="shared" si="1464"/>
        <v/>
      </c>
      <c r="X859" s="76" t="str">
        <f t="shared" si="1465"/>
        <v/>
      </c>
      <c r="Y859" s="76" t="str">
        <f t="shared" si="1466"/>
        <v/>
      </c>
      <c r="Z859" s="76" t="str">
        <f t="shared" si="1467"/>
        <v/>
      </c>
      <c r="AA859" s="131" t="b">
        <f t="shared" si="1405"/>
        <v>0</v>
      </c>
      <c r="AB859" s="131" t="b">
        <f t="shared" si="1406"/>
        <v>0</v>
      </c>
      <c r="AC859" s="131" t="b">
        <f t="shared" si="1407"/>
        <v>0</v>
      </c>
      <c r="AD859" s="131" t="b">
        <f t="shared" si="1408"/>
        <v>0</v>
      </c>
      <c r="AE859" s="131" t="b">
        <f t="shared" si="1409"/>
        <v>0</v>
      </c>
      <c r="AF859" s="131" t="b">
        <f t="shared" si="1410"/>
        <v>0</v>
      </c>
      <c r="AG859" s="131">
        <f t="shared" si="1483"/>
        <v>0</v>
      </c>
      <c r="AH859" s="131">
        <f t="shared" si="1489"/>
        <v>1</v>
      </c>
      <c r="AI859" s="13">
        <f t="shared" si="1411"/>
        <v>0</v>
      </c>
      <c r="AJ859" s="11">
        <f t="shared" si="1468"/>
        <v>0</v>
      </c>
      <c r="AK859" s="67">
        <f t="shared" si="1469"/>
        <v>1</v>
      </c>
      <c r="AL859" s="118" t="str">
        <f t="shared" si="1470"/>
        <v/>
      </c>
      <c r="AM859" s="118" t="str">
        <f t="shared" si="1471"/>
        <v/>
      </c>
      <c r="AN859" s="118" t="str">
        <f t="shared" si="1472"/>
        <v/>
      </c>
      <c r="AO859" s="118" t="str">
        <f t="shared" si="1473"/>
        <v/>
      </c>
      <c r="AP859" s="118" t="str">
        <f t="shared" si="1474"/>
        <v/>
      </c>
      <c r="AQ859" s="118" t="str">
        <f t="shared" si="1475"/>
        <v/>
      </c>
      <c r="AR859" s="118" t="str">
        <f t="shared" si="1476"/>
        <v/>
      </c>
      <c r="AS859" s="60" t="b">
        <f t="shared" si="1412"/>
        <v>0</v>
      </c>
      <c r="AT859" s="60" t="b">
        <f t="shared" si="1413"/>
        <v>0</v>
      </c>
      <c r="AU859" s="60" t="b">
        <f t="shared" si="1414"/>
        <v>0</v>
      </c>
      <c r="AV859" s="60" t="b">
        <f t="shared" si="1415"/>
        <v>0</v>
      </c>
      <c r="AW859" s="60" t="b">
        <f t="shared" si="1416"/>
        <v>0</v>
      </c>
      <c r="AX859" s="60" t="b">
        <f t="shared" si="1417"/>
        <v>0</v>
      </c>
      <c r="AY859" s="60" t="b">
        <f t="shared" si="1418"/>
        <v>0</v>
      </c>
      <c r="AZ859" s="131">
        <f t="shared" si="1484"/>
        <v>0</v>
      </c>
      <c r="BA859" s="131">
        <f t="shared" si="1490"/>
        <v>1</v>
      </c>
      <c r="BB859" s="13">
        <f t="shared" si="1477"/>
        <v>0</v>
      </c>
      <c r="BC859" s="11">
        <f t="shared" si="1419"/>
        <v>0</v>
      </c>
      <c r="BD859" s="67">
        <f t="shared" si="1478"/>
        <v>1</v>
      </c>
      <c r="BE859" s="76" t="str">
        <f t="shared" si="1420"/>
        <v/>
      </c>
      <c r="BF859" s="76" t="str">
        <f t="shared" si="1421"/>
        <v/>
      </c>
      <c r="BG859" s="76" t="str">
        <f t="shared" si="1422"/>
        <v/>
      </c>
      <c r="BH859" s="76" t="str">
        <f t="shared" si="1423"/>
        <v/>
      </c>
      <c r="BI859" s="76" t="str">
        <f t="shared" si="1424"/>
        <v/>
      </c>
      <c r="BJ859" s="76" t="str">
        <f t="shared" si="1425"/>
        <v/>
      </c>
      <c r="BK859" s="131" t="b">
        <f t="shared" si="1426"/>
        <v>0</v>
      </c>
      <c r="BL859" s="131" t="b">
        <f t="shared" si="1427"/>
        <v>0</v>
      </c>
      <c r="BM859" s="131" t="b">
        <f t="shared" si="1428"/>
        <v>0</v>
      </c>
      <c r="BN859" s="131" t="b">
        <f t="shared" si="1429"/>
        <v>0</v>
      </c>
      <c r="BO859" s="131" t="b">
        <f t="shared" si="1430"/>
        <v>0</v>
      </c>
      <c r="BP859" s="131" t="b">
        <f t="shared" si="1431"/>
        <v>0</v>
      </c>
      <c r="BQ859" s="131">
        <f t="shared" si="1485"/>
        <v>0</v>
      </c>
      <c r="BR859" s="131">
        <f t="shared" si="1491"/>
        <v>1</v>
      </c>
      <c r="BS859" s="92">
        <f t="shared" si="1486"/>
        <v>0</v>
      </c>
      <c r="BT859" s="13">
        <f t="shared" si="1432"/>
        <v>0</v>
      </c>
      <c r="BU859" s="11">
        <f t="shared" si="1479"/>
        <v>0</v>
      </c>
      <c r="BV859" s="67">
        <f t="shared" si="1480"/>
        <v>1</v>
      </c>
      <c r="BW859" s="118" t="str">
        <f t="shared" si="1433"/>
        <v/>
      </c>
      <c r="BX859" s="118" t="str">
        <f t="shared" si="1434"/>
        <v/>
      </c>
      <c r="BY859" s="118" t="str">
        <f t="shared" si="1435"/>
        <v/>
      </c>
      <c r="BZ859" s="118" t="str">
        <f t="shared" si="1436"/>
        <v/>
      </c>
      <c r="CA859" s="118" t="str">
        <f t="shared" si="1437"/>
        <v/>
      </c>
      <c r="CB859" s="118" t="str">
        <f t="shared" si="1438"/>
        <v/>
      </c>
      <c r="CC859" s="118" t="str">
        <f t="shared" si="1439"/>
        <v/>
      </c>
      <c r="CD859" s="60" t="b">
        <f t="shared" si="1440"/>
        <v>0</v>
      </c>
      <c r="CE859" s="60" t="b">
        <f t="shared" si="1441"/>
        <v>0</v>
      </c>
      <c r="CF859" s="60" t="b">
        <f t="shared" si="1442"/>
        <v>0</v>
      </c>
      <c r="CG859" s="60" t="b">
        <f t="shared" si="1443"/>
        <v>0</v>
      </c>
      <c r="CH859" s="60" t="b">
        <f t="shared" si="1444"/>
        <v>0</v>
      </c>
      <c r="CI859" s="60" t="b">
        <f t="shared" si="1445"/>
        <v>0</v>
      </c>
      <c r="CJ859" s="60" t="b">
        <f t="shared" si="1446"/>
        <v>0</v>
      </c>
      <c r="CK859" s="131">
        <f t="shared" si="1487"/>
        <v>0</v>
      </c>
      <c r="CL859" s="131">
        <f t="shared" si="1492"/>
        <v>1</v>
      </c>
      <c r="CM859" s="92">
        <f t="shared" si="1488"/>
        <v>0</v>
      </c>
      <c r="CN859" s="13">
        <f t="shared" si="1481"/>
        <v>0</v>
      </c>
      <c r="CO859" s="11">
        <f t="shared" si="1447"/>
        <v>0</v>
      </c>
      <c r="CP859" s="13">
        <f t="shared" si="1482"/>
        <v>0</v>
      </c>
      <c r="CQ859" s="11">
        <f t="shared" si="1402"/>
        <v>0</v>
      </c>
      <c r="CR859" s="57">
        <f t="shared" si="1403"/>
        <v>0</v>
      </c>
      <c r="CS859" s="57">
        <f t="shared" si="1404"/>
        <v>0</v>
      </c>
      <c r="CT859" s="57">
        <f t="shared" si="1396"/>
        <v>0</v>
      </c>
      <c r="CU859" s="24" t="str">
        <f t="shared" si="1448"/>
        <v/>
      </c>
      <c r="CV859" s="24" t="str">
        <f t="shared" si="1449"/>
        <v/>
      </c>
      <c r="CW859" s="24" t="str">
        <f t="shared" si="1450"/>
        <v/>
      </c>
      <c r="CX859" s="24" t="str">
        <f t="shared" si="1451"/>
        <v/>
      </c>
      <c r="CY859" s="24" t="str">
        <f t="shared" si="1452"/>
        <v/>
      </c>
      <c r="CZ859" s="24" t="str">
        <f t="shared" si="1453"/>
        <v/>
      </c>
      <c r="DA859" s="24" t="str">
        <f t="shared" si="1454"/>
        <v/>
      </c>
      <c r="DB859" s="24" t="str">
        <f t="shared" si="1455"/>
        <v/>
      </c>
      <c r="DC859" s="24" t="str">
        <f t="shared" si="1456"/>
        <v/>
      </c>
      <c r="DD859" s="24" t="str">
        <f t="shared" si="1457"/>
        <v/>
      </c>
      <c r="DE859" s="24" t="str">
        <f t="shared" si="1458"/>
        <v/>
      </c>
      <c r="DF859" s="24" t="str">
        <f t="shared" si="1459"/>
        <v/>
      </c>
      <c r="DG859" s="24" t="str">
        <f t="shared" si="1460"/>
        <v/>
      </c>
      <c r="DJ859" s="39"/>
      <c r="EA859" s="7"/>
    </row>
    <row r="860" spans="2:131" x14ac:dyDescent="0.2">
      <c r="B860" s="61" t="str">
        <f t="shared" si="1399"/>
        <v/>
      </c>
      <c r="C860" s="7" t="str">
        <f t="shared" si="1493"/>
        <v/>
      </c>
      <c r="D860" s="60">
        <f t="shared" si="1400"/>
        <v>0</v>
      </c>
      <c r="E860" s="7" t="str">
        <f t="shared" si="1401"/>
        <v/>
      </c>
      <c r="F860" s="72" t="str">
        <f t="shared" si="1397"/>
        <v/>
      </c>
      <c r="G860" s="108" t="str">
        <f t="shared" si="1398"/>
        <v/>
      </c>
      <c r="H860" s="112">
        <f t="shared" si="1494"/>
        <v>0</v>
      </c>
      <c r="I860" s="112">
        <f t="shared" si="1495"/>
        <v>0</v>
      </c>
      <c r="J860" s="112">
        <f t="shared" si="1496"/>
        <v>0</v>
      </c>
      <c r="K860" s="112">
        <f t="shared" si="1497"/>
        <v>0</v>
      </c>
      <c r="L860" s="112">
        <f t="shared" si="1498"/>
        <v>0</v>
      </c>
      <c r="M860" s="112">
        <f t="shared" si="1499"/>
        <v>0</v>
      </c>
      <c r="N860" s="60"/>
      <c r="O860" s="61"/>
      <c r="P860" s="61"/>
      <c r="Q860" s="61"/>
      <c r="R860" s="61"/>
      <c r="S860" s="7"/>
      <c r="T860" s="67">
        <f t="shared" si="1461"/>
        <v>1</v>
      </c>
      <c r="U860" s="76" t="str">
        <f t="shared" si="1462"/>
        <v/>
      </c>
      <c r="V860" s="76" t="str">
        <f t="shared" si="1463"/>
        <v/>
      </c>
      <c r="W860" s="76" t="str">
        <f t="shared" si="1464"/>
        <v/>
      </c>
      <c r="X860" s="76" t="str">
        <f t="shared" si="1465"/>
        <v/>
      </c>
      <c r="Y860" s="76" t="str">
        <f t="shared" si="1466"/>
        <v/>
      </c>
      <c r="Z860" s="76" t="str">
        <f t="shared" si="1467"/>
        <v/>
      </c>
      <c r="AA860" s="131" t="b">
        <f t="shared" si="1405"/>
        <v>0</v>
      </c>
      <c r="AB860" s="131" t="b">
        <f t="shared" si="1406"/>
        <v>0</v>
      </c>
      <c r="AC860" s="131" t="b">
        <f t="shared" si="1407"/>
        <v>0</v>
      </c>
      <c r="AD860" s="131" t="b">
        <f t="shared" si="1408"/>
        <v>0</v>
      </c>
      <c r="AE860" s="131" t="b">
        <f t="shared" si="1409"/>
        <v>0</v>
      </c>
      <c r="AF860" s="131" t="b">
        <f t="shared" si="1410"/>
        <v>0</v>
      </c>
      <c r="AG860" s="131">
        <f t="shared" si="1483"/>
        <v>0</v>
      </c>
      <c r="AH860" s="131">
        <f t="shared" si="1489"/>
        <v>1</v>
      </c>
      <c r="AI860" s="13">
        <f t="shared" si="1411"/>
        <v>0</v>
      </c>
      <c r="AJ860" s="11">
        <f t="shared" si="1468"/>
        <v>0</v>
      </c>
      <c r="AK860" s="67">
        <f t="shared" si="1469"/>
        <v>1</v>
      </c>
      <c r="AL860" s="118" t="str">
        <f t="shared" si="1470"/>
        <v/>
      </c>
      <c r="AM860" s="118" t="str">
        <f t="shared" si="1471"/>
        <v/>
      </c>
      <c r="AN860" s="118" t="str">
        <f t="shared" si="1472"/>
        <v/>
      </c>
      <c r="AO860" s="118" t="str">
        <f t="shared" si="1473"/>
        <v/>
      </c>
      <c r="AP860" s="118" t="str">
        <f t="shared" si="1474"/>
        <v/>
      </c>
      <c r="AQ860" s="118" t="str">
        <f t="shared" si="1475"/>
        <v/>
      </c>
      <c r="AR860" s="118" t="str">
        <f t="shared" si="1476"/>
        <v/>
      </c>
      <c r="AS860" s="60" t="b">
        <f t="shared" si="1412"/>
        <v>0</v>
      </c>
      <c r="AT860" s="60" t="b">
        <f t="shared" si="1413"/>
        <v>0</v>
      </c>
      <c r="AU860" s="60" t="b">
        <f t="shared" si="1414"/>
        <v>0</v>
      </c>
      <c r="AV860" s="60" t="b">
        <f t="shared" si="1415"/>
        <v>0</v>
      </c>
      <c r="AW860" s="60" t="b">
        <f t="shared" si="1416"/>
        <v>0</v>
      </c>
      <c r="AX860" s="60" t="b">
        <f t="shared" si="1417"/>
        <v>0</v>
      </c>
      <c r="AY860" s="60" t="b">
        <f t="shared" si="1418"/>
        <v>0</v>
      </c>
      <c r="AZ860" s="131">
        <f t="shared" si="1484"/>
        <v>0</v>
      </c>
      <c r="BA860" s="131">
        <f t="shared" si="1490"/>
        <v>1</v>
      </c>
      <c r="BB860" s="13">
        <f t="shared" si="1477"/>
        <v>0</v>
      </c>
      <c r="BC860" s="11">
        <f t="shared" si="1419"/>
        <v>0</v>
      </c>
      <c r="BD860" s="67">
        <f t="shared" si="1478"/>
        <v>1</v>
      </c>
      <c r="BE860" s="76" t="str">
        <f t="shared" si="1420"/>
        <v/>
      </c>
      <c r="BF860" s="76" t="str">
        <f t="shared" si="1421"/>
        <v/>
      </c>
      <c r="BG860" s="76" t="str">
        <f t="shared" si="1422"/>
        <v/>
      </c>
      <c r="BH860" s="76" t="str">
        <f t="shared" si="1423"/>
        <v/>
      </c>
      <c r="BI860" s="76" t="str">
        <f t="shared" si="1424"/>
        <v/>
      </c>
      <c r="BJ860" s="76" t="str">
        <f t="shared" si="1425"/>
        <v/>
      </c>
      <c r="BK860" s="131" t="b">
        <f t="shared" si="1426"/>
        <v>0</v>
      </c>
      <c r="BL860" s="131" t="b">
        <f t="shared" si="1427"/>
        <v>0</v>
      </c>
      <c r="BM860" s="131" t="b">
        <f t="shared" si="1428"/>
        <v>0</v>
      </c>
      <c r="BN860" s="131" t="b">
        <f t="shared" si="1429"/>
        <v>0</v>
      </c>
      <c r="BO860" s="131" t="b">
        <f t="shared" si="1430"/>
        <v>0</v>
      </c>
      <c r="BP860" s="131" t="b">
        <f t="shared" si="1431"/>
        <v>0</v>
      </c>
      <c r="BQ860" s="131">
        <f t="shared" si="1485"/>
        <v>0</v>
      </c>
      <c r="BR860" s="131">
        <f t="shared" si="1491"/>
        <v>1</v>
      </c>
      <c r="BS860" s="92">
        <f t="shared" si="1486"/>
        <v>0</v>
      </c>
      <c r="BT860" s="13">
        <f t="shared" si="1432"/>
        <v>0</v>
      </c>
      <c r="BU860" s="11">
        <f t="shared" si="1479"/>
        <v>0</v>
      </c>
      <c r="BV860" s="67">
        <f t="shared" si="1480"/>
        <v>1</v>
      </c>
      <c r="BW860" s="118" t="str">
        <f t="shared" si="1433"/>
        <v/>
      </c>
      <c r="BX860" s="118" t="str">
        <f t="shared" si="1434"/>
        <v/>
      </c>
      <c r="BY860" s="118" t="str">
        <f t="shared" si="1435"/>
        <v/>
      </c>
      <c r="BZ860" s="118" t="str">
        <f t="shared" si="1436"/>
        <v/>
      </c>
      <c r="CA860" s="118" t="str">
        <f t="shared" si="1437"/>
        <v/>
      </c>
      <c r="CB860" s="118" t="str">
        <f t="shared" si="1438"/>
        <v/>
      </c>
      <c r="CC860" s="118" t="str">
        <f t="shared" si="1439"/>
        <v/>
      </c>
      <c r="CD860" s="60" t="b">
        <f t="shared" si="1440"/>
        <v>0</v>
      </c>
      <c r="CE860" s="60" t="b">
        <f t="shared" si="1441"/>
        <v>0</v>
      </c>
      <c r="CF860" s="60" t="b">
        <f t="shared" si="1442"/>
        <v>0</v>
      </c>
      <c r="CG860" s="60" t="b">
        <f t="shared" si="1443"/>
        <v>0</v>
      </c>
      <c r="CH860" s="60" t="b">
        <f t="shared" si="1444"/>
        <v>0</v>
      </c>
      <c r="CI860" s="60" t="b">
        <f t="shared" si="1445"/>
        <v>0</v>
      </c>
      <c r="CJ860" s="60" t="b">
        <f t="shared" si="1446"/>
        <v>0</v>
      </c>
      <c r="CK860" s="131">
        <f t="shared" si="1487"/>
        <v>0</v>
      </c>
      <c r="CL860" s="131">
        <f t="shared" si="1492"/>
        <v>1</v>
      </c>
      <c r="CM860" s="92">
        <f t="shared" si="1488"/>
        <v>0</v>
      </c>
      <c r="CN860" s="13">
        <f t="shared" si="1481"/>
        <v>0</v>
      </c>
      <c r="CO860" s="11">
        <f t="shared" si="1447"/>
        <v>0</v>
      </c>
      <c r="CP860" s="13">
        <f t="shared" si="1482"/>
        <v>0</v>
      </c>
      <c r="CQ860" s="11">
        <f t="shared" si="1402"/>
        <v>0</v>
      </c>
      <c r="CR860" s="57">
        <f t="shared" si="1403"/>
        <v>0</v>
      </c>
      <c r="CS860" s="57">
        <f t="shared" si="1404"/>
        <v>0</v>
      </c>
      <c r="CT860" s="57">
        <f t="shared" si="1396"/>
        <v>0</v>
      </c>
      <c r="CU860" s="24" t="str">
        <f t="shared" si="1448"/>
        <v/>
      </c>
      <c r="CV860" s="24" t="str">
        <f t="shared" si="1449"/>
        <v/>
      </c>
      <c r="CW860" s="24" t="str">
        <f t="shared" si="1450"/>
        <v/>
      </c>
      <c r="CX860" s="24" t="str">
        <f t="shared" si="1451"/>
        <v/>
      </c>
      <c r="CY860" s="24" t="str">
        <f t="shared" si="1452"/>
        <v/>
      </c>
      <c r="CZ860" s="24" t="str">
        <f t="shared" si="1453"/>
        <v/>
      </c>
      <c r="DA860" s="24" t="str">
        <f t="shared" si="1454"/>
        <v/>
      </c>
      <c r="DB860" s="24" t="str">
        <f t="shared" si="1455"/>
        <v/>
      </c>
      <c r="DC860" s="24" t="str">
        <f t="shared" si="1456"/>
        <v/>
      </c>
      <c r="DD860" s="24" t="str">
        <f t="shared" si="1457"/>
        <v/>
      </c>
      <c r="DE860" s="24" t="str">
        <f t="shared" si="1458"/>
        <v/>
      </c>
      <c r="DF860" s="24" t="str">
        <f t="shared" si="1459"/>
        <v/>
      </c>
      <c r="DG860" s="24" t="str">
        <f t="shared" si="1460"/>
        <v/>
      </c>
      <c r="DJ860" s="39"/>
      <c r="EA860" s="7"/>
    </row>
    <row r="861" spans="2:131" x14ac:dyDescent="0.2">
      <c r="B861" s="61" t="str">
        <f t="shared" si="1399"/>
        <v/>
      </c>
      <c r="C861" s="7" t="str">
        <f t="shared" si="1493"/>
        <v/>
      </c>
      <c r="D861" s="60">
        <f t="shared" si="1400"/>
        <v>0</v>
      </c>
      <c r="E861" s="7" t="str">
        <f t="shared" si="1401"/>
        <v/>
      </c>
      <c r="F861" s="72" t="str">
        <f t="shared" si="1397"/>
        <v/>
      </c>
      <c r="G861" s="108" t="str">
        <f t="shared" si="1398"/>
        <v/>
      </c>
      <c r="H861" s="112">
        <f t="shared" si="1494"/>
        <v>0</v>
      </c>
      <c r="I861" s="112">
        <f t="shared" si="1495"/>
        <v>0</v>
      </c>
      <c r="J861" s="112">
        <f t="shared" si="1496"/>
        <v>0</v>
      </c>
      <c r="K861" s="112">
        <f t="shared" si="1497"/>
        <v>0</v>
      </c>
      <c r="L861" s="112">
        <f t="shared" si="1498"/>
        <v>0</v>
      </c>
      <c r="M861" s="112">
        <f t="shared" si="1499"/>
        <v>0</v>
      </c>
      <c r="N861" s="60"/>
      <c r="O861" s="61"/>
      <c r="P861" s="61"/>
      <c r="Q861" s="61"/>
      <c r="R861" s="61"/>
      <c r="S861" s="7"/>
      <c r="T861" s="67">
        <f t="shared" si="1461"/>
        <v>1</v>
      </c>
      <c r="U861" s="76" t="str">
        <f t="shared" si="1462"/>
        <v/>
      </c>
      <c r="V861" s="76" t="str">
        <f t="shared" si="1463"/>
        <v/>
      </c>
      <c r="W861" s="76" t="str">
        <f t="shared" si="1464"/>
        <v/>
      </c>
      <c r="X861" s="76" t="str">
        <f t="shared" si="1465"/>
        <v/>
      </c>
      <c r="Y861" s="76" t="str">
        <f t="shared" si="1466"/>
        <v/>
      </c>
      <c r="Z861" s="76" t="str">
        <f t="shared" si="1467"/>
        <v/>
      </c>
      <c r="AA861" s="131" t="b">
        <f t="shared" si="1405"/>
        <v>0</v>
      </c>
      <c r="AB861" s="131" t="b">
        <f t="shared" si="1406"/>
        <v>0</v>
      </c>
      <c r="AC861" s="131" t="b">
        <f t="shared" si="1407"/>
        <v>0</v>
      </c>
      <c r="AD861" s="131" t="b">
        <f t="shared" si="1408"/>
        <v>0</v>
      </c>
      <c r="AE861" s="131" t="b">
        <f t="shared" si="1409"/>
        <v>0</v>
      </c>
      <c r="AF861" s="131" t="b">
        <f t="shared" si="1410"/>
        <v>0</v>
      </c>
      <c r="AG861" s="131">
        <f t="shared" si="1483"/>
        <v>0</v>
      </c>
      <c r="AH861" s="131">
        <f t="shared" si="1489"/>
        <v>1</v>
      </c>
      <c r="AI861" s="13">
        <f t="shared" si="1411"/>
        <v>0</v>
      </c>
      <c r="AJ861" s="11">
        <f t="shared" si="1468"/>
        <v>0</v>
      </c>
      <c r="AK861" s="67">
        <f t="shared" si="1469"/>
        <v>1</v>
      </c>
      <c r="AL861" s="118" t="str">
        <f t="shared" si="1470"/>
        <v/>
      </c>
      <c r="AM861" s="118" t="str">
        <f t="shared" si="1471"/>
        <v/>
      </c>
      <c r="AN861" s="118" t="str">
        <f t="shared" si="1472"/>
        <v/>
      </c>
      <c r="AO861" s="118" t="str">
        <f t="shared" si="1473"/>
        <v/>
      </c>
      <c r="AP861" s="118" t="str">
        <f t="shared" si="1474"/>
        <v/>
      </c>
      <c r="AQ861" s="118" t="str">
        <f t="shared" si="1475"/>
        <v/>
      </c>
      <c r="AR861" s="118" t="str">
        <f t="shared" si="1476"/>
        <v/>
      </c>
      <c r="AS861" s="60" t="b">
        <f t="shared" si="1412"/>
        <v>0</v>
      </c>
      <c r="AT861" s="60" t="b">
        <f t="shared" si="1413"/>
        <v>0</v>
      </c>
      <c r="AU861" s="60" t="b">
        <f t="shared" si="1414"/>
        <v>0</v>
      </c>
      <c r="AV861" s="60" t="b">
        <f t="shared" si="1415"/>
        <v>0</v>
      </c>
      <c r="AW861" s="60" t="b">
        <f t="shared" si="1416"/>
        <v>0</v>
      </c>
      <c r="AX861" s="60" t="b">
        <f t="shared" si="1417"/>
        <v>0</v>
      </c>
      <c r="AY861" s="60" t="b">
        <f t="shared" si="1418"/>
        <v>0</v>
      </c>
      <c r="AZ861" s="131">
        <f t="shared" si="1484"/>
        <v>0</v>
      </c>
      <c r="BA861" s="131">
        <f t="shared" si="1490"/>
        <v>1</v>
      </c>
      <c r="BB861" s="13">
        <f t="shared" si="1477"/>
        <v>0</v>
      </c>
      <c r="BC861" s="11">
        <f t="shared" si="1419"/>
        <v>0</v>
      </c>
      <c r="BD861" s="67">
        <f t="shared" si="1478"/>
        <v>1</v>
      </c>
      <c r="BE861" s="76" t="str">
        <f t="shared" si="1420"/>
        <v/>
      </c>
      <c r="BF861" s="76" t="str">
        <f t="shared" si="1421"/>
        <v/>
      </c>
      <c r="BG861" s="76" t="str">
        <f t="shared" si="1422"/>
        <v/>
      </c>
      <c r="BH861" s="76" t="str">
        <f t="shared" si="1423"/>
        <v/>
      </c>
      <c r="BI861" s="76" t="str">
        <f t="shared" si="1424"/>
        <v/>
      </c>
      <c r="BJ861" s="76" t="str">
        <f t="shared" si="1425"/>
        <v/>
      </c>
      <c r="BK861" s="131" t="b">
        <f t="shared" si="1426"/>
        <v>0</v>
      </c>
      <c r="BL861" s="131" t="b">
        <f t="shared" si="1427"/>
        <v>0</v>
      </c>
      <c r="BM861" s="131" t="b">
        <f t="shared" si="1428"/>
        <v>0</v>
      </c>
      <c r="BN861" s="131" t="b">
        <f t="shared" si="1429"/>
        <v>0</v>
      </c>
      <c r="BO861" s="131" t="b">
        <f t="shared" si="1430"/>
        <v>0</v>
      </c>
      <c r="BP861" s="131" t="b">
        <f t="shared" si="1431"/>
        <v>0</v>
      </c>
      <c r="BQ861" s="131">
        <f t="shared" si="1485"/>
        <v>0</v>
      </c>
      <c r="BR861" s="131">
        <f t="shared" si="1491"/>
        <v>1</v>
      </c>
      <c r="BS861" s="92">
        <f t="shared" si="1486"/>
        <v>0</v>
      </c>
      <c r="BT861" s="13">
        <f t="shared" si="1432"/>
        <v>0</v>
      </c>
      <c r="BU861" s="11">
        <f t="shared" si="1479"/>
        <v>0</v>
      </c>
      <c r="BV861" s="67">
        <f t="shared" si="1480"/>
        <v>1</v>
      </c>
      <c r="BW861" s="118" t="str">
        <f t="shared" si="1433"/>
        <v/>
      </c>
      <c r="BX861" s="118" t="str">
        <f t="shared" si="1434"/>
        <v/>
      </c>
      <c r="BY861" s="118" t="str">
        <f t="shared" si="1435"/>
        <v/>
      </c>
      <c r="BZ861" s="118" t="str">
        <f t="shared" si="1436"/>
        <v/>
      </c>
      <c r="CA861" s="118" t="str">
        <f t="shared" si="1437"/>
        <v/>
      </c>
      <c r="CB861" s="118" t="str">
        <f t="shared" si="1438"/>
        <v/>
      </c>
      <c r="CC861" s="118" t="str">
        <f t="shared" si="1439"/>
        <v/>
      </c>
      <c r="CD861" s="60" t="b">
        <f t="shared" si="1440"/>
        <v>0</v>
      </c>
      <c r="CE861" s="60" t="b">
        <f t="shared" si="1441"/>
        <v>0</v>
      </c>
      <c r="CF861" s="60" t="b">
        <f t="shared" si="1442"/>
        <v>0</v>
      </c>
      <c r="CG861" s="60" t="b">
        <f t="shared" si="1443"/>
        <v>0</v>
      </c>
      <c r="CH861" s="60" t="b">
        <f t="shared" si="1444"/>
        <v>0</v>
      </c>
      <c r="CI861" s="60" t="b">
        <f t="shared" si="1445"/>
        <v>0</v>
      </c>
      <c r="CJ861" s="60" t="b">
        <f t="shared" si="1446"/>
        <v>0</v>
      </c>
      <c r="CK861" s="131">
        <f t="shared" si="1487"/>
        <v>0</v>
      </c>
      <c r="CL861" s="131">
        <f t="shared" si="1492"/>
        <v>1</v>
      </c>
      <c r="CM861" s="92">
        <f t="shared" si="1488"/>
        <v>0</v>
      </c>
      <c r="CN861" s="13">
        <f t="shared" si="1481"/>
        <v>0</v>
      </c>
      <c r="CO861" s="11">
        <f t="shared" si="1447"/>
        <v>0</v>
      </c>
      <c r="CP861" s="13">
        <f t="shared" si="1482"/>
        <v>0</v>
      </c>
      <c r="CQ861" s="11">
        <f t="shared" si="1402"/>
        <v>0</v>
      </c>
      <c r="CR861" s="57">
        <f t="shared" si="1403"/>
        <v>0</v>
      </c>
      <c r="CS861" s="57">
        <f t="shared" si="1404"/>
        <v>0</v>
      </c>
      <c r="CT861" s="57">
        <f t="shared" si="1396"/>
        <v>0</v>
      </c>
      <c r="CU861" s="24" t="str">
        <f t="shared" si="1448"/>
        <v/>
      </c>
      <c r="CV861" s="24" t="str">
        <f t="shared" si="1449"/>
        <v/>
      </c>
      <c r="CW861" s="24" t="str">
        <f t="shared" si="1450"/>
        <v/>
      </c>
      <c r="CX861" s="24" t="str">
        <f t="shared" si="1451"/>
        <v/>
      </c>
      <c r="CY861" s="24" t="str">
        <f t="shared" si="1452"/>
        <v/>
      </c>
      <c r="CZ861" s="24" t="str">
        <f t="shared" si="1453"/>
        <v/>
      </c>
      <c r="DA861" s="24" t="str">
        <f t="shared" si="1454"/>
        <v/>
      </c>
      <c r="DB861" s="24" t="str">
        <f t="shared" si="1455"/>
        <v/>
      </c>
      <c r="DC861" s="24" t="str">
        <f t="shared" si="1456"/>
        <v/>
      </c>
      <c r="DD861" s="24" t="str">
        <f t="shared" si="1457"/>
        <v/>
      </c>
      <c r="DE861" s="24" t="str">
        <f t="shared" si="1458"/>
        <v/>
      </c>
      <c r="DF861" s="24" t="str">
        <f t="shared" si="1459"/>
        <v/>
      </c>
      <c r="DG861" s="24" t="str">
        <f t="shared" si="1460"/>
        <v/>
      </c>
      <c r="DJ861" s="39"/>
      <c r="EA861" s="7"/>
    </row>
    <row r="862" spans="2:131" x14ac:dyDescent="0.2">
      <c r="B862" s="61" t="str">
        <f t="shared" si="1399"/>
        <v/>
      </c>
      <c r="C862" s="7" t="str">
        <f t="shared" si="1493"/>
        <v/>
      </c>
      <c r="D862" s="60">
        <f t="shared" si="1400"/>
        <v>0</v>
      </c>
      <c r="E862" s="7" t="str">
        <f t="shared" si="1401"/>
        <v/>
      </c>
      <c r="F862" s="72" t="str">
        <f t="shared" si="1397"/>
        <v/>
      </c>
      <c r="G862" s="108" t="str">
        <f t="shared" si="1398"/>
        <v/>
      </c>
      <c r="H862" s="112">
        <f t="shared" si="1494"/>
        <v>0</v>
      </c>
      <c r="I862" s="112">
        <f t="shared" si="1495"/>
        <v>0</v>
      </c>
      <c r="J862" s="112">
        <f t="shared" si="1496"/>
        <v>0</v>
      </c>
      <c r="K862" s="112">
        <f t="shared" si="1497"/>
        <v>0</v>
      </c>
      <c r="L862" s="112">
        <f t="shared" si="1498"/>
        <v>0</v>
      </c>
      <c r="M862" s="112">
        <f t="shared" si="1499"/>
        <v>0</v>
      </c>
      <c r="N862" s="60"/>
      <c r="O862" s="61"/>
      <c r="P862" s="61"/>
      <c r="Q862" s="61"/>
      <c r="R862" s="61"/>
      <c r="S862" s="7"/>
      <c r="T862" s="67">
        <f t="shared" si="1461"/>
        <v>1</v>
      </c>
      <c r="U862" s="76" t="str">
        <f t="shared" si="1462"/>
        <v/>
      </c>
      <c r="V862" s="76" t="str">
        <f t="shared" si="1463"/>
        <v/>
      </c>
      <c r="W862" s="76" t="str">
        <f t="shared" si="1464"/>
        <v/>
      </c>
      <c r="X862" s="76" t="str">
        <f t="shared" si="1465"/>
        <v/>
      </c>
      <c r="Y862" s="76" t="str">
        <f t="shared" si="1466"/>
        <v/>
      </c>
      <c r="Z862" s="76" t="str">
        <f t="shared" si="1467"/>
        <v/>
      </c>
      <c r="AA862" s="131" t="b">
        <f t="shared" si="1405"/>
        <v>0</v>
      </c>
      <c r="AB862" s="131" t="b">
        <f t="shared" si="1406"/>
        <v>0</v>
      </c>
      <c r="AC862" s="131" t="b">
        <f t="shared" si="1407"/>
        <v>0</v>
      </c>
      <c r="AD862" s="131" t="b">
        <f t="shared" si="1408"/>
        <v>0</v>
      </c>
      <c r="AE862" s="131" t="b">
        <f t="shared" si="1409"/>
        <v>0</v>
      </c>
      <c r="AF862" s="131" t="b">
        <f t="shared" si="1410"/>
        <v>0</v>
      </c>
      <c r="AG862" s="131">
        <f t="shared" si="1483"/>
        <v>0</v>
      </c>
      <c r="AH862" s="131">
        <f t="shared" si="1489"/>
        <v>1</v>
      </c>
      <c r="AI862" s="13">
        <f t="shared" si="1411"/>
        <v>0</v>
      </c>
      <c r="AJ862" s="11">
        <f t="shared" si="1468"/>
        <v>0</v>
      </c>
      <c r="AK862" s="67">
        <f t="shared" si="1469"/>
        <v>1</v>
      </c>
      <c r="AL862" s="118" t="str">
        <f t="shared" si="1470"/>
        <v/>
      </c>
      <c r="AM862" s="118" t="str">
        <f t="shared" si="1471"/>
        <v/>
      </c>
      <c r="AN862" s="118" t="str">
        <f t="shared" si="1472"/>
        <v/>
      </c>
      <c r="AO862" s="118" t="str">
        <f t="shared" si="1473"/>
        <v/>
      </c>
      <c r="AP862" s="118" t="str">
        <f t="shared" si="1474"/>
        <v/>
      </c>
      <c r="AQ862" s="118" t="str">
        <f t="shared" si="1475"/>
        <v/>
      </c>
      <c r="AR862" s="118" t="str">
        <f t="shared" si="1476"/>
        <v/>
      </c>
      <c r="AS862" s="60" t="b">
        <f t="shared" si="1412"/>
        <v>0</v>
      </c>
      <c r="AT862" s="60" t="b">
        <f t="shared" si="1413"/>
        <v>0</v>
      </c>
      <c r="AU862" s="60" t="b">
        <f t="shared" si="1414"/>
        <v>0</v>
      </c>
      <c r="AV862" s="60" t="b">
        <f t="shared" si="1415"/>
        <v>0</v>
      </c>
      <c r="AW862" s="60" t="b">
        <f t="shared" si="1416"/>
        <v>0</v>
      </c>
      <c r="AX862" s="60" t="b">
        <f t="shared" si="1417"/>
        <v>0</v>
      </c>
      <c r="AY862" s="60" t="b">
        <f t="shared" si="1418"/>
        <v>0</v>
      </c>
      <c r="AZ862" s="131">
        <f t="shared" si="1484"/>
        <v>0</v>
      </c>
      <c r="BA862" s="131">
        <f t="shared" si="1490"/>
        <v>1</v>
      </c>
      <c r="BB862" s="13">
        <f t="shared" si="1477"/>
        <v>0</v>
      </c>
      <c r="BC862" s="11">
        <f t="shared" si="1419"/>
        <v>0</v>
      </c>
      <c r="BD862" s="67">
        <f t="shared" si="1478"/>
        <v>1</v>
      </c>
      <c r="BE862" s="76" t="str">
        <f t="shared" si="1420"/>
        <v/>
      </c>
      <c r="BF862" s="76" t="str">
        <f t="shared" si="1421"/>
        <v/>
      </c>
      <c r="BG862" s="76" t="str">
        <f t="shared" si="1422"/>
        <v/>
      </c>
      <c r="BH862" s="76" t="str">
        <f t="shared" si="1423"/>
        <v/>
      </c>
      <c r="BI862" s="76" t="str">
        <f t="shared" si="1424"/>
        <v/>
      </c>
      <c r="BJ862" s="76" t="str">
        <f t="shared" si="1425"/>
        <v/>
      </c>
      <c r="BK862" s="131" t="b">
        <f t="shared" si="1426"/>
        <v>0</v>
      </c>
      <c r="BL862" s="131" t="b">
        <f t="shared" si="1427"/>
        <v>0</v>
      </c>
      <c r="BM862" s="131" t="b">
        <f t="shared" si="1428"/>
        <v>0</v>
      </c>
      <c r="BN862" s="131" t="b">
        <f t="shared" si="1429"/>
        <v>0</v>
      </c>
      <c r="BO862" s="131" t="b">
        <f t="shared" si="1430"/>
        <v>0</v>
      </c>
      <c r="BP862" s="131" t="b">
        <f t="shared" si="1431"/>
        <v>0</v>
      </c>
      <c r="BQ862" s="131">
        <f t="shared" si="1485"/>
        <v>0</v>
      </c>
      <c r="BR862" s="131">
        <f t="shared" si="1491"/>
        <v>1</v>
      </c>
      <c r="BS862" s="92">
        <f t="shared" si="1486"/>
        <v>0</v>
      </c>
      <c r="BT862" s="13">
        <f t="shared" si="1432"/>
        <v>0</v>
      </c>
      <c r="BU862" s="11">
        <f t="shared" si="1479"/>
        <v>0</v>
      </c>
      <c r="BV862" s="67">
        <f t="shared" si="1480"/>
        <v>1</v>
      </c>
      <c r="BW862" s="118" t="str">
        <f t="shared" si="1433"/>
        <v/>
      </c>
      <c r="BX862" s="118" t="str">
        <f t="shared" si="1434"/>
        <v/>
      </c>
      <c r="BY862" s="118" t="str">
        <f t="shared" si="1435"/>
        <v/>
      </c>
      <c r="BZ862" s="118" t="str">
        <f t="shared" si="1436"/>
        <v/>
      </c>
      <c r="CA862" s="118" t="str">
        <f t="shared" si="1437"/>
        <v/>
      </c>
      <c r="CB862" s="118" t="str">
        <f t="shared" si="1438"/>
        <v/>
      </c>
      <c r="CC862" s="118" t="str">
        <f t="shared" si="1439"/>
        <v/>
      </c>
      <c r="CD862" s="60" t="b">
        <f t="shared" si="1440"/>
        <v>0</v>
      </c>
      <c r="CE862" s="60" t="b">
        <f t="shared" si="1441"/>
        <v>0</v>
      </c>
      <c r="CF862" s="60" t="b">
        <f t="shared" si="1442"/>
        <v>0</v>
      </c>
      <c r="CG862" s="60" t="b">
        <f t="shared" si="1443"/>
        <v>0</v>
      </c>
      <c r="CH862" s="60" t="b">
        <f t="shared" si="1444"/>
        <v>0</v>
      </c>
      <c r="CI862" s="60" t="b">
        <f t="shared" si="1445"/>
        <v>0</v>
      </c>
      <c r="CJ862" s="60" t="b">
        <f t="shared" si="1446"/>
        <v>0</v>
      </c>
      <c r="CK862" s="131">
        <f t="shared" si="1487"/>
        <v>0</v>
      </c>
      <c r="CL862" s="131">
        <f t="shared" si="1492"/>
        <v>1</v>
      </c>
      <c r="CM862" s="92">
        <f t="shared" si="1488"/>
        <v>0</v>
      </c>
      <c r="CN862" s="13">
        <f t="shared" si="1481"/>
        <v>0</v>
      </c>
      <c r="CO862" s="11">
        <f t="shared" si="1447"/>
        <v>0</v>
      </c>
      <c r="CP862" s="13">
        <f t="shared" si="1482"/>
        <v>0</v>
      </c>
      <c r="CQ862" s="11">
        <f t="shared" si="1402"/>
        <v>0</v>
      </c>
      <c r="CR862" s="57">
        <f t="shared" si="1403"/>
        <v>0</v>
      </c>
      <c r="CS862" s="57">
        <f t="shared" si="1404"/>
        <v>0</v>
      </c>
      <c r="CT862" s="57">
        <f t="shared" si="1396"/>
        <v>0</v>
      </c>
      <c r="CU862" s="24" t="str">
        <f t="shared" si="1448"/>
        <v/>
      </c>
      <c r="CV862" s="24" t="str">
        <f t="shared" si="1449"/>
        <v/>
      </c>
      <c r="CW862" s="24" t="str">
        <f t="shared" si="1450"/>
        <v/>
      </c>
      <c r="CX862" s="24" t="str">
        <f t="shared" si="1451"/>
        <v/>
      </c>
      <c r="CY862" s="24" t="str">
        <f t="shared" si="1452"/>
        <v/>
      </c>
      <c r="CZ862" s="24" t="str">
        <f t="shared" si="1453"/>
        <v/>
      </c>
      <c r="DA862" s="24" t="str">
        <f t="shared" si="1454"/>
        <v/>
      </c>
      <c r="DB862" s="24" t="str">
        <f t="shared" si="1455"/>
        <v/>
      </c>
      <c r="DC862" s="24" t="str">
        <f t="shared" si="1456"/>
        <v/>
      </c>
      <c r="DD862" s="24" t="str">
        <f t="shared" si="1457"/>
        <v/>
      </c>
      <c r="DE862" s="24" t="str">
        <f t="shared" si="1458"/>
        <v/>
      </c>
      <c r="DF862" s="24" t="str">
        <f t="shared" si="1459"/>
        <v/>
      </c>
      <c r="DG862" s="24" t="str">
        <f t="shared" si="1460"/>
        <v/>
      </c>
      <c r="DJ862" s="39"/>
      <c r="EA862" s="7"/>
    </row>
    <row r="863" spans="2:131" x14ac:dyDescent="0.2">
      <c r="B863" s="61" t="str">
        <f t="shared" si="1399"/>
        <v/>
      </c>
      <c r="C863" s="7" t="str">
        <f t="shared" si="1493"/>
        <v/>
      </c>
      <c r="D863" s="60">
        <f t="shared" si="1400"/>
        <v>0</v>
      </c>
      <c r="E863" s="7" t="str">
        <f t="shared" si="1401"/>
        <v/>
      </c>
      <c r="F863" s="72" t="str">
        <f t="shared" si="1397"/>
        <v/>
      </c>
      <c r="G863" s="108" t="str">
        <f t="shared" si="1398"/>
        <v/>
      </c>
      <c r="H863" s="112">
        <f t="shared" si="1494"/>
        <v>0</v>
      </c>
      <c r="I863" s="112">
        <f t="shared" si="1495"/>
        <v>0</v>
      </c>
      <c r="J863" s="112">
        <f t="shared" si="1496"/>
        <v>0</v>
      </c>
      <c r="K863" s="112">
        <f t="shared" si="1497"/>
        <v>0</v>
      </c>
      <c r="L863" s="112">
        <f t="shared" si="1498"/>
        <v>0</v>
      </c>
      <c r="M863" s="112">
        <f t="shared" si="1499"/>
        <v>0</v>
      </c>
      <c r="N863" s="60"/>
      <c r="O863" s="61"/>
      <c r="P863" s="61"/>
      <c r="Q863" s="61"/>
      <c r="R863" s="61"/>
      <c r="S863" s="7"/>
      <c r="T863" s="67">
        <f t="shared" si="1461"/>
        <v>1</v>
      </c>
      <c r="U863" s="76" t="str">
        <f t="shared" si="1462"/>
        <v/>
      </c>
      <c r="V863" s="76" t="str">
        <f t="shared" si="1463"/>
        <v/>
      </c>
      <c r="W863" s="76" t="str">
        <f t="shared" si="1464"/>
        <v/>
      </c>
      <c r="X863" s="76" t="str">
        <f t="shared" si="1465"/>
        <v/>
      </c>
      <c r="Y863" s="76" t="str">
        <f t="shared" si="1466"/>
        <v/>
      </c>
      <c r="Z863" s="76" t="str">
        <f t="shared" si="1467"/>
        <v/>
      </c>
      <c r="AA863" s="131" t="b">
        <f t="shared" si="1405"/>
        <v>0</v>
      </c>
      <c r="AB863" s="131" t="b">
        <f t="shared" si="1406"/>
        <v>0</v>
      </c>
      <c r="AC863" s="131" t="b">
        <f t="shared" si="1407"/>
        <v>0</v>
      </c>
      <c r="AD863" s="131" t="b">
        <f t="shared" si="1408"/>
        <v>0</v>
      </c>
      <c r="AE863" s="131" t="b">
        <f t="shared" si="1409"/>
        <v>0</v>
      </c>
      <c r="AF863" s="131" t="b">
        <f t="shared" si="1410"/>
        <v>0</v>
      </c>
      <c r="AG863" s="131">
        <f t="shared" si="1483"/>
        <v>0</v>
      </c>
      <c r="AH863" s="131">
        <f t="shared" si="1489"/>
        <v>1</v>
      </c>
      <c r="AI863" s="13">
        <f t="shared" si="1411"/>
        <v>0</v>
      </c>
      <c r="AJ863" s="11">
        <f t="shared" si="1468"/>
        <v>0</v>
      </c>
      <c r="AK863" s="67">
        <f t="shared" si="1469"/>
        <v>1</v>
      </c>
      <c r="AL863" s="118" t="str">
        <f t="shared" si="1470"/>
        <v/>
      </c>
      <c r="AM863" s="118" t="str">
        <f t="shared" si="1471"/>
        <v/>
      </c>
      <c r="AN863" s="118" t="str">
        <f t="shared" si="1472"/>
        <v/>
      </c>
      <c r="AO863" s="118" t="str">
        <f t="shared" si="1473"/>
        <v/>
      </c>
      <c r="AP863" s="118" t="str">
        <f t="shared" si="1474"/>
        <v/>
      </c>
      <c r="AQ863" s="118" t="str">
        <f t="shared" si="1475"/>
        <v/>
      </c>
      <c r="AR863" s="118" t="str">
        <f t="shared" si="1476"/>
        <v/>
      </c>
      <c r="AS863" s="60" t="b">
        <f t="shared" si="1412"/>
        <v>0</v>
      </c>
      <c r="AT863" s="60" t="b">
        <f t="shared" si="1413"/>
        <v>0</v>
      </c>
      <c r="AU863" s="60" t="b">
        <f t="shared" si="1414"/>
        <v>0</v>
      </c>
      <c r="AV863" s="60" t="b">
        <f t="shared" si="1415"/>
        <v>0</v>
      </c>
      <c r="AW863" s="60" t="b">
        <f t="shared" si="1416"/>
        <v>0</v>
      </c>
      <c r="AX863" s="60" t="b">
        <f t="shared" si="1417"/>
        <v>0</v>
      </c>
      <c r="AY863" s="60" t="b">
        <f t="shared" si="1418"/>
        <v>0</v>
      </c>
      <c r="AZ863" s="131">
        <f t="shared" si="1484"/>
        <v>0</v>
      </c>
      <c r="BA863" s="131">
        <f t="shared" si="1490"/>
        <v>1</v>
      </c>
      <c r="BB863" s="13">
        <f t="shared" si="1477"/>
        <v>0</v>
      </c>
      <c r="BC863" s="11">
        <f t="shared" si="1419"/>
        <v>0</v>
      </c>
      <c r="BD863" s="67">
        <f t="shared" si="1478"/>
        <v>1</v>
      </c>
      <c r="BE863" s="76" t="str">
        <f t="shared" si="1420"/>
        <v/>
      </c>
      <c r="BF863" s="76" t="str">
        <f t="shared" si="1421"/>
        <v/>
      </c>
      <c r="BG863" s="76" t="str">
        <f t="shared" si="1422"/>
        <v/>
      </c>
      <c r="BH863" s="76" t="str">
        <f t="shared" si="1423"/>
        <v/>
      </c>
      <c r="BI863" s="76" t="str">
        <f t="shared" si="1424"/>
        <v/>
      </c>
      <c r="BJ863" s="76" t="str">
        <f t="shared" si="1425"/>
        <v/>
      </c>
      <c r="BK863" s="131" t="b">
        <f t="shared" si="1426"/>
        <v>0</v>
      </c>
      <c r="BL863" s="131" t="b">
        <f t="shared" si="1427"/>
        <v>0</v>
      </c>
      <c r="BM863" s="131" t="b">
        <f t="shared" si="1428"/>
        <v>0</v>
      </c>
      <c r="BN863" s="131" t="b">
        <f t="shared" si="1429"/>
        <v>0</v>
      </c>
      <c r="BO863" s="131" t="b">
        <f t="shared" si="1430"/>
        <v>0</v>
      </c>
      <c r="BP863" s="131" t="b">
        <f t="shared" si="1431"/>
        <v>0</v>
      </c>
      <c r="BQ863" s="131">
        <f t="shared" si="1485"/>
        <v>0</v>
      </c>
      <c r="BR863" s="131">
        <f t="shared" si="1491"/>
        <v>1</v>
      </c>
      <c r="BS863" s="92">
        <f t="shared" si="1486"/>
        <v>0</v>
      </c>
      <c r="BT863" s="13">
        <f t="shared" si="1432"/>
        <v>0</v>
      </c>
      <c r="BU863" s="11">
        <f t="shared" si="1479"/>
        <v>0</v>
      </c>
      <c r="BV863" s="67">
        <f t="shared" si="1480"/>
        <v>1</v>
      </c>
      <c r="BW863" s="118" t="str">
        <f t="shared" si="1433"/>
        <v/>
      </c>
      <c r="BX863" s="118" t="str">
        <f t="shared" si="1434"/>
        <v/>
      </c>
      <c r="BY863" s="118" t="str">
        <f t="shared" si="1435"/>
        <v/>
      </c>
      <c r="BZ863" s="118" t="str">
        <f t="shared" si="1436"/>
        <v/>
      </c>
      <c r="CA863" s="118" t="str">
        <f t="shared" si="1437"/>
        <v/>
      </c>
      <c r="CB863" s="118" t="str">
        <f t="shared" si="1438"/>
        <v/>
      </c>
      <c r="CC863" s="118" t="str">
        <f t="shared" si="1439"/>
        <v/>
      </c>
      <c r="CD863" s="60" t="b">
        <f t="shared" si="1440"/>
        <v>0</v>
      </c>
      <c r="CE863" s="60" t="b">
        <f t="shared" si="1441"/>
        <v>0</v>
      </c>
      <c r="CF863" s="60" t="b">
        <f t="shared" si="1442"/>
        <v>0</v>
      </c>
      <c r="CG863" s="60" t="b">
        <f t="shared" si="1443"/>
        <v>0</v>
      </c>
      <c r="CH863" s="60" t="b">
        <f t="shared" si="1444"/>
        <v>0</v>
      </c>
      <c r="CI863" s="60" t="b">
        <f t="shared" si="1445"/>
        <v>0</v>
      </c>
      <c r="CJ863" s="60" t="b">
        <f t="shared" si="1446"/>
        <v>0</v>
      </c>
      <c r="CK863" s="131">
        <f t="shared" si="1487"/>
        <v>0</v>
      </c>
      <c r="CL863" s="131">
        <f t="shared" si="1492"/>
        <v>1</v>
      </c>
      <c r="CM863" s="92">
        <f t="shared" si="1488"/>
        <v>0</v>
      </c>
      <c r="CN863" s="13">
        <f t="shared" si="1481"/>
        <v>0</v>
      </c>
      <c r="CO863" s="11">
        <f t="shared" si="1447"/>
        <v>0</v>
      </c>
      <c r="CP863" s="13">
        <f t="shared" si="1482"/>
        <v>0</v>
      </c>
      <c r="CQ863" s="11">
        <f t="shared" si="1402"/>
        <v>0</v>
      </c>
      <c r="CR863" s="57">
        <f t="shared" si="1403"/>
        <v>0</v>
      </c>
      <c r="CS863" s="57">
        <f t="shared" si="1404"/>
        <v>0</v>
      </c>
      <c r="CT863" s="57">
        <f t="shared" si="1396"/>
        <v>0</v>
      </c>
      <c r="CU863" s="24" t="str">
        <f t="shared" si="1448"/>
        <v/>
      </c>
      <c r="CV863" s="24" t="str">
        <f t="shared" si="1449"/>
        <v/>
      </c>
      <c r="CW863" s="24" t="str">
        <f t="shared" si="1450"/>
        <v/>
      </c>
      <c r="CX863" s="24" t="str">
        <f t="shared" si="1451"/>
        <v/>
      </c>
      <c r="CY863" s="24" t="str">
        <f t="shared" si="1452"/>
        <v/>
      </c>
      <c r="CZ863" s="24" t="str">
        <f t="shared" si="1453"/>
        <v/>
      </c>
      <c r="DA863" s="24" t="str">
        <f t="shared" si="1454"/>
        <v/>
      </c>
      <c r="DB863" s="24" t="str">
        <f t="shared" si="1455"/>
        <v/>
      </c>
      <c r="DC863" s="24" t="str">
        <f t="shared" si="1456"/>
        <v/>
      </c>
      <c r="DD863" s="24" t="str">
        <f t="shared" si="1457"/>
        <v/>
      </c>
      <c r="DE863" s="24" t="str">
        <f t="shared" si="1458"/>
        <v/>
      </c>
      <c r="DF863" s="24" t="str">
        <f t="shared" si="1459"/>
        <v/>
      </c>
      <c r="DG863" s="24" t="str">
        <f t="shared" si="1460"/>
        <v/>
      </c>
      <c r="DJ863" s="39"/>
      <c r="EA863" s="7"/>
    </row>
    <row r="864" spans="2:131" x14ac:dyDescent="0.2">
      <c r="B864" s="61" t="str">
        <f t="shared" si="1399"/>
        <v/>
      </c>
      <c r="C864" s="7" t="str">
        <f t="shared" si="1493"/>
        <v/>
      </c>
      <c r="D864" s="60">
        <f t="shared" si="1400"/>
        <v>0</v>
      </c>
      <c r="E864" s="7" t="str">
        <f t="shared" si="1401"/>
        <v/>
      </c>
      <c r="F864" s="72" t="str">
        <f t="shared" si="1397"/>
        <v/>
      </c>
      <c r="G864" s="108" t="str">
        <f t="shared" si="1398"/>
        <v/>
      </c>
      <c r="H864" s="112">
        <f t="shared" si="1494"/>
        <v>0</v>
      </c>
      <c r="I864" s="112">
        <f t="shared" si="1495"/>
        <v>0</v>
      </c>
      <c r="J864" s="112">
        <f t="shared" si="1496"/>
        <v>0</v>
      </c>
      <c r="K864" s="112">
        <f t="shared" si="1497"/>
        <v>0</v>
      </c>
      <c r="L864" s="112">
        <f t="shared" si="1498"/>
        <v>0</v>
      </c>
      <c r="M864" s="112">
        <f t="shared" si="1499"/>
        <v>0</v>
      </c>
      <c r="N864" s="60"/>
      <c r="O864" s="61"/>
      <c r="P864" s="61"/>
      <c r="Q864" s="61"/>
      <c r="R864" s="61"/>
      <c r="S864" s="7"/>
      <c r="T864" s="67">
        <f t="shared" si="1461"/>
        <v>1</v>
      </c>
      <c r="U864" s="76" t="str">
        <f t="shared" si="1462"/>
        <v/>
      </c>
      <c r="V864" s="76" t="str">
        <f t="shared" si="1463"/>
        <v/>
      </c>
      <c r="W864" s="76" t="str">
        <f t="shared" si="1464"/>
        <v/>
      </c>
      <c r="X864" s="76" t="str">
        <f t="shared" si="1465"/>
        <v/>
      </c>
      <c r="Y864" s="76" t="str">
        <f t="shared" si="1466"/>
        <v/>
      </c>
      <c r="Z864" s="76" t="str">
        <f t="shared" si="1467"/>
        <v/>
      </c>
      <c r="AA864" s="131" t="b">
        <f t="shared" si="1405"/>
        <v>0</v>
      </c>
      <c r="AB864" s="131" t="b">
        <f t="shared" si="1406"/>
        <v>0</v>
      </c>
      <c r="AC864" s="131" t="b">
        <f t="shared" si="1407"/>
        <v>0</v>
      </c>
      <c r="AD864" s="131" t="b">
        <f t="shared" si="1408"/>
        <v>0</v>
      </c>
      <c r="AE864" s="131" t="b">
        <f t="shared" si="1409"/>
        <v>0</v>
      </c>
      <c r="AF864" s="131" t="b">
        <f t="shared" si="1410"/>
        <v>0</v>
      </c>
      <c r="AG864" s="131">
        <f t="shared" si="1483"/>
        <v>0</v>
      </c>
      <c r="AH864" s="131">
        <f t="shared" si="1489"/>
        <v>1</v>
      </c>
      <c r="AI864" s="13">
        <f t="shared" si="1411"/>
        <v>0</v>
      </c>
      <c r="AJ864" s="11">
        <f t="shared" si="1468"/>
        <v>0</v>
      </c>
      <c r="AK864" s="67">
        <f t="shared" si="1469"/>
        <v>1</v>
      </c>
      <c r="AL864" s="118" t="str">
        <f t="shared" si="1470"/>
        <v/>
      </c>
      <c r="AM864" s="118" t="str">
        <f t="shared" si="1471"/>
        <v/>
      </c>
      <c r="AN864" s="118" t="str">
        <f t="shared" si="1472"/>
        <v/>
      </c>
      <c r="AO864" s="118" t="str">
        <f t="shared" si="1473"/>
        <v/>
      </c>
      <c r="AP864" s="118" t="str">
        <f t="shared" si="1474"/>
        <v/>
      </c>
      <c r="AQ864" s="118" t="str">
        <f t="shared" si="1475"/>
        <v/>
      </c>
      <c r="AR864" s="118" t="str">
        <f t="shared" si="1476"/>
        <v/>
      </c>
      <c r="AS864" s="60" t="b">
        <f t="shared" si="1412"/>
        <v>0</v>
      </c>
      <c r="AT864" s="60" t="b">
        <f t="shared" si="1413"/>
        <v>0</v>
      </c>
      <c r="AU864" s="60" t="b">
        <f t="shared" si="1414"/>
        <v>0</v>
      </c>
      <c r="AV864" s="60" t="b">
        <f t="shared" si="1415"/>
        <v>0</v>
      </c>
      <c r="AW864" s="60" t="b">
        <f t="shared" si="1416"/>
        <v>0</v>
      </c>
      <c r="AX864" s="60" t="b">
        <f t="shared" si="1417"/>
        <v>0</v>
      </c>
      <c r="AY864" s="60" t="b">
        <f t="shared" si="1418"/>
        <v>0</v>
      </c>
      <c r="AZ864" s="131">
        <f t="shared" si="1484"/>
        <v>0</v>
      </c>
      <c r="BA864" s="131">
        <f t="shared" si="1490"/>
        <v>1</v>
      </c>
      <c r="BB864" s="13">
        <f t="shared" si="1477"/>
        <v>0</v>
      </c>
      <c r="BC864" s="11">
        <f t="shared" si="1419"/>
        <v>0</v>
      </c>
      <c r="BD864" s="67">
        <f t="shared" si="1478"/>
        <v>1</v>
      </c>
      <c r="BE864" s="76" t="str">
        <f t="shared" si="1420"/>
        <v/>
      </c>
      <c r="BF864" s="76" t="str">
        <f t="shared" si="1421"/>
        <v/>
      </c>
      <c r="BG864" s="76" t="str">
        <f t="shared" si="1422"/>
        <v/>
      </c>
      <c r="BH864" s="76" t="str">
        <f t="shared" si="1423"/>
        <v/>
      </c>
      <c r="BI864" s="76" t="str">
        <f t="shared" si="1424"/>
        <v/>
      </c>
      <c r="BJ864" s="76" t="str">
        <f t="shared" si="1425"/>
        <v/>
      </c>
      <c r="BK864" s="131" t="b">
        <f t="shared" si="1426"/>
        <v>0</v>
      </c>
      <c r="BL864" s="131" t="b">
        <f t="shared" si="1427"/>
        <v>0</v>
      </c>
      <c r="BM864" s="131" t="b">
        <f t="shared" si="1428"/>
        <v>0</v>
      </c>
      <c r="BN864" s="131" t="b">
        <f t="shared" si="1429"/>
        <v>0</v>
      </c>
      <c r="BO864" s="131" t="b">
        <f t="shared" si="1430"/>
        <v>0</v>
      </c>
      <c r="BP864" s="131" t="b">
        <f t="shared" si="1431"/>
        <v>0</v>
      </c>
      <c r="BQ864" s="131">
        <f t="shared" si="1485"/>
        <v>0</v>
      </c>
      <c r="BR864" s="131">
        <f t="shared" si="1491"/>
        <v>1</v>
      </c>
      <c r="BS864" s="92">
        <f t="shared" si="1486"/>
        <v>0</v>
      </c>
      <c r="BT864" s="13">
        <f t="shared" si="1432"/>
        <v>0</v>
      </c>
      <c r="BU864" s="11">
        <f t="shared" si="1479"/>
        <v>0</v>
      </c>
      <c r="BV864" s="67">
        <f t="shared" si="1480"/>
        <v>1</v>
      </c>
      <c r="BW864" s="118" t="str">
        <f t="shared" si="1433"/>
        <v/>
      </c>
      <c r="BX864" s="118" t="str">
        <f t="shared" si="1434"/>
        <v/>
      </c>
      <c r="BY864" s="118" t="str">
        <f t="shared" si="1435"/>
        <v/>
      </c>
      <c r="BZ864" s="118" t="str">
        <f t="shared" si="1436"/>
        <v/>
      </c>
      <c r="CA864" s="118" t="str">
        <f t="shared" si="1437"/>
        <v/>
      </c>
      <c r="CB864" s="118" t="str">
        <f t="shared" si="1438"/>
        <v/>
      </c>
      <c r="CC864" s="118" t="str">
        <f t="shared" si="1439"/>
        <v/>
      </c>
      <c r="CD864" s="60" t="b">
        <f t="shared" si="1440"/>
        <v>0</v>
      </c>
      <c r="CE864" s="60" t="b">
        <f t="shared" si="1441"/>
        <v>0</v>
      </c>
      <c r="CF864" s="60" t="b">
        <f t="shared" si="1442"/>
        <v>0</v>
      </c>
      <c r="CG864" s="60" t="b">
        <f t="shared" si="1443"/>
        <v>0</v>
      </c>
      <c r="CH864" s="60" t="b">
        <f t="shared" si="1444"/>
        <v>0</v>
      </c>
      <c r="CI864" s="60" t="b">
        <f t="shared" si="1445"/>
        <v>0</v>
      </c>
      <c r="CJ864" s="60" t="b">
        <f t="shared" si="1446"/>
        <v>0</v>
      </c>
      <c r="CK864" s="131">
        <f t="shared" si="1487"/>
        <v>0</v>
      </c>
      <c r="CL864" s="131">
        <f t="shared" si="1492"/>
        <v>1</v>
      </c>
      <c r="CM864" s="92">
        <f t="shared" si="1488"/>
        <v>0</v>
      </c>
      <c r="CN864" s="13">
        <f t="shared" si="1481"/>
        <v>0</v>
      </c>
      <c r="CO864" s="11">
        <f t="shared" si="1447"/>
        <v>0</v>
      </c>
      <c r="CP864" s="13">
        <f t="shared" si="1482"/>
        <v>0</v>
      </c>
      <c r="CQ864" s="11">
        <f t="shared" si="1402"/>
        <v>0</v>
      </c>
      <c r="CR864" s="57">
        <f t="shared" si="1403"/>
        <v>0</v>
      </c>
      <c r="CS864" s="57">
        <f t="shared" si="1404"/>
        <v>0</v>
      </c>
      <c r="CT864" s="57">
        <f t="shared" si="1396"/>
        <v>0</v>
      </c>
      <c r="CU864" s="24" t="str">
        <f t="shared" si="1448"/>
        <v/>
      </c>
      <c r="CV864" s="24" t="str">
        <f t="shared" si="1449"/>
        <v/>
      </c>
      <c r="CW864" s="24" t="str">
        <f t="shared" si="1450"/>
        <v/>
      </c>
      <c r="CX864" s="24" t="str">
        <f t="shared" si="1451"/>
        <v/>
      </c>
      <c r="CY864" s="24" t="str">
        <f t="shared" si="1452"/>
        <v/>
      </c>
      <c r="CZ864" s="24" t="str">
        <f t="shared" si="1453"/>
        <v/>
      </c>
      <c r="DA864" s="24" t="str">
        <f t="shared" si="1454"/>
        <v/>
      </c>
      <c r="DB864" s="24" t="str">
        <f t="shared" si="1455"/>
        <v/>
      </c>
      <c r="DC864" s="24" t="str">
        <f t="shared" si="1456"/>
        <v/>
      </c>
      <c r="DD864" s="24" t="str">
        <f t="shared" si="1457"/>
        <v/>
      </c>
      <c r="DE864" s="24" t="str">
        <f t="shared" si="1458"/>
        <v/>
      </c>
      <c r="DF864" s="24" t="str">
        <f t="shared" si="1459"/>
        <v/>
      </c>
      <c r="DG864" s="24" t="str">
        <f t="shared" si="1460"/>
        <v/>
      </c>
      <c r="DJ864" s="39"/>
      <c r="EA864" s="7"/>
    </row>
    <row r="865" spans="2:131" x14ac:dyDescent="0.2">
      <c r="B865" s="61" t="str">
        <f t="shared" si="1399"/>
        <v/>
      </c>
      <c r="C865" s="7" t="str">
        <f t="shared" si="1493"/>
        <v/>
      </c>
      <c r="D865" s="60">
        <f t="shared" si="1400"/>
        <v>0</v>
      </c>
      <c r="E865" s="7" t="str">
        <f t="shared" si="1401"/>
        <v/>
      </c>
      <c r="F865" s="72" t="str">
        <f t="shared" si="1397"/>
        <v/>
      </c>
      <c r="G865" s="108" t="str">
        <f t="shared" si="1398"/>
        <v/>
      </c>
      <c r="H865" s="112">
        <f t="shared" si="1494"/>
        <v>0</v>
      </c>
      <c r="I865" s="112">
        <f t="shared" si="1495"/>
        <v>0</v>
      </c>
      <c r="J865" s="112">
        <f t="shared" si="1496"/>
        <v>0</v>
      </c>
      <c r="K865" s="112">
        <f t="shared" si="1497"/>
        <v>0</v>
      </c>
      <c r="L865" s="112">
        <f t="shared" si="1498"/>
        <v>0</v>
      </c>
      <c r="M865" s="112">
        <f t="shared" si="1499"/>
        <v>0</v>
      </c>
      <c r="N865" s="60"/>
      <c r="O865" s="61"/>
      <c r="P865" s="61"/>
      <c r="Q865" s="61"/>
      <c r="R865" s="61"/>
      <c r="S865" s="7"/>
      <c r="T865" s="67">
        <f t="shared" si="1461"/>
        <v>1</v>
      </c>
      <c r="U865" s="76" t="str">
        <f t="shared" si="1462"/>
        <v/>
      </c>
      <c r="V865" s="76" t="str">
        <f t="shared" si="1463"/>
        <v/>
      </c>
      <c r="W865" s="76" t="str">
        <f t="shared" si="1464"/>
        <v/>
      </c>
      <c r="X865" s="76" t="str">
        <f t="shared" si="1465"/>
        <v/>
      </c>
      <c r="Y865" s="76" t="str">
        <f t="shared" si="1466"/>
        <v/>
      </c>
      <c r="Z865" s="76" t="str">
        <f t="shared" si="1467"/>
        <v/>
      </c>
      <c r="AA865" s="131" t="b">
        <f t="shared" si="1405"/>
        <v>0</v>
      </c>
      <c r="AB865" s="131" t="b">
        <f t="shared" si="1406"/>
        <v>0</v>
      </c>
      <c r="AC865" s="131" t="b">
        <f t="shared" si="1407"/>
        <v>0</v>
      </c>
      <c r="AD865" s="131" t="b">
        <f t="shared" si="1408"/>
        <v>0</v>
      </c>
      <c r="AE865" s="131" t="b">
        <f t="shared" si="1409"/>
        <v>0</v>
      </c>
      <c r="AF865" s="131" t="b">
        <f t="shared" si="1410"/>
        <v>0</v>
      </c>
      <c r="AG865" s="131">
        <f t="shared" si="1483"/>
        <v>0</v>
      </c>
      <c r="AH865" s="131">
        <f t="shared" si="1489"/>
        <v>1</v>
      </c>
      <c r="AI865" s="13">
        <f t="shared" si="1411"/>
        <v>0</v>
      </c>
      <c r="AJ865" s="11">
        <f t="shared" si="1468"/>
        <v>0</v>
      </c>
      <c r="AK865" s="67">
        <f t="shared" si="1469"/>
        <v>1</v>
      </c>
      <c r="AL865" s="118" t="str">
        <f t="shared" si="1470"/>
        <v/>
      </c>
      <c r="AM865" s="118" t="str">
        <f t="shared" si="1471"/>
        <v/>
      </c>
      <c r="AN865" s="118" t="str">
        <f t="shared" si="1472"/>
        <v/>
      </c>
      <c r="AO865" s="118" t="str">
        <f t="shared" si="1473"/>
        <v/>
      </c>
      <c r="AP865" s="118" t="str">
        <f t="shared" si="1474"/>
        <v/>
      </c>
      <c r="AQ865" s="118" t="str">
        <f t="shared" si="1475"/>
        <v/>
      </c>
      <c r="AR865" s="118" t="str">
        <f t="shared" si="1476"/>
        <v/>
      </c>
      <c r="AS865" s="60" t="b">
        <f t="shared" si="1412"/>
        <v>0</v>
      </c>
      <c r="AT865" s="60" t="b">
        <f t="shared" si="1413"/>
        <v>0</v>
      </c>
      <c r="AU865" s="60" t="b">
        <f t="shared" si="1414"/>
        <v>0</v>
      </c>
      <c r="AV865" s="60" t="b">
        <f t="shared" si="1415"/>
        <v>0</v>
      </c>
      <c r="AW865" s="60" t="b">
        <f t="shared" si="1416"/>
        <v>0</v>
      </c>
      <c r="AX865" s="60" t="b">
        <f t="shared" si="1417"/>
        <v>0</v>
      </c>
      <c r="AY865" s="60" t="b">
        <f t="shared" si="1418"/>
        <v>0</v>
      </c>
      <c r="AZ865" s="131">
        <f t="shared" si="1484"/>
        <v>0</v>
      </c>
      <c r="BA865" s="131">
        <f t="shared" si="1490"/>
        <v>1</v>
      </c>
      <c r="BB865" s="13">
        <f t="shared" si="1477"/>
        <v>0</v>
      </c>
      <c r="BC865" s="11">
        <f t="shared" si="1419"/>
        <v>0</v>
      </c>
      <c r="BD865" s="67">
        <f t="shared" si="1478"/>
        <v>1</v>
      </c>
      <c r="BE865" s="76" t="str">
        <f t="shared" si="1420"/>
        <v/>
      </c>
      <c r="BF865" s="76" t="str">
        <f t="shared" si="1421"/>
        <v/>
      </c>
      <c r="BG865" s="76" t="str">
        <f t="shared" si="1422"/>
        <v/>
      </c>
      <c r="BH865" s="76" t="str">
        <f t="shared" si="1423"/>
        <v/>
      </c>
      <c r="BI865" s="76" t="str">
        <f t="shared" si="1424"/>
        <v/>
      </c>
      <c r="BJ865" s="76" t="str">
        <f t="shared" si="1425"/>
        <v/>
      </c>
      <c r="BK865" s="131" t="b">
        <f t="shared" si="1426"/>
        <v>0</v>
      </c>
      <c r="BL865" s="131" t="b">
        <f t="shared" si="1427"/>
        <v>0</v>
      </c>
      <c r="BM865" s="131" t="b">
        <f t="shared" si="1428"/>
        <v>0</v>
      </c>
      <c r="BN865" s="131" t="b">
        <f t="shared" si="1429"/>
        <v>0</v>
      </c>
      <c r="BO865" s="131" t="b">
        <f t="shared" si="1430"/>
        <v>0</v>
      </c>
      <c r="BP865" s="131" t="b">
        <f t="shared" si="1431"/>
        <v>0</v>
      </c>
      <c r="BQ865" s="131">
        <f t="shared" si="1485"/>
        <v>0</v>
      </c>
      <c r="BR865" s="131">
        <f t="shared" si="1491"/>
        <v>1</v>
      </c>
      <c r="BS865" s="92">
        <f t="shared" si="1486"/>
        <v>0</v>
      </c>
      <c r="BT865" s="13">
        <f t="shared" si="1432"/>
        <v>0</v>
      </c>
      <c r="BU865" s="11">
        <f t="shared" si="1479"/>
        <v>0</v>
      </c>
      <c r="BV865" s="67">
        <f t="shared" si="1480"/>
        <v>1</v>
      </c>
      <c r="BW865" s="118" t="str">
        <f t="shared" si="1433"/>
        <v/>
      </c>
      <c r="BX865" s="118" t="str">
        <f t="shared" si="1434"/>
        <v/>
      </c>
      <c r="BY865" s="118" t="str">
        <f t="shared" si="1435"/>
        <v/>
      </c>
      <c r="BZ865" s="118" t="str">
        <f t="shared" si="1436"/>
        <v/>
      </c>
      <c r="CA865" s="118" t="str">
        <f t="shared" si="1437"/>
        <v/>
      </c>
      <c r="CB865" s="118" t="str">
        <f t="shared" si="1438"/>
        <v/>
      </c>
      <c r="CC865" s="118" t="str">
        <f t="shared" si="1439"/>
        <v/>
      </c>
      <c r="CD865" s="60" t="b">
        <f t="shared" si="1440"/>
        <v>0</v>
      </c>
      <c r="CE865" s="60" t="b">
        <f t="shared" si="1441"/>
        <v>0</v>
      </c>
      <c r="CF865" s="60" t="b">
        <f t="shared" si="1442"/>
        <v>0</v>
      </c>
      <c r="CG865" s="60" t="b">
        <f t="shared" si="1443"/>
        <v>0</v>
      </c>
      <c r="CH865" s="60" t="b">
        <f t="shared" si="1444"/>
        <v>0</v>
      </c>
      <c r="CI865" s="60" t="b">
        <f t="shared" si="1445"/>
        <v>0</v>
      </c>
      <c r="CJ865" s="60" t="b">
        <f t="shared" si="1446"/>
        <v>0</v>
      </c>
      <c r="CK865" s="131">
        <f t="shared" si="1487"/>
        <v>0</v>
      </c>
      <c r="CL865" s="131">
        <f t="shared" si="1492"/>
        <v>1</v>
      </c>
      <c r="CM865" s="92">
        <f t="shared" si="1488"/>
        <v>0</v>
      </c>
      <c r="CN865" s="13">
        <f t="shared" si="1481"/>
        <v>0</v>
      </c>
      <c r="CO865" s="11">
        <f t="shared" si="1447"/>
        <v>0</v>
      </c>
      <c r="CP865" s="13">
        <f t="shared" si="1482"/>
        <v>0</v>
      </c>
      <c r="CQ865" s="11">
        <f t="shared" si="1402"/>
        <v>0</v>
      </c>
      <c r="CR865" s="57">
        <f t="shared" si="1403"/>
        <v>0</v>
      </c>
      <c r="CS865" s="57">
        <f t="shared" si="1404"/>
        <v>0</v>
      </c>
      <c r="CT865" s="57">
        <f t="shared" si="1396"/>
        <v>0</v>
      </c>
      <c r="CU865" s="24" t="str">
        <f t="shared" si="1448"/>
        <v/>
      </c>
      <c r="CV865" s="24" t="str">
        <f t="shared" si="1449"/>
        <v/>
      </c>
      <c r="CW865" s="24" t="str">
        <f t="shared" si="1450"/>
        <v/>
      </c>
      <c r="CX865" s="24" t="str">
        <f t="shared" si="1451"/>
        <v/>
      </c>
      <c r="CY865" s="24" t="str">
        <f t="shared" si="1452"/>
        <v/>
      </c>
      <c r="CZ865" s="24" t="str">
        <f t="shared" si="1453"/>
        <v/>
      </c>
      <c r="DA865" s="24" t="str">
        <f t="shared" si="1454"/>
        <v/>
      </c>
      <c r="DB865" s="24" t="str">
        <f t="shared" si="1455"/>
        <v/>
      </c>
      <c r="DC865" s="24" t="str">
        <f t="shared" si="1456"/>
        <v/>
      </c>
      <c r="DD865" s="24" t="str">
        <f t="shared" si="1457"/>
        <v/>
      </c>
      <c r="DE865" s="24" t="str">
        <f t="shared" si="1458"/>
        <v/>
      </c>
      <c r="DF865" s="24" t="str">
        <f t="shared" si="1459"/>
        <v/>
      </c>
      <c r="DG865" s="24" t="str">
        <f t="shared" si="1460"/>
        <v/>
      </c>
      <c r="DJ865" s="39"/>
      <c r="EA865" s="7"/>
    </row>
    <row r="866" spans="2:131" x14ac:dyDescent="0.2">
      <c r="B866" s="61" t="str">
        <f t="shared" si="1399"/>
        <v/>
      </c>
      <c r="C866" s="7" t="str">
        <f t="shared" si="1493"/>
        <v/>
      </c>
      <c r="D866" s="60">
        <f t="shared" si="1400"/>
        <v>0</v>
      </c>
      <c r="E866" s="7" t="str">
        <f t="shared" si="1401"/>
        <v/>
      </c>
      <c r="F866" s="72" t="str">
        <f t="shared" si="1397"/>
        <v/>
      </c>
      <c r="G866" s="108" t="str">
        <f t="shared" si="1398"/>
        <v/>
      </c>
      <c r="H866" s="112">
        <f t="shared" si="1494"/>
        <v>0</v>
      </c>
      <c r="I866" s="112">
        <f t="shared" si="1495"/>
        <v>0</v>
      </c>
      <c r="J866" s="112">
        <f t="shared" si="1496"/>
        <v>0</v>
      </c>
      <c r="K866" s="112">
        <f t="shared" si="1497"/>
        <v>0</v>
      </c>
      <c r="L866" s="112">
        <f t="shared" si="1498"/>
        <v>0</v>
      </c>
      <c r="M866" s="112">
        <f t="shared" si="1499"/>
        <v>0</v>
      </c>
      <c r="N866" s="60"/>
      <c r="O866" s="61"/>
      <c r="P866" s="61"/>
      <c r="Q866" s="61"/>
      <c r="R866" s="61"/>
      <c r="S866" s="7"/>
      <c r="T866" s="67">
        <f t="shared" si="1461"/>
        <v>1</v>
      </c>
      <c r="U866" s="76" t="str">
        <f t="shared" si="1462"/>
        <v/>
      </c>
      <c r="V866" s="76" t="str">
        <f t="shared" si="1463"/>
        <v/>
      </c>
      <c r="W866" s="76" t="str">
        <f t="shared" si="1464"/>
        <v/>
      </c>
      <c r="X866" s="76" t="str">
        <f t="shared" si="1465"/>
        <v/>
      </c>
      <c r="Y866" s="76" t="str">
        <f t="shared" si="1466"/>
        <v/>
      </c>
      <c r="Z866" s="76" t="str">
        <f t="shared" si="1467"/>
        <v/>
      </c>
      <c r="AA866" s="131" t="b">
        <f t="shared" si="1405"/>
        <v>0</v>
      </c>
      <c r="AB866" s="131" t="b">
        <f t="shared" si="1406"/>
        <v>0</v>
      </c>
      <c r="AC866" s="131" t="b">
        <f t="shared" si="1407"/>
        <v>0</v>
      </c>
      <c r="AD866" s="131" t="b">
        <f t="shared" si="1408"/>
        <v>0</v>
      </c>
      <c r="AE866" s="131" t="b">
        <f t="shared" si="1409"/>
        <v>0</v>
      </c>
      <c r="AF866" s="131" t="b">
        <f t="shared" si="1410"/>
        <v>0</v>
      </c>
      <c r="AG866" s="131">
        <f t="shared" si="1483"/>
        <v>0</v>
      </c>
      <c r="AH866" s="131">
        <f t="shared" si="1489"/>
        <v>1</v>
      </c>
      <c r="AI866" s="13">
        <f t="shared" si="1411"/>
        <v>0</v>
      </c>
      <c r="AJ866" s="11">
        <f t="shared" si="1468"/>
        <v>0</v>
      </c>
      <c r="AK866" s="67">
        <f t="shared" si="1469"/>
        <v>1</v>
      </c>
      <c r="AL866" s="118" t="str">
        <f t="shared" si="1470"/>
        <v/>
      </c>
      <c r="AM866" s="118" t="str">
        <f t="shared" si="1471"/>
        <v/>
      </c>
      <c r="AN866" s="118" t="str">
        <f t="shared" si="1472"/>
        <v/>
      </c>
      <c r="AO866" s="118" t="str">
        <f t="shared" si="1473"/>
        <v/>
      </c>
      <c r="AP866" s="118" t="str">
        <f t="shared" si="1474"/>
        <v/>
      </c>
      <c r="AQ866" s="118" t="str">
        <f t="shared" si="1475"/>
        <v/>
      </c>
      <c r="AR866" s="118" t="str">
        <f t="shared" si="1476"/>
        <v/>
      </c>
      <c r="AS866" s="60" t="b">
        <f t="shared" si="1412"/>
        <v>0</v>
      </c>
      <c r="AT866" s="60" t="b">
        <f t="shared" si="1413"/>
        <v>0</v>
      </c>
      <c r="AU866" s="60" t="b">
        <f t="shared" si="1414"/>
        <v>0</v>
      </c>
      <c r="AV866" s="60" t="b">
        <f t="shared" si="1415"/>
        <v>0</v>
      </c>
      <c r="AW866" s="60" t="b">
        <f t="shared" si="1416"/>
        <v>0</v>
      </c>
      <c r="AX866" s="60" t="b">
        <f t="shared" si="1417"/>
        <v>0</v>
      </c>
      <c r="AY866" s="60" t="b">
        <f t="shared" si="1418"/>
        <v>0</v>
      </c>
      <c r="AZ866" s="131">
        <f t="shared" si="1484"/>
        <v>0</v>
      </c>
      <c r="BA866" s="131">
        <f t="shared" si="1490"/>
        <v>1</v>
      </c>
      <c r="BB866" s="13">
        <f t="shared" si="1477"/>
        <v>0</v>
      </c>
      <c r="BC866" s="11">
        <f t="shared" si="1419"/>
        <v>0</v>
      </c>
      <c r="BD866" s="67">
        <f t="shared" si="1478"/>
        <v>1</v>
      </c>
      <c r="BE866" s="76" t="str">
        <f t="shared" si="1420"/>
        <v/>
      </c>
      <c r="BF866" s="76" t="str">
        <f t="shared" si="1421"/>
        <v/>
      </c>
      <c r="BG866" s="76" t="str">
        <f t="shared" si="1422"/>
        <v/>
      </c>
      <c r="BH866" s="76" t="str">
        <f t="shared" si="1423"/>
        <v/>
      </c>
      <c r="BI866" s="76" t="str">
        <f t="shared" si="1424"/>
        <v/>
      </c>
      <c r="BJ866" s="76" t="str">
        <f t="shared" si="1425"/>
        <v/>
      </c>
      <c r="BK866" s="131" t="b">
        <f t="shared" si="1426"/>
        <v>0</v>
      </c>
      <c r="BL866" s="131" t="b">
        <f t="shared" si="1427"/>
        <v>0</v>
      </c>
      <c r="BM866" s="131" t="b">
        <f t="shared" si="1428"/>
        <v>0</v>
      </c>
      <c r="BN866" s="131" t="b">
        <f t="shared" si="1429"/>
        <v>0</v>
      </c>
      <c r="BO866" s="131" t="b">
        <f t="shared" si="1430"/>
        <v>0</v>
      </c>
      <c r="BP866" s="131" t="b">
        <f t="shared" si="1431"/>
        <v>0</v>
      </c>
      <c r="BQ866" s="131">
        <f t="shared" si="1485"/>
        <v>0</v>
      </c>
      <c r="BR866" s="131">
        <f t="shared" si="1491"/>
        <v>1</v>
      </c>
      <c r="BS866" s="92">
        <f t="shared" si="1486"/>
        <v>0</v>
      </c>
      <c r="BT866" s="13">
        <f t="shared" si="1432"/>
        <v>0</v>
      </c>
      <c r="BU866" s="11">
        <f t="shared" si="1479"/>
        <v>0</v>
      </c>
      <c r="BV866" s="67">
        <f t="shared" si="1480"/>
        <v>1</v>
      </c>
      <c r="BW866" s="118" t="str">
        <f t="shared" si="1433"/>
        <v/>
      </c>
      <c r="BX866" s="118" t="str">
        <f t="shared" si="1434"/>
        <v/>
      </c>
      <c r="BY866" s="118" t="str">
        <f t="shared" si="1435"/>
        <v/>
      </c>
      <c r="BZ866" s="118" t="str">
        <f t="shared" si="1436"/>
        <v/>
      </c>
      <c r="CA866" s="118" t="str">
        <f t="shared" si="1437"/>
        <v/>
      </c>
      <c r="CB866" s="118" t="str">
        <f t="shared" si="1438"/>
        <v/>
      </c>
      <c r="CC866" s="118" t="str">
        <f t="shared" si="1439"/>
        <v/>
      </c>
      <c r="CD866" s="60" t="b">
        <f t="shared" si="1440"/>
        <v>0</v>
      </c>
      <c r="CE866" s="60" t="b">
        <f t="shared" si="1441"/>
        <v>0</v>
      </c>
      <c r="CF866" s="60" t="b">
        <f t="shared" si="1442"/>
        <v>0</v>
      </c>
      <c r="CG866" s="60" t="b">
        <f t="shared" si="1443"/>
        <v>0</v>
      </c>
      <c r="CH866" s="60" t="b">
        <f t="shared" si="1444"/>
        <v>0</v>
      </c>
      <c r="CI866" s="60" t="b">
        <f t="shared" si="1445"/>
        <v>0</v>
      </c>
      <c r="CJ866" s="60" t="b">
        <f t="shared" si="1446"/>
        <v>0</v>
      </c>
      <c r="CK866" s="131">
        <f t="shared" si="1487"/>
        <v>0</v>
      </c>
      <c r="CL866" s="131">
        <f t="shared" si="1492"/>
        <v>1</v>
      </c>
      <c r="CM866" s="92">
        <f t="shared" si="1488"/>
        <v>0</v>
      </c>
      <c r="CN866" s="13">
        <f t="shared" si="1481"/>
        <v>0</v>
      </c>
      <c r="CO866" s="11">
        <f t="shared" si="1447"/>
        <v>0</v>
      </c>
      <c r="CP866" s="13">
        <f t="shared" si="1482"/>
        <v>0</v>
      </c>
      <c r="CQ866" s="11">
        <f t="shared" si="1402"/>
        <v>0</v>
      </c>
      <c r="CR866" s="57">
        <f t="shared" si="1403"/>
        <v>0</v>
      </c>
      <c r="CS866" s="57">
        <f t="shared" si="1404"/>
        <v>0</v>
      </c>
      <c r="CT866" s="57">
        <f t="shared" si="1396"/>
        <v>0</v>
      </c>
      <c r="CU866" s="24" t="str">
        <f t="shared" si="1448"/>
        <v/>
      </c>
      <c r="CV866" s="24" t="str">
        <f t="shared" si="1449"/>
        <v/>
      </c>
      <c r="CW866" s="24" t="str">
        <f t="shared" si="1450"/>
        <v/>
      </c>
      <c r="CX866" s="24" t="str">
        <f t="shared" si="1451"/>
        <v/>
      </c>
      <c r="CY866" s="24" t="str">
        <f t="shared" si="1452"/>
        <v/>
      </c>
      <c r="CZ866" s="24" t="str">
        <f t="shared" si="1453"/>
        <v/>
      </c>
      <c r="DA866" s="24" t="str">
        <f t="shared" si="1454"/>
        <v/>
      </c>
      <c r="DB866" s="24" t="str">
        <f t="shared" si="1455"/>
        <v/>
      </c>
      <c r="DC866" s="24" t="str">
        <f t="shared" si="1456"/>
        <v/>
      </c>
      <c r="DD866" s="24" t="str">
        <f t="shared" si="1457"/>
        <v/>
      </c>
      <c r="DE866" s="24" t="str">
        <f t="shared" si="1458"/>
        <v/>
      </c>
      <c r="DF866" s="24" t="str">
        <f t="shared" si="1459"/>
        <v/>
      </c>
      <c r="DG866" s="24" t="str">
        <f t="shared" si="1460"/>
        <v/>
      </c>
      <c r="DJ866" s="39"/>
      <c r="EA866" s="7"/>
    </row>
    <row r="867" spans="2:131" x14ac:dyDescent="0.2">
      <c r="B867" s="61" t="str">
        <f t="shared" si="1399"/>
        <v/>
      </c>
      <c r="C867" s="7" t="str">
        <f t="shared" si="1493"/>
        <v/>
      </c>
      <c r="D867" s="60">
        <f t="shared" si="1400"/>
        <v>0</v>
      </c>
      <c r="E867" s="7" t="str">
        <f t="shared" si="1401"/>
        <v/>
      </c>
      <c r="F867" s="72" t="str">
        <f t="shared" si="1397"/>
        <v/>
      </c>
      <c r="G867" s="108" t="str">
        <f t="shared" si="1398"/>
        <v/>
      </c>
      <c r="H867" s="112">
        <f t="shared" si="1494"/>
        <v>0</v>
      </c>
      <c r="I867" s="112">
        <f t="shared" si="1495"/>
        <v>0</v>
      </c>
      <c r="J867" s="112">
        <f t="shared" si="1496"/>
        <v>0</v>
      </c>
      <c r="K867" s="112">
        <f t="shared" si="1497"/>
        <v>0</v>
      </c>
      <c r="L867" s="112">
        <f t="shared" si="1498"/>
        <v>0</v>
      </c>
      <c r="M867" s="112">
        <f t="shared" si="1499"/>
        <v>0</v>
      </c>
      <c r="N867" s="60"/>
      <c r="O867" s="61"/>
      <c r="P867" s="61"/>
      <c r="Q867" s="61"/>
      <c r="R867" s="61"/>
      <c r="S867" s="7"/>
      <c r="T867" s="67">
        <f t="shared" si="1461"/>
        <v>1</v>
      </c>
      <c r="U867" s="76" t="str">
        <f t="shared" si="1462"/>
        <v/>
      </c>
      <c r="V867" s="76" t="str">
        <f t="shared" si="1463"/>
        <v/>
      </c>
      <c r="W867" s="76" t="str">
        <f t="shared" si="1464"/>
        <v/>
      </c>
      <c r="X867" s="76" t="str">
        <f t="shared" si="1465"/>
        <v/>
      </c>
      <c r="Y867" s="76" t="str">
        <f t="shared" si="1466"/>
        <v/>
      </c>
      <c r="Z867" s="76" t="str">
        <f t="shared" si="1467"/>
        <v/>
      </c>
      <c r="AA867" s="131" t="b">
        <f t="shared" si="1405"/>
        <v>0</v>
      </c>
      <c r="AB867" s="131" t="b">
        <f t="shared" si="1406"/>
        <v>0</v>
      </c>
      <c r="AC867" s="131" t="b">
        <f t="shared" si="1407"/>
        <v>0</v>
      </c>
      <c r="AD867" s="131" t="b">
        <f t="shared" si="1408"/>
        <v>0</v>
      </c>
      <c r="AE867" s="131" t="b">
        <f t="shared" si="1409"/>
        <v>0</v>
      </c>
      <c r="AF867" s="131" t="b">
        <f t="shared" si="1410"/>
        <v>0</v>
      </c>
      <c r="AG867" s="131">
        <f t="shared" si="1483"/>
        <v>0</v>
      </c>
      <c r="AH867" s="131">
        <f t="shared" si="1489"/>
        <v>1</v>
      </c>
      <c r="AI867" s="13">
        <f t="shared" si="1411"/>
        <v>0</v>
      </c>
      <c r="AJ867" s="11">
        <f t="shared" si="1468"/>
        <v>0</v>
      </c>
      <c r="AK867" s="67">
        <f t="shared" si="1469"/>
        <v>1</v>
      </c>
      <c r="AL867" s="118" t="str">
        <f t="shared" si="1470"/>
        <v/>
      </c>
      <c r="AM867" s="118" t="str">
        <f t="shared" si="1471"/>
        <v/>
      </c>
      <c r="AN867" s="118" t="str">
        <f t="shared" si="1472"/>
        <v/>
      </c>
      <c r="AO867" s="118" t="str">
        <f t="shared" si="1473"/>
        <v/>
      </c>
      <c r="AP867" s="118" t="str">
        <f t="shared" si="1474"/>
        <v/>
      </c>
      <c r="AQ867" s="118" t="str">
        <f t="shared" si="1475"/>
        <v/>
      </c>
      <c r="AR867" s="118" t="str">
        <f t="shared" si="1476"/>
        <v/>
      </c>
      <c r="AS867" s="60" t="b">
        <f t="shared" si="1412"/>
        <v>0</v>
      </c>
      <c r="AT867" s="60" t="b">
        <f t="shared" si="1413"/>
        <v>0</v>
      </c>
      <c r="AU867" s="60" t="b">
        <f t="shared" si="1414"/>
        <v>0</v>
      </c>
      <c r="AV867" s="60" t="b">
        <f t="shared" si="1415"/>
        <v>0</v>
      </c>
      <c r="AW867" s="60" t="b">
        <f t="shared" si="1416"/>
        <v>0</v>
      </c>
      <c r="AX867" s="60" t="b">
        <f t="shared" si="1417"/>
        <v>0</v>
      </c>
      <c r="AY867" s="60" t="b">
        <f t="shared" si="1418"/>
        <v>0</v>
      </c>
      <c r="AZ867" s="131">
        <f t="shared" si="1484"/>
        <v>0</v>
      </c>
      <c r="BA867" s="131">
        <f t="shared" si="1490"/>
        <v>1</v>
      </c>
      <c r="BB867" s="13">
        <f t="shared" si="1477"/>
        <v>0</v>
      </c>
      <c r="BC867" s="11">
        <f t="shared" si="1419"/>
        <v>0</v>
      </c>
      <c r="BD867" s="67">
        <f t="shared" si="1478"/>
        <v>1</v>
      </c>
      <c r="BE867" s="76" t="str">
        <f t="shared" si="1420"/>
        <v/>
      </c>
      <c r="BF867" s="76" t="str">
        <f t="shared" si="1421"/>
        <v/>
      </c>
      <c r="BG867" s="76" t="str">
        <f t="shared" si="1422"/>
        <v/>
      </c>
      <c r="BH867" s="76" t="str">
        <f t="shared" si="1423"/>
        <v/>
      </c>
      <c r="BI867" s="76" t="str">
        <f t="shared" si="1424"/>
        <v/>
      </c>
      <c r="BJ867" s="76" t="str">
        <f t="shared" si="1425"/>
        <v/>
      </c>
      <c r="BK867" s="131" t="b">
        <f t="shared" si="1426"/>
        <v>0</v>
      </c>
      <c r="BL867" s="131" t="b">
        <f t="shared" si="1427"/>
        <v>0</v>
      </c>
      <c r="BM867" s="131" t="b">
        <f t="shared" si="1428"/>
        <v>0</v>
      </c>
      <c r="BN867" s="131" t="b">
        <f t="shared" si="1429"/>
        <v>0</v>
      </c>
      <c r="BO867" s="131" t="b">
        <f t="shared" si="1430"/>
        <v>0</v>
      </c>
      <c r="BP867" s="131" t="b">
        <f t="shared" si="1431"/>
        <v>0</v>
      </c>
      <c r="BQ867" s="131">
        <f t="shared" si="1485"/>
        <v>0</v>
      </c>
      <c r="BR867" s="131">
        <f t="shared" si="1491"/>
        <v>1</v>
      </c>
      <c r="BS867" s="92">
        <f t="shared" si="1486"/>
        <v>0</v>
      </c>
      <c r="BT867" s="13">
        <f t="shared" si="1432"/>
        <v>0</v>
      </c>
      <c r="BU867" s="11">
        <f t="shared" si="1479"/>
        <v>0</v>
      </c>
      <c r="BV867" s="67">
        <f t="shared" si="1480"/>
        <v>1</v>
      </c>
      <c r="BW867" s="118" t="str">
        <f t="shared" si="1433"/>
        <v/>
      </c>
      <c r="BX867" s="118" t="str">
        <f t="shared" si="1434"/>
        <v/>
      </c>
      <c r="BY867" s="118" t="str">
        <f t="shared" si="1435"/>
        <v/>
      </c>
      <c r="BZ867" s="118" t="str">
        <f t="shared" si="1436"/>
        <v/>
      </c>
      <c r="CA867" s="118" t="str">
        <f t="shared" si="1437"/>
        <v/>
      </c>
      <c r="CB867" s="118" t="str">
        <f t="shared" si="1438"/>
        <v/>
      </c>
      <c r="CC867" s="118" t="str">
        <f t="shared" si="1439"/>
        <v/>
      </c>
      <c r="CD867" s="60" t="b">
        <f t="shared" si="1440"/>
        <v>0</v>
      </c>
      <c r="CE867" s="60" t="b">
        <f t="shared" si="1441"/>
        <v>0</v>
      </c>
      <c r="CF867" s="60" t="b">
        <f t="shared" si="1442"/>
        <v>0</v>
      </c>
      <c r="CG867" s="60" t="b">
        <f t="shared" si="1443"/>
        <v>0</v>
      </c>
      <c r="CH867" s="60" t="b">
        <f t="shared" si="1444"/>
        <v>0</v>
      </c>
      <c r="CI867" s="60" t="b">
        <f t="shared" si="1445"/>
        <v>0</v>
      </c>
      <c r="CJ867" s="60" t="b">
        <f t="shared" si="1446"/>
        <v>0</v>
      </c>
      <c r="CK867" s="131">
        <f t="shared" si="1487"/>
        <v>0</v>
      </c>
      <c r="CL867" s="131">
        <f t="shared" si="1492"/>
        <v>1</v>
      </c>
      <c r="CM867" s="92">
        <f t="shared" si="1488"/>
        <v>0</v>
      </c>
      <c r="CN867" s="13">
        <f t="shared" si="1481"/>
        <v>0</v>
      </c>
      <c r="CO867" s="11">
        <f t="shared" si="1447"/>
        <v>0</v>
      </c>
      <c r="CP867" s="13">
        <f t="shared" si="1482"/>
        <v>0</v>
      </c>
      <c r="CQ867" s="11">
        <f t="shared" si="1402"/>
        <v>0</v>
      </c>
      <c r="CR867" s="57">
        <f t="shared" si="1403"/>
        <v>0</v>
      </c>
      <c r="CS867" s="57">
        <f t="shared" si="1404"/>
        <v>0</v>
      </c>
      <c r="CT867" s="57">
        <f t="shared" si="1396"/>
        <v>0</v>
      </c>
      <c r="CU867" s="24" t="str">
        <f t="shared" si="1448"/>
        <v/>
      </c>
      <c r="CV867" s="24" t="str">
        <f t="shared" si="1449"/>
        <v/>
      </c>
      <c r="CW867" s="24" t="str">
        <f t="shared" si="1450"/>
        <v/>
      </c>
      <c r="CX867" s="24" t="str">
        <f t="shared" si="1451"/>
        <v/>
      </c>
      <c r="CY867" s="24" t="str">
        <f t="shared" si="1452"/>
        <v/>
      </c>
      <c r="CZ867" s="24" t="str">
        <f t="shared" si="1453"/>
        <v/>
      </c>
      <c r="DA867" s="24" t="str">
        <f t="shared" si="1454"/>
        <v/>
      </c>
      <c r="DB867" s="24" t="str">
        <f t="shared" si="1455"/>
        <v/>
      </c>
      <c r="DC867" s="24" t="str">
        <f t="shared" si="1456"/>
        <v/>
      </c>
      <c r="DD867" s="24" t="str">
        <f t="shared" si="1457"/>
        <v/>
      </c>
      <c r="DE867" s="24" t="str">
        <f t="shared" si="1458"/>
        <v/>
      </c>
      <c r="DF867" s="24" t="str">
        <f t="shared" si="1459"/>
        <v/>
      </c>
      <c r="DG867" s="24" t="str">
        <f t="shared" si="1460"/>
        <v/>
      </c>
      <c r="DJ867" s="39"/>
      <c r="EA867" s="7"/>
    </row>
    <row r="868" spans="2:131" x14ac:dyDescent="0.2">
      <c r="B868" s="61" t="str">
        <f t="shared" si="1399"/>
        <v/>
      </c>
      <c r="C868" s="7" t="str">
        <f t="shared" si="1493"/>
        <v/>
      </c>
      <c r="D868" s="60">
        <f t="shared" si="1400"/>
        <v>0</v>
      </c>
      <c r="E868" s="7" t="str">
        <f t="shared" si="1401"/>
        <v/>
      </c>
      <c r="F868" s="72" t="str">
        <f t="shared" si="1397"/>
        <v/>
      </c>
      <c r="G868" s="108" t="str">
        <f t="shared" si="1398"/>
        <v/>
      </c>
      <c r="H868" s="112">
        <f t="shared" si="1494"/>
        <v>0</v>
      </c>
      <c r="I868" s="112">
        <f t="shared" si="1495"/>
        <v>0</v>
      </c>
      <c r="J868" s="112">
        <f t="shared" si="1496"/>
        <v>0</v>
      </c>
      <c r="K868" s="112">
        <f t="shared" si="1497"/>
        <v>0</v>
      </c>
      <c r="L868" s="112">
        <f t="shared" si="1498"/>
        <v>0</v>
      </c>
      <c r="M868" s="112">
        <f t="shared" si="1499"/>
        <v>0</v>
      </c>
      <c r="N868" s="60"/>
      <c r="O868" s="61"/>
      <c r="P868" s="61"/>
      <c r="Q868" s="61"/>
      <c r="R868" s="61"/>
      <c r="S868" s="7"/>
      <c r="T868" s="67">
        <f t="shared" si="1461"/>
        <v>1</v>
      </c>
      <c r="U868" s="76" t="str">
        <f t="shared" si="1462"/>
        <v/>
      </c>
      <c r="V868" s="76" t="str">
        <f t="shared" si="1463"/>
        <v/>
      </c>
      <c r="W868" s="76" t="str">
        <f t="shared" si="1464"/>
        <v/>
      </c>
      <c r="X868" s="76" t="str">
        <f t="shared" si="1465"/>
        <v/>
      </c>
      <c r="Y868" s="76" t="str">
        <f t="shared" si="1466"/>
        <v/>
      </c>
      <c r="Z868" s="76" t="str">
        <f t="shared" si="1467"/>
        <v/>
      </c>
      <c r="AA868" s="131" t="b">
        <f t="shared" si="1405"/>
        <v>0</v>
      </c>
      <c r="AB868" s="131" t="b">
        <f t="shared" si="1406"/>
        <v>0</v>
      </c>
      <c r="AC868" s="131" t="b">
        <f t="shared" si="1407"/>
        <v>0</v>
      </c>
      <c r="AD868" s="131" t="b">
        <f t="shared" si="1408"/>
        <v>0</v>
      </c>
      <c r="AE868" s="131" t="b">
        <f t="shared" si="1409"/>
        <v>0</v>
      </c>
      <c r="AF868" s="131" t="b">
        <f t="shared" si="1410"/>
        <v>0</v>
      </c>
      <c r="AG868" s="131">
        <f t="shared" si="1483"/>
        <v>0</v>
      </c>
      <c r="AH868" s="131">
        <f t="shared" si="1489"/>
        <v>1</v>
      </c>
      <c r="AI868" s="13">
        <f t="shared" si="1411"/>
        <v>0</v>
      </c>
      <c r="AJ868" s="11">
        <f t="shared" si="1468"/>
        <v>0</v>
      </c>
      <c r="AK868" s="67">
        <f t="shared" si="1469"/>
        <v>1</v>
      </c>
      <c r="AL868" s="118" t="str">
        <f t="shared" si="1470"/>
        <v/>
      </c>
      <c r="AM868" s="118" t="str">
        <f t="shared" si="1471"/>
        <v/>
      </c>
      <c r="AN868" s="118" t="str">
        <f t="shared" si="1472"/>
        <v/>
      </c>
      <c r="AO868" s="118" t="str">
        <f t="shared" si="1473"/>
        <v/>
      </c>
      <c r="AP868" s="118" t="str">
        <f t="shared" si="1474"/>
        <v/>
      </c>
      <c r="AQ868" s="118" t="str">
        <f t="shared" si="1475"/>
        <v/>
      </c>
      <c r="AR868" s="118" t="str">
        <f t="shared" si="1476"/>
        <v/>
      </c>
      <c r="AS868" s="60" t="b">
        <f t="shared" si="1412"/>
        <v>0</v>
      </c>
      <c r="AT868" s="60" t="b">
        <f t="shared" si="1413"/>
        <v>0</v>
      </c>
      <c r="AU868" s="60" t="b">
        <f t="shared" si="1414"/>
        <v>0</v>
      </c>
      <c r="AV868" s="60" t="b">
        <f t="shared" si="1415"/>
        <v>0</v>
      </c>
      <c r="AW868" s="60" t="b">
        <f t="shared" si="1416"/>
        <v>0</v>
      </c>
      <c r="AX868" s="60" t="b">
        <f t="shared" si="1417"/>
        <v>0</v>
      </c>
      <c r="AY868" s="60" t="b">
        <f t="shared" si="1418"/>
        <v>0</v>
      </c>
      <c r="AZ868" s="131">
        <f t="shared" si="1484"/>
        <v>0</v>
      </c>
      <c r="BA868" s="131">
        <f t="shared" si="1490"/>
        <v>1</v>
      </c>
      <c r="BB868" s="13">
        <f t="shared" si="1477"/>
        <v>0</v>
      </c>
      <c r="BC868" s="11">
        <f t="shared" si="1419"/>
        <v>0</v>
      </c>
      <c r="BD868" s="67">
        <f t="shared" si="1478"/>
        <v>1</v>
      </c>
      <c r="BE868" s="76" t="str">
        <f t="shared" si="1420"/>
        <v/>
      </c>
      <c r="BF868" s="76" t="str">
        <f t="shared" si="1421"/>
        <v/>
      </c>
      <c r="BG868" s="76" t="str">
        <f t="shared" si="1422"/>
        <v/>
      </c>
      <c r="BH868" s="76" t="str">
        <f t="shared" si="1423"/>
        <v/>
      </c>
      <c r="BI868" s="76" t="str">
        <f t="shared" si="1424"/>
        <v/>
      </c>
      <c r="BJ868" s="76" t="str">
        <f t="shared" si="1425"/>
        <v/>
      </c>
      <c r="BK868" s="131" t="b">
        <f t="shared" si="1426"/>
        <v>0</v>
      </c>
      <c r="BL868" s="131" t="b">
        <f t="shared" si="1427"/>
        <v>0</v>
      </c>
      <c r="BM868" s="131" t="b">
        <f t="shared" si="1428"/>
        <v>0</v>
      </c>
      <c r="BN868" s="131" t="b">
        <f t="shared" si="1429"/>
        <v>0</v>
      </c>
      <c r="BO868" s="131" t="b">
        <f t="shared" si="1430"/>
        <v>0</v>
      </c>
      <c r="BP868" s="131" t="b">
        <f t="shared" si="1431"/>
        <v>0</v>
      </c>
      <c r="BQ868" s="131">
        <f t="shared" si="1485"/>
        <v>0</v>
      </c>
      <c r="BR868" s="131">
        <f t="shared" si="1491"/>
        <v>1</v>
      </c>
      <c r="BS868" s="92">
        <f t="shared" si="1486"/>
        <v>0</v>
      </c>
      <c r="BT868" s="13">
        <f t="shared" si="1432"/>
        <v>0</v>
      </c>
      <c r="BU868" s="11">
        <f t="shared" si="1479"/>
        <v>0</v>
      </c>
      <c r="BV868" s="67">
        <f t="shared" si="1480"/>
        <v>1</v>
      </c>
      <c r="BW868" s="118" t="str">
        <f t="shared" si="1433"/>
        <v/>
      </c>
      <c r="BX868" s="118" t="str">
        <f t="shared" si="1434"/>
        <v/>
      </c>
      <c r="BY868" s="118" t="str">
        <f t="shared" si="1435"/>
        <v/>
      </c>
      <c r="BZ868" s="118" t="str">
        <f t="shared" si="1436"/>
        <v/>
      </c>
      <c r="CA868" s="118" t="str">
        <f t="shared" si="1437"/>
        <v/>
      </c>
      <c r="CB868" s="118" t="str">
        <f t="shared" si="1438"/>
        <v/>
      </c>
      <c r="CC868" s="118" t="str">
        <f t="shared" si="1439"/>
        <v/>
      </c>
      <c r="CD868" s="60" t="b">
        <f t="shared" si="1440"/>
        <v>0</v>
      </c>
      <c r="CE868" s="60" t="b">
        <f t="shared" si="1441"/>
        <v>0</v>
      </c>
      <c r="CF868" s="60" t="b">
        <f t="shared" si="1442"/>
        <v>0</v>
      </c>
      <c r="CG868" s="60" t="b">
        <f t="shared" si="1443"/>
        <v>0</v>
      </c>
      <c r="CH868" s="60" t="b">
        <f t="shared" si="1444"/>
        <v>0</v>
      </c>
      <c r="CI868" s="60" t="b">
        <f t="shared" si="1445"/>
        <v>0</v>
      </c>
      <c r="CJ868" s="60" t="b">
        <f t="shared" si="1446"/>
        <v>0</v>
      </c>
      <c r="CK868" s="131">
        <f t="shared" si="1487"/>
        <v>0</v>
      </c>
      <c r="CL868" s="131">
        <f t="shared" si="1492"/>
        <v>1</v>
      </c>
      <c r="CM868" s="92">
        <f t="shared" si="1488"/>
        <v>0</v>
      </c>
      <c r="CN868" s="13">
        <f t="shared" si="1481"/>
        <v>0</v>
      </c>
      <c r="CO868" s="11">
        <f t="shared" si="1447"/>
        <v>0</v>
      </c>
      <c r="CP868" s="13">
        <f t="shared" si="1482"/>
        <v>0</v>
      </c>
      <c r="CQ868" s="11">
        <f t="shared" si="1402"/>
        <v>0</v>
      </c>
      <c r="CR868" s="57">
        <f t="shared" si="1403"/>
        <v>0</v>
      </c>
      <c r="CS868" s="57">
        <f t="shared" si="1404"/>
        <v>0</v>
      </c>
      <c r="CT868" s="57">
        <f t="shared" si="1396"/>
        <v>0</v>
      </c>
      <c r="CU868" s="24" t="str">
        <f t="shared" si="1448"/>
        <v/>
      </c>
      <c r="CV868" s="24" t="str">
        <f t="shared" si="1449"/>
        <v/>
      </c>
      <c r="CW868" s="24" t="str">
        <f t="shared" si="1450"/>
        <v/>
      </c>
      <c r="CX868" s="24" t="str">
        <f t="shared" si="1451"/>
        <v/>
      </c>
      <c r="CY868" s="24" t="str">
        <f t="shared" si="1452"/>
        <v/>
      </c>
      <c r="CZ868" s="24" t="str">
        <f t="shared" si="1453"/>
        <v/>
      </c>
      <c r="DA868" s="24" t="str">
        <f t="shared" si="1454"/>
        <v/>
      </c>
      <c r="DB868" s="24" t="str">
        <f t="shared" si="1455"/>
        <v/>
      </c>
      <c r="DC868" s="24" t="str">
        <f t="shared" si="1456"/>
        <v/>
      </c>
      <c r="DD868" s="24" t="str">
        <f t="shared" si="1457"/>
        <v/>
      </c>
      <c r="DE868" s="24" t="str">
        <f t="shared" si="1458"/>
        <v/>
      </c>
      <c r="DF868" s="24" t="str">
        <f t="shared" si="1459"/>
        <v/>
      </c>
      <c r="DG868" s="24" t="str">
        <f t="shared" si="1460"/>
        <v/>
      </c>
      <c r="DJ868" s="39"/>
      <c r="EA868" s="7"/>
    </row>
    <row r="869" spans="2:131" x14ac:dyDescent="0.2">
      <c r="B869" s="61" t="str">
        <f t="shared" si="1399"/>
        <v/>
      </c>
      <c r="C869" s="7" t="str">
        <f t="shared" si="1493"/>
        <v/>
      </c>
      <c r="D869" s="60">
        <f t="shared" si="1400"/>
        <v>0</v>
      </c>
      <c r="E869" s="7" t="str">
        <f t="shared" si="1401"/>
        <v/>
      </c>
      <c r="F869" s="72" t="str">
        <f t="shared" si="1397"/>
        <v/>
      </c>
      <c r="G869" s="108" t="str">
        <f t="shared" si="1398"/>
        <v/>
      </c>
      <c r="H869" s="112">
        <f t="shared" si="1494"/>
        <v>0</v>
      </c>
      <c r="I869" s="112">
        <f t="shared" si="1495"/>
        <v>0</v>
      </c>
      <c r="J869" s="112">
        <f t="shared" si="1496"/>
        <v>0</v>
      </c>
      <c r="K869" s="112">
        <f t="shared" si="1497"/>
        <v>0</v>
      </c>
      <c r="L869" s="112">
        <f t="shared" si="1498"/>
        <v>0</v>
      </c>
      <c r="M869" s="112">
        <f t="shared" si="1499"/>
        <v>0</v>
      </c>
      <c r="N869" s="60"/>
      <c r="O869" s="61"/>
      <c r="P869" s="61"/>
      <c r="Q869" s="61"/>
      <c r="R869" s="61"/>
      <c r="S869" s="7"/>
      <c r="T869" s="67">
        <f t="shared" si="1461"/>
        <v>1</v>
      </c>
      <c r="U869" s="76" t="str">
        <f t="shared" si="1462"/>
        <v/>
      </c>
      <c r="V869" s="76" t="str">
        <f t="shared" si="1463"/>
        <v/>
      </c>
      <c r="W869" s="76" t="str">
        <f t="shared" si="1464"/>
        <v/>
      </c>
      <c r="X869" s="76" t="str">
        <f t="shared" si="1465"/>
        <v/>
      </c>
      <c r="Y869" s="76" t="str">
        <f t="shared" si="1466"/>
        <v/>
      </c>
      <c r="Z869" s="76" t="str">
        <f t="shared" si="1467"/>
        <v/>
      </c>
      <c r="AA869" s="131" t="b">
        <f t="shared" si="1405"/>
        <v>0</v>
      </c>
      <c r="AB869" s="131" t="b">
        <f t="shared" si="1406"/>
        <v>0</v>
      </c>
      <c r="AC869" s="131" t="b">
        <f t="shared" si="1407"/>
        <v>0</v>
      </c>
      <c r="AD869" s="131" t="b">
        <f t="shared" si="1408"/>
        <v>0</v>
      </c>
      <c r="AE869" s="131" t="b">
        <f t="shared" si="1409"/>
        <v>0</v>
      </c>
      <c r="AF869" s="131" t="b">
        <f t="shared" si="1410"/>
        <v>0</v>
      </c>
      <c r="AG869" s="131">
        <f t="shared" si="1483"/>
        <v>0</v>
      </c>
      <c r="AH869" s="131">
        <f t="shared" si="1489"/>
        <v>1</v>
      </c>
      <c r="AI869" s="13">
        <f t="shared" si="1411"/>
        <v>0</v>
      </c>
      <c r="AJ869" s="11">
        <f t="shared" si="1468"/>
        <v>0</v>
      </c>
      <c r="AK869" s="67">
        <f t="shared" si="1469"/>
        <v>1</v>
      </c>
      <c r="AL869" s="118" t="str">
        <f t="shared" si="1470"/>
        <v/>
      </c>
      <c r="AM869" s="118" t="str">
        <f t="shared" si="1471"/>
        <v/>
      </c>
      <c r="AN869" s="118" t="str">
        <f t="shared" si="1472"/>
        <v/>
      </c>
      <c r="AO869" s="118" t="str">
        <f t="shared" si="1473"/>
        <v/>
      </c>
      <c r="AP869" s="118" t="str">
        <f t="shared" si="1474"/>
        <v/>
      </c>
      <c r="AQ869" s="118" t="str">
        <f t="shared" si="1475"/>
        <v/>
      </c>
      <c r="AR869" s="118" t="str">
        <f t="shared" si="1476"/>
        <v/>
      </c>
      <c r="AS869" s="60" t="b">
        <f t="shared" si="1412"/>
        <v>0</v>
      </c>
      <c r="AT869" s="60" t="b">
        <f t="shared" si="1413"/>
        <v>0</v>
      </c>
      <c r="AU869" s="60" t="b">
        <f t="shared" si="1414"/>
        <v>0</v>
      </c>
      <c r="AV869" s="60" t="b">
        <f t="shared" si="1415"/>
        <v>0</v>
      </c>
      <c r="AW869" s="60" t="b">
        <f t="shared" si="1416"/>
        <v>0</v>
      </c>
      <c r="AX869" s="60" t="b">
        <f t="shared" si="1417"/>
        <v>0</v>
      </c>
      <c r="AY869" s="60" t="b">
        <f t="shared" si="1418"/>
        <v>0</v>
      </c>
      <c r="AZ869" s="131">
        <f t="shared" si="1484"/>
        <v>0</v>
      </c>
      <c r="BA869" s="131">
        <f t="shared" si="1490"/>
        <v>1</v>
      </c>
      <c r="BB869" s="13">
        <f t="shared" si="1477"/>
        <v>0</v>
      </c>
      <c r="BC869" s="11">
        <f t="shared" si="1419"/>
        <v>0</v>
      </c>
      <c r="BD869" s="67">
        <f t="shared" si="1478"/>
        <v>1</v>
      </c>
      <c r="BE869" s="76" t="str">
        <f t="shared" si="1420"/>
        <v/>
      </c>
      <c r="BF869" s="76" t="str">
        <f t="shared" si="1421"/>
        <v/>
      </c>
      <c r="BG869" s="76" t="str">
        <f t="shared" si="1422"/>
        <v/>
      </c>
      <c r="BH869" s="76" t="str">
        <f t="shared" si="1423"/>
        <v/>
      </c>
      <c r="BI869" s="76" t="str">
        <f t="shared" si="1424"/>
        <v/>
      </c>
      <c r="BJ869" s="76" t="str">
        <f t="shared" si="1425"/>
        <v/>
      </c>
      <c r="BK869" s="131" t="b">
        <f t="shared" si="1426"/>
        <v>0</v>
      </c>
      <c r="BL869" s="131" t="b">
        <f t="shared" si="1427"/>
        <v>0</v>
      </c>
      <c r="BM869" s="131" t="b">
        <f t="shared" si="1428"/>
        <v>0</v>
      </c>
      <c r="BN869" s="131" t="b">
        <f t="shared" si="1429"/>
        <v>0</v>
      </c>
      <c r="BO869" s="131" t="b">
        <f t="shared" si="1430"/>
        <v>0</v>
      </c>
      <c r="BP869" s="131" t="b">
        <f t="shared" si="1431"/>
        <v>0</v>
      </c>
      <c r="BQ869" s="131">
        <f t="shared" si="1485"/>
        <v>0</v>
      </c>
      <c r="BR869" s="131">
        <f t="shared" si="1491"/>
        <v>1</v>
      </c>
      <c r="BS869" s="92">
        <f t="shared" si="1486"/>
        <v>0</v>
      </c>
      <c r="BT869" s="13">
        <f t="shared" si="1432"/>
        <v>0</v>
      </c>
      <c r="BU869" s="11">
        <f t="shared" si="1479"/>
        <v>0</v>
      </c>
      <c r="BV869" s="67">
        <f t="shared" si="1480"/>
        <v>1</v>
      </c>
      <c r="BW869" s="118" t="str">
        <f t="shared" si="1433"/>
        <v/>
      </c>
      <c r="BX869" s="118" t="str">
        <f t="shared" si="1434"/>
        <v/>
      </c>
      <c r="BY869" s="118" t="str">
        <f t="shared" si="1435"/>
        <v/>
      </c>
      <c r="BZ869" s="118" t="str">
        <f t="shared" si="1436"/>
        <v/>
      </c>
      <c r="CA869" s="118" t="str">
        <f t="shared" si="1437"/>
        <v/>
      </c>
      <c r="CB869" s="118" t="str">
        <f t="shared" si="1438"/>
        <v/>
      </c>
      <c r="CC869" s="118" t="str">
        <f t="shared" si="1439"/>
        <v/>
      </c>
      <c r="CD869" s="60" t="b">
        <f t="shared" si="1440"/>
        <v>0</v>
      </c>
      <c r="CE869" s="60" t="b">
        <f t="shared" si="1441"/>
        <v>0</v>
      </c>
      <c r="CF869" s="60" t="b">
        <f t="shared" si="1442"/>
        <v>0</v>
      </c>
      <c r="CG869" s="60" t="b">
        <f t="shared" si="1443"/>
        <v>0</v>
      </c>
      <c r="CH869" s="60" t="b">
        <f t="shared" si="1444"/>
        <v>0</v>
      </c>
      <c r="CI869" s="60" t="b">
        <f t="shared" si="1445"/>
        <v>0</v>
      </c>
      <c r="CJ869" s="60" t="b">
        <f t="shared" si="1446"/>
        <v>0</v>
      </c>
      <c r="CK869" s="131">
        <f t="shared" si="1487"/>
        <v>0</v>
      </c>
      <c r="CL869" s="131">
        <f t="shared" si="1492"/>
        <v>1</v>
      </c>
      <c r="CM869" s="92">
        <f t="shared" si="1488"/>
        <v>0</v>
      </c>
      <c r="CN869" s="13">
        <f t="shared" si="1481"/>
        <v>0</v>
      </c>
      <c r="CO869" s="11">
        <f t="shared" si="1447"/>
        <v>0</v>
      </c>
      <c r="CP869" s="13">
        <f t="shared" si="1482"/>
        <v>0</v>
      </c>
      <c r="CQ869" s="11">
        <f t="shared" si="1402"/>
        <v>0</v>
      </c>
      <c r="CR869" s="57">
        <f t="shared" si="1403"/>
        <v>0</v>
      </c>
      <c r="CS869" s="57">
        <f t="shared" si="1404"/>
        <v>0</v>
      </c>
      <c r="CT869" s="57">
        <f t="shared" si="1396"/>
        <v>0</v>
      </c>
      <c r="CU869" s="24" t="str">
        <f t="shared" si="1448"/>
        <v/>
      </c>
      <c r="CV869" s="24" t="str">
        <f t="shared" si="1449"/>
        <v/>
      </c>
      <c r="CW869" s="24" t="str">
        <f t="shared" si="1450"/>
        <v/>
      </c>
      <c r="CX869" s="24" t="str">
        <f t="shared" si="1451"/>
        <v/>
      </c>
      <c r="CY869" s="24" t="str">
        <f t="shared" si="1452"/>
        <v/>
      </c>
      <c r="CZ869" s="24" t="str">
        <f t="shared" si="1453"/>
        <v/>
      </c>
      <c r="DA869" s="24" t="str">
        <f t="shared" si="1454"/>
        <v/>
      </c>
      <c r="DB869" s="24" t="str">
        <f t="shared" si="1455"/>
        <v/>
      </c>
      <c r="DC869" s="24" t="str">
        <f t="shared" si="1456"/>
        <v/>
      </c>
      <c r="DD869" s="24" t="str">
        <f t="shared" si="1457"/>
        <v/>
      </c>
      <c r="DE869" s="24" t="str">
        <f t="shared" si="1458"/>
        <v/>
      </c>
      <c r="DF869" s="24" t="str">
        <f t="shared" si="1459"/>
        <v/>
      </c>
      <c r="DG869" s="24" t="str">
        <f t="shared" si="1460"/>
        <v/>
      </c>
      <c r="DJ869" s="39"/>
      <c r="EA869" s="7"/>
    </row>
    <row r="870" spans="2:131" x14ac:dyDescent="0.2">
      <c r="B870" s="61" t="str">
        <f t="shared" si="1399"/>
        <v/>
      </c>
      <c r="C870" s="7" t="str">
        <f t="shared" si="1493"/>
        <v/>
      </c>
      <c r="D870" s="60">
        <f t="shared" si="1400"/>
        <v>0</v>
      </c>
      <c r="E870" s="7" t="str">
        <f t="shared" si="1401"/>
        <v/>
      </c>
      <c r="F870" s="72" t="str">
        <f t="shared" si="1397"/>
        <v/>
      </c>
      <c r="G870" s="108" t="str">
        <f t="shared" si="1398"/>
        <v/>
      </c>
      <c r="H870" s="112">
        <f t="shared" si="1494"/>
        <v>0</v>
      </c>
      <c r="I870" s="112">
        <f t="shared" si="1495"/>
        <v>0</v>
      </c>
      <c r="J870" s="112">
        <f t="shared" si="1496"/>
        <v>0</v>
      </c>
      <c r="K870" s="112">
        <f t="shared" si="1497"/>
        <v>0</v>
      </c>
      <c r="L870" s="112">
        <f t="shared" si="1498"/>
        <v>0</v>
      </c>
      <c r="M870" s="112">
        <f t="shared" si="1499"/>
        <v>0</v>
      </c>
      <c r="N870" s="60"/>
      <c r="O870" s="61"/>
      <c r="P870" s="61"/>
      <c r="Q870" s="61"/>
      <c r="R870" s="61"/>
      <c r="S870" s="7"/>
      <c r="T870" s="67">
        <f t="shared" si="1461"/>
        <v>1</v>
      </c>
      <c r="U870" s="76" t="str">
        <f t="shared" si="1462"/>
        <v/>
      </c>
      <c r="V870" s="76" t="str">
        <f t="shared" si="1463"/>
        <v/>
      </c>
      <c r="W870" s="76" t="str">
        <f t="shared" si="1464"/>
        <v/>
      </c>
      <c r="X870" s="76" t="str">
        <f t="shared" si="1465"/>
        <v/>
      </c>
      <c r="Y870" s="76" t="str">
        <f t="shared" si="1466"/>
        <v/>
      </c>
      <c r="Z870" s="76" t="str">
        <f t="shared" si="1467"/>
        <v/>
      </c>
      <c r="AA870" s="131" t="b">
        <f t="shared" si="1405"/>
        <v>0</v>
      </c>
      <c r="AB870" s="131" t="b">
        <f t="shared" si="1406"/>
        <v>0</v>
      </c>
      <c r="AC870" s="131" t="b">
        <f t="shared" si="1407"/>
        <v>0</v>
      </c>
      <c r="AD870" s="131" t="b">
        <f t="shared" si="1408"/>
        <v>0</v>
      </c>
      <c r="AE870" s="131" t="b">
        <f t="shared" si="1409"/>
        <v>0</v>
      </c>
      <c r="AF870" s="131" t="b">
        <f t="shared" si="1410"/>
        <v>0</v>
      </c>
      <c r="AG870" s="131">
        <f t="shared" si="1483"/>
        <v>0</v>
      </c>
      <c r="AH870" s="131">
        <f t="shared" si="1489"/>
        <v>1</v>
      </c>
      <c r="AI870" s="13">
        <f t="shared" si="1411"/>
        <v>0</v>
      </c>
      <c r="AJ870" s="11">
        <f t="shared" si="1468"/>
        <v>0</v>
      </c>
      <c r="AK870" s="67">
        <f t="shared" si="1469"/>
        <v>1</v>
      </c>
      <c r="AL870" s="118" t="str">
        <f t="shared" si="1470"/>
        <v/>
      </c>
      <c r="AM870" s="118" t="str">
        <f t="shared" si="1471"/>
        <v/>
      </c>
      <c r="AN870" s="118" t="str">
        <f t="shared" si="1472"/>
        <v/>
      </c>
      <c r="AO870" s="118" t="str">
        <f t="shared" si="1473"/>
        <v/>
      </c>
      <c r="AP870" s="118" t="str">
        <f t="shared" si="1474"/>
        <v/>
      </c>
      <c r="AQ870" s="118" t="str">
        <f t="shared" si="1475"/>
        <v/>
      </c>
      <c r="AR870" s="118" t="str">
        <f t="shared" si="1476"/>
        <v/>
      </c>
      <c r="AS870" s="60" t="b">
        <f t="shared" si="1412"/>
        <v>0</v>
      </c>
      <c r="AT870" s="60" t="b">
        <f t="shared" si="1413"/>
        <v>0</v>
      </c>
      <c r="AU870" s="60" t="b">
        <f t="shared" si="1414"/>
        <v>0</v>
      </c>
      <c r="AV870" s="60" t="b">
        <f t="shared" si="1415"/>
        <v>0</v>
      </c>
      <c r="AW870" s="60" t="b">
        <f t="shared" si="1416"/>
        <v>0</v>
      </c>
      <c r="AX870" s="60" t="b">
        <f t="shared" si="1417"/>
        <v>0</v>
      </c>
      <c r="AY870" s="60" t="b">
        <f t="shared" si="1418"/>
        <v>0</v>
      </c>
      <c r="AZ870" s="131">
        <f t="shared" si="1484"/>
        <v>0</v>
      </c>
      <c r="BA870" s="131">
        <f t="shared" si="1490"/>
        <v>1</v>
      </c>
      <c r="BB870" s="13">
        <f t="shared" si="1477"/>
        <v>0</v>
      </c>
      <c r="BC870" s="11">
        <f t="shared" si="1419"/>
        <v>0</v>
      </c>
      <c r="BD870" s="67">
        <f t="shared" si="1478"/>
        <v>1</v>
      </c>
      <c r="BE870" s="76" t="str">
        <f t="shared" si="1420"/>
        <v/>
      </c>
      <c r="BF870" s="76" t="str">
        <f t="shared" si="1421"/>
        <v/>
      </c>
      <c r="BG870" s="76" t="str">
        <f t="shared" si="1422"/>
        <v/>
      </c>
      <c r="BH870" s="76" t="str">
        <f t="shared" si="1423"/>
        <v/>
      </c>
      <c r="BI870" s="76" t="str">
        <f t="shared" si="1424"/>
        <v/>
      </c>
      <c r="BJ870" s="76" t="str">
        <f t="shared" si="1425"/>
        <v/>
      </c>
      <c r="BK870" s="131" t="b">
        <f t="shared" si="1426"/>
        <v>0</v>
      </c>
      <c r="BL870" s="131" t="b">
        <f t="shared" si="1427"/>
        <v>0</v>
      </c>
      <c r="BM870" s="131" t="b">
        <f t="shared" si="1428"/>
        <v>0</v>
      </c>
      <c r="BN870" s="131" t="b">
        <f t="shared" si="1429"/>
        <v>0</v>
      </c>
      <c r="BO870" s="131" t="b">
        <f t="shared" si="1430"/>
        <v>0</v>
      </c>
      <c r="BP870" s="131" t="b">
        <f t="shared" si="1431"/>
        <v>0</v>
      </c>
      <c r="BQ870" s="131">
        <f t="shared" si="1485"/>
        <v>0</v>
      </c>
      <c r="BR870" s="131">
        <f t="shared" si="1491"/>
        <v>1</v>
      </c>
      <c r="BS870" s="92">
        <f t="shared" si="1486"/>
        <v>0</v>
      </c>
      <c r="BT870" s="13">
        <f t="shared" si="1432"/>
        <v>0</v>
      </c>
      <c r="BU870" s="11">
        <f t="shared" si="1479"/>
        <v>0</v>
      </c>
      <c r="BV870" s="67">
        <f t="shared" si="1480"/>
        <v>1</v>
      </c>
      <c r="BW870" s="118" t="str">
        <f t="shared" si="1433"/>
        <v/>
      </c>
      <c r="BX870" s="118" t="str">
        <f t="shared" si="1434"/>
        <v/>
      </c>
      <c r="BY870" s="118" t="str">
        <f t="shared" si="1435"/>
        <v/>
      </c>
      <c r="BZ870" s="118" t="str">
        <f t="shared" si="1436"/>
        <v/>
      </c>
      <c r="CA870" s="118" t="str">
        <f t="shared" si="1437"/>
        <v/>
      </c>
      <c r="CB870" s="118" t="str">
        <f t="shared" si="1438"/>
        <v/>
      </c>
      <c r="CC870" s="118" t="str">
        <f t="shared" si="1439"/>
        <v/>
      </c>
      <c r="CD870" s="60" t="b">
        <f t="shared" si="1440"/>
        <v>0</v>
      </c>
      <c r="CE870" s="60" t="b">
        <f t="shared" si="1441"/>
        <v>0</v>
      </c>
      <c r="CF870" s="60" t="b">
        <f t="shared" si="1442"/>
        <v>0</v>
      </c>
      <c r="CG870" s="60" t="b">
        <f t="shared" si="1443"/>
        <v>0</v>
      </c>
      <c r="CH870" s="60" t="b">
        <f t="shared" si="1444"/>
        <v>0</v>
      </c>
      <c r="CI870" s="60" t="b">
        <f t="shared" si="1445"/>
        <v>0</v>
      </c>
      <c r="CJ870" s="60" t="b">
        <f t="shared" si="1446"/>
        <v>0</v>
      </c>
      <c r="CK870" s="131">
        <f t="shared" si="1487"/>
        <v>0</v>
      </c>
      <c r="CL870" s="131">
        <f t="shared" si="1492"/>
        <v>1</v>
      </c>
      <c r="CM870" s="92">
        <f t="shared" si="1488"/>
        <v>0</v>
      </c>
      <c r="CN870" s="13">
        <f t="shared" si="1481"/>
        <v>0</v>
      </c>
      <c r="CO870" s="11">
        <f t="shared" si="1447"/>
        <v>0</v>
      </c>
      <c r="CP870" s="13">
        <f t="shared" si="1482"/>
        <v>0</v>
      </c>
      <c r="CQ870" s="11">
        <f t="shared" si="1402"/>
        <v>0</v>
      </c>
      <c r="CR870" s="57">
        <f t="shared" si="1403"/>
        <v>0</v>
      </c>
      <c r="CS870" s="57">
        <f t="shared" si="1404"/>
        <v>0</v>
      </c>
      <c r="CT870" s="57">
        <f t="shared" si="1396"/>
        <v>0</v>
      </c>
      <c r="CU870" s="24" t="str">
        <f t="shared" si="1448"/>
        <v/>
      </c>
      <c r="CV870" s="24" t="str">
        <f t="shared" si="1449"/>
        <v/>
      </c>
      <c r="CW870" s="24" t="str">
        <f t="shared" si="1450"/>
        <v/>
      </c>
      <c r="CX870" s="24" t="str">
        <f t="shared" si="1451"/>
        <v/>
      </c>
      <c r="CY870" s="24" t="str">
        <f t="shared" si="1452"/>
        <v/>
      </c>
      <c r="CZ870" s="24" t="str">
        <f t="shared" si="1453"/>
        <v/>
      </c>
      <c r="DA870" s="24" t="str">
        <f t="shared" si="1454"/>
        <v/>
      </c>
      <c r="DB870" s="24" t="str">
        <f t="shared" si="1455"/>
        <v/>
      </c>
      <c r="DC870" s="24" t="str">
        <f t="shared" si="1456"/>
        <v/>
      </c>
      <c r="DD870" s="24" t="str">
        <f t="shared" si="1457"/>
        <v/>
      </c>
      <c r="DE870" s="24" t="str">
        <f t="shared" si="1458"/>
        <v/>
      </c>
      <c r="DF870" s="24" t="str">
        <f t="shared" si="1459"/>
        <v/>
      </c>
      <c r="DG870" s="24" t="str">
        <f t="shared" si="1460"/>
        <v/>
      </c>
      <c r="DJ870" s="39"/>
      <c r="EA870" s="7"/>
    </row>
    <row r="871" spans="2:131" x14ac:dyDescent="0.2">
      <c r="B871" s="61" t="str">
        <f t="shared" si="1399"/>
        <v/>
      </c>
      <c r="C871" s="7" t="str">
        <f t="shared" si="1493"/>
        <v/>
      </c>
      <c r="D871" s="60">
        <f t="shared" si="1400"/>
        <v>0</v>
      </c>
      <c r="E871" s="7" t="str">
        <f t="shared" si="1401"/>
        <v/>
      </c>
      <c r="F871" s="72" t="str">
        <f t="shared" si="1397"/>
        <v/>
      </c>
      <c r="G871" s="108" t="str">
        <f t="shared" si="1398"/>
        <v/>
      </c>
      <c r="H871" s="112">
        <f t="shared" si="1494"/>
        <v>0</v>
      </c>
      <c r="I871" s="112">
        <f t="shared" si="1495"/>
        <v>0</v>
      </c>
      <c r="J871" s="112">
        <f t="shared" si="1496"/>
        <v>0</v>
      </c>
      <c r="K871" s="112">
        <f t="shared" si="1497"/>
        <v>0</v>
      </c>
      <c r="L871" s="112">
        <f t="shared" si="1498"/>
        <v>0</v>
      </c>
      <c r="M871" s="112">
        <f t="shared" si="1499"/>
        <v>0</v>
      </c>
      <c r="N871" s="60"/>
      <c r="O871" s="61"/>
      <c r="P871" s="61"/>
      <c r="Q871" s="61"/>
      <c r="R871" s="61"/>
      <c r="S871" s="7"/>
      <c r="T871" s="67">
        <f t="shared" si="1461"/>
        <v>1</v>
      </c>
      <c r="U871" s="76" t="str">
        <f t="shared" si="1462"/>
        <v/>
      </c>
      <c r="V871" s="76" t="str">
        <f t="shared" si="1463"/>
        <v/>
      </c>
      <c r="W871" s="76" t="str">
        <f t="shared" si="1464"/>
        <v/>
      </c>
      <c r="X871" s="76" t="str">
        <f t="shared" si="1465"/>
        <v/>
      </c>
      <c r="Y871" s="76" t="str">
        <f t="shared" si="1466"/>
        <v/>
      </c>
      <c r="Z871" s="76" t="str">
        <f t="shared" si="1467"/>
        <v/>
      </c>
      <c r="AA871" s="131" t="b">
        <f t="shared" si="1405"/>
        <v>0</v>
      </c>
      <c r="AB871" s="131" t="b">
        <f t="shared" si="1406"/>
        <v>0</v>
      </c>
      <c r="AC871" s="131" t="b">
        <f t="shared" si="1407"/>
        <v>0</v>
      </c>
      <c r="AD871" s="131" t="b">
        <f t="shared" si="1408"/>
        <v>0</v>
      </c>
      <c r="AE871" s="131" t="b">
        <f t="shared" si="1409"/>
        <v>0</v>
      </c>
      <c r="AF871" s="131" t="b">
        <f t="shared" si="1410"/>
        <v>0</v>
      </c>
      <c r="AG871" s="131">
        <f t="shared" si="1483"/>
        <v>0</v>
      </c>
      <c r="AH871" s="131">
        <f t="shared" si="1489"/>
        <v>1</v>
      </c>
      <c r="AI871" s="13">
        <f t="shared" si="1411"/>
        <v>0</v>
      </c>
      <c r="AJ871" s="11">
        <f t="shared" si="1468"/>
        <v>0</v>
      </c>
      <c r="AK871" s="67">
        <f t="shared" si="1469"/>
        <v>1</v>
      </c>
      <c r="AL871" s="118" t="str">
        <f t="shared" si="1470"/>
        <v/>
      </c>
      <c r="AM871" s="118" t="str">
        <f t="shared" si="1471"/>
        <v/>
      </c>
      <c r="AN871" s="118" t="str">
        <f t="shared" si="1472"/>
        <v/>
      </c>
      <c r="AO871" s="118" t="str">
        <f t="shared" si="1473"/>
        <v/>
      </c>
      <c r="AP871" s="118" t="str">
        <f t="shared" si="1474"/>
        <v/>
      </c>
      <c r="AQ871" s="118" t="str">
        <f t="shared" si="1475"/>
        <v/>
      </c>
      <c r="AR871" s="118" t="str">
        <f t="shared" si="1476"/>
        <v/>
      </c>
      <c r="AS871" s="60" t="b">
        <f t="shared" si="1412"/>
        <v>0</v>
      </c>
      <c r="AT871" s="60" t="b">
        <f t="shared" si="1413"/>
        <v>0</v>
      </c>
      <c r="AU871" s="60" t="b">
        <f t="shared" si="1414"/>
        <v>0</v>
      </c>
      <c r="AV871" s="60" t="b">
        <f t="shared" si="1415"/>
        <v>0</v>
      </c>
      <c r="AW871" s="60" t="b">
        <f t="shared" si="1416"/>
        <v>0</v>
      </c>
      <c r="AX871" s="60" t="b">
        <f t="shared" si="1417"/>
        <v>0</v>
      </c>
      <c r="AY871" s="60" t="b">
        <f t="shared" si="1418"/>
        <v>0</v>
      </c>
      <c r="AZ871" s="131">
        <f t="shared" si="1484"/>
        <v>0</v>
      </c>
      <c r="BA871" s="131">
        <f t="shared" si="1490"/>
        <v>1</v>
      </c>
      <c r="BB871" s="13">
        <f t="shared" si="1477"/>
        <v>0</v>
      </c>
      <c r="BC871" s="11">
        <f t="shared" si="1419"/>
        <v>0</v>
      </c>
      <c r="BD871" s="67">
        <f t="shared" si="1478"/>
        <v>1</v>
      </c>
      <c r="BE871" s="76" t="str">
        <f t="shared" si="1420"/>
        <v/>
      </c>
      <c r="BF871" s="76" t="str">
        <f t="shared" si="1421"/>
        <v/>
      </c>
      <c r="BG871" s="76" t="str">
        <f t="shared" si="1422"/>
        <v/>
      </c>
      <c r="BH871" s="76" t="str">
        <f t="shared" si="1423"/>
        <v/>
      </c>
      <c r="BI871" s="76" t="str">
        <f t="shared" si="1424"/>
        <v/>
      </c>
      <c r="BJ871" s="76" t="str">
        <f t="shared" si="1425"/>
        <v/>
      </c>
      <c r="BK871" s="131" t="b">
        <f t="shared" si="1426"/>
        <v>0</v>
      </c>
      <c r="BL871" s="131" t="b">
        <f t="shared" si="1427"/>
        <v>0</v>
      </c>
      <c r="BM871" s="131" t="b">
        <f t="shared" si="1428"/>
        <v>0</v>
      </c>
      <c r="BN871" s="131" t="b">
        <f t="shared" si="1429"/>
        <v>0</v>
      </c>
      <c r="BO871" s="131" t="b">
        <f t="shared" si="1430"/>
        <v>0</v>
      </c>
      <c r="BP871" s="131" t="b">
        <f t="shared" si="1431"/>
        <v>0</v>
      </c>
      <c r="BQ871" s="131">
        <f t="shared" si="1485"/>
        <v>0</v>
      </c>
      <c r="BR871" s="131">
        <f t="shared" si="1491"/>
        <v>1</v>
      </c>
      <c r="BS871" s="92">
        <f t="shared" si="1486"/>
        <v>0</v>
      </c>
      <c r="BT871" s="13">
        <f t="shared" si="1432"/>
        <v>0</v>
      </c>
      <c r="BU871" s="11">
        <f t="shared" si="1479"/>
        <v>0</v>
      </c>
      <c r="BV871" s="67">
        <f t="shared" si="1480"/>
        <v>1</v>
      </c>
      <c r="BW871" s="118" t="str">
        <f t="shared" si="1433"/>
        <v/>
      </c>
      <c r="BX871" s="118" t="str">
        <f t="shared" si="1434"/>
        <v/>
      </c>
      <c r="BY871" s="118" t="str">
        <f t="shared" si="1435"/>
        <v/>
      </c>
      <c r="BZ871" s="118" t="str">
        <f t="shared" si="1436"/>
        <v/>
      </c>
      <c r="CA871" s="118" t="str">
        <f t="shared" si="1437"/>
        <v/>
      </c>
      <c r="CB871" s="118" t="str">
        <f t="shared" si="1438"/>
        <v/>
      </c>
      <c r="CC871" s="118" t="str">
        <f t="shared" si="1439"/>
        <v/>
      </c>
      <c r="CD871" s="60" t="b">
        <f t="shared" si="1440"/>
        <v>0</v>
      </c>
      <c r="CE871" s="60" t="b">
        <f t="shared" si="1441"/>
        <v>0</v>
      </c>
      <c r="CF871" s="60" t="b">
        <f t="shared" si="1442"/>
        <v>0</v>
      </c>
      <c r="CG871" s="60" t="b">
        <f t="shared" si="1443"/>
        <v>0</v>
      </c>
      <c r="CH871" s="60" t="b">
        <f t="shared" si="1444"/>
        <v>0</v>
      </c>
      <c r="CI871" s="60" t="b">
        <f t="shared" si="1445"/>
        <v>0</v>
      </c>
      <c r="CJ871" s="60" t="b">
        <f t="shared" si="1446"/>
        <v>0</v>
      </c>
      <c r="CK871" s="131">
        <f t="shared" si="1487"/>
        <v>0</v>
      </c>
      <c r="CL871" s="131">
        <f t="shared" si="1492"/>
        <v>1</v>
      </c>
      <c r="CM871" s="92">
        <f t="shared" si="1488"/>
        <v>0</v>
      </c>
      <c r="CN871" s="13">
        <f t="shared" si="1481"/>
        <v>0</v>
      </c>
      <c r="CO871" s="11">
        <f t="shared" si="1447"/>
        <v>0</v>
      </c>
      <c r="CP871" s="13">
        <f t="shared" si="1482"/>
        <v>0</v>
      </c>
      <c r="CQ871" s="11">
        <f t="shared" si="1402"/>
        <v>0</v>
      </c>
      <c r="CR871" s="57">
        <f t="shared" si="1403"/>
        <v>0</v>
      </c>
      <c r="CS871" s="57">
        <f t="shared" si="1404"/>
        <v>0</v>
      </c>
      <c r="CT871" s="57">
        <f t="shared" si="1396"/>
        <v>0</v>
      </c>
      <c r="CU871" s="24" t="str">
        <f t="shared" si="1448"/>
        <v/>
      </c>
      <c r="CV871" s="24" t="str">
        <f t="shared" si="1449"/>
        <v/>
      </c>
      <c r="CW871" s="24" t="str">
        <f t="shared" si="1450"/>
        <v/>
      </c>
      <c r="CX871" s="24" t="str">
        <f t="shared" si="1451"/>
        <v/>
      </c>
      <c r="CY871" s="24" t="str">
        <f t="shared" si="1452"/>
        <v/>
      </c>
      <c r="CZ871" s="24" t="str">
        <f t="shared" si="1453"/>
        <v/>
      </c>
      <c r="DA871" s="24" t="str">
        <f t="shared" si="1454"/>
        <v/>
      </c>
      <c r="DB871" s="24" t="str">
        <f t="shared" si="1455"/>
        <v/>
      </c>
      <c r="DC871" s="24" t="str">
        <f t="shared" si="1456"/>
        <v/>
      </c>
      <c r="DD871" s="24" t="str">
        <f t="shared" si="1457"/>
        <v/>
      </c>
      <c r="DE871" s="24" t="str">
        <f t="shared" si="1458"/>
        <v/>
      </c>
      <c r="DF871" s="24" t="str">
        <f t="shared" si="1459"/>
        <v/>
      </c>
      <c r="DG871" s="24" t="str">
        <f t="shared" si="1460"/>
        <v/>
      </c>
      <c r="DJ871" s="39"/>
      <c r="EA871" s="7"/>
    </row>
    <row r="872" spans="2:131" x14ac:dyDescent="0.2">
      <c r="B872" s="61" t="str">
        <f t="shared" si="1399"/>
        <v/>
      </c>
      <c r="C872" s="7" t="str">
        <f t="shared" si="1493"/>
        <v/>
      </c>
      <c r="D872" s="60">
        <f t="shared" si="1400"/>
        <v>0</v>
      </c>
      <c r="E872" s="7" t="str">
        <f t="shared" si="1401"/>
        <v/>
      </c>
      <c r="F872" s="72" t="str">
        <f t="shared" si="1397"/>
        <v/>
      </c>
      <c r="G872" s="108" t="str">
        <f t="shared" si="1398"/>
        <v/>
      </c>
      <c r="H872" s="112">
        <f t="shared" si="1494"/>
        <v>0</v>
      </c>
      <c r="I872" s="112">
        <f t="shared" si="1495"/>
        <v>0</v>
      </c>
      <c r="J872" s="112">
        <f t="shared" si="1496"/>
        <v>0</v>
      </c>
      <c r="K872" s="112">
        <f t="shared" si="1497"/>
        <v>0</v>
      </c>
      <c r="L872" s="112">
        <f t="shared" si="1498"/>
        <v>0</v>
      </c>
      <c r="M872" s="112">
        <f t="shared" si="1499"/>
        <v>0</v>
      </c>
      <c r="N872" s="60"/>
      <c r="O872" s="61"/>
      <c r="P872" s="61"/>
      <c r="Q872" s="61"/>
      <c r="R872" s="61"/>
      <c r="S872" s="7"/>
      <c r="T872" s="67">
        <f t="shared" si="1461"/>
        <v>1</v>
      </c>
      <c r="U872" s="76" t="str">
        <f t="shared" si="1462"/>
        <v/>
      </c>
      <c r="V872" s="76" t="str">
        <f t="shared" si="1463"/>
        <v/>
      </c>
      <c r="W872" s="76" t="str">
        <f t="shared" si="1464"/>
        <v/>
      </c>
      <c r="X872" s="76" t="str">
        <f t="shared" si="1465"/>
        <v/>
      </c>
      <c r="Y872" s="76" t="str">
        <f t="shared" si="1466"/>
        <v/>
      </c>
      <c r="Z872" s="76" t="str">
        <f t="shared" si="1467"/>
        <v/>
      </c>
      <c r="AA872" s="131" t="b">
        <f t="shared" si="1405"/>
        <v>0</v>
      </c>
      <c r="AB872" s="131" t="b">
        <f t="shared" si="1406"/>
        <v>0</v>
      </c>
      <c r="AC872" s="131" t="b">
        <f t="shared" si="1407"/>
        <v>0</v>
      </c>
      <c r="AD872" s="131" t="b">
        <f t="shared" si="1408"/>
        <v>0</v>
      </c>
      <c r="AE872" s="131" t="b">
        <f t="shared" si="1409"/>
        <v>0</v>
      </c>
      <c r="AF872" s="131" t="b">
        <f t="shared" si="1410"/>
        <v>0</v>
      </c>
      <c r="AG872" s="131">
        <f t="shared" si="1483"/>
        <v>0</v>
      </c>
      <c r="AH872" s="131">
        <f t="shared" si="1489"/>
        <v>1</v>
      </c>
      <c r="AI872" s="13">
        <f t="shared" si="1411"/>
        <v>0</v>
      </c>
      <c r="AJ872" s="11">
        <f t="shared" si="1468"/>
        <v>0</v>
      </c>
      <c r="AK872" s="67">
        <f t="shared" si="1469"/>
        <v>1</v>
      </c>
      <c r="AL872" s="118" t="str">
        <f t="shared" si="1470"/>
        <v/>
      </c>
      <c r="AM872" s="118" t="str">
        <f t="shared" si="1471"/>
        <v/>
      </c>
      <c r="AN872" s="118" t="str">
        <f t="shared" si="1472"/>
        <v/>
      </c>
      <c r="AO872" s="118" t="str">
        <f t="shared" si="1473"/>
        <v/>
      </c>
      <c r="AP872" s="118" t="str">
        <f t="shared" si="1474"/>
        <v/>
      </c>
      <c r="AQ872" s="118" t="str">
        <f t="shared" si="1475"/>
        <v/>
      </c>
      <c r="AR872" s="118" t="str">
        <f t="shared" si="1476"/>
        <v/>
      </c>
      <c r="AS872" s="60" t="b">
        <f t="shared" si="1412"/>
        <v>0</v>
      </c>
      <c r="AT872" s="60" t="b">
        <f t="shared" si="1413"/>
        <v>0</v>
      </c>
      <c r="AU872" s="60" t="b">
        <f t="shared" si="1414"/>
        <v>0</v>
      </c>
      <c r="AV872" s="60" t="b">
        <f t="shared" si="1415"/>
        <v>0</v>
      </c>
      <c r="AW872" s="60" t="b">
        <f t="shared" si="1416"/>
        <v>0</v>
      </c>
      <c r="AX872" s="60" t="b">
        <f t="shared" si="1417"/>
        <v>0</v>
      </c>
      <c r="AY872" s="60" t="b">
        <f t="shared" si="1418"/>
        <v>0</v>
      </c>
      <c r="AZ872" s="131">
        <f t="shared" si="1484"/>
        <v>0</v>
      </c>
      <c r="BA872" s="131">
        <f t="shared" si="1490"/>
        <v>1</v>
      </c>
      <c r="BB872" s="13">
        <f t="shared" si="1477"/>
        <v>0</v>
      </c>
      <c r="BC872" s="11">
        <f t="shared" si="1419"/>
        <v>0</v>
      </c>
      <c r="BD872" s="67">
        <f t="shared" si="1478"/>
        <v>1</v>
      </c>
      <c r="BE872" s="76" t="str">
        <f t="shared" si="1420"/>
        <v/>
      </c>
      <c r="BF872" s="76" t="str">
        <f t="shared" si="1421"/>
        <v/>
      </c>
      <c r="BG872" s="76" t="str">
        <f t="shared" si="1422"/>
        <v/>
      </c>
      <c r="BH872" s="76" t="str">
        <f t="shared" si="1423"/>
        <v/>
      </c>
      <c r="BI872" s="76" t="str">
        <f t="shared" si="1424"/>
        <v/>
      </c>
      <c r="BJ872" s="76" t="str">
        <f t="shared" si="1425"/>
        <v/>
      </c>
      <c r="BK872" s="131" t="b">
        <f t="shared" si="1426"/>
        <v>0</v>
      </c>
      <c r="BL872" s="131" t="b">
        <f t="shared" si="1427"/>
        <v>0</v>
      </c>
      <c r="BM872" s="131" t="b">
        <f t="shared" si="1428"/>
        <v>0</v>
      </c>
      <c r="BN872" s="131" t="b">
        <f t="shared" si="1429"/>
        <v>0</v>
      </c>
      <c r="BO872" s="131" t="b">
        <f t="shared" si="1430"/>
        <v>0</v>
      </c>
      <c r="BP872" s="131" t="b">
        <f t="shared" si="1431"/>
        <v>0</v>
      </c>
      <c r="BQ872" s="131">
        <f t="shared" si="1485"/>
        <v>0</v>
      </c>
      <c r="BR872" s="131">
        <f t="shared" si="1491"/>
        <v>1</v>
      </c>
      <c r="BS872" s="92">
        <f t="shared" si="1486"/>
        <v>0</v>
      </c>
      <c r="BT872" s="13">
        <f t="shared" si="1432"/>
        <v>0</v>
      </c>
      <c r="BU872" s="11">
        <f t="shared" si="1479"/>
        <v>0</v>
      </c>
      <c r="BV872" s="67">
        <f t="shared" si="1480"/>
        <v>1</v>
      </c>
      <c r="BW872" s="118" t="str">
        <f t="shared" si="1433"/>
        <v/>
      </c>
      <c r="BX872" s="118" t="str">
        <f t="shared" si="1434"/>
        <v/>
      </c>
      <c r="BY872" s="118" t="str">
        <f t="shared" si="1435"/>
        <v/>
      </c>
      <c r="BZ872" s="118" t="str">
        <f t="shared" si="1436"/>
        <v/>
      </c>
      <c r="CA872" s="118" t="str">
        <f t="shared" si="1437"/>
        <v/>
      </c>
      <c r="CB872" s="118" t="str">
        <f t="shared" si="1438"/>
        <v/>
      </c>
      <c r="CC872" s="118" t="str">
        <f t="shared" si="1439"/>
        <v/>
      </c>
      <c r="CD872" s="60" t="b">
        <f t="shared" si="1440"/>
        <v>0</v>
      </c>
      <c r="CE872" s="60" t="b">
        <f t="shared" si="1441"/>
        <v>0</v>
      </c>
      <c r="CF872" s="60" t="b">
        <f t="shared" si="1442"/>
        <v>0</v>
      </c>
      <c r="CG872" s="60" t="b">
        <f t="shared" si="1443"/>
        <v>0</v>
      </c>
      <c r="CH872" s="60" t="b">
        <f t="shared" si="1444"/>
        <v>0</v>
      </c>
      <c r="CI872" s="60" t="b">
        <f t="shared" si="1445"/>
        <v>0</v>
      </c>
      <c r="CJ872" s="60" t="b">
        <f t="shared" si="1446"/>
        <v>0</v>
      </c>
      <c r="CK872" s="131">
        <f t="shared" si="1487"/>
        <v>0</v>
      </c>
      <c r="CL872" s="131">
        <f t="shared" si="1492"/>
        <v>1</v>
      </c>
      <c r="CM872" s="92">
        <f t="shared" si="1488"/>
        <v>0</v>
      </c>
      <c r="CN872" s="13">
        <f t="shared" si="1481"/>
        <v>0</v>
      </c>
      <c r="CO872" s="11">
        <f t="shared" si="1447"/>
        <v>0</v>
      </c>
      <c r="CP872" s="13">
        <f t="shared" si="1482"/>
        <v>0</v>
      </c>
      <c r="CQ872" s="11">
        <f t="shared" si="1402"/>
        <v>0</v>
      </c>
      <c r="CR872" s="57">
        <f t="shared" si="1403"/>
        <v>0</v>
      </c>
      <c r="CS872" s="57">
        <f t="shared" si="1404"/>
        <v>0</v>
      </c>
      <c r="CT872" s="57">
        <f t="shared" si="1396"/>
        <v>0</v>
      </c>
      <c r="CU872" s="24" t="str">
        <f t="shared" si="1448"/>
        <v/>
      </c>
      <c r="CV872" s="24" t="str">
        <f t="shared" si="1449"/>
        <v/>
      </c>
      <c r="CW872" s="24" t="str">
        <f t="shared" si="1450"/>
        <v/>
      </c>
      <c r="CX872" s="24" t="str">
        <f t="shared" si="1451"/>
        <v/>
      </c>
      <c r="CY872" s="24" t="str">
        <f t="shared" si="1452"/>
        <v/>
      </c>
      <c r="CZ872" s="24" t="str">
        <f t="shared" si="1453"/>
        <v/>
      </c>
      <c r="DA872" s="24" t="str">
        <f t="shared" si="1454"/>
        <v/>
      </c>
      <c r="DB872" s="24" t="str">
        <f t="shared" si="1455"/>
        <v/>
      </c>
      <c r="DC872" s="24" t="str">
        <f t="shared" si="1456"/>
        <v/>
      </c>
      <c r="DD872" s="24" t="str">
        <f t="shared" si="1457"/>
        <v/>
      </c>
      <c r="DE872" s="24" t="str">
        <f t="shared" si="1458"/>
        <v/>
      </c>
      <c r="DF872" s="24" t="str">
        <f t="shared" si="1459"/>
        <v/>
      </c>
      <c r="DG872" s="24" t="str">
        <f t="shared" si="1460"/>
        <v/>
      </c>
      <c r="DJ872" s="39"/>
      <c r="EA872" s="7"/>
    </row>
    <row r="873" spans="2:131" x14ac:dyDescent="0.2">
      <c r="B873" s="61" t="str">
        <f t="shared" si="1399"/>
        <v/>
      </c>
      <c r="C873" s="7" t="str">
        <f t="shared" si="1493"/>
        <v/>
      </c>
      <c r="D873" s="60">
        <f t="shared" si="1400"/>
        <v>0</v>
      </c>
      <c r="E873" s="7" t="str">
        <f t="shared" si="1401"/>
        <v/>
      </c>
      <c r="F873" s="72" t="str">
        <f t="shared" si="1397"/>
        <v/>
      </c>
      <c r="G873" s="108" t="str">
        <f t="shared" si="1398"/>
        <v/>
      </c>
      <c r="H873" s="112">
        <f t="shared" si="1494"/>
        <v>0</v>
      </c>
      <c r="I873" s="112">
        <f t="shared" si="1495"/>
        <v>0</v>
      </c>
      <c r="J873" s="112">
        <f t="shared" si="1496"/>
        <v>0</v>
      </c>
      <c r="K873" s="112">
        <f t="shared" si="1497"/>
        <v>0</v>
      </c>
      <c r="L873" s="112">
        <f t="shared" si="1498"/>
        <v>0</v>
      </c>
      <c r="M873" s="112">
        <f t="shared" si="1499"/>
        <v>0</v>
      </c>
      <c r="N873" s="60"/>
      <c r="O873" s="61"/>
      <c r="P873" s="61"/>
      <c r="Q873" s="61"/>
      <c r="R873" s="61"/>
      <c r="S873" s="7"/>
      <c r="T873" s="67">
        <f t="shared" si="1461"/>
        <v>1</v>
      </c>
      <c r="U873" s="76" t="str">
        <f t="shared" si="1462"/>
        <v/>
      </c>
      <c r="V873" s="76" t="str">
        <f t="shared" si="1463"/>
        <v/>
      </c>
      <c r="W873" s="76" t="str">
        <f t="shared" si="1464"/>
        <v/>
      </c>
      <c r="X873" s="76" t="str">
        <f t="shared" si="1465"/>
        <v/>
      </c>
      <c r="Y873" s="76" t="str">
        <f t="shared" si="1466"/>
        <v/>
      </c>
      <c r="Z873" s="76" t="str">
        <f t="shared" si="1467"/>
        <v/>
      </c>
      <c r="AA873" s="131" t="b">
        <f t="shared" si="1405"/>
        <v>0</v>
      </c>
      <c r="AB873" s="131" t="b">
        <f t="shared" si="1406"/>
        <v>0</v>
      </c>
      <c r="AC873" s="131" t="b">
        <f t="shared" si="1407"/>
        <v>0</v>
      </c>
      <c r="AD873" s="131" t="b">
        <f t="shared" si="1408"/>
        <v>0</v>
      </c>
      <c r="AE873" s="131" t="b">
        <f t="shared" si="1409"/>
        <v>0</v>
      </c>
      <c r="AF873" s="131" t="b">
        <f t="shared" si="1410"/>
        <v>0</v>
      </c>
      <c r="AG873" s="131">
        <f t="shared" si="1483"/>
        <v>0</v>
      </c>
      <c r="AH873" s="131">
        <f t="shared" si="1489"/>
        <v>1</v>
      </c>
      <c r="AI873" s="13">
        <f t="shared" si="1411"/>
        <v>0</v>
      </c>
      <c r="AJ873" s="11">
        <f t="shared" si="1468"/>
        <v>0</v>
      </c>
      <c r="AK873" s="67">
        <f t="shared" si="1469"/>
        <v>1</v>
      </c>
      <c r="AL873" s="118" t="str">
        <f t="shared" si="1470"/>
        <v/>
      </c>
      <c r="AM873" s="118" t="str">
        <f t="shared" si="1471"/>
        <v/>
      </c>
      <c r="AN873" s="118" t="str">
        <f t="shared" si="1472"/>
        <v/>
      </c>
      <c r="AO873" s="118" t="str">
        <f t="shared" si="1473"/>
        <v/>
      </c>
      <c r="AP873" s="118" t="str">
        <f t="shared" si="1474"/>
        <v/>
      </c>
      <c r="AQ873" s="118" t="str">
        <f t="shared" si="1475"/>
        <v/>
      </c>
      <c r="AR873" s="118" t="str">
        <f t="shared" si="1476"/>
        <v/>
      </c>
      <c r="AS873" s="60" t="b">
        <f t="shared" si="1412"/>
        <v>0</v>
      </c>
      <c r="AT873" s="60" t="b">
        <f t="shared" si="1413"/>
        <v>0</v>
      </c>
      <c r="AU873" s="60" t="b">
        <f t="shared" si="1414"/>
        <v>0</v>
      </c>
      <c r="AV873" s="60" t="b">
        <f t="shared" si="1415"/>
        <v>0</v>
      </c>
      <c r="AW873" s="60" t="b">
        <f t="shared" si="1416"/>
        <v>0</v>
      </c>
      <c r="AX873" s="60" t="b">
        <f t="shared" si="1417"/>
        <v>0</v>
      </c>
      <c r="AY873" s="60" t="b">
        <f t="shared" si="1418"/>
        <v>0</v>
      </c>
      <c r="AZ873" s="131">
        <f t="shared" si="1484"/>
        <v>0</v>
      </c>
      <c r="BA873" s="131">
        <f t="shared" si="1490"/>
        <v>1</v>
      </c>
      <c r="BB873" s="13">
        <f t="shared" si="1477"/>
        <v>0</v>
      </c>
      <c r="BC873" s="11">
        <f t="shared" si="1419"/>
        <v>0</v>
      </c>
      <c r="BD873" s="67">
        <f t="shared" si="1478"/>
        <v>1</v>
      </c>
      <c r="BE873" s="76" t="str">
        <f t="shared" si="1420"/>
        <v/>
      </c>
      <c r="BF873" s="76" t="str">
        <f t="shared" si="1421"/>
        <v/>
      </c>
      <c r="BG873" s="76" t="str">
        <f t="shared" si="1422"/>
        <v/>
      </c>
      <c r="BH873" s="76" t="str">
        <f t="shared" si="1423"/>
        <v/>
      </c>
      <c r="BI873" s="76" t="str">
        <f t="shared" si="1424"/>
        <v/>
      </c>
      <c r="BJ873" s="76" t="str">
        <f t="shared" si="1425"/>
        <v/>
      </c>
      <c r="BK873" s="131" t="b">
        <f t="shared" si="1426"/>
        <v>0</v>
      </c>
      <c r="BL873" s="131" t="b">
        <f t="shared" si="1427"/>
        <v>0</v>
      </c>
      <c r="BM873" s="131" t="b">
        <f t="shared" si="1428"/>
        <v>0</v>
      </c>
      <c r="BN873" s="131" t="b">
        <f t="shared" si="1429"/>
        <v>0</v>
      </c>
      <c r="BO873" s="131" t="b">
        <f t="shared" si="1430"/>
        <v>0</v>
      </c>
      <c r="BP873" s="131" t="b">
        <f t="shared" si="1431"/>
        <v>0</v>
      </c>
      <c r="BQ873" s="131">
        <f t="shared" si="1485"/>
        <v>0</v>
      </c>
      <c r="BR873" s="131">
        <f t="shared" si="1491"/>
        <v>1</v>
      </c>
      <c r="BS873" s="92">
        <f t="shared" si="1486"/>
        <v>0</v>
      </c>
      <c r="BT873" s="13">
        <f t="shared" si="1432"/>
        <v>0</v>
      </c>
      <c r="BU873" s="11">
        <f t="shared" si="1479"/>
        <v>0</v>
      </c>
      <c r="BV873" s="67">
        <f t="shared" si="1480"/>
        <v>1</v>
      </c>
      <c r="BW873" s="118" t="str">
        <f t="shared" si="1433"/>
        <v/>
      </c>
      <c r="BX873" s="118" t="str">
        <f t="shared" si="1434"/>
        <v/>
      </c>
      <c r="BY873" s="118" t="str">
        <f t="shared" si="1435"/>
        <v/>
      </c>
      <c r="BZ873" s="118" t="str">
        <f t="shared" si="1436"/>
        <v/>
      </c>
      <c r="CA873" s="118" t="str">
        <f t="shared" si="1437"/>
        <v/>
      </c>
      <c r="CB873" s="118" t="str">
        <f t="shared" si="1438"/>
        <v/>
      </c>
      <c r="CC873" s="118" t="str">
        <f t="shared" si="1439"/>
        <v/>
      </c>
      <c r="CD873" s="60" t="b">
        <f t="shared" si="1440"/>
        <v>0</v>
      </c>
      <c r="CE873" s="60" t="b">
        <f t="shared" si="1441"/>
        <v>0</v>
      </c>
      <c r="CF873" s="60" t="b">
        <f t="shared" si="1442"/>
        <v>0</v>
      </c>
      <c r="CG873" s="60" t="b">
        <f t="shared" si="1443"/>
        <v>0</v>
      </c>
      <c r="CH873" s="60" t="b">
        <f t="shared" si="1444"/>
        <v>0</v>
      </c>
      <c r="CI873" s="60" t="b">
        <f t="shared" si="1445"/>
        <v>0</v>
      </c>
      <c r="CJ873" s="60" t="b">
        <f t="shared" si="1446"/>
        <v>0</v>
      </c>
      <c r="CK873" s="131">
        <f t="shared" si="1487"/>
        <v>0</v>
      </c>
      <c r="CL873" s="131">
        <f t="shared" si="1492"/>
        <v>1</v>
      </c>
      <c r="CM873" s="92">
        <f t="shared" si="1488"/>
        <v>0</v>
      </c>
      <c r="CN873" s="13">
        <f t="shared" si="1481"/>
        <v>0</v>
      </c>
      <c r="CO873" s="11">
        <f t="shared" si="1447"/>
        <v>0</v>
      </c>
      <c r="CP873" s="13">
        <f t="shared" si="1482"/>
        <v>0</v>
      </c>
      <c r="CQ873" s="11">
        <f t="shared" si="1402"/>
        <v>0</v>
      </c>
      <c r="CR873" s="57">
        <f t="shared" si="1403"/>
        <v>0</v>
      </c>
      <c r="CS873" s="57">
        <f t="shared" si="1404"/>
        <v>0</v>
      </c>
      <c r="CT873" s="57">
        <f t="shared" si="1396"/>
        <v>0</v>
      </c>
      <c r="CU873" s="24" t="str">
        <f t="shared" si="1448"/>
        <v/>
      </c>
      <c r="CV873" s="24" t="str">
        <f t="shared" si="1449"/>
        <v/>
      </c>
      <c r="CW873" s="24" t="str">
        <f t="shared" si="1450"/>
        <v/>
      </c>
      <c r="CX873" s="24" t="str">
        <f t="shared" si="1451"/>
        <v/>
      </c>
      <c r="CY873" s="24" t="str">
        <f t="shared" si="1452"/>
        <v/>
      </c>
      <c r="CZ873" s="24" t="str">
        <f t="shared" si="1453"/>
        <v/>
      </c>
      <c r="DA873" s="24" t="str">
        <f t="shared" si="1454"/>
        <v/>
      </c>
      <c r="DB873" s="24" t="str">
        <f t="shared" si="1455"/>
        <v/>
      </c>
      <c r="DC873" s="24" t="str">
        <f t="shared" si="1456"/>
        <v/>
      </c>
      <c r="DD873" s="24" t="str">
        <f t="shared" si="1457"/>
        <v/>
      </c>
      <c r="DE873" s="24" t="str">
        <f t="shared" si="1458"/>
        <v/>
      </c>
      <c r="DF873" s="24" t="str">
        <f t="shared" si="1459"/>
        <v/>
      </c>
      <c r="DG873" s="24" t="str">
        <f t="shared" si="1460"/>
        <v/>
      </c>
      <c r="DJ873" s="39"/>
      <c r="EA873" s="7"/>
    </row>
    <row r="874" spans="2:131" x14ac:dyDescent="0.2">
      <c r="B874" s="61" t="str">
        <f t="shared" si="1399"/>
        <v/>
      </c>
      <c r="C874" s="7" t="str">
        <f t="shared" si="1493"/>
        <v/>
      </c>
      <c r="D874" s="60">
        <f t="shared" si="1400"/>
        <v>0</v>
      </c>
      <c r="E874" s="7" t="str">
        <f t="shared" si="1401"/>
        <v/>
      </c>
      <c r="F874" s="72" t="str">
        <f t="shared" si="1397"/>
        <v/>
      </c>
      <c r="G874" s="108" t="str">
        <f t="shared" si="1398"/>
        <v/>
      </c>
      <c r="H874" s="112">
        <f t="shared" si="1494"/>
        <v>0</v>
      </c>
      <c r="I874" s="112">
        <f t="shared" si="1495"/>
        <v>0</v>
      </c>
      <c r="J874" s="112">
        <f t="shared" si="1496"/>
        <v>0</v>
      </c>
      <c r="K874" s="112">
        <f t="shared" si="1497"/>
        <v>0</v>
      </c>
      <c r="L874" s="112">
        <f t="shared" si="1498"/>
        <v>0</v>
      </c>
      <c r="M874" s="112">
        <f t="shared" si="1499"/>
        <v>0</v>
      </c>
      <c r="N874" s="60"/>
      <c r="O874" s="61"/>
      <c r="P874" s="61"/>
      <c r="Q874" s="61"/>
      <c r="R874" s="61"/>
      <c r="S874" s="7"/>
      <c r="T874" s="67">
        <f t="shared" si="1461"/>
        <v>1</v>
      </c>
      <c r="U874" s="76" t="str">
        <f t="shared" si="1462"/>
        <v/>
      </c>
      <c r="V874" s="76" t="str">
        <f t="shared" si="1463"/>
        <v/>
      </c>
      <c r="W874" s="76" t="str">
        <f t="shared" si="1464"/>
        <v/>
      </c>
      <c r="X874" s="76" t="str">
        <f t="shared" si="1465"/>
        <v/>
      </c>
      <c r="Y874" s="76" t="str">
        <f t="shared" si="1466"/>
        <v/>
      </c>
      <c r="Z874" s="76" t="str">
        <f t="shared" si="1467"/>
        <v/>
      </c>
      <c r="AA874" s="131" t="b">
        <f t="shared" si="1405"/>
        <v>0</v>
      </c>
      <c r="AB874" s="131" t="b">
        <f t="shared" si="1406"/>
        <v>0</v>
      </c>
      <c r="AC874" s="131" t="b">
        <f t="shared" si="1407"/>
        <v>0</v>
      </c>
      <c r="AD874" s="131" t="b">
        <f t="shared" si="1408"/>
        <v>0</v>
      </c>
      <c r="AE874" s="131" t="b">
        <f t="shared" si="1409"/>
        <v>0</v>
      </c>
      <c r="AF874" s="131" t="b">
        <f t="shared" si="1410"/>
        <v>0</v>
      </c>
      <c r="AG874" s="131">
        <f t="shared" si="1483"/>
        <v>0</v>
      </c>
      <c r="AH874" s="131">
        <f t="shared" si="1489"/>
        <v>1</v>
      </c>
      <c r="AI874" s="13">
        <f t="shared" si="1411"/>
        <v>0</v>
      </c>
      <c r="AJ874" s="11">
        <f t="shared" si="1468"/>
        <v>0</v>
      </c>
      <c r="AK874" s="67">
        <f t="shared" si="1469"/>
        <v>1</v>
      </c>
      <c r="AL874" s="118" t="str">
        <f t="shared" si="1470"/>
        <v/>
      </c>
      <c r="AM874" s="118" t="str">
        <f t="shared" si="1471"/>
        <v/>
      </c>
      <c r="AN874" s="118" t="str">
        <f t="shared" si="1472"/>
        <v/>
      </c>
      <c r="AO874" s="118" t="str">
        <f t="shared" si="1473"/>
        <v/>
      </c>
      <c r="AP874" s="118" t="str">
        <f t="shared" si="1474"/>
        <v/>
      </c>
      <c r="AQ874" s="118" t="str">
        <f t="shared" si="1475"/>
        <v/>
      </c>
      <c r="AR874" s="118" t="str">
        <f t="shared" si="1476"/>
        <v/>
      </c>
      <c r="AS874" s="60" t="b">
        <f t="shared" si="1412"/>
        <v>0</v>
      </c>
      <c r="AT874" s="60" t="b">
        <f t="shared" si="1413"/>
        <v>0</v>
      </c>
      <c r="AU874" s="60" t="b">
        <f t="shared" si="1414"/>
        <v>0</v>
      </c>
      <c r="AV874" s="60" t="b">
        <f t="shared" si="1415"/>
        <v>0</v>
      </c>
      <c r="AW874" s="60" t="b">
        <f t="shared" si="1416"/>
        <v>0</v>
      </c>
      <c r="AX874" s="60" t="b">
        <f t="shared" si="1417"/>
        <v>0</v>
      </c>
      <c r="AY874" s="60" t="b">
        <f t="shared" si="1418"/>
        <v>0</v>
      </c>
      <c r="AZ874" s="131">
        <f t="shared" si="1484"/>
        <v>0</v>
      </c>
      <c r="BA874" s="131">
        <f t="shared" si="1490"/>
        <v>1</v>
      </c>
      <c r="BB874" s="13">
        <f t="shared" si="1477"/>
        <v>0</v>
      </c>
      <c r="BC874" s="11">
        <f t="shared" si="1419"/>
        <v>0</v>
      </c>
      <c r="BD874" s="67">
        <f t="shared" si="1478"/>
        <v>1</v>
      </c>
      <c r="BE874" s="76" t="str">
        <f t="shared" si="1420"/>
        <v/>
      </c>
      <c r="BF874" s="76" t="str">
        <f t="shared" si="1421"/>
        <v/>
      </c>
      <c r="BG874" s="76" t="str">
        <f t="shared" si="1422"/>
        <v/>
      </c>
      <c r="BH874" s="76" t="str">
        <f t="shared" si="1423"/>
        <v/>
      </c>
      <c r="BI874" s="76" t="str">
        <f t="shared" si="1424"/>
        <v/>
      </c>
      <c r="BJ874" s="76" t="str">
        <f t="shared" si="1425"/>
        <v/>
      </c>
      <c r="BK874" s="131" t="b">
        <f t="shared" si="1426"/>
        <v>0</v>
      </c>
      <c r="BL874" s="131" t="b">
        <f t="shared" si="1427"/>
        <v>0</v>
      </c>
      <c r="BM874" s="131" t="b">
        <f t="shared" si="1428"/>
        <v>0</v>
      </c>
      <c r="BN874" s="131" t="b">
        <f t="shared" si="1429"/>
        <v>0</v>
      </c>
      <c r="BO874" s="131" t="b">
        <f t="shared" si="1430"/>
        <v>0</v>
      </c>
      <c r="BP874" s="131" t="b">
        <f t="shared" si="1431"/>
        <v>0</v>
      </c>
      <c r="BQ874" s="131">
        <f t="shared" si="1485"/>
        <v>0</v>
      </c>
      <c r="BR874" s="131">
        <f t="shared" si="1491"/>
        <v>1</v>
      </c>
      <c r="BS874" s="92">
        <f t="shared" si="1486"/>
        <v>0</v>
      </c>
      <c r="BT874" s="13">
        <f t="shared" si="1432"/>
        <v>0</v>
      </c>
      <c r="BU874" s="11">
        <f t="shared" si="1479"/>
        <v>0</v>
      </c>
      <c r="BV874" s="67">
        <f t="shared" si="1480"/>
        <v>1</v>
      </c>
      <c r="BW874" s="118" t="str">
        <f t="shared" si="1433"/>
        <v/>
      </c>
      <c r="BX874" s="118" t="str">
        <f t="shared" si="1434"/>
        <v/>
      </c>
      <c r="BY874" s="118" t="str">
        <f t="shared" si="1435"/>
        <v/>
      </c>
      <c r="BZ874" s="118" t="str">
        <f t="shared" si="1436"/>
        <v/>
      </c>
      <c r="CA874" s="118" t="str">
        <f t="shared" si="1437"/>
        <v/>
      </c>
      <c r="CB874" s="118" t="str">
        <f t="shared" si="1438"/>
        <v/>
      </c>
      <c r="CC874" s="118" t="str">
        <f t="shared" si="1439"/>
        <v/>
      </c>
      <c r="CD874" s="60" t="b">
        <f t="shared" si="1440"/>
        <v>0</v>
      </c>
      <c r="CE874" s="60" t="b">
        <f t="shared" si="1441"/>
        <v>0</v>
      </c>
      <c r="CF874" s="60" t="b">
        <f t="shared" si="1442"/>
        <v>0</v>
      </c>
      <c r="CG874" s="60" t="b">
        <f t="shared" si="1443"/>
        <v>0</v>
      </c>
      <c r="CH874" s="60" t="b">
        <f t="shared" si="1444"/>
        <v>0</v>
      </c>
      <c r="CI874" s="60" t="b">
        <f t="shared" si="1445"/>
        <v>0</v>
      </c>
      <c r="CJ874" s="60" t="b">
        <f t="shared" si="1446"/>
        <v>0</v>
      </c>
      <c r="CK874" s="131">
        <f t="shared" si="1487"/>
        <v>0</v>
      </c>
      <c r="CL874" s="131">
        <f t="shared" si="1492"/>
        <v>1</v>
      </c>
      <c r="CM874" s="92">
        <f t="shared" si="1488"/>
        <v>0</v>
      </c>
      <c r="CN874" s="13">
        <f t="shared" si="1481"/>
        <v>0</v>
      </c>
      <c r="CO874" s="11">
        <f t="shared" si="1447"/>
        <v>0</v>
      </c>
      <c r="CP874" s="13">
        <f t="shared" si="1482"/>
        <v>0</v>
      </c>
      <c r="CQ874" s="11">
        <f t="shared" si="1402"/>
        <v>0</v>
      </c>
      <c r="CR874" s="57">
        <f t="shared" si="1403"/>
        <v>0</v>
      </c>
      <c r="CS874" s="57">
        <f t="shared" si="1404"/>
        <v>0</v>
      </c>
      <c r="CT874" s="57">
        <f t="shared" si="1396"/>
        <v>0</v>
      </c>
      <c r="CU874" s="24" t="str">
        <f t="shared" si="1448"/>
        <v/>
      </c>
      <c r="CV874" s="24" t="str">
        <f t="shared" si="1449"/>
        <v/>
      </c>
      <c r="CW874" s="24" t="str">
        <f t="shared" si="1450"/>
        <v/>
      </c>
      <c r="CX874" s="24" t="str">
        <f t="shared" si="1451"/>
        <v/>
      </c>
      <c r="CY874" s="24" t="str">
        <f t="shared" si="1452"/>
        <v/>
      </c>
      <c r="CZ874" s="24" t="str">
        <f t="shared" si="1453"/>
        <v/>
      </c>
      <c r="DA874" s="24" t="str">
        <f t="shared" si="1454"/>
        <v/>
      </c>
      <c r="DB874" s="24" t="str">
        <f t="shared" si="1455"/>
        <v/>
      </c>
      <c r="DC874" s="24" t="str">
        <f t="shared" si="1456"/>
        <v/>
      </c>
      <c r="DD874" s="24" t="str">
        <f t="shared" si="1457"/>
        <v/>
      </c>
      <c r="DE874" s="24" t="str">
        <f t="shared" si="1458"/>
        <v/>
      </c>
      <c r="DF874" s="24" t="str">
        <f t="shared" si="1459"/>
        <v/>
      </c>
      <c r="DG874" s="24" t="str">
        <f t="shared" si="1460"/>
        <v/>
      </c>
      <c r="DJ874" s="39"/>
      <c r="EA874" s="7"/>
    </row>
    <row r="875" spans="2:131" x14ac:dyDescent="0.2">
      <c r="B875" s="61" t="str">
        <f t="shared" si="1399"/>
        <v/>
      </c>
      <c r="C875" s="7" t="str">
        <f t="shared" si="1493"/>
        <v/>
      </c>
      <c r="D875" s="60">
        <f t="shared" si="1400"/>
        <v>0</v>
      </c>
      <c r="E875" s="7" t="str">
        <f t="shared" si="1401"/>
        <v/>
      </c>
      <c r="F875" s="72" t="str">
        <f t="shared" si="1397"/>
        <v/>
      </c>
      <c r="G875" s="108" t="str">
        <f t="shared" si="1398"/>
        <v/>
      </c>
      <c r="H875" s="112">
        <f t="shared" si="1494"/>
        <v>0</v>
      </c>
      <c r="I875" s="112">
        <f t="shared" si="1495"/>
        <v>0</v>
      </c>
      <c r="J875" s="112">
        <f t="shared" si="1496"/>
        <v>0</v>
      </c>
      <c r="K875" s="112">
        <f t="shared" si="1497"/>
        <v>0</v>
      </c>
      <c r="L875" s="112">
        <f t="shared" si="1498"/>
        <v>0</v>
      </c>
      <c r="M875" s="112">
        <f t="shared" si="1499"/>
        <v>0</v>
      </c>
      <c r="N875" s="60"/>
      <c r="O875" s="61"/>
      <c r="P875" s="61"/>
      <c r="Q875" s="61"/>
      <c r="R875" s="61"/>
      <c r="S875" s="7"/>
      <c r="T875" s="67">
        <f t="shared" si="1461"/>
        <v>1</v>
      </c>
      <c r="U875" s="76" t="str">
        <f t="shared" si="1462"/>
        <v/>
      </c>
      <c r="V875" s="76" t="str">
        <f t="shared" si="1463"/>
        <v/>
      </c>
      <c r="W875" s="76" t="str">
        <f t="shared" si="1464"/>
        <v/>
      </c>
      <c r="X875" s="76" t="str">
        <f t="shared" si="1465"/>
        <v/>
      </c>
      <c r="Y875" s="76" t="str">
        <f t="shared" si="1466"/>
        <v/>
      </c>
      <c r="Z875" s="76" t="str">
        <f t="shared" si="1467"/>
        <v/>
      </c>
      <c r="AA875" s="131" t="b">
        <f t="shared" si="1405"/>
        <v>0</v>
      </c>
      <c r="AB875" s="131" t="b">
        <f t="shared" si="1406"/>
        <v>0</v>
      </c>
      <c r="AC875" s="131" t="b">
        <f t="shared" si="1407"/>
        <v>0</v>
      </c>
      <c r="AD875" s="131" t="b">
        <f t="shared" si="1408"/>
        <v>0</v>
      </c>
      <c r="AE875" s="131" t="b">
        <f t="shared" si="1409"/>
        <v>0</v>
      </c>
      <c r="AF875" s="131" t="b">
        <f t="shared" si="1410"/>
        <v>0</v>
      </c>
      <c r="AG875" s="131">
        <f t="shared" si="1483"/>
        <v>0</v>
      </c>
      <c r="AH875" s="131">
        <f t="shared" si="1489"/>
        <v>1</v>
      </c>
      <c r="AI875" s="13">
        <f t="shared" si="1411"/>
        <v>0</v>
      </c>
      <c r="AJ875" s="11">
        <f t="shared" si="1468"/>
        <v>0</v>
      </c>
      <c r="AK875" s="67">
        <f t="shared" si="1469"/>
        <v>1</v>
      </c>
      <c r="AL875" s="118" t="str">
        <f t="shared" si="1470"/>
        <v/>
      </c>
      <c r="AM875" s="118" t="str">
        <f t="shared" si="1471"/>
        <v/>
      </c>
      <c r="AN875" s="118" t="str">
        <f t="shared" si="1472"/>
        <v/>
      </c>
      <c r="AO875" s="118" t="str">
        <f t="shared" si="1473"/>
        <v/>
      </c>
      <c r="AP875" s="118" t="str">
        <f t="shared" si="1474"/>
        <v/>
      </c>
      <c r="AQ875" s="118" t="str">
        <f t="shared" si="1475"/>
        <v/>
      </c>
      <c r="AR875" s="118" t="str">
        <f t="shared" si="1476"/>
        <v/>
      </c>
      <c r="AS875" s="60" t="b">
        <f t="shared" si="1412"/>
        <v>0</v>
      </c>
      <c r="AT875" s="60" t="b">
        <f t="shared" si="1413"/>
        <v>0</v>
      </c>
      <c r="AU875" s="60" t="b">
        <f t="shared" si="1414"/>
        <v>0</v>
      </c>
      <c r="AV875" s="60" t="b">
        <f t="shared" si="1415"/>
        <v>0</v>
      </c>
      <c r="AW875" s="60" t="b">
        <f t="shared" si="1416"/>
        <v>0</v>
      </c>
      <c r="AX875" s="60" t="b">
        <f t="shared" si="1417"/>
        <v>0</v>
      </c>
      <c r="AY875" s="60" t="b">
        <f t="shared" si="1418"/>
        <v>0</v>
      </c>
      <c r="AZ875" s="131">
        <f t="shared" si="1484"/>
        <v>0</v>
      </c>
      <c r="BA875" s="131">
        <f t="shared" si="1490"/>
        <v>1</v>
      </c>
      <c r="BB875" s="13">
        <f t="shared" si="1477"/>
        <v>0</v>
      </c>
      <c r="BC875" s="11">
        <f t="shared" si="1419"/>
        <v>0</v>
      </c>
      <c r="BD875" s="67">
        <f t="shared" si="1478"/>
        <v>1</v>
      </c>
      <c r="BE875" s="76" t="str">
        <f t="shared" si="1420"/>
        <v/>
      </c>
      <c r="BF875" s="76" t="str">
        <f t="shared" si="1421"/>
        <v/>
      </c>
      <c r="BG875" s="76" t="str">
        <f t="shared" si="1422"/>
        <v/>
      </c>
      <c r="BH875" s="76" t="str">
        <f t="shared" si="1423"/>
        <v/>
      </c>
      <c r="BI875" s="76" t="str">
        <f t="shared" si="1424"/>
        <v/>
      </c>
      <c r="BJ875" s="76" t="str">
        <f t="shared" si="1425"/>
        <v/>
      </c>
      <c r="BK875" s="131" t="b">
        <f t="shared" si="1426"/>
        <v>0</v>
      </c>
      <c r="BL875" s="131" t="b">
        <f t="shared" si="1427"/>
        <v>0</v>
      </c>
      <c r="BM875" s="131" t="b">
        <f t="shared" si="1428"/>
        <v>0</v>
      </c>
      <c r="BN875" s="131" t="b">
        <f t="shared" si="1429"/>
        <v>0</v>
      </c>
      <c r="BO875" s="131" t="b">
        <f t="shared" si="1430"/>
        <v>0</v>
      </c>
      <c r="BP875" s="131" t="b">
        <f t="shared" si="1431"/>
        <v>0</v>
      </c>
      <c r="BQ875" s="131">
        <f t="shared" si="1485"/>
        <v>0</v>
      </c>
      <c r="BR875" s="131">
        <f t="shared" si="1491"/>
        <v>1</v>
      </c>
      <c r="BS875" s="92">
        <f t="shared" si="1486"/>
        <v>0</v>
      </c>
      <c r="BT875" s="13">
        <f t="shared" si="1432"/>
        <v>0</v>
      </c>
      <c r="BU875" s="11">
        <f t="shared" si="1479"/>
        <v>0</v>
      </c>
      <c r="BV875" s="67">
        <f t="shared" si="1480"/>
        <v>1</v>
      </c>
      <c r="BW875" s="118" t="str">
        <f t="shared" si="1433"/>
        <v/>
      </c>
      <c r="BX875" s="118" t="str">
        <f t="shared" si="1434"/>
        <v/>
      </c>
      <c r="BY875" s="118" t="str">
        <f t="shared" si="1435"/>
        <v/>
      </c>
      <c r="BZ875" s="118" t="str">
        <f t="shared" si="1436"/>
        <v/>
      </c>
      <c r="CA875" s="118" t="str">
        <f t="shared" si="1437"/>
        <v/>
      </c>
      <c r="CB875" s="118" t="str">
        <f t="shared" si="1438"/>
        <v/>
      </c>
      <c r="CC875" s="118" t="str">
        <f t="shared" si="1439"/>
        <v/>
      </c>
      <c r="CD875" s="60" t="b">
        <f t="shared" si="1440"/>
        <v>0</v>
      </c>
      <c r="CE875" s="60" t="b">
        <f t="shared" si="1441"/>
        <v>0</v>
      </c>
      <c r="CF875" s="60" t="b">
        <f t="shared" si="1442"/>
        <v>0</v>
      </c>
      <c r="CG875" s="60" t="b">
        <f t="shared" si="1443"/>
        <v>0</v>
      </c>
      <c r="CH875" s="60" t="b">
        <f t="shared" si="1444"/>
        <v>0</v>
      </c>
      <c r="CI875" s="60" t="b">
        <f t="shared" si="1445"/>
        <v>0</v>
      </c>
      <c r="CJ875" s="60" t="b">
        <f t="shared" si="1446"/>
        <v>0</v>
      </c>
      <c r="CK875" s="131">
        <f t="shared" si="1487"/>
        <v>0</v>
      </c>
      <c r="CL875" s="131">
        <f t="shared" si="1492"/>
        <v>1</v>
      </c>
      <c r="CM875" s="92">
        <f t="shared" si="1488"/>
        <v>0</v>
      </c>
      <c r="CN875" s="13">
        <f t="shared" si="1481"/>
        <v>0</v>
      </c>
      <c r="CO875" s="11">
        <f t="shared" si="1447"/>
        <v>0</v>
      </c>
      <c r="CP875" s="13">
        <f t="shared" si="1482"/>
        <v>0</v>
      </c>
      <c r="CQ875" s="11">
        <f t="shared" si="1402"/>
        <v>0</v>
      </c>
      <c r="CR875" s="57">
        <f t="shared" si="1403"/>
        <v>0</v>
      </c>
      <c r="CS875" s="57">
        <f t="shared" si="1404"/>
        <v>0</v>
      </c>
      <c r="CT875" s="57">
        <f t="shared" si="1396"/>
        <v>0</v>
      </c>
      <c r="CU875" s="24" t="str">
        <f t="shared" si="1448"/>
        <v/>
      </c>
      <c r="CV875" s="24" t="str">
        <f t="shared" si="1449"/>
        <v/>
      </c>
      <c r="CW875" s="24" t="str">
        <f t="shared" si="1450"/>
        <v/>
      </c>
      <c r="CX875" s="24" t="str">
        <f t="shared" si="1451"/>
        <v/>
      </c>
      <c r="CY875" s="24" t="str">
        <f t="shared" si="1452"/>
        <v/>
      </c>
      <c r="CZ875" s="24" t="str">
        <f t="shared" si="1453"/>
        <v/>
      </c>
      <c r="DA875" s="24" t="str">
        <f t="shared" si="1454"/>
        <v/>
      </c>
      <c r="DB875" s="24" t="str">
        <f t="shared" si="1455"/>
        <v/>
      </c>
      <c r="DC875" s="24" t="str">
        <f t="shared" si="1456"/>
        <v/>
      </c>
      <c r="DD875" s="24" t="str">
        <f t="shared" si="1457"/>
        <v/>
      </c>
      <c r="DE875" s="24" t="str">
        <f t="shared" si="1458"/>
        <v/>
      </c>
      <c r="DF875" s="24" t="str">
        <f t="shared" si="1459"/>
        <v/>
      </c>
      <c r="DG875" s="24" t="str">
        <f t="shared" si="1460"/>
        <v/>
      </c>
      <c r="DJ875" s="39"/>
      <c r="EA875" s="7"/>
    </row>
    <row r="876" spans="2:131" x14ac:dyDescent="0.2">
      <c r="B876" s="61" t="str">
        <f t="shared" si="1399"/>
        <v/>
      </c>
      <c r="C876" s="7" t="str">
        <f t="shared" si="1493"/>
        <v/>
      </c>
      <c r="D876" s="60">
        <f t="shared" si="1400"/>
        <v>0</v>
      </c>
      <c r="E876" s="7" t="str">
        <f t="shared" si="1401"/>
        <v/>
      </c>
      <c r="F876" s="72" t="str">
        <f t="shared" si="1397"/>
        <v/>
      </c>
      <c r="G876" s="108" t="str">
        <f t="shared" si="1398"/>
        <v/>
      </c>
      <c r="H876" s="112">
        <f t="shared" si="1494"/>
        <v>0</v>
      </c>
      <c r="I876" s="112">
        <f t="shared" si="1495"/>
        <v>0</v>
      </c>
      <c r="J876" s="112">
        <f t="shared" si="1496"/>
        <v>0</v>
      </c>
      <c r="K876" s="112">
        <f t="shared" si="1497"/>
        <v>0</v>
      </c>
      <c r="L876" s="112">
        <f t="shared" si="1498"/>
        <v>0</v>
      </c>
      <c r="M876" s="112">
        <f t="shared" si="1499"/>
        <v>0</v>
      </c>
      <c r="N876" s="60"/>
      <c r="O876" s="61"/>
      <c r="P876" s="61"/>
      <c r="Q876" s="61"/>
      <c r="R876" s="61"/>
      <c r="S876" s="7"/>
      <c r="T876" s="67">
        <f t="shared" si="1461"/>
        <v>1</v>
      </c>
      <c r="U876" s="76" t="str">
        <f t="shared" si="1462"/>
        <v/>
      </c>
      <c r="V876" s="76" t="str">
        <f t="shared" si="1463"/>
        <v/>
      </c>
      <c r="W876" s="76" t="str">
        <f t="shared" si="1464"/>
        <v/>
      </c>
      <c r="X876" s="76" t="str">
        <f t="shared" si="1465"/>
        <v/>
      </c>
      <c r="Y876" s="76" t="str">
        <f t="shared" si="1466"/>
        <v/>
      </c>
      <c r="Z876" s="76" t="str">
        <f t="shared" si="1467"/>
        <v/>
      </c>
      <c r="AA876" s="131" t="b">
        <f t="shared" si="1405"/>
        <v>0</v>
      </c>
      <c r="AB876" s="131" t="b">
        <f t="shared" si="1406"/>
        <v>0</v>
      </c>
      <c r="AC876" s="131" t="b">
        <f t="shared" si="1407"/>
        <v>0</v>
      </c>
      <c r="AD876" s="131" t="b">
        <f t="shared" si="1408"/>
        <v>0</v>
      </c>
      <c r="AE876" s="131" t="b">
        <f t="shared" si="1409"/>
        <v>0</v>
      </c>
      <c r="AF876" s="131" t="b">
        <f t="shared" si="1410"/>
        <v>0</v>
      </c>
      <c r="AG876" s="131">
        <f t="shared" si="1483"/>
        <v>0</v>
      </c>
      <c r="AH876" s="131">
        <f t="shared" si="1489"/>
        <v>1</v>
      </c>
      <c r="AI876" s="13">
        <f t="shared" si="1411"/>
        <v>0</v>
      </c>
      <c r="AJ876" s="11">
        <f t="shared" si="1468"/>
        <v>0</v>
      </c>
      <c r="AK876" s="67">
        <f t="shared" si="1469"/>
        <v>1</v>
      </c>
      <c r="AL876" s="118" t="str">
        <f t="shared" si="1470"/>
        <v/>
      </c>
      <c r="AM876" s="118" t="str">
        <f t="shared" si="1471"/>
        <v/>
      </c>
      <c r="AN876" s="118" t="str">
        <f t="shared" si="1472"/>
        <v/>
      </c>
      <c r="AO876" s="118" t="str">
        <f t="shared" si="1473"/>
        <v/>
      </c>
      <c r="AP876" s="118" t="str">
        <f t="shared" si="1474"/>
        <v/>
      </c>
      <c r="AQ876" s="118" t="str">
        <f t="shared" si="1475"/>
        <v/>
      </c>
      <c r="AR876" s="118" t="str">
        <f t="shared" si="1476"/>
        <v/>
      </c>
      <c r="AS876" s="60" t="b">
        <f t="shared" si="1412"/>
        <v>0</v>
      </c>
      <c r="AT876" s="60" t="b">
        <f t="shared" si="1413"/>
        <v>0</v>
      </c>
      <c r="AU876" s="60" t="b">
        <f t="shared" si="1414"/>
        <v>0</v>
      </c>
      <c r="AV876" s="60" t="b">
        <f t="shared" si="1415"/>
        <v>0</v>
      </c>
      <c r="AW876" s="60" t="b">
        <f t="shared" si="1416"/>
        <v>0</v>
      </c>
      <c r="AX876" s="60" t="b">
        <f t="shared" si="1417"/>
        <v>0</v>
      </c>
      <c r="AY876" s="60" t="b">
        <f t="shared" si="1418"/>
        <v>0</v>
      </c>
      <c r="AZ876" s="131">
        <f t="shared" si="1484"/>
        <v>0</v>
      </c>
      <c r="BA876" s="131">
        <f t="shared" si="1490"/>
        <v>1</v>
      </c>
      <c r="BB876" s="13">
        <f t="shared" si="1477"/>
        <v>0</v>
      </c>
      <c r="BC876" s="11">
        <f t="shared" si="1419"/>
        <v>0</v>
      </c>
      <c r="BD876" s="67">
        <f t="shared" si="1478"/>
        <v>1</v>
      </c>
      <c r="BE876" s="76" t="str">
        <f t="shared" si="1420"/>
        <v/>
      </c>
      <c r="BF876" s="76" t="str">
        <f t="shared" si="1421"/>
        <v/>
      </c>
      <c r="BG876" s="76" t="str">
        <f t="shared" si="1422"/>
        <v/>
      </c>
      <c r="BH876" s="76" t="str">
        <f t="shared" si="1423"/>
        <v/>
      </c>
      <c r="BI876" s="76" t="str">
        <f t="shared" si="1424"/>
        <v/>
      </c>
      <c r="BJ876" s="76" t="str">
        <f t="shared" si="1425"/>
        <v/>
      </c>
      <c r="BK876" s="131" t="b">
        <f t="shared" si="1426"/>
        <v>0</v>
      </c>
      <c r="BL876" s="131" t="b">
        <f t="shared" si="1427"/>
        <v>0</v>
      </c>
      <c r="BM876" s="131" t="b">
        <f t="shared" si="1428"/>
        <v>0</v>
      </c>
      <c r="BN876" s="131" t="b">
        <f t="shared" si="1429"/>
        <v>0</v>
      </c>
      <c r="BO876" s="131" t="b">
        <f t="shared" si="1430"/>
        <v>0</v>
      </c>
      <c r="BP876" s="131" t="b">
        <f t="shared" si="1431"/>
        <v>0</v>
      </c>
      <c r="BQ876" s="131">
        <f t="shared" si="1485"/>
        <v>0</v>
      </c>
      <c r="BR876" s="131">
        <f t="shared" si="1491"/>
        <v>1</v>
      </c>
      <c r="BS876" s="92">
        <f t="shared" si="1486"/>
        <v>0</v>
      </c>
      <c r="BT876" s="13">
        <f t="shared" si="1432"/>
        <v>0</v>
      </c>
      <c r="BU876" s="11">
        <f t="shared" si="1479"/>
        <v>0</v>
      </c>
      <c r="BV876" s="67">
        <f t="shared" si="1480"/>
        <v>1</v>
      </c>
      <c r="BW876" s="118" t="str">
        <f t="shared" si="1433"/>
        <v/>
      </c>
      <c r="BX876" s="118" t="str">
        <f t="shared" si="1434"/>
        <v/>
      </c>
      <c r="BY876" s="118" t="str">
        <f t="shared" si="1435"/>
        <v/>
      </c>
      <c r="BZ876" s="118" t="str">
        <f t="shared" si="1436"/>
        <v/>
      </c>
      <c r="CA876" s="118" t="str">
        <f t="shared" si="1437"/>
        <v/>
      </c>
      <c r="CB876" s="118" t="str">
        <f t="shared" si="1438"/>
        <v/>
      </c>
      <c r="CC876" s="118" t="str">
        <f t="shared" si="1439"/>
        <v/>
      </c>
      <c r="CD876" s="60" t="b">
        <f t="shared" si="1440"/>
        <v>0</v>
      </c>
      <c r="CE876" s="60" t="b">
        <f t="shared" si="1441"/>
        <v>0</v>
      </c>
      <c r="CF876" s="60" t="b">
        <f t="shared" si="1442"/>
        <v>0</v>
      </c>
      <c r="CG876" s="60" t="b">
        <f t="shared" si="1443"/>
        <v>0</v>
      </c>
      <c r="CH876" s="60" t="b">
        <f t="shared" si="1444"/>
        <v>0</v>
      </c>
      <c r="CI876" s="60" t="b">
        <f t="shared" si="1445"/>
        <v>0</v>
      </c>
      <c r="CJ876" s="60" t="b">
        <f t="shared" si="1446"/>
        <v>0</v>
      </c>
      <c r="CK876" s="131">
        <f t="shared" si="1487"/>
        <v>0</v>
      </c>
      <c r="CL876" s="131">
        <f t="shared" si="1492"/>
        <v>1</v>
      </c>
      <c r="CM876" s="92">
        <f t="shared" si="1488"/>
        <v>0</v>
      </c>
      <c r="CN876" s="13">
        <f t="shared" si="1481"/>
        <v>0</v>
      </c>
      <c r="CO876" s="11">
        <f t="shared" si="1447"/>
        <v>0</v>
      </c>
      <c r="CP876" s="13">
        <f t="shared" si="1482"/>
        <v>0</v>
      </c>
      <c r="CQ876" s="11">
        <f t="shared" si="1402"/>
        <v>0</v>
      </c>
      <c r="CR876" s="57">
        <f t="shared" si="1403"/>
        <v>0</v>
      </c>
      <c r="CS876" s="57">
        <f t="shared" si="1404"/>
        <v>0</v>
      </c>
      <c r="CT876" s="57">
        <f t="shared" si="1396"/>
        <v>0</v>
      </c>
      <c r="CU876" s="24" t="str">
        <f t="shared" si="1448"/>
        <v/>
      </c>
      <c r="CV876" s="24" t="str">
        <f t="shared" si="1449"/>
        <v/>
      </c>
      <c r="CW876" s="24" t="str">
        <f t="shared" si="1450"/>
        <v/>
      </c>
      <c r="CX876" s="24" t="str">
        <f t="shared" si="1451"/>
        <v/>
      </c>
      <c r="CY876" s="24" t="str">
        <f t="shared" si="1452"/>
        <v/>
      </c>
      <c r="CZ876" s="24" t="str">
        <f t="shared" si="1453"/>
        <v/>
      </c>
      <c r="DA876" s="24" t="str">
        <f t="shared" si="1454"/>
        <v/>
      </c>
      <c r="DB876" s="24" t="str">
        <f t="shared" si="1455"/>
        <v/>
      </c>
      <c r="DC876" s="24" t="str">
        <f t="shared" si="1456"/>
        <v/>
      </c>
      <c r="DD876" s="24" t="str">
        <f t="shared" si="1457"/>
        <v/>
      </c>
      <c r="DE876" s="24" t="str">
        <f t="shared" si="1458"/>
        <v/>
      </c>
      <c r="DF876" s="24" t="str">
        <f t="shared" si="1459"/>
        <v/>
      </c>
      <c r="DG876" s="24" t="str">
        <f t="shared" si="1460"/>
        <v/>
      </c>
      <c r="DJ876" s="39"/>
      <c r="EA876" s="7"/>
    </row>
    <row r="877" spans="2:131" x14ac:dyDescent="0.2">
      <c r="B877" s="61" t="str">
        <f t="shared" si="1399"/>
        <v/>
      </c>
      <c r="C877" s="7" t="str">
        <f t="shared" si="1493"/>
        <v/>
      </c>
      <c r="D877" s="60">
        <f t="shared" si="1400"/>
        <v>0</v>
      </c>
      <c r="E877" s="7" t="str">
        <f t="shared" si="1401"/>
        <v/>
      </c>
      <c r="F877" s="72" t="str">
        <f t="shared" si="1397"/>
        <v/>
      </c>
      <c r="G877" s="108" t="str">
        <f t="shared" si="1398"/>
        <v/>
      </c>
      <c r="H877" s="112">
        <f t="shared" si="1494"/>
        <v>0</v>
      </c>
      <c r="I877" s="112">
        <f t="shared" si="1495"/>
        <v>0</v>
      </c>
      <c r="J877" s="112">
        <f t="shared" si="1496"/>
        <v>0</v>
      </c>
      <c r="K877" s="112">
        <f t="shared" si="1497"/>
        <v>0</v>
      </c>
      <c r="L877" s="112">
        <f t="shared" si="1498"/>
        <v>0</v>
      </c>
      <c r="M877" s="112">
        <f t="shared" si="1499"/>
        <v>0</v>
      </c>
      <c r="N877" s="60"/>
      <c r="O877" s="61"/>
      <c r="P877" s="61"/>
      <c r="Q877" s="61"/>
      <c r="R877" s="61"/>
      <c r="S877" s="7"/>
      <c r="T877" s="67">
        <f t="shared" si="1461"/>
        <v>1</v>
      </c>
      <c r="U877" s="76" t="str">
        <f t="shared" si="1462"/>
        <v/>
      </c>
      <c r="V877" s="76" t="str">
        <f t="shared" si="1463"/>
        <v/>
      </c>
      <c r="W877" s="76" t="str">
        <f t="shared" si="1464"/>
        <v/>
      </c>
      <c r="X877" s="76" t="str">
        <f t="shared" si="1465"/>
        <v/>
      </c>
      <c r="Y877" s="76" t="str">
        <f t="shared" si="1466"/>
        <v/>
      </c>
      <c r="Z877" s="76" t="str">
        <f t="shared" si="1467"/>
        <v/>
      </c>
      <c r="AA877" s="131" t="b">
        <f t="shared" si="1405"/>
        <v>0</v>
      </c>
      <c r="AB877" s="131" t="b">
        <f t="shared" si="1406"/>
        <v>0</v>
      </c>
      <c r="AC877" s="131" t="b">
        <f t="shared" si="1407"/>
        <v>0</v>
      </c>
      <c r="AD877" s="131" t="b">
        <f t="shared" si="1408"/>
        <v>0</v>
      </c>
      <c r="AE877" s="131" t="b">
        <f t="shared" si="1409"/>
        <v>0</v>
      </c>
      <c r="AF877" s="131" t="b">
        <f t="shared" si="1410"/>
        <v>0</v>
      </c>
      <c r="AG877" s="131">
        <f t="shared" si="1483"/>
        <v>0</v>
      </c>
      <c r="AH877" s="131">
        <f t="shared" si="1489"/>
        <v>1</v>
      </c>
      <c r="AI877" s="13">
        <f t="shared" si="1411"/>
        <v>0</v>
      </c>
      <c r="AJ877" s="11">
        <f t="shared" si="1468"/>
        <v>0</v>
      </c>
      <c r="AK877" s="67">
        <f t="shared" si="1469"/>
        <v>1</v>
      </c>
      <c r="AL877" s="118" t="str">
        <f t="shared" si="1470"/>
        <v/>
      </c>
      <c r="AM877" s="118" t="str">
        <f t="shared" si="1471"/>
        <v/>
      </c>
      <c r="AN877" s="118" t="str">
        <f t="shared" si="1472"/>
        <v/>
      </c>
      <c r="AO877" s="118" t="str">
        <f t="shared" si="1473"/>
        <v/>
      </c>
      <c r="AP877" s="118" t="str">
        <f t="shared" si="1474"/>
        <v/>
      </c>
      <c r="AQ877" s="118" t="str">
        <f t="shared" si="1475"/>
        <v/>
      </c>
      <c r="AR877" s="118" t="str">
        <f t="shared" si="1476"/>
        <v/>
      </c>
      <c r="AS877" s="60" t="b">
        <f t="shared" si="1412"/>
        <v>0</v>
      </c>
      <c r="AT877" s="60" t="b">
        <f t="shared" si="1413"/>
        <v>0</v>
      </c>
      <c r="AU877" s="60" t="b">
        <f t="shared" si="1414"/>
        <v>0</v>
      </c>
      <c r="AV877" s="60" t="b">
        <f t="shared" si="1415"/>
        <v>0</v>
      </c>
      <c r="AW877" s="60" t="b">
        <f t="shared" si="1416"/>
        <v>0</v>
      </c>
      <c r="AX877" s="60" t="b">
        <f t="shared" si="1417"/>
        <v>0</v>
      </c>
      <c r="AY877" s="60" t="b">
        <f t="shared" si="1418"/>
        <v>0</v>
      </c>
      <c r="AZ877" s="131">
        <f t="shared" si="1484"/>
        <v>0</v>
      </c>
      <c r="BA877" s="131">
        <f t="shared" si="1490"/>
        <v>1</v>
      </c>
      <c r="BB877" s="13">
        <f t="shared" si="1477"/>
        <v>0</v>
      </c>
      <c r="BC877" s="11">
        <f t="shared" si="1419"/>
        <v>0</v>
      </c>
      <c r="BD877" s="67">
        <f t="shared" si="1478"/>
        <v>1</v>
      </c>
      <c r="BE877" s="76" t="str">
        <f t="shared" si="1420"/>
        <v/>
      </c>
      <c r="BF877" s="76" t="str">
        <f t="shared" si="1421"/>
        <v/>
      </c>
      <c r="BG877" s="76" t="str">
        <f t="shared" si="1422"/>
        <v/>
      </c>
      <c r="BH877" s="76" t="str">
        <f t="shared" si="1423"/>
        <v/>
      </c>
      <c r="BI877" s="76" t="str">
        <f t="shared" si="1424"/>
        <v/>
      </c>
      <c r="BJ877" s="76" t="str">
        <f t="shared" si="1425"/>
        <v/>
      </c>
      <c r="BK877" s="131" t="b">
        <f t="shared" si="1426"/>
        <v>0</v>
      </c>
      <c r="BL877" s="131" t="b">
        <f t="shared" si="1427"/>
        <v>0</v>
      </c>
      <c r="BM877" s="131" t="b">
        <f t="shared" si="1428"/>
        <v>0</v>
      </c>
      <c r="BN877" s="131" t="b">
        <f t="shared" si="1429"/>
        <v>0</v>
      </c>
      <c r="BO877" s="131" t="b">
        <f t="shared" si="1430"/>
        <v>0</v>
      </c>
      <c r="BP877" s="131" t="b">
        <f t="shared" si="1431"/>
        <v>0</v>
      </c>
      <c r="BQ877" s="131">
        <f t="shared" si="1485"/>
        <v>0</v>
      </c>
      <c r="BR877" s="131">
        <f t="shared" si="1491"/>
        <v>1</v>
      </c>
      <c r="BS877" s="92">
        <f t="shared" si="1486"/>
        <v>0</v>
      </c>
      <c r="BT877" s="13">
        <f t="shared" si="1432"/>
        <v>0</v>
      </c>
      <c r="BU877" s="11">
        <f t="shared" si="1479"/>
        <v>0</v>
      </c>
      <c r="BV877" s="67">
        <f t="shared" si="1480"/>
        <v>1</v>
      </c>
      <c r="BW877" s="118" t="str">
        <f t="shared" si="1433"/>
        <v/>
      </c>
      <c r="BX877" s="118" t="str">
        <f t="shared" si="1434"/>
        <v/>
      </c>
      <c r="BY877" s="118" t="str">
        <f t="shared" si="1435"/>
        <v/>
      </c>
      <c r="BZ877" s="118" t="str">
        <f t="shared" si="1436"/>
        <v/>
      </c>
      <c r="CA877" s="118" t="str">
        <f t="shared" si="1437"/>
        <v/>
      </c>
      <c r="CB877" s="118" t="str">
        <f t="shared" si="1438"/>
        <v/>
      </c>
      <c r="CC877" s="118" t="str">
        <f t="shared" si="1439"/>
        <v/>
      </c>
      <c r="CD877" s="60" t="b">
        <f t="shared" si="1440"/>
        <v>0</v>
      </c>
      <c r="CE877" s="60" t="b">
        <f t="shared" si="1441"/>
        <v>0</v>
      </c>
      <c r="CF877" s="60" t="b">
        <f t="shared" si="1442"/>
        <v>0</v>
      </c>
      <c r="CG877" s="60" t="b">
        <f t="shared" si="1443"/>
        <v>0</v>
      </c>
      <c r="CH877" s="60" t="b">
        <f t="shared" si="1444"/>
        <v>0</v>
      </c>
      <c r="CI877" s="60" t="b">
        <f t="shared" si="1445"/>
        <v>0</v>
      </c>
      <c r="CJ877" s="60" t="b">
        <f t="shared" si="1446"/>
        <v>0</v>
      </c>
      <c r="CK877" s="131">
        <f t="shared" si="1487"/>
        <v>0</v>
      </c>
      <c r="CL877" s="131">
        <f t="shared" si="1492"/>
        <v>1</v>
      </c>
      <c r="CM877" s="92">
        <f t="shared" si="1488"/>
        <v>0</v>
      </c>
      <c r="CN877" s="13">
        <f t="shared" si="1481"/>
        <v>0</v>
      </c>
      <c r="CO877" s="11">
        <f t="shared" si="1447"/>
        <v>0</v>
      </c>
      <c r="CP877" s="13">
        <f t="shared" si="1482"/>
        <v>0</v>
      </c>
      <c r="CQ877" s="11">
        <f t="shared" si="1402"/>
        <v>0</v>
      </c>
      <c r="CR877" s="57">
        <f t="shared" si="1403"/>
        <v>0</v>
      </c>
      <c r="CS877" s="57">
        <f t="shared" si="1404"/>
        <v>0</v>
      </c>
      <c r="CT877" s="57">
        <f t="shared" si="1396"/>
        <v>0</v>
      </c>
      <c r="CU877" s="24" t="str">
        <f t="shared" si="1448"/>
        <v/>
      </c>
      <c r="CV877" s="24" t="str">
        <f t="shared" si="1449"/>
        <v/>
      </c>
      <c r="CW877" s="24" t="str">
        <f t="shared" si="1450"/>
        <v/>
      </c>
      <c r="CX877" s="24" t="str">
        <f t="shared" si="1451"/>
        <v/>
      </c>
      <c r="CY877" s="24" t="str">
        <f t="shared" si="1452"/>
        <v/>
      </c>
      <c r="CZ877" s="24" t="str">
        <f t="shared" si="1453"/>
        <v/>
      </c>
      <c r="DA877" s="24" t="str">
        <f t="shared" si="1454"/>
        <v/>
      </c>
      <c r="DB877" s="24" t="str">
        <f t="shared" si="1455"/>
        <v/>
      </c>
      <c r="DC877" s="24" t="str">
        <f t="shared" si="1456"/>
        <v/>
      </c>
      <c r="DD877" s="24" t="str">
        <f t="shared" si="1457"/>
        <v/>
      </c>
      <c r="DE877" s="24" t="str">
        <f t="shared" si="1458"/>
        <v/>
      </c>
      <c r="DF877" s="24" t="str">
        <f t="shared" si="1459"/>
        <v/>
      </c>
      <c r="DG877" s="24" t="str">
        <f t="shared" si="1460"/>
        <v/>
      </c>
      <c r="DJ877" s="39"/>
      <c r="EA877" s="7"/>
    </row>
    <row r="878" spans="2:131" x14ac:dyDescent="0.2">
      <c r="B878" s="61" t="str">
        <f t="shared" si="1399"/>
        <v/>
      </c>
      <c r="C878" s="7" t="str">
        <f t="shared" si="1493"/>
        <v/>
      </c>
      <c r="D878" s="60">
        <f t="shared" si="1400"/>
        <v>0</v>
      </c>
      <c r="E878" s="7" t="str">
        <f t="shared" si="1401"/>
        <v/>
      </c>
      <c r="F878" s="72" t="str">
        <f t="shared" si="1397"/>
        <v/>
      </c>
      <c r="G878" s="108" t="str">
        <f t="shared" si="1398"/>
        <v/>
      </c>
      <c r="H878" s="112">
        <f t="shared" si="1494"/>
        <v>0</v>
      </c>
      <c r="I878" s="112">
        <f t="shared" si="1495"/>
        <v>0</v>
      </c>
      <c r="J878" s="112">
        <f t="shared" si="1496"/>
        <v>0</v>
      </c>
      <c r="K878" s="112">
        <f t="shared" si="1497"/>
        <v>0</v>
      </c>
      <c r="L878" s="112">
        <f t="shared" si="1498"/>
        <v>0</v>
      </c>
      <c r="M878" s="112">
        <f t="shared" si="1499"/>
        <v>0</v>
      </c>
      <c r="N878" s="60"/>
      <c r="O878" s="61"/>
      <c r="P878" s="61"/>
      <c r="Q878" s="61"/>
      <c r="R878" s="61"/>
      <c r="S878" s="7"/>
      <c r="T878" s="67">
        <f t="shared" si="1461"/>
        <v>1</v>
      </c>
      <c r="U878" s="76" t="str">
        <f t="shared" si="1462"/>
        <v/>
      </c>
      <c r="V878" s="76" t="str">
        <f t="shared" si="1463"/>
        <v/>
      </c>
      <c r="W878" s="76" t="str">
        <f t="shared" si="1464"/>
        <v/>
      </c>
      <c r="X878" s="76" t="str">
        <f t="shared" si="1465"/>
        <v/>
      </c>
      <c r="Y878" s="76" t="str">
        <f t="shared" si="1466"/>
        <v/>
      </c>
      <c r="Z878" s="76" t="str">
        <f t="shared" si="1467"/>
        <v/>
      </c>
      <c r="AA878" s="131" t="b">
        <f t="shared" si="1405"/>
        <v>0</v>
      </c>
      <c r="AB878" s="131" t="b">
        <f t="shared" si="1406"/>
        <v>0</v>
      </c>
      <c r="AC878" s="131" t="b">
        <f t="shared" si="1407"/>
        <v>0</v>
      </c>
      <c r="AD878" s="131" t="b">
        <f t="shared" si="1408"/>
        <v>0</v>
      </c>
      <c r="AE878" s="131" t="b">
        <f t="shared" si="1409"/>
        <v>0</v>
      </c>
      <c r="AF878" s="131" t="b">
        <f t="shared" si="1410"/>
        <v>0</v>
      </c>
      <c r="AG878" s="131">
        <f t="shared" si="1483"/>
        <v>0</v>
      </c>
      <c r="AH878" s="131">
        <f t="shared" si="1489"/>
        <v>1</v>
      </c>
      <c r="AI878" s="13">
        <f t="shared" si="1411"/>
        <v>0</v>
      </c>
      <c r="AJ878" s="11">
        <f t="shared" si="1468"/>
        <v>0</v>
      </c>
      <c r="AK878" s="67">
        <f t="shared" si="1469"/>
        <v>1</v>
      </c>
      <c r="AL878" s="118" t="str">
        <f t="shared" si="1470"/>
        <v/>
      </c>
      <c r="AM878" s="118" t="str">
        <f t="shared" si="1471"/>
        <v/>
      </c>
      <c r="AN878" s="118" t="str">
        <f t="shared" si="1472"/>
        <v/>
      </c>
      <c r="AO878" s="118" t="str">
        <f t="shared" si="1473"/>
        <v/>
      </c>
      <c r="AP878" s="118" t="str">
        <f t="shared" si="1474"/>
        <v/>
      </c>
      <c r="AQ878" s="118" t="str">
        <f t="shared" si="1475"/>
        <v/>
      </c>
      <c r="AR878" s="118" t="str">
        <f t="shared" si="1476"/>
        <v/>
      </c>
      <c r="AS878" s="60" t="b">
        <f t="shared" si="1412"/>
        <v>0</v>
      </c>
      <c r="AT878" s="60" t="b">
        <f t="shared" si="1413"/>
        <v>0</v>
      </c>
      <c r="AU878" s="60" t="b">
        <f t="shared" si="1414"/>
        <v>0</v>
      </c>
      <c r="AV878" s="60" t="b">
        <f t="shared" si="1415"/>
        <v>0</v>
      </c>
      <c r="AW878" s="60" t="b">
        <f t="shared" si="1416"/>
        <v>0</v>
      </c>
      <c r="AX878" s="60" t="b">
        <f t="shared" si="1417"/>
        <v>0</v>
      </c>
      <c r="AY878" s="60" t="b">
        <f t="shared" si="1418"/>
        <v>0</v>
      </c>
      <c r="AZ878" s="131">
        <f t="shared" si="1484"/>
        <v>0</v>
      </c>
      <c r="BA878" s="131">
        <f t="shared" si="1490"/>
        <v>1</v>
      </c>
      <c r="BB878" s="13">
        <f t="shared" si="1477"/>
        <v>0</v>
      </c>
      <c r="BC878" s="11">
        <f t="shared" si="1419"/>
        <v>0</v>
      </c>
      <c r="BD878" s="67">
        <f t="shared" si="1478"/>
        <v>1</v>
      </c>
      <c r="BE878" s="76" t="str">
        <f t="shared" si="1420"/>
        <v/>
      </c>
      <c r="BF878" s="76" t="str">
        <f t="shared" si="1421"/>
        <v/>
      </c>
      <c r="BG878" s="76" t="str">
        <f t="shared" si="1422"/>
        <v/>
      </c>
      <c r="BH878" s="76" t="str">
        <f t="shared" si="1423"/>
        <v/>
      </c>
      <c r="BI878" s="76" t="str">
        <f t="shared" si="1424"/>
        <v/>
      </c>
      <c r="BJ878" s="76" t="str">
        <f t="shared" si="1425"/>
        <v/>
      </c>
      <c r="BK878" s="131" t="b">
        <f t="shared" si="1426"/>
        <v>0</v>
      </c>
      <c r="BL878" s="131" t="b">
        <f t="shared" si="1427"/>
        <v>0</v>
      </c>
      <c r="BM878" s="131" t="b">
        <f t="shared" si="1428"/>
        <v>0</v>
      </c>
      <c r="BN878" s="131" t="b">
        <f t="shared" si="1429"/>
        <v>0</v>
      </c>
      <c r="BO878" s="131" t="b">
        <f t="shared" si="1430"/>
        <v>0</v>
      </c>
      <c r="BP878" s="131" t="b">
        <f t="shared" si="1431"/>
        <v>0</v>
      </c>
      <c r="BQ878" s="131">
        <f t="shared" si="1485"/>
        <v>0</v>
      </c>
      <c r="BR878" s="131">
        <f t="shared" si="1491"/>
        <v>1</v>
      </c>
      <c r="BS878" s="92">
        <f t="shared" si="1486"/>
        <v>0</v>
      </c>
      <c r="BT878" s="13">
        <f t="shared" si="1432"/>
        <v>0</v>
      </c>
      <c r="BU878" s="11">
        <f t="shared" si="1479"/>
        <v>0</v>
      </c>
      <c r="BV878" s="67">
        <f t="shared" si="1480"/>
        <v>1</v>
      </c>
      <c r="BW878" s="118" t="str">
        <f t="shared" si="1433"/>
        <v/>
      </c>
      <c r="BX878" s="118" t="str">
        <f t="shared" si="1434"/>
        <v/>
      </c>
      <c r="BY878" s="118" t="str">
        <f t="shared" si="1435"/>
        <v/>
      </c>
      <c r="BZ878" s="118" t="str">
        <f t="shared" si="1436"/>
        <v/>
      </c>
      <c r="CA878" s="118" t="str">
        <f t="shared" si="1437"/>
        <v/>
      </c>
      <c r="CB878" s="118" t="str">
        <f t="shared" si="1438"/>
        <v/>
      </c>
      <c r="CC878" s="118" t="str">
        <f t="shared" si="1439"/>
        <v/>
      </c>
      <c r="CD878" s="60" t="b">
        <f t="shared" si="1440"/>
        <v>0</v>
      </c>
      <c r="CE878" s="60" t="b">
        <f t="shared" si="1441"/>
        <v>0</v>
      </c>
      <c r="CF878" s="60" t="b">
        <f t="shared" si="1442"/>
        <v>0</v>
      </c>
      <c r="CG878" s="60" t="b">
        <f t="shared" si="1443"/>
        <v>0</v>
      </c>
      <c r="CH878" s="60" t="b">
        <f t="shared" si="1444"/>
        <v>0</v>
      </c>
      <c r="CI878" s="60" t="b">
        <f t="shared" si="1445"/>
        <v>0</v>
      </c>
      <c r="CJ878" s="60" t="b">
        <f t="shared" si="1446"/>
        <v>0</v>
      </c>
      <c r="CK878" s="131">
        <f t="shared" si="1487"/>
        <v>0</v>
      </c>
      <c r="CL878" s="131">
        <f t="shared" si="1492"/>
        <v>1</v>
      </c>
      <c r="CM878" s="92">
        <f t="shared" si="1488"/>
        <v>0</v>
      </c>
      <c r="CN878" s="13">
        <f t="shared" si="1481"/>
        <v>0</v>
      </c>
      <c r="CO878" s="11">
        <f t="shared" si="1447"/>
        <v>0</v>
      </c>
      <c r="CP878" s="13">
        <f t="shared" si="1482"/>
        <v>0</v>
      </c>
      <c r="CQ878" s="11">
        <f t="shared" si="1402"/>
        <v>0</v>
      </c>
      <c r="CR878" s="57">
        <f t="shared" si="1403"/>
        <v>0</v>
      </c>
      <c r="CS878" s="57">
        <f t="shared" si="1404"/>
        <v>0</v>
      </c>
      <c r="CT878" s="57">
        <f t="shared" si="1396"/>
        <v>0</v>
      </c>
      <c r="CU878" s="24" t="str">
        <f t="shared" si="1448"/>
        <v/>
      </c>
      <c r="CV878" s="24" t="str">
        <f t="shared" si="1449"/>
        <v/>
      </c>
      <c r="CW878" s="24" t="str">
        <f t="shared" si="1450"/>
        <v/>
      </c>
      <c r="CX878" s="24" t="str">
        <f t="shared" si="1451"/>
        <v/>
      </c>
      <c r="CY878" s="24" t="str">
        <f t="shared" si="1452"/>
        <v/>
      </c>
      <c r="CZ878" s="24" t="str">
        <f t="shared" si="1453"/>
        <v/>
      </c>
      <c r="DA878" s="24" t="str">
        <f t="shared" si="1454"/>
        <v/>
      </c>
      <c r="DB878" s="24" t="str">
        <f t="shared" si="1455"/>
        <v/>
      </c>
      <c r="DC878" s="24" t="str">
        <f t="shared" si="1456"/>
        <v/>
      </c>
      <c r="DD878" s="24" t="str">
        <f t="shared" si="1457"/>
        <v/>
      </c>
      <c r="DE878" s="24" t="str">
        <f t="shared" si="1458"/>
        <v/>
      </c>
      <c r="DF878" s="24" t="str">
        <f t="shared" si="1459"/>
        <v/>
      </c>
      <c r="DG878" s="24" t="str">
        <f t="shared" si="1460"/>
        <v/>
      </c>
      <c r="DJ878" s="39"/>
      <c r="EA878" s="7"/>
    </row>
    <row r="879" spans="2:131" x14ac:dyDescent="0.2">
      <c r="B879" s="61" t="str">
        <f t="shared" si="1399"/>
        <v/>
      </c>
      <c r="C879" s="7" t="str">
        <f t="shared" si="1493"/>
        <v/>
      </c>
      <c r="D879" s="60">
        <f t="shared" si="1400"/>
        <v>0</v>
      </c>
      <c r="E879" s="7" t="str">
        <f t="shared" si="1401"/>
        <v/>
      </c>
      <c r="F879" s="72" t="str">
        <f t="shared" si="1397"/>
        <v/>
      </c>
      <c r="G879" s="108" t="str">
        <f t="shared" si="1398"/>
        <v/>
      </c>
      <c r="H879" s="112">
        <f t="shared" si="1494"/>
        <v>0</v>
      </c>
      <c r="I879" s="112">
        <f t="shared" si="1495"/>
        <v>0</v>
      </c>
      <c r="J879" s="112">
        <f t="shared" si="1496"/>
        <v>0</v>
      </c>
      <c r="K879" s="112">
        <f t="shared" si="1497"/>
        <v>0</v>
      </c>
      <c r="L879" s="112">
        <f t="shared" si="1498"/>
        <v>0</v>
      </c>
      <c r="M879" s="112">
        <f t="shared" si="1499"/>
        <v>0</v>
      </c>
      <c r="N879" s="60"/>
      <c r="O879" s="61"/>
      <c r="P879" s="61"/>
      <c r="Q879" s="61"/>
      <c r="R879" s="61"/>
      <c r="S879" s="7"/>
      <c r="T879" s="67">
        <f t="shared" si="1461"/>
        <v>1</v>
      </c>
      <c r="U879" s="76" t="str">
        <f t="shared" si="1462"/>
        <v/>
      </c>
      <c r="V879" s="76" t="str">
        <f t="shared" si="1463"/>
        <v/>
      </c>
      <c r="W879" s="76" t="str">
        <f t="shared" si="1464"/>
        <v/>
      </c>
      <c r="X879" s="76" t="str">
        <f t="shared" si="1465"/>
        <v/>
      </c>
      <c r="Y879" s="76" t="str">
        <f t="shared" si="1466"/>
        <v/>
      </c>
      <c r="Z879" s="76" t="str">
        <f t="shared" si="1467"/>
        <v/>
      </c>
      <c r="AA879" s="131" t="b">
        <f t="shared" si="1405"/>
        <v>0</v>
      </c>
      <c r="AB879" s="131" t="b">
        <f t="shared" si="1406"/>
        <v>0</v>
      </c>
      <c r="AC879" s="131" t="b">
        <f t="shared" si="1407"/>
        <v>0</v>
      </c>
      <c r="AD879" s="131" t="b">
        <f t="shared" si="1408"/>
        <v>0</v>
      </c>
      <c r="AE879" s="131" t="b">
        <f t="shared" si="1409"/>
        <v>0</v>
      </c>
      <c r="AF879" s="131" t="b">
        <f t="shared" si="1410"/>
        <v>0</v>
      </c>
      <c r="AG879" s="131">
        <f t="shared" si="1483"/>
        <v>0</v>
      </c>
      <c r="AH879" s="131">
        <f t="shared" si="1489"/>
        <v>1</v>
      </c>
      <c r="AI879" s="13">
        <f t="shared" si="1411"/>
        <v>0</v>
      </c>
      <c r="AJ879" s="11">
        <f t="shared" si="1468"/>
        <v>0</v>
      </c>
      <c r="AK879" s="67">
        <f t="shared" si="1469"/>
        <v>1</v>
      </c>
      <c r="AL879" s="118" t="str">
        <f t="shared" si="1470"/>
        <v/>
      </c>
      <c r="AM879" s="118" t="str">
        <f t="shared" si="1471"/>
        <v/>
      </c>
      <c r="AN879" s="118" t="str">
        <f t="shared" si="1472"/>
        <v/>
      </c>
      <c r="AO879" s="118" t="str">
        <f t="shared" si="1473"/>
        <v/>
      </c>
      <c r="AP879" s="118" t="str">
        <f t="shared" si="1474"/>
        <v/>
      </c>
      <c r="AQ879" s="118" t="str">
        <f t="shared" si="1475"/>
        <v/>
      </c>
      <c r="AR879" s="118" t="str">
        <f t="shared" si="1476"/>
        <v/>
      </c>
      <c r="AS879" s="60" t="b">
        <f t="shared" si="1412"/>
        <v>0</v>
      </c>
      <c r="AT879" s="60" t="b">
        <f t="shared" si="1413"/>
        <v>0</v>
      </c>
      <c r="AU879" s="60" t="b">
        <f t="shared" si="1414"/>
        <v>0</v>
      </c>
      <c r="AV879" s="60" t="b">
        <f t="shared" si="1415"/>
        <v>0</v>
      </c>
      <c r="AW879" s="60" t="b">
        <f t="shared" si="1416"/>
        <v>0</v>
      </c>
      <c r="AX879" s="60" t="b">
        <f t="shared" si="1417"/>
        <v>0</v>
      </c>
      <c r="AY879" s="60" t="b">
        <f t="shared" si="1418"/>
        <v>0</v>
      </c>
      <c r="AZ879" s="131">
        <f t="shared" si="1484"/>
        <v>0</v>
      </c>
      <c r="BA879" s="131">
        <f t="shared" si="1490"/>
        <v>1</v>
      </c>
      <c r="BB879" s="13">
        <f t="shared" si="1477"/>
        <v>0</v>
      </c>
      <c r="BC879" s="11">
        <f t="shared" si="1419"/>
        <v>0</v>
      </c>
      <c r="BD879" s="67">
        <f t="shared" si="1478"/>
        <v>1</v>
      </c>
      <c r="BE879" s="76" t="str">
        <f t="shared" si="1420"/>
        <v/>
      </c>
      <c r="BF879" s="76" t="str">
        <f t="shared" si="1421"/>
        <v/>
      </c>
      <c r="BG879" s="76" t="str">
        <f t="shared" si="1422"/>
        <v/>
      </c>
      <c r="BH879" s="76" t="str">
        <f t="shared" si="1423"/>
        <v/>
      </c>
      <c r="BI879" s="76" t="str">
        <f t="shared" si="1424"/>
        <v/>
      </c>
      <c r="BJ879" s="76" t="str">
        <f t="shared" si="1425"/>
        <v/>
      </c>
      <c r="BK879" s="131" t="b">
        <f t="shared" si="1426"/>
        <v>0</v>
      </c>
      <c r="BL879" s="131" t="b">
        <f t="shared" si="1427"/>
        <v>0</v>
      </c>
      <c r="BM879" s="131" t="b">
        <f t="shared" si="1428"/>
        <v>0</v>
      </c>
      <c r="BN879" s="131" t="b">
        <f t="shared" si="1429"/>
        <v>0</v>
      </c>
      <c r="BO879" s="131" t="b">
        <f t="shared" si="1430"/>
        <v>0</v>
      </c>
      <c r="BP879" s="131" t="b">
        <f t="shared" si="1431"/>
        <v>0</v>
      </c>
      <c r="BQ879" s="131">
        <f t="shared" si="1485"/>
        <v>0</v>
      </c>
      <c r="BR879" s="131">
        <f t="shared" si="1491"/>
        <v>1</v>
      </c>
      <c r="BS879" s="92">
        <f t="shared" si="1486"/>
        <v>0</v>
      </c>
      <c r="BT879" s="13">
        <f t="shared" si="1432"/>
        <v>0</v>
      </c>
      <c r="BU879" s="11">
        <f t="shared" si="1479"/>
        <v>0</v>
      </c>
      <c r="BV879" s="67">
        <f t="shared" si="1480"/>
        <v>1</v>
      </c>
      <c r="BW879" s="118" t="str">
        <f t="shared" si="1433"/>
        <v/>
      </c>
      <c r="BX879" s="118" t="str">
        <f t="shared" si="1434"/>
        <v/>
      </c>
      <c r="BY879" s="118" t="str">
        <f t="shared" si="1435"/>
        <v/>
      </c>
      <c r="BZ879" s="118" t="str">
        <f t="shared" si="1436"/>
        <v/>
      </c>
      <c r="CA879" s="118" t="str">
        <f t="shared" si="1437"/>
        <v/>
      </c>
      <c r="CB879" s="118" t="str">
        <f t="shared" si="1438"/>
        <v/>
      </c>
      <c r="CC879" s="118" t="str">
        <f t="shared" si="1439"/>
        <v/>
      </c>
      <c r="CD879" s="60" t="b">
        <f t="shared" si="1440"/>
        <v>0</v>
      </c>
      <c r="CE879" s="60" t="b">
        <f t="shared" si="1441"/>
        <v>0</v>
      </c>
      <c r="CF879" s="60" t="b">
        <f t="shared" si="1442"/>
        <v>0</v>
      </c>
      <c r="CG879" s="60" t="b">
        <f t="shared" si="1443"/>
        <v>0</v>
      </c>
      <c r="CH879" s="60" t="b">
        <f t="shared" si="1444"/>
        <v>0</v>
      </c>
      <c r="CI879" s="60" t="b">
        <f t="shared" si="1445"/>
        <v>0</v>
      </c>
      <c r="CJ879" s="60" t="b">
        <f t="shared" si="1446"/>
        <v>0</v>
      </c>
      <c r="CK879" s="131">
        <f t="shared" si="1487"/>
        <v>0</v>
      </c>
      <c r="CL879" s="131">
        <f t="shared" si="1492"/>
        <v>1</v>
      </c>
      <c r="CM879" s="92">
        <f t="shared" si="1488"/>
        <v>0</v>
      </c>
      <c r="CN879" s="13">
        <f t="shared" si="1481"/>
        <v>0</v>
      </c>
      <c r="CO879" s="11">
        <f t="shared" si="1447"/>
        <v>0</v>
      </c>
      <c r="CP879" s="13">
        <f t="shared" si="1482"/>
        <v>0</v>
      </c>
      <c r="CQ879" s="11">
        <f t="shared" si="1402"/>
        <v>0</v>
      </c>
      <c r="CR879" s="57">
        <f t="shared" si="1403"/>
        <v>0</v>
      </c>
      <c r="CS879" s="57">
        <f t="shared" si="1404"/>
        <v>0</v>
      </c>
      <c r="CT879" s="57">
        <f t="shared" si="1396"/>
        <v>0</v>
      </c>
      <c r="CU879" s="24" t="str">
        <f t="shared" si="1448"/>
        <v/>
      </c>
      <c r="CV879" s="24" t="str">
        <f t="shared" si="1449"/>
        <v/>
      </c>
      <c r="CW879" s="24" t="str">
        <f t="shared" si="1450"/>
        <v/>
      </c>
      <c r="CX879" s="24" t="str">
        <f t="shared" si="1451"/>
        <v/>
      </c>
      <c r="CY879" s="24" t="str">
        <f t="shared" si="1452"/>
        <v/>
      </c>
      <c r="CZ879" s="24" t="str">
        <f t="shared" si="1453"/>
        <v/>
      </c>
      <c r="DA879" s="24" t="str">
        <f t="shared" si="1454"/>
        <v/>
      </c>
      <c r="DB879" s="24" t="str">
        <f t="shared" si="1455"/>
        <v/>
      </c>
      <c r="DC879" s="24" t="str">
        <f t="shared" si="1456"/>
        <v/>
      </c>
      <c r="DD879" s="24" t="str">
        <f t="shared" si="1457"/>
        <v/>
      </c>
      <c r="DE879" s="24" t="str">
        <f t="shared" si="1458"/>
        <v/>
      </c>
      <c r="DF879" s="24" t="str">
        <f t="shared" si="1459"/>
        <v/>
      </c>
      <c r="DG879" s="24" t="str">
        <f t="shared" si="1460"/>
        <v/>
      </c>
      <c r="DJ879" s="39"/>
      <c r="EA879" s="7"/>
    </row>
    <row r="880" spans="2:131" x14ac:dyDescent="0.2">
      <c r="B880" s="61" t="str">
        <f t="shared" si="1399"/>
        <v/>
      </c>
      <c r="C880" s="7" t="str">
        <f t="shared" si="1493"/>
        <v/>
      </c>
      <c r="D880" s="60">
        <f t="shared" si="1400"/>
        <v>0</v>
      </c>
      <c r="E880" s="7" t="str">
        <f t="shared" si="1401"/>
        <v/>
      </c>
      <c r="F880" s="72" t="str">
        <f t="shared" si="1397"/>
        <v/>
      </c>
      <c r="G880" s="108" t="str">
        <f t="shared" si="1398"/>
        <v/>
      </c>
      <c r="H880" s="112">
        <f t="shared" si="1494"/>
        <v>0</v>
      </c>
      <c r="I880" s="112">
        <f t="shared" si="1495"/>
        <v>0</v>
      </c>
      <c r="J880" s="112">
        <f t="shared" si="1496"/>
        <v>0</v>
      </c>
      <c r="K880" s="112">
        <f t="shared" si="1497"/>
        <v>0</v>
      </c>
      <c r="L880" s="112">
        <f t="shared" si="1498"/>
        <v>0</v>
      </c>
      <c r="M880" s="112">
        <f t="shared" si="1499"/>
        <v>0</v>
      </c>
      <c r="N880" s="60"/>
      <c r="O880" s="61"/>
      <c r="P880" s="61"/>
      <c r="Q880" s="61"/>
      <c r="R880" s="61"/>
      <c r="S880" s="7"/>
      <c r="T880" s="67">
        <f t="shared" si="1461"/>
        <v>1</v>
      </c>
      <c r="U880" s="76" t="str">
        <f t="shared" si="1462"/>
        <v/>
      </c>
      <c r="V880" s="76" t="str">
        <f t="shared" si="1463"/>
        <v/>
      </c>
      <c r="W880" s="76" t="str">
        <f t="shared" si="1464"/>
        <v/>
      </c>
      <c r="X880" s="76" t="str">
        <f t="shared" si="1465"/>
        <v/>
      </c>
      <c r="Y880" s="76" t="str">
        <f t="shared" si="1466"/>
        <v/>
      </c>
      <c r="Z880" s="76" t="str">
        <f t="shared" si="1467"/>
        <v/>
      </c>
      <c r="AA880" s="131" t="b">
        <f t="shared" si="1405"/>
        <v>0</v>
      </c>
      <c r="AB880" s="131" t="b">
        <f t="shared" si="1406"/>
        <v>0</v>
      </c>
      <c r="AC880" s="131" t="b">
        <f t="shared" si="1407"/>
        <v>0</v>
      </c>
      <c r="AD880" s="131" t="b">
        <f t="shared" si="1408"/>
        <v>0</v>
      </c>
      <c r="AE880" s="131" t="b">
        <f t="shared" si="1409"/>
        <v>0</v>
      </c>
      <c r="AF880" s="131" t="b">
        <f t="shared" si="1410"/>
        <v>0</v>
      </c>
      <c r="AG880" s="131">
        <f t="shared" si="1483"/>
        <v>0</v>
      </c>
      <c r="AH880" s="131">
        <f t="shared" si="1489"/>
        <v>1</v>
      </c>
      <c r="AI880" s="13">
        <f t="shared" si="1411"/>
        <v>0</v>
      </c>
      <c r="AJ880" s="11">
        <f t="shared" si="1468"/>
        <v>0</v>
      </c>
      <c r="AK880" s="67">
        <f t="shared" si="1469"/>
        <v>1</v>
      </c>
      <c r="AL880" s="118" t="str">
        <f t="shared" si="1470"/>
        <v/>
      </c>
      <c r="AM880" s="118" t="str">
        <f t="shared" si="1471"/>
        <v/>
      </c>
      <c r="AN880" s="118" t="str">
        <f t="shared" si="1472"/>
        <v/>
      </c>
      <c r="AO880" s="118" t="str">
        <f t="shared" si="1473"/>
        <v/>
      </c>
      <c r="AP880" s="118" t="str">
        <f t="shared" si="1474"/>
        <v/>
      </c>
      <c r="AQ880" s="118" t="str">
        <f t="shared" si="1475"/>
        <v/>
      </c>
      <c r="AR880" s="118" t="str">
        <f t="shared" si="1476"/>
        <v/>
      </c>
      <c r="AS880" s="60" t="b">
        <f t="shared" si="1412"/>
        <v>0</v>
      </c>
      <c r="AT880" s="60" t="b">
        <f t="shared" si="1413"/>
        <v>0</v>
      </c>
      <c r="AU880" s="60" t="b">
        <f t="shared" si="1414"/>
        <v>0</v>
      </c>
      <c r="AV880" s="60" t="b">
        <f t="shared" si="1415"/>
        <v>0</v>
      </c>
      <c r="AW880" s="60" t="b">
        <f t="shared" si="1416"/>
        <v>0</v>
      </c>
      <c r="AX880" s="60" t="b">
        <f t="shared" si="1417"/>
        <v>0</v>
      </c>
      <c r="AY880" s="60" t="b">
        <f t="shared" si="1418"/>
        <v>0</v>
      </c>
      <c r="AZ880" s="131">
        <f t="shared" si="1484"/>
        <v>0</v>
      </c>
      <c r="BA880" s="131">
        <f t="shared" si="1490"/>
        <v>1</v>
      </c>
      <c r="BB880" s="13">
        <f t="shared" si="1477"/>
        <v>0</v>
      </c>
      <c r="BC880" s="11">
        <f t="shared" si="1419"/>
        <v>0</v>
      </c>
      <c r="BD880" s="67">
        <f t="shared" si="1478"/>
        <v>1</v>
      </c>
      <c r="BE880" s="76" t="str">
        <f t="shared" si="1420"/>
        <v/>
      </c>
      <c r="BF880" s="76" t="str">
        <f t="shared" si="1421"/>
        <v/>
      </c>
      <c r="BG880" s="76" t="str">
        <f t="shared" si="1422"/>
        <v/>
      </c>
      <c r="BH880" s="76" t="str">
        <f t="shared" si="1423"/>
        <v/>
      </c>
      <c r="BI880" s="76" t="str">
        <f t="shared" si="1424"/>
        <v/>
      </c>
      <c r="BJ880" s="76" t="str">
        <f t="shared" si="1425"/>
        <v/>
      </c>
      <c r="BK880" s="131" t="b">
        <f t="shared" si="1426"/>
        <v>0</v>
      </c>
      <c r="BL880" s="131" t="b">
        <f t="shared" si="1427"/>
        <v>0</v>
      </c>
      <c r="BM880" s="131" t="b">
        <f t="shared" si="1428"/>
        <v>0</v>
      </c>
      <c r="BN880" s="131" t="b">
        <f t="shared" si="1429"/>
        <v>0</v>
      </c>
      <c r="BO880" s="131" t="b">
        <f t="shared" si="1430"/>
        <v>0</v>
      </c>
      <c r="BP880" s="131" t="b">
        <f t="shared" si="1431"/>
        <v>0</v>
      </c>
      <c r="BQ880" s="131">
        <f t="shared" si="1485"/>
        <v>0</v>
      </c>
      <c r="BR880" s="131">
        <f t="shared" si="1491"/>
        <v>1</v>
      </c>
      <c r="BS880" s="92">
        <f t="shared" si="1486"/>
        <v>0</v>
      </c>
      <c r="BT880" s="13">
        <f t="shared" si="1432"/>
        <v>0</v>
      </c>
      <c r="BU880" s="11">
        <f t="shared" si="1479"/>
        <v>0</v>
      </c>
      <c r="BV880" s="67">
        <f t="shared" si="1480"/>
        <v>1</v>
      </c>
      <c r="BW880" s="118" t="str">
        <f t="shared" si="1433"/>
        <v/>
      </c>
      <c r="BX880" s="118" t="str">
        <f t="shared" si="1434"/>
        <v/>
      </c>
      <c r="BY880" s="118" t="str">
        <f t="shared" si="1435"/>
        <v/>
      </c>
      <c r="BZ880" s="118" t="str">
        <f t="shared" si="1436"/>
        <v/>
      </c>
      <c r="CA880" s="118" t="str">
        <f t="shared" si="1437"/>
        <v/>
      </c>
      <c r="CB880" s="118" t="str">
        <f t="shared" si="1438"/>
        <v/>
      </c>
      <c r="CC880" s="118" t="str">
        <f t="shared" si="1439"/>
        <v/>
      </c>
      <c r="CD880" s="60" t="b">
        <f t="shared" si="1440"/>
        <v>0</v>
      </c>
      <c r="CE880" s="60" t="b">
        <f t="shared" si="1441"/>
        <v>0</v>
      </c>
      <c r="CF880" s="60" t="b">
        <f t="shared" si="1442"/>
        <v>0</v>
      </c>
      <c r="CG880" s="60" t="b">
        <f t="shared" si="1443"/>
        <v>0</v>
      </c>
      <c r="CH880" s="60" t="b">
        <f t="shared" si="1444"/>
        <v>0</v>
      </c>
      <c r="CI880" s="60" t="b">
        <f t="shared" si="1445"/>
        <v>0</v>
      </c>
      <c r="CJ880" s="60" t="b">
        <f t="shared" si="1446"/>
        <v>0</v>
      </c>
      <c r="CK880" s="131">
        <f t="shared" si="1487"/>
        <v>0</v>
      </c>
      <c r="CL880" s="131">
        <f t="shared" si="1492"/>
        <v>1</v>
      </c>
      <c r="CM880" s="92">
        <f t="shared" si="1488"/>
        <v>0</v>
      </c>
      <c r="CN880" s="13">
        <f t="shared" si="1481"/>
        <v>0</v>
      </c>
      <c r="CO880" s="11">
        <f t="shared" si="1447"/>
        <v>0</v>
      </c>
      <c r="CP880" s="13">
        <f t="shared" si="1482"/>
        <v>0</v>
      </c>
      <c r="CQ880" s="11">
        <f t="shared" si="1402"/>
        <v>0</v>
      </c>
      <c r="CR880" s="57">
        <f t="shared" si="1403"/>
        <v>0</v>
      </c>
      <c r="CS880" s="57">
        <f t="shared" si="1404"/>
        <v>0</v>
      </c>
      <c r="CT880" s="57">
        <f t="shared" si="1396"/>
        <v>0</v>
      </c>
      <c r="CU880" s="24" t="str">
        <f t="shared" si="1448"/>
        <v/>
      </c>
      <c r="CV880" s="24" t="str">
        <f t="shared" si="1449"/>
        <v/>
      </c>
      <c r="CW880" s="24" t="str">
        <f t="shared" si="1450"/>
        <v/>
      </c>
      <c r="CX880" s="24" t="str">
        <f t="shared" si="1451"/>
        <v/>
      </c>
      <c r="CY880" s="24" t="str">
        <f t="shared" si="1452"/>
        <v/>
      </c>
      <c r="CZ880" s="24" t="str">
        <f t="shared" si="1453"/>
        <v/>
      </c>
      <c r="DA880" s="24" t="str">
        <f t="shared" si="1454"/>
        <v/>
      </c>
      <c r="DB880" s="24" t="str">
        <f t="shared" si="1455"/>
        <v/>
      </c>
      <c r="DC880" s="24" t="str">
        <f t="shared" si="1456"/>
        <v/>
      </c>
      <c r="DD880" s="24" t="str">
        <f t="shared" si="1457"/>
        <v/>
      </c>
      <c r="DE880" s="24" t="str">
        <f t="shared" si="1458"/>
        <v/>
      </c>
      <c r="DF880" s="24" t="str">
        <f t="shared" si="1459"/>
        <v/>
      </c>
      <c r="DG880" s="24" t="str">
        <f t="shared" si="1460"/>
        <v/>
      </c>
      <c r="DJ880" s="39"/>
      <c r="EA880" s="7"/>
    </row>
    <row r="881" spans="2:131" x14ac:dyDescent="0.2">
      <c r="B881" s="61" t="str">
        <f t="shared" si="1399"/>
        <v/>
      </c>
      <c r="C881" s="7" t="str">
        <f t="shared" si="1493"/>
        <v/>
      </c>
      <c r="D881" s="60">
        <f t="shared" si="1400"/>
        <v>0</v>
      </c>
      <c r="E881" s="7" t="str">
        <f t="shared" si="1401"/>
        <v/>
      </c>
      <c r="F881" s="72" t="str">
        <f t="shared" si="1397"/>
        <v/>
      </c>
      <c r="G881" s="108" t="str">
        <f t="shared" si="1398"/>
        <v/>
      </c>
      <c r="H881" s="112">
        <f t="shared" si="1494"/>
        <v>0</v>
      </c>
      <c r="I881" s="112">
        <f t="shared" si="1495"/>
        <v>0</v>
      </c>
      <c r="J881" s="112">
        <f t="shared" si="1496"/>
        <v>0</v>
      </c>
      <c r="K881" s="112">
        <f t="shared" si="1497"/>
        <v>0</v>
      </c>
      <c r="L881" s="112">
        <f t="shared" si="1498"/>
        <v>0</v>
      </c>
      <c r="M881" s="112">
        <f t="shared" si="1499"/>
        <v>0</v>
      </c>
      <c r="N881" s="60"/>
      <c r="O881" s="61"/>
      <c r="P881" s="61"/>
      <c r="Q881" s="61"/>
      <c r="R881" s="61"/>
      <c r="S881" s="7"/>
      <c r="T881" s="67">
        <f t="shared" si="1461"/>
        <v>1</v>
      </c>
      <c r="U881" s="76" t="str">
        <f t="shared" si="1462"/>
        <v/>
      </c>
      <c r="V881" s="76" t="str">
        <f t="shared" si="1463"/>
        <v/>
      </c>
      <c r="W881" s="76" t="str">
        <f t="shared" si="1464"/>
        <v/>
      </c>
      <c r="X881" s="76" t="str">
        <f t="shared" si="1465"/>
        <v/>
      </c>
      <c r="Y881" s="76" t="str">
        <f t="shared" si="1466"/>
        <v/>
      </c>
      <c r="Z881" s="76" t="str">
        <f t="shared" si="1467"/>
        <v/>
      </c>
      <c r="AA881" s="131" t="b">
        <f t="shared" si="1405"/>
        <v>0</v>
      </c>
      <c r="AB881" s="131" t="b">
        <f t="shared" si="1406"/>
        <v>0</v>
      </c>
      <c r="AC881" s="131" t="b">
        <f t="shared" si="1407"/>
        <v>0</v>
      </c>
      <c r="AD881" s="131" t="b">
        <f t="shared" si="1408"/>
        <v>0</v>
      </c>
      <c r="AE881" s="131" t="b">
        <f t="shared" si="1409"/>
        <v>0</v>
      </c>
      <c r="AF881" s="131" t="b">
        <f t="shared" si="1410"/>
        <v>0</v>
      </c>
      <c r="AG881" s="131">
        <f t="shared" si="1483"/>
        <v>0</v>
      </c>
      <c r="AH881" s="131">
        <f t="shared" si="1489"/>
        <v>1</v>
      </c>
      <c r="AI881" s="13">
        <f t="shared" si="1411"/>
        <v>0</v>
      </c>
      <c r="AJ881" s="11">
        <f t="shared" si="1468"/>
        <v>0</v>
      </c>
      <c r="AK881" s="67">
        <f t="shared" si="1469"/>
        <v>1</v>
      </c>
      <c r="AL881" s="118" t="str">
        <f t="shared" si="1470"/>
        <v/>
      </c>
      <c r="AM881" s="118" t="str">
        <f t="shared" si="1471"/>
        <v/>
      </c>
      <c r="AN881" s="118" t="str">
        <f t="shared" si="1472"/>
        <v/>
      </c>
      <c r="AO881" s="118" t="str">
        <f t="shared" si="1473"/>
        <v/>
      </c>
      <c r="AP881" s="118" t="str">
        <f t="shared" si="1474"/>
        <v/>
      </c>
      <c r="AQ881" s="118" t="str">
        <f t="shared" si="1475"/>
        <v/>
      </c>
      <c r="AR881" s="118" t="str">
        <f t="shared" si="1476"/>
        <v/>
      </c>
      <c r="AS881" s="60" t="b">
        <f t="shared" si="1412"/>
        <v>0</v>
      </c>
      <c r="AT881" s="60" t="b">
        <f t="shared" si="1413"/>
        <v>0</v>
      </c>
      <c r="AU881" s="60" t="b">
        <f t="shared" si="1414"/>
        <v>0</v>
      </c>
      <c r="AV881" s="60" t="b">
        <f t="shared" si="1415"/>
        <v>0</v>
      </c>
      <c r="AW881" s="60" t="b">
        <f t="shared" si="1416"/>
        <v>0</v>
      </c>
      <c r="AX881" s="60" t="b">
        <f t="shared" si="1417"/>
        <v>0</v>
      </c>
      <c r="AY881" s="60" t="b">
        <f t="shared" si="1418"/>
        <v>0</v>
      </c>
      <c r="AZ881" s="131">
        <f t="shared" si="1484"/>
        <v>0</v>
      </c>
      <c r="BA881" s="131">
        <f t="shared" si="1490"/>
        <v>1</v>
      </c>
      <c r="BB881" s="13">
        <f t="shared" si="1477"/>
        <v>0</v>
      </c>
      <c r="BC881" s="11">
        <f t="shared" si="1419"/>
        <v>0</v>
      </c>
      <c r="BD881" s="67">
        <f t="shared" si="1478"/>
        <v>1</v>
      </c>
      <c r="BE881" s="76" t="str">
        <f t="shared" si="1420"/>
        <v/>
      </c>
      <c r="BF881" s="76" t="str">
        <f t="shared" si="1421"/>
        <v/>
      </c>
      <c r="BG881" s="76" t="str">
        <f t="shared" si="1422"/>
        <v/>
      </c>
      <c r="BH881" s="76" t="str">
        <f t="shared" si="1423"/>
        <v/>
      </c>
      <c r="BI881" s="76" t="str">
        <f t="shared" si="1424"/>
        <v/>
      </c>
      <c r="BJ881" s="76" t="str">
        <f t="shared" si="1425"/>
        <v/>
      </c>
      <c r="BK881" s="131" t="b">
        <f t="shared" si="1426"/>
        <v>0</v>
      </c>
      <c r="BL881" s="131" t="b">
        <f t="shared" si="1427"/>
        <v>0</v>
      </c>
      <c r="BM881" s="131" t="b">
        <f t="shared" si="1428"/>
        <v>0</v>
      </c>
      <c r="BN881" s="131" t="b">
        <f t="shared" si="1429"/>
        <v>0</v>
      </c>
      <c r="BO881" s="131" t="b">
        <f t="shared" si="1430"/>
        <v>0</v>
      </c>
      <c r="BP881" s="131" t="b">
        <f t="shared" si="1431"/>
        <v>0</v>
      </c>
      <c r="BQ881" s="131">
        <f t="shared" si="1485"/>
        <v>0</v>
      </c>
      <c r="BR881" s="131">
        <f t="shared" si="1491"/>
        <v>1</v>
      </c>
      <c r="BS881" s="92">
        <f t="shared" si="1486"/>
        <v>0</v>
      </c>
      <c r="BT881" s="13">
        <f t="shared" si="1432"/>
        <v>0</v>
      </c>
      <c r="BU881" s="11">
        <f t="shared" si="1479"/>
        <v>0</v>
      </c>
      <c r="BV881" s="67">
        <f t="shared" si="1480"/>
        <v>1</v>
      </c>
      <c r="BW881" s="118" t="str">
        <f t="shared" si="1433"/>
        <v/>
      </c>
      <c r="BX881" s="118" t="str">
        <f t="shared" si="1434"/>
        <v/>
      </c>
      <c r="BY881" s="118" t="str">
        <f t="shared" si="1435"/>
        <v/>
      </c>
      <c r="BZ881" s="118" t="str">
        <f t="shared" si="1436"/>
        <v/>
      </c>
      <c r="CA881" s="118" t="str">
        <f t="shared" si="1437"/>
        <v/>
      </c>
      <c r="CB881" s="118" t="str">
        <f t="shared" si="1438"/>
        <v/>
      </c>
      <c r="CC881" s="118" t="str">
        <f t="shared" si="1439"/>
        <v/>
      </c>
      <c r="CD881" s="60" t="b">
        <f t="shared" si="1440"/>
        <v>0</v>
      </c>
      <c r="CE881" s="60" t="b">
        <f t="shared" si="1441"/>
        <v>0</v>
      </c>
      <c r="CF881" s="60" t="b">
        <f t="shared" si="1442"/>
        <v>0</v>
      </c>
      <c r="CG881" s="60" t="b">
        <f t="shared" si="1443"/>
        <v>0</v>
      </c>
      <c r="CH881" s="60" t="b">
        <f t="shared" si="1444"/>
        <v>0</v>
      </c>
      <c r="CI881" s="60" t="b">
        <f t="shared" si="1445"/>
        <v>0</v>
      </c>
      <c r="CJ881" s="60" t="b">
        <f t="shared" si="1446"/>
        <v>0</v>
      </c>
      <c r="CK881" s="131">
        <f t="shared" si="1487"/>
        <v>0</v>
      </c>
      <c r="CL881" s="131">
        <f t="shared" si="1492"/>
        <v>1</v>
      </c>
      <c r="CM881" s="92">
        <f t="shared" si="1488"/>
        <v>0</v>
      </c>
      <c r="CN881" s="13">
        <f t="shared" si="1481"/>
        <v>0</v>
      </c>
      <c r="CO881" s="11">
        <f t="shared" si="1447"/>
        <v>0</v>
      </c>
      <c r="CP881" s="13">
        <f t="shared" si="1482"/>
        <v>0</v>
      </c>
      <c r="CQ881" s="11">
        <f t="shared" si="1402"/>
        <v>0</v>
      </c>
      <c r="CR881" s="57">
        <f t="shared" si="1403"/>
        <v>0</v>
      </c>
      <c r="CS881" s="57">
        <f t="shared" si="1404"/>
        <v>0</v>
      </c>
      <c r="CT881" s="57">
        <f t="shared" si="1396"/>
        <v>0</v>
      </c>
      <c r="CU881" s="24" t="str">
        <f t="shared" si="1448"/>
        <v/>
      </c>
      <c r="CV881" s="24" t="str">
        <f t="shared" si="1449"/>
        <v/>
      </c>
      <c r="CW881" s="24" t="str">
        <f t="shared" si="1450"/>
        <v/>
      </c>
      <c r="CX881" s="24" t="str">
        <f t="shared" si="1451"/>
        <v/>
      </c>
      <c r="CY881" s="24" t="str">
        <f t="shared" si="1452"/>
        <v/>
      </c>
      <c r="CZ881" s="24" t="str">
        <f t="shared" si="1453"/>
        <v/>
      </c>
      <c r="DA881" s="24" t="str">
        <f t="shared" si="1454"/>
        <v/>
      </c>
      <c r="DB881" s="24" t="str">
        <f t="shared" si="1455"/>
        <v/>
      </c>
      <c r="DC881" s="24" t="str">
        <f t="shared" si="1456"/>
        <v/>
      </c>
      <c r="DD881" s="24" t="str">
        <f t="shared" si="1457"/>
        <v/>
      </c>
      <c r="DE881" s="24" t="str">
        <f t="shared" si="1458"/>
        <v/>
      </c>
      <c r="DF881" s="24" t="str">
        <f t="shared" si="1459"/>
        <v/>
      </c>
      <c r="DG881" s="24" t="str">
        <f t="shared" si="1460"/>
        <v/>
      </c>
      <c r="DJ881" s="39"/>
      <c r="EA881" s="7"/>
    </row>
    <row r="882" spans="2:131" x14ac:dyDescent="0.2">
      <c r="B882" s="61" t="str">
        <f t="shared" si="1399"/>
        <v/>
      </c>
      <c r="C882" s="7" t="str">
        <f t="shared" si="1493"/>
        <v/>
      </c>
      <c r="D882" s="60">
        <f t="shared" si="1400"/>
        <v>0</v>
      </c>
      <c r="E882" s="7" t="str">
        <f t="shared" si="1401"/>
        <v/>
      </c>
      <c r="F882" s="72" t="str">
        <f t="shared" si="1397"/>
        <v/>
      </c>
      <c r="G882" s="108" t="str">
        <f t="shared" si="1398"/>
        <v/>
      </c>
      <c r="H882" s="112">
        <f t="shared" si="1494"/>
        <v>0</v>
      </c>
      <c r="I882" s="112">
        <f t="shared" si="1495"/>
        <v>0</v>
      </c>
      <c r="J882" s="112">
        <f t="shared" si="1496"/>
        <v>0</v>
      </c>
      <c r="K882" s="112">
        <f t="shared" si="1497"/>
        <v>0</v>
      </c>
      <c r="L882" s="112">
        <f t="shared" si="1498"/>
        <v>0</v>
      </c>
      <c r="M882" s="112">
        <f t="shared" si="1499"/>
        <v>0</v>
      </c>
      <c r="N882" s="60"/>
      <c r="O882" s="61"/>
      <c r="P882" s="61"/>
      <c r="Q882" s="61"/>
      <c r="R882" s="61"/>
      <c r="S882" s="7"/>
      <c r="T882" s="67">
        <f t="shared" si="1461"/>
        <v>1</v>
      </c>
      <c r="U882" s="76" t="str">
        <f t="shared" si="1462"/>
        <v/>
      </c>
      <c r="V882" s="76" t="str">
        <f t="shared" si="1463"/>
        <v/>
      </c>
      <c r="W882" s="76" t="str">
        <f t="shared" si="1464"/>
        <v/>
      </c>
      <c r="X882" s="76" t="str">
        <f t="shared" si="1465"/>
        <v/>
      </c>
      <c r="Y882" s="76" t="str">
        <f t="shared" si="1466"/>
        <v/>
      </c>
      <c r="Z882" s="76" t="str">
        <f t="shared" si="1467"/>
        <v/>
      </c>
      <c r="AA882" s="131" t="b">
        <f t="shared" si="1405"/>
        <v>0</v>
      </c>
      <c r="AB882" s="131" t="b">
        <f t="shared" si="1406"/>
        <v>0</v>
      </c>
      <c r="AC882" s="131" t="b">
        <f t="shared" si="1407"/>
        <v>0</v>
      </c>
      <c r="AD882" s="131" t="b">
        <f t="shared" si="1408"/>
        <v>0</v>
      </c>
      <c r="AE882" s="131" t="b">
        <f t="shared" si="1409"/>
        <v>0</v>
      </c>
      <c r="AF882" s="131" t="b">
        <f t="shared" si="1410"/>
        <v>0</v>
      </c>
      <c r="AG882" s="131">
        <f t="shared" si="1483"/>
        <v>0</v>
      </c>
      <c r="AH882" s="131">
        <f t="shared" si="1489"/>
        <v>1</v>
      </c>
      <c r="AI882" s="13">
        <f t="shared" si="1411"/>
        <v>0</v>
      </c>
      <c r="AJ882" s="11">
        <f t="shared" si="1468"/>
        <v>0</v>
      </c>
      <c r="AK882" s="67">
        <f t="shared" si="1469"/>
        <v>1</v>
      </c>
      <c r="AL882" s="118" t="str">
        <f t="shared" si="1470"/>
        <v/>
      </c>
      <c r="AM882" s="118" t="str">
        <f t="shared" si="1471"/>
        <v/>
      </c>
      <c r="AN882" s="118" t="str">
        <f t="shared" si="1472"/>
        <v/>
      </c>
      <c r="AO882" s="118" t="str">
        <f t="shared" si="1473"/>
        <v/>
      </c>
      <c r="AP882" s="118" t="str">
        <f t="shared" si="1474"/>
        <v/>
      </c>
      <c r="AQ882" s="118" t="str">
        <f t="shared" si="1475"/>
        <v/>
      </c>
      <c r="AR882" s="118" t="str">
        <f t="shared" si="1476"/>
        <v/>
      </c>
      <c r="AS882" s="60" t="b">
        <f t="shared" si="1412"/>
        <v>0</v>
      </c>
      <c r="AT882" s="60" t="b">
        <f t="shared" si="1413"/>
        <v>0</v>
      </c>
      <c r="AU882" s="60" t="b">
        <f t="shared" si="1414"/>
        <v>0</v>
      </c>
      <c r="AV882" s="60" t="b">
        <f t="shared" si="1415"/>
        <v>0</v>
      </c>
      <c r="AW882" s="60" t="b">
        <f t="shared" si="1416"/>
        <v>0</v>
      </c>
      <c r="AX882" s="60" t="b">
        <f t="shared" si="1417"/>
        <v>0</v>
      </c>
      <c r="AY882" s="60" t="b">
        <f t="shared" si="1418"/>
        <v>0</v>
      </c>
      <c r="AZ882" s="131">
        <f t="shared" si="1484"/>
        <v>0</v>
      </c>
      <c r="BA882" s="131">
        <f t="shared" si="1490"/>
        <v>1</v>
      </c>
      <c r="BB882" s="13">
        <f t="shared" si="1477"/>
        <v>0</v>
      </c>
      <c r="BC882" s="11">
        <f t="shared" si="1419"/>
        <v>0</v>
      </c>
      <c r="BD882" s="67">
        <f t="shared" si="1478"/>
        <v>1</v>
      </c>
      <c r="BE882" s="76" t="str">
        <f t="shared" si="1420"/>
        <v/>
      </c>
      <c r="BF882" s="76" t="str">
        <f t="shared" si="1421"/>
        <v/>
      </c>
      <c r="BG882" s="76" t="str">
        <f t="shared" si="1422"/>
        <v/>
      </c>
      <c r="BH882" s="76" t="str">
        <f t="shared" si="1423"/>
        <v/>
      </c>
      <c r="BI882" s="76" t="str">
        <f t="shared" si="1424"/>
        <v/>
      </c>
      <c r="BJ882" s="76" t="str">
        <f t="shared" si="1425"/>
        <v/>
      </c>
      <c r="BK882" s="131" t="b">
        <f t="shared" si="1426"/>
        <v>0</v>
      </c>
      <c r="BL882" s="131" t="b">
        <f t="shared" si="1427"/>
        <v>0</v>
      </c>
      <c r="BM882" s="131" t="b">
        <f t="shared" si="1428"/>
        <v>0</v>
      </c>
      <c r="BN882" s="131" t="b">
        <f t="shared" si="1429"/>
        <v>0</v>
      </c>
      <c r="BO882" s="131" t="b">
        <f t="shared" si="1430"/>
        <v>0</v>
      </c>
      <c r="BP882" s="131" t="b">
        <f t="shared" si="1431"/>
        <v>0</v>
      </c>
      <c r="BQ882" s="131">
        <f t="shared" si="1485"/>
        <v>0</v>
      </c>
      <c r="BR882" s="131">
        <f t="shared" si="1491"/>
        <v>1</v>
      </c>
      <c r="BS882" s="92">
        <f t="shared" si="1486"/>
        <v>0</v>
      </c>
      <c r="BT882" s="13">
        <f t="shared" si="1432"/>
        <v>0</v>
      </c>
      <c r="BU882" s="11">
        <f t="shared" si="1479"/>
        <v>0</v>
      </c>
      <c r="BV882" s="67">
        <f t="shared" si="1480"/>
        <v>1</v>
      </c>
      <c r="BW882" s="118" t="str">
        <f t="shared" si="1433"/>
        <v/>
      </c>
      <c r="BX882" s="118" t="str">
        <f t="shared" si="1434"/>
        <v/>
      </c>
      <c r="BY882" s="118" t="str">
        <f t="shared" si="1435"/>
        <v/>
      </c>
      <c r="BZ882" s="118" t="str">
        <f t="shared" si="1436"/>
        <v/>
      </c>
      <c r="CA882" s="118" t="str">
        <f t="shared" si="1437"/>
        <v/>
      </c>
      <c r="CB882" s="118" t="str">
        <f t="shared" si="1438"/>
        <v/>
      </c>
      <c r="CC882" s="118" t="str">
        <f t="shared" si="1439"/>
        <v/>
      </c>
      <c r="CD882" s="60" t="b">
        <f t="shared" si="1440"/>
        <v>0</v>
      </c>
      <c r="CE882" s="60" t="b">
        <f t="shared" si="1441"/>
        <v>0</v>
      </c>
      <c r="CF882" s="60" t="b">
        <f t="shared" si="1442"/>
        <v>0</v>
      </c>
      <c r="CG882" s="60" t="b">
        <f t="shared" si="1443"/>
        <v>0</v>
      </c>
      <c r="CH882" s="60" t="b">
        <f t="shared" si="1444"/>
        <v>0</v>
      </c>
      <c r="CI882" s="60" t="b">
        <f t="shared" si="1445"/>
        <v>0</v>
      </c>
      <c r="CJ882" s="60" t="b">
        <f t="shared" si="1446"/>
        <v>0</v>
      </c>
      <c r="CK882" s="131">
        <f t="shared" si="1487"/>
        <v>0</v>
      </c>
      <c r="CL882" s="131">
        <f t="shared" si="1492"/>
        <v>1</v>
      </c>
      <c r="CM882" s="92">
        <f t="shared" si="1488"/>
        <v>0</v>
      </c>
      <c r="CN882" s="13">
        <f t="shared" si="1481"/>
        <v>0</v>
      </c>
      <c r="CO882" s="11">
        <f t="shared" si="1447"/>
        <v>0</v>
      </c>
      <c r="CP882" s="13">
        <f t="shared" si="1482"/>
        <v>0</v>
      </c>
      <c r="CQ882" s="11">
        <f t="shared" si="1402"/>
        <v>0</v>
      </c>
      <c r="CR882" s="57">
        <f t="shared" si="1403"/>
        <v>0</v>
      </c>
      <c r="CS882" s="57">
        <f t="shared" si="1404"/>
        <v>0</v>
      </c>
      <c r="CT882" s="57">
        <f t="shared" si="1396"/>
        <v>0</v>
      </c>
      <c r="CU882" s="24" t="str">
        <f t="shared" si="1448"/>
        <v/>
      </c>
      <c r="CV882" s="24" t="str">
        <f t="shared" si="1449"/>
        <v/>
      </c>
      <c r="CW882" s="24" t="str">
        <f t="shared" si="1450"/>
        <v/>
      </c>
      <c r="CX882" s="24" t="str">
        <f t="shared" si="1451"/>
        <v/>
      </c>
      <c r="CY882" s="24" t="str">
        <f t="shared" si="1452"/>
        <v/>
      </c>
      <c r="CZ882" s="24" t="str">
        <f t="shared" si="1453"/>
        <v/>
      </c>
      <c r="DA882" s="24" t="str">
        <f t="shared" si="1454"/>
        <v/>
      </c>
      <c r="DB882" s="24" t="str">
        <f t="shared" si="1455"/>
        <v/>
      </c>
      <c r="DC882" s="24" t="str">
        <f t="shared" si="1456"/>
        <v/>
      </c>
      <c r="DD882" s="24" t="str">
        <f t="shared" si="1457"/>
        <v/>
      </c>
      <c r="DE882" s="24" t="str">
        <f t="shared" si="1458"/>
        <v/>
      </c>
      <c r="DF882" s="24" t="str">
        <f t="shared" si="1459"/>
        <v/>
      </c>
      <c r="DG882" s="24" t="str">
        <f t="shared" si="1460"/>
        <v/>
      </c>
      <c r="DJ882" s="39"/>
      <c r="EA882" s="7"/>
    </row>
    <row r="883" spans="2:131" x14ac:dyDescent="0.2">
      <c r="B883" s="61" t="str">
        <f t="shared" si="1399"/>
        <v/>
      </c>
      <c r="C883" s="7" t="str">
        <f t="shared" si="1493"/>
        <v/>
      </c>
      <c r="D883" s="60">
        <f t="shared" si="1400"/>
        <v>0</v>
      </c>
      <c r="E883" s="7" t="str">
        <f t="shared" si="1401"/>
        <v/>
      </c>
      <c r="F883" s="72" t="str">
        <f t="shared" si="1397"/>
        <v/>
      </c>
      <c r="G883" s="108" t="str">
        <f t="shared" si="1398"/>
        <v/>
      </c>
      <c r="H883" s="112">
        <f t="shared" si="1494"/>
        <v>0</v>
      </c>
      <c r="I883" s="112">
        <f t="shared" si="1495"/>
        <v>0</v>
      </c>
      <c r="J883" s="112">
        <f t="shared" si="1496"/>
        <v>0</v>
      </c>
      <c r="K883" s="112">
        <f t="shared" si="1497"/>
        <v>0</v>
      </c>
      <c r="L883" s="112">
        <f t="shared" si="1498"/>
        <v>0</v>
      </c>
      <c r="M883" s="112">
        <f t="shared" si="1499"/>
        <v>0</v>
      </c>
      <c r="N883" s="60"/>
      <c r="O883" s="61"/>
      <c r="P883" s="61"/>
      <c r="Q883" s="61"/>
      <c r="R883" s="61"/>
      <c r="S883" s="7"/>
      <c r="T883" s="67">
        <f t="shared" si="1461"/>
        <v>1</v>
      </c>
      <c r="U883" s="76" t="str">
        <f t="shared" si="1462"/>
        <v/>
      </c>
      <c r="V883" s="76" t="str">
        <f t="shared" si="1463"/>
        <v/>
      </c>
      <c r="W883" s="76" t="str">
        <f t="shared" si="1464"/>
        <v/>
      </c>
      <c r="X883" s="76" t="str">
        <f t="shared" si="1465"/>
        <v/>
      </c>
      <c r="Y883" s="76" t="str">
        <f t="shared" si="1466"/>
        <v/>
      </c>
      <c r="Z883" s="76" t="str">
        <f t="shared" si="1467"/>
        <v/>
      </c>
      <c r="AA883" s="131" t="b">
        <f t="shared" si="1405"/>
        <v>0</v>
      </c>
      <c r="AB883" s="131" t="b">
        <f t="shared" si="1406"/>
        <v>0</v>
      </c>
      <c r="AC883" s="131" t="b">
        <f t="shared" si="1407"/>
        <v>0</v>
      </c>
      <c r="AD883" s="131" t="b">
        <f t="shared" si="1408"/>
        <v>0</v>
      </c>
      <c r="AE883" s="131" t="b">
        <f t="shared" si="1409"/>
        <v>0</v>
      </c>
      <c r="AF883" s="131" t="b">
        <f t="shared" si="1410"/>
        <v>0</v>
      </c>
      <c r="AG883" s="131">
        <f t="shared" si="1483"/>
        <v>0</v>
      </c>
      <c r="AH883" s="131">
        <f t="shared" si="1489"/>
        <v>1</v>
      </c>
      <c r="AI883" s="13">
        <f t="shared" si="1411"/>
        <v>0</v>
      </c>
      <c r="AJ883" s="11">
        <f t="shared" si="1468"/>
        <v>0</v>
      </c>
      <c r="AK883" s="67">
        <f t="shared" si="1469"/>
        <v>1</v>
      </c>
      <c r="AL883" s="118" t="str">
        <f t="shared" si="1470"/>
        <v/>
      </c>
      <c r="AM883" s="118" t="str">
        <f t="shared" si="1471"/>
        <v/>
      </c>
      <c r="AN883" s="118" t="str">
        <f t="shared" si="1472"/>
        <v/>
      </c>
      <c r="AO883" s="118" t="str">
        <f t="shared" si="1473"/>
        <v/>
      </c>
      <c r="AP883" s="118" t="str">
        <f t="shared" si="1474"/>
        <v/>
      </c>
      <c r="AQ883" s="118" t="str">
        <f t="shared" si="1475"/>
        <v/>
      </c>
      <c r="AR883" s="118" t="str">
        <f t="shared" si="1476"/>
        <v/>
      </c>
      <c r="AS883" s="60" t="b">
        <f t="shared" si="1412"/>
        <v>0</v>
      </c>
      <c r="AT883" s="60" t="b">
        <f t="shared" si="1413"/>
        <v>0</v>
      </c>
      <c r="AU883" s="60" t="b">
        <f t="shared" si="1414"/>
        <v>0</v>
      </c>
      <c r="AV883" s="60" t="b">
        <f t="shared" si="1415"/>
        <v>0</v>
      </c>
      <c r="AW883" s="60" t="b">
        <f t="shared" si="1416"/>
        <v>0</v>
      </c>
      <c r="AX883" s="60" t="b">
        <f t="shared" si="1417"/>
        <v>0</v>
      </c>
      <c r="AY883" s="60" t="b">
        <f t="shared" si="1418"/>
        <v>0</v>
      </c>
      <c r="AZ883" s="131">
        <f t="shared" si="1484"/>
        <v>0</v>
      </c>
      <c r="BA883" s="131">
        <f t="shared" si="1490"/>
        <v>1</v>
      </c>
      <c r="BB883" s="13">
        <f t="shared" si="1477"/>
        <v>0</v>
      </c>
      <c r="BC883" s="11">
        <f t="shared" si="1419"/>
        <v>0</v>
      </c>
      <c r="BD883" s="67">
        <f t="shared" si="1478"/>
        <v>1</v>
      </c>
      <c r="BE883" s="76" t="str">
        <f t="shared" si="1420"/>
        <v/>
      </c>
      <c r="BF883" s="76" t="str">
        <f t="shared" si="1421"/>
        <v/>
      </c>
      <c r="BG883" s="76" t="str">
        <f t="shared" si="1422"/>
        <v/>
      </c>
      <c r="BH883" s="76" t="str">
        <f t="shared" si="1423"/>
        <v/>
      </c>
      <c r="BI883" s="76" t="str">
        <f t="shared" si="1424"/>
        <v/>
      </c>
      <c r="BJ883" s="76" t="str">
        <f t="shared" si="1425"/>
        <v/>
      </c>
      <c r="BK883" s="131" t="b">
        <f t="shared" si="1426"/>
        <v>0</v>
      </c>
      <c r="BL883" s="131" t="b">
        <f t="shared" si="1427"/>
        <v>0</v>
      </c>
      <c r="BM883" s="131" t="b">
        <f t="shared" si="1428"/>
        <v>0</v>
      </c>
      <c r="BN883" s="131" t="b">
        <f t="shared" si="1429"/>
        <v>0</v>
      </c>
      <c r="BO883" s="131" t="b">
        <f t="shared" si="1430"/>
        <v>0</v>
      </c>
      <c r="BP883" s="131" t="b">
        <f t="shared" si="1431"/>
        <v>0</v>
      </c>
      <c r="BQ883" s="131">
        <f t="shared" si="1485"/>
        <v>0</v>
      </c>
      <c r="BR883" s="131">
        <f t="shared" si="1491"/>
        <v>1</v>
      </c>
      <c r="BS883" s="92">
        <f t="shared" si="1486"/>
        <v>0</v>
      </c>
      <c r="BT883" s="13">
        <f t="shared" si="1432"/>
        <v>0</v>
      </c>
      <c r="BU883" s="11">
        <f t="shared" si="1479"/>
        <v>0</v>
      </c>
      <c r="BV883" s="67">
        <f t="shared" si="1480"/>
        <v>1</v>
      </c>
      <c r="BW883" s="118" t="str">
        <f t="shared" si="1433"/>
        <v/>
      </c>
      <c r="BX883" s="118" t="str">
        <f t="shared" si="1434"/>
        <v/>
      </c>
      <c r="BY883" s="118" t="str">
        <f t="shared" si="1435"/>
        <v/>
      </c>
      <c r="BZ883" s="118" t="str">
        <f t="shared" si="1436"/>
        <v/>
      </c>
      <c r="CA883" s="118" t="str">
        <f t="shared" si="1437"/>
        <v/>
      </c>
      <c r="CB883" s="118" t="str">
        <f t="shared" si="1438"/>
        <v/>
      </c>
      <c r="CC883" s="118" t="str">
        <f t="shared" si="1439"/>
        <v/>
      </c>
      <c r="CD883" s="60" t="b">
        <f t="shared" si="1440"/>
        <v>0</v>
      </c>
      <c r="CE883" s="60" t="b">
        <f t="shared" si="1441"/>
        <v>0</v>
      </c>
      <c r="CF883" s="60" t="b">
        <f t="shared" si="1442"/>
        <v>0</v>
      </c>
      <c r="CG883" s="60" t="b">
        <f t="shared" si="1443"/>
        <v>0</v>
      </c>
      <c r="CH883" s="60" t="b">
        <f t="shared" si="1444"/>
        <v>0</v>
      </c>
      <c r="CI883" s="60" t="b">
        <f t="shared" si="1445"/>
        <v>0</v>
      </c>
      <c r="CJ883" s="60" t="b">
        <f t="shared" si="1446"/>
        <v>0</v>
      </c>
      <c r="CK883" s="131">
        <f t="shared" si="1487"/>
        <v>0</v>
      </c>
      <c r="CL883" s="131">
        <f t="shared" si="1492"/>
        <v>1</v>
      </c>
      <c r="CM883" s="92">
        <f t="shared" si="1488"/>
        <v>0</v>
      </c>
      <c r="CN883" s="13">
        <f t="shared" si="1481"/>
        <v>0</v>
      </c>
      <c r="CO883" s="11">
        <f t="shared" si="1447"/>
        <v>0</v>
      </c>
      <c r="CP883" s="13">
        <f t="shared" si="1482"/>
        <v>0</v>
      </c>
      <c r="CQ883" s="11">
        <f t="shared" si="1402"/>
        <v>0</v>
      </c>
      <c r="CR883" s="57">
        <f t="shared" si="1403"/>
        <v>0</v>
      </c>
      <c r="CS883" s="57">
        <f t="shared" si="1404"/>
        <v>0</v>
      </c>
      <c r="CT883" s="57">
        <f t="shared" si="1396"/>
        <v>0</v>
      </c>
      <c r="CU883" s="24" t="str">
        <f t="shared" si="1448"/>
        <v/>
      </c>
      <c r="CV883" s="24" t="str">
        <f t="shared" si="1449"/>
        <v/>
      </c>
      <c r="CW883" s="24" t="str">
        <f t="shared" si="1450"/>
        <v/>
      </c>
      <c r="CX883" s="24" t="str">
        <f t="shared" si="1451"/>
        <v/>
      </c>
      <c r="CY883" s="24" t="str">
        <f t="shared" si="1452"/>
        <v/>
      </c>
      <c r="CZ883" s="24" t="str">
        <f t="shared" si="1453"/>
        <v/>
      </c>
      <c r="DA883" s="24" t="str">
        <f t="shared" si="1454"/>
        <v/>
      </c>
      <c r="DB883" s="24" t="str">
        <f t="shared" si="1455"/>
        <v/>
      </c>
      <c r="DC883" s="24" t="str">
        <f t="shared" si="1456"/>
        <v/>
      </c>
      <c r="DD883" s="24" t="str">
        <f t="shared" si="1457"/>
        <v/>
      </c>
      <c r="DE883" s="24" t="str">
        <f t="shared" si="1458"/>
        <v/>
      </c>
      <c r="DF883" s="24" t="str">
        <f t="shared" si="1459"/>
        <v/>
      </c>
      <c r="DG883" s="24" t="str">
        <f t="shared" si="1460"/>
        <v/>
      </c>
      <c r="DJ883" s="39"/>
      <c r="EA883" s="7"/>
    </row>
    <row r="884" spans="2:131" x14ac:dyDescent="0.2">
      <c r="B884" s="61" t="str">
        <f t="shared" si="1399"/>
        <v/>
      </c>
      <c r="C884" s="7" t="str">
        <f t="shared" si="1493"/>
        <v/>
      </c>
      <c r="D884" s="60">
        <f t="shared" si="1400"/>
        <v>0</v>
      </c>
      <c r="E884" s="7" t="str">
        <f t="shared" si="1401"/>
        <v/>
      </c>
      <c r="F884" s="72" t="str">
        <f t="shared" si="1397"/>
        <v/>
      </c>
      <c r="G884" s="108" t="str">
        <f t="shared" si="1398"/>
        <v/>
      </c>
      <c r="H884" s="112">
        <f t="shared" si="1494"/>
        <v>0</v>
      </c>
      <c r="I884" s="112">
        <f t="shared" si="1495"/>
        <v>0</v>
      </c>
      <c r="J884" s="112">
        <f t="shared" si="1496"/>
        <v>0</v>
      </c>
      <c r="K884" s="112">
        <f t="shared" si="1497"/>
        <v>0</v>
      </c>
      <c r="L884" s="112">
        <f t="shared" si="1498"/>
        <v>0</v>
      </c>
      <c r="M884" s="112">
        <f t="shared" si="1499"/>
        <v>0</v>
      </c>
      <c r="N884" s="60"/>
      <c r="O884" s="61"/>
      <c r="P884" s="61"/>
      <c r="Q884" s="61"/>
      <c r="R884" s="61"/>
      <c r="S884" s="7"/>
      <c r="T884" s="67">
        <f t="shared" si="1461"/>
        <v>1</v>
      </c>
      <c r="U884" s="76" t="str">
        <f t="shared" si="1462"/>
        <v/>
      </c>
      <c r="V884" s="76" t="str">
        <f t="shared" si="1463"/>
        <v/>
      </c>
      <c r="W884" s="76" t="str">
        <f t="shared" si="1464"/>
        <v/>
      </c>
      <c r="X884" s="76" t="str">
        <f t="shared" si="1465"/>
        <v/>
      </c>
      <c r="Y884" s="76" t="str">
        <f t="shared" si="1466"/>
        <v/>
      </c>
      <c r="Z884" s="76" t="str">
        <f t="shared" si="1467"/>
        <v/>
      </c>
      <c r="AA884" s="131" t="b">
        <f t="shared" si="1405"/>
        <v>0</v>
      </c>
      <c r="AB884" s="131" t="b">
        <f t="shared" si="1406"/>
        <v>0</v>
      </c>
      <c r="AC884" s="131" t="b">
        <f t="shared" si="1407"/>
        <v>0</v>
      </c>
      <c r="AD884" s="131" t="b">
        <f t="shared" si="1408"/>
        <v>0</v>
      </c>
      <c r="AE884" s="131" t="b">
        <f t="shared" si="1409"/>
        <v>0</v>
      </c>
      <c r="AF884" s="131" t="b">
        <f t="shared" si="1410"/>
        <v>0</v>
      </c>
      <c r="AG884" s="131">
        <f t="shared" si="1483"/>
        <v>0</v>
      </c>
      <c r="AH884" s="131">
        <f t="shared" si="1489"/>
        <v>1</v>
      </c>
      <c r="AI884" s="13">
        <f t="shared" si="1411"/>
        <v>0</v>
      </c>
      <c r="AJ884" s="11">
        <f t="shared" si="1468"/>
        <v>0</v>
      </c>
      <c r="AK884" s="67">
        <f t="shared" si="1469"/>
        <v>1</v>
      </c>
      <c r="AL884" s="118" t="str">
        <f t="shared" si="1470"/>
        <v/>
      </c>
      <c r="AM884" s="118" t="str">
        <f t="shared" si="1471"/>
        <v/>
      </c>
      <c r="AN884" s="118" t="str">
        <f t="shared" si="1472"/>
        <v/>
      </c>
      <c r="AO884" s="118" t="str">
        <f t="shared" si="1473"/>
        <v/>
      </c>
      <c r="AP884" s="118" t="str">
        <f t="shared" si="1474"/>
        <v/>
      </c>
      <c r="AQ884" s="118" t="str">
        <f t="shared" si="1475"/>
        <v/>
      </c>
      <c r="AR884" s="118" t="str">
        <f t="shared" si="1476"/>
        <v/>
      </c>
      <c r="AS884" s="60" t="b">
        <f t="shared" si="1412"/>
        <v>0</v>
      </c>
      <c r="AT884" s="60" t="b">
        <f t="shared" si="1413"/>
        <v>0</v>
      </c>
      <c r="AU884" s="60" t="b">
        <f t="shared" si="1414"/>
        <v>0</v>
      </c>
      <c r="AV884" s="60" t="b">
        <f t="shared" si="1415"/>
        <v>0</v>
      </c>
      <c r="AW884" s="60" t="b">
        <f t="shared" si="1416"/>
        <v>0</v>
      </c>
      <c r="AX884" s="60" t="b">
        <f t="shared" si="1417"/>
        <v>0</v>
      </c>
      <c r="AY884" s="60" t="b">
        <f t="shared" si="1418"/>
        <v>0</v>
      </c>
      <c r="AZ884" s="131">
        <f t="shared" si="1484"/>
        <v>0</v>
      </c>
      <c r="BA884" s="131">
        <f t="shared" si="1490"/>
        <v>1</v>
      </c>
      <c r="BB884" s="13">
        <f t="shared" si="1477"/>
        <v>0</v>
      </c>
      <c r="BC884" s="11">
        <f t="shared" si="1419"/>
        <v>0</v>
      </c>
      <c r="BD884" s="67">
        <f t="shared" si="1478"/>
        <v>1</v>
      </c>
      <c r="BE884" s="76" t="str">
        <f t="shared" si="1420"/>
        <v/>
      </c>
      <c r="BF884" s="76" t="str">
        <f t="shared" si="1421"/>
        <v/>
      </c>
      <c r="BG884" s="76" t="str">
        <f t="shared" si="1422"/>
        <v/>
      </c>
      <c r="BH884" s="76" t="str">
        <f t="shared" si="1423"/>
        <v/>
      </c>
      <c r="BI884" s="76" t="str">
        <f t="shared" si="1424"/>
        <v/>
      </c>
      <c r="BJ884" s="76" t="str">
        <f t="shared" si="1425"/>
        <v/>
      </c>
      <c r="BK884" s="131" t="b">
        <f t="shared" si="1426"/>
        <v>0</v>
      </c>
      <c r="BL884" s="131" t="b">
        <f t="shared" si="1427"/>
        <v>0</v>
      </c>
      <c r="BM884" s="131" t="b">
        <f t="shared" si="1428"/>
        <v>0</v>
      </c>
      <c r="BN884" s="131" t="b">
        <f t="shared" si="1429"/>
        <v>0</v>
      </c>
      <c r="BO884" s="131" t="b">
        <f t="shared" si="1430"/>
        <v>0</v>
      </c>
      <c r="BP884" s="131" t="b">
        <f t="shared" si="1431"/>
        <v>0</v>
      </c>
      <c r="BQ884" s="131">
        <f t="shared" si="1485"/>
        <v>0</v>
      </c>
      <c r="BR884" s="131">
        <f t="shared" si="1491"/>
        <v>1</v>
      </c>
      <c r="BS884" s="92">
        <f t="shared" si="1486"/>
        <v>0</v>
      </c>
      <c r="BT884" s="13">
        <f t="shared" si="1432"/>
        <v>0</v>
      </c>
      <c r="BU884" s="11">
        <f t="shared" si="1479"/>
        <v>0</v>
      </c>
      <c r="BV884" s="67">
        <f t="shared" si="1480"/>
        <v>1</v>
      </c>
      <c r="BW884" s="118" t="str">
        <f t="shared" si="1433"/>
        <v/>
      </c>
      <c r="BX884" s="118" t="str">
        <f t="shared" si="1434"/>
        <v/>
      </c>
      <c r="BY884" s="118" t="str">
        <f t="shared" si="1435"/>
        <v/>
      </c>
      <c r="BZ884" s="118" t="str">
        <f t="shared" si="1436"/>
        <v/>
      </c>
      <c r="CA884" s="118" t="str">
        <f t="shared" si="1437"/>
        <v/>
      </c>
      <c r="CB884" s="118" t="str">
        <f t="shared" si="1438"/>
        <v/>
      </c>
      <c r="CC884" s="118" t="str">
        <f t="shared" si="1439"/>
        <v/>
      </c>
      <c r="CD884" s="60" t="b">
        <f t="shared" si="1440"/>
        <v>0</v>
      </c>
      <c r="CE884" s="60" t="b">
        <f t="shared" si="1441"/>
        <v>0</v>
      </c>
      <c r="CF884" s="60" t="b">
        <f t="shared" si="1442"/>
        <v>0</v>
      </c>
      <c r="CG884" s="60" t="b">
        <f t="shared" si="1443"/>
        <v>0</v>
      </c>
      <c r="CH884" s="60" t="b">
        <f t="shared" si="1444"/>
        <v>0</v>
      </c>
      <c r="CI884" s="60" t="b">
        <f t="shared" si="1445"/>
        <v>0</v>
      </c>
      <c r="CJ884" s="60" t="b">
        <f t="shared" si="1446"/>
        <v>0</v>
      </c>
      <c r="CK884" s="131">
        <f t="shared" si="1487"/>
        <v>0</v>
      </c>
      <c r="CL884" s="131">
        <f t="shared" si="1492"/>
        <v>1</v>
      </c>
      <c r="CM884" s="92">
        <f t="shared" si="1488"/>
        <v>0</v>
      </c>
      <c r="CN884" s="13">
        <f t="shared" si="1481"/>
        <v>0</v>
      </c>
      <c r="CO884" s="11">
        <f t="shared" si="1447"/>
        <v>0</v>
      </c>
      <c r="CP884" s="13">
        <f t="shared" si="1482"/>
        <v>0</v>
      </c>
      <c r="CQ884" s="11">
        <f t="shared" si="1402"/>
        <v>0</v>
      </c>
      <c r="CR884" s="57">
        <f t="shared" si="1403"/>
        <v>0</v>
      </c>
      <c r="CS884" s="57">
        <f t="shared" si="1404"/>
        <v>0</v>
      </c>
      <c r="CT884" s="57">
        <f t="shared" si="1396"/>
        <v>0</v>
      </c>
      <c r="CU884" s="24" t="str">
        <f t="shared" si="1448"/>
        <v/>
      </c>
      <c r="CV884" s="24" t="str">
        <f t="shared" si="1449"/>
        <v/>
      </c>
      <c r="CW884" s="24" t="str">
        <f t="shared" si="1450"/>
        <v/>
      </c>
      <c r="CX884" s="24" t="str">
        <f t="shared" si="1451"/>
        <v/>
      </c>
      <c r="CY884" s="24" t="str">
        <f t="shared" si="1452"/>
        <v/>
      </c>
      <c r="CZ884" s="24" t="str">
        <f t="shared" si="1453"/>
        <v/>
      </c>
      <c r="DA884" s="24" t="str">
        <f t="shared" si="1454"/>
        <v/>
      </c>
      <c r="DB884" s="24" t="str">
        <f t="shared" si="1455"/>
        <v/>
      </c>
      <c r="DC884" s="24" t="str">
        <f t="shared" si="1456"/>
        <v/>
      </c>
      <c r="DD884" s="24" t="str">
        <f t="shared" si="1457"/>
        <v/>
      </c>
      <c r="DE884" s="24" t="str">
        <f t="shared" si="1458"/>
        <v/>
      </c>
      <c r="DF884" s="24" t="str">
        <f t="shared" si="1459"/>
        <v/>
      </c>
      <c r="DG884" s="24" t="str">
        <f t="shared" si="1460"/>
        <v/>
      </c>
      <c r="DJ884" s="39"/>
      <c r="EA884" s="7"/>
    </row>
    <row r="885" spans="2:131" x14ac:dyDescent="0.2">
      <c r="B885" s="61" t="str">
        <f t="shared" si="1399"/>
        <v/>
      </c>
      <c r="C885" s="7" t="str">
        <f t="shared" si="1493"/>
        <v/>
      </c>
      <c r="D885" s="60">
        <f t="shared" si="1400"/>
        <v>0</v>
      </c>
      <c r="E885" s="7" t="str">
        <f t="shared" si="1401"/>
        <v/>
      </c>
      <c r="F885" s="72" t="str">
        <f t="shared" si="1397"/>
        <v/>
      </c>
      <c r="G885" s="108" t="str">
        <f t="shared" si="1398"/>
        <v/>
      </c>
      <c r="H885" s="112">
        <f t="shared" si="1494"/>
        <v>0</v>
      </c>
      <c r="I885" s="112">
        <f t="shared" si="1495"/>
        <v>0</v>
      </c>
      <c r="J885" s="112">
        <f t="shared" si="1496"/>
        <v>0</v>
      </c>
      <c r="K885" s="112">
        <f t="shared" si="1497"/>
        <v>0</v>
      </c>
      <c r="L885" s="112">
        <f t="shared" si="1498"/>
        <v>0</v>
      </c>
      <c r="M885" s="112">
        <f t="shared" si="1499"/>
        <v>0</v>
      </c>
      <c r="N885" s="60"/>
      <c r="O885" s="61"/>
      <c r="P885" s="61"/>
      <c r="Q885" s="61"/>
      <c r="R885" s="61"/>
      <c r="S885" s="7"/>
      <c r="T885" s="67">
        <f t="shared" si="1461"/>
        <v>1</v>
      </c>
      <c r="U885" s="76" t="str">
        <f t="shared" si="1462"/>
        <v/>
      </c>
      <c r="V885" s="76" t="str">
        <f t="shared" si="1463"/>
        <v/>
      </c>
      <c r="W885" s="76" t="str">
        <f t="shared" si="1464"/>
        <v/>
      </c>
      <c r="X885" s="76" t="str">
        <f t="shared" si="1465"/>
        <v/>
      </c>
      <c r="Y885" s="76" t="str">
        <f t="shared" si="1466"/>
        <v/>
      </c>
      <c r="Z885" s="76" t="str">
        <f t="shared" si="1467"/>
        <v/>
      </c>
      <c r="AA885" s="131" t="b">
        <f t="shared" si="1405"/>
        <v>0</v>
      </c>
      <c r="AB885" s="131" t="b">
        <f t="shared" si="1406"/>
        <v>0</v>
      </c>
      <c r="AC885" s="131" t="b">
        <f t="shared" si="1407"/>
        <v>0</v>
      </c>
      <c r="AD885" s="131" t="b">
        <f t="shared" si="1408"/>
        <v>0</v>
      </c>
      <c r="AE885" s="131" t="b">
        <f t="shared" si="1409"/>
        <v>0</v>
      </c>
      <c r="AF885" s="131" t="b">
        <f t="shared" si="1410"/>
        <v>0</v>
      </c>
      <c r="AG885" s="131">
        <f t="shared" si="1483"/>
        <v>0</v>
      </c>
      <c r="AH885" s="131">
        <f t="shared" si="1489"/>
        <v>1</v>
      </c>
      <c r="AI885" s="13">
        <f t="shared" si="1411"/>
        <v>0</v>
      </c>
      <c r="AJ885" s="11">
        <f t="shared" si="1468"/>
        <v>0</v>
      </c>
      <c r="AK885" s="67">
        <f t="shared" si="1469"/>
        <v>1</v>
      </c>
      <c r="AL885" s="118" t="str">
        <f t="shared" si="1470"/>
        <v/>
      </c>
      <c r="AM885" s="118" t="str">
        <f t="shared" si="1471"/>
        <v/>
      </c>
      <c r="AN885" s="118" t="str">
        <f t="shared" si="1472"/>
        <v/>
      </c>
      <c r="AO885" s="118" t="str">
        <f t="shared" si="1473"/>
        <v/>
      </c>
      <c r="AP885" s="118" t="str">
        <f t="shared" si="1474"/>
        <v/>
      </c>
      <c r="AQ885" s="118" t="str">
        <f t="shared" si="1475"/>
        <v/>
      </c>
      <c r="AR885" s="118" t="str">
        <f t="shared" si="1476"/>
        <v/>
      </c>
      <c r="AS885" s="60" t="b">
        <f t="shared" si="1412"/>
        <v>0</v>
      </c>
      <c r="AT885" s="60" t="b">
        <f t="shared" si="1413"/>
        <v>0</v>
      </c>
      <c r="AU885" s="60" t="b">
        <f t="shared" si="1414"/>
        <v>0</v>
      </c>
      <c r="AV885" s="60" t="b">
        <f t="shared" si="1415"/>
        <v>0</v>
      </c>
      <c r="AW885" s="60" t="b">
        <f t="shared" si="1416"/>
        <v>0</v>
      </c>
      <c r="AX885" s="60" t="b">
        <f t="shared" si="1417"/>
        <v>0</v>
      </c>
      <c r="AY885" s="60" t="b">
        <f t="shared" si="1418"/>
        <v>0</v>
      </c>
      <c r="AZ885" s="131">
        <f t="shared" si="1484"/>
        <v>0</v>
      </c>
      <c r="BA885" s="131">
        <f t="shared" si="1490"/>
        <v>1</v>
      </c>
      <c r="BB885" s="13">
        <f t="shared" si="1477"/>
        <v>0</v>
      </c>
      <c r="BC885" s="11">
        <f t="shared" si="1419"/>
        <v>0</v>
      </c>
      <c r="BD885" s="67">
        <f t="shared" si="1478"/>
        <v>1</v>
      </c>
      <c r="BE885" s="76" t="str">
        <f t="shared" si="1420"/>
        <v/>
      </c>
      <c r="BF885" s="76" t="str">
        <f t="shared" si="1421"/>
        <v/>
      </c>
      <c r="BG885" s="76" t="str">
        <f t="shared" si="1422"/>
        <v/>
      </c>
      <c r="BH885" s="76" t="str">
        <f t="shared" si="1423"/>
        <v/>
      </c>
      <c r="BI885" s="76" t="str">
        <f t="shared" si="1424"/>
        <v/>
      </c>
      <c r="BJ885" s="76" t="str">
        <f t="shared" si="1425"/>
        <v/>
      </c>
      <c r="BK885" s="131" t="b">
        <f t="shared" si="1426"/>
        <v>0</v>
      </c>
      <c r="BL885" s="131" t="b">
        <f t="shared" si="1427"/>
        <v>0</v>
      </c>
      <c r="BM885" s="131" t="b">
        <f t="shared" si="1428"/>
        <v>0</v>
      </c>
      <c r="BN885" s="131" t="b">
        <f t="shared" si="1429"/>
        <v>0</v>
      </c>
      <c r="BO885" s="131" t="b">
        <f t="shared" si="1430"/>
        <v>0</v>
      </c>
      <c r="BP885" s="131" t="b">
        <f t="shared" si="1431"/>
        <v>0</v>
      </c>
      <c r="BQ885" s="131">
        <f t="shared" si="1485"/>
        <v>0</v>
      </c>
      <c r="BR885" s="131">
        <f t="shared" si="1491"/>
        <v>1</v>
      </c>
      <c r="BS885" s="92">
        <f t="shared" si="1486"/>
        <v>0</v>
      </c>
      <c r="BT885" s="13">
        <f t="shared" si="1432"/>
        <v>0</v>
      </c>
      <c r="BU885" s="11">
        <f t="shared" si="1479"/>
        <v>0</v>
      </c>
      <c r="BV885" s="67">
        <f t="shared" si="1480"/>
        <v>1</v>
      </c>
      <c r="BW885" s="118" t="str">
        <f t="shared" si="1433"/>
        <v/>
      </c>
      <c r="BX885" s="118" t="str">
        <f t="shared" si="1434"/>
        <v/>
      </c>
      <c r="BY885" s="118" t="str">
        <f t="shared" si="1435"/>
        <v/>
      </c>
      <c r="BZ885" s="118" t="str">
        <f t="shared" si="1436"/>
        <v/>
      </c>
      <c r="CA885" s="118" t="str">
        <f t="shared" si="1437"/>
        <v/>
      </c>
      <c r="CB885" s="118" t="str">
        <f t="shared" si="1438"/>
        <v/>
      </c>
      <c r="CC885" s="118" t="str">
        <f t="shared" si="1439"/>
        <v/>
      </c>
      <c r="CD885" s="60" t="b">
        <f t="shared" si="1440"/>
        <v>0</v>
      </c>
      <c r="CE885" s="60" t="b">
        <f t="shared" si="1441"/>
        <v>0</v>
      </c>
      <c r="CF885" s="60" t="b">
        <f t="shared" si="1442"/>
        <v>0</v>
      </c>
      <c r="CG885" s="60" t="b">
        <f t="shared" si="1443"/>
        <v>0</v>
      </c>
      <c r="CH885" s="60" t="b">
        <f t="shared" si="1444"/>
        <v>0</v>
      </c>
      <c r="CI885" s="60" t="b">
        <f t="shared" si="1445"/>
        <v>0</v>
      </c>
      <c r="CJ885" s="60" t="b">
        <f t="shared" si="1446"/>
        <v>0</v>
      </c>
      <c r="CK885" s="131">
        <f t="shared" si="1487"/>
        <v>0</v>
      </c>
      <c r="CL885" s="131">
        <f t="shared" si="1492"/>
        <v>1</v>
      </c>
      <c r="CM885" s="92">
        <f t="shared" si="1488"/>
        <v>0</v>
      </c>
      <c r="CN885" s="13">
        <f t="shared" si="1481"/>
        <v>0</v>
      </c>
      <c r="CO885" s="11">
        <f t="shared" si="1447"/>
        <v>0</v>
      </c>
      <c r="CP885" s="13">
        <f t="shared" si="1482"/>
        <v>0</v>
      </c>
      <c r="CQ885" s="11">
        <f t="shared" si="1402"/>
        <v>0</v>
      </c>
      <c r="CR885" s="57">
        <f t="shared" si="1403"/>
        <v>0</v>
      </c>
      <c r="CS885" s="57">
        <f t="shared" si="1404"/>
        <v>0</v>
      </c>
      <c r="CT885" s="57">
        <f t="shared" ref="CT885:CT948" si="1500">IF(CQ885&gt;CT884,CQ885,CT884)</f>
        <v>0</v>
      </c>
      <c r="CU885" s="24" t="str">
        <f t="shared" si="1448"/>
        <v/>
      </c>
      <c r="CV885" s="24" t="str">
        <f t="shared" si="1449"/>
        <v/>
      </c>
      <c r="CW885" s="24" t="str">
        <f t="shared" si="1450"/>
        <v/>
      </c>
      <c r="CX885" s="24" t="str">
        <f t="shared" si="1451"/>
        <v/>
      </c>
      <c r="CY885" s="24" t="str">
        <f t="shared" si="1452"/>
        <v/>
      </c>
      <c r="CZ885" s="24" t="str">
        <f t="shared" si="1453"/>
        <v/>
      </c>
      <c r="DA885" s="24" t="str">
        <f t="shared" si="1454"/>
        <v/>
      </c>
      <c r="DB885" s="24" t="str">
        <f t="shared" si="1455"/>
        <v/>
      </c>
      <c r="DC885" s="24" t="str">
        <f t="shared" si="1456"/>
        <v/>
      </c>
      <c r="DD885" s="24" t="str">
        <f t="shared" si="1457"/>
        <v/>
      </c>
      <c r="DE885" s="24" t="str">
        <f t="shared" si="1458"/>
        <v/>
      </c>
      <c r="DF885" s="24" t="str">
        <f t="shared" si="1459"/>
        <v/>
      </c>
      <c r="DG885" s="24" t="str">
        <f t="shared" si="1460"/>
        <v/>
      </c>
      <c r="DJ885" s="39"/>
      <c r="EA885" s="7"/>
    </row>
    <row r="886" spans="2:131" x14ac:dyDescent="0.2">
      <c r="B886" s="61" t="str">
        <f t="shared" si="1399"/>
        <v/>
      </c>
      <c r="C886" s="7" t="str">
        <f t="shared" si="1493"/>
        <v/>
      </c>
      <c r="D886" s="60">
        <f t="shared" si="1400"/>
        <v>0</v>
      </c>
      <c r="E886" s="7" t="str">
        <f t="shared" si="1401"/>
        <v/>
      </c>
      <c r="F886" s="72" t="str">
        <f t="shared" si="1397"/>
        <v/>
      </c>
      <c r="G886" s="108" t="str">
        <f t="shared" si="1398"/>
        <v/>
      </c>
      <c r="H886" s="112">
        <f t="shared" si="1494"/>
        <v>0</v>
      </c>
      <c r="I886" s="112">
        <f t="shared" si="1495"/>
        <v>0</v>
      </c>
      <c r="J886" s="112">
        <f t="shared" si="1496"/>
        <v>0</v>
      </c>
      <c r="K886" s="112">
        <f t="shared" si="1497"/>
        <v>0</v>
      </c>
      <c r="L886" s="112">
        <f t="shared" si="1498"/>
        <v>0</v>
      </c>
      <c r="M886" s="112">
        <f t="shared" si="1499"/>
        <v>0</v>
      </c>
      <c r="N886" s="60"/>
      <c r="O886" s="61"/>
      <c r="P886" s="61"/>
      <c r="Q886" s="61"/>
      <c r="R886" s="61"/>
      <c r="S886" s="7"/>
      <c r="T886" s="67">
        <f t="shared" si="1461"/>
        <v>1</v>
      </c>
      <c r="U886" s="76" t="str">
        <f t="shared" si="1462"/>
        <v/>
      </c>
      <c r="V886" s="76" t="str">
        <f t="shared" si="1463"/>
        <v/>
      </c>
      <c r="W886" s="76" t="str">
        <f t="shared" si="1464"/>
        <v/>
      </c>
      <c r="X886" s="76" t="str">
        <f t="shared" si="1465"/>
        <v/>
      </c>
      <c r="Y886" s="76" t="str">
        <f t="shared" si="1466"/>
        <v/>
      </c>
      <c r="Z886" s="76" t="str">
        <f t="shared" si="1467"/>
        <v/>
      </c>
      <c r="AA886" s="131" t="b">
        <f t="shared" si="1405"/>
        <v>0</v>
      </c>
      <c r="AB886" s="131" t="b">
        <f t="shared" si="1406"/>
        <v>0</v>
      </c>
      <c r="AC886" s="131" t="b">
        <f t="shared" si="1407"/>
        <v>0</v>
      </c>
      <c r="AD886" s="131" t="b">
        <f t="shared" si="1408"/>
        <v>0</v>
      </c>
      <c r="AE886" s="131" t="b">
        <f t="shared" si="1409"/>
        <v>0</v>
      </c>
      <c r="AF886" s="131" t="b">
        <f t="shared" si="1410"/>
        <v>0</v>
      </c>
      <c r="AG886" s="131">
        <f t="shared" si="1483"/>
        <v>0</v>
      </c>
      <c r="AH886" s="131">
        <f t="shared" si="1489"/>
        <v>1</v>
      </c>
      <c r="AI886" s="13">
        <f t="shared" si="1411"/>
        <v>0</v>
      </c>
      <c r="AJ886" s="11">
        <f t="shared" si="1468"/>
        <v>0</v>
      </c>
      <c r="AK886" s="67">
        <f t="shared" si="1469"/>
        <v>1</v>
      </c>
      <c r="AL886" s="118" t="str">
        <f t="shared" si="1470"/>
        <v/>
      </c>
      <c r="AM886" s="118" t="str">
        <f t="shared" si="1471"/>
        <v/>
      </c>
      <c r="AN886" s="118" t="str">
        <f t="shared" si="1472"/>
        <v/>
      </c>
      <c r="AO886" s="118" t="str">
        <f t="shared" si="1473"/>
        <v/>
      </c>
      <c r="AP886" s="118" t="str">
        <f t="shared" si="1474"/>
        <v/>
      </c>
      <c r="AQ886" s="118" t="str">
        <f t="shared" si="1475"/>
        <v/>
      </c>
      <c r="AR886" s="118" t="str">
        <f t="shared" si="1476"/>
        <v/>
      </c>
      <c r="AS886" s="60" t="b">
        <f t="shared" si="1412"/>
        <v>0</v>
      </c>
      <c r="AT886" s="60" t="b">
        <f t="shared" si="1413"/>
        <v>0</v>
      </c>
      <c r="AU886" s="60" t="b">
        <f t="shared" si="1414"/>
        <v>0</v>
      </c>
      <c r="AV886" s="60" t="b">
        <f t="shared" si="1415"/>
        <v>0</v>
      </c>
      <c r="AW886" s="60" t="b">
        <f t="shared" si="1416"/>
        <v>0</v>
      </c>
      <c r="AX886" s="60" t="b">
        <f t="shared" si="1417"/>
        <v>0</v>
      </c>
      <c r="AY886" s="60" t="b">
        <f t="shared" si="1418"/>
        <v>0</v>
      </c>
      <c r="AZ886" s="131">
        <f t="shared" si="1484"/>
        <v>0</v>
      </c>
      <c r="BA886" s="131">
        <f t="shared" si="1490"/>
        <v>1</v>
      </c>
      <c r="BB886" s="13">
        <f t="shared" si="1477"/>
        <v>0</v>
      </c>
      <c r="BC886" s="11">
        <f t="shared" si="1419"/>
        <v>0</v>
      </c>
      <c r="BD886" s="67">
        <f t="shared" si="1478"/>
        <v>1</v>
      </c>
      <c r="BE886" s="76" t="str">
        <f t="shared" si="1420"/>
        <v/>
      </c>
      <c r="BF886" s="76" t="str">
        <f t="shared" si="1421"/>
        <v/>
      </c>
      <c r="BG886" s="76" t="str">
        <f t="shared" si="1422"/>
        <v/>
      </c>
      <c r="BH886" s="76" t="str">
        <f t="shared" si="1423"/>
        <v/>
      </c>
      <c r="BI886" s="76" t="str">
        <f t="shared" si="1424"/>
        <v/>
      </c>
      <c r="BJ886" s="76" t="str">
        <f t="shared" si="1425"/>
        <v/>
      </c>
      <c r="BK886" s="131" t="b">
        <f t="shared" si="1426"/>
        <v>0</v>
      </c>
      <c r="BL886" s="131" t="b">
        <f t="shared" si="1427"/>
        <v>0</v>
      </c>
      <c r="BM886" s="131" t="b">
        <f t="shared" si="1428"/>
        <v>0</v>
      </c>
      <c r="BN886" s="131" t="b">
        <f t="shared" si="1429"/>
        <v>0</v>
      </c>
      <c r="BO886" s="131" t="b">
        <f t="shared" si="1430"/>
        <v>0</v>
      </c>
      <c r="BP886" s="131" t="b">
        <f t="shared" si="1431"/>
        <v>0</v>
      </c>
      <c r="BQ886" s="131">
        <f t="shared" si="1485"/>
        <v>0</v>
      </c>
      <c r="BR886" s="131">
        <f t="shared" si="1491"/>
        <v>1</v>
      </c>
      <c r="BS886" s="92">
        <f t="shared" si="1486"/>
        <v>0</v>
      </c>
      <c r="BT886" s="13">
        <f t="shared" si="1432"/>
        <v>0</v>
      </c>
      <c r="BU886" s="11">
        <f t="shared" si="1479"/>
        <v>0</v>
      </c>
      <c r="BV886" s="67">
        <f t="shared" si="1480"/>
        <v>1</v>
      </c>
      <c r="BW886" s="118" t="str">
        <f t="shared" si="1433"/>
        <v/>
      </c>
      <c r="BX886" s="118" t="str">
        <f t="shared" si="1434"/>
        <v/>
      </c>
      <c r="BY886" s="118" t="str">
        <f t="shared" si="1435"/>
        <v/>
      </c>
      <c r="BZ886" s="118" t="str">
        <f t="shared" si="1436"/>
        <v/>
      </c>
      <c r="CA886" s="118" t="str">
        <f t="shared" si="1437"/>
        <v/>
      </c>
      <c r="CB886" s="118" t="str">
        <f t="shared" si="1438"/>
        <v/>
      </c>
      <c r="CC886" s="118" t="str">
        <f t="shared" si="1439"/>
        <v/>
      </c>
      <c r="CD886" s="60" t="b">
        <f t="shared" si="1440"/>
        <v>0</v>
      </c>
      <c r="CE886" s="60" t="b">
        <f t="shared" si="1441"/>
        <v>0</v>
      </c>
      <c r="CF886" s="60" t="b">
        <f t="shared" si="1442"/>
        <v>0</v>
      </c>
      <c r="CG886" s="60" t="b">
        <f t="shared" si="1443"/>
        <v>0</v>
      </c>
      <c r="CH886" s="60" t="b">
        <f t="shared" si="1444"/>
        <v>0</v>
      </c>
      <c r="CI886" s="60" t="b">
        <f t="shared" si="1445"/>
        <v>0</v>
      </c>
      <c r="CJ886" s="60" t="b">
        <f t="shared" si="1446"/>
        <v>0</v>
      </c>
      <c r="CK886" s="131">
        <f t="shared" si="1487"/>
        <v>0</v>
      </c>
      <c r="CL886" s="131">
        <f t="shared" si="1492"/>
        <v>1</v>
      </c>
      <c r="CM886" s="92">
        <f t="shared" si="1488"/>
        <v>0</v>
      </c>
      <c r="CN886" s="13">
        <f t="shared" si="1481"/>
        <v>0</v>
      </c>
      <c r="CO886" s="11">
        <f t="shared" si="1447"/>
        <v>0</v>
      </c>
      <c r="CP886" s="13">
        <f t="shared" si="1482"/>
        <v>0</v>
      </c>
      <c r="CQ886" s="11">
        <f t="shared" si="1402"/>
        <v>0</v>
      </c>
      <c r="CR886" s="57">
        <f t="shared" si="1403"/>
        <v>0</v>
      </c>
      <c r="CS886" s="57">
        <f t="shared" si="1404"/>
        <v>0</v>
      </c>
      <c r="CT886" s="57">
        <f t="shared" si="1500"/>
        <v>0</v>
      </c>
      <c r="CU886" s="24" t="str">
        <f t="shared" si="1448"/>
        <v/>
      </c>
      <c r="CV886" s="24" t="str">
        <f t="shared" si="1449"/>
        <v/>
      </c>
      <c r="CW886" s="24" t="str">
        <f t="shared" si="1450"/>
        <v/>
      </c>
      <c r="CX886" s="24" t="str">
        <f t="shared" si="1451"/>
        <v/>
      </c>
      <c r="CY886" s="24" t="str">
        <f t="shared" si="1452"/>
        <v/>
      </c>
      <c r="CZ886" s="24" t="str">
        <f t="shared" si="1453"/>
        <v/>
      </c>
      <c r="DA886" s="24" t="str">
        <f t="shared" si="1454"/>
        <v/>
      </c>
      <c r="DB886" s="24" t="str">
        <f t="shared" si="1455"/>
        <v/>
      </c>
      <c r="DC886" s="24" t="str">
        <f t="shared" si="1456"/>
        <v/>
      </c>
      <c r="DD886" s="24" t="str">
        <f t="shared" si="1457"/>
        <v/>
      </c>
      <c r="DE886" s="24" t="str">
        <f t="shared" si="1458"/>
        <v/>
      </c>
      <c r="DF886" s="24" t="str">
        <f t="shared" si="1459"/>
        <v/>
      </c>
      <c r="DG886" s="24" t="str">
        <f t="shared" si="1460"/>
        <v/>
      </c>
      <c r="DJ886" s="39"/>
      <c r="EA886" s="7"/>
    </row>
    <row r="887" spans="2:131" x14ac:dyDescent="0.2">
      <c r="B887" s="61" t="str">
        <f t="shared" si="1399"/>
        <v/>
      </c>
      <c r="C887" s="7" t="str">
        <f t="shared" si="1493"/>
        <v/>
      </c>
      <c r="D887" s="60">
        <f t="shared" si="1400"/>
        <v>0</v>
      </c>
      <c r="E887" s="7" t="str">
        <f t="shared" si="1401"/>
        <v/>
      </c>
      <c r="F887" s="72" t="str">
        <f t="shared" si="1397"/>
        <v/>
      </c>
      <c r="G887" s="108" t="str">
        <f t="shared" si="1398"/>
        <v/>
      </c>
      <c r="H887" s="112">
        <f t="shared" si="1494"/>
        <v>0</v>
      </c>
      <c r="I887" s="112">
        <f t="shared" si="1495"/>
        <v>0</v>
      </c>
      <c r="J887" s="112">
        <f t="shared" si="1496"/>
        <v>0</v>
      </c>
      <c r="K887" s="112">
        <f t="shared" si="1497"/>
        <v>0</v>
      </c>
      <c r="L887" s="112">
        <f t="shared" si="1498"/>
        <v>0</v>
      </c>
      <c r="M887" s="112">
        <f t="shared" si="1499"/>
        <v>0</v>
      </c>
      <c r="N887" s="60"/>
      <c r="O887" s="61"/>
      <c r="P887" s="61"/>
      <c r="Q887" s="61"/>
      <c r="R887" s="61"/>
      <c r="S887" s="7"/>
      <c r="T887" s="67">
        <f t="shared" si="1461"/>
        <v>1</v>
      </c>
      <c r="U887" s="76" t="str">
        <f t="shared" si="1462"/>
        <v/>
      </c>
      <c r="V887" s="76" t="str">
        <f t="shared" si="1463"/>
        <v/>
      </c>
      <c r="W887" s="76" t="str">
        <f t="shared" si="1464"/>
        <v/>
      </c>
      <c r="X887" s="76" t="str">
        <f t="shared" si="1465"/>
        <v/>
      </c>
      <c r="Y887" s="76" t="str">
        <f t="shared" si="1466"/>
        <v/>
      </c>
      <c r="Z887" s="76" t="str">
        <f t="shared" si="1467"/>
        <v/>
      </c>
      <c r="AA887" s="131" t="b">
        <f t="shared" si="1405"/>
        <v>0</v>
      </c>
      <c r="AB887" s="131" t="b">
        <f t="shared" si="1406"/>
        <v>0</v>
      </c>
      <c r="AC887" s="131" t="b">
        <f t="shared" si="1407"/>
        <v>0</v>
      </c>
      <c r="AD887" s="131" t="b">
        <f t="shared" si="1408"/>
        <v>0</v>
      </c>
      <c r="AE887" s="131" t="b">
        <f t="shared" si="1409"/>
        <v>0</v>
      </c>
      <c r="AF887" s="131" t="b">
        <f t="shared" si="1410"/>
        <v>0</v>
      </c>
      <c r="AG887" s="131">
        <f t="shared" si="1483"/>
        <v>0</v>
      </c>
      <c r="AH887" s="131">
        <f t="shared" si="1489"/>
        <v>1</v>
      </c>
      <c r="AI887" s="13">
        <f t="shared" si="1411"/>
        <v>0</v>
      </c>
      <c r="AJ887" s="11">
        <f t="shared" si="1468"/>
        <v>0</v>
      </c>
      <c r="AK887" s="67">
        <f t="shared" si="1469"/>
        <v>1</v>
      </c>
      <c r="AL887" s="118" t="str">
        <f t="shared" si="1470"/>
        <v/>
      </c>
      <c r="AM887" s="118" t="str">
        <f t="shared" si="1471"/>
        <v/>
      </c>
      <c r="AN887" s="118" t="str">
        <f t="shared" si="1472"/>
        <v/>
      </c>
      <c r="AO887" s="118" t="str">
        <f t="shared" si="1473"/>
        <v/>
      </c>
      <c r="AP887" s="118" t="str">
        <f t="shared" si="1474"/>
        <v/>
      </c>
      <c r="AQ887" s="118" t="str">
        <f t="shared" si="1475"/>
        <v/>
      </c>
      <c r="AR887" s="118" t="str">
        <f t="shared" si="1476"/>
        <v/>
      </c>
      <c r="AS887" s="60" t="b">
        <f t="shared" si="1412"/>
        <v>0</v>
      </c>
      <c r="AT887" s="60" t="b">
        <f t="shared" si="1413"/>
        <v>0</v>
      </c>
      <c r="AU887" s="60" t="b">
        <f t="shared" si="1414"/>
        <v>0</v>
      </c>
      <c r="AV887" s="60" t="b">
        <f t="shared" si="1415"/>
        <v>0</v>
      </c>
      <c r="AW887" s="60" t="b">
        <f t="shared" si="1416"/>
        <v>0</v>
      </c>
      <c r="AX887" s="60" t="b">
        <f t="shared" si="1417"/>
        <v>0</v>
      </c>
      <c r="AY887" s="60" t="b">
        <f t="shared" si="1418"/>
        <v>0</v>
      </c>
      <c r="AZ887" s="131">
        <f t="shared" si="1484"/>
        <v>0</v>
      </c>
      <c r="BA887" s="131">
        <f t="shared" si="1490"/>
        <v>1</v>
      </c>
      <c r="BB887" s="13">
        <f t="shared" si="1477"/>
        <v>0</v>
      </c>
      <c r="BC887" s="11">
        <f t="shared" si="1419"/>
        <v>0</v>
      </c>
      <c r="BD887" s="67">
        <f t="shared" si="1478"/>
        <v>1</v>
      </c>
      <c r="BE887" s="76" t="str">
        <f t="shared" si="1420"/>
        <v/>
      </c>
      <c r="BF887" s="76" t="str">
        <f t="shared" si="1421"/>
        <v/>
      </c>
      <c r="BG887" s="76" t="str">
        <f t="shared" si="1422"/>
        <v/>
      </c>
      <c r="BH887" s="76" t="str">
        <f t="shared" si="1423"/>
        <v/>
      </c>
      <c r="BI887" s="76" t="str">
        <f t="shared" si="1424"/>
        <v/>
      </c>
      <c r="BJ887" s="76" t="str">
        <f t="shared" si="1425"/>
        <v/>
      </c>
      <c r="BK887" s="131" t="b">
        <f t="shared" si="1426"/>
        <v>0</v>
      </c>
      <c r="BL887" s="131" t="b">
        <f t="shared" si="1427"/>
        <v>0</v>
      </c>
      <c r="BM887" s="131" t="b">
        <f t="shared" si="1428"/>
        <v>0</v>
      </c>
      <c r="BN887" s="131" t="b">
        <f t="shared" si="1429"/>
        <v>0</v>
      </c>
      <c r="BO887" s="131" t="b">
        <f t="shared" si="1430"/>
        <v>0</v>
      </c>
      <c r="BP887" s="131" t="b">
        <f t="shared" si="1431"/>
        <v>0</v>
      </c>
      <c r="BQ887" s="131">
        <f t="shared" si="1485"/>
        <v>0</v>
      </c>
      <c r="BR887" s="131">
        <f t="shared" si="1491"/>
        <v>1</v>
      </c>
      <c r="BS887" s="92">
        <f t="shared" si="1486"/>
        <v>0</v>
      </c>
      <c r="BT887" s="13">
        <f t="shared" si="1432"/>
        <v>0</v>
      </c>
      <c r="BU887" s="11">
        <f t="shared" si="1479"/>
        <v>0</v>
      </c>
      <c r="BV887" s="67">
        <f t="shared" si="1480"/>
        <v>1</v>
      </c>
      <c r="BW887" s="118" t="str">
        <f t="shared" si="1433"/>
        <v/>
      </c>
      <c r="BX887" s="118" t="str">
        <f t="shared" si="1434"/>
        <v/>
      </c>
      <c r="BY887" s="118" t="str">
        <f t="shared" si="1435"/>
        <v/>
      </c>
      <c r="BZ887" s="118" t="str">
        <f t="shared" si="1436"/>
        <v/>
      </c>
      <c r="CA887" s="118" t="str">
        <f t="shared" si="1437"/>
        <v/>
      </c>
      <c r="CB887" s="118" t="str">
        <f t="shared" si="1438"/>
        <v/>
      </c>
      <c r="CC887" s="118" t="str">
        <f t="shared" si="1439"/>
        <v/>
      </c>
      <c r="CD887" s="60" t="b">
        <f t="shared" si="1440"/>
        <v>0</v>
      </c>
      <c r="CE887" s="60" t="b">
        <f t="shared" si="1441"/>
        <v>0</v>
      </c>
      <c r="CF887" s="60" t="b">
        <f t="shared" si="1442"/>
        <v>0</v>
      </c>
      <c r="CG887" s="60" t="b">
        <f t="shared" si="1443"/>
        <v>0</v>
      </c>
      <c r="CH887" s="60" t="b">
        <f t="shared" si="1444"/>
        <v>0</v>
      </c>
      <c r="CI887" s="60" t="b">
        <f t="shared" si="1445"/>
        <v>0</v>
      </c>
      <c r="CJ887" s="60" t="b">
        <f t="shared" si="1446"/>
        <v>0</v>
      </c>
      <c r="CK887" s="131">
        <f t="shared" si="1487"/>
        <v>0</v>
      </c>
      <c r="CL887" s="131">
        <f t="shared" si="1492"/>
        <v>1</v>
      </c>
      <c r="CM887" s="92">
        <f t="shared" si="1488"/>
        <v>0</v>
      </c>
      <c r="CN887" s="13">
        <f t="shared" si="1481"/>
        <v>0</v>
      </c>
      <c r="CO887" s="11">
        <f t="shared" si="1447"/>
        <v>0</v>
      </c>
      <c r="CP887" s="13">
        <f t="shared" si="1482"/>
        <v>0</v>
      </c>
      <c r="CQ887" s="11">
        <f t="shared" si="1402"/>
        <v>0</v>
      </c>
      <c r="CR887" s="57">
        <f t="shared" si="1403"/>
        <v>0</v>
      </c>
      <c r="CS887" s="57">
        <f t="shared" si="1404"/>
        <v>0</v>
      </c>
      <c r="CT887" s="57">
        <f t="shared" si="1500"/>
        <v>0</v>
      </c>
      <c r="CU887" s="24" t="str">
        <f t="shared" si="1448"/>
        <v/>
      </c>
      <c r="CV887" s="24" t="str">
        <f t="shared" si="1449"/>
        <v/>
      </c>
      <c r="CW887" s="24" t="str">
        <f t="shared" si="1450"/>
        <v/>
      </c>
      <c r="CX887" s="24" t="str">
        <f t="shared" si="1451"/>
        <v/>
      </c>
      <c r="CY887" s="24" t="str">
        <f t="shared" si="1452"/>
        <v/>
      </c>
      <c r="CZ887" s="24" t="str">
        <f t="shared" si="1453"/>
        <v/>
      </c>
      <c r="DA887" s="24" t="str">
        <f t="shared" si="1454"/>
        <v/>
      </c>
      <c r="DB887" s="24" t="str">
        <f t="shared" si="1455"/>
        <v/>
      </c>
      <c r="DC887" s="24" t="str">
        <f t="shared" si="1456"/>
        <v/>
      </c>
      <c r="DD887" s="24" t="str">
        <f t="shared" si="1457"/>
        <v/>
      </c>
      <c r="DE887" s="24" t="str">
        <f t="shared" si="1458"/>
        <v/>
      </c>
      <c r="DF887" s="24" t="str">
        <f t="shared" si="1459"/>
        <v/>
      </c>
      <c r="DG887" s="24" t="str">
        <f t="shared" si="1460"/>
        <v/>
      </c>
      <c r="DJ887" s="39"/>
      <c r="EA887" s="7"/>
    </row>
    <row r="888" spans="2:131" x14ac:dyDescent="0.2">
      <c r="B888" s="61" t="str">
        <f t="shared" si="1399"/>
        <v/>
      </c>
      <c r="C888" s="7" t="str">
        <f t="shared" si="1493"/>
        <v/>
      </c>
      <c r="D888" s="60">
        <f t="shared" si="1400"/>
        <v>0</v>
      </c>
      <c r="E888" s="7" t="str">
        <f t="shared" si="1401"/>
        <v/>
      </c>
      <c r="F888" s="72" t="str">
        <f t="shared" si="1397"/>
        <v/>
      </c>
      <c r="G888" s="108" t="str">
        <f t="shared" si="1398"/>
        <v/>
      </c>
      <c r="H888" s="112">
        <f t="shared" si="1494"/>
        <v>0</v>
      </c>
      <c r="I888" s="112">
        <f t="shared" si="1495"/>
        <v>0</v>
      </c>
      <c r="J888" s="112">
        <f t="shared" si="1496"/>
        <v>0</v>
      </c>
      <c r="K888" s="112">
        <f t="shared" si="1497"/>
        <v>0</v>
      </c>
      <c r="L888" s="112">
        <f t="shared" si="1498"/>
        <v>0</v>
      </c>
      <c r="M888" s="112">
        <f t="shared" si="1499"/>
        <v>0</v>
      </c>
      <c r="N888" s="60"/>
      <c r="O888" s="61"/>
      <c r="P888" s="61"/>
      <c r="Q888" s="61"/>
      <c r="R888" s="61"/>
      <c r="S888" s="7"/>
      <c r="T888" s="67">
        <f t="shared" si="1461"/>
        <v>1</v>
      </c>
      <c r="U888" s="76" t="str">
        <f t="shared" si="1462"/>
        <v/>
      </c>
      <c r="V888" s="76" t="str">
        <f t="shared" si="1463"/>
        <v/>
      </c>
      <c r="W888" s="76" t="str">
        <f t="shared" si="1464"/>
        <v/>
      </c>
      <c r="X888" s="76" t="str">
        <f t="shared" si="1465"/>
        <v/>
      </c>
      <c r="Y888" s="76" t="str">
        <f t="shared" si="1466"/>
        <v/>
      </c>
      <c r="Z888" s="76" t="str">
        <f t="shared" si="1467"/>
        <v/>
      </c>
      <c r="AA888" s="131" t="b">
        <f t="shared" si="1405"/>
        <v>0</v>
      </c>
      <c r="AB888" s="131" t="b">
        <f t="shared" si="1406"/>
        <v>0</v>
      </c>
      <c r="AC888" s="131" t="b">
        <f t="shared" si="1407"/>
        <v>0</v>
      </c>
      <c r="AD888" s="131" t="b">
        <f t="shared" si="1408"/>
        <v>0</v>
      </c>
      <c r="AE888" s="131" t="b">
        <f t="shared" si="1409"/>
        <v>0</v>
      </c>
      <c r="AF888" s="131" t="b">
        <f t="shared" si="1410"/>
        <v>0</v>
      </c>
      <c r="AG888" s="131">
        <f t="shared" si="1483"/>
        <v>0</v>
      </c>
      <c r="AH888" s="131">
        <f t="shared" si="1489"/>
        <v>1</v>
      </c>
      <c r="AI888" s="13">
        <f t="shared" si="1411"/>
        <v>0</v>
      </c>
      <c r="AJ888" s="11">
        <f t="shared" si="1468"/>
        <v>0</v>
      </c>
      <c r="AK888" s="67">
        <f t="shared" si="1469"/>
        <v>1</v>
      </c>
      <c r="AL888" s="118" t="str">
        <f t="shared" si="1470"/>
        <v/>
      </c>
      <c r="AM888" s="118" t="str">
        <f t="shared" si="1471"/>
        <v/>
      </c>
      <c r="AN888" s="118" t="str">
        <f t="shared" si="1472"/>
        <v/>
      </c>
      <c r="AO888" s="118" t="str">
        <f t="shared" si="1473"/>
        <v/>
      </c>
      <c r="AP888" s="118" t="str">
        <f t="shared" si="1474"/>
        <v/>
      </c>
      <c r="AQ888" s="118" t="str">
        <f t="shared" si="1475"/>
        <v/>
      </c>
      <c r="AR888" s="118" t="str">
        <f t="shared" si="1476"/>
        <v/>
      </c>
      <c r="AS888" s="60" t="b">
        <f t="shared" si="1412"/>
        <v>0</v>
      </c>
      <c r="AT888" s="60" t="b">
        <f t="shared" si="1413"/>
        <v>0</v>
      </c>
      <c r="AU888" s="60" t="b">
        <f t="shared" si="1414"/>
        <v>0</v>
      </c>
      <c r="AV888" s="60" t="b">
        <f t="shared" si="1415"/>
        <v>0</v>
      </c>
      <c r="AW888" s="60" t="b">
        <f t="shared" si="1416"/>
        <v>0</v>
      </c>
      <c r="AX888" s="60" t="b">
        <f t="shared" si="1417"/>
        <v>0</v>
      </c>
      <c r="AY888" s="60" t="b">
        <f t="shared" si="1418"/>
        <v>0</v>
      </c>
      <c r="AZ888" s="131">
        <f t="shared" si="1484"/>
        <v>0</v>
      </c>
      <c r="BA888" s="131">
        <f t="shared" si="1490"/>
        <v>1</v>
      </c>
      <c r="BB888" s="13">
        <f t="shared" si="1477"/>
        <v>0</v>
      </c>
      <c r="BC888" s="11">
        <f t="shared" si="1419"/>
        <v>0</v>
      </c>
      <c r="BD888" s="67">
        <f t="shared" si="1478"/>
        <v>1</v>
      </c>
      <c r="BE888" s="76" t="str">
        <f t="shared" si="1420"/>
        <v/>
      </c>
      <c r="BF888" s="76" t="str">
        <f t="shared" si="1421"/>
        <v/>
      </c>
      <c r="BG888" s="76" t="str">
        <f t="shared" si="1422"/>
        <v/>
      </c>
      <c r="BH888" s="76" t="str">
        <f t="shared" si="1423"/>
        <v/>
      </c>
      <c r="BI888" s="76" t="str">
        <f t="shared" si="1424"/>
        <v/>
      </c>
      <c r="BJ888" s="76" t="str">
        <f t="shared" si="1425"/>
        <v/>
      </c>
      <c r="BK888" s="131" t="b">
        <f t="shared" si="1426"/>
        <v>0</v>
      </c>
      <c r="BL888" s="131" t="b">
        <f t="shared" si="1427"/>
        <v>0</v>
      </c>
      <c r="BM888" s="131" t="b">
        <f t="shared" si="1428"/>
        <v>0</v>
      </c>
      <c r="BN888" s="131" t="b">
        <f t="shared" si="1429"/>
        <v>0</v>
      </c>
      <c r="BO888" s="131" t="b">
        <f t="shared" si="1430"/>
        <v>0</v>
      </c>
      <c r="BP888" s="131" t="b">
        <f t="shared" si="1431"/>
        <v>0</v>
      </c>
      <c r="BQ888" s="131">
        <f t="shared" si="1485"/>
        <v>0</v>
      </c>
      <c r="BR888" s="131">
        <f t="shared" si="1491"/>
        <v>1</v>
      </c>
      <c r="BS888" s="92">
        <f t="shared" si="1486"/>
        <v>0</v>
      </c>
      <c r="BT888" s="13">
        <f t="shared" si="1432"/>
        <v>0</v>
      </c>
      <c r="BU888" s="11">
        <f t="shared" si="1479"/>
        <v>0</v>
      </c>
      <c r="BV888" s="67">
        <f t="shared" si="1480"/>
        <v>1</v>
      </c>
      <c r="BW888" s="118" t="str">
        <f t="shared" si="1433"/>
        <v/>
      </c>
      <c r="BX888" s="118" t="str">
        <f t="shared" si="1434"/>
        <v/>
      </c>
      <c r="BY888" s="118" t="str">
        <f t="shared" si="1435"/>
        <v/>
      </c>
      <c r="BZ888" s="118" t="str">
        <f t="shared" si="1436"/>
        <v/>
      </c>
      <c r="CA888" s="118" t="str">
        <f t="shared" si="1437"/>
        <v/>
      </c>
      <c r="CB888" s="118" t="str">
        <f t="shared" si="1438"/>
        <v/>
      </c>
      <c r="CC888" s="118" t="str">
        <f t="shared" si="1439"/>
        <v/>
      </c>
      <c r="CD888" s="60" t="b">
        <f t="shared" si="1440"/>
        <v>0</v>
      </c>
      <c r="CE888" s="60" t="b">
        <f t="shared" si="1441"/>
        <v>0</v>
      </c>
      <c r="CF888" s="60" t="b">
        <f t="shared" si="1442"/>
        <v>0</v>
      </c>
      <c r="CG888" s="60" t="b">
        <f t="shared" si="1443"/>
        <v>0</v>
      </c>
      <c r="CH888" s="60" t="b">
        <f t="shared" si="1444"/>
        <v>0</v>
      </c>
      <c r="CI888" s="60" t="b">
        <f t="shared" si="1445"/>
        <v>0</v>
      </c>
      <c r="CJ888" s="60" t="b">
        <f t="shared" si="1446"/>
        <v>0</v>
      </c>
      <c r="CK888" s="131">
        <f t="shared" si="1487"/>
        <v>0</v>
      </c>
      <c r="CL888" s="131">
        <f t="shared" si="1492"/>
        <v>1</v>
      </c>
      <c r="CM888" s="92">
        <f t="shared" si="1488"/>
        <v>0</v>
      </c>
      <c r="CN888" s="13">
        <f t="shared" si="1481"/>
        <v>0</v>
      </c>
      <c r="CO888" s="11">
        <f t="shared" si="1447"/>
        <v>0</v>
      </c>
      <c r="CP888" s="13">
        <f t="shared" si="1482"/>
        <v>0</v>
      </c>
      <c r="CQ888" s="11">
        <f t="shared" si="1402"/>
        <v>0</v>
      </c>
      <c r="CR888" s="57">
        <f t="shared" si="1403"/>
        <v>0</v>
      </c>
      <c r="CS888" s="57">
        <f t="shared" si="1404"/>
        <v>0</v>
      </c>
      <c r="CT888" s="57">
        <f t="shared" si="1500"/>
        <v>0</v>
      </c>
      <c r="CU888" s="24" t="str">
        <f t="shared" si="1448"/>
        <v/>
      </c>
      <c r="CV888" s="24" t="str">
        <f t="shared" si="1449"/>
        <v/>
      </c>
      <c r="CW888" s="24" t="str">
        <f t="shared" si="1450"/>
        <v/>
      </c>
      <c r="CX888" s="24" t="str">
        <f t="shared" si="1451"/>
        <v/>
      </c>
      <c r="CY888" s="24" t="str">
        <f t="shared" si="1452"/>
        <v/>
      </c>
      <c r="CZ888" s="24" t="str">
        <f t="shared" si="1453"/>
        <v/>
      </c>
      <c r="DA888" s="24" t="str">
        <f t="shared" si="1454"/>
        <v/>
      </c>
      <c r="DB888" s="24" t="str">
        <f t="shared" si="1455"/>
        <v/>
      </c>
      <c r="DC888" s="24" t="str">
        <f t="shared" si="1456"/>
        <v/>
      </c>
      <c r="DD888" s="24" t="str">
        <f t="shared" si="1457"/>
        <v/>
      </c>
      <c r="DE888" s="24" t="str">
        <f t="shared" si="1458"/>
        <v/>
      </c>
      <c r="DF888" s="24" t="str">
        <f t="shared" si="1459"/>
        <v/>
      </c>
      <c r="DG888" s="24" t="str">
        <f t="shared" si="1460"/>
        <v/>
      </c>
      <c r="DJ888" s="39"/>
      <c r="EA888" s="7"/>
    </row>
    <row r="889" spans="2:131" x14ac:dyDescent="0.2">
      <c r="B889" s="61" t="str">
        <f t="shared" si="1399"/>
        <v/>
      </c>
      <c r="C889" s="7" t="str">
        <f t="shared" si="1493"/>
        <v/>
      </c>
      <c r="D889" s="60">
        <f t="shared" si="1400"/>
        <v>0</v>
      </c>
      <c r="E889" s="7" t="str">
        <f t="shared" si="1401"/>
        <v/>
      </c>
      <c r="F889" s="72" t="str">
        <f t="shared" si="1397"/>
        <v/>
      </c>
      <c r="G889" s="108" t="str">
        <f t="shared" si="1398"/>
        <v/>
      </c>
      <c r="H889" s="112">
        <f t="shared" si="1494"/>
        <v>0</v>
      </c>
      <c r="I889" s="112">
        <f t="shared" si="1495"/>
        <v>0</v>
      </c>
      <c r="J889" s="112">
        <f t="shared" si="1496"/>
        <v>0</v>
      </c>
      <c r="K889" s="112">
        <f t="shared" si="1497"/>
        <v>0</v>
      </c>
      <c r="L889" s="112">
        <f t="shared" si="1498"/>
        <v>0</v>
      </c>
      <c r="M889" s="112">
        <f t="shared" si="1499"/>
        <v>0</v>
      </c>
      <c r="N889" s="60"/>
      <c r="O889" s="61"/>
      <c r="P889" s="61"/>
      <c r="Q889" s="61"/>
      <c r="R889" s="61"/>
      <c r="S889" s="7"/>
      <c r="T889" s="67">
        <f t="shared" si="1461"/>
        <v>1</v>
      </c>
      <c r="U889" s="76" t="str">
        <f t="shared" si="1462"/>
        <v/>
      </c>
      <c r="V889" s="76" t="str">
        <f t="shared" si="1463"/>
        <v/>
      </c>
      <c r="W889" s="76" t="str">
        <f t="shared" si="1464"/>
        <v/>
      </c>
      <c r="X889" s="76" t="str">
        <f t="shared" si="1465"/>
        <v/>
      </c>
      <c r="Y889" s="76" t="str">
        <f t="shared" si="1466"/>
        <v/>
      </c>
      <c r="Z889" s="76" t="str">
        <f t="shared" si="1467"/>
        <v/>
      </c>
      <c r="AA889" s="131" t="b">
        <f t="shared" si="1405"/>
        <v>0</v>
      </c>
      <c r="AB889" s="131" t="b">
        <f t="shared" si="1406"/>
        <v>0</v>
      </c>
      <c r="AC889" s="131" t="b">
        <f t="shared" si="1407"/>
        <v>0</v>
      </c>
      <c r="AD889" s="131" t="b">
        <f t="shared" si="1408"/>
        <v>0</v>
      </c>
      <c r="AE889" s="131" t="b">
        <f t="shared" si="1409"/>
        <v>0</v>
      </c>
      <c r="AF889" s="131" t="b">
        <f t="shared" si="1410"/>
        <v>0</v>
      </c>
      <c r="AG889" s="131">
        <f t="shared" si="1483"/>
        <v>0</v>
      </c>
      <c r="AH889" s="131">
        <f t="shared" si="1489"/>
        <v>1</v>
      </c>
      <c r="AI889" s="13">
        <f t="shared" si="1411"/>
        <v>0</v>
      </c>
      <c r="AJ889" s="11">
        <f t="shared" si="1468"/>
        <v>0</v>
      </c>
      <c r="AK889" s="67">
        <f t="shared" si="1469"/>
        <v>1</v>
      </c>
      <c r="AL889" s="118" t="str">
        <f t="shared" si="1470"/>
        <v/>
      </c>
      <c r="AM889" s="118" t="str">
        <f t="shared" si="1471"/>
        <v/>
      </c>
      <c r="AN889" s="118" t="str">
        <f t="shared" si="1472"/>
        <v/>
      </c>
      <c r="AO889" s="118" t="str">
        <f t="shared" si="1473"/>
        <v/>
      </c>
      <c r="AP889" s="118" t="str">
        <f t="shared" si="1474"/>
        <v/>
      </c>
      <c r="AQ889" s="118" t="str">
        <f t="shared" si="1475"/>
        <v/>
      </c>
      <c r="AR889" s="118" t="str">
        <f t="shared" si="1476"/>
        <v/>
      </c>
      <c r="AS889" s="60" t="b">
        <f t="shared" si="1412"/>
        <v>0</v>
      </c>
      <c r="AT889" s="60" t="b">
        <f t="shared" si="1413"/>
        <v>0</v>
      </c>
      <c r="AU889" s="60" t="b">
        <f t="shared" si="1414"/>
        <v>0</v>
      </c>
      <c r="AV889" s="60" t="b">
        <f t="shared" si="1415"/>
        <v>0</v>
      </c>
      <c r="AW889" s="60" t="b">
        <f t="shared" si="1416"/>
        <v>0</v>
      </c>
      <c r="AX889" s="60" t="b">
        <f t="shared" si="1417"/>
        <v>0</v>
      </c>
      <c r="AY889" s="60" t="b">
        <f t="shared" si="1418"/>
        <v>0</v>
      </c>
      <c r="AZ889" s="131">
        <f t="shared" si="1484"/>
        <v>0</v>
      </c>
      <c r="BA889" s="131">
        <f t="shared" si="1490"/>
        <v>1</v>
      </c>
      <c r="BB889" s="13">
        <f t="shared" si="1477"/>
        <v>0</v>
      </c>
      <c r="BC889" s="11">
        <f t="shared" si="1419"/>
        <v>0</v>
      </c>
      <c r="BD889" s="67">
        <f t="shared" si="1478"/>
        <v>1</v>
      </c>
      <c r="BE889" s="76" t="str">
        <f t="shared" si="1420"/>
        <v/>
      </c>
      <c r="BF889" s="76" t="str">
        <f t="shared" si="1421"/>
        <v/>
      </c>
      <c r="BG889" s="76" t="str">
        <f t="shared" si="1422"/>
        <v/>
      </c>
      <c r="BH889" s="76" t="str">
        <f t="shared" si="1423"/>
        <v/>
      </c>
      <c r="BI889" s="76" t="str">
        <f t="shared" si="1424"/>
        <v/>
      </c>
      <c r="BJ889" s="76" t="str">
        <f t="shared" si="1425"/>
        <v/>
      </c>
      <c r="BK889" s="131" t="b">
        <f t="shared" si="1426"/>
        <v>0</v>
      </c>
      <c r="BL889" s="131" t="b">
        <f t="shared" si="1427"/>
        <v>0</v>
      </c>
      <c r="BM889" s="131" t="b">
        <f t="shared" si="1428"/>
        <v>0</v>
      </c>
      <c r="BN889" s="131" t="b">
        <f t="shared" si="1429"/>
        <v>0</v>
      </c>
      <c r="BO889" s="131" t="b">
        <f t="shared" si="1430"/>
        <v>0</v>
      </c>
      <c r="BP889" s="131" t="b">
        <f t="shared" si="1431"/>
        <v>0</v>
      </c>
      <c r="BQ889" s="131">
        <f t="shared" si="1485"/>
        <v>0</v>
      </c>
      <c r="BR889" s="131">
        <f t="shared" si="1491"/>
        <v>1</v>
      </c>
      <c r="BS889" s="92">
        <f t="shared" si="1486"/>
        <v>0</v>
      </c>
      <c r="BT889" s="13">
        <f t="shared" si="1432"/>
        <v>0</v>
      </c>
      <c r="BU889" s="11">
        <f t="shared" si="1479"/>
        <v>0</v>
      </c>
      <c r="BV889" s="67">
        <f t="shared" si="1480"/>
        <v>1</v>
      </c>
      <c r="BW889" s="118" t="str">
        <f t="shared" si="1433"/>
        <v/>
      </c>
      <c r="BX889" s="118" t="str">
        <f t="shared" si="1434"/>
        <v/>
      </c>
      <c r="BY889" s="118" t="str">
        <f t="shared" si="1435"/>
        <v/>
      </c>
      <c r="BZ889" s="118" t="str">
        <f t="shared" si="1436"/>
        <v/>
      </c>
      <c r="CA889" s="118" t="str">
        <f t="shared" si="1437"/>
        <v/>
      </c>
      <c r="CB889" s="118" t="str">
        <f t="shared" si="1438"/>
        <v/>
      </c>
      <c r="CC889" s="118" t="str">
        <f t="shared" si="1439"/>
        <v/>
      </c>
      <c r="CD889" s="60" t="b">
        <f t="shared" si="1440"/>
        <v>0</v>
      </c>
      <c r="CE889" s="60" t="b">
        <f t="shared" si="1441"/>
        <v>0</v>
      </c>
      <c r="CF889" s="60" t="b">
        <f t="shared" si="1442"/>
        <v>0</v>
      </c>
      <c r="CG889" s="60" t="b">
        <f t="shared" si="1443"/>
        <v>0</v>
      </c>
      <c r="CH889" s="60" t="b">
        <f t="shared" si="1444"/>
        <v>0</v>
      </c>
      <c r="CI889" s="60" t="b">
        <f t="shared" si="1445"/>
        <v>0</v>
      </c>
      <c r="CJ889" s="60" t="b">
        <f t="shared" si="1446"/>
        <v>0</v>
      </c>
      <c r="CK889" s="131">
        <f t="shared" si="1487"/>
        <v>0</v>
      </c>
      <c r="CL889" s="131">
        <f t="shared" si="1492"/>
        <v>1</v>
      </c>
      <c r="CM889" s="92">
        <f t="shared" si="1488"/>
        <v>0</v>
      </c>
      <c r="CN889" s="13">
        <f t="shared" si="1481"/>
        <v>0</v>
      </c>
      <c r="CO889" s="11">
        <f t="shared" si="1447"/>
        <v>0</v>
      </c>
      <c r="CP889" s="13">
        <f t="shared" si="1482"/>
        <v>0</v>
      </c>
      <c r="CQ889" s="11">
        <f t="shared" si="1402"/>
        <v>0</v>
      </c>
      <c r="CR889" s="57">
        <f t="shared" si="1403"/>
        <v>0</v>
      </c>
      <c r="CS889" s="57">
        <f t="shared" si="1404"/>
        <v>0</v>
      </c>
      <c r="CT889" s="57">
        <f t="shared" si="1500"/>
        <v>0</v>
      </c>
      <c r="CU889" s="24" t="str">
        <f t="shared" si="1448"/>
        <v/>
      </c>
      <c r="CV889" s="24" t="str">
        <f t="shared" si="1449"/>
        <v/>
      </c>
      <c r="CW889" s="24" t="str">
        <f t="shared" si="1450"/>
        <v/>
      </c>
      <c r="CX889" s="24" t="str">
        <f t="shared" si="1451"/>
        <v/>
      </c>
      <c r="CY889" s="24" t="str">
        <f t="shared" si="1452"/>
        <v/>
      </c>
      <c r="CZ889" s="24" t="str">
        <f t="shared" si="1453"/>
        <v/>
      </c>
      <c r="DA889" s="24" t="str">
        <f t="shared" si="1454"/>
        <v/>
      </c>
      <c r="DB889" s="24" t="str">
        <f t="shared" si="1455"/>
        <v/>
      </c>
      <c r="DC889" s="24" t="str">
        <f t="shared" si="1456"/>
        <v/>
      </c>
      <c r="DD889" s="24" t="str">
        <f t="shared" si="1457"/>
        <v/>
      </c>
      <c r="DE889" s="24" t="str">
        <f t="shared" si="1458"/>
        <v/>
      </c>
      <c r="DF889" s="24" t="str">
        <f t="shared" si="1459"/>
        <v/>
      </c>
      <c r="DG889" s="24" t="str">
        <f t="shared" si="1460"/>
        <v/>
      </c>
      <c r="DJ889" s="39"/>
      <c r="EA889" s="7"/>
    </row>
    <row r="890" spans="2:131" x14ac:dyDescent="0.2">
      <c r="B890" s="61" t="str">
        <f t="shared" si="1399"/>
        <v/>
      </c>
      <c r="C890" s="7" t="str">
        <f t="shared" si="1493"/>
        <v/>
      </c>
      <c r="D890" s="60">
        <f t="shared" si="1400"/>
        <v>0</v>
      </c>
      <c r="E890" s="7" t="str">
        <f t="shared" si="1401"/>
        <v/>
      </c>
      <c r="F890" s="72" t="str">
        <f t="shared" si="1397"/>
        <v/>
      </c>
      <c r="G890" s="108" t="str">
        <f t="shared" si="1398"/>
        <v/>
      </c>
      <c r="H890" s="112">
        <f t="shared" si="1494"/>
        <v>0</v>
      </c>
      <c r="I890" s="112">
        <f t="shared" si="1495"/>
        <v>0</v>
      </c>
      <c r="J890" s="112">
        <f t="shared" si="1496"/>
        <v>0</v>
      </c>
      <c r="K890" s="112">
        <f t="shared" si="1497"/>
        <v>0</v>
      </c>
      <c r="L890" s="112">
        <f t="shared" si="1498"/>
        <v>0</v>
      </c>
      <c r="M890" s="112">
        <f t="shared" si="1499"/>
        <v>0</v>
      </c>
      <c r="N890" s="60"/>
      <c r="O890" s="61"/>
      <c r="P890" s="61"/>
      <c r="Q890" s="61"/>
      <c r="R890" s="61"/>
      <c r="S890" s="7"/>
      <c r="T890" s="67">
        <f t="shared" si="1461"/>
        <v>1</v>
      </c>
      <c r="U890" s="76" t="str">
        <f t="shared" si="1462"/>
        <v/>
      </c>
      <c r="V890" s="76" t="str">
        <f t="shared" si="1463"/>
        <v/>
      </c>
      <c r="W890" s="76" t="str">
        <f t="shared" si="1464"/>
        <v/>
      </c>
      <c r="X890" s="76" t="str">
        <f t="shared" si="1465"/>
        <v/>
      </c>
      <c r="Y890" s="76" t="str">
        <f t="shared" si="1466"/>
        <v/>
      </c>
      <c r="Z890" s="76" t="str">
        <f t="shared" si="1467"/>
        <v/>
      </c>
      <c r="AA890" s="131" t="b">
        <f t="shared" si="1405"/>
        <v>0</v>
      </c>
      <c r="AB890" s="131" t="b">
        <f t="shared" si="1406"/>
        <v>0</v>
      </c>
      <c r="AC890" s="131" t="b">
        <f t="shared" si="1407"/>
        <v>0</v>
      </c>
      <c r="AD890" s="131" t="b">
        <f t="shared" si="1408"/>
        <v>0</v>
      </c>
      <c r="AE890" s="131" t="b">
        <f t="shared" si="1409"/>
        <v>0</v>
      </c>
      <c r="AF890" s="131" t="b">
        <f t="shared" si="1410"/>
        <v>0</v>
      </c>
      <c r="AG890" s="131">
        <f t="shared" si="1483"/>
        <v>0</v>
      </c>
      <c r="AH890" s="131">
        <f t="shared" si="1489"/>
        <v>1</v>
      </c>
      <c r="AI890" s="13">
        <f t="shared" si="1411"/>
        <v>0</v>
      </c>
      <c r="AJ890" s="11">
        <f t="shared" si="1468"/>
        <v>0</v>
      </c>
      <c r="AK890" s="67">
        <f t="shared" si="1469"/>
        <v>1</v>
      </c>
      <c r="AL890" s="118" t="str">
        <f t="shared" si="1470"/>
        <v/>
      </c>
      <c r="AM890" s="118" t="str">
        <f t="shared" si="1471"/>
        <v/>
      </c>
      <c r="AN890" s="118" t="str">
        <f t="shared" si="1472"/>
        <v/>
      </c>
      <c r="AO890" s="118" t="str">
        <f t="shared" si="1473"/>
        <v/>
      </c>
      <c r="AP890" s="118" t="str">
        <f t="shared" si="1474"/>
        <v/>
      </c>
      <c r="AQ890" s="118" t="str">
        <f t="shared" si="1475"/>
        <v/>
      </c>
      <c r="AR890" s="118" t="str">
        <f t="shared" si="1476"/>
        <v/>
      </c>
      <c r="AS890" s="60" t="b">
        <f t="shared" si="1412"/>
        <v>0</v>
      </c>
      <c r="AT890" s="60" t="b">
        <f t="shared" si="1413"/>
        <v>0</v>
      </c>
      <c r="AU890" s="60" t="b">
        <f t="shared" si="1414"/>
        <v>0</v>
      </c>
      <c r="AV890" s="60" t="b">
        <f t="shared" si="1415"/>
        <v>0</v>
      </c>
      <c r="AW890" s="60" t="b">
        <f t="shared" si="1416"/>
        <v>0</v>
      </c>
      <c r="AX890" s="60" t="b">
        <f t="shared" si="1417"/>
        <v>0</v>
      </c>
      <c r="AY890" s="60" t="b">
        <f t="shared" si="1418"/>
        <v>0</v>
      </c>
      <c r="AZ890" s="131">
        <f t="shared" si="1484"/>
        <v>0</v>
      </c>
      <c r="BA890" s="131">
        <f t="shared" si="1490"/>
        <v>1</v>
      </c>
      <c r="BB890" s="13">
        <f t="shared" si="1477"/>
        <v>0</v>
      </c>
      <c r="BC890" s="11">
        <f t="shared" si="1419"/>
        <v>0</v>
      </c>
      <c r="BD890" s="67">
        <f t="shared" si="1478"/>
        <v>1</v>
      </c>
      <c r="BE890" s="76" t="str">
        <f t="shared" si="1420"/>
        <v/>
      </c>
      <c r="BF890" s="76" t="str">
        <f t="shared" si="1421"/>
        <v/>
      </c>
      <c r="BG890" s="76" t="str">
        <f t="shared" si="1422"/>
        <v/>
      </c>
      <c r="BH890" s="76" t="str">
        <f t="shared" si="1423"/>
        <v/>
      </c>
      <c r="BI890" s="76" t="str">
        <f t="shared" si="1424"/>
        <v/>
      </c>
      <c r="BJ890" s="76" t="str">
        <f t="shared" si="1425"/>
        <v/>
      </c>
      <c r="BK890" s="131" t="b">
        <f t="shared" si="1426"/>
        <v>0</v>
      </c>
      <c r="BL890" s="131" t="b">
        <f t="shared" si="1427"/>
        <v>0</v>
      </c>
      <c r="BM890" s="131" t="b">
        <f t="shared" si="1428"/>
        <v>0</v>
      </c>
      <c r="BN890" s="131" t="b">
        <f t="shared" si="1429"/>
        <v>0</v>
      </c>
      <c r="BO890" s="131" t="b">
        <f t="shared" si="1430"/>
        <v>0</v>
      </c>
      <c r="BP890" s="131" t="b">
        <f t="shared" si="1431"/>
        <v>0</v>
      </c>
      <c r="BQ890" s="131">
        <f t="shared" si="1485"/>
        <v>0</v>
      </c>
      <c r="BR890" s="131">
        <f t="shared" si="1491"/>
        <v>1</v>
      </c>
      <c r="BS890" s="92">
        <f t="shared" si="1486"/>
        <v>0</v>
      </c>
      <c r="BT890" s="13">
        <f t="shared" si="1432"/>
        <v>0</v>
      </c>
      <c r="BU890" s="11">
        <f t="shared" si="1479"/>
        <v>0</v>
      </c>
      <c r="BV890" s="67">
        <f t="shared" si="1480"/>
        <v>1</v>
      </c>
      <c r="BW890" s="118" t="str">
        <f t="shared" si="1433"/>
        <v/>
      </c>
      <c r="BX890" s="118" t="str">
        <f t="shared" si="1434"/>
        <v/>
      </c>
      <c r="BY890" s="118" t="str">
        <f t="shared" si="1435"/>
        <v/>
      </c>
      <c r="BZ890" s="118" t="str">
        <f t="shared" si="1436"/>
        <v/>
      </c>
      <c r="CA890" s="118" t="str">
        <f t="shared" si="1437"/>
        <v/>
      </c>
      <c r="CB890" s="118" t="str">
        <f t="shared" si="1438"/>
        <v/>
      </c>
      <c r="CC890" s="118" t="str">
        <f t="shared" si="1439"/>
        <v/>
      </c>
      <c r="CD890" s="60" t="b">
        <f t="shared" si="1440"/>
        <v>0</v>
      </c>
      <c r="CE890" s="60" t="b">
        <f t="shared" si="1441"/>
        <v>0</v>
      </c>
      <c r="CF890" s="60" t="b">
        <f t="shared" si="1442"/>
        <v>0</v>
      </c>
      <c r="CG890" s="60" t="b">
        <f t="shared" si="1443"/>
        <v>0</v>
      </c>
      <c r="CH890" s="60" t="b">
        <f t="shared" si="1444"/>
        <v>0</v>
      </c>
      <c r="CI890" s="60" t="b">
        <f t="shared" si="1445"/>
        <v>0</v>
      </c>
      <c r="CJ890" s="60" t="b">
        <f t="shared" si="1446"/>
        <v>0</v>
      </c>
      <c r="CK890" s="131">
        <f t="shared" si="1487"/>
        <v>0</v>
      </c>
      <c r="CL890" s="131">
        <f t="shared" si="1492"/>
        <v>1</v>
      </c>
      <c r="CM890" s="92">
        <f t="shared" si="1488"/>
        <v>0</v>
      </c>
      <c r="CN890" s="13">
        <f t="shared" si="1481"/>
        <v>0</v>
      </c>
      <c r="CO890" s="11">
        <f t="shared" si="1447"/>
        <v>0</v>
      </c>
      <c r="CP890" s="13">
        <f t="shared" si="1482"/>
        <v>0</v>
      </c>
      <c r="CQ890" s="11">
        <f t="shared" si="1402"/>
        <v>0</v>
      </c>
      <c r="CR890" s="57">
        <f t="shared" si="1403"/>
        <v>0</v>
      </c>
      <c r="CS890" s="57">
        <f t="shared" si="1404"/>
        <v>0</v>
      </c>
      <c r="CT890" s="57">
        <f t="shared" si="1500"/>
        <v>0</v>
      </c>
      <c r="CU890" s="24" t="str">
        <f t="shared" si="1448"/>
        <v/>
      </c>
      <c r="CV890" s="24" t="str">
        <f t="shared" si="1449"/>
        <v/>
      </c>
      <c r="CW890" s="24" t="str">
        <f t="shared" si="1450"/>
        <v/>
      </c>
      <c r="CX890" s="24" t="str">
        <f t="shared" si="1451"/>
        <v/>
      </c>
      <c r="CY890" s="24" t="str">
        <f t="shared" si="1452"/>
        <v/>
      </c>
      <c r="CZ890" s="24" t="str">
        <f t="shared" si="1453"/>
        <v/>
      </c>
      <c r="DA890" s="24" t="str">
        <f t="shared" si="1454"/>
        <v/>
      </c>
      <c r="DB890" s="24" t="str">
        <f t="shared" si="1455"/>
        <v/>
      </c>
      <c r="DC890" s="24" t="str">
        <f t="shared" si="1456"/>
        <v/>
      </c>
      <c r="DD890" s="24" t="str">
        <f t="shared" si="1457"/>
        <v/>
      </c>
      <c r="DE890" s="24" t="str">
        <f t="shared" si="1458"/>
        <v/>
      </c>
      <c r="DF890" s="24" t="str">
        <f t="shared" si="1459"/>
        <v/>
      </c>
      <c r="DG890" s="24" t="str">
        <f t="shared" si="1460"/>
        <v/>
      </c>
      <c r="DJ890" s="39"/>
      <c r="EA890" s="7"/>
    </row>
    <row r="891" spans="2:131" x14ac:dyDescent="0.2">
      <c r="B891" s="61" t="str">
        <f t="shared" si="1399"/>
        <v/>
      </c>
      <c r="C891" s="7" t="str">
        <f t="shared" si="1493"/>
        <v/>
      </c>
      <c r="D891" s="60">
        <f t="shared" si="1400"/>
        <v>0</v>
      </c>
      <c r="E891" s="7" t="str">
        <f t="shared" si="1401"/>
        <v/>
      </c>
      <c r="F891" s="72" t="str">
        <f t="shared" si="1397"/>
        <v/>
      </c>
      <c r="G891" s="108" t="str">
        <f t="shared" si="1398"/>
        <v/>
      </c>
      <c r="H891" s="112">
        <f t="shared" si="1494"/>
        <v>0</v>
      </c>
      <c r="I891" s="112">
        <f t="shared" si="1495"/>
        <v>0</v>
      </c>
      <c r="J891" s="112">
        <f t="shared" si="1496"/>
        <v>0</v>
      </c>
      <c r="K891" s="112">
        <f t="shared" si="1497"/>
        <v>0</v>
      </c>
      <c r="L891" s="112">
        <f t="shared" si="1498"/>
        <v>0</v>
      </c>
      <c r="M891" s="112">
        <f t="shared" si="1499"/>
        <v>0</v>
      </c>
      <c r="N891" s="60"/>
      <c r="O891" s="61"/>
      <c r="P891" s="61"/>
      <c r="Q891" s="61"/>
      <c r="R891" s="61"/>
      <c r="S891" s="7"/>
      <c r="T891" s="67">
        <f t="shared" si="1461"/>
        <v>1</v>
      </c>
      <c r="U891" s="76" t="str">
        <f t="shared" si="1462"/>
        <v/>
      </c>
      <c r="V891" s="76" t="str">
        <f t="shared" si="1463"/>
        <v/>
      </c>
      <c r="W891" s="76" t="str">
        <f t="shared" si="1464"/>
        <v/>
      </c>
      <c r="X891" s="76" t="str">
        <f t="shared" si="1465"/>
        <v/>
      </c>
      <c r="Y891" s="76" t="str">
        <f t="shared" si="1466"/>
        <v/>
      </c>
      <c r="Z891" s="76" t="str">
        <f t="shared" si="1467"/>
        <v/>
      </c>
      <c r="AA891" s="131" t="b">
        <f t="shared" si="1405"/>
        <v>0</v>
      </c>
      <c r="AB891" s="131" t="b">
        <f t="shared" si="1406"/>
        <v>0</v>
      </c>
      <c r="AC891" s="131" t="b">
        <f t="shared" si="1407"/>
        <v>0</v>
      </c>
      <c r="AD891" s="131" t="b">
        <f t="shared" si="1408"/>
        <v>0</v>
      </c>
      <c r="AE891" s="131" t="b">
        <f t="shared" si="1409"/>
        <v>0</v>
      </c>
      <c r="AF891" s="131" t="b">
        <f t="shared" si="1410"/>
        <v>0</v>
      </c>
      <c r="AG891" s="131">
        <f t="shared" si="1483"/>
        <v>0</v>
      </c>
      <c r="AH891" s="131">
        <f t="shared" si="1489"/>
        <v>1</v>
      </c>
      <c r="AI891" s="13">
        <f t="shared" si="1411"/>
        <v>0</v>
      </c>
      <c r="AJ891" s="11">
        <f t="shared" si="1468"/>
        <v>0</v>
      </c>
      <c r="AK891" s="67">
        <f t="shared" si="1469"/>
        <v>1</v>
      </c>
      <c r="AL891" s="118" t="str">
        <f t="shared" si="1470"/>
        <v/>
      </c>
      <c r="AM891" s="118" t="str">
        <f t="shared" si="1471"/>
        <v/>
      </c>
      <c r="AN891" s="118" t="str">
        <f t="shared" si="1472"/>
        <v/>
      </c>
      <c r="AO891" s="118" t="str">
        <f t="shared" si="1473"/>
        <v/>
      </c>
      <c r="AP891" s="118" t="str">
        <f t="shared" si="1474"/>
        <v/>
      </c>
      <c r="AQ891" s="118" t="str">
        <f t="shared" si="1475"/>
        <v/>
      </c>
      <c r="AR891" s="118" t="str">
        <f t="shared" si="1476"/>
        <v/>
      </c>
      <c r="AS891" s="60" t="b">
        <f t="shared" si="1412"/>
        <v>0</v>
      </c>
      <c r="AT891" s="60" t="b">
        <f t="shared" si="1413"/>
        <v>0</v>
      </c>
      <c r="AU891" s="60" t="b">
        <f t="shared" si="1414"/>
        <v>0</v>
      </c>
      <c r="AV891" s="60" t="b">
        <f t="shared" si="1415"/>
        <v>0</v>
      </c>
      <c r="AW891" s="60" t="b">
        <f t="shared" si="1416"/>
        <v>0</v>
      </c>
      <c r="AX891" s="60" t="b">
        <f t="shared" si="1417"/>
        <v>0</v>
      </c>
      <c r="AY891" s="60" t="b">
        <f t="shared" si="1418"/>
        <v>0</v>
      </c>
      <c r="AZ891" s="131">
        <f t="shared" si="1484"/>
        <v>0</v>
      </c>
      <c r="BA891" s="131">
        <f t="shared" si="1490"/>
        <v>1</v>
      </c>
      <c r="BB891" s="13">
        <f t="shared" si="1477"/>
        <v>0</v>
      </c>
      <c r="BC891" s="11">
        <f t="shared" si="1419"/>
        <v>0</v>
      </c>
      <c r="BD891" s="67">
        <f t="shared" si="1478"/>
        <v>1</v>
      </c>
      <c r="BE891" s="76" t="str">
        <f t="shared" si="1420"/>
        <v/>
      </c>
      <c r="BF891" s="76" t="str">
        <f t="shared" si="1421"/>
        <v/>
      </c>
      <c r="BG891" s="76" t="str">
        <f t="shared" si="1422"/>
        <v/>
      </c>
      <c r="BH891" s="76" t="str">
        <f t="shared" si="1423"/>
        <v/>
      </c>
      <c r="BI891" s="76" t="str">
        <f t="shared" si="1424"/>
        <v/>
      </c>
      <c r="BJ891" s="76" t="str">
        <f t="shared" si="1425"/>
        <v/>
      </c>
      <c r="BK891" s="131" t="b">
        <f t="shared" si="1426"/>
        <v>0</v>
      </c>
      <c r="BL891" s="131" t="b">
        <f t="shared" si="1427"/>
        <v>0</v>
      </c>
      <c r="BM891" s="131" t="b">
        <f t="shared" si="1428"/>
        <v>0</v>
      </c>
      <c r="BN891" s="131" t="b">
        <f t="shared" si="1429"/>
        <v>0</v>
      </c>
      <c r="BO891" s="131" t="b">
        <f t="shared" si="1430"/>
        <v>0</v>
      </c>
      <c r="BP891" s="131" t="b">
        <f t="shared" si="1431"/>
        <v>0</v>
      </c>
      <c r="BQ891" s="131">
        <f t="shared" si="1485"/>
        <v>0</v>
      </c>
      <c r="BR891" s="131">
        <f t="shared" si="1491"/>
        <v>1</v>
      </c>
      <c r="BS891" s="92">
        <f t="shared" si="1486"/>
        <v>0</v>
      </c>
      <c r="BT891" s="13">
        <f t="shared" si="1432"/>
        <v>0</v>
      </c>
      <c r="BU891" s="11">
        <f t="shared" si="1479"/>
        <v>0</v>
      </c>
      <c r="BV891" s="67">
        <f t="shared" si="1480"/>
        <v>1</v>
      </c>
      <c r="BW891" s="118" t="str">
        <f t="shared" si="1433"/>
        <v/>
      </c>
      <c r="BX891" s="118" t="str">
        <f t="shared" si="1434"/>
        <v/>
      </c>
      <c r="BY891" s="118" t="str">
        <f t="shared" si="1435"/>
        <v/>
      </c>
      <c r="BZ891" s="118" t="str">
        <f t="shared" si="1436"/>
        <v/>
      </c>
      <c r="CA891" s="118" t="str">
        <f t="shared" si="1437"/>
        <v/>
      </c>
      <c r="CB891" s="118" t="str">
        <f t="shared" si="1438"/>
        <v/>
      </c>
      <c r="CC891" s="118" t="str">
        <f t="shared" si="1439"/>
        <v/>
      </c>
      <c r="CD891" s="60" t="b">
        <f t="shared" si="1440"/>
        <v>0</v>
      </c>
      <c r="CE891" s="60" t="b">
        <f t="shared" si="1441"/>
        <v>0</v>
      </c>
      <c r="CF891" s="60" t="b">
        <f t="shared" si="1442"/>
        <v>0</v>
      </c>
      <c r="CG891" s="60" t="b">
        <f t="shared" si="1443"/>
        <v>0</v>
      </c>
      <c r="CH891" s="60" t="b">
        <f t="shared" si="1444"/>
        <v>0</v>
      </c>
      <c r="CI891" s="60" t="b">
        <f t="shared" si="1445"/>
        <v>0</v>
      </c>
      <c r="CJ891" s="60" t="b">
        <f t="shared" si="1446"/>
        <v>0</v>
      </c>
      <c r="CK891" s="131">
        <f t="shared" si="1487"/>
        <v>0</v>
      </c>
      <c r="CL891" s="131">
        <f t="shared" si="1492"/>
        <v>1</v>
      </c>
      <c r="CM891" s="92">
        <f t="shared" si="1488"/>
        <v>0</v>
      </c>
      <c r="CN891" s="13">
        <f t="shared" si="1481"/>
        <v>0</v>
      </c>
      <c r="CO891" s="11">
        <f t="shared" si="1447"/>
        <v>0</v>
      </c>
      <c r="CP891" s="13">
        <f t="shared" si="1482"/>
        <v>0</v>
      </c>
      <c r="CQ891" s="11">
        <f t="shared" si="1402"/>
        <v>0</v>
      </c>
      <c r="CR891" s="57">
        <f t="shared" si="1403"/>
        <v>0</v>
      </c>
      <c r="CS891" s="57">
        <f t="shared" si="1404"/>
        <v>0</v>
      </c>
      <c r="CT891" s="57">
        <f t="shared" si="1500"/>
        <v>0</v>
      </c>
      <c r="CU891" s="24" t="str">
        <f t="shared" si="1448"/>
        <v/>
      </c>
      <c r="CV891" s="24" t="str">
        <f t="shared" si="1449"/>
        <v/>
      </c>
      <c r="CW891" s="24" t="str">
        <f t="shared" si="1450"/>
        <v/>
      </c>
      <c r="CX891" s="24" t="str">
        <f t="shared" si="1451"/>
        <v/>
      </c>
      <c r="CY891" s="24" t="str">
        <f t="shared" si="1452"/>
        <v/>
      </c>
      <c r="CZ891" s="24" t="str">
        <f t="shared" si="1453"/>
        <v/>
      </c>
      <c r="DA891" s="24" t="str">
        <f t="shared" si="1454"/>
        <v/>
      </c>
      <c r="DB891" s="24" t="str">
        <f t="shared" si="1455"/>
        <v/>
      </c>
      <c r="DC891" s="24" t="str">
        <f t="shared" si="1456"/>
        <v/>
      </c>
      <c r="DD891" s="24" t="str">
        <f t="shared" si="1457"/>
        <v/>
      </c>
      <c r="DE891" s="24" t="str">
        <f t="shared" si="1458"/>
        <v/>
      </c>
      <c r="DF891" s="24" t="str">
        <f t="shared" si="1459"/>
        <v/>
      </c>
      <c r="DG891" s="24" t="str">
        <f t="shared" si="1460"/>
        <v/>
      </c>
      <c r="DJ891" s="39"/>
      <c r="EA891" s="7"/>
    </row>
    <row r="892" spans="2:131" x14ac:dyDescent="0.2">
      <c r="B892" s="61" t="str">
        <f t="shared" si="1399"/>
        <v/>
      </c>
      <c r="C892" s="7" t="str">
        <f t="shared" si="1493"/>
        <v/>
      </c>
      <c r="D892" s="60">
        <f t="shared" si="1400"/>
        <v>0</v>
      </c>
      <c r="E892" s="7" t="str">
        <f t="shared" si="1401"/>
        <v/>
      </c>
      <c r="F892" s="72" t="str">
        <f t="shared" si="1397"/>
        <v/>
      </c>
      <c r="G892" s="108" t="str">
        <f t="shared" si="1398"/>
        <v/>
      </c>
      <c r="H892" s="112">
        <f t="shared" si="1494"/>
        <v>0</v>
      </c>
      <c r="I892" s="112">
        <f t="shared" si="1495"/>
        <v>0</v>
      </c>
      <c r="J892" s="112">
        <f t="shared" si="1496"/>
        <v>0</v>
      </c>
      <c r="K892" s="112">
        <f t="shared" si="1497"/>
        <v>0</v>
      </c>
      <c r="L892" s="112">
        <f t="shared" si="1498"/>
        <v>0</v>
      </c>
      <c r="M892" s="112">
        <f t="shared" si="1499"/>
        <v>0</v>
      </c>
      <c r="N892" s="60"/>
      <c r="O892" s="61"/>
      <c r="P892" s="61"/>
      <c r="Q892" s="61"/>
      <c r="R892" s="61"/>
      <c r="S892" s="7"/>
      <c r="T892" s="67">
        <f t="shared" si="1461"/>
        <v>1</v>
      </c>
      <c r="U892" s="76" t="str">
        <f t="shared" si="1462"/>
        <v/>
      </c>
      <c r="V892" s="76" t="str">
        <f t="shared" si="1463"/>
        <v/>
      </c>
      <c r="W892" s="76" t="str">
        <f t="shared" si="1464"/>
        <v/>
      </c>
      <c r="X892" s="76" t="str">
        <f t="shared" si="1465"/>
        <v/>
      </c>
      <c r="Y892" s="76" t="str">
        <f t="shared" si="1466"/>
        <v/>
      </c>
      <c r="Z892" s="76" t="str">
        <f t="shared" si="1467"/>
        <v/>
      </c>
      <c r="AA892" s="131" t="b">
        <f t="shared" si="1405"/>
        <v>0</v>
      </c>
      <c r="AB892" s="131" t="b">
        <f t="shared" si="1406"/>
        <v>0</v>
      </c>
      <c r="AC892" s="131" t="b">
        <f t="shared" si="1407"/>
        <v>0</v>
      </c>
      <c r="AD892" s="131" t="b">
        <f t="shared" si="1408"/>
        <v>0</v>
      </c>
      <c r="AE892" s="131" t="b">
        <f t="shared" si="1409"/>
        <v>0</v>
      </c>
      <c r="AF892" s="131" t="b">
        <f t="shared" si="1410"/>
        <v>0</v>
      </c>
      <c r="AG892" s="131">
        <f t="shared" si="1483"/>
        <v>0</v>
      </c>
      <c r="AH892" s="131">
        <f t="shared" si="1489"/>
        <v>1</v>
      </c>
      <c r="AI892" s="13">
        <f t="shared" si="1411"/>
        <v>0</v>
      </c>
      <c r="AJ892" s="11">
        <f t="shared" si="1468"/>
        <v>0</v>
      </c>
      <c r="AK892" s="67">
        <f t="shared" si="1469"/>
        <v>1</v>
      </c>
      <c r="AL892" s="118" t="str">
        <f t="shared" si="1470"/>
        <v/>
      </c>
      <c r="AM892" s="118" t="str">
        <f t="shared" si="1471"/>
        <v/>
      </c>
      <c r="AN892" s="118" t="str">
        <f t="shared" si="1472"/>
        <v/>
      </c>
      <c r="AO892" s="118" t="str">
        <f t="shared" si="1473"/>
        <v/>
      </c>
      <c r="AP892" s="118" t="str">
        <f t="shared" si="1474"/>
        <v/>
      </c>
      <c r="AQ892" s="118" t="str">
        <f t="shared" si="1475"/>
        <v/>
      </c>
      <c r="AR892" s="118" t="str">
        <f t="shared" si="1476"/>
        <v/>
      </c>
      <c r="AS892" s="60" t="b">
        <f t="shared" si="1412"/>
        <v>0</v>
      </c>
      <c r="AT892" s="60" t="b">
        <f t="shared" si="1413"/>
        <v>0</v>
      </c>
      <c r="AU892" s="60" t="b">
        <f t="shared" si="1414"/>
        <v>0</v>
      </c>
      <c r="AV892" s="60" t="b">
        <f t="shared" si="1415"/>
        <v>0</v>
      </c>
      <c r="AW892" s="60" t="b">
        <f t="shared" si="1416"/>
        <v>0</v>
      </c>
      <c r="AX892" s="60" t="b">
        <f t="shared" si="1417"/>
        <v>0</v>
      </c>
      <c r="AY892" s="60" t="b">
        <f t="shared" si="1418"/>
        <v>0</v>
      </c>
      <c r="AZ892" s="131">
        <f t="shared" si="1484"/>
        <v>0</v>
      </c>
      <c r="BA892" s="131">
        <f t="shared" si="1490"/>
        <v>1</v>
      </c>
      <c r="BB892" s="13">
        <f t="shared" si="1477"/>
        <v>0</v>
      </c>
      <c r="BC892" s="11">
        <f t="shared" si="1419"/>
        <v>0</v>
      </c>
      <c r="BD892" s="67">
        <f t="shared" si="1478"/>
        <v>1</v>
      </c>
      <c r="BE892" s="76" t="str">
        <f t="shared" si="1420"/>
        <v/>
      </c>
      <c r="BF892" s="76" t="str">
        <f t="shared" si="1421"/>
        <v/>
      </c>
      <c r="BG892" s="76" t="str">
        <f t="shared" si="1422"/>
        <v/>
      </c>
      <c r="BH892" s="76" t="str">
        <f t="shared" si="1423"/>
        <v/>
      </c>
      <c r="BI892" s="76" t="str">
        <f t="shared" si="1424"/>
        <v/>
      </c>
      <c r="BJ892" s="76" t="str">
        <f t="shared" si="1425"/>
        <v/>
      </c>
      <c r="BK892" s="131" t="b">
        <f t="shared" si="1426"/>
        <v>0</v>
      </c>
      <c r="BL892" s="131" t="b">
        <f t="shared" si="1427"/>
        <v>0</v>
      </c>
      <c r="BM892" s="131" t="b">
        <f t="shared" si="1428"/>
        <v>0</v>
      </c>
      <c r="BN892" s="131" t="b">
        <f t="shared" si="1429"/>
        <v>0</v>
      </c>
      <c r="BO892" s="131" t="b">
        <f t="shared" si="1430"/>
        <v>0</v>
      </c>
      <c r="BP892" s="131" t="b">
        <f t="shared" si="1431"/>
        <v>0</v>
      </c>
      <c r="BQ892" s="131">
        <f t="shared" si="1485"/>
        <v>0</v>
      </c>
      <c r="BR892" s="131">
        <f t="shared" si="1491"/>
        <v>1</v>
      </c>
      <c r="BS892" s="92">
        <f t="shared" si="1486"/>
        <v>0</v>
      </c>
      <c r="BT892" s="13">
        <f t="shared" si="1432"/>
        <v>0</v>
      </c>
      <c r="BU892" s="11">
        <f t="shared" si="1479"/>
        <v>0</v>
      </c>
      <c r="BV892" s="67">
        <f t="shared" si="1480"/>
        <v>1</v>
      </c>
      <c r="BW892" s="118" t="str">
        <f t="shared" si="1433"/>
        <v/>
      </c>
      <c r="BX892" s="118" t="str">
        <f t="shared" si="1434"/>
        <v/>
      </c>
      <c r="BY892" s="118" t="str">
        <f t="shared" si="1435"/>
        <v/>
      </c>
      <c r="BZ892" s="118" t="str">
        <f t="shared" si="1436"/>
        <v/>
      </c>
      <c r="CA892" s="118" t="str">
        <f t="shared" si="1437"/>
        <v/>
      </c>
      <c r="CB892" s="118" t="str">
        <f t="shared" si="1438"/>
        <v/>
      </c>
      <c r="CC892" s="118" t="str">
        <f t="shared" si="1439"/>
        <v/>
      </c>
      <c r="CD892" s="60" t="b">
        <f t="shared" si="1440"/>
        <v>0</v>
      </c>
      <c r="CE892" s="60" t="b">
        <f t="shared" si="1441"/>
        <v>0</v>
      </c>
      <c r="CF892" s="60" t="b">
        <f t="shared" si="1442"/>
        <v>0</v>
      </c>
      <c r="CG892" s="60" t="b">
        <f t="shared" si="1443"/>
        <v>0</v>
      </c>
      <c r="CH892" s="60" t="b">
        <f t="shared" si="1444"/>
        <v>0</v>
      </c>
      <c r="CI892" s="60" t="b">
        <f t="shared" si="1445"/>
        <v>0</v>
      </c>
      <c r="CJ892" s="60" t="b">
        <f t="shared" si="1446"/>
        <v>0</v>
      </c>
      <c r="CK892" s="131">
        <f t="shared" si="1487"/>
        <v>0</v>
      </c>
      <c r="CL892" s="131">
        <f t="shared" si="1492"/>
        <v>1</v>
      </c>
      <c r="CM892" s="92">
        <f t="shared" si="1488"/>
        <v>0</v>
      </c>
      <c r="CN892" s="13">
        <f t="shared" si="1481"/>
        <v>0</v>
      </c>
      <c r="CO892" s="11">
        <f t="shared" si="1447"/>
        <v>0</v>
      </c>
      <c r="CP892" s="13">
        <f t="shared" si="1482"/>
        <v>0</v>
      </c>
      <c r="CQ892" s="11">
        <f t="shared" si="1402"/>
        <v>0</v>
      </c>
      <c r="CR892" s="57">
        <f t="shared" si="1403"/>
        <v>0</v>
      </c>
      <c r="CS892" s="57">
        <f t="shared" si="1404"/>
        <v>0</v>
      </c>
      <c r="CT892" s="57">
        <f t="shared" si="1500"/>
        <v>0</v>
      </c>
      <c r="CU892" s="24" t="str">
        <f t="shared" si="1448"/>
        <v/>
      </c>
      <c r="CV892" s="24" t="str">
        <f t="shared" si="1449"/>
        <v/>
      </c>
      <c r="CW892" s="24" t="str">
        <f t="shared" si="1450"/>
        <v/>
      </c>
      <c r="CX892" s="24" t="str">
        <f t="shared" si="1451"/>
        <v/>
      </c>
      <c r="CY892" s="24" t="str">
        <f t="shared" si="1452"/>
        <v/>
      </c>
      <c r="CZ892" s="24" t="str">
        <f t="shared" si="1453"/>
        <v/>
      </c>
      <c r="DA892" s="24" t="str">
        <f t="shared" si="1454"/>
        <v/>
      </c>
      <c r="DB892" s="24" t="str">
        <f t="shared" si="1455"/>
        <v/>
      </c>
      <c r="DC892" s="24" t="str">
        <f t="shared" si="1456"/>
        <v/>
      </c>
      <c r="DD892" s="24" t="str">
        <f t="shared" si="1457"/>
        <v/>
      </c>
      <c r="DE892" s="24" t="str">
        <f t="shared" si="1458"/>
        <v/>
      </c>
      <c r="DF892" s="24" t="str">
        <f t="shared" si="1459"/>
        <v/>
      </c>
      <c r="DG892" s="24" t="str">
        <f t="shared" si="1460"/>
        <v/>
      </c>
      <c r="DJ892" s="39"/>
      <c r="EA892" s="7"/>
    </row>
    <row r="893" spans="2:131" x14ac:dyDescent="0.2">
      <c r="B893" s="61" t="str">
        <f t="shared" si="1399"/>
        <v/>
      </c>
      <c r="C893" s="7" t="str">
        <f t="shared" si="1493"/>
        <v/>
      </c>
      <c r="D893" s="60">
        <f t="shared" si="1400"/>
        <v>0</v>
      </c>
      <c r="E893" s="7" t="str">
        <f t="shared" si="1401"/>
        <v/>
      </c>
      <c r="F893" s="72" t="str">
        <f t="shared" si="1397"/>
        <v/>
      </c>
      <c r="G893" s="108" t="str">
        <f t="shared" si="1398"/>
        <v/>
      </c>
      <c r="H893" s="112">
        <f t="shared" si="1494"/>
        <v>0</v>
      </c>
      <c r="I893" s="112">
        <f t="shared" si="1495"/>
        <v>0</v>
      </c>
      <c r="J893" s="112">
        <f t="shared" si="1496"/>
        <v>0</v>
      </c>
      <c r="K893" s="112">
        <f t="shared" si="1497"/>
        <v>0</v>
      </c>
      <c r="L893" s="112">
        <f t="shared" si="1498"/>
        <v>0</v>
      </c>
      <c r="M893" s="112">
        <f t="shared" si="1499"/>
        <v>0</v>
      </c>
      <c r="N893" s="60"/>
      <c r="O893" s="61"/>
      <c r="P893" s="61"/>
      <c r="Q893" s="61"/>
      <c r="R893" s="61"/>
      <c r="S893" s="7"/>
      <c r="T893" s="67">
        <f t="shared" si="1461"/>
        <v>1</v>
      </c>
      <c r="U893" s="76" t="str">
        <f t="shared" si="1462"/>
        <v/>
      </c>
      <c r="V893" s="76" t="str">
        <f t="shared" si="1463"/>
        <v/>
      </c>
      <c r="W893" s="76" t="str">
        <f t="shared" si="1464"/>
        <v/>
      </c>
      <c r="X893" s="76" t="str">
        <f t="shared" si="1465"/>
        <v/>
      </c>
      <c r="Y893" s="76" t="str">
        <f t="shared" si="1466"/>
        <v/>
      </c>
      <c r="Z893" s="76" t="str">
        <f t="shared" si="1467"/>
        <v/>
      </c>
      <c r="AA893" s="131" t="b">
        <f t="shared" si="1405"/>
        <v>0</v>
      </c>
      <c r="AB893" s="131" t="b">
        <f t="shared" si="1406"/>
        <v>0</v>
      </c>
      <c r="AC893" s="131" t="b">
        <f t="shared" si="1407"/>
        <v>0</v>
      </c>
      <c r="AD893" s="131" t="b">
        <f t="shared" si="1408"/>
        <v>0</v>
      </c>
      <c r="AE893" s="131" t="b">
        <f t="shared" si="1409"/>
        <v>0</v>
      </c>
      <c r="AF893" s="131" t="b">
        <f t="shared" si="1410"/>
        <v>0</v>
      </c>
      <c r="AG893" s="131">
        <f t="shared" si="1483"/>
        <v>0</v>
      </c>
      <c r="AH893" s="131">
        <f t="shared" si="1489"/>
        <v>1</v>
      </c>
      <c r="AI893" s="13">
        <f t="shared" si="1411"/>
        <v>0</v>
      </c>
      <c r="AJ893" s="11">
        <f t="shared" si="1468"/>
        <v>0</v>
      </c>
      <c r="AK893" s="67">
        <f t="shared" si="1469"/>
        <v>1</v>
      </c>
      <c r="AL893" s="118" t="str">
        <f t="shared" si="1470"/>
        <v/>
      </c>
      <c r="AM893" s="118" t="str">
        <f t="shared" si="1471"/>
        <v/>
      </c>
      <c r="AN893" s="118" t="str">
        <f t="shared" si="1472"/>
        <v/>
      </c>
      <c r="AO893" s="118" t="str">
        <f t="shared" si="1473"/>
        <v/>
      </c>
      <c r="AP893" s="118" t="str">
        <f t="shared" si="1474"/>
        <v/>
      </c>
      <c r="AQ893" s="118" t="str">
        <f t="shared" si="1475"/>
        <v/>
      </c>
      <c r="AR893" s="118" t="str">
        <f t="shared" si="1476"/>
        <v/>
      </c>
      <c r="AS893" s="60" t="b">
        <f t="shared" si="1412"/>
        <v>0</v>
      </c>
      <c r="AT893" s="60" t="b">
        <f t="shared" si="1413"/>
        <v>0</v>
      </c>
      <c r="AU893" s="60" t="b">
        <f t="shared" si="1414"/>
        <v>0</v>
      </c>
      <c r="AV893" s="60" t="b">
        <f t="shared" si="1415"/>
        <v>0</v>
      </c>
      <c r="AW893" s="60" t="b">
        <f t="shared" si="1416"/>
        <v>0</v>
      </c>
      <c r="AX893" s="60" t="b">
        <f t="shared" si="1417"/>
        <v>0</v>
      </c>
      <c r="AY893" s="60" t="b">
        <f t="shared" si="1418"/>
        <v>0</v>
      </c>
      <c r="AZ893" s="131">
        <f t="shared" si="1484"/>
        <v>0</v>
      </c>
      <c r="BA893" s="131">
        <f t="shared" si="1490"/>
        <v>1</v>
      </c>
      <c r="BB893" s="13">
        <f t="shared" si="1477"/>
        <v>0</v>
      </c>
      <c r="BC893" s="11">
        <f t="shared" si="1419"/>
        <v>0</v>
      </c>
      <c r="BD893" s="67">
        <f t="shared" si="1478"/>
        <v>1</v>
      </c>
      <c r="BE893" s="76" t="str">
        <f t="shared" si="1420"/>
        <v/>
      </c>
      <c r="BF893" s="76" t="str">
        <f t="shared" si="1421"/>
        <v/>
      </c>
      <c r="BG893" s="76" t="str">
        <f t="shared" si="1422"/>
        <v/>
      </c>
      <c r="BH893" s="76" t="str">
        <f t="shared" si="1423"/>
        <v/>
      </c>
      <c r="BI893" s="76" t="str">
        <f t="shared" si="1424"/>
        <v/>
      </c>
      <c r="BJ893" s="76" t="str">
        <f t="shared" si="1425"/>
        <v/>
      </c>
      <c r="BK893" s="131" t="b">
        <f t="shared" si="1426"/>
        <v>0</v>
      </c>
      <c r="BL893" s="131" t="b">
        <f t="shared" si="1427"/>
        <v>0</v>
      </c>
      <c r="BM893" s="131" t="b">
        <f t="shared" si="1428"/>
        <v>0</v>
      </c>
      <c r="BN893" s="131" t="b">
        <f t="shared" si="1429"/>
        <v>0</v>
      </c>
      <c r="BO893" s="131" t="b">
        <f t="shared" si="1430"/>
        <v>0</v>
      </c>
      <c r="BP893" s="131" t="b">
        <f t="shared" si="1431"/>
        <v>0</v>
      </c>
      <c r="BQ893" s="131">
        <f t="shared" si="1485"/>
        <v>0</v>
      </c>
      <c r="BR893" s="131">
        <f t="shared" si="1491"/>
        <v>1</v>
      </c>
      <c r="BS893" s="92">
        <f t="shared" si="1486"/>
        <v>0</v>
      </c>
      <c r="BT893" s="13">
        <f t="shared" si="1432"/>
        <v>0</v>
      </c>
      <c r="BU893" s="11">
        <f t="shared" si="1479"/>
        <v>0</v>
      </c>
      <c r="BV893" s="67">
        <f t="shared" si="1480"/>
        <v>1</v>
      </c>
      <c r="BW893" s="118" t="str">
        <f t="shared" si="1433"/>
        <v/>
      </c>
      <c r="BX893" s="118" t="str">
        <f t="shared" si="1434"/>
        <v/>
      </c>
      <c r="BY893" s="118" t="str">
        <f t="shared" si="1435"/>
        <v/>
      </c>
      <c r="BZ893" s="118" t="str">
        <f t="shared" si="1436"/>
        <v/>
      </c>
      <c r="CA893" s="118" t="str">
        <f t="shared" si="1437"/>
        <v/>
      </c>
      <c r="CB893" s="118" t="str">
        <f t="shared" si="1438"/>
        <v/>
      </c>
      <c r="CC893" s="118" t="str">
        <f t="shared" si="1439"/>
        <v/>
      </c>
      <c r="CD893" s="60" t="b">
        <f t="shared" si="1440"/>
        <v>0</v>
      </c>
      <c r="CE893" s="60" t="b">
        <f t="shared" si="1441"/>
        <v>0</v>
      </c>
      <c r="CF893" s="60" t="b">
        <f t="shared" si="1442"/>
        <v>0</v>
      </c>
      <c r="CG893" s="60" t="b">
        <f t="shared" si="1443"/>
        <v>0</v>
      </c>
      <c r="CH893" s="60" t="b">
        <f t="shared" si="1444"/>
        <v>0</v>
      </c>
      <c r="CI893" s="60" t="b">
        <f t="shared" si="1445"/>
        <v>0</v>
      </c>
      <c r="CJ893" s="60" t="b">
        <f t="shared" si="1446"/>
        <v>0</v>
      </c>
      <c r="CK893" s="131">
        <f t="shared" si="1487"/>
        <v>0</v>
      </c>
      <c r="CL893" s="131">
        <f t="shared" si="1492"/>
        <v>1</v>
      </c>
      <c r="CM893" s="92">
        <f t="shared" si="1488"/>
        <v>0</v>
      </c>
      <c r="CN893" s="13">
        <f t="shared" si="1481"/>
        <v>0</v>
      </c>
      <c r="CO893" s="11">
        <f t="shared" si="1447"/>
        <v>0</v>
      </c>
      <c r="CP893" s="13">
        <f t="shared" si="1482"/>
        <v>0</v>
      </c>
      <c r="CQ893" s="11">
        <f t="shared" si="1402"/>
        <v>0</v>
      </c>
      <c r="CR893" s="57">
        <f t="shared" si="1403"/>
        <v>0</v>
      </c>
      <c r="CS893" s="57">
        <f t="shared" si="1404"/>
        <v>0</v>
      </c>
      <c r="CT893" s="57">
        <f t="shared" si="1500"/>
        <v>0</v>
      </c>
      <c r="CU893" s="24" t="str">
        <f t="shared" si="1448"/>
        <v/>
      </c>
      <c r="CV893" s="24" t="str">
        <f t="shared" si="1449"/>
        <v/>
      </c>
      <c r="CW893" s="24" t="str">
        <f t="shared" si="1450"/>
        <v/>
      </c>
      <c r="CX893" s="24" t="str">
        <f t="shared" si="1451"/>
        <v/>
      </c>
      <c r="CY893" s="24" t="str">
        <f t="shared" si="1452"/>
        <v/>
      </c>
      <c r="CZ893" s="24" t="str">
        <f t="shared" si="1453"/>
        <v/>
      </c>
      <c r="DA893" s="24" t="str">
        <f t="shared" si="1454"/>
        <v/>
      </c>
      <c r="DB893" s="24" t="str">
        <f t="shared" si="1455"/>
        <v/>
      </c>
      <c r="DC893" s="24" t="str">
        <f t="shared" si="1456"/>
        <v/>
      </c>
      <c r="DD893" s="24" t="str">
        <f t="shared" si="1457"/>
        <v/>
      </c>
      <c r="DE893" s="24" t="str">
        <f t="shared" si="1458"/>
        <v/>
      </c>
      <c r="DF893" s="24" t="str">
        <f t="shared" si="1459"/>
        <v/>
      </c>
      <c r="DG893" s="24" t="str">
        <f t="shared" si="1460"/>
        <v/>
      </c>
      <c r="DJ893" s="39"/>
      <c r="EA893" s="7"/>
    </row>
    <row r="894" spans="2:131" x14ac:dyDescent="0.2">
      <c r="B894" s="61" t="str">
        <f t="shared" si="1399"/>
        <v/>
      </c>
      <c r="C894" s="7" t="str">
        <f t="shared" si="1493"/>
        <v/>
      </c>
      <c r="D894" s="60">
        <f t="shared" si="1400"/>
        <v>0</v>
      </c>
      <c r="E894" s="7" t="str">
        <f t="shared" si="1401"/>
        <v/>
      </c>
      <c r="F894" s="72" t="str">
        <f t="shared" si="1397"/>
        <v/>
      </c>
      <c r="G894" s="108" t="str">
        <f t="shared" si="1398"/>
        <v/>
      </c>
      <c r="H894" s="112">
        <f t="shared" si="1494"/>
        <v>0</v>
      </c>
      <c r="I894" s="112">
        <f t="shared" si="1495"/>
        <v>0</v>
      </c>
      <c r="J894" s="112">
        <f t="shared" si="1496"/>
        <v>0</v>
      </c>
      <c r="K894" s="112">
        <f t="shared" si="1497"/>
        <v>0</v>
      </c>
      <c r="L894" s="112">
        <f t="shared" si="1498"/>
        <v>0</v>
      </c>
      <c r="M894" s="112">
        <f t="shared" si="1499"/>
        <v>0</v>
      </c>
      <c r="N894" s="60"/>
      <c r="O894" s="61"/>
      <c r="P894" s="61"/>
      <c r="Q894" s="61"/>
      <c r="R894" s="61"/>
      <c r="S894" s="7"/>
      <c r="T894" s="67">
        <f t="shared" si="1461"/>
        <v>1</v>
      </c>
      <c r="U894" s="76" t="str">
        <f t="shared" si="1462"/>
        <v/>
      </c>
      <c r="V894" s="76" t="str">
        <f t="shared" si="1463"/>
        <v/>
      </c>
      <c r="W894" s="76" t="str">
        <f t="shared" si="1464"/>
        <v/>
      </c>
      <c r="X894" s="76" t="str">
        <f t="shared" si="1465"/>
        <v/>
      </c>
      <c r="Y894" s="76" t="str">
        <f t="shared" si="1466"/>
        <v/>
      </c>
      <c r="Z894" s="76" t="str">
        <f t="shared" si="1467"/>
        <v/>
      </c>
      <c r="AA894" s="131" t="b">
        <f t="shared" si="1405"/>
        <v>0</v>
      </c>
      <c r="AB894" s="131" t="b">
        <f t="shared" si="1406"/>
        <v>0</v>
      </c>
      <c r="AC894" s="131" t="b">
        <f t="shared" si="1407"/>
        <v>0</v>
      </c>
      <c r="AD894" s="131" t="b">
        <f t="shared" si="1408"/>
        <v>0</v>
      </c>
      <c r="AE894" s="131" t="b">
        <f t="shared" si="1409"/>
        <v>0</v>
      </c>
      <c r="AF894" s="131" t="b">
        <f t="shared" si="1410"/>
        <v>0</v>
      </c>
      <c r="AG894" s="131">
        <f t="shared" si="1483"/>
        <v>0</v>
      </c>
      <c r="AH894" s="131">
        <f t="shared" si="1489"/>
        <v>1</v>
      </c>
      <c r="AI894" s="13">
        <f t="shared" si="1411"/>
        <v>0</v>
      </c>
      <c r="AJ894" s="11">
        <f t="shared" si="1468"/>
        <v>0</v>
      </c>
      <c r="AK894" s="67">
        <f t="shared" si="1469"/>
        <v>1</v>
      </c>
      <c r="AL894" s="118" t="str">
        <f t="shared" si="1470"/>
        <v/>
      </c>
      <c r="AM894" s="118" t="str">
        <f t="shared" si="1471"/>
        <v/>
      </c>
      <c r="AN894" s="118" t="str">
        <f t="shared" si="1472"/>
        <v/>
      </c>
      <c r="AO894" s="118" t="str">
        <f t="shared" si="1473"/>
        <v/>
      </c>
      <c r="AP894" s="118" t="str">
        <f t="shared" si="1474"/>
        <v/>
      </c>
      <c r="AQ894" s="118" t="str">
        <f t="shared" si="1475"/>
        <v/>
      </c>
      <c r="AR894" s="118" t="str">
        <f t="shared" si="1476"/>
        <v/>
      </c>
      <c r="AS894" s="60" t="b">
        <f t="shared" si="1412"/>
        <v>0</v>
      </c>
      <c r="AT894" s="60" t="b">
        <f t="shared" si="1413"/>
        <v>0</v>
      </c>
      <c r="AU894" s="60" t="b">
        <f t="shared" si="1414"/>
        <v>0</v>
      </c>
      <c r="AV894" s="60" t="b">
        <f t="shared" si="1415"/>
        <v>0</v>
      </c>
      <c r="AW894" s="60" t="b">
        <f t="shared" si="1416"/>
        <v>0</v>
      </c>
      <c r="AX894" s="60" t="b">
        <f t="shared" si="1417"/>
        <v>0</v>
      </c>
      <c r="AY894" s="60" t="b">
        <f t="shared" si="1418"/>
        <v>0</v>
      </c>
      <c r="AZ894" s="131">
        <f t="shared" si="1484"/>
        <v>0</v>
      </c>
      <c r="BA894" s="131">
        <f t="shared" si="1490"/>
        <v>1</v>
      </c>
      <c r="BB894" s="13">
        <f t="shared" si="1477"/>
        <v>0</v>
      </c>
      <c r="BC894" s="11">
        <f t="shared" si="1419"/>
        <v>0</v>
      </c>
      <c r="BD894" s="67">
        <f t="shared" si="1478"/>
        <v>1</v>
      </c>
      <c r="BE894" s="76" t="str">
        <f t="shared" si="1420"/>
        <v/>
      </c>
      <c r="BF894" s="76" t="str">
        <f t="shared" si="1421"/>
        <v/>
      </c>
      <c r="BG894" s="76" t="str">
        <f t="shared" si="1422"/>
        <v/>
      </c>
      <c r="BH894" s="76" t="str">
        <f t="shared" si="1423"/>
        <v/>
      </c>
      <c r="BI894" s="76" t="str">
        <f t="shared" si="1424"/>
        <v/>
      </c>
      <c r="BJ894" s="76" t="str">
        <f t="shared" si="1425"/>
        <v/>
      </c>
      <c r="BK894" s="131" t="b">
        <f t="shared" si="1426"/>
        <v>0</v>
      </c>
      <c r="BL894" s="131" t="b">
        <f t="shared" si="1427"/>
        <v>0</v>
      </c>
      <c r="BM894" s="131" t="b">
        <f t="shared" si="1428"/>
        <v>0</v>
      </c>
      <c r="BN894" s="131" t="b">
        <f t="shared" si="1429"/>
        <v>0</v>
      </c>
      <c r="BO894" s="131" t="b">
        <f t="shared" si="1430"/>
        <v>0</v>
      </c>
      <c r="BP894" s="131" t="b">
        <f t="shared" si="1431"/>
        <v>0</v>
      </c>
      <c r="BQ894" s="131">
        <f t="shared" si="1485"/>
        <v>0</v>
      </c>
      <c r="BR894" s="131">
        <f t="shared" si="1491"/>
        <v>1</v>
      </c>
      <c r="BS894" s="92">
        <f t="shared" si="1486"/>
        <v>0</v>
      </c>
      <c r="BT894" s="13">
        <f t="shared" si="1432"/>
        <v>0</v>
      </c>
      <c r="BU894" s="11">
        <f t="shared" si="1479"/>
        <v>0</v>
      </c>
      <c r="BV894" s="67">
        <f t="shared" si="1480"/>
        <v>1</v>
      </c>
      <c r="BW894" s="118" t="str">
        <f t="shared" si="1433"/>
        <v/>
      </c>
      <c r="BX894" s="118" t="str">
        <f t="shared" si="1434"/>
        <v/>
      </c>
      <c r="BY894" s="118" t="str">
        <f t="shared" si="1435"/>
        <v/>
      </c>
      <c r="BZ894" s="118" t="str">
        <f t="shared" si="1436"/>
        <v/>
      </c>
      <c r="CA894" s="118" t="str">
        <f t="shared" si="1437"/>
        <v/>
      </c>
      <c r="CB894" s="118" t="str">
        <f t="shared" si="1438"/>
        <v/>
      </c>
      <c r="CC894" s="118" t="str">
        <f t="shared" si="1439"/>
        <v/>
      </c>
      <c r="CD894" s="60" t="b">
        <f t="shared" si="1440"/>
        <v>0</v>
      </c>
      <c r="CE894" s="60" t="b">
        <f t="shared" si="1441"/>
        <v>0</v>
      </c>
      <c r="CF894" s="60" t="b">
        <f t="shared" si="1442"/>
        <v>0</v>
      </c>
      <c r="CG894" s="60" t="b">
        <f t="shared" si="1443"/>
        <v>0</v>
      </c>
      <c r="CH894" s="60" t="b">
        <f t="shared" si="1444"/>
        <v>0</v>
      </c>
      <c r="CI894" s="60" t="b">
        <f t="shared" si="1445"/>
        <v>0</v>
      </c>
      <c r="CJ894" s="60" t="b">
        <f t="shared" si="1446"/>
        <v>0</v>
      </c>
      <c r="CK894" s="131">
        <f t="shared" si="1487"/>
        <v>0</v>
      </c>
      <c r="CL894" s="131">
        <f t="shared" si="1492"/>
        <v>1</v>
      </c>
      <c r="CM894" s="92">
        <f t="shared" si="1488"/>
        <v>0</v>
      </c>
      <c r="CN894" s="13">
        <f t="shared" si="1481"/>
        <v>0</v>
      </c>
      <c r="CO894" s="11">
        <f t="shared" si="1447"/>
        <v>0</v>
      </c>
      <c r="CP894" s="13">
        <f t="shared" si="1482"/>
        <v>0</v>
      </c>
      <c r="CQ894" s="11">
        <f t="shared" si="1402"/>
        <v>0</v>
      </c>
      <c r="CR894" s="57">
        <f t="shared" si="1403"/>
        <v>0</v>
      </c>
      <c r="CS894" s="57">
        <f t="shared" si="1404"/>
        <v>0</v>
      </c>
      <c r="CT894" s="57">
        <f t="shared" si="1500"/>
        <v>0</v>
      </c>
      <c r="CU894" s="24" t="str">
        <f t="shared" si="1448"/>
        <v/>
      </c>
      <c r="CV894" s="24" t="str">
        <f t="shared" si="1449"/>
        <v/>
      </c>
      <c r="CW894" s="24" t="str">
        <f t="shared" si="1450"/>
        <v/>
      </c>
      <c r="CX894" s="24" t="str">
        <f t="shared" si="1451"/>
        <v/>
      </c>
      <c r="CY894" s="24" t="str">
        <f t="shared" si="1452"/>
        <v/>
      </c>
      <c r="CZ894" s="24" t="str">
        <f t="shared" si="1453"/>
        <v/>
      </c>
      <c r="DA894" s="24" t="str">
        <f t="shared" si="1454"/>
        <v/>
      </c>
      <c r="DB894" s="24" t="str">
        <f t="shared" si="1455"/>
        <v/>
      </c>
      <c r="DC894" s="24" t="str">
        <f t="shared" si="1456"/>
        <v/>
      </c>
      <c r="DD894" s="24" t="str">
        <f t="shared" si="1457"/>
        <v/>
      </c>
      <c r="DE894" s="24" t="str">
        <f t="shared" si="1458"/>
        <v/>
      </c>
      <c r="DF894" s="24" t="str">
        <f t="shared" si="1459"/>
        <v/>
      </c>
      <c r="DG894" s="24" t="str">
        <f t="shared" si="1460"/>
        <v/>
      </c>
      <c r="DJ894" s="39"/>
      <c r="EA894" s="7"/>
    </row>
    <row r="895" spans="2:131" x14ac:dyDescent="0.2">
      <c r="B895" s="61" t="str">
        <f t="shared" si="1399"/>
        <v/>
      </c>
      <c r="C895" s="7" t="str">
        <f t="shared" si="1493"/>
        <v/>
      </c>
      <c r="D895" s="60">
        <f t="shared" si="1400"/>
        <v>0</v>
      </c>
      <c r="E895" s="7" t="str">
        <f t="shared" si="1401"/>
        <v/>
      </c>
      <c r="F895" s="72" t="str">
        <f t="shared" si="1397"/>
        <v/>
      </c>
      <c r="G895" s="108" t="str">
        <f t="shared" si="1398"/>
        <v/>
      </c>
      <c r="H895" s="112">
        <f t="shared" si="1494"/>
        <v>0</v>
      </c>
      <c r="I895" s="112">
        <f t="shared" si="1495"/>
        <v>0</v>
      </c>
      <c r="J895" s="112">
        <f t="shared" si="1496"/>
        <v>0</v>
      </c>
      <c r="K895" s="112">
        <f t="shared" si="1497"/>
        <v>0</v>
      </c>
      <c r="L895" s="112">
        <f t="shared" si="1498"/>
        <v>0</v>
      </c>
      <c r="M895" s="112">
        <f t="shared" si="1499"/>
        <v>0</v>
      </c>
      <c r="N895" s="60"/>
      <c r="O895" s="61"/>
      <c r="P895" s="61"/>
      <c r="Q895" s="61"/>
      <c r="R895" s="61"/>
      <c r="S895" s="7"/>
      <c r="T895" s="67">
        <f t="shared" si="1461"/>
        <v>1</v>
      </c>
      <c r="U895" s="76" t="str">
        <f t="shared" si="1462"/>
        <v/>
      </c>
      <c r="V895" s="76" t="str">
        <f t="shared" si="1463"/>
        <v/>
      </c>
      <c r="W895" s="76" t="str">
        <f t="shared" si="1464"/>
        <v/>
      </c>
      <c r="X895" s="76" t="str">
        <f t="shared" si="1465"/>
        <v/>
      </c>
      <c r="Y895" s="76" t="str">
        <f t="shared" si="1466"/>
        <v/>
      </c>
      <c r="Z895" s="76" t="str">
        <f t="shared" si="1467"/>
        <v/>
      </c>
      <c r="AA895" s="131" t="b">
        <f t="shared" si="1405"/>
        <v>0</v>
      </c>
      <c r="AB895" s="131" t="b">
        <f t="shared" si="1406"/>
        <v>0</v>
      </c>
      <c r="AC895" s="131" t="b">
        <f t="shared" si="1407"/>
        <v>0</v>
      </c>
      <c r="AD895" s="131" t="b">
        <f t="shared" si="1408"/>
        <v>0</v>
      </c>
      <c r="AE895" s="131" t="b">
        <f t="shared" si="1409"/>
        <v>0</v>
      </c>
      <c r="AF895" s="131" t="b">
        <f t="shared" si="1410"/>
        <v>0</v>
      </c>
      <c r="AG895" s="131">
        <f t="shared" si="1483"/>
        <v>0</v>
      </c>
      <c r="AH895" s="131">
        <f t="shared" si="1489"/>
        <v>1</v>
      </c>
      <c r="AI895" s="13">
        <f t="shared" si="1411"/>
        <v>0</v>
      </c>
      <c r="AJ895" s="11">
        <f t="shared" si="1468"/>
        <v>0</v>
      </c>
      <c r="AK895" s="67">
        <f t="shared" si="1469"/>
        <v>1</v>
      </c>
      <c r="AL895" s="118" t="str">
        <f t="shared" si="1470"/>
        <v/>
      </c>
      <c r="AM895" s="118" t="str">
        <f t="shared" si="1471"/>
        <v/>
      </c>
      <c r="AN895" s="118" t="str">
        <f t="shared" si="1472"/>
        <v/>
      </c>
      <c r="AO895" s="118" t="str">
        <f t="shared" si="1473"/>
        <v/>
      </c>
      <c r="AP895" s="118" t="str">
        <f t="shared" si="1474"/>
        <v/>
      </c>
      <c r="AQ895" s="118" t="str">
        <f t="shared" si="1475"/>
        <v/>
      </c>
      <c r="AR895" s="118" t="str">
        <f t="shared" si="1476"/>
        <v/>
      </c>
      <c r="AS895" s="60" t="b">
        <f t="shared" si="1412"/>
        <v>0</v>
      </c>
      <c r="AT895" s="60" t="b">
        <f t="shared" si="1413"/>
        <v>0</v>
      </c>
      <c r="AU895" s="60" t="b">
        <f t="shared" si="1414"/>
        <v>0</v>
      </c>
      <c r="AV895" s="60" t="b">
        <f t="shared" si="1415"/>
        <v>0</v>
      </c>
      <c r="AW895" s="60" t="b">
        <f t="shared" si="1416"/>
        <v>0</v>
      </c>
      <c r="AX895" s="60" t="b">
        <f t="shared" si="1417"/>
        <v>0</v>
      </c>
      <c r="AY895" s="60" t="b">
        <f t="shared" si="1418"/>
        <v>0</v>
      </c>
      <c r="AZ895" s="131">
        <f t="shared" si="1484"/>
        <v>0</v>
      </c>
      <c r="BA895" s="131">
        <f t="shared" si="1490"/>
        <v>1</v>
      </c>
      <c r="BB895" s="13">
        <f t="shared" si="1477"/>
        <v>0</v>
      </c>
      <c r="BC895" s="11">
        <f t="shared" si="1419"/>
        <v>0</v>
      </c>
      <c r="BD895" s="67">
        <f t="shared" si="1478"/>
        <v>1</v>
      </c>
      <c r="BE895" s="76" t="str">
        <f t="shared" si="1420"/>
        <v/>
      </c>
      <c r="BF895" s="76" t="str">
        <f t="shared" si="1421"/>
        <v/>
      </c>
      <c r="BG895" s="76" t="str">
        <f t="shared" si="1422"/>
        <v/>
      </c>
      <c r="BH895" s="76" t="str">
        <f t="shared" si="1423"/>
        <v/>
      </c>
      <c r="BI895" s="76" t="str">
        <f t="shared" si="1424"/>
        <v/>
      </c>
      <c r="BJ895" s="76" t="str">
        <f t="shared" si="1425"/>
        <v/>
      </c>
      <c r="BK895" s="131" t="b">
        <f t="shared" si="1426"/>
        <v>0</v>
      </c>
      <c r="BL895" s="131" t="b">
        <f t="shared" si="1427"/>
        <v>0</v>
      </c>
      <c r="BM895" s="131" t="b">
        <f t="shared" si="1428"/>
        <v>0</v>
      </c>
      <c r="BN895" s="131" t="b">
        <f t="shared" si="1429"/>
        <v>0</v>
      </c>
      <c r="BO895" s="131" t="b">
        <f t="shared" si="1430"/>
        <v>0</v>
      </c>
      <c r="BP895" s="131" t="b">
        <f t="shared" si="1431"/>
        <v>0</v>
      </c>
      <c r="BQ895" s="131">
        <f t="shared" si="1485"/>
        <v>0</v>
      </c>
      <c r="BR895" s="131">
        <f t="shared" si="1491"/>
        <v>1</v>
      </c>
      <c r="BS895" s="92">
        <f t="shared" si="1486"/>
        <v>0</v>
      </c>
      <c r="BT895" s="13">
        <f t="shared" si="1432"/>
        <v>0</v>
      </c>
      <c r="BU895" s="11">
        <f t="shared" si="1479"/>
        <v>0</v>
      </c>
      <c r="BV895" s="67">
        <f t="shared" si="1480"/>
        <v>1</v>
      </c>
      <c r="BW895" s="118" t="str">
        <f t="shared" si="1433"/>
        <v/>
      </c>
      <c r="BX895" s="118" t="str">
        <f t="shared" si="1434"/>
        <v/>
      </c>
      <c r="BY895" s="118" t="str">
        <f t="shared" si="1435"/>
        <v/>
      </c>
      <c r="BZ895" s="118" t="str">
        <f t="shared" si="1436"/>
        <v/>
      </c>
      <c r="CA895" s="118" t="str">
        <f t="shared" si="1437"/>
        <v/>
      </c>
      <c r="CB895" s="118" t="str">
        <f t="shared" si="1438"/>
        <v/>
      </c>
      <c r="CC895" s="118" t="str">
        <f t="shared" si="1439"/>
        <v/>
      </c>
      <c r="CD895" s="60" t="b">
        <f t="shared" si="1440"/>
        <v>0</v>
      </c>
      <c r="CE895" s="60" t="b">
        <f t="shared" si="1441"/>
        <v>0</v>
      </c>
      <c r="CF895" s="60" t="b">
        <f t="shared" si="1442"/>
        <v>0</v>
      </c>
      <c r="CG895" s="60" t="b">
        <f t="shared" si="1443"/>
        <v>0</v>
      </c>
      <c r="CH895" s="60" t="b">
        <f t="shared" si="1444"/>
        <v>0</v>
      </c>
      <c r="CI895" s="60" t="b">
        <f t="shared" si="1445"/>
        <v>0</v>
      </c>
      <c r="CJ895" s="60" t="b">
        <f t="shared" si="1446"/>
        <v>0</v>
      </c>
      <c r="CK895" s="131">
        <f t="shared" si="1487"/>
        <v>0</v>
      </c>
      <c r="CL895" s="131">
        <f t="shared" si="1492"/>
        <v>1</v>
      </c>
      <c r="CM895" s="92">
        <f t="shared" si="1488"/>
        <v>0</v>
      </c>
      <c r="CN895" s="13">
        <f t="shared" si="1481"/>
        <v>0</v>
      </c>
      <c r="CO895" s="11">
        <f t="shared" si="1447"/>
        <v>0</v>
      </c>
      <c r="CP895" s="13">
        <f t="shared" si="1482"/>
        <v>0</v>
      </c>
      <c r="CQ895" s="11">
        <f t="shared" si="1402"/>
        <v>0</v>
      </c>
      <c r="CR895" s="57">
        <f t="shared" si="1403"/>
        <v>0</v>
      </c>
      <c r="CS895" s="57">
        <f t="shared" si="1404"/>
        <v>0</v>
      </c>
      <c r="CT895" s="57">
        <f t="shared" si="1500"/>
        <v>0</v>
      </c>
      <c r="CU895" s="24" t="str">
        <f t="shared" si="1448"/>
        <v/>
      </c>
      <c r="CV895" s="24" t="str">
        <f t="shared" si="1449"/>
        <v/>
      </c>
      <c r="CW895" s="24" t="str">
        <f t="shared" si="1450"/>
        <v/>
      </c>
      <c r="CX895" s="24" t="str">
        <f t="shared" si="1451"/>
        <v/>
      </c>
      <c r="CY895" s="24" t="str">
        <f t="shared" si="1452"/>
        <v/>
      </c>
      <c r="CZ895" s="24" t="str">
        <f t="shared" si="1453"/>
        <v/>
      </c>
      <c r="DA895" s="24" t="str">
        <f t="shared" si="1454"/>
        <v/>
      </c>
      <c r="DB895" s="24" t="str">
        <f t="shared" si="1455"/>
        <v/>
      </c>
      <c r="DC895" s="24" t="str">
        <f t="shared" si="1456"/>
        <v/>
      </c>
      <c r="DD895" s="24" t="str">
        <f t="shared" si="1457"/>
        <v/>
      </c>
      <c r="DE895" s="24" t="str">
        <f t="shared" si="1458"/>
        <v/>
      </c>
      <c r="DF895" s="24" t="str">
        <f t="shared" si="1459"/>
        <v/>
      </c>
      <c r="DG895" s="24" t="str">
        <f t="shared" si="1460"/>
        <v/>
      </c>
      <c r="DJ895" s="39"/>
      <c r="EA895" s="7"/>
    </row>
    <row r="896" spans="2:131" x14ac:dyDescent="0.2">
      <c r="B896" s="61" t="str">
        <f t="shared" si="1399"/>
        <v/>
      </c>
      <c r="C896" s="7" t="str">
        <f t="shared" si="1493"/>
        <v/>
      </c>
      <c r="D896" s="60">
        <f t="shared" si="1400"/>
        <v>0</v>
      </c>
      <c r="E896" s="7" t="str">
        <f t="shared" si="1401"/>
        <v/>
      </c>
      <c r="F896" s="72" t="str">
        <f t="shared" si="1397"/>
        <v/>
      </c>
      <c r="G896" s="108" t="str">
        <f t="shared" si="1398"/>
        <v/>
      </c>
      <c r="H896" s="112">
        <f t="shared" si="1494"/>
        <v>0</v>
      </c>
      <c r="I896" s="112">
        <f t="shared" si="1495"/>
        <v>0</v>
      </c>
      <c r="J896" s="112">
        <f t="shared" si="1496"/>
        <v>0</v>
      </c>
      <c r="K896" s="112">
        <f t="shared" si="1497"/>
        <v>0</v>
      </c>
      <c r="L896" s="112">
        <f t="shared" si="1498"/>
        <v>0</v>
      </c>
      <c r="M896" s="112">
        <f t="shared" si="1499"/>
        <v>0</v>
      </c>
      <c r="N896" s="60"/>
      <c r="O896" s="61"/>
      <c r="P896" s="61"/>
      <c r="Q896" s="61"/>
      <c r="R896" s="61"/>
      <c r="S896" s="7"/>
      <c r="T896" s="67">
        <f t="shared" si="1461"/>
        <v>1</v>
      </c>
      <c r="U896" s="76" t="str">
        <f t="shared" si="1462"/>
        <v/>
      </c>
      <c r="V896" s="76" t="str">
        <f t="shared" si="1463"/>
        <v/>
      </c>
      <c r="W896" s="76" t="str">
        <f t="shared" si="1464"/>
        <v/>
      </c>
      <c r="X896" s="76" t="str">
        <f t="shared" si="1465"/>
        <v/>
      </c>
      <c r="Y896" s="76" t="str">
        <f t="shared" si="1466"/>
        <v/>
      </c>
      <c r="Z896" s="76" t="str">
        <f t="shared" si="1467"/>
        <v/>
      </c>
      <c r="AA896" s="131" t="b">
        <f t="shared" si="1405"/>
        <v>0</v>
      </c>
      <c r="AB896" s="131" t="b">
        <f t="shared" si="1406"/>
        <v>0</v>
      </c>
      <c r="AC896" s="131" t="b">
        <f t="shared" si="1407"/>
        <v>0</v>
      </c>
      <c r="AD896" s="131" t="b">
        <f t="shared" si="1408"/>
        <v>0</v>
      </c>
      <c r="AE896" s="131" t="b">
        <f t="shared" si="1409"/>
        <v>0</v>
      </c>
      <c r="AF896" s="131" t="b">
        <f t="shared" si="1410"/>
        <v>0</v>
      </c>
      <c r="AG896" s="131">
        <f t="shared" si="1483"/>
        <v>0</v>
      </c>
      <c r="AH896" s="131">
        <f t="shared" si="1489"/>
        <v>1</v>
      </c>
      <c r="AI896" s="13">
        <f t="shared" si="1411"/>
        <v>0</v>
      </c>
      <c r="AJ896" s="11">
        <f t="shared" si="1468"/>
        <v>0</v>
      </c>
      <c r="AK896" s="67">
        <f t="shared" si="1469"/>
        <v>1</v>
      </c>
      <c r="AL896" s="118" t="str">
        <f t="shared" si="1470"/>
        <v/>
      </c>
      <c r="AM896" s="118" t="str">
        <f t="shared" si="1471"/>
        <v/>
      </c>
      <c r="AN896" s="118" t="str">
        <f t="shared" si="1472"/>
        <v/>
      </c>
      <c r="AO896" s="118" t="str">
        <f t="shared" si="1473"/>
        <v/>
      </c>
      <c r="AP896" s="118" t="str">
        <f t="shared" si="1474"/>
        <v/>
      </c>
      <c r="AQ896" s="118" t="str">
        <f t="shared" si="1475"/>
        <v/>
      </c>
      <c r="AR896" s="118" t="str">
        <f t="shared" si="1476"/>
        <v/>
      </c>
      <c r="AS896" s="60" t="b">
        <f t="shared" si="1412"/>
        <v>0</v>
      </c>
      <c r="AT896" s="60" t="b">
        <f t="shared" si="1413"/>
        <v>0</v>
      </c>
      <c r="AU896" s="60" t="b">
        <f t="shared" si="1414"/>
        <v>0</v>
      </c>
      <c r="AV896" s="60" t="b">
        <f t="shared" si="1415"/>
        <v>0</v>
      </c>
      <c r="AW896" s="60" t="b">
        <f t="shared" si="1416"/>
        <v>0</v>
      </c>
      <c r="AX896" s="60" t="b">
        <f t="shared" si="1417"/>
        <v>0</v>
      </c>
      <c r="AY896" s="60" t="b">
        <f t="shared" si="1418"/>
        <v>0</v>
      </c>
      <c r="AZ896" s="131">
        <f t="shared" si="1484"/>
        <v>0</v>
      </c>
      <c r="BA896" s="131">
        <f t="shared" si="1490"/>
        <v>1</v>
      </c>
      <c r="BB896" s="13">
        <f t="shared" si="1477"/>
        <v>0</v>
      </c>
      <c r="BC896" s="11">
        <f t="shared" si="1419"/>
        <v>0</v>
      </c>
      <c r="BD896" s="67">
        <f t="shared" si="1478"/>
        <v>1</v>
      </c>
      <c r="BE896" s="76" t="str">
        <f t="shared" si="1420"/>
        <v/>
      </c>
      <c r="BF896" s="76" t="str">
        <f t="shared" si="1421"/>
        <v/>
      </c>
      <c r="BG896" s="76" t="str">
        <f t="shared" si="1422"/>
        <v/>
      </c>
      <c r="BH896" s="76" t="str">
        <f t="shared" si="1423"/>
        <v/>
      </c>
      <c r="BI896" s="76" t="str">
        <f t="shared" si="1424"/>
        <v/>
      </c>
      <c r="BJ896" s="76" t="str">
        <f t="shared" si="1425"/>
        <v/>
      </c>
      <c r="BK896" s="131" t="b">
        <f t="shared" si="1426"/>
        <v>0</v>
      </c>
      <c r="BL896" s="131" t="b">
        <f t="shared" si="1427"/>
        <v>0</v>
      </c>
      <c r="BM896" s="131" t="b">
        <f t="shared" si="1428"/>
        <v>0</v>
      </c>
      <c r="BN896" s="131" t="b">
        <f t="shared" si="1429"/>
        <v>0</v>
      </c>
      <c r="BO896" s="131" t="b">
        <f t="shared" si="1430"/>
        <v>0</v>
      </c>
      <c r="BP896" s="131" t="b">
        <f t="shared" si="1431"/>
        <v>0</v>
      </c>
      <c r="BQ896" s="131">
        <f t="shared" si="1485"/>
        <v>0</v>
      </c>
      <c r="BR896" s="131">
        <f t="shared" si="1491"/>
        <v>1</v>
      </c>
      <c r="BS896" s="92">
        <f t="shared" si="1486"/>
        <v>0</v>
      </c>
      <c r="BT896" s="13">
        <f t="shared" si="1432"/>
        <v>0</v>
      </c>
      <c r="BU896" s="11">
        <f t="shared" si="1479"/>
        <v>0</v>
      </c>
      <c r="BV896" s="67">
        <f t="shared" si="1480"/>
        <v>1</v>
      </c>
      <c r="BW896" s="118" t="str">
        <f t="shared" si="1433"/>
        <v/>
      </c>
      <c r="BX896" s="118" t="str">
        <f t="shared" si="1434"/>
        <v/>
      </c>
      <c r="BY896" s="118" t="str">
        <f t="shared" si="1435"/>
        <v/>
      </c>
      <c r="BZ896" s="118" t="str">
        <f t="shared" si="1436"/>
        <v/>
      </c>
      <c r="CA896" s="118" t="str">
        <f t="shared" si="1437"/>
        <v/>
      </c>
      <c r="CB896" s="118" t="str">
        <f t="shared" si="1438"/>
        <v/>
      </c>
      <c r="CC896" s="118" t="str">
        <f t="shared" si="1439"/>
        <v/>
      </c>
      <c r="CD896" s="60" t="b">
        <f t="shared" si="1440"/>
        <v>0</v>
      </c>
      <c r="CE896" s="60" t="b">
        <f t="shared" si="1441"/>
        <v>0</v>
      </c>
      <c r="CF896" s="60" t="b">
        <f t="shared" si="1442"/>
        <v>0</v>
      </c>
      <c r="CG896" s="60" t="b">
        <f t="shared" si="1443"/>
        <v>0</v>
      </c>
      <c r="CH896" s="60" t="b">
        <f t="shared" si="1444"/>
        <v>0</v>
      </c>
      <c r="CI896" s="60" t="b">
        <f t="shared" si="1445"/>
        <v>0</v>
      </c>
      <c r="CJ896" s="60" t="b">
        <f t="shared" si="1446"/>
        <v>0</v>
      </c>
      <c r="CK896" s="131">
        <f t="shared" si="1487"/>
        <v>0</v>
      </c>
      <c r="CL896" s="131">
        <f t="shared" si="1492"/>
        <v>1</v>
      </c>
      <c r="CM896" s="92">
        <f t="shared" si="1488"/>
        <v>0</v>
      </c>
      <c r="CN896" s="13">
        <f t="shared" si="1481"/>
        <v>0</v>
      </c>
      <c r="CO896" s="11">
        <f t="shared" si="1447"/>
        <v>0</v>
      </c>
      <c r="CP896" s="13">
        <f t="shared" si="1482"/>
        <v>0</v>
      </c>
      <c r="CQ896" s="11">
        <f t="shared" si="1402"/>
        <v>0</v>
      </c>
      <c r="CR896" s="57">
        <f t="shared" si="1403"/>
        <v>0</v>
      </c>
      <c r="CS896" s="57">
        <f t="shared" si="1404"/>
        <v>0</v>
      </c>
      <c r="CT896" s="57">
        <f t="shared" si="1500"/>
        <v>0</v>
      </c>
      <c r="CU896" s="24" t="str">
        <f t="shared" si="1448"/>
        <v/>
      </c>
      <c r="CV896" s="24" t="str">
        <f t="shared" si="1449"/>
        <v/>
      </c>
      <c r="CW896" s="24" t="str">
        <f t="shared" si="1450"/>
        <v/>
      </c>
      <c r="CX896" s="24" t="str">
        <f t="shared" si="1451"/>
        <v/>
      </c>
      <c r="CY896" s="24" t="str">
        <f t="shared" si="1452"/>
        <v/>
      </c>
      <c r="CZ896" s="24" t="str">
        <f t="shared" si="1453"/>
        <v/>
      </c>
      <c r="DA896" s="24" t="str">
        <f t="shared" si="1454"/>
        <v/>
      </c>
      <c r="DB896" s="24" t="str">
        <f t="shared" si="1455"/>
        <v/>
      </c>
      <c r="DC896" s="24" t="str">
        <f t="shared" si="1456"/>
        <v/>
      </c>
      <c r="DD896" s="24" t="str">
        <f t="shared" si="1457"/>
        <v/>
      </c>
      <c r="DE896" s="24" t="str">
        <f t="shared" si="1458"/>
        <v/>
      </c>
      <c r="DF896" s="24" t="str">
        <f t="shared" si="1459"/>
        <v/>
      </c>
      <c r="DG896" s="24" t="str">
        <f t="shared" si="1460"/>
        <v/>
      </c>
      <c r="DJ896" s="39"/>
      <c r="EA896" s="7"/>
    </row>
    <row r="897" spans="2:131" x14ac:dyDescent="0.2">
      <c r="B897" s="61" t="str">
        <f t="shared" si="1399"/>
        <v/>
      </c>
      <c r="C897" s="7" t="str">
        <f t="shared" si="1493"/>
        <v/>
      </c>
      <c r="D897" s="60">
        <f t="shared" si="1400"/>
        <v>0</v>
      </c>
      <c r="E897" s="7" t="str">
        <f t="shared" si="1401"/>
        <v/>
      </c>
      <c r="F897" s="72" t="str">
        <f t="shared" si="1397"/>
        <v/>
      </c>
      <c r="G897" s="108" t="str">
        <f t="shared" si="1398"/>
        <v/>
      </c>
      <c r="H897" s="112">
        <f t="shared" si="1494"/>
        <v>0</v>
      </c>
      <c r="I897" s="112">
        <f t="shared" si="1495"/>
        <v>0</v>
      </c>
      <c r="J897" s="112">
        <f t="shared" si="1496"/>
        <v>0</v>
      </c>
      <c r="K897" s="112">
        <f t="shared" si="1497"/>
        <v>0</v>
      </c>
      <c r="L897" s="112">
        <f t="shared" si="1498"/>
        <v>0</v>
      </c>
      <c r="M897" s="112">
        <f t="shared" si="1499"/>
        <v>0</v>
      </c>
      <c r="N897" s="60"/>
      <c r="O897" s="61"/>
      <c r="P897" s="61"/>
      <c r="Q897" s="61"/>
      <c r="R897" s="61"/>
      <c r="S897" s="7"/>
      <c r="T897" s="67">
        <f t="shared" si="1461"/>
        <v>1</v>
      </c>
      <c r="U897" s="76" t="str">
        <f t="shared" si="1462"/>
        <v/>
      </c>
      <c r="V897" s="76" t="str">
        <f t="shared" si="1463"/>
        <v/>
      </c>
      <c r="W897" s="76" t="str">
        <f t="shared" si="1464"/>
        <v/>
      </c>
      <c r="X897" s="76" t="str">
        <f t="shared" si="1465"/>
        <v/>
      </c>
      <c r="Y897" s="76" t="str">
        <f t="shared" si="1466"/>
        <v/>
      </c>
      <c r="Z897" s="76" t="str">
        <f t="shared" si="1467"/>
        <v/>
      </c>
      <c r="AA897" s="131" t="b">
        <f t="shared" si="1405"/>
        <v>0</v>
      </c>
      <c r="AB897" s="131" t="b">
        <f t="shared" si="1406"/>
        <v>0</v>
      </c>
      <c r="AC897" s="131" t="b">
        <f t="shared" si="1407"/>
        <v>0</v>
      </c>
      <c r="AD897" s="131" t="b">
        <f t="shared" si="1408"/>
        <v>0</v>
      </c>
      <c r="AE897" s="131" t="b">
        <f t="shared" si="1409"/>
        <v>0</v>
      </c>
      <c r="AF897" s="131" t="b">
        <f t="shared" si="1410"/>
        <v>0</v>
      </c>
      <c r="AG897" s="131">
        <f t="shared" si="1483"/>
        <v>0</v>
      </c>
      <c r="AH897" s="131">
        <f t="shared" si="1489"/>
        <v>1</v>
      </c>
      <c r="AI897" s="13">
        <f t="shared" si="1411"/>
        <v>0</v>
      </c>
      <c r="AJ897" s="11">
        <f t="shared" si="1468"/>
        <v>0</v>
      </c>
      <c r="AK897" s="67">
        <f t="shared" si="1469"/>
        <v>1</v>
      </c>
      <c r="AL897" s="118" t="str">
        <f t="shared" si="1470"/>
        <v/>
      </c>
      <c r="AM897" s="118" t="str">
        <f t="shared" si="1471"/>
        <v/>
      </c>
      <c r="AN897" s="118" t="str">
        <f t="shared" si="1472"/>
        <v/>
      </c>
      <c r="AO897" s="118" t="str">
        <f t="shared" si="1473"/>
        <v/>
      </c>
      <c r="AP897" s="118" t="str">
        <f t="shared" si="1474"/>
        <v/>
      </c>
      <c r="AQ897" s="118" t="str">
        <f t="shared" si="1475"/>
        <v/>
      </c>
      <c r="AR897" s="118" t="str">
        <f t="shared" si="1476"/>
        <v/>
      </c>
      <c r="AS897" s="60" t="b">
        <f t="shared" si="1412"/>
        <v>0</v>
      </c>
      <c r="AT897" s="60" t="b">
        <f t="shared" si="1413"/>
        <v>0</v>
      </c>
      <c r="AU897" s="60" t="b">
        <f t="shared" si="1414"/>
        <v>0</v>
      </c>
      <c r="AV897" s="60" t="b">
        <f t="shared" si="1415"/>
        <v>0</v>
      </c>
      <c r="AW897" s="60" t="b">
        <f t="shared" si="1416"/>
        <v>0</v>
      </c>
      <c r="AX897" s="60" t="b">
        <f t="shared" si="1417"/>
        <v>0</v>
      </c>
      <c r="AY897" s="60" t="b">
        <f t="shared" si="1418"/>
        <v>0</v>
      </c>
      <c r="AZ897" s="131">
        <f t="shared" si="1484"/>
        <v>0</v>
      </c>
      <c r="BA897" s="131">
        <f t="shared" si="1490"/>
        <v>1</v>
      </c>
      <c r="BB897" s="13">
        <f t="shared" si="1477"/>
        <v>0</v>
      </c>
      <c r="BC897" s="11">
        <f t="shared" si="1419"/>
        <v>0</v>
      </c>
      <c r="BD897" s="67">
        <f t="shared" si="1478"/>
        <v>1</v>
      </c>
      <c r="BE897" s="76" t="str">
        <f t="shared" si="1420"/>
        <v/>
      </c>
      <c r="BF897" s="76" t="str">
        <f t="shared" si="1421"/>
        <v/>
      </c>
      <c r="BG897" s="76" t="str">
        <f t="shared" si="1422"/>
        <v/>
      </c>
      <c r="BH897" s="76" t="str">
        <f t="shared" si="1423"/>
        <v/>
      </c>
      <c r="BI897" s="76" t="str">
        <f t="shared" si="1424"/>
        <v/>
      </c>
      <c r="BJ897" s="76" t="str">
        <f t="shared" si="1425"/>
        <v/>
      </c>
      <c r="BK897" s="131" t="b">
        <f t="shared" si="1426"/>
        <v>0</v>
      </c>
      <c r="BL897" s="131" t="b">
        <f t="shared" si="1427"/>
        <v>0</v>
      </c>
      <c r="BM897" s="131" t="b">
        <f t="shared" si="1428"/>
        <v>0</v>
      </c>
      <c r="BN897" s="131" t="b">
        <f t="shared" si="1429"/>
        <v>0</v>
      </c>
      <c r="BO897" s="131" t="b">
        <f t="shared" si="1430"/>
        <v>0</v>
      </c>
      <c r="BP897" s="131" t="b">
        <f t="shared" si="1431"/>
        <v>0</v>
      </c>
      <c r="BQ897" s="131">
        <f t="shared" si="1485"/>
        <v>0</v>
      </c>
      <c r="BR897" s="131">
        <f t="shared" si="1491"/>
        <v>1</v>
      </c>
      <c r="BS897" s="92">
        <f t="shared" si="1486"/>
        <v>0</v>
      </c>
      <c r="BT897" s="13">
        <f t="shared" si="1432"/>
        <v>0</v>
      </c>
      <c r="BU897" s="11">
        <f t="shared" si="1479"/>
        <v>0</v>
      </c>
      <c r="BV897" s="67">
        <f t="shared" si="1480"/>
        <v>1</v>
      </c>
      <c r="BW897" s="118" t="str">
        <f t="shared" si="1433"/>
        <v/>
      </c>
      <c r="BX897" s="118" t="str">
        <f t="shared" si="1434"/>
        <v/>
      </c>
      <c r="BY897" s="118" t="str">
        <f t="shared" si="1435"/>
        <v/>
      </c>
      <c r="BZ897" s="118" t="str">
        <f t="shared" si="1436"/>
        <v/>
      </c>
      <c r="CA897" s="118" t="str">
        <f t="shared" si="1437"/>
        <v/>
      </c>
      <c r="CB897" s="118" t="str">
        <f t="shared" si="1438"/>
        <v/>
      </c>
      <c r="CC897" s="118" t="str">
        <f t="shared" si="1439"/>
        <v/>
      </c>
      <c r="CD897" s="60" t="b">
        <f t="shared" si="1440"/>
        <v>0</v>
      </c>
      <c r="CE897" s="60" t="b">
        <f t="shared" si="1441"/>
        <v>0</v>
      </c>
      <c r="CF897" s="60" t="b">
        <f t="shared" si="1442"/>
        <v>0</v>
      </c>
      <c r="CG897" s="60" t="b">
        <f t="shared" si="1443"/>
        <v>0</v>
      </c>
      <c r="CH897" s="60" t="b">
        <f t="shared" si="1444"/>
        <v>0</v>
      </c>
      <c r="CI897" s="60" t="b">
        <f t="shared" si="1445"/>
        <v>0</v>
      </c>
      <c r="CJ897" s="60" t="b">
        <f t="shared" si="1446"/>
        <v>0</v>
      </c>
      <c r="CK897" s="131">
        <f t="shared" si="1487"/>
        <v>0</v>
      </c>
      <c r="CL897" s="131">
        <f t="shared" si="1492"/>
        <v>1</v>
      </c>
      <c r="CM897" s="92">
        <f t="shared" si="1488"/>
        <v>0</v>
      </c>
      <c r="CN897" s="13">
        <f t="shared" si="1481"/>
        <v>0</v>
      </c>
      <c r="CO897" s="11">
        <f t="shared" si="1447"/>
        <v>0</v>
      </c>
      <c r="CP897" s="13">
        <f t="shared" si="1482"/>
        <v>0</v>
      </c>
      <c r="CQ897" s="11">
        <f t="shared" si="1402"/>
        <v>0</v>
      </c>
      <c r="CR897" s="57">
        <f t="shared" si="1403"/>
        <v>0</v>
      </c>
      <c r="CS897" s="57">
        <f t="shared" si="1404"/>
        <v>0</v>
      </c>
      <c r="CT897" s="57">
        <f t="shared" si="1500"/>
        <v>0</v>
      </c>
      <c r="CU897" s="24" t="str">
        <f t="shared" si="1448"/>
        <v/>
      </c>
      <c r="CV897" s="24" t="str">
        <f t="shared" si="1449"/>
        <v/>
      </c>
      <c r="CW897" s="24" t="str">
        <f t="shared" si="1450"/>
        <v/>
      </c>
      <c r="CX897" s="24" t="str">
        <f t="shared" si="1451"/>
        <v/>
      </c>
      <c r="CY897" s="24" t="str">
        <f t="shared" si="1452"/>
        <v/>
      </c>
      <c r="CZ897" s="24" t="str">
        <f t="shared" si="1453"/>
        <v/>
      </c>
      <c r="DA897" s="24" t="str">
        <f t="shared" si="1454"/>
        <v/>
      </c>
      <c r="DB897" s="24" t="str">
        <f t="shared" si="1455"/>
        <v/>
      </c>
      <c r="DC897" s="24" t="str">
        <f t="shared" si="1456"/>
        <v/>
      </c>
      <c r="DD897" s="24" t="str">
        <f t="shared" si="1457"/>
        <v/>
      </c>
      <c r="DE897" s="24" t="str">
        <f t="shared" si="1458"/>
        <v/>
      </c>
      <c r="DF897" s="24" t="str">
        <f t="shared" si="1459"/>
        <v/>
      </c>
      <c r="DG897" s="24" t="str">
        <f t="shared" si="1460"/>
        <v/>
      </c>
      <c r="DJ897" s="39"/>
      <c r="EA897" s="7"/>
    </row>
    <row r="898" spans="2:131" x14ac:dyDescent="0.2">
      <c r="B898" s="61" t="str">
        <f t="shared" si="1399"/>
        <v/>
      </c>
      <c r="C898" s="7" t="str">
        <f t="shared" si="1493"/>
        <v/>
      </c>
      <c r="D898" s="60">
        <f t="shared" si="1400"/>
        <v>0</v>
      </c>
      <c r="E898" s="7" t="str">
        <f t="shared" si="1401"/>
        <v/>
      </c>
      <c r="F898" s="72" t="str">
        <f t="shared" si="1397"/>
        <v/>
      </c>
      <c r="G898" s="108" t="str">
        <f t="shared" si="1398"/>
        <v/>
      </c>
      <c r="H898" s="112">
        <f t="shared" si="1494"/>
        <v>0</v>
      </c>
      <c r="I898" s="112">
        <f t="shared" si="1495"/>
        <v>0</v>
      </c>
      <c r="J898" s="112">
        <f t="shared" si="1496"/>
        <v>0</v>
      </c>
      <c r="K898" s="112">
        <f t="shared" si="1497"/>
        <v>0</v>
      </c>
      <c r="L898" s="112">
        <f t="shared" si="1498"/>
        <v>0</v>
      </c>
      <c r="M898" s="112">
        <f t="shared" si="1499"/>
        <v>0</v>
      </c>
      <c r="N898" s="60"/>
      <c r="O898" s="61"/>
      <c r="P898" s="61"/>
      <c r="Q898" s="61"/>
      <c r="R898" s="61"/>
      <c r="S898" s="7"/>
      <c r="T898" s="67">
        <f t="shared" si="1461"/>
        <v>1</v>
      </c>
      <c r="U898" s="76" t="str">
        <f t="shared" si="1462"/>
        <v/>
      </c>
      <c r="V898" s="76" t="str">
        <f t="shared" si="1463"/>
        <v/>
      </c>
      <c r="W898" s="76" t="str">
        <f t="shared" si="1464"/>
        <v/>
      </c>
      <c r="X898" s="76" t="str">
        <f t="shared" si="1465"/>
        <v/>
      </c>
      <c r="Y898" s="76" t="str">
        <f t="shared" si="1466"/>
        <v/>
      </c>
      <c r="Z898" s="76" t="str">
        <f t="shared" si="1467"/>
        <v/>
      </c>
      <c r="AA898" s="131" t="b">
        <f t="shared" si="1405"/>
        <v>0</v>
      </c>
      <c r="AB898" s="131" t="b">
        <f t="shared" si="1406"/>
        <v>0</v>
      </c>
      <c r="AC898" s="131" t="b">
        <f t="shared" si="1407"/>
        <v>0</v>
      </c>
      <c r="AD898" s="131" t="b">
        <f t="shared" si="1408"/>
        <v>0</v>
      </c>
      <c r="AE898" s="131" t="b">
        <f t="shared" si="1409"/>
        <v>0</v>
      </c>
      <c r="AF898" s="131" t="b">
        <f t="shared" si="1410"/>
        <v>0</v>
      </c>
      <c r="AG898" s="131">
        <f t="shared" si="1483"/>
        <v>0</v>
      </c>
      <c r="AH898" s="131">
        <f t="shared" si="1489"/>
        <v>1</v>
      </c>
      <c r="AI898" s="13">
        <f t="shared" si="1411"/>
        <v>0</v>
      </c>
      <c r="AJ898" s="11">
        <f t="shared" si="1468"/>
        <v>0</v>
      </c>
      <c r="AK898" s="67">
        <f t="shared" si="1469"/>
        <v>1</v>
      </c>
      <c r="AL898" s="118" t="str">
        <f t="shared" si="1470"/>
        <v/>
      </c>
      <c r="AM898" s="118" t="str">
        <f t="shared" si="1471"/>
        <v/>
      </c>
      <c r="AN898" s="118" t="str">
        <f t="shared" si="1472"/>
        <v/>
      </c>
      <c r="AO898" s="118" t="str">
        <f t="shared" si="1473"/>
        <v/>
      </c>
      <c r="AP898" s="118" t="str">
        <f t="shared" si="1474"/>
        <v/>
      </c>
      <c r="AQ898" s="118" t="str">
        <f t="shared" si="1475"/>
        <v/>
      </c>
      <c r="AR898" s="118" t="str">
        <f t="shared" si="1476"/>
        <v/>
      </c>
      <c r="AS898" s="60" t="b">
        <f t="shared" si="1412"/>
        <v>0</v>
      </c>
      <c r="AT898" s="60" t="b">
        <f t="shared" si="1413"/>
        <v>0</v>
      </c>
      <c r="AU898" s="60" t="b">
        <f t="shared" si="1414"/>
        <v>0</v>
      </c>
      <c r="AV898" s="60" t="b">
        <f t="shared" si="1415"/>
        <v>0</v>
      </c>
      <c r="AW898" s="60" t="b">
        <f t="shared" si="1416"/>
        <v>0</v>
      </c>
      <c r="AX898" s="60" t="b">
        <f t="shared" si="1417"/>
        <v>0</v>
      </c>
      <c r="AY898" s="60" t="b">
        <f t="shared" si="1418"/>
        <v>0</v>
      </c>
      <c r="AZ898" s="131">
        <f t="shared" si="1484"/>
        <v>0</v>
      </c>
      <c r="BA898" s="131">
        <f t="shared" si="1490"/>
        <v>1</v>
      </c>
      <c r="BB898" s="13">
        <f t="shared" si="1477"/>
        <v>0</v>
      </c>
      <c r="BC898" s="11">
        <f t="shared" si="1419"/>
        <v>0</v>
      </c>
      <c r="BD898" s="67">
        <f t="shared" si="1478"/>
        <v>1</v>
      </c>
      <c r="BE898" s="76" t="str">
        <f t="shared" si="1420"/>
        <v/>
      </c>
      <c r="BF898" s="76" t="str">
        <f t="shared" si="1421"/>
        <v/>
      </c>
      <c r="BG898" s="76" t="str">
        <f t="shared" si="1422"/>
        <v/>
      </c>
      <c r="BH898" s="76" t="str">
        <f t="shared" si="1423"/>
        <v/>
      </c>
      <c r="BI898" s="76" t="str">
        <f t="shared" si="1424"/>
        <v/>
      </c>
      <c r="BJ898" s="76" t="str">
        <f t="shared" si="1425"/>
        <v/>
      </c>
      <c r="BK898" s="131" t="b">
        <f t="shared" si="1426"/>
        <v>0</v>
      </c>
      <c r="BL898" s="131" t="b">
        <f t="shared" si="1427"/>
        <v>0</v>
      </c>
      <c r="BM898" s="131" t="b">
        <f t="shared" si="1428"/>
        <v>0</v>
      </c>
      <c r="BN898" s="131" t="b">
        <f t="shared" si="1429"/>
        <v>0</v>
      </c>
      <c r="BO898" s="131" t="b">
        <f t="shared" si="1430"/>
        <v>0</v>
      </c>
      <c r="BP898" s="131" t="b">
        <f t="shared" si="1431"/>
        <v>0</v>
      </c>
      <c r="BQ898" s="131">
        <f t="shared" si="1485"/>
        <v>0</v>
      </c>
      <c r="BR898" s="131">
        <f t="shared" si="1491"/>
        <v>1</v>
      </c>
      <c r="BS898" s="92">
        <f t="shared" si="1486"/>
        <v>0</v>
      </c>
      <c r="BT898" s="13">
        <f t="shared" si="1432"/>
        <v>0</v>
      </c>
      <c r="BU898" s="11">
        <f t="shared" si="1479"/>
        <v>0</v>
      </c>
      <c r="BV898" s="67">
        <f t="shared" si="1480"/>
        <v>1</v>
      </c>
      <c r="BW898" s="118" t="str">
        <f t="shared" si="1433"/>
        <v/>
      </c>
      <c r="BX898" s="118" t="str">
        <f t="shared" si="1434"/>
        <v/>
      </c>
      <c r="BY898" s="118" t="str">
        <f t="shared" si="1435"/>
        <v/>
      </c>
      <c r="BZ898" s="118" t="str">
        <f t="shared" si="1436"/>
        <v/>
      </c>
      <c r="CA898" s="118" t="str">
        <f t="shared" si="1437"/>
        <v/>
      </c>
      <c r="CB898" s="118" t="str">
        <f t="shared" si="1438"/>
        <v/>
      </c>
      <c r="CC898" s="118" t="str">
        <f t="shared" si="1439"/>
        <v/>
      </c>
      <c r="CD898" s="60" t="b">
        <f t="shared" si="1440"/>
        <v>0</v>
      </c>
      <c r="CE898" s="60" t="b">
        <f t="shared" si="1441"/>
        <v>0</v>
      </c>
      <c r="CF898" s="60" t="b">
        <f t="shared" si="1442"/>
        <v>0</v>
      </c>
      <c r="CG898" s="60" t="b">
        <f t="shared" si="1443"/>
        <v>0</v>
      </c>
      <c r="CH898" s="60" t="b">
        <f t="shared" si="1444"/>
        <v>0</v>
      </c>
      <c r="CI898" s="60" t="b">
        <f t="shared" si="1445"/>
        <v>0</v>
      </c>
      <c r="CJ898" s="60" t="b">
        <f t="shared" si="1446"/>
        <v>0</v>
      </c>
      <c r="CK898" s="131">
        <f t="shared" si="1487"/>
        <v>0</v>
      </c>
      <c r="CL898" s="131">
        <f t="shared" si="1492"/>
        <v>1</v>
      </c>
      <c r="CM898" s="92">
        <f t="shared" si="1488"/>
        <v>0</v>
      </c>
      <c r="CN898" s="13">
        <f t="shared" si="1481"/>
        <v>0</v>
      </c>
      <c r="CO898" s="11">
        <f t="shared" si="1447"/>
        <v>0</v>
      </c>
      <c r="CP898" s="13">
        <f t="shared" si="1482"/>
        <v>0</v>
      </c>
      <c r="CQ898" s="11">
        <f t="shared" si="1402"/>
        <v>0</v>
      </c>
      <c r="CR898" s="57">
        <f t="shared" si="1403"/>
        <v>0</v>
      </c>
      <c r="CS898" s="57">
        <f t="shared" si="1404"/>
        <v>0</v>
      </c>
      <c r="CT898" s="57">
        <f t="shared" si="1500"/>
        <v>0</v>
      </c>
      <c r="CU898" s="24" t="str">
        <f t="shared" si="1448"/>
        <v/>
      </c>
      <c r="CV898" s="24" t="str">
        <f t="shared" si="1449"/>
        <v/>
      </c>
      <c r="CW898" s="24" t="str">
        <f t="shared" si="1450"/>
        <v/>
      </c>
      <c r="CX898" s="24" t="str">
        <f t="shared" si="1451"/>
        <v/>
      </c>
      <c r="CY898" s="24" t="str">
        <f t="shared" si="1452"/>
        <v/>
      </c>
      <c r="CZ898" s="24" t="str">
        <f t="shared" si="1453"/>
        <v/>
      </c>
      <c r="DA898" s="24" t="str">
        <f t="shared" si="1454"/>
        <v/>
      </c>
      <c r="DB898" s="24" t="str">
        <f t="shared" si="1455"/>
        <v/>
      </c>
      <c r="DC898" s="24" t="str">
        <f t="shared" si="1456"/>
        <v/>
      </c>
      <c r="DD898" s="24" t="str">
        <f t="shared" si="1457"/>
        <v/>
      </c>
      <c r="DE898" s="24" t="str">
        <f t="shared" si="1458"/>
        <v/>
      </c>
      <c r="DF898" s="24" t="str">
        <f t="shared" si="1459"/>
        <v/>
      </c>
      <c r="DG898" s="24" t="str">
        <f t="shared" si="1460"/>
        <v/>
      </c>
      <c r="DJ898" s="39"/>
      <c r="EA898" s="7"/>
    </row>
    <row r="899" spans="2:131" x14ac:dyDescent="0.2">
      <c r="B899" s="61" t="str">
        <f t="shared" si="1399"/>
        <v/>
      </c>
      <c r="C899" s="7" t="str">
        <f t="shared" si="1493"/>
        <v/>
      </c>
      <c r="D899" s="60">
        <f t="shared" si="1400"/>
        <v>0</v>
      </c>
      <c r="E899" s="7" t="str">
        <f t="shared" si="1401"/>
        <v/>
      </c>
      <c r="F899" s="72" t="str">
        <f t="shared" si="1397"/>
        <v/>
      </c>
      <c r="G899" s="108" t="str">
        <f t="shared" si="1398"/>
        <v/>
      </c>
      <c r="H899" s="112">
        <f t="shared" si="1494"/>
        <v>0</v>
      </c>
      <c r="I899" s="112">
        <f t="shared" si="1495"/>
        <v>0</v>
      </c>
      <c r="J899" s="112">
        <f t="shared" si="1496"/>
        <v>0</v>
      </c>
      <c r="K899" s="112">
        <f t="shared" si="1497"/>
        <v>0</v>
      </c>
      <c r="L899" s="112">
        <f t="shared" si="1498"/>
        <v>0</v>
      </c>
      <c r="M899" s="112">
        <f t="shared" si="1499"/>
        <v>0</v>
      </c>
      <c r="N899" s="60"/>
      <c r="O899" s="61"/>
      <c r="P899" s="61"/>
      <c r="Q899" s="61"/>
      <c r="R899" s="61"/>
      <c r="S899" s="7"/>
      <c r="T899" s="67">
        <f t="shared" si="1461"/>
        <v>1</v>
      </c>
      <c r="U899" s="76" t="str">
        <f t="shared" si="1462"/>
        <v/>
      </c>
      <c r="V899" s="76" t="str">
        <f t="shared" si="1463"/>
        <v/>
      </c>
      <c r="W899" s="76" t="str">
        <f t="shared" si="1464"/>
        <v/>
      </c>
      <c r="X899" s="76" t="str">
        <f t="shared" si="1465"/>
        <v/>
      </c>
      <c r="Y899" s="76" t="str">
        <f t="shared" si="1466"/>
        <v/>
      </c>
      <c r="Z899" s="76" t="str">
        <f t="shared" si="1467"/>
        <v/>
      </c>
      <c r="AA899" s="131" t="b">
        <f t="shared" si="1405"/>
        <v>0</v>
      </c>
      <c r="AB899" s="131" t="b">
        <f t="shared" si="1406"/>
        <v>0</v>
      </c>
      <c r="AC899" s="131" t="b">
        <f t="shared" si="1407"/>
        <v>0</v>
      </c>
      <c r="AD899" s="131" t="b">
        <f t="shared" si="1408"/>
        <v>0</v>
      </c>
      <c r="AE899" s="131" t="b">
        <f t="shared" si="1409"/>
        <v>0</v>
      </c>
      <c r="AF899" s="131" t="b">
        <f t="shared" si="1410"/>
        <v>0</v>
      </c>
      <c r="AG899" s="131">
        <f t="shared" si="1483"/>
        <v>0</v>
      </c>
      <c r="AH899" s="131">
        <f t="shared" si="1489"/>
        <v>1</v>
      </c>
      <c r="AI899" s="13">
        <f t="shared" si="1411"/>
        <v>0</v>
      </c>
      <c r="AJ899" s="11">
        <f t="shared" si="1468"/>
        <v>0</v>
      </c>
      <c r="AK899" s="67">
        <f t="shared" si="1469"/>
        <v>1</v>
      </c>
      <c r="AL899" s="118" t="str">
        <f t="shared" si="1470"/>
        <v/>
      </c>
      <c r="AM899" s="118" t="str">
        <f t="shared" si="1471"/>
        <v/>
      </c>
      <c r="AN899" s="118" t="str">
        <f t="shared" si="1472"/>
        <v/>
      </c>
      <c r="AO899" s="118" t="str">
        <f t="shared" si="1473"/>
        <v/>
      </c>
      <c r="AP899" s="118" t="str">
        <f t="shared" si="1474"/>
        <v/>
      </c>
      <c r="AQ899" s="118" t="str">
        <f t="shared" si="1475"/>
        <v/>
      </c>
      <c r="AR899" s="118" t="str">
        <f t="shared" si="1476"/>
        <v/>
      </c>
      <c r="AS899" s="60" t="b">
        <f t="shared" si="1412"/>
        <v>0</v>
      </c>
      <c r="AT899" s="60" t="b">
        <f t="shared" si="1413"/>
        <v>0</v>
      </c>
      <c r="AU899" s="60" t="b">
        <f t="shared" si="1414"/>
        <v>0</v>
      </c>
      <c r="AV899" s="60" t="b">
        <f t="shared" si="1415"/>
        <v>0</v>
      </c>
      <c r="AW899" s="60" t="b">
        <f t="shared" si="1416"/>
        <v>0</v>
      </c>
      <c r="AX899" s="60" t="b">
        <f t="shared" si="1417"/>
        <v>0</v>
      </c>
      <c r="AY899" s="60" t="b">
        <f t="shared" si="1418"/>
        <v>0</v>
      </c>
      <c r="AZ899" s="131">
        <f t="shared" si="1484"/>
        <v>0</v>
      </c>
      <c r="BA899" s="131">
        <f t="shared" si="1490"/>
        <v>1</v>
      </c>
      <c r="BB899" s="13">
        <f t="shared" si="1477"/>
        <v>0</v>
      </c>
      <c r="BC899" s="11">
        <f t="shared" si="1419"/>
        <v>0</v>
      </c>
      <c r="BD899" s="67">
        <f t="shared" si="1478"/>
        <v>1</v>
      </c>
      <c r="BE899" s="76" t="str">
        <f t="shared" si="1420"/>
        <v/>
      </c>
      <c r="BF899" s="76" t="str">
        <f t="shared" si="1421"/>
        <v/>
      </c>
      <c r="BG899" s="76" t="str">
        <f t="shared" si="1422"/>
        <v/>
      </c>
      <c r="BH899" s="76" t="str">
        <f t="shared" si="1423"/>
        <v/>
      </c>
      <c r="BI899" s="76" t="str">
        <f t="shared" si="1424"/>
        <v/>
      </c>
      <c r="BJ899" s="76" t="str">
        <f t="shared" si="1425"/>
        <v/>
      </c>
      <c r="BK899" s="131" t="b">
        <f t="shared" si="1426"/>
        <v>0</v>
      </c>
      <c r="BL899" s="131" t="b">
        <f t="shared" si="1427"/>
        <v>0</v>
      </c>
      <c r="BM899" s="131" t="b">
        <f t="shared" si="1428"/>
        <v>0</v>
      </c>
      <c r="BN899" s="131" t="b">
        <f t="shared" si="1429"/>
        <v>0</v>
      </c>
      <c r="BO899" s="131" t="b">
        <f t="shared" si="1430"/>
        <v>0</v>
      </c>
      <c r="BP899" s="131" t="b">
        <f t="shared" si="1431"/>
        <v>0</v>
      </c>
      <c r="BQ899" s="131">
        <f t="shared" si="1485"/>
        <v>0</v>
      </c>
      <c r="BR899" s="131">
        <f t="shared" si="1491"/>
        <v>1</v>
      </c>
      <c r="BS899" s="92">
        <f t="shared" si="1486"/>
        <v>0</v>
      </c>
      <c r="BT899" s="13">
        <f t="shared" si="1432"/>
        <v>0</v>
      </c>
      <c r="BU899" s="11">
        <f t="shared" si="1479"/>
        <v>0</v>
      </c>
      <c r="BV899" s="67">
        <f t="shared" si="1480"/>
        <v>1</v>
      </c>
      <c r="BW899" s="118" t="str">
        <f t="shared" si="1433"/>
        <v/>
      </c>
      <c r="BX899" s="118" t="str">
        <f t="shared" si="1434"/>
        <v/>
      </c>
      <c r="BY899" s="118" t="str">
        <f t="shared" si="1435"/>
        <v/>
      </c>
      <c r="BZ899" s="118" t="str">
        <f t="shared" si="1436"/>
        <v/>
      </c>
      <c r="CA899" s="118" t="str">
        <f t="shared" si="1437"/>
        <v/>
      </c>
      <c r="CB899" s="118" t="str">
        <f t="shared" si="1438"/>
        <v/>
      </c>
      <c r="CC899" s="118" t="str">
        <f t="shared" si="1439"/>
        <v/>
      </c>
      <c r="CD899" s="60" t="b">
        <f t="shared" si="1440"/>
        <v>0</v>
      </c>
      <c r="CE899" s="60" t="b">
        <f t="shared" si="1441"/>
        <v>0</v>
      </c>
      <c r="CF899" s="60" t="b">
        <f t="shared" si="1442"/>
        <v>0</v>
      </c>
      <c r="CG899" s="60" t="b">
        <f t="shared" si="1443"/>
        <v>0</v>
      </c>
      <c r="CH899" s="60" t="b">
        <f t="shared" si="1444"/>
        <v>0</v>
      </c>
      <c r="CI899" s="60" t="b">
        <f t="shared" si="1445"/>
        <v>0</v>
      </c>
      <c r="CJ899" s="60" t="b">
        <f t="shared" si="1446"/>
        <v>0</v>
      </c>
      <c r="CK899" s="131">
        <f t="shared" si="1487"/>
        <v>0</v>
      </c>
      <c r="CL899" s="131">
        <f t="shared" si="1492"/>
        <v>1</v>
      </c>
      <c r="CM899" s="92">
        <f t="shared" si="1488"/>
        <v>0</v>
      </c>
      <c r="CN899" s="13">
        <f t="shared" si="1481"/>
        <v>0</v>
      </c>
      <c r="CO899" s="11">
        <f t="shared" si="1447"/>
        <v>0</v>
      </c>
      <c r="CP899" s="13">
        <f t="shared" si="1482"/>
        <v>0</v>
      </c>
      <c r="CQ899" s="11">
        <f t="shared" si="1402"/>
        <v>0</v>
      </c>
      <c r="CR899" s="57">
        <f t="shared" si="1403"/>
        <v>0</v>
      </c>
      <c r="CS899" s="57">
        <f t="shared" si="1404"/>
        <v>0</v>
      </c>
      <c r="CT899" s="57">
        <f t="shared" si="1500"/>
        <v>0</v>
      </c>
      <c r="CU899" s="24" t="str">
        <f t="shared" si="1448"/>
        <v/>
      </c>
      <c r="CV899" s="24" t="str">
        <f t="shared" si="1449"/>
        <v/>
      </c>
      <c r="CW899" s="24" t="str">
        <f t="shared" si="1450"/>
        <v/>
      </c>
      <c r="CX899" s="24" t="str">
        <f t="shared" si="1451"/>
        <v/>
      </c>
      <c r="CY899" s="24" t="str">
        <f t="shared" si="1452"/>
        <v/>
      </c>
      <c r="CZ899" s="24" t="str">
        <f t="shared" si="1453"/>
        <v/>
      </c>
      <c r="DA899" s="24" t="str">
        <f t="shared" si="1454"/>
        <v/>
      </c>
      <c r="DB899" s="24" t="str">
        <f t="shared" si="1455"/>
        <v/>
      </c>
      <c r="DC899" s="24" t="str">
        <f t="shared" si="1456"/>
        <v/>
      </c>
      <c r="DD899" s="24" t="str">
        <f t="shared" si="1457"/>
        <v/>
      </c>
      <c r="DE899" s="24" t="str">
        <f t="shared" si="1458"/>
        <v/>
      </c>
      <c r="DF899" s="24" t="str">
        <f t="shared" si="1459"/>
        <v/>
      </c>
      <c r="DG899" s="24" t="str">
        <f t="shared" si="1460"/>
        <v/>
      </c>
      <c r="DJ899" s="39"/>
      <c r="EA899" s="7"/>
    </row>
    <row r="900" spans="2:131" x14ac:dyDescent="0.2">
      <c r="B900" s="61" t="str">
        <f t="shared" si="1399"/>
        <v/>
      </c>
      <c r="C900" s="7" t="str">
        <f t="shared" si="1493"/>
        <v/>
      </c>
      <c r="D900" s="60">
        <f t="shared" si="1400"/>
        <v>0</v>
      </c>
      <c r="E900" s="7" t="str">
        <f t="shared" si="1401"/>
        <v/>
      </c>
      <c r="F900" s="72" t="str">
        <f t="shared" si="1397"/>
        <v/>
      </c>
      <c r="G900" s="108" t="str">
        <f t="shared" si="1398"/>
        <v/>
      </c>
      <c r="H900" s="112">
        <f t="shared" si="1494"/>
        <v>0</v>
      </c>
      <c r="I900" s="112">
        <f t="shared" si="1495"/>
        <v>0</v>
      </c>
      <c r="J900" s="112">
        <f t="shared" si="1496"/>
        <v>0</v>
      </c>
      <c r="K900" s="112">
        <f t="shared" si="1497"/>
        <v>0</v>
      </c>
      <c r="L900" s="112">
        <f t="shared" si="1498"/>
        <v>0</v>
      </c>
      <c r="M900" s="112">
        <f t="shared" si="1499"/>
        <v>0</v>
      </c>
      <c r="N900" s="60"/>
      <c r="O900" s="61"/>
      <c r="P900" s="61"/>
      <c r="Q900" s="61"/>
      <c r="R900" s="61"/>
      <c r="S900" s="7"/>
      <c r="T900" s="67">
        <f t="shared" si="1461"/>
        <v>1</v>
      </c>
      <c r="U900" s="76" t="str">
        <f t="shared" si="1462"/>
        <v/>
      </c>
      <c r="V900" s="76" t="str">
        <f t="shared" si="1463"/>
        <v/>
      </c>
      <c r="W900" s="76" t="str">
        <f t="shared" si="1464"/>
        <v/>
      </c>
      <c r="X900" s="76" t="str">
        <f t="shared" si="1465"/>
        <v/>
      </c>
      <c r="Y900" s="76" t="str">
        <f t="shared" si="1466"/>
        <v/>
      </c>
      <c r="Z900" s="76" t="str">
        <f t="shared" si="1467"/>
        <v/>
      </c>
      <c r="AA900" s="131" t="b">
        <f t="shared" si="1405"/>
        <v>0</v>
      </c>
      <c r="AB900" s="131" t="b">
        <f t="shared" si="1406"/>
        <v>0</v>
      </c>
      <c r="AC900" s="131" t="b">
        <f t="shared" si="1407"/>
        <v>0</v>
      </c>
      <c r="AD900" s="131" t="b">
        <f t="shared" si="1408"/>
        <v>0</v>
      </c>
      <c r="AE900" s="131" t="b">
        <f t="shared" si="1409"/>
        <v>0</v>
      </c>
      <c r="AF900" s="131" t="b">
        <f t="shared" si="1410"/>
        <v>0</v>
      </c>
      <c r="AG900" s="131">
        <f t="shared" si="1483"/>
        <v>0</v>
      </c>
      <c r="AH900" s="131">
        <f t="shared" si="1489"/>
        <v>1</v>
      </c>
      <c r="AI900" s="13">
        <f t="shared" si="1411"/>
        <v>0</v>
      </c>
      <c r="AJ900" s="11">
        <f t="shared" si="1468"/>
        <v>0</v>
      </c>
      <c r="AK900" s="67">
        <f t="shared" si="1469"/>
        <v>1</v>
      </c>
      <c r="AL900" s="118" t="str">
        <f t="shared" si="1470"/>
        <v/>
      </c>
      <c r="AM900" s="118" t="str">
        <f t="shared" si="1471"/>
        <v/>
      </c>
      <c r="AN900" s="118" t="str">
        <f t="shared" si="1472"/>
        <v/>
      </c>
      <c r="AO900" s="118" t="str">
        <f t="shared" si="1473"/>
        <v/>
      </c>
      <c r="AP900" s="118" t="str">
        <f t="shared" si="1474"/>
        <v/>
      </c>
      <c r="AQ900" s="118" t="str">
        <f t="shared" si="1475"/>
        <v/>
      </c>
      <c r="AR900" s="118" t="str">
        <f t="shared" si="1476"/>
        <v/>
      </c>
      <c r="AS900" s="60" t="b">
        <f t="shared" si="1412"/>
        <v>0</v>
      </c>
      <c r="AT900" s="60" t="b">
        <f t="shared" si="1413"/>
        <v>0</v>
      </c>
      <c r="AU900" s="60" t="b">
        <f t="shared" si="1414"/>
        <v>0</v>
      </c>
      <c r="AV900" s="60" t="b">
        <f t="shared" si="1415"/>
        <v>0</v>
      </c>
      <c r="AW900" s="60" t="b">
        <f t="shared" si="1416"/>
        <v>0</v>
      </c>
      <c r="AX900" s="60" t="b">
        <f t="shared" si="1417"/>
        <v>0</v>
      </c>
      <c r="AY900" s="60" t="b">
        <f t="shared" si="1418"/>
        <v>0</v>
      </c>
      <c r="AZ900" s="131">
        <f t="shared" si="1484"/>
        <v>0</v>
      </c>
      <c r="BA900" s="131">
        <f t="shared" si="1490"/>
        <v>1</v>
      </c>
      <c r="BB900" s="13">
        <f t="shared" si="1477"/>
        <v>0</v>
      </c>
      <c r="BC900" s="11">
        <f t="shared" si="1419"/>
        <v>0</v>
      </c>
      <c r="BD900" s="67">
        <f t="shared" si="1478"/>
        <v>1</v>
      </c>
      <c r="BE900" s="76" t="str">
        <f t="shared" si="1420"/>
        <v/>
      </c>
      <c r="BF900" s="76" t="str">
        <f t="shared" si="1421"/>
        <v/>
      </c>
      <c r="BG900" s="76" t="str">
        <f t="shared" si="1422"/>
        <v/>
      </c>
      <c r="BH900" s="76" t="str">
        <f t="shared" si="1423"/>
        <v/>
      </c>
      <c r="BI900" s="76" t="str">
        <f t="shared" si="1424"/>
        <v/>
      </c>
      <c r="BJ900" s="76" t="str">
        <f t="shared" si="1425"/>
        <v/>
      </c>
      <c r="BK900" s="131" t="b">
        <f t="shared" si="1426"/>
        <v>0</v>
      </c>
      <c r="BL900" s="131" t="b">
        <f t="shared" si="1427"/>
        <v>0</v>
      </c>
      <c r="BM900" s="131" t="b">
        <f t="shared" si="1428"/>
        <v>0</v>
      </c>
      <c r="BN900" s="131" t="b">
        <f t="shared" si="1429"/>
        <v>0</v>
      </c>
      <c r="BO900" s="131" t="b">
        <f t="shared" si="1430"/>
        <v>0</v>
      </c>
      <c r="BP900" s="131" t="b">
        <f t="shared" si="1431"/>
        <v>0</v>
      </c>
      <c r="BQ900" s="131">
        <f t="shared" si="1485"/>
        <v>0</v>
      </c>
      <c r="BR900" s="131">
        <f t="shared" si="1491"/>
        <v>1</v>
      </c>
      <c r="BS900" s="92">
        <f t="shared" si="1486"/>
        <v>0</v>
      </c>
      <c r="BT900" s="13">
        <f t="shared" si="1432"/>
        <v>0</v>
      </c>
      <c r="BU900" s="11">
        <f t="shared" si="1479"/>
        <v>0</v>
      </c>
      <c r="BV900" s="67">
        <f t="shared" si="1480"/>
        <v>1</v>
      </c>
      <c r="BW900" s="118" t="str">
        <f t="shared" si="1433"/>
        <v/>
      </c>
      <c r="BX900" s="118" t="str">
        <f t="shared" si="1434"/>
        <v/>
      </c>
      <c r="BY900" s="118" t="str">
        <f t="shared" si="1435"/>
        <v/>
      </c>
      <c r="BZ900" s="118" t="str">
        <f t="shared" si="1436"/>
        <v/>
      </c>
      <c r="CA900" s="118" t="str">
        <f t="shared" si="1437"/>
        <v/>
      </c>
      <c r="CB900" s="118" t="str">
        <f t="shared" si="1438"/>
        <v/>
      </c>
      <c r="CC900" s="118" t="str">
        <f t="shared" si="1439"/>
        <v/>
      </c>
      <c r="CD900" s="60" t="b">
        <f t="shared" si="1440"/>
        <v>0</v>
      </c>
      <c r="CE900" s="60" t="b">
        <f t="shared" si="1441"/>
        <v>0</v>
      </c>
      <c r="CF900" s="60" t="b">
        <f t="shared" si="1442"/>
        <v>0</v>
      </c>
      <c r="CG900" s="60" t="b">
        <f t="shared" si="1443"/>
        <v>0</v>
      </c>
      <c r="CH900" s="60" t="b">
        <f t="shared" si="1444"/>
        <v>0</v>
      </c>
      <c r="CI900" s="60" t="b">
        <f t="shared" si="1445"/>
        <v>0</v>
      </c>
      <c r="CJ900" s="60" t="b">
        <f t="shared" si="1446"/>
        <v>0</v>
      </c>
      <c r="CK900" s="131">
        <f t="shared" si="1487"/>
        <v>0</v>
      </c>
      <c r="CL900" s="131">
        <f t="shared" si="1492"/>
        <v>1</v>
      </c>
      <c r="CM900" s="92">
        <f t="shared" si="1488"/>
        <v>0</v>
      </c>
      <c r="CN900" s="13">
        <f t="shared" si="1481"/>
        <v>0</v>
      </c>
      <c r="CO900" s="11">
        <f t="shared" si="1447"/>
        <v>0</v>
      </c>
      <c r="CP900" s="13">
        <f t="shared" si="1482"/>
        <v>0</v>
      </c>
      <c r="CQ900" s="11">
        <f t="shared" si="1402"/>
        <v>0</v>
      </c>
      <c r="CR900" s="57">
        <f t="shared" si="1403"/>
        <v>0</v>
      </c>
      <c r="CS900" s="57">
        <f t="shared" si="1404"/>
        <v>0</v>
      </c>
      <c r="CT900" s="57">
        <f t="shared" si="1500"/>
        <v>0</v>
      </c>
      <c r="CU900" s="24" t="str">
        <f t="shared" si="1448"/>
        <v/>
      </c>
      <c r="CV900" s="24" t="str">
        <f t="shared" si="1449"/>
        <v/>
      </c>
      <c r="CW900" s="24" t="str">
        <f t="shared" si="1450"/>
        <v/>
      </c>
      <c r="CX900" s="24" t="str">
        <f t="shared" si="1451"/>
        <v/>
      </c>
      <c r="CY900" s="24" t="str">
        <f t="shared" si="1452"/>
        <v/>
      </c>
      <c r="CZ900" s="24" t="str">
        <f t="shared" si="1453"/>
        <v/>
      </c>
      <c r="DA900" s="24" t="str">
        <f t="shared" si="1454"/>
        <v/>
      </c>
      <c r="DB900" s="24" t="str">
        <f t="shared" si="1455"/>
        <v/>
      </c>
      <c r="DC900" s="24" t="str">
        <f t="shared" si="1456"/>
        <v/>
      </c>
      <c r="DD900" s="24" t="str">
        <f t="shared" si="1457"/>
        <v/>
      </c>
      <c r="DE900" s="24" t="str">
        <f t="shared" si="1458"/>
        <v/>
      </c>
      <c r="DF900" s="24" t="str">
        <f t="shared" si="1459"/>
        <v/>
      </c>
      <c r="DG900" s="24" t="str">
        <f t="shared" si="1460"/>
        <v/>
      </c>
      <c r="DJ900" s="39"/>
      <c r="EA900" s="7"/>
    </row>
    <row r="901" spans="2:131" x14ac:dyDescent="0.2">
      <c r="B901" s="61" t="str">
        <f t="shared" si="1399"/>
        <v/>
      </c>
      <c r="C901" s="7" t="str">
        <f t="shared" si="1493"/>
        <v/>
      </c>
      <c r="D901" s="60">
        <f t="shared" si="1400"/>
        <v>0</v>
      </c>
      <c r="E901" s="7" t="str">
        <f t="shared" si="1401"/>
        <v/>
      </c>
      <c r="F901" s="72" t="str">
        <f t="shared" ref="F901:F964" si="1501">IF($A901&lt;&gt;"",VLOOKUP($A901,$DX$107:$EG$144,8),"")</f>
        <v/>
      </c>
      <c r="G901" s="108" t="str">
        <f t="shared" ref="G901:G964" si="1502">IF($A901&lt;&gt;"",VLOOKUP($A901,$DX$107:$EG$144,2),"")</f>
        <v/>
      </c>
      <c r="H901" s="112">
        <f t="shared" si="1494"/>
        <v>0</v>
      </c>
      <c r="I901" s="112">
        <f t="shared" si="1495"/>
        <v>0</v>
      </c>
      <c r="J901" s="112">
        <f t="shared" si="1496"/>
        <v>0</v>
      </c>
      <c r="K901" s="112">
        <f t="shared" si="1497"/>
        <v>0</v>
      </c>
      <c r="L901" s="112">
        <f t="shared" si="1498"/>
        <v>0</v>
      </c>
      <c r="M901" s="112">
        <f t="shared" si="1499"/>
        <v>0</v>
      </c>
      <c r="N901" s="60"/>
      <c r="O901" s="61"/>
      <c r="P901" s="61"/>
      <c r="Q901" s="61"/>
      <c r="R901" s="61"/>
      <c r="S901" s="7"/>
      <c r="T901" s="67">
        <f t="shared" si="1461"/>
        <v>1</v>
      </c>
      <c r="U901" s="76" t="str">
        <f t="shared" si="1462"/>
        <v/>
      </c>
      <c r="V901" s="76" t="str">
        <f t="shared" si="1463"/>
        <v/>
      </c>
      <c r="W901" s="76" t="str">
        <f t="shared" si="1464"/>
        <v/>
      </c>
      <c r="X901" s="76" t="str">
        <f t="shared" si="1465"/>
        <v/>
      </c>
      <c r="Y901" s="76" t="str">
        <f t="shared" si="1466"/>
        <v/>
      </c>
      <c r="Z901" s="76" t="str">
        <f t="shared" si="1467"/>
        <v/>
      </c>
      <c r="AA901" s="131" t="b">
        <f t="shared" si="1405"/>
        <v>0</v>
      </c>
      <c r="AB901" s="131" t="b">
        <f t="shared" si="1406"/>
        <v>0</v>
      </c>
      <c r="AC901" s="131" t="b">
        <f t="shared" si="1407"/>
        <v>0</v>
      </c>
      <c r="AD901" s="131" t="b">
        <f t="shared" si="1408"/>
        <v>0</v>
      </c>
      <c r="AE901" s="131" t="b">
        <f t="shared" si="1409"/>
        <v>0</v>
      </c>
      <c r="AF901" s="131" t="b">
        <f t="shared" si="1410"/>
        <v>0</v>
      </c>
      <c r="AG901" s="131">
        <f t="shared" si="1483"/>
        <v>0</v>
      </c>
      <c r="AH901" s="131">
        <f t="shared" si="1489"/>
        <v>1</v>
      </c>
      <c r="AI901" s="13">
        <f t="shared" si="1411"/>
        <v>0</v>
      </c>
      <c r="AJ901" s="11">
        <f t="shared" si="1468"/>
        <v>0</v>
      </c>
      <c r="AK901" s="67">
        <f t="shared" si="1469"/>
        <v>1</v>
      </c>
      <c r="AL901" s="118" t="str">
        <f t="shared" si="1470"/>
        <v/>
      </c>
      <c r="AM901" s="118" t="str">
        <f t="shared" si="1471"/>
        <v/>
      </c>
      <c r="AN901" s="118" t="str">
        <f t="shared" si="1472"/>
        <v/>
      </c>
      <c r="AO901" s="118" t="str">
        <f t="shared" si="1473"/>
        <v/>
      </c>
      <c r="AP901" s="118" t="str">
        <f t="shared" si="1474"/>
        <v/>
      </c>
      <c r="AQ901" s="118" t="str">
        <f t="shared" si="1475"/>
        <v/>
      </c>
      <c r="AR901" s="118" t="str">
        <f t="shared" si="1476"/>
        <v/>
      </c>
      <c r="AS901" s="60" t="b">
        <f t="shared" si="1412"/>
        <v>0</v>
      </c>
      <c r="AT901" s="60" t="b">
        <f t="shared" si="1413"/>
        <v>0</v>
      </c>
      <c r="AU901" s="60" t="b">
        <f t="shared" si="1414"/>
        <v>0</v>
      </c>
      <c r="AV901" s="60" t="b">
        <f t="shared" si="1415"/>
        <v>0</v>
      </c>
      <c r="AW901" s="60" t="b">
        <f t="shared" si="1416"/>
        <v>0</v>
      </c>
      <c r="AX901" s="60" t="b">
        <f t="shared" si="1417"/>
        <v>0</v>
      </c>
      <c r="AY901" s="60" t="b">
        <f t="shared" si="1418"/>
        <v>0</v>
      </c>
      <c r="AZ901" s="131">
        <f t="shared" si="1484"/>
        <v>0</v>
      </c>
      <c r="BA901" s="131">
        <f t="shared" si="1490"/>
        <v>1</v>
      </c>
      <c r="BB901" s="13">
        <f t="shared" si="1477"/>
        <v>0</v>
      </c>
      <c r="BC901" s="11">
        <f t="shared" si="1419"/>
        <v>0</v>
      </c>
      <c r="BD901" s="67">
        <f t="shared" si="1478"/>
        <v>1</v>
      </c>
      <c r="BE901" s="76" t="str">
        <f t="shared" si="1420"/>
        <v/>
      </c>
      <c r="BF901" s="76" t="str">
        <f t="shared" si="1421"/>
        <v/>
      </c>
      <c r="BG901" s="76" t="str">
        <f t="shared" si="1422"/>
        <v/>
      </c>
      <c r="BH901" s="76" t="str">
        <f t="shared" si="1423"/>
        <v/>
      </c>
      <c r="BI901" s="76" t="str">
        <f t="shared" si="1424"/>
        <v/>
      </c>
      <c r="BJ901" s="76" t="str">
        <f t="shared" si="1425"/>
        <v/>
      </c>
      <c r="BK901" s="131" t="b">
        <f t="shared" si="1426"/>
        <v>0</v>
      </c>
      <c r="BL901" s="131" t="b">
        <f t="shared" si="1427"/>
        <v>0</v>
      </c>
      <c r="BM901" s="131" t="b">
        <f t="shared" si="1428"/>
        <v>0</v>
      </c>
      <c r="BN901" s="131" t="b">
        <f t="shared" si="1429"/>
        <v>0</v>
      </c>
      <c r="BO901" s="131" t="b">
        <f t="shared" si="1430"/>
        <v>0</v>
      </c>
      <c r="BP901" s="131" t="b">
        <f t="shared" si="1431"/>
        <v>0</v>
      </c>
      <c r="BQ901" s="131">
        <f t="shared" si="1485"/>
        <v>0</v>
      </c>
      <c r="BR901" s="131">
        <f t="shared" si="1491"/>
        <v>1</v>
      </c>
      <c r="BS901" s="92">
        <f t="shared" si="1486"/>
        <v>0</v>
      </c>
      <c r="BT901" s="13">
        <f t="shared" si="1432"/>
        <v>0</v>
      </c>
      <c r="BU901" s="11">
        <f t="shared" si="1479"/>
        <v>0</v>
      </c>
      <c r="BV901" s="67">
        <f t="shared" si="1480"/>
        <v>1</v>
      </c>
      <c r="BW901" s="118" t="str">
        <f t="shared" si="1433"/>
        <v/>
      </c>
      <c r="BX901" s="118" t="str">
        <f t="shared" si="1434"/>
        <v/>
      </c>
      <c r="BY901" s="118" t="str">
        <f t="shared" si="1435"/>
        <v/>
      </c>
      <c r="BZ901" s="118" t="str">
        <f t="shared" si="1436"/>
        <v/>
      </c>
      <c r="CA901" s="118" t="str">
        <f t="shared" si="1437"/>
        <v/>
      </c>
      <c r="CB901" s="118" t="str">
        <f t="shared" si="1438"/>
        <v/>
      </c>
      <c r="CC901" s="118" t="str">
        <f t="shared" si="1439"/>
        <v/>
      </c>
      <c r="CD901" s="60" t="b">
        <f t="shared" si="1440"/>
        <v>0</v>
      </c>
      <c r="CE901" s="60" t="b">
        <f t="shared" si="1441"/>
        <v>0</v>
      </c>
      <c r="CF901" s="60" t="b">
        <f t="shared" si="1442"/>
        <v>0</v>
      </c>
      <c r="CG901" s="60" t="b">
        <f t="shared" si="1443"/>
        <v>0</v>
      </c>
      <c r="CH901" s="60" t="b">
        <f t="shared" si="1444"/>
        <v>0</v>
      </c>
      <c r="CI901" s="60" t="b">
        <f t="shared" si="1445"/>
        <v>0</v>
      </c>
      <c r="CJ901" s="60" t="b">
        <f t="shared" si="1446"/>
        <v>0</v>
      </c>
      <c r="CK901" s="131">
        <f t="shared" si="1487"/>
        <v>0</v>
      </c>
      <c r="CL901" s="131">
        <f t="shared" si="1492"/>
        <v>1</v>
      </c>
      <c r="CM901" s="92">
        <f t="shared" si="1488"/>
        <v>0</v>
      </c>
      <c r="CN901" s="13">
        <f t="shared" si="1481"/>
        <v>0</v>
      </c>
      <c r="CO901" s="11">
        <f t="shared" si="1447"/>
        <v>0</v>
      </c>
      <c r="CP901" s="13">
        <f t="shared" si="1482"/>
        <v>0</v>
      </c>
      <c r="CQ901" s="11">
        <f t="shared" si="1402"/>
        <v>0</v>
      </c>
      <c r="CR901" s="57">
        <f t="shared" si="1403"/>
        <v>0</v>
      </c>
      <c r="CS901" s="57">
        <f t="shared" si="1404"/>
        <v>0</v>
      </c>
      <c r="CT901" s="57">
        <f t="shared" si="1500"/>
        <v>0</v>
      </c>
      <c r="CU901" s="24" t="str">
        <f t="shared" si="1448"/>
        <v/>
      </c>
      <c r="CV901" s="24" t="str">
        <f t="shared" si="1449"/>
        <v/>
      </c>
      <c r="CW901" s="24" t="str">
        <f t="shared" si="1450"/>
        <v/>
      </c>
      <c r="CX901" s="24" t="str">
        <f t="shared" si="1451"/>
        <v/>
      </c>
      <c r="CY901" s="24" t="str">
        <f t="shared" si="1452"/>
        <v/>
      </c>
      <c r="CZ901" s="24" t="str">
        <f t="shared" si="1453"/>
        <v/>
      </c>
      <c r="DA901" s="24" t="str">
        <f t="shared" si="1454"/>
        <v/>
      </c>
      <c r="DB901" s="24" t="str">
        <f t="shared" si="1455"/>
        <v/>
      </c>
      <c r="DC901" s="24" t="str">
        <f t="shared" si="1456"/>
        <v/>
      </c>
      <c r="DD901" s="24" t="str">
        <f t="shared" si="1457"/>
        <v/>
      </c>
      <c r="DE901" s="24" t="str">
        <f t="shared" si="1458"/>
        <v/>
      </c>
      <c r="DF901" s="24" t="str">
        <f t="shared" si="1459"/>
        <v/>
      </c>
      <c r="DG901" s="24" t="str">
        <f t="shared" si="1460"/>
        <v/>
      </c>
      <c r="DJ901" s="39"/>
      <c r="EA901" s="7"/>
    </row>
    <row r="902" spans="2:131" x14ac:dyDescent="0.2">
      <c r="B902" s="61" t="str">
        <f t="shared" ref="B902:B965" si="1503">IF(A902="","",IF(AND(U903="",AL903=""),"DB",U903&amp;V903&amp;W903&amp;X903&amp;Y903&amp;Z903&amp;AL903&amp;AM903&amp;AN903&amp;AO903&amp;AP903&amp;AQ903&amp;AR903))</f>
        <v/>
      </c>
      <c r="C902" s="7" t="str">
        <f t="shared" si="1493"/>
        <v/>
      </c>
      <c r="D902" s="60">
        <f t="shared" ref="D902:D965" si="1504">CP902</f>
        <v>0</v>
      </c>
      <c r="E902" s="7" t="str">
        <f t="shared" ref="E902:E965" si="1505">CU903&amp;CV903&amp;CW903&amp;CX903&amp;CY903&amp;CZ903&amp;DA903&amp;DB903&amp;DC903&amp;DD903&amp;DE903&amp;DF903&amp;DG903</f>
        <v/>
      </c>
      <c r="F902" s="72" t="str">
        <f t="shared" si="1501"/>
        <v/>
      </c>
      <c r="G902" s="108" t="str">
        <f t="shared" si="1502"/>
        <v/>
      </c>
      <c r="H902" s="112">
        <f t="shared" si="1494"/>
        <v>0</v>
      </c>
      <c r="I902" s="112">
        <f t="shared" si="1495"/>
        <v>0</v>
      </c>
      <c r="J902" s="112">
        <f t="shared" si="1496"/>
        <v>0</v>
      </c>
      <c r="K902" s="112">
        <f t="shared" si="1497"/>
        <v>0</v>
      </c>
      <c r="L902" s="112">
        <f t="shared" si="1498"/>
        <v>0</v>
      </c>
      <c r="M902" s="112">
        <f t="shared" si="1499"/>
        <v>0</v>
      </c>
      <c r="N902" s="60"/>
      <c r="O902" s="61"/>
      <c r="P902" s="61"/>
      <c r="Q902" s="61"/>
      <c r="R902" s="61"/>
      <c r="S902" s="7"/>
      <c r="T902" s="67">
        <f t="shared" si="1461"/>
        <v>1</v>
      </c>
      <c r="U902" s="76" t="str">
        <f t="shared" si="1462"/>
        <v/>
      </c>
      <c r="V902" s="76" t="str">
        <f t="shared" si="1463"/>
        <v/>
      </c>
      <c r="W902" s="76" t="str">
        <f t="shared" si="1464"/>
        <v/>
      </c>
      <c r="X902" s="76" t="str">
        <f t="shared" si="1465"/>
        <v/>
      </c>
      <c r="Y902" s="76" t="str">
        <f t="shared" si="1466"/>
        <v/>
      </c>
      <c r="Z902" s="76" t="str">
        <f t="shared" si="1467"/>
        <v/>
      </c>
      <c r="AA902" s="131" t="b">
        <f t="shared" si="1405"/>
        <v>0</v>
      </c>
      <c r="AB902" s="131" t="b">
        <f t="shared" si="1406"/>
        <v>0</v>
      </c>
      <c r="AC902" s="131" t="b">
        <f t="shared" si="1407"/>
        <v>0</v>
      </c>
      <c r="AD902" s="131" t="b">
        <f t="shared" si="1408"/>
        <v>0</v>
      </c>
      <c r="AE902" s="131" t="b">
        <f t="shared" si="1409"/>
        <v>0</v>
      </c>
      <c r="AF902" s="131" t="b">
        <f t="shared" si="1410"/>
        <v>0</v>
      </c>
      <c r="AG902" s="131">
        <f t="shared" si="1483"/>
        <v>0</v>
      </c>
      <c r="AH902" s="131">
        <f t="shared" si="1489"/>
        <v>1</v>
      </c>
      <c r="AI902" s="13">
        <f t="shared" si="1411"/>
        <v>0</v>
      </c>
      <c r="AJ902" s="11">
        <f t="shared" si="1468"/>
        <v>0</v>
      </c>
      <c r="AK902" s="67">
        <f t="shared" si="1469"/>
        <v>1</v>
      </c>
      <c r="AL902" s="118" t="str">
        <f t="shared" si="1470"/>
        <v/>
      </c>
      <c r="AM902" s="118" t="str">
        <f t="shared" si="1471"/>
        <v/>
      </c>
      <c r="AN902" s="118" t="str">
        <f t="shared" si="1472"/>
        <v/>
      </c>
      <c r="AO902" s="118" t="str">
        <f t="shared" si="1473"/>
        <v/>
      </c>
      <c r="AP902" s="118" t="str">
        <f t="shared" si="1474"/>
        <v/>
      </c>
      <c r="AQ902" s="118" t="str">
        <f t="shared" si="1475"/>
        <v/>
      </c>
      <c r="AR902" s="118" t="str">
        <f t="shared" si="1476"/>
        <v/>
      </c>
      <c r="AS902" s="60" t="b">
        <f t="shared" si="1412"/>
        <v>0</v>
      </c>
      <c r="AT902" s="60" t="b">
        <f t="shared" si="1413"/>
        <v>0</v>
      </c>
      <c r="AU902" s="60" t="b">
        <f t="shared" si="1414"/>
        <v>0</v>
      </c>
      <c r="AV902" s="60" t="b">
        <f t="shared" si="1415"/>
        <v>0</v>
      </c>
      <c r="AW902" s="60" t="b">
        <f t="shared" si="1416"/>
        <v>0</v>
      </c>
      <c r="AX902" s="60" t="b">
        <f t="shared" si="1417"/>
        <v>0</v>
      </c>
      <c r="AY902" s="60" t="b">
        <f t="shared" si="1418"/>
        <v>0</v>
      </c>
      <c r="AZ902" s="131">
        <f t="shared" si="1484"/>
        <v>0</v>
      </c>
      <c r="BA902" s="131">
        <f t="shared" si="1490"/>
        <v>1</v>
      </c>
      <c r="BB902" s="13">
        <f t="shared" si="1477"/>
        <v>0</v>
      </c>
      <c r="BC902" s="11">
        <f t="shared" si="1419"/>
        <v>0</v>
      </c>
      <c r="BD902" s="67">
        <f t="shared" si="1478"/>
        <v>1</v>
      </c>
      <c r="BE902" s="76" t="str">
        <f t="shared" si="1420"/>
        <v/>
      </c>
      <c r="BF902" s="76" t="str">
        <f t="shared" si="1421"/>
        <v/>
      </c>
      <c r="BG902" s="76" t="str">
        <f t="shared" si="1422"/>
        <v/>
      </c>
      <c r="BH902" s="76" t="str">
        <f t="shared" si="1423"/>
        <v/>
      </c>
      <c r="BI902" s="76" t="str">
        <f t="shared" si="1424"/>
        <v/>
      </c>
      <c r="BJ902" s="76" t="str">
        <f t="shared" si="1425"/>
        <v/>
      </c>
      <c r="BK902" s="131" t="b">
        <f t="shared" si="1426"/>
        <v>0</v>
      </c>
      <c r="BL902" s="131" t="b">
        <f t="shared" si="1427"/>
        <v>0</v>
      </c>
      <c r="BM902" s="131" t="b">
        <f t="shared" si="1428"/>
        <v>0</v>
      </c>
      <c r="BN902" s="131" t="b">
        <f t="shared" si="1429"/>
        <v>0</v>
      </c>
      <c r="BO902" s="131" t="b">
        <f t="shared" si="1430"/>
        <v>0</v>
      </c>
      <c r="BP902" s="131" t="b">
        <f t="shared" si="1431"/>
        <v>0</v>
      </c>
      <c r="BQ902" s="131">
        <f t="shared" si="1485"/>
        <v>0</v>
      </c>
      <c r="BR902" s="131">
        <f t="shared" si="1491"/>
        <v>1</v>
      </c>
      <c r="BS902" s="92">
        <f t="shared" si="1486"/>
        <v>0</v>
      </c>
      <c r="BT902" s="13">
        <f t="shared" si="1432"/>
        <v>0</v>
      </c>
      <c r="BU902" s="11">
        <f t="shared" si="1479"/>
        <v>0</v>
      </c>
      <c r="BV902" s="67">
        <f t="shared" si="1480"/>
        <v>1</v>
      </c>
      <c r="BW902" s="118" t="str">
        <f t="shared" si="1433"/>
        <v/>
      </c>
      <c r="BX902" s="118" t="str">
        <f t="shared" si="1434"/>
        <v/>
      </c>
      <c r="BY902" s="118" t="str">
        <f t="shared" si="1435"/>
        <v/>
      </c>
      <c r="BZ902" s="118" t="str">
        <f t="shared" si="1436"/>
        <v/>
      </c>
      <c r="CA902" s="118" t="str">
        <f t="shared" si="1437"/>
        <v/>
      </c>
      <c r="CB902" s="118" t="str">
        <f t="shared" si="1438"/>
        <v/>
      </c>
      <c r="CC902" s="118" t="str">
        <f t="shared" si="1439"/>
        <v/>
      </c>
      <c r="CD902" s="60" t="b">
        <f t="shared" si="1440"/>
        <v>0</v>
      </c>
      <c r="CE902" s="60" t="b">
        <f t="shared" si="1441"/>
        <v>0</v>
      </c>
      <c r="CF902" s="60" t="b">
        <f t="shared" si="1442"/>
        <v>0</v>
      </c>
      <c r="CG902" s="60" t="b">
        <f t="shared" si="1443"/>
        <v>0</v>
      </c>
      <c r="CH902" s="60" t="b">
        <f t="shared" si="1444"/>
        <v>0</v>
      </c>
      <c r="CI902" s="60" t="b">
        <f t="shared" si="1445"/>
        <v>0</v>
      </c>
      <c r="CJ902" s="60" t="b">
        <f t="shared" si="1446"/>
        <v>0</v>
      </c>
      <c r="CK902" s="131">
        <f t="shared" si="1487"/>
        <v>0</v>
      </c>
      <c r="CL902" s="131">
        <f t="shared" si="1492"/>
        <v>1</v>
      </c>
      <c r="CM902" s="92">
        <f t="shared" si="1488"/>
        <v>0</v>
      </c>
      <c r="CN902" s="13">
        <f t="shared" si="1481"/>
        <v>0</v>
      </c>
      <c r="CO902" s="11">
        <f t="shared" si="1447"/>
        <v>0</v>
      </c>
      <c r="CP902" s="13">
        <f t="shared" si="1482"/>
        <v>0</v>
      </c>
      <c r="CQ902" s="11">
        <f t="shared" ref="CQ902:CQ965" si="1506">IF(A902&lt;&gt;"",CP902+CQ901,0)</f>
        <v>0</v>
      </c>
      <c r="CR902" s="57">
        <f t="shared" ref="CR902:CR965" si="1507">IF($A902&lt;&gt;"",IF(CR901&gt;0,CR901,IF(CQ902&gt;=$BB$1,"Profit Target",0)),0)</f>
        <v>0</v>
      </c>
      <c r="CS902" s="57">
        <f t="shared" ref="CS902:CS965" si="1508">IF($A902&lt;&gt;"",IF(CS901&lt;&gt;0,CS901,IF(CQ902&lt;=$BB$2,"Stop Loss",0)),0)</f>
        <v>0</v>
      </c>
      <c r="CT902" s="57">
        <f t="shared" si="1500"/>
        <v>0</v>
      </c>
      <c r="CU902" s="24" t="str">
        <f t="shared" si="1448"/>
        <v/>
      </c>
      <c r="CV902" s="24" t="str">
        <f t="shared" si="1449"/>
        <v/>
      </c>
      <c r="CW902" s="24" t="str">
        <f t="shared" si="1450"/>
        <v/>
      </c>
      <c r="CX902" s="24" t="str">
        <f t="shared" si="1451"/>
        <v/>
      </c>
      <c r="CY902" s="24" t="str">
        <f t="shared" si="1452"/>
        <v/>
      </c>
      <c r="CZ902" s="24" t="str">
        <f t="shared" si="1453"/>
        <v/>
      </c>
      <c r="DA902" s="24" t="str">
        <f t="shared" si="1454"/>
        <v/>
      </c>
      <c r="DB902" s="24" t="str">
        <f t="shared" si="1455"/>
        <v/>
      </c>
      <c r="DC902" s="24" t="str">
        <f t="shared" si="1456"/>
        <v/>
      </c>
      <c r="DD902" s="24" t="str">
        <f t="shared" si="1457"/>
        <v/>
      </c>
      <c r="DE902" s="24" t="str">
        <f t="shared" si="1458"/>
        <v/>
      </c>
      <c r="DF902" s="24" t="str">
        <f t="shared" si="1459"/>
        <v/>
      </c>
      <c r="DG902" s="24" t="str">
        <f t="shared" si="1460"/>
        <v/>
      </c>
      <c r="DJ902" s="39"/>
      <c r="EA902" s="7"/>
    </row>
    <row r="903" spans="2:131" x14ac:dyDescent="0.2">
      <c r="B903" s="61" t="str">
        <f t="shared" si="1503"/>
        <v/>
      </c>
      <c r="C903" s="7" t="str">
        <f t="shared" si="1493"/>
        <v/>
      </c>
      <c r="D903" s="60">
        <f t="shared" si="1504"/>
        <v>0</v>
      </c>
      <c r="E903" s="7" t="str">
        <f t="shared" si="1505"/>
        <v/>
      </c>
      <c r="F903" s="72" t="str">
        <f t="shared" si="1501"/>
        <v/>
      </c>
      <c r="G903" s="108" t="str">
        <f t="shared" si="1502"/>
        <v/>
      </c>
      <c r="H903" s="112">
        <f t="shared" si="1494"/>
        <v>0</v>
      </c>
      <c r="I903" s="112">
        <f t="shared" si="1495"/>
        <v>0</v>
      </c>
      <c r="J903" s="112">
        <f t="shared" si="1496"/>
        <v>0</v>
      </c>
      <c r="K903" s="112">
        <f t="shared" si="1497"/>
        <v>0</v>
      </c>
      <c r="L903" s="112">
        <f t="shared" si="1498"/>
        <v>0</v>
      </c>
      <c r="M903" s="112">
        <f t="shared" si="1499"/>
        <v>0</v>
      </c>
      <c r="N903" s="60"/>
      <c r="O903" s="61"/>
      <c r="P903" s="61"/>
      <c r="Q903" s="61"/>
      <c r="R903" s="61"/>
      <c r="S903" s="7"/>
      <c r="T903" s="67">
        <f t="shared" si="1461"/>
        <v>1</v>
      </c>
      <c r="U903" s="76" t="str">
        <f t="shared" si="1462"/>
        <v/>
      </c>
      <c r="V903" s="76" t="str">
        <f t="shared" si="1463"/>
        <v/>
      </c>
      <c r="W903" s="76" t="str">
        <f t="shared" si="1464"/>
        <v/>
      </c>
      <c r="X903" s="76" t="str">
        <f t="shared" si="1465"/>
        <v/>
      </c>
      <c r="Y903" s="76" t="str">
        <f t="shared" si="1466"/>
        <v/>
      </c>
      <c r="Z903" s="76" t="str">
        <f t="shared" si="1467"/>
        <v/>
      </c>
      <c r="AA903" s="131" t="b">
        <f t="shared" ref="AA903:AA966" si="1509">IF($A903&lt;&gt;"",IF(U903&lt;&gt;"",IF(ABS($A903)=ABS(LEFT(U903,2)),35*$T903,-1*$T903),0))</f>
        <v>0</v>
      </c>
      <c r="AB903" s="131" t="b">
        <f t="shared" ref="AB903:AB966" si="1510">IF($A903&lt;&gt;"",IF(V903&lt;&gt;"",IF(ABS($A903)=ABS(LEFT(V903,2)),35*$T903,-1*$T903),0))</f>
        <v>0</v>
      </c>
      <c r="AC903" s="131" t="b">
        <f t="shared" ref="AC903:AC966" si="1511">IF($A903&lt;&gt;"",IF(W903&lt;&gt;"",IF(ABS($A903)=ABS(LEFT(W903,2)),35*$T903,-1*$T903),0))</f>
        <v>0</v>
      </c>
      <c r="AD903" s="131" t="b">
        <f t="shared" ref="AD903:AD966" si="1512">IF($A903&lt;&gt;"",IF(X903&lt;&gt;"",IF(ABS($A903)=ABS(LEFT(X903,2)),35*$T903,-1*$T903),0))</f>
        <v>0</v>
      </c>
      <c r="AE903" s="131" t="b">
        <f t="shared" ref="AE903:AE966" si="1513">IF($A903&lt;&gt;"",IF(Y903&lt;&gt;"",IF(ABS($A903)=ABS(LEFT(Y903,2)),35*$T903,-1*$T903),0))</f>
        <v>0</v>
      </c>
      <c r="AF903" s="131" t="b">
        <f t="shared" ref="AF903:AF966" si="1514">IF($A903&lt;&gt;"",IF(Z903&lt;&gt;"",IF(ABS($A903)=ABS(LEFT(Z903,2)),35*$T903,-1*$T903),0))</f>
        <v>0</v>
      </c>
      <c r="AG903" s="131">
        <f t="shared" si="1483"/>
        <v>0</v>
      </c>
      <c r="AH903" s="131">
        <f t="shared" si="1489"/>
        <v>1</v>
      </c>
      <c r="AI903" s="13">
        <f t="shared" ref="AI903:AI966" si="1515">IF($A903&lt;&gt;"",IF(OR($CR902&lt;&gt;0,$CS902&lt;&gt;0),0,SUM(AA903:AF903)),0)</f>
        <v>0</v>
      </c>
      <c r="AJ903" s="11">
        <f t="shared" si="1468"/>
        <v>0</v>
      </c>
      <c r="AK903" s="67">
        <f t="shared" si="1469"/>
        <v>1</v>
      </c>
      <c r="AL903" s="118" t="str">
        <f t="shared" si="1470"/>
        <v/>
      </c>
      <c r="AM903" s="118" t="str">
        <f t="shared" si="1471"/>
        <v/>
      </c>
      <c r="AN903" s="118" t="str">
        <f t="shared" si="1472"/>
        <v/>
      </c>
      <c r="AO903" s="118" t="str">
        <f t="shared" si="1473"/>
        <v/>
      </c>
      <c r="AP903" s="118" t="str">
        <f t="shared" si="1474"/>
        <v/>
      </c>
      <c r="AQ903" s="118" t="str">
        <f t="shared" si="1475"/>
        <v/>
      </c>
      <c r="AR903" s="118" t="str">
        <f t="shared" si="1476"/>
        <v/>
      </c>
      <c r="AS903" s="60" t="b">
        <f t="shared" ref="AS903:AS966" si="1516">IF($A903&lt;&gt;"",IF(AL903&lt;&gt;"",IF(ABS($A903)=ABS(LEFT(AL903,2)),35*$AK903,-1*$AK903),0))</f>
        <v>0</v>
      </c>
      <c r="AT903" s="60" t="b">
        <f t="shared" ref="AT903:AT966" si="1517">IF($A903&lt;&gt;"",IF(AM903&lt;&gt;"",IF(ABS($A903)=ABS(LEFT(AM903,2)),35*$AK903,-1*$AK903),0))</f>
        <v>0</v>
      </c>
      <c r="AU903" s="60" t="b">
        <f t="shared" ref="AU903:AU966" si="1518">IF($A903&lt;&gt;"",IF(AN903&lt;&gt;"",IF(ABS($A903)=ABS(LEFT(AN903,2)),35*$AK903,-1*$AK903),0))</f>
        <v>0</v>
      </c>
      <c r="AV903" s="60" t="b">
        <f t="shared" ref="AV903:AV966" si="1519">IF($A903&lt;&gt;"",IF(AO903&lt;&gt;"",IF(ABS($A903)=ABS(LEFT(AO903,2)),35*$AK903,-1*$AK903),0))</f>
        <v>0</v>
      </c>
      <c r="AW903" s="60" t="b">
        <f t="shared" ref="AW903:AW966" si="1520">IF($A903&lt;&gt;"",IF(AP903&lt;&gt;"",IF(ABS($A903)=ABS(LEFT(AP903,2)),35*$AK903,-1*$AK903),0))</f>
        <v>0</v>
      </c>
      <c r="AX903" s="60" t="b">
        <f t="shared" ref="AX903:AX966" si="1521">IF($A903&lt;&gt;"",IF(AQ903&lt;&gt;"",IF(ABS($A903)=ABS(LEFT(AQ903,2)),35*$AK903,-1*$AK903),0))</f>
        <v>0</v>
      </c>
      <c r="AY903" s="60" t="b">
        <f t="shared" ref="AY903:AY966" si="1522">IF($A903&lt;&gt;"",IF(AR903&lt;&gt;"",IF(ABS($A903)=ABS(LEFT(AR903,2)),35*$AK903,-1*$AK903),0))</f>
        <v>0</v>
      </c>
      <c r="AZ903" s="131">
        <f t="shared" si="1484"/>
        <v>0</v>
      </c>
      <c r="BA903" s="131">
        <f t="shared" si="1490"/>
        <v>1</v>
      </c>
      <c r="BB903" s="13">
        <f t="shared" si="1477"/>
        <v>0</v>
      </c>
      <c r="BC903" s="11">
        <f t="shared" ref="BC903:BC966" si="1523">IF(A903&lt;&gt;"",BB903+BC902,0)</f>
        <v>0</v>
      </c>
      <c r="BD903" s="67">
        <f t="shared" si="1478"/>
        <v>1</v>
      </c>
      <c r="BE903" s="76" t="str">
        <f t="shared" ref="BE903:BE966" si="1524">IF($A902&lt;&gt;"",IF(OR($CR902&lt;&gt;0,$CS902&lt;&gt;0,$AJ902&gt;0),"",IF(AND($H901=1,$H902=2),"01,",IF(AND($I901=1,$I902=2),"21,",IF(AND($J901=1,$J902=2),"03,",IF(BE902&lt;&gt;"",BE902,""))))),"")</f>
        <v/>
      </c>
      <c r="BF903" s="76" t="str">
        <f t="shared" ref="BF903:BF966" si="1525">IF($A902&lt;&gt;"",IF(OR($CR902&lt;&gt;0,$CS902&lt;&gt;0,$AJ902&gt;0),"",IF(AND($H901=1,$H902=2),"12,",IF(AND($I901=1,$I902=2),"23,",IF(AND($J901=1,$J902=2),"30,",IF(BF902&lt;&gt;"",BF902,""))))),"")</f>
        <v/>
      </c>
      <c r="BG903" s="76" t="str">
        <f t="shared" ref="BG903:BG966" si="1526">IF($A902&lt;&gt;"",IF(OR($CR902&lt;&gt;0,$CS902&lt;&gt;0,$AJ902&gt;0),"",IF(AND($H901=1,$H902=2),"14,",IF(AND($I901=1,$I902=2),"25,",IF(AND($J901=1,$J902=2),"32,",IF(BG902&lt;&gt;"",BG902,""))))),"")</f>
        <v/>
      </c>
      <c r="BH903" s="76" t="str">
        <f t="shared" ref="BH903:BH966" si="1527">IF($A902&lt;&gt;"",IF(OR($CR902&lt;&gt;0,$CS902&lt;&gt;0,$AJ902&gt;0),"",IF(AND($H901=1,$H902=2),"16,",IF(AND($I901=1,$I902=2),"27,",IF(AND($J901=1,$J902=2),"34,",IF(BH902&lt;&gt;"",BH902,""))))),"")</f>
        <v/>
      </c>
      <c r="BI903" s="76" t="str">
        <f t="shared" ref="BI903:BI966" si="1528">IF($A902&lt;&gt;"",IF(OR($CR902&lt;&gt;0,$CS902&lt;&gt;0,$AJ902&gt;0),"",IF(AND($H901=1,$H902=2),"18,",IF(AND($I901=1,$I902=2),"",IF(AND($J901=1,$J902=2),"36,",IF(BI902&lt;&gt;"",BI902,""))))),"")</f>
        <v/>
      </c>
      <c r="BJ903" s="76" t="str">
        <f t="shared" ref="BJ903:BJ966" si="1529">IF($A902&lt;&gt;"",IF(OR($CR902&lt;&gt;0,$CS902&lt;&gt;0,$AJ902&gt;0),"",IF(AND($H901=1,$H902=2),"19,",IF(AND($I901=1,$I902=2),"",IF(AND($J901=1,$J902=2),"",IF(BJ902&lt;&gt;"",BJ902,""))))),"")</f>
        <v/>
      </c>
      <c r="BK903" s="131" t="b">
        <f t="shared" ref="BK903:BK966" si="1530">IF($A903&lt;&gt;"",IF(BE903&lt;&gt;"",IF(ABS($A903)=ABS(LEFT(BE903,2)),35*$T903,-1*$T903),0))</f>
        <v>0</v>
      </c>
      <c r="BL903" s="131" t="b">
        <f t="shared" ref="BL903:BL966" si="1531">IF($A903&lt;&gt;"",IF(BF903&lt;&gt;"",IF(ABS($A903)=ABS(LEFT(BF903,2)),35*$T903,-1*$T903),0))</f>
        <v>0</v>
      </c>
      <c r="BM903" s="131" t="b">
        <f t="shared" ref="BM903:BM966" si="1532">IF($A903&lt;&gt;"",IF(BG903&lt;&gt;"",IF(ABS($A903)=ABS(LEFT(BG903,2)),35*$T903,-1*$T903),0))</f>
        <v>0</v>
      </c>
      <c r="BN903" s="131" t="b">
        <f t="shared" ref="BN903:BN966" si="1533">IF($A903&lt;&gt;"",IF(BH903&lt;&gt;"",IF(ABS($A903)=ABS(LEFT(BH903,2)),35*$T903,-1*$T903),0))</f>
        <v>0</v>
      </c>
      <c r="BO903" s="131" t="b">
        <f t="shared" ref="BO903:BO966" si="1534">IF($A903&lt;&gt;"",IF(BI903&lt;&gt;"",IF(ABS($A903)=ABS(LEFT(BI903,2)),35*$T903,-1*$T903),0))</f>
        <v>0</v>
      </c>
      <c r="BP903" s="131" t="b">
        <f t="shared" ref="BP903:BP966" si="1535">IF($A903&lt;&gt;"",IF(BJ903&lt;&gt;"",IF(ABS($A903)=ABS(LEFT(BJ903,2)),35*$T903,-1*$T903),0))</f>
        <v>0</v>
      </c>
      <c r="BQ903" s="131">
        <f t="shared" si="1485"/>
        <v>0</v>
      </c>
      <c r="BR903" s="131">
        <f t="shared" si="1491"/>
        <v>1</v>
      </c>
      <c r="BS903" s="92">
        <f t="shared" si="1486"/>
        <v>0</v>
      </c>
      <c r="BT903" s="13">
        <f t="shared" ref="BT903:BT966" si="1536">IF($A903&lt;&gt;"",IF(OR($CR902&lt;&gt;0,$CS902&lt;&gt;0),0,SUM(BK903:BP903)),0)</f>
        <v>0</v>
      </c>
      <c r="BU903" s="11">
        <f t="shared" si="1479"/>
        <v>0</v>
      </c>
      <c r="BV903" s="67">
        <f t="shared" si="1480"/>
        <v>1</v>
      </c>
      <c r="BW903" s="118" t="str">
        <f t="shared" ref="BW903:BW966" si="1537">IF($A902&lt;&gt;"",IF(OR($CR902&lt;&gt;0,$CS902&lt;&gt;0,$BC902&gt;0),"",IF(AND($K901=1,$K902=2),"10,",IF(AND($L901=1,$L902=2),"02,",IF(AND($M901=1,$M902=2),"31,",IF(BW902&lt;&gt;"",BW902,""))))),"")</f>
        <v/>
      </c>
      <c r="BX903" s="118" t="str">
        <f t="shared" ref="BX903:BX966" si="1538">IF($A902&lt;&gt;"",IF(OR($CR902&lt;&gt;0,$CS902&lt;&gt;0,$BC902&gt;0),"",IF(AND($K901=1,$K902=2),"11,",IF(AND($L901=1,$L902=2),"20,",IF(AND($M901=1,$M902=2),"33,",IF(BX902&lt;&gt;"",BX902,""))))),"")</f>
        <v/>
      </c>
      <c r="BY903" s="118" t="str">
        <f t="shared" ref="BY903:BY966" si="1539">IF($A902&lt;&gt;"",IF(OR($CR902&lt;&gt;0,$CS902&lt;&gt;0,$BC902&gt;0),"",IF(AND($K901=1,$K902=2),"13,",IF(AND($L901=1,$L902=2),"23,",IF(AND($M901=1,$M902=2),"35,",IF(BY902&lt;&gt;"",BY902,""))))),"")</f>
        <v/>
      </c>
      <c r="BZ903" s="118" t="str">
        <f t="shared" ref="BZ903:BZ966" si="1540">IF($A902&lt;&gt;"",IF(OR($CR902&lt;&gt;0,$CS902&lt;&gt;0,$BC902&gt;0),"",IF(AND($K901=1,$K902=2),"15,",IF(AND($L901=1,$L902=2),"24,",IF(AND($M901=1,$M902=2),"",IF(BZ902&lt;&gt;"",BZ902,""))))),"")</f>
        <v/>
      </c>
      <c r="CA903" s="118" t="str">
        <f t="shared" ref="CA903:CA966" si="1541">IF($A902&lt;&gt;"",IF(OR($CR902&lt;&gt;0,$CS902&lt;&gt;0,$BC902&gt;0),"",IF(AND($K901=1,$K902=2),"17,",IF(AND($L901=1,$L902=2),"26,",IF(AND($M901=1,$M902=2),"",IF(CA902&lt;&gt;"",CA902,""))))),"")</f>
        <v/>
      </c>
      <c r="CB903" s="118" t="str">
        <f t="shared" ref="CB903:CB966" si="1542">IF($A902&lt;&gt;"",IF(OR($CR902&lt;&gt;0,$CS902&lt;&gt;0,$BC902&gt;0),"",IF(AND($K901=1,$K902=2),"",IF(AND($L901=1,$L902=2),"28,",IF(AND($M901=1,$M902=2),"",IF(CB902&lt;&gt;"",CB902,""))))),"")</f>
        <v/>
      </c>
      <c r="CC903" s="118" t="str">
        <f t="shared" ref="CC903:CC966" si="1543">IF($A902&lt;&gt;"",IF(OR($CR902&lt;&gt;0,$CS902&lt;&gt;0,$BC902&gt;0),"",IF(AND($K901=1,$K902=2),"",IF(AND($L901=1,$L902=2),"29,",IF(AND($M901=1,$M902=2),"",IF(CC902&lt;&gt;"",CC902,""))))),"")</f>
        <v/>
      </c>
      <c r="CD903" s="60" t="b">
        <f t="shared" ref="CD903:CD966" si="1544">IF($A903&lt;&gt;"",IF(BW903&lt;&gt;"",IF(ABS($A903)=ABS(LEFT(BW903,2)),35*$AK903,-1*$AK903),0))</f>
        <v>0</v>
      </c>
      <c r="CE903" s="60" t="b">
        <f t="shared" ref="CE903:CE966" si="1545">IF($A903&lt;&gt;"",IF(BX903&lt;&gt;"",IF(ABS($A903)=ABS(LEFT(BX903,2)),35*$AK903,-1*$AK903),0))</f>
        <v>0</v>
      </c>
      <c r="CF903" s="60" t="b">
        <f t="shared" ref="CF903:CF966" si="1546">IF($A903&lt;&gt;"",IF(BY903&lt;&gt;"",IF(ABS($A903)=ABS(LEFT(BY903,2)),35*$AK903,-1*$AK903),0))</f>
        <v>0</v>
      </c>
      <c r="CG903" s="60" t="b">
        <f t="shared" ref="CG903:CG966" si="1547">IF($A903&lt;&gt;"",IF(BZ903&lt;&gt;"",IF(ABS($A903)=ABS(LEFT(BZ903,2)),35*$AK903,-1*$AK903),0))</f>
        <v>0</v>
      </c>
      <c r="CH903" s="60" t="b">
        <f t="shared" ref="CH903:CH966" si="1548">IF($A903&lt;&gt;"",IF(CA903&lt;&gt;"",IF(ABS($A903)=ABS(LEFT(CA903,2)),35*$AK903,-1*$AK903),0))</f>
        <v>0</v>
      </c>
      <c r="CI903" s="60" t="b">
        <f t="shared" ref="CI903:CI966" si="1549">IF($A903&lt;&gt;"",IF(CB903&lt;&gt;"",IF(ABS($A903)=ABS(LEFT(CB903,2)),35*$AK903,-1*$AK903),0))</f>
        <v>0</v>
      </c>
      <c r="CJ903" s="60" t="b">
        <f t="shared" ref="CJ903:CJ966" si="1550">IF($A903&lt;&gt;"",IF(CC903&lt;&gt;"",IF(ABS($A903)=ABS(LEFT(CC903,2)),35*$AK903,-1*$AK903),0))</f>
        <v>0</v>
      </c>
      <c r="CK903" s="131">
        <f t="shared" si="1487"/>
        <v>0</v>
      </c>
      <c r="CL903" s="131">
        <f t="shared" si="1492"/>
        <v>1</v>
      </c>
      <c r="CM903" s="92">
        <f t="shared" si="1488"/>
        <v>0</v>
      </c>
      <c r="CN903" s="13">
        <f t="shared" si="1481"/>
        <v>0</v>
      </c>
      <c r="CO903" s="11">
        <f t="shared" ref="CO903:CO966" si="1551">IF(AK903&lt;&gt;"",CN903+CO902,0)</f>
        <v>0</v>
      </c>
      <c r="CP903" s="13">
        <f t="shared" si="1482"/>
        <v>0</v>
      </c>
      <c r="CQ903" s="11">
        <f t="shared" si="1506"/>
        <v>0</v>
      </c>
      <c r="CR903" s="57">
        <f t="shared" si="1507"/>
        <v>0</v>
      </c>
      <c r="CS903" s="57">
        <f t="shared" si="1508"/>
        <v>0</v>
      </c>
      <c r="CT903" s="57">
        <f t="shared" si="1500"/>
        <v>0</v>
      </c>
      <c r="CU903" s="24" t="str">
        <f t="shared" ref="CU903:CU966" si="1552">IF(U903&lt;&gt;"",$T903&amp;",","")</f>
        <v/>
      </c>
      <c r="CV903" s="24" t="str">
        <f t="shared" ref="CV903:CV966" si="1553">IF(V903&lt;&gt;"",$T903&amp;",","")</f>
        <v/>
      </c>
      <c r="CW903" s="24" t="str">
        <f t="shared" ref="CW903:CW966" si="1554">IF(W903&lt;&gt;"",$T903&amp;",","")</f>
        <v/>
      </c>
      <c r="CX903" s="24" t="str">
        <f t="shared" ref="CX903:CX966" si="1555">IF(X903&lt;&gt;"",$T903&amp;",","")</f>
        <v/>
      </c>
      <c r="CY903" s="24" t="str">
        <f t="shared" ref="CY903:CY966" si="1556">IF(Y903&lt;&gt;"",$T903&amp;",","")</f>
        <v/>
      </c>
      <c r="CZ903" s="24" t="str">
        <f t="shared" ref="CZ903:CZ966" si="1557">IF(Z903&lt;&gt;"",$T903&amp;",","")</f>
        <v/>
      </c>
      <c r="DA903" s="24" t="str">
        <f t="shared" ref="DA903:DA966" si="1558">IF(AL903&lt;&gt;"",$AK903&amp;",","")</f>
        <v/>
      </c>
      <c r="DB903" s="24" t="str">
        <f t="shared" ref="DB903:DB966" si="1559">IF(AM903&lt;&gt;"",$AK903&amp;",","")</f>
        <v/>
      </c>
      <c r="DC903" s="24" t="str">
        <f t="shared" ref="DC903:DC966" si="1560">IF(AN903&lt;&gt;"",$AK903&amp;",","")</f>
        <v/>
      </c>
      <c r="DD903" s="24" t="str">
        <f t="shared" ref="DD903:DD966" si="1561">IF(AO903&lt;&gt;"",$AK903&amp;",","")</f>
        <v/>
      </c>
      <c r="DE903" s="24" t="str">
        <f t="shared" ref="DE903:DE966" si="1562">IF(AP903&lt;&gt;"",$AK903&amp;",","")</f>
        <v/>
      </c>
      <c r="DF903" s="24" t="str">
        <f t="shared" ref="DF903:DF966" si="1563">IF(AQ903&lt;&gt;"",$AK903&amp;",","")</f>
        <v/>
      </c>
      <c r="DG903" s="24" t="str">
        <f t="shared" ref="DG903:DG966" si="1564">IF(AR903&lt;&gt;"",$AK903&amp;",","")</f>
        <v/>
      </c>
      <c r="DJ903" s="39"/>
      <c r="EA903" s="7"/>
    </row>
    <row r="904" spans="2:131" x14ac:dyDescent="0.2">
      <c r="B904" s="61" t="str">
        <f t="shared" si="1503"/>
        <v/>
      </c>
      <c r="C904" s="7" t="str">
        <f t="shared" si="1493"/>
        <v/>
      </c>
      <c r="D904" s="60">
        <f t="shared" si="1504"/>
        <v>0</v>
      </c>
      <c r="E904" s="7" t="str">
        <f t="shared" si="1505"/>
        <v/>
      </c>
      <c r="F904" s="72" t="str">
        <f t="shared" si="1501"/>
        <v/>
      </c>
      <c r="G904" s="108" t="str">
        <f t="shared" si="1502"/>
        <v/>
      </c>
      <c r="H904" s="112">
        <f t="shared" si="1494"/>
        <v>0</v>
      </c>
      <c r="I904" s="112">
        <f t="shared" si="1495"/>
        <v>0</v>
      </c>
      <c r="J904" s="112">
        <f t="shared" si="1496"/>
        <v>0</v>
      </c>
      <c r="K904" s="112">
        <f t="shared" si="1497"/>
        <v>0</v>
      </c>
      <c r="L904" s="112">
        <f t="shared" si="1498"/>
        <v>0</v>
      </c>
      <c r="M904" s="112">
        <f t="shared" si="1499"/>
        <v>0</v>
      </c>
      <c r="N904" s="60"/>
      <c r="O904" s="61"/>
      <c r="P904" s="61"/>
      <c r="Q904" s="61"/>
      <c r="R904" s="61"/>
      <c r="S904" s="7"/>
      <c r="T904" s="67">
        <f t="shared" ref="T904:T967" si="1565">AH903</f>
        <v>1</v>
      </c>
      <c r="U904" s="76" t="str">
        <f t="shared" ref="U904:U967" si="1566">IF($A903&lt;&gt;"",IF(OR($CR903&lt;&gt;0,$CS903&lt;&gt;0,$AI903&gt;0),"",IF(AND($H902=1,$H903=2),"01,",IF(AND($I902=1,$I903=2),"21,",IF(AND($J902=1,$J903=2),"03,",IF(U903&lt;&gt;"",U903,""))))),"")</f>
        <v/>
      </c>
      <c r="V904" s="76" t="str">
        <f t="shared" ref="V904:V967" si="1567">IF($A903&lt;&gt;"",IF(OR($CR903&lt;&gt;0,$CS903&lt;&gt;0,$AI903&gt;0),"",IF(AND($H902=1,$H903=2),"12,",IF(AND($I902=1,$I903=2),"23,",IF(AND($J902=1,$J903=2),"30,",IF(V903&lt;&gt;"",V903,""))))),"")</f>
        <v/>
      </c>
      <c r="W904" s="76" t="str">
        <f t="shared" ref="W904:W967" si="1568">IF($A903&lt;&gt;"",IF(OR($CR903&lt;&gt;0,$CS903&lt;&gt;0,$AI903&gt;0),"",IF(AND($H902=1,$H903=2),"14,",IF(AND($I902=1,$I903=2),"25,",IF(AND($J902=1,$J903=2),"32,",IF(W903&lt;&gt;"",W903,""))))),"")</f>
        <v/>
      </c>
      <c r="X904" s="76" t="str">
        <f t="shared" ref="X904:X967" si="1569">IF($A903&lt;&gt;"",IF(OR($CR903&lt;&gt;0,$CS903&lt;&gt;0,$AI903&gt;0),"",IF(AND($H902=1,$H903=2),"16,",IF(AND($I902=1,$I903=2),"27,",IF(AND($J902=1,$J903=2),"34,",IF(X903&lt;&gt;"",X903,""))))),"")</f>
        <v/>
      </c>
      <c r="Y904" s="76" t="str">
        <f t="shared" ref="Y904:Y967" si="1570">IF($A903&lt;&gt;"",IF(OR($CR903&lt;&gt;0,$CS903&lt;&gt;0,$AI903&gt;0),"",IF(AND($H902=1,$H903=2),"18,",IF(AND($I902=1,$I903=2),"",IF(AND($J902=1,$J903=2),"36,",IF(Y903&lt;&gt;"",Y903,""))))),"")</f>
        <v/>
      </c>
      <c r="Z904" s="76" t="str">
        <f t="shared" ref="Z904:Z967" si="1571">IF($A903&lt;&gt;"",IF(OR($CR903&lt;&gt;0,$CS903&lt;&gt;0,$AI903&gt;0),"",IF(AND($H902=1,$H903=2),"19,",IF(AND($I902=1,$I903=2),"",IF(AND($J902=1,$J903=2),"",IF(Z903&lt;&gt;"",Z903,""))))),"")</f>
        <v/>
      </c>
      <c r="AA904" s="131" t="b">
        <f t="shared" si="1509"/>
        <v>0</v>
      </c>
      <c r="AB904" s="131" t="b">
        <f t="shared" si="1510"/>
        <v>0</v>
      </c>
      <c r="AC904" s="131" t="b">
        <f t="shared" si="1511"/>
        <v>0</v>
      </c>
      <c r="AD904" s="131" t="b">
        <f t="shared" si="1512"/>
        <v>0</v>
      </c>
      <c r="AE904" s="131" t="b">
        <f t="shared" si="1513"/>
        <v>0</v>
      </c>
      <c r="AF904" s="131" t="b">
        <f t="shared" si="1514"/>
        <v>0</v>
      </c>
      <c r="AG904" s="131">
        <f t="shared" si="1483"/>
        <v>0</v>
      </c>
      <c r="AH904" s="131">
        <f t="shared" si="1489"/>
        <v>1</v>
      </c>
      <c r="AI904" s="13">
        <f t="shared" si="1515"/>
        <v>0</v>
      </c>
      <c r="AJ904" s="11">
        <f t="shared" ref="AJ904:AJ967" si="1572">IF(A904&lt;&gt;"",AI904+AJ903,0)</f>
        <v>0</v>
      </c>
      <c r="AK904" s="67">
        <f t="shared" ref="AK904:AK967" si="1573">BA903</f>
        <v>1</v>
      </c>
      <c r="AL904" s="118" t="str">
        <f t="shared" ref="AL904:AL967" si="1574">IF($A903&lt;&gt;"",IF(OR($CR903&lt;&gt;0,$CS903&lt;&gt;0,$BB903&gt;0),"",IF(AND($K902=1,$K903=2),"10,",IF(AND($L902=1,$L903=2),"02,",IF(AND($M902=1,$M903=2),"31,",IF(AL903&lt;&gt;"",AL903,""))))),"")</f>
        <v/>
      </c>
      <c r="AM904" s="118" t="str">
        <f t="shared" ref="AM904:AM967" si="1575">IF($A903&lt;&gt;"",IF(OR($CR903&lt;&gt;0,$CS903&lt;&gt;0,$BB903&gt;0),"",IF(AND($K902=1,$K903=2),"11,",IF(AND($L902=1,$L903=2),"20,",IF(AND($M902=1,$M903=2),"33,",IF(AM903&lt;&gt;"",AM903,""))))),"")</f>
        <v/>
      </c>
      <c r="AN904" s="118" t="str">
        <f t="shared" ref="AN904:AN967" si="1576">IF($A903&lt;&gt;"",IF(OR($CR903&lt;&gt;0,$CS903&lt;&gt;0,$BB903&gt;0),"",IF(AND($K902=1,$K903=2),"13,",IF(AND($L902=1,$L903=2),"22,",IF(AND($M902=1,$M903=2),"35,",IF(AN903&lt;&gt;"",AN903,""))))),"")</f>
        <v/>
      </c>
      <c r="AO904" s="118" t="str">
        <f t="shared" ref="AO904:AO967" si="1577">IF($A903&lt;&gt;"",IF(OR($CR903&lt;&gt;0,$CS903&lt;&gt;0,$BB903&gt;0),"",IF(AND($K902=1,$K903=2),"15,",IF(AND($L902=1,$L903=2),"24,",IF(AND($M902=1,$M903=2),"",IF(AO903&lt;&gt;"",AO903,""))))),"")</f>
        <v/>
      </c>
      <c r="AP904" s="118" t="str">
        <f t="shared" ref="AP904:AP967" si="1578">IF($A903&lt;&gt;"",IF(OR($CR903&lt;&gt;0,$CS903&lt;&gt;0,$BB903&gt;0),"",IF(AND($K902=1,$K903=2),"17,",IF(AND($L902=1,$L903=2),"26,",IF(AND($M902=1,$M903=2),"",IF(AP903&lt;&gt;"",AP903,""))))),"")</f>
        <v/>
      </c>
      <c r="AQ904" s="118" t="str">
        <f t="shared" ref="AQ904:AQ967" si="1579">IF($A903&lt;&gt;"",IF(OR($CR903&lt;&gt;0,$CS903&lt;&gt;0,$BB903&gt;0),"",IF(AND($K902=1,$K903=2),"",IF(AND($L902=1,$L903=2),"28,",IF(AND($M902=1,$M903=2),"",IF(AQ903&lt;&gt;"",AQ903,""))))),"")</f>
        <v/>
      </c>
      <c r="AR904" s="118" t="str">
        <f t="shared" ref="AR904:AR967" si="1580">IF($A903&lt;&gt;"",IF(OR($CR903&lt;&gt;0,$CS903&lt;&gt;0,$BB903&gt;0),"",IF(AND($K902=1,$K903=2),"",IF(AND($L902=1,$L903=2),"29,",IF(AND($M902=1,$M903=2),"",IF(AR903&lt;&gt;"",AR903,""))))),"")</f>
        <v/>
      </c>
      <c r="AS904" s="60" t="b">
        <f t="shared" si="1516"/>
        <v>0</v>
      </c>
      <c r="AT904" s="60" t="b">
        <f t="shared" si="1517"/>
        <v>0</v>
      </c>
      <c r="AU904" s="60" t="b">
        <f t="shared" si="1518"/>
        <v>0</v>
      </c>
      <c r="AV904" s="60" t="b">
        <f t="shared" si="1519"/>
        <v>0</v>
      </c>
      <c r="AW904" s="60" t="b">
        <f t="shared" si="1520"/>
        <v>0</v>
      </c>
      <c r="AX904" s="60" t="b">
        <f t="shared" si="1521"/>
        <v>0</v>
      </c>
      <c r="AY904" s="60" t="b">
        <f t="shared" si="1522"/>
        <v>0</v>
      </c>
      <c r="AZ904" s="131">
        <f t="shared" si="1484"/>
        <v>0</v>
      </c>
      <c r="BA904" s="131">
        <f t="shared" si="1490"/>
        <v>1</v>
      </c>
      <c r="BB904" s="13">
        <f t="shared" ref="BB904:BB967" si="1581">IF(A904&lt;&gt;"",IF(OR(CR903&lt;&gt;0,CS903&lt;&gt;0),0,SUM(AS904:AY904)),0)</f>
        <v>0</v>
      </c>
      <c r="BC904" s="11">
        <f t="shared" si="1523"/>
        <v>0</v>
      </c>
      <c r="BD904" s="67">
        <f t="shared" ref="BD904:BD967" si="1582">BR903</f>
        <v>1</v>
      </c>
      <c r="BE904" s="76" t="str">
        <f t="shared" si="1524"/>
        <v/>
      </c>
      <c r="BF904" s="76" t="str">
        <f t="shared" si="1525"/>
        <v/>
      </c>
      <c r="BG904" s="76" t="str">
        <f t="shared" si="1526"/>
        <v/>
      </c>
      <c r="BH904" s="76" t="str">
        <f t="shared" si="1527"/>
        <v/>
      </c>
      <c r="BI904" s="76" t="str">
        <f t="shared" si="1528"/>
        <v/>
      </c>
      <c r="BJ904" s="76" t="str">
        <f t="shared" si="1529"/>
        <v/>
      </c>
      <c r="BK904" s="131" t="b">
        <f t="shared" si="1530"/>
        <v>0</v>
      </c>
      <c r="BL904" s="131" t="b">
        <f t="shared" si="1531"/>
        <v>0</v>
      </c>
      <c r="BM904" s="131" t="b">
        <f t="shared" si="1532"/>
        <v>0</v>
      </c>
      <c r="BN904" s="131" t="b">
        <f t="shared" si="1533"/>
        <v>0</v>
      </c>
      <c r="BO904" s="131" t="b">
        <f t="shared" si="1534"/>
        <v>0</v>
      </c>
      <c r="BP904" s="131" t="b">
        <f t="shared" si="1535"/>
        <v>0</v>
      </c>
      <c r="BQ904" s="131">
        <f t="shared" si="1485"/>
        <v>0</v>
      </c>
      <c r="BR904" s="131">
        <f t="shared" si="1491"/>
        <v>1</v>
      </c>
      <c r="BS904" s="92">
        <f t="shared" si="1486"/>
        <v>0</v>
      </c>
      <c r="BT904" s="13">
        <f t="shared" si="1536"/>
        <v>0</v>
      </c>
      <c r="BU904" s="11">
        <f t="shared" ref="BU904:BU967" si="1583">IF(AK904&lt;&gt;"",BT904+BU903,0)</f>
        <v>0</v>
      </c>
      <c r="BV904" s="67">
        <f t="shared" ref="BV904:BV967" si="1584">CL903</f>
        <v>1</v>
      </c>
      <c r="BW904" s="118" t="str">
        <f t="shared" si="1537"/>
        <v/>
      </c>
      <c r="BX904" s="118" t="str">
        <f t="shared" si="1538"/>
        <v/>
      </c>
      <c r="BY904" s="118" t="str">
        <f t="shared" si="1539"/>
        <v/>
      </c>
      <c r="BZ904" s="118" t="str">
        <f t="shared" si="1540"/>
        <v/>
      </c>
      <c r="CA904" s="118" t="str">
        <f t="shared" si="1541"/>
        <v/>
      </c>
      <c r="CB904" s="118" t="str">
        <f t="shared" si="1542"/>
        <v/>
      </c>
      <c r="CC904" s="118" t="str">
        <f t="shared" si="1543"/>
        <v/>
      </c>
      <c r="CD904" s="60" t="b">
        <f t="shared" si="1544"/>
        <v>0</v>
      </c>
      <c r="CE904" s="60" t="b">
        <f t="shared" si="1545"/>
        <v>0</v>
      </c>
      <c r="CF904" s="60" t="b">
        <f t="shared" si="1546"/>
        <v>0</v>
      </c>
      <c r="CG904" s="60" t="b">
        <f t="shared" si="1547"/>
        <v>0</v>
      </c>
      <c r="CH904" s="60" t="b">
        <f t="shared" si="1548"/>
        <v>0</v>
      </c>
      <c r="CI904" s="60" t="b">
        <f t="shared" si="1549"/>
        <v>0</v>
      </c>
      <c r="CJ904" s="60" t="b">
        <f t="shared" si="1550"/>
        <v>0</v>
      </c>
      <c r="CK904" s="131">
        <f t="shared" si="1487"/>
        <v>0</v>
      </c>
      <c r="CL904" s="131">
        <f t="shared" si="1492"/>
        <v>1</v>
      </c>
      <c r="CM904" s="92">
        <f t="shared" si="1488"/>
        <v>0</v>
      </c>
      <c r="CN904" s="13">
        <f t="shared" ref="CN904:CN967" si="1585">IF(AK904&lt;&gt;"",IF(OR(EE903&lt;&gt;0,EF903&lt;&gt;0),0,SUM(CD904:CJ904)),0)</f>
        <v>0</v>
      </c>
      <c r="CO904" s="11">
        <f t="shared" si="1551"/>
        <v>0</v>
      </c>
      <c r="CP904" s="13">
        <f t="shared" ref="CP904:CP967" si="1586">IF(A904&lt;&gt;"",AI904+BB904,0)</f>
        <v>0</v>
      </c>
      <c r="CQ904" s="11">
        <f t="shared" si="1506"/>
        <v>0</v>
      </c>
      <c r="CR904" s="57">
        <f t="shared" si="1507"/>
        <v>0</v>
      </c>
      <c r="CS904" s="57">
        <f t="shared" si="1508"/>
        <v>0</v>
      </c>
      <c r="CT904" s="57">
        <f t="shared" si="1500"/>
        <v>0</v>
      </c>
      <c r="CU904" s="24" t="str">
        <f t="shared" si="1552"/>
        <v/>
      </c>
      <c r="CV904" s="24" t="str">
        <f t="shared" si="1553"/>
        <v/>
      </c>
      <c r="CW904" s="24" t="str">
        <f t="shared" si="1554"/>
        <v/>
      </c>
      <c r="CX904" s="24" t="str">
        <f t="shared" si="1555"/>
        <v/>
      </c>
      <c r="CY904" s="24" t="str">
        <f t="shared" si="1556"/>
        <v/>
      </c>
      <c r="CZ904" s="24" t="str">
        <f t="shared" si="1557"/>
        <v/>
      </c>
      <c r="DA904" s="24" t="str">
        <f t="shared" si="1558"/>
        <v/>
      </c>
      <c r="DB904" s="24" t="str">
        <f t="shared" si="1559"/>
        <v/>
      </c>
      <c r="DC904" s="24" t="str">
        <f t="shared" si="1560"/>
        <v/>
      </c>
      <c r="DD904" s="24" t="str">
        <f t="shared" si="1561"/>
        <v/>
      </c>
      <c r="DE904" s="24" t="str">
        <f t="shared" si="1562"/>
        <v/>
      </c>
      <c r="DF904" s="24" t="str">
        <f t="shared" si="1563"/>
        <v/>
      </c>
      <c r="DG904" s="24" t="str">
        <f t="shared" si="1564"/>
        <v/>
      </c>
      <c r="DJ904" s="39"/>
      <c r="EA904" s="7"/>
    </row>
    <row r="905" spans="2:131" x14ac:dyDescent="0.2">
      <c r="B905" s="61" t="str">
        <f t="shared" si="1503"/>
        <v/>
      </c>
      <c r="C905" s="7" t="str">
        <f t="shared" si="1493"/>
        <v/>
      </c>
      <c r="D905" s="60">
        <f t="shared" si="1504"/>
        <v>0</v>
      </c>
      <c r="E905" s="7" t="str">
        <f t="shared" si="1505"/>
        <v/>
      </c>
      <c r="F905" s="72" t="str">
        <f t="shared" si="1501"/>
        <v/>
      </c>
      <c r="G905" s="108" t="str">
        <f t="shared" si="1502"/>
        <v/>
      </c>
      <c r="H905" s="112">
        <f t="shared" si="1494"/>
        <v>0</v>
      </c>
      <c r="I905" s="112">
        <f t="shared" si="1495"/>
        <v>0</v>
      </c>
      <c r="J905" s="112">
        <f t="shared" si="1496"/>
        <v>0</v>
      </c>
      <c r="K905" s="112">
        <f t="shared" si="1497"/>
        <v>0</v>
      </c>
      <c r="L905" s="112">
        <f t="shared" si="1498"/>
        <v>0</v>
      </c>
      <c r="M905" s="112">
        <f t="shared" si="1499"/>
        <v>0</v>
      </c>
      <c r="N905" s="60"/>
      <c r="O905" s="61"/>
      <c r="P905" s="61"/>
      <c r="Q905" s="61"/>
      <c r="R905" s="61"/>
      <c r="S905" s="7"/>
      <c r="T905" s="67">
        <f t="shared" si="1565"/>
        <v>1</v>
      </c>
      <c r="U905" s="76" t="str">
        <f t="shared" si="1566"/>
        <v/>
      </c>
      <c r="V905" s="76" t="str">
        <f t="shared" si="1567"/>
        <v/>
      </c>
      <c r="W905" s="76" t="str">
        <f t="shared" si="1568"/>
        <v/>
      </c>
      <c r="X905" s="76" t="str">
        <f t="shared" si="1569"/>
        <v/>
      </c>
      <c r="Y905" s="76" t="str">
        <f t="shared" si="1570"/>
        <v/>
      </c>
      <c r="Z905" s="76" t="str">
        <f t="shared" si="1571"/>
        <v/>
      </c>
      <c r="AA905" s="131" t="b">
        <f t="shared" si="1509"/>
        <v>0</v>
      </c>
      <c r="AB905" s="131" t="b">
        <f t="shared" si="1510"/>
        <v>0</v>
      </c>
      <c r="AC905" s="131" t="b">
        <f t="shared" si="1511"/>
        <v>0</v>
      </c>
      <c r="AD905" s="131" t="b">
        <f t="shared" si="1512"/>
        <v>0</v>
      </c>
      <c r="AE905" s="131" t="b">
        <f t="shared" si="1513"/>
        <v>0</v>
      </c>
      <c r="AF905" s="131" t="b">
        <f t="shared" si="1514"/>
        <v>0</v>
      </c>
      <c r="AG905" s="131">
        <f t="shared" ref="AG905:AG968" si="1587">IF(AJ905&gt;0,1,IF(U905&lt;&gt;U904,1,IF(U905&lt;&gt;"",1+AG904,AG904)))</f>
        <v>0</v>
      </c>
      <c r="AH905" s="131">
        <f t="shared" si="1489"/>
        <v>1</v>
      </c>
      <c r="AI905" s="13">
        <f t="shared" si="1515"/>
        <v>0</v>
      </c>
      <c r="AJ905" s="11">
        <f t="shared" si="1572"/>
        <v>0</v>
      </c>
      <c r="AK905" s="67">
        <f t="shared" si="1573"/>
        <v>1</v>
      </c>
      <c r="AL905" s="118" t="str">
        <f t="shared" si="1574"/>
        <v/>
      </c>
      <c r="AM905" s="118" t="str">
        <f t="shared" si="1575"/>
        <v/>
      </c>
      <c r="AN905" s="118" t="str">
        <f t="shared" si="1576"/>
        <v/>
      </c>
      <c r="AO905" s="118" t="str">
        <f t="shared" si="1577"/>
        <v/>
      </c>
      <c r="AP905" s="118" t="str">
        <f t="shared" si="1578"/>
        <v/>
      </c>
      <c r="AQ905" s="118" t="str">
        <f t="shared" si="1579"/>
        <v/>
      </c>
      <c r="AR905" s="118" t="str">
        <f t="shared" si="1580"/>
        <v/>
      </c>
      <c r="AS905" s="60" t="b">
        <f t="shared" si="1516"/>
        <v>0</v>
      </c>
      <c r="AT905" s="60" t="b">
        <f t="shared" si="1517"/>
        <v>0</v>
      </c>
      <c r="AU905" s="60" t="b">
        <f t="shared" si="1518"/>
        <v>0</v>
      </c>
      <c r="AV905" s="60" t="b">
        <f t="shared" si="1519"/>
        <v>0</v>
      </c>
      <c r="AW905" s="60" t="b">
        <f t="shared" si="1520"/>
        <v>0</v>
      </c>
      <c r="AX905" s="60" t="b">
        <f t="shared" si="1521"/>
        <v>0</v>
      </c>
      <c r="AY905" s="60" t="b">
        <f t="shared" si="1522"/>
        <v>0</v>
      </c>
      <c r="AZ905" s="131">
        <f t="shared" ref="AZ905:AZ968" si="1588">IF(BC905&gt;0,1,IF(AN905&lt;&gt;AN904,1,IF(AN905&lt;&gt;"",1+AZ904,AZ904)))</f>
        <v>0</v>
      </c>
      <c r="BA905" s="131">
        <f t="shared" si="1490"/>
        <v>1</v>
      </c>
      <c r="BB905" s="13">
        <f t="shared" si="1581"/>
        <v>0</v>
      </c>
      <c r="BC905" s="11">
        <f t="shared" si="1523"/>
        <v>0</v>
      </c>
      <c r="BD905" s="67">
        <f t="shared" si="1582"/>
        <v>1</v>
      </c>
      <c r="BE905" s="76" t="str">
        <f t="shared" si="1524"/>
        <v/>
      </c>
      <c r="BF905" s="76" t="str">
        <f t="shared" si="1525"/>
        <v/>
      </c>
      <c r="BG905" s="76" t="str">
        <f t="shared" si="1526"/>
        <v/>
      </c>
      <c r="BH905" s="76" t="str">
        <f t="shared" si="1527"/>
        <v/>
      </c>
      <c r="BI905" s="76" t="str">
        <f t="shared" si="1528"/>
        <v/>
      </c>
      <c r="BJ905" s="76" t="str">
        <f t="shared" si="1529"/>
        <v/>
      </c>
      <c r="BK905" s="131" t="b">
        <f t="shared" si="1530"/>
        <v>0</v>
      </c>
      <c r="BL905" s="131" t="b">
        <f t="shared" si="1531"/>
        <v>0</v>
      </c>
      <c r="BM905" s="131" t="b">
        <f t="shared" si="1532"/>
        <v>0</v>
      </c>
      <c r="BN905" s="131" t="b">
        <f t="shared" si="1533"/>
        <v>0</v>
      </c>
      <c r="BO905" s="131" t="b">
        <f t="shared" si="1534"/>
        <v>0</v>
      </c>
      <c r="BP905" s="131" t="b">
        <f t="shared" si="1535"/>
        <v>0</v>
      </c>
      <c r="BQ905" s="131">
        <f t="shared" ref="BQ905:BQ968" si="1589">IF(BU905&gt;0,1,IF(BE905&lt;&gt;BE904,1,IF(BE905&lt;&gt;"",1+BQ904,BQ904)))</f>
        <v>0</v>
      </c>
      <c r="BR905" s="131">
        <f t="shared" si="1491"/>
        <v>1</v>
      </c>
      <c r="BS905" s="92">
        <f t="shared" ref="BS905:BS968" si="1590">IF(BT905&lt;0,BS904+1,0)</f>
        <v>0</v>
      </c>
      <c r="BT905" s="13">
        <f t="shared" si="1536"/>
        <v>0</v>
      </c>
      <c r="BU905" s="11">
        <f t="shared" si="1583"/>
        <v>0</v>
      </c>
      <c r="BV905" s="67">
        <f t="shared" si="1584"/>
        <v>1</v>
      </c>
      <c r="BW905" s="118" t="str">
        <f t="shared" si="1537"/>
        <v/>
      </c>
      <c r="BX905" s="118" t="str">
        <f t="shared" si="1538"/>
        <v/>
      </c>
      <c r="BY905" s="118" t="str">
        <f t="shared" si="1539"/>
        <v/>
      </c>
      <c r="BZ905" s="118" t="str">
        <f t="shared" si="1540"/>
        <v/>
      </c>
      <c r="CA905" s="118" t="str">
        <f t="shared" si="1541"/>
        <v/>
      </c>
      <c r="CB905" s="118" t="str">
        <f t="shared" si="1542"/>
        <v/>
      </c>
      <c r="CC905" s="118" t="str">
        <f t="shared" si="1543"/>
        <v/>
      </c>
      <c r="CD905" s="60" t="b">
        <f t="shared" si="1544"/>
        <v>0</v>
      </c>
      <c r="CE905" s="60" t="b">
        <f t="shared" si="1545"/>
        <v>0</v>
      </c>
      <c r="CF905" s="60" t="b">
        <f t="shared" si="1546"/>
        <v>0</v>
      </c>
      <c r="CG905" s="60" t="b">
        <f t="shared" si="1547"/>
        <v>0</v>
      </c>
      <c r="CH905" s="60" t="b">
        <f t="shared" si="1548"/>
        <v>0</v>
      </c>
      <c r="CI905" s="60" t="b">
        <f t="shared" si="1549"/>
        <v>0</v>
      </c>
      <c r="CJ905" s="60" t="b">
        <f t="shared" si="1550"/>
        <v>0</v>
      </c>
      <c r="CK905" s="131">
        <f t="shared" ref="CK905:CK968" si="1591">IF(CO905&gt;0,1,IF(BY905&lt;&gt;BY904,1,IF(BY905&lt;&gt;"",1+CK904,CK904)))</f>
        <v>0</v>
      </c>
      <c r="CL905" s="131">
        <f t="shared" si="1492"/>
        <v>1</v>
      </c>
      <c r="CM905" s="92">
        <f t="shared" ref="CM905:CM968" si="1592">IF(CN905&lt;0,CM904+1,0)</f>
        <v>0</v>
      </c>
      <c r="CN905" s="13">
        <f t="shared" si="1585"/>
        <v>0</v>
      </c>
      <c r="CO905" s="11">
        <f t="shared" si="1551"/>
        <v>0</v>
      </c>
      <c r="CP905" s="13">
        <f t="shared" si="1586"/>
        <v>0</v>
      </c>
      <c r="CQ905" s="11">
        <f t="shared" si="1506"/>
        <v>0</v>
      </c>
      <c r="CR905" s="57">
        <f t="shared" si="1507"/>
        <v>0</v>
      </c>
      <c r="CS905" s="57">
        <f t="shared" si="1508"/>
        <v>0</v>
      </c>
      <c r="CT905" s="57">
        <f t="shared" si="1500"/>
        <v>0</v>
      </c>
      <c r="CU905" s="24" t="str">
        <f t="shared" si="1552"/>
        <v/>
      </c>
      <c r="CV905" s="24" t="str">
        <f t="shared" si="1553"/>
        <v/>
      </c>
      <c r="CW905" s="24" t="str">
        <f t="shared" si="1554"/>
        <v/>
      </c>
      <c r="CX905" s="24" t="str">
        <f t="shared" si="1555"/>
        <v/>
      </c>
      <c r="CY905" s="24" t="str">
        <f t="shared" si="1556"/>
        <v/>
      </c>
      <c r="CZ905" s="24" t="str">
        <f t="shared" si="1557"/>
        <v/>
      </c>
      <c r="DA905" s="24" t="str">
        <f t="shared" si="1558"/>
        <v/>
      </c>
      <c r="DB905" s="24" t="str">
        <f t="shared" si="1559"/>
        <v/>
      </c>
      <c r="DC905" s="24" t="str">
        <f t="shared" si="1560"/>
        <v/>
      </c>
      <c r="DD905" s="24" t="str">
        <f t="shared" si="1561"/>
        <v/>
      </c>
      <c r="DE905" s="24" t="str">
        <f t="shared" si="1562"/>
        <v/>
      </c>
      <c r="DF905" s="24" t="str">
        <f t="shared" si="1563"/>
        <v/>
      </c>
      <c r="DG905" s="24" t="str">
        <f t="shared" si="1564"/>
        <v/>
      </c>
      <c r="DJ905" s="39"/>
      <c r="EA905" s="7"/>
    </row>
    <row r="906" spans="2:131" x14ac:dyDescent="0.2">
      <c r="B906" s="61" t="str">
        <f t="shared" si="1503"/>
        <v/>
      </c>
      <c r="C906" s="7" t="str">
        <f t="shared" si="1493"/>
        <v/>
      </c>
      <c r="D906" s="60">
        <f t="shared" si="1504"/>
        <v>0</v>
      </c>
      <c r="E906" s="7" t="str">
        <f t="shared" si="1505"/>
        <v/>
      </c>
      <c r="F906" s="72" t="str">
        <f t="shared" si="1501"/>
        <v/>
      </c>
      <c r="G906" s="108" t="str">
        <f t="shared" si="1502"/>
        <v/>
      </c>
      <c r="H906" s="112">
        <f t="shared" si="1494"/>
        <v>0</v>
      </c>
      <c r="I906" s="112">
        <f t="shared" si="1495"/>
        <v>0</v>
      </c>
      <c r="J906" s="112">
        <f t="shared" si="1496"/>
        <v>0</v>
      </c>
      <c r="K906" s="112">
        <f t="shared" si="1497"/>
        <v>0</v>
      </c>
      <c r="L906" s="112">
        <f t="shared" si="1498"/>
        <v>0</v>
      </c>
      <c r="M906" s="112">
        <f t="shared" si="1499"/>
        <v>0</v>
      </c>
      <c r="N906" s="60"/>
      <c r="O906" s="61"/>
      <c r="P906" s="61"/>
      <c r="Q906" s="61"/>
      <c r="R906" s="61"/>
      <c r="S906" s="7"/>
      <c r="T906" s="67">
        <f t="shared" si="1565"/>
        <v>1</v>
      </c>
      <c r="U906" s="76" t="str">
        <f t="shared" si="1566"/>
        <v/>
      </c>
      <c r="V906" s="76" t="str">
        <f t="shared" si="1567"/>
        <v/>
      </c>
      <c r="W906" s="76" t="str">
        <f t="shared" si="1568"/>
        <v/>
      </c>
      <c r="X906" s="76" t="str">
        <f t="shared" si="1569"/>
        <v/>
      </c>
      <c r="Y906" s="76" t="str">
        <f t="shared" si="1570"/>
        <v/>
      </c>
      <c r="Z906" s="76" t="str">
        <f t="shared" si="1571"/>
        <v/>
      </c>
      <c r="AA906" s="131" t="b">
        <f t="shared" si="1509"/>
        <v>0</v>
      </c>
      <c r="AB906" s="131" t="b">
        <f t="shared" si="1510"/>
        <v>0</v>
      </c>
      <c r="AC906" s="131" t="b">
        <f t="shared" si="1511"/>
        <v>0</v>
      </c>
      <c r="AD906" s="131" t="b">
        <f t="shared" si="1512"/>
        <v>0</v>
      </c>
      <c r="AE906" s="131" t="b">
        <f t="shared" si="1513"/>
        <v>0</v>
      </c>
      <c r="AF906" s="131" t="b">
        <f t="shared" si="1514"/>
        <v>0</v>
      </c>
      <c r="AG906" s="131">
        <f t="shared" si="1587"/>
        <v>0</v>
      </c>
      <c r="AH906" s="131">
        <f t="shared" ref="AH906:AH969" si="1593">IF(AJ906&gt;0,1,IF(AND(H905=1,H906=2,AG906&gt;6),AH905+1,IF(AND(I905=1,I906=2,AG906&gt;8),AH905+1,IF(AND(J905=1,J906=2,AG906&gt;6),AH905+1,AH905))))</f>
        <v>1</v>
      </c>
      <c r="AI906" s="13">
        <f t="shared" si="1515"/>
        <v>0</v>
      </c>
      <c r="AJ906" s="11">
        <f t="shared" si="1572"/>
        <v>0</v>
      </c>
      <c r="AK906" s="67">
        <f t="shared" si="1573"/>
        <v>1</v>
      </c>
      <c r="AL906" s="118" t="str">
        <f t="shared" si="1574"/>
        <v/>
      </c>
      <c r="AM906" s="118" t="str">
        <f t="shared" si="1575"/>
        <v/>
      </c>
      <c r="AN906" s="118" t="str">
        <f t="shared" si="1576"/>
        <v/>
      </c>
      <c r="AO906" s="118" t="str">
        <f t="shared" si="1577"/>
        <v/>
      </c>
      <c r="AP906" s="118" t="str">
        <f t="shared" si="1578"/>
        <v/>
      </c>
      <c r="AQ906" s="118" t="str">
        <f t="shared" si="1579"/>
        <v/>
      </c>
      <c r="AR906" s="118" t="str">
        <f t="shared" si="1580"/>
        <v/>
      </c>
      <c r="AS906" s="60" t="b">
        <f t="shared" si="1516"/>
        <v>0</v>
      </c>
      <c r="AT906" s="60" t="b">
        <f t="shared" si="1517"/>
        <v>0</v>
      </c>
      <c r="AU906" s="60" t="b">
        <f t="shared" si="1518"/>
        <v>0</v>
      </c>
      <c r="AV906" s="60" t="b">
        <f t="shared" si="1519"/>
        <v>0</v>
      </c>
      <c r="AW906" s="60" t="b">
        <f t="shared" si="1520"/>
        <v>0</v>
      </c>
      <c r="AX906" s="60" t="b">
        <f t="shared" si="1521"/>
        <v>0</v>
      </c>
      <c r="AY906" s="60" t="b">
        <f t="shared" si="1522"/>
        <v>0</v>
      </c>
      <c r="AZ906" s="131">
        <f t="shared" si="1588"/>
        <v>0</v>
      </c>
      <c r="BA906" s="131">
        <f t="shared" ref="BA906:BA969" si="1594">IF(BC906&gt;0,1,IF(AND(K905=1,K906=2,AZ906&gt;6),BA905+1,IF(AND(L905=1,L906=2,AZ906&gt;4),BA905+1,IF(AND(M905=1,M906=2,AZ906&gt;11),BA905+1,BA905))))</f>
        <v>1</v>
      </c>
      <c r="BB906" s="13">
        <f t="shared" si="1581"/>
        <v>0</v>
      </c>
      <c r="BC906" s="11">
        <f t="shared" si="1523"/>
        <v>0</v>
      </c>
      <c r="BD906" s="67">
        <f t="shared" si="1582"/>
        <v>1</v>
      </c>
      <c r="BE906" s="76" t="str">
        <f t="shared" si="1524"/>
        <v/>
      </c>
      <c r="BF906" s="76" t="str">
        <f t="shared" si="1525"/>
        <v/>
      </c>
      <c r="BG906" s="76" t="str">
        <f t="shared" si="1526"/>
        <v/>
      </c>
      <c r="BH906" s="76" t="str">
        <f t="shared" si="1527"/>
        <v/>
      </c>
      <c r="BI906" s="76" t="str">
        <f t="shared" si="1528"/>
        <v/>
      </c>
      <c r="BJ906" s="76" t="str">
        <f t="shared" si="1529"/>
        <v/>
      </c>
      <c r="BK906" s="131" t="b">
        <f t="shared" si="1530"/>
        <v>0</v>
      </c>
      <c r="BL906" s="131" t="b">
        <f t="shared" si="1531"/>
        <v>0</v>
      </c>
      <c r="BM906" s="131" t="b">
        <f t="shared" si="1532"/>
        <v>0</v>
      </c>
      <c r="BN906" s="131" t="b">
        <f t="shared" si="1533"/>
        <v>0</v>
      </c>
      <c r="BO906" s="131" t="b">
        <f t="shared" si="1534"/>
        <v>0</v>
      </c>
      <c r="BP906" s="131" t="b">
        <f t="shared" si="1535"/>
        <v>0</v>
      </c>
      <c r="BQ906" s="131">
        <f t="shared" si="1589"/>
        <v>0</v>
      </c>
      <c r="BR906" s="131">
        <f t="shared" ref="BR906:BR969" si="1595">IF(BU906&gt;0,1,IF(AND(AR905=1,AR906=2,BQ906&gt;6),BR905+1,IF(AND(AS905=1,AS906=2,BQ906&gt;8),BR905+1,IF(AND(AT905=1,AT906=2,BQ906&gt;6),BR905+1,BR905))))</f>
        <v>1</v>
      </c>
      <c r="BS906" s="92">
        <f t="shared" si="1590"/>
        <v>0</v>
      </c>
      <c r="BT906" s="13">
        <f t="shared" si="1536"/>
        <v>0</v>
      </c>
      <c r="BU906" s="11">
        <f t="shared" si="1583"/>
        <v>0</v>
      </c>
      <c r="BV906" s="67">
        <f t="shared" si="1584"/>
        <v>1</v>
      </c>
      <c r="BW906" s="118" t="str">
        <f t="shared" si="1537"/>
        <v/>
      </c>
      <c r="BX906" s="118" t="str">
        <f t="shared" si="1538"/>
        <v/>
      </c>
      <c r="BY906" s="118" t="str">
        <f t="shared" si="1539"/>
        <v/>
      </c>
      <c r="BZ906" s="118" t="str">
        <f t="shared" si="1540"/>
        <v/>
      </c>
      <c r="CA906" s="118" t="str">
        <f t="shared" si="1541"/>
        <v/>
      </c>
      <c r="CB906" s="118" t="str">
        <f t="shared" si="1542"/>
        <v/>
      </c>
      <c r="CC906" s="118" t="str">
        <f t="shared" si="1543"/>
        <v/>
      </c>
      <c r="CD906" s="60" t="b">
        <f t="shared" si="1544"/>
        <v>0</v>
      </c>
      <c r="CE906" s="60" t="b">
        <f t="shared" si="1545"/>
        <v>0</v>
      </c>
      <c r="CF906" s="60" t="b">
        <f t="shared" si="1546"/>
        <v>0</v>
      </c>
      <c r="CG906" s="60" t="b">
        <f t="shared" si="1547"/>
        <v>0</v>
      </c>
      <c r="CH906" s="60" t="b">
        <f t="shared" si="1548"/>
        <v>0</v>
      </c>
      <c r="CI906" s="60" t="b">
        <f t="shared" si="1549"/>
        <v>0</v>
      </c>
      <c r="CJ906" s="60" t="b">
        <f t="shared" si="1550"/>
        <v>0</v>
      </c>
      <c r="CK906" s="131">
        <f t="shared" si="1591"/>
        <v>0</v>
      </c>
      <c r="CL906" s="131">
        <f t="shared" ref="CL906:CL969" si="1596">IF(CO906&gt;0,1,IF(AND(AU905=1,AU906=2,CK906&gt;6),CL905+1,IF(AND(AV905=1,AV906=2,CK906&gt;4),CL905+1,IF(AND(AW905=1,AW906=2,CK906&gt;11),CL905+1,CL905))))</f>
        <v>1</v>
      </c>
      <c r="CM906" s="92">
        <f t="shared" si="1592"/>
        <v>0</v>
      </c>
      <c r="CN906" s="13">
        <f t="shared" si="1585"/>
        <v>0</v>
      </c>
      <c r="CO906" s="11">
        <f t="shared" si="1551"/>
        <v>0</v>
      </c>
      <c r="CP906" s="13">
        <f t="shared" si="1586"/>
        <v>0</v>
      </c>
      <c r="CQ906" s="11">
        <f t="shared" si="1506"/>
        <v>0</v>
      </c>
      <c r="CR906" s="57">
        <f t="shared" si="1507"/>
        <v>0</v>
      </c>
      <c r="CS906" s="57">
        <f t="shared" si="1508"/>
        <v>0</v>
      </c>
      <c r="CT906" s="57">
        <f t="shared" si="1500"/>
        <v>0</v>
      </c>
      <c r="CU906" s="24" t="str">
        <f t="shared" si="1552"/>
        <v/>
      </c>
      <c r="CV906" s="24" t="str">
        <f t="shared" si="1553"/>
        <v/>
      </c>
      <c r="CW906" s="24" t="str">
        <f t="shared" si="1554"/>
        <v/>
      </c>
      <c r="CX906" s="24" t="str">
        <f t="shared" si="1555"/>
        <v/>
      </c>
      <c r="CY906" s="24" t="str">
        <f t="shared" si="1556"/>
        <v/>
      </c>
      <c r="CZ906" s="24" t="str">
        <f t="shared" si="1557"/>
        <v/>
      </c>
      <c r="DA906" s="24" t="str">
        <f t="shared" si="1558"/>
        <v/>
      </c>
      <c r="DB906" s="24" t="str">
        <f t="shared" si="1559"/>
        <v/>
      </c>
      <c r="DC906" s="24" t="str">
        <f t="shared" si="1560"/>
        <v/>
      </c>
      <c r="DD906" s="24" t="str">
        <f t="shared" si="1561"/>
        <v/>
      </c>
      <c r="DE906" s="24" t="str">
        <f t="shared" si="1562"/>
        <v/>
      </c>
      <c r="DF906" s="24" t="str">
        <f t="shared" si="1563"/>
        <v/>
      </c>
      <c r="DG906" s="24" t="str">
        <f t="shared" si="1564"/>
        <v/>
      </c>
      <c r="DJ906" s="39"/>
      <c r="EA906" s="7"/>
    </row>
    <row r="907" spans="2:131" x14ac:dyDescent="0.2">
      <c r="B907" s="61" t="str">
        <f t="shared" si="1503"/>
        <v/>
      </c>
      <c r="C907" s="7" t="str">
        <f t="shared" si="1493"/>
        <v/>
      </c>
      <c r="D907" s="60">
        <f t="shared" si="1504"/>
        <v>0</v>
      </c>
      <c r="E907" s="7" t="str">
        <f t="shared" si="1505"/>
        <v/>
      </c>
      <c r="F907" s="72" t="str">
        <f t="shared" si="1501"/>
        <v/>
      </c>
      <c r="G907" s="108" t="str">
        <f t="shared" si="1502"/>
        <v/>
      </c>
      <c r="H907" s="112">
        <f t="shared" si="1494"/>
        <v>0</v>
      </c>
      <c r="I907" s="112">
        <f t="shared" si="1495"/>
        <v>0</v>
      </c>
      <c r="J907" s="112">
        <f t="shared" si="1496"/>
        <v>0</v>
      </c>
      <c r="K907" s="112">
        <f t="shared" si="1497"/>
        <v>0</v>
      </c>
      <c r="L907" s="112">
        <f t="shared" si="1498"/>
        <v>0</v>
      </c>
      <c r="M907" s="112">
        <f t="shared" si="1499"/>
        <v>0</v>
      </c>
      <c r="N907" s="60"/>
      <c r="O907" s="61"/>
      <c r="P907" s="61"/>
      <c r="Q907" s="61"/>
      <c r="R907" s="61"/>
      <c r="S907" s="7"/>
      <c r="T907" s="67">
        <f t="shared" si="1565"/>
        <v>1</v>
      </c>
      <c r="U907" s="76" t="str">
        <f t="shared" si="1566"/>
        <v/>
      </c>
      <c r="V907" s="76" t="str">
        <f t="shared" si="1567"/>
        <v/>
      </c>
      <c r="W907" s="76" t="str">
        <f t="shared" si="1568"/>
        <v/>
      </c>
      <c r="X907" s="76" t="str">
        <f t="shared" si="1569"/>
        <v/>
      </c>
      <c r="Y907" s="76" t="str">
        <f t="shared" si="1570"/>
        <v/>
      </c>
      <c r="Z907" s="76" t="str">
        <f t="shared" si="1571"/>
        <v/>
      </c>
      <c r="AA907" s="131" t="b">
        <f t="shared" si="1509"/>
        <v>0</v>
      </c>
      <c r="AB907" s="131" t="b">
        <f t="shared" si="1510"/>
        <v>0</v>
      </c>
      <c r="AC907" s="131" t="b">
        <f t="shared" si="1511"/>
        <v>0</v>
      </c>
      <c r="AD907" s="131" t="b">
        <f t="shared" si="1512"/>
        <v>0</v>
      </c>
      <c r="AE907" s="131" t="b">
        <f t="shared" si="1513"/>
        <v>0</v>
      </c>
      <c r="AF907" s="131" t="b">
        <f t="shared" si="1514"/>
        <v>0</v>
      </c>
      <c r="AG907" s="131">
        <f t="shared" si="1587"/>
        <v>0</v>
      </c>
      <c r="AH907" s="131">
        <f t="shared" si="1593"/>
        <v>1</v>
      </c>
      <c r="AI907" s="13">
        <f t="shared" si="1515"/>
        <v>0</v>
      </c>
      <c r="AJ907" s="11">
        <f t="shared" si="1572"/>
        <v>0</v>
      </c>
      <c r="AK907" s="67">
        <f t="shared" si="1573"/>
        <v>1</v>
      </c>
      <c r="AL907" s="118" t="str">
        <f t="shared" si="1574"/>
        <v/>
      </c>
      <c r="AM907" s="118" t="str">
        <f t="shared" si="1575"/>
        <v/>
      </c>
      <c r="AN907" s="118" t="str">
        <f t="shared" si="1576"/>
        <v/>
      </c>
      <c r="AO907" s="118" t="str">
        <f t="shared" si="1577"/>
        <v/>
      </c>
      <c r="AP907" s="118" t="str">
        <f t="shared" si="1578"/>
        <v/>
      </c>
      <c r="AQ907" s="118" t="str">
        <f t="shared" si="1579"/>
        <v/>
      </c>
      <c r="AR907" s="118" t="str">
        <f t="shared" si="1580"/>
        <v/>
      </c>
      <c r="AS907" s="60" t="b">
        <f t="shared" si="1516"/>
        <v>0</v>
      </c>
      <c r="AT907" s="60" t="b">
        <f t="shared" si="1517"/>
        <v>0</v>
      </c>
      <c r="AU907" s="60" t="b">
        <f t="shared" si="1518"/>
        <v>0</v>
      </c>
      <c r="AV907" s="60" t="b">
        <f t="shared" si="1519"/>
        <v>0</v>
      </c>
      <c r="AW907" s="60" t="b">
        <f t="shared" si="1520"/>
        <v>0</v>
      </c>
      <c r="AX907" s="60" t="b">
        <f t="shared" si="1521"/>
        <v>0</v>
      </c>
      <c r="AY907" s="60" t="b">
        <f t="shared" si="1522"/>
        <v>0</v>
      </c>
      <c r="AZ907" s="131">
        <f t="shared" si="1588"/>
        <v>0</v>
      </c>
      <c r="BA907" s="131">
        <f t="shared" si="1594"/>
        <v>1</v>
      </c>
      <c r="BB907" s="13">
        <f t="shared" si="1581"/>
        <v>0</v>
      </c>
      <c r="BC907" s="11">
        <f t="shared" si="1523"/>
        <v>0</v>
      </c>
      <c r="BD907" s="67">
        <f t="shared" si="1582"/>
        <v>1</v>
      </c>
      <c r="BE907" s="76" t="str">
        <f t="shared" si="1524"/>
        <v/>
      </c>
      <c r="BF907" s="76" t="str">
        <f t="shared" si="1525"/>
        <v/>
      </c>
      <c r="BG907" s="76" t="str">
        <f t="shared" si="1526"/>
        <v/>
      </c>
      <c r="BH907" s="76" t="str">
        <f t="shared" si="1527"/>
        <v/>
      </c>
      <c r="BI907" s="76" t="str">
        <f t="shared" si="1528"/>
        <v/>
      </c>
      <c r="BJ907" s="76" t="str">
        <f t="shared" si="1529"/>
        <v/>
      </c>
      <c r="BK907" s="131" t="b">
        <f t="shared" si="1530"/>
        <v>0</v>
      </c>
      <c r="BL907" s="131" t="b">
        <f t="shared" si="1531"/>
        <v>0</v>
      </c>
      <c r="BM907" s="131" t="b">
        <f t="shared" si="1532"/>
        <v>0</v>
      </c>
      <c r="BN907" s="131" t="b">
        <f t="shared" si="1533"/>
        <v>0</v>
      </c>
      <c r="BO907" s="131" t="b">
        <f t="shared" si="1534"/>
        <v>0</v>
      </c>
      <c r="BP907" s="131" t="b">
        <f t="shared" si="1535"/>
        <v>0</v>
      </c>
      <c r="BQ907" s="131">
        <f t="shared" si="1589"/>
        <v>0</v>
      </c>
      <c r="BR907" s="131">
        <f t="shared" si="1595"/>
        <v>1</v>
      </c>
      <c r="BS907" s="92">
        <f t="shared" si="1590"/>
        <v>0</v>
      </c>
      <c r="BT907" s="13">
        <f t="shared" si="1536"/>
        <v>0</v>
      </c>
      <c r="BU907" s="11">
        <f t="shared" si="1583"/>
        <v>0</v>
      </c>
      <c r="BV907" s="67">
        <f t="shared" si="1584"/>
        <v>1</v>
      </c>
      <c r="BW907" s="118" t="str">
        <f t="shared" si="1537"/>
        <v/>
      </c>
      <c r="BX907" s="118" t="str">
        <f t="shared" si="1538"/>
        <v/>
      </c>
      <c r="BY907" s="118" t="str">
        <f t="shared" si="1539"/>
        <v/>
      </c>
      <c r="BZ907" s="118" t="str">
        <f t="shared" si="1540"/>
        <v/>
      </c>
      <c r="CA907" s="118" t="str">
        <f t="shared" si="1541"/>
        <v/>
      </c>
      <c r="CB907" s="118" t="str">
        <f t="shared" si="1542"/>
        <v/>
      </c>
      <c r="CC907" s="118" t="str">
        <f t="shared" si="1543"/>
        <v/>
      </c>
      <c r="CD907" s="60" t="b">
        <f t="shared" si="1544"/>
        <v>0</v>
      </c>
      <c r="CE907" s="60" t="b">
        <f t="shared" si="1545"/>
        <v>0</v>
      </c>
      <c r="CF907" s="60" t="b">
        <f t="shared" si="1546"/>
        <v>0</v>
      </c>
      <c r="CG907" s="60" t="b">
        <f t="shared" si="1547"/>
        <v>0</v>
      </c>
      <c r="CH907" s="60" t="b">
        <f t="shared" si="1548"/>
        <v>0</v>
      </c>
      <c r="CI907" s="60" t="b">
        <f t="shared" si="1549"/>
        <v>0</v>
      </c>
      <c r="CJ907" s="60" t="b">
        <f t="shared" si="1550"/>
        <v>0</v>
      </c>
      <c r="CK907" s="131">
        <f t="shared" si="1591"/>
        <v>0</v>
      </c>
      <c r="CL907" s="131">
        <f t="shared" si="1596"/>
        <v>1</v>
      </c>
      <c r="CM907" s="92">
        <f t="shared" si="1592"/>
        <v>0</v>
      </c>
      <c r="CN907" s="13">
        <f t="shared" si="1585"/>
        <v>0</v>
      </c>
      <c r="CO907" s="11">
        <f t="shared" si="1551"/>
        <v>0</v>
      </c>
      <c r="CP907" s="13">
        <f t="shared" si="1586"/>
        <v>0</v>
      </c>
      <c r="CQ907" s="11">
        <f t="shared" si="1506"/>
        <v>0</v>
      </c>
      <c r="CR907" s="57">
        <f t="shared" si="1507"/>
        <v>0</v>
      </c>
      <c r="CS907" s="57">
        <f t="shared" si="1508"/>
        <v>0</v>
      </c>
      <c r="CT907" s="57">
        <f t="shared" si="1500"/>
        <v>0</v>
      </c>
      <c r="CU907" s="24" t="str">
        <f t="shared" si="1552"/>
        <v/>
      </c>
      <c r="CV907" s="24" t="str">
        <f t="shared" si="1553"/>
        <v/>
      </c>
      <c r="CW907" s="24" t="str">
        <f t="shared" si="1554"/>
        <v/>
      </c>
      <c r="CX907" s="24" t="str">
        <f t="shared" si="1555"/>
        <v/>
      </c>
      <c r="CY907" s="24" t="str">
        <f t="shared" si="1556"/>
        <v/>
      </c>
      <c r="CZ907" s="24" t="str">
        <f t="shared" si="1557"/>
        <v/>
      </c>
      <c r="DA907" s="24" t="str">
        <f t="shared" si="1558"/>
        <v/>
      </c>
      <c r="DB907" s="24" t="str">
        <f t="shared" si="1559"/>
        <v/>
      </c>
      <c r="DC907" s="24" t="str">
        <f t="shared" si="1560"/>
        <v/>
      </c>
      <c r="DD907" s="24" t="str">
        <f t="shared" si="1561"/>
        <v/>
      </c>
      <c r="DE907" s="24" t="str">
        <f t="shared" si="1562"/>
        <v/>
      </c>
      <c r="DF907" s="24" t="str">
        <f t="shared" si="1563"/>
        <v/>
      </c>
      <c r="DG907" s="24" t="str">
        <f t="shared" si="1564"/>
        <v/>
      </c>
      <c r="DJ907" s="39"/>
      <c r="EA907" s="7"/>
    </row>
    <row r="908" spans="2:131" x14ac:dyDescent="0.2">
      <c r="B908" s="61" t="str">
        <f t="shared" si="1503"/>
        <v/>
      </c>
      <c r="C908" s="7" t="str">
        <f t="shared" si="1493"/>
        <v/>
      </c>
      <c r="D908" s="60">
        <f t="shared" si="1504"/>
        <v>0</v>
      </c>
      <c r="E908" s="7" t="str">
        <f t="shared" si="1505"/>
        <v/>
      </c>
      <c r="F908" s="72" t="str">
        <f t="shared" si="1501"/>
        <v/>
      </c>
      <c r="G908" s="108" t="str">
        <f t="shared" si="1502"/>
        <v/>
      </c>
      <c r="H908" s="112">
        <f t="shared" si="1494"/>
        <v>0</v>
      </c>
      <c r="I908" s="112">
        <f t="shared" si="1495"/>
        <v>0</v>
      </c>
      <c r="J908" s="112">
        <f t="shared" si="1496"/>
        <v>0</v>
      </c>
      <c r="K908" s="112">
        <f t="shared" si="1497"/>
        <v>0</v>
      </c>
      <c r="L908" s="112">
        <f t="shared" si="1498"/>
        <v>0</v>
      </c>
      <c r="M908" s="112">
        <f t="shared" si="1499"/>
        <v>0</v>
      </c>
      <c r="N908" s="60"/>
      <c r="O908" s="61"/>
      <c r="P908" s="61"/>
      <c r="Q908" s="61"/>
      <c r="R908" s="61"/>
      <c r="S908" s="7"/>
      <c r="T908" s="67">
        <f t="shared" si="1565"/>
        <v>1</v>
      </c>
      <c r="U908" s="76" t="str">
        <f t="shared" si="1566"/>
        <v/>
      </c>
      <c r="V908" s="76" t="str">
        <f t="shared" si="1567"/>
        <v/>
      </c>
      <c r="W908" s="76" t="str">
        <f t="shared" si="1568"/>
        <v/>
      </c>
      <c r="X908" s="76" t="str">
        <f t="shared" si="1569"/>
        <v/>
      </c>
      <c r="Y908" s="76" t="str">
        <f t="shared" si="1570"/>
        <v/>
      </c>
      <c r="Z908" s="76" t="str">
        <f t="shared" si="1571"/>
        <v/>
      </c>
      <c r="AA908" s="131" t="b">
        <f t="shared" si="1509"/>
        <v>0</v>
      </c>
      <c r="AB908" s="131" t="b">
        <f t="shared" si="1510"/>
        <v>0</v>
      </c>
      <c r="AC908" s="131" t="b">
        <f t="shared" si="1511"/>
        <v>0</v>
      </c>
      <c r="AD908" s="131" t="b">
        <f t="shared" si="1512"/>
        <v>0</v>
      </c>
      <c r="AE908" s="131" t="b">
        <f t="shared" si="1513"/>
        <v>0</v>
      </c>
      <c r="AF908" s="131" t="b">
        <f t="shared" si="1514"/>
        <v>0</v>
      </c>
      <c r="AG908" s="131">
        <f t="shared" si="1587"/>
        <v>0</v>
      </c>
      <c r="AH908" s="131">
        <f t="shared" si="1593"/>
        <v>1</v>
      </c>
      <c r="AI908" s="13">
        <f t="shared" si="1515"/>
        <v>0</v>
      </c>
      <c r="AJ908" s="11">
        <f t="shared" si="1572"/>
        <v>0</v>
      </c>
      <c r="AK908" s="67">
        <f t="shared" si="1573"/>
        <v>1</v>
      </c>
      <c r="AL908" s="118" t="str">
        <f t="shared" si="1574"/>
        <v/>
      </c>
      <c r="AM908" s="118" t="str">
        <f t="shared" si="1575"/>
        <v/>
      </c>
      <c r="AN908" s="118" t="str">
        <f t="shared" si="1576"/>
        <v/>
      </c>
      <c r="AO908" s="118" t="str">
        <f t="shared" si="1577"/>
        <v/>
      </c>
      <c r="AP908" s="118" t="str">
        <f t="shared" si="1578"/>
        <v/>
      </c>
      <c r="AQ908" s="118" t="str">
        <f t="shared" si="1579"/>
        <v/>
      </c>
      <c r="AR908" s="118" t="str">
        <f t="shared" si="1580"/>
        <v/>
      </c>
      <c r="AS908" s="60" t="b">
        <f t="shared" si="1516"/>
        <v>0</v>
      </c>
      <c r="AT908" s="60" t="b">
        <f t="shared" si="1517"/>
        <v>0</v>
      </c>
      <c r="AU908" s="60" t="b">
        <f t="shared" si="1518"/>
        <v>0</v>
      </c>
      <c r="AV908" s="60" t="b">
        <f t="shared" si="1519"/>
        <v>0</v>
      </c>
      <c r="AW908" s="60" t="b">
        <f t="shared" si="1520"/>
        <v>0</v>
      </c>
      <c r="AX908" s="60" t="b">
        <f t="shared" si="1521"/>
        <v>0</v>
      </c>
      <c r="AY908" s="60" t="b">
        <f t="shared" si="1522"/>
        <v>0</v>
      </c>
      <c r="AZ908" s="131">
        <f t="shared" si="1588"/>
        <v>0</v>
      </c>
      <c r="BA908" s="131">
        <f t="shared" si="1594"/>
        <v>1</v>
      </c>
      <c r="BB908" s="13">
        <f t="shared" si="1581"/>
        <v>0</v>
      </c>
      <c r="BC908" s="11">
        <f t="shared" si="1523"/>
        <v>0</v>
      </c>
      <c r="BD908" s="67">
        <f t="shared" si="1582"/>
        <v>1</v>
      </c>
      <c r="BE908" s="76" t="str">
        <f t="shared" si="1524"/>
        <v/>
      </c>
      <c r="BF908" s="76" t="str">
        <f t="shared" si="1525"/>
        <v/>
      </c>
      <c r="BG908" s="76" t="str">
        <f t="shared" si="1526"/>
        <v/>
      </c>
      <c r="BH908" s="76" t="str">
        <f t="shared" si="1527"/>
        <v/>
      </c>
      <c r="BI908" s="76" t="str">
        <f t="shared" si="1528"/>
        <v/>
      </c>
      <c r="BJ908" s="76" t="str">
        <f t="shared" si="1529"/>
        <v/>
      </c>
      <c r="BK908" s="131" t="b">
        <f t="shared" si="1530"/>
        <v>0</v>
      </c>
      <c r="BL908" s="131" t="b">
        <f t="shared" si="1531"/>
        <v>0</v>
      </c>
      <c r="BM908" s="131" t="b">
        <f t="shared" si="1532"/>
        <v>0</v>
      </c>
      <c r="BN908" s="131" t="b">
        <f t="shared" si="1533"/>
        <v>0</v>
      </c>
      <c r="BO908" s="131" t="b">
        <f t="shared" si="1534"/>
        <v>0</v>
      </c>
      <c r="BP908" s="131" t="b">
        <f t="shared" si="1535"/>
        <v>0</v>
      </c>
      <c r="BQ908" s="131">
        <f t="shared" si="1589"/>
        <v>0</v>
      </c>
      <c r="BR908" s="131">
        <f t="shared" si="1595"/>
        <v>1</v>
      </c>
      <c r="BS908" s="92">
        <f t="shared" si="1590"/>
        <v>0</v>
      </c>
      <c r="BT908" s="13">
        <f t="shared" si="1536"/>
        <v>0</v>
      </c>
      <c r="BU908" s="11">
        <f t="shared" si="1583"/>
        <v>0</v>
      </c>
      <c r="BV908" s="67">
        <f t="shared" si="1584"/>
        <v>1</v>
      </c>
      <c r="BW908" s="118" t="str">
        <f t="shared" si="1537"/>
        <v/>
      </c>
      <c r="BX908" s="118" t="str">
        <f t="shared" si="1538"/>
        <v/>
      </c>
      <c r="BY908" s="118" t="str">
        <f t="shared" si="1539"/>
        <v/>
      </c>
      <c r="BZ908" s="118" t="str">
        <f t="shared" si="1540"/>
        <v/>
      </c>
      <c r="CA908" s="118" t="str">
        <f t="shared" si="1541"/>
        <v/>
      </c>
      <c r="CB908" s="118" t="str">
        <f t="shared" si="1542"/>
        <v/>
      </c>
      <c r="CC908" s="118" t="str">
        <f t="shared" si="1543"/>
        <v/>
      </c>
      <c r="CD908" s="60" t="b">
        <f t="shared" si="1544"/>
        <v>0</v>
      </c>
      <c r="CE908" s="60" t="b">
        <f t="shared" si="1545"/>
        <v>0</v>
      </c>
      <c r="CF908" s="60" t="b">
        <f t="shared" si="1546"/>
        <v>0</v>
      </c>
      <c r="CG908" s="60" t="b">
        <f t="shared" si="1547"/>
        <v>0</v>
      </c>
      <c r="CH908" s="60" t="b">
        <f t="shared" si="1548"/>
        <v>0</v>
      </c>
      <c r="CI908" s="60" t="b">
        <f t="shared" si="1549"/>
        <v>0</v>
      </c>
      <c r="CJ908" s="60" t="b">
        <f t="shared" si="1550"/>
        <v>0</v>
      </c>
      <c r="CK908" s="131">
        <f t="shared" si="1591"/>
        <v>0</v>
      </c>
      <c r="CL908" s="131">
        <f t="shared" si="1596"/>
        <v>1</v>
      </c>
      <c r="CM908" s="92">
        <f t="shared" si="1592"/>
        <v>0</v>
      </c>
      <c r="CN908" s="13">
        <f t="shared" si="1585"/>
        <v>0</v>
      </c>
      <c r="CO908" s="11">
        <f t="shared" si="1551"/>
        <v>0</v>
      </c>
      <c r="CP908" s="13">
        <f t="shared" si="1586"/>
        <v>0</v>
      </c>
      <c r="CQ908" s="11">
        <f t="shared" si="1506"/>
        <v>0</v>
      </c>
      <c r="CR908" s="57">
        <f t="shared" si="1507"/>
        <v>0</v>
      </c>
      <c r="CS908" s="57">
        <f t="shared" si="1508"/>
        <v>0</v>
      </c>
      <c r="CT908" s="57">
        <f t="shared" si="1500"/>
        <v>0</v>
      </c>
      <c r="CU908" s="24" t="str">
        <f t="shared" si="1552"/>
        <v/>
      </c>
      <c r="CV908" s="24" t="str">
        <f t="shared" si="1553"/>
        <v/>
      </c>
      <c r="CW908" s="24" t="str">
        <f t="shared" si="1554"/>
        <v/>
      </c>
      <c r="CX908" s="24" t="str">
        <f t="shared" si="1555"/>
        <v/>
      </c>
      <c r="CY908" s="24" t="str">
        <f t="shared" si="1556"/>
        <v/>
      </c>
      <c r="CZ908" s="24" t="str">
        <f t="shared" si="1557"/>
        <v/>
      </c>
      <c r="DA908" s="24" t="str">
        <f t="shared" si="1558"/>
        <v/>
      </c>
      <c r="DB908" s="24" t="str">
        <f t="shared" si="1559"/>
        <v/>
      </c>
      <c r="DC908" s="24" t="str">
        <f t="shared" si="1560"/>
        <v/>
      </c>
      <c r="DD908" s="24" t="str">
        <f t="shared" si="1561"/>
        <v/>
      </c>
      <c r="DE908" s="24" t="str">
        <f t="shared" si="1562"/>
        <v/>
      </c>
      <c r="DF908" s="24" t="str">
        <f t="shared" si="1563"/>
        <v/>
      </c>
      <c r="DG908" s="24" t="str">
        <f t="shared" si="1564"/>
        <v/>
      </c>
      <c r="DJ908" s="39"/>
      <c r="EA908" s="7"/>
    </row>
    <row r="909" spans="2:131" x14ac:dyDescent="0.2">
      <c r="B909" s="61" t="str">
        <f t="shared" si="1503"/>
        <v/>
      </c>
      <c r="C909" s="7" t="str">
        <f t="shared" si="1493"/>
        <v/>
      </c>
      <c r="D909" s="60">
        <f t="shared" si="1504"/>
        <v>0</v>
      </c>
      <c r="E909" s="7" t="str">
        <f t="shared" si="1505"/>
        <v/>
      </c>
      <c r="F909" s="72" t="str">
        <f t="shared" si="1501"/>
        <v/>
      </c>
      <c r="G909" s="108" t="str">
        <f t="shared" si="1502"/>
        <v/>
      </c>
      <c r="H909" s="112">
        <f t="shared" si="1494"/>
        <v>0</v>
      </c>
      <c r="I909" s="112">
        <f t="shared" si="1495"/>
        <v>0</v>
      </c>
      <c r="J909" s="112">
        <f t="shared" si="1496"/>
        <v>0</v>
      </c>
      <c r="K909" s="112">
        <f t="shared" si="1497"/>
        <v>0</v>
      </c>
      <c r="L909" s="112">
        <f t="shared" si="1498"/>
        <v>0</v>
      </c>
      <c r="M909" s="112">
        <f t="shared" si="1499"/>
        <v>0</v>
      </c>
      <c r="N909" s="60"/>
      <c r="O909" s="61"/>
      <c r="P909" s="61"/>
      <c r="Q909" s="61"/>
      <c r="R909" s="61"/>
      <c r="S909" s="7"/>
      <c r="T909" s="67">
        <f t="shared" si="1565"/>
        <v>1</v>
      </c>
      <c r="U909" s="76" t="str">
        <f t="shared" si="1566"/>
        <v/>
      </c>
      <c r="V909" s="76" t="str">
        <f t="shared" si="1567"/>
        <v/>
      </c>
      <c r="W909" s="76" t="str">
        <f t="shared" si="1568"/>
        <v/>
      </c>
      <c r="X909" s="76" t="str">
        <f t="shared" si="1569"/>
        <v/>
      </c>
      <c r="Y909" s="76" t="str">
        <f t="shared" si="1570"/>
        <v/>
      </c>
      <c r="Z909" s="76" t="str">
        <f t="shared" si="1571"/>
        <v/>
      </c>
      <c r="AA909" s="131" t="b">
        <f t="shared" si="1509"/>
        <v>0</v>
      </c>
      <c r="AB909" s="131" t="b">
        <f t="shared" si="1510"/>
        <v>0</v>
      </c>
      <c r="AC909" s="131" t="b">
        <f t="shared" si="1511"/>
        <v>0</v>
      </c>
      <c r="AD909" s="131" t="b">
        <f t="shared" si="1512"/>
        <v>0</v>
      </c>
      <c r="AE909" s="131" t="b">
        <f t="shared" si="1513"/>
        <v>0</v>
      </c>
      <c r="AF909" s="131" t="b">
        <f t="shared" si="1514"/>
        <v>0</v>
      </c>
      <c r="AG909" s="131">
        <f t="shared" si="1587"/>
        <v>0</v>
      </c>
      <c r="AH909" s="131">
        <f t="shared" si="1593"/>
        <v>1</v>
      </c>
      <c r="AI909" s="13">
        <f t="shared" si="1515"/>
        <v>0</v>
      </c>
      <c r="AJ909" s="11">
        <f t="shared" si="1572"/>
        <v>0</v>
      </c>
      <c r="AK909" s="67">
        <f t="shared" si="1573"/>
        <v>1</v>
      </c>
      <c r="AL909" s="118" t="str">
        <f t="shared" si="1574"/>
        <v/>
      </c>
      <c r="AM909" s="118" t="str">
        <f t="shared" si="1575"/>
        <v/>
      </c>
      <c r="AN909" s="118" t="str">
        <f t="shared" si="1576"/>
        <v/>
      </c>
      <c r="AO909" s="118" t="str">
        <f t="shared" si="1577"/>
        <v/>
      </c>
      <c r="AP909" s="118" t="str">
        <f t="shared" si="1578"/>
        <v/>
      </c>
      <c r="AQ909" s="118" t="str">
        <f t="shared" si="1579"/>
        <v/>
      </c>
      <c r="AR909" s="118" t="str">
        <f t="shared" si="1580"/>
        <v/>
      </c>
      <c r="AS909" s="60" t="b">
        <f t="shared" si="1516"/>
        <v>0</v>
      </c>
      <c r="AT909" s="60" t="b">
        <f t="shared" si="1517"/>
        <v>0</v>
      </c>
      <c r="AU909" s="60" t="b">
        <f t="shared" si="1518"/>
        <v>0</v>
      </c>
      <c r="AV909" s="60" t="b">
        <f t="shared" si="1519"/>
        <v>0</v>
      </c>
      <c r="AW909" s="60" t="b">
        <f t="shared" si="1520"/>
        <v>0</v>
      </c>
      <c r="AX909" s="60" t="b">
        <f t="shared" si="1521"/>
        <v>0</v>
      </c>
      <c r="AY909" s="60" t="b">
        <f t="shared" si="1522"/>
        <v>0</v>
      </c>
      <c r="AZ909" s="131">
        <f t="shared" si="1588"/>
        <v>0</v>
      </c>
      <c r="BA909" s="131">
        <f t="shared" si="1594"/>
        <v>1</v>
      </c>
      <c r="BB909" s="13">
        <f t="shared" si="1581"/>
        <v>0</v>
      </c>
      <c r="BC909" s="11">
        <f t="shared" si="1523"/>
        <v>0</v>
      </c>
      <c r="BD909" s="67">
        <f t="shared" si="1582"/>
        <v>1</v>
      </c>
      <c r="BE909" s="76" t="str">
        <f t="shared" si="1524"/>
        <v/>
      </c>
      <c r="BF909" s="76" t="str">
        <f t="shared" si="1525"/>
        <v/>
      </c>
      <c r="BG909" s="76" t="str">
        <f t="shared" si="1526"/>
        <v/>
      </c>
      <c r="BH909" s="76" t="str">
        <f t="shared" si="1527"/>
        <v/>
      </c>
      <c r="BI909" s="76" t="str">
        <f t="shared" si="1528"/>
        <v/>
      </c>
      <c r="BJ909" s="76" t="str">
        <f t="shared" si="1529"/>
        <v/>
      </c>
      <c r="BK909" s="131" t="b">
        <f t="shared" si="1530"/>
        <v>0</v>
      </c>
      <c r="BL909" s="131" t="b">
        <f t="shared" si="1531"/>
        <v>0</v>
      </c>
      <c r="BM909" s="131" t="b">
        <f t="shared" si="1532"/>
        <v>0</v>
      </c>
      <c r="BN909" s="131" t="b">
        <f t="shared" si="1533"/>
        <v>0</v>
      </c>
      <c r="BO909" s="131" t="b">
        <f t="shared" si="1534"/>
        <v>0</v>
      </c>
      <c r="BP909" s="131" t="b">
        <f t="shared" si="1535"/>
        <v>0</v>
      </c>
      <c r="BQ909" s="131">
        <f t="shared" si="1589"/>
        <v>0</v>
      </c>
      <c r="BR909" s="131">
        <f t="shared" si="1595"/>
        <v>1</v>
      </c>
      <c r="BS909" s="92">
        <f t="shared" si="1590"/>
        <v>0</v>
      </c>
      <c r="BT909" s="13">
        <f t="shared" si="1536"/>
        <v>0</v>
      </c>
      <c r="BU909" s="11">
        <f t="shared" si="1583"/>
        <v>0</v>
      </c>
      <c r="BV909" s="67">
        <f t="shared" si="1584"/>
        <v>1</v>
      </c>
      <c r="BW909" s="118" t="str">
        <f t="shared" si="1537"/>
        <v/>
      </c>
      <c r="BX909" s="118" t="str">
        <f t="shared" si="1538"/>
        <v/>
      </c>
      <c r="BY909" s="118" t="str">
        <f t="shared" si="1539"/>
        <v/>
      </c>
      <c r="BZ909" s="118" t="str">
        <f t="shared" si="1540"/>
        <v/>
      </c>
      <c r="CA909" s="118" t="str">
        <f t="shared" si="1541"/>
        <v/>
      </c>
      <c r="CB909" s="118" t="str">
        <f t="shared" si="1542"/>
        <v/>
      </c>
      <c r="CC909" s="118" t="str">
        <f t="shared" si="1543"/>
        <v/>
      </c>
      <c r="CD909" s="60" t="b">
        <f t="shared" si="1544"/>
        <v>0</v>
      </c>
      <c r="CE909" s="60" t="b">
        <f t="shared" si="1545"/>
        <v>0</v>
      </c>
      <c r="CF909" s="60" t="b">
        <f t="shared" si="1546"/>
        <v>0</v>
      </c>
      <c r="CG909" s="60" t="b">
        <f t="shared" si="1547"/>
        <v>0</v>
      </c>
      <c r="CH909" s="60" t="b">
        <f t="shared" si="1548"/>
        <v>0</v>
      </c>
      <c r="CI909" s="60" t="b">
        <f t="shared" si="1549"/>
        <v>0</v>
      </c>
      <c r="CJ909" s="60" t="b">
        <f t="shared" si="1550"/>
        <v>0</v>
      </c>
      <c r="CK909" s="131">
        <f t="shared" si="1591"/>
        <v>0</v>
      </c>
      <c r="CL909" s="131">
        <f t="shared" si="1596"/>
        <v>1</v>
      </c>
      <c r="CM909" s="92">
        <f t="shared" si="1592"/>
        <v>0</v>
      </c>
      <c r="CN909" s="13">
        <f t="shared" si="1585"/>
        <v>0</v>
      </c>
      <c r="CO909" s="11">
        <f t="shared" si="1551"/>
        <v>0</v>
      </c>
      <c r="CP909" s="13">
        <f t="shared" si="1586"/>
        <v>0</v>
      </c>
      <c r="CQ909" s="11">
        <f t="shared" si="1506"/>
        <v>0</v>
      </c>
      <c r="CR909" s="57">
        <f t="shared" si="1507"/>
        <v>0</v>
      </c>
      <c r="CS909" s="57">
        <f t="shared" si="1508"/>
        <v>0</v>
      </c>
      <c r="CT909" s="57">
        <f t="shared" si="1500"/>
        <v>0</v>
      </c>
      <c r="CU909" s="24" t="str">
        <f t="shared" si="1552"/>
        <v/>
      </c>
      <c r="CV909" s="24" t="str">
        <f t="shared" si="1553"/>
        <v/>
      </c>
      <c r="CW909" s="24" t="str">
        <f t="shared" si="1554"/>
        <v/>
      </c>
      <c r="CX909" s="24" t="str">
        <f t="shared" si="1555"/>
        <v/>
      </c>
      <c r="CY909" s="24" t="str">
        <f t="shared" si="1556"/>
        <v/>
      </c>
      <c r="CZ909" s="24" t="str">
        <f t="shared" si="1557"/>
        <v/>
      </c>
      <c r="DA909" s="24" t="str">
        <f t="shared" si="1558"/>
        <v/>
      </c>
      <c r="DB909" s="24" t="str">
        <f t="shared" si="1559"/>
        <v/>
      </c>
      <c r="DC909" s="24" t="str">
        <f t="shared" si="1560"/>
        <v/>
      </c>
      <c r="DD909" s="24" t="str">
        <f t="shared" si="1561"/>
        <v/>
      </c>
      <c r="DE909" s="24" t="str">
        <f t="shared" si="1562"/>
        <v/>
      </c>
      <c r="DF909" s="24" t="str">
        <f t="shared" si="1563"/>
        <v/>
      </c>
      <c r="DG909" s="24" t="str">
        <f t="shared" si="1564"/>
        <v/>
      </c>
      <c r="DJ909" s="39"/>
      <c r="EA909" s="7"/>
    </row>
    <row r="910" spans="2:131" x14ac:dyDescent="0.2">
      <c r="B910" s="61" t="str">
        <f t="shared" si="1503"/>
        <v/>
      </c>
      <c r="C910" s="7" t="str">
        <f t="shared" ref="C910:C973" si="1597">IF(AND(CR910=0,CS910=0),"",IF(CR910="Profit Target","profit target",IF(CS910="Stop Loss","stop loss","")))</f>
        <v/>
      </c>
      <c r="D910" s="60">
        <f t="shared" si="1504"/>
        <v>0</v>
      </c>
      <c r="E910" s="7" t="str">
        <f t="shared" si="1505"/>
        <v/>
      </c>
      <c r="F910" s="72" t="str">
        <f t="shared" si="1501"/>
        <v/>
      </c>
      <c r="G910" s="108" t="str">
        <f t="shared" si="1502"/>
        <v/>
      </c>
      <c r="H910" s="112">
        <f t="shared" si="1494"/>
        <v>0</v>
      </c>
      <c r="I910" s="112">
        <f t="shared" si="1495"/>
        <v>0</v>
      </c>
      <c r="J910" s="112">
        <f t="shared" si="1496"/>
        <v>0</v>
      </c>
      <c r="K910" s="112">
        <f t="shared" si="1497"/>
        <v>0</v>
      </c>
      <c r="L910" s="112">
        <f t="shared" si="1498"/>
        <v>0</v>
      </c>
      <c r="M910" s="112">
        <f t="shared" si="1499"/>
        <v>0</v>
      </c>
      <c r="N910" s="60"/>
      <c r="O910" s="61"/>
      <c r="P910" s="61"/>
      <c r="Q910" s="61"/>
      <c r="R910" s="61"/>
      <c r="S910" s="7"/>
      <c r="T910" s="67">
        <f t="shared" si="1565"/>
        <v>1</v>
      </c>
      <c r="U910" s="76" t="str">
        <f t="shared" si="1566"/>
        <v/>
      </c>
      <c r="V910" s="76" t="str">
        <f t="shared" si="1567"/>
        <v/>
      </c>
      <c r="W910" s="76" t="str">
        <f t="shared" si="1568"/>
        <v/>
      </c>
      <c r="X910" s="76" t="str">
        <f t="shared" si="1569"/>
        <v/>
      </c>
      <c r="Y910" s="76" t="str">
        <f t="shared" si="1570"/>
        <v/>
      </c>
      <c r="Z910" s="76" t="str">
        <f t="shared" si="1571"/>
        <v/>
      </c>
      <c r="AA910" s="131" t="b">
        <f t="shared" si="1509"/>
        <v>0</v>
      </c>
      <c r="AB910" s="131" t="b">
        <f t="shared" si="1510"/>
        <v>0</v>
      </c>
      <c r="AC910" s="131" t="b">
        <f t="shared" si="1511"/>
        <v>0</v>
      </c>
      <c r="AD910" s="131" t="b">
        <f t="shared" si="1512"/>
        <v>0</v>
      </c>
      <c r="AE910" s="131" t="b">
        <f t="shared" si="1513"/>
        <v>0</v>
      </c>
      <c r="AF910" s="131" t="b">
        <f t="shared" si="1514"/>
        <v>0</v>
      </c>
      <c r="AG910" s="131">
        <f t="shared" si="1587"/>
        <v>0</v>
      </c>
      <c r="AH910" s="131">
        <f t="shared" si="1593"/>
        <v>1</v>
      </c>
      <c r="AI910" s="13">
        <f t="shared" si="1515"/>
        <v>0</v>
      </c>
      <c r="AJ910" s="11">
        <f t="shared" si="1572"/>
        <v>0</v>
      </c>
      <c r="AK910" s="67">
        <f t="shared" si="1573"/>
        <v>1</v>
      </c>
      <c r="AL910" s="118" t="str">
        <f t="shared" si="1574"/>
        <v/>
      </c>
      <c r="AM910" s="118" t="str">
        <f t="shared" si="1575"/>
        <v/>
      </c>
      <c r="AN910" s="118" t="str">
        <f t="shared" si="1576"/>
        <v/>
      </c>
      <c r="AO910" s="118" t="str">
        <f t="shared" si="1577"/>
        <v/>
      </c>
      <c r="AP910" s="118" t="str">
        <f t="shared" si="1578"/>
        <v/>
      </c>
      <c r="AQ910" s="118" t="str">
        <f t="shared" si="1579"/>
        <v/>
      </c>
      <c r="AR910" s="118" t="str">
        <f t="shared" si="1580"/>
        <v/>
      </c>
      <c r="AS910" s="60" t="b">
        <f t="shared" si="1516"/>
        <v>0</v>
      </c>
      <c r="AT910" s="60" t="b">
        <f t="shared" si="1517"/>
        <v>0</v>
      </c>
      <c r="AU910" s="60" t="b">
        <f t="shared" si="1518"/>
        <v>0</v>
      </c>
      <c r="AV910" s="60" t="b">
        <f t="shared" si="1519"/>
        <v>0</v>
      </c>
      <c r="AW910" s="60" t="b">
        <f t="shared" si="1520"/>
        <v>0</v>
      </c>
      <c r="AX910" s="60" t="b">
        <f t="shared" si="1521"/>
        <v>0</v>
      </c>
      <c r="AY910" s="60" t="b">
        <f t="shared" si="1522"/>
        <v>0</v>
      </c>
      <c r="AZ910" s="131">
        <f t="shared" si="1588"/>
        <v>0</v>
      </c>
      <c r="BA910" s="131">
        <f t="shared" si="1594"/>
        <v>1</v>
      </c>
      <c r="BB910" s="13">
        <f t="shared" si="1581"/>
        <v>0</v>
      </c>
      <c r="BC910" s="11">
        <f t="shared" si="1523"/>
        <v>0</v>
      </c>
      <c r="BD910" s="67">
        <f t="shared" si="1582"/>
        <v>1</v>
      </c>
      <c r="BE910" s="76" t="str">
        <f t="shared" si="1524"/>
        <v/>
      </c>
      <c r="BF910" s="76" t="str">
        <f t="shared" si="1525"/>
        <v/>
      </c>
      <c r="BG910" s="76" t="str">
        <f t="shared" si="1526"/>
        <v/>
      </c>
      <c r="BH910" s="76" t="str">
        <f t="shared" si="1527"/>
        <v/>
      </c>
      <c r="BI910" s="76" t="str">
        <f t="shared" si="1528"/>
        <v/>
      </c>
      <c r="BJ910" s="76" t="str">
        <f t="shared" si="1529"/>
        <v/>
      </c>
      <c r="BK910" s="131" t="b">
        <f t="shared" si="1530"/>
        <v>0</v>
      </c>
      <c r="BL910" s="131" t="b">
        <f t="shared" si="1531"/>
        <v>0</v>
      </c>
      <c r="BM910" s="131" t="b">
        <f t="shared" si="1532"/>
        <v>0</v>
      </c>
      <c r="BN910" s="131" t="b">
        <f t="shared" si="1533"/>
        <v>0</v>
      </c>
      <c r="BO910" s="131" t="b">
        <f t="shared" si="1534"/>
        <v>0</v>
      </c>
      <c r="BP910" s="131" t="b">
        <f t="shared" si="1535"/>
        <v>0</v>
      </c>
      <c r="BQ910" s="131">
        <f t="shared" si="1589"/>
        <v>0</v>
      </c>
      <c r="BR910" s="131">
        <f t="shared" si="1595"/>
        <v>1</v>
      </c>
      <c r="BS910" s="92">
        <f t="shared" si="1590"/>
        <v>0</v>
      </c>
      <c r="BT910" s="13">
        <f t="shared" si="1536"/>
        <v>0</v>
      </c>
      <c r="BU910" s="11">
        <f t="shared" si="1583"/>
        <v>0</v>
      </c>
      <c r="BV910" s="67">
        <f t="shared" si="1584"/>
        <v>1</v>
      </c>
      <c r="BW910" s="118" t="str">
        <f t="shared" si="1537"/>
        <v/>
      </c>
      <c r="BX910" s="118" t="str">
        <f t="shared" si="1538"/>
        <v/>
      </c>
      <c r="BY910" s="118" t="str">
        <f t="shared" si="1539"/>
        <v/>
      </c>
      <c r="BZ910" s="118" t="str">
        <f t="shared" si="1540"/>
        <v/>
      </c>
      <c r="CA910" s="118" t="str">
        <f t="shared" si="1541"/>
        <v/>
      </c>
      <c r="CB910" s="118" t="str">
        <f t="shared" si="1542"/>
        <v/>
      </c>
      <c r="CC910" s="118" t="str">
        <f t="shared" si="1543"/>
        <v/>
      </c>
      <c r="CD910" s="60" t="b">
        <f t="shared" si="1544"/>
        <v>0</v>
      </c>
      <c r="CE910" s="60" t="b">
        <f t="shared" si="1545"/>
        <v>0</v>
      </c>
      <c r="CF910" s="60" t="b">
        <f t="shared" si="1546"/>
        <v>0</v>
      </c>
      <c r="CG910" s="60" t="b">
        <f t="shared" si="1547"/>
        <v>0</v>
      </c>
      <c r="CH910" s="60" t="b">
        <f t="shared" si="1548"/>
        <v>0</v>
      </c>
      <c r="CI910" s="60" t="b">
        <f t="shared" si="1549"/>
        <v>0</v>
      </c>
      <c r="CJ910" s="60" t="b">
        <f t="shared" si="1550"/>
        <v>0</v>
      </c>
      <c r="CK910" s="131">
        <f t="shared" si="1591"/>
        <v>0</v>
      </c>
      <c r="CL910" s="131">
        <f t="shared" si="1596"/>
        <v>1</v>
      </c>
      <c r="CM910" s="92">
        <f t="shared" si="1592"/>
        <v>0</v>
      </c>
      <c r="CN910" s="13">
        <f t="shared" si="1585"/>
        <v>0</v>
      </c>
      <c r="CO910" s="11">
        <f t="shared" si="1551"/>
        <v>0</v>
      </c>
      <c r="CP910" s="13">
        <f t="shared" si="1586"/>
        <v>0</v>
      </c>
      <c r="CQ910" s="11">
        <f t="shared" si="1506"/>
        <v>0</v>
      </c>
      <c r="CR910" s="57">
        <f t="shared" si="1507"/>
        <v>0</v>
      </c>
      <c r="CS910" s="57">
        <f t="shared" si="1508"/>
        <v>0</v>
      </c>
      <c r="CT910" s="57">
        <f t="shared" si="1500"/>
        <v>0</v>
      </c>
      <c r="CU910" s="24" t="str">
        <f t="shared" si="1552"/>
        <v/>
      </c>
      <c r="CV910" s="24" t="str">
        <f t="shared" si="1553"/>
        <v/>
      </c>
      <c r="CW910" s="24" t="str">
        <f t="shared" si="1554"/>
        <v/>
      </c>
      <c r="CX910" s="24" t="str">
        <f t="shared" si="1555"/>
        <v/>
      </c>
      <c r="CY910" s="24" t="str">
        <f t="shared" si="1556"/>
        <v/>
      </c>
      <c r="CZ910" s="24" t="str">
        <f t="shared" si="1557"/>
        <v/>
      </c>
      <c r="DA910" s="24" t="str">
        <f t="shared" si="1558"/>
        <v/>
      </c>
      <c r="DB910" s="24" t="str">
        <f t="shared" si="1559"/>
        <v/>
      </c>
      <c r="DC910" s="24" t="str">
        <f t="shared" si="1560"/>
        <v/>
      </c>
      <c r="DD910" s="24" t="str">
        <f t="shared" si="1561"/>
        <v/>
      </c>
      <c r="DE910" s="24" t="str">
        <f t="shared" si="1562"/>
        <v/>
      </c>
      <c r="DF910" s="24" t="str">
        <f t="shared" si="1563"/>
        <v/>
      </c>
      <c r="DG910" s="24" t="str">
        <f t="shared" si="1564"/>
        <v/>
      </c>
      <c r="DJ910" s="39"/>
      <c r="EA910" s="7"/>
    </row>
    <row r="911" spans="2:131" x14ac:dyDescent="0.2">
      <c r="B911" s="61" t="str">
        <f t="shared" si="1503"/>
        <v/>
      </c>
      <c r="C911" s="7" t="str">
        <f t="shared" si="1597"/>
        <v/>
      </c>
      <c r="D911" s="60">
        <f t="shared" si="1504"/>
        <v>0</v>
      </c>
      <c r="E911" s="7" t="str">
        <f t="shared" si="1505"/>
        <v/>
      </c>
      <c r="F911" s="72" t="str">
        <f t="shared" si="1501"/>
        <v/>
      </c>
      <c r="G911" s="108" t="str">
        <f t="shared" si="1502"/>
        <v/>
      </c>
      <c r="H911" s="112">
        <f t="shared" si="1494"/>
        <v>0</v>
      </c>
      <c r="I911" s="112">
        <f t="shared" si="1495"/>
        <v>0</v>
      </c>
      <c r="J911" s="112">
        <f t="shared" si="1496"/>
        <v>0</v>
      </c>
      <c r="K911" s="112">
        <f t="shared" si="1497"/>
        <v>0</v>
      </c>
      <c r="L911" s="112">
        <f t="shared" si="1498"/>
        <v>0</v>
      </c>
      <c r="M911" s="112">
        <f t="shared" si="1499"/>
        <v>0</v>
      </c>
      <c r="N911" s="60"/>
      <c r="O911" s="61"/>
      <c r="P911" s="61"/>
      <c r="Q911" s="61"/>
      <c r="R911" s="61"/>
      <c r="S911" s="7"/>
      <c r="T911" s="67">
        <f t="shared" si="1565"/>
        <v>1</v>
      </c>
      <c r="U911" s="76" t="str">
        <f t="shared" si="1566"/>
        <v/>
      </c>
      <c r="V911" s="76" t="str">
        <f t="shared" si="1567"/>
        <v/>
      </c>
      <c r="W911" s="76" t="str">
        <f t="shared" si="1568"/>
        <v/>
      </c>
      <c r="X911" s="76" t="str">
        <f t="shared" si="1569"/>
        <v/>
      </c>
      <c r="Y911" s="76" t="str">
        <f t="shared" si="1570"/>
        <v/>
      </c>
      <c r="Z911" s="76" t="str">
        <f t="shared" si="1571"/>
        <v/>
      </c>
      <c r="AA911" s="131" t="b">
        <f t="shared" si="1509"/>
        <v>0</v>
      </c>
      <c r="AB911" s="131" t="b">
        <f t="shared" si="1510"/>
        <v>0</v>
      </c>
      <c r="AC911" s="131" t="b">
        <f t="shared" si="1511"/>
        <v>0</v>
      </c>
      <c r="AD911" s="131" t="b">
        <f t="shared" si="1512"/>
        <v>0</v>
      </c>
      <c r="AE911" s="131" t="b">
        <f t="shared" si="1513"/>
        <v>0</v>
      </c>
      <c r="AF911" s="131" t="b">
        <f t="shared" si="1514"/>
        <v>0</v>
      </c>
      <c r="AG911" s="131">
        <f t="shared" si="1587"/>
        <v>0</v>
      </c>
      <c r="AH911" s="131">
        <f t="shared" si="1593"/>
        <v>1</v>
      </c>
      <c r="AI911" s="13">
        <f t="shared" si="1515"/>
        <v>0</v>
      </c>
      <c r="AJ911" s="11">
        <f t="shared" si="1572"/>
        <v>0</v>
      </c>
      <c r="AK911" s="67">
        <f t="shared" si="1573"/>
        <v>1</v>
      </c>
      <c r="AL911" s="118" t="str">
        <f t="shared" si="1574"/>
        <v/>
      </c>
      <c r="AM911" s="118" t="str">
        <f t="shared" si="1575"/>
        <v/>
      </c>
      <c r="AN911" s="118" t="str">
        <f t="shared" si="1576"/>
        <v/>
      </c>
      <c r="AO911" s="118" t="str">
        <f t="shared" si="1577"/>
        <v/>
      </c>
      <c r="AP911" s="118" t="str">
        <f t="shared" si="1578"/>
        <v/>
      </c>
      <c r="AQ911" s="118" t="str">
        <f t="shared" si="1579"/>
        <v/>
      </c>
      <c r="AR911" s="118" t="str">
        <f t="shared" si="1580"/>
        <v/>
      </c>
      <c r="AS911" s="60" t="b">
        <f t="shared" si="1516"/>
        <v>0</v>
      </c>
      <c r="AT911" s="60" t="b">
        <f t="shared" si="1517"/>
        <v>0</v>
      </c>
      <c r="AU911" s="60" t="b">
        <f t="shared" si="1518"/>
        <v>0</v>
      </c>
      <c r="AV911" s="60" t="b">
        <f t="shared" si="1519"/>
        <v>0</v>
      </c>
      <c r="AW911" s="60" t="b">
        <f t="shared" si="1520"/>
        <v>0</v>
      </c>
      <c r="AX911" s="60" t="b">
        <f t="shared" si="1521"/>
        <v>0</v>
      </c>
      <c r="AY911" s="60" t="b">
        <f t="shared" si="1522"/>
        <v>0</v>
      </c>
      <c r="AZ911" s="131">
        <f t="shared" si="1588"/>
        <v>0</v>
      </c>
      <c r="BA911" s="131">
        <f t="shared" si="1594"/>
        <v>1</v>
      </c>
      <c r="BB911" s="13">
        <f t="shared" si="1581"/>
        <v>0</v>
      </c>
      <c r="BC911" s="11">
        <f t="shared" si="1523"/>
        <v>0</v>
      </c>
      <c r="BD911" s="67">
        <f t="shared" si="1582"/>
        <v>1</v>
      </c>
      <c r="BE911" s="76" t="str">
        <f t="shared" si="1524"/>
        <v/>
      </c>
      <c r="BF911" s="76" t="str">
        <f t="shared" si="1525"/>
        <v/>
      </c>
      <c r="BG911" s="76" t="str">
        <f t="shared" si="1526"/>
        <v/>
      </c>
      <c r="BH911" s="76" t="str">
        <f t="shared" si="1527"/>
        <v/>
      </c>
      <c r="BI911" s="76" t="str">
        <f t="shared" si="1528"/>
        <v/>
      </c>
      <c r="BJ911" s="76" t="str">
        <f t="shared" si="1529"/>
        <v/>
      </c>
      <c r="BK911" s="131" t="b">
        <f t="shared" si="1530"/>
        <v>0</v>
      </c>
      <c r="BL911" s="131" t="b">
        <f t="shared" si="1531"/>
        <v>0</v>
      </c>
      <c r="BM911" s="131" t="b">
        <f t="shared" si="1532"/>
        <v>0</v>
      </c>
      <c r="BN911" s="131" t="b">
        <f t="shared" si="1533"/>
        <v>0</v>
      </c>
      <c r="BO911" s="131" t="b">
        <f t="shared" si="1534"/>
        <v>0</v>
      </c>
      <c r="BP911" s="131" t="b">
        <f t="shared" si="1535"/>
        <v>0</v>
      </c>
      <c r="BQ911" s="131">
        <f t="shared" si="1589"/>
        <v>0</v>
      </c>
      <c r="BR911" s="131">
        <f t="shared" si="1595"/>
        <v>1</v>
      </c>
      <c r="BS911" s="92">
        <f t="shared" si="1590"/>
        <v>0</v>
      </c>
      <c r="BT911" s="13">
        <f t="shared" si="1536"/>
        <v>0</v>
      </c>
      <c r="BU911" s="11">
        <f t="shared" si="1583"/>
        <v>0</v>
      </c>
      <c r="BV911" s="67">
        <f t="shared" si="1584"/>
        <v>1</v>
      </c>
      <c r="BW911" s="118" t="str">
        <f t="shared" si="1537"/>
        <v/>
      </c>
      <c r="BX911" s="118" t="str">
        <f t="shared" si="1538"/>
        <v/>
      </c>
      <c r="BY911" s="118" t="str">
        <f t="shared" si="1539"/>
        <v/>
      </c>
      <c r="BZ911" s="118" t="str">
        <f t="shared" si="1540"/>
        <v/>
      </c>
      <c r="CA911" s="118" t="str">
        <f t="shared" si="1541"/>
        <v/>
      </c>
      <c r="CB911" s="118" t="str">
        <f t="shared" si="1542"/>
        <v/>
      </c>
      <c r="CC911" s="118" t="str">
        <f t="shared" si="1543"/>
        <v/>
      </c>
      <c r="CD911" s="60" t="b">
        <f t="shared" si="1544"/>
        <v>0</v>
      </c>
      <c r="CE911" s="60" t="b">
        <f t="shared" si="1545"/>
        <v>0</v>
      </c>
      <c r="CF911" s="60" t="b">
        <f t="shared" si="1546"/>
        <v>0</v>
      </c>
      <c r="CG911" s="60" t="b">
        <f t="shared" si="1547"/>
        <v>0</v>
      </c>
      <c r="CH911" s="60" t="b">
        <f t="shared" si="1548"/>
        <v>0</v>
      </c>
      <c r="CI911" s="60" t="b">
        <f t="shared" si="1549"/>
        <v>0</v>
      </c>
      <c r="CJ911" s="60" t="b">
        <f t="shared" si="1550"/>
        <v>0</v>
      </c>
      <c r="CK911" s="131">
        <f t="shared" si="1591"/>
        <v>0</v>
      </c>
      <c r="CL911" s="131">
        <f t="shared" si="1596"/>
        <v>1</v>
      </c>
      <c r="CM911" s="92">
        <f t="shared" si="1592"/>
        <v>0</v>
      </c>
      <c r="CN911" s="13">
        <f t="shared" si="1585"/>
        <v>0</v>
      </c>
      <c r="CO911" s="11">
        <f t="shared" si="1551"/>
        <v>0</v>
      </c>
      <c r="CP911" s="13">
        <f t="shared" si="1586"/>
        <v>0</v>
      </c>
      <c r="CQ911" s="11">
        <f t="shared" si="1506"/>
        <v>0</v>
      </c>
      <c r="CR911" s="57">
        <f t="shared" si="1507"/>
        <v>0</v>
      </c>
      <c r="CS911" s="57">
        <f t="shared" si="1508"/>
        <v>0</v>
      </c>
      <c r="CT911" s="57">
        <f t="shared" si="1500"/>
        <v>0</v>
      </c>
      <c r="CU911" s="24" t="str">
        <f t="shared" si="1552"/>
        <v/>
      </c>
      <c r="CV911" s="24" t="str">
        <f t="shared" si="1553"/>
        <v/>
      </c>
      <c r="CW911" s="24" t="str">
        <f t="shared" si="1554"/>
        <v/>
      </c>
      <c r="CX911" s="24" t="str">
        <f t="shared" si="1555"/>
        <v/>
      </c>
      <c r="CY911" s="24" t="str">
        <f t="shared" si="1556"/>
        <v/>
      </c>
      <c r="CZ911" s="24" t="str">
        <f t="shared" si="1557"/>
        <v/>
      </c>
      <c r="DA911" s="24" t="str">
        <f t="shared" si="1558"/>
        <v/>
      </c>
      <c r="DB911" s="24" t="str">
        <f t="shared" si="1559"/>
        <v/>
      </c>
      <c r="DC911" s="24" t="str">
        <f t="shared" si="1560"/>
        <v/>
      </c>
      <c r="DD911" s="24" t="str">
        <f t="shared" si="1561"/>
        <v/>
      </c>
      <c r="DE911" s="24" t="str">
        <f t="shared" si="1562"/>
        <v/>
      </c>
      <c r="DF911" s="24" t="str">
        <f t="shared" si="1563"/>
        <v/>
      </c>
      <c r="DG911" s="24" t="str">
        <f t="shared" si="1564"/>
        <v/>
      </c>
      <c r="DJ911" s="39"/>
      <c r="EA911" s="7"/>
    </row>
    <row r="912" spans="2:131" x14ac:dyDescent="0.2">
      <c r="B912" s="61" t="str">
        <f t="shared" si="1503"/>
        <v/>
      </c>
      <c r="C912" s="7" t="str">
        <f t="shared" si="1597"/>
        <v/>
      </c>
      <c r="D912" s="60">
        <f t="shared" si="1504"/>
        <v>0</v>
      </c>
      <c r="E912" s="7" t="str">
        <f t="shared" si="1505"/>
        <v/>
      </c>
      <c r="F912" s="72" t="str">
        <f t="shared" si="1501"/>
        <v/>
      </c>
      <c r="G912" s="108" t="str">
        <f t="shared" si="1502"/>
        <v/>
      </c>
      <c r="H912" s="112">
        <f t="shared" si="1494"/>
        <v>0</v>
      </c>
      <c r="I912" s="112">
        <f t="shared" si="1495"/>
        <v>0</v>
      </c>
      <c r="J912" s="112">
        <f t="shared" si="1496"/>
        <v>0</v>
      </c>
      <c r="K912" s="112">
        <f t="shared" si="1497"/>
        <v>0</v>
      </c>
      <c r="L912" s="112">
        <f t="shared" si="1498"/>
        <v>0</v>
      </c>
      <c r="M912" s="112">
        <f t="shared" si="1499"/>
        <v>0</v>
      </c>
      <c r="N912" s="60"/>
      <c r="O912" s="61"/>
      <c r="P912" s="61"/>
      <c r="Q912" s="61"/>
      <c r="R912" s="61"/>
      <c r="S912" s="7"/>
      <c r="T912" s="67">
        <f t="shared" si="1565"/>
        <v>1</v>
      </c>
      <c r="U912" s="76" t="str">
        <f t="shared" si="1566"/>
        <v/>
      </c>
      <c r="V912" s="76" t="str">
        <f t="shared" si="1567"/>
        <v/>
      </c>
      <c r="W912" s="76" t="str">
        <f t="shared" si="1568"/>
        <v/>
      </c>
      <c r="X912" s="76" t="str">
        <f t="shared" si="1569"/>
        <v/>
      </c>
      <c r="Y912" s="76" t="str">
        <f t="shared" si="1570"/>
        <v/>
      </c>
      <c r="Z912" s="76" t="str">
        <f t="shared" si="1571"/>
        <v/>
      </c>
      <c r="AA912" s="131" t="b">
        <f t="shared" si="1509"/>
        <v>0</v>
      </c>
      <c r="AB912" s="131" t="b">
        <f t="shared" si="1510"/>
        <v>0</v>
      </c>
      <c r="AC912" s="131" t="b">
        <f t="shared" si="1511"/>
        <v>0</v>
      </c>
      <c r="AD912" s="131" t="b">
        <f t="shared" si="1512"/>
        <v>0</v>
      </c>
      <c r="AE912" s="131" t="b">
        <f t="shared" si="1513"/>
        <v>0</v>
      </c>
      <c r="AF912" s="131" t="b">
        <f t="shared" si="1514"/>
        <v>0</v>
      </c>
      <c r="AG912" s="131">
        <f t="shared" si="1587"/>
        <v>0</v>
      </c>
      <c r="AH912" s="131">
        <f t="shared" si="1593"/>
        <v>1</v>
      </c>
      <c r="AI912" s="13">
        <f t="shared" si="1515"/>
        <v>0</v>
      </c>
      <c r="AJ912" s="11">
        <f t="shared" si="1572"/>
        <v>0</v>
      </c>
      <c r="AK912" s="67">
        <f t="shared" si="1573"/>
        <v>1</v>
      </c>
      <c r="AL912" s="118" t="str">
        <f t="shared" si="1574"/>
        <v/>
      </c>
      <c r="AM912" s="118" t="str">
        <f t="shared" si="1575"/>
        <v/>
      </c>
      <c r="AN912" s="118" t="str">
        <f t="shared" si="1576"/>
        <v/>
      </c>
      <c r="AO912" s="118" t="str">
        <f t="shared" si="1577"/>
        <v/>
      </c>
      <c r="AP912" s="118" t="str">
        <f t="shared" si="1578"/>
        <v/>
      </c>
      <c r="AQ912" s="118" t="str">
        <f t="shared" si="1579"/>
        <v/>
      </c>
      <c r="AR912" s="118" t="str">
        <f t="shared" si="1580"/>
        <v/>
      </c>
      <c r="AS912" s="60" t="b">
        <f t="shared" si="1516"/>
        <v>0</v>
      </c>
      <c r="AT912" s="60" t="b">
        <f t="shared" si="1517"/>
        <v>0</v>
      </c>
      <c r="AU912" s="60" t="b">
        <f t="shared" si="1518"/>
        <v>0</v>
      </c>
      <c r="AV912" s="60" t="b">
        <f t="shared" si="1519"/>
        <v>0</v>
      </c>
      <c r="AW912" s="60" t="b">
        <f t="shared" si="1520"/>
        <v>0</v>
      </c>
      <c r="AX912" s="60" t="b">
        <f t="shared" si="1521"/>
        <v>0</v>
      </c>
      <c r="AY912" s="60" t="b">
        <f t="shared" si="1522"/>
        <v>0</v>
      </c>
      <c r="AZ912" s="131">
        <f t="shared" si="1588"/>
        <v>0</v>
      </c>
      <c r="BA912" s="131">
        <f t="shared" si="1594"/>
        <v>1</v>
      </c>
      <c r="BB912" s="13">
        <f t="shared" si="1581"/>
        <v>0</v>
      </c>
      <c r="BC912" s="11">
        <f t="shared" si="1523"/>
        <v>0</v>
      </c>
      <c r="BD912" s="67">
        <f t="shared" si="1582"/>
        <v>1</v>
      </c>
      <c r="BE912" s="76" t="str">
        <f t="shared" si="1524"/>
        <v/>
      </c>
      <c r="BF912" s="76" t="str">
        <f t="shared" si="1525"/>
        <v/>
      </c>
      <c r="BG912" s="76" t="str">
        <f t="shared" si="1526"/>
        <v/>
      </c>
      <c r="BH912" s="76" t="str">
        <f t="shared" si="1527"/>
        <v/>
      </c>
      <c r="BI912" s="76" t="str">
        <f t="shared" si="1528"/>
        <v/>
      </c>
      <c r="BJ912" s="76" t="str">
        <f t="shared" si="1529"/>
        <v/>
      </c>
      <c r="BK912" s="131" t="b">
        <f t="shared" si="1530"/>
        <v>0</v>
      </c>
      <c r="BL912" s="131" t="b">
        <f t="shared" si="1531"/>
        <v>0</v>
      </c>
      <c r="BM912" s="131" t="b">
        <f t="shared" si="1532"/>
        <v>0</v>
      </c>
      <c r="BN912" s="131" t="b">
        <f t="shared" si="1533"/>
        <v>0</v>
      </c>
      <c r="BO912" s="131" t="b">
        <f t="shared" si="1534"/>
        <v>0</v>
      </c>
      <c r="BP912" s="131" t="b">
        <f t="shared" si="1535"/>
        <v>0</v>
      </c>
      <c r="BQ912" s="131">
        <f t="shared" si="1589"/>
        <v>0</v>
      </c>
      <c r="BR912" s="131">
        <f t="shared" si="1595"/>
        <v>1</v>
      </c>
      <c r="BS912" s="92">
        <f t="shared" si="1590"/>
        <v>0</v>
      </c>
      <c r="BT912" s="13">
        <f t="shared" si="1536"/>
        <v>0</v>
      </c>
      <c r="BU912" s="11">
        <f t="shared" si="1583"/>
        <v>0</v>
      </c>
      <c r="BV912" s="67">
        <f t="shared" si="1584"/>
        <v>1</v>
      </c>
      <c r="BW912" s="118" t="str">
        <f t="shared" si="1537"/>
        <v/>
      </c>
      <c r="BX912" s="118" t="str">
        <f t="shared" si="1538"/>
        <v/>
      </c>
      <c r="BY912" s="118" t="str">
        <f t="shared" si="1539"/>
        <v/>
      </c>
      <c r="BZ912" s="118" t="str">
        <f t="shared" si="1540"/>
        <v/>
      </c>
      <c r="CA912" s="118" t="str">
        <f t="shared" si="1541"/>
        <v/>
      </c>
      <c r="CB912" s="118" t="str">
        <f t="shared" si="1542"/>
        <v/>
      </c>
      <c r="CC912" s="118" t="str">
        <f t="shared" si="1543"/>
        <v/>
      </c>
      <c r="CD912" s="60" t="b">
        <f t="shared" si="1544"/>
        <v>0</v>
      </c>
      <c r="CE912" s="60" t="b">
        <f t="shared" si="1545"/>
        <v>0</v>
      </c>
      <c r="CF912" s="60" t="b">
        <f t="shared" si="1546"/>
        <v>0</v>
      </c>
      <c r="CG912" s="60" t="b">
        <f t="shared" si="1547"/>
        <v>0</v>
      </c>
      <c r="CH912" s="60" t="b">
        <f t="shared" si="1548"/>
        <v>0</v>
      </c>
      <c r="CI912" s="60" t="b">
        <f t="shared" si="1549"/>
        <v>0</v>
      </c>
      <c r="CJ912" s="60" t="b">
        <f t="shared" si="1550"/>
        <v>0</v>
      </c>
      <c r="CK912" s="131">
        <f t="shared" si="1591"/>
        <v>0</v>
      </c>
      <c r="CL912" s="131">
        <f t="shared" si="1596"/>
        <v>1</v>
      </c>
      <c r="CM912" s="92">
        <f t="shared" si="1592"/>
        <v>0</v>
      </c>
      <c r="CN912" s="13">
        <f t="shared" si="1585"/>
        <v>0</v>
      </c>
      <c r="CO912" s="11">
        <f t="shared" si="1551"/>
        <v>0</v>
      </c>
      <c r="CP912" s="13">
        <f t="shared" si="1586"/>
        <v>0</v>
      </c>
      <c r="CQ912" s="11">
        <f t="shared" si="1506"/>
        <v>0</v>
      </c>
      <c r="CR912" s="57">
        <f t="shared" si="1507"/>
        <v>0</v>
      </c>
      <c r="CS912" s="57">
        <f t="shared" si="1508"/>
        <v>0</v>
      </c>
      <c r="CT912" s="57">
        <f t="shared" si="1500"/>
        <v>0</v>
      </c>
      <c r="CU912" s="24" t="str">
        <f t="shared" si="1552"/>
        <v/>
      </c>
      <c r="CV912" s="24" t="str">
        <f t="shared" si="1553"/>
        <v/>
      </c>
      <c r="CW912" s="24" t="str">
        <f t="shared" si="1554"/>
        <v/>
      </c>
      <c r="CX912" s="24" t="str">
        <f t="shared" si="1555"/>
        <v/>
      </c>
      <c r="CY912" s="24" t="str">
        <f t="shared" si="1556"/>
        <v/>
      </c>
      <c r="CZ912" s="24" t="str">
        <f t="shared" si="1557"/>
        <v/>
      </c>
      <c r="DA912" s="24" t="str">
        <f t="shared" si="1558"/>
        <v/>
      </c>
      <c r="DB912" s="24" t="str">
        <f t="shared" si="1559"/>
        <v/>
      </c>
      <c r="DC912" s="24" t="str">
        <f t="shared" si="1560"/>
        <v/>
      </c>
      <c r="DD912" s="24" t="str">
        <f t="shared" si="1561"/>
        <v/>
      </c>
      <c r="DE912" s="24" t="str">
        <f t="shared" si="1562"/>
        <v/>
      </c>
      <c r="DF912" s="24" t="str">
        <f t="shared" si="1563"/>
        <v/>
      </c>
      <c r="DG912" s="24" t="str">
        <f t="shared" si="1564"/>
        <v/>
      </c>
      <c r="DJ912" s="39"/>
      <c r="EA912" s="7"/>
    </row>
    <row r="913" spans="2:131" x14ac:dyDescent="0.2">
      <c r="B913" s="61" t="str">
        <f t="shared" si="1503"/>
        <v/>
      </c>
      <c r="C913" s="7" t="str">
        <f t="shared" si="1597"/>
        <v/>
      </c>
      <c r="D913" s="60">
        <f t="shared" si="1504"/>
        <v>0</v>
      </c>
      <c r="E913" s="7" t="str">
        <f t="shared" si="1505"/>
        <v/>
      </c>
      <c r="F913" s="72" t="str">
        <f t="shared" si="1501"/>
        <v/>
      </c>
      <c r="G913" s="108" t="str">
        <f t="shared" si="1502"/>
        <v/>
      </c>
      <c r="H913" s="112">
        <f t="shared" si="1494"/>
        <v>0</v>
      </c>
      <c r="I913" s="112">
        <f t="shared" si="1495"/>
        <v>0</v>
      </c>
      <c r="J913" s="112">
        <f t="shared" si="1496"/>
        <v>0</v>
      </c>
      <c r="K913" s="112">
        <f t="shared" si="1497"/>
        <v>0</v>
      </c>
      <c r="L913" s="112">
        <f t="shared" si="1498"/>
        <v>0</v>
      </c>
      <c r="M913" s="112">
        <f t="shared" si="1499"/>
        <v>0</v>
      </c>
      <c r="N913" s="60"/>
      <c r="O913" s="61"/>
      <c r="P913" s="61"/>
      <c r="Q913" s="61"/>
      <c r="R913" s="61"/>
      <c r="S913" s="7"/>
      <c r="T913" s="67">
        <f t="shared" si="1565"/>
        <v>1</v>
      </c>
      <c r="U913" s="76" t="str">
        <f t="shared" si="1566"/>
        <v/>
      </c>
      <c r="V913" s="76" t="str">
        <f t="shared" si="1567"/>
        <v/>
      </c>
      <c r="W913" s="76" t="str">
        <f t="shared" si="1568"/>
        <v/>
      </c>
      <c r="X913" s="76" t="str">
        <f t="shared" si="1569"/>
        <v/>
      </c>
      <c r="Y913" s="76" t="str">
        <f t="shared" si="1570"/>
        <v/>
      </c>
      <c r="Z913" s="76" t="str">
        <f t="shared" si="1571"/>
        <v/>
      </c>
      <c r="AA913" s="131" t="b">
        <f t="shared" si="1509"/>
        <v>0</v>
      </c>
      <c r="AB913" s="131" t="b">
        <f t="shared" si="1510"/>
        <v>0</v>
      </c>
      <c r="AC913" s="131" t="b">
        <f t="shared" si="1511"/>
        <v>0</v>
      </c>
      <c r="AD913" s="131" t="b">
        <f t="shared" si="1512"/>
        <v>0</v>
      </c>
      <c r="AE913" s="131" t="b">
        <f t="shared" si="1513"/>
        <v>0</v>
      </c>
      <c r="AF913" s="131" t="b">
        <f t="shared" si="1514"/>
        <v>0</v>
      </c>
      <c r="AG913" s="131">
        <f t="shared" si="1587"/>
        <v>0</v>
      </c>
      <c r="AH913" s="131">
        <f t="shared" si="1593"/>
        <v>1</v>
      </c>
      <c r="AI913" s="13">
        <f t="shared" si="1515"/>
        <v>0</v>
      </c>
      <c r="AJ913" s="11">
        <f t="shared" si="1572"/>
        <v>0</v>
      </c>
      <c r="AK913" s="67">
        <f t="shared" si="1573"/>
        <v>1</v>
      </c>
      <c r="AL913" s="118" t="str">
        <f t="shared" si="1574"/>
        <v/>
      </c>
      <c r="AM913" s="118" t="str">
        <f t="shared" si="1575"/>
        <v/>
      </c>
      <c r="AN913" s="118" t="str">
        <f t="shared" si="1576"/>
        <v/>
      </c>
      <c r="AO913" s="118" t="str">
        <f t="shared" si="1577"/>
        <v/>
      </c>
      <c r="AP913" s="118" t="str">
        <f t="shared" si="1578"/>
        <v/>
      </c>
      <c r="AQ913" s="118" t="str">
        <f t="shared" si="1579"/>
        <v/>
      </c>
      <c r="AR913" s="118" t="str">
        <f t="shared" si="1580"/>
        <v/>
      </c>
      <c r="AS913" s="60" t="b">
        <f t="shared" si="1516"/>
        <v>0</v>
      </c>
      <c r="AT913" s="60" t="b">
        <f t="shared" si="1517"/>
        <v>0</v>
      </c>
      <c r="AU913" s="60" t="b">
        <f t="shared" si="1518"/>
        <v>0</v>
      </c>
      <c r="AV913" s="60" t="b">
        <f t="shared" si="1519"/>
        <v>0</v>
      </c>
      <c r="AW913" s="60" t="b">
        <f t="shared" si="1520"/>
        <v>0</v>
      </c>
      <c r="AX913" s="60" t="b">
        <f t="shared" si="1521"/>
        <v>0</v>
      </c>
      <c r="AY913" s="60" t="b">
        <f t="shared" si="1522"/>
        <v>0</v>
      </c>
      <c r="AZ913" s="131">
        <f t="shared" si="1588"/>
        <v>0</v>
      </c>
      <c r="BA913" s="131">
        <f t="shared" si="1594"/>
        <v>1</v>
      </c>
      <c r="BB913" s="13">
        <f t="shared" si="1581"/>
        <v>0</v>
      </c>
      <c r="BC913" s="11">
        <f t="shared" si="1523"/>
        <v>0</v>
      </c>
      <c r="BD913" s="67">
        <f t="shared" si="1582"/>
        <v>1</v>
      </c>
      <c r="BE913" s="76" t="str">
        <f t="shared" si="1524"/>
        <v/>
      </c>
      <c r="BF913" s="76" t="str">
        <f t="shared" si="1525"/>
        <v/>
      </c>
      <c r="BG913" s="76" t="str">
        <f t="shared" si="1526"/>
        <v/>
      </c>
      <c r="BH913" s="76" t="str">
        <f t="shared" si="1527"/>
        <v/>
      </c>
      <c r="BI913" s="76" t="str">
        <f t="shared" si="1528"/>
        <v/>
      </c>
      <c r="BJ913" s="76" t="str">
        <f t="shared" si="1529"/>
        <v/>
      </c>
      <c r="BK913" s="131" t="b">
        <f t="shared" si="1530"/>
        <v>0</v>
      </c>
      <c r="BL913" s="131" t="b">
        <f t="shared" si="1531"/>
        <v>0</v>
      </c>
      <c r="BM913" s="131" t="b">
        <f t="shared" si="1532"/>
        <v>0</v>
      </c>
      <c r="BN913" s="131" t="b">
        <f t="shared" si="1533"/>
        <v>0</v>
      </c>
      <c r="BO913" s="131" t="b">
        <f t="shared" si="1534"/>
        <v>0</v>
      </c>
      <c r="BP913" s="131" t="b">
        <f t="shared" si="1535"/>
        <v>0</v>
      </c>
      <c r="BQ913" s="131">
        <f t="shared" si="1589"/>
        <v>0</v>
      </c>
      <c r="BR913" s="131">
        <f t="shared" si="1595"/>
        <v>1</v>
      </c>
      <c r="BS913" s="92">
        <f t="shared" si="1590"/>
        <v>0</v>
      </c>
      <c r="BT913" s="13">
        <f t="shared" si="1536"/>
        <v>0</v>
      </c>
      <c r="BU913" s="11">
        <f t="shared" si="1583"/>
        <v>0</v>
      </c>
      <c r="BV913" s="67">
        <f t="shared" si="1584"/>
        <v>1</v>
      </c>
      <c r="BW913" s="118" t="str">
        <f t="shared" si="1537"/>
        <v/>
      </c>
      <c r="BX913" s="118" t="str">
        <f t="shared" si="1538"/>
        <v/>
      </c>
      <c r="BY913" s="118" t="str">
        <f t="shared" si="1539"/>
        <v/>
      </c>
      <c r="BZ913" s="118" t="str">
        <f t="shared" si="1540"/>
        <v/>
      </c>
      <c r="CA913" s="118" t="str">
        <f t="shared" si="1541"/>
        <v/>
      </c>
      <c r="CB913" s="118" t="str">
        <f t="shared" si="1542"/>
        <v/>
      </c>
      <c r="CC913" s="118" t="str">
        <f t="shared" si="1543"/>
        <v/>
      </c>
      <c r="CD913" s="60" t="b">
        <f t="shared" si="1544"/>
        <v>0</v>
      </c>
      <c r="CE913" s="60" t="b">
        <f t="shared" si="1545"/>
        <v>0</v>
      </c>
      <c r="CF913" s="60" t="b">
        <f t="shared" si="1546"/>
        <v>0</v>
      </c>
      <c r="CG913" s="60" t="b">
        <f t="shared" si="1547"/>
        <v>0</v>
      </c>
      <c r="CH913" s="60" t="b">
        <f t="shared" si="1548"/>
        <v>0</v>
      </c>
      <c r="CI913" s="60" t="b">
        <f t="shared" si="1549"/>
        <v>0</v>
      </c>
      <c r="CJ913" s="60" t="b">
        <f t="shared" si="1550"/>
        <v>0</v>
      </c>
      <c r="CK913" s="131">
        <f t="shared" si="1591"/>
        <v>0</v>
      </c>
      <c r="CL913" s="131">
        <f t="shared" si="1596"/>
        <v>1</v>
      </c>
      <c r="CM913" s="92">
        <f t="shared" si="1592"/>
        <v>0</v>
      </c>
      <c r="CN913" s="13">
        <f t="shared" si="1585"/>
        <v>0</v>
      </c>
      <c r="CO913" s="11">
        <f t="shared" si="1551"/>
        <v>0</v>
      </c>
      <c r="CP913" s="13">
        <f t="shared" si="1586"/>
        <v>0</v>
      </c>
      <c r="CQ913" s="11">
        <f t="shared" si="1506"/>
        <v>0</v>
      </c>
      <c r="CR913" s="57">
        <f t="shared" si="1507"/>
        <v>0</v>
      </c>
      <c r="CS913" s="57">
        <f t="shared" si="1508"/>
        <v>0</v>
      </c>
      <c r="CT913" s="57">
        <f t="shared" si="1500"/>
        <v>0</v>
      </c>
      <c r="CU913" s="24" t="str">
        <f t="shared" si="1552"/>
        <v/>
      </c>
      <c r="CV913" s="24" t="str">
        <f t="shared" si="1553"/>
        <v/>
      </c>
      <c r="CW913" s="24" t="str">
        <f t="shared" si="1554"/>
        <v/>
      </c>
      <c r="CX913" s="24" t="str">
        <f t="shared" si="1555"/>
        <v/>
      </c>
      <c r="CY913" s="24" t="str">
        <f t="shared" si="1556"/>
        <v/>
      </c>
      <c r="CZ913" s="24" t="str">
        <f t="shared" si="1557"/>
        <v/>
      </c>
      <c r="DA913" s="24" t="str">
        <f t="shared" si="1558"/>
        <v/>
      </c>
      <c r="DB913" s="24" t="str">
        <f t="shared" si="1559"/>
        <v/>
      </c>
      <c r="DC913" s="24" t="str">
        <f t="shared" si="1560"/>
        <v/>
      </c>
      <c r="DD913" s="24" t="str">
        <f t="shared" si="1561"/>
        <v/>
      </c>
      <c r="DE913" s="24" t="str">
        <f t="shared" si="1562"/>
        <v/>
      </c>
      <c r="DF913" s="24" t="str">
        <f t="shared" si="1563"/>
        <v/>
      </c>
      <c r="DG913" s="24" t="str">
        <f t="shared" si="1564"/>
        <v/>
      </c>
      <c r="DJ913" s="39"/>
      <c r="EA913" s="7"/>
    </row>
    <row r="914" spans="2:131" x14ac:dyDescent="0.2">
      <c r="B914" s="61" t="str">
        <f t="shared" si="1503"/>
        <v/>
      </c>
      <c r="C914" s="7" t="str">
        <f t="shared" si="1597"/>
        <v/>
      </c>
      <c r="D914" s="60">
        <f t="shared" si="1504"/>
        <v>0</v>
      </c>
      <c r="E914" s="7" t="str">
        <f t="shared" si="1505"/>
        <v/>
      </c>
      <c r="F914" s="72" t="str">
        <f t="shared" si="1501"/>
        <v/>
      </c>
      <c r="G914" s="108" t="str">
        <f t="shared" si="1502"/>
        <v/>
      </c>
      <c r="H914" s="112">
        <f t="shared" si="1494"/>
        <v>0</v>
      </c>
      <c r="I914" s="112">
        <f t="shared" si="1495"/>
        <v>0</v>
      </c>
      <c r="J914" s="112">
        <f t="shared" si="1496"/>
        <v>0</v>
      </c>
      <c r="K914" s="112">
        <f t="shared" si="1497"/>
        <v>0</v>
      </c>
      <c r="L914" s="112">
        <f t="shared" si="1498"/>
        <v>0</v>
      </c>
      <c r="M914" s="112">
        <f t="shared" si="1499"/>
        <v>0</v>
      </c>
      <c r="N914" s="60"/>
      <c r="O914" s="61"/>
      <c r="P914" s="61"/>
      <c r="Q914" s="61"/>
      <c r="R914" s="61"/>
      <c r="S914" s="7"/>
      <c r="T914" s="67">
        <f t="shared" si="1565"/>
        <v>1</v>
      </c>
      <c r="U914" s="76" t="str">
        <f t="shared" si="1566"/>
        <v/>
      </c>
      <c r="V914" s="76" t="str">
        <f t="shared" si="1567"/>
        <v/>
      </c>
      <c r="W914" s="76" t="str">
        <f t="shared" si="1568"/>
        <v/>
      </c>
      <c r="X914" s="76" t="str">
        <f t="shared" si="1569"/>
        <v/>
      </c>
      <c r="Y914" s="76" t="str">
        <f t="shared" si="1570"/>
        <v/>
      </c>
      <c r="Z914" s="76" t="str">
        <f t="shared" si="1571"/>
        <v/>
      </c>
      <c r="AA914" s="131" t="b">
        <f t="shared" si="1509"/>
        <v>0</v>
      </c>
      <c r="AB914" s="131" t="b">
        <f t="shared" si="1510"/>
        <v>0</v>
      </c>
      <c r="AC914" s="131" t="b">
        <f t="shared" si="1511"/>
        <v>0</v>
      </c>
      <c r="AD914" s="131" t="b">
        <f t="shared" si="1512"/>
        <v>0</v>
      </c>
      <c r="AE914" s="131" t="b">
        <f t="shared" si="1513"/>
        <v>0</v>
      </c>
      <c r="AF914" s="131" t="b">
        <f t="shared" si="1514"/>
        <v>0</v>
      </c>
      <c r="AG914" s="131">
        <f t="shared" si="1587"/>
        <v>0</v>
      </c>
      <c r="AH914" s="131">
        <f t="shared" si="1593"/>
        <v>1</v>
      </c>
      <c r="AI914" s="13">
        <f t="shared" si="1515"/>
        <v>0</v>
      </c>
      <c r="AJ914" s="11">
        <f t="shared" si="1572"/>
        <v>0</v>
      </c>
      <c r="AK914" s="67">
        <f t="shared" si="1573"/>
        <v>1</v>
      </c>
      <c r="AL914" s="118" t="str">
        <f t="shared" si="1574"/>
        <v/>
      </c>
      <c r="AM914" s="118" t="str">
        <f t="shared" si="1575"/>
        <v/>
      </c>
      <c r="AN914" s="118" t="str">
        <f t="shared" si="1576"/>
        <v/>
      </c>
      <c r="AO914" s="118" t="str">
        <f t="shared" si="1577"/>
        <v/>
      </c>
      <c r="AP914" s="118" t="str">
        <f t="shared" si="1578"/>
        <v/>
      </c>
      <c r="AQ914" s="118" t="str">
        <f t="shared" si="1579"/>
        <v/>
      </c>
      <c r="AR914" s="118" t="str">
        <f t="shared" si="1580"/>
        <v/>
      </c>
      <c r="AS914" s="60" t="b">
        <f t="shared" si="1516"/>
        <v>0</v>
      </c>
      <c r="AT914" s="60" t="b">
        <f t="shared" si="1517"/>
        <v>0</v>
      </c>
      <c r="AU914" s="60" t="b">
        <f t="shared" si="1518"/>
        <v>0</v>
      </c>
      <c r="AV914" s="60" t="b">
        <f t="shared" si="1519"/>
        <v>0</v>
      </c>
      <c r="AW914" s="60" t="b">
        <f t="shared" si="1520"/>
        <v>0</v>
      </c>
      <c r="AX914" s="60" t="b">
        <f t="shared" si="1521"/>
        <v>0</v>
      </c>
      <c r="AY914" s="60" t="b">
        <f t="shared" si="1522"/>
        <v>0</v>
      </c>
      <c r="AZ914" s="131">
        <f t="shared" si="1588"/>
        <v>0</v>
      </c>
      <c r="BA914" s="131">
        <f t="shared" si="1594"/>
        <v>1</v>
      </c>
      <c r="BB914" s="13">
        <f t="shared" si="1581"/>
        <v>0</v>
      </c>
      <c r="BC914" s="11">
        <f t="shared" si="1523"/>
        <v>0</v>
      </c>
      <c r="BD914" s="67">
        <f t="shared" si="1582"/>
        <v>1</v>
      </c>
      <c r="BE914" s="76" t="str">
        <f t="shared" si="1524"/>
        <v/>
      </c>
      <c r="BF914" s="76" t="str">
        <f t="shared" si="1525"/>
        <v/>
      </c>
      <c r="BG914" s="76" t="str">
        <f t="shared" si="1526"/>
        <v/>
      </c>
      <c r="BH914" s="76" t="str">
        <f t="shared" si="1527"/>
        <v/>
      </c>
      <c r="BI914" s="76" t="str">
        <f t="shared" si="1528"/>
        <v/>
      </c>
      <c r="BJ914" s="76" t="str">
        <f t="shared" si="1529"/>
        <v/>
      </c>
      <c r="BK914" s="131" t="b">
        <f t="shared" si="1530"/>
        <v>0</v>
      </c>
      <c r="BL914" s="131" t="b">
        <f t="shared" si="1531"/>
        <v>0</v>
      </c>
      <c r="BM914" s="131" t="b">
        <f t="shared" si="1532"/>
        <v>0</v>
      </c>
      <c r="BN914" s="131" t="b">
        <f t="shared" si="1533"/>
        <v>0</v>
      </c>
      <c r="BO914" s="131" t="b">
        <f t="shared" si="1534"/>
        <v>0</v>
      </c>
      <c r="BP914" s="131" t="b">
        <f t="shared" si="1535"/>
        <v>0</v>
      </c>
      <c r="BQ914" s="131">
        <f t="shared" si="1589"/>
        <v>0</v>
      </c>
      <c r="BR914" s="131">
        <f t="shared" si="1595"/>
        <v>1</v>
      </c>
      <c r="BS914" s="92">
        <f t="shared" si="1590"/>
        <v>0</v>
      </c>
      <c r="BT914" s="13">
        <f t="shared" si="1536"/>
        <v>0</v>
      </c>
      <c r="BU914" s="11">
        <f t="shared" si="1583"/>
        <v>0</v>
      </c>
      <c r="BV914" s="67">
        <f t="shared" si="1584"/>
        <v>1</v>
      </c>
      <c r="BW914" s="118" t="str">
        <f t="shared" si="1537"/>
        <v/>
      </c>
      <c r="BX914" s="118" t="str">
        <f t="shared" si="1538"/>
        <v/>
      </c>
      <c r="BY914" s="118" t="str">
        <f t="shared" si="1539"/>
        <v/>
      </c>
      <c r="BZ914" s="118" t="str">
        <f t="shared" si="1540"/>
        <v/>
      </c>
      <c r="CA914" s="118" t="str">
        <f t="shared" si="1541"/>
        <v/>
      </c>
      <c r="CB914" s="118" t="str">
        <f t="shared" si="1542"/>
        <v/>
      </c>
      <c r="CC914" s="118" t="str">
        <f t="shared" si="1543"/>
        <v/>
      </c>
      <c r="CD914" s="60" t="b">
        <f t="shared" si="1544"/>
        <v>0</v>
      </c>
      <c r="CE914" s="60" t="b">
        <f t="shared" si="1545"/>
        <v>0</v>
      </c>
      <c r="CF914" s="60" t="b">
        <f t="shared" si="1546"/>
        <v>0</v>
      </c>
      <c r="CG914" s="60" t="b">
        <f t="shared" si="1547"/>
        <v>0</v>
      </c>
      <c r="CH914" s="60" t="b">
        <f t="shared" si="1548"/>
        <v>0</v>
      </c>
      <c r="CI914" s="60" t="b">
        <f t="shared" si="1549"/>
        <v>0</v>
      </c>
      <c r="CJ914" s="60" t="b">
        <f t="shared" si="1550"/>
        <v>0</v>
      </c>
      <c r="CK914" s="131">
        <f t="shared" si="1591"/>
        <v>0</v>
      </c>
      <c r="CL914" s="131">
        <f t="shared" si="1596"/>
        <v>1</v>
      </c>
      <c r="CM914" s="92">
        <f t="shared" si="1592"/>
        <v>0</v>
      </c>
      <c r="CN914" s="13">
        <f t="shared" si="1585"/>
        <v>0</v>
      </c>
      <c r="CO914" s="11">
        <f t="shared" si="1551"/>
        <v>0</v>
      </c>
      <c r="CP914" s="13">
        <f t="shared" si="1586"/>
        <v>0</v>
      </c>
      <c r="CQ914" s="11">
        <f t="shared" si="1506"/>
        <v>0</v>
      </c>
      <c r="CR914" s="57">
        <f t="shared" si="1507"/>
        <v>0</v>
      </c>
      <c r="CS914" s="57">
        <f t="shared" si="1508"/>
        <v>0</v>
      </c>
      <c r="CT914" s="57">
        <f t="shared" si="1500"/>
        <v>0</v>
      </c>
      <c r="CU914" s="24" t="str">
        <f t="shared" si="1552"/>
        <v/>
      </c>
      <c r="CV914" s="24" t="str">
        <f t="shared" si="1553"/>
        <v/>
      </c>
      <c r="CW914" s="24" t="str">
        <f t="shared" si="1554"/>
        <v/>
      </c>
      <c r="CX914" s="24" t="str">
        <f t="shared" si="1555"/>
        <v/>
      </c>
      <c r="CY914" s="24" t="str">
        <f t="shared" si="1556"/>
        <v/>
      </c>
      <c r="CZ914" s="24" t="str">
        <f t="shared" si="1557"/>
        <v/>
      </c>
      <c r="DA914" s="24" t="str">
        <f t="shared" si="1558"/>
        <v/>
      </c>
      <c r="DB914" s="24" t="str">
        <f t="shared" si="1559"/>
        <v/>
      </c>
      <c r="DC914" s="24" t="str">
        <f t="shared" si="1560"/>
        <v/>
      </c>
      <c r="DD914" s="24" t="str">
        <f t="shared" si="1561"/>
        <v/>
      </c>
      <c r="DE914" s="24" t="str">
        <f t="shared" si="1562"/>
        <v/>
      </c>
      <c r="DF914" s="24" t="str">
        <f t="shared" si="1563"/>
        <v/>
      </c>
      <c r="DG914" s="24" t="str">
        <f t="shared" si="1564"/>
        <v/>
      </c>
      <c r="DJ914" s="39"/>
      <c r="EA914" s="7"/>
    </row>
    <row r="915" spans="2:131" x14ac:dyDescent="0.2">
      <c r="B915" s="61" t="str">
        <f t="shared" si="1503"/>
        <v/>
      </c>
      <c r="C915" s="7" t="str">
        <f t="shared" si="1597"/>
        <v/>
      </c>
      <c r="D915" s="60">
        <f t="shared" si="1504"/>
        <v>0</v>
      </c>
      <c r="E915" s="7" t="str">
        <f t="shared" si="1505"/>
        <v/>
      </c>
      <c r="F915" s="72" t="str">
        <f t="shared" si="1501"/>
        <v/>
      </c>
      <c r="G915" s="108" t="str">
        <f t="shared" si="1502"/>
        <v/>
      </c>
      <c r="H915" s="112">
        <f t="shared" si="1494"/>
        <v>0</v>
      </c>
      <c r="I915" s="112">
        <f t="shared" si="1495"/>
        <v>0</v>
      </c>
      <c r="J915" s="112">
        <f t="shared" si="1496"/>
        <v>0</v>
      </c>
      <c r="K915" s="112">
        <f t="shared" si="1497"/>
        <v>0</v>
      </c>
      <c r="L915" s="112">
        <f t="shared" si="1498"/>
        <v>0</v>
      </c>
      <c r="M915" s="112">
        <f t="shared" si="1499"/>
        <v>0</v>
      </c>
      <c r="N915" s="60"/>
      <c r="O915" s="61"/>
      <c r="P915" s="61"/>
      <c r="Q915" s="61"/>
      <c r="R915" s="61"/>
      <c r="S915" s="7"/>
      <c r="T915" s="67">
        <f t="shared" si="1565"/>
        <v>1</v>
      </c>
      <c r="U915" s="76" t="str">
        <f t="shared" si="1566"/>
        <v/>
      </c>
      <c r="V915" s="76" t="str">
        <f t="shared" si="1567"/>
        <v/>
      </c>
      <c r="W915" s="76" t="str">
        <f t="shared" si="1568"/>
        <v/>
      </c>
      <c r="X915" s="76" t="str">
        <f t="shared" si="1569"/>
        <v/>
      </c>
      <c r="Y915" s="76" t="str">
        <f t="shared" si="1570"/>
        <v/>
      </c>
      <c r="Z915" s="76" t="str">
        <f t="shared" si="1571"/>
        <v/>
      </c>
      <c r="AA915" s="131" t="b">
        <f t="shared" si="1509"/>
        <v>0</v>
      </c>
      <c r="AB915" s="131" t="b">
        <f t="shared" si="1510"/>
        <v>0</v>
      </c>
      <c r="AC915" s="131" t="b">
        <f t="shared" si="1511"/>
        <v>0</v>
      </c>
      <c r="AD915" s="131" t="b">
        <f t="shared" si="1512"/>
        <v>0</v>
      </c>
      <c r="AE915" s="131" t="b">
        <f t="shared" si="1513"/>
        <v>0</v>
      </c>
      <c r="AF915" s="131" t="b">
        <f t="shared" si="1514"/>
        <v>0</v>
      </c>
      <c r="AG915" s="131">
        <f t="shared" si="1587"/>
        <v>0</v>
      </c>
      <c r="AH915" s="131">
        <f t="shared" si="1593"/>
        <v>1</v>
      </c>
      <c r="AI915" s="13">
        <f t="shared" si="1515"/>
        <v>0</v>
      </c>
      <c r="AJ915" s="11">
        <f t="shared" si="1572"/>
        <v>0</v>
      </c>
      <c r="AK915" s="67">
        <f t="shared" si="1573"/>
        <v>1</v>
      </c>
      <c r="AL915" s="118" t="str">
        <f t="shared" si="1574"/>
        <v/>
      </c>
      <c r="AM915" s="118" t="str">
        <f t="shared" si="1575"/>
        <v/>
      </c>
      <c r="AN915" s="118" t="str">
        <f t="shared" si="1576"/>
        <v/>
      </c>
      <c r="AO915" s="118" t="str">
        <f t="shared" si="1577"/>
        <v/>
      </c>
      <c r="AP915" s="118" t="str">
        <f t="shared" si="1578"/>
        <v/>
      </c>
      <c r="AQ915" s="118" t="str">
        <f t="shared" si="1579"/>
        <v/>
      </c>
      <c r="AR915" s="118" t="str">
        <f t="shared" si="1580"/>
        <v/>
      </c>
      <c r="AS915" s="60" t="b">
        <f t="shared" si="1516"/>
        <v>0</v>
      </c>
      <c r="AT915" s="60" t="b">
        <f t="shared" si="1517"/>
        <v>0</v>
      </c>
      <c r="AU915" s="60" t="b">
        <f t="shared" si="1518"/>
        <v>0</v>
      </c>
      <c r="AV915" s="60" t="b">
        <f t="shared" si="1519"/>
        <v>0</v>
      </c>
      <c r="AW915" s="60" t="b">
        <f t="shared" si="1520"/>
        <v>0</v>
      </c>
      <c r="AX915" s="60" t="b">
        <f t="shared" si="1521"/>
        <v>0</v>
      </c>
      <c r="AY915" s="60" t="b">
        <f t="shared" si="1522"/>
        <v>0</v>
      </c>
      <c r="AZ915" s="131">
        <f t="shared" si="1588"/>
        <v>0</v>
      </c>
      <c r="BA915" s="131">
        <f t="shared" si="1594"/>
        <v>1</v>
      </c>
      <c r="BB915" s="13">
        <f t="shared" si="1581"/>
        <v>0</v>
      </c>
      <c r="BC915" s="11">
        <f t="shared" si="1523"/>
        <v>0</v>
      </c>
      <c r="BD915" s="67">
        <f t="shared" si="1582"/>
        <v>1</v>
      </c>
      <c r="BE915" s="76" t="str">
        <f t="shared" si="1524"/>
        <v/>
      </c>
      <c r="BF915" s="76" t="str">
        <f t="shared" si="1525"/>
        <v/>
      </c>
      <c r="BG915" s="76" t="str">
        <f t="shared" si="1526"/>
        <v/>
      </c>
      <c r="BH915" s="76" t="str">
        <f t="shared" si="1527"/>
        <v/>
      </c>
      <c r="BI915" s="76" t="str">
        <f t="shared" si="1528"/>
        <v/>
      </c>
      <c r="BJ915" s="76" t="str">
        <f t="shared" si="1529"/>
        <v/>
      </c>
      <c r="BK915" s="131" t="b">
        <f t="shared" si="1530"/>
        <v>0</v>
      </c>
      <c r="BL915" s="131" t="b">
        <f t="shared" si="1531"/>
        <v>0</v>
      </c>
      <c r="BM915" s="131" t="b">
        <f t="shared" si="1532"/>
        <v>0</v>
      </c>
      <c r="BN915" s="131" t="b">
        <f t="shared" si="1533"/>
        <v>0</v>
      </c>
      <c r="BO915" s="131" t="b">
        <f t="shared" si="1534"/>
        <v>0</v>
      </c>
      <c r="BP915" s="131" t="b">
        <f t="shared" si="1535"/>
        <v>0</v>
      </c>
      <c r="BQ915" s="131">
        <f t="shared" si="1589"/>
        <v>0</v>
      </c>
      <c r="BR915" s="131">
        <f t="shared" si="1595"/>
        <v>1</v>
      </c>
      <c r="BS915" s="92">
        <f t="shared" si="1590"/>
        <v>0</v>
      </c>
      <c r="BT915" s="13">
        <f t="shared" si="1536"/>
        <v>0</v>
      </c>
      <c r="BU915" s="11">
        <f t="shared" si="1583"/>
        <v>0</v>
      </c>
      <c r="BV915" s="67">
        <f t="shared" si="1584"/>
        <v>1</v>
      </c>
      <c r="BW915" s="118" t="str">
        <f t="shared" si="1537"/>
        <v/>
      </c>
      <c r="BX915" s="118" t="str">
        <f t="shared" si="1538"/>
        <v/>
      </c>
      <c r="BY915" s="118" t="str">
        <f t="shared" si="1539"/>
        <v/>
      </c>
      <c r="BZ915" s="118" t="str">
        <f t="shared" si="1540"/>
        <v/>
      </c>
      <c r="CA915" s="118" t="str">
        <f t="shared" si="1541"/>
        <v/>
      </c>
      <c r="CB915" s="118" t="str">
        <f t="shared" si="1542"/>
        <v/>
      </c>
      <c r="CC915" s="118" t="str">
        <f t="shared" si="1543"/>
        <v/>
      </c>
      <c r="CD915" s="60" t="b">
        <f t="shared" si="1544"/>
        <v>0</v>
      </c>
      <c r="CE915" s="60" t="b">
        <f t="shared" si="1545"/>
        <v>0</v>
      </c>
      <c r="CF915" s="60" t="b">
        <f t="shared" si="1546"/>
        <v>0</v>
      </c>
      <c r="CG915" s="60" t="b">
        <f t="shared" si="1547"/>
        <v>0</v>
      </c>
      <c r="CH915" s="60" t="b">
        <f t="shared" si="1548"/>
        <v>0</v>
      </c>
      <c r="CI915" s="60" t="b">
        <f t="shared" si="1549"/>
        <v>0</v>
      </c>
      <c r="CJ915" s="60" t="b">
        <f t="shared" si="1550"/>
        <v>0</v>
      </c>
      <c r="CK915" s="131">
        <f t="shared" si="1591"/>
        <v>0</v>
      </c>
      <c r="CL915" s="131">
        <f t="shared" si="1596"/>
        <v>1</v>
      </c>
      <c r="CM915" s="92">
        <f t="shared" si="1592"/>
        <v>0</v>
      </c>
      <c r="CN915" s="13">
        <f t="shared" si="1585"/>
        <v>0</v>
      </c>
      <c r="CO915" s="11">
        <f t="shared" si="1551"/>
        <v>0</v>
      </c>
      <c r="CP915" s="13">
        <f t="shared" si="1586"/>
        <v>0</v>
      </c>
      <c r="CQ915" s="11">
        <f t="shared" si="1506"/>
        <v>0</v>
      </c>
      <c r="CR915" s="57">
        <f t="shared" si="1507"/>
        <v>0</v>
      </c>
      <c r="CS915" s="57">
        <f t="shared" si="1508"/>
        <v>0</v>
      </c>
      <c r="CT915" s="57">
        <f t="shared" si="1500"/>
        <v>0</v>
      </c>
      <c r="CU915" s="24" t="str">
        <f t="shared" si="1552"/>
        <v/>
      </c>
      <c r="CV915" s="24" t="str">
        <f t="shared" si="1553"/>
        <v/>
      </c>
      <c r="CW915" s="24" t="str">
        <f t="shared" si="1554"/>
        <v/>
      </c>
      <c r="CX915" s="24" t="str">
        <f t="shared" si="1555"/>
        <v/>
      </c>
      <c r="CY915" s="24" t="str">
        <f t="shared" si="1556"/>
        <v/>
      </c>
      <c r="CZ915" s="24" t="str">
        <f t="shared" si="1557"/>
        <v/>
      </c>
      <c r="DA915" s="24" t="str">
        <f t="shared" si="1558"/>
        <v/>
      </c>
      <c r="DB915" s="24" t="str">
        <f t="shared" si="1559"/>
        <v/>
      </c>
      <c r="DC915" s="24" t="str">
        <f t="shared" si="1560"/>
        <v/>
      </c>
      <c r="DD915" s="24" t="str">
        <f t="shared" si="1561"/>
        <v/>
      </c>
      <c r="DE915" s="24" t="str">
        <f t="shared" si="1562"/>
        <v/>
      </c>
      <c r="DF915" s="24" t="str">
        <f t="shared" si="1563"/>
        <v/>
      </c>
      <c r="DG915" s="24" t="str">
        <f t="shared" si="1564"/>
        <v/>
      </c>
      <c r="DJ915" s="39"/>
      <c r="EA915" s="7"/>
    </row>
    <row r="916" spans="2:131" x14ac:dyDescent="0.2">
      <c r="B916" s="61" t="str">
        <f t="shared" si="1503"/>
        <v/>
      </c>
      <c r="C916" s="7" t="str">
        <f t="shared" si="1597"/>
        <v/>
      </c>
      <c r="D916" s="60">
        <f t="shared" si="1504"/>
        <v>0</v>
      </c>
      <c r="E916" s="7" t="str">
        <f t="shared" si="1505"/>
        <v/>
      </c>
      <c r="F916" s="72" t="str">
        <f t="shared" si="1501"/>
        <v/>
      </c>
      <c r="G916" s="108" t="str">
        <f t="shared" si="1502"/>
        <v/>
      </c>
      <c r="H916" s="112">
        <f t="shared" si="1494"/>
        <v>0</v>
      </c>
      <c r="I916" s="112">
        <f t="shared" si="1495"/>
        <v>0</v>
      </c>
      <c r="J916" s="112">
        <f t="shared" si="1496"/>
        <v>0</v>
      </c>
      <c r="K916" s="112">
        <f t="shared" si="1497"/>
        <v>0</v>
      </c>
      <c r="L916" s="112">
        <f t="shared" si="1498"/>
        <v>0</v>
      </c>
      <c r="M916" s="112">
        <f t="shared" si="1499"/>
        <v>0</v>
      </c>
      <c r="N916" s="60"/>
      <c r="O916" s="61"/>
      <c r="P916" s="61"/>
      <c r="Q916" s="61"/>
      <c r="R916" s="61"/>
      <c r="S916" s="7"/>
      <c r="T916" s="67">
        <f t="shared" si="1565"/>
        <v>1</v>
      </c>
      <c r="U916" s="76" t="str">
        <f t="shared" si="1566"/>
        <v/>
      </c>
      <c r="V916" s="76" t="str">
        <f t="shared" si="1567"/>
        <v/>
      </c>
      <c r="W916" s="76" t="str">
        <f t="shared" si="1568"/>
        <v/>
      </c>
      <c r="X916" s="76" t="str">
        <f t="shared" si="1569"/>
        <v/>
      </c>
      <c r="Y916" s="76" t="str">
        <f t="shared" si="1570"/>
        <v/>
      </c>
      <c r="Z916" s="76" t="str">
        <f t="shared" si="1571"/>
        <v/>
      </c>
      <c r="AA916" s="131" t="b">
        <f t="shared" si="1509"/>
        <v>0</v>
      </c>
      <c r="AB916" s="131" t="b">
        <f t="shared" si="1510"/>
        <v>0</v>
      </c>
      <c r="AC916" s="131" t="b">
        <f t="shared" si="1511"/>
        <v>0</v>
      </c>
      <c r="AD916" s="131" t="b">
        <f t="shared" si="1512"/>
        <v>0</v>
      </c>
      <c r="AE916" s="131" t="b">
        <f t="shared" si="1513"/>
        <v>0</v>
      </c>
      <c r="AF916" s="131" t="b">
        <f t="shared" si="1514"/>
        <v>0</v>
      </c>
      <c r="AG916" s="131">
        <f t="shared" si="1587"/>
        <v>0</v>
      </c>
      <c r="AH916" s="131">
        <f t="shared" si="1593"/>
        <v>1</v>
      </c>
      <c r="AI916" s="13">
        <f t="shared" si="1515"/>
        <v>0</v>
      </c>
      <c r="AJ916" s="11">
        <f t="shared" si="1572"/>
        <v>0</v>
      </c>
      <c r="AK916" s="67">
        <f t="shared" si="1573"/>
        <v>1</v>
      </c>
      <c r="AL916" s="118" t="str">
        <f t="shared" si="1574"/>
        <v/>
      </c>
      <c r="AM916" s="118" t="str">
        <f t="shared" si="1575"/>
        <v/>
      </c>
      <c r="AN916" s="118" t="str">
        <f t="shared" si="1576"/>
        <v/>
      </c>
      <c r="AO916" s="118" t="str">
        <f t="shared" si="1577"/>
        <v/>
      </c>
      <c r="AP916" s="118" t="str">
        <f t="shared" si="1578"/>
        <v/>
      </c>
      <c r="AQ916" s="118" t="str">
        <f t="shared" si="1579"/>
        <v/>
      </c>
      <c r="AR916" s="118" t="str">
        <f t="shared" si="1580"/>
        <v/>
      </c>
      <c r="AS916" s="60" t="b">
        <f t="shared" si="1516"/>
        <v>0</v>
      </c>
      <c r="AT916" s="60" t="b">
        <f t="shared" si="1517"/>
        <v>0</v>
      </c>
      <c r="AU916" s="60" t="b">
        <f t="shared" si="1518"/>
        <v>0</v>
      </c>
      <c r="AV916" s="60" t="b">
        <f t="shared" si="1519"/>
        <v>0</v>
      </c>
      <c r="AW916" s="60" t="b">
        <f t="shared" si="1520"/>
        <v>0</v>
      </c>
      <c r="AX916" s="60" t="b">
        <f t="shared" si="1521"/>
        <v>0</v>
      </c>
      <c r="AY916" s="60" t="b">
        <f t="shared" si="1522"/>
        <v>0</v>
      </c>
      <c r="AZ916" s="131">
        <f t="shared" si="1588"/>
        <v>0</v>
      </c>
      <c r="BA916" s="131">
        <f t="shared" si="1594"/>
        <v>1</v>
      </c>
      <c r="BB916" s="13">
        <f t="shared" si="1581"/>
        <v>0</v>
      </c>
      <c r="BC916" s="11">
        <f t="shared" si="1523"/>
        <v>0</v>
      </c>
      <c r="BD916" s="67">
        <f t="shared" si="1582"/>
        <v>1</v>
      </c>
      <c r="BE916" s="76" t="str">
        <f t="shared" si="1524"/>
        <v/>
      </c>
      <c r="BF916" s="76" t="str">
        <f t="shared" si="1525"/>
        <v/>
      </c>
      <c r="BG916" s="76" t="str">
        <f t="shared" si="1526"/>
        <v/>
      </c>
      <c r="BH916" s="76" t="str">
        <f t="shared" si="1527"/>
        <v/>
      </c>
      <c r="BI916" s="76" t="str">
        <f t="shared" si="1528"/>
        <v/>
      </c>
      <c r="BJ916" s="76" t="str">
        <f t="shared" si="1529"/>
        <v/>
      </c>
      <c r="BK916" s="131" t="b">
        <f t="shared" si="1530"/>
        <v>0</v>
      </c>
      <c r="BL916" s="131" t="b">
        <f t="shared" si="1531"/>
        <v>0</v>
      </c>
      <c r="BM916" s="131" t="b">
        <f t="shared" si="1532"/>
        <v>0</v>
      </c>
      <c r="BN916" s="131" t="b">
        <f t="shared" si="1533"/>
        <v>0</v>
      </c>
      <c r="BO916" s="131" t="b">
        <f t="shared" si="1534"/>
        <v>0</v>
      </c>
      <c r="BP916" s="131" t="b">
        <f t="shared" si="1535"/>
        <v>0</v>
      </c>
      <c r="BQ916" s="131">
        <f t="shared" si="1589"/>
        <v>0</v>
      </c>
      <c r="BR916" s="131">
        <f t="shared" si="1595"/>
        <v>1</v>
      </c>
      <c r="BS916" s="92">
        <f t="shared" si="1590"/>
        <v>0</v>
      </c>
      <c r="BT916" s="13">
        <f t="shared" si="1536"/>
        <v>0</v>
      </c>
      <c r="BU916" s="11">
        <f t="shared" si="1583"/>
        <v>0</v>
      </c>
      <c r="BV916" s="67">
        <f t="shared" si="1584"/>
        <v>1</v>
      </c>
      <c r="BW916" s="118" t="str">
        <f t="shared" si="1537"/>
        <v/>
      </c>
      <c r="BX916" s="118" t="str">
        <f t="shared" si="1538"/>
        <v/>
      </c>
      <c r="BY916" s="118" t="str">
        <f t="shared" si="1539"/>
        <v/>
      </c>
      <c r="BZ916" s="118" t="str">
        <f t="shared" si="1540"/>
        <v/>
      </c>
      <c r="CA916" s="118" t="str">
        <f t="shared" si="1541"/>
        <v/>
      </c>
      <c r="CB916" s="118" t="str">
        <f t="shared" si="1542"/>
        <v/>
      </c>
      <c r="CC916" s="118" t="str">
        <f t="shared" si="1543"/>
        <v/>
      </c>
      <c r="CD916" s="60" t="b">
        <f t="shared" si="1544"/>
        <v>0</v>
      </c>
      <c r="CE916" s="60" t="b">
        <f t="shared" si="1545"/>
        <v>0</v>
      </c>
      <c r="CF916" s="60" t="b">
        <f t="shared" si="1546"/>
        <v>0</v>
      </c>
      <c r="CG916" s="60" t="b">
        <f t="shared" si="1547"/>
        <v>0</v>
      </c>
      <c r="CH916" s="60" t="b">
        <f t="shared" si="1548"/>
        <v>0</v>
      </c>
      <c r="CI916" s="60" t="b">
        <f t="shared" si="1549"/>
        <v>0</v>
      </c>
      <c r="CJ916" s="60" t="b">
        <f t="shared" si="1550"/>
        <v>0</v>
      </c>
      <c r="CK916" s="131">
        <f t="shared" si="1591"/>
        <v>0</v>
      </c>
      <c r="CL916" s="131">
        <f t="shared" si="1596"/>
        <v>1</v>
      </c>
      <c r="CM916" s="92">
        <f t="shared" si="1592"/>
        <v>0</v>
      </c>
      <c r="CN916" s="13">
        <f t="shared" si="1585"/>
        <v>0</v>
      </c>
      <c r="CO916" s="11">
        <f t="shared" si="1551"/>
        <v>0</v>
      </c>
      <c r="CP916" s="13">
        <f t="shared" si="1586"/>
        <v>0</v>
      </c>
      <c r="CQ916" s="11">
        <f t="shared" si="1506"/>
        <v>0</v>
      </c>
      <c r="CR916" s="57">
        <f t="shared" si="1507"/>
        <v>0</v>
      </c>
      <c r="CS916" s="57">
        <f t="shared" si="1508"/>
        <v>0</v>
      </c>
      <c r="CT916" s="57">
        <f t="shared" si="1500"/>
        <v>0</v>
      </c>
      <c r="CU916" s="24" t="str">
        <f t="shared" si="1552"/>
        <v/>
      </c>
      <c r="CV916" s="24" t="str">
        <f t="shared" si="1553"/>
        <v/>
      </c>
      <c r="CW916" s="24" t="str">
        <f t="shared" si="1554"/>
        <v/>
      </c>
      <c r="CX916" s="24" t="str">
        <f t="shared" si="1555"/>
        <v/>
      </c>
      <c r="CY916" s="24" t="str">
        <f t="shared" si="1556"/>
        <v/>
      </c>
      <c r="CZ916" s="24" t="str">
        <f t="shared" si="1557"/>
        <v/>
      </c>
      <c r="DA916" s="24" t="str">
        <f t="shared" si="1558"/>
        <v/>
      </c>
      <c r="DB916" s="24" t="str">
        <f t="shared" si="1559"/>
        <v/>
      </c>
      <c r="DC916" s="24" t="str">
        <f t="shared" si="1560"/>
        <v/>
      </c>
      <c r="DD916" s="24" t="str">
        <f t="shared" si="1561"/>
        <v/>
      </c>
      <c r="DE916" s="24" t="str">
        <f t="shared" si="1562"/>
        <v/>
      </c>
      <c r="DF916" s="24" t="str">
        <f t="shared" si="1563"/>
        <v/>
      </c>
      <c r="DG916" s="24" t="str">
        <f t="shared" si="1564"/>
        <v/>
      </c>
      <c r="DJ916" s="39"/>
      <c r="EA916" s="7"/>
    </row>
    <row r="917" spans="2:131" x14ac:dyDescent="0.2">
      <c r="B917" s="61" t="str">
        <f t="shared" si="1503"/>
        <v/>
      </c>
      <c r="C917" s="7" t="str">
        <f t="shared" si="1597"/>
        <v/>
      </c>
      <c r="D917" s="60">
        <f t="shared" si="1504"/>
        <v>0</v>
      </c>
      <c r="E917" s="7" t="str">
        <f t="shared" si="1505"/>
        <v/>
      </c>
      <c r="F917" s="72" t="str">
        <f t="shared" si="1501"/>
        <v/>
      </c>
      <c r="G917" s="108" t="str">
        <f t="shared" si="1502"/>
        <v/>
      </c>
      <c r="H917" s="112">
        <f t="shared" si="1494"/>
        <v>0</v>
      </c>
      <c r="I917" s="112">
        <f t="shared" si="1495"/>
        <v>0</v>
      </c>
      <c r="J917" s="112">
        <f t="shared" si="1496"/>
        <v>0</v>
      </c>
      <c r="K917" s="112">
        <f t="shared" si="1497"/>
        <v>0</v>
      </c>
      <c r="L917" s="112">
        <f t="shared" si="1498"/>
        <v>0</v>
      </c>
      <c r="M917" s="112">
        <f t="shared" si="1499"/>
        <v>0</v>
      </c>
      <c r="N917" s="60"/>
      <c r="O917" s="61"/>
      <c r="P917" s="61"/>
      <c r="Q917" s="61"/>
      <c r="R917" s="61"/>
      <c r="S917" s="7"/>
      <c r="T917" s="67">
        <f t="shared" si="1565"/>
        <v>1</v>
      </c>
      <c r="U917" s="76" t="str">
        <f t="shared" si="1566"/>
        <v/>
      </c>
      <c r="V917" s="76" t="str">
        <f t="shared" si="1567"/>
        <v/>
      </c>
      <c r="W917" s="76" t="str">
        <f t="shared" si="1568"/>
        <v/>
      </c>
      <c r="X917" s="76" t="str">
        <f t="shared" si="1569"/>
        <v/>
      </c>
      <c r="Y917" s="76" t="str">
        <f t="shared" si="1570"/>
        <v/>
      </c>
      <c r="Z917" s="76" t="str">
        <f t="shared" si="1571"/>
        <v/>
      </c>
      <c r="AA917" s="131" t="b">
        <f t="shared" si="1509"/>
        <v>0</v>
      </c>
      <c r="AB917" s="131" t="b">
        <f t="shared" si="1510"/>
        <v>0</v>
      </c>
      <c r="AC917" s="131" t="b">
        <f t="shared" si="1511"/>
        <v>0</v>
      </c>
      <c r="AD917" s="131" t="b">
        <f t="shared" si="1512"/>
        <v>0</v>
      </c>
      <c r="AE917" s="131" t="b">
        <f t="shared" si="1513"/>
        <v>0</v>
      </c>
      <c r="AF917" s="131" t="b">
        <f t="shared" si="1514"/>
        <v>0</v>
      </c>
      <c r="AG917" s="131">
        <f t="shared" si="1587"/>
        <v>0</v>
      </c>
      <c r="AH917" s="131">
        <f t="shared" si="1593"/>
        <v>1</v>
      </c>
      <c r="AI917" s="13">
        <f t="shared" si="1515"/>
        <v>0</v>
      </c>
      <c r="AJ917" s="11">
        <f t="shared" si="1572"/>
        <v>0</v>
      </c>
      <c r="AK917" s="67">
        <f t="shared" si="1573"/>
        <v>1</v>
      </c>
      <c r="AL917" s="118" t="str">
        <f t="shared" si="1574"/>
        <v/>
      </c>
      <c r="AM917" s="118" t="str">
        <f t="shared" si="1575"/>
        <v/>
      </c>
      <c r="AN917" s="118" t="str">
        <f t="shared" si="1576"/>
        <v/>
      </c>
      <c r="AO917" s="118" t="str">
        <f t="shared" si="1577"/>
        <v/>
      </c>
      <c r="AP917" s="118" t="str">
        <f t="shared" si="1578"/>
        <v/>
      </c>
      <c r="AQ917" s="118" t="str">
        <f t="shared" si="1579"/>
        <v/>
      </c>
      <c r="AR917" s="118" t="str">
        <f t="shared" si="1580"/>
        <v/>
      </c>
      <c r="AS917" s="60" t="b">
        <f t="shared" si="1516"/>
        <v>0</v>
      </c>
      <c r="AT917" s="60" t="b">
        <f t="shared" si="1517"/>
        <v>0</v>
      </c>
      <c r="AU917" s="60" t="b">
        <f t="shared" si="1518"/>
        <v>0</v>
      </c>
      <c r="AV917" s="60" t="b">
        <f t="shared" si="1519"/>
        <v>0</v>
      </c>
      <c r="AW917" s="60" t="b">
        <f t="shared" si="1520"/>
        <v>0</v>
      </c>
      <c r="AX917" s="60" t="b">
        <f t="shared" si="1521"/>
        <v>0</v>
      </c>
      <c r="AY917" s="60" t="b">
        <f t="shared" si="1522"/>
        <v>0</v>
      </c>
      <c r="AZ917" s="131">
        <f t="shared" si="1588"/>
        <v>0</v>
      </c>
      <c r="BA917" s="131">
        <f t="shared" si="1594"/>
        <v>1</v>
      </c>
      <c r="BB917" s="13">
        <f t="shared" si="1581"/>
        <v>0</v>
      </c>
      <c r="BC917" s="11">
        <f t="shared" si="1523"/>
        <v>0</v>
      </c>
      <c r="BD917" s="67">
        <f t="shared" si="1582"/>
        <v>1</v>
      </c>
      <c r="BE917" s="76" t="str">
        <f t="shared" si="1524"/>
        <v/>
      </c>
      <c r="BF917" s="76" t="str">
        <f t="shared" si="1525"/>
        <v/>
      </c>
      <c r="BG917" s="76" t="str">
        <f t="shared" si="1526"/>
        <v/>
      </c>
      <c r="BH917" s="76" t="str">
        <f t="shared" si="1527"/>
        <v/>
      </c>
      <c r="BI917" s="76" t="str">
        <f t="shared" si="1528"/>
        <v/>
      </c>
      <c r="BJ917" s="76" t="str">
        <f t="shared" si="1529"/>
        <v/>
      </c>
      <c r="BK917" s="131" t="b">
        <f t="shared" si="1530"/>
        <v>0</v>
      </c>
      <c r="BL917" s="131" t="b">
        <f t="shared" si="1531"/>
        <v>0</v>
      </c>
      <c r="BM917" s="131" t="b">
        <f t="shared" si="1532"/>
        <v>0</v>
      </c>
      <c r="BN917" s="131" t="b">
        <f t="shared" si="1533"/>
        <v>0</v>
      </c>
      <c r="BO917" s="131" t="b">
        <f t="shared" si="1534"/>
        <v>0</v>
      </c>
      <c r="BP917" s="131" t="b">
        <f t="shared" si="1535"/>
        <v>0</v>
      </c>
      <c r="BQ917" s="131">
        <f t="shared" si="1589"/>
        <v>0</v>
      </c>
      <c r="BR917" s="131">
        <f t="shared" si="1595"/>
        <v>1</v>
      </c>
      <c r="BS917" s="92">
        <f t="shared" si="1590"/>
        <v>0</v>
      </c>
      <c r="BT917" s="13">
        <f t="shared" si="1536"/>
        <v>0</v>
      </c>
      <c r="BU917" s="11">
        <f t="shared" si="1583"/>
        <v>0</v>
      </c>
      <c r="BV917" s="67">
        <f t="shared" si="1584"/>
        <v>1</v>
      </c>
      <c r="BW917" s="118" t="str">
        <f t="shared" si="1537"/>
        <v/>
      </c>
      <c r="BX917" s="118" t="str">
        <f t="shared" si="1538"/>
        <v/>
      </c>
      <c r="BY917" s="118" t="str">
        <f t="shared" si="1539"/>
        <v/>
      </c>
      <c r="BZ917" s="118" t="str">
        <f t="shared" si="1540"/>
        <v/>
      </c>
      <c r="CA917" s="118" t="str">
        <f t="shared" si="1541"/>
        <v/>
      </c>
      <c r="CB917" s="118" t="str">
        <f t="shared" si="1542"/>
        <v/>
      </c>
      <c r="CC917" s="118" t="str">
        <f t="shared" si="1543"/>
        <v/>
      </c>
      <c r="CD917" s="60" t="b">
        <f t="shared" si="1544"/>
        <v>0</v>
      </c>
      <c r="CE917" s="60" t="b">
        <f t="shared" si="1545"/>
        <v>0</v>
      </c>
      <c r="CF917" s="60" t="b">
        <f t="shared" si="1546"/>
        <v>0</v>
      </c>
      <c r="CG917" s="60" t="b">
        <f t="shared" si="1547"/>
        <v>0</v>
      </c>
      <c r="CH917" s="60" t="b">
        <f t="shared" si="1548"/>
        <v>0</v>
      </c>
      <c r="CI917" s="60" t="b">
        <f t="shared" si="1549"/>
        <v>0</v>
      </c>
      <c r="CJ917" s="60" t="b">
        <f t="shared" si="1550"/>
        <v>0</v>
      </c>
      <c r="CK917" s="131">
        <f t="shared" si="1591"/>
        <v>0</v>
      </c>
      <c r="CL917" s="131">
        <f t="shared" si="1596"/>
        <v>1</v>
      </c>
      <c r="CM917" s="92">
        <f t="shared" si="1592"/>
        <v>0</v>
      </c>
      <c r="CN917" s="13">
        <f t="shared" si="1585"/>
        <v>0</v>
      </c>
      <c r="CO917" s="11">
        <f t="shared" si="1551"/>
        <v>0</v>
      </c>
      <c r="CP917" s="13">
        <f t="shared" si="1586"/>
        <v>0</v>
      </c>
      <c r="CQ917" s="11">
        <f t="shared" si="1506"/>
        <v>0</v>
      </c>
      <c r="CR917" s="57">
        <f t="shared" si="1507"/>
        <v>0</v>
      </c>
      <c r="CS917" s="57">
        <f t="shared" si="1508"/>
        <v>0</v>
      </c>
      <c r="CT917" s="57">
        <f t="shared" si="1500"/>
        <v>0</v>
      </c>
      <c r="CU917" s="24" t="str">
        <f t="shared" si="1552"/>
        <v/>
      </c>
      <c r="CV917" s="24" t="str">
        <f t="shared" si="1553"/>
        <v/>
      </c>
      <c r="CW917" s="24" t="str">
        <f t="shared" si="1554"/>
        <v/>
      </c>
      <c r="CX917" s="24" t="str">
        <f t="shared" si="1555"/>
        <v/>
      </c>
      <c r="CY917" s="24" t="str">
        <f t="shared" si="1556"/>
        <v/>
      </c>
      <c r="CZ917" s="24" t="str">
        <f t="shared" si="1557"/>
        <v/>
      </c>
      <c r="DA917" s="24" t="str">
        <f t="shared" si="1558"/>
        <v/>
      </c>
      <c r="DB917" s="24" t="str">
        <f t="shared" si="1559"/>
        <v/>
      </c>
      <c r="DC917" s="24" t="str">
        <f t="shared" si="1560"/>
        <v/>
      </c>
      <c r="DD917" s="24" t="str">
        <f t="shared" si="1561"/>
        <v/>
      </c>
      <c r="DE917" s="24" t="str">
        <f t="shared" si="1562"/>
        <v/>
      </c>
      <c r="DF917" s="24" t="str">
        <f t="shared" si="1563"/>
        <v/>
      </c>
      <c r="DG917" s="24" t="str">
        <f t="shared" si="1564"/>
        <v/>
      </c>
      <c r="DJ917" s="39"/>
      <c r="EA917" s="7"/>
    </row>
    <row r="918" spans="2:131" x14ac:dyDescent="0.2">
      <c r="B918" s="61" t="str">
        <f t="shared" si="1503"/>
        <v/>
      </c>
      <c r="C918" s="7" t="str">
        <f t="shared" si="1597"/>
        <v/>
      </c>
      <c r="D918" s="60">
        <f t="shared" si="1504"/>
        <v>0</v>
      </c>
      <c r="E918" s="7" t="str">
        <f t="shared" si="1505"/>
        <v/>
      </c>
      <c r="F918" s="72" t="str">
        <f t="shared" si="1501"/>
        <v/>
      </c>
      <c r="G918" s="108" t="str">
        <f t="shared" si="1502"/>
        <v/>
      </c>
      <c r="H918" s="112">
        <f t="shared" si="1494"/>
        <v>0</v>
      </c>
      <c r="I918" s="112">
        <f t="shared" si="1495"/>
        <v>0</v>
      </c>
      <c r="J918" s="112">
        <f t="shared" si="1496"/>
        <v>0</v>
      </c>
      <c r="K918" s="112">
        <f t="shared" si="1497"/>
        <v>0</v>
      </c>
      <c r="L918" s="112">
        <f t="shared" si="1498"/>
        <v>0</v>
      </c>
      <c r="M918" s="112">
        <f t="shared" si="1499"/>
        <v>0</v>
      </c>
      <c r="N918" s="60"/>
      <c r="O918" s="61"/>
      <c r="P918" s="61"/>
      <c r="Q918" s="61"/>
      <c r="R918" s="61"/>
      <c r="S918" s="7"/>
      <c r="T918" s="67">
        <f t="shared" si="1565"/>
        <v>1</v>
      </c>
      <c r="U918" s="76" t="str">
        <f t="shared" si="1566"/>
        <v/>
      </c>
      <c r="V918" s="76" t="str">
        <f t="shared" si="1567"/>
        <v/>
      </c>
      <c r="W918" s="76" t="str">
        <f t="shared" si="1568"/>
        <v/>
      </c>
      <c r="X918" s="76" t="str">
        <f t="shared" si="1569"/>
        <v/>
      </c>
      <c r="Y918" s="76" t="str">
        <f t="shared" si="1570"/>
        <v/>
      </c>
      <c r="Z918" s="76" t="str">
        <f t="shared" si="1571"/>
        <v/>
      </c>
      <c r="AA918" s="131" t="b">
        <f t="shared" si="1509"/>
        <v>0</v>
      </c>
      <c r="AB918" s="131" t="b">
        <f t="shared" si="1510"/>
        <v>0</v>
      </c>
      <c r="AC918" s="131" t="b">
        <f t="shared" si="1511"/>
        <v>0</v>
      </c>
      <c r="AD918" s="131" t="b">
        <f t="shared" si="1512"/>
        <v>0</v>
      </c>
      <c r="AE918" s="131" t="b">
        <f t="shared" si="1513"/>
        <v>0</v>
      </c>
      <c r="AF918" s="131" t="b">
        <f t="shared" si="1514"/>
        <v>0</v>
      </c>
      <c r="AG918" s="131">
        <f t="shared" si="1587"/>
        <v>0</v>
      </c>
      <c r="AH918" s="131">
        <f t="shared" si="1593"/>
        <v>1</v>
      </c>
      <c r="AI918" s="13">
        <f t="shared" si="1515"/>
        <v>0</v>
      </c>
      <c r="AJ918" s="11">
        <f t="shared" si="1572"/>
        <v>0</v>
      </c>
      <c r="AK918" s="67">
        <f t="shared" si="1573"/>
        <v>1</v>
      </c>
      <c r="AL918" s="118" t="str">
        <f t="shared" si="1574"/>
        <v/>
      </c>
      <c r="AM918" s="118" t="str">
        <f t="shared" si="1575"/>
        <v/>
      </c>
      <c r="AN918" s="118" t="str">
        <f t="shared" si="1576"/>
        <v/>
      </c>
      <c r="AO918" s="118" t="str">
        <f t="shared" si="1577"/>
        <v/>
      </c>
      <c r="AP918" s="118" t="str">
        <f t="shared" si="1578"/>
        <v/>
      </c>
      <c r="AQ918" s="118" t="str">
        <f t="shared" si="1579"/>
        <v/>
      </c>
      <c r="AR918" s="118" t="str">
        <f t="shared" si="1580"/>
        <v/>
      </c>
      <c r="AS918" s="60" t="b">
        <f t="shared" si="1516"/>
        <v>0</v>
      </c>
      <c r="AT918" s="60" t="b">
        <f t="shared" si="1517"/>
        <v>0</v>
      </c>
      <c r="AU918" s="60" t="b">
        <f t="shared" si="1518"/>
        <v>0</v>
      </c>
      <c r="AV918" s="60" t="b">
        <f t="shared" si="1519"/>
        <v>0</v>
      </c>
      <c r="AW918" s="60" t="b">
        <f t="shared" si="1520"/>
        <v>0</v>
      </c>
      <c r="AX918" s="60" t="b">
        <f t="shared" si="1521"/>
        <v>0</v>
      </c>
      <c r="AY918" s="60" t="b">
        <f t="shared" si="1522"/>
        <v>0</v>
      </c>
      <c r="AZ918" s="131">
        <f t="shared" si="1588"/>
        <v>0</v>
      </c>
      <c r="BA918" s="131">
        <f t="shared" si="1594"/>
        <v>1</v>
      </c>
      <c r="BB918" s="13">
        <f t="shared" si="1581"/>
        <v>0</v>
      </c>
      <c r="BC918" s="11">
        <f t="shared" si="1523"/>
        <v>0</v>
      </c>
      <c r="BD918" s="67">
        <f t="shared" si="1582"/>
        <v>1</v>
      </c>
      <c r="BE918" s="76" t="str">
        <f t="shared" si="1524"/>
        <v/>
      </c>
      <c r="BF918" s="76" t="str">
        <f t="shared" si="1525"/>
        <v/>
      </c>
      <c r="BG918" s="76" t="str">
        <f t="shared" si="1526"/>
        <v/>
      </c>
      <c r="BH918" s="76" t="str">
        <f t="shared" si="1527"/>
        <v/>
      </c>
      <c r="BI918" s="76" t="str">
        <f t="shared" si="1528"/>
        <v/>
      </c>
      <c r="BJ918" s="76" t="str">
        <f t="shared" si="1529"/>
        <v/>
      </c>
      <c r="BK918" s="131" t="b">
        <f t="shared" si="1530"/>
        <v>0</v>
      </c>
      <c r="BL918" s="131" t="b">
        <f t="shared" si="1531"/>
        <v>0</v>
      </c>
      <c r="BM918" s="131" t="b">
        <f t="shared" si="1532"/>
        <v>0</v>
      </c>
      <c r="BN918" s="131" t="b">
        <f t="shared" si="1533"/>
        <v>0</v>
      </c>
      <c r="BO918" s="131" t="b">
        <f t="shared" si="1534"/>
        <v>0</v>
      </c>
      <c r="BP918" s="131" t="b">
        <f t="shared" si="1535"/>
        <v>0</v>
      </c>
      <c r="BQ918" s="131">
        <f t="shared" si="1589"/>
        <v>0</v>
      </c>
      <c r="BR918" s="131">
        <f t="shared" si="1595"/>
        <v>1</v>
      </c>
      <c r="BS918" s="92">
        <f t="shared" si="1590"/>
        <v>0</v>
      </c>
      <c r="BT918" s="13">
        <f t="shared" si="1536"/>
        <v>0</v>
      </c>
      <c r="BU918" s="11">
        <f t="shared" si="1583"/>
        <v>0</v>
      </c>
      <c r="BV918" s="67">
        <f t="shared" si="1584"/>
        <v>1</v>
      </c>
      <c r="BW918" s="118" t="str">
        <f t="shared" si="1537"/>
        <v/>
      </c>
      <c r="BX918" s="118" t="str">
        <f t="shared" si="1538"/>
        <v/>
      </c>
      <c r="BY918" s="118" t="str">
        <f t="shared" si="1539"/>
        <v/>
      </c>
      <c r="BZ918" s="118" t="str">
        <f t="shared" si="1540"/>
        <v/>
      </c>
      <c r="CA918" s="118" t="str">
        <f t="shared" si="1541"/>
        <v/>
      </c>
      <c r="CB918" s="118" t="str">
        <f t="shared" si="1542"/>
        <v/>
      </c>
      <c r="CC918" s="118" t="str">
        <f t="shared" si="1543"/>
        <v/>
      </c>
      <c r="CD918" s="60" t="b">
        <f t="shared" si="1544"/>
        <v>0</v>
      </c>
      <c r="CE918" s="60" t="b">
        <f t="shared" si="1545"/>
        <v>0</v>
      </c>
      <c r="CF918" s="60" t="b">
        <f t="shared" si="1546"/>
        <v>0</v>
      </c>
      <c r="CG918" s="60" t="b">
        <f t="shared" si="1547"/>
        <v>0</v>
      </c>
      <c r="CH918" s="60" t="b">
        <f t="shared" si="1548"/>
        <v>0</v>
      </c>
      <c r="CI918" s="60" t="b">
        <f t="shared" si="1549"/>
        <v>0</v>
      </c>
      <c r="CJ918" s="60" t="b">
        <f t="shared" si="1550"/>
        <v>0</v>
      </c>
      <c r="CK918" s="131">
        <f t="shared" si="1591"/>
        <v>0</v>
      </c>
      <c r="CL918" s="131">
        <f t="shared" si="1596"/>
        <v>1</v>
      </c>
      <c r="CM918" s="92">
        <f t="shared" si="1592"/>
        <v>0</v>
      </c>
      <c r="CN918" s="13">
        <f t="shared" si="1585"/>
        <v>0</v>
      </c>
      <c r="CO918" s="11">
        <f t="shared" si="1551"/>
        <v>0</v>
      </c>
      <c r="CP918" s="13">
        <f t="shared" si="1586"/>
        <v>0</v>
      </c>
      <c r="CQ918" s="11">
        <f t="shared" si="1506"/>
        <v>0</v>
      </c>
      <c r="CR918" s="57">
        <f t="shared" si="1507"/>
        <v>0</v>
      </c>
      <c r="CS918" s="57">
        <f t="shared" si="1508"/>
        <v>0</v>
      </c>
      <c r="CT918" s="57">
        <f t="shared" si="1500"/>
        <v>0</v>
      </c>
      <c r="CU918" s="24" t="str">
        <f t="shared" si="1552"/>
        <v/>
      </c>
      <c r="CV918" s="24" t="str">
        <f t="shared" si="1553"/>
        <v/>
      </c>
      <c r="CW918" s="24" t="str">
        <f t="shared" si="1554"/>
        <v/>
      </c>
      <c r="CX918" s="24" t="str">
        <f t="shared" si="1555"/>
        <v/>
      </c>
      <c r="CY918" s="24" t="str">
        <f t="shared" si="1556"/>
        <v/>
      </c>
      <c r="CZ918" s="24" t="str">
        <f t="shared" si="1557"/>
        <v/>
      </c>
      <c r="DA918" s="24" t="str">
        <f t="shared" si="1558"/>
        <v/>
      </c>
      <c r="DB918" s="24" t="str">
        <f t="shared" si="1559"/>
        <v/>
      </c>
      <c r="DC918" s="24" t="str">
        <f t="shared" si="1560"/>
        <v/>
      </c>
      <c r="DD918" s="24" t="str">
        <f t="shared" si="1561"/>
        <v/>
      </c>
      <c r="DE918" s="24" t="str">
        <f t="shared" si="1562"/>
        <v/>
      </c>
      <c r="DF918" s="24" t="str">
        <f t="shared" si="1563"/>
        <v/>
      </c>
      <c r="DG918" s="24" t="str">
        <f t="shared" si="1564"/>
        <v/>
      </c>
      <c r="DJ918" s="39"/>
      <c r="EA918" s="7"/>
    </row>
    <row r="919" spans="2:131" x14ac:dyDescent="0.2">
      <c r="B919" s="61" t="str">
        <f t="shared" si="1503"/>
        <v/>
      </c>
      <c r="C919" s="7" t="str">
        <f t="shared" si="1597"/>
        <v/>
      </c>
      <c r="D919" s="60">
        <f t="shared" si="1504"/>
        <v>0</v>
      </c>
      <c r="E919" s="7" t="str">
        <f t="shared" si="1505"/>
        <v/>
      </c>
      <c r="F919" s="72" t="str">
        <f t="shared" si="1501"/>
        <v/>
      </c>
      <c r="G919" s="108" t="str">
        <f t="shared" si="1502"/>
        <v/>
      </c>
      <c r="H919" s="112">
        <f t="shared" si="1494"/>
        <v>0</v>
      </c>
      <c r="I919" s="112">
        <f t="shared" si="1495"/>
        <v>0</v>
      </c>
      <c r="J919" s="112">
        <f t="shared" si="1496"/>
        <v>0</v>
      </c>
      <c r="K919" s="112">
        <f t="shared" si="1497"/>
        <v>0</v>
      </c>
      <c r="L919" s="112">
        <f t="shared" si="1498"/>
        <v>0</v>
      </c>
      <c r="M919" s="112">
        <f t="shared" si="1499"/>
        <v>0</v>
      </c>
      <c r="N919" s="60"/>
      <c r="O919" s="61"/>
      <c r="P919" s="61"/>
      <c r="Q919" s="61"/>
      <c r="R919" s="61"/>
      <c r="S919" s="7"/>
      <c r="T919" s="67">
        <f t="shared" si="1565"/>
        <v>1</v>
      </c>
      <c r="U919" s="76" t="str">
        <f t="shared" si="1566"/>
        <v/>
      </c>
      <c r="V919" s="76" t="str">
        <f t="shared" si="1567"/>
        <v/>
      </c>
      <c r="W919" s="76" t="str">
        <f t="shared" si="1568"/>
        <v/>
      </c>
      <c r="X919" s="76" t="str">
        <f t="shared" si="1569"/>
        <v/>
      </c>
      <c r="Y919" s="76" t="str">
        <f t="shared" si="1570"/>
        <v/>
      </c>
      <c r="Z919" s="76" t="str">
        <f t="shared" si="1571"/>
        <v/>
      </c>
      <c r="AA919" s="131" t="b">
        <f t="shared" si="1509"/>
        <v>0</v>
      </c>
      <c r="AB919" s="131" t="b">
        <f t="shared" si="1510"/>
        <v>0</v>
      </c>
      <c r="AC919" s="131" t="b">
        <f t="shared" si="1511"/>
        <v>0</v>
      </c>
      <c r="AD919" s="131" t="b">
        <f t="shared" si="1512"/>
        <v>0</v>
      </c>
      <c r="AE919" s="131" t="b">
        <f t="shared" si="1513"/>
        <v>0</v>
      </c>
      <c r="AF919" s="131" t="b">
        <f t="shared" si="1514"/>
        <v>0</v>
      </c>
      <c r="AG919" s="131">
        <f t="shared" si="1587"/>
        <v>0</v>
      </c>
      <c r="AH919" s="131">
        <f t="shared" si="1593"/>
        <v>1</v>
      </c>
      <c r="AI919" s="13">
        <f t="shared" si="1515"/>
        <v>0</v>
      </c>
      <c r="AJ919" s="11">
        <f t="shared" si="1572"/>
        <v>0</v>
      </c>
      <c r="AK919" s="67">
        <f t="shared" si="1573"/>
        <v>1</v>
      </c>
      <c r="AL919" s="118" t="str">
        <f t="shared" si="1574"/>
        <v/>
      </c>
      <c r="AM919" s="118" t="str">
        <f t="shared" si="1575"/>
        <v/>
      </c>
      <c r="AN919" s="118" t="str">
        <f t="shared" si="1576"/>
        <v/>
      </c>
      <c r="AO919" s="118" t="str">
        <f t="shared" si="1577"/>
        <v/>
      </c>
      <c r="AP919" s="118" t="str">
        <f t="shared" si="1578"/>
        <v/>
      </c>
      <c r="AQ919" s="118" t="str">
        <f t="shared" si="1579"/>
        <v/>
      </c>
      <c r="AR919" s="118" t="str">
        <f t="shared" si="1580"/>
        <v/>
      </c>
      <c r="AS919" s="60" t="b">
        <f t="shared" si="1516"/>
        <v>0</v>
      </c>
      <c r="AT919" s="60" t="b">
        <f t="shared" si="1517"/>
        <v>0</v>
      </c>
      <c r="AU919" s="60" t="b">
        <f t="shared" si="1518"/>
        <v>0</v>
      </c>
      <c r="AV919" s="60" t="b">
        <f t="shared" si="1519"/>
        <v>0</v>
      </c>
      <c r="AW919" s="60" t="b">
        <f t="shared" si="1520"/>
        <v>0</v>
      </c>
      <c r="AX919" s="60" t="b">
        <f t="shared" si="1521"/>
        <v>0</v>
      </c>
      <c r="AY919" s="60" t="b">
        <f t="shared" si="1522"/>
        <v>0</v>
      </c>
      <c r="AZ919" s="131">
        <f t="shared" si="1588"/>
        <v>0</v>
      </c>
      <c r="BA919" s="131">
        <f t="shared" si="1594"/>
        <v>1</v>
      </c>
      <c r="BB919" s="13">
        <f t="shared" si="1581"/>
        <v>0</v>
      </c>
      <c r="BC919" s="11">
        <f t="shared" si="1523"/>
        <v>0</v>
      </c>
      <c r="BD919" s="67">
        <f t="shared" si="1582"/>
        <v>1</v>
      </c>
      <c r="BE919" s="76" t="str">
        <f t="shared" si="1524"/>
        <v/>
      </c>
      <c r="BF919" s="76" t="str">
        <f t="shared" si="1525"/>
        <v/>
      </c>
      <c r="BG919" s="76" t="str">
        <f t="shared" si="1526"/>
        <v/>
      </c>
      <c r="BH919" s="76" t="str">
        <f t="shared" si="1527"/>
        <v/>
      </c>
      <c r="BI919" s="76" t="str">
        <f t="shared" si="1528"/>
        <v/>
      </c>
      <c r="BJ919" s="76" t="str">
        <f t="shared" si="1529"/>
        <v/>
      </c>
      <c r="BK919" s="131" t="b">
        <f t="shared" si="1530"/>
        <v>0</v>
      </c>
      <c r="BL919" s="131" t="b">
        <f t="shared" si="1531"/>
        <v>0</v>
      </c>
      <c r="BM919" s="131" t="b">
        <f t="shared" si="1532"/>
        <v>0</v>
      </c>
      <c r="BN919" s="131" t="b">
        <f t="shared" si="1533"/>
        <v>0</v>
      </c>
      <c r="BO919" s="131" t="b">
        <f t="shared" si="1534"/>
        <v>0</v>
      </c>
      <c r="BP919" s="131" t="b">
        <f t="shared" si="1535"/>
        <v>0</v>
      </c>
      <c r="BQ919" s="131">
        <f t="shared" si="1589"/>
        <v>0</v>
      </c>
      <c r="BR919" s="131">
        <f t="shared" si="1595"/>
        <v>1</v>
      </c>
      <c r="BS919" s="92">
        <f t="shared" si="1590"/>
        <v>0</v>
      </c>
      <c r="BT919" s="13">
        <f t="shared" si="1536"/>
        <v>0</v>
      </c>
      <c r="BU919" s="11">
        <f t="shared" si="1583"/>
        <v>0</v>
      </c>
      <c r="BV919" s="67">
        <f t="shared" si="1584"/>
        <v>1</v>
      </c>
      <c r="BW919" s="118" t="str">
        <f t="shared" si="1537"/>
        <v/>
      </c>
      <c r="BX919" s="118" t="str">
        <f t="shared" si="1538"/>
        <v/>
      </c>
      <c r="BY919" s="118" t="str">
        <f t="shared" si="1539"/>
        <v/>
      </c>
      <c r="BZ919" s="118" t="str">
        <f t="shared" si="1540"/>
        <v/>
      </c>
      <c r="CA919" s="118" t="str">
        <f t="shared" si="1541"/>
        <v/>
      </c>
      <c r="CB919" s="118" t="str">
        <f t="shared" si="1542"/>
        <v/>
      </c>
      <c r="CC919" s="118" t="str">
        <f t="shared" si="1543"/>
        <v/>
      </c>
      <c r="CD919" s="60" t="b">
        <f t="shared" si="1544"/>
        <v>0</v>
      </c>
      <c r="CE919" s="60" t="b">
        <f t="shared" si="1545"/>
        <v>0</v>
      </c>
      <c r="CF919" s="60" t="b">
        <f t="shared" si="1546"/>
        <v>0</v>
      </c>
      <c r="CG919" s="60" t="b">
        <f t="shared" si="1547"/>
        <v>0</v>
      </c>
      <c r="CH919" s="60" t="b">
        <f t="shared" si="1548"/>
        <v>0</v>
      </c>
      <c r="CI919" s="60" t="b">
        <f t="shared" si="1549"/>
        <v>0</v>
      </c>
      <c r="CJ919" s="60" t="b">
        <f t="shared" si="1550"/>
        <v>0</v>
      </c>
      <c r="CK919" s="131">
        <f t="shared" si="1591"/>
        <v>0</v>
      </c>
      <c r="CL919" s="131">
        <f t="shared" si="1596"/>
        <v>1</v>
      </c>
      <c r="CM919" s="92">
        <f t="shared" si="1592"/>
        <v>0</v>
      </c>
      <c r="CN919" s="13">
        <f t="shared" si="1585"/>
        <v>0</v>
      </c>
      <c r="CO919" s="11">
        <f t="shared" si="1551"/>
        <v>0</v>
      </c>
      <c r="CP919" s="13">
        <f t="shared" si="1586"/>
        <v>0</v>
      </c>
      <c r="CQ919" s="11">
        <f t="shared" si="1506"/>
        <v>0</v>
      </c>
      <c r="CR919" s="57">
        <f t="shared" si="1507"/>
        <v>0</v>
      </c>
      <c r="CS919" s="57">
        <f t="shared" si="1508"/>
        <v>0</v>
      </c>
      <c r="CT919" s="57">
        <f t="shared" si="1500"/>
        <v>0</v>
      </c>
      <c r="CU919" s="24" t="str">
        <f t="shared" si="1552"/>
        <v/>
      </c>
      <c r="CV919" s="24" t="str">
        <f t="shared" si="1553"/>
        <v/>
      </c>
      <c r="CW919" s="24" t="str">
        <f t="shared" si="1554"/>
        <v/>
      </c>
      <c r="CX919" s="24" t="str">
        <f t="shared" si="1555"/>
        <v/>
      </c>
      <c r="CY919" s="24" t="str">
        <f t="shared" si="1556"/>
        <v/>
      </c>
      <c r="CZ919" s="24" t="str">
        <f t="shared" si="1557"/>
        <v/>
      </c>
      <c r="DA919" s="24" t="str">
        <f t="shared" si="1558"/>
        <v/>
      </c>
      <c r="DB919" s="24" t="str">
        <f t="shared" si="1559"/>
        <v/>
      </c>
      <c r="DC919" s="24" t="str">
        <f t="shared" si="1560"/>
        <v/>
      </c>
      <c r="DD919" s="24" t="str">
        <f t="shared" si="1561"/>
        <v/>
      </c>
      <c r="DE919" s="24" t="str">
        <f t="shared" si="1562"/>
        <v/>
      </c>
      <c r="DF919" s="24" t="str">
        <f t="shared" si="1563"/>
        <v/>
      </c>
      <c r="DG919" s="24" t="str">
        <f t="shared" si="1564"/>
        <v/>
      </c>
      <c r="DJ919" s="39"/>
      <c r="EA919" s="7"/>
    </row>
    <row r="920" spans="2:131" x14ac:dyDescent="0.2">
      <c r="B920" s="61" t="str">
        <f t="shared" si="1503"/>
        <v/>
      </c>
      <c r="C920" s="7" t="str">
        <f t="shared" si="1597"/>
        <v/>
      </c>
      <c r="D920" s="60">
        <f t="shared" si="1504"/>
        <v>0</v>
      </c>
      <c r="E920" s="7" t="str">
        <f t="shared" si="1505"/>
        <v/>
      </c>
      <c r="F920" s="72" t="str">
        <f t="shared" si="1501"/>
        <v/>
      </c>
      <c r="G920" s="108" t="str">
        <f t="shared" si="1502"/>
        <v/>
      </c>
      <c r="H920" s="112">
        <f t="shared" si="1494"/>
        <v>0</v>
      </c>
      <c r="I920" s="112">
        <f t="shared" si="1495"/>
        <v>0</v>
      </c>
      <c r="J920" s="112">
        <f t="shared" si="1496"/>
        <v>0</v>
      </c>
      <c r="K920" s="112">
        <f t="shared" si="1497"/>
        <v>0</v>
      </c>
      <c r="L920" s="112">
        <f t="shared" si="1498"/>
        <v>0</v>
      </c>
      <c r="M920" s="112">
        <f t="shared" si="1499"/>
        <v>0</v>
      </c>
      <c r="N920" s="60"/>
      <c r="O920" s="61"/>
      <c r="P920" s="61"/>
      <c r="Q920" s="61"/>
      <c r="R920" s="61"/>
      <c r="S920" s="7"/>
      <c r="T920" s="67">
        <f t="shared" si="1565"/>
        <v>1</v>
      </c>
      <c r="U920" s="76" t="str">
        <f t="shared" si="1566"/>
        <v/>
      </c>
      <c r="V920" s="76" t="str">
        <f t="shared" si="1567"/>
        <v/>
      </c>
      <c r="W920" s="76" t="str">
        <f t="shared" si="1568"/>
        <v/>
      </c>
      <c r="X920" s="76" t="str">
        <f t="shared" si="1569"/>
        <v/>
      </c>
      <c r="Y920" s="76" t="str">
        <f t="shared" si="1570"/>
        <v/>
      </c>
      <c r="Z920" s="76" t="str">
        <f t="shared" si="1571"/>
        <v/>
      </c>
      <c r="AA920" s="131" t="b">
        <f t="shared" si="1509"/>
        <v>0</v>
      </c>
      <c r="AB920" s="131" t="b">
        <f t="shared" si="1510"/>
        <v>0</v>
      </c>
      <c r="AC920" s="131" t="b">
        <f t="shared" si="1511"/>
        <v>0</v>
      </c>
      <c r="AD920" s="131" t="b">
        <f t="shared" si="1512"/>
        <v>0</v>
      </c>
      <c r="AE920" s="131" t="b">
        <f t="shared" si="1513"/>
        <v>0</v>
      </c>
      <c r="AF920" s="131" t="b">
        <f t="shared" si="1514"/>
        <v>0</v>
      </c>
      <c r="AG920" s="131">
        <f t="shared" si="1587"/>
        <v>0</v>
      </c>
      <c r="AH920" s="131">
        <f t="shared" si="1593"/>
        <v>1</v>
      </c>
      <c r="AI920" s="13">
        <f t="shared" si="1515"/>
        <v>0</v>
      </c>
      <c r="AJ920" s="11">
        <f t="shared" si="1572"/>
        <v>0</v>
      </c>
      <c r="AK920" s="67">
        <f t="shared" si="1573"/>
        <v>1</v>
      </c>
      <c r="AL920" s="118" t="str">
        <f t="shared" si="1574"/>
        <v/>
      </c>
      <c r="AM920" s="118" t="str">
        <f t="shared" si="1575"/>
        <v/>
      </c>
      <c r="AN920" s="118" t="str">
        <f t="shared" si="1576"/>
        <v/>
      </c>
      <c r="AO920" s="118" t="str">
        <f t="shared" si="1577"/>
        <v/>
      </c>
      <c r="AP920" s="118" t="str">
        <f t="shared" si="1578"/>
        <v/>
      </c>
      <c r="AQ920" s="118" t="str">
        <f t="shared" si="1579"/>
        <v/>
      </c>
      <c r="AR920" s="118" t="str">
        <f t="shared" si="1580"/>
        <v/>
      </c>
      <c r="AS920" s="60" t="b">
        <f t="shared" si="1516"/>
        <v>0</v>
      </c>
      <c r="AT920" s="60" t="b">
        <f t="shared" si="1517"/>
        <v>0</v>
      </c>
      <c r="AU920" s="60" t="b">
        <f t="shared" si="1518"/>
        <v>0</v>
      </c>
      <c r="AV920" s="60" t="b">
        <f t="shared" si="1519"/>
        <v>0</v>
      </c>
      <c r="AW920" s="60" t="b">
        <f t="shared" si="1520"/>
        <v>0</v>
      </c>
      <c r="AX920" s="60" t="b">
        <f t="shared" si="1521"/>
        <v>0</v>
      </c>
      <c r="AY920" s="60" t="b">
        <f t="shared" si="1522"/>
        <v>0</v>
      </c>
      <c r="AZ920" s="131">
        <f t="shared" si="1588"/>
        <v>0</v>
      </c>
      <c r="BA920" s="131">
        <f t="shared" si="1594"/>
        <v>1</v>
      </c>
      <c r="BB920" s="13">
        <f t="shared" si="1581"/>
        <v>0</v>
      </c>
      <c r="BC920" s="11">
        <f t="shared" si="1523"/>
        <v>0</v>
      </c>
      <c r="BD920" s="67">
        <f t="shared" si="1582"/>
        <v>1</v>
      </c>
      <c r="BE920" s="76" t="str">
        <f t="shared" si="1524"/>
        <v/>
      </c>
      <c r="BF920" s="76" t="str">
        <f t="shared" si="1525"/>
        <v/>
      </c>
      <c r="BG920" s="76" t="str">
        <f t="shared" si="1526"/>
        <v/>
      </c>
      <c r="BH920" s="76" t="str">
        <f t="shared" si="1527"/>
        <v/>
      </c>
      <c r="BI920" s="76" t="str">
        <f t="shared" si="1528"/>
        <v/>
      </c>
      <c r="BJ920" s="76" t="str">
        <f t="shared" si="1529"/>
        <v/>
      </c>
      <c r="BK920" s="131" t="b">
        <f t="shared" si="1530"/>
        <v>0</v>
      </c>
      <c r="BL920" s="131" t="b">
        <f t="shared" si="1531"/>
        <v>0</v>
      </c>
      <c r="BM920" s="131" t="b">
        <f t="shared" si="1532"/>
        <v>0</v>
      </c>
      <c r="BN920" s="131" t="b">
        <f t="shared" si="1533"/>
        <v>0</v>
      </c>
      <c r="BO920" s="131" t="b">
        <f t="shared" si="1534"/>
        <v>0</v>
      </c>
      <c r="BP920" s="131" t="b">
        <f t="shared" si="1535"/>
        <v>0</v>
      </c>
      <c r="BQ920" s="131">
        <f t="shared" si="1589"/>
        <v>0</v>
      </c>
      <c r="BR920" s="131">
        <f t="shared" si="1595"/>
        <v>1</v>
      </c>
      <c r="BS920" s="92">
        <f t="shared" si="1590"/>
        <v>0</v>
      </c>
      <c r="BT920" s="13">
        <f t="shared" si="1536"/>
        <v>0</v>
      </c>
      <c r="BU920" s="11">
        <f t="shared" si="1583"/>
        <v>0</v>
      </c>
      <c r="BV920" s="67">
        <f t="shared" si="1584"/>
        <v>1</v>
      </c>
      <c r="BW920" s="118" t="str">
        <f t="shared" si="1537"/>
        <v/>
      </c>
      <c r="BX920" s="118" t="str">
        <f t="shared" si="1538"/>
        <v/>
      </c>
      <c r="BY920" s="118" t="str">
        <f t="shared" si="1539"/>
        <v/>
      </c>
      <c r="BZ920" s="118" t="str">
        <f t="shared" si="1540"/>
        <v/>
      </c>
      <c r="CA920" s="118" t="str">
        <f t="shared" si="1541"/>
        <v/>
      </c>
      <c r="CB920" s="118" t="str">
        <f t="shared" si="1542"/>
        <v/>
      </c>
      <c r="CC920" s="118" t="str">
        <f t="shared" si="1543"/>
        <v/>
      </c>
      <c r="CD920" s="60" t="b">
        <f t="shared" si="1544"/>
        <v>0</v>
      </c>
      <c r="CE920" s="60" t="b">
        <f t="shared" si="1545"/>
        <v>0</v>
      </c>
      <c r="CF920" s="60" t="b">
        <f t="shared" si="1546"/>
        <v>0</v>
      </c>
      <c r="CG920" s="60" t="b">
        <f t="shared" si="1547"/>
        <v>0</v>
      </c>
      <c r="CH920" s="60" t="b">
        <f t="shared" si="1548"/>
        <v>0</v>
      </c>
      <c r="CI920" s="60" t="b">
        <f t="shared" si="1549"/>
        <v>0</v>
      </c>
      <c r="CJ920" s="60" t="b">
        <f t="shared" si="1550"/>
        <v>0</v>
      </c>
      <c r="CK920" s="131">
        <f t="shared" si="1591"/>
        <v>0</v>
      </c>
      <c r="CL920" s="131">
        <f t="shared" si="1596"/>
        <v>1</v>
      </c>
      <c r="CM920" s="92">
        <f t="shared" si="1592"/>
        <v>0</v>
      </c>
      <c r="CN920" s="13">
        <f t="shared" si="1585"/>
        <v>0</v>
      </c>
      <c r="CO920" s="11">
        <f t="shared" si="1551"/>
        <v>0</v>
      </c>
      <c r="CP920" s="13">
        <f t="shared" si="1586"/>
        <v>0</v>
      </c>
      <c r="CQ920" s="11">
        <f t="shared" si="1506"/>
        <v>0</v>
      </c>
      <c r="CR920" s="57">
        <f t="shared" si="1507"/>
        <v>0</v>
      </c>
      <c r="CS920" s="57">
        <f t="shared" si="1508"/>
        <v>0</v>
      </c>
      <c r="CT920" s="57">
        <f t="shared" si="1500"/>
        <v>0</v>
      </c>
      <c r="CU920" s="24" t="str">
        <f t="shared" si="1552"/>
        <v/>
      </c>
      <c r="CV920" s="24" t="str">
        <f t="shared" si="1553"/>
        <v/>
      </c>
      <c r="CW920" s="24" t="str">
        <f t="shared" si="1554"/>
        <v/>
      </c>
      <c r="CX920" s="24" t="str">
        <f t="shared" si="1555"/>
        <v/>
      </c>
      <c r="CY920" s="24" t="str">
        <f t="shared" si="1556"/>
        <v/>
      </c>
      <c r="CZ920" s="24" t="str">
        <f t="shared" si="1557"/>
        <v/>
      </c>
      <c r="DA920" s="24" t="str">
        <f t="shared" si="1558"/>
        <v/>
      </c>
      <c r="DB920" s="24" t="str">
        <f t="shared" si="1559"/>
        <v/>
      </c>
      <c r="DC920" s="24" t="str">
        <f t="shared" si="1560"/>
        <v/>
      </c>
      <c r="DD920" s="24" t="str">
        <f t="shared" si="1561"/>
        <v/>
      </c>
      <c r="DE920" s="24" t="str">
        <f t="shared" si="1562"/>
        <v/>
      </c>
      <c r="DF920" s="24" t="str">
        <f t="shared" si="1563"/>
        <v/>
      </c>
      <c r="DG920" s="24" t="str">
        <f t="shared" si="1564"/>
        <v/>
      </c>
      <c r="DJ920" s="39"/>
      <c r="EA920" s="7"/>
    </row>
    <row r="921" spans="2:131" x14ac:dyDescent="0.2">
      <c r="B921" s="61" t="str">
        <f t="shared" si="1503"/>
        <v/>
      </c>
      <c r="C921" s="7" t="str">
        <f t="shared" si="1597"/>
        <v/>
      </c>
      <c r="D921" s="60">
        <f t="shared" si="1504"/>
        <v>0</v>
      </c>
      <c r="E921" s="7" t="str">
        <f t="shared" si="1505"/>
        <v/>
      </c>
      <c r="F921" s="72" t="str">
        <f t="shared" si="1501"/>
        <v/>
      </c>
      <c r="G921" s="108" t="str">
        <f t="shared" si="1502"/>
        <v/>
      </c>
      <c r="H921" s="112">
        <f t="shared" si="1494"/>
        <v>0</v>
      </c>
      <c r="I921" s="112">
        <f t="shared" si="1495"/>
        <v>0</v>
      </c>
      <c r="J921" s="112">
        <f t="shared" si="1496"/>
        <v>0</v>
      </c>
      <c r="K921" s="112">
        <f t="shared" si="1497"/>
        <v>0</v>
      </c>
      <c r="L921" s="112">
        <f t="shared" si="1498"/>
        <v>0</v>
      </c>
      <c r="M921" s="112">
        <f t="shared" si="1499"/>
        <v>0</v>
      </c>
      <c r="N921" s="60"/>
      <c r="O921" s="61"/>
      <c r="P921" s="61"/>
      <c r="Q921" s="61"/>
      <c r="R921" s="61"/>
      <c r="S921" s="7"/>
      <c r="T921" s="67">
        <f t="shared" si="1565"/>
        <v>1</v>
      </c>
      <c r="U921" s="76" t="str">
        <f t="shared" si="1566"/>
        <v/>
      </c>
      <c r="V921" s="76" t="str">
        <f t="shared" si="1567"/>
        <v/>
      </c>
      <c r="W921" s="76" t="str">
        <f t="shared" si="1568"/>
        <v/>
      </c>
      <c r="X921" s="76" t="str">
        <f t="shared" si="1569"/>
        <v/>
      </c>
      <c r="Y921" s="76" t="str">
        <f t="shared" si="1570"/>
        <v/>
      </c>
      <c r="Z921" s="76" t="str">
        <f t="shared" si="1571"/>
        <v/>
      </c>
      <c r="AA921" s="131" t="b">
        <f t="shared" si="1509"/>
        <v>0</v>
      </c>
      <c r="AB921" s="131" t="b">
        <f t="shared" si="1510"/>
        <v>0</v>
      </c>
      <c r="AC921" s="131" t="b">
        <f t="shared" si="1511"/>
        <v>0</v>
      </c>
      <c r="AD921" s="131" t="b">
        <f t="shared" si="1512"/>
        <v>0</v>
      </c>
      <c r="AE921" s="131" t="b">
        <f t="shared" si="1513"/>
        <v>0</v>
      </c>
      <c r="AF921" s="131" t="b">
        <f t="shared" si="1514"/>
        <v>0</v>
      </c>
      <c r="AG921" s="131">
        <f t="shared" si="1587"/>
        <v>0</v>
      </c>
      <c r="AH921" s="131">
        <f t="shared" si="1593"/>
        <v>1</v>
      </c>
      <c r="AI921" s="13">
        <f t="shared" si="1515"/>
        <v>0</v>
      </c>
      <c r="AJ921" s="11">
        <f t="shared" si="1572"/>
        <v>0</v>
      </c>
      <c r="AK921" s="67">
        <f t="shared" si="1573"/>
        <v>1</v>
      </c>
      <c r="AL921" s="118" t="str">
        <f t="shared" si="1574"/>
        <v/>
      </c>
      <c r="AM921" s="118" t="str">
        <f t="shared" si="1575"/>
        <v/>
      </c>
      <c r="AN921" s="118" t="str">
        <f t="shared" si="1576"/>
        <v/>
      </c>
      <c r="AO921" s="118" t="str">
        <f t="shared" si="1577"/>
        <v/>
      </c>
      <c r="AP921" s="118" t="str">
        <f t="shared" si="1578"/>
        <v/>
      </c>
      <c r="AQ921" s="118" t="str">
        <f t="shared" si="1579"/>
        <v/>
      </c>
      <c r="AR921" s="118" t="str">
        <f t="shared" si="1580"/>
        <v/>
      </c>
      <c r="AS921" s="60" t="b">
        <f t="shared" si="1516"/>
        <v>0</v>
      </c>
      <c r="AT921" s="60" t="b">
        <f t="shared" si="1517"/>
        <v>0</v>
      </c>
      <c r="AU921" s="60" t="b">
        <f t="shared" si="1518"/>
        <v>0</v>
      </c>
      <c r="AV921" s="60" t="b">
        <f t="shared" si="1519"/>
        <v>0</v>
      </c>
      <c r="AW921" s="60" t="b">
        <f t="shared" si="1520"/>
        <v>0</v>
      </c>
      <c r="AX921" s="60" t="b">
        <f t="shared" si="1521"/>
        <v>0</v>
      </c>
      <c r="AY921" s="60" t="b">
        <f t="shared" si="1522"/>
        <v>0</v>
      </c>
      <c r="AZ921" s="131">
        <f t="shared" si="1588"/>
        <v>0</v>
      </c>
      <c r="BA921" s="131">
        <f t="shared" si="1594"/>
        <v>1</v>
      </c>
      <c r="BB921" s="13">
        <f t="shared" si="1581"/>
        <v>0</v>
      </c>
      <c r="BC921" s="11">
        <f t="shared" si="1523"/>
        <v>0</v>
      </c>
      <c r="BD921" s="67">
        <f t="shared" si="1582"/>
        <v>1</v>
      </c>
      <c r="BE921" s="76" t="str">
        <f t="shared" si="1524"/>
        <v/>
      </c>
      <c r="BF921" s="76" t="str">
        <f t="shared" si="1525"/>
        <v/>
      </c>
      <c r="BG921" s="76" t="str">
        <f t="shared" si="1526"/>
        <v/>
      </c>
      <c r="BH921" s="76" t="str">
        <f t="shared" si="1527"/>
        <v/>
      </c>
      <c r="BI921" s="76" t="str">
        <f t="shared" si="1528"/>
        <v/>
      </c>
      <c r="BJ921" s="76" t="str">
        <f t="shared" si="1529"/>
        <v/>
      </c>
      <c r="BK921" s="131" t="b">
        <f t="shared" si="1530"/>
        <v>0</v>
      </c>
      <c r="BL921" s="131" t="b">
        <f t="shared" si="1531"/>
        <v>0</v>
      </c>
      <c r="BM921" s="131" t="b">
        <f t="shared" si="1532"/>
        <v>0</v>
      </c>
      <c r="BN921" s="131" t="b">
        <f t="shared" si="1533"/>
        <v>0</v>
      </c>
      <c r="BO921" s="131" t="b">
        <f t="shared" si="1534"/>
        <v>0</v>
      </c>
      <c r="BP921" s="131" t="b">
        <f t="shared" si="1535"/>
        <v>0</v>
      </c>
      <c r="BQ921" s="131">
        <f t="shared" si="1589"/>
        <v>0</v>
      </c>
      <c r="BR921" s="131">
        <f t="shared" si="1595"/>
        <v>1</v>
      </c>
      <c r="BS921" s="92">
        <f t="shared" si="1590"/>
        <v>0</v>
      </c>
      <c r="BT921" s="13">
        <f t="shared" si="1536"/>
        <v>0</v>
      </c>
      <c r="BU921" s="11">
        <f t="shared" si="1583"/>
        <v>0</v>
      </c>
      <c r="BV921" s="67">
        <f t="shared" si="1584"/>
        <v>1</v>
      </c>
      <c r="BW921" s="118" t="str">
        <f t="shared" si="1537"/>
        <v/>
      </c>
      <c r="BX921" s="118" t="str">
        <f t="shared" si="1538"/>
        <v/>
      </c>
      <c r="BY921" s="118" t="str">
        <f t="shared" si="1539"/>
        <v/>
      </c>
      <c r="BZ921" s="118" t="str">
        <f t="shared" si="1540"/>
        <v/>
      </c>
      <c r="CA921" s="118" t="str">
        <f t="shared" si="1541"/>
        <v/>
      </c>
      <c r="CB921" s="118" t="str">
        <f t="shared" si="1542"/>
        <v/>
      </c>
      <c r="CC921" s="118" t="str">
        <f t="shared" si="1543"/>
        <v/>
      </c>
      <c r="CD921" s="60" t="b">
        <f t="shared" si="1544"/>
        <v>0</v>
      </c>
      <c r="CE921" s="60" t="b">
        <f t="shared" si="1545"/>
        <v>0</v>
      </c>
      <c r="CF921" s="60" t="b">
        <f t="shared" si="1546"/>
        <v>0</v>
      </c>
      <c r="CG921" s="60" t="b">
        <f t="shared" si="1547"/>
        <v>0</v>
      </c>
      <c r="CH921" s="60" t="b">
        <f t="shared" si="1548"/>
        <v>0</v>
      </c>
      <c r="CI921" s="60" t="b">
        <f t="shared" si="1549"/>
        <v>0</v>
      </c>
      <c r="CJ921" s="60" t="b">
        <f t="shared" si="1550"/>
        <v>0</v>
      </c>
      <c r="CK921" s="131">
        <f t="shared" si="1591"/>
        <v>0</v>
      </c>
      <c r="CL921" s="131">
        <f t="shared" si="1596"/>
        <v>1</v>
      </c>
      <c r="CM921" s="92">
        <f t="shared" si="1592"/>
        <v>0</v>
      </c>
      <c r="CN921" s="13">
        <f t="shared" si="1585"/>
        <v>0</v>
      </c>
      <c r="CO921" s="11">
        <f t="shared" si="1551"/>
        <v>0</v>
      </c>
      <c r="CP921" s="13">
        <f t="shared" si="1586"/>
        <v>0</v>
      </c>
      <c r="CQ921" s="11">
        <f t="shared" si="1506"/>
        <v>0</v>
      </c>
      <c r="CR921" s="57">
        <f t="shared" si="1507"/>
        <v>0</v>
      </c>
      <c r="CS921" s="57">
        <f t="shared" si="1508"/>
        <v>0</v>
      </c>
      <c r="CT921" s="57">
        <f t="shared" si="1500"/>
        <v>0</v>
      </c>
      <c r="CU921" s="24" t="str">
        <f t="shared" si="1552"/>
        <v/>
      </c>
      <c r="CV921" s="24" t="str">
        <f t="shared" si="1553"/>
        <v/>
      </c>
      <c r="CW921" s="24" t="str">
        <f t="shared" si="1554"/>
        <v/>
      </c>
      <c r="CX921" s="24" t="str">
        <f t="shared" si="1555"/>
        <v/>
      </c>
      <c r="CY921" s="24" t="str">
        <f t="shared" si="1556"/>
        <v/>
      </c>
      <c r="CZ921" s="24" t="str">
        <f t="shared" si="1557"/>
        <v/>
      </c>
      <c r="DA921" s="24" t="str">
        <f t="shared" si="1558"/>
        <v/>
      </c>
      <c r="DB921" s="24" t="str">
        <f t="shared" si="1559"/>
        <v/>
      </c>
      <c r="DC921" s="24" t="str">
        <f t="shared" si="1560"/>
        <v/>
      </c>
      <c r="DD921" s="24" t="str">
        <f t="shared" si="1561"/>
        <v/>
      </c>
      <c r="DE921" s="24" t="str">
        <f t="shared" si="1562"/>
        <v/>
      </c>
      <c r="DF921" s="24" t="str">
        <f t="shared" si="1563"/>
        <v/>
      </c>
      <c r="DG921" s="24" t="str">
        <f t="shared" si="1564"/>
        <v/>
      </c>
      <c r="DJ921" s="39"/>
      <c r="EA921" s="7"/>
    </row>
    <row r="922" spans="2:131" x14ac:dyDescent="0.2">
      <c r="B922" s="61" t="str">
        <f t="shared" si="1503"/>
        <v/>
      </c>
      <c r="C922" s="7" t="str">
        <f t="shared" si="1597"/>
        <v/>
      </c>
      <c r="D922" s="60">
        <f t="shared" si="1504"/>
        <v>0</v>
      </c>
      <c r="E922" s="7" t="str">
        <f t="shared" si="1505"/>
        <v/>
      </c>
      <c r="F922" s="72" t="str">
        <f t="shared" si="1501"/>
        <v/>
      </c>
      <c r="G922" s="108" t="str">
        <f t="shared" si="1502"/>
        <v/>
      </c>
      <c r="H922" s="112">
        <f t="shared" ref="H922:H985" si="1598">IF(AND(H921=1,$F922="R",G922&lt;&gt;"R1"),0,IF(AND($G922="R1",H921=1),2,IF($G922="R1",1,H921)))</f>
        <v>0</v>
      </c>
      <c r="I922" s="112">
        <f t="shared" ref="I922:I985" si="1599">IF(AND(I921=1,$F922="R",G922&lt;&gt;"R2"),0,IF(AND($G922="R2",I921=1),2,IF($G922="R2",1,I921)))</f>
        <v>0</v>
      </c>
      <c r="J922" s="112">
        <f t="shared" ref="J922:J985" si="1600">IF(AND(J921=1,$F922="R",$G922&lt;&gt;"R3"),0,IF(AND($G922="R3",J921=1),2,IF($G922="R3",1,J921)))</f>
        <v>0</v>
      </c>
      <c r="K922" s="112">
        <f t="shared" ref="K922:K985" si="1601">IF(AND(K921=1,$F922="B",$G922&lt;&gt;"B1"),0,IF(AND($G922="B1",K921=1),2,IF($G922="B1",1,K921)))</f>
        <v>0</v>
      </c>
      <c r="L922" s="112">
        <f t="shared" ref="L922:L985" si="1602">IF(AND(L921=1,$F922="B",$G922&lt;&gt;"B2"),0,IF(AND($G922="B2",L921=1),2,IF($G922="B2",1,L921)))</f>
        <v>0</v>
      </c>
      <c r="M922" s="112">
        <f t="shared" ref="M922:M985" si="1603">IF(AND(M921=1,$F922="B",$G922&lt;&gt;"B3"),0,IF(AND($G922="B3",M921=1),2,IF($G922="B3",1,M921)))</f>
        <v>0</v>
      </c>
      <c r="N922" s="60"/>
      <c r="O922" s="61"/>
      <c r="P922" s="61"/>
      <c r="Q922" s="61"/>
      <c r="R922" s="61"/>
      <c r="S922" s="7"/>
      <c r="T922" s="67">
        <f t="shared" si="1565"/>
        <v>1</v>
      </c>
      <c r="U922" s="76" t="str">
        <f t="shared" si="1566"/>
        <v/>
      </c>
      <c r="V922" s="76" t="str">
        <f t="shared" si="1567"/>
        <v/>
      </c>
      <c r="W922" s="76" t="str">
        <f t="shared" si="1568"/>
        <v/>
      </c>
      <c r="X922" s="76" t="str">
        <f t="shared" si="1569"/>
        <v/>
      </c>
      <c r="Y922" s="76" t="str">
        <f t="shared" si="1570"/>
        <v/>
      </c>
      <c r="Z922" s="76" t="str">
        <f t="shared" si="1571"/>
        <v/>
      </c>
      <c r="AA922" s="131" t="b">
        <f t="shared" si="1509"/>
        <v>0</v>
      </c>
      <c r="AB922" s="131" t="b">
        <f t="shared" si="1510"/>
        <v>0</v>
      </c>
      <c r="AC922" s="131" t="b">
        <f t="shared" si="1511"/>
        <v>0</v>
      </c>
      <c r="AD922" s="131" t="b">
        <f t="shared" si="1512"/>
        <v>0</v>
      </c>
      <c r="AE922" s="131" t="b">
        <f t="shared" si="1513"/>
        <v>0</v>
      </c>
      <c r="AF922" s="131" t="b">
        <f t="shared" si="1514"/>
        <v>0</v>
      </c>
      <c r="AG922" s="131">
        <f t="shared" si="1587"/>
        <v>0</v>
      </c>
      <c r="AH922" s="131">
        <f t="shared" si="1593"/>
        <v>1</v>
      </c>
      <c r="AI922" s="13">
        <f t="shared" si="1515"/>
        <v>0</v>
      </c>
      <c r="AJ922" s="11">
        <f t="shared" si="1572"/>
        <v>0</v>
      </c>
      <c r="AK922" s="67">
        <f t="shared" si="1573"/>
        <v>1</v>
      </c>
      <c r="AL922" s="118" t="str">
        <f t="shared" si="1574"/>
        <v/>
      </c>
      <c r="AM922" s="118" t="str">
        <f t="shared" si="1575"/>
        <v/>
      </c>
      <c r="AN922" s="118" t="str">
        <f t="shared" si="1576"/>
        <v/>
      </c>
      <c r="AO922" s="118" t="str">
        <f t="shared" si="1577"/>
        <v/>
      </c>
      <c r="AP922" s="118" t="str">
        <f t="shared" si="1578"/>
        <v/>
      </c>
      <c r="AQ922" s="118" t="str">
        <f t="shared" si="1579"/>
        <v/>
      </c>
      <c r="AR922" s="118" t="str">
        <f t="shared" si="1580"/>
        <v/>
      </c>
      <c r="AS922" s="60" t="b">
        <f t="shared" si="1516"/>
        <v>0</v>
      </c>
      <c r="AT922" s="60" t="b">
        <f t="shared" si="1517"/>
        <v>0</v>
      </c>
      <c r="AU922" s="60" t="b">
        <f t="shared" si="1518"/>
        <v>0</v>
      </c>
      <c r="AV922" s="60" t="b">
        <f t="shared" si="1519"/>
        <v>0</v>
      </c>
      <c r="AW922" s="60" t="b">
        <f t="shared" si="1520"/>
        <v>0</v>
      </c>
      <c r="AX922" s="60" t="b">
        <f t="shared" si="1521"/>
        <v>0</v>
      </c>
      <c r="AY922" s="60" t="b">
        <f t="shared" si="1522"/>
        <v>0</v>
      </c>
      <c r="AZ922" s="131">
        <f t="shared" si="1588"/>
        <v>0</v>
      </c>
      <c r="BA922" s="131">
        <f t="shared" si="1594"/>
        <v>1</v>
      </c>
      <c r="BB922" s="13">
        <f t="shared" si="1581"/>
        <v>0</v>
      </c>
      <c r="BC922" s="11">
        <f t="shared" si="1523"/>
        <v>0</v>
      </c>
      <c r="BD922" s="67">
        <f t="shared" si="1582"/>
        <v>1</v>
      </c>
      <c r="BE922" s="76" t="str">
        <f t="shared" si="1524"/>
        <v/>
      </c>
      <c r="BF922" s="76" t="str">
        <f t="shared" si="1525"/>
        <v/>
      </c>
      <c r="BG922" s="76" t="str">
        <f t="shared" si="1526"/>
        <v/>
      </c>
      <c r="BH922" s="76" t="str">
        <f t="shared" si="1527"/>
        <v/>
      </c>
      <c r="BI922" s="76" t="str">
        <f t="shared" si="1528"/>
        <v/>
      </c>
      <c r="BJ922" s="76" t="str">
        <f t="shared" si="1529"/>
        <v/>
      </c>
      <c r="BK922" s="131" t="b">
        <f t="shared" si="1530"/>
        <v>0</v>
      </c>
      <c r="BL922" s="131" t="b">
        <f t="shared" si="1531"/>
        <v>0</v>
      </c>
      <c r="BM922" s="131" t="b">
        <f t="shared" si="1532"/>
        <v>0</v>
      </c>
      <c r="BN922" s="131" t="b">
        <f t="shared" si="1533"/>
        <v>0</v>
      </c>
      <c r="BO922" s="131" t="b">
        <f t="shared" si="1534"/>
        <v>0</v>
      </c>
      <c r="BP922" s="131" t="b">
        <f t="shared" si="1535"/>
        <v>0</v>
      </c>
      <c r="BQ922" s="131">
        <f t="shared" si="1589"/>
        <v>0</v>
      </c>
      <c r="BR922" s="131">
        <f t="shared" si="1595"/>
        <v>1</v>
      </c>
      <c r="BS922" s="92">
        <f t="shared" si="1590"/>
        <v>0</v>
      </c>
      <c r="BT922" s="13">
        <f t="shared" si="1536"/>
        <v>0</v>
      </c>
      <c r="BU922" s="11">
        <f t="shared" si="1583"/>
        <v>0</v>
      </c>
      <c r="BV922" s="67">
        <f t="shared" si="1584"/>
        <v>1</v>
      </c>
      <c r="BW922" s="118" t="str">
        <f t="shared" si="1537"/>
        <v/>
      </c>
      <c r="BX922" s="118" t="str">
        <f t="shared" si="1538"/>
        <v/>
      </c>
      <c r="BY922" s="118" t="str">
        <f t="shared" si="1539"/>
        <v/>
      </c>
      <c r="BZ922" s="118" t="str">
        <f t="shared" si="1540"/>
        <v/>
      </c>
      <c r="CA922" s="118" t="str">
        <f t="shared" si="1541"/>
        <v/>
      </c>
      <c r="CB922" s="118" t="str">
        <f t="shared" si="1542"/>
        <v/>
      </c>
      <c r="CC922" s="118" t="str">
        <f t="shared" si="1543"/>
        <v/>
      </c>
      <c r="CD922" s="60" t="b">
        <f t="shared" si="1544"/>
        <v>0</v>
      </c>
      <c r="CE922" s="60" t="b">
        <f t="shared" si="1545"/>
        <v>0</v>
      </c>
      <c r="CF922" s="60" t="b">
        <f t="shared" si="1546"/>
        <v>0</v>
      </c>
      <c r="CG922" s="60" t="b">
        <f t="shared" si="1547"/>
        <v>0</v>
      </c>
      <c r="CH922" s="60" t="b">
        <f t="shared" si="1548"/>
        <v>0</v>
      </c>
      <c r="CI922" s="60" t="b">
        <f t="shared" si="1549"/>
        <v>0</v>
      </c>
      <c r="CJ922" s="60" t="b">
        <f t="shared" si="1550"/>
        <v>0</v>
      </c>
      <c r="CK922" s="131">
        <f t="shared" si="1591"/>
        <v>0</v>
      </c>
      <c r="CL922" s="131">
        <f t="shared" si="1596"/>
        <v>1</v>
      </c>
      <c r="CM922" s="92">
        <f t="shared" si="1592"/>
        <v>0</v>
      </c>
      <c r="CN922" s="13">
        <f t="shared" si="1585"/>
        <v>0</v>
      </c>
      <c r="CO922" s="11">
        <f t="shared" si="1551"/>
        <v>0</v>
      </c>
      <c r="CP922" s="13">
        <f t="shared" si="1586"/>
        <v>0</v>
      </c>
      <c r="CQ922" s="11">
        <f t="shared" si="1506"/>
        <v>0</v>
      </c>
      <c r="CR922" s="57">
        <f t="shared" si="1507"/>
        <v>0</v>
      </c>
      <c r="CS922" s="57">
        <f t="shared" si="1508"/>
        <v>0</v>
      </c>
      <c r="CT922" s="57">
        <f t="shared" si="1500"/>
        <v>0</v>
      </c>
      <c r="CU922" s="24" t="str">
        <f t="shared" si="1552"/>
        <v/>
      </c>
      <c r="CV922" s="24" t="str">
        <f t="shared" si="1553"/>
        <v/>
      </c>
      <c r="CW922" s="24" t="str">
        <f t="shared" si="1554"/>
        <v/>
      </c>
      <c r="CX922" s="24" t="str">
        <f t="shared" si="1555"/>
        <v/>
      </c>
      <c r="CY922" s="24" t="str">
        <f t="shared" si="1556"/>
        <v/>
      </c>
      <c r="CZ922" s="24" t="str">
        <f t="shared" si="1557"/>
        <v/>
      </c>
      <c r="DA922" s="24" t="str">
        <f t="shared" si="1558"/>
        <v/>
      </c>
      <c r="DB922" s="24" t="str">
        <f t="shared" si="1559"/>
        <v/>
      </c>
      <c r="DC922" s="24" t="str">
        <f t="shared" si="1560"/>
        <v/>
      </c>
      <c r="DD922" s="24" t="str">
        <f t="shared" si="1561"/>
        <v/>
      </c>
      <c r="DE922" s="24" t="str">
        <f t="shared" si="1562"/>
        <v/>
      </c>
      <c r="DF922" s="24" t="str">
        <f t="shared" si="1563"/>
        <v/>
      </c>
      <c r="DG922" s="24" t="str">
        <f t="shared" si="1564"/>
        <v/>
      </c>
      <c r="DJ922" s="39"/>
      <c r="EA922" s="7"/>
    </row>
    <row r="923" spans="2:131" x14ac:dyDescent="0.2">
      <c r="B923" s="61" t="str">
        <f t="shared" si="1503"/>
        <v/>
      </c>
      <c r="C923" s="7" t="str">
        <f t="shared" si="1597"/>
        <v/>
      </c>
      <c r="D923" s="60">
        <f t="shared" si="1504"/>
        <v>0</v>
      </c>
      <c r="E923" s="7" t="str">
        <f t="shared" si="1505"/>
        <v/>
      </c>
      <c r="F923" s="72" t="str">
        <f t="shared" si="1501"/>
        <v/>
      </c>
      <c r="G923" s="108" t="str">
        <f t="shared" si="1502"/>
        <v/>
      </c>
      <c r="H923" s="112">
        <f t="shared" si="1598"/>
        <v>0</v>
      </c>
      <c r="I923" s="112">
        <f t="shared" si="1599"/>
        <v>0</v>
      </c>
      <c r="J923" s="112">
        <f t="shared" si="1600"/>
        <v>0</v>
      </c>
      <c r="K923" s="112">
        <f t="shared" si="1601"/>
        <v>0</v>
      </c>
      <c r="L923" s="112">
        <f t="shared" si="1602"/>
        <v>0</v>
      </c>
      <c r="M923" s="112">
        <f t="shared" si="1603"/>
        <v>0</v>
      </c>
      <c r="N923" s="60"/>
      <c r="O923" s="61"/>
      <c r="P923" s="61"/>
      <c r="Q923" s="61"/>
      <c r="R923" s="61"/>
      <c r="S923" s="7"/>
      <c r="T923" s="67">
        <f t="shared" si="1565"/>
        <v>1</v>
      </c>
      <c r="U923" s="76" t="str">
        <f t="shared" si="1566"/>
        <v/>
      </c>
      <c r="V923" s="76" t="str">
        <f t="shared" si="1567"/>
        <v/>
      </c>
      <c r="W923" s="76" t="str">
        <f t="shared" si="1568"/>
        <v/>
      </c>
      <c r="X923" s="76" t="str">
        <f t="shared" si="1569"/>
        <v/>
      </c>
      <c r="Y923" s="76" t="str">
        <f t="shared" si="1570"/>
        <v/>
      </c>
      <c r="Z923" s="76" t="str">
        <f t="shared" si="1571"/>
        <v/>
      </c>
      <c r="AA923" s="131" t="b">
        <f t="shared" si="1509"/>
        <v>0</v>
      </c>
      <c r="AB923" s="131" t="b">
        <f t="shared" si="1510"/>
        <v>0</v>
      </c>
      <c r="AC923" s="131" t="b">
        <f t="shared" si="1511"/>
        <v>0</v>
      </c>
      <c r="AD923" s="131" t="b">
        <f t="shared" si="1512"/>
        <v>0</v>
      </c>
      <c r="AE923" s="131" t="b">
        <f t="shared" si="1513"/>
        <v>0</v>
      </c>
      <c r="AF923" s="131" t="b">
        <f t="shared" si="1514"/>
        <v>0</v>
      </c>
      <c r="AG923" s="131">
        <f t="shared" si="1587"/>
        <v>0</v>
      </c>
      <c r="AH923" s="131">
        <f t="shared" si="1593"/>
        <v>1</v>
      </c>
      <c r="AI923" s="13">
        <f t="shared" si="1515"/>
        <v>0</v>
      </c>
      <c r="AJ923" s="11">
        <f t="shared" si="1572"/>
        <v>0</v>
      </c>
      <c r="AK923" s="67">
        <f t="shared" si="1573"/>
        <v>1</v>
      </c>
      <c r="AL923" s="118" t="str">
        <f t="shared" si="1574"/>
        <v/>
      </c>
      <c r="AM923" s="118" t="str">
        <f t="shared" si="1575"/>
        <v/>
      </c>
      <c r="AN923" s="118" t="str">
        <f t="shared" si="1576"/>
        <v/>
      </c>
      <c r="AO923" s="118" t="str">
        <f t="shared" si="1577"/>
        <v/>
      </c>
      <c r="AP923" s="118" t="str">
        <f t="shared" si="1578"/>
        <v/>
      </c>
      <c r="AQ923" s="118" t="str">
        <f t="shared" si="1579"/>
        <v/>
      </c>
      <c r="AR923" s="118" t="str">
        <f t="shared" si="1580"/>
        <v/>
      </c>
      <c r="AS923" s="60" t="b">
        <f t="shared" si="1516"/>
        <v>0</v>
      </c>
      <c r="AT923" s="60" t="b">
        <f t="shared" si="1517"/>
        <v>0</v>
      </c>
      <c r="AU923" s="60" t="b">
        <f t="shared" si="1518"/>
        <v>0</v>
      </c>
      <c r="AV923" s="60" t="b">
        <f t="shared" si="1519"/>
        <v>0</v>
      </c>
      <c r="AW923" s="60" t="b">
        <f t="shared" si="1520"/>
        <v>0</v>
      </c>
      <c r="AX923" s="60" t="b">
        <f t="shared" si="1521"/>
        <v>0</v>
      </c>
      <c r="AY923" s="60" t="b">
        <f t="shared" si="1522"/>
        <v>0</v>
      </c>
      <c r="AZ923" s="131">
        <f t="shared" si="1588"/>
        <v>0</v>
      </c>
      <c r="BA923" s="131">
        <f t="shared" si="1594"/>
        <v>1</v>
      </c>
      <c r="BB923" s="13">
        <f t="shared" si="1581"/>
        <v>0</v>
      </c>
      <c r="BC923" s="11">
        <f t="shared" si="1523"/>
        <v>0</v>
      </c>
      <c r="BD923" s="67">
        <f t="shared" si="1582"/>
        <v>1</v>
      </c>
      <c r="BE923" s="76" t="str">
        <f t="shared" si="1524"/>
        <v/>
      </c>
      <c r="BF923" s="76" t="str">
        <f t="shared" si="1525"/>
        <v/>
      </c>
      <c r="BG923" s="76" t="str">
        <f t="shared" si="1526"/>
        <v/>
      </c>
      <c r="BH923" s="76" t="str">
        <f t="shared" si="1527"/>
        <v/>
      </c>
      <c r="BI923" s="76" t="str">
        <f t="shared" si="1528"/>
        <v/>
      </c>
      <c r="BJ923" s="76" t="str">
        <f t="shared" si="1529"/>
        <v/>
      </c>
      <c r="BK923" s="131" t="b">
        <f t="shared" si="1530"/>
        <v>0</v>
      </c>
      <c r="BL923" s="131" t="b">
        <f t="shared" si="1531"/>
        <v>0</v>
      </c>
      <c r="BM923" s="131" t="b">
        <f t="shared" si="1532"/>
        <v>0</v>
      </c>
      <c r="BN923" s="131" t="b">
        <f t="shared" si="1533"/>
        <v>0</v>
      </c>
      <c r="BO923" s="131" t="b">
        <f t="shared" si="1534"/>
        <v>0</v>
      </c>
      <c r="BP923" s="131" t="b">
        <f t="shared" si="1535"/>
        <v>0</v>
      </c>
      <c r="BQ923" s="131">
        <f t="shared" si="1589"/>
        <v>0</v>
      </c>
      <c r="BR923" s="131">
        <f t="shared" si="1595"/>
        <v>1</v>
      </c>
      <c r="BS923" s="92">
        <f t="shared" si="1590"/>
        <v>0</v>
      </c>
      <c r="BT923" s="13">
        <f t="shared" si="1536"/>
        <v>0</v>
      </c>
      <c r="BU923" s="11">
        <f t="shared" si="1583"/>
        <v>0</v>
      </c>
      <c r="BV923" s="67">
        <f t="shared" si="1584"/>
        <v>1</v>
      </c>
      <c r="BW923" s="118" t="str">
        <f t="shared" si="1537"/>
        <v/>
      </c>
      <c r="BX923" s="118" t="str">
        <f t="shared" si="1538"/>
        <v/>
      </c>
      <c r="BY923" s="118" t="str">
        <f t="shared" si="1539"/>
        <v/>
      </c>
      <c r="BZ923" s="118" t="str">
        <f t="shared" si="1540"/>
        <v/>
      </c>
      <c r="CA923" s="118" t="str">
        <f t="shared" si="1541"/>
        <v/>
      </c>
      <c r="CB923" s="118" t="str">
        <f t="shared" si="1542"/>
        <v/>
      </c>
      <c r="CC923" s="118" t="str">
        <f t="shared" si="1543"/>
        <v/>
      </c>
      <c r="CD923" s="60" t="b">
        <f t="shared" si="1544"/>
        <v>0</v>
      </c>
      <c r="CE923" s="60" t="b">
        <f t="shared" si="1545"/>
        <v>0</v>
      </c>
      <c r="CF923" s="60" t="b">
        <f t="shared" si="1546"/>
        <v>0</v>
      </c>
      <c r="CG923" s="60" t="b">
        <f t="shared" si="1547"/>
        <v>0</v>
      </c>
      <c r="CH923" s="60" t="b">
        <f t="shared" si="1548"/>
        <v>0</v>
      </c>
      <c r="CI923" s="60" t="b">
        <f t="shared" si="1549"/>
        <v>0</v>
      </c>
      <c r="CJ923" s="60" t="b">
        <f t="shared" si="1550"/>
        <v>0</v>
      </c>
      <c r="CK923" s="131">
        <f t="shared" si="1591"/>
        <v>0</v>
      </c>
      <c r="CL923" s="131">
        <f t="shared" si="1596"/>
        <v>1</v>
      </c>
      <c r="CM923" s="92">
        <f t="shared" si="1592"/>
        <v>0</v>
      </c>
      <c r="CN923" s="13">
        <f t="shared" si="1585"/>
        <v>0</v>
      </c>
      <c r="CO923" s="11">
        <f t="shared" si="1551"/>
        <v>0</v>
      </c>
      <c r="CP923" s="13">
        <f t="shared" si="1586"/>
        <v>0</v>
      </c>
      <c r="CQ923" s="11">
        <f t="shared" si="1506"/>
        <v>0</v>
      </c>
      <c r="CR923" s="57">
        <f t="shared" si="1507"/>
        <v>0</v>
      </c>
      <c r="CS923" s="57">
        <f t="shared" si="1508"/>
        <v>0</v>
      </c>
      <c r="CT923" s="57">
        <f t="shared" si="1500"/>
        <v>0</v>
      </c>
      <c r="CU923" s="24" t="str">
        <f t="shared" si="1552"/>
        <v/>
      </c>
      <c r="CV923" s="24" t="str">
        <f t="shared" si="1553"/>
        <v/>
      </c>
      <c r="CW923" s="24" t="str">
        <f t="shared" si="1554"/>
        <v/>
      </c>
      <c r="CX923" s="24" t="str">
        <f t="shared" si="1555"/>
        <v/>
      </c>
      <c r="CY923" s="24" t="str">
        <f t="shared" si="1556"/>
        <v/>
      </c>
      <c r="CZ923" s="24" t="str">
        <f t="shared" si="1557"/>
        <v/>
      </c>
      <c r="DA923" s="24" t="str">
        <f t="shared" si="1558"/>
        <v/>
      </c>
      <c r="DB923" s="24" t="str">
        <f t="shared" si="1559"/>
        <v/>
      </c>
      <c r="DC923" s="24" t="str">
        <f t="shared" si="1560"/>
        <v/>
      </c>
      <c r="DD923" s="24" t="str">
        <f t="shared" si="1561"/>
        <v/>
      </c>
      <c r="DE923" s="24" t="str">
        <f t="shared" si="1562"/>
        <v/>
      </c>
      <c r="DF923" s="24" t="str">
        <f t="shared" si="1563"/>
        <v/>
      </c>
      <c r="DG923" s="24" t="str">
        <f t="shared" si="1564"/>
        <v/>
      </c>
      <c r="DJ923" s="39"/>
      <c r="EA923" s="7"/>
    </row>
    <row r="924" spans="2:131" x14ac:dyDescent="0.2">
      <c r="B924" s="61" t="str">
        <f t="shared" si="1503"/>
        <v/>
      </c>
      <c r="C924" s="7" t="str">
        <f t="shared" si="1597"/>
        <v/>
      </c>
      <c r="D924" s="60">
        <f t="shared" si="1504"/>
        <v>0</v>
      </c>
      <c r="E924" s="7" t="str">
        <f t="shared" si="1505"/>
        <v/>
      </c>
      <c r="F924" s="72" t="str">
        <f t="shared" si="1501"/>
        <v/>
      </c>
      <c r="G924" s="108" t="str">
        <f t="shared" si="1502"/>
        <v/>
      </c>
      <c r="H924" s="112">
        <f t="shared" si="1598"/>
        <v>0</v>
      </c>
      <c r="I924" s="112">
        <f t="shared" si="1599"/>
        <v>0</v>
      </c>
      <c r="J924" s="112">
        <f t="shared" si="1600"/>
        <v>0</v>
      </c>
      <c r="K924" s="112">
        <f t="shared" si="1601"/>
        <v>0</v>
      </c>
      <c r="L924" s="112">
        <f t="shared" si="1602"/>
        <v>0</v>
      </c>
      <c r="M924" s="112">
        <f t="shared" si="1603"/>
        <v>0</v>
      </c>
      <c r="N924" s="60"/>
      <c r="O924" s="61"/>
      <c r="P924" s="61"/>
      <c r="Q924" s="61"/>
      <c r="R924" s="61"/>
      <c r="S924" s="7"/>
      <c r="T924" s="67">
        <f t="shared" si="1565"/>
        <v>1</v>
      </c>
      <c r="U924" s="76" t="str">
        <f t="shared" si="1566"/>
        <v/>
      </c>
      <c r="V924" s="76" t="str">
        <f t="shared" si="1567"/>
        <v/>
      </c>
      <c r="W924" s="76" t="str">
        <f t="shared" si="1568"/>
        <v/>
      </c>
      <c r="X924" s="76" t="str">
        <f t="shared" si="1569"/>
        <v/>
      </c>
      <c r="Y924" s="76" t="str">
        <f t="shared" si="1570"/>
        <v/>
      </c>
      <c r="Z924" s="76" t="str">
        <f t="shared" si="1571"/>
        <v/>
      </c>
      <c r="AA924" s="131" t="b">
        <f t="shared" si="1509"/>
        <v>0</v>
      </c>
      <c r="AB924" s="131" t="b">
        <f t="shared" si="1510"/>
        <v>0</v>
      </c>
      <c r="AC924" s="131" t="b">
        <f t="shared" si="1511"/>
        <v>0</v>
      </c>
      <c r="AD924" s="131" t="b">
        <f t="shared" si="1512"/>
        <v>0</v>
      </c>
      <c r="AE924" s="131" t="b">
        <f t="shared" si="1513"/>
        <v>0</v>
      </c>
      <c r="AF924" s="131" t="b">
        <f t="shared" si="1514"/>
        <v>0</v>
      </c>
      <c r="AG924" s="131">
        <f t="shared" si="1587"/>
        <v>0</v>
      </c>
      <c r="AH924" s="131">
        <f t="shared" si="1593"/>
        <v>1</v>
      </c>
      <c r="AI924" s="13">
        <f t="shared" si="1515"/>
        <v>0</v>
      </c>
      <c r="AJ924" s="11">
        <f t="shared" si="1572"/>
        <v>0</v>
      </c>
      <c r="AK924" s="67">
        <f t="shared" si="1573"/>
        <v>1</v>
      </c>
      <c r="AL924" s="118" t="str">
        <f t="shared" si="1574"/>
        <v/>
      </c>
      <c r="AM924" s="118" t="str">
        <f t="shared" si="1575"/>
        <v/>
      </c>
      <c r="AN924" s="118" t="str">
        <f t="shared" si="1576"/>
        <v/>
      </c>
      <c r="AO924" s="118" t="str">
        <f t="shared" si="1577"/>
        <v/>
      </c>
      <c r="AP924" s="118" t="str">
        <f t="shared" si="1578"/>
        <v/>
      </c>
      <c r="AQ924" s="118" t="str">
        <f t="shared" si="1579"/>
        <v/>
      </c>
      <c r="AR924" s="118" t="str">
        <f t="shared" si="1580"/>
        <v/>
      </c>
      <c r="AS924" s="60" t="b">
        <f t="shared" si="1516"/>
        <v>0</v>
      </c>
      <c r="AT924" s="60" t="b">
        <f t="shared" si="1517"/>
        <v>0</v>
      </c>
      <c r="AU924" s="60" t="b">
        <f t="shared" si="1518"/>
        <v>0</v>
      </c>
      <c r="AV924" s="60" t="b">
        <f t="shared" si="1519"/>
        <v>0</v>
      </c>
      <c r="AW924" s="60" t="b">
        <f t="shared" si="1520"/>
        <v>0</v>
      </c>
      <c r="AX924" s="60" t="b">
        <f t="shared" si="1521"/>
        <v>0</v>
      </c>
      <c r="AY924" s="60" t="b">
        <f t="shared" si="1522"/>
        <v>0</v>
      </c>
      <c r="AZ924" s="131">
        <f t="shared" si="1588"/>
        <v>0</v>
      </c>
      <c r="BA924" s="131">
        <f t="shared" si="1594"/>
        <v>1</v>
      </c>
      <c r="BB924" s="13">
        <f t="shared" si="1581"/>
        <v>0</v>
      </c>
      <c r="BC924" s="11">
        <f t="shared" si="1523"/>
        <v>0</v>
      </c>
      <c r="BD924" s="67">
        <f t="shared" si="1582"/>
        <v>1</v>
      </c>
      <c r="BE924" s="76" t="str">
        <f t="shared" si="1524"/>
        <v/>
      </c>
      <c r="BF924" s="76" t="str">
        <f t="shared" si="1525"/>
        <v/>
      </c>
      <c r="BG924" s="76" t="str">
        <f t="shared" si="1526"/>
        <v/>
      </c>
      <c r="BH924" s="76" t="str">
        <f t="shared" si="1527"/>
        <v/>
      </c>
      <c r="BI924" s="76" t="str">
        <f t="shared" si="1528"/>
        <v/>
      </c>
      <c r="BJ924" s="76" t="str">
        <f t="shared" si="1529"/>
        <v/>
      </c>
      <c r="BK924" s="131" t="b">
        <f t="shared" si="1530"/>
        <v>0</v>
      </c>
      <c r="BL924" s="131" t="b">
        <f t="shared" si="1531"/>
        <v>0</v>
      </c>
      <c r="BM924" s="131" t="b">
        <f t="shared" si="1532"/>
        <v>0</v>
      </c>
      <c r="BN924" s="131" t="b">
        <f t="shared" si="1533"/>
        <v>0</v>
      </c>
      <c r="BO924" s="131" t="b">
        <f t="shared" si="1534"/>
        <v>0</v>
      </c>
      <c r="BP924" s="131" t="b">
        <f t="shared" si="1535"/>
        <v>0</v>
      </c>
      <c r="BQ924" s="131">
        <f t="shared" si="1589"/>
        <v>0</v>
      </c>
      <c r="BR924" s="131">
        <f t="shared" si="1595"/>
        <v>1</v>
      </c>
      <c r="BS924" s="92">
        <f t="shared" si="1590"/>
        <v>0</v>
      </c>
      <c r="BT924" s="13">
        <f t="shared" si="1536"/>
        <v>0</v>
      </c>
      <c r="BU924" s="11">
        <f t="shared" si="1583"/>
        <v>0</v>
      </c>
      <c r="BV924" s="67">
        <f t="shared" si="1584"/>
        <v>1</v>
      </c>
      <c r="BW924" s="118" t="str">
        <f t="shared" si="1537"/>
        <v/>
      </c>
      <c r="BX924" s="118" t="str">
        <f t="shared" si="1538"/>
        <v/>
      </c>
      <c r="BY924" s="118" t="str">
        <f t="shared" si="1539"/>
        <v/>
      </c>
      <c r="BZ924" s="118" t="str">
        <f t="shared" si="1540"/>
        <v/>
      </c>
      <c r="CA924" s="118" t="str">
        <f t="shared" si="1541"/>
        <v/>
      </c>
      <c r="CB924" s="118" t="str">
        <f t="shared" si="1542"/>
        <v/>
      </c>
      <c r="CC924" s="118" t="str">
        <f t="shared" si="1543"/>
        <v/>
      </c>
      <c r="CD924" s="60" t="b">
        <f t="shared" si="1544"/>
        <v>0</v>
      </c>
      <c r="CE924" s="60" t="b">
        <f t="shared" si="1545"/>
        <v>0</v>
      </c>
      <c r="CF924" s="60" t="b">
        <f t="shared" si="1546"/>
        <v>0</v>
      </c>
      <c r="CG924" s="60" t="b">
        <f t="shared" si="1547"/>
        <v>0</v>
      </c>
      <c r="CH924" s="60" t="b">
        <f t="shared" si="1548"/>
        <v>0</v>
      </c>
      <c r="CI924" s="60" t="b">
        <f t="shared" si="1549"/>
        <v>0</v>
      </c>
      <c r="CJ924" s="60" t="b">
        <f t="shared" si="1550"/>
        <v>0</v>
      </c>
      <c r="CK924" s="131">
        <f t="shared" si="1591"/>
        <v>0</v>
      </c>
      <c r="CL924" s="131">
        <f t="shared" si="1596"/>
        <v>1</v>
      </c>
      <c r="CM924" s="92">
        <f t="shared" si="1592"/>
        <v>0</v>
      </c>
      <c r="CN924" s="13">
        <f t="shared" si="1585"/>
        <v>0</v>
      </c>
      <c r="CO924" s="11">
        <f t="shared" si="1551"/>
        <v>0</v>
      </c>
      <c r="CP924" s="13">
        <f t="shared" si="1586"/>
        <v>0</v>
      </c>
      <c r="CQ924" s="11">
        <f t="shared" si="1506"/>
        <v>0</v>
      </c>
      <c r="CR924" s="57">
        <f t="shared" si="1507"/>
        <v>0</v>
      </c>
      <c r="CS924" s="57">
        <f t="shared" si="1508"/>
        <v>0</v>
      </c>
      <c r="CT924" s="57">
        <f t="shared" si="1500"/>
        <v>0</v>
      </c>
      <c r="CU924" s="24" t="str">
        <f t="shared" si="1552"/>
        <v/>
      </c>
      <c r="CV924" s="24" t="str">
        <f t="shared" si="1553"/>
        <v/>
      </c>
      <c r="CW924" s="24" t="str">
        <f t="shared" si="1554"/>
        <v/>
      </c>
      <c r="CX924" s="24" t="str">
        <f t="shared" si="1555"/>
        <v/>
      </c>
      <c r="CY924" s="24" t="str">
        <f t="shared" si="1556"/>
        <v/>
      </c>
      <c r="CZ924" s="24" t="str">
        <f t="shared" si="1557"/>
        <v/>
      </c>
      <c r="DA924" s="24" t="str">
        <f t="shared" si="1558"/>
        <v/>
      </c>
      <c r="DB924" s="24" t="str">
        <f t="shared" si="1559"/>
        <v/>
      </c>
      <c r="DC924" s="24" t="str">
        <f t="shared" si="1560"/>
        <v/>
      </c>
      <c r="DD924" s="24" t="str">
        <f t="shared" si="1561"/>
        <v/>
      </c>
      <c r="DE924" s="24" t="str">
        <f t="shared" si="1562"/>
        <v/>
      </c>
      <c r="DF924" s="24" t="str">
        <f t="shared" si="1563"/>
        <v/>
      </c>
      <c r="DG924" s="24" t="str">
        <f t="shared" si="1564"/>
        <v/>
      </c>
      <c r="DJ924" s="39"/>
      <c r="EA924" s="7"/>
    </row>
    <row r="925" spans="2:131" x14ac:dyDescent="0.2">
      <c r="B925" s="61" t="str">
        <f t="shared" si="1503"/>
        <v/>
      </c>
      <c r="C925" s="7" t="str">
        <f t="shared" si="1597"/>
        <v/>
      </c>
      <c r="D925" s="60">
        <f t="shared" si="1504"/>
        <v>0</v>
      </c>
      <c r="E925" s="7" t="str">
        <f t="shared" si="1505"/>
        <v/>
      </c>
      <c r="F925" s="72" t="str">
        <f t="shared" si="1501"/>
        <v/>
      </c>
      <c r="G925" s="108" t="str">
        <f t="shared" si="1502"/>
        <v/>
      </c>
      <c r="H925" s="112">
        <f t="shared" si="1598"/>
        <v>0</v>
      </c>
      <c r="I925" s="112">
        <f t="shared" si="1599"/>
        <v>0</v>
      </c>
      <c r="J925" s="112">
        <f t="shared" si="1600"/>
        <v>0</v>
      </c>
      <c r="K925" s="112">
        <f t="shared" si="1601"/>
        <v>0</v>
      </c>
      <c r="L925" s="112">
        <f t="shared" si="1602"/>
        <v>0</v>
      </c>
      <c r="M925" s="112">
        <f t="shared" si="1603"/>
        <v>0</v>
      </c>
      <c r="N925" s="60"/>
      <c r="O925" s="61"/>
      <c r="P925" s="61"/>
      <c r="Q925" s="61"/>
      <c r="R925" s="61"/>
      <c r="S925" s="7"/>
      <c r="T925" s="67">
        <f t="shared" si="1565"/>
        <v>1</v>
      </c>
      <c r="U925" s="76" t="str">
        <f t="shared" si="1566"/>
        <v/>
      </c>
      <c r="V925" s="76" t="str">
        <f t="shared" si="1567"/>
        <v/>
      </c>
      <c r="W925" s="76" t="str">
        <f t="shared" si="1568"/>
        <v/>
      </c>
      <c r="X925" s="76" t="str">
        <f t="shared" si="1569"/>
        <v/>
      </c>
      <c r="Y925" s="76" t="str">
        <f t="shared" si="1570"/>
        <v/>
      </c>
      <c r="Z925" s="76" t="str">
        <f t="shared" si="1571"/>
        <v/>
      </c>
      <c r="AA925" s="131" t="b">
        <f t="shared" si="1509"/>
        <v>0</v>
      </c>
      <c r="AB925" s="131" t="b">
        <f t="shared" si="1510"/>
        <v>0</v>
      </c>
      <c r="AC925" s="131" t="b">
        <f t="shared" si="1511"/>
        <v>0</v>
      </c>
      <c r="AD925" s="131" t="b">
        <f t="shared" si="1512"/>
        <v>0</v>
      </c>
      <c r="AE925" s="131" t="b">
        <f t="shared" si="1513"/>
        <v>0</v>
      </c>
      <c r="AF925" s="131" t="b">
        <f t="shared" si="1514"/>
        <v>0</v>
      </c>
      <c r="AG925" s="131">
        <f t="shared" si="1587"/>
        <v>0</v>
      </c>
      <c r="AH925" s="131">
        <f t="shared" si="1593"/>
        <v>1</v>
      </c>
      <c r="AI925" s="13">
        <f t="shared" si="1515"/>
        <v>0</v>
      </c>
      <c r="AJ925" s="11">
        <f t="shared" si="1572"/>
        <v>0</v>
      </c>
      <c r="AK925" s="67">
        <f t="shared" si="1573"/>
        <v>1</v>
      </c>
      <c r="AL925" s="118" t="str">
        <f t="shared" si="1574"/>
        <v/>
      </c>
      <c r="AM925" s="118" t="str">
        <f t="shared" si="1575"/>
        <v/>
      </c>
      <c r="AN925" s="118" t="str">
        <f t="shared" si="1576"/>
        <v/>
      </c>
      <c r="AO925" s="118" t="str">
        <f t="shared" si="1577"/>
        <v/>
      </c>
      <c r="AP925" s="118" t="str">
        <f t="shared" si="1578"/>
        <v/>
      </c>
      <c r="AQ925" s="118" t="str">
        <f t="shared" si="1579"/>
        <v/>
      </c>
      <c r="AR925" s="118" t="str">
        <f t="shared" si="1580"/>
        <v/>
      </c>
      <c r="AS925" s="60" t="b">
        <f t="shared" si="1516"/>
        <v>0</v>
      </c>
      <c r="AT925" s="60" t="b">
        <f t="shared" si="1517"/>
        <v>0</v>
      </c>
      <c r="AU925" s="60" t="b">
        <f t="shared" si="1518"/>
        <v>0</v>
      </c>
      <c r="AV925" s="60" t="b">
        <f t="shared" si="1519"/>
        <v>0</v>
      </c>
      <c r="AW925" s="60" t="b">
        <f t="shared" si="1520"/>
        <v>0</v>
      </c>
      <c r="AX925" s="60" t="b">
        <f t="shared" si="1521"/>
        <v>0</v>
      </c>
      <c r="AY925" s="60" t="b">
        <f t="shared" si="1522"/>
        <v>0</v>
      </c>
      <c r="AZ925" s="131">
        <f t="shared" si="1588"/>
        <v>0</v>
      </c>
      <c r="BA925" s="131">
        <f t="shared" si="1594"/>
        <v>1</v>
      </c>
      <c r="BB925" s="13">
        <f t="shared" si="1581"/>
        <v>0</v>
      </c>
      <c r="BC925" s="11">
        <f t="shared" si="1523"/>
        <v>0</v>
      </c>
      <c r="BD925" s="67">
        <f t="shared" si="1582"/>
        <v>1</v>
      </c>
      <c r="BE925" s="76" t="str">
        <f t="shared" si="1524"/>
        <v/>
      </c>
      <c r="BF925" s="76" t="str">
        <f t="shared" si="1525"/>
        <v/>
      </c>
      <c r="BG925" s="76" t="str">
        <f t="shared" si="1526"/>
        <v/>
      </c>
      <c r="BH925" s="76" t="str">
        <f t="shared" si="1527"/>
        <v/>
      </c>
      <c r="BI925" s="76" t="str">
        <f t="shared" si="1528"/>
        <v/>
      </c>
      <c r="BJ925" s="76" t="str">
        <f t="shared" si="1529"/>
        <v/>
      </c>
      <c r="BK925" s="131" t="b">
        <f t="shared" si="1530"/>
        <v>0</v>
      </c>
      <c r="BL925" s="131" t="b">
        <f t="shared" si="1531"/>
        <v>0</v>
      </c>
      <c r="BM925" s="131" t="b">
        <f t="shared" si="1532"/>
        <v>0</v>
      </c>
      <c r="BN925" s="131" t="b">
        <f t="shared" si="1533"/>
        <v>0</v>
      </c>
      <c r="BO925" s="131" t="b">
        <f t="shared" si="1534"/>
        <v>0</v>
      </c>
      <c r="BP925" s="131" t="b">
        <f t="shared" si="1535"/>
        <v>0</v>
      </c>
      <c r="BQ925" s="131">
        <f t="shared" si="1589"/>
        <v>0</v>
      </c>
      <c r="BR925" s="131">
        <f t="shared" si="1595"/>
        <v>1</v>
      </c>
      <c r="BS925" s="92">
        <f t="shared" si="1590"/>
        <v>0</v>
      </c>
      <c r="BT925" s="13">
        <f t="shared" si="1536"/>
        <v>0</v>
      </c>
      <c r="BU925" s="11">
        <f t="shared" si="1583"/>
        <v>0</v>
      </c>
      <c r="BV925" s="67">
        <f t="shared" si="1584"/>
        <v>1</v>
      </c>
      <c r="BW925" s="118" t="str">
        <f t="shared" si="1537"/>
        <v/>
      </c>
      <c r="BX925" s="118" t="str">
        <f t="shared" si="1538"/>
        <v/>
      </c>
      <c r="BY925" s="118" t="str">
        <f t="shared" si="1539"/>
        <v/>
      </c>
      <c r="BZ925" s="118" t="str">
        <f t="shared" si="1540"/>
        <v/>
      </c>
      <c r="CA925" s="118" t="str">
        <f t="shared" si="1541"/>
        <v/>
      </c>
      <c r="CB925" s="118" t="str">
        <f t="shared" si="1542"/>
        <v/>
      </c>
      <c r="CC925" s="118" t="str">
        <f t="shared" si="1543"/>
        <v/>
      </c>
      <c r="CD925" s="60" t="b">
        <f t="shared" si="1544"/>
        <v>0</v>
      </c>
      <c r="CE925" s="60" t="b">
        <f t="shared" si="1545"/>
        <v>0</v>
      </c>
      <c r="CF925" s="60" t="b">
        <f t="shared" si="1546"/>
        <v>0</v>
      </c>
      <c r="CG925" s="60" t="b">
        <f t="shared" si="1547"/>
        <v>0</v>
      </c>
      <c r="CH925" s="60" t="b">
        <f t="shared" si="1548"/>
        <v>0</v>
      </c>
      <c r="CI925" s="60" t="b">
        <f t="shared" si="1549"/>
        <v>0</v>
      </c>
      <c r="CJ925" s="60" t="b">
        <f t="shared" si="1550"/>
        <v>0</v>
      </c>
      <c r="CK925" s="131">
        <f t="shared" si="1591"/>
        <v>0</v>
      </c>
      <c r="CL925" s="131">
        <f t="shared" si="1596"/>
        <v>1</v>
      </c>
      <c r="CM925" s="92">
        <f t="shared" si="1592"/>
        <v>0</v>
      </c>
      <c r="CN925" s="13">
        <f t="shared" si="1585"/>
        <v>0</v>
      </c>
      <c r="CO925" s="11">
        <f t="shared" si="1551"/>
        <v>0</v>
      </c>
      <c r="CP925" s="13">
        <f t="shared" si="1586"/>
        <v>0</v>
      </c>
      <c r="CQ925" s="11">
        <f t="shared" si="1506"/>
        <v>0</v>
      </c>
      <c r="CR925" s="57">
        <f t="shared" si="1507"/>
        <v>0</v>
      </c>
      <c r="CS925" s="57">
        <f t="shared" si="1508"/>
        <v>0</v>
      </c>
      <c r="CT925" s="57">
        <f t="shared" si="1500"/>
        <v>0</v>
      </c>
      <c r="CU925" s="24" t="str">
        <f t="shared" si="1552"/>
        <v/>
      </c>
      <c r="CV925" s="24" t="str">
        <f t="shared" si="1553"/>
        <v/>
      </c>
      <c r="CW925" s="24" t="str">
        <f t="shared" si="1554"/>
        <v/>
      </c>
      <c r="CX925" s="24" t="str">
        <f t="shared" si="1555"/>
        <v/>
      </c>
      <c r="CY925" s="24" t="str">
        <f t="shared" si="1556"/>
        <v/>
      </c>
      <c r="CZ925" s="24" t="str">
        <f t="shared" si="1557"/>
        <v/>
      </c>
      <c r="DA925" s="24" t="str">
        <f t="shared" si="1558"/>
        <v/>
      </c>
      <c r="DB925" s="24" t="str">
        <f t="shared" si="1559"/>
        <v/>
      </c>
      <c r="DC925" s="24" t="str">
        <f t="shared" si="1560"/>
        <v/>
      </c>
      <c r="DD925" s="24" t="str">
        <f t="shared" si="1561"/>
        <v/>
      </c>
      <c r="DE925" s="24" t="str">
        <f t="shared" si="1562"/>
        <v/>
      </c>
      <c r="DF925" s="24" t="str">
        <f t="shared" si="1563"/>
        <v/>
      </c>
      <c r="DG925" s="24" t="str">
        <f t="shared" si="1564"/>
        <v/>
      </c>
      <c r="DJ925" s="39"/>
      <c r="EA925" s="7"/>
    </row>
    <row r="926" spans="2:131" x14ac:dyDescent="0.2">
      <c r="B926" s="61" t="str">
        <f t="shared" si="1503"/>
        <v/>
      </c>
      <c r="C926" s="7" t="str">
        <f t="shared" si="1597"/>
        <v/>
      </c>
      <c r="D926" s="60">
        <f t="shared" si="1504"/>
        <v>0</v>
      </c>
      <c r="E926" s="7" t="str">
        <f t="shared" si="1505"/>
        <v/>
      </c>
      <c r="F926" s="72" t="str">
        <f t="shared" si="1501"/>
        <v/>
      </c>
      <c r="G926" s="108" t="str">
        <f t="shared" si="1502"/>
        <v/>
      </c>
      <c r="H926" s="112">
        <f t="shared" si="1598"/>
        <v>0</v>
      </c>
      <c r="I926" s="112">
        <f t="shared" si="1599"/>
        <v>0</v>
      </c>
      <c r="J926" s="112">
        <f t="shared" si="1600"/>
        <v>0</v>
      </c>
      <c r="K926" s="112">
        <f t="shared" si="1601"/>
        <v>0</v>
      </c>
      <c r="L926" s="112">
        <f t="shared" si="1602"/>
        <v>0</v>
      </c>
      <c r="M926" s="112">
        <f t="shared" si="1603"/>
        <v>0</v>
      </c>
      <c r="N926" s="60"/>
      <c r="O926" s="61"/>
      <c r="P926" s="61"/>
      <c r="Q926" s="61"/>
      <c r="R926" s="61"/>
      <c r="S926" s="7"/>
      <c r="T926" s="67">
        <f t="shared" si="1565"/>
        <v>1</v>
      </c>
      <c r="U926" s="76" t="str">
        <f t="shared" si="1566"/>
        <v/>
      </c>
      <c r="V926" s="76" t="str">
        <f t="shared" si="1567"/>
        <v/>
      </c>
      <c r="W926" s="76" t="str">
        <f t="shared" si="1568"/>
        <v/>
      </c>
      <c r="X926" s="76" t="str">
        <f t="shared" si="1569"/>
        <v/>
      </c>
      <c r="Y926" s="76" t="str">
        <f t="shared" si="1570"/>
        <v/>
      </c>
      <c r="Z926" s="76" t="str">
        <f t="shared" si="1571"/>
        <v/>
      </c>
      <c r="AA926" s="131" t="b">
        <f t="shared" si="1509"/>
        <v>0</v>
      </c>
      <c r="AB926" s="131" t="b">
        <f t="shared" si="1510"/>
        <v>0</v>
      </c>
      <c r="AC926" s="131" t="b">
        <f t="shared" si="1511"/>
        <v>0</v>
      </c>
      <c r="AD926" s="131" t="b">
        <f t="shared" si="1512"/>
        <v>0</v>
      </c>
      <c r="AE926" s="131" t="b">
        <f t="shared" si="1513"/>
        <v>0</v>
      </c>
      <c r="AF926" s="131" t="b">
        <f t="shared" si="1514"/>
        <v>0</v>
      </c>
      <c r="AG926" s="131">
        <f t="shared" si="1587"/>
        <v>0</v>
      </c>
      <c r="AH926" s="131">
        <f t="shared" si="1593"/>
        <v>1</v>
      </c>
      <c r="AI926" s="13">
        <f t="shared" si="1515"/>
        <v>0</v>
      </c>
      <c r="AJ926" s="11">
        <f t="shared" si="1572"/>
        <v>0</v>
      </c>
      <c r="AK926" s="67">
        <f t="shared" si="1573"/>
        <v>1</v>
      </c>
      <c r="AL926" s="118" t="str">
        <f t="shared" si="1574"/>
        <v/>
      </c>
      <c r="AM926" s="118" t="str">
        <f t="shared" si="1575"/>
        <v/>
      </c>
      <c r="AN926" s="118" t="str">
        <f t="shared" si="1576"/>
        <v/>
      </c>
      <c r="AO926" s="118" t="str">
        <f t="shared" si="1577"/>
        <v/>
      </c>
      <c r="AP926" s="118" t="str">
        <f t="shared" si="1578"/>
        <v/>
      </c>
      <c r="AQ926" s="118" t="str">
        <f t="shared" si="1579"/>
        <v/>
      </c>
      <c r="AR926" s="118" t="str">
        <f t="shared" si="1580"/>
        <v/>
      </c>
      <c r="AS926" s="60" t="b">
        <f t="shared" si="1516"/>
        <v>0</v>
      </c>
      <c r="AT926" s="60" t="b">
        <f t="shared" si="1517"/>
        <v>0</v>
      </c>
      <c r="AU926" s="60" t="b">
        <f t="shared" si="1518"/>
        <v>0</v>
      </c>
      <c r="AV926" s="60" t="b">
        <f t="shared" si="1519"/>
        <v>0</v>
      </c>
      <c r="AW926" s="60" t="b">
        <f t="shared" si="1520"/>
        <v>0</v>
      </c>
      <c r="AX926" s="60" t="b">
        <f t="shared" si="1521"/>
        <v>0</v>
      </c>
      <c r="AY926" s="60" t="b">
        <f t="shared" si="1522"/>
        <v>0</v>
      </c>
      <c r="AZ926" s="131">
        <f t="shared" si="1588"/>
        <v>0</v>
      </c>
      <c r="BA926" s="131">
        <f t="shared" si="1594"/>
        <v>1</v>
      </c>
      <c r="BB926" s="13">
        <f t="shared" si="1581"/>
        <v>0</v>
      </c>
      <c r="BC926" s="11">
        <f t="shared" si="1523"/>
        <v>0</v>
      </c>
      <c r="BD926" s="67">
        <f t="shared" si="1582"/>
        <v>1</v>
      </c>
      <c r="BE926" s="76" t="str">
        <f t="shared" si="1524"/>
        <v/>
      </c>
      <c r="BF926" s="76" t="str">
        <f t="shared" si="1525"/>
        <v/>
      </c>
      <c r="BG926" s="76" t="str">
        <f t="shared" si="1526"/>
        <v/>
      </c>
      <c r="BH926" s="76" t="str">
        <f t="shared" si="1527"/>
        <v/>
      </c>
      <c r="BI926" s="76" t="str">
        <f t="shared" si="1528"/>
        <v/>
      </c>
      <c r="BJ926" s="76" t="str">
        <f t="shared" si="1529"/>
        <v/>
      </c>
      <c r="BK926" s="131" t="b">
        <f t="shared" si="1530"/>
        <v>0</v>
      </c>
      <c r="BL926" s="131" t="b">
        <f t="shared" si="1531"/>
        <v>0</v>
      </c>
      <c r="BM926" s="131" t="b">
        <f t="shared" si="1532"/>
        <v>0</v>
      </c>
      <c r="BN926" s="131" t="b">
        <f t="shared" si="1533"/>
        <v>0</v>
      </c>
      <c r="BO926" s="131" t="b">
        <f t="shared" si="1534"/>
        <v>0</v>
      </c>
      <c r="BP926" s="131" t="b">
        <f t="shared" si="1535"/>
        <v>0</v>
      </c>
      <c r="BQ926" s="131">
        <f t="shared" si="1589"/>
        <v>0</v>
      </c>
      <c r="BR926" s="131">
        <f t="shared" si="1595"/>
        <v>1</v>
      </c>
      <c r="BS926" s="92">
        <f t="shared" si="1590"/>
        <v>0</v>
      </c>
      <c r="BT926" s="13">
        <f t="shared" si="1536"/>
        <v>0</v>
      </c>
      <c r="BU926" s="11">
        <f t="shared" si="1583"/>
        <v>0</v>
      </c>
      <c r="BV926" s="67">
        <f t="shared" si="1584"/>
        <v>1</v>
      </c>
      <c r="BW926" s="118" t="str">
        <f t="shared" si="1537"/>
        <v/>
      </c>
      <c r="BX926" s="118" t="str">
        <f t="shared" si="1538"/>
        <v/>
      </c>
      <c r="BY926" s="118" t="str">
        <f t="shared" si="1539"/>
        <v/>
      </c>
      <c r="BZ926" s="118" t="str">
        <f t="shared" si="1540"/>
        <v/>
      </c>
      <c r="CA926" s="118" t="str">
        <f t="shared" si="1541"/>
        <v/>
      </c>
      <c r="CB926" s="118" t="str">
        <f t="shared" si="1542"/>
        <v/>
      </c>
      <c r="CC926" s="118" t="str">
        <f t="shared" si="1543"/>
        <v/>
      </c>
      <c r="CD926" s="60" t="b">
        <f t="shared" si="1544"/>
        <v>0</v>
      </c>
      <c r="CE926" s="60" t="b">
        <f t="shared" si="1545"/>
        <v>0</v>
      </c>
      <c r="CF926" s="60" t="b">
        <f t="shared" si="1546"/>
        <v>0</v>
      </c>
      <c r="CG926" s="60" t="b">
        <f t="shared" si="1547"/>
        <v>0</v>
      </c>
      <c r="CH926" s="60" t="b">
        <f t="shared" si="1548"/>
        <v>0</v>
      </c>
      <c r="CI926" s="60" t="b">
        <f t="shared" si="1549"/>
        <v>0</v>
      </c>
      <c r="CJ926" s="60" t="b">
        <f t="shared" si="1550"/>
        <v>0</v>
      </c>
      <c r="CK926" s="131">
        <f t="shared" si="1591"/>
        <v>0</v>
      </c>
      <c r="CL926" s="131">
        <f t="shared" si="1596"/>
        <v>1</v>
      </c>
      <c r="CM926" s="92">
        <f t="shared" si="1592"/>
        <v>0</v>
      </c>
      <c r="CN926" s="13">
        <f t="shared" si="1585"/>
        <v>0</v>
      </c>
      <c r="CO926" s="11">
        <f t="shared" si="1551"/>
        <v>0</v>
      </c>
      <c r="CP926" s="13">
        <f t="shared" si="1586"/>
        <v>0</v>
      </c>
      <c r="CQ926" s="11">
        <f t="shared" si="1506"/>
        <v>0</v>
      </c>
      <c r="CR926" s="57">
        <f t="shared" si="1507"/>
        <v>0</v>
      </c>
      <c r="CS926" s="57">
        <f t="shared" si="1508"/>
        <v>0</v>
      </c>
      <c r="CT926" s="57">
        <f t="shared" si="1500"/>
        <v>0</v>
      </c>
      <c r="CU926" s="24" t="str">
        <f t="shared" si="1552"/>
        <v/>
      </c>
      <c r="CV926" s="24" t="str">
        <f t="shared" si="1553"/>
        <v/>
      </c>
      <c r="CW926" s="24" t="str">
        <f t="shared" si="1554"/>
        <v/>
      </c>
      <c r="CX926" s="24" t="str">
        <f t="shared" si="1555"/>
        <v/>
      </c>
      <c r="CY926" s="24" t="str">
        <f t="shared" si="1556"/>
        <v/>
      </c>
      <c r="CZ926" s="24" t="str">
        <f t="shared" si="1557"/>
        <v/>
      </c>
      <c r="DA926" s="24" t="str">
        <f t="shared" si="1558"/>
        <v/>
      </c>
      <c r="DB926" s="24" t="str">
        <f t="shared" si="1559"/>
        <v/>
      </c>
      <c r="DC926" s="24" t="str">
        <f t="shared" si="1560"/>
        <v/>
      </c>
      <c r="DD926" s="24" t="str">
        <f t="shared" si="1561"/>
        <v/>
      </c>
      <c r="DE926" s="24" t="str">
        <f t="shared" si="1562"/>
        <v/>
      </c>
      <c r="DF926" s="24" t="str">
        <f t="shared" si="1563"/>
        <v/>
      </c>
      <c r="DG926" s="24" t="str">
        <f t="shared" si="1564"/>
        <v/>
      </c>
      <c r="DJ926" s="39"/>
      <c r="EA926" s="7"/>
    </row>
    <row r="927" spans="2:131" x14ac:dyDescent="0.2">
      <c r="B927" s="61" t="str">
        <f t="shared" si="1503"/>
        <v/>
      </c>
      <c r="C927" s="7" t="str">
        <f t="shared" si="1597"/>
        <v/>
      </c>
      <c r="D927" s="60">
        <f t="shared" si="1504"/>
        <v>0</v>
      </c>
      <c r="E927" s="7" t="str">
        <f t="shared" si="1505"/>
        <v/>
      </c>
      <c r="F927" s="72" t="str">
        <f t="shared" si="1501"/>
        <v/>
      </c>
      <c r="G927" s="108" t="str">
        <f t="shared" si="1502"/>
        <v/>
      </c>
      <c r="H927" s="112">
        <f t="shared" si="1598"/>
        <v>0</v>
      </c>
      <c r="I927" s="112">
        <f t="shared" si="1599"/>
        <v>0</v>
      </c>
      <c r="J927" s="112">
        <f t="shared" si="1600"/>
        <v>0</v>
      </c>
      <c r="K927" s="112">
        <f t="shared" si="1601"/>
        <v>0</v>
      </c>
      <c r="L927" s="112">
        <f t="shared" si="1602"/>
        <v>0</v>
      </c>
      <c r="M927" s="112">
        <f t="shared" si="1603"/>
        <v>0</v>
      </c>
      <c r="N927" s="60"/>
      <c r="O927" s="61"/>
      <c r="P927" s="61"/>
      <c r="Q927" s="61"/>
      <c r="R927" s="61"/>
      <c r="S927" s="7"/>
      <c r="T927" s="67">
        <f t="shared" si="1565"/>
        <v>1</v>
      </c>
      <c r="U927" s="76" t="str">
        <f t="shared" si="1566"/>
        <v/>
      </c>
      <c r="V927" s="76" t="str">
        <f t="shared" si="1567"/>
        <v/>
      </c>
      <c r="W927" s="76" t="str">
        <f t="shared" si="1568"/>
        <v/>
      </c>
      <c r="X927" s="76" t="str">
        <f t="shared" si="1569"/>
        <v/>
      </c>
      <c r="Y927" s="76" t="str">
        <f t="shared" si="1570"/>
        <v/>
      </c>
      <c r="Z927" s="76" t="str">
        <f t="shared" si="1571"/>
        <v/>
      </c>
      <c r="AA927" s="131" t="b">
        <f t="shared" si="1509"/>
        <v>0</v>
      </c>
      <c r="AB927" s="131" t="b">
        <f t="shared" si="1510"/>
        <v>0</v>
      </c>
      <c r="AC927" s="131" t="b">
        <f t="shared" si="1511"/>
        <v>0</v>
      </c>
      <c r="AD927" s="131" t="b">
        <f t="shared" si="1512"/>
        <v>0</v>
      </c>
      <c r="AE927" s="131" t="b">
        <f t="shared" si="1513"/>
        <v>0</v>
      </c>
      <c r="AF927" s="131" t="b">
        <f t="shared" si="1514"/>
        <v>0</v>
      </c>
      <c r="AG927" s="131">
        <f t="shared" si="1587"/>
        <v>0</v>
      </c>
      <c r="AH927" s="131">
        <f t="shared" si="1593"/>
        <v>1</v>
      </c>
      <c r="AI927" s="13">
        <f t="shared" si="1515"/>
        <v>0</v>
      </c>
      <c r="AJ927" s="11">
        <f t="shared" si="1572"/>
        <v>0</v>
      </c>
      <c r="AK927" s="67">
        <f t="shared" si="1573"/>
        <v>1</v>
      </c>
      <c r="AL927" s="118" t="str">
        <f t="shared" si="1574"/>
        <v/>
      </c>
      <c r="AM927" s="118" t="str">
        <f t="shared" si="1575"/>
        <v/>
      </c>
      <c r="AN927" s="118" t="str">
        <f t="shared" si="1576"/>
        <v/>
      </c>
      <c r="AO927" s="118" t="str">
        <f t="shared" si="1577"/>
        <v/>
      </c>
      <c r="AP927" s="118" t="str">
        <f t="shared" si="1578"/>
        <v/>
      </c>
      <c r="AQ927" s="118" t="str">
        <f t="shared" si="1579"/>
        <v/>
      </c>
      <c r="AR927" s="118" t="str">
        <f t="shared" si="1580"/>
        <v/>
      </c>
      <c r="AS927" s="60" t="b">
        <f t="shared" si="1516"/>
        <v>0</v>
      </c>
      <c r="AT927" s="60" t="b">
        <f t="shared" si="1517"/>
        <v>0</v>
      </c>
      <c r="AU927" s="60" t="b">
        <f t="shared" si="1518"/>
        <v>0</v>
      </c>
      <c r="AV927" s="60" t="b">
        <f t="shared" si="1519"/>
        <v>0</v>
      </c>
      <c r="AW927" s="60" t="b">
        <f t="shared" si="1520"/>
        <v>0</v>
      </c>
      <c r="AX927" s="60" t="b">
        <f t="shared" si="1521"/>
        <v>0</v>
      </c>
      <c r="AY927" s="60" t="b">
        <f t="shared" si="1522"/>
        <v>0</v>
      </c>
      <c r="AZ927" s="131">
        <f t="shared" si="1588"/>
        <v>0</v>
      </c>
      <c r="BA927" s="131">
        <f t="shared" si="1594"/>
        <v>1</v>
      </c>
      <c r="BB927" s="13">
        <f t="shared" si="1581"/>
        <v>0</v>
      </c>
      <c r="BC927" s="11">
        <f t="shared" si="1523"/>
        <v>0</v>
      </c>
      <c r="BD927" s="67">
        <f t="shared" si="1582"/>
        <v>1</v>
      </c>
      <c r="BE927" s="76" t="str">
        <f t="shared" si="1524"/>
        <v/>
      </c>
      <c r="BF927" s="76" t="str">
        <f t="shared" si="1525"/>
        <v/>
      </c>
      <c r="BG927" s="76" t="str">
        <f t="shared" si="1526"/>
        <v/>
      </c>
      <c r="BH927" s="76" t="str">
        <f t="shared" si="1527"/>
        <v/>
      </c>
      <c r="BI927" s="76" t="str">
        <f t="shared" si="1528"/>
        <v/>
      </c>
      <c r="BJ927" s="76" t="str">
        <f t="shared" si="1529"/>
        <v/>
      </c>
      <c r="BK927" s="131" t="b">
        <f t="shared" si="1530"/>
        <v>0</v>
      </c>
      <c r="BL927" s="131" t="b">
        <f t="shared" si="1531"/>
        <v>0</v>
      </c>
      <c r="BM927" s="131" t="b">
        <f t="shared" si="1532"/>
        <v>0</v>
      </c>
      <c r="BN927" s="131" t="b">
        <f t="shared" si="1533"/>
        <v>0</v>
      </c>
      <c r="BO927" s="131" t="b">
        <f t="shared" si="1534"/>
        <v>0</v>
      </c>
      <c r="BP927" s="131" t="b">
        <f t="shared" si="1535"/>
        <v>0</v>
      </c>
      <c r="BQ927" s="131">
        <f t="shared" si="1589"/>
        <v>0</v>
      </c>
      <c r="BR927" s="131">
        <f t="shared" si="1595"/>
        <v>1</v>
      </c>
      <c r="BS927" s="92">
        <f t="shared" si="1590"/>
        <v>0</v>
      </c>
      <c r="BT927" s="13">
        <f t="shared" si="1536"/>
        <v>0</v>
      </c>
      <c r="BU927" s="11">
        <f t="shared" si="1583"/>
        <v>0</v>
      </c>
      <c r="BV927" s="67">
        <f t="shared" si="1584"/>
        <v>1</v>
      </c>
      <c r="BW927" s="118" t="str">
        <f t="shared" si="1537"/>
        <v/>
      </c>
      <c r="BX927" s="118" t="str">
        <f t="shared" si="1538"/>
        <v/>
      </c>
      <c r="BY927" s="118" t="str">
        <f t="shared" si="1539"/>
        <v/>
      </c>
      <c r="BZ927" s="118" t="str">
        <f t="shared" si="1540"/>
        <v/>
      </c>
      <c r="CA927" s="118" t="str">
        <f t="shared" si="1541"/>
        <v/>
      </c>
      <c r="CB927" s="118" t="str">
        <f t="shared" si="1542"/>
        <v/>
      </c>
      <c r="CC927" s="118" t="str">
        <f t="shared" si="1543"/>
        <v/>
      </c>
      <c r="CD927" s="60" t="b">
        <f t="shared" si="1544"/>
        <v>0</v>
      </c>
      <c r="CE927" s="60" t="b">
        <f t="shared" si="1545"/>
        <v>0</v>
      </c>
      <c r="CF927" s="60" t="b">
        <f t="shared" si="1546"/>
        <v>0</v>
      </c>
      <c r="CG927" s="60" t="b">
        <f t="shared" si="1547"/>
        <v>0</v>
      </c>
      <c r="CH927" s="60" t="b">
        <f t="shared" si="1548"/>
        <v>0</v>
      </c>
      <c r="CI927" s="60" t="b">
        <f t="shared" si="1549"/>
        <v>0</v>
      </c>
      <c r="CJ927" s="60" t="b">
        <f t="shared" si="1550"/>
        <v>0</v>
      </c>
      <c r="CK927" s="131">
        <f t="shared" si="1591"/>
        <v>0</v>
      </c>
      <c r="CL927" s="131">
        <f t="shared" si="1596"/>
        <v>1</v>
      </c>
      <c r="CM927" s="92">
        <f t="shared" si="1592"/>
        <v>0</v>
      </c>
      <c r="CN927" s="13">
        <f t="shared" si="1585"/>
        <v>0</v>
      </c>
      <c r="CO927" s="11">
        <f t="shared" si="1551"/>
        <v>0</v>
      </c>
      <c r="CP927" s="13">
        <f t="shared" si="1586"/>
        <v>0</v>
      </c>
      <c r="CQ927" s="11">
        <f t="shared" si="1506"/>
        <v>0</v>
      </c>
      <c r="CR927" s="57">
        <f t="shared" si="1507"/>
        <v>0</v>
      </c>
      <c r="CS927" s="57">
        <f t="shared" si="1508"/>
        <v>0</v>
      </c>
      <c r="CT927" s="57">
        <f t="shared" si="1500"/>
        <v>0</v>
      </c>
      <c r="CU927" s="24" t="str">
        <f t="shared" si="1552"/>
        <v/>
      </c>
      <c r="CV927" s="24" t="str">
        <f t="shared" si="1553"/>
        <v/>
      </c>
      <c r="CW927" s="24" t="str">
        <f t="shared" si="1554"/>
        <v/>
      </c>
      <c r="CX927" s="24" t="str">
        <f t="shared" si="1555"/>
        <v/>
      </c>
      <c r="CY927" s="24" t="str">
        <f t="shared" si="1556"/>
        <v/>
      </c>
      <c r="CZ927" s="24" t="str">
        <f t="shared" si="1557"/>
        <v/>
      </c>
      <c r="DA927" s="24" t="str">
        <f t="shared" si="1558"/>
        <v/>
      </c>
      <c r="DB927" s="24" t="str">
        <f t="shared" si="1559"/>
        <v/>
      </c>
      <c r="DC927" s="24" t="str">
        <f t="shared" si="1560"/>
        <v/>
      </c>
      <c r="DD927" s="24" t="str">
        <f t="shared" si="1561"/>
        <v/>
      </c>
      <c r="DE927" s="24" t="str">
        <f t="shared" si="1562"/>
        <v/>
      </c>
      <c r="DF927" s="24" t="str">
        <f t="shared" si="1563"/>
        <v/>
      </c>
      <c r="DG927" s="24" t="str">
        <f t="shared" si="1564"/>
        <v/>
      </c>
      <c r="DJ927" s="39"/>
      <c r="EA927" s="7"/>
    </row>
    <row r="928" spans="2:131" x14ac:dyDescent="0.2">
      <c r="B928" s="61" t="str">
        <f t="shared" si="1503"/>
        <v/>
      </c>
      <c r="C928" s="7" t="str">
        <f t="shared" si="1597"/>
        <v/>
      </c>
      <c r="D928" s="60">
        <f t="shared" si="1504"/>
        <v>0</v>
      </c>
      <c r="E928" s="7" t="str">
        <f t="shared" si="1505"/>
        <v/>
      </c>
      <c r="F928" s="72" t="str">
        <f t="shared" si="1501"/>
        <v/>
      </c>
      <c r="G928" s="108" t="str">
        <f t="shared" si="1502"/>
        <v/>
      </c>
      <c r="H928" s="112">
        <f t="shared" si="1598"/>
        <v>0</v>
      </c>
      <c r="I928" s="112">
        <f t="shared" si="1599"/>
        <v>0</v>
      </c>
      <c r="J928" s="112">
        <f t="shared" si="1600"/>
        <v>0</v>
      </c>
      <c r="K928" s="112">
        <f t="shared" si="1601"/>
        <v>0</v>
      </c>
      <c r="L928" s="112">
        <f t="shared" si="1602"/>
        <v>0</v>
      </c>
      <c r="M928" s="112">
        <f t="shared" si="1603"/>
        <v>0</v>
      </c>
      <c r="N928" s="60"/>
      <c r="O928" s="61"/>
      <c r="P928" s="61"/>
      <c r="Q928" s="61"/>
      <c r="R928" s="61"/>
      <c r="S928" s="7"/>
      <c r="T928" s="67">
        <f t="shared" si="1565"/>
        <v>1</v>
      </c>
      <c r="U928" s="76" t="str">
        <f t="shared" si="1566"/>
        <v/>
      </c>
      <c r="V928" s="76" t="str">
        <f t="shared" si="1567"/>
        <v/>
      </c>
      <c r="W928" s="76" t="str">
        <f t="shared" si="1568"/>
        <v/>
      </c>
      <c r="X928" s="76" t="str">
        <f t="shared" si="1569"/>
        <v/>
      </c>
      <c r="Y928" s="76" t="str">
        <f t="shared" si="1570"/>
        <v/>
      </c>
      <c r="Z928" s="76" t="str">
        <f t="shared" si="1571"/>
        <v/>
      </c>
      <c r="AA928" s="131" t="b">
        <f t="shared" si="1509"/>
        <v>0</v>
      </c>
      <c r="AB928" s="131" t="b">
        <f t="shared" si="1510"/>
        <v>0</v>
      </c>
      <c r="AC928" s="131" t="b">
        <f t="shared" si="1511"/>
        <v>0</v>
      </c>
      <c r="AD928" s="131" t="b">
        <f t="shared" si="1512"/>
        <v>0</v>
      </c>
      <c r="AE928" s="131" t="b">
        <f t="shared" si="1513"/>
        <v>0</v>
      </c>
      <c r="AF928" s="131" t="b">
        <f t="shared" si="1514"/>
        <v>0</v>
      </c>
      <c r="AG928" s="131">
        <f t="shared" si="1587"/>
        <v>0</v>
      </c>
      <c r="AH928" s="131">
        <f t="shared" si="1593"/>
        <v>1</v>
      </c>
      <c r="AI928" s="13">
        <f t="shared" si="1515"/>
        <v>0</v>
      </c>
      <c r="AJ928" s="11">
        <f t="shared" si="1572"/>
        <v>0</v>
      </c>
      <c r="AK928" s="67">
        <f t="shared" si="1573"/>
        <v>1</v>
      </c>
      <c r="AL928" s="118" t="str">
        <f t="shared" si="1574"/>
        <v/>
      </c>
      <c r="AM928" s="118" t="str">
        <f t="shared" si="1575"/>
        <v/>
      </c>
      <c r="AN928" s="118" t="str">
        <f t="shared" si="1576"/>
        <v/>
      </c>
      <c r="AO928" s="118" t="str">
        <f t="shared" si="1577"/>
        <v/>
      </c>
      <c r="AP928" s="118" t="str">
        <f t="shared" si="1578"/>
        <v/>
      </c>
      <c r="AQ928" s="118" t="str">
        <f t="shared" si="1579"/>
        <v/>
      </c>
      <c r="AR928" s="118" t="str">
        <f t="shared" si="1580"/>
        <v/>
      </c>
      <c r="AS928" s="60" t="b">
        <f t="shared" si="1516"/>
        <v>0</v>
      </c>
      <c r="AT928" s="60" t="b">
        <f t="shared" si="1517"/>
        <v>0</v>
      </c>
      <c r="AU928" s="60" t="b">
        <f t="shared" si="1518"/>
        <v>0</v>
      </c>
      <c r="AV928" s="60" t="b">
        <f t="shared" si="1519"/>
        <v>0</v>
      </c>
      <c r="AW928" s="60" t="b">
        <f t="shared" si="1520"/>
        <v>0</v>
      </c>
      <c r="AX928" s="60" t="b">
        <f t="shared" si="1521"/>
        <v>0</v>
      </c>
      <c r="AY928" s="60" t="b">
        <f t="shared" si="1522"/>
        <v>0</v>
      </c>
      <c r="AZ928" s="131">
        <f t="shared" si="1588"/>
        <v>0</v>
      </c>
      <c r="BA928" s="131">
        <f t="shared" si="1594"/>
        <v>1</v>
      </c>
      <c r="BB928" s="13">
        <f t="shared" si="1581"/>
        <v>0</v>
      </c>
      <c r="BC928" s="11">
        <f t="shared" si="1523"/>
        <v>0</v>
      </c>
      <c r="BD928" s="67">
        <f t="shared" si="1582"/>
        <v>1</v>
      </c>
      <c r="BE928" s="76" t="str">
        <f t="shared" si="1524"/>
        <v/>
      </c>
      <c r="BF928" s="76" t="str">
        <f t="shared" si="1525"/>
        <v/>
      </c>
      <c r="BG928" s="76" t="str">
        <f t="shared" si="1526"/>
        <v/>
      </c>
      <c r="BH928" s="76" t="str">
        <f t="shared" si="1527"/>
        <v/>
      </c>
      <c r="BI928" s="76" t="str">
        <f t="shared" si="1528"/>
        <v/>
      </c>
      <c r="BJ928" s="76" t="str">
        <f t="shared" si="1529"/>
        <v/>
      </c>
      <c r="BK928" s="131" t="b">
        <f t="shared" si="1530"/>
        <v>0</v>
      </c>
      <c r="BL928" s="131" t="b">
        <f t="shared" si="1531"/>
        <v>0</v>
      </c>
      <c r="BM928" s="131" t="b">
        <f t="shared" si="1532"/>
        <v>0</v>
      </c>
      <c r="BN928" s="131" t="b">
        <f t="shared" si="1533"/>
        <v>0</v>
      </c>
      <c r="BO928" s="131" t="b">
        <f t="shared" si="1534"/>
        <v>0</v>
      </c>
      <c r="BP928" s="131" t="b">
        <f t="shared" si="1535"/>
        <v>0</v>
      </c>
      <c r="BQ928" s="131">
        <f t="shared" si="1589"/>
        <v>0</v>
      </c>
      <c r="BR928" s="131">
        <f t="shared" si="1595"/>
        <v>1</v>
      </c>
      <c r="BS928" s="92">
        <f t="shared" si="1590"/>
        <v>0</v>
      </c>
      <c r="BT928" s="13">
        <f t="shared" si="1536"/>
        <v>0</v>
      </c>
      <c r="BU928" s="11">
        <f t="shared" si="1583"/>
        <v>0</v>
      </c>
      <c r="BV928" s="67">
        <f t="shared" si="1584"/>
        <v>1</v>
      </c>
      <c r="BW928" s="118" t="str">
        <f t="shared" si="1537"/>
        <v/>
      </c>
      <c r="BX928" s="118" t="str">
        <f t="shared" si="1538"/>
        <v/>
      </c>
      <c r="BY928" s="118" t="str">
        <f t="shared" si="1539"/>
        <v/>
      </c>
      <c r="BZ928" s="118" t="str">
        <f t="shared" si="1540"/>
        <v/>
      </c>
      <c r="CA928" s="118" t="str">
        <f t="shared" si="1541"/>
        <v/>
      </c>
      <c r="CB928" s="118" t="str">
        <f t="shared" si="1542"/>
        <v/>
      </c>
      <c r="CC928" s="118" t="str">
        <f t="shared" si="1543"/>
        <v/>
      </c>
      <c r="CD928" s="60" t="b">
        <f t="shared" si="1544"/>
        <v>0</v>
      </c>
      <c r="CE928" s="60" t="b">
        <f t="shared" si="1545"/>
        <v>0</v>
      </c>
      <c r="CF928" s="60" t="b">
        <f t="shared" si="1546"/>
        <v>0</v>
      </c>
      <c r="CG928" s="60" t="b">
        <f t="shared" si="1547"/>
        <v>0</v>
      </c>
      <c r="CH928" s="60" t="b">
        <f t="shared" si="1548"/>
        <v>0</v>
      </c>
      <c r="CI928" s="60" t="b">
        <f t="shared" si="1549"/>
        <v>0</v>
      </c>
      <c r="CJ928" s="60" t="b">
        <f t="shared" si="1550"/>
        <v>0</v>
      </c>
      <c r="CK928" s="131">
        <f t="shared" si="1591"/>
        <v>0</v>
      </c>
      <c r="CL928" s="131">
        <f t="shared" si="1596"/>
        <v>1</v>
      </c>
      <c r="CM928" s="92">
        <f t="shared" si="1592"/>
        <v>0</v>
      </c>
      <c r="CN928" s="13">
        <f t="shared" si="1585"/>
        <v>0</v>
      </c>
      <c r="CO928" s="11">
        <f t="shared" si="1551"/>
        <v>0</v>
      </c>
      <c r="CP928" s="13">
        <f t="shared" si="1586"/>
        <v>0</v>
      </c>
      <c r="CQ928" s="11">
        <f t="shared" si="1506"/>
        <v>0</v>
      </c>
      <c r="CR928" s="57">
        <f t="shared" si="1507"/>
        <v>0</v>
      </c>
      <c r="CS928" s="57">
        <f t="shared" si="1508"/>
        <v>0</v>
      </c>
      <c r="CT928" s="57">
        <f t="shared" si="1500"/>
        <v>0</v>
      </c>
      <c r="CU928" s="24" t="str">
        <f t="shared" si="1552"/>
        <v/>
      </c>
      <c r="CV928" s="24" t="str">
        <f t="shared" si="1553"/>
        <v/>
      </c>
      <c r="CW928" s="24" t="str">
        <f t="shared" si="1554"/>
        <v/>
      </c>
      <c r="CX928" s="24" t="str">
        <f t="shared" si="1555"/>
        <v/>
      </c>
      <c r="CY928" s="24" t="str">
        <f t="shared" si="1556"/>
        <v/>
      </c>
      <c r="CZ928" s="24" t="str">
        <f t="shared" si="1557"/>
        <v/>
      </c>
      <c r="DA928" s="24" t="str">
        <f t="shared" si="1558"/>
        <v/>
      </c>
      <c r="DB928" s="24" t="str">
        <f t="shared" si="1559"/>
        <v/>
      </c>
      <c r="DC928" s="24" t="str">
        <f t="shared" si="1560"/>
        <v/>
      </c>
      <c r="DD928" s="24" t="str">
        <f t="shared" si="1561"/>
        <v/>
      </c>
      <c r="DE928" s="24" t="str">
        <f t="shared" si="1562"/>
        <v/>
      </c>
      <c r="DF928" s="24" t="str">
        <f t="shared" si="1563"/>
        <v/>
      </c>
      <c r="DG928" s="24" t="str">
        <f t="shared" si="1564"/>
        <v/>
      </c>
      <c r="DJ928" s="39"/>
      <c r="EA928" s="7"/>
    </row>
    <row r="929" spans="2:131" x14ac:dyDescent="0.2">
      <c r="B929" s="61" t="str">
        <f t="shared" si="1503"/>
        <v/>
      </c>
      <c r="C929" s="7" t="str">
        <f t="shared" si="1597"/>
        <v/>
      </c>
      <c r="D929" s="60">
        <f t="shared" si="1504"/>
        <v>0</v>
      </c>
      <c r="E929" s="7" t="str">
        <f t="shared" si="1505"/>
        <v/>
      </c>
      <c r="F929" s="72" t="str">
        <f t="shared" si="1501"/>
        <v/>
      </c>
      <c r="G929" s="108" t="str">
        <f t="shared" si="1502"/>
        <v/>
      </c>
      <c r="H929" s="112">
        <f t="shared" si="1598"/>
        <v>0</v>
      </c>
      <c r="I929" s="112">
        <f t="shared" si="1599"/>
        <v>0</v>
      </c>
      <c r="J929" s="112">
        <f t="shared" si="1600"/>
        <v>0</v>
      </c>
      <c r="K929" s="112">
        <f t="shared" si="1601"/>
        <v>0</v>
      </c>
      <c r="L929" s="112">
        <f t="shared" si="1602"/>
        <v>0</v>
      </c>
      <c r="M929" s="112">
        <f t="shared" si="1603"/>
        <v>0</v>
      </c>
      <c r="N929" s="60"/>
      <c r="O929" s="61"/>
      <c r="P929" s="61"/>
      <c r="Q929" s="61"/>
      <c r="R929" s="61"/>
      <c r="S929" s="7"/>
      <c r="T929" s="67">
        <f t="shared" si="1565"/>
        <v>1</v>
      </c>
      <c r="U929" s="76" t="str">
        <f t="shared" si="1566"/>
        <v/>
      </c>
      <c r="V929" s="76" t="str">
        <f t="shared" si="1567"/>
        <v/>
      </c>
      <c r="W929" s="76" t="str">
        <f t="shared" si="1568"/>
        <v/>
      </c>
      <c r="X929" s="76" t="str">
        <f t="shared" si="1569"/>
        <v/>
      </c>
      <c r="Y929" s="76" t="str">
        <f t="shared" si="1570"/>
        <v/>
      </c>
      <c r="Z929" s="76" t="str">
        <f t="shared" si="1571"/>
        <v/>
      </c>
      <c r="AA929" s="131" t="b">
        <f t="shared" si="1509"/>
        <v>0</v>
      </c>
      <c r="AB929" s="131" t="b">
        <f t="shared" si="1510"/>
        <v>0</v>
      </c>
      <c r="AC929" s="131" t="b">
        <f t="shared" si="1511"/>
        <v>0</v>
      </c>
      <c r="AD929" s="131" t="b">
        <f t="shared" si="1512"/>
        <v>0</v>
      </c>
      <c r="AE929" s="131" t="b">
        <f t="shared" si="1513"/>
        <v>0</v>
      </c>
      <c r="AF929" s="131" t="b">
        <f t="shared" si="1514"/>
        <v>0</v>
      </c>
      <c r="AG929" s="131">
        <f t="shared" si="1587"/>
        <v>0</v>
      </c>
      <c r="AH929" s="131">
        <f t="shared" si="1593"/>
        <v>1</v>
      </c>
      <c r="AI929" s="13">
        <f t="shared" si="1515"/>
        <v>0</v>
      </c>
      <c r="AJ929" s="11">
        <f t="shared" si="1572"/>
        <v>0</v>
      </c>
      <c r="AK929" s="67">
        <f t="shared" si="1573"/>
        <v>1</v>
      </c>
      <c r="AL929" s="118" t="str">
        <f t="shared" si="1574"/>
        <v/>
      </c>
      <c r="AM929" s="118" t="str">
        <f t="shared" si="1575"/>
        <v/>
      </c>
      <c r="AN929" s="118" t="str">
        <f t="shared" si="1576"/>
        <v/>
      </c>
      <c r="AO929" s="118" t="str">
        <f t="shared" si="1577"/>
        <v/>
      </c>
      <c r="AP929" s="118" t="str">
        <f t="shared" si="1578"/>
        <v/>
      </c>
      <c r="AQ929" s="118" t="str">
        <f t="shared" si="1579"/>
        <v/>
      </c>
      <c r="AR929" s="118" t="str">
        <f t="shared" si="1580"/>
        <v/>
      </c>
      <c r="AS929" s="60" t="b">
        <f t="shared" si="1516"/>
        <v>0</v>
      </c>
      <c r="AT929" s="60" t="b">
        <f t="shared" si="1517"/>
        <v>0</v>
      </c>
      <c r="AU929" s="60" t="b">
        <f t="shared" si="1518"/>
        <v>0</v>
      </c>
      <c r="AV929" s="60" t="b">
        <f t="shared" si="1519"/>
        <v>0</v>
      </c>
      <c r="AW929" s="60" t="b">
        <f t="shared" si="1520"/>
        <v>0</v>
      </c>
      <c r="AX929" s="60" t="b">
        <f t="shared" si="1521"/>
        <v>0</v>
      </c>
      <c r="AY929" s="60" t="b">
        <f t="shared" si="1522"/>
        <v>0</v>
      </c>
      <c r="AZ929" s="131">
        <f t="shared" si="1588"/>
        <v>0</v>
      </c>
      <c r="BA929" s="131">
        <f t="shared" si="1594"/>
        <v>1</v>
      </c>
      <c r="BB929" s="13">
        <f t="shared" si="1581"/>
        <v>0</v>
      </c>
      <c r="BC929" s="11">
        <f t="shared" si="1523"/>
        <v>0</v>
      </c>
      <c r="BD929" s="67">
        <f t="shared" si="1582"/>
        <v>1</v>
      </c>
      <c r="BE929" s="76" t="str">
        <f t="shared" si="1524"/>
        <v/>
      </c>
      <c r="BF929" s="76" t="str">
        <f t="shared" si="1525"/>
        <v/>
      </c>
      <c r="BG929" s="76" t="str">
        <f t="shared" si="1526"/>
        <v/>
      </c>
      <c r="BH929" s="76" t="str">
        <f t="shared" si="1527"/>
        <v/>
      </c>
      <c r="BI929" s="76" t="str">
        <f t="shared" si="1528"/>
        <v/>
      </c>
      <c r="BJ929" s="76" t="str">
        <f t="shared" si="1529"/>
        <v/>
      </c>
      <c r="BK929" s="131" t="b">
        <f t="shared" si="1530"/>
        <v>0</v>
      </c>
      <c r="BL929" s="131" t="b">
        <f t="shared" si="1531"/>
        <v>0</v>
      </c>
      <c r="BM929" s="131" t="b">
        <f t="shared" si="1532"/>
        <v>0</v>
      </c>
      <c r="BN929" s="131" t="b">
        <f t="shared" si="1533"/>
        <v>0</v>
      </c>
      <c r="BO929" s="131" t="b">
        <f t="shared" si="1534"/>
        <v>0</v>
      </c>
      <c r="BP929" s="131" t="b">
        <f t="shared" si="1535"/>
        <v>0</v>
      </c>
      <c r="BQ929" s="131">
        <f t="shared" si="1589"/>
        <v>0</v>
      </c>
      <c r="BR929" s="131">
        <f t="shared" si="1595"/>
        <v>1</v>
      </c>
      <c r="BS929" s="92">
        <f t="shared" si="1590"/>
        <v>0</v>
      </c>
      <c r="BT929" s="13">
        <f t="shared" si="1536"/>
        <v>0</v>
      </c>
      <c r="BU929" s="11">
        <f t="shared" si="1583"/>
        <v>0</v>
      </c>
      <c r="BV929" s="67">
        <f t="shared" si="1584"/>
        <v>1</v>
      </c>
      <c r="BW929" s="118" t="str">
        <f t="shared" si="1537"/>
        <v/>
      </c>
      <c r="BX929" s="118" t="str">
        <f t="shared" si="1538"/>
        <v/>
      </c>
      <c r="BY929" s="118" t="str">
        <f t="shared" si="1539"/>
        <v/>
      </c>
      <c r="BZ929" s="118" t="str">
        <f t="shared" si="1540"/>
        <v/>
      </c>
      <c r="CA929" s="118" t="str">
        <f t="shared" si="1541"/>
        <v/>
      </c>
      <c r="CB929" s="118" t="str">
        <f t="shared" si="1542"/>
        <v/>
      </c>
      <c r="CC929" s="118" t="str">
        <f t="shared" si="1543"/>
        <v/>
      </c>
      <c r="CD929" s="60" t="b">
        <f t="shared" si="1544"/>
        <v>0</v>
      </c>
      <c r="CE929" s="60" t="b">
        <f t="shared" si="1545"/>
        <v>0</v>
      </c>
      <c r="CF929" s="60" t="b">
        <f t="shared" si="1546"/>
        <v>0</v>
      </c>
      <c r="CG929" s="60" t="b">
        <f t="shared" si="1547"/>
        <v>0</v>
      </c>
      <c r="CH929" s="60" t="b">
        <f t="shared" si="1548"/>
        <v>0</v>
      </c>
      <c r="CI929" s="60" t="b">
        <f t="shared" si="1549"/>
        <v>0</v>
      </c>
      <c r="CJ929" s="60" t="b">
        <f t="shared" si="1550"/>
        <v>0</v>
      </c>
      <c r="CK929" s="131">
        <f t="shared" si="1591"/>
        <v>0</v>
      </c>
      <c r="CL929" s="131">
        <f t="shared" si="1596"/>
        <v>1</v>
      </c>
      <c r="CM929" s="92">
        <f t="shared" si="1592"/>
        <v>0</v>
      </c>
      <c r="CN929" s="13">
        <f t="shared" si="1585"/>
        <v>0</v>
      </c>
      <c r="CO929" s="11">
        <f t="shared" si="1551"/>
        <v>0</v>
      </c>
      <c r="CP929" s="13">
        <f t="shared" si="1586"/>
        <v>0</v>
      </c>
      <c r="CQ929" s="11">
        <f t="shared" si="1506"/>
        <v>0</v>
      </c>
      <c r="CR929" s="57">
        <f t="shared" si="1507"/>
        <v>0</v>
      </c>
      <c r="CS929" s="57">
        <f t="shared" si="1508"/>
        <v>0</v>
      </c>
      <c r="CT929" s="57">
        <f t="shared" si="1500"/>
        <v>0</v>
      </c>
      <c r="CU929" s="24" t="str">
        <f t="shared" si="1552"/>
        <v/>
      </c>
      <c r="CV929" s="24" t="str">
        <f t="shared" si="1553"/>
        <v/>
      </c>
      <c r="CW929" s="24" t="str">
        <f t="shared" si="1554"/>
        <v/>
      </c>
      <c r="CX929" s="24" t="str">
        <f t="shared" si="1555"/>
        <v/>
      </c>
      <c r="CY929" s="24" t="str">
        <f t="shared" si="1556"/>
        <v/>
      </c>
      <c r="CZ929" s="24" t="str">
        <f t="shared" si="1557"/>
        <v/>
      </c>
      <c r="DA929" s="24" t="str">
        <f t="shared" si="1558"/>
        <v/>
      </c>
      <c r="DB929" s="24" t="str">
        <f t="shared" si="1559"/>
        <v/>
      </c>
      <c r="DC929" s="24" t="str">
        <f t="shared" si="1560"/>
        <v/>
      </c>
      <c r="DD929" s="24" t="str">
        <f t="shared" si="1561"/>
        <v/>
      </c>
      <c r="DE929" s="24" t="str">
        <f t="shared" si="1562"/>
        <v/>
      </c>
      <c r="DF929" s="24" t="str">
        <f t="shared" si="1563"/>
        <v/>
      </c>
      <c r="DG929" s="24" t="str">
        <f t="shared" si="1564"/>
        <v/>
      </c>
      <c r="DJ929" s="39"/>
      <c r="EA929" s="7"/>
    </row>
    <row r="930" spans="2:131" x14ac:dyDescent="0.2">
      <c r="B930" s="61" t="str">
        <f t="shared" si="1503"/>
        <v/>
      </c>
      <c r="C930" s="7" t="str">
        <f t="shared" si="1597"/>
        <v/>
      </c>
      <c r="D930" s="60">
        <f t="shared" si="1504"/>
        <v>0</v>
      </c>
      <c r="E930" s="7" t="str">
        <f t="shared" si="1505"/>
        <v/>
      </c>
      <c r="F930" s="72" t="str">
        <f t="shared" si="1501"/>
        <v/>
      </c>
      <c r="G930" s="108" t="str">
        <f t="shared" si="1502"/>
        <v/>
      </c>
      <c r="H930" s="112">
        <f t="shared" si="1598"/>
        <v>0</v>
      </c>
      <c r="I930" s="112">
        <f t="shared" si="1599"/>
        <v>0</v>
      </c>
      <c r="J930" s="112">
        <f t="shared" si="1600"/>
        <v>0</v>
      </c>
      <c r="K930" s="112">
        <f t="shared" si="1601"/>
        <v>0</v>
      </c>
      <c r="L930" s="112">
        <f t="shared" si="1602"/>
        <v>0</v>
      </c>
      <c r="M930" s="112">
        <f t="shared" si="1603"/>
        <v>0</v>
      </c>
      <c r="N930" s="60"/>
      <c r="O930" s="61"/>
      <c r="P930" s="61"/>
      <c r="Q930" s="61"/>
      <c r="R930" s="61"/>
      <c r="S930" s="7"/>
      <c r="T930" s="67">
        <f t="shared" si="1565"/>
        <v>1</v>
      </c>
      <c r="U930" s="76" t="str">
        <f t="shared" si="1566"/>
        <v/>
      </c>
      <c r="V930" s="76" t="str">
        <f t="shared" si="1567"/>
        <v/>
      </c>
      <c r="W930" s="76" t="str">
        <f t="shared" si="1568"/>
        <v/>
      </c>
      <c r="X930" s="76" t="str">
        <f t="shared" si="1569"/>
        <v/>
      </c>
      <c r="Y930" s="76" t="str">
        <f t="shared" si="1570"/>
        <v/>
      </c>
      <c r="Z930" s="76" t="str">
        <f t="shared" si="1571"/>
        <v/>
      </c>
      <c r="AA930" s="131" t="b">
        <f t="shared" si="1509"/>
        <v>0</v>
      </c>
      <c r="AB930" s="131" t="b">
        <f t="shared" si="1510"/>
        <v>0</v>
      </c>
      <c r="AC930" s="131" t="b">
        <f t="shared" si="1511"/>
        <v>0</v>
      </c>
      <c r="AD930" s="131" t="b">
        <f t="shared" si="1512"/>
        <v>0</v>
      </c>
      <c r="AE930" s="131" t="b">
        <f t="shared" si="1513"/>
        <v>0</v>
      </c>
      <c r="AF930" s="131" t="b">
        <f t="shared" si="1514"/>
        <v>0</v>
      </c>
      <c r="AG930" s="131">
        <f t="shared" si="1587"/>
        <v>0</v>
      </c>
      <c r="AH930" s="131">
        <f t="shared" si="1593"/>
        <v>1</v>
      </c>
      <c r="AI930" s="13">
        <f t="shared" si="1515"/>
        <v>0</v>
      </c>
      <c r="AJ930" s="11">
        <f t="shared" si="1572"/>
        <v>0</v>
      </c>
      <c r="AK930" s="67">
        <f t="shared" si="1573"/>
        <v>1</v>
      </c>
      <c r="AL930" s="118" t="str">
        <f t="shared" si="1574"/>
        <v/>
      </c>
      <c r="AM930" s="118" t="str">
        <f t="shared" si="1575"/>
        <v/>
      </c>
      <c r="AN930" s="118" t="str">
        <f t="shared" si="1576"/>
        <v/>
      </c>
      <c r="AO930" s="118" t="str">
        <f t="shared" si="1577"/>
        <v/>
      </c>
      <c r="AP930" s="118" t="str">
        <f t="shared" si="1578"/>
        <v/>
      </c>
      <c r="AQ930" s="118" t="str">
        <f t="shared" si="1579"/>
        <v/>
      </c>
      <c r="AR930" s="118" t="str">
        <f t="shared" si="1580"/>
        <v/>
      </c>
      <c r="AS930" s="60" t="b">
        <f t="shared" si="1516"/>
        <v>0</v>
      </c>
      <c r="AT930" s="60" t="b">
        <f t="shared" si="1517"/>
        <v>0</v>
      </c>
      <c r="AU930" s="60" t="b">
        <f t="shared" si="1518"/>
        <v>0</v>
      </c>
      <c r="AV930" s="60" t="b">
        <f t="shared" si="1519"/>
        <v>0</v>
      </c>
      <c r="AW930" s="60" t="b">
        <f t="shared" si="1520"/>
        <v>0</v>
      </c>
      <c r="AX930" s="60" t="b">
        <f t="shared" si="1521"/>
        <v>0</v>
      </c>
      <c r="AY930" s="60" t="b">
        <f t="shared" si="1522"/>
        <v>0</v>
      </c>
      <c r="AZ930" s="131">
        <f t="shared" si="1588"/>
        <v>0</v>
      </c>
      <c r="BA930" s="131">
        <f t="shared" si="1594"/>
        <v>1</v>
      </c>
      <c r="BB930" s="13">
        <f t="shared" si="1581"/>
        <v>0</v>
      </c>
      <c r="BC930" s="11">
        <f t="shared" si="1523"/>
        <v>0</v>
      </c>
      <c r="BD930" s="67">
        <f t="shared" si="1582"/>
        <v>1</v>
      </c>
      <c r="BE930" s="76" t="str">
        <f t="shared" si="1524"/>
        <v/>
      </c>
      <c r="BF930" s="76" t="str">
        <f t="shared" si="1525"/>
        <v/>
      </c>
      <c r="BG930" s="76" t="str">
        <f t="shared" si="1526"/>
        <v/>
      </c>
      <c r="BH930" s="76" t="str">
        <f t="shared" si="1527"/>
        <v/>
      </c>
      <c r="BI930" s="76" t="str">
        <f t="shared" si="1528"/>
        <v/>
      </c>
      <c r="BJ930" s="76" t="str">
        <f t="shared" si="1529"/>
        <v/>
      </c>
      <c r="BK930" s="131" t="b">
        <f t="shared" si="1530"/>
        <v>0</v>
      </c>
      <c r="BL930" s="131" t="b">
        <f t="shared" si="1531"/>
        <v>0</v>
      </c>
      <c r="BM930" s="131" t="b">
        <f t="shared" si="1532"/>
        <v>0</v>
      </c>
      <c r="BN930" s="131" t="b">
        <f t="shared" si="1533"/>
        <v>0</v>
      </c>
      <c r="BO930" s="131" t="b">
        <f t="shared" si="1534"/>
        <v>0</v>
      </c>
      <c r="BP930" s="131" t="b">
        <f t="shared" si="1535"/>
        <v>0</v>
      </c>
      <c r="BQ930" s="131">
        <f t="shared" si="1589"/>
        <v>0</v>
      </c>
      <c r="BR930" s="131">
        <f t="shared" si="1595"/>
        <v>1</v>
      </c>
      <c r="BS930" s="92">
        <f t="shared" si="1590"/>
        <v>0</v>
      </c>
      <c r="BT930" s="13">
        <f t="shared" si="1536"/>
        <v>0</v>
      </c>
      <c r="BU930" s="11">
        <f t="shared" si="1583"/>
        <v>0</v>
      </c>
      <c r="BV930" s="67">
        <f t="shared" si="1584"/>
        <v>1</v>
      </c>
      <c r="BW930" s="118" t="str">
        <f t="shared" si="1537"/>
        <v/>
      </c>
      <c r="BX930" s="118" t="str">
        <f t="shared" si="1538"/>
        <v/>
      </c>
      <c r="BY930" s="118" t="str">
        <f t="shared" si="1539"/>
        <v/>
      </c>
      <c r="BZ930" s="118" t="str">
        <f t="shared" si="1540"/>
        <v/>
      </c>
      <c r="CA930" s="118" t="str">
        <f t="shared" si="1541"/>
        <v/>
      </c>
      <c r="CB930" s="118" t="str">
        <f t="shared" si="1542"/>
        <v/>
      </c>
      <c r="CC930" s="118" t="str">
        <f t="shared" si="1543"/>
        <v/>
      </c>
      <c r="CD930" s="60" t="b">
        <f t="shared" si="1544"/>
        <v>0</v>
      </c>
      <c r="CE930" s="60" t="b">
        <f t="shared" si="1545"/>
        <v>0</v>
      </c>
      <c r="CF930" s="60" t="b">
        <f t="shared" si="1546"/>
        <v>0</v>
      </c>
      <c r="CG930" s="60" t="b">
        <f t="shared" si="1547"/>
        <v>0</v>
      </c>
      <c r="CH930" s="60" t="b">
        <f t="shared" si="1548"/>
        <v>0</v>
      </c>
      <c r="CI930" s="60" t="b">
        <f t="shared" si="1549"/>
        <v>0</v>
      </c>
      <c r="CJ930" s="60" t="b">
        <f t="shared" si="1550"/>
        <v>0</v>
      </c>
      <c r="CK930" s="131">
        <f t="shared" si="1591"/>
        <v>0</v>
      </c>
      <c r="CL930" s="131">
        <f t="shared" si="1596"/>
        <v>1</v>
      </c>
      <c r="CM930" s="92">
        <f t="shared" si="1592"/>
        <v>0</v>
      </c>
      <c r="CN930" s="13">
        <f t="shared" si="1585"/>
        <v>0</v>
      </c>
      <c r="CO930" s="11">
        <f t="shared" si="1551"/>
        <v>0</v>
      </c>
      <c r="CP930" s="13">
        <f t="shared" si="1586"/>
        <v>0</v>
      </c>
      <c r="CQ930" s="11">
        <f t="shared" si="1506"/>
        <v>0</v>
      </c>
      <c r="CR930" s="57">
        <f t="shared" si="1507"/>
        <v>0</v>
      </c>
      <c r="CS930" s="57">
        <f t="shared" si="1508"/>
        <v>0</v>
      </c>
      <c r="CT930" s="57">
        <f t="shared" si="1500"/>
        <v>0</v>
      </c>
      <c r="CU930" s="24" t="str">
        <f t="shared" si="1552"/>
        <v/>
      </c>
      <c r="CV930" s="24" t="str">
        <f t="shared" si="1553"/>
        <v/>
      </c>
      <c r="CW930" s="24" t="str">
        <f t="shared" si="1554"/>
        <v/>
      </c>
      <c r="CX930" s="24" t="str">
        <f t="shared" si="1555"/>
        <v/>
      </c>
      <c r="CY930" s="24" t="str">
        <f t="shared" si="1556"/>
        <v/>
      </c>
      <c r="CZ930" s="24" t="str">
        <f t="shared" si="1557"/>
        <v/>
      </c>
      <c r="DA930" s="24" t="str">
        <f t="shared" si="1558"/>
        <v/>
      </c>
      <c r="DB930" s="24" t="str">
        <f t="shared" si="1559"/>
        <v/>
      </c>
      <c r="DC930" s="24" t="str">
        <f t="shared" si="1560"/>
        <v/>
      </c>
      <c r="DD930" s="24" t="str">
        <f t="shared" si="1561"/>
        <v/>
      </c>
      <c r="DE930" s="24" t="str">
        <f t="shared" si="1562"/>
        <v/>
      </c>
      <c r="DF930" s="24" t="str">
        <f t="shared" si="1563"/>
        <v/>
      </c>
      <c r="DG930" s="24" t="str">
        <f t="shared" si="1564"/>
        <v/>
      </c>
      <c r="DJ930" s="39"/>
      <c r="EA930" s="7"/>
    </row>
    <row r="931" spans="2:131" x14ac:dyDescent="0.2">
      <c r="B931" s="61" t="str">
        <f t="shared" si="1503"/>
        <v/>
      </c>
      <c r="C931" s="7" t="str">
        <f t="shared" si="1597"/>
        <v/>
      </c>
      <c r="D931" s="60">
        <f t="shared" si="1504"/>
        <v>0</v>
      </c>
      <c r="E931" s="7" t="str">
        <f t="shared" si="1505"/>
        <v/>
      </c>
      <c r="F931" s="72" t="str">
        <f t="shared" si="1501"/>
        <v/>
      </c>
      <c r="G931" s="108" t="str">
        <f t="shared" si="1502"/>
        <v/>
      </c>
      <c r="H931" s="112">
        <f t="shared" si="1598"/>
        <v>0</v>
      </c>
      <c r="I931" s="112">
        <f t="shared" si="1599"/>
        <v>0</v>
      </c>
      <c r="J931" s="112">
        <f t="shared" si="1600"/>
        <v>0</v>
      </c>
      <c r="K931" s="112">
        <f t="shared" si="1601"/>
        <v>0</v>
      </c>
      <c r="L931" s="112">
        <f t="shared" si="1602"/>
        <v>0</v>
      </c>
      <c r="M931" s="112">
        <f t="shared" si="1603"/>
        <v>0</v>
      </c>
      <c r="N931" s="60"/>
      <c r="O931" s="61"/>
      <c r="P931" s="61"/>
      <c r="Q931" s="61"/>
      <c r="R931" s="61"/>
      <c r="S931" s="7"/>
      <c r="T931" s="67">
        <f t="shared" si="1565"/>
        <v>1</v>
      </c>
      <c r="U931" s="76" t="str">
        <f t="shared" si="1566"/>
        <v/>
      </c>
      <c r="V931" s="76" t="str">
        <f t="shared" si="1567"/>
        <v/>
      </c>
      <c r="W931" s="76" t="str">
        <f t="shared" si="1568"/>
        <v/>
      </c>
      <c r="X931" s="76" t="str">
        <f t="shared" si="1569"/>
        <v/>
      </c>
      <c r="Y931" s="76" t="str">
        <f t="shared" si="1570"/>
        <v/>
      </c>
      <c r="Z931" s="76" t="str">
        <f t="shared" si="1571"/>
        <v/>
      </c>
      <c r="AA931" s="131" t="b">
        <f t="shared" si="1509"/>
        <v>0</v>
      </c>
      <c r="AB931" s="131" t="b">
        <f t="shared" si="1510"/>
        <v>0</v>
      </c>
      <c r="AC931" s="131" t="b">
        <f t="shared" si="1511"/>
        <v>0</v>
      </c>
      <c r="AD931" s="131" t="b">
        <f t="shared" si="1512"/>
        <v>0</v>
      </c>
      <c r="AE931" s="131" t="b">
        <f t="shared" si="1513"/>
        <v>0</v>
      </c>
      <c r="AF931" s="131" t="b">
        <f t="shared" si="1514"/>
        <v>0</v>
      </c>
      <c r="AG931" s="131">
        <f t="shared" si="1587"/>
        <v>0</v>
      </c>
      <c r="AH931" s="131">
        <f t="shared" si="1593"/>
        <v>1</v>
      </c>
      <c r="AI931" s="13">
        <f t="shared" si="1515"/>
        <v>0</v>
      </c>
      <c r="AJ931" s="11">
        <f t="shared" si="1572"/>
        <v>0</v>
      </c>
      <c r="AK931" s="67">
        <f t="shared" si="1573"/>
        <v>1</v>
      </c>
      <c r="AL931" s="118" t="str">
        <f t="shared" si="1574"/>
        <v/>
      </c>
      <c r="AM931" s="118" t="str">
        <f t="shared" si="1575"/>
        <v/>
      </c>
      <c r="AN931" s="118" t="str">
        <f t="shared" si="1576"/>
        <v/>
      </c>
      <c r="AO931" s="118" t="str">
        <f t="shared" si="1577"/>
        <v/>
      </c>
      <c r="AP931" s="118" t="str">
        <f t="shared" si="1578"/>
        <v/>
      </c>
      <c r="AQ931" s="118" t="str">
        <f t="shared" si="1579"/>
        <v/>
      </c>
      <c r="AR931" s="118" t="str">
        <f t="shared" si="1580"/>
        <v/>
      </c>
      <c r="AS931" s="60" t="b">
        <f t="shared" si="1516"/>
        <v>0</v>
      </c>
      <c r="AT931" s="60" t="b">
        <f t="shared" si="1517"/>
        <v>0</v>
      </c>
      <c r="AU931" s="60" t="b">
        <f t="shared" si="1518"/>
        <v>0</v>
      </c>
      <c r="AV931" s="60" t="b">
        <f t="shared" si="1519"/>
        <v>0</v>
      </c>
      <c r="AW931" s="60" t="b">
        <f t="shared" si="1520"/>
        <v>0</v>
      </c>
      <c r="AX931" s="60" t="b">
        <f t="shared" si="1521"/>
        <v>0</v>
      </c>
      <c r="AY931" s="60" t="b">
        <f t="shared" si="1522"/>
        <v>0</v>
      </c>
      <c r="AZ931" s="131">
        <f t="shared" si="1588"/>
        <v>0</v>
      </c>
      <c r="BA931" s="131">
        <f t="shared" si="1594"/>
        <v>1</v>
      </c>
      <c r="BB931" s="13">
        <f t="shared" si="1581"/>
        <v>0</v>
      </c>
      <c r="BC931" s="11">
        <f t="shared" si="1523"/>
        <v>0</v>
      </c>
      <c r="BD931" s="67">
        <f t="shared" si="1582"/>
        <v>1</v>
      </c>
      <c r="BE931" s="76" t="str">
        <f t="shared" si="1524"/>
        <v/>
      </c>
      <c r="BF931" s="76" t="str">
        <f t="shared" si="1525"/>
        <v/>
      </c>
      <c r="BG931" s="76" t="str">
        <f t="shared" si="1526"/>
        <v/>
      </c>
      <c r="BH931" s="76" t="str">
        <f t="shared" si="1527"/>
        <v/>
      </c>
      <c r="BI931" s="76" t="str">
        <f t="shared" si="1528"/>
        <v/>
      </c>
      <c r="BJ931" s="76" t="str">
        <f t="shared" si="1529"/>
        <v/>
      </c>
      <c r="BK931" s="131" t="b">
        <f t="shared" si="1530"/>
        <v>0</v>
      </c>
      <c r="BL931" s="131" t="b">
        <f t="shared" si="1531"/>
        <v>0</v>
      </c>
      <c r="BM931" s="131" t="b">
        <f t="shared" si="1532"/>
        <v>0</v>
      </c>
      <c r="BN931" s="131" t="b">
        <f t="shared" si="1533"/>
        <v>0</v>
      </c>
      <c r="BO931" s="131" t="b">
        <f t="shared" si="1534"/>
        <v>0</v>
      </c>
      <c r="BP931" s="131" t="b">
        <f t="shared" si="1535"/>
        <v>0</v>
      </c>
      <c r="BQ931" s="131">
        <f t="shared" si="1589"/>
        <v>0</v>
      </c>
      <c r="BR931" s="131">
        <f t="shared" si="1595"/>
        <v>1</v>
      </c>
      <c r="BS931" s="92">
        <f t="shared" si="1590"/>
        <v>0</v>
      </c>
      <c r="BT931" s="13">
        <f t="shared" si="1536"/>
        <v>0</v>
      </c>
      <c r="BU931" s="11">
        <f t="shared" si="1583"/>
        <v>0</v>
      </c>
      <c r="BV931" s="67">
        <f t="shared" si="1584"/>
        <v>1</v>
      </c>
      <c r="BW931" s="118" t="str">
        <f t="shared" si="1537"/>
        <v/>
      </c>
      <c r="BX931" s="118" t="str">
        <f t="shared" si="1538"/>
        <v/>
      </c>
      <c r="BY931" s="118" t="str">
        <f t="shared" si="1539"/>
        <v/>
      </c>
      <c r="BZ931" s="118" t="str">
        <f t="shared" si="1540"/>
        <v/>
      </c>
      <c r="CA931" s="118" t="str">
        <f t="shared" si="1541"/>
        <v/>
      </c>
      <c r="CB931" s="118" t="str">
        <f t="shared" si="1542"/>
        <v/>
      </c>
      <c r="CC931" s="118" t="str">
        <f t="shared" si="1543"/>
        <v/>
      </c>
      <c r="CD931" s="60" t="b">
        <f t="shared" si="1544"/>
        <v>0</v>
      </c>
      <c r="CE931" s="60" t="b">
        <f t="shared" si="1545"/>
        <v>0</v>
      </c>
      <c r="CF931" s="60" t="b">
        <f t="shared" si="1546"/>
        <v>0</v>
      </c>
      <c r="CG931" s="60" t="b">
        <f t="shared" si="1547"/>
        <v>0</v>
      </c>
      <c r="CH931" s="60" t="b">
        <f t="shared" si="1548"/>
        <v>0</v>
      </c>
      <c r="CI931" s="60" t="b">
        <f t="shared" si="1549"/>
        <v>0</v>
      </c>
      <c r="CJ931" s="60" t="b">
        <f t="shared" si="1550"/>
        <v>0</v>
      </c>
      <c r="CK931" s="131">
        <f t="shared" si="1591"/>
        <v>0</v>
      </c>
      <c r="CL931" s="131">
        <f t="shared" si="1596"/>
        <v>1</v>
      </c>
      <c r="CM931" s="92">
        <f t="shared" si="1592"/>
        <v>0</v>
      </c>
      <c r="CN931" s="13">
        <f t="shared" si="1585"/>
        <v>0</v>
      </c>
      <c r="CO931" s="11">
        <f t="shared" si="1551"/>
        <v>0</v>
      </c>
      <c r="CP931" s="13">
        <f t="shared" si="1586"/>
        <v>0</v>
      </c>
      <c r="CQ931" s="11">
        <f t="shared" si="1506"/>
        <v>0</v>
      </c>
      <c r="CR931" s="57">
        <f t="shared" si="1507"/>
        <v>0</v>
      </c>
      <c r="CS931" s="57">
        <f t="shared" si="1508"/>
        <v>0</v>
      </c>
      <c r="CT931" s="57">
        <f t="shared" si="1500"/>
        <v>0</v>
      </c>
      <c r="CU931" s="24" t="str">
        <f t="shared" si="1552"/>
        <v/>
      </c>
      <c r="CV931" s="24" t="str">
        <f t="shared" si="1553"/>
        <v/>
      </c>
      <c r="CW931" s="24" t="str">
        <f t="shared" si="1554"/>
        <v/>
      </c>
      <c r="CX931" s="24" t="str">
        <f t="shared" si="1555"/>
        <v/>
      </c>
      <c r="CY931" s="24" t="str">
        <f t="shared" si="1556"/>
        <v/>
      </c>
      <c r="CZ931" s="24" t="str">
        <f t="shared" si="1557"/>
        <v/>
      </c>
      <c r="DA931" s="24" t="str">
        <f t="shared" si="1558"/>
        <v/>
      </c>
      <c r="DB931" s="24" t="str">
        <f t="shared" si="1559"/>
        <v/>
      </c>
      <c r="DC931" s="24" t="str">
        <f t="shared" si="1560"/>
        <v/>
      </c>
      <c r="DD931" s="24" t="str">
        <f t="shared" si="1561"/>
        <v/>
      </c>
      <c r="DE931" s="24" t="str">
        <f t="shared" si="1562"/>
        <v/>
      </c>
      <c r="DF931" s="24" t="str">
        <f t="shared" si="1563"/>
        <v/>
      </c>
      <c r="DG931" s="24" t="str">
        <f t="shared" si="1564"/>
        <v/>
      </c>
      <c r="DJ931" s="39"/>
      <c r="EA931" s="7"/>
    </row>
    <row r="932" spans="2:131" x14ac:dyDescent="0.2">
      <c r="B932" s="61" t="str">
        <f t="shared" si="1503"/>
        <v/>
      </c>
      <c r="C932" s="7" t="str">
        <f t="shared" si="1597"/>
        <v/>
      </c>
      <c r="D932" s="60">
        <f t="shared" si="1504"/>
        <v>0</v>
      </c>
      <c r="E932" s="7" t="str">
        <f t="shared" si="1505"/>
        <v/>
      </c>
      <c r="F932" s="72" t="str">
        <f t="shared" si="1501"/>
        <v/>
      </c>
      <c r="G932" s="108" t="str">
        <f t="shared" si="1502"/>
        <v/>
      </c>
      <c r="H932" s="112">
        <f t="shared" si="1598"/>
        <v>0</v>
      </c>
      <c r="I932" s="112">
        <f t="shared" si="1599"/>
        <v>0</v>
      </c>
      <c r="J932" s="112">
        <f t="shared" si="1600"/>
        <v>0</v>
      </c>
      <c r="K932" s="112">
        <f t="shared" si="1601"/>
        <v>0</v>
      </c>
      <c r="L932" s="112">
        <f t="shared" si="1602"/>
        <v>0</v>
      </c>
      <c r="M932" s="112">
        <f t="shared" si="1603"/>
        <v>0</v>
      </c>
      <c r="N932" s="60"/>
      <c r="O932" s="61"/>
      <c r="P932" s="61"/>
      <c r="Q932" s="61"/>
      <c r="R932" s="61"/>
      <c r="S932" s="7"/>
      <c r="T932" s="67">
        <f t="shared" si="1565"/>
        <v>1</v>
      </c>
      <c r="U932" s="76" t="str">
        <f t="shared" si="1566"/>
        <v/>
      </c>
      <c r="V932" s="76" t="str">
        <f t="shared" si="1567"/>
        <v/>
      </c>
      <c r="W932" s="76" t="str">
        <f t="shared" si="1568"/>
        <v/>
      </c>
      <c r="X932" s="76" t="str">
        <f t="shared" si="1569"/>
        <v/>
      </c>
      <c r="Y932" s="76" t="str">
        <f t="shared" si="1570"/>
        <v/>
      </c>
      <c r="Z932" s="76" t="str">
        <f t="shared" si="1571"/>
        <v/>
      </c>
      <c r="AA932" s="131" t="b">
        <f t="shared" si="1509"/>
        <v>0</v>
      </c>
      <c r="AB932" s="131" t="b">
        <f t="shared" si="1510"/>
        <v>0</v>
      </c>
      <c r="AC932" s="131" t="b">
        <f t="shared" si="1511"/>
        <v>0</v>
      </c>
      <c r="AD932" s="131" t="b">
        <f t="shared" si="1512"/>
        <v>0</v>
      </c>
      <c r="AE932" s="131" t="b">
        <f t="shared" si="1513"/>
        <v>0</v>
      </c>
      <c r="AF932" s="131" t="b">
        <f t="shared" si="1514"/>
        <v>0</v>
      </c>
      <c r="AG932" s="131">
        <f t="shared" si="1587"/>
        <v>0</v>
      </c>
      <c r="AH932" s="131">
        <f t="shared" si="1593"/>
        <v>1</v>
      </c>
      <c r="AI932" s="13">
        <f t="shared" si="1515"/>
        <v>0</v>
      </c>
      <c r="AJ932" s="11">
        <f t="shared" si="1572"/>
        <v>0</v>
      </c>
      <c r="AK932" s="67">
        <f t="shared" si="1573"/>
        <v>1</v>
      </c>
      <c r="AL932" s="118" t="str">
        <f t="shared" si="1574"/>
        <v/>
      </c>
      <c r="AM932" s="118" t="str">
        <f t="shared" si="1575"/>
        <v/>
      </c>
      <c r="AN932" s="118" t="str">
        <f t="shared" si="1576"/>
        <v/>
      </c>
      <c r="AO932" s="118" t="str">
        <f t="shared" si="1577"/>
        <v/>
      </c>
      <c r="AP932" s="118" t="str">
        <f t="shared" si="1578"/>
        <v/>
      </c>
      <c r="AQ932" s="118" t="str">
        <f t="shared" si="1579"/>
        <v/>
      </c>
      <c r="AR932" s="118" t="str">
        <f t="shared" si="1580"/>
        <v/>
      </c>
      <c r="AS932" s="60" t="b">
        <f t="shared" si="1516"/>
        <v>0</v>
      </c>
      <c r="AT932" s="60" t="b">
        <f t="shared" si="1517"/>
        <v>0</v>
      </c>
      <c r="AU932" s="60" t="b">
        <f t="shared" si="1518"/>
        <v>0</v>
      </c>
      <c r="AV932" s="60" t="b">
        <f t="shared" si="1519"/>
        <v>0</v>
      </c>
      <c r="AW932" s="60" t="b">
        <f t="shared" si="1520"/>
        <v>0</v>
      </c>
      <c r="AX932" s="60" t="b">
        <f t="shared" si="1521"/>
        <v>0</v>
      </c>
      <c r="AY932" s="60" t="b">
        <f t="shared" si="1522"/>
        <v>0</v>
      </c>
      <c r="AZ932" s="131">
        <f t="shared" si="1588"/>
        <v>0</v>
      </c>
      <c r="BA932" s="131">
        <f t="shared" si="1594"/>
        <v>1</v>
      </c>
      <c r="BB932" s="13">
        <f t="shared" si="1581"/>
        <v>0</v>
      </c>
      <c r="BC932" s="11">
        <f t="shared" si="1523"/>
        <v>0</v>
      </c>
      <c r="BD932" s="67">
        <f t="shared" si="1582"/>
        <v>1</v>
      </c>
      <c r="BE932" s="76" t="str">
        <f t="shared" si="1524"/>
        <v/>
      </c>
      <c r="BF932" s="76" t="str">
        <f t="shared" si="1525"/>
        <v/>
      </c>
      <c r="BG932" s="76" t="str">
        <f t="shared" si="1526"/>
        <v/>
      </c>
      <c r="BH932" s="76" t="str">
        <f t="shared" si="1527"/>
        <v/>
      </c>
      <c r="BI932" s="76" t="str">
        <f t="shared" si="1528"/>
        <v/>
      </c>
      <c r="BJ932" s="76" t="str">
        <f t="shared" si="1529"/>
        <v/>
      </c>
      <c r="BK932" s="131" t="b">
        <f t="shared" si="1530"/>
        <v>0</v>
      </c>
      <c r="BL932" s="131" t="b">
        <f t="shared" si="1531"/>
        <v>0</v>
      </c>
      <c r="BM932" s="131" t="b">
        <f t="shared" si="1532"/>
        <v>0</v>
      </c>
      <c r="BN932" s="131" t="b">
        <f t="shared" si="1533"/>
        <v>0</v>
      </c>
      <c r="BO932" s="131" t="b">
        <f t="shared" si="1534"/>
        <v>0</v>
      </c>
      <c r="BP932" s="131" t="b">
        <f t="shared" si="1535"/>
        <v>0</v>
      </c>
      <c r="BQ932" s="131">
        <f t="shared" si="1589"/>
        <v>0</v>
      </c>
      <c r="BR932" s="131">
        <f t="shared" si="1595"/>
        <v>1</v>
      </c>
      <c r="BS932" s="92">
        <f t="shared" si="1590"/>
        <v>0</v>
      </c>
      <c r="BT932" s="13">
        <f t="shared" si="1536"/>
        <v>0</v>
      </c>
      <c r="BU932" s="11">
        <f t="shared" si="1583"/>
        <v>0</v>
      </c>
      <c r="BV932" s="67">
        <f t="shared" si="1584"/>
        <v>1</v>
      </c>
      <c r="BW932" s="118" t="str">
        <f t="shared" si="1537"/>
        <v/>
      </c>
      <c r="BX932" s="118" t="str">
        <f t="shared" si="1538"/>
        <v/>
      </c>
      <c r="BY932" s="118" t="str">
        <f t="shared" si="1539"/>
        <v/>
      </c>
      <c r="BZ932" s="118" t="str">
        <f t="shared" si="1540"/>
        <v/>
      </c>
      <c r="CA932" s="118" t="str">
        <f t="shared" si="1541"/>
        <v/>
      </c>
      <c r="CB932" s="118" t="str">
        <f t="shared" si="1542"/>
        <v/>
      </c>
      <c r="CC932" s="118" t="str">
        <f t="shared" si="1543"/>
        <v/>
      </c>
      <c r="CD932" s="60" t="b">
        <f t="shared" si="1544"/>
        <v>0</v>
      </c>
      <c r="CE932" s="60" t="b">
        <f t="shared" si="1545"/>
        <v>0</v>
      </c>
      <c r="CF932" s="60" t="b">
        <f t="shared" si="1546"/>
        <v>0</v>
      </c>
      <c r="CG932" s="60" t="b">
        <f t="shared" si="1547"/>
        <v>0</v>
      </c>
      <c r="CH932" s="60" t="b">
        <f t="shared" si="1548"/>
        <v>0</v>
      </c>
      <c r="CI932" s="60" t="b">
        <f t="shared" si="1549"/>
        <v>0</v>
      </c>
      <c r="CJ932" s="60" t="b">
        <f t="shared" si="1550"/>
        <v>0</v>
      </c>
      <c r="CK932" s="131">
        <f t="shared" si="1591"/>
        <v>0</v>
      </c>
      <c r="CL932" s="131">
        <f t="shared" si="1596"/>
        <v>1</v>
      </c>
      <c r="CM932" s="92">
        <f t="shared" si="1592"/>
        <v>0</v>
      </c>
      <c r="CN932" s="13">
        <f t="shared" si="1585"/>
        <v>0</v>
      </c>
      <c r="CO932" s="11">
        <f t="shared" si="1551"/>
        <v>0</v>
      </c>
      <c r="CP932" s="13">
        <f t="shared" si="1586"/>
        <v>0</v>
      </c>
      <c r="CQ932" s="11">
        <f t="shared" si="1506"/>
        <v>0</v>
      </c>
      <c r="CR932" s="57">
        <f t="shared" si="1507"/>
        <v>0</v>
      </c>
      <c r="CS932" s="57">
        <f t="shared" si="1508"/>
        <v>0</v>
      </c>
      <c r="CT932" s="57">
        <f t="shared" si="1500"/>
        <v>0</v>
      </c>
      <c r="CU932" s="24" t="str">
        <f t="shared" si="1552"/>
        <v/>
      </c>
      <c r="CV932" s="24" t="str">
        <f t="shared" si="1553"/>
        <v/>
      </c>
      <c r="CW932" s="24" t="str">
        <f t="shared" si="1554"/>
        <v/>
      </c>
      <c r="CX932" s="24" t="str">
        <f t="shared" si="1555"/>
        <v/>
      </c>
      <c r="CY932" s="24" t="str">
        <f t="shared" si="1556"/>
        <v/>
      </c>
      <c r="CZ932" s="24" t="str">
        <f t="shared" si="1557"/>
        <v/>
      </c>
      <c r="DA932" s="24" t="str">
        <f t="shared" si="1558"/>
        <v/>
      </c>
      <c r="DB932" s="24" t="str">
        <f t="shared" si="1559"/>
        <v/>
      </c>
      <c r="DC932" s="24" t="str">
        <f t="shared" si="1560"/>
        <v/>
      </c>
      <c r="DD932" s="24" t="str">
        <f t="shared" si="1561"/>
        <v/>
      </c>
      <c r="DE932" s="24" t="str">
        <f t="shared" si="1562"/>
        <v/>
      </c>
      <c r="DF932" s="24" t="str">
        <f t="shared" si="1563"/>
        <v/>
      </c>
      <c r="DG932" s="24" t="str">
        <f t="shared" si="1564"/>
        <v/>
      </c>
      <c r="DJ932" s="39"/>
      <c r="EA932" s="7"/>
    </row>
    <row r="933" spans="2:131" x14ac:dyDescent="0.2">
      <c r="B933" s="61" t="str">
        <f t="shared" si="1503"/>
        <v/>
      </c>
      <c r="C933" s="7" t="str">
        <f t="shared" si="1597"/>
        <v/>
      </c>
      <c r="D933" s="60">
        <f t="shared" si="1504"/>
        <v>0</v>
      </c>
      <c r="E933" s="7" t="str">
        <f t="shared" si="1505"/>
        <v/>
      </c>
      <c r="F933" s="72" t="str">
        <f t="shared" si="1501"/>
        <v/>
      </c>
      <c r="G933" s="108" t="str">
        <f t="shared" si="1502"/>
        <v/>
      </c>
      <c r="H933" s="112">
        <f t="shared" si="1598"/>
        <v>0</v>
      </c>
      <c r="I933" s="112">
        <f t="shared" si="1599"/>
        <v>0</v>
      </c>
      <c r="J933" s="112">
        <f t="shared" si="1600"/>
        <v>0</v>
      </c>
      <c r="K933" s="112">
        <f t="shared" si="1601"/>
        <v>0</v>
      </c>
      <c r="L933" s="112">
        <f t="shared" si="1602"/>
        <v>0</v>
      </c>
      <c r="M933" s="112">
        <f t="shared" si="1603"/>
        <v>0</v>
      </c>
      <c r="N933" s="60"/>
      <c r="O933" s="61"/>
      <c r="P933" s="61"/>
      <c r="Q933" s="61"/>
      <c r="R933" s="61"/>
      <c r="S933" s="7"/>
      <c r="T933" s="67">
        <f t="shared" si="1565"/>
        <v>1</v>
      </c>
      <c r="U933" s="76" t="str">
        <f t="shared" si="1566"/>
        <v/>
      </c>
      <c r="V933" s="76" t="str">
        <f t="shared" si="1567"/>
        <v/>
      </c>
      <c r="W933" s="76" t="str">
        <f t="shared" si="1568"/>
        <v/>
      </c>
      <c r="X933" s="76" t="str">
        <f t="shared" si="1569"/>
        <v/>
      </c>
      <c r="Y933" s="76" t="str">
        <f t="shared" si="1570"/>
        <v/>
      </c>
      <c r="Z933" s="76" t="str">
        <f t="shared" si="1571"/>
        <v/>
      </c>
      <c r="AA933" s="131" t="b">
        <f t="shared" si="1509"/>
        <v>0</v>
      </c>
      <c r="AB933" s="131" t="b">
        <f t="shared" si="1510"/>
        <v>0</v>
      </c>
      <c r="AC933" s="131" t="b">
        <f t="shared" si="1511"/>
        <v>0</v>
      </c>
      <c r="AD933" s="131" t="b">
        <f t="shared" si="1512"/>
        <v>0</v>
      </c>
      <c r="AE933" s="131" t="b">
        <f t="shared" si="1513"/>
        <v>0</v>
      </c>
      <c r="AF933" s="131" t="b">
        <f t="shared" si="1514"/>
        <v>0</v>
      </c>
      <c r="AG933" s="131">
        <f t="shared" si="1587"/>
        <v>0</v>
      </c>
      <c r="AH933" s="131">
        <f t="shared" si="1593"/>
        <v>1</v>
      </c>
      <c r="AI933" s="13">
        <f t="shared" si="1515"/>
        <v>0</v>
      </c>
      <c r="AJ933" s="11">
        <f t="shared" si="1572"/>
        <v>0</v>
      </c>
      <c r="AK933" s="67">
        <f t="shared" si="1573"/>
        <v>1</v>
      </c>
      <c r="AL933" s="118" t="str">
        <f t="shared" si="1574"/>
        <v/>
      </c>
      <c r="AM933" s="118" t="str">
        <f t="shared" si="1575"/>
        <v/>
      </c>
      <c r="AN933" s="118" t="str">
        <f t="shared" si="1576"/>
        <v/>
      </c>
      <c r="AO933" s="118" t="str">
        <f t="shared" si="1577"/>
        <v/>
      </c>
      <c r="AP933" s="118" t="str">
        <f t="shared" si="1578"/>
        <v/>
      </c>
      <c r="AQ933" s="118" t="str">
        <f t="shared" si="1579"/>
        <v/>
      </c>
      <c r="AR933" s="118" t="str">
        <f t="shared" si="1580"/>
        <v/>
      </c>
      <c r="AS933" s="60" t="b">
        <f t="shared" si="1516"/>
        <v>0</v>
      </c>
      <c r="AT933" s="60" t="b">
        <f t="shared" si="1517"/>
        <v>0</v>
      </c>
      <c r="AU933" s="60" t="b">
        <f t="shared" si="1518"/>
        <v>0</v>
      </c>
      <c r="AV933" s="60" t="b">
        <f t="shared" si="1519"/>
        <v>0</v>
      </c>
      <c r="AW933" s="60" t="b">
        <f t="shared" si="1520"/>
        <v>0</v>
      </c>
      <c r="AX933" s="60" t="b">
        <f t="shared" si="1521"/>
        <v>0</v>
      </c>
      <c r="AY933" s="60" t="b">
        <f t="shared" si="1522"/>
        <v>0</v>
      </c>
      <c r="AZ933" s="131">
        <f t="shared" si="1588"/>
        <v>0</v>
      </c>
      <c r="BA933" s="131">
        <f t="shared" si="1594"/>
        <v>1</v>
      </c>
      <c r="BB933" s="13">
        <f t="shared" si="1581"/>
        <v>0</v>
      </c>
      <c r="BC933" s="11">
        <f t="shared" si="1523"/>
        <v>0</v>
      </c>
      <c r="BD933" s="67">
        <f t="shared" si="1582"/>
        <v>1</v>
      </c>
      <c r="BE933" s="76" t="str">
        <f t="shared" si="1524"/>
        <v/>
      </c>
      <c r="BF933" s="76" t="str">
        <f t="shared" si="1525"/>
        <v/>
      </c>
      <c r="BG933" s="76" t="str">
        <f t="shared" si="1526"/>
        <v/>
      </c>
      <c r="BH933" s="76" t="str">
        <f t="shared" si="1527"/>
        <v/>
      </c>
      <c r="BI933" s="76" t="str">
        <f t="shared" si="1528"/>
        <v/>
      </c>
      <c r="BJ933" s="76" t="str">
        <f t="shared" si="1529"/>
        <v/>
      </c>
      <c r="BK933" s="131" t="b">
        <f t="shared" si="1530"/>
        <v>0</v>
      </c>
      <c r="BL933" s="131" t="b">
        <f t="shared" si="1531"/>
        <v>0</v>
      </c>
      <c r="BM933" s="131" t="b">
        <f t="shared" si="1532"/>
        <v>0</v>
      </c>
      <c r="BN933" s="131" t="b">
        <f t="shared" si="1533"/>
        <v>0</v>
      </c>
      <c r="BO933" s="131" t="b">
        <f t="shared" si="1534"/>
        <v>0</v>
      </c>
      <c r="BP933" s="131" t="b">
        <f t="shared" si="1535"/>
        <v>0</v>
      </c>
      <c r="BQ933" s="131">
        <f t="shared" si="1589"/>
        <v>0</v>
      </c>
      <c r="BR933" s="131">
        <f t="shared" si="1595"/>
        <v>1</v>
      </c>
      <c r="BS933" s="92">
        <f t="shared" si="1590"/>
        <v>0</v>
      </c>
      <c r="BT933" s="13">
        <f t="shared" si="1536"/>
        <v>0</v>
      </c>
      <c r="BU933" s="11">
        <f t="shared" si="1583"/>
        <v>0</v>
      </c>
      <c r="BV933" s="67">
        <f t="shared" si="1584"/>
        <v>1</v>
      </c>
      <c r="BW933" s="118" t="str">
        <f t="shared" si="1537"/>
        <v/>
      </c>
      <c r="BX933" s="118" t="str">
        <f t="shared" si="1538"/>
        <v/>
      </c>
      <c r="BY933" s="118" t="str">
        <f t="shared" si="1539"/>
        <v/>
      </c>
      <c r="BZ933" s="118" t="str">
        <f t="shared" si="1540"/>
        <v/>
      </c>
      <c r="CA933" s="118" t="str">
        <f t="shared" si="1541"/>
        <v/>
      </c>
      <c r="CB933" s="118" t="str">
        <f t="shared" si="1542"/>
        <v/>
      </c>
      <c r="CC933" s="118" t="str">
        <f t="shared" si="1543"/>
        <v/>
      </c>
      <c r="CD933" s="60" t="b">
        <f t="shared" si="1544"/>
        <v>0</v>
      </c>
      <c r="CE933" s="60" t="b">
        <f t="shared" si="1545"/>
        <v>0</v>
      </c>
      <c r="CF933" s="60" t="b">
        <f t="shared" si="1546"/>
        <v>0</v>
      </c>
      <c r="CG933" s="60" t="b">
        <f t="shared" si="1547"/>
        <v>0</v>
      </c>
      <c r="CH933" s="60" t="b">
        <f t="shared" si="1548"/>
        <v>0</v>
      </c>
      <c r="CI933" s="60" t="b">
        <f t="shared" si="1549"/>
        <v>0</v>
      </c>
      <c r="CJ933" s="60" t="b">
        <f t="shared" si="1550"/>
        <v>0</v>
      </c>
      <c r="CK933" s="131">
        <f t="shared" si="1591"/>
        <v>0</v>
      </c>
      <c r="CL933" s="131">
        <f t="shared" si="1596"/>
        <v>1</v>
      </c>
      <c r="CM933" s="92">
        <f t="shared" si="1592"/>
        <v>0</v>
      </c>
      <c r="CN933" s="13">
        <f t="shared" si="1585"/>
        <v>0</v>
      </c>
      <c r="CO933" s="11">
        <f t="shared" si="1551"/>
        <v>0</v>
      </c>
      <c r="CP933" s="13">
        <f t="shared" si="1586"/>
        <v>0</v>
      </c>
      <c r="CQ933" s="11">
        <f t="shared" si="1506"/>
        <v>0</v>
      </c>
      <c r="CR933" s="57">
        <f t="shared" si="1507"/>
        <v>0</v>
      </c>
      <c r="CS933" s="57">
        <f t="shared" si="1508"/>
        <v>0</v>
      </c>
      <c r="CT933" s="57">
        <f t="shared" si="1500"/>
        <v>0</v>
      </c>
      <c r="CU933" s="24" t="str">
        <f t="shared" si="1552"/>
        <v/>
      </c>
      <c r="CV933" s="24" t="str">
        <f t="shared" si="1553"/>
        <v/>
      </c>
      <c r="CW933" s="24" t="str">
        <f t="shared" si="1554"/>
        <v/>
      </c>
      <c r="CX933" s="24" t="str">
        <f t="shared" si="1555"/>
        <v/>
      </c>
      <c r="CY933" s="24" t="str">
        <f t="shared" si="1556"/>
        <v/>
      </c>
      <c r="CZ933" s="24" t="str">
        <f t="shared" si="1557"/>
        <v/>
      </c>
      <c r="DA933" s="24" t="str">
        <f t="shared" si="1558"/>
        <v/>
      </c>
      <c r="DB933" s="24" t="str">
        <f t="shared" si="1559"/>
        <v/>
      </c>
      <c r="DC933" s="24" t="str">
        <f t="shared" si="1560"/>
        <v/>
      </c>
      <c r="DD933" s="24" t="str">
        <f t="shared" si="1561"/>
        <v/>
      </c>
      <c r="DE933" s="24" t="str">
        <f t="shared" si="1562"/>
        <v/>
      </c>
      <c r="DF933" s="24" t="str">
        <f t="shared" si="1563"/>
        <v/>
      </c>
      <c r="DG933" s="24" t="str">
        <f t="shared" si="1564"/>
        <v/>
      </c>
      <c r="DJ933" s="39"/>
      <c r="EA933" s="7"/>
    </row>
    <row r="934" spans="2:131" x14ac:dyDescent="0.2">
      <c r="B934" s="61" t="str">
        <f t="shared" si="1503"/>
        <v/>
      </c>
      <c r="C934" s="7" t="str">
        <f t="shared" si="1597"/>
        <v/>
      </c>
      <c r="D934" s="60">
        <f t="shared" si="1504"/>
        <v>0</v>
      </c>
      <c r="E934" s="7" t="str">
        <f t="shared" si="1505"/>
        <v/>
      </c>
      <c r="F934" s="72" t="str">
        <f t="shared" si="1501"/>
        <v/>
      </c>
      <c r="G934" s="108" t="str">
        <f t="shared" si="1502"/>
        <v/>
      </c>
      <c r="H934" s="112">
        <f t="shared" si="1598"/>
        <v>0</v>
      </c>
      <c r="I934" s="112">
        <f t="shared" si="1599"/>
        <v>0</v>
      </c>
      <c r="J934" s="112">
        <f t="shared" si="1600"/>
        <v>0</v>
      </c>
      <c r="K934" s="112">
        <f t="shared" si="1601"/>
        <v>0</v>
      </c>
      <c r="L934" s="112">
        <f t="shared" si="1602"/>
        <v>0</v>
      </c>
      <c r="M934" s="112">
        <f t="shared" si="1603"/>
        <v>0</v>
      </c>
      <c r="N934" s="60"/>
      <c r="O934" s="61"/>
      <c r="P934" s="61"/>
      <c r="Q934" s="61"/>
      <c r="R934" s="61"/>
      <c r="S934" s="7"/>
      <c r="T934" s="67">
        <f t="shared" si="1565"/>
        <v>1</v>
      </c>
      <c r="U934" s="76" t="str">
        <f t="shared" si="1566"/>
        <v/>
      </c>
      <c r="V934" s="76" t="str">
        <f t="shared" si="1567"/>
        <v/>
      </c>
      <c r="W934" s="76" t="str">
        <f t="shared" si="1568"/>
        <v/>
      </c>
      <c r="X934" s="76" t="str">
        <f t="shared" si="1569"/>
        <v/>
      </c>
      <c r="Y934" s="76" t="str">
        <f t="shared" si="1570"/>
        <v/>
      </c>
      <c r="Z934" s="76" t="str">
        <f t="shared" si="1571"/>
        <v/>
      </c>
      <c r="AA934" s="131" t="b">
        <f t="shared" si="1509"/>
        <v>0</v>
      </c>
      <c r="AB934" s="131" t="b">
        <f t="shared" si="1510"/>
        <v>0</v>
      </c>
      <c r="AC934" s="131" t="b">
        <f t="shared" si="1511"/>
        <v>0</v>
      </c>
      <c r="AD934" s="131" t="b">
        <f t="shared" si="1512"/>
        <v>0</v>
      </c>
      <c r="AE934" s="131" t="b">
        <f t="shared" si="1513"/>
        <v>0</v>
      </c>
      <c r="AF934" s="131" t="b">
        <f t="shared" si="1514"/>
        <v>0</v>
      </c>
      <c r="AG934" s="131">
        <f t="shared" si="1587"/>
        <v>0</v>
      </c>
      <c r="AH934" s="131">
        <f t="shared" si="1593"/>
        <v>1</v>
      </c>
      <c r="AI934" s="13">
        <f t="shared" si="1515"/>
        <v>0</v>
      </c>
      <c r="AJ934" s="11">
        <f t="shared" si="1572"/>
        <v>0</v>
      </c>
      <c r="AK934" s="67">
        <f t="shared" si="1573"/>
        <v>1</v>
      </c>
      <c r="AL934" s="118" t="str">
        <f t="shared" si="1574"/>
        <v/>
      </c>
      <c r="AM934" s="118" t="str">
        <f t="shared" si="1575"/>
        <v/>
      </c>
      <c r="AN934" s="118" t="str">
        <f t="shared" si="1576"/>
        <v/>
      </c>
      <c r="AO934" s="118" t="str">
        <f t="shared" si="1577"/>
        <v/>
      </c>
      <c r="AP934" s="118" t="str">
        <f t="shared" si="1578"/>
        <v/>
      </c>
      <c r="AQ934" s="118" t="str">
        <f t="shared" si="1579"/>
        <v/>
      </c>
      <c r="AR934" s="118" t="str">
        <f t="shared" si="1580"/>
        <v/>
      </c>
      <c r="AS934" s="60" t="b">
        <f t="shared" si="1516"/>
        <v>0</v>
      </c>
      <c r="AT934" s="60" t="b">
        <f t="shared" si="1517"/>
        <v>0</v>
      </c>
      <c r="AU934" s="60" t="b">
        <f t="shared" si="1518"/>
        <v>0</v>
      </c>
      <c r="AV934" s="60" t="b">
        <f t="shared" si="1519"/>
        <v>0</v>
      </c>
      <c r="AW934" s="60" t="b">
        <f t="shared" si="1520"/>
        <v>0</v>
      </c>
      <c r="AX934" s="60" t="b">
        <f t="shared" si="1521"/>
        <v>0</v>
      </c>
      <c r="AY934" s="60" t="b">
        <f t="shared" si="1522"/>
        <v>0</v>
      </c>
      <c r="AZ934" s="131">
        <f t="shared" si="1588"/>
        <v>0</v>
      </c>
      <c r="BA934" s="131">
        <f t="shared" si="1594"/>
        <v>1</v>
      </c>
      <c r="BB934" s="13">
        <f t="shared" si="1581"/>
        <v>0</v>
      </c>
      <c r="BC934" s="11">
        <f t="shared" si="1523"/>
        <v>0</v>
      </c>
      <c r="BD934" s="67">
        <f t="shared" si="1582"/>
        <v>1</v>
      </c>
      <c r="BE934" s="76" t="str">
        <f t="shared" si="1524"/>
        <v/>
      </c>
      <c r="BF934" s="76" t="str">
        <f t="shared" si="1525"/>
        <v/>
      </c>
      <c r="BG934" s="76" t="str">
        <f t="shared" si="1526"/>
        <v/>
      </c>
      <c r="BH934" s="76" t="str">
        <f t="shared" si="1527"/>
        <v/>
      </c>
      <c r="BI934" s="76" t="str">
        <f t="shared" si="1528"/>
        <v/>
      </c>
      <c r="BJ934" s="76" t="str">
        <f t="shared" si="1529"/>
        <v/>
      </c>
      <c r="BK934" s="131" t="b">
        <f t="shared" si="1530"/>
        <v>0</v>
      </c>
      <c r="BL934" s="131" t="b">
        <f t="shared" si="1531"/>
        <v>0</v>
      </c>
      <c r="BM934" s="131" t="b">
        <f t="shared" si="1532"/>
        <v>0</v>
      </c>
      <c r="BN934" s="131" t="b">
        <f t="shared" si="1533"/>
        <v>0</v>
      </c>
      <c r="BO934" s="131" t="b">
        <f t="shared" si="1534"/>
        <v>0</v>
      </c>
      <c r="BP934" s="131" t="b">
        <f t="shared" si="1535"/>
        <v>0</v>
      </c>
      <c r="BQ934" s="131">
        <f t="shared" si="1589"/>
        <v>0</v>
      </c>
      <c r="BR934" s="131">
        <f t="shared" si="1595"/>
        <v>1</v>
      </c>
      <c r="BS934" s="92">
        <f t="shared" si="1590"/>
        <v>0</v>
      </c>
      <c r="BT934" s="13">
        <f t="shared" si="1536"/>
        <v>0</v>
      </c>
      <c r="BU934" s="11">
        <f t="shared" si="1583"/>
        <v>0</v>
      </c>
      <c r="BV934" s="67">
        <f t="shared" si="1584"/>
        <v>1</v>
      </c>
      <c r="BW934" s="118" t="str">
        <f t="shared" si="1537"/>
        <v/>
      </c>
      <c r="BX934" s="118" t="str">
        <f t="shared" si="1538"/>
        <v/>
      </c>
      <c r="BY934" s="118" t="str">
        <f t="shared" si="1539"/>
        <v/>
      </c>
      <c r="BZ934" s="118" t="str">
        <f t="shared" si="1540"/>
        <v/>
      </c>
      <c r="CA934" s="118" t="str">
        <f t="shared" si="1541"/>
        <v/>
      </c>
      <c r="CB934" s="118" t="str">
        <f t="shared" si="1542"/>
        <v/>
      </c>
      <c r="CC934" s="118" t="str">
        <f t="shared" si="1543"/>
        <v/>
      </c>
      <c r="CD934" s="60" t="b">
        <f t="shared" si="1544"/>
        <v>0</v>
      </c>
      <c r="CE934" s="60" t="b">
        <f t="shared" si="1545"/>
        <v>0</v>
      </c>
      <c r="CF934" s="60" t="b">
        <f t="shared" si="1546"/>
        <v>0</v>
      </c>
      <c r="CG934" s="60" t="b">
        <f t="shared" si="1547"/>
        <v>0</v>
      </c>
      <c r="CH934" s="60" t="b">
        <f t="shared" si="1548"/>
        <v>0</v>
      </c>
      <c r="CI934" s="60" t="b">
        <f t="shared" si="1549"/>
        <v>0</v>
      </c>
      <c r="CJ934" s="60" t="b">
        <f t="shared" si="1550"/>
        <v>0</v>
      </c>
      <c r="CK934" s="131">
        <f t="shared" si="1591"/>
        <v>0</v>
      </c>
      <c r="CL934" s="131">
        <f t="shared" si="1596"/>
        <v>1</v>
      </c>
      <c r="CM934" s="92">
        <f t="shared" si="1592"/>
        <v>0</v>
      </c>
      <c r="CN934" s="13">
        <f t="shared" si="1585"/>
        <v>0</v>
      </c>
      <c r="CO934" s="11">
        <f t="shared" si="1551"/>
        <v>0</v>
      </c>
      <c r="CP934" s="13">
        <f t="shared" si="1586"/>
        <v>0</v>
      </c>
      <c r="CQ934" s="11">
        <f t="shared" si="1506"/>
        <v>0</v>
      </c>
      <c r="CR934" s="57">
        <f t="shared" si="1507"/>
        <v>0</v>
      </c>
      <c r="CS934" s="57">
        <f t="shared" si="1508"/>
        <v>0</v>
      </c>
      <c r="CT934" s="57">
        <f t="shared" si="1500"/>
        <v>0</v>
      </c>
      <c r="CU934" s="24" t="str">
        <f t="shared" si="1552"/>
        <v/>
      </c>
      <c r="CV934" s="24" t="str">
        <f t="shared" si="1553"/>
        <v/>
      </c>
      <c r="CW934" s="24" t="str">
        <f t="shared" si="1554"/>
        <v/>
      </c>
      <c r="CX934" s="24" t="str">
        <f t="shared" si="1555"/>
        <v/>
      </c>
      <c r="CY934" s="24" t="str">
        <f t="shared" si="1556"/>
        <v/>
      </c>
      <c r="CZ934" s="24" t="str">
        <f t="shared" si="1557"/>
        <v/>
      </c>
      <c r="DA934" s="24" t="str">
        <f t="shared" si="1558"/>
        <v/>
      </c>
      <c r="DB934" s="24" t="str">
        <f t="shared" si="1559"/>
        <v/>
      </c>
      <c r="DC934" s="24" t="str">
        <f t="shared" si="1560"/>
        <v/>
      </c>
      <c r="DD934" s="24" t="str">
        <f t="shared" si="1561"/>
        <v/>
      </c>
      <c r="DE934" s="24" t="str">
        <f t="shared" si="1562"/>
        <v/>
      </c>
      <c r="DF934" s="24" t="str">
        <f t="shared" si="1563"/>
        <v/>
      </c>
      <c r="DG934" s="24" t="str">
        <f t="shared" si="1564"/>
        <v/>
      </c>
      <c r="DJ934" s="39"/>
      <c r="EA934" s="7"/>
    </row>
    <row r="935" spans="2:131" x14ac:dyDescent="0.2">
      <c r="B935" s="61" t="str">
        <f t="shared" si="1503"/>
        <v/>
      </c>
      <c r="C935" s="7" t="str">
        <f t="shared" si="1597"/>
        <v/>
      </c>
      <c r="D935" s="60">
        <f t="shared" si="1504"/>
        <v>0</v>
      </c>
      <c r="E935" s="7" t="str">
        <f t="shared" si="1505"/>
        <v/>
      </c>
      <c r="F935" s="72" t="str">
        <f t="shared" si="1501"/>
        <v/>
      </c>
      <c r="G935" s="108" t="str">
        <f t="shared" si="1502"/>
        <v/>
      </c>
      <c r="H935" s="112">
        <f t="shared" si="1598"/>
        <v>0</v>
      </c>
      <c r="I935" s="112">
        <f t="shared" si="1599"/>
        <v>0</v>
      </c>
      <c r="J935" s="112">
        <f t="shared" si="1600"/>
        <v>0</v>
      </c>
      <c r="K935" s="112">
        <f t="shared" si="1601"/>
        <v>0</v>
      </c>
      <c r="L935" s="112">
        <f t="shared" si="1602"/>
        <v>0</v>
      </c>
      <c r="M935" s="112">
        <f t="shared" si="1603"/>
        <v>0</v>
      </c>
      <c r="N935" s="60"/>
      <c r="O935" s="61"/>
      <c r="P935" s="61"/>
      <c r="Q935" s="61"/>
      <c r="R935" s="61"/>
      <c r="S935" s="7"/>
      <c r="T935" s="67">
        <f t="shared" si="1565"/>
        <v>1</v>
      </c>
      <c r="U935" s="76" t="str">
        <f t="shared" si="1566"/>
        <v/>
      </c>
      <c r="V935" s="76" t="str">
        <f t="shared" si="1567"/>
        <v/>
      </c>
      <c r="W935" s="76" t="str">
        <f t="shared" si="1568"/>
        <v/>
      </c>
      <c r="X935" s="76" t="str">
        <f t="shared" si="1569"/>
        <v/>
      </c>
      <c r="Y935" s="76" t="str">
        <f t="shared" si="1570"/>
        <v/>
      </c>
      <c r="Z935" s="76" t="str">
        <f t="shared" si="1571"/>
        <v/>
      </c>
      <c r="AA935" s="131" t="b">
        <f t="shared" si="1509"/>
        <v>0</v>
      </c>
      <c r="AB935" s="131" t="b">
        <f t="shared" si="1510"/>
        <v>0</v>
      </c>
      <c r="AC935" s="131" t="b">
        <f t="shared" si="1511"/>
        <v>0</v>
      </c>
      <c r="AD935" s="131" t="b">
        <f t="shared" si="1512"/>
        <v>0</v>
      </c>
      <c r="AE935" s="131" t="b">
        <f t="shared" si="1513"/>
        <v>0</v>
      </c>
      <c r="AF935" s="131" t="b">
        <f t="shared" si="1514"/>
        <v>0</v>
      </c>
      <c r="AG935" s="131">
        <f t="shared" si="1587"/>
        <v>0</v>
      </c>
      <c r="AH935" s="131">
        <f t="shared" si="1593"/>
        <v>1</v>
      </c>
      <c r="AI935" s="13">
        <f t="shared" si="1515"/>
        <v>0</v>
      </c>
      <c r="AJ935" s="11">
        <f t="shared" si="1572"/>
        <v>0</v>
      </c>
      <c r="AK935" s="67">
        <f t="shared" si="1573"/>
        <v>1</v>
      </c>
      <c r="AL935" s="118" t="str">
        <f t="shared" si="1574"/>
        <v/>
      </c>
      <c r="AM935" s="118" t="str">
        <f t="shared" si="1575"/>
        <v/>
      </c>
      <c r="AN935" s="118" t="str">
        <f t="shared" si="1576"/>
        <v/>
      </c>
      <c r="AO935" s="118" t="str">
        <f t="shared" si="1577"/>
        <v/>
      </c>
      <c r="AP935" s="118" t="str">
        <f t="shared" si="1578"/>
        <v/>
      </c>
      <c r="AQ935" s="118" t="str">
        <f t="shared" si="1579"/>
        <v/>
      </c>
      <c r="AR935" s="118" t="str">
        <f t="shared" si="1580"/>
        <v/>
      </c>
      <c r="AS935" s="60" t="b">
        <f t="shared" si="1516"/>
        <v>0</v>
      </c>
      <c r="AT935" s="60" t="b">
        <f t="shared" si="1517"/>
        <v>0</v>
      </c>
      <c r="AU935" s="60" t="b">
        <f t="shared" si="1518"/>
        <v>0</v>
      </c>
      <c r="AV935" s="60" t="b">
        <f t="shared" si="1519"/>
        <v>0</v>
      </c>
      <c r="AW935" s="60" t="b">
        <f t="shared" si="1520"/>
        <v>0</v>
      </c>
      <c r="AX935" s="60" t="b">
        <f t="shared" si="1521"/>
        <v>0</v>
      </c>
      <c r="AY935" s="60" t="b">
        <f t="shared" si="1522"/>
        <v>0</v>
      </c>
      <c r="AZ935" s="131">
        <f t="shared" si="1588"/>
        <v>0</v>
      </c>
      <c r="BA935" s="131">
        <f t="shared" si="1594"/>
        <v>1</v>
      </c>
      <c r="BB935" s="13">
        <f t="shared" si="1581"/>
        <v>0</v>
      </c>
      <c r="BC935" s="11">
        <f t="shared" si="1523"/>
        <v>0</v>
      </c>
      <c r="BD935" s="67">
        <f t="shared" si="1582"/>
        <v>1</v>
      </c>
      <c r="BE935" s="76" t="str">
        <f t="shared" si="1524"/>
        <v/>
      </c>
      <c r="BF935" s="76" t="str">
        <f t="shared" si="1525"/>
        <v/>
      </c>
      <c r="BG935" s="76" t="str">
        <f t="shared" si="1526"/>
        <v/>
      </c>
      <c r="BH935" s="76" t="str">
        <f t="shared" si="1527"/>
        <v/>
      </c>
      <c r="BI935" s="76" t="str">
        <f t="shared" si="1528"/>
        <v/>
      </c>
      <c r="BJ935" s="76" t="str">
        <f t="shared" si="1529"/>
        <v/>
      </c>
      <c r="BK935" s="131" t="b">
        <f t="shared" si="1530"/>
        <v>0</v>
      </c>
      <c r="BL935" s="131" t="b">
        <f t="shared" si="1531"/>
        <v>0</v>
      </c>
      <c r="BM935" s="131" t="b">
        <f t="shared" si="1532"/>
        <v>0</v>
      </c>
      <c r="BN935" s="131" t="b">
        <f t="shared" si="1533"/>
        <v>0</v>
      </c>
      <c r="BO935" s="131" t="b">
        <f t="shared" si="1534"/>
        <v>0</v>
      </c>
      <c r="BP935" s="131" t="b">
        <f t="shared" si="1535"/>
        <v>0</v>
      </c>
      <c r="BQ935" s="131">
        <f t="shared" si="1589"/>
        <v>0</v>
      </c>
      <c r="BR935" s="131">
        <f t="shared" si="1595"/>
        <v>1</v>
      </c>
      <c r="BS935" s="92">
        <f t="shared" si="1590"/>
        <v>0</v>
      </c>
      <c r="BT935" s="13">
        <f t="shared" si="1536"/>
        <v>0</v>
      </c>
      <c r="BU935" s="11">
        <f t="shared" si="1583"/>
        <v>0</v>
      </c>
      <c r="BV935" s="67">
        <f t="shared" si="1584"/>
        <v>1</v>
      </c>
      <c r="BW935" s="118" t="str">
        <f t="shared" si="1537"/>
        <v/>
      </c>
      <c r="BX935" s="118" t="str">
        <f t="shared" si="1538"/>
        <v/>
      </c>
      <c r="BY935" s="118" t="str">
        <f t="shared" si="1539"/>
        <v/>
      </c>
      <c r="BZ935" s="118" t="str">
        <f t="shared" si="1540"/>
        <v/>
      </c>
      <c r="CA935" s="118" t="str">
        <f t="shared" si="1541"/>
        <v/>
      </c>
      <c r="CB935" s="118" t="str">
        <f t="shared" si="1542"/>
        <v/>
      </c>
      <c r="CC935" s="118" t="str">
        <f t="shared" si="1543"/>
        <v/>
      </c>
      <c r="CD935" s="60" t="b">
        <f t="shared" si="1544"/>
        <v>0</v>
      </c>
      <c r="CE935" s="60" t="b">
        <f t="shared" si="1545"/>
        <v>0</v>
      </c>
      <c r="CF935" s="60" t="b">
        <f t="shared" si="1546"/>
        <v>0</v>
      </c>
      <c r="CG935" s="60" t="b">
        <f t="shared" si="1547"/>
        <v>0</v>
      </c>
      <c r="CH935" s="60" t="b">
        <f t="shared" si="1548"/>
        <v>0</v>
      </c>
      <c r="CI935" s="60" t="b">
        <f t="shared" si="1549"/>
        <v>0</v>
      </c>
      <c r="CJ935" s="60" t="b">
        <f t="shared" si="1550"/>
        <v>0</v>
      </c>
      <c r="CK935" s="131">
        <f t="shared" si="1591"/>
        <v>0</v>
      </c>
      <c r="CL935" s="131">
        <f t="shared" si="1596"/>
        <v>1</v>
      </c>
      <c r="CM935" s="92">
        <f t="shared" si="1592"/>
        <v>0</v>
      </c>
      <c r="CN935" s="13">
        <f t="shared" si="1585"/>
        <v>0</v>
      </c>
      <c r="CO935" s="11">
        <f t="shared" si="1551"/>
        <v>0</v>
      </c>
      <c r="CP935" s="13">
        <f t="shared" si="1586"/>
        <v>0</v>
      </c>
      <c r="CQ935" s="11">
        <f t="shared" si="1506"/>
        <v>0</v>
      </c>
      <c r="CR935" s="57">
        <f t="shared" si="1507"/>
        <v>0</v>
      </c>
      <c r="CS935" s="57">
        <f t="shared" si="1508"/>
        <v>0</v>
      </c>
      <c r="CT935" s="57">
        <f t="shared" si="1500"/>
        <v>0</v>
      </c>
      <c r="CU935" s="24" t="str">
        <f t="shared" si="1552"/>
        <v/>
      </c>
      <c r="CV935" s="24" t="str">
        <f t="shared" si="1553"/>
        <v/>
      </c>
      <c r="CW935" s="24" t="str">
        <f t="shared" si="1554"/>
        <v/>
      </c>
      <c r="CX935" s="24" t="str">
        <f t="shared" si="1555"/>
        <v/>
      </c>
      <c r="CY935" s="24" t="str">
        <f t="shared" si="1556"/>
        <v/>
      </c>
      <c r="CZ935" s="24" t="str">
        <f t="shared" si="1557"/>
        <v/>
      </c>
      <c r="DA935" s="24" t="str">
        <f t="shared" si="1558"/>
        <v/>
      </c>
      <c r="DB935" s="24" t="str">
        <f t="shared" si="1559"/>
        <v/>
      </c>
      <c r="DC935" s="24" t="str">
        <f t="shared" si="1560"/>
        <v/>
      </c>
      <c r="DD935" s="24" t="str">
        <f t="shared" si="1561"/>
        <v/>
      </c>
      <c r="DE935" s="24" t="str">
        <f t="shared" si="1562"/>
        <v/>
      </c>
      <c r="DF935" s="24" t="str">
        <f t="shared" si="1563"/>
        <v/>
      </c>
      <c r="DG935" s="24" t="str">
        <f t="shared" si="1564"/>
        <v/>
      </c>
      <c r="DJ935" s="39"/>
      <c r="EA935" s="7"/>
    </row>
    <row r="936" spans="2:131" x14ac:dyDescent="0.2">
      <c r="B936" s="61" t="str">
        <f t="shared" si="1503"/>
        <v/>
      </c>
      <c r="C936" s="7" t="str">
        <f t="shared" si="1597"/>
        <v/>
      </c>
      <c r="D936" s="60">
        <f t="shared" si="1504"/>
        <v>0</v>
      </c>
      <c r="E936" s="7" t="str">
        <f t="shared" si="1505"/>
        <v/>
      </c>
      <c r="F936" s="72" t="str">
        <f t="shared" si="1501"/>
        <v/>
      </c>
      <c r="G936" s="108" t="str">
        <f t="shared" si="1502"/>
        <v/>
      </c>
      <c r="H936" s="112">
        <f t="shared" si="1598"/>
        <v>0</v>
      </c>
      <c r="I936" s="112">
        <f t="shared" si="1599"/>
        <v>0</v>
      </c>
      <c r="J936" s="112">
        <f t="shared" si="1600"/>
        <v>0</v>
      </c>
      <c r="K936" s="112">
        <f t="shared" si="1601"/>
        <v>0</v>
      </c>
      <c r="L936" s="112">
        <f t="shared" si="1602"/>
        <v>0</v>
      </c>
      <c r="M936" s="112">
        <f t="shared" si="1603"/>
        <v>0</v>
      </c>
      <c r="N936" s="60"/>
      <c r="O936" s="61"/>
      <c r="P936" s="61"/>
      <c r="Q936" s="61"/>
      <c r="R936" s="61"/>
      <c r="S936" s="7"/>
      <c r="T936" s="67">
        <f t="shared" si="1565"/>
        <v>1</v>
      </c>
      <c r="U936" s="76" t="str">
        <f t="shared" si="1566"/>
        <v/>
      </c>
      <c r="V936" s="76" t="str">
        <f t="shared" si="1567"/>
        <v/>
      </c>
      <c r="W936" s="76" t="str">
        <f t="shared" si="1568"/>
        <v/>
      </c>
      <c r="X936" s="76" t="str">
        <f t="shared" si="1569"/>
        <v/>
      </c>
      <c r="Y936" s="76" t="str">
        <f t="shared" si="1570"/>
        <v/>
      </c>
      <c r="Z936" s="76" t="str">
        <f t="shared" si="1571"/>
        <v/>
      </c>
      <c r="AA936" s="131" t="b">
        <f t="shared" si="1509"/>
        <v>0</v>
      </c>
      <c r="AB936" s="131" t="b">
        <f t="shared" si="1510"/>
        <v>0</v>
      </c>
      <c r="AC936" s="131" t="b">
        <f t="shared" si="1511"/>
        <v>0</v>
      </c>
      <c r="AD936" s="131" t="b">
        <f t="shared" si="1512"/>
        <v>0</v>
      </c>
      <c r="AE936" s="131" t="b">
        <f t="shared" si="1513"/>
        <v>0</v>
      </c>
      <c r="AF936" s="131" t="b">
        <f t="shared" si="1514"/>
        <v>0</v>
      </c>
      <c r="AG936" s="131">
        <f t="shared" si="1587"/>
        <v>0</v>
      </c>
      <c r="AH936" s="131">
        <f t="shared" si="1593"/>
        <v>1</v>
      </c>
      <c r="AI936" s="13">
        <f t="shared" si="1515"/>
        <v>0</v>
      </c>
      <c r="AJ936" s="11">
        <f t="shared" si="1572"/>
        <v>0</v>
      </c>
      <c r="AK936" s="67">
        <f t="shared" si="1573"/>
        <v>1</v>
      </c>
      <c r="AL936" s="118" t="str">
        <f t="shared" si="1574"/>
        <v/>
      </c>
      <c r="AM936" s="118" t="str">
        <f t="shared" si="1575"/>
        <v/>
      </c>
      <c r="AN936" s="118" t="str">
        <f t="shared" si="1576"/>
        <v/>
      </c>
      <c r="AO936" s="118" t="str">
        <f t="shared" si="1577"/>
        <v/>
      </c>
      <c r="AP936" s="118" t="str">
        <f t="shared" si="1578"/>
        <v/>
      </c>
      <c r="AQ936" s="118" t="str">
        <f t="shared" si="1579"/>
        <v/>
      </c>
      <c r="AR936" s="118" t="str">
        <f t="shared" si="1580"/>
        <v/>
      </c>
      <c r="AS936" s="60" t="b">
        <f t="shared" si="1516"/>
        <v>0</v>
      </c>
      <c r="AT936" s="60" t="b">
        <f t="shared" si="1517"/>
        <v>0</v>
      </c>
      <c r="AU936" s="60" t="b">
        <f t="shared" si="1518"/>
        <v>0</v>
      </c>
      <c r="AV936" s="60" t="b">
        <f t="shared" si="1519"/>
        <v>0</v>
      </c>
      <c r="AW936" s="60" t="b">
        <f t="shared" si="1520"/>
        <v>0</v>
      </c>
      <c r="AX936" s="60" t="b">
        <f t="shared" si="1521"/>
        <v>0</v>
      </c>
      <c r="AY936" s="60" t="b">
        <f t="shared" si="1522"/>
        <v>0</v>
      </c>
      <c r="AZ936" s="131">
        <f t="shared" si="1588"/>
        <v>0</v>
      </c>
      <c r="BA936" s="131">
        <f t="shared" si="1594"/>
        <v>1</v>
      </c>
      <c r="BB936" s="13">
        <f t="shared" si="1581"/>
        <v>0</v>
      </c>
      <c r="BC936" s="11">
        <f t="shared" si="1523"/>
        <v>0</v>
      </c>
      <c r="BD936" s="67">
        <f t="shared" si="1582"/>
        <v>1</v>
      </c>
      <c r="BE936" s="76" t="str">
        <f t="shared" si="1524"/>
        <v/>
      </c>
      <c r="BF936" s="76" t="str">
        <f t="shared" si="1525"/>
        <v/>
      </c>
      <c r="BG936" s="76" t="str">
        <f t="shared" si="1526"/>
        <v/>
      </c>
      <c r="BH936" s="76" t="str">
        <f t="shared" si="1527"/>
        <v/>
      </c>
      <c r="BI936" s="76" t="str">
        <f t="shared" si="1528"/>
        <v/>
      </c>
      <c r="BJ936" s="76" t="str">
        <f t="shared" si="1529"/>
        <v/>
      </c>
      <c r="BK936" s="131" t="b">
        <f t="shared" si="1530"/>
        <v>0</v>
      </c>
      <c r="BL936" s="131" t="b">
        <f t="shared" si="1531"/>
        <v>0</v>
      </c>
      <c r="BM936" s="131" t="b">
        <f t="shared" si="1532"/>
        <v>0</v>
      </c>
      <c r="BN936" s="131" t="b">
        <f t="shared" si="1533"/>
        <v>0</v>
      </c>
      <c r="BO936" s="131" t="b">
        <f t="shared" si="1534"/>
        <v>0</v>
      </c>
      <c r="BP936" s="131" t="b">
        <f t="shared" si="1535"/>
        <v>0</v>
      </c>
      <c r="BQ936" s="131">
        <f t="shared" si="1589"/>
        <v>0</v>
      </c>
      <c r="BR936" s="131">
        <f t="shared" si="1595"/>
        <v>1</v>
      </c>
      <c r="BS936" s="92">
        <f t="shared" si="1590"/>
        <v>0</v>
      </c>
      <c r="BT936" s="13">
        <f t="shared" si="1536"/>
        <v>0</v>
      </c>
      <c r="BU936" s="11">
        <f t="shared" si="1583"/>
        <v>0</v>
      </c>
      <c r="BV936" s="67">
        <f t="shared" si="1584"/>
        <v>1</v>
      </c>
      <c r="BW936" s="118" t="str">
        <f t="shared" si="1537"/>
        <v/>
      </c>
      <c r="BX936" s="118" t="str">
        <f t="shared" si="1538"/>
        <v/>
      </c>
      <c r="BY936" s="118" t="str">
        <f t="shared" si="1539"/>
        <v/>
      </c>
      <c r="BZ936" s="118" t="str">
        <f t="shared" si="1540"/>
        <v/>
      </c>
      <c r="CA936" s="118" t="str">
        <f t="shared" si="1541"/>
        <v/>
      </c>
      <c r="CB936" s="118" t="str">
        <f t="shared" si="1542"/>
        <v/>
      </c>
      <c r="CC936" s="118" t="str">
        <f t="shared" si="1543"/>
        <v/>
      </c>
      <c r="CD936" s="60" t="b">
        <f t="shared" si="1544"/>
        <v>0</v>
      </c>
      <c r="CE936" s="60" t="b">
        <f t="shared" si="1545"/>
        <v>0</v>
      </c>
      <c r="CF936" s="60" t="b">
        <f t="shared" si="1546"/>
        <v>0</v>
      </c>
      <c r="CG936" s="60" t="b">
        <f t="shared" si="1547"/>
        <v>0</v>
      </c>
      <c r="CH936" s="60" t="b">
        <f t="shared" si="1548"/>
        <v>0</v>
      </c>
      <c r="CI936" s="60" t="b">
        <f t="shared" si="1549"/>
        <v>0</v>
      </c>
      <c r="CJ936" s="60" t="b">
        <f t="shared" si="1550"/>
        <v>0</v>
      </c>
      <c r="CK936" s="131">
        <f t="shared" si="1591"/>
        <v>0</v>
      </c>
      <c r="CL936" s="131">
        <f t="shared" si="1596"/>
        <v>1</v>
      </c>
      <c r="CM936" s="92">
        <f t="shared" si="1592"/>
        <v>0</v>
      </c>
      <c r="CN936" s="13">
        <f t="shared" si="1585"/>
        <v>0</v>
      </c>
      <c r="CO936" s="11">
        <f t="shared" si="1551"/>
        <v>0</v>
      </c>
      <c r="CP936" s="13">
        <f t="shared" si="1586"/>
        <v>0</v>
      </c>
      <c r="CQ936" s="11">
        <f t="shared" si="1506"/>
        <v>0</v>
      </c>
      <c r="CR936" s="57">
        <f t="shared" si="1507"/>
        <v>0</v>
      </c>
      <c r="CS936" s="57">
        <f t="shared" si="1508"/>
        <v>0</v>
      </c>
      <c r="CT936" s="57">
        <f t="shared" si="1500"/>
        <v>0</v>
      </c>
      <c r="CU936" s="24" t="str">
        <f t="shared" si="1552"/>
        <v/>
      </c>
      <c r="CV936" s="24" t="str">
        <f t="shared" si="1553"/>
        <v/>
      </c>
      <c r="CW936" s="24" t="str">
        <f t="shared" si="1554"/>
        <v/>
      </c>
      <c r="CX936" s="24" t="str">
        <f t="shared" si="1555"/>
        <v/>
      </c>
      <c r="CY936" s="24" t="str">
        <f t="shared" si="1556"/>
        <v/>
      </c>
      <c r="CZ936" s="24" t="str">
        <f t="shared" si="1557"/>
        <v/>
      </c>
      <c r="DA936" s="24" t="str">
        <f t="shared" si="1558"/>
        <v/>
      </c>
      <c r="DB936" s="24" t="str">
        <f t="shared" si="1559"/>
        <v/>
      </c>
      <c r="DC936" s="24" t="str">
        <f t="shared" si="1560"/>
        <v/>
      </c>
      <c r="DD936" s="24" t="str">
        <f t="shared" si="1561"/>
        <v/>
      </c>
      <c r="DE936" s="24" t="str">
        <f t="shared" si="1562"/>
        <v/>
      </c>
      <c r="DF936" s="24" t="str">
        <f t="shared" si="1563"/>
        <v/>
      </c>
      <c r="DG936" s="24" t="str">
        <f t="shared" si="1564"/>
        <v/>
      </c>
      <c r="DJ936" s="39"/>
      <c r="EA936" s="7"/>
    </row>
    <row r="937" spans="2:131" x14ac:dyDescent="0.2">
      <c r="B937" s="61" t="str">
        <f t="shared" si="1503"/>
        <v/>
      </c>
      <c r="C937" s="7" t="str">
        <f t="shared" si="1597"/>
        <v/>
      </c>
      <c r="D937" s="60">
        <f t="shared" si="1504"/>
        <v>0</v>
      </c>
      <c r="E937" s="7" t="str">
        <f t="shared" si="1505"/>
        <v/>
      </c>
      <c r="F937" s="72" t="str">
        <f t="shared" si="1501"/>
        <v/>
      </c>
      <c r="G937" s="108" t="str">
        <f t="shared" si="1502"/>
        <v/>
      </c>
      <c r="H937" s="112">
        <f t="shared" si="1598"/>
        <v>0</v>
      </c>
      <c r="I937" s="112">
        <f t="shared" si="1599"/>
        <v>0</v>
      </c>
      <c r="J937" s="112">
        <f t="shared" si="1600"/>
        <v>0</v>
      </c>
      <c r="K937" s="112">
        <f t="shared" si="1601"/>
        <v>0</v>
      </c>
      <c r="L937" s="112">
        <f t="shared" si="1602"/>
        <v>0</v>
      </c>
      <c r="M937" s="112">
        <f t="shared" si="1603"/>
        <v>0</v>
      </c>
      <c r="N937" s="60"/>
      <c r="O937" s="61"/>
      <c r="P937" s="61"/>
      <c r="Q937" s="61"/>
      <c r="R937" s="61"/>
      <c r="S937" s="7"/>
      <c r="T937" s="67">
        <f t="shared" si="1565"/>
        <v>1</v>
      </c>
      <c r="U937" s="76" t="str">
        <f t="shared" si="1566"/>
        <v/>
      </c>
      <c r="V937" s="76" t="str">
        <f t="shared" si="1567"/>
        <v/>
      </c>
      <c r="W937" s="76" t="str">
        <f t="shared" si="1568"/>
        <v/>
      </c>
      <c r="X937" s="76" t="str">
        <f t="shared" si="1569"/>
        <v/>
      </c>
      <c r="Y937" s="76" t="str">
        <f t="shared" si="1570"/>
        <v/>
      </c>
      <c r="Z937" s="76" t="str">
        <f t="shared" si="1571"/>
        <v/>
      </c>
      <c r="AA937" s="131" t="b">
        <f t="shared" si="1509"/>
        <v>0</v>
      </c>
      <c r="AB937" s="131" t="b">
        <f t="shared" si="1510"/>
        <v>0</v>
      </c>
      <c r="AC937" s="131" t="b">
        <f t="shared" si="1511"/>
        <v>0</v>
      </c>
      <c r="AD937" s="131" t="b">
        <f t="shared" si="1512"/>
        <v>0</v>
      </c>
      <c r="AE937" s="131" t="b">
        <f t="shared" si="1513"/>
        <v>0</v>
      </c>
      <c r="AF937" s="131" t="b">
        <f t="shared" si="1514"/>
        <v>0</v>
      </c>
      <c r="AG937" s="131">
        <f t="shared" si="1587"/>
        <v>0</v>
      </c>
      <c r="AH937" s="131">
        <f t="shared" si="1593"/>
        <v>1</v>
      </c>
      <c r="AI937" s="13">
        <f t="shared" si="1515"/>
        <v>0</v>
      </c>
      <c r="AJ937" s="11">
        <f t="shared" si="1572"/>
        <v>0</v>
      </c>
      <c r="AK937" s="67">
        <f t="shared" si="1573"/>
        <v>1</v>
      </c>
      <c r="AL937" s="118" t="str">
        <f t="shared" si="1574"/>
        <v/>
      </c>
      <c r="AM937" s="118" t="str">
        <f t="shared" si="1575"/>
        <v/>
      </c>
      <c r="AN937" s="118" t="str">
        <f t="shared" si="1576"/>
        <v/>
      </c>
      <c r="AO937" s="118" t="str">
        <f t="shared" si="1577"/>
        <v/>
      </c>
      <c r="AP937" s="118" t="str">
        <f t="shared" si="1578"/>
        <v/>
      </c>
      <c r="AQ937" s="118" t="str">
        <f t="shared" si="1579"/>
        <v/>
      </c>
      <c r="AR937" s="118" t="str">
        <f t="shared" si="1580"/>
        <v/>
      </c>
      <c r="AS937" s="60" t="b">
        <f t="shared" si="1516"/>
        <v>0</v>
      </c>
      <c r="AT937" s="60" t="b">
        <f t="shared" si="1517"/>
        <v>0</v>
      </c>
      <c r="AU937" s="60" t="b">
        <f t="shared" si="1518"/>
        <v>0</v>
      </c>
      <c r="AV937" s="60" t="b">
        <f t="shared" si="1519"/>
        <v>0</v>
      </c>
      <c r="AW937" s="60" t="b">
        <f t="shared" si="1520"/>
        <v>0</v>
      </c>
      <c r="AX937" s="60" t="b">
        <f t="shared" si="1521"/>
        <v>0</v>
      </c>
      <c r="AY937" s="60" t="b">
        <f t="shared" si="1522"/>
        <v>0</v>
      </c>
      <c r="AZ937" s="131">
        <f t="shared" si="1588"/>
        <v>0</v>
      </c>
      <c r="BA937" s="131">
        <f t="shared" si="1594"/>
        <v>1</v>
      </c>
      <c r="BB937" s="13">
        <f t="shared" si="1581"/>
        <v>0</v>
      </c>
      <c r="BC937" s="11">
        <f t="shared" si="1523"/>
        <v>0</v>
      </c>
      <c r="BD937" s="67">
        <f t="shared" si="1582"/>
        <v>1</v>
      </c>
      <c r="BE937" s="76" t="str">
        <f t="shared" si="1524"/>
        <v/>
      </c>
      <c r="BF937" s="76" t="str">
        <f t="shared" si="1525"/>
        <v/>
      </c>
      <c r="BG937" s="76" t="str">
        <f t="shared" si="1526"/>
        <v/>
      </c>
      <c r="BH937" s="76" t="str">
        <f t="shared" si="1527"/>
        <v/>
      </c>
      <c r="BI937" s="76" t="str">
        <f t="shared" si="1528"/>
        <v/>
      </c>
      <c r="BJ937" s="76" t="str">
        <f t="shared" si="1529"/>
        <v/>
      </c>
      <c r="BK937" s="131" t="b">
        <f t="shared" si="1530"/>
        <v>0</v>
      </c>
      <c r="BL937" s="131" t="b">
        <f t="shared" si="1531"/>
        <v>0</v>
      </c>
      <c r="BM937" s="131" t="b">
        <f t="shared" si="1532"/>
        <v>0</v>
      </c>
      <c r="BN937" s="131" t="b">
        <f t="shared" si="1533"/>
        <v>0</v>
      </c>
      <c r="BO937" s="131" t="b">
        <f t="shared" si="1534"/>
        <v>0</v>
      </c>
      <c r="BP937" s="131" t="b">
        <f t="shared" si="1535"/>
        <v>0</v>
      </c>
      <c r="BQ937" s="131">
        <f t="shared" si="1589"/>
        <v>0</v>
      </c>
      <c r="BR937" s="131">
        <f t="shared" si="1595"/>
        <v>1</v>
      </c>
      <c r="BS937" s="92">
        <f t="shared" si="1590"/>
        <v>0</v>
      </c>
      <c r="BT937" s="13">
        <f t="shared" si="1536"/>
        <v>0</v>
      </c>
      <c r="BU937" s="11">
        <f t="shared" si="1583"/>
        <v>0</v>
      </c>
      <c r="BV937" s="67">
        <f t="shared" si="1584"/>
        <v>1</v>
      </c>
      <c r="BW937" s="118" t="str">
        <f t="shared" si="1537"/>
        <v/>
      </c>
      <c r="BX937" s="118" t="str">
        <f t="shared" si="1538"/>
        <v/>
      </c>
      <c r="BY937" s="118" t="str">
        <f t="shared" si="1539"/>
        <v/>
      </c>
      <c r="BZ937" s="118" t="str">
        <f t="shared" si="1540"/>
        <v/>
      </c>
      <c r="CA937" s="118" t="str">
        <f t="shared" si="1541"/>
        <v/>
      </c>
      <c r="CB937" s="118" t="str">
        <f t="shared" si="1542"/>
        <v/>
      </c>
      <c r="CC937" s="118" t="str">
        <f t="shared" si="1543"/>
        <v/>
      </c>
      <c r="CD937" s="60" t="b">
        <f t="shared" si="1544"/>
        <v>0</v>
      </c>
      <c r="CE937" s="60" t="b">
        <f t="shared" si="1545"/>
        <v>0</v>
      </c>
      <c r="CF937" s="60" t="b">
        <f t="shared" si="1546"/>
        <v>0</v>
      </c>
      <c r="CG937" s="60" t="b">
        <f t="shared" si="1547"/>
        <v>0</v>
      </c>
      <c r="CH937" s="60" t="b">
        <f t="shared" si="1548"/>
        <v>0</v>
      </c>
      <c r="CI937" s="60" t="b">
        <f t="shared" si="1549"/>
        <v>0</v>
      </c>
      <c r="CJ937" s="60" t="b">
        <f t="shared" si="1550"/>
        <v>0</v>
      </c>
      <c r="CK937" s="131">
        <f t="shared" si="1591"/>
        <v>0</v>
      </c>
      <c r="CL937" s="131">
        <f t="shared" si="1596"/>
        <v>1</v>
      </c>
      <c r="CM937" s="92">
        <f t="shared" si="1592"/>
        <v>0</v>
      </c>
      <c r="CN937" s="13">
        <f t="shared" si="1585"/>
        <v>0</v>
      </c>
      <c r="CO937" s="11">
        <f t="shared" si="1551"/>
        <v>0</v>
      </c>
      <c r="CP937" s="13">
        <f t="shared" si="1586"/>
        <v>0</v>
      </c>
      <c r="CQ937" s="11">
        <f t="shared" si="1506"/>
        <v>0</v>
      </c>
      <c r="CR937" s="57">
        <f t="shared" si="1507"/>
        <v>0</v>
      </c>
      <c r="CS937" s="57">
        <f t="shared" si="1508"/>
        <v>0</v>
      </c>
      <c r="CT937" s="57">
        <f t="shared" si="1500"/>
        <v>0</v>
      </c>
      <c r="CU937" s="24" t="str">
        <f t="shared" si="1552"/>
        <v/>
      </c>
      <c r="CV937" s="24" t="str">
        <f t="shared" si="1553"/>
        <v/>
      </c>
      <c r="CW937" s="24" t="str">
        <f t="shared" si="1554"/>
        <v/>
      </c>
      <c r="CX937" s="24" t="str">
        <f t="shared" si="1555"/>
        <v/>
      </c>
      <c r="CY937" s="24" t="str">
        <f t="shared" si="1556"/>
        <v/>
      </c>
      <c r="CZ937" s="24" t="str">
        <f t="shared" si="1557"/>
        <v/>
      </c>
      <c r="DA937" s="24" t="str">
        <f t="shared" si="1558"/>
        <v/>
      </c>
      <c r="DB937" s="24" t="str">
        <f t="shared" si="1559"/>
        <v/>
      </c>
      <c r="DC937" s="24" t="str">
        <f t="shared" si="1560"/>
        <v/>
      </c>
      <c r="DD937" s="24" t="str">
        <f t="shared" si="1561"/>
        <v/>
      </c>
      <c r="DE937" s="24" t="str">
        <f t="shared" si="1562"/>
        <v/>
      </c>
      <c r="DF937" s="24" t="str">
        <f t="shared" si="1563"/>
        <v/>
      </c>
      <c r="DG937" s="24" t="str">
        <f t="shared" si="1564"/>
        <v/>
      </c>
      <c r="DJ937" s="39"/>
      <c r="EA937" s="7"/>
    </row>
    <row r="938" spans="2:131" x14ac:dyDescent="0.2">
      <c r="B938" s="61" t="str">
        <f t="shared" si="1503"/>
        <v/>
      </c>
      <c r="C938" s="7" t="str">
        <f t="shared" si="1597"/>
        <v/>
      </c>
      <c r="D938" s="60">
        <f t="shared" si="1504"/>
        <v>0</v>
      </c>
      <c r="E938" s="7" t="str">
        <f t="shared" si="1505"/>
        <v/>
      </c>
      <c r="F938" s="72" t="str">
        <f t="shared" si="1501"/>
        <v/>
      </c>
      <c r="G938" s="108" t="str">
        <f t="shared" si="1502"/>
        <v/>
      </c>
      <c r="H938" s="112">
        <f t="shared" si="1598"/>
        <v>0</v>
      </c>
      <c r="I938" s="112">
        <f t="shared" si="1599"/>
        <v>0</v>
      </c>
      <c r="J938" s="112">
        <f t="shared" si="1600"/>
        <v>0</v>
      </c>
      <c r="K938" s="112">
        <f t="shared" si="1601"/>
        <v>0</v>
      </c>
      <c r="L938" s="112">
        <f t="shared" si="1602"/>
        <v>0</v>
      </c>
      <c r="M938" s="112">
        <f t="shared" si="1603"/>
        <v>0</v>
      </c>
      <c r="N938" s="60"/>
      <c r="O938" s="61"/>
      <c r="P938" s="61"/>
      <c r="Q938" s="61"/>
      <c r="R938" s="61"/>
      <c r="S938" s="7"/>
      <c r="T938" s="67">
        <f t="shared" si="1565"/>
        <v>1</v>
      </c>
      <c r="U938" s="76" t="str">
        <f t="shared" si="1566"/>
        <v/>
      </c>
      <c r="V938" s="76" t="str">
        <f t="shared" si="1567"/>
        <v/>
      </c>
      <c r="W938" s="76" t="str">
        <f t="shared" si="1568"/>
        <v/>
      </c>
      <c r="X938" s="76" t="str">
        <f t="shared" si="1569"/>
        <v/>
      </c>
      <c r="Y938" s="76" t="str">
        <f t="shared" si="1570"/>
        <v/>
      </c>
      <c r="Z938" s="76" t="str">
        <f t="shared" si="1571"/>
        <v/>
      </c>
      <c r="AA938" s="131" t="b">
        <f t="shared" si="1509"/>
        <v>0</v>
      </c>
      <c r="AB938" s="131" t="b">
        <f t="shared" si="1510"/>
        <v>0</v>
      </c>
      <c r="AC938" s="131" t="b">
        <f t="shared" si="1511"/>
        <v>0</v>
      </c>
      <c r="AD938" s="131" t="b">
        <f t="shared" si="1512"/>
        <v>0</v>
      </c>
      <c r="AE938" s="131" t="b">
        <f t="shared" si="1513"/>
        <v>0</v>
      </c>
      <c r="AF938" s="131" t="b">
        <f t="shared" si="1514"/>
        <v>0</v>
      </c>
      <c r="AG938" s="131">
        <f t="shared" si="1587"/>
        <v>0</v>
      </c>
      <c r="AH938" s="131">
        <f t="shared" si="1593"/>
        <v>1</v>
      </c>
      <c r="AI938" s="13">
        <f t="shared" si="1515"/>
        <v>0</v>
      </c>
      <c r="AJ938" s="11">
        <f t="shared" si="1572"/>
        <v>0</v>
      </c>
      <c r="AK938" s="67">
        <f t="shared" si="1573"/>
        <v>1</v>
      </c>
      <c r="AL938" s="118" t="str">
        <f t="shared" si="1574"/>
        <v/>
      </c>
      <c r="AM938" s="118" t="str">
        <f t="shared" si="1575"/>
        <v/>
      </c>
      <c r="AN938" s="118" t="str">
        <f t="shared" si="1576"/>
        <v/>
      </c>
      <c r="AO938" s="118" t="str">
        <f t="shared" si="1577"/>
        <v/>
      </c>
      <c r="AP938" s="118" t="str">
        <f t="shared" si="1578"/>
        <v/>
      </c>
      <c r="AQ938" s="118" t="str">
        <f t="shared" si="1579"/>
        <v/>
      </c>
      <c r="AR938" s="118" t="str">
        <f t="shared" si="1580"/>
        <v/>
      </c>
      <c r="AS938" s="60" t="b">
        <f t="shared" si="1516"/>
        <v>0</v>
      </c>
      <c r="AT938" s="60" t="b">
        <f t="shared" si="1517"/>
        <v>0</v>
      </c>
      <c r="AU938" s="60" t="b">
        <f t="shared" si="1518"/>
        <v>0</v>
      </c>
      <c r="AV938" s="60" t="b">
        <f t="shared" si="1519"/>
        <v>0</v>
      </c>
      <c r="AW938" s="60" t="b">
        <f t="shared" si="1520"/>
        <v>0</v>
      </c>
      <c r="AX938" s="60" t="b">
        <f t="shared" si="1521"/>
        <v>0</v>
      </c>
      <c r="AY938" s="60" t="b">
        <f t="shared" si="1522"/>
        <v>0</v>
      </c>
      <c r="AZ938" s="131">
        <f t="shared" si="1588"/>
        <v>0</v>
      </c>
      <c r="BA938" s="131">
        <f t="shared" si="1594"/>
        <v>1</v>
      </c>
      <c r="BB938" s="13">
        <f t="shared" si="1581"/>
        <v>0</v>
      </c>
      <c r="BC938" s="11">
        <f t="shared" si="1523"/>
        <v>0</v>
      </c>
      <c r="BD938" s="67">
        <f t="shared" si="1582"/>
        <v>1</v>
      </c>
      <c r="BE938" s="76" t="str">
        <f t="shared" si="1524"/>
        <v/>
      </c>
      <c r="BF938" s="76" t="str">
        <f t="shared" si="1525"/>
        <v/>
      </c>
      <c r="BG938" s="76" t="str">
        <f t="shared" si="1526"/>
        <v/>
      </c>
      <c r="BH938" s="76" t="str">
        <f t="shared" si="1527"/>
        <v/>
      </c>
      <c r="BI938" s="76" t="str">
        <f t="shared" si="1528"/>
        <v/>
      </c>
      <c r="BJ938" s="76" t="str">
        <f t="shared" si="1529"/>
        <v/>
      </c>
      <c r="BK938" s="131" t="b">
        <f t="shared" si="1530"/>
        <v>0</v>
      </c>
      <c r="BL938" s="131" t="b">
        <f t="shared" si="1531"/>
        <v>0</v>
      </c>
      <c r="BM938" s="131" t="b">
        <f t="shared" si="1532"/>
        <v>0</v>
      </c>
      <c r="BN938" s="131" t="b">
        <f t="shared" si="1533"/>
        <v>0</v>
      </c>
      <c r="BO938" s="131" t="b">
        <f t="shared" si="1534"/>
        <v>0</v>
      </c>
      <c r="BP938" s="131" t="b">
        <f t="shared" si="1535"/>
        <v>0</v>
      </c>
      <c r="BQ938" s="131">
        <f t="shared" si="1589"/>
        <v>0</v>
      </c>
      <c r="BR938" s="131">
        <f t="shared" si="1595"/>
        <v>1</v>
      </c>
      <c r="BS938" s="92">
        <f t="shared" si="1590"/>
        <v>0</v>
      </c>
      <c r="BT938" s="13">
        <f t="shared" si="1536"/>
        <v>0</v>
      </c>
      <c r="BU938" s="11">
        <f t="shared" si="1583"/>
        <v>0</v>
      </c>
      <c r="BV938" s="67">
        <f t="shared" si="1584"/>
        <v>1</v>
      </c>
      <c r="BW938" s="118" t="str">
        <f t="shared" si="1537"/>
        <v/>
      </c>
      <c r="BX938" s="118" t="str">
        <f t="shared" si="1538"/>
        <v/>
      </c>
      <c r="BY938" s="118" t="str">
        <f t="shared" si="1539"/>
        <v/>
      </c>
      <c r="BZ938" s="118" t="str">
        <f t="shared" si="1540"/>
        <v/>
      </c>
      <c r="CA938" s="118" t="str">
        <f t="shared" si="1541"/>
        <v/>
      </c>
      <c r="CB938" s="118" t="str">
        <f t="shared" si="1542"/>
        <v/>
      </c>
      <c r="CC938" s="118" t="str">
        <f t="shared" si="1543"/>
        <v/>
      </c>
      <c r="CD938" s="60" t="b">
        <f t="shared" si="1544"/>
        <v>0</v>
      </c>
      <c r="CE938" s="60" t="b">
        <f t="shared" si="1545"/>
        <v>0</v>
      </c>
      <c r="CF938" s="60" t="b">
        <f t="shared" si="1546"/>
        <v>0</v>
      </c>
      <c r="CG938" s="60" t="b">
        <f t="shared" si="1547"/>
        <v>0</v>
      </c>
      <c r="CH938" s="60" t="b">
        <f t="shared" si="1548"/>
        <v>0</v>
      </c>
      <c r="CI938" s="60" t="b">
        <f t="shared" si="1549"/>
        <v>0</v>
      </c>
      <c r="CJ938" s="60" t="b">
        <f t="shared" si="1550"/>
        <v>0</v>
      </c>
      <c r="CK938" s="131">
        <f t="shared" si="1591"/>
        <v>0</v>
      </c>
      <c r="CL938" s="131">
        <f t="shared" si="1596"/>
        <v>1</v>
      </c>
      <c r="CM938" s="92">
        <f t="shared" si="1592"/>
        <v>0</v>
      </c>
      <c r="CN938" s="13">
        <f t="shared" si="1585"/>
        <v>0</v>
      </c>
      <c r="CO938" s="11">
        <f t="shared" si="1551"/>
        <v>0</v>
      </c>
      <c r="CP938" s="13">
        <f t="shared" si="1586"/>
        <v>0</v>
      </c>
      <c r="CQ938" s="11">
        <f t="shared" si="1506"/>
        <v>0</v>
      </c>
      <c r="CR938" s="57">
        <f t="shared" si="1507"/>
        <v>0</v>
      </c>
      <c r="CS938" s="57">
        <f t="shared" si="1508"/>
        <v>0</v>
      </c>
      <c r="CT938" s="57">
        <f t="shared" si="1500"/>
        <v>0</v>
      </c>
      <c r="CU938" s="24" t="str">
        <f t="shared" si="1552"/>
        <v/>
      </c>
      <c r="CV938" s="24" t="str">
        <f t="shared" si="1553"/>
        <v/>
      </c>
      <c r="CW938" s="24" t="str">
        <f t="shared" si="1554"/>
        <v/>
      </c>
      <c r="CX938" s="24" t="str">
        <f t="shared" si="1555"/>
        <v/>
      </c>
      <c r="CY938" s="24" t="str">
        <f t="shared" si="1556"/>
        <v/>
      </c>
      <c r="CZ938" s="24" t="str">
        <f t="shared" si="1557"/>
        <v/>
      </c>
      <c r="DA938" s="24" t="str">
        <f t="shared" si="1558"/>
        <v/>
      </c>
      <c r="DB938" s="24" t="str">
        <f t="shared" si="1559"/>
        <v/>
      </c>
      <c r="DC938" s="24" t="str">
        <f t="shared" si="1560"/>
        <v/>
      </c>
      <c r="DD938" s="24" t="str">
        <f t="shared" si="1561"/>
        <v/>
      </c>
      <c r="DE938" s="24" t="str">
        <f t="shared" si="1562"/>
        <v/>
      </c>
      <c r="DF938" s="24" t="str">
        <f t="shared" si="1563"/>
        <v/>
      </c>
      <c r="DG938" s="24" t="str">
        <f t="shared" si="1564"/>
        <v/>
      </c>
      <c r="DJ938" s="39"/>
      <c r="EA938" s="7"/>
    </row>
    <row r="939" spans="2:131" x14ac:dyDescent="0.2">
      <c r="B939" s="61" t="str">
        <f t="shared" si="1503"/>
        <v/>
      </c>
      <c r="C939" s="7" t="str">
        <f t="shared" si="1597"/>
        <v/>
      </c>
      <c r="D939" s="60">
        <f t="shared" si="1504"/>
        <v>0</v>
      </c>
      <c r="E939" s="7" t="str">
        <f t="shared" si="1505"/>
        <v/>
      </c>
      <c r="F939" s="72" t="str">
        <f t="shared" si="1501"/>
        <v/>
      </c>
      <c r="G939" s="108" t="str">
        <f t="shared" si="1502"/>
        <v/>
      </c>
      <c r="H939" s="112">
        <f t="shared" si="1598"/>
        <v>0</v>
      </c>
      <c r="I939" s="112">
        <f t="shared" si="1599"/>
        <v>0</v>
      </c>
      <c r="J939" s="112">
        <f t="shared" si="1600"/>
        <v>0</v>
      </c>
      <c r="K939" s="112">
        <f t="shared" si="1601"/>
        <v>0</v>
      </c>
      <c r="L939" s="112">
        <f t="shared" si="1602"/>
        <v>0</v>
      </c>
      <c r="M939" s="112">
        <f t="shared" si="1603"/>
        <v>0</v>
      </c>
      <c r="N939" s="60"/>
      <c r="O939" s="61"/>
      <c r="P939" s="61"/>
      <c r="Q939" s="61"/>
      <c r="R939" s="61"/>
      <c r="S939" s="7"/>
      <c r="T939" s="67">
        <f t="shared" si="1565"/>
        <v>1</v>
      </c>
      <c r="U939" s="76" t="str">
        <f t="shared" si="1566"/>
        <v/>
      </c>
      <c r="V939" s="76" t="str">
        <f t="shared" si="1567"/>
        <v/>
      </c>
      <c r="W939" s="76" t="str">
        <f t="shared" si="1568"/>
        <v/>
      </c>
      <c r="X939" s="76" t="str">
        <f t="shared" si="1569"/>
        <v/>
      </c>
      <c r="Y939" s="76" t="str">
        <f t="shared" si="1570"/>
        <v/>
      </c>
      <c r="Z939" s="76" t="str">
        <f t="shared" si="1571"/>
        <v/>
      </c>
      <c r="AA939" s="131" t="b">
        <f t="shared" si="1509"/>
        <v>0</v>
      </c>
      <c r="AB939" s="131" t="b">
        <f t="shared" si="1510"/>
        <v>0</v>
      </c>
      <c r="AC939" s="131" t="b">
        <f t="shared" si="1511"/>
        <v>0</v>
      </c>
      <c r="AD939" s="131" t="b">
        <f t="shared" si="1512"/>
        <v>0</v>
      </c>
      <c r="AE939" s="131" t="b">
        <f t="shared" si="1513"/>
        <v>0</v>
      </c>
      <c r="AF939" s="131" t="b">
        <f t="shared" si="1514"/>
        <v>0</v>
      </c>
      <c r="AG939" s="131">
        <f t="shared" si="1587"/>
        <v>0</v>
      </c>
      <c r="AH939" s="131">
        <f t="shared" si="1593"/>
        <v>1</v>
      </c>
      <c r="AI939" s="13">
        <f t="shared" si="1515"/>
        <v>0</v>
      </c>
      <c r="AJ939" s="11">
        <f t="shared" si="1572"/>
        <v>0</v>
      </c>
      <c r="AK939" s="67">
        <f t="shared" si="1573"/>
        <v>1</v>
      </c>
      <c r="AL939" s="118" t="str">
        <f t="shared" si="1574"/>
        <v/>
      </c>
      <c r="AM939" s="118" t="str">
        <f t="shared" si="1575"/>
        <v/>
      </c>
      <c r="AN939" s="118" t="str">
        <f t="shared" si="1576"/>
        <v/>
      </c>
      <c r="AO939" s="118" t="str">
        <f t="shared" si="1577"/>
        <v/>
      </c>
      <c r="AP939" s="118" t="str">
        <f t="shared" si="1578"/>
        <v/>
      </c>
      <c r="AQ939" s="118" t="str">
        <f t="shared" si="1579"/>
        <v/>
      </c>
      <c r="AR939" s="118" t="str">
        <f t="shared" si="1580"/>
        <v/>
      </c>
      <c r="AS939" s="60" t="b">
        <f t="shared" si="1516"/>
        <v>0</v>
      </c>
      <c r="AT939" s="60" t="b">
        <f t="shared" si="1517"/>
        <v>0</v>
      </c>
      <c r="AU939" s="60" t="b">
        <f t="shared" si="1518"/>
        <v>0</v>
      </c>
      <c r="AV939" s="60" t="b">
        <f t="shared" si="1519"/>
        <v>0</v>
      </c>
      <c r="AW939" s="60" t="b">
        <f t="shared" si="1520"/>
        <v>0</v>
      </c>
      <c r="AX939" s="60" t="b">
        <f t="shared" si="1521"/>
        <v>0</v>
      </c>
      <c r="AY939" s="60" t="b">
        <f t="shared" si="1522"/>
        <v>0</v>
      </c>
      <c r="AZ939" s="131">
        <f t="shared" si="1588"/>
        <v>0</v>
      </c>
      <c r="BA939" s="131">
        <f t="shared" si="1594"/>
        <v>1</v>
      </c>
      <c r="BB939" s="13">
        <f t="shared" si="1581"/>
        <v>0</v>
      </c>
      <c r="BC939" s="11">
        <f t="shared" si="1523"/>
        <v>0</v>
      </c>
      <c r="BD939" s="67">
        <f t="shared" si="1582"/>
        <v>1</v>
      </c>
      <c r="BE939" s="76" t="str">
        <f t="shared" si="1524"/>
        <v/>
      </c>
      <c r="BF939" s="76" t="str">
        <f t="shared" si="1525"/>
        <v/>
      </c>
      <c r="BG939" s="76" t="str">
        <f t="shared" si="1526"/>
        <v/>
      </c>
      <c r="BH939" s="76" t="str">
        <f t="shared" si="1527"/>
        <v/>
      </c>
      <c r="BI939" s="76" t="str">
        <f t="shared" si="1528"/>
        <v/>
      </c>
      <c r="BJ939" s="76" t="str">
        <f t="shared" si="1529"/>
        <v/>
      </c>
      <c r="BK939" s="131" t="b">
        <f t="shared" si="1530"/>
        <v>0</v>
      </c>
      <c r="BL939" s="131" t="b">
        <f t="shared" si="1531"/>
        <v>0</v>
      </c>
      <c r="BM939" s="131" t="b">
        <f t="shared" si="1532"/>
        <v>0</v>
      </c>
      <c r="BN939" s="131" t="b">
        <f t="shared" si="1533"/>
        <v>0</v>
      </c>
      <c r="BO939" s="131" t="b">
        <f t="shared" si="1534"/>
        <v>0</v>
      </c>
      <c r="BP939" s="131" t="b">
        <f t="shared" si="1535"/>
        <v>0</v>
      </c>
      <c r="BQ939" s="131">
        <f t="shared" si="1589"/>
        <v>0</v>
      </c>
      <c r="BR939" s="131">
        <f t="shared" si="1595"/>
        <v>1</v>
      </c>
      <c r="BS939" s="92">
        <f t="shared" si="1590"/>
        <v>0</v>
      </c>
      <c r="BT939" s="13">
        <f t="shared" si="1536"/>
        <v>0</v>
      </c>
      <c r="BU939" s="11">
        <f t="shared" si="1583"/>
        <v>0</v>
      </c>
      <c r="BV939" s="67">
        <f t="shared" si="1584"/>
        <v>1</v>
      </c>
      <c r="BW939" s="118" t="str">
        <f t="shared" si="1537"/>
        <v/>
      </c>
      <c r="BX939" s="118" t="str">
        <f t="shared" si="1538"/>
        <v/>
      </c>
      <c r="BY939" s="118" t="str">
        <f t="shared" si="1539"/>
        <v/>
      </c>
      <c r="BZ939" s="118" t="str">
        <f t="shared" si="1540"/>
        <v/>
      </c>
      <c r="CA939" s="118" t="str">
        <f t="shared" si="1541"/>
        <v/>
      </c>
      <c r="CB939" s="118" t="str">
        <f t="shared" si="1542"/>
        <v/>
      </c>
      <c r="CC939" s="118" t="str">
        <f t="shared" si="1543"/>
        <v/>
      </c>
      <c r="CD939" s="60" t="b">
        <f t="shared" si="1544"/>
        <v>0</v>
      </c>
      <c r="CE939" s="60" t="b">
        <f t="shared" si="1545"/>
        <v>0</v>
      </c>
      <c r="CF939" s="60" t="b">
        <f t="shared" si="1546"/>
        <v>0</v>
      </c>
      <c r="CG939" s="60" t="b">
        <f t="shared" si="1547"/>
        <v>0</v>
      </c>
      <c r="CH939" s="60" t="b">
        <f t="shared" si="1548"/>
        <v>0</v>
      </c>
      <c r="CI939" s="60" t="b">
        <f t="shared" si="1549"/>
        <v>0</v>
      </c>
      <c r="CJ939" s="60" t="b">
        <f t="shared" si="1550"/>
        <v>0</v>
      </c>
      <c r="CK939" s="131">
        <f t="shared" si="1591"/>
        <v>0</v>
      </c>
      <c r="CL939" s="131">
        <f t="shared" si="1596"/>
        <v>1</v>
      </c>
      <c r="CM939" s="92">
        <f t="shared" si="1592"/>
        <v>0</v>
      </c>
      <c r="CN939" s="13">
        <f t="shared" si="1585"/>
        <v>0</v>
      </c>
      <c r="CO939" s="11">
        <f t="shared" si="1551"/>
        <v>0</v>
      </c>
      <c r="CP939" s="13">
        <f t="shared" si="1586"/>
        <v>0</v>
      </c>
      <c r="CQ939" s="11">
        <f t="shared" si="1506"/>
        <v>0</v>
      </c>
      <c r="CR939" s="57">
        <f t="shared" si="1507"/>
        <v>0</v>
      </c>
      <c r="CS939" s="57">
        <f t="shared" si="1508"/>
        <v>0</v>
      </c>
      <c r="CT939" s="57">
        <f t="shared" si="1500"/>
        <v>0</v>
      </c>
      <c r="CU939" s="24" t="str">
        <f t="shared" si="1552"/>
        <v/>
      </c>
      <c r="CV939" s="24" t="str">
        <f t="shared" si="1553"/>
        <v/>
      </c>
      <c r="CW939" s="24" t="str">
        <f t="shared" si="1554"/>
        <v/>
      </c>
      <c r="CX939" s="24" t="str">
        <f t="shared" si="1555"/>
        <v/>
      </c>
      <c r="CY939" s="24" t="str">
        <f t="shared" si="1556"/>
        <v/>
      </c>
      <c r="CZ939" s="24" t="str">
        <f t="shared" si="1557"/>
        <v/>
      </c>
      <c r="DA939" s="24" t="str">
        <f t="shared" si="1558"/>
        <v/>
      </c>
      <c r="DB939" s="24" t="str">
        <f t="shared" si="1559"/>
        <v/>
      </c>
      <c r="DC939" s="24" t="str">
        <f t="shared" si="1560"/>
        <v/>
      </c>
      <c r="DD939" s="24" t="str">
        <f t="shared" si="1561"/>
        <v/>
      </c>
      <c r="DE939" s="24" t="str">
        <f t="shared" si="1562"/>
        <v/>
      </c>
      <c r="DF939" s="24" t="str">
        <f t="shared" si="1563"/>
        <v/>
      </c>
      <c r="DG939" s="24" t="str">
        <f t="shared" si="1564"/>
        <v/>
      </c>
      <c r="DJ939" s="39"/>
      <c r="EA939" s="7"/>
    </row>
    <row r="940" spans="2:131" x14ac:dyDescent="0.2">
      <c r="B940" s="61" t="str">
        <f t="shared" si="1503"/>
        <v/>
      </c>
      <c r="C940" s="7" t="str">
        <f t="shared" si="1597"/>
        <v/>
      </c>
      <c r="D940" s="60">
        <f t="shared" si="1504"/>
        <v>0</v>
      </c>
      <c r="E940" s="7" t="str">
        <f t="shared" si="1505"/>
        <v/>
      </c>
      <c r="F940" s="72" t="str">
        <f t="shared" si="1501"/>
        <v/>
      </c>
      <c r="G940" s="108" t="str">
        <f t="shared" si="1502"/>
        <v/>
      </c>
      <c r="H940" s="112">
        <f t="shared" si="1598"/>
        <v>0</v>
      </c>
      <c r="I940" s="112">
        <f t="shared" si="1599"/>
        <v>0</v>
      </c>
      <c r="J940" s="112">
        <f t="shared" si="1600"/>
        <v>0</v>
      </c>
      <c r="K940" s="112">
        <f t="shared" si="1601"/>
        <v>0</v>
      </c>
      <c r="L940" s="112">
        <f t="shared" si="1602"/>
        <v>0</v>
      </c>
      <c r="M940" s="112">
        <f t="shared" si="1603"/>
        <v>0</v>
      </c>
      <c r="N940" s="60"/>
      <c r="O940" s="61"/>
      <c r="P940" s="61"/>
      <c r="Q940" s="61"/>
      <c r="R940" s="61"/>
      <c r="S940" s="7"/>
      <c r="T940" s="67">
        <f t="shared" si="1565"/>
        <v>1</v>
      </c>
      <c r="U940" s="76" t="str">
        <f t="shared" si="1566"/>
        <v/>
      </c>
      <c r="V940" s="76" t="str">
        <f t="shared" si="1567"/>
        <v/>
      </c>
      <c r="W940" s="76" t="str">
        <f t="shared" si="1568"/>
        <v/>
      </c>
      <c r="X940" s="76" t="str">
        <f t="shared" si="1569"/>
        <v/>
      </c>
      <c r="Y940" s="76" t="str">
        <f t="shared" si="1570"/>
        <v/>
      </c>
      <c r="Z940" s="76" t="str">
        <f t="shared" si="1571"/>
        <v/>
      </c>
      <c r="AA940" s="131" t="b">
        <f t="shared" si="1509"/>
        <v>0</v>
      </c>
      <c r="AB940" s="131" t="b">
        <f t="shared" si="1510"/>
        <v>0</v>
      </c>
      <c r="AC940" s="131" t="b">
        <f t="shared" si="1511"/>
        <v>0</v>
      </c>
      <c r="AD940" s="131" t="b">
        <f t="shared" si="1512"/>
        <v>0</v>
      </c>
      <c r="AE940" s="131" t="b">
        <f t="shared" si="1513"/>
        <v>0</v>
      </c>
      <c r="AF940" s="131" t="b">
        <f t="shared" si="1514"/>
        <v>0</v>
      </c>
      <c r="AG940" s="131">
        <f t="shared" si="1587"/>
        <v>0</v>
      </c>
      <c r="AH940" s="131">
        <f t="shared" si="1593"/>
        <v>1</v>
      </c>
      <c r="AI940" s="13">
        <f t="shared" si="1515"/>
        <v>0</v>
      </c>
      <c r="AJ940" s="11">
        <f t="shared" si="1572"/>
        <v>0</v>
      </c>
      <c r="AK940" s="67">
        <f t="shared" si="1573"/>
        <v>1</v>
      </c>
      <c r="AL940" s="118" t="str">
        <f t="shared" si="1574"/>
        <v/>
      </c>
      <c r="AM940" s="118" t="str">
        <f t="shared" si="1575"/>
        <v/>
      </c>
      <c r="AN940" s="118" t="str">
        <f t="shared" si="1576"/>
        <v/>
      </c>
      <c r="AO940" s="118" t="str">
        <f t="shared" si="1577"/>
        <v/>
      </c>
      <c r="AP940" s="118" t="str">
        <f t="shared" si="1578"/>
        <v/>
      </c>
      <c r="AQ940" s="118" t="str">
        <f t="shared" si="1579"/>
        <v/>
      </c>
      <c r="AR940" s="118" t="str">
        <f t="shared" si="1580"/>
        <v/>
      </c>
      <c r="AS940" s="60" t="b">
        <f t="shared" si="1516"/>
        <v>0</v>
      </c>
      <c r="AT940" s="60" t="b">
        <f t="shared" si="1517"/>
        <v>0</v>
      </c>
      <c r="AU940" s="60" t="b">
        <f t="shared" si="1518"/>
        <v>0</v>
      </c>
      <c r="AV940" s="60" t="b">
        <f t="shared" si="1519"/>
        <v>0</v>
      </c>
      <c r="AW940" s="60" t="b">
        <f t="shared" si="1520"/>
        <v>0</v>
      </c>
      <c r="AX940" s="60" t="b">
        <f t="shared" si="1521"/>
        <v>0</v>
      </c>
      <c r="AY940" s="60" t="b">
        <f t="shared" si="1522"/>
        <v>0</v>
      </c>
      <c r="AZ940" s="131">
        <f t="shared" si="1588"/>
        <v>0</v>
      </c>
      <c r="BA940" s="131">
        <f t="shared" si="1594"/>
        <v>1</v>
      </c>
      <c r="BB940" s="13">
        <f t="shared" si="1581"/>
        <v>0</v>
      </c>
      <c r="BC940" s="11">
        <f t="shared" si="1523"/>
        <v>0</v>
      </c>
      <c r="BD940" s="67">
        <f t="shared" si="1582"/>
        <v>1</v>
      </c>
      <c r="BE940" s="76" t="str">
        <f t="shared" si="1524"/>
        <v/>
      </c>
      <c r="BF940" s="76" t="str">
        <f t="shared" si="1525"/>
        <v/>
      </c>
      <c r="BG940" s="76" t="str">
        <f t="shared" si="1526"/>
        <v/>
      </c>
      <c r="BH940" s="76" t="str">
        <f t="shared" si="1527"/>
        <v/>
      </c>
      <c r="BI940" s="76" t="str">
        <f t="shared" si="1528"/>
        <v/>
      </c>
      <c r="BJ940" s="76" t="str">
        <f t="shared" si="1529"/>
        <v/>
      </c>
      <c r="BK940" s="131" t="b">
        <f t="shared" si="1530"/>
        <v>0</v>
      </c>
      <c r="BL940" s="131" t="b">
        <f t="shared" si="1531"/>
        <v>0</v>
      </c>
      <c r="BM940" s="131" t="b">
        <f t="shared" si="1532"/>
        <v>0</v>
      </c>
      <c r="BN940" s="131" t="b">
        <f t="shared" si="1533"/>
        <v>0</v>
      </c>
      <c r="BO940" s="131" t="b">
        <f t="shared" si="1534"/>
        <v>0</v>
      </c>
      <c r="BP940" s="131" t="b">
        <f t="shared" si="1535"/>
        <v>0</v>
      </c>
      <c r="BQ940" s="131">
        <f t="shared" si="1589"/>
        <v>0</v>
      </c>
      <c r="BR940" s="131">
        <f t="shared" si="1595"/>
        <v>1</v>
      </c>
      <c r="BS940" s="92">
        <f t="shared" si="1590"/>
        <v>0</v>
      </c>
      <c r="BT940" s="13">
        <f t="shared" si="1536"/>
        <v>0</v>
      </c>
      <c r="BU940" s="11">
        <f t="shared" si="1583"/>
        <v>0</v>
      </c>
      <c r="BV940" s="67">
        <f t="shared" si="1584"/>
        <v>1</v>
      </c>
      <c r="BW940" s="118" t="str">
        <f t="shared" si="1537"/>
        <v/>
      </c>
      <c r="BX940" s="118" t="str">
        <f t="shared" si="1538"/>
        <v/>
      </c>
      <c r="BY940" s="118" t="str">
        <f t="shared" si="1539"/>
        <v/>
      </c>
      <c r="BZ940" s="118" t="str">
        <f t="shared" si="1540"/>
        <v/>
      </c>
      <c r="CA940" s="118" t="str">
        <f t="shared" si="1541"/>
        <v/>
      </c>
      <c r="CB940" s="118" t="str">
        <f t="shared" si="1542"/>
        <v/>
      </c>
      <c r="CC940" s="118" t="str">
        <f t="shared" si="1543"/>
        <v/>
      </c>
      <c r="CD940" s="60" t="b">
        <f t="shared" si="1544"/>
        <v>0</v>
      </c>
      <c r="CE940" s="60" t="b">
        <f t="shared" si="1545"/>
        <v>0</v>
      </c>
      <c r="CF940" s="60" t="b">
        <f t="shared" si="1546"/>
        <v>0</v>
      </c>
      <c r="CG940" s="60" t="b">
        <f t="shared" si="1547"/>
        <v>0</v>
      </c>
      <c r="CH940" s="60" t="b">
        <f t="shared" si="1548"/>
        <v>0</v>
      </c>
      <c r="CI940" s="60" t="b">
        <f t="shared" si="1549"/>
        <v>0</v>
      </c>
      <c r="CJ940" s="60" t="b">
        <f t="shared" si="1550"/>
        <v>0</v>
      </c>
      <c r="CK940" s="131">
        <f t="shared" si="1591"/>
        <v>0</v>
      </c>
      <c r="CL940" s="131">
        <f t="shared" si="1596"/>
        <v>1</v>
      </c>
      <c r="CM940" s="92">
        <f t="shared" si="1592"/>
        <v>0</v>
      </c>
      <c r="CN940" s="13">
        <f t="shared" si="1585"/>
        <v>0</v>
      </c>
      <c r="CO940" s="11">
        <f t="shared" si="1551"/>
        <v>0</v>
      </c>
      <c r="CP940" s="13">
        <f t="shared" si="1586"/>
        <v>0</v>
      </c>
      <c r="CQ940" s="11">
        <f t="shared" si="1506"/>
        <v>0</v>
      </c>
      <c r="CR940" s="57">
        <f t="shared" si="1507"/>
        <v>0</v>
      </c>
      <c r="CS940" s="57">
        <f t="shared" si="1508"/>
        <v>0</v>
      </c>
      <c r="CT940" s="57">
        <f t="shared" si="1500"/>
        <v>0</v>
      </c>
      <c r="CU940" s="24" t="str">
        <f t="shared" si="1552"/>
        <v/>
      </c>
      <c r="CV940" s="24" t="str">
        <f t="shared" si="1553"/>
        <v/>
      </c>
      <c r="CW940" s="24" t="str">
        <f t="shared" si="1554"/>
        <v/>
      </c>
      <c r="CX940" s="24" t="str">
        <f t="shared" si="1555"/>
        <v/>
      </c>
      <c r="CY940" s="24" t="str">
        <f t="shared" si="1556"/>
        <v/>
      </c>
      <c r="CZ940" s="24" t="str">
        <f t="shared" si="1557"/>
        <v/>
      </c>
      <c r="DA940" s="24" t="str">
        <f t="shared" si="1558"/>
        <v/>
      </c>
      <c r="DB940" s="24" t="str">
        <f t="shared" si="1559"/>
        <v/>
      </c>
      <c r="DC940" s="24" t="str">
        <f t="shared" si="1560"/>
        <v/>
      </c>
      <c r="DD940" s="24" t="str">
        <f t="shared" si="1561"/>
        <v/>
      </c>
      <c r="DE940" s="24" t="str">
        <f t="shared" si="1562"/>
        <v/>
      </c>
      <c r="DF940" s="24" t="str">
        <f t="shared" si="1563"/>
        <v/>
      </c>
      <c r="DG940" s="24" t="str">
        <f t="shared" si="1564"/>
        <v/>
      </c>
      <c r="DJ940" s="39"/>
      <c r="EA940" s="7"/>
    </row>
    <row r="941" spans="2:131" x14ac:dyDescent="0.2">
      <c r="B941" s="61" t="str">
        <f t="shared" si="1503"/>
        <v/>
      </c>
      <c r="C941" s="7" t="str">
        <f t="shared" si="1597"/>
        <v/>
      </c>
      <c r="D941" s="60">
        <f t="shared" si="1504"/>
        <v>0</v>
      </c>
      <c r="E941" s="7" t="str">
        <f t="shared" si="1505"/>
        <v/>
      </c>
      <c r="F941" s="72" t="str">
        <f t="shared" si="1501"/>
        <v/>
      </c>
      <c r="G941" s="108" t="str">
        <f t="shared" si="1502"/>
        <v/>
      </c>
      <c r="H941" s="112">
        <f t="shared" si="1598"/>
        <v>0</v>
      </c>
      <c r="I941" s="112">
        <f t="shared" si="1599"/>
        <v>0</v>
      </c>
      <c r="J941" s="112">
        <f t="shared" si="1600"/>
        <v>0</v>
      </c>
      <c r="K941" s="112">
        <f t="shared" si="1601"/>
        <v>0</v>
      </c>
      <c r="L941" s="112">
        <f t="shared" si="1602"/>
        <v>0</v>
      </c>
      <c r="M941" s="112">
        <f t="shared" si="1603"/>
        <v>0</v>
      </c>
      <c r="N941" s="60"/>
      <c r="O941" s="61"/>
      <c r="P941" s="61"/>
      <c r="Q941" s="61"/>
      <c r="R941" s="61"/>
      <c r="S941" s="7"/>
      <c r="T941" s="67">
        <f t="shared" si="1565"/>
        <v>1</v>
      </c>
      <c r="U941" s="76" t="str">
        <f t="shared" si="1566"/>
        <v/>
      </c>
      <c r="V941" s="76" t="str">
        <f t="shared" si="1567"/>
        <v/>
      </c>
      <c r="W941" s="76" t="str">
        <f t="shared" si="1568"/>
        <v/>
      </c>
      <c r="X941" s="76" t="str">
        <f t="shared" si="1569"/>
        <v/>
      </c>
      <c r="Y941" s="76" t="str">
        <f t="shared" si="1570"/>
        <v/>
      </c>
      <c r="Z941" s="76" t="str">
        <f t="shared" si="1571"/>
        <v/>
      </c>
      <c r="AA941" s="131" t="b">
        <f t="shared" si="1509"/>
        <v>0</v>
      </c>
      <c r="AB941" s="131" t="b">
        <f t="shared" si="1510"/>
        <v>0</v>
      </c>
      <c r="AC941" s="131" t="b">
        <f t="shared" si="1511"/>
        <v>0</v>
      </c>
      <c r="AD941" s="131" t="b">
        <f t="shared" si="1512"/>
        <v>0</v>
      </c>
      <c r="AE941" s="131" t="b">
        <f t="shared" si="1513"/>
        <v>0</v>
      </c>
      <c r="AF941" s="131" t="b">
        <f t="shared" si="1514"/>
        <v>0</v>
      </c>
      <c r="AG941" s="131">
        <f t="shared" si="1587"/>
        <v>0</v>
      </c>
      <c r="AH941" s="131">
        <f t="shared" si="1593"/>
        <v>1</v>
      </c>
      <c r="AI941" s="13">
        <f t="shared" si="1515"/>
        <v>0</v>
      </c>
      <c r="AJ941" s="11">
        <f t="shared" si="1572"/>
        <v>0</v>
      </c>
      <c r="AK941" s="67">
        <f t="shared" si="1573"/>
        <v>1</v>
      </c>
      <c r="AL941" s="118" t="str">
        <f t="shared" si="1574"/>
        <v/>
      </c>
      <c r="AM941" s="118" t="str">
        <f t="shared" si="1575"/>
        <v/>
      </c>
      <c r="AN941" s="118" t="str">
        <f t="shared" si="1576"/>
        <v/>
      </c>
      <c r="AO941" s="118" t="str">
        <f t="shared" si="1577"/>
        <v/>
      </c>
      <c r="AP941" s="118" t="str">
        <f t="shared" si="1578"/>
        <v/>
      </c>
      <c r="AQ941" s="118" t="str">
        <f t="shared" si="1579"/>
        <v/>
      </c>
      <c r="AR941" s="118" t="str">
        <f t="shared" si="1580"/>
        <v/>
      </c>
      <c r="AS941" s="60" t="b">
        <f t="shared" si="1516"/>
        <v>0</v>
      </c>
      <c r="AT941" s="60" t="b">
        <f t="shared" si="1517"/>
        <v>0</v>
      </c>
      <c r="AU941" s="60" t="b">
        <f t="shared" si="1518"/>
        <v>0</v>
      </c>
      <c r="AV941" s="60" t="b">
        <f t="shared" si="1519"/>
        <v>0</v>
      </c>
      <c r="AW941" s="60" t="b">
        <f t="shared" si="1520"/>
        <v>0</v>
      </c>
      <c r="AX941" s="60" t="b">
        <f t="shared" si="1521"/>
        <v>0</v>
      </c>
      <c r="AY941" s="60" t="b">
        <f t="shared" si="1522"/>
        <v>0</v>
      </c>
      <c r="AZ941" s="131">
        <f t="shared" si="1588"/>
        <v>0</v>
      </c>
      <c r="BA941" s="131">
        <f t="shared" si="1594"/>
        <v>1</v>
      </c>
      <c r="BB941" s="13">
        <f t="shared" si="1581"/>
        <v>0</v>
      </c>
      <c r="BC941" s="11">
        <f t="shared" si="1523"/>
        <v>0</v>
      </c>
      <c r="BD941" s="67">
        <f t="shared" si="1582"/>
        <v>1</v>
      </c>
      <c r="BE941" s="76" t="str">
        <f t="shared" si="1524"/>
        <v/>
      </c>
      <c r="BF941" s="76" t="str">
        <f t="shared" si="1525"/>
        <v/>
      </c>
      <c r="BG941" s="76" t="str">
        <f t="shared" si="1526"/>
        <v/>
      </c>
      <c r="BH941" s="76" t="str">
        <f t="shared" si="1527"/>
        <v/>
      </c>
      <c r="BI941" s="76" t="str">
        <f t="shared" si="1528"/>
        <v/>
      </c>
      <c r="BJ941" s="76" t="str">
        <f t="shared" si="1529"/>
        <v/>
      </c>
      <c r="BK941" s="131" t="b">
        <f t="shared" si="1530"/>
        <v>0</v>
      </c>
      <c r="BL941" s="131" t="b">
        <f t="shared" si="1531"/>
        <v>0</v>
      </c>
      <c r="BM941" s="131" t="b">
        <f t="shared" si="1532"/>
        <v>0</v>
      </c>
      <c r="BN941" s="131" t="b">
        <f t="shared" si="1533"/>
        <v>0</v>
      </c>
      <c r="BO941" s="131" t="b">
        <f t="shared" si="1534"/>
        <v>0</v>
      </c>
      <c r="BP941" s="131" t="b">
        <f t="shared" si="1535"/>
        <v>0</v>
      </c>
      <c r="BQ941" s="131">
        <f t="shared" si="1589"/>
        <v>0</v>
      </c>
      <c r="BR941" s="131">
        <f t="shared" si="1595"/>
        <v>1</v>
      </c>
      <c r="BS941" s="92">
        <f t="shared" si="1590"/>
        <v>0</v>
      </c>
      <c r="BT941" s="13">
        <f t="shared" si="1536"/>
        <v>0</v>
      </c>
      <c r="BU941" s="11">
        <f t="shared" si="1583"/>
        <v>0</v>
      </c>
      <c r="BV941" s="67">
        <f t="shared" si="1584"/>
        <v>1</v>
      </c>
      <c r="BW941" s="118" t="str">
        <f t="shared" si="1537"/>
        <v/>
      </c>
      <c r="BX941" s="118" t="str">
        <f t="shared" si="1538"/>
        <v/>
      </c>
      <c r="BY941" s="118" t="str">
        <f t="shared" si="1539"/>
        <v/>
      </c>
      <c r="BZ941" s="118" t="str">
        <f t="shared" si="1540"/>
        <v/>
      </c>
      <c r="CA941" s="118" t="str">
        <f t="shared" si="1541"/>
        <v/>
      </c>
      <c r="CB941" s="118" t="str">
        <f t="shared" si="1542"/>
        <v/>
      </c>
      <c r="CC941" s="118" t="str">
        <f t="shared" si="1543"/>
        <v/>
      </c>
      <c r="CD941" s="60" t="b">
        <f t="shared" si="1544"/>
        <v>0</v>
      </c>
      <c r="CE941" s="60" t="b">
        <f t="shared" si="1545"/>
        <v>0</v>
      </c>
      <c r="CF941" s="60" t="b">
        <f t="shared" si="1546"/>
        <v>0</v>
      </c>
      <c r="CG941" s="60" t="b">
        <f t="shared" si="1547"/>
        <v>0</v>
      </c>
      <c r="CH941" s="60" t="b">
        <f t="shared" si="1548"/>
        <v>0</v>
      </c>
      <c r="CI941" s="60" t="b">
        <f t="shared" si="1549"/>
        <v>0</v>
      </c>
      <c r="CJ941" s="60" t="b">
        <f t="shared" si="1550"/>
        <v>0</v>
      </c>
      <c r="CK941" s="131">
        <f t="shared" si="1591"/>
        <v>0</v>
      </c>
      <c r="CL941" s="131">
        <f t="shared" si="1596"/>
        <v>1</v>
      </c>
      <c r="CM941" s="92">
        <f t="shared" si="1592"/>
        <v>0</v>
      </c>
      <c r="CN941" s="13">
        <f t="shared" si="1585"/>
        <v>0</v>
      </c>
      <c r="CO941" s="11">
        <f t="shared" si="1551"/>
        <v>0</v>
      </c>
      <c r="CP941" s="13">
        <f t="shared" si="1586"/>
        <v>0</v>
      </c>
      <c r="CQ941" s="11">
        <f t="shared" si="1506"/>
        <v>0</v>
      </c>
      <c r="CR941" s="57">
        <f t="shared" si="1507"/>
        <v>0</v>
      </c>
      <c r="CS941" s="57">
        <f t="shared" si="1508"/>
        <v>0</v>
      </c>
      <c r="CT941" s="57">
        <f t="shared" si="1500"/>
        <v>0</v>
      </c>
      <c r="CU941" s="24" t="str">
        <f t="shared" si="1552"/>
        <v/>
      </c>
      <c r="CV941" s="24" t="str">
        <f t="shared" si="1553"/>
        <v/>
      </c>
      <c r="CW941" s="24" t="str">
        <f t="shared" si="1554"/>
        <v/>
      </c>
      <c r="CX941" s="24" t="str">
        <f t="shared" si="1555"/>
        <v/>
      </c>
      <c r="CY941" s="24" t="str">
        <f t="shared" si="1556"/>
        <v/>
      </c>
      <c r="CZ941" s="24" t="str">
        <f t="shared" si="1557"/>
        <v/>
      </c>
      <c r="DA941" s="24" t="str">
        <f t="shared" si="1558"/>
        <v/>
      </c>
      <c r="DB941" s="24" t="str">
        <f t="shared" si="1559"/>
        <v/>
      </c>
      <c r="DC941" s="24" t="str">
        <f t="shared" si="1560"/>
        <v/>
      </c>
      <c r="DD941" s="24" t="str">
        <f t="shared" si="1561"/>
        <v/>
      </c>
      <c r="DE941" s="24" t="str">
        <f t="shared" si="1562"/>
        <v/>
      </c>
      <c r="DF941" s="24" t="str">
        <f t="shared" si="1563"/>
        <v/>
      </c>
      <c r="DG941" s="24" t="str">
        <f t="shared" si="1564"/>
        <v/>
      </c>
      <c r="DJ941" s="39"/>
      <c r="EA941" s="7"/>
    </row>
    <row r="942" spans="2:131" x14ac:dyDescent="0.2">
      <c r="B942" s="61" t="str">
        <f t="shared" si="1503"/>
        <v/>
      </c>
      <c r="C942" s="7" t="str">
        <f t="shared" si="1597"/>
        <v/>
      </c>
      <c r="D942" s="60">
        <f t="shared" si="1504"/>
        <v>0</v>
      </c>
      <c r="E942" s="7" t="str">
        <f t="shared" si="1505"/>
        <v/>
      </c>
      <c r="F942" s="72" t="str">
        <f t="shared" si="1501"/>
        <v/>
      </c>
      <c r="G942" s="108" t="str">
        <f t="shared" si="1502"/>
        <v/>
      </c>
      <c r="H942" s="112">
        <f t="shared" si="1598"/>
        <v>0</v>
      </c>
      <c r="I942" s="112">
        <f t="shared" si="1599"/>
        <v>0</v>
      </c>
      <c r="J942" s="112">
        <f t="shared" si="1600"/>
        <v>0</v>
      </c>
      <c r="K942" s="112">
        <f t="shared" si="1601"/>
        <v>0</v>
      </c>
      <c r="L942" s="112">
        <f t="shared" si="1602"/>
        <v>0</v>
      </c>
      <c r="M942" s="112">
        <f t="shared" si="1603"/>
        <v>0</v>
      </c>
      <c r="N942" s="60"/>
      <c r="O942" s="61"/>
      <c r="P942" s="61"/>
      <c r="Q942" s="61"/>
      <c r="R942" s="61"/>
      <c r="S942" s="7"/>
      <c r="T942" s="67">
        <f t="shared" si="1565"/>
        <v>1</v>
      </c>
      <c r="U942" s="76" t="str">
        <f t="shared" si="1566"/>
        <v/>
      </c>
      <c r="V942" s="76" t="str">
        <f t="shared" si="1567"/>
        <v/>
      </c>
      <c r="W942" s="76" t="str">
        <f t="shared" si="1568"/>
        <v/>
      </c>
      <c r="X942" s="76" t="str">
        <f t="shared" si="1569"/>
        <v/>
      </c>
      <c r="Y942" s="76" t="str">
        <f t="shared" si="1570"/>
        <v/>
      </c>
      <c r="Z942" s="76" t="str">
        <f t="shared" si="1571"/>
        <v/>
      </c>
      <c r="AA942" s="131" t="b">
        <f t="shared" si="1509"/>
        <v>0</v>
      </c>
      <c r="AB942" s="131" t="b">
        <f t="shared" si="1510"/>
        <v>0</v>
      </c>
      <c r="AC942" s="131" t="b">
        <f t="shared" si="1511"/>
        <v>0</v>
      </c>
      <c r="AD942" s="131" t="b">
        <f t="shared" si="1512"/>
        <v>0</v>
      </c>
      <c r="AE942" s="131" t="b">
        <f t="shared" si="1513"/>
        <v>0</v>
      </c>
      <c r="AF942" s="131" t="b">
        <f t="shared" si="1514"/>
        <v>0</v>
      </c>
      <c r="AG942" s="131">
        <f t="shared" si="1587"/>
        <v>0</v>
      </c>
      <c r="AH942" s="131">
        <f t="shared" si="1593"/>
        <v>1</v>
      </c>
      <c r="AI942" s="13">
        <f t="shared" si="1515"/>
        <v>0</v>
      </c>
      <c r="AJ942" s="11">
        <f t="shared" si="1572"/>
        <v>0</v>
      </c>
      <c r="AK942" s="67">
        <f t="shared" si="1573"/>
        <v>1</v>
      </c>
      <c r="AL942" s="118" t="str">
        <f t="shared" si="1574"/>
        <v/>
      </c>
      <c r="AM942" s="118" t="str">
        <f t="shared" si="1575"/>
        <v/>
      </c>
      <c r="AN942" s="118" t="str">
        <f t="shared" si="1576"/>
        <v/>
      </c>
      <c r="AO942" s="118" t="str">
        <f t="shared" si="1577"/>
        <v/>
      </c>
      <c r="AP942" s="118" t="str">
        <f t="shared" si="1578"/>
        <v/>
      </c>
      <c r="AQ942" s="118" t="str">
        <f t="shared" si="1579"/>
        <v/>
      </c>
      <c r="AR942" s="118" t="str">
        <f t="shared" si="1580"/>
        <v/>
      </c>
      <c r="AS942" s="60" t="b">
        <f t="shared" si="1516"/>
        <v>0</v>
      </c>
      <c r="AT942" s="60" t="b">
        <f t="shared" si="1517"/>
        <v>0</v>
      </c>
      <c r="AU942" s="60" t="b">
        <f t="shared" si="1518"/>
        <v>0</v>
      </c>
      <c r="AV942" s="60" t="b">
        <f t="shared" si="1519"/>
        <v>0</v>
      </c>
      <c r="AW942" s="60" t="b">
        <f t="shared" si="1520"/>
        <v>0</v>
      </c>
      <c r="AX942" s="60" t="b">
        <f t="shared" si="1521"/>
        <v>0</v>
      </c>
      <c r="AY942" s="60" t="b">
        <f t="shared" si="1522"/>
        <v>0</v>
      </c>
      <c r="AZ942" s="131">
        <f t="shared" si="1588"/>
        <v>0</v>
      </c>
      <c r="BA942" s="131">
        <f t="shared" si="1594"/>
        <v>1</v>
      </c>
      <c r="BB942" s="13">
        <f t="shared" si="1581"/>
        <v>0</v>
      </c>
      <c r="BC942" s="11">
        <f t="shared" si="1523"/>
        <v>0</v>
      </c>
      <c r="BD942" s="67">
        <f t="shared" si="1582"/>
        <v>1</v>
      </c>
      <c r="BE942" s="76" t="str">
        <f t="shared" si="1524"/>
        <v/>
      </c>
      <c r="BF942" s="76" t="str">
        <f t="shared" si="1525"/>
        <v/>
      </c>
      <c r="BG942" s="76" t="str">
        <f t="shared" si="1526"/>
        <v/>
      </c>
      <c r="BH942" s="76" t="str">
        <f t="shared" si="1527"/>
        <v/>
      </c>
      <c r="BI942" s="76" t="str">
        <f t="shared" si="1528"/>
        <v/>
      </c>
      <c r="BJ942" s="76" t="str">
        <f t="shared" si="1529"/>
        <v/>
      </c>
      <c r="BK942" s="131" t="b">
        <f t="shared" si="1530"/>
        <v>0</v>
      </c>
      <c r="BL942" s="131" t="b">
        <f t="shared" si="1531"/>
        <v>0</v>
      </c>
      <c r="BM942" s="131" t="b">
        <f t="shared" si="1532"/>
        <v>0</v>
      </c>
      <c r="BN942" s="131" t="b">
        <f t="shared" si="1533"/>
        <v>0</v>
      </c>
      <c r="BO942" s="131" t="b">
        <f t="shared" si="1534"/>
        <v>0</v>
      </c>
      <c r="BP942" s="131" t="b">
        <f t="shared" si="1535"/>
        <v>0</v>
      </c>
      <c r="BQ942" s="131">
        <f t="shared" si="1589"/>
        <v>0</v>
      </c>
      <c r="BR942" s="131">
        <f t="shared" si="1595"/>
        <v>1</v>
      </c>
      <c r="BS942" s="92">
        <f t="shared" si="1590"/>
        <v>0</v>
      </c>
      <c r="BT942" s="13">
        <f t="shared" si="1536"/>
        <v>0</v>
      </c>
      <c r="BU942" s="11">
        <f t="shared" si="1583"/>
        <v>0</v>
      </c>
      <c r="BV942" s="67">
        <f t="shared" si="1584"/>
        <v>1</v>
      </c>
      <c r="BW942" s="118" t="str">
        <f t="shared" si="1537"/>
        <v/>
      </c>
      <c r="BX942" s="118" t="str">
        <f t="shared" si="1538"/>
        <v/>
      </c>
      <c r="BY942" s="118" t="str">
        <f t="shared" si="1539"/>
        <v/>
      </c>
      <c r="BZ942" s="118" t="str">
        <f t="shared" si="1540"/>
        <v/>
      </c>
      <c r="CA942" s="118" t="str">
        <f t="shared" si="1541"/>
        <v/>
      </c>
      <c r="CB942" s="118" t="str">
        <f t="shared" si="1542"/>
        <v/>
      </c>
      <c r="CC942" s="118" t="str">
        <f t="shared" si="1543"/>
        <v/>
      </c>
      <c r="CD942" s="60" t="b">
        <f t="shared" si="1544"/>
        <v>0</v>
      </c>
      <c r="CE942" s="60" t="b">
        <f t="shared" si="1545"/>
        <v>0</v>
      </c>
      <c r="CF942" s="60" t="b">
        <f t="shared" si="1546"/>
        <v>0</v>
      </c>
      <c r="CG942" s="60" t="b">
        <f t="shared" si="1547"/>
        <v>0</v>
      </c>
      <c r="CH942" s="60" t="b">
        <f t="shared" si="1548"/>
        <v>0</v>
      </c>
      <c r="CI942" s="60" t="b">
        <f t="shared" si="1549"/>
        <v>0</v>
      </c>
      <c r="CJ942" s="60" t="b">
        <f t="shared" si="1550"/>
        <v>0</v>
      </c>
      <c r="CK942" s="131">
        <f t="shared" si="1591"/>
        <v>0</v>
      </c>
      <c r="CL942" s="131">
        <f t="shared" si="1596"/>
        <v>1</v>
      </c>
      <c r="CM942" s="92">
        <f t="shared" si="1592"/>
        <v>0</v>
      </c>
      <c r="CN942" s="13">
        <f t="shared" si="1585"/>
        <v>0</v>
      </c>
      <c r="CO942" s="11">
        <f t="shared" si="1551"/>
        <v>0</v>
      </c>
      <c r="CP942" s="13">
        <f t="shared" si="1586"/>
        <v>0</v>
      </c>
      <c r="CQ942" s="11">
        <f t="shared" si="1506"/>
        <v>0</v>
      </c>
      <c r="CR942" s="57">
        <f t="shared" si="1507"/>
        <v>0</v>
      </c>
      <c r="CS942" s="57">
        <f t="shared" si="1508"/>
        <v>0</v>
      </c>
      <c r="CT942" s="57">
        <f t="shared" si="1500"/>
        <v>0</v>
      </c>
      <c r="CU942" s="24" t="str">
        <f t="shared" si="1552"/>
        <v/>
      </c>
      <c r="CV942" s="24" t="str">
        <f t="shared" si="1553"/>
        <v/>
      </c>
      <c r="CW942" s="24" t="str">
        <f t="shared" si="1554"/>
        <v/>
      </c>
      <c r="CX942" s="24" t="str">
        <f t="shared" si="1555"/>
        <v/>
      </c>
      <c r="CY942" s="24" t="str">
        <f t="shared" si="1556"/>
        <v/>
      </c>
      <c r="CZ942" s="24" t="str">
        <f t="shared" si="1557"/>
        <v/>
      </c>
      <c r="DA942" s="24" t="str">
        <f t="shared" si="1558"/>
        <v/>
      </c>
      <c r="DB942" s="24" t="str">
        <f t="shared" si="1559"/>
        <v/>
      </c>
      <c r="DC942" s="24" t="str">
        <f t="shared" si="1560"/>
        <v/>
      </c>
      <c r="DD942" s="24" t="str">
        <f t="shared" si="1561"/>
        <v/>
      </c>
      <c r="DE942" s="24" t="str">
        <f t="shared" si="1562"/>
        <v/>
      </c>
      <c r="DF942" s="24" t="str">
        <f t="shared" si="1563"/>
        <v/>
      </c>
      <c r="DG942" s="24" t="str">
        <f t="shared" si="1564"/>
        <v/>
      </c>
      <c r="DJ942" s="39"/>
      <c r="EA942" s="7"/>
    </row>
    <row r="943" spans="2:131" x14ac:dyDescent="0.2">
      <c r="B943" s="61" t="str">
        <f t="shared" si="1503"/>
        <v/>
      </c>
      <c r="C943" s="7" t="str">
        <f t="shared" si="1597"/>
        <v/>
      </c>
      <c r="D943" s="60">
        <f t="shared" si="1504"/>
        <v>0</v>
      </c>
      <c r="E943" s="7" t="str">
        <f t="shared" si="1505"/>
        <v/>
      </c>
      <c r="F943" s="72" t="str">
        <f t="shared" si="1501"/>
        <v/>
      </c>
      <c r="G943" s="108" t="str">
        <f t="shared" si="1502"/>
        <v/>
      </c>
      <c r="H943" s="112">
        <f t="shared" si="1598"/>
        <v>0</v>
      </c>
      <c r="I943" s="112">
        <f t="shared" si="1599"/>
        <v>0</v>
      </c>
      <c r="J943" s="112">
        <f t="shared" si="1600"/>
        <v>0</v>
      </c>
      <c r="K943" s="112">
        <f t="shared" si="1601"/>
        <v>0</v>
      </c>
      <c r="L943" s="112">
        <f t="shared" si="1602"/>
        <v>0</v>
      </c>
      <c r="M943" s="112">
        <f t="shared" si="1603"/>
        <v>0</v>
      </c>
      <c r="N943" s="60"/>
      <c r="O943" s="61"/>
      <c r="P943" s="61"/>
      <c r="Q943" s="61"/>
      <c r="R943" s="61"/>
      <c r="S943" s="7"/>
      <c r="T943" s="67">
        <f t="shared" si="1565"/>
        <v>1</v>
      </c>
      <c r="U943" s="76" t="str">
        <f t="shared" si="1566"/>
        <v/>
      </c>
      <c r="V943" s="76" t="str">
        <f t="shared" si="1567"/>
        <v/>
      </c>
      <c r="W943" s="76" t="str">
        <f t="shared" si="1568"/>
        <v/>
      </c>
      <c r="X943" s="76" t="str">
        <f t="shared" si="1569"/>
        <v/>
      </c>
      <c r="Y943" s="76" t="str">
        <f t="shared" si="1570"/>
        <v/>
      </c>
      <c r="Z943" s="76" t="str">
        <f t="shared" si="1571"/>
        <v/>
      </c>
      <c r="AA943" s="131" t="b">
        <f t="shared" si="1509"/>
        <v>0</v>
      </c>
      <c r="AB943" s="131" t="b">
        <f t="shared" si="1510"/>
        <v>0</v>
      </c>
      <c r="AC943" s="131" t="b">
        <f t="shared" si="1511"/>
        <v>0</v>
      </c>
      <c r="AD943" s="131" t="b">
        <f t="shared" si="1512"/>
        <v>0</v>
      </c>
      <c r="AE943" s="131" t="b">
        <f t="shared" si="1513"/>
        <v>0</v>
      </c>
      <c r="AF943" s="131" t="b">
        <f t="shared" si="1514"/>
        <v>0</v>
      </c>
      <c r="AG943" s="131">
        <f t="shared" si="1587"/>
        <v>0</v>
      </c>
      <c r="AH943" s="131">
        <f t="shared" si="1593"/>
        <v>1</v>
      </c>
      <c r="AI943" s="13">
        <f t="shared" si="1515"/>
        <v>0</v>
      </c>
      <c r="AJ943" s="11">
        <f t="shared" si="1572"/>
        <v>0</v>
      </c>
      <c r="AK943" s="67">
        <f t="shared" si="1573"/>
        <v>1</v>
      </c>
      <c r="AL943" s="118" t="str">
        <f t="shared" si="1574"/>
        <v/>
      </c>
      <c r="AM943" s="118" t="str">
        <f t="shared" si="1575"/>
        <v/>
      </c>
      <c r="AN943" s="118" t="str">
        <f t="shared" si="1576"/>
        <v/>
      </c>
      <c r="AO943" s="118" t="str">
        <f t="shared" si="1577"/>
        <v/>
      </c>
      <c r="AP943" s="118" t="str">
        <f t="shared" si="1578"/>
        <v/>
      </c>
      <c r="AQ943" s="118" t="str">
        <f t="shared" si="1579"/>
        <v/>
      </c>
      <c r="AR943" s="118" t="str">
        <f t="shared" si="1580"/>
        <v/>
      </c>
      <c r="AS943" s="60" t="b">
        <f t="shared" si="1516"/>
        <v>0</v>
      </c>
      <c r="AT943" s="60" t="b">
        <f t="shared" si="1517"/>
        <v>0</v>
      </c>
      <c r="AU943" s="60" t="b">
        <f t="shared" si="1518"/>
        <v>0</v>
      </c>
      <c r="AV943" s="60" t="b">
        <f t="shared" si="1519"/>
        <v>0</v>
      </c>
      <c r="AW943" s="60" t="b">
        <f t="shared" si="1520"/>
        <v>0</v>
      </c>
      <c r="AX943" s="60" t="b">
        <f t="shared" si="1521"/>
        <v>0</v>
      </c>
      <c r="AY943" s="60" t="b">
        <f t="shared" si="1522"/>
        <v>0</v>
      </c>
      <c r="AZ943" s="131">
        <f t="shared" si="1588"/>
        <v>0</v>
      </c>
      <c r="BA943" s="131">
        <f t="shared" si="1594"/>
        <v>1</v>
      </c>
      <c r="BB943" s="13">
        <f t="shared" si="1581"/>
        <v>0</v>
      </c>
      <c r="BC943" s="11">
        <f t="shared" si="1523"/>
        <v>0</v>
      </c>
      <c r="BD943" s="67">
        <f t="shared" si="1582"/>
        <v>1</v>
      </c>
      <c r="BE943" s="76" t="str">
        <f t="shared" si="1524"/>
        <v/>
      </c>
      <c r="BF943" s="76" t="str">
        <f t="shared" si="1525"/>
        <v/>
      </c>
      <c r="BG943" s="76" t="str">
        <f t="shared" si="1526"/>
        <v/>
      </c>
      <c r="BH943" s="76" t="str">
        <f t="shared" si="1527"/>
        <v/>
      </c>
      <c r="BI943" s="76" t="str">
        <f t="shared" si="1528"/>
        <v/>
      </c>
      <c r="BJ943" s="76" t="str">
        <f t="shared" si="1529"/>
        <v/>
      </c>
      <c r="BK943" s="131" t="b">
        <f t="shared" si="1530"/>
        <v>0</v>
      </c>
      <c r="BL943" s="131" t="b">
        <f t="shared" si="1531"/>
        <v>0</v>
      </c>
      <c r="BM943" s="131" t="b">
        <f t="shared" si="1532"/>
        <v>0</v>
      </c>
      <c r="BN943" s="131" t="b">
        <f t="shared" si="1533"/>
        <v>0</v>
      </c>
      <c r="BO943" s="131" t="b">
        <f t="shared" si="1534"/>
        <v>0</v>
      </c>
      <c r="BP943" s="131" t="b">
        <f t="shared" si="1535"/>
        <v>0</v>
      </c>
      <c r="BQ943" s="131">
        <f t="shared" si="1589"/>
        <v>0</v>
      </c>
      <c r="BR943" s="131">
        <f t="shared" si="1595"/>
        <v>1</v>
      </c>
      <c r="BS943" s="92">
        <f t="shared" si="1590"/>
        <v>0</v>
      </c>
      <c r="BT943" s="13">
        <f t="shared" si="1536"/>
        <v>0</v>
      </c>
      <c r="BU943" s="11">
        <f t="shared" si="1583"/>
        <v>0</v>
      </c>
      <c r="BV943" s="67">
        <f t="shared" si="1584"/>
        <v>1</v>
      </c>
      <c r="BW943" s="118" t="str">
        <f t="shared" si="1537"/>
        <v/>
      </c>
      <c r="BX943" s="118" t="str">
        <f t="shared" si="1538"/>
        <v/>
      </c>
      <c r="BY943" s="118" t="str">
        <f t="shared" si="1539"/>
        <v/>
      </c>
      <c r="BZ943" s="118" t="str">
        <f t="shared" si="1540"/>
        <v/>
      </c>
      <c r="CA943" s="118" t="str">
        <f t="shared" si="1541"/>
        <v/>
      </c>
      <c r="CB943" s="118" t="str">
        <f t="shared" si="1542"/>
        <v/>
      </c>
      <c r="CC943" s="118" t="str">
        <f t="shared" si="1543"/>
        <v/>
      </c>
      <c r="CD943" s="60" t="b">
        <f t="shared" si="1544"/>
        <v>0</v>
      </c>
      <c r="CE943" s="60" t="b">
        <f t="shared" si="1545"/>
        <v>0</v>
      </c>
      <c r="CF943" s="60" t="b">
        <f t="shared" si="1546"/>
        <v>0</v>
      </c>
      <c r="CG943" s="60" t="b">
        <f t="shared" si="1547"/>
        <v>0</v>
      </c>
      <c r="CH943" s="60" t="b">
        <f t="shared" si="1548"/>
        <v>0</v>
      </c>
      <c r="CI943" s="60" t="b">
        <f t="shared" si="1549"/>
        <v>0</v>
      </c>
      <c r="CJ943" s="60" t="b">
        <f t="shared" si="1550"/>
        <v>0</v>
      </c>
      <c r="CK943" s="131">
        <f t="shared" si="1591"/>
        <v>0</v>
      </c>
      <c r="CL943" s="131">
        <f t="shared" si="1596"/>
        <v>1</v>
      </c>
      <c r="CM943" s="92">
        <f t="shared" si="1592"/>
        <v>0</v>
      </c>
      <c r="CN943" s="13">
        <f t="shared" si="1585"/>
        <v>0</v>
      </c>
      <c r="CO943" s="11">
        <f t="shared" si="1551"/>
        <v>0</v>
      </c>
      <c r="CP943" s="13">
        <f t="shared" si="1586"/>
        <v>0</v>
      </c>
      <c r="CQ943" s="11">
        <f t="shared" si="1506"/>
        <v>0</v>
      </c>
      <c r="CR943" s="57">
        <f t="shared" si="1507"/>
        <v>0</v>
      </c>
      <c r="CS943" s="57">
        <f t="shared" si="1508"/>
        <v>0</v>
      </c>
      <c r="CT943" s="57">
        <f t="shared" si="1500"/>
        <v>0</v>
      </c>
      <c r="CU943" s="24" t="str">
        <f t="shared" si="1552"/>
        <v/>
      </c>
      <c r="CV943" s="24" t="str">
        <f t="shared" si="1553"/>
        <v/>
      </c>
      <c r="CW943" s="24" t="str">
        <f t="shared" si="1554"/>
        <v/>
      </c>
      <c r="CX943" s="24" t="str">
        <f t="shared" si="1555"/>
        <v/>
      </c>
      <c r="CY943" s="24" t="str">
        <f t="shared" si="1556"/>
        <v/>
      </c>
      <c r="CZ943" s="24" t="str">
        <f t="shared" si="1557"/>
        <v/>
      </c>
      <c r="DA943" s="24" t="str">
        <f t="shared" si="1558"/>
        <v/>
      </c>
      <c r="DB943" s="24" t="str">
        <f t="shared" si="1559"/>
        <v/>
      </c>
      <c r="DC943" s="24" t="str">
        <f t="shared" si="1560"/>
        <v/>
      </c>
      <c r="DD943" s="24" t="str">
        <f t="shared" si="1561"/>
        <v/>
      </c>
      <c r="DE943" s="24" t="str">
        <f t="shared" si="1562"/>
        <v/>
      </c>
      <c r="DF943" s="24" t="str">
        <f t="shared" si="1563"/>
        <v/>
      </c>
      <c r="DG943" s="24" t="str">
        <f t="shared" si="1564"/>
        <v/>
      </c>
      <c r="DJ943" s="39"/>
      <c r="EA943" s="7"/>
    </row>
    <row r="944" spans="2:131" x14ac:dyDescent="0.2">
      <c r="B944" s="61" t="str">
        <f t="shared" si="1503"/>
        <v/>
      </c>
      <c r="C944" s="7" t="str">
        <f t="shared" si="1597"/>
        <v/>
      </c>
      <c r="D944" s="60">
        <f t="shared" si="1504"/>
        <v>0</v>
      </c>
      <c r="E944" s="7" t="str">
        <f t="shared" si="1505"/>
        <v/>
      </c>
      <c r="F944" s="72" t="str">
        <f t="shared" si="1501"/>
        <v/>
      </c>
      <c r="G944" s="108" t="str">
        <f t="shared" si="1502"/>
        <v/>
      </c>
      <c r="H944" s="112">
        <f t="shared" si="1598"/>
        <v>0</v>
      </c>
      <c r="I944" s="112">
        <f t="shared" si="1599"/>
        <v>0</v>
      </c>
      <c r="J944" s="112">
        <f t="shared" si="1600"/>
        <v>0</v>
      </c>
      <c r="K944" s="112">
        <f t="shared" si="1601"/>
        <v>0</v>
      </c>
      <c r="L944" s="112">
        <f t="shared" si="1602"/>
        <v>0</v>
      </c>
      <c r="M944" s="112">
        <f t="shared" si="1603"/>
        <v>0</v>
      </c>
      <c r="N944" s="60"/>
      <c r="O944" s="61"/>
      <c r="P944" s="61"/>
      <c r="Q944" s="61"/>
      <c r="R944" s="61"/>
      <c r="S944" s="7"/>
      <c r="T944" s="67">
        <f t="shared" si="1565"/>
        <v>1</v>
      </c>
      <c r="U944" s="76" t="str">
        <f t="shared" si="1566"/>
        <v/>
      </c>
      <c r="V944" s="76" t="str">
        <f t="shared" si="1567"/>
        <v/>
      </c>
      <c r="W944" s="76" t="str">
        <f t="shared" si="1568"/>
        <v/>
      </c>
      <c r="X944" s="76" t="str">
        <f t="shared" si="1569"/>
        <v/>
      </c>
      <c r="Y944" s="76" t="str">
        <f t="shared" si="1570"/>
        <v/>
      </c>
      <c r="Z944" s="76" t="str">
        <f t="shared" si="1571"/>
        <v/>
      </c>
      <c r="AA944" s="131" t="b">
        <f t="shared" si="1509"/>
        <v>0</v>
      </c>
      <c r="AB944" s="131" t="b">
        <f t="shared" si="1510"/>
        <v>0</v>
      </c>
      <c r="AC944" s="131" t="b">
        <f t="shared" si="1511"/>
        <v>0</v>
      </c>
      <c r="AD944" s="131" t="b">
        <f t="shared" si="1512"/>
        <v>0</v>
      </c>
      <c r="AE944" s="131" t="b">
        <f t="shared" si="1513"/>
        <v>0</v>
      </c>
      <c r="AF944" s="131" t="b">
        <f t="shared" si="1514"/>
        <v>0</v>
      </c>
      <c r="AG944" s="131">
        <f t="shared" si="1587"/>
        <v>0</v>
      </c>
      <c r="AH944" s="131">
        <f t="shared" si="1593"/>
        <v>1</v>
      </c>
      <c r="AI944" s="13">
        <f t="shared" si="1515"/>
        <v>0</v>
      </c>
      <c r="AJ944" s="11">
        <f t="shared" si="1572"/>
        <v>0</v>
      </c>
      <c r="AK944" s="67">
        <f t="shared" si="1573"/>
        <v>1</v>
      </c>
      <c r="AL944" s="118" t="str">
        <f t="shared" si="1574"/>
        <v/>
      </c>
      <c r="AM944" s="118" t="str">
        <f t="shared" si="1575"/>
        <v/>
      </c>
      <c r="AN944" s="118" t="str">
        <f t="shared" si="1576"/>
        <v/>
      </c>
      <c r="AO944" s="118" t="str">
        <f t="shared" si="1577"/>
        <v/>
      </c>
      <c r="AP944" s="118" t="str">
        <f t="shared" si="1578"/>
        <v/>
      </c>
      <c r="AQ944" s="118" t="str">
        <f t="shared" si="1579"/>
        <v/>
      </c>
      <c r="AR944" s="118" t="str">
        <f t="shared" si="1580"/>
        <v/>
      </c>
      <c r="AS944" s="60" t="b">
        <f t="shared" si="1516"/>
        <v>0</v>
      </c>
      <c r="AT944" s="60" t="b">
        <f t="shared" si="1517"/>
        <v>0</v>
      </c>
      <c r="AU944" s="60" t="b">
        <f t="shared" si="1518"/>
        <v>0</v>
      </c>
      <c r="AV944" s="60" t="b">
        <f t="shared" si="1519"/>
        <v>0</v>
      </c>
      <c r="AW944" s="60" t="b">
        <f t="shared" si="1520"/>
        <v>0</v>
      </c>
      <c r="AX944" s="60" t="b">
        <f t="shared" si="1521"/>
        <v>0</v>
      </c>
      <c r="AY944" s="60" t="b">
        <f t="shared" si="1522"/>
        <v>0</v>
      </c>
      <c r="AZ944" s="131">
        <f t="shared" si="1588"/>
        <v>0</v>
      </c>
      <c r="BA944" s="131">
        <f t="shared" si="1594"/>
        <v>1</v>
      </c>
      <c r="BB944" s="13">
        <f t="shared" si="1581"/>
        <v>0</v>
      </c>
      <c r="BC944" s="11">
        <f t="shared" si="1523"/>
        <v>0</v>
      </c>
      <c r="BD944" s="67">
        <f t="shared" si="1582"/>
        <v>1</v>
      </c>
      <c r="BE944" s="76" t="str">
        <f t="shared" si="1524"/>
        <v/>
      </c>
      <c r="BF944" s="76" t="str">
        <f t="shared" si="1525"/>
        <v/>
      </c>
      <c r="BG944" s="76" t="str">
        <f t="shared" si="1526"/>
        <v/>
      </c>
      <c r="BH944" s="76" t="str">
        <f t="shared" si="1527"/>
        <v/>
      </c>
      <c r="BI944" s="76" t="str">
        <f t="shared" si="1528"/>
        <v/>
      </c>
      <c r="BJ944" s="76" t="str">
        <f t="shared" si="1529"/>
        <v/>
      </c>
      <c r="BK944" s="131" t="b">
        <f t="shared" si="1530"/>
        <v>0</v>
      </c>
      <c r="BL944" s="131" t="b">
        <f t="shared" si="1531"/>
        <v>0</v>
      </c>
      <c r="BM944" s="131" t="b">
        <f t="shared" si="1532"/>
        <v>0</v>
      </c>
      <c r="BN944" s="131" t="b">
        <f t="shared" si="1533"/>
        <v>0</v>
      </c>
      <c r="BO944" s="131" t="b">
        <f t="shared" si="1534"/>
        <v>0</v>
      </c>
      <c r="BP944" s="131" t="b">
        <f t="shared" si="1535"/>
        <v>0</v>
      </c>
      <c r="BQ944" s="131">
        <f t="shared" si="1589"/>
        <v>0</v>
      </c>
      <c r="BR944" s="131">
        <f t="shared" si="1595"/>
        <v>1</v>
      </c>
      <c r="BS944" s="92">
        <f t="shared" si="1590"/>
        <v>0</v>
      </c>
      <c r="BT944" s="13">
        <f t="shared" si="1536"/>
        <v>0</v>
      </c>
      <c r="BU944" s="11">
        <f t="shared" si="1583"/>
        <v>0</v>
      </c>
      <c r="BV944" s="67">
        <f t="shared" si="1584"/>
        <v>1</v>
      </c>
      <c r="BW944" s="118" t="str">
        <f t="shared" si="1537"/>
        <v/>
      </c>
      <c r="BX944" s="118" t="str">
        <f t="shared" si="1538"/>
        <v/>
      </c>
      <c r="BY944" s="118" t="str">
        <f t="shared" si="1539"/>
        <v/>
      </c>
      <c r="BZ944" s="118" t="str">
        <f t="shared" si="1540"/>
        <v/>
      </c>
      <c r="CA944" s="118" t="str">
        <f t="shared" si="1541"/>
        <v/>
      </c>
      <c r="CB944" s="118" t="str">
        <f t="shared" si="1542"/>
        <v/>
      </c>
      <c r="CC944" s="118" t="str">
        <f t="shared" si="1543"/>
        <v/>
      </c>
      <c r="CD944" s="60" t="b">
        <f t="shared" si="1544"/>
        <v>0</v>
      </c>
      <c r="CE944" s="60" t="b">
        <f t="shared" si="1545"/>
        <v>0</v>
      </c>
      <c r="CF944" s="60" t="b">
        <f t="shared" si="1546"/>
        <v>0</v>
      </c>
      <c r="CG944" s="60" t="b">
        <f t="shared" si="1547"/>
        <v>0</v>
      </c>
      <c r="CH944" s="60" t="b">
        <f t="shared" si="1548"/>
        <v>0</v>
      </c>
      <c r="CI944" s="60" t="b">
        <f t="shared" si="1549"/>
        <v>0</v>
      </c>
      <c r="CJ944" s="60" t="b">
        <f t="shared" si="1550"/>
        <v>0</v>
      </c>
      <c r="CK944" s="131">
        <f t="shared" si="1591"/>
        <v>0</v>
      </c>
      <c r="CL944" s="131">
        <f t="shared" si="1596"/>
        <v>1</v>
      </c>
      <c r="CM944" s="92">
        <f t="shared" si="1592"/>
        <v>0</v>
      </c>
      <c r="CN944" s="13">
        <f t="shared" si="1585"/>
        <v>0</v>
      </c>
      <c r="CO944" s="11">
        <f t="shared" si="1551"/>
        <v>0</v>
      </c>
      <c r="CP944" s="13">
        <f t="shared" si="1586"/>
        <v>0</v>
      </c>
      <c r="CQ944" s="11">
        <f t="shared" si="1506"/>
        <v>0</v>
      </c>
      <c r="CR944" s="57">
        <f t="shared" si="1507"/>
        <v>0</v>
      </c>
      <c r="CS944" s="57">
        <f t="shared" si="1508"/>
        <v>0</v>
      </c>
      <c r="CT944" s="57">
        <f t="shared" si="1500"/>
        <v>0</v>
      </c>
      <c r="CU944" s="24" t="str">
        <f t="shared" si="1552"/>
        <v/>
      </c>
      <c r="CV944" s="24" t="str">
        <f t="shared" si="1553"/>
        <v/>
      </c>
      <c r="CW944" s="24" t="str">
        <f t="shared" si="1554"/>
        <v/>
      </c>
      <c r="CX944" s="24" t="str">
        <f t="shared" si="1555"/>
        <v/>
      </c>
      <c r="CY944" s="24" t="str">
        <f t="shared" si="1556"/>
        <v/>
      </c>
      <c r="CZ944" s="24" t="str">
        <f t="shared" si="1557"/>
        <v/>
      </c>
      <c r="DA944" s="24" t="str">
        <f t="shared" si="1558"/>
        <v/>
      </c>
      <c r="DB944" s="24" t="str">
        <f t="shared" si="1559"/>
        <v/>
      </c>
      <c r="DC944" s="24" t="str">
        <f t="shared" si="1560"/>
        <v/>
      </c>
      <c r="DD944" s="24" t="str">
        <f t="shared" si="1561"/>
        <v/>
      </c>
      <c r="DE944" s="24" t="str">
        <f t="shared" si="1562"/>
        <v/>
      </c>
      <c r="DF944" s="24" t="str">
        <f t="shared" si="1563"/>
        <v/>
      </c>
      <c r="DG944" s="24" t="str">
        <f t="shared" si="1564"/>
        <v/>
      </c>
      <c r="DJ944" s="39"/>
      <c r="EA944" s="7"/>
    </row>
    <row r="945" spans="2:131" x14ac:dyDescent="0.2">
      <c r="B945" s="61" t="str">
        <f t="shared" si="1503"/>
        <v/>
      </c>
      <c r="C945" s="7" t="str">
        <f t="shared" si="1597"/>
        <v/>
      </c>
      <c r="D945" s="60">
        <f t="shared" si="1504"/>
        <v>0</v>
      </c>
      <c r="E945" s="7" t="str">
        <f t="shared" si="1505"/>
        <v/>
      </c>
      <c r="F945" s="72" t="str">
        <f t="shared" si="1501"/>
        <v/>
      </c>
      <c r="G945" s="108" t="str">
        <f t="shared" si="1502"/>
        <v/>
      </c>
      <c r="H945" s="112">
        <f t="shared" si="1598"/>
        <v>0</v>
      </c>
      <c r="I945" s="112">
        <f t="shared" si="1599"/>
        <v>0</v>
      </c>
      <c r="J945" s="112">
        <f t="shared" si="1600"/>
        <v>0</v>
      </c>
      <c r="K945" s="112">
        <f t="shared" si="1601"/>
        <v>0</v>
      </c>
      <c r="L945" s="112">
        <f t="shared" si="1602"/>
        <v>0</v>
      </c>
      <c r="M945" s="112">
        <f t="shared" si="1603"/>
        <v>0</v>
      </c>
      <c r="N945" s="60"/>
      <c r="O945" s="61"/>
      <c r="P945" s="61"/>
      <c r="Q945" s="61"/>
      <c r="R945" s="61"/>
      <c r="S945" s="7"/>
      <c r="T945" s="67">
        <f t="shared" si="1565"/>
        <v>1</v>
      </c>
      <c r="U945" s="76" t="str">
        <f t="shared" si="1566"/>
        <v/>
      </c>
      <c r="V945" s="76" t="str">
        <f t="shared" si="1567"/>
        <v/>
      </c>
      <c r="W945" s="76" t="str">
        <f t="shared" si="1568"/>
        <v/>
      </c>
      <c r="X945" s="76" t="str">
        <f t="shared" si="1569"/>
        <v/>
      </c>
      <c r="Y945" s="76" t="str">
        <f t="shared" si="1570"/>
        <v/>
      </c>
      <c r="Z945" s="76" t="str">
        <f t="shared" si="1571"/>
        <v/>
      </c>
      <c r="AA945" s="131" t="b">
        <f t="shared" si="1509"/>
        <v>0</v>
      </c>
      <c r="AB945" s="131" t="b">
        <f t="shared" si="1510"/>
        <v>0</v>
      </c>
      <c r="AC945" s="131" t="b">
        <f t="shared" si="1511"/>
        <v>0</v>
      </c>
      <c r="AD945" s="131" t="b">
        <f t="shared" si="1512"/>
        <v>0</v>
      </c>
      <c r="AE945" s="131" t="b">
        <f t="shared" si="1513"/>
        <v>0</v>
      </c>
      <c r="AF945" s="131" t="b">
        <f t="shared" si="1514"/>
        <v>0</v>
      </c>
      <c r="AG945" s="131">
        <f t="shared" si="1587"/>
        <v>0</v>
      </c>
      <c r="AH945" s="131">
        <f t="shared" si="1593"/>
        <v>1</v>
      </c>
      <c r="AI945" s="13">
        <f t="shared" si="1515"/>
        <v>0</v>
      </c>
      <c r="AJ945" s="11">
        <f t="shared" si="1572"/>
        <v>0</v>
      </c>
      <c r="AK945" s="67">
        <f t="shared" si="1573"/>
        <v>1</v>
      </c>
      <c r="AL945" s="118" t="str">
        <f t="shared" si="1574"/>
        <v/>
      </c>
      <c r="AM945" s="118" t="str">
        <f t="shared" si="1575"/>
        <v/>
      </c>
      <c r="AN945" s="118" t="str">
        <f t="shared" si="1576"/>
        <v/>
      </c>
      <c r="AO945" s="118" t="str">
        <f t="shared" si="1577"/>
        <v/>
      </c>
      <c r="AP945" s="118" t="str">
        <f t="shared" si="1578"/>
        <v/>
      </c>
      <c r="AQ945" s="118" t="str">
        <f t="shared" si="1579"/>
        <v/>
      </c>
      <c r="AR945" s="118" t="str">
        <f t="shared" si="1580"/>
        <v/>
      </c>
      <c r="AS945" s="60" t="b">
        <f t="shared" si="1516"/>
        <v>0</v>
      </c>
      <c r="AT945" s="60" t="b">
        <f t="shared" si="1517"/>
        <v>0</v>
      </c>
      <c r="AU945" s="60" t="b">
        <f t="shared" si="1518"/>
        <v>0</v>
      </c>
      <c r="AV945" s="60" t="b">
        <f t="shared" si="1519"/>
        <v>0</v>
      </c>
      <c r="AW945" s="60" t="b">
        <f t="shared" si="1520"/>
        <v>0</v>
      </c>
      <c r="AX945" s="60" t="b">
        <f t="shared" si="1521"/>
        <v>0</v>
      </c>
      <c r="AY945" s="60" t="b">
        <f t="shared" si="1522"/>
        <v>0</v>
      </c>
      <c r="AZ945" s="131">
        <f t="shared" si="1588"/>
        <v>0</v>
      </c>
      <c r="BA945" s="131">
        <f t="shared" si="1594"/>
        <v>1</v>
      </c>
      <c r="BB945" s="13">
        <f t="shared" si="1581"/>
        <v>0</v>
      </c>
      <c r="BC945" s="11">
        <f t="shared" si="1523"/>
        <v>0</v>
      </c>
      <c r="BD945" s="67">
        <f t="shared" si="1582"/>
        <v>1</v>
      </c>
      <c r="BE945" s="76" t="str">
        <f t="shared" si="1524"/>
        <v/>
      </c>
      <c r="BF945" s="76" t="str">
        <f t="shared" si="1525"/>
        <v/>
      </c>
      <c r="BG945" s="76" t="str">
        <f t="shared" si="1526"/>
        <v/>
      </c>
      <c r="BH945" s="76" t="str">
        <f t="shared" si="1527"/>
        <v/>
      </c>
      <c r="BI945" s="76" t="str">
        <f t="shared" si="1528"/>
        <v/>
      </c>
      <c r="BJ945" s="76" t="str">
        <f t="shared" si="1529"/>
        <v/>
      </c>
      <c r="BK945" s="131" t="b">
        <f t="shared" si="1530"/>
        <v>0</v>
      </c>
      <c r="BL945" s="131" t="b">
        <f t="shared" si="1531"/>
        <v>0</v>
      </c>
      <c r="BM945" s="131" t="b">
        <f t="shared" si="1532"/>
        <v>0</v>
      </c>
      <c r="BN945" s="131" t="b">
        <f t="shared" si="1533"/>
        <v>0</v>
      </c>
      <c r="BO945" s="131" t="b">
        <f t="shared" si="1534"/>
        <v>0</v>
      </c>
      <c r="BP945" s="131" t="b">
        <f t="shared" si="1535"/>
        <v>0</v>
      </c>
      <c r="BQ945" s="131">
        <f t="shared" si="1589"/>
        <v>0</v>
      </c>
      <c r="BR945" s="131">
        <f t="shared" si="1595"/>
        <v>1</v>
      </c>
      <c r="BS945" s="92">
        <f t="shared" si="1590"/>
        <v>0</v>
      </c>
      <c r="BT945" s="13">
        <f t="shared" si="1536"/>
        <v>0</v>
      </c>
      <c r="BU945" s="11">
        <f t="shared" si="1583"/>
        <v>0</v>
      </c>
      <c r="BV945" s="67">
        <f t="shared" si="1584"/>
        <v>1</v>
      </c>
      <c r="BW945" s="118" t="str">
        <f t="shared" si="1537"/>
        <v/>
      </c>
      <c r="BX945" s="118" t="str">
        <f t="shared" si="1538"/>
        <v/>
      </c>
      <c r="BY945" s="118" t="str">
        <f t="shared" si="1539"/>
        <v/>
      </c>
      <c r="BZ945" s="118" t="str">
        <f t="shared" si="1540"/>
        <v/>
      </c>
      <c r="CA945" s="118" t="str">
        <f t="shared" si="1541"/>
        <v/>
      </c>
      <c r="CB945" s="118" t="str">
        <f t="shared" si="1542"/>
        <v/>
      </c>
      <c r="CC945" s="118" t="str">
        <f t="shared" si="1543"/>
        <v/>
      </c>
      <c r="CD945" s="60" t="b">
        <f t="shared" si="1544"/>
        <v>0</v>
      </c>
      <c r="CE945" s="60" t="b">
        <f t="shared" si="1545"/>
        <v>0</v>
      </c>
      <c r="CF945" s="60" t="b">
        <f t="shared" si="1546"/>
        <v>0</v>
      </c>
      <c r="CG945" s="60" t="b">
        <f t="shared" si="1547"/>
        <v>0</v>
      </c>
      <c r="CH945" s="60" t="b">
        <f t="shared" si="1548"/>
        <v>0</v>
      </c>
      <c r="CI945" s="60" t="b">
        <f t="shared" si="1549"/>
        <v>0</v>
      </c>
      <c r="CJ945" s="60" t="b">
        <f t="shared" si="1550"/>
        <v>0</v>
      </c>
      <c r="CK945" s="131">
        <f t="shared" si="1591"/>
        <v>0</v>
      </c>
      <c r="CL945" s="131">
        <f t="shared" si="1596"/>
        <v>1</v>
      </c>
      <c r="CM945" s="92">
        <f t="shared" si="1592"/>
        <v>0</v>
      </c>
      <c r="CN945" s="13">
        <f t="shared" si="1585"/>
        <v>0</v>
      </c>
      <c r="CO945" s="11">
        <f t="shared" si="1551"/>
        <v>0</v>
      </c>
      <c r="CP945" s="13">
        <f t="shared" si="1586"/>
        <v>0</v>
      </c>
      <c r="CQ945" s="11">
        <f t="shared" si="1506"/>
        <v>0</v>
      </c>
      <c r="CR945" s="57">
        <f t="shared" si="1507"/>
        <v>0</v>
      </c>
      <c r="CS945" s="57">
        <f t="shared" si="1508"/>
        <v>0</v>
      </c>
      <c r="CT945" s="57">
        <f t="shared" si="1500"/>
        <v>0</v>
      </c>
      <c r="CU945" s="24" t="str">
        <f t="shared" si="1552"/>
        <v/>
      </c>
      <c r="CV945" s="24" t="str">
        <f t="shared" si="1553"/>
        <v/>
      </c>
      <c r="CW945" s="24" t="str">
        <f t="shared" si="1554"/>
        <v/>
      </c>
      <c r="CX945" s="24" t="str">
        <f t="shared" si="1555"/>
        <v/>
      </c>
      <c r="CY945" s="24" t="str">
        <f t="shared" si="1556"/>
        <v/>
      </c>
      <c r="CZ945" s="24" t="str">
        <f t="shared" si="1557"/>
        <v/>
      </c>
      <c r="DA945" s="24" t="str">
        <f t="shared" si="1558"/>
        <v/>
      </c>
      <c r="DB945" s="24" t="str">
        <f t="shared" si="1559"/>
        <v/>
      </c>
      <c r="DC945" s="24" t="str">
        <f t="shared" si="1560"/>
        <v/>
      </c>
      <c r="DD945" s="24" t="str">
        <f t="shared" si="1561"/>
        <v/>
      </c>
      <c r="DE945" s="24" t="str">
        <f t="shared" si="1562"/>
        <v/>
      </c>
      <c r="DF945" s="24" t="str">
        <f t="shared" si="1563"/>
        <v/>
      </c>
      <c r="DG945" s="24" t="str">
        <f t="shared" si="1564"/>
        <v/>
      </c>
      <c r="DJ945" s="39"/>
      <c r="EA945" s="7"/>
    </row>
    <row r="946" spans="2:131" x14ac:dyDescent="0.2">
      <c r="B946" s="61" t="str">
        <f t="shared" si="1503"/>
        <v/>
      </c>
      <c r="C946" s="7" t="str">
        <f t="shared" si="1597"/>
        <v/>
      </c>
      <c r="D946" s="60">
        <f t="shared" si="1504"/>
        <v>0</v>
      </c>
      <c r="E946" s="7" t="str">
        <f t="shared" si="1505"/>
        <v/>
      </c>
      <c r="F946" s="72" t="str">
        <f t="shared" si="1501"/>
        <v/>
      </c>
      <c r="G946" s="108" t="str">
        <f t="shared" si="1502"/>
        <v/>
      </c>
      <c r="H946" s="112">
        <f t="shared" si="1598"/>
        <v>0</v>
      </c>
      <c r="I946" s="112">
        <f t="shared" si="1599"/>
        <v>0</v>
      </c>
      <c r="J946" s="112">
        <f t="shared" si="1600"/>
        <v>0</v>
      </c>
      <c r="K946" s="112">
        <f t="shared" si="1601"/>
        <v>0</v>
      </c>
      <c r="L946" s="112">
        <f t="shared" si="1602"/>
        <v>0</v>
      </c>
      <c r="M946" s="112">
        <f t="shared" si="1603"/>
        <v>0</v>
      </c>
      <c r="N946" s="60"/>
      <c r="O946" s="61"/>
      <c r="P946" s="61"/>
      <c r="Q946" s="61"/>
      <c r="R946" s="61"/>
      <c r="S946" s="7"/>
      <c r="T946" s="67">
        <f t="shared" si="1565"/>
        <v>1</v>
      </c>
      <c r="U946" s="76" t="str">
        <f t="shared" si="1566"/>
        <v/>
      </c>
      <c r="V946" s="76" t="str">
        <f t="shared" si="1567"/>
        <v/>
      </c>
      <c r="W946" s="76" t="str">
        <f t="shared" si="1568"/>
        <v/>
      </c>
      <c r="X946" s="76" t="str">
        <f t="shared" si="1569"/>
        <v/>
      </c>
      <c r="Y946" s="76" t="str">
        <f t="shared" si="1570"/>
        <v/>
      </c>
      <c r="Z946" s="76" t="str">
        <f t="shared" si="1571"/>
        <v/>
      </c>
      <c r="AA946" s="131" t="b">
        <f t="shared" si="1509"/>
        <v>0</v>
      </c>
      <c r="AB946" s="131" t="b">
        <f t="shared" si="1510"/>
        <v>0</v>
      </c>
      <c r="AC946" s="131" t="b">
        <f t="shared" si="1511"/>
        <v>0</v>
      </c>
      <c r="AD946" s="131" t="b">
        <f t="shared" si="1512"/>
        <v>0</v>
      </c>
      <c r="AE946" s="131" t="b">
        <f t="shared" si="1513"/>
        <v>0</v>
      </c>
      <c r="AF946" s="131" t="b">
        <f t="shared" si="1514"/>
        <v>0</v>
      </c>
      <c r="AG946" s="131">
        <f t="shared" si="1587"/>
        <v>0</v>
      </c>
      <c r="AH946" s="131">
        <f t="shared" si="1593"/>
        <v>1</v>
      </c>
      <c r="AI946" s="13">
        <f t="shared" si="1515"/>
        <v>0</v>
      </c>
      <c r="AJ946" s="11">
        <f t="shared" si="1572"/>
        <v>0</v>
      </c>
      <c r="AK946" s="67">
        <f t="shared" si="1573"/>
        <v>1</v>
      </c>
      <c r="AL946" s="118" t="str">
        <f t="shared" si="1574"/>
        <v/>
      </c>
      <c r="AM946" s="118" t="str">
        <f t="shared" si="1575"/>
        <v/>
      </c>
      <c r="AN946" s="118" t="str">
        <f t="shared" si="1576"/>
        <v/>
      </c>
      <c r="AO946" s="118" t="str">
        <f t="shared" si="1577"/>
        <v/>
      </c>
      <c r="AP946" s="118" t="str">
        <f t="shared" si="1578"/>
        <v/>
      </c>
      <c r="AQ946" s="118" t="str">
        <f t="shared" si="1579"/>
        <v/>
      </c>
      <c r="AR946" s="118" t="str">
        <f t="shared" si="1580"/>
        <v/>
      </c>
      <c r="AS946" s="60" t="b">
        <f t="shared" si="1516"/>
        <v>0</v>
      </c>
      <c r="AT946" s="60" t="b">
        <f t="shared" si="1517"/>
        <v>0</v>
      </c>
      <c r="AU946" s="60" t="b">
        <f t="shared" si="1518"/>
        <v>0</v>
      </c>
      <c r="AV946" s="60" t="b">
        <f t="shared" si="1519"/>
        <v>0</v>
      </c>
      <c r="AW946" s="60" t="b">
        <f t="shared" si="1520"/>
        <v>0</v>
      </c>
      <c r="AX946" s="60" t="b">
        <f t="shared" si="1521"/>
        <v>0</v>
      </c>
      <c r="AY946" s="60" t="b">
        <f t="shared" si="1522"/>
        <v>0</v>
      </c>
      <c r="AZ946" s="131">
        <f t="shared" si="1588"/>
        <v>0</v>
      </c>
      <c r="BA946" s="131">
        <f t="shared" si="1594"/>
        <v>1</v>
      </c>
      <c r="BB946" s="13">
        <f t="shared" si="1581"/>
        <v>0</v>
      </c>
      <c r="BC946" s="11">
        <f t="shared" si="1523"/>
        <v>0</v>
      </c>
      <c r="BD946" s="67">
        <f t="shared" si="1582"/>
        <v>1</v>
      </c>
      <c r="BE946" s="76" t="str">
        <f t="shared" si="1524"/>
        <v/>
      </c>
      <c r="BF946" s="76" t="str">
        <f t="shared" si="1525"/>
        <v/>
      </c>
      <c r="BG946" s="76" t="str">
        <f t="shared" si="1526"/>
        <v/>
      </c>
      <c r="BH946" s="76" t="str">
        <f t="shared" si="1527"/>
        <v/>
      </c>
      <c r="BI946" s="76" t="str">
        <f t="shared" si="1528"/>
        <v/>
      </c>
      <c r="BJ946" s="76" t="str">
        <f t="shared" si="1529"/>
        <v/>
      </c>
      <c r="BK946" s="131" t="b">
        <f t="shared" si="1530"/>
        <v>0</v>
      </c>
      <c r="BL946" s="131" t="b">
        <f t="shared" si="1531"/>
        <v>0</v>
      </c>
      <c r="BM946" s="131" t="b">
        <f t="shared" si="1532"/>
        <v>0</v>
      </c>
      <c r="BN946" s="131" t="b">
        <f t="shared" si="1533"/>
        <v>0</v>
      </c>
      <c r="BO946" s="131" t="b">
        <f t="shared" si="1534"/>
        <v>0</v>
      </c>
      <c r="BP946" s="131" t="b">
        <f t="shared" si="1535"/>
        <v>0</v>
      </c>
      <c r="BQ946" s="131">
        <f t="shared" si="1589"/>
        <v>0</v>
      </c>
      <c r="BR946" s="131">
        <f t="shared" si="1595"/>
        <v>1</v>
      </c>
      <c r="BS946" s="92">
        <f t="shared" si="1590"/>
        <v>0</v>
      </c>
      <c r="BT946" s="13">
        <f t="shared" si="1536"/>
        <v>0</v>
      </c>
      <c r="BU946" s="11">
        <f t="shared" si="1583"/>
        <v>0</v>
      </c>
      <c r="BV946" s="67">
        <f t="shared" si="1584"/>
        <v>1</v>
      </c>
      <c r="BW946" s="118" t="str">
        <f t="shared" si="1537"/>
        <v/>
      </c>
      <c r="BX946" s="118" t="str">
        <f t="shared" si="1538"/>
        <v/>
      </c>
      <c r="BY946" s="118" t="str">
        <f t="shared" si="1539"/>
        <v/>
      </c>
      <c r="BZ946" s="118" t="str">
        <f t="shared" si="1540"/>
        <v/>
      </c>
      <c r="CA946" s="118" t="str">
        <f t="shared" si="1541"/>
        <v/>
      </c>
      <c r="CB946" s="118" t="str">
        <f t="shared" si="1542"/>
        <v/>
      </c>
      <c r="CC946" s="118" t="str">
        <f t="shared" si="1543"/>
        <v/>
      </c>
      <c r="CD946" s="60" t="b">
        <f t="shared" si="1544"/>
        <v>0</v>
      </c>
      <c r="CE946" s="60" t="b">
        <f t="shared" si="1545"/>
        <v>0</v>
      </c>
      <c r="CF946" s="60" t="b">
        <f t="shared" si="1546"/>
        <v>0</v>
      </c>
      <c r="CG946" s="60" t="b">
        <f t="shared" si="1547"/>
        <v>0</v>
      </c>
      <c r="CH946" s="60" t="b">
        <f t="shared" si="1548"/>
        <v>0</v>
      </c>
      <c r="CI946" s="60" t="b">
        <f t="shared" si="1549"/>
        <v>0</v>
      </c>
      <c r="CJ946" s="60" t="b">
        <f t="shared" si="1550"/>
        <v>0</v>
      </c>
      <c r="CK946" s="131">
        <f t="shared" si="1591"/>
        <v>0</v>
      </c>
      <c r="CL946" s="131">
        <f t="shared" si="1596"/>
        <v>1</v>
      </c>
      <c r="CM946" s="92">
        <f t="shared" si="1592"/>
        <v>0</v>
      </c>
      <c r="CN946" s="13">
        <f t="shared" si="1585"/>
        <v>0</v>
      </c>
      <c r="CO946" s="11">
        <f t="shared" si="1551"/>
        <v>0</v>
      </c>
      <c r="CP946" s="13">
        <f t="shared" si="1586"/>
        <v>0</v>
      </c>
      <c r="CQ946" s="11">
        <f t="shared" si="1506"/>
        <v>0</v>
      </c>
      <c r="CR946" s="57">
        <f t="shared" si="1507"/>
        <v>0</v>
      </c>
      <c r="CS946" s="57">
        <f t="shared" si="1508"/>
        <v>0</v>
      </c>
      <c r="CT946" s="57">
        <f t="shared" si="1500"/>
        <v>0</v>
      </c>
      <c r="CU946" s="24" t="str">
        <f t="shared" si="1552"/>
        <v/>
      </c>
      <c r="CV946" s="24" t="str">
        <f t="shared" si="1553"/>
        <v/>
      </c>
      <c r="CW946" s="24" t="str">
        <f t="shared" si="1554"/>
        <v/>
      </c>
      <c r="CX946" s="24" t="str">
        <f t="shared" si="1555"/>
        <v/>
      </c>
      <c r="CY946" s="24" t="str">
        <f t="shared" si="1556"/>
        <v/>
      </c>
      <c r="CZ946" s="24" t="str">
        <f t="shared" si="1557"/>
        <v/>
      </c>
      <c r="DA946" s="24" t="str">
        <f t="shared" si="1558"/>
        <v/>
      </c>
      <c r="DB946" s="24" t="str">
        <f t="shared" si="1559"/>
        <v/>
      </c>
      <c r="DC946" s="24" t="str">
        <f t="shared" si="1560"/>
        <v/>
      </c>
      <c r="DD946" s="24" t="str">
        <f t="shared" si="1561"/>
        <v/>
      </c>
      <c r="DE946" s="24" t="str">
        <f t="shared" si="1562"/>
        <v/>
      </c>
      <c r="DF946" s="24" t="str">
        <f t="shared" si="1563"/>
        <v/>
      </c>
      <c r="DG946" s="24" t="str">
        <f t="shared" si="1564"/>
        <v/>
      </c>
      <c r="DJ946" s="39"/>
      <c r="EA946" s="7"/>
    </row>
    <row r="947" spans="2:131" x14ac:dyDescent="0.2">
      <c r="B947" s="61" t="str">
        <f t="shared" si="1503"/>
        <v/>
      </c>
      <c r="C947" s="7" t="str">
        <f t="shared" si="1597"/>
        <v/>
      </c>
      <c r="D947" s="60">
        <f t="shared" si="1504"/>
        <v>0</v>
      </c>
      <c r="E947" s="7" t="str">
        <f t="shared" si="1505"/>
        <v/>
      </c>
      <c r="F947" s="72" t="str">
        <f t="shared" si="1501"/>
        <v/>
      </c>
      <c r="G947" s="108" t="str">
        <f t="shared" si="1502"/>
        <v/>
      </c>
      <c r="H947" s="112">
        <f t="shared" si="1598"/>
        <v>0</v>
      </c>
      <c r="I947" s="112">
        <f t="shared" si="1599"/>
        <v>0</v>
      </c>
      <c r="J947" s="112">
        <f t="shared" si="1600"/>
        <v>0</v>
      </c>
      <c r="K947" s="112">
        <f t="shared" si="1601"/>
        <v>0</v>
      </c>
      <c r="L947" s="112">
        <f t="shared" si="1602"/>
        <v>0</v>
      </c>
      <c r="M947" s="112">
        <f t="shared" si="1603"/>
        <v>0</v>
      </c>
      <c r="N947" s="60"/>
      <c r="O947" s="61"/>
      <c r="P947" s="61"/>
      <c r="Q947" s="61"/>
      <c r="R947" s="61"/>
      <c r="S947" s="7"/>
      <c r="T947" s="67">
        <f t="shared" si="1565"/>
        <v>1</v>
      </c>
      <c r="U947" s="76" t="str">
        <f t="shared" si="1566"/>
        <v/>
      </c>
      <c r="V947" s="76" t="str">
        <f t="shared" si="1567"/>
        <v/>
      </c>
      <c r="W947" s="76" t="str">
        <f t="shared" si="1568"/>
        <v/>
      </c>
      <c r="X947" s="76" t="str">
        <f t="shared" si="1569"/>
        <v/>
      </c>
      <c r="Y947" s="76" t="str">
        <f t="shared" si="1570"/>
        <v/>
      </c>
      <c r="Z947" s="76" t="str">
        <f t="shared" si="1571"/>
        <v/>
      </c>
      <c r="AA947" s="131" t="b">
        <f t="shared" si="1509"/>
        <v>0</v>
      </c>
      <c r="AB947" s="131" t="b">
        <f t="shared" si="1510"/>
        <v>0</v>
      </c>
      <c r="AC947" s="131" t="b">
        <f t="shared" si="1511"/>
        <v>0</v>
      </c>
      <c r="AD947" s="131" t="b">
        <f t="shared" si="1512"/>
        <v>0</v>
      </c>
      <c r="AE947" s="131" t="b">
        <f t="shared" si="1513"/>
        <v>0</v>
      </c>
      <c r="AF947" s="131" t="b">
        <f t="shared" si="1514"/>
        <v>0</v>
      </c>
      <c r="AG947" s="131">
        <f t="shared" si="1587"/>
        <v>0</v>
      </c>
      <c r="AH947" s="131">
        <f t="shared" si="1593"/>
        <v>1</v>
      </c>
      <c r="AI947" s="13">
        <f t="shared" si="1515"/>
        <v>0</v>
      </c>
      <c r="AJ947" s="11">
        <f t="shared" si="1572"/>
        <v>0</v>
      </c>
      <c r="AK947" s="67">
        <f t="shared" si="1573"/>
        <v>1</v>
      </c>
      <c r="AL947" s="118" t="str">
        <f t="shared" si="1574"/>
        <v/>
      </c>
      <c r="AM947" s="118" t="str">
        <f t="shared" si="1575"/>
        <v/>
      </c>
      <c r="AN947" s="118" t="str">
        <f t="shared" si="1576"/>
        <v/>
      </c>
      <c r="AO947" s="118" t="str">
        <f t="shared" si="1577"/>
        <v/>
      </c>
      <c r="AP947" s="118" t="str">
        <f t="shared" si="1578"/>
        <v/>
      </c>
      <c r="AQ947" s="118" t="str">
        <f t="shared" si="1579"/>
        <v/>
      </c>
      <c r="AR947" s="118" t="str">
        <f t="shared" si="1580"/>
        <v/>
      </c>
      <c r="AS947" s="60" t="b">
        <f t="shared" si="1516"/>
        <v>0</v>
      </c>
      <c r="AT947" s="60" t="b">
        <f t="shared" si="1517"/>
        <v>0</v>
      </c>
      <c r="AU947" s="60" t="b">
        <f t="shared" si="1518"/>
        <v>0</v>
      </c>
      <c r="AV947" s="60" t="b">
        <f t="shared" si="1519"/>
        <v>0</v>
      </c>
      <c r="AW947" s="60" t="b">
        <f t="shared" si="1520"/>
        <v>0</v>
      </c>
      <c r="AX947" s="60" t="b">
        <f t="shared" si="1521"/>
        <v>0</v>
      </c>
      <c r="AY947" s="60" t="b">
        <f t="shared" si="1522"/>
        <v>0</v>
      </c>
      <c r="AZ947" s="131">
        <f t="shared" si="1588"/>
        <v>0</v>
      </c>
      <c r="BA947" s="131">
        <f t="shared" si="1594"/>
        <v>1</v>
      </c>
      <c r="BB947" s="13">
        <f t="shared" si="1581"/>
        <v>0</v>
      </c>
      <c r="BC947" s="11">
        <f t="shared" si="1523"/>
        <v>0</v>
      </c>
      <c r="BD947" s="67">
        <f t="shared" si="1582"/>
        <v>1</v>
      </c>
      <c r="BE947" s="76" t="str">
        <f t="shared" si="1524"/>
        <v/>
      </c>
      <c r="BF947" s="76" t="str">
        <f t="shared" si="1525"/>
        <v/>
      </c>
      <c r="BG947" s="76" t="str">
        <f t="shared" si="1526"/>
        <v/>
      </c>
      <c r="BH947" s="76" t="str">
        <f t="shared" si="1527"/>
        <v/>
      </c>
      <c r="BI947" s="76" t="str">
        <f t="shared" si="1528"/>
        <v/>
      </c>
      <c r="BJ947" s="76" t="str">
        <f t="shared" si="1529"/>
        <v/>
      </c>
      <c r="BK947" s="131" t="b">
        <f t="shared" si="1530"/>
        <v>0</v>
      </c>
      <c r="BL947" s="131" t="b">
        <f t="shared" si="1531"/>
        <v>0</v>
      </c>
      <c r="BM947" s="131" t="b">
        <f t="shared" si="1532"/>
        <v>0</v>
      </c>
      <c r="BN947" s="131" t="b">
        <f t="shared" si="1533"/>
        <v>0</v>
      </c>
      <c r="BO947" s="131" t="b">
        <f t="shared" si="1534"/>
        <v>0</v>
      </c>
      <c r="BP947" s="131" t="b">
        <f t="shared" si="1535"/>
        <v>0</v>
      </c>
      <c r="BQ947" s="131">
        <f t="shared" si="1589"/>
        <v>0</v>
      </c>
      <c r="BR947" s="131">
        <f t="shared" si="1595"/>
        <v>1</v>
      </c>
      <c r="BS947" s="92">
        <f t="shared" si="1590"/>
        <v>0</v>
      </c>
      <c r="BT947" s="13">
        <f t="shared" si="1536"/>
        <v>0</v>
      </c>
      <c r="BU947" s="11">
        <f t="shared" si="1583"/>
        <v>0</v>
      </c>
      <c r="BV947" s="67">
        <f t="shared" si="1584"/>
        <v>1</v>
      </c>
      <c r="BW947" s="118" t="str">
        <f t="shared" si="1537"/>
        <v/>
      </c>
      <c r="BX947" s="118" t="str">
        <f t="shared" si="1538"/>
        <v/>
      </c>
      <c r="BY947" s="118" t="str">
        <f t="shared" si="1539"/>
        <v/>
      </c>
      <c r="BZ947" s="118" t="str">
        <f t="shared" si="1540"/>
        <v/>
      </c>
      <c r="CA947" s="118" t="str">
        <f t="shared" si="1541"/>
        <v/>
      </c>
      <c r="CB947" s="118" t="str">
        <f t="shared" si="1542"/>
        <v/>
      </c>
      <c r="CC947" s="118" t="str">
        <f t="shared" si="1543"/>
        <v/>
      </c>
      <c r="CD947" s="60" t="b">
        <f t="shared" si="1544"/>
        <v>0</v>
      </c>
      <c r="CE947" s="60" t="b">
        <f t="shared" si="1545"/>
        <v>0</v>
      </c>
      <c r="CF947" s="60" t="b">
        <f t="shared" si="1546"/>
        <v>0</v>
      </c>
      <c r="CG947" s="60" t="b">
        <f t="shared" si="1547"/>
        <v>0</v>
      </c>
      <c r="CH947" s="60" t="b">
        <f t="shared" si="1548"/>
        <v>0</v>
      </c>
      <c r="CI947" s="60" t="b">
        <f t="shared" si="1549"/>
        <v>0</v>
      </c>
      <c r="CJ947" s="60" t="b">
        <f t="shared" si="1550"/>
        <v>0</v>
      </c>
      <c r="CK947" s="131">
        <f t="shared" si="1591"/>
        <v>0</v>
      </c>
      <c r="CL947" s="131">
        <f t="shared" si="1596"/>
        <v>1</v>
      </c>
      <c r="CM947" s="92">
        <f t="shared" si="1592"/>
        <v>0</v>
      </c>
      <c r="CN947" s="13">
        <f t="shared" si="1585"/>
        <v>0</v>
      </c>
      <c r="CO947" s="11">
        <f t="shared" si="1551"/>
        <v>0</v>
      </c>
      <c r="CP947" s="13">
        <f t="shared" si="1586"/>
        <v>0</v>
      </c>
      <c r="CQ947" s="11">
        <f t="shared" si="1506"/>
        <v>0</v>
      </c>
      <c r="CR947" s="57">
        <f t="shared" si="1507"/>
        <v>0</v>
      </c>
      <c r="CS947" s="57">
        <f t="shared" si="1508"/>
        <v>0</v>
      </c>
      <c r="CT947" s="57">
        <f t="shared" si="1500"/>
        <v>0</v>
      </c>
      <c r="CU947" s="24" t="str">
        <f t="shared" si="1552"/>
        <v/>
      </c>
      <c r="CV947" s="24" t="str">
        <f t="shared" si="1553"/>
        <v/>
      </c>
      <c r="CW947" s="24" t="str">
        <f t="shared" si="1554"/>
        <v/>
      </c>
      <c r="CX947" s="24" t="str">
        <f t="shared" si="1555"/>
        <v/>
      </c>
      <c r="CY947" s="24" t="str">
        <f t="shared" si="1556"/>
        <v/>
      </c>
      <c r="CZ947" s="24" t="str">
        <f t="shared" si="1557"/>
        <v/>
      </c>
      <c r="DA947" s="24" t="str">
        <f t="shared" si="1558"/>
        <v/>
      </c>
      <c r="DB947" s="24" t="str">
        <f t="shared" si="1559"/>
        <v/>
      </c>
      <c r="DC947" s="24" t="str">
        <f t="shared" si="1560"/>
        <v/>
      </c>
      <c r="DD947" s="24" t="str">
        <f t="shared" si="1561"/>
        <v/>
      </c>
      <c r="DE947" s="24" t="str">
        <f t="shared" si="1562"/>
        <v/>
      </c>
      <c r="DF947" s="24" t="str">
        <f t="shared" si="1563"/>
        <v/>
      </c>
      <c r="DG947" s="24" t="str">
        <f t="shared" si="1564"/>
        <v/>
      </c>
      <c r="DJ947" s="39"/>
      <c r="EA947" s="7"/>
    </row>
    <row r="948" spans="2:131" x14ac:dyDescent="0.2">
      <c r="B948" s="61" t="str">
        <f t="shared" si="1503"/>
        <v/>
      </c>
      <c r="C948" s="7" t="str">
        <f t="shared" si="1597"/>
        <v/>
      </c>
      <c r="D948" s="60">
        <f t="shared" si="1504"/>
        <v>0</v>
      </c>
      <c r="E948" s="7" t="str">
        <f t="shared" si="1505"/>
        <v/>
      </c>
      <c r="F948" s="72" t="str">
        <f t="shared" si="1501"/>
        <v/>
      </c>
      <c r="G948" s="108" t="str">
        <f t="shared" si="1502"/>
        <v/>
      </c>
      <c r="H948" s="112">
        <f t="shared" si="1598"/>
        <v>0</v>
      </c>
      <c r="I948" s="112">
        <f t="shared" si="1599"/>
        <v>0</v>
      </c>
      <c r="J948" s="112">
        <f t="shared" si="1600"/>
        <v>0</v>
      </c>
      <c r="K948" s="112">
        <f t="shared" si="1601"/>
        <v>0</v>
      </c>
      <c r="L948" s="112">
        <f t="shared" si="1602"/>
        <v>0</v>
      </c>
      <c r="M948" s="112">
        <f t="shared" si="1603"/>
        <v>0</v>
      </c>
      <c r="N948" s="60"/>
      <c r="O948" s="61"/>
      <c r="P948" s="61"/>
      <c r="Q948" s="61"/>
      <c r="R948" s="61"/>
      <c r="S948" s="7"/>
      <c r="T948" s="67">
        <f t="shared" si="1565"/>
        <v>1</v>
      </c>
      <c r="U948" s="76" t="str">
        <f t="shared" si="1566"/>
        <v/>
      </c>
      <c r="V948" s="76" t="str">
        <f t="shared" si="1567"/>
        <v/>
      </c>
      <c r="W948" s="76" t="str">
        <f t="shared" si="1568"/>
        <v/>
      </c>
      <c r="X948" s="76" t="str">
        <f t="shared" si="1569"/>
        <v/>
      </c>
      <c r="Y948" s="76" t="str">
        <f t="shared" si="1570"/>
        <v/>
      </c>
      <c r="Z948" s="76" t="str">
        <f t="shared" si="1571"/>
        <v/>
      </c>
      <c r="AA948" s="131" t="b">
        <f t="shared" si="1509"/>
        <v>0</v>
      </c>
      <c r="AB948" s="131" t="b">
        <f t="shared" si="1510"/>
        <v>0</v>
      </c>
      <c r="AC948" s="131" t="b">
        <f t="shared" si="1511"/>
        <v>0</v>
      </c>
      <c r="AD948" s="131" t="b">
        <f t="shared" si="1512"/>
        <v>0</v>
      </c>
      <c r="AE948" s="131" t="b">
        <f t="shared" si="1513"/>
        <v>0</v>
      </c>
      <c r="AF948" s="131" t="b">
        <f t="shared" si="1514"/>
        <v>0</v>
      </c>
      <c r="AG948" s="131">
        <f t="shared" si="1587"/>
        <v>0</v>
      </c>
      <c r="AH948" s="131">
        <f t="shared" si="1593"/>
        <v>1</v>
      </c>
      <c r="AI948" s="13">
        <f t="shared" si="1515"/>
        <v>0</v>
      </c>
      <c r="AJ948" s="11">
        <f t="shared" si="1572"/>
        <v>0</v>
      </c>
      <c r="AK948" s="67">
        <f t="shared" si="1573"/>
        <v>1</v>
      </c>
      <c r="AL948" s="118" t="str">
        <f t="shared" si="1574"/>
        <v/>
      </c>
      <c r="AM948" s="118" t="str">
        <f t="shared" si="1575"/>
        <v/>
      </c>
      <c r="AN948" s="118" t="str">
        <f t="shared" si="1576"/>
        <v/>
      </c>
      <c r="AO948" s="118" t="str">
        <f t="shared" si="1577"/>
        <v/>
      </c>
      <c r="AP948" s="118" t="str">
        <f t="shared" si="1578"/>
        <v/>
      </c>
      <c r="AQ948" s="118" t="str">
        <f t="shared" si="1579"/>
        <v/>
      </c>
      <c r="AR948" s="118" t="str">
        <f t="shared" si="1580"/>
        <v/>
      </c>
      <c r="AS948" s="60" t="b">
        <f t="shared" si="1516"/>
        <v>0</v>
      </c>
      <c r="AT948" s="60" t="b">
        <f t="shared" si="1517"/>
        <v>0</v>
      </c>
      <c r="AU948" s="60" t="b">
        <f t="shared" si="1518"/>
        <v>0</v>
      </c>
      <c r="AV948" s="60" t="b">
        <f t="shared" si="1519"/>
        <v>0</v>
      </c>
      <c r="AW948" s="60" t="b">
        <f t="shared" si="1520"/>
        <v>0</v>
      </c>
      <c r="AX948" s="60" t="b">
        <f t="shared" si="1521"/>
        <v>0</v>
      </c>
      <c r="AY948" s="60" t="b">
        <f t="shared" si="1522"/>
        <v>0</v>
      </c>
      <c r="AZ948" s="131">
        <f t="shared" si="1588"/>
        <v>0</v>
      </c>
      <c r="BA948" s="131">
        <f t="shared" si="1594"/>
        <v>1</v>
      </c>
      <c r="BB948" s="13">
        <f t="shared" si="1581"/>
        <v>0</v>
      </c>
      <c r="BC948" s="11">
        <f t="shared" si="1523"/>
        <v>0</v>
      </c>
      <c r="BD948" s="67">
        <f t="shared" si="1582"/>
        <v>1</v>
      </c>
      <c r="BE948" s="76" t="str">
        <f t="shared" si="1524"/>
        <v/>
      </c>
      <c r="BF948" s="76" t="str">
        <f t="shared" si="1525"/>
        <v/>
      </c>
      <c r="BG948" s="76" t="str">
        <f t="shared" si="1526"/>
        <v/>
      </c>
      <c r="BH948" s="76" t="str">
        <f t="shared" si="1527"/>
        <v/>
      </c>
      <c r="BI948" s="76" t="str">
        <f t="shared" si="1528"/>
        <v/>
      </c>
      <c r="BJ948" s="76" t="str">
        <f t="shared" si="1529"/>
        <v/>
      </c>
      <c r="BK948" s="131" t="b">
        <f t="shared" si="1530"/>
        <v>0</v>
      </c>
      <c r="BL948" s="131" t="b">
        <f t="shared" si="1531"/>
        <v>0</v>
      </c>
      <c r="BM948" s="131" t="b">
        <f t="shared" si="1532"/>
        <v>0</v>
      </c>
      <c r="BN948" s="131" t="b">
        <f t="shared" si="1533"/>
        <v>0</v>
      </c>
      <c r="BO948" s="131" t="b">
        <f t="shared" si="1534"/>
        <v>0</v>
      </c>
      <c r="BP948" s="131" t="b">
        <f t="shared" si="1535"/>
        <v>0</v>
      </c>
      <c r="BQ948" s="131">
        <f t="shared" si="1589"/>
        <v>0</v>
      </c>
      <c r="BR948" s="131">
        <f t="shared" si="1595"/>
        <v>1</v>
      </c>
      <c r="BS948" s="92">
        <f t="shared" si="1590"/>
        <v>0</v>
      </c>
      <c r="BT948" s="13">
        <f t="shared" si="1536"/>
        <v>0</v>
      </c>
      <c r="BU948" s="11">
        <f t="shared" si="1583"/>
        <v>0</v>
      </c>
      <c r="BV948" s="67">
        <f t="shared" si="1584"/>
        <v>1</v>
      </c>
      <c r="BW948" s="118" t="str">
        <f t="shared" si="1537"/>
        <v/>
      </c>
      <c r="BX948" s="118" t="str">
        <f t="shared" si="1538"/>
        <v/>
      </c>
      <c r="BY948" s="118" t="str">
        <f t="shared" si="1539"/>
        <v/>
      </c>
      <c r="BZ948" s="118" t="str">
        <f t="shared" si="1540"/>
        <v/>
      </c>
      <c r="CA948" s="118" t="str">
        <f t="shared" si="1541"/>
        <v/>
      </c>
      <c r="CB948" s="118" t="str">
        <f t="shared" si="1542"/>
        <v/>
      </c>
      <c r="CC948" s="118" t="str">
        <f t="shared" si="1543"/>
        <v/>
      </c>
      <c r="CD948" s="60" t="b">
        <f t="shared" si="1544"/>
        <v>0</v>
      </c>
      <c r="CE948" s="60" t="b">
        <f t="shared" si="1545"/>
        <v>0</v>
      </c>
      <c r="CF948" s="60" t="b">
        <f t="shared" si="1546"/>
        <v>0</v>
      </c>
      <c r="CG948" s="60" t="b">
        <f t="shared" si="1547"/>
        <v>0</v>
      </c>
      <c r="CH948" s="60" t="b">
        <f t="shared" si="1548"/>
        <v>0</v>
      </c>
      <c r="CI948" s="60" t="b">
        <f t="shared" si="1549"/>
        <v>0</v>
      </c>
      <c r="CJ948" s="60" t="b">
        <f t="shared" si="1550"/>
        <v>0</v>
      </c>
      <c r="CK948" s="131">
        <f t="shared" si="1591"/>
        <v>0</v>
      </c>
      <c r="CL948" s="131">
        <f t="shared" si="1596"/>
        <v>1</v>
      </c>
      <c r="CM948" s="92">
        <f t="shared" si="1592"/>
        <v>0</v>
      </c>
      <c r="CN948" s="13">
        <f t="shared" si="1585"/>
        <v>0</v>
      </c>
      <c r="CO948" s="11">
        <f t="shared" si="1551"/>
        <v>0</v>
      </c>
      <c r="CP948" s="13">
        <f t="shared" si="1586"/>
        <v>0</v>
      </c>
      <c r="CQ948" s="11">
        <f t="shared" si="1506"/>
        <v>0</v>
      </c>
      <c r="CR948" s="57">
        <f t="shared" si="1507"/>
        <v>0</v>
      </c>
      <c r="CS948" s="57">
        <f t="shared" si="1508"/>
        <v>0</v>
      </c>
      <c r="CT948" s="57">
        <f t="shared" si="1500"/>
        <v>0</v>
      </c>
      <c r="CU948" s="24" t="str">
        <f t="shared" si="1552"/>
        <v/>
      </c>
      <c r="CV948" s="24" t="str">
        <f t="shared" si="1553"/>
        <v/>
      </c>
      <c r="CW948" s="24" t="str">
        <f t="shared" si="1554"/>
        <v/>
      </c>
      <c r="CX948" s="24" t="str">
        <f t="shared" si="1555"/>
        <v/>
      </c>
      <c r="CY948" s="24" t="str">
        <f t="shared" si="1556"/>
        <v/>
      </c>
      <c r="CZ948" s="24" t="str">
        <f t="shared" si="1557"/>
        <v/>
      </c>
      <c r="DA948" s="24" t="str">
        <f t="shared" si="1558"/>
        <v/>
      </c>
      <c r="DB948" s="24" t="str">
        <f t="shared" si="1559"/>
        <v/>
      </c>
      <c r="DC948" s="24" t="str">
        <f t="shared" si="1560"/>
        <v/>
      </c>
      <c r="DD948" s="24" t="str">
        <f t="shared" si="1561"/>
        <v/>
      </c>
      <c r="DE948" s="24" t="str">
        <f t="shared" si="1562"/>
        <v/>
      </c>
      <c r="DF948" s="24" t="str">
        <f t="shared" si="1563"/>
        <v/>
      </c>
      <c r="DG948" s="24" t="str">
        <f t="shared" si="1564"/>
        <v/>
      </c>
      <c r="DJ948" s="39"/>
      <c r="EA948" s="7"/>
    </row>
    <row r="949" spans="2:131" x14ac:dyDescent="0.2">
      <c r="B949" s="61" t="str">
        <f t="shared" si="1503"/>
        <v/>
      </c>
      <c r="C949" s="7" t="str">
        <f t="shared" si="1597"/>
        <v/>
      </c>
      <c r="D949" s="60">
        <f t="shared" si="1504"/>
        <v>0</v>
      </c>
      <c r="E949" s="7" t="str">
        <f t="shared" si="1505"/>
        <v/>
      </c>
      <c r="F949" s="72" t="str">
        <f t="shared" si="1501"/>
        <v/>
      </c>
      <c r="G949" s="108" t="str">
        <f t="shared" si="1502"/>
        <v/>
      </c>
      <c r="H949" s="112">
        <f t="shared" si="1598"/>
        <v>0</v>
      </c>
      <c r="I949" s="112">
        <f t="shared" si="1599"/>
        <v>0</v>
      </c>
      <c r="J949" s="112">
        <f t="shared" si="1600"/>
        <v>0</v>
      </c>
      <c r="K949" s="112">
        <f t="shared" si="1601"/>
        <v>0</v>
      </c>
      <c r="L949" s="112">
        <f t="shared" si="1602"/>
        <v>0</v>
      </c>
      <c r="M949" s="112">
        <f t="shared" si="1603"/>
        <v>0</v>
      </c>
      <c r="N949" s="60"/>
      <c r="O949" s="61"/>
      <c r="P949" s="61"/>
      <c r="Q949" s="61"/>
      <c r="R949" s="61"/>
      <c r="S949" s="7"/>
      <c r="T949" s="67">
        <f t="shared" si="1565"/>
        <v>1</v>
      </c>
      <c r="U949" s="76" t="str">
        <f t="shared" si="1566"/>
        <v/>
      </c>
      <c r="V949" s="76" t="str">
        <f t="shared" si="1567"/>
        <v/>
      </c>
      <c r="W949" s="76" t="str">
        <f t="shared" si="1568"/>
        <v/>
      </c>
      <c r="X949" s="76" t="str">
        <f t="shared" si="1569"/>
        <v/>
      </c>
      <c r="Y949" s="76" t="str">
        <f t="shared" si="1570"/>
        <v/>
      </c>
      <c r="Z949" s="76" t="str">
        <f t="shared" si="1571"/>
        <v/>
      </c>
      <c r="AA949" s="131" t="b">
        <f t="shared" si="1509"/>
        <v>0</v>
      </c>
      <c r="AB949" s="131" t="b">
        <f t="shared" si="1510"/>
        <v>0</v>
      </c>
      <c r="AC949" s="131" t="b">
        <f t="shared" si="1511"/>
        <v>0</v>
      </c>
      <c r="AD949" s="131" t="b">
        <f t="shared" si="1512"/>
        <v>0</v>
      </c>
      <c r="AE949" s="131" t="b">
        <f t="shared" si="1513"/>
        <v>0</v>
      </c>
      <c r="AF949" s="131" t="b">
        <f t="shared" si="1514"/>
        <v>0</v>
      </c>
      <c r="AG949" s="131">
        <f t="shared" si="1587"/>
        <v>0</v>
      </c>
      <c r="AH949" s="131">
        <f t="shared" si="1593"/>
        <v>1</v>
      </c>
      <c r="AI949" s="13">
        <f t="shared" si="1515"/>
        <v>0</v>
      </c>
      <c r="AJ949" s="11">
        <f t="shared" si="1572"/>
        <v>0</v>
      </c>
      <c r="AK949" s="67">
        <f t="shared" si="1573"/>
        <v>1</v>
      </c>
      <c r="AL949" s="118" t="str">
        <f t="shared" si="1574"/>
        <v/>
      </c>
      <c r="AM949" s="118" t="str">
        <f t="shared" si="1575"/>
        <v/>
      </c>
      <c r="AN949" s="118" t="str">
        <f t="shared" si="1576"/>
        <v/>
      </c>
      <c r="AO949" s="118" t="str">
        <f t="shared" si="1577"/>
        <v/>
      </c>
      <c r="AP949" s="118" t="str">
        <f t="shared" si="1578"/>
        <v/>
      </c>
      <c r="AQ949" s="118" t="str">
        <f t="shared" si="1579"/>
        <v/>
      </c>
      <c r="AR949" s="118" t="str">
        <f t="shared" si="1580"/>
        <v/>
      </c>
      <c r="AS949" s="60" t="b">
        <f t="shared" si="1516"/>
        <v>0</v>
      </c>
      <c r="AT949" s="60" t="b">
        <f t="shared" si="1517"/>
        <v>0</v>
      </c>
      <c r="AU949" s="60" t="b">
        <f t="shared" si="1518"/>
        <v>0</v>
      </c>
      <c r="AV949" s="60" t="b">
        <f t="shared" si="1519"/>
        <v>0</v>
      </c>
      <c r="AW949" s="60" t="b">
        <f t="shared" si="1520"/>
        <v>0</v>
      </c>
      <c r="AX949" s="60" t="b">
        <f t="shared" si="1521"/>
        <v>0</v>
      </c>
      <c r="AY949" s="60" t="b">
        <f t="shared" si="1522"/>
        <v>0</v>
      </c>
      <c r="AZ949" s="131">
        <f t="shared" si="1588"/>
        <v>0</v>
      </c>
      <c r="BA949" s="131">
        <f t="shared" si="1594"/>
        <v>1</v>
      </c>
      <c r="BB949" s="13">
        <f t="shared" si="1581"/>
        <v>0</v>
      </c>
      <c r="BC949" s="11">
        <f t="shared" si="1523"/>
        <v>0</v>
      </c>
      <c r="BD949" s="67">
        <f t="shared" si="1582"/>
        <v>1</v>
      </c>
      <c r="BE949" s="76" t="str">
        <f t="shared" si="1524"/>
        <v/>
      </c>
      <c r="BF949" s="76" t="str">
        <f t="shared" si="1525"/>
        <v/>
      </c>
      <c r="BG949" s="76" t="str">
        <f t="shared" si="1526"/>
        <v/>
      </c>
      <c r="BH949" s="76" t="str">
        <f t="shared" si="1527"/>
        <v/>
      </c>
      <c r="BI949" s="76" t="str">
        <f t="shared" si="1528"/>
        <v/>
      </c>
      <c r="BJ949" s="76" t="str">
        <f t="shared" si="1529"/>
        <v/>
      </c>
      <c r="BK949" s="131" t="b">
        <f t="shared" si="1530"/>
        <v>0</v>
      </c>
      <c r="BL949" s="131" t="b">
        <f t="shared" si="1531"/>
        <v>0</v>
      </c>
      <c r="BM949" s="131" t="b">
        <f t="shared" si="1532"/>
        <v>0</v>
      </c>
      <c r="BN949" s="131" t="b">
        <f t="shared" si="1533"/>
        <v>0</v>
      </c>
      <c r="BO949" s="131" t="b">
        <f t="shared" si="1534"/>
        <v>0</v>
      </c>
      <c r="BP949" s="131" t="b">
        <f t="shared" si="1535"/>
        <v>0</v>
      </c>
      <c r="BQ949" s="131">
        <f t="shared" si="1589"/>
        <v>0</v>
      </c>
      <c r="BR949" s="131">
        <f t="shared" si="1595"/>
        <v>1</v>
      </c>
      <c r="BS949" s="92">
        <f t="shared" si="1590"/>
        <v>0</v>
      </c>
      <c r="BT949" s="13">
        <f t="shared" si="1536"/>
        <v>0</v>
      </c>
      <c r="BU949" s="11">
        <f t="shared" si="1583"/>
        <v>0</v>
      </c>
      <c r="BV949" s="67">
        <f t="shared" si="1584"/>
        <v>1</v>
      </c>
      <c r="BW949" s="118" t="str">
        <f t="shared" si="1537"/>
        <v/>
      </c>
      <c r="BX949" s="118" t="str">
        <f t="shared" si="1538"/>
        <v/>
      </c>
      <c r="BY949" s="118" t="str">
        <f t="shared" si="1539"/>
        <v/>
      </c>
      <c r="BZ949" s="118" t="str">
        <f t="shared" si="1540"/>
        <v/>
      </c>
      <c r="CA949" s="118" t="str">
        <f t="shared" si="1541"/>
        <v/>
      </c>
      <c r="CB949" s="118" t="str">
        <f t="shared" si="1542"/>
        <v/>
      </c>
      <c r="CC949" s="118" t="str">
        <f t="shared" si="1543"/>
        <v/>
      </c>
      <c r="CD949" s="60" t="b">
        <f t="shared" si="1544"/>
        <v>0</v>
      </c>
      <c r="CE949" s="60" t="b">
        <f t="shared" si="1545"/>
        <v>0</v>
      </c>
      <c r="CF949" s="60" t="b">
        <f t="shared" si="1546"/>
        <v>0</v>
      </c>
      <c r="CG949" s="60" t="b">
        <f t="shared" si="1547"/>
        <v>0</v>
      </c>
      <c r="CH949" s="60" t="b">
        <f t="shared" si="1548"/>
        <v>0</v>
      </c>
      <c r="CI949" s="60" t="b">
        <f t="shared" si="1549"/>
        <v>0</v>
      </c>
      <c r="CJ949" s="60" t="b">
        <f t="shared" si="1550"/>
        <v>0</v>
      </c>
      <c r="CK949" s="131">
        <f t="shared" si="1591"/>
        <v>0</v>
      </c>
      <c r="CL949" s="131">
        <f t="shared" si="1596"/>
        <v>1</v>
      </c>
      <c r="CM949" s="92">
        <f t="shared" si="1592"/>
        <v>0</v>
      </c>
      <c r="CN949" s="13">
        <f t="shared" si="1585"/>
        <v>0</v>
      </c>
      <c r="CO949" s="11">
        <f t="shared" si="1551"/>
        <v>0</v>
      </c>
      <c r="CP949" s="13">
        <f t="shared" si="1586"/>
        <v>0</v>
      </c>
      <c r="CQ949" s="11">
        <f t="shared" si="1506"/>
        <v>0</v>
      </c>
      <c r="CR949" s="57">
        <f t="shared" si="1507"/>
        <v>0</v>
      </c>
      <c r="CS949" s="57">
        <f t="shared" si="1508"/>
        <v>0</v>
      </c>
      <c r="CT949" s="57">
        <f t="shared" ref="CT949:CT1012" si="1604">IF(CQ949&gt;CT948,CQ949,CT948)</f>
        <v>0</v>
      </c>
      <c r="CU949" s="24" t="str">
        <f t="shared" si="1552"/>
        <v/>
      </c>
      <c r="CV949" s="24" t="str">
        <f t="shared" si="1553"/>
        <v/>
      </c>
      <c r="CW949" s="24" t="str">
        <f t="shared" si="1554"/>
        <v/>
      </c>
      <c r="CX949" s="24" t="str">
        <f t="shared" si="1555"/>
        <v/>
      </c>
      <c r="CY949" s="24" t="str">
        <f t="shared" si="1556"/>
        <v/>
      </c>
      <c r="CZ949" s="24" t="str">
        <f t="shared" si="1557"/>
        <v/>
      </c>
      <c r="DA949" s="24" t="str">
        <f t="shared" si="1558"/>
        <v/>
      </c>
      <c r="DB949" s="24" t="str">
        <f t="shared" si="1559"/>
        <v/>
      </c>
      <c r="DC949" s="24" t="str">
        <f t="shared" si="1560"/>
        <v/>
      </c>
      <c r="DD949" s="24" t="str">
        <f t="shared" si="1561"/>
        <v/>
      </c>
      <c r="DE949" s="24" t="str">
        <f t="shared" si="1562"/>
        <v/>
      </c>
      <c r="DF949" s="24" t="str">
        <f t="shared" si="1563"/>
        <v/>
      </c>
      <c r="DG949" s="24" t="str">
        <f t="shared" si="1564"/>
        <v/>
      </c>
      <c r="DJ949" s="39"/>
      <c r="EA949" s="7"/>
    </row>
    <row r="950" spans="2:131" x14ac:dyDescent="0.2">
      <c r="B950" s="61" t="str">
        <f t="shared" si="1503"/>
        <v/>
      </c>
      <c r="C950" s="7" t="str">
        <f t="shared" si="1597"/>
        <v/>
      </c>
      <c r="D950" s="60">
        <f t="shared" si="1504"/>
        <v>0</v>
      </c>
      <c r="E950" s="7" t="str">
        <f t="shared" si="1505"/>
        <v/>
      </c>
      <c r="F950" s="72" t="str">
        <f t="shared" si="1501"/>
        <v/>
      </c>
      <c r="G950" s="108" t="str">
        <f t="shared" si="1502"/>
        <v/>
      </c>
      <c r="H950" s="112">
        <f t="shared" si="1598"/>
        <v>0</v>
      </c>
      <c r="I950" s="112">
        <f t="shared" si="1599"/>
        <v>0</v>
      </c>
      <c r="J950" s="112">
        <f t="shared" si="1600"/>
        <v>0</v>
      </c>
      <c r="K950" s="112">
        <f t="shared" si="1601"/>
        <v>0</v>
      </c>
      <c r="L950" s="112">
        <f t="shared" si="1602"/>
        <v>0</v>
      </c>
      <c r="M950" s="112">
        <f t="shared" si="1603"/>
        <v>0</v>
      </c>
      <c r="N950" s="60"/>
      <c r="O950" s="61"/>
      <c r="P950" s="61"/>
      <c r="Q950" s="61"/>
      <c r="R950" s="61"/>
      <c r="S950" s="7"/>
      <c r="T950" s="67">
        <f t="shared" si="1565"/>
        <v>1</v>
      </c>
      <c r="U950" s="76" t="str">
        <f t="shared" si="1566"/>
        <v/>
      </c>
      <c r="V950" s="76" t="str">
        <f t="shared" si="1567"/>
        <v/>
      </c>
      <c r="W950" s="76" t="str">
        <f t="shared" si="1568"/>
        <v/>
      </c>
      <c r="X950" s="76" t="str">
        <f t="shared" si="1569"/>
        <v/>
      </c>
      <c r="Y950" s="76" t="str">
        <f t="shared" si="1570"/>
        <v/>
      </c>
      <c r="Z950" s="76" t="str">
        <f t="shared" si="1571"/>
        <v/>
      </c>
      <c r="AA950" s="131" t="b">
        <f t="shared" si="1509"/>
        <v>0</v>
      </c>
      <c r="AB950" s="131" t="b">
        <f t="shared" si="1510"/>
        <v>0</v>
      </c>
      <c r="AC950" s="131" t="b">
        <f t="shared" si="1511"/>
        <v>0</v>
      </c>
      <c r="AD950" s="131" t="b">
        <f t="shared" si="1512"/>
        <v>0</v>
      </c>
      <c r="AE950" s="131" t="b">
        <f t="shared" si="1513"/>
        <v>0</v>
      </c>
      <c r="AF950" s="131" t="b">
        <f t="shared" si="1514"/>
        <v>0</v>
      </c>
      <c r="AG950" s="131">
        <f t="shared" si="1587"/>
        <v>0</v>
      </c>
      <c r="AH950" s="131">
        <f t="shared" si="1593"/>
        <v>1</v>
      </c>
      <c r="AI950" s="13">
        <f t="shared" si="1515"/>
        <v>0</v>
      </c>
      <c r="AJ950" s="11">
        <f t="shared" si="1572"/>
        <v>0</v>
      </c>
      <c r="AK950" s="67">
        <f t="shared" si="1573"/>
        <v>1</v>
      </c>
      <c r="AL950" s="118" t="str">
        <f t="shared" si="1574"/>
        <v/>
      </c>
      <c r="AM950" s="118" t="str">
        <f t="shared" si="1575"/>
        <v/>
      </c>
      <c r="AN950" s="118" t="str">
        <f t="shared" si="1576"/>
        <v/>
      </c>
      <c r="AO950" s="118" t="str">
        <f t="shared" si="1577"/>
        <v/>
      </c>
      <c r="AP950" s="118" t="str">
        <f t="shared" si="1578"/>
        <v/>
      </c>
      <c r="AQ950" s="118" t="str">
        <f t="shared" si="1579"/>
        <v/>
      </c>
      <c r="AR950" s="118" t="str">
        <f t="shared" si="1580"/>
        <v/>
      </c>
      <c r="AS950" s="60" t="b">
        <f t="shared" si="1516"/>
        <v>0</v>
      </c>
      <c r="AT950" s="60" t="b">
        <f t="shared" si="1517"/>
        <v>0</v>
      </c>
      <c r="AU950" s="60" t="b">
        <f t="shared" si="1518"/>
        <v>0</v>
      </c>
      <c r="AV950" s="60" t="b">
        <f t="shared" si="1519"/>
        <v>0</v>
      </c>
      <c r="AW950" s="60" t="b">
        <f t="shared" si="1520"/>
        <v>0</v>
      </c>
      <c r="AX950" s="60" t="b">
        <f t="shared" si="1521"/>
        <v>0</v>
      </c>
      <c r="AY950" s="60" t="b">
        <f t="shared" si="1522"/>
        <v>0</v>
      </c>
      <c r="AZ950" s="131">
        <f t="shared" si="1588"/>
        <v>0</v>
      </c>
      <c r="BA950" s="131">
        <f t="shared" si="1594"/>
        <v>1</v>
      </c>
      <c r="BB950" s="13">
        <f t="shared" si="1581"/>
        <v>0</v>
      </c>
      <c r="BC950" s="11">
        <f t="shared" si="1523"/>
        <v>0</v>
      </c>
      <c r="BD950" s="67">
        <f t="shared" si="1582"/>
        <v>1</v>
      </c>
      <c r="BE950" s="76" t="str">
        <f t="shared" si="1524"/>
        <v/>
      </c>
      <c r="BF950" s="76" t="str">
        <f t="shared" si="1525"/>
        <v/>
      </c>
      <c r="BG950" s="76" t="str">
        <f t="shared" si="1526"/>
        <v/>
      </c>
      <c r="BH950" s="76" t="str">
        <f t="shared" si="1527"/>
        <v/>
      </c>
      <c r="BI950" s="76" t="str">
        <f t="shared" si="1528"/>
        <v/>
      </c>
      <c r="BJ950" s="76" t="str">
        <f t="shared" si="1529"/>
        <v/>
      </c>
      <c r="BK950" s="131" t="b">
        <f t="shared" si="1530"/>
        <v>0</v>
      </c>
      <c r="BL950" s="131" t="b">
        <f t="shared" si="1531"/>
        <v>0</v>
      </c>
      <c r="BM950" s="131" t="b">
        <f t="shared" si="1532"/>
        <v>0</v>
      </c>
      <c r="BN950" s="131" t="b">
        <f t="shared" si="1533"/>
        <v>0</v>
      </c>
      <c r="BO950" s="131" t="b">
        <f t="shared" si="1534"/>
        <v>0</v>
      </c>
      <c r="BP950" s="131" t="b">
        <f t="shared" si="1535"/>
        <v>0</v>
      </c>
      <c r="BQ950" s="131">
        <f t="shared" si="1589"/>
        <v>0</v>
      </c>
      <c r="BR950" s="131">
        <f t="shared" si="1595"/>
        <v>1</v>
      </c>
      <c r="BS950" s="92">
        <f t="shared" si="1590"/>
        <v>0</v>
      </c>
      <c r="BT950" s="13">
        <f t="shared" si="1536"/>
        <v>0</v>
      </c>
      <c r="BU950" s="11">
        <f t="shared" si="1583"/>
        <v>0</v>
      </c>
      <c r="BV950" s="67">
        <f t="shared" si="1584"/>
        <v>1</v>
      </c>
      <c r="BW950" s="118" t="str">
        <f t="shared" si="1537"/>
        <v/>
      </c>
      <c r="BX950" s="118" t="str">
        <f t="shared" si="1538"/>
        <v/>
      </c>
      <c r="BY950" s="118" t="str">
        <f t="shared" si="1539"/>
        <v/>
      </c>
      <c r="BZ950" s="118" t="str">
        <f t="shared" si="1540"/>
        <v/>
      </c>
      <c r="CA950" s="118" t="str">
        <f t="shared" si="1541"/>
        <v/>
      </c>
      <c r="CB950" s="118" t="str">
        <f t="shared" si="1542"/>
        <v/>
      </c>
      <c r="CC950" s="118" t="str">
        <f t="shared" si="1543"/>
        <v/>
      </c>
      <c r="CD950" s="60" t="b">
        <f t="shared" si="1544"/>
        <v>0</v>
      </c>
      <c r="CE950" s="60" t="b">
        <f t="shared" si="1545"/>
        <v>0</v>
      </c>
      <c r="CF950" s="60" t="b">
        <f t="shared" si="1546"/>
        <v>0</v>
      </c>
      <c r="CG950" s="60" t="b">
        <f t="shared" si="1547"/>
        <v>0</v>
      </c>
      <c r="CH950" s="60" t="b">
        <f t="shared" si="1548"/>
        <v>0</v>
      </c>
      <c r="CI950" s="60" t="b">
        <f t="shared" si="1549"/>
        <v>0</v>
      </c>
      <c r="CJ950" s="60" t="b">
        <f t="shared" si="1550"/>
        <v>0</v>
      </c>
      <c r="CK950" s="131">
        <f t="shared" si="1591"/>
        <v>0</v>
      </c>
      <c r="CL950" s="131">
        <f t="shared" si="1596"/>
        <v>1</v>
      </c>
      <c r="CM950" s="92">
        <f t="shared" si="1592"/>
        <v>0</v>
      </c>
      <c r="CN950" s="13">
        <f t="shared" si="1585"/>
        <v>0</v>
      </c>
      <c r="CO950" s="11">
        <f t="shared" si="1551"/>
        <v>0</v>
      </c>
      <c r="CP950" s="13">
        <f t="shared" si="1586"/>
        <v>0</v>
      </c>
      <c r="CQ950" s="11">
        <f t="shared" si="1506"/>
        <v>0</v>
      </c>
      <c r="CR950" s="57">
        <f t="shared" si="1507"/>
        <v>0</v>
      </c>
      <c r="CS950" s="57">
        <f t="shared" si="1508"/>
        <v>0</v>
      </c>
      <c r="CT950" s="57">
        <f t="shared" si="1604"/>
        <v>0</v>
      </c>
      <c r="CU950" s="24" t="str">
        <f t="shared" si="1552"/>
        <v/>
      </c>
      <c r="CV950" s="24" t="str">
        <f t="shared" si="1553"/>
        <v/>
      </c>
      <c r="CW950" s="24" t="str">
        <f t="shared" si="1554"/>
        <v/>
      </c>
      <c r="CX950" s="24" t="str">
        <f t="shared" si="1555"/>
        <v/>
      </c>
      <c r="CY950" s="24" t="str">
        <f t="shared" si="1556"/>
        <v/>
      </c>
      <c r="CZ950" s="24" t="str">
        <f t="shared" si="1557"/>
        <v/>
      </c>
      <c r="DA950" s="24" t="str">
        <f t="shared" si="1558"/>
        <v/>
      </c>
      <c r="DB950" s="24" t="str">
        <f t="shared" si="1559"/>
        <v/>
      </c>
      <c r="DC950" s="24" t="str">
        <f t="shared" si="1560"/>
        <v/>
      </c>
      <c r="DD950" s="24" t="str">
        <f t="shared" si="1561"/>
        <v/>
      </c>
      <c r="DE950" s="24" t="str">
        <f t="shared" si="1562"/>
        <v/>
      </c>
      <c r="DF950" s="24" t="str">
        <f t="shared" si="1563"/>
        <v/>
      </c>
      <c r="DG950" s="24" t="str">
        <f t="shared" si="1564"/>
        <v/>
      </c>
      <c r="DJ950" s="39"/>
      <c r="EA950" s="7"/>
    </row>
    <row r="951" spans="2:131" x14ac:dyDescent="0.2">
      <c r="B951" s="61" t="str">
        <f t="shared" si="1503"/>
        <v/>
      </c>
      <c r="C951" s="7" t="str">
        <f t="shared" si="1597"/>
        <v/>
      </c>
      <c r="D951" s="60">
        <f t="shared" si="1504"/>
        <v>0</v>
      </c>
      <c r="E951" s="7" t="str">
        <f t="shared" si="1505"/>
        <v/>
      </c>
      <c r="F951" s="72" t="str">
        <f t="shared" si="1501"/>
        <v/>
      </c>
      <c r="G951" s="108" t="str">
        <f t="shared" si="1502"/>
        <v/>
      </c>
      <c r="H951" s="112">
        <f t="shared" si="1598"/>
        <v>0</v>
      </c>
      <c r="I951" s="112">
        <f t="shared" si="1599"/>
        <v>0</v>
      </c>
      <c r="J951" s="112">
        <f t="shared" si="1600"/>
        <v>0</v>
      </c>
      <c r="K951" s="112">
        <f t="shared" si="1601"/>
        <v>0</v>
      </c>
      <c r="L951" s="112">
        <f t="shared" si="1602"/>
        <v>0</v>
      </c>
      <c r="M951" s="112">
        <f t="shared" si="1603"/>
        <v>0</v>
      </c>
      <c r="N951" s="60"/>
      <c r="O951" s="61"/>
      <c r="P951" s="61"/>
      <c r="Q951" s="61"/>
      <c r="R951" s="61"/>
      <c r="S951" s="7"/>
      <c r="T951" s="67">
        <f t="shared" si="1565"/>
        <v>1</v>
      </c>
      <c r="U951" s="76" t="str">
        <f t="shared" si="1566"/>
        <v/>
      </c>
      <c r="V951" s="76" t="str">
        <f t="shared" si="1567"/>
        <v/>
      </c>
      <c r="W951" s="76" t="str">
        <f t="shared" si="1568"/>
        <v/>
      </c>
      <c r="X951" s="76" t="str">
        <f t="shared" si="1569"/>
        <v/>
      </c>
      <c r="Y951" s="76" t="str">
        <f t="shared" si="1570"/>
        <v/>
      </c>
      <c r="Z951" s="76" t="str">
        <f t="shared" si="1571"/>
        <v/>
      </c>
      <c r="AA951" s="131" t="b">
        <f t="shared" si="1509"/>
        <v>0</v>
      </c>
      <c r="AB951" s="131" t="b">
        <f t="shared" si="1510"/>
        <v>0</v>
      </c>
      <c r="AC951" s="131" t="b">
        <f t="shared" si="1511"/>
        <v>0</v>
      </c>
      <c r="AD951" s="131" t="b">
        <f t="shared" si="1512"/>
        <v>0</v>
      </c>
      <c r="AE951" s="131" t="b">
        <f t="shared" si="1513"/>
        <v>0</v>
      </c>
      <c r="AF951" s="131" t="b">
        <f t="shared" si="1514"/>
        <v>0</v>
      </c>
      <c r="AG951" s="131">
        <f t="shared" si="1587"/>
        <v>0</v>
      </c>
      <c r="AH951" s="131">
        <f t="shared" si="1593"/>
        <v>1</v>
      </c>
      <c r="AI951" s="13">
        <f t="shared" si="1515"/>
        <v>0</v>
      </c>
      <c r="AJ951" s="11">
        <f t="shared" si="1572"/>
        <v>0</v>
      </c>
      <c r="AK951" s="67">
        <f t="shared" si="1573"/>
        <v>1</v>
      </c>
      <c r="AL951" s="118" t="str">
        <f t="shared" si="1574"/>
        <v/>
      </c>
      <c r="AM951" s="118" t="str">
        <f t="shared" si="1575"/>
        <v/>
      </c>
      <c r="AN951" s="118" t="str">
        <f t="shared" si="1576"/>
        <v/>
      </c>
      <c r="AO951" s="118" t="str">
        <f t="shared" si="1577"/>
        <v/>
      </c>
      <c r="AP951" s="118" t="str">
        <f t="shared" si="1578"/>
        <v/>
      </c>
      <c r="AQ951" s="118" t="str">
        <f t="shared" si="1579"/>
        <v/>
      </c>
      <c r="AR951" s="118" t="str">
        <f t="shared" si="1580"/>
        <v/>
      </c>
      <c r="AS951" s="60" t="b">
        <f t="shared" si="1516"/>
        <v>0</v>
      </c>
      <c r="AT951" s="60" t="b">
        <f t="shared" si="1517"/>
        <v>0</v>
      </c>
      <c r="AU951" s="60" t="b">
        <f t="shared" si="1518"/>
        <v>0</v>
      </c>
      <c r="AV951" s="60" t="b">
        <f t="shared" si="1519"/>
        <v>0</v>
      </c>
      <c r="AW951" s="60" t="b">
        <f t="shared" si="1520"/>
        <v>0</v>
      </c>
      <c r="AX951" s="60" t="b">
        <f t="shared" si="1521"/>
        <v>0</v>
      </c>
      <c r="AY951" s="60" t="b">
        <f t="shared" si="1522"/>
        <v>0</v>
      </c>
      <c r="AZ951" s="131">
        <f t="shared" si="1588"/>
        <v>0</v>
      </c>
      <c r="BA951" s="131">
        <f t="shared" si="1594"/>
        <v>1</v>
      </c>
      <c r="BB951" s="13">
        <f t="shared" si="1581"/>
        <v>0</v>
      </c>
      <c r="BC951" s="11">
        <f t="shared" si="1523"/>
        <v>0</v>
      </c>
      <c r="BD951" s="67">
        <f t="shared" si="1582"/>
        <v>1</v>
      </c>
      <c r="BE951" s="76" t="str">
        <f t="shared" si="1524"/>
        <v/>
      </c>
      <c r="BF951" s="76" t="str">
        <f t="shared" si="1525"/>
        <v/>
      </c>
      <c r="BG951" s="76" t="str">
        <f t="shared" si="1526"/>
        <v/>
      </c>
      <c r="BH951" s="76" t="str">
        <f t="shared" si="1527"/>
        <v/>
      </c>
      <c r="BI951" s="76" t="str">
        <f t="shared" si="1528"/>
        <v/>
      </c>
      <c r="BJ951" s="76" t="str">
        <f t="shared" si="1529"/>
        <v/>
      </c>
      <c r="BK951" s="131" t="b">
        <f t="shared" si="1530"/>
        <v>0</v>
      </c>
      <c r="BL951" s="131" t="b">
        <f t="shared" si="1531"/>
        <v>0</v>
      </c>
      <c r="BM951" s="131" t="b">
        <f t="shared" si="1532"/>
        <v>0</v>
      </c>
      <c r="BN951" s="131" t="b">
        <f t="shared" si="1533"/>
        <v>0</v>
      </c>
      <c r="BO951" s="131" t="b">
        <f t="shared" si="1534"/>
        <v>0</v>
      </c>
      <c r="BP951" s="131" t="b">
        <f t="shared" si="1535"/>
        <v>0</v>
      </c>
      <c r="BQ951" s="131">
        <f t="shared" si="1589"/>
        <v>0</v>
      </c>
      <c r="BR951" s="131">
        <f t="shared" si="1595"/>
        <v>1</v>
      </c>
      <c r="BS951" s="92">
        <f t="shared" si="1590"/>
        <v>0</v>
      </c>
      <c r="BT951" s="13">
        <f t="shared" si="1536"/>
        <v>0</v>
      </c>
      <c r="BU951" s="11">
        <f t="shared" si="1583"/>
        <v>0</v>
      </c>
      <c r="BV951" s="67">
        <f t="shared" si="1584"/>
        <v>1</v>
      </c>
      <c r="BW951" s="118" t="str">
        <f t="shared" si="1537"/>
        <v/>
      </c>
      <c r="BX951" s="118" t="str">
        <f t="shared" si="1538"/>
        <v/>
      </c>
      <c r="BY951" s="118" t="str">
        <f t="shared" si="1539"/>
        <v/>
      </c>
      <c r="BZ951" s="118" t="str">
        <f t="shared" si="1540"/>
        <v/>
      </c>
      <c r="CA951" s="118" t="str">
        <f t="shared" si="1541"/>
        <v/>
      </c>
      <c r="CB951" s="118" t="str">
        <f t="shared" si="1542"/>
        <v/>
      </c>
      <c r="CC951" s="118" t="str">
        <f t="shared" si="1543"/>
        <v/>
      </c>
      <c r="CD951" s="60" t="b">
        <f t="shared" si="1544"/>
        <v>0</v>
      </c>
      <c r="CE951" s="60" t="b">
        <f t="shared" si="1545"/>
        <v>0</v>
      </c>
      <c r="CF951" s="60" t="b">
        <f t="shared" si="1546"/>
        <v>0</v>
      </c>
      <c r="CG951" s="60" t="b">
        <f t="shared" si="1547"/>
        <v>0</v>
      </c>
      <c r="CH951" s="60" t="b">
        <f t="shared" si="1548"/>
        <v>0</v>
      </c>
      <c r="CI951" s="60" t="b">
        <f t="shared" si="1549"/>
        <v>0</v>
      </c>
      <c r="CJ951" s="60" t="b">
        <f t="shared" si="1550"/>
        <v>0</v>
      </c>
      <c r="CK951" s="131">
        <f t="shared" si="1591"/>
        <v>0</v>
      </c>
      <c r="CL951" s="131">
        <f t="shared" si="1596"/>
        <v>1</v>
      </c>
      <c r="CM951" s="92">
        <f t="shared" si="1592"/>
        <v>0</v>
      </c>
      <c r="CN951" s="13">
        <f t="shared" si="1585"/>
        <v>0</v>
      </c>
      <c r="CO951" s="11">
        <f t="shared" si="1551"/>
        <v>0</v>
      </c>
      <c r="CP951" s="13">
        <f t="shared" si="1586"/>
        <v>0</v>
      </c>
      <c r="CQ951" s="11">
        <f t="shared" si="1506"/>
        <v>0</v>
      </c>
      <c r="CR951" s="57">
        <f t="shared" si="1507"/>
        <v>0</v>
      </c>
      <c r="CS951" s="57">
        <f t="shared" si="1508"/>
        <v>0</v>
      </c>
      <c r="CT951" s="57">
        <f t="shared" si="1604"/>
        <v>0</v>
      </c>
      <c r="CU951" s="24" t="str">
        <f t="shared" si="1552"/>
        <v/>
      </c>
      <c r="CV951" s="24" t="str">
        <f t="shared" si="1553"/>
        <v/>
      </c>
      <c r="CW951" s="24" t="str">
        <f t="shared" si="1554"/>
        <v/>
      </c>
      <c r="CX951" s="24" t="str">
        <f t="shared" si="1555"/>
        <v/>
      </c>
      <c r="CY951" s="24" t="str">
        <f t="shared" si="1556"/>
        <v/>
      </c>
      <c r="CZ951" s="24" t="str">
        <f t="shared" si="1557"/>
        <v/>
      </c>
      <c r="DA951" s="24" t="str">
        <f t="shared" si="1558"/>
        <v/>
      </c>
      <c r="DB951" s="24" t="str">
        <f t="shared" si="1559"/>
        <v/>
      </c>
      <c r="DC951" s="24" t="str">
        <f t="shared" si="1560"/>
        <v/>
      </c>
      <c r="DD951" s="24" t="str">
        <f t="shared" si="1561"/>
        <v/>
      </c>
      <c r="DE951" s="24" t="str">
        <f t="shared" si="1562"/>
        <v/>
      </c>
      <c r="DF951" s="24" t="str">
        <f t="shared" si="1563"/>
        <v/>
      </c>
      <c r="DG951" s="24" t="str">
        <f t="shared" si="1564"/>
        <v/>
      </c>
      <c r="DJ951" s="39"/>
      <c r="EA951" s="7"/>
    </row>
    <row r="952" spans="2:131" x14ac:dyDescent="0.2">
      <c r="B952" s="61" t="str">
        <f t="shared" si="1503"/>
        <v/>
      </c>
      <c r="C952" s="7" t="str">
        <f t="shared" si="1597"/>
        <v/>
      </c>
      <c r="D952" s="60">
        <f t="shared" si="1504"/>
        <v>0</v>
      </c>
      <c r="E952" s="7" t="str">
        <f t="shared" si="1505"/>
        <v/>
      </c>
      <c r="F952" s="72" t="str">
        <f t="shared" si="1501"/>
        <v/>
      </c>
      <c r="G952" s="108" t="str">
        <f t="shared" si="1502"/>
        <v/>
      </c>
      <c r="H952" s="112">
        <f t="shared" si="1598"/>
        <v>0</v>
      </c>
      <c r="I952" s="112">
        <f t="shared" si="1599"/>
        <v>0</v>
      </c>
      <c r="J952" s="112">
        <f t="shared" si="1600"/>
        <v>0</v>
      </c>
      <c r="K952" s="112">
        <f t="shared" si="1601"/>
        <v>0</v>
      </c>
      <c r="L952" s="112">
        <f t="shared" si="1602"/>
        <v>0</v>
      </c>
      <c r="M952" s="112">
        <f t="shared" si="1603"/>
        <v>0</v>
      </c>
      <c r="N952" s="60"/>
      <c r="O952" s="61"/>
      <c r="P952" s="61"/>
      <c r="Q952" s="61"/>
      <c r="R952" s="61"/>
      <c r="S952" s="7"/>
      <c r="T952" s="67">
        <f t="shared" si="1565"/>
        <v>1</v>
      </c>
      <c r="U952" s="76" t="str">
        <f t="shared" si="1566"/>
        <v/>
      </c>
      <c r="V952" s="76" t="str">
        <f t="shared" si="1567"/>
        <v/>
      </c>
      <c r="W952" s="76" t="str">
        <f t="shared" si="1568"/>
        <v/>
      </c>
      <c r="X952" s="76" t="str">
        <f t="shared" si="1569"/>
        <v/>
      </c>
      <c r="Y952" s="76" t="str">
        <f t="shared" si="1570"/>
        <v/>
      </c>
      <c r="Z952" s="76" t="str">
        <f t="shared" si="1571"/>
        <v/>
      </c>
      <c r="AA952" s="131" t="b">
        <f t="shared" si="1509"/>
        <v>0</v>
      </c>
      <c r="AB952" s="131" t="b">
        <f t="shared" si="1510"/>
        <v>0</v>
      </c>
      <c r="AC952" s="131" t="b">
        <f t="shared" si="1511"/>
        <v>0</v>
      </c>
      <c r="AD952" s="131" t="b">
        <f t="shared" si="1512"/>
        <v>0</v>
      </c>
      <c r="AE952" s="131" t="b">
        <f t="shared" si="1513"/>
        <v>0</v>
      </c>
      <c r="AF952" s="131" t="b">
        <f t="shared" si="1514"/>
        <v>0</v>
      </c>
      <c r="AG952" s="131">
        <f t="shared" si="1587"/>
        <v>0</v>
      </c>
      <c r="AH952" s="131">
        <f t="shared" si="1593"/>
        <v>1</v>
      </c>
      <c r="AI952" s="13">
        <f t="shared" si="1515"/>
        <v>0</v>
      </c>
      <c r="AJ952" s="11">
        <f t="shared" si="1572"/>
        <v>0</v>
      </c>
      <c r="AK952" s="67">
        <f t="shared" si="1573"/>
        <v>1</v>
      </c>
      <c r="AL952" s="118" t="str">
        <f t="shared" si="1574"/>
        <v/>
      </c>
      <c r="AM952" s="118" t="str">
        <f t="shared" si="1575"/>
        <v/>
      </c>
      <c r="AN952" s="118" t="str">
        <f t="shared" si="1576"/>
        <v/>
      </c>
      <c r="AO952" s="118" t="str">
        <f t="shared" si="1577"/>
        <v/>
      </c>
      <c r="AP952" s="118" t="str">
        <f t="shared" si="1578"/>
        <v/>
      </c>
      <c r="AQ952" s="118" t="str">
        <f t="shared" si="1579"/>
        <v/>
      </c>
      <c r="AR952" s="118" t="str">
        <f t="shared" si="1580"/>
        <v/>
      </c>
      <c r="AS952" s="60" t="b">
        <f t="shared" si="1516"/>
        <v>0</v>
      </c>
      <c r="AT952" s="60" t="b">
        <f t="shared" si="1517"/>
        <v>0</v>
      </c>
      <c r="AU952" s="60" t="b">
        <f t="shared" si="1518"/>
        <v>0</v>
      </c>
      <c r="AV952" s="60" t="b">
        <f t="shared" si="1519"/>
        <v>0</v>
      </c>
      <c r="AW952" s="60" t="b">
        <f t="shared" si="1520"/>
        <v>0</v>
      </c>
      <c r="AX952" s="60" t="b">
        <f t="shared" si="1521"/>
        <v>0</v>
      </c>
      <c r="AY952" s="60" t="b">
        <f t="shared" si="1522"/>
        <v>0</v>
      </c>
      <c r="AZ952" s="131">
        <f t="shared" si="1588"/>
        <v>0</v>
      </c>
      <c r="BA952" s="131">
        <f t="shared" si="1594"/>
        <v>1</v>
      </c>
      <c r="BB952" s="13">
        <f t="shared" si="1581"/>
        <v>0</v>
      </c>
      <c r="BC952" s="11">
        <f t="shared" si="1523"/>
        <v>0</v>
      </c>
      <c r="BD952" s="67">
        <f t="shared" si="1582"/>
        <v>1</v>
      </c>
      <c r="BE952" s="76" t="str">
        <f t="shared" si="1524"/>
        <v/>
      </c>
      <c r="BF952" s="76" t="str">
        <f t="shared" si="1525"/>
        <v/>
      </c>
      <c r="BG952" s="76" t="str">
        <f t="shared" si="1526"/>
        <v/>
      </c>
      <c r="BH952" s="76" t="str">
        <f t="shared" si="1527"/>
        <v/>
      </c>
      <c r="BI952" s="76" t="str">
        <f t="shared" si="1528"/>
        <v/>
      </c>
      <c r="BJ952" s="76" t="str">
        <f t="shared" si="1529"/>
        <v/>
      </c>
      <c r="BK952" s="131" t="b">
        <f t="shared" si="1530"/>
        <v>0</v>
      </c>
      <c r="BL952" s="131" t="b">
        <f t="shared" si="1531"/>
        <v>0</v>
      </c>
      <c r="BM952" s="131" t="b">
        <f t="shared" si="1532"/>
        <v>0</v>
      </c>
      <c r="BN952" s="131" t="b">
        <f t="shared" si="1533"/>
        <v>0</v>
      </c>
      <c r="BO952" s="131" t="b">
        <f t="shared" si="1534"/>
        <v>0</v>
      </c>
      <c r="BP952" s="131" t="b">
        <f t="shared" si="1535"/>
        <v>0</v>
      </c>
      <c r="BQ952" s="131">
        <f t="shared" si="1589"/>
        <v>0</v>
      </c>
      <c r="BR952" s="131">
        <f t="shared" si="1595"/>
        <v>1</v>
      </c>
      <c r="BS952" s="92">
        <f t="shared" si="1590"/>
        <v>0</v>
      </c>
      <c r="BT952" s="13">
        <f t="shared" si="1536"/>
        <v>0</v>
      </c>
      <c r="BU952" s="11">
        <f t="shared" si="1583"/>
        <v>0</v>
      </c>
      <c r="BV952" s="67">
        <f t="shared" si="1584"/>
        <v>1</v>
      </c>
      <c r="BW952" s="118" t="str">
        <f t="shared" si="1537"/>
        <v/>
      </c>
      <c r="BX952" s="118" t="str">
        <f t="shared" si="1538"/>
        <v/>
      </c>
      <c r="BY952" s="118" t="str">
        <f t="shared" si="1539"/>
        <v/>
      </c>
      <c r="BZ952" s="118" t="str">
        <f t="shared" si="1540"/>
        <v/>
      </c>
      <c r="CA952" s="118" t="str">
        <f t="shared" si="1541"/>
        <v/>
      </c>
      <c r="CB952" s="118" t="str">
        <f t="shared" si="1542"/>
        <v/>
      </c>
      <c r="CC952" s="118" t="str">
        <f t="shared" si="1543"/>
        <v/>
      </c>
      <c r="CD952" s="60" t="b">
        <f t="shared" si="1544"/>
        <v>0</v>
      </c>
      <c r="CE952" s="60" t="b">
        <f t="shared" si="1545"/>
        <v>0</v>
      </c>
      <c r="CF952" s="60" t="b">
        <f t="shared" si="1546"/>
        <v>0</v>
      </c>
      <c r="CG952" s="60" t="b">
        <f t="shared" si="1547"/>
        <v>0</v>
      </c>
      <c r="CH952" s="60" t="b">
        <f t="shared" si="1548"/>
        <v>0</v>
      </c>
      <c r="CI952" s="60" t="b">
        <f t="shared" si="1549"/>
        <v>0</v>
      </c>
      <c r="CJ952" s="60" t="b">
        <f t="shared" si="1550"/>
        <v>0</v>
      </c>
      <c r="CK952" s="131">
        <f t="shared" si="1591"/>
        <v>0</v>
      </c>
      <c r="CL952" s="131">
        <f t="shared" si="1596"/>
        <v>1</v>
      </c>
      <c r="CM952" s="92">
        <f t="shared" si="1592"/>
        <v>0</v>
      </c>
      <c r="CN952" s="13">
        <f t="shared" si="1585"/>
        <v>0</v>
      </c>
      <c r="CO952" s="11">
        <f t="shared" si="1551"/>
        <v>0</v>
      </c>
      <c r="CP952" s="13">
        <f t="shared" si="1586"/>
        <v>0</v>
      </c>
      <c r="CQ952" s="11">
        <f t="shared" si="1506"/>
        <v>0</v>
      </c>
      <c r="CR952" s="57">
        <f t="shared" si="1507"/>
        <v>0</v>
      </c>
      <c r="CS952" s="57">
        <f t="shared" si="1508"/>
        <v>0</v>
      </c>
      <c r="CT952" s="57">
        <f t="shared" si="1604"/>
        <v>0</v>
      </c>
      <c r="CU952" s="24" t="str">
        <f t="shared" si="1552"/>
        <v/>
      </c>
      <c r="CV952" s="24" t="str">
        <f t="shared" si="1553"/>
        <v/>
      </c>
      <c r="CW952" s="24" t="str">
        <f t="shared" si="1554"/>
        <v/>
      </c>
      <c r="CX952" s="24" t="str">
        <f t="shared" si="1555"/>
        <v/>
      </c>
      <c r="CY952" s="24" t="str">
        <f t="shared" si="1556"/>
        <v/>
      </c>
      <c r="CZ952" s="24" t="str">
        <f t="shared" si="1557"/>
        <v/>
      </c>
      <c r="DA952" s="24" t="str">
        <f t="shared" si="1558"/>
        <v/>
      </c>
      <c r="DB952" s="24" t="str">
        <f t="shared" si="1559"/>
        <v/>
      </c>
      <c r="DC952" s="24" t="str">
        <f t="shared" si="1560"/>
        <v/>
      </c>
      <c r="DD952" s="24" t="str">
        <f t="shared" si="1561"/>
        <v/>
      </c>
      <c r="DE952" s="24" t="str">
        <f t="shared" si="1562"/>
        <v/>
      </c>
      <c r="DF952" s="24" t="str">
        <f t="shared" si="1563"/>
        <v/>
      </c>
      <c r="DG952" s="24" t="str">
        <f t="shared" si="1564"/>
        <v/>
      </c>
      <c r="DJ952" s="39"/>
      <c r="EA952" s="7"/>
    </row>
    <row r="953" spans="2:131" x14ac:dyDescent="0.2">
      <c r="B953" s="61" t="str">
        <f t="shared" si="1503"/>
        <v/>
      </c>
      <c r="C953" s="7" t="str">
        <f t="shared" si="1597"/>
        <v/>
      </c>
      <c r="D953" s="60">
        <f t="shared" si="1504"/>
        <v>0</v>
      </c>
      <c r="E953" s="7" t="str">
        <f t="shared" si="1505"/>
        <v/>
      </c>
      <c r="F953" s="72" t="str">
        <f t="shared" si="1501"/>
        <v/>
      </c>
      <c r="G953" s="108" t="str">
        <f t="shared" si="1502"/>
        <v/>
      </c>
      <c r="H953" s="112">
        <f t="shared" si="1598"/>
        <v>0</v>
      </c>
      <c r="I953" s="112">
        <f t="shared" si="1599"/>
        <v>0</v>
      </c>
      <c r="J953" s="112">
        <f t="shared" si="1600"/>
        <v>0</v>
      </c>
      <c r="K953" s="112">
        <f t="shared" si="1601"/>
        <v>0</v>
      </c>
      <c r="L953" s="112">
        <f t="shared" si="1602"/>
        <v>0</v>
      </c>
      <c r="M953" s="112">
        <f t="shared" si="1603"/>
        <v>0</v>
      </c>
      <c r="N953" s="60"/>
      <c r="O953" s="61"/>
      <c r="P953" s="61"/>
      <c r="Q953" s="61"/>
      <c r="R953" s="61"/>
      <c r="S953" s="7"/>
      <c r="T953" s="67">
        <f t="shared" si="1565"/>
        <v>1</v>
      </c>
      <c r="U953" s="76" t="str">
        <f t="shared" si="1566"/>
        <v/>
      </c>
      <c r="V953" s="76" t="str">
        <f t="shared" si="1567"/>
        <v/>
      </c>
      <c r="W953" s="76" t="str">
        <f t="shared" si="1568"/>
        <v/>
      </c>
      <c r="X953" s="76" t="str">
        <f t="shared" si="1569"/>
        <v/>
      </c>
      <c r="Y953" s="76" t="str">
        <f t="shared" si="1570"/>
        <v/>
      </c>
      <c r="Z953" s="76" t="str">
        <f t="shared" si="1571"/>
        <v/>
      </c>
      <c r="AA953" s="131" t="b">
        <f t="shared" si="1509"/>
        <v>0</v>
      </c>
      <c r="AB953" s="131" t="b">
        <f t="shared" si="1510"/>
        <v>0</v>
      </c>
      <c r="AC953" s="131" t="b">
        <f t="shared" si="1511"/>
        <v>0</v>
      </c>
      <c r="AD953" s="131" t="b">
        <f t="shared" si="1512"/>
        <v>0</v>
      </c>
      <c r="AE953" s="131" t="b">
        <f t="shared" si="1513"/>
        <v>0</v>
      </c>
      <c r="AF953" s="131" t="b">
        <f t="shared" si="1514"/>
        <v>0</v>
      </c>
      <c r="AG953" s="131">
        <f t="shared" si="1587"/>
        <v>0</v>
      </c>
      <c r="AH953" s="131">
        <f t="shared" si="1593"/>
        <v>1</v>
      </c>
      <c r="AI953" s="13">
        <f t="shared" si="1515"/>
        <v>0</v>
      </c>
      <c r="AJ953" s="11">
        <f t="shared" si="1572"/>
        <v>0</v>
      </c>
      <c r="AK953" s="67">
        <f t="shared" si="1573"/>
        <v>1</v>
      </c>
      <c r="AL953" s="118" t="str">
        <f t="shared" si="1574"/>
        <v/>
      </c>
      <c r="AM953" s="118" t="str">
        <f t="shared" si="1575"/>
        <v/>
      </c>
      <c r="AN953" s="118" t="str">
        <f t="shared" si="1576"/>
        <v/>
      </c>
      <c r="AO953" s="118" t="str">
        <f t="shared" si="1577"/>
        <v/>
      </c>
      <c r="AP953" s="118" t="str">
        <f t="shared" si="1578"/>
        <v/>
      </c>
      <c r="AQ953" s="118" t="str">
        <f t="shared" si="1579"/>
        <v/>
      </c>
      <c r="AR953" s="118" t="str">
        <f t="shared" si="1580"/>
        <v/>
      </c>
      <c r="AS953" s="60" t="b">
        <f t="shared" si="1516"/>
        <v>0</v>
      </c>
      <c r="AT953" s="60" t="b">
        <f t="shared" si="1517"/>
        <v>0</v>
      </c>
      <c r="AU953" s="60" t="b">
        <f t="shared" si="1518"/>
        <v>0</v>
      </c>
      <c r="AV953" s="60" t="b">
        <f t="shared" si="1519"/>
        <v>0</v>
      </c>
      <c r="AW953" s="60" t="b">
        <f t="shared" si="1520"/>
        <v>0</v>
      </c>
      <c r="AX953" s="60" t="b">
        <f t="shared" si="1521"/>
        <v>0</v>
      </c>
      <c r="AY953" s="60" t="b">
        <f t="shared" si="1522"/>
        <v>0</v>
      </c>
      <c r="AZ953" s="131">
        <f t="shared" si="1588"/>
        <v>0</v>
      </c>
      <c r="BA953" s="131">
        <f t="shared" si="1594"/>
        <v>1</v>
      </c>
      <c r="BB953" s="13">
        <f t="shared" si="1581"/>
        <v>0</v>
      </c>
      <c r="BC953" s="11">
        <f t="shared" si="1523"/>
        <v>0</v>
      </c>
      <c r="BD953" s="67">
        <f t="shared" si="1582"/>
        <v>1</v>
      </c>
      <c r="BE953" s="76" t="str">
        <f t="shared" si="1524"/>
        <v/>
      </c>
      <c r="BF953" s="76" t="str">
        <f t="shared" si="1525"/>
        <v/>
      </c>
      <c r="BG953" s="76" t="str">
        <f t="shared" si="1526"/>
        <v/>
      </c>
      <c r="BH953" s="76" t="str">
        <f t="shared" si="1527"/>
        <v/>
      </c>
      <c r="BI953" s="76" t="str">
        <f t="shared" si="1528"/>
        <v/>
      </c>
      <c r="BJ953" s="76" t="str">
        <f t="shared" si="1529"/>
        <v/>
      </c>
      <c r="BK953" s="131" t="b">
        <f t="shared" si="1530"/>
        <v>0</v>
      </c>
      <c r="BL953" s="131" t="b">
        <f t="shared" si="1531"/>
        <v>0</v>
      </c>
      <c r="BM953" s="131" t="b">
        <f t="shared" si="1532"/>
        <v>0</v>
      </c>
      <c r="BN953" s="131" t="b">
        <f t="shared" si="1533"/>
        <v>0</v>
      </c>
      <c r="BO953" s="131" t="b">
        <f t="shared" si="1534"/>
        <v>0</v>
      </c>
      <c r="BP953" s="131" t="b">
        <f t="shared" si="1535"/>
        <v>0</v>
      </c>
      <c r="BQ953" s="131">
        <f t="shared" si="1589"/>
        <v>0</v>
      </c>
      <c r="BR953" s="131">
        <f t="shared" si="1595"/>
        <v>1</v>
      </c>
      <c r="BS953" s="92">
        <f t="shared" si="1590"/>
        <v>0</v>
      </c>
      <c r="BT953" s="13">
        <f t="shared" si="1536"/>
        <v>0</v>
      </c>
      <c r="BU953" s="11">
        <f t="shared" si="1583"/>
        <v>0</v>
      </c>
      <c r="BV953" s="67">
        <f t="shared" si="1584"/>
        <v>1</v>
      </c>
      <c r="BW953" s="118" t="str">
        <f t="shared" si="1537"/>
        <v/>
      </c>
      <c r="BX953" s="118" t="str">
        <f t="shared" si="1538"/>
        <v/>
      </c>
      <c r="BY953" s="118" t="str">
        <f t="shared" si="1539"/>
        <v/>
      </c>
      <c r="BZ953" s="118" t="str">
        <f t="shared" si="1540"/>
        <v/>
      </c>
      <c r="CA953" s="118" t="str">
        <f t="shared" si="1541"/>
        <v/>
      </c>
      <c r="CB953" s="118" t="str">
        <f t="shared" si="1542"/>
        <v/>
      </c>
      <c r="CC953" s="118" t="str">
        <f t="shared" si="1543"/>
        <v/>
      </c>
      <c r="CD953" s="60" t="b">
        <f t="shared" si="1544"/>
        <v>0</v>
      </c>
      <c r="CE953" s="60" t="b">
        <f t="shared" si="1545"/>
        <v>0</v>
      </c>
      <c r="CF953" s="60" t="b">
        <f t="shared" si="1546"/>
        <v>0</v>
      </c>
      <c r="CG953" s="60" t="b">
        <f t="shared" si="1547"/>
        <v>0</v>
      </c>
      <c r="CH953" s="60" t="b">
        <f t="shared" si="1548"/>
        <v>0</v>
      </c>
      <c r="CI953" s="60" t="b">
        <f t="shared" si="1549"/>
        <v>0</v>
      </c>
      <c r="CJ953" s="60" t="b">
        <f t="shared" si="1550"/>
        <v>0</v>
      </c>
      <c r="CK953" s="131">
        <f t="shared" si="1591"/>
        <v>0</v>
      </c>
      <c r="CL953" s="131">
        <f t="shared" si="1596"/>
        <v>1</v>
      </c>
      <c r="CM953" s="92">
        <f t="shared" si="1592"/>
        <v>0</v>
      </c>
      <c r="CN953" s="13">
        <f t="shared" si="1585"/>
        <v>0</v>
      </c>
      <c r="CO953" s="11">
        <f t="shared" si="1551"/>
        <v>0</v>
      </c>
      <c r="CP953" s="13">
        <f t="shared" si="1586"/>
        <v>0</v>
      </c>
      <c r="CQ953" s="11">
        <f t="shared" si="1506"/>
        <v>0</v>
      </c>
      <c r="CR953" s="57">
        <f t="shared" si="1507"/>
        <v>0</v>
      </c>
      <c r="CS953" s="57">
        <f t="shared" si="1508"/>
        <v>0</v>
      </c>
      <c r="CT953" s="57">
        <f t="shared" si="1604"/>
        <v>0</v>
      </c>
      <c r="CU953" s="24" t="str">
        <f t="shared" si="1552"/>
        <v/>
      </c>
      <c r="CV953" s="24" t="str">
        <f t="shared" si="1553"/>
        <v/>
      </c>
      <c r="CW953" s="24" t="str">
        <f t="shared" si="1554"/>
        <v/>
      </c>
      <c r="CX953" s="24" t="str">
        <f t="shared" si="1555"/>
        <v/>
      </c>
      <c r="CY953" s="24" t="str">
        <f t="shared" si="1556"/>
        <v/>
      </c>
      <c r="CZ953" s="24" t="str">
        <f t="shared" si="1557"/>
        <v/>
      </c>
      <c r="DA953" s="24" t="str">
        <f t="shared" si="1558"/>
        <v/>
      </c>
      <c r="DB953" s="24" t="str">
        <f t="shared" si="1559"/>
        <v/>
      </c>
      <c r="DC953" s="24" t="str">
        <f t="shared" si="1560"/>
        <v/>
      </c>
      <c r="DD953" s="24" t="str">
        <f t="shared" si="1561"/>
        <v/>
      </c>
      <c r="DE953" s="24" t="str">
        <f t="shared" si="1562"/>
        <v/>
      </c>
      <c r="DF953" s="24" t="str">
        <f t="shared" si="1563"/>
        <v/>
      </c>
      <c r="DG953" s="24" t="str">
        <f t="shared" si="1564"/>
        <v/>
      </c>
      <c r="DJ953" s="39"/>
      <c r="EA953" s="7"/>
    </row>
    <row r="954" spans="2:131" x14ac:dyDescent="0.2">
      <c r="B954" s="61" t="str">
        <f t="shared" si="1503"/>
        <v/>
      </c>
      <c r="C954" s="7" t="str">
        <f t="shared" si="1597"/>
        <v/>
      </c>
      <c r="D954" s="60">
        <f t="shared" si="1504"/>
        <v>0</v>
      </c>
      <c r="E954" s="7" t="str">
        <f t="shared" si="1505"/>
        <v/>
      </c>
      <c r="F954" s="72" t="str">
        <f t="shared" si="1501"/>
        <v/>
      </c>
      <c r="G954" s="108" t="str">
        <f t="shared" si="1502"/>
        <v/>
      </c>
      <c r="H954" s="112">
        <f t="shared" si="1598"/>
        <v>0</v>
      </c>
      <c r="I954" s="112">
        <f t="shared" si="1599"/>
        <v>0</v>
      </c>
      <c r="J954" s="112">
        <f t="shared" si="1600"/>
        <v>0</v>
      </c>
      <c r="K954" s="112">
        <f t="shared" si="1601"/>
        <v>0</v>
      </c>
      <c r="L954" s="112">
        <f t="shared" si="1602"/>
        <v>0</v>
      </c>
      <c r="M954" s="112">
        <f t="shared" si="1603"/>
        <v>0</v>
      </c>
      <c r="N954" s="60"/>
      <c r="O954" s="61"/>
      <c r="P954" s="61"/>
      <c r="Q954" s="61"/>
      <c r="R954" s="61"/>
      <c r="S954" s="7"/>
      <c r="T954" s="67">
        <f t="shared" si="1565"/>
        <v>1</v>
      </c>
      <c r="U954" s="76" t="str">
        <f t="shared" si="1566"/>
        <v/>
      </c>
      <c r="V954" s="76" t="str">
        <f t="shared" si="1567"/>
        <v/>
      </c>
      <c r="W954" s="76" t="str">
        <f t="shared" si="1568"/>
        <v/>
      </c>
      <c r="X954" s="76" t="str">
        <f t="shared" si="1569"/>
        <v/>
      </c>
      <c r="Y954" s="76" t="str">
        <f t="shared" si="1570"/>
        <v/>
      </c>
      <c r="Z954" s="76" t="str">
        <f t="shared" si="1571"/>
        <v/>
      </c>
      <c r="AA954" s="131" t="b">
        <f t="shared" si="1509"/>
        <v>0</v>
      </c>
      <c r="AB954" s="131" t="b">
        <f t="shared" si="1510"/>
        <v>0</v>
      </c>
      <c r="AC954" s="131" t="b">
        <f t="shared" si="1511"/>
        <v>0</v>
      </c>
      <c r="AD954" s="131" t="b">
        <f t="shared" si="1512"/>
        <v>0</v>
      </c>
      <c r="AE954" s="131" t="b">
        <f t="shared" si="1513"/>
        <v>0</v>
      </c>
      <c r="AF954" s="131" t="b">
        <f t="shared" si="1514"/>
        <v>0</v>
      </c>
      <c r="AG954" s="131">
        <f t="shared" si="1587"/>
        <v>0</v>
      </c>
      <c r="AH954" s="131">
        <f t="shared" si="1593"/>
        <v>1</v>
      </c>
      <c r="AI954" s="13">
        <f t="shared" si="1515"/>
        <v>0</v>
      </c>
      <c r="AJ954" s="11">
        <f t="shared" si="1572"/>
        <v>0</v>
      </c>
      <c r="AK954" s="67">
        <f t="shared" si="1573"/>
        <v>1</v>
      </c>
      <c r="AL954" s="118" t="str">
        <f t="shared" si="1574"/>
        <v/>
      </c>
      <c r="AM954" s="118" t="str">
        <f t="shared" si="1575"/>
        <v/>
      </c>
      <c r="AN954" s="118" t="str">
        <f t="shared" si="1576"/>
        <v/>
      </c>
      <c r="AO954" s="118" t="str">
        <f t="shared" si="1577"/>
        <v/>
      </c>
      <c r="AP954" s="118" t="str">
        <f t="shared" si="1578"/>
        <v/>
      </c>
      <c r="AQ954" s="118" t="str">
        <f t="shared" si="1579"/>
        <v/>
      </c>
      <c r="AR954" s="118" t="str">
        <f t="shared" si="1580"/>
        <v/>
      </c>
      <c r="AS954" s="60" t="b">
        <f t="shared" si="1516"/>
        <v>0</v>
      </c>
      <c r="AT954" s="60" t="b">
        <f t="shared" si="1517"/>
        <v>0</v>
      </c>
      <c r="AU954" s="60" t="b">
        <f t="shared" si="1518"/>
        <v>0</v>
      </c>
      <c r="AV954" s="60" t="b">
        <f t="shared" si="1519"/>
        <v>0</v>
      </c>
      <c r="AW954" s="60" t="b">
        <f t="shared" si="1520"/>
        <v>0</v>
      </c>
      <c r="AX954" s="60" t="b">
        <f t="shared" si="1521"/>
        <v>0</v>
      </c>
      <c r="AY954" s="60" t="b">
        <f t="shared" si="1522"/>
        <v>0</v>
      </c>
      <c r="AZ954" s="131">
        <f t="shared" si="1588"/>
        <v>0</v>
      </c>
      <c r="BA954" s="131">
        <f t="shared" si="1594"/>
        <v>1</v>
      </c>
      <c r="BB954" s="13">
        <f t="shared" si="1581"/>
        <v>0</v>
      </c>
      <c r="BC954" s="11">
        <f t="shared" si="1523"/>
        <v>0</v>
      </c>
      <c r="BD954" s="67">
        <f t="shared" si="1582"/>
        <v>1</v>
      </c>
      <c r="BE954" s="76" t="str">
        <f t="shared" si="1524"/>
        <v/>
      </c>
      <c r="BF954" s="76" t="str">
        <f t="shared" si="1525"/>
        <v/>
      </c>
      <c r="BG954" s="76" t="str">
        <f t="shared" si="1526"/>
        <v/>
      </c>
      <c r="BH954" s="76" t="str">
        <f t="shared" si="1527"/>
        <v/>
      </c>
      <c r="BI954" s="76" t="str">
        <f t="shared" si="1528"/>
        <v/>
      </c>
      <c r="BJ954" s="76" t="str">
        <f t="shared" si="1529"/>
        <v/>
      </c>
      <c r="BK954" s="131" t="b">
        <f t="shared" si="1530"/>
        <v>0</v>
      </c>
      <c r="BL954" s="131" t="b">
        <f t="shared" si="1531"/>
        <v>0</v>
      </c>
      <c r="BM954" s="131" t="b">
        <f t="shared" si="1532"/>
        <v>0</v>
      </c>
      <c r="BN954" s="131" t="b">
        <f t="shared" si="1533"/>
        <v>0</v>
      </c>
      <c r="BO954" s="131" t="b">
        <f t="shared" si="1534"/>
        <v>0</v>
      </c>
      <c r="BP954" s="131" t="b">
        <f t="shared" si="1535"/>
        <v>0</v>
      </c>
      <c r="BQ954" s="131">
        <f t="shared" si="1589"/>
        <v>0</v>
      </c>
      <c r="BR954" s="131">
        <f t="shared" si="1595"/>
        <v>1</v>
      </c>
      <c r="BS954" s="92">
        <f t="shared" si="1590"/>
        <v>0</v>
      </c>
      <c r="BT954" s="13">
        <f t="shared" si="1536"/>
        <v>0</v>
      </c>
      <c r="BU954" s="11">
        <f t="shared" si="1583"/>
        <v>0</v>
      </c>
      <c r="BV954" s="67">
        <f t="shared" si="1584"/>
        <v>1</v>
      </c>
      <c r="BW954" s="118" t="str">
        <f t="shared" si="1537"/>
        <v/>
      </c>
      <c r="BX954" s="118" t="str">
        <f t="shared" si="1538"/>
        <v/>
      </c>
      <c r="BY954" s="118" t="str">
        <f t="shared" si="1539"/>
        <v/>
      </c>
      <c r="BZ954" s="118" t="str">
        <f t="shared" si="1540"/>
        <v/>
      </c>
      <c r="CA954" s="118" t="str">
        <f t="shared" si="1541"/>
        <v/>
      </c>
      <c r="CB954" s="118" t="str">
        <f t="shared" si="1542"/>
        <v/>
      </c>
      <c r="CC954" s="118" t="str">
        <f t="shared" si="1543"/>
        <v/>
      </c>
      <c r="CD954" s="60" t="b">
        <f t="shared" si="1544"/>
        <v>0</v>
      </c>
      <c r="CE954" s="60" t="b">
        <f t="shared" si="1545"/>
        <v>0</v>
      </c>
      <c r="CF954" s="60" t="b">
        <f t="shared" si="1546"/>
        <v>0</v>
      </c>
      <c r="CG954" s="60" t="b">
        <f t="shared" si="1547"/>
        <v>0</v>
      </c>
      <c r="CH954" s="60" t="b">
        <f t="shared" si="1548"/>
        <v>0</v>
      </c>
      <c r="CI954" s="60" t="b">
        <f t="shared" si="1549"/>
        <v>0</v>
      </c>
      <c r="CJ954" s="60" t="b">
        <f t="shared" si="1550"/>
        <v>0</v>
      </c>
      <c r="CK954" s="131">
        <f t="shared" si="1591"/>
        <v>0</v>
      </c>
      <c r="CL954" s="131">
        <f t="shared" si="1596"/>
        <v>1</v>
      </c>
      <c r="CM954" s="92">
        <f t="shared" si="1592"/>
        <v>0</v>
      </c>
      <c r="CN954" s="13">
        <f t="shared" si="1585"/>
        <v>0</v>
      </c>
      <c r="CO954" s="11">
        <f t="shared" si="1551"/>
        <v>0</v>
      </c>
      <c r="CP954" s="13">
        <f t="shared" si="1586"/>
        <v>0</v>
      </c>
      <c r="CQ954" s="11">
        <f t="shared" si="1506"/>
        <v>0</v>
      </c>
      <c r="CR954" s="57">
        <f t="shared" si="1507"/>
        <v>0</v>
      </c>
      <c r="CS954" s="57">
        <f t="shared" si="1508"/>
        <v>0</v>
      </c>
      <c r="CT954" s="57">
        <f t="shared" si="1604"/>
        <v>0</v>
      </c>
      <c r="CU954" s="24" t="str">
        <f t="shared" si="1552"/>
        <v/>
      </c>
      <c r="CV954" s="24" t="str">
        <f t="shared" si="1553"/>
        <v/>
      </c>
      <c r="CW954" s="24" t="str">
        <f t="shared" si="1554"/>
        <v/>
      </c>
      <c r="CX954" s="24" t="str">
        <f t="shared" si="1555"/>
        <v/>
      </c>
      <c r="CY954" s="24" t="str">
        <f t="shared" si="1556"/>
        <v/>
      </c>
      <c r="CZ954" s="24" t="str">
        <f t="shared" si="1557"/>
        <v/>
      </c>
      <c r="DA954" s="24" t="str">
        <f t="shared" si="1558"/>
        <v/>
      </c>
      <c r="DB954" s="24" t="str">
        <f t="shared" si="1559"/>
        <v/>
      </c>
      <c r="DC954" s="24" t="str">
        <f t="shared" si="1560"/>
        <v/>
      </c>
      <c r="DD954" s="24" t="str">
        <f t="shared" si="1561"/>
        <v/>
      </c>
      <c r="DE954" s="24" t="str">
        <f t="shared" si="1562"/>
        <v/>
      </c>
      <c r="DF954" s="24" t="str">
        <f t="shared" si="1563"/>
        <v/>
      </c>
      <c r="DG954" s="24" t="str">
        <f t="shared" si="1564"/>
        <v/>
      </c>
      <c r="DJ954" s="39"/>
      <c r="EA954" s="7"/>
    </row>
    <row r="955" spans="2:131" x14ac:dyDescent="0.2">
      <c r="B955" s="61" t="str">
        <f t="shared" si="1503"/>
        <v/>
      </c>
      <c r="C955" s="7" t="str">
        <f t="shared" si="1597"/>
        <v/>
      </c>
      <c r="D955" s="60">
        <f t="shared" si="1504"/>
        <v>0</v>
      </c>
      <c r="E955" s="7" t="str">
        <f t="shared" si="1505"/>
        <v/>
      </c>
      <c r="F955" s="72" t="str">
        <f t="shared" si="1501"/>
        <v/>
      </c>
      <c r="G955" s="108" t="str">
        <f t="shared" si="1502"/>
        <v/>
      </c>
      <c r="H955" s="112">
        <f t="shared" si="1598"/>
        <v>0</v>
      </c>
      <c r="I955" s="112">
        <f t="shared" si="1599"/>
        <v>0</v>
      </c>
      <c r="J955" s="112">
        <f t="shared" si="1600"/>
        <v>0</v>
      </c>
      <c r="K955" s="112">
        <f t="shared" si="1601"/>
        <v>0</v>
      </c>
      <c r="L955" s="112">
        <f t="shared" si="1602"/>
        <v>0</v>
      </c>
      <c r="M955" s="112">
        <f t="shared" si="1603"/>
        <v>0</v>
      </c>
      <c r="N955" s="60"/>
      <c r="O955" s="61"/>
      <c r="P955" s="61"/>
      <c r="Q955" s="61"/>
      <c r="R955" s="61"/>
      <c r="S955" s="7"/>
      <c r="T955" s="67">
        <f t="shared" si="1565"/>
        <v>1</v>
      </c>
      <c r="U955" s="76" t="str">
        <f t="shared" si="1566"/>
        <v/>
      </c>
      <c r="V955" s="76" t="str">
        <f t="shared" si="1567"/>
        <v/>
      </c>
      <c r="W955" s="76" t="str">
        <f t="shared" si="1568"/>
        <v/>
      </c>
      <c r="X955" s="76" t="str">
        <f t="shared" si="1569"/>
        <v/>
      </c>
      <c r="Y955" s="76" t="str">
        <f t="shared" si="1570"/>
        <v/>
      </c>
      <c r="Z955" s="76" t="str">
        <f t="shared" si="1571"/>
        <v/>
      </c>
      <c r="AA955" s="131" t="b">
        <f t="shared" si="1509"/>
        <v>0</v>
      </c>
      <c r="AB955" s="131" t="b">
        <f t="shared" si="1510"/>
        <v>0</v>
      </c>
      <c r="AC955" s="131" t="b">
        <f t="shared" si="1511"/>
        <v>0</v>
      </c>
      <c r="AD955" s="131" t="b">
        <f t="shared" si="1512"/>
        <v>0</v>
      </c>
      <c r="AE955" s="131" t="b">
        <f t="shared" si="1513"/>
        <v>0</v>
      </c>
      <c r="AF955" s="131" t="b">
        <f t="shared" si="1514"/>
        <v>0</v>
      </c>
      <c r="AG955" s="131">
        <f t="shared" si="1587"/>
        <v>0</v>
      </c>
      <c r="AH955" s="131">
        <f t="shared" si="1593"/>
        <v>1</v>
      </c>
      <c r="AI955" s="13">
        <f t="shared" si="1515"/>
        <v>0</v>
      </c>
      <c r="AJ955" s="11">
        <f t="shared" si="1572"/>
        <v>0</v>
      </c>
      <c r="AK955" s="67">
        <f t="shared" si="1573"/>
        <v>1</v>
      </c>
      <c r="AL955" s="118" t="str">
        <f t="shared" si="1574"/>
        <v/>
      </c>
      <c r="AM955" s="118" t="str">
        <f t="shared" si="1575"/>
        <v/>
      </c>
      <c r="AN955" s="118" t="str">
        <f t="shared" si="1576"/>
        <v/>
      </c>
      <c r="AO955" s="118" t="str">
        <f t="shared" si="1577"/>
        <v/>
      </c>
      <c r="AP955" s="118" t="str">
        <f t="shared" si="1578"/>
        <v/>
      </c>
      <c r="AQ955" s="118" t="str">
        <f t="shared" si="1579"/>
        <v/>
      </c>
      <c r="AR955" s="118" t="str">
        <f t="shared" si="1580"/>
        <v/>
      </c>
      <c r="AS955" s="60" t="b">
        <f t="shared" si="1516"/>
        <v>0</v>
      </c>
      <c r="AT955" s="60" t="b">
        <f t="shared" si="1517"/>
        <v>0</v>
      </c>
      <c r="AU955" s="60" t="b">
        <f t="shared" si="1518"/>
        <v>0</v>
      </c>
      <c r="AV955" s="60" t="b">
        <f t="shared" si="1519"/>
        <v>0</v>
      </c>
      <c r="AW955" s="60" t="b">
        <f t="shared" si="1520"/>
        <v>0</v>
      </c>
      <c r="AX955" s="60" t="b">
        <f t="shared" si="1521"/>
        <v>0</v>
      </c>
      <c r="AY955" s="60" t="b">
        <f t="shared" si="1522"/>
        <v>0</v>
      </c>
      <c r="AZ955" s="131">
        <f t="shared" si="1588"/>
        <v>0</v>
      </c>
      <c r="BA955" s="131">
        <f t="shared" si="1594"/>
        <v>1</v>
      </c>
      <c r="BB955" s="13">
        <f t="shared" si="1581"/>
        <v>0</v>
      </c>
      <c r="BC955" s="11">
        <f t="shared" si="1523"/>
        <v>0</v>
      </c>
      <c r="BD955" s="67">
        <f t="shared" si="1582"/>
        <v>1</v>
      </c>
      <c r="BE955" s="76" t="str">
        <f t="shared" si="1524"/>
        <v/>
      </c>
      <c r="BF955" s="76" t="str">
        <f t="shared" si="1525"/>
        <v/>
      </c>
      <c r="BG955" s="76" t="str">
        <f t="shared" si="1526"/>
        <v/>
      </c>
      <c r="BH955" s="76" t="str">
        <f t="shared" si="1527"/>
        <v/>
      </c>
      <c r="BI955" s="76" t="str">
        <f t="shared" si="1528"/>
        <v/>
      </c>
      <c r="BJ955" s="76" t="str">
        <f t="shared" si="1529"/>
        <v/>
      </c>
      <c r="BK955" s="131" t="b">
        <f t="shared" si="1530"/>
        <v>0</v>
      </c>
      <c r="BL955" s="131" t="b">
        <f t="shared" si="1531"/>
        <v>0</v>
      </c>
      <c r="BM955" s="131" t="b">
        <f t="shared" si="1532"/>
        <v>0</v>
      </c>
      <c r="BN955" s="131" t="b">
        <f t="shared" si="1533"/>
        <v>0</v>
      </c>
      <c r="BO955" s="131" t="b">
        <f t="shared" si="1534"/>
        <v>0</v>
      </c>
      <c r="BP955" s="131" t="b">
        <f t="shared" si="1535"/>
        <v>0</v>
      </c>
      <c r="BQ955" s="131">
        <f t="shared" si="1589"/>
        <v>0</v>
      </c>
      <c r="BR955" s="131">
        <f t="shared" si="1595"/>
        <v>1</v>
      </c>
      <c r="BS955" s="92">
        <f t="shared" si="1590"/>
        <v>0</v>
      </c>
      <c r="BT955" s="13">
        <f t="shared" si="1536"/>
        <v>0</v>
      </c>
      <c r="BU955" s="11">
        <f t="shared" si="1583"/>
        <v>0</v>
      </c>
      <c r="BV955" s="67">
        <f t="shared" si="1584"/>
        <v>1</v>
      </c>
      <c r="BW955" s="118" t="str">
        <f t="shared" si="1537"/>
        <v/>
      </c>
      <c r="BX955" s="118" t="str">
        <f t="shared" si="1538"/>
        <v/>
      </c>
      <c r="BY955" s="118" t="str">
        <f t="shared" si="1539"/>
        <v/>
      </c>
      <c r="BZ955" s="118" t="str">
        <f t="shared" si="1540"/>
        <v/>
      </c>
      <c r="CA955" s="118" t="str">
        <f t="shared" si="1541"/>
        <v/>
      </c>
      <c r="CB955" s="118" t="str">
        <f t="shared" si="1542"/>
        <v/>
      </c>
      <c r="CC955" s="118" t="str">
        <f t="shared" si="1543"/>
        <v/>
      </c>
      <c r="CD955" s="60" t="b">
        <f t="shared" si="1544"/>
        <v>0</v>
      </c>
      <c r="CE955" s="60" t="b">
        <f t="shared" si="1545"/>
        <v>0</v>
      </c>
      <c r="CF955" s="60" t="b">
        <f t="shared" si="1546"/>
        <v>0</v>
      </c>
      <c r="CG955" s="60" t="b">
        <f t="shared" si="1547"/>
        <v>0</v>
      </c>
      <c r="CH955" s="60" t="b">
        <f t="shared" si="1548"/>
        <v>0</v>
      </c>
      <c r="CI955" s="60" t="b">
        <f t="shared" si="1549"/>
        <v>0</v>
      </c>
      <c r="CJ955" s="60" t="b">
        <f t="shared" si="1550"/>
        <v>0</v>
      </c>
      <c r="CK955" s="131">
        <f t="shared" si="1591"/>
        <v>0</v>
      </c>
      <c r="CL955" s="131">
        <f t="shared" si="1596"/>
        <v>1</v>
      </c>
      <c r="CM955" s="92">
        <f t="shared" si="1592"/>
        <v>0</v>
      </c>
      <c r="CN955" s="13">
        <f t="shared" si="1585"/>
        <v>0</v>
      </c>
      <c r="CO955" s="11">
        <f t="shared" si="1551"/>
        <v>0</v>
      </c>
      <c r="CP955" s="13">
        <f t="shared" si="1586"/>
        <v>0</v>
      </c>
      <c r="CQ955" s="11">
        <f t="shared" si="1506"/>
        <v>0</v>
      </c>
      <c r="CR955" s="57">
        <f t="shared" si="1507"/>
        <v>0</v>
      </c>
      <c r="CS955" s="57">
        <f t="shared" si="1508"/>
        <v>0</v>
      </c>
      <c r="CT955" s="57">
        <f t="shared" si="1604"/>
        <v>0</v>
      </c>
      <c r="CU955" s="24" t="str">
        <f t="shared" si="1552"/>
        <v/>
      </c>
      <c r="CV955" s="24" t="str">
        <f t="shared" si="1553"/>
        <v/>
      </c>
      <c r="CW955" s="24" t="str">
        <f t="shared" si="1554"/>
        <v/>
      </c>
      <c r="CX955" s="24" t="str">
        <f t="shared" si="1555"/>
        <v/>
      </c>
      <c r="CY955" s="24" t="str">
        <f t="shared" si="1556"/>
        <v/>
      </c>
      <c r="CZ955" s="24" t="str">
        <f t="shared" si="1557"/>
        <v/>
      </c>
      <c r="DA955" s="24" t="str">
        <f t="shared" si="1558"/>
        <v/>
      </c>
      <c r="DB955" s="24" t="str">
        <f t="shared" si="1559"/>
        <v/>
      </c>
      <c r="DC955" s="24" t="str">
        <f t="shared" si="1560"/>
        <v/>
      </c>
      <c r="DD955" s="24" t="str">
        <f t="shared" si="1561"/>
        <v/>
      </c>
      <c r="DE955" s="24" t="str">
        <f t="shared" si="1562"/>
        <v/>
      </c>
      <c r="DF955" s="24" t="str">
        <f t="shared" si="1563"/>
        <v/>
      </c>
      <c r="DG955" s="24" t="str">
        <f t="shared" si="1564"/>
        <v/>
      </c>
      <c r="DJ955" s="39"/>
      <c r="EA955" s="7"/>
    </row>
    <row r="956" spans="2:131" x14ac:dyDescent="0.2">
      <c r="B956" s="61" t="str">
        <f t="shared" si="1503"/>
        <v/>
      </c>
      <c r="C956" s="7" t="str">
        <f t="shared" si="1597"/>
        <v/>
      </c>
      <c r="D956" s="60">
        <f t="shared" si="1504"/>
        <v>0</v>
      </c>
      <c r="E956" s="7" t="str">
        <f t="shared" si="1505"/>
        <v/>
      </c>
      <c r="F956" s="72" t="str">
        <f t="shared" si="1501"/>
        <v/>
      </c>
      <c r="G956" s="108" t="str">
        <f t="shared" si="1502"/>
        <v/>
      </c>
      <c r="H956" s="112">
        <f t="shared" si="1598"/>
        <v>0</v>
      </c>
      <c r="I956" s="112">
        <f t="shared" si="1599"/>
        <v>0</v>
      </c>
      <c r="J956" s="112">
        <f t="shared" si="1600"/>
        <v>0</v>
      </c>
      <c r="K956" s="112">
        <f t="shared" si="1601"/>
        <v>0</v>
      </c>
      <c r="L956" s="112">
        <f t="shared" si="1602"/>
        <v>0</v>
      </c>
      <c r="M956" s="112">
        <f t="shared" si="1603"/>
        <v>0</v>
      </c>
      <c r="N956" s="60"/>
      <c r="O956" s="61"/>
      <c r="P956" s="61"/>
      <c r="Q956" s="61"/>
      <c r="R956" s="61"/>
      <c r="S956" s="7"/>
      <c r="T956" s="67">
        <f t="shared" si="1565"/>
        <v>1</v>
      </c>
      <c r="U956" s="76" t="str">
        <f t="shared" si="1566"/>
        <v/>
      </c>
      <c r="V956" s="76" t="str">
        <f t="shared" si="1567"/>
        <v/>
      </c>
      <c r="W956" s="76" t="str">
        <f t="shared" si="1568"/>
        <v/>
      </c>
      <c r="X956" s="76" t="str">
        <f t="shared" si="1569"/>
        <v/>
      </c>
      <c r="Y956" s="76" t="str">
        <f t="shared" si="1570"/>
        <v/>
      </c>
      <c r="Z956" s="76" t="str">
        <f t="shared" si="1571"/>
        <v/>
      </c>
      <c r="AA956" s="131" t="b">
        <f t="shared" si="1509"/>
        <v>0</v>
      </c>
      <c r="AB956" s="131" t="b">
        <f t="shared" si="1510"/>
        <v>0</v>
      </c>
      <c r="AC956" s="131" t="b">
        <f t="shared" si="1511"/>
        <v>0</v>
      </c>
      <c r="AD956" s="131" t="b">
        <f t="shared" si="1512"/>
        <v>0</v>
      </c>
      <c r="AE956" s="131" t="b">
        <f t="shared" si="1513"/>
        <v>0</v>
      </c>
      <c r="AF956" s="131" t="b">
        <f t="shared" si="1514"/>
        <v>0</v>
      </c>
      <c r="AG956" s="131">
        <f t="shared" si="1587"/>
        <v>0</v>
      </c>
      <c r="AH956" s="131">
        <f t="shared" si="1593"/>
        <v>1</v>
      </c>
      <c r="AI956" s="13">
        <f t="shared" si="1515"/>
        <v>0</v>
      </c>
      <c r="AJ956" s="11">
        <f t="shared" si="1572"/>
        <v>0</v>
      </c>
      <c r="AK956" s="67">
        <f t="shared" si="1573"/>
        <v>1</v>
      </c>
      <c r="AL956" s="118" t="str">
        <f t="shared" si="1574"/>
        <v/>
      </c>
      <c r="AM956" s="118" t="str">
        <f t="shared" si="1575"/>
        <v/>
      </c>
      <c r="AN956" s="118" t="str">
        <f t="shared" si="1576"/>
        <v/>
      </c>
      <c r="AO956" s="118" t="str">
        <f t="shared" si="1577"/>
        <v/>
      </c>
      <c r="AP956" s="118" t="str">
        <f t="shared" si="1578"/>
        <v/>
      </c>
      <c r="AQ956" s="118" t="str">
        <f t="shared" si="1579"/>
        <v/>
      </c>
      <c r="AR956" s="118" t="str">
        <f t="shared" si="1580"/>
        <v/>
      </c>
      <c r="AS956" s="60" t="b">
        <f t="shared" si="1516"/>
        <v>0</v>
      </c>
      <c r="AT956" s="60" t="b">
        <f t="shared" si="1517"/>
        <v>0</v>
      </c>
      <c r="AU956" s="60" t="b">
        <f t="shared" si="1518"/>
        <v>0</v>
      </c>
      <c r="AV956" s="60" t="b">
        <f t="shared" si="1519"/>
        <v>0</v>
      </c>
      <c r="AW956" s="60" t="b">
        <f t="shared" si="1520"/>
        <v>0</v>
      </c>
      <c r="AX956" s="60" t="b">
        <f t="shared" si="1521"/>
        <v>0</v>
      </c>
      <c r="AY956" s="60" t="b">
        <f t="shared" si="1522"/>
        <v>0</v>
      </c>
      <c r="AZ956" s="131">
        <f t="shared" si="1588"/>
        <v>0</v>
      </c>
      <c r="BA956" s="131">
        <f t="shared" si="1594"/>
        <v>1</v>
      </c>
      <c r="BB956" s="13">
        <f t="shared" si="1581"/>
        <v>0</v>
      </c>
      <c r="BC956" s="11">
        <f t="shared" si="1523"/>
        <v>0</v>
      </c>
      <c r="BD956" s="67">
        <f t="shared" si="1582"/>
        <v>1</v>
      </c>
      <c r="BE956" s="76" t="str">
        <f t="shared" si="1524"/>
        <v/>
      </c>
      <c r="BF956" s="76" t="str">
        <f t="shared" si="1525"/>
        <v/>
      </c>
      <c r="BG956" s="76" t="str">
        <f t="shared" si="1526"/>
        <v/>
      </c>
      <c r="BH956" s="76" t="str">
        <f t="shared" si="1527"/>
        <v/>
      </c>
      <c r="BI956" s="76" t="str">
        <f t="shared" si="1528"/>
        <v/>
      </c>
      <c r="BJ956" s="76" t="str">
        <f t="shared" si="1529"/>
        <v/>
      </c>
      <c r="BK956" s="131" t="b">
        <f t="shared" si="1530"/>
        <v>0</v>
      </c>
      <c r="BL956" s="131" t="b">
        <f t="shared" si="1531"/>
        <v>0</v>
      </c>
      <c r="BM956" s="131" t="b">
        <f t="shared" si="1532"/>
        <v>0</v>
      </c>
      <c r="BN956" s="131" t="b">
        <f t="shared" si="1533"/>
        <v>0</v>
      </c>
      <c r="BO956" s="131" t="b">
        <f t="shared" si="1534"/>
        <v>0</v>
      </c>
      <c r="BP956" s="131" t="b">
        <f t="shared" si="1535"/>
        <v>0</v>
      </c>
      <c r="BQ956" s="131">
        <f t="shared" si="1589"/>
        <v>0</v>
      </c>
      <c r="BR956" s="131">
        <f t="shared" si="1595"/>
        <v>1</v>
      </c>
      <c r="BS956" s="92">
        <f t="shared" si="1590"/>
        <v>0</v>
      </c>
      <c r="BT956" s="13">
        <f t="shared" si="1536"/>
        <v>0</v>
      </c>
      <c r="BU956" s="11">
        <f t="shared" si="1583"/>
        <v>0</v>
      </c>
      <c r="BV956" s="67">
        <f t="shared" si="1584"/>
        <v>1</v>
      </c>
      <c r="BW956" s="118" t="str">
        <f t="shared" si="1537"/>
        <v/>
      </c>
      <c r="BX956" s="118" t="str">
        <f t="shared" si="1538"/>
        <v/>
      </c>
      <c r="BY956" s="118" t="str">
        <f t="shared" si="1539"/>
        <v/>
      </c>
      <c r="BZ956" s="118" t="str">
        <f t="shared" si="1540"/>
        <v/>
      </c>
      <c r="CA956" s="118" t="str">
        <f t="shared" si="1541"/>
        <v/>
      </c>
      <c r="CB956" s="118" t="str">
        <f t="shared" si="1542"/>
        <v/>
      </c>
      <c r="CC956" s="118" t="str">
        <f t="shared" si="1543"/>
        <v/>
      </c>
      <c r="CD956" s="60" t="b">
        <f t="shared" si="1544"/>
        <v>0</v>
      </c>
      <c r="CE956" s="60" t="b">
        <f t="shared" si="1545"/>
        <v>0</v>
      </c>
      <c r="CF956" s="60" t="b">
        <f t="shared" si="1546"/>
        <v>0</v>
      </c>
      <c r="CG956" s="60" t="b">
        <f t="shared" si="1547"/>
        <v>0</v>
      </c>
      <c r="CH956" s="60" t="b">
        <f t="shared" si="1548"/>
        <v>0</v>
      </c>
      <c r="CI956" s="60" t="b">
        <f t="shared" si="1549"/>
        <v>0</v>
      </c>
      <c r="CJ956" s="60" t="b">
        <f t="shared" si="1550"/>
        <v>0</v>
      </c>
      <c r="CK956" s="131">
        <f t="shared" si="1591"/>
        <v>0</v>
      </c>
      <c r="CL956" s="131">
        <f t="shared" si="1596"/>
        <v>1</v>
      </c>
      <c r="CM956" s="92">
        <f t="shared" si="1592"/>
        <v>0</v>
      </c>
      <c r="CN956" s="13">
        <f t="shared" si="1585"/>
        <v>0</v>
      </c>
      <c r="CO956" s="11">
        <f t="shared" si="1551"/>
        <v>0</v>
      </c>
      <c r="CP956" s="13">
        <f t="shared" si="1586"/>
        <v>0</v>
      </c>
      <c r="CQ956" s="11">
        <f t="shared" si="1506"/>
        <v>0</v>
      </c>
      <c r="CR956" s="57">
        <f t="shared" si="1507"/>
        <v>0</v>
      </c>
      <c r="CS956" s="57">
        <f t="shared" si="1508"/>
        <v>0</v>
      </c>
      <c r="CT956" s="57">
        <f t="shared" si="1604"/>
        <v>0</v>
      </c>
      <c r="CU956" s="24" t="str">
        <f t="shared" si="1552"/>
        <v/>
      </c>
      <c r="CV956" s="24" t="str">
        <f t="shared" si="1553"/>
        <v/>
      </c>
      <c r="CW956" s="24" t="str">
        <f t="shared" si="1554"/>
        <v/>
      </c>
      <c r="CX956" s="24" t="str">
        <f t="shared" si="1555"/>
        <v/>
      </c>
      <c r="CY956" s="24" t="str">
        <f t="shared" si="1556"/>
        <v/>
      </c>
      <c r="CZ956" s="24" t="str">
        <f t="shared" si="1557"/>
        <v/>
      </c>
      <c r="DA956" s="24" t="str">
        <f t="shared" si="1558"/>
        <v/>
      </c>
      <c r="DB956" s="24" t="str">
        <f t="shared" si="1559"/>
        <v/>
      </c>
      <c r="DC956" s="24" t="str">
        <f t="shared" si="1560"/>
        <v/>
      </c>
      <c r="DD956" s="24" t="str">
        <f t="shared" si="1561"/>
        <v/>
      </c>
      <c r="DE956" s="24" t="str">
        <f t="shared" si="1562"/>
        <v/>
      </c>
      <c r="DF956" s="24" t="str">
        <f t="shared" si="1563"/>
        <v/>
      </c>
      <c r="DG956" s="24" t="str">
        <f t="shared" si="1564"/>
        <v/>
      </c>
      <c r="DJ956" s="39"/>
      <c r="EA956" s="7"/>
    </row>
    <row r="957" spans="2:131" x14ac:dyDescent="0.2">
      <c r="B957" s="61" t="str">
        <f t="shared" si="1503"/>
        <v/>
      </c>
      <c r="C957" s="7" t="str">
        <f t="shared" si="1597"/>
        <v/>
      </c>
      <c r="D957" s="60">
        <f t="shared" si="1504"/>
        <v>0</v>
      </c>
      <c r="E957" s="7" t="str">
        <f t="shared" si="1505"/>
        <v/>
      </c>
      <c r="F957" s="72" t="str">
        <f t="shared" si="1501"/>
        <v/>
      </c>
      <c r="G957" s="108" t="str">
        <f t="shared" si="1502"/>
        <v/>
      </c>
      <c r="H957" s="112">
        <f t="shared" si="1598"/>
        <v>0</v>
      </c>
      <c r="I957" s="112">
        <f t="shared" si="1599"/>
        <v>0</v>
      </c>
      <c r="J957" s="112">
        <f t="shared" si="1600"/>
        <v>0</v>
      </c>
      <c r="K957" s="112">
        <f t="shared" si="1601"/>
        <v>0</v>
      </c>
      <c r="L957" s="112">
        <f t="shared" si="1602"/>
        <v>0</v>
      </c>
      <c r="M957" s="112">
        <f t="shared" si="1603"/>
        <v>0</v>
      </c>
      <c r="N957" s="60"/>
      <c r="O957" s="61"/>
      <c r="P957" s="61"/>
      <c r="Q957" s="61"/>
      <c r="R957" s="61"/>
      <c r="S957" s="7"/>
      <c r="T957" s="67">
        <f t="shared" si="1565"/>
        <v>1</v>
      </c>
      <c r="U957" s="76" t="str">
        <f t="shared" si="1566"/>
        <v/>
      </c>
      <c r="V957" s="76" t="str">
        <f t="shared" si="1567"/>
        <v/>
      </c>
      <c r="W957" s="76" t="str">
        <f t="shared" si="1568"/>
        <v/>
      </c>
      <c r="X957" s="76" t="str">
        <f t="shared" si="1569"/>
        <v/>
      </c>
      <c r="Y957" s="76" t="str">
        <f t="shared" si="1570"/>
        <v/>
      </c>
      <c r="Z957" s="76" t="str">
        <f t="shared" si="1571"/>
        <v/>
      </c>
      <c r="AA957" s="131" t="b">
        <f t="shared" si="1509"/>
        <v>0</v>
      </c>
      <c r="AB957" s="131" t="b">
        <f t="shared" si="1510"/>
        <v>0</v>
      </c>
      <c r="AC957" s="131" t="b">
        <f t="shared" si="1511"/>
        <v>0</v>
      </c>
      <c r="AD957" s="131" t="b">
        <f t="shared" si="1512"/>
        <v>0</v>
      </c>
      <c r="AE957" s="131" t="b">
        <f t="shared" si="1513"/>
        <v>0</v>
      </c>
      <c r="AF957" s="131" t="b">
        <f t="shared" si="1514"/>
        <v>0</v>
      </c>
      <c r="AG957" s="131">
        <f t="shared" si="1587"/>
        <v>0</v>
      </c>
      <c r="AH957" s="131">
        <f t="shared" si="1593"/>
        <v>1</v>
      </c>
      <c r="AI957" s="13">
        <f t="shared" si="1515"/>
        <v>0</v>
      </c>
      <c r="AJ957" s="11">
        <f t="shared" si="1572"/>
        <v>0</v>
      </c>
      <c r="AK957" s="67">
        <f t="shared" si="1573"/>
        <v>1</v>
      </c>
      <c r="AL957" s="118" t="str">
        <f t="shared" si="1574"/>
        <v/>
      </c>
      <c r="AM957" s="118" t="str">
        <f t="shared" si="1575"/>
        <v/>
      </c>
      <c r="AN957" s="118" t="str">
        <f t="shared" si="1576"/>
        <v/>
      </c>
      <c r="AO957" s="118" t="str">
        <f t="shared" si="1577"/>
        <v/>
      </c>
      <c r="AP957" s="118" t="str">
        <f t="shared" si="1578"/>
        <v/>
      </c>
      <c r="AQ957" s="118" t="str">
        <f t="shared" si="1579"/>
        <v/>
      </c>
      <c r="AR957" s="118" t="str">
        <f t="shared" si="1580"/>
        <v/>
      </c>
      <c r="AS957" s="60" t="b">
        <f t="shared" si="1516"/>
        <v>0</v>
      </c>
      <c r="AT957" s="60" t="b">
        <f t="shared" si="1517"/>
        <v>0</v>
      </c>
      <c r="AU957" s="60" t="b">
        <f t="shared" si="1518"/>
        <v>0</v>
      </c>
      <c r="AV957" s="60" t="b">
        <f t="shared" si="1519"/>
        <v>0</v>
      </c>
      <c r="AW957" s="60" t="b">
        <f t="shared" si="1520"/>
        <v>0</v>
      </c>
      <c r="AX957" s="60" t="b">
        <f t="shared" si="1521"/>
        <v>0</v>
      </c>
      <c r="AY957" s="60" t="b">
        <f t="shared" si="1522"/>
        <v>0</v>
      </c>
      <c r="AZ957" s="131">
        <f t="shared" si="1588"/>
        <v>0</v>
      </c>
      <c r="BA957" s="131">
        <f t="shared" si="1594"/>
        <v>1</v>
      </c>
      <c r="BB957" s="13">
        <f t="shared" si="1581"/>
        <v>0</v>
      </c>
      <c r="BC957" s="11">
        <f t="shared" si="1523"/>
        <v>0</v>
      </c>
      <c r="BD957" s="67">
        <f t="shared" si="1582"/>
        <v>1</v>
      </c>
      <c r="BE957" s="76" t="str">
        <f t="shared" si="1524"/>
        <v/>
      </c>
      <c r="BF957" s="76" t="str">
        <f t="shared" si="1525"/>
        <v/>
      </c>
      <c r="BG957" s="76" t="str">
        <f t="shared" si="1526"/>
        <v/>
      </c>
      <c r="BH957" s="76" t="str">
        <f t="shared" si="1527"/>
        <v/>
      </c>
      <c r="BI957" s="76" t="str">
        <f t="shared" si="1528"/>
        <v/>
      </c>
      <c r="BJ957" s="76" t="str">
        <f t="shared" si="1529"/>
        <v/>
      </c>
      <c r="BK957" s="131" t="b">
        <f t="shared" si="1530"/>
        <v>0</v>
      </c>
      <c r="BL957" s="131" t="b">
        <f t="shared" si="1531"/>
        <v>0</v>
      </c>
      <c r="BM957" s="131" t="b">
        <f t="shared" si="1532"/>
        <v>0</v>
      </c>
      <c r="BN957" s="131" t="b">
        <f t="shared" si="1533"/>
        <v>0</v>
      </c>
      <c r="BO957" s="131" t="b">
        <f t="shared" si="1534"/>
        <v>0</v>
      </c>
      <c r="BP957" s="131" t="b">
        <f t="shared" si="1535"/>
        <v>0</v>
      </c>
      <c r="BQ957" s="131">
        <f t="shared" si="1589"/>
        <v>0</v>
      </c>
      <c r="BR957" s="131">
        <f t="shared" si="1595"/>
        <v>1</v>
      </c>
      <c r="BS957" s="92">
        <f t="shared" si="1590"/>
        <v>0</v>
      </c>
      <c r="BT957" s="13">
        <f t="shared" si="1536"/>
        <v>0</v>
      </c>
      <c r="BU957" s="11">
        <f t="shared" si="1583"/>
        <v>0</v>
      </c>
      <c r="BV957" s="67">
        <f t="shared" si="1584"/>
        <v>1</v>
      </c>
      <c r="BW957" s="118" t="str">
        <f t="shared" si="1537"/>
        <v/>
      </c>
      <c r="BX957" s="118" t="str">
        <f t="shared" si="1538"/>
        <v/>
      </c>
      <c r="BY957" s="118" t="str">
        <f t="shared" si="1539"/>
        <v/>
      </c>
      <c r="BZ957" s="118" t="str">
        <f t="shared" si="1540"/>
        <v/>
      </c>
      <c r="CA957" s="118" t="str">
        <f t="shared" si="1541"/>
        <v/>
      </c>
      <c r="CB957" s="118" t="str">
        <f t="shared" si="1542"/>
        <v/>
      </c>
      <c r="CC957" s="118" t="str">
        <f t="shared" si="1543"/>
        <v/>
      </c>
      <c r="CD957" s="60" t="b">
        <f t="shared" si="1544"/>
        <v>0</v>
      </c>
      <c r="CE957" s="60" t="b">
        <f t="shared" si="1545"/>
        <v>0</v>
      </c>
      <c r="CF957" s="60" t="b">
        <f t="shared" si="1546"/>
        <v>0</v>
      </c>
      <c r="CG957" s="60" t="b">
        <f t="shared" si="1547"/>
        <v>0</v>
      </c>
      <c r="CH957" s="60" t="b">
        <f t="shared" si="1548"/>
        <v>0</v>
      </c>
      <c r="CI957" s="60" t="b">
        <f t="shared" si="1549"/>
        <v>0</v>
      </c>
      <c r="CJ957" s="60" t="b">
        <f t="shared" si="1550"/>
        <v>0</v>
      </c>
      <c r="CK957" s="131">
        <f t="shared" si="1591"/>
        <v>0</v>
      </c>
      <c r="CL957" s="131">
        <f t="shared" si="1596"/>
        <v>1</v>
      </c>
      <c r="CM957" s="92">
        <f t="shared" si="1592"/>
        <v>0</v>
      </c>
      <c r="CN957" s="13">
        <f t="shared" si="1585"/>
        <v>0</v>
      </c>
      <c r="CO957" s="11">
        <f t="shared" si="1551"/>
        <v>0</v>
      </c>
      <c r="CP957" s="13">
        <f t="shared" si="1586"/>
        <v>0</v>
      </c>
      <c r="CQ957" s="11">
        <f t="shared" si="1506"/>
        <v>0</v>
      </c>
      <c r="CR957" s="57">
        <f t="shared" si="1507"/>
        <v>0</v>
      </c>
      <c r="CS957" s="57">
        <f t="shared" si="1508"/>
        <v>0</v>
      </c>
      <c r="CT957" s="57">
        <f t="shared" si="1604"/>
        <v>0</v>
      </c>
      <c r="CU957" s="24" t="str">
        <f t="shared" si="1552"/>
        <v/>
      </c>
      <c r="CV957" s="24" t="str">
        <f t="shared" si="1553"/>
        <v/>
      </c>
      <c r="CW957" s="24" t="str">
        <f t="shared" si="1554"/>
        <v/>
      </c>
      <c r="CX957" s="24" t="str">
        <f t="shared" si="1555"/>
        <v/>
      </c>
      <c r="CY957" s="24" t="str">
        <f t="shared" si="1556"/>
        <v/>
      </c>
      <c r="CZ957" s="24" t="str">
        <f t="shared" si="1557"/>
        <v/>
      </c>
      <c r="DA957" s="24" t="str">
        <f t="shared" si="1558"/>
        <v/>
      </c>
      <c r="DB957" s="24" t="str">
        <f t="shared" si="1559"/>
        <v/>
      </c>
      <c r="DC957" s="24" t="str">
        <f t="shared" si="1560"/>
        <v/>
      </c>
      <c r="DD957" s="24" t="str">
        <f t="shared" si="1561"/>
        <v/>
      </c>
      <c r="DE957" s="24" t="str">
        <f t="shared" si="1562"/>
        <v/>
      </c>
      <c r="DF957" s="24" t="str">
        <f t="shared" si="1563"/>
        <v/>
      </c>
      <c r="DG957" s="24" t="str">
        <f t="shared" si="1564"/>
        <v/>
      </c>
      <c r="DJ957" s="39"/>
      <c r="EA957" s="7"/>
    </row>
    <row r="958" spans="2:131" x14ac:dyDescent="0.2">
      <c r="B958" s="61" t="str">
        <f t="shared" si="1503"/>
        <v/>
      </c>
      <c r="C958" s="7" t="str">
        <f t="shared" si="1597"/>
        <v/>
      </c>
      <c r="D958" s="60">
        <f t="shared" si="1504"/>
        <v>0</v>
      </c>
      <c r="E958" s="7" t="str">
        <f t="shared" si="1505"/>
        <v/>
      </c>
      <c r="F958" s="72" t="str">
        <f t="shared" si="1501"/>
        <v/>
      </c>
      <c r="G958" s="108" t="str">
        <f t="shared" si="1502"/>
        <v/>
      </c>
      <c r="H958" s="112">
        <f t="shared" si="1598"/>
        <v>0</v>
      </c>
      <c r="I958" s="112">
        <f t="shared" si="1599"/>
        <v>0</v>
      </c>
      <c r="J958" s="112">
        <f t="shared" si="1600"/>
        <v>0</v>
      </c>
      <c r="K958" s="112">
        <f t="shared" si="1601"/>
        <v>0</v>
      </c>
      <c r="L958" s="112">
        <f t="shared" si="1602"/>
        <v>0</v>
      </c>
      <c r="M958" s="112">
        <f t="shared" si="1603"/>
        <v>0</v>
      </c>
      <c r="N958" s="60"/>
      <c r="O958" s="61"/>
      <c r="P958" s="61"/>
      <c r="Q958" s="61"/>
      <c r="R958" s="61"/>
      <c r="S958" s="7"/>
      <c r="T958" s="67">
        <f t="shared" si="1565"/>
        <v>1</v>
      </c>
      <c r="U958" s="76" t="str">
        <f t="shared" si="1566"/>
        <v/>
      </c>
      <c r="V958" s="76" t="str">
        <f t="shared" si="1567"/>
        <v/>
      </c>
      <c r="W958" s="76" t="str">
        <f t="shared" si="1568"/>
        <v/>
      </c>
      <c r="X958" s="76" t="str">
        <f t="shared" si="1569"/>
        <v/>
      </c>
      <c r="Y958" s="76" t="str">
        <f t="shared" si="1570"/>
        <v/>
      </c>
      <c r="Z958" s="76" t="str">
        <f t="shared" si="1571"/>
        <v/>
      </c>
      <c r="AA958" s="131" t="b">
        <f t="shared" si="1509"/>
        <v>0</v>
      </c>
      <c r="AB958" s="131" t="b">
        <f t="shared" si="1510"/>
        <v>0</v>
      </c>
      <c r="AC958" s="131" t="b">
        <f t="shared" si="1511"/>
        <v>0</v>
      </c>
      <c r="AD958" s="131" t="b">
        <f t="shared" si="1512"/>
        <v>0</v>
      </c>
      <c r="AE958" s="131" t="b">
        <f t="shared" si="1513"/>
        <v>0</v>
      </c>
      <c r="AF958" s="131" t="b">
        <f t="shared" si="1514"/>
        <v>0</v>
      </c>
      <c r="AG958" s="131">
        <f t="shared" si="1587"/>
        <v>0</v>
      </c>
      <c r="AH958" s="131">
        <f t="shared" si="1593"/>
        <v>1</v>
      </c>
      <c r="AI958" s="13">
        <f t="shared" si="1515"/>
        <v>0</v>
      </c>
      <c r="AJ958" s="11">
        <f t="shared" si="1572"/>
        <v>0</v>
      </c>
      <c r="AK958" s="67">
        <f t="shared" si="1573"/>
        <v>1</v>
      </c>
      <c r="AL958" s="118" t="str">
        <f t="shared" si="1574"/>
        <v/>
      </c>
      <c r="AM958" s="118" t="str">
        <f t="shared" si="1575"/>
        <v/>
      </c>
      <c r="AN958" s="118" t="str">
        <f t="shared" si="1576"/>
        <v/>
      </c>
      <c r="AO958" s="118" t="str">
        <f t="shared" si="1577"/>
        <v/>
      </c>
      <c r="AP958" s="118" t="str">
        <f t="shared" si="1578"/>
        <v/>
      </c>
      <c r="AQ958" s="118" t="str">
        <f t="shared" si="1579"/>
        <v/>
      </c>
      <c r="AR958" s="118" t="str">
        <f t="shared" si="1580"/>
        <v/>
      </c>
      <c r="AS958" s="60" t="b">
        <f t="shared" si="1516"/>
        <v>0</v>
      </c>
      <c r="AT958" s="60" t="b">
        <f t="shared" si="1517"/>
        <v>0</v>
      </c>
      <c r="AU958" s="60" t="b">
        <f t="shared" si="1518"/>
        <v>0</v>
      </c>
      <c r="AV958" s="60" t="b">
        <f t="shared" si="1519"/>
        <v>0</v>
      </c>
      <c r="AW958" s="60" t="b">
        <f t="shared" si="1520"/>
        <v>0</v>
      </c>
      <c r="AX958" s="60" t="b">
        <f t="shared" si="1521"/>
        <v>0</v>
      </c>
      <c r="AY958" s="60" t="b">
        <f t="shared" si="1522"/>
        <v>0</v>
      </c>
      <c r="AZ958" s="131">
        <f t="shared" si="1588"/>
        <v>0</v>
      </c>
      <c r="BA958" s="131">
        <f t="shared" si="1594"/>
        <v>1</v>
      </c>
      <c r="BB958" s="13">
        <f t="shared" si="1581"/>
        <v>0</v>
      </c>
      <c r="BC958" s="11">
        <f t="shared" si="1523"/>
        <v>0</v>
      </c>
      <c r="BD958" s="67">
        <f t="shared" si="1582"/>
        <v>1</v>
      </c>
      <c r="BE958" s="76" t="str">
        <f t="shared" si="1524"/>
        <v/>
      </c>
      <c r="BF958" s="76" t="str">
        <f t="shared" si="1525"/>
        <v/>
      </c>
      <c r="BG958" s="76" t="str">
        <f t="shared" si="1526"/>
        <v/>
      </c>
      <c r="BH958" s="76" t="str">
        <f t="shared" si="1527"/>
        <v/>
      </c>
      <c r="BI958" s="76" t="str">
        <f t="shared" si="1528"/>
        <v/>
      </c>
      <c r="BJ958" s="76" t="str">
        <f t="shared" si="1529"/>
        <v/>
      </c>
      <c r="BK958" s="131" t="b">
        <f t="shared" si="1530"/>
        <v>0</v>
      </c>
      <c r="BL958" s="131" t="b">
        <f t="shared" si="1531"/>
        <v>0</v>
      </c>
      <c r="BM958" s="131" t="b">
        <f t="shared" si="1532"/>
        <v>0</v>
      </c>
      <c r="BN958" s="131" t="b">
        <f t="shared" si="1533"/>
        <v>0</v>
      </c>
      <c r="BO958" s="131" t="b">
        <f t="shared" si="1534"/>
        <v>0</v>
      </c>
      <c r="BP958" s="131" t="b">
        <f t="shared" si="1535"/>
        <v>0</v>
      </c>
      <c r="BQ958" s="131">
        <f t="shared" si="1589"/>
        <v>0</v>
      </c>
      <c r="BR958" s="131">
        <f t="shared" si="1595"/>
        <v>1</v>
      </c>
      <c r="BS958" s="92">
        <f t="shared" si="1590"/>
        <v>0</v>
      </c>
      <c r="BT958" s="13">
        <f t="shared" si="1536"/>
        <v>0</v>
      </c>
      <c r="BU958" s="11">
        <f t="shared" si="1583"/>
        <v>0</v>
      </c>
      <c r="BV958" s="67">
        <f t="shared" si="1584"/>
        <v>1</v>
      </c>
      <c r="BW958" s="118" t="str">
        <f t="shared" si="1537"/>
        <v/>
      </c>
      <c r="BX958" s="118" t="str">
        <f t="shared" si="1538"/>
        <v/>
      </c>
      <c r="BY958" s="118" t="str">
        <f t="shared" si="1539"/>
        <v/>
      </c>
      <c r="BZ958" s="118" t="str">
        <f t="shared" si="1540"/>
        <v/>
      </c>
      <c r="CA958" s="118" t="str">
        <f t="shared" si="1541"/>
        <v/>
      </c>
      <c r="CB958" s="118" t="str">
        <f t="shared" si="1542"/>
        <v/>
      </c>
      <c r="CC958" s="118" t="str">
        <f t="shared" si="1543"/>
        <v/>
      </c>
      <c r="CD958" s="60" t="b">
        <f t="shared" si="1544"/>
        <v>0</v>
      </c>
      <c r="CE958" s="60" t="b">
        <f t="shared" si="1545"/>
        <v>0</v>
      </c>
      <c r="CF958" s="60" t="b">
        <f t="shared" si="1546"/>
        <v>0</v>
      </c>
      <c r="CG958" s="60" t="b">
        <f t="shared" si="1547"/>
        <v>0</v>
      </c>
      <c r="CH958" s="60" t="b">
        <f t="shared" si="1548"/>
        <v>0</v>
      </c>
      <c r="CI958" s="60" t="b">
        <f t="shared" si="1549"/>
        <v>0</v>
      </c>
      <c r="CJ958" s="60" t="b">
        <f t="shared" si="1550"/>
        <v>0</v>
      </c>
      <c r="CK958" s="131">
        <f t="shared" si="1591"/>
        <v>0</v>
      </c>
      <c r="CL958" s="131">
        <f t="shared" si="1596"/>
        <v>1</v>
      </c>
      <c r="CM958" s="92">
        <f t="shared" si="1592"/>
        <v>0</v>
      </c>
      <c r="CN958" s="13">
        <f t="shared" si="1585"/>
        <v>0</v>
      </c>
      <c r="CO958" s="11">
        <f t="shared" si="1551"/>
        <v>0</v>
      </c>
      <c r="CP958" s="13">
        <f t="shared" si="1586"/>
        <v>0</v>
      </c>
      <c r="CQ958" s="11">
        <f t="shared" si="1506"/>
        <v>0</v>
      </c>
      <c r="CR958" s="57">
        <f t="shared" si="1507"/>
        <v>0</v>
      </c>
      <c r="CS958" s="57">
        <f t="shared" si="1508"/>
        <v>0</v>
      </c>
      <c r="CT958" s="57">
        <f t="shared" si="1604"/>
        <v>0</v>
      </c>
      <c r="CU958" s="24" t="str">
        <f t="shared" si="1552"/>
        <v/>
      </c>
      <c r="CV958" s="24" t="str">
        <f t="shared" si="1553"/>
        <v/>
      </c>
      <c r="CW958" s="24" t="str">
        <f t="shared" si="1554"/>
        <v/>
      </c>
      <c r="CX958" s="24" t="str">
        <f t="shared" si="1555"/>
        <v/>
      </c>
      <c r="CY958" s="24" t="str">
        <f t="shared" si="1556"/>
        <v/>
      </c>
      <c r="CZ958" s="24" t="str">
        <f t="shared" si="1557"/>
        <v/>
      </c>
      <c r="DA958" s="24" t="str">
        <f t="shared" si="1558"/>
        <v/>
      </c>
      <c r="DB958" s="24" t="str">
        <f t="shared" si="1559"/>
        <v/>
      </c>
      <c r="DC958" s="24" t="str">
        <f t="shared" si="1560"/>
        <v/>
      </c>
      <c r="DD958" s="24" t="str">
        <f t="shared" si="1561"/>
        <v/>
      </c>
      <c r="DE958" s="24" t="str">
        <f t="shared" si="1562"/>
        <v/>
      </c>
      <c r="DF958" s="24" t="str">
        <f t="shared" si="1563"/>
        <v/>
      </c>
      <c r="DG958" s="24" t="str">
        <f t="shared" si="1564"/>
        <v/>
      </c>
      <c r="DJ958" s="39"/>
      <c r="EA958" s="7"/>
    </row>
    <row r="959" spans="2:131" x14ac:dyDescent="0.2">
      <c r="B959" s="61" t="str">
        <f t="shared" si="1503"/>
        <v/>
      </c>
      <c r="C959" s="7" t="str">
        <f t="shared" si="1597"/>
        <v/>
      </c>
      <c r="D959" s="60">
        <f t="shared" si="1504"/>
        <v>0</v>
      </c>
      <c r="E959" s="7" t="str">
        <f t="shared" si="1505"/>
        <v/>
      </c>
      <c r="F959" s="72" t="str">
        <f t="shared" si="1501"/>
        <v/>
      </c>
      <c r="G959" s="108" t="str">
        <f t="shared" si="1502"/>
        <v/>
      </c>
      <c r="H959" s="112">
        <f t="shared" si="1598"/>
        <v>0</v>
      </c>
      <c r="I959" s="112">
        <f t="shared" si="1599"/>
        <v>0</v>
      </c>
      <c r="J959" s="112">
        <f t="shared" si="1600"/>
        <v>0</v>
      </c>
      <c r="K959" s="112">
        <f t="shared" si="1601"/>
        <v>0</v>
      </c>
      <c r="L959" s="112">
        <f t="shared" si="1602"/>
        <v>0</v>
      </c>
      <c r="M959" s="112">
        <f t="shared" si="1603"/>
        <v>0</v>
      </c>
      <c r="N959" s="60"/>
      <c r="O959" s="61"/>
      <c r="P959" s="61"/>
      <c r="Q959" s="61"/>
      <c r="R959" s="61"/>
      <c r="S959" s="7"/>
      <c r="T959" s="67">
        <f t="shared" si="1565"/>
        <v>1</v>
      </c>
      <c r="U959" s="76" t="str">
        <f t="shared" si="1566"/>
        <v/>
      </c>
      <c r="V959" s="76" t="str">
        <f t="shared" si="1567"/>
        <v/>
      </c>
      <c r="W959" s="76" t="str">
        <f t="shared" si="1568"/>
        <v/>
      </c>
      <c r="X959" s="76" t="str">
        <f t="shared" si="1569"/>
        <v/>
      </c>
      <c r="Y959" s="76" t="str">
        <f t="shared" si="1570"/>
        <v/>
      </c>
      <c r="Z959" s="76" t="str">
        <f t="shared" si="1571"/>
        <v/>
      </c>
      <c r="AA959" s="131" t="b">
        <f t="shared" si="1509"/>
        <v>0</v>
      </c>
      <c r="AB959" s="131" t="b">
        <f t="shared" si="1510"/>
        <v>0</v>
      </c>
      <c r="AC959" s="131" t="b">
        <f t="shared" si="1511"/>
        <v>0</v>
      </c>
      <c r="AD959" s="131" t="b">
        <f t="shared" si="1512"/>
        <v>0</v>
      </c>
      <c r="AE959" s="131" t="b">
        <f t="shared" si="1513"/>
        <v>0</v>
      </c>
      <c r="AF959" s="131" t="b">
        <f t="shared" si="1514"/>
        <v>0</v>
      </c>
      <c r="AG959" s="131">
        <f t="shared" si="1587"/>
        <v>0</v>
      </c>
      <c r="AH959" s="131">
        <f t="shared" si="1593"/>
        <v>1</v>
      </c>
      <c r="AI959" s="13">
        <f t="shared" si="1515"/>
        <v>0</v>
      </c>
      <c r="AJ959" s="11">
        <f t="shared" si="1572"/>
        <v>0</v>
      </c>
      <c r="AK959" s="67">
        <f t="shared" si="1573"/>
        <v>1</v>
      </c>
      <c r="AL959" s="118" t="str">
        <f t="shared" si="1574"/>
        <v/>
      </c>
      <c r="AM959" s="118" t="str">
        <f t="shared" si="1575"/>
        <v/>
      </c>
      <c r="AN959" s="118" t="str">
        <f t="shared" si="1576"/>
        <v/>
      </c>
      <c r="AO959" s="118" t="str">
        <f t="shared" si="1577"/>
        <v/>
      </c>
      <c r="AP959" s="118" t="str">
        <f t="shared" si="1578"/>
        <v/>
      </c>
      <c r="AQ959" s="118" t="str">
        <f t="shared" si="1579"/>
        <v/>
      </c>
      <c r="AR959" s="118" t="str">
        <f t="shared" si="1580"/>
        <v/>
      </c>
      <c r="AS959" s="60" t="b">
        <f t="shared" si="1516"/>
        <v>0</v>
      </c>
      <c r="AT959" s="60" t="b">
        <f t="shared" si="1517"/>
        <v>0</v>
      </c>
      <c r="AU959" s="60" t="b">
        <f t="shared" si="1518"/>
        <v>0</v>
      </c>
      <c r="AV959" s="60" t="b">
        <f t="shared" si="1519"/>
        <v>0</v>
      </c>
      <c r="AW959" s="60" t="b">
        <f t="shared" si="1520"/>
        <v>0</v>
      </c>
      <c r="AX959" s="60" t="b">
        <f t="shared" si="1521"/>
        <v>0</v>
      </c>
      <c r="AY959" s="60" t="b">
        <f t="shared" si="1522"/>
        <v>0</v>
      </c>
      <c r="AZ959" s="131">
        <f t="shared" si="1588"/>
        <v>0</v>
      </c>
      <c r="BA959" s="131">
        <f t="shared" si="1594"/>
        <v>1</v>
      </c>
      <c r="BB959" s="13">
        <f t="shared" si="1581"/>
        <v>0</v>
      </c>
      <c r="BC959" s="11">
        <f t="shared" si="1523"/>
        <v>0</v>
      </c>
      <c r="BD959" s="67">
        <f t="shared" si="1582"/>
        <v>1</v>
      </c>
      <c r="BE959" s="76" t="str">
        <f t="shared" si="1524"/>
        <v/>
      </c>
      <c r="BF959" s="76" t="str">
        <f t="shared" si="1525"/>
        <v/>
      </c>
      <c r="BG959" s="76" t="str">
        <f t="shared" si="1526"/>
        <v/>
      </c>
      <c r="BH959" s="76" t="str">
        <f t="shared" si="1527"/>
        <v/>
      </c>
      <c r="BI959" s="76" t="str">
        <f t="shared" si="1528"/>
        <v/>
      </c>
      <c r="BJ959" s="76" t="str">
        <f t="shared" si="1529"/>
        <v/>
      </c>
      <c r="BK959" s="131" t="b">
        <f t="shared" si="1530"/>
        <v>0</v>
      </c>
      <c r="BL959" s="131" t="b">
        <f t="shared" si="1531"/>
        <v>0</v>
      </c>
      <c r="BM959" s="131" t="b">
        <f t="shared" si="1532"/>
        <v>0</v>
      </c>
      <c r="BN959" s="131" t="b">
        <f t="shared" si="1533"/>
        <v>0</v>
      </c>
      <c r="BO959" s="131" t="b">
        <f t="shared" si="1534"/>
        <v>0</v>
      </c>
      <c r="BP959" s="131" t="b">
        <f t="shared" si="1535"/>
        <v>0</v>
      </c>
      <c r="BQ959" s="131">
        <f t="shared" si="1589"/>
        <v>0</v>
      </c>
      <c r="BR959" s="131">
        <f t="shared" si="1595"/>
        <v>1</v>
      </c>
      <c r="BS959" s="92">
        <f t="shared" si="1590"/>
        <v>0</v>
      </c>
      <c r="BT959" s="13">
        <f t="shared" si="1536"/>
        <v>0</v>
      </c>
      <c r="BU959" s="11">
        <f t="shared" si="1583"/>
        <v>0</v>
      </c>
      <c r="BV959" s="67">
        <f t="shared" si="1584"/>
        <v>1</v>
      </c>
      <c r="BW959" s="118" t="str">
        <f t="shared" si="1537"/>
        <v/>
      </c>
      <c r="BX959" s="118" t="str">
        <f t="shared" si="1538"/>
        <v/>
      </c>
      <c r="BY959" s="118" t="str">
        <f t="shared" si="1539"/>
        <v/>
      </c>
      <c r="BZ959" s="118" t="str">
        <f t="shared" si="1540"/>
        <v/>
      </c>
      <c r="CA959" s="118" t="str">
        <f t="shared" si="1541"/>
        <v/>
      </c>
      <c r="CB959" s="118" t="str">
        <f t="shared" si="1542"/>
        <v/>
      </c>
      <c r="CC959" s="118" t="str">
        <f t="shared" si="1543"/>
        <v/>
      </c>
      <c r="CD959" s="60" t="b">
        <f t="shared" si="1544"/>
        <v>0</v>
      </c>
      <c r="CE959" s="60" t="b">
        <f t="shared" si="1545"/>
        <v>0</v>
      </c>
      <c r="CF959" s="60" t="b">
        <f t="shared" si="1546"/>
        <v>0</v>
      </c>
      <c r="CG959" s="60" t="b">
        <f t="shared" si="1547"/>
        <v>0</v>
      </c>
      <c r="CH959" s="60" t="b">
        <f t="shared" si="1548"/>
        <v>0</v>
      </c>
      <c r="CI959" s="60" t="b">
        <f t="shared" si="1549"/>
        <v>0</v>
      </c>
      <c r="CJ959" s="60" t="b">
        <f t="shared" si="1550"/>
        <v>0</v>
      </c>
      <c r="CK959" s="131">
        <f t="shared" si="1591"/>
        <v>0</v>
      </c>
      <c r="CL959" s="131">
        <f t="shared" si="1596"/>
        <v>1</v>
      </c>
      <c r="CM959" s="92">
        <f t="shared" si="1592"/>
        <v>0</v>
      </c>
      <c r="CN959" s="13">
        <f t="shared" si="1585"/>
        <v>0</v>
      </c>
      <c r="CO959" s="11">
        <f t="shared" si="1551"/>
        <v>0</v>
      </c>
      <c r="CP959" s="13">
        <f t="shared" si="1586"/>
        <v>0</v>
      </c>
      <c r="CQ959" s="11">
        <f t="shared" si="1506"/>
        <v>0</v>
      </c>
      <c r="CR959" s="57">
        <f t="shared" si="1507"/>
        <v>0</v>
      </c>
      <c r="CS959" s="57">
        <f t="shared" si="1508"/>
        <v>0</v>
      </c>
      <c r="CT959" s="57">
        <f t="shared" si="1604"/>
        <v>0</v>
      </c>
      <c r="CU959" s="24" t="str">
        <f t="shared" si="1552"/>
        <v/>
      </c>
      <c r="CV959" s="24" t="str">
        <f t="shared" si="1553"/>
        <v/>
      </c>
      <c r="CW959" s="24" t="str">
        <f t="shared" si="1554"/>
        <v/>
      </c>
      <c r="CX959" s="24" t="str">
        <f t="shared" si="1555"/>
        <v/>
      </c>
      <c r="CY959" s="24" t="str">
        <f t="shared" si="1556"/>
        <v/>
      </c>
      <c r="CZ959" s="24" t="str">
        <f t="shared" si="1557"/>
        <v/>
      </c>
      <c r="DA959" s="24" t="str">
        <f t="shared" si="1558"/>
        <v/>
      </c>
      <c r="DB959" s="24" t="str">
        <f t="shared" si="1559"/>
        <v/>
      </c>
      <c r="DC959" s="24" t="str">
        <f t="shared" si="1560"/>
        <v/>
      </c>
      <c r="DD959" s="24" t="str">
        <f t="shared" si="1561"/>
        <v/>
      </c>
      <c r="DE959" s="24" t="str">
        <f t="shared" si="1562"/>
        <v/>
      </c>
      <c r="DF959" s="24" t="str">
        <f t="shared" si="1563"/>
        <v/>
      </c>
      <c r="DG959" s="24" t="str">
        <f t="shared" si="1564"/>
        <v/>
      </c>
      <c r="DJ959" s="39"/>
      <c r="EA959" s="7"/>
    </row>
    <row r="960" spans="2:131" x14ac:dyDescent="0.2">
      <c r="B960" s="61" t="str">
        <f t="shared" si="1503"/>
        <v/>
      </c>
      <c r="C960" s="7" t="str">
        <f t="shared" si="1597"/>
        <v/>
      </c>
      <c r="D960" s="60">
        <f t="shared" si="1504"/>
        <v>0</v>
      </c>
      <c r="E960" s="7" t="str">
        <f t="shared" si="1505"/>
        <v/>
      </c>
      <c r="F960" s="72" t="str">
        <f t="shared" si="1501"/>
        <v/>
      </c>
      <c r="G960" s="108" t="str">
        <f t="shared" si="1502"/>
        <v/>
      </c>
      <c r="H960" s="112">
        <f t="shared" si="1598"/>
        <v>0</v>
      </c>
      <c r="I960" s="112">
        <f t="shared" si="1599"/>
        <v>0</v>
      </c>
      <c r="J960" s="112">
        <f t="shared" si="1600"/>
        <v>0</v>
      </c>
      <c r="K960" s="112">
        <f t="shared" si="1601"/>
        <v>0</v>
      </c>
      <c r="L960" s="112">
        <f t="shared" si="1602"/>
        <v>0</v>
      </c>
      <c r="M960" s="112">
        <f t="shared" si="1603"/>
        <v>0</v>
      </c>
      <c r="N960" s="60"/>
      <c r="O960" s="61"/>
      <c r="P960" s="61"/>
      <c r="Q960" s="61"/>
      <c r="R960" s="61"/>
      <c r="S960" s="7"/>
      <c r="T960" s="67">
        <f t="shared" si="1565"/>
        <v>1</v>
      </c>
      <c r="U960" s="76" t="str">
        <f t="shared" si="1566"/>
        <v/>
      </c>
      <c r="V960" s="76" t="str">
        <f t="shared" si="1567"/>
        <v/>
      </c>
      <c r="W960" s="76" t="str">
        <f t="shared" si="1568"/>
        <v/>
      </c>
      <c r="X960" s="76" t="str">
        <f t="shared" si="1569"/>
        <v/>
      </c>
      <c r="Y960" s="76" t="str">
        <f t="shared" si="1570"/>
        <v/>
      </c>
      <c r="Z960" s="76" t="str">
        <f t="shared" si="1571"/>
        <v/>
      </c>
      <c r="AA960" s="131" t="b">
        <f t="shared" si="1509"/>
        <v>0</v>
      </c>
      <c r="AB960" s="131" t="b">
        <f t="shared" si="1510"/>
        <v>0</v>
      </c>
      <c r="AC960" s="131" t="b">
        <f t="shared" si="1511"/>
        <v>0</v>
      </c>
      <c r="AD960" s="131" t="b">
        <f t="shared" si="1512"/>
        <v>0</v>
      </c>
      <c r="AE960" s="131" t="b">
        <f t="shared" si="1513"/>
        <v>0</v>
      </c>
      <c r="AF960" s="131" t="b">
        <f t="shared" si="1514"/>
        <v>0</v>
      </c>
      <c r="AG960" s="131">
        <f t="shared" si="1587"/>
        <v>0</v>
      </c>
      <c r="AH960" s="131">
        <f t="shared" si="1593"/>
        <v>1</v>
      </c>
      <c r="AI960" s="13">
        <f t="shared" si="1515"/>
        <v>0</v>
      </c>
      <c r="AJ960" s="11">
        <f t="shared" si="1572"/>
        <v>0</v>
      </c>
      <c r="AK960" s="67">
        <f t="shared" si="1573"/>
        <v>1</v>
      </c>
      <c r="AL960" s="118" t="str">
        <f t="shared" si="1574"/>
        <v/>
      </c>
      <c r="AM960" s="118" t="str">
        <f t="shared" si="1575"/>
        <v/>
      </c>
      <c r="AN960" s="118" t="str">
        <f t="shared" si="1576"/>
        <v/>
      </c>
      <c r="AO960" s="118" t="str">
        <f t="shared" si="1577"/>
        <v/>
      </c>
      <c r="AP960" s="118" t="str">
        <f t="shared" si="1578"/>
        <v/>
      </c>
      <c r="AQ960" s="118" t="str">
        <f t="shared" si="1579"/>
        <v/>
      </c>
      <c r="AR960" s="118" t="str">
        <f t="shared" si="1580"/>
        <v/>
      </c>
      <c r="AS960" s="60" t="b">
        <f t="shared" si="1516"/>
        <v>0</v>
      </c>
      <c r="AT960" s="60" t="b">
        <f t="shared" si="1517"/>
        <v>0</v>
      </c>
      <c r="AU960" s="60" t="b">
        <f t="shared" si="1518"/>
        <v>0</v>
      </c>
      <c r="AV960" s="60" t="b">
        <f t="shared" si="1519"/>
        <v>0</v>
      </c>
      <c r="AW960" s="60" t="b">
        <f t="shared" si="1520"/>
        <v>0</v>
      </c>
      <c r="AX960" s="60" t="b">
        <f t="shared" si="1521"/>
        <v>0</v>
      </c>
      <c r="AY960" s="60" t="b">
        <f t="shared" si="1522"/>
        <v>0</v>
      </c>
      <c r="AZ960" s="131">
        <f t="shared" si="1588"/>
        <v>0</v>
      </c>
      <c r="BA960" s="131">
        <f t="shared" si="1594"/>
        <v>1</v>
      </c>
      <c r="BB960" s="13">
        <f t="shared" si="1581"/>
        <v>0</v>
      </c>
      <c r="BC960" s="11">
        <f t="shared" si="1523"/>
        <v>0</v>
      </c>
      <c r="BD960" s="67">
        <f t="shared" si="1582"/>
        <v>1</v>
      </c>
      <c r="BE960" s="76" t="str">
        <f t="shared" si="1524"/>
        <v/>
      </c>
      <c r="BF960" s="76" t="str">
        <f t="shared" si="1525"/>
        <v/>
      </c>
      <c r="BG960" s="76" t="str">
        <f t="shared" si="1526"/>
        <v/>
      </c>
      <c r="BH960" s="76" t="str">
        <f t="shared" si="1527"/>
        <v/>
      </c>
      <c r="BI960" s="76" t="str">
        <f t="shared" si="1528"/>
        <v/>
      </c>
      <c r="BJ960" s="76" t="str">
        <f t="shared" si="1529"/>
        <v/>
      </c>
      <c r="BK960" s="131" t="b">
        <f t="shared" si="1530"/>
        <v>0</v>
      </c>
      <c r="BL960" s="131" t="b">
        <f t="shared" si="1531"/>
        <v>0</v>
      </c>
      <c r="BM960" s="131" t="b">
        <f t="shared" si="1532"/>
        <v>0</v>
      </c>
      <c r="BN960" s="131" t="b">
        <f t="shared" si="1533"/>
        <v>0</v>
      </c>
      <c r="BO960" s="131" t="b">
        <f t="shared" si="1534"/>
        <v>0</v>
      </c>
      <c r="BP960" s="131" t="b">
        <f t="shared" si="1535"/>
        <v>0</v>
      </c>
      <c r="BQ960" s="131">
        <f t="shared" si="1589"/>
        <v>0</v>
      </c>
      <c r="BR960" s="131">
        <f t="shared" si="1595"/>
        <v>1</v>
      </c>
      <c r="BS960" s="92">
        <f t="shared" si="1590"/>
        <v>0</v>
      </c>
      <c r="BT960" s="13">
        <f t="shared" si="1536"/>
        <v>0</v>
      </c>
      <c r="BU960" s="11">
        <f t="shared" si="1583"/>
        <v>0</v>
      </c>
      <c r="BV960" s="67">
        <f t="shared" si="1584"/>
        <v>1</v>
      </c>
      <c r="BW960" s="118" t="str">
        <f t="shared" si="1537"/>
        <v/>
      </c>
      <c r="BX960" s="118" t="str">
        <f t="shared" si="1538"/>
        <v/>
      </c>
      <c r="BY960" s="118" t="str">
        <f t="shared" si="1539"/>
        <v/>
      </c>
      <c r="BZ960" s="118" t="str">
        <f t="shared" si="1540"/>
        <v/>
      </c>
      <c r="CA960" s="118" t="str">
        <f t="shared" si="1541"/>
        <v/>
      </c>
      <c r="CB960" s="118" t="str">
        <f t="shared" si="1542"/>
        <v/>
      </c>
      <c r="CC960" s="118" t="str">
        <f t="shared" si="1543"/>
        <v/>
      </c>
      <c r="CD960" s="60" t="b">
        <f t="shared" si="1544"/>
        <v>0</v>
      </c>
      <c r="CE960" s="60" t="b">
        <f t="shared" si="1545"/>
        <v>0</v>
      </c>
      <c r="CF960" s="60" t="b">
        <f t="shared" si="1546"/>
        <v>0</v>
      </c>
      <c r="CG960" s="60" t="b">
        <f t="shared" si="1547"/>
        <v>0</v>
      </c>
      <c r="CH960" s="60" t="b">
        <f t="shared" si="1548"/>
        <v>0</v>
      </c>
      <c r="CI960" s="60" t="b">
        <f t="shared" si="1549"/>
        <v>0</v>
      </c>
      <c r="CJ960" s="60" t="b">
        <f t="shared" si="1550"/>
        <v>0</v>
      </c>
      <c r="CK960" s="131">
        <f t="shared" si="1591"/>
        <v>0</v>
      </c>
      <c r="CL960" s="131">
        <f t="shared" si="1596"/>
        <v>1</v>
      </c>
      <c r="CM960" s="92">
        <f t="shared" si="1592"/>
        <v>0</v>
      </c>
      <c r="CN960" s="13">
        <f t="shared" si="1585"/>
        <v>0</v>
      </c>
      <c r="CO960" s="11">
        <f t="shared" si="1551"/>
        <v>0</v>
      </c>
      <c r="CP960" s="13">
        <f t="shared" si="1586"/>
        <v>0</v>
      </c>
      <c r="CQ960" s="11">
        <f t="shared" si="1506"/>
        <v>0</v>
      </c>
      <c r="CR960" s="57">
        <f t="shared" si="1507"/>
        <v>0</v>
      </c>
      <c r="CS960" s="57">
        <f t="shared" si="1508"/>
        <v>0</v>
      </c>
      <c r="CT960" s="57">
        <f t="shared" si="1604"/>
        <v>0</v>
      </c>
      <c r="CU960" s="24" t="str">
        <f t="shared" si="1552"/>
        <v/>
      </c>
      <c r="CV960" s="24" t="str">
        <f t="shared" si="1553"/>
        <v/>
      </c>
      <c r="CW960" s="24" t="str">
        <f t="shared" si="1554"/>
        <v/>
      </c>
      <c r="CX960" s="24" t="str">
        <f t="shared" si="1555"/>
        <v/>
      </c>
      <c r="CY960" s="24" t="str">
        <f t="shared" si="1556"/>
        <v/>
      </c>
      <c r="CZ960" s="24" t="str">
        <f t="shared" si="1557"/>
        <v/>
      </c>
      <c r="DA960" s="24" t="str">
        <f t="shared" si="1558"/>
        <v/>
      </c>
      <c r="DB960" s="24" t="str">
        <f t="shared" si="1559"/>
        <v/>
      </c>
      <c r="DC960" s="24" t="str">
        <f t="shared" si="1560"/>
        <v/>
      </c>
      <c r="DD960" s="24" t="str">
        <f t="shared" si="1561"/>
        <v/>
      </c>
      <c r="DE960" s="24" t="str">
        <f t="shared" si="1562"/>
        <v/>
      </c>
      <c r="DF960" s="24" t="str">
        <f t="shared" si="1563"/>
        <v/>
      </c>
      <c r="DG960" s="24" t="str">
        <f t="shared" si="1564"/>
        <v/>
      </c>
      <c r="DJ960" s="39"/>
      <c r="EA960" s="7"/>
    </row>
    <row r="961" spans="2:131" x14ac:dyDescent="0.2">
      <c r="B961" s="61" t="str">
        <f t="shared" si="1503"/>
        <v/>
      </c>
      <c r="C961" s="7" t="str">
        <f t="shared" si="1597"/>
        <v/>
      </c>
      <c r="D961" s="60">
        <f t="shared" si="1504"/>
        <v>0</v>
      </c>
      <c r="E961" s="7" t="str">
        <f t="shared" si="1505"/>
        <v/>
      </c>
      <c r="F961" s="72" t="str">
        <f t="shared" si="1501"/>
        <v/>
      </c>
      <c r="G961" s="108" t="str">
        <f t="shared" si="1502"/>
        <v/>
      </c>
      <c r="H961" s="112">
        <f t="shared" si="1598"/>
        <v>0</v>
      </c>
      <c r="I961" s="112">
        <f t="shared" si="1599"/>
        <v>0</v>
      </c>
      <c r="J961" s="112">
        <f t="shared" si="1600"/>
        <v>0</v>
      </c>
      <c r="K961" s="112">
        <f t="shared" si="1601"/>
        <v>0</v>
      </c>
      <c r="L961" s="112">
        <f t="shared" si="1602"/>
        <v>0</v>
      </c>
      <c r="M961" s="112">
        <f t="shared" si="1603"/>
        <v>0</v>
      </c>
      <c r="N961" s="60"/>
      <c r="O961" s="61"/>
      <c r="P961" s="61"/>
      <c r="Q961" s="61"/>
      <c r="R961" s="61"/>
      <c r="S961" s="7"/>
      <c r="T961" s="67">
        <f t="shared" si="1565"/>
        <v>1</v>
      </c>
      <c r="U961" s="76" t="str">
        <f t="shared" si="1566"/>
        <v/>
      </c>
      <c r="V961" s="76" t="str">
        <f t="shared" si="1567"/>
        <v/>
      </c>
      <c r="W961" s="76" t="str">
        <f t="shared" si="1568"/>
        <v/>
      </c>
      <c r="X961" s="76" t="str">
        <f t="shared" si="1569"/>
        <v/>
      </c>
      <c r="Y961" s="76" t="str">
        <f t="shared" si="1570"/>
        <v/>
      </c>
      <c r="Z961" s="76" t="str">
        <f t="shared" si="1571"/>
        <v/>
      </c>
      <c r="AA961" s="131" t="b">
        <f t="shared" si="1509"/>
        <v>0</v>
      </c>
      <c r="AB961" s="131" t="b">
        <f t="shared" si="1510"/>
        <v>0</v>
      </c>
      <c r="AC961" s="131" t="b">
        <f t="shared" si="1511"/>
        <v>0</v>
      </c>
      <c r="AD961" s="131" t="b">
        <f t="shared" si="1512"/>
        <v>0</v>
      </c>
      <c r="AE961" s="131" t="b">
        <f t="shared" si="1513"/>
        <v>0</v>
      </c>
      <c r="AF961" s="131" t="b">
        <f t="shared" si="1514"/>
        <v>0</v>
      </c>
      <c r="AG961" s="131">
        <f t="shared" si="1587"/>
        <v>0</v>
      </c>
      <c r="AH961" s="131">
        <f t="shared" si="1593"/>
        <v>1</v>
      </c>
      <c r="AI961" s="13">
        <f t="shared" si="1515"/>
        <v>0</v>
      </c>
      <c r="AJ961" s="11">
        <f t="shared" si="1572"/>
        <v>0</v>
      </c>
      <c r="AK961" s="67">
        <f t="shared" si="1573"/>
        <v>1</v>
      </c>
      <c r="AL961" s="118" t="str">
        <f t="shared" si="1574"/>
        <v/>
      </c>
      <c r="AM961" s="118" t="str">
        <f t="shared" si="1575"/>
        <v/>
      </c>
      <c r="AN961" s="118" t="str">
        <f t="shared" si="1576"/>
        <v/>
      </c>
      <c r="AO961" s="118" t="str">
        <f t="shared" si="1577"/>
        <v/>
      </c>
      <c r="AP961" s="118" t="str">
        <f t="shared" si="1578"/>
        <v/>
      </c>
      <c r="AQ961" s="118" t="str">
        <f t="shared" si="1579"/>
        <v/>
      </c>
      <c r="AR961" s="118" t="str">
        <f t="shared" si="1580"/>
        <v/>
      </c>
      <c r="AS961" s="60" t="b">
        <f t="shared" si="1516"/>
        <v>0</v>
      </c>
      <c r="AT961" s="60" t="b">
        <f t="shared" si="1517"/>
        <v>0</v>
      </c>
      <c r="AU961" s="60" t="b">
        <f t="shared" si="1518"/>
        <v>0</v>
      </c>
      <c r="AV961" s="60" t="b">
        <f t="shared" si="1519"/>
        <v>0</v>
      </c>
      <c r="AW961" s="60" t="b">
        <f t="shared" si="1520"/>
        <v>0</v>
      </c>
      <c r="AX961" s="60" t="b">
        <f t="shared" si="1521"/>
        <v>0</v>
      </c>
      <c r="AY961" s="60" t="b">
        <f t="shared" si="1522"/>
        <v>0</v>
      </c>
      <c r="AZ961" s="131">
        <f t="shared" si="1588"/>
        <v>0</v>
      </c>
      <c r="BA961" s="131">
        <f t="shared" si="1594"/>
        <v>1</v>
      </c>
      <c r="BB961" s="13">
        <f t="shared" si="1581"/>
        <v>0</v>
      </c>
      <c r="BC961" s="11">
        <f t="shared" si="1523"/>
        <v>0</v>
      </c>
      <c r="BD961" s="67">
        <f t="shared" si="1582"/>
        <v>1</v>
      </c>
      <c r="BE961" s="76" t="str">
        <f t="shared" si="1524"/>
        <v/>
      </c>
      <c r="BF961" s="76" t="str">
        <f t="shared" si="1525"/>
        <v/>
      </c>
      <c r="BG961" s="76" t="str">
        <f t="shared" si="1526"/>
        <v/>
      </c>
      <c r="BH961" s="76" t="str">
        <f t="shared" si="1527"/>
        <v/>
      </c>
      <c r="BI961" s="76" t="str">
        <f t="shared" si="1528"/>
        <v/>
      </c>
      <c r="BJ961" s="76" t="str">
        <f t="shared" si="1529"/>
        <v/>
      </c>
      <c r="BK961" s="131" t="b">
        <f t="shared" si="1530"/>
        <v>0</v>
      </c>
      <c r="BL961" s="131" t="b">
        <f t="shared" si="1531"/>
        <v>0</v>
      </c>
      <c r="BM961" s="131" t="b">
        <f t="shared" si="1532"/>
        <v>0</v>
      </c>
      <c r="BN961" s="131" t="b">
        <f t="shared" si="1533"/>
        <v>0</v>
      </c>
      <c r="BO961" s="131" t="b">
        <f t="shared" si="1534"/>
        <v>0</v>
      </c>
      <c r="BP961" s="131" t="b">
        <f t="shared" si="1535"/>
        <v>0</v>
      </c>
      <c r="BQ961" s="131">
        <f t="shared" si="1589"/>
        <v>0</v>
      </c>
      <c r="BR961" s="131">
        <f t="shared" si="1595"/>
        <v>1</v>
      </c>
      <c r="BS961" s="92">
        <f t="shared" si="1590"/>
        <v>0</v>
      </c>
      <c r="BT961" s="13">
        <f t="shared" si="1536"/>
        <v>0</v>
      </c>
      <c r="BU961" s="11">
        <f t="shared" si="1583"/>
        <v>0</v>
      </c>
      <c r="BV961" s="67">
        <f t="shared" si="1584"/>
        <v>1</v>
      </c>
      <c r="BW961" s="118" t="str">
        <f t="shared" si="1537"/>
        <v/>
      </c>
      <c r="BX961" s="118" t="str">
        <f t="shared" si="1538"/>
        <v/>
      </c>
      <c r="BY961" s="118" t="str">
        <f t="shared" si="1539"/>
        <v/>
      </c>
      <c r="BZ961" s="118" t="str">
        <f t="shared" si="1540"/>
        <v/>
      </c>
      <c r="CA961" s="118" t="str">
        <f t="shared" si="1541"/>
        <v/>
      </c>
      <c r="CB961" s="118" t="str">
        <f t="shared" si="1542"/>
        <v/>
      </c>
      <c r="CC961" s="118" t="str">
        <f t="shared" si="1543"/>
        <v/>
      </c>
      <c r="CD961" s="60" t="b">
        <f t="shared" si="1544"/>
        <v>0</v>
      </c>
      <c r="CE961" s="60" t="b">
        <f t="shared" si="1545"/>
        <v>0</v>
      </c>
      <c r="CF961" s="60" t="b">
        <f t="shared" si="1546"/>
        <v>0</v>
      </c>
      <c r="CG961" s="60" t="b">
        <f t="shared" si="1547"/>
        <v>0</v>
      </c>
      <c r="CH961" s="60" t="b">
        <f t="shared" si="1548"/>
        <v>0</v>
      </c>
      <c r="CI961" s="60" t="b">
        <f t="shared" si="1549"/>
        <v>0</v>
      </c>
      <c r="CJ961" s="60" t="b">
        <f t="shared" si="1550"/>
        <v>0</v>
      </c>
      <c r="CK961" s="131">
        <f t="shared" si="1591"/>
        <v>0</v>
      </c>
      <c r="CL961" s="131">
        <f t="shared" si="1596"/>
        <v>1</v>
      </c>
      <c r="CM961" s="92">
        <f t="shared" si="1592"/>
        <v>0</v>
      </c>
      <c r="CN961" s="13">
        <f t="shared" si="1585"/>
        <v>0</v>
      </c>
      <c r="CO961" s="11">
        <f t="shared" si="1551"/>
        <v>0</v>
      </c>
      <c r="CP961" s="13">
        <f t="shared" si="1586"/>
        <v>0</v>
      </c>
      <c r="CQ961" s="11">
        <f t="shared" si="1506"/>
        <v>0</v>
      </c>
      <c r="CR961" s="57">
        <f t="shared" si="1507"/>
        <v>0</v>
      </c>
      <c r="CS961" s="57">
        <f t="shared" si="1508"/>
        <v>0</v>
      </c>
      <c r="CT961" s="57">
        <f t="shared" si="1604"/>
        <v>0</v>
      </c>
      <c r="CU961" s="24" t="str">
        <f t="shared" si="1552"/>
        <v/>
      </c>
      <c r="CV961" s="24" t="str">
        <f t="shared" si="1553"/>
        <v/>
      </c>
      <c r="CW961" s="24" t="str">
        <f t="shared" si="1554"/>
        <v/>
      </c>
      <c r="CX961" s="24" t="str">
        <f t="shared" si="1555"/>
        <v/>
      </c>
      <c r="CY961" s="24" t="str">
        <f t="shared" si="1556"/>
        <v/>
      </c>
      <c r="CZ961" s="24" t="str">
        <f t="shared" si="1557"/>
        <v/>
      </c>
      <c r="DA961" s="24" t="str">
        <f t="shared" si="1558"/>
        <v/>
      </c>
      <c r="DB961" s="24" t="str">
        <f t="shared" si="1559"/>
        <v/>
      </c>
      <c r="DC961" s="24" t="str">
        <f t="shared" si="1560"/>
        <v/>
      </c>
      <c r="DD961" s="24" t="str">
        <f t="shared" si="1561"/>
        <v/>
      </c>
      <c r="DE961" s="24" t="str">
        <f t="shared" si="1562"/>
        <v/>
      </c>
      <c r="DF961" s="24" t="str">
        <f t="shared" si="1563"/>
        <v/>
      </c>
      <c r="DG961" s="24" t="str">
        <f t="shared" si="1564"/>
        <v/>
      </c>
      <c r="DJ961" s="39"/>
      <c r="EA961" s="7"/>
    </row>
    <row r="962" spans="2:131" x14ac:dyDescent="0.2">
      <c r="B962" s="61" t="str">
        <f t="shared" si="1503"/>
        <v/>
      </c>
      <c r="C962" s="7" t="str">
        <f t="shared" si="1597"/>
        <v/>
      </c>
      <c r="D962" s="60">
        <f t="shared" si="1504"/>
        <v>0</v>
      </c>
      <c r="E962" s="7" t="str">
        <f t="shared" si="1505"/>
        <v/>
      </c>
      <c r="F962" s="72" t="str">
        <f t="shared" si="1501"/>
        <v/>
      </c>
      <c r="G962" s="108" t="str">
        <f t="shared" si="1502"/>
        <v/>
      </c>
      <c r="H962" s="112">
        <f t="shared" si="1598"/>
        <v>0</v>
      </c>
      <c r="I962" s="112">
        <f t="shared" si="1599"/>
        <v>0</v>
      </c>
      <c r="J962" s="112">
        <f t="shared" si="1600"/>
        <v>0</v>
      </c>
      <c r="K962" s="112">
        <f t="shared" si="1601"/>
        <v>0</v>
      </c>
      <c r="L962" s="112">
        <f t="shared" si="1602"/>
        <v>0</v>
      </c>
      <c r="M962" s="112">
        <f t="shared" si="1603"/>
        <v>0</v>
      </c>
      <c r="N962" s="60"/>
      <c r="O962" s="61"/>
      <c r="P962" s="61"/>
      <c r="Q962" s="61"/>
      <c r="R962" s="61"/>
      <c r="S962" s="7"/>
      <c r="T962" s="67">
        <f t="shared" si="1565"/>
        <v>1</v>
      </c>
      <c r="U962" s="76" t="str">
        <f t="shared" si="1566"/>
        <v/>
      </c>
      <c r="V962" s="76" t="str">
        <f t="shared" si="1567"/>
        <v/>
      </c>
      <c r="W962" s="76" t="str">
        <f t="shared" si="1568"/>
        <v/>
      </c>
      <c r="X962" s="76" t="str">
        <f t="shared" si="1569"/>
        <v/>
      </c>
      <c r="Y962" s="76" t="str">
        <f t="shared" si="1570"/>
        <v/>
      </c>
      <c r="Z962" s="76" t="str">
        <f t="shared" si="1571"/>
        <v/>
      </c>
      <c r="AA962" s="131" t="b">
        <f t="shared" si="1509"/>
        <v>0</v>
      </c>
      <c r="AB962" s="131" t="b">
        <f t="shared" si="1510"/>
        <v>0</v>
      </c>
      <c r="AC962" s="131" t="b">
        <f t="shared" si="1511"/>
        <v>0</v>
      </c>
      <c r="AD962" s="131" t="b">
        <f t="shared" si="1512"/>
        <v>0</v>
      </c>
      <c r="AE962" s="131" t="b">
        <f t="shared" si="1513"/>
        <v>0</v>
      </c>
      <c r="AF962" s="131" t="b">
        <f t="shared" si="1514"/>
        <v>0</v>
      </c>
      <c r="AG962" s="131">
        <f t="shared" si="1587"/>
        <v>0</v>
      </c>
      <c r="AH962" s="131">
        <f t="shared" si="1593"/>
        <v>1</v>
      </c>
      <c r="AI962" s="13">
        <f t="shared" si="1515"/>
        <v>0</v>
      </c>
      <c r="AJ962" s="11">
        <f t="shared" si="1572"/>
        <v>0</v>
      </c>
      <c r="AK962" s="67">
        <f t="shared" si="1573"/>
        <v>1</v>
      </c>
      <c r="AL962" s="118" t="str">
        <f t="shared" si="1574"/>
        <v/>
      </c>
      <c r="AM962" s="118" t="str">
        <f t="shared" si="1575"/>
        <v/>
      </c>
      <c r="AN962" s="118" t="str">
        <f t="shared" si="1576"/>
        <v/>
      </c>
      <c r="AO962" s="118" t="str">
        <f t="shared" si="1577"/>
        <v/>
      </c>
      <c r="AP962" s="118" t="str">
        <f t="shared" si="1578"/>
        <v/>
      </c>
      <c r="AQ962" s="118" t="str">
        <f t="shared" si="1579"/>
        <v/>
      </c>
      <c r="AR962" s="118" t="str">
        <f t="shared" si="1580"/>
        <v/>
      </c>
      <c r="AS962" s="60" t="b">
        <f t="shared" si="1516"/>
        <v>0</v>
      </c>
      <c r="AT962" s="60" t="b">
        <f t="shared" si="1517"/>
        <v>0</v>
      </c>
      <c r="AU962" s="60" t="b">
        <f t="shared" si="1518"/>
        <v>0</v>
      </c>
      <c r="AV962" s="60" t="b">
        <f t="shared" si="1519"/>
        <v>0</v>
      </c>
      <c r="AW962" s="60" t="b">
        <f t="shared" si="1520"/>
        <v>0</v>
      </c>
      <c r="AX962" s="60" t="b">
        <f t="shared" si="1521"/>
        <v>0</v>
      </c>
      <c r="AY962" s="60" t="b">
        <f t="shared" si="1522"/>
        <v>0</v>
      </c>
      <c r="AZ962" s="131">
        <f t="shared" si="1588"/>
        <v>0</v>
      </c>
      <c r="BA962" s="131">
        <f t="shared" si="1594"/>
        <v>1</v>
      </c>
      <c r="BB962" s="13">
        <f t="shared" si="1581"/>
        <v>0</v>
      </c>
      <c r="BC962" s="11">
        <f t="shared" si="1523"/>
        <v>0</v>
      </c>
      <c r="BD962" s="67">
        <f t="shared" si="1582"/>
        <v>1</v>
      </c>
      <c r="BE962" s="76" t="str">
        <f t="shared" si="1524"/>
        <v/>
      </c>
      <c r="BF962" s="76" t="str">
        <f t="shared" si="1525"/>
        <v/>
      </c>
      <c r="BG962" s="76" t="str">
        <f t="shared" si="1526"/>
        <v/>
      </c>
      <c r="BH962" s="76" t="str">
        <f t="shared" si="1527"/>
        <v/>
      </c>
      <c r="BI962" s="76" t="str">
        <f t="shared" si="1528"/>
        <v/>
      </c>
      <c r="BJ962" s="76" t="str">
        <f t="shared" si="1529"/>
        <v/>
      </c>
      <c r="BK962" s="131" t="b">
        <f t="shared" si="1530"/>
        <v>0</v>
      </c>
      <c r="BL962" s="131" t="b">
        <f t="shared" si="1531"/>
        <v>0</v>
      </c>
      <c r="BM962" s="131" t="b">
        <f t="shared" si="1532"/>
        <v>0</v>
      </c>
      <c r="BN962" s="131" t="b">
        <f t="shared" si="1533"/>
        <v>0</v>
      </c>
      <c r="BO962" s="131" t="b">
        <f t="shared" si="1534"/>
        <v>0</v>
      </c>
      <c r="BP962" s="131" t="b">
        <f t="shared" si="1535"/>
        <v>0</v>
      </c>
      <c r="BQ962" s="131">
        <f t="shared" si="1589"/>
        <v>0</v>
      </c>
      <c r="BR962" s="131">
        <f t="shared" si="1595"/>
        <v>1</v>
      </c>
      <c r="BS962" s="92">
        <f t="shared" si="1590"/>
        <v>0</v>
      </c>
      <c r="BT962" s="13">
        <f t="shared" si="1536"/>
        <v>0</v>
      </c>
      <c r="BU962" s="11">
        <f t="shared" si="1583"/>
        <v>0</v>
      </c>
      <c r="BV962" s="67">
        <f t="shared" si="1584"/>
        <v>1</v>
      </c>
      <c r="BW962" s="118" t="str">
        <f t="shared" si="1537"/>
        <v/>
      </c>
      <c r="BX962" s="118" t="str">
        <f t="shared" si="1538"/>
        <v/>
      </c>
      <c r="BY962" s="118" t="str">
        <f t="shared" si="1539"/>
        <v/>
      </c>
      <c r="BZ962" s="118" t="str">
        <f t="shared" si="1540"/>
        <v/>
      </c>
      <c r="CA962" s="118" t="str">
        <f t="shared" si="1541"/>
        <v/>
      </c>
      <c r="CB962" s="118" t="str">
        <f t="shared" si="1542"/>
        <v/>
      </c>
      <c r="CC962" s="118" t="str">
        <f t="shared" si="1543"/>
        <v/>
      </c>
      <c r="CD962" s="60" t="b">
        <f t="shared" si="1544"/>
        <v>0</v>
      </c>
      <c r="CE962" s="60" t="b">
        <f t="shared" si="1545"/>
        <v>0</v>
      </c>
      <c r="CF962" s="60" t="b">
        <f t="shared" si="1546"/>
        <v>0</v>
      </c>
      <c r="CG962" s="60" t="b">
        <f t="shared" si="1547"/>
        <v>0</v>
      </c>
      <c r="CH962" s="60" t="b">
        <f t="shared" si="1548"/>
        <v>0</v>
      </c>
      <c r="CI962" s="60" t="b">
        <f t="shared" si="1549"/>
        <v>0</v>
      </c>
      <c r="CJ962" s="60" t="b">
        <f t="shared" si="1550"/>
        <v>0</v>
      </c>
      <c r="CK962" s="131">
        <f t="shared" si="1591"/>
        <v>0</v>
      </c>
      <c r="CL962" s="131">
        <f t="shared" si="1596"/>
        <v>1</v>
      </c>
      <c r="CM962" s="92">
        <f t="shared" si="1592"/>
        <v>0</v>
      </c>
      <c r="CN962" s="13">
        <f t="shared" si="1585"/>
        <v>0</v>
      </c>
      <c r="CO962" s="11">
        <f t="shared" si="1551"/>
        <v>0</v>
      </c>
      <c r="CP962" s="13">
        <f t="shared" si="1586"/>
        <v>0</v>
      </c>
      <c r="CQ962" s="11">
        <f t="shared" si="1506"/>
        <v>0</v>
      </c>
      <c r="CR962" s="57">
        <f t="shared" si="1507"/>
        <v>0</v>
      </c>
      <c r="CS962" s="57">
        <f t="shared" si="1508"/>
        <v>0</v>
      </c>
      <c r="CT962" s="57">
        <f t="shared" si="1604"/>
        <v>0</v>
      </c>
      <c r="CU962" s="24" t="str">
        <f t="shared" si="1552"/>
        <v/>
      </c>
      <c r="CV962" s="24" t="str">
        <f t="shared" si="1553"/>
        <v/>
      </c>
      <c r="CW962" s="24" t="str">
        <f t="shared" si="1554"/>
        <v/>
      </c>
      <c r="CX962" s="24" t="str">
        <f t="shared" si="1555"/>
        <v/>
      </c>
      <c r="CY962" s="24" t="str">
        <f t="shared" si="1556"/>
        <v/>
      </c>
      <c r="CZ962" s="24" t="str">
        <f t="shared" si="1557"/>
        <v/>
      </c>
      <c r="DA962" s="24" t="str">
        <f t="shared" si="1558"/>
        <v/>
      </c>
      <c r="DB962" s="24" t="str">
        <f t="shared" si="1559"/>
        <v/>
      </c>
      <c r="DC962" s="24" t="str">
        <f t="shared" si="1560"/>
        <v/>
      </c>
      <c r="DD962" s="24" t="str">
        <f t="shared" si="1561"/>
        <v/>
      </c>
      <c r="DE962" s="24" t="str">
        <f t="shared" si="1562"/>
        <v/>
      </c>
      <c r="DF962" s="24" t="str">
        <f t="shared" si="1563"/>
        <v/>
      </c>
      <c r="DG962" s="24" t="str">
        <f t="shared" si="1564"/>
        <v/>
      </c>
      <c r="DJ962" s="39"/>
      <c r="EA962" s="7"/>
    </row>
    <row r="963" spans="2:131" x14ac:dyDescent="0.2">
      <c r="B963" s="61" t="str">
        <f t="shared" si="1503"/>
        <v/>
      </c>
      <c r="C963" s="7" t="str">
        <f t="shared" si="1597"/>
        <v/>
      </c>
      <c r="D963" s="60">
        <f t="shared" si="1504"/>
        <v>0</v>
      </c>
      <c r="E963" s="7" t="str">
        <f t="shared" si="1505"/>
        <v/>
      </c>
      <c r="F963" s="72" t="str">
        <f t="shared" si="1501"/>
        <v/>
      </c>
      <c r="G963" s="108" t="str">
        <f t="shared" si="1502"/>
        <v/>
      </c>
      <c r="H963" s="112">
        <f t="shared" si="1598"/>
        <v>0</v>
      </c>
      <c r="I963" s="112">
        <f t="shared" si="1599"/>
        <v>0</v>
      </c>
      <c r="J963" s="112">
        <f t="shared" si="1600"/>
        <v>0</v>
      </c>
      <c r="K963" s="112">
        <f t="shared" si="1601"/>
        <v>0</v>
      </c>
      <c r="L963" s="112">
        <f t="shared" si="1602"/>
        <v>0</v>
      </c>
      <c r="M963" s="112">
        <f t="shared" si="1603"/>
        <v>0</v>
      </c>
      <c r="N963" s="60"/>
      <c r="O963" s="61"/>
      <c r="P963" s="61"/>
      <c r="Q963" s="61"/>
      <c r="R963" s="61"/>
      <c r="S963" s="7"/>
      <c r="T963" s="67">
        <f t="shared" si="1565"/>
        <v>1</v>
      </c>
      <c r="U963" s="76" t="str">
        <f t="shared" si="1566"/>
        <v/>
      </c>
      <c r="V963" s="76" t="str">
        <f t="shared" si="1567"/>
        <v/>
      </c>
      <c r="W963" s="76" t="str">
        <f t="shared" si="1568"/>
        <v/>
      </c>
      <c r="X963" s="76" t="str">
        <f t="shared" si="1569"/>
        <v/>
      </c>
      <c r="Y963" s="76" t="str">
        <f t="shared" si="1570"/>
        <v/>
      </c>
      <c r="Z963" s="76" t="str">
        <f t="shared" si="1571"/>
        <v/>
      </c>
      <c r="AA963" s="131" t="b">
        <f t="shared" si="1509"/>
        <v>0</v>
      </c>
      <c r="AB963" s="131" t="b">
        <f t="shared" si="1510"/>
        <v>0</v>
      </c>
      <c r="AC963" s="131" t="b">
        <f t="shared" si="1511"/>
        <v>0</v>
      </c>
      <c r="AD963" s="131" t="b">
        <f t="shared" si="1512"/>
        <v>0</v>
      </c>
      <c r="AE963" s="131" t="b">
        <f t="shared" si="1513"/>
        <v>0</v>
      </c>
      <c r="AF963" s="131" t="b">
        <f t="shared" si="1514"/>
        <v>0</v>
      </c>
      <c r="AG963" s="131">
        <f t="shared" si="1587"/>
        <v>0</v>
      </c>
      <c r="AH963" s="131">
        <f t="shared" si="1593"/>
        <v>1</v>
      </c>
      <c r="AI963" s="13">
        <f t="shared" si="1515"/>
        <v>0</v>
      </c>
      <c r="AJ963" s="11">
        <f t="shared" si="1572"/>
        <v>0</v>
      </c>
      <c r="AK963" s="67">
        <f t="shared" si="1573"/>
        <v>1</v>
      </c>
      <c r="AL963" s="118" t="str">
        <f t="shared" si="1574"/>
        <v/>
      </c>
      <c r="AM963" s="118" t="str">
        <f t="shared" si="1575"/>
        <v/>
      </c>
      <c r="AN963" s="118" t="str">
        <f t="shared" si="1576"/>
        <v/>
      </c>
      <c r="AO963" s="118" t="str">
        <f t="shared" si="1577"/>
        <v/>
      </c>
      <c r="AP963" s="118" t="str">
        <f t="shared" si="1578"/>
        <v/>
      </c>
      <c r="AQ963" s="118" t="str">
        <f t="shared" si="1579"/>
        <v/>
      </c>
      <c r="AR963" s="118" t="str">
        <f t="shared" si="1580"/>
        <v/>
      </c>
      <c r="AS963" s="60" t="b">
        <f t="shared" si="1516"/>
        <v>0</v>
      </c>
      <c r="AT963" s="60" t="b">
        <f t="shared" si="1517"/>
        <v>0</v>
      </c>
      <c r="AU963" s="60" t="b">
        <f t="shared" si="1518"/>
        <v>0</v>
      </c>
      <c r="AV963" s="60" t="b">
        <f t="shared" si="1519"/>
        <v>0</v>
      </c>
      <c r="AW963" s="60" t="b">
        <f t="shared" si="1520"/>
        <v>0</v>
      </c>
      <c r="AX963" s="60" t="b">
        <f t="shared" si="1521"/>
        <v>0</v>
      </c>
      <c r="AY963" s="60" t="b">
        <f t="shared" si="1522"/>
        <v>0</v>
      </c>
      <c r="AZ963" s="131">
        <f t="shared" si="1588"/>
        <v>0</v>
      </c>
      <c r="BA963" s="131">
        <f t="shared" si="1594"/>
        <v>1</v>
      </c>
      <c r="BB963" s="13">
        <f t="shared" si="1581"/>
        <v>0</v>
      </c>
      <c r="BC963" s="11">
        <f t="shared" si="1523"/>
        <v>0</v>
      </c>
      <c r="BD963" s="67">
        <f t="shared" si="1582"/>
        <v>1</v>
      </c>
      <c r="BE963" s="76" t="str">
        <f t="shared" si="1524"/>
        <v/>
      </c>
      <c r="BF963" s="76" t="str">
        <f t="shared" si="1525"/>
        <v/>
      </c>
      <c r="BG963" s="76" t="str">
        <f t="shared" si="1526"/>
        <v/>
      </c>
      <c r="BH963" s="76" t="str">
        <f t="shared" si="1527"/>
        <v/>
      </c>
      <c r="BI963" s="76" t="str">
        <f t="shared" si="1528"/>
        <v/>
      </c>
      <c r="BJ963" s="76" t="str">
        <f t="shared" si="1529"/>
        <v/>
      </c>
      <c r="BK963" s="131" t="b">
        <f t="shared" si="1530"/>
        <v>0</v>
      </c>
      <c r="BL963" s="131" t="b">
        <f t="shared" si="1531"/>
        <v>0</v>
      </c>
      <c r="BM963" s="131" t="b">
        <f t="shared" si="1532"/>
        <v>0</v>
      </c>
      <c r="BN963" s="131" t="b">
        <f t="shared" si="1533"/>
        <v>0</v>
      </c>
      <c r="BO963" s="131" t="b">
        <f t="shared" si="1534"/>
        <v>0</v>
      </c>
      <c r="BP963" s="131" t="b">
        <f t="shared" si="1535"/>
        <v>0</v>
      </c>
      <c r="BQ963" s="131">
        <f t="shared" si="1589"/>
        <v>0</v>
      </c>
      <c r="BR963" s="131">
        <f t="shared" si="1595"/>
        <v>1</v>
      </c>
      <c r="BS963" s="92">
        <f t="shared" si="1590"/>
        <v>0</v>
      </c>
      <c r="BT963" s="13">
        <f t="shared" si="1536"/>
        <v>0</v>
      </c>
      <c r="BU963" s="11">
        <f t="shared" si="1583"/>
        <v>0</v>
      </c>
      <c r="BV963" s="67">
        <f t="shared" si="1584"/>
        <v>1</v>
      </c>
      <c r="BW963" s="118" t="str">
        <f t="shared" si="1537"/>
        <v/>
      </c>
      <c r="BX963" s="118" t="str">
        <f t="shared" si="1538"/>
        <v/>
      </c>
      <c r="BY963" s="118" t="str">
        <f t="shared" si="1539"/>
        <v/>
      </c>
      <c r="BZ963" s="118" t="str">
        <f t="shared" si="1540"/>
        <v/>
      </c>
      <c r="CA963" s="118" t="str">
        <f t="shared" si="1541"/>
        <v/>
      </c>
      <c r="CB963" s="118" t="str">
        <f t="shared" si="1542"/>
        <v/>
      </c>
      <c r="CC963" s="118" t="str">
        <f t="shared" si="1543"/>
        <v/>
      </c>
      <c r="CD963" s="60" t="b">
        <f t="shared" si="1544"/>
        <v>0</v>
      </c>
      <c r="CE963" s="60" t="b">
        <f t="shared" si="1545"/>
        <v>0</v>
      </c>
      <c r="CF963" s="60" t="b">
        <f t="shared" si="1546"/>
        <v>0</v>
      </c>
      <c r="CG963" s="60" t="b">
        <f t="shared" si="1547"/>
        <v>0</v>
      </c>
      <c r="CH963" s="60" t="b">
        <f t="shared" si="1548"/>
        <v>0</v>
      </c>
      <c r="CI963" s="60" t="b">
        <f t="shared" si="1549"/>
        <v>0</v>
      </c>
      <c r="CJ963" s="60" t="b">
        <f t="shared" si="1550"/>
        <v>0</v>
      </c>
      <c r="CK963" s="131">
        <f t="shared" si="1591"/>
        <v>0</v>
      </c>
      <c r="CL963" s="131">
        <f t="shared" si="1596"/>
        <v>1</v>
      </c>
      <c r="CM963" s="92">
        <f t="shared" si="1592"/>
        <v>0</v>
      </c>
      <c r="CN963" s="13">
        <f t="shared" si="1585"/>
        <v>0</v>
      </c>
      <c r="CO963" s="11">
        <f t="shared" si="1551"/>
        <v>0</v>
      </c>
      <c r="CP963" s="13">
        <f t="shared" si="1586"/>
        <v>0</v>
      </c>
      <c r="CQ963" s="11">
        <f t="shared" si="1506"/>
        <v>0</v>
      </c>
      <c r="CR963" s="57">
        <f t="shared" si="1507"/>
        <v>0</v>
      </c>
      <c r="CS963" s="57">
        <f t="shared" si="1508"/>
        <v>0</v>
      </c>
      <c r="CT963" s="57">
        <f t="shared" si="1604"/>
        <v>0</v>
      </c>
      <c r="CU963" s="24" t="str">
        <f t="shared" si="1552"/>
        <v/>
      </c>
      <c r="CV963" s="24" t="str">
        <f t="shared" si="1553"/>
        <v/>
      </c>
      <c r="CW963" s="24" t="str">
        <f t="shared" si="1554"/>
        <v/>
      </c>
      <c r="CX963" s="24" t="str">
        <f t="shared" si="1555"/>
        <v/>
      </c>
      <c r="CY963" s="24" t="str">
        <f t="shared" si="1556"/>
        <v/>
      </c>
      <c r="CZ963" s="24" t="str">
        <f t="shared" si="1557"/>
        <v/>
      </c>
      <c r="DA963" s="24" t="str">
        <f t="shared" si="1558"/>
        <v/>
      </c>
      <c r="DB963" s="24" t="str">
        <f t="shared" si="1559"/>
        <v/>
      </c>
      <c r="DC963" s="24" t="str">
        <f t="shared" si="1560"/>
        <v/>
      </c>
      <c r="DD963" s="24" t="str">
        <f t="shared" si="1561"/>
        <v/>
      </c>
      <c r="DE963" s="24" t="str">
        <f t="shared" si="1562"/>
        <v/>
      </c>
      <c r="DF963" s="24" t="str">
        <f t="shared" si="1563"/>
        <v/>
      </c>
      <c r="DG963" s="24" t="str">
        <f t="shared" si="1564"/>
        <v/>
      </c>
      <c r="DJ963" s="39"/>
      <c r="EA963" s="7"/>
    </row>
    <row r="964" spans="2:131" x14ac:dyDescent="0.2">
      <c r="B964" s="61" t="str">
        <f t="shared" si="1503"/>
        <v/>
      </c>
      <c r="C964" s="7" t="str">
        <f t="shared" si="1597"/>
        <v/>
      </c>
      <c r="D964" s="60">
        <f t="shared" si="1504"/>
        <v>0</v>
      </c>
      <c r="E964" s="7" t="str">
        <f t="shared" si="1505"/>
        <v/>
      </c>
      <c r="F964" s="72" t="str">
        <f t="shared" si="1501"/>
        <v/>
      </c>
      <c r="G964" s="108" t="str">
        <f t="shared" si="1502"/>
        <v/>
      </c>
      <c r="H964" s="112">
        <f t="shared" si="1598"/>
        <v>0</v>
      </c>
      <c r="I964" s="112">
        <f t="shared" si="1599"/>
        <v>0</v>
      </c>
      <c r="J964" s="112">
        <f t="shared" si="1600"/>
        <v>0</v>
      </c>
      <c r="K964" s="112">
        <f t="shared" si="1601"/>
        <v>0</v>
      </c>
      <c r="L964" s="112">
        <f t="shared" si="1602"/>
        <v>0</v>
      </c>
      <c r="M964" s="112">
        <f t="shared" si="1603"/>
        <v>0</v>
      </c>
      <c r="N964" s="60"/>
      <c r="O964" s="61"/>
      <c r="P964" s="61"/>
      <c r="Q964" s="61"/>
      <c r="R964" s="61"/>
      <c r="S964" s="7"/>
      <c r="T964" s="67">
        <f t="shared" si="1565"/>
        <v>1</v>
      </c>
      <c r="U964" s="76" t="str">
        <f t="shared" si="1566"/>
        <v/>
      </c>
      <c r="V964" s="76" t="str">
        <f t="shared" si="1567"/>
        <v/>
      </c>
      <c r="W964" s="76" t="str">
        <f t="shared" si="1568"/>
        <v/>
      </c>
      <c r="X964" s="76" t="str">
        <f t="shared" si="1569"/>
        <v/>
      </c>
      <c r="Y964" s="76" t="str">
        <f t="shared" si="1570"/>
        <v/>
      </c>
      <c r="Z964" s="76" t="str">
        <f t="shared" si="1571"/>
        <v/>
      </c>
      <c r="AA964" s="131" t="b">
        <f t="shared" si="1509"/>
        <v>0</v>
      </c>
      <c r="AB964" s="131" t="b">
        <f t="shared" si="1510"/>
        <v>0</v>
      </c>
      <c r="AC964" s="131" t="b">
        <f t="shared" si="1511"/>
        <v>0</v>
      </c>
      <c r="AD964" s="131" t="b">
        <f t="shared" si="1512"/>
        <v>0</v>
      </c>
      <c r="AE964" s="131" t="b">
        <f t="shared" si="1513"/>
        <v>0</v>
      </c>
      <c r="AF964" s="131" t="b">
        <f t="shared" si="1514"/>
        <v>0</v>
      </c>
      <c r="AG964" s="131">
        <f t="shared" si="1587"/>
        <v>0</v>
      </c>
      <c r="AH964" s="131">
        <f t="shared" si="1593"/>
        <v>1</v>
      </c>
      <c r="AI964" s="13">
        <f t="shared" si="1515"/>
        <v>0</v>
      </c>
      <c r="AJ964" s="11">
        <f t="shared" si="1572"/>
        <v>0</v>
      </c>
      <c r="AK964" s="67">
        <f t="shared" si="1573"/>
        <v>1</v>
      </c>
      <c r="AL964" s="118" t="str">
        <f t="shared" si="1574"/>
        <v/>
      </c>
      <c r="AM964" s="118" t="str">
        <f t="shared" si="1575"/>
        <v/>
      </c>
      <c r="AN964" s="118" t="str">
        <f t="shared" si="1576"/>
        <v/>
      </c>
      <c r="AO964" s="118" t="str">
        <f t="shared" si="1577"/>
        <v/>
      </c>
      <c r="AP964" s="118" t="str">
        <f t="shared" si="1578"/>
        <v/>
      </c>
      <c r="AQ964" s="118" t="str">
        <f t="shared" si="1579"/>
        <v/>
      </c>
      <c r="AR964" s="118" t="str">
        <f t="shared" si="1580"/>
        <v/>
      </c>
      <c r="AS964" s="60" t="b">
        <f t="shared" si="1516"/>
        <v>0</v>
      </c>
      <c r="AT964" s="60" t="b">
        <f t="shared" si="1517"/>
        <v>0</v>
      </c>
      <c r="AU964" s="60" t="b">
        <f t="shared" si="1518"/>
        <v>0</v>
      </c>
      <c r="AV964" s="60" t="b">
        <f t="shared" si="1519"/>
        <v>0</v>
      </c>
      <c r="AW964" s="60" t="b">
        <f t="shared" si="1520"/>
        <v>0</v>
      </c>
      <c r="AX964" s="60" t="b">
        <f t="shared" si="1521"/>
        <v>0</v>
      </c>
      <c r="AY964" s="60" t="b">
        <f t="shared" si="1522"/>
        <v>0</v>
      </c>
      <c r="AZ964" s="131">
        <f t="shared" si="1588"/>
        <v>0</v>
      </c>
      <c r="BA964" s="131">
        <f t="shared" si="1594"/>
        <v>1</v>
      </c>
      <c r="BB964" s="13">
        <f t="shared" si="1581"/>
        <v>0</v>
      </c>
      <c r="BC964" s="11">
        <f t="shared" si="1523"/>
        <v>0</v>
      </c>
      <c r="BD964" s="67">
        <f t="shared" si="1582"/>
        <v>1</v>
      </c>
      <c r="BE964" s="76" t="str">
        <f t="shared" si="1524"/>
        <v/>
      </c>
      <c r="BF964" s="76" t="str">
        <f t="shared" si="1525"/>
        <v/>
      </c>
      <c r="BG964" s="76" t="str">
        <f t="shared" si="1526"/>
        <v/>
      </c>
      <c r="BH964" s="76" t="str">
        <f t="shared" si="1527"/>
        <v/>
      </c>
      <c r="BI964" s="76" t="str">
        <f t="shared" si="1528"/>
        <v/>
      </c>
      <c r="BJ964" s="76" t="str">
        <f t="shared" si="1529"/>
        <v/>
      </c>
      <c r="BK964" s="131" t="b">
        <f t="shared" si="1530"/>
        <v>0</v>
      </c>
      <c r="BL964" s="131" t="b">
        <f t="shared" si="1531"/>
        <v>0</v>
      </c>
      <c r="BM964" s="131" t="b">
        <f t="shared" si="1532"/>
        <v>0</v>
      </c>
      <c r="BN964" s="131" t="b">
        <f t="shared" si="1533"/>
        <v>0</v>
      </c>
      <c r="BO964" s="131" t="b">
        <f t="shared" si="1534"/>
        <v>0</v>
      </c>
      <c r="BP964" s="131" t="b">
        <f t="shared" si="1535"/>
        <v>0</v>
      </c>
      <c r="BQ964" s="131">
        <f t="shared" si="1589"/>
        <v>0</v>
      </c>
      <c r="BR964" s="131">
        <f t="shared" si="1595"/>
        <v>1</v>
      </c>
      <c r="BS964" s="92">
        <f t="shared" si="1590"/>
        <v>0</v>
      </c>
      <c r="BT964" s="13">
        <f t="shared" si="1536"/>
        <v>0</v>
      </c>
      <c r="BU964" s="11">
        <f t="shared" si="1583"/>
        <v>0</v>
      </c>
      <c r="BV964" s="67">
        <f t="shared" si="1584"/>
        <v>1</v>
      </c>
      <c r="BW964" s="118" t="str">
        <f t="shared" si="1537"/>
        <v/>
      </c>
      <c r="BX964" s="118" t="str">
        <f t="shared" si="1538"/>
        <v/>
      </c>
      <c r="BY964" s="118" t="str">
        <f t="shared" si="1539"/>
        <v/>
      </c>
      <c r="BZ964" s="118" t="str">
        <f t="shared" si="1540"/>
        <v/>
      </c>
      <c r="CA964" s="118" t="str">
        <f t="shared" si="1541"/>
        <v/>
      </c>
      <c r="CB964" s="118" t="str">
        <f t="shared" si="1542"/>
        <v/>
      </c>
      <c r="CC964" s="118" t="str">
        <f t="shared" si="1543"/>
        <v/>
      </c>
      <c r="CD964" s="60" t="b">
        <f t="shared" si="1544"/>
        <v>0</v>
      </c>
      <c r="CE964" s="60" t="b">
        <f t="shared" si="1545"/>
        <v>0</v>
      </c>
      <c r="CF964" s="60" t="b">
        <f t="shared" si="1546"/>
        <v>0</v>
      </c>
      <c r="CG964" s="60" t="b">
        <f t="shared" si="1547"/>
        <v>0</v>
      </c>
      <c r="CH964" s="60" t="b">
        <f t="shared" si="1548"/>
        <v>0</v>
      </c>
      <c r="CI964" s="60" t="b">
        <f t="shared" si="1549"/>
        <v>0</v>
      </c>
      <c r="CJ964" s="60" t="b">
        <f t="shared" si="1550"/>
        <v>0</v>
      </c>
      <c r="CK964" s="131">
        <f t="shared" si="1591"/>
        <v>0</v>
      </c>
      <c r="CL964" s="131">
        <f t="shared" si="1596"/>
        <v>1</v>
      </c>
      <c r="CM964" s="92">
        <f t="shared" si="1592"/>
        <v>0</v>
      </c>
      <c r="CN964" s="13">
        <f t="shared" si="1585"/>
        <v>0</v>
      </c>
      <c r="CO964" s="11">
        <f t="shared" si="1551"/>
        <v>0</v>
      </c>
      <c r="CP964" s="13">
        <f t="shared" si="1586"/>
        <v>0</v>
      </c>
      <c r="CQ964" s="11">
        <f t="shared" si="1506"/>
        <v>0</v>
      </c>
      <c r="CR964" s="57">
        <f t="shared" si="1507"/>
        <v>0</v>
      </c>
      <c r="CS964" s="57">
        <f t="shared" si="1508"/>
        <v>0</v>
      </c>
      <c r="CT964" s="57">
        <f t="shared" si="1604"/>
        <v>0</v>
      </c>
      <c r="CU964" s="24" t="str">
        <f t="shared" si="1552"/>
        <v/>
      </c>
      <c r="CV964" s="24" t="str">
        <f t="shared" si="1553"/>
        <v/>
      </c>
      <c r="CW964" s="24" t="str">
        <f t="shared" si="1554"/>
        <v/>
      </c>
      <c r="CX964" s="24" t="str">
        <f t="shared" si="1555"/>
        <v/>
      </c>
      <c r="CY964" s="24" t="str">
        <f t="shared" si="1556"/>
        <v/>
      </c>
      <c r="CZ964" s="24" t="str">
        <f t="shared" si="1557"/>
        <v/>
      </c>
      <c r="DA964" s="24" t="str">
        <f t="shared" si="1558"/>
        <v/>
      </c>
      <c r="DB964" s="24" t="str">
        <f t="shared" si="1559"/>
        <v/>
      </c>
      <c r="DC964" s="24" t="str">
        <f t="shared" si="1560"/>
        <v/>
      </c>
      <c r="DD964" s="24" t="str">
        <f t="shared" si="1561"/>
        <v/>
      </c>
      <c r="DE964" s="24" t="str">
        <f t="shared" si="1562"/>
        <v/>
      </c>
      <c r="DF964" s="24" t="str">
        <f t="shared" si="1563"/>
        <v/>
      </c>
      <c r="DG964" s="24" t="str">
        <f t="shared" si="1564"/>
        <v/>
      </c>
      <c r="DJ964" s="39"/>
      <c r="EA964" s="7"/>
    </row>
    <row r="965" spans="2:131" x14ac:dyDescent="0.2">
      <c r="B965" s="61" t="str">
        <f t="shared" si="1503"/>
        <v/>
      </c>
      <c r="C965" s="7" t="str">
        <f t="shared" si="1597"/>
        <v/>
      </c>
      <c r="D965" s="60">
        <f t="shared" si="1504"/>
        <v>0</v>
      </c>
      <c r="E965" s="7" t="str">
        <f t="shared" si="1505"/>
        <v/>
      </c>
      <c r="F965" s="72" t="str">
        <f t="shared" ref="F965:F1028" si="1605">IF($A965&lt;&gt;"",VLOOKUP($A965,$DX$107:$EG$144,8),"")</f>
        <v/>
      </c>
      <c r="G965" s="108" t="str">
        <f t="shared" ref="G965:G1028" si="1606">IF($A965&lt;&gt;"",VLOOKUP($A965,$DX$107:$EG$144,2),"")</f>
        <v/>
      </c>
      <c r="H965" s="112">
        <f t="shared" si="1598"/>
        <v>0</v>
      </c>
      <c r="I965" s="112">
        <f t="shared" si="1599"/>
        <v>0</v>
      </c>
      <c r="J965" s="112">
        <f t="shared" si="1600"/>
        <v>0</v>
      </c>
      <c r="K965" s="112">
        <f t="shared" si="1601"/>
        <v>0</v>
      </c>
      <c r="L965" s="112">
        <f t="shared" si="1602"/>
        <v>0</v>
      </c>
      <c r="M965" s="112">
        <f t="shared" si="1603"/>
        <v>0</v>
      </c>
      <c r="N965" s="60"/>
      <c r="O965" s="61"/>
      <c r="P965" s="61"/>
      <c r="Q965" s="61"/>
      <c r="R965" s="61"/>
      <c r="S965" s="7"/>
      <c r="T965" s="67">
        <f t="shared" si="1565"/>
        <v>1</v>
      </c>
      <c r="U965" s="76" t="str">
        <f t="shared" si="1566"/>
        <v/>
      </c>
      <c r="V965" s="76" t="str">
        <f t="shared" si="1567"/>
        <v/>
      </c>
      <c r="W965" s="76" t="str">
        <f t="shared" si="1568"/>
        <v/>
      </c>
      <c r="X965" s="76" t="str">
        <f t="shared" si="1569"/>
        <v/>
      </c>
      <c r="Y965" s="76" t="str">
        <f t="shared" si="1570"/>
        <v/>
      </c>
      <c r="Z965" s="76" t="str">
        <f t="shared" si="1571"/>
        <v/>
      </c>
      <c r="AA965" s="131" t="b">
        <f t="shared" si="1509"/>
        <v>0</v>
      </c>
      <c r="AB965" s="131" t="b">
        <f t="shared" si="1510"/>
        <v>0</v>
      </c>
      <c r="AC965" s="131" t="b">
        <f t="shared" si="1511"/>
        <v>0</v>
      </c>
      <c r="AD965" s="131" t="b">
        <f t="shared" si="1512"/>
        <v>0</v>
      </c>
      <c r="AE965" s="131" t="b">
        <f t="shared" si="1513"/>
        <v>0</v>
      </c>
      <c r="AF965" s="131" t="b">
        <f t="shared" si="1514"/>
        <v>0</v>
      </c>
      <c r="AG965" s="131">
        <f t="shared" si="1587"/>
        <v>0</v>
      </c>
      <c r="AH965" s="131">
        <f t="shared" si="1593"/>
        <v>1</v>
      </c>
      <c r="AI965" s="13">
        <f t="shared" si="1515"/>
        <v>0</v>
      </c>
      <c r="AJ965" s="11">
        <f t="shared" si="1572"/>
        <v>0</v>
      </c>
      <c r="AK965" s="67">
        <f t="shared" si="1573"/>
        <v>1</v>
      </c>
      <c r="AL965" s="118" t="str">
        <f t="shared" si="1574"/>
        <v/>
      </c>
      <c r="AM965" s="118" t="str">
        <f t="shared" si="1575"/>
        <v/>
      </c>
      <c r="AN965" s="118" t="str">
        <f t="shared" si="1576"/>
        <v/>
      </c>
      <c r="AO965" s="118" t="str">
        <f t="shared" si="1577"/>
        <v/>
      </c>
      <c r="AP965" s="118" t="str">
        <f t="shared" si="1578"/>
        <v/>
      </c>
      <c r="AQ965" s="118" t="str">
        <f t="shared" si="1579"/>
        <v/>
      </c>
      <c r="AR965" s="118" t="str">
        <f t="shared" si="1580"/>
        <v/>
      </c>
      <c r="AS965" s="60" t="b">
        <f t="shared" si="1516"/>
        <v>0</v>
      </c>
      <c r="AT965" s="60" t="b">
        <f t="shared" si="1517"/>
        <v>0</v>
      </c>
      <c r="AU965" s="60" t="b">
        <f t="shared" si="1518"/>
        <v>0</v>
      </c>
      <c r="AV965" s="60" t="b">
        <f t="shared" si="1519"/>
        <v>0</v>
      </c>
      <c r="AW965" s="60" t="b">
        <f t="shared" si="1520"/>
        <v>0</v>
      </c>
      <c r="AX965" s="60" t="b">
        <f t="shared" si="1521"/>
        <v>0</v>
      </c>
      <c r="AY965" s="60" t="b">
        <f t="shared" si="1522"/>
        <v>0</v>
      </c>
      <c r="AZ965" s="131">
        <f t="shared" si="1588"/>
        <v>0</v>
      </c>
      <c r="BA965" s="131">
        <f t="shared" si="1594"/>
        <v>1</v>
      </c>
      <c r="BB965" s="13">
        <f t="shared" si="1581"/>
        <v>0</v>
      </c>
      <c r="BC965" s="11">
        <f t="shared" si="1523"/>
        <v>0</v>
      </c>
      <c r="BD965" s="67">
        <f t="shared" si="1582"/>
        <v>1</v>
      </c>
      <c r="BE965" s="76" t="str">
        <f t="shared" si="1524"/>
        <v/>
      </c>
      <c r="BF965" s="76" t="str">
        <f t="shared" si="1525"/>
        <v/>
      </c>
      <c r="BG965" s="76" t="str">
        <f t="shared" si="1526"/>
        <v/>
      </c>
      <c r="BH965" s="76" t="str">
        <f t="shared" si="1527"/>
        <v/>
      </c>
      <c r="BI965" s="76" t="str">
        <f t="shared" si="1528"/>
        <v/>
      </c>
      <c r="BJ965" s="76" t="str">
        <f t="shared" si="1529"/>
        <v/>
      </c>
      <c r="BK965" s="131" t="b">
        <f t="shared" si="1530"/>
        <v>0</v>
      </c>
      <c r="BL965" s="131" t="b">
        <f t="shared" si="1531"/>
        <v>0</v>
      </c>
      <c r="BM965" s="131" t="b">
        <f t="shared" si="1532"/>
        <v>0</v>
      </c>
      <c r="BN965" s="131" t="b">
        <f t="shared" si="1533"/>
        <v>0</v>
      </c>
      <c r="BO965" s="131" t="b">
        <f t="shared" si="1534"/>
        <v>0</v>
      </c>
      <c r="BP965" s="131" t="b">
        <f t="shared" si="1535"/>
        <v>0</v>
      </c>
      <c r="BQ965" s="131">
        <f t="shared" si="1589"/>
        <v>0</v>
      </c>
      <c r="BR965" s="131">
        <f t="shared" si="1595"/>
        <v>1</v>
      </c>
      <c r="BS965" s="92">
        <f t="shared" si="1590"/>
        <v>0</v>
      </c>
      <c r="BT965" s="13">
        <f t="shared" si="1536"/>
        <v>0</v>
      </c>
      <c r="BU965" s="11">
        <f t="shared" si="1583"/>
        <v>0</v>
      </c>
      <c r="BV965" s="67">
        <f t="shared" si="1584"/>
        <v>1</v>
      </c>
      <c r="BW965" s="118" t="str">
        <f t="shared" si="1537"/>
        <v/>
      </c>
      <c r="BX965" s="118" t="str">
        <f t="shared" si="1538"/>
        <v/>
      </c>
      <c r="BY965" s="118" t="str">
        <f t="shared" si="1539"/>
        <v/>
      </c>
      <c r="BZ965" s="118" t="str">
        <f t="shared" si="1540"/>
        <v/>
      </c>
      <c r="CA965" s="118" t="str">
        <f t="shared" si="1541"/>
        <v/>
      </c>
      <c r="CB965" s="118" t="str">
        <f t="shared" si="1542"/>
        <v/>
      </c>
      <c r="CC965" s="118" t="str">
        <f t="shared" si="1543"/>
        <v/>
      </c>
      <c r="CD965" s="60" t="b">
        <f t="shared" si="1544"/>
        <v>0</v>
      </c>
      <c r="CE965" s="60" t="b">
        <f t="shared" si="1545"/>
        <v>0</v>
      </c>
      <c r="CF965" s="60" t="b">
        <f t="shared" si="1546"/>
        <v>0</v>
      </c>
      <c r="CG965" s="60" t="b">
        <f t="shared" si="1547"/>
        <v>0</v>
      </c>
      <c r="CH965" s="60" t="b">
        <f t="shared" si="1548"/>
        <v>0</v>
      </c>
      <c r="CI965" s="60" t="b">
        <f t="shared" si="1549"/>
        <v>0</v>
      </c>
      <c r="CJ965" s="60" t="b">
        <f t="shared" si="1550"/>
        <v>0</v>
      </c>
      <c r="CK965" s="131">
        <f t="shared" si="1591"/>
        <v>0</v>
      </c>
      <c r="CL965" s="131">
        <f t="shared" si="1596"/>
        <v>1</v>
      </c>
      <c r="CM965" s="92">
        <f t="shared" si="1592"/>
        <v>0</v>
      </c>
      <c r="CN965" s="13">
        <f t="shared" si="1585"/>
        <v>0</v>
      </c>
      <c r="CO965" s="11">
        <f t="shared" si="1551"/>
        <v>0</v>
      </c>
      <c r="CP965" s="13">
        <f t="shared" si="1586"/>
        <v>0</v>
      </c>
      <c r="CQ965" s="11">
        <f t="shared" si="1506"/>
        <v>0</v>
      </c>
      <c r="CR965" s="57">
        <f t="shared" si="1507"/>
        <v>0</v>
      </c>
      <c r="CS965" s="57">
        <f t="shared" si="1508"/>
        <v>0</v>
      </c>
      <c r="CT965" s="57">
        <f t="shared" si="1604"/>
        <v>0</v>
      </c>
      <c r="CU965" s="24" t="str">
        <f t="shared" si="1552"/>
        <v/>
      </c>
      <c r="CV965" s="24" t="str">
        <f t="shared" si="1553"/>
        <v/>
      </c>
      <c r="CW965" s="24" t="str">
        <f t="shared" si="1554"/>
        <v/>
      </c>
      <c r="CX965" s="24" t="str">
        <f t="shared" si="1555"/>
        <v/>
      </c>
      <c r="CY965" s="24" t="str">
        <f t="shared" si="1556"/>
        <v/>
      </c>
      <c r="CZ965" s="24" t="str">
        <f t="shared" si="1557"/>
        <v/>
      </c>
      <c r="DA965" s="24" t="str">
        <f t="shared" si="1558"/>
        <v/>
      </c>
      <c r="DB965" s="24" t="str">
        <f t="shared" si="1559"/>
        <v/>
      </c>
      <c r="DC965" s="24" t="str">
        <f t="shared" si="1560"/>
        <v/>
      </c>
      <c r="DD965" s="24" t="str">
        <f t="shared" si="1561"/>
        <v/>
      </c>
      <c r="DE965" s="24" t="str">
        <f t="shared" si="1562"/>
        <v/>
      </c>
      <c r="DF965" s="24" t="str">
        <f t="shared" si="1563"/>
        <v/>
      </c>
      <c r="DG965" s="24" t="str">
        <f t="shared" si="1564"/>
        <v/>
      </c>
      <c r="DJ965" s="39"/>
      <c r="EA965" s="7"/>
    </row>
    <row r="966" spans="2:131" x14ac:dyDescent="0.2">
      <c r="B966" s="61" t="str">
        <f t="shared" ref="B966:B1004" si="1607">IF(A966="","",IF(AND(U967="",AL967=""),"DB",U967&amp;V967&amp;W967&amp;X967&amp;Y967&amp;Z967&amp;AL967&amp;AM967&amp;AN967&amp;AO967&amp;AP967&amp;AQ967&amp;AR967))</f>
        <v/>
      </c>
      <c r="C966" s="7" t="str">
        <f t="shared" si="1597"/>
        <v/>
      </c>
      <c r="D966" s="60">
        <f t="shared" ref="D966:D1029" si="1608">CP966</f>
        <v>0</v>
      </c>
      <c r="E966" s="7" t="str">
        <f t="shared" ref="E966:E1029" si="1609">CU967&amp;CV967&amp;CW967&amp;CX967&amp;CY967&amp;CZ967&amp;DA967&amp;DB967&amp;DC967&amp;DD967&amp;DE967&amp;DF967&amp;DG967</f>
        <v/>
      </c>
      <c r="F966" s="72" t="str">
        <f t="shared" si="1605"/>
        <v/>
      </c>
      <c r="G966" s="108" t="str">
        <f t="shared" si="1606"/>
        <v/>
      </c>
      <c r="H966" s="112">
        <f t="shared" si="1598"/>
        <v>0</v>
      </c>
      <c r="I966" s="112">
        <f t="shared" si="1599"/>
        <v>0</v>
      </c>
      <c r="J966" s="112">
        <f t="shared" si="1600"/>
        <v>0</v>
      </c>
      <c r="K966" s="112">
        <f t="shared" si="1601"/>
        <v>0</v>
      </c>
      <c r="L966" s="112">
        <f t="shared" si="1602"/>
        <v>0</v>
      </c>
      <c r="M966" s="112">
        <f t="shared" si="1603"/>
        <v>0</v>
      </c>
      <c r="N966" s="60"/>
      <c r="O966" s="61"/>
      <c r="P966" s="61"/>
      <c r="Q966" s="61"/>
      <c r="R966" s="61"/>
      <c r="S966" s="7"/>
      <c r="T966" s="67">
        <f t="shared" si="1565"/>
        <v>1</v>
      </c>
      <c r="U966" s="76" t="str">
        <f t="shared" si="1566"/>
        <v/>
      </c>
      <c r="V966" s="76" t="str">
        <f t="shared" si="1567"/>
        <v/>
      </c>
      <c r="W966" s="76" t="str">
        <f t="shared" si="1568"/>
        <v/>
      </c>
      <c r="X966" s="76" t="str">
        <f t="shared" si="1569"/>
        <v/>
      </c>
      <c r="Y966" s="76" t="str">
        <f t="shared" si="1570"/>
        <v/>
      </c>
      <c r="Z966" s="76" t="str">
        <f t="shared" si="1571"/>
        <v/>
      </c>
      <c r="AA966" s="131" t="b">
        <f t="shared" si="1509"/>
        <v>0</v>
      </c>
      <c r="AB966" s="131" t="b">
        <f t="shared" si="1510"/>
        <v>0</v>
      </c>
      <c r="AC966" s="131" t="b">
        <f t="shared" si="1511"/>
        <v>0</v>
      </c>
      <c r="AD966" s="131" t="b">
        <f t="shared" si="1512"/>
        <v>0</v>
      </c>
      <c r="AE966" s="131" t="b">
        <f t="shared" si="1513"/>
        <v>0</v>
      </c>
      <c r="AF966" s="131" t="b">
        <f t="shared" si="1514"/>
        <v>0</v>
      </c>
      <c r="AG966" s="131">
        <f t="shared" si="1587"/>
        <v>0</v>
      </c>
      <c r="AH966" s="131">
        <f t="shared" si="1593"/>
        <v>1</v>
      </c>
      <c r="AI966" s="13">
        <f t="shared" si="1515"/>
        <v>0</v>
      </c>
      <c r="AJ966" s="11">
        <f t="shared" si="1572"/>
        <v>0</v>
      </c>
      <c r="AK966" s="67">
        <f t="shared" si="1573"/>
        <v>1</v>
      </c>
      <c r="AL966" s="118" t="str">
        <f t="shared" si="1574"/>
        <v/>
      </c>
      <c r="AM966" s="118" t="str">
        <f t="shared" si="1575"/>
        <v/>
      </c>
      <c r="AN966" s="118" t="str">
        <f t="shared" si="1576"/>
        <v/>
      </c>
      <c r="AO966" s="118" t="str">
        <f t="shared" si="1577"/>
        <v/>
      </c>
      <c r="AP966" s="118" t="str">
        <f t="shared" si="1578"/>
        <v/>
      </c>
      <c r="AQ966" s="118" t="str">
        <f t="shared" si="1579"/>
        <v/>
      </c>
      <c r="AR966" s="118" t="str">
        <f t="shared" si="1580"/>
        <v/>
      </c>
      <c r="AS966" s="60" t="b">
        <f t="shared" si="1516"/>
        <v>0</v>
      </c>
      <c r="AT966" s="60" t="b">
        <f t="shared" si="1517"/>
        <v>0</v>
      </c>
      <c r="AU966" s="60" t="b">
        <f t="shared" si="1518"/>
        <v>0</v>
      </c>
      <c r="AV966" s="60" t="b">
        <f t="shared" si="1519"/>
        <v>0</v>
      </c>
      <c r="AW966" s="60" t="b">
        <f t="shared" si="1520"/>
        <v>0</v>
      </c>
      <c r="AX966" s="60" t="b">
        <f t="shared" si="1521"/>
        <v>0</v>
      </c>
      <c r="AY966" s="60" t="b">
        <f t="shared" si="1522"/>
        <v>0</v>
      </c>
      <c r="AZ966" s="131">
        <f t="shared" si="1588"/>
        <v>0</v>
      </c>
      <c r="BA966" s="131">
        <f t="shared" si="1594"/>
        <v>1</v>
      </c>
      <c r="BB966" s="13">
        <f t="shared" si="1581"/>
        <v>0</v>
      </c>
      <c r="BC966" s="11">
        <f t="shared" si="1523"/>
        <v>0</v>
      </c>
      <c r="BD966" s="67">
        <f t="shared" si="1582"/>
        <v>1</v>
      </c>
      <c r="BE966" s="76" t="str">
        <f t="shared" si="1524"/>
        <v/>
      </c>
      <c r="BF966" s="76" t="str">
        <f t="shared" si="1525"/>
        <v/>
      </c>
      <c r="BG966" s="76" t="str">
        <f t="shared" si="1526"/>
        <v/>
      </c>
      <c r="BH966" s="76" t="str">
        <f t="shared" si="1527"/>
        <v/>
      </c>
      <c r="BI966" s="76" t="str">
        <f t="shared" si="1528"/>
        <v/>
      </c>
      <c r="BJ966" s="76" t="str">
        <f t="shared" si="1529"/>
        <v/>
      </c>
      <c r="BK966" s="131" t="b">
        <f t="shared" si="1530"/>
        <v>0</v>
      </c>
      <c r="BL966" s="131" t="b">
        <f t="shared" si="1531"/>
        <v>0</v>
      </c>
      <c r="BM966" s="131" t="b">
        <f t="shared" si="1532"/>
        <v>0</v>
      </c>
      <c r="BN966" s="131" t="b">
        <f t="shared" si="1533"/>
        <v>0</v>
      </c>
      <c r="BO966" s="131" t="b">
        <f t="shared" si="1534"/>
        <v>0</v>
      </c>
      <c r="BP966" s="131" t="b">
        <f t="shared" si="1535"/>
        <v>0</v>
      </c>
      <c r="BQ966" s="131">
        <f t="shared" si="1589"/>
        <v>0</v>
      </c>
      <c r="BR966" s="131">
        <f t="shared" si="1595"/>
        <v>1</v>
      </c>
      <c r="BS966" s="92">
        <f t="shared" si="1590"/>
        <v>0</v>
      </c>
      <c r="BT966" s="13">
        <f t="shared" si="1536"/>
        <v>0</v>
      </c>
      <c r="BU966" s="11">
        <f t="shared" si="1583"/>
        <v>0</v>
      </c>
      <c r="BV966" s="67">
        <f t="shared" si="1584"/>
        <v>1</v>
      </c>
      <c r="BW966" s="118" t="str">
        <f t="shared" si="1537"/>
        <v/>
      </c>
      <c r="BX966" s="118" t="str">
        <f t="shared" si="1538"/>
        <v/>
      </c>
      <c r="BY966" s="118" t="str">
        <f t="shared" si="1539"/>
        <v/>
      </c>
      <c r="BZ966" s="118" t="str">
        <f t="shared" si="1540"/>
        <v/>
      </c>
      <c r="CA966" s="118" t="str">
        <f t="shared" si="1541"/>
        <v/>
      </c>
      <c r="CB966" s="118" t="str">
        <f t="shared" si="1542"/>
        <v/>
      </c>
      <c r="CC966" s="118" t="str">
        <f t="shared" si="1543"/>
        <v/>
      </c>
      <c r="CD966" s="60" t="b">
        <f t="shared" si="1544"/>
        <v>0</v>
      </c>
      <c r="CE966" s="60" t="b">
        <f t="shared" si="1545"/>
        <v>0</v>
      </c>
      <c r="CF966" s="60" t="b">
        <f t="shared" si="1546"/>
        <v>0</v>
      </c>
      <c r="CG966" s="60" t="b">
        <f t="shared" si="1547"/>
        <v>0</v>
      </c>
      <c r="CH966" s="60" t="b">
        <f t="shared" si="1548"/>
        <v>0</v>
      </c>
      <c r="CI966" s="60" t="b">
        <f t="shared" si="1549"/>
        <v>0</v>
      </c>
      <c r="CJ966" s="60" t="b">
        <f t="shared" si="1550"/>
        <v>0</v>
      </c>
      <c r="CK966" s="131">
        <f t="shared" si="1591"/>
        <v>0</v>
      </c>
      <c r="CL966" s="131">
        <f t="shared" si="1596"/>
        <v>1</v>
      </c>
      <c r="CM966" s="92">
        <f t="shared" si="1592"/>
        <v>0</v>
      </c>
      <c r="CN966" s="13">
        <f t="shared" si="1585"/>
        <v>0</v>
      </c>
      <c r="CO966" s="11">
        <f t="shared" si="1551"/>
        <v>0</v>
      </c>
      <c r="CP966" s="13">
        <f t="shared" si="1586"/>
        <v>0</v>
      </c>
      <c r="CQ966" s="11">
        <f t="shared" ref="CQ966:CQ1029" si="1610">IF(A966&lt;&gt;"",CP966+CQ965,0)</f>
        <v>0</v>
      </c>
      <c r="CR966" s="57">
        <f t="shared" ref="CR966:CR1029" si="1611">IF($A966&lt;&gt;"",IF(CR965&gt;0,CR965,IF(CQ966&gt;=$BB$1,"Profit Target",0)),0)</f>
        <v>0</v>
      </c>
      <c r="CS966" s="57">
        <f t="shared" ref="CS966:CS1029" si="1612">IF($A966&lt;&gt;"",IF(CS965&lt;&gt;0,CS965,IF(CQ966&lt;=$BB$2,"Stop Loss",0)),0)</f>
        <v>0</v>
      </c>
      <c r="CT966" s="57">
        <f t="shared" si="1604"/>
        <v>0</v>
      </c>
      <c r="CU966" s="24" t="str">
        <f t="shared" si="1552"/>
        <v/>
      </c>
      <c r="CV966" s="24" t="str">
        <f t="shared" si="1553"/>
        <v/>
      </c>
      <c r="CW966" s="24" t="str">
        <f t="shared" si="1554"/>
        <v/>
      </c>
      <c r="CX966" s="24" t="str">
        <f t="shared" si="1555"/>
        <v/>
      </c>
      <c r="CY966" s="24" t="str">
        <f t="shared" si="1556"/>
        <v/>
      </c>
      <c r="CZ966" s="24" t="str">
        <f t="shared" si="1557"/>
        <v/>
      </c>
      <c r="DA966" s="24" t="str">
        <f t="shared" si="1558"/>
        <v/>
      </c>
      <c r="DB966" s="24" t="str">
        <f t="shared" si="1559"/>
        <v/>
      </c>
      <c r="DC966" s="24" t="str">
        <f t="shared" si="1560"/>
        <v/>
      </c>
      <c r="DD966" s="24" t="str">
        <f t="shared" si="1561"/>
        <v/>
      </c>
      <c r="DE966" s="24" t="str">
        <f t="shared" si="1562"/>
        <v/>
      </c>
      <c r="DF966" s="24" t="str">
        <f t="shared" si="1563"/>
        <v/>
      </c>
      <c r="DG966" s="24" t="str">
        <f t="shared" si="1564"/>
        <v/>
      </c>
      <c r="DJ966" s="39"/>
      <c r="EA966" s="7"/>
    </row>
    <row r="967" spans="2:131" x14ac:dyDescent="0.2">
      <c r="B967" s="61" t="str">
        <f t="shared" si="1607"/>
        <v/>
      </c>
      <c r="C967" s="7" t="str">
        <f t="shared" si="1597"/>
        <v/>
      </c>
      <c r="D967" s="60">
        <f t="shared" si="1608"/>
        <v>0</v>
      </c>
      <c r="E967" s="7" t="str">
        <f t="shared" si="1609"/>
        <v/>
      </c>
      <c r="F967" s="72" t="str">
        <f t="shared" si="1605"/>
        <v/>
      </c>
      <c r="G967" s="108" t="str">
        <f t="shared" si="1606"/>
        <v/>
      </c>
      <c r="H967" s="112">
        <f t="shared" si="1598"/>
        <v>0</v>
      </c>
      <c r="I967" s="112">
        <f t="shared" si="1599"/>
        <v>0</v>
      </c>
      <c r="J967" s="112">
        <f t="shared" si="1600"/>
        <v>0</v>
      </c>
      <c r="K967" s="112">
        <f t="shared" si="1601"/>
        <v>0</v>
      </c>
      <c r="L967" s="112">
        <f t="shared" si="1602"/>
        <v>0</v>
      </c>
      <c r="M967" s="112">
        <f t="shared" si="1603"/>
        <v>0</v>
      </c>
      <c r="N967" s="60"/>
      <c r="O967" s="61"/>
      <c r="P967" s="61"/>
      <c r="Q967" s="61"/>
      <c r="R967" s="61"/>
      <c r="S967" s="7"/>
      <c r="T967" s="67">
        <f t="shared" si="1565"/>
        <v>1</v>
      </c>
      <c r="U967" s="76" t="str">
        <f t="shared" si="1566"/>
        <v/>
      </c>
      <c r="V967" s="76" t="str">
        <f t="shared" si="1567"/>
        <v/>
      </c>
      <c r="W967" s="76" t="str">
        <f t="shared" si="1568"/>
        <v/>
      </c>
      <c r="X967" s="76" t="str">
        <f t="shared" si="1569"/>
        <v/>
      </c>
      <c r="Y967" s="76" t="str">
        <f t="shared" si="1570"/>
        <v/>
      </c>
      <c r="Z967" s="76" t="str">
        <f t="shared" si="1571"/>
        <v/>
      </c>
      <c r="AA967" s="131" t="b">
        <f t="shared" ref="AA967:AA1030" si="1613">IF($A967&lt;&gt;"",IF(U967&lt;&gt;"",IF(ABS($A967)=ABS(LEFT(U967,2)),35*$T967,-1*$T967),0))</f>
        <v>0</v>
      </c>
      <c r="AB967" s="131" t="b">
        <f t="shared" ref="AB967:AB1030" si="1614">IF($A967&lt;&gt;"",IF(V967&lt;&gt;"",IF(ABS($A967)=ABS(LEFT(V967,2)),35*$T967,-1*$T967),0))</f>
        <v>0</v>
      </c>
      <c r="AC967" s="131" t="b">
        <f t="shared" ref="AC967:AC1030" si="1615">IF($A967&lt;&gt;"",IF(W967&lt;&gt;"",IF(ABS($A967)=ABS(LEFT(W967,2)),35*$T967,-1*$T967),0))</f>
        <v>0</v>
      </c>
      <c r="AD967" s="131" t="b">
        <f t="shared" ref="AD967:AD1030" si="1616">IF($A967&lt;&gt;"",IF(X967&lt;&gt;"",IF(ABS($A967)=ABS(LEFT(X967,2)),35*$T967,-1*$T967),0))</f>
        <v>0</v>
      </c>
      <c r="AE967" s="131" t="b">
        <f t="shared" ref="AE967:AE1030" si="1617">IF($A967&lt;&gt;"",IF(Y967&lt;&gt;"",IF(ABS($A967)=ABS(LEFT(Y967,2)),35*$T967,-1*$T967),0))</f>
        <v>0</v>
      </c>
      <c r="AF967" s="131" t="b">
        <f t="shared" ref="AF967:AF1030" si="1618">IF($A967&lt;&gt;"",IF(Z967&lt;&gt;"",IF(ABS($A967)=ABS(LEFT(Z967,2)),35*$T967,-1*$T967),0))</f>
        <v>0</v>
      </c>
      <c r="AG967" s="131">
        <f t="shared" si="1587"/>
        <v>0</v>
      </c>
      <c r="AH967" s="131">
        <f t="shared" si="1593"/>
        <v>1</v>
      </c>
      <c r="AI967" s="13">
        <f t="shared" ref="AI967:AI1030" si="1619">IF($A967&lt;&gt;"",IF(OR($CR966&lt;&gt;0,$CS966&lt;&gt;0),0,SUM(AA967:AF967)),0)</f>
        <v>0</v>
      </c>
      <c r="AJ967" s="11">
        <f t="shared" si="1572"/>
        <v>0</v>
      </c>
      <c r="AK967" s="67">
        <f t="shared" si="1573"/>
        <v>1</v>
      </c>
      <c r="AL967" s="118" t="str">
        <f t="shared" si="1574"/>
        <v/>
      </c>
      <c r="AM967" s="118" t="str">
        <f t="shared" si="1575"/>
        <v/>
      </c>
      <c r="AN967" s="118" t="str">
        <f t="shared" si="1576"/>
        <v/>
      </c>
      <c r="AO967" s="118" t="str">
        <f t="shared" si="1577"/>
        <v/>
      </c>
      <c r="AP967" s="118" t="str">
        <f t="shared" si="1578"/>
        <v/>
      </c>
      <c r="AQ967" s="118" t="str">
        <f t="shared" si="1579"/>
        <v/>
      </c>
      <c r="AR967" s="118" t="str">
        <f t="shared" si="1580"/>
        <v/>
      </c>
      <c r="AS967" s="60" t="b">
        <f t="shared" ref="AS967:AS1030" si="1620">IF($A967&lt;&gt;"",IF(AL967&lt;&gt;"",IF(ABS($A967)=ABS(LEFT(AL967,2)),35*$AK967,-1*$AK967),0))</f>
        <v>0</v>
      </c>
      <c r="AT967" s="60" t="b">
        <f t="shared" ref="AT967:AT1030" si="1621">IF($A967&lt;&gt;"",IF(AM967&lt;&gt;"",IF(ABS($A967)=ABS(LEFT(AM967,2)),35*$AK967,-1*$AK967),0))</f>
        <v>0</v>
      </c>
      <c r="AU967" s="60" t="b">
        <f t="shared" ref="AU967:AU1030" si="1622">IF($A967&lt;&gt;"",IF(AN967&lt;&gt;"",IF(ABS($A967)=ABS(LEFT(AN967,2)),35*$AK967,-1*$AK967),0))</f>
        <v>0</v>
      </c>
      <c r="AV967" s="60" t="b">
        <f t="shared" ref="AV967:AV1030" si="1623">IF($A967&lt;&gt;"",IF(AO967&lt;&gt;"",IF(ABS($A967)=ABS(LEFT(AO967,2)),35*$AK967,-1*$AK967),0))</f>
        <v>0</v>
      </c>
      <c r="AW967" s="60" t="b">
        <f t="shared" ref="AW967:AW1030" si="1624">IF($A967&lt;&gt;"",IF(AP967&lt;&gt;"",IF(ABS($A967)=ABS(LEFT(AP967,2)),35*$AK967,-1*$AK967),0))</f>
        <v>0</v>
      </c>
      <c r="AX967" s="60" t="b">
        <f t="shared" ref="AX967:AX1030" si="1625">IF($A967&lt;&gt;"",IF(AQ967&lt;&gt;"",IF(ABS($A967)=ABS(LEFT(AQ967,2)),35*$AK967,-1*$AK967),0))</f>
        <v>0</v>
      </c>
      <c r="AY967" s="60" t="b">
        <f t="shared" ref="AY967:AY1030" si="1626">IF($A967&lt;&gt;"",IF(AR967&lt;&gt;"",IF(ABS($A967)=ABS(LEFT(AR967,2)),35*$AK967,-1*$AK967),0))</f>
        <v>0</v>
      </c>
      <c r="AZ967" s="131">
        <f t="shared" si="1588"/>
        <v>0</v>
      </c>
      <c r="BA967" s="131">
        <f t="shared" si="1594"/>
        <v>1</v>
      </c>
      <c r="BB967" s="13">
        <f t="shared" si="1581"/>
        <v>0</v>
      </c>
      <c r="BC967" s="11">
        <f t="shared" ref="BC967:BC1030" si="1627">IF(A967&lt;&gt;"",BB967+BC966,0)</f>
        <v>0</v>
      </c>
      <c r="BD967" s="67">
        <f t="shared" si="1582"/>
        <v>1</v>
      </c>
      <c r="BE967" s="76" t="str">
        <f t="shared" ref="BE967:BE1030" si="1628">IF($A966&lt;&gt;"",IF(OR($CR966&lt;&gt;0,$CS966&lt;&gt;0,$AJ966&gt;0),"",IF(AND($H965=1,$H966=2),"01,",IF(AND($I965=1,$I966=2),"21,",IF(AND($J965=1,$J966=2),"03,",IF(BE966&lt;&gt;"",BE966,""))))),"")</f>
        <v/>
      </c>
      <c r="BF967" s="76" t="str">
        <f t="shared" ref="BF967:BF1030" si="1629">IF($A966&lt;&gt;"",IF(OR($CR966&lt;&gt;0,$CS966&lt;&gt;0,$AJ966&gt;0),"",IF(AND($H965=1,$H966=2),"12,",IF(AND($I965=1,$I966=2),"23,",IF(AND($J965=1,$J966=2),"30,",IF(BF966&lt;&gt;"",BF966,""))))),"")</f>
        <v/>
      </c>
      <c r="BG967" s="76" t="str">
        <f t="shared" ref="BG967:BG1030" si="1630">IF($A966&lt;&gt;"",IF(OR($CR966&lt;&gt;0,$CS966&lt;&gt;0,$AJ966&gt;0),"",IF(AND($H965=1,$H966=2),"14,",IF(AND($I965=1,$I966=2),"25,",IF(AND($J965=1,$J966=2),"32,",IF(BG966&lt;&gt;"",BG966,""))))),"")</f>
        <v/>
      </c>
      <c r="BH967" s="76" t="str">
        <f t="shared" ref="BH967:BH1030" si="1631">IF($A966&lt;&gt;"",IF(OR($CR966&lt;&gt;0,$CS966&lt;&gt;0,$AJ966&gt;0),"",IF(AND($H965=1,$H966=2),"16,",IF(AND($I965=1,$I966=2),"27,",IF(AND($J965=1,$J966=2),"34,",IF(BH966&lt;&gt;"",BH966,""))))),"")</f>
        <v/>
      </c>
      <c r="BI967" s="76" t="str">
        <f t="shared" ref="BI967:BI1030" si="1632">IF($A966&lt;&gt;"",IF(OR($CR966&lt;&gt;0,$CS966&lt;&gt;0,$AJ966&gt;0),"",IF(AND($H965=1,$H966=2),"18,",IF(AND($I965=1,$I966=2),"",IF(AND($J965=1,$J966=2),"36,",IF(BI966&lt;&gt;"",BI966,""))))),"")</f>
        <v/>
      </c>
      <c r="BJ967" s="76" t="str">
        <f t="shared" ref="BJ967:BJ1030" si="1633">IF($A966&lt;&gt;"",IF(OR($CR966&lt;&gt;0,$CS966&lt;&gt;0,$AJ966&gt;0),"",IF(AND($H965=1,$H966=2),"19,",IF(AND($I965=1,$I966=2),"",IF(AND($J965=1,$J966=2),"",IF(BJ966&lt;&gt;"",BJ966,""))))),"")</f>
        <v/>
      </c>
      <c r="BK967" s="131" t="b">
        <f t="shared" ref="BK967:BK1030" si="1634">IF($A967&lt;&gt;"",IF(BE967&lt;&gt;"",IF(ABS($A967)=ABS(LEFT(BE967,2)),35*$T967,-1*$T967),0))</f>
        <v>0</v>
      </c>
      <c r="BL967" s="131" t="b">
        <f t="shared" ref="BL967:BL1030" si="1635">IF($A967&lt;&gt;"",IF(BF967&lt;&gt;"",IF(ABS($A967)=ABS(LEFT(BF967,2)),35*$T967,-1*$T967),0))</f>
        <v>0</v>
      </c>
      <c r="BM967" s="131" t="b">
        <f t="shared" ref="BM967:BM1030" si="1636">IF($A967&lt;&gt;"",IF(BG967&lt;&gt;"",IF(ABS($A967)=ABS(LEFT(BG967,2)),35*$T967,-1*$T967),0))</f>
        <v>0</v>
      </c>
      <c r="BN967" s="131" t="b">
        <f t="shared" ref="BN967:BN1030" si="1637">IF($A967&lt;&gt;"",IF(BH967&lt;&gt;"",IF(ABS($A967)=ABS(LEFT(BH967,2)),35*$T967,-1*$T967),0))</f>
        <v>0</v>
      </c>
      <c r="BO967" s="131" t="b">
        <f t="shared" ref="BO967:BO1030" si="1638">IF($A967&lt;&gt;"",IF(BI967&lt;&gt;"",IF(ABS($A967)=ABS(LEFT(BI967,2)),35*$T967,-1*$T967),0))</f>
        <v>0</v>
      </c>
      <c r="BP967" s="131" t="b">
        <f t="shared" ref="BP967:BP1030" si="1639">IF($A967&lt;&gt;"",IF(BJ967&lt;&gt;"",IF(ABS($A967)=ABS(LEFT(BJ967,2)),35*$T967,-1*$T967),0))</f>
        <v>0</v>
      </c>
      <c r="BQ967" s="131">
        <f t="shared" si="1589"/>
        <v>0</v>
      </c>
      <c r="BR967" s="131">
        <f t="shared" si="1595"/>
        <v>1</v>
      </c>
      <c r="BS967" s="92">
        <f t="shared" si="1590"/>
        <v>0</v>
      </c>
      <c r="BT967" s="13">
        <f t="shared" ref="BT967:BT1030" si="1640">IF($A967&lt;&gt;"",IF(OR($CR966&lt;&gt;0,$CS966&lt;&gt;0),0,SUM(BK967:BP967)),0)</f>
        <v>0</v>
      </c>
      <c r="BU967" s="11">
        <f t="shared" si="1583"/>
        <v>0</v>
      </c>
      <c r="BV967" s="67">
        <f t="shared" si="1584"/>
        <v>1</v>
      </c>
      <c r="BW967" s="118" t="str">
        <f t="shared" ref="BW967:BW1030" si="1641">IF($A966&lt;&gt;"",IF(OR($CR966&lt;&gt;0,$CS966&lt;&gt;0,$BC966&gt;0),"",IF(AND($K965=1,$K966=2),"10,",IF(AND($L965=1,$L966=2),"02,",IF(AND($M965=1,$M966=2),"31,",IF(BW966&lt;&gt;"",BW966,""))))),"")</f>
        <v/>
      </c>
      <c r="BX967" s="118" t="str">
        <f t="shared" ref="BX967:BX1030" si="1642">IF($A966&lt;&gt;"",IF(OR($CR966&lt;&gt;0,$CS966&lt;&gt;0,$BC966&gt;0),"",IF(AND($K965=1,$K966=2),"11,",IF(AND($L965=1,$L966=2),"20,",IF(AND($M965=1,$M966=2),"33,",IF(BX966&lt;&gt;"",BX966,""))))),"")</f>
        <v/>
      </c>
      <c r="BY967" s="118" t="str">
        <f t="shared" ref="BY967:BY1030" si="1643">IF($A966&lt;&gt;"",IF(OR($CR966&lt;&gt;0,$CS966&lt;&gt;0,$BC966&gt;0),"",IF(AND($K965=1,$K966=2),"13,",IF(AND($L965=1,$L966=2),"23,",IF(AND($M965=1,$M966=2),"35,",IF(BY966&lt;&gt;"",BY966,""))))),"")</f>
        <v/>
      </c>
      <c r="BZ967" s="118" t="str">
        <f t="shared" ref="BZ967:BZ1030" si="1644">IF($A966&lt;&gt;"",IF(OR($CR966&lt;&gt;0,$CS966&lt;&gt;0,$BC966&gt;0),"",IF(AND($K965=1,$K966=2),"15,",IF(AND($L965=1,$L966=2),"24,",IF(AND($M965=1,$M966=2),"",IF(BZ966&lt;&gt;"",BZ966,""))))),"")</f>
        <v/>
      </c>
      <c r="CA967" s="118" t="str">
        <f t="shared" ref="CA967:CA1030" si="1645">IF($A966&lt;&gt;"",IF(OR($CR966&lt;&gt;0,$CS966&lt;&gt;0,$BC966&gt;0),"",IF(AND($K965=1,$K966=2),"17,",IF(AND($L965=1,$L966=2),"26,",IF(AND($M965=1,$M966=2),"",IF(CA966&lt;&gt;"",CA966,""))))),"")</f>
        <v/>
      </c>
      <c r="CB967" s="118" t="str">
        <f t="shared" ref="CB967:CB1030" si="1646">IF($A966&lt;&gt;"",IF(OR($CR966&lt;&gt;0,$CS966&lt;&gt;0,$BC966&gt;0),"",IF(AND($K965=1,$K966=2),"",IF(AND($L965=1,$L966=2),"28,",IF(AND($M965=1,$M966=2),"",IF(CB966&lt;&gt;"",CB966,""))))),"")</f>
        <v/>
      </c>
      <c r="CC967" s="118" t="str">
        <f t="shared" ref="CC967:CC1030" si="1647">IF($A966&lt;&gt;"",IF(OR($CR966&lt;&gt;0,$CS966&lt;&gt;0,$BC966&gt;0),"",IF(AND($K965=1,$K966=2),"",IF(AND($L965=1,$L966=2),"29,",IF(AND($M965=1,$M966=2),"",IF(CC966&lt;&gt;"",CC966,""))))),"")</f>
        <v/>
      </c>
      <c r="CD967" s="60" t="b">
        <f t="shared" ref="CD967:CD1030" si="1648">IF($A967&lt;&gt;"",IF(BW967&lt;&gt;"",IF(ABS($A967)=ABS(LEFT(BW967,2)),35*$AK967,-1*$AK967),0))</f>
        <v>0</v>
      </c>
      <c r="CE967" s="60" t="b">
        <f t="shared" ref="CE967:CE1030" si="1649">IF($A967&lt;&gt;"",IF(BX967&lt;&gt;"",IF(ABS($A967)=ABS(LEFT(BX967,2)),35*$AK967,-1*$AK967),0))</f>
        <v>0</v>
      </c>
      <c r="CF967" s="60" t="b">
        <f t="shared" ref="CF967:CF1030" si="1650">IF($A967&lt;&gt;"",IF(BY967&lt;&gt;"",IF(ABS($A967)=ABS(LEFT(BY967,2)),35*$AK967,-1*$AK967),0))</f>
        <v>0</v>
      </c>
      <c r="CG967" s="60" t="b">
        <f t="shared" ref="CG967:CG1030" si="1651">IF($A967&lt;&gt;"",IF(BZ967&lt;&gt;"",IF(ABS($A967)=ABS(LEFT(BZ967,2)),35*$AK967,-1*$AK967),0))</f>
        <v>0</v>
      </c>
      <c r="CH967" s="60" t="b">
        <f t="shared" ref="CH967:CH1030" si="1652">IF($A967&lt;&gt;"",IF(CA967&lt;&gt;"",IF(ABS($A967)=ABS(LEFT(CA967,2)),35*$AK967,-1*$AK967),0))</f>
        <v>0</v>
      </c>
      <c r="CI967" s="60" t="b">
        <f t="shared" ref="CI967:CI1030" si="1653">IF($A967&lt;&gt;"",IF(CB967&lt;&gt;"",IF(ABS($A967)=ABS(LEFT(CB967,2)),35*$AK967,-1*$AK967),0))</f>
        <v>0</v>
      </c>
      <c r="CJ967" s="60" t="b">
        <f t="shared" ref="CJ967:CJ1030" si="1654">IF($A967&lt;&gt;"",IF(CC967&lt;&gt;"",IF(ABS($A967)=ABS(LEFT(CC967,2)),35*$AK967,-1*$AK967),0))</f>
        <v>0</v>
      </c>
      <c r="CK967" s="131">
        <f t="shared" si="1591"/>
        <v>0</v>
      </c>
      <c r="CL967" s="131">
        <f t="shared" si="1596"/>
        <v>1</v>
      </c>
      <c r="CM967" s="92">
        <f t="shared" si="1592"/>
        <v>0</v>
      </c>
      <c r="CN967" s="13">
        <f t="shared" si="1585"/>
        <v>0</v>
      </c>
      <c r="CO967" s="11">
        <f t="shared" ref="CO967:CO1030" si="1655">IF(AK967&lt;&gt;"",CN967+CO966,0)</f>
        <v>0</v>
      </c>
      <c r="CP967" s="13">
        <f t="shared" si="1586"/>
        <v>0</v>
      </c>
      <c r="CQ967" s="11">
        <f t="shared" si="1610"/>
        <v>0</v>
      </c>
      <c r="CR967" s="57">
        <f t="shared" si="1611"/>
        <v>0</v>
      </c>
      <c r="CS967" s="57">
        <f t="shared" si="1612"/>
        <v>0</v>
      </c>
      <c r="CT967" s="57">
        <f t="shared" si="1604"/>
        <v>0</v>
      </c>
      <c r="CU967" s="24" t="str">
        <f t="shared" ref="CU967:CU1030" si="1656">IF(U967&lt;&gt;"",$T967&amp;",","")</f>
        <v/>
      </c>
      <c r="CV967" s="24" t="str">
        <f t="shared" ref="CV967:CV1030" si="1657">IF(V967&lt;&gt;"",$T967&amp;",","")</f>
        <v/>
      </c>
      <c r="CW967" s="24" t="str">
        <f t="shared" ref="CW967:CW1030" si="1658">IF(W967&lt;&gt;"",$T967&amp;",","")</f>
        <v/>
      </c>
      <c r="CX967" s="24" t="str">
        <f t="shared" ref="CX967:CX1030" si="1659">IF(X967&lt;&gt;"",$T967&amp;",","")</f>
        <v/>
      </c>
      <c r="CY967" s="24" t="str">
        <f t="shared" ref="CY967:CY1030" si="1660">IF(Y967&lt;&gt;"",$T967&amp;",","")</f>
        <v/>
      </c>
      <c r="CZ967" s="24" t="str">
        <f t="shared" ref="CZ967:CZ1030" si="1661">IF(Z967&lt;&gt;"",$T967&amp;",","")</f>
        <v/>
      </c>
      <c r="DA967" s="24" t="str">
        <f t="shared" ref="DA967:DA1030" si="1662">IF(AL967&lt;&gt;"",$AK967&amp;",","")</f>
        <v/>
      </c>
      <c r="DB967" s="24" t="str">
        <f t="shared" ref="DB967:DB1030" si="1663">IF(AM967&lt;&gt;"",$AK967&amp;",","")</f>
        <v/>
      </c>
      <c r="DC967" s="24" t="str">
        <f t="shared" ref="DC967:DC1030" si="1664">IF(AN967&lt;&gt;"",$AK967&amp;",","")</f>
        <v/>
      </c>
      <c r="DD967" s="24" t="str">
        <f t="shared" ref="DD967:DD1030" si="1665">IF(AO967&lt;&gt;"",$AK967&amp;",","")</f>
        <v/>
      </c>
      <c r="DE967" s="24" t="str">
        <f t="shared" ref="DE967:DE1030" si="1666">IF(AP967&lt;&gt;"",$AK967&amp;",","")</f>
        <v/>
      </c>
      <c r="DF967" s="24" t="str">
        <f t="shared" ref="DF967:DF1030" si="1667">IF(AQ967&lt;&gt;"",$AK967&amp;",","")</f>
        <v/>
      </c>
      <c r="DG967" s="24" t="str">
        <f t="shared" ref="DG967:DG1030" si="1668">IF(AR967&lt;&gt;"",$AK967&amp;",","")</f>
        <v/>
      </c>
      <c r="DJ967" s="39"/>
      <c r="EA967" s="7"/>
    </row>
    <row r="968" spans="2:131" x14ac:dyDescent="0.2">
      <c r="B968" s="61" t="str">
        <f t="shared" si="1607"/>
        <v/>
      </c>
      <c r="C968" s="7" t="str">
        <f t="shared" si="1597"/>
        <v/>
      </c>
      <c r="D968" s="60">
        <f t="shared" si="1608"/>
        <v>0</v>
      </c>
      <c r="E968" s="7" t="str">
        <f t="shared" si="1609"/>
        <v/>
      </c>
      <c r="F968" s="72" t="str">
        <f t="shared" si="1605"/>
        <v/>
      </c>
      <c r="G968" s="108" t="str">
        <f t="shared" si="1606"/>
        <v/>
      </c>
      <c r="H968" s="112">
        <f t="shared" si="1598"/>
        <v>0</v>
      </c>
      <c r="I968" s="112">
        <f t="shared" si="1599"/>
        <v>0</v>
      </c>
      <c r="J968" s="112">
        <f t="shared" si="1600"/>
        <v>0</v>
      </c>
      <c r="K968" s="112">
        <f t="shared" si="1601"/>
        <v>0</v>
      </c>
      <c r="L968" s="112">
        <f t="shared" si="1602"/>
        <v>0</v>
      </c>
      <c r="M968" s="112">
        <f t="shared" si="1603"/>
        <v>0</v>
      </c>
      <c r="N968" s="60"/>
      <c r="O968" s="61"/>
      <c r="P968" s="61"/>
      <c r="Q968" s="61"/>
      <c r="R968" s="61"/>
      <c r="S968" s="7"/>
      <c r="T968" s="67">
        <f t="shared" ref="T968:T1031" si="1669">AH967</f>
        <v>1</v>
      </c>
      <c r="U968" s="76" t="str">
        <f t="shared" ref="U968:U1031" si="1670">IF($A967&lt;&gt;"",IF(OR($CR967&lt;&gt;0,$CS967&lt;&gt;0,$AI967&gt;0),"",IF(AND($H966=1,$H967=2),"01,",IF(AND($I966=1,$I967=2),"21,",IF(AND($J966=1,$J967=2),"03,",IF(U967&lt;&gt;"",U967,""))))),"")</f>
        <v/>
      </c>
      <c r="V968" s="76" t="str">
        <f t="shared" ref="V968:V1031" si="1671">IF($A967&lt;&gt;"",IF(OR($CR967&lt;&gt;0,$CS967&lt;&gt;0,$AI967&gt;0),"",IF(AND($H966=1,$H967=2),"12,",IF(AND($I966=1,$I967=2),"23,",IF(AND($J966=1,$J967=2),"30,",IF(V967&lt;&gt;"",V967,""))))),"")</f>
        <v/>
      </c>
      <c r="W968" s="76" t="str">
        <f t="shared" ref="W968:W1031" si="1672">IF($A967&lt;&gt;"",IF(OR($CR967&lt;&gt;0,$CS967&lt;&gt;0,$AI967&gt;0),"",IF(AND($H966=1,$H967=2),"14,",IF(AND($I966=1,$I967=2),"25,",IF(AND($J966=1,$J967=2),"32,",IF(W967&lt;&gt;"",W967,""))))),"")</f>
        <v/>
      </c>
      <c r="X968" s="76" t="str">
        <f t="shared" ref="X968:X1031" si="1673">IF($A967&lt;&gt;"",IF(OR($CR967&lt;&gt;0,$CS967&lt;&gt;0,$AI967&gt;0),"",IF(AND($H966=1,$H967=2),"16,",IF(AND($I966=1,$I967=2),"27,",IF(AND($J966=1,$J967=2),"34,",IF(X967&lt;&gt;"",X967,""))))),"")</f>
        <v/>
      </c>
      <c r="Y968" s="76" t="str">
        <f t="shared" ref="Y968:Y1031" si="1674">IF($A967&lt;&gt;"",IF(OR($CR967&lt;&gt;0,$CS967&lt;&gt;0,$AI967&gt;0),"",IF(AND($H966=1,$H967=2),"18,",IF(AND($I966=1,$I967=2),"",IF(AND($J966=1,$J967=2),"36,",IF(Y967&lt;&gt;"",Y967,""))))),"")</f>
        <v/>
      </c>
      <c r="Z968" s="76" t="str">
        <f t="shared" ref="Z968:Z1031" si="1675">IF($A967&lt;&gt;"",IF(OR($CR967&lt;&gt;0,$CS967&lt;&gt;0,$AI967&gt;0),"",IF(AND($H966=1,$H967=2),"19,",IF(AND($I966=1,$I967=2),"",IF(AND($J966=1,$J967=2),"",IF(Z967&lt;&gt;"",Z967,""))))),"")</f>
        <v/>
      </c>
      <c r="AA968" s="131" t="b">
        <f t="shared" si="1613"/>
        <v>0</v>
      </c>
      <c r="AB968" s="131" t="b">
        <f t="shared" si="1614"/>
        <v>0</v>
      </c>
      <c r="AC968" s="131" t="b">
        <f t="shared" si="1615"/>
        <v>0</v>
      </c>
      <c r="AD968" s="131" t="b">
        <f t="shared" si="1616"/>
        <v>0</v>
      </c>
      <c r="AE968" s="131" t="b">
        <f t="shared" si="1617"/>
        <v>0</v>
      </c>
      <c r="AF968" s="131" t="b">
        <f t="shared" si="1618"/>
        <v>0</v>
      </c>
      <c r="AG968" s="131">
        <f t="shared" si="1587"/>
        <v>0</v>
      </c>
      <c r="AH968" s="131">
        <f t="shared" si="1593"/>
        <v>1</v>
      </c>
      <c r="AI968" s="13">
        <f t="shared" si="1619"/>
        <v>0</v>
      </c>
      <c r="AJ968" s="11">
        <f t="shared" ref="AJ968:AJ1031" si="1676">IF(A968&lt;&gt;"",AI968+AJ967,0)</f>
        <v>0</v>
      </c>
      <c r="AK968" s="67">
        <f t="shared" ref="AK968:AK1031" si="1677">BA967</f>
        <v>1</v>
      </c>
      <c r="AL968" s="118" t="str">
        <f t="shared" ref="AL968:AL1031" si="1678">IF($A967&lt;&gt;"",IF(OR($CR967&lt;&gt;0,$CS967&lt;&gt;0,$BB967&gt;0),"",IF(AND($K966=1,$K967=2),"10,",IF(AND($L966=1,$L967=2),"02,",IF(AND($M966=1,$M967=2),"31,",IF(AL967&lt;&gt;"",AL967,""))))),"")</f>
        <v/>
      </c>
      <c r="AM968" s="118" t="str">
        <f t="shared" ref="AM968:AM1031" si="1679">IF($A967&lt;&gt;"",IF(OR($CR967&lt;&gt;0,$CS967&lt;&gt;0,$BB967&gt;0),"",IF(AND($K966=1,$K967=2),"11,",IF(AND($L966=1,$L967=2),"20,",IF(AND($M966=1,$M967=2),"33,",IF(AM967&lt;&gt;"",AM967,""))))),"")</f>
        <v/>
      </c>
      <c r="AN968" s="118" t="str">
        <f t="shared" ref="AN968:AN1031" si="1680">IF($A967&lt;&gt;"",IF(OR($CR967&lt;&gt;0,$CS967&lt;&gt;0,$BB967&gt;0),"",IF(AND($K966=1,$K967=2),"13,",IF(AND($L966=1,$L967=2),"22,",IF(AND($M966=1,$M967=2),"35,",IF(AN967&lt;&gt;"",AN967,""))))),"")</f>
        <v/>
      </c>
      <c r="AO968" s="118" t="str">
        <f t="shared" ref="AO968:AO1031" si="1681">IF($A967&lt;&gt;"",IF(OR($CR967&lt;&gt;0,$CS967&lt;&gt;0,$BB967&gt;0),"",IF(AND($K966=1,$K967=2),"15,",IF(AND($L966=1,$L967=2),"24,",IF(AND($M966=1,$M967=2),"",IF(AO967&lt;&gt;"",AO967,""))))),"")</f>
        <v/>
      </c>
      <c r="AP968" s="118" t="str">
        <f t="shared" ref="AP968:AP1031" si="1682">IF($A967&lt;&gt;"",IF(OR($CR967&lt;&gt;0,$CS967&lt;&gt;0,$BB967&gt;0),"",IF(AND($K966=1,$K967=2),"17,",IF(AND($L966=1,$L967=2),"26,",IF(AND($M966=1,$M967=2),"",IF(AP967&lt;&gt;"",AP967,""))))),"")</f>
        <v/>
      </c>
      <c r="AQ968" s="118" t="str">
        <f t="shared" ref="AQ968:AQ1031" si="1683">IF($A967&lt;&gt;"",IF(OR($CR967&lt;&gt;0,$CS967&lt;&gt;0,$BB967&gt;0),"",IF(AND($K966=1,$K967=2),"",IF(AND($L966=1,$L967=2),"28,",IF(AND($M966=1,$M967=2),"",IF(AQ967&lt;&gt;"",AQ967,""))))),"")</f>
        <v/>
      </c>
      <c r="AR968" s="118" t="str">
        <f t="shared" ref="AR968:AR1031" si="1684">IF($A967&lt;&gt;"",IF(OR($CR967&lt;&gt;0,$CS967&lt;&gt;0,$BB967&gt;0),"",IF(AND($K966=1,$K967=2),"",IF(AND($L966=1,$L967=2),"29,",IF(AND($M966=1,$M967=2),"",IF(AR967&lt;&gt;"",AR967,""))))),"")</f>
        <v/>
      </c>
      <c r="AS968" s="60" t="b">
        <f t="shared" si="1620"/>
        <v>0</v>
      </c>
      <c r="AT968" s="60" t="b">
        <f t="shared" si="1621"/>
        <v>0</v>
      </c>
      <c r="AU968" s="60" t="b">
        <f t="shared" si="1622"/>
        <v>0</v>
      </c>
      <c r="AV968" s="60" t="b">
        <f t="shared" si="1623"/>
        <v>0</v>
      </c>
      <c r="AW968" s="60" t="b">
        <f t="shared" si="1624"/>
        <v>0</v>
      </c>
      <c r="AX968" s="60" t="b">
        <f t="shared" si="1625"/>
        <v>0</v>
      </c>
      <c r="AY968" s="60" t="b">
        <f t="shared" si="1626"/>
        <v>0</v>
      </c>
      <c r="AZ968" s="131">
        <f t="shared" si="1588"/>
        <v>0</v>
      </c>
      <c r="BA968" s="131">
        <f t="shared" si="1594"/>
        <v>1</v>
      </c>
      <c r="BB968" s="13">
        <f t="shared" ref="BB968:BB1031" si="1685">IF(A968&lt;&gt;"",IF(OR(CR967&lt;&gt;0,CS967&lt;&gt;0),0,SUM(AS968:AY968)),0)</f>
        <v>0</v>
      </c>
      <c r="BC968" s="11">
        <f t="shared" si="1627"/>
        <v>0</v>
      </c>
      <c r="BD968" s="67">
        <f t="shared" ref="BD968:BD1031" si="1686">BR967</f>
        <v>1</v>
      </c>
      <c r="BE968" s="76" t="str">
        <f t="shared" si="1628"/>
        <v/>
      </c>
      <c r="BF968" s="76" t="str">
        <f t="shared" si="1629"/>
        <v/>
      </c>
      <c r="BG968" s="76" t="str">
        <f t="shared" si="1630"/>
        <v/>
      </c>
      <c r="BH968" s="76" t="str">
        <f t="shared" si="1631"/>
        <v/>
      </c>
      <c r="BI968" s="76" t="str">
        <f t="shared" si="1632"/>
        <v/>
      </c>
      <c r="BJ968" s="76" t="str">
        <f t="shared" si="1633"/>
        <v/>
      </c>
      <c r="BK968" s="131" t="b">
        <f t="shared" si="1634"/>
        <v>0</v>
      </c>
      <c r="BL968" s="131" t="b">
        <f t="shared" si="1635"/>
        <v>0</v>
      </c>
      <c r="BM968" s="131" t="b">
        <f t="shared" si="1636"/>
        <v>0</v>
      </c>
      <c r="BN968" s="131" t="b">
        <f t="shared" si="1637"/>
        <v>0</v>
      </c>
      <c r="BO968" s="131" t="b">
        <f t="shared" si="1638"/>
        <v>0</v>
      </c>
      <c r="BP968" s="131" t="b">
        <f t="shared" si="1639"/>
        <v>0</v>
      </c>
      <c r="BQ968" s="131">
        <f t="shared" si="1589"/>
        <v>0</v>
      </c>
      <c r="BR968" s="131">
        <f t="shared" si="1595"/>
        <v>1</v>
      </c>
      <c r="BS968" s="92">
        <f t="shared" si="1590"/>
        <v>0</v>
      </c>
      <c r="BT968" s="13">
        <f t="shared" si="1640"/>
        <v>0</v>
      </c>
      <c r="BU968" s="11">
        <f t="shared" ref="BU968:BU1031" si="1687">IF(AK968&lt;&gt;"",BT968+BU967,0)</f>
        <v>0</v>
      </c>
      <c r="BV968" s="67">
        <f t="shared" ref="BV968:BV1031" si="1688">CL967</f>
        <v>1</v>
      </c>
      <c r="BW968" s="118" t="str">
        <f t="shared" si="1641"/>
        <v/>
      </c>
      <c r="BX968" s="118" t="str">
        <f t="shared" si="1642"/>
        <v/>
      </c>
      <c r="BY968" s="118" t="str">
        <f t="shared" si="1643"/>
        <v/>
      </c>
      <c r="BZ968" s="118" t="str">
        <f t="shared" si="1644"/>
        <v/>
      </c>
      <c r="CA968" s="118" t="str">
        <f t="shared" si="1645"/>
        <v/>
      </c>
      <c r="CB968" s="118" t="str">
        <f t="shared" si="1646"/>
        <v/>
      </c>
      <c r="CC968" s="118" t="str">
        <f t="shared" si="1647"/>
        <v/>
      </c>
      <c r="CD968" s="60" t="b">
        <f t="shared" si="1648"/>
        <v>0</v>
      </c>
      <c r="CE968" s="60" t="b">
        <f t="shared" si="1649"/>
        <v>0</v>
      </c>
      <c r="CF968" s="60" t="b">
        <f t="shared" si="1650"/>
        <v>0</v>
      </c>
      <c r="CG968" s="60" t="b">
        <f t="shared" si="1651"/>
        <v>0</v>
      </c>
      <c r="CH968" s="60" t="b">
        <f t="shared" si="1652"/>
        <v>0</v>
      </c>
      <c r="CI968" s="60" t="b">
        <f t="shared" si="1653"/>
        <v>0</v>
      </c>
      <c r="CJ968" s="60" t="b">
        <f t="shared" si="1654"/>
        <v>0</v>
      </c>
      <c r="CK968" s="131">
        <f t="shared" si="1591"/>
        <v>0</v>
      </c>
      <c r="CL968" s="131">
        <f t="shared" si="1596"/>
        <v>1</v>
      </c>
      <c r="CM968" s="92">
        <f t="shared" si="1592"/>
        <v>0</v>
      </c>
      <c r="CN968" s="13">
        <f t="shared" ref="CN968:CN1031" si="1689">IF(AK968&lt;&gt;"",IF(OR(EE967&lt;&gt;0,EF967&lt;&gt;0),0,SUM(CD968:CJ968)),0)</f>
        <v>0</v>
      </c>
      <c r="CO968" s="11">
        <f t="shared" si="1655"/>
        <v>0</v>
      </c>
      <c r="CP968" s="13">
        <f t="shared" ref="CP968:CP1031" si="1690">IF(A968&lt;&gt;"",AI968+BB968,0)</f>
        <v>0</v>
      </c>
      <c r="CQ968" s="11">
        <f t="shared" si="1610"/>
        <v>0</v>
      </c>
      <c r="CR968" s="57">
        <f t="shared" si="1611"/>
        <v>0</v>
      </c>
      <c r="CS968" s="57">
        <f t="shared" si="1612"/>
        <v>0</v>
      </c>
      <c r="CT968" s="57">
        <f t="shared" si="1604"/>
        <v>0</v>
      </c>
      <c r="CU968" s="24" t="str">
        <f t="shared" si="1656"/>
        <v/>
      </c>
      <c r="CV968" s="24" t="str">
        <f t="shared" si="1657"/>
        <v/>
      </c>
      <c r="CW968" s="24" t="str">
        <f t="shared" si="1658"/>
        <v/>
      </c>
      <c r="CX968" s="24" t="str">
        <f t="shared" si="1659"/>
        <v/>
      </c>
      <c r="CY968" s="24" t="str">
        <f t="shared" si="1660"/>
        <v/>
      </c>
      <c r="CZ968" s="24" t="str">
        <f t="shared" si="1661"/>
        <v/>
      </c>
      <c r="DA968" s="24" t="str">
        <f t="shared" si="1662"/>
        <v/>
      </c>
      <c r="DB968" s="24" t="str">
        <f t="shared" si="1663"/>
        <v/>
      </c>
      <c r="DC968" s="24" t="str">
        <f t="shared" si="1664"/>
        <v/>
      </c>
      <c r="DD968" s="24" t="str">
        <f t="shared" si="1665"/>
        <v/>
      </c>
      <c r="DE968" s="24" t="str">
        <f t="shared" si="1666"/>
        <v/>
      </c>
      <c r="DF968" s="24" t="str">
        <f t="shared" si="1667"/>
        <v/>
      </c>
      <c r="DG968" s="24" t="str">
        <f t="shared" si="1668"/>
        <v/>
      </c>
      <c r="DJ968" s="39"/>
      <c r="EA968" s="7"/>
    </row>
    <row r="969" spans="2:131" x14ac:dyDescent="0.2">
      <c r="B969" s="61" t="str">
        <f t="shared" si="1607"/>
        <v/>
      </c>
      <c r="C969" s="7" t="str">
        <f t="shared" si="1597"/>
        <v/>
      </c>
      <c r="D969" s="60">
        <f t="shared" si="1608"/>
        <v>0</v>
      </c>
      <c r="E969" s="7" t="str">
        <f t="shared" si="1609"/>
        <v/>
      </c>
      <c r="F969" s="72" t="str">
        <f t="shared" si="1605"/>
        <v/>
      </c>
      <c r="G969" s="108" t="str">
        <f t="shared" si="1606"/>
        <v/>
      </c>
      <c r="H969" s="112">
        <f t="shared" si="1598"/>
        <v>0</v>
      </c>
      <c r="I969" s="112">
        <f t="shared" si="1599"/>
        <v>0</v>
      </c>
      <c r="J969" s="112">
        <f t="shared" si="1600"/>
        <v>0</v>
      </c>
      <c r="K969" s="112">
        <f t="shared" si="1601"/>
        <v>0</v>
      </c>
      <c r="L969" s="112">
        <f t="shared" si="1602"/>
        <v>0</v>
      </c>
      <c r="M969" s="112">
        <f t="shared" si="1603"/>
        <v>0</v>
      </c>
      <c r="N969" s="60"/>
      <c r="O969" s="61"/>
      <c r="P969" s="61"/>
      <c r="Q969" s="61"/>
      <c r="R969" s="61"/>
      <c r="S969" s="7"/>
      <c r="T969" s="67">
        <f t="shared" si="1669"/>
        <v>1</v>
      </c>
      <c r="U969" s="76" t="str">
        <f t="shared" si="1670"/>
        <v/>
      </c>
      <c r="V969" s="76" t="str">
        <f t="shared" si="1671"/>
        <v/>
      </c>
      <c r="W969" s="76" t="str">
        <f t="shared" si="1672"/>
        <v/>
      </c>
      <c r="X969" s="76" t="str">
        <f t="shared" si="1673"/>
        <v/>
      </c>
      <c r="Y969" s="76" t="str">
        <f t="shared" si="1674"/>
        <v/>
      </c>
      <c r="Z969" s="76" t="str">
        <f t="shared" si="1675"/>
        <v/>
      </c>
      <c r="AA969" s="131" t="b">
        <f t="shared" si="1613"/>
        <v>0</v>
      </c>
      <c r="AB969" s="131" t="b">
        <f t="shared" si="1614"/>
        <v>0</v>
      </c>
      <c r="AC969" s="131" t="b">
        <f t="shared" si="1615"/>
        <v>0</v>
      </c>
      <c r="AD969" s="131" t="b">
        <f t="shared" si="1616"/>
        <v>0</v>
      </c>
      <c r="AE969" s="131" t="b">
        <f t="shared" si="1617"/>
        <v>0</v>
      </c>
      <c r="AF969" s="131" t="b">
        <f t="shared" si="1618"/>
        <v>0</v>
      </c>
      <c r="AG969" s="131">
        <f t="shared" ref="AG969:AG1032" si="1691">IF(AJ969&gt;0,1,IF(U969&lt;&gt;U968,1,IF(U969&lt;&gt;"",1+AG968,AG968)))</f>
        <v>0</v>
      </c>
      <c r="AH969" s="131">
        <f t="shared" si="1593"/>
        <v>1</v>
      </c>
      <c r="AI969" s="13">
        <f t="shared" si="1619"/>
        <v>0</v>
      </c>
      <c r="AJ969" s="11">
        <f t="shared" si="1676"/>
        <v>0</v>
      </c>
      <c r="AK969" s="67">
        <f t="shared" si="1677"/>
        <v>1</v>
      </c>
      <c r="AL969" s="118" t="str">
        <f t="shared" si="1678"/>
        <v/>
      </c>
      <c r="AM969" s="118" t="str">
        <f t="shared" si="1679"/>
        <v/>
      </c>
      <c r="AN969" s="118" t="str">
        <f t="shared" si="1680"/>
        <v/>
      </c>
      <c r="AO969" s="118" t="str">
        <f t="shared" si="1681"/>
        <v/>
      </c>
      <c r="AP969" s="118" t="str">
        <f t="shared" si="1682"/>
        <v/>
      </c>
      <c r="AQ969" s="118" t="str">
        <f t="shared" si="1683"/>
        <v/>
      </c>
      <c r="AR969" s="118" t="str">
        <f t="shared" si="1684"/>
        <v/>
      </c>
      <c r="AS969" s="60" t="b">
        <f t="shared" si="1620"/>
        <v>0</v>
      </c>
      <c r="AT969" s="60" t="b">
        <f t="shared" si="1621"/>
        <v>0</v>
      </c>
      <c r="AU969" s="60" t="b">
        <f t="shared" si="1622"/>
        <v>0</v>
      </c>
      <c r="AV969" s="60" t="b">
        <f t="shared" si="1623"/>
        <v>0</v>
      </c>
      <c r="AW969" s="60" t="b">
        <f t="shared" si="1624"/>
        <v>0</v>
      </c>
      <c r="AX969" s="60" t="b">
        <f t="shared" si="1625"/>
        <v>0</v>
      </c>
      <c r="AY969" s="60" t="b">
        <f t="shared" si="1626"/>
        <v>0</v>
      </c>
      <c r="AZ969" s="131">
        <f t="shared" ref="AZ969:AZ1032" si="1692">IF(BC969&gt;0,1,IF(AN969&lt;&gt;AN968,1,IF(AN969&lt;&gt;"",1+AZ968,AZ968)))</f>
        <v>0</v>
      </c>
      <c r="BA969" s="131">
        <f t="shared" si="1594"/>
        <v>1</v>
      </c>
      <c r="BB969" s="13">
        <f t="shared" si="1685"/>
        <v>0</v>
      </c>
      <c r="BC969" s="11">
        <f t="shared" si="1627"/>
        <v>0</v>
      </c>
      <c r="BD969" s="67">
        <f t="shared" si="1686"/>
        <v>1</v>
      </c>
      <c r="BE969" s="76" t="str">
        <f t="shared" si="1628"/>
        <v/>
      </c>
      <c r="BF969" s="76" t="str">
        <f t="shared" si="1629"/>
        <v/>
      </c>
      <c r="BG969" s="76" t="str">
        <f t="shared" si="1630"/>
        <v/>
      </c>
      <c r="BH969" s="76" t="str">
        <f t="shared" si="1631"/>
        <v/>
      </c>
      <c r="BI969" s="76" t="str">
        <f t="shared" si="1632"/>
        <v/>
      </c>
      <c r="BJ969" s="76" t="str">
        <f t="shared" si="1633"/>
        <v/>
      </c>
      <c r="BK969" s="131" t="b">
        <f t="shared" si="1634"/>
        <v>0</v>
      </c>
      <c r="BL969" s="131" t="b">
        <f t="shared" si="1635"/>
        <v>0</v>
      </c>
      <c r="BM969" s="131" t="b">
        <f t="shared" si="1636"/>
        <v>0</v>
      </c>
      <c r="BN969" s="131" t="b">
        <f t="shared" si="1637"/>
        <v>0</v>
      </c>
      <c r="BO969" s="131" t="b">
        <f t="shared" si="1638"/>
        <v>0</v>
      </c>
      <c r="BP969" s="131" t="b">
        <f t="shared" si="1639"/>
        <v>0</v>
      </c>
      <c r="BQ969" s="131">
        <f t="shared" ref="BQ969:BQ1032" si="1693">IF(BU969&gt;0,1,IF(BE969&lt;&gt;BE968,1,IF(BE969&lt;&gt;"",1+BQ968,BQ968)))</f>
        <v>0</v>
      </c>
      <c r="BR969" s="131">
        <f t="shared" si="1595"/>
        <v>1</v>
      </c>
      <c r="BS969" s="92">
        <f t="shared" ref="BS969:BS1032" si="1694">IF(BT969&lt;0,BS968+1,0)</f>
        <v>0</v>
      </c>
      <c r="BT969" s="13">
        <f t="shared" si="1640"/>
        <v>0</v>
      </c>
      <c r="BU969" s="11">
        <f t="shared" si="1687"/>
        <v>0</v>
      </c>
      <c r="BV969" s="67">
        <f t="shared" si="1688"/>
        <v>1</v>
      </c>
      <c r="BW969" s="118" t="str">
        <f t="shared" si="1641"/>
        <v/>
      </c>
      <c r="BX969" s="118" t="str">
        <f t="shared" si="1642"/>
        <v/>
      </c>
      <c r="BY969" s="118" t="str">
        <f t="shared" si="1643"/>
        <v/>
      </c>
      <c r="BZ969" s="118" t="str">
        <f t="shared" si="1644"/>
        <v/>
      </c>
      <c r="CA969" s="118" t="str">
        <f t="shared" si="1645"/>
        <v/>
      </c>
      <c r="CB969" s="118" t="str">
        <f t="shared" si="1646"/>
        <v/>
      </c>
      <c r="CC969" s="118" t="str">
        <f t="shared" si="1647"/>
        <v/>
      </c>
      <c r="CD969" s="60" t="b">
        <f t="shared" si="1648"/>
        <v>0</v>
      </c>
      <c r="CE969" s="60" t="b">
        <f t="shared" si="1649"/>
        <v>0</v>
      </c>
      <c r="CF969" s="60" t="b">
        <f t="shared" si="1650"/>
        <v>0</v>
      </c>
      <c r="CG969" s="60" t="b">
        <f t="shared" si="1651"/>
        <v>0</v>
      </c>
      <c r="CH969" s="60" t="b">
        <f t="shared" si="1652"/>
        <v>0</v>
      </c>
      <c r="CI969" s="60" t="b">
        <f t="shared" si="1653"/>
        <v>0</v>
      </c>
      <c r="CJ969" s="60" t="b">
        <f t="shared" si="1654"/>
        <v>0</v>
      </c>
      <c r="CK969" s="131">
        <f t="shared" ref="CK969:CK1032" si="1695">IF(CO969&gt;0,1,IF(BY969&lt;&gt;BY968,1,IF(BY969&lt;&gt;"",1+CK968,CK968)))</f>
        <v>0</v>
      </c>
      <c r="CL969" s="131">
        <f t="shared" si="1596"/>
        <v>1</v>
      </c>
      <c r="CM969" s="92">
        <f t="shared" ref="CM969:CM1032" si="1696">IF(CN969&lt;0,CM968+1,0)</f>
        <v>0</v>
      </c>
      <c r="CN969" s="13">
        <f t="shared" si="1689"/>
        <v>0</v>
      </c>
      <c r="CO969" s="11">
        <f t="shared" si="1655"/>
        <v>0</v>
      </c>
      <c r="CP969" s="13">
        <f t="shared" si="1690"/>
        <v>0</v>
      </c>
      <c r="CQ969" s="11">
        <f t="shared" si="1610"/>
        <v>0</v>
      </c>
      <c r="CR969" s="57">
        <f t="shared" si="1611"/>
        <v>0</v>
      </c>
      <c r="CS969" s="57">
        <f t="shared" si="1612"/>
        <v>0</v>
      </c>
      <c r="CT969" s="57">
        <f t="shared" si="1604"/>
        <v>0</v>
      </c>
      <c r="CU969" s="24" t="str">
        <f t="shared" si="1656"/>
        <v/>
      </c>
      <c r="CV969" s="24" t="str">
        <f t="shared" si="1657"/>
        <v/>
      </c>
      <c r="CW969" s="24" t="str">
        <f t="shared" si="1658"/>
        <v/>
      </c>
      <c r="CX969" s="24" t="str">
        <f t="shared" si="1659"/>
        <v/>
      </c>
      <c r="CY969" s="24" t="str">
        <f t="shared" si="1660"/>
        <v/>
      </c>
      <c r="CZ969" s="24" t="str">
        <f t="shared" si="1661"/>
        <v/>
      </c>
      <c r="DA969" s="24" t="str">
        <f t="shared" si="1662"/>
        <v/>
      </c>
      <c r="DB969" s="24" t="str">
        <f t="shared" si="1663"/>
        <v/>
      </c>
      <c r="DC969" s="24" t="str">
        <f t="shared" si="1664"/>
        <v/>
      </c>
      <c r="DD969" s="24" t="str">
        <f t="shared" si="1665"/>
        <v/>
      </c>
      <c r="DE969" s="24" t="str">
        <f t="shared" si="1666"/>
        <v/>
      </c>
      <c r="DF969" s="24" t="str">
        <f t="shared" si="1667"/>
        <v/>
      </c>
      <c r="DG969" s="24" t="str">
        <f t="shared" si="1668"/>
        <v/>
      </c>
      <c r="DJ969" s="39"/>
      <c r="EA969" s="7"/>
    </row>
    <row r="970" spans="2:131" x14ac:dyDescent="0.2">
      <c r="B970" s="61" t="str">
        <f t="shared" si="1607"/>
        <v/>
      </c>
      <c r="C970" s="7" t="str">
        <f t="shared" si="1597"/>
        <v/>
      </c>
      <c r="D970" s="60">
        <f t="shared" si="1608"/>
        <v>0</v>
      </c>
      <c r="E970" s="7" t="str">
        <f t="shared" si="1609"/>
        <v/>
      </c>
      <c r="F970" s="72" t="str">
        <f t="shared" si="1605"/>
        <v/>
      </c>
      <c r="G970" s="108" t="str">
        <f t="shared" si="1606"/>
        <v/>
      </c>
      <c r="H970" s="112">
        <f t="shared" si="1598"/>
        <v>0</v>
      </c>
      <c r="I970" s="112">
        <f t="shared" si="1599"/>
        <v>0</v>
      </c>
      <c r="J970" s="112">
        <f t="shared" si="1600"/>
        <v>0</v>
      </c>
      <c r="K970" s="112">
        <f t="shared" si="1601"/>
        <v>0</v>
      </c>
      <c r="L970" s="112">
        <f t="shared" si="1602"/>
        <v>0</v>
      </c>
      <c r="M970" s="112">
        <f t="shared" si="1603"/>
        <v>0</v>
      </c>
      <c r="N970" s="60"/>
      <c r="O970" s="61"/>
      <c r="P970" s="61"/>
      <c r="Q970" s="61"/>
      <c r="R970" s="61"/>
      <c r="S970" s="7"/>
      <c r="T970" s="67">
        <f t="shared" si="1669"/>
        <v>1</v>
      </c>
      <c r="U970" s="76" t="str">
        <f t="shared" si="1670"/>
        <v/>
      </c>
      <c r="V970" s="76" t="str">
        <f t="shared" si="1671"/>
        <v/>
      </c>
      <c r="W970" s="76" t="str">
        <f t="shared" si="1672"/>
        <v/>
      </c>
      <c r="X970" s="76" t="str">
        <f t="shared" si="1673"/>
        <v/>
      </c>
      <c r="Y970" s="76" t="str">
        <f t="shared" si="1674"/>
        <v/>
      </c>
      <c r="Z970" s="76" t="str">
        <f t="shared" si="1675"/>
        <v/>
      </c>
      <c r="AA970" s="131" t="b">
        <f t="shared" si="1613"/>
        <v>0</v>
      </c>
      <c r="AB970" s="131" t="b">
        <f t="shared" si="1614"/>
        <v>0</v>
      </c>
      <c r="AC970" s="131" t="b">
        <f t="shared" si="1615"/>
        <v>0</v>
      </c>
      <c r="AD970" s="131" t="b">
        <f t="shared" si="1616"/>
        <v>0</v>
      </c>
      <c r="AE970" s="131" t="b">
        <f t="shared" si="1617"/>
        <v>0</v>
      </c>
      <c r="AF970" s="131" t="b">
        <f t="shared" si="1618"/>
        <v>0</v>
      </c>
      <c r="AG970" s="131">
        <f t="shared" si="1691"/>
        <v>0</v>
      </c>
      <c r="AH970" s="131">
        <f t="shared" ref="AH970:AH1033" si="1697">IF(AJ970&gt;0,1,IF(AND(H969=1,H970=2,AG970&gt;6),AH969+1,IF(AND(I969=1,I970=2,AG970&gt;8),AH969+1,IF(AND(J969=1,J970=2,AG970&gt;6),AH969+1,AH969))))</f>
        <v>1</v>
      </c>
      <c r="AI970" s="13">
        <f t="shared" si="1619"/>
        <v>0</v>
      </c>
      <c r="AJ970" s="11">
        <f t="shared" si="1676"/>
        <v>0</v>
      </c>
      <c r="AK970" s="67">
        <f t="shared" si="1677"/>
        <v>1</v>
      </c>
      <c r="AL970" s="118" t="str">
        <f t="shared" si="1678"/>
        <v/>
      </c>
      <c r="AM970" s="118" t="str">
        <f t="shared" si="1679"/>
        <v/>
      </c>
      <c r="AN970" s="118" t="str">
        <f t="shared" si="1680"/>
        <v/>
      </c>
      <c r="AO970" s="118" t="str">
        <f t="shared" si="1681"/>
        <v/>
      </c>
      <c r="AP970" s="118" t="str">
        <f t="shared" si="1682"/>
        <v/>
      </c>
      <c r="AQ970" s="118" t="str">
        <f t="shared" si="1683"/>
        <v/>
      </c>
      <c r="AR970" s="118" t="str">
        <f t="shared" si="1684"/>
        <v/>
      </c>
      <c r="AS970" s="60" t="b">
        <f t="shared" si="1620"/>
        <v>0</v>
      </c>
      <c r="AT970" s="60" t="b">
        <f t="shared" si="1621"/>
        <v>0</v>
      </c>
      <c r="AU970" s="60" t="b">
        <f t="shared" si="1622"/>
        <v>0</v>
      </c>
      <c r="AV970" s="60" t="b">
        <f t="shared" si="1623"/>
        <v>0</v>
      </c>
      <c r="AW970" s="60" t="b">
        <f t="shared" si="1624"/>
        <v>0</v>
      </c>
      <c r="AX970" s="60" t="b">
        <f t="shared" si="1625"/>
        <v>0</v>
      </c>
      <c r="AY970" s="60" t="b">
        <f t="shared" si="1626"/>
        <v>0</v>
      </c>
      <c r="AZ970" s="131">
        <f t="shared" si="1692"/>
        <v>0</v>
      </c>
      <c r="BA970" s="131">
        <f t="shared" ref="BA970:BA1033" si="1698">IF(BC970&gt;0,1,IF(AND(K969=1,K970=2,AZ970&gt;6),BA969+1,IF(AND(L969=1,L970=2,AZ970&gt;4),BA969+1,IF(AND(M969=1,M970=2,AZ970&gt;11),BA969+1,BA969))))</f>
        <v>1</v>
      </c>
      <c r="BB970" s="13">
        <f t="shared" si="1685"/>
        <v>0</v>
      </c>
      <c r="BC970" s="11">
        <f t="shared" si="1627"/>
        <v>0</v>
      </c>
      <c r="BD970" s="67">
        <f t="shared" si="1686"/>
        <v>1</v>
      </c>
      <c r="BE970" s="76" t="str">
        <f t="shared" si="1628"/>
        <v/>
      </c>
      <c r="BF970" s="76" t="str">
        <f t="shared" si="1629"/>
        <v/>
      </c>
      <c r="BG970" s="76" t="str">
        <f t="shared" si="1630"/>
        <v/>
      </c>
      <c r="BH970" s="76" t="str">
        <f t="shared" si="1631"/>
        <v/>
      </c>
      <c r="BI970" s="76" t="str">
        <f t="shared" si="1632"/>
        <v/>
      </c>
      <c r="BJ970" s="76" t="str">
        <f t="shared" si="1633"/>
        <v/>
      </c>
      <c r="BK970" s="131" t="b">
        <f t="shared" si="1634"/>
        <v>0</v>
      </c>
      <c r="BL970" s="131" t="b">
        <f t="shared" si="1635"/>
        <v>0</v>
      </c>
      <c r="BM970" s="131" t="b">
        <f t="shared" si="1636"/>
        <v>0</v>
      </c>
      <c r="BN970" s="131" t="b">
        <f t="shared" si="1637"/>
        <v>0</v>
      </c>
      <c r="BO970" s="131" t="b">
        <f t="shared" si="1638"/>
        <v>0</v>
      </c>
      <c r="BP970" s="131" t="b">
        <f t="shared" si="1639"/>
        <v>0</v>
      </c>
      <c r="BQ970" s="131">
        <f t="shared" si="1693"/>
        <v>0</v>
      </c>
      <c r="BR970" s="131">
        <f t="shared" ref="BR970:BR1033" si="1699">IF(BU970&gt;0,1,IF(AND(AR969=1,AR970=2,BQ970&gt;6),BR969+1,IF(AND(AS969=1,AS970=2,BQ970&gt;8),BR969+1,IF(AND(AT969=1,AT970=2,BQ970&gt;6),BR969+1,BR969))))</f>
        <v>1</v>
      </c>
      <c r="BS970" s="92">
        <f t="shared" si="1694"/>
        <v>0</v>
      </c>
      <c r="BT970" s="13">
        <f t="shared" si="1640"/>
        <v>0</v>
      </c>
      <c r="BU970" s="11">
        <f t="shared" si="1687"/>
        <v>0</v>
      </c>
      <c r="BV970" s="67">
        <f t="shared" si="1688"/>
        <v>1</v>
      </c>
      <c r="BW970" s="118" t="str">
        <f t="shared" si="1641"/>
        <v/>
      </c>
      <c r="BX970" s="118" t="str">
        <f t="shared" si="1642"/>
        <v/>
      </c>
      <c r="BY970" s="118" t="str">
        <f t="shared" si="1643"/>
        <v/>
      </c>
      <c r="BZ970" s="118" t="str">
        <f t="shared" si="1644"/>
        <v/>
      </c>
      <c r="CA970" s="118" t="str">
        <f t="shared" si="1645"/>
        <v/>
      </c>
      <c r="CB970" s="118" t="str">
        <f t="shared" si="1646"/>
        <v/>
      </c>
      <c r="CC970" s="118" t="str">
        <f t="shared" si="1647"/>
        <v/>
      </c>
      <c r="CD970" s="60" t="b">
        <f t="shared" si="1648"/>
        <v>0</v>
      </c>
      <c r="CE970" s="60" t="b">
        <f t="shared" si="1649"/>
        <v>0</v>
      </c>
      <c r="CF970" s="60" t="b">
        <f t="shared" si="1650"/>
        <v>0</v>
      </c>
      <c r="CG970" s="60" t="b">
        <f t="shared" si="1651"/>
        <v>0</v>
      </c>
      <c r="CH970" s="60" t="b">
        <f t="shared" si="1652"/>
        <v>0</v>
      </c>
      <c r="CI970" s="60" t="b">
        <f t="shared" si="1653"/>
        <v>0</v>
      </c>
      <c r="CJ970" s="60" t="b">
        <f t="shared" si="1654"/>
        <v>0</v>
      </c>
      <c r="CK970" s="131">
        <f t="shared" si="1695"/>
        <v>0</v>
      </c>
      <c r="CL970" s="131">
        <f t="shared" ref="CL970:CL1033" si="1700">IF(CO970&gt;0,1,IF(AND(AU969=1,AU970=2,CK970&gt;6),CL969+1,IF(AND(AV969=1,AV970=2,CK970&gt;4),CL969+1,IF(AND(AW969=1,AW970=2,CK970&gt;11),CL969+1,CL969))))</f>
        <v>1</v>
      </c>
      <c r="CM970" s="92">
        <f t="shared" si="1696"/>
        <v>0</v>
      </c>
      <c r="CN970" s="13">
        <f t="shared" si="1689"/>
        <v>0</v>
      </c>
      <c r="CO970" s="11">
        <f t="shared" si="1655"/>
        <v>0</v>
      </c>
      <c r="CP970" s="13">
        <f t="shared" si="1690"/>
        <v>0</v>
      </c>
      <c r="CQ970" s="11">
        <f t="shared" si="1610"/>
        <v>0</v>
      </c>
      <c r="CR970" s="57">
        <f t="shared" si="1611"/>
        <v>0</v>
      </c>
      <c r="CS970" s="57">
        <f t="shared" si="1612"/>
        <v>0</v>
      </c>
      <c r="CT970" s="57">
        <f t="shared" si="1604"/>
        <v>0</v>
      </c>
      <c r="CU970" s="24" t="str">
        <f t="shared" si="1656"/>
        <v/>
      </c>
      <c r="CV970" s="24" t="str">
        <f t="shared" si="1657"/>
        <v/>
      </c>
      <c r="CW970" s="24" t="str">
        <f t="shared" si="1658"/>
        <v/>
      </c>
      <c r="CX970" s="24" t="str">
        <f t="shared" si="1659"/>
        <v/>
      </c>
      <c r="CY970" s="24" t="str">
        <f t="shared" si="1660"/>
        <v/>
      </c>
      <c r="CZ970" s="24" t="str">
        <f t="shared" si="1661"/>
        <v/>
      </c>
      <c r="DA970" s="24" t="str">
        <f t="shared" si="1662"/>
        <v/>
      </c>
      <c r="DB970" s="24" t="str">
        <f t="shared" si="1663"/>
        <v/>
      </c>
      <c r="DC970" s="24" t="str">
        <f t="shared" si="1664"/>
        <v/>
      </c>
      <c r="DD970" s="24" t="str">
        <f t="shared" si="1665"/>
        <v/>
      </c>
      <c r="DE970" s="24" t="str">
        <f t="shared" si="1666"/>
        <v/>
      </c>
      <c r="DF970" s="24" t="str">
        <f t="shared" si="1667"/>
        <v/>
      </c>
      <c r="DG970" s="24" t="str">
        <f t="shared" si="1668"/>
        <v/>
      </c>
      <c r="DJ970" s="39"/>
      <c r="EA970" s="7"/>
    </row>
    <row r="971" spans="2:131" x14ac:dyDescent="0.2">
      <c r="B971" s="61" t="str">
        <f t="shared" si="1607"/>
        <v/>
      </c>
      <c r="C971" s="7" t="str">
        <f t="shared" si="1597"/>
        <v/>
      </c>
      <c r="D971" s="60">
        <f t="shared" si="1608"/>
        <v>0</v>
      </c>
      <c r="E971" s="7" t="str">
        <f t="shared" si="1609"/>
        <v/>
      </c>
      <c r="F971" s="72" t="str">
        <f t="shared" si="1605"/>
        <v/>
      </c>
      <c r="G971" s="108" t="str">
        <f t="shared" si="1606"/>
        <v/>
      </c>
      <c r="H971" s="112">
        <f t="shared" si="1598"/>
        <v>0</v>
      </c>
      <c r="I971" s="112">
        <f t="shared" si="1599"/>
        <v>0</v>
      </c>
      <c r="J971" s="112">
        <f t="shared" si="1600"/>
        <v>0</v>
      </c>
      <c r="K971" s="112">
        <f t="shared" si="1601"/>
        <v>0</v>
      </c>
      <c r="L971" s="112">
        <f t="shared" si="1602"/>
        <v>0</v>
      </c>
      <c r="M971" s="112">
        <f t="shared" si="1603"/>
        <v>0</v>
      </c>
      <c r="N971" s="60"/>
      <c r="O971" s="61"/>
      <c r="P971" s="61"/>
      <c r="Q971" s="61"/>
      <c r="R971" s="61"/>
      <c r="S971" s="7"/>
      <c r="T971" s="67">
        <f t="shared" si="1669"/>
        <v>1</v>
      </c>
      <c r="U971" s="76" t="str">
        <f t="shared" si="1670"/>
        <v/>
      </c>
      <c r="V971" s="76" t="str">
        <f t="shared" si="1671"/>
        <v/>
      </c>
      <c r="W971" s="76" t="str">
        <f t="shared" si="1672"/>
        <v/>
      </c>
      <c r="X971" s="76" t="str">
        <f t="shared" si="1673"/>
        <v/>
      </c>
      <c r="Y971" s="76" t="str">
        <f t="shared" si="1674"/>
        <v/>
      </c>
      <c r="Z971" s="76" t="str">
        <f t="shared" si="1675"/>
        <v/>
      </c>
      <c r="AA971" s="131" t="b">
        <f t="shared" si="1613"/>
        <v>0</v>
      </c>
      <c r="AB971" s="131" t="b">
        <f t="shared" si="1614"/>
        <v>0</v>
      </c>
      <c r="AC971" s="131" t="b">
        <f t="shared" si="1615"/>
        <v>0</v>
      </c>
      <c r="AD971" s="131" t="b">
        <f t="shared" si="1616"/>
        <v>0</v>
      </c>
      <c r="AE971" s="131" t="b">
        <f t="shared" si="1617"/>
        <v>0</v>
      </c>
      <c r="AF971" s="131" t="b">
        <f t="shared" si="1618"/>
        <v>0</v>
      </c>
      <c r="AG971" s="131">
        <f t="shared" si="1691"/>
        <v>0</v>
      </c>
      <c r="AH971" s="131">
        <f t="shared" si="1697"/>
        <v>1</v>
      </c>
      <c r="AI971" s="13">
        <f t="shared" si="1619"/>
        <v>0</v>
      </c>
      <c r="AJ971" s="11">
        <f t="shared" si="1676"/>
        <v>0</v>
      </c>
      <c r="AK971" s="67">
        <f t="shared" si="1677"/>
        <v>1</v>
      </c>
      <c r="AL971" s="118" t="str">
        <f t="shared" si="1678"/>
        <v/>
      </c>
      <c r="AM971" s="118" t="str">
        <f t="shared" si="1679"/>
        <v/>
      </c>
      <c r="AN971" s="118" t="str">
        <f t="shared" si="1680"/>
        <v/>
      </c>
      <c r="AO971" s="118" t="str">
        <f t="shared" si="1681"/>
        <v/>
      </c>
      <c r="AP971" s="118" t="str">
        <f t="shared" si="1682"/>
        <v/>
      </c>
      <c r="AQ971" s="118" t="str">
        <f t="shared" si="1683"/>
        <v/>
      </c>
      <c r="AR971" s="118" t="str">
        <f t="shared" si="1684"/>
        <v/>
      </c>
      <c r="AS971" s="60" t="b">
        <f t="shared" si="1620"/>
        <v>0</v>
      </c>
      <c r="AT971" s="60" t="b">
        <f t="shared" si="1621"/>
        <v>0</v>
      </c>
      <c r="AU971" s="60" t="b">
        <f t="shared" si="1622"/>
        <v>0</v>
      </c>
      <c r="AV971" s="60" t="b">
        <f t="shared" si="1623"/>
        <v>0</v>
      </c>
      <c r="AW971" s="60" t="b">
        <f t="shared" si="1624"/>
        <v>0</v>
      </c>
      <c r="AX971" s="60" t="b">
        <f t="shared" si="1625"/>
        <v>0</v>
      </c>
      <c r="AY971" s="60" t="b">
        <f t="shared" si="1626"/>
        <v>0</v>
      </c>
      <c r="AZ971" s="131">
        <f t="shared" si="1692"/>
        <v>0</v>
      </c>
      <c r="BA971" s="131">
        <f t="shared" si="1698"/>
        <v>1</v>
      </c>
      <c r="BB971" s="13">
        <f t="shared" si="1685"/>
        <v>0</v>
      </c>
      <c r="BC971" s="11">
        <f t="shared" si="1627"/>
        <v>0</v>
      </c>
      <c r="BD971" s="67">
        <f t="shared" si="1686"/>
        <v>1</v>
      </c>
      <c r="BE971" s="76" t="str">
        <f t="shared" si="1628"/>
        <v/>
      </c>
      <c r="BF971" s="76" t="str">
        <f t="shared" si="1629"/>
        <v/>
      </c>
      <c r="BG971" s="76" t="str">
        <f t="shared" si="1630"/>
        <v/>
      </c>
      <c r="BH971" s="76" t="str">
        <f t="shared" si="1631"/>
        <v/>
      </c>
      <c r="BI971" s="76" t="str">
        <f t="shared" si="1632"/>
        <v/>
      </c>
      <c r="BJ971" s="76" t="str">
        <f t="shared" si="1633"/>
        <v/>
      </c>
      <c r="BK971" s="131" t="b">
        <f t="shared" si="1634"/>
        <v>0</v>
      </c>
      <c r="BL971" s="131" t="b">
        <f t="shared" si="1635"/>
        <v>0</v>
      </c>
      <c r="BM971" s="131" t="b">
        <f t="shared" si="1636"/>
        <v>0</v>
      </c>
      <c r="BN971" s="131" t="b">
        <f t="shared" si="1637"/>
        <v>0</v>
      </c>
      <c r="BO971" s="131" t="b">
        <f t="shared" si="1638"/>
        <v>0</v>
      </c>
      <c r="BP971" s="131" t="b">
        <f t="shared" si="1639"/>
        <v>0</v>
      </c>
      <c r="BQ971" s="131">
        <f t="shared" si="1693"/>
        <v>0</v>
      </c>
      <c r="BR971" s="131">
        <f t="shared" si="1699"/>
        <v>1</v>
      </c>
      <c r="BS971" s="92">
        <f t="shared" si="1694"/>
        <v>0</v>
      </c>
      <c r="BT971" s="13">
        <f t="shared" si="1640"/>
        <v>0</v>
      </c>
      <c r="BU971" s="11">
        <f t="shared" si="1687"/>
        <v>0</v>
      </c>
      <c r="BV971" s="67">
        <f t="shared" si="1688"/>
        <v>1</v>
      </c>
      <c r="BW971" s="118" t="str">
        <f t="shared" si="1641"/>
        <v/>
      </c>
      <c r="BX971" s="118" t="str">
        <f t="shared" si="1642"/>
        <v/>
      </c>
      <c r="BY971" s="118" t="str">
        <f t="shared" si="1643"/>
        <v/>
      </c>
      <c r="BZ971" s="118" t="str">
        <f t="shared" si="1644"/>
        <v/>
      </c>
      <c r="CA971" s="118" t="str">
        <f t="shared" si="1645"/>
        <v/>
      </c>
      <c r="CB971" s="118" t="str">
        <f t="shared" si="1646"/>
        <v/>
      </c>
      <c r="CC971" s="118" t="str">
        <f t="shared" si="1647"/>
        <v/>
      </c>
      <c r="CD971" s="60" t="b">
        <f t="shared" si="1648"/>
        <v>0</v>
      </c>
      <c r="CE971" s="60" t="b">
        <f t="shared" si="1649"/>
        <v>0</v>
      </c>
      <c r="CF971" s="60" t="b">
        <f t="shared" si="1650"/>
        <v>0</v>
      </c>
      <c r="CG971" s="60" t="b">
        <f t="shared" si="1651"/>
        <v>0</v>
      </c>
      <c r="CH971" s="60" t="b">
        <f t="shared" si="1652"/>
        <v>0</v>
      </c>
      <c r="CI971" s="60" t="b">
        <f t="shared" si="1653"/>
        <v>0</v>
      </c>
      <c r="CJ971" s="60" t="b">
        <f t="shared" si="1654"/>
        <v>0</v>
      </c>
      <c r="CK971" s="131">
        <f t="shared" si="1695"/>
        <v>0</v>
      </c>
      <c r="CL971" s="131">
        <f t="shared" si="1700"/>
        <v>1</v>
      </c>
      <c r="CM971" s="92">
        <f t="shared" si="1696"/>
        <v>0</v>
      </c>
      <c r="CN971" s="13">
        <f t="shared" si="1689"/>
        <v>0</v>
      </c>
      <c r="CO971" s="11">
        <f t="shared" si="1655"/>
        <v>0</v>
      </c>
      <c r="CP971" s="13">
        <f t="shared" si="1690"/>
        <v>0</v>
      </c>
      <c r="CQ971" s="11">
        <f t="shared" si="1610"/>
        <v>0</v>
      </c>
      <c r="CR971" s="57">
        <f t="shared" si="1611"/>
        <v>0</v>
      </c>
      <c r="CS971" s="57">
        <f t="shared" si="1612"/>
        <v>0</v>
      </c>
      <c r="CT971" s="57">
        <f t="shared" si="1604"/>
        <v>0</v>
      </c>
      <c r="CU971" s="24" t="str">
        <f t="shared" si="1656"/>
        <v/>
      </c>
      <c r="CV971" s="24" t="str">
        <f t="shared" si="1657"/>
        <v/>
      </c>
      <c r="CW971" s="24" t="str">
        <f t="shared" si="1658"/>
        <v/>
      </c>
      <c r="CX971" s="24" t="str">
        <f t="shared" si="1659"/>
        <v/>
      </c>
      <c r="CY971" s="24" t="str">
        <f t="shared" si="1660"/>
        <v/>
      </c>
      <c r="CZ971" s="24" t="str">
        <f t="shared" si="1661"/>
        <v/>
      </c>
      <c r="DA971" s="24" t="str">
        <f t="shared" si="1662"/>
        <v/>
      </c>
      <c r="DB971" s="24" t="str">
        <f t="shared" si="1663"/>
        <v/>
      </c>
      <c r="DC971" s="24" t="str">
        <f t="shared" si="1664"/>
        <v/>
      </c>
      <c r="DD971" s="24" t="str">
        <f t="shared" si="1665"/>
        <v/>
      </c>
      <c r="DE971" s="24" t="str">
        <f t="shared" si="1666"/>
        <v/>
      </c>
      <c r="DF971" s="24" t="str">
        <f t="shared" si="1667"/>
        <v/>
      </c>
      <c r="DG971" s="24" t="str">
        <f t="shared" si="1668"/>
        <v/>
      </c>
      <c r="DJ971" s="39"/>
      <c r="EA971" s="7"/>
    </row>
    <row r="972" spans="2:131" x14ac:dyDescent="0.2">
      <c r="B972" s="61" t="str">
        <f t="shared" si="1607"/>
        <v/>
      </c>
      <c r="C972" s="7" t="str">
        <f t="shared" si="1597"/>
        <v/>
      </c>
      <c r="D972" s="60">
        <f t="shared" si="1608"/>
        <v>0</v>
      </c>
      <c r="E972" s="7" t="str">
        <f t="shared" si="1609"/>
        <v/>
      </c>
      <c r="F972" s="72" t="str">
        <f t="shared" si="1605"/>
        <v/>
      </c>
      <c r="G972" s="108" t="str">
        <f t="shared" si="1606"/>
        <v/>
      </c>
      <c r="H972" s="112">
        <f t="shared" si="1598"/>
        <v>0</v>
      </c>
      <c r="I972" s="112">
        <f t="shared" si="1599"/>
        <v>0</v>
      </c>
      <c r="J972" s="112">
        <f t="shared" si="1600"/>
        <v>0</v>
      </c>
      <c r="K972" s="112">
        <f t="shared" si="1601"/>
        <v>0</v>
      </c>
      <c r="L972" s="112">
        <f t="shared" si="1602"/>
        <v>0</v>
      </c>
      <c r="M972" s="112">
        <f t="shared" si="1603"/>
        <v>0</v>
      </c>
      <c r="N972" s="60"/>
      <c r="O972" s="61"/>
      <c r="P972" s="61"/>
      <c r="Q972" s="61"/>
      <c r="R972" s="61"/>
      <c r="S972" s="7"/>
      <c r="T972" s="67">
        <f t="shared" si="1669"/>
        <v>1</v>
      </c>
      <c r="U972" s="76" t="str">
        <f t="shared" si="1670"/>
        <v/>
      </c>
      <c r="V972" s="76" t="str">
        <f t="shared" si="1671"/>
        <v/>
      </c>
      <c r="W972" s="76" t="str">
        <f t="shared" si="1672"/>
        <v/>
      </c>
      <c r="X972" s="76" t="str">
        <f t="shared" si="1673"/>
        <v/>
      </c>
      <c r="Y972" s="76" t="str">
        <f t="shared" si="1674"/>
        <v/>
      </c>
      <c r="Z972" s="76" t="str">
        <f t="shared" si="1675"/>
        <v/>
      </c>
      <c r="AA972" s="131" t="b">
        <f t="shared" si="1613"/>
        <v>0</v>
      </c>
      <c r="AB972" s="131" t="b">
        <f t="shared" si="1614"/>
        <v>0</v>
      </c>
      <c r="AC972" s="131" t="b">
        <f t="shared" si="1615"/>
        <v>0</v>
      </c>
      <c r="AD972" s="131" t="b">
        <f t="shared" si="1616"/>
        <v>0</v>
      </c>
      <c r="AE972" s="131" t="b">
        <f t="shared" si="1617"/>
        <v>0</v>
      </c>
      <c r="AF972" s="131" t="b">
        <f t="shared" si="1618"/>
        <v>0</v>
      </c>
      <c r="AG972" s="131">
        <f t="shared" si="1691"/>
        <v>0</v>
      </c>
      <c r="AH972" s="131">
        <f t="shared" si="1697"/>
        <v>1</v>
      </c>
      <c r="AI972" s="13">
        <f t="shared" si="1619"/>
        <v>0</v>
      </c>
      <c r="AJ972" s="11">
        <f t="shared" si="1676"/>
        <v>0</v>
      </c>
      <c r="AK972" s="67">
        <f t="shared" si="1677"/>
        <v>1</v>
      </c>
      <c r="AL972" s="118" t="str">
        <f t="shared" si="1678"/>
        <v/>
      </c>
      <c r="AM972" s="118" t="str">
        <f t="shared" si="1679"/>
        <v/>
      </c>
      <c r="AN972" s="118" t="str">
        <f t="shared" si="1680"/>
        <v/>
      </c>
      <c r="AO972" s="118" t="str">
        <f t="shared" si="1681"/>
        <v/>
      </c>
      <c r="AP972" s="118" t="str">
        <f t="shared" si="1682"/>
        <v/>
      </c>
      <c r="AQ972" s="118" t="str">
        <f t="shared" si="1683"/>
        <v/>
      </c>
      <c r="AR972" s="118" t="str">
        <f t="shared" si="1684"/>
        <v/>
      </c>
      <c r="AS972" s="60" t="b">
        <f t="shared" si="1620"/>
        <v>0</v>
      </c>
      <c r="AT972" s="60" t="b">
        <f t="shared" si="1621"/>
        <v>0</v>
      </c>
      <c r="AU972" s="60" t="b">
        <f t="shared" si="1622"/>
        <v>0</v>
      </c>
      <c r="AV972" s="60" t="b">
        <f t="shared" si="1623"/>
        <v>0</v>
      </c>
      <c r="AW972" s="60" t="b">
        <f t="shared" si="1624"/>
        <v>0</v>
      </c>
      <c r="AX972" s="60" t="b">
        <f t="shared" si="1625"/>
        <v>0</v>
      </c>
      <c r="AY972" s="60" t="b">
        <f t="shared" si="1626"/>
        <v>0</v>
      </c>
      <c r="AZ972" s="131">
        <f t="shared" si="1692"/>
        <v>0</v>
      </c>
      <c r="BA972" s="131">
        <f t="shared" si="1698"/>
        <v>1</v>
      </c>
      <c r="BB972" s="13">
        <f t="shared" si="1685"/>
        <v>0</v>
      </c>
      <c r="BC972" s="11">
        <f t="shared" si="1627"/>
        <v>0</v>
      </c>
      <c r="BD972" s="67">
        <f t="shared" si="1686"/>
        <v>1</v>
      </c>
      <c r="BE972" s="76" t="str">
        <f t="shared" si="1628"/>
        <v/>
      </c>
      <c r="BF972" s="76" t="str">
        <f t="shared" si="1629"/>
        <v/>
      </c>
      <c r="BG972" s="76" t="str">
        <f t="shared" si="1630"/>
        <v/>
      </c>
      <c r="BH972" s="76" t="str">
        <f t="shared" si="1631"/>
        <v/>
      </c>
      <c r="BI972" s="76" t="str">
        <f t="shared" si="1632"/>
        <v/>
      </c>
      <c r="BJ972" s="76" t="str">
        <f t="shared" si="1633"/>
        <v/>
      </c>
      <c r="BK972" s="131" t="b">
        <f t="shared" si="1634"/>
        <v>0</v>
      </c>
      <c r="BL972" s="131" t="b">
        <f t="shared" si="1635"/>
        <v>0</v>
      </c>
      <c r="BM972" s="131" t="b">
        <f t="shared" si="1636"/>
        <v>0</v>
      </c>
      <c r="BN972" s="131" t="b">
        <f t="shared" si="1637"/>
        <v>0</v>
      </c>
      <c r="BO972" s="131" t="b">
        <f t="shared" si="1638"/>
        <v>0</v>
      </c>
      <c r="BP972" s="131" t="b">
        <f t="shared" si="1639"/>
        <v>0</v>
      </c>
      <c r="BQ972" s="131">
        <f t="shared" si="1693"/>
        <v>0</v>
      </c>
      <c r="BR972" s="131">
        <f t="shared" si="1699"/>
        <v>1</v>
      </c>
      <c r="BS972" s="92">
        <f t="shared" si="1694"/>
        <v>0</v>
      </c>
      <c r="BT972" s="13">
        <f t="shared" si="1640"/>
        <v>0</v>
      </c>
      <c r="BU972" s="11">
        <f t="shared" si="1687"/>
        <v>0</v>
      </c>
      <c r="BV972" s="67">
        <f t="shared" si="1688"/>
        <v>1</v>
      </c>
      <c r="BW972" s="118" t="str">
        <f t="shared" si="1641"/>
        <v/>
      </c>
      <c r="BX972" s="118" t="str">
        <f t="shared" si="1642"/>
        <v/>
      </c>
      <c r="BY972" s="118" t="str">
        <f t="shared" si="1643"/>
        <v/>
      </c>
      <c r="BZ972" s="118" t="str">
        <f t="shared" si="1644"/>
        <v/>
      </c>
      <c r="CA972" s="118" t="str">
        <f t="shared" si="1645"/>
        <v/>
      </c>
      <c r="CB972" s="118" t="str">
        <f t="shared" si="1646"/>
        <v/>
      </c>
      <c r="CC972" s="118" t="str">
        <f t="shared" si="1647"/>
        <v/>
      </c>
      <c r="CD972" s="60" t="b">
        <f t="shared" si="1648"/>
        <v>0</v>
      </c>
      <c r="CE972" s="60" t="b">
        <f t="shared" si="1649"/>
        <v>0</v>
      </c>
      <c r="CF972" s="60" t="b">
        <f t="shared" si="1650"/>
        <v>0</v>
      </c>
      <c r="CG972" s="60" t="b">
        <f t="shared" si="1651"/>
        <v>0</v>
      </c>
      <c r="CH972" s="60" t="b">
        <f t="shared" si="1652"/>
        <v>0</v>
      </c>
      <c r="CI972" s="60" t="b">
        <f t="shared" si="1653"/>
        <v>0</v>
      </c>
      <c r="CJ972" s="60" t="b">
        <f t="shared" si="1654"/>
        <v>0</v>
      </c>
      <c r="CK972" s="131">
        <f t="shared" si="1695"/>
        <v>0</v>
      </c>
      <c r="CL972" s="131">
        <f t="shared" si="1700"/>
        <v>1</v>
      </c>
      <c r="CM972" s="92">
        <f t="shared" si="1696"/>
        <v>0</v>
      </c>
      <c r="CN972" s="13">
        <f t="shared" si="1689"/>
        <v>0</v>
      </c>
      <c r="CO972" s="11">
        <f t="shared" si="1655"/>
        <v>0</v>
      </c>
      <c r="CP972" s="13">
        <f t="shared" si="1690"/>
        <v>0</v>
      </c>
      <c r="CQ972" s="11">
        <f t="shared" si="1610"/>
        <v>0</v>
      </c>
      <c r="CR972" s="57">
        <f t="shared" si="1611"/>
        <v>0</v>
      </c>
      <c r="CS972" s="57">
        <f t="shared" si="1612"/>
        <v>0</v>
      </c>
      <c r="CT972" s="57">
        <f t="shared" si="1604"/>
        <v>0</v>
      </c>
      <c r="CU972" s="24" t="str">
        <f t="shared" si="1656"/>
        <v/>
      </c>
      <c r="CV972" s="24" t="str">
        <f t="shared" si="1657"/>
        <v/>
      </c>
      <c r="CW972" s="24" t="str">
        <f t="shared" si="1658"/>
        <v/>
      </c>
      <c r="CX972" s="24" t="str">
        <f t="shared" si="1659"/>
        <v/>
      </c>
      <c r="CY972" s="24" t="str">
        <f t="shared" si="1660"/>
        <v/>
      </c>
      <c r="CZ972" s="24" t="str">
        <f t="shared" si="1661"/>
        <v/>
      </c>
      <c r="DA972" s="24" t="str">
        <f t="shared" si="1662"/>
        <v/>
      </c>
      <c r="DB972" s="24" t="str">
        <f t="shared" si="1663"/>
        <v/>
      </c>
      <c r="DC972" s="24" t="str">
        <f t="shared" si="1664"/>
        <v/>
      </c>
      <c r="DD972" s="24" t="str">
        <f t="shared" si="1665"/>
        <v/>
      </c>
      <c r="DE972" s="24" t="str">
        <f t="shared" si="1666"/>
        <v/>
      </c>
      <c r="DF972" s="24" t="str">
        <f t="shared" si="1667"/>
        <v/>
      </c>
      <c r="DG972" s="24" t="str">
        <f t="shared" si="1668"/>
        <v/>
      </c>
      <c r="DJ972" s="39"/>
      <c r="EA972" s="7"/>
    </row>
    <row r="973" spans="2:131" x14ac:dyDescent="0.2">
      <c r="B973" s="61" t="str">
        <f t="shared" si="1607"/>
        <v/>
      </c>
      <c r="C973" s="7" t="str">
        <f t="shared" si="1597"/>
        <v/>
      </c>
      <c r="D973" s="60">
        <f t="shared" si="1608"/>
        <v>0</v>
      </c>
      <c r="E973" s="7" t="str">
        <f t="shared" si="1609"/>
        <v/>
      </c>
      <c r="F973" s="72" t="str">
        <f t="shared" si="1605"/>
        <v/>
      </c>
      <c r="G973" s="108" t="str">
        <f t="shared" si="1606"/>
        <v/>
      </c>
      <c r="H973" s="112">
        <f t="shared" si="1598"/>
        <v>0</v>
      </c>
      <c r="I973" s="112">
        <f t="shared" si="1599"/>
        <v>0</v>
      </c>
      <c r="J973" s="112">
        <f t="shared" si="1600"/>
        <v>0</v>
      </c>
      <c r="K973" s="112">
        <f t="shared" si="1601"/>
        <v>0</v>
      </c>
      <c r="L973" s="112">
        <f t="shared" si="1602"/>
        <v>0</v>
      </c>
      <c r="M973" s="112">
        <f t="shared" si="1603"/>
        <v>0</v>
      </c>
      <c r="N973" s="60"/>
      <c r="O973" s="61"/>
      <c r="P973" s="61"/>
      <c r="Q973" s="61"/>
      <c r="R973" s="61"/>
      <c r="S973" s="7"/>
      <c r="T973" s="67">
        <f t="shared" si="1669"/>
        <v>1</v>
      </c>
      <c r="U973" s="76" t="str">
        <f t="shared" si="1670"/>
        <v/>
      </c>
      <c r="V973" s="76" t="str">
        <f t="shared" si="1671"/>
        <v/>
      </c>
      <c r="W973" s="76" t="str">
        <f t="shared" si="1672"/>
        <v/>
      </c>
      <c r="X973" s="76" t="str">
        <f t="shared" si="1673"/>
        <v/>
      </c>
      <c r="Y973" s="76" t="str">
        <f t="shared" si="1674"/>
        <v/>
      </c>
      <c r="Z973" s="76" t="str">
        <f t="shared" si="1675"/>
        <v/>
      </c>
      <c r="AA973" s="131" t="b">
        <f t="shared" si="1613"/>
        <v>0</v>
      </c>
      <c r="AB973" s="131" t="b">
        <f t="shared" si="1614"/>
        <v>0</v>
      </c>
      <c r="AC973" s="131" t="b">
        <f t="shared" si="1615"/>
        <v>0</v>
      </c>
      <c r="AD973" s="131" t="b">
        <f t="shared" si="1616"/>
        <v>0</v>
      </c>
      <c r="AE973" s="131" t="b">
        <f t="shared" si="1617"/>
        <v>0</v>
      </c>
      <c r="AF973" s="131" t="b">
        <f t="shared" si="1618"/>
        <v>0</v>
      </c>
      <c r="AG973" s="131">
        <f t="shared" si="1691"/>
        <v>0</v>
      </c>
      <c r="AH973" s="131">
        <f t="shared" si="1697"/>
        <v>1</v>
      </c>
      <c r="AI973" s="13">
        <f t="shared" si="1619"/>
        <v>0</v>
      </c>
      <c r="AJ973" s="11">
        <f t="shared" si="1676"/>
        <v>0</v>
      </c>
      <c r="AK973" s="67">
        <f t="shared" si="1677"/>
        <v>1</v>
      </c>
      <c r="AL973" s="118" t="str">
        <f t="shared" si="1678"/>
        <v/>
      </c>
      <c r="AM973" s="118" t="str">
        <f t="shared" si="1679"/>
        <v/>
      </c>
      <c r="AN973" s="118" t="str">
        <f t="shared" si="1680"/>
        <v/>
      </c>
      <c r="AO973" s="118" t="str">
        <f t="shared" si="1681"/>
        <v/>
      </c>
      <c r="AP973" s="118" t="str">
        <f t="shared" si="1682"/>
        <v/>
      </c>
      <c r="AQ973" s="118" t="str">
        <f t="shared" si="1683"/>
        <v/>
      </c>
      <c r="AR973" s="118" t="str">
        <f t="shared" si="1684"/>
        <v/>
      </c>
      <c r="AS973" s="60" t="b">
        <f t="shared" si="1620"/>
        <v>0</v>
      </c>
      <c r="AT973" s="60" t="b">
        <f t="shared" si="1621"/>
        <v>0</v>
      </c>
      <c r="AU973" s="60" t="b">
        <f t="shared" si="1622"/>
        <v>0</v>
      </c>
      <c r="AV973" s="60" t="b">
        <f t="shared" si="1623"/>
        <v>0</v>
      </c>
      <c r="AW973" s="60" t="b">
        <f t="shared" si="1624"/>
        <v>0</v>
      </c>
      <c r="AX973" s="60" t="b">
        <f t="shared" si="1625"/>
        <v>0</v>
      </c>
      <c r="AY973" s="60" t="b">
        <f t="shared" si="1626"/>
        <v>0</v>
      </c>
      <c r="AZ973" s="131">
        <f t="shared" si="1692"/>
        <v>0</v>
      </c>
      <c r="BA973" s="131">
        <f t="shared" si="1698"/>
        <v>1</v>
      </c>
      <c r="BB973" s="13">
        <f t="shared" si="1685"/>
        <v>0</v>
      </c>
      <c r="BC973" s="11">
        <f t="shared" si="1627"/>
        <v>0</v>
      </c>
      <c r="BD973" s="67">
        <f t="shared" si="1686"/>
        <v>1</v>
      </c>
      <c r="BE973" s="76" t="str">
        <f t="shared" si="1628"/>
        <v/>
      </c>
      <c r="BF973" s="76" t="str">
        <f t="shared" si="1629"/>
        <v/>
      </c>
      <c r="BG973" s="76" t="str">
        <f t="shared" si="1630"/>
        <v/>
      </c>
      <c r="BH973" s="76" t="str">
        <f t="shared" si="1631"/>
        <v/>
      </c>
      <c r="BI973" s="76" t="str">
        <f t="shared" si="1632"/>
        <v/>
      </c>
      <c r="BJ973" s="76" t="str">
        <f t="shared" si="1633"/>
        <v/>
      </c>
      <c r="BK973" s="131" t="b">
        <f t="shared" si="1634"/>
        <v>0</v>
      </c>
      <c r="BL973" s="131" t="b">
        <f t="shared" si="1635"/>
        <v>0</v>
      </c>
      <c r="BM973" s="131" t="b">
        <f t="shared" si="1636"/>
        <v>0</v>
      </c>
      <c r="BN973" s="131" t="b">
        <f t="shared" si="1637"/>
        <v>0</v>
      </c>
      <c r="BO973" s="131" t="b">
        <f t="shared" si="1638"/>
        <v>0</v>
      </c>
      <c r="BP973" s="131" t="b">
        <f t="shared" si="1639"/>
        <v>0</v>
      </c>
      <c r="BQ973" s="131">
        <f t="shared" si="1693"/>
        <v>0</v>
      </c>
      <c r="BR973" s="131">
        <f t="shared" si="1699"/>
        <v>1</v>
      </c>
      <c r="BS973" s="92">
        <f t="shared" si="1694"/>
        <v>0</v>
      </c>
      <c r="BT973" s="13">
        <f t="shared" si="1640"/>
        <v>0</v>
      </c>
      <c r="BU973" s="11">
        <f t="shared" si="1687"/>
        <v>0</v>
      </c>
      <c r="BV973" s="67">
        <f t="shared" si="1688"/>
        <v>1</v>
      </c>
      <c r="BW973" s="118" t="str">
        <f t="shared" si="1641"/>
        <v/>
      </c>
      <c r="BX973" s="118" t="str">
        <f t="shared" si="1642"/>
        <v/>
      </c>
      <c r="BY973" s="118" t="str">
        <f t="shared" si="1643"/>
        <v/>
      </c>
      <c r="BZ973" s="118" t="str">
        <f t="shared" si="1644"/>
        <v/>
      </c>
      <c r="CA973" s="118" t="str">
        <f t="shared" si="1645"/>
        <v/>
      </c>
      <c r="CB973" s="118" t="str">
        <f t="shared" si="1646"/>
        <v/>
      </c>
      <c r="CC973" s="118" t="str">
        <f t="shared" si="1647"/>
        <v/>
      </c>
      <c r="CD973" s="60" t="b">
        <f t="shared" si="1648"/>
        <v>0</v>
      </c>
      <c r="CE973" s="60" t="b">
        <f t="shared" si="1649"/>
        <v>0</v>
      </c>
      <c r="CF973" s="60" t="b">
        <f t="shared" si="1650"/>
        <v>0</v>
      </c>
      <c r="CG973" s="60" t="b">
        <f t="shared" si="1651"/>
        <v>0</v>
      </c>
      <c r="CH973" s="60" t="b">
        <f t="shared" si="1652"/>
        <v>0</v>
      </c>
      <c r="CI973" s="60" t="b">
        <f t="shared" si="1653"/>
        <v>0</v>
      </c>
      <c r="CJ973" s="60" t="b">
        <f t="shared" si="1654"/>
        <v>0</v>
      </c>
      <c r="CK973" s="131">
        <f t="shared" si="1695"/>
        <v>0</v>
      </c>
      <c r="CL973" s="131">
        <f t="shared" si="1700"/>
        <v>1</v>
      </c>
      <c r="CM973" s="92">
        <f t="shared" si="1696"/>
        <v>0</v>
      </c>
      <c r="CN973" s="13">
        <f t="shared" si="1689"/>
        <v>0</v>
      </c>
      <c r="CO973" s="11">
        <f t="shared" si="1655"/>
        <v>0</v>
      </c>
      <c r="CP973" s="13">
        <f t="shared" si="1690"/>
        <v>0</v>
      </c>
      <c r="CQ973" s="11">
        <f t="shared" si="1610"/>
        <v>0</v>
      </c>
      <c r="CR973" s="57">
        <f t="shared" si="1611"/>
        <v>0</v>
      </c>
      <c r="CS973" s="57">
        <f t="shared" si="1612"/>
        <v>0</v>
      </c>
      <c r="CT973" s="57">
        <f t="shared" si="1604"/>
        <v>0</v>
      </c>
      <c r="CU973" s="24" t="str">
        <f t="shared" si="1656"/>
        <v/>
      </c>
      <c r="CV973" s="24" t="str">
        <f t="shared" si="1657"/>
        <v/>
      </c>
      <c r="CW973" s="24" t="str">
        <f t="shared" si="1658"/>
        <v/>
      </c>
      <c r="CX973" s="24" t="str">
        <f t="shared" si="1659"/>
        <v/>
      </c>
      <c r="CY973" s="24" t="str">
        <f t="shared" si="1660"/>
        <v/>
      </c>
      <c r="CZ973" s="24" t="str">
        <f t="shared" si="1661"/>
        <v/>
      </c>
      <c r="DA973" s="24" t="str">
        <f t="shared" si="1662"/>
        <v/>
      </c>
      <c r="DB973" s="24" t="str">
        <f t="shared" si="1663"/>
        <v/>
      </c>
      <c r="DC973" s="24" t="str">
        <f t="shared" si="1664"/>
        <v/>
      </c>
      <c r="DD973" s="24" t="str">
        <f t="shared" si="1665"/>
        <v/>
      </c>
      <c r="DE973" s="24" t="str">
        <f t="shared" si="1666"/>
        <v/>
      </c>
      <c r="DF973" s="24" t="str">
        <f t="shared" si="1667"/>
        <v/>
      </c>
      <c r="DG973" s="24" t="str">
        <f t="shared" si="1668"/>
        <v/>
      </c>
      <c r="DJ973" s="39"/>
      <c r="EA973" s="7"/>
    </row>
    <row r="974" spans="2:131" x14ac:dyDescent="0.2">
      <c r="B974" s="61" t="str">
        <f t="shared" si="1607"/>
        <v/>
      </c>
      <c r="C974" s="7" t="str">
        <f t="shared" ref="C974:C1037" si="1701">IF(AND(CR974=0,CS974=0),"",IF(CR974="Profit Target","profit target",IF(CS974="Stop Loss","stop loss","")))</f>
        <v/>
      </c>
      <c r="D974" s="60">
        <f t="shared" si="1608"/>
        <v>0</v>
      </c>
      <c r="E974" s="7" t="str">
        <f t="shared" si="1609"/>
        <v/>
      </c>
      <c r="F974" s="72" t="str">
        <f t="shared" si="1605"/>
        <v/>
      </c>
      <c r="G974" s="108" t="str">
        <f t="shared" si="1606"/>
        <v/>
      </c>
      <c r="H974" s="112">
        <f t="shared" si="1598"/>
        <v>0</v>
      </c>
      <c r="I974" s="112">
        <f t="shared" si="1599"/>
        <v>0</v>
      </c>
      <c r="J974" s="112">
        <f t="shared" si="1600"/>
        <v>0</v>
      </c>
      <c r="K974" s="112">
        <f t="shared" si="1601"/>
        <v>0</v>
      </c>
      <c r="L974" s="112">
        <f t="shared" si="1602"/>
        <v>0</v>
      </c>
      <c r="M974" s="112">
        <f t="shared" si="1603"/>
        <v>0</v>
      </c>
      <c r="N974" s="60"/>
      <c r="O974" s="61"/>
      <c r="P974" s="61"/>
      <c r="Q974" s="61"/>
      <c r="R974" s="61"/>
      <c r="S974" s="7"/>
      <c r="T974" s="67">
        <f t="shared" si="1669"/>
        <v>1</v>
      </c>
      <c r="U974" s="76" t="str">
        <f t="shared" si="1670"/>
        <v/>
      </c>
      <c r="V974" s="76" t="str">
        <f t="shared" si="1671"/>
        <v/>
      </c>
      <c r="W974" s="76" t="str">
        <f t="shared" si="1672"/>
        <v/>
      </c>
      <c r="X974" s="76" t="str">
        <f t="shared" si="1673"/>
        <v/>
      </c>
      <c r="Y974" s="76" t="str">
        <f t="shared" si="1674"/>
        <v/>
      </c>
      <c r="Z974" s="76" t="str">
        <f t="shared" si="1675"/>
        <v/>
      </c>
      <c r="AA974" s="131" t="b">
        <f t="shared" si="1613"/>
        <v>0</v>
      </c>
      <c r="AB974" s="131" t="b">
        <f t="shared" si="1614"/>
        <v>0</v>
      </c>
      <c r="AC974" s="131" t="b">
        <f t="shared" si="1615"/>
        <v>0</v>
      </c>
      <c r="AD974" s="131" t="b">
        <f t="shared" si="1616"/>
        <v>0</v>
      </c>
      <c r="AE974" s="131" t="b">
        <f t="shared" si="1617"/>
        <v>0</v>
      </c>
      <c r="AF974" s="131" t="b">
        <f t="shared" si="1618"/>
        <v>0</v>
      </c>
      <c r="AG974" s="131">
        <f t="shared" si="1691"/>
        <v>0</v>
      </c>
      <c r="AH974" s="131">
        <f t="shared" si="1697"/>
        <v>1</v>
      </c>
      <c r="AI974" s="13">
        <f t="shared" si="1619"/>
        <v>0</v>
      </c>
      <c r="AJ974" s="11">
        <f t="shared" si="1676"/>
        <v>0</v>
      </c>
      <c r="AK974" s="67">
        <f t="shared" si="1677"/>
        <v>1</v>
      </c>
      <c r="AL974" s="118" t="str">
        <f t="shared" si="1678"/>
        <v/>
      </c>
      <c r="AM974" s="118" t="str">
        <f t="shared" si="1679"/>
        <v/>
      </c>
      <c r="AN974" s="118" t="str">
        <f t="shared" si="1680"/>
        <v/>
      </c>
      <c r="AO974" s="118" t="str">
        <f t="shared" si="1681"/>
        <v/>
      </c>
      <c r="AP974" s="118" t="str">
        <f t="shared" si="1682"/>
        <v/>
      </c>
      <c r="AQ974" s="118" t="str">
        <f t="shared" si="1683"/>
        <v/>
      </c>
      <c r="AR974" s="118" t="str">
        <f t="shared" si="1684"/>
        <v/>
      </c>
      <c r="AS974" s="60" t="b">
        <f t="shared" si="1620"/>
        <v>0</v>
      </c>
      <c r="AT974" s="60" t="b">
        <f t="shared" si="1621"/>
        <v>0</v>
      </c>
      <c r="AU974" s="60" t="b">
        <f t="shared" si="1622"/>
        <v>0</v>
      </c>
      <c r="AV974" s="60" t="b">
        <f t="shared" si="1623"/>
        <v>0</v>
      </c>
      <c r="AW974" s="60" t="b">
        <f t="shared" si="1624"/>
        <v>0</v>
      </c>
      <c r="AX974" s="60" t="b">
        <f t="shared" si="1625"/>
        <v>0</v>
      </c>
      <c r="AY974" s="60" t="b">
        <f t="shared" si="1626"/>
        <v>0</v>
      </c>
      <c r="AZ974" s="131">
        <f t="shared" si="1692"/>
        <v>0</v>
      </c>
      <c r="BA974" s="131">
        <f t="shared" si="1698"/>
        <v>1</v>
      </c>
      <c r="BB974" s="13">
        <f t="shared" si="1685"/>
        <v>0</v>
      </c>
      <c r="BC974" s="11">
        <f t="shared" si="1627"/>
        <v>0</v>
      </c>
      <c r="BD974" s="67">
        <f t="shared" si="1686"/>
        <v>1</v>
      </c>
      <c r="BE974" s="76" t="str">
        <f t="shared" si="1628"/>
        <v/>
      </c>
      <c r="BF974" s="76" t="str">
        <f t="shared" si="1629"/>
        <v/>
      </c>
      <c r="BG974" s="76" t="str">
        <f t="shared" si="1630"/>
        <v/>
      </c>
      <c r="BH974" s="76" t="str">
        <f t="shared" si="1631"/>
        <v/>
      </c>
      <c r="BI974" s="76" t="str">
        <f t="shared" si="1632"/>
        <v/>
      </c>
      <c r="BJ974" s="76" t="str">
        <f t="shared" si="1633"/>
        <v/>
      </c>
      <c r="BK974" s="131" t="b">
        <f t="shared" si="1634"/>
        <v>0</v>
      </c>
      <c r="BL974" s="131" t="b">
        <f t="shared" si="1635"/>
        <v>0</v>
      </c>
      <c r="BM974" s="131" t="b">
        <f t="shared" si="1636"/>
        <v>0</v>
      </c>
      <c r="BN974" s="131" t="b">
        <f t="shared" si="1637"/>
        <v>0</v>
      </c>
      <c r="BO974" s="131" t="b">
        <f t="shared" si="1638"/>
        <v>0</v>
      </c>
      <c r="BP974" s="131" t="b">
        <f t="shared" si="1639"/>
        <v>0</v>
      </c>
      <c r="BQ974" s="131">
        <f t="shared" si="1693"/>
        <v>0</v>
      </c>
      <c r="BR974" s="131">
        <f t="shared" si="1699"/>
        <v>1</v>
      </c>
      <c r="BS974" s="92">
        <f t="shared" si="1694"/>
        <v>0</v>
      </c>
      <c r="BT974" s="13">
        <f t="shared" si="1640"/>
        <v>0</v>
      </c>
      <c r="BU974" s="11">
        <f t="shared" si="1687"/>
        <v>0</v>
      </c>
      <c r="BV974" s="67">
        <f t="shared" si="1688"/>
        <v>1</v>
      </c>
      <c r="BW974" s="118" t="str">
        <f t="shared" si="1641"/>
        <v/>
      </c>
      <c r="BX974" s="118" t="str">
        <f t="shared" si="1642"/>
        <v/>
      </c>
      <c r="BY974" s="118" t="str">
        <f t="shared" si="1643"/>
        <v/>
      </c>
      <c r="BZ974" s="118" t="str">
        <f t="shared" si="1644"/>
        <v/>
      </c>
      <c r="CA974" s="118" t="str">
        <f t="shared" si="1645"/>
        <v/>
      </c>
      <c r="CB974" s="118" t="str">
        <f t="shared" si="1646"/>
        <v/>
      </c>
      <c r="CC974" s="118" t="str">
        <f t="shared" si="1647"/>
        <v/>
      </c>
      <c r="CD974" s="60" t="b">
        <f t="shared" si="1648"/>
        <v>0</v>
      </c>
      <c r="CE974" s="60" t="b">
        <f t="shared" si="1649"/>
        <v>0</v>
      </c>
      <c r="CF974" s="60" t="b">
        <f t="shared" si="1650"/>
        <v>0</v>
      </c>
      <c r="CG974" s="60" t="b">
        <f t="shared" si="1651"/>
        <v>0</v>
      </c>
      <c r="CH974" s="60" t="b">
        <f t="shared" si="1652"/>
        <v>0</v>
      </c>
      <c r="CI974" s="60" t="b">
        <f t="shared" si="1653"/>
        <v>0</v>
      </c>
      <c r="CJ974" s="60" t="b">
        <f t="shared" si="1654"/>
        <v>0</v>
      </c>
      <c r="CK974" s="131">
        <f t="shared" si="1695"/>
        <v>0</v>
      </c>
      <c r="CL974" s="131">
        <f t="shared" si="1700"/>
        <v>1</v>
      </c>
      <c r="CM974" s="92">
        <f t="shared" si="1696"/>
        <v>0</v>
      </c>
      <c r="CN974" s="13">
        <f t="shared" si="1689"/>
        <v>0</v>
      </c>
      <c r="CO974" s="11">
        <f t="shared" si="1655"/>
        <v>0</v>
      </c>
      <c r="CP974" s="13">
        <f t="shared" si="1690"/>
        <v>0</v>
      </c>
      <c r="CQ974" s="11">
        <f t="shared" si="1610"/>
        <v>0</v>
      </c>
      <c r="CR974" s="57">
        <f t="shared" si="1611"/>
        <v>0</v>
      </c>
      <c r="CS974" s="57">
        <f t="shared" si="1612"/>
        <v>0</v>
      </c>
      <c r="CT974" s="57">
        <f t="shared" si="1604"/>
        <v>0</v>
      </c>
      <c r="CU974" s="24" t="str">
        <f t="shared" si="1656"/>
        <v/>
      </c>
      <c r="CV974" s="24" t="str">
        <f t="shared" si="1657"/>
        <v/>
      </c>
      <c r="CW974" s="24" t="str">
        <f t="shared" si="1658"/>
        <v/>
      </c>
      <c r="CX974" s="24" t="str">
        <f t="shared" si="1659"/>
        <v/>
      </c>
      <c r="CY974" s="24" t="str">
        <f t="shared" si="1660"/>
        <v/>
      </c>
      <c r="CZ974" s="24" t="str">
        <f t="shared" si="1661"/>
        <v/>
      </c>
      <c r="DA974" s="24" t="str">
        <f t="shared" si="1662"/>
        <v/>
      </c>
      <c r="DB974" s="24" t="str">
        <f t="shared" si="1663"/>
        <v/>
      </c>
      <c r="DC974" s="24" t="str">
        <f t="shared" si="1664"/>
        <v/>
      </c>
      <c r="DD974" s="24" t="str">
        <f t="shared" si="1665"/>
        <v/>
      </c>
      <c r="DE974" s="24" t="str">
        <f t="shared" si="1666"/>
        <v/>
      </c>
      <c r="DF974" s="24" t="str">
        <f t="shared" si="1667"/>
        <v/>
      </c>
      <c r="DG974" s="24" t="str">
        <f t="shared" si="1668"/>
        <v/>
      </c>
      <c r="DJ974" s="39"/>
      <c r="EA974" s="7"/>
    </row>
    <row r="975" spans="2:131" x14ac:dyDescent="0.2">
      <c r="B975" s="61" t="str">
        <f t="shared" si="1607"/>
        <v/>
      </c>
      <c r="C975" s="7" t="str">
        <f t="shared" si="1701"/>
        <v/>
      </c>
      <c r="D975" s="60">
        <f t="shared" si="1608"/>
        <v>0</v>
      </c>
      <c r="E975" s="7" t="str">
        <f t="shared" si="1609"/>
        <v/>
      </c>
      <c r="F975" s="72" t="str">
        <f t="shared" si="1605"/>
        <v/>
      </c>
      <c r="G975" s="108" t="str">
        <f t="shared" si="1606"/>
        <v/>
      </c>
      <c r="H975" s="112">
        <f t="shared" si="1598"/>
        <v>0</v>
      </c>
      <c r="I975" s="112">
        <f t="shared" si="1599"/>
        <v>0</v>
      </c>
      <c r="J975" s="112">
        <f t="shared" si="1600"/>
        <v>0</v>
      </c>
      <c r="K975" s="112">
        <f t="shared" si="1601"/>
        <v>0</v>
      </c>
      <c r="L975" s="112">
        <f t="shared" si="1602"/>
        <v>0</v>
      </c>
      <c r="M975" s="112">
        <f t="shared" si="1603"/>
        <v>0</v>
      </c>
      <c r="N975" s="60"/>
      <c r="O975" s="61"/>
      <c r="P975" s="61"/>
      <c r="Q975" s="61"/>
      <c r="R975" s="61"/>
      <c r="S975" s="7"/>
      <c r="T975" s="67">
        <f t="shared" si="1669"/>
        <v>1</v>
      </c>
      <c r="U975" s="76" t="str">
        <f t="shared" si="1670"/>
        <v/>
      </c>
      <c r="V975" s="76" t="str">
        <f t="shared" si="1671"/>
        <v/>
      </c>
      <c r="W975" s="76" t="str">
        <f t="shared" si="1672"/>
        <v/>
      </c>
      <c r="X975" s="76" t="str">
        <f t="shared" si="1673"/>
        <v/>
      </c>
      <c r="Y975" s="76" t="str">
        <f t="shared" si="1674"/>
        <v/>
      </c>
      <c r="Z975" s="76" t="str">
        <f t="shared" si="1675"/>
        <v/>
      </c>
      <c r="AA975" s="131" t="b">
        <f t="shared" si="1613"/>
        <v>0</v>
      </c>
      <c r="AB975" s="131" t="b">
        <f t="shared" si="1614"/>
        <v>0</v>
      </c>
      <c r="AC975" s="131" t="b">
        <f t="shared" si="1615"/>
        <v>0</v>
      </c>
      <c r="AD975" s="131" t="b">
        <f t="shared" si="1616"/>
        <v>0</v>
      </c>
      <c r="AE975" s="131" t="b">
        <f t="shared" si="1617"/>
        <v>0</v>
      </c>
      <c r="AF975" s="131" t="b">
        <f t="shared" si="1618"/>
        <v>0</v>
      </c>
      <c r="AG975" s="131">
        <f t="shared" si="1691"/>
        <v>0</v>
      </c>
      <c r="AH975" s="131">
        <f t="shared" si="1697"/>
        <v>1</v>
      </c>
      <c r="AI975" s="13">
        <f t="shared" si="1619"/>
        <v>0</v>
      </c>
      <c r="AJ975" s="11">
        <f t="shared" si="1676"/>
        <v>0</v>
      </c>
      <c r="AK975" s="67">
        <f t="shared" si="1677"/>
        <v>1</v>
      </c>
      <c r="AL975" s="118" t="str">
        <f t="shared" si="1678"/>
        <v/>
      </c>
      <c r="AM975" s="118" t="str">
        <f t="shared" si="1679"/>
        <v/>
      </c>
      <c r="AN975" s="118" t="str">
        <f t="shared" si="1680"/>
        <v/>
      </c>
      <c r="AO975" s="118" t="str">
        <f t="shared" si="1681"/>
        <v/>
      </c>
      <c r="AP975" s="118" t="str">
        <f t="shared" si="1682"/>
        <v/>
      </c>
      <c r="AQ975" s="118" t="str">
        <f t="shared" si="1683"/>
        <v/>
      </c>
      <c r="AR975" s="118" t="str">
        <f t="shared" si="1684"/>
        <v/>
      </c>
      <c r="AS975" s="60" t="b">
        <f t="shared" si="1620"/>
        <v>0</v>
      </c>
      <c r="AT975" s="60" t="b">
        <f t="shared" si="1621"/>
        <v>0</v>
      </c>
      <c r="AU975" s="60" t="b">
        <f t="shared" si="1622"/>
        <v>0</v>
      </c>
      <c r="AV975" s="60" t="b">
        <f t="shared" si="1623"/>
        <v>0</v>
      </c>
      <c r="AW975" s="60" t="b">
        <f t="shared" si="1624"/>
        <v>0</v>
      </c>
      <c r="AX975" s="60" t="b">
        <f t="shared" si="1625"/>
        <v>0</v>
      </c>
      <c r="AY975" s="60" t="b">
        <f t="shared" si="1626"/>
        <v>0</v>
      </c>
      <c r="AZ975" s="131">
        <f t="shared" si="1692"/>
        <v>0</v>
      </c>
      <c r="BA975" s="131">
        <f t="shared" si="1698"/>
        <v>1</v>
      </c>
      <c r="BB975" s="13">
        <f t="shared" si="1685"/>
        <v>0</v>
      </c>
      <c r="BC975" s="11">
        <f t="shared" si="1627"/>
        <v>0</v>
      </c>
      <c r="BD975" s="67">
        <f t="shared" si="1686"/>
        <v>1</v>
      </c>
      <c r="BE975" s="76" t="str">
        <f t="shared" si="1628"/>
        <v/>
      </c>
      <c r="BF975" s="76" t="str">
        <f t="shared" si="1629"/>
        <v/>
      </c>
      <c r="BG975" s="76" t="str">
        <f t="shared" si="1630"/>
        <v/>
      </c>
      <c r="BH975" s="76" t="str">
        <f t="shared" si="1631"/>
        <v/>
      </c>
      <c r="BI975" s="76" t="str">
        <f t="shared" si="1632"/>
        <v/>
      </c>
      <c r="BJ975" s="76" t="str">
        <f t="shared" si="1633"/>
        <v/>
      </c>
      <c r="BK975" s="131" t="b">
        <f t="shared" si="1634"/>
        <v>0</v>
      </c>
      <c r="BL975" s="131" t="b">
        <f t="shared" si="1635"/>
        <v>0</v>
      </c>
      <c r="BM975" s="131" t="b">
        <f t="shared" si="1636"/>
        <v>0</v>
      </c>
      <c r="BN975" s="131" t="b">
        <f t="shared" si="1637"/>
        <v>0</v>
      </c>
      <c r="BO975" s="131" t="b">
        <f t="shared" si="1638"/>
        <v>0</v>
      </c>
      <c r="BP975" s="131" t="b">
        <f t="shared" si="1639"/>
        <v>0</v>
      </c>
      <c r="BQ975" s="131">
        <f t="shared" si="1693"/>
        <v>0</v>
      </c>
      <c r="BR975" s="131">
        <f t="shared" si="1699"/>
        <v>1</v>
      </c>
      <c r="BS975" s="92">
        <f t="shared" si="1694"/>
        <v>0</v>
      </c>
      <c r="BT975" s="13">
        <f t="shared" si="1640"/>
        <v>0</v>
      </c>
      <c r="BU975" s="11">
        <f t="shared" si="1687"/>
        <v>0</v>
      </c>
      <c r="BV975" s="67">
        <f t="shared" si="1688"/>
        <v>1</v>
      </c>
      <c r="BW975" s="118" t="str">
        <f t="shared" si="1641"/>
        <v/>
      </c>
      <c r="BX975" s="118" t="str">
        <f t="shared" si="1642"/>
        <v/>
      </c>
      <c r="BY975" s="118" t="str">
        <f t="shared" si="1643"/>
        <v/>
      </c>
      <c r="BZ975" s="118" t="str">
        <f t="shared" si="1644"/>
        <v/>
      </c>
      <c r="CA975" s="118" t="str">
        <f t="shared" si="1645"/>
        <v/>
      </c>
      <c r="CB975" s="118" t="str">
        <f t="shared" si="1646"/>
        <v/>
      </c>
      <c r="CC975" s="118" t="str">
        <f t="shared" si="1647"/>
        <v/>
      </c>
      <c r="CD975" s="60" t="b">
        <f t="shared" si="1648"/>
        <v>0</v>
      </c>
      <c r="CE975" s="60" t="b">
        <f t="shared" si="1649"/>
        <v>0</v>
      </c>
      <c r="CF975" s="60" t="b">
        <f t="shared" si="1650"/>
        <v>0</v>
      </c>
      <c r="CG975" s="60" t="b">
        <f t="shared" si="1651"/>
        <v>0</v>
      </c>
      <c r="CH975" s="60" t="b">
        <f t="shared" si="1652"/>
        <v>0</v>
      </c>
      <c r="CI975" s="60" t="b">
        <f t="shared" si="1653"/>
        <v>0</v>
      </c>
      <c r="CJ975" s="60" t="b">
        <f t="shared" si="1654"/>
        <v>0</v>
      </c>
      <c r="CK975" s="131">
        <f t="shared" si="1695"/>
        <v>0</v>
      </c>
      <c r="CL975" s="131">
        <f t="shared" si="1700"/>
        <v>1</v>
      </c>
      <c r="CM975" s="92">
        <f t="shared" si="1696"/>
        <v>0</v>
      </c>
      <c r="CN975" s="13">
        <f t="shared" si="1689"/>
        <v>0</v>
      </c>
      <c r="CO975" s="11">
        <f t="shared" si="1655"/>
        <v>0</v>
      </c>
      <c r="CP975" s="13">
        <f t="shared" si="1690"/>
        <v>0</v>
      </c>
      <c r="CQ975" s="11">
        <f t="shared" si="1610"/>
        <v>0</v>
      </c>
      <c r="CR975" s="57">
        <f t="shared" si="1611"/>
        <v>0</v>
      </c>
      <c r="CS975" s="57">
        <f t="shared" si="1612"/>
        <v>0</v>
      </c>
      <c r="CT975" s="57">
        <f t="shared" si="1604"/>
        <v>0</v>
      </c>
      <c r="CU975" s="24" t="str">
        <f t="shared" si="1656"/>
        <v/>
      </c>
      <c r="CV975" s="24" t="str">
        <f t="shared" si="1657"/>
        <v/>
      </c>
      <c r="CW975" s="24" t="str">
        <f t="shared" si="1658"/>
        <v/>
      </c>
      <c r="CX975" s="24" t="str">
        <f t="shared" si="1659"/>
        <v/>
      </c>
      <c r="CY975" s="24" t="str">
        <f t="shared" si="1660"/>
        <v/>
      </c>
      <c r="CZ975" s="24" t="str">
        <f t="shared" si="1661"/>
        <v/>
      </c>
      <c r="DA975" s="24" t="str">
        <f t="shared" si="1662"/>
        <v/>
      </c>
      <c r="DB975" s="24" t="str">
        <f t="shared" si="1663"/>
        <v/>
      </c>
      <c r="DC975" s="24" t="str">
        <f t="shared" si="1664"/>
        <v/>
      </c>
      <c r="DD975" s="24" t="str">
        <f t="shared" si="1665"/>
        <v/>
      </c>
      <c r="DE975" s="24" t="str">
        <f t="shared" si="1666"/>
        <v/>
      </c>
      <c r="DF975" s="24" t="str">
        <f t="shared" si="1667"/>
        <v/>
      </c>
      <c r="DG975" s="24" t="str">
        <f t="shared" si="1668"/>
        <v/>
      </c>
      <c r="DJ975" s="39"/>
      <c r="EA975" s="7"/>
    </row>
    <row r="976" spans="2:131" x14ac:dyDescent="0.2">
      <c r="B976" s="61" t="str">
        <f t="shared" si="1607"/>
        <v/>
      </c>
      <c r="C976" s="7" t="str">
        <f t="shared" si="1701"/>
        <v/>
      </c>
      <c r="D976" s="60">
        <f t="shared" si="1608"/>
        <v>0</v>
      </c>
      <c r="E976" s="7" t="str">
        <f t="shared" si="1609"/>
        <v/>
      </c>
      <c r="F976" s="72" t="str">
        <f t="shared" si="1605"/>
        <v/>
      </c>
      <c r="G976" s="108" t="str">
        <f t="shared" si="1606"/>
        <v/>
      </c>
      <c r="H976" s="112">
        <f t="shared" si="1598"/>
        <v>0</v>
      </c>
      <c r="I976" s="112">
        <f t="shared" si="1599"/>
        <v>0</v>
      </c>
      <c r="J976" s="112">
        <f t="shared" si="1600"/>
        <v>0</v>
      </c>
      <c r="K976" s="112">
        <f t="shared" si="1601"/>
        <v>0</v>
      </c>
      <c r="L976" s="112">
        <f t="shared" si="1602"/>
        <v>0</v>
      </c>
      <c r="M976" s="112">
        <f t="shared" si="1603"/>
        <v>0</v>
      </c>
      <c r="N976" s="60"/>
      <c r="O976" s="61"/>
      <c r="P976" s="61"/>
      <c r="Q976" s="61"/>
      <c r="R976" s="61"/>
      <c r="S976" s="7"/>
      <c r="T976" s="67">
        <f t="shared" si="1669"/>
        <v>1</v>
      </c>
      <c r="U976" s="76" t="str">
        <f t="shared" si="1670"/>
        <v/>
      </c>
      <c r="V976" s="76" t="str">
        <f t="shared" si="1671"/>
        <v/>
      </c>
      <c r="W976" s="76" t="str">
        <f t="shared" si="1672"/>
        <v/>
      </c>
      <c r="X976" s="76" t="str">
        <f t="shared" si="1673"/>
        <v/>
      </c>
      <c r="Y976" s="76" t="str">
        <f t="shared" si="1674"/>
        <v/>
      </c>
      <c r="Z976" s="76" t="str">
        <f t="shared" si="1675"/>
        <v/>
      </c>
      <c r="AA976" s="131" t="b">
        <f t="shared" si="1613"/>
        <v>0</v>
      </c>
      <c r="AB976" s="131" t="b">
        <f t="shared" si="1614"/>
        <v>0</v>
      </c>
      <c r="AC976" s="131" t="b">
        <f t="shared" si="1615"/>
        <v>0</v>
      </c>
      <c r="AD976" s="131" t="b">
        <f t="shared" si="1616"/>
        <v>0</v>
      </c>
      <c r="AE976" s="131" t="b">
        <f t="shared" si="1617"/>
        <v>0</v>
      </c>
      <c r="AF976" s="131" t="b">
        <f t="shared" si="1618"/>
        <v>0</v>
      </c>
      <c r="AG976" s="131">
        <f t="shared" si="1691"/>
        <v>0</v>
      </c>
      <c r="AH976" s="131">
        <f t="shared" si="1697"/>
        <v>1</v>
      </c>
      <c r="AI976" s="13">
        <f t="shared" si="1619"/>
        <v>0</v>
      </c>
      <c r="AJ976" s="11">
        <f t="shared" si="1676"/>
        <v>0</v>
      </c>
      <c r="AK976" s="67">
        <f t="shared" si="1677"/>
        <v>1</v>
      </c>
      <c r="AL976" s="118" t="str">
        <f t="shared" si="1678"/>
        <v/>
      </c>
      <c r="AM976" s="118" t="str">
        <f t="shared" si="1679"/>
        <v/>
      </c>
      <c r="AN976" s="118" t="str">
        <f t="shared" si="1680"/>
        <v/>
      </c>
      <c r="AO976" s="118" t="str">
        <f t="shared" si="1681"/>
        <v/>
      </c>
      <c r="AP976" s="118" t="str">
        <f t="shared" si="1682"/>
        <v/>
      </c>
      <c r="AQ976" s="118" t="str">
        <f t="shared" si="1683"/>
        <v/>
      </c>
      <c r="AR976" s="118" t="str">
        <f t="shared" si="1684"/>
        <v/>
      </c>
      <c r="AS976" s="60" t="b">
        <f t="shared" si="1620"/>
        <v>0</v>
      </c>
      <c r="AT976" s="60" t="b">
        <f t="shared" si="1621"/>
        <v>0</v>
      </c>
      <c r="AU976" s="60" t="b">
        <f t="shared" si="1622"/>
        <v>0</v>
      </c>
      <c r="AV976" s="60" t="b">
        <f t="shared" si="1623"/>
        <v>0</v>
      </c>
      <c r="AW976" s="60" t="b">
        <f t="shared" si="1624"/>
        <v>0</v>
      </c>
      <c r="AX976" s="60" t="b">
        <f t="shared" si="1625"/>
        <v>0</v>
      </c>
      <c r="AY976" s="60" t="b">
        <f t="shared" si="1626"/>
        <v>0</v>
      </c>
      <c r="AZ976" s="131">
        <f t="shared" si="1692"/>
        <v>0</v>
      </c>
      <c r="BA976" s="131">
        <f t="shared" si="1698"/>
        <v>1</v>
      </c>
      <c r="BB976" s="13">
        <f t="shared" si="1685"/>
        <v>0</v>
      </c>
      <c r="BC976" s="11">
        <f t="shared" si="1627"/>
        <v>0</v>
      </c>
      <c r="BD976" s="67">
        <f t="shared" si="1686"/>
        <v>1</v>
      </c>
      <c r="BE976" s="76" t="str">
        <f t="shared" si="1628"/>
        <v/>
      </c>
      <c r="BF976" s="76" t="str">
        <f t="shared" si="1629"/>
        <v/>
      </c>
      <c r="BG976" s="76" t="str">
        <f t="shared" si="1630"/>
        <v/>
      </c>
      <c r="BH976" s="76" t="str">
        <f t="shared" si="1631"/>
        <v/>
      </c>
      <c r="BI976" s="76" t="str">
        <f t="shared" si="1632"/>
        <v/>
      </c>
      <c r="BJ976" s="76" t="str">
        <f t="shared" si="1633"/>
        <v/>
      </c>
      <c r="BK976" s="131" t="b">
        <f t="shared" si="1634"/>
        <v>0</v>
      </c>
      <c r="BL976" s="131" t="b">
        <f t="shared" si="1635"/>
        <v>0</v>
      </c>
      <c r="BM976" s="131" t="b">
        <f t="shared" si="1636"/>
        <v>0</v>
      </c>
      <c r="BN976" s="131" t="b">
        <f t="shared" si="1637"/>
        <v>0</v>
      </c>
      <c r="BO976" s="131" t="b">
        <f t="shared" si="1638"/>
        <v>0</v>
      </c>
      <c r="BP976" s="131" t="b">
        <f t="shared" si="1639"/>
        <v>0</v>
      </c>
      <c r="BQ976" s="131">
        <f t="shared" si="1693"/>
        <v>0</v>
      </c>
      <c r="BR976" s="131">
        <f t="shared" si="1699"/>
        <v>1</v>
      </c>
      <c r="BS976" s="92">
        <f t="shared" si="1694"/>
        <v>0</v>
      </c>
      <c r="BT976" s="13">
        <f t="shared" si="1640"/>
        <v>0</v>
      </c>
      <c r="BU976" s="11">
        <f t="shared" si="1687"/>
        <v>0</v>
      </c>
      <c r="BV976" s="67">
        <f t="shared" si="1688"/>
        <v>1</v>
      </c>
      <c r="BW976" s="118" t="str">
        <f t="shared" si="1641"/>
        <v/>
      </c>
      <c r="BX976" s="118" t="str">
        <f t="shared" si="1642"/>
        <v/>
      </c>
      <c r="BY976" s="118" t="str">
        <f t="shared" si="1643"/>
        <v/>
      </c>
      <c r="BZ976" s="118" t="str">
        <f t="shared" si="1644"/>
        <v/>
      </c>
      <c r="CA976" s="118" t="str">
        <f t="shared" si="1645"/>
        <v/>
      </c>
      <c r="CB976" s="118" t="str">
        <f t="shared" si="1646"/>
        <v/>
      </c>
      <c r="CC976" s="118" t="str">
        <f t="shared" si="1647"/>
        <v/>
      </c>
      <c r="CD976" s="60" t="b">
        <f t="shared" si="1648"/>
        <v>0</v>
      </c>
      <c r="CE976" s="60" t="b">
        <f t="shared" si="1649"/>
        <v>0</v>
      </c>
      <c r="CF976" s="60" t="b">
        <f t="shared" si="1650"/>
        <v>0</v>
      </c>
      <c r="CG976" s="60" t="b">
        <f t="shared" si="1651"/>
        <v>0</v>
      </c>
      <c r="CH976" s="60" t="b">
        <f t="shared" si="1652"/>
        <v>0</v>
      </c>
      <c r="CI976" s="60" t="b">
        <f t="shared" si="1653"/>
        <v>0</v>
      </c>
      <c r="CJ976" s="60" t="b">
        <f t="shared" si="1654"/>
        <v>0</v>
      </c>
      <c r="CK976" s="131">
        <f t="shared" si="1695"/>
        <v>0</v>
      </c>
      <c r="CL976" s="131">
        <f t="shared" si="1700"/>
        <v>1</v>
      </c>
      <c r="CM976" s="92">
        <f t="shared" si="1696"/>
        <v>0</v>
      </c>
      <c r="CN976" s="13">
        <f t="shared" si="1689"/>
        <v>0</v>
      </c>
      <c r="CO976" s="11">
        <f t="shared" si="1655"/>
        <v>0</v>
      </c>
      <c r="CP976" s="13">
        <f t="shared" si="1690"/>
        <v>0</v>
      </c>
      <c r="CQ976" s="11">
        <f t="shared" si="1610"/>
        <v>0</v>
      </c>
      <c r="CR976" s="57">
        <f t="shared" si="1611"/>
        <v>0</v>
      </c>
      <c r="CS976" s="57">
        <f t="shared" si="1612"/>
        <v>0</v>
      </c>
      <c r="CT976" s="57">
        <f t="shared" si="1604"/>
        <v>0</v>
      </c>
      <c r="CU976" s="24" t="str">
        <f t="shared" si="1656"/>
        <v/>
      </c>
      <c r="CV976" s="24" t="str">
        <f t="shared" si="1657"/>
        <v/>
      </c>
      <c r="CW976" s="24" t="str">
        <f t="shared" si="1658"/>
        <v/>
      </c>
      <c r="CX976" s="24" t="str">
        <f t="shared" si="1659"/>
        <v/>
      </c>
      <c r="CY976" s="24" t="str">
        <f t="shared" si="1660"/>
        <v/>
      </c>
      <c r="CZ976" s="24" t="str">
        <f t="shared" si="1661"/>
        <v/>
      </c>
      <c r="DA976" s="24" t="str">
        <f t="shared" si="1662"/>
        <v/>
      </c>
      <c r="DB976" s="24" t="str">
        <f t="shared" si="1663"/>
        <v/>
      </c>
      <c r="DC976" s="24" t="str">
        <f t="shared" si="1664"/>
        <v/>
      </c>
      <c r="DD976" s="24" t="str">
        <f t="shared" si="1665"/>
        <v/>
      </c>
      <c r="DE976" s="24" t="str">
        <f t="shared" si="1666"/>
        <v/>
      </c>
      <c r="DF976" s="24" t="str">
        <f t="shared" si="1667"/>
        <v/>
      </c>
      <c r="DG976" s="24" t="str">
        <f t="shared" si="1668"/>
        <v/>
      </c>
      <c r="DJ976" s="39"/>
      <c r="EA976" s="7"/>
    </row>
    <row r="977" spans="2:131" x14ac:dyDescent="0.2">
      <c r="B977" s="61" t="str">
        <f t="shared" si="1607"/>
        <v/>
      </c>
      <c r="C977" s="7" t="str">
        <f t="shared" si="1701"/>
        <v/>
      </c>
      <c r="D977" s="60">
        <f t="shared" si="1608"/>
        <v>0</v>
      </c>
      <c r="E977" s="7" t="str">
        <f t="shared" si="1609"/>
        <v/>
      </c>
      <c r="F977" s="72" t="str">
        <f t="shared" si="1605"/>
        <v/>
      </c>
      <c r="G977" s="108" t="str">
        <f t="shared" si="1606"/>
        <v/>
      </c>
      <c r="H977" s="112">
        <f t="shared" si="1598"/>
        <v>0</v>
      </c>
      <c r="I977" s="112">
        <f t="shared" si="1599"/>
        <v>0</v>
      </c>
      <c r="J977" s="112">
        <f t="shared" si="1600"/>
        <v>0</v>
      </c>
      <c r="K977" s="112">
        <f t="shared" si="1601"/>
        <v>0</v>
      </c>
      <c r="L977" s="112">
        <f t="shared" si="1602"/>
        <v>0</v>
      </c>
      <c r="M977" s="112">
        <f t="shared" si="1603"/>
        <v>0</v>
      </c>
      <c r="N977" s="60"/>
      <c r="O977" s="61"/>
      <c r="P977" s="61"/>
      <c r="Q977" s="61"/>
      <c r="R977" s="61"/>
      <c r="S977" s="7"/>
      <c r="T977" s="67">
        <f t="shared" si="1669"/>
        <v>1</v>
      </c>
      <c r="U977" s="76" t="str">
        <f t="shared" si="1670"/>
        <v/>
      </c>
      <c r="V977" s="76" t="str">
        <f t="shared" si="1671"/>
        <v/>
      </c>
      <c r="W977" s="76" t="str">
        <f t="shared" si="1672"/>
        <v/>
      </c>
      <c r="X977" s="76" t="str">
        <f t="shared" si="1673"/>
        <v/>
      </c>
      <c r="Y977" s="76" t="str">
        <f t="shared" si="1674"/>
        <v/>
      </c>
      <c r="Z977" s="76" t="str">
        <f t="shared" si="1675"/>
        <v/>
      </c>
      <c r="AA977" s="131" t="b">
        <f t="shared" si="1613"/>
        <v>0</v>
      </c>
      <c r="AB977" s="131" t="b">
        <f t="shared" si="1614"/>
        <v>0</v>
      </c>
      <c r="AC977" s="131" t="b">
        <f t="shared" si="1615"/>
        <v>0</v>
      </c>
      <c r="AD977" s="131" t="b">
        <f t="shared" si="1616"/>
        <v>0</v>
      </c>
      <c r="AE977" s="131" t="b">
        <f t="shared" si="1617"/>
        <v>0</v>
      </c>
      <c r="AF977" s="131" t="b">
        <f t="shared" si="1618"/>
        <v>0</v>
      </c>
      <c r="AG977" s="131">
        <f t="shared" si="1691"/>
        <v>0</v>
      </c>
      <c r="AH977" s="131">
        <f t="shared" si="1697"/>
        <v>1</v>
      </c>
      <c r="AI977" s="13">
        <f t="shared" si="1619"/>
        <v>0</v>
      </c>
      <c r="AJ977" s="11">
        <f t="shared" si="1676"/>
        <v>0</v>
      </c>
      <c r="AK977" s="67">
        <f t="shared" si="1677"/>
        <v>1</v>
      </c>
      <c r="AL977" s="118" t="str">
        <f t="shared" si="1678"/>
        <v/>
      </c>
      <c r="AM977" s="118" t="str">
        <f t="shared" si="1679"/>
        <v/>
      </c>
      <c r="AN977" s="118" t="str">
        <f t="shared" si="1680"/>
        <v/>
      </c>
      <c r="AO977" s="118" t="str">
        <f t="shared" si="1681"/>
        <v/>
      </c>
      <c r="AP977" s="118" t="str">
        <f t="shared" si="1682"/>
        <v/>
      </c>
      <c r="AQ977" s="118" t="str">
        <f t="shared" si="1683"/>
        <v/>
      </c>
      <c r="AR977" s="118" t="str">
        <f t="shared" si="1684"/>
        <v/>
      </c>
      <c r="AS977" s="60" t="b">
        <f t="shared" si="1620"/>
        <v>0</v>
      </c>
      <c r="AT977" s="60" t="b">
        <f t="shared" si="1621"/>
        <v>0</v>
      </c>
      <c r="AU977" s="60" t="b">
        <f t="shared" si="1622"/>
        <v>0</v>
      </c>
      <c r="AV977" s="60" t="b">
        <f t="shared" si="1623"/>
        <v>0</v>
      </c>
      <c r="AW977" s="60" t="b">
        <f t="shared" si="1624"/>
        <v>0</v>
      </c>
      <c r="AX977" s="60" t="b">
        <f t="shared" si="1625"/>
        <v>0</v>
      </c>
      <c r="AY977" s="60" t="b">
        <f t="shared" si="1626"/>
        <v>0</v>
      </c>
      <c r="AZ977" s="131">
        <f t="shared" si="1692"/>
        <v>0</v>
      </c>
      <c r="BA977" s="131">
        <f t="shared" si="1698"/>
        <v>1</v>
      </c>
      <c r="BB977" s="13">
        <f t="shared" si="1685"/>
        <v>0</v>
      </c>
      <c r="BC977" s="11">
        <f t="shared" si="1627"/>
        <v>0</v>
      </c>
      <c r="BD977" s="67">
        <f t="shared" si="1686"/>
        <v>1</v>
      </c>
      <c r="BE977" s="76" t="str">
        <f t="shared" si="1628"/>
        <v/>
      </c>
      <c r="BF977" s="76" t="str">
        <f t="shared" si="1629"/>
        <v/>
      </c>
      <c r="BG977" s="76" t="str">
        <f t="shared" si="1630"/>
        <v/>
      </c>
      <c r="BH977" s="76" t="str">
        <f t="shared" si="1631"/>
        <v/>
      </c>
      <c r="BI977" s="76" t="str">
        <f t="shared" si="1632"/>
        <v/>
      </c>
      <c r="BJ977" s="76" t="str">
        <f t="shared" si="1633"/>
        <v/>
      </c>
      <c r="BK977" s="131" t="b">
        <f t="shared" si="1634"/>
        <v>0</v>
      </c>
      <c r="BL977" s="131" t="b">
        <f t="shared" si="1635"/>
        <v>0</v>
      </c>
      <c r="BM977" s="131" t="b">
        <f t="shared" si="1636"/>
        <v>0</v>
      </c>
      <c r="BN977" s="131" t="b">
        <f t="shared" si="1637"/>
        <v>0</v>
      </c>
      <c r="BO977" s="131" t="b">
        <f t="shared" si="1638"/>
        <v>0</v>
      </c>
      <c r="BP977" s="131" t="b">
        <f t="shared" si="1639"/>
        <v>0</v>
      </c>
      <c r="BQ977" s="131">
        <f t="shared" si="1693"/>
        <v>0</v>
      </c>
      <c r="BR977" s="131">
        <f t="shared" si="1699"/>
        <v>1</v>
      </c>
      <c r="BS977" s="92">
        <f t="shared" si="1694"/>
        <v>0</v>
      </c>
      <c r="BT977" s="13">
        <f t="shared" si="1640"/>
        <v>0</v>
      </c>
      <c r="BU977" s="11">
        <f t="shared" si="1687"/>
        <v>0</v>
      </c>
      <c r="BV977" s="67">
        <f t="shared" si="1688"/>
        <v>1</v>
      </c>
      <c r="BW977" s="118" t="str">
        <f t="shared" si="1641"/>
        <v/>
      </c>
      <c r="BX977" s="118" t="str">
        <f t="shared" si="1642"/>
        <v/>
      </c>
      <c r="BY977" s="118" t="str">
        <f t="shared" si="1643"/>
        <v/>
      </c>
      <c r="BZ977" s="118" t="str">
        <f t="shared" si="1644"/>
        <v/>
      </c>
      <c r="CA977" s="118" t="str">
        <f t="shared" si="1645"/>
        <v/>
      </c>
      <c r="CB977" s="118" t="str">
        <f t="shared" si="1646"/>
        <v/>
      </c>
      <c r="CC977" s="118" t="str">
        <f t="shared" si="1647"/>
        <v/>
      </c>
      <c r="CD977" s="60" t="b">
        <f t="shared" si="1648"/>
        <v>0</v>
      </c>
      <c r="CE977" s="60" t="b">
        <f t="shared" si="1649"/>
        <v>0</v>
      </c>
      <c r="CF977" s="60" t="b">
        <f t="shared" si="1650"/>
        <v>0</v>
      </c>
      <c r="CG977" s="60" t="b">
        <f t="shared" si="1651"/>
        <v>0</v>
      </c>
      <c r="CH977" s="60" t="b">
        <f t="shared" si="1652"/>
        <v>0</v>
      </c>
      <c r="CI977" s="60" t="b">
        <f t="shared" si="1653"/>
        <v>0</v>
      </c>
      <c r="CJ977" s="60" t="b">
        <f t="shared" si="1654"/>
        <v>0</v>
      </c>
      <c r="CK977" s="131">
        <f t="shared" si="1695"/>
        <v>0</v>
      </c>
      <c r="CL977" s="131">
        <f t="shared" si="1700"/>
        <v>1</v>
      </c>
      <c r="CM977" s="92">
        <f t="shared" si="1696"/>
        <v>0</v>
      </c>
      <c r="CN977" s="13">
        <f t="shared" si="1689"/>
        <v>0</v>
      </c>
      <c r="CO977" s="11">
        <f t="shared" si="1655"/>
        <v>0</v>
      </c>
      <c r="CP977" s="13">
        <f t="shared" si="1690"/>
        <v>0</v>
      </c>
      <c r="CQ977" s="11">
        <f t="shared" si="1610"/>
        <v>0</v>
      </c>
      <c r="CR977" s="57">
        <f t="shared" si="1611"/>
        <v>0</v>
      </c>
      <c r="CS977" s="57">
        <f t="shared" si="1612"/>
        <v>0</v>
      </c>
      <c r="CT977" s="57">
        <f t="shared" si="1604"/>
        <v>0</v>
      </c>
      <c r="CU977" s="24" t="str">
        <f t="shared" si="1656"/>
        <v/>
      </c>
      <c r="CV977" s="24" t="str">
        <f t="shared" si="1657"/>
        <v/>
      </c>
      <c r="CW977" s="24" t="str">
        <f t="shared" si="1658"/>
        <v/>
      </c>
      <c r="CX977" s="24" t="str">
        <f t="shared" si="1659"/>
        <v/>
      </c>
      <c r="CY977" s="24" t="str">
        <f t="shared" si="1660"/>
        <v/>
      </c>
      <c r="CZ977" s="24" t="str">
        <f t="shared" si="1661"/>
        <v/>
      </c>
      <c r="DA977" s="24" t="str">
        <f t="shared" si="1662"/>
        <v/>
      </c>
      <c r="DB977" s="24" t="str">
        <f t="shared" si="1663"/>
        <v/>
      </c>
      <c r="DC977" s="24" t="str">
        <f t="shared" si="1664"/>
        <v/>
      </c>
      <c r="DD977" s="24" t="str">
        <f t="shared" si="1665"/>
        <v/>
      </c>
      <c r="DE977" s="24" t="str">
        <f t="shared" si="1666"/>
        <v/>
      </c>
      <c r="DF977" s="24" t="str">
        <f t="shared" si="1667"/>
        <v/>
      </c>
      <c r="DG977" s="24" t="str">
        <f t="shared" si="1668"/>
        <v/>
      </c>
      <c r="DH977" s="40"/>
      <c r="DI977" s="80"/>
      <c r="DJ977" s="65"/>
      <c r="EA977" s="7"/>
    </row>
    <row r="978" spans="2:131" x14ac:dyDescent="0.2">
      <c r="B978" s="61" t="str">
        <f t="shared" si="1607"/>
        <v/>
      </c>
      <c r="C978" s="7" t="str">
        <f t="shared" si="1701"/>
        <v/>
      </c>
      <c r="D978" s="60">
        <f t="shared" si="1608"/>
        <v>0</v>
      </c>
      <c r="E978" s="7" t="str">
        <f t="shared" si="1609"/>
        <v/>
      </c>
      <c r="F978" s="72" t="str">
        <f t="shared" si="1605"/>
        <v/>
      </c>
      <c r="G978" s="108" t="str">
        <f t="shared" si="1606"/>
        <v/>
      </c>
      <c r="H978" s="112">
        <f t="shared" si="1598"/>
        <v>0</v>
      </c>
      <c r="I978" s="112">
        <f t="shared" si="1599"/>
        <v>0</v>
      </c>
      <c r="J978" s="112">
        <f t="shared" si="1600"/>
        <v>0</v>
      </c>
      <c r="K978" s="112">
        <f t="shared" si="1601"/>
        <v>0</v>
      </c>
      <c r="L978" s="112">
        <f t="shared" si="1602"/>
        <v>0</v>
      </c>
      <c r="M978" s="112">
        <f t="shared" si="1603"/>
        <v>0</v>
      </c>
      <c r="N978" s="60"/>
      <c r="O978" s="61"/>
      <c r="P978" s="61"/>
      <c r="Q978" s="61"/>
      <c r="R978" s="61"/>
      <c r="S978" s="7"/>
      <c r="T978" s="67">
        <f t="shared" si="1669"/>
        <v>1</v>
      </c>
      <c r="U978" s="76" t="str">
        <f t="shared" si="1670"/>
        <v/>
      </c>
      <c r="V978" s="76" t="str">
        <f t="shared" si="1671"/>
        <v/>
      </c>
      <c r="W978" s="76" t="str">
        <f t="shared" si="1672"/>
        <v/>
      </c>
      <c r="X978" s="76" t="str">
        <f t="shared" si="1673"/>
        <v/>
      </c>
      <c r="Y978" s="76" t="str">
        <f t="shared" si="1674"/>
        <v/>
      </c>
      <c r="Z978" s="76" t="str">
        <f t="shared" si="1675"/>
        <v/>
      </c>
      <c r="AA978" s="131" t="b">
        <f t="shared" si="1613"/>
        <v>0</v>
      </c>
      <c r="AB978" s="131" t="b">
        <f t="shared" si="1614"/>
        <v>0</v>
      </c>
      <c r="AC978" s="131" t="b">
        <f t="shared" si="1615"/>
        <v>0</v>
      </c>
      <c r="AD978" s="131" t="b">
        <f t="shared" si="1616"/>
        <v>0</v>
      </c>
      <c r="AE978" s="131" t="b">
        <f t="shared" si="1617"/>
        <v>0</v>
      </c>
      <c r="AF978" s="131" t="b">
        <f t="shared" si="1618"/>
        <v>0</v>
      </c>
      <c r="AG978" s="131">
        <f t="shared" si="1691"/>
        <v>0</v>
      </c>
      <c r="AH978" s="131">
        <f t="shared" si="1697"/>
        <v>1</v>
      </c>
      <c r="AI978" s="13">
        <f t="shared" si="1619"/>
        <v>0</v>
      </c>
      <c r="AJ978" s="11">
        <f t="shared" si="1676"/>
        <v>0</v>
      </c>
      <c r="AK978" s="67">
        <f t="shared" si="1677"/>
        <v>1</v>
      </c>
      <c r="AL978" s="118" t="str">
        <f t="shared" si="1678"/>
        <v/>
      </c>
      <c r="AM978" s="118" t="str">
        <f t="shared" si="1679"/>
        <v/>
      </c>
      <c r="AN978" s="118" t="str">
        <f t="shared" si="1680"/>
        <v/>
      </c>
      <c r="AO978" s="118" t="str">
        <f t="shared" si="1681"/>
        <v/>
      </c>
      <c r="AP978" s="118" t="str">
        <f t="shared" si="1682"/>
        <v/>
      </c>
      <c r="AQ978" s="118" t="str">
        <f t="shared" si="1683"/>
        <v/>
      </c>
      <c r="AR978" s="118" t="str">
        <f t="shared" si="1684"/>
        <v/>
      </c>
      <c r="AS978" s="60" t="b">
        <f t="shared" si="1620"/>
        <v>0</v>
      </c>
      <c r="AT978" s="60" t="b">
        <f t="shared" si="1621"/>
        <v>0</v>
      </c>
      <c r="AU978" s="60" t="b">
        <f t="shared" si="1622"/>
        <v>0</v>
      </c>
      <c r="AV978" s="60" t="b">
        <f t="shared" si="1623"/>
        <v>0</v>
      </c>
      <c r="AW978" s="60" t="b">
        <f t="shared" si="1624"/>
        <v>0</v>
      </c>
      <c r="AX978" s="60" t="b">
        <f t="shared" si="1625"/>
        <v>0</v>
      </c>
      <c r="AY978" s="60" t="b">
        <f t="shared" si="1626"/>
        <v>0</v>
      </c>
      <c r="AZ978" s="131">
        <f t="shared" si="1692"/>
        <v>0</v>
      </c>
      <c r="BA978" s="131">
        <f t="shared" si="1698"/>
        <v>1</v>
      </c>
      <c r="BB978" s="13">
        <f t="shared" si="1685"/>
        <v>0</v>
      </c>
      <c r="BC978" s="11">
        <f t="shared" si="1627"/>
        <v>0</v>
      </c>
      <c r="BD978" s="67">
        <f t="shared" si="1686"/>
        <v>1</v>
      </c>
      <c r="BE978" s="76" t="str">
        <f t="shared" si="1628"/>
        <v/>
      </c>
      <c r="BF978" s="76" t="str">
        <f t="shared" si="1629"/>
        <v/>
      </c>
      <c r="BG978" s="76" t="str">
        <f t="shared" si="1630"/>
        <v/>
      </c>
      <c r="BH978" s="76" t="str">
        <f t="shared" si="1631"/>
        <v/>
      </c>
      <c r="BI978" s="76" t="str">
        <f t="shared" si="1632"/>
        <v/>
      </c>
      <c r="BJ978" s="76" t="str">
        <f t="shared" si="1633"/>
        <v/>
      </c>
      <c r="BK978" s="131" t="b">
        <f t="shared" si="1634"/>
        <v>0</v>
      </c>
      <c r="BL978" s="131" t="b">
        <f t="shared" si="1635"/>
        <v>0</v>
      </c>
      <c r="BM978" s="131" t="b">
        <f t="shared" si="1636"/>
        <v>0</v>
      </c>
      <c r="BN978" s="131" t="b">
        <f t="shared" si="1637"/>
        <v>0</v>
      </c>
      <c r="BO978" s="131" t="b">
        <f t="shared" si="1638"/>
        <v>0</v>
      </c>
      <c r="BP978" s="131" t="b">
        <f t="shared" si="1639"/>
        <v>0</v>
      </c>
      <c r="BQ978" s="131">
        <f t="shared" si="1693"/>
        <v>0</v>
      </c>
      <c r="BR978" s="131">
        <f t="shared" si="1699"/>
        <v>1</v>
      </c>
      <c r="BS978" s="92">
        <f t="shared" si="1694"/>
        <v>0</v>
      </c>
      <c r="BT978" s="13">
        <f t="shared" si="1640"/>
        <v>0</v>
      </c>
      <c r="BU978" s="11">
        <f t="shared" si="1687"/>
        <v>0</v>
      </c>
      <c r="BV978" s="67">
        <f t="shared" si="1688"/>
        <v>1</v>
      </c>
      <c r="BW978" s="118" t="str">
        <f t="shared" si="1641"/>
        <v/>
      </c>
      <c r="BX978" s="118" t="str">
        <f t="shared" si="1642"/>
        <v/>
      </c>
      <c r="BY978" s="118" t="str">
        <f t="shared" si="1643"/>
        <v/>
      </c>
      <c r="BZ978" s="118" t="str">
        <f t="shared" si="1644"/>
        <v/>
      </c>
      <c r="CA978" s="118" t="str">
        <f t="shared" si="1645"/>
        <v/>
      </c>
      <c r="CB978" s="118" t="str">
        <f t="shared" si="1646"/>
        <v/>
      </c>
      <c r="CC978" s="118" t="str">
        <f t="shared" si="1647"/>
        <v/>
      </c>
      <c r="CD978" s="60" t="b">
        <f t="shared" si="1648"/>
        <v>0</v>
      </c>
      <c r="CE978" s="60" t="b">
        <f t="shared" si="1649"/>
        <v>0</v>
      </c>
      <c r="CF978" s="60" t="b">
        <f t="shared" si="1650"/>
        <v>0</v>
      </c>
      <c r="CG978" s="60" t="b">
        <f t="shared" si="1651"/>
        <v>0</v>
      </c>
      <c r="CH978" s="60" t="b">
        <f t="shared" si="1652"/>
        <v>0</v>
      </c>
      <c r="CI978" s="60" t="b">
        <f t="shared" si="1653"/>
        <v>0</v>
      </c>
      <c r="CJ978" s="60" t="b">
        <f t="shared" si="1654"/>
        <v>0</v>
      </c>
      <c r="CK978" s="131">
        <f t="shared" si="1695"/>
        <v>0</v>
      </c>
      <c r="CL978" s="131">
        <f t="shared" si="1700"/>
        <v>1</v>
      </c>
      <c r="CM978" s="92">
        <f t="shared" si="1696"/>
        <v>0</v>
      </c>
      <c r="CN978" s="13">
        <f t="shared" si="1689"/>
        <v>0</v>
      </c>
      <c r="CO978" s="11">
        <f t="shared" si="1655"/>
        <v>0</v>
      </c>
      <c r="CP978" s="13">
        <f t="shared" si="1690"/>
        <v>0</v>
      </c>
      <c r="CQ978" s="11">
        <f t="shared" si="1610"/>
        <v>0</v>
      </c>
      <c r="CR978" s="57">
        <f t="shared" si="1611"/>
        <v>0</v>
      </c>
      <c r="CS978" s="57">
        <f t="shared" si="1612"/>
        <v>0</v>
      </c>
      <c r="CT978" s="57">
        <f t="shared" si="1604"/>
        <v>0</v>
      </c>
      <c r="CU978" s="24" t="str">
        <f t="shared" si="1656"/>
        <v/>
      </c>
      <c r="CV978" s="24" t="str">
        <f t="shared" si="1657"/>
        <v/>
      </c>
      <c r="CW978" s="24" t="str">
        <f t="shared" si="1658"/>
        <v/>
      </c>
      <c r="CX978" s="24" t="str">
        <f t="shared" si="1659"/>
        <v/>
      </c>
      <c r="CY978" s="24" t="str">
        <f t="shared" si="1660"/>
        <v/>
      </c>
      <c r="CZ978" s="24" t="str">
        <f t="shared" si="1661"/>
        <v/>
      </c>
      <c r="DA978" s="24" t="str">
        <f t="shared" si="1662"/>
        <v/>
      </c>
      <c r="DB978" s="24" t="str">
        <f t="shared" si="1663"/>
        <v/>
      </c>
      <c r="DC978" s="24" t="str">
        <f t="shared" si="1664"/>
        <v/>
      </c>
      <c r="DD978" s="24" t="str">
        <f t="shared" si="1665"/>
        <v/>
      </c>
      <c r="DE978" s="24" t="str">
        <f t="shared" si="1666"/>
        <v/>
      </c>
      <c r="DF978" s="24" t="str">
        <f t="shared" si="1667"/>
        <v/>
      </c>
      <c r="DG978" s="24" t="str">
        <f t="shared" si="1668"/>
        <v/>
      </c>
      <c r="DH978" s="40"/>
      <c r="DI978" s="80"/>
      <c r="DJ978" s="65"/>
      <c r="EA978" s="7"/>
    </row>
    <row r="979" spans="2:131" x14ac:dyDescent="0.2">
      <c r="B979" s="61" t="str">
        <f t="shared" si="1607"/>
        <v/>
      </c>
      <c r="C979" s="7" t="str">
        <f t="shared" si="1701"/>
        <v/>
      </c>
      <c r="D979" s="60">
        <f t="shared" si="1608"/>
        <v>0</v>
      </c>
      <c r="E979" s="7" t="str">
        <f t="shared" si="1609"/>
        <v/>
      </c>
      <c r="F979" s="72" t="str">
        <f t="shared" si="1605"/>
        <v/>
      </c>
      <c r="G979" s="108" t="str">
        <f t="shared" si="1606"/>
        <v/>
      </c>
      <c r="H979" s="112">
        <f t="shared" si="1598"/>
        <v>0</v>
      </c>
      <c r="I979" s="112">
        <f t="shared" si="1599"/>
        <v>0</v>
      </c>
      <c r="J979" s="112">
        <f t="shared" si="1600"/>
        <v>0</v>
      </c>
      <c r="K979" s="112">
        <f t="shared" si="1601"/>
        <v>0</v>
      </c>
      <c r="L979" s="112">
        <f t="shared" si="1602"/>
        <v>0</v>
      </c>
      <c r="M979" s="112">
        <f t="shared" si="1603"/>
        <v>0</v>
      </c>
      <c r="N979" s="60"/>
      <c r="O979" s="61"/>
      <c r="P979" s="61"/>
      <c r="Q979" s="61"/>
      <c r="R979" s="61"/>
      <c r="S979" s="7"/>
      <c r="T979" s="67">
        <f t="shared" si="1669"/>
        <v>1</v>
      </c>
      <c r="U979" s="76" t="str">
        <f t="shared" si="1670"/>
        <v/>
      </c>
      <c r="V979" s="76" t="str">
        <f t="shared" si="1671"/>
        <v/>
      </c>
      <c r="W979" s="76" t="str">
        <f t="shared" si="1672"/>
        <v/>
      </c>
      <c r="X979" s="76" t="str">
        <f t="shared" si="1673"/>
        <v/>
      </c>
      <c r="Y979" s="76" t="str">
        <f t="shared" si="1674"/>
        <v/>
      </c>
      <c r="Z979" s="76" t="str">
        <f t="shared" si="1675"/>
        <v/>
      </c>
      <c r="AA979" s="131" t="b">
        <f t="shared" si="1613"/>
        <v>0</v>
      </c>
      <c r="AB979" s="131" t="b">
        <f t="shared" si="1614"/>
        <v>0</v>
      </c>
      <c r="AC979" s="131" t="b">
        <f t="shared" si="1615"/>
        <v>0</v>
      </c>
      <c r="AD979" s="131" t="b">
        <f t="shared" si="1616"/>
        <v>0</v>
      </c>
      <c r="AE979" s="131" t="b">
        <f t="shared" si="1617"/>
        <v>0</v>
      </c>
      <c r="AF979" s="131" t="b">
        <f t="shared" si="1618"/>
        <v>0</v>
      </c>
      <c r="AG979" s="131">
        <f t="shared" si="1691"/>
        <v>0</v>
      </c>
      <c r="AH979" s="131">
        <f t="shared" si="1697"/>
        <v>1</v>
      </c>
      <c r="AI979" s="13">
        <f t="shared" si="1619"/>
        <v>0</v>
      </c>
      <c r="AJ979" s="11">
        <f t="shared" si="1676"/>
        <v>0</v>
      </c>
      <c r="AK979" s="67">
        <f t="shared" si="1677"/>
        <v>1</v>
      </c>
      <c r="AL979" s="118" t="str">
        <f t="shared" si="1678"/>
        <v/>
      </c>
      <c r="AM979" s="118" t="str">
        <f t="shared" si="1679"/>
        <v/>
      </c>
      <c r="AN979" s="118" t="str">
        <f t="shared" si="1680"/>
        <v/>
      </c>
      <c r="AO979" s="118" t="str">
        <f t="shared" si="1681"/>
        <v/>
      </c>
      <c r="AP979" s="118" t="str">
        <f t="shared" si="1682"/>
        <v/>
      </c>
      <c r="AQ979" s="118" t="str">
        <f t="shared" si="1683"/>
        <v/>
      </c>
      <c r="AR979" s="118" t="str">
        <f t="shared" si="1684"/>
        <v/>
      </c>
      <c r="AS979" s="60" t="b">
        <f t="shared" si="1620"/>
        <v>0</v>
      </c>
      <c r="AT979" s="60" t="b">
        <f t="shared" si="1621"/>
        <v>0</v>
      </c>
      <c r="AU979" s="60" t="b">
        <f t="shared" si="1622"/>
        <v>0</v>
      </c>
      <c r="AV979" s="60" t="b">
        <f t="shared" si="1623"/>
        <v>0</v>
      </c>
      <c r="AW979" s="60" t="b">
        <f t="shared" si="1624"/>
        <v>0</v>
      </c>
      <c r="AX979" s="60" t="b">
        <f t="shared" si="1625"/>
        <v>0</v>
      </c>
      <c r="AY979" s="60" t="b">
        <f t="shared" si="1626"/>
        <v>0</v>
      </c>
      <c r="AZ979" s="131">
        <f t="shared" si="1692"/>
        <v>0</v>
      </c>
      <c r="BA979" s="131">
        <f t="shared" si="1698"/>
        <v>1</v>
      </c>
      <c r="BB979" s="13">
        <f t="shared" si="1685"/>
        <v>0</v>
      </c>
      <c r="BC979" s="11">
        <f t="shared" si="1627"/>
        <v>0</v>
      </c>
      <c r="BD979" s="67">
        <f t="shared" si="1686"/>
        <v>1</v>
      </c>
      <c r="BE979" s="76" t="str">
        <f t="shared" si="1628"/>
        <v/>
      </c>
      <c r="BF979" s="76" t="str">
        <f t="shared" si="1629"/>
        <v/>
      </c>
      <c r="BG979" s="76" t="str">
        <f t="shared" si="1630"/>
        <v/>
      </c>
      <c r="BH979" s="76" t="str">
        <f t="shared" si="1631"/>
        <v/>
      </c>
      <c r="BI979" s="76" t="str">
        <f t="shared" si="1632"/>
        <v/>
      </c>
      <c r="BJ979" s="76" t="str">
        <f t="shared" si="1633"/>
        <v/>
      </c>
      <c r="BK979" s="131" t="b">
        <f t="shared" si="1634"/>
        <v>0</v>
      </c>
      <c r="BL979" s="131" t="b">
        <f t="shared" si="1635"/>
        <v>0</v>
      </c>
      <c r="BM979" s="131" t="b">
        <f t="shared" si="1636"/>
        <v>0</v>
      </c>
      <c r="BN979" s="131" t="b">
        <f t="shared" si="1637"/>
        <v>0</v>
      </c>
      <c r="BO979" s="131" t="b">
        <f t="shared" si="1638"/>
        <v>0</v>
      </c>
      <c r="BP979" s="131" t="b">
        <f t="shared" si="1639"/>
        <v>0</v>
      </c>
      <c r="BQ979" s="131">
        <f t="shared" si="1693"/>
        <v>0</v>
      </c>
      <c r="BR979" s="131">
        <f t="shared" si="1699"/>
        <v>1</v>
      </c>
      <c r="BS979" s="92">
        <f t="shared" si="1694"/>
        <v>0</v>
      </c>
      <c r="BT979" s="13">
        <f t="shared" si="1640"/>
        <v>0</v>
      </c>
      <c r="BU979" s="11">
        <f t="shared" si="1687"/>
        <v>0</v>
      </c>
      <c r="BV979" s="67">
        <f t="shared" si="1688"/>
        <v>1</v>
      </c>
      <c r="BW979" s="118" t="str">
        <f t="shared" si="1641"/>
        <v/>
      </c>
      <c r="BX979" s="118" t="str">
        <f t="shared" si="1642"/>
        <v/>
      </c>
      <c r="BY979" s="118" t="str">
        <f t="shared" si="1643"/>
        <v/>
      </c>
      <c r="BZ979" s="118" t="str">
        <f t="shared" si="1644"/>
        <v/>
      </c>
      <c r="CA979" s="118" t="str">
        <f t="shared" si="1645"/>
        <v/>
      </c>
      <c r="CB979" s="118" t="str">
        <f t="shared" si="1646"/>
        <v/>
      </c>
      <c r="CC979" s="118" t="str">
        <f t="shared" si="1647"/>
        <v/>
      </c>
      <c r="CD979" s="60" t="b">
        <f t="shared" si="1648"/>
        <v>0</v>
      </c>
      <c r="CE979" s="60" t="b">
        <f t="shared" si="1649"/>
        <v>0</v>
      </c>
      <c r="CF979" s="60" t="b">
        <f t="shared" si="1650"/>
        <v>0</v>
      </c>
      <c r="CG979" s="60" t="b">
        <f t="shared" si="1651"/>
        <v>0</v>
      </c>
      <c r="CH979" s="60" t="b">
        <f t="shared" si="1652"/>
        <v>0</v>
      </c>
      <c r="CI979" s="60" t="b">
        <f t="shared" si="1653"/>
        <v>0</v>
      </c>
      <c r="CJ979" s="60" t="b">
        <f t="shared" si="1654"/>
        <v>0</v>
      </c>
      <c r="CK979" s="131">
        <f t="shared" si="1695"/>
        <v>0</v>
      </c>
      <c r="CL979" s="131">
        <f t="shared" si="1700"/>
        <v>1</v>
      </c>
      <c r="CM979" s="92">
        <f t="shared" si="1696"/>
        <v>0</v>
      </c>
      <c r="CN979" s="13">
        <f t="shared" si="1689"/>
        <v>0</v>
      </c>
      <c r="CO979" s="11">
        <f t="shared" si="1655"/>
        <v>0</v>
      </c>
      <c r="CP979" s="13">
        <f t="shared" si="1690"/>
        <v>0</v>
      </c>
      <c r="CQ979" s="11">
        <f t="shared" si="1610"/>
        <v>0</v>
      </c>
      <c r="CR979" s="57">
        <f t="shared" si="1611"/>
        <v>0</v>
      </c>
      <c r="CS979" s="57">
        <f t="shared" si="1612"/>
        <v>0</v>
      </c>
      <c r="CT979" s="57">
        <f t="shared" si="1604"/>
        <v>0</v>
      </c>
      <c r="CU979" s="24" t="str">
        <f t="shared" si="1656"/>
        <v/>
      </c>
      <c r="CV979" s="24" t="str">
        <f t="shared" si="1657"/>
        <v/>
      </c>
      <c r="CW979" s="24" t="str">
        <f t="shared" si="1658"/>
        <v/>
      </c>
      <c r="CX979" s="24" t="str">
        <f t="shared" si="1659"/>
        <v/>
      </c>
      <c r="CY979" s="24" t="str">
        <f t="shared" si="1660"/>
        <v/>
      </c>
      <c r="CZ979" s="24" t="str">
        <f t="shared" si="1661"/>
        <v/>
      </c>
      <c r="DA979" s="24" t="str">
        <f t="shared" si="1662"/>
        <v/>
      </c>
      <c r="DB979" s="24" t="str">
        <f t="shared" si="1663"/>
        <v/>
      </c>
      <c r="DC979" s="24" t="str">
        <f t="shared" si="1664"/>
        <v/>
      </c>
      <c r="DD979" s="24" t="str">
        <f t="shared" si="1665"/>
        <v/>
      </c>
      <c r="DE979" s="24" t="str">
        <f t="shared" si="1666"/>
        <v/>
      </c>
      <c r="DF979" s="24" t="str">
        <f t="shared" si="1667"/>
        <v/>
      </c>
      <c r="DG979" s="24" t="str">
        <f t="shared" si="1668"/>
        <v/>
      </c>
      <c r="DH979" s="65"/>
      <c r="DI979" s="80"/>
      <c r="DJ979" s="65"/>
      <c r="EA979" s="7"/>
    </row>
    <row r="980" spans="2:131" x14ac:dyDescent="0.2">
      <c r="B980" s="61" t="str">
        <f t="shared" si="1607"/>
        <v/>
      </c>
      <c r="C980" s="7" t="str">
        <f t="shared" si="1701"/>
        <v/>
      </c>
      <c r="D980" s="60">
        <f t="shared" si="1608"/>
        <v>0</v>
      </c>
      <c r="E980" s="7" t="str">
        <f t="shared" si="1609"/>
        <v/>
      </c>
      <c r="F980" s="72" t="str">
        <f t="shared" si="1605"/>
        <v/>
      </c>
      <c r="G980" s="108" t="str">
        <f t="shared" si="1606"/>
        <v/>
      </c>
      <c r="H980" s="112">
        <f t="shared" si="1598"/>
        <v>0</v>
      </c>
      <c r="I980" s="112">
        <f t="shared" si="1599"/>
        <v>0</v>
      </c>
      <c r="J980" s="112">
        <f t="shared" si="1600"/>
        <v>0</v>
      </c>
      <c r="K980" s="112">
        <f t="shared" si="1601"/>
        <v>0</v>
      </c>
      <c r="L980" s="112">
        <f t="shared" si="1602"/>
        <v>0</v>
      </c>
      <c r="M980" s="112">
        <f t="shared" si="1603"/>
        <v>0</v>
      </c>
      <c r="N980" s="60"/>
      <c r="O980" s="61"/>
      <c r="P980" s="61"/>
      <c r="Q980" s="61"/>
      <c r="R980" s="61"/>
      <c r="S980" s="7"/>
      <c r="T980" s="67">
        <f t="shared" si="1669"/>
        <v>1</v>
      </c>
      <c r="U980" s="76" t="str">
        <f t="shared" si="1670"/>
        <v/>
      </c>
      <c r="V980" s="76" t="str">
        <f t="shared" si="1671"/>
        <v/>
      </c>
      <c r="W980" s="76" t="str">
        <f t="shared" si="1672"/>
        <v/>
      </c>
      <c r="X980" s="76" t="str">
        <f t="shared" si="1673"/>
        <v/>
      </c>
      <c r="Y980" s="76" t="str">
        <f t="shared" si="1674"/>
        <v/>
      </c>
      <c r="Z980" s="76" t="str">
        <f t="shared" si="1675"/>
        <v/>
      </c>
      <c r="AA980" s="131" t="b">
        <f t="shared" si="1613"/>
        <v>0</v>
      </c>
      <c r="AB980" s="131" t="b">
        <f t="shared" si="1614"/>
        <v>0</v>
      </c>
      <c r="AC980" s="131" t="b">
        <f t="shared" si="1615"/>
        <v>0</v>
      </c>
      <c r="AD980" s="131" t="b">
        <f t="shared" si="1616"/>
        <v>0</v>
      </c>
      <c r="AE980" s="131" t="b">
        <f t="shared" si="1617"/>
        <v>0</v>
      </c>
      <c r="AF980" s="131" t="b">
        <f t="shared" si="1618"/>
        <v>0</v>
      </c>
      <c r="AG980" s="131">
        <f t="shared" si="1691"/>
        <v>0</v>
      </c>
      <c r="AH980" s="131">
        <f t="shared" si="1697"/>
        <v>1</v>
      </c>
      <c r="AI980" s="13">
        <f t="shared" si="1619"/>
        <v>0</v>
      </c>
      <c r="AJ980" s="11">
        <f t="shared" si="1676"/>
        <v>0</v>
      </c>
      <c r="AK980" s="67">
        <f t="shared" si="1677"/>
        <v>1</v>
      </c>
      <c r="AL980" s="118" t="str">
        <f t="shared" si="1678"/>
        <v/>
      </c>
      <c r="AM980" s="118" t="str">
        <f t="shared" si="1679"/>
        <v/>
      </c>
      <c r="AN980" s="118" t="str">
        <f t="shared" si="1680"/>
        <v/>
      </c>
      <c r="AO980" s="118" t="str">
        <f t="shared" si="1681"/>
        <v/>
      </c>
      <c r="AP980" s="118" t="str">
        <f t="shared" si="1682"/>
        <v/>
      </c>
      <c r="AQ980" s="118" t="str">
        <f t="shared" si="1683"/>
        <v/>
      </c>
      <c r="AR980" s="118" t="str">
        <f t="shared" si="1684"/>
        <v/>
      </c>
      <c r="AS980" s="60" t="b">
        <f t="shared" si="1620"/>
        <v>0</v>
      </c>
      <c r="AT980" s="60" t="b">
        <f t="shared" si="1621"/>
        <v>0</v>
      </c>
      <c r="AU980" s="60" t="b">
        <f t="shared" si="1622"/>
        <v>0</v>
      </c>
      <c r="AV980" s="60" t="b">
        <f t="shared" si="1623"/>
        <v>0</v>
      </c>
      <c r="AW980" s="60" t="b">
        <f t="shared" si="1624"/>
        <v>0</v>
      </c>
      <c r="AX980" s="60" t="b">
        <f t="shared" si="1625"/>
        <v>0</v>
      </c>
      <c r="AY980" s="60" t="b">
        <f t="shared" si="1626"/>
        <v>0</v>
      </c>
      <c r="AZ980" s="131">
        <f t="shared" si="1692"/>
        <v>0</v>
      </c>
      <c r="BA980" s="131">
        <f t="shared" si="1698"/>
        <v>1</v>
      </c>
      <c r="BB980" s="13">
        <f t="shared" si="1685"/>
        <v>0</v>
      </c>
      <c r="BC980" s="11">
        <f t="shared" si="1627"/>
        <v>0</v>
      </c>
      <c r="BD980" s="67">
        <f t="shared" si="1686"/>
        <v>1</v>
      </c>
      <c r="BE980" s="76" t="str">
        <f t="shared" si="1628"/>
        <v/>
      </c>
      <c r="BF980" s="76" t="str">
        <f t="shared" si="1629"/>
        <v/>
      </c>
      <c r="BG980" s="76" t="str">
        <f t="shared" si="1630"/>
        <v/>
      </c>
      <c r="BH980" s="76" t="str">
        <f t="shared" si="1631"/>
        <v/>
      </c>
      <c r="BI980" s="76" t="str">
        <f t="shared" si="1632"/>
        <v/>
      </c>
      <c r="BJ980" s="76" t="str">
        <f t="shared" si="1633"/>
        <v/>
      </c>
      <c r="BK980" s="131" t="b">
        <f t="shared" si="1634"/>
        <v>0</v>
      </c>
      <c r="BL980" s="131" t="b">
        <f t="shared" si="1635"/>
        <v>0</v>
      </c>
      <c r="BM980" s="131" t="b">
        <f t="shared" si="1636"/>
        <v>0</v>
      </c>
      <c r="BN980" s="131" t="b">
        <f t="shared" si="1637"/>
        <v>0</v>
      </c>
      <c r="BO980" s="131" t="b">
        <f t="shared" si="1638"/>
        <v>0</v>
      </c>
      <c r="BP980" s="131" t="b">
        <f t="shared" si="1639"/>
        <v>0</v>
      </c>
      <c r="BQ980" s="131">
        <f t="shared" si="1693"/>
        <v>0</v>
      </c>
      <c r="BR980" s="131">
        <f t="shared" si="1699"/>
        <v>1</v>
      </c>
      <c r="BS980" s="92">
        <f t="shared" si="1694"/>
        <v>0</v>
      </c>
      <c r="BT980" s="13">
        <f t="shared" si="1640"/>
        <v>0</v>
      </c>
      <c r="BU980" s="11">
        <f t="shared" si="1687"/>
        <v>0</v>
      </c>
      <c r="BV980" s="67">
        <f t="shared" si="1688"/>
        <v>1</v>
      </c>
      <c r="BW980" s="118" t="str">
        <f t="shared" si="1641"/>
        <v/>
      </c>
      <c r="BX980" s="118" t="str">
        <f t="shared" si="1642"/>
        <v/>
      </c>
      <c r="BY980" s="118" t="str">
        <f t="shared" si="1643"/>
        <v/>
      </c>
      <c r="BZ980" s="118" t="str">
        <f t="shared" si="1644"/>
        <v/>
      </c>
      <c r="CA980" s="118" t="str">
        <f t="shared" si="1645"/>
        <v/>
      </c>
      <c r="CB980" s="118" t="str">
        <f t="shared" si="1646"/>
        <v/>
      </c>
      <c r="CC980" s="118" t="str">
        <f t="shared" si="1647"/>
        <v/>
      </c>
      <c r="CD980" s="60" t="b">
        <f t="shared" si="1648"/>
        <v>0</v>
      </c>
      <c r="CE980" s="60" t="b">
        <f t="shared" si="1649"/>
        <v>0</v>
      </c>
      <c r="CF980" s="60" t="b">
        <f t="shared" si="1650"/>
        <v>0</v>
      </c>
      <c r="CG980" s="60" t="b">
        <f t="shared" si="1651"/>
        <v>0</v>
      </c>
      <c r="CH980" s="60" t="b">
        <f t="shared" si="1652"/>
        <v>0</v>
      </c>
      <c r="CI980" s="60" t="b">
        <f t="shared" si="1653"/>
        <v>0</v>
      </c>
      <c r="CJ980" s="60" t="b">
        <f t="shared" si="1654"/>
        <v>0</v>
      </c>
      <c r="CK980" s="131">
        <f t="shared" si="1695"/>
        <v>0</v>
      </c>
      <c r="CL980" s="131">
        <f t="shared" si="1700"/>
        <v>1</v>
      </c>
      <c r="CM980" s="92">
        <f t="shared" si="1696"/>
        <v>0</v>
      </c>
      <c r="CN980" s="13">
        <f t="shared" si="1689"/>
        <v>0</v>
      </c>
      <c r="CO980" s="11">
        <f t="shared" si="1655"/>
        <v>0</v>
      </c>
      <c r="CP980" s="13">
        <f t="shared" si="1690"/>
        <v>0</v>
      </c>
      <c r="CQ980" s="11">
        <f t="shared" si="1610"/>
        <v>0</v>
      </c>
      <c r="CR980" s="57">
        <f t="shared" si="1611"/>
        <v>0</v>
      </c>
      <c r="CS980" s="57">
        <f t="shared" si="1612"/>
        <v>0</v>
      </c>
      <c r="CT980" s="57">
        <f t="shared" si="1604"/>
        <v>0</v>
      </c>
      <c r="CU980" s="24" t="str">
        <f t="shared" si="1656"/>
        <v/>
      </c>
      <c r="CV980" s="24" t="str">
        <f t="shared" si="1657"/>
        <v/>
      </c>
      <c r="CW980" s="24" t="str">
        <f t="shared" si="1658"/>
        <v/>
      </c>
      <c r="CX980" s="24" t="str">
        <f t="shared" si="1659"/>
        <v/>
      </c>
      <c r="CY980" s="24" t="str">
        <f t="shared" si="1660"/>
        <v/>
      </c>
      <c r="CZ980" s="24" t="str">
        <f t="shared" si="1661"/>
        <v/>
      </c>
      <c r="DA980" s="24" t="str">
        <f t="shared" si="1662"/>
        <v/>
      </c>
      <c r="DB980" s="24" t="str">
        <f t="shared" si="1663"/>
        <v/>
      </c>
      <c r="DC980" s="24" t="str">
        <f t="shared" si="1664"/>
        <v/>
      </c>
      <c r="DD980" s="24" t="str">
        <f t="shared" si="1665"/>
        <v/>
      </c>
      <c r="DE980" s="24" t="str">
        <f t="shared" si="1666"/>
        <v/>
      </c>
      <c r="DF980" s="24" t="str">
        <f t="shared" si="1667"/>
        <v/>
      </c>
      <c r="DG980" s="24" t="str">
        <f t="shared" si="1668"/>
        <v/>
      </c>
      <c r="DH980" s="65"/>
      <c r="DI980" s="137"/>
      <c r="DJ980" s="55"/>
      <c r="EA980" s="7"/>
    </row>
    <row r="981" spans="2:131" x14ac:dyDescent="0.2">
      <c r="B981" s="61" t="str">
        <f t="shared" si="1607"/>
        <v/>
      </c>
      <c r="C981" s="7" t="str">
        <f t="shared" si="1701"/>
        <v/>
      </c>
      <c r="D981" s="60">
        <f t="shared" si="1608"/>
        <v>0</v>
      </c>
      <c r="E981" s="7" t="str">
        <f t="shared" si="1609"/>
        <v/>
      </c>
      <c r="F981" s="72" t="str">
        <f t="shared" si="1605"/>
        <v/>
      </c>
      <c r="G981" s="108" t="str">
        <f t="shared" si="1606"/>
        <v/>
      </c>
      <c r="H981" s="112">
        <f t="shared" si="1598"/>
        <v>0</v>
      </c>
      <c r="I981" s="112">
        <f t="shared" si="1599"/>
        <v>0</v>
      </c>
      <c r="J981" s="112">
        <f t="shared" si="1600"/>
        <v>0</v>
      </c>
      <c r="K981" s="112">
        <f t="shared" si="1601"/>
        <v>0</v>
      </c>
      <c r="L981" s="112">
        <f t="shared" si="1602"/>
        <v>0</v>
      </c>
      <c r="M981" s="112">
        <f t="shared" si="1603"/>
        <v>0</v>
      </c>
      <c r="N981" s="60"/>
      <c r="O981" s="61"/>
      <c r="P981" s="61"/>
      <c r="Q981" s="61"/>
      <c r="R981" s="61"/>
      <c r="S981" s="7"/>
      <c r="T981" s="67">
        <f t="shared" si="1669"/>
        <v>1</v>
      </c>
      <c r="U981" s="76" t="str">
        <f t="shared" si="1670"/>
        <v/>
      </c>
      <c r="V981" s="76" t="str">
        <f t="shared" si="1671"/>
        <v/>
      </c>
      <c r="W981" s="76" t="str">
        <f t="shared" si="1672"/>
        <v/>
      </c>
      <c r="X981" s="76" t="str">
        <f t="shared" si="1673"/>
        <v/>
      </c>
      <c r="Y981" s="76" t="str">
        <f t="shared" si="1674"/>
        <v/>
      </c>
      <c r="Z981" s="76" t="str">
        <f t="shared" si="1675"/>
        <v/>
      </c>
      <c r="AA981" s="131" t="b">
        <f t="shared" si="1613"/>
        <v>0</v>
      </c>
      <c r="AB981" s="131" t="b">
        <f t="shared" si="1614"/>
        <v>0</v>
      </c>
      <c r="AC981" s="131" t="b">
        <f t="shared" si="1615"/>
        <v>0</v>
      </c>
      <c r="AD981" s="131" t="b">
        <f t="shared" si="1616"/>
        <v>0</v>
      </c>
      <c r="AE981" s="131" t="b">
        <f t="shared" si="1617"/>
        <v>0</v>
      </c>
      <c r="AF981" s="131" t="b">
        <f t="shared" si="1618"/>
        <v>0</v>
      </c>
      <c r="AG981" s="131">
        <f t="shared" si="1691"/>
        <v>0</v>
      </c>
      <c r="AH981" s="131">
        <f t="shared" si="1697"/>
        <v>1</v>
      </c>
      <c r="AI981" s="13">
        <f t="shared" si="1619"/>
        <v>0</v>
      </c>
      <c r="AJ981" s="11">
        <f t="shared" si="1676"/>
        <v>0</v>
      </c>
      <c r="AK981" s="67">
        <f t="shared" si="1677"/>
        <v>1</v>
      </c>
      <c r="AL981" s="118" t="str">
        <f t="shared" si="1678"/>
        <v/>
      </c>
      <c r="AM981" s="118" t="str">
        <f t="shared" si="1679"/>
        <v/>
      </c>
      <c r="AN981" s="118" t="str">
        <f t="shared" si="1680"/>
        <v/>
      </c>
      <c r="AO981" s="118" t="str">
        <f t="shared" si="1681"/>
        <v/>
      </c>
      <c r="AP981" s="118" t="str">
        <f t="shared" si="1682"/>
        <v/>
      </c>
      <c r="AQ981" s="118" t="str">
        <f t="shared" si="1683"/>
        <v/>
      </c>
      <c r="AR981" s="118" t="str">
        <f t="shared" si="1684"/>
        <v/>
      </c>
      <c r="AS981" s="60" t="b">
        <f t="shared" si="1620"/>
        <v>0</v>
      </c>
      <c r="AT981" s="60" t="b">
        <f t="shared" si="1621"/>
        <v>0</v>
      </c>
      <c r="AU981" s="60" t="b">
        <f t="shared" si="1622"/>
        <v>0</v>
      </c>
      <c r="AV981" s="60" t="b">
        <f t="shared" si="1623"/>
        <v>0</v>
      </c>
      <c r="AW981" s="60" t="b">
        <f t="shared" si="1624"/>
        <v>0</v>
      </c>
      <c r="AX981" s="60" t="b">
        <f t="shared" si="1625"/>
        <v>0</v>
      </c>
      <c r="AY981" s="60" t="b">
        <f t="shared" si="1626"/>
        <v>0</v>
      </c>
      <c r="AZ981" s="131">
        <f t="shared" si="1692"/>
        <v>0</v>
      </c>
      <c r="BA981" s="131">
        <f t="shared" si="1698"/>
        <v>1</v>
      </c>
      <c r="BB981" s="13">
        <f t="shared" si="1685"/>
        <v>0</v>
      </c>
      <c r="BC981" s="11">
        <f t="shared" si="1627"/>
        <v>0</v>
      </c>
      <c r="BD981" s="67">
        <f t="shared" si="1686"/>
        <v>1</v>
      </c>
      <c r="BE981" s="76" t="str">
        <f t="shared" si="1628"/>
        <v/>
      </c>
      <c r="BF981" s="76" t="str">
        <f t="shared" si="1629"/>
        <v/>
      </c>
      <c r="BG981" s="76" t="str">
        <f t="shared" si="1630"/>
        <v/>
      </c>
      <c r="BH981" s="76" t="str">
        <f t="shared" si="1631"/>
        <v/>
      </c>
      <c r="BI981" s="76" t="str">
        <f t="shared" si="1632"/>
        <v/>
      </c>
      <c r="BJ981" s="76" t="str">
        <f t="shared" si="1633"/>
        <v/>
      </c>
      <c r="BK981" s="131" t="b">
        <f t="shared" si="1634"/>
        <v>0</v>
      </c>
      <c r="BL981" s="131" t="b">
        <f t="shared" si="1635"/>
        <v>0</v>
      </c>
      <c r="BM981" s="131" t="b">
        <f t="shared" si="1636"/>
        <v>0</v>
      </c>
      <c r="BN981" s="131" t="b">
        <f t="shared" si="1637"/>
        <v>0</v>
      </c>
      <c r="BO981" s="131" t="b">
        <f t="shared" si="1638"/>
        <v>0</v>
      </c>
      <c r="BP981" s="131" t="b">
        <f t="shared" si="1639"/>
        <v>0</v>
      </c>
      <c r="BQ981" s="131">
        <f t="shared" si="1693"/>
        <v>0</v>
      </c>
      <c r="BR981" s="131">
        <f t="shared" si="1699"/>
        <v>1</v>
      </c>
      <c r="BS981" s="92">
        <f t="shared" si="1694"/>
        <v>0</v>
      </c>
      <c r="BT981" s="13">
        <f t="shared" si="1640"/>
        <v>0</v>
      </c>
      <c r="BU981" s="11">
        <f t="shared" si="1687"/>
        <v>0</v>
      </c>
      <c r="BV981" s="67">
        <f t="shared" si="1688"/>
        <v>1</v>
      </c>
      <c r="BW981" s="118" t="str">
        <f t="shared" si="1641"/>
        <v/>
      </c>
      <c r="BX981" s="118" t="str">
        <f t="shared" si="1642"/>
        <v/>
      </c>
      <c r="BY981" s="118" t="str">
        <f t="shared" si="1643"/>
        <v/>
      </c>
      <c r="BZ981" s="118" t="str">
        <f t="shared" si="1644"/>
        <v/>
      </c>
      <c r="CA981" s="118" t="str">
        <f t="shared" si="1645"/>
        <v/>
      </c>
      <c r="CB981" s="118" t="str">
        <f t="shared" si="1646"/>
        <v/>
      </c>
      <c r="CC981" s="118" t="str">
        <f t="shared" si="1647"/>
        <v/>
      </c>
      <c r="CD981" s="60" t="b">
        <f t="shared" si="1648"/>
        <v>0</v>
      </c>
      <c r="CE981" s="60" t="b">
        <f t="shared" si="1649"/>
        <v>0</v>
      </c>
      <c r="CF981" s="60" t="b">
        <f t="shared" si="1650"/>
        <v>0</v>
      </c>
      <c r="CG981" s="60" t="b">
        <f t="shared" si="1651"/>
        <v>0</v>
      </c>
      <c r="CH981" s="60" t="b">
        <f t="shared" si="1652"/>
        <v>0</v>
      </c>
      <c r="CI981" s="60" t="b">
        <f t="shared" si="1653"/>
        <v>0</v>
      </c>
      <c r="CJ981" s="60" t="b">
        <f t="shared" si="1654"/>
        <v>0</v>
      </c>
      <c r="CK981" s="131">
        <f t="shared" si="1695"/>
        <v>0</v>
      </c>
      <c r="CL981" s="131">
        <f t="shared" si="1700"/>
        <v>1</v>
      </c>
      <c r="CM981" s="92">
        <f t="shared" si="1696"/>
        <v>0</v>
      </c>
      <c r="CN981" s="13">
        <f t="shared" si="1689"/>
        <v>0</v>
      </c>
      <c r="CO981" s="11">
        <f t="shared" si="1655"/>
        <v>0</v>
      </c>
      <c r="CP981" s="13">
        <f t="shared" si="1690"/>
        <v>0</v>
      </c>
      <c r="CQ981" s="11">
        <f t="shared" si="1610"/>
        <v>0</v>
      </c>
      <c r="CR981" s="57">
        <f t="shared" si="1611"/>
        <v>0</v>
      </c>
      <c r="CS981" s="57">
        <f t="shared" si="1612"/>
        <v>0</v>
      </c>
      <c r="CT981" s="57">
        <f t="shared" si="1604"/>
        <v>0</v>
      </c>
      <c r="CU981" s="24" t="str">
        <f t="shared" si="1656"/>
        <v/>
      </c>
      <c r="CV981" s="24" t="str">
        <f t="shared" si="1657"/>
        <v/>
      </c>
      <c r="CW981" s="24" t="str">
        <f t="shared" si="1658"/>
        <v/>
      </c>
      <c r="CX981" s="24" t="str">
        <f t="shared" si="1659"/>
        <v/>
      </c>
      <c r="CY981" s="24" t="str">
        <f t="shared" si="1660"/>
        <v/>
      </c>
      <c r="CZ981" s="24" t="str">
        <f t="shared" si="1661"/>
        <v/>
      </c>
      <c r="DA981" s="24" t="str">
        <f t="shared" si="1662"/>
        <v/>
      </c>
      <c r="DB981" s="24" t="str">
        <f t="shared" si="1663"/>
        <v/>
      </c>
      <c r="DC981" s="24" t="str">
        <f t="shared" si="1664"/>
        <v/>
      </c>
      <c r="DD981" s="24" t="str">
        <f t="shared" si="1665"/>
        <v/>
      </c>
      <c r="DE981" s="24" t="str">
        <f t="shared" si="1666"/>
        <v/>
      </c>
      <c r="DF981" s="24" t="str">
        <f t="shared" si="1667"/>
        <v/>
      </c>
      <c r="DG981" s="24" t="str">
        <f t="shared" si="1668"/>
        <v/>
      </c>
      <c r="DH981" s="65"/>
      <c r="DI981" s="134"/>
      <c r="DJ981"/>
      <c r="EA981" s="7"/>
    </row>
    <row r="982" spans="2:131" x14ac:dyDescent="0.2">
      <c r="B982" s="61" t="str">
        <f t="shared" si="1607"/>
        <v/>
      </c>
      <c r="C982" s="7" t="str">
        <f t="shared" si="1701"/>
        <v/>
      </c>
      <c r="D982" s="60">
        <f t="shared" si="1608"/>
        <v>0</v>
      </c>
      <c r="E982" s="7" t="str">
        <f t="shared" si="1609"/>
        <v/>
      </c>
      <c r="F982" s="72" t="str">
        <f t="shared" si="1605"/>
        <v/>
      </c>
      <c r="G982" s="108" t="str">
        <f t="shared" si="1606"/>
        <v/>
      </c>
      <c r="H982" s="112">
        <f t="shared" si="1598"/>
        <v>0</v>
      </c>
      <c r="I982" s="112">
        <f t="shared" si="1599"/>
        <v>0</v>
      </c>
      <c r="J982" s="112">
        <f t="shared" si="1600"/>
        <v>0</v>
      </c>
      <c r="K982" s="112">
        <f t="shared" si="1601"/>
        <v>0</v>
      </c>
      <c r="L982" s="112">
        <f t="shared" si="1602"/>
        <v>0</v>
      </c>
      <c r="M982" s="112">
        <f t="shared" si="1603"/>
        <v>0</v>
      </c>
      <c r="N982" s="60"/>
      <c r="O982" s="61"/>
      <c r="P982" s="61"/>
      <c r="Q982" s="61"/>
      <c r="R982" s="61"/>
      <c r="S982" s="7"/>
      <c r="T982" s="67">
        <f t="shared" si="1669"/>
        <v>1</v>
      </c>
      <c r="U982" s="76" t="str">
        <f t="shared" si="1670"/>
        <v/>
      </c>
      <c r="V982" s="76" t="str">
        <f t="shared" si="1671"/>
        <v/>
      </c>
      <c r="W982" s="76" t="str">
        <f t="shared" si="1672"/>
        <v/>
      </c>
      <c r="X982" s="76" t="str">
        <f t="shared" si="1673"/>
        <v/>
      </c>
      <c r="Y982" s="76" t="str">
        <f t="shared" si="1674"/>
        <v/>
      </c>
      <c r="Z982" s="76" t="str">
        <f t="shared" si="1675"/>
        <v/>
      </c>
      <c r="AA982" s="131" t="b">
        <f t="shared" si="1613"/>
        <v>0</v>
      </c>
      <c r="AB982" s="131" t="b">
        <f t="shared" si="1614"/>
        <v>0</v>
      </c>
      <c r="AC982" s="131" t="b">
        <f t="shared" si="1615"/>
        <v>0</v>
      </c>
      <c r="AD982" s="131" t="b">
        <f t="shared" si="1616"/>
        <v>0</v>
      </c>
      <c r="AE982" s="131" t="b">
        <f t="shared" si="1617"/>
        <v>0</v>
      </c>
      <c r="AF982" s="131" t="b">
        <f t="shared" si="1618"/>
        <v>0</v>
      </c>
      <c r="AG982" s="131">
        <f t="shared" si="1691"/>
        <v>0</v>
      </c>
      <c r="AH982" s="131">
        <f t="shared" si="1697"/>
        <v>1</v>
      </c>
      <c r="AI982" s="13">
        <f t="shared" si="1619"/>
        <v>0</v>
      </c>
      <c r="AJ982" s="11">
        <f t="shared" si="1676"/>
        <v>0</v>
      </c>
      <c r="AK982" s="67">
        <f t="shared" si="1677"/>
        <v>1</v>
      </c>
      <c r="AL982" s="118" t="str">
        <f t="shared" si="1678"/>
        <v/>
      </c>
      <c r="AM982" s="118" t="str">
        <f t="shared" si="1679"/>
        <v/>
      </c>
      <c r="AN982" s="118" t="str">
        <f t="shared" si="1680"/>
        <v/>
      </c>
      <c r="AO982" s="118" t="str">
        <f t="shared" si="1681"/>
        <v/>
      </c>
      <c r="AP982" s="118" t="str">
        <f t="shared" si="1682"/>
        <v/>
      </c>
      <c r="AQ982" s="118" t="str">
        <f t="shared" si="1683"/>
        <v/>
      </c>
      <c r="AR982" s="118" t="str">
        <f t="shared" si="1684"/>
        <v/>
      </c>
      <c r="AS982" s="60" t="b">
        <f t="shared" si="1620"/>
        <v>0</v>
      </c>
      <c r="AT982" s="60" t="b">
        <f t="shared" si="1621"/>
        <v>0</v>
      </c>
      <c r="AU982" s="60" t="b">
        <f t="shared" si="1622"/>
        <v>0</v>
      </c>
      <c r="AV982" s="60" t="b">
        <f t="shared" si="1623"/>
        <v>0</v>
      </c>
      <c r="AW982" s="60" t="b">
        <f t="shared" si="1624"/>
        <v>0</v>
      </c>
      <c r="AX982" s="60" t="b">
        <f t="shared" si="1625"/>
        <v>0</v>
      </c>
      <c r="AY982" s="60" t="b">
        <f t="shared" si="1626"/>
        <v>0</v>
      </c>
      <c r="AZ982" s="131">
        <f t="shared" si="1692"/>
        <v>0</v>
      </c>
      <c r="BA982" s="131">
        <f t="shared" si="1698"/>
        <v>1</v>
      </c>
      <c r="BB982" s="13">
        <f t="shared" si="1685"/>
        <v>0</v>
      </c>
      <c r="BC982" s="11">
        <f t="shared" si="1627"/>
        <v>0</v>
      </c>
      <c r="BD982" s="67">
        <f t="shared" si="1686"/>
        <v>1</v>
      </c>
      <c r="BE982" s="76" t="str">
        <f t="shared" si="1628"/>
        <v/>
      </c>
      <c r="BF982" s="76" t="str">
        <f t="shared" si="1629"/>
        <v/>
      </c>
      <c r="BG982" s="76" t="str">
        <f t="shared" si="1630"/>
        <v/>
      </c>
      <c r="BH982" s="76" t="str">
        <f t="shared" si="1631"/>
        <v/>
      </c>
      <c r="BI982" s="76" t="str">
        <f t="shared" si="1632"/>
        <v/>
      </c>
      <c r="BJ982" s="76" t="str">
        <f t="shared" si="1633"/>
        <v/>
      </c>
      <c r="BK982" s="131" t="b">
        <f t="shared" si="1634"/>
        <v>0</v>
      </c>
      <c r="BL982" s="131" t="b">
        <f t="shared" si="1635"/>
        <v>0</v>
      </c>
      <c r="BM982" s="131" t="b">
        <f t="shared" si="1636"/>
        <v>0</v>
      </c>
      <c r="BN982" s="131" t="b">
        <f t="shared" si="1637"/>
        <v>0</v>
      </c>
      <c r="BO982" s="131" t="b">
        <f t="shared" si="1638"/>
        <v>0</v>
      </c>
      <c r="BP982" s="131" t="b">
        <f t="shared" si="1639"/>
        <v>0</v>
      </c>
      <c r="BQ982" s="131">
        <f t="shared" si="1693"/>
        <v>0</v>
      </c>
      <c r="BR982" s="131">
        <f t="shared" si="1699"/>
        <v>1</v>
      </c>
      <c r="BS982" s="92">
        <f t="shared" si="1694"/>
        <v>0</v>
      </c>
      <c r="BT982" s="13">
        <f t="shared" si="1640"/>
        <v>0</v>
      </c>
      <c r="BU982" s="11">
        <f t="shared" si="1687"/>
        <v>0</v>
      </c>
      <c r="BV982" s="67">
        <f t="shared" si="1688"/>
        <v>1</v>
      </c>
      <c r="BW982" s="118" t="str">
        <f t="shared" si="1641"/>
        <v/>
      </c>
      <c r="BX982" s="118" t="str">
        <f t="shared" si="1642"/>
        <v/>
      </c>
      <c r="BY982" s="118" t="str">
        <f t="shared" si="1643"/>
        <v/>
      </c>
      <c r="BZ982" s="118" t="str">
        <f t="shared" si="1644"/>
        <v/>
      </c>
      <c r="CA982" s="118" t="str">
        <f t="shared" si="1645"/>
        <v/>
      </c>
      <c r="CB982" s="118" t="str">
        <f t="shared" si="1646"/>
        <v/>
      </c>
      <c r="CC982" s="118" t="str">
        <f t="shared" si="1647"/>
        <v/>
      </c>
      <c r="CD982" s="60" t="b">
        <f t="shared" si="1648"/>
        <v>0</v>
      </c>
      <c r="CE982" s="60" t="b">
        <f t="shared" si="1649"/>
        <v>0</v>
      </c>
      <c r="CF982" s="60" t="b">
        <f t="shared" si="1650"/>
        <v>0</v>
      </c>
      <c r="CG982" s="60" t="b">
        <f t="shared" si="1651"/>
        <v>0</v>
      </c>
      <c r="CH982" s="60" t="b">
        <f t="shared" si="1652"/>
        <v>0</v>
      </c>
      <c r="CI982" s="60" t="b">
        <f t="shared" si="1653"/>
        <v>0</v>
      </c>
      <c r="CJ982" s="60" t="b">
        <f t="shared" si="1654"/>
        <v>0</v>
      </c>
      <c r="CK982" s="131">
        <f t="shared" si="1695"/>
        <v>0</v>
      </c>
      <c r="CL982" s="131">
        <f t="shared" si="1700"/>
        <v>1</v>
      </c>
      <c r="CM982" s="92">
        <f t="shared" si="1696"/>
        <v>0</v>
      </c>
      <c r="CN982" s="13">
        <f t="shared" si="1689"/>
        <v>0</v>
      </c>
      <c r="CO982" s="11">
        <f t="shared" si="1655"/>
        <v>0</v>
      </c>
      <c r="CP982" s="13">
        <f t="shared" si="1690"/>
        <v>0</v>
      </c>
      <c r="CQ982" s="11">
        <f t="shared" si="1610"/>
        <v>0</v>
      </c>
      <c r="CR982" s="57">
        <f t="shared" si="1611"/>
        <v>0</v>
      </c>
      <c r="CS982" s="57">
        <f t="shared" si="1612"/>
        <v>0</v>
      </c>
      <c r="CT982" s="57">
        <f t="shared" si="1604"/>
        <v>0</v>
      </c>
      <c r="CU982" s="24" t="str">
        <f t="shared" si="1656"/>
        <v/>
      </c>
      <c r="CV982" s="24" t="str">
        <f t="shared" si="1657"/>
        <v/>
      </c>
      <c r="CW982" s="24" t="str">
        <f t="shared" si="1658"/>
        <v/>
      </c>
      <c r="CX982" s="24" t="str">
        <f t="shared" si="1659"/>
        <v/>
      </c>
      <c r="CY982" s="24" t="str">
        <f t="shared" si="1660"/>
        <v/>
      </c>
      <c r="CZ982" s="24" t="str">
        <f t="shared" si="1661"/>
        <v/>
      </c>
      <c r="DA982" s="24" t="str">
        <f t="shared" si="1662"/>
        <v/>
      </c>
      <c r="DB982" s="24" t="str">
        <f t="shared" si="1663"/>
        <v/>
      </c>
      <c r="DC982" s="24" t="str">
        <f t="shared" si="1664"/>
        <v/>
      </c>
      <c r="DD982" s="24" t="str">
        <f t="shared" si="1665"/>
        <v/>
      </c>
      <c r="DE982" s="24" t="str">
        <f t="shared" si="1666"/>
        <v/>
      </c>
      <c r="DF982" s="24" t="str">
        <f t="shared" si="1667"/>
        <v/>
      </c>
      <c r="DG982" s="24" t="str">
        <f t="shared" si="1668"/>
        <v/>
      </c>
      <c r="DH982" s="65"/>
      <c r="DI982" s="134"/>
      <c r="DJ982"/>
      <c r="EA982" s="7"/>
    </row>
    <row r="983" spans="2:131" x14ac:dyDescent="0.2">
      <c r="B983" s="61" t="str">
        <f t="shared" si="1607"/>
        <v/>
      </c>
      <c r="C983" s="7" t="str">
        <f t="shared" si="1701"/>
        <v/>
      </c>
      <c r="D983" s="60">
        <f t="shared" si="1608"/>
        <v>0</v>
      </c>
      <c r="E983" s="7" t="str">
        <f t="shared" si="1609"/>
        <v/>
      </c>
      <c r="F983" s="72" t="str">
        <f t="shared" si="1605"/>
        <v/>
      </c>
      <c r="G983" s="108" t="str">
        <f t="shared" si="1606"/>
        <v/>
      </c>
      <c r="H983" s="112">
        <f t="shared" si="1598"/>
        <v>0</v>
      </c>
      <c r="I983" s="112">
        <f t="shared" si="1599"/>
        <v>0</v>
      </c>
      <c r="J983" s="112">
        <f t="shared" si="1600"/>
        <v>0</v>
      </c>
      <c r="K983" s="112">
        <f t="shared" si="1601"/>
        <v>0</v>
      </c>
      <c r="L983" s="112">
        <f t="shared" si="1602"/>
        <v>0</v>
      </c>
      <c r="M983" s="112">
        <f t="shared" si="1603"/>
        <v>0</v>
      </c>
      <c r="N983" s="60"/>
      <c r="O983" s="61"/>
      <c r="P983" s="61"/>
      <c r="Q983" s="61"/>
      <c r="R983" s="61"/>
      <c r="S983" s="7"/>
      <c r="T983" s="67">
        <f t="shared" si="1669"/>
        <v>1</v>
      </c>
      <c r="U983" s="76" t="str">
        <f t="shared" si="1670"/>
        <v/>
      </c>
      <c r="V983" s="76" t="str">
        <f t="shared" si="1671"/>
        <v/>
      </c>
      <c r="W983" s="76" t="str">
        <f t="shared" si="1672"/>
        <v/>
      </c>
      <c r="X983" s="76" t="str">
        <f t="shared" si="1673"/>
        <v/>
      </c>
      <c r="Y983" s="76" t="str">
        <f t="shared" si="1674"/>
        <v/>
      </c>
      <c r="Z983" s="76" t="str">
        <f t="shared" si="1675"/>
        <v/>
      </c>
      <c r="AA983" s="131" t="b">
        <f t="shared" si="1613"/>
        <v>0</v>
      </c>
      <c r="AB983" s="131" t="b">
        <f t="shared" si="1614"/>
        <v>0</v>
      </c>
      <c r="AC983" s="131" t="b">
        <f t="shared" si="1615"/>
        <v>0</v>
      </c>
      <c r="AD983" s="131" t="b">
        <f t="shared" si="1616"/>
        <v>0</v>
      </c>
      <c r="AE983" s="131" t="b">
        <f t="shared" si="1617"/>
        <v>0</v>
      </c>
      <c r="AF983" s="131" t="b">
        <f t="shared" si="1618"/>
        <v>0</v>
      </c>
      <c r="AG983" s="131">
        <f t="shared" si="1691"/>
        <v>0</v>
      </c>
      <c r="AH983" s="131">
        <f t="shared" si="1697"/>
        <v>1</v>
      </c>
      <c r="AI983" s="13">
        <f t="shared" si="1619"/>
        <v>0</v>
      </c>
      <c r="AJ983" s="11">
        <f t="shared" si="1676"/>
        <v>0</v>
      </c>
      <c r="AK983" s="67">
        <f t="shared" si="1677"/>
        <v>1</v>
      </c>
      <c r="AL983" s="118" t="str">
        <f t="shared" si="1678"/>
        <v/>
      </c>
      <c r="AM983" s="118" t="str">
        <f t="shared" si="1679"/>
        <v/>
      </c>
      <c r="AN983" s="118" t="str">
        <f t="shared" si="1680"/>
        <v/>
      </c>
      <c r="AO983" s="118" t="str">
        <f t="shared" si="1681"/>
        <v/>
      </c>
      <c r="AP983" s="118" t="str">
        <f t="shared" si="1682"/>
        <v/>
      </c>
      <c r="AQ983" s="118" t="str">
        <f t="shared" si="1683"/>
        <v/>
      </c>
      <c r="AR983" s="118" t="str">
        <f t="shared" si="1684"/>
        <v/>
      </c>
      <c r="AS983" s="60" t="b">
        <f t="shared" si="1620"/>
        <v>0</v>
      </c>
      <c r="AT983" s="60" t="b">
        <f t="shared" si="1621"/>
        <v>0</v>
      </c>
      <c r="AU983" s="60" t="b">
        <f t="shared" si="1622"/>
        <v>0</v>
      </c>
      <c r="AV983" s="60" t="b">
        <f t="shared" si="1623"/>
        <v>0</v>
      </c>
      <c r="AW983" s="60" t="b">
        <f t="shared" si="1624"/>
        <v>0</v>
      </c>
      <c r="AX983" s="60" t="b">
        <f t="shared" si="1625"/>
        <v>0</v>
      </c>
      <c r="AY983" s="60" t="b">
        <f t="shared" si="1626"/>
        <v>0</v>
      </c>
      <c r="AZ983" s="131">
        <f t="shared" si="1692"/>
        <v>0</v>
      </c>
      <c r="BA983" s="131">
        <f t="shared" si="1698"/>
        <v>1</v>
      </c>
      <c r="BB983" s="13">
        <f t="shared" si="1685"/>
        <v>0</v>
      </c>
      <c r="BC983" s="11">
        <f t="shared" si="1627"/>
        <v>0</v>
      </c>
      <c r="BD983" s="67">
        <f t="shared" si="1686"/>
        <v>1</v>
      </c>
      <c r="BE983" s="76" t="str">
        <f t="shared" si="1628"/>
        <v/>
      </c>
      <c r="BF983" s="76" t="str">
        <f t="shared" si="1629"/>
        <v/>
      </c>
      <c r="BG983" s="76" t="str">
        <f t="shared" si="1630"/>
        <v/>
      </c>
      <c r="BH983" s="76" t="str">
        <f t="shared" si="1631"/>
        <v/>
      </c>
      <c r="BI983" s="76" t="str">
        <f t="shared" si="1632"/>
        <v/>
      </c>
      <c r="BJ983" s="76" t="str">
        <f t="shared" si="1633"/>
        <v/>
      </c>
      <c r="BK983" s="131" t="b">
        <f t="shared" si="1634"/>
        <v>0</v>
      </c>
      <c r="BL983" s="131" t="b">
        <f t="shared" si="1635"/>
        <v>0</v>
      </c>
      <c r="BM983" s="131" t="b">
        <f t="shared" si="1636"/>
        <v>0</v>
      </c>
      <c r="BN983" s="131" t="b">
        <f t="shared" si="1637"/>
        <v>0</v>
      </c>
      <c r="BO983" s="131" t="b">
        <f t="shared" si="1638"/>
        <v>0</v>
      </c>
      <c r="BP983" s="131" t="b">
        <f t="shared" si="1639"/>
        <v>0</v>
      </c>
      <c r="BQ983" s="131">
        <f t="shared" si="1693"/>
        <v>0</v>
      </c>
      <c r="BR983" s="131">
        <f t="shared" si="1699"/>
        <v>1</v>
      </c>
      <c r="BS983" s="92">
        <f t="shared" si="1694"/>
        <v>0</v>
      </c>
      <c r="BT983" s="13">
        <f t="shared" si="1640"/>
        <v>0</v>
      </c>
      <c r="BU983" s="11">
        <f t="shared" si="1687"/>
        <v>0</v>
      </c>
      <c r="BV983" s="67">
        <f t="shared" si="1688"/>
        <v>1</v>
      </c>
      <c r="BW983" s="118" t="str">
        <f t="shared" si="1641"/>
        <v/>
      </c>
      <c r="BX983" s="118" t="str">
        <f t="shared" si="1642"/>
        <v/>
      </c>
      <c r="BY983" s="118" t="str">
        <f t="shared" si="1643"/>
        <v/>
      </c>
      <c r="BZ983" s="118" t="str">
        <f t="shared" si="1644"/>
        <v/>
      </c>
      <c r="CA983" s="118" t="str">
        <f t="shared" si="1645"/>
        <v/>
      </c>
      <c r="CB983" s="118" t="str">
        <f t="shared" si="1646"/>
        <v/>
      </c>
      <c r="CC983" s="118" t="str">
        <f t="shared" si="1647"/>
        <v/>
      </c>
      <c r="CD983" s="60" t="b">
        <f t="shared" si="1648"/>
        <v>0</v>
      </c>
      <c r="CE983" s="60" t="b">
        <f t="shared" si="1649"/>
        <v>0</v>
      </c>
      <c r="CF983" s="60" t="b">
        <f t="shared" si="1650"/>
        <v>0</v>
      </c>
      <c r="CG983" s="60" t="b">
        <f t="shared" si="1651"/>
        <v>0</v>
      </c>
      <c r="CH983" s="60" t="b">
        <f t="shared" si="1652"/>
        <v>0</v>
      </c>
      <c r="CI983" s="60" t="b">
        <f t="shared" si="1653"/>
        <v>0</v>
      </c>
      <c r="CJ983" s="60" t="b">
        <f t="shared" si="1654"/>
        <v>0</v>
      </c>
      <c r="CK983" s="131">
        <f t="shared" si="1695"/>
        <v>0</v>
      </c>
      <c r="CL983" s="131">
        <f t="shared" si="1700"/>
        <v>1</v>
      </c>
      <c r="CM983" s="92">
        <f t="shared" si="1696"/>
        <v>0</v>
      </c>
      <c r="CN983" s="13">
        <f t="shared" si="1689"/>
        <v>0</v>
      </c>
      <c r="CO983" s="11">
        <f t="shared" si="1655"/>
        <v>0</v>
      </c>
      <c r="CP983" s="13">
        <f t="shared" si="1690"/>
        <v>0</v>
      </c>
      <c r="CQ983" s="11">
        <f t="shared" si="1610"/>
        <v>0</v>
      </c>
      <c r="CR983" s="57">
        <f t="shared" si="1611"/>
        <v>0</v>
      </c>
      <c r="CS983" s="57">
        <f t="shared" si="1612"/>
        <v>0</v>
      </c>
      <c r="CT983" s="57">
        <f t="shared" si="1604"/>
        <v>0</v>
      </c>
      <c r="CU983" s="24" t="str">
        <f t="shared" si="1656"/>
        <v/>
      </c>
      <c r="CV983" s="24" t="str">
        <f t="shared" si="1657"/>
        <v/>
      </c>
      <c r="CW983" s="24" t="str">
        <f t="shared" si="1658"/>
        <v/>
      </c>
      <c r="CX983" s="24" t="str">
        <f t="shared" si="1659"/>
        <v/>
      </c>
      <c r="CY983" s="24" t="str">
        <f t="shared" si="1660"/>
        <v/>
      </c>
      <c r="CZ983" s="24" t="str">
        <f t="shared" si="1661"/>
        <v/>
      </c>
      <c r="DA983" s="24" t="str">
        <f t="shared" si="1662"/>
        <v/>
      </c>
      <c r="DB983" s="24" t="str">
        <f t="shared" si="1663"/>
        <v/>
      </c>
      <c r="DC983" s="24" t="str">
        <f t="shared" si="1664"/>
        <v/>
      </c>
      <c r="DD983" s="24" t="str">
        <f t="shared" si="1665"/>
        <v/>
      </c>
      <c r="DE983" s="24" t="str">
        <f t="shared" si="1666"/>
        <v/>
      </c>
      <c r="DF983" s="24" t="str">
        <f t="shared" si="1667"/>
        <v/>
      </c>
      <c r="DG983" s="24" t="str">
        <f t="shared" si="1668"/>
        <v/>
      </c>
      <c r="DH983" s="65"/>
      <c r="DI983" s="134"/>
      <c r="DJ983"/>
      <c r="EA983" s="7"/>
    </row>
    <row r="984" spans="2:131" x14ac:dyDescent="0.2">
      <c r="B984" s="61" t="str">
        <f t="shared" si="1607"/>
        <v/>
      </c>
      <c r="C984" s="7" t="str">
        <f t="shared" si="1701"/>
        <v/>
      </c>
      <c r="D984" s="60">
        <f t="shared" si="1608"/>
        <v>0</v>
      </c>
      <c r="E984" s="7" t="str">
        <f t="shared" si="1609"/>
        <v/>
      </c>
      <c r="F984" s="72" t="str">
        <f t="shared" si="1605"/>
        <v/>
      </c>
      <c r="G984" s="108" t="str">
        <f t="shared" si="1606"/>
        <v/>
      </c>
      <c r="H984" s="112">
        <f t="shared" si="1598"/>
        <v>0</v>
      </c>
      <c r="I984" s="112">
        <f t="shared" si="1599"/>
        <v>0</v>
      </c>
      <c r="J984" s="112">
        <f t="shared" si="1600"/>
        <v>0</v>
      </c>
      <c r="K984" s="112">
        <f t="shared" si="1601"/>
        <v>0</v>
      </c>
      <c r="L984" s="112">
        <f t="shared" si="1602"/>
        <v>0</v>
      </c>
      <c r="M984" s="112">
        <f t="shared" si="1603"/>
        <v>0</v>
      </c>
      <c r="N984" s="60"/>
      <c r="O984" s="61"/>
      <c r="P984" s="61"/>
      <c r="Q984" s="61"/>
      <c r="R984" s="61"/>
      <c r="S984" s="7"/>
      <c r="T984" s="67">
        <f t="shared" si="1669"/>
        <v>1</v>
      </c>
      <c r="U984" s="76" t="str">
        <f t="shared" si="1670"/>
        <v/>
      </c>
      <c r="V984" s="76" t="str">
        <f t="shared" si="1671"/>
        <v/>
      </c>
      <c r="W984" s="76" t="str">
        <f t="shared" si="1672"/>
        <v/>
      </c>
      <c r="X984" s="76" t="str">
        <f t="shared" si="1673"/>
        <v/>
      </c>
      <c r="Y984" s="76" t="str">
        <f t="shared" si="1674"/>
        <v/>
      </c>
      <c r="Z984" s="76" t="str">
        <f t="shared" si="1675"/>
        <v/>
      </c>
      <c r="AA984" s="131" t="b">
        <f t="shared" si="1613"/>
        <v>0</v>
      </c>
      <c r="AB984" s="131" t="b">
        <f t="shared" si="1614"/>
        <v>0</v>
      </c>
      <c r="AC984" s="131" t="b">
        <f t="shared" si="1615"/>
        <v>0</v>
      </c>
      <c r="AD984" s="131" t="b">
        <f t="shared" si="1616"/>
        <v>0</v>
      </c>
      <c r="AE984" s="131" t="b">
        <f t="shared" si="1617"/>
        <v>0</v>
      </c>
      <c r="AF984" s="131" t="b">
        <f t="shared" si="1618"/>
        <v>0</v>
      </c>
      <c r="AG984" s="131">
        <f t="shared" si="1691"/>
        <v>0</v>
      </c>
      <c r="AH984" s="131">
        <f t="shared" si="1697"/>
        <v>1</v>
      </c>
      <c r="AI984" s="13">
        <f t="shared" si="1619"/>
        <v>0</v>
      </c>
      <c r="AJ984" s="11">
        <f t="shared" si="1676"/>
        <v>0</v>
      </c>
      <c r="AK984" s="67">
        <f t="shared" si="1677"/>
        <v>1</v>
      </c>
      <c r="AL984" s="118" t="str">
        <f t="shared" si="1678"/>
        <v/>
      </c>
      <c r="AM984" s="118" t="str">
        <f t="shared" si="1679"/>
        <v/>
      </c>
      <c r="AN984" s="118" t="str">
        <f t="shared" si="1680"/>
        <v/>
      </c>
      <c r="AO984" s="118" t="str">
        <f t="shared" si="1681"/>
        <v/>
      </c>
      <c r="AP984" s="118" t="str">
        <f t="shared" si="1682"/>
        <v/>
      </c>
      <c r="AQ984" s="118" t="str">
        <f t="shared" si="1683"/>
        <v/>
      </c>
      <c r="AR984" s="118" t="str">
        <f t="shared" si="1684"/>
        <v/>
      </c>
      <c r="AS984" s="60" t="b">
        <f t="shared" si="1620"/>
        <v>0</v>
      </c>
      <c r="AT984" s="60" t="b">
        <f t="shared" si="1621"/>
        <v>0</v>
      </c>
      <c r="AU984" s="60" t="b">
        <f t="shared" si="1622"/>
        <v>0</v>
      </c>
      <c r="AV984" s="60" t="b">
        <f t="shared" si="1623"/>
        <v>0</v>
      </c>
      <c r="AW984" s="60" t="b">
        <f t="shared" si="1624"/>
        <v>0</v>
      </c>
      <c r="AX984" s="60" t="b">
        <f t="shared" si="1625"/>
        <v>0</v>
      </c>
      <c r="AY984" s="60" t="b">
        <f t="shared" si="1626"/>
        <v>0</v>
      </c>
      <c r="AZ984" s="131">
        <f t="shared" si="1692"/>
        <v>0</v>
      </c>
      <c r="BA984" s="131">
        <f t="shared" si="1698"/>
        <v>1</v>
      </c>
      <c r="BB984" s="13">
        <f t="shared" si="1685"/>
        <v>0</v>
      </c>
      <c r="BC984" s="11">
        <f t="shared" si="1627"/>
        <v>0</v>
      </c>
      <c r="BD984" s="67">
        <f t="shared" si="1686"/>
        <v>1</v>
      </c>
      <c r="BE984" s="76" t="str">
        <f t="shared" si="1628"/>
        <v/>
      </c>
      <c r="BF984" s="76" t="str">
        <f t="shared" si="1629"/>
        <v/>
      </c>
      <c r="BG984" s="76" t="str">
        <f t="shared" si="1630"/>
        <v/>
      </c>
      <c r="BH984" s="76" t="str">
        <f t="shared" si="1631"/>
        <v/>
      </c>
      <c r="BI984" s="76" t="str">
        <f t="shared" si="1632"/>
        <v/>
      </c>
      <c r="BJ984" s="76" t="str">
        <f t="shared" si="1633"/>
        <v/>
      </c>
      <c r="BK984" s="131" t="b">
        <f t="shared" si="1634"/>
        <v>0</v>
      </c>
      <c r="BL984" s="131" t="b">
        <f t="shared" si="1635"/>
        <v>0</v>
      </c>
      <c r="BM984" s="131" t="b">
        <f t="shared" si="1636"/>
        <v>0</v>
      </c>
      <c r="BN984" s="131" t="b">
        <f t="shared" si="1637"/>
        <v>0</v>
      </c>
      <c r="BO984" s="131" t="b">
        <f t="shared" si="1638"/>
        <v>0</v>
      </c>
      <c r="BP984" s="131" t="b">
        <f t="shared" si="1639"/>
        <v>0</v>
      </c>
      <c r="BQ984" s="131">
        <f t="shared" si="1693"/>
        <v>0</v>
      </c>
      <c r="BR984" s="131">
        <f t="shared" si="1699"/>
        <v>1</v>
      </c>
      <c r="BS984" s="92">
        <f t="shared" si="1694"/>
        <v>0</v>
      </c>
      <c r="BT984" s="13">
        <f t="shared" si="1640"/>
        <v>0</v>
      </c>
      <c r="BU984" s="11">
        <f t="shared" si="1687"/>
        <v>0</v>
      </c>
      <c r="BV984" s="67">
        <f t="shared" si="1688"/>
        <v>1</v>
      </c>
      <c r="BW984" s="118" t="str">
        <f t="shared" si="1641"/>
        <v/>
      </c>
      <c r="BX984" s="118" t="str">
        <f t="shared" si="1642"/>
        <v/>
      </c>
      <c r="BY984" s="118" t="str">
        <f t="shared" si="1643"/>
        <v/>
      </c>
      <c r="BZ984" s="118" t="str">
        <f t="shared" si="1644"/>
        <v/>
      </c>
      <c r="CA984" s="118" t="str">
        <f t="shared" si="1645"/>
        <v/>
      </c>
      <c r="CB984" s="118" t="str">
        <f t="shared" si="1646"/>
        <v/>
      </c>
      <c r="CC984" s="118" t="str">
        <f t="shared" si="1647"/>
        <v/>
      </c>
      <c r="CD984" s="60" t="b">
        <f t="shared" si="1648"/>
        <v>0</v>
      </c>
      <c r="CE984" s="60" t="b">
        <f t="shared" si="1649"/>
        <v>0</v>
      </c>
      <c r="CF984" s="60" t="b">
        <f t="shared" si="1650"/>
        <v>0</v>
      </c>
      <c r="CG984" s="60" t="b">
        <f t="shared" si="1651"/>
        <v>0</v>
      </c>
      <c r="CH984" s="60" t="b">
        <f t="shared" si="1652"/>
        <v>0</v>
      </c>
      <c r="CI984" s="60" t="b">
        <f t="shared" si="1653"/>
        <v>0</v>
      </c>
      <c r="CJ984" s="60" t="b">
        <f t="shared" si="1654"/>
        <v>0</v>
      </c>
      <c r="CK984" s="131">
        <f t="shared" si="1695"/>
        <v>0</v>
      </c>
      <c r="CL984" s="131">
        <f t="shared" si="1700"/>
        <v>1</v>
      </c>
      <c r="CM984" s="92">
        <f t="shared" si="1696"/>
        <v>0</v>
      </c>
      <c r="CN984" s="13">
        <f t="shared" si="1689"/>
        <v>0</v>
      </c>
      <c r="CO984" s="11">
        <f t="shared" si="1655"/>
        <v>0</v>
      </c>
      <c r="CP984" s="13">
        <f t="shared" si="1690"/>
        <v>0</v>
      </c>
      <c r="CQ984" s="11">
        <f t="shared" si="1610"/>
        <v>0</v>
      </c>
      <c r="CR984" s="57">
        <f t="shared" si="1611"/>
        <v>0</v>
      </c>
      <c r="CS984" s="57">
        <f t="shared" si="1612"/>
        <v>0</v>
      </c>
      <c r="CT984" s="57">
        <f t="shared" si="1604"/>
        <v>0</v>
      </c>
      <c r="CU984" s="24" t="str">
        <f t="shared" si="1656"/>
        <v/>
      </c>
      <c r="CV984" s="24" t="str">
        <f t="shared" si="1657"/>
        <v/>
      </c>
      <c r="CW984" s="24" t="str">
        <f t="shared" si="1658"/>
        <v/>
      </c>
      <c r="CX984" s="24" t="str">
        <f t="shared" si="1659"/>
        <v/>
      </c>
      <c r="CY984" s="24" t="str">
        <f t="shared" si="1660"/>
        <v/>
      </c>
      <c r="CZ984" s="24" t="str">
        <f t="shared" si="1661"/>
        <v/>
      </c>
      <c r="DA984" s="24" t="str">
        <f t="shared" si="1662"/>
        <v/>
      </c>
      <c r="DB984" s="24" t="str">
        <f t="shared" si="1663"/>
        <v/>
      </c>
      <c r="DC984" s="24" t="str">
        <f t="shared" si="1664"/>
        <v/>
      </c>
      <c r="DD984" s="24" t="str">
        <f t="shared" si="1665"/>
        <v/>
      </c>
      <c r="DE984" s="24" t="str">
        <f t="shared" si="1666"/>
        <v/>
      </c>
      <c r="DF984" s="24" t="str">
        <f t="shared" si="1667"/>
        <v/>
      </c>
      <c r="DG984" s="24" t="str">
        <f t="shared" si="1668"/>
        <v/>
      </c>
      <c r="DH984" s="65"/>
      <c r="DI984" s="134"/>
      <c r="DJ984"/>
      <c r="EA984" s="7"/>
    </row>
    <row r="985" spans="2:131" x14ac:dyDescent="0.2">
      <c r="B985" s="61" t="str">
        <f t="shared" si="1607"/>
        <v/>
      </c>
      <c r="C985" s="7" t="str">
        <f t="shared" si="1701"/>
        <v/>
      </c>
      <c r="D985" s="60">
        <f t="shared" si="1608"/>
        <v>0</v>
      </c>
      <c r="E985" s="7" t="str">
        <f t="shared" si="1609"/>
        <v/>
      </c>
      <c r="F985" s="72" t="str">
        <f t="shared" si="1605"/>
        <v/>
      </c>
      <c r="G985" s="108" t="str">
        <f t="shared" si="1606"/>
        <v/>
      </c>
      <c r="H985" s="112">
        <f t="shared" si="1598"/>
        <v>0</v>
      </c>
      <c r="I985" s="112">
        <f t="shared" si="1599"/>
        <v>0</v>
      </c>
      <c r="J985" s="112">
        <f t="shared" si="1600"/>
        <v>0</v>
      </c>
      <c r="K985" s="112">
        <f t="shared" si="1601"/>
        <v>0</v>
      </c>
      <c r="L985" s="112">
        <f t="shared" si="1602"/>
        <v>0</v>
      </c>
      <c r="M985" s="112">
        <f t="shared" si="1603"/>
        <v>0</v>
      </c>
      <c r="N985" s="60"/>
      <c r="O985" s="61"/>
      <c r="P985" s="61"/>
      <c r="Q985" s="61"/>
      <c r="R985" s="61"/>
      <c r="S985" s="7"/>
      <c r="T985" s="67">
        <f t="shared" si="1669"/>
        <v>1</v>
      </c>
      <c r="U985" s="76" t="str">
        <f t="shared" si="1670"/>
        <v/>
      </c>
      <c r="V985" s="76" t="str">
        <f t="shared" si="1671"/>
        <v/>
      </c>
      <c r="W985" s="76" t="str">
        <f t="shared" si="1672"/>
        <v/>
      </c>
      <c r="X985" s="76" t="str">
        <f t="shared" si="1673"/>
        <v/>
      </c>
      <c r="Y985" s="76" t="str">
        <f t="shared" si="1674"/>
        <v/>
      </c>
      <c r="Z985" s="76" t="str">
        <f t="shared" si="1675"/>
        <v/>
      </c>
      <c r="AA985" s="131" t="b">
        <f t="shared" si="1613"/>
        <v>0</v>
      </c>
      <c r="AB985" s="131" t="b">
        <f t="shared" si="1614"/>
        <v>0</v>
      </c>
      <c r="AC985" s="131" t="b">
        <f t="shared" si="1615"/>
        <v>0</v>
      </c>
      <c r="AD985" s="131" t="b">
        <f t="shared" si="1616"/>
        <v>0</v>
      </c>
      <c r="AE985" s="131" t="b">
        <f t="shared" si="1617"/>
        <v>0</v>
      </c>
      <c r="AF985" s="131" t="b">
        <f t="shared" si="1618"/>
        <v>0</v>
      </c>
      <c r="AG985" s="131">
        <f t="shared" si="1691"/>
        <v>0</v>
      </c>
      <c r="AH985" s="131">
        <f t="shared" si="1697"/>
        <v>1</v>
      </c>
      <c r="AI985" s="13">
        <f t="shared" si="1619"/>
        <v>0</v>
      </c>
      <c r="AJ985" s="11">
        <f t="shared" si="1676"/>
        <v>0</v>
      </c>
      <c r="AK985" s="67">
        <f t="shared" si="1677"/>
        <v>1</v>
      </c>
      <c r="AL985" s="118" t="str">
        <f t="shared" si="1678"/>
        <v/>
      </c>
      <c r="AM985" s="118" t="str">
        <f t="shared" si="1679"/>
        <v/>
      </c>
      <c r="AN985" s="118" t="str">
        <f t="shared" si="1680"/>
        <v/>
      </c>
      <c r="AO985" s="118" t="str">
        <f t="shared" si="1681"/>
        <v/>
      </c>
      <c r="AP985" s="118" t="str">
        <f t="shared" si="1682"/>
        <v/>
      </c>
      <c r="AQ985" s="118" t="str">
        <f t="shared" si="1683"/>
        <v/>
      </c>
      <c r="AR985" s="118" t="str">
        <f t="shared" si="1684"/>
        <v/>
      </c>
      <c r="AS985" s="60" t="b">
        <f t="shared" si="1620"/>
        <v>0</v>
      </c>
      <c r="AT985" s="60" t="b">
        <f t="shared" si="1621"/>
        <v>0</v>
      </c>
      <c r="AU985" s="60" t="b">
        <f t="shared" si="1622"/>
        <v>0</v>
      </c>
      <c r="AV985" s="60" t="b">
        <f t="shared" si="1623"/>
        <v>0</v>
      </c>
      <c r="AW985" s="60" t="b">
        <f t="shared" si="1624"/>
        <v>0</v>
      </c>
      <c r="AX985" s="60" t="b">
        <f t="shared" si="1625"/>
        <v>0</v>
      </c>
      <c r="AY985" s="60" t="b">
        <f t="shared" si="1626"/>
        <v>0</v>
      </c>
      <c r="AZ985" s="131">
        <f t="shared" si="1692"/>
        <v>0</v>
      </c>
      <c r="BA985" s="131">
        <f t="shared" si="1698"/>
        <v>1</v>
      </c>
      <c r="BB985" s="13">
        <f t="shared" si="1685"/>
        <v>0</v>
      </c>
      <c r="BC985" s="11">
        <f t="shared" si="1627"/>
        <v>0</v>
      </c>
      <c r="BD985" s="67">
        <f t="shared" si="1686"/>
        <v>1</v>
      </c>
      <c r="BE985" s="76" t="str">
        <f t="shared" si="1628"/>
        <v/>
      </c>
      <c r="BF985" s="76" t="str">
        <f t="shared" si="1629"/>
        <v/>
      </c>
      <c r="BG985" s="76" t="str">
        <f t="shared" si="1630"/>
        <v/>
      </c>
      <c r="BH985" s="76" t="str">
        <f t="shared" si="1631"/>
        <v/>
      </c>
      <c r="BI985" s="76" t="str">
        <f t="shared" si="1632"/>
        <v/>
      </c>
      <c r="BJ985" s="76" t="str">
        <f t="shared" si="1633"/>
        <v/>
      </c>
      <c r="BK985" s="131" t="b">
        <f t="shared" si="1634"/>
        <v>0</v>
      </c>
      <c r="BL985" s="131" t="b">
        <f t="shared" si="1635"/>
        <v>0</v>
      </c>
      <c r="BM985" s="131" t="b">
        <f t="shared" si="1636"/>
        <v>0</v>
      </c>
      <c r="BN985" s="131" t="b">
        <f t="shared" si="1637"/>
        <v>0</v>
      </c>
      <c r="BO985" s="131" t="b">
        <f t="shared" si="1638"/>
        <v>0</v>
      </c>
      <c r="BP985" s="131" t="b">
        <f t="shared" si="1639"/>
        <v>0</v>
      </c>
      <c r="BQ985" s="131">
        <f t="shared" si="1693"/>
        <v>0</v>
      </c>
      <c r="BR985" s="131">
        <f t="shared" si="1699"/>
        <v>1</v>
      </c>
      <c r="BS985" s="92">
        <f t="shared" si="1694"/>
        <v>0</v>
      </c>
      <c r="BT985" s="13">
        <f t="shared" si="1640"/>
        <v>0</v>
      </c>
      <c r="BU985" s="11">
        <f t="shared" si="1687"/>
        <v>0</v>
      </c>
      <c r="BV985" s="67">
        <f t="shared" si="1688"/>
        <v>1</v>
      </c>
      <c r="BW985" s="118" t="str">
        <f t="shared" si="1641"/>
        <v/>
      </c>
      <c r="BX985" s="118" t="str">
        <f t="shared" si="1642"/>
        <v/>
      </c>
      <c r="BY985" s="118" t="str">
        <f t="shared" si="1643"/>
        <v/>
      </c>
      <c r="BZ985" s="118" t="str">
        <f t="shared" si="1644"/>
        <v/>
      </c>
      <c r="CA985" s="118" t="str">
        <f t="shared" si="1645"/>
        <v/>
      </c>
      <c r="CB985" s="118" t="str">
        <f t="shared" si="1646"/>
        <v/>
      </c>
      <c r="CC985" s="118" t="str">
        <f t="shared" si="1647"/>
        <v/>
      </c>
      <c r="CD985" s="60" t="b">
        <f t="shared" si="1648"/>
        <v>0</v>
      </c>
      <c r="CE985" s="60" t="b">
        <f t="shared" si="1649"/>
        <v>0</v>
      </c>
      <c r="CF985" s="60" t="b">
        <f t="shared" si="1650"/>
        <v>0</v>
      </c>
      <c r="CG985" s="60" t="b">
        <f t="shared" si="1651"/>
        <v>0</v>
      </c>
      <c r="CH985" s="60" t="b">
        <f t="shared" si="1652"/>
        <v>0</v>
      </c>
      <c r="CI985" s="60" t="b">
        <f t="shared" si="1653"/>
        <v>0</v>
      </c>
      <c r="CJ985" s="60" t="b">
        <f t="shared" si="1654"/>
        <v>0</v>
      </c>
      <c r="CK985" s="131">
        <f t="shared" si="1695"/>
        <v>0</v>
      </c>
      <c r="CL985" s="131">
        <f t="shared" si="1700"/>
        <v>1</v>
      </c>
      <c r="CM985" s="92">
        <f t="shared" si="1696"/>
        <v>0</v>
      </c>
      <c r="CN985" s="13">
        <f t="shared" si="1689"/>
        <v>0</v>
      </c>
      <c r="CO985" s="11">
        <f t="shared" si="1655"/>
        <v>0</v>
      </c>
      <c r="CP985" s="13">
        <f t="shared" si="1690"/>
        <v>0</v>
      </c>
      <c r="CQ985" s="11">
        <f t="shared" si="1610"/>
        <v>0</v>
      </c>
      <c r="CR985" s="57">
        <f t="shared" si="1611"/>
        <v>0</v>
      </c>
      <c r="CS985" s="57">
        <f t="shared" si="1612"/>
        <v>0</v>
      </c>
      <c r="CT985" s="57">
        <f t="shared" si="1604"/>
        <v>0</v>
      </c>
      <c r="CU985" s="24" t="str">
        <f t="shared" si="1656"/>
        <v/>
      </c>
      <c r="CV985" s="24" t="str">
        <f t="shared" si="1657"/>
        <v/>
      </c>
      <c r="CW985" s="24" t="str">
        <f t="shared" si="1658"/>
        <v/>
      </c>
      <c r="CX985" s="24" t="str">
        <f t="shared" si="1659"/>
        <v/>
      </c>
      <c r="CY985" s="24" t="str">
        <f t="shared" si="1660"/>
        <v/>
      </c>
      <c r="CZ985" s="24" t="str">
        <f t="shared" si="1661"/>
        <v/>
      </c>
      <c r="DA985" s="24" t="str">
        <f t="shared" si="1662"/>
        <v/>
      </c>
      <c r="DB985" s="24" t="str">
        <f t="shared" si="1663"/>
        <v/>
      </c>
      <c r="DC985" s="24" t="str">
        <f t="shared" si="1664"/>
        <v/>
      </c>
      <c r="DD985" s="24" t="str">
        <f t="shared" si="1665"/>
        <v/>
      </c>
      <c r="DE985" s="24" t="str">
        <f t="shared" si="1666"/>
        <v/>
      </c>
      <c r="DF985" s="24" t="str">
        <f t="shared" si="1667"/>
        <v/>
      </c>
      <c r="DG985" s="24" t="str">
        <f t="shared" si="1668"/>
        <v/>
      </c>
      <c r="DH985" s="65"/>
      <c r="DI985" s="134"/>
      <c r="DJ985"/>
      <c r="EA985" s="7"/>
    </row>
    <row r="986" spans="2:131" x14ac:dyDescent="0.2">
      <c r="B986" s="61" t="str">
        <f t="shared" si="1607"/>
        <v/>
      </c>
      <c r="C986" s="7" t="str">
        <f t="shared" si="1701"/>
        <v/>
      </c>
      <c r="D986" s="60">
        <f t="shared" si="1608"/>
        <v>0</v>
      </c>
      <c r="E986" s="7" t="str">
        <f t="shared" si="1609"/>
        <v/>
      </c>
      <c r="F986" s="72" t="str">
        <f t="shared" si="1605"/>
        <v/>
      </c>
      <c r="G986" s="108" t="str">
        <f t="shared" si="1606"/>
        <v/>
      </c>
      <c r="H986" s="112">
        <f t="shared" ref="H986:H1049" si="1702">IF(AND(H985=1,$F986="R",G986&lt;&gt;"R1"),0,IF(AND($G986="R1",H985=1),2,IF($G986="R1",1,H985)))</f>
        <v>0</v>
      </c>
      <c r="I986" s="112">
        <f t="shared" ref="I986:I1049" si="1703">IF(AND(I985=1,$F986="R",G986&lt;&gt;"R2"),0,IF(AND($G986="R2",I985=1),2,IF($G986="R2",1,I985)))</f>
        <v>0</v>
      </c>
      <c r="J986" s="112">
        <f t="shared" ref="J986:J1049" si="1704">IF(AND(J985=1,$F986="R",$G986&lt;&gt;"R3"),0,IF(AND($G986="R3",J985=1),2,IF($G986="R3",1,J985)))</f>
        <v>0</v>
      </c>
      <c r="K986" s="112">
        <f t="shared" ref="K986:K1049" si="1705">IF(AND(K985=1,$F986="B",$G986&lt;&gt;"B1"),0,IF(AND($G986="B1",K985=1),2,IF($G986="B1",1,K985)))</f>
        <v>0</v>
      </c>
      <c r="L986" s="112">
        <f t="shared" ref="L986:L1049" si="1706">IF(AND(L985=1,$F986="B",$G986&lt;&gt;"B2"),0,IF(AND($G986="B2",L985=1),2,IF($G986="B2",1,L985)))</f>
        <v>0</v>
      </c>
      <c r="M986" s="112">
        <f t="shared" ref="M986:M1049" si="1707">IF(AND(M985=1,$F986="B",$G986&lt;&gt;"B3"),0,IF(AND($G986="B3",M985=1),2,IF($G986="B3",1,M985)))</f>
        <v>0</v>
      </c>
      <c r="N986" s="60"/>
      <c r="O986" s="61"/>
      <c r="P986" s="61"/>
      <c r="Q986" s="61"/>
      <c r="R986" s="61"/>
      <c r="S986" s="7"/>
      <c r="T986" s="67">
        <f t="shared" si="1669"/>
        <v>1</v>
      </c>
      <c r="U986" s="76" t="str">
        <f t="shared" si="1670"/>
        <v/>
      </c>
      <c r="V986" s="76" t="str">
        <f t="shared" si="1671"/>
        <v/>
      </c>
      <c r="W986" s="76" t="str">
        <f t="shared" si="1672"/>
        <v/>
      </c>
      <c r="X986" s="76" t="str">
        <f t="shared" si="1673"/>
        <v/>
      </c>
      <c r="Y986" s="76" t="str">
        <f t="shared" si="1674"/>
        <v/>
      </c>
      <c r="Z986" s="76" t="str">
        <f t="shared" si="1675"/>
        <v/>
      </c>
      <c r="AA986" s="131" t="b">
        <f t="shared" si="1613"/>
        <v>0</v>
      </c>
      <c r="AB986" s="131" t="b">
        <f t="shared" si="1614"/>
        <v>0</v>
      </c>
      <c r="AC986" s="131" t="b">
        <f t="shared" si="1615"/>
        <v>0</v>
      </c>
      <c r="AD986" s="131" t="b">
        <f t="shared" si="1616"/>
        <v>0</v>
      </c>
      <c r="AE986" s="131" t="b">
        <f t="shared" si="1617"/>
        <v>0</v>
      </c>
      <c r="AF986" s="131" t="b">
        <f t="shared" si="1618"/>
        <v>0</v>
      </c>
      <c r="AG986" s="131">
        <f t="shared" si="1691"/>
        <v>0</v>
      </c>
      <c r="AH986" s="131">
        <f t="shared" si="1697"/>
        <v>1</v>
      </c>
      <c r="AI986" s="13">
        <f t="shared" si="1619"/>
        <v>0</v>
      </c>
      <c r="AJ986" s="11">
        <f t="shared" si="1676"/>
        <v>0</v>
      </c>
      <c r="AK986" s="67">
        <f t="shared" si="1677"/>
        <v>1</v>
      </c>
      <c r="AL986" s="118" t="str">
        <f t="shared" si="1678"/>
        <v/>
      </c>
      <c r="AM986" s="118" t="str">
        <f t="shared" si="1679"/>
        <v/>
      </c>
      <c r="AN986" s="118" t="str">
        <f t="shared" si="1680"/>
        <v/>
      </c>
      <c r="AO986" s="118" t="str">
        <f t="shared" si="1681"/>
        <v/>
      </c>
      <c r="AP986" s="118" t="str">
        <f t="shared" si="1682"/>
        <v/>
      </c>
      <c r="AQ986" s="118" t="str">
        <f t="shared" si="1683"/>
        <v/>
      </c>
      <c r="AR986" s="118" t="str">
        <f t="shared" si="1684"/>
        <v/>
      </c>
      <c r="AS986" s="60" t="b">
        <f t="shared" si="1620"/>
        <v>0</v>
      </c>
      <c r="AT986" s="60" t="b">
        <f t="shared" si="1621"/>
        <v>0</v>
      </c>
      <c r="AU986" s="60" t="b">
        <f t="shared" si="1622"/>
        <v>0</v>
      </c>
      <c r="AV986" s="60" t="b">
        <f t="shared" si="1623"/>
        <v>0</v>
      </c>
      <c r="AW986" s="60" t="b">
        <f t="shared" si="1624"/>
        <v>0</v>
      </c>
      <c r="AX986" s="60" t="b">
        <f t="shared" si="1625"/>
        <v>0</v>
      </c>
      <c r="AY986" s="60" t="b">
        <f t="shared" si="1626"/>
        <v>0</v>
      </c>
      <c r="AZ986" s="131">
        <f t="shared" si="1692"/>
        <v>0</v>
      </c>
      <c r="BA986" s="131">
        <f t="shared" si="1698"/>
        <v>1</v>
      </c>
      <c r="BB986" s="13">
        <f t="shared" si="1685"/>
        <v>0</v>
      </c>
      <c r="BC986" s="11">
        <f t="shared" si="1627"/>
        <v>0</v>
      </c>
      <c r="BD986" s="67">
        <f t="shared" si="1686"/>
        <v>1</v>
      </c>
      <c r="BE986" s="76" t="str">
        <f t="shared" si="1628"/>
        <v/>
      </c>
      <c r="BF986" s="76" t="str">
        <f t="shared" si="1629"/>
        <v/>
      </c>
      <c r="BG986" s="76" t="str">
        <f t="shared" si="1630"/>
        <v/>
      </c>
      <c r="BH986" s="76" t="str">
        <f t="shared" si="1631"/>
        <v/>
      </c>
      <c r="BI986" s="76" t="str">
        <f t="shared" si="1632"/>
        <v/>
      </c>
      <c r="BJ986" s="76" t="str">
        <f t="shared" si="1633"/>
        <v/>
      </c>
      <c r="BK986" s="131" t="b">
        <f t="shared" si="1634"/>
        <v>0</v>
      </c>
      <c r="BL986" s="131" t="b">
        <f t="shared" si="1635"/>
        <v>0</v>
      </c>
      <c r="BM986" s="131" t="b">
        <f t="shared" si="1636"/>
        <v>0</v>
      </c>
      <c r="BN986" s="131" t="b">
        <f t="shared" si="1637"/>
        <v>0</v>
      </c>
      <c r="BO986" s="131" t="b">
        <f t="shared" si="1638"/>
        <v>0</v>
      </c>
      <c r="BP986" s="131" t="b">
        <f t="shared" si="1639"/>
        <v>0</v>
      </c>
      <c r="BQ986" s="131">
        <f t="shared" si="1693"/>
        <v>0</v>
      </c>
      <c r="BR986" s="131">
        <f t="shared" si="1699"/>
        <v>1</v>
      </c>
      <c r="BS986" s="92">
        <f t="shared" si="1694"/>
        <v>0</v>
      </c>
      <c r="BT986" s="13">
        <f t="shared" si="1640"/>
        <v>0</v>
      </c>
      <c r="BU986" s="11">
        <f t="shared" si="1687"/>
        <v>0</v>
      </c>
      <c r="BV986" s="67">
        <f t="shared" si="1688"/>
        <v>1</v>
      </c>
      <c r="BW986" s="118" t="str">
        <f t="shared" si="1641"/>
        <v/>
      </c>
      <c r="BX986" s="118" t="str">
        <f t="shared" si="1642"/>
        <v/>
      </c>
      <c r="BY986" s="118" t="str">
        <f t="shared" si="1643"/>
        <v/>
      </c>
      <c r="BZ986" s="118" t="str">
        <f t="shared" si="1644"/>
        <v/>
      </c>
      <c r="CA986" s="118" t="str">
        <f t="shared" si="1645"/>
        <v/>
      </c>
      <c r="CB986" s="118" t="str">
        <f t="shared" si="1646"/>
        <v/>
      </c>
      <c r="CC986" s="118" t="str">
        <f t="shared" si="1647"/>
        <v/>
      </c>
      <c r="CD986" s="60" t="b">
        <f t="shared" si="1648"/>
        <v>0</v>
      </c>
      <c r="CE986" s="60" t="b">
        <f t="shared" si="1649"/>
        <v>0</v>
      </c>
      <c r="CF986" s="60" t="b">
        <f t="shared" si="1650"/>
        <v>0</v>
      </c>
      <c r="CG986" s="60" t="b">
        <f t="shared" si="1651"/>
        <v>0</v>
      </c>
      <c r="CH986" s="60" t="b">
        <f t="shared" si="1652"/>
        <v>0</v>
      </c>
      <c r="CI986" s="60" t="b">
        <f t="shared" si="1653"/>
        <v>0</v>
      </c>
      <c r="CJ986" s="60" t="b">
        <f t="shared" si="1654"/>
        <v>0</v>
      </c>
      <c r="CK986" s="131">
        <f t="shared" si="1695"/>
        <v>0</v>
      </c>
      <c r="CL986" s="131">
        <f t="shared" si="1700"/>
        <v>1</v>
      </c>
      <c r="CM986" s="92">
        <f t="shared" si="1696"/>
        <v>0</v>
      </c>
      <c r="CN986" s="13">
        <f t="shared" si="1689"/>
        <v>0</v>
      </c>
      <c r="CO986" s="11">
        <f t="shared" si="1655"/>
        <v>0</v>
      </c>
      <c r="CP986" s="13">
        <f t="shared" si="1690"/>
        <v>0</v>
      </c>
      <c r="CQ986" s="11">
        <f t="shared" si="1610"/>
        <v>0</v>
      </c>
      <c r="CR986" s="57">
        <f t="shared" si="1611"/>
        <v>0</v>
      </c>
      <c r="CS986" s="57">
        <f t="shared" si="1612"/>
        <v>0</v>
      </c>
      <c r="CT986" s="57">
        <f t="shared" si="1604"/>
        <v>0</v>
      </c>
      <c r="CU986" s="24" t="str">
        <f t="shared" si="1656"/>
        <v/>
      </c>
      <c r="CV986" s="24" t="str">
        <f t="shared" si="1657"/>
        <v/>
      </c>
      <c r="CW986" s="24" t="str">
        <f t="shared" si="1658"/>
        <v/>
      </c>
      <c r="CX986" s="24" t="str">
        <f t="shared" si="1659"/>
        <v/>
      </c>
      <c r="CY986" s="24" t="str">
        <f t="shared" si="1660"/>
        <v/>
      </c>
      <c r="CZ986" s="24" t="str">
        <f t="shared" si="1661"/>
        <v/>
      </c>
      <c r="DA986" s="24" t="str">
        <f t="shared" si="1662"/>
        <v/>
      </c>
      <c r="DB986" s="24" t="str">
        <f t="shared" si="1663"/>
        <v/>
      </c>
      <c r="DC986" s="24" t="str">
        <f t="shared" si="1664"/>
        <v/>
      </c>
      <c r="DD986" s="24" t="str">
        <f t="shared" si="1665"/>
        <v/>
      </c>
      <c r="DE986" s="24" t="str">
        <f t="shared" si="1666"/>
        <v/>
      </c>
      <c r="DF986" s="24" t="str">
        <f t="shared" si="1667"/>
        <v/>
      </c>
      <c r="DG986" s="24" t="str">
        <f t="shared" si="1668"/>
        <v/>
      </c>
      <c r="DH986" s="5"/>
      <c r="DI986" s="134"/>
      <c r="DJ986"/>
      <c r="EA986" s="7"/>
    </row>
    <row r="987" spans="2:131" x14ac:dyDescent="0.2">
      <c r="B987" s="61" t="str">
        <f t="shared" si="1607"/>
        <v/>
      </c>
      <c r="C987" s="7" t="str">
        <f t="shared" si="1701"/>
        <v/>
      </c>
      <c r="D987" s="60">
        <f t="shared" si="1608"/>
        <v>0</v>
      </c>
      <c r="E987" s="7" t="str">
        <f t="shared" si="1609"/>
        <v/>
      </c>
      <c r="F987" s="72" t="str">
        <f t="shared" si="1605"/>
        <v/>
      </c>
      <c r="G987" s="108" t="str">
        <f t="shared" si="1606"/>
        <v/>
      </c>
      <c r="H987" s="112">
        <f t="shared" si="1702"/>
        <v>0</v>
      </c>
      <c r="I987" s="112">
        <f t="shared" si="1703"/>
        <v>0</v>
      </c>
      <c r="J987" s="112">
        <f t="shared" si="1704"/>
        <v>0</v>
      </c>
      <c r="K987" s="112">
        <f t="shared" si="1705"/>
        <v>0</v>
      </c>
      <c r="L987" s="112">
        <f t="shared" si="1706"/>
        <v>0</v>
      </c>
      <c r="M987" s="112">
        <f t="shared" si="1707"/>
        <v>0</v>
      </c>
      <c r="N987" s="60"/>
      <c r="O987" s="61"/>
      <c r="P987" s="61"/>
      <c r="Q987" s="61"/>
      <c r="R987" s="61"/>
      <c r="S987" s="7"/>
      <c r="T987" s="67">
        <f t="shared" si="1669"/>
        <v>1</v>
      </c>
      <c r="U987" s="76" t="str">
        <f t="shared" si="1670"/>
        <v/>
      </c>
      <c r="V987" s="76" t="str">
        <f t="shared" si="1671"/>
        <v/>
      </c>
      <c r="W987" s="76" t="str">
        <f t="shared" si="1672"/>
        <v/>
      </c>
      <c r="X987" s="76" t="str">
        <f t="shared" si="1673"/>
        <v/>
      </c>
      <c r="Y987" s="76" t="str">
        <f t="shared" si="1674"/>
        <v/>
      </c>
      <c r="Z987" s="76" t="str">
        <f t="shared" si="1675"/>
        <v/>
      </c>
      <c r="AA987" s="131" t="b">
        <f t="shared" si="1613"/>
        <v>0</v>
      </c>
      <c r="AB987" s="131" t="b">
        <f t="shared" si="1614"/>
        <v>0</v>
      </c>
      <c r="AC987" s="131" t="b">
        <f t="shared" si="1615"/>
        <v>0</v>
      </c>
      <c r="AD987" s="131" t="b">
        <f t="shared" si="1616"/>
        <v>0</v>
      </c>
      <c r="AE987" s="131" t="b">
        <f t="shared" si="1617"/>
        <v>0</v>
      </c>
      <c r="AF987" s="131" t="b">
        <f t="shared" si="1618"/>
        <v>0</v>
      </c>
      <c r="AG987" s="131">
        <f t="shared" si="1691"/>
        <v>0</v>
      </c>
      <c r="AH987" s="131">
        <f t="shared" si="1697"/>
        <v>1</v>
      </c>
      <c r="AI987" s="13">
        <f t="shared" si="1619"/>
        <v>0</v>
      </c>
      <c r="AJ987" s="11">
        <f t="shared" si="1676"/>
        <v>0</v>
      </c>
      <c r="AK987" s="67">
        <f t="shared" si="1677"/>
        <v>1</v>
      </c>
      <c r="AL987" s="118" t="str">
        <f t="shared" si="1678"/>
        <v/>
      </c>
      <c r="AM987" s="118" t="str">
        <f t="shared" si="1679"/>
        <v/>
      </c>
      <c r="AN987" s="118" t="str">
        <f t="shared" si="1680"/>
        <v/>
      </c>
      <c r="AO987" s="118" t="str">
        <f t="shared" si="1681"/>
        <v/>
      </c>
      <c r="AP987" s="118" t="str">
        <f t="shared" si="1682"/>
        <v/>
      </c>
      <c r="AQ987" s="118" t="str">
        <f t="shared" si="1683"/>
        <v/>
      </c>
      <c r="AR987" s="118" t="str">
        <f t="shared" si="1684"/>
        <v/>
      </c>
      <c r="AS987" s="60" t="b">
        <f t="shared" si="1620"/>
        <v>0</v>
      </c>
      <c r="AT987" s="60" t="b">
        <f t="shared" si="1621"/>
        <v>0</v>
      </c>
      <c r="AU987" s="60" t="b">
        <f t="shared" si="1622"/>
        <v>0</v>
      </c>
      <c r="AV987" s="60" t="b">
        <f t="shared" si="1623"/>
        <v>0</v>
      </c>
      <c r="AW987" s="60" t="b">
        <f t="shared" si="1624"/>
        <v>0</v>
      </c>
      <c r="AX987" s="60" t="b">
        <f t="shared" si="1625"/>
        <v>0</v>
      </c>
      <c r="AY987" s="60" t="b">
        <f t="shared" si="1626"/>
        <v>0</v>
      </c>
      <c r="AZ987" s="131">
        <f t="shared" si="1692"/>
        <v>0</v>
      </c>
      <c r="BA987" s="131">
        <f t="shared" si="1698"/>
        <v>1</v>
      </c>
      <c r="BB987" s="13">
        <f t="shared" si="1685"/>
        <v>0</v>
      </c>
      <c r="BC987" s="11">
        <f t="shared" si="1627"/>
        <v>0</v>
      </c>
      <c r="BD987" s="67">
        <f t="shared" si="1686"/>
        <v>1</v>
      </c>
      <c r="BE987" s="76" t="str">
        <f t="shared" si="1628"/>
        <v/>
      </c>
      <c r="BF987" s="76" t="str">
        <f t="shared" si="1629"/>
        <v/>
      </c>
      <c r="BG987" s="76" t="str">
        <f t="shared" si="1630"/>
        <v/>
      </c>
      <c r="BH987" s="76" t="str">
        <f t="shared" si="1631"/>
        <v/>
      </c>
      <c r="BI987" s="76" t="str">
        <f t="shared" si="1632"/>
        <v/>
      </c>
      <c r="BJ987" s="76" t="str">
        <f t="shared" si="1633"/>
        <v/>
      </c>
      <c r="BK987" s="131" t="b">
        <f t="shared" si="1634"/>
        <v>0</v>
      </c>
      <c r="BL987" s="131" t="b">
        <f t="shared" si="1635"/>
        <v>0</v>
      </c>
      <c r="BM987" s="131" t="b">
        <f t="shared" si="1636"/>
        <v>0</v>
      </c>
      <c r="BN987" s="131" t="b">
        <f t="shared" si="1637"/>
        <v>0</v>
      </c>
      <c r="BO987" s="131" t="b">
        <f t="shared" si="1638"/>
        <v>0</v>
      </c>
      <c r="BP987" s="131" t="b">
        <f t="shared" si="1639"/>
        <v>0</v>
      </c>
      <c r="BQ987" s="131">
        <f t="shared" si="1693"/>
        <v>0</v>
      </c>
      <c r="BR987" s="131">
        <f t="shared" si="1699"/>
        <v>1</v>
      </c>
      <c r="BS987" s="92">
        <f t="shared" si="1694"/>
        <v>0</v>
      </c>
      <c r="BT987" s="13">
        <f t="shared" si="1640"/>
        <v>0</v>
      </c>
      <c r="BU987" s="11">
        <f t="shared" si="1687"/>
        <v>0</v>
      </c>
      <c r="BV987" s="67">
        <f t="shared" si="1688"/>
        <v>1</v>
      </c>
      <c r="BW987" s="118" t="str">
        <f t="shared" si="1641"/>
        <v/>
      </c>
      <c r="BX987" s="118" t="str">
        <f t="shared" si="1642"/>
        <v/>
      </c>
      <c r="BY987" s="118" t="str">
        <f t="shared" si="1643"/>
        <v/>
      </c>
      <c r="BZ987" s="118" t="str">
        <f t="shared" si="1644"/>
        <v/>
      </c>
      <c r="CA987" s="118" t="str">
        <f t="shared" si="1645"/>
        <v/>
      </c>
      <c r="CB987" s="118" t="str">
        <f t="shared" si="1646"/>
        <v/>
      </c>
      <c r="CC987" s="118" t="str">
        <f t="shared" si="1647"/>
        <v/>
      </c>
      <c r="CD987" s="60" t="b">
        <f t="shared" si="1648"/>
        <v>0</v>
      </c>
      <c r="CE987" s="60" t="b">
        <f t="shared" si="1649"/>
        <v>0</v>
      </c>
      <c r="CF987" s="60" t="b">
        <f t="shared" si="1650"/>
        <v>0</v>
      </c>
      <c r="CG987" s="60" t="b">
        <f t="shared" si="1651"/>
        <v>0</v>
      </c>
      <c r="CH987" s="60" t="b">
        <f t="shared" si="1652"/>
        <v>0</v>
      </c>
      <c r="CI987" s="60" t="b">
        <f t="shared" si="1653"/>
        <v>0</v>
      </c>
      <c r="CJ987" s="60" t="b">
        <f t="shared" si="1654"/>
        <v>0</v>
      </c>
      <c r="CK987" s="131">
        <f t="shared" si="1695"/>
        <v>0</v>
      </c>
      <c r="CL987" s="131">
        <f t="shared" si="1700"/>
        <v>1</v>
      </c>
      <c r="CM987" s="92">
        <f t="shared" si="1696"/>
        <v>0</v>
      </c>
      <c r="CN987" s="13">
        <f t="shared" si="1689"/>
        <v>0</v>
      </c>
      <c r="CO987" s="11">
        <f t="shared" si="1655"/>
        <v>0</v>
      </c>
      <c r="CP987" s="13">
        <f t="shared" si="1690"/>
        <v>0</v>
      </c>
      <c r="CQ987" s="11">
        <f t="shared" si="1610"/>
        <v>0</v>
      </c>
      <c r="CR987" s="57">
        <f t="shared" si="1611"/>
        <v>0</v>
      </c>
      <c r="CS987" s="57">
        <f t="shared" si="1612"/>
        <v>0</v>
      </c>
      <c r="CT987" s="57">
        <f t="shared" si="1604"/>
        <v>0</v>
      </c>
      <c r="CU987" s="24" t="str">
        <f t="shared" si="1656"/>
        <v/>
      </c>
      <c r="CV987" s="24" t="str">
        <f t="shared" si="1657"/>
        <v/>
      </c>
      <c r="CW987" s="24" t="str">
        <f t="shared" si="1658"/>
        <v/>
      </c>
      <c r="CX987" s="24" t="str">
        <f t="shared" si="1659"/>
        <v/>
      </c>
      <c r="CY987" s="24" t="str">
        <f t="shared" si="1660"/>
        <v/>
      </c>
      <c r="CZ987" s="24" t="str">
        <f t="shared" si="1661"/>
        <v/>
      </c>
      <c r="DA987" s="24" t="str">
        <f t="shared" si="1662"/>
        <v/>
      </c>
      <c r="DB987" s="24" t="str">
        <f t="shared" si="1663"/>
        <v/>
      </c>
      <c r="DC987" s="24" t="str">
        <f t="shared" si="1664"/>
        <v/>
      </c>
      <c r="DD987" s="24" t="str">
        <f t="shared" si="1665"/>
        <v/>
      </c>
      <c r="DE987" s="24" t="str">
        <f t="shared" si="1666"/>
        <v/>
      </c>
      <c r="DF987" s="24" t="str">
        <f t="shared" si="1667"/>
        <v/>
      </c>
      <c r="DG987" s="24" t="str">
        <f t="shared" si="1668"/>
        <v/>
      </c>
      <c r="DH987" s="5"/>
      <c r="DI987" s="134"/>
      <c r="DJ987"/>
      <c r="EA987" s="7"/>
    </row>
    <row r="988" spans="2:131" x14ac:dyDescent="0.2">
      <c r="B988" s="61" t="str">
        <f t="shared" si="1607"/>
        <v/>
      </c>
      <c r="C988" s="7" t="str">
        <f t="shared" si="1701"/>
        <v/>
      </c>
      <c r="D988" s="60">
        <f t="shared" si="1608"/>
        <v>0</v>
      </c>
      <c r="E988" s="7" t="str">
        <f t="shared" si="1609"/>
        <v/>
      </c>
      <c r="F988" s="72" t="str">
        <f t="shared" si="1605"/>
        <v/>
      </c>
      <c r="G988" s="108" t="str">
        <f t="shared" si="1606"/>
        <v/>
      </c>
      <c r="H988" s="112">
        <f t="shared" si="1702"/>
        <v>0</v>
      </c>
      <c r="I988" s="112">
        <f t="shared" si="1703"/>
        <v>0</v>
      </c>
      <c r="J988" s="112">
        <f t="shared" si="1704"/>
        <v>0</v>
      </c>
      <c r="K988" s="112">
        <f t="shared" si="1705"/>
        <v>0</v>
      </c>
      <c r="L988" s="112">
        <f t="shared" si="1706"/>
        <v>0</v>
      </c>
      <c r="M988" s="112">
        <f t="shared" si="1707"/>
        <v>0</v>
      </c>
      <c r="N988" s="60"/>
      <c r="O988" s="61"/>
      <c r="P988" s="61"/>
      <c r="Q988" s="61"/>
      <c r="R988" s="61"/>
      <c r="S988" s="7"/>
      <c r="T988" s="67">
        <f t="shared" si="1669"/>
        <v>1</v>
      </c>
      <c r="U988" s="76" t="str">
        <f t="shared" si="1670"/>
        <v/>
      </c>
      <c r="V988" s="76" t="str">
        <f t="shared" si="1671"/>
        <v/>
      </c>
      <c r="W988" s="76" t="str">
        <f t="shared" si="1672"/>
        <v/>
      </c>
      <c r="X988" s="76" t="str">
        <f t="shared" si="1673"/>
        <v/>
      </c>
      <c r="Y988" s="76" t="str">
        <f t="shared" si="1674"/>
        <v/>
      </c>
      <c r="Z988" s="76" t="str">
        <f t="shared" si="1675"/>
        <v/>
      </c>
      <c r="AA988" s="131" t="b">
        <f t="shared" si="1613"/>
        <v>0</v>
      </c>
      <c r="AB988" s="131" t="b">
        <f t="shared" si="1614"/>
        <v>0</v>
      </c>
      <c r="AC988" s="131" t="b">
        <f t="shared" si="1615"/>
        <v>0</v>
      </c>
      <c r="AD988" s="131" t="b">
        <f t="shared" si="1616"/>
        <v>0</v>
      </c>
      <c r="AE988" s="131" t="b">
        <f t="shared" si="1617"/>
        <v>0</v>
      </c>
      <c r="AF988" s="131" t="b">
        <f t="shared" si="1618"/>
        <v>0</v>
      </c>
      <c r="AG988" s="131">
        <f t="shared" si="1691"/>
        <v>0</v>
      </c>
      <c r="AH988" s="131">
        <f t="shared" si="1697"/>
        <v>1</v>
      </c>
      <c r="AI988" s="13">
        <f t="shared" si="1619"/>
        <v>0</v>
      </c>
      <c r="AJ988" s="11">
        <f t="shared" si="1676"/>
        <v>0</v>
      </c>
      <c r="AK988" s="67">
        <f t="shared" si="1677"/>
        <v>1</v>
      </c>
      <c r="AL988" s="118" t="str">
        <f t="shared" si="1678"/>
        <v/>
      </c>
      <c r="AM988" s="118" t="str">
        <f t="shared" si="1679"/>
        <v/>
      </c>
      <c r="AN988" s="118" t="str">
        <f t="shared" si="1680"/>
        <v/>
      </c>
      <c r="AO988" s="118" t="str">
        <f t="shared" si="1681"/>
        <v/>
      </c>
      <c r="AP988" s="118" t="str">
        <f t="shared" si="1682"/>
        <v/>
      </c>
      <c r="AQ988" s="118" t="str">
        <f t="shared" si="1683"/>
        <v/>
      </c>
      <c r="AR988" s="118" t="str">
        <f t="shared" si="1684"/>
        <v/>
      </c>
      <c r="AS988" s="60" t="b">
        <f t="shared" si="1620"/>
        <v>0</v>
      </c>
      <c r="AT988" s="60" t="b">
        <f t="shared" si="1621"/>
        <v>0</v>
      </c>
      <c r="AU988" s="60" t="b">
        <f t="shared" si="1622"/>
        <v>0</v>
      </c>
      <c r="AV988" s="60" t="b">
        <f t="shared" si="1623"/>
        <v>0</v>
      </c>
      <c r="AW988" s="60" t="b">
        <f t="shared" si="1624"/>
        <v>0</v>
      </c>
      <c r="AX988" s="60" t="b">
        <f t="shared" si="1625"/>
        <v>0</v>
      </c>
      <c r="AY988" s="60" t="b">
        <f t="shared" si="1626"/>
        <v>0</v>
      </c>
      <c r="AZ988" s="131">
        <f t="shared" si="1692"/>
        <v>0</v>
      </c>
      <c r="BA988" s="131">
        <f t="shared" si="1698"/>
        <v>1</v>
      </c>
      <c r="BB988" s="13">
        <f t="shared" si="1685"/>
        <v>0</v>
      </c>
      <c r="BC988" s="11">
        <f t="shared" si="1627"/>
        <v>0</v>
      </c>
      <c r="BD988" s="67">
        <f t="shared" si="1686"/>
        <v>1</v>
      </c>
      <c r="BE988" s="76" t="str">
        <f t="shared" si="1628"/>
        <v/>
      </c>
      <c r="BF988" s="76" t="str">
        <f t="shared" si="1629"/>
        <v/>
      </c>
      <c r="BG988" s="76" t="str">
        <f t="shared" si="1630"/>
        <v/>
      </c>
      <c r="BH988" s="76" t="str">
        <f t="shared" si="1631"/>
        <v/>
      </c>
      <c r="BI988" s="76" t="str">
        <f t="shared" si="1632"/>
        <v/>
      </c>
      <c r="BJ988" s="76" t="str">
        <f t="shared" si="1633"/>
        <v/>
      </c>
      <c r="BK988" s="131" t="b">
        <f t="shared" si="1634"/>
        <v>0</v>
      </c>
      <c r="BL988" s="131" t="b">
        <f t="shared" si="1635"/>
        <v>0</v>
      </c>
      <c r="BM988" s="131" t="b">
        <f t="shared" si="1636"/>
        <v>0</v>
      </c>
      <c r="BN988" s="131" t="b">
        <f t="shared" si="1637"/>
        <v>0</v>
      </c>
      <c r="BO988" s="131" t="b">
        <f t="shared" si="1638"/>
        <v>0</v>
      </c>
      <c r="BP988" s="131" t="b">
        <f t="shared" si="1639"/>
        <v>0</v>
      </c>
      <c r="BQ988" s="131">
        <f t="shared" si="1693"/>
        <v>0</v>
      </c>
      <c r="BR988" s="131">
        <f t="shared" si="1699"/>
        <v>1</v>
      </c>
      <c r="BS988" s="92">
        <f t="shared" si="1694"/>
        <v>0</v>
      </c>
      <c r="BT988" s="13">
        <f t="shared" si="1640"/>
        <v>0</v>
      </c>
      <c r="BU988" s="11">
        <f t="shared" si="1687"/>
        <v>0</v>
      </c>
      <c r="BV988" s="67">
        <f t="shared" si="1688"/>
        <v>1</v>
      </c>
      <c r="BW988" s="118" t="str">
        <f t="shared" si="1641"/>
        <v/>
      </c>
      <c r="BX988" s="118" t="str">
        <f t="shared" si="1642"/>
        <v/>
      </c>
      <c r="BY988" s="118" t="str">
        <f t="shared" si="1643"/>
        <v/>
      </c>
      <c r="BZ988" s="118" t="str">
        <f t="shared" si="1644"/>
        <v/>
      </c>
      <c r="CA988" s="118" t="str">
        <f t="shared" si="1645"/>
        <v/>
      </c>
      <c r="CB988" s="118" t="str">
        <f t="shared" si="1646"/>
        <v/>
      </c>
      <c r="CC988" s="118" t="str">
        <f t="shared" si="1647"/>
        <v/>
      </c>
      <c r="CD988" s="60" t="b">
        <f t="shared" si="1648"/>
        <v>0</v>
      </c>
      <c r="CE988" s="60" t="b">
        <f t="shared" si="1649"/>
        <v>0</v>
      </c>
      <c r="CF988" s="60" t="b">
        <f t="shared" si="1650"/>
        <v>0</v>
      </c>
      <c r="CG988" s="60" t="b">
        <f t="shared" si="1651"/>
        <v>0</v>
      </c>
      <c r="CH988" s="60" t="b">
        <f t="shared" si="1652"/>
        <v>0</v>
      </c>
      <c r="CI988" s="60" t="b">
        <f t="shared" si="1653"/>
        <v>0</v>
      </c>
      <c r="CJ988" s="60" t="b">
        <f t="shared" si="1654"/>
        <v>0</v>
      </c>
      <c r="CK988" s="131">
        <f t="shared" si="1695"/>
        <v>0</v>
      </c>
      <c r="CL988" s="131">
        <f t="shared" si="1700"/>
        <v>1</v>
      </c>
      <c r="CM988" s="92">
        <f t="shared" si="1696"/>
        <v>0</v>
      </c>
      <c r="CN988" s="13">
        <f t="shared" si="1689"/>
        <v>0</v>
      </c>
      <c r="CO988" s="11">
        <f t="shared" si="1655"/>
        <v>0</v>
      </c>
      <c r="CP988" s="13">
        <f t="shared" si="1690"/>
        <v>0</v>
      </c>
      <c r="CQ988" s="11">
        <f t="shared" si="1610"/>
        <v>0</v>
      </c>
      <c r="CR988" s="57">
        <f t="shared" si="1611"/>
        <v>0</v>
      </c>
      <c r="CS988" s="57">
        <f t="shared" si="1612"/>
        <v>0</v>
      </c>
      <c r="CT988" s="57">
        <f t="shared" si="1604"/>
        <v>0</v>
      </c>
      <c r="CU988" s="24" t="str">
        <f t="shared" si="1656"/>
        <v/>
      </c>
      <c r="CV988" s="24" t="str">
        <f t="shared" si="1657"/>
        <v/>
      </c>
      <c r="CW988" s="24" t="str">
        <f t="shared" si="1658"/>
        <v/>
      </c>
      <c r="CX988" s="24" t="str">
        <f t="shared" si="1659"/>
        <v/>
      </c>
      <c r="CY988" s="24" t="str">
        <f t="shared" si="1660"/>
        <v/>
      </c>
      <c r="CZ988" s="24" t="str">
        <f t="shared" si="1661"/>
        <v/>
      </c>
      <c r="DA988" s="24" t="str">
        <f t="shared" si="1662"/>
        <v/>
      </c>
      <c r="DB988" s="24" t="str">
        <f t="shared" si="1663"/>
        <v/>
      </c>
      <c r="DC988" s="24" t="str">
        <f t="shared" si="1664"/>
        <v/>
      </c>
      <c r="DD988" s="24" t="str">
        <f t="shared" si="1665"/>
        <v/>
      </c>
      <c r="DE988" s="24" t="str">
        <f t="shared" si="1666"/>
        <v/>
      </c>
      <c r="DF988" s="24" t="str">
        <f t="shared" si="1667"/>
        <v/>
      </c>
      <c r="DG988" s="24" t="str">
        <f t="shared" si="1668"/>
        <v/>
      </c>
      <c r="DH988" s="5"/>
      <c r="DI988" s="134"/>
      <c r="DJ988"/>
      <c r="EA988" s="7"/>
    </row>
    <row r="989" spans="2:131" x14ac:dyDescent="0.2">
      <c r="B989" s="61" t="str">
        <f t="shared" si="1607"/>
        <v/>
      </c>
      <c r="C989" s="7" t="str">
        <f t="shared" si="1701"/>
        <v/>
      </c>
      <c r="D989" s="60">
        <f t="shared" si="1608"/>
        <v>0</v>
      </c>
      <c r="E989" s="7" t="str">
        <f t="shared" si="1609"/>
        <v/>
      </c>
      <c r="F989" s="72" t="str">
        <f t="shared" si="1605"/>
        <v/>
      </c>
      <c r="G989" s="108" t="str">
        <f t="shared" si="1606"/>
        <v/>
      </c>
      <c r="H989" s="112">
        <f t="shared" si="1702"/>
        <v>0</v>
      </c>
      <c r="I989" s="112">
        <f t="shared" si="1703"/>
        <v>0</v>
      </c>
      <c r="J989" s="112">
        <f t="shared" si="1704"/>
        <v>0</v>
      </c>
      <c r="K989" s="112">
        <f t="shared" si="1705"/>
        <v>0</v>
      </c>
      <c r="L989" s="112">
        <f t="shared" si="1706"/>
        <v>0</v>
      </c>
      <c r="M989" s="112">
        <f t="shared" si="1707"/>
        <v>0</v>
      </c>
      <c r="N989" s="60"/>
      <c r="O989" s="61"/>
      <c r="P989" s="61"/>
      <c r="Q989" s="61"/>
      <c r="R989" s="61"/>
      <c r="S989" s="7"/>
      <c r="T989" s="67">
        <f t="shared" si="1669"/>
        <v>1</v>
      </c>
      <c r="U989" s="76" t="str">
        <f t="shared" si="1670"/>
        <v/>
      </c>
      <c r="V989" s="76" t="str">
        <f t="shared" si="1671"/>
        <v/>
      </c>
      <c r="W989" s="76" t="str">
        <f t="shared" si="1672"/>
        <v/>
      </c>
      <c r="X989" s="76" t="str">
        <f t="shared" si="1673"/>
        <v/>
      </c>
      <c r="Y989" s="76" t="str">
        <f t="shared" si="1674"/>
        <v/>
      </c>
      <c r="Z989" s="76" t="str">
        <f t="shared" si="1675"/>
        <v/>
      </c>
      <c r="AA989" s="131" t="b">
        <f t="shared" si="1613"/>
        <v>0</v>
      </c>
      <c r="AB989" s="131" t="b">
        <f t="shared" si="1614"/>
        <v>0</v>
      </c>
      <c r="AC989" s="131" t="b">
        <f t="shared" si="1615"/>
        <v>0</v>
      </c>
      <c r="AD989" s="131" t="b">
        <f t="shared" si="1616"/>
        <v>0</v>
      </c>
      <c r="AE989" s="131" t="b">
        <f t="shared" si="1617"/>
        <v>0</v>
      </c>
      <c r="AF989" s="131" t="b">
        <f t="shared" si="1618"/>
        <v>0</v>
      </c>
      <c r="AG989" s="131">
        <f t="shared" si="1691"/>
        <v>0</v>
      </c>
      <c r="AH989" s="131">
        <f t="shared" si="1697"/>
        <v>1</v>
      </c>
      <c r="AI989" s="13">
        <f t="shared" si="1619"/>
        <v>0</v>
      </c>
      <c r="AJ989" s="11">
        <f t="shared" si="1676"/>
        <v>0</v>
      </c>
      <c r="AK989" s="67">
        <f t="shared" si="1677"/>
        <v>1</v>
      </c>
      <c r="AL989" s="118" t="str">
        <f t="shared" si="1678"/>
        <v/>
      </c>
      <c r="AM989" s="118" t="str">
        <f t="shared" si="1679"/>
        <v/>
      </c>
      <c r="AN989" s="118" t="str">
        <f t="shared" si="1680"/>
        <v/>
      </c>
      <c r="AO989" s="118" t="str">
        <f t="shared" si="1681"/>
        <v/>
      </c>
      <c r="AP989" s="118" t="str">
        <f t="shared" si="1682"/>
        <v/>
      </c>
      <c r="AQ989" s="118" t="str">
        <f t="shared" si="1683"/>
        <v/>
      </c>
      <c r="AR989" s="118" t="str">
        <f t="shared" si="1684"/>
        <v/>
      </c>
      <c r="AS989" s="60" t="b">
        <f t="shared" si="1620"/>
        <v>0</v>
      </c>
      <c r="AT989" s="60" t="b">
        <f t="shared" si="1621"/>
        <v>0</v>
      </c>
      <c r="AU989" s="60" t="b">
        <f t="shared" si="1622"/>
        <v>0</v>
      </c>
      <c r="AV989" s="60" t="b">
        <f t="shared" si="1623"/>
        <v>0</v>
      </c>
      <c r="AW989" s="60" t="b">
        <f t="shared" si="1624"/>
        <v>0</v>
      </c>
      <c r="AX989" s="60" t="b">
        <f t="shared" si="1625"/>
        <v>0</v>
      </c>
      <c r="AY989" s="60" t="b">
        <f t="shared" si="1626"/>
        <v>0</v>
      </c>
      <c r="AZ989" s="131">
        <f t="shared" si="1692"/>
        <v>0</v>
      </c>
      <c r="BA989" s="131">
        <f t="shared" si="1698"/>
        <v>1</v>
      </c>
      <c r="BB989" s="13">
        <f t="shared" si="1685"/>
        <v>0</v>
      </c>
      <c r="BC989" s="11">
        <f t="shared" si="1627"/>
        <v>0</v>
      </c>
      <c r="BD989" s="67">
        <f t="shared" si="1686"/>
        <v>1</v>
      </c>
      <c r="BE989" s="76" t="str">
        <f t="shared" si="1628"/>
        <v/>
      </c>
      <c r="BF989" s="76" t="str">
        <f t="shared" si="1629"/>
        <v/>
      </c>
      <c r="BG989" s="76" t="str">
        <f t="shared" si="1630"/>
        <v/>
      </c>
      <c r="BH989" s="76" t="str">
        <f t="shared" si="1631"/>
        <v/>
      </c>
      <c r="BI989" s="76" t="str">
        <f t="shared" si="1632"/>
        <v/>
      </c>
      <c r="BJ989" s="76" t="str">
        <f t="shared" si="1633"/>
        <v/>
      </c>
      <c r="BK989" s="131" t="b">
        <f t="shared" si="1634"/>
        <v>0</v>
      </c>
      <c r="BL989" s="131" t="b">
        <f t="shared" si="1635"/>
        <v>0</v>
      </c>
      <c r="BM989" s="131" t="b">
        <f t="shared" si="1636"/>
        <v>0</v>
      </c>
      <c r="BN989" s="131" t="b">
        <f t="shared" si="1637"/>
        <v>0</v>
      </c>
      <c r="BO989" s="131" t="b">
        <f t="shared" si="1638"/>
        <v>0</v>
      </c>
      <c r="BP989" s="131" t="b">
        <f t="shared" si="1639"/>
        <v>0</v>
      </c>
      <c r="BQ989" s="131">
        <f t="shared" si="1693"/>
        <v>0</v>
      </c>
      <c r="BR989" s="131">
        <f t="shared" si="1699"/>
        <v>1</v>
      </c>
      <c r="BS989" s="92">
        <f t="shared" si="1694"/>
        <v>0</v>
      </c>
      <c r="BT989" s="13">
        <f t="shared" si="1640"/>
        <v>0</v>
      </c>
      <c r="BU989" s="11">
        <f t="shared" si="1687"/>
        <v>0</v>
      </c>
      <c r="BV989" s="67">
        <f t="shared" si="1688"/>
        <v>1</v>
      </c>
      <c r="BW989" s="118" t="str">
        <f t="shared" si="1641"/>
        <v/>
      </c>
      <c r="BX989" s="118" t="str">
        <f t="shared" si="1642"/>
        <v/>
      </c>
      <c r="BY989" s="118" t="str">
        <f t="shared" si="1643"/>
        <v/>
      </c>
      <c r="BZ989" s="118" t="str">
        <f t="shared" si="1644"/>
        <v/>
      </c>
      <c r="CA989" s="118" t="str">
        <f t="shared" si="1645"/>
        <v/>
      </c>
      <c r="CB989" s="118" t="str">
        <f t="shared" si="1646"/>
        <v/>
      </c>
      <c r="CC989" s="118" t="str">
        <f t="shared" si="1647"/>
        <v/>
      </c>
      <c r="CD989" s="60" t="b">
        <f t="shared" si="1648"/>
        <v>0</v>
      </c>
      <c r="CE989" s="60" t="b">
        <f t="shared" si="1649"/>
        <v>0</v>
      </c>
      <c r="CF989" s="60" t="b">
        <f t="shared" si="1650"/>
        <v>0</v>
      </c>
      <c r="CG989" s="60" t="b">
        <f t="shared" si="1651"/>
        <v>0</v>
      </c>
      <c r="CH989" s="60" t="b">
        <f t="shared" si="1652"/>
        <v>0</v>
      </c>
      <c r="CI989" s="60" t="b">
        <f t="shared" si="1653"/>
        <v>0</v>
      </c>
      <c r="CJ989" s="60" t="b">
        <f t="shared" si="1654"/>
        <v>0</v>
      </c>
      <c r="CK989" s="131">
        <f t="shared" si="1695"/>
        <v>0</v>
      </c>
      <c r="CL989" s="131">
        <f t="shared" si="1700"/>
        <v>1</v>
      </c>
      <c r="CM989" s="92">
        <f t="shared" si="1696"/>
        <v>0</v>
      </c>
      <c r="CN989" s="13">
        <f t="shared" si="1689"/>
        <v>0</v>
      </c>
      <c r="CO989" s="11">
        <f t="shared" si="1655"/>
        <v>0</v>
      </c>
      <c r="CP989" s="13">
        <f t="shared" si="1690"/>
        <v>0</v>
      </c>
      <c r="CQ989" s="11">
        <f t="shared" si="1610"/>
        <v>0</v>
      </c>
      <c r="CR989" s="57">
        <f t="shared" si="1611"/>
        <v>0</v>
      </c>
      <c r="CS989" s="57">
        <f t="shared" si="1612"/>
        <v>0</v>
      </c>
      <c r="CT989" s="57">
        <f t="shared" si="1604"/>
        <v>0</v>
      </c>
      <c r="CU989" s="24" t="str">
        <f t="shared" si="1656"/>
        <v/>
      </c>
      <c r="CV989" s="24" t="str">
        <f t="shared" si="1657"/>
        <v/>
      </c>
      <c r="CW989" s="24" t="str">
        <f t="shared" si="1658"/>
        <v/>
      </c>
      <c r="CX989" s="24" t="str">
        <f t="shared" si="1659"/>
        <v/>
      </c>
      <c r="CY989" s="24" t="str">
        <f t="shared" si="1660"/>
        <v/>
      </c>
      <c r="CZ989" s="24" t="str">
        <f t="shared" si="1661"/>
        <v/>
      </c>
      <c r="DA989" s="24" t="str">
        <f t="shared" si="1662"/>
        <v/>
      </c>
      <c r="DB989" s="24" t="str">
        <f t="shared" si="1663"/>
        <v/>
      </c>
      <c r="DC989" s="24" t="str">
        <f t="shared" si="1664"/>
        <v/>
      </c>
      <c r="DD989" s="24" t="str">
        <f t="shared" si="1665"/>
        <v/>
      </c>
      <c r="DE989" s="24" t="str">
        <f t="shared" si="1666"/>
        <v/>
      </c>
      <c r="DF989" s="24" t="str">
        <f t="shared" si="1667"/>
        <v/>
      </c>
      <c r="DG989" s="24" t="str">
        <f t="shared" si="1668"/>
        <v/>
      </c>
      <c r="DH989" s="5"/>
      <c r="DI989" s="134"/>
      <c r="DJ989"/>
      <c r="EA989" s="7"/>
    </row>
    <row r="990" spans="2:131" x14ac:dyDescent="0.2">
      <c r="B990" s="61" t="str">
        <f t="shared" si="1607"/>
        <v/>
      </c>
      <c r="C990" s="7" t="str">
        <f t="shared" si="1701"/>
        <v/>
      </c>
      <c r="D990" s="60">
        <f t="shared" si="1608"/>
        <v>0</v>
      </c>
      <c r="E990" s="7" t="str">
        <f t="shared" si="1609"/>
        <v/>
      </c>
      <c r="F990" s="72" t="str">
        <f t="shared" si="1605"/>
        <v/>
      </c>
      <c r="G990" s="108" t="str">
        <f t="shared" si="1606"/>
        <v/>
      </c>
      <c r="H990" s="112">
        <f t="shared" si="1702"/>
        <v>0</v>
      </c>
      <c r="I990" s="112">
        <f t="shared" si="1703"/>
        <v>0</v>
      </c>
      <c r="J990" s="112">
        <f t="shared" si="1704"/>
        <v>0</v>
      </c>
      <c r="K990" s="112">
        <f t="shared" si="1705"/>
        <v>0</v>
      </c>
      <c r="L990" s="112">
        <f t="shared" si="1706"/>
        <v>0</v>
      </c>
      <c r="M990" s="112">
        <f t="shared" si="1707"/>
        <v>0</v>
      </c>
      <c r="N990" s="60"/>
      <c r="O990" s="61"/>
      <c r="P990" s="61"/>
      <c r="Q990" s="61"/>
      <c r="R990" s="61"/>
      <c r="S990" s="7"/>
      <c r="T990" s="67">
        <f t="shared" si="1669"/>
        <v>1</v>
      </c>
      <c r="U990" s="76" t="str">
        <f t="shared" si="1670"/>
        <v/>
      </c>
      <c r="V990" s="76" t="str">
        <f t="shared" si="1671"/>
        <v/>
      </c>
      <c r="W990" s="76" t="str">
        <f t="shared" si="1672"/>
        <v/>
      </c>
      <c r="X990" s="76" t="str">
        <f t="shared" si="1673"/>
        <v/>
      </c>
      <c r="Y990" s="76" t="str">
        <f t="shared" si="1674"/>
        <v/>
      </c>
      <c r="Z990" s="76" t="str">
        <f t="shared" si="1675"/>
        <v/>
      </c>
      <c r="AA990" s="131" t="b">
        <f t="shared" si="1613"/>
        <v>0</v>
      </c>
      <c r="AB990" s="131" t="b">
        <f t="shared" si="1614"/>
        <v>0</v>
      </c>
      <c r="AC990" s="131" t="b">
        <f t="shared" si="1615"/>
        <v>0</v>
      </c>
      <c r="AD990" s="131" t="b">
        <f t="shared" si="1616"/>
        <v>0</v>
      </c>
      <c r="AE990" s="131" t="b">
        <f t="shared" si="1617"/>
        <v>0</v>
      </c>
      <c r="AF990" s="131" t="b">
        <f t="shared" si="1618"/>
        <v>0</v>
      </c>
      <c r="AG990" s="131">
        <f t="shared" si="1691"/>
        <v>0</v>
      </c>
      <c r="AH990" s="131">
        <f t="shared" si="1697"/>
        <v>1</v>
      </c>
      <c r="AI990" s="13">
        <f t="shared" si="1619"/>
        <v>0</v>
      </c>
      <c r="AJ990" s="11">
        <f t="shared" si="1676"/>
        <v>0</v>
      </c>
      <c r="AK990" s="67">
        <f t="shared" si="1677"/>
        <v>1</v>
      </c>
      <c r="AL990" s="118" t="str">
        <f t="shared" si="1678"/>
        <v/>
      </c>
      <c r="AM990" s="118" t="str">
        <f t="shared" si="1679"/>
        <v/>
      </c>
      <c r="AN990" s="118" t="str">
        <f t="shared" si="1680"/>
        <v/>
      </c>
      <c r="AO990" s="118" t="str">
        <f t="shared" si="1681"/>
        <v/>
      </c>
      <c r="AP990" s="118" t="str">
        <f t="shared" si="1682"/>
        <v/>
      </c>
      <c r="AQ990" s="118" t="str">
        <f t="shared" si="1683"/>
        <v/>
      </c>
      <c r="AR990" s="118" t="str">
        <f t="shared" si="1684"/>
        <v/>
      </c>
      <c r="AS990" s="60" t="b">
        <f t="shared" si="1620"/>
        <v>0</v>
      </c>
      <c r="AT990" s="60" t="b">
        <f t="shared" si="1621"/>
        <v>0</v>
      </c>
      <c r="AU990" s="60" t="b">
        <f t="shared" si="1622"/>
        <v>0</v>
      </c>
      <c r="AV990" s="60" t="b">
        <f t="shared" si="1623"/>
        <v>0</v>
      </c>
      <c r="AW990" s="60" t="b">
        <f t="shared" si="1624"/>
        <v>0</v>
      </c>
      <c r="AX990" s="60" t="b">
        <f t="shared" si="1625"/>
        <v>0</v>
      </c>
      <c r="AY990" s="60" t="b">
        <f t="shared" si="1626"/>
        <v>0</v>
      </c>
      <c r="AZ990" s="131">
        <f t="shared" si="1692"/>
        <v>0</v>
      </c>
      <c r="BA990" s="131">
        <f t="shared" si="1698"/>
        <v>1</v>
      </c>
      <c r="BB990" s="13">
        <f t="shared" si="1685"/>
        <v>0</v>
      </c>
      <c r="BC990" s="11">
        <f t="shared" si="1627"/>
        <v>0</v>
      </c>
      <c r="BD990" s="67">
        <f t="shared" si="1686"/>
        <v>1</v>
      </c>
      <c r="BE990" s="76" t="str">
        <f t="shared" si="1628"/>
        <v/>
      </c>
      <c r="BF990" s="76" t="str">
        <f t="shared" si="1629"/>
        <v/>
      </c>
      <c r="BG990" s="76" t="str">
        <f t="shared" si="1630"/>
        <v/>
      </c>
      <c r="BH990" s="76" t="str">
        <f t="shared" si="1631"/>
        <v/>
      </c>
      <c r="BI990" s="76" t="str">
        <f t="shared" si="1632"/>
        <v/>
      </c>
      <c r="BJ990" s="76" t="str">
        <f t="shared" si="1633"/>
        <v/>
      </c>
      <c r="BK990" s="131" t="b">
        <f t="shared" si="1634"/>
        <v>0</v>
      </c>
      <c r="BL990" s="131" t="b">
        <f t="shared" si="1635"/>
        <v>0</v>
      </c>
      <c r="BM990" s="131" t="b">
        <f t="shared" si="1636"/>
        <v>0</v>
      </c>
      <c r="BN990" s="131" t="b">
        <f t="shared" si="1637"/>
        <v>0</v>
      </c>
      <c r="BO990" s="131" t="b">
        <f t="shared" si="1638"/>
        <v>0</v>
      </c>
      <c r="BP990" s="131" t="b">
        <f t="shared" si="1639"/>
        <v>0</v>
      </c>
      <c r="BQ990" s="131">
        <f t="shared" si="1693"/>
        <v>0</v>
      </c>
      <c r="BR990" s="131">
        <f t="shared" si="1699"/>
        <v>1</v>
      </c>
      <c r="BS990" s="92">
        <f t="shared" si="1694"/>
        <v>0</v>
      </c>
      <c r="BT990" s="13">
        <f t="shared" si="1640"/>
        <v>0</v>
      </c>
      <c r="BU990" s="11">
        <f t="shared" si="1687"/>
        <v>0</v>
      </c>
      <c r="BV990" s="67">
        <f t="shared" si="1688"/>
        <v>1</v>
      </c>
      <c r="BW990" s="118" t="str">
        <f t="shared" si="1641"/>
        <v/>
      </c>
      <c r="BX990" s="118" t="str">
        <f t="shared" si="1642"/>
        <v/>
      </c>
      <c r="BY990" s="118" t="str">
        <f t="shared" si="1643"/>
        <v/>
      </c>
      <c r="BZ990" s="118" t="str">
        <f t="shared" si="1644"/>
        <v/>
      </c>
      <c r="CA990" s="118" t="str">
        <f t="shared" si="1645"/>
        <v/>
      </c>
      <c r="CB990" s="118" t="str">
        <f t="shared" si="1646"/>
        <v/>
      </c>
      <c r="CC990" s="118" t="str">
        <f t="shared" si="1647"/>
        <v/>
      </c>
      <c r="CD990" s="60" t="b">
        <f t="shared" si="1648"/>
        <v>0</v>
      </c>
      <c r="CE990" s="60" t="b">
        <f t="shared" si="1649"/>
        <v>0</v>
      </c>
      <c r="CF990" s="60" t="b">
        <f t="shared" si="1650"/>
        <v>0</v>
      </c>
      <c r="CG990" s="60" t="b">
        <f t="shared" si="1651"/>
        <v>0</v>
      </c>
      <c r="CH990" s="60" t="b">
        <f t="shared" si="1652"/>
        <v>0</v>
      </c>
      <c r="CI990" s="60" t="b">
        <f t="shared" si="1653"/>
        <v>0</v>
      </c>
      <c r="CJ990" s="60" t="b">
        <f t="shared" si="1654"/>
        <v>0</v>
      </c>
      <c r="CK990" s="131">
        <f t="shared" si="1695"/>
        <v>0</v>
      </c>
      <c r="CL990" s="131">
        <f t="shared" si="1700"/>
        <v>1</v>
      </c>
      <c r="CM990" s="92">
        <f t="shared" si="1696"/>
        <v>0</v>
      </c>
      <c r="CN990" s="13">
        <f t="shared" si="1689"/>
        <v>0</v>
      </c>
      <c r="CO990" s="11">
        <f t="shared" si="1655"/>
        <v>0</v>
      </c>
      <c r="CP990" s="13">
        <f t="shared" si="1690"/>
        <v>0</v>
      </c>
      <c r="CQ990" s="11">
        <f t="shared" si="1610"/>
        <v>0</v>
      </c>
      <c r="CR990" s="57">
        <f t="shared" si="1611"/>
        <v>0</v>
      </c>
      <c r="CS990" s="57">
        <f t="shared" si="1612"/>
        <v>0</v>
      </c>
      <c r="CT990" s="57">
        <f t="shared" si="1604"/>
        <v>0</v>
      </c>
      <c r="CU990" s="24" t="str">
        <f t="shared" si="1656"/>
        <v/>
      </c>
      <c r="CV990" s="24" t="str">
        <f t="shared" si="1657"/>
        <v/>
      </c>
      <c r="CW990" s="24" t="str">
        <f t="shared" si="1658"/>
        <v/>
      </c>
      <c r="CX990" s="24" t="str">
        <f t="shared" si="1659"/>
        <v/>
      </c>
      <c r="CY990" s="24" t="str">
        <f t="shared" si="1660"/>
        <v/>
      </c>
      <c r="CZ990" s="24" t="str">
        <f t="shared" si="1661"/>
        <v/>
      </c>
      <c r="DA990" s="24" t="str">
        <f t="shared" si="1662"/>
        <v/>
      </c>
      <c r="DB990" s="24" t="str">
        <f t="shared" si="1663"/>
        <v/>
      </c>
      <c r="DC990" s="24" t="str">
        <f t="shared" si="1664"/>
        <v/>
      </c>
      <c r="DD990" s="24" t="str">
        <f t="shared" si="1665"/>
        <v/>
      </c>
      <c r="DE990" s="24" t="str">
        <f t="shared" si="1666"/>
        <v/>
      </c>
      <c r="DF990" s="24" t="str">
        <f t="shared" si="1667"/>
        <v/>
      </c>
      <c r="DG990" s="24" t="str">
        <f t="shared" si="1668"/>
        <v/>
      </c>
      <c r="DH990" s="5"/>
      <c r="DI990" s="134"/>
      <c r="DJ990"/>
      <c r="EA990" s="7"/>
    </row>
    <row r="991" spans="2:131" x14ac:dyDescent="0.2">
      <c r="B991" s="61" t="str">
        <f t="shared" si="1607"/>
        <v/>
      </c>
      <c r="C991" s="7" t="str">
        <f t="shared" si="1701"/>
        <v/>
      </c>
      <c r="D991" s="60">
        <f t="shared" si="1608"/>
        <v>0</v>
      </c>
      <c r="E991" s="7" t="str">
        <f t="shared" si="1609"/>
        <v/>
      </c>
      <c r="F991" s="72" t="str">
        <f t="shared" si="1605"/>
        <v/>
      </c>
      <c r="G991" s="108" t="str">
        <f t="shared" si="1606"/>
        <v/>
      </c>
      <c r="H991" s="112">
        <f t="shared" si="1702"/>
        <v>0</v>
      </c>
      <c r="I991" s="112">
        <f t="shared" si="1703"/>
        <v>0</v>
      </c>
      <c r="J991" s="112">
        <f t="shared" si="1704"/>
        <v>0</v>
      </c>
      <c r="K991" s="112">
        <f t="shared" si="1705"/>
        <v>0</v>
      </c>
      <c r="L991" s="112">
        <f t="shared" si="1706"/>
        <v>0</v>
      </c>
      <c r="M991" s="112">
        <f t="shared" si="1707"/>
        <v>0</v>
      </c>
      <c r="N991" s="60"/>
      <c r="O991" s="61"/>
      <c r="P991" s="61"/>
      <c r="Q991" s="61"/>
      <c r="R991" s="61"/>
      <c r="S991" s="7"/>
      <c r="T991" s="67">
        <f t="shared" si="1669"/>
        <v>1</v>
      </c>
      <c r="U991" s="76" t="str">
        <f t="shared" si="1670"/>
        <v/>
      </c>
      <c r="V991" s="76" t="str">
        <f t="shared" si="1671"/>
        <v/>
      </c>
      <c r="W991" s="76" t="str">
        <f t="shared" si="1672"/>
        <v/>
      </c>
      <c r="X991" s="76" t="str">
        <f t="shared" si="1673"/>
        <v/>
      </c>
      <c r="Y991" s="76" t="str">
        <f t="shared" si="1674"/>
        <v/>
      </c>
      <c r="Z991" s="76" t="str">
        <f t="shared" si="1675"/>
        <v/>
      </c>
      <c r="AA991" s="131" t="b">
        <f t="shared" si="1613"/>
        <v>0</v>
      </c>
      <c r="AB991" s="131" t="b">
        <f t="shared" si="1614"/>
        <v>0</v>
      </c>
      <c r="AC991" s="131" t="b">
        <f t="shared" si="1615"/>
        <v>0</v>
      </c>
      <c r="AD991" s="131" t="b">
        <f t="shared" si="1616"/>
        <v>0</v>
      </c>
      <c r="AE991" s="131" t="b">
        <f t="shared" si="1617"/>
        <v>0</v>
      </c>
      <c r="AF991" s="131" t="b">
        <f t="shared" si="1618"/>
        <v>0</v>
      </c>
      <c r="AG991" s="131">
        <f t="shared" si="1691"/>
        <v>0</v>
      </c>
      <c r="AH991" s="131">
        <f t="shared" si="1697"/>
        <v>1</v>
      </c>
      <c r="AI991" s="13">
        <f t="shared" si="1619"/>
        <v>0</v>
      </c>
      <c r="AJ991" s="11">
        <f t="shared" si="1676"/>
        <v>0</v>
      </c>
      <c r="AK991" s="67">
        <f t="shared" si="1677"/>
        <v>1</v>
      </c>
      <c r="AL991" s="118" t="str">
        <f t="shared" si="1678"/>
        <v/>
      </c>
      <c r="AM991" s="118" t="str">
        <f t="shared" si="1679"/>
        <v/>
      </c>
      <c r="AN991" s="118" t="str">
        <f t="shared" si="1680"/>
        <v/>
      </c>
      <c r="AO991" s="118" t="str">
        <f t="shared" si="1681"/>
        <v/>
      </c>
      <c r="AP991" s="118" t="str">
        <f t="shared" si="1682"/>
        <v/>
      </c>
      <c r="AQ991" s="118" t="str">
        <f t="shared" si="1683"/>
        <v/>
      </c>
      <c r="AR991" s="118" t="str">
        <f t="shared" si="1684"/>
        <v/>
      </c>
      <c r="AS991" s="60" t="b">
        <f t="shared" si="1620"/>
        <v>0</v>
      </c>
      <c r="AT991" s="60" t="b">
        <f t="shared" si="1621"/>
        <v>0</v>
      </c>
      <c r="AU991" s="60" t="b">
        <f t="shared" si="1622"/>
        <v>0</v>
      </c>
      <c r="AV991" s="60" t="b">
        <f t="shared" si="1623"/>
        <v>0</v>
      </c>
      <c r="AW991" s="60" t="b">
        <f t="shared" si="1624"/>
        <v>0</v>
      </c>
      <c r="AX991" s="60" t="b">
        <f t="shared" si="1625"/>
        <v>0</v>
      </c>
      <c r="AY991" s="60" t="b">
        <f t="shared" si="1626"/>
        <v>0</v>
      </c>
      <c r="AZ991" s="131">
        <f t="shared" si="1692"/>
        <v>0</v>
      </c>
      <c r="BA991" s="131">
        <f t="shared" si="1698"/>
        <v>1</v>
      </c>
      <c r="BB991" s="13">
        <f t="shared" si="1685"/>
        <v>0</v>
      </c>
      <c r="BC991" s="11">
        <f t="shared" si="1627"/>
        <v>0</v>
      </c>
      <c r="BD991" s="67">
        <f t="shared" si="1686"/>
        <v>1</v>
      </c>
      <c r="BE991" s="76" t="str">
        <f t="shared" si="1628"/>
        <v/>
      </c>
      <c r="BF991" s="76" t="str">
        <f t="shared" si="1629"/>
        <v/>
      </c>
      <c r="BG991" s="76" t="str">
        <f t="shared" si="1630"/>
        <v/>
      </c>
      <c r="BH991" s="76" t="str">
        <f t="shared" si="1631"/>
        <v/>
      </c>
      <c r="BI991" s="76" t="str">
        <f t="shared" si="1632"/>
        <v/>
      </c>
      <c r="BJ991" s="76" t="str">
        <f t="shared" si="1633"/>
        <v/>
      </c>
      <c r="BK991" s="131" t="b">
        <f t="shared" si="1634"/>
        <v>0</v>
      </c>
      <c r="BL991" s="131" t="b">
        <f t="shared" si="1635"/>
        <v>0</v>
      </c>
      <c r="BM991" s="131" t="b">
        <f t="shared" si="1636"/>
        <v>0</v>
      </c>
      <c r="BN991" s="131" t="b">
        <f t="shared" si="1637"/>
        <v>0</v>
      </c>
      <c r="BO991" s="131" t="b">
        <f t="shared" si="1638"/>
        <v>0</v>
      </c>
      <c r="BP991" s="131" t="b">
        <f t="shared" si="1639"/>
        <v>0</v>
      </c>
      <c r="BQ991" s="131">
        <f t="shared" si="1693"/>
        <v>0</v>
      </c>
      <c r="BR991" s="131">
        <f t="shared" si="1699"/>
        <v>1</v>
      </c>
      <c r="BS991" s="92">
        <f t="shared" si="1694"/>
        <v>0</v>
      </c>
      <c r="BT991" s="13">
        <f t="shared" si="1640"/>
        <v>0</v>
      </c>
      <c r="BU991" s="11">
        <f t="shared" si="1687"/>
        <v>0</v>
      </c>
      <c r="BV991" s="67">
        <f t="shared" si="1688"/>
        <v>1</v>
      </c>
      <c r="BW991" s="118" t="str">
        <f t="shared" si="1641"/>
        <v/>
      </c>
      <c r="BX991" s="118" t="str">
        <f t="shared" si="1642"/>
        <v/>
      </c>
      <c r="BY991" s="118" t="str">
        <f t="shared" si="1643"/>
        <v/>
      </c>
      <c r="BZ991" s="118" t="str">
        <f t="shared" si="1644"/>
        <v/>
      </c>
      <c r="CA991" s="118" t="str">
        <f t="shared" si="1645"/>
        <v/>
      </c>
      <c r="CB991" s="118" t="str">
        <f t="shared" si="1646"/>
        <v/>
      </c>
      <c r="CC991" s="118" t="str">
        <f t="shared" si="1647"/>
        <v/>
      </c>
      <c r="CD991" s="60" t="b">
        <f t="shared" si="1648"/>
        <v>0</v>
      </c>
      <c r="CE991" s="60" t="b">
        <f t="shared" si="1649"/>
        <v>0</v>
      </c>
      <c r="CF991" s="60" t="b">
        <f t="shared" si="1650"/>
        <v>0</v>
      </c>
      <c r="CG991" s="60" t="b">
        <f t="shared" si="1651"/>
        <v>0</v>
      </c>
      <c r="CH991" s="60" t="b">
        <f t="shared" si="1652"/>
        <v>0</v>
      </c>
      <c r="CI991" s="60" t="b">
        <f t="shared" si="1653"/>
        <v>0</v>
      </c>
      <c r="CJ991" s="60" t="b">
        <f t="shared" si="1654"/>
        <v>0</v>
      </c>
      <c r="CK991" s="131">
        <f t="shared" si="1695"/>
        <v>0</v>
      </c>
      <c r="CL991" s="131">
        <f t="shared" si="1700"/>
        <v>1</v>
      </c>
      <c r="CM991" s="92">
        <f t="shared" si="1696"/>
        <v>0</v>
      </c>
      <c r="CN991" s="13">
        <f t="shared" si="1689"/>
        <v>0</v>
      </c>
      <c r="CO991" s="11">
        <f t="shared" si="1655"/>
        <v>0</v>
      </c>
      <c r="CP991" s="13">
        <f t="shared" si="1690"/>
        <v>0</v>
      </c>
      <c r="CQ991" s="11">
        <f t="shared" si="1610"/>
        <v>0</v>
      </c>
      <c r="CR991" s="57">
        <f t="shared" si="1611"/>
        <v>0</v>
      </c>
      <c r="CS991" s="57">
        <f t="shared" si="1612"/>
        <v>0</v>
      </c>
      <c r="CT991" s="57">
        <f t="shared" si="1604"/>
        <v>0</v>
      </c>
      <c r="CU991" s="24" t="str">
        <f t="shared" si="1656"/>
        <v/>
      </c>
      <c r="CV991" s="24" t="str">
        <f t="shared" si="1657"/>
        <v/>
      </c>
      <c r="CW991" s="24" t="str">
        <f t="shared" si="1658"/>
        <v/>
      </c>
      <c r="CX991" s="24" t="str">
        <f t="shared" si="1659"/>
        <v/>
      </c>
      <c r="CY991" s="24" t="str">
        <f t="shared" si="1660"/>
        <v/>
      </c>
      <c r="CZ991" s="24" t="str">
        <f t="shared" si="1661"/>
        <v/>
      </c>
      <c r="DA991" s="24" t="str">
        <f t="shared" si="1662"/>
        <v/>
      </c>
      <c r="DB991" s="24" t="str">
        <f t="shared" si="1663"/>
        <v/>
      </c>
      <c r="DC991" s="24" t="str">
        <f t="shared" si="1664"/>
        <v/>
      </c>
      <c r="DD991" s="24" t="str">
        <f t="shared" si="1665"/>
        <v/>
      </c>
      <c r="DE991" s="24" t="str">
        <f t="shared" si="1666"/>
        <v/>
      </c>
      <c r="DF991" s="24" t="str">
        <f t="shared" si="1667"/>
        <v/>
      </c>
      <c r="DG991" s="24" t="str">
        <f t="shared" si="1668"/>
        <v/>
      </c>
      <c r="DH991" s="5"/>
      <c r="DI991" s="134"/>
      <c r="DJ991"/>
      <c r="EA991" s="7"/>
    </row>
    <row r="992" spans="2:131" x14ac:dyDescent="0.2">
      <c r="B992" s="61" t="str">
        <f t="shared" si="1607"/>
        <v/>
      </c>
      <c r="C992" s="7" t="str">
        <f t="shared" si="1701"/>
        <v/>
      </c>
      <c r="D992" s="60">
        <f t="shared" si="1608"/>
        <v>0</v>
      </c>
      <c r="E992" s="7" t="str">
        <f t="shared" si="1609"/>
        <v/>
      </c>
      <c r="F992" s="72" t="str">
        <f t="shared" si="1605"/>
        <v/>
      </c>
      <c r="G992" s="108" t="str">
        <f t="shared" si="1606"/>
        <v/>
      </c>
      <c r="H992" s="112">
        <f t="shared" si="1702"/>
        <v>0</v>
      </c>
      <c r="I992" s="112">
        <f t="shared" si="1703"/>
        <v>0</v>
      </c>
      <c r="J992" s="112">
        <f t="shared" si="1704"/>
        <v>0</v>
      </c>
      <c r="K992" s="112">
        <f t="shared" si="1705"/>
        <v>0</v>
      </c>
      <c r="L992" s="112">
        <f t="shared" si="1706"/>
        <v>0</v>
      </c>
      <c r="M992" s="112">
        <f t="shared" si="1707"/>
        <v>0</v>
      </c>
      <c r="N992" s="60"/>
      <c r="O992" s="61"/>
      <c r="P992" s="61"/>
      <c r="Q992" s="61"/>
      <c r="R992" s="61"/>
      <c r="S992" s="7"/>
      <c r="T992" s="67">
        <f t="shared" si="1669"/>
        <v>1</v>
      </c>
      <c r="U992" s="76" t="str">
        <f t="shared" si="1670"/>
        <v/>
      </c>
      <c r="V992" s="76" t="str">
        <f t="shared" si="1671"/>
        <v/>
      </c>
      <c r="W992" s="76" t="str">
        <f t="shared" si="1672"/>
        <v/>
      </c>
      <c r="X992" s="76" t="str">
        <f t="shared" si="1673"/>
        <v/>
      </c>
      <c r="Y992" s="76" t="str">
        <f t="shared" si="1674"/>
        <v/>
      </c>
      <c r="Z992" s="76" t="str">
        <f t="shared" si="1675"/>
        <v/>
      </c>
      <c r="AA992" s="131" t="b">
        <f t="shared" si="1613"/>
        <v>0</v>
      </c>
      <c r="AB992" s="131" t="b">
        <f t="shared" si="1614"/>
        <v>0</v>
      </c>
      <c r="AC992" s="131" t="b">
        <f t="shared" si="1615"/>
        <v>0</v>
      </c>
      <c r="AD992" s="131" t="b">
        <f t="shared" si="1616"/>
        <v>0</v>
      </c>
      <c r="AE992" s="131" t="b">
        <f t="shared" si="1617"/>
        <v>0</v>
      </c>
      <c r="AF992" s="131" t="b">
        <f t="shared" si="1618"/>
        <v>0</v>
      </c>
      <c r="AG992" s="131">
        <f t="shared" si="1691"/>
        <v>0</v>
      </c>
      <c r="AH992" s="131">
        <f t="shared" si="1697"/>
        <v>1</v>
      </c>
      <c r="AI992" s="13">
        <f t="shared" si="1619"/>
        <v>0</v>
      </c>
      <c r="AJ992" s="11">
        <f t="shared" si="1676"/>
        <v>0</v>
      </c>
      <c r="AK992" s="67">
        <f t="shared" si="1677"/>
        <v>1</v>
      </c>
      <c r="AL992" s="118" t="str">
        <f t="shared" si="1678"/>
        <v/>
      </c>
      <c r="AM992" s="118" t="str">
        <f t="shared" si="1679"/>
        <v/>
      </c>
      <c r="AN992" s="118" t="str">
        <f t="shared" si="1680"/>
        <v/>
      </c>
      <c r="AO992" s="118" t="str">
        <f t="shared" si="1681"/>
        <v/>
      </c>
      <c r="AP992" s="118" t="str">
        <f t="shared" si="1682"/>
        <v/>
      </c>
      <c r="AQ992" s="118" t="str">
        <f t="shared" si="1683"/>
        <v/>
      </c>
      <c r="AR992" s="118" t="str">
        <f t="shared" si="1684"/>
        <v/>
      </c>
      <c r="AS992" s="60" t="b">
        <f t="shared" si="1620"/>
        <v>0</v>
      </c>
      <c r="AT992" s="60" t="b">
        <f t="shared" si="1621"/>
        <v>0</v>
      </c>
      <c r="AU992" s="60" t="b">
        <f t="shared" si="1622"/>
        <v>0</v>
      </c>
      <c r="AV992" s="60" t="b">
        <f t="shared" si="1623"/>
        <v>0</v>
      </c>
      <c r="AW992" s="60" t="b">
        <f t="shared" si="1624"/>
        <v>0</v>
      </c>
      <c r="AX992" s="60" t="b">
        <f t="shared" si="1625"/>
        <v>0</v>
      </c>
      <c r="AY992" s="60" t="b">
        <f t="shared" si="1626"/>
        <v>0</v>
      </c>
      <c r="AZ992" s="131">
        <f t="shared" si="1692"/>
        <v>0</v>
      </c>
      <c r="BA992" s="131">
        <f t="shared" si="1698"/>
        <v>1</v>
      </c>
      <c r="BB992" s="13">
        <f t="shared" si="1685"/>
        <v>0</v>
      </c>
      <c r="BC992" s="11">
        <f t="shared" si="1627"/>
        <v>0</v>
      </c>
      <c r="BD992" s="67">
        <f t="shared" si="1686"/>
        <v>1</v>
      </c>
      <c r="BE992" s="76" t="str">
        <f t="shared" si="1628"/>
        <v/>
      </c>
      <c r="BF992" s="76" t="str">
        <f t="shared" si="1629"/>
        <v/>
      </c>
      <c r="BG992" s="76" t="str">
        <f t="shared" si="1630"/>
        <v/>
      </c>
      <c r="BH992" s="76" t="str">
        <f t="shared" si="1631"/>
        <v/>
      </c>
      <c r="BI992" s="76" t="str">
        <f t="shared" si="1632"/>
        <v/>
      </c>
      <c r="BJ992" s="76" t="str">
        <f t="shared" si="1633"/>
        <v/>
      </c>
      <c r="BK992" s="131" t="b">
        <f t="shared" si="1634"/>
        <v>0</v>
      </c>
      <c r="BL992" s="131" t="b">
        <f t="shared" si="1635"/>
        <v>0</v>
      </c>
      <c r="BM992" s="131" t="b">
        <f t="shared" si="1636"/>
        <v>0</v>
      </c>
      <c r="BN992" s="131" t="b">
        <f t="shared" si="1637"/>
        <v>0</v>
      </c>
      <c r="BO992" s="131" t="b">
        <f t="shared" si="1638"/>
        <v>0</v>
      </c>
      <c r="BP992" s="131" t="b">
        <f t="shared" si="1639"/>
        <v>0</v>
      </c>
      <c r="BQ992" s="131">
        <f t="shared" si="1693"/>
        <v>0</v>
      </c>
      <c r="BR992" s="131">
        <f t="shared" si="1699"/>
        <v>1</v>
      </c>
      <c r="BS992" s="92">
        <f t="shared" si="1694"/>
        <v>0</v>
      </c>
      <c r="BT992" s="13">
        <f t="shared" si="1640"/>
        <v>0</v>
      </c>
      <c r="BU992" s="11">
        <f t="shared" si="1687"/>
        <v>0</v>
      </c>
      <c r="BV992" s="67">
        <f t="shared" si="1688"/>
        <v>1</v>
      </c>
      <c r="BW992" s="118" t="str">
        <f t="shared" si="1641"/>
        <v/>
      </c>
      <c r="BX992" s="118" t="str">
        <f t="shared" si="1642"/>
        <v/>
      </c>
      <c r="BY992" s="118" t="str">
        <f t="shared" si="1643"/>
        <v/>
      </c>
      <c r="BZ992" s="118" t="str">
        <f t="shared" si="1644"/>
        <v/>
      </c>
      <c r="CA992" s="118" t="str">
        <f t="shared" si="1645"/>
        <v/>
      </c>
      <c r="CB992" s="118" t="str">
        <f t="shared" si="1646"/>
        <v/>
      </c>
      <c r="CC992" s="118" t="str">
        <f t="shared" si="1647"/>
        <v/>
      </c>
      <c r="CD992" s="60" t="b">
        <f t="shared" si="1648"/>
        <v>0</v>
      </c>
      <c r="CE992" s="60" t="b">
        <f t="shared" si="1649"/>
        <v>0</v>
      </c>
      <c r="CF992" s="60" t="b">
        <f t="shared" si="1650"/>
        <v>0</v>
      </c>
      <c r="CG992" s="60" t="b">
        <f t="shared" si="1651"/>
        <v>0</v>
      </c>
      <c r="CH992" s="60" t="b">
        <f t="shared" si="1652"/>
        <v>0</v>
      </c>
      <c r="CI992" s="60" t="b">
        <f t="shared" si="1653"/>
        <v>0</v>
      </c>
      <c r="CJ992" s="60" t="b">
        <f t="shared" si="1654"/>
        <v>0</v>
      </c>
      <c r="CK992" s="131">
        <f t="shared" si="1695"/>
        <v>0</v>
      </c>
      <c r="CL992" s="131">
        <f t="shared" si="1700"/>
        <v>1</v>
      </c>
      <c r="CM992" s="92">
        <f t="shared" si="1696"/>
        <v>0</v>
      </c>
      <c r="CN992" s="13">
        <f t="shared" si="1689"/>
        <v>0</v>
      </c>
      <c r="CO992" s="11">
        <f t="shared" si="1655"/>
        <v>0</v>
      </c>
      <c r="CP992" s="13">
        <f t="shared" si="1690"/>
        <v>0</v>
      </c>
      <c r="CQ992" s="11">
        <f t="shared" si="1610"/>
        <v>0</v>
      </c>
      <c r="CR992" s="57">
        <f t="shared" si="1611"/>
        <v>0</v>
      </c>
      <c r="CS992" s="57">
        <f t="shared" si="1612"/>
        <v>0</v>
      </c>
      <c r="CT992" s="57">
        <f t="shared" si="1604"/>
        <v>0</v>
      </c>
      <c r="CU992" s="24" t="str">
        <f t="shared" si="1656"/>
        <v/>
      </c>
      <c r="CV992" s="24" t="str">
        <f t="shared" si="1657"/>
        <v/>
      </c>
      <c r="CW992" s="24" t="str">
        <f t="shared" si="1658"/>
        <v/>
      </c>
      <c r="CX992" s="24" t="str">
        <f t="shared" si="1659"/>
        <v/>
      </c>
      <c r="CY992" s="24" t="str">
        <f t="shared" si="1660"/>
        <v/>
      </c>
      <c r="CZ992" s="24" t="str">
        <f t="shared" si="1661"/>
        <v/>
      </c>
      <c r="DA992" s="24" t="str">
        <f t="shared" si="1662"/>
        <v/>
      </c>
      <c r="DB992" s="24" t="str">
        <f t="shared" si="1663"/>
        <v/>
      </c>
      <c r="DC992" s="24" t="str">
        <f t="shared" si="1664"/>
        <v/>
      </c>
      <c r="DD992" s="24" t="str">
        <f t="shared" si="1665"/>
        <v/>
      </c>
      <c r="DE992" s="24" t="str">
        <f t="shared" si="1666"/>
        <v/>
      </c>
      <c r="DF992" s="24" t="str">
        <f t="shared" si="1667"/>
        <v/>
      </c>
      <c r="DG992" s="24" t="str">
        <f t="shared" si="1668"/>
        <v/>
      </c>
      <c r="DH992" s="5"/>
      <c r="DI992" s="134"/>
      <c r="DJ992"/>
      <c r="EA992" s="7"/>
    </row>
    <row r="993" spans="1:138" x14ac:dyDescent="0.2">
      <c r="B993" s="61" t="str">
        <f t="shared" si="1607"/>
        <v/>
      </c>
      <c r="C993" s="7" t="str">
        <f t="shared" si="1701"/>
        <v/>
      </c>
      <c r="D993" s="60">
        <f t="shared" si="1608"/>
        <v>0</v>
      </c>
      <c r="E993" s="7" t="str">
        <f t="shared" si="1609"/>
        <v/>
      </c>
      <c r="F993" s="72" t="str">
        <f t="shared" si="1605"/>
        <v/>
      </c>
      <c r="G993" s="108" t="str">
        <f t="shared" si="1606"/>
        <v/>
      </c>
      <c r="H993" s="112">
        <f t="shared" si="1702"/>
        <v>0</v>
      </c>
      <c r="I993" s="112">
        <f t="shared" si="1703"/>
        <v>0</v>
      </c>
      <c r="J993" s="112">
        <f t="shared" si="1704"/>
        <v>0</v>
      </c>
      <c r="K993" s="112">
        <f t="shared" si="1705"/>
        <v>0</v>
      </c>
      <c r="L993" s="112">
        <f t="shared" si="1706"/>
        <v>0</v>
      </c>
      <c r="M993" s="112">
        <f t="shared" si="1707"/>
        <v>0</v>
      </c>
      <c r="N993" s="60"/>
      <c r="O993" s="61"/>
      <c r="P993" s="61"/>
      <c r="Q993" s="61"/>
      <c r="R993" s="61"/>
      <c r="S993" s="7"/>
      <c r="T993" s="67">
        <f t="shared" si="1669"/>
        <v>1</v>
      </c>
      <c r="U993" s="76" t="str">
        <f t="shared" si="1670"/>
        <v/>
      </c>
      <c r="V993" s="76" t="str">
        <f t="shared" si="1671"/>
        <v/>
      </c>
      <c r="W993" s="76" t="str">
        <f t="shared" si="1672"/>
        <v/>
      </c>
      <c r="X993" s="76" t="str">
        <f t="shared" si="1673"/>
        <v/>
      </c>
      <c r="Y993" s="76" t="str">
        <f t="shared" si="1674"/>
        <v/>
      </c>
      <c r="Z993" s="76" t="str">
        <f t="shared" si="1675"/>
        <v/>
      </c>
      <c r="AA993" s="131" t="b">
        <f t="shared" si="1613"/>
        <v>0</v>
      </c>
      <c r="AB993" s="131" t="b">
        <f t="shared" si="1614"/>
        <v>0</v>
      </c>
      <c r="AC993" s="131" t="b">
        <f t="shared" si="1615"/>
        <v>0</v>
      </c>
      <c r="AD993" s="131" t="b">
        <f t="shared" si="1616"/>
        <v>0</v>
      </c>
      <c r="AE993" s="131" t="b">
        <f t="shared" si="1617"/>
        <v>0</v>
      </c>
      <c r="AF993" s="131" t="b">
        <f t="shared" si="1618"/>
        <v>0</v>
      </c>
      <c r="AG993" s="131">
        <f t="shared" si="1691"/>
        <v>0</v>
      </c>
      <c r="AH993" s="131">
        <f t="shared" si="1697"/>
        <v>1</v>
      </c>
      <c r="AI993" s="13">
        <f t="shared" si="1619"/>
        <v>0</v>
      </c>
      <c r="AJ993" s="11">
        <f t="shared" si="1676"/>
        <v>0</v>
      </c>
      <c r="AK993" s="67">
        <f t="shared" si="1677"/>
        <v>1</v>
      </c>
      <c r="AL993" s="118" t="str">
        <f t="shared" si="1678"/>
        <v/>
      </c>
      <c r="AM993" s="118" t="str">
        <f t="shared" si="1679"/>
        <v/>
      </c>
      <c r="AN993" s="118" t="str">
        <f t="shared" si="1680"/>
        <v/>
      </c>
      <c r="AO993" s="118" t="str">
        <f t="shared" si="1681"/>
        <v/>
      </c>
      <c r="AP993" s="118" t="str">
        <f t="shared" si="1682"/>
        <v/>
      </c>
      <c r="AQ993" s="118" t="str">
        <f t="shared" si="1683"/>
        <v/>
      </c>
      <c r="AR993" s="118" t="str">
        <f t="shared" si="1684"/>
        <v/>
      </c>
      <c r="AS993" s="60" t="b">
        <f t="shared" si="1620"/>
        <v>0</v>
      </c>
      <c r="AT993" s="60" t="b">
        <f t="shared" si="1621"/>
        <v>0</v>
      </c>
      <c r="AU993" s="60" t="b">
        <f t="shared" si="1622"/>
        <v>0</v>
      </c>
      <c r="AV993" s="60" t="b">
        <f t="shared" si="1623"/>
        <v>0</v>
      </c>
      <c r="AW993" s="60" t="b">
        <f t="shared" si="1624"/>
        <v>0</v>
      </c>
      <c r="AX993" s="60" t="b">
        <f t="shared" si="1625"/>
        <v>0</v>
      </c>
      <c r="AY993" s="60" t="b">
        <f t="shared" si="1626"/>
        <v>0</v>
      </c>
      <c r="AZ993" s="131">
        <f t="shared" si="1692"/>
        <v>0</v>
      </c>
      <c r="BA993" s="131">
        <f t="shared" si="1698"/>
        <v>1</v>
      </c>
      <c r="BB993" s="13">
        <f t="shared" si="1685"/>
        <v>0</v>
      </c>
      <c r="BC993" s="11">
        <f t="shared" si="1627"/>
        <v>0</v>
      </c>
      <c r="BD993" s="67">
        <f t="shared" si="1686"/>
        <v>1</v>
      </c>
      <c r="BE993" s="76" t="str">
        <f t="shared" si="1628"/>
        <v/>
      </c>
      <c r="BF993" s="76" t="str">
        <f t="shared" si="1629"/>
        <v/>
      </c>
      <c r="BG993" s="76" t="str">
        <f t="shared" si="1630"/>
        <v/>
      </c>
      <c r="BH993" s="76" t="str">
        <f t="shared" si="1631"/>
        <v/>
      </c>
      <c r="BI993" s="76" t="str">
        <f t="shared" si="1632"/>
        <v/>
      </c>
      <c r="BJ993" s="76" t="str">
        <f t="shared" si="1633"/>
        <v/>
      </c>
      <c r="BK993" s="131" t="b">
        <f t="shared" si="1634"/>
        <v>0</v>
      </c>
      <c r="BL993" s="131" t="b">
        <f t="shared" si="1635"/>
        <v>0</v>
      </c>
      <c r="BM993" s="131" t="b">
        <f t="shared" si="1636"/>
        <v>0</v>
      </c>
      <c r="BN993" s="131" t="b">
        <f t="shared" si="1637"/>
        <v>0</v>
      </c>
      <c r="BO993" s="131" t="b">
        <f t="shared" si="1638"/>
        <v>0</v>
      </c>
      <c r="BP993" s="131" t="b">
        <f t="shared" si="1639"/>
        <v>0</v>
      </c>
      <c r="BQ993" s="131">
        <f t="shared" si="1693"/>
        <v>0</v>
      </c>
      <c r="BR993" s="131">
        <f t="shared" si="1699"/>
        <v>1</v>
      </c>
      <c r="BS993" s="92">
        <f t="shared" si="1694"/>
        <v>0</v>
      </c>
      <c r="BT993" s="13">
        <f t="shared" si="1640"/>
        <v>0</v>
      </c>
      <c r="BU993" s="11">
        <f t="shared" si="1687"/>
        <v>0</v>
      </c>
      <c r="BV993" s="67">
        <f t="shared" si="1688"/>
        <v>1</v>
      </c>
      <c r="BW993" s="118" t="str">
        <f t="shared" si="1641"/>
        <v/>
      </c>
      <c r="BX993" s="118" t="str">
        <f t="shared" si="1642"/>
        <v/>
      </c>
      <c r="BY993" s="118" t="str">
        <f t="shared" si="1643"/>
        <v/>
      </c>
      <c r="BZ993" s="118" t="str">
        <f t="shared" si="1644"/>
        <v/>
      </c>
      <c r="CA993" s="118" t="str">
        <f t="shared" si="1645"/>
        <v/>
      </c>
      <c r="CB993" s="118" t="str">
        <f t="shared" si="1646"/>
        <v/>
      </c>
      <c r="CC993" s="118" t="str">
        <f t="shared" si="1647"/>
        <v/>
      </c>
      <c r="CD993" s="60" t="b">
        <f t="shared" si="1648"/>
        <v>0</v>
      </c>
      <c r="CE993" s="60" t="b">
        <f t="shared" si="1649"/>
        <v>0</v>
      </c>
      <c r="CF993" s="60" t="b">
        <f t="shared" si="1650"/>
        <v>0</v>
      </c>
      <c r="CG993" s="60" t="b">
        <f t="shared" si="1651"/>
        <v>0</v>
      </c>
      <c r="CH993" s="60" t="b">
        <f t="shared" si="1652"/>
        <v>0</v>
      </c>
      <c r="CI993" s="60" t="b">
        <f t="shared" si="1653"/>
        <v>0</v>
      </c>
      <c r="CJ993" s="60" t="b">
        <f t="shared" si="1654"/>
        <v>0</v>
      </c>
      <c r="CK993" s="131">
        <f t="shared" si="1695"/>
        <v>0</v>
      </c>
      <c r="CL993" s="131">
        <f t="shared" si="1700"/>
        <v>1</v>
      </c>
      <c r="CM993" s="92">
        <f t="shared" si="1696"/>
        <v>0</v>
      </c>
      <c r="CN993" s="13">
        <f t="shared" si="1689"/>
        <v>0</v>
      </c>
      <c r="CO993" s="11">
        <f t="shared" si="1655"/>
        <v>0</v>
      </c>
      <c r="CP993" s="13">
        <f t="shared" si="1690"/>
        <v>0</v>
      </c>
      <c r="CQ993" s="11">
        <f t="shared" si="1610"/>
        <v>0</v>
      </c>
      <c r="CR993" s="57">
        <f t="shared" si="1611"/>
        <v>0</v>
      </c>
      <c r="CS993" s="57">
        <f t="shared" si="1612"/>
        <v>0</v>
      </c>
      <c r="CT993" s="57">
        <f t="shared" si="1604"/>
        <v>0</v>
      </c>
      <c r="CU993" s="24" t="str">
        <f t="shared" si="1656"/>
        <v/>
      </c>
      <c r="CV993" s="24" t="str">
        <f t="shared" si="1657"/>
        <v/>
      </c>
      <c r="CW993" s="24" t="str">
        <f t="shared" si="1658"/>
        <v/>
      </c>
      <c r="CX993" s="24" t="str">
        <f t="shared" si="1659"/>
        <v/>
      </c>
      <c r="CY993" s="24" t="str">
        <f t="shared" si="1660"/>
        <v/>
      </c>
      <c r="CZ993" s="24" t="str">
        <f t="shared" si="1661"/>
        <v/>
      </c>
      <c r="DA993" s="24" t="str">
        <f t="shared" si="1662"/>
        <v/>
      </c>
      <c r="DB993" s="24" t="str">
        <f t="shared" si="1663"/>
        <v/>
      </c>
      <c r="DC993" s="24" t="str">
        <f t="shared" si="1664"/>
        <v/>
      </c>
      <c r="DD993" s="24" t="str">
        <f t="shared" si="1665"/>
        <v/>
      </c>
      <c r="DE993" s="24" t="str">
        <f t="shared" si="1666"/>
        <v/>
      </c>
      <c r="DF993" s="24" t="str">
        <f t="shared" si="1667"/>
        <v/>
      </c>
      <c r="DG993" s="24" t="str">
        <f t="shared" si="1668"/>
        <v/>
      </c>
      <c r="DH993" s="5"/>
      <c r="DI993" s="134"/>
      <c r="DJ993"/>
      <c r="EA993" s="7"/>
    </row>
    <row r="994" spans="1:138" x14ac:dyDescent="0.2">
      <c r="B994" s="61" t="str">
        <f t="shared" si="1607"/>
        <v/>
      </c>
      <c r="C994" s="7" t="str">
        <f t="shared" si="1701"/>
        <v/>
      </c>
      <c r="D994" s="60">
        <f t="shared" si="1608"/>
        <v>0</v>
      </c>
      <c r="E994" s="7" t="str">
        <f t="shared" si="1609"/>
        <v/>
      </c>
      <c r="F994" s="72" t="str">
        <f t="shared" si="1605"/>
        <v/>
      </c>
      <c r="G994" s="108" t="str">
        <f t="shared" si="1606"/>
        <v/>
      </c>
      <c r="H994" s="112">
        <f t="shared" si="1702"/>
        <v>0</v>
      </c>
      <c r="I994" s="112">
        <f t="shared" si="1703"/>
        <v>0</v>
      </c>
      <c r="J994" s="112">
        <f t="shared" si="1704"/>
        <v>0</v>
      </c>
      <c r="K994" s="112">
        <f t="shared" si="1705"/>
        <v>0</v>
      </c>
      <c r="L994" s="112">
        <f t="shared" si="1706"/>
        <v>0</v>
      </c>
      <c r="M994" s="112">
        <f t="shared" si="1707"/>
        <v>0</v>
      </c>
      <c r="N994" s="60"/>
      <c r="O994" s="61"/>
      <c r="P994" s="61"/>
      <c r="Q994" s="61"/>
      <c r="R994" s="61"/>
      <c r="S994" s="7"/>
      <c r="T994" s="67">
        <f t="shared" si="1669"/>
        <v>1</v>
      </c>
      <c r="U994" s="76" t="str">
        <f t="shared" si="1670"/>
        <v/>
      </c>
      <c r="V994" s="76" t="str">
        <f t="shared" si="1671"/>
        <v/>
      </c>
      <c r="W994" s="76" t="str">
        <f t="shared" si="1672"/>
        <v/>
      </c>
      <c r="X994" s="76" t="str">
        <f t="shared" si="1673"/>
        <v/>
      </c>
      <c r="Y994" s="76" t="str">
        <f t="shared" si="1674"/>
        <v/>
      </c>
      <c r="Z994" s="76" t="str">
        <f t="shared" si="1675"/>
        <v/>
      </c>
      <c r="AA994" s="131" t="b">
        <f t="shared" si="1613"/>
        <v>0</v>
      </c>
      <c r="AB994" s="131" t="b">
        <f t="shared" si="1614"/>
        <v>0</v>
      </c>
      <c r="AC994" s="131" t="b">
        <f t="shared" si="1615"/>
        <v>0</v>
      </c>
      <c r="AD994" s="131" t="b">
        <f t="shared" si="1616"/>
        <v>0</v>
      </c>
      <c r="AE994" s="131" t="b">
        <f t="shared" si="1617"/>
        <v>0</v>
      </c>
      <c r="AF994" s="131" t="b">
        <f t="shared" si="1618"/>
        <v>0</v>
      </c>
      <c r="AG994" s="131">
        <f t="shared" si="1691"/>
        <v>0</v>
      </c>
      <c r="AH994" s="131">
        <f t="shared" si="1697"/>
        <v>1</v>
      </c>
      <c r="AI994" s="13">
        <f t="shared" si="1619"/>
        <v>0</v>
      </c>
      <c r="AJ994" s="11">
        <f t="shared" si="1676"/>
        <v>0</v>
      </c>
      <c r="AK994" s="67">
        <f t="shared" si="1677"/>
        <v>1</v>
      </c>
      <c r="AL994" s="118" t="str">
        <f t="shared" si="1678"/>
        <v/>
      </c>
      <c r="AM994" s="118" t="str">
        <f t="shared" si="1679"/>
        <v/>
      </c>
      <c r="AN994" s="118" t="str">
        <f t="shared" si="1680"/>
        <v/>
      </c>
      <c r="AO994" s="118" t="str">
        <f t="shared" si="1681"/>
        <v/>
      </c>
      <c r="AP994" s="118" t="str">
        <f t="shared" si="1682"/>
        <v/>
      </c>
      <c r="AQ994" s="118" t="str">
        <f t="shared" si="1683"/>
        <v/>
      </c>
      <c r="AR994" s="118" t="str">
        <f t="shared" si="1684"/>
        <v/>
      </c>
      <c r="AS994" s="60" t="b">
        <f t="shared" si="1620"/>
        <v>0</v>
      </c>
      <c r="AT994" s="60" t="b">
        <f t="shared" si="1621"/>
        <v>0</v>
      </c>
      <c r="AU994" s="60" t="b">
        <f t="shared" si="1622"/>
        <v>0</v>
      </c>
      <c r="AV994" s="60" t="b">
        <f t="shared" si="1623"/>
        <v>0</v>
      </c>
      <c r="AW994" s="60" t="b">
        <f t="shared" si="1624"/>
        <v>0</v>
      </c>
      <c r="AX994" s="60" t="b">
        <f t="shared" si="1625"/>
        <v>0</v>
      </c>
      <c r="AY994" s="60" t="b">
        <f t="shared" si="1626"/>
        <v>0</v>
      </c>
      <c r="AZ994" s="131">
        <f t="shared" si="1692"/>
        <v>0</v>
      </c>
      <c r="BA994" s="131">
        <f t="shared" si="1698"/>
        <v>1</v>
      </c>
      <c r="BB994" s="13">
        <f t="shared" si="1685"/>
        <v>0</v>
      </c>
      <c r="BC994" s="11">
        <f t="shared" si="1627"/>
        <v>0</v>
      </c>
      <c r="BD994" s="67">
        <f t="shared" si="1686"/>
        <v>1</v>
      </c>
      <c r="BE994" s="76" t="str">
        <f t="shared" si="1628"/>
        <v/>
      </c>
      <c r="BF994" s="76" t="str">
        <f t="shared" si="1629"/>
        <v/>
      </c>
      <c r="BG994" s="76" t="str">
        <f t="shared" si="1630"/>
        <v/>
      </c>
      <c r="BH994" s="76" t="str">
        <f t="shared" si="1631"/>
        <v/>
      </c>
      <c r="BI994" s="76" t="str">
        <f t="shared" si="1632"/>
        <v/>
      </c>
      <c r="BJ994" s="76" t="str">
        <f t="shared" si="1633"/>
        <v/>
      </c>
      <c r="BK994" s="131" t="b">
        <f t="shared" si="1634"/>
        <v>0</v>
      </c>
      <c r="BL994" s="131" t="b">
        <f t="shared" si="1635"/>
        <v>0</v>
      </c>
      <c r="BM994" s="131" t="b">
        <f t="shared" si="1636"/>
        <v>0</v>
      </c>
      <c r="BN994" s="131" t="b">
        <f t="shared" si="1637"/>
        <v>0</v>
      </c>
      <c r="BO994" s="131" t="b">
        <f t="shared" si="1638"/>
        <v>0</v>
      </c>
      <c r="BP994" s="131" t="b">
        <f t="shared" si="1639"/>
        <v>0</v>
      </c>
      <c r="BQ994" s="131">
        <f t="shared" si="1693"/>
        <v>0</v>
      </c>
      <c r="BR994" s="131">
        <f t="shared" si="1699"/>
        <v>1</v>
      </c>
      <c r="BS994" s="92">
        <f t="shared" si="1694"/>
        <v>0</v>
      </c>
      <c r="BT994" s="13">
        <f t="shared" si="1640"/>
        <v>0</v>
      </c>
      <c r="BU994" s="11">
        <f t="shared" si="1687"/>
        <v>0</v>
      </c>
      <c r="BV994" s="67">
        <f t="shared" si="1688"/>
        <v>1</v>
      </c>
      <c r="BW994" s="118" t="str">
        <f t="shared" si="1641"/>
        <v/>
      </c>
      <c r="BX994" s="118" t="str">
        <f t="shared" si="1642"/>
        <v/>
      </c>
      <c r="BY994" s="118" t="str">
        <f t="shared" si="1643"/>
        <v/>
      </c>
      <c r="BZ994" s="118" t="str">
        <f t="shared" si="1644"/>
        <v/>
      </c>
      <c r="CA994" s="118" t="str">
        <f t="shared" si="1645"/>
        <v/>
      </c>
      <c r="CB994" s="118" t="str">
        <f t="shared" si="1646"/>
        <v/>
      </c>
      <c r="CC994" s="118" t="str">
        <f t="shared" si="1647"/>
        <v/>
      </c>
      <c r="CD994" s="60" t="b">
        <f t="shared" si="1648"/>
        <v>0</v>
      </c>
      <c r="CE994" s="60" t="b">
        <f t="shared" si="1649"/>
        <v>0</v>
      </c>
      <c r="CF994" s="60" t="b">
        <f t="shared" si="1650"/>
        <v>0</v>
      </c>
      <c r="CG994" s="60" t="b">
        <f t="shared" si="1651"/>
        <v>0</v>
      </c>
      <c r="CH994" s="60" t="b">
        <f t="shared" si="1652"/>
        <v>0</v>
      </c>
      <c r="CI994" s="60" t="b">
        <f t="shared" si="1653"/>
        <v>0</v>
      </c>
      <c r="CJ994" s="60" t="b">
        <f t="shared" si="1654"/>
        <v>0</v>
      </c>
      <c r="CK994" s="131">
        <f t="shared" si="1695"/>
        <v>0</v>
      </c>
      <c r="CL994" s="131">
        <f t="shared" si="1700"/>
        <v>1</v>
      </c>
      <c r="CM994" s="92">
        <f t="shared" si="1696"/>
        <v>0</v>
      </c>
      <c r="CN994" s="13">
        <f t="shared" si="1689"/>
        <v>0</v>
      </c>
      <c r="CO994" s="11">
        <f t="shared" si="1655"/>
        <v>0</v>
      </c>
      <c r="CP994" s="13">
        <f t="shared" si="1690"/>
        <v>0</v>
      </c>
      <c r="CQ994" s="11">
        <f t="shared" si="1610"/>
        <v>0</v>
      </c>
      <c r="CR994" s="57">
        <f t="shared" si="1611"/>
        <v>0</v>
      </c>
      <c r="CS994" s="57">
        <f t="shared" si="1612"/>
        <v>0</v>
      </c>
      <c r="CT994" s="57">
        <f t="shared" si="1604"/>
        <v>0</v>
      </c>
      <c r="CU994" s="24" t="str">
        <f t="shared" si="1656"/>
        <v/>
      </c>
      <c r="CV994" s="24" t="str">
        <f t="shared" si="1657"/>
        <v/>
      </c>
      <c r="CW994" s="24" t="str">
        <f t="shared" si="1658"/>
        <v/>
      </c>
      <c r="CX994" s="24" t="str">
        <f t="shared" si="1659"/>
        <v/>
      </c>
      <c r="CY994" s="24" t="str">
        <f t="shared" si="1660"/>
        <v/>
      </c>
      <c r="CZ994" s="24" t="str">
        <f t="shared" si="1661"/>
        <v/>
      </c>
      <c r="DA994" s="24" t="str">
        <f t="shared" si="1662"/>
        <v/>
      </c>
      <c r="DB994" s="24" t="str">
        <f t="shared" si="1663"/>
        <v/>
      </c>
      <c r="DC994" s="24" t="str">
        <f t="shared" si="1664"/>
        <v/>
      </c>
      <c r="DD994" s="24" t="str">
        <f t="shared" si="1665"/>
        <v/>
      </c>
      <c r="DE994" s="24" t="str">
        <f t="shared" si="1666"/>
        <v/>
      </c>
      <c r="DF994" s="24" t="str">
        <f t="shared" si="1667"/>
        <v/>
      </c>
      <c r="DG994" s="24" t="str">
        <f t="shared" si="1668"/>
        <v/>
      </c>
      <c r="DH994" s="5"/>
      <c r="DI994" s="134"/>
      <c r="DJ994"/>
      <c r="EA994" s="7"/>
    </row>
    <row r="995" spans="1:138" x14ac:dyDescent="0.2">
      <c r="B995" s="61" t="str">
        <f t="shared" si="1607"/>
        <v/>
      </c>
      <c r="C995" s="7" t="str">
        <f t="shared" si="1701"/>
        <v/>
      </c>
      <c r="D995" s="60">
        <f t="shared" si="1608"/>
        <v>0</v>
      </c>
      <c r="E995" s="7" t="str">
        <f t="shared" si="1609"/>
        <v/>
      </c>
      <c r="F995" s="72" t="str">
        <f t="shared" si="1605"/>
        <v/>
      </c>
      <c r="G995" s="108" t="str">
        <f t="shared" si="1606"/>
        <v/>
      </c>
      <c r="H995" s="112">
        <f t="shared" si="1702"/>
        <v>0</v>
      </c>
      <c r="I995" s="112">
        <f t="shared" si="1703"/>
        <v>0</v>
      </c>
      <c r="J995" s="112">
        <f t="shared" si="1704"/>
        <v>0</v>
      </c>
      <c r="K995" s="112">
        <f t="shared" si="1705"/>
        <v>0</v>
      </c>
      <c r="L995" s="112">
        <f t="shared" si="1706"/>
        <v>0</v>
      </c>
      <c r="M995" s="112">
        <f t="shared" si="1707"/>
        <v>0</v>
      </c>
      <c r="N995" s="60"/>
      <c r="O995" s="61"/>
      <c r="P995" s="61"/>
      <c r="Q995" s="61"/>
      <c r="R995" s="61"/>
      <c r="S995" s="7"/>
      <c r="T995" s="67">
        <f t="shared" si="1669"/>
        <v>1</v>
      </c>
      <c r="U995" s="76" t="str">
        <f t="shared" si="1670"/>
        <v/>
      </c>
      <c r="V995" s="76" t="str">
        <f t="shared" si="1671"/>
        <v/>
      </c>
      <c r="W995" s="76" t="str">
        <f t="shared" si="1672"/>
        <v/>
      </c>
      <c r="X995" s="76" t="str">
        <f t="shared" si="1673"/>
        <v/>
      </c>
      <c r="Y995" s="76" t="str">
        <f t="shared" si="1674"/>
        <v/>
      </c>
      <c r="Z995" s="76" t="str">
        <f t="shared" si="1675"/>
        <v/>
      </c>
      <c r="AA995" s="131" t="b">
        <f t="shared" si="1613"/>
        <v>0</v>
      </c>
      <c r="AB995" s="131" t="b">
        <f t="shared" si="1614"/>
        <v>0</v>
      </c>
      <c r="AC995" s="131" t="b">
        <f t="shared" si="1615"/>
        <v>0</v>
      </c>
      <c r="AD995" s="131" t="b">
        <f t="shared" si="1616"/>
        <v>0</v>
      </c>
      <c r="AE995" s="131" t="b">
        <f t="shared" si="1617"/>
        <v>0</v>
      </c>
      <c r="AF995" s="131" t="b">
        <f t="shared" si="1618"/>
        <v>0</v>
      </c>
      <c r="AG995" s="131">
        <f t="shared" si="1691"/>
        <v>0</v>
      </c>
      <c r="AH995" s="131">
        <f t="shared" si="1697"/>
        <v>1</v>
      </c>
      <c r="AI995" s="13">
        <f t="shared" si="1619"/>
        <v>0</v>
      </c>
      <c r="AJ995" s="11">
        <f t="shared" si="1676"/>
        <v>0</v>
      </c>
      <c r="AK995" s="67">
        <f t="shared" si="1677"/>
        <v>1</v>
      </c>
      <c r="AL995" s="118" t="str">
        <f t="shared" si="1678"/>
        <v/>
      </c>
      <c r="AM995" s="118" t="str">
        <f t="shared" si="1679"/>
        <v/>
      </c>
      <c r="AN995" s="118" t="str">
        <f t="shared" si="1680"/>
        <v/>
      </c>
      <c r="AO995" s="118" t="str">
        <f t="shared" si="1681"/>
        <v/>
      </c>
      <c r="AP995" s="118" t="str">
        <f t="shared" si="1682"/>
        <v/>
      </c>
      <c r="AQ995" s="118" t="str">
        <f t="shared" si="1683"/>
        <v/>
      </c>
      <c r="AR995" s="118" t="str">
        <f t="shared" si="1684"/>
        <v/>
      </c>
      <c r="AS995" s="60" t="b">
        <f t="shared" si="1620"/>
        <v>0</v>
      </c>
      <c r="AT995" s="60" t="b">
        <f t="shared" si="1621"/>
        <v>0</v>
      </c>
      <c r="AU995" s="60" t="b">
        <f t="shared" si="1622"/>
        <v>0</v>
      </c>
      <c r="AV995" s="60" t="b">
        <f t="shared" si="1623"/>
        <v>0</v>
      </c>
      <c r="AW995" s="60" t="b">
        <f t="shared" si="1624"/>
        <v>0</v>
      </c>
      <c r="AX995" s="60" t="b">
        <f t="shared" si="1625"/>
        <v>0</v>
      </c>
      <c r="AY995" s="60" t="b">
        <f t="shared" si="1626"/>
        <v>0</v>
      </c>
      <c r="AZ995" s="131">
        <f t="shared" si="1692"/>
        <v>0</v>
      </c>
      <c r="BA995" s="131">
        <f t="shared" si="1698"/>
        <v>1</v>
      </c>
      <c r="BB995" s="13">
        <f t="shared" si="1685"/>
        <v>0</v>
      </c>
      <c r="BC995" s="11">
        <f t="shared" si="1627"/>
        <v>0</v>
      </c>
      <c r="BD995" s="67">
        <f t="shared" si="1686"/>
        <v>1</v>
      </c>
      <c r="BE995" s="76" t="str">
        <f t="shared" si="1628"/>
        <v/>
      </c>
      <c r="BF995" s="76" t="str">
        <f t="shared" si="1629"/>
        <v/>
      </c>
      <c r="BG995" s="76" t="str">
        <f t="shared" si="1630"/>
        <v/>
      </c>
      <c r="BH995" s="76" t="str">
        <f t="shared" si="1631"/>
        <v/>
      </c>
      <c r="BI995" s="76" t="str">
        <f t="shared" si="1632"/>
        <v/>
      </c>
      <c r="BJ995" s="76" t="str">
        <f t="shared" si="1633"/>
        <v/>
      </c>
      <c r="BK995" s="131" t="b">
        <f t="shared" si="1634"/>
        <v>0</v>
      </c>
      <c r="BL995" s="131" t="b">
        <f t="shared" si="1635"/>
        <v>0</v>
      </c>
      <c r="BM995" s="131" t="b">
        <f t="shared" si="1636"/>
        <v>0</v>
      </c>
      <c r="BN995" s="131" t="b">
        <f t="shared" si="1637"/>
        <v>0</v>
      </c>
      <c r="BO995" s="131" t="b">
        <f t="shared" si="1638"/>
        <v>0</v>
      </c>
      <c r="BP995" s="131" t="b">
        <f t="shared" si="1639"/>
        <v>0</v>
      </c>
      <c r="BQ995" s="131">
        <f t="shared" si="1693"/>
        <v>0</v>
      </c>
      <c r="BR995" s="131">
        <f t="shared" si="1699"/>
        <v>1</v>
      </c>
      <c r="BS995" s="92">
        <f t="shared" si="1694"/>
        <v>0</v>
      </c>
      <c r="BT995" s="13">
        <f t="shared" si="1640"/>
        <v>0</v>
      </c>
      <c r="BU995" s="11">
        <f t="shared" si="1687"/>
        <v>0</v>
      </c>
      <c r="BV995" s="67">
        <f t="shared" si="1688"/>
        <v>1</v>
      </c>
      <c r="BW995" s="118" t="str">
        <f t="shared" si="1641"/>
        <v/>
      </c>
      <c r="BX995" s="118" t="str">
        <f t="shared" si="1642"/>
        <v/>
      </c>
      <c r="BY995" s="118" t="str">
        <f t="shared" si="1643"/>
        <v/>
      </c>
      <c r="BZ995" s="118" t="str">
        <f t="shared" si="1644"/>
        <v/>
      </c>
      <c r="CA995" s="118" t="str">
        <f t="shared" si="1645"/>
        <v/>
      </c>
      <c r="CB995" s="118" t="str">
        <f t="shared" si="1646"/>
        <v/>
      </c>
      <c r="CC995" s="118" t="str">
        <f t="shared" si="1647"/>
        <v/>
      </c>
      <c r="CD995" s="60" t="b">
        <f t="shared" si="1648"/>
        <v>0</v>
      </c>
      <c r="CE995" s="60" t="b">
        <f t="shared" si="1649"/>
        <v>0</v>
      </c>
      <c r="CF995" s="60" t="b">
        <f t="shared" si="1650"/>
        <v>0</v>
      </c>
      <c r="CG995" s="60" t="b">
        <f t="shared" si="1651"/>
        <v>0</v>
      </c>
      <c r="CH995" s="60" t="b">
        <f t="shared" si="1652"/>
        <v>0</v>
      </c>
      <c r="CI995" s="60" t="b">
        <f t="shared" si="1653"/>
        <v>0</v>
      </c>
      <c r="CJ995" s="60" t="b">
        <f t="shared" si="1654"/>
        <v>0</v>
      </c>
      <c r="CK995" s="131">
        <f t="shared" si="1695"/>
        <v>0</v>
      </c>
      <c r="CL995" s="131">
        <f t="shared" si="1700"/>
        <v>1</v>
      </c>
      <c r="CM995" s="92">
        <f t="shared" si="1696"/>
        <v>0</v>
      </c>
      <c r="CN995" s="13">
        <f t="shared" si="1689"/>
        <v>0</v>
      </c>
      <c r="CO995" s="11">
        <f t="shared" si="1655"/>
        <v>0</v>
      </c>
      <c r="CP995" s="13">
        <f t="shared" si="1690"/>
        <v>0</v>
      </c>
      <c r="CQ995" s="11">
        <f t="shared" si="1610"/>
        <v>0</v>
      </c>
      <c r="CR995" s="57">
        <f t="shared" si="1611"/>
        <v>0</v>
      </c>
      <c r="CS995" s="57">
        <f t="shared" si="1612"/>
        <v>0</v>
      </c>
      <c r="CT995" s="57">
        <f t="shared" si="1604"/>
        <v>0</v>
      </c>
      <c r="CU995" s="24" t="str">
        <f t="shared" si="1656"/>
        <v/>
      </c>
      <c r="CV995" s="24" t="str">
        <f t="shared" si="1657"/>
        <v/>
      </c>
      <c r="CW995" s="24" t="str">
        <f t="shared" si="1658"/>
        <v/>
      </c>
      <c r="CX995" s="24" t="str">
        <f t="shared" si="1659"/>
        <v/>
      </c>
      <c r="CY995" s="24" t="str">
        <f t="shared" si="1660"/>
        <v/>
      </c>
      <c r="CZ995" s="24" t="str">
        <f t="shared" si="1661"/>
        <v/>
      </c>
      <c r="DA995" s="24" t="str">
        <f t="shared" si="1662"/>
        <v/>
      </c>
      <c r="DB995" s="24" t="str">
        <f t="shared" si="1663"/>
        <v/>
      </c>
      <c r="DC995" s="24" t="str">
        <f t="shared" si="1664"/>
        <v/>
      </c>
      <c r="DD995" s="24" t="str">
        <f t="shared" si="1665"/>
        <v/>
      </c>
      <c r="DE995" s="24" t="str">
        <f t="shared" si="1666"/>
        <v/>
      </c>
      <c r="DF995" s="24" t="str">
        <f t="shared" si="1667"/>
        <v/>
      </c>
      <c r="DG995" s="24" t="str">
        <f t="shared" si="1668"/>
        <v/>
      </c>
      <c r="DH995" s="5"/>
      <c r="DI995" s="134"/>
      <c r="DJ995"/>
      <c r="EA995" s="7"/>
    </row>
    <row r="996" spans="1:138" x14ac:dyDescent="0.2">
      <c r="B996" s="61" t="str">
        <f t="shared" si="1607"/>
        <v/>
      </c>
      <c r="C996" s="7" t="str">
        <f t="shared" si="1701"/>
        <v/>
      </c>
      <c r="D996" s="60">
        <f t="shared" si="1608"/>
        <v>0</v>
      </c>
      <c r="E996" s="7" t="str">
        <f t="shared" si="1609"/>
        <v/>
      </c>
      <c r="F996" s="72" t="str">
        <f t="shared" si="1605"/>
        <v/>
      </c>
      <c r="G996" s="108" t="str">
        <f t="shared" si="1606"/>
        <v/>
      </c>
      <c r="H996" s="112">
        <f t="shared" si="1702"/>
        <v>0</v>
      </c>
      <c r="I996" s="112">
        <f t="shared" si="1703"/>
        <v>0</v>
      </c>
      <c r="J996" s="112">
        <f t="shared" si="1704"/>
        <v>0</v>
      </c>
      <c r="K996" s="112">
        <f t="shared" si="1705"/>
        <v>0</v>
      </c>
      <c r="L996" s="112">
        <f t="shared" si="1706"/>
        <v>0</v>
      </c>
      <c r="M996" s="112">
        <f t="shared" si="1707"/>
        <v>0</v>
      </c>
      <c r="N996" s="60"/>
      <c r="O996" s="61"/>
      <c r="P996" s="61"/>
      <c r="Q996" s="61"/>
      <c r="R996" s="61"/>
      <c r="S996" s="7"/>
      <c r="T996" s="67">
        <f t="shared" si="1669"/>
        <v>1</v>
      </c>
      <c r="U996" s="76" t="str">
        <f t="shared" si="1670"/>
        <v/>
      </c>
      <c r="V996" s="76" t="str">
        <f t="shared" si="1671"/>
        <v/>
      </c>
      <c r="W996" s="76" t="str">
        <f t="shared" si="1672"/>
        <v/>
      </c>
      <c r="X996" s="76" t="str">
        <f t="shared" si="1673"/>
        <v/>
      </c>
      <c r="Y996" s="76" t="str">
        <f t="shared" si="1674"/>
        <v/>
      </c>
      <c r="Z996" s="76" t="str">
        <f t="shared" si="1675"/>
        <v/>
      </c>
      <c r="AA996" s="131" t="b">
        <f t="shared" si="1613"/>
        <v>0</v>
      </c>
      <c r="AB996" s="131" t="b">
        <f t="shared" si="1614"/>
        <v>0</v>
      </c>
      <c r="AC996" s="131" t="b">
        <f t="shared" si="1615"/>
        <v>0</v>
      </c>
      <c r="AD996" s="131" t="b">
        <f t="shared" si="1616"/>
        <v>0</v>
      </c>
      <c r="AE996" s="131" t="b">
        <f t="shared" si="1617"/>
        <v>0</v>
      </c>
      <c r="AF996" s="131" t="b">
        <f t="shared" si="1618"/>
        <v>0</v>
      </c>
      <c r="AG996" s="131">
        <f t="shared" si="1691"/>
        <v>0</v>
      </c>
      <c r="AH996" s="131">
        <f t="shared" si="1697"/>
        <v>1</v>
      </c>
      <c r="AI996" s="13">
        <f t="shared" si="1619"/>
        <v>0</v>
      </c>
      <c r="AJ996" s="11">
        <f t="shared" si="1676"/>
        <v>0</v>
      </c>
      <c r="AK996" s="67">
        <f t="shared" si="1677"/>
        <v>1</v>
      </c>
      <c r="AL996" s="118" t="str">
        <f t="shared" si="1678"/>
        <v/>
      </c>
      <c r="AM996" s="118" t="str">
        <f t="shared" si="1679"/>
        <v/>
      </c>
      <c r="AN996" s="118" t="str">
        <f t="shared" si="1680"/>
        <v/>
      </c>
      <c r="AO996" s="118" t="str">
        <f t="shared" si="1681"/>
        <v/>
      </c>
      <c r="AP996" s="118" t="str">
        <f t="shared" si="1682"/>
        <v/>
      </c>
      <c r="AQ996" s="118" t="str">
        <f t="shared" si="1683"/>
        <v/>
      </c>
      <c r="AR996" s="118" t="str">
        <f t="shared" si="1684"/>
        <v/>
      </c>
      <c r="AS996" s="60" t="b">
        <f t="shared" si="1620"/>
        <v>0</v>
      </c>
      <c r="AT996" s="60" t="b">
        <f t="shared" si="1621"/>
        <v>0</v>
      </c>
      <c r="AU996" s="60" t="b">
        <f t="shared" si="1622"/>
        <v>0</v>
      </c>
      <c r="AV996" s="60" t="b">
        <f t="shared" si="1623"/>
        <v>0</v>
      </c>
      <c r="AW996" s="60" t="b">
        <f t="shared" si="1624"/>
        <v>0</v>
      </c>
      <c r="AX996" s="60" t="b">
        <f t="shared" si="1625"/>
        <v>0</v>
      </c>
      <c r="AY996" s="60" t="b">
        <f t="shared" si="1626"/>
        <v>0</v>
      </c>
      <c r="AZ996" s="131">
        <f t="shared" si="1692"/>
        <v>0</v>
      </c>
      <c r="BA996" s="131">
        <f t="shared" si="1698"/>
        <v>1</v>
      </c>
      <c r="BB996" s="13">
        <f t="shared" si="1685"/>
        <v>0</v>
      </c>
      <c r="BC996" s="11">
        <f t="shared" si="1627"/>
        <v>0</v>
      </c>
      <c r="BD996" s="67">
        <f t="shared" si="1686"/>
        <v>1</v>
      </c>
      <c r="BE996" s="76" t="str">
        <f t="shared" si="1628"/>
        <v/>
      </c>
      <c r="BF996" s="76" t="str">
        <f t="shared" si="1629"/>
        <v/>
      </c>
      <c r="BG996" s="76" t="str">
        <f t="shared" si="1630"/>
        <v/>
      </c>
      <c r="BH996" s="76" t="str">
        <f t="shared" si="1631"/>
        <v/>
      </c>
      <c r="BI996" s="76" t="str">
        <f t="shared" si="1632"/>
        <v/>
      </c>
      <c r="BJ996" s="76" t="str">
        <f t="shared" si="1633"/>
        <v/>
      </c>
      <c r="BK996" s="131" t="b">
        <f t="shared" si="1634"/>
        <v>0</v>
      </c>
      <c r="BL996" s="131" t="b">
        <f t="shared" si="1635"/>
        <v>0</v>
      </c>
      <c r="BM996" s="131" t="b">
        <f t="shared" si="1636"/>
        <v>0</v>
      </c>
      <c r="BN996" s="131" t="b">
        <f t="shared" si="1637"/>
        <v>0</v>
      </c>
      <c r="BO996" s="131" t="b">
        <f t="shared" si="1638"/>
        <v>0</v>
      </c>
      <c r="BP996" s="131" t="b">
        <f t="shared" si="1639"/>
        <v>0</v>
      </c>
      <c r="BQ996" s="131">
        <f t="shared" si="1693"/>
        <v>0</v>
      </c>
      <c r="BR996" s="131">
        <f t="shared" si="1699"/>
        <v>1</v>
      </c>
      <c r="BS996" s="92">
        <f t="shared" si="1694"/>
        <v>0</v>
      </c>
      <c r="BT996" s="13">
        <f t="shared" si="1640"/>
        <v>0</v>
      </c>
      <c r="BU996" s="11">
        <f t="shared" si="1687"/>
        <v>0</v>
      </c>
      <c r="BV996" s="67">
        <f t="shared" si="1688"/>
        <v>1</v>
      </c>
      <c r="BW996" s="118" t="str">
        <f t="shared" si="1641"/>
        <v/>
      </c>
      <c r="BX996" s="118" t="str">
        <f t="shared" si="1642"/>
        <v/>
      </c>
      <c r="BY996" s="118" t="str">
        <f t="shared" si="1643"/>
        <v/>
      </c>
      <c r="BZ996" s="118" t="str">
        <f t="shared" si="1644"/>
        <v/>
      </c>
      <c r="CA996" s="118" t="str">
        <f t="shared" si="1645"/>
        <v/>
      </c>
      <c r="CB996" s="118" t="str">
        <f t="shared" si="1646"/>
        <v/>
      </c>
      <c r="CC996" s="118" t="str">
        <f t="shared" si="1647"/>
        <v/>
      </c>
      <c r="CD996" s="60" t="b">
        <f t="shared" si="1648"/>
        <v>0</v>
      </c>
      <c r="CE996" s="60" t="b">
        <f t="shared" si="1649"/>
        <v>0</v>
      </c>
      <c r="CF996" s="60" t="b">
        <f t="shared" si="1650"/>
        <v>0</v>
      </c>
      <c r="CG996" s="60" t="b">
        <f t="shared" si="1651"/>
        <v>0</v>
      </c>
      <c r="CH996" s="60" t="b">
        <f t="shared" si="1652"/>
        <v>0</v>
      </c>
      <c r="CI996" s="60" t="b">
        <f t="shared" si="1653"/>
        <v>0</v>
      </c>
      <c r="CJ996" s="60" t="b">
        <f t="shared" si="1654"/>
        <v>0</v>
      </c>
      <c r="CK996" s="131">
        <f t="shared" si="1695"/>
        <v>0</v>
      </c>
      <c r="CL996" s="131">
        <f t="shared" si="1700"/>
        <v>1</v>
      </c>
      <c r="CM996" s="92">
        <f t="shared" si="1696"/>
        <v>0</v>
      </c>
      <c r="CN996" s="13">
        <f t="shared" si="1689"/>
        <v>0</v>
      </c>
      <c r="CO996" s="11">
        <f t="shared" si="1655"/>
        <v>0</v>
      </c>
      <c r="CP996" s="13">
        <f t="shared" si="1690"/>
        <v>0</v>
      </c>
      <c r="CQ996" s="11">
        <f t="shared" si="1610"/>
        <v>0</v>
      </c>
      <c r="CR996" s="57">
        <f t="shared" si="1611"/>
        <v>0</v>
      </c>
      <c r="CS996" s="57">
        <f t="shared" si="1612"/>
        <v>0</v>
      </c>
      <c r="CT996" s="57">
        <f t="shared" si="1604"/>
        <v>0</v>
      </c>
      <c r="CU996" s="24" t="str">
        <f t="shared" si="1656"/>
        <v/>
      </c>
      <c r="CV996" s="24" t="str">
        <f t="shared" si="1657"/>
        <v/>
      </c>
      <c r="CW996" s="24" t="str">
        <f t="shared" si="1658"/>
        <v/>
      </c>
      <c r="CX996" s="24" t="str">
        <f t="shared" si="1659"/>
        <v/>
      </c>
      <c r="CY996" s="24" t="str">
        <f t="shared" si="1660"/>
        <v/>
      </c>
      <c r="CZ996" s="24" t="str">
        <f t="shared" si="1661"/>
        <v/>
      </c>
      <c r="DA996" s="24" t="str">
        <f t="shared" si="1662"/>
        <v/>
      </c>
      <c r="DB996" s="24" t="str">
        <f t="shared" si="1663"/>
        <v/>
      </c>
      <c r="DC996" s="24" t="str">
        <f t="shared" si="1664"/>
        <v/>
      </c>
      <c r="DD996" s="24" t="str">
        <f t="shared" si="1665"/>
        <v/>
      </c>
      <c r="DE996" s="24" t="str">
        <f t="shared" si="1666"/>
        <v/>
      </c>
      <c r="DF996" s="24" t="str">
        <f t="shared" si="1667"/>
        <v/>
      </c>
      <c r="DG996" s="24" t="str">
        <f t="shared" si="1668"/>
        <v/>
      </c>
      <c r="DH996" s="5"/>
      <c r="DI996" s="134"/>
      <c r="DJ996"/>
      <c r="EA996" s="7"/>
    </row>
    <row r="997" spans="1:138" x14ac:dyDescent="0.2">
      <c r="B997" s="61" t="str">
        <f t="shared" si="1607"/>
        <v/>
      </c>
      <c r="C997" s="7" t="str">
        <f t="shared" si="1701"/>
        <v/>
      </c>
      <c r="D997" s="60">
        <f t="shared" si="1608"/>
        <v>0</v>
      </c>
      <c r="E997" s="7" t="str">
        <f t="shared" si="1609"/>
        <v/>
      </c>
      <c r="F997" s="72" t="str">
        <f t="shared" si="1605"/>
        <v/>
      </c>
      <c r="G997" s="108" t="str">
        <f t="shared" si="1606"/>
        <v/>
      </c>
      <c r="H997" s="112">
        <f t="shared" si="1702"/>
        <v>0</v>
      </c>
      <c r="I997" s="112">
        <f t="shared" si="1703"/>
        <v>0</v>
      </c>
      <c r="J997" s="112">
        <f t="shared" si="1704"/>
        <v>0</v>
      </c>
      <c r="K997" s="112">
        <f t="shared" si="1705"/>
        <v>0</v>
      </c>
      <c r="L997" s="112">
        <f t="shared" si="1706"/>
        <v>0</v>
      </c>
      <c r="M997" s="112">
        <f t="shared" si="1707"/>
        <v>0</v>
      </c>
      <c r="N997" s="60"/>
      <c r="O997" s="61"/>
      <c r="P997" s="61"/>
      <c r="Q997" s="61"/>
      <c r="R997" s="61"/>
      <c r="S997" s="7"/>
      <c r="T997" s="67">
        <f t="shared" si="1669"/>
        <v>1</v>
      </c>
      <c r="U997" s="76" t="str">
        <f t="shared" si="1670"/>
        <v/>
      </c>
      <c r="V997" s="76" t="str">
        <f t="shared" si="1671"/>
        <v/>
      </c>
      <c r="W997" s="76" t="str">
        <f t="shared" si="1672"/>
        <v/>
      </c>
      <c r="X997" s="76" t="str">
        <f t="shared" si="1673"/>
        <v/>
      </c>
      <c r="Y997" s="76" t="str">
        <f t="shared" si="1674"/>
        <v/>
      </c>
      <c r="Z997" s="76" t="str">
        <f t="shared" si="1675"/>
        <v/>
      </c>
      <c r="AA997" s="131" t="b">
        <f t="shared" si="1613"/>
        <v>0</v>
      </c>
      <c r="AB997" s="131" t="b">
        <f t="shared" si="1614"/>
        <v>0</v>
      </c>
      <c r="AC997" s="131" t="b">
        <f t="shared" si="1615"/>
        <v>0</v>
      </c>
      <c r="AD997" s="131" t="b">
        <f t="shared" si="1616"/>
        <v>0</v>
      </c>
      <c r="AE997" s="131" t="b">
        <f t="shared" si="1617"/>
        <v>0</v>
      </c>
      <c r="AF997" s="131" t="b">
        <f t="shared" si="1618"/>
        <v>0</v>
      </c>
      <c r="AG997" s="131">
        <f t="shared" si="1691"/>
        <v>0</v>
      </c>
      <c r="AH997" s="131">
        <f t="shared" si="1697"/>
        <v>1</v>
      </c>
      <c r="AI997" s="13">
        <f t="shared" si="1619"/>
        <v>0</v>
      </c>
      <c r="AJ997" s="11">
        <f t="shared" si="1676"/>
        <v>0</v>
      </c>
      <c r="AK997" s="67">
        <f t="shared" si="1677"/>
        <v>1</v>
      </c>
      <c r="AL997" s="118" t="str">
        <f t="shared" si="1678"/>
        <v/>
      </c>
      <c r="AM997" s="118" t="str">
        <f t="shared" si="1679"/>
        <v/>
      </c>
      <c r="AN997" s="118" t="str">
        <f t="shared" si="1680"/>
        <v/>
      </c>
      <c r="AO997" s="118" t="str">
        <f t="shared" si="1681"/>
        <v/>
      </c>
      <c r="AP997" s="118" t="str">
        <f t="shared" si="1682"/>
        <v/>
      </c>
      <c r="AQ997" s="118" t="str">
        <f t="shared" si="1683"/>
        <v/>
      </c>
      <c r="AR997" s="118" t="str">
        <f t="shared" si="1684"/>
        <v/>
      </c>
      <c r="AS997" s="60" t="b">
        <f t="shared" si="1620"/>
        <v>0</v>
      </c>
      <c r="AT997" s="60" t="b">
        <f t="shared" si="1621"/>
        <v>0</v>
      </c>
      <c r="AU997" s="60" t="b">
        <f t="shared" si="1622"/>
        <v>0</v>
      </c>
      <c r="AV997" s="60" t="b">
        <f t="shared" si="1623"/>
        <v>0</v>
      </c>
      <c r="AW997" s="60" t="b">
        <f t="shared" si="1624"/>
        <v>0</v>
      </c>
      <c r="AX997" s="60" t="b">
        <f t="shared" si="1625"/>
        <v>0</v>
      </c>
      <c r="AY997" s="60" t="b">
        <f t="shared" si="1626"/>
        <v>0</v>
      </c>
      <c r="AZ997" s="131">
        <f t="shared" si="1692"/>
        <v>0</v>
      </c>
      <c r="BA997" s="131">
        <f t="shared" si="1698"/>
        <v>1</v>
      </c>
      <c r="BB997" s="13">
        <f t="shared" si="1685"/>
        <v>0</v>
      </c>
      <c r="BC997" s="11">
        <f t="shared" si="1627"/>
        <v>0</v>
      </c>
      <c r="BD997" s="67">
        <f t="shared" si="1686"/>
        <v>1</v>
      </c>
      <c r="BE997" s="76" t="str">
        <f t="shared" si="1628"/>
        <v/>
      </c>
      <c r="BF997" s="76" t="str">
        <f t="shared" si="1629"/>
        <v/>
      </c>
      <c r="BG997" s="76" t="str">
        <f t="shared" si="1630"/>
        <v/>
      </c>
      <c r="BH997" s="76" t="str">
        <f t="shared" si="1631"/>
        <v/>
      </c>
      <c r="BI997" s="76" t="str">
        <f t="shared" si="1632"/>
        <v/>
      </c>
      <c r="BJ997" s="76" t="str">
        <f t="shared" si="1633"/>
        <v/>
      </c>
      <c r="BK997" s="131" t="b">
        <f t="shared" si="1634"/>
        <v>0</v>
      </c>
      <c r="BL997" s="131" t="b">
        <f t="shared" si="1635"/>
        <v>0</v>
      </c>
      <c r="BM997" s="131" t="b">
        <f t="shared" si="1636"/>
        <v>0</v>
      </c>
      <c r="BN997" s="131" t="b">
        <f t="shared" si="1637"/>
        <v>0</v>
      </c>
      <c r="BO997" s="131" t="b">
        <f t="shared" si="1638"/>
        <v>0</v>
      </c>
      <c r="BP997" s="131" t="b">
        <f t="shared" si="1639"/>
        <v>0</v>
      </c>
      <c r="BQ997" s="131">
        <f t="shared" si="1693"/>
        <v>0</v>
      </c>
      <c r="BR997" s="131">
        <f t="shared" si="1699"/>
        <v>1</v>
      </c>
      <c r="BS997" s="92">
        <f t="shared" si="1694"/>
        <v>0</v>
      </c>
      <c r="BT997" s="13">
        <f t="shared" si="1640"/>
        <v>0</v>
      </c>
      <c r="BU997" s="11">
        <f t="shared" si="1687"/>
        <v>0</v>
      </c>
      <c r="BV997" s="67">
        <f t="shared" si="1688"/>
        <v>1</v>
      </c>
      <c r="BW997" s="118" t="str">
        <f t="shared" si="1641"/>
        <v/>
      </c>
      <c r="BX997" s="118" t="str">
        <f t="shared" si="1642"/>
        <v/>
      </c>
      <c r="BY997" s="118" t="str">
        <f t="shared" si="1643"/>
        <v/>
      </c>
      <c r="BZ997" s="118" t="str">
        <f t="shared" si="1644"/>
        <v/>
      </c>
      <c r="CA997" s="118" t="str">
        <f t="shared" si="1645"/>
        <v/>
      </c>
      <c r="CB997" s="118" t="str">
        <f t="shared" si="1646"/>
        <v/>
      </c>
      <c r="CC997" s="118" t="str">
        <f t="shared" si="1647"/>
        <v/>
      </c>
      <c r="CD997" s="60" t="b">
        <f t="shared" si="1648"/>
        <v>0</v>
      </c>
      <c r="CE997" s="60" t="b">
        <f t="shared" si="1649"/>
        <v>0</v>
      </c>
      <c r="CF997" s="60" t="b">
        <f t="shared" si="1650"/>
        <v>0</v>
      </c>
      <c r="CG997" s="60" t="b">
        <f t="shared" si="1651"/>
        <v>0</v>
      </c>
      <c r="CH997" s="60" t="b">
        <f t="shared" si="1652"/>
        <v>0</v>
      </c>
      <c r="CI997" s="60" t="b">
        <f t="shared" si="1653"/>
        <v>0</v>
      </c>
      <c r="CJ997" s="60" t="b">
        <f t="shared" si="1654"/>
        <v>0</v>
      </c>
      <c r="CK997" s="131">
        <f t="shared" si="1695"/>
        <v>0</v>
      </c>
      <c r="CL997" s="131">
        <f t="shared" si="1700"/>
        <v>1</v>
      </c>
      <c r="CM997" s="92">
        <f t="shared" si="1696"/>
        <v>0</v>
      </c>
      <c r="CN997" s="13">
        <f t="shared" si="1689"/>
        <v>0</v>
      </c>
      <c r="CO997" s="11">
        <f t="shared" si="1655"/>
        <v>0</v>
      </c>
      <c r="CP997" s="13">
        <f t="shared" si="1690"/>
        <v>0</v>
      </c>
      <c r="CQ997" s="11">
        <f t="shared" si="1610"/>
        <v>0</v>
      </c>
      <c r="CR997" s="57">
        <f t="shared" si="1611"/>
        <v>0</v>
      </c>
      <c r="CS997" s="57">
        <f t="shared" si="1612"/>
        <v>0</v>
      </c>
      <c r="CT997" s="57">
        <f t="shared" si="1604"/>
        <v>0</v>
      </c>
      <c r="CU997" s="24" t="str">
        <f t="shared" si="1656"/>
        <v/>
      </c>
      <c r="CV997" s="24" t="str">
        <f t="shared" si="1657"/>
        <v/>
      </c>
      <c r="CW997" s="24" t="str">
        <f t="shared" si="1658"/>
        <v/>
      </c>
      <c r="CX997" s="24" t="str">
        <f t="shared" si="1659"/>
        <v/>
      </c>
      <c r="CY997" s="24" t="str">
        <f t="shared" si="1660"/>
        <v/>
      </c>
      <c r="CZ997" s="24" t="str">
        <f t="shared" si="1661"/>
        <v/>
      </c>
      <c r="DA997" s="24" t="str">
        <f t="shared" si="1662"/>
        <v/>
      </c>
      <c r="DB997" s="24" t="str">
        <f t="shared" si="1663"/>
        <v/>
      </c>
      <c r="DC997" s="24" t="str">
        <f t="shared" si="1664"/>
        <v/>
      </c>
      <c r="DD997" s="24" t="str">
        <f t="shared" si="1665"/>
        <v/>
      </c>
      <c r="DE997" s="24" t="str">
        <f t="shared" si="1666"/>
        <v/>
      </c>
      <c r="DF997" s="24" t="str">
        <f t="shared" si="1667"/>
        <v/>
      </c>
      <c r="DG997" s="24" t="str">
        <f t="shared" si="1668"/>
        <v/>
      </c>
      <c r="DH997" s="5"/>
      <c r="DI997" s="134"/>
      <c r="DJ997"/>
      <c r="EA997" s="7"/>
    </row>
    <row r="998" spans="1:138" x14ac:dyDescent="0.2">
      <c r="B998" s="61" t="str">
        <f t="shared" si="1607"/>
        <v/>
      </c>
      <c r="C998" s="7" t="str">
        <f t="shared" si="1701"/>
        <v/>
      </c>
      <c r="D998" s="60">
        <f t="shared" si="1608"/>
        <v>0</v>
      </c>
      <c r="E998" s="7" t="str">
        <f t="shared" si="1609"/>
        <v/>
      </c>
      <c r="F998" s="72" t="str">
        <f t="shared" si="1605"/>
        <v/>
      </c>
      <c r="G998" s="108" t="str">
        <f t="shared" si="1606"/>
        <v/>
      </c>
      <c r="H998" s="112">
        <f t="shared" si="1702"/>
        <v>0</v>
      </c>
      <c r="I998" s="112">
        <f t="shared" si="1703"/>
        <v>0</v>
      </c>
      <c r="J998" s="112">
        <f t="shared" si="1704"/>
        <v>0</v>
      </c>
      <c r="K998" s="112">
        <f t="shared" si="1705"/>
        <v>0</v>
      </c>
      <c r="L998" s="112">
        <f t="shared" si="1706"/>
        <v>0</v>
      </c>
      <c r="M998" s="112">
        <f t="shared" si="1707"/>
        <v>0</v>
      </c>
      <c r="N998" s="60"/>
      <c r="O998" s="61"/>
      <c r="P998" s="61"/>
      <c r="Q998" s="61"/>
      <c r="R998" s="61"/>
      <c r="S998" s="7"/>
      <c r="T998" s="67">
        <f t="shared" si="1669"/>
        <v>1</v>
      </c>
      <c r="U998" s="76" t="str">
        <f t="shared" si="1670"/>
        <v/>
      </c>
      <c r="V998" s="76" t="str">
        <f t="shared" si="1671"/>
        <v/>
      </c>
      <c r="W998" s="76" t="str">
        <f t="shared" si="1672"/>
        <v/>
      </c>
      <c r="X998" s="76" t="str">
        <f t="shared" si="1673"/>
        <v/>
      </c>
      <c r="Y998" s="76" t="str">
        <f t="shared" si="1674"/>
        <v/>
      </c>
      <c r="Z998" s="76" t="str">
        <f t="shared" si="1675"/>
        <v/>
      </c>
      <c r="AA998" s="131" t="b">
        <f t="shared" si="1613"/>
        <v>0</v>
      </c>
      <c r="AB998" s="131" t="b">
        <f t="shared" si="1614"/>
        <v>0</v>
      </c>
      <c r="AC998" s="131" t="b">
        <f t="shared" si="1615"/>
        <v>0</v>
      </c>
      <c r="AD998" s="131" t="b">
        <f t="shared" si="1616"/>
        <v>0</v>
      </c>
      <c r="AE998" s="131" t="b">
        <f t="shared" si="1617"/>
        <v>0</v>
      </c>
      <c r="AF998" s="131" t="b">
        <f t="shared" si="1618"/>
        <v>0</v>
      </c>
      <c r="AG998" s="131">
        <f t="shared" si="1691"/>
        <v>0</v>
      </c>
      <c r="AH998" s="131">
        <f t="shared" si="1697"/>
        <v>1</v>
      </c>
      <c r="AI998" s="13">
        <f t="shared" si="1619"/>
        <v>0</v>
      </c>
      <c r="AJ998" s="11">
        <f t="shared" si="1676"/>
        <v>0</v>
      </c>
      <c r="AK998" s="67">
        <f t="shared" si="1677"/>
        <v>1</v>
      </c>
      <c r="AL998" s="118" t="str">
        <f t="shared" si="1678"/>
        <v/>
      </c>
      <c r="AM998" s="118" t="str">
        <f t="shared" si="1679"/>
        <v/>
      </c>
      <c r="AN998" s="118" t="str">
        <f t="shared" si="1680"/>
        <v/>
      </c>
      <c r="AO998" s="118" t="str">
        <f t="shared" si="1681"/>
        <v/>
      </c>
      <c r="AP998" s="118" t="str">
        <f t="shared" si="1682"/>
        <v/>
      </c>
      <c r="AQ998" s="118" t="str">
        <f t="shared" si="1683"/>
        <v/>
      </c>
      <c r="AR998" s="118" t="str">
        <f t="shared" si="1684"/>
        <v/>
      </c>
      <c r="AS998" s="60" t="b">
        <f t="shared" si="1620"/>
        <v>0</v>
      </c>
      <c r="AT998" s="60" t="b">
        <f t="shared" si="1621"/>
        <v>0</v>
      </c>
      <c r="AU998" s="60" t="b">
        <f t="shared" si="1622"/>
        <v>0</v>
      </c>
      <c r="AV998" s="60" t="b">
        <f t="shared" si="1623"/>
        <v>0</v>
      </c>
      <c r="AW998" s="60" t="b">
        <f t="shared" si="1624"/>
        <v>0</v>
      </c>
      <c r="AX998" s="60" t="b">
        <f t="shared" si="1625"/>
        <v>0</v>
      </c>
      <c r="AY998" s="60" t="b">
        <f t="shared" si="1626"/>
        <v>0</v>
      </c>
      <c r="AZ998" s="131">
        <f t="shared" si="1692"/>
        <v>0</v>
      </c>
      <c r="BA998" s="131">
        <f t="shared" si="1698"/>
        <v>1</v>
      </c>
      <c r="BB998" s="13">
        <f t="shared" si="1685"/>
        <v>0</v>
      </c>
      <c r="BC998" s="11">
        <f t="shared" si="1627"/>
        <v>0</v>
      </c>
      <c r="BD998" s="67">
        <f t="shared" si="1686"/>
        <v>1</v>
      </c>
      <c r="BE998" s="76" t="str">
        <f t="shared" si="1628"/>
        <v/>
      </c>
      <c r="BF998" s="76" t="str">
        <f t="shared" si="1629"/>
        <v/>
      </c>
      <c r="BG998" s="76" t="str">
        <f t="shared" si="1630"/>
        <v/>
      </c>
      <c r="BH998" s="76" t="str">
        <f t="shared" si="1631"/>
        <v/>
      </c>
      <c r="BI998" s="76" t="str">
        <f t="shared" si="1632"/>
        <v/>
      </c>
      <c r="BJ998" s="76" t="str">
        <f t="shared" si="1633"/>
        <v/>
      </c>
      <c r="BK998" s="131" t="b">
        <f t="shared" si="1634"/>
        <v>0</v>
      </c>
      <c r="BL998" s="131" t="b">
        <f t="shared" si="1635"/>
        <v>0</v>
      </c>
      <c r="BM998" s="131" t="b">
        <f t="shared" si="1636"/>
        <v>0</v>
      </c>
      <c r="BN998" s="131" t="b">
        <f t="shared" si="1637"/>
        <v>0</v>
      </c>
      <c r="BO998" s="131" t="b">
        <f t="shared" si="1638"/>
        <v>0</v>
      </c>
      <c r="BP998" s="131" t="b">
        <f t="shared" si="1639"/>
        <v>0</v>
      </c>
      <c r="BQ998" s="131">
        <f t="shared" si="1693"/>
        <v>0</v>
      </c>
      <c r="BR998" s="131">
        <f t="shared" si="1699"/>
        <v>1</v>
      </c>
      <c r="BS998" s="92">
        <f t="shared" si="1694"/>
        <v>0</v>
      </c>
      <c r="BT998" s="13">
        <f t="shared" si="1640"/>
        <v>0</v>
      </c>
      <c r="BU998" s="11">
        <f t="shared" si="1687"/>
        <v>0</v>
      </c>
      <c r="BV998" s="67">
        <f t="shared" si="1688"/>
        <v>1</v>
      </c>
      <c r="BW998" s="118" t="str">
        <f t="shared" si="1641"/>
        <v/>
      </c>
      <c r="BX998" s="118" t="str">
        <f t="shared" si="1642"/>
        <v/>
      </c>
      <c r="BY998" s="118" t="str">
        <f t="shared" si="1643"/>
        <v/>
      </c>
      <c r="BZ998" s="118" t="str">
        <f t="shared" si="1644"/>
        <v/>
      </c>
      <c r="CA998" s="118" t="str">
        <f t="shared" si="1645"/>
        <v/>
      </c>
      <c r="CB998" s="118" t="str">
        <f t="shared" si="1646"/>
        <v/>
      </c>
      <c r="CC998" s="118" t="str">
        <f t="shared" si="1647"/>
        <v/>
      </c>
      <c r="CD998" s="60" t="b">
        <f t="shared" si="1648"/>
        <v>0</v>
      </c>
      <c r="CE998" s="60" t="b">
        <f t="shared" si="1649"/>
        <v>0</v>
      </c>
      <c r="CF998" s="60" t="b">
        <f t="shared" si="1650"/>
        <v>0</v>
      </c>
      <c r="CG998" s="60" t="b">
        <f t="shared" si="1651"/>
        <v>0</v>
      </c>
      <c r="CH998" s="60" t="b">
        <f t="shared" si="1652"/>
        <v>0</v>
      </c>
      <c r="CI998" s="60" t="b">
        <f t="shared" si="1653"/>
        <v>0</v>
      </c>
      <c r="CJ998" s="60" t="b">
        <f t="shared" si="1654"/>
        <v>0</v>
      </c>
      <c r="CK998" s="131">
        <f t="shared" si="1695"/>
        <v>0</v>
      </c>
      <c r="CL998" s="131">
        <f t="shared" si="1700"/>
        <v>1</v>
      </c>
      <c r="CM998" s="92">
        <f t="shared" si="1696"/>
        <v>0</v>
      </c>
      <c r="CN998" s="13">
        <f t="shared" si="1689"/>
        <v>0</v>
      </c>
      <c r="CO998" s="11">
        <f t="shared" si="1655"/>
        <v>0</v>
      </c>
      <c r="CP998" s="13">
        <f t="shared" si="1690"/>
        <v>0</v>
      </c>
      <c r="CQ998" s="11">
        <f t="shared" si="1610"/>
        <v>0</v>
      </c>
      <c r="CR998" s="57">
        <f t="shared" si="1611"/>
        <v>0</v>
      </c>
      <c r="CS998" s="57">
        <f t="shared" si="1612"/>
        <v>0</v>
      </c>
      <c r="CT998" s="57">
        <f t="shared" si="1604"/>
        <v>0</v>
      </c>
      <c r="CU998" s="24" t="str">
        <f t="shared" si="1656"/>
        <v/>
      </c>
      <c r="CV998" s="24" t="str">
        <f t="shared" si="1657"/>
        <v/>
      </c>
      <c r="CW998" s="24" t="str">
        <f t="shared" si="1658"/>
        <v/>
      </c>
      <c r="CX998" s="24" t="str">
        <f t="shared" si="1659"/>
        <v/>
      </c>
      <c r="CY998" s="24" t="str">
        <f t="shared" si="1660"/>
        <v/>
      </c>
      <c r="CZ998" s="24" t="str">
        <f t="shared" si="1661"/>
        <v/>
      </c>
      <c r="DA998" s="24" t="str">
        <f t="shared" si="1662"/>
        <v/>
      </c>
      <c r="DB998" s="24" t="str">
        <f t="shared" si="1663"/>
        <v/>
      </c>
      <c r="DC998" s="24" t="str">
        <f t="shared" si="1664"/>
        <v/>
      </c>
      <c r="DD998" s="24" t="str">
        <f t="shared" si="1665"/>
        <v/>
      </c>
      <c r="DE998" s="24" t="str">
        <f t="shared" si="1666"/>
        <v/>
      </c>
      <c r="DF998" s="24" t="str">
        <f t="shared" si="1667"/>
        <v/>
      </c>
      <c r="DG998" s="24" t="str">
        <f t="shared" si="1668"/>
        <v/>
      </c>
      <c r="DH998" s="5"/>
      <c r="DI998" s="134"/>
      <c r="DJ998"/>
      <c r="EA998" s="7"/>
    </row>
    <row r="999" spans="1:138" x14ac:dyDescent="0.2">
      <c r="B999" s="61" t="str">
        <f t="shared" si="1607"/>
        <v/>
      </c>
      <c r="C999" s="7" t="str">
        <f t="shared" si="1701"/>
        <v/>
      </c>
      <c r="D999" s="60">
        <f t="shared" si="1608"/>
        <v>0</v>
      </c>
      <c r="E999" s="7" t="str">
        <f t="shared" si="1609"/>
        <v/>
      </c>
      <c r="F999" s="72" t="str">
        <f t="shared" si="1605"/>
        <v/>
      </c>
      <c r="G999" s="108" t="str">
        <f t="shared" si="1606"/>
        <v/>
      </c>
      <c r="H999" s="112">
        <f t="shared" si="1702"/>
        <v>0</v>
      </c>
      <c r="I999" s="112">
        <f t="shared" si="1703"/>
        <v>0</v>
      </c>
      <c r="J999" s="112">
        <f t="shared" si="1704"/>
        <v>0</v>
      </c>
      <c r="K999" s="112">
        <f t="shared" si="1705"/>
        <v>0</v>
      </c>
      <c r="L999" s="112">
        <f t="shared" si="1706"/>
        <v>0</v>
      </c>
      <c r="M999" s="112">
        <f t="shared" si="1707"/>
        <v>0</v>
      </c>
      <c r="N999" s="60"/>
      <c r="O999" s="61"/>
      <c r="P999" s="61"/>
      <c r="Q999" s="61"/>
      <c r="R999" s="61"/>
      <c r="S999" s="7"/>
      <c r="T999" s="67">
        <f t="shared" si="1669"/>
        <v>1</v>
      </c>
      <c r="U999" s="76" t="str">
        <f t="shared" si="1670"/>
        <v/>
      </c>
      <c r="V999" s="76" t="str">
        <f t="shared" si="1671"/>
        <v/>
      </c>
      <c r="W999" s="76" t="str">
        <f t="shared" si="1672"/>
        <v/>
      </c>
      <c r="X999" s="76" t="str">
        <f t="shared" si="1673"/>
        <v/>
      </c>
      <c r="Y999" s="76" t="str">
        <f t="shared" si="1674"/>
        <v/>
      </c>
      <c r="Z999" s="76" t="str">
        <f t="shared" si="1675"/>
        <v/>
      </c>
      <c r="AA999" s="131" t="b">
        <f t="shared" si="1613"/>
        <v>0</v>
      </c>
      <c r="AB999" s="131" t="b">
        <f t="shared" si="1614"/>
        <v>0</v>
      </c>
      <c r="AC999" s="131" t="b">
        <f t="shared" si="1615"/>
        <v>0</v>
      </c>
      <c r="AD999" s="131" t="b">
        <f t="shared" si="1616"/>
        <v>0</v>
      </c>
      <c r="AE999" s="131" t="b">
        <f t="shared" si="1617"/>
        <v>0</v>
      </c>
      <c r="AF999" s="131" t="b">
        <f t="shared" si="1618"/>
        <v>0</v>
      </c>
      <c r="AG999" s="131">
        <f t="shared" si="1691"/>
        <v>0</v>
      </c>
      <c r="AH999" s="131">
        <f t="shared" si="1697"/>
        <v>1</v>
      </c>
      <c r="AI999" s="13">
        <f t="shared" si="1619"/>
        <v>0</v>
      </c>
      <c r="AJ999" s="11">
        <f t="shared" si="1676"/>
        <v>0</v>
      </c>
      <c r="AK999" s="67">
        <f t="shared" si="1677"/>
        <v>1</v>
      </c>
      <c r="AL999" s="118" t="str">
        <f t="shared" si="1678"/>
        <v/>
      </c>
      <c r="AM999" s="118" t="str">
        <f t="shared" si="1679"/>
        <v/>
      </c>
      <c r="AN999" s="118" t="str">
        <f t="shared" si="1680"/>
        <v/>
      </c>
      <c r="AO999" s="118" t="str">
        <f t="shared" si="1681"/>
        <v/>
      </c>
      <c r="AP999" s="118" t="str">
        <f t="shared" si="1682"/>
        <v/>
      </c>
      <c r="AQ999" s="118" t="str">
        <f t="shared" si="1683"/>
        <v/>
      </c>
      <c r="AR999" s="118" t="str">
        <f t="shared" si="1684"/>
        <v/>
      </c>
      <c r="AS999" s="60" t="b">
        <f t="shared" si="1620"/>
        <v>0</v>
      </c>
      <c r="AT999" s="60" t="b">
        <f t="shared" si="1621"/>
        <v>0</v>
      </c>
      <c r="AU999" s="60" t="b">
        <f t="shared" si="1622"/>
        <v>0</v>
      </c>
      <c r="AV999" s="60" t="b">
        <f t="shared" si="1623"/>
        <v>0</v>
      </c>
      <c r="AW999" s="60" t="b">
        <f t="shared" si="1624"/>
        <v>0</v>
      </c>
      <c r="AX999" s="60" t="b">
        <f t="shared" si="1625"/>
        <v>0</v>
      </c>
      <c r="AY999" s="60" t="b">
        <f t="shared" si="1626"/>
        <v>0</v>
      </c>
      <c r="AZ999" s="131">
        <f t="shared" si="1692"/>
        <v>0</v>
      </c>
      <c r="BA999" s="131">
        <f t="shared" si="1698"/>
        <v>1</v>
      </c>
      <c r="BB999" s="13">
        <f t="shared" si="1685"/>
        <v>0</v>
      </c>
      <c r="BC999" s="11">
        <f t="shared" si="1627"/>
        <v>0</v>
      </c>
      <c r="BD999" s="67">
        <f t="shared" si="1686"/>
        <v>1</v>
      </c>
      <c r="BE999" s="76" t="str">
        <f t="shared" si="1628"/>
        <v/>
      </c>
      <c r="BF999" s="76" t="str">
        <f t="shared" si="1629"/>
        <v/>
      </c>
      <c r="BG999" s="76" t="str">
        <f t="shared" si="1630"/>
        <v/>
      </c>
      <c r="BH999" s="76" t="str">
        <f t="shared" si="1631"/>
        <v/>
      </c>
      <c r="BI999" s="76" t="str">
        <f t="shared" si="1632"/>
        <v/>
      </c>
      <c r="BJ999" s="76" t="str">
        <f t="shared" si="1633"/>
        <v/>
      </c>
      <c r="BK999" s="131" t="b">
        <f t="shared" si="1634"/>
        <v>0</v>
      </c>
      <c r="BL999" s="131" t="b">
        <f t="shared" si="1635"/>
        <v>0</v>
      </c>
      <c r="BM999" s="131" t="b">
        <f t="shared" si="1636"/>
        <v>0</v>
      </c>
      <c r="BN999" s="131" t="b">
        <f t="shared" si="1637"/>
        <v>0</v>
      </c>
      <c r="BO999" s="131" t="b">
        <f t="shared" si="1638"/>
        <v>0</v>
      </c>
      <c r="BP999" s="131" t="b">
        <f t="shared" si="1639"/>
        <v>0</v>
      </c>
      <c r="BQ999" s="131">
        <f t="shared" si="1693"/>
        <v>0</v>
      </c>
      <c r="BR999" s="131">
        <f t="shared" si="1699"/>
        <v>1</v>
      </c>
      <c r="BS999" s="92">
        <f t="shared" si="1694"/>
        <v>0</v>
      </c>
      <c r="BT999" s="13">
        <f t="shared" si="1640"/>
        <v>0</v>
      </c>
      <c r="BU999" s="11">
        <f t="shared" si="1687"/>
        <v>0</v>
      </c>
      <c r="BV999" s="67">
        <f t="shared" si="1688"/>
        <v>1</v>
      </c>
      <c r="BW999" s="118" t="str">
        <f t="shared" si="1641"/>
        <v/>
      </c>
      <c r="BX999" s="118" t="str">
        <f t="shared" si="1642"/>
        <v/>
      </c>
      <c r="BY999" s="118" t="str">
        <f t="shared" si="1643"/>
        <v/>
      </c>
      <c r="BZ999" s="118" t="str">
        <f t="shared" si="1644"/>
        <v/>
      </c>
      <c r="CA999" s="118" t="str">
        <f t="shared" si="1645"/>
        <v/>
      </c>
      <c r="CB999" s="118" t="str">
        <f t="shared" si="1646"/>
        <v/>
      </c>
      <c r="CC999" s="118" t="str">
        <f t="shared" si="1647"/>
        <v/>
      </c>
      <c r="CD999" s="60" t="b">
        <f t="shared" si="1648"/>
        <v>0</v>
      </c>
      <c r="CE999" s="60" t="b">
        <f t="shared" si="1649"/>
        <v>0</v>
      </c>
      <c r="CF999" s="60" t="b">
        <f t="shared" si="1650"/>
        <v>0</v>
      </c>
      <c r="CG999" s="60" t="b">
        <f t="shared" si="1651"/>
        <v>0</v>
      </c>
      <c r="CH999" s="60" t="b">
        <f t="shared" si="1652"/>
        <v>0</v>
      </c>
      <c r="CI999" s="60" t="b">
        <f t="shared" si="1653"/>
        <v>0</v>
      </c>
      <c r="CJ999" s="60" t="b">
        <f t="shared" si="1654"/>
        <v>0</v>
      </c>
      <c r="CK999" s="131">
        <f t="shared" si="1695"/>
        <v>0</v>
      </c>
      <c r="CL999" s="131">
        <f t="shared" si="1700"/>
        <v>1</v>
      </c>
      <c r="CM999" s="92">
        <f t="shared" si="1696"/>
        <v>0</v>
      </c>
      <c r="CN999" s="13">
        <f t="shared" si="1689"/>
        <v>0</v>
      </c>
      <c r="CO999" s="11">
        <f t="shared" si="1655"/>
        <v>0</v>
      </c>
      <c r="CP999" s="13">
        <f t="shared" si="1690"/>
        <v>0</v>
      </c>
      <c r="CQ999" s="11">
        <f t="shared" si="1610"/>
        <v>0</v>
      </c>
      <c r="CR999" s="57">
        <f t="shared" si="1611"/>
        <v>0</v>
      </c>
      <c r="CS999" s="57">
        <f t="shared" si="1612"/>
        <v>0</v>
      </c>
      <c r="CT999" s="57">
        <f t="shared" si="1604"/>
        <v>0</v>
      </c>
      <c r="CU999" s="24" t="str">
        <f t="shared" si="1656"/>
        <v/>
      </c>
      <c r="CV999" s="24" t="str">
        <f t="shared" si="1657"/>
        <v/>
      </c>
      <c r="CW999" s="24" t="str">
        <f t="shared" si="1658"/>
        <v/>
      </c>
      <c r="CX999" s="24" t="str">
        <f t="shared" si="1659"/>
        <v/>
      </c>
      <c r="CY999" s="24" t="str">
        <f t="shared" si="1660"/>
        <v/>
      </c>
      <c r="CZ999" s="24" t="str">
        <f t="shared" si="1661"/>
        <v/>
      </c>
      <c r="DA999" s="24" t="str">
        <f t="shared" si="1662"/>
        <v/>
      </c>
      <c r="DB999" s="24" t="str">
        <f t="shared" si="1663"/>
        <v/>
      </c>
      <c r="DC999" s="24" t="str">
        <f t="shared" si="1664"/>
        <v/>
      </c>
      <c r="DD999" s="24" t="str">
        <f t="shared" si="1665"/>
        <v/>
      </c>
      <c r="DE999" s="24" t="str">
        <f t="shared" si="1666"/>
        <v/>
      </c>
      <c r="DF999" s="24" t="str">
        <f t="shared" si="1667"/>
        <v/>
      </c>
      <c r="DG999" s="24" t="str">
        <f t="shared" si="1668"/>
        <v/>
      </c>
      <c r="DH999" s="5"/>
      <c r="DI999" s="134"/>
      <c r="DJ999"/>
      <c r="EA999" s="7"/>
    </row>
    <row r="1000" spans="1:138" x14ac:dyDescent="0.2">
      <c r="B1000" s="61" t="str">
        <f t="shared" si="1607"/>
        <v/>
      </c>
      <c r="C1000" s="7" t="str">
        <f t="shared" si="1701"/>
        <v/>
      </c>
      <c r="D1000" s="60">
        <f t="shared" si="1608"/>
        <v>0</v>
      </c>
      <c r="E1000" s="7" t="str">
        <f t="shared" si="1609"/>
        <v/>
      </c>
      <c r="F1000" s="72" t="str">
        <f t="shared" si="1605"/>
        <v/>
      </c>
      <c r="G1000" s="108" t="str">
        <f t="shared" si="1606"/>
        <v/>
      </c>
      <c r="H1000" s="112">
        <f t="shared" si="1702"/>
        <v>0</v>
      </c>
      <c r="I1000" s="112">
        <f t="shared" si="1703"/>
        <v>0</v>
      </c>
      <c r="J1000" s="112">
        <f t="shared" si="1704"/>
        <v>0</v>
      </c>
      <c r="K1000" s="112">
        <f t="shared" si="1705"/>
        <v>0</v>
      </c>
      <c r="L1000" s="112">
        <f t="shared" si="1706"/>
        <v>0</v>
      </c>
      <c r="M1000" s="112">
        <f t="shared" si="1707"/>
        <v>0</v>
      </c>
      <c r="N1000" s="60"/>
      <c r="O1000" s="61"/>
      <c r="P1000" s="61"/>
      <c r="Q1000" s="61"/>
      <c r="R1000" s="61"/>
      <c r="S1000" s="7"/>
      <c r="T1000" s="67">
        <f t="shared" si="1669"/>
        <v>1</v>
      </c>
      <c r="U1000" s="76" t="str">
        <f t="shared" si="1670"/>
        <v/>
      </c>
      <c r="V1000" s="76" t="str">
        <f t="shared" si="1671"/>
        <v/>
      </c>
      <c r="W1000" s="76" t="str">
        <f t="shared" si="1672"/>
        <v/>
      </c>
      <c r="X1000" s="76" t="str">
        <f t="shared" si="1673"/>
        <v/>
      </c>
      <c r="Y1000" s="76" t="str">
        <f t="shared" si="1674"/>
        <v/>
      </c>
      <c r="Z1000" s="76" t="str">
        <f t="shared" si="1675"/>
        <v/>
      </c>
      <c r="AA1000" s="131" t="b">
        <f t="shared" si="1613"/>
        <v>0</v>
      </c>
      <c r="AB1000" s="131" t="b">
        <f t="shared" si="1614"/>
        <v>0</v>
      </c>
      <c r="AC1000" s="131" t="b">
        <f t="shared" si="1615"/>
        <v>0</v>
      </c>
      <c r="AD1000" s="131" t="b">
        <f t="shared" si="1616"/>
        <v>0</v>
      </c>
      <c r="AE1000" s="131" t="b">
        <f t="shared" si="1617"/>
        <v>0</v>
      </c>
      <c r="AF1000" s="131" t="b">
        <f t="shared" si="1618"/>
        <v>0</v>
      </c>
      <c r="AG1000" s="131">
        <f t="shared" si="1691"/>
        <v>0</v>
      </c>
      <c r="AH1000" s="131">
        <f t="shared" si="1697"/>
        <v>1</v>
      </c>
      <c r="AI1000" s="13">
        <f t="shared" si="1619"/>
        <v>0</v>
      </c>
      <c r="AJ1000" s="11">
        <f t="shared" si="1676"/>
        <v>0</v>
      </c>
      <c r="AK1000" s="67">
        <f t="shared" si="1677"/>
        <v>1</v>
      </c>
      <c r="AL1000" s="118" t="str">
        <f t="shared" si="1678"/>
        <v/>
      </c>
      <c r="AM1000" s="118" t="str">
        <f t="shared" si="1679"/>
        <v/>
      </c>
      <c r="AN1000" s="118" t="str">
        <f t="shared" si="1680"/>
        <v/>
      </c>
      <c r="AO1000" s="118" t="str">
        <f t="shared" si="1681"/>
        <v/>
      </c>
      <c r="AP1000" s="118" t="str">
        <f t="shared" si="1682"/>
        <v/>
      </c>
      <c r="AQ1000" s="118" t="str">
        <f t="shared" si="1683"/>
        <v/>
      </c>
      <c r="AR1000" s="118" t="str">
        <f t="shared" si="1684"/>
        <v/>
      </c>
      <c r="AS1000" s="60" t="b">
        <f t="shared" si="1620"/>
        <v>0</v>
      </c>
      <c r="AT1000" s="60" t="b">
        <f t="shared" si="1621"/>
        <v>0</v>
      </c>
      <c r="AU1000" s="60" t="b">
        <f t="shared" si="1622"/>
        <v>0</v>
      </c>
      <c r="AV1000" s="60" t="b">
        <f t="shared" si="1623"/>
        <v>0</v>
      </c>
      <c r="AW1000" s="60" t="b">
        <f t="shared" si="1624"/>
        <v>0</v>
      </c>
      <c r="AX1000" s="60" t="b">
        <f t="shared" si="1625"/>
        <v>0</v>
      </c>
      <c r="AY1000" s="60" t="b">
        <f t="shared" si="1626"/>
        <v>0</v>
      </c>
      <c r="AZ1000" s="131">
        <f t="shared" si="1692"/>
        <v>0</v>
      </c>
      <c r="BA1000" s="131">
        <f t="shared" si="1698"/>
        <v>1</v>
      </c>
      <c r="BB1000" s="13">
        <f t="shared" si="1685"/>
        <v>0</v>
      </c>
      <c r="BC1000" s="11">
        <f t="shared" si="1627"/>
        <v>0</v>
      </c>
      <c r="BD1000" s="67">
        <f t="shared" si="1686"/>
        <v>1</v>
      </c>
      <c r="BE1000" s="76" t="str">
        <f t="shared" si="1628"/>
        <v/>
      </c>
      <c r="BF1000" s="76" t="str">
        <f t="shared" si="1629"/>
        <v/>
      </c>
      <c r="BG1000" s="76" t="str">
        <f t="shared" si="1630"/>
        <v/>
      </c>
      <c r="BH1000" s="76" t="str">
        <f t="shared" si="1631"/>
        <v/>
      </c>
      <c r="BI1000" s="76" t="str">
        <f t="shared" si="1632"/>
        <v/>
      </c>
      <c r="BJ1000" s="76" t="str">
        <f t="shared" si="1633"/>
        <v/>
      </c>
      <c r="BK1000" s="131" t="b">
        <f t="shared" si="1634"/>
        <v>0</v>
      </c>
      <c r="BL1000" s="131" t="b">
        <f t="shared" si="1635"/>
        <v>0</v>
      </c>
      <c r="BM1000" s="131" t="b">
        <f t="shared" si="1636"/>
        <v>0</v>
      </c>
      <c r="BN1000" s="131" t="b">
        <f t="shared" si="1637"/>
        <v>0</v>
      </c>
      <c r="BO1000" s="131" t="b">
        <f t="shared" si="1638"/>
        <v>0</v>
      </c>
      <c r="BP1000" s="131" t="b">
        <f t="shared" si="1639"/>
        <v>0</v>
      </c>
      <c r="BQ1000" s="131">
        <f t="shared" si="1693"/>
        <v>0</v>
      </c>
      <c r="BR1000" s="131">
        <f t="shared" si="1699"/>
        <v>1</v>
      </c>
      <c r="BS1000" s="92">
        <f t="shared" si="1694"/>
        <v>0</v>
      </c>
      <c r="BT1000" s="13">
        <f t="shared" si="1640"/>
        <v>0</v>
      </c>
      <c r="BU1000" s="11">
        <f t="shared" si="1687"/>
        <v>0</v>
      </c>
      <c r="BV1000" s="67">
        <f t="shared" si="1688"/>
        <v>1</v>
      </c>
      <c r="BW1000" s="118" t="str">
        <f t="shared" si="1641"/>
        <v/>
      </c>
      <c r="BX1000" s="118" t="str">
        <f t="shared" si="1642"/>
        <v/>
      </c>
      <c r="BY1000" s="118" t="str">
        <f t="shared" si="1643"/>
        <v/>
      </c>
      <c r="BZ1000" s="118" t="str">
        <f t="shared" si="1644"/>
        <v/>
      </c>
      <c r="CA1000" s="118" t="str">
        <f t="shared" si="1645"/>
        <v/>
      </c>
      <c r="CB1000" s="118" t="str">
        <f t="shared" si="1646"/>
        <v/>
      </c>
      <c r="CC1000" s="118" t="str">
        <f t="shared" si="1647"/>
        <v/>
      </c>
      <c r="CD1000" s="60" t="b">
        <f t="shared" si="1648"/>
        <v>0</v>
      </c>
      <c r="CE1000" s="60" t="b">
        <f t="shared" si="1649"/>
        <v>0</v>
      </c>
      <c r="CF1000" s="60" t="b">
        <f t="shared" si="1650"/>
        <v>0</v>
      </c>
      <c r="CG1000" s="60" t="b">
        <f t="shared" si="1651"/>
        <v>0</v>
      </c>
      <c r="CH1000" s="60" t="b">
        <f t="shared" si="1652"/>
        <v>0</v>
      </c>
      <c r="CI1000" s="60" t="b">
        <f t="shared" si="1653"/>
        <v>0</v>
      </c>
      <c r="CJ1000" s="60" t="b">
        <f t="shared" si="1654"/>
        <v>0</v>
      </c>
      <c r="CK1000" s="131">
        <f t="shared" si="1695"/>
        <v>0</v>
      </c>
      <c r="CL1000" s="131">
        <f t="shared" si="1700"/>
        <v>1</v>
      </c>
      <c r="CM1000" s="92">
        <f t="shared" si="1696"/>
        <v>0</v>
      </c>
      <c r="CN1000" s="13">
        <f t="shared" si="1689"/>
        <v>0</v>
      </c>
      <c r="CO1000" s="11">
        <f t="shared" si="1655"/>
        <v>0</v>
      </c>
      <c r="CP1000" s="13">
        <f t="shared" si="1690"/>
        <v>0</v>
      </c>
      <c r="CQ1000" s="11">
        <f t="shared" si="1610"/>
        <v>0</v>
      </c>
      <c r="CR1000" s="57">
        <f t="shared" si="1611"/>
        <v>0</v>
      </c>
      <c r="CS1000" s="57">
        <f t="shared" si="1612"/>
        <v>0</v>
      </c>
      <c r="CT1000" s="57">
        <f t="shared" si="1604"/>
        <v>0</v>
      </c>
      <c r="CU1000" s="24" t="str">
        <f t="shared" si="1656"/>
        <v/>
      </c>
      <c r="CV1000" s="24" t="str">
        <f t="shared" si="1657"/>
        <v/>
      </c>
      <c r="CW1000" s="24" t="str">
        <f t="shared" si="1658"/>
        <v/>
      </c>
      <c r="CX1000" s="24" t="str">
        <f t="shared" si="1659"/>
        <v/>
      </c>
      <c r="CY1000" s="24" t="str">
        <f t="shared" si="1660"/>
        <v/>
      </c>
      <c r="CZ1000" s="24" t="str">
        <f t="shared" si="1661"/>
        <v/>
      </c>
      <c r="DA1000" s="24" t="str">
        <f t="shared" si="1662"/>
        <v/>
      </c>
      <c r="DB1000" s="24" t="str">
        <f t="shared" si="1663"/>
        <v/>
      </c>
      <c r="DC1000" s="24" t="str">
        <f t="shared" si="1664"/>
        <v/>
      </c>
      <c r="DD1000" s="24" t="str">
        <f t="shared" si="1665"/>
        <v/>
      </c>
      <c r="DE1000" s="24" t="str">
        <f t="shared" si="1666"/>
        <v/>
      </c>
      <c r="DF1000" s="24" t="str">
        <f t="shared" si="1667"/>
        <v/>
      </c>
      <c r="DG1000" s="24" t="str">
        <f t="shared" si="1668"/>
        <v/>
      </c>
      <c r="DH1000" s="5"/>
      <c r="DI1000" s="134"/>
      <c r="DJ1000"/>
      <c r="EA1000" s="7"/>
    </row>
    <row r="1001" spans="1:138" x14ac:dyDescent="0.2">
      <c r="B1001" s="61" t="str">
        <f t="shared" si="1607"/>
        <v/>
      </c>
      <c r="C1001" s="7" t="str">
        <f t="shared" si="1701"/>
        <v/>
      </c>
      <c r="D1001" s="60">
        <f t="shared" si="1608"/>
        <v>0</v>
      </c>
      <c r="E1001" s="7" t="str">
        <f t="shared" si="1609"/>
        <v/>
      </c>
      <c r="F1001" s="72" t="str">
        <f t="shared" si="1605"/>
        <v/>
      </c>
      <c r="G1001" s="108" t="str">
        <f t="shared" si="1606"/>
        <v/>
      </c>
      <c r="H1001" s="112">
        <f t="shared" si="1702"/>
        <v>0</v>
      </c>
      <c r="I1001" s="112">
        <f t="shared" si="1703"/>
        <v>0</v>
      </c>
      <c r="J1001" s="112">
        <f t="shared" si="1704"/>
        <v>0</v>
      </c>
      <c r="K1001" s="112">
        <f t="shared" si="1705"/>
        <v>0</v>
      </c>
      <c r="L1001" s="112">
        <f t="shared" si="1706"/>
        <v>0</v>
      </c>
      <c r="M1001" s="112">
        <f t="shared" si="1707"/>
        <v>0</v>
      </c>
      <c r="N1001" s="60"/>
      <c r="O1001" s="61"/>
      <c r="P1001" s="61"/>
      <c r="Q1001" s="61"/>
      <c r="R1001" s="61"/>
      <c r="S1001" s="7"/>
      <c r="T1001" s="67">
        <f t="shared" si="1669"/>
        <v>1</v>
      </c>
      <c r="U1001" s="76" t="str">
        <f t="shared" si="1670"/>
        <v/>
      </c>
      <c r="V1001" s="76" t="str">
        <f t="shared" si="1671"/>
        <v/>
      </c>
      <c r="W1001" s="76" t="str">
        <f t="shared" si="1672"/>
        <v/>
      </c>
      <c r="X1001" s="76" t="str">
        <f t="shared" si="1673"/>
        <v/>
      </c>
      <c r="Y1001" s="76" t="str">
        <f t="shared" si="1674"/>
        <v/>
      </c>
      <c r="Z1001" s="76" t="str">
        <f t="shared" si="1675"/>
        <v/>
      </c>
      <c r="AA1001" s="131" t="b">
        <f t="shared" si="1613"/>
        <v>0</v>
      </c>
      <c r="AB1001" s="131" t="b">
        <f t="shared" si="1614"/>
        <v>0</v>
      </c>
      <c r="AC1001" s="131" t="b">
        <f t="shared" si="1615"/>
        <v>0</v>
      </c>
      <c r="AD1001" s="131" t="b">
        <f t="shared" si="1616"/>
        <v>0</v>
      </c>
      <c r="AE1001" s="131" t="b">
        <f t="shared" si="1617"/>
        <v>0</v>
      </c>
      <c r="AF1001" s="131" t="b">
        <f t="shared" si="1618"/>
        <v>0</v>
      </c>
      <c r="AG1001" s="131">
        <f t="shared" si="1691"/>
        <v>0</v>
      </c>
      <c r="AH1001" s="131">
        <f t="shared" si="1697"/>
        <v>1</v>
      </c>
      <c r="AI1001" s="13">
        <f t="shared" si="1619"/>
        <v>0</v>
      </c>
      <c r="AJ1001" s="11">
        <f t="shared" si="1676"/>
        <v>0</v>
      </c>
      <c r="AK1001" s="67">
        <f t="shared" si="1677"/>
        <v>1</v>
      </c>
      <c r="AL1001" s="118" t="str">
        <f t="shared" si="1678"/>
        <v/>
      </c>
      <c r="AM1001" s="118" t="str">
        <f t="shared" si="1679"/>
        <v/>
      </c>
      <c r="AN1001" s="118" t="str">
        <f t="shared" si="1680"/>
        <v/>
      </c>
      <c r="AO1001" s="118" t="str">
        <f t="shared" si="1681"/>
        <v/>
      </c>
      <c r="AP1001" s="118" t="str">
        <f t="shared" si="1682"/>
        <v/>
      </c>
      <c r="AQ1001" s="118" t="str">
        <f t="shared" si="1683"/>
        <v/>
      </c>
      <c r="AR1001" s="118" t="str">
        <f t="shared" si="1684"/>
        <v/>
      </c>
      <c r="AS1001" s="60" t="b">
        <f t="shared" si="1620"/>
        <v>0</v>
      </c>
      <c r="AT1001" s="60" t="b">
        <f t="shared" si="1621"/>
        <v>0</v>
      </c>
      <c r="AU1001" s="60" t="b">
        <f t="shared" si="1622"/>
        <v>0</v>
      </c>
      <c r="AV1001" s="60" t="b">
        <f t="shared" si="1623"/>
        <v>0</v>
      </c>
      <c r="AW1001" s="60" t="b">
        <f t="shared" si="1624"/>
        <v>0</v>
      </c>
      <c r="AX1001" s="60" t="b">
        <f t="shared" si="1625"/>
        <v>0</v>
      </c>
      <c r="AY1001" s="60" t="b">
        <f t="shared" si="1626"/>
        <v>0</v>
      </c>
      <c r="AZ1001" s="131">
        <f t="shared" si="1692"/>
        <v>0</v>
      </c>
      <c r="BA1001" s="131">
        <f t="shared" si="1698"/>
        <v>1</v>
      </c>
      <c r="BB1001" s="13">
        <f t="shared" si="1685"/>
        <v>0</v>
      </c>
      <c r="BC1001" s="11">
        <f t="shared" si="1627"/>
        <v>0</v>
      </c>
      <c r="BD1001" s="67">
        <f t="shared" si="1686"/>
        <v>1</v>
      </c>
      <c r="BE1001" s="76" t="str">
        <f t="shared" si="1628"/>
        <v/>
      </c>
      <c r="BF1001" s="76" t="str">
        <f t="shared" si="1629"/>
        <v/>
      </c>
      <c r="BG1001" s="76" t="str">
        <f t="shared" si="1630"/>
        <v/>
      </c>
      <c r="BH1001" s="76" t="str">
        <f t="shared" si="1631"/>
        <v/>
      </c>
      <c r="BI1001" s="76" t="str">
        <f t="shared" si="1632"/>
        <v/>
      </c>
      <c r="BJ1001" s="76" t="str">
        <f t="shared" si="1633"/>
        <v/>
      </c>
      <c r="BK1001" s="131" t="b">
        <f t="shared" si="1634"/>
        <v>0</v>
      </c>
      <c r="BL1001" s="131" t="b">
        <f t="shared" si="1635"/>
        <v>0</v>
      </c>
      <c r="BM1001" s="131" t="b">
        <f t="shared" si="1636"/>
        <v>0</v>
      </c>
      <c r="BN1001" s="131" t="b">
        <f t="shared" si="1637"/>
        <v>0</v>
      </c>
      <c r="BO1001" s="131" t="b">
        <f t="shared" si="1638"/>
        <v>0</v>
      </c>
      <c r="BP1001" s="131" t="b">
        <f t="shared" si="1639"/>
        <v>0</v>
      </c>
      <c r="BQ1001" s="131">
        <f t="shared" si="1693"/>
        <v>0</v>
      </c>
      <c r="BR1001" s="131">
        <f t="shared" si="1699"/>
        <v>1</v>
      </c>
      <c r="BS1001" s="92">
        <f t="shared" si="1694"/>
        <v>0</v>
      </c>
      <c r="BT1001" s="13">
        <f t="shared" si="1640"/>
        <v>0</v>
      </c>
      <c r="BU1001" s="11">
        <f t="shared" si="1687"/>
        <v>0</v>
      </c>
      <c r="BV1001" s="67">
        <f t="shared" si="1688"/>
        <v>1</v>
      </c>
      <c r="BW1001" s="118" t="str">
        <f t="shared" si="1641"/>
        <v/>
      </c>
      <c r="BX1001" s="118" t="str">
        <f t="shared" si="1642"/>
        <v/>
      </c>
      <c r="BY1001" s="118" t="str">
        <f t="shared" si="1643"/>
        <v/>
      </c>
      <c r="BZ1001" s="118" t="str">
        <f t="shared" si="1644"/>
        <v/>
      </c>
      <c r="CA1001" s="118" t="str">
        <f t="shared" si="1645"/>
        <v/>
      </c>
      <c r="CB1001" s="118" t="str">
        <f t="shared" si="1646"/>
        <v/>
      </c>
      <c r="CC1001" s="118" t="str">
        <f t="shared" si="1647"/>
        <v/>
      </c>
      <c r="CD1001" s="60" t="b">
        <f t="shared" si="1648"/>
        <v>0</v>
      </c>
      <c r="CE1001" s="60" t="b">
        <f t="shared" si="1649"/>
        <v>0</v>
      </c>
      <c r="CF1001" s="60" t="b">
        <f t="shared" si="1650"/>
        <v>0</v>
      </c>
      <c r="CG1001" s="60" t="b">
        <f t="shared" si="1651"/>
        <v>0</v>
      </c>
      <c r="CH1001" s="60" t="b">
        <f t="shared" si="1652"/>
        <v>0</v>
      </c>
      <c r="CI1001" s="60" t="b">
        <f t="shared" si="1653"/>
        <v>0</v>
      </c>
      <c r="CJ1001" s="60" t="b">
        <f t="shared" si="1654"/>
        <v>0</v>
      </c>
      <c r="CK1001" s="131">
        <f t="shared" si="1695"/>
        <v>0</v>
      </c>
      <c r="CL1001" s="131">
        <f t="shared" si="1700"/>
        <v>1</v>
      </c>
      <c r="CM1001" s="92">
        <f t="shared" si="1696"/>
        <v>0</v>
      </c>
      <c r="CN1001" s="13">
        <f t="shared" si="1689"/>
        <v>0</v>
      </c>
      <c r="CO1001" s="11">
        <f t="shared" si="1655"/>
        <v>0</v>
      </c>
      <c r="CP1001" s="13">
        <f t="shared" si="1690"/>
        <v>0</v>
      </c>
      <c r="CQ1001" s="11">
        <f t="shared" si="1610"/>
        <v>0</v>
      </c>
      <c r="CR1001" s="57">
        <f t="shared" si="1611"/>
        <v>0</v>
      </c>
      <c r="CS1001" s="57">
        <f t="shared" si="1612"/>
        <v>0</v>
      </c>
      <c r="CT1001" s="57">
        <f t="shared" si="1604"/>
        <v>0</v>
      </c>
      <c r="CU1001" s="24" t="str">
        <f t="shared" si="1656"/>
        <v/>
      </c>
      <c r="CV1001" s="24" t="str">
        <f t="shared" si="1657"/>
        <v/>
      </c>
      <c r="CW1001" s="24" t="str">
        <f t="shared" si="1658"/>
        <v/>
      </c>
      <c r="CX1001" s="24" t="str">
        <f t="shared" si="1659"/>
        <v/>
      </c>
      <c r="CY1001" s="24" t="str">
        <f t="shared" si="1660"/>
        <v/>
      </c>
      <c r="CZ1001" s="24" t="str">
        <f t="shared" si="1661"/>
        <v/>
      </c>
      <c r="DA1001" s="24" t="str">
        <f t="shared" si="1662"/>
        <v/>
      </c>
      <c r="DB1001" s="24" t="str">
        <f t="shared" si="1663"/>
        <v/>
      </c>
      <c r="DC1001" s="24" t="str">
        <f t="shared" si="1664"/>
        <v/>
      </c>
      <c r="DD1001" s="24" t="str">
        <f t="shared" si="1665"/>
        <v/>
      </c>
      <c r="DE1001" s="24" t="str">
        <f t="shared" si="1666"/>
        <v/>
      </c>
      <c r="DF1001" s="24" t="str">
        <f t="shared" si="1667"/>
        <v/>
      </c>
      <c r="DG1001" s="24" t="str">
        <f t="shared" si="1668"/>
        <v/>
      </c>
      <c r="DH1001" s="5"/>
      <c r="DI1001" s="134"/>
      <c r="DJ1001"/>
      <c r="EA1001" s="7"/>
    </row>
    <row r="1002" spans="1:138" x14ac:dyDescent="0.2">
      <c r="B1002" s="61" t="str">
        <f t="shared" si="1607"/>
        <v/>
      </c>
      <c r="C1002" s="7" t="str">
        <f t="shared" si="1701"/>
        <v/>
      </c>
      <c r="D1002" s="60">
        <f t="shared" si="1608"/>
        <v>0</v>
      </c>
      <c r="E1002" s="7" t="str">
        <f t="shared" si="1609"/>
        <v/>
      </c>
      <c r="F1002" s="72" t="str">
        <f t="shared" si="1605"/>
        <v/>
      </c>
      <c r="G1002" s="108" t="str">
        <f t="shared" si="1606"/>
        <v/>
      </c>
      <c r="H1002" s="112">
        <f t="shared" si="1702"/>
        <v>0</v>
      </c>
      <c r="I1002" s="112">
        <f t="shared" si="1703"/>
        <v>0</v>
      </c>
      <c r="J1002" s="112">
        <f t="shared" si="1704"/>
        <v>0</v>
      </c>
      <c r="K1002" s="112">
        <f t="shared" si="1705"/>
        <v>0</v>
      </c>
      <c r="L1002" s="112">
        <f t="shared" si="1706"/>
        <v>0</v>
      </c>
      <c r="M1002" s="112">
        <f t="shared" si="1707"/>
        <v>0</v>
      </c>
      <c r="N1002" s="60"/>
      <c r="O1002" s="61"/>
      <c r="P1002" s="61"/>
      <c r="Q1002" s="61"/>
      <c r="R1002" s="61"/>
      <c r="S1002" s="7"/>
      <c r="T1002" s="67">
        <f t="shared" si="1669"/>
        <v>1</v>
      </c>
      <c r="U1002" s="76" t="str">
        <f t="shared" si="1670"/>
        <v/>
      </c>
      <c r="V1002" s="76" t="str">
        <f t="shared" si="1671"/>
        <v/>
      </c>
      <c r="W1002" s="76" t="str">
        <f t="shared" si="1672"/>
        <v/>
      </c>
      <c r="X1002" s="76" t="str">
        <f t="shared" si="1673"/>
        <v/>
      </c>
      <c r="Y1002" s="76" t="str">
        <f t="shared" si="1674"/>
        <v/>
      </c>
      <c r="Z1002" s="76" t="str">
        <f t="shared" si="1675"/>
        <v/>
      </c>
      <c r="AA1002" s="131" t="b">
        <f t="shared" si="1613"/>
        <v>0</v>
      </c>
      <c r="AB1002" s="131" t="b">
        <f t="shared" si="1614"/>
        <v>0</v>
      </c>
      <c r="AC1002" s="131" t="b">
        <f t="shared" si="1615"/>
        <v>0</v>
      </c>
      <c r="AD1002" s="131" t="b">
        <f t="shared" si="1616"/>
        <v>0</v>
      </c>
      <c r="AE1002" s="131" t="b">
        <f t="shared" si="1617"/>
        <v>0</v>
      </c>
      <c r="AF1002" s="131" t="b">
        <f t="shared" si="1618"/>
        <v>0</v>
      </c>
      <c r="AG1002" s="131">
        <f t="shared" si="1691"/>
        <v>0</v>
      </c>
      <c r="AH1002" s="131">
        <f t="shared" si="1697"/>
        <v>1</v>
      </c>
      <c r="AI1002" s="13">
        <f t="shared" si="1619"/>
        <v>0</v>
      </c>
      <c r="AJ1002" s="11">
        <f t="shared" si="1676"/>
        <v>0</v>
      </c>
      <c r="AK1002" s="67">
        <f t="shared" si="1677"/>
        <v>1</v>
      </c>
      <c r="AL1002" s="118" t="str">
        <f t="shared" si="1678"/>
        <v/>
      </c>
      <c r="AM1002" s="118" t="str">
        <f t="shared" si="1679"/>
        <v/>
      </c>
      <c r="AN1002" s="118" t="str">
        <f t="shared" si="1680"/>
        <v/>
      </c>
      <c r="AO1002" s="118" t="str">
        <f t="shared" si="1681"/>
        <v/>
      </c>
      <c r="AP1002" s="118" t="str">
        <f t="shared" si="1682"/>
        <v/>
      </c>
      <c r="AQ1002" s="118" t="str">
        <f t="shared" si="1683"/>
        <v/>
      </c>
      <c r="AR1002" s="118" t="str">
        <f t="shared" si="1684"/>
        <v/>
      </c>
      <c r="AS1002" s="60" t="b">
        <f t="shared" si="1620"/>
        <v>0</v>
      </c>
      <c r="AT1002" s="60" t="b">
        <f t="shared" si="1621"/>
        <v>0</v>
      </c>
      <c r="AU1002" s="60" t="b">
        <f t="shared" si="1622"/>
        <v>0</v>
      </c>
      <c r="AV1002" s="60" t="b">
        <f t="shared" si="1623"/>
        <v>0</v>
      </c>
      <c r="AW1002" s="60" t="b">
        <f t="shared" si="1624"/>
        <v>0</v>
      </c>
      <c r="AX1002" s="60" t="b">
        <f t="shared" si="1625"/>
        <v>0</v>
      </c>
      <c r="AY1002" s="60" t="b">
        <f t="shared" si="1626"/>
        <v>0</v>
      </c>
      <c r="AZ1002" s="131">
        <f t="shared" si="1692"/>
        <v>0</v>
      </c>
      <c r="BA1002" s="131">
        <f t="shared" si="1698"/>
        <v>1</v>
      </c>
      <c r="BB1002" s="13">
        <f t="shared" si="1685"/>
        <v>0</v>
      </c>
      <c r="BC1002" s="11">
        <f t="shared" si="1627"/>
        <v>0</v>
      </c>
      <c r="BD1002" s="67">
        <f t="shared" si="1686"/>
        <v>1</v>
      </c>
      <c r="BE1002" s="76" t="str">
        <f t="shared" si="1628"/>
        <v/>
      </c>
      <c r="BF1002" s="76" t="str">
        <f t="shared" si="1629"/>
        <v/>
      </c>
      <c r="BG1002" s="76" t="str">
        <f t="shared" si="1630"/>
        <v/>
      </c>
      <c r="BH1002" s="76" t="str">
        <f t="shared" si="1631"/>
        <v/>
      </c>
      <c r="BI1002" s="76" t="str">
        <f t="shared" si="1632"/>
        <v/>
      </c>
      <c r="BJ1002" s="76" t="str">
        <f t="shared" si="1633"/>
        <v/>
      </c>
      <c r="BK1002" s="131" t="b">
        <f t="shared" si="1634"/>
        <v>0</v>
      </c>
      <c r="BL1002" s="131" t="b">
        <f t="shared" si="1635"/>
        <v>0</v>
      </c>
      <c r="BM1002" s="131" t="b">
        <f t="shared" si="1636"/>
        <v>0</v>
      </c>
      <c r="BN1002" s="131" t="b">
        <f t="shared" si="1637"/>
        <v>0</v>
      </c>
      <c r="BO1002" s="131" t="b">
        <f t="shared" si="1638"/>
        <v>0</v>
      </c>
      <c r="BP1002" s="131" t="b">
        <f t="shared" si="1639"/>
        <v>0</v>
      </c>
      <c r="BQ1002" s="131">
        <f t="shared" si="1693"/>
        <v>0</v>
      </c>
      <c r="BR1002" s="131">
        <f t="shared" si="1699"/>
        <v>1</v>
      </c>
      <c r="BS1002" s="92">
        <f t="shared" si="1694"/>
        <v>0</v>
      </c>
      <c r="BT1002" s="13">
        <f t="shared" si="1640"/>
        <v>0</v>
      </c>
      <c r="BU1002" s="11">
        <f t="shared" si="1687"/>
        <v>0</v>
      </c>
      <c r="BV1002" s="67">
        <f t="shared" si="1688"/>
        <v>1</v>
      </c>
      <c r="BW1002" s="118" t="str">
        <f t="shared" si="1641"/>
        <v/>
      </c>
      <c r="BX1002" s="118" t="str">
        <f t="shared" si="1642"/>
        <v/>
      </c>
      <c r="BY1002" s="118" t="str">
        <f t="shared" si="1643"/>
        <v/>
      </c>
      <c r="BZ1002" s="118" t="str">
        <f t="shared" si="1644"/>
        <v/>
      </c>
      <c r="CA1002" s="118" t="str">
        <f t="shared" si="1645"/>
        <v/>
      </c>
      <c r="CB1002" s="118" t="str">
        <f t="shared" si="1646"/>
        <v/>
      </c>
      <c r="CC1002" s="118" t="str">
        <f t="shared" si="1647"/>
        <v/>
      </c>
      <c r="CD1002" s="60" t="b">
        <f t="shared" si="1648"/>
        <v>0</v>
      </c>
      <c r="CE1002" s="60" t="b">
        <f t="shared" si="1649"/>
        <v>0</v>
      </c>
      <c r="CF1002" s="60" t="b">
        <f t="shared" si="1650"/>
        <v>0</v>
      </c>
      <c r="CG1002" s="60" t="b">
        <f t="shared" si="1651"/>
        <v>0</v>
      </c>
      <c r="CH1002" s="60" t="b">
        <f t="shared" si="1652"/>
        <v>0</v>
      </c>
      <c r="CI1002" s="60" t="b">
        <f t="shared" si="1653"/>
        <v>0</v>
      </c>
      <c r="CJ1002" s="60" t="b">
        <f t="shared" si="1654"/>
        <v>0</v>
      </c>
      <c r="CK1002" s="131">
        <f t="shared" si="1695"/>
        <v>0</v>
      </c>
      <c r="CL1002" s="131">
        <f t="shared" si="1700"/>
        <v>1</v>
      </c>
      <c r="CM1002" s="92">
        <f t="shared" si="1696"/>
        <v>0</v>
      </c>
      <c r="CN1002" s="13">
        <f t="shared" si="1689"/>
        <v>0</v>
      </c>
      <c r="CO1002" s="11">
        <f t="shared" si="1655"/>
        <v>0</v>
      </c>
      <c r="CP1002" s="13">
        <f t="shared" si="1690"/>
        <v>0</v>
      </c>
      <c r="CQ1002" s="11">
        <f t="shared" si="1610"/>
        <v>0</v>
      </c>
      <c r="CR1002" s="57">
        <f t="shared" si="1611"/>
        <v>0</v>
      </c>
      <c r="CS1002" s="57">
        <f t="shared" si="1612"/>
        <v>0</v>
      </c>
      <c r="CT1002" s="57">
        <f t="shared" si="1604"/>
        <v>0</v>
      </c>
      <c r="CU1002" s="24" t="str">
        <f t="shared" si="1656"/>
        <v/>
      </c>
      <c r="CV1002" s="24" t="str">
        <f t="shared" si="1657"/>
        <v/>
      </c>
      <c r="CW1002" s="24" t="str">
        <f t="shared" si="1658"/>
        <v/>
      </c>
      <c r="CX1002" s="24" t="str">
        <f t="shared" si="1659"/>
        <v/>
      </c>
      <c r="CY1002" s="24" t="str">
        <f t="shared" si="1660"/>
        <v/>
      </c>
      <c r="CZ1002" s="24" t="str">
        <f t="shared" si="1661"/>
        <v/>
      </c>
      <c r="DA1002" s="24" t="str">
        <f t="shared" si="1662"/>
        <v/>
      </c>
      <c r="DB1002" s="24" t="str">
        <f t="shared" si="1663"/>
        <v/>
      </c>
      <c r="DC1002" s="24" t="str">
        <f t="shared" si="1664"/>
        <v/>
      </c>
      <c r="DD1002" s="24" t="str">
        <f t="shared" si="1665"/>
        <v/>
      </c>
      <c r="DE1002" s="24" t="str">
        <f t="shared" si="1666"/>
        <v/>
      </c>
      <c r="DF1002" s="24" t="str">
        <f t="shared" si="1667"/>
        <v/>
      </c>
      <c r="DG1002" s="24" t="str">
        <f t="shared" si="1668"/>
        <v/>
      </c>
      <c r="DH1002" s="5"/>
      <c r="DI1002" s="134"/>
      <c r="DJ1002"/>
      <c r="EA1002" s="7"/>
    </row>
    <row r="1003" spans="1:138" x14ac:dyDescent="0.2">
      <c r="B1003" s="61" t="str">
        <f t="shared" si="1607"/>
        <v/>
      </c>
      <c r="C1003" s="7" t="str">
        <f t="shared" si="1701"/>
        <v/>
      </c>
      <c r="D1003" s="60">
        <f t="shared" si="1608"/>
        <v>0</v>
      </c>
      <c r="E1003" s="7" t="str">
        <f t="shared" si="1609"/>
        <v/>
      </c>
      <c r="F1003" s="72" t="str">
        <f t="shared" si="1605"/>
        <v/>
      </c>
      <c r="G1003" s="108" t="str">
        <f t="shared" si="1606"/>
        <v/>
      </c>
      <c r="H1003" s="112">
        <f t="shared" si="1702"/>
        <v>0</v>
      </c>
      <c r="I1003" s="112">
        <f t="shared" si="1703"/>
        <v>0</v>
      </c>
      <c r="J1003" s="112">
        <f t="shared" si="1704"/>
        <v>0</v>
      </c>
      <c r="K1003" s="112">
        <f t="shared" si="1705"/>
        <v>0</v>
      </c>
      <c r="L1003" s="112">
        <f t="shared" si="1706"/>
        <v>0</v>
      </c>
      <c r="M1003" s="112">
        <f t="shared" si="1707"/>
        <v>0</v>
      </c>
      <c r="N1003" s="60"/>
      <c r="O1003" s="61"/>
      <c r="P1003" s="61"/>
      <c r="Q1003" s="61"/>
      <c r="R1003" s="61"/>
      <c r="S1003" s="7"/>
      <c r="T1003" s="67">
        <f t="shared" si="1669"/>
        <v>1</v>
      </c>
      <c r="U1003" s="76" t="str">
        <f t="shared" si="1670"/>
        <v/>
      </c>
      <c r="V1003" s="76" t="str">
        <f t="shared" si="1671"/>
        <v/>
      </c>
      <c r="W1003" s="76" t="str">
        <f t="shared" si="1672"/>
        <v/>
      </c>
      <c r="X1003" s="76" t="str">
        <f t="shared" si="1673"/>
        <v/>
      </c>
      <c r="Y1003" s="76" t="str">
        <f t="shared" si="1674"/>
        <v/>
      </c>
      <c r="Z1003" s="76" t="str">
        <f t="shared" si="1675"/>
        <v/>
      </c>
      <c r="AA1003" s="131" t="b">
        <f t="shared" si="1613"/>
        <v>0</v>
      </c>
      <c r="AB1003" s="131" t="b">
        <f t="shared" si="1614"/>
        <v>0</v>
      </c>
      <c r="AC1003" s="131" t="b">
        <f t="shared" si="1615"/>
        <v>0</v>
      </c>
      <c r="AD1003" s="131" t="b">
        <f t="shared" si="1616"/>
        <v>0</v>
      </c>
      <c r="AE1003" s="131" t="b">
        <f t="shared" si="1617"/>
        <v>0</v>
      </c>
      <c r="AF1003" s="131" t="b">
        <f t="shared" si="1618"/>
        <v>0</v>
      </c>
      <c r="AG1003" s="131">
        <f t="shared" si="1691"/>
        <v>0</v>
      </c>
      <c r="AH1003" s="131">
        <f t="shared" si="1697"/>
        <v>1</v>
      </c>
      <c r="AI1003" s="13">
        <f t="shared" si="1619"/>
        <v>0</v>
      </c>
      <c r="AJ1003" s="11">
        <f t="shared" si="1676"/>
        <v>0</v>
      </c>
      <c r="AK1003" s="67">
        <f t="shared" si="1677"/>
        <v>1</v>
      </c>
      <c r="AL1003" s="118" t="str">
        <f t="shared" si="1678"/>
        <v/>
      </c>
      <c r="AM1003" s="118" t="str">
        <f t="shared" si="1679"/>
        <v/>
      </c>
      <c r="AN1003" s="118" t="str">
        <f t="shared" si="1680"/>
        <v/>
      </c>
      <c r="AO1003" s="118" t="str">
        <f t="shared" si="1681"/>
        <v/>
      </c>
      <c r="AP1003" s="118" t="str">
        <f t="shared" si="1682"/>
        <v/>
      </c>
      <c r="AQ1003" s="118" t="str">
        <f t="shared" si="1683"/>
        <v/>
      </c>
      <c r="AR1003" s="118" t="str">
        <f t="shared" si="1684"/>
        <v/>
      </c>
      <c r="AS1003" s="60" t="b">
        <f t="shared" si="1620"/>
        <v>0</v>
      </c>
      <c r="AT1003" s="60" t="b">
        <f t="shared" si="1621"/>
        <v>0</v>
      </c>
      <c r="AU1003" s="60" t="b">
        <f t="shared" si="1622"/>
        <v>0</v>
      </c>
      <c r="AV1003" s="60" t="b">
        <f t="shared" si="1623"/>
        <v>0</v>
      </c>
      <c r="AW1003" s="60" t="b">
        <f t="shared" si="1624"/>
        <v>0</v>
      </c>
      <c r="AX1003" s="60" t="b">
        <f t="shared" si="1625"/>
        <v>0</v>
      </c>
      <c r="AY1003" s="60" t="b">
        <f t="shared" si="1626"/>
        <v>0</v>
      </c>
      <c r="AZ1003" s="131">
        <f t="shared" si="1692"/>
        <v>0</v>
      </c>
      <c r="BA1003" s="131">
        <f t="shared" si="1698"/>
        <v>1</v>
      </c>
      <c r="BB1003" s="13">
        <f t="shared" si="1685"/>
        <v>0</v>
      </c>
      <c r="BC1003" s="11">
        <f t="shared" si="1627"/>
        <v>0</v>
      </c>
      <c r="BD1003" s="67">
        <f t="shared" si="1686"/>
        <v>1</v>
      </c>
      <c r="BE1003" s="76" t="str">
        <f t="shared" si="1628"/>
        <v/>
      </c>
      <c r="BF1003" s="76" t="str">
        <f t="shared" si="1629"/>
        <v/>
      </c>
      <c r="BG1003" s="76" t="str">
        <f t="shared" si="1630"/>
        <v/>
      </c>
      <c r="BH1003" s="76" t="str">
        <f t="shared" si="1631"/>
        <v/>
      </c>
      <c r="BI1003" s="76" t="str">
        <f t="shared" si="1632"/>
        <v/>
      </c>
      <c r="BJ1003" s="76" t="str">
        <f t="shared" si="1633"/>
        <v/>
      </c>
      <c r="BK1003" s="131" t="b">
        <f t="shared" si="1634"/>
        <v>0</v>
      </c>
      <c r="BL1003" s="131" t="b">
        <f t="shared" si="1635"/>
        <v>0</v>
      </c>
      <c r="BM1003" s="131" t="b">
        <f t="shared" si="1636"/>
        <v>0</v>
      </c>
      <c r="BN1003" s="131" t="b">
        <f t="shared" si="1637"/>
        <v>0</v>
      </c>
      <c r="BO1003" s="131" t="b">
        <f t="shared" si="1638"/>
        <v>0</v>
      </c>
      <c r="BP1003" s="131" t="b">
        <f t="shared" si="1639"/>
        <v>0</v>
      </c>
      <c r="BQ1003" s="131">
        <f t="shared" si="1693"/>
        <v>0</v>
      </c>
      <c r="BR1003" s="131">
        <f t="shared" si="1699"/>
        <v>1</v>
      </c>
      <c r="BS1003" s="92">
        <f t="shared" si="1694"/>
        <v>0</v>
      </c>
      <c r="BT1003" s="13">
        <f t="shared" si="1640"/>
        <v>0</v>
      </c>
      <c r="BU1003" s="11">
        <f t="shared" si="1687"/>
        <v>0</v>
      </c>
      <c r="BV1003" s="67">
        <f t="shared" si="1688"/>
        <v>1</v>
      </c>
      <c r="BW1003" s="118" t="str">
        <f t="shared" si="1641"/>
        <v/>
      </c>
      <c r="BX1003" s="118" t="str">
        <f t="shared" si="1642"/>
        <v/>
      </c>
      <c r="BY1003" s="118" t="str">
        <f t="shared" si="1643"/>
        <v/>
      </c>
      <c r="BZ1003" s="118" t="str">
        <f t="shared" si="1644"/>
        <v/>
      </c>
      <c r="CA1003" s="118" t="str">
        <f t="shared" si="1645"/>
        <v/>
      </c>
      <c r="CB1003" s="118" t="str">
        <f t="shared" si="1646"/>
        <v/>
      </c>
      <c r="CC1003" s="118" t="str">
        <f t="shared" si="1647"/>
        <v/>
      </c>
      <c r="CD1003" s="60" t="b">
        <f t="shared" si="1648"/>
        <v>0</v>
      </c>
      <c r="CE1003" s="60" t="b">
        <f t="shared" si="1649"/>
        <v>0</v>
      </c>
      <c r="CF1003" s="60" t="b">
        <f t="shared" si="1650"/>
        <v>0</v>
      </c>
      <c r="CG1003" s="60" t="b">
        <f t="shared" si="1651"/>
        <v>0</v>
      </c>
      <c r="CH1003" s="60" t="b">
        <f t="shared" si="1652"/>
        <v>0</v>
      </c>
      <c r="CI1003" s="60" t="b">
        <f t="shared" si="1653"/>
        <v>0</v>
      </c>
      <c r="CJ1003" s="60" t="b">
        <f t="shared" si="1654"/>
        <v>0</v>
      </c>
      <c r="CK1003" s="131">
        <f t="shared" si="1695"/>
        <v>0</v>
      </c>
      <c r="CL1003" s="131">
        <f t="shared" si="1700"/>
        <v>1</v>
      </c>
      <c r="CM1003" s="92">
        <f t="shared" si="1696"/>
        <v>0</v>
      </c>
      <c r="CN1003" s="13">
        <f t="shared" si="1689"/>
        <v>0</v>
      </c>
      <c r="CO1003" s="11">
        <f t="shared" si="1655"/>
        <v>0</v>
      </c>
      <c r="CP1003" s="13">
        <f t="shared" si="1690"/>
        <v>0</v>
      </c>
      <c r="CQ1003" s="11">
        <f t="shared" si="1610"/>
        <v>0</v>
      </c>
      <c r="CR1003" s="57">
        <f t="shared" si="1611"/>
        <v>0</v>
      </c>
      <c r="CS1003" s="57">
        <f t="shared" si="1612"/>
        <v>0</v>
      </c>
      <c r="CT1003" s="57">
        <f t="shared" si="1604"/>
        <v>0</v>
      </c>
      <c r="CU1003" s="24" t="str">
        <f t="shared" si="1656"/>
        <v/>
      </c>
      <c r="CV1003" s="24" t="str">
        <f t="shared" si="1657"/>
        <v/>
      </c>
      <c r="CW1003" s="24" t="str">
        <f t="shared" si="1658"/>
        <v/>
      </c>
      <c r="CX1003" s="24" t="str">
        <f t="shared" si="1659"/>
        <v/>
      </c>
      <c r="CY1003" s="24" t="str">
        <f t="shared" si="1660"/>
        <v/>
      </c>
      <c r="CZ1003" s="24" t="str">
        <f t="shared" si="1661"/>
        <v/>
      </c>
      <c r="DA1003" s="24" t="str">
        <f t="shared" si="1662"/>
        <v/>
      </c>
      <c r="DB1003" s="24" t="str">
        <f t="shared" si="1663"/>
        <v/>
      </c>
      <c r="DC1003" s="24" t="str">
        <f t="shared" si="1664"/>
        <v/>
      </c>
      <c r="DD1003" s="24" t="str">
        <f t="shared" si="1665"/>
        <v/>
      </c>
      <c r="DE1003" s="24" t="str">
        <f t="shared" si="1666"/>
        <v/>
      </c>
      <c r="DF1003" s="24" t="str">
        <f t="shared" si="1667"/>
        <v/>
      </c>
      <c r="DG1003" s="24" t="str">
        <f t="shared" si="1668"/>
        <v/>
      </c>
      <c r="DH1003" s="5"/>
      <c r="DI1003" s="134"/>
      <c r="DJ1003"/>
      <c r="EA1003" s="7"/>
    </row>
    <row r="1004" spans="1:138" x14ac:dyDescent="0.2">
      <c r="B1004" s="61" t="str">
        <f t="shared" si="1607"/>
        <v/>
      </c>
      <c r="C1004" s="7" t="str">
        <f t="shared" si="1701"/>
        <v/>
      </c>
      <c r="D1004" s="60">
        <f t="shared" si="1608"/>
        <v>0</v>
      </c>
      <c r="E1004" s="7" t="str">
        <f t="shared" si="1609"/>
        <v/>
      </c>
      <c r="F1004" s="72" t="str">
        <f t="shared" si="1605"/>
        <v/>
      </c>
      <c r="G1004" s="108" t="str">
        <f t="shared" si="1606"/>
        <v/>
      </c>
      <c r="H1004" s="112">
        <f t="shared" si="1702"/>
        <v>0</v>
      </c>
      <c r="I1004" s="112">
        <f t="shared" si="1703"/>
        <v>0</v>
      </c>
      <c r="J1004" s="112">
        <f t="shared" si="1704"/>
        <v>0</v>
      </c>
      <c r="K1004" s="112">
        <f t="shared" si="1705"/>
        <v>0</v>
      </c>
      <c r="L1004" s="112">
        <f t="shared" si="1706"/>
        <v>0</v>
      </c>
      <c r="M1004" s="112">
        <f t="shared" si="1707"/>
        <v>0</v>
      </c>
      <c r="N1004" s="60"/>
      <c r="O1004" s="61"/>
      <c r="P1004" s="61"/>
      <c r="Q1004" s="61"/>
      <c r="R1004" s="61"/>
      <c r="S1004" s="7"/>
      <c r="T1004" s="67">
        <f t="shared" si="1669"/>
        <v>1</v>
      </c>
      <c r="U1004" s="76" t="str">
        <f t="shared" si="1670"/>
        <v/>
      </c>
      <c r="V1004" s="76" t="str">
        <f t="shared" si="1671"/>
        <v/>
      </c>
      <c r="W1004" s="76" t="str">
        <f t="shared" si="1672"/>
        <v/>
      </c>
      <c r="X1004" s="76" t="str">
        <f t="shared" si="1673"/>
        <v/>
      </c>
      <c r="Y1004" s="76" t="str">
        <f t="shared" si="1674"/>
        <v/>
      </c>
      <c r="Z1004" s="76" t="str">
        <f t="shared" si="1675"/>
        <v/>
      </c>
      <c r="AA1004" s="131" t="b">
        <f t="shared" si="1613"/>
        <v>0</v>
      </c>
      <c r="AB1004" s="131" t="b">
        <f t="shared" si="1614"/>
        <v>0</v>
      </c>
      <c r="AC1004" s="131" t="b">
        <f t="shared" si="1615"/>
        <v>0</v>
      </c>
      <c r="AD1004" s="131" t="b">
        <f t="shared" si="1616"/>
        <v>0</v>
      </c>
      <c r="AE1004" s="131" t="b">
        <f t="shared" si="1617"/>
        <v>0</v>
      </c>
      <c r="AF1004" s="131" t="b">
        <f t="shared" si="1618"/>
        <v>0</v>
      </c>
      <c r="AG1004" s="131">
        <f t="shared" si="1691"/>
        <v>0</v>
      </c>
      <c r="AH1004" s="131">
        <f t="shared" si="1697"/>
        <v>1</v>
      </c>
      <c r="AI1004" s="13">
        <f t="shared" si="1619"/>
        <v>0</v>
      </c>
      <c r="AJ1004" s="11">
        <f t="shared" si="1676"/>
        <v>0</v>
      </c>
      <c r="AK1004" s="67">
        <f t="shared" si="1677"/>
        <v>1</v>
      </c>
      <c r="AL1004" s="118" t="str">
        <f t="shared" si="1678"/>
        <v/>
      </c>
      <c r="AM1004" s="118" t="str">
        <f t="shared" si="1679"/>
        <v/>
      </c>
      <c r="AN1004" s="118" t="str">
        <f t="shared" si="1680"/>
        <v/>
      </c>
      <c r="AO1004" s="118" t="str">
        <f t="shared" si="1681"/>
        <v/>
      </c>
      <c r="AP1004" s="118" t="str">
        <f t="shared" si="1682"/>
        <v/>
      </c>
      <c r="AQ1004" s="118" t="str">
        <f t="shared" si="1683"/>
        <v/>
      </c>
      <c r="AR1004" s="118" t="str">
        <f t="shared" si="1684"/>
        <v/>
      </c>
      <c r="AS1004" s="60" t="b">
        <f t="shared" si="1620"/>
        <v>0</v>
      </c>
      <c r="AT1004" s="60" t="b">
        <f t="shared" si="1621"/>
        <v>0</v>
      </c>
      <c r="AU1004" s="60" t="b">
        <f t="shared" si="1622"/>
        <v>0</v>
      </c>
      <c r="AV1004" s="60" t="b">
        <f t="shared" si="1623"/>
        <v>0</v>
      </c>
      <c r="AW1004" s="60" t="b">
        <f t="shared" si="1624"/>
        <v>0</v>
      </c>
      <c r="AX1004" s="60" t="b">
        <f t="shared" si="1625"/>
        <v>0</v>
      </c>
      <c r="AY1004" s="60" t="b">
        <f t="shared" si="1626"/>
        <v>0</v>
      </c>
      <c r="AZ1004" s="131">
        <f t="shared" si="1692"/>
        <v>0</v>
      </c>
      <c r="BA1004" s="131">
        <f t="shared" si="1698"/>
        <v>1</v>
      </c>
      <c r="BB1004" s="13">
        <f t="shared" si="1685"/>
        <v>0</v>
      </c>
      <c r="BC1004" s="11">
        <f t="shared" si="1627"/>
        <v>0</v>
      </c>
      <c r="BD1004" s="67">
        <f t="shared" si="1686"/>
        <v>1</v>
      </c>
      <c r="BE1004" s="76" t="str">
        <f t="shared" si="1628"/>
        <v/>
      </c>
      <c r="BF1004" s="76" t="str">
        <f t="shared" si="1629"/>
        <v/>
      </c>
      <c r="BG1004" s="76" t="str">
        <f t="shared" si="1630"/>
        <v/>
      </c>
      <c r="BH1004" s="76" t="str">
        <f t="shared" si="1631"/>
        <v/>
      </c>
      <c r="BI1004" s="76" t="str">
        <f t="shared" si="1632"/>
        <v/>
      </c>
      <c r="BJ1004" s="76" t="str">
        <f t="shared" si="1633"/>
        <v/>
      </c>
      <c r="BK1004" s="131" t="b">
        <f t="shared" si="1634"/>
        <v>0</v>
      </c>
      <c r="BL1004" s="131" t="b">
        <f t="shared" si="1635"/>
        <v>0</v>
      </c>
      <c r="BM1004" s="131" t="b">
        <f t="shared" si="1636"/>
        <v>0</v>
      </c>
      <c r="BN1004" s="131" t="b">
        <f t="shared" si="1637"/>
        <v>0</v>
      </c>
      <c r="BO1004" s="131" t="b">
        <f t="shared" si="1638"/>
        <v>0</v>
      </c>
      <c r="BP1004" s="131" t="b">
        <f t="shared" si="1639"/>
        <v>0</v>
      </c>
      <c r="BQ1004" s="131">
        <f t="shared" si="1693"/>
        <v>0</v>
      </c>
      <c r="BR1004" s="131">
        <f t="shared" si="1699"/>
        <v>1</v>
      </c>
      <c r="BS1004" s="92">
        <f t="shared" si="1694"/>
        <v>0</v>
      </c>
      <c r="BT1004" s="13">
        <f t="shared" si="1640"/>
        <v>0</v>
      </c>
      <c r="BU1004" s="11">
        <f t="shared" si="1687"/>
        <v>0</v>
      </c>
      <c r="BV1004" s="67">
        <f t="shared" si="1688"/>
        <v>1</v>
      </c>
      <c r="BW1004" s="118" t="str">
        <f t="shared" si="1641"/>
        <v/>
      </c>
      <c r="BX1004" s="118" t="str">
        <f t="shared" si="1642"/>
        <v/>
      </c>
      <c r="BY1004" s="118" t="str">
        <f t="shared" si="1643"/>
        <v/>
      </c>
      <c r="BZ1004" s="118" t="str">
        <f t="shared" si="1644"/>
        <v/>
      </c>
      <c r="CA1004" s="118" t="str">
        <f t="shared" si="1645"/>
        <v/>
      </c>
      <c r="CB1004" s="118" t="str">
        <f t="shared" si="1646"/>
        <v/>
      </c>
      <c r="CC1004" s="118" t="str">
        <f t="shared" si="1647"/>
        <v/>
      </c>
      <c r="CD1004" s="60" t="b">
        <f t="shared" si="1648"/>
        <v>0</v>
      </c>
      <c r="CE1004" s="60" t="b">
        <f t="shared" si="1649"/>
        <v>0</v>
      </c>
      <c r="CF1004" s="60" t="b">
        <f t="shared" si="1650"/>
        <v>0</v>
      </c>
      <c r="CG1004" s="60" t="b">
        <f t="shared" si="1651"/>
        <v>0</v>
      </c>
      <c r="CH1004" s="60" t="b">
        <f t="shared" si="1652"/>
        <v>0</v>
      </c>
      <c r="CI1004" s="60" t="b">
        <f t="shared" si="1653"/>
        <v>0</v>
      </c>
      <c r="CJ1004" s="60" t="b">
        <f t="shared" si="1654"/>
        <v>0</v>
      </c>
      <c r="CK1004" s="131">
        <f t="shared" si="1695"/>
        <v>0</v>
      </c>
      <c r="CL1004" s="131">
        <f t="shared" si="1700"/>
        <v>1</v>
      </c>
      <c r="CM1004" s="92">
        <f t="shared" si="1696"/>
        <v>0</v>
      </c>
      <c r="CN1004" s="13">
        <f t="shared" si="1689"/>
        <v>0</v>
      </c>
      <c r="CO1004" s="11">
        <f t="shared" si="1655"/>
        <v>0</v>
      </c>
      <c r="CP1004" s="13">
        <f t="shared" si="1690"/>
        <v>0</v>
      </c>
      <c r="CQ1004" s="11">
        <f t="shared" si="1610"/>
        <v>0</v>
      </c>
      <c r="CR1004" s="57">
        <f t="shared" si="1611"/>
        <v>0</v>
      </c>
      <c r="CS1004" s="57">
        <f t="shared" si="1612"/>
        <v>0</v>
      </c>
      <c r="CT1004" s="57">
        <f t="shared" si="1604"/>
        <v>0</v>
      </c>
      <c r="CU1004" s="24" t="str">
        <f t="shared" si="1656"/>
        <v/>
      </c>
      <c r="CV1004" s="24" t="str">
        <f t="shared" si="1657"/>
        <v/>
      </c>
      <c r="CW1004" s="24" t="str">
        <f t="shared" si="1658"/>
        <v/>
      </c>
      <c r="CX1004" s="24" t="str">
        <f t="shared" si="1659"/>
        <v/>
      </c>
      <c r="CY1004" s="24" t="str">
        <f t="shared" si="1660"/>
        <v/>
      </c>
      <c r="CZ1004" s="24" t="str">
        <f t="shared" si="1661"/>
        <v/>
      </c>
      <c r="DA1004" s="24" t="str">
        <f t="shared" si="1662"/>
        <v/>
      </c>
      <c r="DB1004" s="24" t="str">
        <f t="shared" si="1663"/>
        <v/>
      </c>
      <c r="DC1004" s="24" t="str">
        <f t="shared" si="1664"/>
        <v/>
      </c>
      <c r="DD1004" s="24" t="str">
        <f t="shared" si="1665"/>
        <v/>
      </c>
      <c r="DE1004" s="24" t="str">
        <f t="shared" si="1666"/>
        <v/>
      </c>
      <c r="DF1004" s="24" t="str">
        <f t="shared" si="1667"/>
        <v/>
      </c>
      <c r="DG1004" s="24" t="str">
        <f t="shared" si="1668"/>
        <v/>
      </c>
      <c r="DH1004" s="5"/>
      <c r="DI1004" s="134"/>
      <c r="DJ1004"/>
      <c r="EA1004" s="29"/>
    </row>
    <row r="1005" spans="1:138" s="23" customFormat="1" x14ac:dyDescent="0.2">
      <c r="A1005" s="127"/>
      <c r="B1005" s="61" t="str">
        <f>IF(A1005="","",IF(U1006="","DB",U1006&amp;V1006&amp;W1006&amp;X1006&amp;Y1006&amp;Z1006&amp;AL1006&amp;AM1006&amp;AN1006&amp;AO1006&amp;AP1006&amp;AQ1006&amp;AR1006&amp;#REF!))</f>
        <v/>
      </c>
      <c r="C1005" s="7" t="str">
        <f t="shared" si="1701"/>
        <v/>
      </c>
      <c r="D1005" s="60">
        <f t="shared" si="1608"/>
        <v>0</v>
      </c>
      <c r="E1005" s="7" t="str">
        <f t="shared" si="1609"/>
        <v/>
      </c>
      <c r="F1005" s="72" t="str">
        <f t="shared" si="1605"/>
        <v/>
      </c>
      <c r="G1005" s="108" t="str">
        <f t="shared" si="1606"/>
        <v/>
      </c>
      <c r="H1005" s="112">
        <f t="shared" si="1702"/>
        <v>0</v>
      </c>
      <c r="I1005" s="112">
        <f t="shared" si="1703"/>
        <v>0</v>
      </c>
      <c r="J1005" s="112">
        <f t="shared" si="1704"/>
        <v>0</v>
      </c>
      <c r="K1005" s="112">
        <f t="shared" si="1705"/>
        <v>0</v>
      </c>
      <c r="L1005" s="112">
        <f t="shared" si="1706"/>
        <v>0</v>
      </c>
      <c r="M1005" s="112">
        <f t="shared" si="1707"/>
        <v>0</v>
      </c>
      <c r="N1005" s="60"/>
      <c r="O1005" s="61"/>
      <c r="P1005" s="61"/>
      <c r="Q1005" s="61"/>
      <c r="R1005" s="61"/>
      <c r="S1005" s="7"/>
      <c r="T1005" s="67">
        <f t="shared" si="1669"/>
        <v>1</v>
      </c>
      <c r="U1005" s="76" t="str">
        <f t="shared" si="1670"/>
        <v/>
      </c>
      <c r="V1005" s="76" t="str">
        <f t="shared" si="1671"/>
        <v/>
      </c>
      <c r="W1005" s="76" t="str">
        <f t="shared" si="1672"/>
        <v/>
      </c>
      <c r="X1005" s="76" t="str">
        <f t="shared" si="1673"/>
        <v/>
      </c>
      <c r="Y1005" s="76" t="str">
        <f t="shared" si="1674"/>
        <v/>
      </c>
      <c r="Z1005" s="76" t="str">
        <f t="shared" si="1675"/>
        <v/>
      </c>
      <c r="AA1005" s="131" t="b">
        <f t="shared" si="1613"/>
        <v>0</v>
      </c>
      <c r="AB1005" s="131" t="b">
        <f t="shared" si="1614"/>
        <v>0</v>
      </c>
      <c r="AC1005" s="131" t="b">
        <f t="shared" si="1615"/>
        <v>0</v>
      </c>
      <c r="AD1005" s="131" t="b">
        <f t="shared" si="1616"/>
        <v>0</v>
      </c>
      <c r="AE1005" s="131" t="b">
        <f t="shared" si="1617"/>
        <v>0</v>
      </c>
      <c r="AF1005" s="131" t="b">
        <f t="shared" si="1618"/>
        <v>0</v>
      </c>
      <c r="AG1005" s="131">
        <f t="shared" si="1691"/>
        <v>0</v>
      </c>
      <c r="AH1005" s="131">
        <f t="shared" si="1697"/>
        <v>1</v>
      </c>
      <c r="AI1005" s="13">
        <f t="shared" si="1619"/>
        <v>0</v>
      </c>
      <c r="AJ1005" s="11">
        <f t="shared" si="1676"/>
        <v>0</v>
      </c>
      <c r="AK1005" s="67">
        <f t="shared" si="1677"/>
        <v>1</v>
      </c>
      <c r="AL1005" s="118" t="str">
        <f t="shared" si="1678"/>
        <v/>
      </c>
      <c r="AM1005" s="118" t="str">
        <f t="shared" si="1679"/>
        <v/>
      </c>
      <c r="AN1005" s="118" t="str">
        <f t="shared" si="1680"/>
        <v/>
      </c>
      <c r="AO1005" s="118" t="str">
        <f t="shared" si="1681"/>
        <v/>
      </c>
      <c r="AP1005" s="118" t="str">
        <f t="shared" si="1682"/>
        <v/>
      </c>
      <c r="AQ1005" s="118" t="str">
        <f t="shared" si="1683"/>
        <v/>
      </c>
      <c r="AR1005" s="118" t="str">
        <f t="shared" si="1684"/>
        <v/>
      </c>
      <c r="AS1005" s="60" t="b">
        <f t="shared" si="1620"/>
        <v>0</v>
      </c>
      <c r="AT1005" s="60" t="b">
        <f t="shared" si="1621"/>
        <v>0</v>
      </c>
      <c r="AU1005" s="60" t="b">
        <f t="shared" si="1622"/>
        <v>0</v>
      </c>
      <c r="AV1005" s="60" t="b">
        <f t="shared" si="1623"/>
        <v>0</v>
      </c>
      <c r="AW1005" s="60" t="b">
        <f t="shared" si="1624"/>
        <v>0</v>
      </c>
      <c r="AX1005" s="60" t="b">
        <f t="shared" si="1625"/>
        <v>0</v>
      </c>
      <c r="AY1005" s="60" t="b">
        <f t="shared" si="1626"/>
        <v>0</v>
      </c>
      <c r="AZ1005" s="131">
        <f t="shared" si="1692"/>
        <v>0</v>
      </c>
      <c r="BA1005" s="131">
        <f t="shared" si="1698"/>
        <v>1</v>
      </c>
      <c r="BB1005" s="13">
        <f t="shared" si="1685"/>
        <v>0</v>
      </c>
      <c r="BC1005" s="11">
        <f t="shared" si="1627"/>
        <v>0</v>
      </c>
      <c r="BD1005" s="67">
        <f t="shared" si="1686"/>
        <v>1</v>
      </c>
      <c r="BE1005" s="76" t="str">
        <f t="shared" si="1628"/>
        <v/>
      </c>
      <c r="BF1005" s="76" t="str">
        <f t="shared" si="1629"/>
        <v/>
      </c>
      <c r="BG1005" s="76" t="str">
        <f t="shared" si="1630"/>
        <v/>
      </c>
      <c r="BH1005" s="76" t="str">
        <f t="shared" si="1631"/>
        <v/>
      </c>
      <c r="BI1005" s="76" t="str">
        <f t="shared" si="1632"/>
        <v/>
      </c>
      <c r="BJ1005" s="76" t="str">
        <f t="shared" si="1633"/>
        <v/>
      </c>
      <c r="BK1005" s="131" t="b">
        <f t="shared" si="1634"/>
        <v>0</v>
      </c>
      <c r="BL1005" s="131" t="b">
        <f t="shared" si="1635"/>
        <v>0</v>
      </c>
      <c r="BM1005" s="131" t="b">
        <f t="shared" si="1636"/>
        <v>0</v>
      </c>
      <c r="BN1005" s="131" t="b">
        <f t="shared" si="1637"/>
        <v>0</v>
      </c>
      <c r="BO1005" s="131" t="b">
        <f t="shared" si="1638"/>
        <v>0</v>
      </c>
      <c r="BP1005" s="131" t="b">
        <f t="shared" si="1639"/>
        <v>0</v>
      </c>
      <c r="BQ1005" s="131">
        <f t="shared" si="1693"/>
        <v>0</v>
      </c>
      <c r="BR1005" s="131">
        <f t="shared" si="1699"/>
        <v>1</v>
      </c>
      <c r="BS1005" s="92">
        <f t="shared" si="1694"/>
        <v>0</v>
      </c>
      <c r="BT1005" s="13">
        <f t="shared" si="1640"/>
        <v>0</v>
      </c>
      <c r="BU1005" s="11">
        <f t="shared" si="1687"/>
        <v>0</v>
      </c>
      <c r="BV1005" s="67">
        <f t="shared" si="1688"/>
        <v>1</v>
      </c>
      <c r="BW1005" s="118" t="str">
        <f t="shared" si="1641"/>
        <v/>
      </c>
      <c r="BX1005" s="118" t="str">
        <f t="shared" si="1642"/>
        <v/>
      </c>
      <c r="BY1005" s="118" t="str">
        <f t="shared" si="1643"/>
        <v/>
      </c>
      <c r="BZ1005" s="118" t="str">
        <f t="shared" si="1644"/>
        <v/>
      </c>
      <c r="CA1005" s="118" t="str">
        <f t="shared" si="1645"/>
        <v/>
      </c>
      <c r="CB1005" s="118" t="str">
        <f t="shared" si="1646"/>
        <v/>
      </c>
      <c r="CC1005" s="118" t="str">
        <f t="shared" si="1647"/>
        <v/>
      </c>
      <c r="CD1005" s="60" t="b">
        <f t="shared" si="1648"/>
        <v>0</v>
      </c>
      <c r="CE1005" s="60" t="b">
        <f t="shared" si="1649"/>
        <v>0</v>
      </c>
      <c r="CF1005" s="60" t="b">
        <f t="shared" si="1650"/>
        <v>0</v>
      </c>
      <c r="CG1005" s="60" t="b">
        <f t="shared" si="1651"/>
        <v>0</v>
      </c>
      <c r="CH1005" s="60" t="b">
        <f t="shared" si="1652"/>
        <v>0</v>
      </c>
      <c r="CI1005" s="60" t="b">
        <f t="shared" si="1653"/>
        <v>0</v>
      </c>
      <c r="CJ1005" s="60" t="b">
        <f t="shared" si="1654"/>
        <v>0</v>
      </c>
      <c r="CK1005" s="131">
        <f t="shared" si="1695"/>
        <v>0</v>
      </c>
      <c r="CL1005" s="131">
        <f t="shared" si="1700"/>
        <v>1</v>
      </c>
      <c r="CM1005" s="92">
        <f t="shared" si="1696"/>
        <v>0</v>
      </c>
      <c r="CN1005" s="13">
        <f t="shared" si="1689"/>
        <v>0</v>
      </c>
      <c r="CO1005" s="11">
        <f t="shared" si="1655"/>
        <v>0</v>
      </c>
      <c r="CP1005" s="13">
        <f t="shared" si="1690"/>
        <v>0</v>
      </c>
      <c r="CQ1005" s="11">
        <f t="shared" si="1610"/>
        <v>0</v>
      </c>
      <c r="CR1005" s="57">
        <f t="shared" si="1611"/>
        <v>0</v>
      </c>
      <c r="CS1005" s="57">
        <f t="shared" si="1612"/>
        <v>0</v>
      </c>
      <c r="CT1005" s="57">
        <f t="shared" si="1604"/>
        <v>0</v>
      </c>
      <c r="CU1005" s="24" t="str">
        <f t="shared" si="1656"/>
        <v/>
      </c>
      <c r="CV1005" s="24" t="str">
        <f t="shared" si="1657"/>
        <v/>
      </c>
      <c r="CW1005" s="24" t="str">
        <f t="shared" si="1658"/>
        <v/>
      </c>
      <c r="CX1005" s="24" t="str">
        <f t="shared" si="1659"/>
        <v/>
      </c>
      <c r="CY1005" s="24" t="str">
        <f t="shared" si="1660"/>
        <v/>
      </c>
      <c r="CZ1005" s="24" t="str">
        <f t="shared" si="1661"/>
        <v/>
      </c>
      <c r="DA1005" s="24" t="str">
        <f t="shared" si="1662"/>
        <v/>
      </c>
      <c r="DB1005" s="24" t="str">
        <f t="shared" si="1663"/>
        <v/>
      </c>
      <c r="DC1005" s="24" t="str">
        <f t="shared" si="1664"/>
        <v/>
      </c>
      <c r="DD1005" s="24" t="str">
        <f t="shared" si="1665"/>
        <v/>
      </c>
      <c r="DE1005" s="24" t="str">
        <f t="shared" si="1666"/>
        <v/>
      </c>
      <c r="DF1005" s="24" t="str">
        <f t="shared" si="1667"/>
        <v/>
      </c>
      <c r="DG1005" s="24" t="str">
        <f t="shared" si="1668"/>
        <v/>
      </c>
      <c r="DH1005" s="5"/>
      <c r="DI1005" s="134"/>
      <c r="DJ1005"/>
      <c r="DK1005" s="22"/>
      <c r="DL1005" s="22"/>
      <c r="DM1005" s="32"/>
      <c r="DN1005" s="22"/>
      <c r="DO1005" s="22"/>
      <c r="DP1005" s="22"/>
      <c r="DQ1005" s="22"/>
      <c r="DR1005" s="22"/>
      <c r="DS1005" s="22"/>
      <c r="DT1005" s="22"/>
      <c r="DU1005" s="22"/>
      <c r="DV1005" s="22"/>
      <c r="DW1005" s="22"/>
      <c r="DX1005" s="22"/>
      <c r="DY1005" s="22"/>
      <c r="DZ1005" s="22"/>
      <c r="EA1005" s="33"/>
      <c r="EB1005" s="22"/>
      <c r="EC1005" s="22"/>
      <c r="EG1005" s="22"/>
      <c r="EH1005"/>
    </row>
    <row r="1006" spans="1:138" s="23" customFormat="1" x14ac:dyDescent="0.2">
      <c r="A1006" s="127"/>
      <c r="B1006" s="61" t="str">
        <f>IF(A1006="","",IF(U1007="","DB",U1007&amp;V1007&amp;W1007&amp;X1007&amp;Y1007&amp;Z1007&amp;AL1007&amp;AM1007&amp;AN1007&amp;AO1007&amp;AP1007&amp;AQ1007&amp;AR1007&amp;#REF!))</f>
        <v/>
      </c>
      <c r="C1006" s="7" t="str">
        <f t="shared" si="1701"/>
        <v/>
      </c>
      <c r="D1006" s="60">
        <f t="shared" si="1608"/>
        <v>0</v>
      </c>
      <c r="E1006" s="7" t="str">
        <f t="shared" si="1609"/>
        <v/>
      </c>
      <c r="F1006" s="72" t="str">
        <f t="shared" si="1605"/>
        <v/>
      </c>
      <c r="G1006" s="108" t="str">
        <f t="shared" si="1606"/>
        <v/>
      </c>
      <c r="H1006" s="112">
        <f t="shared" si="1702"/>
        <v>0</v>
      </c>
      <c r="I1006" s="112">
        <f t="shared" si="1703"/>
        <v>0</v>
      </c>
      <c r="J1006" s="112">
        <f t="shared" si="1704"/>
        <v>0</v>
      </c>
      <c r="K1006" s="112">
        <f t="shared" si="1705"/>
        <v>0</v>
      </c>
      <c r="L1006" s="112">
        <f t="shared" si="1706"/>
        <v>0</v>
      </c>
      <c r="M1006" s="112">
        <f t="shared" si="1707"/>
        <v>0</v>
      </c>
      <c r="N1006" s="60"/>
      <c r="O1006" s="61"/>
      <c r="P1006" s="61"/>
      <c r="Q1006" s="61"/>
      <c r="R1006" s="61"/>
      <c r="S1006" s="7"/>
      <c r="T1006" s="67">
        <f t="shared" si="1669"/>
        <v>1</v>
      </c>
      <c r="U1006" s="76" t="str">
        <f t="shared" si="1670"/>
        <v/>
      </c>
      <c r="V1006" s="76" t="str">
        <f t="shared" si="1671"/>
        <v/>
      </c>
      <c r="W1006" s="76" t="str">
        <f t="shared" si="1672"/>
        <v/>
      </c>
      <c r="X1006" s="76" t="str">
        <f t="shared" si="1673"/>
        <v/>
      </c>
      <c r="Y1006" s="76" t="str">
        <f t="shared" si="1674"/>
        <v/>
      </c>
      <c r="Z1006" s="76" t="str">
        <f t="shared" si="1675"/>
        <v/>
      </c>
      <c r="AA1006" s="131" t="b">
        <f t="shared" si="1613"/>
        <v>0</v>
      </c>
      <c r="AB1006" s="131" t="b">
        <f t="shared" si="1614"/>
        <v>0</v>
      </c>
      <c r="AC1006" s="131" t="b">
        <f t="shared" si="1615"/>
        <v>0</v>
      </c>
      <c r="AD1006" s="131" t="b">
        <f t="shared" si="1616"/>
        <v>0</v>
      </c>
      <c r="AE1006" s="131" t="b">
        <f t="shared" si="1617"/>
        <v>0</v>
      </c>
      <c r="AF1006" s="131" t="b">
        <f t="shared" si="1618"/>
        <v>0</v>
      </c>
      <c r="AG1006" s="131">
        <f t="shared" si="1691"/>
        <v>0</v>
      </c>
      <c r="AH1006" s="131">
        <f t="shared" si="1697"/>
        <v>1</v>
      </c>
      <c r="AI1006" s="13">
        <f t="shared" si="1619"/>
        <v>0</v>
      </c>
      <c r="AJ1006" s="11">
        <f t="shared" si="1676"/>
        <v>0</v>
      </c>
      <c r="AK1006" s="67">
        <f t="shared" si="1677"/>
        <v>1</v>
      </c>
      <c r="AL1006" s="118" t="str">
        <f t="shared" si="1678"/>
        <v/>
      </c>
      <c r="AM1006" s="118" t="str">
        <f t="shared" si="1679"/>
        <v/>
      </c>
      <c r="AN1006" s="118" t="str">
        <f t="shared" si="1680"/>
        <v/>
      </c>
      <c r="AO1006" s="118" t="str">
        <f t="shared" si="1681"/>
        <v/>
      </c>
      <c r="AP1006" s="118" t="str">
        <f t="shared" si="1682"/>
        <v/>
      </c>
      <c r="AQ1006" s="118" t="str">
        <f t="shared" si="1683"/>
        <v/>
      </c>
      <c r="AR1006" s="118" t="str">
        <f t="shared" si="1684"/>
        <v/>
      </c>
      <c r="AS1006" s="60" t="b">
        <f t="shared" si="1620"/>
        <v>0</v>
      </c>
      <c r="AT1006" s="60" t="b">
        <f t="shared" si="1621"/>
        <v>0</v>
      </c>
      <c r="AU1006" s="60" t="b">
        <f t="shared" si="1622"/>
        <v>0</v>
      </c>
      <c r="AV1006" s="60" t="b">
        <f t="shared" si="1623"/>
        <v>0</v>
      </c>
      <c r="AW1006" s="60" t="b">
        <f t="shared" si="1624"/>
        <v>0</v>
      </c>
      <c r="AX1006" s="60" t="b">
        <f t="shared" si="1625"/>
        <v>0</v>
      </c>
      <c r="AY1006" s="60" t="b">
        <f t="shared" si="1626"/>
        <v>0</v>
      </c>
      <c r="AZ1006" s="131">
        <f t="shared" si="1692"/>
        <v>0</v>
      </c>
      <c r="BA1006" s="131">
        <f t="shared" si="1698"/>
        <v>1</v>
      </c>
      <c r="BB1006" s="13">
        <f t="shared" si="1685"/>
        <v>0</v>
      </c>
      <c r="BC1006" s="11">
        <f t="shared" si="1627"/>
        <v>0</v>
      </c>
      <c r="BD1006" s="67">
        <f t="shared" si="1686"/>
        <v>1</v>
      </c>
      <c r="BE1006" s="76" t="str">
        <f t="shared" si="1628"/>
        <v/>
      </c>
      <c r="BF1006" s="76" t="str">
        <f t="shared" si="1629"/>
        <v/>
      </c>
      <c r="BG1006" s="76" t="str">
        <f t="shared" si="1630"/>
        <v/>
      </c>
      <c r="BH1006" s="76" t="str">
        <f t="shared" si="1631"/>
        <v/>
      </c>
      <c r="BI1006" s="76" t="str">
        <f t="shared" si="1632"/>
        <v/>
      </c>
      <c r="BJ1006" s="76" t="str">
        <f t="shared" si="1633"/>
        <v/>
      </c>
      <c r="BK1006" s="131" t="b">
        <f t="shared" si="1634"/>
        <v>0</v>
      </c>
      <c r="BL1006" s="131" t="b">
        <f t="shared" si="1635"/>
        <v>0</v>
      </c>
      <c r="BM1006" s="131" t="b">
        <f t="shared" si="1636"/>
        <v>0</v>
      </c>
      <c r="BN1006" s="131" t="b">
        <f t="shared" si="1637"/>
        <v>0</v>
      </c>
      <c r="BO1006" s="131" t="b">
        <f t="shared" si="1638"/>
        <v>0</v>
      </c>
      <c r="BP1006" s="131" t="b">
        <f t="shared" si="1639"/>
        <v>0</v>
      </c>
      <c r="BQ1006" s="131">
        <f t="shared" si="1693"/>
        <v>0</v>
      </c>
      <c r="BR1006" s="131">
        <f t="shared" si="1699"/>
        <v>1</v>
      </c>
      <c r="BS1006" s="92">
        <f t="shared" si="1694"/>
        <v>0</v>
      </c>
      <c r="BT1006" s="13">
        <f t="shared" si="1640"/>
        <v>0</v>
      </c>
      <c r="BU1006" s="11">
        <f t="shared" si="1687"/>
        <v>0</v>
      </c>
      <c r="BV1006" s="67">
        <f t="shared" si="1688"/>
        <v>1</v>
      </c>
      <c r="BW1006" s="118" t="str">
        <f t="shared" si="1641"/>
        <v/>
      </c>
      <c r="BX1006" s="118" t="str">
        <f t="shared" si="1642"/>
        <v/>
      </c>
      <c r="BY1006" s="118" t="str">
        <f t="shared" si="1643"/>
        <v/>
      </c>
      <c r="BZ1006" s="118" t="str">
        <f t="shared" si="1644"/>
        <v/>
      </c>
      <c r="CA1006" s="118" t="str">
        <f t="shared" si="1645"/>
        <v/>
      </c>
      <c r="CB1006" s="118" t="str">
        <f t="shared" si="1646"/>
        <v/>
      </c>
      <c r="CC1006" s="118" t="str">
        <f t="shared" si="1647"/>
        <v/>
      </c>
      <c r="CD1006" s="60" t="b">
        <f t="shared" si="1648"/>
        <v>0</v>
      </c>
      <c r="CE1006" s="60" t="b">
        <f t="shared" si="1649"/>
        <v>0</v>
      </c>
      <c r="CF1006" s="60" t="b">
        <f t="shared" si="1650"/>
        <v>0</v>
      </c>
      <c r="CG1006" s="60" t="b">
        <f t="shared" si="1651"/>
        <v>0</v>
      </c>
      <c r="CH1006" s="60" t="b">
        <f t="shared" si="1652"/>
        <v>0</v>
      </c>
      <c r="CI1006" s="60" t="b">
        <f t="shared" si="1653"/>
        <v>0</v>
      </c>
      <c r="CJ1006" s="60" t="b">
        <f t="shared" si="1654"/>
        <v>0</v>
      </c>
      <c r="CK1006" s="131">
        <f t="shared" si="1695"/>
        <v>0</v>
      </c>
      <c r="CL1006" s="131">
        <f t="shared" si="1700"/>
        <v>1</v>
      </c>
      <c r="CM1006" s="92">
        <f t="shared" si="1696"/>
        <v>0</v>
      </c>
      <c r="CN1006" s="13">
        <f t="shared" si="1689"/>
        <v>0</v>
      </c>
      <c r="CO1006" s="11">
        <f t="shared" si="1655"/>
        <v>0</v>
      </c>
      <c r="CP1006" s="13">
        <f t="shared" si="1690"/>
        <v>0</v>
      </c>
      <c r="CQ1006" s="11">
        <f t="shared" si="1610"/>
        <v>0</v>
      </c>
      <c r="CR1006" s="57">
        <f t="shared" si="1611"/>
        <v>0</v>
      </c>
      <c r="CS1006" s="57">
        <f t="shared" si="1612"/>
        <v>0</v>
      </c>
      <c r="CT1006" s="57">
        <f t="shared" si="1604"/>
        <v>0</v>
      </c>
      <c r="CU1006" s="24" t="str">
        <f t="shared" si="1656"/>
        <v/>
      </c>
      <c r="CV1006" s="24" t="str">
        <f t="shared" si="1657"/>
        <v/>
      </c>
      <c r="CW1006" s="24" t="str">
        <f t="shared" si="1658"/>
        <v/>
      </c>
      <c r="CX1006" s="24" t="str">
        <f t="shared" si="1659"/>
        <v/>
      </c>
      <c r="CY1006" s="24" t="str">
        <f t="shared" si="1660"/>
        <v/>
      </c>
      <c r="CZ1006" s="24" t="str">
        <f t="shared" si="1661"/>
        <v/>
      </c>
      <c r="DA1006" s="24" t="str">
        <f t="shared" si="1662"/>
        <v/>
      </c>
      <c r="DB1006" s="24" t="str">
        <f t="shared" si="1663"/>
        <v/>
      </c>
      <c r="DC1006" s="24" t="str">
        <f t="shared" si="1664"/>
        <v/>
      </c>
      <c r="DD1006" s="24" t="str">
        <f t="shared" si="1665"/>
        <v/>
      </c>
      <c r="DE1006" s="24" t="str">
        <f t="shared" si="1666"/>
        <v/>
      </c>
      <c r="DF1006" s="24" t="str">
        <f t="shared" si="1667"/>
        <v/>
      </c>
      <c r="DG1006" s="24" t="str">
        <f t="shared" si="1668"/>
        <v/>
      </c>
      <c r="DH1006" s="5"/>
      <c r="DI1006" s="134"/>
      <c r="DJ1006"/>
      <c r="DK1006" s="22"/>
      <c r="DL1006" s="22"/>
      <c r="DM1006" s="32"/>
      <c r="DN1006" s="22"/>
      <c r="DO1006" s="22"/>
      <c r="DP1006" s="22"/>
      <c r="DQ1006" s="22"/>
      <c r="DR1006" s="22"/>
      <c r="DS1006" s="22"/>
      <c r="DT1006" s="22"/>
      <c r="DU1006" s="22"/>
      <c r="DV1006" s="22"/>
      <c r="DW1006" s="22"/>
      <c r="DX1006" s="22"/>
      <c r="DY1006" s="22"/>
      <c r="DZ1006" s="22"/>
      <c r="EA1006" s="33"/>
      <c r="EB1006" s="22"/>
      <c r="EC1006" s="22"/>
      <c r="EG1006" s="22"/>
      <c r="EH1006"/>
    </row>
    <row r="1007" spans="1:138" s="23" customFormat="1" x14ac:dyDescent="0.2">
      <c r="A1007" s="127"/>
      <c r="B1007" s="61" t="str">
        <f>IF(A1007="","",IF(U1008="","DB",U1008&amp;V1008&amp;W1008&amp;X1008&amp;Y1008&amp;Z1008&amp;AL1008&amp;AM1008&amp;AN1008&amp;AO1008&amp;AP1008&amp;AQ1008&amp;AR1008&amp;#REF!))</f>
        <v/>
      </c>
      <c r="C1007" s="7" t="str">
        <f t="shared" si="1701"/>
        <v/>
      </c>
      <c r="D1007" s="60">
        <f t="shared" si="1608"/>
        <v>0</v>
      </c>
      <c r="E1007" s="7" t="str">
        <f t="shared" si="1609"/>
        <v/>
      </c>
      <c r="F1007" s="72" t="str">
        <f t="shared" si="1605"/>
        <v/>
      </c>
      <c r="G1007" s="108" t="str">
        <f t="shared" si="1606"/>
        <v/>
      </c>
      <c r="H1007" s="112">
        <f t="shared" si="1702"/>
        <v>0</v>
      </c>
      <c r="I1007" s="112">
        <f t="shared" si="1703"/>
        <v>0</v>
      </c>
      <c r="J1007" s="112">
        <f t="shared" si="1704"/>
        <v>0</v>
      </c>
      <c r="K1007" s="112">
        <f t="shared" si="1705"/>
        <v>0</v>
      </c>
      <c r="L1007" s="112">
        <f t="shared" si="1706"/>
        <v>0</v>
      </c>
      <c r="M1007" s="112">
        <f t="shared" si="1707"/>
        <v>0</v>
      </c>
      <c r="N1007" s="60"/>
      <c r="O1007" s="61"/>
      <c r="P1007" s="61"/>
      <c r="Q1007" s="61"/>
      <c r="R1007" s="61"/>
      <c r="S1007" s="7"/>
      <c r="T1007" s="67">
        <f t="shared" si="1669"/>
        <v>1</v>
      </c>
      <c r="U1007" s="76" t="str">
        <f t="shared" si="1670"/>
        <v/>
      </c>
      <c r="V1007" s="76" t="str">
        <f t="shared" si="1671"/>
        <v/>
      </c>
      <c r="W1007" s="76" t="str">
        <f t="shared" si="1672"/>
        <v/>
      </c>
      <c r="X1007" s="76" t="str">
        <f t="shared" si="1673"/>
        <v/>
      </c>
      <c r="Y1007" s="76" t="str">
        <f t="shared" si="1674"/>
        <v/>
      </c>
      <c r="Z1007" s="76" t="str">
        <f t="shared" si="1675"/>
        <v/>
      </c>
      <c r="AA1007" s="131" t="b">
        <f t="shared" si="1613"/>
        <v>0</v>
      </c>
      <c r="AB1007" s="131" t="b">
        <f t="shared" si="1614"/>
        <v>0</v>
      </c>
      <c r="AC1007" s="131" t="b">
        <f t="shared" si="1615"/>
        <v>0</v>
      </c>
      <c r="AD1007" s="131" t="b">
        <f t="shared" si="1616"/>
        <v>0</v>
      </c>
      <c r="AE1007" s="131" t="b">
        <f t="shared" si="1617"/>
        <v>0</v>
      </c>
      <c r="AF1007" s="131" t="b">
        <f t="shared" si="1618"/>
        <v>0</v>
      </c>
      <c r="AG1007" s="131">
        <f t="shared" si="1691"/>
        <v>0</v>
      </c>
      <c r="AH1007" s="131">
        <f t="shared" si="1697"/>
        <v>1</v>
      </c>
      <c r="AI1007" s="13">
        <f t="shared" si="1619"/>
        <v>0</v>
      </c>
      <c r="AJ1007" s="11">
        <f t="shared" si="1676"/>
        <v>0</v>
      </c>
      <c r="AK1007" s="67">
        <f t="shared" si="1677"/>
        <v>1</v>
      </c>
      <c r="AL1007" s="118" t="str">
        <f t="shared" si="1678"/>
        <v/>
      </c>
      <c r="AM1007" s="118" t="str">
        <f t="shared" si="1679"/>
        <v/>
      </c>
      <c r="AN1007" s="118" t="str">
        <f t="shared" si="1680"/>
        <v/>
      </c>
      <c r="AO1007" s="118" t="str">
        <f t="shared" si="1681"/>
        <v/>
      </c>
      <c r="AP1007" s="118" t="str">
        <f t="shared" si="1682"/>
        <v/>
      </c>
      <c r="AQ1007" s="118" t="str">
        <f t="shared" si="1683"/>
        <v/>
      </c>
      <c r="AR1007" s="118" t="str">
        <f t="shared" si="1684"/>
        <v/>
      </c>
      <c r="AS1007" s="60" t="b">
        <f t="shared" si="1620"/>
        <v>0</v>
      </c>
      <c r="AT1007" s="60" t="b">
        <f t="shared" si="1621"/>
        <v>0</v>
      </c>
      <c r="AU1007" s="60" t="b">
        <f t="shared" si="1622"/>
        <v>0</v>
      </c>
      <c r="AV1007" s="60" t="b">
        <f t="shared" si="1623"/>
        <v>0</v>
      </c>
      <c r="AW1007" s="60" t="b">
        <f t="shared" si="1624"/>
        <v>0</v>
      </c>
      <c r="AX1007" s="60" t="b">
        <f t="shared" si="1625"/>
        <v>0</v>
      </c>
      <c r="AY1007" s="60" t="b">
        <f t="shared" si="1626"/>
        <v>0</v>
      </c>
      <c r="AZ1007" s="131">
        <f t="shared" si="1692"/>
        <v>0</v>
      </c>
      <c r="BA1007" s="131">
        <f t="shared" si="1698"/>
        <v>1</v>
      </c>
      <c r="BB1007" s="13">
        <f t="shared" si="1685"/>
        <v>0</v>
      </c>
      <c r="BC1007" s="11">
        <f t="shared" si="1627"/>
        <v>0</v>
      </c>
      <c r="BD1007" s="67">
        <f t="shared" si="1686"/>
        <v>1</v>
      </c>
      <c r="BE1007" s="76" t="str">
        <f t="shared" si="1628"/>
        <v/>
      </c>
      <c r="BF1007" s="76" t="str">
        <f t="shared" si="1629"/>
        <v/>
      </c>
      <c r="BG1007" s="76" t="str">
        <f t="shared" si="1630"/>
        <v/>
      </c>
      <c r="BH1007" s="76" t="str">
        <f t="shared" si="1631"/>
        <v/>
      </c>
      <c r="BI1007" s="76" t="str">
        <f t="shared" si="1632"/>
        <v/>
      </c>
      <c r="BJ1007" s="76" t="str">
        <f t="shared" si="1633"/>
        <v/>
      </c>
      <c r="BK1007" s="131" t="b">
        <f t="shared" si="1634"/>
        <v>0</v>
      </c>
      <c r="BL1007" s="131" t="b">
        <f t="shared" si="1635"/>
        <v>0</v>
      </c>
      <c r="BM1007" s="131" t="b">
        <f t="shared" si="1636"/>
        <v>0</v>
      </c>
      <c r="BN1007" s="131" t="b">
        <f t="shared" si="1637"/>
        <v>0</v>
      </c>
      <c r="BO1007" s="131" t="b">
        <f t="shared" si="1638"/>
        <v>0</v>
      </c>
      <c r="BP1007" s="131" t="b">
        <f t="shared" si="1639"/>
        <v>0</v>
      </c>
      <c r="BQ1007" s="131">
        <f t="shared" si="1693"/>
        <v>0</v>
      </c>
      <c r="BR1007" s="131">
        <f t="shared" si="1699"/>
        <v>1</v>
      </c>
      <c r="BS1007" s="92">
        <f t="shared" si="1694"/>
        <v>0</v>
      </c>
      <c r="BT1007" s="13">
        <f t="shared" si="1640"/>
        <v>0</v>
      </c>
      <c r="BU1007" s="11">
        <f t="shared" si="1687"/>
        <v>0</v>
      </c>
      <c r="BV1007" s="67">
        <f t="shared" si="1688"/>
        <v>1</v>
      </c>
      <c r="BW1007" s="118" t="str">
        <f t="shared" si="1641"/>
        <v/>
      </c>
      <c r="BX1007" s="118" t="str">
        <f t="shared" si="1642"/>
        <v/>
      </c>
      <c r="BY1007" s="118" t="str">
        <f t="shared" si="1643"/>
        <v/>
      </c>
      <c r="BZ1007" s="118" t="str">
        <f t="shared" si="1644"/>
        <v/>
      </c>
      <c r="CA1007" s="118" t="str">
        <f t="shared" si="1645"/>
        <v/>
      </c>
      <c r="CB1007" s="118" t="str">
        <f t="shared" si="1646"/>
        <v/>
      </c>
      <c r="CC1007" s="118" t="str">
        <f t="shared" si="1647"/>
        <v/>
      </c>
      <c r="CD1007" s="60" t="b">
        <f t="shared" si="1648"/>
        <v>0</v>
      </c>
      <c r="CE1007" s="60" t="b">
        <f t="shared" si="1649"/>
        <v>0</v>
      </c>
      <c r="CF1007" s="60" t="b">
        <f t="shared" si="1650"/>
        <v>0</v>
      </c>
      <c r="CG1007" s="60" t="b">
        <f t="shared" si="1651"/>
        <v>0</v>
      </c>
      <c r="CH1007" s="60" t="b">
        <f t="shared" si="1652"/>
        <v>0</v>
      </c>
      <c r="CI1007" s="60" t="b">
        <f t="shared" si="1653"/>
        <v>0</v>
      </c>
      <c r="CJ1007" s="60" t="b">
        <f t="shared" si="1654"/>
        <v>0</v>
      </c>
      <c r="CK1007" s="131">
        <f t="shared" si="1695"/>
        <v>0</v>
      </c>
      <c r="CL1007" s="131">
        <f t="shared" si="1700"/>
        <v>1</v>
      </c>
      <c r="CM1007" s="92">
        <f t="shared" si="1696"/>
        <v>0</v>
      </c>
      <c r="CN1007" s="13">
        <f t="shared" si="1689"/>
        <v>0</v>
      </c>
      <c r="CO1007" s="11">
        <f t="shared" si="1655"/>
        <v>0</v>
      </c>
      <c r="CP1007" s="13">
        <f t="shared" si="1690"/>
        <v>0</v>
      </c>
      <c r="CQ1007" s="11">
        <f t="shared" si="1610"/>
        <v>0</v>
      </c>
      <c r="CR1007" s="57">
        <f t="shared" si="1611"/>
        <v>0</v>
      </c>
      <c r="CS1007" s="57">
        <f t="shared" si="1612"/>
        <v>0</v>
      </c>
      <c r="CT1007" s="57">
        <f t="shared" si="1604"/>
        <v>0</v>
      </c>
      <c r="CU1007" s="24" t="str">
        <f t="shared" si="1656"/>
        <v/>
      </c>
      <c r="CV1007" s="24" t="str">
        <f t="shared" si="1657"/>
        <v/>
      </c>
      <c r="CW1007" s="24" t="str">
        <f t="shared" si="1658"/>
        <v/>
      </c>
      <c r="CX1007" s="24" t="str">
        <f t="shared" si="1659"/>
        <v/>
      </c>
      <c r="CY1007" s="24" t="str">
        <f t="shared" si="1660"/>
        <v/>
      </c>
      <c r="CZ1007" s="24" t="str">
        <f t="shared" si="1661"/>
        <v/>
      </c>
      <c r="DA1007" s="24" t="str">
        <f t="shared" si="1662"/>
        <v/>
      </c>
      <c r="DB1007" s="24" t="str">
        <f t="shared" si="1663"/>
        <v/>
      </c>
      <c r="DC1007" s="24" t="str">
        <f t="shared" si="1664"/>
        <v/>
      </c>
      <c r="DD1007" s="24" t="str">
        <f t="shared" si="1665"/>
        <v/>
      </c>
      <c r="DE1007" s="24" t="str">
        <f t="shared" si="1666"/>
        <v/>
      </c>
      <c r="DF1007" s="24" t="str">
        <f t="shared" si="1667"/>
        <v/>
      </c>
      <c r="DG1007" s="24" t="str">
        <f t="shared" si="1668"/>
        <v/>
      </c>
      <c r="DH1007" s="5"/>
      <c r="DI1007" s="134"/>
      <c r="DJ1007"/>
      <c r="DK1007" s="22"/>
      <c r="DL1007" s="22"/>
      <c r="DM1007" s="32"/>
      <c r="DN1007" s="22"/>
      <c r="DO1007" s="22"/>
      <c r="DP1007" s="22"/>
      <c r="DQ1007" s="22"/>
      <c r="DR1007" s="22"/>
      <c r="DS1007" s="22"/>
      <c r="DT1007" s="22"/>
      <c r="DU1007" s="22"/>
      <c r="DV1007" s="22"/>
      <c r="DW1007" s="22"/>
      <c r="DX1007" s="22"/>
      <c r="DY1007" s="22"/>
      <c r="DZ1007" s="22"/>
      <c r="EA1007" s="33"/>
      <c r="EB1007" s="22"/>
      <c r="EC1007" s="22"/>
      <c r="EG1007" s="22"/>
      <c r="EH1007"/>
    </row>
    <row r="1008" spans="1:138" s="23" customFormat="1" x14ac:dyDescent="0.2">
      <c r="A1008" s="127"/>
      <c r="B1008" s="61" t="str">
        <f>IF(A1008="","",IF(U1009="","DB",U1009&amp;V1009&amp;W1009&amp;X1009&amp;Y1009&amp;Z1009&amp;AL1009&amp;AM1009&amp;AN1009&amp;AO1009&amp;AP1009&amp;AQ1009&amp;AR1009&amp;#REF!))</f>
        <v/>
      </c>
      <c r="C1008" s="7" t="str">
        <f t="shared" si="1701"/>
        <v/>
      </c>
      <c r="D1008" s="60">
        <f t="shared" si="1608"/>
        <v>0</v>
      </c>
      <c r="E1008" s="7" t="str">
        <f t="shared" si="1609"/>
        <v/>
      </c>
      <c r="F1008" s="72" t="str">
        <f t="shared" si="1605"/>
        <v/>
      </c>
      <c r="G1008" s="108" t="str">
        <f t="shared" si="1606"/>
        <v/>
      </c>
      <c r="H1008" s="112">
        <f t="shared" si="1702"/>
        <v>0</v>
      </c>
      <c r="I1008" s="112">
        <f t="shared" si="1703"/>
        <v>0</v>
      </c>
      <c r="J1008" s="112">
        <f t="shared" si="1704"/>
        <v>0</v>
      </c>
      <c r="K1008" s="112">
        <f t="shared" si="1705"/>
        <v>0</v>
      </c>
      <c r="L1008" s="112">
        <f t="shared" si="1706"/>
        <v>0</v>
      </c>
      <c r="M1008" s="112">
        <f t="shared" si="1707"/>
        <v>0</v>
      </c>
      <c r="N1008" s="60"/>
      <c r="O1008" s="61"/>
      <c r="P1008" s="61"/>
      <c r="Q1008" s="61"/>
      <c r="R1008" s="61"/>
      <c r="S1008" s="7"/>
      <c r="T1008" s="67">
        <f t="shared" si="1669"/>
        <v>1</v>
      </c>
      <c r="U1008" s="76" t="str">
        <f t="shared" si="1670"/>
        <v/>
      </c>
      <c r="V1008" s="76" t="str">
        <f t="shared" si="1671"/>
        <v/>
      </c>
      <c r="W1008" s="76" t="str">
        <f t="shared" si="1672"/>
        <v/>
      </c>
      <c r="X1008" s="76" t="str">
        <f t="shared" si="1673"/>
        <v/>
      </c>
      <c r="Y1008" s="76" t="str">
        <f t="shared" si="1674"/>
        <v/>
      </c>
      <c r="Z1008" s="76" t="str">
        <f t="shared" si="1675"/>
        <v/>
      </c>
      <c r="AA1008" s="131" t="b">
        <f t="shared" si="1613"/>
        <v>0</v>
      </c>
      <c r="AB1008" s="131" t="b">
        <f t="shared" si="1614"/>
        <v>0</v>
      </c>
      <c r="AC1008" s="131" t="b">
        <f t="shared" si="1615"/>
        <v>0</v>
      </c>
      <c r="AD1008" s="131" t="b">
        <f t="shared" si="1616"/>
        <v>0</v>
      </c>
      <c r="AE1008" s="131" t="b">
        <f t="shared" si="1617"/>
        <v>0</v>
      </c>
      <c r="AF1008" s="131" t="b">
        <f t="shared" si="1618"/>
        <v>0</v>
      </c>
      <c r="AG1008" s="131">
        <f t="shared" si="1691"/>
        <v>0</v>
      </c>
      <c r="AH1008" s="131">
        <f t="shared" si="1697"/>
        <v>1</v>
      </c>
      <c r="AI1008" s="13">
        <f t="shared" si="1619"/>
        <v>0</v>
      </c>
      <c r="AJ1008" s="11">
        <f t="shared" si="1676"/>
        <v>0</v>
      </c>
      <c r="AK1008" s="67">
        <f t="shared" si="1677"/>
        <v>1</v>
      </c>
      <c r="AL1008" s="118" t="str">
        <f t="shared" si="1678"/>
        <v/>
      </c>
      <c r="AM1008" s="118" t="str">
        <f t="shared" si="1679"/>
        <v/>
      </c>
      <c r="AN1008" s="118" t="str">
        <f t="shared" si="1680"/>
        <v/>
      </c>
      <c r="AO1008" s="118" t="str">
        <f t="shared" si="1681"/>
        <v/>
      </c>
      <c r="AP1008" s="118" t="str">
        <f t="shared" si="1682"/>
        <v/>
      </c>
      <c r="AQ1008" s="118" t="str">
        <f t="shared" si="1683"/>
        <v/>
      </c>
      <c r="AR1008" s="118" t="str">
        <f t="shared" si="1684"/>
        <v/>
      </c>
      <c r="AS1008" s="60" t="b">
        <f t="shared" si="1620"/>
        <v>0</v>
      </c>
      <c r="AT1008" s="60" t="b">
        <f t="shared" si="1621"/>
        <v>0</v>
      </c>
      <c r="AU1008" s="60" t="b">
        <f t="shared" si="1622"/>
        <v>0</v>
      </c>
      <c r="AV1008" s="60" t="b">
        <f t="shared" si="1623"/>
        <v>0</v>
      </c>
      <c r="AW1008" s="60" t="b">
        <f t="shared" si="1624"/>
        <v>0</v>
      </c>
      <c r="AX1008" s="60" t="b">
        <f t="shared" si="1625"/>
        <v>0</v>
      </c>
      <c r="AY1008" s="60" t="b">
        <f t="shared" si="1626"/>
        <v>0</v>
      </c>
      <c r="AZ1008" s="131">
        <f t="shared" si="1692"/>
        <v>0</v>
      </c>
      <c r="BA1008" s="131">
        <f t="shared" si="1698"/>
        <v>1</v>
      </c>
      <c r="BB1008" s="13">
        <f t="shared" si="1685"/>
        <v>0</v>
      </c>
      <c r="BC1008" s="11">
        <f t="shared" si="1627"/>
        <v>0</v>
      </c>
      <c r="BD1008" s="67">
        <f t="shared" si="1686"/>
        <v>1</v>
      </c>
      <c r="BE1008" s="76" t="str">
        <f t="shared" si="1628"/>
        <v/>
      </c>
      <c r="BF1008" s="76" t="str">
        <f t="shared" si="1629"/>
        <v/>
      </c>
      <c r="BG1008" s="76" t="str">
        <f t="shared" si="1630"/>
        <v/>
      </c>
      <c r="BH1008" s="76" t="str">
        <f t="shared" si="1631"/>
        <v/>
      </c>
      <c r="BI1008" s="76" t="str">
        <f t="shared" si="1632"/>
        <v/>
      </c>
      <c r="BJ1008" s="76" t="str">
        <f t="shared" si="1633"/>
        <v/>
      </c>
      <c r="BK1008" s="131" t="b">
        <f t="shared" si="1634"/>
        <v>0</v>
      </c>
      <c r="BL1008" s="131" t="b">
        <f t="shared" si="1635"/>
        <v>0</v>
      </c>
      <c r="BM1008" s="131" t="b">
        <f t="shared" si="1636"/>
        <v>0</v>
      </c>
      <c r="BN1008" s="131" t="b">
        <f t="shared" si="1637"/>
        <v>0</v>
      </c>
      <c r="BO1008" s="131" t="b">
        <f t="shared" si="1638"/>
        <v>0</v>
      </c>
      <c r="BP1008" s="131" t="b">
        <f t="shared" si="1639"/>
        <v>0</v>
      </c>
      <c r="BQ1008" s="131">
        <f t="shared" si="1693"/>
        <v>0</v>
      </c>
      <c r="BR1008" s="131">
        <f t="shared" si="1699"/>
        <v>1</v>
      </c>
      <c r="BS1008" s="92">
        <f t="shared" si="1694"/>
        <v>0</v>
      </c>
      <c r="BT1008" s="13">
        <f t="shared" si="1640"/>
        <v>0</v>
      </c>
      <c r="BU1008" s="11">
        <f t="shared" si="1687"/>
        <v>0</v>
      </c>
      <c r="BV1008" s="67">
        <f t="shared" si="1688"/>
        <v>1</v>
      </c>
      <c r="BW1008" s="118" t="str">
        <f t="shared" si="1641"/>
        <v/>
      </c>
      <c r="BX1008" s="118" t="str">
        <f t="shared" si="1642"/>
        <v/>
      </c>
      <c r="BY1008" s="118" t="str">
        <f t="shared" si="1643"/>
        <v/>
      </c>
      <c r="BZ1008" s="118" t="str">
        <f t="shared" si="1644"/>
        <v/>
      </c>
      <c r="CA1008" s="118" t="str">
        <f t="shared" si="1645"/>
        <v/>
      </c>
      <c r="CB1008" s="118" t="str">
        <f t="shared" si="1646"/>
        <v/>
      </c>
      <c r="CC1008" s="118" t="str">
        <f t="shared" si="1647"/>
        <v/>
      </c>
      <c r="CD1008" s="60" t="b">
        <f t="shared" si="1648"/>
        <v>0</v>
      </c>
      <c r="CE1008" s="60" t="b">
        <f t="shared" si="1649"/>
        <v>0</v>
      </c>
      <c r="CF1008" s="60" t="b">
        <f t="shared" si="1650"/>
        <v>0</v>
      </c>
      <c r="CG1008" s="60" t="b">
        <f t="shared" si="1651"/>
        <v>0</v>
      </c>
      <c r="CH1008" s="60" t="b">
        <f t="shared" si="1652"/>
        <v>0</v>
      </c>
      <c r="CI1008" s="60" t="b">
        <f t="shared" si="1653"/>
        <v>0</v>
      </c>
      <c r="CJ1008" s="60" t="b">
        <f t="shared" si="1654"/>
        <v>0</v>
      </c>
      <c r="CK1008" s="131">
        <f t="shared" si="1695"/>
        <v>0</v>
      </c>
      <c r="CL1008" s="131">
        <f t="shared" si="1700"/>
        <v>1</v>
      </c>
      <c r="CM1008" s="92">
        <f t="shared" si="1696"/>
        <v>0</v>
      </c>
      <c r="CN1008" s="13">
        <f t="shared" si="1689"/>
        <v>0</v>
      </c>
      <c r="CO1008" s="11">
        <f t="shared" si="1655"/>
        <v>0</v>
      </c>
      <c r="CP1008" s="13">
        <f t="shared" si="1690"/>
        <v>0</v>
      </c>
      <c r="CQ1008" s="11">
        <f t="shared" si="1610"/>
        <v>0</v>
      </c>
      <c r="CR1008" s="57">
        <f t="shared" si="1611"/>
        <v>0</v>
      </c>
      <c r="CS1008" s="57">
        <f t="shared" si="1612"/>
        <v>0</v>
      </c>
      <c r="CT1008" s="57">
        <f t="shared" si="1604"/>
        <v>0</v>
      </c>
      <c r="CU1008" s="24" t="str">
        <f t="shared" si="1656"/>
        <v/>
      </c>
      <c r="CV1008" s="24" t="str">
        <f t="shared" si="1657"/>
        <v/>
      </c>
      <c r="CW1008" s="24" t="str">
        <f t="shared" si="1658"/>
        <v/>
      </c>
      <c r="CX1008" s="24" t="str">
        <f t="shared" si="1659"/>
        <v/>
      </c>
      <c r="CY1008" s="24" t="str">
        <f t="shared" si="1660"/>
        <v/>
      </c>
      <c r="CZ1008" s="24" t="str">
        <f t="shared" si="1661"/>
        <v/>
      </c>
      <c r="DA1008" s="24" t="str">
        <f t="shared" si="1662"/>
        <v/>
      </c>
      <c r="DB1008" s="24" t="str">
        <f t="shared" si="1663"/>
        <v/>
      </c>
      <c r="DC1008" s="24" t="str">
        <f t="shared" si="1664"/>
        <v/>
      </c>
      <c r="DD1008" s="24" t="str">
        <f t="shared" si="1665"/>
        <v/>
      </c>
      <c r="DE1008" s="24" t="str">
        <f t="shared" si="1666"/>
        <v/>
      </c>
      <c r="DF1008" s="24" t="str">
        <f t="shared" si="1667"/>
        <v/>
      </c>
      <c r="DG1008" s="24" t="str">
        <f t="shared" si="1668"/>
        <v/>
      </c>
      <c r="DH1008" s="5"/>
      <c r="DI1008" s="134"/>
      <c r="DJ1008"/>
      <c r="DK1008" s="22"/>
      <c r="DL1008" s="22"/>
      <c r="DM1008" s="32"/>
      <c r="DN1008" s="22"/>
      <c r="DO1008" s="22"/>
      <c r="DP1008" s="22"/>
      <c r="DQ1008" s="22"/>
      <c r="DR1008" s="22"/>
      <c r="DS1008" s="22"/>
      <c r="DT1008" s="22"/>
      <c r="DU1008" s="22"/>
      <c r="DV1008" s="22"/>
      <c r="DW1008" s="22"/>
      <c r="DX1008" s="22"/>
      <c r="DY1008" s="22"/>
      <c r="DZ1008" s="22"/>
      <c r="EA1008" s="33"/>
      <c r="EB1008" s="22"/>
      <c r="EC1008" s="22"/>
      <c r="EG1008" s="22"/>
      <c r="EH1008"/>
    </row>
    <row r="1009" spans="1:138" s="23" customFormat="1" x14ac:dyDescent="0.2">
      <c r="A1009" s="127"/>
      <c r="B1009" s="61" t="str">
        <f>IF(A1009="","",IF(U1010="","DB",U1010&amp;V1010&amp;W1010&amp;X1010&amp;Y1010&amp;Z1010&amp;AL1010&amp;AM1010&amp;AN1010&amp;AO1010&amp;AP1010&amp;AQ1010&amp;AR1010&amp;#REF!))</f>
        <v/>
      </c>
      <c r="C1009" s="7" t="str">
        <f t="shared" si="1701"/>
        <v/>
      </c>
      <c r="D1009" s="60">
        <f t="shared" si="1608"/>
        <v>0</v>
      </c>
      <c r="E1009" s="7" t="str">
        <f t="shared" si="1609"/>
        <v/>
      </c>
      <c r="F1009" s="72" t="str">
        <f t="shared" si="1605"/>
        <v/>
      </c>
      <c r="G1009" s="108" t="str">
        <f t="shared" si="1606"/>
        <v/>
      </c>
      <c r="H1009" s="112">
        <f t="shared" si="1702"/>
        <v>0</v>
      </c>
      <c r="I1009" s="112">
        <f t="shared" si="1703"/>
        <v>0</v>
      </c>
      <c r="J1009" s="112">
        <f t="shared" si="1704"/>
        <v>0</v>
      </c>
      <c r="K1009" s="112">
        <f t="shared" si="1705"/>
        <v>0</v>
      </c>
      <c r="L1009" s="112">
        <f t="shared" si="1706"/>
        <v>0</v>
      </c>
      <c r="M1009" s="112">
        <f t="shared" si="1707"/>
        <v>0</v>
      </c>
      <c r="N1009" s="60"/>
      <c r="O1009" s="61"/>
      <c r="P1009" s="61"/>
      <c r="Q1009" s="61"/>
      <c r="R1009" s="61"/>
      <c r="S1009" s="7"/>
      <c r="T1009" s="67">
        <f t="shared" si="1669"/>
        <v>1</v>
      </c>
      <c r="U1009" s="76" t="str">
        <f t="shared" si="1670"/>
        <v/>
      </c>
      <c r="V1009" s="76" t="str">
        <f t="shared" si="1671"/>
        <v/>
      </c>
      <c r="W1009" s="76" t="str">
        <f t="shared" si="1672"/>
        <v/>
      </c>
      <c r="X1009" s="76" t="str">
        <f t="shared" si="1673"/>
        <v/>
      </c>
      <c r="Y1009" s="76" t="str">
        <f t="shared" si="1674"/>
        <v/>
      </c>
      <c r="Z1009" s="76" t="str">
        <f t="shared" si="1675"/>
        <v/>
      </c>
      <c r="AA1009" s="131" t="b">
        <f t="shared" si="1613"/>
        <v>0</v>
      </c>
      <c r="AB1009" s="131" t="b">
        <f t="shared" si="1614"/>
        <v>0</v>
      </c>
      <c r="AC1009" s="131" t="b">
        <f t="shared" si="1615"/>
        <v>0</v>
      </c>
      <c r="AD1009" s="131" t="b">
        <f t="shared" si="1616"/>
        <v>0</v>
      </c>
      <c r="AE1009" s="131" t="b">
        <f t="shared" si="1617"/>
        <v>0</v>
      </c>
      <c r="AF1009" s="131" t="b">
        <f t="shared" si="1618"/>
        <v>0</v>
      </c>
      <c r="AG1009" s="131">
        <f t="shared" si="1691"/>
        <v>0</v>
      </c>
      <c r="AH1009" s="131">
        <f t="shared" si="1697"/>
        <v>1</v>
      </c>
      <c r="AI1009" s="13">
        <f t="shared" si="1619"/>
        <v>0</v>
      </c>
      <c r="AJ1009" s="11">
        <f t="shared" si="1676"/>
        <v>0</v>
      </c>
      <c r="AK1009" s="67">
        <f t="shared" si="1677"/>
        <v>1</v>
      </c>
      <c r="AL1009" s="118" t="str">
        <f t="shared" si="1678"/>
        <v/>
      </c>
      <c r="AM1009" s="118" t="str">
        <f t="shared" si="1679"/>
        <v/>
      </c>
      <c r="AN1009" s="118" t="str">
        <f t="shared" si="1680"/>
        <v/>
      </c>
      <c r="AO1009" s="118" t="str">
        <f t="shared" si="1681"/>
        <v/>
      </c>
      <c r="AP1009" s="118" t="str">
        <f t="shared" si="1682"/>
        <v/>
      </c>
      <c r="AQ1009" s="118" t="str">
        <f t="shared" si="1683"/>
        <v/>
      </c>
      <c r="AR1009" s="118" t="str">
        <f t="shared" si="1684"/>
        <v/>
      </c>
      <c r="AS1009" s="60" t="b">
        <f t="shared" si="1620"/>
        <v>0</v>
      </c>
      <c r="AT1009" s="60" t="b">
        <f t="shared" si="1621"/>
        <v>0</v>
      </c>
      <c r="AU1009" s="60" t="b">
        <f t="shared" si="1622"/>
        <v>0</v>
      </c>
      <c r="AV1009" s="60" t="b">
        <f t="shared" si="1623"/>
        <v>0</v>
      </c>
      <c r="AW1009" s="60" t="b">
        <f t="shared" si="1624"/>
        <v>0</v>
      </c>
      <c r="AX1009" s="60" t="b">
        <f t="shared" si="1625"/>
        <v>0</v>
      </c>
      <c r="AY1009" s="60" t="b">
        <f t="shared" si="1626"/>
        <v>0</v>
      </c>
      <c r="AZ1009" s="131">
        <f t="shared" si="1692"/>
        <v>0</v>
      </c>
      <c r="BA1009" s="131">
        <f t="shared" si="1698"/>
        <v>1</v>
      </c>
      <c r="BB1009" s="13">
        <f t="shared" si="1685"/>
        <v>0</v>
      </c>
      <c r="BC1009" s="11">
        <f t="shared" si="1627"/>
        <v>0</v>
      </c>
      <c r="BD1009" s="67">
        <f t="shared" si="1686"/>
        <v>1</v>
      </c>
      <c r="BE1009" s="76" t="str">
        <f t="shared" si="1628"/>
        <v/>
      </c>
      <c r="BF1009" s="76" t="str">
        <f t="shared" si="1629"/>
        <v/>
      </c>
      <c r="BG1009" s="76" t="str">
        <f t="shared" si="1630"/>
        <v/>
      </c>
      <c r="BH1009" s="76" t="str">
        <f t="shared" si="1631"/>
        <v/>
      </c>
      <c r="BI1009" s="76" t="str">
        <f t="shared" si="1632"/>
        <v/>
      </c>
      <c r="BJ1009" s="76" t="str">
        <f t="shared" si="1633"/>
        <v/>
      </c>
      <c r="BK1009" s="131" t="b">
        <f t="shared" si="1634"/>
        <v>0</v>
      </c>
      <c r="BL1009" s="131" t="b">
        <f t="shared" si="1635"/>
        <v>0</v>
      </c>
      <c r="BM1009" s="131" t="b">
        <f t="shared" si="1636"/>
        <v>0</v>
      </c>
      <c r="BN1009" s="131" t="b">
        <f t="shared" si="1637"/>
        <v>0</v>
      </c>
      <c r="BO1009" s="131" t="b">
        <f t="shared" si="1638"/>
        <v>0</v>
      </c>
      <c r="BP1009" s="131" t="b">
        <f t="shared" si="1639"/>
        <v>0</v>
      </c>
      <c r="BQ1009" s="131">
        <f t="shared" si="1693"/>
        <v>0</v>
      </c>
      <c r="BR1009" s="131">
        <f t="shared" si="1699"/>
        <v>1</v>
      </c>
      <c r="BS1009" s="92">
        <f t="shared" si="1694"/>
        <v>0</v>
      </c>
      <c r="BT1009" s="13">
        <f t="shared" si="1640"/>
        <v>0</v>
      </c>
      <c r="BU1009" s="11">
        <f t="shared" si="1687"/>
        <v>0</v>
      </c>
      <c r="BV1009" s="67">
        <f t="shared" si="1688"/>
        <v>1</v>
      </c>
      <c r="BW1009" s="118" t="str">
        <f t="shared" si="1641"/>
        <v/>
      </c>
      <c r="BX1009" s="118" t="str">
        <f t="shared" si="1642"/>
        <v/>
      </c>
      <c r="BY1009" s="118" t="str">
        <f t="shared" si="1643"/>
        <v/>
      </c>
      <c r="BZ1009" s="118" t="str">
        <f t="shared" si="1644"/>
        <v/>
      </c>
      <c r="CA1009" s="118" t="str">
        <f t="shared" si="1645"/>
        <v/>
      </c>
      <c r="CB1009" s="118" t="str">
        <f t="shared" si="1646"/>
        <v/>
      </c>
      <c r="CC1009" s="118" t="str">
        <f t="shared" si="1647"/>
        <v/>
      </c>
      <c r="CD1009" s="60" t="b">
        <f t="shared" si="1648"/>
        <v>0</v>
      </c>
      <c r="CE1009" s="60" t="b">
        <f t="shared" si="1649"/>
        <v>0</v>
      </c>
      <c r="CF1009" s="60" t="b">
        <f t="shared" si="1650"/>
        <v>0</v>
      </c>
      <c r="CG1009" s="60" t="b">
        <f t="shared" si="1651"/>
        <v>0</v>
      </c>
      <c r="CH1009" s="60" t="b">
        <f t="shared" si="1652"/>
        <v>0</v>
      </c>
      <c r="CI1009" s="60" t="b">
        <f t="shared" si="1653"/>
        <v>0</v>
      </c>
      <c r="CJ1009" s="60" t="b">
        <f t="shared" si="1654"/>
        <v>0</v>
      </c>
      <c r="CK1009" s="131">
        <f t="shared" si="1695"/>
        <v>0</v>
      </c>
      <c r="CL1009" s="131">
        <f t="shared" si="1700"/>
        <v>1</v>
      </c>
      <c r="CM1009" s="92">
        <f t="shared" si="1696"/>
        <v>0</v>
      </c>
      <c r="CN1009" s="13">
        <f t="shared" si="1689"/>
        <v>0</v>
      </c>
      <c r="CO1009" s="11">
        <f t="shared" si="1655"/>
        <v>0</v>
      </c>
      <c r="CP1009" s="13">
        <f t="shared" si="1690"/>
        <v>0</v>
      </c>
      <c r="CQ1009" s="11">
        <f t="shared" si="1610"/>
        <v>0</v>
      </c>
      <c r="CR1009" s="57">
        <f t="shared" si="1611"/>
        <v>0</v>
      </c>
      <c r="CS1009" s="57">
        <f t="shared" si="1612"/>
        <v>0</v>
      </c>
      <c r="CT1009" s="57">
        <f t="shared" si="1604"/>
        <v>0</v>
      </c>
      <c r="CU1009" s="24" t="str">
        <f t="shared" si="1656"/>
        <v/>
      </c>
      <c r="CV1009" s="24" t="str">
        <f t="shared" si="1657"/>
        <v/>
      </c>
      <c r="CW1009" s="24" t="str">
        <f t="shared" si="1658"/>
        <v/>
      </c>
      <c r="CX1009" s="24" t="str">
        <f t="shared" si="1659"/>
        <v/>
      </c>
      <c r="CY1009" s="24" t="str">
        <f t="shared" si="1660"/>
        <v/>
      </c>
      <c r="CZ1009" s="24" t="str">
        <f t="shared" si="1661"/>
        <v/>
      </c>
      <c r="DA1009" s="24" t="str">
        <f t="shared" si="1662"/>
        <v/>
      </c>
      <c r="DB1009" s="24" t="str">
        <f t="shared" si="1663"/>
        <v/>
      </c>
      <c r="DC1009" s="24" t="str">
        <f t="shared" si="1664"/>
        <v/>
      </c>
      <c r="DD1009" s="24" t="str">
        <f t="shared" si="1665"/>
        <v/>
      </c>
      <c r="DE1009" s="24" t="str">
        <f t="shared" si="1666"/>
        <v/>
      </c>
      <c r="DF1009" s="24" t="str">
        <f t="shared" si="1667"/>
        <v/>
      </c>
      <c r="DG1009" s="24" t="str">
        <f t="shared" si="1668"/>
        <v/>
      </c>
      <c r="DH1009" s="5"/>
      <c r="DI1009" s="134"/>
      <c r="DJ1009"/>
      <c r="DK1009" s="22"/>
      <c r="DL1009" s="22"/>
      <c r="DM1009" s="32"/>
      <c r="DN1009" s="22"/>
      <c r="DO1009" s="22"/>
      <c r="DP1009" s="22"/>
      <c r="DQ1009" s="22"/>
      <c r="DR1009" s="22"/>
      <c r="DS1009" s="22"/>
      <c r="DT1009" s="22"/>
      <c r="DU1009" s="22"/>
      <c r="DV1009" s="22"/>
      <c r="DW1009" s="22"/>
      <c r="DX1009" s="22"/>
      <c r="DY1009" s="22"/>
      <c r="DZ1009" s="22"/>
      <c r="EA1009" s="33"/>
      <c r="EB1009" s="22"/>
      <c r="EC1009" s="22"/>
      <c r="EG1009" s="22"/>
      <c r="EH1009"/>
    </row>
    <row r="1010" spans="1:138" s="23" customFormat="1" x14ac:dyDescent="0.2">
      <c r="A1010" s="127"/>
      <c r="B1010" s="61" t="str">
        <f>IF(A1010="","",IF(U1011="","DB",U1011&amp;V1011&amp;W1011&amp;X1011&amp;Y1011&amp;Z1011&amp;AL1011&amp;AM1011&amp;AN1011&amp;AO1011&amp;AP1011&amp;AQ1011&amp;AR1011&amp;#REF!))</f>
        <v/>
      </c>
      <c r="C1010" s="7" t="str">
        <f t="shared" si="1701"/>
        <v/>
      </c>
      <c r="D1010" s="60">
        <f t="shared" si="1608"/>
        <v>0</v>
      </c>
      <c r="E1010" s="7" t="str">
        <f t="shared" si="1609"/>
        <v/>
      </c>
      <c r="F1010" s="72" t="str">
        <f t="shared" si="1605"/>
        <v/>
      </c>
      <c r="G1010" s="108" t="str">
        <f t="shared" si="1606"/>
        <v/>
      </c>
      <c r="H1010" s="112">
        <f t="shared" si="1702"/>
        <v>0</v>
      </c>
      <c r="I1010" s="112">
        <f t="shared" si="1703"/>
        <v>0</v>
      </c>
      <c r="J1010" s="112">
        <f t="shared" si="1704"/>
        <v>0</v>
      </c>
      <c r="K1010" s="112">
        <f t="shared" si="1705"/>
        <v>0</v>
      </c>
      <c r="L1010" s="112">
        <f t="shared" si="1706"/>
        <v>0</v>
      </c>
      <c r="M1010" s="112">
        <f t="shared" si="1707"/>
        <v>0</v>
      </c>
      <c r="N1010" s="60"/>
      <c r="O1010" s="61"/>
      <c r="P1010" s="61"/>
      <c r="Q1010" s="61"/>
      <c r="R1010" s="61"/>
      <c r="S1010" s="7"/>
      <c r="T1010" s="67">
        <f t="shared" si="1669"/>
        <v>1</v>
      </c>
      <c r="U1010" s="76" t="str">
        <f t="shared" si="1670"/>
        <v/>
      </c>
      <c r="V1010" s="76" t="str">
        <f t="shared" si="1671"/>
        <v/>
      </c>
      <c r="W1010" s="76" t="str">
        <f t="shared" si="1672"/>
        <v/>
      </c>
      <c r="X1010" s="76" t="str">
        <f t="shared" si="1673"/>
        <v/>
      </c>
      <c r="Y1010" s="76" t="str">
        <f t="shared" si="1674"/>
        <v/>
      </c>
      <c r="Z1010" s="76" t="str">
        <f t="shared" si="1675"/>
        <v/>
      </c>
      <c r="AA1010" s="131" t="b">
        <f t="shared" si="1613"/>
        <v>0</v>
      </c>
      <c r="AB1010" s="131" t="b">
        <f t="shared" si="1614"/>
        <v>0</v>
      </c>
      <c r="AC1010" s="131" t="b">
        <f t="shared" si="1615"/>
        <v>0</v>
      </c>
      <c r="AD1010" s="131" t="b">
        <f t="shared" si="1616"/>
        <v>0</v>
      </c>
      <c r="AE1010" s="131" t="b">
        <f t="shared" si="1617"/>
        <v>0</v>
      </c>
      <c r="AF1010" s="131" t="b">
        <f t="shared" si="1618"/>
        <v>0</v>
      </c>
      <c r="AG1010" s="131">
        <f t="shared" si="1691"/>
        <v>0</v>
      </c>
      <c r="AH1010" s="131">
        <f t="shared" si="1697"/>
        <v>1</v>
      </c>
      <c r="AI1010" s="13">
        <f t="shared" si="1619"/>
        <v>0</v>
      </c>
      <c r="AJ1010" s="11">
        <f t="shared" si="1676"/>
        <v>0</v>
      </c>
      <c r="AK1010" s="67">
        <f t="shared" si="1677"/>
        <v>1</v>
      </c>
      <c r="AL1010" s="118" t="str">
        <f t="shared" si="1678"/>
        <v/>
      </c>
      <c r="AM1010" s="118" t="str">
        <f t="shared" si="1679"/>
        <v/>
      </c>
      <c r="AN1010" s="118" t="str">
        <f t="shared" si="1680"/>
        <v/>
      </c>
      <c r="AO1010" s="118" t="str">
        <f t="shared" si="1681"/>
        <v/>
      </c>
      <c r="AP1010" s="118" t="str">
        <f t="shared" si="1682"/>
        <v/>
      </c>
      <c r="AQ1010" s="118" t="str">
        <f t="shared" si="1683"/>
        <v/>
      </c>
      <c r="AR1010" s="118" t="str">
        <f t="shared" si="1684"/>
        <v/>
      </c>
      <c r="AS1010" s="60" t="b">
        <f t="shared" si="1620"/>
        <v>0</v>
      </c>
      <c r="AT1010" s="60" t="b">
        <f t="shared" si="1621"/>
        <v>0</v>
      </c>
      <c r="AU1010" s="60" t="b">
        <f t="shared" si="1622"/>
        <v>0</v>
      </c>
      <c r="AV1010" s="60" t="b">
        <f t="shared" si="1623"/>
        <v>0</v>
      </c>
      <c r="AW1010" s="60" t="b">
        <f t="shared" si="1624"/>
        <v>0</v>
      </c>
      <c r="AX1010" s="60" t="b">
        <f t="shared" si="1625"/>
        <v>0</v>
      </c>
      <c r="AY1010" s="60" t="b">
        <f t="shared" si="1626"/>
        <v>0</v>
      </c>
      <c r="AZ1010" s="131">
        <f t="shared" si="1692"/>
        <v>0</v>
      </c>
      <c r="BA1010" s="131">
        <f t="shared" si="1698"/>
        <v>1</v>
      </c>
      <c r="BB1010" s="13">
        <f t="shared" si="1685"/>
        <v>0</v>
      </c>
      <c r="BC1010" s="11">
        <f t="shared" si="1627"/>
        <v>0</v>
      </c>
      <c r="BD1010" s="67">
        <f t="shared" si="1686"/>
        <v>1</v>
      </c>
      <c r="BE1010" s="76" t="str">
        <f t="shared" si="1628"/>
        <v/>
      </c>
      <c r="BF1010" s="76" t="str">
        <f t="shared" si="1629"/>
        <v/>
      </c>
      <c r="BG1010" s="76" t="str">
        <f t="shared" si="1630"/>
        <v/>
      </c>
      <c r="BH1010" s="76" t="str">
        <f t="shared" si="1631"/>
        <v/>
      </c>
      <c r="BI1010" s="76" t="str">
        <f t="shared" si="1632"/>
        <v/>
      </c>
      <c r="BJ1010" s="76" t="str">
        <f t="shared" si="1633"/>
        <v/>
      </c>
      <c r="BK1010" s="131" t="b">
        <f t="shared" si="1634"/>
        <v>0</v>
      </c>
      <c r="BL1010" s="131" t="b">
        <f t="shared" si="1635"/>
        <v>0</v>
      </c>
      <c r="BM1010" s="131" t="b">
        <f t="shared" si="1636"/>
        <v>0</v>
      </c>
      <c r="BN1010" s="131" t="b">
        <f t="shared" si="1637"/>
        <v>0</v>
      </c>
      <c r="BO1010" s="131" t="b">
        <f t="shared" si="1638"/>
        <v>0</v>
      </c>
      <c r="BP1010" s="131" t="b">
        <f t="shared" si="1639"/>
        <v>0</v>
      </c>
      <c r="BQ1010" s="131">
        <f t="shared" si="1693"/>
        <v>0</v>
      </c>
      <c r="BR1010" s="131">
        <f t="shared" si="1699"/>
        <v>1</v>
      </c>
      <c r="BS1010" s="92">
        <f t="shared" si="1694"/>
        <v>0</v>
      </c>
      <c r="BT1010" s="13">
        <f t="shared" si="1640"/>
        <v>0</v>
      </c>
      <c r="BU1010" s="11">
        <f t="shared" si="1687"/>
        <v>0</v>
      </c>
      <c r="BV1010" s="67">
        <f t="shared" si="1688"/>
        <v>1</v>
      </c>
      <c r="BW1010" s="118" t="str">
        <f t="shared" si="1641"/>
        <v/>
      </c>
      <c r="BX1010" s="118" t="str">
        <f t="shared" si="1642"/>
        <v/>
      </c>
      <c r="BY1010" s="118" t="str">
        <f t="shared" si="1643"/>
        <v/>
      </c>
      <c r="BZ1010" s="118" t="str">
        <f t="shared" si="1644"/>
        <v/>
      </c>
      <c r="CA1010" s="118" t="str">
        <f t="shared" si="1645"/>
        <v/>
      </c>
      <c r="CB1010" s="118" t="str">
        <f t="shared" si="1646"/>
        <v/>
      </c>
      <c r="CC1010" s="118" t="str">
        <f t="shared" si="1647"/>
        <v/>
      </c>
      <c r="CD1010" s="60" t="b">
        <f t="shared" si="1648"/>
        <v>0</v>
      </c>
      <c r="CE1010" s="60" t="b">
        <f t="shared" si="1649"/>
        <v>0</v>
      </c>
      <c r="CF1010" s="60" t="b">
        <f t="shared" si="1650"/>
        <v>0</v>
      </c>
      <c r="CG1010" s="60" t="b">
        <f t="shared" si="1651"/>
        <v>0</v>
      </c>
      <c r="CH1010" s="60" t="b">
        <f t="shared" si="1652"/>
        <v>0</v>
      </c>
      <c r="CI1010" s="60" t="b">
        <f t="shared" si="1653"/>
        <v>0</v>
      </c>
      <c r="CJ1010" s="60" t="b">
        <f t="shared" si="1654"/>
        <v>0</v>
      </c>
      <c r="CK1010" s="131">
        <f t="shared" si="1695"/>
        <v>0</v>
      </c>
      <c r="CL1010" s="131">
        <f t="shared" si="1700"/>
        <v>1</v>
      </c>
      <c r="CM1010" s="92">
        <f t="shared" si="1696"/>
        <v>0</v>
      </c>
      <c r="CN1010" s="13">
        <f t="shared" si="1689"/>
        <v>0</v>
      </c>
      <c r="CO1010" s="11">
        <f t="shared" si="1655"/>
        <v>0</v>
      </c>
      <c r="CP1010" s="13">
        <f t="shared" si="1690"/>
        <v>0</v>
      </c>
      <c r="CQ1010" s="11">
        <f t="shared" si="1610"/>
        <v>0</v>
      </c>
      <c r="CR1010" s="57">
        <f t="shared" si="1611"/>
        <v>0</v>
      </c>
      <c r="CS1010" s="57">
        <f t="shared" si="1612"/>
        <v>0</v>
      </c>
      <c r="CT1010" s="57">
        <f t="shared" si="1604"/>
        <v>0</v>
      </c>
      <c r="CU1010" s="24" t="str">
        <f t="shared" si="1656"/>
        <v/>
      </c>
      <c r="CV1010" s="24" t="str">
        <f t="shared" si="1657"/>
        <v/>
      </c>
      <c r="CW1010" s="24" t="str">
        <f t="shared" si="1658"/>
        <v/>
      </c>
      <c r="CX1010" s="24" t="str">
        <f t="shared" si="1659"/>
        <v/>
      </c>
      <c r="CY1010" s="24" t="str">
        <f t="shared" si="1660"/>
        <v/>
      </c>
      <c r="CZ1010" s="24" t="str">
        <f t="shared" si="1661"/>
        <v/>
      </c>
      <c r="DA1010" s="24" t="str">
        <f t="shared" si="1662"/>
        <v/>
      </c>
      <c r="DB1010" s="24" t="str">
        <f t="shared" si="1663"/>
        <v/>
      </c>
      <c r="DC1010" s="24" t="str">
        <f t="shared" si="1664"/>
        <v/>
      </c>
      <c r="DD1010" s="24" t="str">
        <f t="shared" si="1665"/>
        <v/>
      </c>
      <c r="DE1010" s="24" t="str">
        <f t="shared" si="1666"/>
        <v/>
      </c>
      <c r="DF1010" s="24" t="str">
        <f t="shared" si="1667"/>
        <v/>
      </c>
      <c r="DG1010" s="24" t="str">
        <f t="shared" si="1668"/>
        <v/>
      </c>
      <c r="DH1010" s="5"/>
      <c r="DI1010" s="134"/>
      <c r="DJ1010"/>
      <c r="DK1010" s="22"/>
      <c r="DL1010" s="22"/>
      <c r="DM1010" s="32"/>
      <c r="DN1010" s="22"/>
      <c r="DO1010" s="22"/>
      <c r="DP1010" s="22"/>
      <c r="DQ1010" s="22"/>
      <c r="DR1010" s="22"/>
      <c r="DS1010" s="22"/>
      <c r="DT1010" s="22"/>
      <c r="DU1010" s="22"/>
      <c r="DV1010" s="22"/>
      <c r="DW1010" s="22"/>
      <c r="DX1010" s="22"/>
      <c r="DY1010" s="22"/>
      <c r="DZ1010" s="22"/>
      <c r="EA1010" s="33"/>
      <c r="EB1010" s="22"/>
      <c r="EC1010" s="22"/>
      <c r="EG1010" s="22"/>
      <c r="EH1010"/>
    </row>
    <row r="1011" spans="1:138" s="23" customFormat="1" x14ac:dyDescent="0.2">
      <c r="A1011" s="127"/>
      <c r="B1011" s="61" t="str">
        <f>IF(A1011="","",IF(U1012="","DB",U1012&amp;V1012&amp;W1012&amp;X1012&amp;Y1012&amp;Z1012&amp;AL1012&amp;AM1012&amp;AN1012&amp;AO1012&amp;AP1012&amp;AQ1012&amp;AR1012&amp;#REF!))</f>
        <v/>
      </c>
      <c r="C1011" s="7" t="str">
        <f t="shared" si="1701"/>
        <v/>
      </c>
      <c r="D1011" s="60">
        <f t="shared" si="1608"/>
        <v>0</v>
      </c>
      <c r="E1011" s="7" t="str">
        <f t="shared" si="1609"/>
        <v/>
      </c>
      <c r="F1011" s="72" t="str">
        <f t="shared" si="1605"/>
        <v/>
      </c>
      <c r="G1011" s="108" t="str">
        <f t="shared" si="1606"/>
        <v/>
      </c>
      <c r="H1011" s="112">
        <f t="shared" si="1702"/>
        <v>0</v>
      </c>
      <c r="I1011" s="112">
        <f t="shared" si="1703"/>
        <v>0</v>
      </c>
      <c r="J1011" s="112">
        <f t="shared" si="1704"/>
        <v>0</v>
      </c>
      <c r="K1011" s="112">
        <f t="shared" si="1705"/>
        <v>0</v>
      </c>
      <c r="L1011" s="112">
        <f t="shared" si="1706"/>
        <v>0</v>
      </c>
      <c r="M1011" s="112">
        <f t="shared" si="1707"/>
        <v>0</v>
      </c>
      <c r="N1011" s="60"/>
      <c r="O1011" s="61"/>
      <c r="P1011" s="61"/>
      <c r="Q1011" s="61"/>
      <c r="R1011" s="61"/>
      <c r="S1011" s="7"/>
      <c r="T1011" s="67">
        <f t="shared" si="1669"/>
        <v>1</v>
      </c>
      <c r="U1011" s="76" t="str">
        <f t="shared" si="1670"/>
        <v/>
      </c>
      <c r="V1011" s="76" t="str">
        <f t="shared" si="1671"/>
        <v/>
      </c>
      <c r="W1011" s="76" t="str">
        <f t="shared" si="1672"/>
        <v/>
      </c>
      <c r="X1011" s="76" t="str">
        <f t="shared" si="1673"/>
        <v/>
      </c>
      <c r="Y1011" s="76" t="str">
        <f t="shared" si="1674"/>
        <v/>
      </c>
      <c r="Z1011" s="76" t="str">
        <f t="shared" si="1675"/>
        <v/>
      </c>
      <c r="AA1011" s="131" t="b">
        <f t="shared" si="1613"/>
        <v>0</v>
      </c>
      <c r="AB1011" s="131" t="b">
        <f t="shared" si="1614"/>
        <v>0</v>
      </c>
      <c r="AC1011" s="131" t="b">
        <f t="shared" si="1615"/>
        <v>0</v>
      </c>
      <c r="AD1011" s="131" t="b">
        <f t="shared" si="1616"/>
        <v>0</v>
      </c>
      <c r="AE1011" s="131" t="b">
        <f t="shared" si="1617"/>
        <v>0</v>
      </c>
      <c r="AF1011" s="131" t="b">
        <f t="shared" si="1618"/>
        <v>0</v>
      </c>
      <c r="AG1011" s="131">
        <f t="shared" si="1691"/>
        <v>0</v>
      </c>
      <c r="AH1011" s="131">
        <f t="shared" si="1697"/>
        <v>1</v>
      </c>
      <c r="AI1011" s="13">
        <f t="shared" si="1619"/>
        <v>0</v>
      </c>
      <c r="AJ1011" s="11">
        <f t="shared" si="1676"/>
        <v>0</v>
      </c>
      <c r="AK1011" s="67">
        <f t="shared" si="1677"/>
        <v>1</v>
      </c>
      <c r="AL1011" s="118" t="str">
        <f t="shared" si="1678"/>
        <v/>
      </c>
      <c r="AM1011" s="118" t="str">
        <f t="shared" si="1679"/>
        <v/>
      </c>
      <c r="AN1011" s="118" t="str">
        <f t="shared" si="1680"/>
        <v/>
      </c>
      <c r="AO1011" s="118" t="str">
        <f t="shared" si="1681"/>
        <v/>
      </c>
      <c r="AP1011" s="118" t="str">
        <f t="shared" si="1682"/>
        <v/>
      </c>
      <c r="AQ1011" s="118" t="str">
        <f t="shared" si="1683"/>
        <v/>
      </c>
      <c r="AR1011" s="118" t="str">
        <f t="shared" si="1684"/>
        <v/>
      </c>
      <c r="AS1011" s="60" t="b">
        <f t="shared" si="1620"/>
        <v>0</v>
      </c>
      <c r="AT1011" s="60" t="b">
        <f t="shared" si="1621"/>
        <v>0</v>
      </c>
      <c r="AU1011" s="60" t="b">
        <f t="shared" si="1622"/>
        <v>0</v>
      </c>
      <c r="AV1011" s="60" t="b">
        <f t="shared" si="1623"/>
        <v>0</v>
      </c>
      <c r="AW1011" s="60" t="b">
        <f t="shared" si="1624"/>
        <v>0</v>
      </c>
      <c r="AX1011" s="60" t="b">
        <f t="shared" si="1625"/>
        <v>0</v>
      </c>
      <c r="AY1011" s="60" t="b">
        <f t="shared" si="1626"/>
        <v>0</v>
      </c>
      <c r="AZ1011" s="131">
        <f t="shared" si="1692"/>
        <v>0</v>
      </c>
      <c r="BA1011" s="131">
        <f t="shared" si="1698"/>
        <v>1</v>
      </c>
      <c r="BB1011" s="13">
        <f t="shared" si="1685"/>
        <v>0</v>
      </c>
      <c r="BC1011" s="11">
        <f t="shared" si="1627"/>
        <v>0</v>
      </c>
      <c r="BD1011" s="67">
        <f t="shared" si="1686"/>
        <v>1</v>
      </c>
      <c r="BE1011" s="76" t="str">
        <f t="shared" si="1628"/>
        <v/>
      </c>
      <c r="BF1011" s="76" t="str">
        <f t="shared" si="1629"/>
        <v/>
      </c>
      <c r="BG1011" s="76" t="str">
        <f t="shared" si="1630"/>
        <v/>
      </c>
      <c r="BH1011" s="76" t="str">
        <f t="shared" si="1631"/>
        <v/>
      </c>
      <c r="BI1011" s="76" t="str">
        <f t="shared" si="1632"/>
        <v/>
      </c>
      <c r="BJ1011" s="76" t="str">
        <f t="shared" si="1633"/>
        <v/>
      </c>
      <c r="BK1011" s="131" t="b">
        <f t="shared" si="1634"/>
        <v>0</v>
      </c>
      <c r="BL1011" s="131" t="b">
        <f t="shared" si="1635"/>
        <v>0</v>
      </c>
      <c r="BM1011" s="131" t="b">
        <f t="shared" si="1636"/>
        <v>0</v>
      </c>
      <c r="BN1011" s="131" t="b">
        <f t="shared" si="1637"/>
        <v>0</v>
      </c>
      <c r="BO1011" s="131" t="b">
        <f t="shared" si="1638"/>
        <v>0</v>
      </c>
      <c r="BP1011" s="131" t="b">
        <f t="shared" si="1639"/>
        <v>0</v>
      </c>
      <c r="BQ1011" s="131">
        <f t="shared" si="1693"/>
        <v>0</v>
      </c>
      <c r="BR1011" s="131">
        <f t="shared" si="1699"/>
        <v>1</v>
      </c>
      <c r="BS1011" s="92">
        <f t="shared" si="1694"/>
        <v>0</v>
      </c>
      <c r="BT1011" s="13">
        <f t="shared" si="1640"/>
        <v>0</v>
      </c>
      <c r="BU1011" s="11">
        <f t="shared" si="1687"/>
        <v>0</v>
      </c>
      <c r="BV1011" s="67">
        <f t="shared" si="1688"/>
        <v>1</v>
      </c>
      <c r="BW1011" s="118" t="str">
        <f t="shared" si="1641"/>
        <v/>
      </c>
      <c r="BX1011" s="118" t="str">
        <f t="shared" si="1642"/>
        <v/>
      </c>
      <c r="BY1011" s="118" t="str">
        <f t="shared" si="1643"/>
        <v/>
      </c>
      <c r="BZ1011" s="118" t="str">
        <f t="shared" si="1644"/>
        <v/>
      </c>
      <c r="CA1011" s="118" t="str">
        <f t="shared" si="1645"/>
        <v/>
      </c>
      <c r="CB1011" s="118" t="str">
        <f t="shared" si="1646"/>
        <v/>
      </c>
      <c r="CC1011" s="118" t="str">
        <f t="shared" si="1647"/>
        <v/>
      </c>
      <c r="CD1011" s="60" t="b">
        <f t="shared" si="1648"/>
        <v>0</v>
      </c>
      <c r="CE1011" s="60" t="b">
        <f t="shared" si="1649"/>
        <v>0</v>
      </c>
      <c r="CF1011" s="60" t="b">
        <f t="shared" si="1650"/>
        <v>0</v>
      </c>
      <c r="CG1011" s="60" t="b">
        <f t="shared" si="1651"/>
        <v>0</v>
      </c>
      <c r="CH1011" s="60" t="b">
        <f t="shared" si="1652"/>
        <v>0</v>
      </c>
      <c r="CI1011" s="60" t="b">
        <f t="shared" si="1653"/>
        <v>0</v>
      </c>
      <c r="CJ1011" s="60" t="b">
        <f t="shared" si="1654"/>
        <v>0</v>
      </c>
      <c r="CK1011" s="131">
        <f t="shared" si="1695"/>
        <v>0</v>
      </c>
      <c r="CL1011" s="131">
        <f t="shared" si="1700"/>
        <v>1</v>
      </c>
      <c r="CM1011" s="92">
        <f t="shared" si="1696"/>
        <v>0</v>
      </c>
      <c r="CN1011" s="13">
        <f t="shared" si="1689"/>
        <v>0</v>
      </c>
      <c r="CO1011" s="11">
        <f t="shared" si="1655"/>
        <v>0</v>
      </c>
      <c r="CP1011" s="13">
        <f t="shared" si="1690"/>
        <v>0</v>
      </c>
      <c r="CQ1011" s="11">
        <f t="shared" si="1610"/>
        <v>0</v>
      </c>
      <c r="CR1011" s="57">
        <f t="shared" si="1611"/>
        <v>0</v>
      </c>
      <c r="CS1011" s="57">
        <f t="shared" si="1612"/>
        <v>0</v>
      </c>
      <c r="CT1011" s="57">
        <f t="shared" si="1604"/>
        <v>0</v>
      </c>
      <c r="CU1011" s="24" t="str">
        <f t="shared" si="1656"/>
        <v/>
      </c>
      <c r="CV1011" s="24" t="str">
        <f t="shared" si="1657"/>
        <v/>
      </c>
      <c r="CW1011" s="24" t="str">
        <f t="shared" si="1658"/>
        <v/>
      </c>
      <c r="CX1011" s="24" t="str">
        <f t="shared" si="1659"/>
        <v/>
      </c>
      <c r="CY1011" s="24" t="str">
        <f t="shared" si="1660"/>
        <v/>
      </c>
      <c r="CZ1011" s="24" t="str">
        <f t="shared" si="1661"/>
        <v/>
      </c>
      <c r="DA1011" s="24" t="str">
        <f t="shared" si="1662"/>
        <v/>
      </c>
      <c r="DB1011" s="24" t="str">
        <f t="shared" si="1663"/>
        <v/>
      </c>
      <c r="DC1011" s="24" t="str">
        <f t="shared" si="1664"/>
        <v/>
      </c>
      <c r="DD1011" s="24" t="str">
        <f t="shared" si="1665"/>
        <v/>
      </c>
      <c r="DE1011" s="24" t="str">
        <f t="shared" si="1666"/>
        <v/>
      </c>
      <c r="DF1011" s="24" t="str">
        <f t="shared" si="1667"/>
        <v/>
      </c>
      <c r="DG1011" s="24" t="str">
        <f t="shared" si="1668"/>
        <v/>
      </c>
      <c r="DH1011" s="5"/>
      <c r="DI1011" s="134"/>
      <c r="DJ1011"/>
      <c r="DK1011" s="22"/>
      <c r="DL1011" s="22"/>
      <c r="DM1011" s="32"/>
      <c r="DN1011" s="22"/>
      <c r="DO1011" s="22"/>
      <c r="DP1011" s="22"/>
      <c r="DQ1011" s="22"/>
      <c r="DR1011" s="22"/>
      <c r="DS1011" s="22"/>
      <c r="DT1011" s="22"/>
      <c r="DU1011" s="22"/>
      <c r="DV1011" s="22"/>
      <c r="DW1011" s="22"/>
      <c r="DX1011" s="22"/>
      <c r="DY1011" s="22"/>
      <c r="DZ1011" s="22"/>
      <c r="EA1011" s="33"/>
      <c r="EB1011" s="22"/>
      <c r="EC1011" s="22"/>
      <c r="EG1011" s="22"/>
      <c r="EH1011"/>
    </row>
    <row r="1012" spans="1:138" s="23" customFormat="1" x14ac:dyDescent="0.2">
      <c r="A1012" s="127"/>
      <c r="B1012" s="61" t="str">
        <f>IF(A1012="","",IF(U1013="","DB",U1013&amp;V1013&amp;W1013&amp;X1013&amp;Y1013&amp;Z1013&amp;AL1013&amp;AM1013&amp;AN1013&amp;AO1013&amp;AP1013&amp;AQ1013&amp;AR1013&amp;#REF!))</f>
        <v/>
      </c>
      <c r="C1012" s="7" t="str">
        <f t="shared" si="1701"/>
        <v/>
      </c>
      <c r="D1012" s="60">
        <f t="shared" si="1608"/>
        <v>0</v>
      </c>
      <c r="E1012" s="7" t="str">
        <f t="shared" si="1609"/>
        <v/>
      </c>
      <c r="F1012" s="72" t="str">
        <f t="shared" si="1605"/>
        <v/>
      </c>
      <c r="G1012" s="108" t="str">
        <f t="shared" si="1606"/>
        <v/>
      </c>
      <c r="H1012" s="112">
        <f t="shared" si="1702"/>
        <v>0</v>
      </c>
      <c r="I1012" s="112">
        <f t="shared" si="1703"/>
        <v>0</v>
      </c>
      <c r="J1012" s="112">
        <f t="shared" si="1704"/>
        <v>0</v>
      </c>
      <c r="K1012" s="112">
        <f t="shared" si="1705"/>
        <v>0</v>
      </c>
      <c r="L1012" s="112">
        <f t="shared" si="1706"/>
        <v>0</v>
      </c>
      <c r="M1012" s="112">
        <f t="shared" si="1707"/>
        <v>0</v>
      </c>
      <c r="N1012" s="60"/>
      <c r="O1012" s="61"/>
      <c r="P1012" s="61"/>
      <c r="Q1012" s="61"/>
      <c r="R1012" s="61"/>
      <c r="S1012" s="7"/>
      <c r="T1012" s="67">
        <f t="shared" si="1669"/>
        <v>1</v>
      </c>
      <c r="U1012" s="76" t="str">
        <f t="shared" si="1670"/>
        <v/>
      </c>
      <c r="V1012" s="76" t="str">
        <f t="shared" si="1671"/>
        <v/>
      </c>
      <c r="W1012" s="76" t="str">
        <f t="shared" si="1672"/>
        <v/>
      </c>
      <c r="X1012" s="76" t="str">
        <f t="shared" si="1673"/>
        <v/>
      </c>
      <c r="Y1012" s="76" t="str">
        <f t="shared" si="1674"/>
        <v/>
      </c>
      <c r="Z1012" s="76" t="str">
        <f t="shared" si="1675"/>
        <v/>
      </c>
      <c r="AA1012" s="131" t="b">
        <f t="shared" si="1613"/>
        <v>0</v>
      </c>
      <c r="AB1012" s="131" t="b">
        <f t="shared" si="1614"/>
        <v>0</v>
      </c>
      <c r="AC1012" s="131" t="b">
        <f t="shared" si="1615"/>
        <v>0</v>
      </c>
      <c r="AD1012" s="131" t="b">
        <f t="shared" si="1616"/>
        <v>0</v>
      </c>
      <c r="AE1012" s="131" t="b">
        <f t="shared" si="1617"/>
        <v>0</v>
      </c>
      <c r="AF1012" s="131" t="b">
        <f t="shared" si="1618"/>
        <v>0</v>
      </c>
      <c r="AG1012" s="131">
        <f t="shared" si="1691"/>
        <v>0</v>
      </c>
      <c r="AH1012" s="131">
        <f t="shared" si="1697"/>
        <v>1</v>
      </c>
      <c r="AI1012" s="13">
        <f t="shared" si="1619"/>
        <v>0</v>
      </c>
      <c r="AJ1012" s="11">
        <f t="shared" si="1676"/>
        <v>0</v>
      </c>
      <c r="AK1012" s="67">
        <f t="shared" si="1677"/>
        <v>1</v>
      </c>
      <c r="AL1012" s="118" t="str">
        <f t="shared" si="1678"/>
        <v/>
      </c>
      <c r="AM1012" s="118" t="str">
        <f t="shared" si="1679"/>
        <v/>
      </c>
      <c r="AN1012" s="118" t="str">
        <f t="shared" si="1680"/>
        <v/>
      </c>
      <c r="AO1012" s="118" t="str">
        <f t="shared" si="1681"/>
        <v/>
      </c>
      <c r="AP1012" s="118" t="str">
        <f t="shared" si="1682"/>
        <v/>
      </c>
      <c r="AQ1012" s="118" t="str">
        <f t="shared" si="1683"/>
        <v/>
      </c>
      <c r="AR1012" s="118" t="str">
        <f t="shared" si="1684"/>
        <v/>
      </c>
      <c r="AS1012" s="60" t="b">
        <f t="shared" si="1620"/>
        <v>0</v>
      </c>
      <c r="AT1012" s="60" t="b">
        <f t="shared" si="1621"/>
        <v>0</v>
      </c>
      <c r="AU1012" s="60" t="b">
        <f t="shared" si="1622"/>
        <v>0</v>
      </c>
      <c r="AV1012" s="60" t="b">
        <f t="shared" si="1623"/>
        <v>0</v>
      </c>
      <c r="AW1012" s="60" t="b">
        <f t="shared" si="1624"/>
        <v>0</v>
      </c>
      <c r="AX1012" s="60" t="b">
        <f t="shared" si="1625"/>
        <v>0</v>
      </c>
      <c r="AY1012" s="60" t="b">
        <f t="shared" si="1626"/>
        <v>0</v>
      </c>
      <c r="AZ1012" s="131">
        <f t="shared" si="1692"/>
        <v>0</v>
      </c>
      <c r="BA1012" s="131">
        <f t="shared" si="1698"/>
        <v>1</v>
      </c>
      <c r="BB1012" s="13">
        <f t="shared" si="1685"/>
        <v>0</v>
      </c>
      <c r="BC1012" s="11">
        <f t="shared" si="1627"/>
        <v>0</v>
      </c>
      <c r="BD1012" s="67">
        <f t="shared" si="1686"/>
        <v>1</v>
      </c>
      <c r="BE1012" s="76" t="str">
        <f t="shared" si="1628"/>
        <v/>
      </c>
      <c r="BF1012" s="76" t="str">
        <f t="shared" si="1629"/>
        <v/>
      </c>
      <c r="BG1012" s="76" t="str">
        <f t="shared" si="1630"/>
        <v/>
      </c>
      <c r="BH1012" s="76" t="str">
        <f t="shared" si="1631"/>
        <v/>
      </c>
      <c r="BI1012" s="76" t="str">
        <f t="shared" si="1632"/>
        <v/>
      </c>
      <c r="BJ1012" s="76" t="str">
        <f t="shared" si="1633"/>
        <v/>
      </c>
      <c r="BK1012" s="131" t="b">
        <f t="shared" si="1634"/>
        <v>0</v>
      </c>
      <c r="BL1012" s="131" t="b">
        <f t="shared" si="1635"/>
        <v>0</v>
      </c>
      <c r="BM1012" s="131" t="b">
        <f t="shared" si="1636"/>
        <v>0</v>
      </c>
      <c r="BN1012" s="131" t="b">
        <f t="shared" si="1637"/>
        <v>0</v>
      </c>
      <c r="BO1012" s="131" t="b">
        <f t="shared" si="1638"/>
        <v>0</v>
      </c>
      <c r="BP1012" s="131" t="b">
        <f t="shared" si="1639"/>
        <v>0</v>
      </c>
      <c r="BQ1012" s="131">
        <f t="shared" si="1693"/>
        <v>0</v>
      </c>
      <c r="BR1012" s="131">
        <f t="shared" si="1699"/>
        <v>1</v>
      </c>
      <c r="BS1012" s="92">
        <f t="shared" si="1694"/>
        <v>0</v>
      </c>
      <c r="BT1012" s="13">
        <f t="shared" si="1640"/>
        <v>0</v>
      </c>
      <c r="BU1012" s="11">
        <f t="shared" si="1687"/>
        <v>0</v>
      </c>
      <c r="BV1012" s="67">
        <f t="shared" si="1688"/>
        <v>1</v>
      </c>
      <c r="BW1012" s="118" t="str">
        <f t="shared" si="1641"/>
        <v/>
      </c>
      <c r="BX1012" s="118" t="str">
        <f t="shared" si="1642"/>
        <v/>
      </c>
      <c r="BY1012" s="118" t="str">
        <f t="shared" si="1643"/>
        <v/>
      </c>
      <c r="BZ1012" s="118" t="str">
        <f t="shared" si="1644"/>
        <v/>
      </c>
      <c r="CA1012" s="118" t="str">
        <f t="shared" si="1645"/>
        <v/>
      </c>
      <c r="CB1012" s="118" t="str">
        <f t="shared" si="1646"/>
        <v/>
      </c>
      <c r="CC1012" s="118" t="str">
        <f t="shared" si="1647"/>
        <v/>
      </c>
      <c r="CD1012" s="60" t="b">
        <f t="shared" si="1648"/>
        <v>0</v>
      </c>
      <c r="CE1012" s="60" t="b">
        <f t="shared" si="1649"/>
        <v>0</v>
      </c>
      <c r="CF1012" s="60" t="b">
        <f t="shared" si="1650"/>
        <v>0</v>
      </c>
      <c r="CG1012" s="60" t="b">
        <f t="shared" si="1651"/>
        <v>0</v>
      </c>
      <c r="CH1012" s="60" t="b">
        <f t="shared" si="1652"/>
        <v>0</v>
      </c>
      <c r="CI1012" s="60" t="b">
        <f t="shared" si="1653"/>
        <v>0</v>
      </c>
      <c r="CJ1012" s="60" t="b">
        <f t="shared" si="1654"/>
        <v>0</v>
      </c>
      <c r="CK1012" s="131">
        <f t="shared" si="1695"/>
        <v>0</v>
      </c>
      <c r="CL1012" s="131">
        <f t="shared" si="1700"/>
        <v>1</v>
      </c>
      <c r="CM1012" s="92">
        <f t="shared" si="1696"/>
        <v>0</v>
      </c>
      <c r="CN1012" s="13">
        <f t="shared" si="1689"/>
        <v>0</v>
      </c>
      <c r="CO1012" s="11">
        <f t="shared" si="1655"/>
        <v>0</v>
      </c>
      <c r="CP1012" s="13">
        <f t="shared" si="1690"/>
        <v>0</v>
      </c>
      <c r="CQ1012" s="11">
        <f t="shared" si="1610"/>
        <v>0</v>
      </c>
      <c r="CR1012" s="57">
        <f t="shared" si="1611"/>
        <v>0</v>
      </c>
      <c r="CS1012" s="57">
        <f t="shared" si="1612"/>
        <v>0</v>
      </c>
      <c r="CT1012" s="57">
        <f t="shared" si="1604"/>
        <v>0</v>
      </c>
      <c r="CU1012" s="24" t="str">
        <f t="shared" si="1656"/>
        <v/>
      </c>
      <c r="CV1012" s="24" t="str">
        <f t="shared" si="1657"/>
        <v/>
      </c>
      <c r="CW1012" s="24" t="str">
        <f t="shared" si="1658"/>
        <v/>
      </c>
      <c r="CX1012" s="24" t="str">
        <f t="shared" si="1659"/>
        <v/>
      </c>
      <c r="CY1012" s="24" t="str">
        <f t="shared" si="1660"/>
        <v/>
      </c>
      <c r="CZ1012" s="24" t="str">
        <f t="shared" si="1661"/>
        <v/>
      </c>
      <c r="DA1012" s="24" t="str">
        <f t="shared" si="1662"/>
        <v/>
      </c>
      <c r="DB1012" s="24" t="str">
        <f t="shared" si="1663"/>
        <v/>
      </c>
      <c r="DC1012" s="24" t="str">
        <f t="shared" si="1664"/>
        <v/>
      </c>
      <c r="DD1012" s="24" t="str">
        <f t="shared" si="1665"/>
        <v/>
      </c>
      <c r="DE1012" s="24" t="str">
        <f t="shared" si="1666"/>
        <v/>
      </c>
      <c r="DF1012" s="24" t="str">
        <f t="shared" si="1667"/>
        <v/>
      </c>
      <c r="DG1012" s="24" t="str">
        <f t="shared" si="1668"/>
        <v/>
      </c>
      <c r="DH1012" s="5"/>
      <c r="DI1012" s="134"/>
      <c r="DJ1012"/>
      <c r="DK1012" s="22"/>
      <c r="DL1012" s="22"/>
      <c r="DM1012" s="32"/>
      <c r="DN1012" s="22"/>
      <c r="DO1012" s="22"/>
      <c r="DP1012" s="22"/>
      <c r="DQ1012" s="22"/>
      <c r="DR1012" s="22"/>
      <c r="DS1012" s="22"/>
      <c r="DT1012" s="22"/>
      <c r="DU1012" s="22"/>
      <c r="DV1012" s="22"/>
      <c r="DW1012" s="22"/>
      <c r="DX1012" s="22"/>
      <c r="DY1012" s="22"/>
      <c r="DZ1012" s="22"/>
      <c r="EA1012" s="33"/>
      <c r="EB1012" s="22"/>
      <c r="EC1012" s="22"/>
      <c r="EG1012" s="22"/>
      <c r="EH1012"/>
    </row>
    <row r="1013" spans="1:138" s="23" customFormat="1" x14ac:dyDescent="0.2">
      <c r="A1013" s="127"/>
      <c r="B1013" s="61" t="str">
        <f>IF(A1013="","",IF(U1014="","DB",U1014&amp;V1014&amp;W1014&amp;X1014&amp;Y1014&amp;Z1014&amp;AL1014&amp;AM1014&amp;AN1014&amp;AO1014&amp;AP1014&amp;AQ1014&amp;AR1014&amp;#REF!))</f>
        <v/>
      </c>
      <c r="C1013" s="7" t="str">
        <f t="shared" si="1701"/>
        <v/>
      </c>
      <c r="D1013" s="60">
        <f t="shared" si="1608"/>
        <v>0</v>
      </c>
      <c r="E1013" s="7" t="str">
        <f t="shared" si="1609"/>
        <v/>
      </c>
      <c r="F1013" s="72" t="str">
        <f t="shared" si="1605"/>
        <v/>
      </c>
      <c r="G1013" s="108" t="str">
        <f t="shared" si="1606"/>
        <v/>
      </c>
      <c r="H1013" s="112">
        <f t="shared" si="1702"/>
        <v>0</v>
      </c>
      <c r="I1013" s="112">
        <f t="shared" si="1703"/>
        <v>0</v>
      </c>
      <c r="J1013" s="112">
        <f t="shared" si="1704"/>
        <v>0</v>
      </c>
      <c r="K1013" s="112">
        <f t="shared" si="1705"/>
        <v>0</v>
      </c>
      <c r="L1013" s="112">
        <f t="shared" si="1706"/>
        <v>0</v>
      </c>
      <c r="M1013" s="112">
        <f t="shared" si="1707"/>
        <v>0</v>
      </c>
      <c r="N1013" s="60"/>
      <c r="O1013" s="61"/>
      <c r="P1013" s="61"/>
      <c r="Q1013" s="61"/>
      <c r="R1013" s="61"/>
      <c r="S1013" s="7"/>
      <c r="T1013" s="67">
        <f t="shared" si="1669"/>
        <v>1</v>
      </c>
      <c r="U1013" s="76" t="str">
        <f t="shared" si="1670"/>
        <v/>
      </c>
      <c r="V1013" s="76" t="str">
        <f t="shared" si="1671"/>
        <v/>
      </c>
      <c r="W1013" s="76" t="str">
        <f t="shared" si="1672"/>
        <v/>
      </c>
      <c r="X1013" s="76" t="str">
        <f t="shared" si="1673"/>
        <v/>
      </c>
      <c r="Y1013" s="76" t="str">
        <f t="shared" si="1674"/>
        <v/>
      </c>
      <c r="Z1013" s="76" t="str">
        <f t="shared" si="1675"/>
        <v/>
      </c>
      <c r="AA1013" s="131" t="b">
        <f t="shared" si="1613"/>
        <v>0</v>
      </c>
      <c r="AB1013" s="131" t="b">
        <f t="shared" si="1614"/>
        <v>0</v>
      </c>
      <c r="AC1013" s="131" t="b">
        <f t="shared" si="1615"/>
        <v>0</v>
      </c>
      <c r="AD1013" s="131" t="b">
        <f t="shared" si="1616"/>
        <v>0</v>
      </c>
      <c r="AE1013" s="131" t="b">
        <f t="shared" si="1617"/>
        <v>0</v>
      </c>
      <c r="AF1013" s="131" t="b">
        <f t="shared" si="1618"/>
        <v>0</v>
      </c>
      <c r="AG1013" s="131">
        <f t="shared" si="1691"/>
        <v>0</v>
      </c>
      <c r="AH1013" s="131">
        <f t="shared" si="1697"/>
        <v>1</v>
      </c>
      <c r="AI1013" s="13">
        <f t="shared" si="1619"/>
        <v>0</v>
      </c>
      <c r="AJ1013" s="11">
        <f t="shared" si="1676"/>
        <v>0</v>
      </c>
      <c r="AK1013" s="67">
        <f t="shared" si="1677"/>
        <v>1</v>
      </c>
      <c r="AL1013" s="118" t="str">
        <f t="shared" si="1678"/>
        <v/>
      </c>
      <c r="AM1013" s="118" t="str">
        <f t="shared" si="1679"/>
        <v/>
      </c>
      <c r="AN1013" s="118" t="str">
        <f t="shared" si="1680"/>
        <v/>
      </c>
      <c r="AO1013" s="118" t="str">
        <f t="shared" si="1681"/>
        <v/>
      </c>
      <c r="AP1013" s="118" t="str">
        <f t="shared" si="1682"/>
        <v/>
      </c>
      <c r="AQ1013" s="118" t="str">
        <f t="shared" si="1683"/>
        <v/>
      </c>
      <c r="AR1013" s="118" t="str">
        <f t="shared" si="1684"/>
        <v/>
      </c>
      <c r="AS1013" s="60" t="b">
        <f t="shared" si="1620"/>
        <v>0</v>
      </c>
      <c r="AT1013" s="60" t="b">
        <f t="shared" si="1621"/>
        <v>0</v>
      </c>
      <c r="AU1013" s="60" t="b">
        <f t="shared" si="1622"/>
        <v>0</v>
      </c>
      <c r="AV1013" s="60" t="b">
        <f t="shared" si="1623"/>
        <v>0</v>
      </c>
      <c r="AW1013" s="60" t="b">
        <f t="shared" si="1624"/>
        <v>0</v>
      </c>
      <c r="AX1013" s="60" t="b">
        <f t="shared" si="1625"/>
        <v>0</v>
      </c>
      <c r="AY1013" s="60" t="b">
        <f t="shared" si="1626"/>
        <v>0</v>
      </c>
      <c r="AZ1013" s="131">
        <f t="shared" si="1692"/>
        <v>0</v>
      </c>
      <c r="BA1013" s="131">
        <f t="shared" si="1698"/>
        <v>1</v>
      </c>
      <c r="BB1013" s="13">
        <f t="shared" si="1685"/>
        <v>0</v>
      </c>
      <c r="BC1013" s="11">
        <f t="shared" si="1627"/>
        <v>0</v>
      </c>
      <c r="BD1013" s="67">
        <f t="shared" si="1686"/>
        <v>1</v>
      </c>
      <c r="BE1013" s="76" t="str">
        <f t="shared" si="1628"/>
        <v/>
      </c>
      <c r="BF1013" s="76" t="str">
        <f t="shared" si="1629"/>
        <v/>
      </c>
      <c r="BG1013" s="76" t="str">
        <f t="shared" si="1630"/>
        <v/>
      </c>
      <c r="BH1013" s="76" t="str">
        <f t="shared" si="1631"/>
        <v/>
      </c>
      <c r="BI1013" s="76" t="str">
        <f t="shared" si="1632"/>
        <v/>
      </c>
      <c r="BJ1013" s="76" t="str">
        <f t="shared" si="1633"/>
        <v/>
      </c>
      <c r="BK1013" s="131" t="b">
        <f t="shared" si="1634"/>
        <v>0</v>
      </c>
      <c r="BL1013" s="131" t="b">
        <f t="shared" si="1635"/>
        <v>0</v>
      </c>
      <c r="BM1013" s="131" t="b">
        <f t="shared" si="1636"/>
        <v>0</v>
      </c>
      <c r="BN1013" s="131" t="b">
        <f t="shared" si="1637"/>
        <v>0</v>
      </c>
      <c r="BO1013" s="131" t="b">
        <f t="shared" si="1638"/>
        <v>0</v>
      </c>
      <c r="BP1013" s="131" t="b">
        <f t="shared" si="1639"/>
        <v>0</v>
      </c>
      <c r="BQ1013" s="131">
        <f t="shared" si="1693"/>
        <v>0</v>
      </c>
      <c r="BR1013" s="131">
        <f t="shared" si="1699"/>
        <v>1</v>
      </c>
      <c r="BS1013" s="92">
        <f t="shared" si="1694"/>
        <v>0</v>
      </c>
      <c r="BT1013" s="13">
        <f t="shared" si="1640"/>
        <v>0</v>
      </c>
      <c r="BU1013" s="11">
        <f t="shared" si="1687"/>
        <v>0</v>
      </c>
      <c r="BV1013" s="67">
        <f t="shared" si="1688"/>
        <v>1</v>
      </c>
      <c r="BW1013" s="118" t="str">
        <f t="shared" si="1641"/>
        <v/>
      </c>
      <c r="BX1013" s="118" t="str">
        <f t="shared" si="1642"/>
        <v/>
      </c>
      <c r="BY1013" s="118" t="str">
        <f t="shared" si="1643"/>
        <v/>
      </c>
      <c r="BZ1013" s="118" t="str">
        <f t="shared" si="1644"/>
        <v/>
      </c>
      <c r="CA1013" s="118" t="str">
        <f t="shared" si="1645"/>
        <v/>
      </c>
      <c r="CB1013" s="118" t="str">
        <f t="shared" si="1646"/>
        <v/>
      </c>
      <c r="CC1013" s="118" t="str">
        <f t="shared" si="1647"/>
        <v/>
      </c>
      <c r="CD1013" s="60" t="b">
        <f t="shared" si="1648"/>
        <v>0</v>
      </c>
      <c r="CE1013" s="60" t="b">
        <f t="shared" si="1649"/>
        <v>0</v>
      </c>
      <c r="CF1013" s="60" t="b">
        <f t="shared" si="1650"/>
        <v>0</v>
      </c>
      <c r="CG1013" s="60" t="b">
        <f t="shared" si="1651"/>
        <v>0</v>
      </c>
      <c r="CH1013" s="60" t="b">
        <f t="shared" si="1652"/>
        <v>0</v>
      </c>
      <c r="CI1013" s="60" t="b">
        <f t="shared" si="1653"/>
        <v>0</v>
      </c>
      <c r="CJ1013" s="60" t="b">
        <f t="shared" si="1654"/>
        <v>0</v>
      </c>
      <c r="CK1013" s="131">
        <f t="shared" si="1695"/>
        <v>0</v>
      </c>
      <c r="CL1013" s="131">
        <f t="shared" si="1700"/>
        <v>1</v>
      </c>
      <c r="CM1013" s="92">
        <f t="shared" si="1696"/>
        <v>0</v>
      </c>
      <c r="CN1013" s="13">
        <f t="shared" si="1689"/>
        <v>0</v>
      </c>
      <c r="CO1013" s="11">
        <f t="shared" si="1655"/>
        <v>0</v>
      </c>
      <c r="CP1013" s="13">
        <f t="shared" si="1690"/>
        <v>0</v>
      </c>
      <c r="CQ1013" s="11">
        <f t="shared" si="1610"/>
        <v>0</v>
      </c>
      <c r="CR1013" s="57">
        <f t="shared" si="1611"/>
        <v>0</v>
      </c>
      <c r="CS1013" s="57">
        <f t="shared" si="1612"/>
        <v>0</v>
      </c>
      <c r="CT1013" s="57">
        <f t="shared" ref="CT1013:CT1076" si="1708">IF(CQ1013&gt;CT1012,CQ1013,CT1012)</f>
        <v>0</v>
      </c>
      <c r="CU1013" s="24" t="str">
        <f t="shared" si="1656"/>
        <v/>
      </c>
      <c r="CV1013" s="24" t="str">
        <f t="shared" si="1657"/>
        <v/>
      </c>
      <c r="CW1013" s="24" t="str">
        <f t="shared" si="1658"/>
        <v/>
      </c>
      <c r="CX1013" s="24" t="str">
        <f t="shared" si="1659"/>
        <v/>
      </c>
      <c r="CY1013" s="24" t="str">
        <f t="shared" si="1660"/>
        <v/>
      </c>
      <c r="CZ1013" s="24" t="str">
        <f t="shared" si="1661"/>
        <v/>
      </c>
      <c r="DA1013" s="24" t="str">
        <f t="shared" si="1662"/>
        <v/>
      </c>
      <c r="DB1013" s="24" t="str">
        <f t="shared" si="1663"/>
        <v/>
      </c>
      <c r="DC1013" s="24" t="str">
        <f t="shared" si="1664"/>
        <v/>
      </c>
      <c r="DD1013" s="24" t="str">
        <f t="shared" si="1665"/>
        <v/>
      </c>
      <c r="DE1013" s="24" t="str">
        <f t="shared" si="1666"/>
        <v/>
      </c>
      <c r="DF1013" s="24" t="str">
        <f t="shared" si="1667"/>
        <v/>
      </c>
      <c r="DG1013" s="24" t="str">
        <f t="shared" si="1668"/>
        <v/>
      </c>
      <c r="DH1013" s="5"/>
      <c r="DI1013" s="134"/>
      <c r="DJ1013"/>
      <c r="DK1013" s="22"/>
      <c r="DL1013" s="22"/>
      <c r="DM1013" s="32"/>
      <c r="DN1013" s="22"/>
      <c r="DO1013" s="22"/>
      <c r="DP1013" s="22"/>
      <c r="DQ1013" s="22"/>
      <c r="DR1013" s="22"/>
      <c r="DS1013" s="22"/>
      <c r="DT1013" s="22"/>
      <c r="DU1013" s="22"/>
      <c r="DV1013" s="22"/>
      <c r="DW1013" s="22"/>
      <c r="DX1013" s="22"/>
      <c r="DY1013" s="22"/>
      <c r="DZ1013" s="22"/>
      <c r="EA1013" s="33"/>
      <c r="EB1013" s="22"/>
      <c r="EC1013" s="22"/>
      <c r="EG1013" s="22"/>
      <c r="EH1013"/>
    </row>
    <row r="1014" spans="1:138" s="23" customFormat="1" x14ac:dyDescent="0.2">
      <c r="A1014" s="127"/>
      <c r="B1014" s="61" t="str">
        <f>IF(A1014="","",IF(U1015="","DB",U1015&amp;V1015&amp;W1015&amp;X1015&amp;Y1015&amp;Z1015&amp;AL1015&amp;AM1015&amp;AN1015&amp;AO1015&amp;AP1015&amp;AQ1015&amp;AR1015&amp;#REF!))</f>
        <v/>
      </c>
      <c r="C1014" s="7" t="str">
        <f t="shared" si="1701"/>
        <v/>
      </c>
      <c r="D1014" s="60">
        <f t="shared" si="1608"/>
        <v>0</v>
      </c>
      <c r="E1014" s="7" t="str">
        <f t="shared" si="1609"/>
        <v/>
      </c>
      <c r="F1014" s="72" t="str">
        <f t="shared" si="1605"/>
        <v/>
      </c>
      <c r="G1014" s="108" t="str">
        <f t="shared" si="1606"/>
        <v/>
      </c>
      <c r="H1014" s="112">
        <f t="shared" si="1702"/>
        <v>0</v>
      </c>
      <c r="I1014" s="112">
        <f t="shared" si="1703"/>
        <v>0</v>
      </c>
      <c r="J1014" s="112">
        <f t="shared" si="1704"/>
        <v>0</v>
      </c>
      <c r="K1014" s="112">
        <f t="shared" si="1705"/>
        <v>0</v>
      </c>
      <c r="L1014" s="112">
        <f t="shared" si="1706"/>
        <v>0</v>
      </c>
      <c r="M1014" s="112">
        <f t="shared" si="1707"/>
        <v>0</v>
      </c>
      <c r="N1014" s="60"/>
      <c r="O1014" s="61"/>
      <c r="P1014" s="61"/>
      <c r="Q1014" s="61"/>
      <c r="R1014" s="61"/>
      <c r="S1014" s="7"/>
      <c r="T1014" s="67">
        <f t="shared" si="1669"/>
        <v>1</v>
      </c>
      <c r="U1014" s="76" t="str">
        <f t="shared" si="1670"/>
        <v/>
      </c>
      <c r="V1014" s="76" t="str">
        <f t="shared" si="1671"/>
        <v/>
      </c>
      <c r="W1014" s="76" t="str">
        <f t="shared" si="1672"/>
        <v/>
      </c>
      <c r="X1014" s="76" t="str">
        <f t="shared" si="1673"/>
        <v/>
      </c>
      <c r="Y1014" s="76" t="str">
        <f t="shared" si="1674"/>
        <v/>
      </c>
      <c r="Z1014" s="76" t="str">
        <f t="shared" si="1675"/>
        <v/>
      </c>
      <c r="AA1014" s="131" t="b">
        <f t="shared" si="1613"/>
        <v>0</v>
      </c>
      <c r="AB1014" s="131" t="b">
        <f t="shared" si="1614"/>
        <v>0</v>
      </c>
      <c r="AC1014" s="131" t="b">
        <f t="shared" si="1615"/>
        <v>0</v>
      </c>
      <c r="AD1014" s="131" t="b">
        <f t="shared" si="1616"/>
        <v>0</v>
      </c>
      <c r="AE1014" s="131" t="b">
        <f t="shared" si="1617"/>
        <v>0</v>
      </c>
      <c r="AF1014" s="131" t="b">
        <f t="shared" si="1618"/>
        <v>0</v>
      </c>
      <c r="AG1014" s="131">
        <f t="shared" si="1691"/>
        <v>0</v>
      </c>
      <c r="AH1014" s="131">
        <f t="shared" si="1697"/>
        <v>1</v>
      </c>
      <c r="AI1014" s="13">
        <f t="shared" si="1619"/>
        <v>0</v>
      </c>
      <c r="AJ1014" s="11">
        <f t="shared" si="1676"/>
        <v>0</v>
      </c>
      <c r="AK1014" s="67">
        <f t="shared" si="1677"/>
        <v>1</v>
      </c>
      <c r="AL1014" s="118" t="str">
        <f t="shared" si="1678"/>
        <v/>
      </c>
      <c r="AM1014" s="118" t="str">
        <f t="shared" si="1679"/>
        <v/>
      </c>
      <c r="AN1014" s="118" t="str">
        <f t="shared" si="1680"/>
        <v/>
      </c>
      <c r="AO1014" s="118" t="str">
        <f t="shared" si="1681"/>
        <v/>
      </c>
      <c r="AP1014" s="118" t="str">
        <f t="shared" si="1682"/>
        <v/>
      </c>
      <c r="AQ1014" s="118" t="str">
        <f t="shared" si="1683"/>
        <v/>
      </c>
      <c r="AR1014" s="118" t="str">
        <f t="shared" si="1684"/>
        <v/>
      </c>
      <c r="AS1014" s="60" t="b">
        <f t="shared" si="1620"/>
        <v>0</v>
      </c>
      <c r="AT1014" s="60" t="b">
        <f t="shared" si="1621"/>
        <v>0</v>
      </c>
      <c r="AU1014" s="60" t="b">
        <f t="shared" si="1622"/>
        <v>0</v>
      </c>
      <c r="AV1014" s="60" t="b">
        <f t="shared" si="1623"/>
        <v>0</v>
      </c>
      <c r="AW1014" s="60" t="b">
        <f t="shared" si="1624"/>
        <v>0</v>
      </c>
      <c r="AX1014" s="60" t="b">
        <f t="shared" si="1625"/>
        <v>0</v>
      </c>
      <c r="AY1014" s="60" t="b">
        <f t="shared" si="1626"/>
        <v>0</v>
      </c>
      <c r="AZ1014" s="131">
        <f t="shared" si="1692"/>
        <v>0</v>
      </c>
      <c r="BA1014" s="131">
        <f t="shared" si="1698"/>
        <v>1</v>
      </c>
      <c r="BB1014" s="13">
        <f t="shared" si="1685"/>
        <v>0</v>
      </c>
      <c r="BC1014" s="11">
        <f t="shared" si="1627"/>
        <v>0</v>
      </c>
      <c r="BD1014" s="67">
        <f t="shared" si="1686"/>
        <v>1</v>
      </c>
      <c r="BE1014" s="76" t="str">
        <f t="shared" si="1628"/>
        <v/>
      </c>
      <c r="BF1014" s="76" t="str">
        <f t="shared" si="1629"/>
        <v/>
      </c>
      <c r="BG1014" s="76" t="str">
        <f t="shared" si="1630"/>
        <v/>
      </c>
      <c r="BH1014" s="76" t="str">
        <f t="shared" si="1631"/>
        <v/>
      </c>
      <c r="BI1014" s="76" t="str">
        <f t="shared" si="1632"/>
        <v/>
      </c>
      <c r="BJ1014" s="76" t="str">
        <f t="shared" si="1633"/>
        <v/>
      </c>
      <c r="BK1014" s="131" t="b">
        <f t="shared" si="1634"/>
        <v>0</v>
      </c>
      <c r="BL1014" s="131" t="b">
        <f t="shared" si="1635"/>
        <v>0</v>
      </c>
      <c r="BM1014" s="131" t="b">
        <f t="shared" si="1636"/>
        <v>0</v>
      </c>
      <c r="BN1014" s="131" t="b">
        <f t="shared" si="1637"/>
        <v>0</v>
      </c>
      <c r="BO1014" s="131" t="b">
        <f t="shared" si="1638"/>
        <v>0</v>
      </c>
      <c r="BP1014" s="131" t="b">
        <f t="shared" si="1639"/>
        <v>0</v>
      </c>
      <c r="BQ1014" s="131">
        <f t="shared" si="1693"/>
        <v>0</v>
      </c>
      <c r="BR1014" s="131">
        <f t="shared" si="1699"/>
        <v>1</v>
      </c>
      <c r="BS1014" s="92">
        <f t="shared" si="1694"/>
        <v>0</v>
      </c>
      <c r="BT1014" s="13">
        <f t="shared" si="1640"/>
        <v>0</v>
      </c>
      <c r="BU1014" s="11">
        <f t="shared" si="1687"/>
        <v>0</v>
      </c>
      <c r="BV1014" s="67">
        <f t="shared" si="1688"/>
        <v>1</v>
      </c>
      <c r="BW1014" s="118" t="str">
        <f t="shared" si="1641"/>
        <v/>
      </c>
      <c r="BX1014" s="118" t="str">
        <f t="shared" si="1642"/>
        <v/>
      </c>
      <c r="BY1014" s="118" t="str">
        <f t="shared" si="1643"/>
        <v/>
      </c>
      <c r="BZ1014" s="118" t="str">
        <f t="shared" si="1644"/>
        <v/>
      </c>
      <c r="CA1014" s="118" t="str">
        <f t="shared" si="1645"/>
        <v/>
      </c>
      <c r="CB1014" s="118" t="str">
        <f t="shared" si="1646"/>
        <v/>
      </c>
      <c r="CC1014" s="118" t="str">
        <f t="shared" si="1647"/>
        <v/>
      </c>
      <c r="CD1014" s="60" t="b">
        <f t="shared" si="1648"/>
        <v>0</v>
      </c>
      <c r="CE1014" s="60" t="b">
        <f t="shared" si="1649"/>
        <v>0</v>
      </c>
      <c r="CF1014" s="60" t="b">
        <f t="shared" si="1650"/>
        <v>0</v>
      </c>
      <c r="CG1014" s="60" t="b">
        <f t="shared" si="1651"/>
        <v>0</v>
      </c>
      <c r="CH1014" s="60" t="b">
        <f t="shared" si="1652"/>
        <v>0</v>
      </c>
      <c r="CI1014" s="60" t="b">
        <f t="shared" si="1653"/>
        <v>0</v>
      </c>
      <c r="CJ1014" s="60" t="b">
        <f t="shared" si="1654"/>
        <v>0</v>
      </c>
      <c r="CK1014" s="131">
        <f t="shared" si="1695"/>
        <v>0</v>
      </c>
      <c r="CL1014" s="131">
        <f t="shared" si="1700"/>
        <v>1</v>
      </c>
      <c r="CM1014" s="92">
        <f t="shared" si="1696"/>
        <v>0</v>
      </c>
      <c r="CN1014" s="13">
        <f t="shared" si="1689"/>
        <v>0</v>
      </c>
      <c r="CO1014" s="11">
        <f t="shared" si="1655"/>
        <v>0</v>
      </c>
      <c r="CP1014" s="13">
        <f t="shared" si="1690"/>
        <v>0</v>
      </c>
      <c r="CQ1014" s="11">
        <f t="shared" si="1610"/>
        <v>0</v>
      </c>
      <c r="CR1014" s="57">
        <f t="shared" si="1611"/>
        <v>0</v>
      </c>
      <c r="CS1014" s="57">
        <f t="shared" si="1612"/>
        <v>0</v>
      </c>
      <c r="CT1014" s="57">
        <f t="shared" si="1708"/>
        <v>0</v>
      </c>
      <c r="CU1014" s="24" t="str">
        <f t="shared" si="1656"/>
        <v/>
      </c>
      <c r="CV1014" s="24" t="str">
        <f t="shared" si="1657"/>
        <v/>
      </c>
      <c r="CW1014" s="24" t="str">
        <f t="shared" si="1658"/>
        <v/>
      </c>
      <c r="CX1014" s="24" t="str">
        <f t="shared" si="1659"/>
        <v/>
      </c>
      <c r="CY1014" s="24" t="str">
        <f t="shared" si="1660"/>
        <v/>
      </c>
      <c r="CZ1014" s="24" t="str">
        <f t="shared" si="1661"/>
        <v/>
      </c>
      <c r="DA1014" s="24" t="str">
        <f t="shared" si="1662"/>
        <v/>
      </c>
      <c r="DB1014" s="24" t="str">
        <f t="shared" si="1663"/>
        <v/>
      </c>
      <c r="DC1014" s="24" t="str">
        <f t="shared" si="1664"/>
        <v/>
      </c>
      <c r="DD1014" s="24" t="str">
        <f t="shared" si="1665"/>
        <v/>
      </c>
      <c r="DE1014" s="24" t="str">
        <f t="shared" si="1666"/>
        <v/>
      </c>
      <c r="DF1014" s="24" t="str">
        <f t="shared" si="1667"/>
        <v/>
      </c>
      <c r="DG1014" s="24" t="str">
        <f t="shared" si="1668"/>
        <v/>
      </c>
      <c r="DH1014" s="5"/>
      <c r="DI1014" s="134"/>
      <c r="DJ1014"/>
      <c r="DK1014" s="22"/>
      <c r="DL1014" s="22"/>
      <c r="DM1014" s="32"/>
      <c r="DN1014" s="22"/>
      <c r="DO1014" s="22"/>
      <c r="DP1014" s="22"/>
      <c r="DQ1014" s="22"/>
      <c r="DR1014" s="22"/>
      <c r="DS1014" s="22"/>
      <c r="DT1014" s="22"/>
      <c r="DU1014" s="22"/>
      <c r="DV1014" s="22"/>
      <c r="DW1014" s="22"/>
      <c r="DX1014" s="22"/>
      <c r="DY1014" s="22"/>
      <c r="DZ1014" s="22"/>
      <c r="EA1014" s="33"/>
      <c r="EB1014" s="22"/>
      <c r="EC1014" s="22"/>
      <c r="EG1014" s="22"/>
      <c r="EH1014"/>
    </row>
    <row r="1015" spans="1:138" s="23" customFormat="1" x14ac:dyDescent="0.2">
      <c r="A1015" s="127"/>
      <c r="B1015" s="61" t="str">
        <f>IF(A1015="","",IF(U1016="","DB",U1016&amp;V1016&amp;W1016&amp;X1016&amp;Y1016&amp;Z1016&amp;AL1016&amp;AM1016&amp;AN1016&amp;AO1016&amp;AP1016&amp;AQ1016&amp;AR1016&amp;#REF!))</f>
        <v/>
      </c>
      <c r="C1015" s="7" t="str">
        <f t="shared" si="1701"/>
        <v/>
      </c>
      <c r="D1015" s="60">
        <f t="shared" si="1608"/>
        <v>0</v>
      </c>
      <c r="E1015" s="7" t="str">
        <f t="shared" si="1609"/>
        <v/>
      </c>
      <c r="F1015" s="72" t="str">
        <f t="shared" si="1605"/>
        <v/>
      </c>
      <c r="G1015" s="108" t="str">
        <f t="shared" si="1606"/>
        <v/>
      </c>
      <c r="H1015" s="112">
        <f t="shared" si="1702"/>
        <v>0</v>
      </c>
      <c r="I1015" s="112">
        <f t="shared" si="1703"/>
        <v>0</v>
      </c>
      <c r="J1015" s="112">
        <f t="shared" si="1704"/>
        <v>0</v>
      </c>
      <c r="K1015" s="112">
        <f t="shared" si="1705"/>
        <v>0</v>
      </c>
      <c r="L1015" s="112">
        <f t="shared" si="1706"/>
        <v>0</v>
      </c>
      <c r="M1015" s="112">
        <f t="shared" si="1707"/>
        <v>0</v>
      </c>
      <c r="N1015" s="60"/>
      <c r="O1015" s="61"/>
      <c r="P1015" s="61"/>
      <c r="Q1015" s="61"/>
      <c r="R1015" s="61"/>
      <c r="S1015" s="7"/>
      <c r="T1015" s="67">
        <f t="shared" si="1669"/>
        <v>1</v>
      </c>
      <c r="U1015" s="76" t="str">
        <f t="shared" si="1670"/>
        <v/>
      </c>
      <c r="V1015" s="76" t="str">
        <f t="shared" si="1671"/>
        <v/>
      </c>
      <c r="W1015" s="76" t="str">
        <f t="shared" si="1672"/>
        <v/>
      </c>
      <c r="X1015" s="76" t="str">
        <f t="shared" si="1673"/>
        <v/>
      </c>
      <c r="Y1015" s="76" t="str">
        <f t="shared" si="1674"/>
        <v/>
      </c>
      <c r="Z1015" s="76" t="str">
        <f t="shared" si="1675"/>
        <v/>
      </c>
      <c r="AA1015" s="131" t="b">
        <f t="shared" si="1613"/>
        <v>0</v>
      </c>
      <c r="AB1015" s="131" t="b">
        <f t="shared" si="1614"/>
        <v>0</v>
      </c>
      <c r="AC1015" s="131" t="b">
        <f t="shared" si="1615"/>
        <v>0</v>
      </c>
      <c r="AD1015" s="131" t="b">
        <f t="shared" si="1616"/>
        <v>0</v>
      </c>
      <c r="AE1015" s="131" t="b">
        <f t="shared" si="1617"/>
        <v>0</v>
      </c>
      <c r="AF1015" s="131" t="b">
        <f t="shared" si="1618"/>
        <v>0</v>
      </c>
      <c r="AG1015" s="131">
        <f t="shared" si="1691"/>
        <v>0</v>
      </c>
      <c r="AH1015" s="131">
        <f t="shared" si="1697"/>
        <v>1</v>
      </c>
      <c r="AI1015" s="13">
        <f t="shared" si="1619"/>
        <v>0</v>
      </c>
      <c r="AJ1015" s="11">
        <f t="shared" si="1676"/>
        <v>0</v>
      </c>
      <c r="AK1015" s="67">
        <f t="shared" si="1677"/>
        <v>1</v>
      </c>
      <c r="AL1015" s="118" t="str">
        <f t="shared" si="1678"/>
        <v/>
      </c>
      <c r="AM1015" s="118" t="str">
        <f t="shared" si="1679"/>
        <v/>
      </c>
      <c r="AN1015" s="118" t="str">
        <f t="shared" si="1680"/>
        <v/>
      </c>
      <c r="AO1015" s="118" t="str">
        <f t="shared" si="1681"/>
        <v/>
      </c>
      <c r="AP1015" s="118" t="str">
        <f t="shared" si="1682"/>
        <v/>
      </c>
      <c r="AQ1015" s="118" t="str">
        <f t="shared" si="1683"/>
        <v/>
      </c>
      <c r="AR1015" s="118" t="str">
        <f t="shared" si="1684"/>
        <v/>
      </c>
      <c r="AS1015" s="60" t="b">
        <f t="shared" si="1620"/>
        <v>0</v>
      </c>
      <c r="AT1015" s="60" t="b">
        <f t="shared" si="1621"/>
        <v>0</v>
      </c>
      <c r="AU1015" s="60" t="b">
        <f t="shared" si="1622"/>
        <v>0</v>
      </c>
      <c r="AV1015" s="60" t="b">
        <f t="shared" si="1623"/>
        <v>0</v>
      </c>
      <c r="AW1015" s="60" t="b">
        <f t="shared" si="1624"/>
        <v>0</v>
      </c>
      <c r="AX1015" s="60" t="b">
        <f t="shared" si="1625"/>
        <v>0</v>
      </c>
      <c r="AY1015" s="60" t="b">
        <f t="shared" si="1626"/>
        <v>0</v>
      </c>
      <c r="AZ1015" s="131">
        <f t="shared" si="1692"/>
        <v>0</v>
      </c>
      <c r="BA1015" s="131">
        <f t="shared" si="1698"/>
        <v>1</v>
      </c>
      <c r="BB1015" s="13">
        <f t="shared" si="1685"/>
        <v>0</v>
      </c>
      <c r="BC1015" s="11">
        <f t="shared" si="1627"/>
        <v>0</v>
      </c>
      <c r="BD1015" s="67">
        <f t="shared" si="1686"/>
        <v>1</v>
      </c>
      <c r="BE1015" s="76" t="str">
        <f t="shared" si="1628"/>
        <v/>
      </c>
      <c r="BF1015" s="76" t="str">
        <f t="shared" si="1629"/>
        <v/>
      </c>
      <c r="BG1015" s="76" t="str">
        <f t="shared" si="1630"/>
        <v/>
      </c>
      <c r="BH1015" s="76" t="str">
        <f t="shared" si="1631"/>
        <v/>
      </c>
      <c r="BI1015" s="76" t="str">
        <f t="shared" si="1632"/>
        <v/>
      </c>
      <c r="BJ1015" s="76" t="str">
        <f t="shared" si="1633"/>
        <v/>
      </c>
      <c r="BK1015" s="131" t="b">
        <f t="shared" si="1634"/>
        <v>0</v>
      </c>
      <c r="BL1015" s="131" t="b">
        <f t="shared" si="1635"/>
        <v>0</v>
      </c>
      <c r="BM1015" s="131" t="b">
        <f t="shared" si="1636"/>
        <v>0</v>
      </c>
      <c r="BN1015" s="131" t="b">
        <f t="shared" si="1637"/>
        <v>0</v>
      </c>
      <c r="BO1015" s="131" t="b">
        <f t="shared" si="1638"/>
        <v>0</v>
      </c>
      <c r="BP1015" s="131" t="b">
        <f t="shared" si="1639"/>
        <v>0</v>
      </c>
      <c r="BQ1015" s="131">
        <f t="shared" si="1693"/>
        <v>0</v>
      </c>
      <c r="BR1015" s="131">
        <f t="shared" si="1699"/>
        <v>1</v>
      </c>
      <c r="BS1015" s="92">
        <f t="shared" si="1694"/>
        <v>0</v>
      </c>
      <c r="BT1015" s="13">
        <f t="shared" si="1640"/>
        <v>0</v>
      </c>
      <c r="BU1015" s="11">
        <f t="shared" si="1687"/>
        <v>0</v>
      </c>
      <c r="BV1015" s="67">
        <f t="shared" si="1688"/>
        <v>1</v>
      </c>
      <c r="BW1015" s="118" t="str">
        <f t="shared" si="1641"/>
        <v/>
      </c>
      <c r="BX1015" s="118" t="str">
        <f t="shared" si="1642"/>
        <v/>
      </c>
      <c r="BY1015" s="118" t="str">
        <f t="shared" si="1643"/>
        <v/>
      </c>
      <c r="BZ1015" s="118" t="str">
        <f t="shared" si="1644"/>
        <v/>
      </c>
      <c r="CA1015" s="118" t="str">
        <f t="shared" si="1645"/>
        <v/>
      </c>
      <c r="CB1015" s="118" t="str">
        <f t="shared" si="1646"/>
        <v/>
      </c>
      <c r="CC1015" s="118" t="str">
        <f t="shared" si="1647"/>
        <v/>
      </c>
      <c r="CD1015" s="60" t="b">
        <f t="shared" si="1648"/>
        <v>0</v>
      </c>
      <c r="CE1015" s="60" t="b">
        <f t="shared" si="1649"/>
        <v>0</v>
      </c>
      <c r="CF1015" s="60" t="b">
        <f t="shared" si="1650"/>
        <v>0</v>
      </c>
      <c r="CG1015" s="60" t="b">
        <f t="shared" si="1651"/>
        <v>0</v>
      </c>
      <c r="CH1015" s="60" t="b">
        <f t="shared" si="1652"/>
        <v>0</v>
      </c>
      <c r="CI1015" s="60" t="b">
        <f t="shared" si="1653"/>
        <v>0</v>
      </c>
      <c r="CJ1015" s="60" t="b">
        <f t="shared" si="1654"/>
        <v>0</v>
      </c>
      <c r="CK1015" s="131">
        <f t="shared" si="1695"/>
        <v>0</v>
      </c>
      <c r="CL1015" s="131">
        <f t="shared" si="1700"/>
        <v>1</v>
      </c>
      <c r="CM1015" s="92">
        <f t="shared" si="1696"/>
        <v>0</v>
      </c>
      <c r="CN1015" s="13">
        <f t="shared" si="1689"/>
        <v>0</v>
      </c>
      <c r="CO1015" s="11">
        <f t="shared" si="1655"/>
        <v>0</v>
      </c>
      <c r="CP1015" s="13">
        <f t="shared" si="1690"/>
        <v>0</v>
      </c>
      <c r="CQ1015" s="11">
        <f t="shared" si="1610"/>
        <v>0</v>
      </c>
      <c r="CR1015" s="57">
        <f t="shared" si="1611"/>
        <v>0</v>
      </c>
      <c r="CS1015" s="57">
        <f t="shared" si="1612"/>
        <v>0</v>
      </c>
      <c r="CT1015" s="57">
        <f t="shared" si="1708"/>
        <v>0</v>
      </c>
      <c r="CU1015" s="24" t="str">
        <f t="shared" si="1656"/>
        <v/>
      </c>
      <c r="CV1015" s="24" t="str">
        <f t="shared" si="1657"/>
        <v/>
      </c>
      <c r="CW1015" s="24" t="str">
        <f t="shared" si="1658"/>
        <v/>
      </c>
      <c r="CX1015" s="24" t="str">
        <f t="shared" si="1659"/>
        <v/>
      </c>
      <c r="CY1015" s="24" t="str">
        <f t="shared" si="1660"/>
        <v/>
      </c>
      <c r="CZ1015" s="24" t="str">
        <f t="shared" si="1661"/>
        <v/>
      </c>
      <c r="DA1015" s="24" t="str">
        <f t="shared" si="1662"/>
        <v/>
      </c>
      <c r="DB1015" s="24" t="str">
        <f t="shared" si="1663"/>
        <v/>
      </c>
      <c r="DC1015" s="24" t="str">
        <f t="shared" si="1664"/>
        <v/>
      </c>
      <c r="DD1015" s="24" t="str">
        <f t="shared" si="1665"/>
        <v/>
      </c>
      <c r="DE1015" s="24" t="str">
        <f t="shared" si="1666"/>
        <v/>
      </c>
      <c r="DF1015" s="24" t="str">
        <f t="shared" si="1667"/>
        <v/>
      </c>
      <c r="DG1015" s="24" t="str">
        <f t="shared" si="1668"/>
        <v/>
      </c>
      <c r="DH1015" s="5"/>
      <c r="DI1015" s="134"/>
      <c r="DJ1015"/>
      <c r="DK1015" s="22"/>
      <c r="DL1015" s="22"/>
      <c r="DM1015" s="32"/>
      <c r="DN1015" s="22"/>
      <c r="DO1015" s="22"/>
      <c r="DP1015" s="22"/>
      <c r="DQ1015" s="22"/>
      <c r="DR1015" s="22"/>
      <c r="DS1015" s="22"/>
      <c r="DT1015" s="22"/>
      <c r="DU1015" s="22"/>
      <c r="DV1015" s="22"/>
      <c r="DW1015" s="22"/>
      <c r="DX1015" s="22"/>
      <c r="DY1015" s="22"/>
      <c r="DZ1015" s="22"/>
      <c r="EA1015" s="33"/>
      <c r="EB1015" s="22"/>
      <c r="EC1015" s="22"/>
      <c r="EG1015" s="22"/>
      <c r="EH1015"/>
    </row>
    <row r="1016" spans="1:138" s="23" customFormat="1" x14ac:dyDescent="0.2">
      <c r="A1016" s="127"/>
      <c r="B1016" s="61" t="str">
        <f>IF(A1016="","",IF(U1017="","DB",U1017&amp;V1017&amp;W1017&amp;X1017&amp;Y1017&amp;Z1017&amp;AL1017&amp;AM1017&amp;AN1017&amp;AO1017&amp;AP1017&amp;AQ1017&amp;AR1017&amp;#REF!))</f>
        <v/>
      </c>
      <c r="C1016" s="7" t="str">
        <f t="shared" si="1701"/>
        <v/>
      </c>
      <c r="D1016" s="60">
        <f t="shared" si="1608"/>
        <v>0</v>
      </c>
      <c r="E1016" s="7" t="str">
        <f t="shared" si="1609"/>
        <v/>
      </c>
      <c r="F1016" s="72" t="str">
        <f t="shared" si="1605"/>
        <v/>
      </c>
      <c r="G1016" s="108" t="str">
        <f t="shared" si="1606"/>
        <v/>
      </c>
      <c r="H1016" s="112">
        <f t="shared" si="1702"/>
        <v>0</v>
      </c>
      <c r="I1016" s="112">
        <f t="shared" si="1703"/>
        <v>0</v>
      </c>
      <c r="J1016" s="112">
        <f t="shared" si="1704"/>
        <v>0</v>
      </c>
      <c r="K1016" s="112">
        <f t="shared" si="1705"/>
        <v>0</v>
      </c>
      <c r="L1016" s="112">
        <f t="shared" si="1706"/>
        <v>0</v>
      </c>
      <c r="M1016" s="112">
        <f t="shared" si="1707"/>
        <v>0</v>
      </c>
      <c r="N1016" s="60"/>
      <c r="O1016" s="61"/>
      <c r="P1016" s="61"/>
      <c r="Q1016" s="61"/>
      <c r="R1016" s="61"/>
      <c r="S1016" s="7"/>
      <c r="T1016" s="67">
        <f t="shared" si="1669"/>
        <v>1</v>
      </c>
      <c r="U1016" s="76" t="str">
        <f t="shared" si="1670"/>
        <v/>
      </c>
      <c r="V1016" s="76" t="str">
        <f t="shared" si="1671"/>
        <v/>
      </c>
      <c r="W1016" s="76" t="str">
        <f t="shared" si="1672"/>
        <v/>
      </c>
      <c r="X1016" s="76" t="str">
        <f t="shared" si="1673"/>
        <v/>
      </c>
      <c r="Y1016" s="76" t="str">
        <f t="shared" si="1674"/>
        <v/>
      </c>
      <c r="Z1016" s="76" t="str">
        <f t="shared" si="1675"/>
        <v/>
      </c>
      <c r="AA1016" s="131" t="b">
        <f t="shared" si="1613"/>
        <v>0</v>
      </c>
      <c r="AB1016" s="131" t="b">
        <f t="shared" si="1614"/>
        <v>0</v>
      </c>
      <c r="AC1016" s="131" t="b">
        <f t="shared" si="1615"/>
        <v>0</v>
      </c>
      <c r="AD1016" s="131" t="b">
        <f t="shared" si="1616"/>
        <v>0</v>
      </c>
      <c r="AE1016" s="131" t="b">
        <f t="shared" si="1617"/>
        <v>0</v>
      </c>
      <c r="AF1016" s="131" t="b">
        <f t="shared" si="1618"/>
        <v>0</v>
      </c>
      <c r="AG1016" s="131">
        <f t="shared" si="1691"/>
        <v>0</v>
      </c>
      <c r="AH1016" s="131">
        <f t="shared" si="1697"/>
        <v>1</v>
      </c>
      <c r="AI1016" s="13">
        <f t="shared" si="1619"/>
        <v>0</v>
      </c>
      <c r="AJ1016" s="11">
        <f t="shared" si="1676"/>
        <v>0</v>
      </c>
      <c r="AK1016" s="67">
        <f t="shared" si="1677"/>
        <v>1</v>
      </c>
      <c r="AL1016" s="118" t="str">
        <f t="shared" si="1678"/>
        <v/>
      </c>
      <c r="AM1016" s="118" t="str">
        <f t="shared" si="1679"/>
        <v/>
      </c>
      <c r="AN1016" s="118" t="str">
        <f t="shared" si="1680"/>
        <v/>
      </c>
      <c r="AO1016" s="118" t="str">
        <f t="shared" si="1681"/>
        <v/>
      </c>
      <c r="AP1016" s="118" t="str">
        <f t="shared" si="1682"/>
        <v/>
      </c>
      <c r="AQ1016" s="118" t="str">
        <f t="shared" si="1683"/>
        <v/>
      </c>
      <c r="AR1016" s="118" t="str">
        <f t="shared" si="1684"/>
        <v/>
      </c>
      <c r="AS1016" s="60" t="b">
        <f t="shared" si="1620"/>
        <v>0</v>
      </c>
      <c r="AT1016" s="60" t="b">
        <f t="shared" si="1621"/>
        <v>0</v>
      </c>
      <c r="AU1016" s="60" t="b">
        <f t="shared" si="1622"/>
        <v>0</v>
      </c>
      <c r="AV1016" s="60" t="b">
        <f t="shared" si="1623"/>
        <v>0</v>
      </c>
      <c r="AW1016" s="60" t="b">
        <f t="shared" si="1624"/>
        <v>0</v>
      </c>
      <c r="AX1016" s="60" t="b">
        <f t="shared" si="1625"/>
        <v>0</v>
      </c>
      <c r="AY1016" s="60" t="b">
        <f t="shared" si="1626"/>
        <v>0</v>
      </c>
      <c r="AZ1016" s="131">
        <f t="shared" si="1692"/>
        <v>0</v>
      </c>
      <c r="BA1016" s="131">
        <f t="shared" si="1698"/>
        <v>1</v>
      </c>
      <c r="BB1016" s="13">
        <f t="shared" si="1685"/>
        <v>0</v>
      </c>
      <c r="BC1016" s="11">
        <f t="shared" si="1627"/>
        <v>0</v>
      </c>
      <c r="BD1016" s="67">
        <f t="shared" si="1686"/>
        <v>1</v>
      </c>
      <c r="BE1016" s="76" t="str">
        <f t="shared" si="1628"/>
        <v/>
      </c>
      <c r="BF1016" s="76" t="str">
        <f t="shared" si="1629"/>
        <v/>
      </c>
      <c r="BG1016" s="76" t="str">
        <f t="shared" si="1630"/>
        <v/>
      </c>
      <c r="BH1016" s="76" t="str">
        <f t="shared" si="1631"/>
        <v/>
      </c>
      <c r="BI1016" s="76" t="str">
        <f t="shared" si="1632"/>
        <v/>
      </c>
      <c r="BJ1016" s="76" t="str">
        <f t="shared" si="1633"/>
        <v/>
      </c>
      <c r="BK1016" s="131" t="b">
        <f t="shared" si="1634"/>
        <v>0</v>
      </c>
      <c r="BL1016" s="131" t="b">
        <f t="shared" si="1635"/>
        <v>0</v>
      </c>
      <c r="BM1016" s="131" t="b">
        <f t="shared" si="1636"/>
        <v>0</v>
      </c>
      <c r="BN1016" s="131" t="b">
        <f t="shared" si="1637"/>
        <v>0</v>
      </c>
      <c r="BO1016" s="131" t="b">
        <f t="shared" si="1638"/>
        <v>0</v>
      </c>
      <c r="BP1016" s="131" t="b">
        <f t="shared" si="1639"/>
        <v>0</v>
      </c>
      <c r="BQ1016" s="131">
        <f t="shared" si="1693"/>
        <v>0</v>
      </c>
      <c r="BR1016" s="131">
        <f t="shared" si="1699"/>
        <v>1</v>
      </c>
      <c r="BS1016" s="92">
        <f t="shared" si="1694"/>
        <v>0</v>
      </c>
      <c r="BT1016" s="13">
        <f t="shared" si="1640"/>
        <v>0</v>
      </c>
      <c r="BU1016" s="11">
        <f t="shared" si="1687"/>
        <v>0</v>
      </c>
      <c r="BV1016" s="67">
        <f t="shared" si="1688"/>
        <v>1</v>
      </c>
      <c r="BW1016" s="118" t="str">
        <f t="shared" si="1641"/>
        <v/>
      </c>
      <c r="BX1016" s="118" t="str">
        <f t="shared" si="1642"/>
        <v/>
      </c>
      <c r="BY1016" s="118" t="str">
        <f t="shared" si="1643"/>
        <v/>
      </c>
      <c r="BZ1016" s="118" t="str">
        <f t="shared" si="1644"/>
        <v/>
      </c>
      <c r="CA1016" s="118" t="str">
        <f t="shared" si="1645"/>
        <v/>
      </c>
      <c r="CB1016" s="118" t="str">
        <f t="shared" si="1646"/>
        <v/>
      </c>
      <c r="CC1016" s="118" t="str">
        <f t="shared" si="1647"/>
        <v/>
      </c>
      <c r="CD1016" s="60" t="b">
        <f t="shared" si="1648"/>
        <v>0</v>
      </c>
      <c r="CE1016" s="60" t="b">
        <f t="shared" si="1649"/>
        <v>0</v>
      </c>
      <c r="CF1016" s="60" t="b">
        <f t="shared" si="1650"/>
        <v>0</v>
      </c>
      <c r="CG1016" s="60" t="b">
        <f t="shared" si="1651"/>
        <v>0</v>
      </c>
      <c r="CH1016" s="60" t="b">
        <f t="shared" si="1652"/>
        <v>0</v>
      </c>
      <c r="CI1016" s="60" t="b">
        <f t="shared" si="1653"/>
        <v>0</v>
      </c>
      <c r="CJ1016" s="60" t="b">
        <f t="shared" si="1654"/>
        <v>0</v>
      </c>
      <c r="CK1016" s="131">
        <f t="shared" si="1695"/>
        <v>0</v>
      </c>
      <c r="CL1016" s="131">
        <f t="shared" si="1700"/>
        <v>1</v>
      </c>
      <c r="CM1016" s="92">
        <f t="shared" si="1696"/>
        <v>0</v>
      </c>
      <c r="CN1016" s="13">
        <f t="shared" si="1689"/>
        <v>0</v>
      </c>
      <c r="CO1016" s="11">
        <f t="shared" si="1655"/>
        <v>0</v>
      </c>
      <c r="CP1016" s="13">
        <f t="shared" si="1690"/>
        <v>0</v>
      </c>
      <c r="CQ1016" s="11">
        <f t="shared" si="1610"/>
        <v>0</v>
      </c>
      <c r="CR1016" s="57">
        <f t="shared" si="1611"/>
        <v>0</v>
      </c>
      <c r="CS1016" s="57">
        <f t="shared" si="1612"/>
        <v>0</v>
      </c>
      <c r="CT1016" s="57">
        <f t="shared" si="1708"/>
        <v>0</v>
      </c>
      <c r="CU1016" s="24" t="str">
        <f t="shared" si="1656"/>
        <v/>
      </c>
      <c r="CV1016" s="24" t="str">
        <f t="shared" si="1657"/>
        <v/>
      </c>
      <c r="CW1016" s="24" t="str">
        <f t="shared" si="1658"/>
        <v/>
      </c>
      <c r="CX1016" s="24" t="str">
        <f t="shared" si="1659"/>
        <v/>
      </c>
      <c r="CY1016" s="24" t="str">
        <f t="shared" si="1660"/>
        <v/>
      </c>
      <c r="CZ1016" s="24" t="str">
        <f t="shared" si="1661"/>
        <v/>
      </c>
      <c r="DA1016" s="24" t="str">
        <f t="shared" si="1662"/>
        <v/>
      </c>
      <c r="DB1016" s="24" t="str">
        <f t="shared" si="1663"/>
        <v/>
      </c>
      <c r="DC1016" s="24" t="str">
        <f t="shared" si="1664"/>
        <v/>
      </c>
      <c r="DD1016" s="24" t="str">
        <f t="shared" si="1665"/>
        <v/>
      </c>
      <c r="DE1016" s="24" t="str">
        <f t="shared" si="1666"/>
        <v/>
      </c>
      <c r="DF1016" s="24" t="str">
        <f t="shared" si="1667"/>
        <v/>
      </c>
      <c r="DG1016" s="24" t="str">
        <f t="shared" si="1668"/>
        <v/>
      </c>
      <c r="DH1016" s="5"/>
      <c r="DI1016" s="134"/>
      <c r="DJ1016"/>
      <c r="DK1016" s="22"/>
      <c r="DL1016" s="22"/>
      <c r="DM1016" s="32"/>
      <c r="DN1016" s="22"/>
      <c r="DO1016" s="22"/>
      <c r="DP1016" s="22"/>
      <c r="DQ1016" s="22"/>
      <c r="DR1016" s="22"/>
      <c r="DS1016" s="22"/>
      <c r="DT1016" s="22"/>
      <c r="DU1016" s="22"/>
      <c r="DV1016" s="22"/>
      <c r="DW1016" s="22"/>
      <c r="DX1016" s="22"/>
      <c r="DY1016" s="22"/>
      <c r="DZ1016" s="22"/>
      <c r="EA1016" s="33"/>
      <c r="EB1016" s="22"/>
      <c r="EC1016" s="22"/>
      <c r="EG1016" s="22"/>
      <c r="EH1016"/>
    </row>
    <row r="1017" spans="1:138" s="23" customFormat="1" x14ac:dyDescent="0.2">
      <c r="A1017" s="127"/>
      <c r="B1017" s="61" t="str">
        <f>IF(A1017="","",IF(U1018="","DB",U1018&amp;V1018&amp;W1018&amp;X1018&amp;Y1018&amp;Z1018&amp;AL1018&amp;AM1018&amp;AN1018&amp;AO1018&amp;AP1018&amp;AQ1018&amp;AR1018&amp;#REF!))</f>
        <v/>
      </c>
      <c r="C1017" s="7" t="str">
        <f t="shared" si="1701"/>
        <v/>
      </c>
      <c r="D1017" s="60">
        <f t="shared" si="1608"/>
        <v>0</v>
      </c>
      <c r="E1017" s="7" t="str">
        <f t="shared" si="1609"/>
        <v/>
      </c>
      <c r="F1017" s="72" t="str">
        <f t="shared" si="1605"/>
        <v/>
      </c>
      <c r="G1017" s="108" t="str">
        <f t="shared" si="1606"/>
        <v/>
      </c>
      <c r="H1017" s="112">
        <f t="shared" si="1702"/>
        <v>0</v>
      </c>
      <c r="I1017" s="112">
        <f t="shared" si="1703"/>
        <v>0</v>
      </c>
      <c r="J1017" s="112">
        <f t="shared" si="1704"/>
        <v>0</v>
      </c>
      <c r="K1017" s="112">
        <f t="shared" si="1705"/>
        <v>0</v>
      </c>
      <c r="L1017" s="112">
        <f t="shared" si="1706"/>
        <v>0</v>
      </c>
      <c r="M1017" s="112">
        <f t="shared" si="1707"/>
        <v>0</v>
      </c>
      <c r="N1017" s="60"/>
      <c r="O1017" s="61"/>
      <c r="P1017" s="61"/>
      <c r="Q1017" s="61"/>
      <c r="R1017" s="61"/>
      <c r="S1017" s="7"/>
      <c r="T1017" s="67">
        <f t="shared" si="1669"/>
        <v>1</v>
      </c>
      <c r="U1017" s="76" t="str">
        <f t="shared" si="1670"/>
        <v/>
      </c>
      <c r="V1017" s="76" t="str">
        <f t="shared" si="1671"/>
        <v/>
      </c>
      <c r="W1017" s="76" t="str">
        <f t="shared" si="1672"/>
        <v/>
      </c>
      <c r="X1017" s="76" t="str">
        <f t="shared" si="1673"/>
        <v/>
      </c>
      <c r="Y1017" s="76" t="str">
        <f t="shared" si="1674"/>
        <v/>
      </c>
      <c r="Z1017" s="76" t="str">
        <f t="shared" si="1675"/>
        <v/>
      </c>
      <c r="AA1017" s="131" t="b">
        <f t="shared" si="1613"/>
        <v>0</v>
      </c>
      <c r="AB1017" s="131" t="b">
        <f t="shared" si="1614"/>
        <v>0</v>
      </c>
      <c r="AC1017" s="131" t="b">
        <f t="shared" si="1615"/>
        <v>0</v>
      </c>
      <c r="AD1017" s="131" t="b">
        <f t="shared" si="1616"/>
        <v>0</v>
      </c>
      <c r="AE1017" s="131" t="b">
        <f t="shared" si="1617"/>
        <v>0</v>
      </c>
      <c r="AF1017" s="131" t="b">
        <f t="shared" si="1618"/>
        <v>0</v>
      </c>
      <c r="AG1017" s="131">
        <f t="shared" si="1691"/>
        <v>0</v>
      </c>
      <c r="AH1017" s="131">
        <f t="shared" si="1697"/>
        <v>1</v>
      </c>
      <c r="AI1017" s="13">
        <f t="shared" si="1619"/>
        <v>0</v>
      </c>
      <c r="AJ1017" s="11">
        <f t="shared" si="1676"/>
        <v>0</v>
      </c>
      <c r="AK1017" s="67">
        <f t="shared" si="1677"/>
        <v>1</v>
      </c>
      <c r="AL1017" s="118" t="str">
        <f t="shared" si="1678"/>
        <v/>
      </c>
      <c r="AM1017" s="118" t="str">
        <f t="shared" si="1679"/>
        <v/>
      </c>
      <c r="AN1017" s="118" t="str">
        <f t="shared" si="1680"/>
        <v/>
      </c>
      <c r="AO1017" s="118" t="str">
        <f t="shared" si="1681"/>
        <v/>
      </c>
      <c r="AP1017" s="118" t="str">
        <f t="shared" si="1682"/>
        <v/>
      </c>
      <c r="AQ1017" s="118" t="str">
        <f t="shared" si="1683"/>
        <v/>
      </c>
      <c r="AR1017" s="118" t="str">
        <f t="shared" si="1684"/>
        <v/>
      </c>
      <c r="AS1017" s="60" t="b">
        <f t="shared" si="1620"/>
        <v>0</v>
      </c>
      <c r="AT1017" s="60" t="b">
        <f t="shared" si="1621"/>
        <v>0</v>
      </c>
      <c r="AU1017" s="60" t="b">
        <f t="shared" si="1622"/>
        <v>0</v>
      </c>
      <c r="AV1017" s="60" t="b">
        <f t="shared" si="1623"/>
        <v>0</v>
      </c>
      <c r="AW1017" s="60" t="b">
        <f t="shared" si="1624"/>
        <v>0</v>
      </c>
      <c r="AX1017" s="60" t="b">
        <f t="shared" si="1625"/>
        <v>0</v>
      </c>
      <c r="AY1017" s="60" t="b">
        <f t="shared" si="1626"/>
        <v>0</v>
      </c>
      <c r="AZ1017" s="131">
        <f t="shared" si="1692"/>
        <v>0</v>
      </c>
      <c r="BA1017" s="131">
        <f t="shared" si="1698"/>
        <v>1</v>
      </c>
      <c r="BB1017" s="13">
        <f t="shared" si="1685"/>
        <v>0</v>
      </c>
      <c r="BC1017" s="11">
        <f t="shared" si="1627"/>
        <v>0</v>
      </c>
      <c r="BD1017" s="67">
        <f t="shared" si="1686"/>
        <v>1</v>
      </c>
      <c r="BE1017" s="76" t="str">
        <f t="shared" si="1628"/>
        <v/>
      </c>
      <c r="BF1017" s="76" t="str">
        <f t="shared" si="1629"/>
        <v/>
      </c>
      <c r="BG1017" s="76" t="str">
        <f t="shared" si="1630"/>
        <v/>
      </c>
      <c r="BH1017" s="76" t="str">
        <f t="shared" si="1631"/>
        <v/>
      </c>
      <c r="BI1017" s="76" t="str">
        <f t="shared" si="1632"/>
        <v/>
      </c>
      <c r="BJ1017" s="76" t="str">
        <f t="shared" si="1633"/>
        <v/>
      </c>
      <c r="BK1017" s="131" t="b">
        <f t="shared" si="1634"/>
        <v>0</v>
      </c>
      <c r="BL1017" s="131" t="b">
        <f t="shared" si="1635"/>
        <v>0</v>
      </c>
      <c r="BM1017" s="131" t="b">
        <f t="shared" si="1636"/>
        <v>0</v>
      </c>
      <c r="BN1017" s="131" t="b">
        <f t="shared" si="1637"/>
        <v>0</v>
      </c>
      <c r="BO1017" s="131" t="b">
        <f t="shared" si="1638"/>
        <v>0</v>
      </c>
      <c r="BP1017" s="131" t="b">
        <f t="shared" si="1639"/>
        <v>0</v>
      </c>
      <c r="BQ1017" s="131">
        <f t="shared" si="1693"/>
        <v>0</v>
      </c>
      <c r="BR1017" s="131">
        <f t="shared" si="1699"/>
        <v>1</v>
      </c>
      <c r="BS1017" s="92">
        <f t="shared" si="1694"/>
        <v>0</v>
      </c>
      <c r="BT1017" s="13">
        <f t="shared" si="1640"/>
        <v>0</v>
      </c>
      <c r="BU1017" s="11">
        <f t="shared" si="1687"/>
        <v>0</v>
      </c>
      <c r="BV1017" s="67">
        <f t="shared" si="1688"/>
        <v>1</v>
      </c>
      <c r="BW1017" s="118" t="str">
        <f t="shared" si="1641"/>
        <v/>
      </c>
      <c r="BX1017" s="118" t="str">
        <f t="shared" si="1642"/>
        <v/>
      </c>
      <c r="BY1017" s="118" t="str">
        <f t="shared" si="1643"/>
        <v/>
      </c>
      <c r="BZ1017" s="118" t="str">
        <f t="shared" si="1644"/>
        <v/>
      </c>
      <c r="CA1017" s="118" t="str">
        <f t="shared" si="1645"/>
        <v/>
      </c>
      <c r="CB1017" s="118" t="str">
        <f t="shared" si="1646"/>
        <v/>
      </c>
      <c r="CC1017" s="118" t="str">
        <f t="shared" si="1647"/>
        <v/>
      </c>
      <c r="CD1017" s="60" t="b">
        <f t="shared" si="1648"/>
        <v>0</v>
      </c>
      <c r="CE1017" s="60" t="b">
        <f t="shared" si="1649"/>
        <v>0</v>
      </c>
      <c r="CF1017" s="60" t="b">
        <f t="shared" si="1650"/>
        <v>0</v>
      </c>
      <c r="CG1017" s="60" t="b">
        <f t="shared" si="1651"/>
        <v>0</v>
      </c>
      <c r="CH1017" s="60" t="b">
        <f t="shared" si="1652"/>
        <v>0</v>
      </c>
      <c r="CI1017" s="60" t="b">
        <f t="shared" si="1653"/>
        <v>0</v>
      </c>
      <c r="CJ1017" s="60" t="b">
        <f t="shared" si="1654"/>
        <v>0</v>
      </c>
      <c r="CK1017" s="131">
        <f t="shared" si="1695"/>
        <v>0</v>
      </c>
      <c r="CL1017" s="131">
        <f t="shared" si="1700"/>
        <v>1</v>
      </c>
      <c r="CM1017" s="92">
        <f t="shared" si="1696"/>
        <v>0</v>
      </c>
      <c r="CN1017" s="13">
        <f t="shared" si="1689"/>
        <v>0</v>
      </c>
      <c r="CO1017" s="11">
        <f t="shared" si="1655"/>
        <v>0</v>
      </c>
      <c r="CP1017" s="13">
        <f t="shared" si="1690"/>
        <v>0</v>
      </c>
      <c r="CQ1017" s="11">
        <f t="shared" si="1610"/>
        <v>0</v>
      </c>
      <c r="CR1017" s="57">
        <f t="shared" si="1611"/>
        <v>0</v>
      </c>
      <c r="CS1017" s="57">
        <f t="shared" si="1612"/>
        <v>0</v>
      </c>
      <c r="CT1017" s="57">
        <f t="shared" si="1708"/>
        <v>0</v>
      </c>
      <c r="CU1017" s="24" t="str">
        <f t="shared" si="1656"/>
        <v/>
      </c>
      <c r="CV1017" s="24" t="str">
        <f t="shared" si="1657"/>
        <v/>
      </c>
      <c r="CW1017" s="24" t="str">
        <f t="shared" si="1658"/>
        <v/>
      </c>
      <c r="CX1017" s="24" t="str">
        <f t="shared" si="1659"/>
        <v/>
      </c>
      <c r="CY1017" s="24" t="str">
        <f t="shared" si="1660"/>
        <v/>
      </c>
      <c r="CZ1017" s="24" t="str">
        <f t="shared" si="1661"/>
        <v/>
      </c>
      <c r="DA1017" s="24" t="str">
        <f t="shared" si="1662"/>
        <v/>
      </c>
      <c r="DB1017" s="24" t="str">
        <f t="shared" si="1663"/>
        <v/>
      </c>
      <c r="DC1017" s="24" t="str">
        <f t="shared" si="1664"/>
        <v/>
      </c>
      <c r="DD1017" s="24" t="str">
        <f t="shared" si="1665"/>
        <v/>
      </c>
      <c r="DE1017" s="24" t="str">
        <f t="shared" si="1666"/>
        <v/>
      </c>
      <c r="DF1017" s="24" t="str">
        <f t="shared" si="1667"/>
        <v/>
      </c>
      <c r="DG1017" s="24" t="str">
        <f t="shared" si="1668"/>
        <v/>
      </c>
      <c r="DH1017" s="5"/>
      <c r="DI1017" s="134"/>
      <c r="DJ1017"/>
      <c r="DK1017" s="22"/>
      <c r="DL1017" s="22"/>
      <c r="DM1017" s="32"/>
      <c r="DN1017" s="22"/>
      <c r="DO1017" s="22"/>
      <c r="DP1017" s="22"/>
      <c r="DQ1017" s="22"/>
      <c r="DR1017" s="22"/>
      <c r="DS1017" s="22"/>
      <c r="DT1017" s="22"/>
      <c r="DU1017" s="22"/>
      <c r="DV1017" s="22"/>
      <c r="DW1017" s="22"/>
      <c r="DX1017" s="22"/>
      <c r="DY1017" s="22"/>
      <c r="DZ1017" s="22"/>
      <c r="EA1017" s="33"/>
      <c r="EB1017" s="22"/>
      <c r="EC1017" s="22"/>
      <c r="EG1017" s="22"/>
      <c r="EH1017"/>
    </row>
    <row r="1018" spans="1:138" s="23" customFormat="1" x14ac:dyDescent="0.2">
      <c r="A1018" s="127"/>
      <c r="B1018" s="61" t="str">
        <f>IF(A1018="","",IF(U1019="","DB",U1019&amp;V1019&amp;W1019&amp;X1019&amp;Y1019&amp;Z1019&amp;AL1019&amp;AM1019&amp;AN1019&amp;AO1019&amp;AP1019&amp;AQ1019&amp;AR1019&amp;#REF!))</f>
        <v/>
      </c>
      <c r="C1018" s="7" t="str">
        <f t="shared" si="1701"/>
        <v/>
      </c>
      <c r="D1018" s="60">
        <f t="shared" si="1608"/>
        <v>0</v>
      </c>
      <c r="E1018" s="7" t="str">
        <f t="shared" si="1609"/>
        <v/>
      </c>
      <c r="F1018" s="72" t="str">
        <f t="shared" si="1605"/>
        <v/>
      </c>
      <c r="G1018" s="108" t="str">
        <f t="shared" si="1606"/>
        <v/>
      </c>
      <c r="H1018" s="112">
        <f t="shared" si="1702"/>
        <v>0</v>
      </c>
      <c r="I1018" s="112">
        <f t="shared" si="1703"/>
        <v>0</v>
      </c>
      <c r="J1018" s="112">
        <f t="shared" si="1704"/>
        <v>0</v>
      </c>
      <c r="K1018" s="112">
        <f t="shared" si="1705"/>
        <v>0</v>
      </c>
      <c r="L1018" s="112">
        <f t="shared" si="1706"/>
        <v>0</v>
      </c>
      <c r="M1018" s="112">
        <f t="shared" si="1707"/>
        <v>0</v>
      </c>
      <c r="N1018" s="60"/>
      <c r="O1018" s="61"/>
      <c r="P1018" s="61"/>
      <c r="Q1018" s="61"/>
      <c r="R1018" s="61"/>
      <c r="S1018" s="7"/>
      <c r="T1018" s="67">
        <f t="shared" si="1669"/>
        <v>1</v>
      </c>
      <c r="U1018" s="76" t="str">
        <f t="shared" si="1670"/>
        <v/>
      </c>
      <c r="V1018" s="76" t="str">
        <f t="shared" si="1671"/>
        <v/>
      </c>
      <c r="W1018" s="76" t="str">
        <f t="shared" si="1672"/>
        <v/>
      </c>
      <c r="X1018" s="76" t="str">
        <f t="shared" si="1673"/>
        <v/>
      </c>
      <c r="Y1018" s="76" t="str">
        <f t="shared" si="1674"/>
        <v/>
      </c>
      <c r="Z1018" s="76" t="str">
        <f t="shared" si="1675"/>
        <v/>
      </c>
      <c r="AA1018" s="131" t="b">
        <f t="shared" si="1613"/>
        <v>0</v>
      </c>
      <c r="AB1018" s="131" t="b">
        <f t="shared" si="1614"/>
        <v>0</v>
      </c>
      <c r="AC1018" s="131" t="b">
        <f t="shared" si="1615"/>
        <v>0</v>
      </c>
      <c r="AD1018" s="131" t="b">
        <f t="shared" si="1616"/>
        <v>0</v>
      </c>
      <c r="AE1018" s="131" t="b">
        <f t="shared" si="1617"/>
        <v>0</v>
      </c>
      <c r="AF1018" s="131" t="b">
        <f t="shared" si="1618"/>
        <v>0</v>
      </c>
      <c r="AG1018" s="131">
        <f t="shared" si="1691"/>
        <v>0</v>
      </c>
      <c r="AH1018" s="131">
        <f t="shared" si="1697"/>
        <v>1</v>
      </c>
      <c r="AI1018" s="13">
        <f t="shared" si="1619"/>
        <v>0</v>
      </c>
      <c r="AJ1018" s="11">
        <f t="shared" si="1676"/>
        <v>0</v>
      </c>
      <c r="AK1018" s="67">
        <f t="shared" si="1677"/>
        <v>1</v>
      </c>
      <c r="AL1018" s="118" t="str">
        <f t="shared" si="1678"/>
        <v/>
      </c>
      <c r="AM1018" s="118" t="str">
        <f t="shared" si="1679"/>
        <v/>
      </c>
      <c r="AN1018" s="118" t="str">
        <f t="shared" si="1680"/>
        <v/>
      </c>
      <c r="AO1018" s="118" t="str">
        <f t="shared" si="1681"/>
        <v/>
      </c>
      <c r="AP1018" s="118" t="str">
        <f t="shared" si="1682"/>
        <v/>
      </c>
      <c r="AQ1018" s="118" t="str">
        <f t="shared" si="1683"/>
        <v/>
      </c>
      <c r="AR1018" s="118" t="str">
        <f t="shared" si="1684"/>
        <v/>
      </c>
      <c r="AS1018" s="60" t="b">
        <f t="shared" si="1620"/>
        <v>0</v>
      </c>
      <c r="AT1018" s="60" t="b">
        <f t="shared" si="1621"/>
        <v>0</v>
      </c>
      <c r="AU1018" s="60" t="b">
        <f t="shared" si="1622"/>
        <v>0</v>
      </c>
      <c r="AV1018" s="60" t="b">
        <f t="shared" si="1623"/>
        <v>0</v>
      </c>
      <c r="AW1018" s="60" t="b">
        <f t="shared" si="1624"/>
        <v>0</v>
      </c>
      <c r="AX1018" s="60" t="b">
        <f t="shared" si="1625"/>
        <v>0</v>
      </c>
      <c r="AY1018" s="60" t="b">
        <f t="shared" si="1626"/>
        <v>0</v>
      </c>
      <c r="AZ1018" s="131">
        <f t="shared" si="1692"/>
        <v>0</v>
      </c>
      <c r="BA1018" s="131">
        <f t="shared" si="1698"/>
        <v>1</v>
      </c>
      <c r="BB1018" s="13">
        <f t="shared" si="1685"/>
        <v>0</v>
      </c>
      <c r="BC1018" s="11">
        <f t="shared" si="1627"/>
        <v>0</v>
      </c>
      <c r="BD1018" s="67">
        <f t="shared" si="1686"/>
        <v>1</v>
      </c>
      <c r="BE1018" s="76" t="str">
        <f t="shared" si="1628"/>
        <v/>
      </c>
      <c r="BF1018" s="76" t="str">
        <f t="shared" si="1629"/>
        <v/>
      </c>
      <c r="BG1018" s="76" t="str">
        <f t="shared" si="1630"/>
        <v/>
      </c>
      <c r="BH1018" s="76" t="str">
        <f t="shared" si="1631"/>
        <v/>
      </c>
      <c r="BI1018" s="76" t="str">
        <f t="shared" si="1632"/>
        <v/>
      </c>
      <c r="BJ1018" s="76" t="str">
        <f t="shared" si="1633"/>
        <v/>
      </c>
      <c r="BK1018" s="131" t="b">
        <f t="shared" si="1634"/>
        <v>0</v>
      </c>
      <c r="BL1018" s="131" t="b">
        <f t="shared" si="1635"/>
        <v>0</v>
      </c>
      <c r="BM1018" s="131" t="b">
        <f t="shared" si="1636"/>
        <v>0</v>
      </c>
      <c r="BN1018" s="131" t="b">
        <f t="shared" si="1637"/>
        <v>0</v>
      </c>
      <c r="BO1018" s="131" t="b">
        <f t="shared" si="1638"/>
        <v>0</v>
      </c>
      <c r="BP1018" s="131" t="b">
        <f t="shared" si="1639"/>
        <v>0</v>
      </c>
      <c r="BQ1018" s="131">
        <f t="shared" si="1693"/>
        <v>0</v>
      </c>
      <c r="BR1018" s="131">
        <f t="shared" si="1699"/>
        <v>1</v>
      </c>
      <c r="BS1018" s="92">
        <f t="shared" si="1694"/>
        <v>0</v>
      </c>
      <c r="BT1018" s="13">
        <f t="shared" si="1640"/>
        <v>0</v>
      </c>
      <c r="BU1018" s="11">
        <f t="shared" si="1687"/>
        <v>0</v>
      </c>
      <c r="BV1018" s="67">
        <f t="shared" si="1688"/>
        <v>1</v>
      </c>
      <c r="BW1018" s="118" t="str">
        <f t="shared" si="1641"/>
        <v/>
      </c>
      <c r="BX1018" s="118" t="str">
        <f t="shared" si="1642"/>
        <v/>
      </c>
      <c r="BY1018" s="118" t="str">
        <f t="shared" si="1643"/>
        <v/>
      </c>
      <c r="BZ1018" s="118" t="str">
        <f t="shared" si="1644"/>
        <v/>
      </c>
      <c r="CA1018" s="118" t="str">
        <f t="shared" si="1645"/>
        <v/>
      </c>
      <c r="CB1018" s="118" t="str">
        <f t="shared" si="1646"/>
        <v/>
      </c>
      <c r="CC1018" s="118" t="str">
        <f t="shared" si="1647"/>
        <v/>
      </c>
      <c r="CD1018" s="60" t="b">
        <f t="shared" si="1648"/>
        <v>0</v>
      </c>
      <c r="CE1018" s="60" t="b">
        <f t="shared" si="1649"/>
        <v>0</v>
      </c>
      <c r="CF1018" s="60" t="b">
        <f t="shared" si="1650"/>
        <v>0</v>
      </c>
      <c r="CG1018" s="60" t="b">
        <f t="shared" si="1651"/>
        <v>0</v>
      </c>
      <c r="CH1018" s="60" t="b">
        <f t="shared" si="1652"/>
        <v>0</v>
      </c>
      <c r="CI1018" s="60" t="b">
        <f t="shared" si="1653"/>
        <v>0</v>
      </c>
      <c r="CJ1018" s="60" t="b">
        <f t="shared" si="1654"/>
        <v>0</v>
      </c>
      <c r="CK1018" s="131">
        <f t="shared" si="1695"/>
        <v>0</v>
      </c>
      <c r="CL1018" s="131">
        <f t="shared" si="1700"/>
        <v>1</v>
      </c>
      <c r="CM1018" s="92">
        <f t="shared" si="1696"/>
        <v>0</v>
      </c>
      <c r="CN1018" s="13">
        <f t="shared" si="1689"/>
        <v>0</v>
      </c>
      <c r="CO1018" s="11">
        <f t="shared" si="1655"/>
        <v>0</v>
      </c>
      <c r="CP1018" s="13">
        <f t="shared" si="1690"/>
        <v>0</v>
      </c>
      <c r="CQ1018" s="11">
        <f t="shared" si="1610"/>
        <v>0</v>
      </c>
      <c r="CR1018" s="57">
        <f t="shared" si="1611"/>
        <v>0</v>
      </c>
      <c r="CS1018" s="57">
        <f t="shared" si="1612"/>
        <v>0</v>
      </c>
      <c r="CT1018" s="57">
        <f t="shared" si="1708"/>
        <v>0</v>
      </c>
      <c r="CU1018" s="24" t="str">
        <f t="shared" si="1656"/>
        <v/>
      </c>
      <c r="CV1018" s="24" t="str">
        <f t="shared" si="1657"/>
        <v/>
      </c>
      <c r="CW1018" s="24" t="str">
        <f t="shared" si="1658"/>
        <v/>
      </c>
      <c r="CX1018" s="24" t="str">
        <f t="shared" si="1659"/>
        <v/>
      </c>
      <c r="CY1018" s="24" t="str">
        <f t="shared" si="1660"/>
        <v/>
      </c>
      <c r="CZ1018" s="24" t="str">
        <f t="shared" si="1661"/>
        <v/>
      </c>
      <c r="DA1018" s="24" t="str">
        <f t="shared" si="1662"/>
        <v/>
      </c>
      <c r="DB1018" s="24" t="str">
        <f t="shared" si="1663"/>
        <v/>
      </c>
      <c r="DC1018" s="24" t="str">
        <f t="shared" si="1664"/>
        <v/>
      </c>
      <c r="DD1018" s="24" t="str">
        <f t="shared" si="1665"/>
        <v/>
      </c>
      <c r="DE1018" s="24" t="str">
        <f t="shared" si="1666"/>
        <v/>
      </c>
      <c r="DF1018" s="24" t="str">
        <f t="shared" si="1667"/>
        <v/>
      </c>
      <c r="DG1018" s="24" t="str">
        <f t="shared" si="1668"/>
        <v/>
      </c>
      <c r="DH1018" s="5"/>
      <c r="DI1018" s="134"/>
      <c r="DJ1018"/>
      <c r="DK1018" s="22"/>
      <c r="DL1018" s="22"/>
      <c r="DM1018" s="32"/>
      <c r="DN1018" s="22"/>
      <c r="DO1018" s="22"/>
      <c r="DP1018" s="22"/>
      <c r="DQ1018" s="22"/>
      <c r="DR1018" s="22"/>
      <c r="DS1018" s="22"/>
      <c r="DT1018" s="22"/>
      <c r="DU1018" s="22"/>
      <c r="DV1018" s="22"/>
      <c r="DW1018" s="22"/>
      <c r="DX1018" s="22"/>
      <c r="DY1018" s="22"/>
      <c r="DZ1018" s="22"/>
      <c r="EA1018" s="33"/>
      <c r="EB1018" s="22"/>
      <c r="EC1018" s="22"/>
      <c r="EG1018" s="22"/>
      <c r="EH1018"/>
    </row>
    <row r="1019" spans="1:138" s="23" customFormat="1" x14ac:dyDescent="0.2">
      <c r="A1019" s="127"/>
      <c r="B1019" s="61" t="str">
        <f>IF(A1019="","",IF(U1020="","DB",U1020&amp;V1020&amp;W1020&amp;X1020&amp;Y1020&amp;Z1020&amp;AL1020&amp;AM1020&amp;AN1020&amp;AO1020&amp;AP1020&amp;AQ1020&amp;AR1020&amp;#REF!))</f>
        <v/>
      </c>
      <c r="C1019" s="7" t="str">
        <f t="shared" si="1701"/>
        <v/>
      </c>
      <c r="D1019" s="60">
        <f t="shared" si="1608"/>
        <v>0</v>
      </c>
      <c r="E1019" s="7" t="str">
        <f t="shared" si="1609"/>
        <v/>
      </c>
      <c r="F1019" s="72" t="str">
        <f t="shared" si="1605"/>
        <v/>
      </c>
      <c r="G1019" s="108" t="str">
        <f t="shared" si="1606"/>
        <v/>
      </c>
      <c r="H1019" s="112">
        <f t="shared" si="1702"/>
        <v>0</v>
      </c>
      <c r="I1019" s="112">
        <f t="shared" si="1703"/>
        <v>0</v>
      </c>
      <c r="J1019" s="112">
        <f t="shared" si="1704"/>
        <v>0</v>
      </c>
      <c r="K1019" s="112">
        <f t="shared" si="1705"/>
        <v>0</v>
      </c>
      <c r="L1019" s="112">
        <f t="shared" si="1706"/>
        <v>0</v>
      </c>
      <c r="M1019" s="112">
        <f t="shared" si="1707"/>
        <v>0</v>
      </c>
      <c r="N1019" s="60"/>
      <c r="O1019" s="61"/>
      <c r="P1019" s="61"/>
      <c r="Q1019" s="61"/>
      <c r="R1019" s="61"/>
      <c r="S1019" s="7"/>
      <c r="T1019" s="67">
        <f t="shared" si="1669"/>
        <v>1</v>
      </c>
      <c r="U1019" s="76" t="str">
        <f t="shared" si="1670"/>
        <v/>
      </c>
      <c r="V1019" s="76" t="str">
        <f t="shared" si="1671"/>
        <v/>
      </c>
      <c r="W1019" s="76" t="str">
        <f t="shared" si="1672"/>
        <v/>
      </c>
      <c r="X1019" s="76" t="str">
        <f t="shared" si="1673"/>
        <v/>
      </c>
      <c r="Y1019" s="76" t="str">
        <f t="shared" si="1674"/>
        <v/>
      </c>
      <c r="Z1019" s="76" t="str">
        <f t="shared" si="1675"/>
        <v/>
      </c>
      <c r="AA1019" s="131" t="b">
        <f t="shared" si="1613"/>
        <v>0</v>
      </c>
      <c r="AB1019" s="131" t="b">
        <f t="shared" si="1614"/>
        <v>0</v>
      </c>
      <c r="AC1019" s="131" t="b">
        <f t="shared" si="1615"/>
        <v>0</v>
      </c>
      <c r="AD1019" s="131" t="b">
        <f t="shared" si="1616"/>
        <v>0</v>
      </c>
      <c r="AE1019" s="131" t="b">
        <f t="shared" si="1617"/>
        <v>0</v>
      </c>
      <c r="AF1019" s="131" t="b">
        <f t="shared" si="1618"/>
        <v>0</v>
      </c>
      <c r="AG1019" s="131">
        <f t="shared" si="1691"/>
        <v>0</v>
      </c>
      <c r="AH1019" s="131">
        <f t="shared" si="1697"/>
        <v>1</v>
      </c>
      <c r="AI1019" s="13">
        <f t="shared" si="1619"/>
        <v>0</v>
      </c>
      <c r="AJ1019" s="11">
        <f t="shared" si="1676"/>
        <v>0</v>
      </c>
      <c r="AK1019" s="67">
        <f t="shared" si="1677"/>
        <v>1</v>
      </c>
      <c r="AL1019" s="118" t="str">
        <f t="shared" si="1678"/>
        <v/>
      </c>
      <c r="AM1019" s="118" t="str">
        <f t="shared" si="1679"/>
        <v/>
      </c>
      <c r="AN1019" s="118" t="str">
        <f t="shared" si="1680"/>
        <v/>
      </c>
      <c r="AO1019" s="118" t="str">
        <f t="shared" si="1681"/>
        <v/>
      </c>
      <c r="AP1019" s="118" t="str">
        <f t="shared" si="1682"/>
        <v/>
      </c>
      <c r="AQ1019" s="118" t="str">
        <f t="shared" si="1683"/>
        <v/>
      </c>
      <c r="AR1019" s="118" t="str">
        <f t="shared" si="1684"/>
        <v/>
      </c>
      <c r="AS1019" s="60" t="b">
        <f t="shared" si="1620"/>
        <v>0</v>
      </c>
      <c r="AT1019" s="60" t="b">
        <f t="shared" si="1621"/>
        <v>0</v>
      </c>
      <c r="AU1019" s="60" t="b">
        <f t="shared" si="1622"/>
        <v>0</v>
      </c>
      <c r="AV1019" s="60" t="b">
        <f t="shared" si="1623"/>
        <v>0</v>
      </c>
      <c r="AW1019" s="60" t="b">
        <f t="shared" si="1624"/>
        <v>0</v>
      </c>
      <c r="AX1019" s="60" t="b">
        <f t="shared" si="1625"/>
        <v>0</v>
      </c>
      <c r="AY1019" s="60" t="b">
        <f t="shared" si="1626"/>
        <v>0</v>
      </c>
      <c r="AZ1019" s="131">
        <f t="shared" si="1692"/>
        <v>0</v>
      </c>
      <c r="BA1019" s="131">
        <f t="shared" si="1698"/>
        <v>1</v>
      </c>
      <c r="BB1019" s="13">
        <f t="shared" si="1685"/>
        <v>0</v>
      </c>
      <c r="BC1019" s="11">
        <f t="shared" si="1627"/>
        <v>0</v>
      </c>
      <c r="BD1019" s="67">
        <f t="shared" si="1686"/>
        <v>1</v>
      </c>
      <c r="BE1019" s="76" t="str">
        <f t="shared" si="1628"/>
        <v/>
      </c>
      <c r="BF1019" s="76" t="str">
        <f t="shared" si="1629"/>
        <v/>
      </c>
      <c r="BG1019" s="76" t="str">
        <f t="shared" si="1630"/>
        <v/>
      </c>
      <c r="BH1019" s="76" t="str">
        <f t="shared" si="1631"/>
        <v/>
      </c>
      <c r="BI1019" s="76" t="str">
        <f t="shared" si="1632"/>
        <v/>
      </c>
      <c r="BJ1019" s="76" t="str">
        <f t="shared" si="1633"/>
        <v/>
      </c>
      <c r="BK1019" s="131" t="b">
        <f t="shared" si="1634"/>
        <v>0</v>
      </c>
      <c r="BL1019" s="131" t="b">
        <f t="shared" si="1635"/>
        <v>0</v>
      </c>
      <c r="BM1019" s="131" t="b">
        <f t="shared" si="1636"/>
        <v>0</v>
      </c>
      <c r="BN1019" s="131" t="b">
        <f t="shared" si="1637"/>
        <v>0</v>
      </c>
      <c r="BO1019" s="131" t="b">
        <f t="shared" si="1638"/>
        <v>0</v>
      </c>
      <c r="BP1019" s="131" t="b">
        <f t="shared" si="1639"/>
        <v>0</v>
      </c>
      <c r="BQ1019" s="131">
        <f t="shared" si="1693"/>
        <v>0</v>
      </c>
      <c r="BR1019" s="131">
        <f t="shared" si="1699"/>
        <v>1</v>
      </c>
      <c r="BS1019" s="92">
        <f t="shared" si="1694"/>
        <v>0</v>
      </c>
      <c r="BT1019" s="13">
        <f t="shared" si="1640"/>
        <v>0</v>
      </c>
      <c r="BU1019" s="11">
        <f t="shared" si="1687"/>
        <v>0</v>
      </c>
      <c r="BV1019" s="67">
        <f t="shared" si="1688"/>
        <v>1</v>
      </c>
      <c r="BW1019" s="118" t="str">
        <f t="shared" si="1641"/>
        <v/>
      </c>
      <c r="BX1019" s="118" t="str">
        <f t="shared" si="1642"/>
        <v/>
      </c>
      <c r="BY1019" s="118" t="str">
        <f t="shared" si="1643"/>
        <v/>
      </c>
      <c r="BZ1019" s="118" t="str">
        <f t="shared" si="1644"/>
        <v/>
      </c>
      <c r="CA1019" s="118" t="str">
        <f t="shared" si="1645"/>
        <v/>
      </c>
      <c r="CB1019" s="118" t="str">
        <f t="shared" si="1646"/>
        <v/>
      </c>
      <c r="CC1019" s="118" t="str">
        <f t="shared" si="1647"/>
        <v/>
      </c>
      <c r="CD1019" s="60" t="b">
        <f t="shared" si="1648"/>
        <v>0</v>
      </c>
      <c r="CE1019" s="60" t="b">
        <f t="shared" si="1649"/>
        <v>0</v>
      </c>
      <c r="CF1019" s="60" t="b">
        <f t="shared" si="1650"/>
        <v>0</v>
      </c>
      <c r="CG1019" s="60" t="b">
        <f t="shared" si="1651"/>
        <v>0</v>
      </c>
      <c r="CH1019" s="60" t="b">
        <f t="shared" si="1652"/>
        <v>0</v>
      </c>
      <c r="CI1019" s="60" t="b">
        <f t="shared" si="1653"/>
        <v>0</v>
      </c>
      <c r="CJ1019" s="60" t="b">
        <f t="shared" si="1654"/>
        <v>0</v>
      </c>
      <c r="CK1019" s="131">
        <f t="shared" si="1695"/>
        <v>0</v>
      </c>
      <c r="CL1019" s="131">
        <f t="shared" si="1700"/>
        <v>1</v>
      </c>
      <c r="CM1019" s="92">
        <f t="shared" si="1696"/>
        <v>0</v>
      </c>
      <c r="CN1019" s="13">
        <f t="shared" si="1689"/>
        <v>0</v>
      </c>
      <c r="CO1019" s="11">
        <f t="shared" si="1655"/>
        <v>0</v>
      </c>
      <c r="CP1019" s="13">
        <f t="shared" si="1690"/>
        <v>0</v>
      </c>
      <c r="CQ1019" s="11">
        <f t="shared" si="1610"/>
        <v>0</v>
      </c>
      <c r="CR1019" s="57">
        <f t="shared" si="1611"/>
        <v>0</v>
      </c>
      <c r="CS1019" s="57">
        <f t="shared" si="1612"/>
        <v>0</v>
      </c>
      <c r="CT1019" s="57">
        <f t="shared" si="1708"/>
        <v>0</v>
      </c>
      <c r="CU1019" s="24" t="str">
        <f t="shared" si="1656"/>
        <v/>
      </c>
      <c r="CV1019" s="24" t="str">
        <f t="shared" si="1657"/>
        <v/>
      </c>
      <c r="CW1019" s="24" t="str">
        <f t="shared" si="1658"/>
        <v/>
      </c>
      <c r="CX1019" s="24" t="str">
        <f t="shared" si="1659"/>
        <v/>
      </c>
      <c r="CY1019" s="24" t="str">
        <f t="shared" si="1660"/>
        <v/>
      </c>
      <c r="CZ1019" s="24" t="str">
        <f t="shared" si="1661"/>
        <v/>
      </c>
      <c r="DA1019" s="24" t="str">
        <f t="shared" si="1662"/>
        <v/>
      </c>
      <c r="DB1019" s="24" t="str">
        <f t="shared" si="1663"/>
        <v/>
      </c>
      <c r="DC1019" s="24" t="str">
        <f t="shared" si="1664"/>
        <v/>
      </c>
      <c r="DD1019" s="24" t="str">
        <f t="shared" si="1665"/>
        <v/>
      </c>
      <c r="DE1019" s="24" t="str">
        <f t="shared" si="1666"/>
        <v/>
      </c>
      <c r="DF1019" s="24" t="str">
        <f t="shared" si="1667"/>
        <v/>
      </c>
      <c r="DG1019" s="24" t="str">
        <f t="shared" si="1668"/>
        <v/>
      </c>
      <c r="DH1019" s="5"/>
      <c r="DI1019" s="134"/>
      <c r="DJ1019"/>
      <c r="DK1019" s="22"/>
      <c r="DL1019" s="22"/>
      <c r="DM1019" s="32"/>
      <c r="DN1019" s="22"/>
      <c r="DO1019" s="22"/>
      <c r="DP1019" s="22"/>
      <c r="DQ1019" s="22"/>
      <c r="DR1019" s="22"/>
      <c r="DS1019" s="22"/>
      <c r="DT1019" s="22"/>
      <c r="DU1019" s="22"/>
      <c r="DV1019" s="22"/>
      <c r="DW1019" s="22"/>
      <c r="DX1019" s="22"/>
      <c r="DY1019" s="22"/>
      <c r="DZ1019" s="22"/>
      <c r="EA1019" s="33"/>
      <c r="EB1019" s="22"/>
      <c r="EC1019" s="22"/>
      <c r="EG1019" s="22"/>
      <c r="EH1019"/>
    </row>
    <row r="1020" spans="1:138" s="23" customFormat="1" x14ac:dyDescent="0.2">
      <c r="A1020" s="127"/>
      <c r="B1020" s="61" t="str">
        <f>IF(A1020="","",IF(U1021="","DB",U1021&amp;V1021&amp;W1021&amp;X1021&amp;Y1021&amp;Z1021&amp;AL1021&amp;AM1021&amp;AN1021&amp;AO1021&amp;AP1021&amp;AQ1021&amp;AR1021&amp;#REF!))</f>
        <v/>
      </c>
      <c r="C1020" s="7" t="str">
        <f t="shared" si="1701"/>
        <v/>
      </c>
      <c r="D1020" s="60">
        <f t="shared" si="1608"/>
        <v>0</v>
      </c>
      <c r="E1020" s="7" t="str">
        <f t="shared" si="1609"/>
        <v/>
      </c>
      <c r="F1020" s="72" t="str">
        <f t="shared" si="1605"/>
        <v/>
      </c>
      <c r="G1020" s="108" t="str">
        <f t="shared" si="1606"/>
        <v/>
      </c>
      <c r="H1020" s="112">
        <f t="shared" si="1702"/>
        <v>0</v>
      </c>
      <c r="I1020" s="112">
        <f t="shared" si="1703"/>
        <v>0</v>
      </c>
      <c r="J1020" s="112">
        <f t="shared" si="1704"/>
        <v>0</v>
      </c>
      <c r="K1020" s="112">
        <f t="shared" si="1705"/>
        <v>0</v>
      </c>
      <c r="L1020" s="112">
        <f t="shared" si="1706"/>
        <v>0</v>
      </c>
      <c r="M1020" s="112">
        <f t="shared" si="1707"/>
        <v>0</v>
      </c>
      <c r="N1020" s="60"/>
      <c r="O1020" s="61"/>
      <c r="P1020" s="61"/>
      <c r="Q1020" s="61"/>
      <c r="R1020" s="61"/>
      <c r="S1020" s="7"/>
      <c r="T1020" s="67">
        <f t="shared" si="1669"/>
        <v>1</v>
      </c>
      <c r="U1020" s="76" t="str">
        <f t="shared" si="1670"/>
        <v/>
      </c>
      <c r="V1020" s="76" t="str">
        <f t="shared" si="1671"/>
        <v/>
      </c>
      <c r="W1020" s="76" t="str">
        <f t="shared" si="1672"/>
        <v/>
      </c>
      <c r="X1020" s="76" t="str">
        <f t="shared" si="1673"/>
        <v/>
      </c>
      <c r="Y1020" s="76" t="str">
        <f t="shared" si="1674"/>
        <v/>
      </c>
      <c r="Z1020" s="76" t="str">
        <f t="shared" si="1675"/>
        <v/>
      </c>
      <c r="AA1020" s="131" t="b">
        <f t="shared" si="1613"/>
        <v>0</v>
      </c>
      <c r="AB1020" s="131" t="b">
        <f t="shared" si="1614"/>
        <v>0</v>
      </c>
      <c r="AC1020" s="131" t="b">
        <f t="shared" si="1615"/>
        <v>0</v>
      </c>
      <c r="AD1020" s="131" t="b">
        <f t="shared" si="1616"/>
        <v>0</v>
      </c>
      <c r="AE1020" s="131" t="b">
        <f t="shared" si="1617"/>
        <v>0</v>
      </c>
      <c r="AF1020" s="131" t="b">
        <f t="shared" si="1618"/>
        <v>0</v>
      </c>
      <c r="AG1020" s="131">
        <f t="shared" si="1691"/>
        <v>0</v>
      </c>
      <c r="AH1020" s="131">
        <f t="shared" si="1697"/>
        <v>1</v>
      </c>
      <c r="AI1020" s="13">
        <f t="shared" si="1619"/>
        <v>0</v>
      </c>
      <c r="AJ1020" s="11">
        <f t="shared" si="1676"/>
        <v>0</v>
      </c>
      <c r="AK1020" s="67">
        <f t="shared" si="1677"/>
        <v>1</v>
      </c>
      <c r="AL1020" s="118" t="str">
        <f t="shared" si="1678"/>
        <v/>
      </c>
      <c r="AM1020" s="118" t="str">
        <f t="shared" si="1679"/>
        <v/>
      </c>
      <c r="AN1020" s="118" t="str">
        <f t="shared" si="1680"/>
        <v/>
      </c>
      <c r="AO1020" s="118" t="str">
        <f t="shared" si="1681"/>
        <v/>
      </c>
      <c r="AP1020" s="118" t="str">
        <f t="shared" si="1682"/>
        <v/>
      </c>
      <c r="AQ1020" s="118" t="str">
        <f t="shared" si="1683"/>
        <v/>
      </c>
      <c r="AR1020" s="118" t="str">
        <f t="shared" si="1684"/>
        <v/>
      </c>
      <c r="AS1020" s="60" t="b">
        <f t="shared" si="1620"/>
        <v>0</v>
      </c>
      <c r="AT1020" s="60" t="b">
        <f t="shared" si="1621"/>
        <v>0</v>
      </c>
      <c r="AU1020" s="60" t="b">
        <f t="shared" si="1622"/>
        <v>0</v>
      </c>
      <c r="AV1020" s="60" t="b">
        <f t="shared" si="1623"/>
        <v>0</v>
      </c>
      <c r="AW1020" s="60" t="b">
        <f t="shared" si="1624"/>
        <v>0</v>
      </c>
      <c r="AX1020" s="60" t="b">
        <f t="shared" si="1625"/>
        <v>0</v>
      </c>
      <c r="AY1020" s="60" t="b">
        <f t="shared" si="1626"/>
        <v>0</v>
      </c>
      <c r="AZ1020" s="131">
        <f t="shared" si="1692"/>
        <v>0</v>
      </c>
      <c r="BA1020" s="131">
        <f t="shared" si="1698"/>
        <v>1</v>
      </c>
      <c r="BB1020" s="13">
        <f t="shared" si="1685"/>
        <v>0</v>
      </c>
      <c r="BC1020" s="11">
        <f t="shared" si="1627"/>
        <v>0</v>
      </c>
      <c r="BD1020" s="67">
        <f t="shared" si="1686"/>
        <v>1</v>
      </c>
      <c r="BE1020" s="76" t="str">
        <f t="shared" si="1628"/>
        <v/>
      </c>
      <c r="BF1020" s="76" t="str">
        <f t="shared" si="1629"/>
        <v/>
      </c>
      <c r="BG1020" s="76" t="str">
        <f t="shared" si="1630"/>
        <v/>
      </c>
      <c r="BH1020" s="76" t="str">
        <f t="shared" si="1631"/>
        <v/>
      </c>
      <c r="BI1020" s="76" t="str">
        <f t="shared" si="1632"/>
        <v/>
      </c>
      <c r="BJ1020" s="76" t="str">
        <f t="shared" si="1633"/>
        <v/>
      </c>
      <c r="BK1020" s="131" t="b">
        <f t="shared" si="1634"/>
        <v>0</v>
      </c>
      <c r="BL1020" s="131" t="b">
        <f t="shared" si="1635"/>
        <v>0</v>
      </c>
      <c r="BM1020" s="131" t="b">
        <f t="shared" si="1636"/>
        <v>0</v>
      </c>
      <c r="BN1020" s="131" t="b">
        <f t="shared" si="1637"/>
        <v>0</v>
      </c>
      <c r="BO1020" s="131" t="b">
        <f t="shared" si="1638"/>
        <v>0</v>
      </c>
      <c r="BP1020" s="131" t="b">
        <f t="shared" si="1639"/>
        <v>0</v>
      </c>
      <c r="BQ1020" s="131">
        <f t="shared" si="1693"/>
        <v>0</v>
      </c>
      <c r="BR1020" s="131">
        <f t="shared" si="1699"/>
        <v>1</v>
      </c>
      <c r="BS1020" s="92">
        <f t="shared" si="1694"/>
        <v>0</v>
      </c>
      <c r="BT1020" s="13">
        <f t="shared" si="1640"/>
        <v>0</v>
      </c>
      <c r="BU1020" s="11">
        <f t="shared" si="1687"/>
        <v>0</v>
      </c>
      <c r="BV1020" s="67">
        <f t="shared" si="1688"/>
        <v>1</v>
      </c>
      <c r="BW1020" s="118" t="str">
        <f t="shared" si="1641"/>
        <v/>
      </c>
      <c r="BX1020" s="118" t="str">
        <f t="shared" si="1642"/>
        <v/>
      </c>
      <c r="BY1020" s="118" t="str">
        <f t="shared" si="1643"/>
        <v/>
      </c>
      <c r="BZ1020" s="118" t="str">
        <f t="shared" si="1644"/>
        <v/>
      </c>
      <c r="CA1020" s="118" t="str">
        <f t="shared" si="1645"/>
        <v/>
      </c>
      <c r="CB1020" s="118" t="str">
        <f t="shared" si="1646"/>
        <v/>
      </c>
      <c r="CC1020" s="118" t="str">
        <f t="shared" si="1647"/>
        <v/>
      </c>
      <c r="CD1020" s="60" t="b">
        <f t="shared" si="1648"/>
        <v>0</v>
      </c>
      <c r="CE1020" s="60" t="b">
        <f t="shared" si="1649"/>
        <v>0</v>
      </c>
      <c r="CF1020" s="60" t="b">
        <f t="shared" si="1650"/>
        <v>0</v>
      </c>
      <c r="CG1020" s="60" t="b">
        <f t="shared" si="1651"/>
        <v>0</v>
      </c>
      <c r="CH1020" s="60" t="b">
        <f t="shared" si="1652"/>
        <v>0</v>
      </c>
      <c r="CI1020" s="60" t="b">
        <f t="shared" si="1653"/>
        <v>0</v>
      </c>
      <c r="CJ1020" s="60" t="b">
        <f t="shared" si="1654"/>
        <v>0</v>
      </c>
      <c r="CK1020" s="131">
        <f t="shared" si="1695"/>
        <v>0</v>
      </c>
      <c r="CL1020" s="131">
        <f t="shared" si="1700"/>
        <v>1</v>
      </c>
      <c r="CM1020" s="92">
        <f t="shared" si="1696"/>
        <v>0</v>
      </c>
      <c r="CN1020" s="13">
        <f t="shared" si="1689"/>
        <v>0</v>
      </c>
      <c r="CO1020" s="11">
        <f t="shared" si="1655"/>
        <v>0</v>
      </c>
      <c r="CP1020" s="13">
        <f t="shared" si="1690"/>
        <v>0</v>
      </c>
      <c r="CQ1020" s="11">
        <f t="shared" si="1610"/>
        <v>0</v>
      </c>
      <c r="CR1020" s="57">
        <f t="shared" si="1611"/>
        <v>0</v>
      </c>
      <c r="CS1020" s="57">
        <f t="shared" si="1612"/>
        <v>0</v>
      </c>
      <c r="CT1020" s="57">
        <f t="shared" si="1708"/>
        <v>0</v>
      </c>
      <c r="CU1020" s="24" t="str">
        <f t="shared" si="1656"/>
        <v/>
      </c>
      <c r="CV1020" s="24" t="str">
        <f t="shared" si="1657"/>
        <v/>
      </c>
      <c r="CW1020" s="24" t="str">
        <f t="shared" si="1658"/>
        <v/>
      </c>
      <c r="CX1020" s="24" t="str">
        <f t="shared" si="1659"/>
        <v/>
      </c>
      <c r="CY1020" s="24" t="str">
        <f t="shared" si="1660"/>
        <v/>
      </c>
      <c r="CZ1020" s="24" t="str">
        <f t="shared" si="1661"/>
        <v/>
      </c>
      <c r="DA1020" s="24" t="str">
        <f t="shared" si="1662"/>
        <v/>
      </c>
      <c r="DB1020" s="24" t="str">
        <f t="shared" si="1663"/>
        <v/>
      </c>
      <c r="DC1020" s="24" t="str">
        <f t="shared" si="1664"/>
        <v/>
      </c>
      <c r="DD1020" s="24" t="str">
        <f t="shared" si="1665"/>
        <v/>
      </c>
      <c r="DE1020" s="24" t="str">
        <f t="shared" si="1666"/>
        <v/>
      </c>
      <c r="DF1020" s="24" t="str">
        <f t="shared" si="1667"/>
        <v/>
      </c>
      <c r="DG1020" s="24" t="str">
        <f t="shared" si="1668"/>
        <v/>
      </c>
      <c r="DH1020" s="5"/>
      <c r="DI1020" s="134"/>
      <c r="DJ1020"/>
      <c r="DK1020" s="22"/>
      <c r="DL1020" s="22"/>
      <c r="DM1020" s="32"/>
      <c r="DN1020" s="22"/>
      <c r="DO1020" s="22"/>
      <c r="DP1020" s="22"/>
      <c r="DQ1020" s="22"/>
      <c r="DR1020" s="22"/>
      <c r="DS1020" s="22"/>
      <c r="DT1020" s="22"/>
      <c r="DU1020" s="22"/>
      <c r="DV1020" s="22"/>
      <c r="DW1020" s="22"/>
      <c r="DX1020" s="22"/>
      <c r="DY1020" s="22"/>
      <c r="DZ1020" s="22"/>
      <c r="EA1020" s="33"/>
      <c r="EB1020" s="22"/>
      <c r="EC1020" s="22"/>
      <c r="EG1020" s="22"/>
      <c r="EH1020"/>
    </row>
    <row r="1021" spans="1:138" s="23" customFormat="1" x14ac:dyDescent="0.2">
      <c r="A1021" s="127"/>
      <c r="B1021" s="61" t="str">
        <f>IF(A1021="","",IF(U1022="","DB",U1022&amp;V1022&amp;W1022&amp;X1022&amp;Y1022&amp;Z1022&amp;AL1022&amp;AM1022&amp;AN1022&amp;AO1022&amp;AP1022&amp;AQ1022&amp;AR1022&amp;#REF!))</f>
        <v/>
      </c>
      <c r="C1021" s="7" t="str">
        <f t="shared" si="1701"/>
        <v/>
      </c>
      <c r="D1021" s="60">
        <f t="shared" si="1608"/>
        <v>0</v>
      </c>
      <c r="E1021" s="7" t="str">
        <f t="shared" si="1609"/>
        <v/>
      </c>
      <c r="F1021" s="72" t="str">
        <f t="shared" si="1605"/>
        <v/>
      </c>
      <c r="G1021" s="108" t="str">
        <f t="shared" si="1606"/>
        <v/>
      </c>
      <c r="H1021" s="112">
        <f t="shared" si="1702"/>
        <v>0</v>
      </c>
      <c r="I1021" s="112">
        <f t="shared" si="1703"/>
        <v>0</v>
      </c>
      <c r="J1021" s="112">
        <f t="shared" si="1704"/>
        <v>0</v>
      </c>
      <c r="K1021" s="112">
        <f t="shared" si="1705"/>
        <v>0</v>
      </c>
      <c r="L1021" s="112">
        <f t="shared" si="1706"/>
        <v>0</v>
      </c>
      <c r="M1021" s="112">
        <f t="shared" si="1707"/>
        <v>0</v>
      </c>
      <c r="N1021" s="60"/>
      <c r="O1021" s="61"/>
      <c r="P1021" s="61"/>
      <c r="Q1021" s="61"/>
      <c r="R1021" s="61"/>
      <c r="S1021" s="7"/>
      <c r="T1021" s="67">
        <f t="shared" si="1669"/>
        <v>1</v>
      </c>
      <c r="U1021" s="76" t="str">
        <f t="shared" si="1670"/>
        <v/>
      </c>
      <c r="V1021" s="76" t="str">
        <f t="shared" si="1671"/>
        <v/>
      </c>
      <c r="W1021" s="76" t="str">
        <f t="shared" si="1672"/>
        <v/>
      </c>
      <c r="X1021" s="76" t="str">
        <f t="shared" si="1673"/>
        <v/>
      </c>
      <c r="Y1021" s="76" t="str">
        <f t="shared" si="1674"/>
        <v/>
      </c>
      <c r="Z1021" s="76" t="str">
        <f t="shared" si="1675"/>
        <v/>
      </c>
      <c r="AA1021" s="131" t="b">
        <f t="shared" si="1613"/>
        <v>0</v>
      </c>
      <c r="AB1021" s="131" t="b">
        <f t="shared" si="1614"/>
        <v>0</v>
      </c>
      <c r="AC1021" s="131" t="b">
        <f t="shared" si="1615"/>
        <v>0</v>
      </c>
      <c r="AD1021" s="131" t="b">
        <f t="shared" si="1616"/>
        <v>0</v>
      </c>
      <c r="AE1021" s="131" t="b">
        <f t="shared" si="1617"/>
        <v>0</v>
      </c>
      <c r="AF1021" s="131" t="b">
        <f t="shared" si="1618"/>
        <v>0</v>
      </c>
      <c r="AG1021" s="131">
        <f t="shared" si="1691"/>
        <v>0</v>
      </c>
      <c r="AH1021" s="131">
        <f t="shared" si="1697"/>
        <v>1</v>
      </c>
      <c r="AI1021" s="13">
        <f t="shared" si="1619"/>
        <v>0</v>
      </c>
      <c r="AJ1021" s="11">
        <f t="shared" si="1676"/>
        <v>0</v>
      </c>
      <c r="AK1021" s="67">
        <f t="shared" si="1677"/>
        <v>1</v>
      </c>
      <c r="AL1021" s="118" t="str">
        <f t="shared" si="1678"/>
        <v/>
      </c>
      <c r="AM1021" s="118" t="str">
        <f t="shared" si="1679"/>
        <v/>
      </c>
      <c r="AN1021" s="118" t="str">
        <f t="shared" si="1680"/>
        <v/>
      </c>
      <c r="AO1021" s="118" t="str">
        <f t="shared" si="1681"/>
        <v/>
      </c>
      <c r="AP1021" s="118" t="str">
        <f t="shared" si="1682"/>
        <v/>
      </c>
      <c r="AQ1021" s="118" t="str">
        <f t="shared" si="1683"/>
        <v/>
      </c>
      <c r="AR1021" s="118" t="str">
        <f t="shared" si="1684"/>
        <v/>
      </c>
      <c r="AS1021" s="60" t="b">
        <f t="shared" si="1620"/>
        <v>0</v>
      </c>
      <c r="AT1021" s="60" t="b">
        <f t="shared" si="1621"/>
        <v>0</v>
      </c>
      <c r="AU1021" s="60" t="b">
        <f t="shared" si="1622"/>
        <v>0</v>
      </c>
      <c r="AV1021" s="60" t="b">
        <f t="shared" si="1623"/>
        <v>0</v>
      </c>
      <c r="AW1021" s="60" t="b">
        <f t="shared" si="1624"/>
        <v>0</v>
      </c>
      <c r="AX1021" s="60" t="b">
        <f t="shared" si="1625"/>
        <v>0</v>
      </c>
      <c r="AY1021" s="60" t="b">
        <f t="shared" si="1626"/>
        <v>0</v>
      </c>
      <c r="AZ1021" s="131">
        <f t="shared" si="1692"/>
        <v>0</v>
      </c>
      <c r="BA1021" s="131">
        <f t="shared" si="1698"/>
        <v>1</v>
      </c>
      <c r="BB1021" s="13">
        <f t="shared" si="1685"/>
        <v>0</v>
      </c>
      <c r="BC1021" s="11">
        <f t="shared" si="1627"/>
        <v>0</v>
      </c>
      <c r="BD1021" s="67">
        <f t="shared" si="1686"/>
        <v>1</v>
      </c>
      <c r="BE1021" s="76" t="str">
        <f t="shared" si="1628"/>
        <v/>
      </c>
      <c r="BF1021" s="76" t="str">
        <f t="shared" si="1629"/>
        <v/>
      </c>
      <c r="BG1021" s="76" t="str">
        <f t="shared" si="1630"/>
        <v/>
      </c>
      <c r="BH1021" s="76" t="str">
        <f t="shared" si="1631"/>
        <v/>
      </c>
      <c r="BI1021" s="76" t="str">
        <f t="shared" si="1632"/>
        <v/>
      </c>
      <c r="BJ1021" s="76" t="str">
        <f t="shared" si="1633"/>
        <v/>
      </c>
      <c r="BK1021" s="131" t="b">
        <f t="shared" si="1634"/>
        <v>0</v>
      </c>
      <c r="BL1021" s="131" t="b">
        <f t="shared" si="1635"/>
        <v>0</v>
      </c>
      <c r="BM1021" s="131" t="b">
        <f t="shared" si="1636"/>
        <v>0</v>
      </c>
      <c r="BN1021" s="131" t="b">
        <f t="shared" si="1637"/>
        <v>0</v>
      </c>
      <c r="BO1021" s="131" t="b">
        <f t="shared" si="1638"/>
        <v>0</v>
      </c>
      <c r="BP1021" s="131" t="b">
        <f t="shared" si="1639"/>
        <v>0</v>
      </c>
      <c r="BQ1021" s="131">
        <f t="shared" si="1693"/>
        <v>0</v>
      </c>
      <c r="BR1021" s="131">
        <f t="shared" si="1699"/>
        <v>1</v>
      </c>
      <c r="BS1021" s="92">
        <f t="shared" si="1694"/>
        <v>0</v>
      </c>
      <c r="BT1021" s="13">
        <f t="shared" si="1640"/>
        <v>0</v>
      </c>
      <c r="BU1021" s="11">
        <f t="shared" si="1687"/>
        <v>0</v>
      </c>
      <c r="BV1021" s="67">
        <f t="shared" si="1688"/>
        <v>1</v>
      </c>
      <c r="BW1021" s="118" t="str">
        <f t="shared" si="1641"/>
        <v/>
      </c>
      <c r="BX1021" s="118" t="str">
        <f t="shared" si="1642"/>
        <v/>
      </c>
      <c r="BY1021" s="118" t="str">
        <f t="shared" si="1643"/>
        <v/>
      </c>
      <c r="BZ1021" s="118" t="str">
        <f t="shared" si="1644"/>
        <v/>
      </c>
      <c r="CA1021" s="118" t="str">
        <f t="shared" si="1645"/>
        <v/>
      </c>
      <c r="CB1021" s="118" t="str">
        <f t="shared" si="1646"/>
        <v/>
      </c>
      <c r="CC1021" s="118" t="str">
        <f t="shared" si="1647"/>
        <v/>
      </c>
      <c r="CD1021" s="60" t="b">
        <f t="shared" si="1648"/>
        <v>0</v>
      </c>
      <c r="CE1021" s="60" t="b">
        <f t="shared" si="1649"/>
        <v>0</v>
      </c>
      <c r="CF1021" s="60" t="b">
        <f t="shared" si="1650"/>
        <v>0</v>
      </c>
      <c r="CG1021" s="60" t="b">
        <f t="shared" si="1651"/>
        <v>0</v>
      </c>
      <c r="CH1021" s="60" t="b">
        <f t="shared" si="1652"/>
        <v>0</v>
      </c>
      <c r="CI1021" s="60" t="b">
        <f t="shared" si="1653"/>
        <v>0</v>
      </c>
      <c r="CJ1021" s="60" t="b">
        <f t="shared" si="1654"/>
        <v>0</v>
      </c>
      <c r="CK1021" s="131">
        <f t="shared" si="1695"/>
        <v>0</v>
      </c>
      <c r="CL1021" s="131">
        <f t="shared" si="1700"/>
        <v>1</v>
      </c>
      <c r="CM1021" s="92">
        <f t="shared" si="1696"/>
        <v>0</v>
      </c>
      <c r="CN1021" s="13">
        <f t="shared" si="1689"/>
        <v>0</v>
      </c>
      <c r="CO1021" s="11">
        <f t="shared" si="1655"/>
        <v>0</v>
      </c>
      <c r="CP1021" s="13">
        <f t="shared" si="1690"/>
        <v>0</v>
      </c>
      <c r="CQ1021" s="11">
        <f t="shared" si="1610"/>
        <v>0</v>
      </c>
      <c r="CR1021" s="57">
        <f t="shared" si="1611"/>
        <v>0</v>
      </c>
      <c r="CS1021" s="57">
        <f t="shared" si="1612"/>
        <v>0</v>
      </c>
      <c r="CT1021" s="57">
        <f t="shared" si="1708"/>
        <v>0</v>
      </c>
      <c r="CU1021" s="24" t="str">
        <f t="shared" si="1656"/>
        <v/>
      </c>
      <c r="CV1021" s="24" t="str">
        <f t="shared" si="1657"/>
        <v/>
      </c>
      <c r="CW1021" s="24" t="str">
        <f t="shared" si="1658"/>
        <v/>
      </c>
      <c r="CX1021" s="24" t="str">
        <f t="shared" si="1659"/>
        <v/>
      </c>
      <c r="CY1021" s="24" t="str">
        <f t="shared" si="1660"/>
        <v/>
      </c>
      <c r="CZ1021" s="24" t="str">
        <f t="shared" si="1661"/>
        <v/>
      </c>
      <c r="DA1021" s="24" t="str">
        <f t="shared" si="1662"/>
        <v/>
      </c>
      <c r="DB1021" s="24" t="str">
        <f t="shared" si="1663"/>
        <v/>
      </c>
      <c r="DC1021" s="24" t="str">
        <f t="shared" si="1664"/>
        <v/>
      </c>
      <c r="DD1021" s="24" t="str">
        <f t="shared" si="1665"/>
        <v/>
      </c>
      <c r="DE1021" s="24" t="str">
        <f t="shared" si="1666"/>
        <v/>
      </c>
      <c r="DF1021" s="24" t="str">
        <f t="shared" si="1667"/>
        <v/>
      </c>
      <c r="DG1021" s="24" t="str">
        <f t="shared" si="1668"/>
        <v/>
      </c>
      <c r="DH1021" s="5"/>
      <c r="DI1021" s="134"/>
      <c r="DJ1021"/>
      <c r="DK1021" s="22"/>
      <c r="DL1021" s="22"/>
      <c r="DM1021" s="32"/>
      <c r="DN1021" s="22"/>
      <c r="DO1021" s="22"/>
      <c r="DP1021" s="22"/>
      <c r="DQ1021" s="22"/>
      <c r="DR1021" s="22"/>
      <c r="DS1021" s="22"/>
      <c r="DT1021" s="22"/>
      <c r="DU1021" s="22"/>
      <c r="DV1021" s="22"/>
      <c r="DW1021" s="22"/>
      <c r="DX1021" s="22"/>
      <c r="DY1021" s="22"/>
      <c r="DZ1021" s="22"/>
      <c r="EA1021" s="33"/>
      <c r="EB1021" s="22"/>
      <c r="EC1021" s="22"/>
      <c r="EG1021" s="22"/>
      <c r="EH1021"/>
    </row>
    <row r="1022" spans="1:138" s="23" customFormat="1" x14ac:dyDescent="0.2">
      <c r="A1022" s="127"/>
      <c r="B1022" s="61" t="str">
        <f>IF(A1022="","",IF(U1023="","DB",U1023&amp;V1023&amp;W1023&amp;X1023&amp;Y1023&amp;Z1023&amp;AL1023&amp;AM1023&amp;AN1023&amp;AO1023&amp;AP1023&amp;AQ1023&amp;AR1023&amp;#REF!))</f>
        <v/>
      </c>
      <c r="C1022" s="7" t="str">
        <f t="shared" si="1701"/>
        <v/>
      </c>
      <c r="D1022" s="60">
        <f t="shared" si="1608"/>
        <v>0</v>
      </c>
      <c r="E1022" s="7" t="str">
        <f t="shared" si="1609"/>
        <v/>
      </c>
      <c r="F1022" s="72" t="str">
        <f t="shared" si="1605"/>
        <v/>
      </c>
      <c r="G1022" s="108" t="str">
        <f t="shared" si="1606"/>
        <v/>
      </c>
      <c r="H1022" s="112">
        <f t="shared" si="1702"/>
        <v>0</v>
      </c>
      <c r="I1022" s="112">
        <f t="shared" si="1703"/>
        <v>0</v>
      </c>
      <c r="J1022" s="112">
        <f t="shared" si="1704"/>
        <v>0</v>
      </c>
      <c r="K1022" s="112">
        <f t="shared" si="1705"/>
        <v>0</v>
      </c>
      <c r="L1022" s="112">
        <f t="shared" si="1706"/>
        <v>0</v>
      </c>
      <c r="M1022" s="112">
        <f t="shared" si="1707"/>
        <v>0</v>
      </c>
      <c r="N1022" s="60"/>
      <c r="O1022" s="61"/>
      <c r="P1022" s="61"/>
      <c r="Q1022" s="61"/>
      <c r="R1022" s="61"/>
      <c r="S1022" s="7"/>
      <c r="T1022" s="67">
        <f t="shared" si="1669"/>
        <v>1</v>
      </c>
      <c r="U1022" s="76" t="str">
        <f t="shared" si="1670"/>
        <v/>
      </c>
      <c r="V1022" s="76" t="str">
        <f t="shared" si="1671"/>
        <v/>
      </c>
      <c r="W1022" s="76" t="str">
        <f t="shared" si="1672"/>
        <v/>
      </c>
      <c r="X1022" s="76" t="str">
        <f t="shared" si="1673"/>
        <v/>
      </c>
      <c r="Y1022" s="76" t="str">
        <f t="shared" si="1674"/>
        <v/>
      </c>
      <c r="Z1022" s="76" t="str">
        <f t="shared" si="1675"/>
        <v/>
      </c>
      <c r="AA1022" s="131" t="b">
        <f t="shared" si="1613"/>
        <v>0</v>
      </c>
      <c r="AB1022" s="131" t="b">
        <f t="shared" si="1614"/>
        <v>0</v>
      </c>
      <c r="AC1022" s="131" t="b">
        <f t="shared" si="1615"/>
        <v>0</v>
      </c>
      <c r="AD1022" s="131" t="b">
        <f t="shared" si="1616"/>
        <v>0</v>
      </c>
      <c r="AE1022" s="131" t="b">
        <f t="shared" si="1617"/>
        <v>0</v>
      </c>
      <c r="AF1022" s="131" t="b">
        <f t="shared" si="1618"/>
        <v>0</v>
      </c>
      <c r="AG1022" s="131">
        <f t="shared" si="1691"/>
        <v>0</v>
      </c>
      <c r="AH1022" s="131">
        <f t="shared" si="1697"/>
        <v>1</v>
      </c>
      <c r="AI1022" s="13">
        <f t="shared" si="1619"/>
        <v>0</v>
      </c>
      <c r="AJ1022" s="11">
        <f t="shared" si="1676"/>
        <v>0</v>
      </c>
      <c r="AK1022" s="67">
        <f t="shared" si="1677"/>
        <v>1</v>
      </c>
      <c r="AL1022" s="118" t="str">
        <f t="shared" si="1678"/>
        <v/>
      </c>
      <c r="AM1022" s="118" t="str">
        <f t="shared" si="1679"/>
        <v/>
      </c>
      <c r="AN1022" s="118" t="str">
        <f t="shared" si="1680"/>
        <v/>
      </c>
      <c r="AO1022" s="118" t="str">
        <f t="shared" si="1681"/>
        <v/>
      </c>
      <c r="AP1022" s="118" t="str">
        <f t="shared" si="1682"/>
        <v/>
      </c>
      <c r="AQ1022" s="118" t="str">
        <f t="shared" si="1683"/>
        <v/>
      </c>
      <c r="AR1022" s="118" t="str">
        <f t="shared" si="1684"/>
        <v/>
      </c>
      <c r="AS1022" s="60" t="b">
        <f t="shared" si="1620"/>
        <v>0</v>
      </c>
      <c r="AT1022" s="60" t="b">
        <f t="shared" si="1621"/>
        <v>0</v>
      </c>
      <c r="AU1022" s="60" t="b">
        <f t="shared" si="1622"/>
        <v>0</v>
      </c>
      <c r="AV1022" s="60" t="b">
        <f t="shared" si="1623"/>
        <v>0</v>
      </c>
      <c r="AW1022" s="60" t="b">
        <f t="shared" si="1624"/>
        <v>0</v>
      </c>
      <c r="AX1022" s="60" t="b">
        <f t="shared" si="1625"/>
        <v>0</v>
      </c>
      <c r="AY1022" s="60" t="b">
        <f t="shared" si="1626"/>
        <v>0</v>
      </c>
      <c r="AZ1022" s="131">
        <f t="shared" si="1692"/>
        <v>0</v>
      </c>
      <c r="BA1022" s="131">
        <f t="shared" si="1698"/>
        <v>1</v>
      </c>
      <c r="BB1022" s="13">
        <f t="shared" si="1685"/>
        <v>0</v>
      </c>
      <c r="BC1022" s="11">
        <f t="shared" si="1627"/>
        <v>0</v>
      </c>
      <c r="BD1022" s="67">
        <f t="shared" si="1686"/>
        <v>1</v>
      </c>
      <c r="BE1022" s="76" t="str">
        <f t="shared" si="1628"/>
        <v/>
      </c>
      <c r="BF1022" s="76" t="str">
        <f t="shared" si="1629"/>
        <v/>
      </c>
      <c r="BG1022" s="76" t="str">
        <f t="shared" si="1630"/>
        <v/>
      </c>
      <c r="BH1022" s="76" t="str">
        <f t="shared" si="1631"/>
        <v/>
      </c>
      <c r="BI1022" s="76" t="str">
        <f t="shared" si="1632"/>
        <v/>
      </c>
      <c r="BJ1022" s="76" t="str">
        <f t="shared" si="1633"/>
        <v/>
      </c>
      <c r="BK1022" s="131" t="b">
        <f t="shared" si="1634"/>
        <v>0</v>
      </c>
      <c r="BL1022" s="131" t="b">
        <f t="shared" si="1635"/>
        <v>0</v>
      </c>
      <c r="BM1022" s="131" t="b">
        <f t="shared" si="1636"/>
        <v>0</v>
      </c>
      <c r="BN1022" s="131" t="b">
        <f t="shared" si="1637"/>
        <v>0</v>
      </c>
      <c r="BO1022" s="131" t="b">
        <f t="shared" si="1638"/>
        <v>0</v>
      </c>
      <c r="BP1022" s="131" t="b">
        <f t="shared" si="1639"/>
        <v>0</v>
      </c>
      <c r="BQ1022" s="131">
        <f t="shared" si="1693"/>
        <v>0</v>
      </c>
      <c r="BR1022" s="131">
        <f t="shared" si="1699"/>
        <v>1</v>
      </c>
      <c r="BS1022" s="92">
        <f t="shared" si="1694"/>
        <v>0</v>
      </c>
      <c r="BT1022" s="13">
        <f t="shared" si="1640"/>
        <v>0</v>
      </c>
      <c r="BU1022" s="11">
        <f t="shared" si="1687"/>
        <v>0</v>
      </c>
      <c r="BV1022" s="67">
        <f t="shared" si="1688"/>
        <v>1</v>
      </c>
      <c r="BW1022" s="118" t="str">
        <f t="shared" si="1641"/>
        <v/>
      </c>
      <c r="BX1022" s="118" t="str">
        <f t="shared" si="1642"/>
        <v/>
      </c>
      <c r="BY1022" s="118" t="str">
        <f t="shared" si="1643"/>
        <v/>
      </c>
      <c r="BZ1022" s="118" t="str">
        <f t="shared" si="1644"/>
        <v/>
      </c>
      <c r="CA1022" s="118" t="str">
        <f t="shared" si="1645"/>
        <v/>
      </c>
      <c r="CB1022" s="118" t="str">
        <f t="shared" si="1646"/>
        <v/>
      </c>
      <c r="CC1022" s="118" t="str">
        <f t="shared" si="1647"/>
        <v/>
      </c>
      <c r="CD1022" s="60" t="b">
        <f t="shared" si="1648"/>
        <v>0</v>
      </c>
      <c r="CE1022" s="60" t="b">
        <f t="shared" si="1649"/>
        <v>0</v>
      </c>
      <c r="CF1022" s="60" t="b">
        <f t="shared" si="1650"/>
        <v>0</v>
      </c>
      <c r="CG1022" s="60" t="b">
        <f t="shared" si="1651"/>
        <v>0</v>
      </c>
      <c r="CH1022" s="60" t="b">
        <f t="shared" si="1652"/>
        <v>0</v>
      </c>
      <c r="CI1022" s="60" t="b">
        <f t="shared" si="1653"/>
        <v>0</v>
      </c>
      <c r="CJ1022" s="60" t="b">
        <f t="shared" si="1654"/>
        <v>0</v>
      </c>
      <c r="CK1022" s="131">
        <f t="shared" si="1695"/>
        <v>0</v>
      </c>
      <c r="CL1022" s="131">
        <f t="shared" si="1700"/>
        <v>1</v>
      </c>
      <c r="CM1022" s="92">
        <f t="shared" si="1696"/>
        <v>0</v>
      </c>
      <c r="CN1022" s="13">
        <f t="shared" si="1689"/>
        <v>0</v>
      </c>
      <c r="CO1022" s="11">
        <f t="shared" si="1655"/>
        <v>0</v>
      </c>
      <c r="CP1022" s="13">
        <f t="shared" si="1690"/>
        <v>0</v>
      </c>
      <c r="CQ1022" s="11">
        <f t="shared" si="1610"/>
        <v>0</v>
      </c>
      <c r="CR1022" s="57">
        <f t="shared" si="1611"/>
        <v>0</v>
      </c>
      <c r="CS1022" s="57">
        <f t="shared" si="1612"/>
        <v>0</v>
      </c>
      <c r="CT1022" s="57">
        <f t="shared" si="1708"/>
        <v>0</v>
      </c>
      <c r="CU1022" s="24" t="str">
        <f t="shared" si="1656"/>
        <v/>
      </c>
      <c r="CV1022" s="24" t="str">
        <f t="shared" si="1657"/>
        <v/>
      </c>
      <c r="CW1022" s="24" t="str">
        <f t="shared" si="1658"/>
        <v/>
      </c>
      <c r="CX1022" s="24" t="str">
        <f t="shared" si="1659"/>
        <v/>
      </c>
      <c r="CY1022" s="24" t="str">
        <f t="shared" si="1660"/>
        <v/>
      </c>
      <c r="CZ1022" s="24" t="str">
        <f t="shared" si="1661"/>
        <v/>
      </c>
      <c r="DA1022" s="24" t="str">
        <f t="shared" si="1662"/>
        <v/>
      </c>
      <c r="DB1022" s="24" t="str">
        <f t="shared" si="1663"/>
        <v/>
      </c>
      <c r="DC1022" s="24" t="str">
        <f t="shared" si="1664"/>
        <v/>
      </c>
      <c r="DD1022" s="24" t="str">
        <f t="shared" si="1665"/>
        <v/>
      </c>
      <c r="DE1022" s="24" t="str">
        <f t="shared" si="1666"/>
        <v/>
      </c>
      <c r="DF1022" s="24" t="str">
        <f t="shared" si="1667"/>
        <v/>
      </c>
      <c r="DG1022" s="24" t="str">
        <f t="shared" si="1668"/>
        <v/>
      </c>
      <c r="DH1022" s="5"/>
      <c r="DI1022" s="134"/>
      <c r="DJ1022"/>
      <c r="DK1022" s="22"/>
      <c r="DL1022" s="22"/>
      <c r="DM1022" s="32"/>
      <c r="DN1022" s="22"/>
      <c r="DO1022" s="22"/>
      <c r="DP1022" s="22"/>
      <c r="DQ1022" s="22"/>
      <c r="DR1022" s="22"/>
      <c r="DS1022" s="22"/>
      <c r="DT1022" s="22"/>
      <c r="DU1022" s="22"/>
      <c r="DV1022" s="22"/>
      <c r="DW1022" s="22"/>
      <c r="DX1022" s="22"/>
      <c r="DY1022" s="22"/>
      <c r="DZ1022" s="22"/>
      <c r="EA1022" s="33"/>
      <c r="EB1022" s="22"/>
      <c r="EC1022" s="22"/>
      <c r="EG1022" s="22"/>
      <c r="EH1022"/>
    </row>
    <row r="1023" spans="1:138" s="23" customFormat="1" x14ac:dyDescent="0.2">
      <c r="A1023" s="127"/>
      <c r="B1023" s="61" t="str">
        <f>IF(A1023="","",IF(U1024="","DB",U1024&amp;V1024&amp;W1024&amp;X1024&amp;Y1024&amp;Z1024&amp;AL1024&amp;AM1024&amp;AN1024&amp;AO1024&amp;AP1024&amp;AQ1024&amp;AR1024&amp;#REF!))</f>
        <v/>
      </c>
      <c r="C1023" s="7" t="str">
        <f t="shared" si="1701"/>
        <v/>
      </c>
      <c r="D1023" s="60">
        <f t="shared" si="1608"/>
        <v>0</v>
      </c>
      <c r="E1023" s="7" t="str">
        <f t="shared" si="1609"/>
        <v/>
      </c>
      <c r="F1023" s="72" t="str">
        <f t="shared" si="1605"/>
        <v/>
      </c>
      <c r="G1023" s="108" t="str">
        <f t="shared" si="1606"/>
        <v/>
      </c>
      <c r="H1023" s="112">
        <f t="shared" si="1702"/>
        <v>0</v>
      </c>
      <c r="I1023" s="112">
        <f t="shared" si="1703"/>
        <v>0</v>
      </c>
      <c r="J1023" s="112">
        <f t="shared" si="1704"/>
        <v>0</v>
      </c>
      <c r="K1023" s="112">
        <f t="shared" si="1705"/>
        <v>0</v>
      </c>
      <c r="L1023" s="112">
        <f t="shared" si="1706"/>
        <v>0</v>
      </c>
      <c r="M1023" s="112">
        <f t="shared" si="1707"/>
        <v>0</v>
      </c>
      <c r="N1023" s="60"/>
      <c r="O1023" s="61"/>
      <c r="P1023" s="61"/>
      <c r="Q1023" s="61"/>
      <c r="R1023" s="61"/>
      <c r="S1023" s="7"/>
      <c r="T1023" s="67">
        <f t="shared" si="1669"/>
        <v>1</v>
      </c>
      <c r="U1023" s="76" t="str">
        <f t="shared" si="1670"/>
        <v/>
      </c>
      <c r="V1023" s="76" t="str">
        <f t="shared" si="1671"/>
        <v/>
      </c>
      <c r="W1023" s="76" t="str">
        <f t="shared" si="1672"/>
        <v/>
      </c>
      <c r="X1023" s="76" t="str">
        <f t="shared" si="1673"/>
        <v/>
      </c>
      <c r="Y1023" s="76" t="str">
        <f t="shared" si="1674"/>
        <v/>
      </c>
      <c r="Z1023" s="76" t="str">
        <f t="shared" si="1675"/>
        <v/>
      </c>
      <c r="AA1023" s="131" t="b">
        <f t="shared" si="1613"/>
        <v>0</v>
      </c>
      <c r="AB1023" s="131" t="b">
        <f t="shared" si="1614"/>
        <v>0</v>
      </c>
      <c r="AC1023" s="131" t="b">
        <f t="shared" si="1615"/>
        <v>0</v>
      </c>
      <c r="AD1023" s="131" t="b">
        <f t="shared" si="1616"/>
        <v>0</v>
      </c>
      <c r="AE1023" s="131" t="b">
        <f t="shared" si="1617"/>
        <v>0</v>
      </c>
      <c r="AF1023" s="131" t="b">
        <f t="shared" si="1618"/>
        <v>0</v>
      </c>
      <c r="AG1023" s="131">
        <f t="shared" si="1691"/>
        <v>0</v>
      </c>
      <c r="AH1023" s="131">
        <f t="shared" si="1697"/>
        <v>1</v>
      </c>
      <c r="AI1023" s="13">
        <f t="shared" si="1619"/>
        <v>0</v>
      </c>
      <c r="AJ1023" s="11">
        <f t="shared" si="1676"/>
        <v>0</v>
      </c>
      <c r="AK1023" s="67">
        <f t="shared" si="1677"/>
        <v>1</v>
      </c>
      <c r="AL1023" s="118" t="str">
        <f t="shared" si="1678"/>
        <v/>
      </c>
      <c r="AM1023" s="118" t="str">
        <f t="shared" si="1679"/>
        <v/>
      </c>
      <c r="AN1023" s="118" t="str">
        <f t="shared" si="1680"/>
        <v/>
      </c>
      <c r="AO1023" s="118" t="str">
        <f t="shared" si="1681"/>
        <v/>
      </c>
      <c r="AP1023" s="118" t="str">
        <f t="shared" si="1682"/>
        <v/>
      </c>
      <c r="AQ1023" s="118" t="str">
        <f t="shared" si="1683"/>
        <v/>
      </c>
      <c r="AR1023" s="118" t="str">
        <f t="shared" si="1684"/>
        <v/>
      </c>
      <c r="AS1023" s="60" t="b">
        <f t="shared" si="1620"/>
        <v>0</v>
      </c>
      <c r="AT1023" s="60" t="b">
        <f t="shared" si="1621"/>
        <v>0</v>
      </c>
      <c r="AU1023" s="60" t="b">
        <f t="shared" si="1622"/>
        <v>0</v>
      </c>
      <c r="AV1023" s="60" t="b">
        <f t="shared" si="1623"/>
        <v>0</v>
      </c>
      <c r="AW1023" s="60" t="b">
        <f t="shared" si="1624"/>
        <v>0</v>
      </c>
      <c r="AX1023" s="60" t="b">
        <f t="shared" si="1625"/>
        <v>0</v>
      </c>
      <c r="AY1023" s="60" t="b">
        <f t="shared" si="1626"/>
        <v>0</v>
      </c>
      <c r="AZ1023" s="131">
        <f t="shared" si="1692"/>
        <v>0</v>
      </c>
      <c r="BA1023" s="131">
        <f t="shared" si="1698"/>
        <v>1</v>
      </c>
      <c r="BB1023" s="13">
        <f t="shared" si="1685"/>
        <v>0</v>
      </c>
      <c r="BC1023" s="11">
        <f t="shared" si="1627"/>
        <v>0</v>
      </c>
      <c r="BD1023" s="67">
        <f t="shared" si="1686"/>
        <v>1</v>
      </c>
      <c r="BE1023" s="76" t="str">
        <f t="shared" si="1628"/>
        <v/>
      </c>
      <c r="BF1023" s="76" t="str">
        <f t="shared" si="1629"/>
        <v/>
      </c>
      <c r="BG1023" s="76" t="str">
        <f t="shared" si="1630"/>
        <v/>
      </c>
      <c r="BH1023" s="76" t="str">
        <f t="shared" si="1631"/>
        <v/>
      </c>
      <c r="BI1023" s="76" t="str">
        <f t="shared" si="1632"/>
        <v/>
      </c>
      <c r="BJ1023" s="76" t="str">
        <f t="shared" si="1633"/>
        <v/>
      </c>
      <c r="BK1023" s="131" t="b">
        <f t="shared" si="1634"/>
        <v>0</v>
      </c>
      <c r="BL1023" s="131" t="b">
        <f t="shared" si="1635"/>
        <v>0</v>
      </c>
      <c r="BM1023" s="131" t="b">
        <f t="shared" si="1636"/>
        <v>0</v>
      </c>
      <c r="BN1023" s="131" t="b">
        <f t="shared" si="1637"/>
        <v>0</v>
      </c>
      <c r="BO1023" s="131" t="b">
        <f t="shared" si="1638"/>
        <v>0</v>
      </c>
      <c r="BP1023" s="131" t="b">
        <f t="shared" si="1639"/>
        <v>0</v>
      </c>
      <c r="BQ1023" s="131">
        <f t="shared" si="1693"/>
        <v>0</v>
      </c>
      <c r="BR1023" s="131">
        <f t="shared" si="1699"/>
        <v>1</v>
      </c>
      <c r="BS1023" s="92">
        <f t="shared" si="1694"/>
        <v>0</v>
      </c>
      <c r="BT1023" s="13">
        <f t="shared" si="1640"/>
        <v>0</v>
      </c>
      <c r="BU1023" s="11">
        <f t="shared" si="1687"/>
        <v>0</v>
      </c>
      <c r="BV1023" s="67">
        <f t="shared" si="1688"/>
        <v>1</v>
      </c>
      <c r="BW1023" s="118" t="str">
        <f t="shared" si="1641"/>
        <v/>
      </c>
      <c r="BX1023" s="118" t="str">
        <f t="shared" si="1642"/>
        <v/>
      </c>
      <c r="BY1023" s="118" t="str">
        <f t="shared" si="1643"/>
        <v/>
      </c>
      <c r="BZ1023" s="118" t="str">
        <f t="shared" si="1644"/>
        <v/>
      </c>
      <c r="CA1023" s="118" t="str">
        <f t="shared" si="1645"/>
        <v/>
      </c>
      <c r="CB1023" s="118" t="str">
        <f t="shared" si="1646"/>
        <v/>
      </c>
      <c r="CC1023" s="118" t="str">
        <f t="shared" si="1647"/>
        <v/>
      </c>
      <c r="CD1023" s="60" t="b">
        <f t="shared" si="1648"/>
        <v>0</v>
      </c>
      <c r="CE1023" s="60" t="b">
        <f t="shared" si="1649"/>
        <v>0</v>
      </c>
      <c r="CF1023" s="60" t="b">
        <f t="shared" si="1650"/>
        <v>0</v>
      </c>
      <c r="CG1023" s="60" t="b">
        <f t="shared" si="1651"/>
        <v>0</v>
      </c>
      <c r="CH1023" s="60" t="b">
        <f t="shared" si="1652"/>
        <v>0</v>
      </c>
      <c r="CI1023" s="60" t="b">
        <f t="shared" si="1653"/>
        <v>0</v>
      </c>
      <c r="CJ1023" s="60" t="b">
        <f t="shared" si="1654"/>
        <v>0</v>
      </c>
      <c r="CK1023" s="131">
        <f t="shared" si="1695"/>
        <v>0</v>
      </c>
      <c r="CL1023" s="131">
        <f t="shared" si="1700"/>
        <v>1</v>
      </c>
      <c r="CM1023" s="92">
        <f t="shared" si="1696"/>
        <v>0</v>
      </c>
      <c r="CN1023" s="13">
        <f t="shared" si="1689"/>
        <v>0</v>
      </c>
      <c r="CO1023" s="11">
        <f t="shared" si="1655"/>
        <v>0</v>
      </c>
      <c r="CP1023" s="13">
        <f t="shared" si="1690"/>
        <v>0</v>
      </c>
      <c r="CQ1023" s="11">
        <f t="shared" si="1610"/>
        <v>0</v>
      </c>
      <c r="CR1023" s="57">
        <f t="shared" si="1611"/>
        <v>0</v>
      </c>
      <c r="CS1023" s="57">
        <f t="shared" si="1612"/>
        <v>0</v>
      </c>
      <c r="CT1023" s="57">
        <f t="shared" si="1708"/>
        <v>0</v>
      </c>
      <c r="CU1023" s="24" t="str">
        <f t="shared" si="1656"/>
        <v/>
      </c>
      <c r="CV1023" s="24" t="str">
        <f t="shared" si="1657"/>
        <v/>
      </c>
      <c r="CW1023" s="24" t="str">
        <f t="shared" si="1658"/>
        <v/>
      </c>
      <c r="CX1023" s="24" t="str">
        <f t="shared" si="1659"/>
        <v/>
      </c>
      <c r="CY1023" s="24" t="str">
        <f t="shared" si="1660"/>
        <v/>
      </c>
      <c r="CZ1023" s="24" t="str">
        <f t="shared" si="1661"/>
        <v/>
      </c>
      <c r="DA1023" s="24" t="str">
        <f t="shared" si="1662"/>
        <v/>
      </c>
      <c r="DB1023" s="24" t="str">
        <f t="shared" si="1663"/>
        <v/>
      </c>
      <c r="DC1023" s="24" t="str">
        <f t="shared" si="1664"/>
        <v/>
      </c>
      <c r="DD1023" s="24" t="str">
        <f t="shared" si="1665"/>
        <v/>
      </c>
      <c r="DE1023" s="24" t="str">
        <f t="shared" si="1666"/>
        <v/>
      </c>
      <c r="DF1023" s="24" t="str">
        <f t="shared" si="1667"/>
        <v/>
      </c>
      <c r="DG1023" s="24" t="str">
        <f t="shared" si="1668"/>
        <v/>
      </c>
      <c r="DH1023" s="5"/>
      <c r="DI1023" s="134"/>
      <c r="DJ1023"/>
      <c r="DK1023" s="22"/>
      <c r="DL1023" s="22"/>
      <c r="DM1023" s="32"/>
      <c r="DN1023" s="22"/>
      <c r="DO1023" s="22"/>
      <c r="DP1023" s="22"/>
      <c r="DQ1023" s="22"/>
      <c r="DR1023" s="22"/>
      <c r="DS1023" s="22"/>
      <c r="DT1023" s="22"/>
      <c r="DU1023" s="22"/>
      <c r="DV1023" s="22"/>
      <c r="DW1023" s="22"/>
      <c r="DX1023" s="22"/>
      <c r="DY1023" s="22"/>
      <c r="DZ1023" s="22"/>
      <c r="EA1023" s="33"/>
      <c r="EB1023" s="22"/>
      <c r="EC1023" s="22"/>
      <c r="EG1023" s="22"/>
      <c r="EH1023"/>
    </row>
    <row r="1024" spans="1:138" s="23" customFormat="1" x14ac:dyDescent="0.2">
      <c r="A1024" s="127"/>
      <c r="B1024" s="61" t="str">
        <f>IF(A1024="","",IF(U1025="","DB",U1025&amp;V1025&amp;W1025&amp;X1025&amp;Y1025&amp;Z1025&amp;AL1025&amp;AM1025&amp;AN1025&amp;AO1025&amp;AP1025&amp;AQ1025&amp;AR1025&amp;#REF!))</f>
        <v/>
      </c>
      <c r="C1024" s="7" t="str">
        <f t="shared" si="1701"/>
        <v/>
      </c>
      <c r="D1024" s="60">
        <f t="shared" si="1608"/>
        <v>0</v>
      </c>
      <c r="E1024" s="7" t="str">
        <f t="shared" si="1609"/>
        <v/>
      </c>
      <c r="F1024" s="72" t="str">
        <f t="shared" si="1605"/>
        <v/>
      </c>
      <c r="G1024" s="108" t="str">
        <f t="shared" si="1606"/>
        <v/>
      </c>
      <c r="H1024" s="112">
        <f t="shared" si="1702"/>
        <v>0</v>
      </c>
      <c r="I1024" s="112">
        <f t="shared" si="1703"/>
        <v>0</v>
      </c>
      <c r="J1024" s="112">
        <f t="shared" si="1704"/>
        <v>0</v>
      </c>
      <c r="K1024" s="112">
        <f t="shared" si="1705"/>
        <v>0</v>
      </c>
      <c r="L1024" s="112">
        <f t="shared" si="1706"/>
        <v>0</v>
      </c>
      <c r="M1024" s="112">
        <f t="shared" si="1707"/>
        <v>0</v>
      </c>
      <c r="N1024" s="60"/>
      <c r="O1024" s="61"/>
      <c r="P1024" s="61"/>
      <c r="Q1024" s="61"/>
      <c r="R1024" s="61"/>
      <c r="S1024" s="7"/>
      <c r="T1024" s="67">
        <f t="shared" si="1669"/>
        <v>1</v>
      </c>
      <c r="U1024" s="76" t="str">
        <f t="shared" si="1670"/>
        <v/>
      </c>
      <c r="V1024" s="76" t="str">
        <f t="shared" si="1671"/>
        <v/>
      </c>
      <c r="W1024" s="76" t="str">
        <f t="shared" si="1672"/>
        <v/>
      </c>
      <c r="X1024" s="76" t="str">
        <f t="shared" si="1673"/>
        <v/>
      </c>
      <c r="Y1024" s="76" t="str">
        <f t="shared" si="1674"/>
        <v/>
      </c>
      <c r="Z1024" s="76" t="str">
        <f t="shared" si="1675"/>
        <v/>
      </c>
      <c r="AA1024" s="131" t="b">
        <f t="shared" si="1613"/>
        <v>0</v>
      </c>
      <c r="AB1024" s="131" t="b">
        <f t="shared" si="1614"/>
        <v>0</v>
      </c>
      <c r="AC1024" s="131" t="b">
        <f t="shared" si="1615"/>
        <v>0</v>
      </c>
      <c r="AD1024" s="131" t="b">
        <f t="shared" si="1616"/>
        <v>0</v>
      </c>
      <c r="AE1024" s="131" t="b">
        <f t="shared" si="1617"/>
        <v>0</v>
      </c>
      <c r="AF1024" s="131" t="b">
        <f t="shared" si="1618"/>
        <v>0</v>
      </c>
      <c r="AG1024" s="131">
        <f t="shared" si="1691"/>
        <v>0</v>
      </c>
      <c r="AH1024" s="131">
        <f t="shared" si="1697"/>
        <v>1</v>
      </c>
      <c r="AI1024" s="13">
        <f t="shared" si="1619"/>
        <v>0</v>
      </c>
      <c r="AJ1024" s="11">
        <f t="shared" si="1676"/>
        <v>0</v>
      </c>
      <c r="AK1024" s="67">
        <f t="shared" si="1677"/>
        <v>1</v>
      </c>
      <c r="AL1024" s="118" t="str">
        <f t="shared" si="1678"/>
        <v/>
      </c>
      <c r="AM1024" s="118" t="str">
        <f t="shared" si="1679"/>
        <v/>
      </c>
      <c r="AN1024" s="118" t="str">
        <f t="shared" si="1680"/>
        <v/>
      </c>
      <c r="AO1024" s="118" t="str">
        <f t="shared" si="1681"/>
        <v/>
      </c>
      <c r="AP1024" s="118" t="str">
        <f t="shared" si="1682"/>
        <v/>
      </c>
      <c r="AQ1024" s="118" t="str">
        <f t="shared" si="1683"/>
        <v/>
      </c>
      <c r="AR1024" s="118" t="str">
        <f t="shared" si="1684"/>
        <v/>
      </c>
      <c r="AS1024" s="60" t="b">
        <f t="shared" si="1620"/>
        <v>0</v>
      </c>
      <c r="AT1024" s="60" t="b">
        <f t="shared" si="1621"/>
        <v>0</v>
      </c>
      <c r="AU1024" s="60" t="b">
        <f t="shared" si="1622"/>
        <v>0</v>
      </c>
      <c r="AV1024" s="60" t="b">
        <f t="shared" si="1623"/>
        <v>0</v>
      </c>
      <c r="AW1024" s="60" t="b">
        <f t="shared" si="1624"/>
        <v>0</v>
      </c>
      <c r="AX1024" s="60" t="b">
        <f t="shared" si="1625"/>
        <v>0</v>
      </c>
      <c r="AY1024" s="60" t="b">
        <f t="shared" si="1626"/>
        <v>0</v>
      </c>
      <c r="AZ1024" s="131">
        <f t="shared" si="1692"/>
        <v>0</v>
      </c>
      <c r="BA1024" s="131">
        <f t="shared" si="1698"/>
        <v>1</v>
      </c>
      <c r="BB1024" s="13">
        <f t="shared" si="1685"/>
        <v>0</v>
      </c>
      <c r="BC1024" s="11">
        <f t="shared" si="1627"/>
        <v>0</v>
      </c>
      <c r="BD1024" s="67">
        <f t="shared" si="1686"/>
        <v>1</v>
      </c>
      <c r="BE1024" s="76" t="str">
        <f t="shared" si="1628"/>
        <v/>
      </c>
      <c r="BF1024" s="76" t="str">
        <f t="shared" si="1629"/>
        <v/>
      </c>
      <c r="BG1024" s="76" t="str">
        <f t="shared" si="1630"/>
        <v/>
      </c>
      <c r="BH1024" s="76" t="str">
        <f t="shared" si="1631"/>
        <v/>
      </c>
      <c r="BI1024" s="76" t="str">
        <f t="shared" si="1632"/>
        <v/>
      </c>
      <c r="BJ1024" s="76" t="str">
        <f t="shared" si="1633"/>
        <v/>
      </c>
      <c r="BK1024" s="131" t="b">
        <f t="shared" si="1634"/>
        <v>0</v>
      </c>
      <c r="BL1024" s="131" t="b">
        <f t="shared" si="1635"/>
        <v>0</v>
      </c>
      <c r="BM1024" s="131" t="b">
        <f t="shared" si="1636"/>
        <v>0</v>
      </c>
      <c r="BN1024" s="131" t="b">
        <f t="shared" si="1637"/>
        <v>0</v>
      </c>
      <c r="BO1024" s="131" t="b">
        <f t="shared" si="1638"/>
        <v>0</v>
      </c>
      <c r="BP1024" s="131" t="b">
        <f t="shared" si="1639"/>
        <v>0</v>
      </c>
      <c r="BQ1024" s="131">
        <f t="shared" si="1693"/>
        <v>0</v>
      </c>
      <c r="BR1024" s="131">
        <f t="shared" si="1699"/>
        <v>1</v>
      </c>
      <c r="BS1024" s="92">
        <f t="shared" si="1694"/>
        <v>0</v>
      </c>
      <c r="BT1024" s="13">
        <f t="shared" si="1640"/>
        <v>0</v>
      </c>
      <c r="BU1024" s="11">
        <f t="shared" si="1687"/>
        <v>0</v>
      </c>
      <c r="BV1024" s="67">
        <f t="shared" si="1688"/>
        <v>1</v>
      </c>
      <c r="BW1024" s="118" t="str">
        <f t="shared" si="1641"/>
        <v/>
      </c>
      <c r="BX1024" s="118" t="str">
        <f t="shared" si="1642"/>
        <v/>
      </c>
      <c r="BY1024" s="118" t="str">
        <f t="shared" si="1643"/>
        <v/>
      </c>
      <c r="BZ1024" s="118" t="str">
        <f t="shared" si="1644"/>
        <v/>
      </c>
      <c r="CA1024" s="118" t="str">
        <f t="shared" si="1645"/>
        <v/>
      </c>
      <c r="CB1024" s="118" t="str">
        <f t="shared" si="1646"/>
        <v/>
      </c>
      <c r="CC1024" s="118" t="str">
        <f t="shared" si="1647"/>
        <v/>
      </c>
      <c r="CD1024" s="60" t="b">
        <f t="shared" si="1648"/>
        <v>0</v>
      </c>
      <c r="CE1024" s="60" t="b">
        <f t="shared" si="1649"/>
        <v>0</v>
      </c>
      <c r="CF1024" s="60" t="b">
        <f t="shared" si="1650"/>
        <v>0</v>
      </c>
      <c r="CG1024" s="60" t="b">
        <f t="shared" si="1651"/>
        <v>0</v>
      </c>
      <c r="CH1024" s="60" t="b">
        <f t="shared" si="1652"/>
        <v>0</v>
      </c>
      <c r="CI1024" s="60" t="b">
        <f t="shared" si="1653"/>
        <v>0</v>
      </c>
      <c r="CJ1024" s="60" t="b">
        <f t="shared" si="1654"/>
        <v>0</v>
      </c>
      <c r="CK1024" s="131">
        <f t="shared" si="1695"/>
        <v>0</v>
      </c>
      <c r="CL1024" s="131">
        <f t="shared" si="1700"/>
        <v>1</v>
      </c>
      <c r="CM1024" s="92">
        <f t="shared" si="1696"/>
        <v>0</v>
      </c>
      <c r="CN1024" s="13">
        <f t="shared" si="1689"/>
        <v>0</v>
      </c>
      <c r="CO1024" s="11">
        <f t="shared" si="1655"/>
        <v>0</v>
      </c>
      <c r="CP1024" s="13">
        <f t="shared" si="1690"/>
        <v>0</v>
      </c>
      <c r="CQ1024" s="11">
        <f t="shared" si="1610"/>
        <v>0</v>
      </c>
      <c r="CR1024" s="57">
        <f t="shared" si="1611"/>
        <v>0</v>
      </c>
      <c r="CS1024" s="57">
        <f t="shared" si="1612"/>
        <v>0</v>
      </c>
      <c r="CT1024" s="57">
        <f t="shared" si="1708"/>
        <v>0</v>
      </c>
      <c r="CU1024" s="24" t="str">
        <f t="shared" si="1656"/>
        <v/>
      </c>
      <c r="CV1024" s="24" t="str">
        <f t="shared" si="1657"/>
        <v/>
      </c>
      <c r="CW1024" s="24" t="str">
        <f t="shared" si="1658"/>
        <v/>
      </c>
      <c r="CX1024" s="24" t="str">
        <f t="shared" si="1659"/>
        <v/>
      </c>
      <c r="CY1024" s="24" t="str">
        <f t="shared" si="1660"/>
        <v/>
      </c>
      <c r="CZ1024" s="24" t="str">
        <f t="shared" si="1661"/>
        <v/>
      </c>
      <c r="DA1024" s="24" t="str">
        <f t="shared" si="1662"/>
        <v/>
      </c>
      <c r="DB1024" s="24" t="str">
        <f t="shared" si="1663"/>
        <v/>
      </c>
      <c r="DC1024" s="24" t="str">
        <f t="shared" si="1664"/>
        <v/>
      </c>
      <c r="DD1024" s="24" t="str">
        <f t="shared" si="1665"/>
        <v/>
      </c>
      <c r="DE1024" s="24" t="str">
        <f t="shared" si="1666"/>
        <v/>
      </c>
      <c r="DF1024" s="24" t="str">
        <f t="shared" si="1667"/>
        <v/>
      </c>
      <c r="DG1024" s="24" t="str">
        <f t="shared" si="1668"/>
        <v/>
      </c>
      <c r="DH1024" s="5"/>
      <c r="DI1024" s="134"/>
      <c r="DJ1024"/>
      <c r="DK1024" s="22"/>
      <c r="DL1024" s="22"/>
      <c r="DM1024" s="32"/>
      <c r="DN1024" s="22"/>
      <c r="DO1024" s="22"/>
      <c r="DP1024" s="22"/>
      <c r="DQ1024" s="22"/>
      <c r="DR1024" s="22"/>
      <c r="DS1024" s="22"/>
      <c r="DT1024" s="22"/>
      <c r="DU1024" s="22"/>
      <c r="DV1024" s="22"/>
      <c r="DW1024" s="22"/>
      <c r="DX1024" s="22"/>
      <c r="DY1024" s="22"/>
      <c r="DZ1024" s="22"/>
      <c r="EA1024" s="33"/>
      <c r="EB1024" s="22"/>
      <c r="EC1024" s="22"/>
      <c r="EG1024" s="22"/>
      <c r="EH1024"/>
    </row>
    <row r="1025" spans="1:138" s="23" customFormat="1" x14ac:dyDescent="0.2">
      <c r="A1025" s="127"/>
      <c r="B1025" s="61" t="str">
        <f>IF(A1025="","",IF(U1026="","DB",U1026&amp;V1026&amp;W1026&amp;X1026&amp;Y1026&amp;Z1026&amp;AL1026&amp;AM1026&amp;AN1026&amp;AO1026&amp;AP1026&amp;AQ1026&amp;AR1026&amp;#REF!))</f>
        <v/>
      </c>
      <c r="C1025" s="7" t="str">
        <f t="shared" si="1701"/>
        <v/>
      </c>
      <c r="D1025" s="60">
        <f t="shared" si="1608"/>
        <v>0</v>
      </c>
      <c r="E1025" s="7" t="str">
        <f t="shared" si="1609"/>
        <v/>
      </c>
      <c r="F1025" s="72" t="str">
        <f t="shared" si="1605"/>
        <v/>
      </c>
      <c r="G1025" s="108" t="str">
        <f t="shared" si="1606"/>
        <v/>
      </c>
      <c r="H1025" s="112">
        <f t="shared" si="1702"/>
        <v>0</v>
      </c>
      <c r="I1025" s="112">
        <f t="shared" si="1703"/>
        <v>0</v>
      </c>
      <c r="J1025" s="112">
        <f t="shared" si="1704"/>
        <v>0</v>
      </c>
      <c r="K1025" s="112">
        <f t="shared" si="1705"/>
        <v>0</v>
      </c>
      <c r="L1025" s="112">
        <f t="shared" si="1706"/>
        <v>0</v>
      </c>
      <c r="M1025" s="112">
        <f t="shared" si="1707"/>
        <v>0</v>
      </c>
      <c r="N1025" s="60"/>
      <c r="O1025" s="61"/>
      <c r="P1025" s="61"/>
      <c r="Q1025" s="61"/>
      <c r="R1025" s="61"/>
      <c r="S1025" s="7"/>
      <c r="T1025" s="67">
        <f t="shared" si="1669"/>
        <v>1</v>
      </c>
      <c r="U1025" s="76" t="str">
        <f t="shared" si="1670"/>
        <v/>
      </c>
      <c r="V1025" s="76" t="str">
        <f t="shared" si="1671"/>
        <v/>
      </c>
      <c r="W1025" s="76" t="str">
        <f t="shared" si="1672"/>
        <v/>
      </c>
      <c r="X1025" s="76" t="str">
        <f t="shared" si="1673"/>
        <v/>
      </c>
      <c r="Y1025" s="76" t="str">
        <f t="shared" si="1674"/>
        <v/>
      </c>
      <c r="Z1025" s="76" t="str">
        <f t="shared" si="1675"/>
        <v/>
      </c>
      <c r="AA1025" s="131" t="b">
        <f t="shared" si="1613"/>
        <v>0</v>
      </c>
      <c r="AB1025" s="131" t="b">
        <f t="shared" si="1614"/>
        <v>0</v>
      </c>
      <c r="AC1025" s="131" t="b">
        <f t="shared" si="1615"/>
        <v>0</v>
      </c>
      <c r="AD1025" s="131" t="b">
        <f t="shared" si="1616"/>
        <v>0</v>
      </c>
      <c r="AE1025" s="131" t="b">
        <f t="shared" si="1617"/>
        <v>0</v>
      </c>
      <c r="AF1025" s="131" t="b">
        <f t="shared" si="1618"/>
        <v>0</v>
      </c>
      <c r="AG1025" s="131">
        <f t="shared" si="1691"/>
        <v>0</v>
      </c>
      <c r="AH1025" s="131">
        <f t="shared" si="1697"/>
        <v>1</v>
      </c>
      <c r="AI1025" s="13">
        <f t="shared" si="1619"/>
        <v>0</v>
      </c>
      <c r="AJ1025" s="11">
        <f t="shared" si="1676"/>
        <v>0</v>
      </c>
      <c r="AK1025" s="67">
        <f t="shared" si="1677"/>
        <v>1</v>
      </c>
      <c r="AL1025" s="118" t="str">
        <f t="shared" si="1678"/>
        <v/>
      </c>
      <c r="AM1025" s="118" t="str">
        <f t="shared" si="1679"/>
        <v/>
      </c>
      <c r="AN1025" s="118" t="str">
        <f t="shared" si="1680"/>
        <v/>
      </c>
      <c r="AO1025" s="118" t="str">
        <f t="shared" si="1681"/>
        <v/>
      </c>
      <c r="AP1025" s="118" t="str">
        <f t="shared" si="1682"/>
        <v/>
      </c>
      <c r="AQ1025" s="118" t="str">
        <f t="shared" si="1683"/>
        <v/>
      </c>
      <c r="AR1025" s="118" t="str">
        <f t="shared" si="1684"/>
        <v/>
      </c>
      <c r="AS1025" s="60" t="b">
        <f t="shared" si="1620"/>
        <v>0</v>
      </c>
      <c r="AT1025" s="60" t="b">
        <f t="shared" si="1621"/>
        <v>0</v>
      </c>
      <c r="AU1025" s="60" t="b">
        <f t="shared" si="1622"/>
        <v>0</v>
      </c>
      <c r="AV1025" s="60" t="b">
        <f t="shared" si="1623"/>
        <v>0</v>
      </c>
      <c r="AW1025" s="60" t="b">
        <f t="shared" si="1624"/>
        <v>0</v>
      </c>
      <c r="AX1025" s="60" t="b">
        <f t="shared" si="1625"/>
        <v>0</v>
      </c>
      <c r="AY1025" s="60" t="b">
        <f t="shared" si="1626"/>
        <v>0</v>
      </c>
      <c r="AZ1025" s="131">
        <f t="shared" si="1692"/>
        <v>0</v>
      </c>
      <c r="BA1025" s="131">
        <f t="shared" si="1698"/>
        <v>1</v>
      </c>
      <c r="BB1025" s="13">
        <f t="shared" si="1685"/>
        <v>0</v>
      </c>
      <c r="BC1025" s="11">
        <f t="shared" si="1627"/>
        <v>0</v>
      </c>
      <c r="BD1025" s="67">
        <f t="shared" si="1686"/>
        <v>1</v>
      </c>
      <c r="BE1025" s="76" t="str">
        <f t="shared" si="1628"/>
        <v/>
      </c>
      <c r="BF1025" s="76" t="str">
        <f t="shared" si="1629"/>
        <v/>
      </c>
      <c r="BG1025" s="76" t="str">
        <f t="shared" si="1630"/>
        <v/>
      </c>
      <c r="BH1025" s="76" t="str">
        <f t="shared" si="1631"/>
        <v/>
      </c>
      <c r="BI1025" s="76" t="str">
        <f t="shared" si="1632"/>
        <v/>
      </c>
      <c r="BJ1025" s="76" t="str">
        <f t="shared" si="1633"/>
        <v/>
      </c>
      <c r="BK1025" s="131" t="b">
        <f t="shared" si="1634"/>
        <v>0</v>
      </c>
      <c r="BL1025" s="131" t="b">
        <f t="shared" si="1635"/>
        <v>0</v>
      </c>
      <c r="BM1025" s="131" t="b">
        <f t="shared" si="1636"/>
        <v>0</v>
      </c>
      <c r="BN1025" s="131" t="b">
        <f t="shared" si="1637"/>
        <v>0</v>
      </c>
      <c r="BO1025" s="131" t="b">
        <f t="shared" si="1638"/>
        <v>0</v>
      </c>
      <c r="BP1025" s="131" t="b">
        <f t="shared" si="1639"/>
        <v>0</v>
      </c>
      <c r="BQ1025" s="131">
        <f t="shared" si="1693"/>
        <v>0</v>
      </c>
      <c r="BR1025" s="131">
        <f t="shared" si="1699"/>
        <v>1</v>
      </c>
      <c r="BS1025" s="92">
        <f t="shared" si="1694"/>
        <v>0</v>
      </c>
      <c r="BT1025" s="13">
        <f t="shared" si="1640"/>
        <v>0</v>
      </c>
      <c r="BU1025" s="11">
        <f t="shared" si="1687"/>
        <v>0</v>
      </c>
      <c r="BV1025" s="67">
        <f t="shared" si="1688"/>
        <v>1</v>
      </c>
      <c r="BW1025" s="118" t="str">
        <f t="shared" si="1641"/>
        <v/>
      </c>
      <c r="BX1025" s="118" t="str">
        <f t="shared" si="1642"/>
        <v/>
      </c>
      <c r="BY1025" s="118" t="str">
        <f t="shared" si="1643"/>
        <v/>
      </c>
      <c r="BZ1025" s="118" t="str">
        <f t="shared" si="1644"/>
        <v/>
      </c>
      <c r="CA1025" s="118" t="str">
        <f t="shared" si="1645"/>
        <v/>
      </c>
      <c r="CB1025" s="118" t="str">
        <f t="shared" si="1646"/>
        <v/>
      </c>
      <c r="CC1025" s="118" t="str">
        <f t="shared" si="1647"/>
        <v/>
      </c>
      <c r="CD1025" s="60" t="b">
        <f t="shared" si="1648"/>
        <v>0</v>
      </c>
      <c r="CE1025" s="60" t="b">
        <f t="shared" si="1649"/>
        <v>0</v>
      </c>
      <c r="CF1025" s="60" t="b">
        <f t="shared" si="1650"/>
        <v>0</v>
      </c>
      <c r="CG1025" s="60" t="b">
        <f t="shared" si="1651"/>
        <v>0</v>
      </c>
      <c r="CH1025" s="60" t="b">
        <f t="shared" si="1652"/>
        <v>0</v>
      </c>
      <c r="CI1025" s="60" t="b">
        <f t="shared" si="1653"/>
        <v>0</v>
      </c>
      <c r="CJ1025" s="60" t="b">
        <f t="shared" si="1654"/>
        <v>0</v>
      </c>
      <c r="CK1025" s="131">
        <f t="shared" si="1695"/>
        <v>0</v>
      </c>
      <c r="CL1025" s="131">
        <f t="shared" si="1700"/>
        <v>1</v>
      </c>
      <c r="CM1025" s="92">
        <f t="shared" si="1696"/>
        <v>0</v>
      </c>
      <c r="CN1025" s="13">
        <f t="shared" si="1689"/>
        <v>0</v>
      </c>
      <c r="CO1025" s="11">
        <f t="shared" si="1655"/>
        <v>0</v>
      </c>
      <c r="CP1025" s="13">
        <f t="shared" si="1690"/>
        <v>0</v>
      </c>
      <c r="CQ1025" s="11">
        <f t="shared" si="1610"/>
        <v>0</v>
      </c>
      <c r="CR1025" s="57">
        <f t="shared" si="1611"/>
        <v>0</v>
      </c>
      <c r="CS1025" s="57">
        <f t="shared" si="1612"/>
        <v>0</v>
      </c>
      <c r="CT1025" s="57">
        <f t="shared" si="1708"/>
        <v>0</v>
      </c>
      <c r="CU1025" s="24" t="str">
        <f t="shared" si="1656"/>
        <v/>
      </c>
      <c r="CV1025" s="24" t="str">
        <f t="shared" si="1657"/>
        <v/>
      </c>
      <c r="CW1025" s="24" t="str">
        <f t="shared" si="1658"/>
        <v/>
      </c>
      <c r="CX1025" s="24" t="str">
        <f t="shared" si="1659"/>
        <v/>
      </c>
      <c r="CY1025" s="24" t="str">
        <f t="shared" si="1660"/>
        <v/>
      </c>
      <c r="CZ1025" s="24" t="str">
        <f t="shared" si="1661"/>
        <v/>
      </c>
      <c r="DA1025" s="24" t="str">
        <f t="shared" si="1662"/>
        <v/>
      </c>
      <c r="DB1025" s="24" t="str">
        <f t="shared" si="1663"/>
        <v/>
      </c>
      <c r="DC1025" s="24" t="str">
        <f t="shared" si="1664"/>
        <v/>
      </c>
      <c r="DD1025" s="24" t="str">
        <f t="shared" si="1665"/>
        <v/>
      </c>
      <c r="DE1025" s="24" t="str">
        <f t="shared" si="1666"/>
        <v/>
      </c>
      <c r="DF1025" s="24" t="str">
        <f t="shared" si="1667"/>
        <v/>
      </c>
      <c r="DG1025" s="24" t="str">
        <f t="shared" si="1668"/>
        <v/>
      </c>
      <c r="DH1025" s="5"/>
      <c r="DI1025" s="134"/>
      <c r="DJ1025"/>
      <c r="DK1025" s="22"/>
      <c r="DL1025" s="22"/>
      <c r="DM1025" s="32"/>
      <c r="DN1025" s="22"/>
      <c r="DO1025" s="22"/>
      <c r="DP1025" s="22"/>
      <c r="DQ1025" s="22"/>
      <c r="DR1025" s="22"/>
      <c r="DS1025" s="22"/>
      <c r="DT1025" s="22"/>
      <c r="DU1025" s="22"/>
      <c r="DV1025" s="22"/>
      <c r="DW1025" s="22"/>
      <c r="DX1025" s="22"/>
      <c r="DY1025" s="22"/>
      <c r="DZ1025" s="22"/>
      <c r="EA1025" s="33"/>
      <c r="EB1025" s="22"/>
      <c r="EC1025" s="22"/>
      <c r="EG1025" s="22"/>
      <c r="EH1025"/>
    </row>
    <row r="1026" spans="1:138" s="23" customFormat="1" x14ac:dyDescent="0.2">
      <c r="A1026" s="127"/>
      <c r="B1026" s="61" t="str">
        <f>IF(A1026="","",IF(U1027="","DB",U1027&amp;V1027&amp;W1027&amp;X1027&amp;Y1027&amp;Z1027&amp;AL1027&amp;AM1027&amp;AN1027&amp;AO1027&amp;AP1027&amp;AQ1027&amp;AR1027&amp;#REF!))</f>
        <v/>
      </c>
      <c r="C1026" s="7" t="str">
        <f t="shared" si="1701"/>
        <v/>
      </c>
      <c r="D1026" s="60">
        <f t="shared" si="1608"/>
        <v>0</v>
      </c>
      <c r="E1026" s="7" t="str">
        <f t="shared" si="1609"/>
        <v/>
      </c>
      <c r="F1026" s="72" t="str">
        <f t="shared" si="1605"/>
        <v/>
      </c>
      <c r="G1026" s="108" t="str">
        <f t="shared" si="1606"/>
        <v/>
      </c>
      <c r="H1026" s="112">
        <f t="shared" si="1702"/>
        <v>0</v>
      </c>
      <c r="I1026" s="112">
        <f t="shared" si="1703"/>
        <v>0</v>
      </c>
      <c r="J1026" s="112">
        <f t="shared" si="1704"/>
        <v>0</v>
      </c>
      <c r="K1026" s="112">
        <f t="shared" si="1705"/>
        <v>0</v>
      </c>
      <c r="L1026" s="112">
        <f t="shared" si="1706"/>
        <v>0</v>
      </c>
      <c r="M1026" s="112">
        <f t="shared" si="1707"/>
        <v>0</v>
      </c>
      <c r="N1026" s="60"/>
      <c r="O1026" s="61"/>
      <c r="P1026" s="61"/>
      <c r="Q1026" s="61"/>
      <c r="R1026" s="61"/>
      <c r="S1026" s="7"/>
      <c r="T1026" s="67">
        <f t="shared" si="1669"/>
        <v>1</v>
      </c>
      <c r="U1026" s="76" t="str">
        <f t="shared" si="1670"/>
        <v/>
      </c>
      <c r="V1026" s="76" t="str">
        <f t="shared" si="1671"/>
        <v/>
      </c>
      <c r="W1026" s="76" t="str">
        <f t="shared" si="1672"/>
        <v/>
      </c>
      <c r="X1026" s="76" t="str">
        <f t="shared" si="1673"/>
        <v/>
      </c>
      <c r="Y1026" s="76" t="str">
        <f t="shared" si="1674"/>
        <v/>
      </c>
      <c r="Z1026" s="76" t="str">
        <f t="shared" si="1675"/>
        <v/>
      </c>
      <c r="AA1026" s="131" t="b">
        <f t="shared" si="1613"/>
        <v>0</v>
      </c>
      <c r="AB1026" s="131" t="b">
        <f t="shared" si="1614"/>
        <v>0</v>
      </c>
      <c r="AC1026" s="131" t="b">
        <f t="shared" si="1615"/>
        <v>0</v>
      </c>
      <c r="AD1026" s="131" t="b">
        <f t="shared" si="1616"/>
        <v>0</v>
      </c>
      <c r="AE1026" s="131" t="b">
        <f t="shared" si="1617"/>
        <v>0</v>
      </c>
      <c r="AF1026" s="131" t="b">
        <f t="shared" si="1618"/>
        <v>0</v>
      </c>
      <c r="AG1026" s="131">
        <f t="shared" si="1691"/>
        <v>0</v>
      </c>
      <c r="AH1026" s="131">
        <f t="shared" si="1697"/>
        <v>1</v>
      </c>
      <c r="AI1026" s="13">
        <f t="shared" si="1619"/>
        <v>0</v>
      </c>
      <c r="AJ1026" s="11">
        <f t="shared" si="1676"/>
        <v>0</v>
      </c>
      <c r="AK1026" s="67">
        <f t="shared" si="1677"/>
        <v>1</v>
      </c>
      <c r="AL1026" s="118" t="str">
        <f t="shared" si="1678"/>
        <v/>
      </c>
      <c r="AM1026" s="118" t="str">
        <f t="shared" si="1679"/>
        <v/>
      </c>
      <c r="AN1026" s="118" t="str">
        <f t="shared" si="1680"/>
        <v/>
      </c>
      <c r="AO1026" s="118" t="str">
        <f t="shared" si="1681"/>
        <v/>
      </c>
      <c r="AP1026" s="118" t="str">
        <f t="shared" si="1682"/>
        <v/>
      </c>
      <c r="AQ1026" s="118" t="str">
        <f t="shared" si="1683"/>
        <v/>
      </c>
      <c r="AR1026" s="118" t="str">
        <f t="shared" si="1684"/>
        <v/>
      </c>
      <c r="AS1026" s="60" t="b">
        <f t="shared" si="1620"/>
        <v>0</v>
      </c>
      <c r="AT1026" s="60" t="b">
        <f t="shared" si="1621"/>
        <v>0</v>
      </c>
      <c r="AU1026" s="60" t="b">
        <f t="shared" si="1622"/>
        <v>0</v>
      </c>
      <c r="AV1026" s="60" t="b">
        <f t="shared" si="1623"/>
        <v>0</v>
      </c>
      <c r="AW1026" s="60" t="b">
        <f t="shared" si="1624"/>
        <v>0</v>
      </c>
      <c r="AX1026" s="60" t="b">
        <f t="shared" si="1625"/>
        <v>0</v>
      </c>
      <c r="AY1026" s="60" t="b">
        <f t="shared" si="1626"/>
        <v>0</v>
      </c>
      <c r="AZ1026" s="131">
        <f t="shared" si="1692"/>
        <v>0</v>
      </c>
      <c r="BA1026" s="131">
        <f t="shared" si="1698"/>
        <v>1</v>
      </c>
      <c r="BB1026" s="13">
        <f t="shared" si="1685"/>
        <v>0</v>
      </c>
      <c r="BC1026" s="11">
        <f t="shared" si="1627"/>
        <v>0</v>
      </c>
      <c r="BD1026" s="67">
        <f t="shared" si="1686"/>
        <v>1</v>
      </c>
      <c r="BE1026" s="76" t="str">
        <f t="shared" si="1628"/>
        <v/>
      </c>
      <c r="BF1026" s="76" t="str">
        <f t="shared" si="1629"/>
        <v/>
      </c>
      <c r="BG1026" s="76" t="str">
        <f t="shared" si="1630"/>
        <v/>
      </c>
      <c r="BH1026" s="76" t="str">
        <f t="shared" si="1631"/>
        <v/>
      </c>
      <c r="BI1026" s="76" t="str">
        <f t="shared" si="1632"/>
        <v/>
      </c>
      <c r="BJ1026" s="76" t="str">
        <f t="shared" si="1633"/>
        <v/>
      </c>
      <c r="BK1026" s="131" t="b">
        <f t="shared" si="1634"/>
        <v>0</v>
      </c>
      <c r="BL1026" s="131" t="b">
        <f t="shared" si="1635"/>
        <v>0</v>
      </c>
      <c r="BM1026" s="131" t="b">
        <f t="shared" si="1636"/>
        <v>0</v>
      </c>
      <c r="BN1026" s="131" t="b">
        <f t="shared" si="1637"/>
        <v>0</v>
      </c>
      <c r="BO1026" s="131" t="b">
        <f t="shared" si="1638"/>
        <v>0</v>
      </c>
      <c r="BP1026" s="131" t="b">
        <f t="shared" si="1639"/>
        <v>0</v>
      </c>
      <c r="BQ1026" s="131">
        <f t="shared" si="1693"/>
        <v>0</v>
      </c>
      <c r="BR1026" s="131">
        <f t="shared" si="1699"/>
        <v>1</v>
      </c>
      <c r="BS1026" s="92">
        <f t="shared" si="1694"/>
        <v>0</v>
      </c>
      <c r="BT1026" s="13">
        <f t="shared" si="1640"/>
        <v>0</v>
      </c>
      <c r="BU1026" s="11">
        <f t="shared" si="1687"/>
        <v>0</v>
      </c>
      <c r="BV1026" s="67">
        <f t="shared" si="1688"/>
        <v>1</v>
      </c>
      <c r="BW1026" s="118" t="str">
        <f t="shared" si="1641"/>
        <v/>
      </c>
      <c r="BX1026" s="118" t="str">
        <f t="shared" si="1642"/>
        <v/>
      </c>
      <c r="BY1026" s="118" t="str">
        <f t="shared" si="1643"/>
        <v/>
      </c>
      <c r="BZ1026" s="118" t="str">
        <f t="shared" si="1644"/>
        <v/>
      </c>
      <c r="CA1026" s="118" t="str">
        <f t="shared" si="1645"/>
        <v/>
      </c>
      <c r="CB1026" s="118" t="str">
        <f t="shared" si="1646"/>
        <v/>
      </c>
      <c r="CC1026" s="118" t="str">
        <f t="shared" si="1647"/>
        <v/>
      </c>
      <c r="CD1026" s="60" t="b">
        <f t="shared" si="1648"/>
        <v>0</v>
      </c>
      <c r="CE1026" s="60" t="b">
        <f t="shared" si="1649"/>
        <v>0</v>
      </c>
      <c r="CF1026" s="60" t="b">
        <f t="shared" si="1650"/>
        <v>0</v>
      </c>
      <c r="CG1026" s="60" t="b">
        <f t="shared" si="1651"/>
        <v>0</v>
      </c>
      <c r="CH1026" s="60" t="b">
        <f t="shared" si="1652"/>
        <v>0</v>
      </c>
      <c r="CI1026" s="60" t="b">
        <f t="shared" si="1653"/>
        <v>0</v>
      </c>
      <c r="CJ1026" s="60" t="b">
        <f t="shared" si="1654"/>
        <v>0</v>
      </c>
      <c r="CK1026" s="131">
        <f t="shared" si="1695"/>
        <v>0</v>
      </c>
      <c r="CL1026" s="131">
        <f t="shared" si="1700"/>
        <v>1</v>
      </c>
      <c r="CM1026" s="92">
        <f t="shared" si="1696"/>
        <v>0</v>
      </c>
      <c r="CN1026" s="13">
        <f t="shared" si="1689"/>
        <v>0</v>
      </c>
      <c r="CO1026" s="11">
        <f t="shared" si="1655"/>
        <v>0</v>
      </c>
      <c r="CP1026" s="13">
        <f t="shared" si="1690"/>
        <v>0</v>
      </c>
      <c r="CQ1026" s="11">
        <f t="shared" si="1610"/>
        <v>0</v>
      </c>
      <c r="CR1026" s="57">
        <f t="shared" si="1611"/>
        <v>0</v>
      </c>
      <c r="CS1026" s="57">
        <f t="shared" si="1612"/>
        <v>0</v>
      </c>
      <c r="CT1026" s="57">
        <f t="shared" si="1708"/>
        <v>0</v>
      </c>
      <c r="CU1026" s="24" t="str">
        <f t="shared" si="1656"/>
        <v/>
      </c>
      <c r="CV1026" s="24" t="str">
        <f t="shared" si="1657"/>
        <v/>
      </c>
      <c r="CW1026" s="24" t="str">
        <f t="shared" si="1658"/>
        <v/>
      </c>
      <c r="CX1026" s="24" t="str">
        <f t="shared" si="1659"/>
        <v/>
      </c>
      <c r="CY1026" s="24" t="str">
        <f t="shared" si="1660"/>
        <v/>
      </c>
      <c r="CZ1026" s="24" t="str">
        <f t="shared" si="1661"/>
        <v/>
      </c>
      <c r="DA1026" s="24" t="str">
        <f t="shared" si="1662"/>
        <v/>
      </c>
      <c r="DB1026" s="24" t="str">
        <f t="shared" si="1663"/>
        <v/>
      </c>
      <c r="DC1026" s="24" t="str">
        <f t="shared" si="1664"/>
        <v/>
      </c>
      <c r="DD1026" s="24" t="str">
        <f t="shared" si="1665"/>
        <v/>
      </c>
      <c r="DE1026" s="24" t="str">
        <f t="shared" si="1666"/>
        <v/>
      </c>
      <c r="DF1026" s="24" t="str">
        <f t="shared" si="1667"/>
        <v/>
      </c>
      <c r="DG1026" s="24" t="str">
        <f t="shared" si="1668"/>
        <v/>
      </c>
      <c r="DH1026" s="5"/>
      <c r="DI1026" s="134"/>
      <c r="DJ1026"/>
      <c r="DK1026" s="22"/>
      <c r="DL1026" s="22"/>
      <c r="DM1026" s="32"/>
      <c r="DN1026" s="22"/>
      <c r="DO1026" s="22"/>
      <c r="DP1026" s="22"/>
      <c r="DQ1026" s="22"/>
      <c r="DR1026" s="22"/>
      <c r="DS1026" s="22"/>
      <c r="DT1026" s="22"/>
      <c r="DU1026" s="22"/>
      <c r="DV1026" s="22"/>
      <c r="DW1026" s="22"/>
      <c r="DX1026" s="22"/>
      <c r="DY1026" s="22"/>
      <c r="DZ1026" s="22"/>
      <c r="EA1026" s="33"/>
      <c r="EB1026" s="22"/>
      <c r="EC1026" s="22"/>
      <c r="EG1026" s="22"/>
      <c r="EH1026"/>
    </row>
    <row r="1027" spans="1:138" s="23" customFormat="1" x14ac:dyDescent="0.2">
      <c r="A1027" s="127"/>
      <c r="B1027" s="61" t="str">
        <f>IF(A1027="","",IF(U1028="","DB",U1028&amp;V1028&amp;W1028&amp;X1028&amp;Y1028&amp;Z1028&amp;AL1028&amp;AM1028&amp;AN1028&amp;AO1028&amp;AP1028&amp;AQ1028&amp;AR1028&amp;#REF!))</f>
        <v/>
      </c>
      <c r="C1027" s="7" t="str">
        <f t="shared" si="1701"/>
        <v/>
      </c>
      <c r="D1027" s="60">
        <f t="shared" si="1608"/>
        <v>0</v>
      </c>
      <c r="E1027" s="7" t="str">
        <f t="shared" si="1609"/>
        <v/>
      </c>
      <c r="F1027" s="72" t="str">
        <f t="shared" si="1605"/>
        <v/>
      </c>
      <c r="G1027" s="108" t="str">
        <f t="shared" si="1606"/>
        <v/>
      </c>
      <c r="H1027" s="112">
        <f t="shared" si="1702"/>
        <v>0</v>
      </c>
      <c r="I1027" s="112">
        <f t="shared" si="1703"/>
        <v>0</v>
      </c>
      <c r="J1027" s="112">
        <f t="shared" si="1704"/>
        <v>0</v>
      </c>
      <c r="K1027" s="112">
        <f t="shared" si="1705"/>
        <v>0</v>
      </c>
      <c r="L1027" s="112">
        <f t="shared" si="1706"/>
        <v>0</v>
      </c>
      <c r="M1027" s="112">
        <f t="shared" si="1707"/>
        <v>0</v>
      </c>
      <c r="N1027" s="60"/>
      <c r="O1027" s="61"/>
      <c r="P1027" s="61"/>
      <c r="Q1027" s="61"/>
      <c r="R1027" s="61"/>
      <c r="S1027" s="7"/>
      <c r="T1027" s="67">
        <f t="shared" si="1669"/>
        <v>1</v>
      </c>
      <c r="U1027" s="76" t="str">
        <f t="shared" si="1670"/>
        <v/>
      </c>
      <c r="V1027" s="76" t="str">
        <f t="shared" si="1671"/>
        <v/>
      </c>
      <c r="W1027" s="76" t="str">
        <f t="shared" si="1672"/>
        <v/>
      </c>
      <c r="X1027" s="76" t="str">
        <f t="shared" si="1673"/>
        <v/>
      </c>
      <c r="Y1027" s="76" t="str">
        <f t="shared" si="1674"/>
        <v/>
      </c>
      <c r="Z1027" s="76" t="str">
        <f t="shared" si="1675"/>
        <v/>
      </c>
      <c r="AA1027" s="131" t="b">
        <f t="shared" si="1613"/>
        <v>0</v>
      </c>
      <c r="AB1027" s="131" t="b">
        <f t="shared" si="1614"/>
        <v>0</v>
      </c>
      <c r="AC1027" s="131" t="b">
        <f t="shared" si="1615"/>
        <v>0</v>
      </c>
      <c r="AD1027" s="131" t="b">
        <f t="shared" si="1616"/>
        <v>0</v>
      </c>
      <c r="AE1027" s="131" t="b">
        <f t="shared" si="1617"/>
        <v>0</v>
      </c>
      <c r="AF1027" s="131" t="b">
        <f t="shared" si="1618"/>
        <v>0</v>
      </c>
      <c r="AG1027" s="131">
        <f t="shared" si="1691"/>
        <v>0</v>
      </c>
      <c r="AH1027" s="131">
        <f t="shared" si="1697"/>
        <v>1</v>
      </c>
      <c r="AI1027" s="13">
        <f t="shared" si="1619"/>
        <v>0</v>
      </c>
      <c r="AJ1027" s="11">
        <f t="shared" si="1676"/>
        <v>0</v>
      </c>
      <c r="AK1027" s="67">
        <f t="shared" si="1677"/>
        <v>1</v>
      </c>
      <c r="AL1027" s="118" t="str">
        <f t="shared" si="1678"/>
        <v/>
      </c>
      <c r="AM1027" s="118" t="str">
        <f t="shared" si="1679"/>
        <v/>
      </c>
      <c r="AN1027" s="118" t="str">
        <f t="shared" si="1680"/>
        <v/>
      </c>
      <c r="AO1027" s="118" t="str">
        <f t="shared" si="1681"/>
        <v/>
      </c>
      <c r="AP1027" s="118" t="str">
        <f t="shared" si="1682"/>
        <v/>
      </c>
      <c r="AQ1027" s="118" t="str">
        <f t="shared" si="1683"/>
        <v/>
      </c>
      <c r="AR1027" s="118" t="str">
        <f t="shared" si="1684"/>
        <v/>
      </c>
      <c r="AS1027" s="60" t="b">
        <f t="shared" si="1620"/>
        <v>0</v>
      </c>
      <c r="AT1027" s="60" t="b">
        <f t="shared" si="1621"/>
        <v>0</v>
      </c>
      <c r="AU1027" s="60" t="b">
        <f t="shared" si="1622"/>
        <v>0</v>
      </c>
      <c r="AV1027" s="60" t="b">
        <f t="shared" si="1623"/>
        <v>0</v>
      </c>
      <c r="AW1027" s="60" t="b">
        <f t="shared" si="1624"/>
        <v>0</v>
      </c>
      <c r="AX1027" s="60" t="b">
        <f t="shared" si="1625"/>
        <v>0</v>
      </c>
      <c r="AY1027" s="60" t="b">
        <f t="shared" si="1626"/>
        <v>0</v>
      </c>
      <c r="AZ1027" s="131">
        <f t="shared" si="1692"/>
        <v>0</v>
      </c>
      <c r="BA1027" s="131">
        <f t="shared" si="1698"/>
        <v>1</v>
      </c>
      <c r="BB1027" s="13">
        <f t="shared" si="1685"/>
        <v>0</v>
      </c>
      <c r="BC1027" s="11">
        <f t="shared" si="1627"/>
        <v>0</v>
      </c>
      <c r="BD1027" s="67">
        <f t="shared" si="1686"/>
        <v>1</v>
      </c>
      <c r="BE1027" s="76" t="str">
        <f t="shared" si="1628"/>
        <v/>
      </c>
      <c r="BF1027" s="76" t="str">
        <f t="shared" si="1629"/>
        <v/>
      </c>
      <c r="BG1027" s="76" t="str">
        <f t="shared" si="1630"/>
        <v/>
      </c>
      <c r="BH1027" s="76" t="str">
        <f t="shared" si="1631"/>
        <v/>
      </c>
      <c r="BI1027" s="76" t="str">
        <f t="shared" si="1632"/>
        <v/>
      </c>
      <c r="BJ1027" s="76" t="str">
        <f t="shared" si="1633"/>
        <v/>
      </c>
      <c r="BK1027" s="131" t="b">
        <f t="shared" si="1634"/>
        <v>0</v>
      </c>
      <c r="BL1027" s="131" t="b">
        <f t="shared" si="1635"/>
        <v>0</v>
      </c>
      <c r="BM1027" s="131" t="b">
        <f t="shared" si="1636"/>
        <v>0</v>
      </c>
      <c r="BN1027" s="131" t="b">
        <f t="shared" si="1637"/>
        <v>0</v>
      </c>
      <c r="BO1027" s="131" t="b">
        <f t="shared" si="1638"/>
        <v>0</v>
      </c>
      <c r="BP1027" s="131" t="b">
        <f t="shared" si="1639"/>
        <v>0</v>
      </c>
      <c r="BQ1027" s="131">
        <f t="shared" si="1693"/>
        <v>0</v>
      </c>
      <c r="BR1027" s="131">
        <f t="shared" si="1699"/>
        <v>1</v>
      </c>
      <c r="BS1027" s="92">
        <f t="shared" si="1694"/>
        <v>0</v>
      </c>
      <c r="BT1027" s="13">
        <f t="shared" si="1640"/>
        <v>0</v>
      </c>
      <c r="BU1027" s="11">
        <f t="shared" si="1687"/>
        <v>0</v>
      </c>
      <c r="BV1027" s="67">
        <f t="shared" si="1688"/>
        <v>1</v>
      </c>
      <c r="BW1027" s="118" t="str">
        <f t="shared" si="1641"/>
        <v/>
      </c>
      <c r="BX1027" s="118" t="str">
        <f t="shared" si="1642"/>
        <v/>
      </c>
      <c r="BY1027" s="118" t="str">
        <f t="shared" si="1643"/>
        <v/>
      </c>
      <c r="BZ1027" s="118" t="str">
        <f t="shared" si="1644"/>
        <v/>
      </c>
      <c r="CA1027" s="118" t="str">
        <f t="shared" si="1645"/>
        <v/>
      </c>
      <c r="CB1027" s="118" t="str">
        <f t="shared" si="1646"/>
        <v/>
      </c>
      <c r="CC1027" s="118" t="str">
        <f t="shared" si="1647"/>
        <v/>
      </c>
      <c r="CD1027" s="60" t="b">
        <f t="shared" si="1648"/>
        <v>0</v>
      </c>
      <c r="CE1027" s="60" t="b">
        <f t="shared" si="1649"/>
        <v>0</v>
      </c>
      <c r="CF1027" s="60" t="b">
        <f t="shared" si="1650"/>
        <v>0</v>
      </c>
      <c r="CG1027" s="60" t="b">
        <f t="shared" si="1651"/>
        <v>0</v>
      </c>
      <c r="CH1027" s="60" t="b">
        <f t="shared" si="1652"/>
        <v>0</v>
      </c>
      <c r="CI1027" s="60" t="b">
        <f t="shared" si="1653"/>
        <v>0</v>
      </c>
      <c r="CJ1027" s="60" t="b">
        <f t="shared" si="1654"/>
        <v>0</v>
      </c>
      <c r="CK1027" s="131">
        <f t="shared" si="1695"/>
        <v>0</v>
      </c>
      <c r="CL1027" s="131">
        <f t="shared" si="1700"/>
        <v>1</v>
      </c>
      <c r="CM1027" s="92">
        <f t="shared" si="1696"/>
        <v>0</v>
      </c>
      <c r="CN1027" s="13">
        <f t="shared" si="1689"/>
        <v>0</v>
      </c>
      <c r="CO1027" s="11">
        <f t="shared" si="1655"/>
        <v>0</v>
      </c>
      <c r="CP1027" s="13">
        <f t="shared" si="1690"/>
        <v>0</v>
      </c>
      <c r="CQ1027" s="11">
        <f t="shared" si="1610"/>
        <v>0</v>
      </c>
      <c r="CR1027" s="57">
        <f t="shared" si="1611"/>
        <v>0</v>
      </c>
      <c r="CS1027" s="57">
        <f t="shared" si="1612"/>
        <v>0</v>
      </c>
      <c r="CT1027" s="57">
        <f t="shared" si="1708"/>
        <v>0</v>
      </c>
      <c r="CU1027" s="24" t="str">
        <f t="shared" si="1656"/>
        <v/>
      </c>
      <c r="CV1027" s="24" t="str">
        <f t="shared" si="1657"/>
        <v/>
      </c>
      <c r="CW1027" s="24" t="str">
        <f t="shared" si="1658"/>
        <v/>
      </c>
      <c r="CX1027" s="24" t="str">
        <f t="shared" si="1659"/>
        <v/>
      </c>
      <c r="CY1027" s="24" t="str">
        <f t="shared" si="1660"/>
        <v/>
      </c>
      <c r="CZ1027" s="24" t="str">
        <f t="shared" si="1661"/>
        <v/>
      </c>
      <c r="DA1027" s="24" t="str">
        <f t="shared" si="1662"/>
        <v/>
      </c>
      <c r="DB1027" s="24" t="str">
        <f t="shared" si="1663"/>
        <v/>
      </c>
      <c r="DC1027" s="24" t="str">
        <f t="shared" si="1664"/>
        <v/>
      </c>
      <c r="DD1027" s="24" t="str">
        <f t="shared" si="1665"/>
        <v/>
      </c>
      <c r="DE1027" s="24" t="str">
        <f t="shared" si="1666"/>
        <v/>
      </c>
      <c r="DF1027" s="24" t="str">
        <f t="shared" si="1667"/>
        <v/>
      </c>
      <c r="DG1027" s="24" t="str">
        <f t="shared" si="1668"/>
        <v/>
      </c>
      <c r="DH1027" s="5"/>
      <c r="DI1027" s="134"/>
      <c r="DJ1027"/>
      <c r="DK1027" s="22"/>
      <c r="DL1027" s="22"/>
      <c r="DM1027" s="32"/>
      <c r="DN1027" s="22"/>
      <c r="DO1027" s="22"/>
      <c r="DP1027" s="22"/>
      <c r="DQ1027" s="22"/>
      <c r="DR1027" s="22"/>
      <c r="DS1027" s="22"/>
      <c r="DT1027" s="22"/>
      <c r="DU1027" s="22"/>
      <c r="DV1027" s="22"/>
      <c r="DW1027" s="22"/>
      <c r="DX1027" s="22"/>
      <c r="DY1027" s="22"/>
      <c r="DZ1027" s="22"/>
      <c r="EA1027" s="33"/>
      <c r="EB1027" s="22"/>
      <c r="EC1027" s="22"/>
      <c r="EG1027" s="22"/>
      <c r="EH1027"/>
    </row>
    <row r="1028" spans="1:138" s="23" customFormat="1" x14ac:dyDescent="0.2">
      <c r="A1028" s="127"/>
      <c r="B1028" s="61" t="str">
        <f>IF(A1028="","",IF(U1029="","DB",U1029&amp;V1029&amp;W1029&amp;X1029&amp;Y1029&amp;Z1029&amp;AL1029&amp;AM1029&amp;AN1029&amp;AO1029&amp;AP1029&amp;AQ1029&amp;AR1029&amp;#REF!))</f>
        <v/>
      </c>
      <c r="C1028" s="7" t="str">
        <f t="shared" si="1701"/>
        <v/>
      </c>
      <c r="D1028" s="60">
        <f t="shared" si="1608"/>
        <v>0</v>
      </c>
      <c r="E1028" s="7" t="str">
        <f t="shared" si="1609"/>
        <v/>
      </c>
      <c r="F1028" s="72" t="str">
        <f t="shared" si="1605"/>
        <v/>
      </c>
      <c r="G1028" s="108" t="str">
        <f t="shared" si="1606"/>
        <v/>
      </c>
      <c r="H1028" s="112">
        <f t="shared" si="1702"/>
        <v>0</v>
      </c>
      <c r="I1028" s="112">
        <f t="shared" si="1703"/>
        <v>0</v>
      </c>
      <c r="J1028" s="112">
        <f t="shared" si="1704"/>
        <v>0</v>
      </c>
      <c r="K1028" s="112">
        <f t="shared" si="1705"/>
        <v>0</v>
      </c>
      <c r="L1028" s="112">
        <f t="shared" si="1706"/>
        <v>0</v>
      </c>
      <c r="M1028" s="112">
        <f t="shared" si="1707"/>
        <v>0</v>
      </c>
      <c r="N1028" s="60"/>
      <c r="O1028" s="61"/>
      <c r="P1028" s="61"/>
      <c r="Q1028" s="61"/>
      <c r="R1028" s="61"/>
      <c r="S1028" s="7"/>
      <c r="T1028" s="67">
        <f t="shared" si="1669"/>
        <v>1</v>
      </c>
      <c r="U1028" s="76" t="str">
        <f t="shared" si="1670"/>
        <v/>
      </c>
      <c r="V1028" s="76" t="str">
        <f t="shared" si="1671"/>
        <v/>
      </c>
      <c r="W1028" s="76" t="str">
        <f t="shared" si="1672"/>
        <v/>
      </c>
      <c r="X1028" s="76" t="str">
        <f t="shared" si="1673"/>
        <v/>
      </c>
      <c r="Y1028" s="76" t="str">
        <f t="shared" si="1674"/>
        <v/>
      </c>
      <c r="Z1028" s="76" t="str">
        <f t="shared" si="1675"/>
        <v/>
      </c>
      <c r="AA1028" s="131" t="b">
        <f t="shared" si="1613"/>
        <v>0</v>
      </c>
      <c r="AB1028" s="131" t="b">
        <f t="shared" si="1614"/>
        <v>0</v>
      </c>
      <c r="AC1028" s="131" t="b">
        <f t="shared" si="1615"/>
        <v>0</v>
      </c>
      <c r="AD1028" s="131" t="b">
        <f t="shared" si="1616"/>
        <v>0</v>
      </c>
      <c r="AE1028" s="131" t="b">
        <f t="shared" si="1617"/>
        <v>0</v>
      </c>
      <c r="AF1028" s="131" t="b">
        <f t="shared" si="1618"/>
        <v>0</v>
      </c>
      <c r="AG1028" s="131">
        <f t="shared" si="1691"/>
        <v>0</v>
      </c>
      <c r="AH1028" s="131">
        <f t="shared" si="1697"/>
        <v>1</v>
      </c>
      <c r="AI1028" s="13">
        <f t="shared" si="1619"/>
        <v>0</v>
      </c>
      <c r="AJ1028" s="11">
        <f t="shared" si="1676"/>
        <v>0</v>
      </c>
      <c r="AK1028" s="67">
        <f t="shared" si="1677"/>
        <v>1</v>
      </c>
      <c r="AL1028" s="118" t="str">
        <f t="shared" si="1678"/>
        <v/>
      </c>
      <c r="AM1028" s="118" t="str">
        <f t="shared" si="1679"/>
        <v/>
      </c>
      <c r="AN1028" s="118" t="str">
        <f t="shared" si="1680"/>
        <v/>
      </c>
      <c r="AO1028" s="118" t="str">
        <f t="shared" si="1681"/>
        <v/>
      </c>
      <c r="AP1028" s="118" t="str">
        <f t="shared" si="1682"/>
        <v/>
      </c>
      <c r="AQ1028" s="118" t="str">
        <f t="shared" si="1683"/>
        <v/>
      </c>
      <c r="AR1028" s="118" t="str">
        <f t="shared" si="1684"/>
        <v/>
      </c>
      <c r="AS1028" s="60" t="b">
        <f t="shared" si="1620"/>
        <v>0</v>
      </c>
      <c r="AT1028" s="60" t="b">
        <f t="shared" si="1621"/>
        <v>0</v>
      </c>
      <c r="AU1028" s="60" t="b">
        <f t="shared" si="1622"/>
        <v>0</v>
      </c>
      <c r="AV1028" s="60" t="b">
        <f t="shared" si="1623"/>
        <v>0</v>
      </c>
      <c r="AW1028" s="60" t="b">
        <f t="shared" si="1624"/>
        <v>0</v>
      </c>
      <c r="AX1028" s="60" t="b">
        <f t="shared" si="1625"/>
        <v>0</v>
      </c>
      <c r="AY1028" s="60" t="b">
        <f t="shared" si="1626"/>
        <v>0</v>
      </c>
      <c r="AZ1028" s="131">
        <f t="shared" si="1692"/>
        <v>0</v>
      </c>
      <c r="BA1028" s="131">
        <f t="shared" si="1698"/>
        <v>1</v>
      </c>
      <c r="BB1028" s="13">
        <f t="shared" si="1685"/>
        <v>0</v>
      </c>
      <c r="BC1028" s="11">
        <f t="shared" si="1627"/>
        <v>0</v>
      </c>
      <c r="BD1028" s="67">
        <f t="shared" si="1686"/>
        <v>1</v>
      </c>
      <c r="BE1028" s="76" t="str">
        <f t="shared" si="1628"/>
        <v/>
      </c>
      <c r="BF1028" s="76" t="str">
        <f t="shared" si="1629"/>
        <v/>
      </c>
      <c r="BG1028" s="76" t="str">
        <f t="shared" si="1630"/>
        <v/>
      </c>
      <c r="BH1028" s="76" t="str">
        <f t="shared" si="1631"/>
        <v/>
      </c>
      <c r="BI1028" s="76" t="str">
        <f t="shared" si="1632"/>
        <v/>
      </c>
      <c r="BJ1028" s="76" t="str">
        <f t="shared" si="1633"/>
        <v/>
      </c>
      <c r="BK1028" s="131" t="b">
        <f t="shared" si="1634"/>
        <v>0</v>
      </c>
      <c r="BL1028" s="131" t="b">
        <f t="shared" si="1635"/>
        <v>0</v>
      </c>
      <c r="BM1028" s="131" t="b">
        <f t="shared" si="1636"/>
        <v>0</v>
      </c>
      <c r="BN1028" s="131" t="b">
        <f t="shared" si="1637"/>
        <v>0</v>
      </c>
      <c r="BO1028" s="131" t="b">
        <f t="shared" si="1638"/>
        <v>0</v>
      </c>
      <c r="BP1028" s="131" t="b">
        <f t="shared" si="1639"/>
        <v>0</v>
      </c>
      <c r="BQ1028" s="131">
        <f t="shared" si="1693"/>
        <v>0</v>
      </c>
      <c r="BR1028" s="131">
        <f t="shared" si="1699"/>
        <v>1</v>
      </c>
      <c r="BS1028" s="92">
        <f t="shared" si="1694"/>
        <v>0</v>
      </c>
      <c r="BT1028" s="13">
        <f t="shared" si="1640"/>
        <v>0</v>
      </c>
      <c r="BU1028" s="11">
        <f t="shared" si="1687"/>
        <v>0</v>
      </c>
      <c r="BV1028" s="67">
        <f t="shared" si="1688"/>
        <v>1</v>
      </c>
      <c r="BW1028" s="118" t="str">
        <f t="shared" si="1641"/>
        <v/>
      </c>
      <c r="BX1028" s="118" t="str">
        <f t="shared" si="1642"/>
        <v/>
      </c>
      <c r="BY1028" s="118" t="str">
        <f t="shared" si="1643"/>
        <v/>
      </c>
      <c r="BZ1028" s="118" t="str">
        <f t="shared" si="1644"/>
        <v/>
      </c>
      <c r="CA1028" s="118" t="str">
        <f t="shared" si="1645"/>
        <v/>
      </c>
      <c r="CB1028" s="118" t="str">
        <f t="shared" si="1646"/>
        <v/>
      </c>
      <c r="CC1028" s="118" t="str">
        <f t="shared" si="1647"/>
        <v/>
      </c>
      <c r="CD1028" s="60" t="b">
        <f t="shared" si="1648"/>
        <v>0</v>
      </c>
      <c r="CE1028" s="60" t="b">
        <f t="shared" si="1649"/>
        <v>0</v>
      </c>
      <c r="CF1028" s="60" t="b">
        <f t="shared" si="1650"/>
        <v>0</v>
      </c>
      <c r="CG1028" s="60" t="b">
        <f t="shared" si="1651"/>
        <v>0</v>
      </c>
      <c r="CH1028" s="60" t="b">
        <f t="shared" si="1652"/>
        <v>0</v>
      </c>
      <c r="CI1028" s="60" t="b">
        <f t="shared" si="1653"/>
        <v>0</v>
      </c>
      <c r="CJ1028" s="60" t="b">
        <f t="shared" si="1654"/>
        <v>0</v>
      </c>
      <c r="CK1028" s="131">
        <f t="shared" si="1695"/>
        <v>0</v>
      </c>
      <c r="CL1028" s="131">
        <f t="shared" si="1700"/>
        <v>1</v>
      </c>
      <c r="CM1028" s="92">
        <f t="shared" si="1696"/>
        <v>0</v>
      </c>
      <c r="CN1028" s="13">
        <f t="shared" si="1689"/>
        <v>0</v>
      </c>
      <c r="CO1028" s="11">
        <f t="shared" si="1655"/>
        <v>0</v>
      </c>
      <c r="CP1028" s="13">
        <f t="shared" si="1690"/>
        <v>0</v>
      </c>
      <c r="CQ1028" s="11">
        <f t="shared" si="1610"/>
        <v>0</v>
      </c>
      <c r="CR1028" s="57">
        <f t="shared" si="1611"/>
        <v>0</v>
      </c>
      <c r="CS1028" s="57">
        <f t="shared" si="1612"/>
        <v>0</v>
      </c>
      <c r="CT1028" s="57">
        <f t="shared" si="1708"/>
        <v>0</v>
      </c>
      <c r="CU1028" s="24" t="str">
        <f t="shared" si="1656"/>
        <v/>
      </c>
      <c r="CV1028" s="24" t="str">
        <f t="shared" si="1657"/>
        <v/>
      </c>
      <c r="CW1028" s="24" t="str">
        <f t="shared" si="1658"/>
        <v/>
      </c>
      <c r="CX1028" s="24" t="str">
        <f t="shared" si="1659"/>
        <v/>
      </c>
      <c r="CY1028" s="24" t="str">
        <f t="shared" si="1660"/>
        <v/>
      </c>
      <c r="CZ1028" s="24" t="str">
        <f t="shared" si="1661"/>
        <v/>
      </c>
      <c r="DA1028" s="24" t="str">
        <f t="shared" si="1662"/>
        <v/>
      </c>
      <c r="DB1028" s="24" t="str">
        <f t="shared" si="1663"/>
        <v/>
      </c>
      <c r="DC1028" s="24" t="str">
        <f t="shared" si="1664"/>
        <v/>
      </c>
      <c r="DD1028" s="24" t="str">
        <f t="shared" si="1665"/>
        <v/>
      </c>
      <c r="DE1028" s="24" t="str">
        <f t="shared" si="1666"/>
        <v/>
      </c>
      <c r="DF1028" s="24" t="str">
        <f t="shared" si="1667"/>
        <v/>
      </c>
      <c r="DG1028" s="24" t="str">
        <f t="shared" si="1668"/>
        <v/>
      </c>
      <c r="DH1028" s="5"/>
      <c r="DI1028" s="134"/>
      <c r="DJ1028"/>
      <c r="DK1028" s="22"/>
      <c r="DL1028" s="22"/>
      <c r="DM1028" s="32"/>
      <c r="DN1028" s="22"/>
      <c r="DO1028" s="22"/>
      <c r="DP1028" s="22"/>
      <c r="DQ1028" s="22"/>
      <c r="DR1028" s="22"/>
      <c r="DS1028" s="22"/>
      <c r="DT1028" s="22"/>
      <c r="DU1028" s="22"/>
      <c r="DV1028" s="22"/>
      <c r="DW1028" s="22"/>
      <c r="DX1028" s="22"/>
      <c r="DY1028" s="22"/>
      <c r="DZ1028" s="22"/>
      <c r="EA1028" s="33"/>
      <c r="EB1028" s="22"/>
      <c r="EC1028" s="22"/>
      <c r="EG1028" s="22"/>
      <c r="EH1028"/>
    </row>
    <row r="1029" spans="1:138" s="23" customFormat="1" x14ac:dyDescent="0.2">
      <c r="A1029" s="127"/>
      <c r="B1029" s="61" t="str">
        <f>IF(A1029="","",IF(U1030="","DB",U1030&amp;V1030&amp;W1030&amp;X1030&amp;Y1030&amp;Z1030&amp;AL1030&amp;AM1030&amp;AN1030&amp;AO1030&amp;AP1030&amp;AQ1030&amp;AR1030&amp;#REF!))</f>
        <v/>
      </c>
      <c r="C1029" s="7" t="str">
        <f t="shared" si="1701"/>
        <v/>
      </c>
      <c r="D1029" s="60">
        <f t="shared" si="1608"/>
        <v>0</v>
      </c>
      <c r="E1029" s="7" t="str">
        <f t="shared" si="1609"/>
        <v/>
      </c>
      <c r="F1029" s="72" t="str">
        <f t="shared" ref="F1029:F1092" si="1709">IF($A1029&lt;&gt;"",VLOOKUP($A1029,$DX$107:$EG$144,8),"")</f>
        <v/>
      </c>
      <c r="G1029" s="108" t="str">
        <f t="shared" ref="G1029:G1092" si="1710">IF($A1029&lt;&gt;"",VLOOKUP($A1029,$DX$107:$EG$144,2),"")</f>
        <v/>
      </c>
      <c r="H1029" s="112">
        <f t="shared" si="1702"/>
        <v>0</v>
      </c>
      <c r="I1029" s="112">
        <f t="shared" si="1703"/>
        <v>0</v>
      </c>
      <c r="J1029" s="112">
        <f t="shared" si="1704"/>
        <v>0</v>
      </c>
      <c r="K1029" s="112">
        <f t="shared" si="1705"/>
        <v>0</v>
      </c>
      <c r="L1029" s="112">
        <f t="shared" si="1706"/>
        <v>0</v>
      </c>
      <c r="M1029" s="112">
        <f t="shared" si="1707"/>
        <v>0</v>
      </c>
      <c r="N1029" s="60"/>
      <c r="O1029" s="61"/>
      <c r="P1029" s="61"/>
      <c r="Q1029" s="61"/>
      <c r="R1029" s="61"/>
      <c r="S1029" s="7"/>
      <c r="T1029" s="67">
        <f t="shared" si="1669"/>
        <v>1</v>
      </c>
      <c r="U1029" s="76" t="str">
        <f t="shared" si="1670"/>
        <v/>
      </c>
      <c r="V1029" s="76" t="str">
        <f t="shared" si="1671"/>
        <v/>
      </c>
      <c r="W1029" s="76" t="str">
        <f t="shared" si="1672"/>
        <v/>
      </c>
      <c r="X1029" s="76" t="str">
        <f t="shared" si="1673"/>
        <v/>
      </c>
      <c r="Y1029" s="76" t="str">
        <f t="shared" si="1674"/>
        <v/>
      </c>
      <c r="Z1029" s="76" t="str">
        <f t="shared" si="1675"/>
        <v/>
      </c>
      <c r="AA1029" s="131" t="b">
        <f t="shared" si="1613"/>
        <v>0</v>
      </c>
      <c r="AB1029" s="131" t="b">
        <f t="shared" si="1614"/>
        <v>0</v>
      </c>
      <c r="AC1029" s="131" t="b">
        <f t="shared" si="1615"/>
        <v>0</v>
      </c>
      <c r="AD1029" s="131" t="b">
        <f t="shared" si="1616"/>
        <v>0</v>
      </c>
      <c r="AE1029" s="131" t="b">
        <f t="shared" si="1617"/>
        <v>0</v>
      </c>
      <c r="AF1029" s="131" t="b">
        <f t="shared" si="1618"/>
        <v>0</v>
      </c>
      <c r="AG1029" s="131">
        <f t="shared" si="1691"/>
        <v>0</v>
      </c>
      <c r="AH1029" s="131">
        <f t="shared" si="1697"/>
        <v>1</v>
      </c>
      <c r="AI1029" s="13">
        <f t="shared" si="1619"/>
        <v>0</v>
      </c>
      <c r="AJ1029" s="11">
        <f t="shared" si="1676"/>
        <v>0</v>
      </c>
      <c r="AK1029" s="67">
        <f t="shared" si="1677"/>
        <v>1</v>
      </c>
      <c r="AL1029" s="118" t="str">
        <f t="shared" si="1678"/>
        <v/>
      </c>
      <c r="AM1029" s="118" t="str">
        <f t="shared" si="1679"/>
        <v/>
      </c>
      <c r="AN1029" s="118" t="str">
        <f t="shared" si="1680"/>
        <v/>
      </c>
      <c r="AO1029" s="118" t="str">
        <f t="shared" si="1681"/>
        <v/>
      </c>
      <c r="AP1029" s="118" t="str">
        <f t="shared" si="1682"/>
        <v/>
      </c>
      <c r="AQ1029" s="118" t="str">
        <f t="shared" si="1683"/>
        <v/>
      </c>
      <c r="AR1029" s="118" t="str">
        <f t="shared" si="1684"/>
        <v/>
      </c>
      <c r="AS1029" s="60" t="b">
        <f t="shared" si="1620"/>
        <v>0</v>
      </c>
      <c r="AT1029" s="60" t="b">
        <f t="shared" si="1621"/>
        <v>0</v>
      </c>
      <c r="AU1029" s="60" t="b">
        <f t="shared" si="1622"/>
        <v>0</v>
      </c>
      <c r="AV1029" s="60" t="b">
        <f t="shared" si="1623"/>
        <v>0</v>
      </c>
      <c r="AW1029" s="60" t="b">
        <f t="shared" si="1624"/>
        <v>0</v>
      </c>
      <c r="AX1029" s="60" t="b">
        <f t="shared" si="1625"/>
        <v>0</v>
      </c>
      <c r="AY1029" s="60" t="b">
        <f t="shared" si="1626"/>
        <v>0</v>
      </c>
      <c r="AZ1029" s="131">
        <f t="shared" si="1692"/>
        <v>0</v>
      </c>
      <c r="BA1029" s="131">
        <f t="shared" si="1698"/>
        <v>1</v>
      </c>
      <c r="BB1029" s="13">
        <f t="shared" si="1685"/>
        <v>0</v>
      </c>
      <c r="BC1029" s="11">
        <f t="shared" si="1627"/>
        <v>0</v>
      </c>
      <c r="BD1029" s="67">
        <f t="shared" si="1686"/>
        <v>1</v>
      </c>
      <c r="BE1029" s="76" t="str">
        <f t="shared" si="1628"/>
        <v/>
      </c>
      <c r="BF1029" s="76" t="str">
        <f t="shared" si="1629"/>
        <v/>
      </c>
      <c r="BG1029" s="76" t="str">
        <f t="shared" si="1630"/>
        <v/>
      </c>
      <c r="BH1029" s="76" t="str">
        <f t="shared" si="1631"/>
        <v/>
      </c>
      <c r="BI1029" s="76" t="str">
        <f t="shared" si="1632"/>
        <v/>
      </c>
      <c r="BJ1029" s="76" t="str">
        <f t="shared" si="1633"/>
        <v/>
      </c>
      <c r="BK1029" s="131" t="b">
        <f t="shared" si="1634"/>
        <v>0</v>
      </c>
      <c r="BL1029" s="131" t="b">
        <f t="shared" si="1635"/>
        <v>0</v>
      </c>
      <c r="BM1029" s="131" t="b">
        <f t="shared" si="1636"/>
        <v>0</v>
      </c>
      <c r="BN1029" s="131" t="b">
        <f t="shared" si="1637"/>
        <v>0</v>
      </c>
      <c r="BO1029" s="131" t="b">
        <f t="shared" si="1638"/>
        <v>0</v>
      </c>
      <c r="BP1029" s="131" t="b">
        <f t="shared" si="1639"/>
        <v>0</v>
      </c>
      <c r="BQ1029" s="131">
        <f t="shared" si="1693"/>
        <v>0</v>
      </c>
      <c r="BR1029" s="131">
        <f t="shared" si="1699"/>
        <v>1</v>
      </c>
      <c r="BS1029" s="92">
        <f t="shared" si="1694"/>
        <v>0</v>
      </c>
      <c r="BT1029" s="13">
        <f t="shared" si="1640"/>
        <v>0</v>
      </c>
      <c r="BU1029" s="11">
        <f t="shared" si="1687"/>
        <v>0</v>
      </c>
      <c r="BV1029" s="67">
        <f t="shared" si="1688"/>
        <v>1</v>
      </c>
      <c r="BW1029" s="118" t="str">
        <f t="shared" si="1641"/>
        <v/>
      </c>
      <c r="BX1029" s="118" t="str">
        <f t="shared" si="1642"/>
        <v/>
      </c>
      <c r="BY1029" s="118" t="str">
        <f t="shared" si="1643"/>
        <v/>
      </c>
      <c r="BZ1029" s="118" t="str">
        <f t="shared" si="1644"/>
        <v/>
      </c>
      <c r="CA1029" s="118" t="str">
        <f t="shared" si="1645"/>
        <v/>
      </c>
      <c r="CB1029" s="118" t="str">
        <f t="shared" si="1646"/>
        <v/>
      </c>
      <c r="CC1029" s="118" t="str">
        <f t="shared" si="1647"/>
        <v/>
      </c>
      <c r="CD1029" s="60" t="b">
        <f t="shared" si="1648"/>
        <v>0</v>
      </c>
      <c r="CE1029" s="60" t="b">
        <f t="shared" si="1649"/>
        <v>0</v>
      </c>
      <c r="CF1029" s="60" t="b">
        <f t="shared" si="1650"/>
        <v>0</v>
      </c>
      <c r="CG1029" s="60" t="b">
        <f t="shared" si="1651"/>
        <v>0</v>
      </c>
      <c r="CH1029" s="60" t="b">
        <f t="shared" si="1652"/>
        <v>0</v>
      </c>
      <c r="CI1029" s="60" t="b">
        <f t="shared" si="1653"/>
        <v>0</v>
      </c>
      <c r="CJ1029" s="60" t="b">
        <f t="shared" si="1654"/>
        <v>0</v>
      </c>
      <c r="CK1029" s="131">
        <f t="shared" si="1695"/>
        <v>0</v>
      </c>
      <c r="CL1029" s="131">
        <f t="shared" si="1700"/>
        <v>1</v>
      </c>
      <c r="CM1029" s="92">
        <f t="shared" si="1696"/>
        <v>0</v>
      </c>
      <c r="CN1029" s="13">
        <f t="shared" si="1689"/>
        <v>0</v>
      </c>
      <c r="CO1029" s="11">
        <f t="shared" si="1655"/>
        <v>0</v>
      </c>
      <c r="CP1029" s="13">
        <f t="shared" si="1690"/>
        <v>0</v>
      </c>
      <c r="CQ1029" s="11">
        <f t="shared" si="1610"/>
        <v>0</v>
      </c>
      <c r="CR1029" s="57">
        <f t="shared" si="1611"/>
        <v>0</v>
      </c>
      <c r="CS1029" s="57">
        <f t="shared" si="1612"/>
        <v>0</v>
      </c>
      <c r="CT1029" s="57">
        <f t="shared" si="1708"/>
        <v>0</v>
      </c>
      <c r="CU1029" s="24" t="str">
        <f t="shared" si="1656"/>
        <v/>
      </c>
      <c r="CV1029" s="24" t="str">
        <f t="shared" si="1657"/>
        <v/>
      </c>
      <c r="CW1029" s="24" t="str">
        <f t="shared" si="1658"/>
        <v/>
      </c>
      <c r="CX1029" s="24" t="str">
        <f t="shared" si="1659"/>
        <v/>
      </c>
      <c r="CY1029" s="24" t="str">
        <f t="shared" si="1660"/>
        <v/>
      </c>
      <c r="CZ1029" s="24" t="str">
        <f t="shared" si="1661"/>
        <v/>
      </c>
      <c r="DA1029" s="24" t="str">
        <f t="shared" si="1662"/>
        <v/>
      </c>
      <c r="DB1029" s="24" t="str">
        <f t="shared" si="1663"/>
        <v/>
      </c>
      <c r="DC1029" s="24" t="str">
        <f t="shared" si="1664"/>
        <v/>
      </c>
      <c r="DD1029" s="24" t="str">
        <f t="shared" si="1665"/>
        <v/>
      </c>
      <c r="DE1029" s="24" t="str">
        <f t="shared" si="1666"/>
        <v/>
      </c>
      <c r="DF1029" s="24" t="str">
        <f t="shared" si="1667"/>
        <v/>
      </c>
      <c r="DG1029" s="24" t="str">
        <f t="shared" si="1668"/>
        <v/>
      </c>
      <c r="DH1029" s="5"/>
      <c r="DI1029" s="134"/>
      <c r="DJ1029"/>
      <c r="DK1029" s="22"/>
      <c r="DL1029" s="22"/>
      <c r="DM1029" s="32"/>
      <c r="DN1029" s="22"/>
      <c r="DO1029" s="22"/>
      <c r="DP1029" s="22"/>
      <c r="DQ1029" s="22"/>
      <c r="DR1029" s="22"/>
      <c r="DS1029" s="22"/>
      <c r="DT1029" s="22"/>
      <c r="DU1029" s="22"/>
      <c r="DV1029" s="22"/>
      <c r="DW1029" s="22"/>
      <c r="DX1029" s="22"/>
      <c r="DY1029" s="22"/>
      <c r="DZ1029" s="22"/>
      <c r="EA1029" s="33"/>
      <c r="EB1029" s="22"/>
      <c r="EC1029" s="22"/>
      <c r="EG1029" s="22"/>
      <c r="EH1029"/>
    </row>
    <row r="1030" spans="1:138" s="23" customFormat="1" x14ac:dyDescent="0.2">
      <c r="A1030" s="127"/>
      <c r="B1030" s="61" t="str">
        <f>IF(A1030="","",IF(U1031="","DB",U1031&amp;V1031&amp;W1031&amp;X1031&amp;Y1031&amp;Z1031&amp;AL1031&amp;AM1031&amp;AN1031&amp;AO1031&amp;AP1031&amp;AQ1031&amp;AR1031&amp;#REF!))</f>
        <v/>
      </c>
      <c r="C1030" s="7" t="str">
        <f t="shared" si="1701"/>
        <v/>
      </c>
      <c r="D1030" s="60">
        <f t="shared" ref="D1030:D1093" si="1711">CP1030</f>
        <v>0</v>
      </c>
      <c r="E1030" s="7" t="str">
        <f t="shared" ref="E1030:E1093" si="1712">CU1031&amp;CV1031&amp;CW1031&amp;CX1031&amp;CY1031&amp;CZ1031&amp;DA1031&amp;DB1031&amp;DC1031&amp;DD1031&amp;DE1031&amp;DF1031&amp;DG1031</f>
        <v/>
      </c>
      <c r="F1030" s="72" t="str">
        <f t="shared" si="1709"/>
        <v/>
      </c>
      <c r="G1030" s="108" t="str">
        <f t="shared" si="1710"/>
        <v/>
      </c>
      <c r="H1030" s="112">
        <f t="shared" si="1702"/>
        <v>0</v>
      </c>
      <c r="I1030" s="112">
        <f t="shared" si="1703"/>
        <v>0</v>
      </c>
      <c r="J1030" s="112">
        <f t="shared" si="1704"/>
        <v>0</v>
      </c>
      <c r="K1030" s="112">
        <f t="shared" si="1705"/>
        <v>0</v>
      </c>
      <c r="L1030" s="112">
        <f t="shared" si="1706"/>
        <v>0</v>
      </c>
      <c r="M1030" s="112">
        <f t="shared" si="1707"/>
        <v>0</v>
      </c>
      <c r="N1030" s="60"/>
      <c r="O1030" s="61"/>
      <c r="P1030" s="61"/>
      <c r="Q1030" s="61"/>
      <c r="R1030" s="61"/>
      <c r="S1030" s="7"/>
      <c r="T1030" s="67">
        <f t="shared" si="1669"/>
        <v>1</v>
      </c>
      <c r="U1030" s="76" t="str">
        <f t="shared" si="1670"/>
        <v/>
      </c>
      <c r="V1030" s="76" t="str">
        <f t="shared" si="1671"/>
        <v/>
      </c>
      <c r="W1030" s="76" t="str">
        <f t="shared" si="1672"/>
        <v/>
      </c>
      <c r="X1030" s="76" t="str">
        <f t="shared" si="1673"/>
        <v/>
      </c>
      <c r="Y1030" s="76" t="str">
        <f t="shared" si="1674"/>
        <v/>
      </c>
      <c r="Z1030" s="76" t="str">
        <f t="shared" si="1675"/>
        <v/>
      </c>
      <c r="AA1030" s="131" t="b">
        <f t="shared" si="1613"/>
        <v>0</v>
      </c>
      <c r="AB1030" s="131" t="b">
        <f t="shared" si="1614"/>
        <v>0</v>
      </c>
      <c r="AC1030" s="131" t="b">
        <f t="shared" si="1615"/>
        <v>0</v>
      </c>
      <c r="AD1030" s="131" t="b">
        <f t="shared" si="1616"/>
        <v>0</v>
      </c>
      <c r="AE1030" s="131" t="b">
        <f t="shared" si="1617"/>
        <v>0</v>
      </c>
      <c r="AF1030" s="131" t="b">
        <f t="shared" si="1618"/>
        <v>0</v>
      </c>
      <c r="AG1030" s="131">
        <f t="shared" si="1691"/>
        <v>0</v>
      </c>
      <c r="AH1030" s="131">
        <f t="shared" si="1697"/>
        <v>1</v>
      </c>
      <c r="AI1030" s="13">
        <f t="shared" si="1619"/>
        <v>0</v>
      </c>
      <c r="AJ1030" s="11">
        <f t="shared" si="1676"/>
        <v>0</v>
      </c>
      <c r="AK1030" s="67">
        <f t="shared" si="1677"/>
        <v>1</v>
      </c>
      <c r="AL1030" s="118" t="str">
        <f t="shared" si="1678"/>
        <v/>
      </c>
      <c r="AM1030" s="118" t="str">
        <f t="shared" si="1679"/>
        <v/>
      </c>
      <c r="AN1030" s="118" t="str">
        <f t="shared" si="1680"/>
        <v/>
      </c>
      <c r="AO1030" s="118" t="str">
        <f t="shared" si="1681"/>
        <v/>
      </c>
      <c r="AP1030" s="118" t="str">
        <f t="shared" si="1682"/>
        <v/>
      </c>
      <c r="AQ1030" s="118" t="str">
        <f t="shared" si="1683"/>
        <v/>
      </c>
      <c r="AR1030" s="118" t="str">
        <f t="shared" si="1684"/>
        <v/>
      </c>
      <c r="AS1030" s="60" t="b">
        <f t="shared" si="1620"/>
        <v>0</v>
      </c>
      <c r="AT1030" s="60" t="b">
        <f t="shared" si="1621"/>
        <v>0</v>
      </c>
      <c r="AU1030" s="60" t="b">
        <f t="shared" si="1622"/>
        <v>0</v>
      </c>
      <c r="AV1030" s="60" t="b">
        <f t="shared" si="1623"/>
        <v>0</v>
      </c>
      <c r="AW1030" s="60" t="b">
        <f t="shared" si="1624"/>
        <v>0</v>
      </c>
      <c r="AX1030" s="60" t="b">
        <f t="shared" si="1625"/>
        <v>0</v>
      </c>
      <c r="AY1030" s="60" t="b">
        <f t="shared" si="1626"/>
        <v>0</v>
      </c>
      <c r="AZ1030" s="131">
        <f t="shared" si="1692"/>
        <v>0</v>
      </c>
      <c r="BA1030" s="131">
        <f t="shared" si="1698"/>
        <v>1</v>
      </c>
      <c r="BB1030" s="13">
        <f t="shared" si="1685"/>
        <v>0</v>
      </c>
      <c r="BC1030" s="11">
        <f t="shared" si="1627"/>
        <v>0</v>
      </c>
      <c r="BD1030" s="67">
        <f t="shared" si="1686"/>
        <v>1</v>
      </c>
      <c r="BE1030" s="76" t="str">
        <f t="shared" si="1628"/>
        <v/>
      </c>
      <c r="BF1030" s="76" t="str">
        <f t="shared" si="1629"/>
        <v/>
      </c>
      <c r="BG1030" s="76" t="str">
        <f t="shared" si="1630"/>
        <v/>
      </c>
      <c r="BH1030" s="76" t="str">
        <f t="shared" si="1631"/>
        <v/>
      </c>
      <c r="BI1030" s="76" t="str">
        <f t="shared" si="1632"/>
        <v/>
      </c>
      <c r="BJ1030" s="76" t="str">
        <f t="shared" si="1633"/>
        <v/>
      </c>
      <c r="BK1030" s="131" t="b">
        <f t="shared" si="1634"/>
        <v>0</v>
      </c>
      <c r="BL1030" s="131" t="b">
        <f t="shared" si="1635"/>
        <v>0</v>
      </c>
      <c r="BM1030" s="131" t="b">
        <f t="shared" si="1636"/>
        <v>0</v>
      </c>
      <c r="BN1030" s="131" t="b">
        <f t="shared" si="1637"/>
        <v>0</v>
      </c>
      <c r="BO1030" s="131" t="b">
        <f t="shared" si="1638"/>
        <v>0</v>
      </c>
      <c r="BP1030" s="131" t="b">
        <f t="shared" si="1639"/>
        <v>0</v>
      </c>
      <c r="BQ1030" s="131">
        <f t="shared" si="1693"/>
        <v>0</v>
      </c>
      <c r="BR1030" s="131">
        <f t="shared" si="1699"/>
        <v>1</v>
      </c>
      <c r="BS1030" s="92">
        <f t="shared" si="1694"/>
        <v>0</v>
      </c>
      <c r="BT1030" s="13">
        <f t="shared" si="1640"/>
        <v>0</v>
      </c>
      <c r="BU1030" s="11">
        <f t="shared" si="1687"/>
        <v>0</v>
      </c>
      <c r="BV1030" s="67">
        <f t="shared" si="1688"/>
        <v>1</v>
      </c>
      <c r="BW1030" s="118" t="str">
        <f t="shared" si="1641"/>
        <v/>
      </c>
      <c r="BX1030" s="118" t="str">
        <f t="shared" si="1642"/>
        <v/>
      </c>
      <c r="BY1030" s="118" t="str">
        <f t="shared" si="1643"/>
        <v/>
      </c>
      <c r="BZ1030" s="118" t="str">
        <f t="shared" si="1644"/>
        <v/>
      </c>
      <c r="CA1030" s="118" t="str">
        <f t="shared" si="1645"/>
        <v/>
      </c>
      <c r="CB1030" s="118" t="str">
        <f t="shared" si="1646"/>
        <v/>
      </c>
      <c r="CC1030" s="118" t="str">
        <f t="shared" si="1647"/>
        <v/>
      </c>
      <c r="CD1030" s="60" t="b">
        <f t="shared" si="1648"/>
        <v>0</v>
      </c>
      <c r="CE1030" s="60" t="b">
        <f t="shared" si="1649"/>
        <v>0</v>
      </c>
      <c r="CF1030" s="60" t="b">
        <f t="shared" si="1650"/>
        <v>0</v>
      </c>
      <c r="CG1030" s="60" t="b">
        <f t="shared" si="1651"/>
        <v>0</v>
      </c>
      <c r="CH1030" s="60" t="b">
        <f t="shared" si="1652"/>
        <v>0</v>
      </c>
      <c r="CI1030" s="60" t="b">
        <f t="shared" si="1653"/>
        <v>0</v>
      </c>
      <c r="CJ1030" s="60" t="b">
        <f t="shared" si="1654"/>
        <v>0</v>
      </c>
      <c r="CK1030" s="131">
        <f t="shared" si="1695"/>
        <v>0</v>
      </c>
      <c r="CL1030" s="131">
        <f t="shared" si="1700"/>
        <v>1</v>
      </c>
      <c r="CM1030" s="92">
        <f t="shared" si="1696"/>
        <v>0</v>
      </c>
      <c r="CN1030" s="13">
        <f t="shared" si="1689"/>
        <v>0</v>
      </c>
      <c r="CO1030" s="11">
        <f t="shared" si="1655"/>
        <v>0</v>
      </c>
      <c r="CP1030" s="13">
        <f t="shared" si="1690"/>
        <v>0</v>
      </c>
      <c r="CQ1030" s="11">
        <f t="shared" ref="CQ1030:CQ1093" si="1713">IF(A1030&lt;&gt;"",CP1030+CQ1029,0)</f>
        <v>0</v>
      </c>
      <c r="CR1030" s="57">
        <f t="shared" ref="CR1030:CR1093" si="1714">IF($A1030&lt;&gt;"",IF(CR1029&gt;0,CR1029,IF(CQ1030&gt;=$BB$1,"Profit Target",0)),0)</f>
        <v>0</v>
      </c>
      <c r="CS1030" s="57">
        <f t="shared" ref="CS1030:CS1093" si="1715">IF($A1030&lt;&gt;"",IF(CS1029&lt;&gt;0,CS1029,IF(CQ1030&lt;=$BB$2,"Stop Loss",0)),0)</f>
        <v>0</v>
      </c>
      <c r="CT1030" s="57">
        <f t="shared" si="1708"/>
        <v>0</v>
      </c>
      <c r="CU1030" s="24" t="str">
        <f t="shared" si="1656"/>
        <v/>
      </c>
      <c r="CV1030" s="24" t="str">
        <f t="shared" si="1657"/>
        <v/>
      </c>
      <c r="CW1030" s="24" t="str">
        <f t="shared" si="1658"/>
        <v/>
      </c>
      <c r="CX1030" s="24" t="str">
        <f t="shared" si="1659"/>
        <v/>
      </c>
      <c r="CY1030" s="24" t="str">
        <f t="shared" si="1660"/>
        <v/>
      </c>
      <c r="CZ1030" s="24" t="str">
        <f t="shared" si="1661"/>
        <v/>
      </c>
      <c r="DA1030" s="24" t="str">
        <f t="shared" si="1662"/>
        <v/>
      </c>
      <c r="DB1030" s="24" t="str">
        <f t="shared" si="1663"/>
        <v/>
      </c>
      <c r="DC1030" s="24" t="str">
        <f t="shared" si="1664"/>
        <v/>
      </c>
      <c r="DD1030" s="24" t="str">
        <f t="shared" si="1665"/>
        <v/>
      </c>
      <c r="DE1030" s="24" t="str">
        <f t="shared" si="1666"/>
        <v/>
      </c>
      <c r="DF1030" s="24" t="str">
        <f t="shared" si="1667"/>
        <v/>
      </c>
      <c r="DG1030" s="24" t="str">
        <f t="shared" si="1668"/>
        <v/>
      </c>
      <c r="DH1030" s="5"/>
      <c r="DI1030" s="134"/>
      <c r="DJ1030"/>
      <c r="DK1030" s="22"/>
      <c r="DL1030" s="22"/>
      <c r="DM1030" s="32"/>
      <c r="DN1030" s="22"/>
      <c r="DO1030" s="22"/>
      <c r="DP1030" s="22"/>
      <c r="DQ1030" s="22"/>
      <c r="DR1030" s="22"/>
      <c r="DS1030" s="22"/>
      <c r="DT1030" s="22"/>
      <c r="DU1030" s="22"/>
      <c r="DV1030" s="22"/>
      <c r="DW1030" s="22"/>
      <c r="DX1030" s="22"/>
      <c r="DY1030" s="22"/>
      <c r="DZ1030" s="22"/>
      <c r="EA1030" s="33"/>
      <c r="EB1030" s="22"/>
      <c r="EC1030" s="22"/>
      <c r="EG1030" s="22"/>
      <c r="EH1030"/>
    </row>
    <row r="1031" spans="1:138" s="23" customFormat="1" x14ac:dyDescent="0.2">
      <c r="A1031" s="127"/>
      <c r="B1031" s="61" t="str">
        <f>IF(A1031="","",IF(U1032="","DB",U1032&amp;V1032&amp;W1032&amp;X1032&amp;Y1032&amp;Z1032&amp;AL1032&amp;AM1032&amp;AN1032&amp;AO1032&amp;AP1032&amp;AQ1032&amp;AR1032&amp;#REF!))</f>
        <v/>
      </c>
      <c r="C1031" s="7" t="str">
        <f t="shared" si="1701"/>
        <v/>
      </c>
      <c r="D1031" s="60">
        <f t="shared" si="1711"/>
        <v>0</v>
      </c>
      <c r="E1031" s="7" t="str">
        <f t="shared" si="1712"/>
        <v/>
      </c>
      <c r="F1031" s="72" t="str">
        <f t="shared" si="1709"/>
        <v/>
      </c>
      <c r="G1031" s="108" t="str">
        <f t="shared" si="1710"/>
        <v/>
      </c>
      <c r="H1031" s="112">
        <f t="shared" si="1702"/>
        <v>0</v>
      </c>
      <c r="I1031" s="112">
        <f t="shared" si="1703"/>
        <v>0</v>
      </c>
      <c r="J1031" s="112">
        <f t="shared" si="1704"/>
        <v>0</v>
      </c>
      <c r="K1031" s="112">
        <f t="shared" si="1705"/>
        <v>0</v>
      </c>
      <c r="L1031" s="112">
        <f t="shared" si="1706"/>
        <v>0</v>
      </c>
      <c r="M1031" s="112">
        <f t="shared" si="1707"/>
        <v>0</v>
      </c>
      <c r="N1031" s="60"/>
      <c r="O1031" s="61"/>
      <c r="P1031" s="61"/>
      <c r="Q1031" s="61"/>
      <c r="R1031" s="61"/>
      <c r="S1031" s="7"/>
      <c r="T1031" s="67">
        <f t="shared" si="1669"/>
        <v>1</v>
      </c>
      <c r="U1031" s="76" t="str">
        <f t="shared" si="1670"/>
        <v/>
      </c>
      <c r="V1031" s="76" t="str">
        <f t="shared" si="1671"/>
        <v/>
      </c>
      <c r="W1031" s="76" t="str">
        <f t="shared" si="1672"/>
        <v/>
      </c>
      <c r="X1031" s="76" t="str">
        <f t="shared" si="1673"/>
        <v/>
      </c>
      <c r="Y1031" s="76" t="str">
        <f t="shared" si="1674"/>
        <v/>
      </c>
      <c r="Z1031" s="76" t="str">
        <f t="shared" si="1675"/>
        <v/>
      </c>
      <c r="AA1031" s="131" t="b">
        <f t="shared" ref="AA1031:AA1094" si="1716">IF($A1031&lt;&gt;"",IF(U1031&lt;&gt;"",IF(ABS($A1031)=ABS(LEFT(U1031,2)),35*$T1031,-1*$T1031),0))</f>
        <v>0</v>
      </c>
      <c r="AB1031" s="131" t="b">
        <f t="shared" ref="AB1031:AB1094" si="1717">IF($A1031&lt;&gt;"",IF(V1031&lt;&gt;"",IF(ABS($A1031)=ABS(LEFT(V1031,2)),35*$T1031,-1*$T1031),0))</f>
        <v>0</v>
      </c>
      <c r="AC1031" s="131" t="b">
        <f t="shared" ref="AC1031:AC1094" si="1718">IF($A1031&lt;&gt;"",IF(W1031&lt;&gt;"",IF(ABS($A1031)=ABS(LEFT(W1031,2)),35*$T1031,-1*$T1031),0))</f>
        <v>0</v>
      </c>
      <c r="AD1031" s="131" t="b">
        <f t="shared" ref="AD1031:AD1094" si="1719">IF($A1031&lt;&gt;"",IF(X1031&lt;&gt;"",IF(ABS($A1031)=ABS(LEFT(X1031,2)),35*$T1031,-1*$T1031),0))</f>
        <v>0</v>
      </c>
      <c r="AE1031" s="131" t="b">
        <f t="shared" ref="AE1031:AE1094" si="1720">IF($A1031&lt;&gt;"",IF(Y1031&lt;&gt;"",IF(ABS($A1031)=ABS(LEFT(Y1031,2)),35*$T1031,-1*$T1031),0))</f>
        <v>0</v>
      </c>
      <c r="AF1031" s="131" t="b">
        <f t="shared" ref="AF1031:AF1094" si="1721">IF($A1031&lt;&gt;"",IF(Z1031&lt;&gt;"",IF(ABS($A1031)=ABS(LEFT(Z1031,2)),35*$T1031,-1*$T1031),0))</f>
        <v>0</v>
      </c>
      <c r="AG1031" s="131">
        <f t="shared" si="1691"/>
        <v>0</v>
      </c>
      <c r="AH1031" s="131">
        <f t="shared" si="1697"/>
        <v>1</v>
      </c>
      <c r="AI1031" s="13">
        <f t="shared" ref="AI1031:AI1094" si="1722">IF($A1031&lt;&gt;"",IF(OR($CR1030&lt;&gt;0,$CS1030&lt;&gt;0),0,SUM(AA1031:AF1031)),0)</f>
        <v>0</v>
      </c>
      <c r="AJ1031" s="11">
        <f t="shared" si="1676"/>
        <v>0</v>
      </c>
      <c r="AK1031" s="67">
        <f t="shared" si="1677"/>
        <v>1</v>
      </c>
      <c r="AL1031" s="118" t="str">
        <f t="shared" si="1678"/>
        <v/>
      </c>
      <c r="AM1031" s="118" t="str">
        <f t="shared" si="1679"/>
        <v/>
      </c>
      <c r="AN1031" s="118" t="str">
        <f t="shared" si="1680"/>
        <v/>
      </c>
      <c r="AO1031" s="118" t="str">
        <f t="shared" si="1681"/>
        <v/>
      </c>
      <c r="AP1031" s="118" t="str">
        <f t="shared" si="1682"/>
        <v/>
      </c>
      <c r="AQ1031" s="118" t="str">
        <f t="shared" si="1683"/>
        <v/>
      </c>
      <c r="AR1031" s="118" t="str">
        <f t="shared" si="1684"/>
        <v/>
      </c>
      <c r="AS1031" s="60" t="b">
        <f t="shared" ref="AS1031:AS1094" si="1723">IF($A1031&lt;&gt;"",IF(AL1031&lt;&gt;"",IF(ABS($A1031)=ABS(LEFT(AL1031,2)),35*$AK1031,-1*$AK1031),0))</f>
        <v>0</v>
      </c>
      <c r="AT1031" s="60" t="b">
        <f t="shared" ref="AT1031:AT1094" si="1724">IF($A1031&lt;&gt;"",IF(AM1031&lt;&gt;"",IF(ABS($A1031)=ABS(LEFT(AM1031,2)),35*$AK1031,-1*$AK1031),0))</f>
        <v>0</v>
      </c>
      <c r="AU1031" s="60" t="b">
        <f t="shared" ref="AU1031:AU1094" si="1725">IF($A1031&lt;&gt;"",IF(AN1031&lt;&gt;"",IF(ABS($A1031)=ABS(LEFT(AN1031,2)),35*$AK1031,-1*$AK1031),0))</f>
        <v>0</v>
      </c>
      <c r="AV1031" s="60" t="b">
        <f t="shared" ref="AV1031:AV1094" si="1726">IF($A1031&lt;&gt;"",IF(AO1031&lt;&gt;"",IF(ABS($A1031)=ABS(LEFT(AO1031,2)),35*$AK1031,-1*$AK1031),0))</f>
        <v>0</v>
      </c>
      <c r="AW1031" s="60" t="b">
        <f t="shared" ref="AW1031:AW1094" si="1727">IF($A1031&lt;&gt;"",IF(AP1031&lt;&gt;"",IF(ABS($A1031)=ABS(LEFT(AP1031,2)),35*$AK1031,-1*$AK1031),0))</f>
        <v>0</v>
      </c>
      <c r="AX1031" s="60" t="b">
        <f t="shared" ref="AX1031:AX1094" si="1728">IF($A1031&lt;&gt;"",IF(AQ1031&lt;&gt;"",IF(ABS($A1031)=ABS(LEFT(AQ1031,2)),35*$AK1031,-1*$AK1031),0))</f>
        <v>0</v>
      </c>
      <c r="AY1031" s="60" t="b">
        <f t="shared" ref="AY1031:AY1094" si="1729">IF($A1031&lt;&gt;"",IF(AR1031&lt;&gt;"",IF(ABS($A1031)=ABS(LEFT(AR1031,2)),35*$AK1031,-1*$AK1031),0))</f>
        <v>0</v>
      </c>
      <c r="AZ1031" s="131">
        <f t="shared" si="1692"/>
        <v>0</v>
      </c>
      <c r="BA1031" s="131">
        <f t="shared" si="1698"/>
        <v>1</v>
      </c>
      <c r="BB1031" s="13">
        <f t="shared" si="1685"/>
        <v>0</v>
      </c>
      <c r="BC1031" s="11">
        <f t="shared" ref="BC1031:BC1094" si="1730">IF(A1031&lt;&gt;"",BB1031+BC1030,0)</f>
        <v>0</v>
      </c>
      <c r="BD1031" s="67">
        <f t="shared" si="1686"/>
        <v>1</v>
      </c>
      <c r="BE1031" s="76" t="str">
        <f t="shared" ref="BE1031:BE1094" si="1731">IF($A1030&lt;&gt;"",IF(OR($CR1030&lt;&gt;0,$CS1030&lt;&gt;0,$AJ1030&gt;0),"",IF(AND($H1029=1,$H1030=2),"01,",IF(AND($I1029=1,$I1030=2),"21,",IF(AND($J1029=1,$J1030=2),"03,",IF(BE1030&lt;&gt;"",BE1030,""))))),"")</f>
        <v/>
      </c>
      <c r="BF1031" s="76" t="str">
        <f t="shared" ref="BF1031:BF1094" si="1732">IF($A1030&lt;&gt;"",IF(OR($CR1030&lt;&gt;0,$CS1030&lt;&gt;0,$AJ1030&gt;0),"",IF(AND($H1029=1,$H1030=2),"12,",IF(AND($I1029=1,$I1030=2),"23,",IF(AND($J1029=1,$J1030=2),"30,",IF(BF1030&lt;&gt;"",BF1030,""))))),"")</f>
        <v/>
      </c>
      <c r="BG1031" s="76" t="str">
        <f t="shared" ref="BG1031:BG1094" si="1733">IF($A1030&lt;&gt;"",IF(OR($CR1030&lt;&gt;0,$CS1030&lt;&gt;0,$AJ1030&gt;0),"",IF(AND($H1029=1,$H1030=2),"14,",IF(AND($I1029=1,$I1030=2),"25,",IF(AND($J1029=1,$J1030=2),"32,",IF(BG1030&lt;&gt;"",BG1030,""))))),"")</f>
        <v/>
      </c>
      <c r="BH1031" s="76" t="str">
        <f t="shared" ref="BH1031:BH1094" si="1734">IF($A1030&lt;&gt;"",IF(OR($CR1030&lt;&gt;0,$CS1030&lt;&gt;0,$AJ1030&gt;0),"",IF(AND($H1029=1,$H1030=2),"16,",IF(AND($I1029=1,$I1030=2),"27,",IF(AND($J1029=1,$J1030=2),"34,",IF(BH1030&lt;&gt;"",BH1030,""))))),"")</f>
        <v/>
      </c>
      <c r="BI1031" s="76" t="str">
        <f t="shared" ref="BI1031:BI1094" si="1735">IF($A1030&lt;&gt;"",IF(OR($CR1030&lt;&gt;0,$CS1030&lt;&gt;0,$AJ1030&gt;0),"",IF(AND($H1029=1,$H1030=2),"18,",IF(AND($I1029=1,$I1030=2),"",IF(AND($J1029=1,$J1030=2),"36,",IF(BI1030&lt;&gt;"",BI1030,""))))),"")</f>
        <v/>
      </c>
      <c r="BJ1031" s="76" t="str">
        <f t="shared" ref="BJ1031:BJ1094" si="1736">IF($A1030&lt;&gt;"",IF(OR($CR1030&lt;&gt;0,$CS1030&lt;&gt;0,$AJ1030&gt;0),"",IF(AND($H1029=1,$H1030=2),"19,",IF(AND($I1029=1,$I1030=2),"",IF(AND($J1029=1,$J1030=2),"",IF(BJ1030&lt;&gt;"",BJ1030,""))))),"")</f>
        <v/>
      </c>
      <c r="BK1031" s="131" t="b">
        <f t="shared" ref="BK1031:BK1094" si="1737">IF($A1031&lt;&gt;"",IF(BE1031&lt;&gt;"",IF(ABS($A1031)=ABS(LEFT(BE1031,2)),35*$T1031,-1*$T1031),0))</f>
        <v>0</v>
      </c>
      <c r="BL1031" s="131" t="b">
        <f t="shared" ref="BL1031:BL1094" si="1738">IF($A1031&lt;&gt;"",IF(BF1031&lt;&gt;"",IF(ABS($A1031)=ABS(LEFT(BF1031,2)),35*$T1031,-1*$T1031),0))</f>
        <v>0</v>
      </c>
      <c r="BM1031" s="131" t="b">
        <f t="shared" ref="BM1031:BM1094" si="1739">IF($A1031&lt;&gt;"",IF(BG1031&lt;&gt;"",IF(ABS($A1031)=ABS(LEFT(BG1031,2)),35*$T1031,-1*$T1031),0))</f>
        <v>0</v>
      </c>
      <c r="BN1031" s="131" t="b">
        <f t="shared" ref="BN1031:BN1094" si="1740">IF($A1031&lt;&gt;"",IF(BH1031&lt;&gt;"",IF(ABS($A1031)=ABS(LEFT(BH1031,2)),35*$T1031,-1*$T1031),0))</f>
        <v>0</v>
      </c>
      <c r="BO1031" s="131" t="b">
        <f t="shared" ref="BO1031:BO1094" si="1741">IF($A1031&lt;&gt;"",IF(BI1031&lt;&gt;"",IF(ABS($A1031)=ABS(LEFT(BI1031,2)),35*$T1031,-1*$T1031),0))</f>
        <v>0</v>
      </c>
      <c r="BP1031" s="131" t="b">
        <f t="shared" ref="BP1031:BP1094" si="1742">IF($A1031&lt;&gt;"",IF(BJ1031&lt;&gt;"",IF(ABS($A1031)=ABS(LEFT(BJ1031,2)),35*$T1031,-1*$T1031),0))</f>
        <v>0</v>
      </c>
      <c r="BQ1031" s="131">
        <f t="shared" si="1693"/>
        <v>0</v>
      </c>
      <c r="BR1031" s="131">
        <f t="shared" si="1699"/>
        <v>1</v>
      </c>
      <c r="BS1031" s="92">
        <f t="shared" si="1694"/>
        <v>0</v>
      </c>
      <c r="BT1031" s="13">
        <f t="shared" ref="BT1031:BT1094" si="1743">IF($A1031&lt;&gt;"",IF(OR($CR1030&lt;&gt;0,$CS1030&lt;&gt;0),0,SUM(BK1031:BP1031)),0)</f>
        <v>0</v>
      </c>
      <c r="BU1031" s="11">
        <f t="shared" si="1687"/>
        <v>0</v>
      </c>
      <c r="BV1031" s="67">
        <f t="shared" si="1688"/>
        <v>1</v>
      </c>
      <c r="BW1031" s="118" t="str">
        <f t="shared" ref="BW1031:BW1094" si="1744">IF($A1030&lt;&gt;"",IF(OR($CR1030&lt;&gt;0,$CS1030&lt;&gt;0,$BC1030&gt;0),"",IF(AND($K1029=1,$K1030=2),"10,",IF(AND($L1029=1,$L1030=2),"02,",IF(AND($M1029=1,$M1030=2),"31,",IF(BW1030&lt;&gt;"",BW1030,""))))),"")</f>
        <v/>
      </c>
      <c r="BX1031" s="118" t="str">
        <f t="shared" ref="BX1031:BX1094" si="1745">IF($A1030&lt;&gt;"",IF(OR($CR1030&lt;&gt;0,$CS1030&lt;&gt;0,$BC1030&gt;0),"",IF(AND($K1029=1,$K1030=2),"11,",IF(AND($L1029=1,$L1030=2),"20,",IF(AND($M1029=1,$M1030=2),"33,",IF(BX1030&lt;&gt;"",BX1030,""))))),"")</f>
        <v/>
      </c>
      <c r="BY1031" s="118" t="str">
        <f t="shared" ref="BY1031:BY1094" si="1746">IF($A1030&lt;&gt;"",IF(OR($CR1030&lt;&gt;0,$CS1030&lt;&gt;0,$BC1030&gt;0),"",IF(AND($K1029=1,$K1030=2),"13,",IF(AND($L1029=1,$L1030=2),"23,",IF(AND($M1029=1,$M1030=2),"35,",IF(BY1030&lt;&gt;"",BY1030,""))))),"")</f>
        <v/>
      </c>
      <c r="BZ1031" s="118" t="str">
        <f t="shared" ref="BZ1031:BZ1094" si="1747">IF($A1030&lt;&gt;"",IF(OR($CR1030&lt;&gt;0,$CS1030&lt;&gt;0,$BC1030&gt;0),"",IF(AND($K1029=1,$K1030=2),"15,",IF(AND($L1029=1,$L1030=2),"24,",IF(AND($M1029=1,$M1030=2),"",IF(BZ1030&lt;&gt;"",BZ1030,""))))),"")</f>
        <v/>
      </c>
      <c r="CA1031" s="118" t="str">
        <f t="shared" ref="CA1031:CA1094" si="1748">IF($A1030&lt;&gt;"",IF(OR($CR1030&lt;&gt;0,$CS1030&lt;&gt;0,$BC1030&gt;0),"",IF(AND($K1029=1,$K1030=2),"17,",IF(AND($L1029=1,$L1030=2),"26,",IF(AND($M1029=1,$M1030=2),"",IF(CA1030&lt;&gt;"",CA1030,""))))),"")</f>
        <v/>
      </c>
      <c r="CB1031" s="118" t="str">
        <f t="shared" ref="CB1031:CB1094" si="1749">IF($A1030&lt;&gt;"",IF(OR($CR1030&lt;&gt;0,$CS1030&lt;&gt;0,$BC1030&gt;0),"",IF(AND($K1029=1,$K1030=2),"",IF(AND($L1029=1,$L1030=2),"28,",IF(AND($M1029=1,$M1030=2),"",IF(CB1030&lt;&gt;"",CB1030,""))))),"")</f>
        <v/>
      </c>
      <c r="CC1031" s="118" t="str">
        <f t="shared" ref="CC1031:CC1094" si="1750">IF($A1030&lt;&gt;"",IF(OR($CR1030&lt;&gt;0,$CS1030&lt;&gt;0,$BC1030&gt;0),"",IF(AND($K1029=1,$K1030=2),"",IF(AND($L1029=1,$L1030=2),"29,",IF(AND($M1029=1,$M1030=2),"",IF(CC1030&lt;&gt;"",CC1030,""))))),"")</f>
        <v/>
      </c>
      <c r="CD1031" s="60" t="b">
        <f t="shared" ref="CD1031:CD1094" si="1751">IF($A1031&lt;&gt;"",IF(BW1031&lt;&gt;"",IF(ABS($A1031)=ABS(LEFT(BW1031,2)),35*$AK1031,-1*$AK1031),0))</f>
        <v>0</v>
      </c>
      <c r="CE1031" s="60" t="b">
        <f t="shared" ref="CE1031:CE1094" si="1752">IF($A1031&lt;&gt;"",IF(BX1031&lt;&gt;"",IF(ABS($A1031)=ABS(LEFT(BX1031,2)),35*$AK1031,-1*$AK1031),0))</f>
        <v>0</v>
      </c>
      <c r="CF1031" s="60" t="b">
        <f t="shared" ref="CF1031:CF1094" si="1753">IF($A1031&lt;&gt;"",IF(BY1031&lt;&gt;"",IF(ABS($A1031)=ABS(LEFT(BY1031,2)),35*$AK1031,-1*$AK1031),0))</f>
        <v>0</v>
      </c>
      <c r="CG1031" s="60" t="b">
        <f t="shared" ref="CG1031:CG1094" si="1754">IF($A1031&lt;&gt;"",IF(BZ1031&lt;&gt;"",IF(ABS($A1031)=ABS(LEFT(BZ1031,2)),35*$AK1031,-1*$AK1031),0))</f>
        <v>0</v>
      </c>
      <c r="CH1031" s="60" t="b">
        <f t="shared" ref="CH1031:CH1094" si="1755">IF($A1031&lt;&gt;"",IF(CA1031&lt;&gt;"",IF(ABS($A1031)=ABS(LEFT(CA1031,2)),35*$AK1031,-1*$AK1031),0))</f>
        <v>0</v>
      </c>
      <c r="CI1031" s="60" t="b">
        <f t="shared" ref="CI1031:CI1094" si="1756">IF($A1031&lt;&gt;"",IF(CB1031&lt;&gt;"",IF(ABS($A1031)=ABS(LEFT(CB1031,2)),35*$AK1031,-1*$AK1031),0))</f>
        <v>0</v>
      </c>
      <c r="CJ1031" s="60" t="b">
        <f t="shared" ref="CJ1031:CJ1094" si="1757">IF($A1031&lt;&gt;"",IF(CC1031&lt;&gt;"",IF(ABS($A1031)=ABS(LEFT(CC1031,2)),35*$AK1031,-1*$AK1031),0))</f>
        <v>0</v>
      </c>
      <c r="CK1031" s="131">
        <f t="shared" si="1695"/>
        <v>0</v>
      </c>
      <c r="CL1031" s="131">
        <f t="shared" si="1700"/>
        <v>1</v>
      </c>
      <c r="CM1031" s="92">
        <f t="shared" si="1696"/>
        <v>0</v>
      </c>
      <c r="CN1031" s="13">
        <f t="shared" si="1689"/>
        <v>0</v>
      </c>
      <c r="CO1031" s="11">
        <f t="shared" ref="CO1031:CO1094" si="1758">IF(AK1031&lt;&gt;"",CN1031+CO1030,0)</f>
        <v>0</v>
      </c>
      <c r="CP1031" s="13">
        <f t="shared" si="1690"/>
        <v>0</v>
      </c>
      <c r="CQ1031" s="11">
        <f t="shared" si="1713"/>
        <v>0</v>
      </c>
      <c r="CR1031" s="57">
        <f t="shared" si="1714"/>
        <v>0</v>
      </c>
      <c r="CS1031" s="57">
        <f t="shared" si="1715"/>
        <v>0</v>
      </c>
      <c r="CT1031" s="57">
        <f t="shared" si="1708"/>
        <v>0</v>
      </c>
      <c r="CU1031" s="24" t="str">
        <f t="shared" ref="CU1031:CU1094" si="1759">IF(U1031&lt;&gt;"",$T1031&amp;",","")</f>
        <v/>
      </c>
      <c r="CV1031" s="24" t="str">
        <f t="shared" ref="CV1031:CV1094" si="1760">IF(V1031&lt;&gt;"",$T1031&amp;",","")</f>
        <v/>
      </c>
      <c r="CW1031" s="24" t="str">
        <f t="shared" ref="CW1031:CW1094" si="1761">IF(W1031&lt;&gt;"",$T1031&amp;",","")</f>
        <v/>
      </c>
      <c r="CX1031" s="24" t="str">
        <f t="shared" ref="CX1031:CX1094" si="1762">IF(X1031&lt;&gt;"",$T1031&amp;",","")</f>
        <v/>
      </c>
      <c r="CY1031" s="24" t="str">
        <f t="shared" ref="CY1031:CY1094" si="1763">IF(Y1031&lt;&gt;"",$T1031&amp;",","")</f>
        <v/>
      </c>
      <c r="CZ1031" s="24" t="str">
        <f t="shared" ref="CZ1031:CZ1094" si="1764">IF(Z1031&lt;&gt;"",$T1031&amp;",","")</f>
        <v/>
      </c>
      <c r="DA1031" s="24" t="str">
        <f t="shared" ref="DA1031:DA1094" si="1765">IF(AL1031&lt;&gt;"",$AK1031&amp;",","")</f>
        <v/>
      </c>
      <c r="DB1031" s="24" t="str">
        <f t="shared" ref="DB1031:DB1094" si="1766">IF(AM1031&lt;&gt;"",$AK1031&amp;",","")</f>
        <v/>
      </c>
      <c r="DC1031" s="24" t="str">
        <f t="shared" ref="DC1031:DC1094" si="1767">IF(AN1031&lt;&gt;"",$AK1031&amp;",","")</f>
        <v/>
      </c>
      <c r="DD1031" s="24" t="str">
        <f t="shared" ref="DD1031:DD1094" si="1768">IF(AO1031&lt;&gt;"",$AK1031&amp;",","")</f>
        <v/>
      </c>
      <c r="DE1031" s="24" t="str">
        <f t="shared" ref="DE1031:DE1094" si="1769">IF(AP1031&lt;&gt;"",$AK1031&amp;",","")</f>
        <v/>
      </c>
      <c r="DF1031" s="24" t="str">
        <f t="shared" ref="DF1031:DF1094" si="1770">IF(AQ1031&lt;&gt;"",$AK1031&amp;",","")</f>
        <v/>
      </c>
      <c r="DG1031" s="24" t="str">
        <f t="shared" ref="DG1031:DG1094" si="1771">IF(AR1031&lt;&gt;"",$AK1031&amp;",","")</f>
        <v/>
      </c>
      <c r="DH1031" s="5"/>
      <c r="DI1031" s="134"/>
      <c r="DJ1031"/>
      <c r="DK1031" s="22"/>
      <c r="DL1031" s="22"/>
      <c r="DM1031" s="32"/>
      <c r="DN1031" s="22"/>
      <c r="DO1031" s="22"/>
      <c r="DP1031" s="22"/>
      <c r="DQ1031" s="22"/>
      <c r="DR1031" s="22"/>
      <c r="DS1031" s="22"/>
      <c r="DT1031" s="22"/>
      <c r="DU1031" s="22"/>
      <c r="DV1031" s="22"/>
      <c r="DW1031" s="22"/>
      <c r="DX1031" s="22"/>
      <c r="DY1031" s="22"/>
      <c r="DZ1031" s="22"/>
      <c r="EA1031" s="33"/>
      <c r="EB1031" s="22"/>
      <c r="EC1031" s="22"/>
      <c r="EG1031" s="22"/>
      <c r="EH1031"/>
    </row>
    <row r="1032" spans="1:138" s="23" customFormat="1" x14ac:dyDescent="0.2">
      <c r="A1032" s="127"/>
      <c r="B1032" s="61" t="str">
        <f>IF(A1032="","",IF(U1033="","DB",U1033&amp;V1033&amp;W1033&amp;X1033&amp;Y1033&amp;Z1033&amp;AL1033&amp;AM1033&amp;AN1033&amp;AO1033&amp;AP1033&amp;AQ1033&amp;AR1033&amp;#REF!))</f>
        <v/>
      </c>
      <c r="C1032" s="7" t="str">
        <f t="shared" si="1701"/>
        <v/>
      </c>
      <c r="D1032" s="60">
        <f t="shared" si="1711"/>
        <v>0</v>
      </c>
      <c r="E1032" s="7" t="str">
        <f t="shared" si="1712"/>
        <v/>
      </c>
      <c r="F1032" s="72" t="str">
        <f t="shared" si="1709"/>
        <v/>
      </c>
      <c r="G1032" s="108" t="str">
        <f t="shared" si="1710"/>
        <v/>
      </c>
      <c r="H1032" s="112">
        <f t="shared" si="1702"/>
        <v>0</v>
      </c>
      <c r="I1032" s="112">
        <f t="shared" si="1703"/>
        <v>0</v>
      </c>
      <c r="J1032" s="112">
        <f t="shared" si="1704"/>
        <v>0</v>
      </c>
      <c r="K1032" s="112">
        <f t="shared" si="1705"/>
        <v>0</v>
      </c>
      <c r="L1032" s="112">
        <f t="shared" si="1706"/>
        <v>0</v>
      </c>
      <c r="M1032" s="112">
        <f t="shared" si="1707"/>
        <v>0</v>
      </c>
      <c r="N1032" s="60"/>
      <c r="O1032" s="61"/>
      <c r="P1032" s="61"/>
      <c r="Q1032" s="61"/>
      <c r="R1032" s="61"/>
      <c r="S1032" s="7"/>
      <c r="T1032" s="67">
        <f t="shared" ref="T1032:T1095" si="1772">AH1031</f>
        <v>1</v>
      </c>
      <c r="U1032" s="76" t="str">
        <f t="shared" ref="U1032:U1095" si="1773">IF($A1031&lt;&gt;"",IF(OR($CR1031&lt;&gt;0,$CS1031&lt;&gt;0,$AI1031&gt;0),"",IF(AND($H1030=1,$H1031=2),"01,",IF(AND($I1030=1,$I1031=2),"21,",IF(AND($J1030=1,$J1031=2),"03,",IF(U1031&lt;&gt;"",U1031,""))))),"")</f>
        <v/>
      </c>
      <c r="V1032" s="76" t="str">
        <f t="shared" ref="V1032:V1095" si="1774">IF($A1031&lt;&gt;"",IF(OR($CR1031&lt;&gt;0,$CS1031&lt;&gt;0,$AI1031&gt;0),"",IF(AND($H1030=1,$H1031=2),"12,",IF(AND($I1030=1,$I1031=2),"23,",IF(AND($J1030=1,$J1031=2),"30,",IF(V1031&lt;&gt;"",V1031,""))))),"")</f>
        <v/>
      </c>
      <c r="W1032" s="76" t="str">
        <f t="shared" ref="W1032:W1095" si="1775">IF($A1031&lt;&gt;"",IF(OR($CR1031&lt;&gt;0,$CS1031&lt;&gt;0,$AI1031&gt;0),"",IF(AND($H1030=1,$H1031=2),"14,",IF(AND($I1030=1,$I1031=2),"25,",IF(AND($J1030=1,$J1031=2),"32,",IF(W1031&lt;&gt;"",W1031,""))))),"")</f>
        <v/>
      </c>
      <c r="X1032" s="76" t="str">
        <f t="shared" ref="X1032:X1095" si="1776">IF($A1031&lt;&gt;"",IF(OR($CR1031&lt;&gt;0,$CS1031&lt;&gt;0,$AI1031&gt;0),"",IF(AND($H1030=1,$H1031=2),"16,",IF(AND($I1030=1,$I1031=2),"27,",IF(AND($J1030=1,$J1031=2),"34,",IF(X1031&lt;&gt;"",X1031,""))))),"")</f>
        <v/>
      </c>
      <c r="Y1032" s="76" t="str">
        <f t="shared" ref="Y1032:Y1095" si="1777">IF($A1031&lt;&gt;"",IF(OR($CR1031&lt;&gt;0,$CS1031&lt;&gt;0,$AI1031&gt;0),"",IF(AND($H1030=1,$H1031=2),"18,",IF(AND($I1030=1,$I1031=2),"",IF(AND($J1030=1,$J1031=2),"36,",IF(Y1031&lt;&gt;"",Y1031,""))))),"")</f>
        <v/>
      </c>
      <c r="Z1032" s="76" t="str">
        <f t="shared" ref="Z1032:Z1095" si="1778">IF($A1031&lt;&gt;"",IF(OR($CR1031&lt;&gt;0,$CS1031&lt;&gt;0,$AI1031&gt;0),"",IF(AND($H1030=1,$H1031=2),"19,",IF(AND($I1030=1,$I1031=2),"",IF(AND($J1030=1,$J1031=2),"",IF(Z1031&lt;&gt;"",Z1031,""))))),"")</f>
        <v/>
      </c>
      <c r="AA1032" s="131" t="b">
        <f t="shared" si="1716"/>
        <v>0</v>
      </c>
      <c r="AB1032" s="131" t="b">
        <f t="shared" si="1717"/>
        <v>0</v>
      </c>
      <c r="AC1032" s="131" t="b">
        <f t="shared" si="1718"/>
        <v>0</v>
      </c>
      <c r="AD1032" s="131" t="b">
        <f t="shared" si="1719"/>
        <v>0</v>
      </c>
      <c r="AE1032" s="131" t="b">
        <f t="shared" si="1720"/>
        <v>0</v>
      </c>
      <c r="AF1032" s="131" t="b">
        <f t="shared" si="1721"/>
        <v>0</v>
      </c>
      <c r="AG1032" s="131">
        <f t="shared" si="1691"/>
        <v>0</v>
      </c>
      <c r="AH1032" s="131">
        <f t="shared" si="1697"/>
        <v>1</v>
      </c>
      <c r="AI1032" s="13">
        <f t="shared" si="1722"/>
        <v>0</v>
      </c>
      <c r="AJ1032" s="11">
        <f t="shared" ref="AJ1032:AJ1095" si="1779">IF(A1032&lt;&gt;"",AI1032+AJ1031,0)</f>
        <v>0</v>
      </c>
      <c r="AK1032" s="67">
        <f t="shared" ref="AK1032:AK1095" si="1780">BA1031</f>
        <v>1</v>
      </c>
      <c r="AL1032" s="118" t="str">
        <f t="shared" ref="AL1032:AL1095" si="1781">IF($A1031&lt;&gt;"",IF(OR($CR1031&lt;&gt;0,$CS1031&lt;&gt;0,$BB1031&gt;0),"",IF(AND($K1030=1,$K1031=2),"10,",IF(AND($L1030=1,$L1031=2),"02,",IF(AND($M1030=1,$M1031=2),"31,",IF(AL1031&lt;&gt;"",AL1031,""))))),"")</f>
        <v/>
      </c>
      <c r="AM1032" s="118" t="str">
        <f t="shared" ref="AM1032:AM1095" si="1782">IF($A1031&lt;&gt;"",IF(OR($CR1031&lt;&gt;0,$CS1031&lt;&gt;0,$BB1031&gt;0),"",IF(AND($K1030=1,$K1031=2),"11,",IF(AND($L1030=1,$L1031=2),"20,",IF(AND($M1030=1,$M1031=2),"33,",IF(AM1031&lt;&gt;"",AM1031,""))))),"")</f>
        <v/>
      </c>
      <c r="AN1032" s="118" t="str">
        <f t="shared" ref="AN1032:AN1095" si="1783">IF($A1031&lt;&gt;"",IF(OR($CR1031&lt;&gt;0,$CS1031&lt;&gt;0,$BB1031&gt;0),"",IF(AND($K1030=1,$K1031=2),"13,",IF(AND($L1030=1,$L1031=2),"22,",IF(AND($M1030=1,$M1031=2),"35,",IF(AN1031&lt;&gt;"",AN1031,""))))),"")</f>
        <v/>
      </c>
      <c r="AO1032" s="118" t="str">
        <f t="shared" ref="AO1032:AO1095" si="1784">IF($A1031&lt;&gt;"",IF(OR($CR1031&lt;&gt;0,$CS1031&lt;&gt;0,$BB1031&gt;0),"",IF(AND($K1030=1,$K1031=2),"15,",IF(AND($L1030=1,$L1031=2),"24,",IF(AND($M1030=1,$M1031=2),"",IF(AO1031&lt;&gt;"",AO1031,""))))),"")</f>
        <v/>
      </c>
      <c r="AP1032" s="118" t="str">
        <f t="shared" ref="AP1032:AP1095" si="1785">IF($A1031&lt;&gt;"",IF(OR($CR1031&lt;&gt;0,$CS1031&lt;&gt;0,$BB1031&gt;0),"",IF(AND($K1030=1,$K1031=2),"17,",IF(AND($L1030=1,$L1031=2),"26,",IF(AND($M1030=1,$M1031=2),"",IF(AP1031&lt;&gt;"",AP1031,""))))),"")</f>
        <v/>
      </c>
      <c r="AQ1032" s="118" t="str">
        <f t="shared" ref="AQ1032:AQ1095" si="1786">IF($A1031&lt;&gt;"",IF(OR($CR1031&lt;&gt;0,$CS1031&lt;&gt;0,$BB1031&gt;0),"",IF(AND($K1030=1,$K1031=2),"",IF(AND($L1030=1,$L1031=2),"28,",IF(AND($M1030=1,$M1031=2),"",IF(AQ1031&lt;&gt;"",AQ1031,""))))),"")</f>
        <v/>
      </c>
      <c r="AR1032" s="118" t="str">
        <f t="shared" ref="AR1032:AR1095" si="1787">IF($A1031&lt;&gt;"",IF(OR($CR1031&lt;&gt;0,$CS1031&lt;&gt;0,$BB1031&gt;0),"",IF(AND($K1030=1,$K1031=2),"",IF(AND($L1030=1,$L1031=2),"29,",IF(AND($M1030=1,$M1031=2),"",IF(AR1031&lt;&gt;"",AR1031,""))))),"")</f>
        <v/>
      </c>
      <c r="AS1032" s="60" t="b">
        <f t="shared" si="1723"/>
        <v>0</v>
      </c>
      <c r="AT1032" s="60" t="b">
        <f t="shared" si="1724"/>
        <v>0</v>
      </c>
      <c r="AU1032" s="60" t="b">
        <f t="shared" si="1725"/>
        <v>0</v>
      </c>
      <c r="AV1032" s="60" t="b">
        <f t="shared" si="1726"/>
        <v>0</v>
      </c>
      <c r="AW1032" s="60" t="b">
        <f t="shared" si="1727"/>
        <v>0</v>
      </c>
      <c r="AX1032" s="60" t="b">
        <f t="shared" si="1728"/>
        <v>0</v>
      </c>
      <c r="AY1032" s="60" t="b">
        <f t="shared" si="1729"/>
        <v>0</v>
      </c>
      <c r="AZ1032" s="131">
        <f t="shared" si="1692"/>
        <v>0</v>
      </c>
      <c r="BA1032" s="131">
        <f t="shared" si="1698"/>
        <v>1</v>
      </c>
      <c r="BB1032" s="13">
        <f t="shared" ref="BB1032:BB1095" si="1788">IF(A1032&lt;&gt;"",IF(OR(CR1031&lt;&gt;0,CS1031&lt;&gt;0),0,SUM(AS1032:AY1032)),0)</f>
        <v>0</v>
      </c>
      <c r="BC1032" s="11">
        <f t="shared" si="1730"/>
        <v>0</v>
      </c>
      <c r="BD1032" s="67">
        <f t="shared" ref="BD1032:BD1095" si="1789">BR1031</f>
        <v>1</v>
      </c>
      <c r="BE1032" s="76" t="str">
        <f t="shared" si="1731"/>
        <v/>
      </c>
      <c r="BF1032" s="76" t="str">
        <f t="shared" si="1732"/>
        <v/>
      </c>
      <c r="BG1032" s="76" t="str">
        <f t="shared" si="1733"/>
        <v/>
      </c>
      <c r="BH1032" s="76" t="str">
        <f t="shared" si="1734"/>
        <v/>
      </c>
      <c r="BI1032" s="76" t="str">
        <f t="shared" si="1735"/>
        <v/>
      </c>
      <c r="BJ1032" s="76" t="str">
        <f t="shared" si="1736"/>
        <v/>
      </c>
      <c r="BK1032" s="131" t="b">
        <f t="shared" si="1737"/>
        <v>0</v>
      </c>
      <c r="BL1032" s="131" t="b">
        <f t="shared" si="1738"/>
        <v>0</v>
      </c>
      <c r="BM1032" s="131" t="b">
        <f t="shared" si="1739"/>
        <v>0</v>
      </c>
      <c r="BN1032" s="131" t="b">
        <f t="shared" si="1740"/>
        <v>0</v>
      </c>
      <c r="BO1032" s="131" t="b">
        <f t="shared" si="1741"/>
        <v>0</v>
      </c>
      <c r="BP1032" s="131" t="b">
        <f t="shared" si="1742"/>
        <v>0</v>
      </c>
      <c r="BQ1032" s="131">
        <f t="shared" si="1693"/>
        <v>0</v>
      </c>
      <c r="BR1032" s="131">
        <f t="shared" si="1699"/>
        <v>1</v>
      </c>
      <c r="BS1032" s="92">
        <f t="shared" si="1694"/>
        <v>0</v>
      </c>
      <c r="BT1032" s="13">
        <f t="shared" si="1743"/>
        <v>0</v>
      </c>
      <c r="BU1032" s="11">
        <f t="shared" ref="BU1032:BU1095" si="1790">IF(AK1032&lt;&gt;"",BT1032+BU1031,0)</f>
        <v>0</v>
      </c>
      <c r="BV1032" s="67">
        <f t="shared" ref="BV1032:BV1095" si="1791">CL1031</f>
        <v>1</v>
      </c>
      <c r="BW1032" s="118" t="str">
        <f t="shared" si="1744"/>
        <v/>
      </c>
      <c r="BX1032" s="118" t="str">
        <f t="shared" si="1745"/>
        <v/>
      </c>
      <c r="BY1032" s="118" t="str">
        <f t="shared" si="1746"/>
        <v/>
      </c>
      <c r="BZ1032" s="118" t="str">
        <f t="shared" si="1747"/>
        <v/>
      </c>
      <c r="CA1032" s="118" t="str">
        <f t="shared" si="1748"/>
        <v/>
      </c>
      <c r="CB1032" s="118" t="str">
        <f t="shared" si="1749"/>
        <v/>
      </c>
      <c r="CC1032" s="118" t="str">
        <f t="shared" si="1750"/>
        <v/>
      </c>
      <c r="CD1032" s="60" t="b">
        <f t="shared" si="1751"/>
        <v>0</v>
      </c>
      <c r="CE1032" s="60" t="b">
        <f t="shared" si="1752"/>
        <v>0</v>
      </c>
      <c r="CF1032" s="60" t="b">
        <f t="shared" si="1753"/>
        <v>0</v>
      </c>
      <c r="CG1032" s="60" t="b">
        <f t="shared" si="1754"/>
        <v>0</v>
      </c>
      <c r="CH1032" s="60" t="b">
        <f t="shared" si="1755"/>
        <v>0</v>
      </c>
      <c r="CI1032" s="60" t="b">
        <f t="shared" si="1756"/>
        <v>0</v>
      </c>
      <c r="CJ1032" s="60" t="b">
        <f t="shared" si="1757"/>
        <v>0</v>
      </c>
      <c r="CK1032" s="131">
        <f t="shared" si="1695"/>
        <v>0</v>
      </c>
      <c r="CL1032" s="131">
        <f t="shared" si="1700"/>
        <v>1</v>
      </c>
      <c r="CM1032" s="92">
        <f t="shared" si="1696"/>
        <v>0</v>
      </c>
      <c r="CN1032" s="13">
        <f t="shared" ref="CN1032:CN1095" si="1792">IF(AK1032&lt;&gt;"",IF(OR(EE1031&lt;&gt;0,EF1031&lt;&gt;0),0,SUM(CD1032:CJ1032)),0)</f>
        <v>0</v>
      </c>
      <c r="CO1032" s="11">
        <f t="shared" si="1758"/>
        <v>0</v>
      </c>
      <c r="CP1032" s="13">
        <f t="shared" ref="CP1032:CP1040" si="1793">IF(A1032&lt;&gt;"",AI1032+BB1032,0)</f>
        <v>0</v>
      </c>
      <c r="CQ1032" s="11">
        <f t="shared" si="1713"/>
        <v>0</v>
      </c>
      <c r="CR1032" s="57">
        <f t="shared" si="1714"/>
        <v>0</v>
      </c>
      <c r="CS1032" s="57">
        <f t="shared" si="1715"/>
        <v>0</v>
      </c>
      <c r="CT1032" s="57">
        <f t="shared" si="1708"/>
        <v>0</v>
      </c>
      <c r="CU1032" s="24" t="str">
        <f t="shared" si="1759"/>
        <v/>
      </c>
      <c r="CV1032" s="24" t="str">
        <f t="shared" si="1760"/>
        <v/>
      </c>
      <c r="CW1032" s="24" t="str">
        <f t="shared" si="1761"/>
        <v/>
      </c>
      <c r="CX1032" s="24" t="str">
        <f t="shared" si="1762"/>
        <v/>
      </c>
      <c r="CY1032" s="24" t="str">
        <f t="shared" si="1763"/>
        <v/>
      </c>
      <c r="CZ1032" s="24" t="str">
        <f t="shared" si="1764"/>
        <v/>
      </c>
      <c r="DA1032" s="24" t="str">
        <f t="shared" si="1765"/>
        <v/>
      </c>
      <c r="DB1032" s="24" t="str">
        <f t="shared" si="1766"/>
        <v/>
      </c>
      <c r="DC1032" s="24" t="str">
        <f t="shared" si="1767"/>
        <v/>
      </c>
      <c r="DD1032" s="24" t="str">
        <f t="shared" si="1768"/>
        <v/>
      </c>
      <c r="DE1032" s="24" t="str">
        <f t="shared" si="1769"/>
        <v/>
      </c>
      <c r="DF1032" s="24" t="str">
        <f t="shared" si="1770"/>
        <v/>
      </c>
      <c r="DG1032" s="24" t="str">
        <f t="shared" si="1771"/>
        <v/>
      </c>
      <c r="DH1032" s="5"/>
      <c r="DI1032" s="134"/>
      <c r="DJ1032"/>
      <c r="DK1032" s="22"/>
      <c r="DL1032" s="22"/>
      <c r="DM1032" s="32"/>
      <c r="DN1032" s="22"/>
      <c r="DO1032" s="22"/>
      <c r="DP1032" s="22"/>
      <c r="DQ1032" s="22"/>
      <c r="DR1032" s="22"/>
      <c r="DS1032" s="22"/>
      <c r="DT1032" s="22"/>
      <c r="DU1032" s="22"/>
      <c r="DV1032" s="22"/>
      <c r="DW1032" s="22"/>
      <c r="DX1032" s="22"/>
      <c r="DY1032" s="22"/>
      <c r="DZ1032" s="22"/>
      <c r="EA1032" s="33"/>
      <c r="EB1032" s="22"/>
      <c r="EC1032" s="22"/>
      <c r="EG1032" s="22"/>
      <c r="EH1032"/>
    </row>
    <row r="1033" spans="1:138" s="23" customFormat="1" x14ac:dyDescent="0.2">
      <c r="A1033" s="127"/>
      <c r="B1033" s="61" t="str">
        <f>IF(A1033="","",IF(U1034="","DB",U1034&amp;V1034&amp;W1034&amp;X1034&amp;Y1034&amp;Z1034&amp;AL1034&amp;AM1034&amp;AN1034&amp;AO1034&amp;AP1034&amp;AQ1034&amp;AR1034&amp;#REF!))</f>
        <v/>
      </c>
      <c r="C1033" s="7" t="str">
        <f t="shared" si="1701"/>
        <v/>
      </c>
      <c r="D1033" s="60">
        <f t="shared" si="1711"/>
        <v>0</v>
      </c>
      <c r="E1033" s="7" t="str">
        <f t="shared" si="1712"/>
        <v/>
      </c>
      <c r="F1033" s="72" t="str">
        <f t="shared" si="1709"/>
        <v/>
      </c>
      <c r="G1033" s="108" t="str">
        <f t="shared" si="1710"/>
        <v/>
      </c>
      <c r="H1033" s="112">
        <f t="shared" si="1702"/>
        <v>0</v>
      </c>
      <c r="I1033" s="112">
        <f t="shared" si="1703"/>
        <v>0</v>
      </c>
      <c r="J1033" s="112">
        <f t="shared" si="1704"/>
        <v>0</v>
      </c>
      <c r="K1033" s="112">
        <f t="shared" si="1705"/>
        <v>0</v>
      </c>
      <c r="L1033" s="112">
        <f t="shared" si="1706"/>
        <v>0</v>
      </c>
      <c r="M1033" s="112">
        <f t="shared" si="1707"/>
        <v>0</v>
      </c>
      <c r="N1033" s="60"/>
      <c r="O1033" s="61"/>
      <c r="P1033" s="61"/>
      <c r="Q1033" s="61"/>
      <c r="R1033" s="61"/>
      <c r="S1033" s="7"/>
      <c r="T1033" s="67">
        <f t="shared" si="1772"/>
        <v>1</v>
      </c>
      <c r="U1033" s="76" t="str">
        <f t="shared" si="1773"/>
        <v/>
      </c>
      <c r="V1033" s="76" t="str">
        <f t="shared" si="1774"/>
        <v/>
      </c>
      <c r="W1033" s="76" t="str">
        <f t="shared" si="1775"/>
        <v/>
      </c>
      <c r="X1033" s="76" t="str">
        <f t="shared" si="1776"/>
        <v/>
      </c>
      <c r="Y1033" s="76" t="str">
        <f t="shared" si="1777"/>
        <v/>
      </c>
      <c r="Z1033" s="76" t="str">
        <f t="shared" si="1778"/>
        <v/>
      </c>
      <c r="AA1033" s="131" t="b">
        <f t="shared" si="1716"/>
        <v>0</v>
      </c>
      <c r="AB1033" s="131" t="b">
        <f t="shared" si="1717"/>
        <v>0</v>
      </c>
      <c r="AC1033" s="131" t="b">
        <f t="shared" si="1718"/>
        <v>0</v>
      </c>
      <c r="AD1033" s="131" t="b">
        <f t="shared" si="1719"/>
        <v>0</v>
      </c>
      <c r="AE1033" s="131" t="b">
        <f t="shared" si="1720"/>
        <v>0</v>
      </c>
      <c r="AF1033" s="131" t="b">
        <f t="shared" si="1721"/>
        <v>0</v>
      </c>
      <c r="AG1033" s="131">
        <f t="shared" ref="AG1033:AG1096" si="1794">IF(AJ1033&gt;0,1,IF(U1033&lt;&gt;U1032,1,IF(U1033&lt;&gt;"",1+AG1032,AG1032)))</f>
        <v>0</v>
      </c>
      <c r="AH1033" s="131">
        <f t="shared" si="1697"/>
        <v>1</v>
      </c>
      <c r="AI1033" s="13">
        <f t="shared" si="1722"/>
        <v>0</v>
      </c>
      <c r="AJ1033" s="11">
        <f t="shared" si="1779"/>
        <v>0</v>
      </c>
      <c r="AK1033" s="67">
        <f t="shared" si="1780"/>
        <v>1</v>
      </c>
      <c r="AL1033" s="118" t="str">
        <f t="shared" si="1781"/>
        <v/>
      </c>
      <c r="AM1033" s="118" t="str">
        <f t="shared" si="1782"/>
        <v/>
      </c>
      <c r="AN1033" s="118" t="str">
        <f t="shared" si="1783"/>
        <v/>
      </c>
      <c r="AO1033" s="118" t="str">
        <f t="shared" si="1784"/>
        <v/>
      </c>
      <c r="AP1033" s="118" t="str">
        <f t="shared" si="1785"/>
        <v/>
      </c>
      <c r="AQ1033" s="118" t="str">
        <f t="shared" si="1786"/>
        <v/>
      </c>
      <c r="AR1033" s="118" t="str">
        <f t="shared" si="1787"/>
        <v/>
      </c>
      <c r="AS1033" s="60" t="b">
        <f t="shared" si="1723"/>
        <v>0</v>
      </c>
      <c r="AT1033" s="60" t="b">
        <f t="shared" si="1724"/>
        <v>0</v>
      </c>
      <c r="AU1033" s="60" t="b">
        <f t="shared" si="1725"/>
        <v>0</v>
      </c>
      <c r="AV1033" s="60" t="b">
        <f t="shared" si="1726"/>
        <v>0</v>
      </c>
      <c r="AW1033" s="60" t="b">
        <f t="shared" si="1727"/>
        <v>0</v>
      </c>
      <c r="AX1033" s="60" t="b">
        <f t="shared" si="1728"/>
        <v>0</v>
      </c>
      <c r="AY1033" s="60" t="b">
        <f t="shared" si="1729"/>
        <v>0</v>
      </c>
      <c r="AZ1033" s="131">
        <f t="shared" ref="AZ1033:AZ1096" si="1795">IF(BC1033&gt;0,1,IF(AN1033&lt;&gt;AN1032,1,IF(AN1033&lt;&gt;"",1+AZ1032,AZ1032)))</f>
        <v>0</v>
      </c>
      <c r="BA1033" s="131">
        <f t="shared" si="1698"/>
        <v>1</v>
      </c>
      <c r="BB1033" s="13">
        <f t="shared" si="1788"/>
        <v>0</v>
      </c>
      <c r="BC1033" s="11">
        <f t="shared" si="1730"/>
        <v>0</v>
      </c>
      <c r="BD1033" s="67">
        <f t="shared" si="1789"/>
        <v>1</v>
      </c>
      <c r="BE1033" s="76" t="str">
        <f t="shared" si="1731"/>
        <v/>
      </c>
      <c r="BF1033" s="76" t="str">
        <f t="shared" si="1732"/>
        <v/>
      </c>
      <c r="BG1033" s="76" t="str">
        <f t="shared" si="1733"/>
        <v/>
      </c>
      <c r="BH1033" s="76" t="str">
        <f t="shared" si="1734"/>
        <v/>
      </c>
      <c r="BI1033" s="76" t="str">
        <f t="shared" si="1735"/>
        <v/>
      </c>
      <c r="BJ1033" s="76" t="str">
        <f t="shared" si="1736"/>
        <v/>
      </c>
      <c r="BK1033" s="131" t="b">
        <f t="shared" si="1737"/>
        <v>0</v>
      </c>
      <c r="BL1033" s="131" t="b">
        <f t="shared" si="1738"/>
        <v>0</v>
      </c>
      <c r="BM1033" s="131" t="b">
        <f t="shared" si="1739"/>
        <v>0</v>
      </c>
      <c r="BN1033" s="131" t="b">
        <f t="shared" si="1740"/>
        <v>0</v>
      </c>
      <c r="BO1033" s="131" t="b">
        <f t="shared" si="1741"/>
        <v>0</v>
      </c>
      <c r="BP1033" s="131" t="b">
        <f t="shared" si="1742"/>
        <v>0</v>
      </c>
      <c r="BQ1033" s="131">
        <f t="shared" ref="BQ1033:BQ1096" si="1796">IF(BU1033&gt;0,1,IF(BE1033&lt;&gt;BE1032,1,IF(BE1033&lt;&gt;"",1+BQ1032,BQ1032)))</f>
        <v>0</v>
      </c>
      <c r="BR1033" s="131">
        <f t="shared" si="1699"/>
        <v>1</v>
      </c>
      <c r="BS1033" s="92">
        <f t="shared" ref="BS1033:BS1096" si="1797">IF(BT1033&lt;0,BS1032+1,0)</f>
        <v>0</v>
      </c>
      <c r="BT1033" s="13">
        <f t="shared" si="1743"/>
        <v>0</v>
      </c>
      <c r="BU1033" s="11">
        <f t="shared" si="1790"/>
        <v>0</v>
      </c>
      <c r="BV1033" s="67">
        <f t="shared" si="1791"/>
        <v>1</v>
      </c>
      <c r="BW1033" s="118" t="str">
        <f t="shared" si="1744"/>
        <v/>
      </c>
      <c r="BX1033" s="118" t="str">
        <f t="shared" si="1745"/>
        <v/>
      </c>
      <c r="BY1033" s="118" t="str">
        <f t="shared" si="1746"/>
        <v/>
      </c>
      <c r="BZ1033" s="118" t="str">
        <f t="shared" si="1747"/>
        <v/>
      </c>
      <c r="CA1033" s="118" t="str">
        <f t="shared" si="1748"/>
        <v/>
      </c>
      <c r="CB1033" s="118" t="str">
        <f t="shared" si="1749"/>
        <v/>
      </c>
      <c r="CC1033" s="118" t="str">
        <f t="shared" si="1750"/>
        <v/>
      </c>
      <c r="CD1033" s="60" t="b">
        <f t="shared" si="1751"/>
        <v>0</v>
      </c>
      <c r="CE1033" s="60" t="b">
        <f t="shared" si="1752"/>
        <v>0</v>
      </c>
      <c r="CF1033" s="60" t="b">
        <f t="shared" si="1753"/>
        <v>0</v>
      </c>
      <c r="CG1033" s="60" t="b">
        <f t="shared" si="1754"/>
        <v>0</v>
      </c>
      <c r="CH1033" s="60" t="b">
        <f t="shared" si="1755"/>
        <v>0</v>
      </c>
      <c r="CI1033" s="60" t="b">
        <f t="shared" si="1756"/>
        <v>0</v>
      </c>
      <c r="CJ1033" s="60" t="b">
        <f t="shared" si="1757"/>
        <v>0</v>
      </c>
      <c r="CK1033" s="131">
        <f t="shared" ref="CK1033:CK1096" si="1798">IF(CO1033&gt;0,1,IF(BY1033&lt;&gt;BY1032,1,IF(BY1033&lt;&gt;"",1+CK1032,CK1032)))</f>
        <v>0</v>
      </c>
      <c r="CL1033" s="131">
        <f t="shared" si="1700"/>
        <v>1</v>
      </c>
      <c r="CM1033" s="92">
        <f t="shared" ref="CM1033:CM1096" si="1799">IF(CN1033&lt;0,CM1032+1,0)</f>
        <v>0</v>
      </c>
      <c r="CN1033" s="13">
        <f t="shared" si="1792"/>
        <v>0</v>
      </c>
      <c r="CO1033" s="11">
        <f t="shared" si="1758"/>
        <v>0</v>
      </c>
      <c r="CP1033" s="13">
        <f t="shared" si="1793"/>
        <v>0</v>
      </c>
      <c r="CQ1033" s="11">
        <f t="shared" si="1713"/>
        <v>0</v>
      </c>
      <c r="CR1033" s="57">
        <f t="shared" si="1714"/>
        <v>0</v>
      </c>
      <c r="CS1033" s="57">
        <f t="shared" si="1715"/>
        <v>0</v>
      </c>
      <c r="CT1033" s="57">
        <f t="shared" si="1708"/>
        <v>0</v>
      </c>
      <c r="CU1033" s="24" t="str">
        <f t="shared" si="1759"/>
        <v/>
      </c>
      <c r="CV1033" s="24" t="str">
        <f t="shared" si="1760"/>
        <v/>
      </c>
      <c r="CW1033" s="24" t="str">
        <f t="shared" si="1761"/>
        <v/>
      </c>
      <c r="CX1033" s="24" t="str">
        <f t="shared" si="1762"/>
        <v/>
      </c>
      <c r="CY1033" s="24" t="str">
        <f t="shared" si="1763"/>
        <v/>
      </c>
      <c r="CZ1033" s="24" t="str">
        <f t="shared" si="1764"/>
        <v/>
      </c>
      <c r="DA1033" s="24" t="str">
        <f t="shared" si="1765"/>
        <v/>
      </c>
      <c r="DB1033" s="24" t="str">
        <f t="shared" si="1766"/>
        <v/>
      </c>
      <c r="DC1033" s="24" t="str">
        <f t="shared" si="1767"/>
        <v/>
      </c>
      <c r="DD1033" s="24" t="str">
        <f t="shared" si="1768"/>
        <v/>
      </c>
      <c r="DE1033" s="24" t="str">
        <f t="shared" si="1769"/>
        <v/>
      </c>
      <c r="DF1033" s="24" t="str">
        <f t="shared" si="1770"/>
        <v/>
      </c>
      <c r="DG1033" s="24" t="str">
        <f t="shared" si="1771"/>
        <v/>
      </c>
      <c r="DH1033" s="5"/>
      <c r="DI1033" s="134"/>
      <c r="DJ1033"/>
      <c r="DK1033" s="22"/>
      <c r="DL1033" s="22"/>
      <c r="DM1033" s="32"/>
      <c r="DN1033" s="22"/>
      <c r="DO1033" s="22"/>
      <c r="DP1033" s="22"/>
      <c r="DQ1033" s="22"/>
      <c r="DR1033" s="22"/>
      <c r="DS1033" s="22"/>
      <c r="DT1033" s="22"/>
      <c r="DU1033" s="22"/>
      <c r="DV1033" s="22"/>
      <c r="DW1033" s="22"/>
      <c r="DX1033" s="22"/>
      <c r="DY1033" s="22"/>
      <c r="DZ1033" s="22"/>
      <c r="EA1033" s="33"/>
      <c r="EB1033" s="22"/>
      <c r="EC1033" s="22"/>
      <c r="EG1033" s="22"/>
      <c r="EH1033"/>
    </row>
    <row r="1034" spans="1:138" s="23" customFormat="1" x14ac:dyDescent="0.2">
      <c r="A1034" s="127"/>
      <c r="B1034" s="61" t="str">
        <f>IF(A1034="","",IF(U1035="","DB",U1035&amp;V1035&amp;W1035&amp;X1035&amp;Y1035&amp;Z1035&amp;AL1035&amp;AM1035&amp;AN1035&amp;AO1035&amp;AP1035&amp;AQ1035&amp;AR1035&amp;#REF!))</f>
        <v/>
      </c>
      <c r="C1034" s="7" t="str">
        <f t="shared" si="1701"/>
        <v/>
      </c>
      <c r="D1034" s="60">
        <f t="shared" si="1711"/>
        <v>0</v>
      </c>
      <c r="E1034" s="7" t="str">
        <f t="shared" si="1712"/>
        <v/>
      </c>
      <c r="F1034" s="72" t="str">
        <f t="shared" si="1709"/>
        <v/>
      </c>
      <c r="G1034" s="108" t="str">
        <f t="shared" si="1710"/>
        <v/>
      </c>
      <c r="H1034" s="112">
        <f t="shared" si="1702"/>
        <v>0</v>
      </c>
      <c r="I1034" s="112">
        <f t="shared" si="1703"/>
        <v>0</v>
      </c>
      <c r="J1034" s="112">
        <f t="shared" si="1704"/>
        <v>0</v>
      </c>
      <c r="K1034" s="112">
        <f t="shared" si="1705"/>
        <v>0</v>
      </c>
      <c r="L1034" s="112">
        <f t="shared" si="1706"/>
        <v>0</v>
      </c>
      <c r="M1034" s="112">
        <f t="shared" si="1707"/>
        <v>0</v>
      </c>
      <c r="N1034" s="60"/>
      <c r="O1034" s="61"/>
      <c r="P1034" s="61"/>
      <c r="Q1034" s="61"/>
      <c r="R1034" s="61"/>
      <c r="S1034" s="7"/>
      <c r="T1034" s="67">
        <f t="shared" si="1772"/>
        <v>1</v>
      </c>
      <c r="U1034" s="76" t="str">
        <f t="shared" si="1773"/>
        <v/>
      </c>
      <c r="V1034" s="76" t="str">
        <f t="shared" si="1774"/>
        <v/>
      </c>
      <c r="W1034" s="76" t="str">
        <f t="shared" si="1775"/>
        <v/>
      </c>
      <c r="X1034" s="76" t="str">
        <f t="shared" si="1776"/>
        <v/>
      </c>
      <c r="Y1034" s="76" t="str">
        <f t="shared" si="1777"/>
        <v/>
      </c>
      <c r="Z1034" s="76" t="str">
        <f t="shared" si="1778"/>
        <v/>
      </c>
      <c r="AA1034" s="131" t="b">
        <f t="shared" si="1716"/>
        <v>0</v>
      </c>
      <c r="AB1034" s="131" t="b">
        <f t="shared" si="1717"/>
        <v>0</v>
      </c>
      <c r="AC1034" s="131" t="b">
        <f t="shared" si="1718"/>
        <v>0</v>
      </c>
      <c r="AD1034" s="131" t="b">
        <f t="shared" si="1719"/>
        <v>0</v>
      </c>
      <c r="AE1034" s="131" t="b">
        <f t="shared" si="1720"/>
        <v>0</v>
      </c>
      <c r="AF1034" s="131" t="b">
        <f t="shared" si="1721"/>
        <v>0</v>
      </c>
      <c r="AG1034" s="131">
        <f t="shared" si="1794"/>
        <v>0</v>
      </c>
      <c r="AH1034" s="131">
        <f t="shared" ref="AH1034:AH1097" si="1800">IF(AJ1034&gt;0,1,IF(AND(H1033=1,H1034=2,AG1034&gt;6),AH1033+1,IF(AND(I1033=1,I1034=2,AG1034&gt;8),AH1033+1,IF(AND(J1033=1,J1034=2,AG1034&gt;6),AH1033+1,AH1033))))</f>
        <v>1</v>
      </c>
      <c r="AI1034" s="13">
        <f t="shared" si="1722"/>
        <v>0</v>
      </c>
      <c r="AJ1034" s="11">
        <f t="shared" si="1779"/>
        <v>0</v>
      </c>
      <c r="AK1034" s="67">
        <f t="shared" si="1780"/>
        <v>1</v>
      </c>
      <c r="AL1034" s="118" t="str">
        <f t="shared" si="1781"/>
        <v/>
      </c>
      <c r="AM1034" s="118" t="str">
        <f t="shared" si="1782"/>
        <v/>
      </c>
      <c r="AN1034" s="118" t="str">
        <f t="shared" si="1783"/>
        <v/>
      </c>
      <c r="AO1034" s="118" t="str">
        <f t="shared" si="1784"/>
        <v/>
      </c>
      <c r="AP1034" s="118" t="str">
        <f t="shared" si="1785"/>
        <v/>
      </c>
      <c r="AQ1034" s="118" t="str">
        <f t="shared" si="1786"/>
        <v/>
      </c>
      <c r="AR1034" s="118" t="str">
        <f t="shared" si="1787"/>
        <v/>
      </c>
      <c r="AS1034" s="60" t="b">
        <f t="shared" si="1723"/>
        <v>0</v>
      </c>
      <c r="AT1034" s="60" t="b">
        <f t="shared" si="1724"/>
        <v>0</v>
      </c>
      <c r="AU1034" s="60" t="b">
        <f t="shared" si="1725"/>
        <v>0</v>
      </c>
      <c r="AV1034" s="60" t="b">
        <f t="shared" si="1726"/>
        <v>0</v>
      </c>
      <c r="AW1034" s="60" t="b">
        <f t="shared" si="1727"/>
        <v>0</v>
      </c>
      <c r="AX1034" s="60" t="b">
        <f t="shared" si="1728"/>
        <v>0</v>
      </c>
      <c r="AY1034" s="60" t="b">
        <f t="shared" si="1729"/>
        <v>0</v>
      </c>
      <c r="AZ1034" s="131">
        <f t="shared" si="1795"/>
        <v>0</v>
      </c>
      <c r="BA1034" s="131">
        <f t="shared" ref="BA1034:BA1097" si="1801">IF(BC1034&gt;0,1,IF(AND(K1033=1,K1034=2,AZ1034&gt;6),BA1033+1,IF(AND(L1033=1,L1034=2,AZ1034&gt;4),BA1033+1,IF(AND(M1033=1,M1034=2,AZ1034&gt;11),BA1033+1,BA1033))))</f>
        <v>1</v>
      </c>
      <c r="BB1034" s="13">
        <f t="shared" si="1788"/>
        <v>0</v>
      </c>
      <c r="BC1034" s="11">
        <f t="shared" si="1730"/>
        <v>0</v>
      </c>
      <c r="BD1034" s="67">
        <f t="shared" si="1789"/>
        <v>1</v>
      </c>
      <c r="BE1034" s="76" t="str">
        <f t="shared" si="1731"/>
        <v/>
      </c>
      <c r="BF1034" s="76" t="str">
        <f t="shared" si="1732"/>
        <v/>
      </c>
      <c r="BG1034" s="76" t="str">
        <f t="shared" si="1733"/>
        <v/>
      </c>
      <c r="BH1034" s="76" t="str">
        <f t="shared" si="1734"/>
        <v/>
      </c>
      <c r="BI1034" s="76" t="str">
        <f t="shared" si="1735"/>
        <v/>
      </c>
      <c r="BJ1034" s="76" t="str">
        <f t="shared" si="1736"/>
        <v/>
      </c>
      <c r="BK1034" s="131" t="b">
        <f t="shared" si="1737"/>
        <v>0</v>
      </c>
      <c r="BL1034" s="131" t="b">
        <f t="shared" si="1738"/>
        <v>0</v>
      </c>
      <c r="BM1034" s="131" t="b">
        <f t="shared" si="1739"/>
        <v>0</v>
      </c>
      <c r="BN1034" s="131" t="b">
        <f t="shared" si="1740"/>
        <v>0</v>
      </c>
      <c r="BO1034" s="131" t="b">
        <f t="shared" si="1741"/>
        <v>0</v>
      </c>
      <c r="BP1034" s="131" t="b">
        <f t="shared" si="1742"/>
        <v>0</v>
      </c>
      <c r="BQ1034" s="131">
        <f t="shared" si="1796"/>
        <v>0</v>
      </c>
      <c r="BR1034" s="131">
        <f t="shared" ref="BR1034:BR1097" si="1802">IF(BU1034&gt;0,1,IF(AND(AR1033=1,AR1034=2,BQ1034&gt;6),BR1033+1,IF(AND(AS1033=1,AS1034=2,BQ1034&gt;8),BR1033+1,IF(AND(AT1033=1,AT1034=2,BQ1034&gt;6),BR1033+1,BR1033))))</f>
        <v>1</v>
      </c>
      <c r="BS1034" s="92">
        <f t="shared" si="1797"/>
        <v>0</v>
      </c>
      <c r="BT1034" s="13">
        <f t="shared" si="1743"/>
        <v>0</v>
      </c>
      <c r="BU1034" s="11">
        <f t="shared" si="1790"/>
        <v>0</v>
      </c>
      <c r="BV1034" s="67">
        <f t="shared" si="1791"/>
        <v>1</v>
      </c>
      <c r="BW1034" s="118" t="str">
        <f t="shared" si="1744"/>
        <v/>
      </c>
      <c r="BX1034" s="118" t="str">
        <f t="shared" si="1745"/>
        <v/>
      </c>
      <c r="BY1034" s="118" t="str">
        <f t="shared" si="1746"/>
        <v/>
      </c>
      <c r="BZ1034" s="118" t="str">
        <f t="shared" si="1747"/>
        <v/>
      </c>
      <c r="CA1034" s="118" t="str">
        <f t="shared" si="1748"/>
        <v/>
      </c>
      <c r="CB1034" s="118" t="str">
        <f t="shared" si="1749"/>
        <v/>
      </c>
      <c r="CC1034" s="118" t="str">
        <f t="shared" si="1750"/>
        <v/>
      </c>
      <c r="CD1034" s="60" t="b">
        <f t="shared" si="1751"/>
        <v>0</v>
      </c>
      <c r="CE1034" s="60" t="b">
        <f t="shared" si="1752"/>
        <v>0</v>
      </c>
      <c r="CF1034" s="60" t="b">
        <f t="shared" si="1753"/>
        <v>0</v>
      </c>
      <c r="CG1034" s="60" t="b">
        <f t="shared" si="1754"/>
        <v>0</v>
      </c>
      <c r="CH1034" s="60" t="b">
        <f t="shared" si="1755"/>
        <v>0</v>
      </c>
      <c r="CI1034" s="60" t="b">
        <f t="shared" si="1756"/>
        <v>0</v>
      </c>
      <c r="CJ1034" s="60" t="b">
        <f t="shared" si="1757"/>
        <v>0</v>
      </c>
      <c r="CK1034" s="131">
        <f t="shared" si="1798"/>
        <v>0</v>
      </c>
      <c r="CL1034" s="131">
        <f t="shared" ref="CL1034:CL1097" si="1803">IF(CO1034&gt;0,1,IF(AND(AU1033=1,AU1034=2,CK1034&gt;6),CL1033+1,IF(AND(AV1033=1,AV1034=2,CK1034&gt;4),CL1033+1,IF(AND(AW1033=1,AW1034=2,CK1034&gt;11),CL1033+1,CL1033))))</f>
        <v>1</v>
      </c>
      <c r="CM1034" s="92">
        <f t="shared" si="1799"/>
        <v>0</v>
      </c>
      <c r="CN1034" s="13">
        <f t="shared" si="1792"/>
        <v>0</v>
      </c>
      <c r="CO1034" s="11">
        <f t="shared" si="1758"/>
        <v>0</v>
      </c>
      <c r="CP1034" s="13">
        <f t="shared" si="1793"/>
        <v>0</v>
      </c>
      <c r="CQ1034" s="11">
        <f t="shared" si="1713"/>
        <v>0</v>
      </c>
      <c r="CR1034" s="57">
        <f t="shared" si="1714"/>
        <v>0</v>
      </c>
      <c r="CS1034" s="57">
        <f t="shared" si="1715"/>
        <v>0</v>
      </c>
      <c r="CT1034" s="57">
        <f t="shared" si="1708"/>
        <v>0</v>
      </c>
      <c r="CU1034" s="24" t="str">
        <f t="shared" si="1759"/>
        <v/>
      </c>
      <c r="CV1034" s="24" t="str">
        <f t="shared" si="1760"/>
        <v/>
      </c>
      <c r="CW1034" s="24" t="str">
        <f t="shared" si="1761"/>
        <v/>
      </c>
      <c r="CX1034" s="24" t="str">
        <f t="shared" si="1762"/>
        <v/>
      </c>
      <c r="CY1034" s="24" t="str">
        <f t="shared" si="1763"/>
        <v/>
      </c>
      <c r="CZ1034" s="24" t="str">
        <f t="shared" si="1764"/>
        <v/>
      </c>
      <c r="DA1034" s="24" t="str">
        <f t="shared" si="1765"/>
        <v/>
      </c>
      <c r="DB1034" s="24" t="str">
        <f t="shared" si="1766"/>
        <v/>
      </c>
      <c r="DC1034" s="24" t="str">
        <f t="shared" si="1767"/>
        <v/>
      </c>
      <c r="DD1034" s="24" t="str">
        <f t="shared" si="1768"/>
        <v/>
      </c>
      <c r="DE1034" s="24" t="str">
        <f t="shared" si="1769"/>
        <v/>
      </c>
      <c r="DF1034" s="24" t="str">
        <f t="shared" si="1770"/>
        <v/>
      </c>
      <c r="DG1034" s="24" t="str">
        <f t="shared" si="1771"/>
        <v/>
      </c>
      <c r="DH1034" s="5"/>
      <c r="DI1034" s="134"/>
      <c r="DJ1034"/>
      <c r="DK1034" s="22"/>
      <c r="DL1034" s="22"/>
      <c r="DM1034" s="32"/>
      <c r="DN1034" s="22"/>
      <c r="DO1034" s="22"/>
      <c r="DP1034" s="22"/>
      <c r="DQ1034" s="22"/>
      <c r="DR1034" s="22"/>
      <c r="DS1034" s="22"/>
      <c r="DT1034" s="22"/>
      <c r="DU1034" s="22"/>
      <c r="DV1034" s="22"/>
      <c r="DW1034" s="22"/>
      <c r="DX1034" s="22"/>
      <c r="DY1034" s="22"/>
      <c r="DZ1034" s="22"/>
      <c r="EA1034" s="33"/>
      <c r="EB1034" s="22"/>
      <c r="EC1034" s="22"/>
      <c r="EG1034" s="22"/>
      <c r="EH1034"/>
    </row>
    <row r="1035" spans="1:138" s="23" customFormat="1" x14ac:dyDescent="0.2">
      <c r="A1035" s="127"/>
      <c r="B1035" s="61" t="str">
        <f>IF(A1035="","",IF(U1036="","DB",U1036&amp;V1036&amp;W1036&amp;X1036&amp;Y1036&amp;Z1036&amp;AL1036&amp;AM1036&amp;AN1036&amp;AO1036&amp;AP1036&amp;AQ1036&amp;AR1036&amp;#REF!))</f>
        <v/>
      </c>
      <c r="C1035" s="7" t="str">
        <f t="shared" si="1701"/>
        <v/>
      </c>
      <c r="D1035" s="60">
        <f t="shared" si="1711"/>
        <v>0</v>
      </c>
      <c r="E1035" s="7" t="str">
        <f t="shared" si="1712"/>
        <v/>
      </c>
      <c r="F1035" s="72" t="str">
        <f t="shared" si="1709"/>
        <v/>
      </c>
      <c r="G1035" s="108" t="str">
        <f t="shared" si="1710"/>
        <v/>
      </c>
      <c r="H1035" s="112">
        <f t="shared" si="1702"/>
        <v>0</v>
      </c>
      <c r="I1035" s="112">
        <f t="shared" si="1703"/>
        <v>0</v>
      </c>
      <c r="J1035" s="112">
        <f t="shared" si="1704"/>
        <v>0</v>
      </c>
      <c r="K1035" s="112">
        <f t="shared" si="1705"/>
        <v>0</v>
      </c>
      <c r="L1035" s="112">
        <f t="shared" si="1706"/>
        <v>0</v>
      </c>
      <c r="M1035" s="112">
        <f t="shared" si="1707"/>
        <v>0</v>
      </c>
      <c r="N1035" s="60"/>
      <c r="O1035" s="61"/>
      <c r="P1035" s="61"/>
      <c r="Q1035" s="61"/>
      <c r="R1035" s="61"/>
      <c r="S1035" s="7"/>
      <c r="T1035" s="67">
        <f t="shared" si="1772"/>
        <v>1</v>
      </c>
      <c r="U1035" s="76" t="str">
        <f t="shared" si="1773"/>
        <v/>
      </c>
      <c r="V1035" s="76" t="str">
        <f t="shared" si="1774"/>
        <v/>
      </c>
      <c r="W1035" s="76" t="str">
        <f t="shared" si="1775"/>
        <v/>
      </c>
      <c r="X1035" s="76" t="str">
        <f t="shared" si="1776"/>
        <v/>
      </c>
      <c r="Y1035" s="76" t="str">
        <f t="shared" si="1777"/>
        <v/>
      </c>
      <c r="Z1035" s="76" t="str">
        <f t="shared" si="1778"/>
        <v/>
      </c>
      <c r="AA1035" s="131" t="b">
        <f t="shared" si="1716"/>
        <v>0</v>
      </c>
      <c r="AB1035" s="131" t="b">
        <f t="shared" si="1717"/>
        <v>0</v>
      </c>
      <c r="AC1035" s="131" t="b">
        <f t="shared" si="1718"/>
        <v>0</v>
      </c>
      <c r="AD1035" s="131" t="b">
        <f t="shared" si="1719"/>
        <v>0</v>
      </c>
      <c r="AE1035" s="131" t="b">
        <f t="shared" si="1720"/>
        <v>0</v>
      </c>
      <c r="AF1035" s="131" t="b">
        <f t="shared" si="1721"/>
        <v>0</v>
      </c>
      <c r="AG1035" s="131">
        <f t="shared" si="1794"/>
        <v>0</v>
      </c>
      <c r="AH1035" s="131">
        <f t="shared" si="1800"/>
        <v>1</v>
      </c>
      <c r="AI1035" s="13">
        <f t="shared" si="1722"/>
        <v>0</v>
      </c>
      <c r="AJ1035" s="11">
        <f t="shared" si="1779"/>
        <v>0</v>
      </c>
      <c r="AK1035" s="67">
        <f t="shared" si="1780"/>
        <v>1</v>
      </c>
      <c r="AL1035" s="118" t="str">
        <f t="shared" si="1781"/>
        <v/>
      </c>
      <c r="AM1035" s="118" t="str">
        <f t="shared" si="1782"/>
        <v/>
      </c>
      <c r="AN1035" s="118" t="str">
        <f t="shared" si="1783"/>
        <v/>
      </c>
      <c r="AO1035" s="118" t="str">
        <f t="shared" si="1784"/>
        <v/>
      </c>
      <c r="AP1035" s="118" t="str">
        <f t="shared" si="1785"/>
        <v/>
      </c>
      <c r="AQ1035" s="118" t="str">
        <f t="shared" si="1786"/>
        <v/>
      </c>
      <c r="AR1035" s="118" t="str">
        <f t="shared" si="1787"/>
        <v/>
      </c>
      <c r="AS1035" s="60" t="b">
        <f t="shared" si="1723"/>
        <v>0</v>
      </c>
      <c r="AT1035" s="60" t="b">
        <f t="shared" si="1724"/>
        <v>0</v>
      </c>
      <c r="AU1035" s="60" t="b">
        <f t="shared" si="1725"/>
        <v>0</v>
      </c>
      <c r="AV1035" s="60" t="b">
        <f t="shared" si="1726"/>
        <v>0</v>
      </c>
      <c r="AW1035" s="60" t="b">
        <f t="shared" si="1727"/>
        <v>0</v>
      </c>
      <c r="AX1035" s="60" t="b">
        <f t="shared" si="1728"/>
        <v>0</v>
      </c>
      <c r="AY1035" s="60" t="b">
        <f t="shared" si="1729"/>
        <v>0</v>
      </c>
      <c r="AZ1035" s="131">
        <f t="shared" si="1795"/>
        <v>0</v>
      </c>
      <c r="BA1035" s="131">
        <f t="shared" si="1801"/>
        <v>1</v>
      </c>
      <c r="BB1035" s="13">
        <f t="shared" si="1788"/>
        <v>0</v>
      </c>
      <c r="BC1035" s="11">
        <f t="shared" si="1730"/>
        <v>0</v>
      </c>
      <c r="BD1035" s="67">
        <f t="shared" si="1789"/>
        <v>1</v>
      </c>
      <c r="BE1035" s="76" t="str">
        <f t="shared" si="1731"/>
        <v/>
      </c>
      <c r="BF1035" s="76" t="str">
        <f t="shared" si="1732"/>
        <v/>
      </c>
      <c r="BG1035" s="76" t="str">
        <f t="shared" si="1733"/>
        <v/>
      </c>
      <c r="BH1035" s="76" t="str">
        <f t="shared" si="1734"/>
        <v/>
      </c>
      <c r="BI1035" s="76" t="str">
        <f t="shared" si="1735"/>
        <v/>
      </c>
      <c r="BJ1035" s="76" t="str">
        <f t="shared" si="1736"/>
        <v/>
      </c>
      <c r="BK1035" s="131" t="b">
        <f t="shared" si="1737"/>
        <v>0</v>
      </c>
      <c r="BL1035" s="131" t="b">
        <f t="shared" si="1738"/>
        <v>0</v>
      </c>
      <c r="BM1035" s="131" t="b">
        <f t="shared" si="1739"/>
        <v>0</v>
      </c>
      <c r="BN1035" s="131" t="b">
        <f t="shared" si="1740"/>
        <v>0</v>
      </c>
      <c r="BO1035" s="131" t="b">
        <f t="shared" si="1741"/>
        <v>0</v>
      </c>
      <c r="BP1035" s="131" t="b">
        <f t="shared" si="1742"/>
        <v>0</v>
      </c>
      <c r="BQ1035" s="131">
        <f t="shared" si="1796"/>
        <v>0</v>
      </c>
      <c r="BR1035" s="131">
        <f t="shared" si="1802"/>
        <v>1</v>
      </c>
      <c r="BS1035" s="92">
        <f t="shared" si="1797"/>
        <v>0</v>
      </c>
      <c r="BT1035" s="13">
        <f t="shared" si="1743"/>
        <v>0</v>
      </c>
      <c r="BU1035" s="11">
        <f t="shared" si="1790"/>
        <v>0</v>
      </c>
      <c r="BV1035" s="67">
        <f t="shared" si="1791"/>
        <v>1</v>
      </c>
      <c r="BW1035" s="118" t="str">
        <f t="shared" si="1744"/>
        <v/>
      </c>
      <c r="BX1035" s="118" t="str">
        <f t="shared" si="1745"/>
        <v/>
      </c>
      <c r="BY1035" s="118" t="str">
        <f t="shared" si="1746"/>
        <v/>
      </c>
      <c r="BZ1035" s="118" t="str">
        <f t="shared" si="1747"/>
        <v/>
      </c>
      <c r="CA1035" s="118" t="str">
        <f t="shared" si="1748"/>
        <v/>
      </c>
      <c r="CB1035" s="118" t="str">
        <f t="shared" si="1749"/>
        <v/>
      </c>
      <c r="CC1035" s="118" t="str">
        <f t="shared" si="1750"/>
        <v/>
      </c>
      <c r="CD1035" s="60" t="b">
        <f t="shared" si="1751"/>
        <v>0</v>
      </c>
      <c r="CE1035" s="60" t="b">
        <f t="shared" si="1752"/>
        <v>0</v>
      </c>
      <c r="CF1035" s="60" t="b">
        <f t="shared" si="1753"/>
        <v>0</v>
      </c>
      <c r="CG1035" s="60" t="b">
        <f t="shared" si="1754"/>
        <v>0</v>
      </c>
      <c r="CH1035" s="60" t="b">
        <f t="shared" si="1755"/>
        <v>0</v>
      </c>
      <c r="CI1035" s="60" t="b">
        <f t="shared" si="1756"/>
        <v>0</v>
      </c>
      <c r="CJ1035" s="60" t="b">
        <f t="shared" si="1757"/>
        <v>0</v>
      </c>
      <c r="CK1035" s="131">
        <f t="shared" si="1798"/>
        <v>0</v>
      </c>
      <c r="CL1035" s="131">
        <f t="shared" si="1803"/>
        <v>1</v>
      </c>
      <c r="CM1035" s="92">
        <f t="shared" si="1799"/>
        <v>0</v>
      </c>
      <c r="CN1035" s="13">
        <f t="shared" si="1792"/>
        <v>0</v>
      </c>
      <c r="CO1035" s="11">
        <f t="shared" si="1758"/>
        <v>0</v>
      </c>
      <c r="CP1035" s="13">
        <f t="shared" si="1793"/>
        <v>0</v>
      </c>
      <c r="CQ1035" s="11">
        <f t="shared" si="1713"/>
        <v>0</v>
      </c>
      <c r="CR1035" s="57">
        <f t="shared" si="1714"/>
        <v>0</v>
      </c>
      <c r="CS1035" s="57">
        <f t="shared" si="1715"/>
        <v>0</v>
      </c>
      <c r="CT1035" s="57">
        <f t="shared" si="1708"/>
        <v>0</v>
      </c>
      <c r="CU1035" s="24" t="str">
        <f t="shared" si="1759"/>
        <v/>
      </c>
      <c r="CV1035" s="24" t="str">
        <f t="shared" si="1760"/>
        <v/>
      </c>
      <c r="CW1035" s="24" t="str">
        <f t="shared" si="1761"/>
        <v/>
      </c>
      <c r="CX1035" s="24" t="str">
        <f t="shared" si="1762"/>
        <v/>
      </c>
      <c r="CY1035" s="24" t="str">
        <f t="shared" si="1763"/>
        <v/>
      </c>
      <c r="CZ1035" s="24" t="str">
        <f t="shared" si="1764"/>
        <v/>
      </c>
      <c r="DA1035" s="24" t="str">
        <f t="shared" si="1765"/>
        <v/>
      </c>
      <c r="DB1035" s="24" t="str">
        <f t="shared" si="1766"/>
        <v/>
      </c>
      <c r="DC1035" s="24" t="str">
        <f t="shared" si="1767"/>
        <v/>
      </c>
      <c r="DD1035" s="24" t="str">
        <f t="shared" si="1768"/>
        <v/>
      </c>
      <c r="DE1035" s="24" t="str">
        <f t="shared" si="1769"/>
        <v/>
      </c>
      <c r="DF1035" s="24" t="str">
        <f t="shared" si="1770"/>
        <v/>
      </c>
      <c r="DG1035" s="24" t="str">
        <f t="shared" si="1771"/>
        <v/>
      </c>
      <c r="DH1035" s="5"/>
      <c r="DI1035" s="134"/>
      <c r="DJ1035"/>
      <c r="DK1035" s="22"/>
      <c r="DL1035" s="22"/>
      <c r="DM1035" s="32"/>
      <c r="DN1035" s="22"/>
      <c r="DO1035" s="22"/>
      <c r="DP1035" s="22"/>
      <c r="DQ1035" s="22"/>
      <c r="DR1035" s="22"/>
      <c r="DS1035" s="22"/>
      <c r="DT1035" s="22"/>
      <c r="DU1035" s="22"/>
      <c r="DV1035" s="22"/>
      <c r="DW1035" s="22"/>
      <c r="DX1035" s="22"/>
      <c r="DY1035" s="22"/>
      <c r="DZ1035" s="22"/>
      <c r="EA1035" s="33"/>
      <c r="EB1035" s="22"/>
      <c r="EC1035" s="22"/>
      <c r="EG1035" s="22"/>
      <c r="EH1035"/>
    </row>
    <row r="1036" spans="1:138" s="23" customFormat="1" x14ac:dyDescent="0.2">
      <c r="A1036" s="127"/>
      <c r="B1036" s="61" t="str">
        <f>IF(A1036="","",IF(U1037="","DB",U1037&amp;V1037&amp;W1037&amp;X1037&amp;Y1037&amp;Z1037&amp;AL1037&amp;AM1037&amp;AN1037&amp;AO1037&amp;AP1037&amp;AQ1037&amp;AR1037&amp;#REF!))</f>
        <v/>
      </c>
      <c r="C1036" s="7" t="str">
        <f t="shared" si="1701"/>
        <v/>
      </c>
      <c r="D1036" s="60">
        <f t="shared" si="1711"/>
        <v>0</v>
      </c>
      <c r="E1036" s="7" t="str">
        <f t="shared" si="1712"/>
        <v/>
      </c>
      <c r="F1036" s="72" t="str">
        <f t="shared" si="1709"/>
        <v/>
      </c>
      <c r="G1036" s="108" t="str">
        <f t="shared" si="1710"/>
        <v/>
      </c>
      <c r="H1036" s="112">
        <f t="shared" si="1702"/>
        <v>0</v>
      </c>
      <c r="I1036" s="112">
        <f t="shared" si="1703"/>
        <v>0</v>
      </c>
      <c r="J1036" s="112">
        <f t="shared" si="1704"/>
        <v>0</v>
      </c>
      <c r="K1036" s="112">
        <f t="shared" si="1705"/>
        <v>0</v>
      </c>
      <c r="L1036" s="112">
        <f t="shared" si="1706"/>
        <v>0</v>
      </c>
      <c r="M1036" s="112">
        <f t="shared" si="1707"/>
        <v>0</v>
      </c>
      <c r="N1036" s="60"/>
      <c r="O1036" s="61"/>
      <c r="P1036" s="61"/>
      <c r="Q1036" s="61"/>
      <c r="R1036" s="61"/>
      <c r="S1036" s="7"/>
      <c r="T1036" s="67">
        <f t="shared" si="1772"/>
        <v>1</v>
      </c>
      <c r="U1036" s="76" t="str">
        <f t="shared" si="1773"/>
        <v/>
      </c>
      <c r="V1036" s="76" t="str">
        <f t="shared" si="1774"/>
        <v/>
      </c>
      <c r="W1036" s="76" t="str">
        <f t="shared" si="1775"/>
        <v/>
      </c>
      <c r="X1036" s="76" t="str">
        <f t="shared" si="1776"/>
        <v/>
      </c>
      <c r="Y1036" s="76" t="str">
        <f t="shared" si="1777"/>
        <v/>
      </c>
      <c r="Z1036" s="76" t="str">
        <f t="shared" si="1778"/>
        <v/>
      </c>
      <c r="AA1036" s="131" t="b">
        <f t="shared" si="1716"/>
        <v>0</v>
      </c>
      <c r="AB1036" s="131" t="b">
        <f t="shared" si="1717"/>
        <v>0</v>
      </c>
      <c r="AC1036" s="131" t="b">
        <f t="shared" si="1718"/>
        <v>0</v>
      </c>
      <c r="AD1036" s="131" t="b">
        <f t="shared" si="1719"/>
        <v>0</v>
      </c>
      <c r="AE1036" s="131" t="b">
        <f t="shared" si="1720"/>
        <v>0</v>
      </c>
      <c r="AF1036" s="131" t="b">
        <f t="shared" si="1721"/>
        <v>0</v>
      </c>
      <c r="AG1036" s="131">
        <f t="shared" si="1794"/>
        <v>0</v>
      </c>
      <c r="AH1036" s="131">
        <f t="shared" si="1800"/>
        <v>1</v>
      </c>
      <c r="AI1036" s="13">
        <f t="shared" si="1722"/>
        <v>0</v>
      </c>
      <c r="AJ1036" s="11">
        <f t="shared" si="1779"/>
        <v>0</v>
      </c>
      <c r="AK1036" s="67">
        <f t="shared" si="1780"/>
        <v>1</v>
      </c>
      <c r="AL1036" s="118" t="str">
        <f t="shared" si="1781"/>
        <v/>
      </c>
      <c r="AM1036" s="118" t="str">
        <f t="shared" si="1782"/>
        <v/>
      </c>
      <c r="AN1036" s="118" t="str">
        <f t="shared" si="1783"/>
        <v/>
      </c>
      <c r="AO1036" s="118" t="str">
        <f t="shared" si="1784"/>
        <v/>
      </c>
      <c r="AP1036" s="118" t="str">
        <f t="shared" si="1785"/>
        <v/>
      </c>
      <c r="AQ1036" s="118" t="str">
        <f t="shared" si="1786"/>
        <v/>
      </c>
      <c r="AR1036" s="118" t="str">
        <f t="shared" si="1787"/>
        <v/>
      </c>
      <c r="AS1036" s="60" t="b">
        <f t="shared" si="1723"/>
        <v>0</v>
      </c>
      <c r="AT1036" s="60" t="b">
        <f t="shared" si="1724"/>
        <v>0</v>
      </c>
      <c r="AU1036" s="60" t="b">
        <f t="shared" si="1725"/>
        <v>0</v>
      </c>
      <c r="AV1036" s="60" t="b">
        <f t="shared" si="1726"/>
        <v>0</v>
      </c>
      <c r="AW1036" s="60" t="b">
        <f t="shared" si="1727"/>
        <v>0</v>
      </c>
      <c r="AX1036" s="60" t="b">
        <f t="shared" si="1728"/>
        <v>0</v>
      </c>
      <c r="AY1036" s="60" t="b">
        <f t="shared" si="1729"/>
        <v>0</v>
      </c>
      <c r="AZ1036" s="131">
        <f t="shared" si="1795"/>
        <v>0</v>
      </c>
      <c r="BA1036" s="131">
        <f t="shared" si="1801"/>
        <v>1</v>
      </c>
      <c r="BB1036" s="13">
        <f t="shared" si="1788"/>
        <v>0</v>
      </c>
      <c r="BC1036" s="11">
        <f t="shared" si="1730"/>
        <v>0</v>
      </c>
      <c r="BD1036" s="67">
        <f t="shared" si="1789"/>
        <v>1</v>
      </c>
      <c r="BE1036" s="76" t="str">
        <f t="shared" si="1731"/>
        <v/>
      </c>
      <c r="BF1036" s="76" t="str">
        <f t="shared" si="1732"/>
        <v/>
      </c>
      <c r="BG1036" s="76" t="str">
        <f t="shared" si="1733"/>
        <v/>
      </c>
      <c r="BH1036" s="76" t="str">
        <f t="shared" si="1734"/>
        <v/>
      </c>
      <c r="BI1036" s="76" t="str">
        <f t="shared" si="1735"/>
        <v/>
      </c>
      <c r="BJ1036" s="76" t="str">
        <f t="shared" si="1736"/>
        <v/>
      </c>
      <c r="BK1036" s="131" t="b">
        <f t="shared" si="1737"/>
        <v>0</v>
      </c>
      <c r="BL1036" s="131" t="b">
        <f t="shared" si="1738"/>
        <v>0</v>
      </c>
      <c r="BM1036" s="131" t="b">
        <f t="shared" si="1739"/>
        <v>0</v>
      </c>
      <c r="BN1036" s="131" t="b">
        <f t="shared" si="1740"/>
        <v>0</v>
      </c>
      <c r="BO1036" s="131" t="b">
        <f t="shared" si="1741"/>
        <v>0</v>
      </c>
      <c r="BP1036" s="131" t="b">
        <f t="shared" si="1742"/>
        <v>0</v>
      </c>
      <c r="BQ1036" s="131">
        <f t="shared" si="1796"/>
        <v>0</v>
      </c>
      <c r="BR1036" s="131">
        <f t="shared" si="1802"/>
        <v>1</v>
      </c>
      <c r="BS1036" s="92">
        <f t="shared" si="1797"/>
        <v>0</v>
      </c>
      <c r="BT1036" s="13">
        <f t="shared" si="1743"/>
        <v>0</v>
      </c>
      <c r="BU1036" s="11">
        <f t="shared" si="1790"/>
        <v>0</v>
      </c>
      <c r="BV1036" s="67">
        <f t="shared" si="1791"/>
        <v>1</v>
      </c>
      <c r="BW1036" s="118" t="str">
        <f t="shared" si="1744"/>
        <v/>
      </c>
      <c r="BX1036" s="118" t="str">
        <f t="shared" si="1745"/>
        <v/>
      </c>
      <c r="BY1036" s="118" t="str">
        <f t="shared" si="1746"/>
        <v/>
      </c>
      <c r="BZ1036" s="118" t="str">
        <f t="shared" si="1747"/>
        <v/>
      </c>
      <c r="CA1036" s="118" t="str">
        <f t="shared" si="1748"/>
        <v/>
      </c>
      <c r="CB1036" s="118" t="str">
        <f t="shared" si="1749"/>
        <v/>
      </c>
      <c r="CC1036" s="118" t="str">
        <f t="shared" si="1750"/>
        <v/>
      </c>
      <c r="CD1036" s="60" t="b">
        <f t="shared" si="1751"/>
        <v>0</v>
      </c>
      <c r="CE1036" s="60" t="b">
        <f t="shared" si="1752"/>
        <v>0</v>
      </c>
      <c r="CF1036" s="60" t="b">
        <f t="shared" si="1753"/>
        <v>0</v>
      </c>
      <c r="CG1036" s="60" t="b">
        <f t="shared" si="1754"/>
        <v>0</v>
      </c>
      <c r="CH1036" s="60" t="b">
        <f t="shared" si="1755"/>
        <v>0</v>
      </c>
      <c r="CI1036" s="60" t="b">
        <f t="shared" si="1756"/>
        <v>0</v>
      </c>
      <c r="CJ1036" s="60" t="b">
        <f t="shared" si="1757"/>
        <v>0</v>
      </c>
      <c r="CK1036" s="131">
        <f t="shared" si="1798"/>
        <v>0</v>
      </c>
      <c r="CL1036" s="131">
        <f t="shared" si="1803"/>
        <v>1</v>
      </c>
      <c r="CM1036" s="92">
        <f t="shared" si="1799"/>
        <v>0</v>
      </c>
      <c r="CN1036" s="13">
        <f t="shared" si="1792"/>
        <v>0</v>
      </c>
      <c r="CO1036" s="11">
        <f t="shared" si="1758"/>
        <v>0</v>
      </c>
      <c r="CP1036" s="13">
        <f t="shared" si="1793"/>
        <v>0</v>
      </c>
      <c r="CQ1036" s="11">
        <f t="shared" si="1713"/>
        <v>0</v>
      </c>
      <c r="CR1036" s="57">
        <f t="shared" si="1714"/>
        <v>0</v>
      </c>
      <c r="CS1036" s="57">
        <f t="shared" si="1715"/>
        <v>0</v>
      </c>
      <c r="CT1036" s="57">
        <f t="shared" si="1708"/>
        <v>0</v>
      </c>
      <c r="CU1036" s="24" t="str">
        <f t="shared" si="1759"/>
        <v/>
      </c>
      <c r="CV1036" s="24" t="str">
        <f t="shared" si="1760"/>
        <v/>
      </c>
      <c r="CW1036" s="24" t="str">
        <f t="shared" si="1761"/>
        <v/>
      </c>
      <c r="CX1036" s="24" t="str">
        <f t="shared" si="1762"/>
        <v/>
      </c>
      <c r="CY1036" s="24" t="str">
        <f t="shared" si="1763"/>
        <v/>
      </c>
      <c r="CZ1036" s="24" t="str">
        <f t="shared" si="1764"/>
        <v/>
      </c>
      <c r="DA1036" s="24" t="str">
        <f t="shared" si="1765"/>
        <v/>
      </c>
      <c r="DB1036" s="24" t="str">
        <f t="shared" si="1766"/>
        <v/>
      </c>
      <c r="DC1036" s="24" t="str">
        <f t="shared" si="1767"/>
        <v/>
      </c>
      <c r="DD1036" s="24" t="str">
        <f t="shared" si="1768"/>
        <v/>
      </c>
      <c r="DE1036" s="24" t="str">
        <f t="shared" si="1769"/>
        <v/>
      </c>
      <c r="DF1036" s="24" t="str">
        <f t="shared" si="1770"/>
        <v/>
      </c>
      <c r="DG1036" s="24" t="str">
        <f t="shared" si="1771"/>
        <v/>
      </c>
      <c r="DH1036" s="5"/>
      <c r="DI1036" s="134"/>
      <c r="DJ1036"/>
      <c r="DK1036" s="22"/>
      <c r="DL1036" s="22"/>
      <c r="DM1036" s="32"/>
      <c r="DN1036" s="22"/>
      <c r="DO1036" s="22"/>
      <c r="DP1036" s="22"/>
      <c r="DQ1036" s="22"/>
      <c r="DR1036" s="22"/>
      <c r="DS1036" s="22"/>
      <c r="DT1036" s="22"/>
      <c r="DU1036" s="22"/>
      <c r="DV1036" s="22"/>
      <c r="DW1036" s="22"/>
      <c r="DX1036" s="22"/>
      <c r="DY1036" s="22"/>
      <c r="DZ1036" s="22"/>
      <c r="EA1036" s="33"/>
      <c r="EB1036" s="22"/>
      <c r="EC1036" s="22"/>
      <c r="EG1036" s="22"/>
      <c r="EH1036"/>
    </row>
    <row r="1037" spans="1:138" s="23" customFormat="1" x14ac:dyDescent="0.2">
      <c r="A1037" s="127"/>
      <c r="B1037" s="61" t="str">
        <f>IF(A1037="","",IF(U1038="","DB",U1038&amp;V1038&amp;W1038&amp;X1038&amp;Y1038&amp;Z1038&amp;AL1038&amp;AM1038&amp;AN1038&amp;AO1038&amp;AP1038&amp;AQ1038&amp;AR1038&amp;#REF!))</f>
        <v/>
      </c>
      <c r="C1037" s="7" t="str">
        <f t="shared" si="1701"/>
        <v/>
      </c>
      <c r="D1037" s="60">
        <f t="shared" si="1711"/>
        <v>0</v>
      </c>
      <c r="E1037" s="7" t="str">
        <f t="shared" si="1712"/>
        <v/>
      </c>
      <c r="F1037" s="72" t="str">
        <f t="shared" si="1709"/>
        <v/>
      </c>
      <c r="G1037" s="108" t="str">
        <f t="shared" si="1710"/>
        <v/>
      </c>
      <c r="H1037" s="112">
        <f t="shared" si="1702"/>
        <v>0</v>
      </c>
      <c r="I1037" s="112">
        <f t="shared" si="1703"/>
        <v>0</v>
      </c>
      <c r="J1037" s="112">
        <f t="shared" si="1704"/>
        <v>0</v>
      </c>
      <c r="K1037" s="112">
        <f t="shared" si="1705"/>
        <v>0</v>
      </c>
      <c r="L1037" s="112">
        <f t="shared" si="1706"/>
        <v>0</v>
      </c>
      <c r="M1037" s="112">
        <f t="shared" si="1707"/>
        <v>0</v>
      </c>
      <c r="N1037" s="60"/>
      <c r="O1037" s="61"/>
      <c r="P1037" s="61"/>
      <c r="Q1037" s="61"/>
      <c r="R1037" s="61"/>
      <c r="S1037" s="7"/>
      <c r="T1037" s="67">
        <f t="shared" si="1772"/>
        <v>1</v>
      </c>
      <c r="U1037" s="76" t="str">
        <f t="shared" si="1773"/>
        <v/>
      </c>
      <c r="V1037" s="76" t="str">
        <f t="shared" si="1774"/>
        <v/>
      </c>
      <c r="W1037" s="76" t="str">
        <f t="shared" si="1775"/>
        <v/>
      </c>
      <c r="X1037" s="76" t="str">
        <f t="shared" si="1776"/>
        <v/>
      </c>
      <c r="Y1037" s="76" t="str">
        <f t="shared" si="1777"/>
        <v/>
      </c>
      <c r="Z1037" s="76" t="str">
        <f t="shared" si="1778"/>
        <v/>
      </c>
      <c r="AA1037" s="131" t="b">
        <f t="shared" si="1716"/>
        <v>0</v>
      </c>
      <c r="AB1037" s="131" t="b">
        <f t="shared" si="1717"/>
        <v>0</v>
      </c>
      <c r="AC1037" s="131" t="b">
        <f t="shared" si="1718"/>
        <v>0</v>
      </c>
      <c r="AD1037" s="131" t="b">
        <f t="shared" si="1719"/>
        <v>0</v>
      </c>
      <c r="AE1037" s="131" t="b">
        <f t="shared" si="1720"/>
        <v>0</v>
      </c>
      <c r="AF1037" s="131" t="b">
        <f t="shared" si="1721"/>
        <v>0</v>
      </c>
      <c r="AG1037" s="131">
        <f t="shared" si="1794"/>
        <v>0</v>
      </c>
      <c r="AH1037" s="131">
        <f t="shared" si="1800"/>
        <v>1</v>
      </c>
      <c r="AI1037" s="13">
        <f t="shared" si="1722"/>
        <v>0</v>
      </c>
      <c r="AJ1037" s="11">
        <f t="shared" si="1779"/>
        <v>0</v>
      </c>
      <c r="AK1037" s="67">
        <f t="shared" si="1780"/>
        <v>1</v>
      </c>
      <c r="AL1037" s="118" t="str">
        <f t="shared" si="1781"/>
        <v/>
      </c>
      <c r="AM1037" s="118" t="str">
        <f t="shared" si="1782"/>
        <v/>
      </c>
      <c r="AN1037" s="118" t="str">
        <f t="shared" si="1783"/>
        <v/>
      </c>
      <c r="AO1037" s="118" t="str">
        <f t="shared" si="1784"/>
        <v/>
      </c>
      <c r="AP1037" s="118" t="str">
        <f t="shared" si="1785"/>
        <v/>
      </c>
      <c r="AQ1037" s="118" t="str">
        <f t="shared" si="1786"/>
        <v/>
      </c>
      <c r="AR1037" s="118" t="str">
        <f t="shared" si="1787"/>
        <v/>
      </c>
      <c r="AS1037" s="60" t="b">
        <f t="shared" si="1723"/>
        <v>0</v>
      </c>
      <c r="AT1037" s="60" t="b">
        <f t="shared" si="1724"/>
        <v>0</v>
      </c>
      <c r="AU1037" s="60" t="b">
        <f t="shared" si="1725"/>
        <v>0</v>
      </c>
      <c r="AV1037" s="60" t="b">
        <f t="shared" si="1726"/>
        <v>0</v>
      </c>
      <c r="AW1037" s="60" t="b">
        <f t="shared" si="1727"/>
        <v>0</v>
      </c>
      <c r="AX1037" s="60" t="b">
        <f t="shared" si="1728"/>
        <v>0</v>
      </c>
      <c r="AY1037" s="60" t="b">
        <f t="shared" si="1729"/>
        <v>0</v>
      </c>
      <c r="AZ1037" s="131">
        <f t="shared" si="1795"/>
        <v>0</v>
      </c>
      <c r="BA1037" s="131">
        <f t="shared" si="1801"/>
        <v>1</v>
      </c>
      <c r="BB1037" s="13">
        <f t="shared" si="1788"/>
        <v>0</v>
      </c>
      <c r="BC1037" s="11">
        <f t="shared" si="1730"/>
        <v>0</v>
      </c>
      <c r="BD1037" s="67">
        <f t="shared" si="1789"/>
        <v>1</v>
      </c>
      <c r="BE1037" s="76" t="str">
        <f t="shared" si="1731"/>
        <v/>
      </c>
      <c r="BF1037" s="76" t="str">
        <f t="shared" si="1732"/>
        <v/>
      </c>
      <c r="BG1037" s="76" t="str">
        <f t="shared" si="1733"/>
        <v/>
      </c>
      <c r="BH1037" s="76" t="str">
        <f t="shared" si="1734"/>
        <v/>
      </c>
      <c r="BI1037" s="76" t="str">
        <f t="shared" si="1735"/>
        <v/>
      </c>
      <c r="BJ1037" s="76" t="str">
        <f t="shared" si="1736"/>
        <v/>
      </c>
      <c r="BK1037" s="131" t="b">
        <f t="shared" si="1737"/>
        <v>0</v>
      </c>
      <c r="BL1037" s="131" t="b">
        <f t="shared" si="1738"/>
        <v>0</v>
      </c>
      <c r="BM1037" s="131" t="b">
        <f t="shared" si="1739"/>
        <v>0</v>
      </c>
      <c r="BN1037" s="131" t="b">
        <f t="shared" si="1740"/>
        <v>0</v>
      </c>
      <c r="BO1037" s="131" t="b">
        <f t="shared" si="1741"/>
        <v>0</v>
      </c>
      <c r="BP1037" s="131" t="b">
        <f t="shared" si="1742"/>
        <v>0</v>
      </c>
      <c r="BQ1037" s="131">
        <f t="shared" si="1796"/>
        <v>0</v>
      </c>
      <c r="BR1037" s="131">
        <f t="shared" si="1802"/>
        <v>1</v>
      </c>
      <c r="BS1037" s="92">
        <f t="shared" si="1797"/>
        <v>0</v>
      </c>
      <c r="BT1037" s="13">
        <f t="shared" si="1743"/>
        <v>0</v>
      </c>
      <c r="BU1037" s="11">
        <f t="shared" si="1790"/>
        <v>0</v>
      </c>
      <c r="BV1037" s="67">
        <f t="shared" si="1791"/>
        <v>1</v>
      </c>
      <c r="BW1037" s="118" t="str">
        <f t="shared" si="1744"/>
        <v/>
      </c>
      <c r="BX1037" s="118" t="str">
        <f t="shared" si="1745"/>
        <v/>
      </c>
      <c r="BY1037" s="118" t="str">
        <f t="shared" si="1746"/>
        <v/>
      </c>
      <c r="BZ1037" s="118" t="str">
        <f t="shared" si="1747"/>
        <v/>
      </c>
      <c r="CA1037" s="118" t="str">
        <f t="shared" si="1748"/>
        <v/>
      </c>
      <c r="CB1037" s="118" t="str">
        <f t="shared" si="1749"/>
        <v/>
      </c>
      <c r="CC1037" s="118" t="str">
        <f t="shared" si="1750"/>
        <v/>
      </c>
      <c r="CD1037" s="60" t="b">
        <f t="shared" si="1751"/>
        <v>0</v>
      </c>
      <c r="CE1037" s="60" t="b">
        <f t="shared" si="1752"/>
        <v>0</v>
      </c>
      <c r="CF1037" s="60" t="b">
        <f t="shared" si="1753"/>
        <v>0</v>
      </c>
      <c r="CG1037" s="60" t="b">
        <f t="shared" si="1754"/>
        <v>0</v>
      </c>
      <c r="CH1037" s="60" t="b">
        <f t="shared" si="1755"/>
        <v>0</v>
      </c>
      <c r="CI1037" s="60" t="b">
        <f t="shared" si="1756"/>
        <v>0</v>
      </c>
      <c r="CJ1037" s="60" t="b">
        <f t="shared" si="1757"/>
        <v>0</v>
      </c>
      <c r="CK1037" s="131">
        <f t="shared" si="1798"/>
        <v>0</v>
      </c>
      <c r="CL1037" s="131">
        <f t="shared" si="1803"/>
        <v>1</v>
      </c>
      <c r="CM1037" s="92">
        <f t="shared" si="1799"/>
        <v>0</v>
      </c>
      <c r="CN1037" s="13">
        <f t="shared" si="1792"/>
        <v>0</v>
      </c>
      <c r="CO1037" s="11">
        <f t="shared" si="1758"/>
        <v>0</v>
      </c>
      <c r="CP1037" s="13">
        <f t="shared" si="1793"/>
        <v>0</v>
      </c>
      <c r="CQ1037" s="11">
        <f t="shared" si="1713"/>
        <v>0</v>
      </c>
      <c r="CR1037" s="57">
        <f t="shared" si="1714"/>
        <v>0</v>
      </c>
      <c r="CS1037" s="57">
        <f t="shared" si="1715"/>
        <v>0</v>
      </c>
      <c r="CT1037" s="57">
        <f t="shared" si="1708"/>
        <v>0</v>
      </c>
      <c r="CU1037" s="24" t="str">
        <f t="shared" si="1759"/>
        <v/>
      </c>
      <c r="CV1037" s="24" t="str">
        <f t="shared" si="1760"/>
        <v/>
      </c>
      <c r="CW1037" s="24" t="str">
        <f t="shared" si="1761"/>
        <v/>
      </c>
      <c r="CX1037" s="24" t="str">
        <f t="shared" si="1762"/>
        <v/>
      </c>
      <c r="CY1037" s="24" t="str">
        <f t="shared" si="1763"/>
        <v/>
      </c>
      <c r="CZ1037" s="24" t="str">
        <f t="shared" si="1764"/>
        <v/>
      </c>
      <c r="DA1037" s="24" t="str">
        <f t="shared" si="1765"/>
        <v/>
      </c>
      <c r="DB1037" s="24" t="str">
        <f t="shared" si="1766"/>
        <v/>
      </c>
      <c r="DC1037" s="24" t="str">
        <f t="shared" si="1767"/>
        <v/>
      </c>
      <c r="DD1037" s="24" t="str">
        <f t="shared" si="1768"/>
        <v/>
      </c>
      <c r="DE1037" s="24" t="str">
        <f t="shared" si="1769"/>
        <v/>
      </c>
      <c r="DF1037" s="24" t="str">
        <f t="shared" si="1770"/>
        <v/>
      </c>
      <c r="DG1037" s="24" t="str">
        <f t="shared" si="1771"/>
        <v/>
      </c>
      <c r="DH1037" s="5"/>
      <c r="DI1037" s="134"/>
      <c r="DJ1037"/>
      <c r="DK1037" s="22"/>
      <c r="DL1037" s="22"/>
      <c r="DM1037" s="32"/>
      <c r="DN1037" s="22"/>
      <c r="DO1037" s="22"/>
      <c r="DP1037" s="22"/>
      <c r="DQ1037" s="22"/>
      <c r="DR1037" s="22"/>
      <c r="DS1037" s="22"/>
      <c r="DT1037" s="22"/>
      <c r="DU1037" s="22"/>
      <c r="DV1037" s="22"/>
      <c r="DW1037" s="22"/>
      <c r="DX1037" s="22"/>
      <c r="DY1037" s="22"/>
      <c r="DZ1037" s="22"/>
      <c r="EA1037" s="33"/>
      <c r="EB1037" s="22"/>
      <c r="EC1037" s="22"/>
      <c r="EG1037" s="22"/>
      <c r="EH1037"/>
    </row>
    <row r="1038" spans="1:138" s="23" customFormat="1" x14ac:dyDescent="0.2">
      <c r="A1038" s="127"/>
      <c r="B1038" s="61" t="str">
        <f>IF(A1038="","",IF(U1039="","DB",U1039&amp;V1039&amp;W1039&amp;X1039&amp;Y1039&amp;Z1039&amp;AL1039&amp;AM1039&amp;AN1039&amp;AO1039&amp;AP1039&amp;AQ1039&amp;AR1039&amp;#REF!))</f>
        <v/>
      </c>
      <c r="C1038" s="7" t="str">
        <f t="shared" ref="C1038:C1101" si="1804">IF(AND(CR1038=0,CS1038=0),"",IF(CR1038="Profit Target","profit target",IF(CS1038="Stop Loss","stop loss","")))</f>
        <v/>
      </c>
      <c r="D1038" s="60">
        <f t="shared" si="1711"/>
        <v>0</v>
      </c>
      <c r="E1038" s="7" t="str">
        <f t="shared" si="1712"/>
        <v/>
      </c>
      <c r="F1038" s="72" t="str">
        <f t="shared" si="1709"/>
        <v/>
      </c>
      <c r="G1038" s="108" t="str">
        <f t="shared" si="1710"/>
        <v/>
      </c>
      <c r="H1038" s="112">
        <f t="shared" si="1702"/>
        <v>0</v>
      </c>
      <c r="I1038" s="112">
        <f t="shared" si="1703"/>
        <v>0</v>
      </c>
      <c r="J1038" s="112">
        <f t="shared" si="1704"/>
        <v>0</v>
      </c>
      <c r="K1038" s="112">
        <f t="shared" si="1705"/>
        <v>0</v>
      </c>
      <c r="L1038" s="112">
        <f t="shared" si="1706"/>
        <v>0</v>
      </c>
      <c r="M1038" s="112">
        <f t="shared" si="1707"/>
        <v>0</v>
      </c>
      <c r="N1038" s="60"/>
      <c r="O1038" s="61"/>
      <c r="P1038" s="61"/>
      <c r="Q1038" s="61"/>
      <c r="R1038" s="61"/>
      <c r="S1038" s="7"/>
      <c r="T1038" s="67">
        <f t="shared" si="1772"/>
        <v>1</v>
      </c>
      <c r="U1038" s="76" t="str">
        <f t="shared" si="1773"/>
        <v/>
      </c>
      <c r="V1038" s="76" t="str">
        <f t="shared" si="1774"/>
        <v/>
      </c>
      <c r="W1038" s="76" t="str">
        <f t="shared" si="1775"/>
        <v/>
      </c>
      <c r="X1038" s="76" t="str">
        <f t="shared" si="1776"/>
        <v/>
      </c>
      <c r="Y1038" s="76" t="str">
        <f t="shared" si="1777"/>
        <v/>
      </c>
      <c r="Z1038" s="76" t="str">
        <f t="shared" si="1778"/>
        <v/>
      </c>
      <c r="AA1038" s="131" t="b">
        <f t="shared" si="1716"/>
        <v>0</v>
      </c>
      <c r="AB1038" s="131" t="b">
        <f t="shared" si="1717"/>
        <v>0</v>
      </c>
      <c r="AC1038" s="131" t="b">
        <f t="shared" si="1718"/>
        <v>0</v>
      </c>
      <c r="AD1038" s="131" t="b">
        <f t="shared" si="1719"/>
        <v>0</v>
      </c>
      <c r="AE1038" s="131" t="b">
        <f t="shared" si="1720"/>
        <v>0</v>
      </c>
      <c r="AF1038" s="131" t="b">
        <f t="shared" si="1721"/>
        <v>0</v>
      </c>
      <c r="AG1038" s="131">
        <f t="shared" si="1794"/>
        <v>0</v>
      </c>
      <c r="AH1038" s="131">
        <f t="shared" si="1800"/>
        <v>1</v>
      </c>
      <c r="AI1038" s="13">
        <f t="shared" si="1722"/>
        <v>0</v>
      </c>
      <c r="AJ1038" s="11">
        <f t="shared" si="1779"/>
        <v>0</v>
      </c>
      <c r="AK1038" s="67">
        <f t="shared" si="1780"/>
        <v>1</v>
      </c>
      <c r="AL1038" s="118" t="str">
        <f t="shared" si="1781"/>
        <v/>
      </c>
      <c r="AM1038" s="118" t="str">
        <f t="shared" si="1782"/>
        <v/>
      </c>
      <c r="AN1038" s="118" t="str">
        <f t="shared" si="1783"/>
        <v/>
      </c>
      <c r="AO1038" s="118" t="str">
        <f t="shared" si="1784"/>
        <v/>
      </c>
      <c r="AP1038" s="118" t="str">
        <f t="shared" si="1785"/>
        <v/>
      </c>
      <c r="AQ1038" s="118" t="str">
        <f t="shared" si="1786"/>
        <v/>
      </c>
      <c r="AR1038" s="118" t="str">
        <f t="shared" si="1787"/>
        <v/>
      </c>
      <c r="AS1038" s="60" t="b">
        <f t="shared" si="1723"/>
        <v>0</v>
      </c>
      <c r="AT1038" s="60" t="b">
        <f t="shared" si="1724"/>
        <v>0</v>
      </c>
      <c r="AU1038" s="60" t="b">
        <f t="shared" si="1725"/>
        <v>0</v>
      </c>
      <c r="AV1038" s="60" t="b">
        <f t="shared" si="1726"/>
        <v>0</v>
      </c>
      <c r="AW1038" s="60" t="b">
        <f t="shared" si="1727"/>
        <v>0</v>
      </c>
      <c r="AX1038" s="60" t="b">
        <f t="shared" si="1728"/>
        <v>0</v>
      </c>
      <c r="AY1038" s="60" t="b">
        <f t="shared" si="1729"/>
        <v>0</v>
      </c>
      <c r="AZ1038" s="131">
        <f t="shared" si="1795"/>
        <v>0</v>
      </c>
      <c r="BA1038" s="131">
        <f t="shared" si="1801"/>
        <v>1</v>
      </c>
      <c r="BB1038" s="13">
        <f t="shared" si="1788"/>
        <v>0</v>
      </c>
      <c r="BC1038" s="11">
        <f t="shared" si="1730"/>
        <v>0</v>
      </c>
      <c r="BD1038" s="67">
        <f t="shared" si="1789"/>
        <v>1</v>
      </c>
      <c r="BE1038" s="76" t="str">
        <f t="shared" si="1731"/>
        <v/>
      </c>
      <c r="BF1038" s="76" t="str">
        <f t="shared" si="1732"/>
        <v/>
      </c>
      <c r="BG1038" s="76" t="str">
        <f t="shared" si="1733"/>
        <v/>
      </c>
      <c r="BH1038" s="76" t="str">
        <f t="shared" si="1734"/>
        <v/>
      </c>
      <c r="BI1038" s="76" t="str">
        <f t="shared" si="1735"/>
        <v/>
      </c>
      <c r="BJ1038" s="76" t="str">
        <f t="shared" si="1736"/>
        <v/>
      </c>
      <c r="BK1038" s="131" t="b">
        <f t="shared" si="1737"/>
        <v>0</v>
      </c>
      <c r="BL1038" s="131" t="b">
        <f t="shared" si="1738"/>
        <v>0</v>
      </c>
      <c r="BM1038" s="131" t="b">
        <f t="shared" si="1739"/>
        <v>0</v>
      </c>
      <c r="BN1038" s="131" t="b">
        <f t="shared" si="1740"/>
        <v>0</v>
      </c>
      <c r="BO1038" s="131" t="b">
        <f t="shared" si="1741"/>
        <v>0</v>
      </c>
      <c r="BP1038" s="131" t="b">
        <f t="shared" si="1742"/>
        <v>0</v>
      </c>
      <c r="BQ1038" s="131">
        <f t="shared" si="1796"/>
        <v>0</v>
      </c>
      <c r="BR1038" s="131">
        <f t="shared" si="1802"/>
        <v>1</v>
      </c>
      <c r="BS1038" s="92">
        <f t="shared" si="1797"/>
        <v>0</v>
      </c>
      <c r="BT1038" s="13">
        <f t="shared" si="1743"/>
        <v>0</v>
      </c>
      <c r="BU1038" s="11">
        <f t="shared" si="1790"/>
        <v>0</v>
      </c>
      <c r="BV1038" s="67">
        <f t="shared" si="1791"/>
        <v>1</v>
      </c>
      <c r="BW1038" s="118" t="str">
        <f t="shared" si="1744"/>
        <v/>
      </c>
      <c r="BX1038" s="118" t="str">
        <f t="shared" si="1745"/>
        <v/>
      </c>
      <c r="BY1038" s="118" t="str">
        <f t="shared" si="1746"/>
        <v/>
      </c>
      <c r="BZ1038" s="118" t="str">
        <f t="shared" si="1747"/>
        <v/>
      </c>
      <c r="CA1038" s="118" t="str">
        <f t="shared" si="1748"/>
        <v/>
      </c>
      <c r="CB1038" s="118" t="str">
        <f t="shared" si="1749"/>
        <v/>
      </c>
      <c r="CC1038" s="118" t="str">
        <f t="shared" si="1750"/>
        <v/>
      </c>
      <c r="CD1038" s="60" t="b">
        <f t="shared" si="1751"/>
        <v>0</v>
      </c>
      <c r="CE1038" s="60" t="b">
        <f t="shared" si="1752"/>
        <v>0</v>
      </c>
      <c r="CF1038" s="60" t="b">
        <f t="shared" si="1753"/>
        <v>0</v>
      </c>
      <c r="CG1038" s="60" t="b">
        <f t="shared" si="1754"/>
        <v>0</v>
      </c>
      <c r="CH1038" s="60" t="b">
        <f t="shared" si="1755"/>
        <v>0</v>
      </c>
      <c r="CI1038" s="60" t="b">
        <f t="shared" si="1756"/>
        <v>0</v>
      </c>
      <c r="CJ1038" s="60" t="b">
        <f t="shared" si="1757"/>
        <v>0</v>
      </c>
      <c r="CK1038" s="131">
        <f t="shared" si="1798"/>
        <v>0</v>
      </c>
      <c r="CL1038" s="131">
        <f t="shared" si="1803"/>
        <v>1</v>
      </c>
      <c r="CM1038" s="92">
        <f t="shared" si="1799"/>
        <v>0</v>
      </c>
      <c r="CN1038" s="13">
        <f t="shared" si="1792"/>
        <v>0</v>
      </c>
      <c r="CO1038" s="11">
        <f t="shared" si="1758"/>
        <v>0</v>
      </c>
      <c r="CP1038" s="13">
        <f t="shared" si="1793"/>
        <v>0</v>
      </c>
      <c r="CQ1038" s="11">
        <f t="shared" si="1713"/>
        <v>0</v>
      </c>
      <c r="CR1038" s="57">
        <f t="shared" si="1714"/>
        <v>0</v>
      </c>
      <c r="CS1038" s="57">
        <f t="shared" si="1715"/>
        <v>0</v>
      </c>
      <c r="CT1038" s="57">
        <f t="shared" si="1708"/>
        <v>0</v>
      </c>
      <c r="CU1038" s="24" t="str">
        <f t="shared" si="1759"/>
        <v/>
      </c>
      <c r="CV1038" s="24" t="str">
        <f t="shared" si="1760"/>
        <v/>
      </c>
      <c r="CW1038" s="24" t="str">
        <f t="shared" si="1761"/>
        <v/>
      </c>
      <c r="CX1038" s="24" t="str">
        <f t="shared" si="1762"/>
        <v/>
      </c>
      <c r="CY1038" s="24" t="str">
        <f t="shared" si="1763"/>
        <v/>
      </c>
      <c r="CZ1038" s="24" t="str">
        <f t="shared" si="1764"/>
        <v/>
      </c>
      <c r="DA1038" s="24" t="str">
        <f t="shared" si="1765"/>
        <v/>
      </c>
      <c r="DB1038" s="24" t="str">
        <f t="shared" si="1766"/>
        <v/>
      </c>
      <c r="DC1038" s="24" t="str">
        <f t="shared" si="1767"/>
        <v/>
      </c>
      <c r="DD1038" s="24" t="str">
        <f t="shared" si="1768"/>
        <v/>
      </c>
      <c r="DE1038" s="24" t="str">
        <f t="shared" si="1769"/>
        <v/>
      </c>
      <c r="DF1038" s="24" t="str">
        <f t="shared" si="1770"/>
        <v/>
      </c>
      <c r="DG1038" s="24" t="str">
        <f t="shared" si="1771"/>
        <v/>
      </c>
      <c r="DH1038" s="5"/>
      <c r="DI1038" s="134"/>
      <c r="DJ1038"/>
      <c r="DK1038" s="22"/>
      <c r="DL1038" s="22"/>
      <c r="DM1038" s="32"/>
      <c r="DN1038" s="22"/>
      <c r="DO1038" s="22"/>
      <c r="DP1038" s="22"/>
      <c r="DQ1038" s="22"/>
      <c r="DR1038" s="22"/>
      <c r="DS1038" s="22"/>
      <c r="DT1038" s="22"/>
      <c r="DU1038" s="22"/>
      <c r="DV1038" s="22"/>
      <c r="DW1038" s="22"/>
      <c r="DX1038" s="22"/>
      <c r="DY1038" s="22"/>
      <c r="DZ1038" s="22"/>
      <c r="EA1038" s="33"/>
      <c r="EB1038" s="22"/>
      <c r="EC1038" s="22"/>
      <c r="EG1038" s="22"/>
      <c r="EH1038"/>
    </row>
    <row r="1039" spans="1:138" s="23" customFormat="1" x14ac:dyDescent="0.2">
      <c r="A1039" s="127"/>
      <c r="B1039" s="61" t="str">
        <f>IF(A1039="","",IF(U1040="","DB",U1040&amp;V1040&amp;W1040&amp;X1040&amp;Y1040&amp;Z1040&amp;AL1040&amp;AM1040&amp;AN1040&amp;AO1040&amp;AP1040&amp;AQ1040&amp;AR1040&amp;#REF!))</f>
        <v/>
      </c>
      <c r="C1039" s="7" t="str">
        <f t="shared" si="1804"/>
        <v/>
      </c>
      <c r="D1039" s="60">
        <f t="shared" si="1711"/>
        <v>0</v>
      </c>
      <c r="E1039" s="7" t="str">
        <f t="shared" si="1712"/>
        <v/>
      </c>
      <c r="F1039" s="72" t="str">
        <f t="shared" si="1709"/>
        <v/>
      </c>
      <c r="G1039" s="108" t="str">
        <f t="shared" si="1710"/>
        <v/>
      </c>
      <c r="H1039" s="112">
        <f t="shared" si="1702"/>
        <v>0</v>
      </c>
      <c r="I1039" s="112">
        <f t="shared" si="1703"/>
        <v>0</v>
      </c>
      <c r="J1039" s="112">
        <f t="shared" si="1704"/>
        <v>0</v>
      </c>
      <c r="K1039" s="112">
        <f t="shared" si="1705"/>
        <v>0</v>
      </c>
      <c r="L1039" s="112">
        <f t="shared" si="1706"/>
        <v>0</v>
      </c>
      <c r="M1039" s="112">
        <f t="shared" si="1707"/>
        <v>0</v>
      </c>
      <c r="N1039" s="60"/>
      <c r="O1039" s="61"/>
      <c r="P1039" s="61"/>
      <c r="Q1039" s="61"/>
      <c r="R1039" s="61"/>
      <c r="S1039" s="7"/>
      <c r="T1039" s="67">
        <f t="shared" si="1772"/>
        <v>1</v>
      </c>
      <c r="U1039" s="76" t="str">
        <f t="shared" si="1773"/>
        <v/>
      </c>
      <c r="V1039" s="76" t="str">
        <f t="shared" si="1774"/>
        <v/>
      </c>
      <c r="W1039" s="76" t="str">
        <f t="shared" si="1775"/>
        <v/>
      </c>
      <c r="X1039" s="76" t="str">
        <f t="shared" si="1776"/>
        <v/>
      </c>
      <c r="Y1039" s="76" t="str">
        <f t="shared" si="1777"/>
        <v/>
      </c>
      <c r="Z1039" s="76" t="str">
        <f t="shared" si="1778"/>
        <v/>
      </c>
      <c r="AA1039" s="131" t="b">
        <f t="shared" si="1716"/>
        <v>0</v>
      </c>
      <c r="AB1039" s="131" t="b">
        <f t="shared" si="1717"/>
        <v>0</v>
      </c>
      <c r="AC1039" s="131" t="b">
        <f t="shared" si="1718"/>
        <v>0</v>
      </c>
      <c r="AD1039" s="131" t="b">
        <f t="shared" si="1719"/>
        <v>0</v>
      </c>
      <c r="AE1039" s="131" t="b">
        <f t="shared" si="1720"/>
        <v>0</v>
      </c>
      <c r="AF1039" s="131" t="b">
        <f t="shared" si="1721"/>
        <v>0</v>
      </c>
      <c r="AG1039" s="131">
        <f t="shared" si="1794"/>
        <v>0</v>
      </c>
      <c r="AH1039" s="131">
        <f t="shared" si="1800"/>
        <v>1</v>
      </c>
      <c r="AI1039" s="13">
        <f t="shared" si="1722"/>
        <v>0</v>
      </c>
      <c r="AJ1039" s="11">
        <f t="shared" si="1779"/>
        <v>0</v>
      </c>
      <c r="AK1039" s="67">
        <f t="shared" si="1780"/>
        <v>1</v>
      </c>
      <c r="AL1039" s="118" t="str">
        <f t="shared" si="1781"/>
        <v/>
      </c>
      <c r="AM1039" s="118" t="str">
        <f t="shared" si="1782"/>
        <v/>
      </c>
      <c r="AN1039" s="118" t="str">
        <f t="shared" si="1783"/>
        <v/>
      </c>
      <c r="AO1039" s="118" t="str">
        <f t="shared" si="1784"/>
        <v/>
      </c>
      <c r="AP1039" s="118" t="str">
        <f t="shared" si="1785"/>
        <v/>
      </c>
      <c r="AQ1039" s="118" t="str">
        <f t="shared" si="1786"/>
        <v/>
      </c>
      <c r="AR1039" s="118" t="str">
        <f t="shared" si="1787"/>
        <v/>
      </c>
      <c r="AS1039" s="60" t="b">
        <f t="shared" si="1723"/>
        <v>0</v>
      </c>
      <c r="AT1039" s="60" t="b">
        <f t="shared" si="1724"/>
        <v>0</v>
      </c>
      <c r="AU1039" s="60" t="b">
        <f t="shared" si="1725"/>
        <v>0</v>
      </c>
      <c r="AV1039" s="60" t="b">
        <f t="shared" si="1726"/>
        <v>0</v>
      </c>
      <c r="AW1039" s="60" t="b">
        <f t="shared" si="1727"/>
        <v>0</v>
      </c>
      <c r="AX1039" s="60" t="b">
        <f t="shared" si="1728"/>
        <v>0</v>
      </c>
      <c r="AY1039" s="60" t="b">
        <f t="shared" si="1729"/>
        <v>0</v>
      </c>
      <c r="AZ1039" s="131">
        <f t="shared" si="1795"/>
        <v>0</v>
      </c>
      <c r="BA1039" s="131">
        <f t="shared" si="1801"/>
        <v>1</v>
      </c>
      <c r="BB1039" s="13">
        <f t="shared" si="1788"/>
        <v>0</v>
      </c>
      <c r="BC1039" s="11">
        <f t="shared" si="1730"/>
        <v>0</v>
      </c>
      <c r="BD1039" s="67">
        <f t="shared" si="1789"/>
        <v>1</v>
      </c>
      <c r="BE1039" s="76" t="str">
        <f t="shared" si="1731"/>
        <v/>
      </c>
      <c r="BF1039" s="76" t="str">
        <f t="shared" si="1732"/>
        <v/>
      </c>
      <c r="BG1039" s="76" t="str">
        <f t="shared" si="1733"/>
        <v/>
      </c>
      <c r="BH1039" s="76" t="str">
        <f t="shared" si="1734"/>
        <v/>
      </c>
      <c r="BI1039" s="76" t="str">
        <f t="shared" si="1735"/>
        <v/>
      </c>
      <c r="BJ1039" s="76" t="str">
        <f t="shared" si="1736"/>
        <v/>
      </c>
      <c r="BK1039" s="131" t="b">
        <f t="shared" si="1737"/>
        <v>0</v>
      </c>
      <c r="BL1039" s="131" t="b">
        <f t="shared" si="1738"/>
        <v>0</v>
      </c>
      <c r="BM1039" s="131" t="b">
        <f t="shared" si="1739"/>
        <v>0</v>
      </c>
      <c r="BN1039" s="131" t="b">
        <f t="shared" si="1740"/>
        <v>0</v>
      </c>
      <c r="BO1039" s="131" t="b">
        <f t="shared" si="1741"/>
        <v>0</v>
      </c>
      <c r="BP1039" s="131" t="b">
        <f t="shared" si="1742"/>
        <v>0</v>
      </c>
      <c r="BQ1039" s="131">
        <f t="shared" si="1796"/>
        <v>0</v>
      </c>
      <c r="BR1039" s="131">
        <f t="shared" si="1802"/>
        <v>1</v>
      </c>
      <c r="BS1039" s="92">
        <f t="shared" si="1797"/>
        <v>0</v>
      </c>
      <c r="BT1039" s="13">
        <f t="shared" si="1743"/>
        <v>0</v>
      </c>
      <c r="BU1039" s="11">
        <f t="shared" si="1790"/>
        <v>0</v>
      </c>
      <c r="BV1039" s="67">
        <f t="shared" si="1791"/>
        <v>1</v>
      </c>
      <c r="BW1039" s="118" t="str">
        <f t="shared" si="1744"/>
        <v/>
      </c>
      <c r="BX1039" s="118" t="str">
        <f t="shared" si="1745"/>
        <v/>
      </c>
      <c r="BY1039" s="118" t="str">
        <f t="shared" si="1746"/>
        <v/>
      </c>
      <c r="BZ1039" s="118" t="str">
        <f t="shared" si="1747"/>
        <v/>
      </c>
      <c r="CA1039" s="118" t="str">
        <f t="shared" si="1748"/>
        <v/>
      </c>
      <c r="CB1039" s="118" t="str">
        <f t="shared" si="1749"/>
        <v/>
      </c>
      <c r="CC1039" s="118" t="str">
        <f t="shared" si="1750"/>
        <v/>
      </c>
      <c r="CD1039" s="60" t="b">
        <f t="shared" si="1751"/>
        <v>0</v>
      </c>
      <c r="CE1039" s="60" t="b">
        <f t="shared" si="1752"/>
        <v>0</v>
      </c>
      <c r="CF1039" s="60" t="b">
        <f t="shared" si="1753"/>
        <v>0</v>
      </c>
      <c r="CG1039" s="60" t="b">
        <f t="shared" si="1754"/>
        <v>0</v>
      </c>
      <c r="CH1039" s="60" t="b">
        <f t="shared" si="1755"/>
        <v>0</v>
      </c>
      <c r="CI1039" s="60" t="b">
        <f t="shared" si="1756"/>
        <v>0</v>
      </c>
      <c r="CJ1039" s="60" t="b">
        <f t="shared" si="1757"/>
        <v>0</v>
      </c>
      <c r="CK1039" s="131">
        <f t="shared" si="1798"/>
        <v>0</v>
      </c>
      <c r="CL1039" s="131">
        <f t="shared" si="1803"/>
        <v>1</v>
      </c>
      <c r="CM1039" s="92">
        <f t="shared" si="1799"/>
        <v>0</v>
      </c>
      <c r="CN1039" s="13">
        <f t="shared" si="1792"/>
        <v>0</v>
      </c>
      <c r="CO1039" s="11">
        <f t="shared" si="1758"/>
        <v>0</v>
      </c>
      <c r="CP1039" s="13">
        <f t="shared" si="1793"/>
        <v>0</v>
      </c>
      <c r="CQ1039" s="11">
        <f t="shared" si="1713"/>
        <v>0</v>
      </c>
      <c r="CR1039" s="57">
        <f t="shared" si="1714"/>
        <v>0</v>
      </c>
      <c r="CS1039" s="57">
        <f t="shared" si="1715"/>
        <v>0</v>
      </c>
      <c r="CT1039" s="57">
        <f t="shared" si="1708"/>
        <v>0</v>
      </c>
      <c r="CU1039" s="24" t="str">
        <f t="shared" si="1759"/>
        <v/>
      </c>
      <c r="CV1039" s="24" t="str">
        <f t="shared" si="1760"/>
        <v/>
      </c>
      <c r="CW1039" s="24" t="str">
        <f t="shared" si="1761"/>
        <v/>
      </c>
      <c r="CX1039" s="24" t="str">
        <f t="shared" si="1762"/>
        <v/>
      </c>
      <c r="CY1039" s="24" t="str">
        <f t="shared" si="1763"/>
        <v/>
      </c>
      <c r="CZ1039" s="24" t="str">
        <f t="shared" si="1764"/>
        <v/>
      </c>
      <c r="DA1039" s="24" t="str">
        <f t="shared" si="1765"/>
        <v/>
      </c>
      <c r="DB1039" s="24" t="str">
        <f t="shared" si="1766"/>
        <v/>
      </c>
      <c r="DC1039" s="24" t="str">
        <f t="shared" si="1767"/>
        <v/>
      </c>
      <c r="DD1039" s="24" t="str">
        <f t="shared" si="1768"/>
        <v/>
      </c>
      <c r="DE1039" s="24" t="str">
        <f t="shared" si="1769"/>
        <v/>
      </c>
      <c r="DF1039" s="24" t="str">
        <f t="shared" si="1770"/>
        <v/>
      </c>
      <c r="DG1039" s="24" t="str">
        <f t="shared" si="1771"/>
        <v/>
      </c>
      <c r="DH1039" s="5"/>
      <c r="DI1039" s="134"/>
      <c r="DJ1039"/>
      <c r="DK1039" s="22"/>
      <c r="DL1039" s="22"/>
      <c r="DM1039" s="32"/>
      <c r="DN1039" s="22"/>
      <c r="DO1039" s="22"/>
      <c r="DP1039" s="22"/>
      <c r="DQ1039" s="22"/>
      <c r="DR1039" s="22"/>
      <c r="DS1039" s="22"/>
      <c r="DT1039" s="22"/>
      <c r="DU1039" s="22"/>
      <c r="DV1039" s="22"/>
      <c r="DW1039" s="22"/>
      <c r="DX1039" s="22"/>
      <c r="DY1039" s="22"/>
      <c r="DZ1039" s="22"/>
      <c r="EA1039" s="33"/>
      <c r="EB1039" s="22"/>
      <c r="EC1039" s="22"/>
      <c r="EG1039" s="22"/>
      <c r="EH1039"/>
    </row>
    <row r="1040" spans="1:138" s="23" customFormat="1" x14ac:dyDescent="0.2">
      <c r="A1040" s="127"/>
      <c r="B1040" s="61" t="str">
        <f>IF(A1040="","",IF(U1041="","DB",U1041&amp;V1041&amp;W1041&amp;X1041&amp;Y1041&amp;Z1041&amp;AL1041&amp;AM1041&amp;AN1041&amp;AO1041&amp;AP1041&amp;AQ1041&amp;AR1041&amp;#REF!))</f>
        <v/>
      </c>
      <c r="C1040" s="7" t="str">
        <f t="shared" si="1804"/>
        <v/>
      </c>
      <c r="D1040" s="60">
        <f t="shared" si="1711"/>
        <v>0</v>
      </c>
      <c r="E1040" s="7" t="str">
        <f t="shared" si="1712"/>
        <v/>
      </c>
      <c r="F1040" s="72" t="str">
        <f t="shared" si="1709"/>
        <v/>
      </c>
      <c r="G1040" s="108" t="str">
        <f t="shared" si="1710"/>
        <v/>
      </c>
      <c r="H1040" s="112">
        <f t="shared" si="1702"/>
        <v>0</v>
      </c>
      <c r="I1040" s="112">
        <f t="shared" si="1703"/>
        <v>0</v>
      </c>
      <c r="J1040" s="112">
        <f t="shared" si="1704"/>
        <v>0</v>
      </c>
      <c r="K1040" s="112">
        <f t="shared" si="1705"/>
        <v>0</v>
      </c>
      <c r="L1040" s="112">
        <f t="shared" si="1706"/>
        <v>0</v>
      </c>
      <c r="M1040" s="112">
        <f t="shared" si="1707"/>
        <v>0</v>
      </c>
      <c r="N1040" s="60"/>
      <c r="O1040" s="61"/>
      <c r="P1040" s="61"/>
      <c r="Q1040" s="61"/>
      <c r="R1040" s="61"/>
      <c r="S1040" s="7"/>
      <c r="T1040" s="67">
        <f t="shared" si="1772"/>
        <v>1</v>
      </c>
      <c r="U1040" s="76" t="str">
        <f t="shared" si="1773"/>
        <v/>
      </c>
      <c r="V1040" s="76" t="str">
        <f t="shared" si="1774"/>
        <v/>
      </c>
      <c r="W1040" s="76" t="str">
        <f t="shared" si="1775"/>
        <v/>
      </c>
      <c r="X1040" s="76" t="str">
        <f t="shared" si="1776"/>
        <v/>
      </c>
      <c r="Y1040" s="76" t="str">
        <f t="shared" si="1777"/>
        <v/>
      </c>
      <c r="Z1040" s="76" t="str">
        <f t="shared" si="1778"/>
        <v/>
      </c>
      <c r="AA1040" s="131" t="b">
        <f t="shared" si="1716"/>
        <v>0</v>
      </c>
      <c r="AB1040" s="131" t="b">
        <f t="shared" si="1717"/>
        <v>0</v>
      </c>
      <c r="AC1040" s="131" t="b">
        <f t="shared" si="1718"/>
        <v>0</v>
      </c>
      <c r="AD1040" s="131" t="b">
        <f t="shared" si="1719"/>
        <v>0</v>
      </c>
      <c r="AE1040" s="131" t="b">
        <f t="shared" si="1720"/>
        <v>0</v>
      </c>
      <c r="AF1040" s="131" t="b">
        <f t="shared" si="1721"/>
        <v>0</v>
      </c>
      <c r="AG1040" s="131">
        <f t="shared" si="1794"/>
        <v>0</v>
      </c>
      <c r="AH1040" s="131">
        <f t="shared" si="1800"/>
        <v>1</v>
      </c>
      <c r="AI1040" s="13">
        <f t="shared" si="1722"/>
        <v>0</v>
      </c>
      <c r="AJ1040" s="11">
        <f t="shared" si="1779"/>
        <v>0</v>
      </c>
      <c r="AK1040" s="67">
        <f t="shared" si="1780"/>
        <v>1</v>
      </c>
      <c r="AL1040" s="118" t="str">
        <f t="shared" si="1781"/>
        <v/>
      </c>
      <c r="AM1040" s="118" t="str">
        <f t="shared" si="1782"/>
        <v/>
      </c>
      <c r="AN1040" s="118" t="str">
        <f t="shared" si="1783"/>
        <v/>
      </c>
      <c r="AO1040" s="118" t="str">
        <f t="shared" si="1784"/>
        <v/>
      </c>
      <c r="AP1040" s="118" t="str">
        <f t="shared" si="1785"/>
        <v/>
      </c>
      <c r="AQ1040" s="118" t="str">
        <f t="shared" si="1786"/>
        <v/>
      </c>
      <c r="AR1040" s="118" t="str">
        <f t="shared" si="1787"/>
        <v/>
      </c>
      <c r="AS1040" s="60" t="b">
        <f t="shared" si="1723"/>
        <v>0</v>
      </c>
      <c r="AT1040" s="60" t="b">
        <f t="shared" si="1724"/>
        <v>0</v>
      </c>
      <c r="AU1040" s="60" t="b">
        <f t="shared" si="1725"/>
        <v>0</v>
      </c>
      <c r="AV1040" s="60" t="b">
        <f t="shared" si="1726"/>
        <v>0</v>
      </c>
      <c r="AW1040" s="60" t="b">
        <f t="shared" si="1727"/>
        <v>0</v>
      </c>
      <c r="AX1040" s="60" t="b">
        <f t="shared" si="1728"/>
        <v>0</v>
      </c>
      <c r="AY1040" s="60" t="b">
        <f t="shared" si="1729"/>
        <v>0</v>
      </c>
      <c r="AZ1040" s="131">
        <f t="shared" si="1795"/>
        <v>0</v>
      </c>
      <c r="BA1040" s="131">
        <f t="shared" si="1801"/>
        <v>1</v>
      </c>
      <c r="BB1040" s="13">
        <f t="shared" si="1788"/>
        <v>0</v>
      </c>
      <c r="BC1040" s="11">
        <f t="shared" si="1730"/>
        <v>0</v>
      </c>
      <c r="BD1040" s="67">
        <f t="shared" si="1789"/>
        <v>1</v>
      </c>
      <c r="BE1040" s="76" t="str">
        <f t="shared" si="1731"/>
        <v/>
      </c>
      <c r="BF1040" s="76" t="str">
        <f t="shared" si="1732"/>
        <v/>
      </c>
      <c r="BG1040" s="76" t="str">
        <f t="shared" si="1733"/>
        <v/>
      </c>
      <c r="BH1040" s="76" t="str">
        <f t="shared" si="1734"/>
        <v/>
      </c>
      <c r="BI1040" s="76" t="str">
        <f t="shared" si="1735"/>
        <v/>
      </c>
      <c r="BJ1040" s="76" t="str">
        <f t="shared" si="1736"/>
        <v/>
      </c>
      <c r="BK1040" s="131" t="b">
        <f t="shared" si="1737"/>
        <v>0</v>
      </c>
      <c r="BL1040" s="131" t="b">
        <f t="shared" si="1738"/>
        <v>0</v>
      </c>
      <c r="BM1040" s="131" t="b">
        <f t="shared" si="1739"/>
        <v>0</v>
      </c>
      <c r="BN1040" s="131" t="b">
        <f t="shared" si="1740"/>
        <v>0</v>
      </c>
      <c r="BO1040" s="131" t="b">
        <f t="shared" si="1741"/>
        <v>0</v>
      </c>
      <c r="BP1040" s="131" t="b">
        <f t="shared" si="1742"/>
        <v>0</v>
      </c>
      <c r="BQ1040" s="131">
        <f t="shared" si="1796"/>
        <v>0</v>
      </c>
      <c r="BR1040" s="131">
        <f t="shared" si="1802"/>
        <v>1</v>
      </c>
      <c r="BS1040" s="92">
        <f t="shared" si="1797"/>
        <v>0</v>
      </c>
      <c r="BT1040" s="13">
        <f t="shared" si="1743"/>
        <v>0</v>
      </c>
      <c r="BU1040" s="11">
        <f t="shared" si="1790"/>
        <v>0</v>
      </c>
      <c r="BV1040" s="67">
        <f t="shared" si="1791"/>
        <v>1</v>
      </c>
      <c r="BW1040" s="118" t="str">
        <f t="shared" si="1744"/>
        <v/>
      </c>
      <c r="BX1040" s="118" t="str">
        <f t="shared" si="1745"/>
        <v/>
      </c>
      <c r="BY1040" s="118" t="str">
        <f t="shared" si="1746"/>
        <v/>
      </c>
      <c r="BZ1040" s="118" t="str">
        <f t="shared" si="1747"/>
        <v/>
      </c>
      <c r="CA1040" s="118" t="str">
        <f t="shared" si="1748"/>
        <v/>
      </c>
      <c r="CB1040" s="118" t="str">
        <f t="shared" si="1749"/>
        <v/>
      </c>
      <c r="CC1040" s="118" t="str">
        <f t="shared" si="1750"/>
        <v/>
      </c>
      <c r="CD1040" s="60" t="b">
        <f t="shared" si="1751"/>
        <v>0</v>
      </c>
      <c r="CE1040" s="60" t="b">
        <f t="shared" si="1752"/>
        <v>0</v>
      </c>
      <c r="CF1040" s="60" t="b">
        <f t="shared" si="1753"/>
        <v>0</v>
      </c>
      <c r="CG1040" s="60" t="b">
        <f t="shared" si="1754"/>
        <v>0</v>
      </c>
      <c r="CH1040" s="60" t="b">
        <f t="shared" si="1755"/>
        <v>0</v>
      </c>
      <c r="CI1040" s="60" t="b">
        <f t="shared" si="1756"/>
        <v>0</v>
      </c>
      <c r="CJ1040" s="60" t="b">
        <f t="shared" si="1757"/>
        <v>0</v>
      </c>
      <c r="CK1040" s="131">
        <f t="shared" si="1798"/>
        <v>0</v>
      </c>
      <c r="CL1040" s="131">
        <f t="shared" si="1803"/>
        <v>1</v>
      </c>
      <c r="CM1040" s="92">
        <f t="shared" si="1799"/>
        <v>0</v>
      </c>
      <c r="CN1040" s="13">
        <f t="shared" si="1792"/>
        <v>0</v>
      </c>
      <c r="CO1040" s="11">
        <f t="shared" si="1758"/>
        <v>0</v>
      </c>
      <c r="CP1040" s="13">
        <f t="shared" si="1793"/>
        <v>0</v>
      </c>
      <c r="CQ1040" s="11">
        <f t="shared" si="1713"/>
        <v>0</v>
      </c>
      <c r="CR1040" s="57">
        <f t="shared" si="1714"/>
        <v>0</v>
      </c>
      <c r="CS1040" s="57">
        <f t="shared" si="1715"/>
        <v>0</v>
      </c>
      <c r="CT1040" s="57">
        <f t="shared" si="1708"/>
        <v>0</v>
      </c>
      <c r="CU1040" s="24" t="str">
        <f t="shared" si="1759"/>
        <v/>
      </c>
      <c r="CV1040" s="24" t="str">
        <f t="shared" si="1760"/>
        <v/>
      </c>
      <c r="CW1040" s="24" t="str">
        <f t="shared" si="1761"/>
        <v/>
      </c>
      <c r="CX1040" s="24" t="str">
        <f t="shared" si="1762"/>
        <v/>
      </c>
      <c r="CY1040" s="24" t="str">
        <f t="shared" si="1763"/>
        <v/>
      </c>
      <c r="CZ1040" s="24" t="str">
        <f t="shared" si="1764"/>
        <v/>
      </c>
      <c r="DA1040" s="24" t="str">
        <f t="shared" si="1765"/>
        <v/>
      </c>
      <c r="DB1040" s="24" t="str">
        <f t="shared" si="1766"/>
        <v/>
      </c>
      <c r="DC1040" s="24" t="str">
        <f t="shared" si="1767"/>
        <v/>
      </c>
      <c r="DD1040" s="24" t="str">
        <f t="shared" si="1768"/>
        <v/>
      </c>
      <c r="DE1040" s="24" t="str">
        <f t="shared" si="1769"/>
        <v/>
      </c>
      <c r="DF1040" s="24" t="str">
        <f t="shared" si="1770"/>
        <v/>
      </c>
      <c r="DG1040" s="24" t="str">
        <f t="shared" si="1771"/>
        <v/>
      </c>
      <c r="DH1040" s="5"/>
      <c r="DI1040" s="134"/>
      <c r="DJ1040"/>
      <c r="DK1040" s="22"/>
      <c r="DL1040" s="22"/>
      <c r="DM1040" s="32"/>
      <c r="DN1040" s="22"/>
      <c r="DO1040" s="22"/>
      <c r="DP1040" s="22"/>
      <c r="DQ1040" s="22"/>
      <c r="DR1040" s="22"/>
      <c r="DS1040" s="22"/>
      <c r="DT1040" s="22"/>
      <c r="DU1040" s="22"/>
      <c r="DV1040" s="22"/>
      <c r="DW1040" s="22"/>
      <c r="DX1040" s="22"/>
      <c r="DY1040" s="22"/>
      <c r="DZ1040" s="22"/>
      <c r="EA1040" s="33"/>
      <c r="EB1040" s="22"/>
      <c r="EC1040" s="22"/>
      <c r="EG1040" s="22"/>
      <c r="EH1040"/>
    </row>
    <row r="1041" spans="1:138" s="23" customFormat="1" x14ac:dyDescent="0.2">
      <c r="A1041" s="127"/>
      <c r="B1041" s="61" t="str">
        <f>IF(A1041="","",IF(U1042="","DB",U1042&amp;V1042&amp;W1042&amp;X1042&amp;Y1042&amp;Z1042&amp;AL1042&amp;AM1042&amp;AN1042&amp;AO1042&amp;AP1042&amp;AQ1042&amp;AR1042&amp;#REF!))</f>
        <v/>
      </c>
      <c r="C1041" s="7" t="str">
        <f t="shared" si="1804"/>
        <v/>
      </c>
      <c r="D1041" s="60">
        <f t="shared" si="1711"/>
        <v>0</v>
      </c>
      <c r="E1041" s="7" t="str">
        <f t="shared" si="1712"/>
        <v/>
      </c>
      <c r="F1041" s="72" t="str">
        <f t="shared" si="1709"/>
        <v/>
      </c>
      <c r="G1041" s="108" t="str">
        <f t="shared" si="1710"/>
        <v/>
      </c>
      <c r="H1041" s="112">
        <f t="shared" si="1702"/>
        <v>0</v>
      </c>
      <c r="I1041" s="112">
        <f t="shared" si="1703"/>
        <v>0</v>
      </c>
      <c r="J1041" s="112">
        <f t="shared" si="1704"/>
        <v>0</v>
      </c>
      <c r="K1041" s="112">
        <f t="shared" si="1705"/>
        <v>0</v>
      </c>
      <c r="L1041" s="112">
        <f t="shared" si="1706"/>
        <v>0</v>
      </c>
      <c r="M1041" s="112">
        <f t="shared" si="1707"/>
        <v>0</v>
      </c>
      <c r="N1041" s="60"/>
      <c r="O1041" s="61"/>
      <c r="P1041" s="61"/>
      <c r="Q1041" s="61"/>
      <c r="R1041" s="61"/>
      <c r="S1041" s="7"/>
      <c r="T1041" s="67">
        <f t="shared" si="1772"/>
        <v>1</v>
      </c>
      <c r="U1041" s="76" t="str">
        <f t="shared" si="1773"/>
        <v/>
      </c>
      <c r="V1041" s="76" t="str">
        <f t="shared" si="1774"/>
        <v/>
      </c>
      <c r="W1041" s="76" t="str">
        <f t="shared" si="1775"/>
        <v/>
      </c>
      <c r="X1041" s="76" t="str">
        <f t="shared" si="1776"/>
        <v/>
      </c>
      <c r="Y1041" s="76" t="str">
        <f t="shared" si="1777"/>
        <v/>
      </c>
      <c r="Z1041" s="76" t="str">
        <f t="shared" si="1778"/>
        <v/>
      </c>
      <c r="AA1041" s="131" t="b">
        <f t="shared" si="1716"/>
        <v>0</v>
      </c>
      <c r="AB1041" s="131" t="b">
        <f t="shared" si="1717"/>
        <v>0</v>
      </c>
      <c r="AC1041" s="131" t="b">
        <f t="shared" si="1718"/>
        <v>0</v>
      </c>
      <c r="AD1041" s="131" t="b">
        <f t="shared" si="1719"/>
        <v>0</v>
      </c>
      <c r="AE1041" s="131" t="b">
        <f t="shared" si="1720"/>
        <v>0</v>
      </c>
      <c r="AF1041" s="131" t="b">
        <f t="shared" si="1721"/>
        <v>0</v>
      </c>
      <c r="AG1041" s="131">
        <f t="shared" si="1794"/>
        <v>0</v>
      </c>
      <c r="AH1041" s="131">
        <f t="shared" si="1800"/>
        <v>1</v>
      </c>
      <c r="AI1041" s="13">
        <f t="shared" si="1722"/>
        <v>0</v>
      </c>
      <c r="AJ1041" s="11">
        <f t="shared" si="1779"/>
        <v>0</v>
      </c>
      <c r="AK1041" s="67">
        <f t="shared" si="1780"/>
        <v>1</v>
      </c>
      <c r="AL1041" s="118" t="str">
        <f t="shared" si="1781"/>
        <v/>
      </c>
      <c r="AM1041" s="118" t="str">
        <f t="shared" si="1782"/>
        <v/>
      </c>
      <c r="AN1041" s="118" t="str">
        <f t="shared" si="1783"/>
        <v/>
      </c>
      <c r="AO1041" s="118" t="str">
        <f t="shared" si="1784"/>
        <v/>
      </c>
      <c r="AP1041" s="118" t="str">
        <f t="shared" si="1785"/>
        <v/>
      </c>
      <c r="AQ1041" s="118" t="str">
        <f t="shared" si="1786"/>
        <v/>
      </c>
      <c r="AR1041" s="118" t="str">
        <f t="shared" si="1787"/>
        <v/>
      </c>
      <c r="AS1041" s="60" t="b">
        <f t="shared" si="1723"/>
        <v>0</v>
      </c>
      <c r="AT1041" s="60" t="b">
        <f t="shared" si="1724"/>
        <v>0</v>
      </c>
      <c r="AU1041" s="60" t="b">
        <f t="shared" si="1725"/>
        <v>0</v>
      </c>
      <c r="AV1041" s="60" t="b">
        <f t="shared" si="1726"/>
        <v>0</v>
      </c>
      <c r="AW1041" s="60" t="b">
        <f t="shared" si="1727"/>
        <v>0</v>
      </c>
      <c r="AX1041" s="60" t="b">
        <f t="shared" si="1728"/>
        <v>0</v>
      </c>
      <c r="AY1041" s="60" t="b">
        <f t="shared" si="1729"/>
        <v>0</v>
      </c>
      <c r="AZ1041" s="131">
        <f t="shared" si="1795"/>
        <v>0</v>
      </c>
      <c r="BA1041" s="131">
        <f t="shared" si="1801"/>
        <v>1</v>
      </c>
      <c r="BB1041" s="13">
        <f t="shared" si="1788"/>
        <v>0</v>
      </c>
      <c r="BC1041" s="11">
        <f t="shared" si="1730"/>
        <v>0</v>
      </c>
      <c r="BD1041" s="67">
        <f t="shared" si="1789"/>
        <v>1</v>
      </c>
      <c r="BE1041" s="76" t="str">
        <f t="shared" si="1731"/>
        <v/>
      </c>
      <c r="BF1041" s="76" t="str">
        <f t="shared" si="1732"/>
        <v/>
      </c>
      <c r="BG1041" s="76" t="str">
        <f t="shared" si="1733"/>
        <v/>
      </c>
      <c r="BH1041" s="76" t="str">
        <f t="shared" si="1734"/>
        <v/>
      </c>
      <c r="BI1041" s="76" t="str">
        <f t="shared" si="1735"/>
        <v/>
      </c>
      <c r="BJ1041" s="76" t="str">
        <f t="shared" si="1736"/>
        <v/>
      </c>
      <c r="BK1041" s="131" t="b">
        <f t="shared" si="1737"/>
        <v>0</v>
      </c>
      <c r="BL1041" s="131" t="b">
        <f t="shared" si="1738"/>
        <v>0</v>
      </c>
      <c r="BM1041" s="131" t="b">
        <f t="shared" si="1739"/>
        <v>0</v>
      </c>
      <c r="BN1041" s="131" t="b">
        <f t="shared" si="1740"/>
        <v>0</v>
      </c>
      <c r="BO1041" s="131" t="b">
        <f t="shared" si="1741"/>
        <v>0</v>
      </c>
      <c r="BP1041" s="131" t="b">
        <f t="shared" si="1742"/>
        <v>0</v>
      </c>
      <c r="BQ1041" s="131">
        <f t="shared" si="1796"/>
        <v>0</v>
      </c>
      <c r="BR1041" s="131">
        <f t="shared" si="1802"/>
        <v>1</v>
      </c>
      <c r="BS1041" s="92">
        <f t="shared" si="1797"/>
        <v>0</v>
      </c>
      <c r="BT1041" s="13">
        <f t="shared" si="1743"/>
        <v>0</v>
      </c>
      <c r="BU1041" s="11">
        <f t="shared" si="1790"/>
        <v>0</v>
      </c>
      <c r="BV1041" s="67">
        <f t="shared" si="1791"/>
        <v>1</v>
      </c>
      <c r="BW1041" s="118" t="str">
        <f t="shared" si="1744"/>
        <v/>
      </c>
      <c r="BX1041" s="118" t="str">
        <f t="shared" si="1745"/>
        <v/>
      </c>
      <c r="BY1041" s="118" t="str">
        <f t="shared" si="1746"/>
        <v/>
      </c>
      <c r="BZ1041" s="118" t="str">
        <f t="shared" si="1747"/>
        <v/>
      </c>
      <c r="CA1041" s="118" t="str">
        <f t="shared" si="1748"/>
        <v/>
      </c>
      <c r="CB1041" s="118" t="str">
        <f t="shared" si="1749"/>
        <v/>
      </c>
      <c r="CC1041" s="118" t="str">
        <f t="shared" si="1750"/>
        <v/>
      </c>
      <c r="CD1041" s="60" t="b">
        <f t="shared" si="1751"/>
        <v>0</v>
      </c>
      <c r="CE1041" s="60" t="b">
        <f t="shared" si="1752"/>
        <v>0</v>
      </c>
      <c r="CF1041" s="60" t="b">
        <f t="shared" si="1753"/>
        <v>0</v>
      </c>
      <c r="CG1041" s="60" t="b">
        <f t="shared" si="1754"/>
        <v>0</v>
      </c>
      <c r="CH1041" s="60" t="b">
        <f t="shared" si="1755"/>
        <v>0</v>
      </c>
      <c r="CI1041" s="60" t="b">
        <f t="shared" si="1756"/>
        <v>0</v>
      </c>
      <c r="CJ1041" s="60" t="b">
        <f t="shared" si="1757"/>
        <v>0</v>
      </c>
      <c r="CK1041" s="131">
        <f t="shared" si="1798"/>
        <v>0</v>
      </c>
      <c r="CL1041" s="131">
        <f t="shared" si="1803"/>
        <v>1</v>
      </c>
      <c r="CM1041" s="92">
        <f t="shared" si="1799"/>
        <v>0</v>
      </c>
      <c r="CN1041" s="13">
        <f t="shared" si="1792"/>
        <v>0</v>
      </c>
      <c r="CO1041" s="11">
        <f t="shared" si="1758"/>
        <v>0</v>
      </c>
      <c r="CP1041" s="13">
        <f t="shared" ref="CP1041:CP1104" si="1805">IF(A1041&lt;&gt;"",IF(OR(CR1040&lt;&gt;0,CS1040&lt;&gt;0),0,SUM(BT1041:CG1041)),0)</f>
        <v>0</v>
      </c>
      <c r="CQ1041" s="11">
        <f t="shared" si="1713"/>
        <v>0</v>
      </c>
      <c r="CR1041" s="57">
        <f t="shared" si="1714"/>
        <v>0</v>
      </c>
      <c r="CS1041" s="57">
        <f t="shared" si="1715"/>
        <v>0</v>
      </c>
      <c r="CT1041" s="57">
        <f t="shared" si="1708"/>
        <v>0</v>
      </c>
      <c r="CU1041" s="24" t="str">
        <f t="shared" si="1759"/>
        <v/>
      </c>
      <c r="CV1041" s="24" t="str">
        <f t="shared" si="1760"/>
        <v/>
      </c>
      <c r="CW1041" s="24" t="str">
        <f t="shared" si="1761"/>
        <v/>
      </c>
      <c r="CX1041" s="24" t="str">
        <f t="shared" si="1762"/>
        <v/>
      </c>
      <c r="CY1041" s="24" t="str">
        <f t="shared" si="1763"/>
        <v/>
      </c>
      <c r="CZ1041" s="24" t="str">
        <f t="shared" si="1764"/>
        <v/>
      </c>
      <c r="DA1041" s="24" t="str">
        <f t="shared" si="1765"/>
        <v/>
      </c>
      <c r="DB1041" s="24" t="str">
        <f t="shared" si="1766"/>
        <v/>
      </c>
      <c r="DC1041" s="24" t="str">
        <f t="shared" si="1767"/>
        <v/>
      </c>
      <c r="DD1041" s="24" t="str">
        <f t="shared" si="1768"/>
        <v/>
      </c>
      <c r="DE1041" s="24" t="str">
        <f t="shared" si="1769"/>
        <v/>
      </c>
      <c r="DF1041" s="24" t="str">
        <f t="shared" si="1770"/>
        <v/>
      </c>
      <c r="DG1041" s="24" t="str">
        <f t="shared" si="1771"/>
        <v/>
      </c>
      <c r="DH1041" s="5"/>
      <c r="DI1041" s="134"/>
      <c r="DJ1041"/>
      <c r="DK1041" s="22"/>
      <c r="DL1041" s="22"/>
      <c r="DM1041" s="32"/>
      <c r="DN1041" s="22"/>
      <c r="DO1041" s="22"/>
      <c r="DP1041" s="22"/>
      <c r="DQ1041" s="22"/>
      <c r="DR1041" s="22"/>
      <c r="DS1041" s="22"/>
      <c r="DT1041" s="22"/>
      <c r="DU1041" s="22"/>
      <c r="DV1041" s="22"/>
      <c r="DW1041" s="22"/>
      <c r="DX1041" s="22"/>
      <c r="DY1041" s="22"/>
      <c r="DZ1041" s="22"/>
      <c r="EA1041" s="33"/>
      <c r="EB1041" s="22"/>
      <c r="EC1041" s="22"/>
      <c r="EG1041" s="22"/>
      <c r="EH1041"/>
    </row>
    <row r="1042" spans="1:138" s="23" customFormat="1" x14ac:dyDescent="0.2">
      <c r="A1042" s="127"/>
      <c r="B1042" s="61" t="str">
        <f>IF(A1042="","",IF(U1043="","DB",U1043&amp;V1043&amp;W1043&amp;X1043&amp;Y1043&amp;Z1043&amp;AL1043&amp;AM1043&amp;AN1043&amp;AO1043&amp;AP1043&amp;AQ1043&amp;AR1043&amp;#REF!))</f>
        <v/>
      </c>
      <c r="C1042" s="7" t="str">
        <f t="shared" si="1804"/>
        <v/>
      </c>
      <c r="D1042" s="60">
        <f t="shared" si="1711"/>
        <v>0</v>
      </c>
      <c r="E1042" s="7" t="str">
        <f t="shared" si="1712"/>
        <v/>
      </c>
      <c r="F1042" s="72" t="str">
        <f t="shared" si="1709"/>
        <v/>
      </c>
      <c r="G1042" s="108" t="str">
        <f t="shared" si="1710"/>
        <v/>
      </c>
      <c r="H1042" s="112">
        <f t="shared" si="1702"/>
        <v>0</v>
      </c>
      <c r="I1042" s="112">
        <f t="shared" si="1703"/>
        <v>0</v>
      </c>
      <c r="J1042" s="112">
        <f t="shared" si="1704"/>
        <v>0</v>
      </c>
      <c r="K1042" s="112">
        <f t="shared" si="1705"/>
        <v>0</v>
      </c>
      <c r="L1042" s="112">
        <f t="shared" si="1706"/>
        <v>0</v>
      </c>
      <c r="M1042" s="112">
        <f t="shared" si="1707"/>
        <v>0</v>
      </c>
      <c r="N1042" s="60"/>
      <c r="O1042" s="61"/>
      <c r="P1042" s="61"/>
      <c r="Q1042" s="61"/>
      <c r="R1042" s="61"/>
      <c r="S1042" s="7"/>
      <c r="T1042" s="67">
        <f t="shared" si="1772"/>
        <v>1</v>
      </c>
      <c r="U1042" s="76" t="str">
        <f t="shared" si="1773"/>
        <v/>
      </c>
      <c r="V1042" s="76" t="str">
        <f t="shared" si="1774"/>
        <v/>
      </c>
      <c r="W1042" s="76" t="str">
        <f t="shared" si="1775"/>
        <v/>
      </c>
      <c r="X1042" s="76" t="str">
        <f t="shared" si="1776"/>
        <v/>
      </c>
      <c r="Y1042" s="76" t="str">
        <f t="shared" si="1777"/>
        <v/>
      </c>
      <c r="Z1042" s="76" t="str">
        <f t="shared" si="1778"/>
        <v/>
      </c>
      <c r="AA1042" s="131" t="b">
        <f t="shared" si="1716"/>
        <v>0</v>
      </c>
      <c r="AB1042" s="131" t="b">
        <f t="shared" si="1717"/>
        <v>0</v>
      </c>
      <c r="AC1042" s="131" t="b">
        <f t="shared" si="1718"/>
        <v>0</v>
      </c>
      <c r="AD1042" s="131" t="b">
        <f t="shared" si="1719"/>
        <v>0</v>
      </c>
      <c r="AE1042" s="131" t="b">
        <f t="shared" si="1720"/>
        <v>0</v>
      </c>
      <c r="AF1042" s="131" t="b">
        <f t="shared" si="1721"/>
        <v>0</v>
      </c>
      <c r="AG1042" s="131">
        <f t="shared" si="1794"/>
        <v>0</v>
      </c>
      <c r="AH1042" s="131">
        <f t="shared" si="1800"/>
        <v>1</v>
      </c>
      <c r="AI1042" s="13">
        <f t="shared" si="1722"/>
        <v>0</v>
      </c>
      <c r="AJ1042" s="11">
        <f t="shared" si="1779"/>
        <v>0</v>
      </c>
      <c r="AK1042" s="67">
        <f t="shared" si="1780"/>
        <v>1</v>
      </c>
      <c r="AL1042" s="118" t="str">
        <f t="shared" si="1781"/>
        <v/>
      </c>
      <c r="AM1042" s="118" t="str">
        <f t="shared" si="1782"/>
        <v/>
      </c>
      <c r="AN1042" s="118" t="str">
        <f t="shared" si="1783"/>
        <v/>
      </c>
      <c r="AO1042" s="118" t="str">
        <f t="shared" si="1784"/>
        <v/>
      </c>
      <c r="AP1042" s="118" t="str">
        <f t="shared" si="1785"/>
        <v/>
      </c>
      <c r="AQ1042" s="118" t="str">
        <f t="shared" si="1786"/>
        <v/>
      </c>
      <c r="AR1042" s="118" t="str">
        <f t="shared" si="1787"/>
        <v/>
      </c>
      <c r="AS1042" s="60" t="b">
        <f t="shared" si="1723"/>
        <v>0</v>
      </c>
      <c r="AT1042" s="60" t="b">
        <f t="shared" si="1724"/>
        <v>0</v>
      </c>
      <c r="AU1042" s="60" t="b">
        <f t="shared" si="1725"/>
        <v>0</v>
      </c>
      <c r="AV1042" s="60" t="b">
        <f t="shared" si="1726"/>
        <v>0</v>
      </c>
      <c r="AW1042" s="60" t="b">
        <f t="shared" si="1727"/>
        <v>0</v>
      </c>
      <c r="AX1042" s="60" t="b">
        <f t="shared" si="1728"/>
        <v>0</v>
      </c>
      <c r="AY1042" s="60" t="b">
        <f t="shared" si="1729"/>
        <v>0</v>
      </c>
      <c r="AZ1042" s="131">
        <f t="shared" si="1795"/>
        <v>0</v>
      </c>
      <c r="BA1042" s="131">
        <f t="shared" si="1801"/>
        <v>1</v>
      </c>
      <c r="BB1042" s="13">
        <f t="shared" si="1788"/>
        <v>0</v>
      </c>
      <c r="BC1042" s="11">
        <f t="shared" si="1730"/>
        <v>0</v>
      </c>
      <c r="BD1042" s="67">
        <f t="shared" si="1789"/>
        <v>1</v>
      </c>
      <c r="BE1042" s="76" t="str">
        <f t="shared" si="1731"/>
        <v/>
      </c>
      <c r="BF1042" s="76" t="str">
        <f t="shared" si="1732"/>
        <v/>
      </c>
      <c r="BG1042" s="76" t="str">
        <f t="shared" si="1733"/>
        <v/>
      </c>
      <c r="BH1042" s="76" t="str">
        <f t="shared" si="1734"/>
        <v/>
      </c>
      <c r="BI1042" s="76" t="str">
        <f t="shared" si="1735"/>
        <v/>
      </c>
      <c r="BJ1042" s="76" t="str">
        <f t="shared" si="1736"/>
        <v/>
      </c>
      <c r="BK1042" s="131" t="b">
        <f t="shared" si="1737"/>
        <v>0</v>
      </c>
      <c r="BL1042" s="131" t="b">
        <f t="shared" si="1738"/>
        <v>0</v>
      </c>
      <c r="BM1042" s="131" t="b">
        <f t="shared" si="1739"/>
        <v>0</v>
      </c>
      <c r="BN1042" s="131" t="b">
        <f t="shared" si="1740"/>
        <v>0</v>
      </c>
      <c r="BO1042" s="131" t="b">
        <f t="shared" si="1741"/>
        <v>0</v>
      </c>
      <c r="BP1042" s="131" t="b">
        <f t="shared" si="1742"/>
        <v>0</v>
      </c>
      <c r="BQ1042" s="131">
        <f t="shared" si="1796"/>
        <v>0</v>
      </c>
      <c r="BR1042" s="131">
        <f t="shared" si="1802"/>
        <v>1</v>
      </c>
      <c r="BS1042" s="92">
        <f t="shared" si="1797"/>
        <v>0</v>
      </c>
      <c r="BT1042" s="13">
        <f t="shared" si="1743"/>
        <v>0</v>
      </c>
      <c r="BU1042" s="11">
        <f t="shared" si="1790"/>
        <v>0</v>
      </c>
      <c r="BV1042" s="67">
        <f t="shared" si="1791"/>
        <v>1</v>
      </c>
      <c r="BW1042" s="118" t="str">
        <f t="shared" si="1744"/>
        <v/>
      </c>
      <c r="BX1042" s="118" t="str">
        <f t="shared" si="1745"/>
        <v/>
      </c>
      <c r="BY1042" s="118" t="str">
        <f t="shared" si="1746"/>
        <v/>
      </c>
      <c r="BZ1042" s="118" t="str">
        <f t="shared" si="1747"/>
        <v/>
      </c>
      <c r="CA1042" s="118" t="str">
        <f t="shared" si="1748"/>
        <v/>
      </c>
      <c r="CB1042" s="118" t="str">
        <f t="shared" si="1749"/>
        <v/>
      </c>
      <c r="CC1042" s="118" t="str">
        <f t="shared" si="1750"/>
        <v/>
      </c>
      <c r="CD1042" s="60" t="b">
        <f t="shared" si="1751"/>
        <v>0</v>
      </c>
      <c r="CE1042" s="60" t="b">
        <f t="shared" si="1752"/>
        <v>0</v>
      </c>
      <c r="CF1042" s="60" t="b">
        <f t="shared" si="1753"/>
        <v>0</v>
      </c>
      <c r="CG1042" s="60" t="b">
        <f t="shared" si="1754"/>
        <v>0</v>
      </c>
      <c r="CH1042" s="60" t="b">
        <f t="shared" si="1755"/>
        <v>0</v>
      </c>
      <c r="CI1042" s="60" t="b">
        <f t="shared" si="1756"/>
        <v>0</v>
      </c>
      <c r="CJ1042" s="60" t="b">
        <f t="shared" si="1757"/>
        <v>0</v>
      </c>
      <c r="CK1042" s="131">
        <f t="shared" si="1798"/>
        <v>0</v>
      </c>
      <c r="CL1042" s="131">
        <f t="shared" si="1803"/>
        <v>1</v>
      </c>
      <c r="CM1042" s="92">
        <f t="shared" si="1799"/>
        <v>0</v>
      </c>
      <c r="CN1042" s="13">
        <f t="shared" si="1792"/>
        <v>0</v>
      </c>
      <c r="CO1042" s="11">
        <f t="shared" si="1758"/>
        <v>0</v>
      </c>
      <c r="CP1042" s="13">
        <f t="shared" si="1805"/>
        <v>0</v>
      </c>
      <c r="CQ1042" s="11">
        <f t="shared" si="1713"/>
        <v>0</v>
      </c>
      <c r="CR1042" s="57">
        <f t="shared" si="1714"/>
        <v>0</v>
      </c>
      <c r="CS1042" s="57">
        <f t="shared" si="1715"/>
        <v>0</v>
      </c>
      <c r="CT1042" s="57">
        <f t="shared" si="1708"/>
        <v>0</v>
      </c>
      <c r="CU1042" s="24" t="str">
        <f t="shared" si="1759"/>
        <v/>
      </c>
      <c r="CV1042" s="24" t="str">
        <f t="shared" si="1760"/>
        <v/>
      </c>
      <c r="CW1042" s="24" t="str">
        <f t="shared" si="1761"/>
        <v/>
      </c>
      <c r="CX1042" s="24" t="str">
        <f t="shared" si="1762"/>
        <v/>
      </c>
      <c r="CY1042" s="24" t="str">
        <f t="shared" si="1763"/>
        <v/>
      </c>
      <c r="CZ1042" s="24" t="str">
        <f t="shared" si="1764"/>
        <v/>
      </c>
      <c r="DA1042" s="24" t="str">
        <f t="shared" si="1765"/>
        <v/>
      </c>
      <c r="DB1042" s="24" t="str">
        <f t="shared" si="1766"/>
        <v/>
      </c>
      <c r="DC1042" s="24" t="str">
        <f t="shared" si="1767"/>
        <v/>
      </c>
      <c r="DD1042" s="24" t="str">
        <f t="shared" si="1768"/>
        <v/>
      </c>
      <c r="DE1042" s="24" t="str">
        <f t="shared" si="1769"/>
        <v/>
      </c>
      <c r="DF1042" s="24" t="str">
        <f t="shared" si="1770"/>
        <v/>
      </c>
      <c r="DG1042" s="24" t="str">
        <f t="shared" si="1771"/>
        <v/>
      </c>
      <c r="DH1042" s="5"/>
      <c r="DI1042" s="134"/>
      <c r="DJ1042"/>
      <c r="DK1042" s="22"/>
      <c r="DL1042" s="22"/>
      <c r="DM1042" s="32"/>
      <c r="DN1042" s="22"/>
      <c r="DO1042" s="22"/>
      <c r="DP1042" s="22"/>
      <c r="DQ1042" s="22"/>
      <c r="DR1042" s="22"/>
      <c r="DS1042" s="22"/>
      <c r="DT1042" s="22"/>
      <c r="DU1042" s="22"/>
      <c r="DV1042" s="22"/>
      <c r="DW1042" s="22"/>
      <c r="DX1042" s="22"/>
      <c r="DY1042" s="22"/>
      <c r="DZ1042" s="22"/>
      <c r="EA1042" s="33"/>
      <c r="EB1042" s="22"/>
      <c r="EC1042" s="22"/>
      <c r="EG1042" s="22"/>
      <c r="EH1042"/>
    </row>
    <row r="1043" spans="1:138" s="23" customFormat="1" x14ac:dyDescent="0.2">
      <c r="A1043" s="127"/>
      <c r="B1043" s="61" t="str">
        <f>IF(A1043="","",IF(U1044="","DB",U1044&amp;V1044&amp;W1044&amp;X1044&amp;Y1044&amp;Z1044&amp;AL1044&amp;AM1044&amp;AN1044&amp;AO1044&amp;AP1044&amp;AQ1044&amp;AR1044&amp;#REF!))</f>
        <v/>
      </c>
      <c r="C1043" s="7" t="str">
        <f t="shared" si="1804"/>
        <v/>
      </c>
      <c r="D1043" s="60">
        <f t="shared" si="1711"/>
        <v>0</v>
      </c>
      <c r="E1043" s="7" t="str">
        <f t="shared" si="1712"/>
        <v/>
      </c>
      <c r="F1043" s="72" t="str">
        <f t="shared" si="1709"/>
        <v/>
      </c>
      <c r="G1043" s="108" t="str">
        <f t="shared" si="1710"/>
        <v/>
      </c>
      <c r="H1043" s="112">
        <f t="shared" si="1702"/>
        <v>0</v>
      </c>
      <c r="I1043" s="112">
        <f t="shared" si="1703"/>
        <v>0</v>
      </c>
      <c r="J1043" s="112">
        <f t="shared" si="1704"/>
        <v>0</v>
      </c>
      <c r="K1043" s="112">
        <f t="shared" si="1705"/>
        <v>0</v>
      </c>
      <c r="L1043" s="112">
        <f t="shared" si="1706"/>
        <v>0</v>
      </c>
      <c r="M1043" s="112">
        <f t="shared" si="1707"/>
        <v>0</v>
      </c>
      <c r="N1043" s="60"/>
      <c r="O1043" s="61"/>
      <c r="P1043" s="61"/>
      <c r="Q1043" s="61"/>
      <c r="R1043" s="61"/>
      <c r="S1043" s="7"/>
      <c r="T1043" s="67">
        <f t="shared" si="1772"/>
        <v>1</v>
      </c>
      <c r="U1043" s="76" t="str">
        <f t="shared" si="1773"/>
        <v/>
      </c>
      <c r="V1043" s="76" t="str">
        <f t="shared" si="1774"/>
        <v/>
      </c>
      <c r="W1043" s="76" t="str">
        <f t="shared" si="1775"/>
        <v/>
      </c>
      <c r="X1043" s="76" t="str">
        <f t="shared" si="1776"/>
        <v/>
      </c>
      <c r="Y1043" s="76" t="str">
        <f t="shared" si="1777"/>
        <v/>
      </c>
      <c r="Z1043" s="76" t="str">
        <f t="shared" si="1778"/>
        <v/>
      </c>
      <c r="AA1043" s="131" t="b">
        <f t="shared" si="1716"/>
        <v>0</v>
      </c>
      <c r="AB1043" s="131" t="b">
        <f t="shared" si="1717"/>
        <v>0</v>
      </c>
      <c r="AC1043" s="131" t="b">
        <f t="shared" si="1718"/>
        <v>0</v>
      </c>
      <c r="AD1043" s="131" t="b">
        <f t="shared" si="1719"/>
        <v>0</v>
      </c>
      <c r="AE1043" s="131" t="b">
        <f t="shared" si="1720"/>
        <v>0</v>
      </c>
      <c r="AF1043" s="131" t="b">
        <f t="shared" si="1721"/>
        <v>0</v>
      </c>
      <c r="AG1043" s="131">
        <f t="shared" si="1794"/>
        <v>0</v>
      </c>
      <c r="AH1043" s="131">
        <f t="shared" si="1800"/>
        <v>1</v>
      </c>
      <c r="AI1043" s="13">
        <f t="shared" si="1722"/>
        <v>0</v>
      </c>
      <c r="AJ1043" s="11">
        <f t="shared" si="1779"/>
        <v>0</v>
      </c>
      <c r="AK1043" s="67">
        <f t="shared" si="1780"/>
        <v>1</v>
      </c>
      <c r="AL1043" s="118" t="str">
        <f t="shared" si="1781"/>
        <v/>
      </c>
      <c r="AM1043" s="118" t="str">
        <f t="shared" si="1782"/>
        <v/>
      </c>
      <c r="AN1043" s="118" t="str">
        <f t="shared" si="1783"/>
        <v/>
      </c>
      <c r="AO1043" s="118" t="str">
        <f t="shared" si="1784"/>
        <v/>
      </c>
      <c r="AP1043" s="118" t="str">
        <f t="shared" si="1785"/>
        <v/>
      </c>
      <c r="AQ1043" s="118" t="str">
        <f t="shared" si="1786"/>
        <v/>
      </c>
      <c r="AR1043" s="118" t="str">
        <f t="shared" si="1787"/>
        <v/>
      </c>
      <c r="AS1043" s="60" t="b">
        <f t="shared" si="1723"/>
        <v>0</v>
      </c>
      <c r="AT1043" s="60" t="b">
        <f t="shared" si="1724"/>
        <v>0</v>
      </c>
      <c r="AU1043" s="60" t="b">
        <f t="shared" si="1725"/>
        <v>0</v>
      </c>
      <c r="AV1043" s="60" t="b">
        <f t="shared" si="1726"/>
        <v>0</v>
      </c>
      <c r="AW1043" s="60" t="b">
        <f t="shared" si="1727"/>
        <v>0</v>
      </c>
      <c r="AX1043" s="60" t="b">
        <f t="shared" si="1728"/>
        <v>0</v>
      </c>
      <c r="AY1043" s="60" t="b">
        <f t="shared" si="1729"/>
        <v>0</v>
      </c>
      <c r="AZ1043" s="131">
        <f t="shared" si="1795"/>
        <v>0</v>
      </c>
      <c r="BA1043" s="131">
        <f t="shared" si="1801"/>
        <v>1</v>
      </c>
      <c r="BB1043" s="13">
        <f t="shared" si="1788"/>
        <v>0</v>
      </c>
      <c r="BC1043" s="11">
        <f t="shared" si="1730"/>
        <v>0</v>
      </c>
      <c r="BD1043" s="67">
        <f t="shared" si="1789"/>
        <v>1</v>
      </c>
      <c r="BE1043" s="76" t="str">
        <f t="shared" si="1731"/>
        <v/>
      </c>
      <c r="BF1043" s="76" t="str">
        <f t="shared" si="1732"/>
        <v/>
      </c>
      <c r="BG1043" s="76" t="str">
        <f t="shared" si="1733"/>
        <v/>
      </c>
      <c r="BH1043" s="76" t="str">
        <f t="shared" si="1734"/>
        <v/>
      </c>
      <c r="BI1043" s="76" t="str">
        <f t="shared" si="1735"/>
        <v/>
      </c>
      <c r="BJ1043" s="76" t="str">
        <f t="shared" si="1736"/>
        <v/>
      </c>
      <c r="BK1043" s="131" t="b">
        <f t="shared" si="1737"/>
        <v>0</v>
      </c>
      <c r="BL1043" s="131" t="b">
        <f t="shared" si="1738"/>
        <v>0</v>
      </c>
      <c r="BM1043" s="131" t="b">
        <f t="shared" si="1739"/>
        <v>0</v>
      </c>
      <c r="BN1043" s="131" t="b">
        <f t="shared" si="1740"/>
        <v>0</v>
      </c>
      <c r="BO1043" s="131" t="b">
        <f t="shared" si="1741"/>
        <v>0</v>
      </c>
      <c r="BP1043" s="131" t="b">
        <f t="shared" si="1742"/>
        <v>0</v>
      </c>
      <c r="BQ1043" s="131">
        <f t="shared" si="1796"/>
        <v>0</v>
      </c>
      <c r="BR1043" s="131">
        <f t="shared" si="1802"/>
        <v>1</v>
      </c>
      <c r="BS1043" s="92">
        <f t="shared" si="1797"/>
        <v>0</v>
      </c>
      <c r="BT1043" s="13">
        <f t="shared" si="1743"/>
        <v>0</v>
      </c>
      <c r="BU1043" s="11">
        <f t="shared" si="1790"/>
        <v>0</v>
      </c>
      <c r="BV1043" s="67">
        <f t="shared" si="1791"/>
        <v>1</v>
      </c>
      <c r="BW1043" s="118" t="str">
        <f t="shared" si="1744"/>
        <v/>
      </c>
      <c r="BX1043" s="118" t="str">
        <f t="shared" si="1745"/>
        <v/>
      </c>
      <c r="BY1043" s="118" t="str">
        <f t="shared" si="1746"/>
        <v/>
      </c>
      <c r="BZ1043" s="118" t="str">
        <f t="shared" si="1747"/>
        <v/>
      </c>
      <c r="CA1043" s="118" t="str">
        <f t="shared" si="1748"/>
        <v/>
      </c>
      <c r="CB1043" s="118" t="str">
        <f t="shared" si="1749"/>
        <v/>
      </c>
      <c r="CC1043" s="118" t="str">
        <f t="shared" si="1750"/>
        <v/>
      </c>
      <c r="CD1043" s="60" t="b">
        <f t="shared" si="1751"/>
        <v>0</v>
      </c>
      <c r="CE1043" s="60" t="b">
        <f t="shared" si="1752"/>
        <v>0</v>
      </c>
      <c r="CF1043" s="60" t="b">
        <f t="shared" si="1753"/>
        <v>0</v>
      </c>
      <c r="CG1043" s="60" t="b">
        <f t="shared" si="1754"/>
        <v>0</v>
      </c>
      <c r="CH1043" s="60" t="b">
        <f t="shared" si="1755"/>
        <v>0</v>
      </c>
      <c r="CI1043" s="60" t="b">
        <f t="shared" si="1756"/>
        <v>0</v>
      </c>
      <c r="CJ1043" s="60" t="b">
        <f t="shared" si="1757"/>
        <v>0</v>
      </c>
      <c r="CK1043" s="131">
        <f t="shared" si="1798"/>
        <v>0</v>
      </c>
      <c r="CL1043" s="131">
        <f t="shared" si="1803"/>
        <v>1</v>
      </c>
      <c r="CM1043" s="92">
        <f t="shared" si="1799"/>
        <v>0</v>
      </c>
      <c r="CN1043" s="13">
        <f t="shared" si="1792"/>
        <v>0</v>
      </c>
      <c r="CO1043" s="11">
        <f t="shared" si="1758"/>
        <v>0</v>
      </c>
      <c r="CP1043" s="13">
        <f t="shared" si="1805"/>
        <v>0</v>
      </c>
      <c r="CQ1043" s="11">
        <f t="shared" si="1713"/>
        <v>0</v>
      </c>
      <c r="CR1043" s="57">
        <f t="shared" si="1714"/>
        <v>0</v>
      </c>
      <c r="CS1043" s="57">
        <f t="shared" si="1715"/>
        <v>0</v>
      </c>
      <c r="CT1043" s="57">
        <f t="shared" si="1708"/>
        <v>0</v>
      </c>
      <c r="CU1043" s="24" t="str">
        <f t="shared" si="1759"/>
        <v/>
      </c>
      <c r="CV1043" s="24" t="str">
        <f t="shared" si="1760"/>
        <v/>
      </c>
      <c r="CW1043" s="24" t="str">
        <f t="shared" si="1761"/>
        <v/>
      </c>
      <c r="CX1043" s="24" t="str">
        <f t="shared" si="1762"/>
        <v/>
      </c>
      <c r="CY1043" s="24" t="str">
        <f t="shared" si="1763"/>
        <v/>
      </c>
      <c r="CZ1043" s="24" t="str">
        <f t="shared" si="1764"/>
        <v/>
      </c>
      <c r="DA1043" s="24" t="str">
        <f t="shared" si="1765"/>
        <v/>
      </c>
      <c r="DB1043" s="24" t="str">
        <f t="shared" si="1766"/>
        <v/>
      </c>
      <c r="DC1043" s="24" t="str">
        <f t="shared" si="1767"/>
        <v/>
      </c>
      <c r="DD1043" s="24" t="str">
        <f t="shared" si="1768"/>
        <v/>
      </c>
      <c r="DE1043" s="24" t="str">
        <f t="shared" si="1769"/>
        <v/>
      </c>
      <c r="DF1043" s="24" t="str">
        <f t="shared" si="1770"/>
        <v/>
      </c>
      <c r="DG1043" s="24" t="str">
        <f t="shared" si="1771"/>
        <v/>
      </c>
      <c r="DH1043" s="5"/>
      <c r="DI1043" s="134"/>
      <c r="DJ1043"/>
      <c r="DK1043" s="22"/>
      <c r="DL1043" s="22"/>
      <c r="DM1043" s="32"/>
      <c r="DN1043" s="22"/>
      <c r="DO1043" s="22"/>
      <c r="DP1043" s="22"/>
      <c r="DQ1043" s="22"/>
      <c r="DR1043" s="22"/>
      <c r="DS1043" s="22"/>
      <c r="DT1043" s="22"/>
      <c r="DU1043" s="22"/>
      <c r="DV1043" s="22"/>
      <c r="DW1043" s="22"/>
      <c r="DX1043" s="22"/>
      <c r="DY1043" s="22"/>
      <c r="DZ1043" s="22"/>
      <c r="EA1043" s="33"/>
      <c r="EB1043" s="22"/>
      <c r="EC1043" s="22"/>
      <c r="EG1043" s="22"/>
      <c r="EH1043"/>
    </row>
    <row r="1044" spans="1:138" s="23" customFormat="1" x14ac:dyDescent="0.2">
      <c r="A1044" s="127"/>
      <c r="B1044" s="61" t="str">
        <f>IF(A1044="","",IF(U1045="","DB",U1045&amp;V1045&amp;W1045&amp;X1045&amp;Y1045&amp;Z1045&amp;AL1045&amp;AM1045&amp;AN1045&amp;AO1045&amp;AP1045&amp;AQ1045&amp;AR1045&amp;#REF!))</f>
        <v/>
      </c>
      <c r="C1044" s="7" t="str">
        <f t="shared" si="1804"/>
        <v/>
      </c>
      <c r="D1044" s="60">
        <f t="shared" si="1711"/>
        <v>0</v>
      </c>
      <c r="E1044" s="7" t="str">
        <f t="shared" si="1712"/>
        <v/>
      </c>
      <c r="F1044" s="72" t="str">
        <f t="shared" si="1709"/>
        <v/>
      </c>
      <c r="G1044" s="108" t="str">
        <f t="shared" si="1710"/>
        <v/>
      </c>
      <c r="H1044" s="112">
        <f t="shared" si="1702"/>
        <v>0</v>
      </c>
      <c r="I1044" s="112">
        <f t="shared" si="1703"/>
        <v>0</v>
      </c>
      <c r="J1044" s="112">
        <f t="shared" si="1704"/>
        <v>0</v>
      </c>
      <c r="K1044" s="112">
        <f t="shared" si="1705"/>
        <v>0</v>
      </c>
      <c r="L1044" s="112">
        <f t="shared" si="1706"/>
        <v>0</v>
      </c>
      <c r="M1044" s="112">
        <f t="shared" si="1707"/>
        <v>0</v>
      </c>
      <c r="N1044" s="60"/>
      <c r="O1044" s="61"/>
      <c r="P1044" s="61"/>
      <c r="Q1044" s="61"/>
      <c r="R1044" s="61"/>
      <c r="S1044" s="7"/>
      <c r="T1044" s="67">
        <f t="shared" si="1772"/>
        <v>1</v>
      </c>
      <c r="U1044" s="76" t="str">
        <f t="shared" si="1773"/>
        <v/>
      </c>
      <c r="V1044" s="76" t="str">
        <f t="shared" si="1774"/>
        <v/>
      </c>
      <c r="W1044" s="76" t="str">
        <f t="shared" si="1775"/>
        <v/>
      </c>
      <c r="X1044" s="76" t="str">
        <f t="shared" si="1776"/>
        <v/>
      </c>
      <c r="Y1044" s="76" t="str">
        <f t="shared" si="1777"/>
        <v/>
      </c>
      <c r="Z1044" s="76" t="str">
        <f t="shared" si="1778"/>
        <v/>
      </c>
      <c r="AA1044" s="131" t="b">
        <f t="shared" si="1716"/>
        <v>0</v>
      </c>
      <c r="AB1044" s="131" t="b">
        <f t="shared" si="1717"/>
        <v>0</v>
      </c>
      <c r="AC1044" s="131" t="b">
        <f t="shared" si="1718"/>
        <v>0</v>
      </c>
      <c r="AD1044" s="131" t="b">
        <f t="shared" si="1719"/>
        <v>0</v>
      </c>
      <c r="AE1044" s="131" t="b">
        <f t="shared" si="1720"/>
        <v>0</v>
      </c>
      <c r="AF1044" s="131" t="b">
        <f t="shared" si="1721"/>
        <v>0</v>
      </c>
      <c r="AG1044" s="131">
        <f t="shared" si="1794"/>
        <v>0</v>
      </c>
      <c r="AH1044" s="131">
        <f t="shared" si="1800"/>
        <v>1</v>
      </c>
      <c r="AI1044" s="13">
        <f t="shared" si="1722"/>
        <v>0</v>
      </c>
      <c r="AJ1044" s="11">
        <f t="shared" si="1779"/>
        <v>0</v>
      </c>
      <c r="AK1044" s="67">
        <f t="shared" si="1780"/>
        <v>1</v>
      </c>
      <c r="AL1044" s="118" t="str">
        <f t="shared" si="1781"/>
        <v/>
      </c>
      <c r="AM1044" s="118" t="str">
        <f t="shared" si="1782"/>
        <v/>
      </c>
      <c r="AN1044" s="118" t="str">
        <f t="shared" si="1783"/>
        <v/>
      </c>
      <c r="AO1044" s="118" t="str">
        <f t="shared" si="1784"/>
        <v/>
      </c>
      <c r="AP1044" s="118" t="str">
        <f t="shared" si="1785"/>
        <v/>
      </c>
      <c r="AQ1044" s="118" t="str">
        <f t="shared" si="1786"/>
        <v/>
      </c>
      <c r="AR1044" s="118" t="str">
        <f t="shared" si="1787"/>
        <v/>
      </c>
      <c r="AS1044" s="60" t="b">
        <f t="shared" si="1723"/>
        <v>0</v>
      </c>
      <c r="AT1044" s="60" t="b">
        <f t="shared" si="1724"/>
        <v>0</v>
      </c>
      <c r="AU1044" s="60" t="b">
        <f t="shared" si="1725"/>
        <v>0</v>
      </c>
      <c r="AV1044" s="60" t="b">
        <f t="shared" si="1726"/>
        <v>0</v>
      </c>
      <c r="AW1044" s="60" t="b">
        <f t="shared" si="1727"/>
        <v>0</v>
      </c>
      <c r="AX1044" s="60" t="b">
        <f t="shared" si="1728"/>
        <v>0</v>
      </c>
      <c r="AY1044" s="60" t="b">
        <f t="shared" si="1729"/>
        <v>0</v>
      </c>
      <c r="AZ1044" s="131">
        <f t="shared" si="1795"/>
        <v>0</v>
      </c>
      <c r="BA1044" s="131">
        <f t="shared" si="1801"/>
        <v>1</v>
      </c>
      <c r="BB1044" s="13">
        <f t="shared" si="1788"/>
        <v>0</v>
      </c>
      <c r="BC1044" s="11">
        <f t="shared" si="1730"/>
        <v>0</v>
      </c>
      <c r="BD1044" s="67">
        <f t="shared" si="1789"/>
        <v>1</v>
      </c>
      <c r="BE1044" s="76" t="str">
        <f t="shared" si="1731"/>
        <v/>
      </c>
      <c r="BF1044" s="76" t="str">
        <f t="shared" si="1732"/>
        <v/>
      </c>
      <c r="BG1044" s="76" t="str">
        <f t="shared" si="1733"/>
        <v/>
      </c>
      <c r="BH1044" s="76" t="str">
        <f t="shared" si="1734"/>
        <v/>
      </c>
      <c r="BI1044" s="76" t="str">
        <f t="shared" si="1735"/>
        <v/>
      </c>
      <c r="BJ1044" s="76" t="str">
        <f t="shared" si="1736"/>
        <v/>
      </c>
      <c r="BK1044" s="131" t="b">
        <f t="shared" si="1737"/>
        <v>0</v>
      </c>
      <c r="BL1044" s="131" t="b">
        <f t="shared" si="1738"/>
        <v>0</v>
      </c>
      <c r="BM1044" s="131" t="b">
        <f t="shared" si="1739"/>
        <v>0</v>
      </c>
      <c r="BN1044" s="131" t="b">
        <f t="shared" si="1740"/>
        <v>0</v>
      </c>
      <c r="BO1044" s="131" t="b">
        <f t="shared" si="1741"/>
        <v>0</v>
      </c>
      <c r="BP1044" s="131" t="b">
        <f t="shared" si="1742"/>
        <v>0</v>
      </c>
      <c r="BQ1044" s="131">
        <f t="shared" si="1796"/>
        <v>0</v>
      </c>
      <c r="BR1044" s="131">
        <f t="shared" si="1802"/>
        <v>1</v>
      </c>
      <c r="BS1044" s="92">
        <f t="shared" si="1797"/>
        <v>0</v>
      </c>
      <c r="BT1044" s="13">
        <f t="shared" si="1743"/>
        <v>0</v>
      </c>
      <c r="BU1044" s="11">
        <f t="shared" si="1790"/>
        <v>0</v>
      </c>
      <c r="BV1044" s="67">
        <f t="shared" si="1791"/>
        <v>1</v>
      </c>
      <c r="BW1044" s="118" t="str">
        <f t="shared" si="1744"/>
        <v/>
      </c>
      <c r="BX1044" s="118" t="str">
        <f t="shared" si="1745"/>
        <v/>
      </c>
      <c r="BY1044" s="118" t="str">
        <f t="shared" si="1746"/>
        <v/>
      </c>
      <c r="BZ1044" s="118" t="str">
        <f t="shared" si="1747"/>
        <v/>
      </c>
      <c r="CA1044" s="118" t="str">
        <f t="shared" si="1748"/>
        <v/>
      </c>
      <c r="CB1044" s="118" t="str">
        <f t="shared" si="1749"/>
        <v/>
      </c>
      <c r="CC1044" s="118" t="str">
        <f t="shared" si="1750"/>
        <v/>
      </c>
      <c r="CD1044" s="60" t="b">
        <f t="shared" si="1751"/>
        <v>0</v>
      </c>
      <c r="CE1044" s="60" t="b">
        <f t="shared" si="1752"/>
        <v>0</v>
      </c>
      <c r="CF1044" s="60" t="b">
        <f t="shared" si="1753"/>
        <v>0</v>
      </c>
      <c r="CG1044" s="60" t="b">
        <f t="shared" si="1754"/>
        <v>0</v>
      </c>
      <c r="CH1044" s="60" t="b">
        <f t="shared" si="1755"/>
        <v>0</v>
      </c>
      <c r="CI1044" s="60" t="b">
        <f t="shared" si="1756"/>
        <v>0</v>
      </c>
      <c r="CJ1044" s="60" t="b">
        <f t="shared" si="1757"/>
        <v>0</v>
      </c>
      <c r="CK1044" s="131">
        <f t="shared" si="1798"/>
        <v>0</v>
      </c>
      <c r="CL1044" s="131">
        <f t="shared" si="1803"/>
        <v>1</v>
      </c>
      <c r="CM1044" s="92">
        <f t="shared" si="1799"/>
        <v>0</v>
      </c>
      <c r="CN1044" s="13">
        <f t="shared" si="1792"/>
        <v>0</v>
      </c>
      <c r="CO1044" s="11">
        <f t="shared" si="1758"/>
        <v>0</v>
      </c>
      <c r="CP1044" s="13">
        <f t="shared" si="1805"/>
        <v>0</v>
      </c>
      <c r="CQ1044" s="11">
        <f t="shared" si="1713"/>
        <v>0</v>
      </c>
      <c r="CR1044" s="57">
        <f t="shared" si="1714"/>
        <v>0</v>
      </c>
      <c r="CS1044" s="57">
        <f t="shared" si="1715"/>
        <v>0</v>
      </c>
      <c r="CT1044" s="57">
        <f t="shared" si="1708"/>
        <v>0</v>
      </c>
      <c r="CU1044" s="24" t="str">
        <f t="shared" si="1759"/>
        <v/>
      </c>
      <c r="CV1044" s="24" t="str">
        <f t="shared" si="1760"/>
        <v/>
      </c>
      <c r="CW1044" s="24" t="str">
        <f t="shared" si="1761"/>
        <v/>
      </c>
      <c r="CX1044" s="24" t="str">
        <f t="shared" si="1762"/>
        <v/>
      </c>
      <c r="CY1044" s="24" t="str">
        <f t="shared" si="1763"/>
        <v/>
      </c>
      <c r="CZ1044" s="24" t="str">
        <f t="shared" si="1764"/>
        <v/>
      </c>
      <c r="DA1044" s="24" t="str">
        <f t="shared" si="1765"/>
        <v/>
      </c>
      <c r="DB1044" s="24" t="str">
        <f t="shared" si="1766"/>
        <v/>
      </c>
      <c r="DC1044" s="24" t="str">
        <f t="shared" si="1767"/>
        <v/>
      </c>
      <c r="DD1044" s="24" t="str">
        <f t="shared" si="1768"/>
        <v/>
      </c>
      <c r="DE1044" s="24" t="str">
        <f t="shared" si="1769"/>
        <v/>
      </c>
      <c r="DF1044" s="24" t="str">
        <f t="shared" si="1770"/>
        <v/>
      </c>
      <c r="DG1044" s="24" t="str">
        <f t="shared" si="1771"/>
        <v/>
      </c>
      <c r="DH1044" s="5"/>
      <c r="DI1044" s="134"/>
      <c r="DJ1044"/>
      <c r="DK1044" s="22"/>
      <c r="DL1044" s="22"/>
      <c r="DM1044" s="32"/>
      <c r="DN1044" s="22"/>
      <c r="DO1044" s="22"/>
      <c r="DP1044" s="22"/>
      <c r="DQ1044" s="22"/>
      <c r="DR1044" s="22"/>
      <c r="DS1044" s="22"/>
      <c r="DT1044" s="22"/>
      <c r="DU1044" s="22"/>
      <c r="DV1044" s="22"/>
      <c r="DW1044" s="22"/>
      <c r="DX1044" s="22"/>
      <c r="DY1044" s="22"/>
      <c r="DZ1044" s="22"/>
      <c r="EA1044" s="33"/>
      <c r="EB1044" s="22"/>
      <c r="EC1044" s="22"/>
      <c r="EG1044" s="22"/>
      <c r="EH1044"/>
    </row>
    <row r="1045" spans="1:138" s="23" customFormat="1" x14ac:dyDescent="0.2">
      <c r="A1045" s="127"/>
      <c r="B1045" s="61" t="str">
        <f>IF(A1045="","",IF(U1046="","DB",U1046&amp;V1046&amp;W1046&amp;X1046&amp;Y1046&amp;Z1046&amp;AL1046&amp;AM1046&amp;AN1046&amp;AO1046&amp;AP1046&amp;AQ1046&amp;AR1046&amp;#REF!))</f>
        <v/>
      </c>
      <c r="C1045" s="7" t="str">
        <f t="shared" si="1804"/>
        <v/>
      </c>
      <c r="D1045" s="60">
        <f t="shared" si="1711"/>
        <v>0</v>
      </c>
      <c r="E1045" s="7" t="str">
        <f t="shared" si="1712"/>
        <v/>
      </c>
      <c r="F1045" s="72" t="str">
        <f t="shared" si="1709"/>
        <v/>
      </c>
      <c r="G1045" s="108" t="str">
        <f t="shared" si="1710"/>
        <v/>
      </c>
      <c r="H1045" s="112">
        <f t="shared" si="1702"/>
        <v>0</v>
      </c>
      <c r="I1045" s="112">
        <f t="shared" si="1703"/>
        <v>0</v>
      </c>
      <c r="J1045" s="112">
        <f t="shared" si="1704"/>
        <v>0</v>
      </c>
      <c r="K1045" s="112">
        <f t="shared" si="1705"/>
        <v>0</v>
      </c>
      <c r="L1045" s="112">
        <f t="shared" si="1706"/>
        <v>0</v>
      </c>
      <c r="M1045" s="112">
        <f t="shared" si="1707"/>
        <v>0</v>
      </c>
      <c r="N1045" s="60"/>
      <c r="O1045" s="61"/>
      <c r="P1045" s="61"/>
      <c r="Q1045" s="61"/>
      <c r="R1045" s="61"/>
      <c r="S1045" s="7"/>
      <c r="T1045" s="67">
        <f t="shared" si="1772"/>
        <v>1</v>
      </c>
      <c r="U1045" s="76" t="str">
        <f t="shared" si="1773"/>
        <v/>
      </c>
      <c r="V1045" s="76" t="str">
        <f t="shared" si="1774"/>
        <v/>
      </c>
      <c r="W1045" s="76" t="str">
        <f t="shared" si="1775"/>
        <v/>
      </c>
      <c r="X1045" s="76" t="str">
        <f t="shared" si="1776"/>
        <v/>
      </c>
      <c r="Y1045" s="76" t="str">
        <f t="shared" si="1777"/>
        <v/>
      </c>
      <c r="Z1045" s="76" t="str">
        <f t="shared" si="1778"/>
        <v/>
      </c>
      <c r="AA1045" s="131" t="b">
        <f t="shared" si="1716"/>
        <v>0</v>
      </c>
      <c r="AB1045" s="131" t="b">
        <f t="shared" si="1717"/>
        <v>0</v>
      </c>
      <c r="AC1045" s="131" t="b">
        <f t="shared" si="1718"/>
        <v>0</v>
      </c>
      <c r="AD1045" s="131" t="b">
        <f t="shared" si="1719"/>
        <v>0</v>
      </c>
      <c r="AE1045" s="131" t="b">
        <f t="shared" si="1720"/>
        <v>0</v>
      </c>
      <c r="AF1045" s="131" t="b">
        <f t="shared" si="1721"/>
        <v>0</v>
      </c>
      <c r="AG1045" s="131">
        <f t="shared" si="1794"/>
        <v>0</v>
      </c>
      <c r="AH1045" s="131">
        <f t="shared" si="1800"/>
        <v>1</v>
      </c>
      <c r="AI1045" s="13">
        <f t="shared" si="1722"/>
        <v>0</v>
      </c>
      <c r="AJ1045" s="11">
        <f t="shared" si="1779"/>
        <v>0</v>
      </c>
      <c r="AK1045" s="67">
        <f t="shared" si="1780"/>
        <v>1</v>
      </c>
      <c r="AL1045" s="118" t="str">
        <f t="shared" si="1781"/>
        <v/>
      </c>
      <c r="AM1045" s="118" t="str">
        <f t="shared" si="1782"/>
        <v/>
      </c>
      <c r="AN1045" s="118" t="str">
        <f t="shared" si="1783"/>
        <v/>
      </c>
      <c r="AO1045" s="118" t="str">
        <f t="shared" si="1784"/>
        <v/>
      </c>
      <c r="AP1045" s="118" t="str">
        <f t="shared" si="1785"/>
        <v/>
      </c>
      <c r="AQ1045" s="118" t="str">
        <f t="shared" si="1786"/>
        <v/>
      </c>
      <c r="AR1045" s="118" t="str">
        <f t="shared" si="1787"/>
        <v/>
      </c>
      <c r="AS1045" s="60" t="b">
        <f t="shared" si="1723"/>
        <v>0</v>
      </c>
      <c r="AT1045" s="60" t="b">
        <f t="shared" si="1724"/>
        <v>0</v>
      </c>
      <c r="AU1045" s="60" t="b">
        <f t="shared" si="1725"/>
        <v>0</v>
      </c>
      <c r="AV1045" s="60" t="b">
        <f t="shared" si="1726"/>
        <v>0</v>
      </c>
      <c r="AW1045" s="60" t="b">
        <f t="shared" si="1727"/>
        <v>0</v>
      </c>
      <c r="AX1045" s="60" t="b">
        <f t="shared" si="1728"/>
        <v>0</v>
      </c>
      <c r="AY1045" s="60" t="b">
        <f t="shared" si="1729"/>
        <v>0</v>
      </c>
      <c r="AZ1045" s="131">
        <f t="shared" si="1795"/>
        <v>0</v>
      </c>
      <c r="BA1045" s="131">
        <f t="shared" si="1801"/>
        <v>1</v>
      </c>
      <c r="BB1045" s="13">
        <f t="shared" si="1788"/>
        <v>0</v>
      </c>
      <c r="BC1045" s="11">
        <f t="shared" si="1730"/>
        <v>0</v>
      </c>
      <c r="BD1045" s="67">
        <f t="shared" si="1789"/>
        <v>1</v>
      </c>
      <c r="BE1045" s="76" t="str">
        <f t="shared" si="1731"/>
        <v/>
      </c>
      <c r="BF1045" s="76" t="str">
        <f t="shared" si="1732"/>
        <v/>
      </c>
      <c r="BG1045" s="76" t="str">
        <f t="shared" si="1733"/>
        <v/>
      </c>
      <c r="BH1045" s="76" t="str">
        <f t="shared" si="1734"/>
        <v/>
      </c>
      <c r="BI1045" s="76" t="str">
        <f t="shared" si="1735"/>
        <v/>
      </c>
      <c r="BJ1045" s="76" t="str">
        <f t="shared" si="1736"/>
        <v/>
      </c>
      <c r="BK1045" s="131" t="b">
        <f t="shared" si="1737"/>
        <v>0</v>
      </c>
      <c r="BL1045" s="131" t="b">
        <f t="shared" si="1738"/>
        <v>0</v>
      </c>
      <c r="BM1045" s="131" t="b">
        <f t="shared" si="1739"/>
        <v>0</v>
      </c>
      <c r="BN1045" s="131" t="b">
        <f t="shared" si="1740"/>
        <v>0</v>
      </c>
      <c r="BO1045" s="131" t="b">
        <f t="shared" si="1741"/>
        <v>0</v>
      </c>
      <c r="BP1045" s="131" t="b">
        <f t="shared" si="1742"/>
        <v>0</v>
      </c>
      <c r="BQ1045" s="131">
        <f t="shared" si="1796"/>
        <v>0</v>
      </c>
      <c r="BR1045" s="131">
        <f t="shared" si="1802"/>
        <v>1</v>
      </c>
      <c r="BS1045" s="92">
        <f t="shared" si="1797"/>
        <v>0</v>
      </c>
      <c r="BT1045" s="13">
        <f t="shared" si="1743"/>
        <v>0</v>
      </c>
      <c r="BU1045" s="11">
        <f t="shared" si="1790"/>
        <v>0</v>
      </c>
      <c r="BV1045" s="67">
        <f t="shared" si="1791"/>
        <v>1</v>
      </c>
      <c r="BW1045" s="118" t="str">
        <f t="shared" si="1744"/>
        <v/>
      </c>
      <c r="BX1045" s="118" t="str">
        <f t="shared" si="1745"/>
        <v/>
      </c>
      <c r="BY1045" s="118" t="str">
        <f t="shared" si="1746"/>
        <v/>
      </c>
      <c r="BZ1045" s="118" t="str">
        <f t="shared" si="1747"/>
        <v/>
      </c>
      <c r="CA1045" s="118" t="str">
        <f t="shared" si="1748"/>
        <v/>
      </c>
      <c r="CB1045" s="118" t="str">
        <f t="shared" si="1749"/>
        <v/>
      </c>
      <c r="CC1045" s="118" t="str">
        <f t="shared" si="1750"/>
        <v/>
      </c>
      <c r="CD1045" s="60" t="b">
        <f t="shared" si="1751"/>
        <v>0</v>
      </c>
      <c r="CE1045" s="60" t="b">
        <f t="shared" si="1752"/>
        <v>0</v>
      </c>
      <c r="CF1045" s="60" t="b">
        <f t="shared" si="1753"/>
        <v>0</v>
      </c>
      <c r="CG1045" s="60" t="b">
        <f t="shared" si="1754"/>
        <v>0</v>
      </c>
      <c r="CH1045" s="60" t="b">
        <f t="shared" si="1755"/>
        <v>0</v>
      </c>
      <c r="CI1045" s="60" t="b">
        <f t="shared" si="1756"/>
        <v>0</v>
      </c>
      <c r="CJ1045" s="60" t="b">
        <f t="shared" si="1757"/>
        <v>0</v>
      </c>
      <c r="CK1045" s="131">
        <f t="shared" si="1798"/>
        <v>0</v>
      </c>
      <c r="CL1045" s="131">
        <f t="shared" si="1803"/>
        <v>1</v>
      </c>
      <c r="CM1045" s="92">
        <f t="shared" si="1799"/>
        <v>0</v>
      </c>
      <c r="CN1045" s="13">
        <f t="shared" si="1792"/>
        <v>0</v>
      </c>
      <c r="CO1045" s="11">
        <f t="shared" si="1758"/>
        <v>0</v>
      </c>
      <c r="CP1045" s="13">
        <f t="shared" si="1805"/>
        <v>0</v>
      </c>
      <c r="CQ1045" s="11">
        <f t="shared" si="1713"/>
        <v>0</v>
      </c>
      <c r="CR1045" s="57">
        <f t="shared" si="1714"/>
        <v>0</v>
      </c>
      <c r="CS1045" s="57">
        <f t="shared" si="1715"/>
        <v>0</v>
      </c>
      <c r="CT1045" s="57">
        <f t="shared" si="1708"/>
        <v>0</v>
      </c>
      <c r="CU1045" s="24" t="str">
        <f t="shared" si="1759"/>
        <v/>
      </c>
      <c r="CV1045" s="24" t="str">
        <f t="shared" si="1760"/>
        <v/>
      </c>
      <c r="CW1045" s="24" t="str">
        <f t="shared" si="1761"/>
        <v/>
      </c>
      <c r="CX1045" s="24" t="str">
        <f t="shared" si="1762"/>
        <v/>
      </c>
      <c r="CY1045" s="24" t="str">
        <f t="shared" si="1763"/>
        <v/>
      </c>
      <c r="CZ1045" s="24" t="str">
        <f t="shared" si="1764"/>
        <v/>
      </c>
      <c r="DA1045" s="24" t="str">
        <f t="shared" si="1765"/>
        <v/>
      </c>
      <c r="DB1045" s="24" t="str">
        <f t="shared" si="1766"/>
        <v/>
      </c>
      <c r="DC1045" s="24" t="str">
        <f t="shared" si="1767"/>
        <v/>
      </c>
      <c r="DD1045" s="24" t="str">
        <f t="shared" si="1768"/>
        <v/>
      </c>
      <c r="DE1045" s="24" t="str">
        <f t="shared" si="1769"/>
        <v/>
      </c>
      <c r="DF1045" s="24" t="str">
        <f t="shared" si="1770"/>
        <v/>
      </c>
      <c r="DG1045" s="24" t="str">
        <f t="shared" si="1771"/>
        <v/>
      </c>
      <c r="DH1045" s="5"/>
      <c r="DI1045" s="134"/>
      <c r="DJ1045"/>
      <c r="DK1045" s="22"/>
      <c r="DL1045" s="22"/>
      <c r="DM1045" s="32"/>
      <c r="DN1045" s="22"/>
      <c r="DO1045" s="22"/>
      <c r="DP1045" s="22"/>
      <c r="DQ1045" s="22"/>
      <c r="DR1045" s="22"/>
      <c r="DS1045" s="22"/>
      <c r="DT1045" s="22"/>
      <c r="DU1045" s="22"/>
      <c r="DV1045" s="22"/>
      <c r="DW1045" s="22"/>
      <c r="DX1045" s="22"/>
      <c r="DY1045" s="22"/>
      <c r="DZ1045" s="22"/>
      <c r="EA1045" s="33"/>
      <c r="EB1045" s="22"/>
      <c r="EC1045" s="22"/>
      <c r="EG1045" s="22"/>
      <c r="EH1045"/>
    </row>
    <row r="1046" spans="1:138" s="23" customFormat="1" x14ac:dyDescent="0.2">
      <c r="A1046" s="127"/>
      <c r="B1046" s="61" t="str">
        <f>IF(A1046="","",IF(U1047="","DB",U1047&amp;V1047&amp;W1047&amp;X1047&amp;Y1047&amp;Z1047&amp;AL1047&amp;AM1047&amp;AN1047&amp;AO1047&amp;AP1047&amp;AQ1047&amp;AR1047&amp;#REF!))</f>
        <v/>
      </c>
      <c r="C1046" s="7" t="str">
        <f t="shared" si="1804"/>
        <v/>
      </c>
      <c r="D1046" s="60">
        <f t="shared" si="1711"/>
        <v>0</v>
      </c>
      <c r="E1046" s="7" t="str">
        <f t="shared" si="1712"/>
        <v/>
      </c>
      <c r="F1046" s="72" t="str">
        <f t="shared" si="1709"/>
        <v/>
      </c>
      <c r="G1046" s="108" t="str">
        <f t="shared" si="1710"/>
        <v/>
      </c>
      <c r="H1046" s="112">
        <f t="shared" si="1702"/>
        <v>0</v>
      </c>
      <c r="I1046" s="112">
        <f t="shared" si="1703"/>
        <v>0</v>
      </c>
      <c r="J1046" s="112">
        <f t="shared" si="1704"/>
        <v>0</v>
      </c>
      <c r="K1046" s="112">
        <f t="shared" si="1705"/>
        <v>0</v>
      </c>
      <c r="L1046" s="112">
        <f t="shared" si="1706"/>
        <v>0</v>
      </c>
      <c r="M1046" s="112">
        <f t="shared" si="1707"/>
        <v>0</v>
      </c>
      <c r="N1046" s="60"/>
      <c r="O1046" s="61"/>
      <c r="P1046" s="61"/>
      <c r="Q1046" s="61"/>
      <c r="R1046" s="61"/>
      <c r="S1046" s="7"/>
      <c r="T1046" s="67">
        <f t="shared" si="1772"/>
        <v>1</v>
      </c>
      <c r="U1046" s="76" t="str">
        <f t="shared" si="1773"/>
        <v/>
      </c>
      <c r="V1046" s="76" t="str">
        <f t="shared" si="1774"/>
        <v/>
      </c>
      <c r="W1046" s="76" t="str">
        <f t="shared" si="1775"/>
        <v/>
      </c>
      <c r="X1046" s="76" t="str">
        <f t="shared" si="1776"/>
        <v/>
      </c>
      <c r="Y1046" s="76" t="str">
        <f t="shared" si="1777"/>
        <v/>
      </c>
      <c r="Z1046" s="76" t="str">
        <f t="shared" si="1778"/>
        <v/>
      </c>
      <c r="AA1046" s="131" t="b">
        <f t="shared" si="1716"/>
        <v>0</v>
      </c>
      <c r="AB1046" s="131" t="b">
        <f t="shared" si="1717"/>
        <v>0</v>
      </c>
      <c r="AC1046" s="131" t="b">
        <f t="shared" si="1718"/>
        <v>0</v>
      </c>
      <c r="AD1046" s="131" t="b">
        <f t="shared" si="1719"/>
        <v>0</v>
      </c>
      <c r="AE1046" s="131" t="b">
        <f t="shared" si="1720"/>
        <v>0</v>
      </c>
      <c r="AF1046" s="131" t="b">
        <f t="shared" si="1721"/>
        <v>0</v>
      </c>
      <c r="AG1046" s="131">
        <f t="shared" si="1794"/>
        <v>0</v>
      </c>
      <c r="AH1046" s="131">
        <f t="shared" si="1800"/>
        <v>1</v>
      </c>
      <c r="AI1046" s="13">
        <f t="shared" si="1722"/>
        <v>0</v>
      </c>
      <c r="AJ1046" s="11">
        <f t="shared" si="1779"/>
        <v>0</v>
      </c>
      <c r="AK1046" s="67">
        <f t="shared" si="1780"/>
        <v>1</v>
      </c>
      <c r="AL1046" s="118" t="str">
        <f t="shared" si="1781"/>
        <v/>
      </c>
      <c r="AM1046" s="118" t="str">
        <f t="shared" si="1782"/>
        <v/>
      </c>
      <c r="AN1046" s="118" t="str">
        <f t="shared" si="1783"/>
        <v/>
      </c>
      <c r="AO1046" s="118" t="str">
        <f t="shared" si="1784"/>
        <v/>
      </c>
      <c r="AP1046" s="118" t="str">
        <f t="shared" si="1785"/>
        <v/>
      </c>
      <c r="AQ1046" s="118" t="str">
        <f t="shared" si="1786"/>
        <v/>
      </c>
      <c r="AR1046" s="118" t="str">
        <f t="shared" si="1787"/>
        <v/>
      </c>
      <c r="AS1046" s="60" t="b">
        <f t="shared" si="1723"/>
        <v>0</v>
      </c>
      <c r="AT1046" s="60" t="b">
        <f t="shared" si="1724"/>
        <v>0</v>
      </c>
      <c r="AU1046" s="60" t="b">
        <f t="shared" si="1725"/>
        <v>0</v>
      </c>
      <c r="AV1046" s="60" t="b">
        <f t="shared" si="1726"/>
        <v>0</v>
      </c>
      <c r="AW1046" s="60" t="b">
        <f t="shared" si="1727"/>
        <v>0</v>
      </c>
      <c r="AX1046" s="60" t="b">
        <f t="shared" si="1728"/>
        <v>0</v>
      </c>
      <c r="AY1046" s="60" t="b">
        <f t="shared" si="1729"/>
        <v>0</v>
      </c>
      <c r="AZ1046" s="131">
        <f t="shared" si="1795"/>
        <v>0</v>
      </c>
      <c r="BA1046" s="131">
        <f t="shared" si="1801"/>
        <v>1</v>
      </c>
      <c r="BB1046" s="13">
        <f t="shared" si="1788"/>
        <v>0</v>
      </c>
      <c r="BC1046" s="11">
        <f t="shared" si="1730"/>
        <v>0</v>
      </c>
      <c r="BD1046" s="67">
        <f t="shared" si="1789"/>
        <v>1</v>
      </c>
      <c r="BE1046" s="76" t="str">
        <f t="shared" si="1731"/>
        <v/>
      </c>
      <c r="BF1046" s="76" t="str">
        <f t="shared" si="1732"/>
        <v/>
      </c>
      <c r="BG1046" s="76" t="str">
        <f t="shared" si="1733"/>
        <v/>
      </c>
      <c r="BH1046" s="76" t="str">
        <f t="shared" si="1734"/>
        <v/>
      </c>
      <c r="BI1046" s="76" t="str">
        <f t="shared" si="1735"/>
        <v/>
      </c>
      <c r="BJ1046" s="76" t="str">
        <f t="shared" si="1736"/>
        <v/>
      </c>
      <c r="BK1046" s="131" t="b">
        <f t="shared" si="1737"/>
        <v>0</v>
      </c>
      <c r="BL1046" s="131" t="b">
        <f t="shared" si="1738"/>
        <v>0</v>
      </c>
      <c r="BM1046" s="131" t="b">
        <f t="shared" si="1739"/>
        <v>0</v>
      </c>
      <c r="BN1046" s="131" t="b">
        <f t="shared" si="1740"/>
        <v>0</v>
      </c>
      <c r="BO1046" s="131" t="b">
        <f t="shared" si="1741"/>
        <v>0</v>
      </c>
      <c r="BP1046" s="131" t="b">
        <f t="shared" si="1742"/>
        <v>0</v>
      </c>
      <c r="BQ1046" s="131">
        <f t="shared" si="1796"/>
        <v>0</v>
      </c>
      <c r="BR1046" s="131">
        <f t="shared" si="1802"/>
        <v>1</v>
      </c>
      <c r="BS1046" s="92">
        <f t="shared" si="1797"/>
        <v>0</v>
      </c>
      <c r="BT1046" s="13">
        <f t="shared" si="1743"/>
        <v>0</v>
      </c>
      <c r="BU1046" s="11">
        <f t="shared" si="1790"/>
        <v>0</v>
      </c>
      <c r="BV1046" s="67">
        <f t="shared" si="1791"/>
        <v>1</v>
      </c>
      <c r="BW1046" s="118" t="str">
        <f t="shared" si="1744"/>
        <v/>
      </c>
      <c r="BX1046" s="118" t="str">
        <f t="shared" si="1745"/>
        <v/>
      </c>
      <c r="BY1046" s="118" t="str">
        <f t="shared" si="1746"/>
        <v/>
      </c>
      <c r="BZ1046" s="118" t="str">
        <f t="shared" si="1747"/>
        <v/>
      </c>
      <c r="CA1046" s="118" t="str">
        <f t="shared" si="1748"/>
        <v/>
      </c>
      <c r="CB1046" s="118" t="str">
        <f t="shared" si="1749"/>
        <v/>
      </c>
      <c r="CC1046" s="118" t="str">
        <f t="shared" si="1750"/>
        <v/>
      </c>
      <c r="CD1046" s="60" t="b">
        <f t="shared" si="1751"/>
        <v>0</v>
      </c>
      <c r="CE1046" s="60" t="b">
        <f t="shared" si="1752"/>
        <v>0</v>
      </c>
      <c r="CF1046" s="60" t="b">
        <f t="shared" si="1753"/>
        <v>0</v>
      </c>
      <c r="CG1046" s="60" t="b">
        <f t="shared" si="1754"/>
        <v>0</v>
      </c>
      <c r="CH1046" s="60" t="b">
        <f t="shared" si="1755"/>
        <v>0</v>
      </c>
      <c r="CI1046" s="60" t="b">
        <f t="shared" si="1756"/>
        <v>0</v>
      </c>
      <c r="CJ1046" s="60" t="b">
        <f t="shared" si="1757"/>
        <v>0</v>
      </c>
      <c r="CK1046" s="131">
        <f t="shared" si="1798"/>
        <v>0</v>
      </c>
      <c r="CL1046" s="131">
        <f t="shared" si="1803"/>
        <v>1</v>
      </c>
      <c r="CM1046" s="92">
        <f t="shared" si="1799"/>
        <v>0</v>
      </c>
      <c r="CN1046" s="13">
        <f t="shared" si="1792"/>
        <v>0</v>
      </c>
      <c r="CO1046" s="11">
        <f t="shared" si="1758"/>
        <v>0</v>
      </c>
      <c r="CP1046" s="13">
        <f t="shared" si="1805"/>
        <v>0</v>
      </c>
      <c r="CQ1046" s="11">
        <f t="shared" si="1713"/>
        <v>0</v>
      </c>
      <c r="CR1046" s="57">
        <f t="shared" si="1714"/>
        <v>0</v>
      </c>
      <c r="CS1046" s="57">
        <f t="shared" si="1715"/>
        <v>0</v>
      </c>
      <c r="CT1046" s="57">
        <f t="shared" si="1708"/>
        <v>0</v>
      </c>
      <c r="CU1046" s="24" t="str">
        <f t="shared" si="1759"/>
        <v/>
      </c>
      <c r="CV1046" s="24" t="str">
        <f t="shared" si="1760"/>
        <v/>
      </c>
      <c r="CW1046" s="24" t="str">
        <f t="shared" si="1761"/>
        <v/>
      </c>
      <c r="CX1046" s="24" t="str">
        <f t="shared" si="1762"/>
        <v/>
      </c>
      <c r="CY1046" s="24" t="str">
        <f t="shared" si="1763"/>
        <v/>
      </c>
      <c r="CZ1046" s="24" t="str">
        <f t="shared" si="1764"/>
        <v/>
      </c>
      <c r="DA1046" s="24" t="str">
        <f t="shared" si="1765"/>
        <v/>
      </c>
      <c r="DB1046" s="24" t="str">
        <f t="shared" si="1766"/>
        <v/>
      </c>
      <c r="DC1046" s="24" t="str">
        <f t="shared" si="1767"/>
        <v/>
      </c>
      <c r="DD1046" s="24" t="str">
        <f t="shared" si="1768"/>
        <v/>
      </c>
      <c r="DE1046" s="24" t="str">
        <f t="shared" si="1769"/>
        <v/>
      </c>
      <c r="DF1046" s="24" t="str">
        <f t="shared" si="1770"/>
        <v/>
      </c>
      <c r="DG1046" s="24" t="str">
        <f t="shared" si="1771"/>
        <v/>
      </c>
      <c r="DH1046" s="5"/>
      <c r="DI1046" s="134"/>
      <c r="DJ1046"/>
      <c r="DK1046" s="22"/>
      <c r="DL1046" s="22"/>
      <c r="DM1046" s="32"/>
      <c r="DN1046" s="22"/>
      <c r="DO1046" s="22"/>
      <c r="DP1046" s="22"/>
      <c r="DQ1046" s="22"/>
      <c r="DR1046" s="22"/>
      <c r="DS1046" s="22"/>
      <c r="DT1046" s="22"/>
      <c r="DU1046" s="22"/>
      <c r="DV1046" s="22"/>
      <c r="DW1046" s="22"/>
      <c r="DX1046" s="22"/>
      <c r="DY1046" s="22"/>
      <c r="DZ1046" s="22"/>
      <c r="EA1046" s="33"/>
      <c r="EB1046" s="22"/>
      <c r="EC1046" s="22"/>
      <c r="EG1046" s="22"/>
      <c r="EH1046"/>
    </row>
    <row r="1047" spans="1:138" s="23" customFormat="1" x14ac:dyDescent="0.2">
      <c r="A1047" s="127"/>
      <c r="B1047" s="61" t="str">
        <f>IF(A1047="","",IF(U1048="","DB",U1048&amp;V1048&amp;W1048&amp;X1048&amp;Y1048&amp;Z1048&amp;AL1048&amp;AM1048&amp;AN1048&amp;AO1048&amp;AP1048&amp;AQ1048&amp;AR1048&amp;#REF!))</f>
        <v/>
      </c>
      <c r="C1047" s="7" t="str">
        <f t="shared" si="1804"/>
        <v/>
      </c>
      <c r="D1047" s="60">
        <f t="shared" si="1711"/>
        <v>0</v>
      </c>
      <c r="E1047" s="7" t="str">
        <f t="shared" si="1712"/>
        <v/>
      </c>
      <c r="F1047" s="72" t="str">
        <f t="shared" si="1709"/>
        <v/>
      </c>
      <c r="G1047" s="108" t="str">
        <f t="shared" si="1710"/>
        <v/>
      </c>
      <c r="H1047" s="112">
        <f t="shared" si="1702"/>
        <v>0</v>
      </c>
      <c r="I1047" s="112">
        <f t="shared" si="1703"/>
        <v>0</v>
      </c>
      <c r="J1047" s="112">
        <f t="shared" si="1704"/>
        <v>0</v>
      </c>
      <c r="K1047" s="112">
        <f t="shared" si="1705"/>
        <v>0</v>
      </c>
      <c r="L1047" s="112">
        <f t="shared" si="1706"/>
        <v>0</v>
      </c>
      <c r="M1047" s="112">
        <f t="shared" si="1707"/>
        <v>0</v>
      </c>
      <c r="N1047" s="60"/>
      <c r="O1047" s="61"/>
      <c r="P1047" s="61"/>
      <c r="Q1047" s="61"/>
      <c r="R1047" s="61"/>
      <c r="S1047" s="7"/>
      <c r="T1047" s="67">
        <f t="shared" si="1772"/>
        <v>1</v>
      </c>
      <c r="U1047" s="76" t="str">
        <f t="shared" si="1773"/>
        <v/>
      </c>
      <c r="V1047" s="76" t="str">
        <f t="shared" si="1774"/>
        <v/>
      </c>
      <c r="W1047" s="76" t="str">
        <f t="shared" si="1775"/>
        <v/>
      </c>
      <c r="X1047" s="76" t="str">
        <f t="shared" si="1776"/>
        <v/>
      </c>
      <c r="Y1047" s="76" t="str">
        <f t="shared" si="1777"/>
        <v/>
      </c>
      <c r="Z1047" s="76" t="str">
        <f t="shared" si="1778"/>
        <v/>
      </c>
      <c r="AA1047" s="131" t="b">
        <f t="shared" si="1716"/>
        <v>0</v>
      </c>
      <c r="AB1047" s="131" t="b">
        <f t="shared" si="1717"/>
        <v>0</v>
      </c>
      <c r="AC1047" s="131" t="b">
        <f t="shared" si="1718"/>
        <v>0</v>
      </c>
      <c r="AD1047" s="131" t="b">
        <f t="shared" si="1719"/>
        <v>0</v>
      </c>
      <c r="AE1047" s="131" t="b">
        <f t="shared" si="1720"/>
        <v>0</v>
      </c>
      <c r="AF1047" s="131" t="b">
        <f t="shared" si="1721"/>
        <v>0</v>
      </c>
      <c r="AG1047" s="131">
        <f t="shared" si="1794"/>
        <v>0</v>
      </c>
      <c r="AH1047" s="131">
        <f t="shared" si="1800"/>
        <v>1</v>
      </c>
      <c r="AI1047" s="13">
        <f t="shared" si="1722"/>
        <v>0</v>
      </c>
      <c r="AJ1047" s="11">
        <f t="shared" si="1779"/>
        <v>0</v>
      </c>
      <c r="AK1047" s="67">
        <f t="shared" si="1780"/>
        <v>1</v>
      </c>
      <c r="AL1047" s="118" t="str">
        <f t="shared" si="1781"/>
        <v/>
      </c>
      <c r="AM1047" s="118" t="str">
        <f t="shared" si="1782"/>
        <v/>
      </c>
      <c r="AN1047" s="118" t="str">
        <f t="shared" si="1783"/>
        <v/>
      </c>
      <c r="AO1047" s="118" t="str">
        <f t="shared" si="1784"/>
        <v/>
      </c>
      <c r="AP1047" s="118" t="str">
        <f t="shared" si="1785"/>
        <v/>
      </c>
      <c r="AQ1047" s="118" t="str">
        <f t="shared" si="1786"/>
        <v/>
      </c>
      <c r="AR1047" s="118" t="str">
        <f t="shared" si="1787"/>
        <v/>
      </c>
      <c r="AS1047" s="60" t="b">
        <f t="shared" si="1723"/>
        <v>0</v>
      </c>
      <c r="AT1047" s="60" t="b">
        <f t="shared" si="1724"/>
        <v>0</v>
      </c>
      <c r="AU1047" s="60" t="b">
        <f t="shared" si="1725"/>
        <v>0</v>
      </c>
      <c r="AV1047" s="60" t="b">
        <f t="shared" si="1726"/>
        <v>0</v>
      </c>
      <c r="AW1047" s="60" t="b">
        <f t="shared" si="1727"/>
        <v>0</v>
      </c>
      <c r="AX1047" s="60" t="b">
        <f t="shared" si="1728"/>
        <v>0</v>
      </c>
      <c r="AY1047" s="60" t="b">
        <f t="shared" si="1729"/>
        <v>0</v>
      </c>
      <c r="AZ1047" s="131">
        <f t="shared" si="1795"/>
        <v>0</v>
      </c>
      <c r="BA1047" s="131">
        <f t="shared" si="1801"/>
        <v>1</v>
      </c>
      <c r="BB1047" s="13">
        <f t="shared" si="1788"/>
        <v>0</v>
      </c>
      <c r="BC1047" s="11">
        <f t="shared" si="1730"/>
        <v>0</v>
      </c>
      <c r="BD1047" s="67">
        <f t="shared" si="1789"/>
        <v>1</v>
      </c>
      <c r="BE1047" s="76" t="str">
        <f t="shared" si="1731"/>
        <v/>
      </c>
      <c r="BF1047" s="76" t="str">
        <f t="shared" si="1732"/>
        <v/>
      </c>
      <c r="BG1047" s="76" t="str">
        <f t="shared" si="1733"/>
        <v/>
      </c>
      <c r="BH1047" s="76" t="str">
        <f t="shared" si="1734"/>
        <v/>
      </c>
      <c r="BI1047" s="76" t="str">
        <f t="shared" si="1735"/>
        <v/>
      </c>
      <c r="BJ1047" s="76" t="str">
        <f t="shared" si="1736"/>
        <v/>
      </c>
      <c r="BK1047" s="131" t="b">
        <f t="shared" si="1737"/>
        <v>0</v>
      </c>
      <c r="BL1047" s="131" t="b">
        <f t="shared" si="1738"/>
        <v>0</v>
      </c>
      <c r="BM1047" s="131" t="b">
        <f t="shared" si="1739"/>
        <v>0</v>
      </c>
      <c r="BN1047" s="131" t="b">
        <f t="shared" si="1740"/>
        <v>0</v>
      </c>
      <c r="BO1047" s="131" t="b">
        <f t="shared" si="1741"/>
        <v>0</v>
      </c>
      <c r="BP1047" s="131" t="b">
        <f t="shared" si="1742"/>
        <v>0</v>
      </c>
      <c r="BQ1047" s="131">
        <f t="shared" si="1796"/>
        <v>0</v>
      </c>
      <c r="BR1047" s="131">
        <f t="shared" si="1802"/>
        <v>1</v>
      </c>
      <c r="BS1047" s="92">
        <f t="shared" si="1797"/>
        <v>0</v>
      </c>
      <c r="BT1047" s="13">
        <f t="shared" si="1743"/>
        <v>0</v>
      </c>
      <c r="BU1047" s="11">
        <f t="shared" si="1790"/>
        <v>0</v>
      </c>
      <c r="BV1047" s="67">
        <f t="shared" si="1791"/>
        <v>1</v>
      </c>
      <c r="BW1047" s="118" t="str">
        <f t="shared" si="1744"/>
        <v/>
      </c>
      <c r="BX1047" s="118" t="str">
        <f t="shared" si="1745"/>
        <v/>
      </c>
      <c r="BY1047" s="118" t="str">
        <f t="shared" si="1746"/>
        <v/>
      </c>
      <c r="BZ1047" s="118" t="str">
        <f t="shared" si="1747"/>
        <v/>
      </c>
      <c r="CA1047" s="118" t="str">
        <f t="shared" si="1748"/>
        <v/>
      </c>
      <c r="CB1047" s="118" t="str">
        <f t="shared" si="1749"/>
        <v/>
      </c>
      <c r="CC1047" s="118" t="str">
        <f t="shared" si="1750"/>
        <v/>
      </c>
      <c r="CD1047" s="60" t="b">
        <f t="shared" si="1751"/>
        <v>0</v>
      </c>
      <c r="CE1047" s="60" t="b">
        <f t="shared" si="1752"/>
        <v>0</v>
      </c>
      <c r="CF1047" s="60" t="b">
        <f t="shared" si="1753"/>
        <v>0</v>
      </c>
      <c r="CG1047" s="60" t="b">
        <f t="shared" si="1754"/>
        <v>0</v>
      </c>
      <c r="CH1047" s="60" t="b">
        <f t="shared" si="1755"/>
        <v>0</v>
      </c>
      <c r="CI1047" s="60" t="b">
        <f t="shared" si="1756"/>
        <v>0</v>
      </c>
      <c r="CJ1047" s="60" t="b">
        <f t="shared" si="1757"/>
        <v>0</v>
      </c>
      <c r="CK1047" s="131">
        <f t="shared" si="1798"/>
        <v>0</v>
      </c>
      <c r="CL1047" s="131">
        <f t="shared" si="1803"/>
        <v>1</v>
      </c>
      <c r="CM1047" s="92">
        <f t="shared" si="1799"/>
        <v>0</v>
      </c>
      <c r="CN1047" s="13">
        <f t="shared" si="1792"/>
        <v>0</v>
      </c>
      <c r="CO1047" s="11">
        <f t="shared" si="1758"/>
        <v>0</v>
      </c>
      <c r="CP1047" s="13">
        <f t="shared" si="1805"/>
        <v>0</v>
      </c>
      <c r="CQ1047" s="11">
        <f t="shared" si="1713"/>
        <v>0</v>
      </c>
      <c r="CR1047" s="57">
        <f t="shared" si="1714"/>
        <v>0</v>
      </c>
      <c r="CS1047" s="57">
        <f t="shared" si="1715"/>
        <v>0</v>
      </c>
      <c r="CT1047" s="57">
        <f t="shared" si="1708"/>
        <v>0</v>
      </c>
      <c r="CU1047" s="24" t="str">
        <f t="shared" si="1759"/>
        <v/>
      </c>
      <c r="CV1047" s="24" t="str">
        <f t="shared" si="1760"/>
        <v/>
      </c>
      <c r="CW1047" s="24" t="str">
        <f t="shared" si="1761"/>
        <v/>
      </c>
      <c r="CX1047" s="24" t="str">
        <f t="shared" si="1762"/>
        <v/>
      </c>
      <c r="CY1047" s="24" t="str">
        <f t="shared" si="1763"/>
        <v/>
      </c>
      <c r="CZ1047" s="24" t="str">
        <f t="shared" si="1764"/>
        <v/>
      </c>
      <c r="DA1047" s="24" t="str">
        <f t="shared" si="1765"/>
        <v/>
      </c>
      <c r="DB1047" s="24" t="str">
        <f t="shared" si="1766"/>
        <v/>
      </c>
      <c r="DC1047" s="24" t="str">
        <f t="shared" si="1767"/>
        <v/>
      </c>
      <c r="DD1047" s="24" t="str">
        <f t="shared" si="1768"/>
        <v/>
      </c>
      <c r="DE1047" s="24" t="str">
        <f t="shared" si="1769"/>
        <v/>
      </c>
      <c r="DF1047" s="24" t="str">
        <f t="shared" si="1770"/>
        <v/>
      </c>
      <c r="DG1047" s="24" t="str">
        <f t="shared" si="1771"/>
        <v/>
      </c>
      <c r="DH1047" s="5"/>
      <c r="DI1047" s="134"/>
      <c r="DJ1047"/>
      <c r="DK1047" s="22"/>
      <c r="DL1047" s="22"/>
      <c r="DM1047" s="32"/>
      <c r="DN1047" s="22"/>
      <c r="DO1047" s="22"/>
      <c r="DP1047" s="22"/>
      <c r="DQ1047" s="22"/>
      <c r="DR1047" s="22"/>
      <c r="DS1047" s="22"/>
      <c r="DT1047" s="22"/>
      <c r="DU1047" s="22"/>
      <c r="DV1047" s="22"/>
      <c r="DW1047" s="22"/>
      <c r="DX1047" s="22"/>
      <c r="DY1047" s="22"/>
      <c r="DZ1047" s="22"/>
      <c r="EA1047" s="33"/>
      <c r="EB1047" s="22"/>
      <c r="EC1047" s="22"/>
      <c r="EG1047" s="22"/>
      <c r="EH1047"/>
    </row>
    <row r="1048" spans="1:138" s="23" customFormat="1" x14ac:dyDescent="0.2">
      <c r="A1048" s="127"/>
      <c r="B1048" s="61" t="str">
        <f>IF(A1048="","",IF(U1049="","DB",U1049&amp;V1049&amp;W1049&amp;X1049&amp;Y1049&amp;Z1049&amp;AL1049&amp;AM1049&amp;AN1049&amp;AO1049&amp;AP1049&amp;AQ1049&amp;AR1049&amp;#REF!))</f>
        <v/>
      </c>
      <c r="C1048" s="7" t="str">
        <f t="shared" si="1804"/>
        <v/>
      </c>
      <c r="D1048" s="60">
        <f t="shared" si="1711"/>
        <v>0</v>
      </c>
      <c r="E1048" s="7" t="str">
        <f t="shared" si="1712"/>
        <v/>
      </c>
      <c r="F1048" s="72" t="str">
        <f t="shared" si="1709"/>
        <v/>
      </c>
      <c r="G1048" s="108" t="str">
        <f t="shared" si="1710"/>
        <v/>
      </c>
      <c r="H1048" s="112">
        <f t="shared" si="1702"/>
        <v>0</v>
      </c>
      <c r="I1048" s="112">
        <f t="shared" si="1703"/>
        <v>0</v>
      </c>
      <c r="J1048" s="112">
        <f t="shared" si="1704"/>
        <v>0</v>
      </c>
      <c r="K1048" s="112">
        <f t="shared" si="1705"/>
        <v>0</v>
      </c>
      <c r="L1048" s="112">
        <f t="shared" si="1706"/>
        <v>0</v>
      </c>
      <c r="M1048" s="112">
        <f t="shared" si="1707"/>
        <v>0</v>
      </c>
      <c r="N1048" s="60"/>
      <c r="O1048" s="61"/>
      <c r="P1048" s="61"/>
      <c r="Q1048" s="61"/>
      <c r="R1048" s="61"/>
      <c r="S1048" s="7"/>
      <c r="T1048" s="67">
        <f t="shared" si="1772"/>
        <v>1</v>
      </c>
      <c r="U1048" s="76" t="str">
        <f t="shared" si="1773"/>
        <v/>
      </c>
      <c r="V1048" s="76" t="str">
        <f t="shared" si="1774"/>
        <v/>
      </c>
      <c r="W1048" s="76" t="str">
        <f t="shared" si="1775"/>
        <v/>
      </c>
      <c r="X1048" s="76" t="str">
        <f t="shared" si="1776"/>
        <v/>
      </c>
      <c r="Y1048" s="76" t="str">
        <f t="shared" si="1777"/>
        <v/>
      </c>
      <c r="Z1048" s="76" t="str">
        <f t="shared" si="1778"/>
        <v/>
      </c>
      <c r="AA1048" s="131" t="b">
        <f t="shared" si="1716"/>
        <v>0</v>
      </c>
      <c r="AB1048" s="131" t="b">
        <f t="shared" si="1717"/>
        <v>0</v>
      </c>
      <c r="AC1048" s="131" t="b">
        <f t="shared" si="1718"/>
        <v>0</v>
      </c>
      <c r="AD1048" s="131" t="b">
        <f t="shared" si="1719"/>
        <v>0</v>
      </c>
      <c r="AE1048" s="131" t="b">
        <f t="shared" si="1720"/>
        <v>0</v>
      </c>
      <c r="AF1048" s="131" t="b">
        <f t="shared" si="1721"/>
        <v>0</v>
      </c>
      <c r="AG1048" s="131">
        <f t="shared" si="1794"/>
        <v>0</v>
      </c>
      <c r="AH1048" s="131">
        <f t="shared" si="1800"/>
        <v>1</v>
      </c>
      <c r="AI1048" s="13">
        <f t="shared" si="1722"/>
        <v>0</v>
      </c>
      <c r="AJ1048" s="11">
        <f t="shared" si="1779"/>
        <v>0</v>
      </c>
      <c r="AK1048" s="67">
        <f t="shared" si="1780"/>
        <v>1</v>
      </c>
      <c r="AL1048" s="118" t="str">
        <f t="shared" si="1781"/>
        <v/>
      </c>
      <c r="AM1048" s="118" t="str">
        <f t="shared" si="1782"/>
        <v/>
      </c>
      <c r="AN1048" s="118" t="str">
        <f t="shared" si="1783"/>
        <v/>
      </c>
      <c r="AO1048" s="118" t="str">
        <f t="shared" si="1784"/>
        <v/>
      </c>
      <c r="AP1048" s="118" t="str">
        <f t="shared" si="1785"/>
        <v/>
      </c>
      <c r="AQ1048" s="118" t="str">
        <f t="shared" si="1786"/>
        <v/>
      </c>
      <c r="AR1048" s="118" t="str">
        <f t="shared" si="1787"/>
        <v/>
      </c>
      <c r="AS1048" s="60" t="b">
        <f t="shared" si="1723"/>
        <v>0</v>
      </c>
      <c r="AT1048" s="60" t="b">
        <f t="shared" si="1724"/>
        <v>0</v>
      </c>
      <c r="AU1048" s="60" t="b">
        <f t="shared" si="1725"/>
        <v>0</v>
      </c>
      <c r="AV1048" s="60" t="b">
        <f t="shared" si="1726"/>
        <v>0</v>
      </c>
      <c r="AW1048" s="60" t="b">
        <f t="shared" si="1727"/>
        <v>0</v>
      </c>
      <c r="AX1048" s="60" t="b">
        <f t="shared" si="1728"/>
        <v>0</v>
      </c>
      <c r="AY1048" s="60" t="b">
        <f t="shared" si="1729"/>
        <v>0</v>
      </c>
      <c r="AZ1048" s="131">
        <f t="shared" si="1795"/>
        <v>0</v>
      </c>
      <c r="BA1048" s="131">
        <f t="shared" si="1801"/>
        <v>1</v>
      </c>
      <c r="BB1048" s="13">
        <f t="shared" si="1788"/>
        <v>0</v>
      </c>
      <c r="BC1048" s="11">
        <f t="shared" si="1730"/>
        <v>0</v>
      </c>
      <c r="BD1048" s="67">
        <f t="shared" si="1789"/>
        <v>1</v>
      </c>
      <c r="BE1048" s="76" t="str">
        <f t="shared" si="1731"/>
        <v/>
      </c>
      <c r="BF1048" s="76" t="str">
        <f t="shared" si="1732"/>
        <v/>
      </c>
      <c r="BG1048" s="76" t="str">
        <f t="shared" si="1733"/>
        <v/>
      </c>
      <c r="BH1048" s="76" t="str">
        <f t="shared" si="1734"/>
        <v/>
      </c>
      <c r="BI1048" s="76" t="str">
        <f t="shared" si="1735"/>
        <v/>
      </c>
      <c r="BJ1048" s="76" t="str">
        <f t="shared" si="1736"/>
        <v/>
      </c>
      <c r="BK1048" s="131" t="b">
        <f t="shared" si="1737"/>
        <v>0</v>
      </c>
      <c r="BL1048" s="131" t="b">
        <f t="shared" si="1738"/>
        <v>0</v>
      </c>
      <c r="BM1048" s="131" t="b">
        <f t="shared" si="1739"/>
        <v>0</v>
      </c>
      <c r="BN1048" s="131" t="b">
        <f t="shared" si="1740"/>
        <v>0</v>
      </c>
      <c r="BO1048" s="131" t="b">
        <f t="shared" si="1741"/>
        <v>0</v>
      </c>
      <c r="BP1048" s="131" t="b">
        <f t="shared" si="1742"/>
        <v>0</v>
      </c>
      <c r="BQ1048" s="131">
        <f t="shared" si="1796"/>
        <v>0</v>
      </c>
      <c r="BR1048" s="131">
        <f t="shared" si="1802"/>
        <v>1</v>
      </c>
      <c r="BS1048" s="92">
        <f t="shared" si="1797"/>
        <v>0</v>
      </c>
      <c r="BT1048" s="13">
        <f t="shared" si="1743"/>
        <v>0</v>
      </c>
      <c r="BU1048" s="11">
        <f t="shared" si="1790"/>
        <v>0</v>
      </c>
      <c r="BV1048" s="67">
        <f t="shared" si="1791"/>
        <v>1</v>
      </c>
      <c r="BW1048" s="118" t="str">
        <f t="shared" si="1744"/>
        <v/>
      </c>
      <c r="BX1048" s="118" t="str">
        <f t="shared" si="1745"/>
        <v/>
      </c>
      <c r="BY1048" s="118" t="str">
        <f t="shared" si="1746"/>
        <v/>
      </c>
      <c r="BZ1048" s="118" t="str">
        <f t="shared" si="1747"/>
        <v/>
      </c>
      <c r="CA1048" s="118" t="str">
        <f t="shared" si="1748"/>
        <v/>
      </c>
      <c r="CB1048" s="118" t="str">
        <f t="shared" si="1749"/>
        <v/>
      </c>
      <c r="CC1048" s="118" t="str">
        <f t="shared" si="1750"/>
        <v/>
      </c>
      <c r="CD1048" s="60" t="b">
        <f t="shared" si="1751"/>
        <v>0</v>
      </c>
      <c r="CE1048" s="60" t="b">
        <f t="shared" si="1752"/>
        <v>0</v>
      </c>
      <c r="CF1048" s="60" t="b">
        <f t="shared" si="1753"/>
        <v>0</v>
      </c>
      <c r="CG1048" s="60" t="b">
        <f t="shared" si="1754"/>
        <v>0</v>
      </c>
      <c r="CH1048" s="60" t="b">
        <f t="shared" si="1755"/>
        <v>0</v>
      </c>
      <c r="CI1048" s="60" t="b">
        <f t="shared" si="1756"/>
        <v>0</v>
      </c>
      <c r="CJ1048" s="60" t="b">
        <f t="shared" si="1757"/>
        <v>0</v>
      </c>
      <c r="CK1048" s="131">
        <f t="shared" si="1798"/>
        <v>0</v>
      </c>
      <c r="CL1048" s="131">
        <f t="shared" si="1803"/>
        <v>1</v>
      </c>
      <c r="CM1048" s="92">
        <f t="shared" si="1799"/>
        <v>0</v>
      </c>
      <c r="CN1048" s="13">
        <f t="shared" si="1792"/>
        <v>0</v>
      </c>
      <c r="CO1048" s="11">
        <f t="shared" si="1758"/>
        <v>0</v>
      </c>
      <c r="CP1048" s="13">
        <f t="shared" si="1805"/>
        <v>0</v>
      </c>
      <c r="CQ1048" s="11">
        <f t="shared" si="1713"/>
        <v>0</v>
      </c>
      <c r="CR1048" s="57">
        <f t="shared" si="1714"/>
        <v>0</v>
      </c>
      <c r="CS1048" s="57">
        <f t="shared" si="1715"/>
        <v>0</v>
      </c>
      <c r="CT1048" s="57">
        <f t="shared" si="1708"/>
        <v>0</v>
      </c>
      <c r="CU1048" s="24" t="str">
        <f t="shared" si="1759"/>
        <v/>
      </c>
      <c r="CV1048" s="24" t="str">
        <f t="shared" si="1760"/>
        <v/>
      </c>
      <c r="CW1048" s="24" t="str">
        <f t="shared" si="1761"/>
        <v/>
      </c>
      <c r="CX1048" s="24" t="str">
        <f t="shared" si="1762"/>
        <v/>
      </c>
      <c r="CY1048" s="24" t="str">
        <f t="shared" si="1763"/>
        <v/>
      </c>
      <c r="CZ1048" s="24" t="str">
        <f t="shared" si="1764"/>
        <v/>
      </c>
      <c r="DA1048" s="24" t="str">
        <f t="shared" si="1765"/>
        <v/>
      </c>
      <c r="DB1048" s="24" t="str">
        <f t="shared" si="1766"/>
        <v/>
      </c>
      <c r="DC1048" s="24" t="str">
        <f t="shared" si="1767"/>
        <v/>
      </c>
      <c r="DD1048" s="24" t="str">
        <f t="shared" si="1768"/>
        <v/>
      </c>
      <c r="DE1048" s="24" t="str">
        <f t="shared" si="1769"/>
        <v/>
      </c>
      <c r="DF1048" s="24" t="str">
        <f t="shared" si="1770"/>
        <v/>
      </c>
      <c r="DG1048" s="24" t="str">
        <f t="shared" si="1771"/>
        <v/>
      </c>
      <c r="DH1048" s="5"/>
      <c r="DI1048" s="134"/>
      <c r="DJ1048"/>
      <c r="DK1048" s="22"/>
      <c r="DL1048" s="22"/>
      <c r="DM1048" s="32"/>
      <c r="DN1048" s="22"/>
      <c r="DO1048" s="22"/>
      <c r="DP1048" s="22"/>
      <c r="DQ1048" s="22"/>
      <c r="DR1048" s="22"/>
      <c r="DS1048" s="22"/>
      <c r="DT1048" s="22"/>
      <c r="DU1048" s="22"/>
      <c r="DV1048" s="22"/>
      <c r="DW1048" s="22"/>
      <c r="DX1048" s="22"/>
      <c r="DY1048" s="22"/>
      <c r="DZ1048" s="22"/>
      <c r="EA1048" s="33"/>
      <c r="EB1048" s="22"/>
      <c r="EC1048" s="22"/>
      <c r="EG1048" s="22"/>
      <c r="EH1048"/>
    </row>
    <row r="1049" spans="1:138" s="23" customFormat="1" x14ac:dyDescent="0.2">
      <c r="A1049" s="127"/>
      <c r="B1049" s="61" t="str">
        <f>IF(A1049="","",IF(U1050="","DB",U1050&amp;V1050&amp;W1050&amp;X1050&amp;Y1050&amp;Z1050&amp;AL1050&amp;AM1050&amp;AN1050&amp;AO1050&amp;AP1050&amp;AQ1050&amp;AR1050&amp;#REF!))</f>
        <v/>
      </c>
      <c r="C1049" s="7" t="str">
        <f t="shared" si="1804"/>
        <v/>
      </c>
      <c r="D1049" s="60">
        <f t="shared" si="1711"/>
        <v>0</v>
      </c>
      <c r="E1049" s="7" t="str">
        <f t="shared" si="1712"/>
        <v/>
      </c>
      <c r="F1049" s="72" t="str">
        <f t="shared" si="1709"/>
        <v/>
      </c>
      <c r="G1049" s="108" t="str">
        <f t="shared" si="1710"/>
        <v/>
      </c>
      <c r="H1049" s="112">
        <f t="shared" si="1702"/>
        <v>0</v>
      </c>
      <c r="I1049" s="112">
        <f t="shared" si="1703"/>
        <v>0</v>
      </c>
      <c r="J1049" s="112">
        <f t="shared" si="1704"/>
        <v>0</v>
      </c>
      <c r="K1049" s="112">
        <f t="shared" si="1705"/>
        <v>0</v>
      </c>
      <c r="L1049" s="112">
        <f t="shared" si="1706"/>
        <v>0</v>
      </c>
      <c r="M1049" s="112">
        <f t="shared" si="1707"/>
        <v>0</v>
      </c>
      <c r="N1049" s="60"/>
      <c r="O1049" s="61"/>
      <c r="P1049" s="61"/>
      <c r="Q1049" s="61"/>
      <c r="R1049" s="61"/>
      <c r="S1049" s="7"/>
      <c r="T1049" s="67">
        <f t="shared" si="1772"/>
        <v>1</v>
      </c>
      <c r="U1049" s="76" t="str">
        <f t="shared" si="1773"/>
        <v/>
      </c>
      <c r="V1049" s="76" t="str">
        <f t="shared" si="1774"/>
        <v/>
      </c>
      <c r="W1049" s="76" t="str">
        <f t="shared" si="1775"/>
        <v/>
      </c>
      <c r="X1049" s="76" t="str">
        <f t="shared" si="1776"/>
        <v/>
      </c>
      <c r="Y1049" s="76" t="str">
        <f t="shared" si="1777"/>
        <v/>
      </c>
      <c r="Z1049" s="76" t="str">
        <f t="shared" si="1778"/>
        <v/>
      </c>
      <c r="AA1049" s="131" t="b">
        <f t="shared" si="1716"/>
        <v>0</v>
      </c>
      <c r="AB1049" s="131" t="b">
        <f t="shared" si="1717"/>
        <v>0</v>
      </c>
      <c r="AC1049" s="131" t="b">
        <f t="shared" si="1718"/>
        <v>0</v>
      </c>
      <c r="AD1049" s="131" t="b">
        <f t="shared" si="1719"/>
        <v>0</v>
      </c>
      <c r="AE1049" s="131" t="b">
        <f t="shared" si="1720"/>
        <v>0</v>
      </c>
      <c r="AF1049" s="131" t="b">
        <f t="shared" si="1721"/>
        <v>0</v>
      </c>
      <c r="AG1049" s="131">
        <f t="shared" si="1794"/>
        <v>0</v>
      </c>
      <c r="AH1049" s="131">
        <f t="shared" si="1800"/>
        <v>1</v>
      </c>
      <c r="AI1049" s="13">
        <f t="shared" si="1722"/>
        <v>0</v>
      </c>
      <c r="AJ1049" s="11">
        <f t="shared" si="1779"/>
        <v>0</v>
      </c>
      <c r="AK1049" s="67">
        <f t="shared" si="1780"/>
        <v>1</v>
      </c>
      <c r="AL1049" s="118" t="str">
        <f t="shared" si="1781"/>
        <v/>
      </c>
      <c r="AM1049" s="118" t="str">
        <f t="shared" si="1782"/>
        <v/>
      </c>
      <c r="AN1049" s="118" t="str">
        <f t="shared" si="1783"/>
        <v/>
      </c>
      <c r="AO1049" s="118" t="str">
        <f t="shared" si="1784"/>
        <v/>
      </c>
      <c r="AP1049" s="118" t="str">
        <f t="shared" si="1785"/>
        <v/>
      </c>
      <c r="AQ1049" s="118" t="str">
        <f t="shared" si="1786"/>
        <v/>
      </c>
      <c r="AR1049" s="118" t="str">
        <f t="shared" si="1787"/>
        <v/>
      </c>
      <c r="AS1049" s="60" t="b">
        <f t="shared" si="1723"/>
        <v>0</v>
      </c>
      <c r="AT1049" s="60" t="b">
        <f t="shared" si="1724"/>
        <v>0</v>
      </c>
      <c r="AU1049" s="60" t="b">
        <f t="shared" si="1725"/>
        <v>0</v>
      </c>
      <c r="AV1049" s="60" t="b">
        <f t="shared" si="1726"/>
        <v>0</v>
      </c>
      <c r="AW1049" s="60" t="b">
        <f t="shared" si="1727"/>
        <v>0</v>
      </c>
      <c r="AX1049" s="60" t="b">
        <f t="shared" si="1728"/>
        <v>0</v>
      </c>
      <c r="AY1049" s="60" t="b">
        <f t="shared" si="1729"/>
        <v>0</v>
      </c>
      <c r="AZ1049" s="131">
        <f t="shared" si="1795"/>
        <v>0</v>
      </c>
      <c r="BA1049" s="131">
        <f t="shared" si="1801"/>
        <v>1</v>
      </c>
      <c r="BB1049" s="13">
        <f t="shared" si="1788"/>
        <v>0</v>
      </c>
      <c r="BC1049" s="11">
        <f t="shared" si="1730"/>
        <v>0</v>
      </c>
      <c r="BD1049" s="67">
        <f t="shared" si="1789"/>
        <v>1</v>
      </c>
      <c r="BE1049" s="76" t="str">
        <f t="shared" si="1731"/>
        <v/>
      </c>
      <c r="BF1049" s="76" t="str">
        <f t="shared" si="1732"/>
        <v/>
      </c>
      <c r="BG1049" s="76" t="str">
        <f t="shared" si="1733"/>
        <v/>
      </c>
      <c r="BH1049" s="76" t="str">
        <f t="shared" si="1734"/>
        <v/>
      </c>
      <c r="BI1049" s="76" t="str">
        <f t="shared" si="1735"/>
        <v/>
      </c>
      <c r="BJ1049" s="76" t="str">
        <f t="shared" si="1736"/>
        <v/>
      </c>
      <c r="BK1049" s="131" t="b">
        <f t="shared" si="1737"/>
        <v>0</v>
      </c>
      <c r="BL1049" s="131" t="b">
        <f t="shared" si="1738"/>
        <v>0</v>
      </c>
      <c r="BM1049" s="131" t="b">
        <f t="shared" si="1739"/>
        <v>0</v>
      </c>
      <c r="BN1049" s="131" t="b">
        <f t="shared" si="1740"/>
        <v>0</v>
      </c>
      <c r="BO1049" s="131" t="b">
        <f t="shared" si="1741"/>
        <v>0</v>
      </c>
      <c r="BP1049" s="131" t="b">
        <f t="shared" si="1742"/>
        <v>0</v>
      </c>
      <c r="BQ1049" s="131">
        <f t="shared" si="1796"/>
        <v>0</v>
      </c>
      <c r="BR1049" s="131">
        <f t="shared" si="1802"/>
        <v>1</v>
      </c>
      <c r="BS1049" s="92">
        <f t="shared" si="1797"/>
        <v>0</v>
      </c>
      <c r="BT1049" s="13">
        <f t="shared" si="1743"/>
        <v>0</v>
      </c>
      <c r="BU1049" s="11">
        <f t="shared" si="1790"/>
        <v>0</v>
      </c>
      <c r="BV1049" s="67">
        <f t="shared" si="1791"/>
        <v>1</v>
      </c>
      <c r="BW1049" s="118" t="str">
        <f t="shared" si="1744"/>
        <v/>
      </c>
      <c r="BX1049" s="118" t="str">
        <f t="shared" si="1745"/>
        <v/>
      </c>
      <c r="BY1049" s="118" t="str">
        <f t="shared" si="1746"/>
        <v/>
      </c>
      <c r="BZ1049" s="118" t="str">
        <f t="shared" si="1747"/>
        <v/>
      </c>
      <c r="CA1049" s="118" t="str">
        <f t="shared" si="1748"/>
        <v/>
      </c>
      <c r="CB1049" s="118" t="str">
        <f t="shared" si="1749"/>
        <v/>
      </c>
      <c r="CC1049" s="118" t="str">
        <f t="shared" si="1750"/>
        <v/>
      </c>
      <c r="CD1049" s="60" t="b">
        <f t="shared" si="1751"/>
        <v>0</v>
      </c>
      <c r="CE1049" s="60" t="b">
        <f t="shared" si="1752"/>
        <v>0</v>
      </c>
      <c r="CF1049" s="60" t="b">
        <f t="shared" si="1753"/>
        <v>0</v>
      </c>
      <c r="CG1049" s="60" t="b">
        <f t="shared" si="1754"/>
        <v>0</v>
      </c>
      <c r="CH1049" s="60" t="b">
        <f t="shared" si="1755"/>
        <v>0</v>
      </c>
      <c r="CI1049" s="60" t="b">
        <f t="shared" si="1756"/>
        <v>0</v>
      </c>
      <c r="CJ1049" s="60" t="b">
        <f t="shared" si="1757"/>
        <v>0</v>
      </c>
      <c r="CK1049" s="131">
        <f t="shared" si="1798"/>
        <v>0</v>
      </c>
      <c r="CL1049" s="131">
        <f t="shared" si="1803"/>
        <v>1</v>
      </c>
      <c r="CM1049" s="92">
        <f t="shared" si="1799"/>
        <v>0</v>
      </c>
      <c r="CN1049" s="13">
        <f t="shared" si="1792"/>
        <v>0</v>
      </c>
      <c r="CO1049" s="11">
        <f t="shared" si="1758"/>
        <v>0</v>
      </c>
      <c r="CP1049" s="13">
        <f t="shared" si="1805"/>
        <v>0</v>
      </c>
      <c r="CQ1049" s="11">
        <f t="shared" si="1713"/>
        <v>0</v>
      </c>
      <c r="CR1049" s="57">
        <f t="shared" si="1714"/>
        <v>0</v>
      </c>
      <c r="CS1049" s="57">
        <f t="shared" si="1715"/>
        <v>0</v>
      </c>
      <c r="CT1049" s="57">
        <f t="shared" si="1708"/>
        <v>0</v>
      </c>
      <c r="CU1049" s="24" t="str">
        <f t="shared" si="1759"/>
        <v/>
      </c>
      <c r="CV1049" s="24" t="str">
        <f t="shared" si="1760"/>
        <v/>
      </c>
      <c r="CW1049" s="24" t="str">
        <f t="shared" si="1761"/>
        <v/>
      </c>
      <c r="CX1049" s="24" t="str">
        <f t="shared" si="1762"/>
        <v/>
      </c>
      <c r="CY1049" s="24" t="str">
        <f t="shared" si="1763"/>
        <v/>
      </c>
      <c r="CZ1049" s="24" t="str">
        <f t="shared" si="1764"/>
        <v/>
      </c>
      <c r="DA1049" s="24" t="str">
        <f t="shared" si="1765"/>
        <v/>
      </c>
      <c r="DB1049" s="24" t="str">
        <f t="shared" si="1766"/>
        <v/>
      </c>
      <c r="DC1049" s="24" t="str">
        <f t="shared" si="1767"/>
        <v/>
      </c>
      <c r="DD1049" s="24" t="str">
        <f t="shared" si="1768"/>
        <v/>
      </c>
      <c r="DE1049" s="24" t="str">
        <f t="shared" si="1769"/>
        <v/>
      </c>
      <c r="DF1049" s="24" t="str">
        <f t="shared" si="1770"/>
        <v/>
      </c>
      <c r="DG1049" s="24" t="str">
        <f t="shared" si="1771"/>
        <v/>
      </c>
      <c r="DH1049" s="5"/>
      <c r="DI1049" s="134"/>
      <c r="DJ1049"/>
      <c r="DK1049" s="22"/>
      <c r="DL1049" s="22"/>
      <c r="DM1049" s="32"/>
      <c r="DN1049" s="22"/>
      <c r="DO1049" s="22"/>
      <c r="DP1049" s="22"/>
      <c r="DQ1049" s="22"/>
      <c r="DR1049" s="22"/>
      <c r="DS1049" s="22"/>
      <c r="DT1049" s="22"/>
      <c r="DU1049" s="22"/>
      <c r="DV1049" s="22"/>
      <c r="DW1049" s="22"/>
      <c r="DX1049" s="22"/>
      <c r="DY1049" s="22"/>
      <c r="DZ1049" s="22"/>
      <c r="EA1049" s="33"/>
      <c r="EB1049" s="22"/>
      <c r="EC1049" s="22"/>
      <c r="EG1049" s="22"/>
      <c r="EH1049"/>
    </row>
    <row r="1050" spans="1:138" s="23" customFormat="1" x14ac:dyDescent="0.2">
      <c r="A1050" s="127"/>
      <c r="B1050" s="61" t="str">
        <f>IF(A1050="","",IF(U1051="","DB",U1051&amp;V1051&amp;W1051&amp;X1051&amp;Y1051&amp;Z1051&amp;AL1051&amp;AM1051&amp;AN1051&amp;AO1051&amp;AP1051&amp;AQ1051&amp;AR1051&amp;#REF!))</f>
        <v/>
      </c>
      <c r="C1050" s="7" t="str">
        <f t="shared" si="1804"/>
        <v/>
      </c>
      <c r="D1050" s="60">
        <f t="shared" si="1711"/>
        <v>0</v>
      </c>
      <c r="E1050" s="7" t="str">
        <f t="shared" si="1712"/>
        <v/>
      </c>
      <c r="F1050" s="72" t="str">
        <f t="shared" si="1709"/>
        <v/>
      </c>
      <c r="G1050" s="108" t="str">
        <f t="shared" si="1710"/>
        <v/>
      </c>
      <c r="H1050" s="112">
        <f t="shared" ref="H1050:H1113" si="1806">IF(AND(H1049=1,$F1050="R",G1050&lt;&gt;"R1"),0,IF(AND($G1050="R1",H1049=1),2,IF($G1050="R1",1,H1049)))</f>
        <v>0</v>
      </c>
      <c r="I1050" s="112">
        <f t="shared" ref="I1050:I1113" si="1807">IF(AND(I1049=1,$F1050="R",G1050&lt;&gt;"R2"),0,IF(AND($G1050="R2",I1049=1),2,IF($G1050="R2",1,I1049)))</f>
        <v>0</v>
      </c>
      <c r="J1050" s="112">
        <f t="shared" ref="J1050:J1113" si="1808">IF(AND(J1049=1,$F1050="R",$G1050&lt;&gt;"R3"),0,IF(AND($G1050="R3",J1049=1),2,IF($G1050="R3",1,J1049)))</f>
        <v>0</v>
      </c>
      <c r="K1050" s="112">
        <f t="shared" ref="K1050:K1113" si="1809">IF(AND(K1049=1,$F1050="B",$G1050&lt;&gt;"B1"),0,IF(AND($G1050="B1",K1049=1),2,IF($G1050="B1",1,K1049)))</f>
        <v>0</v>
      </c>
      <c r="L1050" s="112">
        <f t="shared" ref="L1050:L1113" si="1810">IF(AND(L1049=1,$F1050="B",$G1050&lt;&gt;"B2"),0,IF(AND($G1050="B2",L1049=1),2,IF($G1050="B2",1,L1049)))</f>
        <v>0</v>
      </c>
      <c r="M1050" s="112">
        <f t="shared" ref="M1050:M1113" si="1811">IF(AND(M1049=1,$F1050="B",$G1050&lt;&gt;"B3"),0,IF(AND($G1050="B3",M1049=1),2,IF($G1050="B3",1,M1049)))</f>
        <v>0</v>
      </c>
      <c r="N1050" s="60"/>
      <c r="O1050" s="61"/>
      <c r="P1050" s="61"/>
      <c r="Q1050" s="61"/>
      <c r="R1050" s="61"/>
      <c r="S1050" s="7"/>
      <c r="T1050" s="67">
        <f t="shared" si="1772"/>
        <v>1</v>
      </c>
      <c r="U1050" s="76" t="str">
        <f t="shared" si="1773"/>
        <v/>
      </c>
      <c r="V1050" s="76" t="str">
        <f t="shared" si="1774"/>
        <v/>
      </c>
      <c r="W1050" s="76" t="str">
        <f t="shared" si="1775"/>
        <v/>
      </c>
      <c r="X1050" s="76" t="str">
        <f t="shared" si="1776"/>
        <v/>
      </c>
      <c r="Y1050" s="76" t="str">
        <f t="shared" si="1777"/>
        <v/>
      </c>
      <c r="Z1050" s="76" t="str">
        <f t="shared" si="1778"/>
        <v/>
      </c>
      <c r="AA1050" s="131" t="b">
        <f t="shared" si="1716"/>
        <v>0</v>
      </c>
      <c r="AB1050" s="131" t="b">
        <f t="shared" si="1717"/>
        <v>0</v>
      </c>
      <c r="AC1050" s="131" t="b">
        <f t="shared" si="1718"/>
        <v>0</v>
      </c>
      <c r="AD1050" s="131" t="b">
        <f t="shared" si="1719"/>
        <v>0</v>
      </c>
      <c r="AE1050" s="131" t="b">
        <f t="shared" si="1720"/>
        <v>0</v>
      </c>
      <c r="AF1050" s="131" t="b">
        <f t="shared" si="1721"/>
        <v>0</v>
      </c>
      <c r="AG1050" s="131">
        <f t="shared" si="1794"/>
        <v>0</v>
      </c>
      <c r="AH1050" s="131">
        <f t="shared" si="1800"/>
        <v>1</v>
      </c>
      <c r="AI1050" s="13">
        <f t="shared" si="1722"/>
        <v>0</v>
      </c>
      <c r="AJ1050" s="11">
        <f t="shared" si="1779"/>
        <v>0</v>
      </c>
      <c r="AK1050" s="67">
        <f t="shared" si="1780"/>
        <v>1</v>
      </c>
      <c r="AL1050" s="118" t="str">
        <f t="shared" si="1781"/>
        <v/>
      </c>
      <c r="AM1050" s="118" t="str">
        <f t="shared" si="1782"/>
        <v/>
      </c>
      <c r="AN1050" s="118" t="str">
        <f t="shared" si="1783"/>
        <v/>
      </c>
      <c r="AO1050" s="118" t="str">
        <f t="shared" si="1784"/>
        <v/>
      </c>
      <c r="AP1050" s="118" t="str">
        <f t="shared" si="1785"/>
        <v/>
      </c>
      <c r="AQ1050" s="118" t="str">
        <f t="shared" si="1786"/>
        <v/>
      </c>
      <c r="AR1050" s="118" t="str">
        <f t="shared" si="1787"/>
        <v/>
      </c>
      <c r="AS1050" s="60" t="b">
        <f t="shared" si="1723"/>
        <v>0</v>
      </c>
      <c r="AT1050" s="60" t="b">
        <f t="shared" si="1724"/>
        <v>0</v>
      </c>
      <c r="AU1050" s="60" t="b">
        <f t="shared" si="1725"/>
        <v>0</v>
      </c>
      <c r="AV1050" s="60" t="b">
        <f t="shared" si="1726"/>
        <v>0</v>
      </c>
      <c r="AW1050" s="60" t="b">
        <f t="shared" si="1727"/>
        <v>0</v>
      </c>
      <c r="AX1050" s="60" t="b">
        <f t="shared" si="1728"/>
        <v>0</v>
      </c>
      <c r="AY1050" s="60" t="b">
        <f t="shared" si="1729"/>
        <v>0</v>
      </c>
      <c r="AZ1050" s="131">
        <f t="shared" si="1795"/>
        <v>0</v>
      </c>
      <c r="BA1050" s="131">
        <f t="shared" si="1801"/>
        <v>1</v>
      </c>
      <c r="BB1050" s="13">
        <f t="shared" si="1788"/>
        <v>0</v>
      </c>
      <c r="BC1050" s="11">
        <f t="shared" si="1730"/>
        <v>0</v>
      </c>
      <c r="BD1050" s="67">
        <f t="shared" si="1789"/>
        <v>1</v>
      </c>
      <c r="BE1050" s="76" t="str">
        <f t="shared" si="1731"/>
        <v/>
      </c>
      <c r="BF1050" s="76" t="str">
        <f t="shared" si="1732"/>
        <v/>
      </c>
      <c r="BG1050" s="76" t="str">
        <f t="shared" si="1733"/>
        <v/>
      </c>
      <c r="BH1050" s="76" t="str">
        <f t="shared" si="1734"/>
        <v/>
      </c>
      <c r="BI1050" s="76" t="str">
        <f t="shared" si="1735"/>
        <v/>
      </c>
      <c r="BJ1050" s="76" t="str">
        <f t="shared" si="1736"/>
        <v/>
      </c>
      <c r="BK1050" s="131" t="b">
        <f t="shared" si="1737"/>
        <v>0</v>
      </c>
      <c r="BL1050" s="131" t="b">
        <f t="shared" si="1738"/>
        <v>0</v>
      </c>
      <c r="BM1050" s="131" t="b">
        <f t="shared" si="1739"/>
        <v>0</v>
      </c>
      <c r="BN1050" s="131" t="b">
        <f t="shared" si="1740"/>
        <v>0</v>
      </c>
      <c r="BO1050" s="131" t="b">
        <f t="shared" si="1741"/>
        <v>0</v>
      </c>
      <c r="BP1050" s="131" t="b">
        <f t="shared" si="1742"/>
        <v>0</v>
      </c>
      <c r="BQ1050" s="131">
        <f t="shared" si="1796"/>
        <v>0</v>
      </c>
      <c r="BR1050" s="131">
        <f t="shared" si="1802"/>
        <v>1</v>
      </c>
      <c r="BS1050" s="92">
        <f t="shared" si="1797"/>
        <v>0</v>
      </c>
      <c r="BT1050" s="13">
        <f t="shared" si="1743"/>
        <v>0</v>
      </c>
      <c r="BU1050" s="11">
        <f t="shared" si="1790"/>
        <v>0</v>
      </c>
      <c r="BV1050" s="67">
        <f t="shared" si="1791"/>
        <v>1</v>
      </c>
      <c r="BW1050" s="118" t="str">
        <f t="shared" si="1744"/>
        <v/>
      </c>
      <c r="BX1050" s="118" t="str">
        <f t="shared" si="1745"/>
        <v/>
      </c>
      <c r="BY1050" s="118" t="str">
        <f t="shared" si="1746"/>
        <v/>
      </c>
      <c r="BZ1050" s="118" t="str">
        <f t="shared" si="1747"/>
        <v/>
      </c>
      <c r="CA1050" s="118" t="str">
        <f t="shared" si="1748"/>
        <v/>
      </c>
      <c r="CB1050" s="118" t="str">
        <f t="shared" si="1749"/>
        <v/>
      </c>
      <c r="CC1050" s="118" t="str">
        <f t="shared" si="1750"/>
        <v/>
      </c>
      <c r="CD1050" s="60" t="b">
        <f t="shared" si="1751"/>
        <v>0</v>
      </c>
      <c r="CE1050" s="60" t="b">
        <f t="shared" si="1752"/>
        <v>0</v>
      </c>
      <c r="CF1050" s="60" t="b">
        <f t="shared" si="1753"/>
        <v>0</v>
      </c>
      <c r="CG1050" s="60" t="b">
        <f t="shared" si="1754"/>
        <v>0</v>
      </c>
      <c r="CH1050" s="60" t="b">
        <f t="shared" si="1755"/>
        <v>0</v>
      </c>
      <c r="CI1050" s="60" t="b">
        <f t="shared" si="1756"/>
        <v>0</v>
      </c>
      <c r="CJ1050" s="60" t="b">
        <f t="shared" si="1757"/>
        <v>0</v>
      </c>
      <c r="CK1050" s="131">
        <f t="shared" si="1798"/>
        <v>0</v>
      </c>
      <c r="CL1050" s="131">
        <f t="shared" si="1803"/>
        <v>1</v>
      </c>
      <c r="CM1050" s="92">
        <f t="shared" si="1799"/>
        <v>0</v>
      </c>
      <c r="CN1050" s="13">
        <f t="shared" si="1792"/>
        <v>0</v>
      </c>
      <c r="CO1050" s="11">
        <f t="shared" si="1758"/>
        <v>0</v>
      </c>
      <c r="CP1050" s="13">
        <f t="shared" si="1805"/>
        <v>0</v>
      </c>
      <c r="CQ1050" s="11">
        <f t="shared" si="1713"/>
        <v>0</v>
      </c>
      <c r="CR1050" s="57">
        <f t="shared" si="1714"/>
        <v>0</v>
      </c>
      <c r="CS1050" s="57">
        <f t="shared" si="1715"/>
        <v>0</v>
      </c>
      <c r="CT1050" s="57">
        <f t="shared" si="1708"/>
        <v>0</v>
      </c>
      <c r="CU1050" s="24" t="str">
        <f t="shared" si="1759"/>
        <v/>
      </c>
      <c r="CV1050" s="24" t="str">
        <f t="shared" si="1760"/>
        <v/>
      </c>
      <c r="CW1050" s="24" t="str">
        <f t="shared" si="1761"/>
        <v/>
      </c>
      <c r="CX1050" s="24" t="str">
        <f t="shared" si="1762"/>
        <v/>
      </c>
      <c r="CY1050" s="24" t="str">
        <f t="shared" si="1763"/>
        <v/>
      </c>
      <c r="CZ1050" s="24" t="str">
        <f t="shared" si="1764"/>
        <v/>
      </c>
      <c r="DA1050" s="24" t="str">
        <f t="shared" si="1765"/>
        <v/>
      </c>
      <c r="DB1050" s="24" t="str">
        <f t="shared" si="1766"/>
        <v/>
      </c>
      <c r="DC1050" s="24" t="str">
        <f t="shared" si="1767"/>
        <v/>
      </c>
      <c r="DD1050" s="24" t="str">
        <f t="shared" si="1768"/>
        <v/>
      </c>
      <c r="DE1050" s="24" t="str">
        <f t="shared" si="1769"/>
        <v/>
      </c>
      <c r="DF1050" s="24" t="str">
        <f t="shared" si="1770"/>
        <v/>
      </c>
      <c r="DG1050" s="24" t="str">
        <f t="shared" si="1771"/>
        <v/>
      </c>
      <c r="DH1050" s="5"/>
      <c r="DI1050" s="134"/>
      <c r="DJ1050"/>
      <c r="DK1050" s="22"/>
      <c r="DL1050" s="22"/>
      <c r="DM1050" s="32"/>
      <c r="DN1050" s="22"/>
      <c r="DO1050" s="22"/>
      <c r="DP1050" s="22"/>
      <c r="DQ1050" s="22"/>
      <c r="DR1050" s="22"/>
      <c r="DS1050" s="22"/>
      <c r="DT1050" s="22"/>
      <c r="DU1050" s="22"/>
      <c r="DV1050" s="22"/>
      <c r="DW1050" s="22"/>
      <c r="DX1050" s="22"/>
      <c r="DY1050" s="22"/>
      <c r="DZ1050" s="22"/>
      <c r="EA1050" s="33"/>
      <c r="EB1050" s="22"/>
      <c r="EC1050" s="22"/>
      <c r="EG1050" s="22"/>
      <c r="EH1050"/>
    </row>
    <row r="1051" spans="1:138" s="23" customFormat="1" x14ac:dyDescent="0.2">
      <c r="A1051" s="127"/>
      <c r="B1051" s="61" t="str">
        <f>IF(A1051="","",IF(U1052="","DB",U1052&amp;V1052&amp;W1052&amp;X1052&amp;Y1052&amp;Z1052&amp;AL1052&amp;AM1052&amp;AN1052&amp;AO1052&amp;AP1052&amp;AQ1052&amp;AR1052&amp;#REF!))</f>
        <v/>
      </c>
      <c r="C1051" s="7" t="str">
        <f t="shared" si="1804"/>
        <v/>
      </c>
      <c r="D1051" s="60">
        <f t="shared" si="1711"/>
        <v>0</v>
      </c>
      <c r="E1051" s="7" t="str">
        <f t="shared" si="1712"/>
        <v/>
      </c>
      <c r="F1051" s="72" t="str">
        <f t="shared" si="1709"/>
        <v/>
      </c>
      <c r="G1051" s="108" t="str">
        <f t="shared" si="1710"/>
        <v/>
      </c>
      <c r="H1051" s="112">
        <f t="shared" si="1806"/>
        <v>0</v>
      </c>
      <c r="I1051" s="112">
        <f t="shared" si="1807"/>
        <v>0</v>
      </c>
      <c r="J1051" s="112">
        <f t="shared" si="1808"/>
        <v>0</v>
      </c>
      <c r="K1051" s="112">
        <f t="shared" si="1809"/>
        <v>0</v>
      </c>
      <c r="L1051" s="112">
        <f t="shared" si="1810"/>
        <v>0</v>
      </c>
      <c r="M1051" s="112">
        <f t="shared" si="1811"/>
        <v>0</v>
      </c>
      <c r="N1051" s="60"/>
      <c r="O1051" s="61"/>
      <c r="P1051" s="61"/>
      <c r="Q1051" s="61"/>
      <c r="R1051" s="61"/>
      <c r="S1051" s="7"/>
      <c r="T1051" s="67">
        <f t="shared" si="1772"/>
        <v>1</v>
      </c>
      <c r="U1051" s="76" t="str">
        <f t="shared" si="1773"/>
        <v/>
      </c>
      <c r="V1051" s="76" t="str">
        <f t="shared" si="1774"/>
        <v/>
      </c>
      <c r="W1051" s="76" t="str">
        <f t="shared" si="1775"/>
        <v/>
      </c>
      <c r="X1051" s="76" t="str">
        <f t="shared" si="1776"/>
        <v/>
      </c>
      <c r="Y1051" s="76" t="str">
        <f t="shared" si="1777"/>
        <v/>
      </c>
      <c r="Z1051" s="76" t="str">
        <f t="shared" si="1778"/>
        <v/>
      </c>
      <c r="AA1051" s="131" t="b">
        <f t="shared" si="1716"/>
        <v>0</v>
      </c>
      <c r="AB1051" s="131" t="b">
        <f t="shared" si="1717"/>
        <v>0</v>
      </c>
      <c r="AC1051" s="131" t="b">
        <f t="shared" si="1718"/>
        <v>0</v>
      </c>
      <c r="AD1051" s="131" t="b">
        <f t="shared" si="1719"/>
        <v>0</v>
      </c>
      <c r="AE1051" s="131" t="b">
        <f t="shared" si="1720"/>
        <v>0</v>
      </c>
      <c r="AF1051" s="131" t="b">
        <f t="shared" si="1721"/>
        <v>0</v>
      </c>
      <c r="AG1051" s="131">
        <f t="shared" si="1794"/>
        <v>0</v>
      </c>
      <c r="AH1051" s="131">
        <f t="shared" si="1800"/>
        <v>1</v>
      </c>
      <c r="AI1051" s="13">
        <f t="shared" si="1722"/>
        <v>0</v>
      </c>
      <c r="AJ1051" s="11">
        <f t="shared" si="1779"/>
        <v>0</v>
      </c>
      <c r="AK1051" s="67">
        <f t="shared" si="1780"/>
        <v>1</v>
      </c>
      <c r="AL1051" s="118" t="str">
        <f t="shared" si="1781"/>
        <v/>
      </c>
      <c r="AM1051" s="118" t="str">
        <f t="shared" si="1782"/>
        <v/>
      </c>
      <c r="AN1051" s="118" t="str">
        <f t="shared" si="1783"/>
        <v/>
      </c>
      <c r="AO1051" s="118" t="str">
        <f t="shared" si="1784"/>
        <v/>
      </c>
      <c r="AP1051" s="118" t="str">
        <f t="shared" si="1785"/>
        <v/>
      </c>
      <c r="AQ1051" s="118" t="str">
        <f t="shared" si="1786"/>
        <v/>
      </c>
      <c r="AR1051" s="118" t="str">
        <f t="shared" si="1787"/>
        <v/>
      </c>
      <c r="AS1051" s="60" t="b">
        <f t="shared" si="1723"/>
        <v>0</v>
      </c>
      <c r="AT1051" s="60" t="b">
        <f t="shared" si="1724"/>
        <v>0</v>
      </c>
      <c r="AU1051" s="60" t="b">
        <f t="shared" si="1725"/>
        <v>0</v>
      </c>
      <c r="AV1051" s="60" t="b">
        <f t="shared" si="1726"/>
        <v>0</v>
      </c>
      <c r="AW1051" s="60" t="b">
        <f t="shared" si="1727"/>
        <v>0</v>
      </c>
      <c r="AX1051" s="60" t="b">
        <f t="shared" si="1728"/>
        <v>0</v>
      </c>
      <c r="AY1051" s="60" t="b">
        <f t="shared" si="1729"/>
        <v>0</v>
      </c>
      <c r="AZ1051" s="131">
        <f t="shared" si="1795"/>
        <v>0</v>
      </c>
      <c r="BA1051" s="131">
        <f t="shared" si="1801"/>
        <v>1</v>
      </c>
      <c r="BB1051" s="13">
        <f t="shared" si="1788"/>
        <v>0</v>
      </c>
      <c r="BC1051" s="11">
        <f t="shared" si="1730"/>
        <v>0</v>
      </c>
      <c r="BD1051" s="67">
        <f t="shared" si="1789"/>
        <v>1</v>
      </c>
      <c r="BE1051" s="76" t="str">
        <f t="shared" si="1731"/>
        <v/>
      </c>
      <c r="BF1051" s="76" t="str">
        <f t="shared" si="1732"/>
        <v/>
      </c>
      <c r="BG1051" s="76" t="str">
        <f t="shared" si="1733"/>
        <v/>
      </c>
      <c r="BH1051" s="76" t="str">
        <f t="shared" si="1734"/>
        <v/>
      </c>
      <c r="BI1051" s="76" t="str">
        <f t="shared" si="1735"/>
        <v/>
      </c>
      <c r="BJ1051" s="76" t="str">
        <f t="shared" si="1736"/>
        <v/>
      </c>
      <c r="BK1051" s="131" t="b">
        <f t="shared" si="1737"/>
        <v>0</v>
      </c>
      <c r="BL1051" s="131" t="b">
        <f t="shared" si="1738"/>
        <v>0</v>
      </c>
      <c r="BM1051" s="131" t="b">
        <f t="shared" si="1739"/>
        <v>0</v>
      </c>
      <c r="BN1051" s="131" t="b">
        <f t="shared" si="1740"/>
        <v>0</v>
      </c>
      <c r="BO1051" s="131" t="b">
        <f t="shared" si="1741"/>
        <v>0</v>
      </c>
      <c r="BP1051" s="131" t="b">
        <f t="shared" si="1742"/>
        <v>0</v>
      </c>
      <c r="BQ1051" s="131">
        <f t="shared" si="1796"/>
        <v>0</v>
      </c>
      <c r="BR1051" s="131">
        <f t="shared" si="1802"/>
        <v>1</v>
      </c>
      <c r="BS1051" s="92">
        <f t="shared" si="1797"/>
        <v>0</v>
      </c>
      <c r="BT1051" s="13">
        <f t="shared" si="1743"/>
        <v>0</v>
      </c>
      <c r="BU1051" s="11">
        <f t="shared" si="1790"/>
        <v>0</v>
      </c>
      <c r="BV1051" s="67">
        <f t="shared" si="1791"/>
        <v>1</v>
      </c>
      <c r="BW1051" s="118" t="str">
        <f t="shared" si="1744"/>
        <v/>
      </c>
      <c r="BX1051" s="118" t="str">
        <f t="shared" si="1745"/>
        <v/>
      </c>
      <c r="BY1051" s="118" t="str">
        <f t="shared" si="1746"/>
        <v/>
      </c>
      <c r="BZ1051" s="118" t="str">
        <f t="shared" si="1747"/>
        <v/>
      </c>
      <c r="CA1051" s="118" t="str">
        <f t="shared" si="1748"/>
        <v/>
      </c>
      <c r="CB1051" s="118" t="str">
        <f t="shared" si="1749"/>
        <v/>
      </c>
      <c r="CC1051" s="118" t="str">
        <f t="shared" si="1750"/>
        <v/>
      </c>
      <c r="CD1051" s="60" t="b">
        <f t="shared" si="1751"/>
        <v>0</v>
      </c>
      <c r="CE1051" s="60" t="b">
        <f t="shared" si="1752"/>
        <v>0</v>
      </c>
      <c r="CF1051" s="60" t="b">
        <f t="shared" si="1753"/>
        <v>0</v>
      </c>
      <c r="CG1051" s="60" t="b">
        <f t="shared" si="1754"/>
        <v>0</v>
      </c>
      <c r="CH1051" s="60" t="b">
        <f t="shared" si="1755"/>
        <v>0</v>
      </c>
      <c r="CI1051" s="60" t="b">
        <f t="shared" si="1756"/>
        <v>0</v>
      </c>
      <c r="CJ1051" s="60" t="b">
        <f t="shared" si="1757"/>
        <v>0</v>
      </c>
      <c r="CK1051" s="131">
        <f t="shared" si="1798"/>
        <v>0</v>
      </c>
      <c r="CL1051" s="131">
        <f t="shared" si="1803"/>
        <v>1</v>
      </c>
      <c r="CM1051" s="92">
        <f t="shared" si="1799"/>
        <v>0</v>
      </c>
      <c r="CN1051" s="13">
        <f t="shared" si="1792"/>
        <v>0</v>
      </c>
      <c r="CO1051" s="11">
        <f t="shared" si="1758"/>
        <v>0</v>
      </c>
      <c r="CP1051" s="13">
        <f t="shared" si="1805"/>
        <v>0</v>
      </c>
      <c r="CQ1051" s="11">
        <f t="shared" si="1713"/>
        <v>0</v>
      </c>
      <c r="CR1051" s="57">
        <f t="shared" si="1714"/>
        <v>0</v>
      </c>
      <c r="CS1051" s="57">
        <f t="shared" si="1715"/>
        <v>0</v>
      </c>
      <c r="CT1051" s="57">
        <f t="shared" si="1708"/>
        <v>0</v>
      </c>
      <c r="CU1051" s="24" t="str">
        <f t="shared" si="1759"/>
        <v/>
      </c>
      <c r="CV1051" s="24" t="str">
        <f t="shared" si="1760"/>
        <v/>
      </c>
      <c r="CW1051" s="24" t="str">
        <f t="shared" si="1761"/>
        <v/>
      </c>
      <c r="CX1051" s="24" t="str">
        <f t="shared" si="1762"/>
        <v/>
      </c>
      <c r="CY1051" s="24" t="str">
        <f t="shared" si="1763"/>
        <v/>
      </c>
      <c r="CZ1051" s="24" t="str">
        <f t="shared" si="1764"/>
        <v/>
      </c>
      <c r="DA1051" s="24" t="str">
        <f t="shared" si="1765"/>
        <v/>
      </c>
      <c r="DB1051" s="24" t="str">
        <f t="shared" si="1766"/>
        <v/>
      </c>
      <c r="DC1051" s="24" t="str">
        <f t="shared" si="1767"/>
        <v/>
      </c>
      <c r="DD1051" s="24" t="str">
        <f t="shared" si="1768"/>
        <v/>
      </c>
      <c r="DE1051" s="24" t="str">
        <f t="shared" si="1769"/>
        <v/>
      </c>
      <c r="DF1051" s="24" t="str">
        <f t="shared" si="1770"/>
        <v/>
      </c>
      <c r="DG1051" s="24" t="str">
        <f t="shared" si="1771"/>
        <v/>
      </c>
      <c r="DH1051" s="5"/>
      <c r="DI1051" s="134"/>
      <c r="DJ1051"/>
      <c r="DK1051" s="22"/>
      <c r="DL1051" s="22"/>
      <c r="DM1051" s="32"/>
      <c r="DN1051" s="22"/>
      <c r="DO1051" s="22"/>
      <c r="DP1051" s="22"/>
      <c r="DQ1051" s="22"/>
      <c r="DR1051" s="22"/>
      <c r="DS1051" s="22"/>
      <c r="DT1051" s="22"/>
      <c r="DU1051" s="22"/>
      <c r="DV1051" s="22"/>
      <c r="DW1051" s="22"/>
      <c r="DX1051" s="22"/>
      <c r="DY1051" s="22"/>
      <c r="DZ1051" s="22"/>
      <c r="EA1051" s="33"/>
      <c r="EB1051" s="22"/>
      <c r="EC1051" s="22"/>
      <c r="EG1051" s="22"/>
      <c r="EH1051"/>
    </row>
    <row r="1052" spans="1:138" s="23" customFormat="1" x14ac:dyDescent="0.2">
      <c r="A1052" s="127"/>
      <c r="B1052" s="61" t="str">
        <f>IF(A1052="","",IF(U1053="","DB",U1053&amp;V1053&amp;W1053&amp;X1053&amp;Y1053&amp;Z1053&amp;AL1053&amp;AM1053&amp;AN1053&amp;AO1053&amp;AP1053&amp;AQ1053&amp;AR1053&amp;#REF!))</f>
        <v/>
      </c>
      <c r="C1052" s="7" t="str">
        <f t="shared" si="1804"/>
        <v/>
      </c>
      <c r="D1052" s="60">
        <f t="shared" si="1711"/>
        <v>0</v>
      </c>
      <c r="E1052" s="7" t="str">
        <f t="shared" si="1712"/>
        <v/>
      </c>
      <c r="F1052" s="72" t="str">
        <f t="shared" si="1709"/>
        <v/>
      </c>
      <c r="G1052" s="108" t="str">
        <f t="shared" si="1710"/>
        <v/>
      </c>
      <c r="H1052" s="112">
        <f t="shared" si="1806"/>
        <v>0</v>
      </c>
      <c r="I1052" s="112">
        <f t="shared" si="1807"/>
        <v>0</v>
      </c>
      <c r="J1052" s="112">
        <f t="shared" si="1808"/>
        <v>0</v>
      </c>
      <c r="K1052" s="112">
        <f t="shared" si="1809"/>
        <v>0</v>
      </c>
      <c r="L1052" s="112">
        <f t="shared" si="1810"/>
        <v>0</v>
      </c>
      <c r="M1052" s="112">
        <f t="shared" si="1811"/>
        <v>0</v>
      </c>
      <c r="N1052" s="60"/>
      <c r="O1052" s="61"/>
      <c r="P1052" s="61"/>
      <c r="Q1052" s="61"/>
      <c r="R1052" s="61"/>
      <c r="S1052" s="7"/>
      <c r="T1052" s="67">
        <f t="shared" si="1772"/>
        <v>1</v>
      </c>
      <c r="U1052" s="76" t="str">
        <f t="shared" si="1773"/>
        <v/>
      </c>
      <c r="V1052" s="76" t="str">
        <f t="shared" si="1774"/>
        <v/>
      </c>
      <c r="W1052" s="76" t="str">
        <f t="shared" si="1775"/>
        <v/>
      </c>
      <c r="X1052" s="76" t="str">
        <f t="shared" si="1776"/>
        <v/>
      </c>
      <c r="Y1052" s="76" t="str">
        <f t="shared" si="1777"/>
        <v/>
      </c>
      <c r="Z1052" s="76" t="str">
        <f t="shared" si="1778"/>
        <v/>
      </c>
      <c r="AA1052" s="131" t="b">
        <f t="shared" si="1716"/>
        <v>0</v>
      </c>
      <c r="AB1052" s="131" t="b">
        <f t="shared" si="1717"/>
        <v>0</v>
      </c>
      <c r="AC1052" s="131" t="b">
        <f t="shared" si="1718"/>
        <v>0</v>
      </c>
      <c r="AD1052" s="131" t="b">
        <f t="shared" si="1719"/>
        <v>0</v>
      </c>
      <c r="AE1052" s="131" t="b">
        <f t="shared" si="1720"/>
        <v>0</v>
      </c>
      <c r="AF1052" s="131" t="b">
        <f t="shared" si="1721"/>
        <v>0</v>
      </c>
      <c r="AG1052" s="131">
        <f t="shared" si="1794"/>
        <v>0</v>
      </c>
      <c r="AH1052" s="131">
        <f t="shared" si="1800"/>
        <v>1</v>
      </c>
      <c r="AI1052" s="13">
        <f t="shared" si="1722"/>
        <v>0</v>
      </c>
      <c r="AJ1052" s="11">
        <f t="shared" si="1779"/>
        <v>0</v>
      </c>
      <c r="AK1052" s="67">
        <f t="shared" si="1780"/>
        <v>1</v>
      </c>
      <c r="AL1052" s="118" t="str">
        <f t="shared" si="1781"/>
        <v/>
      </c>
      <c r="AM1052" s="118" t="str">
        <f t="shared" si="1782"/>
        <v/>
      </c>
      <c r="AN1052" s="118" t="str">
        <f t="shared" si="1783"/>
        <v/>
      </c>
      <c r="AO1052" s="118" t="str">
        <f t="shared" si="1784"/>
        <v/>
      </c>
      <c r="AP1052" s="118" t="str">
        <f t="shared" si="1785"/>
        <v/>
      </c>
      <c r="AQ1052" s="118" t="str">
        <f t="shared" si="1786"/>
        <v/>
      </c>
      <c r="AR1052" s="118" t="str">
        <f t="shared" si="1787"/>
        <v/>
      </c>
      <c r="AS1052" s="60" t="b">
        <f t="shared" si="1723"/>
        <v>0</v>
      </c>
      <c r="AT1052" s="60" t="b">
        <f t="shared" si="1724"/>
        <v>0</v>
      </c>
      <c r="AU1052" s="60" t="b">
        <f t="shared" si="1725"/>
        <v>0</v>
      </c>
      <c r="AV1052" s="60" t="b">
        <f t="shared" si="1726"/>
        <v>0</v>
      </c>
      <c r="AW1052" s="60" t="b">
        <f t="shared" si="1727"/>
        <v>0</v>
      </c>
      <c r="AX1052" s="60" t="b">
        <f t="shared" si="1728"/>
        <v>0</v>
      </c>
      <c r="AY1052" s="60" t="b">
        <f t="shared" si="1729"/>
        <v>0</v>
      </c>
      <c r="AZ1052" s="131">
        <f t="shared" si="1795"/>
        <v>0</v>
      </c>
      <c r="BA1052" s="131">
        <f t="shared" si="1801"/>
        <v>1</v>
      </c>
      <c r="BB1052" s="13">
        <f t="shared" si="1788"/>
        <v>0</v>
      </c>
      <c r="BC1052" s="11">
        <f t="shared" si="1730"/>
        <v>0</v>
      </c>
      <c r="BD1052" s="67">
        <f t="shared" si="1789"/>
        <v>1</v>
      </c>
      <c r="BE1052" s="76" t="str">
        <f t="shared" si="1731"/>
        <v/>
      </c>
      <c r="BF1052" s="76" t="str">
        <f t="shared" si="1732"/>
        <v/>
      </c>
      <c r="BG1052" s="76" t="str">
        <f t="shared" si="1733"/>
        <v/>
      </c>
      <c r="BH1052" s="76" t="str">
        <f t="shared" si="1734"/>
        <v/>
      </c>
      <c r="BI1052" s="76" t="str">
        <f t="shared" si="1735"/>
        <v/>
      </c>
      <c r="BJ1052" s="76" t="str">
        <f t="shared" si="1736"/>
        <v/>
      </c>
      <c r="BK1052" s="131" t="b">
        <f t="shared" si="1737"/>
        <v>0</v>
      </c>
      <c r="BL1052" s="131" t="b">
        <f t="shared" si="1738"/>
        <v>0</v>
      </c>
      <c r="BM1052" s="131" t="b">
        <f t="shared" si="1739"/>
        <v>0</v>
      </c>
      <c r="BN1052" s="131" t="b">
        <f t="shared" si="1740"/>
        <v>0</v>
      </c>
      <c r="BO1052" s="131" t="b">
        <f t="shared" si="1741"/>
        <v>0</v>
      </c>
      <c r="BP1052" s="131" t="b">
        <f t="shared" si="1742"/>
        <v>0</v>
      </c>
      <c r="BQ1052" s="131">
        <f t="shared" si="1796"/>
        <v>0</v>
      </c>
      <c r="BR1052" s="131">
        <f t="shared" si="1802"/>
        <v>1</v>
      </c>
      <c r="BS1052" s="92">
        <f t="shared" si="1797"/>
        <v>0</v>
      </c>
      <c r="BT1052" s="13">
        <f t="shared" si="1743"/>
        <v>0</v>
      </c>
      <c r="BU1052" s="11">
        <f t="shared" si="1790"/>
        <v>0</v>
      </c>
      <c r="BV1052" s="67">
        <f t="shared" si="1791"/>
        <v>1</v>
      </c>
      <c r="BW1052" s="118" t="str">
        <f t="shared" si="1744"/>
        <v/>
      </c>
      <c r="BX1052" s="118" t="str">
        <f t="shared" si="1745"/>
        <v/>
      </c>
      <c r="BY1052" s="118" t="str">
        <f t="shared" si="1746"/>
        <v/>
      </c>
      <c r="BZ1052" s="118" t="str">
        <f t="shared" si="1747"/>
        <v/>
      </c>
      <c r="CA1052" s="118" t="str">
        <f t="shared" si="1748"/>
        <v/>
      </c>
      <c r="CB1052" s="118" t="str">
        <f t="shared" si="1749"/>
        <v/>
      </c>
      <c r="CC1052" s="118" t="str">
        <f t="shared" si="1750"/>
        <v/>
      </c>
      <c r="CD1052" s="60" t="b">
        <f t="shared" si="1751"/>
        <v>0</v>
      </c>
      <c r="CE1052" s="60" t="b">
        <f t="shared" si="1752"/>
        <v>0</v>
      </c>
      <c r="CF1052" s="60" t="b">
        <f t="shared" si="1753"/>
        <v>0</v>
      </c>
      <c r="CG1052" s="60" t="b">
        <f t="shared" si="1754"/>
        <v>0</v>
      </c>
      <c r="CH1052" s="60" t="b">
        <f t="shared" si="1755"/>
        <v>0</v>
      </c>
      <c r="CI1052" s="60" t="b">
        <f t="shared" si="1756"/>
        <v>0</v>
      </c>
      <c r="CJ1052" s="60" t="b">
        <f t="shared" si="1757"/>
        <v>0</v>
      </c>
      <c r="CK1052" s="131">
        <f t="shared" si="1798"/>
        <v>0</v>
      </c>
      <c r="CL1052" s="131">
        <f t="shared" si="1803"/>
        <v>1</v>
      </c>
      <c r="CM1052" s="92">
        <f t="shared" si="1799"/>
        <v>0</v>
      </c>
      <c r="CN1052" s="13">
        <f t="shared" si="1792"/>
        <v>0</v>
      </c>
      <c r="CO1052" s="11">
        <f t="shared" si="1758"/>
        <v>0</v>
      </c>
      <c r="CP1052" s="13">
        <f t="shared" si="1805"/>
        <v>0</v>
      </c>
      <c r="CQ1052" s="11">
        <f t="shared" si="1713"/>
        <v>0</v>
      </c>
      <c r="CR1052" s="57">
        <f t="shared" si="1714"/>
        <v>0</v>
      </c>
      <c r="CS1052" s="57">
        <f t="shared" si="1715"/>
        <v>0</v>
      </c>
      <c r="CT1052" s="57">
        <f t="shared" si="1708"/>
        <v>0</v>
      </c>
      <c r="CU1052" s="24" t="str">
        <f t="shared" si="1759"/>
        <v/>
      </c>
      <c r="CV1052" s="24" t="str">
        <f t="shared" si="1760"/>
        <v/>
      </c>
      <c r="CW1052" s="24" t="str">
        <f t="shared" si="1761"/>
        <v/>
      </c>
      <c r="CX1052" s="24" t="str">
        <f t="shared" si="1762"/>
        <v/>
      </c>
      <c r="CY1052" s="24" t="str">
        <f t="shared" si="1763"/>
        <v/>
      </c>
      <c r="CZ1052" s="24" t="str">
        <f t="shared" si="1764"/>
        <v/>
      </c>
      <c r="DA1052" s="24" t="str">
        <f t="shared" si="1765"/>
        <v/>
      </c>
      <c r="DB1052" s="24" t="str">
        <f t="shared" si="1766"/>
        <v/>
      </c>
      <c r="DC1052" s="24" t="str">
        <f t="shared" si="1767"/>
        <v/>
      </c>
      <c r="DD1052" s="24" t="str">
        <f t="shared" si="1768"/>
        <v/>
      </c>
      <c r="DE1052" s="24" t="str">
        <f t="shared" si="1769"/>
        <v/>
      </c>
      <c r="DF1052" s="24" t="str">
        <f t="shared" si="1770"/>
        <v/>
      </c>
      <c r="DG1052" s="24" t="str">
        <f t="shared" si="1771"/>
        <v/>
      </c>
      <c r="DH1052" s="5"/>
      <c r="DI1052" s="134"/>
      <c r="DJ1052"/>
      <c r="DK1052" s="22"/>
      <c r="DL1052" s="22"/>
      <c r="DM1052" s="32"/>
      <c r="DN1052" s="22"/>
      <c r="DO1052" s="22"/>
      <c r="DP1052" s="22"/>
      <c r="DQ1052" s="22"/>
      <c r="DR1052" s="22"/>
      <c r="DS1052" s="22"/>
      <c r="DT1052" s="22"/>
      <c r="DU1052" s="22"/>
      <c r="DV1052" s="22"/>
      <c r="DW1052" s="22"/>
      <c r="DX1052" s="22"/>
      <c r="DY1052" s="22"/>
      <c r="DZ1052" s="22"/>
      <c r="EA1052" s="33"/>
      <c r="EB1052" s="22"/>
      <c r="EC1052" s="22"/>
      <c r="EG1052" s="22"/>
      <c r="EH1052"/>
    </row>
    <row r="1053" spans="1:138" s="23" customFormat="1" x14ac:dyDescent="0.2">
      <c r="A1053" s="127"/>
      <c r="B1053" s="61" t="str">
        <f>IF(A1053="","",IF(U1054="","DB",U1054&amp;V1054&amp;W1054&amp;X1054&amp;Y1054&amp;Z1054&amp;AL1054&amp;AM1054&amp;AN1054&amp;AO1054&amp;AP1054&amp;AQ1054&amp;AR1054&amp;#REF!))</f>
        <v/>
      </c>
      <c r="C1053" s="7" t="str">
        <f t="shared" si="1804"/>
        <v/>
      </c>
      <c r="D1053" s="60">
        <f t="shared" si="1711"/>
        <v>0</v>
      </c>
      <c r="E1053" s="7" t="str">
        <f t="shared" si="1712"/>
        <v/>
      </c>
      <c r="F1053" s="72" t="str">
        <f t="shared" si="1709"/>
        <v/>
      </c>
      <c r="G1053" s="108" t="str">
        <f t="shared" si="1710"/>
        <v/>
      </c>
      <c r="H1053" s="112">
        <f t="shared" si="1806"/>
        <v>0</v>
      </c>
      <c r="I1053" s="112">
        <f t="shared" si="1807"/>
        <v>0</v>
      </c>
      <c r="J1053" s="112">
        <f t="shared" si="1808"/>
        <v>0</v>
      </c>
      <c r="K1053" s="112">
        <f t="shared" si="1809"/>
        <v>0</v>
      </c>
      <c r="L1053" s="112">
        <f t="shared" si="1810"/>
        <v>0</v>
      </c>
      <c r="M1053" s="112">
        <f t="shared" si="1811"/>
        <v>0</v>
      </c>
      <c r="N1053" s="60"/>
      <c r="O1053" s="61"/>
      <c r="P1053" s="61"/>
      <c r="Q1053" s="61"/>
      <c r="R1053" s="61"/>
      <c r="S1053" s="7"/>
      <c r="T1053" s="67">
        <f t="shared" si="1772"/>
        <v>1</v>
      </c>
      <c r="U1053" s="76" t="str">
        <f t="shared" si="1773"/>
        <v/>
      </c>
      <c r="V1053" s="76" t="str">
        <f t="shared" si="1774"/>
        <v/>
      </c>
      <c r="W1053" s="76" t="str">
        <f t="shared" si="1775"/>
        <v/>
      </c>
      <c r="X1053" s="76" t="str">
        <f t="shared" si="1776"/>
        <v/>
      </c>
      <c r="Y1053" s="76" t="str">
        <f t="shared" si="1777"/>
        <v/>
      </c>
      <c r="Z1053" s="76" t="str">
        <f t="shared" si="1778"/>
        <v/>
      </c>
      <c r="AA1053" s="131" t="b">
        <f t="shared" si="1716"/>
        <v>0</v>
      </c>
      <c r="AB1053" s="131" t="b">
        <f t="shared" si="1717"/>
        <v>0</v>
      </c>
      <c r="AC1053" s="131" t="b">
        <f t="shared" si="1718"/>
        <v>0</v>
      </c>
      <c r="AD1053" s="131" t="b">
        <f t="shared" si="1719"/>
        <v>0</v>
      </c>
      <c r="AE1053" s="131" t="b">
        <f t="shared" si="1720"/>
        <v>0</v>
      </c>
      <c r="AF1053" s="131" t="b">
        <f t="shared" si="1721"/>
        <v>0</v>
      </c>
      <c r="AG1053" s="131">
        <f t="shared" si="1794"/>
        <v>0</v>
      </c>
      <c r="AH1053" s="131">
        <f t="shared" si="1800"/>
        <v>1</v>
      </c>
      <c r="AI1053" s="13">
        <f t="shared" si="1722"/>
        <v>0</v>
      </c>
      <c r="AJ1053" s="11">
        <f t="shared" si="1779"/>
        <v>0</v>
      </c>
      <c r="AK1053" s="67">
        <f t="shared" si="1780"/>
        <v>1</v>
      </c>
      <c r="AL1053" s="118" t="str">
        <f t="shared" si="1781"/>
        <v/>
      </c>
      <c r="AM1053" s="118" t="str">
        <f t="shared" si="1782"/>
        <v/>
      </c>
      <c r="AN1053" s="118" t="str">
        <f t="shared" si="1783"/>
        <v/>
      </c>
      <c r="AO1053" s="118" t="str">
        <f t="shared" si="1784"/>
        <v/>
      </c>
      <c r="AP1053" s="118" t="str">
        <f t="shared" si="1785"/>
        <v/>
      </c>
      <c r="AQ1053" s="118" t="str">
        <f t="shared" si="1786"/>
        <v/>
      </c>
      <c r="AR1053" s="118" t="str">
        <f t="shared" si="1787"/>
        <v/>
      </c>
      <c r="AS1053" s="60" t="b">
        <f t="shared" si="1723"/>
        <v>0</v>
      </c>
      <c r="AT1053" s="60" t="b">
        <f t="shared" si="1724"/>
        <v>0</v>
      </c>
      <c r="AU1053" s="60" t="b">
        <f t="shared" si="1725"/>
        <v>0</v>
      </c>
      <c r="AV1053" s="60" t="b">
        <f t="shared" si="1726"/>
        <v>0</v>
      </c>
      <c r="AW1053" s="60" t="b">
        <f t="shared" si="1727"/>
        <v>0</v>
      </c>
      <c r="AX1053" s="60" t="b">
        <f t="shared" si="1728"/>
        <v>0</v>
      </c>
      <c r="AY1053" s="60" t="b">
        <f t="shared" si="1729"/>
        <v>0</v>
      </c>
      <c r="AZ1053" s="131">
        <f t="shared" si="1795"/>
        <v>0</v>
      </c>
      <c r="BA1053" s="131">
        <f t="shared" si="1801"/>
        <v>1</v>
      </c>
      <c r="BB1053" s="13">
        <f t="shared" si="1788"/>
        <v>0</v>
      </c>
      <c r="BC1053" s="11">
        <f t="shared" si="1730"/>
        <v>0</v>
      </c>
      <c r="BD1053" s="67">
        <f t="shared" si="1789"/>
        <v>1</v>
      </c>
      <c r="BE1053" s="76" t="str">
        <f t="shared" si="1731"/>
        <v/>
      </c>
      <c r="BF1053" s="76" t="str">
        <f t="shared" si="1732"/>
        <v/>
      </c>
      <c r="BG1053" s="76" t="str">
        <f t="shared" si="1733"/>
        <v/>
      </c>
      <c r="BH1053" s="76" t="str">
        <f t="shared" si="1734"/>
        <v/>
      </c>
      <c r="BI1053" s="76" t="str">
        <f t="shared" si="1735"/>
        <v/>
      </c>
      <c r="BJ1053" s="76" t="str">
        <f t="shared" si="1736"/>
        <v/>
      </c>
      <c r="BK1053" s="131" t="b">
        <f t="shared" si="1737"/>
        <v>0</v>
      </c>
      <c r="BL1053" s="131" t="b">
        <f t="shared" si="1738"/>
        <v>0</v>
      </c>
      <c r="BM1053" s="131" t="b">
        <f t="shared" si="1739"/>
        <v>0</v>
      </c>
      <c r="BN1053" s="131" t="b">
        <f t="shared" si="1740"/>
        <v>0</v>
      </c>
      <c r="BO1053" s="131" t="b">
        <f t="shared" si="1741"/>
        <v>0</v>
      </c>
      <c r="BP1053" s="131" t="b">
        <f t="shared" si="1742"/>
        <v>0</v>
      </c>
      <c r="BQ1053" s="131">
        <f t="shared" si="1796"/>
        <v>0</v>
      </c>
      <c r="BR1053" s="131">
        <f t="shared" si="1802"/>
        <v>1</v>
      </c>
      <c r="BS1053" s="92">
        <f t="shared" si="1797"/>
        <v>0</v>
      </c>
      <c r="BT1053" s="13">
        <f t="shared" si="1743"/>
        <v>0</v>
      </c>
      <c r="BU1053" s="11">
        <f t="shared" si="1790"/>
        <v>0</v>
      </c>
      <c r="BV1053" s="67">
        <f t="shared" si="1791"/>
        <v>1</v>
      </c>
      <c r="BW1053" s="118" t="str">
        <f t="shared" si="1744"/>
        <v/>
      </c>
      <c r="BX1053" s="118" t="str">
        <f t="shared" si="1745"/>
        <v/>
      </c>
      <c r="BY1053" s="118" t="str">
        <f t="shared" si="1746"/>
        <v/>
      </c>
      <c r="BZ1053" s="118" t="str">
        <f t="shared" si="1747"/>
        <v/>
      </c>
      <c r="CA1053" s="118" t="str">
        <f t="shared" si="1748"/>
        <v/>
      </c>
      <c r="CB1053" s="118" t="str">
        <f t="shared" si="1749"/>
        <v/>
      </c>
      <c r="CC1053" s="118" t="str">
        <f t="shared" si="1750"/>
        <v/>
      </c>
      <c r="CD1053" s="60" t="b">
        <f t="shared" si="1751"/>
        <v>0</v>
      </c>
      <c r="CE1053" s="60" t="b">
        <f t="shared" si="1752"/>
        <v>0</v>
      </c>
      <c r="CF1053" s="60" t="b">
        <f t="shared" si="1753"/>
        <v>0</v>
      </c>
      <c r="CG1053" s="60" t="b">
        <f t="shared" si="1754"/>
        <v>0</v>
      </c>
      <c r="CH1053" s="60" t="b">
        <f t="shared" si="1755"/>
        <v>0</v>
      </c>
      <c r="CI1053" s="60" t="b">
        <f t="shared" si="1756"/>
        <v>0</v>
      </c>
      <c r="CJ1053" s="60" t="b">
        <f t="shared" si="1757"/>
        <v>0</v>
      </c>
      <c r="CK1053" s="131">
        <f t="shared" si="1798"/>
        <v>0</v>
      </c>
      <c r="CL1053" s="131">
        <f t="shared" si="1803"/>
        <v>1</v>
      </c>
      <c r="CM1053" s="92">
        <f t="shared" si="1799"/>
        <v>0</v>
      </c>
      <c r="CN1053" s="13">
        <f t="shared" si="1792"/>
        <v>0</v>
      </c>
      <c r="CO1053" s="11">
        <f t="shared" si="1758"/>
        <v>0</v>
      </c>
      <c r="CP1053" s="13">
        <f t="shared" si="1805"/>
        <v>0</v>
      </c>
      <c r="CQ1053" s="11">
        <f t="shared" si="1713"/>
        <v>0</v>
      </c>
      <c r="CR1053" s="57">
        <f t="shared" si="1714"/>
        <v>0</v>
      </c>
      <c r="CS1053" s="57">
        <f t="shared" si="1715"/>
        <v>0</v>
      </c>
      <c r="CT1053" s="57">
        <f t="shared" si="1708"/>
        <v>0</v>
      </c>
      <c r="CU1053" s="24" t="str">
        <f t="shared" si="1759"/>
        <v/>
      </c>
      <c r="CV1053" s="24" t="str">
        <f t="shared" si="1760"/>
        <v/>
      </c>
      <c r="CW1053" s="24" t="str">
        <f t="shared" si="1761"/>
        <v/>
      </c>
      <c r="CX1053" s="24" t="str">
        <f t="shared" si="1762"/>
        <v/>
      </c>
      <c r="CY1053" s="24" t="str">
        <f t="shared" si="1763"/>
        <v/>
      </c>
      <c r="CZ1053" s="24" t="str">
        <f t="shared" si="1764"/>
        <v/>
      </c>
      <c r="DA1053" s="24" t="str">
        <f t="shared" si="1765"/>
        <v/>
      </c>
      <c r="DB1053" s="24" t="str">
        <f t="shared" si="1766"/>
        <v/>
      </c>
      <c r="DC1053" s="24" t="str">
        <f t="shared" si="1767"/>
        <v/>
      </c>
      <c r="DD1053" s="24" t="str">
        <f t="shared" si="1768"/>
        <v/>
      </c>
      <c r="DE1053" s="24" t="str">
        <f t="shared" si="1769"/>
        <v/>
      </c>
      <c r="DF1053" s="24" t="str">
        <f t="shared" si="1770"/>
        <v/>
      </c>
      <c r="DG1053" s="24" t="str">
        <f t="shared" si="1771"/>
        <v/>
      </c>
      <c r="DH1053" s="5"/>
      <c r="DI1053" s="134"/>
      <c r="DJ1053"/>
      <c r="DK1053" s="22"/>
      <c r="DL1053" s="22"/>
      <c r="DM1053" s="32"/>
      <c r="DN1053" s="22"/>
      <c r="DO1053" s="22"/>
      <c r="DP1053" s="22"/>
      <c r="DQ1053" s="22"/>
      <c r="DR1053" s="22"/>
      <c r="DS1053" s="22"/>
      <c r="DT1053" s="22"/>
      <c r="DU1053" s="22"/>
      <c r="DV1053" s="22"/>
      <c r="DW1053" s="22"/>
      <c r="DX1053" s="22"/>
      <c r="DY1053" s="22"/>
      <c r="DZ1053" s="22"/>
      <c r="EA1053" s="33"/>
      <c r="EB1053" s="22"/>
      <c r="EC1053" s="22"/>
      <c r="EG1053" s="22"/>
      <c r="EH1053"/>
    </row>
    <row r="1054" spans="1:138" s="23" customFormat="1" x14ac:dyDescent="0.2">
      <c r="A1054" s="127"/>
      <c r="B1054" s="61" t="str">
        <f>IF(A1054="","",IF(U1055="","DB",U1055&amp;V1055&amp;W1055&amp;X1055&amp;Y1055&amp;Z1055&amp;AL1055&amp;AM1055&amp;AN1055&amp;AO1055&amp;AP1055&amp;AQ1055&amp;AR1055&amp;#REF!))</f>
        <v/>
      </c>
      <c r="C1054" s="7" t="str">
        <f t="shared" si="1804"/>
        <v/>
      </c>
      <c r="D1054" s="60">
        <f t="shared" si="1711"/>
        <v>0</v>
      </c>
      <c r="E1054" s="7" t="str">
        <f t="shared" si="1712"/>
        <v/>
      </c>
      <c r="F1054" s="72" t="str">
        <f t="shared" si="1709"/>
        <v/>
      </c>
      <c r="G1054" s="108" t="str">
        <f t="shared" si="1710"/>
        <v/>
      </c>
      <c r="H1054" s="112">
        <f t="shared" si="1806"/>
        <v>0</v>
      </c>
      <c r="I1054" s="112">
        <f t="shared" si="1807"/>
        <v>0</v>
      </c>
      <c r="J1054" s="112">
        <f t="shared" si="1808"/>
        <v>0</v>
      </c>
      <c r="K1054" s="112">
        <f t="shared" si="1809"/>
        <v>0</v>
      </c>
      <c r="L1054" s="112">
        <f t="shared" si="1810"/>
        <v>0</v>
      </c>
      <c r="M1054" s="112">
        <f t="shared" si="1811"/>
        <v>0</v>
      </c>
      <c r="N1054" s="60"/>
      <c r="O1054" s="61"/>
      <c r="P1054" s="61"/>
      <c r="Q1054" s="61"/>
      <c r="R1054" s="61"/>
      <c r="S1054" s="7"/>
      <c r="T1054" s="67">
        <f t="shared" si="1772"/>
        <v>1</v>
      </c>
      <c r="U1054" s="76" t="str">
        <f t="shared" si="1773"/>
        <v/>
      </c>
      <c r="V1054" s="76" t="str">
        <f t="shared" si="1774"/>
        <v/>
      </c>
      <c r="W1054" s="76" t="str">
        <f t="shared" si="1775"/>
        <v/>
      </c>
      <c r="X1054" s="76" t="str">
        <f t="shared" si="1776"/>
        <v/>
      </c>
      <c r="Y1054" s="76" t="str">
        <f t="shared" si="1777"/>
        <v/>
      </c>
      <c r="Z1054" s="76" t="str">
        <f t="shared" si="1778"/>
        <v/>
      </c>
      <c r="AA1054" s="131" t="b">
        <f t="shared" si="1716"/>
        <v>0</v>
      </c>
      <c r="AB1054" s="131" t="b">
        <f t="shared" si="1717"/>
        <v>0</v>
      </c>
      <c r="AC1054" s="131" t="b">
        <f t="shared" si="1718"/>
        <v>0</v>
      </c>
      <c r="AD1054" s="131" t="b">
        <f t="shared" si="1719"/>
        <v>0</v>
      </c>
      <c r="AE1054" s="131" t="b">
        <f t="shared" si="1720"/>
        <v>0</v>
      </c>
      <c r="AF1054" s="131" t="b">
        <f t="shared" si="1721"/>
        <v>0</v>
      </c>
      <c r="AG1054" s="131">
        <f t="shared" si="1794"/>
        <v>0</v>
      </c>
      <c r="AH1054" s="131">
        <f t="shared" si="1800"/>
        <v>1</v>
      </c>
      <c r="AI1054" s="13">
        <f t="shared" si="1722"/>
        <v>0</v>
      </c>
      <c r="AJ1054" s="11">
        <f t="shared" si="1779"/>
        <v>0</v>
      </c>
      <c r="AK1054" s="67">
        <f t="shared" si="1780"/>
        <v>1</v>
      </c>
      <c r="AL1054" s="118" t="str">
        <f t="shared" si="1781"/>
        <v/>
      </c>
      <c r="AM1054" s="118" t="str">
        <f t="shared" si="1782"/>
        <v/>
      </c>
      <c r="AN1054" s="118" t="str">
        <f t="shared" si="1783"/>
        <v/>
      </c>
      <c r="AO1054" s="118" t="str">
        <f t="shared" si="1784"/>
        <v/>
      </c>
      <c r="AP1054" s="118" t="str">
        <f t="shared" si="1785"/>
        <v/>
      </c>
      <c r="AQ1054" s="118" t="str">
        <f t="shared" si="1786"/>
        <v/>
      </c>
      <c r="AR1054" s="118" t="str">
        <f t="shared" si="1787"/>
        <v/>
      </c>
      <c r="AS1054" s="60" t="b">
        <f t="shared" si="1723"/>
        <v>0</v>
      </c>
      <c r="AT1054" s="60" t="b">
        <f t="shared" si="1724"/>
        <v>0</v>
      </c>
      <c r="AU1054" s="60" t="b">
        <f t="shared" si="1725"/>
        <v>0</v>
      </c>
      <c r="AV1054" s="60" t="b">
        <f t="shared" si="1726"/>
        <v>0</v>
      </c>
      <c r="AW1054" s="60" t="b">
        <f t="shared" si="1727"/>
        <v>0</v>
      </c>
      <c r="AX1054" s="60" t="b">
        <f t="shared" si="1728"/>
        <v>0</v>
      </c>
      <c r="AY1054" s="60" t="b">
        <f t="shared" si="1729"/>
        <v>0</v>
      </c>
      <c r="AZ1054" s="131">
        <f t="shared" si="1795"/>
        <v>0</v>
      </c>
      <c r="BA1054" s="131">
        <f t="shared" si="1801"/>
        <v>1</v>
      </c>
      <c r="BB1054" s="13">
        <f t="shared" si="1788"/>
        <v>0</v>
      </c>
      <c r="BC1054" s="11">
        <f t="shared" si="1730"/>
        <v>0</v>
      </c>
      <c r="BD1054" s="67">
        <f t="shared" si="1789"/>
        <v>1</v>
      </c>
      <c r="BE1054" s="76" t="str">
        <f t="shared" si="1731"/>
        <v/>
      </c>
      <c r="BF1054" s="76" t="str">
        <f t="shared" si="1732"/>
        <v/>
      </c>
      <c r="BG1054" s="76" t="str">
        <f t="shared" si="1733"/>
        <v/>
      </c>
      <c r="BH1054" s="76" t="str">
        <f t="shared" si="1734"/>
        <v/>
      </c>
      <c r="BI1054" s="76" t="str">
        <f t="shared" si="1735"/>
        <v/>
      </c>
      <c r="BJ1054" s="76" t="str">
        <f t="shared" si="1736"/>
        <v/>
      </c>
      <c r="BK1054" s="131" t="b">
        <f t="shared" si="1737"/>
        <v>0</v>
      </c>
      <c r="BL1054" s="131" t="b">
        <f t="shared" si="1738"/>
        <v>0</v>
      </c>
      <c r="BM1054" s="131" t="b">
        <f t="shared" si="1739"/>
        <v>0</v>
      </c>
      <c r="BN1054" s="131" t="b">
        <f t="shared" si="1740"/>
        <v>0</v>
      </c>
      <c r="BO1054" s="131" t="b">
        <f t="shared" si="1741"/>
        <v>0</v>
      </c>
      <c r="BP1054" s="131" t="b">
        <f t="shared" si="1742"/>
        <v>0</v>
      </c>
      <c r="BQ1054" s="131">
        <f t="shared" si="1796"/>
        <v>0</v>
      </c>
      <c r="BR1054" s="131">
        <f t="shared" si="1802"/>
        <v>1</v>
      </c>
      <c r="BS1054" s="92">
        <f t="shared" si="1797"/>
        <v>0</v>
      </c>
      <c r="BT1054" s="13">
        <f t="shared" si="1743"/>
        <v>0</v>
      </c>
      <c r="BU1054" s="11">
        <f t="shared" si="1790"/>
        <v>0</v>
      </c>
      <c r="BV1054" s="67">
        <f t="shared" si="1791"/>
        <v>1</v>
      </c>
      <c r="BW1054" s="118" t="str">
        <f t="shared" si="1744"/>
        <v/>
      </c>
      <c r="BX1054" s="118" t="str">
        <f t="shared" si="1745"/>
        <v/>
      </c>
      <c r="BY1054" s="118" t="str">
        <f t="shared" si="1746"/>
        <v/>
      </c>
      <c r="BZ1054" s="118" t="str">
        <f t="shared" si="1747"/>
        <v/>
      </c>
      <c r="CA1054" s="118" t="str">
        <f t="shared" si="1748"/>
        <v/>
      </c>
      <c r="CB1054" s="118" t="str">
        <f t="shared" si="1749"/>
        <v/>
      </c>
      <c r="CC1054" s="118" t="str">
        <f t="shared" si="1750"/>
        <v/>
      </c>
      <c r="CD1054" s="60" t="b">
        <f t="shared" si="1751"/>
        <v>0</v>
      </c>
      <c r="CE1054" s="60" t="b">
        <f t="shared" si="1752"/>
        <v>0</v>
      </c>
      <c r="CF1054" s="60" t="b">
        <f t="shared" si="1753"/>
        <v>0</v>
      </c>
      <c r="CG1054" s="60" t="b">
        <f t="shared" si="1754"/>
        <v>0</v>
      </c>
      <c r="CH1054" s="60" t="b">
        <f t="shared" si="1755"/>
        <v>0</v>
      </c>
      <c r="CI1054" s="60" t="b">
        <f t="shared" si="1756"/>
        <v>0</v>
      </c>
      <c r="CJ1054" s="60" t="b">
        <f t="shared" si="1757"/>
        <v>0</v>
      </c>
      <c r="CK1054" s="131">
        <f t="shared" si="1798"/>
        <v>0</v>
      </c>
      <c r="CL1054" s="131">
        <f t="shared" si="1803"/>
        <v>1</v>
      </c>
      <c r="CM1054" s="92">
        <f t="shared" si="1799"/>
        <v>0</v>
      </c>
      <c r="CN1054" s="13">
        <f t="shared" si="1792"/>
        <v>0</v>
      </c>
      <c r="CO1054" s="11">
        <f t="shared" si="1758"/>
        <v>0</v>
      </c>
      <c r="CP1054" s="13">
        <f t="shared" si="1805"/>
        <v>0</v>
      </c>
      <c r="CQ1054" s="11">
        <f t="shared" si="1713"/>
        <v>0</v>
      </c>
      <c r="CR1054" s="57">
        <f t="shared" si="1714"/>
        <v>0</v>
      </c>
      <c r="CS1054" s="57">
        <f t="shared" si="1715"/>
        <v>0</v>
      </c>
      <c r="CT1054" s="57">
        <f t="shared" si="1708"/>
        <v>0</v>
      </c>
      <c r="CU1054" s="24" t="str">
        <f t="shared" si="1759"/>
        <v/>
      </c>
      <c r="CV1054" s="24" t="str">
        <f t="shared" si="1760"/>
        <v/>
      </c>
      <c r="CW1054" s="24" t="str">
        <f t="shared" si="1761"/>
        <v/>
      </c>
      <c r="CX1054" s="24" t="str">
        <f t="shared" si="1762"/>
        <v/>
      </c>
      <c r="CY1054" s="24" t="str">
        <f t="shared" si="1763"/>
        <v/>
      </c>
      <c r="CZ1054" s="24" t="str">
        <f t="shared" si="1764"/>
        <v/>
      </c>
      <c r="DA1054" s="24" t="str">
        <f t="shared" si="1765"/>
        <v/>
      </c>
      <c r="DB1054" s="24" t="str">
        <f t="shared" si="1766"/>
        <v/>
      </c>
      <c r="DC1054" s="24" t="str">
        <f t="shared" si="1767"/>
        <v/>
      </c>
      <c r="DD1054" s="24" t="str">
        <f t="shared" si="1768"/>
        <v/>
      </c>
      <c r="DE1054" s="24" t="str">
        <f t="shared" si="1769"/>
        <v/>
      </c>
      <c r="DF1054" s="24" t="str">
        <f t="shared" si="1770"/>
        <v/>
      </c>
      <c r="DG1054" s="24" t="str">
        <f t="shared" si="1771"/>
        <v/>
      </c>
      <c r="DH1054" s="5"/>
      <c r="DI1054" s="134"/>
      <c r="DJ1054"/>
      <c r="DK1054" s="22"/>
      <c r="DL1054" s="22"/>
      <c r="DM1054" s="32"/>
      <c r="DN1054" s="22"/>
      <c r="DO1054" s="22"/>
      <c r="DP1054" s="22"/>
      <c r="DQ1054" s="22"/>
      <c r="DR1054" s="22"/>
      <c r="DS1054" s="22"/>
      <c r="DT1054" s="22"/>
      <c r="DU1054" s="22"/>
      <c r="DV1054" s="22"/>
      <c r="DW1054" s="22"/>
      <c r="DX1054" s="22"/>
      <c r="DY1054" s="22"/>
      <c r="DZ1054" s="22"/>
      <c r="EA1054" s="33"/>
      <c r="EB1054" s="22"/>
      <c r="EC1054" s="22"/>
      <c r="EG1054" s="22"/>
      <c r="EH1054"/>
    </row>
    <row r="1055" spans="1:138" s="23" customFormat="1" x14ac:dyDescent="0.2">
      <c r="A1055" s="127"/>
      <c r="B1055" s="61" t="str">
        <f>IF(A1055="","",IF(U1056="","DB",U1056&amp;V1056&amp;W1056&amp;X1056&amp;Y1056&amp;Z1056&amp;AL1056&amp;AM1056&amp;AN1056&amp;AO1056&amp;AP1056&amp;AQ1056&amp;AR1056&amp;#REF!))</f>
        <v/>
      </c>
      <c r="C1055" s="7" t="str">
        <f t="shared" si="1804"/>
        <v/>
      </c>
      <c r="D1055" s="60">
        <f t="shared" si="1711"/>
        <v>0</v>
      </c>
      <c r="E1055" s="7" t="str">
        <f t="shared" si="1712"/>
        <v/>
      </c>
      <c r="F1055" s="72" t="str">
        <f t="shared" si="1709"/>
        <v/>
      </c>
      <c r="G1055" s="108" t="str">
        <f t="shared" si="1710"/>
        <v/>
      </c>
      <c r="H1055" s="112">
        <f t="shared" si="1806"/>
        <v>0</v>
      </c>
      <c r="I1055" s="112">
        <f t="shared" si="1807"/>
        <v>0</v>
      </c>
      <c r="J1055" s="112">
        <f t="shared" si="1808"/>
        <v>0</v>
      </c>
      <c r="K1055" s="112">
        <f t="shared" si="1809"/>
        <v>0</v>
      </c>
      <c r="L1055" s="112">
        <f t="shared" si="1810"/>
        <v>0</v>
      </c>
      <c r="M1055" s="112">
        <f t="shared" si="1811"/>
        <v>0</v>
      </c>
      <c r="N1055" s="60"/>
      <c r="O1055" s="61"/>
      <c r="P1055" s="61"/>
      <c r="Q1055" s="61"/>
      <c r="R1055" s="61"/>
      <c r="S1055" s="7"/>
      <c r="T1055" s="67">
        <f t="shared" si="1772"/>
        <v>1</v>
      </c>
      <c r="U1055" s="76" t="str">
        <f t="shared" si="1773"/>
        <v/>
      </c>
      <c r="V1055" s="76" t="str">
        <f t="shared" si="1774"/>
        <v/>
      </c>
      <c r="W1055" s="76" t="str">
        <f t="shared" si="1775"/>
        <v/>
      </c>
      <c r="X1055" s="76" t="str">
        <f t="shared" si="1776"/>
        <v/>
      </c>
      <c r="Y1055" s="76" t="str">
        <f t="shared" si="1777"/>
        <v/>
      </c>
      <c r="Z1055" s="76" t="str">
        <f t="shared" si="1778"/>
        <v/>
      </c>
      <c r="AA1055" s="131" t="b">
        <f t="shared" si="1716"/>
        <v>0</v>
      </c>
      <c r="AB1055" s="131" t="b">
        <f t="shared" si="1717"/>
        <v>0</v>
      </c>
      <c r="AC1055" s="131" t="b">
        <f t="shared" si="1718"/>
        <v>0</v>
      </c>
      <c r="AD1055" s="131" t="b">
        <f t="shared" si="1719"/>
        <v>0</v>
      </c>
      <c r="AE1055" s="131" t="b">
        <f t="shared" si="1720"/>
        <v>0</v>
      </c>
      <c r="AF1055" s="131" t="b">
        <f t="shared" si="1721"/>
        <v>0</v>
      </c>
      <c r="AG1055" s="131">
        <f t="shared" si="1794"/>
        <v>0</v>
      </c>
      <c r="AH1055" s="131">
        <f t="shared" si="1800"/>
        <v>1</v>
      </c>
      <c r="AI1055" s="13">
        <f t="shared" si="1722"/>
        <v>0</v>
      </c>
      <c r="AJ1055" s="11">
        <f t="shared" si="1779"/>
        <v>0</v>
      </c>
      <c r="AK1055" s="67">
        <f t="shared" si="1780"/>
        <v>1</v>
      </c>
      <c r="AL1055" s="118" t="str">
        <f t="shared" si="1781"/>
        <v/>
      </c>
      <c r="AM1055" s="118" t="str">
        <f t="shared" si="1782"/>
        <v/>
      </c>
      <c r="AN1055" s="118" t="str">
        <f t="shared" si="1783"/>
        <v/>
      </c>
      <c r="AO1055" s="118" t="str">
        <f t="shared" si="1784"/>
        <v/>
      </c>
      <c r="AP1055" s="118" t="str">
        <f t="shared" si="1785"/>
        <v/>
      </c>
      <c r="AQ1055" s="118" t="str">
        <f t="shared" si="1786"/>
        <v/>
      </c>
      <c r="AR1055" s="118" t="str">
        <f t="shared" si="1787"/>
        <v/>
      </c>
      <c r="AS1055" s="60" t="b">
        <f t="shared" si="1723"/>
        <v>0</v>
      </c>
      <c r="AT1055" s="60" t="b">
        <f t="shared" si="1724"/>
        <v>0</v>
      </c>
      <c r="AU1055" s="60" t="b">
        <f t="shared" si="1725"/>
        <v>0</v>
      </c>
      <c r="AV1055" s="60" t="b">
        <f t="shared" si="1726"/>
        <v>0</v>
      </c>
      <c r="AW1055" s="60" t="b">
        <f t="shared" si="1727"/>
        <v>0</v>
      </c>
      <c r="AX1055" s="60" t="b">
        <f t="shared" si="1728"/>
        <v>0</v>
      </c>
      <c r="AY1055" s="60" t="b">
        <f t="shared" si="1729"/>
        <v>0</v>
      </c>
      <c r="AZ1055" s="131">
        <f t="shared" si="1795"/>
        <v>0</v>
      </c>
      <c r="BA1055" s="131">
        <f t="shared" si="1801"/>
        <v>1</v>
      </c>
      <c r="BB1055" s="13">
        <f t="shared" si="1788"/>
        <v>0</v>
      </c>
      <c r="BC1055" s="11">
        <f t="shared" si="1730"/>
        <v>0</v>
      </c>
      <c r="BD1055" s="67">
        <f t="shared" si="1789"/>
        <v>1</v>
      </c>
      <c r="BE1055" s="76" t="str">
        <f t="shared" si="1731"/>
        <v/>
      </c>
      <c r="BF1055" s="76" t="str">
        <f t="shared" si="1732"/>
        <v/>
      </c>
      <c r="BG1055" s="76" t="str">
        <f t="shared" si="1733"/>
        <v/>
      </c>
      <c r="BH1055" s="76" t="str">
        <f t="shared" si="1734"/>
        <v/>
      </c>
      <c r="BI1055" s="76" t="str">
        <f t="shared" si="1735"/>
        <v/>
      </c>
      <c r="BJ1055" s="76" t="str">
        <f t="shared" si="1736"/>
        <v/>
      </c>
      <c r="BK1055" s="131" t="b">
        <f t="shared" si="1737"/>
        <v>0</v>
      </c>
      <c r="BL1055" s="131" t="b">
        <f t="shared" si="1738"/>
        <v>0</v>
      </c>
      <c r="BM1055" s="131" t="b">
        <f t="shared" si="1739"/>
        <v>0</v>
      </c>
      <c r="BN1055" s="131" t="b">
        <f t="shared" si="1740"/>
        <v>0</v>
      </c>
      <c r="BO1055" s="131" t="b">
        <f t="shared" si="1741"/>
        <v>0</v>
      </c>
      <c r="BP1055" s="131" t="b">
        <f t="shared" si="1742"/>
        <v>0</v>
      </c>
      <c r="BQ1055" s="131">
        <f t="shared" si="1796"/>
        <v>0</v>
      </c>
      <c r="BR1055" s="131">
        <f t="shared" si="1802"/>
        <v>1</v>
      </c>
      <c r="BS1055" s="92">
        <f t="shared" si="1797"/>
        <v>0</v>
      </c>
      <c r="BT1055" s="13">
        <f t="shared" si="1743"/>
        <v>0</v>
      </c>
      <c r="BU1055" s="11">
        <f t="shared" si="1790"/>
        <v>0</v>
      </c>
      <c r="BV1055" s="67">
        <f t="shared" si="1791"/>
        <v>1</v>
      </c>
      <c r="BW1055" s="118" t="str">
        <f t="shared" si="1744"/>
        <v/>
      </c>
      <c r="BX1055" s="118" t="str">
        <f t="shared" si="1745"/>
        <v/>
      </c>
      <c r="BY1055" s="118" t="str">
        <f t="shared" si="1746"/>
        <v/>
      </c>
      <c r="BZ1055" s="118" t="str">
        <f t="shared" si="1747"/>
        <v/>
      </c>
      <c r="CA1055" s="118" t="str">
        <f t="shared" si="1748"/>
        <v/>
      </c>
      <c r="CB1055" s="118" t="str">
        <f t="shared" si="1749"/>
        <v/>
      </c>
      <c r="CC1055" s="118" t="str">
        <f t="shared" si="1750"/>
        <v/>
      </c>
      <c r="CD1055" s="60" t="b">
        <f t="shared" si="1751"/>
        <v>0</v>
      </c>
      <c r="CE1055" s="60" t="b">
        <f t="shared" si="1752"/>
        <v>0</v>
      </c>
      <c r="CF1055" s="60" t="b">
        <f t="shared" si="1753"/>
        <v>0</v>
      </c>
      <c r="CG1055" s="60" t="b">
        <f t="shared" si="1754"/>
        <v>0</v>
      </c>
      <c r="CH1055" s="60" t="b">
        <f t="shared" si="1755"/>
        <v>0</v>
      </c>
      <c r="CI1055" s="60" t="b">
        <f t="shared" si="1756"/>
        <v>0</v>
      </c>
      <c r="CJ1055" s="60" t="b">
        <f t="shared" si="1757"/>
        <v>0</v>
      </c>
      <c r="CK1055" s="131">
        <f t="shared" si="1798"/>
        <v>0</v>
      </c>
      <c r="CL1055" s="131">
        <f t="shared" si="1803"/>
        <v>1</v>
      </c>
      <c r="CM1055" s="92">
        <f t="shared" si="1799"/>
        <v>0</v>
      </c>
      <c r="CN1055" s="13">
        <f t="shared" si="1792"/>
        <v>0</v>
      </c>
      <c r="CO1055" s="11">
        <f t="shared" si="1758"/>
        <v>0</v>
      </c>
      <c r="CP1055" s="13">
        <f t="shared" si="1805"/>
        <v>0</v>
      </c>
      <c r="CQ1055" s="11">
        <f t="shared" si="1713"/>
        <v>0</v>
      </c>
      <c r="CR1055" s="57">
        <f t="shared" si="1714"/>
        <v>0</v>
      </c>
      <c r="CS1055" s="57">
        <f t="shared" si="1715"/>
        <v>0</v>
      </c>
      <c r="CT1055" s="57">
        <f t="shared" si="1708"/>
        <v>0</v>
      </c>
      <c r="CU1055" s="24" t="str">
        <f t="shared" si="1759"/>
        <v/>
      </c>
      <c r="CV1055" s="24" t="str">
        <f t="shared" si="1760"/>
        <v/>
      </c>
      <c r="CW1055" s="24" t="str">
        <f t="shared" si="1761"/>
        <v/>
      </c>
      <c r="CX1055" s="24" t="str">
        <f t="shared" si="1762"/>
        <v/>
      </c>
      <c r="CY1055" s="24" t="str">
        <f t="shared" si="1763"/>
        <v/>
      </c>
      <c r="CZ1055" s="24" t="str">
        <f t="shared" si="1764"/>
        <v/>
      </c>
      <c r="DA1055" s="24" t="str">
        <f t="shared" si="1765"/>
        <v/>
      </c>
      <c r="DB1055" s="24" t="str">
        <f t="shared" si="1766"/>
        <v/>
      </c>
      <c r="DC1055" s="24" t="str">
        <f t="shared" si="1767"/>
        <v/>
      </c>
      <c r="DD1055" s="24" t="str">
        <f t="shared" si="1768"/>
        <v/>
      </c>
      <c r="DE1055" s="24" t="str">
        <f t="shared" si="1769"/>
        <v/>
      </c>
      <c r="DF1055" s="24" t="str">
        <f t="shared" si="1770"/>
        <v/>
      </c>
      <c r="DG1055" s="24" t="str">
        <f t="shared" si="1771"/>
        <v/>
      </c>
      <c r="DH1055" s="5"/>
      <c r="DI1055" s="134"/>
      <c r="DJ1055"/>
      <c r="DK1055" s="22"/>
      <c r="DL1055" s="22"/>
      <c r="DM1055" s="32"/>
      <c r="DN1055" s="22"/>
      <c r="DO1055" s="22"/>
      <c r="DP1055" s="22"/>
      <c r="DQ1055" s="22"/>
      <c r="DR1055" s="22"/>
      <c r="DS1055" s="22"/>
      <c r="DT1055" s="22"/>
      <c r="DU1055" s="22"/>
      <c r="DV1055" s="22"/>
      <c r="DW1055" s="22"/>
      <c r="DX1055" s="22"/>
      <c r="DY1055" s="22"/>
      <c r="DZ1055" s="22"/>
      <c r="EA1055" s="33"/>
      <c r="EB1055" s="22"/>
      <c r="EC1055" s="22"/>
      <c r="EG1055" s="22"/>
      <c r="EH1055"/>
    </row>
    <row r="1056" spans="1:138" s="23" customFormat="1" x14ac:dyDescent="0.2">
      <c r="A1056" s="127"/>
      <c r="B1056" s="61" t="str">
        <f>IF(A1056="","",IF(U1057="","DB",U1057&amp;V1057&amp;W1057&amp;X1057&amp;Y1057&amp;Z1057&amp;AL1057&amp;AM1057&amp;AN1057&amp;AO1057&amp;AP1057&amp;AQ1057&amp;AR1057&amp;#REF!))</f>
        <v/>
      </c>
      <c r="C1056" s="7" t="str">
        <f t="shared" si="1804"/>
        <v/>
      </c>
      <c r="D1056" s="60">
        <f t="shared" si="1711"/>
        <v>0</v>
      </c>
      <c r="E1056" s="7" t="str">
        <f t="shared" si="1712"/>
        <v/>
      </c>
      <c r="F1056" s="72" t="str">
        <f t="shared" si="1709"/>
        <v/>
      </c>
      <c r="G1056" s="108" t="str">
        <f t="shared" si="1710"/>
        <v/>
      </c>
      <c r="H1056" s="112">
        <f t="shared" si="1806"/>
        <v>0</v>
      </c>
      <c r="I1056" s="112">
        <f t="shared" si="1807"/>
        <v>0</v>
      </c>
      <c r="J1056" s="112">
        <f t="shared" si="1808"/>
        <v>0</v>
      </c>
      <c r="K1056" s="112">
        <f t="shared" si="1809"/>
        <v>0</v>
      </c>
      <c r="L1056" s="112">
        <f t="shared" si="1810"/>
        <v>0</v>
      </c>
      <c r="M1056" s="112">
        <f t="shared" si="1811"/>
        <v>0</v>
      </c>
      <c r="N1056" s="60"/>
      <c r="O1056" s="61"/>
      <c r="P1056" s="61"/>
      <c r="Q1056" s="61"/>
      <c r="R1056" s="61"/>
      <c r="S1056" s="7"/>
      <c r="T1056" s="67">
        <f t="shared" si="1772"/>
        <v>1</v>
      </c>
      <c r="U1056" s="76" t="str">
        <f t="shared" si="1773"/>
        <v/>
      </c>
      <c r="V1056" s="76" t="str">
        <f t="shared" si="1774"/>
        <v/>
      </c>
      <c r="W1056" s="76" t="str">
        <f t="shared" si="1775"/>
        <v/>
      </c>
      <c r="X1056" s="76" t="str">
        <f t="shared" si="1776"/>
        <v/>
      </c>
      <c r="Y1056" s="76" t="str">
        <f t="shared" si="1777"/>
        <v/>
      </c>
      <c r="Z1056" s="76" t="str">
        <f t="shared" si="1778"/>
        <v/>
      </c>
      <c r="AA1056" s="131" t="b">
        <f t="shared" si="1716"/>
        <v>0</v>
      </c>
      <c r="AB1056" s="131" t="b">
        <f t="shared" si="1717"/>
        <v>0</v>
      </c>
      <c r="AC1056" s="131" t="b">
        <f t="shared" si="1718"/>
        <v>0</v>
      </c>
      <c r="AD1056" s="131" t="b">
        <f t="shared" si="1719"/>
        <v>0</v>
      </c>
      <c r="AE1056" s="131" t="b">
        <f t="shared" si="1720"/>
        <v>0</v>
      </c>
      <c r="AF1056" s="131" t="b">
        <f t="shared" si="1721"/>
        <v>0</v>
      </c>
      <c r="AG1056" s="131">
        <f t="shared" si="1794"/>
        <v>0</v>
      </c>
      <c r="AH1056" s="131">
        <f t="shared" si="1800"/>
        <v>1</v>
      </c>
      <c r="AI1056" s="13">
        <f t="shared" si="1722"/>
        <v>0</v>
      </c>
      <c r="AJ1056" s="11">
        <f t="shared" si="1779"/>
        <v>0</v>
      </c>
      <c r="AK1056" s="67">
        <f t="shared" si="1780"/>
        <v>1</v>
      </c>
      <c r="AL1056" s="118" t="str">
        <f t="shared" si="1781"/>
        <v/>
      </c>
      <c r="AM1056" s="118" t="str">
        <f t="shared" si="1782"/>
        <v/>
      </c>
      <c r="AN1056" s="118" t="str">
        <f t="shared" si="1783"/>
        <v/>
      </c>
      <c r="AO1056" s="118" t="str">
        <f t="shared" si="1784"/>
        <v/>
      </c>
      <c r="AP1056" s="118" t="str">
        <f t="shared" si="1785"/>
        <v/>
      </c>
      <c r="AQ1056" s="118" t="str">
        <f t="shared" si="1786"/>
        <v/>
      </c>
      <c r="AR1056" s="118" t="str">
        <f t="shared" si="1787"/>
        <v/>
      </c>
      <c r="AS1056" s="60" t="b">
        <f t="shared" si="1723"/>
        <v>0</v>
      </c>
      <c r="AT1056" s="60" t="b">
        <f t="shared" si="1724"/>
        <v>0</v>
      </c>
      <c r="AU1056" s="60" t="b">
        <f t="shared" si="1725"/>
        <v>0</v>
      </c>
      <c r="AV1056" s="60" t="b">
        <f t="shared" si="1726"/>
        <v>0</v>
      </c>
      <c r="AW1056" s="60" t="b">
        <f t="shared" si="1727"/>
        <v>0</v>
      </c>
      <c r="AX1056" s="60" t="b">
        <f t="shared" si="1728"/>
        <v>0</v>
      </c>
      <c r="AY1056" s="60" t="b">
        <f t="shared" si="1729"/>
        <v>0</v>
      </c>
      <c r="AZ1056" s="131">
        <f t="shared" si="1795"/>
        <v>0</v>
      </c>
      <c r="BA1056" s="131">
        <f t="shared" si="1801"/>
        <v>1</v>
      </c>
      <c r="BB1056" s="13">
        <f t="shared" si="1788"/>
        <v>0</v>
      </c>
      <c r="BC1056" s="11">
        <f t="shared" si="1730"/>
        <v>0</v>
      </c>
      <c r="BD1056" s="67">
        <f t="shared" si="1789"/>
        <v>1</v>
      </c>
      <c r="BE1056" s="76" t="str">
        <f t="shared" si="1731"/>
        <v/>
      </c>
      <c r="BF1056" s="76" t="str">
        <f t="shared" si="1732"/>
        <v/>
      </c>
      <c r="BG1056" s="76" t="str">
        <f t="shared" si="1733"/>
        <v/>
      </c>
      <c r="BH1056" s="76" t="str">
        <f t="shared" si="1734"/>
        <v/>
      </c>
      <c r="BI1056" s="76" t="str">
        <f t="shared" si="1735"/>
        <v/>
      </c>
      <c r="BJ1056" s="76" t="str">
        <f t="shared" si="1736"/>
        <v/>
      </c>
      <c r="BK1056" s="131" t="b">
        <f t="shared" si="1737"/>
        <v>0</v>
      </c>
      <c r="BL1056" s="131" t="b">
        <f t="shared" si="1738"/>
        <v>0</v>
      </c>
      <c r="BM1056" s="131" t="b">
        <f t="shared" si="1739"/>
        <v>0</v>
      </c>
      <c r="BN1056" s="131" t="b">
        <f t="shared" si="1740"/>
        <v>0</v>
      </c>
      <c r="BO1056" s="131" t="b">
        <f t="shared" si="1741"/>
        <v>0</v>
      </c>
      <c r="BP1056" s="131" t="b">
        <f t="shared" si="1742"/>
        <v>0</v>
      </c>
      <c r="BQ1056" s="131">
        <f t="shared" si="1796"/>
        <v>0</v>
      </c>
      <c r="BR1056" s="131">
        <f t="shared" si="1802"/>
        <v>1</v>
      </c>
      <c r="BS1056" s="92">
        <f t="shared" si="1797"/>
        <v>0</v>
      </c>
      <c r="BT1056" s="13">
        <f t="shared" si="1743"/>
        <v>0</v>
      </c>
      <c r="BU1056" s="11">
        <f t="shared" si="1790"/>
        <v>0</v>
      </c>
      <c r="BV1056" s="67">
        <f t="shared" si="1791"/>
        <v>1</v>
      </c>
      <c r="BW1056" s="118" t="str">
        <f t="shared" si="1744"/>
        <v/>
      </c>
      <c r="BX1056" s="118" t="str">
        <f t="shared" si="1745"/>
        <v/>
      </c>
      <c r="BY1056" s="118" t="str">
        <f t="shared" si="1746"/>
        <v/>
      </c>
      <c r="BZ1056" s="118" t="str">
        <f t="shared" si="1747"/>
        <v/>
      </c>
      <c r="CA1056" s="118" t="str">
        <f t="shared" si="1748"/>
        <v/>
      </c>
      <c r="CB1056" s="118" t="str">
        <f t="shared" si="1749"/>
        <v/>
      </c>
      <c r="CC1056" s="118" t="str">
        <f t="shared" si="1750"/>
        <v/>
      </c>
      <c r="CD1056" s="60" t="b">
        <f t="shared" si="1751"/>
        <v>0</v>
      </c>
      <c r="CE1056" s="60" t="b">
        <f t="shared" si="1752"/>
        <v>0</v>
      </c>
      <c r="CF1056" s="60" t="b">
        <f t="shared" si="1753"/>
        <v>0</v>
      </c>
      <c r="CG1056" s="60" t="b">
        <f t="shared" si="1754"/>
        <v>0</v>
      </c>
      <c r="CH1056" s="60" t="b">
        <f t="shared" si="1755"/>
        <v>0</v>
      </c>
      <c r="CI1056" s="60" t="b">
        <f t="shared" si="1756"/>
        <v>0</v>
      </c>
      <c r="CJ1056" s="60" t="b">
        <f t="shared" si="1757"/>
        <v>0</v>
      </c>
      <c r="CK1056" s="131">
        <f t="shared" si="1798"/>
        <v>0</v>
      </c>
      <c r="CL1056" s="131">
        <f t="shared" si="1803"/>
        <v>1</v>
      </c>
      <c r="CM1056" s="92">
        <f t="shared" si="1799"/>
        <v>0</v>
      </c>
      <c r="CN1056" s="13">
        <f t="shared" si="1792"/>
        <v>0</v>
      </c>
      <c r="CO1056" s="11">
        <f t="shared" si="1758"/>
        <v>0</v>
      </c>
      <c r="CP1056" s="13">
        <f t="shared" si="1805"/>
        <v>0</v>
      </c>
      <c r="CQ1056" s="11">
        <f t="shared" si="1713"/>
        <v>0</v>
      </c>
      <c r="CR1056" s="57">
        <f t="shared" si="1714"/>
        <v>0</v>
      </c>
      <c r="CS1056" s="57">
        <f t="shared" si="1715"/>
        <v>0</v>
      </c>
      <c r="CT1056" s="57">
        <f t="shared" si="1708"/>
        <v>0</v>
      </c>
      <c r="CU1056" s="24" t="str">
        <f t="shared" si="1759"/>
        <v/>
      </c>
      <c r="CV1056" s="24" t="str">
        <f t="shared" si="1760"/>
        <v/>
      </c>
      <c r="CW1056" s="24" t="str">
        <f t="shared" si="1761"/>
        <v/>
      </c>
      <c r="CX1056" s="24" t="str">
        <f t="shared" si="1762"/>
        <v/>
      </c>
      <c r="CY1056" s="24" t="str">
        <f t="shared" si="1763"/>
        <v/>
      </c>
      <c r="CZ1056" s="24" t="str">
        <f t="shared" si="1764"/>
        <v/>
      </c>
      <c r="DA1056" s="24" t="str">
        <f t="shared" si="1765"/>
        <v/>
      </c>
      <c r="DB1056" s="24" t="str">
        <f t="shared" si="1766"/>
        <v/>
      </c>
      <c r="DC1056" s="24" t="str">
        <f t="shared" si="1767"/>
        <v/>
      </c>
      <c r="DD1056" s="24" t="str">
        <f t="shared" si="1768"/>
        <v/>
      </c>
      <c r="DE1056" s="24" t="str">
        <f t="shared" si="1769"/>
        <v/>
      </c>
      <c r="DF1056" s="24" t="str">
        <f t="shared" si="1770"/>
        <v/>
      </c>
      <c r="DG1056" s="24" t="str">
        <f t="shared" si="1771"/>
        <v/>
      </c>
      <c r="DH1056" s="5"/>
      <c r="DI1056" s="134"/>
      <c r="DJ1056"/>
      <c r="DK1056" s="22"/>
      <c r="DL1056" s="22"/>
      <c r="DM1056" s="32"/>
      <c r="DN1056" s="22"/>
      <c r="DO1056" s="22"/>
      <c r="DP1056" s="22"/>
      <c r="DQ1056" s="22"/>
      <c r="DR1056" s="22"/>
      <c r="DS1056" s="22"/>
      <c r="DT1056" s="22"/>
      <c r="DU1056" s="22"/>
      <c r="DV1056" s="22"/>
      <c r="DW1056" s="22"/>
      <c r="DX1056" s="22"/>
      <c r="DY1056" s="22"/>
      <c r="DZ1056" s="22"/>
      <c r="EA1056" s="33"/>
      <c r="EB1056" s="22"/>
      <c r="EC1056" s="22"/>
      <c r="EG1056" s="22"/>
      <c r="EH1056"/>
    </row>
    <row r="1057" spans="1:138" s="23" customFormat="1" x14ac:dyDescent="0.2">
      <c r="A1057" s="127"/>
      <c r="B1057" s="61" t="str">
        <f>IF(A1057="","",IF(U1058="","DB",U1058&amp;V1058&amp;W1058&amp;X1058&amp;Y1058&amp;Z1058&amp;AL1058&amp;AM1058&amp;AN1058&amp;AO1058&amp;AP1058&amp;AQ1058&amp;AR1058&amp;#REF!))</f>
        <v/>
      </c>
      <c r="C1057" s="7" t="str">
        <f t="shared" si="1804"/>
        <v/>
      </c>
      <c r="D1057" s="60">
        <f t="shared" si="1711"/>
        <v>0</v>
      </c>
      <c r="E1057" s="7" t="str">
        <f t="shared" si="1712"/>
        <v/>
      </c>
      <c r="F1057" s="72" t="str">
        <f t="shared" si="1709"/>
        <v/>
      </c>
      <c r="G1057" s="108" t="str">
        <f t="shared" si="1710"/>
        <v/>
      </c>
      <c r="H1057" s="112">
        <f t="shared" si="1806"/>
        <v>0</v>
      </c>
      <c r="I1057" s="112">
        <f t="shared" si="1807"/>
        <v>0</v>
      </c>
      <c r="J1057" s="112">
        <f t="shared" si="1808"/>
        <v>0</v>
      </c>
      <c r="K1057" s="112">
        <f t="shared" si="1809"/>
        <v>0</v>
      </c>
      <c r="L1057" s="112">
        <f t="shared" si="1810"/>
        <v>0</v>
      </c>
      <c r="M1057" s="112">
        <f t="shared" si="1811"/>
        <v>0</v>
      </c>
      <c r="N1057" s="60"/>
      <c r="O1057" s="61"/>
      <c r="P1057" s="61"/>
      <c r="Q1057" s="61"/>
      <c r="R1057" s="61"/>
      <c r="S1057" s="7"/>
      <c r="T1057" s="67">
        <f t="shared" si="1772"/>
        <v>1</v>
      </c>
      <c r="U1057" s="76" t="str">
        <f t="shared" si="1773"/>
        <v/>
      </c>
      <c r="V1057" s="76" t="str">
        <f t="shared" si="1774"/>
        <v/>
      </c>
      <c r="W1057" s="76" t="str">
        <f t="shared" si="1775"/>
        <v/>
      </c>
      <c r="X1057" s="76" t="str">
        <f t="shared" si="1776"/>
        <v/>
      </c>
      <c r="Y1057" s="76" t="str">
        <f t="shared" si="1777"/>
        <v/>
      </c>
      <c r="Z1057" s="76" t="str">
        <f t="shared" si="1778"/>
        <v/>
      </c>
      <c r="AA1057" s="131" t="b">
        <f t="shared" si="1716"/>
        <v>0</v>
      </c>
      <c r="AB1057" s="131" t="b">
        <f t="shared" si="1717"/>
        <v>0</v>
      </c>
      <c r="AC1057" s="131" t="b">
        <f t="shared" si="1718"/>
        <v>0</v>
      </c>
      <c r="AD1057" s="131" t="b">
        <f t="shared" si="1719"/>
        <v>0</v>
      </c>
      <c r="AE1057" s="131" t="b">
        <f t="shared" si="1720"/>
        <v>0</v>
      </c>
      <c r="AF1057" s="131" t="b">
        <f t="shared" si="1721"/>
        <v>0</v>
      </c>
      <c r="AG1057" s="131">
        <f t="shared" si="1794"/>
        <v>0</v>
      </c>
      <c r="AH1057" s="131">
        <f t="shared" si="1800"/>
        <v>1</v>
      </c>
      <c r="AI1057" s="13">
        <f t="shared" si="1722"/>
        <v>0</v>
      </c>
      <c r="AJ1057" s="11">
        <f t="shared" si="1779"/>
        <v>0</v>
      </c>
      <c r="AK1057" s="67">
        <f t="shared" si="1780"/>
        <v>1</v>
      </c>
      <c r="AL1057" s="118" t="str">
        <f t="shared" si="1781"/>
        <v/>
      </c>
      <c r="AM1057" s="118" t="str">
        <f t="shared" si="1782"/>
        <v/>
      </c>
      <c r="AN1057" s="118" t="str">
        <f t="shared" si="1783"/>
        <v/>
      </c>
      <c r="AO1057" s="118" t="str">
        <f t="shared" si="1784"/>
        <v/>
      </c>
      <c r="AP1057" s="118" t="str">
        <f t="shared" si="1785"/>
        <v/>
      </c>
      <c r="AQ1057" s="118" t="str">
        <f t="shared" si="1786"/>
        <v/>
      </c>
      <c r="AR1057" s="118" t="str">
        <f t="shared" si="1787"/>
        <v/>
      </c>
      <c r="AS1057" s="60" t="b">
        <f t="shared" si="1723"/>
        <v>0</v>
      </c>
      <c r="AT1057" s="60" t="b">
        <f t="shared" si="1724"/>
        <v>0</v>
      </c>
      <c r="AU1057" s="60" t="b">
        <f t="shared" si="1725"/>
        <v>0</v>
      </c>
      <c r="AV1057" s="60" t="b">
        <f t="shared" si="1726"/>
        <v>0</v>
      </c>
      <c r="AW1057" s="60" t="b">
        <f t="shared" si="1727"/>
        <v>0</v>
      </c>
      <c r="AX1057" s="60" t="b">
        <f t="shared" si="1728"/>
        <v>0</v>
      </c>
      <c r="AY1057" s="60" t="b">
        <f t="shared" si="1729"/>
        <v>0</v>
      </c>
      <c r="AZ1057" s="131">
        <f t="shared" si="1795"/>
        <v>0</v>
      </c>
      <c r="BA1057" s="131">
        <f t="shared" si="1801"/>
        <v>1</v>
      </c>
      <c r="BB1057" s="13">
        <f t="shared" si="1788"/>
        <v>0</v>
      </c>
      <c r="BC1057" s="11">
        <f t="shared" si="1730"/>
        <v>0</v>
      </c>
      <c r="BD1057" s="67">
        <f t="shared" si="1789"/>
        <v>1</v>
      </c>
      <c r="BE1057" s="76" t="str">
        <f t="shared" si="1731"/>
        <v/>
      </c>
      <c r="BF1057" s="76" t="str">
        <f t="shared" si="1732"/>
        <v/>
      </c>
      <c r="BG1057" s="76" t="str">
        <f t="shared" si="1733"/>
        <v/>
      </c>
      <c r="BH1057" s="76" t="str">
        <f t="shared" si="1734"/>
        <v/>
      </c>
      <c r="BI1057" s="76" t="str">
        <f t="shared" si="1735"/>
        <v/>
      </c>
      <c r="BJ1057" s="76" t="str">
        <f t="shared" si="1736"/>
        <v/>
      </c>
      <c r="BK1057" s="131" t="b">
        <f t="shared" si="1737"/>
        <v>0</v>
      </c>
      <c r="BL1057" s="131" t="b">
        <f t="shared" si="1738"/>
        <v>0</v>
      </c>
      <c r="BM1057" s="131" t="b">
        <f t="shared" si="1739"/>
        <v>0</v>
      </c>
      <c r="BN1057" s="131" t="b">
        <f t="shared" si="1740"/>
        <v>0</v>
      </c>
      <c r="BO1057" s="131" t="b">
        <f t="shared" si="1741"/>
        <v>0</v>
      </c>
      <c r="BP1057" s="131" t="b">
        <f t="shared" si="1742"/>
        <v>0</v>
      </c>
      <c r="BQ1057" s="131">
        <f t="shared" si="1796"/>
        <v>0</v>
      </c>
      <c r="BR1057" s="131">
        <f t="shared" si="1802"/>
        <v>1</v>
      </c>
      <c r="BS1057" s="92">
        <f t="shared" si="1797"/>
        <v>0</v>
      </c>
      <c r="BT1057" s="13">
        <f t="shared" si="1743"/>
        <v>0</v>
      </c>
      <c r="BU1057" s="11">
        <f t="shared" si="1790"/>
        <v>0</v>
      </c>
      <c r="BV1057" s="67">
        <f t="shared" si="1791"/>
        <v>1</v>
      </c>
      <c r="BW1057" s="118" t="str">
        <f t="shared" si="1744"/>
        <v/>
      </c>
      <c r="BX1057" s="118" t="str">
        <f t="shared" si="1745"/>
        <v/>
      </c>
      <c r="BY1057" s="118" t="str">
        <f t="shared" si="1746"/>
        <v/>
      </c>
      <c r="BZ1057" s="118" t="str">
        <f t="shared" si="1747"/>
        <v/>
      </c>
      <c r="CA1057" s="118" t="str">
        <f t="shared" si="1748"/>
        <v/>
      </c>
      <c r="CB1057" s="118" t="str">
        <f t="shared" si="1749"/>
        <v/>
      </c>
      <c r="CC1057" s="118" t="str">
        <f t="shared" si="1750"/>
        <v/>
      </c>
      <c r="CD1057" s="60" t="b">
        <f t="shared" si="1751"/>
        <v>0</v>
      </c>
      <c r="CE1057" s="60" t="b">
        <f t="shared" si="1752"/>
        <v>0</v>
      </c>
      <c r="CF1057" s="60" t="b">
        <f t="shared" si="1753"/>
        <v>0</v>
      </c>
      <c r="CG1057" s="60" t="b">
        <f t="shared" si="1754"/>
        <v>0</v>
      </c>
      <c r="CH1057" s="60" t="b">
        <f t="shared" si="1755"/>
        <v>0</v>
      </c>
      <c r="CI1057" s="60" t="b">
        <f t="shared" si="1756"/>
        <v>0</v>
      </c>
      <c r="CJ1057" s="60" t="b">
        <f t="shared" si="1757"/>
        <v>0</v>
      </c>
      <c r="CK1057" s="131">
        <f t="shared" si="1798"/>
        <v>0</v>
      </c>
      <c r="CL1057" s="131">
        <f t="shared" si="1803"/>
        <v>1</v>
      </c>
      <c r="CM1057" s="92">
        <f t="shared" si="1799"/>
        <v>0</v>
      </c>
      <c r="CN1057" s="13">
        <f t="shared" si="1792"/>
        <v>0</v>
      </c>
      <c r="CO1057" s="11">
        <f t="shared" si="1758"/>
        <v>0</v>
      </c>
      <c r="CP1057" s="13">
        <f t="shared" si="1805"/>
        <v>0</v>
      </c>
      <c r="CQ1057" s="11">
        <f t="shared" si="1713"/>
        <v>0</v>
      </c>
      <c r="CR1057" s="57">
        <f t="shared" si="1714"/>
        <v>0</v>
      </c>
      <c r="CS1057" s="57">
        <f t="shared" si="1715"/>
        <v>0</v>
      </c>
      <c r="CT1057" s="57">
        <f t="shared" si="1708"/>
        <v>0</v>
      </c>
      <c r="CU1057" s="24" t="str">
        <f t="shared" si="1759"/>
        <v/>
      </c>
      <c r="CV1057" s="24" t="str">
        <f t="shared" si="1760"/>
        <v/>
      </c>
      <c r="CW1057" s="24" t="str">
        <f t="shared" si="1761"/>
        <v/>
      </c>
      <c r="CX1057" s="24" t="str">
        <f t="shared" si="1762"/>
        <v/>
      </c>
      <c r="CY1057" s="24" t="str">
        <f t="shared" si="1763"/>
        <v/>
      </c>
      <c r="CZ1057" s="24" t="str">
        <f t="shared" si="1764"/>
        <v/>
      </c>
      <c r="DA1057" s="24" t="str">
        <f t="shared" si="1765"/>
        <v/>
      </c>
      <c r="DB1057" s="24" t="str">
        <f t="shared" si="1766"/>
        <v/>
      </c>
      <c r="DC1057" s="24" t="str">
        <f t="shared" si="1767"/>
        <v/>
      </c>
      <c r="DD1057" s="24" t="str">
        <f t="shared" si="1768"/>
        <v/>
      </c>
      <c r="DE1057" s="24" t="str">
        <f t="shared" si="1769"/>
        <v/>
      </c>
      <c r="DF1057" s="24" t="str">
        <f t="shared" si="1770"/>
        <v/>
      </c>
      <c r="DG1057" s="24" t="str">
        <f t="shared" si="1771"/>
        <v/>
      </c>
      <c r="DH1057" s="5"/>
      <c r="DI1057" s="134"/>
      <c r="DJ1057"/>
      <c r="DK1057" s="22"/>
      <c r="DL1057" s="22"/>
      <c r="DM1057" s="32"/>
      <c r="DN1057" s="22"/>
      <c r="DO1057" s="22"/>
      <c r="DP1057" s="22"/>
      <c r="DQ1057" s="22"/>
      <c r="DR1057" s="22"/>
      <c r="DS1057" s="22"/>
      <c r="DT1057" s="22"/>
      <c r="DU1057" s="22"/>
      <c r="DV1057" s="22"/>
      <c r="DW1057" s="22"/>
      <c r="DX1057" s="22"/>
      <c r="DY1057" s="22"/>
      <c r="DZ1057" s="22"/>
      <c r="EA1057" s="33"/>
      <c r="EB1057" s="22"/>
      <c r="EC1057" s="22"/>
      <c r="EG1057" s="22"/>
      <c r="EH1057"/>
    </row>
    <row r="1058" spans="1:138" s="23" customFormat="1" x14ac:dyDescent="0.2">
      <c r="A1058" s="127"/>
      <c r="B1058" s="61" t="str">
        <f>IF(A1058="","",IF(U1059="","DB",U1059&amp;V1059&amp;W1059&amp;X1059&amp;Y1059&amp;Z1059&amp;AL1059&amp;AM1059&amp;AN1059&amp;AO1059&amp;AP1059&amp;AQ1059&amp;AR1059&amp;#REF!))</f>
        <v/>
      </c>
      <c r="C1058" s="7" t="str">
        <f t="shared" si="1804"/>
        <v/>
      </c>
      <c r="D1058" s="60">
        <f t="shared" si="1711"/>
        <v>0</v>
      </c>
      <c r="E1058" s="7" t="str">
        <f t="shared" si="1712"/>
        <v/>
      </c>
      <c r="F1058" s="72" t="str">
        <f t="shared" si="1709"/>
        <v/>
      </c>
      <c r="G1058" s="108" t="str">
        <f t="shared" si="1710"/>
        <v/>
      </c>
      <c r="H1058" s="112">
        <f t="shared" si="1806"/>
        <v>0</v>
      </c>
      <c r="I1058" s="112">
        <f t="shared" si="1807"/>
        <v>0</v>
      </c>
      <c r="J1058" s="112">
        <f t="shared" si="1808"/>
        <v>0</v>
      </c>
      <c r="K1058" s="112">
        <f t="shared" si="1809"/>
        <v>0</v>
      </c>
      <c r="L1058" s="112">
        <f t="shared" si="1810"/>
        <v>0</v>
      </c>
      <c r="M1058" s="112">
        <f t="shared" si="1811"/>
        <v>0</v>
      </c>
      <c r="N1058" s="60"/>
      <c r="O1058" s="61"/>
      <c r="P1058" s="61"/>
      <c r="Q1058" s="61"/>
      <c r="R1058" s="61"/>
      <c r="S1058" s="7"/>
      <c r="T1058" s="67">
        <f t="shared" si="1772"/>
        <v>1</v>
      </c>
      <c r="U1058" s="76" t="str">
        <f t="shared" si="1773"/>
        <v/>
      </c>
      <c r="V1058" s="76" t="str">
        <f t="shared" si="1774"/>
        <v/>
      </c>
      <c r="W1058" s="76" t="str">
        <f t="shared" si="1775"/>
        <v/>
      </c>
      <c r="X1058" s="76" t="str">
        <f t="shared" si="1776"/>
        <v/>
      </c>
      <c r="Y1058" s="76" t="str">
        <f t="shared" si="1777"/>
        <v/>
      </c>
      <c r="Z1058" s="76" t="str">
        <f t="shared" si="1778"/>
        <v/>
      </c>
      <c r="AA1058" s="131" t="b">
        <f t="shared" si="1716"/>
        <v>0</v>
      </c>
      <c r="AB1058" s="131" t="b">
        <f t="shared" si="1717"/>
        <v>0</v>
      </c>
      <c r="AC1058" s="131" t="b">
        <f t="shared" si="1718"/>
        <v>0</v>
      </c>
      <c r="AD1058" s="131" t="b">
        <f t="shared" si="1719"/>
        <v>0</v>
      </c>
      <c r="AE1058" s="131" t="b">
        <f t="shared" si="1720"/>
        <v>0</v>
      </c>
      <c r="AF1058" s="131" t="b">
        <f t="shared" si="1721"/>
        <v>0</v>
      </c>
      <c r="AG1058" s="131">
        <f t="shared" si="1794"/>
        <v>0</v>
      </c>
      <c r="AH1058" s="131">
        <f t="shared" si="1800"/>
        <v>1</v>
      </c>
      <c r="AI1058" s="13">
        <f t="shared" si="1722"/>
        <v>0</v>
      </c>
      <c r="AJ1058" s="11">
        <f t="shared" si="1779"/>
        <v>0</v>
      </c>
      <c r="AK1058" s="67">
        <f t="shared" si="1780"/>
        <v>1</v>
      </c>
      <c r="AL1058" s="118" t="str">
        <f t="shared" si="1781"/>
        <v/>
      </c>
      <c r="AM1058" s="118" t="str">
        <f t="shared" si="1782"/>
        <v/>
      </c>
      <c r="AN1058" s="118" t="str">
        <f t="shared" si="1783"/>
        <v/>
      </c>
      <c r="AO1058" s="118" t="str">
        <f t="shared" si="1784"/>
        <v/>
      </c>
      <c r="AP1058" s="118" t="str">
        <f t="shared" si="1785"/>
        <v/>
      </c>
      <c r="AQ1058" s="118" t="str">
        <f t="shared" si="1786"/>
        <v/>
      </c>
      <c r="AR1058" s="118" t="str">
        <f t="shared" si="1787"/>
        <v/>
      </c>
      <c r="AS1058" s="60" t="b">
        <f t="shared" si="1723"/>
        <v>0</v>
      </c>
      <c r="AT1058" s="60" t="b">
        <f t="shared" si="1724"/>
        <v>0</v>
      </c>
      <c r="AU1058" s="60" t="b">
        <f t="shared" si="1725"/>
        <v>0</v>
      </c>
      <c r="AV1058" s="60" t="b">
        <f t="shared" si="1726"/>
        <v>0</v>
      </c>
      <c r="AW1058" s="60" t="b">
        <f t="shared" si="1727"/>
        <v>0</v>
      </c>
      <c r="AX1058" s="60" t="b">
        <f t="shared" si="1728"/>
        <v>0</v>
      </c>
      <c r="AY1058" s="60" t="b">
        <f t="shared" si="1729"/>
        <v>0</v>
      </c>
      <c r="AZ1058" s="131">
        <f t="shared" si="1795"/>
        <v>0</v>
      </c>
      <c r="BA1058" s="131">
        <f t="shared" si="1801"/>
        <v>1</v>
      </c>
      <c r="BB1058" s="13">
        <f t="shared" si="1788"/>
        <v>0</v>
      </c>
      <c r="BC1058" s="11">
        <f t="shared" si="1730"/>
        <v>0</v>
      </c>
      <c r="BD1058" s="67">
        <f t="shared" si="1789"/>
        <v>1</v>
      </c>
      <c r="BE1058" s="76" t="str">
        <f t="shared" si="1731"/>
        <v/>
      </c>
      <c r="BF1058" s="76" t="str">
        <f t="shared" si="1732"/>
        <v/>
      </c>
      <c r="BG1058" s="76" t="str">
        <f t="shared" si="1733"/>
        <v/>
      </c>
      <c r="BH1058" s="76" t="str">
        <f t="shared" si="1734"/>
        <v/>
      </c>
      <c r="BI1058" s="76" t="str">
        <f t="shared" si="1735"/>
        <v/>
      </c>
      <c r="BJ1058" s="76" t="str">
        <f t="shared" si="1736"/>
        <v/>
      </c>
      <c r="BK1058" s="131" t="b">
        <f t="shared" si="1737"/>
        <v>0</v>
      </c>
      <c r="BL1058" s="131" t="b">
        <f t="shared" si="1738"/>
        <v>0</v>
      </c>
      <c r="BM1058" s="131" t="b">
        <f t="shared" si="1739"/>
        <v>0</v>
      </c>
      <c r="BN1058" s="131" t="b">
        <f t="shared" si="1740"/>
        <v>0</v>
      </c>
      <c r="BO1058" s="131" t="b">
        <f t="shared" si="1741"/>
        <v>0</v>
      </c>
      <c r="BP1058" s="131" t="b">
        <f t="shared" si="1742"/>
        <v>0</v>
      </c>
      <c r="BQ1058" s="131">
        <f t="shared" si="1796"/>
        <v>0</v>
      </c>
      <c r="BR1058" s="131">
        <f t="shared" si="1802"/>
        <v>1</v>
      </c>
      <c r="BS1058" s="92">
        <f t="shared" si="1797"/>
        <v>0</v>
      </c>
      <c r="BT1058" s="13">
        <f t="shared" si="1743"/>
        <v>0</v>
      </c>
      <c r="BU1058" s="11">
        <f t="shared" si="1790"/>
        <v>0</v>
      </c>
      <c r="BV1058" s="67">
        <f t="shared" si="1791"/>
        <v>1</v>
      </c>
      <c r="BW1058" s="118" t="str">
        <f t="shared" si="1744"/>
        <v/>
      </c>
      <c r="BX1058" s="118" t="str">
        <f t="shared" si="1745"/>
        <v/>
      </c>
      <c r="BY1058" s="118" t="str">
        <f t="shared" si="1746"/>
        <v/>
      </c>
      <c r="BZ1058" s="118" t="str">
        <f t="shared" si="1747"/>
        <v/>
      </c>
      <c r="CA1058" s="118" t="str">
        <f t="shared" si="1748"/>
        <v/>
      </c>
      <c r="CB1058" s="118" t="str">
        <f t="shared" si="1749"/>
        <v/>
      </c>
      <c r="CC1058" s="118" t="str">
        <f t="shared" si="1750"/>
        <v/>
      </c>
      <c r="CD1058" s="60" t="b">
        <f t="shared" si="1751"/>
        <v>0</v>
      </c>
      <c r="CE1058" s="60" t="b">
        <f t="shared" si="1752"/>
        <v>0</v>
      </c>
      <c r="CF1058" s="60" t="b">
        <f t="shared" si="1753"/>
        <v>0</v>
      </c>
      <c r="CG1058" s="60" t="b">
        <f t="shared" si="1754"/>
        <v>0</v>
      </c>
      <c r="CH1058" s="60" t="b">
        <f t="shared" si="1755"/>
        <v>0</v>
      </c>
      <c r="CI1058" s="60" t="b">
        <f t="shared" si="1756"/>
        <v>0</v>
      </c>
      <c r="CJ1058" s="60" t="b">
        <f t="shared" si="1757"/>
        <v>0</v>
      </c>
      <c r="CK1058" s="131">
        <f t="shared" si="1798"/>
        <v>0</v>
      </c>
      <c r="CL1058" s="131">
        <f t="shared" si="1803"/>
        <v>1</v>
      </c>
      <c r="CM1058" s="92">
        <f t="shared" si="1799"/>
        <v>0</v>
      </c>
      <c r="CN1058" s="13">
        <f t="shared" si="1792"/>
        <v>0</v>
      </c>
      <c r="CO1058" s="11">
        <f t="shared" si="1758"/>
        <v>0</v>
      </c>
      <c r="CP1058" s="13">
        <f t="shared" si="1805"/>
        <v>0</v>
      </c>
      <c r="CQ1058" s="11">
        <f t="shared" si="1713"/>
        <v>0</v>
      </c>
      <c r="CR1058" s="57">
        <f t="shared" si="1714"/>
        <v>0</v>
      </c>
      <c r="CS1058" s="57">
        <f t="shared" si="1715"/>
        <v>0</v>
      </c>
      <c r="CT1058" s="57">
        <f t="shared" si="1708"/>
        <v>0</v>
      </c>
      <c r="CU1058" s="24" t="str">
        <f t="shared" si="1759"/>
        <v/>
      </c>
      <c r="CV1058" s="24" t="str">
        <f t="shared" si="1760"/>
        <v/>
      </c>
      <c r="CW1058" s="24" t="str">
        <f t="shared" si="1761"/>
        <v/>
      </c>
      <c r="CX1058" s="24" t="str">
        <f t="shared" si="1762"/>
        <v/>
      </c>
      <c r="CY1058" s="24" t="str">
        <f t="shared" si="1763"/>
        <v/>
      </c>
      <c r="CZ1058" s="24" t="str">
        <f t="shared" si="1764"/>
        <v/>
      </c>
      <c r="DA1058" s="24" t="str">
        <f t="shared" si="1765"/>
        <v/>
      </c>
      <c r="DB1058" s="24" t="str">
        <f t="shared" si="1766"/>
        <v/>
      </c>
      <c r="DC1058" s="24" t="str">
        <f t="shared" si="1767"/>
        <v/>
      </c>
      <c r="DD1058" s="24" t="str">
        <f t="shared" si="1768"/>
        <v/>
      </c>
      <c r="DE1058" s="24" t="str">
        <f t="shared" si="1769"/>
        <v/>
      </c>
      <c r="DF1058" s="24" t="str">
        <f t="shared" si="1770"/>
        <v/>
      </c>
      <c r="DG1058" s="24" t="str">
        <f t="shared" si="1771"/>
        <v/>
      </c>
      <c r="DH1058" s="39"/>
      <c r="DI1058" s="83"/>
      <c r="DJ1058" s="39"/>
      <c r="DK1058" s="22"/>
      <c r="DL1058" s="22"/>
      <c r="DM1058" s="32"/>
      <c r="DN1058" s="22"/>
      <c r="DO1058" s="22"/>
      <c r="DP1058" s="22"/>
      <c r="DQ1058" s="22"/>
      <c r="DR1058" s="22"/>
      <c r="DS1058" s="22"/>
      <c r="DT1058" s="22"/>
      <c r="DU1058" s="22"/>
      <c r="DV1058" s="22"/>
      <c r="DW1058" s="22"/>
      <c r="DX1058" s="22"/>
      <c r="DY1058" s="22"/>
      <c r="DZ1058" s="22"/>
      <c r="EA1058" s="33"/>
      <c r="EB1058" s="22"/>
      <c r="EC1058" s="22"/>
      <c r="EG1058" s="22"/>
      <c r="EH1058"/>
    </row>
    <row r="1059" spans="1:138" s="23" customFormat="1" x14ac:dyDescent="0.2">
      <c r="A1059" s="127"/>
      <c r="B1059" s="61" t="str">
        <f>IF(A1059="","",IF(U1060="","DB",U1060&amp;V1060&amp;W1060&amp;X1060&amp;Y1060&amp;Z1060&amp;AL1060&amp;AM1060&amp;AN1060&amp;AO1060&amp;AP1060&amp;AQ1060&amp;AR1060&amp;#REF!))</f>
        <v/>
      </c>
      <c r="C1059" s="7" t="str">
        <f t="shared" si="1804"/>
        <v/>
      </c>
      <c r="D1059" s="60">
        <f t="shared" si="1711"/>
        <v>0</v>
      </c>
      <c r="E1059" s="7" t="str">
        <f t="shared" si="1712"/>
        <v/>
      </c>
      <c r="F1059" s="72" t="str">
        <f t="shared" si="1709"/>
        <v/>
      </c>
      <c r="G1059" s="108" t="str">
        <f t="shared" si="1710"/>
        <v/>
      </c>
      <c r="H1059" s="112">
        <f t="shared" si="1806"/>
        <v>0</v>
      </c>
      <c r="I1059" s="112">
        <f t="shared" si="1807"/>
        <v>0</v>
      </c>
      <c r="J1059" s="112">
        <f t="shared" si="1808"/>
        <v>0</v>
      </c>
      <c r="K1059" s="112">
        <f t="shared" si="1809"/>
        <v>0</v>
      </c>
      <c r="L1059" s="112">
        <f t="shared" si="1810"/>
        <v>0</v>
      </c>
      <c r="M1059" s="112">
        <f t="shared" si="1811"/>
        <v>0</v>
      </c>
      <c r="N1059" s="60"/>
      <c r="O1059" s="61"/>
      <c r="P1059" s="61"/>
      <c r="Q1059" s="61"/>
      <c r="R1059" s="61"/>
      <c r="S1059" s="7"/>
      <c r="T1059" s="67">
        <f t="shared" si="1772"/>
        <v>1</v>
      </c>
      <c r="U1059" s="76" t="str">
        <f t="shared" si="1773"/>
        <v/>
      </c>
      <c r="V1059" s="76" t="str">
        <f t="shared" si="1774"/>
        <v/>
      </c>
      <c r="W1059" s="76" t="str">
        <f t="shared" si="1775"/>
        <v/>
      </c>
      <c r="X1059" s="76" t="str">
        <f t="shared" si="1776"/>
        <v/>
      </c>
      <c r="Y1059" s="76" t="str">
        <f t="shared" si="1777"/>
        <v/>
      </c>
      <c r="Z1059" s="76" t="str">
        <f t="shared" si="1778"/>
        <v/>
      </c>
      <c r="AA1059" s="131" t="b">
        <f t="shared" si="1716"/>
        <v>0</v>
      </c>
      <c r="AB1059" s="131" t="b">
        <f t="shared" si="1717"/>
        <v>0</v>
      </c>
      <c r="AC1059" s="131" t="b">
        <f t="shared" si="1718"/>
        <v>0</v>
      </c>
      <c r="AD1059" s="131" t="b">
        <f t="shared" si="1719"/>
        <v>0</v>
      </c>
      <c r="AE1059" s="131" t="b">
        <f t="shared" si="1720"/>
        <v>0</v>
      </c>
      <c r="AF1059" s="131" t="b">
        <f t="shared" si="1721"/>
        <v>0</v>
      </c>
      <c r="AG1059" s="131">
        <f t="shared" si="1794"/>
        <v>0</v>
      </c>
      <c r="AH1059" s="131">
        <f t="shared" si="1800"/>
        <v>1</v>
      </c>
      <c r="AI1059" s="13">
        <f t="shared" si="1722"/>
        <v>0</v>
      </c>
      <c r="AJ1059" s="11">
        <f t="shared" si="1779"/>
        <v>0</v>
      </c>
      <c r="AK1059" s="67">
        <f t="shared" si="1780"/>
        <v>1</v>
      </c>
      <c r="AL1059" s="118" t="str">
        <f t="shared" si="1781"/>
        <v/>
      </c>
      <c r="AM1059" s="118" t="str">
        <f t="shared" si="1782"/>
        <v/>
      </c>
      <c r="AN1059" s="118" t="str">
        <f t="shared" si="1783"/>
        <v/>
      </c>
      <c r="AO1059" s="118" t="str">
        <f t="shared" si="1784"/>
        <v/>
      </c>
      <c r="AP1059" s="118" t="str">
        <f t="shared" si="1785"/>
        <v/>
      </c>
      <c r="AQ1059" s="118" t="str">
        <f t="shared" si="1786"/>
        <v/>
      </c>
      <c r="AR1059" s="118" t="str">
        <f t="shared" si="1787"/>
        <v/>
      </c>
      <c r="AS1059" s="60" t="b">
        <f t="shared" si="1723"/>
        <v>0</v>
      </c>
      <c r="AT1059" s="60" t="b">
        <f t="shared" si="1724"/>
        <v>0</v>
      </c>
      <c r="AU1059" s="60" t="b">
        <f t="shared" si="1725"/>
        <v>0</v>
      </c>
      <c r="AV1059" s="60" t="b">
        <f t="shared" si="1726"/>
        <v>0</v>
      </c>
      <c r="AW1059" s="60" t="b">
        <f t="shared" si="1727"/>
        <v>0</v>
      </c>
      <c r="AX1059" s="60" t="b">
        <f t="shared" si="1728"/>
        <v>0</v>
      </c>
      <c r="AY1059" s="60" t="b">
        <f t="shared" si="1729"/>
        <v>0</v>
      </c>
      <c r="AZ1059" s="131">
        <f t="shared" si="1795"/>
        <v>0</v>
      </c>
      <c r="BA1059" s="131">
        <f t="shared" si="1801"/>
        <v>1</v>
      </c>
      <c r="BB1059" s="13">
        <f t="shared" si="1788"/>
        <v>0</v>
      </c>
      <c r="BC1059" s="11">
        <f t="shared" si="1730"/>
        <v>0</v>
      </c>
      <c r="BD1059" s="67">
        <f t="shared" si="1789"/>
        <v>1</v>
      </c>
      <c r="BE1059" s="76" t="str">
        <f t="shared" si="1731"/>
        <v/>
      </c>
      <c r="BF1059" s="76" t="str">
        <f t="shared" si="1732"/>
        <v/>
      </c>
      <c r="BG1059" s="76" t="str">
        <f t="shared" si="1733"/>
        <v/>
      </c>
      <c r="BH1059" s="76" t="str">
        <f t="shared" si="1734"/>
        <v/>
      </c>
      <c r="BI1059" s="76" t="str">
        <f t="shared" si="1735"/>
        <v/>
      </c>
      <c r="BJ1059" s="76" t="str">
        <f t="shared" si="1736"/>
        <v/>
      </c>
      <c r="BK1059" s="131" t="b">
        <f t="shared" si="1737"/>
        <v>0</v>
      </c>
      <c r="BL1059" s="131" t="b">
        <f t="shared" si="1738"/>
        <v>0</v>
      </c>
      <c r="BM1059" s="131" t="b">
        <f t="shared" si="1739"/>
        <v>0</v>
      </c>
      <c r="BN1059" s="131" t="b">
        <f t="shared" si="1740"/>
        <v>0</v>
      </c>
      <c r="BO1059" s="131" t="b">
        <f t="shared" si="1741"/>
        <v>0</v>
      </c>
      <c r="BP1059" s="131" t="b">
        <f t="shared" si="1742"/>
        <v>0</v>
      </c>
      <c r="BQ1059" s="131">
        <f t="shared" si="1796"/>
        <v>0</v>
      </c>
      <c r="BR1059" s="131">
        <f t="shared" si="1802"/>
        <v>1</v>
      </c>
      <c r="BS1059" s="92">
        <f t="shared" si="1797"/>
        <v>0</v>
      </c>
      <c r="BT1059" s="13">
        <f t="shared" si="1743"/>
        <v>0</v>
      </c>
      <c r="BU1059" s="11">
        <f t="shared" si="1790"/>
        <v>0</v>
      </c>
      <c r="BV1059" s="67">
        <f t="shared" si="1791"/>
        <v>1</v>
      </c>
      <c r="BW1059" s="118" t="str">
        <f t="shared" si="1744"/>
        <v/>
      </c>
      <c r="BX1059" s="118" t="str">
        <f t="shared" si="1745"/>
        <v/>
      </c>
      <c r="BY1059" s="118" t="str">
        <f t="shared" si="1746"/>
        <v/>
      </c>
      <c r="BZ1059" s="118" t="str">
        <f t="shared" si="1747"/>
        <v/>
      </c>
      <c r="CA1059" s="118" t="str">
        <f t="shared" si="1748"/>
        <v/>
      </c>
      <c r="CB1059" s="118" t="str">
        <f t="shared" si="1749"/>
        <v/>
      </c>
      <c r="CC1059" s="118" t="str">
        <f t="shared" si="1750"/>
        <v/>
      </c>
      <c r="CD1059" s="60" t="b">
        <f t="shared" si="1751"/>
        <v>0</v>
      </c>
      <c r="CE1059" s="60" t="b">
        <f t="shared" si="1752"/>
        <v>0</v>
      </c>
      <c r="CF1059" s="60" t="b">
        <f t="shared" si="1753"/>
        <v>0</v>
      </c>
      <c r="CG1059" s="60" t="b">
        <f t="shared" si="1754"/>
        <v>0</v>
      </c>
      <c r="CH1059" s="60" t="b">
        <f t="shared" si="1755"/>
        <v>0</v>
      </c>
      <c r="CI1059" s="60" t="b">
        <f t="shared" si="1756"/>
        <v>0</v>
      </c>
      <c r="CJ1059" s="60" t="b">
        <f t="shared" si="1757"/>
        <v>0</v>
      </c>
      <c r="CK1059" s="131">
        <f t="shared" si="1798"/>
        <v>0</v>
      </c>
      <c r="CL1059" s="131">
        <f t="shared" si="1803"/>
        <v>1</v>
      </c>
      <c r="CM1059" s="92">
        <f t="shared" si="1799"/>
        <v>0</v>
      </c>
      <c r="CN1059" s="13">
        <f t="shared" si="1792"/>
        <v>0</v>
      </c>
      <c r="CO1059" s="11">
        <f t="shared" si="1758"/>
        <v>0</v>
      </c>
      <c r="CP1059" s="13">
        <f t="shared" si="1805"/>
        <v>0</v>
      </c>
      <c r="CQ1059" s="11">
        <f t="shared" si="1713"/>
        <v>0</v>
      </c>
      <c r="CR1059" s="57">
        <f t="shared" si="1714"/>
        <v>0</v>
      </c>
      <c r="CS1059" s="57">
        <f t="shared" si="1715"/>
        <v>0</v>
      </c>
      <c r="CT1059" s="57">
        <f t="shared" si="1708"/>
        <v>0</v>
      </c>
      <c r="CU1059" s="24" t="str">
        <f t="shared" si="1759"/>
        <v/>
      </c>
      <c r="CV1059" s="24" t="str">
        <f t="shared" si="1760"/>
        <v/>
      </c>
      <c r="CW1059" s="24" t="str">
        <f t="shared" si="1761"/>
        <v/>
      </c>
      <c r="CX1059" s="24" t="str">
        <f t="shared" si="1762"/>
        <v/>
      </c>
      <c r="CY1059" s="24" t="str">
        <f t="shared" si="1763"/>
        <v/>
      </c>
      <c r="CZ1059" s="24" t="str">
        <f t="shared" si="1764"/>
        <v/>
      </c>
      <c r="DA1059" s="24" t="str">
        <f t="shared" si="1765"/>
        <v/>
      </c>
      <c r="DB1059" s="24" t="str">
        <f t="shared" si="1766"/>
        <v/>
      </c>
      <c r="DC1059" s="24" t="str">
        <f t="shared" si="1767"/>
        <v/>
      </c>
      <c r="DD1059" s="24" t="str">
        <f t="shared" si="1768"/>
        <v/>
      </c>
      <c r="DE1059" s="24" t="str">
        <f t="shared" si="1769"/>
        <v/>
      </c>
      <c r="DF1059" s="24" t="str">
        <f t="shared" si="1770"/>
        <v/>
      </c>
      <c r="DG1059" s="24" t="str">
        <f t="shared" si="1771"/>
        <v/>
      </c>
      <c r="DH1059" s="39"/>
      <c r="DI1059" s="83"/>
      <c r="DJ1059" s="39"/>
      <c r="DK1059" s="22"/>
      <c r="DL1059" s="22"/>
      <c r="DM1059" s="32"/>
      <c r="DN1059" s="22"/>
      <c r="DO1059" s="22"/>
      <c r="DP1059" s="22"/>
      <c r="DQ1059" s="22"/>
      <c r="DR1059" s="22"/>
      <c r="DS1059" s="22"/>
      <c r="DT1059" s="22"/>
      <c r="DU1059" s="22"/>
      <c r="DV1059" s="22"/>
      <c r="DW1059" s="22"/>
      <c r="DX1059" s="22"/>
      <c r="DY1059" s="22"/>
      <c r="DZ1059" s="22"/>
      <c r="EA1059" s="33"/>
      <c r="EB1059" s="22"/>
      <c r="EC1059" s="22"/>
      <c r="EG1059" s="22"/>
      <c r="EH1059"/>
    </row>
    <row r="1060" spans="1:138" s="23" customFormat="1" x14ac:dyDescent="0.2">
      <c r="A1060" s="127"/>
      <c r="B1060" s="61" t="str">
        <f>IF(A1060="","",IF(U1061="","DB",U1061&amp;V1061&amp;W1061&amp;X1061&amp;Y1061&amp;Z1061&amp;AL1061&amp;AM1061&amp;AN1061&amp;AO1061&amp;AP1061&amp;AQ1061&amp;AR1061&amp;#REF!))</f>
        <v/>
      </c>
      <c r="C1060" s="7" t="str">
        <f t="shared" si="1804"/>
        <v/>
      </c>
      <c r="D1060" s="60">
        <f t="shared" si="1711"/>
        <v>0</v>
      </c>
      <c r="E1060" s="7" t="str">
        <f t="shared" si="1712"/>
        <v/>
      </c>
      <c r="F1060" s="72" t="str">
        <f t="shared" si="1709"/>
        <v/>
      </c>
      <c r="G1060" s="108" t="str">
        <f t="shared" si="1710"/>
        <v/>
      </c>
      <c r="H1060" s="112">
        <f t="shared" si="1806"/>
        <v>0</v>
      </c>
      <c r="I1060" s="112">
        <f t="shared" si="1807"/>
        <v>0</v>
      </c>
      <c r="J1060" s="112">
        <f t="shared" si="1808"/>
        <v>0</v>
      </c>
      <c r="K1060" s="112">
        <f t="shared" si="1809"/>
        <v>0</v>
      </c>
      <c r="L1060" s="112">
        <f t="shared" si="1810"/>
        <v>0</v>
      </c>
      <c r="M1060" s="112">
        <f t="shared" si="1811"/>
        <v>0</v>
      </c>
      <c r="N1060" s="60"/>
      <c r="O1060" s="61"/>
      <c r="P1060" s="61"/>
      <c r="Q1060" s="61"/>
      <c r="R1060" s="61"/>
      <c r="S1060" s="7"/>
      <c r="T1060" s="67">
        <f t="shared" si="1772"/>
        <v>1</v>
      </c>
      <c r="U1060" s="76" t="str">
        <f t="shared" si="1773"/>
        <v/>
      </c>
      <c r="V1060" s="76" t="str">
        <f t="shared" si="1774"/>
        <v/>
      </c>
      <c r="W1060" s="76" t="str">
        <f t="shared" si="1775"/>
        <v/>
      </c>
      <c r="X1060" s="76" t="str">
        <f t="shared" si="1776"/>
        <v/>
      </c>
      <c r="Y1060" s="76" t="str">
        <f t="shared" si="1777"/>
        <v/>
      </c>
      <c r="Z1060" s="76" t="str">
        <f t="shared" si="1778"/>
        <v/>
      </c>
      <c r="AA1060" s="131" t="b">
        <f t="shared" si="1716"/>
        <v>0</v>
      </c>
      <c r="AB1060" s="131" t="b">
        <f t="shared" si="1717"/>
        <v>0</v>
      </c>
      <c r="AC1060" s="131" t="b">
        <f t="shared" si="1718"/>
        <v>0</v>
      </c>
      <c r="AD1060" s="131" t="b">
        <f t="shared" si="1719"/>
        <v>0</v>
      </c>
      <c r="AE1060" s="131" t="b">
        <f t="shared" si="1720"/>
        <v>0</v>
      </c>
      <c r="AF1060" s="131" t="b">
        <f t="shared" si="1721"/>
        <v>0</v>
      </c>
      <c r="AG1060" s="131">
        <f t="shared" si="1794"/>
        <v>0</v>
      </c>
      <c r="AH1060" s="131">
        <f t="shared" si="1800"/>
        <v>1</v>
      </c>
      <c r="AI1060" s="13">
        <f t="shared" si="1722"/>
        <v>0</v>
      </c>
      <c r="AJ1060" s="11">
        <f t="shared" si="1779"/>
        <v>0</v>
      </c>
      <c r="AK1060" s="67">
        <f t="shared" si="1780"/>
        <v>1</v>
      </c>
      <c r="AL1060" s="118" t="str">
        <f t="shared" si="1781"/>
        <v/>
      </c>
      <c r="AM1060" s="118" t="str">
        <f t="shared" si="1782"/>
        <v/>
      </c>
      <c r="AN1060" s="118" t="str">
        <f t="shared" si="1783"/>
        <v/>
      </c>
      <c r="AO1060" s="118" t="str">
        <f t="shared" si="1784"/>
        <v/>
      </c>
      <c r="AP1060" s="118" t="str">
        <f t="shared" si="1785"/>
        <v/>
      </c>
      <c r="AQ1060" s="118" t="str">
        <f t="shared" si="1786"/>
        <v/>
      </c>
      <c r="AR1060" s="118" t="str">
        <f t="shared" si="1787"/>
        <v/>
      </c>
      <c r="AS1060" s="60" t="b">
        <f t="shared" si="1723"/>
        <v>0</v>
      </c>
      <c r="AT1060" s="60" t="b">
        <f t="shared" si="1724"/>
        <v>0</v>
      </c>
      <c r="AU1060" s="60" t="b">
        <f t="shared" si="1725"/>
        <v>0</v>
      </c>
      <c r="AV1060" s="60" t="b">
        <f t="shared" si="1726"/>
        <v>0</v>
      </c>
      <c r="AW1060" s="60" t="b">
        <f t="shared" si="1727"/>
        <v>0</v>
      </c>
      <c r="AX1060" s="60" t="b">
        <f t="shared" si="1728"/>
        <v>0</v>
      </c>
      <c r="AY1060" s="60" t="b">
        <f t="shared" si="1729"/>
        <v>0</v>
      </c>
      <c r="AZ1060" s="131">
        <f t="shared" si="1795"/>
        <v>0</v>
      </c>
      <c r="BA1060" s="131">
        <f t="shared" si="1801"/>
        <v>1</v>
      </c>
      <c r="BB1060" s="13">
        <f t="shared" si="1788"/>
        <v>0</v>
      </c>
      <c r="BC1060" s="11">
        <f t="shared" si="1730"/>
        <v>0</v>
      </c>
      <c r="BD1060" s="67">
        <f t="shared" si="1789"/>
        <v>1</v>
      </c>
      <c r="BE1060" s="76" t="str">
        <f t="shared" si="1731"/>
        <v/>
      </c>
      <c r="BF1060" s="76" t="str">
        <f t="shared" si="1732"/>
        <v/>
      </c>
      <c r="BG1060" s="76" t="str">
        <f t="shared" si="1733"/>
        <v/>
      </c>
      <c r="BH1060" s="76" t="str">
        <f t="shared" si="1734"/>
        <v/>
      </c>
      <c r="BI1060" s="76" t="str">
        <f t="shared" si="1735"/>
        <v/>
      </c>
      <c r="BJ1060" s="76" t="str">
        <f t="shared" si="1736"/>
        <v/>
      </c>
      <c r="BK1060" s="131" t="b">
        <f t="shared" si="1737"/>
        <v>0</v>
      </c>
      <c r="BL1060" s="131" t="b">
        <f t="shared" si="1738"/>
        <v>0</v>
      </c>
      <c r="BM1060" s="131" t="b">
        <f t="shared" si="1739"/>
        <v>0</v>
      </c>
      <c r="BN1060" s="131" t="b">
        <f t="shared" si="1740"/>
        <v>0</v>
      </c>
      <c r="BO1060" s="131" t="b">
        <f t="shared" si="1741"/>
        <v>0</v>
      </c>
      <c r="BP1060" s="131" t="b">
        <f t="shared" si="1742"/>
        <v>0</v>
      </c>
      <c r="BQ1060" s="131">
        <f t="shared" si="1796"/>
        <v>0</v>
      </c>
      <c r="BR1060" s="131">
        <f t="shared" si="1802"/>
        <v>1</v>
      </c>
      <c r="BS1060" s="92">
        <f t="shared" si="1797"/>
        <v>0</v>
      </c>
      <c r="BT1060" s="13">
        <f t="shared" si="1743"/>
        <v>0</v>
      </c>
      <c r="BU1060" s="11">
        <f t="shared" si="1790"/>
        <v>0</v>
      </c>
      <c r="BV1060" s="67">
        <f t="shared" si="1791"/>
        <v>1</v>
      </c>
      <c r="BW1060" s="118" t="str">
        <f t="shared" si="1744"/>
        <v/>
      </c>
      <c r="BX1060" s="118" t="str">
        <f t="shared" si="1745"/>
        <v/>
      </c>
      <c r="BY1060" s="118" t="str">
        <f t="shared" si="1746"/>
        <v/>
      </c>
      <c r="BZ1060" s="118" t="str">
        <f t="shared" si="1747"/>
        <v/>
      </c>
      <c r="CA1060" s="118" t="str">
        <f t="shared" si="1748"/>
        <v/>
      </c>
      <c r="CB1060" s="118" t="str">
        <f t="shared" si="1749"/>
        <v/>
      </c>
      <c r="CC1060" s="118" t="str">
        <f t="shared" si="1750"/>
        <v/>
      </c>
      <c r="CD1060" s="60" t="b">
        <f t="shared" si="1751"/>
        <v>0</v>
      </c>
      <c r="CE1060" s="60" t="b">
        <f t="shared" si="1752"/>
        <v>0</v>
      </c>
      <c r="CF1060" s="60" t="b">
        <f t="shared" si="1753"/>
        <v>0</v>
      </c>
      <c r="CG1060" s="60" t="b">
        <f t="shared" si="1754"/>
        <v>0</v>
      </c>
      <c r="CH1060" s="60" t="b">
        <f t="shared" si="1755"/>
        <v>0</v>
      </c>
      <c r="CI1060" s="60" t="b">
        <f t="shared" si="1756"/>
        <v>0</v>
      </c>
      <c r="CJ1060" s="60" t="b">
        <f t="shared" si="1757"/>
        <v>0</v>
      </c>
      <c r="CK1060" s="131">
        <f t="shared" si="1798"/>
        <v>0</v>
      </c>
      <c r="CL1060" s="131">
        <f t="shared" si="1803"/>
        <v>1</v>
      </c>
      <c r="CM1060" s="92">
        <f t="shared" si="1799"/>
        <v>0</v>
      </c>
      <c r="CN1060" s="13">
        <f t="shared" si="1792"/>
        <v>0</v>
      </c>
      <c r="CO1060" s="11">
        <f t="shared" si="1758"/>
        <v>0</v>
      </c>
      <c r="CP1060" s="13">
        <f t="shared" si="1805"/>
        <v>0</v>
      </c>
      <c r="CQ1060" s="11">
        <f t="shared" si="1713"/>
        <v>0</v>
      </c>
      <c r="CR1060" s="57">
        <f t="shared" si="1714"/>
        <v>0</v>
      </c>
      <c r="CS1060" s="57">
        <f t="shared" si="1715"/>
        <v>0</v>
      </c>
      <c r="CT1060" s="57">
        <f t="shared" si="1708"/>
        <v>0</v>
      </c>
      <c r="CU1060" s="24" t="str">
        <f t="shared" si="1759"/>
        <v/>
      </c>
      <c r="CV1060" s="24" t="str">
        <f t="shared" si="1760"/>
        <v/>
      </c>
      <c r="CW1060" s="24" t="str">
        <f t="shared" si="1761"/>
        <v/>
      </c>
      <c r="CX1060" s="24" t="str">
        <f t="shared" si="1762"/>
        <v/>
      </c>
      <c r="CY1060" s="24" t="str">
        <f t="shared" si="1763"/>
        <v/>
      </c>
      <c r="CZ1060" s="24" t="str">
        <f t="shared" si="1764"/>
        <v/>
      </c>
      <c r="DA1060" s="24" t="str">
        <f t="shared" si="1765"/>
        <v/>
      </c>
      <c r="DB1060" s="24" t="str">
        <f t="shared" si="1766"/>
        <v/>
      </c>
      <c r="DC1060" s="24" t="str">
        <f t="shared" si="1767"/>
        <v/>
      </c>
      <c r="DD1060" s="24" t="str">
        <f t="shared" si="1768"/>
        <v/>
      </c>
      <c r="DE1060" s="24" t="str">
        <f t="shared" si="1769"/>
        <v/>
      </c>
      <c r="DF1060" s="24" t="str">
        <f t="shared" si="1770"/>
        <v/>
      </c>
      <c r="DG1060" s="24" t="str">
        <f t="shared" si="1771"/>
        <v/>
      </c>
      <c r="DH1060" s="39"/>
      <c r="DI1060" s="83"/>
      <c r="DJ1060" s="39"/>
      <c r="DK1060" s="22"/>
      <c r="DL1060" s="22"/>
      <c r="DM1060" s="32"/>
      <c r="DN1060" s="22"/>
      <c r="DO1060" s="22"/>
      <c r="DP1060" s="22"/>
      <c r="DQ1060" s="22"/>
      <c r="DR1060" s="22"/>
      <c r="DS1060" s="22"/>
      <c r="DT1060" s="22"/>
      <c r="DU1060" s="22"/>
      <c r="DV1060" s="22"/>
      <c r="DW1060" s="22"/>
      <c r="DX1060" s="22"/>
      <c r="DY1060" s="22"/>
      <c r="DZ1060" s="22"/>
      <c r="EA1060" s="33"/>
      <c r="EB1060" s="22"/>
      <c r="EC1060" s="22"/>
      <c r="EG1060" s="22"/>
      <c r="EH1060"/>
    </row>
    <row r="1061" spans="1:138" s="23" customFormat="1" x14ac:dyDescent="0.2">
      <c r="A1061" s="127"/>
      <c r="B1061" s="61" t="str">
        <f>IF(A1061="","",IF(U1062="","DB",U1062&amp;V1062&amp;W1062&amp;X1062&amp;Y1062&amp;Z1062&amp;AL1062&amp;AM1062&amp;AN1062&amp;AO1062&amp;AP1062&amp;AQ1062&amp;AR1062&amp;#REF!))</f>
        <v/>
      </c>
      <c r="C1061" s="7" t="str">
        <f t="shared" si="1804"/>
        <v/>
      </c>
      <c r="D1061" s="60">
        <f t="shared" si="1711"/>
        <v>0</v>
      </c>
      <c r="E1061" s="7" t="str">
        <f t="shared" si="1712"/>
        <v/>
      </c>
      <c r="F1061" s="72" t="str">
        <f t="shared" si="1709"/>
        <v/>
      </c>
      <c r="G1061" s="108" t="str">
        <f t="shared" si="1710"/>
        <v/>
      </c>
      <c r="H1061" s="112">
        <f t="shared" si="1806"/>
        <v>0</v>
      </c>
      <c r="I1061" s="112">
        <f t="shared" si="1807"/>
        <v>0</v>
      </c>
      <c r="J1061" s="112">
        <f t="shared" si="1808"/>
        <v>0</v>
      </c>
      <c r="K1061" s="112">
        <f t="shared" si="1809"/>
        <v>0</v>
      </c>
      <c r="L1061" s="112">
        <f t="shared" si="1810"/>
        <v>0</v>
      </c>
      <c r="M1061" s="112">
        <f t="shared" si="1811"/>
        <v>0</v>
      </c>
      <c r="N1061" s="60"/>
      <c r="O1061" s="61"/>
      <c r="P1061" s="61"/>
      <c r="Q1061" s="61"/>
      <c r="R1061" s="61"/>
      <c r="S1061" s="7"/>
      <c r="T1061" s="67">
        <f t="shared" si="1772"/>
        <v>1</v>
      </c>
      <c r="U1061" s="76" t="str">
        <f t="shared" si="1773"/>
        <v/>
      </c>
      <c r="V1061" s="76" t="str">
        <f t="shared" si="1774"/>
        <v/>
      </c>
      <c r="W1061" s="76" t="str">
        <f t="shared" si="1775"/>
        <v/>
      </c>
      <c r="X1061" s="76" t="str">
        <f t="shared" si="1776"/>
        <v/>
      </c>
      <c r="Y1061" s="76" t="str">
        <f t="shared" si="1777"/>
        <v/>
      </c>
      <c r="Z1061" s="76" t="str">
        <f t="shared" si="1778"/>
        <v/>
      </c>
      <c r="AA1061" s="131" t="b">
        <f t="shared" si="1716"/>
        <v>0</v>
      </c>
      <c r="AB1061" s="131" t="b">
        <f t="shared" si="1717"/>
        <v>0</v>
      </c>
      <c r="AC1061" s="131" t="b">
        <f t="shared" si="1718"/>
        <v>0</v>
      </c>
      <c r="AD1061" s="131" t="b">
        <f t="shared" si="1719"/>
        <v>0</v>
      </c>
      <c r="AE1061" s="131" t="b">
        <f t="shared" si="1720"/>
        <v>0</v>
      </c>
      <c r="AF1061" s="131" t="b">
        <f t="shared" si="1721"/>
        <v>0</v>
      </c>
      <c r="AG1061" s="131">
        <f t="shared" si="1794"/>
        <v>0</v>
      </c>
      <c r="AH1061" s="131">
        <f t="shared" si="1800"/>
        <v>1</v>
      </c>
      <c r="AI1061" s="13">
        <f t="shared" si="1722"/>
        <v>0</v>
      </c>
      <c r="AJ1061" s="11">
        <f t="shared" si="1779"/>
        <v>0</v>
      </c>
      <c r="AK1061" s="67">
        <f t="shared" si="1780"/>
        <v>1</v>
      </c>
      <c r="AL1061" s="118" t="str">
        <f t="shared" si="1781"/>
        <v/>
      </c>
      <c r="AM1061" s="118" t="str">
        <f t="shared" si="1782"/>
        <v/>
      </c>
      <c r="AN1061" s="118" t="str">
        <f t="shared" si="1783"/>
        <v/>
      </c>
      <c r="AO1061" s="118" t="str">
        <f t="shared" si="1784"/>
        <v/>
      </c>
      <c r="AP1061" s="118" t="str">
        <f t="shared" si="1785"/>
        <v/>
      </c>
      <c r="AQ1061" s="118" t="str">
        <f t="shared" si="1786"/>
        <v/>
      </c>
      <c r="AR1061" s="118" t="str">
        <f t="shared" si="1787"/>
        <v/>
      </c>
      <c r="AS1061" s="60" t="b">
        <f t="shared" si="1723"/>
        <v>0</v>
      </c>
      <c r="AT1061" s="60" t="b">
        <f t="shared" si="1724"/>
        <v>0</v>
      </c>
      <c r="AU1061" s="60" t="b">
        <f t="shared" si="1725"/>
        <v>0</v>
      </c>
      <c r="AV1061" s="60" t="b">
        <f t="shared" si="1726"/>
        <v>0</v>
      </c>
      <c r="AW1061" s="60" t="b">
        <f t="shared" si="1727"/>
        <v>0</v>
      </c>
      <c r="AX1061" s="60" t="b">
        <f t="shared" si="1728"/>
        <v>0</v>
      </c>
      <c r="AY1061" s="60" t="b">
        <f t="shared" si="1729"/>
        <v>0</v>
      </c>
      <c r="AZ1061" s="131">
        <f t="shared" si="1795"/>
        <v>0</v>
      </c>
      <c r="BA1061" s="131">
        <f t="shared" si="1801"/>
        <v>1</v>
      </c>
      <c r="BB1061" s="13">
        <f t="shared" si="1788"/>
        <v>0</v>
      </c>
      <c r="BC1061" s="11">
        <f t="shared" si="1730"/>
        <v>0</v>
      </c>
      <c r="BD1061" s="67">
        <f t="shared" si="1789"/>
        <v>1</v>
      </c>
      <c r="BE1061" s="76" t="str">
        <f t="shared" si="1731"/>
        <v/>
      </c>
      <c r="BF1061" s="76" t="str">
        <f t="shared" si="1732"/>
        <v/>
      </c>
      <c r="BG1061" s="76" t="str">
        <f t="shared" si="1733"/>
        <v/>
      </c>
      <c r="BH1061" s="76" t="str">
        <f t="shared" si="1734"/>
        <v/>
      </c>
      <c r="BI1061" s="76" t="str">
        <f t="shared" si="1735"/>
        <v/>
      </c>
      <c r="BJ1061" s="76" t="str">
        <f t="shared" si="1736"/>
        <v/>
      </c>
      <c r="BK1061" s="131" t="b">
        <f t="shared" si="1737"/>
        <v>0</v>
      </c>
      <c r="BL1061" s="131" t="b">
        <f t="shared" si="1738"/>
        <v>0</v>
      </c>
      <c r="BM1061" s="131" t="b">
        <f t="shared" si="1739"/>
        <v>0</v>
      </c>
      <c r="BN1061" s="131" t="b">
        <f t="shared" si="1740"/>
        <v>0</v>
      </c>
      <c r="BO1061" s="131" t="b">
        <f t="shared" si="1741"/>
        <v>0</v>
      </c>
      <c r="BP1061" s="131" t="b">
        <f t="shared" si="1742"/>
        <v>0</v>
      </c>
      <c r="BQ1061" s="131">
        <f t="shared" si="1796"/>
        <v>0</v>
      </c>
      <c r="BR1061" s="131">
        <f t="shared" si="1802"/>
        <v>1</v>
      </c>
      <c r="BS1061" s="92">
        <f t="shared" si="1797"/>
        <v>0</v>
      </c>
      <c r="BT1061" s="13">
        <f t="shared" si="1743"/>
        <v>0</v>
      </c>
      <c r="BU1061" s="11">
        <f t="shared" si="1790"/>
        <v>0</v>
      </c>
      <c r="BV1061" s="67">
        <f t="shared" si="1791"/>
        <v>1</v>
      </c>
      <c r="BW1061" s="118" t="str">
        <f t="shared" si="1744"/>
        <v/>
      </c>
      <c r="BX1061" s="118" t="str">
        <f t="shared" si="1745"/>
        <v/>
      </c>
      <c r="BY1061" s="118" t="str">
        <f t="shared" si="1746"/>
        <v/>
      </c>
      <c r="BZ1061" s="118" t="str">
        <f t="shared" si="1747"/>
        <v/>
      </c>
      <c r="CA1061" s="118" t="str">
        <f t="shared" si="1748"/>
        <v/>
      </c>
      <c r="CB1061" s="118" t="str">
        <f t="shared" si="1749"/>
        <v/>
      </c>
      <c r="CC1061" s="118" t="str">
        <f t="shared" si="1750"/>
        <v/>
      </c>
      <c r="CD1061" s="60" t="b">
        <f t="shared" si="1751"/>
        <v>0</v>
      </c>
      <c r="CE1061" s="60" t="b">
        <f t="shared" si="1752"/>
        <v>0</v>
      </c>
      <c r="CF1061" s="60" t="b">
        <f t="shared" si="1753"/>
        <v>0</v>
      </c>
      <c r="CG1061" s="60" t="b">
        <f t="shared" si="1754"/>
        <v>0</v>
      </c>
      <c r="CH1061" s="60" t="b">
        <f t="shared" si="1755"/>
        <v>0</v>
      </c>
      <c r="CI1061" s="60" t="b">
        <f t="shared" si="1756"/>
        <v>0</v>
      </c>
      <c r="CJ1061" s="60" t="b">
        <f t="shared" si="1757"/>
        <v>0</v>
      </c>
      <c r="CK1061" s="131">
        <f t="shared" si="1798"/>
        <v>0</v>
      </c>
      <c r="CL1061" s="131">
        <f t="shared" si="1803"/>
        <v>1</v>
      </c>
      <c r="CM1061" s="92">
        <f t="shared" si="1799"/>
        <v>0</v>
      </c>
      <c r="CN1061" s="13">
        <f t="shared" si="1792"/>
        <v>0</v>
      </c>
      <c r="CO1061" s="11">
        <f t="shared" si="1758"/>
        <v>0</v>
      </c>
      <c r="CP1061" s="13">
        <f t="shared" si="1805"/>
        <v>0</v>
      </c>
      <c r="CQ1061" s="11">
        <f t="shared" si="1713"/>
        <v>0</v>
      </c>
      <c r="CR1061" s="57">
        <f t="shared" si="1714"/>
        <v>0</v>
      </c>
      <c r="CS1061" s="57">
        <f t="shared" si="1715"/>
        <v>0</v>
      </c>
      <c r="CT1061" s="57">
        <f t="shared" si="1708"/>
        <v>0</v>
      </c>
      <c r="CU1061" s="24" t="str">
        <f t="shared" si="1759"/>
        <v/>
      </c>
      <c r="CV1061" s="24" t="str">
        <f t="shared" si="1760"/>
        <v/>
      </c>
      <c r="CW1061" s="24" t="str">
        <f t="shared" si="1761"/>
        <v/>
      </c>
      <c r="CX1061" s="24" t="str">
        <f t="shared" si="1762"/>
        <v/>
      </c>
      <c r="CY1061" s="24" t="str">
        <f t="shared" si="1763"/>
        <v/>
      </c>
      <c r="CZ1061" s="24" t="str">
        <f t="shared" si="1764"/>
        <v/>
      </c>
      <c r="DA1061" s="24" t="str">
        <f t="shared" si="1765"/>
        <v/>
      </c>
      <c r="DB1061" s="24" t="str">
        <f t="shared" si="1766"/>
        <v/>
      </c>
      <c r="DC1061" s="24" t="str">
        <f t="shared" si="1767"/>
        <v/>
      </c>
      <c r="DD1061" s="24" t="str">
        <f t="shared" si="1768"/>
        <v/>
      </c>
      <c r="DE1061" s="24" t="str">
        <f t="shared" si="1769"/>
        <v/>
      </c>
      <c r="DF1061" s="24" t="str">
        <f t="shared" si="1770"/>
        <v/>
      </c>
      <c r="DG1061" s="24" t="str">
        <f t="shared" si="1771"/>
        <v/>
      </c>
      <c r="DH1061" s="39"/>
      <c r="DI1061" s="83"/>
      <c r="DJ1061" s="39"/>
      <c r="DK1061" s="22"/>
      <c r="DL1061" s="22"/>
      <c r="DM1061" s="32"/>
      <c r="DN1061" s="22"/>
      <c r="DO1061" s="22"/>
      <c r="DP1061" s="22"/>
      <c r="DQ1061" s="22"/>
      <c r="DR1061" s="22"/>
      <c r="DS1061" s="22"/>
      <c r="DT1061" s="22"/>
      <c r="DU1061" s="22"/>
      <c r="DV1061" s="22"/>
      <c r="DW1061" s="22"/>
      <c r="DX1061" s="22"/>
      <c r="DY1061" s="22"/>
      <c r="DZ1061" s="22"/>
      <c r="EA1061" s="33"/>
      <c r="EB1061" s="22"/>
      <c r="EC1061" s="22"/>
      <c r="EG1061" s="22"/>
      <c r="EH1061"/>
    </row>
    <row r="1062" spans="1:138" s="23" customFormat="1" x14ac:dyDescent="0.2">
      <c r="A1062" s="127"/>
      <c r="B1062" s="61" t="str">
        <f>IF(A1062="","",IF(U1063="","DB",U1063&amp;V1063&amp;W1063&amp;X1063&amp;Y1063&amp;Z1063&amp;AL1063&amp;AM1063&amp;AN1063&amp;AO1063&amp;AP1063&amp;AQ1063&amp;AR1063&amp;#REF!))</f>
        <v/>
      </c>
      <c r="C1062" s="7" t="str">
        <f t="shared" si="1804"/>
        <v/>
      </c>
      <c r="D1062" s="60">
        <f t="shared" si="1711"/>
        <v>0</v>
      </c>
      <c r="E1062" s="7" t="str">
        <f t="shared" si="1712"/>
        <v/>
      </c>
      <c r="F1062" s="72" t="str">
        <f t="shared" si="1709"/>
        <v/>
      </c>
      <c r="G1062" s="108" t="str">
        <f t="shared" si="1710"/>
        <v/>
      </c>
      <c r="H1062" s="112">
        <f t="shared" si="1806"/>
        <v>0</v>
      </c>
      <c r="I1062" s="112">
        <f t="shared" si="1807"/>
        <v>0</v>
      </c>
      <c r="J1062" s="112">
        <f t="shared" si="1808"/>
        <v>0</v>
      </c>
      <c r="K1062" s="112">
        <f t="shared" si="1809"/>
        <v>0</v>
      </c>
      <c r="L1062" s="112">
        <f t="shared" si="1810"/>
        <v>0</v>
      </c>
      <c r="M1062" s="112">
        <f t="shared" si="1811"/>
        <v>0</v>
      </c>
      <c r="N1062" s="60"/>
      <c r="O1062" s="61"/>
      <c r="P1062" s="61"/>
      <c r="Q1062" s="61"/>
      <c r="R1062" s="61"/>
      <c r="S1062" s="7"/>
      <c r="T1062" s="67">
        <f t="shared" si="1772"/>
        <v>1</v>
      </c>
      <c r="U1062" s="76" t="str">
        <f t="shared" si="1773"/>
        <v/>
      </c>
      <c r="V1062" s="76" t="str">
        <f t="shared" si="1774"/>
        <v/>
      </c>
      <c r="W1062" s="76" t="str">
        <f t="shared" si="1775"/>
        <v/>
      </c>
      <c r="X1062" s="76" t="str">
        <f t="shared" si="1776"/>
        <v/>
      </c>
      <c r="Y1062" s="76" t="str">
        <f t="shared" si="1777"/>
        <v/>
      </c>
      <c r="Z1062" s="76" t="str">
        <f t="shared" si="1778"/>
        <v/>
      </c>
      <c r="AA1062" s="131" t="b">
        <f t="shared" si="1716"/>
        <v>0</v>
      </c>
      <c r="AB1062" s="131" t="b">
        <f t="shared" si="1717"/>
        <v>0</v>
      </c>
      <c r="AC1062" s="131" t="b">
        <f t="shared" si="1718"/>
        <v>0</v>
      </c>
      <c r="AD1062" s="131" t="b">
        <f t="shared" si="1719"/>
        <v>0</v>
      </c>
      <c r="AE1062" s="131" t="b">
        <f t="shared" si="1720"/>
        <v>0</v>
      </c>
      <c r="AF1062" s="131" t="b">
        <f t="shared" si="1721"/>
        <v>0</v>
      </c>
      <c r="AG1062" s="131">
        <f t="shared" si="1794"/>
        <v>0</v>
      </c>
      <c r="AH1062" s="131">
        <f t="shared" si="1800"/>
        <v>1</v>
      </c>
      <c r="AI1062" s="13">
        <f t="shared" si="1722"/>
        <v>0</v>
      </c>
      <c r="AJ1062" s="11">
        <f t="shared" si="1779"/>
        <v>0</v>
      </c>
      <c r="AK1062" s="67">
        <f t="shared" si="1780"/>
        <v>1</v>
      </c>
      <c r="AL1062" s="118" t="str">
        <f t="shared" si="1781"/>
        <v/>
      </c>
      <c r="AM1062" s="118" t="str">
        <f t="shared" si="1782"/>
        <v/>
      </c>
      <c r="AN1062" s="118" t="str">
        <f t="shared" si="1783"/>
        <v/>
      </c>
      <c r="AO1062" s="118" t="str">
        <f t="shared" si="1784"/>
        <v/>
      </c>
      <c r="AP1062" s="118" t="str">
        <f t="shared" si="1785"/>
        <v/>
      </c>
      <c r="AQ1062" s="118" t="str">
        <f t="shared" si="1786"/>
        <v/>
      </c>
      <c r="AR1062" s="118" t="str">
        <f t="shared" si="1787"/>
        <v/>
      </c>
      <c r="AS1062" s="60" t="b">
        <f t="shared" si="1723"/>
        <v>0</v>
      </c>
      <c r="AT1062" s="60" t="b">
        <f t="shared" si="1724"/>
        <v>0</v>
      </c>
      <c r="AU1062" s="60" t="b">
        <f t="shared" si="1725"/>
        <v>0</v>
      </c>
      <c r="AV1062" s="60" t="b">
        <f t="shared" si="1726"/>
        <v>0</v>
      </c>
      <c r="AW1062" s="60" t="b">
        <f t="shared" si="1727"/>
        <v>0</v>
      </c>
      <c r="AX1062" s="60" t="b">
        <f t="shared" si="1728"/>
        <v>0</v>
      </c>
      <c r="AY1062" s="60" t="b">
        <f t="shared" si="1729"/>
        <v>0</v>
      </c>
      <c r="AZ1062" s="131">
        <f t="shared" si="1795"/>
        <v>0</v>
      </c>
      <c r="BA1062" s="131">
        <f t="shared" si="1801"/>
        <v>1</v>
      </c>
      <c r="BB1062" s="13">
        <f t="shared" si="1788"/>
        <v>0</v>
      </c>
      <c r="BC1062" s="11">
        <f t="shared" si="1730"/>
        <v>0</v>
      </c>
      <c r="BD1062" s="67">
        <f t="shared" si="1789"/>
        <v>1</v>
      </c>
      <c r="BE1062" s="76" t="str">
        <f t="shared" si="1731"/>
        <v/>
      </c>
      <c r="BF1062" s="76" t="str">
        <f t="shared" si="1732"/>
        <v/>
      </c>
      <c r="BG1062" s="76" t="str">
        <f t="shared" si="1733"/>
        <v/>
      </c>
      <c r="BH1062" s="76" t="str">
        <f t="shared" si="1734"/>
        <v/>
      </c>
      <c r="BI1062" s="76" t="str">
        <f t="shared" si="1735"/>
        <v/>
      </c>
      <c r="BJ1062" s="76" t="str">
        <f t="shared" si="1736"/>
        <v/>
      </c>
      <c r="BK1062" s="131" t="b">
        <f t="shared" si="1737"/>
        <v>0</v>
      </c>
      <c r="BL1062" s="131" t="b">
        <f t="shared" si="1738"/>
        <v>0</v>
      </c>
      <c r="BM1062" s="131" t="b">
        <f t="shared" si="1739"/>
        <v>0</v>
      </c>
      <c r="BN1062" s="131" t="b">
        <f t="shared" si="1740"/>
        <v>0</v>
      </c>
      <c r="BO1062" s="131" t="b">
        <f t="shared" si="1741"/>
        <v>0</v>
      </c>
      <c r="BP1062" s="131" t="b">
        <f t="shared" si="1742"/>
        <v>0</v>
      </c>
      <c r="BQ1062" s="131">
        <f t="shared" si="1796"/>
        <v>0</v>
      </c>
      <c r="BR1062" s="131">
        <f t="shared" si="1802"/>
        <v>1</v>
      </c>
      <c r="BS1062" s="92">
        <f t="shared" si="1797"/>
        <v>0</v>
      </c>
      <c r="BT1062" s="13">
        <f t="shared" si="1743"/>
        <v>0</v>
      </c>
      <c r="BU1062" s="11">
        <f t="shared" si="1790"/>
        <v>0</v>
      </c>
      <c r="BV1062" s="67">
        <f t="shared" si="1791"/>
        <v>1</v>
      </c>
      <c r="BW1062" s="118" t="str">
        <f t="shared" si="1744"/>
        <v/>
      </c>
      <c r="BX1062" s="118" t="str">
        <f t="shared" si="1745"/>
        <v/>
      </c>
      <c r="BY1062" s="118" t="str">
        <f t="shared" si="1746"/>
        <v/>
      </c>
      <c r="BZ1062" s="118" t="str">
        <f t="shared" si="1747"/>
        <v/>
      </c>
      <c r="CA1062" s="118" t="str">
        <f t="shared" si="1748"/>
        <v/>
      </c>
      <c r="CB1062" s="118" t="str">
        <f t="shared" si="1749"/>
        <v/>
      </c>
      <c r="CC1062" s="118" t="str">
        <f t="shared" si="1750"/>
        <v/>
      </c>
      <c r="CD1062" s="60" t="b">
        <f t="shared" si="1751"/>
        <v>0</v>
      </c>
      <c r="CE1062" s="60" t="b">
        <f t="shared" si="1752"/>
        <v>0</v>
      </c>
      <c r="CF1062" s="60" t="b">
        <f t="shared" si="1753"/>
        <v>0</v>
      </c>
      <c r="CG1062" s="60" t="b">
        <f t="shared" si="1754"/>
        <v>0</v>
      </c>
      <c r="CH1062" s="60" t="b">
        <f t="shared" si="1755"/>
        <v>0</v>
      </c>
      <c r="CI1062" s="60" t="b">
        <f t="shared" si="1756"/>
        <v>0</v>
      </c>
      <c r="CJ1062" s="60" t="b">
        <f t="shared" si="1757"/>
        <v>0</v>
      </c>
      <c r="CK1062" s="131">
        <f t="shared" si="1798"/>
        <v>0</v>
      </c>
      <c r="CL1062" s="131">
        <f t="shared" si="1803"/>
        <v>1</v>
      </c>
      <c r="CM1062" s="92">
        <f t="shared" si="1799"/>
        <v>0</v>
      </c>
      <c r="CN1062" s="13">
        <f t="shared" si="1792"/>
        <v>0</v>
      </c>
      <c r="CO1062" s="11">
        <f t="shared" si="1758"/>
        <v>0</v>
      </c>
      <c r="CP1062" s="13">
        <f t="shared" si="1805"/>
        <v>0</v>
      </c>
      <c r="CQ1062" s="11">
        <f t="shared" si="1713"/>
        <v>0</v>
      </c>
      <c r="CR1062" s="57">
        <f t="shared" si="1714"/>
        <v>0</v>
      </c>
      <c r="CS1062" s="57">
        <f t="shared" si="1715"/>
        <v>0</v>
      </c>
      <c r="CT1062" s="57">
        <f t="shared" si="1708"/>
        <v>0</v>
      </c>
      <c r="CU1062" s="24" t="str">
        <f t="shared" si="1759"/>
        <v/>
      </c>
      <c r="CV1062" s="24" t="str">
        <f t="shared" si="1760"/>
        <v/>
      </c>
      <c r="CW1062" s="24" t="str">
        <f t="shared" si="1761"/>
        <v/>
      </c>
      <c r="CX1062" s="24" t="str">
        <f t="shared" si="1762"/>
        <v/>
      </c>
      <c r="CY1062" s="24" t="str">
        <f t="shared" si="1763"/>
        <v/>
      </c>
      <c r="CZ1062" s="24" t="str">
        <f t="shared" si="1764"/>
        <v/>
      </c>
      <c r="DA1062" s="24" t="str">
        <f t="shared" si="1765"/>
        <v/>
      </c>
      <c r="DB1062" s="24" t="str">
        <f t="shared" si="1766"/>
        <v/>
      </c>
      <c r="DC1062" s="24" t="str">
        <f t="shared" si="1767"/>
        <v/>
      </c>
      <c r="DD1062" s="24" t="str">
        <f t="shared" si="1768"/>
        <v/>
      </c>
      <c r="DE1062" s="24" t="str">
        <f t="shared" si="1769"/>
        <v/>
      </c>
      <c r="DF1062" s="24" t="str">
        <f t="shared" si="1770"/>
        <v/>
      </c>
      <c r="DG1062" s="24" t="str">
        <f t="shared" si="1771"/>
        <v/>
      </c>
      <c r="DH1062" s="39"/>
      <c r="DI1062" s="83"/>
      <c r="DJ1062" s="39"/>
      <c r="DK1062" s="22"/>
      <c r="DL1062" s="22"/>
      <c r="DM1062" s="32"/>
      <c r="DN1062" s="22"/>
      <c r="DO1062" s="22"/>
      <c r="DP1062" s="22"/>
      <c r="DQ1062" s="22"/>
      <c r="DR1062" s="22"/>
      <c r="DS1062" s="22"/>
      <c r="DT1062" s="22"/>
      <c r="DU1062" s="22"/>
      <c r="DV1062" s="22"/>
      <c r="DW1062" s="22"/>
      <c r="DX1062" s="22"/>
      <c r="DY1062" s="22"/>
      <c r="DZ1062" s="22"/>
      <c r="EA1062" s="33"/>
      <c r="EB1062" s="22"/>
      <c r="EC1062" s="22"/>
      <c r="EG1062" s="22"/>
      <c r="EH1062"/>
    </row>
    <row r="1063" spans="1:138" s="23" customFormat="1" x14ac:dyDescent="0.2">
      <c r="A1063" s="127"/>
      <c r="B1063" s="61" t="str">
        <f>IF(A1063="","",IF(U1064="","DB",U1064&amp;V1064&amp;W1064&amp;X1064&amp;Y1064&amp;Z1064&amp;AL1064&amp;AM1064&amp;AN1064&amp;AO1064&amp;AP1064&amp;AQ1064&amp;AR1064&amp;#REF!))</f>
        <v/>
      </c>
      <c r="C1063" s="7" t="str">
        <f t="shared" si="1804"/>
        <v/>
      </c>
      <c r="D1063" s="60">
        <f t="shared" si="1711"/>
        <v>0</v>
      </c>
      <c r="E1063" s="7" t="str">
        <f t="shared" si="1712"/>
        <v/>
      </c>
      <c r="F1063" s="72" t="str">
        <f t="shared" si="1709"/>
        <v/>
      </c>
      <c r="G1063" s="108" t="str">
        <f t="shared" si="1710"/>
        <v/>
      </c>
      <c r="H1063" s="112">
        <f t="shared" si="1806"/>
        <v>0</v>
      </c>
      <c r="I1063" s="112">
        <f t="shared" si="1807"/>
        <v>0</v>
      </c>
      <c r="J1063" s="112">
        <f t="shared" si="1808"/>
        <v>0</v>
      </c>
      <c r="K1063" s="112">
        <f t="shared" si="1809"/>
        <v>0</v>
      </c>
      <c r="L1063" s="112">
        <f t="shared" si="1810"/>
        <v>0</v>
      </c>
      <c r="M1063" s="112">
        <f t="shared" si="1811"/>
        <v>0</v>
      </c>
      <c r="N1063" s="60"/>
      <c r="O1063" s="61"/>
      <c r="P1063" s="61"/>
      <c r="Q1063" s="61"/>
      <c r="R1063" s="61"/>
      <c r="S1063" s="7"/>
      <c r="T1063" s="67">
        <f t="shared" si="1772"/>
        <v>1</v>
      </c>
      <c r="U1063" s="76" t="str">
        <f t="shared" si="1773"/>
        <v/>
      </c>
      <c r="V1063" s="76" t="str">
        <f t="shared" si="1774"/>
        <v/>
      </c>
      <c r="W1063" s="76" t="str">
        <f t="shared" si="1775"/>
        <v/>
      </c>
      <c r="X1063" s="76" t="str">
        <f t="shared" si="1776"/>
        <v/>
      </c>
      <c r="Y1063" s="76" t="str">
        <f t="shared" si="1777"/>
        <v/>
      </c>
      <c r="Z1063" s="76" t="str">
        <f t="shared" si="1778"/>
        <v/>
      </c>
      <c r="AA1063" s="131" t="b">
        <f t="shared" si="1716"/>
        <v>0</v>
      </c>
      <c r="AB1063" s="131" t="b">
        <f t="shared" si="1717"/>
        <v>0</v>
      </c>
      <c r="AC1063" s="131" t="b">
        <f t="shared" si="1718"/>
        <v>0</v>
      </c>
      <c r="AD1063" s="131" t="b">
        <f t="shared" si="1719"/>
        <v>0</v>
      </c>
      <c r="AE1063" s="131" t="b">
        <f t="shared" si="1720"/>
        <v>0</v>
      </c>
      <c r="AF1063" s="131" t="b">
        <f t="shared" si="1721"/>
        <v>0</v>
      </c>
      <c r="AG1063" s="131">
        <f t="shared" si="1794"/>
        <v>0</v>
      </c>
      <c r="AH1063" s="131">
        <f t="shared" si="1800"/>
        <v>1</v>
      </c>
      <c r="AI1063" s="13">
        <f t="shared" si="1722"/>
        <v>0</v>
      </c>
      <c r="AJ1063" s="11">
        <f t="shared" si="1779"/>
        <v>0</v>
      </c>
      <c r="AK1063" s="67">
        <f t="shared" si="1780"/>
        <v>1</v>
      </c>
      <c r="AL1063" s="118" t="str">
        <f t="shared" si="1781"/>
        <v/>
      </c>
      <c r="AM1063" s="118" t="str">
        <f t="shared" si="1782"/>
        <v/>
      </c>
      <c r="AN1063" s="118" t="str">
        <f t="shared" si="1783"/>
        <v/>
      </c>
      <c r="AO1063" s="118" t="str">
        <f t="shared" si="1784"/>
        <v/>
      </c>
      <c r="AP1063" s="118" t="str">
        <f t="shared" si="1785"/>
        <v/>
      </c>
      <c r="AQ1063" s="118" t="str">
        <f t="shared" si="1786"/>
        <v/>
      </c>
      <c r="AR1063" s="118" t="str">
        <f t="shared" si="1787"/>
        <v/>
      </c>
      <c r="AS1063" s="60" t="b">
        <f t="shared" si="1723"/>
        <v>0</v>
      </c>
      <c r="AT1063" s="60" t="b">
        <f t="shared" si="1724"/>
        <v>0</v>
      </c>
      <c r="AU1063" s="60" t="b">
        <f t="shared" si="1725"/>
        <v>0</v>
      </c>
      <c r="AV1063" s="60" t="b">
        <f t="shared" si="1726"/>
        <v>0</v>
      </c>
      <c r="AW1063" s="60" t="b">
        <f t="shared" si="1727"/>
        <v>0</v>
      </c>
      <c r="AX1063" s="60" t="b">
        <f t="shared" si="1728"/>
        <v>0</v>
      </c>
      <c r="AY1063" s="60" t="b">
        <f t="shared" si="1729"/>
        <v>0</v>
      </c>
      <c r="AZ1063" s="131">
        <f t="shared" si="1795"/>
        <v>0</v>
      </c>
      <c r="BA1063" s="131">
        <f t="shared" si="1801"/>
        <v>1</v>
      </c>
      <c r="BB1063" s="13">
        <f t="shared" si="1788"/>
        <v>0</v>
      </c>
      <c r="BC1063" s="11">
        <f t="shared" si="1730"/>
        <v>0</v>
      </c>
      <c r="BD1063" s="67">
        <f t="shared" si="1789"/>
        <v>1</v>
      </c>
      <c r="BE1063" s="76" t="str">
        <f t="shared" si="1731"/>
        <v/>
      </c>
      <c r="BF1063" s="76" t="str">
        <f t="shared" si="1732"/>
        <v/>
      </c>
      <c r="BG1063" s="76" t="str">
        <f t="shared" si="1733"/>
        <v/>
      </c>
      <c r="BH1063" s="76" t="str">
        <f t="shared" si="1734"/>
        <v/>
      </c>
      <c r="BI1063" s="76" t="str">
        <f t="shared" si="1735"/>
        <v/>
      </c>
      <c r="BJ1063" s="76" t="str">
        <f t="shared" si="1736"/>
        <v/>
      </c>
      <c r="BK1063" s="131" t="b">
        <f t="shared" si="1737"/>
        <v>0</v>
      </c>
      <c r="BL1063" s="131" t="b">
        <f t="shared" si="1738"/>
        <v>0</v>
      </c>
      <c r="BM1063" s="131" t="b">
        <f t="shared" si="1739"/>
        <v>0</v>
      </c>
      <c r="BN1063" s="131" t="b">
        <f t="shared" si="1740"/>
        <v>0</v>
      </c>
      <c r="BO1063" s="131" t="b">
        <f t="shared" si="1741"/>
        <v>0</v>
      </c>
      <c r="BP1063" s="131" t="b">
        <f t="shared" si="1742"/>
        <v>0</v>
      </c>
      <c r="BQ1063" s="131">
        <f t="shared" si="1796"/>
        <v>0</v>
      </c>
      <c r="BR1063" s="131">
        <f t="shared" si="1802"/>
        <v>1</v>
      </c>
      <c r="BS1063" s="92">
        <f t="shared" si="1797"/>
        <v>0</v>
      </c>
      <c r="BT1063" s="13">
        <f t="shared" si="1743"/>
        <v>0</v>
      </c>
      <c r="BU1063" s="11">
        <f t="shared" si="1790"/>
        <v>0</v>
      </c>
      <c r="BV1063" s="67">
        <f t="shared" si="1791"/>
        <v>1</v>
      </c>
      <c r="BW1063" s="118" t="str">
        <f t="shared" si="1744"/>
        <v/>
      </c>
      <c r="BX1063" s="118" t="str">
        <f t="shared" si="1745"/>
        <v/>
      </c>
      <c r="BY1063" s="118" t="str">
        <f t="shared" si="1746"/>
        <v/>
      </c>
      <c r="BZ1063" s="118" t="str">
        <f t="shared" si="1747"/>
        <v/>
      </c>
      <c r="CA1063" s="118" t="str">
        <f t="shared" si="1748"/>
        <v/>
      </c>
      <c r="CB1063" s="118" t="str">
        <f t="shared" si="1749"/>
        <v/>
      </c>
      <c r="CC1063" s="118" t="str">
        <f t="shared" si="1750"/>
        <v/>
      </c>
      <c r="CD1063" s="60" t="b">
        <f t="shared" si="1751"/>
        <v>0</v>
      </c>
      <c r="CE1063" s="60" t="b">
        <f t="shared" si="1752"/>
        <v>0</v>
      </c>
      <c r="CF1063" s="60" t="b">
        <f t="shared" si="1753"/>
        <v>0</v>
      </c>
      <c r="CG1063" s="60" t="b">
        <f t="shared" si="1754"/>
        <v>0</v>
      </c>
      <c r="CH1063" s="60" t="b">
        <f t="shared" si="1755"/>
        <v>0</v>
      </c>
      <c r="CI1063" s="60" t="b">
        <f t="shared" si="1756"/>
        <v>0</v>
      </c>
      <c r="CJ1063" s="60" t="b">
        <f t="shared" si="1757"/>
        <v>0</v>
      </c>
      <c r="CK1063" s="131">
        <f t="shared" si="1798"/>
        <v>0</v>
      </c>
      <c r="CL1063" s="131">
        <f t="shared" si="1803"/>
        <v>1</v>
      </c>
      <c r="CM1063" s="92">
        <f t="shared" si="1799"/>
        <v>0</v>
      </c>
      <c r="CN1063" s="13">
        <f t="shared" si="1792"/>
        <v>0</v>
      </c>
      <c r="CO1063" s="11">
        <f t="shared" si="1758"/>
        <v>0</v>
      </c>
      <c r="CP1063" s="13">
        <f t="shared" si="1805"/>
        <v>0</v>
      </c>
      <c r="CQ1063" s="11">
        <f t="shared" si="1713"/>
        <v>0</v>
      </c>
      <c r="CR1063" s="57">
        <f t="shared" si="1714"/>
        <v>0</v>
      </c>
      <c r="CS1063" s="57">
        <f t="shared" si="1715"/>
        <v>0</v>
      </c>
      <c r="CT1063" s="57">
        <f t="shared" si="1708"/>
        <v>0</v>
      </c>
      <c r="CU1063" s="24" t="str">
        <f t="shared" si="1759"/>
        <v/>
      </c>
      <c r="CV1063" s="24" t="str">
        <f t="shared" si="1760"/>
        <v/>
      </c>
      <c r="CW1063" s="24" t="str">
        <f t="shared" si="1761"/>
        <v/>
      </c>
      <c r="CX1063" s="24" t="str">
        <f t="shared" si="1762"/>
        <v/>
      </c>
      <c r="CY1063" s="24" t="str">
        <f t="shared" si="1763"/>
        <v/>
      </c>
      <c r="CZ1063" s="24" t="str">
        <f t="shared" si="1764"/>
        <v/>
      </c>
      <c r="DA1063" s="24" t="str">
        <f t="shared" si="1765"/>
        <v/>
      </c>
      <c r="DB1063" s="24" t="str">
        <f t="shared" si="1766"/>
        <v/>
      </c>
      <c r="DC1063" s="24" t="str">
        <f t="shared" si="1767"/>
        <v/>
      </c>
      <c r="DD1063" s="24" t="str">
        <f t="shared" si="1768"/>
        <v/>
      </c>
      <c r="DE1063" s="24" t="str">
        <f t="shared" si="1769"/>
        <v/>
      </c>
      <c r="DF1063" s="24" t="str">
        <f t="shared" si="1770"/>
        <v/>
      </c>
      <c r="DG1063" s="24" t="str">
        <f t="shared" si="1771"/>
        <v/>
      </c>
      <c r="DH1063" s="39"/>
      <c r="DI1063" s="83"/>
      <c r="DJ1063" s="39"/>
      <c r="DK1063" s="22"/>
      <c r="DL1063" s="22"/>
      <c r="DM1063" s="32"/>
      <c r="DN1063" s="22"/>
      <c r="DO1063" s="22"/>
      <c r="DP1063" s="22"/>
      <c r="DQ1063" s="22"/>
      <c r="DR1063" s="22"/>
      <c r="DS1063" s="22"/>
      <c r="DT1063" s="22"/>
      <c r="DU1063" s="22"/>
      <c r="DV1063" s="22"/>
      <c r="DW1063" s="22"/>
      <c r="DX1063" s="22"/>
      <c r="DY1063" s="22"/>
      <c r="DZ1063" s="22"/>
      <c r="EA1063" s="33"/>
      <c r="EB1063" s="22"/>
      <c r="EC1063" s="22"/>
      <c r="EG1063" s="22"/>
      <c r="EH1063"/>
    </row>
    <row r="1064" spans="1:138" s="23" customFormat="1" x14ac:dyDescent="0.2">
      <c r="A1064" s="127"/>
      <c r="B1064" s="61" t="str">
        <f>IF(A1064="","",IF(U1065="","DB",U1065&amp;V1065&amp;W1065&amp;X1065&amp;Y1065&amp;Z1065&amp;AL1065&amp;AM1065&amp;AN1065&amp;AO1065&amp;AP1065&amp;AQ1065&amp;AR1065&amp;#REF!))</f>
        <v/>
      </c>
      <c r="C1064" s="7" t="str">
        <f t="shared" si="1804"/>
        <v/>
      </c>
      <c r="D1064" s="60">
        <f t="shared" si="1711"/>
        <v>0</v>
      </c>
      <c r="E1064" s="7" t="str">
        <f t="shared" si="1712"/>
        <v/>
      </c>
      <c r="F1064" s="72" t="str">
        <f t="shared" si="1709"/>
        <v/>
      </c>
      <c r="G1064" s="108" t="str">
        <f t="shared" si="1710"/>
        <v/>
      </c>
      <c r="H1064" s="112">
        <f t="shared" si="1806"/>
        <v>0</v>
      </c>
      <c r="I1064" s="112">
        <f t="shared" si="1807"/>
        <v>0</v>
      </c>
      <c r="J1064" s="112">
        <f t="shared" si="1808"/>
        <v>0</v>
      </c>
      <c r="K1064" s="112">
        <f t="shared" si="1809"/>
        <v>0</v>
      </c>
      <c r="L1064" s="112">
        <f t="shared" si="1810"/>
        <v>0</v>
      </c>
      <c r="M1064" s="112">
        <f t="shared" si="1811"/>
        <v>0</v>
      </c>
      <c r="N1064" s="60"/>
      <c r="O1064" s="61"/>
      <c r="P1064" s="61"/>
      <c r="Q1064" s="61"/>
      <c r="R1064" s="61"/>
      <c r="S1064" s="7"/>
      <c r="T1064" s="67">
        <f t="shared" si="1772"/>
        <v>1</v>
      </c>
      <c r="U1064" s="76" t="str">
        <f t="shared" si="1773"/>
        <v/>
      </c>
      <c r="V1064" s="76" t="str">
        <f t="shared" si="1774"/>
        <v/>
      </c>
      <c r="W1064" s="76" t="str">
        <f t="shared" si="1775"/>
        <v/>
      </c>
      <c r="X1064" s="76" t="str">
        <f t="shared" si="1776"/>
        <v/>
      </c>
      <c r="Y1064" s="76" t="str">
        <f t="shared" si="1777"/>
        <v/>
      </c>
      <c r="Z1064" s="76" t="str">
        <f t="shared" si="1778"/>
        <v/>
      </c>
      <c r="AA1064" s="131" t="b">
        <f t="shared" si="1716"/>
        <v>0</v>
      </c>
      <c r="AB1064" s="131" t="b">
        <f t="shared" si="1717"/>
        <v>0</v>
      </c>
      <c r="AC1064" s="131" t="b">
        <f t="shared" si="1718"/>
        <v>0</v>
      </c>
      <c r="AD1064" s="131" t="b">
        <f t="shared" si="1719"/>
        <v>0</v>
      </c>
      <c r="AE1064" s="131" t="b">
        <f t="shared" si="1720"/>
        <v>0</v>
      </c>
      <c r="AF1064" s="131" t="b">
        <f t="shared" si="1721"/>
        <v>0</v>
      </c>
      <c r="AG1064" s="131">
        <f t="shared" si="1794"/>
        <v>0</v>
      </c>
      <c r="AH1064" s="131">
        <f t="shared" si="1800"/>
        <v>1</v>
      </c>
      <c r="AI1064" s="13">
        <f t="shared" si="1722"/>
        <v>0</v>
      </c>
      <c r="AJ1064" s="11">
        <f t="shared" si="1779"/>
        <v>0</v>
      </c>
      <c r="AK1064" s="67">
        <f t="shared" si="1780"/>
        <v>1</v>
      </c>
      <c r="AL1064" s="118" t="str">
        <f t="shared" si="1781"/>
        <v/>
      </c>
      <c r="AM1064" s="118" t="str">
        <f t="shared" si="1782"/>
        <v/>
      </c>
      <c r="AN1064" s="118" t="str">
        <f t="shared" si="1783"/>
        <v/>
      </c>
      <c r="AO1064" s="118" t="str">
        <f t="shared" si="1784"/>
        <v/>
      </c>
      <c r="AP1064" s="118" t="str">
        <f t="shared" si="1785"/>
        <v/>
      </c>
      <c r="AQ1064" s="118" t="str">
        <f t="shared" si="1786"/>
        <v/>
      </c>
      <c r="AR1064" s="118" t="str">
        <f t="shared" si="1787"/>
        <v/>
      </c>
      <c r="AS1064" s="60" t="b">
        <f t="shared" si="1723"/>
        <v>0</v>
      </c>
      <c r="AT1064" s="60" t="b">
        <f t="shared" si="1724"/>
        <v>0</v>
      </c>
      <c r="AU1064" s="60" t="b">
        <f t="shared" si="1725"/>
        <v>0</v>
      </c>
      <c r="AV1064" s="60" t="b">
        <f t="shared" si="1726"/>
        <v>0</v>
      </c>
      <c r="AW1064" s="60" t="b">
        <f t="shared" si="1727"/>
        <v>0</v>
      </c>
      <c r="AX1064" s="60" t="b">
        <f t="shared" si="1728"/>
        <v>0</v>
      </c>
      <c r="AY1064" s="60" t="b">
        <f t="shared" si="1729"/>
        <v>0</v>
      </c>
      <c r="AZ1064" s="131">
        <f t="shared" si="1795"/>
        <v>0</v>
      </c>
      <c r="BA1064" s="131">
        <f t="shared" si="1801"/>
        <v>1</v>
      </c>
      <c r="BB1064" s="13">
        <f t="shared" si="1788"/>
        <v>0</v>
      </c>
      <c r="BC1064" s="11">
        <f t="shared" si="1730"/>
        <v>0</v>
      </c>
      <c r="BD1064" s="67">
        <f t="shared" si="1789"/>
        <v>1</v>
      </c>
      <c r="BE1064" s="76" t="str">
        <f t="shared" si="1731"/>
        <v/>
      </c>
      <c r="BF1064" s="76" t="str">
        <f t="shared" si="1732"/>
        <v/>
      </c>
      <c r="BG1064" s="76" t="str">
        <f t="shared" si="1733"/>
        <v/>
      </c>
      <c r="BH1064" s="76" t="str">
        <f t="shared" si="1734"/>
        <v/>
      </c>
      <c r="BI1064" s="76" t="str">
        <f t="shared" si="1735"/>
        <v/>
      </c>
      <c r="BJ1064" s="76" t="str">
        <f t="shared" si="1736"/>
        <v/>
      </c>
      <c r="BK1064" s="131" t="b">
        <f t="shared" si="1737"/>
        <v>0</v>
      </c>
      <c r="BL1064" s="131" t="b">
        <f t="shared" si="1738"/>
        <v>0</v>
      </c>
      <c r="BM1064" s="131" t="b">
        <f t="shared" si="1739"/>
        <v>0</v>
      </c>
      <c r="BN1064" s="131" t="b">
        <f t="shared" si="1740"/>
        <v>0</v>
      </c>
      <c r="BO1064" s="131" t="b">
        <f t="shared" si="1741"/>
        <v>0</v>
      </c>
      <c r="BP1064" s="131" t="b">
        <f t="shared" si="1742"/>
        <v>0</v>
      </c>
      <c r="BQ1064" s="131">
        <f t="shared" si="1796"/>
        <v>0</v>
      </c>
      <c r="BR1064" s="131">
        <f t="shared" si="1802"/>
        <v>1</v>
      </c>
      <c r="BS1064" s="92">
        <f t="shared" si="1797"/>
        <v>0</v>
      </c>
      <c r="BT1064" s="13">
        <f t="shared" si="1743"/>
        <v>0</v>
      </c>
      <c r="BU1064" s="11">
        <f t="shared" si="1790"/>
        <v>0</v>
      </c>
      <c r="BV1064" s="67">
        <f t="shared" si="1791"/>
        <v>1</v>
      </c>
      <c r="BW1064" s="118" t="str">
        <f t="shared" si="1744"/>
        <v/>
      </c>
      <c r="BX1064" s="118" t="str">
        <f t="shared" si="1745"/>
        <v/>
      </c>
      <c r="BY1064" s="118" t="str">
        <f t="shared" si="1746"/>
        <v/>
      </c>
      <c r="BZ1064" s="118" t="str">
        <f t="shared" si="1747"/>
        <v/>
      </c>
      <c r="CA1064" s="118" t="str">
        <f t="shared" si="1748"/>
        <v/>
      </c>
      <c r="CB1064" s="118" t="str">
        <f t="shared" si="1749"/>
        <v/>
      </c>
      <c r="CC1064" s="118" t="str">
        <f t="shared" si="1750"/>
        <v/>
      </c>
      <c r="CD1064" s="60" t="b">
        <f t="shared" si="1751"/>
        <v>0</v>
      </c>
      <c r="CE1064" s="60" t="b">
        <f t="shared" si="1752"/>
        <v>0</v>
      </c>
      <c r="CF1064" s="60" t="b">
        <f t="shared" si="1753"/>
        <v>0</v>
      </c>
      <c r="CG1064" s="60" t="b">
        <f t="shared" si="1754"/>
        <v>0</v>
      </c>
      <c r="CH1064" s="60" t="b">
        <f t="shared" si="1755"/>
        <v>0</v>
      </c>
      <c r="CI1064" s="60" t="b">
        <f t="shared" si="1756"/>
        <v>0</v>
      </c>
      <c r="CJ1064" s="60" t="b">
        <f t="shared" si="1757"/>
        <v>0</v>
      </c>
      <c r="CK1064" s="131">
        <f t="shared" si="1798"/>
        <v>0</v>
      </c>
      <c r="CL1064" s="131">
        <f t="shared" si="1803"/>
        <v>1</v>
      </c>
      <c r="CM1064" s="92">
        <f t="shared" si="1799"/>
        <v>0</v>
      </c>
      <c r="CN1064" s="13">
        <f t="shared" si="1792"/>
        <v>0</v>
      </c>
      <c r="CO1064" s="11">
        <f t="shared" si="1758"/>
        <v>0</v>
      </c>
      <c r="CP1064" s="13">
        <f t="shared" si="1805"/>
        <v>0</v>
      </c>
      <c r="CQ1064" s="11">
        <f t="shared" si="1713"/>
        <v>0</v>
      </c>
      <c r="CR1064" s="57">
        <f t="shared" si="1714"/>
        <v>0</v>
      </c>
      <c r="CS1064" s="57">
        <f t="shared" si="1715"/>
        <v>0</v>
      </c>
      <c r="CT1064" s="57">
        <f t="shared" si="1708"/>
        <v>0</v>
      </c>
      <c r="CU1064" s="24" t="str">
        <f t="shared" si="1759"/>
        <v/>
      </c>
      <c r="CV1064" s="24" t="str">
        <f t="shared" si="1760"/>
        <v/>
      </c>
      <c r="CW1064" s="24" t="str">
        <f t="shared" si="1761"/>
        <v/>
      </c>
      <c r="CX1064" s="24" t="str">
        <f t="shared" si="1762"/>
        <v/>
      </c>
      <c r="CY1064" s="24" t="str">
        <f t="shared" si="1763"/>
        <v/>
      </c>
      <c r="CZ1064" s="24" t="str">
        <f t="shared" si="1764"/>
        <v/>
      </c>
      <c r="DA1064" s="24" t="str">
        <f t="shared" si="1765"/>
        <v/>
      </c>
      <c r="DB1064" s="24" t="str">
        <f t="shared" si="1766"/>
        <v/>
      </c>
      <c r="DC1064" s="24" t="str">
        <f t="shared" si="1767"/>
        <v/>
      </c>
      <c r="DD1064" s="24" t="str">
        <f t="shared" si="1768"/>
        <v/>
      </c>
      <c r="DE1064" s="24" t="str">
        <f t="shared" si="1769"/>
        <v/>
      </c>
      <c r="DF1064" s="24" t="str">
        <f t="shared" si="1770"/>
        <v/>
      </c>
      <c r="DG1064" s="24" t="str">
        <f t="shared" si="1771"/>
        <v/>
      </c>
      <c r="DH1064" s="39"/>
      <c r="DI1064" s="83"/>
      <c r="DJ1064" s="39"/>
      <c r="DK1064" s="22"/>
      <c r="DL1064" s="22"/>
      <c r="DM1064" s="32"/>
      <c r="DN1064" s="22"/>
      <c r="DO1064" s="22"/>
      <c r="DP1064" s="22"/>
      <c r="DQ1064" s="22"/>
      <c r="DR1064" s="22"/>
      <c r="DS1064" s="22"/>
      <c r="DT1064" s="22"/>
      <c r="DU1064" s="22"/>
      <c r="DV1064" s="22"/>
      <c r="DW1064" s="22"/>
      <c r="DX1064" s="22"/>
      <c r="DY1064" s="22"/>
      <c r="DZ1064" s="22"/>
      <c r="EA1064" s="33"/>
      <c r="EB1064" s="22"/>
      <c r="EC1064" s="22"/>
      <c r="EG1064" s="22"/>
      <c r="EH1064"/>
    </row>
    <row r="1065" spans="1:138" s="23" customFormat="1" x14ac:dyDescent="0.2">
      <c r="A1065" s="127"/>
      <c r="B1065" s="61" t="str">
        <f>IF(A1065="","",IF(U1066="","DB",U1066&amp;V1066&amp;W1066&amp;X1066&amp;Y1066&amp;Z1066&amp;AL1066&amp;AM1066&amp;AN1066&amp;AO1066&amp;AP1066&amp;AQ1066&amp;AR1066&amp;#REF!))</f>
        <v/>
      </c>
      <c r="C1065" s="7" t="str">
        <f t="shared" si="1804"/>
        <v/>
      </c>
      <c r="D1065" s="60">
        <f t="shared" si="1711"/>
        <v>0</v>
      </c>
      <c r="E1065" s="7" t="str">
        <f t="shared" si="1712"/>
        <v/>
      </c>
      <c r="F1065" s="72" t="str">
        <f t="shared" si="1709"/>
        <v/>
      </c>
      <c r="G1065" s="108" t="str">
        <f t="shared" si="1710"/>
        <v/>
      </c>
      <c r="H1065" s="112">
        <f t="shared" si="1806"/>
        <v>0</v>
      </c>
      <c r="I1065" s="112">
        <f t="shared" si="1807"/>
        <v>0</v>
      </c>
      <c r="J1065" s="112">
        <f t="shared" si="1808"/>
        <v>0</v>
      </c>
      <c r="K1065" s="112">
        <f t="shared" si="1809"/>
        <v>0</v>
      </c>
      <c r="L1065" s="112">
        <f t="shared" si="1810"/>
        <v>0</v>
      </c>
      <c r="M1065" s="112">
        <f t="shared" si="1811"/>
        <v>0</v>
      </c>
      <c r="N1065" s="60"/>
      <c r="O1065" s="61"/>
      <c r="P1065" s="61"/>
      <c r="Q1065" s="61"/>
      <c r="R1065" s="61"/>
      <c r="S1065" s="7"/>
      <c r="T1065" s="67">
        <f t="shared" si="1772"/>
        <v>1</v>
      </c>
      <c r="U1065" s="76" t="str">
        <f t="shared" si="1773"/>
        <v/>
      </c>
      <c r="V1065" s="76" t="str">
        <f t="shared" si="1774"/>
        <v/>
      </c>
      <c r="W1065" s="76" t="str">
        <f t="shared" si="1775"/>
        <v/>
      </c>
      <c r="X1065" s="76" t="str">
        <f t="shared" si="1776"/>
        <v/>
      </c>
      <c r="Y1065" s="76" t="str">
        <f t="shared" si="1777"/>
        <v/>
      </c>
      <c r="Z1065" s="76" t="str">
        <f t="shared" si="1778"/>
        <v/>
      </c>
      <c r="AA1065" s="131" t="b">
        <f t="shared" si="1716"/>
        <v>0</v>
      </c>
      <c r="AB1065" s="131" t="b">
        <f t="shared" si="1717"/>
        <v>0</v>
      </c>
      <c r="AC1065" s="131" t="b">
        <f t="shared" si="1718"/>
        <v>0</v>
      </c>
      <c r="AD1065" s="131" t="b">
        <f t="shared" si="1719"/>
        <v>0</v>
      </c>
      <c r="AE1065" s="131" t="b">
        <f t="shared" si="1720"/>
        <v>0</v>
      </c>
      <c r="AF1065" s="131" t="b">
        <f t="shared" si="1721"/>
        <v>0</v>
      </c>
      <c r="AG1065" s="131">
        <f t="shared" si="1794"/>
        <v>0</v>
      </c>
      <c r="AH1065" s="131">
        <f t="shared" si="1800"/>
        <v>1</v>
      </c>
      <c r="AI1065" s="13">
        <f t="shared" si="1722"/>
        <v>0</v>
      </c>
      <c r="AJ1065" s="11">
        <f t="shared" si="1779"/>
        <v>0</v>
      </c>
      <c r="AK1065" s="67">
        <f t="shared" si="1780"/>
        <v>1</v>
      </c>
      <c r="AL1065" s="118" t="str">
        <f t="shared" si="1781"/>
        <v/>
      </c>
      <c r="AM1065" s="118" t="str">
        <f t="shared" si="1782"/>
        <v/>
      </c>
      <c r="AN1065" s="118" t="str">
        <f t="shared" si="1783"/>
        <v/>
      </c>
      <c r="AO1065" s="118" t="str">
        <f t="shared" si="1784"/>
        <v/>
      </c>
      <c r="AP1065" s="118" t="str">
        <f t="shared" si="1785"/>
        <v/>
      </c>
      <c r="AQ1065" s="118" t="str">
        <f t="shared" si="1786"/>
        <v/>
      </c>
      <c r="AR1065" s="118" t="str">
        <f t="shared" si="1787"/>
        <v/>
      </c>
      <c r="AS1065" s="60" t="b">
        <f t="shared" si="1723"/>
        <v>0</v>
      </c>
      <c r="AT1065" s="60" t="b">
        <f t="shared" si="1724"/>
        <v>0</v>
      </c>
      <c r="AU1065" s="60" t="b">
        <f t="shared" si="1725"/>
        <v>0</v>
      </c>
      <c r="AV1065" s="60" t="b">
        <f t="shared" si="1726"/>
        <v>0</v>
      </c>
      <c r="AW1065" s="60" t="b">
        <f t="shared" si="1727"/>
        <v>0</v>
      </c>
      <c r="AX1065" s="60" t="b">
        <f t="shared" si="1728"/>
        <v>0</v>
      </c>
      <c r="AY1065" s="60" t="b">
        <f t="shared" si="1729"/>
        <v>0</v>
      </c>
      <c r="AZ1065" s="131">
        <f t="shared" si="1795"/>
        <v>0</v>
      </c>
      <c r="BA1065" s="131">
        <f t="shared" si="1801"/>
        <v>1</v>
      </c>
      <c r="BB1065" s="13">
        <f t="shared" si="1788"/>
        <v>0</v>
      </c>
      <c r="BC1065" s="11">
        <f t="shared" si="1730"/>
        <v>0</v>
      </c>
      <c r="BD1065" s="67">
        <f t="shared" si="1789"/>
        <v>1</v>
      </c>
      <c r="BE1065" s="76" t="str">
        <f t="shared" si="1731"/>
        <v/>
      </c>
      <c r="BF1065" s="76" t="str">
        <f t="shared" si="1732"/>
        <v/>
      </c>
      <c r="BG1065" s="76" t="str">
        <f t="shared" si="1733"/>
        <v/>
      </c>
      <c r="BH1065" s="76" t="str">
        <f t="shared" si="1734"/>
        <v/>
      </c>
      <c r="BI1065" s="76" t="str">
        <f t="shared" si="1735"/>
        <v/>
      </c>
      <c r="BJ1065" s="76" t="str">
        <f t="shared" si="1736"/>
        <v/>
      </c>
      <c r="BK1065" s="131" t="b">
        <f t="shared" si="1737"/>
        <v>0</v>
      </c>
      <c r="BL1065" s="131" t="b">
        <f t="shared" si="1738"/>
        <v>0</v>
      </c>
      <c r="BM1065" s="131" t="b">
        <f t="shared" si="1739"/>
        <v>0</v>
      </c>
      <c r="BN1065" s="131" t="b">
        <f t="shared" si="1740"/>
        <v>0</v>
      </c>
      <c r="BO1065" s="131" t="b">
        <f t="shared" si="1741"/>
        <v>0</v>
      </c>
      <c r="BP1065" s="131" t="b">
        <f t="shared" si="1742"/>
        <v>0</v>
      </c>
      <c r="BQ1065" s="131">
        <f t="shared" si="1796"/>
        <v>0</v>
      </c>
      <c r="BR1065" s="131">
        <f t="shared" si="1802"/>
        <v>1</v>
      </c>
      <c r="BS1065" s="92">
        <f t="shared" si="1797"/>
        <v>0</v>
      </c>
      <c r="BT1065" s="13">
        <f t="shared" si="1743"/>
        <v>0</v>
      </c>
      <c r="BU1065" s="11">
        <f t="shared" si="1790"/>
        <v>0</v>
      </c>
      <c r="BV1065" s="67">
        <f t="shared" si="1791"/>
        <v>1</v>
      </c>
      <c r="BW1065" s="118" t="str">
        <f t="shared" si="1744"/>
        <v/>
      </c>
      <c r="BX1065" s="118" t="str">
        <f t="shared" si="1745"/>
        <v/>
      </c>
      <c r="BY1065" s="118" t="str">
        <f t="shared" si="1746"/>
        <v/>
      </c>
      <c r="BZ1065" s="118" t="str">
        <f t="shared" si="1747"/>
        <v/>
      </c>
      <c r="CA1065" s="118" t="str">
        <f t="shared" si="1748"/>
        <v/>
      </c>
      <c r="CB1065" s="118" t="str">
        <f t="shared" si="1749"/>
        <v/>
      </c>
      <c r="CC1065" s="118" t="str">
        <f t="shared" si="1750"/>
        <v/>
      </c>
      <c r="CD1065" s="60" t="b">
        <f t="shared" si="1751"/>
        <v>0</v>
      </c>
      <c r="CE1065" s="60" t="b">
        <f t="shared" si="1752"/>
        <v>0</v>
      </c>
      <c r="CF1065" s="60" t="b">
        <f t="shared" si="1753"/>
        <v>0</v>
      </c>
      <c r="CG1065" s="60" t="b">
        <f t="shared" si="1754"/>
        <v>0</v>
      </c>
      <c r="CH1065" s="60" t="b">
        <f t="shared" si="1755"/>
        <v>0</v>
      </c>
      <c r="CI1065" s="60" t="b">
        <f t="shared" si="1756"/>
        <v>0</v>
      </c>
      <c r="CJ1065" s="60" t="b">
        <f t="shared" si="1757"/>
        <v>0</v>
      </c>
      <c r="CK1065" s="131">
        <f t="shared" si="1798"/>
        <v>0</v>
      </c>
      <c r="CL1065" s="131">
        <f t="shared" si="1803"/>
        <v>1</v>
      </c>
      <c r="CM1065" s="92">
        <f t="shared" si="1799"/>
        <v>0</v>
      </c>
      <c r="CN1065" s="13">
        <f t="shared" si="1792"/>
        <v>0</v>
      </c>
      <c r="CO1065" s="11">
        <f t="shared" si="1758"/>
        <v>0</v>
      </c>
      <c r="CP1065" s="13">
        <f t="shared" si="1805"/>
        <v>0</v>
      </c>
      <c r="CQ1065" s="11">
        <f t="shared" si="1713"/>
        <v>0</v>
      </c>
      <c r="CR1065" s="57">
        <f t="shared" si="1714"/>
        <v>0</v>
      </c>
      <c r="CS1065" s="57">
        <f t="shared" si="1715"/>
        <v>0</v>
      </c>
      <c r="CT1065" s="57">
        <f t="shared" si="1708"/>
        <v>0</v>
      </c>
      <c r="CU1065" s="24" t="str">
        <f t="shared" si="1759"/>
        <v/>
      </c>
      <c r="CV1065" s="24" t="str">
        <f t="shared" si="1760"/>
        <v/>
      </c>
      <c r="CW1065" s="24" t="str">
        <f t="shared" si="1761"/>
        <v/>
      </c>
      <c r="CX1065" s="24" t="str">
        <f t="shared" si="1762"/>
        <v/>
      </c>
      <c r="CY1065" s="24" t="str">
        <f t="shared" si="1763"/>
        <v/>
      </c>
      <c r="CZ1065" s="24" t="str">
        <f t="shared" si="1764"/>
        <v/>
      </c>
      <c r="DA1065" s="24" t="str">
        <f t="shared" si="1765"/>
        <v/>
      </c>
      <c r="DB1065" s="24" t="str">
        <f t="shared" si="1766"/>
        <v/>
      </c>
      <c r="DC1065" s="24" t="str">
        <f t="shared" si="1767"/>
        <v/>
      </c>
      <c r="DD1065" s="24" t="str">
        <f t="shared" si="1768"/>
        <v/>
      </c>
      <c r="DE1065" s="24" t="str">
        <f t="shared" si="1769"/>
        <v/>
      </c>
      <c r="DF1065" s="24" t="str">
        <f t="shared" si="1770"/>
        <v/>
      </c>
      <c r="DG1065" s="24" t="str">
        <f t="shared" si="1771"/>
        <v/>
      </c>
      <c r="DH1065" s="39"/>
      <c r="DI1065" s="83"/>
      <c r="DJ1065" s="39"/>
      <c r="DK1065" s="22"/>
      <c r="DL1065" s="22"/>
      <c r="DM1065" s="32"/>
      <c r="DN1065" s="22"/>
      <c r="DO1065" s="22"/>
      <c r="DP1065" s="22"/>
      <c r="DQ1065" s="22"/>
      <c r="DR1065" s="22"/>
      <c r="DS1065" s="22"/>
      <c r="DT1065" s="22"/>
      <c r="DU1065" s="22"/>
      <c r="DV1065" s="22"/>
      <c r="DW1065" s="22"/>
      <c r="DX1065" s="22"/>
      <c r="DY1065" s="22"/>
      <c r="DZ1065" s="22"/>
      <c r="EA1065" s="33"/>
      <c r="EB1065" s="22"/>
      <c r="EC1065" s="22"/>
      <c r="EG1065" s="22"/>
      <c r="EH1065"/>
    </row>
    <row r="1066" spans="1:138" s="23" customFormat="1" x14ac:dyDescent="0.2">
      <c r="A1066" s="127"/>
      <c r="B1066" s="61" t="str">
        <f>IF(A1066="","",IF(U1067="","DB",U1067&amp;V1067&amp;W1067&amp;X1067&amp;Y1067&amp;Z1067&amp;AL1067&amp;AM1067&amp;AN1067&amp;AO1067&amp;AP1067&amp;AQ1067&amp;AR1067&amp;#REF!))</f>
        <v/>
      </c>
      <c r="C1066" s="7" t="str">
        <f t="shared" si="1804"/>
        <v/>
      </c>
      <c r="D1066" s="60">
        <f t="shared" si="1711"/>
        <v>0</v>
      </c>
      <c r="E1066" s="7" t="str">
        <f t="shared" si="1712"/>
        <v/>
      </c>
      <c r="F1066" s="72" t="str">
        <f t="shared" si="1709"/>
        <v/>
      </c>
      <c r="G1066" s="108" t="str">
        <f t="shared" si="1710"/>
        <v/>
      </c>
      <c r="H1066" s="112">
        <f t="shared" si="1806"/>
        <v>0</v>
      </c>
      <c r="I1066" s="112">
        <f t="shared" si="1807"/>
        <v>0</v>
      </c>
      <c r="J1066" s="112">
        <f t="shared" si="1808"/>
        <v>0</v>
      </c>
      <c r="K1066" s="112">
        <f t="shared" si="1809"/>
        <v>0</v>
      </c>
      <c r="L1066" s="112">
        <f t="shared" si="1810"/>
        <v>0</v>
      </c>
      <c r="M1066" s="112">
        <f t="shared" si="1811"/>
        <v>0</v>
      </c>
      <c r="N1066" s="60"/>
      <c r="O1066" s="61"/>
      <c r="P1066" s="61"/>
      <c r="Q1066" s="61"/>
      <c r="R1066" s="61"/>
      <c r="S1066" s="7"/>
      <c r="T1066" s="67">
        <f t="shared" si="1772"/>
        <v>1</v>
      </c>
      <c r="U1066" s="76" t="str">
        <f t="shared" si="1773"/>
        <v/>
      </c>
      <c r="V1066" s="76" t="str">
        <f t="shared" si="1774"/>
        <v/>
      </c>
      <c r="W1066" s="76" t="str">
        <f t="shared" si="1775"/>
        <v/>
      </c>
      <c r="X1066" s="76" t="str">
        <f t="shared" si="1776"/>
        <v/>
      </c>
      <c r="Y1066" s="76" t="str">
        <f t="shared" si="1777"/>
        <v/>
      </c>
      <c r="Z1066" s="76" t="str">
        <f t="shared" si="1778"/>
        <v/>
      </c>
      <c r="AA1066" s="131" t="b">
        <f t="shared" si="1716"/>
        <v>0</v>
      </c>
      <c r="AB1066" s="131" t="b">
        <f t="shared" si="1717"/>
        <v>0</v>
      </c>
      <c r="AC1066" s="131" t="b">
        <f t="shared" si="1718"/>
        <v>0</v>
      </c>
      <c r="AD1066" s="131" t="b">
        <f t="shared" si="1719"/>
        <v>0</v>
      </c>
      <c r="AE1066" s="131" t="b">
        <f t="shared" si="1720"/>
        <v>0</v>
      </c>
      <c r="AF1066" s="131" t="b">
        <f t="shared" si="1721"/>
        <v>0</v>
      </c>
      <c r="AG1066" s="131">
        <f t="shared" si="1794"/>
        <v>0</v>
      </c>
      <c r="AH1066" s="131">
        <f t="shared" si="1800"/>
        <v>1</v>
      </c>
      <c r="AI1066" s="13">
        <f t="shared" si="1722"/>
        <v>0</v>
      </c>
      <c r="AJ1066" s="11">
        <f t="shared" si="1779"/>
        <v>0</v>
      </c>
      <c r="AK1066" s="67">
        <f t="shared" si="1780"/>
        <v>1</v>
      </c>
      <c r="AL1066" s="118" t="str">
        <f t="shared" si="1781"/>
        <v/>
      </c>
      <c r="AM1066" s="118" t="str">
        <f t="shared" si="1782"/>
        <v/>
      </c>
      <c r="AN1066" s="118" t="str">
        <f t="shared" si="1783"/>
        <v/>
      </c>
      <c r="AO1066" s="118" t="str">
        <f t="shared" si="1784"/>
        <v/>
      </c>
      <c r="AP1066" s="118" t="str">
        <f t="shared" si="1785"/>
        <v/>
      </c>
      <c r="AQ1066" s="118" t="str">
        <f t="shared" si="1786"/>
        <v/>
      </c>
      <c r="AR1066" s="118" t="str">
        <f t="shared" si="1787"/>
        <v/>
      </c>
      <c r="AS1066" s="60" t="b">
        <f t="shared" si="1723"/>
        <v>0</v>
      </c>
      <c r="AT1066" s="60" t="b">
        <f t="shared" si="1724"/>
        <v>0</v>
      </c>
      <c r="AU1066" s="60" t="b">
        <f t="shared" si="1725"/>
        <v>0</v>
      </c>
      <c r="AV1066" s="60" t="b">
        <f t="shared" si="1726"/>
        <v>0</v>
      </c>
      <c r="AW1066" s="60" t="b">
        <f t="shared" si="1727"/>
        <v>0</v>
      </c>
      <c r="AX1066" s="60" t="b">
        <f t="shared" si="1728"/>
        <v>0</v>
      </c>
      <c r="AY1066" s="60" t="b">
        <f t="shared" si="1729"/>
        <v>0</v>
      </c>
      <c r="AZ1066" s="131">
        <f t="shared" si="1795"/>
        <v>0</v>
      </c>
      <c r="BA1066" s="131">
        <f t="shared" si="1801"/>
        <v>1</v>
      </c>
      <c r="BB1066" s="13">
        <f t="shared" si="1788"/>
        <v>0</v>
      </c>
      <c r="BC1066" s="11">
        <f t="shared" si="1730"/>
        <v>0</v>
      </c>
      <c r="BD1066" s="67">
        <f t="shared" si="1789"/>
        <v>1</v>
      </c>
      <c r="BE1066" s="76" t="str">
        <f t="shared" si="1731"/>
        <v/>
      </c>
      <c r="BF1066" s="76" t="str">
        <f t="shared" si="1732"/>
        <v/>
      </c>
      <c r="BG1066" s="76" t="str">
        <f t="shared" si="1733"/>
        <v/>
      </c>
      <c r="BH1066" s="76" t="str">
        <f t="shared" si="1734"/>
        <v/>
      </c>
      <c r="BI1066" s="76" t="str">
        <f t="shared" si="1735"/>
        <v/>
      </c>
      <c r="BJ1066" s="76" t="str">
        <f t="shared" si="1736"/>
        <v/>
      </c>
      <c r="BK1066" s="131" t="b">
        <f t="shared" si="1737"/>
        <v>0</v>
      </c>
      <c r="BL1066" s="131" t="b">
        <f t="shared" si="1738"/>
        <v>0</v>
      </c>
      <c r="BM1066" s="131" t="b">
        <f t="shared" si="1739"/>
        <v>0</v>
      </c>
      <c r="BN1066" s="131" t="b">
        <f t="shared" si="1740"/>
        <v>0</v>
      </c>
      <c r="BO1066" s="131" t="b">
        <f t="shared" si="1741"/>
        <v>0</v>
      </c>
      <c r="BP1066" s="131" t="b">
        <f t="shared" si="1742"/>
        <v>0</v>
      </c>
      <c r="BQ1066" s="131">
        <f t="shared" si="1796"/>
        <v>0</v>
      </c>
      <c r="BR1066" s="131">
        <f t="shared" si="1802"/>
        <v>1</v>
      </c>
      <c r="BS1066" s="92">
        <f t="shared" si="1797"/>
        <v>0</v>
      </c>
      <c r="BT1066" s="13">
        <f t="shared" si="1743"/>
        <v>0</v>
      </c>
      <c r="BU1066" s="11">
        <f t="shared" si="1790"/>
        <v>0</v>
      </c>
      <c r="BV1066" s="67">
        <f t="shared" si="1791"/>
        <v>1</v>
      </c>
      <c r="BW1066" s="118" t="str">
        <f t="shared" si="1744"/>
        <v/>
      </c>
      <c r="BX1066" s="118" t="str">
        <f t="shared" si="1745"/>
        <v/>
      </c>
      <c r="BY1066" s="118" t="str">
        <f t="shared" si="1746"/>
        <v/>
      </c>
      <c r="BZ1066" s="118" t="str">
        <f t="shared" si="1747"/>
        <v/>
      </c>
      <c r="CA1066" s="118" t="str">
        <f t="shared" si="1748"/>
        <v/>
      </c>
      <c r="CB1066" s="118" t="str">
        <f t="shared" si="1749"/>
        <v/>
      </c>
      <c r="CC1066" s="118" t="str">
        <f t="shared" si="1750"/>
        <v/>
      </c>
      <c r="CD1066" s="60" t="b">
        <f t="shared" si="1751"/>
        <v>0</v>
      </c>
      <c r="CE1066" s="60" t="b">
        <f t="shared" si="1752"/>
        <v>0</v>
      </c>
      <c r="CF1066" s="60" t="b">
        <f t="shared" si="1753"/>
        <v>0</v>
      </c>
      <c r="CG1066" s="60" t="b">
        <f t="shared" si="1754"/>
        <v>0</v>
      </c>
      <c r="CH1066" s="60" t="b">
        <f t="shared" si="1755"/>
        <v>0</v>
      </c>
      <c r="CI1066" s="60" t="b">
        <f t="shared" si="1756"/>
        <v>0</v>
      </c>
      <c r="CJ1066" s="60" t="b">
        <f t="shared" si="1757"/>
        <v>0</v>
      </c>
      <c r="CK1066" s="131">
        <f t="shared" si="1798"/>
        <v>0</v>
      </c>
      <c r="CL1066" s="131">
        <f t="shared" si="1803"/>
        <v>1</v>
      </c>
      <c r="CM1066" s="92">
        <f t="shared" si="1799"/>
        <v>0</v>
      </c>
      <c r="CN1066" s="13">
        <f t="shared" si="1792"/>
        <v>0</v>
      </c>
      <c r="CO1066" s="11">
        <f t="shared" si="1758"/>
        <v>0</v>
      </c>
      <c r="CP1066" s="13">
        <f t="shared" si="1805"/>
        <v>0</v>
      </c>
      <c r="CQ1066" s="11">
        <f t="shared" si="1713"/>
        <v>0</v>
      </c>
      <c r="CR1066" s="57">
        <f t="shared" si="1714"/>
        <v>0</v>
      </c>
      <c r="CS1066" s="57">
        <f t="shared" si="1715"/>
        <v>0</v>
      </c>
      <c r="CT1066" s="57">
        <f t="shared" si="1708"/>
        <v>0</v>
      </c>
      <c r="CU1066" s="24" t="str">
        <f t="shared" si="1759"/>
        <v/>
      </c>
      <c r="CV1066" s="24" t="str">
        <f t="shared" si="1760"/>
        <v/>
      </c>
      <c r="CW1066" s="24" t="str">
        <f t="shared" si="1761"/>
        <v/>
      </c>
      <c r="CX1066" s="24" t="str">
        <f t="shared" si="1762"/>
        <v/>
      </c>
      <c r="CY1066" s="24" t="str">
        <f t="shared" si="1763"/>
        <v/>
      </c>
      <c r="CZ1066" s="24" t="str">
        <f t="shared" si="1764"/>
        <v/>
      </c>
      <c r="DA1066" s="24" t="str">
        <f t="shared" si="1765"/>
        <v/>
      </c>
      <c r="DB1066" s="24" t="str">
        <f t="shared" si="1766"/>
        <v/>
      </c>
      <c r="DC1066" s="24" t="str">
        <f t="shared" si="1767"/>
        <v/>
      </c>
      <c r="DD1066" s="24" t="str">
        <f t="shared" si="1768"/>
        <v/>
      </c>
      <c r="DE1066" s="24" t="str">
        <f t="shared" si="1769"/>
        <v/>
      </c>
      <c r="DF1066" s="24" t="str">
        <f t="shared" si="1770"/>
        <v/>
      </c>
      <c r="DG1066" s="24" t="str">
        <f t="shared" si="1771"/>
        <v/>
      </c>
      <c r="DH1066" s="39"/>
      <c r="DI1066" s="83"/>
      <c r="DJ1066" s="39"/>
      <c r="DK1066" s="22"/>
      <c r="DL1066" s="22"/>
      <c r="DM1066" s="32"/>
      <c r="DN1066" s="22"/>
      <c r="DO1066" s="22"/>
      <c r="DP1066" s="22"/>
      <c r="DQ1066" s="22"/>
      <c r="DR1066" s="22"/>
      <c r="DS1066" s="22"/>
      <c r="DT1066" s="22"/>
      <c r="DU1066" s="22"/>
      <c r="DV1066" s="22"/>
      <c r="DW1066" s="22"/>
      <c r="DX1066" s="22"/>
      <c r="DY1066" s="22"/>
      <c r="DZ1066" s="22"/>
      <c r="EA1066" s="33"/>
      <c r="EB1066" s="22"/>
      <c r="EC1066" s="22"/>
      <c r="EG1066" s="22"/>
      <c r="EH1066"/>
    </row>
    <row r="1067" spans="1:138" s="23" customFormat="1" x14ac:dyDescent="0.2">
      <c r="A1067" s="127"/>
      <c r="B1067" s="61" t="str">
        <f>IF(A1067="","",IF(U1068="","DB",U1068&amp;V1068&amp;W1068&amp;X1068&amp;Y1068&amp;Z1068&amp;AL1068&amp;AM1068&amp;AN1068&amp;AO1068&amp;AP1068&amp;AQ1068&amp;AR1068&amp;#REF!))</f>
        <v/>
      </c>
      <c r="C1067" s="7" t="str">
        <f t="shared" si="1804"/>
        <v/>
      </c>
      <c r="D1067" s="60">
        <f t="shared" si="1711"/>
        <v>0</v>
      </c>
      <c r="E1067" s="7" t="str">
        <f t="shared" si="1712"/>
        <v/>
      </c>
      <c r="F1067" s="72" t="str">
        <f t="shared" si="1709"/>
        <v/>
      </c>
      <c r="G1067" s="108" t="str">
        <f t="shared" si="1710"/>
        <v/>
      </c>
      <c r="H1067" s="112">
        <f t="shared" si="1806"/>
        <v>0</v>
      </c>
      <c r="I1067" s="112">
        <f t="shared" si="1807"/>
        <v>0</v>
      </c>
      <c r="J1067" s="112">
        <f t="shared" si="1808"/>
        <v>0</v>
      </c>
      <c r="K1067" s="112">
        <f t="shared" si="1809"/>
        <v>0</v>
      </c>
      <c r="L1067" s="112">
        <f t="shared" si="1810"/>
        <v>0</v>
      </c>
      <c r="M1067" s="112">
        <f t="shared" si="1811"/>
        <v>0</v>
      </c>
      <c r="N1067" s="60"/>
      <c r="O1067" s="61"/>
      <c r="P1067" s="61"/>
      <c r="Q1067" s="61"/>
      <c r="R1067" s="61"/>
      <c r="S1067" s="7"/>
      <c r="T1067" s="67">
        <f t="shared" si="1772"/>
        <v>1</v>
      </c>
      <c r="U1067" s="76" t="str">
        <f t="shared" si="1773"/>
        <v/>
      </c>
      <c r="V1067" s="76" t="str">
        <f t="shared" si="1774"/>
        <v/>
      </c>
      <c r="W1067" s="76" t="str">
        <f t="shared" si="1775"/>
        <v/>
      </c>
      <c r="X1067" s="76" t="str">
        <f t="shared" si="1776"/>
        <v/>
      </c>
      <c r="Y1067" s="76" t="str">
        <f t="shared" si="1777"/>
        <v/>
      </c>
      <c r="Z1067" s="76" t="str">
        <f t="shared" si="1778"/>
        <v/>
      </c>
      <c r="AA1067" s="131" t="b">
        <f t="shared" si="1716"/>
        <v>0</v>
      </c>
      <c r="AB1067" s="131" t="b">
        <f t="shared" si="1717"/>
        <v>0</v>
      </c>
      <c r="AC1067" s="131" t="b">
        <f t="shared" si="1718"/>
        <v>0</v>
      </c>
      <c r="AD1067" s="131" t="b">
        <f t="shared" si="1719"/>
        <v>0</v>
      </c>
      <c r="AE1067" s="131" t="b">
        <f t="shared" si="1720"/>
        <v>0</v>
      </c>
      <c r="AF1067" s="131" t="b">
        <f t="shared" si="1721"/>
        <v>0</v>
      </c>
      <c r="AG1067" s="131">
        <f t="shared" si="1794"/>
        <v>0</v>
      </c>
      <c r="AH1067" s="131">
        <f t="shared" si="1800"/>
        <v>1</v>
      </c>
      <c r="AI1067" s="13">
        <f t="shared" si="1722"/>
        <v>0</v>
      </c>
      <c r="AJ1067" s="11">
        <f t="shared" si="1779"/>
        <v>0</v>
      </c>
      <c r="AK1067" s="67">
        <f t="shared" si="1780"/>
        <v>1</v>
      </c>
      <c r="AL1067" s="118" t="str">
        <f t="shared" si="1781"/>
        <v/>
      </c>
      <c r="AM1067" s="118" t="str">
        <f t="shared" si="1782"/>
        <v/>
      </c>
      <c r="AN1067" s="118" t="str">
        <f t="shared" si="1783"/>
        <v/>
      </c>
      <c r="AO1067" s="118" t="str">
        <f t="shared" si="1784"/>
        <v/>
      </c>
      <c r="AP1067" s="118" t="str">
        <f t="shared" si="1785"/>
        <v/>
      </c>
      <c r="AQ1067" s="118" t="str">
        <f t="shared" si="1786"/>
        <v/>
      </c>
      <c r="AR1067" s="118" t="str">
        <f t="shared" si="1787"/>
        <v/>
      </c>
      <c r="AS1067" s="60" t="b">
        <f t="shared" si="1723"/>
        <v>0</v>
      </c>
      <c r="AT1067" s="60" t="b">
        <f t="shared" si="1724"/>
        <v>0</v>
      </c>
      <c r="AU1067" s="60" t="b">
        <f t="shared" si="1725"/>
        <v>0</v>
      </c>
      <c r="AV1067" s="60" t="b">
        <f t="shared" si="1726"/>
        <v>0</v>
      </c>
      <c r="AW1067" s="60" t="b">
        <f t="shared" si="1727"/>
        <v>0</v>
      </c>
      <c r="AX1067" s="60" t="b">
        <f t="shared" si="1728"/>
        <v>0</v>
      </c>
      <c r="AY1067" s="60" t="b">
        <f t="shared" si="1729"/>
        <v>0</v>
      </c>
      <c r="AZ1067" s="131">
        <f t="shared" si="1795"/>
        <v>0</v>
      </c>
      <c r="BA1067" s="131">
        <f t="shared" si="1801"/>
        <v>1</v>
      </c>
      <c r="BB1067" s="13">
        <f t="shared" si="1788"/>
        <v>0</v>
      </c>
      <c r="BC1067" s="11">
        <f t="shared" si="1730"/>
        <v>0</v>
      </c>
      <c r="BD1067" s="67">
        <f t="shared" si="1789"/>
        <v>1</v>
      </c>
      <c r="BE1067" s="76" t="str">
        <f t="shared" si="1731"/>
        <v/>
      </c>
      <c r="BF1067" s="76" t="str">
        <f t="shared" si="1732"/>
        <v/>
      </c>
      <c r="BG1067" s="76" t="str">
        <f t="shared" si="1733"/>
        <v/>
      </c>
      <c r="BH1067" s="76" t="str">
        <f t="shared" si="1734"/>
        <v/>
      </c>
      <c r="BI1067" s="76" t="str">
        <f t="shared" si="1735"/>
        <v/>
      </c>
      <c r="BJ1067" s="76" t="str">
        <f t="shared" si="1736"/>
        <v/>
      </c>
      <c r="BK1067" s="131" t="b">
        <f t="shared" si="1737"/>
        <v>0</v>
      </c>
      <c r="BL1067" s="131" t="b">
        <f t="shared" si="1738"/>
        <v>0</v>
      </c>
      <c r="BM1067" s="131" t="b">
        <f t="shared" si="1739"/>
        <v>0</v>
      </c>
      <c r="BN1067" s="131" t="b">
        <f t="shared" si="1740"/>
        <v>0</v>
      </c>
      <c r="BO1067" s="131" t="b">
        <f t="shared" si="1741"/>
        <v>0</v>
      </c>
      <c r="BP1067" s="131" t="b">
        <f t="shared" si="1742"/>
        <v>0</v>
      </c>
      <c r="BQ1067" s="131">
        <f t="shared" si="1796"/>
        <v>0</v>
      </c>
      <c r="BR1067" s="131">
        <f t="shared" si="1802"/>
        <v>1</v>
      </c>
      <c r="BS1067" s="92">
        <f t="shared" si="1797"/>
        <v>0</v>
      </c>
      <c r="BT1067" s="13">
        <f t="shared" si="1743"/>
        <v>0</v>
      </c>
      <c r="BU1067" s="11">
        <f t="shared" si="1790"/>
        <v>0</v>
      </c>
      <c r="BV1067" s="67">
        <f t="shared" si="1791"/>
        <v>1</v>
      </c>
      <c r="BW1067" s="118" t="str">
        <f t="shared" si="1744"/>
        <v/>
      </c>
      <c r="BX1067" s="118" t="str">
        <f t="shared" si="1745"/>
        <v/>
      </c>
      <c r="BY1067" s="118" t="str">
        <f t="shared" si="1746"/>
        <v/>
      </c>
      <c r="BZ1067" s="118" t="str">
        <f t="shared" si="1747"/>
        <v/>
      </c>
      <c r="CA1067" s="118" t="str">
        <f t="shared" si="1748"/>
        <v/>
      </c>
      <c r="CB1067" s="118" t="str">
        <f t="shared" si="1749"/>
        <v/>
      </c>
      <c r="CC1067" s="118" t="str">
        <f t="shared" si="1750"/>
        <v/>
      </c>
      <c r="CD1067" s="60" t="b">
        <f t="shared" si="1751"/>
        <v>0</v>
      </c>
      <c r="CE1067" s="60" t="b">
        <f t="shared" si="1752"/>
        <v>0</v>
      </c>
      <c r="CF1067" s="60" t="b">
        <f t="shared" si="1753"/>
        <v>0</v>
      </c>
      <c r="CG1067" s="60" t="b">
        <f t="shared" si="1754"/>
        <v>0</v>
      </c>
      <c r="CH1067" s="60" t="b">
        <f t="shared" si="1755"/>
        <v>0</v>
      </c>
      <c r="CI1067" s="60" t="b">
        <f t="shared" si="1756"/>
        <v>0</v>
      </c>
      <c r="CJ1067" s="60" t="b">
        <f t="shared" si="1757"/>
        <v>0</v>
      </c>
      <c r="CK1067" s="131">
        <f t="shared" si="1798"/>
        <v>0</v>
      </c>
      <c r="CL1067" s="131">
        <f t="shared" si="1803"/>
        <v>1</v>
      </c>
      <c r="CM1067" s="92">
        <f t="shared" si="1799"/>
        <v>0</v>
      </c>
      <c r="CN1067" s="13">
        <f t="shared" si="1792"/>
        <v>0</v>
      </c>
      <c r="CO1067" s="11">
        <f t="shared" si="1758"/>
        <v>0</v>
      </c>
      <c r="CP1067" s="13">
        <f t="shared" si="1805"/>
        <v>0</v>
      </c>
      <c r="CQ1067" s="11">
        <f t="shared" si="1713"/>
        <v>0</v>
      </c>
      <c r="CR1067" s="57">
        <f t="shared" si="1714"/>
        <v>0</v>
      </c>
      <c r="CS1067" s="57">
        <f t="shared" si="1715"/>
        <v>0</v>
      </c>
      <c r="CT1067" s="57">
        <f t="shared" si="1708"/>
        <v>0</v>
      </c>
      <c r="CU1067" s="24" t="str">
        <f t="shared" si="1759"/>
        <v/>
      </c>
      <c r="CV1067" s="24" t="str">
        <f t="shared" si="1760"/>
        <v/>
      </c>
      <c r="CW1067" s="24" t="str">
        <f t="shared" si="1761"/>
        <v/>
      </c>
      <c r="CX1067" s="24" t="str">
        <f t="shared" si="1762"/>
        <v/>
      </c>
      <c r="CY1067" s="24" t="str">
        <f t="shared" si="1763"/>
        <v/>
      </c>
      <c r="CZ1067" s="24" t="str">
        <f t="shared" si="1764"/>
        <v/>
      </c>
      <c r="DA1067" s="24" t="str">
        <f t="shared" si="1765"/>
        <v/>
      </c>
      <c r="DB1067" s="24" t="str">
        <f t="shared" si="1766"/>
        <v/>
      </c>
      <c r="DC1067" s="24" t="str">
        <f t="shared" si="1767"/>
        <v/>
      </c>
      <c r="DD1067" s="24" t="str">
        <f t="shared" si="1768"/>
        <v/>
      </c>
      <c r="DE1067" s="24" t="str">
        <f t="shared" si="1769"/>
        <v/>
      </c>
      <c r="DF1067" s="24" t="str">
        <f t="shared" si="1770"/>
        <v/>
      </c>
      <c r="DG1067" s="24" t="str">
        <f t="shared" si="1771"/>
        <v/>
      </c>
      <c r="DH1067" s="39"/>
      <c r="DI1067" s="83"/>
      <c r="DJ1067" s="39"/>
      <c r="DK1067" s="22"/>
      <c r="DL1067" s="22"/>
      <c r="DM1067" s="32"/>
      <c r="DN1067" s="22"/>
      <c r="DO1067" s="22"/>
      <c r="DP1067" s="22"/>
      <c r="DQ1067" s="22"/>
      <c r="DR1067" s="22"/>
      <c r="DS1067" s="22"/>
      <c r="DT1067" s="22"/>
      <c r="DU1067" s="22"/>
      <c r="DV1067" s="22"/>
      <c r="DW1067" s="22"/>
      <c r="DX1067" s="22"/>
      <c r="DY1067" s="22"/>
      <c r="DZ1067" s="22"/>
      <c r="EA1067" s="33"/>
      <c r="EB1067" s="22"/>
      <c r="EC1067" s="22"/>
      <c r="EG1067" s="22"/>
      <c r="EH1067"/>
    </row>
    <row r="1068" spans="1:138" s="23" customFormat="1" x14ac:dyDescent="0.2">
      <c r="A1068" s="127"/>
      <c r="B1068" s="61" t="str">
        <f>IF(A1068="","",IF(U1069="","DB",U1069&amp;V1069&amp;W1069&amp;X1069&amp;Y1069&amp;Z1069&amp;AL1069&amp;AM1069&amp;AN1069&amp;AO1069&amp;AP1069&amp;AQ1069&amp;AR1069&amp;#REF!))</f>
        <v/>
      </c>
      <c r="C1068" s="7" t="str">
        <f t="shared" si="1804"/>
        <v/>
      </c>
      <c r="D1068" s="60">
        <f t="shared" si="1711"/>
        <v>0</v>
      </c>
      <c r="E1068" s="7" t="str">
        <f t="shared" si="1712"/>
        <v/>
      </c>
      <c r="F1068" s="72" t="str">
        <f t="shared" si="1709"/>
        <v/>
      </c>
      <c r="G1068" s="108" t="str">
        <f t="shared" si="1710"/>
        <v/>
      </c>
      <c r="H1068" s="112">
        <f t="shared" si="1806"/>
        <v>0</v>
      </c>
      <c r="I1068" s="112">
        <f t="shared" si="1807"/>
        <v>0</v>
      </c>
      <c r="J1068" s="112">
        <f t="shared" si="1808"/>
        <v>0</v>
      </c>
      <c r="K1068" s="112">
        <f t="shared" si="1809"/>
        <v>0</v>
      </c>
      <c r="L1068" s="112">
        <f t="shared" si="1810"/>
        <v>0</v>
      </c>
      <c r="M1068" s="112">
        <f t="shared" si="1811"/>
        <v>0</v>
      </c>
      <c r="N1068" s="60"/>
      <c r="O1068" s="61"/>
      <c r="P1068" s="61"/>
      <c r="Q1068" s="61"/>
      <c r="R1068" s="61"/>
      <c r="S1068" s="7"/>
      <c r="T1068" s="67">
        <f t="shared" si="1772"/>
        <v>1</v>
      </c>
      <c r="U1068" s="76" t="str">
        <f t="shared" si="1773"/>
        <v/>
      </c>
      <c r="V1068" s="76" t="str">
        <f t="shared" si="1774"/>
        <v/>
      </c>
      <c r="W1068" s="76" t="str">
        <f t="shared" si="1775"/>
        <v/>
      </c>
      <c r="X1068" s="76" t="str">
        <f t="shared" si="1776"/>
        <v/>
      </c>
      <c r="Y1068" s="76" t="str">
        <f t="shared" si="1777"/>
        <v/>
      </c>
      <c r="Z1068" s="76" t="str">
        <f t="shared" si="1778"/>
        <v/>
      </c>
      <c r="AA1068" s="131" t="b">
        <f t="shared" si="1716"/>
        <v>0</v>
      </c>
      <c r="AB1068" s="131" t="b">
        <f t="shared" si="1717"/>
        <v>0</v>
      </c>
      <c r="AC1068" s="131" t="b">
        <f t="shared" si="1718"/>
        <v>0</v>
      </c>
      <c r="AD1068" s="131" t="b">
        <f t="shared" si="1719"/>
        <v>0</v>
      </c>
      <c r="AE1068" s="131" t="b">
        <f t="shared" si="1720"/>
        <v>0</v>
      </c>
      <c r="AF1068" s="131" t="b">
        <f t="shared" si="1721"/>
        <v>0</v>
      </c>
      <c r="AG1068" s="131">
        <f t="shared" si="1794"/>
        <v>0</v>
      </c>
      <c r="AH1068" s="131">
        <f t="shared" si="1800"/>
        <v>1</v>
      </c>
      <c r="AI1068" s="13">
        <f t="shared" si="1722"/>
        <v>0</v>
      </c>
      <c r="AJ1068" s="11">
        <f t="shared" si="1779"/>
        <v>0</v>
      </c>
      <c r="AK1068" s="67">
        <f t="shared" si="1780"/>
        <v>1</v>
      </c>
      <c r="AL1068" s="118" t="str">
        <f t="shared" si="1781"/>
        <v/>
      </c>
      <c r="AM1068" s="118" t="str">
        <f t="shared" si="1782"/>
        <v/>
      </c>
      <c r="AN1068" s="118" t="str">
        <f t="shared" si="1783"/>
        <v/>
      </c>
      <c r="AO1068" s="118" t="str">
        <f t="shared" si="1784"/>
        <v/>
      </c>
      <c r="AP1068" s="118" t="str">
        <f t="shared" si="1785"/>
        <v/>
      </c>
      <c r="AQ1068" s="118" t="str">
        <f t="shared" si="1786"/>
        <v/>
      </c>
      <c r="AR1068" s="118" t="str">
        <f t="shared" si="1787"/>
        <v/>
      </c>
      <c r="AS1068" s="60" t="b">
        <f t="shared" si="1723"/>
        <v>0</v>
      </c>
      <c r="AT1068" s="60" t="b">
        <f t="shared" si="1724"/>
        <v>0</v>
      </c>
      <c r="AU1068" s="60" t="b">
        <f t="shared" si="1725"/>
        <v>0</v>
      </c>
      <c r="AV1068" s="60" t="b">
        <f t="shared" si="1726"/>
        <v>0</v>
      </c>
      <c r="AW1068" s="60" t="b">
        <f t="shared" si="1727"/>
        <v>0</v>
      </c>
      <c r="AX1068" s="60" t="b">
        <f t="shared" si="1728"/>
        <v>0</v>
      </c>
      <c r="AY1068" s="60" t="b">
        <f t="shared" si="1729"/>
        <v>0</v>
      </c>
      <c r="AZ1068" s="131">
        <f t="shared" si="1795"/>
        <v>0</v>
      </c>
      <c r="BA1068" s="131">
        <f t="shared" si="1801"/>
        <v>1</v>
      </c>
      <c r="BB1068" s="13">
        <f t="shared" si="1788"/>
        <v>0</v>
      </c>
      <c r="BC1068" s="11">
        <f t="shared" si="1730"/>
        <v>0</v>
      </c>
      <c r="BD1068" s="67">
        <f t="shared" si="1789"/>
        <v>1</v>
      </c>
      <c r="BE1068" s="76" t="str">
        <f t="shared" si="1731"/>
        <v/>
      </c>
      <c r="BF1068" s="76" t="str">
        <f t="shared" si="1732"/>
        <v/>
      </c>
      <c r="BG1068" s="76" t="str">
        <f t="shared" si="1733"/>
        <v/>
      </c>
      <c r="BH1068" s="76" t="str">
        <f t="shared" si="1734"/>
        <v/>
      </c>
      <c r="BI1068" s="76" t="str">
        <f t="shared" si="1735"/>
        <v/>
      </c>
      <c r="BJ1068" s="76" t="str">
        <f t="shared" si="1736"/>
        <v/>
      </c>
      <c r="BK1068" s="131" t="b">
        <f t="shared" si="1737"/>
        <v>0</v>
      </c>
      <c r="BL1068" s="131" t="b">
        <f t="shared" si="1738"/>
        <v>0</v>
      </c>
      <c r="BM1068" s="131" t="b">
        <f t="shared" si="1739"/>
        <v>0</v>
      </c>
      <c r="BN1068" s="131" t="b">
        <f t="shared" si="1740"/>
        <v>0</v>
      </c>
      <c r="BO1068" s="131" t="b">
        <f t="shared" si="1741"/>
        <v>0</v>
      </c>
      <c r="BP1068" s="131" t="b">
        <f t="shared" si="1742"/>
        <v>0</v>
      </c>
      <c r="BQ1068" s="131">
        <f t="shared" si="1796"/>
        <v>0</v>
      </c>
      <c r="BR1068" s="131">
        <f t="shared" si="1802"/>
        <v>1</v>
      </c>
      <c r="BS1068" s="92">
        <f t="shared" si="1797"/>
        <v>0</v>
      </c>
      <c r="BT1068" s="13">
        <f t="shared" si="1743"/>
        <v>0</v>
      </c>
      <c r="BU1068" s="11">
        <f t="shared" si="1790"/>
        <v>0</v>
      </c>
      <c r="BV1068" s="67">
        <f t="shared" si="1791"/>
        <v>1</v>
      </c>
      <c r="BW1068" s="118" t="str">
        <f t="shared" si="1744"/>
        <v/>
      </c>
      <c r="BX1068" s="118" t="str">
        <f t="shared" si="1745"/>
        <v/>
      </c>
      <c r="BY1068" s="118" t="str">
        <f t="shared" si="1746"/>
        <v/>
      </c>
      <c r="BZ1068" s="118" t="str">
        <f t="shared" si="1747"/>
        <v/>
      </c>
      <c r="CA1068" s="118" t="str">
        <f t="shared" si="1748"/>
        <v/>
      </c>
      <c r="CB1068" s="118" t="str">
        <f t="shared" si="1749"/>
        <v/>
      </c>
      <c r="CC1068" s="118" t="str">
        <f t="shared" si="1750"/>
        <v/>
      </c>
      <c r="CD1068" s="60" t="b">
        <f t="shared" si="1751"/>
        <v>0</v>
      </c>
      <c r="CE1068" s="60" t="b">
        <f t="shared" si="1752"/>
        <v>0</v>
      </c>
      <c r="CF1068" s="60" t="b">
        <f t="shared" si="1753"/>
        <v>0</v>
      </c>
      <c r="CG1068" s="60" t="b">
        <f t="shared" si="1754"/>
        <v>0</v>
      </c>
      <c r="CH1068" s="60" t="b">
        <f t="shared" si="1755"/>
        <v>0</v>
      </c>
      <c r="CI1068" s="60" t="b">
        <f t="shared" si="1756"/>
        <v>0</v>
      </c>
      <c r="CJ1068" s="60" t="b">
        <f t="shared" si="1757"/>
        <v>0</v>
      </c>
      <c r="CK1068" s="131">
        <f t="shared" si="1798"/>
        <v>0</v>
      </c>
      <c r="CL1068" s="131">
        <f t="shared" si="1803"/>
        <v>1</v>
      </c>
      <c r="CM1068" s="92">
        <f t="shared" si="1799"/>
        <v>0</v>
      </c>
      <c r="CN1068" s="13">
        <f t="shared" si="1792"/>
        <v>0</v>
      </c>
      <c r="CO1068" s="11">
        <f t="shared" si="1758"/>
        <v>0</v>
      </c>
      <c r="CP1068" s="13">
        <f t="shared" si="1805"/>
        <v>0</v>
      </c>
      <c r="CQ1068" s="11">
        <f t="shared" si="1713"/>
        <v>0</v>
      </c>
      <c r="CR1068" s="57">
        <f t="shared" si="1714"/>
        <v>0</v>
      </c>
      <c r="CS1068" s="57">
        <f t="shared" si="1715"/>
        <v>0</v>
      </c>
      <c r="CT1068" s="57">
        <f t="shared" si="1708"/>
        <v>0</v>
      </c>
      <c r="CU1068" s="24" t="str">
        <f t="shared" si="1759"/>
        <v/>
      </c>
      <c r="CV1068" s="24" t="str">
        <f t="shared" si="1760"/>
        <v/>
      </c>
      <c r="CW1068" s="24" t="str">
        <f t="shared" si="1761"/>
        <v/>
      </c>
      <c r="CX1068" s="24" t="str">
        <f t="shared" si="1762"/>
        <v/>
      </c>
      <c r="CY1068" s="24" t="str">
        <f t="shared" si="1763"/>
        <v/>
      </c>
      <c r="CZ1068" s="24" t="str">
        <f t="shared" si="1764"/>
        <v/>
      </c>
      <c r="DA1068" s="24" t="str">
        <f t="shared" si="1765"/>
        <v/>
      </c>
      <c r="DB1068" s="24" t="str">
        <f t="shared" si="1766"/>
        <v/>
      </c>
      <c r="DC1068" s="24" t="str">
        <f t="shared" si="1767"/>
        <v/>
      </c>
      <c r="DD1068" s="24" t="str">
        <f t="shared" si="1768"/>
        <v/>
      </c>
      <c r="DE1068" s="24" t="str">
        <f t="shared" si="1769"/>
        <v/>
      </c>
      <c r="DF1068" s="24" t="str">
        <f t="shared" si="1770"/>
        <v/>
      </c>
      <c r="DG1068" s="24" t="str">
        <f t="shared" si="1771"/>
        <v/>
      </c>
      <c r="DH1068" s="39"/>
      <c r="DI1068" s="83"/>
      <c r="DJ1068" s="39"/>
      <c r="DK1068" s="22"/>
      <c r="DL1068" s="22"/>
      <c r="DM1068" s="32"/>
      <c r="DN1068" s="22"/>
      <c r="DO1068" s="22"/>
      <c r="DP1068" s="22"/>
      <c r="DQ1068" s="22"/>
      <c r="DR1068" s="22"/>
      <c r="DS1068" s="22"/>
      <c r="DT1068" s="22"/>
      <c r="DU1068" s="22"/>
      <c r="DV1068" s="22"/>
      <c r="DW1068" s="22"/>
      <c r="DX1068" s="22"/>
      <c r="DY1068" s="22"/>
      <c r="DZ1068" s="22"/>
      <c r="EA1068" s="33"/>
      <c r="EB1068" s="22"/>
      <c r="EC1068" s="22"/>
      <c r="EG1068" s="22"/>
      <c r="EH1068"/>
    </row>
    <row r="1069" spans="1:138" s="23" customFormat="1" x14ac:dyDescent="0.2">
      <c r="A1069" s="127"/>
      <c r="B1069" s="61" t="str">
        <f>IF(A1069="","",IF(U1070="","DB",U1070&amp;V1070&amp;W1070&amp;X1070&amp;Y1070&amp;Z1070&amp;AL1070&amp;AM1070&amp;AN1070&amp;AO1070&amp;AP1070&amp;AQ1070&amp;AR1070&amp;#REF!))</f>
        <v/>
      </c>
      <c r="C1069" s="7" t="str">
        <f t="shared" si="1804"/>
        <v/>
      </c>
      <c r="D1069" s="60">
        <f t="shared" si="1711"/>
        <v>0</v>
      </c>
      <c r="E1069" s="7" t="str">
        <f t="shared" si="1712"/>
        <v/>
      </c>
      <c r="F1069" s="72" t="str">
        <f t="shared" si="1709"/>
        <v/>
      </c>
      <c r="G1069" s="108" t="str">
        <f t="shared" si="1710"/>
        <v/>
      </c>
      <c r="H1069" s="112">
        <f t="shared" si="1806"/>
        <v>0</v>
      </c>
      <c r="I1069" s="112">
        <f t="shared" si="1807"/>
        <v>0</v>
      </c>
      <c r="J1069" s="112">
        <f t="shared" si="1808"/>
        <v>0</v>
      </c>
      <c r="K1069" s="112">
        <f t="shared" si="1809"/>
        <v>0</v>
      </c>
      <c r="L1069" s="112">
        <f t="shared" si="1810"/>
        <v>0</v>
      </c>
      <c r="M1069" s="112">
        <f t="shared" si="1811"/>
        <v>0</v>
      </c>
      <c r="N1069" s="60"/>
      <c r="O1069" s="61"/>
      <c r="P1069" s="61"/>
      <c r="Q1069" s="61"/>
      <c r="R1069" s="61"/>
      <c r="S1069" s="7"/>
      <c r="T1069" s="67">
        <f t="shared" si="1772"/>
        <v>1</v>
      </c>
      <c r="U1069" s="76" t="str">
        <f t="shared" si="1773"/>
        <v/>
      </c>
      <c r="V1069" s="76" t="str">
        <f t="shared" si="1774"/>
        <v/>
      </c>
      <c r="W1069" s="76" t="str">
        <f t="shared" si="1775"/>
        <v/>
      </c>
      <c r="X1069" s="76" t="str">
        <f t="shared" si="1776"/>
        <v/>
      </c>
      <c r="Y1069" s="76" t="str">
        <f t="shared" si="1777"/>
        <v/>
      </c>
      <c r="Z1069" s="76" t="str">
        <f t="shared" si="1778"/>
        <v/>
      </c>
      <c r="AA1069" s="131" t="b">
        <f t="shared" si="1716"/>
        <v>0</v>
      </c>
      <c r="AB1069" s="131" t="b">
        <f t="shared" si="1717"/>
        <v>0</v>
      </c>
      <c r="AC1069" s="131" t="b">
        <f t="shared" si="1718"/>
        <v>0</v>
      </c>
      <c r="AD1069" s="131" t="b">
        <f t="shared" si="1719"/>
        <v>0</v>
      </c>
      <c r="AE1069" s="131" t="b">
        <f t="shared" si="1720"/>
        <v>0</v>
      </c>
      <c r="AF1069" s="131" t="b">
        <f t="shared" si="1721"/>
        <v>0</v>
      </c>
      <c r="AG1069" s="131">
        <f t="shared" si="1794"/>
        <v>0</v>
      </c>
      <c r="AH1069" s="131">
        <f t="shared" si="1800"/>
        <v>1</v>
      </c>
      <c r="AI1069" s="13">
        <f t="shared" si="1722"/>
        <v>0</v>
      </c>
      <c r="AJ1069" s="11">
        <f t="shared" si="1779"/>
        <v>0</v>
      </c>
      <c r="AK1069" s="67">
        <f t="shared" si="1780"/>
        <v>1</v>
      </c>
      <c r="AL1069" s="118" t="str">
        <f t="shared" si="1781"/>
        <v/>
      </c>
      <c r="AM1069" s="118" t="str">
        <f t="shared" si="1782"/>
        <v/>
      </c>
      <c r="AN1069" s="118" t="str">
        <f t="shared" si="1783"/>
        <v/>
      </c>
      <c r="AO1069" s="118" t="str">
        <f t="shared" si="1784"/>
        <v/>
      </c>
      <c r="AP1069" s="118" t="str">
        <f t="shared" si="1785"/>
        <v/>
      </c>
      <c r="AQ1069" s="118" t="str">
        <f t="shared" si="1786"/>
        <v/>
      </c>
      <c r="AR1069" s="118" t="str">
        <f t="shared" si="1787"/>
        <v/>
      </c>
      <c r="AS1069" s="60" t="b">
        <f t="shared" si="1723"/>
        <v>0</v>
      </c>
      <c r="AT1069" s="60" t="b">
        <f t="shared" si="1724"/>
        <v>0</v>
      </c>
      <c r="AU1069" s="60" t="b">
        <f t="shared" si="1725"/>
        <v>0</v>
      </c>
      <c r="AV1069" s="60" t="b">
        <f t="shared" si="1726"/>
        <v>0</v>
      </c>
      <c r="AW1069" s="60" t="b">
        <f t="shared" si="1727"/>
        <v>0</v>
      </c>
      <c r="AX1069" s="60" t="b">
        <f t="shared" si="1728"/>
        <v>0</v>
      </c>
      <c r="AY1069" s="60" t="b">
        <f t="shared" si="1729"/>
        <v>0</v>
      </c>
      <c r="AZ1069" s="131">
        <f t="shared" si="1795"/>
        <v>0</v>
      </c>
      <c r="BA1069" s="131">
        <f t="shared" si="1801"/>
        <v>1</v>
      </c>
      <c r="BB1069" s="13">
        <f t="shared" si="1788"/>
        <v>0</v>
      </c>
      <c r="BC1069" s="11">
        <f t="shared" si="1730"/>
        <v>0</v>
      </c>
      <c r="BD1069" s="67">
        <f t="shared" si="1789"/>
        <v>1</v>
      </c>
      <c r="BE1069" s="76" t="str">
        <f t="shared" si="1731"/>
        <v/>
      </c>
      <c r="BF1069" s="76" t="str">
        <f t="shared" si="1732"/>
        <v/>
      </c>
      <c r="BG1069" s="76" t="str">
        <f t="shared" si="1733"/>
        <v/>
      </c>
      <c r="BH1069" s="76" t="str">
        <f t="shared" si="1734"/>
        <v/>
      </c>
      <c r="BI1069" s="76" t="str">
        <f t="shared" si="1735"/>
        <v/>
      </c>
      <c r="BJ1069" s="76" t="str">
        <f t="shared" si="1736"/>
        <v/>
      </c>
      <c r="BK1069" s="131" t="b">
        <f t="shared" si="1737"/>
        <v>0</v>
      </c>
      <c r="BL1069" s="131" t="b">
        <f t="shared" si="1738"/>
        <v>0</v>
      </c>
      <c r="BM1069" s="131" t="b">
        <f t="shared" si="1739"/>
        <v>0</v>
      </c>
      <c r="BN1069" s="131" t="b">
        <f t="shared" si="1740"/>
        <v>0</v>
      </c>
      <c r="BO1069" s="131" t="b">
        <f t="shared" si="1741"/>
        <v>0</v>
      </c>
      <c r="BP1069" s="131" t="b">
        <f t="shared" si="1742"/>
        <v>0</v>
      </c>
      <c r="BQ1069" s="131">
        <f t="shared" si="1796"/>
        <v>0</v>
      </c>
      <c r="BR1069" s="131">
        <f t="shared" si="1802"/>
        <v>1</v>
      </c>
      <c r="BS1069" s="92">
        <f t="shared" si="1797"/>
        <v>0</v>
      </c>
      <c r="BT1069" s="13">
        <f t="shared" si="1743"/>
        <v>0</v>
      </c>
      <c r="BU1069" s="11">
        <f t="shared" si="1790"/>
        <v>0</v>
      </c>
      <c r="BV1069" s="67">
        <f t="shared" si="1791"/>
        <v>1</v>
      </c>
      <c r="BW1069" s="118" t="str">
        <f t="shared" si="1744"/>
        <v/>
      </c>
      <c r="BX1069" s="118" t="str">
        <f t="shared" si="1745"/>
        <v/>
      </c>
      <c r="BY1069" s="118" t="str">
        <f t="shared" si="1746"/>
        <v/>
      </c>
      <c r="BZ1069" s="118" t="str">
        <f t="shared" si="1747"/>
        <v/>
      </c>
      <c r="CA1069" s="118" t="str">
        <f t="shared" si="1748"/>
        <v/>
      </c>
      <c r="CB1069" s="118" t="str">
        <f t="shared" si="1749"/>
        <v/>
      </c>
      <c r="CC1069" s="118" t="str">
        <f t="shared" si="1750"/>
        <v/>
      </c>
      <c r="CD1069" s="60" t="b">
        <f t="shared" si="1751"/>
        <v>0</v>
      </c>
      <c r="CE1069" s="60" t="b">
        <f t="shared" si="1752"/>
        <v>0</v>
      </c>
      <c r="CF1069" s="60" t="b">
        <f t="shared" si="1753"/>
        <v>0</v>
      </c>
      <c r="CG1069" s="60" t="b">
        <f t="shared" si="1754"/>
        <v>0</v>
      </c>
      <c r="CH1069" s="60" t="b">
        <f t="shared" si="1755"/>
        <v>0</v>
      </c>
      <c r="CI1069" s="60" t="b">
        <f t="shared" si="1756"/>
        <v>0</v>
      </c>
      <c r="CJ1069" s="60" t="b">
        <f t="shared" si="1757"/>
        <v>0</v>
      </c>
      <c r="CK1069" s="131">
        <f t="shared" si="1798"/>
        <v>0</v>
      </c>
      <c r="CL1069" s="131">
        <f t="shared" si="1803"/>
        <v>1</v>
      </c>
      <c r="CM1069" s="92">
        <f t="shared" si="1799"/>
        <v>0</v>
      </c>
      <c r="CN1069" s="13">
        <f t="shared" si="1792"/>
        <v>0</v>
      </c>
      <c r="CO1069" s="11">
        <f t="shared" si="1758"/>
        <v>0</v>
      </c>
      <c r="CP1069" s="13">
        <f t="shared" si="1805"/>
        <v>0</v>
      </c>
      <c r="CQ1069" s="11">
        <f t="shared" si="1713"/>
        <v>0</v>
      </c>
      <c r="CR1069" s="57">
        <f t="shared" si="1714"/>
        <v>0</v>
      </c>
      <c r="CS1069" s="57">
        <f t="shared" si="1715"/>
        <v>0</v>
      </c>
      <c r="CT1069" s="57">
        <f t="shared" si="1708"/>
        <v>0</v>
      </c>
      <c r="CU1069" s="24" t="str">
        <f t="shared" si="1759"/>
        <v/>
      </c>
      <c r="CV1069" s="24" t="str">
        <f t="shared" si="1760"/>
        <v/>
      </c>
      <c r="CW1069" s="24" t="str">
        <f t="shared" si="1761"/>
        <v/>
      </c>
      <c r="CX1069" s="24" t="str">
        <f t="shared" si="1762"/>
        <v/>
      </c>
      <c r="CY1069" s="24" t="str">
        <f t="shared" si="1763"/>
        <v/>
      </c>
      <c r="CZ1069" s="24" t="str">
        <f t="shared" si="1764"/>
        <v/>
      </c>
      <c r="DA1069" s="24" t="str">
        <f t="shared" si="1765"/>
        <v/>
      </c>
      <c r="DB1069" s="24" t="str">
        <f t="shared" si="1766"/>
        <v/>
      </c>
      <c r="DC1069" s="24" t="str">
        <f t="shared" si="1767"/>
        <v/>
      </c>
      <c r="DD1069" s="24" t="str">
        <f t="shared" si="1768"/>
        <v/>
      </c>
      <c r="DE1069" s="24" t="str">
        <f t="shared" si="1769"/>
        <v/>
      </c>
      <c r="DF1069" s="24" t="str">
        <f t="shared" si="1770"/>
        <v/>
      </c>
      <c r="DG1069" s="24" t="str">
        <f t="shared" si="1771"/>
        <v/>
      </c>
      <c r="DH1069" s="39"/>
      <c r="DI1069" s="83"/>
      <c r="DJ1069" s="64"/>
      <c r="DK1069" s="22"/>
      <c r="DL1069" s="22"/>
      <c r="DM1069" s="32"/>
      <c r="DN1069" s="22"/>
      <c r="DO1069" s="22"/>
      <c r="DP1069" s="22"/>
      <c r="DQ1069" s="22"/>
      <c r="DR1069" s="22"/>
      <c r="DS1069" s="22"/>
      <c r="DT1069" s="22"/>
      <c r="DU1069" s="22"/>
      <c r="DV1069" s="22"/>
      <c r="DW1069" s="22"/>
      <c r="DX1069" s="22"/>
      <c r="DY1069" s="22"/>
      <c r="DZ1069" s="22"/>
      <c r="EA1069" s="33"/>
      <c r="EB1069" s="22"/>
      <c r="EC1069" s="22"/>
      <c r="EG1069" s="22"/>
      <c r="EH1069"/>
    </row>
    <row r="1070" spans="1:138" s="23" customFormat="1" x14ac:dyDescent="0.2">
      <c r="A1070" s="127"/>
      <c r="B1070" s="61" t="str">
        <f>IF(A1070="","",IF(U1071="","DB",U1071&amp;V1071&amp;W1071&amp;X1071&amp;Y1071&amp;Z1071&amp;AL1071&amp;AM1071&amp;AN1071&amp;AO1071&amp;AP1071&amp;AQ1071&amp;AR1071&amp;#REF!))</f>
        <v/>
      </c>
      <c r="C1070" s="7" t="str">
        <f t="shared" si="1804"/>
        <v/>
      </c>
      <c r="D1070" s="60">
        <f t="shared" si="1711"/>
        <v>0</v>
      </c>
      <c r="E1070" s="7" t="str">
        <f t="shared" si="1712"/>
        <v/>
      </c>
      <c r="F1070" s="72" t="str">
        <f t="shared" si="1709"/>
        <v/>
      </c>
      <c r="G1070" s="108" t="str">
        <f t="shared" si="1710"/>
        <v/>
      </c>
      <c r="H1070" s="112">
        <f t="shared" si="1806"/>
        <v>0</v>
      </c>
      <c r="I1070" s="112">
        <f t="shared" si="1807"/>
        <v>0</v>
      </c>
      <c r="J1070" s="112">
        <f t="shared" si="1808"/>
        <v>0</v>
      </c>
      <c r="K1070" s="112">
        <f t="shared" si="1809"/>
        <v>0</v>
      </c>
      <c r="L1070" s="112">
        <f t="shared" si="1810"/>
        <v>0</v>
      </c>
      <c r="M1070" s="112">
        <f t="shared" si="1811"/>
        <v>0</v>
      </c>
      <c r="N1070" s="60"/>
      <c r="O1070" s="61"/>
      <c r="P1070" s="61"/>
      <c r="Q1070" s="61"/>
      <c r="R1070" s="61"/>
      <c r="S1070" s="7"/>
      <c r="T1070" s="67">
        <f t="shared" si="1772"/>
        <v>1</v>
      </c>
      <c r="U1070" s="76" t="str">
        <f t="shared" si="1773"/>
        <v/>
      </c>
      <c r="V1070" s="76" t="str">
        <f t="shared" si="1774"/>
        <v/>
      </c>
      <c r="W1070" s="76" t="str">
        <f t="shared" si="1775"/>
        <v/>
      </c>
      <c r="X1070" s="76" t="str">
        <f t="shared" si="1776"/>
        <v/>
      </c>
      <c r="Y1070" s="76" t="str">
        <f t="shared" si="1777"/>
        <v/>
      </c>
      <c r="Z1070" s="76" t="str">
        <f t="shared" si="1778"/>
        <v/>
      </c>
      <c r="AA1070" s="131" t="b">
        <f t="shared" si="1716"/>
        <v>0</v>
      </c>
      <c r="AB1070" s="131" t="b">
        <f t="shared" si="1717"/>
        <v>0</v>
      </c>
      <c r="AC1070" s="131" t="b">
        <f t="shared" si="1718"/>
        <v>0</v>
      </c>
      <c r="AD1070" s="131" t="b">
        <f t="shared" si="1719"/>
        <v>0</v>
      </c>
      <c r="AE1070" s="131" t="b">
        <f t="shared" si="1720"/>
        <v>0</v>
      </c>
      <c r="AF1070" s="131" t="b">
        <f t="shared" si="1721"/>
        <v>0</v>
      </c>
      <c r="AG1070" s="131">
        <f t="shared" si="1794"/>
        <v>0</v>
      </c>
      <c r="AH1070" s="131">
        <f t="shared" si="1800"/>
        <v>1</v>
      </c>
      <c r="AI1070" s="13">
        <f t="shared" si="1722"/>
        <v>0</v>
      </c>
      <c r="AJ1070" s="11">
        <f t="shared" si="1779"/>
        <v>0</v>
      </c>
      <c r="AK1070" s="67">
        <f t="shared" si="1780"/>
        <v>1</v>
      </c>
      <c r="AL1070" s="118" t="str">
        <f t="shared" si="1781"/>
        <v/>
      </c>
      <c r="AM1070" s="118" t="str">
        <f t="shared" si="1782"/>
        <v/>
      </c>
      <c r="AN1070" s="118" t="str">
        <f t="shared" si="1783"/>
        <v/>
      </c>
      <c r="AO1070" s="118" t="str">
        <f t="shared" si="1784"/>
        <v/>
      </c>
      <c r="AP1070" s="118" t="str">
        <f t="shared" si="1785"/>
        <v/>
      </c>
      <c r="AQ1070" s="118" t="str">
        <f t="shared" si="1786"/>
        <v/>
      </c>
      <c r="AR1070" s="118" t="str">
        <f t="shared" si="1787"/>
        <v/>
      </c>
      <c r="AS1070" s="60" t="b">
        <f t="shared" si="1723"/>
        <v>0</v>
      </c>
      <c r="AT1070" s="60" t="b">
        <f t="shared" si="1724"/>
        <v>0</v>
      </c>
      <c r="AU1070" s="60" t="b">
        <f t="shared" si="1725"/>
        <v>0</v>
      </c>
      <c r="AV1070" s="60" t="b">
        <f t="shared" si="1726"/>
        <v>0</v>
      </c>
      <c r="AW1070" s="60" t="b">
        <f t="shared" si="1727"/>
        <v>0</v>
      </c>
      <c r="AX1070" s="60" t="b">
        <f t="shared" si="1728"/>
        <v>0</v>
      </c>
      <c r="AY1070" s="60" t="b">
        <f t="shared" si="1729"/>
        <v>0</v>
      </c>
      <c r="AZ1070" s="131">
        <f t="shared" si="1795"/>
        <v>0</v>
      </c>
      <c r="BA1070" s="131">
        <f t="shared" si="1801"/>
        <v>1</v>
      </c>
      <c r="BB1070" s="13">
        <f t="shared" si="1788"/>
        <v>0</v>
      </c>
      <c r="BC1070" s="11">
        <f t="shared" si="1730"/>
        <v>0</v>
      </c>
      <c r="BD1070" s="67">
        <f t="shared" si="1789"/>
        <v>1</v>
      </c>
      <c r="BE1070" s="76" t="str">
        <f t="shared" si="1731"/>
        <v/>
      </c>
      <c r="BF1070" s="76" t="str">
        <f t="shared" si="1732"/>
        <v/>
      </c>
      <c r="BG1070" s="76" t="str">
        <f t="shared" si="1733"/>
        <v/>
      </c>
      <c r="BH1070" s="76" t="str">
        <f t="shared" si="1734"/>
        <v/>
      </c>
      <c r="BI1070" s="76" t="str">
        <f t="shared" si="1735"/>
        <v/>
      </c>
      <c r="BJ1070" s="76" t="str">
        <f t="shared" si="1736"/>
        <v/>
      </c>
      <c r="BK1070" s="131" t="b">
        <f t="shared" si="1737"/>
        <v>0</v>
      </c>
      <c r="BL1070" s="131" t="b">
        <f t="shared" si="1738"/>
        <v>0</v>
      </c>
      <c r="BM1070" s="131" t="b">
        <f t="shared" si="1739"/>
        <v>0</v>
      </c>
      <c r="BN1070" s="131" t="b">
        <f t="shared" si="1740"/>
        <v>0</v>
      </c>
      <c r="BO1070" s="131" t="b">
        <f t="shared" si="1741"/>
        <v>0</v>
      </c>
      <c r="BP1070" s="131" t="b">
        <f t="shared" si="1742"/>
        <v>0</v>
      </c>
      <c r="BQ1070" s="131">
        <f t="shared" si="1796"/>
        <v>0</v>
      </c>
      <c r="BR1070" s="131">
        <f t="shared" si="1802"/>
        <v>1</v>
      </c>
      <c r="BS1070" s="92">
        <f t="shared" si="1797"/>
        <v>0</v>
      </c>
      <c r="BT1070" s="13">
        <f t="shared" si="1743"/>
        <v>0</v>
      </c>
      <c r="BU1070" s="11">
        <f t="shared" si="1790"/>
        <v>0</v>
      </c>
      <c r="BV1070" s="67">
        <f t="shared" si="1791"/>
        <v>1</v>
      </c>
      <c r="BW1070" s="118" t="str">
        <f t="shared" si="1744"/>
        <v/>
      </c>
      <c r="BX1070" s="118" t="str">
        <f t="shared" si="1745"/>
        <v/>
      </c>
      <c r="BY1070" s="118" t="str">
        <f t="shared" si="1746"/>
        <v/>
      </c>
      <c r="BZ1070" s="118" t="str">
        <f t="shared" si="1747"/>
        <v/>
      </c>
      <c r="CA1070" s="118" t="str">
        <f t="shared" si="1748"/>
        <v/>
      </c>
      <c r="CB1070" s="118" t="str">
        <f t="shared" si="1749"/>
        <v/>
      </c>
      <c r="CC1070" s="118" t="str">
        <f t="shared" si="1750"/>
        <v/>
      </c>
      <c r="CD1070" s="60" t="b">
        <f t="shared" si="1751"/>
        <v>0</v>
      </c>
      <c r="CE1070" s="60" t="b">
        <f t="shared" si="1752"/>
        <v>0</v>
      </c>
      <c r="CF1070" s="60" t="b">
        <f t="shared" si="1753"/>
        <v>0</v>
      </c>
      <c r="CG1070" s="60" t="b">
        <f t="shared" si="1754"/>
        <v>0</v>
      </c>
      <c r="CH1070" s="60" t="b">
        <f t="shared" si="1755"/>
        <v>0</v>
      </c>
      <c r="CI1070" s="60" t="b">
        <f t="shared" si="1756"/>
        <v>0</v>
      </c>
      <c r="CJ1070" s="60" t="b">
        <f t="shared" si="1757"/>
        <v>0</v>
      </c>
      <c r="CK1070" s="131">
        <f t="shared" si="1798"/>
        <v>0</v>
      </c>
      <c r="CL1070" s="131">
        <f t="shared" si="1803"/>
        <v>1</v>
      </c>
      <c r="CM1070" s="92">
        <f t="shared" si="1799"/>
        <v>0</v>
      </c>
      <c r="CN1070" s="13">
        <f t="shared" si="1792"/>
        <v>0</v>
      </c>
      <c r="CO1070" s="11">
        <f t="shared" si="1758"/>
        <v>0</v>
      </c>
      <c r="CP1070" s="13">
        <f t="shared" si="1805"/>
        <v>0</v>
      </c>
      <c r="CQ1070" s="11">
        <f t="shared" si="1713"/>
        <v>0</v>
      </c>
      <c r="CR1070" s="57">
        <f t="shared" si="1714"/>
        <v>0</v>
      </c>
      <c r="CS1070" s="57">
        <f t="shared" si="1715"/>
        <v>0</v>
      </c>
      <c r="CT1070" s="57">
        <f t="shared" si="1708"/>
        <v>0</v>
      </c>
      <c r="CU1070" s="24" t="str">
        <f t="shared" si="1759"/>
        <v/>
      </c>
      <c r="CV1070" s="24" t="str">
        <f t="shared" si="1760"/>
        <v/>
      </c>
      <c r="CW1070" s="24" t="str">
        <f t="shared" si="1761"/>
        <v/>
      </c>
      <c r="CX1070" s="24" t="str">
        <f t="shared" si="1762"/>
        <v/>
      </c>
      <c r="CY1070" s="24" t="str">
        <f t="shared" si="1763"/>
        <v/>
      </c>
      <c r="CZ1070" s="24" t="str">
        <f t="shared" si="1764"/>
        <v/>
      </c>
      <c r="DA1070" s="24" t="str">
        <f t="shared" si="1765"/>
        <v/>
      </c>
      <c r="DB1070" s="24" t="str">
        <f t="shared" si="1766"/>
        <v/>
      </c>
      <c r="DC1070" s="24" t="str">
        <f t="shared" si="1767"/>
        <v/>
      </c>
      <c r="DD1070" s="24" t="str">
        <f t="shared" si="1768"/>
        <v/>
      </c>
      <c r="DE1070" s="24" t="str">
        <f t="shared" si="1769"/>
        <v/>
      </c>
      <c r="DF1070" s="24" t="str">
        <f t="shared" si="1770"/>
        <v/>
      </c>
      <c r="DG1070" s="24" t="str">
        <f t="shared" si="1771"/>
        <v/>
      </c>
      <c r="DH1070" s="5"/>
      <c r="DI1070" s="134"/>
      <c r="DJ1070"/>
      <c r="DK1070" s="22"/>
      <c r="DL1070" s="22"/>
      <c r="DM1070" s="32"/>
      <c r="DN1070" s="22"/>
      <c r="DO1070" s="22"/>
      <c r="DP1070" s="22"/>
      <c r="DQ1070" s="22"/>
      <c r="DR1070" s="22"/>
      <c r="DS1070" s="22"/>
      <c r="DT1070" s="22"/>
      <c r="DU1070" s="22"/>
      <c r="DV1070" s="22"/>
      <c r="DW1070" s="22"/>
      <c r="DX1070" s="22"/>
      <c r="DY1070" s="22"/>
      <c r="DZ1070" s="22"/>
      <c r="EA1070" s="33"/>
      <c r="EB1070" s="22"/>
      <c r="EC1070" s="22"/>
      <c r="EG1070" s="22"/>
      <c r="EH1070"/>
    </row>
    <row r="1071" spans="1:138" s="23" customFormat="1" x14ac:dyDescent="0.2">
      <c r="A1071" s="127"/>
      <c r="B1071" s="61" t="str">
        <f>IF(A1071="","",IF(U1072="","DB",U1072&amp;V1072&amp;W1072&amp;X1072&amp;Y1072&amp;Z1072&amp;AL1072&amp;AM1072&amp;AN1072&amp;AO1072&amp;AP1072&amp;AQ1072&amp;AR1072&amp;#REF!))</f>
        <v/>
      </c>
      <c r="C1071" s="7" t="str">
        <f t="shared" si="1804"/>
        <v/>
      </c>
      <c r="D1071" s="60">
        <f t="shared" si="1711"/>
        <v>0</v>
      </c>
      <c r="E1071" s="7" t="str">
        <f t="shared" si="1712"/>
        <v/>
      </c>
      <c r="F1071" s="72" t="str">
        <f t="shared" si="1709"/>
        <v/>
      </c>
      <c r="G1071" s="108" t="str">
        <f t="shared" si="1710"/>
        <v/>
      </c>
      <c r="H1071" s="112">
        <f t="shared" si="1806"/>
        <v>0</v>
      </c>
      <c r="I1071" s="112">
        <f t="shared" si="1807"/>
        <v>0</v>
      </c>
      <c r="J1071" s="112">
        <f t="shared" si="1808"/>
        <v>0</v>
      </c>
      <c r="K1071" s="112">
        <f t="shared" si="1809"/>
        <v>0</v>
      </c>
      <c r="L1071" s="112">
        <f t="shared" si="1810"/>
        <v>0</v>
      </c>
      <c r="M1071" s="112">
        <f t="shared" si="1811"/>
        <v>0</v>
      </c>
      <c r="N1071" s="60"/>
      <c r="O1071" s="61"/>
      <c r="P1071" s="61"/>
      <c r="Q1071" s="61"/>
      <c r="R1071" s="61"/>
      <c r="S1071" s="7"/>
      <c r="T1071" s="67">
        <f t="shared" si="1772"/>
        <v>1</v>
      </c>
      <c r="U1071" s="76" t="str">
        <f t="shared" si="1773"/>
        <v/>
      </c>
      <c r="V1071" s="76" t="str">
        <f t="shared" si="1774"/>
        <v/>
      </c>
      <c r="W1071" s="76" t="str">
        <f t="shared" si="1775"/>
        <v/>
      </c>
      <c r="X1071" s="76" t="str">
        <f t="shared" si="1776"/>
        <v/>
      </c>
      <c r="Y1071" s="76" t="str">
        <f t="shared" si="1777"/>
        <v/>
      </c>
      <c r="Z1071" s="76" t="str">
        <f t="shared" si="1778"/>
        <v/>
      </c>
      <c r="AA1071" s="131" t="b">
        <f t="shared" si="1716"/>
        <v>0</v>
      </c>
      <c r="AB1071" s="131" t="b">
        <f t="shared" si="1717"/>
        <v>0</v>
      </c>
      <c r="AC1071" s="131" t="b">
        <f t="shared" si="1718"/>
        <v>0</v>
      </c>
      <c r="AD1071" s="131" t="b">
        <f t="shared" si="1719"/>
        <v>0</v>
      </c>
      <c r="AE1071" s="131" t="b">
        <f t="shared" si="1720"/>
        <v>0</v>
      </c>
      <c r="AF1071" s="131" t="b">
        <f t="shared" si="1721"/>
        <v>0</v>
      </c>
      <c r="AG1071" s="131">
        <f t="shared" si="1794"/>
        <v>0</v>
      </c>
      <c r="AH1071" s="131">
        <f t="shared" si="1800"/>
        <v>1</v>
      </c>
      <c r="AI1071" s="13">
        <f t="shared" si="1722"/>
        <v>0</v>
      </c>
      <c r="AJ1071" s="11">
        <f t="shared" si="1779"/>
        <v>0</v>
      </c>
      <c r="AK1071" s="67">
        <f t="shared" si="1780"/>
        <v>1</v>
      </c>
      <c r="AL1071" s="118" t="str">
        <f t="shared" si="1781"/>
        <v/>
      </c>
      <c r="AM1071" s="118" t="str">
        <f t="shared" si="1782"/>
        <v/>
      </c>
      <c r="AN1071" s="118" t="str">
        <f t="shared" si="1783"/>
        <v/>
      </c>
      <c r="AO1071" s="118" t="str">
        <f t="shared" si="1784"/>
        <v/>
      </c>
      <c r="AP1071" s="118" t="str">
        <f t="shared" si="1785"/>
        <v/>
      </c>
      <c r="AQ1071" s="118" t="str">
        <f t="shared" si="1786"/>
        <v/>
      </c>
      <c r="AR1071" s="118" t="str">
        <f t="shared" si="1787"/>
        <v/>
      </c>
      <c r="AS1071" s="60" t="b">
        <f t="shared" si="1723"/>
        <v>0</v>
      </c>
      <c r="AT1071" s="60" t="b">
        <f t="shared" si="1724"/>
        <v>0</v>
      </c>
      <c r="AU1071" s="60" t="b">
        <f t="shared" si="1725"/>
        <v>0</v>
      </c>
      <c r="AV1071" s="60" t="b">
        <f t="shared" si="1726"/>
        <v>0</v>
      </c>
      <c r="AW1071" s="60" t="b">
        <f t="shared" si="1727"/>
        <v>0</v>
      </c>
      <c r="AX1071" s="60" t="b">
        <f t="shared" si="1728"/>
        <v>0</v>
      </c>
      <c r="AY1071" s="60" t="b">
        <f t="shared" si="1729"/>
        <v>0</v>
      </c>
      <c r="AZ1071" s="131">
        <f t="shared" si="1795"/>
        <v>0</v>
      </c>
      <c r="BA1071" s="131">
        <f t="shared" si="1801"/>
        <v>1</v>
      </c>
      <c r="BB1071" s="13">
        <f t="shared" si="1788"/>
        <v>0</v>
      </c>
      <c r="BC1071" s="11">
        <f t="shared" si="1730"/>
        <v>0</v>
      </c>
      <c r="BD1071" s="67">
        <f t="shared" si="1789"/>
        <v>1</v>
      </c>
      <c r="BE1071" s="76" t="str">
        <f t="shared" si="1731"/>
        <v/>
      </c>
      <c r="BF1071" s="76" t="str">
        <f t="shared" si="1732"/>
        <v/>
      </c>
      <c r="BG1071" s="76" t="str">
        <f t="shared" si="1733"/>
        <v/>
      </c>
      <c r="BH1071" s="76" t="str">
        <f t="shared" si="1734"/>
        <v/>
      </c>
      <c r="BI1071" s="76" t="str">
        <f t="shared" si="1735"/>
        <v/>
      </c>
      <c r="BJ1071" s="76" t="str">
        <f t="shared" si="1736"/>
        <v/>
      </c>
      <c r="BK1071" s="131" t="b">
        <f t="shared" si="1737"/>
        <v>0</v>
      </c>
      <c r="BL1071" s="131" t="b">
        <f t="shared" si="1738"/>
        <v>0</v>
      </c>
      <c r="BM1071" s="131" t="b">
        <f t="shared" si="1739"/>
        <v>0</v>
      </c>
      <c r="BN1071" s="131" t="b">
        <f t="shared" si="1740"/>
        <v>0</v>
      </c>
      <c r="BO1071" s="131" t="b">
        <f t="shared" si="1741"/>
        <v>0</v>
      </c>
      <c r="BP1071" s="131" t="b">
        <f t="shared" si="1742"/>
        <v>0</v>
      </c>
      <c r="BQ1071" s="131">
        <f t="shared" si="1796"/>
        <v>0</v>
      </c>
      <c r="BR1071" s="131">
        <f t="shared" si="1802"/>
        <v>1</v>
      </c>
      <c r="BS1071" s="92">
        <f t="shared" si="1797"/>
        <v>0</v>
      </c>
      <c r="BT1071" s="13">
        <f t="shared" si="1743"/>
        <v>0</v>
      </c>
      <c r="BU1071" s="11">
        <f t="shared" si="1790"/>
        <v>0</v>
      </c>
      <c r="BV1071" s="67">
        <f t="shared" si="1791"/>
        <v>1</v>
      </c>
      <c r="BW1071" s="118" t="str">
        <f t="shared" si="1744"/>
        <v/>
      </c>
      <c r="BX1071" s="118" t="str">
        <f t="shared" si="1745"/>
        <v/>
      </c>
      <c r="BY1071" s="118" t="str">
        <f t="shared" si="1746"/>
        <v/>
      </c>
      <c r="BZ1071" s="118" t="str">
        <f t="shared" si="1747"/>
        <v/>
      </c>
      <c r="CA1071" s="118" t="str">
        <f t="shared" si="1748"/>
        <v/>
      </c>
      <c r="CB1071" s="118" t="str">
        <f t="shared" si="1749"/>
        <v/>
      </c>
      <c r="CC1071" s="118" t="str">
        <f t="shared" si="1750"/>
        <v/>
      </c>
      <c r="CD1071" s="60" t="b">
        <f t="shared" si="1751"/>
        <v>0</v>
      </c>
      <c r="CE1071" s="60" t="b">
        <f t="shared" si="1752"/>
        <v>0</v>
      </c>
      <c r="CF1071" s="60" t="b">
        <f t="shared" si="1753"/>
        <v>0</v>
      </c>
      <c r="CG1071" s="60" t="b">
        <f t="shared" si="1754"/>
        <v>0</v>
      </c>
      <c r="CH1071" s="60" t="b">
        <f t="shared" si="1755"/>
        <v>0</v>
      </c>
      <c r="CI1071" s="60" t="b">
        <f t="shared" si="1756"/>
        <v>0</v>
      </c>
      <c r="CJ1071" s="60" t="b">
        <f t="shared" si="1757"/>
        <v>0</v>
      </c>
      <c r="CK1071" s="131">
        <f t="shared" si="1798"/>
        <v>0</v>
      </c>
      <c r="CL1071" s="131">
        <f t="shared" si="1803"/>
        <v>1</v>
      </c>
      <c r="CM1071" s="92">
        <f t="shared" si="1799"/>
        <v>0</v>
      </c>
      <c r="CN1071" s="13">
        <f t="shared" si="1792"/>
        <v>0</v>
      </c>
      <c r="CO1071" s="11">
        <f t="shared" si="1758"/>
        <v>0</v>
      </c>
      <c r="CP1071" s="13">
        <f t="shared" si="1805"/>
        <v>0</v>
      </c>
      <c r="CQ1071" s="11">
        <f t="shared" si="1713"/>
        <v>0</v>
      </c>
      <c r="CR1071" s="57">
        <f t="shared" si="1714"/>
        <v>0</v>
      </c>
      <c r="CS1071" s="57">
        <f t="shared" si="1715"/>
        <v>0</v>
      </c>
      <c r="CT1071" s="57">
        <f t="shared" si="1708"/>
        <v>0</v>
      </c>
      <c r="CU1071" s="24" t="str">
        <f t="shared" si="1759"/>
        <v/>
      </c>
      <c r="CV1071" s="24" t="str">
        <f t="shared" si="1760"/>
        <v/>
      </c>
      <c r="CW1071" s="24" t="str">
        <f t="shared" si="1761"/>
        <v/>
      </c>
      <c r="CX1071" s="24" t="str">
        <f t="shared" si="1762"/>
        <v/>
      </c>
      <c r="CY1071" s="24" t="str">
        <f t="shared" si="1763"/>
        <v/>
      </c>
      <c r="CZ1071" s="24" t="str">
        <f t="shared" si="1764"/>
        <v/>
      </c>
      <c r="DA1071" s="24" t="str">
        <f t="shared" si="1765"/>
        <v/>
      </c>
      <c r="DB1071" s="24" t="str">
        <f t="shared" si="1766"/>
        <v/>
      </c>
      <c r="DC1071" s="24" t="str">
        <f t="shared" si="1767"/>
        <v/>
      </c>
      <c r="DD1071" s="24" t="str">
        <f t="shared" si="1768"/>
        <v/>
      </c>
      <c r="DE1071" s="24" t="str">
        <f t="shared" si="1769"/>
        <v/>
      </c>
      <c r="DF1071" s="24" t="str">
        <f t="shared" si="1770"/>
        <v/>
      </c>
      <c r="DG1071" s="24" t="str">
        <f t="shared" si="1771"/>
        <v/>
      </c>
      <c r="DH1071" s="5"/>
      <c r="DI1071" s="134"/>
      <c r="DJ1071"/>
      <c r="DK1071" s="22"/>
      <c r="DL1071" s="22"/>
      <c r="DM1071" s="32"/>
      <c r="DN1071" s="22"/>
      <c r="DO1071" s="22"/>
      <c r="DP1071" s="22"/>
      <c r="DQ1071" s="22"/>
      <c r="DR1071" s="22"/>
      <c r="DS1071" s="22"/>
      <c r="DT1071" s="22"/>
      <c r="DU1071" s="22"/>
      <c r="DV1071" s="22"/>
      <c r="DW1071" s="22"/>
      <c r="DX1071" s="22"/>
      <c r="DY1071" s="22"/>
      <c r="DZ1071" s="22"/>
      <c r="EA1071" s="33"/>
      <c r="EB1071" s="22"/>
      <c r="EC1071" s="22"/>
      <c r="EG1071" s="22"/>
      <c r="EH1071"/>
    </row>
    <row r="1072" spans="1:138" s="23" customFormat="1" x14ac:dyDescent="0.2">
      <c r="A1072" s="127"/>
      <c r="B1072" s="61" t="str">
        <f>IF(A1072="","",IF(U1073="","DB",U1073&amp;V1073&amp;W1073&amp;X1073&amp;Y1073&amp;Z1073&amp;AL1073&amp;AM1073&amp;AN1073&amp;AO1073&amp;AP1073&amp;AQ1073&amp;AR1073&amp;#REF!))</f>
        <v/>
      </c>
      <c r="C1072" s="7" t="str">
        <f t="shared" si="1804"/>
        <v/>
      </c>
      <c r="D1072" s="60">
        <f t="shared" si="1711"/>
        <v>0</v>
      </c>
      <c r="E1072" s="7" t="str">
        <f t="shared" si="1712"/>
        <v/>
      </c>
      <c r="F1072" s="72" t="str">
        <f t="shared" si="1709"/>
        <v/>
      </c>
      <c r="G1072" s="108" t="str">
        <f t="shared" si="1710"/>
        <v/>
      </c>
      <c r="H1072" s="112">
        <f t="shared" si="1806"/>
        <v>0</v>
      </c>
      <c r="I1072" s="112">
        <f t="shared" si="1807"/>
        <v>0</v>
      </c>
      <c r="J1072" s="112">
        <f t="shared" si="1808"/>
        <v>0</v>
      </c>
      <c r="K1072" s="112">
        <f t="shared" si="1809"/>
        <v>0</v>
      </c>
      <c r="L1072" s="112">
        <f t="shared" si="1810"/>
        <v>0</v>
      </c>
      <c r="M1072" s="112">
        <f t="shared" si="1811"/>
        <v>0</v>
      </c>
      <c r="N1072" s="60"/>
      <c r="O1072" s="61"/>
      <c r="P1072" s="61"/>
      <c r="Q1072" s="61"/>
      <c r="R1072" s="61"/>
      <c r="S1072" s="7"/>
      <c r="T1072" s="67">
        <f t="shared" si="1772"/>
        <v>1</v>
      </c>
      <c r="U1072" s="76" t="str">
        <f t="shared" si="1773"/>
        <v/>
      </c>
      <c r="V1072" s="76" t="str">
        <f t="shared" si="1774"/>
        <v/>
      </c>
      <c r="W1072" s="76" t="str">
        <f t="shared" si="1775"/>
        <v/>
      </c>
      <c r="X1072" s="76" t="str">
        <f t="shared" si="1776"/>
        <v/>
      </c>
      <c r="Y1072" s="76" t="str">
        <f t="shared" si="1777"/>
        <v/>
      </c>
      <c r="Z1072" s="76" t="str">
        <f t="shared" si="1778"/>
        <v/>
      </c>
      <c r="AA1072" s="131" t="b">
        <f t="shared" si="1716"/>
        <v>0</v>
      </c>
      <c r="AB1072" s="131" t="b">
        <f t="shared" si="1717"/>
        <v>0</v>
      </c>
      <c r="AC1072" s="131" t="b">
        <f t="shared" si="1718"/>
        <v>0</v>
      </c>
      <c r="AD1072" s="131" t="b">
        <f t="shared" si="1719"/>
        <v>0</v>
      </c>
      <c r="AE1072" s="131" t="b">
        <f t="shared" si="1720"/>
        <v>0</v>
      </c>
      <c r="AF1072" s="131" t="b">
        <f t="shared" si="1721"/>
        <v>0</v>
      </c>
      <c r="AG1072" s="131">
        <f t="shared" si="1794"/>
        <v>0</v>
      </c>
      <c r="AH1072" s="131">
        <f t="shared" si="1800"/>
        <v>1</v>
      </c>
      <c r="AI1072" s="13">
        <f t="shared" si="1722"/>
        <v>0</v>
      </c>
      <c r="AJ1072" s="11">
        <f t="shared" si="1779"/>
        <v>0</v>
      </c>
      <c r="AK1072" s="67">
        <f t="shared" si="1780"/>
        <v>1</v>
      </c>
      <c r="AL1072" s="118" t="str">
        <f t="shared" si="1781"/>
        <v/>
      </c>
      <c r="AM1072" s="118" t="str">
        <f t="shared" si="1782"/>
        <v/>
      </c>
      <c r="AN1072" s="118" t="str">
        <f t="shared" si="1783"/>
        <v/>
      </c>
      <c r="AO1072" s="118" t="str">
        <f t="shared" si="1784"/>
        <v/>
      </c>
      <c r="AP1072" s="118" t="str">
        <f t="shared" si="1785"/>
        <v/>
      </c>
      <c r="AQ1072" s="118" t="str">
        <f t="shared" si="1786"/>
        <v/>
      </c>
      <c r="AR1072" s="118" t="str">
        <f t="shared" si="1787"/>
        <v/>
      </c>
      <c r="AS1072" s="60" t="b">
        <f t="shared" si="1723"/>
        <v>0</v>
      </c>
      <c r="AT1072" s="60" t="b">
        <f t="shared" si="1724"/>
        <v>0</v>
      </c>
      <c r="AU1072" s="60" t="b">
        <f t="shared" si="1725"/>
        <v>0</v>
      </c>
      <c r="AV1072" s="60" t="b">
        <f t="shared" si="1726"/>
        <v>0</v>
      </c>
      <c r="AW1072" s="60" t="b">
        <f t="shared" si="1727"/>
        <v>0</v>
      </c>
      <c r="AX1072" s="60" t="b">
        <f t="shared" si="1728"/>
        <v>0</v>
      </c>
      <c r="AY1072" s="60" t="b">
        <f t="shared" si="1729"/>
        <v>0</v>
      </c>
      <c r="AZ1072" s="131">
        <f t="shared" si="1795"/>
        <v>0</v>
      </c>
      <c r="BA1072" s="131">
        <f t="shared" si="1801"/>
        <v>1</v>
      </c>
      <c r="BB1072" s="13">
        <f t="shared" si="1788"/>
        <v>0</v>
      </c>
      <c r="BC1072" s="11">
        <f t="shared" si="1730"/>
        <v>0</v>
      </c>
      <c r="BD1072" s="67">
        <f t="shared" si="1789"/>
        <v>1</v>
      </c>
      <c r="BE1072" s="76" t="str">
        <f t="shared" si="1731"/>
        <v/>
      </c>
      <c r="BF1072" s="76" t="str">
        <f t="shared" si="1732"/>
        <v/>
      </c>
      <c r="BG1072" s="76" t="str">
        <f t="shared" si="1733"/>
        <v/>
      </c>
      <c r="BH1072" s="76" t="str">
        <f t="shared" si="1734"/>
        <v/>
      </c>
      <c r="BI1072" s="76" t="str">
        <f t="shared" si="1735"/>
        <v/>
      </c>
      <c r="BJ1072" s="76" t="str">
        <f t="shared" si="1736"/>
        <v/>
      </c>
      <c r="BK1072" s="131" t="b">
        <f t="shared" si="1737"/>
        <v>0</v>
      </c>
      <c r="BL1072" s="131" t="b">
        <f t="shared" si="1738"/>
        <v>0</v>
      </c>
      <c r="BM1072" s="131" t="b">
        <f t="shared" si="1739"/>
        <v>0</v>
      </c>
      <c r="BN1072" s="131" t="b">
        <f t="shared" si="1740"/>
        <v>0</v>
      </c>
      <c r="BO1072" s="131" t="b">
        <f t="shared" si="1741"/>
        <v>0</v>
      </c>
      <c r="BP1072" s="131" t="b">
        <f t="shared" si="1742"/>
        <v>0</v>
      </c>
      <c r="BQ1072" s="131">
        <f t="shared" si="1796"/>
        <v>0</v>
      </c>
      <c r="BR1072" s="131">
        <f t="shared" si="1802"/>
        <v>1</v>
      </c>
      <c r="BS1072" s="92">
        <f t="shared" si="1797"/>
        <v>0</v>
      </c>
      <c r="BT1072" s="13">
        <f t="shared" si="1743"/>
        <v>0</v>
      </c>
      <c r="BU1072" s="11">
        <f t="shared" si="1790"/>
        <v>0</v>
      </c>
      <c r="BV1072" s="67">
        <f t="shared" si="1791"/>
        <v>1</v>
      </c>
      <c r="BW1072" s="118" t="str">
        <f t="shared" si="1744"/>
        <v/>
      </c>
      <c r="BX1072" s="118" t="str">
        <f t="shared" si="1745"/>
        <v/>
      </c>
      <c r="BY1072" s="118" t="str">
        <f t="shared" si="1746"/>
        <v/>
      </c>
      <c r="BZ1072" s="118" t="str">
        <f t="shared" si="1747"/>
        <v/>
      </c>
      <c r="CA1072" s="118" t="str">
        <f t="shared" si="1748"/>
        <v/>
      </c>
      <c r="CB1072" s="118" t="str">
        <f t="shared" si="1749"/>
        <v/>
      </c>
      <c r="CC1072" s="118" t="str">
        <f t="shared" si="1750"/>
        <v/>
      </c>
      <c r="CD1072" s="60" t="b">
        <f t="shared" si="1751"/>
        <v>0</v>
      </c>
      <c r="CE1072" s="60" t="b">
        <f t="shared" si="1752"/>
        <v>0</v>
      </c>
      <c r="CF1072" s="60" t="b">
        <f t="shared" si="1753"/>
        <v>0</v>
      </c>
      <c r="CG1072" s="60" t="b">
        <f t="shared" si="1754"/>
        <v>0</v>
      </c>
      <c r="CH1072" s="60" t="b">
        <f t="shared" si="1755"/>
        <v>0</v>
      </c>
      <c r="CI1072" s="60" t="b">
        <f t="shared" si="1756"/>
        <v>0</v>
      </c>
      <c r="CJ1072" s="60" t="b">
        <f t="shared" si="1757"/>
        <v>0</v>
      </c>
      <c r="CK1072" s="131">
        <f t="shared" si="1798"/>
        <v>0</v>
      </c>
      <c r="CL1072" s="131">
        <f t="shared" si="1803"/>
        <v>1</v>
      </c>
      <c r="CM1072" s="92">
        <f t="shared" si="1799"/>
        <v>0</v>
      </c>
      <c r="CN1072" s="13">
        <f t="shared" si="1792"/>
        <v>0</v>
      </c>
      <c r="CO1072" s="11">
        <f t="shared" si="1758"/>
        <v>0</v>
      </c>
      <c r="CP1072" s="13">
        <f t="shared" si="1805"/>
        <v>0</v>
      </c>
      <c r="CQ1072" s="11">
        <f t="shared" si="1713"/>
        <v>0</v>
      </c>
      <c r="CR1072" s="57">
        <f t="shared" si="1714"/>
        <v>0</v>
      </c>
      <c r="CS1072" s="57">
        <f t="shared" si="1715"/>
        <v>0</v>
      </c>
      <c r="CT1072" s="57">
        <f t="shared" si="1708"/>
        <v>0</v>
      </c>
      <c r="CU1072" s="24" t="str">
        <f t="shared" si="1759"/>
        <v/>
      </c>
      <c r="CV1072" s="24" t="str">
        <f t="shared" si="1760"/>
        <v/>
      </c>
      <c r="CW1072" s="24" t="str">
        <f t="shared" si="1761"/>
        <v/>
      </c>
      <c r="CX1072" s="24" t="str">
        <f t="shared" si="1762"/>
        <v/>
      </c>
      <c r="CY1072" s="24" t="str">
        <f t="shared" si="1763"/>
        <v/>
      </c>
      <c r="CZ1072" s="24" t="str">
        <f t="shared" si="1764"/>
        <v/>
      </c>
      <c r="DA1072" s="24" t="str">
        <f t="shared" si="1765"/>
        <v/>
      </c>
      <c r="DB1072" s="24" t="str">
        <f t="shared" si="1766"/>
        <v/>
      </c>
      <c r="DC1072" s="24" t="str">
        <f t="shared" si="1767"/>
        <v/>
      </c>
      <c r="DD1072" s="24" t="str">
        <f t="shared" si="1768"/>
        <v/>
      </c>
      <c r="DE1072" s="24" t="str">
        <f t="shared" si="1769"/>
        <v/>
      </c>
      <c r="DF1072" s="24" t="str">
        <f t="shared" si="1770"/>
        <v/>
      </c>
      <c r="DG1072" s="24" t="str">
        <f t="shared" si="1771"/>
        <v/>
      </c>
      <c r="DH1072" s="5"/>
      <c r="DI1072" s="134"/>
      <c r="DJ1072"/>
      <c r="DK1072" s="22"/>
      <c r="DL1072" s="22"/>
      <c r="DM1072" s="32"/>
      <c r="DN1072" s="22"/>
      <c r="DO1072" s="22"/>
      <c r="DP1072" s="22"/>
      <c r="DQ1072" s="22"/>
      <c r="DR1072" s="22"/>
      <c r="DS1072" s="22"/>
      <c r="DT1072" s="22"/>
      <c r="DU1072" s="22"/>
      <c r="DV1072" s="22"/>
      <c r="DW1072" s="22"/>
      <c r="DX1072" s="22"/>
      <c r="DY1072" s="22"/>
      <c r="DZ1072" s="22"/>
      <c r="EA1072" s="33"/>
      <c r="EB1072" s="22"/>
      <c r="EC1072" s="22"/>
      <c r="EG1072" s="22"/>
      <c r="EH1072"/>
    </row>
    <row r="1073" spans="1:138" s="23" customFormat="1" x14ac:dyDescent="0.2">
      <c r="A1073" s="127"/>
      <c r="B1073" s="61" t="str">
        <f>IF(A1073="","",IF(U1074="","DB",U1074&amp;V1074&amp;W1074&amp;X1074&amp;Y1074&amp;Z1074&amp;AL1074&amp;AM1074&amp;AN1074&amp;AO1074&amp;AP1074&amp;AQ1074&amp;AR1074&amp;#REF!))</f>
        <v/>
      </c>
      <c r="C1073" s="7" t="str">
        <f t="shared" si="1804"/>
        <v/>
      </c>
      <c r="D1073" s="60">
        <f t="shared" si="1711"/>
        <v>0</v>
      </c>
      <c r="E1073" s="7" t="str">
        <f t="shared" si="1712"/>
        <v/>
      </c>
      <c r="F1073" s="72" t="str">
        <f t="shared" si="1709"/>
        <v/>
      </c>
      <c r="G1073" s="108" t="str">
        <f t="shared" si="1710"/>
        <v/>
      </c>
      <c r="H1073" s="112">
        <f t="shared" si="1806"/>
        <v>0</v>
      </c>
      <c r="I1073" s="112">
        <f t="shared" si="1807"/>
        <v>0</v>
      </c>
      <c r="J1073" s="112">
        <f t="shared" si="1808"/>
        <v>0</v>
      </c>
      <c r="K1073" s="112">
        <f t="shared" si="1809"/>
        <v>0</v>
      </c>
      <c r="L1073" s="112">
        <f t="shared" si="1810"/>
        <v>0</v>
      </c>
      <c r="M1073" s="112">
        <f t="shared" si="1811"/>
        <v>0</v>
      </c>
      <c r="N1073" s="60"/>
      <c r="O1073" s="61"/>
      <c r="P1073" s="61"/>
      <c r="Q1073" s="61"/>
      <c r="R1073" s="61"/>
      <c r="S1073" s="7"/>
      <c r="T1073" s="67">
        <f t="shared" si="1772"/>
        <v>1</v>
      </c>
      <c r="U1073" s="76" t="str">
        <f t="shared" si="1773"/>
        <v/>
      </c>
      <c r="V1073" s="76" t="str">
        <f t="shared" si="1774"/>
        <v/>
      </c>
      <c r="W1073" s="76" t="str">
        <f t="shared" si="1775"/>
        <v/>
      </c>
      <c r="X1073" s="76" t="str">
        <f t="shared" si="1776"/>
        <v/>
      </c>
      <c r="Y1073" s="76" t="str">
        <f t="shared" si="1777"/>
        <v/>
      </c>
      <c r="Z1073" s="76" t="str">
        <f t="shared" si="1778"/>
        <v/>
      </c>
      <c r="AA1073" s="131" t="b">
        <f t="shared" si="1716"/>
        <v>0</v>
      </c>
      <c r="AB1073" s="131" t="b">
        <f t="shared" si="1717"/>
        <v>0</v>
      </c>
      <c r="AC1073" s="131" t="b">
        <f t="shared" si="1718"/>
        <v>0</v>
      </c>
      <c r="AD1073" s="131" t="b">
        <f t="shared" si="1719"/>
        <v>0</v>
      </c>
      <c r="AE1073" s="131" t="b">
        <f t="shared" si="1720"/>
        <v>0</v>
      </c>
      <c r="AF1073" s="131" t="b">
        <f t="shared" si="1721"/>
        <v>0</v>
      </c>
      <c r="AG1073" s="131">
        <f t="shared" si="1794"/>
        <v>0</v>
      </c>
      <c r="AH1073" s="131">
        <f t="shared" si="1800"/>
        <v>1</v>
      </c>
      <c r="AI1073" s="13">
        <f t="shared" si="1722"/>
        <v>0</v>
      </c>
      <c r="AJ1073" s="11">
        <f t="shared" si="1779"/>
        <v>0</v>
      </c>
      <c r="AK1073" s="67">
        <f t="shared" si="1780"/>
        <v>1</v>
      </c>
      <c r="AL1073" s="118" t="str">
        <f t="shared" si="1781"/>
        <v/>
      </c>
      <c r="AM1073" s="118" t="str">
        <f t="shared" si="1782"/>
        <v/>
      </c>
      <c r="AN1073" s="118" t="str">
        <f t="shared" si="1783"/>
        <v/>
      </c>
      <c r="AO1073" s="118" t="str">
        <f t="shared" si="1784"/>
        <v/>
      </c>
      <c r="AP1073" s="118" t="str">
        <f t="shared" si="1785"/>
        <v/>
      </c>
      <c r="AQ1073" s="118" t="str">
        <f t="shared" si="1786"/>
        <v/>
      </c>
      <c r="AR1073" s="118" t="str">
        <f t="shared" si="1787"/>
        <v/>
      </c>
      <c r="AS1073" s="60" t="b">
        <f t="shared" si="1723"/>
        <v>0</v>
      </c>
      <c r="AT1073" s="60" t="b">
        <f t="shared" si="1724"/>
        <v>0</v>
      </c>
      <c r="AU1073" s="60" t="b">
        <f t="shared" si="1725"/>
        <v>0</v>
      </c>
      <c r="AV1073" s="60" t="b">
        <f t="shared" si="1726"/>
        <v>0</v>
      </c>
      <c r="AW1073" s="60" t="b">
        <f t="shared" si="1727"/>
        <v>0</v>
      </c>
      <c r="AX1073" s="60" t="b">
        <f t="shared" si="1728"/>
        <v>0</v>
      </c>
      <c r="AY1073" s="60" t="b">
        <f t="shared" si="1729"/>
        <v>0</v>
      </c>
      <c r="AZ1073" s="131">
        <f t="shared" si="1795"/>
        <v>0</v>
      </c>
      <c r="BA1073" s="131">
        <f t="shared" si="1801"/>
        <v>1</v>
      </c>
      <c r="BB1073" s="13">
        <f t="shared" si="1788"/>
        <v>0</v>
      </c>
      <c r="BC1073" s="11">
        <f t="shared" si="1730"/>
        <v>0</v>
      </c>
      <c r="BD1073" s="67">
        <f t="shared" si="1789"/>
        <v>1</v>
      </c>
      <c r="BE1073" s="76" t="str">
        <f t="shared" si="1731"/>
        <v/>
      </c>
      <c r="BF1073" s="76" t="str">
        <f t="shared" si="1732"/>
        <v/>
      </c>
      <c r="BG1073" s="76" t="str">
        <f t="shared" si="1733"/>
        <v/>
      </c>
      <c r="BH1073" s="76" t="str">
        <f t="shared" si="1734"/>
        <v/>
      </c>
      <c r="BI1073" s="76" t="str">
        <f t="shared" si="1735"/>
        <v/>
      </c>
      <c r="BJ1073" s="76" t="str">
        <f t="shared" si="1736"/>
        <v/>
      </c>
      <c r="BK1073" s="131" t="b">
        <f t="shared" si="1737"/>
        <v>0</v>
      </c>
      <c r="BL1073" s="131" t="b">
        <f t="shared" si="1738"/>
        <v>0</v>
      </c>
      <c r="BM1073" s="131" t="b">
        <f t="shared" si="1739"/>
        <v>0</v>
      </c>
      <c r="BN1073" s="131" t="b">
        <f t="shared" si="1740"/>
        <v>0</v>
      </c>
      <c r="BO1073" s="131" t="b">
        <f t="shared" si="1741"/>
        <v>0</v>
      </c>
      <c r="BP1073" s="131" t="b">
        <f t="shared" si="1742"/>
        <v>0</v>
      </c>
      <c r="BQ1073" s="131">
        <f t="shared" si="1796"/>
        <v>0</v>
      </c>
      <c r="BR1073" s="131">
        <f t="shared" si="1802"/>
        <v>1</v>
      </c>
      <c r="BS1073" s="92">
        <f t="shared" si="1797"/>
        <v>0</v>
      </c>
      <c r="BT1073" s="13">
        <f t="shared" si="1743"/>
        <v>0</v>
      </c>
      <c r="BU1073" s="11">
        <f t="shared" si="1790"/>
        <v>0</v>
      </c>
      <c r="BV1073" s="67">
        <f t="shared" si="1791"/>
        <v>1</v>
      </c>
      <c r="BW1073" s="118" t="str">
        <f t="shared" si="1744"/>
        <v/>
      </c>
      <c r="BX1073" s="118" t="str">
        <f t="shared" si="1745"/>
        <v/>
      </c>
      <c r="BY1073" s="118" t="str">
        <f t="shared" si="1746"/>
        <v/>
      </c>
      <c r="BZ1073" s="118" t="str">
        <f t="shared" si="1747"/>
        <v/>
      </c>
      <c r="CA1073" s="118" t="str">
        <f t="shared" si="1748"/>
        <v/>
      </c>
      <c r="CB1073" s="118" t="str">
        <f t="shared" si="1749"/>
        <v/>
      </c>
      <c r="CC1073" s="118" t="str">
        <f t="shared" si="1750"/>
        <v/>
      </c>
      <c r="CD1073" s="60" t="b">
        <f t="shared" si="1751"/>
        <v>0</v>
      </c>
      <c r="CE1073" s="60" t="b">
        <f t="shared" si="1752"/>
        <v>0</v>
      </c>
      <c r="CF1073" s="60" t="b">
        <f t="shared" si="1753"/>
        <v>0</v>
      </c>
      <c r="CG1073" s="60" t="b">
        <f t="shared" si="1754"/>
        <v>0</v>
      </c>
      <c r="CH1073" s="60" t="b">
        <f t="shared" si="1755"/>
        <v>0</v>
      </c>
      <c r="CI1073" s="60" t="b">
        <f t="shared" si="1756"/>
        <v>0</v>
      </c>
      <c r="CJ1073" s="60" t="b">
        <f t="shared" si="1757"/>
        <v>0</v>
      </c>
      <c r="CK1073" s="131">
        <f t="shared" si="1798"/>
        <v>0</v>
      </c>
      <c r="CL1073" s="131">
        <f t="shared" si="1803"/>
        <v>1</v>
      </c>
      <c r="CM1073" s="92">
        <f t="shared" si="1799"/>
        <v>0</v>
      </c>
      <c r="CN1073" s="13">
        <f t="shared" si="1792"/>
        <v>0</v>
      </c>
      <c r="CO1073" s="11">
        <f t="shared" si="1758"/>
        <v>0</v>
      </c>
      <c r="CP1073" s="13">
        <f t="shared" si="1805"/>
        <v>0</v>
      </c>
      <c r="CQ1073" s="11">
        <f t="shared" si="1713"/>
        <v>0</v>
      </c>
      <c r="CR1073" s="57">
        <f t="shared" si="1714"/>
        <v>0</v>
      </c>
      <c r="CS1073" s="57">
        <f t="shared" si="1715"/>
        <v>0</v>
      </c>
      <c r="CT1073" s="57">
        <f t="shared" si="1708"/>
        <v>0</v>
      </c>
      <c r="CU1073" s="24" t="str">
        <f t="shared" si="1759"/>
        <v/>
      </c>
      <c r="CV1073" s="24" t="str">
        <f t="shared" si="1760"/>
        <v/>
      </c>
      <c r="CW1073" s="24" t="str">
        <f t="shared" si="1761"/>
        <v/>
      </c>
      <c r="CX1073" s="24" t="str">
        <f t="shared" si="1762"/>
        <v/>
      </c>
      <c r="CY1073" s="24" t="str">
        <f t="shared" si="1763"/>
        <v/>
      </c>
      <c r="CZ1073" s="24" t="str">
        <f t="shared" si="1764"/>
        <v/>
      </c>
      <c r="DA1073" s="24" t="str">
        <f t="shared" si="1765"/>
        <v/>
      </c>
      <c r="DB1073" s="24" t="str">
        <f t="shared" si="1766"/>
        <v/>
      </c>
      <c r="DC1073" s="24" t="str">
        <f t="shared" si="1767"/>
        <v/>
      </c>
      <c r="DD1073" s="24" t="str">
        <f t="shared" si="1768"/>
        <v/>
      </c>
      <c r="DE1073" s="24" t="str">
        <f t="shared" si="1769"/>
        <v/>
      </c>
      <c r="DF1073" s="24" t="str">
        <f t="shared" si="1770"/>
        <v/>
      </c>
      <c r="DG1073" s="24" t="str">
        <f t="shared" si="1771"/>
        <v/>
      </c>
      <c r="DH1073" s="5"/>
      <c r="DI1073" s="134"/>
      <c r="DJ1073"/>
      <c r="DK1073" s="22"/>
      <c r="DL1073" s="22"/>
      <c r="DM1073" s="32"/>
      <c r="DN1073" s="22"/>
      <c r="DO1073" s="22"/>
      <c r="DP1073" s="22"/>
      <c r="DQ1073" s="22"/>
      <c r="DR1073" s="22"/>
      <c r="DS1073" s="22"/>
      <c r="DT1073" s="22"/>
      <c r="DU1073" s="22"/>
      <c r="DV1073" s="22"/>
      <c r="DW1073" s="22"/>
      <c r="DX1073" s="22"/>
      <c r="DY1073" s="22"/>
      <c r="DZ1073" s="22"/>
      <c r="EA1073" s="33"/>
      <c r="EB1073" s="22"/>
      <c r="EC1073" s="22"/>
      <c r="EG1073" s="22"/>
      <c r="EH1073"/>
    </row>
    <row r="1074" spans="1:138" s="23" customFormat="1" x14ac:dyDescent="0.2">
      <c r="A1074" s="127"/>
      <c r="B1074" s="61" t="str">
        <f>IF(A1074="","",IF(U1075="","DB",U1075&amp;V1075&amp;W1075&amp;X1075&amp;Y1075&amp;Z1075&amp;AL1075&amp;AM1075&amp;AN1075&amp;AO1075&amp;AP1075&amp;AQ1075&amp;AR1075&amp;#REF!))</f>
        <v/>
      </c>
      <c r="C1074" s="7" t="str">
        <f t="shared" si="1804"/>
        <v/>
      </c>
      <c r="D1074" s="60">
        <f t="shared" si="1711"/>
        <v>0</v>
      </c>
      <c r="E1074" s="7" t="str">
        <f t="shared" si="1712"/>
        <v/>
      </c>
      <c r="F1074" s="72" t="str">
        <f t="shared" si="1709"/>
        <v/>
      </c>
      <c r="G1074" s="108" t="str">
        <f t="shared" si="1710"/>
        <v/>
      </c>
      <c r="H1074" s="112">
        <f t="shared" si="1806"/>
        <v>0</v>
      </c>
      <c r="I1074" s="112">
        <f t="shared" si="1807"/>
        <v>0</v>
      </c>
      <c r="J1074" s="112">
        <f t="shared" si="1808"/>
        <v>0</v>
      </c>
      <c r="K1074" s="112">
        <f t="shared" si="1809"/>
        <v>0</v>
      </c>
      <c r="L1074" s="112">
        <f t="shared" si="1810"/>
        <v>0</v>
      </c>
      <c r="M1074" s="112">
        <f t="shared" si="1811"/>
        <v>0</v>
      </c>
      <c r="N1074" s="60"/>
      <c r="O1074" s="61"/>
      <c r="P1074" s="61"/>
      <c r="Q1074" s="61"/>
      <c r="R1074" s="61"/>
      <c r="S1074" s="7"/>
      <c r="T1074" s="67">
        <f t="shared" si="1772"/>
        <v>1</v>
      </c>
      <c r="U1074" s="76" t="str">
        <f t="shared" si="1773"/>
        <v/>
      </c>
      <c r="V1074" s="76" t="str">
        <f t="shared" si="1774"/>
        <v/>
      </c>
      <c r="W1074" s="76" t="str">
        <f t="shared" si="1775"/>
        <v/>
      </c>
      <c r="X1074" s="76" t="str">
        <f t="shared" si="1776"/>
        <v/>
      </c>
      <c r="Y1074" s="76" t="str">
        <f t="shared" si="1777"/>
        <v/>
      </c>
      <c r="Z1074" s="76" t="str">
        <f t="shared" si="1778"/>
        <v/>
      </c>
      <c r="AA1074" s="131" t="b">
        <f t="shared" si="1716"/>
        <v>0</v>
      </c>
      <c r="AB1074" s="131" t="b">
        <f t="shared" si="1717"/>
        <v>0</v>
      </c>
      <c r="AC1074" s="131" t="b">
        <f t="shared" si="1718"/>
        <v>0</v>
      </c>
      <c r="AD1074" s="131" t="b">
        <f t="shared" si="1719"/>
        <v>0</v>
      </c>
      <c r="AE1074" s="131" t="b">
        <f t="shared" si="1720"/>
        <v>0</v>
      </c>
      <c r="AF1074" s="131" t="b">
        <f t="shared" si="1721"/>
        <v>0</v>
      </c>
      <c r="AG1074" s="131">
        <f t="shared" si="1794"/>
        <v>0</v>
      </c>
      <c r="AH1074" s="131">
        <f t="shared" si="1800"/>
        <v>1</v>
      </c>
      <c r="AI1074" s="13">
        <f t="shared" si="1722"/>
        <v>0</v>
      </c>
      <c r="AJ1074" s="11">
        <f t="shared" si="1779"/>
        <v>0</v>
      </c>
      <c r="AK1074" s="67">
        <f t="shared" si="1780"/>
        <v>1</v>
      </c>
      <c r="AL1074" s="118" t="str">
        <f t="shared" si="1781"/>
        <v/>
      </c>
      <c r="AM1074" s="118" t="str">
        <f t="shared" si="1782"/>
        <v/>
      </c>
      <c r="AN1074" s="118" t="str">
        <f t="shared" si="1783"/>
        <v/>
      </c>
      <c r="AO1074" s="118" t="str">
        <f t="shared" si="1784"/>
        <v/>
      </c>
      <c r="AP1074" s="118" t="str">
        <f t="shared" si="1785"/>
        <v/>
      </c>
      <c r="AQ1074" s="118" t="str">
        <f t="shared" si="1786"/>
        <v/>
      </c>
      <c r="AR1074" s="118" t="str">
        <f t="shared" si="1787"/>
        <v/>
      </c>
      <c r="AS1074" s="60" t="b">
        <f t="shared" si="1723"/>
        <v>0</v>
      </c>
      <c r="AT1074" s="60" t="b">
        <f t="shared" si="1724"/>
        <v>0</v>
      </c>
      <c r="AU1074" s="60" t="b">
        <f t="shared" si="1725"/>
        <v>0</v>
      </c>
      <c r="AV1074" s="60" t="b">
        <f t="shared" si="1726"/>
        <v>0</v>
      </c>
      <c r="AW1074" s="60" t="b">
        <f t="shared" si="1727"/>
        <v>0</v>
      </c>
      <c r="AX1074" s="60" t="b">
        <f t="shared" si="1728"/>
        <v>0</v>
      </c>
      <c r="AY1074" s="60" t="b">
        <f t="shared" si="1729"/>
        <v>0</v>
      </c>
      <c r="AZ1074" s="131">
        <f t="shared" si="1795"/>
        <v>0</v>
      </c>
      <c r="BA1074" s="131">
        <f t="shared" si="1801"/>
        <v>1</v>
      </c>
      <c r="BB1074" s="13">
        <f t="shared" si="1788"/>
        <v>0</v>
      </c>
      <c r="BC1074" s="11">
        <f t="shared" si="1730"/>
        <v>0</v>
      </c>
      <c r="BD1074" s="67">
        <f t="shared" si="1789"/>
        <v>1</v>
      </c>
      <c r="BE1074" s="76" t="str">
        <f t="shared" si="1731"/>
        <v/>
      </c>
      <c r="BF1074" s="76" t="str">
        <f t="shared" si="1732"/>
        <v/>
      </c>
      <c r="BG1074" s="76" t="str">
        <f t="shared" si="1733"/>
        <v/>
      </c>
      <c r="BH1074" s="76" t="str">
        <f t="shared" si="1734"/>
        <v/>
      </c>
      <c r="BI1074" s="76" t="str">
        <f t="shared" si="1735"/>
        <v/>
      </c>
      <c r="BJ1074" s="76" t="str">
        <f t="shared" si="1736"/>
        <v/>
      </c>
      <c r="BK1074" s="131" t="b">
        <f t="shared" si="1737"/>
        <v>0</v>
      </c>
      <c r="BL1074" s="131" t="b">
        <f t="shared" si="1738"/>
        <v>0</v>
      </c>
      <c r="BM1074" s="131" t="b">
        <f t="shared" si="1739"/>
        <v>0</v>
      </c>
      <c r="BN1074" s="131" t="b">
        <f t="shared" si="1740"/>
        <v>0</v>
      </c>
      <c r="BO1074" s="131" t="b">
        <f t="shared" si="1741"/>
        <v>0</v>
      </c>
      <c r="BP1074" s="131" t="b">
        <f t="shared" si="1742"/>
        <v>0</v>
      </c>
      <c r="BQ1074" s="131">
        <f t="shared" si="1796"/>
        <v>0</v>
      </c>
      <c r="BR1074" s="131">
        <f t="shared" si="1802"/>
        <v>1</v>
      </c>
      <c r="BS1074" s="92">
        <f t="shared" si="1797"/>
        <v>0</v>
      </c>
      <c r="BT1074" s="13">
        <f t="shared" si="1743"/>
        <v>0</v>
      </c>
      <c r="BU1074" s="11">
        <f t="shared" si="1790"/>
        <v>0</v>
      </c>
      <c r="BV1074" s="67">
        <f t="shared" si="1791"/>
        <v>1</v>
      </c>
      <c r="BW1074" s="118" t="str">
        <f t="shared" si="1744"/>
        <v/>
      </c>
      <c r="BX1074" s="118" t="str">
        <f t="shared" si="1745"/>
        <v/>
      </c>
      <c r="BY1074" s="118" t="str">
        <f t="shared" si="1746"/>
        <v/>
      </c>
      <c r="BZ1074" s="118" t="str">
        <f t="shared" si="1747"/>
        <v/>
      </c>
      <c r="CA1074" s="118" t="str">
        <f t="shared" si="1748"/>
        <v/>
      </c>
      <c r="CB1074" s="118" t="str">
        <f t="shared" si="1749"/>
        <v/>
      </c>
      <c r="CC1074" s="118" t="str">
        <f t="shared" si="1750"/>
        <v/>
      </c>
      <c r="CD1074" s="60" t="b">
        <f t="shared" si="1751"/>
        <v>0</v>
      </c>
      <c r="CE1074" s="60" t="b">
        <f t="shared" si="1752"/>
        <v>0</v>
      </c>
      <c r="CF1074" s="60" t="b">
        <f t="shared" si="1753"/>
        <v>0</v>
      </c>
      <c r="CG1074" s="60" t="b">
        <f t="shared" si="1754"/>
        <v>0</v>
      </c>
      <c r="CH1074" s="60" t="b">
        <f t="shared" si="1755"/>
        <v>0</v>
      </c>
      <c r="CI1074" s="60" t="b">
        <f t="shared" si="1756"/>
        <v>0</v>
      </c>
      <c r="CJ1074" s="60" t="b">
        <f t="shared" si="1757"/>
        <v>0</v>
      </c>
      <c r="CK1074" s="131">
        <f t="shared" si="1798"/>
        <v>0</v>
      </c>
      <c r="CL1074" s="131">
        <f t="shared" si="1803"/>
        <v>1</v>
      </c>
      <c r="CM1074" s="92">
        <f t="shared" si="1799"/>
        <v>0</v>
      </c>
      <c r="CN1074" s="13">
        <f t="shared" si="1792"/>
        <v>0</v>
      </c>
      <c r="CO1074" s="11">
        <f t="shared" si="1758"/>
        <v>0</v>
      </c>
      <c r="CP1074" s="13">
        <f t="shared" si="1805"/>
        <v>0</v>
      </c>
      <c r="CQ1074" s="11">
        <f t="shared" si="1713"/>
        <v>0</v>
      </c>
      <c r="CR1074" s="57">
        <f t="shared" si="1714"/>
        <v>0</v>
      </c>
      <c r="CS1074" s="57">
        <f t="shared" si="1715"/>
        <v>0</v>
      </c>
      <c r="CT1074" s="57">
        <f t="shared" si="1708"/>
        <v>0</v>
      </c>
      <c r="CU1074" s="24" t="str">
        <f t="shared" si="1759"/>
        <v/>
      </c>
      <c r="CV1074" s="24" t="str">
        <f t="shared" si="1760"/>
        <v/>
      </c>
      <c r="CW1074" s="24" t="str">
        <f t="shared" si="1761"/>
        <v/>
      </c>
      <c r="CX1074" s="24" t="str">
        <f t="shared" si="1762"/>
        <v/>
      </c>
      <c r="CY1074" s="24" t="str">
        <f t="shared" si="1763"/>
        <v/>
      </c>
      <c r="CZ1074" s="24" t="str">
        <f t="shared" si="1764"/>
        <v/>
      </c>
      <c r="DA1074" s="24" t="str">
        <f t="shared" si="1765"/>
        <v/>
      </c>
      <c r="DB1074" s="24" t="str">
        <f t="shared" si="1766"/>
        <v/>
      </c>
      <c r="DC1074" s="24" t="str">
        <f t="shared" si="1767"/>
        <v/>
      </c>
      <c r="DD1074" s="24" t="str">
        <f t="shared" si="1768"/>
        <v/>
      </c>
      <c r="DE1074" s="24" t="str">
        <f t="shared" si="1769"/>
        <v/>
      </c>
      <c r="DF1074" s="24" t="str">
        <f t="shared" si="1770"/>
        <v/>
      </c>
      <c r="DG1074" s="24" t="str">
        <f t="shared" si="1771"/>
        <v/>
      </c>
      <c r="DH1074" s="5"/>
      <c r="DI1074" s="134"/>
      <c r="DJ1074"/>
      <c r="DK1074" s="22"/>
      <c r="DL1074" s="22"/>
      <c r="DM1074" s="32"/>
      <c r="DN1074" s="22"/>
      <c r="DO1074" s="22"/>
      <c r="DP1074" s="22"/>
      <c r="DQ1074" s="22"/>
      <c r="DR1074" s="22"/>
      <c r="DS1074" s="22"/>
      <c r="DT1074" s="22"/>
      <c r="DU1074" s="22"/>
      <c r="DV1074" s="22"/>
      <c r="DW1074" s="22"/>
      <c r="DX1074" s="22"/>
      <c r="DY1074" s="22"/>
      <c r="DZ1074" s="22"/>
      <c r="EA1074" s="33"/>
      <c r="EB1074" s="22"/>
      <c r="EC1074" s="22"/>
      <c r="EG1074" s="22"/>
      <c r="EH1074"/>
    </row>
    <row r="1075" spans="1:138" s="23" customFormat="1" x14ac:dyDescent="0.2">
      <c r="A1075" s="127"/>
      <c r="B1075" s="61" t="str">
        <f>IF(A1075="","",IF(U1076="","DB",U1076&amp;V1076&amp;W1076&amp;X1076&amp;Y1076&amp;Z1076&amp;AL1076&amp;AM1076&amp;AN1076&amp;AO1076&amp;AP1076&amp;AQ1076&amp;AR1076&amp;#REF!))</f>
        <v/>
      </c>
      <c r="C1075" s="7" t="str">
        <f t="shared" si="1804"/>
        <v/>
      </c>
      <c r="D1075" s="60">
        <f t="shared" si="1711"/>
        <v>0</v>
      </c>
      <c r="E1075" s="7" t="str">
        <f t="shared" si="1712"/>
        <v/>
      </c>
      <c r="F1075" s="72" t="str">
        <f t="shared" si="1709"/>
        <v/>
      </c>
      <c r="G1075" s="108" t="str">
        <f t="shared" si="1710"/>
        <v/>
      </c>
      <c r="H1075" s="112">
        <f t="shared" si="1806"/>
        <v>0</v>
      </c>
      <c r="I1075" s="112">
        <f t="shared" si="1807"/>
        <v>0</v>
      </c>
      <c r="J1075" s="112">
        <f t="shared" si="1808"/>
        <v>0</v>
      </c>
      <c r="K1075" s="112">
        <f t="shared" si="1809"/>
        <v>0</v>
      </c>
      <c r="L1075" s="112">
        <f t="shared" si="1810"/>
        <v>0</v>
      </c>
      <c r="M1075" s="112">
        <f t="shared" si="1811"/>
        <v>0</v>
      </c>
      <c r="N1075" s="60"/>
      <c r="O1075" s="61"/>
      <c r="P1075" s="61"/>
      <c r="Q1075" s="61"/>
      <c r="R1075" s="61"/>
      <c r="S1075" s="7"/>
      <c r="T1075" s="67">
        <f t="shared" si="1772"/>
        <v>1</v>
      </c>
      <c r="U1075" s="76" t="str">
        <f t="shared" si="1773"/>
        <v/>
      </c>
      <c r="V1075" s="76" t="str">
        <f t="shared" si="1774"/>
        <v/>
      </c>
      <c r="W1075" s="76" t="str">
        <f t="shared" si="1775"/>
        <v/>
      </c>
      <c r="X1075" s="76" t="str">
        <f t="shared" si="1776"/>
        <v/>
      </c>
      <c r="Y1075" s="76" t="str">
        <f t="shared" si="1777"/>
        <v/>
      </c>
      <c r="Z1075" s="76" t="str">
        <f t="shared" si="1778"/>
        <v/>
      </c>
      <c r="AA1075" s="131" t="b">
        <f t="shared" si="1716"/>
        <v>0</v>
      </c>
      <c r="AB1075" s="131" t="b">
        <f t="shared" si="1717"/>
        <v>0</v>
      </c>
      <c r="AC1075" s="131" t="b">
        <f t="shared" si="1718"/>
        <v>0</v>
      </c>
      <c r="AD1075" s="131" t="b">
        <f t="shared" si="1719"/>
        <v>0</v>
      </c>
      <c r="AE1075" s="131" t="b">
        <f t="shared" si="1720"/>
        <v>0</v>
      </c>
      <c r="AF1075" s="131" t="b">
        <f t="shared" si="1721"/>
        <v>0</v>
      </c>
      <c r="AG1075" s="131">
        <f t="shared" si="1794"/>
        <v>0</v>
      </c>
      <c r="AH1075" s="131">
        <f t="shared" si="1800"/>
        <v>1</v>
      </c>
      <c r="AI1075" s="13">
        <f t="shared" si="1722"/>
        <v>0</v>
      </c>
      <c r="AJ1075" s="11">
        <f t="shared" si="1779"/>
        <v>0</v>
      </c>
      <c r="AK1075" s="67">
        <f t="shared" si="1780"/>
        <v>1</v>
      </c>
      <c r="AL1075" s="118" t="str">
        <f t="shared" si="1781"/>
        <v/>
      </c>
      <c r="AM1075" s="118" t="str">
        <f t="shared" si="1782"/>
        <v/>
      </c>
      <c r="AN1075" s="118" t="str">
        <f t="shared" si="1783"/>
        <v/>
      </c>
      <c r="AO1075" s="118" t="str">
        <f t="shared" si="1784"/>
        <v/>
      </c>
      <c r="AP1075" s="118" t="str">
        <f t="shared" si="1785"/>
        <v/>
      </c>
      <c r="AQ1075" s="118" t="str">
        <f t="shared" si="1786"/>
        <v/>
      </c>
      <c r="AR1075" s="118" t="str">
        <f t="shared" si="1787"/>
        <v/>
      </c>
      <c r="AS1075" s="60" t="b">
        <f t="shared" si="1723"/>
        <v>0</v>
      </c>
      <c r="AT1075" s="60" t="b">
        <f t="shared" si="1724"/>
        <v>0</v>
      </c>
      <c r="AU1075" s="60" t="b">
        <f t="shared" si="1725"/>
        <v>0</v>
      </c>
      <c r="AV1075" s="60" t="b">
        <f t="shared" si="1726"/>
        <v>0</v>
      </c>
      <c r="AW1075" s="60" t="b">
        <f t="shared" si="1727"/>
        <v>0</v>
      </c>
      <c r="AX1075" s="60" t="b">
        <f t="shared" si="1728"/>
        <v>0</v>
      </c>
      <c r="AY1075" s="60" t="b">
        <f t="shared" si="1729"/>
        <v>0</v>
      </c>
      <c r="AZ1075" s="131">
        <f t="shared" si="1795"/>
        <v>0</v>
      </c>
      <c r="BA1075" s="131">
        <f t="shared" si="1801"/>
        <v>1</v>
      </c>
      <c r="BB1075" s="13">
        <f t="shared" si="1788"/>
        <v>0</v>
      </c>
      <c r="BC1075" s="11">
        <f t="shared" si="1730"/>
        <v>0</v>
      </c>
      <c r="BD1075" s="67">
        <f t="shared" si="1789"/>
        <v>1</v>
      </c>
      <c r="BE1075" s="76" t="str">
        <f t="shared" si="1731"/>
        <v/>
      </c>
      <c r="BF1075" s="76" t="str">
        <f t="shared" si="1732"/>
        <v/>
      </c>
      <c r="BG1075" s="76" t="str">
        <f t="shared" si="1733"/>
        <v/>
      </c>
      <c r="BH1075" s="76" t="str">
        <f t="shared" si="1734"/>
        <v/>
      </c>
      <c r="BI1075" s="76" t="str">
        <f t="shared" si="1735"/>
        <v/>
      </c>
      <c r="BJ1075" s="76" t="str">
        <f t="shared" si="1736"/>
        <v/>
      </c>
      <c r="BK1075" s="131" t="b">
        <f t="shared" si="1737"/>
        <v>0</v>
      </c>
      <c r="BL1075" s="131" t="b">
        <f t="shared" si="1738"/>
        <v>0</v>
      </c>
      <c r="BM1075" s="131" t="b">
        <f t="shared" si="1739"/>
        <v>0</v>
      </c>
      <c r="BN1075" s="131" t="b">
        <f t="shared" si="1740"/>
        <v>0</v>
      </c>
      <c r="BO1075" s="131" t="b">
        <f t="shared" si="1741"/>
        <v>0</v>
      </c>
      <c r="BP1075" s="131" t="b">
        <f t="shared" si="1742"/>
        <v>0</v>
      </c>
      <c r="BQ1075" s="131">
        <f t="shared" si="1796"/>
        <v>0</v>
      </c>
      <c r="BR1075" s="131">
        <f t="shared" si="1802"/>
        <v>1</v>
      </c>
      <c r="BS1075" s="92">
        <f t="shared" si="1797"/>
        <v>0</v>
      </c>
      <c r="BT1075" s="13">
        <f t="shared" si="1743"/>
        <v>0</v>
      </c>
      <c r="BU1075" s="11">
        <f t="shared" si="1790"/>
        <v>0</v>
      </c>
      <c r="BV1075" s="67">
        <f t="shared" si="1791"/>
        <v>1</v>
      </c>
      <c r="BW1075" s="118" t="str">
        <f t="shared" si="1744"/>
        <v/>
      </c>
      <c r="BX1075" s="118" t="str">
        <f t="shared" si="1745"/>
        <v/>
      </c>
      <c r="BY1075" s="118" t="str">
        <f t="shared" si="1746"/>
        <v/>
      </c>
      <c r="BZ1075" s="118" t="str">
        <f t="shared" si="1747"/>
        <v/>
      </c>
      <c r="CA1075" s="118" t="str">
        <f t="shared" si="1748"/>
        <v/>
      </c>
      <c r="CB1075" s="118" t="str">
        <f t="shared" si="1749"/>
        <v/>
      </c>
      <c r="CC1075" s="118" t="str">
        <f t="shared" si="1750"/>
        <v/>
      </c>
      <c r="CD1075" s="60" t="b">
        <f t="shared" si="1751"/>
        <v>0</v>
      </c>
      <c r="CE1075" s="60" t="b">
        <f t="shared" si="1752"/>
        <v>0</v>
      </c>
      <c r="CF1075" s="60" t="b">
        <f t="shared" si="1753"/>
        <v>0</v>
      </c>
      <c r="CG1075" s="60" t="b">
        <f t="shared" si="1754"/>
        <v>0</v>
      </c>
      <c r="CH1075" s="60" t="b">
        <f t="shared" si="1755"/>
        <v>0</v>
      </c>
      <c r="CI1075" s="60" t="b">
        <f t="shared" si="1756"/>
        <v>0</v>
      </c>
      <c r="CJ1075" s="60" t="b">
        <f t="shared" si="1757"/>
        <v>0</v>
      </c>
      <c r="CK1075" s="131">
        <f t="shared" si="1798"/>
        <v>0</v>
      </c>
      <c r="CL1075" s="131">
        <f t="shared" si="1803"/>
        <v>1</v>
      </c>
      <c r="CM1075" s="92">
        <f t="shared" si="1799"/>
        <v>0</v>
      </c>
      <c r="CN1075" s="13">
        <f t="shared" si="1792"/>
        <v>0</v>
      </c>
      <c r="CO1075" s="11">
        <f t="shared" si="1758"/>
        <v>0</v>
      </c>
      <c r="CP1075" s="13">
        <f t="shared" si="1805"/>
        <v>0</v>
      </c>
      <c r="CQ1075" s="11">
        <f t="shared" si="1713"/>
        <v>0</v>
      </c>
      <c r="CR1075" s="57">
        <f t="shared" si="1714"/>
        <v>0</v>
      </c>
      <c r="CS1075" s="57">
        <f t="shared" si="1715"/>
        <v>0</v>
      </c>
      <c r="CT1075" s="57">
        <f t="shared" si="1708"/>
        <v>0</v>
      </c>
      <c r="CU1075" s="24" t="str">
        <f t="shared" si="1759"/>
        <v/>
      </c>
      <c r="CV1075" s="24" t="str">
        <f t="shared" si="1760"/>
        <v/>
      </c>
      <c r="CW1075" s="24" t="str">
        <f t="shared" si="1761"/>
        <v/>
      </c>
      <c r="CX1075" s="24" t="str">
        <f t="shared" si="1762"/>
        <v/>
      </c>
      <c r="CY1075" s="24" t="str">
        <f t="shared" si="1763"/>
        <v/>
      </c>
      <c r="CZ1075" s="24" t="str">
        <f t="shared" si="1764"/>
        <v/>
      </c>
      <c r="DA1075" s="24" t="str">
        <f t="shared" si="1765"/>
        <v/>
      </c>
      <c r="DB1075" s="24" t="str">
        <f t="shared" si="1766"/>
        <v/>
      </c>
      <c r="DC1075" s="24" t="str">
        <f t="shared" si="1767"/>
        <v/>
      </c>
      <c r="DD1075" s="24" t="str">
        <f t="shared" si="1768"/>
        <v/>
      </c>
      <c r="DE1075" s="24" t="str">
        <f t="shared" si="1769"/>
        <v/>
      </c>
      <c r="DF1075" s="24" t="str">
        <f t="shared" si="1770"/>
        <v/>
      </c>
      <c r="DG1075" s="24" t="str">
        <f t="shared" si="1771"/>
        <v/>
      </c>
      <c r="DH1075" s="5"/>
      <c r="DI1075" s="134"/>
      <c r="DJ1075"/>
      <c r="DK1075" s="22"/>
      <c r="DL1075" s="22"/>
      <c r="DM1075" s="32"/>
      <c r="DN1075" s="22"/>
      <c r="DO1075" s="22"/>
      <c r="DP1075" s="22"/>
      <c r="DQ1075" s="22"/>
      <c r="DR1075" s="22"/>
      <c r="DS1075" s="22"/>
      <c r="DT1075" s="22"/>
      <c r="DU1075" s="22"/>
      <c r="DV1075" s="22"/>
      <c r="DW1075" s="22"/>
      <c r="DX1075" s="22"/>
      <c r="DY1075" s="22"/>
      <c r="DZ1075" s="22"/>
      <c r="EA1075" s="33"/>
      <c r="EB1075" s="22"/>
      <c r="EC1075" s="22"/>
      <c r="EG1075" s="22"/>
      <c r="EH1075"/>
    </row>
    <row r="1076" spans="1:138" s="23" customFormat="1" x14ac:dyDescent="0.2">
      <c r="A1076" s="127"/>
      <c r="B1076" s="61" t="str">
        <f>IF(A1076="","",IF(U1077="","DB",U1077&amp;V1077&amp;W1077&amp;X1077&amp;Y1077&amp;Z1077&amp;AL1077&amp;AM1077&amp;AN1077&amp;AO1077&amp;AP1077&amp;AQ1077&amp;AR1077&amp;#REF!))</f>
        <v/>
      </c>
      <c r="C1076" s="7" t="str">
        <f t="shared" si="1804"/>
        <v/>
      </c>
      <c r="D1076" s="60">
        <f t="shared" si="1711"/>
        <v>0</v>
      </c>
      <c r="E1076" s="7" t="str">
        <f t="shared" si="1712"/>
        <v/>
      </c>
      <c r="F1076" s="72" t="str">
        <f t="shared" si="1709"/>
        <v/>
      </c>
      <c r="G1076" s="108" t="str">
        <f t="shared" si="1710"/>
        <v/>
      </c>
      <c r="H1076" s="112">
        <f t="shared" si="1806"/>
        <v>0</v>
      </c>
      <c r="I1076" s="112">
        <f t="shared" si="1807"/>
        <v>0</v>
      </c>
      <c r="J1076" s="112">
        <f t="shared" si="1808"/>
        <v>0</v>
      </c>
      <c r="K1076" s="112">
        <f t="shared" si="1809"/>
        <v>0</v>
      </c>
      <c r="L1076" s="112">
        <f t="shared" si="1810"/>
        <v>0</v>
      </c>
      <c r="M1076" s="112">
        <f t="shared" si="1811"/>
        <v>0</v>
      </c>
      <c r="N1076" s="60"/>
      <c r="O1076" s="61"/>
      <c r="P1076" s="61"/>
      <c r="Q1076" s="61"/>
      <c r="R1076" s="61"/>
      <c r="S1076" s="7"/>
      <c r="T1076" s="67">
        <f t="shared" si="1772"/>
        <v>1</v>
      </c>
      <c r="U1076" s="76" t="str">
        <f t="shared" si="1773"/>
        <v/>
      </c>
      <c r="V1076" s="76" t="str">
        <f t="shared" si="1774"/>
        <v/>
      </c>
      <c r="W1076" s="76" t="str">
        <f t="shared" si="1775"/>
        <v/>
      </c>
      <c r="X1076" s="76" t="str">
        <f t="shared" si="1776"/>
        <v/>
      </c>
      <c r="Y1076" s="76" t="str">
        <f t="shared" si="1777"/>
        <v/>
      </c>
      <c r="Z1076" s="76" t="str">
        <f t="shared" si="1778"/>
        <v/>
      </c>
      <c r="AA1076" s="131" t="b">
        <f t="shared" si="1716"/>
        <v>0</v>
      </c>
      <c r="AB1076" s="131" t="b">
        <f t="shared" si="1717"/>
        <v>0</v>
      </c>
      <c r="AC1076" s="131" t="b">
        <f t="shared" si="1718"/>
        <v>0</v>
      </c>
      <c r="AD1076" s="131" t="b">
        <f t="shared" si="1719"/>
        <v>0</v>
      </c>
      <c r="AE1076" s="131" t="b">
        <f t="shared" si="1720"/>
        <v>0</v>
      </c>
      <c r="AF1076" s="131" t="b">
        <f t="shared" si="1721"/>
        <v>0</v>
      </c>
      <c r="AG1076" s="131">
        <f t="shared" si="1794"/>
        <v>0</v>
      </c>
      <c r="AH1076" s="131">
        <f t="shared" si="1800"/>
        <v>1</v>
      </c>
      <c r="AI1076" s="13">
        <f t="shared" si="1722"/>
        <v>0</v>
      </c>
      <c r="AJ1076" s="11">
        <f t="shared" si="1779"/>
        <v>0</v>
      </c>
      <c r="AK1076" s="67">
        <f t="shared" si="1780"/>
        <v>1</v>
      </c>
      <c r="AL1076" s="118" t="str">
        <f t="shared" si="1781"/>
        <v/>
      </c>
      <c r="AM1076" s="118" t="str">
        <f t="shared" si="1782"/>
        <v/>
      </c>
      <c r="AN1076" s="118" t="str">
        <f t="shared" si="1783"/>
        <v/>
      </c>
      <c r="AO1076" s="118" t="str">
        <f t="shared" si="1784"/>
        <v/>
      </c>
      <c r="AP1076" s="118" t="str">
        <f t="shared" si="1785"/>
        <v/>
      </c>
      <c r="AQ1076" s="118" t="str">
        <f t="shared" si="1786"/>
        <v/>
      </c>
      <c r="AR1076" s="118" t="str">
        <f t="shared" si="1787"/>
        <v/>
      </c>
      <c r="AS1076" s="60" t="b">
        <f t="shared" si="1723"/>
        <v>0</v>
      </c>
      <c r="AT1076" s="60" t="b">
        <f t="shared" si="1724"/>
        <v>0</v>
      </c>
      <c r="AU1076" s="60" t="b">
        <f t="shared" si="1725"/>
        <v>0</v>
      </c>
      <c r="AV1076" s="60" t="b">
        <f t="shared" si="1726"/>
        <v>0</v>
      </c>
      <c r="AW1076" s="60" t="b">
        <f t="shared" si="1727"/>
        <v>0</v>
      </c>
      <c r="AX1076" s="60" t="b">
        <f t="shared" si="1728"/>
        <v>0</v>
      </c>
      <c r="AY1076" s="60" t="b">
        <f t="shared" si="1729"/>
        <v>0</v>
      </c>
      <c r="AZ1076" s="131">
        <f t="shared" si="1795"/>
        <v>0</v>
      </c>
      <c r="BA1076" s="131">
        <f t="shared" si="1801"/>
        <v>1</v>
      </c>
      <c r="BB1076" s="13">
        <f t="shared" si="1788"/>
        <v>0</v>
      </c>
      <c r="BC1076" s="11">
        <f t="shared" si="1730"/>
        <v>0</v>
      </c>
      <c r="BD1076" s="67">
        <f t="shared" si="1789"/>
        <v>1</v>
      </c>
      <c r="BE1076" s="76" t="str">
        <f t="shared" si="1731"/>
        <v/>
      </c>
      <c r="BF1076" s="76" t="str">
        <f t="shared" si="1732"/>
        <v/>
      </c>
      <c r="BG1076" s="76" t="str">
        <f t="shared" si="1733"/>
        <v/>
      </c>
      <c r="BH1076" s="76" t="str">
        <f t="shared" si="1734"/>
        <v/>
      </c>
      <c r="BI1076" s="76" t="str">
        <f t="shared" si="1735"/>
        <v/>
      </c>
      <c r="BJ1076" s="76" t="str">
        <f t="shared" si="1736"/>
        <v/>
      </c>
      <c r="BK1076" s="131" t="b">
        <f t="shared" si="1737"/>
        <v>0</v>
      </c>
      <c r="BL1076" s="131" t="b">
        <f t="shared" si="1738"/>
        <v>0</v>
      </c>
      <c r="BM1076" s="131" t="b">
        <f t="shared" si="1739"/>
        <v>0</v>
      </c>
      <c r="BN1076" s="131" t="b">
        <f t="shared" si="1740"/>
        <v>0</v>
      </c>
      <c r="BO1076" s="131" t="b">
        <f t="shared" si="1741"/>
        <v>0</v>
      </c>
      <c r="BP1076" s="131" t="b">
        <f t="shared" si="1742"/>
        <v>0</v>
      </c>
      <c r="BQ1076" s="131">
        <f t="shared" si="1796"/>
        <v>0</v>
      </c>
      <c r="BR1076" s="131">
        <f t="shared" si="1802"/>
        <v>1</v>
      </c>
      <c r="BS1076" s="92">
        <f t="shared" si="1797"/>
        <v>0</v>
      </c>
      <c r="BT1076" s="13">
        <f t="shared" si="1743"/>
        <v>0</v>
      </c>
      <c r="BU1076" s="11">
        <f t="shared" si="1790"/>
        <v>0</v>
      </c>
      <c r="BV1076" s="67">
        <f t="shared" si="1791"/>
        <v>1</v>
      </c>
      <c r="BW1076" s="118" t="str">
        <f t="shared" si="1744"/>
        <v/>
      </c>
      <c r="BX1076" s="118" t="str">
        <f t="shared" si="1745"/>
        <v/>
      </c>
      <c r="BY1076" s="118" t="str">
        <f t="shared" si="1746"/>
        <v/>
      </c>
      <c r="BZ1076" s="118" t="str">
        <f t="shared" si="1747"/>
        <v/>
      </c>
      <c r="CA1076" s="118" t="str">
        <f t="shared" si="1748"/>
        <v/>
      </c>
      <c r="CB1076" s="118" t="str">
        <f t="shared" si="1749"/>
        <v/>
      </c>
      <c r="CC1076" s="118" t="str">
        <f t="shared" si="1750"/>
        <v/>
      </c>
      <c r="CD1076" s="60" t="b">
        <f t="shared" si="1751"/>
        <v>0</v>
      </c>
      <c r="CE1076" s="60" t="b">
        <f t="shared" si="1752"/>
        <v>0</v>
      </c>
      <c r="CF1076" s="60" t="b">
        <f t="shared" si="1753"/>
        <v>0</v>
      </c>
      <c r="CG1076" s="60" t="b">
        <f t="shared" si="1754"/>
        <v>0</v>
      </c>
      <c r="CH1076" s="60" t="b">
        <f t="shared" si="1755"/>
        <v>0</v>
      </c>
      <c r="CI1076" s="60" t="b">
        <f t="shared" si="1756"/>
        <v>0</v>
      </c>
      <c r="CJ1076" s="60" t="b">
        <f t="shared" si="1757"/>
        <v>0</v>
      </c>
      <c r="CK1076" s="131">
        <f t="shared" si="1798"/>
        <v>0</v>
      </c>
      <c r="CL1076" s="131">
        <f t="shared" si="1803"/>
        <v>1</v>
      </c>
      <c r="CM1076" s="92">
        <f t="shared" si="1799"/>
        <v>0</v>
      </c>
      <c r="CN1076" s="13">
        <f t="shared" si="1792"/>
        <v>0</v>
      </c>
      <c r="CO1076" s="11">
        <f t="shared" si="1758"/>
        <v>0</v>
      </c>
      <c r="CP1076" s="13">
        <f t="shared" si="1805"/>
        <v>0</v>
      </c>
      <c r="CQ1076" s="11">
        <f t="shared" si="1713"/>
        <v>0</v>
      </c>
      <c r="CR1076" s="57">
        <f t="shared" si="1714"/>
        <v>0</v>
      </c>
      <c r="CS1076" s="57">
        <f t="shared" si="1715"/>
        <v>0</v>
      </c>
      <c r="CT1076" s="57">
        <f t="shared" si="1708"/>
        <v>0</v>
      </c>
      <c r="CU1076" s="24" t="str">
        <f t="shared" si="1759"/>
        <v/>
      </c>
      <c r="CV1076" s="24" t="str">
        <f t="shared" si="1760"/>
        <v/>
      </c>
      <c r="CW1076" s="24" t="str">
        <f t="shared" si="1761"/>
        <v/>
      </c>
      <c r="CX1076" s="24" t="str">
        <f t="shared" si="1762"/>
        <v/>
      </c>
      <c r="CY1076" s="24" t="str">
        <f t="shared" si="1763"/>
        <v/>
      </c>
      <c r="CZ1076" s="24" t="str">
        <f t="shared" si="1764"/>
        <v/>
      </c>
      <c r="DA1076" s="24" t="str">
        <f t="shared" si="1765"/>
        <v/>
      </c>
      <c r="DB1076" s="24" t="str">
        <f t="shared" si="1766"/>
        <v/>
      </c>
      <c r="DC1076" s="24" t="str">
        <f t="shared" si="1767"/>
        <v/>
      </c>
      <c r="DD1076" s="24" t="str">
        <f t="shared" si="1768"/>
        <v/>
      </c>
      <c r="DE1076" s="24" t="str">
        <f t="shared" si="1769"/>
        <v/>
      </c>
      <c r="DF1076" s="24" t="str">
        <f t="shared" si="1770"/>
        <v/>
      </c>
      <c r="DG1076" s="24" t="str">
        <f t="shared" si="1771"/>
        <v/>
      </c>
      <c r="DH1076" s="5"/>
      <c r="DI1076" s="134"/>
      <c r="DJ1076"/>
      <c r="DK1076" s="22"/>
      <c r="DL1076" s="22"/>
      <c r="DM1076" s="32"/>
      <c r="DN1076" s="22"/>
      <c r="DO1076" s="22"/>
      <c r="DP1076" s="22"/>
      <c r="DQ1076" s="22"/>
      <c r="DR1076" s="22"/>
      <c r="DS1076" s="22"/>
      <c r="DT1076" s="22"/>
      <c r="DU1076" s="22"/>
      <c r="DV1076" s="22"/>
      <c r="DW1076" s="22"/>
      <c r="DX1076" s="22"/>
      <c r="DY1076" s="22"/>
      <c r="DZ1076" s="22"/>
      <c r="EA1076" s="33"/>
      <c r="EB1076" s="22"/>
      <c r="EC1076" s="22"/>
      <c r="EG1076" s="22"/>
      <c r="EH1076"/>
    </row>
    <row r="1077" spans="1:138" s="23" customFormat="1" x14ac:dyDescent="0.2">
      <c r="A1077" s="127"/>
      <c r="B1077" s="61" t="str">
        <f>IF(A1077="","",IF(U1078="","DB",U1078&amp;V1078&amp;W1078&amp;X1078&amp;Y1078&amp;Z1078&amp;AL1078&amp;AM1078&amp;AN1078&amp;AO1078&amp;AP1078&amp;AQ1078&amp;AR1078&amp;#REF!))</f>
        <v/>
      </c>
      <c r="C1077" s="7" t="str">
        <f t="shared" si="1804"/>
        <v/>
      </c>
      <c r="D1077" s="60">
        <f t="shared" si="1711"/>
        <v>0</v>
      </c>
      <c r="E1077" s="7" t="str">
        <f t="shared" si="1712"/>
        <v/>
      </c>
      <c r="F1077" s="72" t="str">
        <f t="shared" si="1709"/>
        <v/>
      </c>
      <c r="G1077" s="108" t="str">
        <f t="shared" si="1710"/>
        <v/>
      </c>
      <c r="H1077" s="112">
        <f t="shared" si="1806"/>
        <v>0</v>
      </c>
      <c r="I1077" s="112">
        <f t="shared" si="1807"/>
        <v>0</v>
      </c>
      <c r="J1077" s="112">
        <f t="shared" si="1808"/>
        <v>0</v>
      </c>
      <c r="K1077" s="112">
        <f t="shared" si="1809"/>
        <v>0</v>
      </c>
      <c r="L1077" s="112">
        <f t="shared" si="1810"/>
        <v>0</v>
      </c>
      <c r="M1077" s="112">
        <f t="shared" si="1811"/>
        <v>0</v>
      </c>
      <c r="N1077" s="60"/>
      <c r="O1077" s="61"/>
      <c r="P1077" s="61"/>
      <c r="Q1077" s="61"/>
      <c r="R1077" s="61"/>
      <c r="S1077" s="7"/>
      <c r="T1077" s="67">
        <f t="shared" si="1772"/>
        <v>1</v>
      </c>
      <c r="U1077" s="76" t="str">
        <f t="shared" si="1773"/>
        <v/>
      </c>
      <c r="V1077" s="76" t="str">
        <f t="shared" si="1774"/>
        <v/>
      </c>
      <c r="W1077" s="76" t="str">
        <f t="shared" si="1775"/>
        <v/>
      </c>
      <c r="X1077" s="76" t="str">
        <f t="shared" si="1776"/>
        <v/>
      </c>
      <c r="Y1077" s="76" t="str">
        <f t="shared" si="1777"/>
        <v/>
      </c>
      <c r="Z1077" s="76" t="str">
        <f t="shared" si="1778"/>
        <v/>
      </c>
      <c r="AA1077" s="131" t="b">
        <f t="shared" si="1716"/>
        <v>0</v>
      </c>
      <c r="AB1077" s="131" t="b">
        <f t="shared" si="1717"/>
        <v>0</v>
      </c>
      <c r="AC1077" s="131" t="b">
        <f t="shared" si="1718"/>
        <v>0</v>
      </c>
      <c r="AD1077" s="131" t="b">
        <f t="shared" si="1719"/>
        <v>0</v>
      </c>
      <c r="AE1077" s="131" t="b">
        <f t="shared" si="1720"/>
        <v>0</v>
      </c>
      <c r="AF1077" s="131" t="b">
        <f t="shared" si="1721"/>
        <v>0</v>
      </c>
      <c r="AG1077" s="131">
        <f t="shared" si="1794"/>
        <v>0</v>
      </c>
      <c r="AH1077" s="131">
        <f t="shared" si="1800"/>
        <v>1</v>
      </c>
      <c r="AI1077" s="13">
        <f t="shared" si="1722"/>
        <v>0</v>
      </c>
      <c r="AJ1077" s="11">
        <f t="shared" si="1779"/>
        <v>0</v>
      </c>
      <c r="AK1077" s="67">
        <f t="shared" si="1780"/>
        <v>1</v>
      </c>
      <c r="AL1077" s="118" t="str">
        <f t="shared" si="1781"/>
        <v/>
      </c>
      <c r="AM1077" s="118" t="str">
        <f t="shared" si="1782"/>
        <v/>
      </c>
      <c r="AN1077" s="118" t="str">
        <f t="shared" si="1783"/>
        <v/>
      </c>
      <c r="AO1077" s="118" t="str">
        <f t="shared" si="1784"/>
        <v/>
      </c>
      <c r="AP1077" s="118" t="str">
        <f t="shared" si="1785"/>
        <v/>
      </c>
      <c r="AQ1077" s="118" t="str">
        <f t="shared" si="1786"/>
        <v/>
      </c>
      <c r="AR1077" s="118" t="str">
        <f t="shared" si="1787"/>
        <v/>
      </c>
      <c r="AS1077" s="60" t="b">
        <f t="shared" si="1723"/>
        <v>0</v>
      </c>
      <c r="AT1077" s="60" t="b">
        <f t="shared" si="1724"/>
        <v>0</v>
      </c>
      <c r="AU1077" s="60" t="b">
        <f t="shared" si="1725"/>
        <v>0</v>
      </c>
      <c r="AV1077" s="60" t="b">
        <f t="shared" si="1726"/>
        <v>0</v>
      </c>
      <c r="AW1077" s="60" t="b">
        <f t="shared" si="1727"/>
        <v>0</v>
      </c>
      <c r="AX1077" s="60" t="b">
        <f t="shared" si="1728"/>
        <v>0</v>
      </c>
      <c r="AY1077" s="60" t="b">
        <f t="shared" si="1729"/>
        <v>0</v>
      </c>
      <c r="AZ1077" s="131">
        <f t="shared" si="1795"/>
        <v>0</v>
      </c>
      <c r="BA1077" s="131">
        <f t="shared" si="1801"/>
        <v>1</v>
      </c>
      <c r="BB1077" s="13">
        <f t="shared" si="1788"/>
        <v>0</v>
      </c>
      <c r="BC1077" s="11">
        <f t="shared" si="1730"/>
        <v>0</v>
      </c>
      <c r="BD1077" s="67">
        <f t="shared" si="1789"/>
        <v>1</v>
      </c>
      <c r="BE1077" s="76" t="str">
        <f t="shared" si="1731"/>
        <v/>
      </c>
      <c r="BF1077" s="76" t="str">
        <f t="shared" si="1732"/>
        <v/>
      </c>
      <c r="BG1077" s="76" t="str">
        <f t="shared" si="1733"/>
        <v/>
      </c>
      <c r="BH1077" s="76" t="str">
        <f t="shared" si="1734"/>
        <v/>
      </c>
      <c r="BI1077" s="76" t="str">
        <f t="shared" si="1735"/>
        <v/>
      </c>
      <c r="BJ1077" s="76" t="str">
        <f t="shared" si="1736"/>
        <v/>
      </c>
      <c r="BK1077" s="131" t="b">
        <f t="shared" si="1737"/>
        <v>0</v>
      </c>
      <c r="BL1077" s="131" t="b">
        <f t="shared" si="1738"/>
        <v>0</v>
      </c>
      <c r="BM1077" s="131" t="b">
        <f t="shared" si="1739"/>
        <v>0</v>
      </c>
      <c r="BN1077" s="131" t="b">
        <f t="shared" si="1740"/>
        <v>0</v>
      </c>
      <c r="BO1077" s="131" t="b">
        <f t="shared" si="1741"/>
        <v>0</v>
      </c>
      <c r="BP1077" s="131" t="b">
        <f t="shared" si="1742"/>
        <v>0</v>
      </c>
      <c r="BQ1077" s="131">
        <f t="shared" si="1796"/>
        <v>0</v>
      </c>
      <c r="BR1077" s="131">
        <f t="shared" si="1802"/>
        <v>1</v>
      </c>
      <c r="BS1077" s="92">
        <f t="shared" si="1797"/>
        <v>0</v>
      </c>
      <c r="BT1077" s="13">
        <f t="shared" si="1743"/>
        <v>0</v>
      </c>
      <c r="BU1077" s="11">
        <f t="shared" si="1790"/>
        <v>0</v>
      </c>
      <c r="BV1077" s="67">
        <f t="shared" si="1791"/>
        <v>1</v>
      </c>
      <c r="BW1077" s="118" t="str">
        <f t="shared" si="1744"/>
        <v/>
      </c>
      <c r="BX1077" s="118" t="str">
        <f t="shared" si="1745"/>
        <v/>
      </c>
      <c r="BY1077" s="118" t="str">
        <f t="shared" si="1746"/>
        <v/>
      </c>
      <c r="BZ1077" s="118" t="str">
        <f t="shared" si="1747"/>
        <v/>
      </c>
      <c r="CA1077" s="118" t="str">
        <f t="shared" si="1748"/>
        <v/>
      </c>
      <c r="CB1077" s="118" t="str">
        <f t="shared" si="1749"/>
        <v/>
      </c>
      <c r="CC1077" s="118" t="str">
        <f t="shared" si="1750"/>
        <v/>
      </c>
      <c r="CD1077" s="60" t="b">
        <f t="shared" si="1751"/>
        <v>0</v>
      </c>
      <c r="CE1077" s="60" t="b">
        <f t="shared" si="1752"/>
        <v>0</v>
      </c>
      <c r="CF1077" s="60" t="b">
        <f t="shared" si="1753"/>
        <v>0</v>
      </c>
      <c r="CG1077" s="60" t="b">
        <f t="shared" si="1754"/>
        <v>0</v>
      </c>
      <c r="CH1077" s="60" t="b">
        <f t="shared" si="1755"/>
        <v>0</v>
      </c>
      <c r="CI1077" s="60" t="b">
        <f t="shared" si="1756"/>
        <v>0</v>
      </c>
      <c r="CJ1077" s="60" t="b">
        <f t="shared" si="1757"/>
        <v>0</v>
      </c>
      <c r="CK1077" s="131">
        <f t="shared" si="1798"/>
        <v>0</v>
      </c>
      <c r="CL1077" s="131">
        <f t="shared" si="1803"/>
        <v>1</v>
      </c>
      <c r="CM1077" s="92">
        <f t="shared" si="1799"/>
        <v>0</v>
      </c>
      <c r="CN1077" s="13">
        <f t="shared" si="1792"/>
        <v>0</v>
      </c>
      <c r="CO1077" s="11">
        <f t="shared" si="1758"/>
        <v>0</v>
      </c>
      <c r="CP1077" s="13">
        <f t="shared" si="1805"/>
        <v>0</v>
      </c>
      <c r="CQ1077" s="11">
        <f t="shared" si="1713"/>
        <v>0</v>
      </c>
      <c r="CR1077" s="57">
        <f t="shared" si="1714"/>
        <v>0</v>
      </c>
      <c r="CS1077" s="57">
        <f t="shared" si="1715"/>
        <v>0</v>
      </c>
      <c r="CT1077" s="57">
        <f t="shared" ref="CT1077:CT1140" si="1812">IF(CQ1077&gt;CT1076,CQ1077,CT1076)</f>
        <v>0</v>
      </c>
      <c r="CU1077" s="24" t="str">
        <f t="shared" si="1759"/>
        <v/>
      </c>
      <c r="CV1077" s="24" t="str">
        <f t="shared" si="1760"/>
        <v/>
      </c>
      <c r="CW1077" s="24" t="str">
        <f t="shared" si="1761"/>
        <v/>
      </c>
      <c r="CX1077" s="24" t="str">
        <f t="shared" si="1762"/>
        <v/>
      </c>
      <c r="CY1077" s="24" t="str">
        <f t="shared" si="1763"/>
        <v/>
      </c>
      <c r="CZ1077" s="24" t="str">
        <f t="shared" si="1764"/>
        <v/>
      </c>
      <c r="DA1077" s="24" t="str">
        <f t="shared" si="1765"/>
        <v/>
      </c>
      <c r="DB1077" s="24" t="str">
        <f t="shared" si="1766"/>
        <v/>
      </c>
      <c r="DC1077" s="24" t="str">
        <f t="shared" si="1767"/>
        <v/>
      </c>
      <c r="DD1077" s="24" t="str">
        <f t="shared" si="1768"/>
        <v/>
      </c>
      <c r="DE1077" s="24" t="str">
        <f t="shared" si="1769"/>
        <v/>
      </c>
      <c r="DF1077" s="24" t="str">
        <f t="shared" si="1770"/>
        <v/>
      </c>
      <c r="DG1077" s="24" t="str">
        <f t="shared" si="1771"/>
        <v/>
      </c>
      <c r="DH1077" s="5"/>
      <c r="DI1077" s="134"/>
      <c r="DJ1077"/>
      <c r="DK1077" s="22"/>
      <c r="DL1077" s="22"/>
      <c r="DM1077" s="32"/>
      <c r="DN1077" s="22"/>
      <c r="DO1077" s="22"/>
      <c r="DP1077" s="22"/>
      <c r="DQ1077" s="22"/>
      <c r="DR1077" s="22"/>
      <c r="DS1077" s="22"/>
      <c r="DT1077" s="22"/>
      <c r="DU1077" s="22"/>
      <c r="DV1077" s="22"/>
      <c r="DW1077" s="22"/>
      <c r="DX1077" s="22"/>
      <c r="DY1077" s="22"/>
      <c r="DZ1077" s="22"/>
      <c r="EA1077" s="33"/>
      <c r="EB1077" s="22"/>
      <c r="EC1077" s="22"/>
      <c r="EG1077" s="22"/>
      <c r="EH1077"/>
    </row>
    <row r="1078" spans="1:138" s="23" customFormat="1" x14ac:dyDescent="0.2">
      <c r="A1078" s="127"/>
      <c r="B1078" s="61" t="str">
        <f>IF(A1078="","",IF(U1079="","DB",U1079&amp;V1079&amp;W1079&amp;X1079&amp;Y1079&amp;Z1079&amp;AL1079&amp;AM1079&amp;AN1079&amp;AO1079&amp;AP1079&amp;AQ1079&amp;AR1079&amp;#REF!))</f>
        <v/>
      </c>
      <c r="C1078" s="7" t="str">
        <f t="shared" si="1804"/>
        <v/>
      </c>
      <c r="D1078" s="60">
        <f t="shared" si="1711"/>
        <v>0</v>
      </c>
      <c r="E1078" s="7" t="str">
        <f t="shared" si="1712"/>
        <v/>
      </c>
      <c r="F1078" s="72" t="str">
        <f t="shared" si="1709"/>
        <v/>
      </c>
      <c r="G1078" s="108" t="str">
        <f t="shared" si="1710"/>
        <v/>
      </c>
      <c r="H1078" s="112">
        <f t="shared" si="1806"/>
        <v>0</v>
      </c>
      <c r="I1078" s="112">
        <f t="shared" si="1807"/>
        <v>0</v>
      </c>
      <c r="J1078" s="112">
        <f t="shared" si="1808"/>
        <v>0</v>
      </c>
      <c r="K1078" s="112">
        <f t="shared" si="1809"/>
        <v>0</v>
      </c>
      <c r="L1078" s="112">
        <f t="shared" si="1810"/>
        <v>0</v>
      </c>
      <c r="M1078" s="112">
        <f t="shared" si="1811"/>
        <v>0</v>
      </c>
      <c r="N1078" s="60"/>
      <c r="O1078" s="61"/>
      <c r="P1078" s="61"/>
      <c r="Q1078" s="61"/>
      <c r="R1078" s="61"/>
      <c r="S1078" s="7"/>
      <c r="T1078" s="67">
        <f t="shared" si="1772"/>
        <v>1</v>
      </c>
      <c r="U1078" s="76" t="str">
        <f t="shared" si="1773"/>
        <v/>
      </c>
      <c r="V1078" s="76" t="str">
        <f t="shared" si="1774"/>
        <v/>
      </c>
      <c r="W1078" s="76" t="str">
        <f t="shared" si="1775"/>
        <v/>
      </c>
      <c r="X1078" s="76" t="str">
        <f t="shared" si="1776"/>
        <v/>
      </c>
      <c r="Y1078" s="76" t="str">
        <f t="shared" si="1777"/>
        <v/>
      </c>
      <c r="Z1078" s="76" t="str">
        <f t="shared" si="1778"/>
        <v/>
      </c>
      <c r="AA1078" s="131" t="b">
        <f t="shared" si="1716"/>
        <v>0</v>
      </c>
      <c r="AB1078" s="131" t="b">
        <f t="shared" si="1717"/>
        <v>0</v>
      </c>
      <c r="AC1078" s="131" t="b">
        <f t="shared" si="1718"/>
        <v>0</v>
      </c>
      <c r="AD1078" s="131" t="b">
        <f t="shared" si="1719"/>
        <v>0</v>
      </c>
      <c r="AE1078" s="131" t="b">
        <f t="shared" si="1720"/>
        <v>0</v>
      </c>
      <c r="AF1078" s="131" t="b">
        <f t="shared" si="1721"/>
        <v>0</v>
      </c>
      <c r="AG1078" s="131">
        <f t="shared" si="1794"/>
        <v>0</v>
      </c>
      <c r="AH1078" s="131">
        <f t="shared" si="1800"/>
        <v>1</v>
      </c>
      <c r="AI1078" s="13">
        <f t="shared" si="1722"/>
        <v>0</v>
      </c>
      <c r="AJ1078" s="11">
        <f t="shared" si="1779"/>
        <v>0</v>
      </c>
      <c r="AK1078" s="67">
        <f t="shared" si="1780"/>
        <v>1</v>
      </c>
      <c r="AL1078" s="118" t="str">
        <f t="shared" si="1781"/>
        <v/>
      </c>
      <c r="AM1078" s="118" t="str">
        <f t="shared" si="1782"/>
        <v/>
      </c>
      <c r="AN1078" s="118" t="str">
        <f t="shared" si="1783"/>
        <v/>
      </c>
      <c r="AO1078" s="118" t="str">
        <f t="shared" si="1784"/>
        <v/>
      </c>
      <c r="AP1078" s="118" t="str">
        <f t="shared" si="1785"/>
        <v/>
      </c>
      <c r="AQ1078" s="118" t="str">
        <f t="shared" si="1786"/>
        <v/>
      </c>
      <c r="AR1078" s="118" t="str">
        <f t="shared" si="1787"/>
        <v/>
      </c>
      <c r="AS1078" s="60" t="b">
        <f t="shared" si="1723"/>
        <v>0</v>
      </c>
      <c r="AT1078" s="60" t="b">
        <f t="shared" si="1724"/>
        <v>0</v>
      </c>
      <c r="AU1078" s="60" t="b">
        <f t="shared" si="1725"/>
        <v>0</v>
      </c>
      <c r="AV1078" s="60" t="b">
        <f t="shared" si="1726"/>
        <v>0</v>
      </c>
      <c r="AW1078" s="60" t="b">
        <f t="shared" si="1727"/>
        <v>0</v>
      </c>
      <c r="AX1078" s="60" t="b">
        <f t="shared" si="1728"/>
        <v>0</v>
      </c>
      <c r="AY1078" s="60" t="b">
        <f t="shared" si="1729"/>
        <v>0</v>
      </c>
      <c r="AZ1078" s="131">
        <f t="shared" si="1795"/>
        <v>0</v>
      </c>
      <c r="BA1078" s="131">
        <f t="shared" si="1801"/>
        <v>1</v>
      </c>
      <c r="BB1078" s="13">
        <f t="shared" si="1788"/>
        <v>0</v>
      </c>
      <c r="BC1078" s="11">
        <f t="shared" si="1730"/>
        <v>0</v>
      </c>
      <c r="BD1078" s="67">
        <f t="shared" si="1789"/>
        <v>1</v>
      </c>
      <c r="BE1078" s="76" t="str">
        <f t="shared" si="1731"/>
        <v/>
      </c>
      <c r="BF1078" s="76" t="str">
        <f t="shared" si="1732"/>
        <v/>
      </c>
      <c r="BG1078" s="76" t="str">
        <f t="shared" si="1733"/>
        <v/>
      </c>
      <c r="BH1078" s="76" t="str">
        <f t="shared" si="1734"/>
        <v/>
      </c>
      <c r="BI1078" s="76" t="str">
        <f t="shared" si="1735"/>
        <v/>
      </c>
      <c r="BJ1078" s="76" t="str">
        <f t="shared" si="1736"/>
        <v/>
      </c>
      <c r="BK1078" s="131" t="b">
        <f t="shared" si="1737"/>
        <v>0</v>
      </c>
      <c r="BL1078" s="131" t="b">
        <f t="shared" si="1738"/>
        <v>0</v>
      </c>
      <c r="BM1078" s="131" t="b">
        <f t="shared" si="1739"/>
        <v>0</v>
      </c>
      <c r="BN1078" s="131" t="b">
        <f t="shared" si="1740"/>
        <v>0</v>
      </c>
      <c r="BO1078" s="131" t="b">
        <f t="shared" si="1741"/>
        <v>0</v>
      </c>
      <c r="BP1078" s="131" t="b">
        <f t="shared" si="1742"/>
        <v>0</v>
      </c>
      <c r="BQ1078" s="131">
        <f t="shared" si="1796"/>
        <v>0</v>
      </c>
      <c r="BR1078" s="131">
        <f t="shared" si="1802"/>
        <v>1</v>
      </c>
      <c r="BS1078" s="92">
        <f t="shared" si="1797"/>
        <v>0</v>
      </c>
      <c r="BT1078" s="13">
        <f t="shared" si="1743"/>
        <v>0</v>
      </c>
      <c r="BU1078" s="11">
        <f t="shared" si="1790"/>
        <v>0</v>
      </c>
      <c r="BV1078" s="67">
        <f t="shared" si="1791"/>
        <v>1</v>
      </c>
      <c r="BW1078" s="118" t="str">
        <f t="shared" si="1744"/>
        <v/>
      </c>
      <c r="BX1078" s="118" t="str">
        <f t="shared" si="1745"/>
        <v/>
      </c>
      <c r="BY1078" s="118" t="str">
        <f t="shared" si="1746"/>
        <v/>
      </c>
      <c r="BZ1078" s="118" t="str">
        <f t="shared" si="1747"/>
        <v/>
      </c>
      <c r="CA1078" s="118" t="str">
        <f t="shared" si="1748"/>
        <v/>
      </c>
      <c r="CB1078" s="118" t="str">
        <f t="shared" si="1749"/>
        <v/>
      </c>
      <c r="CC1078" s="118" t="str">
        <f t="shared" si="1750"/>
        <v/>
      </c>
      <c r="CD1078" s="60" t="b">
        <f t="shared" si="1751"/>
        <v>0</v>
      </c>
      <c r="CE1078" s="60" t="b">
        <f t="shared" si="1752"/>
        <v>0</v>
      </c>
      <c r="CF1078" s="60" t="b">
        <f t="shared" si="1753"/>
        <v>0</v>
      </c>
      <c r="CG1078" s="60" t="b">
        <f t="shared" si="1754"/>
        <v>0</v>
      </c>
      <c r="CH1078" s="60" t="b">
        <f t="shared" si="1755"/>
        <v>0</v>
      </c>
      <c r="CI1078" s="60" t="b">
        <f t="shared" si="1756"/>
        <v>0</v>
      </c>
      <c r="CJ1078" s="60" t="b">
        <f t="shared" si="1757"/>
        <v>0</v>
      </c>
      <c r="CK1078" s="131">
        <f t="shared" si="1798"/>
        <v>0</v>
      </c>
      <c r="CL1078" s="131">
        <f t="shared" si="1803"/>
        <v>1</v>
      </c>
      <c r="CM1078" s="92">
        <f t="shared" si="1799"/>
        <v>0</v>
      </c>
      <c r="CN1078" s="13">
        <f t="shared" si="1792"/>
        <v>0</v>
      </c>
      <c r="CO1078" s="11">
        <f t="shared" si="1758"/>
        <v>0</v>
      </c>
      <c r="CP1078" s="13">
        <f t="shared" si="1805"/>
        <v>0</v>
      </c>
      <c r="CQ1078" s="11">
        <f t="shared" si="1713"/>
        <v>0</v>
      </c>
      <c r="CR1078" s="57">
        <f t="shared" si="1714"/>
        <v>0</v>
      </c>
      <c r="CS1078" s="57">
        <f t="shared" si="1715"/>
        <v>0</v>
      </c>
      <c r="CT1078" s="57">
        <f t="shared" si="1812"/>
        <v>0</v>
      </c>
      <c r="CU1078" s="24" t="str">
        <f t="shared" si="1759"/>
        <v/>
      </c>
      <c r="CV1078" s="24" t="str">
        <f t="shared" si="1760"/>
        <v/>
      </c>
      <c r="CW1078" s="24" t="str">
        <f t="shared" si="1761"/>
        <v/>
      </c>
      <c r="CX1078" s="24" t="str">
        <f t="shared" si="1762"/>
        <v/>
      </c>
      <c r="CY1078" s="24" t="str">
        <f t="shared" si="1763"/>
        <v/>
      </c>
      <c r="CZ1078" s="24" t="str">
        <f t="shared" si="1764"/>
        <v/>
      </c>
      <c r="DA1078" s="24" t="str">
        <f t="shared" si="1765"/>
        <v/>
      </c>
      <c r="DB1078" s="24" t="str">
        <f t="shared" si="1766"/>
        <v/>
      </c>
      <c r="DC1078" s="24" t="str">
        <f t="shared" si="1767"/>
        <v/>
      </c>
      <c r="DD1078" s="24" t="str">
        <f t="shared" si="1768"/>
        <v/>
      </c>
      <c r="DE1078" s="24" t="str">
        <f t="shared" si="1769"/>
        <v/>
      </c>
      <c r="DF1078" s="24" t="str">
        <f t="shared" si="1770"/>
        <v/>
      </c>
      <c r="DG1078" s="24" t="str">
        <f t="shared" si="1771"/>
        <v/>
      </c>
      <c r="DH1078" s="5"/>
      <c r="DI1078" s="134"/>
      <c r="DJ1078"/>
      <c r="DK1078" s="22"/>
      <c r="DL1078" s="22"/>
      <c r="DM1078" s="32"/>
      <c r="DN1078" s="22"/>
      <c r="DO1078" s="22"/>
      <c r="DP1078" s="22"/>
      <c r="DQ1078" s="22"/>
      <c r="DR1078" s="22"/>
      <c r="DS1078" s="22"/>
      <c r="DT1078" s="22"/>
      <c r="DU1078" s="22"/>
      <c r="DV1078" s="22"/>
      <c r="DW1078" s="22"/>
      <c r="DX1078" s="22"/>
      <c r="DY1078" s="22"/>
      <c r="DZ1078" s="22"/>
      <c r="EA1078" s="33"/>
      <c r="EB1078" s="22"/>
      <c r="EC1078" s="22"/>
      <c r="EG1078" s="22"/>
      <c r="EH1078"/>
    </row>
    <row r="1079" spans="1:138" s="23" customFormat="1" x14ac:dyDescent="0.2">
      <c r="A1079" s="127"/>
      <c r="B1079" s="61" t="str">
        <f>IF(A1079="","",IF(U1080="","DB",U1080&amp;V1080&amp;W1080&amp;X1080&amp;Y1080&amp;Z1080&amp;AL1080&amp;AM1080&amp;AN1080&amp;AO1080&amp;AP1080&amp;AQ1080&amp;AR1080&amp;#REF!))</f>
        <v/>
      </c>
      <c r="C1079" s="7" t="str">
        <f t="shared" si="1804"/>
        <v/>
      </c>
      <c r="D1079" s="60">
        <f t="shared" si="1711"/>
        <v>0</v>
      </c>
      <c r="E1079" s="7" t="str">
        <f t="shared" si="1712"/>
        <v/>
      </c>
      <c r="F1079" s="72" t="str">
        <f t="shared" si="1709"/>
        <v/>
      </c>
      <c r="G1079" s="108" t="str">
        <f t="shared" si="1710"/>
        <v/>
      </c>
      <c r="H1079" s="112">
        <f t="shared" si="1806"/>
        <v>0</v>
      </c>
      <c r="I1079" s="112">
        <f t="shared" si="1807"/>
        <v>0</v>
      </c>
      <c r="J1079" s="112">
        <f t="shared" si="1808"/>
        <v>0</v>
      </c>
      <c r="K1079" s="112">
        <f t="shared" si="1809"/>
        <v>0</v>
      </c>
      <c r="L1079" s="112">
        <f t="shared" si="1810"/>
        <v>0</v>
      </c>
      <c r="M1079" s="112">
        <f t="shared" si="1811"/>
        <v>0</v>
      </c>
      <c r="N1079" s="60"/>
      <c r="O1079" s="61"/>
      <c r="P1079" s="61"/>
      <c r="Q1079" s="61"/>
      <c r="R1079" s="61"/>
      <c r="S1079" s="7"/>
      <c r="T1079" s="67">
        <f t="shared" si="1772"/>
        <v>1</v>
      </c>
      <c r="U1079" s="76" t="str">
        <f t="shared" si="1773"/>
        <v/>
      </c>
      <c r="V1079" s="76" t="str">
        <f t="shared" si="1774"/>
        <v/>
      </c>
      <c r="W1079" s="76" t="str">
        <f t="shared" si="1775"/>
        <v/>
      </c>
      <c r="X1079" s="76" t="str">
        <f t="shared" si="1776"/>
        <v/>
      </c>
      <c r="Y1079" s="76" t="str">
        <f t="shared" si="1777"/>
        <v/>
      </c>
      <c r="Z1079" s="76" t="str">
        <f t="shared" si="1778"/>
        <v/>
      </c>
      <c r="AA1079" s="131" t="b">
        <f t="shared" si="1716"/>
        <v>0</v>
      </c>
      <c r="AB1079" s="131" t="b">
        <f t="shared" si="1717"/>
        <v>0</v>
      </c>
      <c r="AC1079" s="131" t="b">
        <f t="shared" si="1718"/>
        <v>0</v>
      </c>
      <c r="AD1079" s="131" t="b">
        <f t="shared" si="1719"/>
        <v>0</v>
      </c>
      <c r="AE1079" s="131" t="b">
        <f t="shared" si="1720"/>
        <v>0</v>
      </c>
      <c r="AF1079" s="131" t="b">
        <f t="shared" si="1721"/>
        <v>0</v>
      </c>
      <c r="AG1079" s="131">
        <f t="shared" si="1794"/>
        <v>0</v>
      </c>
      <c r="AH1079" s="131">
        <f t="shared" si="1800"/>
        <v>1</v>
      </c>
      <c r="AI1079" s="13">
        <f t="shared" si="1722"/>
        <v>0</v>
      </c>
      <c r="AJ1079" s="11">
        <f t="shared" si="1779"/>
        <v>0</v>
      </c>
      <c r="AK1079" s="67">
        <f t="shared" si="1780"/>
        <v>1</v>
      </c>
      <c r="AL1079" s="118" t="str">
        <f t="shared" si="1781"/>
        <v/>
      </c>
      <c r="AM1079" s="118" t="str">
        <f t="shared" si="1782"/>
        <v/>
      </c>
      <c r="AN1079" s="118" t="str">
        <f t="shared" si="1783"/>
        <v/>
      </c>
      <c r="AO1079" s="118" t="str">
        <f t="shared" si="1784"/>
        <v/>
      </c>
      <c r="AP1079" s="118" t="str">
        <f t="shared" si="1785"/>
        <v/>
      </c>
      <c r="AQ1079" s="118" t="str">
        <f t="shared" si="1786"/>
        <v/>
      </c>
      <c r="AR1079" s="118" t="str">
        <f t="shared" si="1787"/>
        <v/>
      </c>
      <c r="AS1079" s="60" t="b">
        <f t="shared" si="1723"/>
        <v>0</v>
      </c>
      <c r="AT1079" s="60" t="b">
        <f t="shared" si="1724"/>
        <v>0</v>
      </c>
      <c r="AU1079" s="60" t="b">
        <f t="shared" si="1725"/>
        <v>0</v>
      </c>
      <c r="AV1079" s="60" t="b">
        <f t="shared" si="1726"/>
        <v>0</v>
      </c>
      <c r="AW1079" s="60" t="b">
        <f t="shared" si="1727"/>
        <v>0</v>
      </c>
      <c r="AX1079" s="60" t="b">
        <f t="shared" si="1728"/>
        <v>0</v>
      </c>
      <c r="AY1079" s="60" t="b">
        <f t="shared" si="1729"/>
        <v>0</v>
      </c>
      <c r="AZ1079" s="131">
        <f t="shared" si="1795"/>
        <v>0</v>
      </c>
      <c r="BA1079" s="131">
        <f t="shared" si="1801"/>
        <v>1</v>
      </c>
      <c r="BB1079" s="13">
        <f t="shared" si="1788"/>
        <v>0</v>
      </c>
      <c r="BC1079" s="11">
        <f t="shared" si="1730"/>
        <v>0</v>
      </c>
      <c r="BD1079" s="67">
        <f t="shared" si="1789"/>
        <v>1</v>
      </c>
      <c r="BE1079" s="76" t="str">
        <f t="shared" si="1731"/>
        <v/>
      </c>
      <c r="BF1079" s="76" t="str">
        <f t="shared" si="1732"/>
        <v/>
      </c>
      <c r="BG1079" s="76" t="str">
        <f t="shared" si="1733"/>
        <v/>
      </c>
      <c r="BH1079" s="76" t="str">
        <f t="shared" si="1734"/>
        <v/>
      </c>
      <c r="BI1079" s="76" t="str">
        <f t="shared" si="1735"/>
        <v/>
      </c>
      <c r="BJ1079" s="76" t="str">
        <f t="shared" si="1736"/>
        <v/>
      </c>
      <c r="BK1079" s="131" t="b">
        <f t="shared" si="1737"/>
        <v>0</v>
      </c>
      <c r="BL1079" s="131" t="b">
        <f t="shared" si="1738"/>
        <v>0</v>
      </c>
      <c r="BM1079" s="131" t="b">
        <f t="shared" si="1739"/>
        <v>0</v>
      </c>
      <c r="BN1079" s="131" t="b">
        <f t="shared" si="1740"/>
        <v>0</v>
      </c>
      <c r="BO1079" s="131" t="b">
        <f t="shared" si="1741"/>
        <v>0</v>
      </c>
      <c r="BP1079" s="131" t="b">
        <f t="shared" si="1742"/>
        <v>0</v>
      </c>
      <c r="BQ1079" s="131">
        <f t="shared" si="1796"/>
        <v>0</v>
      </c>
      <c r="BR1079" s="131">
        <f t="shared" si="1802"/>
        <v>1</v>
      </c>
      <c r="BS1079" s="92">
        <f t="shared" si="1797"/>
        <v>0</v>
      </c>
      <c r="BT1079" s="13">
        <f t="shared" si="1743"/>
        <v>0</v>
      </c>
      <c r="BU1079" s="11">
        <f t="shared" si="1790"/>
        <v>0</v>
      </c>
      <c r="BV1079" s="67">
        <f t="shared" si="1791"/>
        <v>1</v>
      </c>
      <c r="BW1079" s="118" t="str">
        <f t="shared" si="1744"/>
        <v/>
      </c>
      <c r="BX1079" s="118" t="str">
        <f t="shared" si="1745"/>
        <v/>
      </c>
      <c r="BY1079" s="118" t="str">
        <f t="shared" si="1746"/>
        <v/>
      </c>
      <c r="BZ1079" s="118" t="str">
        <f t="shared" si="1747"/>
        <v/>
      </c>
      <c r="CA1079" s="118" t="str">
        <f t="shared" si="1748"/>
        <v/>
      </c>
      <c r="CB1079" s="118" t="str">
        <f t="shared" si="1749"/>
        <v/>
      </c>
      <c r="CC1079" s="118" t="str">
        <f t="shared" si="1750"/>
        <v/>
      </c>
      <c r="CD1079" s="60" t="b">
        <f t="shared" si="1751"/>
        <v>0</v>
      </c>
      <c r="CE1079" s="60" t="b">
        <f t="shared" si="1752"/>
        <v>0</v>
      </c>
      <c r="CF1079" s="60" t="b">
        <f t="shared" si="1753"/>
        <v>0</v>
      </c>
      <c r="CG1079" s="60" t="b">
        <f t="shared" si="1754"/>
        <v>0</v>
      </c>
      <c r="CH1079" s="60" t="b">
        <f t="shared" si="1755"/>
        <v>0</v>
      </c>
      <c r="CI1079" s="60" t="b">
        <f t="shared" si="1756"/>
        <v>0</v>
      </c>
      <c r="CJ1079" s="60" t="b">
        <f t="shared" si="1757"/>
        <v>0</v>
      </c>
      <c r="CK1079" s="131">
        <f t="shared" si="1798"/>
        <v>0</v>
      </c>
      <c r="CL1079" s="131">
        <f t="shared" si="1803"/>
        <v>1</v>
      </c>
      <c r="CM1079" s="92">
        <f t="shared" si="1799"/>
        <v>0</v>
      </c>
      <c r="CN1079" s="13">
        <f t="shared" si="1792"/>
        <v>0</v>
      </c>
      <c r="CO1079" s="11">
        <f t="shared" si="1758"/>
        <v>0</v>
      </c>
      <c r="CP1079" s="13">
        <f t="shared" si="1805"/>
        <v>0</v>
      </c>
      <c r="CQ1079" s="11">
        <f t="shared" si="1713"/>
        <v>0</v>
      </c>
      <c r="CR1079" s="57">
        <f t="shared" si="1714"/>
        <v>0</v>
      </c>
      <c r="CS1079" s="57">
        <f t="shared" si="1715"/>
        <v>0</v>
      </c>
      <c r="CT1079" s="57">
        <f t="shared" si="1812"/>
        <v>0</v>
      </c>
      <c r="CU1079" s="24" t="str">
        <f t="shared" si="1759"/>
        <v/>
      </c>
      <c r="CV1079" s="24" t="str">
        <f t="shared" si="1760"/>
        <v/>
      </c>
      <c r="CW1079" s="24" t="str">
        <f t="shared" si="1761"/>
        <v/>
      </c>
      <c r="CX1079" s="24" t="str">
        <f t="shared" si="1762"/>
        <v/>
      </c>
      <c r="CY1079" s="24" t="str">
        <f t="shared" si="1763"/>
        <v/>
      </c>
      <c r="CZ1079" s="24" t="str">
        <f t="shared" si="1764"/>
        <v/>
      </c>
      <c r="DA1079" s="24" t="str">
        <f t="shared" si="1765"/>
        <v/>
      </c>
      <c r="DB1079" s="24" t="str">
        <f t="shared" si="1766"/>
        <v/>
      </c>
      <c r="DC1079" s="24" t="str">
        <f t="shared" si="1767"/>
        <v/>
      </c>
      <c r="DD1079" s="24" t="str">
        <f t="shared" si="1768"/>
        <v/>
      </c>
      <c r="DE1079" s="24" t="str">
        <f t="shared" si="1769"/>
        <v/>
      </c>
      <c r="DF1079" s="24" t="str">
        <f t="shared" si="1770"/>
        <v/>
      </c>
      <c r="DG1079" s="24" t="str">
        <f t="shared" si="1771"/>
        <v/>
      </c>
      <c r="DH1079" s="5"/>
      <c r="DI1079" s="134"/>
      <c r="DJ1079"/>
      <c r="DK1079" s="22"/>
      <c r="DL1079" s="22"/>
      <c r="DM1079" s="32"/>
      <c r="DN1079" s="22"/>
      <c r="DO1079" s="22"/>
      <c r="DP1079" s="22"/>
      <c r="DQ1079" s="22"/>
      <c r="DR1079" s="22"/>
      <c r="DS1079" s="22"/>
      <c r="DT1079" s="22"/>
      <c r="DU1079" s="22"/>
      <c r="DV1079" s="22"/>
      <c r="DW1079" s="22"/>
      <c r="DX1079" s="22"/>
      <c r="DY1079" s="22"/>
      <c r="DZ1079" s="22"/>
      <c r="EA1079" s="33"/>
      <c r="EB1079" s="22"/>
      <c r="EC1079" s="22"/>
      <c r="EG1079" s="22"/>
      <c r="EH1079"/>
    </row>
    <row r="1080" spans="1:138" s="23" customFormat="1" x14ac:dyDescent="0.2">
      <c r="A1080" s="127"/>
      <c r="B1080" s="61" t="str">
        <f>IF(A1080="","",IF(U1081="","DB",U1081&amp;V1081&amp;W1081&amp;X1081&amp;Y1081&amp;Z1081&amp;AL1081&amp;AM1081&amp;AN1081&amp;AO1081&amp;AP1081&amp;AQ1081&amp;AR1081&amp;#REF!))</f>
        <v/>
      </c>
      <c r="C1080" s="7" t="str">
        <f t="shared" si="1804"/>
        <v/>
      </c>
      <c r="D1080" s="60">
        <f t="shared" si="1711"/>
        <v>0</v>
      </c>
      <c r="E1080" s="7" t="str">
        <f t="shared" si="1712"/>
        <v/>
      </c>
      <c r="F1080" s="72" t="str">
        <f t="shared" si="1709"/>
        <v/>
      </c>
      <c r="G1080" s="108" t="str">
        <f t="shared" si="1710"/>
        <v/>
      </c>
      <c r="H1080" s="112">
        <f t="shared" si="1806"/>
        <v>0</v>
      </c>
      <c r="I1080" s="112">
        <f t="shared" si="1807"/>
        <v>0</v>
      </c>
      <c r="J1080" s="112">
        <f t="shared" si="1808"/>
        <v>0</v>
      </c>
      <c r="K1080" s="112">
        <f t="shared" si="1809"/>
        <v>0</v>
      </c>
      <c r="L1080" s="112">
        <f t="shared" si="1810"/>
        <v>0</v>
      </c>
      <c r="M1080" s="112">
        <f t="shared" si="1811"/>
        <v>0</v>
      </c>
      <c r="N1080" s="60"/>
      <c r="O1080" s="61"/>
      <c r="P1080" s="61"/>
      <c r="Q1080" s="61"/>
      <c r="R1080" s="61"/>
      <c r="S1080" s="7"/>
      <c r="T1080" s="67">
        <f t="shared" si="1772"/>
        <v>1</v>
      </c>
      <c r="U1080" s="76" t="str">
        <f t="shared" si="1773"/>
        <v/>
      </c>
      <c r="V1080" s="76" t="str">
        <f t="shared" si="1774"/>
        <v/>
      </c>
      <c r="W1080" s="76" t="str">
        <f t="shared" si="1775"/>
        <v/>
      </c>
      <c r="X1080" s="76" t="str">
        <f t="shared" si="1776"/>
        <v/>
      </c>
      <c r="Y1080" s="76" t="str">
        <f t="shared" si="1777"/>
        <v/>
      </c>
      <c r="Z1080" s="76" t="str">
        <f t="shared" si="1778"/>
        <v/>
      </c>
      <c r="AA1080" s="131" t="b">
        <f t="shared" si="1716"/>
        <v>0</v>
      </c>
      <c r="AB1080" s="131" t="b">
        <f t="shared" si="1717"/>
        <v>0</v>
      </c>
      <c r="AC1080" s="131" t="b">
        <f t="shared" si="1718"/>
        <v>0</v>
      </c>
      <c r="AD1080" s="131" t="b">
        <f t="shared" si="1719"/>
        <v>0</v>
      </c>
      <c r="AE1080" s="131" t="b">
        <f t="shared" si="1720"/>
        <v>0</v>
      </c>
      <c r="AF1080" s="131" t="b">
        <f t="shared" si="1721"/>
        <v>0</v>
      </c>
      <c r="AG1080" s="131">
        <f t="shared" si="1794"/>
        <v>0</v>
      </c>
      <c r="AH1080" s="131">
        <f t="shared" si="1800"/>
        <v>1</v>
      </c>
      <c r="AI1080" s="13">
        <f t="shared" si="1722"/>
        <v>0</v>
      </c>
      <c r="AJ1080" s="11">
        <f t="shared" si="1779"/>
        <v>0</v>
      </c>
      <c r="AK1080" s="67">
        <f t="shared" si="1780"/>
        <v>1</v>
      </c>
      <c r="AL1080" s="118" t="str">
        <f t="shared" si="1781"/>
        <v/>
      </c>
      <c r="AM1080" s="118" t="str">
        <f t="shared" si="1782"/>
        <v/>
      </c>
      <c r="AN1080" s="118" t="str">
        <f t="shared" si="1783"/>
        <v/>
      </c>
      <c r="AO1080" s="118" t="str">
        <f t="shared" si="1784"/>
        <v/>
      </c>
      <c r="AP1080" s="118" t="str">
        <f t="shared" si="1785"/>
        <v/>
      </c>
      <c r="AQ1080" s="118" t="str">
        <f t="shared" si="1786"/>
        <v/>
      </c>
      <c r="AR1080" s="118" t="str">
        <f t="shared" si="1787"/>
        <v/>
      </c>
      <c r="AS1080" s="60" t="b">
        <f t="shared" si="1723"/>
        <v>0</v>
      </c>
      <c r="AT1080" s="60" t="b">
        <f t="shared" si="1724"/>
        <v>0</v>
      </c>
      <c r="AU1080" s="60" t="b">
        <f t="shared" si="1725"/>
        <v>0</v>
      </c>
      <c r="AV1080" s="60" t="b">
        <f t="shared" si="1726"/>
        <v>0</v>
      </c>
      <c r="AW1080" s="60" t="b">
        <f t="shared" si="1727"/>
        <v>0</v>
      </c>
      <c r="AX1080" s="60" t="b">
        <f t="shared" si="1728"/>
        <v>0</v>
      </c>
      <c r="AY1080" s="60" t="b">
        <f t="shared" si="1729"/>
        <v>0</v>
      </c>
      <c r="AZ1080" s="131">
        <f t="shared" si="1795"/>
        <v>0</v>
      </c>
      <c r="BA1080" s="131">
        <f t="shared" si="1801"/>
        <v>1</v>
      </c>
      <c r="BB1080" s="13">
        <f t="shared" si="1788"/>
        <v>0</v>
      </c>
      <c r="BC1080" s="11">
        <f t="shared" si="1730"/>
        <v>0</v>
      </c>
      <c r="BD1080" s="67">
        <f t="shared" si="1789"/>
        <v>1</v>
      </c>
      <c r="BE1080" s="76" t="str">
        <f t="shared" si="1731"/>
        <v/>
      </c>
      <c r="BF1080" s="76" t="str">
        <f t="shared" si="1732"/>
        <v/>
      </c>
      <c r="BG1080" s="76" t="str">
        <f t="shared" si="1733"/>
        <v/>
      </c>
      <c r="BH1080" s="76" t="str">
        <f t="shared" si="1734"/>
        <v/>
      </c>
      <c r="BI1080" s="76" t="str">
        <f t="shared" si="1735"/>
        <v/>
      </c>
      <c r="BJ1080" s="76" t="str">
        <f t="shared" si="1736"/>
        <v/>
      </c>
      <c r="BK1080" s="131" t="b">
        <f t="shared" si="1737"/>
        <v>0</v>
      </c>
      <c r="BL1080" s="131" t="b">
        <f t="shared" si="1738"/>
        <v>0</v>
      </c>
      <c r="BM1080" s="131" t="b">
        <f t="shared" si="1739"/>
        <v>0</v>
      </c>
      <c r="BN1080" s="131" t="b">
        <f t="shared" si="1740"/>
        <v>0</v>
      </c>
      <c r="BO1080" s="131" t="b">
        <f t="shared" si="1741"/>
        <v>0</v>
      </c>
      <c r="BP1080" s="131" t="b">
        <f t="shared" si="1742"/>
        <v>0</v>
      </c>
      <c r="BQ1080" s="131">
        <f t="shared" si="1796"/>
        <v>0</v>
      </c>
      <c r="BR1080" s="131">
        <f t="shared" si="1802"/>
        <v>1</v>
      </c>
      <c r="BS1080" s="92">
        <f t="shared" si="1797"/>
        <v>0</v>
      </c>
      <c r="BT1080" s="13">
        <f t="shared" si="1743"/>
        <v>0</v>
      </c>
      <c r="BU1080" s="11">
        <f t="shared" si="1790"/>
        <v>0</v>
      </c>
      <c r="BV1080" s="67">
        <f t="shared" si="1791"/>
        <v>1</v>
      </c>
      <c r="BW1080" s="118" t="str">
        <f t="shared" si="1744"/>
        <v/>
      </c>
      <c r="BX1080" s="118" t="str">
        <f t="shared" si="1745"/>
        <v/>
      </c>
      <c r="BY1080" s="118" t="str">
        <f t="shared" si="1746"/>
        <v/>
      </c>
      <c r="BZ1080" s="118" t="str">
        <f t="shared" si="1747"/>
        <v/>
      </c>
      <c r="CA1080" s="118" t="str">
        <f t="shared" si="1748"/>
        <v/>
      </c>
      <c r="CB1080" s="118" t="str">
        <f t="shared" si="1749"/>
        <v/>
      </c>
      <c r="CC1080" s="118" t="str">
        <f t="shared" si="1750"/>
        <v/>
      </c>
      <c r="CD1080" s="60" t="b">
        <f t="shared" si="1751"/>
        <v>0</v>
      </c>
      <c r="CE1080" s="60" t="b">
        <f t="shared" si="1752"/>
        <v>0</v>
      </c>
      <c r="CF1080" s="60" t="b">
        <f t="shared" si="1753"/>
        <v>0</v>
      </c>
      <c r="CG1080" s="60" t="b">
        <f t="shared" si="1754"/>
        <v>0</v>
      </c>
      <c r="CH1080" s="60" t="b">
        <f t="shared" si="1755"/>
        <v>0</v>
      </c>
      <c r="CI1080" s="60" t="b">
        <f t="shared" si="1756"/>
        <v>0</v>
      </c>
      <c r="CJ1080" s="60" t="b">
        <f t="shared" si="1757"/>
        <v>0</v>
      </c>
      <c r="CK1080" s="131">
        <f t="shared" si="1798"/>
        <v>0</v>
      </c>
      <c r="CL1080" s="131">
        <f t="shared" si="1803"/>
        <v>1</v>
      </c>
      <c r="CM1080" s="92">
        <f t="shared" si="1799"/>
        <v>0</v>
      </c>
      <c r="CN1080" s="13">
        <f t="shared" si="1792"/>
        <v>0</v>
      </c>
      <c r="CO1080" s="11">
        <f t="shared" si="1758"/>
        <v>0</v>
      </c>
      <c r="CP1080" s="13">
        <f t="shared" si="1805"/>
        <v>0</v>
      </c>
      <c r="CQ1080" s="11">
        <f t="shared" si="1713"/>
        <v>0</v>
      </c>
      <c r="CR1080" s="57">
        <f t="shared" si="1714"/>
        <v>0</v>
      </c>
      <c r="CS1080" s="57">
        <f t="shared" si="1715"/>
        <v>0</v>
      </c>
      <c r="CT1080" s="57">
        <f t="shared" si="1812"/>
        <v>0</v>
      </c>
      <c r="CU1080" s="24" t="str">
        <f t="shared" si="1759"/>
        <v/>
      </c>
      <c r="CV1080" s="24" t="str">
        <f t="shared" si="1760"/>
        <v/>
      </c>
      <c r="CW1080" s="24" t="str">
        <f t="shared" si="1761"/>
        <v/>
      </c>
      <c r="CX1080" s="24" t="str">
        <f t="shared" si="1762"/>
        <v/>
      </c>
      <c r="CY1080" s="24" t="str">
        <f t="shared" si="1763"/>
        <v/>
      </c>
      <c r="CZ1080" s="24" t="str">
        <f t="shared" si="1764"/>
        <v/>
      </c>
      <c r="DA1080" s="24" t="str">
        <f t="shared" si="1765"/>
        <v/>
      </c>
      <c r="DB1080" s="24" t="str">
        <f t="shared" si="1766"/>
        <v/>
      </c>
      <c r="DC1080" s="24" t="str">
        <f t="shared" si="1767"/>
        <v/>
      </c>
      <c r="DD1080" s="24" t="str">
        <f t="shared" si="1768"/>
        <v/>
      </c>
      <c r="DE1080" s="24" t="str">
        <f t="shared" si="1769"/>
        <v/>
      </c>
      <c r="DF1080" s="24" t="str">
        <f t="shared" si="1770"/>
        <v/>
      </c>
      <c r="DG1080" s="24" t="str">
        <f t="shared" si="1771"/>
        <v/>
      </c>
      <c r="DH1080" s="5"/>
      <c r="DI1080" s="134"/>
      <c r="DJ1080"/>
      <c r="DK1080" s="22"/>
      <c r="DL1080" s="22"/>
      <c r="DM1080" s="32"/>
      <c r="DN1080" s="22"/>
      <c r="DO1080" s="22"/>
      <c r="DP1080" s="22"/>
      <c r="DQ1080" s="22"/>
      <c r="DR1080" s="22"/>
      <c r="DS1080" s="22"/>
      <c r="DT1080" s="22"/>
      <c r="DU1080" s="22"/>
      <c r="DV1080" s="22"/>
      <c r="DW1080" s="22"/>
      <c r="DX1080" s="22"/>
      <c r="DY1080" s="22"/>
      <c r="DZ1080" s="22"/>
      <c r="EA1080" s="33"/>
      <c r="EB1080" s="22"/>
      <c r="EC1080" s="22"/>
      <c r="EG1080" s="22"/>
      <c r="EH1080"/>
    </row>
    <row r="1081" spans="1:138" s="23" customFormat="1" x14ac:dyDescent="0.2">
      <c r="A1081" s="127"/>
      <c r="B1081" s="61" t="str">
        <f>IF(A1081="","",IF(U1082="","DB",U1082&amp;V1082&amp;W1082&amp;X1082&amp;Y1082&amp;Z1082&amp;AL1082&amp;AM1082&amp;AN1082&amp;AO1082&amp;AP1082&amp;AQ1082&amp;AR1082&amp;#REF!))</f>
        <v/>
      </c>
      <c r="C1081" s="7" t="str">
        <f t="shared" si="1804"/>
        <v/>
      </c>
      <c r="D1081" s="60">
        <f t="shared" si="1711"/>
        <v>0</v>
      </c>
      <c r="E1081" s="7" t="str">
        <f t="shared" si="1712"/>
        <v/>
      </c>
      <c r="F1081" s="72" t="str">
        <f t="shared" si="1709"/>
        <v/>
      </c>
      <c r="G1081" s="108" t="str">
        <f t="shared" si="1710"/>
        <v/>
      </c>
      <c r="H1081" s="112">
        <f t="shared" si="1806"/>
        <v>0</v>
      </c>
      <c r="I1081" s="112">
        <f t="shared" si="1807"/>
        <v>0</v>
      </c>
      <c r="J1081" s="112">
        <f t="shared" si="1808"/>
        <v>0</v>
      </c>
      <c r="K1081" s="112">
        <f t="shared" si="1809"/>
        <v>0</v>
      </c>
      <c r="L1081" s="112">
        <f t="shared" si="1810"/>
        <v>0</v>
      </c>
      <c r="M1081" s="112">
        <f t="shared" si="1811"/>
        <v>0</v>
      </c>
      <c r="N1081" s="60"/>
      <c r="O1081" s="61"/>
      <c r="P1081" s="61"/>
      <c r="Q1081" s="61"/>
      <c r="R1081" s="61"/>
      <c r="S1081" s="7"/>
      <c r="T1081" s="67">
        <f t="shared" si="1772"/>
        <v>1</v>
      </c>
      <c r="U1081" s="76" t="str">
        <f t="shared" si="1773"/>
        <v/>
      </c>
      <c r="V1081" s="76" t="str">
        <f t="shared" si="1774"/>
        <v/>
      </c>
      <c r="W1081" s="76" t="str">
        <f t="shared" si="1775"/>
        <v/>
      </c>
      <c r="X1081" s="76" t="str">
        <f t="shared" si="1776"/>
        <v/>
      </c>
      <c r="Y1081" s="76" t="str">
        <f t="shared" si="1777"/>
        <v/>
      </c>
      <c r="Z1081" s="76" t="str">
        <f t="shared" si="1778"/>
        <v/>
      </c>
      <c r="AA1081" s="131" t="b">
        <f t="shared" si="1716"/>
        <v>0</v>
      </c>
      <c r="AB1081" s="131" t="b">
        <f t="shared" si="1717"/>
        <v>0</v>
      </c>
      <c r="AC1081" s="131" t="b">
        <f t="shared" si="1718"/>
        <v>0</v>
      </c>
      <c r="AD1081" s="131" t="b">
        <f t="shared" si="1719"/>
        <v>0</v>
      </c>
      <c r="AE1081" s="131" t="b">
        <f t="shared" si="1720"/>
        <v>0</v>
      </c>
      <c r="AF1081" s="131" t="b">
        <f t="shared" si="1721"/>
        <v>0</v>
      </c>
      <c r="AG1081" s="131">
        <f t="shared" si="1794"/>
        <v>0</v>
      </c>
      <c r="AH1081" s="131">
        <f t="shared" si="1800"/>
        <v>1</v>
      </c>
      <c r="AI1081" s="13">
        <f t="shared" si="1722"/>
        <v>0</v>
      </c>
      <c r="AJ1081" s="11">
        <f t="shared" si="1779"/>
        <v>0</v>
      </c>
      <c r="AK1081" s="67">
        <f t="shared" si="1780"/>
        <v>1</v>
      </c>
      <c r="AL1081" s="118" t="str">
        <f t="shared" si="1781"/>
        <v/>
      </c>
      <c r="AM1081" s="118" t="str">
        <f t="shared" si="1782"/>
        <v/>
      </c>
      <c r="AN1081" s="118" t="str">
        <f t="shared" si="1783"/>
        <v/>
      </c>
      <c r="AO1081" s="118" t="str">
        <f t="shared" si="1784"/>
        <v/>
      </c>
      <c r="AP1081" s="118" t="str">
        <f t="shared" si="1785"/>
        <v/>
      </c>
      <c r="AQ1081" s="118" t="str">
        <f t="shared" si="1786"/>
        <v/>
      </c>
      <c r="AR1081" s="118" t="str">
        <f t="shared" si="1787"/>
        <v/>
      </c>
      <c r="AS1081" s="60" t="b">
        <f t="shared" si="1723"/>
        <v>0</v>
      </c>
      <c r="AT1081" s="60" t="b">
        <f t="shared" si="1724"/>
        <v>0</v>
      </c>
      <c r="AU1081" s="60" t="b">
        <f t="shared" si="1725"/>
        <v>0</v>
      </c>
      <c r="AV1081" s="60" t="b">
        <f t="shared" si="1726"/>
        <v>0</v>
      </c>
      <c r="AW1081" s="60" t="b">
        <f t="shared" si="1727"/>
        <v>0</v>
      </c>
      <c r="AX1081" s="60" t="b">
        <f t="shared" si="1728"/>
        <v>0</v>
      </c>
      <c r="AY1081" s="60" t="b">
        <f t="shared" si="1729"/>
        <v>0</v>
      </c>
      <c r="AZ1081" s="131">
        <f t="shared" si="1795"/>
        <v>0</v>
      </c>
      <c r="BA1081" s="131">
        <f t="shared" si="1801"/>
        <v>1</v>
      </c>
      <c r="BB1081" s="13">
        <f t="shared" si="1788"/>
        <v>0</v>
      </c>
      <c r="BC1081" s="11">
        <f t="shared" si="1730"/>
        <v>0</v>
      </c>
      <c r="BD1081" s="67">
        <f t="shared" si="1789"/>
        <v>1</v>
      </c>
      <c r="BE1081" s="76" t="str">
        <f t="shared" si="1731"/>
        <v/>
      </c>
      <c r="BF1081" s="76" t="str">
        <f t="shared" si="1732"/>
        <v/>
      </c>
      <c r="BG1081" s="76" t="str">
        <f t="shared" si="1733"/>
        <v/>
      </c>
      <c r="BH1081" s="76" t="str">
        <f t="shared" si="1734"/>
        <v/>
      </c>
      <c r="BI1081" s="76" t="str">
        <f t="shared" si="1735"/>
        <v/>
      </c>
      <c r="BJ1081" s="76" t="str">
        <f t="shared" si="1736"/>
        <v/>
      </c>
      <c r="BK1081" s="131" t="b">
        <f t="shared" si="1737"/>
        <v>0</v>
      </c>
      <c r="BL1081" s="131" t="b">
        <f t="shared" si="1738"/>
        <v>0</v>
      </c>
      <c r="BM1081" s="131" t="b">
        <f t="shared" si="1739"/>
        <v>0</v>
      </c>
      <c r="BN1081" s="131" t="b">
        <f t="shared" si="1740"/>
        <v>0</v>
      </c>
      <c r="BO1081" s="131" t="b">
        <f t="shared" si="1741"/>
        <v>0</v>
      </c>
      <c r="BP1081" s="131" t="b">
        <f t="shared" si="1742"/>
        <v>0</v>
      </c>
      <c r="BQ1081" s="131">
        <f t="shared" si="1796"/>
        <v>0</v>
      </c>
      <c r="BR1081" s="131">
        <f t="shared" si="1802"/>
        <v>1</v>
      </c>
      <c r="BS1081" s="92">
        <f t="shared" si="1797"/>
        <v>0</v>
      </c>
      <c r="BT1081" s="13">
        <f t="shared" si="1743"/>
        <v>0</v>
      </c>
      <c r="BU1081" s="11">
        <f t="shared" si="1790"/>
        <v>0</v>
      </c>
      <c r="BV1081" s="67">
        <f t="shared" si="1791"/>
        <v>1</v>
      </c>
      <c r="BW1081" s="118" t="str">
        <f t="shared" si="1744"/>
        <v/>
      </c>
      <c r="BX1081" s="118" t="str">
        <f t="shared" si="1745"/>
        <v/>
      </c>
      <c r="BY1081" s="118" t="str">
        <f t="shared" si="1746"/>
        <v/>
      </c>
      <c r="BZ1081" s="118" t="str">
        <f t="shared" si="1747"/>
        <v/>
      </c>
      <c r="CA1081" s="118" t="str">
        <f t="shared" si="1748"/>
        <v/>
      </c>
      <c r="CB1081" s="118" t="str">
        <f t="shared" si="1749"/>
        <v/>
      </c>
      <c r="CC1081" s="118" t="str">
        <f t="shared" si="1750"/>
        <v/>
      </c>
      <c r="CD1081" s="60" t="b">
        <f t="shared" si="1751"/>
        <v>0</v>
      </c>
      <c r="CE1081" s="60" t="b">
        <f t="shared" si="1752"/>
        <v>0</v>
      </c>
      <c r="CF1081" s="60" t="b">
        <f t="shared" si="1753"/>
        <v>0</v>
      </c>
      <c r="CG1081" s="60" t="b">
        <f t="shared" si="1754"/>
        <v>0</v>
      </c>
      <c r="CH1081" s="60" t="b">
        <f t="shared" si="1755"/>
        <v>0</v>
      </c>
      <c r="CI1081" s="60" t="b">
        <f t="shared" si="1756"/>
        <v>0</v>
      </c>
      <c r="CJ1081" s="60" t="b">
        <f t="shared" si="1757"/>
        <v>0</v>
      </c>
      <c r="CK1081" s="131">
        <f t="shared" si="1798"/>
        <v>0</v>
      </c>
      <c r="CL1081" s="131">
        <f t="shared" si="1803"/>
        <v>1</v>
      </c>
      <c r="CM1081" s="92">
        <f t="shared" si="1799"/>
        <v>0</v>
      </c>
      <c r="CN1081" s="13">
        <f t="shared" si="1792"/>
        <v>0</v>
      </c>
      <c r="CO1081" s="11">
        <f t="shared" si="1758"/>
        <v>0</v>
      </c>
      <c r="CP1081" s="13">
        <f t="shared" si="1805"/>
        <v>0</v>
      </c>
      <c r="CQ1081" s="11">
        <f t="shared" si="1713"/>
        <v>0</v>
      </c>
      <c r="CR1081" s="57">
        <f t="shared" si="1714"/>
        <v>0</v>
      </c>
      <c r="CS1081" s="57">
        <f t="shared" si="1715"/>
        <v>0</v>
      </c>
      <c r="CT1081" s="57">
        <f t="shared" si="1812"/>
        <v>0</v>
      </c>
      <c r="CU1081" s="24" t="str">
        <f t="shared" si="1759"/>
        <v/>
      </c>
      <c r="CV1081" s="24" t="str">
        <f t="shared" si="1760"/>
        <v/>
      </c>
      <c r="CW1081" s="24" t="str">
        <f t="shared" si="1761"/>
        <v/>
      </c>
      <c r="CX1081" s="24" t="str">
        <f t="shared" si="1762"/>
        <v/>
      </c>
      <c r="CY1081" s="24" t="str">
        <f t="shared" si="1763"/>
        <v/>
      </c>
      <c r="CZ1081" s="24" t="str">
        <f t="shared" si="1764"/>
        <v/>
      </c>
      <c r="DA1081" s="24" t="str">
        <f t="shared" si="1765"/>
        <v/>
      </c>
      <c r="DB1081" s="24" t="str">
        <f t="shared" si="1766"/>
        <v/>
      </c>
      <c r="DC1081" s="24" t="str">
        <f t="shared" si="1767"/>
        <v/>
      </c>
      <c r="DD1081" s="24" t="str">
        <f t="shared" si="1768"/>
        <v/>
      </c>
      <c r="DE1081" s="24" t="str">
        <f t="shared" si="1769"/>
        <v/>
      </c>
      <c r="DF1081" s="24" t="str">
        <f t="shared" si="1770"/>
        <v/>
      </c>
      <c r="DG1081" s="24" t="str">
        <f t="shared" si="1771"/>
        <v/>
      </c>
      <c r="DH1081" s="5"/>
      <c r="DI1081" s="134"/>
      <c r="DJ1081"/>
      <c r="DK1081" s="22"/>
      <c r="DL1081" s="22"/>
      <c r="DM1081" s="32"/>
      <c r="DN1081" s="22"/>
      <c r="DO1081" s="22"/>
      <c r="DP1081" s="22"/>
      <c r="DQ1081" s="22"/>
      <c r="DR1081" s="22"/>
      <c r="DS1081" s="22"/>
      <c r="DT1081" s="22"/>
      <c r="DU1081" s="22"/>
      <c r="DV1081" s="22"/>
      <c r="DW1081" s="22"/>
      <c r="DX1081" s="22"/>
      <c r="DY1081" s="22"/>
      <c r="DZ1081" s="22"/>
      <c r="EA1081" s="33"/>
      <c r="EB1081" s="22"/>
      <c r="EC1081" s="22"/>
      <c r="EG1081" s="22"/>
      <c r="EH1081"/>
    </row>
    <row r="1082" spans="1:138" s="23" customFormat="1" x14ac:dyDescent="0.2">
      <c r="A1082" s="127"/>
      <c r="B1082" s="61" t="str">
        <f>IF(A1082="","",IF(U1083="","DB",U1083&amp;V1083&amp;W1083&amp;X1083&amp;Y1083&amp;Z1083&amp;AL1083&amp;AM1083&amp;AN1083&amp;AO1083&amp;AP1083&amp;AQ1083&amp;AR1083&amp;#REF!))</f>
        <v/>
      </c>
      <c r="C1082" s="7" t="str">
        <f t="shared" si="1804"/>
        <v/>
      </c>
      <c r="D1082" s="60">
        <f t="shared" si="1711"/>
        <v>0</v>
      </c>
      <c r="E1082" s="7" t="str">
        <f t="shared" si="1712"/>
        <v/>
      </c>
      <c r="F1082" s="72" t="str">
        <f t="shared" si="1709"/>
        <v/>
      </c>
      <c r="G1082" s="108" t="str">
        <f t="shared" si="1710"/>
        <v/>
      </c>
      <c r="H1082" s="112">
        <f t="shared" si="1806"/>
        <v>0</v>
      </c>
      <c r="I1082" s="112">
        <f t="shared" si="1807"/>
        <v>0</v>
      </c>
      <c r="J1082" s="112">
        <f t="shared" si="1808"/>
        <v>0</v>
      </c>
      <c r="K1082" s="112">
        <f t="shared" si="1809"/>
        <v>0</v>
      </c>
      <c r="L1082" s="112">
        <f t="shared" si="1810"/>
        <v>0</v>
      </c>
      <c r="M1082" s="112">
        <f t="shared" si="1811"/>
        <v>0</v>
      </c>
      <c r="N1082" s="60"/>
      <c r="O1082" s="61"/>
      <c r="P1082" s="61"/>
      <c r="Q1082" s="61"/>
      <c r="R1082" s="61"/>
      <c r="S1082" s="7"/>
      <c r="T1082" s="67">
        <f t="shared" si="1772"/>
        <v>1</v>
      </c>
      <c r="U1082" s="76" t="str">
        <f t="shared" si="1773"/>
        <v/>
      </c>
      <c r="V1082" s="76" t="str">
        <f t="shared" si="1774"/>
        <v/>
      </c>
      <c r="W1082" s="76" t="str">
        <f t="shared" si="1775"/>
        <v/>
      </c>
      <c r="X1082" s="76" t="str">
        <f t="shared" si="1776"/>
        <v/>
      </c>
      <c r="Y1082" s="76" t="str">
        <f t="shared" si="1777"/>
        <v/>
      </c>
      <c r="Z1082" s="76" t="str">
        <f t="shared" si="1778"/>
        <v/>
      </c>
      <c r="AA1082" s="131" t="b">
        <f t="shared" si="1716"/>
        <v>0</v>
      </c>
      <c r="AB1082" s="131" t="b">
        <f t="shared" si="1717"/>
        <v>0</v>
      </c>
      <c r="AC1082" s="131" t="b">
        <f t="shared" si="1718"/>
        <v>0</v>
      </c>
      <c r="AD1082" s="131" t="b">
        <f t="shared" si="1719"/>
        <v>0</v>
      </c>
      <c r="AE1082" s="131" t="b">
        <f t="shared" si="1720"/>
        <v>0</v>
      </c>
      <c r="AF1082" s="131" t="b">
        <f t="shared" si="1721"/>
        <v>0</v>
      </c>
      <c r="AG1082" s="131">
        <f t="shared" si="1794"/>
        <v>0</v>
      </c>
      <c r="AH1082" s="131">
        <f t="shared" si="1800"/>
        <v>1</v>
      </c>
      <c r="AI1082" s="13">
        <f t="shared" si="1722"/>
        <v>0</v>
      </c>
      <c r="AJ1082" s="11">
        <f t="shared" si="1779"/>
        <v>0</v>
      </c>
      <c r="AK1082" s="67">
        <f t="shared" si="1780"/>
        <v>1</v>
      </c>
      <c r="AL1082" s="118" t="str">
        <f t="shared" si="1781"/>
        <v/>
      </c>
      <c r="AM1082" s="118" t="str">
        <f t="shared" si="1782"/>
        <v/>
      </c>
      <c r="AN1082" s="118" t="str">
        <f t="shared" si="1783"/>
        <v/>
      </c>
      <c r="AO1082" s="118" t="str">
        <f t="shared" si="1784"/>
        <v/>
      </c>
      <c r="AP1082" s="118" t="str">
        <f t="shared" si="1785"/>
        <v/>
      </c>
      <c r="AQ1082" s="118" t="str">
        <f t="shared" si="1786"/>
        <v/>
      </c>
      <c r="AR1082" s="118" t="str">
        <f t="shared" si="1787"/>
        <v/>
      </c>
      <c r="AS1082" s="60" t="b">
        <f t="shared" si="1723"/>
        <v>0</v>
      </c>
      <c r="AT1082" s="60" t="b">
        <f t="shared" si="1724"/>
        <v>0</v>
      </c>
      <c r="AU1082" s="60" t="b">
        <f t="shared" si="1725"/>
        <v>0</v>
      </c>
      <c r="AV1082" s="60" t="b">
        <f t="shared" si="1726"/>
        <v>0</v>
      </c>
      <c r="AW1082" s="60" t="b">
        <f t="shared" si="1727"/>
        <v>0</v>
      </c>
      <c r="AX1082" s="60" t="b">
        <f t="shared" si="1728"/>
        <v>0</v>
      </c>
      <c r="AY1082" s="60" t="b">
        <f t="shared" si="1729"/>
        <v>0</v>
      </c>
      <c r="AZ1082" s="131">
        <f t="shared" si="1795"/>
        <v>0</v>
      </c>
      <c r="BA1082" s="131">
        <f t="shared" si="1801"/>
        <v>1</v>
      </c>
      <c r="BB1082" s="13">
        <f t="shared" si="1788"/>
        <v>0</v>
      </c>
      <c r="BC1082" s="11">
        <f t="shared" si="1730"/>
        <v>0</v>
      </c>
      <c r="BD1082" s="67">
        <f t="shared" si="1789"/>
        <v>1</v>
      </c>
      <c r="BE1082" s="76" t="str">
        <f t="shared" si="1731"/>
        <v/>
      </c>
      <c r="BF1082" s="76" t="str">
        <f t="shared" si="1732"/>
        <v/>
      </c>
      <c r="BG1082" s="76" t="str">
        <f t="shared" si="1733"/>
        <v/>
      </c>
      <c r="BH1082" s="76" t="str">
        <f t="shared" si="1734"/>
        <v/>
      </c>
      <c r="BI1082" s="76" t="str">
        <f t="shared" si="1735"/>
        <v/>
      </c>
      <c r="BJ1082" s="76" t="str">
        <f t="shared" si="1736"/>
        <v/>
      </c>
      <c r="BK1082" s="131" t="b">
        <f t="shared" si="1737"/>
        <v>0</v>
      </c>
      <c r="BL1082" s="131" t="b">
        <f t="shared" si="1738"/>
        <v>0</v>
      </c>
      <c r="BM1082" s="131" t="b">
        <f t="shared" si="1739"/>
        <v>0</v>
      </c>
      <c r="BN1082" s="131" t="b">
        <f t="shared" si="1740"/>
        <v>0</v>
      </c>
      <c r="BO1082" s="131" t="b">
        <f t="shared" si="1741"/>
        <v>0</v>
      </c>
      <c r="BP1082" s="131" t="b">
        <f t="shared" si="1742"/>
        <v>0</v>
      </c>
      <c r="BQ1082" s="131">
        <f t="shared" si="1796"/>
        <v>0</v>
      </c>
      <c r="BR1082" s="131">
        <f t="shared" si="1802"/>
        <v>1</v>
      </c>
      <c r="BS1082" s="92">
        <f t="shared" si="1797"/>
        <v>0</v>
      </c>
      <c r="BT1082" s="13">
        <f t="shared" si="1743"/>
        <v>0</v>
      </c>
      <c r="BU1082" s="11">
        <f t="shared" si="1790"/>
        <v>0</v>
      </c>
      <c r="BV1082" s="67">
        <f t="shared" si="1791"/>
        <v>1</v>
      </c>
      <c r="BW1082" s="118" t="str">
        <f t="shared" si="1744"/>
        <v/>
      </c>
      <c r="BX1082" s="118" t="str">
        <f t="shared" si="1745"/>
        <v/>
      </c>
      <c r="BY1082" s="118" t="str">
        <f t="shared" si="1746"/>
        <v/>
      </c>
      <c r="BZ1082" s="118" t="str">
        <f t="shared" si="1747"/>
        <v/>
      </c>
      <c r="CA1082" s="118" t="str">
        <f t="shared" si="1748"/>
        <v/>
      </c>
      <c r="CB1082" s="118" t="str">
        <f t="shared" si="1749"/>
        <v/>
      </c>
      <c r="CC1082" s="118" t="str">
        <f t="shared" si="1750"/>
        <v/>
      </c>
      <c r="CD1082" s="60" t="b">
        <f t="shared" si="1751"/>
        <v>0</v>
      </c>
      <c r="CE1082" s="60" t="b">
        <f t="shared" si="1752"/>
        <v>0</v>
      </c>
      <c r="CF1082" s="60" t="b">
        <f t="shared" si="1753"/>
        <v>0</v>
      </c>
      <c r="CG1082" s="60" t="b">
        <f t="shared" si="1754"/>
        <v>0</v>
      </c>
      <c r="CH1082" s="60" t="b">
        <f t="shared" si="1755"/>
        <v>0</v>
      </c>
      <c r="CI1082" s="60" t="b">
        <f t="shared" si="1756"/>
        <v>0</v>
      </c>
      <c r="CJ1082" s="60" t="b">
        <f t="shared" si="1757"/>
        <v>0</v>
      </c>
      <c r="CK1082" s="131">
        <f t="shared" si="1798"/>
        <v>0</v>
      </c>
      <c r="CL1082" s="131">
        <f t="shared" si="1803"/>
        <v>1</v>
      </c>
      <c r="CM1082" s="92">
        <f t="shared" si="1799"/>
        <v>0</v>
      </c>
      <c r="CN1082" s="13">
        <f t="shared" si="1792"/>
        <v>0</v>
      </c>
      <c r="CO1082" s="11">
        <f t="shared" si="1758"/>
        <v>0</v>
      </c>
      <c r="CP1082" s="13">
        <f t="shared" si="1805"/>
        <v>0</v>
      </c>
      <c r="CQ1082" s="11">
        <f t="shared" si="1713"/>
        <v>0</v>
      </c>
      <c r="CR1082" s="57">
        <f t="shared" si="1714"/>
        <v>0</v>
      </c>
      <c r="CS1082" s="57">
        <f t="shared" si="1715"/>
        <v>0</v>
      </c>
      <c r="CT1082" s="57">
        <f t="shared" si="1812"/>
        <v>0</v>
      </c>
      <c r="CU1082" s="24" t="str">
        <f t="shared" si="1759"/>
        <v/>
      </c>
      <c r="CV1082" s="24" t="str">
        <f t="shared" si="1760"/>
        <v/>
      </c>
      <c r="CW1082" s="24" t="str">
        <f t="shared" si="1761"/>
        <v/>
      </c>
      <c r="CX1082" s="24" t="str">
        <f t="shared" si="1762"/>
        <v/>
      </c>
      <c r="CY1082" s="24" t="str">
        <f t="shared" si="1763"/>
        <v/>
      </c>
      <c r="CZ1082" s="24" t="str">
        <f t="shared" si="1764"/>
        <v/>
      </c>
      <c r="DA1082" s="24" t="str">
        <f t="shared" si="1765"/>
        <v/>
      </c>
      <c r="DB1082" s="24" t="str">
        <f t="shared" si="1766"/>
        <v/>
      </c>
      <c r="DC1082" s="24" t="str">
        <f t="shared" si="1767"/>
        <v/>
      </c>
      <c r="DD1082" s="24" t="str">
        <f t="shared" si="1768"/>
        <v/>
      </c>
      <c r="DE1082" s="24" t="str">
        <f t="shared" si="1769"/>
        <v/>
      </c>
      <c r="DF1082" s="24" t="str">
        <f t="shared" si="1770"/>
        <v/>
      </c>
      <c r="DG1082" s="24" t="str">
        <f t="shared" si="1771"/>
        <v/>
      </c>
      <c r="DH1082" s="5"/>
      <c r="DI1082" s="134"/>
      <c r="DJ1082"/>
      <c r="DK1082" s="22"/>
      <c r="DL1082" s="22"/>
      <c r="DM1082" s="32"/>
      <c r="DN1082" s="22"/>
      <c r="DO1082" s="22"/>
      <c r="DP1082" s="22"/>
      <c r="DQ1082" s="22"/>
      <c r="DR1082" s="22"/>
      <c r="DS1082" s="22"/>
      <c r="DT1082" s="22"/>
      <c r="DU1082" s="22"/>
      <c r="DV1082" s="22"/>
      <c r="DW1082" s="22"/>
      <c r="DX1082" s="22"/>
      <c r="DY1082" s="22"/>
      <c r="DZ1082" s="22"/>
      <c r="EA1082" s="33"/>
      <c r="EB1082" s="22"/>
      <c r="EC1082" s="22"/>
      <c r="EG1082" s="22"/>
      <c r="EH1082"/>
    </row>
    <row r="1083" spans="1:138" s="23" customFormat="1" x14ac:dyDescent="0.2">
      <c r="A1083" s="127"/>
      <c r="B1083" s="61" t="str">
        <f>IF(A1083="","",IF(U1084="","DB",U1084&amp;V1084&amp;W1084&amp;X1084&amp;Y1084&amp;Z1084&amp;AL1084&amp;AM1084&amp;AN1084&amp;AO1084&amp;AP1084&amp;AQ1084&amp;AR1084&amp;#REF!))</f>
        <v/>
      </c>
      <c r="C1083" s="7" t="str">
        <f t="shared" si="1804"/>
        <v/>
      </c>
      <c r="D1083" s="60">
        <f t="shared" si="1711"/>
        <v>0</v>
      </c>
      <c r="E1083" s="7" t="str">
        <f t="shared" si="1712"/>
        <v/>
      </c>
      <c r="F1083" s="72" t="str">
        <f t="shared" si="1709"/>
        <v/>
      </c>
      <c r="G1083" s="108" t="str">
        <f t="shared" si="1710"/>
        <v/>
      </c>
      <c r="H1083" s="112">
        <f t="shared" si="1806"/>
        <v>0</v>
      </c>
      <c r="I1083" s="112">
        <f t="shared" si="1807"/>
        <v>0</v>
      </c>
      <c r="J1083" s="112">
        <f t="shared" si="1808"/>
        <v>0</v>
      </c>
      <c r="K1083" s="112">
        <f t="shared" si="1809"/>
        <v>0</v>
      </c>
      <c r="L1083" s="112">
        <f t="shared" si="1810"/>
        <v>0</v>
      </c>
      <c r="M1083" s="112">
        <f t="shared" si="1811"/>
        <v>0</v>
      </c>
      <c r="N1083" s="60"/>
      <c r="O1083" s="61"/>
      <c r="P1083" s="61"/>
      <c r="Q1083" s="61"/>
      <c r="R1083" s="61"/>
      <c r="S1083" s="7"/>
      <c r="T1083" s="67">
        <f t="shared" si="1772"/>
        <v>1</v>
      </c>
      <c r="U1083" s="76" t="str">
        <f t="shared" si="1773"/>
        <v/>
      </c>
      <c r="V1083" s="76" t="str">
        <f t="shared" si="1774"/>
        <v/>
      </c>
      <c r="W1083" s="76" t="str">
        <f t="shared" si="1775"/>
        <v/>
      </c>
      <c r="X1083" s="76" t="str">
        <f t="shared" si="1776"/>
        <v/>
      </c>
      <c r="Y1083" s="76" t="str">
        <f t="shared" si="1777"/>
        <v/>
      </c>
      <c r="Z1083" s="76" t="str">
        <f t="shared" si="1778"/>
        <v/>
      </c>
      <c r="AA1083" s="131" t="b">
        <f t="shared" si="1716"/>
        <v>0</v>
      </c>
      <c r="AB1083" s="131" t="b">
        <f t="shared" si="1717"/>
        <v>0</v>
      </c>
      <c r="AC1083" s="131" t="b">
        <f t="shared" si="1718"/>
        <v>0</v>
      </c>
      <c r="AD1083" s="131" t="b">
        <f t="shared" si="1719"/>
        <v>0</v>
      </c>
      <c r="AE1083" s="131" t="b">
        <f t="shared" si="1720"/>
        <v>0</v>
      </c>
      <c r="AF1083" s="131" t="b">
        <f t="shared" si="1721"/>
        <v>0</v>
      </c>
      <c r="AG1083" s="131">
        <f t="shared" si="1794"/>
        <v>0</v>
      </c>
      <c r="AH1083" s="131">
        <f t="shared" si="1800"/>
        <v>1</v>
      </c>
      <c r="AI1083" s="13">
        <f t="shared" si="1722"/>
        <v>0</v>
      </c>
      <c r="AJ1083" s="11">
        <f t="shared" si="1779"/>
        <v>0</v>
      </c>
      <c r="AK1083" s="67">
        <f t="shared" si="1780"/>
        <v>1</v>
      </c>
      <c r="AL1083" s="118" t="str">
        <f t="shared" si="1781"/>
        <v/>
      </c>
      <c r="AM1083" s="118" t="str">
        <f t="shared" si="1782"/>
        <v/>
      </c>
      <c r="AN1083" s="118" t="str">
        <f t="shared" si="1783"/>
        <v/>
      </c>
      <c r="AO1083" s="118" t="str">
        <f t="shared" si="1784"/>
        <v/>
      </c>
      <c r="AP1083" s="118" t="str">
        <f t="shared" si="1785"/>
        <v/>
      </c>
      <c r="AQ1083" s="118" t="str">
        <f t="shared" si="1786"/>
        <v/>
      </c>
      <c r="AR1083" s="118" t="str">
        <f t="shared" si="1787"/>
        <v/>
      </c>
      <c r="AS1083" s="60" t="b">
        <f t="shared" si="1723"/>
        <v>0</v>
      </c>
      <c r="AT1083" s="60" t="b">
        <f t="shared" si="1724"/>
        <v>0</v>
      </c>
      <c r="AU1083" s="60" t="b">
        <f t="shared" si="1725"/>
        <v>0</v>
      </c>
      <c r="AV1083" s="60" t="b">
        <f t="shared" si="1726"/>
        <v>0</v>
      </c>
      <c r="AW1083" s="60" t="b">
        <f t="shared" si="1727"/>
        <v>0</v>
      </c>
      <c r="AX1083" s="60" t="b">
        <f t="shared" si="1728"/>
        <v>0</v>
      </c>
      <c r="AY1083" s="60" t="b">
        <f t="shared" si="1729"/>
        <v>0</v>
      </c>
      <c r="AZ1083" s="131">
        <f t="shared" si="1795"/>
        <v>0</v>
      </c>
      <c r="BA1083" s="131">
        <f t="shared" si="1801"/>
        <v>1</v>
      </c>
      <c r="BB1083" s="13">
        <f t="shared" si="1788"/>
        <v>0</v>
      </c>
      <c r="BC1083" s="11">
        <f t="shared" si="1730"/>
        <v>0</v>
      </c>
      <c r="BD1083" s="67">
        <f t="shared" si="1789"/>
        <v>1</v>
      </c>
      <c r="BE1083" s="76" t="str">
        <f t="shared" si="1731"/>
        <v/>
      </c>
      <c r="BF1083" s="76" t="str">
        <f t="shared" si="1732"/>
        <v/>
      </c>
      <c r="BG1083" s="76" t="str">
        <f t="shared" si="1733"/>
        <v/>
      </c>
      <c r="BH1083" s="76" t="str">
        <f t="shared" si="1734"/>
        <v/>
      </c>
      <c r="BI1083" s="76" t="str">
        <f t="shared" si="1735"/>
        <v/>
      </c>
      <c r="BJ1083" s="76" t="str">
        <f t="shared" si="1736"/>
        <v/>
      </c>
      <c r="BK1083" s="131" t="b">
        <f t="shared" si="1737"/>
        <v>0</v>
      </c>
      <c r="BL1083" s="131" t="b">
        <f t="shared" si="1738"/>
        <v>0</v>
      </c>
      <c r="BM1083" s="131" t="b">
        <f t="shared" si="1739"/>
        <v>0</v>
      </c>
      <c r="BN1083" s="131" t="b">
        <f t="shared" si="1740"/>
        <v>0</v>
      </c>
      <c r="BO1083" s="131" t="b">
        <f t="shared" si="1741"/>
        <v>0</v>
      </c>
      <c r="BP1083" s="131" t="b">
        <f t="shared" si="1742"/>
        <v>0</v>
      </c>
      <c r="BQ1083" s="131">
        <f t="shared" si="1796"/>
        <v>0</v>
      </c>
      <c r="BR1083" s="131">
        <f t="shared" si="1802"/>
        <v>1</v>
      </c>
      <c r="BS1083" s="92">
        <f t="shared" si="1797"/>
        <v>0</v>
      </c>
      <c r="BT1083" s="13">
        <f t="shared" si="1743"/>
        <v>0</v>
      </c>
      <c r="BU1083" s="11">
        <f t="shared" si="1790"/>
        <v>0</v>
      </c>
      <c r="BV1083" s="67">
        <f t="shared" si="1791"/>
        <v>1</v>
      </c>
      <c r="BW1083" s="118" t="str">
        <f t="shared" si="1744"/>
        <v/>
      </c>
      <c r="BX1083" s="118" t="str">
        <f t="shared" si="1745"/>
        <v/>
      </c>
      <c r="BY1083" s="118" t="str">
        <f t="shared" si="1746"/>
        <v/>
      </c>
      <c r="BZ1083" s="118" t="str">
        <f t="shared" si="1747"/>
        <v/>
      </c>
      <c r="CA1083" s="118" t="str">
        <f t="shared" si="1748"/>
        <v/>
      </c>
      <c r="CB1083" s="118" t="str">
        <f t="shared" si="1749"/>
        <v/>
      </c>
      <c r="CC1083" s="118" t="str">
        <f t="shared" si="1750"/>
        <v/>
      </c>
      <c r="CD1083" s="60" t="b">
        <f t="shared" si="1751"/>
        <v>0</v>
      </c>
      <c r="CE1083" s="60" t="b">
        <f t="shared" si="1752"/>
        <v>0</v>
      </c>
      <c r="CF1083" s="60" t="b">
        <f t="shared" si="1753"/>
        <v>0</v>
      </c>
      <c r="CG1083" s="60" t="b">
        <f t="shared" si="1754"/>
        <v>0</v>
      </c>
      <c r="CH1083" s="60" t="b">
        <f t="shared" si="1755"/>
        <v>0</v>
      </c>
      <c r="CI1083" s="60" t="b">
        <f t="shared" si="1756"/>
        <v>0</v>
      </c>
      <c r="CJ1083" s="60" t="b">
        <f t="shared" si="1757"/>
        <v>0</v>
      </c>
      <c r="CK1083" s="131">
        <f t="shared" si="1798"/>
        <v>0</v>
      </c>
      <c r="CL1083" s="131">
        <f t="shared" si="1803"/>
        <v>1</v>
      </c>
      <c r="CM1083" s="92">
        <f t="shared" si="1799"/>
        <v>0</v>
      </c>
      <c r="CN1083" s="13">
        <f t="shared" si="1792"/>
        <v>0</v>
      </c>
      <c r="CO1083" s="11">
        <f t="shared" si="1758"/>
        <v>0</v>
      </c>
      <c r="CP1083" s="13">
        <f t="shared" si="1805"/>
        <v>0</v>
      </c>
      <c r="CQ1083" s="11">
        <f t="shared" si="1713"/>
        <v>0</v>
      </c>
      <c r="CR1083" s="57">
        <f t="shared" si="1714"/>
        <v>0</v>
      </c>
      <c r="CS1083" s="57">
        <f t="shared" si="1715"/>
        <v>0</v>
      </c>
      <c r="CT1083" s="57">
        <f t="shared" si="1812"/>
        <v>0</v>
      </c>
      <c r="CU1083" s="24" t="str">
        <f t="shared" si="1759"/>
        <v/>
      </c>
      <c r="CV1083" s="24" t="str">
        <f t="shared" si="1760"/>
        <v/>
      </c>
      <c r="CW1083" s="24" t="str">
        <f t="shared" si="1761"/>
        <v/>
      </c>
      <c r="CX1083" s="24" t="str">
        <f t="shared" si="1762"/>
        <v/>
      </c>
      <c r="CY1083" s="24" t="str">
        <f t="shared" si="1763"/>
        <v/>
      </c>
      <c r="CZ1083" s="24" t="str">
        <f t="shared" si="1764"/>
        <v/>
      </c>
      <c r="DA1083" s="24" t="str">
        <f t="shared" si="1765"/>
        <v/>
      </c>
      <c r="DB1083" s="24" t="str">
        <f t="shared" si="1766"/>
        <v/>
      </c>
      <c r="DC1083" s="24" t="str">
        <f t="shared" si="1767"/>
        <v/>
      </c>
      <c r="DD1083" s="24" t="str">
        <f t="shared" si="1768"/>
        <v/>
      </c>
      <c r="DE1083" s="24" t="str">
        <f t="shared" si="1769"/>
        <v/>
      </c>
      <c r="DF1083" s="24" t="str">
        <f t="shared" si="1770"/>
        <v/>
      </c>
      <c r="DG1083" s="24" t="str">
        <f t="shared" si="1771"/>
        <v/>
      </c>
      <c r="DH1083" s="5"/>
      <c r="DI1083" s="134"/>
      <c r="DJ1083"/>
      <c r="DK1083" s="22"/>
      <c r="DL1083" s="22"/>
      <c r="DM1083" s="32"/>
      <c r="DN1083" s="22"/>
      <c r="DO1083" s="22"/>
      <c r="DP1083" s="22"/>
      <c r="DQ1083" s="22"/>
      <c r="DR1083" s="22"/>
      <c r="DS1083" s="22"/>
      <c r="DT1083" s="22"/>
      <c r="DU1083" s="22"/>
      <c r="DV1083" s="22"/>
      <c r="DW1083" s="22"/>
      <c r="DX1083" s="22"/>
      <c r="DY1083" s="22"/>
      <c r="DZ1083" s="22"/>
      <c r="EA1083" s="33"/>
      <c r="EB1083" s="22"/>
      <c r="EC1083" s="22"/>
      <c r="EG1083" s="22"/>
      <c r="EH1083"/>
    </row>
    <row r="1084" spans="1:138" s="23" customFormat="1" x14ac:dyDescent="0.2">
      <c r="A1084" s="127"/>
      <c r="B1084" s="61" t="str">
        <f>IF(A1084="","",IF(U1085="","DB",U1085&amp;V1085&amp;W1085&amp;X1085&amp;Y1085&amp;Z1085&amp;AL1085&amp;AM1085&amp;AN1085&amp;AO1085&amp;AP1085&amp;AQ1085&amp;AR1085&amp;#REF!))</f>
        <v/>
      </c>
      <c r="C1084" s="7" t="str">
        <f t="shared" si="1804"/>
        <v/>
      </c>
      <c r="D1084" s="60">
        <f t="shared" si="1711"/>
        <v>0</v>
      </c>
      <c r="E1084" s="7" t="str">
        <f t="shared" si="1712"/>
        <v/>
      </c>
      <c r="F1084" s="72" t="str">
        <f t="shared" si="1709"/>
        <v/>
      </c>
      <c r="G1084" s="108" t="str">
        <f t="shared" si="1710"/>
        <v/>
      </c>
      <c r="H1084" s="112">
        <f t="shared" si="1806"/>
        <v>0</v>
      </c>
      <c r="I1084" s="112">
        <f t="shared" si="1807"/>
        <v>0</v>
      </c>
      <c r="J1084" s="112">
        <f t="shared" si="1808"/>
        <v>0</v>
      </c>
      <c r="K1084" s="112">
        <f t="shared" si="1809"/>
        <v>0</v>
      </c>
      <c r="L1084" s="112">
        <f t="shared" si="1810"/>
        <v>0</v>
      </c>
      <c r="M1084" s="112">
        <f t="shared" si="1811"/>
        <v>0</v>
      </c>
      <c r="N1084" s="60"/>
      <c r="O1084" s="61"/>
      <c r="P1084" s="61"/>
      <c r="Q1084" s="61"/>
      <c r="R1084" s="61"/>
      <c r="S1084" s="7"/>
      <c r="T1084" s="67">
        <f t="shared" si="1772"/>
        <v>1</v>
      </c>
      <c r="U1084" s="76" t="str">
        <f t="shared" si="1773"/>
        <v/>
      </c>
      <c r="V1084" s="76" t="str">
        <f t="shared" si="1774"/>
        <v/>
      </c>
      <c r="W1084" s="76" t="str">
        <f t="shared" si="1775"/>
        <v/>
      </c>
      <c r="X1084" s="76" t="str">
        <f t="shared" si="1776"/>
        <v/>
      </c>
      <c r="Y1084" s="76" t="str">
        <f t="shared" si="1777"/>
        <v/>
      </c>
      <c r="Z1084" s="76" t="str">
        <f t="shared" si="1778"/>
        <v/>
      </c>
      <c r="AA1084" s="131" t="b">
        <f t="shared" si="1716"/>
        <v>0</v>
      </c>
      <c r="AB1084" s="131" t="b">
        <f t="shared" si="1717"/>
        <v>0</v>
      </c>
      <c r="AC1084" s="131" t="b">
        <f t="shared" si="1718"/>
        <v>0</v>
      </c>
      <c r="AD1084" s="131" t="b">
        <f t="shared" si="1719"/>
        <v>0</v>
      </c>
      <c r="AE1084" s="131" t="b">
        <f t="shared" si="1720"/>
        <v>0</v>
      </c>
      <c r="AF1084" s="131" t="b">
        <f t="shared" si="1721"/>
        <v>0</v>
      </c>
      <c r="AG1084" s="131">
        <f t="shared" si="1794"/>
        <v>0</v>
      </c>
      <c r="AH1084" s="131">
        <f t="shared" si="1800"/>
        <v>1</v>
      </c>
      <c r="AI1084" s="13">
        <f t="shared" si="1722"/>
        <v>0</v>
      </c>
      <c r="AJ1084" s="11">
        <f t="shared" si="1779"/>
        <v>0</v>
      </c>
      <c r="AK1084" s="67">
        <f t="shared" si="1780"/>
        <v>1</v>
      </c>
      <c r="AL1084" s="118" t="str">
        <f t="shared" si="1781"/>
        <v/>
      </c>
      <c r="AM1084" s="118" t="str">
        <f t="shared" si="1782"/>
        <v/>
      </c>
      <c r="AN1084" s="118" t="str">
        <f t="shared" si="1783"/>
        <v/>
      </c>
      <c r="AO1084" s="118" t="str">
        <f t="shared" si="1784"/>
        <v/>
      </c>
      <c r="AP1084" s="118" t="str">
        <f t="shared" si="1785"/>
        <v/>
      </c>
      <c r="AQ1084" s="118" t="str">
        <f t="shared" si="1786"/>
        <v/>
      </c>
      <c r="AR1084" s="118" t="str">
        <f t="shared" si="1787"/>
        <v/>
      </c>
      <c r="AS1084" s="60" t="b">
        <f t="shared" si="1723"/>
        <v>0</v>
      </c>
      <c r="AT1084" s="60" t="b">
        <f t="shared" si="1724"/>
        <v>0</v>
      </c>
      <c r="AU1084" s="60" t="b">
        <f t="shared" si="1725"/>
        <v>0</v>
      </c>
      <c r="AV1084" s="60" t="b">
        <f t="shared" si="1726"/>
        <v>0</v>
      </c>
      <c r="AW1084" s="60" t="b">
        <f t="shared" si="1727"/>
        <v>0</v>
      </c>
      <c r="AX1084" s="60" t="b">
        <f t="shared" si="1728"/>
        <v>0</v>
      </c>
      <c r="AY1084" s="60" t="b">
        <f t="shared" si="1729"/>
        <v>0</v>
      </c>
      <c r="AZ1084" s="131">
        <f t="shared" si="1795"/>
        <v>0</v>
      </c>
      <c r="BA1084" s="131">
        <f t="shared" si="1801"/>
        <v>1</v>
      </c>
      <c r="BB1084" s="13">
        <f t="shared" si="1788"/>
        <v>0</v>
      </c>
      <c r="BC1084" s="11">
        <f t="shared" si="1730"/>
        <v>0</v>
      </c>
      <c r="BD1084" s="67">
        <f t="shared" si="1789"/>
        <v>1</v>
      </c>
      <c r="BE1084" s="76" t="str">
        <f t="shared" si="1731"/>
        <v/>
      </c>
      <c r="BF1084" s="76" t="str">
        <f t="shared" si="1732"/>
        <v/>
      </c>
      <c r="BG1084" s="76" t="str">
        <f t="shared" si="1733"/>
        <v/>
      </c>
      <c r="BH1084" s="76" t="str">
        <f t="shared" si="1734"/>
        <v/>
      </c>
      <c r="BI1084" s="76" t="str">
        <f t="shared" si="1735"/>
        <v/>
      </c>
      <c r="BJ1084" s="76" t="str">
        <f t="shared" si="1736"/>
        <v/>
      </c>
      <c r="BK1084" s="131" t="b">
        <f t="shared" si="1737"/>
        <v>0</v>
      </c>
      <c r="BL1084" s="131" t="b">
        <f t="shared" si="1738"/>
        <v>0</v>
      </c>
      <c r="BM1084" s="131" t="b">
        <f t="shared" si="1739"/>
        <v>0</v>
      </c>
      <c r="BN1084" s="131" t="b">
        <f t="shared" si="1740"/>
        <v>0</v>
      </c>
      <c r="BO1084" s="131" t="b">
        <f t="shared" si="1741"/>
        <v>0</v>
      </c>
      <c r="BP1084" s="131" t="b">
        <f t="shared" si="1742"/>
        <v>0</v>
      </c>
      <c r="BQ1084" s="131">
        <f t="shared" si="1796"/>
        <v>0</v>
      </c>
      <c r="BR1084" s="131">
        <f t="shared" si="1802"/>
        <v>1</v>
      </c>
      <c r="BS1084" s="92">
        <f t="shared" si="1797"/>
        <v>0</v>
      </c>
      <c r="BT1084" s="13">
        <f t="shared" si="1743"/>
        <v>0</v>
      </c>
      <c r="BU1084" s="11">
        <f t="shared" si="1790"/>
        <v>0</v>
      </c>
      <c r="BV1084" s="67">
        <f t="shared" si="1791"/>
        <v>1</v>
      </c>
      <c r="BW1084" s="118" t="str">
        <f t="shared" si="1744"/>
        <v/>
      </c>
      <c r="BX1084" s="118" t="str">
        <f t="shared" si="1745"/>
        <v/>
      </c>
      <c r="BY1084" s="118" t="str">
        <f t="shared" si="1746"/>
        <v/>
      </c>
      <c r="BZ1084" s="118" t="str">
        <f t="shared" si="1747"/>
        <v/>
      </c>
      <c r="CA1084" s="118" t="str">
        <f t="shared" si="1748"/>
        <v/>
      </c>
      <c r="CB1084" s="118" t="str">
        <f t="shared" si="1749"/>
        <v/>
      </c>
      <c r="CC1084" s="118" t="str">
        <f t="shared" si="1750"/>
        <v/>
      </c>
      <c r="CD1084" s="60" t="b">
        <f t="shared" si="1751"/>
        <v>0</v>
      </c>
      <c r="CE1084" s="60" t="b">
        <f t="shared" si="1752"/>
        <v>0</v>
      </c>
      <c r="CF1084" s="60" t="b">
        <f t="shared" si="1753"/>
        <v>0</v>
      </c>
      <c r="CG1084" s="60" t="b">
        <f t="shared" si="1754"/>
        <v>0</v>
      </c>
      <c r="CH1084" s="60" t="b">
        <f t="shared" si="1755"/>
        <v>0</v>
      </c>
      <c r="CI1084" s="60" t="b">
        <f t="shared" si="1756"/>
        <v>0</v>
      </c>
      <c r="CJ1084" s="60" t="b">
        <f t="shared" si="1757"/>
        <v>0</v>
      </c>
      <c r="CK1084" s="131">
        <f t="shared" si="1798"/>
        <v>0</v>
      </c>
      <c r="CL1084" s="131">
        <f t="shared" si="1803"/>
        <v>1</v>
      </c>
      <c r="CM1084" s="92">
        <f t="shared" si="1799"/>
        <v>0</v>
      </c>
      <c r="CN1084" s="13">
        <f t="shared" si="1792"/>
        <v>0</v>
      </c>
      <c r="CO1084" s="11">
        <f t="shared" si="1758"/>
        <v>0</v>
      </c>
      <c r="CP1084" s="13">
        <f t="shared" si="1805"/>
        <v>0</v>
      </c>
      <c r="CQ1084" s="11">
        <f t="shared" si="1713"/>
        <v>0</v>
      </c>
      <c r="CR1084" s="57">
        <f t="shared" si="1714"/>
        <v>0</v>
      </c>
      <c r="CS1084" s="57">
        <f t="shared" si="1715"/>
        <v>0</v>
      </c>
      <c r="CT1084" s="57">
        <f t="shared" si="1812"/>
        <v>0</v>
      </c>
      <c r="CU1084" s="24" t="str">
        <f t="shared" si="1759"/>
        <v/>
      </c>
      <c r="CV1084" s="24" t="str">
        <f t="shared" si="1760"/>
        <v/>
      </c>
      <c r="CW1084" s="24" t="str">
        <f t="shared" si="1761"/>
        <v/>
      </c>
      <c r="CX1084" s="24" t="str">
        <f t="shared" si="1762"/>
        <v/>
      </c>
      <c r="CY1084" s="24" t="str">
        <f t="shared" si="1763"/>
        <v/>
      </c>
      <c r="CZ1084" s="24" t="str">
        <f t="shared" si="1764"/>
        <v/>
      </c>
      <c r="DA1084" s="24" t="str">
        <f t="shared" si="1765"/>
        <v/>
      </c>
      <c r="DB1084" s="24" t="str">
        <f t="shared" si="1766"/>
        <v/>
      </c>
      <c r="DC1084" s="24" t="str">
        <f t="shared" si="1767"/>
        <v/>
      </c>
      <c r="DD1084" s="24" t="str">
        <f t="shared" si="1768"/>
        <v/>
      </c>
      <c r="DE1084" s="24" t="str">
        <f t="shared" si="1769"/>
        <v/>
      </c>
      <c r="DF1084" s="24" t="str">
        <f t="shared" si="1770"/>
        <v/>
      </c>
      <c r="DG1084" s="24" t="str">
        <f t="shared" si="1771"/>
        <v/>
      </c>
      <c r="DH1084" s="5"/>
      <c r="DI1084" s="134"/>
      <c r="DJ1084"/>
      <c r="DK1084" s="22"/>
      <c r="DL1084" s="22"/>
      <c r="DM1084" s="32"/>
      <c r="DN1084" s="22"/>
      <c r="DO1084" s="22"/>
      <c r="DP1084" s="22"/>
      <c r="DQ1084" s="22"/>
      <c r="DR1084" s="22"/>
      <c r="DS1084" s="22"/>
      <c r="DT1084" s="22"/>
      <c r="DU1084" s="22"/>
      <c r="DV1084" s="22"/>
      <c r="DW1084" s="22"/>
      <c r="DX1084" s="22"/>
      <c r="DY1084" s="22"/>
      <c r="DZ1084" s="22"/>
      <c r="EA1084" s="33"/>
      <c r="EB1084" s="22"/>
      <c r="EC1084" s="22"/>
      <c r="EG1084" s="22"/>
      <c r="EH1084"/>
    </row>
    <row r="1085" spans="1:138" s="23" customFormat="1" x14ac:dyDescent="0.2">
      <c r="A1085" s="127"/>
      <c r="B1085" s="61" t="str">
        <f>IF(A1085="","",IF(U1086="","DB",U1086&amp;V1086&amp;W1086&amp;X1086&amp;Y1086&amp;Z1086&amp;AL1086&amp;AM1086&amp;AN1086&amp;AO1086&amp;AP1086&amp;AQ1086&amp;AR1086&amp;#REF!))</f>
        <v/>
      </c>
      <c r="C1085" s="7" t="str">
        <f t="shared" si="1804"/>
        <v/>
      </c>
      <c r="D1085" s="60">
        <f t="shared" si="1711"/>
        <v>0</v>
      </c>
      <c r="E1085" s="7" t="str">
        <f t="shared" si="1712"/>
        <v/>
      </c>
      <c r="F1085" s="72" t="str">
        <f t="shared" si="1709"/>
        <v/>
      </c>
      <c r="G1085" s="108" t="str">
        <f t="shared" si="1710"/>
        <v/>
      </c>
      <c r="H1085" s="112">
        <f t="shared" si="1806"/>
        <v>0</v>
      </c>
      <c r="I1085" s="112">
        <f t="shared" si="1807"/>
        <v>0</v>
      </c>
      <c r="J1085" s="112">
        <f t="shared" si="1808"/>
        <v>0</v>
      </c>
      <c r="K1085" s="112">
        <f t="shared" si="1809"/>
        <v>0</v>
      </c>
      <c r="L1085" s="112">
        <f t="shared" si="1810"/>
        <v>0</v>
      </c>
      <c r="M1085" s="112">
        <f t="shared" si="1811"/>
        <v>0</v>
      </c>
      <c r="N1085" s="60"/>
      <c r="O1085" s="61"/>
      <c r="P1085" s="61"/>
      <c r="Q1085" s="61"/>
      <c r="R1085" s="61"/>
      <c r="S1085" s="7"/>
      <c r="T1085" s="67">
        <f t="shared" si="1772"/>
        <v>1</v>
      </c>
      <c r="U1085" s="76" t="str">
        <f t="shared" si="1773"/>
        <v/>
      </c>
      <c r="V1085" s="76" t="str">
        <f t="shared" si="1774"/>
        <v/>
      </c>
      <c r="W1085" s="76" t="str">
        <f t="shared" si="1775"/>
        <v/>
      </c>
      <c r="X1085" s="76" t="str">
        <f t="shared" si="1776"/>
        <v/>
      </c>
      <c r="Y1085" s="76" t="str">
        <f t="shared" si="1777"/>
        <v/>
      </c>
      <c r="Z1085" s="76" t="str">
        <f t="shared" si="1778"/>
        <v/>
      </c>
      <c r="AA1085" s="131" t="b">
        <f t="shared" si="1716"/>
        <v>0</v>
      </c>
      <c r="AB1085" s="131" t="b">
        <f t="shared" si="1717"/>
        <v>0</v>
      </c>
      <c r="AC1085" s="131" t="b">
        <f t="shared" si="1718"/>
        <v>0</v>
      </c>
      <c r="AD1085" s="131" t="b">
        <f t="shared" si="1719"/>
        <v>0</v>
      </c>
      <c r="AE1085" s="131" t="b">
        <f t="shared" si="1720"/>
        <v>0</v>
      </c>
      <c r="AF1085" s="131" t="b">
        <f t="shared" si="1721"/>
        <v>0</v>
      </c>
      <c r="AG1085" s="131">
        <f t="shared" si="1794"/>
        <v>0</v>
      </c>
      <c r="AH1085" s="131">
        <f t="shared" si="1800"/>
        <v>1</v>
      </c>
      <c r="AI1085" s="13">
        <f t="shared" si="1722"/>
        <v>0</v>
      </c>
      <c r="AJ1085" s="11">
        <f t="shared" si="1779"/>
        <v>0</v>
      </c>
      <c r="AK1085" s="67">
        <f t="shared" si="1780"/>
        <v>1</v>
      </c>
      <c r="AL1085" s="118" t="str">
        <f t="shared" si="1781"/>
        <v/>
      </c>
      <c r="AM1085" s="118" t="str">
        <f t="shared" si="1782"/>
        <v/>
      </c>
      <c r="AN1085" s="118" t="str">
        <f t="shared" si="1783"/>
        <v/>
      </c>
      <c r="AO1085" s="118" t="str">
        <f t="shared" si="1784"/>
        <v/>
      </c>
      <c r="AP1085" s="118" t="str">
        <f t="shared" si="1785"/>
        <v/>
      </c>
      <c r="AQ1085" s="118" t="str">
        <f t="shared" si="1786"/>
        <v/>
      </c>
      <c r="AR1085" s="118" t="str">
        <f t="shared" si="1787"/>
        <v/>
      </c>
      <c r="AS1085" s="60" t="b">
        <f t="shared" si="1723"/>
        <v>0</v>
      </c>
      <c r="AT1085" s="60" t="b">
        <f t="shared" si="1724"/>
        <v>0</v>
      </c>
      <c r="AU1085" s="60" t="b">
        <f t="shared" si="1725"/>
        <v>0</v>
      </c>
      <c r="AV1085" s="60" t="b">
        <f t="shared" si="1726"/>
        <v>0</v>
      </c>
      <c r="AW1085" s="60" t="b">
        <f t="shared" si="1727"/>
        <v>0</v>
      </c>
      <c r="AX1085" s="60" t="b">
        <f t="shared" si="1728"/>
        <v>0</v>
      </c>
      <c r="AY1085" s="60" t="b">
        <f t="shared" si="1729"/>
        <v>0</v>
      </c>
      <c r="AZ1085" s="131">
        <f t="shared" si="1795"/>
        <v>0</v>
      </c>
      <c r="BA1085" s="131">
        <f t="shared" si="1801"/>
        <v>1</v>
      </c>
      <c r="BB1085" s="13">
        <f t="shared" si="1788"/>
        <v>0</v>
      </c>
      <c r="BC1085" s="11">
        <f t="shared" si="1730"/>
        <v>0</v>
      </c>
      <c r="BD1085" s="67">
        <f t="shared" si="1789"/>
        <v>1</v>
      </c>
      <c r="BE1085" s="76" t="str">
        <f t="shared" si="1731"/>
        <v/>
      </c>
      <c r="BF1085" s="76" t="str">
        <f t="shared" si="1732"/>
        <v/>
      </c>
      <c r="BG1085" s="76" t="str">
        <f t="shared" si="1733"/>
        <v/>
      </c>
      <c r="BH1085" s="76" t="str">
        <f t="shared" si="1734"/>
        <v/>
      </c>
      <c r="BI1085" s="76" t="str">
        <f t="shared" si="1735"/>
        <v/>
      </c>
      <c r="BJ1085" s="76" t="str">
        <f t="shared" si="1736"/>
        <v/>
      </c>
      <c r="BK1085" s="131" t="b">
        <f t="shared" si="1737"/>
        <v>0</v>
      </c>
      <c r="BL1085" s="131" t="b">
        <f t="shared" si="1738"/>
        <v>0</v>
      </c>
      <c r="BM1085" s="131" t="b">
        <f t="shared" si="1739"/>
        <v>0</v>
      </c>
      <c r="BN1085" s="131" t="b">
        <f t="shared" si="1740"/>
        <v>0</v>
      </c>
      <c r="BO1085" s="131" t="b">
        <f t="shared" si="1741"/>
        <v>0</v>
      </c>
      <c r="BP1085" s="131" t="b">
        <f t="shared" si="1742"/>
        <v>0</v>
      </c>
      <c r="BQ1085" s="131">
        <f t="shared" si="1796"/>
        <v>0</v>
      </c>
      <c r="BR1085" s="131">
        <f t="shared" si="1802"/>
        <v>1</v>
      </c>
      <c r="BS1085" s="92">
        <f t="shared" si="1797"/>
        <v>0</v>
      </c>
      <c r="BT1085" s="13">
        <f t="shared" si="1743"/>
        <v>0</v>
      </c>
      <c r="BU1085" s="11">
        <f t="shared" si="1790"/>
        <v>0</v>
      </c>
      <c r="BV1085" s="67">
        <f t="shared" si="1791"/>
        <v>1</v>
      </c>
      <c r="BW1085" s="118" t="str">
        <f t="shared" si="1744"/>
        <v/>
      </c>
      <c r="BX1085" s="118" t="str">
        <f t="shared" si="1745"/>
        <v/>
      </c>
      <c r="BY1085" s="118" t="str">
        <f t="shared" si="1746"/>
        <v/>
      </c>
      <c r="BZ1085" s="118" t="str">
        <f t="shared" si="1747"/>
        <v/>
      </c>
      <c r="CA1085" s="118" t="str">
        <f t="shared" si="1748"/>
        <v/>
      </c>
      <c r="CB1085" s="118" t="str">
        <f t="shared" si="1749"/>
        <v/>
      </c>
      <c r="CC1085" s="118" t="str">
        <f t="shared" si="1750"/>
        <v/>
      </c>
      <c r="CD1085" s="60" t="b">
        <f t="shared" si="1751"/>
        <v>0</v>
      </c>
      <c r="CE1085" s="60" t="b">
        <f t="shared" si="1752"/>
        <v>0</v>
      </c>
      <c r="CF1085" s="60" t="b">
        <f t="shared" si="1753"/>
        <v>0</v>
      </c>
      <c r="CG1085" s="60" t="b">
        <f t="shared" si="1754"/>
        <v>0</v>
      </c>
      <c r="CH1085" s="60" t="b">
        <f t="shared" si="1755"/>
        <v>0</v>
      </c>
      <c r="CI1085" s="60" t="b">
        <f t="shared" si="1756"/>
        <v>0</v>
      </c>
      <c r="CJ1085" s="60" t="b">
        <f t="shared" si="1757"/>
        <v>0</v>
      </c>
      <c r="CK1085" s="131">
        <f t="shared" si="1798"/>
        <v>0</v>
      </c>
      <c r="CL1085" s="131">
        <f t="shared" si="1803"/>
        <v>1</v>
      </c>
      <c r="CM1085" s="92">
        <f t="shared" si="1799"/>
        <v>0</v>
      </c>
      <c r="CN1085" s="13">
        <f t="shared" si="1792"/>
        <v>0</v>
      </c>
      <c r="CO1085" s="11">
        <f t="shared" si="1758"/>
        <v>0</v>
      </c>
      <c r="CP1085" s="13">
        <f t="shared" si="1805"/>
        <v>0</v>
      </c>
      <c r="CQ1085" s="11">
        <f t="shared" si="1713"/>
        <v>0</v>
      </c>
      <c r="CR1085" s="57">
        <f t="shared" si="1714"/>
        <v>0</v>
      </c>
      <c r="CS1085" s="57">
        <f t="shared" si="1715"/>
        <v>0</v>
      </c>
      <c r="CT1085" s="57">
        <f t="shared" si="1812"/>
        <v>0</v>
      </c>
      <c r="CU1085" s="24" t="str">
        <f t="shared" si="1759"/>
        <v/>
      </c>
      <c r="CV1085" s="24" t="str">
        <f t="shared" si="1760"/>
        <v/>
      </c>
      <c r="CW1085" s="24" t="str">
        <f t="shared" si="1761"/>
        <v/>
      </c>
      <c r="CX1085" s="24" t="str">
        <f t="shared" si="1762"/>
        <v/>
      </c>
      <c r="CY1085" s="24" t="str">
        <f t="shared" si="1763"/>
        <v/>
      </c>
      <c r="CZ1085" s="24" t="str">
        <f t="shared" si="1764"/>
        <v/>
      </c>
      <c r="DA1085" s="24" t="str">
        <f t="shared" si="1765"/>
        <v/>
      </c>
      <c r="DB1085" s="24" t="str">
        <f t="shared" si="1766"/>
        <v/>
      </c>
      <c r="DC1085" s="24" t="str">
        <f t="shared" si="1767"/>
        <v/>
      </c>
      <c r="DD1085" s="24" t="str">
        <f t="shared" si="1768"/>
        <v/>
      </c>
      <c r="DE1085" s="24" t="str">
        <f t="shared" si="1769"/>
        <v/>
      </c>
      <c r="DF1085" s="24" t="str">
        <f t="shared" si="1770"/>
        <v/>
      </c>
      <c r="DG1085" s="24" t="str">
        <f t="shared" si="1771"/>
        <v/>
      </c>
      <c r="DH1085" s="5"/>
      <c r="DI1085" s="134"/>
      <c r="DJ1085"/>
      <c r="DK1085" s="22"/>
      <c r="DL1085" s="22"/>
      <c r="DM1085" s="32"/>
      <c r="DN1085" s="22"/>
      <c r="DO1085" s="22"/>
      <c r="DP1085" s="22"/>
      <c r="DQ1085" s="22"/>
      <c r="DR1085" s="22"/>
      <c r="DS1085" s="22"/>
      <c r="DT1085" s="22"/>
      <c r="DU1085" s="22"/>
      <c r="DV1085" s="22"/>
      <c r="DW1085" s="22"/>
      <c r="DX1085" s="22"/>
      <c r="DY1085" s="22"/>
      <c r="DZ1085" s="22"/>
      <c r="EA1085" s="33"/>
      <c r="EB1085" s="22"/>
      <c r="EC1085" s="22"/>
      <c r="EG1085" s="22"/>
      <c r="EH1085"/>
    </row>
    <row r="1086" spans="1:138" s="23" customFormat="1" x14ac:dyDescent="0.2">
      <c r="A1086" s="127"/>
      <c r="B1086" s="61" t="str">
        <f>IF(A1086="","",IF(U1087="","DB",U1087&amp;V1087&amp;W1087&amp;X1087&amp;Y1087&amp;Z1087&amp;AL1087&amp;AM1087&amp;AN1087&amp;AO1087&amp;AP1087&amp;AQ1087&amp;AR1087&amp;#REF!))</f>
        <v/>
      </c>
      <c r="C1086" s="7" t="str">
        <f t="shared" si="1804"/>
        <v/>
      </c>
      <c r="D1086" s="60">
        <f t="shared" si="1711"/>
        <v>0</v>
      </c>
      <c r="E1086" s="7" t="str">
        <f t="shared" si="1712"/>
        <v/>
      </c>
      <c r="F1086" s="72" t="str">
        <f t="shared" si="1709"/>
        <v/>
      </c>
      <c r="G1086" s="108" t="str">
        <f t="shared" si="1710"/>
        <v/>
      </c>
      <c r="H1086" s="112">
        <f t="shared" si="1806"/>
        <v>0</v>
      </c>
      <c r="I1086" s="112">
        <f t="shared" si="1807"/>
        <v>0</v>
      </c>
      <c r="J1086" s="112">
        <f t="shared" si="1808"/>
        <v>0</v>
      </c>
      <c r="K1086" s="112">
        <f t="shared" si="1809"/>
        <v>0</v>
      </c>
      <c r="L1086" s="112">
        <f t="shared" si="1810"/>
        <v>0</v>
      </c>
      <c r="M1086" s="112">
        <f t="shared" si="1811"/>
        <v>0</v>
      </c>
      <c r="N1086" s="60"/>
      <c r="O1086" s="61"/>
      <c r="P1086" s="61"/>
      <c r="Q1086" s="61"/>
      <c r="R1086" s="61"/>
      <c r="S1086" s="7"/>
      <c r="T1086" s="67">
        <f t="shared" si="1772"/>
        <v>1</v>
      </c>
      <c r="U1086" s="76" t="str">
        <f t="shared" si="1773"/>
        <v/>
      </c>
      <c r="V1086" s="76" t="str">
        <f t="shared" si="1774"/>
        <v/>
      </c>
      <c r="W1086" s="76" t="str">
        <f t="shared" si="1775"/>
        <v/>
      </c>
      <c r="X1086" s="76" t="str">
        <f t="shared" si="1776"/>
        <v/>
      </c>
      <c r="Y1086" s="76" t="str">
        <f t="shared" si="1777"/>
        <v/>
      </c>
      <c r="Z1086" s="76" t="str">
        <f t="shared" si="1778"/>
        <v/>
      </c>
      <c r="AA1086" s="131" t="b">
        <f t="shared" si="1716"/>
        <v>0</v>
      </c>
      <c r="AB1086" s="131" t="b">
        <f t="shared" si="1717"/>
        <v>0</v>
      </c>
      <c r="AC1086" s="131" t="b">
        <f t="shared" si="1718"/>
        <v>0</v>
      </c>
      <c r="AD1086" s="131" t="b">
        <f t="shared" si="1719"/>
        <v>0</v>
      </c>
      <c r="AE1086" s="131" t="b">
        <f t="shared" si="1720"/>
        <v>0</v>
      </c>
      <c r="AF1086" s="131" t="b">
        <f t="shared" si="1721"/>
        <v>0</v>
      </c>
      <c r="AG1086" s="131">
        <f t="shared" si="1794"/>
        <v>0</v>
      </c>
      <c r="AH1086" s="131">
        <f t="shared" si="1800"/>
        <v>1</v>
      </c>
      <c r="AI1086" s="13">
        <f t="shared" si="1722"/>
        <v>0</v>
      </c>
      <c r="AJ1086" s="11">
        <f t="shared" si="1779"/>
        <v>0</v>
      </c>
      <c r="AK1086" s="67">
        <f t="shared" si="1780"/>
        <v>1</v>
      </c>
      <c r="AL1086" s="118" t="str">
        <f t="shared" si="1781"/>
        <v/>
      </c>
      <c r="AM1086" s="118" t="str">
        <f t="shared" si="1782"/>
        <v/>
      </c>
      <c r="AN1086" s="118" t="str">
        <f t="shared" si="1783"/>
        <v/>
      </c>
      <c r="AO1086" s="118" t="str">
        <f t="shared" si="1784"/>
        <v/>
      </c>
      <c r="AP1086" s="118" t="str">
        <f t="shared" si="1785"/>
        <v/>
      </c>
      <c r="AQ1086" s="118" t="str">
        <f t="shared" si="1786"/>
        <v/>
      </c>
      <c r="AR1086" s="118" t="str">
        <f t="shared" si="1787"/>
        <v/>
      </c>
      <c r="AS1086" s="60" t="b">
        <f t="shared" si="1723"/>
        <v>0</v>
      </c>
      <c r="AT1086" s="60" t="b">
        <f t="shared" si="1724"/>
        <v>0</v>
      </c>
      <c r="AU1086" s="60" t="b">
        <f t="shared" si="1725"/>
        <v>0</v>
      </c>
      <c r="AV1086" s="60" t="b">
        <f t="shared" si="1726"/>
        <v>0</v>
      </c>
      <c r="AW1086" s="60" t="b">
        <f t="shared" si="1727"/>
        <v>0</v>
      </c>
      <c r="AX1086" s="60" t="b">
        <f t="shared" si="1728"/>
        <v>0</v>
      </c>
      <c r="AY1086" s="60" t="b">
        <f t="shared" si="1729"/>
        <v>0</v>
      </c>
      <c r="AZ1086" s="131">
        <f t="shared" si="1795"/>
        <v>0</v>
      </c>
      <c r="BA1086" s="131">
        <f t="shared" si="1801"/>
        <v>1</v>
      </c>
      <c r="BB1086" s="13">
        <f t="shared" si="1788"/>
        <v>0</v>
      </c>
      <c r="BC1086" s="11">
        <f t="shared" si="1730"/>
        <v>0</v>
      </c>
      <c r="BD1086" s="67">
        <f t="shared" si="1789"/>
        <v>1</v>
      </c>
      <c r="BE1086" s="76" t="str">
        <f t="shared" si="1731"/>
        <v/>
      </c>
      <c r="BF1086" s="76" t="str">
        <f t="shared" si="1732"/>
        <v/>
      </c>
      <c r="BG1086" s="76" t="str">
        <f t="shared" si="1733"/>
        <v/>
      </c>
      <c r="BH1086" s="76" t="str">
        <f t="shared" si="1734"/>
        <v/>
      </c>
      <c r="BI1086" s="76" t="str">
        <f t="shared" si="1735"/>
        <v/>
      </c>
      <c r="BJ1086" s="76" t="str">
        <f t="shared" si="1736"/>
        <v/>
      </c>
      <c r="BK1086" s="131" t="b">
        <f t="shared" si="1737"/>
        <v>0</v>
      </c>
      <c r="BL1086" s="131" t="b">
        <f t="shared" si="1738"/>
        <v>0</v>
      </c>
      <c r="BM1086" s="131" t="b">
        <f t="shared" si="1739"/>
        <v>0</v>
      </c>
      <c r="BN1086" s="131" t="b">
        <f t="shared" si="1740"/>
        <v>0</v>
      </c>
      <c r="BO1086" s="131" t="b">
        <f t="shared" si="1741"/>
        <v>0</v>
      </c>
      <c r="BP1086" s="131" t="b">
        <f t="shared" si="1742"/>
        <v>0</v>
      </c>
      <c r="BQ1086" s="131">
        <f t="shared" si="1796"/>
        <v>0</v>
      </c>
      <c r="BR1086" s="131">
        <f t="shared" si="1802"/>
        <v>1</v>
      </c>
      <c r="BS1086" s="92">
        <f t="shared" si="1797"/>
        <v>0</v>
      </c>
      <c r="BT1086" s="13">
        <f t="shared" si="1743"/>
        <v>0</v>
      </c>
      <c r="BU1086" s="11">
        <f t="shared" si="1790"/>
        <v>0</v>
      </c>
      <c r="BV1086" s="67">
        <f t="shared" si="1791"/>
        <v>1</v>
      </c>
      <c r="BW1086" s="118" t="str">
        <f t="shared" si="1744"/>
        <v/>
      </c>
      <c r="BX1086" s="118" t="str">
        <f t="shared" si="1745"/>
        <v/>
      </c>
      <c r="BY1086" s="118" t="str">
        <f t="shared" si="1746"/>
        <v/>
      </c>
      <c r="BZ1086" s="118" t="str">
        <f t="shared" si="1747"/>
        <v/>
      </c>
      <c r="CA1086" s="118" t="str">
        <f t="shared" si="1748"/>
        <v/>
      </c>
      <c r="CB1086" s="118" t="str">
        <f t="shared" si="1749"/>
        <v/>
      </c>
      <c r="CC1086" s="118" t="str">
        <f t="shared" si="1750"/>
        <v/>
      </c>
      <c r="CD1086" s="60" t="b">
        <f t="shared" si="1751"/>
        <v>0</v>
      </c>
      <c r="CE1086" s="60" t="b">
        <f t="shared" si="1752"/>
        <v>0</v>
      </c>
      <c r="CF1086" s="60" t="b">
        <f t="shared" si="1753"/>
        <v>0</v>
      </c>
      <c r="CG1086" s="60" t="b">
        <f t="shared" si="1754"/>
        <v>0</v>
      </c>
      <c r="CH1086" s="60" t="b">
        <f t="shared" si="1755"/>
        <v>0</v>
      </c>
      <c r="CI1086" s="60" t="b">
        <f t="shared" si="1756"/>
        <v>0</v>
      </c>
      <c r="CJ1086" s="60" t="b">
        <f t="shared" si="1757"/>
        <v>0</v>
      </c>
      <c r="CK1086" s="131">
        <f t="shared" si="1798"/>
        <v>0</v>
      </c>
      <c r="CL1086" s="131">
        <f t="shared" si="1803"/>
        <v>1</v>
      </c>
      <c r="CM1086" s="92">
        <f t="shared" si="1799"/>
        <v>0</v>
      </c>
      <c r="CN1086" s="13">
        <f t="shared" si="1792"/>
        <v>0</v>
      </c>
      <c r="CO1086" s="11">
        <f t="shared" si="1758"/>
        <v>0</v>
      </c>
      <c r="CP1086" s="13">
        <f t="shared" si="1805"/>
        <v>0</v>
      </c>
      <c r="CQ1086" s="11">
        <f t="shared" si="1713"/>
        <v>0</v>
      </c>
      <c r="CR1086" s="57">
        <f t="shared" si="1714"/>
        <v>0</v>
      </c>
      <c r="CS1086" s="57">
        <f t="shared" si="1715"/>
        <v>0</v>
      </c>
      <c r="CT1086" s="57">
        <f t="shared" si="1812"/>
        <v>0</v>
      </c>
      <c r="CU1086" s="24" t="str">
        <f t="shared" si="1759"/>
        <v/>
      </c>
      <c r="CV1086" s="24" t="str">
        <f t="shared" si="1760"/>
        <v/>
      </c>
      <c r="CW1086" s="24" t="str">
        <f t="shared" si="1761"/>
        <v/>
      </c>
      <c r="CX1086" s="24" t="str">
        <f t="shared" si="1762"/>
        <v/>
      </c>
      <c r="CY1086" s="24" t="str">
        <f t="shared" si="1763"/>
        <v/>
      </c>
      <c r="CZ1086" s="24" t="str">
        <f t="shared" si="1764"/>
        <v/>
      </c>
      <c r="DA1086" s="24" t="str">
        <f t="shared" si="1765"/>
        <v/>
      </c>
      <c r="DB1086" s="24" t="str">
        <f t="shared" si="1766"/>
        <v/>
      </c>
      <c r="DC1086" s="24" t="str">
        <f t="shared" si="1767"/>
        <v/>
      </c>
      <c r="DD1086" s="24" t="str">
        <f t="shared" si="1768"/>
        <v/>
      </c>
      <c r="DE1086" s="24" t="str">
        <f t="shared" si="1769"/>
        <v/>
      </c>
      <c r="DF1086" s="24" t="str">
        <f t="shared" si="1770"/>
        <v/>
      </c>
      <c r="DG1086" s="24" t="str">
        <f t="shared" si="1771"/>
        <v/>
      </c>
      <c r="DH1086" s="5"/>
      <c r="DI1086" s="134"/>
      <c r="DJ1086"/>
      <c r="DK1086" s="22"/>
      <c r="DL1086" s="22"/>
      <c r="DM1086" s="32"/>
      <c r="DN1086" s="22"/>
      <c r="DO1086" s="22"/>
      <c r="DP1086" s="22"/>
      <c r="DQ1086" s="22"/>
      <c r="DR1086" s="22"/>
      <c r="DS1086" s="22"/>
      <c r="DT1086" s="22"/>
      <c r="DU1086" s="22"/>
      <c r="DV1086" s="22"/>
      <c r="DW1086" s="22"/>
      <c r="DX1086" s="22"/>
      <c r="DY1086" s="22"/>
      <c r="DZ1086" s="22"/>
      <c r="EA1086" s="33"/>
      <c r="EB1086" s="22"/>
      <c r="EC1086" s="22"/>
      <c r="EG1086" s="22"/>
      <c r="EH1086"/>
    </row>
    <row r="1087" spans="1:138" s="23" customFormat="1" x14ac:dyDescent="0.2">
      <c r="A1087" s="127"/>
      <c r="B1087" s="61" t="str">
        <f>IF(A1087="","",IF(U1088="","DB",U1088&amp;V1088&amp;W1088&amp;X1088&amp;Y1088&amp;Z1088&amp;AL1088&amp;AM1088&amp;AN1088&amp;AO1088&amp;AP1088&amp;AQ1088&amp;AR1088&amp;#REF!))</f>
        <v/>
      </c>
      <c r="C1087" s="7" t="str">
        <f t="shared" si="1804"/>
        <v/>
      </c>
      <c r="D1087" s="60">
        <f t="shared" si="1711"/>
        <v>0</v>
      </c>
      <c r="E1087" s="7" t="str">
        <f t="shared" si="1712"/>
        <v/>
      </c>
      <c r="F1087" s="72" t="str">
        <f t="shared" si="1709"/>
        <v/>
      </c>
      <c r="G1087" s="108" t="str">
        <f t="shared" si="1710"/>
        <v/>
      </c>
      <c r="H1087" s="112">
        <f t="shared" si="1806"/>
        <v>0</v>
      </c>
      <c r="I1087" s="112">
        <f t="shared" si="1807"/>
        <v>0</v>
      </c>
      <c r="J1087" s="112">
        <f t="shared" si="1808"/>
        <v>0</v>
      </c>
      <c r="K1087" s="112">
        <f t="shared" si="1809"/>
        <v>0</v>
      </c>
      <c r="L1087" s="112">
        <f t="shared" si="1810"/>
        <v>0</v>
      </c>
      <c r="M1087" s="112">
        <f t="shared" si="1811"/>
        <v>0</v>
      </c>
      <c r="N1087" s="60"/>
      <c r="O1087" s="61"/>
      <c r="P1087" s="61"/>
      <c r="Q1087" s="61"/>
      <c r="R1087" s="61"/>
      <c r="S1087" s="7"/>
      <c r="T1087" s="67">
        <f t="shared" si="1772"/>
        <v>1</v>
      </c>
      <c r="U1087" s="76" t="str">
        <f t="shared" si="1773"/>
        <v/>
      </c>
      <c r="V1087" s="76" t="str">
        <f t="shared" si="1774"/>
        <v/>
      </c>
      <c r="W1087" s="76" t="str">
        <f t="shared" si="1775"/>
        <v/>
      </c>
      <c r="X1087" s="76" t="str">
        <f t="shared" si="1776"/>
        <v/>
      </c>
      <c r="Y1087" s="76" t="str">
        <f t="shared" si="1777"/>
        <v/>
      </c>
      <c r="Z1087" s="76" t="str">
        <f t="shared" si="1778"/>
        <v/>
      </c>
      <c r="AA1087" s="131" t="b">
        <f t="shared" si="1716"/>
        <v>0</v>
      </c>
      <c r="AB1087" s="131" t="b">
        <f t="shared" si="1717"/>
        <v>0</v>
      </c>
      <c r="AC1087" s="131" t="b">
        <f t="shared" si="1718"/>
        <v>0</v>
      </c>
      <c r="AD1087" s="131" t="b">
        <f t="shared" si="1719"/>
        <v>0</v>
      </c>
      <c r="AE1087" s="131" t="b">
        <f t="shared" si="1720"/>
        <v>0</v>
      </c>
      <c r="AF1087" s="131" t="b">
        <f t="shared" si="1721"/>
        <v>0</v>
      </c>
      <c r="AG1087" s="131">
        <f t="shared" si="1794"/>
        <v>0</v>
      </c>
      <c r="AH1087" s="131">
        <f t="shared" si="1800"/>
        <v>1</v>
      </c>
      <c r="AI1087" s="13">
        <f t="shared" si="1722"/>
        <v>0</v>
      </c>
      <c r="AJ1087" s="11">
        <f t="shared" si="1779"/>
        <v>0</v>
      </c>
      <c r="AK1087" s="67">
        <f t="shared" si="1780"/>
        <v>1</v>
      </c>
      <c r="AL1087" s="118" t="str">
        <f t="shared" si="1781"/>
        <v/>
      </c>
      <c r="AM1087" s="118" t="str">
        <f t="shared" si="1782"/>
        <v/>
      </c>
      <c r="AN1087" s="118" t="str">
        <f t="shared" si="1783"/>
        <v/>
      </c>
      <c r="AO1087" s="118" t="str">
        <f t="shared" si="1784"/>
        <v/>
      </c>
      <c r="AP1087" s="118" t="str">
        <f t="shared" si="1785"/>
        <v/>
      </c>
      <c r="AQ1087" s="118" t="str">
        <f t="shared" si="1786"/>
        <v/>
      </c>
      <c r="AR1087" s="118" t="str">
        <f t="shared" si="1787"/>
        <v/>
      </c>
      <c r="AS1087" s="60" t="b">
        <f t="shared" si="1723"/>
        <v>0</v>
      </c>
      <c r="AT1087" s="60" t="b">
        <f t="shared" si="1724"/>
        <v>0</v>
      </c>
      <c r="AU1087" s="60" t="b">
        <f t="shared" si="1725"/>
        <v>0</v>
      </c>
      <c r="AV1087" s="60" t="b">
        <f t="shared" si="1726"/>
        <v>0</v>
      </c>
      <c r="AW1087" s="60" t="b">
        <f t="shared" si="1727"/>
        <v>0</v>
      </c>
      <c r="AX1087" s="60" t="b">
        <f t="shared" si="1728"/>
        <v>0</v>
      </c>
      <c r="AY1087" s="60" t="b">
        <f t="shared" si="1729"/>
        <v>0</v>
      </c>
      <c r="AZ1087" s="131">
        <f t="shared" si="1795"/>
        <v>0</v>
      </c>
      <c r="BA1087" s="131">
        <f t="shared" si="1801"/>
        <v>1</v>
      </c>
      <c r="BB1087" s="13">
        <f t="shared" si="1788"/>
        <v>0</v>
      </c>
      <c r="BC1087" s="11">
        <f t="shared" si="1730"/>
        <v>0</v>
      </c>
      <c r="BD1087" s="67">
        <f t="shared" si="1789"/>
        <v>1</v>
      </c>
      <c r="BE1087" s="76" t="str">
        <f t="shared" si="1731"/>
        <v/>
      </c>
      <c r="BF1087" s="76" t="str">
        <f t="shared" si="1732"/>
        <v/>
      </c>
      <c r="BG1087" s="76" t="str">
        <f t="shared" si="1733"/>
        <v/>
      </c>
      <c r="BH1087" s="76" t="str">
        <f t="shared" si="1734"/>
        <v/>
      </c>
      <c r="BI1087" s="76" t="str">
        <f t="shared" si="1735"/>
        <v/>
      </c>
      <c r="BJ1087" s="76" t="str">
        <f t="shared" si="1736"/>
        <v/>
      </c>
      <c r="BK1087" s="131" t="b">
        <f t="shared" si="1737"/>
        <v>0</v>
      </c>
      <c r="BL1087" s="131" t="b">
        <f t="shared" si="1738"/>
        <v>0</v>
      </c>
      <c r="BM1087" s="131" t="b">
        <f t="shared" si="1739"/>
        <v>0</v>
      </c>
      <c r="BN1087" s="131" t="b">
        <f t="shared" si="1740"/>
        <v>0</v>
      </c>
      <c r="BO1087" s="131" t="b">
        <f t="shared" si="1741"/>
        <v>0</v>
      </c>
      <c r="BP1087" s="131" t="b">
        <f t="shared" si="1742"/>
        <v>0</v>
      </c>
      <c r="BQ1087" s="131">
        <f t="shared" si="1796"/>
        <v>0</v>
      </c>
      <c r="BR1087" s="131">
        <f t="shared" si="1802"/>
        <v>1</v>
      </c>
      <c r="BS1087" s="92">
        <f t="shared" si="1797"/>
        <v>0</v>
      </c>
      <c r="BT1087" s="13">
        <f t="shared" si="1743"/>
        <v>0</v>
      </c>
      <c r="BU1087" s="11">
        <f t="shared" si="1790"/>
        <v>0</v>
      </c>
      <c r="BV1087" s="67">
        <f t="shared" si="1791"/>
        <v>1</v>
      </c>
      <c r="BW1087" s="118" t="str">
        <f t="shared" si="1744"/>
        <v/>
      </c>
      <c r="BX1087" s="118" t="str">
        <f t="shared" si="1745"/>
        <v/>
      </c>
      <c r="BY1087" s="118" t="str">
        <f t="shared" si="1746"/>
        <v/>
      </c>
      <c r="BZ1087" s="118" t="str">
        <f t="shared" si="1747"/>
        <v/>
      </c>
      <c r="CA1087" s="118" t="str">
        <f t="shared" si="1748"/>
        <v/>
      </c>
      <c r="CB1087" s="118" t="str">
        <f t="shared" si="1749"/>
        <v/>
      </c>
      <c r="CC1087" s="118" t="str">
        <f t="shared" si="1750"/>
        <v/>
      </c>
      <c r="CD1087" s="60" t="b">
        <f t="shared" si="1751"/>
        <v>0</v>
      </c>
      <c r="CE1087" s="60" t="b">
        <f t="shared" si="1752"/>
        <v>0</v>
      </c>
      <c r="CF1087" s="60" t="b">
        <f t="shared" si="1753"/>
        <v>0</v>
      </c>
      <c r="CG1087" s="60" t="b">
        <f t="shared" si="1754"/>
        <v>0</v>
      </c>
      <c r="CH1087" s="60" t="b">
        <f t="shared" si="1755"/>
        <v>0</v>
      </c>
      <c r="CI1087" s="60" t="b">
        <f t="shared" si="1756"/>
        <v>0</v>
      </c>
      <c r="CJ1087" s="60" t="b">
        <f t="shared" si="1757"/>
        <v>0</v>
      </c>
      <c r="CK1087" s="131">
        <f t="shared" si="1798"/>
        <v>0</v>
      </c>
      <c r="CL1087" s="131">
        <f t="shared" si="1803"/>
        <v>1</v>
      </c>
      <c r="CM1087" s="92">
        <f t="shared" si="1799"/>
        <v>0</v>
      </c>
      <c r="CN1087" s="13">
        <f t="shared" si="1792"/>
        <v>0</v>
      </c>
      <c r="CO1087" s="11">
        <f t="shared" si="1758"/>
        <v>0</v>
      </c>
      <c r="CP1087" s="13">
        <f t="shared" si="1805"/>
        <v>0</v>
      </c>
      <c r="CQ1087" s="11">
        <f t="shared" si="1713"/>
        <v>0</v>
      </c>
      <c r="CR1087" s="57">
        <f t="shared" si="1714"/>
        <v>0</v>
      </c>
      <c r="CS1087" s="57">
        <f t="shared" si="1715"/>
        <v>0</v>
      </c>
      <c r="CT1087" s="57">
        <f t="shared" si="1812"/>
        <v>0</v>
      </c>
      <c r="CU1087" s="24" t="str">
        <f t="shared" si="1759"/>
        <v/>
      </c>
      <c r="CV1087" s="24" t="str">
        <f t="shared" si="1760"/>
        <v/>
      </c>
      <c r="CW1087" s="24" t="str">
        <f t="shared" si="1761"/>
        <v/>
      </c>
      <c r="CX1087" s="24" t="str">
        <f t="shared" si="1762"/>
        <v/>
      </c>
      <c r="CY1087" s="24" t="str">
        <f t="shared" si="1763"/>
        <v/>
      </c>
      <c r="CZ1087" s="24" t="str">
        <f t="shared" si="1764"/>
        <v/>
      </c>
      <c r="DA1087" s="24" t="str">
        <f t="shared" si="1765"/>
        <v/>
      </c>
      <c r="DB1087" s="24" t="str">
        <f t="shared" si="1766"/>
        <v/>
      </c>
      <c r="DC1087" s="24" t="str">
        <f t="shared" si="1767"/>
        <v/>
      </c>
      <c r="DD1087" s="24" t="str">
        <f t="shared" si="1768"/>
        <v/>
      </c>
      <c r="DE1087" s="24" t="str">
        <f t="shared" si="1769"/>
        <v/>
      </c>
      <c r="DF1087" s="24" t="str">
        <f t="shared" si="1770"/>
        <v/>
      </c>
      <c r="DG1087" s="24" t="str">
        <f t="shared" si="1771"/>
        <v/>
      </c>
      <c r="DH1087" s="5"/>
      <c r="DI1087" s="134"/>
      <c r="DJ1087"/>
      <c r="DK1087" s="22"/>
      <c r="DL1087" s="22"/>
      <c r="DM1087" s="32"/>
      <c r="DN1087" s="22"/>
      <c r="DO1087" s="22"/>
      <c r="DP1087" s="22"/>
      <c r="DQ1087" s="22"/>
      <c r="DR1087" s="22"/>
      <c r="DS1087" s="22"/>
      <c r="DT1087" s="22"/>
      <c r="DU1087" s="22"/>
      <c r="DV1087" s="22"/>
      <c r="DW1087" s="22"/>
      <c r="DX1087" s="22"/>
      <c r="DY1087" s="22"/>
      <c r="DZ1087" s="22"/>
      <c r="EA1087" s="33"/>
      <c r="EB1087" s="22"/>
      <c r="EC1087" s="22"/>
      <c r="EG1087" s="22"/>
      <c r="EH1087"/>
    </row>
    <row r="1088" spans="1:138" s="23" customFormat="1" x14ac:dyDescent="0.2">
      <c r="A1088" s="127"/>
      <c r="B1088" s="61" t="str">
        <f>IF(A1088="","",IF(U1089="","DB",U1089&amp;V1089&amp;W1089&amp;X1089&amp;Y1089&amp;Z1089&amp;AL1089&amp;AM1089&amp;AN1089&amp;AO1089&amp;AP1089&amp;AQ1089&amp;AR1089&amp;#REF!))</f>
        <v/>
      </c>
      <c r="C1088" s="7" t="str">
        <f t="shared" si="1804"/>
        <v/>
      </c>
      <c r="D1088" s="60">
        <f t="shared" si="1711"/>
        <v>0</v>
      </c>
      <c r="E1088" s="7" t="str">
        <f t="shared" si="1712"/>
        <v/>
      </c>
      <c r="F1088" s="72" t="str">
        <f t="shared" si="1709"/>
        <v/>
      </c>
      <c r="G1088" s="108" t="str">
        <f t="shared" si="1710"/>
        <v/>
      </c>
      <c r="H1088" s="112">
        <f t="shared" si="1806"/>
        <v>0</v>
      </c>
      <c r="I1088" s="112">
        <f t="shared" si="1807"/>
        <v>0</v>
      </c>
      <c r="J1088" s="112">
        <f t="shared" si="1808"/>
        <v>0</v>
      </c>
      <c r="K1088" s="112">
        <f t="shared" si="1809"/>
        <v>0</v>
      </c>
      <c r="L1088" s="112">
        <f t="shared" si="1810"/>
        <v>0</v>
      </c>
      <c r="M1088" s="112">
        <f t="shared" si="1811"/>
        <v>0</v>
      </c>
      <c r="N1088" s="60"/>
      <c r="O1088" s="61"/>
      <c r="P1088" s="61"/>
      <c r="Q1088" s="61"/>
      <c r="R1088" s="61"/>
      <c r="S1088" s="7"/>
      <c r="T1088" s="67">
        <f t="shared" si="1772"/>
        <v>1</v>
      </c>
      <c r="U1088" s="76" t="str">
        <f t="shared" si="1773"/>
        <v/>
      </c>
      <c r="V1088" s="76" t="str">
        <f t="shared" si="1774"/>
        <v/>
      </c>
      <c r="W1088" s="76" t="str">
        <f t="shared" si="1775"/>
        <v/>
      </c>
      <c r="X1088" s="76" t="str">
        <f t="shared" si="1776"/>
        <v/>
      </c>
      <c r="Y1088" s="76" t="str">
        <f t="shared" si="1777"/>
        <v/>
      </c>
      <c r="Z1088" s="76" t="str">
        <f t="shared" si="1778"/>
        <v/>
      </c>
      <c r="AA1088" s="131" t="b">
        <f t="shared" si="1716"/>
        <v>0</v>
      </c>
      <c r="AB1088" s="131" t="b">
        <f t="shared" si="1717"/>
        <v>0</v>
      </c>
      <c r="AC1088" s="131" t="b">
        <f t="shared" si="1718"/>
        <v>0</v>
      </c>
      <c r="AD1088" s="131" t="b">
        <f t="shared" si="1719"/>
        <v>0</v>
      </c>
      <c r="AE1088" s="131" t="b">
        <f t="shared" si="1720"/>
        <v>0</v>
      </c>
      <c r="AF1088" s="131" t="b">
        <f t="shared" si="1721"/>
        <v>0</v>
      </c>
      <c r="AG1088" s="131">
        <f t="shared" si="1794"/>
        <v>0</v>
      </c>
      <c r="AH1088" s="131">
        <f t="shared" si="1800"/>
        <v>1</v>
      </c>
      <c r="AI1088" s="13">
        <f t="shared" si="1722"/>
        <v>0</v>
      </c>
      <c r="AJ1088" s="11">
        <f t="shared" si="1779"/>
        <v>0</v>
      </c>
      <c r="AK1088" s="67">
        <f t="shared" si="1780"/>
        <v>1</v>
      </c>
      <c r="AL1088" s="118" t="str">
        <f t="shared" si="1781"/>
        <v/>
      </c>
      <c r="AM1088" s="118" t="str">
        <f t="shared" si="1782"/>
        <v/>
      </c>
      <c r="AN1088" s="118" t="str">
        <f t="shared" si="1783"/>
        <v/>
      </c>
      <c r="AO1088" s="118" t="str">
        <f t="shared" si="1784"/>
        <v/>
      </c>
      <c r="AP1088" s="118" t="str">
        <f t="shared" si="1785"/>
        <v/>
      </c>
      <c r="AQ1088" s="118" t="str">
        <f t="shared" si="1786"/>
        <v/>
      </c>
      <c r="AR1088" s="118" t="str">
        <f t="shared" si="1787"/>
        <v/>
      </c>
      <c r="AS1088" s="60" t="b">
        <f t="shared" si="1723"/>
        <v>0</v>
      </c>
      <c r="AT1088" s="60" t="b">
        <f t="shared" si="1724"/>
        <v>0</v>
      </c>
      <c r="AU1088" s="60" t="b">
        <f t="shared" si="1725"/>
        <v>0</v>
      </c>
      <c r="AV1088" s="60" t="b">
        <f t="shared" si="1726"/>
        <v>0</v>
      </c>
      <c r="AW1088" s="60" t="b">
        <f t="shared" si="1727"/>
        <v>0</v>
      </c>
      <c r="AX1088" s="60" t="b">
        <f t="shared" si="1728"/>
        <v>0</v>
      </c>
      <c r="AY1088" s="60" t="b">
        <f t="shared" si="1729"/>
        <v>0</v>
      </c>
      <c r="AZ1088" s="131">
        <f t="shared" si="1795"/>
        <v>0</v>
      </c>
      <c r="BA1088" s="131">
        <f t="shared" si="1801"/>
        <v>1</v>
      </c>
      <c r="BB1088" s="13">
        <f t="shared" si="1788"/>
        <v>0</v>
      </c>
      <c r="BC1088" s="11">
        <f t="shared" si="1730"/>
        <v>0</v>
      </c>
      <c r="BD1088" s="67">
        <f t="shared" si="1789"/>
        <v>1</v>
      </c>
      <c r="BE1088" s="76" t="str">
        <f t="shared" si="1731"/>
        <v/>
      </c>
      <c r="BF1088" s="76" t="str">
        <f t="shared" si="1732"/>
        <v/>
      </c>
      <c r="BG1088" s="76" t="str">
        <f t="shared" si="1733"/>
        <v/>
      </c>
      <c r="BH1088" s="76" t="str">
        <f t="shared" si="1734"/>
        <v/>
      </c>
      <c r="BI1088" s="76" t="str">
        <f t="shared" si="1735"/>
        <v/>
      </c>
      <c r="BJ1088" s="76" t="str">
        <f t="shared" si="1736"/>
        <v/>
      </c>
      <c r="BK1088" s="131" t="b">
        <f t="shared" si="1737"/>
        <v>0</v>
      </c>
      <c r="BL1088" s="131" t="b">
        <f t="shared" si="1738"/>
        <v>0</v>
      </c>
      <c r="BM1088" s="131" t="b">
        <f t="shared" si="1739"/>
        <v>0</v>
      </c>
      <c r="BN1088" s="131" t="b">
        <f t="shared" si="1740"/>
        <v>0</v>
      </c>
      <c r="BO1088" s="131" t="b">
        <f t="shared" si="1741"/>
        <v>0</v>
      </c>
      <c r="BP1088" s="131" t="b">
        <f t="shared" si="1742"/>
        <v>0</v>
      </c>
      <c r="BQ1088" s="131">
        <f t="shared" si="1796"/>
        <v>0</v>
      </c>
      <c r="BR1088" s="131">
        <f t="shared" si="1802"/>
        <v>1</v>
      </c>
      <c r="BS1088" s="92">
        <f t="shared" si="1797"/>
        <v>0</v>
      </c>
      <c r="BT1088" s="13">
        <f t="shared" si="1743"/>
        <v>0</v>
      </c>
      <c r="BU1088" s="11">
        <f t="shared" si="1790"/>
        <v>0</v>
      </c>
      <c r="BV1088" s="67">
        <f t="shared" si="1791"/>
        <v>1</v>
      </c>
      <c r="BW1088" s="118" t="str">
        <f t="shared" si="1744"/>
        <v/>
      </c>
      <c r="BX1088" s="118" t="str">
        <f t="shared" si="1745"/>
        <v/>
      </c>
      <c r="BY1088" s="118" t="str">
        <f t="shared" si="1746"/>
        <v/>
      </c>
      <c r="BZ1088" s="118" t="str">
        <f t="shared" si="1747"/>
        <v/>
      </c>
      <c r="CA1088" s="118" t="str">
        <f t="shared" si="1748"/>
        <v/>
      </c>
      <c r="CB1088" s="118" t="str">
        <f t="shared" si="1749"/>
        <v/>
      </c>
      <c r="CC1088" s="118" t="str">
        <f t="shared" si="1750"/>
        <v/>
      </c>
      <c r="CD1088" s="60" t="b">
        <f t="shared" si="1751"/>
        <v>0</v>
      </c>
      <c r="CE1088" s="60" t="b">
        <f t="shared" si="1752"/>
        <v>0</v>
      </c>
      <c r="CF1088" s="60" t="b">
        <f t="shared" si="1753"/>
        <v>0</v>
      </c>
      <c r="CG1088" s="60" t="b">
        <f t="shared" si="1754"/>
        <v>0</v>
      </c>
      <c r="CH1088" s="60" t="b">
        <f t="shared" si="1755"/>
        <v>0</v>
      </c>
      <c r="CI1088" s="60" t="b">
        <f t="shared" si="1756"/>
        <v>0</v>
      </c>
      <c r="CJ1088" s="60" t="b">
        <f t="shared" si="1757"/>
        <v>0</v>
      </c>
      <c r="CK1088" s="131">
        <f t="shared" si="1798"/>
        <v>0</v>
      </c>
      <c r="CL1088" s="131">
        <f t="shared" si="1803"/>
        <v>1</v>
      </c>
      <c r="CM1088" s="92">
        <f t="shared" si="1799"/>
        <v>0</v>
      </c>
      <c r="CN1088" s="13">
        <f t="shared" si="1792"/>
        <v>0</v>
      </c>
      <c r="CO1088" s="11">
        <f t="shared" si="1758"/>
        <v>0</v>
      </c>
      <c r="CP1088" s="13">
        <f t="shared" si="1805"/>
        <v>0</v>
      </c>
      <c r="CQ1088" s="11">
        <f t="shared" si="1713"/>
        <v>0</v>
      </c>
      <c r="CR1088" s="57">
        <f t="shared" si="1714"/>
        <v>0</v>
      </c>
      <c r="CS1088" s="57">
        <f t="shared" si="1715"/>
        <v>0</v>
      </c>
      <c r="CT1088" s="57">
        <f t="shared" si="1812"/>
        <v>0</v>
      </c>
      <c r="CU1088" s="24" t="str">
        <f t="shared" si="1759"/>
        <v/>
      </c>
      <c r="CV1088" s="24" t="str">
        <f t="shared" si="1760"/>
        <v/>
      </c>
      <c r="CW1088" s="24" t="str">
        <f t="shared" si="1761"/>
        <v/>
      </c>
      <c r="CX1088" s="24" t="str">
        <f t="shared" si="1762"/>
        <v/>
      </c>
      <c r="CY1088" s="24" t="str">
        <f t="shared" si="1763"/>
        <v/>
      </c>
      <c r="CZ1088" s="24" t="str">
        <f t="shared" si="1764"/>
        <v/>
      </c>
      <c r="DA1088" s="24" t="str">
        <f t="shared" si="1765"/>
        <v/>
      </c>
      <c r="DB1088" s="24" t="str">
        <f t="shared" si="1766"/>
        <v/>
      </c>
      <c r="DC1088" s="24" t="str">
        <f t="shared" si="1767"/>
        <v/>
      </c>
      <c r="DD1088" s="24" t="str">
        <f t="shared" si="1768"/>
        <v/>
      </c>
      <c r="DE1088" s="24" t="str">
        <f t="shared" si="1769"/>
        <v/>
      </c>
      <c r="DF1088" s="24" t="str">
        <f t="shared" si="1770"/>
        <v/>
      </c>
      <c r="DG1088" s="24" t="str">
        <f t="shared" si="1771"/>
        <v/>
      </c>
      <c r="DH1088" s="5"/>
      <c r="DI1088" s="134"/>
      <c r="DJ1088"/>
      <c r="DK1088" s="22"/>
      <c r="DL1088" s="22"/>
      <c r="DM1088" s="32"/>
      <c r="DN1088" s="22"/>
      <c r="DO1088" s="22"/>
      <c r="DP1088" s="22"/>
      <c r="DQ1088" s="22"/>
      <c r="DR1088" s="22"/>
      <c r="DS1088" s="22"/>
      <c r="DT1088" s="22"/>
      <c r="DU1088" s="22"/>
      <c r="DV1088" s="22"/>
      <c r="DW1088" s="22"/>
      <c r="DX1088" s="22"/>
      <c r="DY1088" s="22"/>
      <c r="DZ1088" s="22"/>
      <c r="EA1088" s="33"/>
      <c r="EB1088" s="22"/>
      <c r="EC1088" s="22"/>
      <c r="EG1088" s="22"/>
      <c r="EH1088"/>
    </row>
    <row r="1089" spans="1:138" s="23" customFormat="1" x14ac:dyDescent="0.2">
      <c r="A1089" s="127"/>
      <c r="B1089" s="61" t="str">
        <f>IF(A1089="","",IF(U1090="","DB",U1090&amp;V1090&amp;W1090&amp;X1090&amp;Y1090&amp;Z1090&amp;AL1090&amp;AM1090&amp;AN1090&amp;AO1090&amp;AP1090&amp;AQ1090&amp;AR1090&amp;#REF!))</f>
        <v/>
      </c>
      <c r="C1089" s="7" t="str">
        <f t="shared" si="1804"/>
        <v/>
      </c>
      <c r="D1089" s="60">
        <f t="shared" si="1711"/>
        <v>0</v>
      </c>
      <c r="E1089" s="7" t="str">
        <f t="shared" si="1712"/>
        <v/>
      </c>
      <c r="F1089" s="72" t="str">
        <f t="shared" si="1709"/>
        <v/>
      </c>
      <c r="G1089" s="108" t="str">
        <f t="shared" si="1710"/>
        <v/>
      </c>
      <c r="H1089" s="112">
        <f t="shared" si="1806"/>
        <v>0</v>
      </c>
      <c r="I1089" s="112">
        <f t="shared" si="1807"/>
        <v>0</v>
      </c>
      <c r="J1089" s="112">
        <f t="shared" si="1808"/>
        <v>0</v>
      </c>
      <c r="K1089" s="112">
        <f t="shared" si="1809"/>
        <v>0</v>
      </c>
      <c r="L1089" s="112">
        <f t="shared" si="1810"/>
        <v>0</v>
      </c>
      <c r="M1089" s="112">
        <f t="shared" si="1811"/>
        <v>0</v>
      </c>
      <c r="N1089" s="60"/>
      <c r="O1089" s="61"/>
      <c r="P1089" s="61"/>
      <c r="Q1089" s="61"/>
      <c r="R1089" s="61"/>
      <c r="S1089" s="7"/>
      <c r="T1089" s="67">
        <f t="shared" si="1772"/>
        <v>1</v>
      </c>
      <c r="U1089" s="76" t="str">
        <f t="shared" si="1773"/>
        <v/>
      </c>
      <c r="V1089" s="76" t="str">
        <f t="shared" si="1774"/>
        <v/>
      </c>
      <c r="W1089" s="76" t="str">
        <f t="shared" si="1775"/>
        <v/>
      </c>
      <c r="X1089" s="76" t="str">
        <f t="shared" si="1776"/>
        <v/>
      </c>
      <c r="Y1089" s="76" t="str">
        <f t="shared" si="1777"/>
        <v/>
      </c>
      <c r="Z1089" s="76" t="str">
        <f t="shared" si="1778"/>
        <v/>
      </c>
      <c r="AA1089" s="131" t="b">
        <f t="shared" si="1716"/>
        <v>0</v>
      </c>
      <c r="AB1089" s="131" t="b">
        <f t="shared" si="1717"/>
        <v>0</v>
      </c>
      <c r="AC1089" s="131" t="b">
        <f t="shared" si="1718"/>
        <v>0</v>
      </c>
      <c r="AD1089" s="131" t="b">
        <f t="shared" si="1719"/>
        <v>0</v>
      </c>
      <c r="AE1089" s="131" t="b">
        <f t="shared" si="1720"/>
        <v>0</v>
      </c>
      <c r="AF1089" s="131" t="b">
        <f t="shared" si="1721"/>
        <v>0</v>
      </c>
      <c r="AG1089" s="131">
        <f t="shared" si="1794"/>
        <v>0</v>
      </c>
      <c r="AH1089" s="131">
        <f t="shared" si="1800"/>
        <v>1</v>
      </c>
      <c r="AI1089" s="13">
        <f t="shared" si="1722"/>
        <v>0</v>
      </c>
      <c r="AJ1089" s="11">
        <f t="shared" si="1779"/>
        <v>0</v>
      </c>
      <c r="AK1089" s="67">
        <f t="shared" si="1780"/>
        <v>1</v>
      </c>
      <c r="AL1089" s="118" t="str">
        <f t="shared" si="1781"/>
        <v/>
      </c>
      <c r="AM1089" s="118" t="str">
        <f t="shared" si="1782"/>
        <v/>
      </c>
      <c r="AN1089" s="118" t="str">
        <f t="shared" si="1783"/>
        <v/>
      </c>
      <c r="AO1089" s="118" t="str">
        <f t="shared" si="1784"/>
        <v/>
      </c>
      <c r="AP1089" s="118" t="str">
        <f t="shared" si="1785"/>
        <v/>
      </c>
      <c r="AQ1089" s="118" t="str">
        <f t="shared" si="1786"/>
        <v/>
      </c>
      <c r="AR1089" s="118" t="str">
        <f t="shared" si="1787"/>
        <v/>
      </c>
      <c r="AS1089" s="60" t="b">
        <f t="shared" si="1723"/>
        <v>0</v>
      </c>
      <c r="AT1089" s="60" t="b">
        <f t="shared" si="1724"/>
        <v>0</v>
      </c>
      <c r="AU1089" s="60" t="b">
        <f t="shared" si="1725"/>
        <v>0</v>
      </c>
      <c r="AV1089" s="60" t="b">
        <f t="shared" si="1726"/>
        <v>0</v>
      </c>
      <c r="AW1089" s="60" t="b">
        <f t="shared" si="1727"/>
        <v>0</v>
      </c>
      <c r="AX1089" s="60" t="b">
        <f t="shared" si="1728"/>
        <v>0</v>
      </c>
      <c r="AY1089" s="60" t="b">
        <f t="shared" si="1729"/>
        <v>0</v>
      </c>
      <c r="AZ1089" s="131">
        <f t="shared" si="1795"/>
        <v>0</v>
      </c>
      <c r="BA1089" s="131">
        <f t="shared" si="1801"/>
        <v>1</v>
      </c>
      <c r="BB1089" s="13">
        <f t="shared" si="1788"/>
        <v>0</v>
      </c>
      <c r="BC1089" s="11">
        <f t="shared" si="1730"/>
        <v>0</v>
      </c>
      <c r="BD1089" s="67">
        <f t="shared" si="1789"/>
        <v>1</v>
      </c>
      <c r="BE1089" s="76" t="str">
        <f t="shared" si="1731"/>
        <v/>
      </c>
      <c r="BF1089" s="76" t="str">
        <f t="shared" si="1732"/>
        <v/>
      </c>
      <c r="BG1089" s="76" t="str">
        <f t="shared" si="1733"/>
        <v/>
      </c>
      <c r="BH1089" s="76" t="str">
        <f t="shared" si="1734"/>
        <v/>
      </c>
      <c r="BI1089" s="76" t="str">
        <f t="shared" si="1735"/>
        <v/>
      </c>
      <c r="BJ1089" s="76" t="str">
        <f t="shared" si="1736"/>
        <v/>
      </c>
      <c r="BK1089" s="131" t="b">
        <f t="shared" si="1737"/>
        <v>0</v>
      </c>
      <c r="BL1089" s="131" t="b">
        <f t="shared" si="1738"/>
        <v>0</v>
      </c>
      <c r="BM1089" s="131" t="b">
        <f t="shared" si="1739"/>
        <v>0</v>
      </c>
      <c r="BN1089" s="131" t="b">
        <f t="shared" si="1740"/>
        <v>0</v>
      </c>
      <c r="BO1089" s="131" t="b">
        <f t="shared" si="1741"/>
        <v>0</v>
      </c>
      <c r="BP1089" s="131" t="b">
        <f t="shared" si="1742"/>
        <v>0</v>
      </c>
      <c r="BQ1089" s="131">
        <f t="shared" si="1796"/>
        <v>0</v>
      </c>
      <c r="BR1089" s="131">
        <f t="shared" si="1802"/>
        <v>1</v>
      </c>
      <c r="BS1089" s="92">
        <f t="shared" si="1797"/>
        <v>0</v>
      </c>
      <c r="BT1089" s="13">
        <f t="shared" si="1743"/>
        <v>0</v>
      </c>
      <c r="BU1089" s="11">
        <f t="shared" si="1790"/>
        <v>0</v>
      </c>
      <c r="BV1089" s="67">
        <f t="shared" si="1791"/>
        <v>1</v>
      </c>
      <c r="BW1089" s="118" t="str">
        <f t="shared" si="1744"/>
        <v/>
      </c>
      <c r="BX1089" s="118" t="str">
        <f t="shared" si="1745"/>
        <v/>
      </c>
      <c r="BY1089" s="118" t="str">
        <f t="shared" si="1746"/>
        <v/>
      </c>
      <c r="BZ1089" s="118" t="str">
        <f t="shared" si="1747"/>
        <v/>
      </c>
      <c r="CA1089" s="118" t="str">
        <f t="shared" si="1748"/>
        <v/>
      </c>
      <c r="CB1089" s="118" t="str">
        <f t="shared" si="1749"/>
        <v/>
      </c>
      <c r="CC1089" s="118" t="str">
        <f t="shared" si="1750"/>
        <v/>
      </c>
      <c r="CD1089" s="60" t="b">
        <f t="shared" si="1751"/>
        <v>0</v>
      </c>
      <c r="CE1089" s="60" t="b">
        <f t="shared" si="1752"/>
        <v>0</v>
      </c>
      <c r="CF1089" s="60" t="b">
        <f t="shared" si="1753"/>
        <v>0</v>
      </c>
      <c r="CG1089" s="60" t="b">
        <f t="shared" si="1754"/>
        <v>0</v>
      </c>
      <c r="CH1089" s="60" t="b">
        <f t="shared" si="1755"/>
        <v>0</v>
      </c>
      <c r="CI1089" s="60" t="b">
        <f t="shared" si="1756"/>
        <v>0</v>
      </c>
      <c r="CJ1089" s="60" t="b">
        <f t="shared" si="1757"/>
        <v>0</v>
      </c>
      <c r="CK1089" s="131">
        <f t="shared" si="1798"/>
        <v>0</v>
      </c>
      <c r="CL1089" s="131">
        <f t="shared" si="1803"/>
        <v>1</v>
      </c>
      <c r="CM1089" s="92">
        <f t="shared" si="1799"/>
        <v>0</v>
      </c>
      <c r="CN1089" s="13">
        <f t="shared" si="1792"/>
        <v>0</v>
      </c>
      <c r="CO1089" s="11">
        <f t="shared" si="1758"/>
        <v>0</v>
      </c>
      <c r="CP1089" s="13">
        <f t="shared" si="1805"/>
        <v>0</v>
      </c>
      <c r="CQ1089" s="11">
        <f t="shared" si="1713"/>
        <v>0</v>
      </c>
      <c r="CR1089" s="57">
        <f t="shared" si="1714"/>
        <v>0</v>
      </c>
      <c r="CS1089" s="57">
        <f t="shared" si="1715"/>
        <v>0</v>
      </c>
      <c r="CT1089" s="57">
        <f t="shared" si="1812"/>
        <v>0</v>
      </c>
      <c r="CU1089" s="24" t="str">
        <f t="shared" si="1759"/>
        <v/>
      </c>
      <c r="CV1089" s="24" t="str">
        <f t="shared" si="1760"/>
        <v/>
      </c>
      <c r="CW1089" s="24" t="str">
        <f t="shared" si="1761"/>
        <v/>
      </c>
      <c r="CX1089" s="24" t="str">
        <f t="shared" si="1762"/>
        <v/>
      </c>
      <c r="CY1089" s="24" t="str">
        <f t="shared" si="1763"/>
        <v/>
      </c>
      <c r="CZ1089" s="24" t="str">
        <f t="shared" si="1764"/>
        <v/>
      </c>
      <c r="DA1089" s="24" t="str">
        <f t="shared" si="1765"/>
        <v/>
      </c>
      <c r="DB1089" s="24" t="str">
        <f t="shared" si="1766"/>
        <v/>
      </c>
      <c r="DC1089" s="24" t="str">
        <f t="shared" si="1767"/>
        <v/>
      </c>
      <c r="DD1089" s="24" t="str">
        <f t="shared" si="1768"/>
        <v/>
      </c>
      <c r="DE1089" s="24" t="str">
        <f t="shared" si="1769"/>
        <v/>
      </c>
      <c r="DF1089" s="24" t="str">
        <f t="shared" si="1770"/>
        <v/>
      </c>
      <c r="DG1089" s="24" t="str">
        <f t="shared" si="1771"/>
        <v/>
      </c>
      <c r="DH1089" s="5"/>
      <c r="DI1089" s="134"/>
      <c r="DJ1089"/>
      <c r="DK1089" s="22"/>
      <c r="DL1089" s="22"/>
      <c r="DM1089" s="32"/>
      <c r="DN1089" s="22"/>
      <c r="DO1089" s="22"/>
      <c r="DP1089" s="22"/>
      <c r="DQ1089" s="22"/>
      <c r="DR1089" s="22"/>
      <c r="DS1089" s="22"/>
      <c r="DT1089" s="22"/>
      <c r="DU1089" s="22"/>
      <c r="DV1089" s="22"/>
      <c r="DW1089" s="22"/>
      <c r="DX1089" s="22"/>
      <c r="DY1089" s="22"/>
      <c r="DZ1089" s="22"/>
      <c r="EA1089" s="33"/>
      <c r="EB1089" s="22"/>
      <c r="EC1089" s="22"/>
      <c r="EG1089" s="22"/>
      <c r="EH1089"/>
    </row>
    <row r="1090" spans="1:138" s="23" customFormat="1" x14ac:dyDescent="0.2">
      <c r="A1090" s="127"/>
      <c r="B1090" s="61" t="str">
        <f>IF(A1090="","",IF(U1091="","DB",U1091&amp;V1091&amp;W1091&amp;X1091&amp;Y1091&amp;Z1091&amp;AL1091&amp;AM1091&amp;AN1091&amp;AO1091&amp;AP1091&amp;AQ1091&amp;AR1091&amp;#REF!))</f>
        <v/>
      </c>
      <c r="C1090" s="7" t="str">
        <f t="shared" si="1804"/>
        <v/>
      </c>
      <c r="D1090" s="60">
        <f t="shared" si="1711"/>
        <v>0</v>
      </c>
      <c r="E1090" s="7" t="str">
        <f t="shared" si="1712"/>
        <v/>
      </c>
      <c r="F1090" s="72" t="str">
        <f t="shared" si="1709"/>
        <v/>
      </c>
      <c r="G1090" s="108" t="str">
        <f t="shared" si="1710"/>
        <v/>
      </c>
      <c r="H1090" s="112">
        <f t="shared" si="1806"/>
        <v>0</v>
      </c>
      <c r="I1090" s="112">
        <f t="shared" si="1807"/>
        <v>0</v>
      </c>
      <c r="J1090" s="112">
        <f t="shared" si="1808"/>
        <v>0</v>
      </c>
      <c r="K1090" s="112">
        <f t="shared" si="1809"/>
        <v>0</v>
      </c>
      <c r="L1090" s="112">
        <f t="shared" si="1810"/>
        <v>0</v>
      </c>
      <c r="M1090" s="112">
        <f t="shared" si="1811"/>
        <v>0</v>
      </c>
      <c r="N1090" s="60"/>
      <c r="O1090" s="61"/>
      <c r="P1090" s="61"/>
      <c r="Q1090" s="61"/>
      <c r="R1090" s="61"/>
      <c r="S1090" s="7"/>
      <c r="T1090" s="67">
        <f t="shared" si="1772"/>
        <v>1</v>
      </c>
      <c r="U1090" s="76" t="str">
        <f t="shared" si="1773"/>
        <v/>
      </c>
      <c r="V1090" s="76" t="str">
        <f t="shared" si="1774"/>
        <v/>
      </c>
      <c r="W1090" s="76" t="str">
        <f t="shared" si="1775"/>
        <v/>
      </c>
      <c r="X1090" s="76" t="str">
        <f t="shared" si="1776"/>
        <v/>
      </c>
      <c r="Y1090" s="76" t="str">
        <f t="shared" si="1777"/>
        <v/>
      </c>
      <c r="Z1090" s="76" t="str">
        <f t="shared" si="1778"/>
        <v/>
      </c>
      <c r="AA1090" s="131" t="b">
        <f t="shared" si="1716"/>
        <v>0</v>
      </c>
      <c r="AB1090" s="131" t="b">
        <f t="shared" si="1717"/>
        <v>0</v>
      </c>
      <c r="AC1090" s="131" t="b">
        <f t="shared" si="1718"/>
        <v>0</v>
      </c>
      <c r="AD1090" s="131" t="b">
        <f t="shared" si="1719"/>
        <v>0</v>
      </c>
      <c r="AE1090" s="131" t="b">
        <f t="shared" si="1720"/>
        <v>0</v>
      </c>
      <c r="AF1090" s="131" t="b">
        <f t="shared" si="1721"/>
        <v>0</v>
      </c>
      <c r="AG1090" s="131">
        <f t="shared" si="1794"/>
        <v>0</v>
      </c>
      <c r="AH1090" s="131">
        <f t="shared" si="1800"/>
        <v>1</v>
      </c>
      <c r="AI1090" s="13">
        <f t="shared" si="1722"/>
        <v>0</v>
      </c>
      <c r="AJ1090" s="11">
        <f t="shared" si="1779"/>
        <v>0</v>
      </c>
      <c r="AK1090" s="67">
        <f t="shared" si="1780"/>
        <v>1</v>
      </c>
      <c r="AL1090" s="118" t="str">
        <f t="shared" si="1781"/>
        <v/>
      </c>
      <c r="AM1090" s="118" t="str">
        <f t="shared" si="1782"/>
        <v/>
      </c>
      <c r="AN1090" s="118" t="str">
        <f t="shared" si="1783"/>
        <v/>
      </c>
      <c r="AO1090" s="118" t="str">
        <f t="shared" si="1784"/>
        <v/>
      </c>
      <c r="AP1090" s="118" t="str">
        <f t="shared" si="1785"/>
        <v/>
      </c>
      <c r="AQ1090" s="118" t="str">
        <f t="shared" si="1786"/>
        <v/>
      </c>
      <c r="AR1090" s="118" t="str">
        <f t="shared" si="1787"/>
        <v/>
      </c>
      <c r="AS1090" s="60" t="b">
        <f t="shared" si="1723"/>
        <v>0</v>
      </c>
      <c r="AT1090" s="60" t="b">
        <f t="shared" si="1724"/>
        <v>0</v>
      </c>
      <c r="AU1090" s="60" t="b">
        <f t="shared" si="1725"/>
        <v>0</v>
      </c>
      <c r="AV1090" s="60" t="b">
        <f t="shared" si="1726"/>
        <v>0</v>
      </c>
      <c r="AW1090" s="60" t="b">
        <f t="shared" si="1727"/>
        <v>0</v>
      </c>
      <c r="AX1090" s="60" t="b">
        <f t="shared" si="1728"/>
        <v>0</v>
      </c>
      <c r="AY1090" s="60" t="b">
        <f t="shared" si="1729"/>
        <v>0</v>
      </c>
      <c r="AZ1090" s="131">
        <f t="shared" si="1795"/>
        <v>0</v>
      </c>
      <c r="BA1090" s="131">
        <f t="shared" si="1801"/>
        <v>1</v>
      </c>
      <c r="BB1090" s="13">
        <f t="shared" si="1788"/>
        <v>0</v>
      </c>
      <c r="BC1090" s="11">
        <f t="shared" si="1730"/>
        <v>0</v>
      </c>
      <c r="BD1090" s="67">
        <f t="shared" si="1789"/>
        <v>1</v>
      </c>
      <c r="BE1090" s="76" t="str">
        <f t="shared" si="1731"/>
        <v/>
      </c>
      <c r="BF1090" s="76" t="str">
        <f t="shared" si="1732"/>
        <v/>
      </c>
      <c r="BG1090" s="76" t="str">
        <f t="shared" si="1733"/>
        <v/>
      </c>
      <c r="BH1090" s="76" t="str">
        <f t="shared" si="1734"/>
        <v/>
      </c>
      <c r="BI1090" s="76" t="str">
        <f t="shared" si="1735"/>
        <v/>
      </c>
      <c r="BJ1090" s="76" t="str">
        <f t="shared" si="1736"/>
        <v/>
      </c>
      <c r="BK1090" s="131" t="b">
        <f t="shared" si="1737"/>
        <v>0</v>
      </c>
      <c r="BL1090" s="131" t="b">
        <f t="shared" si="1738"/>
        <v>0</v>
      </c>
      <c r="BM1090" s="131" t="b">
        <f t="shared" si="1739"/>
        <v>0</v>
      </c>
      <c r="BN1090" s="131" t="b">
        <f t="shared" si="1740"/>
        <v>0</v>
      </c>
      <c r="BO1090" s="131" t="b">
        <f t="shared" si="1741"/>
        <v>0</v>
      </c>
      <c r="BP1090" s="131" t="b">
        <f t="shared" si="1742"/>
        <v>0</v>
      </c>
      <c r="BQ1090" s="131">
        <f t="shared" si="1796"/>
        <v>0</v>
      </c>
      <c r="BR1090" s="131">
        <f t="shared" si="1802"/>
        <v>1</v>
      </c>
      <c r="BS1090" s="92">
        <f t="shared" si="1797"/>
        <v>0</v>
      </c>
      <c r="BT1090" s="13">
        <f t="shared" si="1743"/>
        <v>0</v>
      </c>
      <c r="BU1090" s="11">
        <f t="shared" si="1790"/>
        <v>0</v>
      </c>
      <c r="BV1090" s="67">
        <f t="shared" si="1791"/>
        <v>1</v>
      </c>
      <c r="BW1090" s="118" t="str">
        <f t="shared" si="1744"/>
        <v/>
      </c>
      <c r="BX1090" s="118" t="str">
        <f t="shared" si="1745"/>
        <v/>
      </c>
      <c r="BY1090" s="118" t="str">
        <f t="shared" si="1746"/>
        <v/>
      </c>
      <c r="BZ1090" s="118" t="str">
        <f t="shared" si="1747"/>
        <v/>
      </c>
      <c r="CA1090" s="118" t="str">
        <f t="shared" si="1748"/>
        <v/>
      </c>
      <c r="CB1090" s="118" t="str">
        <f t="shared" si="1749"/>
        <v/>
      </c>
      <c r="CC1090" s="118" t="str">
        <f t="shared" si="1750"/>
        <v/>
      </c>
      <c r="CD1090" s="60" t="b">
        <f t="shared" si="1751"/>
        <v>0</v>
      </c>
      <c r="CE1090" s="60" t="b">
        <f t="shared" si="1752"/>
        <v>0</v>
      </c>
      <c r="CF1090" s="60" t="b">
        <f t="shared" si="1753"/>
        <v>0</v>
      </c>
      <c r="CG1090" s="60" t="b">
        <f t="shared" si="1754"/>
        <v>0</v>
      </c>
      <c r="CH1090" s="60" t="b">
        <f t="shared" si="1755"/>
        <v>0</v>
      </c>
      <c r="CI1090" s="60" t="b">
        <f t="shared" si="1756"/>
        <v>0</v>
      </c>
      <c r="CJ1090" s="60" t="b">
        <f t="shared" si="1757"/>
        <v>0</v>
      </c>
      <c r="CK1090" s="131">
        <f t="shared" si="1798"/>
        <v>0</v>
      </c>
      <c r="CL1090" s="131">
        <f t="shared" si="1803"/>
        <v>1</v>
      </c>
      <c r="CM1090" s="92">
        <f t="shared" si="1799"/>
        <v>0</v>
      </c>
      <c r="CN1090" s="13">
        <f t="shared" si="1792"/>
        <v>0</v>
      </c>
      <c r="CO1090" s="11">
        <f t="shared" si="1758"/>
        <v>0</v>
      </c>
      <c r="CP1090" s="13">
        <f t="shared" si="1805"/>
        <v>0</v>
      </c>
      <c r="CQ1090" s="11">
        <f t="shared" si="1713"/>
        <v>0</v>
      </c>
      <c r="CR1090" s="57">
        <f t="shared" si="1714"/>
        <v>0</v>
      </c>
      <c r="CS1090" s="57">
        <f t="shared" si="1715"/>
        <v>0</v>
      </c>
      <c r="CT1090" s="57">
        <f t="shared" si="1812"/>
        <v>0</v>
      </c>
      <c r="CU1090" s="24" t="str">
        <f t="shared" si="1759"/>
        <v/>
      </c>
      <c r="CV1090" s="24" t="str">
        <f t="shared" si="1760"/>
        <v/>
      </c>
      <c r="CW1090" s="24" t="str">
        <f t="shared" si="1761"/>
        <v/>
      </c>
      <c r="CX1090" s="24" t="str">
        <f t="shared" si="1762"/>
        <v/>
      </c>
      <c r="CY1090" s="24" t="str">
        <f t="shared" si="1763"/>
        <v/>
      </c>
      <c r="CZ1090" s="24" t="str">
        <f t="shared" si="1764"/>
        <v/>
      </c>
      <c r="DA1090" s="24" t="str">
        <f t="shared" si="1765"/>
        <v/>
      </c>
      <c r="DB1090" s="24" t="str">
        <f t="shared" si="1766"/>
        <v/>
      </c>
      <c r="DC1090" s="24" t="str">
        <f t="shared" si="1767"/>
        <v/>
      </c>
      <c r="DD1090" s="24" t="str">
        <f t="shared" si="1768"/>
        <v/>
      </c>
      <c r="DE1090" s="24" t="str">
        <f t="shared" si="1769"/>
        <v/>
      </c>
      <c r="DF1090" s="24" t="str">
        <f t="shared" si="1770"/>
        <v/>
      </c>
      <c r="DG1090" s="24" t="str">
        <f t="shared" si="1771"/>
        <v/>
      </c>
      <c r="DH1090" s="5"/>
      <c r="DI1090" s="134"/>
      <c r="DJ1090"/>
      <c r="DK1090" s="22"/>
      <c r="DL1090" s="22"/>
      <c r="DM1090" s="32"/>
      <c r="DN1090" s="22"/>
      <c r="DO1090" s="22"/>
      <c r="DP1090" s="22"/>
      <c r="DQ1090" s="22"/>
      <c r="DR1090" s="22"/>
      <c r="DS1090" s="22"/>
      <c r="DT1090" s="22"/>
      <c r="DU1090" s="22"/>
      <c r="DV1090" s="22"/>
      <c r="DW1090" s="22"/>
      <c r="DX1090" s="22"/>
      <c r="DY1090" s="22"/>
      <c r="DZ1090" s="22"/>
      <c r="EA1090" s="33"/>
      <c r="EB1090" s="22"/>
      <c r="EC1090" s="22"/>
      <c r="EG1090" s="22"/>
      <c r="EH1090"/>
    </row>
    <row r="1091" spans="1:138" s="23" customFormat="1" x14ac:dyDescent="0.2">
      <c r="A1091" s="127"/>
      <c r="B1091" s="61" t="str">
        <f>IF(A1091="","",IF(U1092="","DB",U1092&amp;V1092&amp;W1092&amp;X1092&amp;Y1092&amp;Z1092&amp;AL1092&amp;AM1092&amp;AN1092&amp;AO1092&amp;AP1092&amp;AQ1092&amp;AR1092&amp;#REF!))</f>
        <v/>
      </c>
      <c r="C1091" s="7" t="str">
        <f t="shared" si="1804"/>
        <v/>
      </c>
      <c r="D1091" s="60">
        <f t="shared" si="1711"/>
        <v>0</v>
      </c>
      <c r="E1091" s="7" t="str">
        <f t="shared" si="1712"/>
        <v/>
      </c>
      <c r="F1091" s="72" t="str">
        <f t="shared" si="1709"/>
        <v/>
      </c>
      <c r="G1091" s="108" t="str">
        <f t="shared" si="1710"/>
        <v/>
      </c>
      <c r="H1091" s="112">
        <f t="shared" si="1806"/>
        <v>0</v>
      </c>
      <c r="I1091" s="112">
        <f t="shared" si="1807"/>
        <v>0</v>
      </c>
      <c r="J1091" s="112">
        <f t="shared" si="1808"/>
        <v>0</v>
      </c>
      <c r="K1091" s="112">
        <f t="shared" si="1809"/>
        <v>0</v>
      </c>
      <c r="L1091" s="112">
        <f t="shared" si="1810"/>
        <v>0</v>
      </c>
      <c r="M1091" s="112">
        <f t="shared" si="1811"/>
        <v>0</v>
      </c>
      <c r="N1091" s="60"/>
      <c r="O1091" s="61"/>
      <c r="P1091" s="61"/>
      <c r="Q1091" s="61"/>
      <c r="R1091" s="61"/>
      <c r="S1091" s="7"/>
      <c r="T1091" s="67">
        <f t="shared" si="1772"/>
        <v>1</v>
      </c>
      <c r="U1091" s="76" t="str">
        <f t="shared" si="1773"/>
        <v/>
      </c>
      <c r="V1091" s="76" t="str">
        <f t="shared" si="1774"/>
        <v/>
      </c>
      <c r="W1091" s="76" t="str">
        <f t="shared" si="1775"/>
        <v/>
      </c>
      <c r="X1091" s="76" t="str">
        <f t="shared" si="1776"/>
        <v/>
      </c>
      <c r="Y1091" s="76" t="str">
        <f t="shared" si="1777"/>
        <v/>
      </c>
      <c r="Z1091" s="76" t="str">
        <f t="shared" si="1778"/>
        <v/>
      </c>
      <c r="AA1091" s="131" t="b">
        <f t="shared" si="1716"/>
        <v>0</v>
      </c>
      <c r="AB1091" s="131" t="b">
        <f t="shared" si="1717"/>
        <v>0</v>
      </c>
      <c r="AC1091" s="131" t="b">
        <f t="shared" si="1718"/>
        <v>0</v>
      </c>
      <c r="AD1091" s="131" t="b">
        <f t="shared" si="1719"/>
        <v>0</v>
      </c>
      <c r="AE1091" s="131" t="b">
        <f t="shared" si="1720"/>
        <v>0</v>
      </c>
      <c r="AF1091" s="131" t="b">
        <f t="shared" si="1721"/>
        <v>0</v>
      </c>
      <c r="AG1091" s="131">
        <f t="shared" si="1794"/>
        <v>0</v>
      </c>
      <c r="AH1091" s="131">
        <f t="shared" si="1800"/>
        <v>1</v>
      </c>
      <c r="AI1091" s="13">
        <f t="shared" si="1722"/>
        <v>0</v>
      </c>
      <c r="AJ1091" s="11">
        <f t="shared" si="1779"/>
        <v>0</v>
      </c>
      <c r="AK1091" s="67">
        <f t="shared" si="1780"/>
        <v>1</v>
      </c>
      <c r="AL1091" s="118" t="str">
        <f t="shared" si="1781"/>
        <v/>
      </c>
      <c r="AM1091" s="118" t="str">
        <f t="shared" si="1782"/>
        <v/>
      </c>
      <c r="AN1091" s="118" t="str">
        <f t="shared" si="1783"/>
        <v/>
      </c>
      <c r="AO1091" s="118" t="str">
        <f t="shared" si="1784"/>
        <v/>
      </c>
      <c r="AP1091" s="118" t="str">
        <f t="shared" si="1785"/>
        <v/>
      </c>
      <c r="AQ1091" s="118" t="str">
        <f t="shared" si="1786"/>
        <v/>
      </c>
      <c r="AR1091" s="118" t="str">
        <f t="shared" si="1787"/>
        <v/>
      </c>
      <c r="AS1091" s="60" t="b">
        <f t="shared" si="1723"/>
        <v>0</v>
      </c>
      <c r="AT1091" s="60" t="b">
        <f t="shared" si="1724"/>
        <v>0</v>
      </c>
      <c r="AU1091" s="60" t="b">
        <f t="shared" si="1725"/>
        <v>0</v>
      </c>
      <c r="AV1091" s="60" t="b">
        <f t="shared" si="1726"/>
        <v>0</v>
      </c>
      <c r="AW1091" s="60" t="b">
        <f t="shared" si="1727"/>
        <v>0</v>
      </c>
      <c r="AX1091" s="60" t="b">
        <f t="shared" si="1728"/>
        <v>0</v>
      </c>
      <c r="AY1091" s="60" t="b">
        <f t="shared" si="1729"/>
        <v>0</v>
      </c>
      <c r="AZ1091" s="131">
        <f t="shared" si="1795"/>
        <v>0</v>
      </c>
      <c r="BA1091" s="131">
        <f t="shared" si="1801"/>
        <v>1</v>
      </c>
      <c r="BB1091" s="13">
        <f t="shared" si="1788"/>
        <v>0</v>
      </c>
      <c r="BC1091" s="11">
        <f t="shared" si="1730"/>
        <v>0</v>
      </c>
      <c r="BD1091" s="67">
        <f t="shared" si="1789"/>
        <v>1</v>
      </c>
      <c r="BE1091" s="76" t="str">
        <f t="shared" si="1731"/>
        <v/>
      </c>
      <c r="BF1091" s="76" t="str">
        <f t="shared" si="1732"/>
        <v/>
      </c>
      <c r="BG1091" s="76" t="str">
        <f t="shared" si="1733"/>
        <v/>
      </c>
      <c r="BH1091" s="76" t="str">
        <f t="shared" si="1734"/>
        <v/>
      </c>
      <c r="BI1091" s="76" t="str">
        <f t="shared" si="1735"/>
        <v/>
      </c>
      <c r="BJ1091" s="76" t="str">
        <f t="shared" si="1736"/>
        <v/>
      </c>
      <c r="BK1091" s="131" t="b">
        <f t="shared" si="1737"/>
        <v>0</v>
      </c>
      <c r="BL1091" s="131" t="b">
        <f t="shared" si="1738"/>
        <v>0</v>
      </c>
      <c r="BM1091" s="131" t="b">
        <f t="shared" si="1739"/>
        <v>0</v>
      </c>
      <c r="BN1091" s="131" t="b">
        <f t="shared" si="1740"/>
        <v>0</v>
      </c>
      <c r="BO1091" s="131" t="b">
        <f t="shared" si="1741"/>
        <v>0</v>
      </c>
      <c r="BP1091" s="131" t="b">
        <f t="shared" si="1742"/>
        <v>0</v>
      </c>
      <c r="BQ1091" s="131">
        <f t="shared" si="1796"/>
        <v>0</v>
      </c>
      <c r="BR1091" s="131">
        <f t="shared" si="1802"/>
        <v>1</v>
      </c>
      <c r="BS1091" s="92">
        <f t="shared" si="1797"/>
        <v>0</v>
      </c>
      <c r="BT1091" s="13">
        <f t="shared" si="1743"/>
        <v>0</v>
      </c>
      <c r="BU1091" s="11">
        <f t="shared" si="1790"/>
        <v>0</v>
      </c>
      <c r="BV1091" s="67">
        <f t="shared" si="1791"/>
        <v>1</v>
      </c>
      <c r="BW1091" s="118" t="str">
        <f t="shared" si="1744"/>
        <v/>
      </c>
      <c r="BX1091" s="118" t="str">
        <f t="shared" si="1745"/>
        <v/>
      </c>
      <c r="BY1091" s="118" t="str">
        <f t="shared" si="1746"/>
        <v/>
      </c>
      <c r="BZ1091" s="118" t="str">
        <f t="shared" si="1747"/>
        <v/>
      </c>
      <c r="CA1091" s="118" t="str">
        <f t="shared" si="1748"/>
        <v/>
      </c>
      <c r="CB1091" s="118" t="str">
        <f t="shared" si="1749"/>
        <v/>
      </c>
      <c r="CC1091" s="118" t="str">
        <f t="shared" si="1750"/>
        <v/>
      </c>
      <c r="CD1091" s="60" t="b">
        <f t="shared" si="1751"/>
        <v>0</v>
      </c>
      <c r="CE1091" s="60" t="b">
        <f t="shared" si="1752"/>
        <v>0</v>
      </c>
      <c r="CF1091" s="60" t="b">
        <f t="shared" si="1753"/>
        <v>0</v>
      </c>
      <c r="CG1091" s="60" t="b">
        <f t="shared" si="1754"/>
        <v>0</v>
      </c>
      <c r="CH1091" s="60" t="b">
        <f t="shared" si="1755"/>
        <v>0</v>
      </c>
      <c r="CI1091" s="60" t="b">
        <f t="shared" si="1756"/>
        <v>0</v>
      </c>
      <c r="CJ1091" s="60" t="b">
        <f t="shared" si="1757"/>
        <v>0</v>
      </c>
      <c r="CK1091" s="131">
        <f t="shared" si="1798"/>
        <v>0</v>
      </c>
      <c r="CL1091" s="131">
        <f t="shared" si="1803"/>
        <v>1</v>
      </c>
      <c r="CM1091" s="92">
        <f t="shared" si="1799"/>
        <v>0</v>
      </c>
      <c r="CN1091" s="13">
        <f t="shared" si="1792"/>
        <v>0</v>
      </c>
      <c r="CO1091" s="11">
        <f t="shared" si="1758"/>
        <v>0</v>
      </c>
      <c r="CP1091" s="13">
        <f t="shared" si="1805"/>
        <v>0</v>
      </c>
      <c r="CQ1091" s="11">
        <f t="shared" si="1713"/>
        <v>0</v>
      </c>
      <c r="CR1091" s="57">
        <f t="shared" si="1714"/>
        <v>0</v>
      </c>
      <c r="CS1091" s="57">
        <f t="shared" si="1715"/>
        <v>0</v>
      </c>
      <c r="CT1091" s="57">
        <f t="shared" si="1812"/>
        <v>0</v>
      </c>
      <c r="CU1091" s="24" t="str">
        <f t="shared" si="1759"/>
        <v/>
      </c>
      <c r="CV1091" s="24" t="str">
        <f t="shared" si="1760"/>
        <v/>
      </c>
      <c r="CW1091" s="24" t="str">
        <f t="shared" si="1761"/>
        <v/>
      </c>
      <c r="CX1091" s="24" t="str">
        <f t="shared" si="1762"/>
        <v/>
      </c>
      <c r="CY1091" s="24" t="str">
        <f t="shared" si="1763"/>
        <v/>
      </c>
      <c r="CZ1091" s="24" t="str">
        <f t="shared" si="1764"/>
        <v/>
      </c>
      <c r="DA1091" s="24" t="str">
        <f t="shared" si="1765"/>
        <v/>
      </c>
      <c r="DB1091" s="24" t="str">
        <f t="shared" si="1766"/>
        <v/>
      </c>
      <c r="DC1091" s="24" t="str">
        <f t="shared" si="1767"/>
        <v/>
      </c>
      <c r="DD1091" s="24" t="str">
        <f t="shared" si="1768"/>
        <v/>
      </c>
      <c r="DE1091" s="24" t="str">
        <f t="shared" si="1769"/>
        <v/>
      </c>
      <c r="DF1091" s="24" t="str">
        <f t="shared" si="1770"/>
        <v/>
      </c>
      <c r="DG1091" s="24" t="str">
        <f t="shared" si="1771"/>
        <v/>
      </c>
      <c r="DH1091" s="5"/>
      <c r="DI1091" s="134"/>
      <c r="DJ1091"/>
      <c r="DK1091" s="22"/>
      <c r="DL1091" s="22"/>
      <c r="DM1091" s="32"/>
      <c r="DN1091" s="22"/>
      <c r="DO1091" s="22"/>
      <c r="DP1091" s="22"/>
      <c r="DQ1091" s="22"/>
      <c r="DR1091" s="22"/>
      <c r="DS1091" s="22"/>
      <c r="DT1091" s="22"/>
      <c r="DU1091" s="22"/>
      <c r="DV1091" s="22"/>
      <c r="DW1091" s="22"/>
      <c r="DX1091" s="22"/>
      <c r="DY1091" s="22"/>
      <c r="DZ1091" s="22"/>
      <c r="EA1091" s="33"/>
      <c r="EB1091" s="22"/>
      <c r="EC1091" s="22"/>
      <c r="EG1091" s="22"/>
      <c r="EH1091"/>
    </row>
    <row r="1092" spans="1:138" s="23" customFormat="1" x14ac:dyDescent="0.2">
      <c r="A1092" s="127"/>
      <c r="B1092" s="61" t="str">
        <f>IF(A1092="","",IF(U1093="","DB",U1093&amp;V1093&amp;W1093&amp;X1093&amp;Y1093&amp;Z1093&amp;AL1093&amp;AM1093&amp;AN1093&amp;AO1093&amp;AP1093&amp;AQ1093&amp;AR1093&amp;#REF!))</f>
        <v/>
      </c>
      <c r="C1092" s="7" t="str">
        <f t="shared" si="1804"/>
        <v/>
      </c>
      <c r="D1092" s="60">
        <f t="shared" si="1711"/>
        <v>0</v>
      </c>
      <c r="E1092" s="7" t="str">
        <f t="shared" si="1712"/>
        <v/>
      </c>
      <c r="F1092" s="72" t="str">
        <f t="shared" si="1709"/>
        <v/>
      </c>
      <c r="G1092" s="108" t="str">
        <f t="shared" si="1710"/>
        <v/>
      </c>
      <c r="H1092" s="112">
        <f t="shared" si="1806"/>
        <v>0</v>
      </c>
      <c r="I1092" s="112">
        <f t="shared" si="1807"/>
        <v>0</v>
      </c>
      <c r="J1092" s="112">
        <f t="shared" si="1808"/>
        <v>0</v>
      </c>
      <c r="K1092" s="112">
        <f t="shared" si="1809"/>
        <v>0</v>
      </c>
      <c r="L1092" s="112">
        <f t="shared" si="1810"/>
        <v>0</v>
      </c>
      <c r="M1092" s="112">
        <f t="shared" si="1811"/>
        <v>0</v>
      </c>
      <c r="N1092" s="60"/>
      <c r="O1092" s="61"/>
      <c r="P1092" s="61"/>
      <c r="Q1092" s="61"/>
      <c r="R1092" s="61"/>
      <c r="S1092" s="7"/>
      <c r="T1092" s="67">
        <f t="shared" si="1772"/>
        <v>1</v>
      </c>
      <c r="U1092" s="76" t="str">
        <f t="shared" si="1773"/>
        <v/>
      </c>
      <c r="V1092" s="76" t="str">
        <f t="shared" si="1774"/>
        <v/>
      </c>
      <c r="W1092" s="76" t="str">
        <f t="shared" si="1775"/>
        <v/>
      </c>
      <c r="X1092" s="76" t="str">
        <f t="shared" si="1776"/>
        <v/>
      </c>
      <c r="Y1092" s="76" t="str">
        <f t="shared" si="1777"/>
        <v/>
      </c>
      <c r="Z1092" s="76" t="str">
        <f t="shared" si="1778"/>
        <v/>
      </c>
      <c r="AA1092" s="131" t="b">
        <f t="shared" si="1716"/>
        <v>0</v>
      </c>
      <c r="AB1092" s="131" t="b">
        <f t="shared" si="1717"/>
        <v>0</v>
      </c>
      <c r="AC1092" s="131" t="b">
        <f t="shared" si="1718"/>
        <v>0</v>
      </c>
      <c r="AD1092" s="131" t="b">
        <f t="shared" si="1719"/>
        <v>0</v>
      </c>
      <c r="AE1092" s="131" t="b">
        <f t="shared" si="1720"/>
        <v>0</v>
      </c>
      <c r="AF1092" s="131" t="b">
        <f t="shared" si="1721"/>
        <v>0</v>
      </c>
      <c r="AG1092" s="131">
        <f t="shared" si="1794"/>
        <v>0</v>
      </c>
      <c r="AH1092" s="131">
        <f t="shared" si="1800"/>
        <v>1</v>
      </c>
      <c r="AI1092" s="13">
        <f t="shared" si="1722"/>
        <v>0</v>
      </c>
      <c r="AJ1092" s="11">
        <f t="shared" si="1779"/>
        <v>0</v>
      </c>
      <c r="AK1092" s="67">
        <f t="shared" si="1780"/>
        <v>1</v>
      </c>
      <c r="AL1092" s="118" t="str">
        <f t="shared" si="1781"/>
        <v/>
      </c>
      <c r="AM1092" s="118" t="str">
        <f t="shared" si="1782"/>
        <v/>
      </c>
      <c r="AN1092" s="118" t="str">
        <f t="shared" si="1783"/>
        <v/>
      </c>
      <c r="AO1092" s="118" t="str">
        <f t="shared" si="1784"/>
        <v/>
      </c>
      <c r="AP1092" s="118" t="str">
        <f t="shared" si="1785"/>
        <v/>
      </c>
      <c r="AQ1092" s="118" t="str">
        <f t="shared" si="1786"/>
        <v/>
      </c>
      <c r="AR1092" s="118" t="str">
        <f t="shared" si="1787"/>
        <v/>
      </c>
      <c r="AS1092" s="60" t="b">
        <f t="shared" si="1723"/>
        <v>0</v>
      </c>
      <c r="AT1092" s="60" t="b">
        <f t="shared" si="1724"/>
        <v>0</v>
      </c>
      <c r="AU1092" s="60" t="b">
        <f t="shared" si="1725"/>
        <v>0</v>
      </c>
      <c r="AV1092" s="60" t="b">
        <f t="shared" si="1726"/>
        <v>0</v>
      </c>
      <c r="AW1092" s="60" t="b">
        <f t="shared" si="1727"/>
        <v>0</v>
      </c>
      <c r="AX1092" s="60" t="b">
        <f t="shared" si="1728"/>
        <v>0</v>
      </c>
      <c r="AY1092" s="60" t="b">
        <f t="shared" si="1729"/>
        <v>0</v>
      </c>
      <c r="AZ1092" s="131">
        <f t="shared" si="1795"/>
        <v>0</v>
      </c>
      <c r="BA1092" s="131">
        <f t="shared" si="1801"/>
        <v>1</v>
      </c>
      <c r="BB1092" s="13">
        <f t="shared" si="1788"/>
        <v>0</v>
      </c>
      <c r="BC1092" s="11">
        <f t="shared" si="1730"/>
        <v>0</v>
      </c>
      <c r="BD1092" s="67">
        <f t="shared" si="1789"/>
        <v>1</v>
      </c>
      <c r="BE1092" s="76" t="str">
        <f t="shared" si="1731"/>
        <v/>
      </c>
      <c r="BF1092" s="76" t="str">
        <f t="shared" si="1732"/>
        <v/>
      </c>
      <c r="BG1092" s="76" t="str">
        <f t="shared" si="1733"/>
        <v/>
      </c>
      <c r="BH1092" s="76" t="str">
        <f t="shared" si="1734"/>
        <v/>
      </c>
      <c r="BI1092" s="76" t="str">
        <f t="shared" si="1735"/>
        <v/>
      </c>
      <c r="BJ1092" s="76" t="str">
        <f t="shared" si="1736"/>
        <v/>
      </c>
      <c r="BK1092" s="131" t="b">
        <f t="shared" si="1737"/>
        <v>0</v>
      </c>
      <c r="BL1092" s="131" t="b">
        <f t="shared" si="1738"/>
        <v>0</v>
      </c>
      <c r="BM1092" s="131" t="b">
        <f t="shared" si="1739"/>
        <v>0</v>
      </c>
      <c r="BN1092" s="131" t="b">
        <f t="shared" si="1740"/>
        <v>0</v>
      </c>
      <c r="BO1092" s="131" t="b">
        <f t="shared" si="1741"/>
        <v>0</v>
      </c>
      <c r="BP1092" s="131" t="b">
        <f t="shared" si="1742"/>
        <v>0</v>
      </c>
      <c r="BQ1092" s="131">
        <f t="shared" si="1796"/>
        <v>0</v>
      </c>
      <c r="BR1092" s="131">
        <f t="shared" si="1802"/>
        <v>1</v>
      </c>
      <c r="BS1092" s="92">
        <f t="shared" si="1797"/>
        <v>0</v>
      </c>
      <c r="BT1092" s="13">
        <f t="shared" si="1743"/>
        <v>0</v>
      </c>
      <c r="BU1092" s="11">
        <f t="shared" si="1790"/>
        <v>0</v>
      </c>
      <c r="BV1092" s="67">
        <f t="shared" si="1791"/>
        <v>1</v>
      </c>
      <c r="BW1092" s="118" t="str">
        <f t="shared" si="1744"/>
        <v/>
      </c>
      <c r="BX1092" s="118" t="str">
        <f t="shared" si="1745"/>
        <v/>
      </c>
      <c r="BY1092" s="118" t="str">
        <f t="shared" si="1746"/>
        <v/>
      </c>
      <c r="BZ1092" s="118" t="str">
        <f t="shared" si="1747"/>
        <v/>
      </c>
      <c r="CA1092" s="118" t="str">
        <f t="shared" si="1748"/>
        <v/>
      </c>
      <c r="CB1092" s="118" t="str">
        <f t="shared" si="1749"/>
        <v/>
      </c>
      <c r="CC1092" s="118" t="str">
        <f t="shared" si="1750"/>
        <v/>
      </c>
      <c r="CD1092" s="60" t="b">
        <f t="shared" si="1751"/>
        <v>0</v>
      </c>
      <c r="CE1092" s="60" t="b">
        <f t="shared" si="1752"/>
        <v>0</v>
      </c>
      <c r="CF1092" s="60" t="b">
        <f t="shared" si="1753"/>
        <v>0</v>
      </c>
      <c r="CG1092" s="60" t="b">
        <f t="shared" si="1754"/>
        <v>0</v>
      </c>
      <c r="CH1092" s="60" t="b">
        <f t="shared" si="1755"/>
        <v>0</v>
      </c>
      <c r="CI1092" s="60" t="b">
        <f t="shared" si="1756"/>
        <v>0</v>
      </c>
      <c r="CJ1092" s="60" t="b">
        <f t="shared" si="1757"/>
        <v>0</v>
      </c>
      <c r="CK1092" s="131">
        <f t="shared" si="1798"/>
        <v>0</v>
      </c>
      <c r="CL1092" s="131">
        <f t="shared" si="1803"/>
        <v>1</v>
      </c>
      <c r="CM1092" s="92">
        <f t="shared" si="1799"/>
        <v>0</v>
      </c>
      <c r="CN1092" s="13">
        <f t="shared" si="1792"/>
        <v>0</v>
      </c>
      <c r="CO1092" s="11">
        <f t="shared" si="1758"/>
        <v>0</v>
      </c>
      <c r="CP1092" s="13">
        <f t="shared" si="1805"/>
        <v>0</v>
      </c>
      <c r="CQ1092" s="11">
        <f t="shared" si="1713"/>
        <v>0</v>
      </c>
      <c r="CR1092" s="57">
        <f t="shared" si="1714"/>
        <v>0</v>
      </c>
      <c r="CS1092" s="57">
        <f t="shared" si="1715"/>
        <v>0</v>
      </c>
      <c r="CT1092" s="57">
        <f t="shared" si="1812"/>
        <v>0</v>
      </c>
      <c r="CU1092" s="24" t="str">
        <f t="shared" si="1759"/>
        <v/>
      </c>
      <c r="CV1092" s="24" t="str">
        <f t="shared" si="1760"/>
        <v/>
      </c>
      <c r="CW1092" s="24" t="str">
        <f t="shared" si="1761"/>
        <v/>
      </c>
      <c r="CX1092" s="24" t="str">
        <f t="shared" si="1762"/>
        <v/>
      </c>
      <c r="CY1092" s="24" t="str">
        <f t="shared" si="1763"/>
        <v/>
      </c>
      <c r="CZ1092" s="24" t="str">
        <f t="shared" si="1764"/>
        <v/>
      </c>
      <c r="DA1092" s="24" t="str">
        <f t="shared" si="1765"/>
        <v/>
      </c>
      <c r="DB1092" s="24" t="str">
        <f t="shared" si="1766"/>
        <v/>
      </c>
      <c r="DC1092" s="24" t="str">
        <f t="shared" si="1767"/>
        <v/>
      </c>
      <c r="DD1092" s="24" t="str">
        <f t="shared" si="1768"/>
        <v/>
      </c>
      <c r="DE1092" s="24" t="str">
        <f t="shared" si="1769"/>
        <v/>
      </c>
      <c r="DF1092" s="24" t="str">
        <f t="shared" si="1770"/>
        <v/>
      </c>
      <c r="DG1092" s="24" t="str">
        <f t="shared" si="1771"/>
        <v/>
      </c>
      <c r="DH1092" s="5"/>
      <c r="DI1092" s="134"/>
      <c r="DJ1092"/>
      <c r="DK1092" s="22"/>
      <c r="DL1092" s="22"/>
      <c r="DM1092" s="32"/>
      <c r="DN1092" s="22"/>
      <c r="DO1092" s="22"/>
      <c r="DP1092" s="22"/>
      <c r="DQ1092" s="22"/>
      <c r="DR1092" s="22"/>
      <c r="DS1092" s="22"/>
      <c r="DT1092" s="22"/>
      <c r="DU1092" s="22"/>
      <c r="DV1092" s="22"/>
      <c r="DW1092" s="22"/>
      <c r="DX1092" s="22"/>
      <c r="DY1092" s="22"/>
      <c r="DZ1092" s="22"/>
      <c r="EA1092" s="33"/>
      <c r="EB1092" s="22"/>
      <c r="EC1092" s="22"/>
      <c r="EG1092" s="22"/>
      <c r="EH1092"/>
    </row>
    <row r="1093" spans="1:138" s="23" customFormat="1" x14ac:dyDescent="0.2">
      <c r="A1093" s="127"/>
      <c r="B1093" s="61" t="str">
        <f>IF(A1093="","",IF(U1094="","DB",U1094&amp;V1094&amp;W1094&amp;X1094&amp;Y1094&amp;Z1094&amp;AL1094&amp;AM1094&amp;AN1094&amp;AO1094&amp;AP1094&amp;AQ1094&amp;AR1094&amp;#REF!))</f>
        <v/>
      </c>
      <c r="C1093" s="7" t="str">
        <f t="shared" si="1804"/>
        <v/>
      </c>
      <c r="D1093" s="60">
        <f t="shared" si="1711"/>
        <v>0</v>
      </c>
      <c r="E1093" s="7" t="str">
        <f t="shared" si="1712"/>
        <v/>
      </c>
      <c r="F1093" s="72" t="str">
        <f t="shared" ref="F1093:F1112" si="1813">IF($A1093&lt;&gt;"",VLOOKUP($A1093,$DX$107:$EG$144,8),"")</f>
        <v/>
      </c>
      <c r="G1093" s="108" t="str">
        <f t="shared" ref="G1093:G1158" si="1814">IF($A1093&lt;&gt;"",VLOOKUP($A1093,$DX$107:$EG$144,2),"")</f>
        <v/>
      </c>
      <c r="H1093" s="112">
        <f t="shared" si="1806"/>
        <v>0</v>
      </c>
      <c r="I1093" s="112">
        <f t="shared" si="1807"/>
        <v>0</v>
      </c>
      <c r="J1093" s="112">
        <f t="shared" si="1808"/>
        <v>0</v>
      </c>
      <c r="K1093" s="112">
        <f t="shared" si="1809"/>
        <v>0</v>
      </c>
      <c r="L1093" s="112">
        <f t="shared" si="1810"/>
        <v>0</v>
      </c>
      <c r="M1093" s="112">
        <f t="shared" si="1811"/>
        <v>0</v>
      </c>
      <c r="N1093" s="60"/>
      <c r="O1093" s="61"/>
      <c r="P1093" s="61"/>
      <c r="Q1093" s="61"/>
      <c r="R1093" s="61"/>
      <c r="S1093" s="7"/>
      <c r="T1093" s="67">
        <f t="shared" si="1772"/>
        <v>1</v>
      </c>
      <c r="U1093" s="76" t="str">
        <f t="shared" si="1773"/>
        <v/>
      </c>
      <c r="V1093" s="76" t="str">
        <f t="shared" si="1774"/>
        <v/>
      </c>
      <c r="W1093" s="76" t="str">
        <f t="shared" si="1775"/>
        <v/>
      </c>
      <c r="X1093" s="76" t="str">
        <f t="shared" si="1776"/>
        <v/>
      </c>
      <c r="Y1093" s="76" t="str">
        <f t="shared" si="1777"/>
        <v/>
      </c>
      <c r="Z1093" s="76" t="str">
        <f t="shared" si="1778"/>
        <v/>
      </c>
      <c r="AA1093" s="131" t="b">
        <f t="shared" si="1716"/>
        <v>0</v>
      </c>
      <c r="AB1093" s="131" t="b">
        <f t="shared" si="1717"/>
        <v>0</v>
      </c>
      <c r="AC1093" s="131" t="b">
        <f t="shared" si="1718"/>
        <v>0</v>
      </c>
      <c r="AD1093" s="131" t="b">
        <f t="shared" si="1719"/>
        <v>0</v>
      </c>
      <c r="AE1093" s="131" t="b">
        <f t="shared" si="1720"/>
        <v>0</v>
      </c>
      <c r="AF1093" s="131" t="b">
        <f t="shared" si="1721"/>
        <v>0</v>
      </c>
      <c r="AG1093" s="131">
        <f t="shared" si="1794"/>
        <v>0</v>
      </c>
      <c r="AH1093" s="131">
        <f t="shared" si="1800"/>
        <v>1</v>
      </c>
      <c r="AI1093" s="13">
        <f t="shared" si="1722"/>
        <v>0</v>
      </c>
      <c r="AJ1093" s="11">
        <f t="shared" si="1779"/>
        <v>0</v>
      </c>
      <c r="AK1093" s="67">
        <f t="shared" si="1780"/>
        <v>1</v>
      </c>
      <c r="AL1093" s="118" t="str">
        <f t="shared" si="1781"/>
        <v/>
      </c>
      <c r="AM1093" s="118" t="str">
        <f t="shared" si="1782"/>
        <v/>
      </c>
      <c r="AN1093" s="118" t="str">
        <f t="shared" si="1783"/>
        <v/>
      </c>
      <c r="AO1093" s="118" t="str">
        <f t="shared" si="1784"/>
        <v/>
      </c>
      <c r="AP1093" s="118" t="str">
        <f t="shared" si="1785"/>
        <v/>
      </c>
      <c r="AQ1093" s="118" t="str">
        <f t="shared" si="1786"/>
        <v/>
      </c>
      <c r="AR1093" s="118" t="str">
        <f t="shared" si="1787"/>
        <v/>
      </c>
      <c r="AS1093" s="60" t="b">
        <f t="shared" si="1723"/>
        <v>0</v>
      </c>
      <c r="AT1093" s="60" t="b">
        <f t="shared" si="1724"/>
        <v>0</v>
      </c>
      <c r="AU1093" s="60" t="b">
        <f t="shared" si="1725"/>
        <v>0</v>
      </c>
      <c r="AV1093" s="60" t="b">
        <f t="shared" si="1726"/>
        <v>0</v>
      </c>
      <c r="AW1093" s="60" t="b">
        <f t="shared" si="1727"/>
        <v>0</v>
      </c>
      <c r="AX1093" s="60" t="b">
        <f t="shared" si="1728"/>
        <v>0</v>
      </c>
      <c r="AY1093" s="60" t="b">
        <f t="shared" si="1729"/>
        <v>0</v>
      </c>
      <c r="AZ1093" s="131">
        <f t="shared" si="1795"/>
        <v>0</v>
      </c>
      <c r="BA1093" s="131">
        <f t="shared" si="1801"/>
        <v>1</v>
      </c>
      <c r="BB1093" s="13">
        <f t="shared" si="1788"/>
        <v>0</v>
      </c>
      <c r="BC1093" s="11">
        <f t="shared" si="1730"/>
        <v>0</v>
      </c>
      <c r="BD1093" s="67">
        <f t="shared" si="1789"/>
        <v>1</v>
      </c>
      <c r="BE1093" s="76" t="str">
        <f t="shared" si="1731"/>
        <v/>
      </c>
      <c r="BF1093" s="76" t="str">
        <f t="shared" si="1732"/>
        <v/>
      </c>
      <c r="BG1093" s="76" t="str">
        <f t="shared" si="1733"/>
        <v/>
      </c>
      <c r="BH1093" s="76" t="str">
        <f t="shared" si="1734"/>
        <v/>
      </c>
      <c r="BI1093" s="76" t="str">
        <f t="shared" si="1735"/>
        <v/>
      </c>
      <c r="BJ1093" s="76" t="str">
        <f t="shared" si="1736"/>
        <v/>
      </c>
      <c r="BK1093" s="131" t="b">
        <f t="shared" si="1737"/>
        <v>0</v>
      </c>
      <c r="BL1093" s="131" t="b">
        <f t="shared" si="1738"/>
        <v>0</v>
      </c>
      <c r="BM1093" s="131" t="b">
        <f t="shared" si="1739"/>
        <v>0</v>
      </c>
      <c r="BN1093" s="131" t="b">
        <f t="shared" si="1740"/>
        <v>0</v>
      </c>
      <c r="BO1093" s="131" t="b">
        <f t="shared" si="1741"/>
        <v>0</v>
      </c>
      <c r="BP1093" s="131" t="b">
        <f t="shared" si="1742"/>
        <v>0</v>
      </c>
      <c r="BQ1093" s="131">
        <f t="shared" si="1796"/>
        <v>0</v>
      </c>
      <c r="BR1093" s="131">
        <f t="shared" si="1802"/>
        <v>1</v>
      </c>
      <c r="BS1093" s="92">
        <f t="shared" si="1797"/>
        <v>0</v>
      </c>
      <c r="BT1093" s="13">
        <f t="shared" si="1743"/>
        <v>0</v>
      </c>
      <c r="BU1093" s="11">
        <f t="shared" si="1790"/>
        <v>0</v>
      </c>
      <c r="BV1093" s="67">
        <f t="shared" si="1791"/>
        <v>1</v>
      </c>
      <c r="BW1093" s="118" t="str">
        <f t="shared" si="1744"/>
        <v/>
      </c>
      <c r="BX1093" s="118" t="str">
        <f t="shared" si="1745"/>
        <v/>
      </c>
      <c r="BY1093" s="118" t="str">
        <f t="shared" si="1746"/>
        <v/>
      </c>
      <c r="BZ1093" s="118" t="str">
        <f t="shared" si="1747"/>
        <v/>
      </c>
      <c r="CA1093" s="118" t="str">
        <f t="shared" si="1748"/>
        <v/>
      </c>
      <c r="CB1093" s="118" t="str">
        <f t="shared" si="1749"/>
        <v/>
      </c>
      <c r="CC1093" s="118" t="str">
        <f t="shared" si="1750"/>
        <v/>
      </c>
      <c r="CD1093" s="60" t="b">
        <f t="shared" si="1751"/>
        <v>0</v>
      </c>
      <c r="CE1093" s="60" t="b">
        <f t="shared" si="1752"/>
        <v>0</v>
      </c>
      <c r="CF1093" s="60" t="b">
        <f t="shared" si="1753"/>
        <v>0</v>
      </c>
      <c r="CG1093" s="60" t="b">
        <f t="shared" si="1754"/>
        <v>0</v>
      </c>
      <c r="CH1093" s="60" t="b">
        <f t="shared" si="1755"/>
        <v>0</v>
      </c>
      <c r="CI1093" s="60" t="b">
        <f t="shared" si="1756"/>
        <v>0</v>
      </c>
      <c r="CJ1093" s="60" t="b">
        <f t="shared" si="1757"/>
        <v>0</v>
      </c>
      <c r="CK1093" s="131">
        <f t="shared" si="1798"/>
        <v>0</v>
      </c>
      <c r="CL1093" s="131">
        <f t="shared" si="1803"/>
        <v>1</v>
      </c>
      <c r="CM1093" s="92">
        <f t="shared" si="1799"/>
        <v>0</v>
      </c>
      <c r="CN1093" s="13">
        <f t="shared" si="1792"/>
        <v>0</v>
      </c>
      <c r="CO1093" s="11">
        <f t="shared" si="1758"/>
        <v>0</v>
      </c>
      <c r="CP1093" s="13">
        <f t="shared" si="1805"/>
        <v>0</v>
      </c>
      <c r="CQ1093" s="11">
        <f t="shared" si="1713"/>
        <v>0</v>
      </c>
      <c r="CR1093" s="57">
        <f t="shared" si="1714"/>
        <v>0</v>
      </c>
      <c r="CS1093" s="57">
        <f t="shared" si="1715"/>
        <v>0</v>
      </c>
      <c r="CT1093" s="57">
        <f t="shared" si="1812"/>
        <v>0</v>
      </c>
      <c r="CU1093" s="24" t="str">
        <f t="shared" si="1759"/>
        <v/>
      </c>
      <c r="CV1093" s="24" t="str">
        <f t="shared" si="1760"/>
        <v/>
      </c>
      <c r="CW1093" s="24" t="str">
        <f t="shared" si="1761"/>
        <v/>
      </c>
      <c r="CX1093" s="24" t="str">
        <f t="shared" si="1762"/>
        <v/>
      </c>
      <c r="CY1093" s="24" t="str">
        <f t="shared" si="1763"/>
        <v/>
      </c>
      <c r="CZ1093" s="24" t="str">
        <f t="shared" si="1764"/>
        <v/>
      </c>
      <c r="DA1093" s="24" t="str">
        <f t="shared" si="1765"/>
        <v/>
      </c>
      <c r="DB1093" s="24" t="str">
        <f t="shared" si="1766"/>
        <v/>
      </c>
      <c r="DC1093" s="24" t="str">
        <f t="shared" si="1767"/>
        <v/>
      </c>
      <c r="DD1093" s="24" t="str">
        <f t="shared" si="1768"/>
        <v/>
      </c>
      <c r="DE1093" s="24" t="str">
        <f t="shared" si="1769"/>
        <v/>
      </c>
      <c r="DF1093" s="24" t="str">
        <f t="shared" si="1770"/>
        <v/>
      </c>
      <c r="DG1093" s="24" t="str">
        <f t="shared" si="1771"/>
        <v/>
      </c>
      <c r="DH1093" s="5"/>
      <c r="DI1093" s="134"/>
      <c r="DJ1093"/>
      <c r="DK1093" s="22"/>
      <c r="DL1093" s="22"/>
      <c r="DM1093" s="32"/>
      <c r="DN1093" s="22"/>
      <c r="DO1093" s="22"/>
      <c r="DP1093" s="22"/>
      <c r="DQ1093" s="22"/>
      <c r="DR1093" s="22"/>
      <c r="DS1093" s="22"/>
      <c r="DT1093" s="22"/>
      <c r="DU1093" s="22"/>
      <c r="DV1093" s="22"/>
      <c r="DW1093" s="22"/>
      <c r="DX1093" s="22"/>
      <c r="DY1093" s="22"/>
      <c r="DZ1093" s="22"/>
      <c r="EA1093" s="33"/>
      <c r="EB1093" s="22"/>
      <c r="EC1093" s="22"/>
      <c r="EG1093" s="22"/>
      <c r="EH1093"/>
    </row>
    <row r="1094" spans="1:138" s="23" customFormat="1" x14ac:dyDescent="0.2">
      <c r="A1094" s="127"/>
      <c r="B1094" s="61" t="str">
        <f>IF(A1094="","",IF(U1095="","DB",U1095&amp;V1095&amp;W1095&amp;X1095&amp;Y1095&amp;Z1095&amp;AL1095&amp;AM1095&amp;AN1095&amp;AO1095&amp;AP1095&amp;AQ1095&amp;AR1095&amp;#REF!))</f>
        <v/>
      </c>
      <c r="C1094" s="7" t="str">
        <f t="shared" si="1804"/>
        <v/>
      </c>
      <c r="D1094" s="60">
        <f t="shared" ref="D1094:D1157" si="1815">CP1094</f>
        <v>0</v>
      </c>
      <c r="E1094" s="7" t="str">
        <f t="shared" ref="E1094:E1157" si="1816">CU1095&amp;CV1095&amp;CW1095&amp;CX1095&amp;CY1095&amp;CZ1095&amp;DA1095&amp;DB1095&amp;DC1095&amp;DD1095&amp;DE1095&amp;DF1095&amp;DG1095</f>
        <v/>
      </c>
      <c r="F1094" s="72" t="str">
        <f t="shared" si="1813"/>
        <v/>
      </c>
      <c r="G1094" s="108" t="str">
        <f t="shared" si="1814"/>
        <v/>
      </c>
      <c r="H1094" s="112">
        <f t="shared" si="1806"/>
        <v>0</v>
      </c>
      <c r="I1094" s="112">
        <f t="shared" si="1807"/>
        <v>0</v>
      </c>
      <c r="J1094" s="112">
        <f t="shared" si="1808"/>
        <v>0</v>
      </c>
      <c r="K1094" s="112">
        <f t="shared" si="1809"/>
        <v>0</v>
      </c>
      <c r="L1094" s="112">
        <f t="shared" si="1810"/>
        <v>0</v>
      </c>
      <c r="M1094" s="112">
        <f t="shared" si="1811"/>
        <v>0</v>
      </c>
      <c r="N1094" s="60"/>
      <c r="O1094" s="61"/>
      <c r="P1094" s="61"/>
      <c r="Q1094" s="61"/>
      <c r="R1094" s="61"/>
      <c r="S1094" s="7"/>
      <c r="T1094" s="67">
        <f t="shared" si="1772"/>
        <v>1</v>
      </c>
      <c r="U1094" s="76" t="str">
        <f t="shared" si="1773"/>
        <v/>
      </c>
      <c r="V1094" s="76" t="str">
        <f t="shared" si="1774"/>
        <v/>
      </c>
      <c r="W1094" s="76" t="str">
        <f t="shared" si="1775"/>
        <v/>
      </c>
      <c r="X1094" s="76" t="str">
        <f t="shared" si="1776"/>
        <v/>
      </c>
      <c r="Y1094" s="76" t="str">
        <f t="shared" si="1777"/>
        <v/>
      </c>
      <c r="Z1094" s="76" t="str">
        <f t="shared" si="1778"/>
        <v/>
      </c>
      <c r="AA1094" s="131" t="b">
        <f t="shared" si="1716"/>
        <v>0</v>
      </c>
      <c r="AB1094" s="131" t="b">
        <f t="shared" si="1717"/>
        <v>0</v>
      </c>
      <c r="AC1094" s="131" t="b">
        <f t="shared" si="1718"/>
        <v>0</v>
      </c>
      <c r="AD1094" s="131" t="b">
        <f t="shared" si="1719"/>
        <v>0</v>
      </c>
      <c r="AE1094" s="131" t="b">
        <f t="shared" si="1720"/>
        <v>0</v>
      </c>
      <c r="AF1094" s="131" t="b">
        <f t="shared" si="1721"/>
        <v>0</v>
      </c>
      <c r="AG1094" s="131">
        <f t="shared" si="1794"/>
        <v>0</v>
      </c>
      <c r="AH1094" s="131">
        <f t="shared" si="1800"/>
        <v>1</v>
      </c>
      <c r="AI1094" s="13">
        <f t="shared" si="1722"/>
        <v>0</v>
      </c>
      <c r="AJ1094" s="11">
        <f t="shared" si="1779"/>
        <v>0</v>
      </c>
      <c r="AK1094" s="67">
        <f t="shared" si="1780"/>
        <v>1</v>
      </c>
      <c r="AL1094" s="118" t="str">
        <f t="shared" si="1781"/>
        <v/>
      </c>
      <c r="AM1094" s="118" t="str">
        <f t="shared" si="1782"/>
        <v/>
      </c>
      <c r="AN1094" s="118" t="str">
        <f t="shared" si="1783"/>
        <v/>
      </c>
      <c r="AO1094" s="118" t="str">
        <f t="shared" si="1784"/>
        <v/>
      </c>
      <c r="AP1094" s="118" t="str">
        <f t="shared" si="1785"/>
        <v/>
      </c>
      <c r="AQ1094" s="118" t="str">
        <f t="shared" si="1786"/>
        <v/>
      </c>
      <c r="AR1094" s="118" t="str">
        <f t="shared" si="1787"/>
        <v/>
      </c>
      <c r="AS1094" s="60" t="b">
        <f t="shared" si="1723"/>
        <v>0</v>
      </c>
      <c r="AT1094" s="60" t="b">
        <f t="shared" si="1724"/>
        <v>0</v>
      </c>
      <c r="AU1094" s="60" t="b">
        <f t="shared" si="1725"/>
        <v>0</v>
      </c>
      <c r="AV1094" s="60" t="b">
        <f t="shared" si="1726"/>
        <v>0</v>
      </c>
      <c r="AW1094" s="60" t="b">
        <f t="shared" si="1727"/>
        <v>0</v>
      </c>
      <c r="AX1094" s="60" t="b">
        <f t="shared" si="1728"/>
        <v>0</v>
      </c>
      <c r="AY1094" s="60" t="b">
        <f t="shared" si="1729"/>
        <v>0</v>
      </c>
      <c r="AZ1094" s="131">
        <f t="shared" si="1795"/>
        <v>0</v>
      </c>
      <c r="BA1094" s="131">
        <f t="shared" si="1801"/>
        <v>1</v>
      </c>
      <c r="BB1094" s="13">
        <f t="shared" si="1788"/>
        <v>0</v>
      </c>
      <c r="BC1094" s="11">
        <f t="shared" si="1730"/>
        <v>0</v>
      </c>
      <c r="BD1094" s="67">
        <f t="shared" si="1789"/>
        <v>1</v>
      </c>
      <c r="BE1094" s="76" t="str">
        <f t="shared" si="1731"/>
        <v/>
      </c>
      <c r="BF1094" s="76" t="str">
        <f t="shared" si="1732"/>
        <v/>
      </c>
      <c r="BG1094" s="76" t="str">
        <f t="shared" si="1733"/>
        <v/>
      </c>
      <c r="BH1094" s="76" t="str">
        <f t="shared" si="1734"/>
        <v/>
      </c>
      <c r="BI1094" s="76" t="str">
        <f t="shared" si="1735"/>
        <v/>
      </c>
      <c r="BJ1094" s="76" t="str">
        <f t="shared" si="1736"/>
        <v/>
      </c>
      <c r="BK1094" s="131" t="b">
        <f t="shared" si="1737"/>
        <v>0</v>
      </c>
      <c r="BL1094" s="131" t="b">
        <f t="shared" si="1738"/>
        <v>0</v>
      </c>
      <c r="BM1094" s="131" t="b">
        <f t="shared" si="1739"/>
        <v>0</v>
      </c>
      <c r="BN1094" s="131" t="b">
        <f t="shared" si="1740"/>
        <v>0</v>
      </c>
      <c r="BO1094" s="131" t="b">
        <f t="shared" si="1741"/>
        <v>0</v>
      </c>
      <c r="BP1094" s="131" t="b">
        <f t="shared" si="1742"/>
        <v>0</v>
      </c>
      <c r="BQ1094" s="131">
        <f t="shared" si="1796"/>
        <v>0</v>
      </c>
      <c r="BR1094" s="131">
        <f t="shared" si="1802"/>
        <v>1</v>
      </c>
      <c r="BS1094" s="92">
        <f t="shared" si="1797"/>
        <v>0</v>
      </c>
      <c r="BT1094" s="13">
        <f t="shared" si="1743"/>
        <v>0</v>
      </c>
      <c r="BU1094" s="11">
        <f t="shared" si="1790"/>
        <v>0</v>
      </c>
      <c r="BV1094" s="67">
        <f t="shared" si="1791"/>
        <v>1</v>
      </c>
      <c r="BW1094" s="118" t="str">
        <f t="shared" si="1744"/>
        <v/>
      </c>
      <c r="BX1094" s="118" t="str">
        <f t="shared" si="1745"/>
        <v/>
      </c>
      <c r="BY1094" s="118" t="str">
        <f t="shared" si="1746"/>
        <v/>
      </c>
      <c r="BZ1094" s="118" t="str">
        <f t="shared" si="1747"/>
        <v/>
      </c>
      <c r="CA1094" s="118" t="str">
        <f t="shared" si="1748"/>
        <v/>
      </c>
      <c r="CB1094" s="118" t="str">
        <f t="shared" si="1749"/>
        <v/>
      </c>
      <c r="CC1094" s="118" t="str">
        <f t="shared" si="1750"/>
        <v/>
      </c>
      <c r="CD1094" s="60" t="b">
        <f t="shared" si="1751"/>
        <v>0</v>
      </c>
      <c r="CE1094" s="60" t="b">
        <f t="shared" si="1752"/>
        <v>0</v>
      </c>
      <c r="CF1094" s="60" t="b">
        <f t="shared" si="1753"/>
        <v>0</v>
      </c>
      <c r="CG1094" s="60" t="b">
        <f t="shared" si="1754"/>
        <v>0</v>
      </c>
      <c r="CH1094" s="60" t="b">
        <f t="shared" si="1755"/>
        <v>0</v>
      </c>
      <c r="CI1094" s="60" t="b">
        <f t="shared" si="1756"/>
        <v>0</v>
      </c>
      <c r="CJ1094" s="60" t="b">
        <f t="shared" si="1757"/>
        <v>0</v>
      </c>
      <c r="CK1094" s="131">
        <f t="shared" si="1798"/>
        <v>0</v>
      </c>
      <c r="CL1094" s="131">
        <f t="shared" si="1803"/>
        <v>1</v>
      </c>
      <c r="CM1094" s="92">
        <f t="shared" si="1799"/>
        <v>0</v>
      </c>
      <c r="CN1094" s="13">
        <f t="shared" si="1792"/>
        <v>0</v>
      </c>
      <c r="CO1094" s="11">
        <f t="shared" si="1758"/>
        <v>0</v>
      </c>
      <c r="CP1094" s="13">
        <f t="shared" si="1805"/>
        <v>0</v>
      </c>
      <c r="CQ1094" s="11">
        <f t="shared" ref="CQ1094:CQ1157" si="1817">IF(A1094&lt;&gt;"",CP1094+CQ1093,0)</f>
        <v>0</v>
      </c>
      <c r="CR1094" s="57">
        <f t="shared" ref="CR1094:CR1157" si="1818">IF($A1094&lt;&gt;"",IF(CR1093&gt;0,CR1093,IF(CQ1094&gt;=$BB$1,"Profit Target",0)),0)</f>
        <v>0</v>
      </c>
      <c r="CS1094" s="57">
        <f t="shared" ref="CS1094:CS1157" si="1819">IF($A1094&lt;&gt;"",IF(CS1093&lt;&gt;0,CS1093,IF(CQ1094&lt;=$BB$2,"Stop Loss",0)),0)</f>
        <v>0</v>
      </c>
      <c r="CT1094" s="57">
        <f t="shared" si="1812"/>
        <v>0</v>
      </c>
      <c r="CU1094" s="24" t="str">
        <f t="shared" si="1759"/>
        <v/>
      </c>
      <c r="CV1094" s="24" t="str">
        <f t="shared" si="1760"/>
        <v/>
      </c>
      <c r="CW1094" s="24" t="str">
        <f t="shared" si="1761"/>
        <v/>
      </c>
      <c r="CX1094" s="24" t="str">
        <f t="shared" si="1762"/>
        <v/>
      </c>
      <c r="CY1094" s="24" t="str">
        <f t="shared" si="1763"/>
        <v/>
      </c>
      <c r="CZ1094" s="24" t="str">
        <f t="shared" si="1764"/>
        <v/>
      </c>
      <c r="DA1094" s="24" t="str">
        <f t="shared" si="1765"/>
        <v/>
      </c>
      <c r="DB1094" s="24" t="str">
        <f t="shared" si="1766"/>
        <v/>
      </c>
      <c r="DC1094" s="24" t="str">
        <f t="shared" si="1767"/>
        <v/>
      </c>
      <c r="DD1094" s="24" t="str">
        <f t="shared" si="1768"/>
        <v/>
      </c>
      <c r="DE1094" s="24" t="str">
        <f t="shared" si="1769"/>
        <v/>
      </c>
      <c r="DF1094" s="24" t="str">
        <f t="shared" si="1770"/>
        <v/>
      </c>
      <c r="DG1094" s="24" t="str">
        <f t="shared" si="1771"/>
        <v/>
      </c>
      <c r="DH1094" s="5"/>
      <c r="DI1094" s="134"/>
      <c r="DJ1094"/>
      <c r="DK1094" s="22"/>
      <c r="DL1094" s="22"/>
      <c r="DM1094" s="32"/>
      <c r="DN1094" s="22"/>
      <c r="DO1094" s="22"/>
      <c r="DP1094" s="22"/>
      <c r="DQ1094" s="22"/>
      <c r="DR1094" s="22"/>
      <c r="DS1094" s="22"/>
      <c r="DT1094" s="22"/>
      <c r="DU1094" s="22"/>
      <c r="DV1094" s="22"/>
      <c r="DW1094" s="22"/>
      <c r="DX1094" s="22"/>
      <c r="DY1094" s="22"/>
      <c r="DZ1094" s="22"/>
      <c r="EA1094" s="33"/>
      <c r="EB1094" s="22"/>
      <c r="EC1094" s="22"/>
      <c r="EG1094" s="22"/>
      <c r="EH1094"/>
    </row>
    <row r="1095" spans="1:138" s="23" customFormat="1" x14ac:dyDescent="0.2">
      <c r="A1095" s="127"/>
      <c r="B1095" s="61" t="str">
        <f>IF(A1095="","",IF(U1096="","DB",U1096&amp;V1096&amp;W1096&amp;X1096&amp;Y1096&amp;Z1096&amp;AL1096&amp;AM1096&amp;AN1096&amp;AO1096&amp;AP1096&amp;AQ1096&amp;AR1096&amp;#REF!))</f>
        <v/>
      </c>
      <c r="C1095" s="7" t="str">
        <f t="shared" si="1804"/>
        <v/>
      </c>
      <c r="D1095" s="60">
        <f t="shared" si="1815"/>
        <v>0</v>
      </c>
      <c r="E1095" s="7" t="str">
        <f t="shared" si="1816"/>
        <v/>
      </c>
      <c r="F1095" s="72" t="str">
        <f t="shared" si="1813"/>
        <v/>
      </c>
      <c r="G1095" s="108" t="str">
        <f t="shared" si="1814"/>
        <v/>
      </c>
      <c r="H1095" s="112">
        <f t="shared" si="1806"/>
        <v>0</v>
      </c>
      <c r="I1095" s="112">
        <f t="shared" si="1807"/>
        <v>0</v>
      </c>
      <c r="J1095" s="112">
        <f t="shared" si="1808"/>
        <v>0</v>
      </c>
      <c r="K1095" s="112">
        <f t="shared" si="1809"/>
        <v>0</v>
      </c>
      <c r="L1095" s="112">
        <f t="shared" si="1810"/>
        <v>0</v>
      </c>
      <c r="M1095" s="112">
        <f t="shared" si="1811"/>
        <v>0</v>
      </c>
      <c r="N1095" s="60"/>
      <c r="O1095" s="61"/>
      <c r="P1095" s="61"/>
      <c r="Q1095" s="61"/>
      <c r="R1095" s="61"/>
      <c r="S1095" s="7"/>
      <c r="T1095" s="67">
        <f t="shared" si="1772"/>
        <v>1</v>
      </c>
      <c r="U1095" s="76" t="str">
        <f t="shared" si="1773"/>
        <v/>
      </c>
      <c r="V1095" s="76" t="str">
        <f t="shared" si="1774"/>
        <v/>
      </c>
      <c r="W1095" s="76" t="str">
        <f t="shared" si="1775"/>
        <v/>
      </c>
      <c r="X1095" s="76" t="str">
        <f t="shared" si="1776"/>
        <v/>
      </c>
      <c r="Y1095" s="76" t="str">
        <f t="shared" si="1777"/>
        <v/>
      </c>
      <c r="Z1095" s="76" t="str">
        <f t="shared" si="1778"/>
        <v/>
      </c>
      <c r="AA1095" s="131" t="b">
        <f t="shared" ref="AA1095:AA1158" si="1820">IF($A1095&lt;&gt;"",IF(U1095&lt;&gt;"",IF(ABS($A1095)=ABS(LEFT(U1095,2)),35*$T1095,-1*$T1095),0))</f>
        <v>0</v>
      </c>
      <c r="AB1095" s="131" t="b">
        <f t="shared" ref="AB1095:AB1158" si="1821">IF($A1095&lt;&gt;"",IF(V1095&lt;&gt;"",IF(ABS($A1095)=ABS(LEFT(V1095,2)),35*$T1095,-1*$T1095),0))</f>
        <v>0</v>
      </c>
      <c r="AC1095" s="131" t="b">
        <f t="shared" ref="AC1095:AC1158" si="1822">IF($A1095&lt;&gt;"",IF(W1095&lt;&gt;"",IF(ABS($A1095)=ABS(LEFT(W1095,2)),35*$T1095,-1*$T1095),0))</f>
        <v>0</v>
      </c>
      <c r="AD1095" s="131" t="b">
        <f t="shared" ref="AD1095:AD1158" si="1823">IF($A1095&lt;&gt;"",IF(X1095&lt;&gt;"",IF(ABS($A1095)=ABS(LEFT(X1095,2)),35*$T1095,-1*$T1095),0))</f>
        <v>0</v>
      </c>
      <c r="AE1095" s="131" t="b">
        <f t="shared" ref="AE1095:AE1158" si="1824">IF($A1095&lt;&gt;"",IF(Y1095&lt;&gt;"",IF(ABS($A1095)=ABS(LEFT(Y1095,2)),35*$T1095,-1*$T1095),0))</f>
        <v>0</v>
      </c>
      <c r="AF1095" s="131" t="b">
        <f t="shared" ref="AF1095:AF1158" si="1825">IF($A1095&lt;&gt;"",IF(Z1095&lt;&gt;"",IF(ABS($A1095)=ABS(LEFT(Z1095,2)),35*$T1095,-1*$T1095),0))</f>
        <v>0</v>
      </c>
      <c r="AG1095" s="131">
        <f t="shared" si="1794"/>
        <v>0</v>
      </c>
      <c r="AH1095" s="131">
        <f t="shared" si="1800"/>
        <v>1</v>
      </c>
      <c r="AI1095" s="13">
        <f t="shared" ref="AI1095:AI1158" si="1826">IF($A1095&lt;&gt;"",IF(OR($CR1094&lt;&gt;0,$CS1094&lt;&gt;0),0,SUM(AA1095:AF1095)),0)</f>
        <v>0</v>
      </c>
      <c r="AJ1095" s="11">
        <f t="shared" si="1779"/>
        <v>0</v>
      </c>
      <c r="AK1095" s="67">
        <f t="shared" si="1780"/>
        <v>1</v>
      </c>
      <c r="AL1095" s="118" t="str">
        <f t="shared" si="1781"/>
        <v/>
      </c>
      <c r="AM1095" s="118" t="str">
        <f t="shared" si="1782"/>
        <v/>
      </c>
      <c r="AN1095" s="118" t="str">
        <f t="shared" si="1783"/>
        <v/>
      </c>
      <c r="AO1095" s="118" t="str">
        <f t="shared" si="1784"/>
        <v/>
      </c>
      <c r="AP1095" s="118" t="str">
        <f t="shared" si="1785"/>
        <v/>
      </c>
      <c r="AQ1095" s="118" t="str">
        <f t="shared" si="1786"/>
        <v/>
      </c>
      <c r="AR1095" s="118" t="str">
        <f t="shared" si="1787"/>
        <v/>
      </c>
      <c r="AS1095" s="60" t="b">
        <f t="shared" ref="AS1095:AS1158" si="1827">IF($A1095&lt;&gt;"",IF(AL1095&lt;&gt;"",IF(ABS($A1095)=ABS(LEFT(AL1095,2)),35*$AK1095,-1*$AK1095),0))</f>
        <v>0</v>
      </c>
      <c r="AT1095" s="60" t="b">
        <f t="shared" ref="AT1095:AT1158" si="1828">IF($A1095&lt;&gt;"",IF(AM1095&lt;&gt;"",IF(ABS($A1095)=ABS(LEFT(AM1095,2)),35*$AK1095,-1*$AK1095),0))</f>
        <v>0</v>
      </c>
      <c r="AU1095" s="60" t="b">
        <f t="shared" ref="AU1095:AU1158" si="1829">IF($A1095&lt;&gt;"",IF(AN1095&lt;&gt;"",IF(ABS($A1095)=ABS(LEFT(AN1095,2)),35*$AK1095,-1*$AK1095),0))</f>
        <v>0</v>
      </c>
      <c r="AV1095" s="60" t="b">
        <f t="shared" ref="AV1095:AV1158" si="1830">IF($A1095&lt;&gt;"",IF(AO1095&lt;&gt;"",IF(ABS($A1095)=ABS(LEFT(AO1095,2)),35*$AK1095,-1*$AK1095),0))</f>
        <v>0</v>
      </c>
      <c r="AW1095" s="60" t="b">
        <f t="shared" ref="AW1095:AW1158" si="1831">IF($A1095&lt;&gt;"",IF(AP1095&lt;&gt;"",IF(ABS($A1095)=ABS(LEFT(AP1095,2)),35*$AK1095,-1*$AK1095),0))</f>
        <v>0</v>
      </c>
      <c r="AX1095" s="60" t="b">
        <f t="shared" ref="AX1095:AX1158" si="1832">IF($A1095&lt;&gt;"",IF(AQ1095&lt;&gt;"",IF(ABS($A1095)=ABS(LEFT(AQ1095,2)),35*$AK1095,-1*$AK1095),0))</f>
        <v>0</v>
      </c>
      <c r="AY1095" s="60" t="b">
        <f t="shared" ref="AY1095:AY1158" si="1833">IF($A1095&lt;&gt;"",IF(AR1095&lt;&gt;"",IF(ABS($A1095)=ABS(LEFT(AR1095,2)),35*$AK1095,-1*$AK1095),0))</f>
        <v>0</v>
      </c>
      <c r="AZ1095" s="131">
        <f t="shared" si="1795"/>
        <v>0</v>
      </c>
      <c r="BA1095" s="131">
        <f t="shared" si="1801"/>
        <v>1</v>
      </c>
      <c r="BB1095" s="13">
        <f t="shared" si="1788"/>
        <v>0</v>
      </c>
      <c r="BC1095" s="11">
        <f t="shared" ref="BC1095:BC1158" si="1834">IF(A1095&lt;&gt;"",BB1095+BC1094,0)</f>
        <v>0</v>
      </c>
      <c r="BD1095" s="67">
        <f t="shared" si="1789"/>
        <v>1</v>
      </c>
      <c r="BE1095" s="76" t="str">
        <f t="shared" ref="BE1095:BE1156" si="1835">IF($A1094&lt;&gt;"",IF(OR($CR1094&lt;&gt;0,$CS1094&lt;&gt;0,$AJ1094&gt;0),"",IF(AND($H1093=1,$H1094=2),"01,",IF(AND($I1093=1,$I1094=2),"21,",IF(AND($J1093=1,$J1094=2),"03,",IF(BE1094&lt;&gt;"",BE1094,""))))),"")</f>
        <v/>
      </c>
      <c r="BF1095" s="76" t="str">
        <f t="shared" ref="BF1095:BF1156" si="1836">IF($A1094&lt;&gt;"",IF(OR($CR1094&lt;&gt;0,$CS1094&lt;&gt;0,$AJ1094&gt;0),"",IF(AND($H1093=1,$H1094=2),"12,",IF(AND($I1093=1,$I1094=2),"23,",IF(AND($J1093=1,$J1094=2),"30,",IF(BF1094&lt;&gt;"",BF1094,""))))),"")</f>
        <v/>
      </c>
      <c r="BG1095" s="76" t="str">
        <f t="shared" ref="BG1095:BG1156" si="1837">IF($A1094&lt;&gt;"",IF(OR($CR1094&lt;&gt;0,$CS1094&lt;&gt;0,$AJ1094&gt;0),"",IF(AND($H1093=1,$H1094=2),"14,",IF(AND($I1093=1,$I1094=2),"25,",IF(AND($J1093=1,$J1094=2),"32,",IF(BG1094&lt;&gt;"",BG1094,""))))),"")</f>
        <v/>
      </c>
      <c r="BH1095" s="76" t="str">
        <f t="shared" ref="BH1095:BH1156" si="1838">IF($A1094&lt;&gt;"",IF(OR($CR1094&lt;&gt;0,$CS1094&lt;&gt;0,$AJ1094&gt;0),"",IF(AND($H1093=1,$H1094=2),"16,",IF(AND($I1093=1,$I1094=2),"27,",IF(AND($J1093=1,$J1094=2),"34,",IF(BH1094&lt;&gt;"",BH1094,""))))),"")</f>
        <v/>
      </c>
      <c r="BI1095" s="76" t="str">
        <f t="shared" ref="BI1095:BI1156" si="1839">IF($A1094&lt;&gt;"",IF(OR($CR1094&lt;&gt;0,$CS1094&lt;&gt;0,$AJ1094&gt;0),"",IF(AND($H1093=1,$H1094=2),"18,",IF(AND($I1093=1,$I1094=2),"",IF(AND($J1093=1,$J1094=2),"36,",IF(BI1094&lt;&gt;"",BI1094,""))))),"")</f>
        <v/>
      </c>
      <c r="BJ1095" s="76" t="str">
        <f t="shared" ref="BJ1095:BJ1158" si="1840">IF($A1094&lt;&gt;"",IF(OR($CR1094&lt;&gt;0,$CS1094&lt;&gt;0,$AJ1094&gt;0),"",IF(AND($H1093=1,$H1094=2),"19,",IF(AND($I1093=1,$I1094=2),"",IF(AND($J1093=1,$J1094=2),"",IF(BJ1094&lt;&gt;"",BJ1094,""))))),"")</f>
        <v/>
      </c>
      <c r="BK1095" s="131" t="b">
        <f t="shared" ref="BK1095:BK1158" si="1841">IF($A1095&lt;&gt;"",IF(BE1095&lt;&gt;"",IF(ABS($A1095)=ABS(LEFT(BE1095,2)),35*$T1095,-1*$T1095),0))</f>
        <v>0</v>
      </c>
      <c r="BL1095" s="131" t="b">
        <f t="shared" ref="BL1095:BL1158" si="1842">IF($A1095&lt;&gt;"",IF(BF1095&lt;&gt;"",IF(ABS($A1095)=ABS(LEFT(BF1095,2)),35*$T1095,-1*$T1095),0))</f>
        <v>0</v>
      </c>
      <c r="BM1095" s="131" t="b">
        <f t="shared" ref="BM1095:BM1158" si="1843">IF($A1095&lt;&gt;"",IF(BG1095&lt;&gt;"",IF(ABS($A1095)=ABS(LEFT(BG1095,2)),35*$T1095,-1*$T1095),0))</f>
        <v>0</v>
      </c>
      <c r="BN1095" s="131" t="b">
        <f t="shared" ref="BN1095:BN1158" si="1844">IF($A1095&lt;&gt;"",IF(BH1095&lt;&gt;"",IF(ABS($A1095)=ABS(LEFT(BH1095,2)),35*$T1095,-1*$T1095),0))</f>
        <v>0</v>
      </c>
      <c r="BO1095" s="131" t="b">
        <f t="shared" ref="BO1095:BO1158" si="1845">IF($A1095&lt;&gt;"",IF(BI1095&lt;&gt;"",IF(ABS($A1095)=ABS(LEFT(BI1095,2)),35*$T1095,-1*$T1095),0))</f>
        <v>0</v>
      </c>
      <c r="BP1095" s="131" t="b">
        <f t="shared" ref="BP1095:BP1158" si="1846">IF($A1095&lt;&gt;"",IF(BJ1095&lt;&gt;"",IF(ABS($A1095)=ABS(LEFT(BJ1095,2)),35*$T1095,-1*$T1095),0))</f>
        <v>0</v>
      </c>
      <c r="BQ1095" s="131">
        <f t="shared" si="1796"/>
        <v>0</v>
      </c>
      <c r="BR1095" s="131">
        <f t="shared" si="1802"/>
        <v>1</v>
      </c>
      <c r="BS1095" s="92">
        <f t="shared" si="1797"/>
        <v>0</v>
      </c>
      <c r="BT1095" s="13">
        <f t="shared" ref="BT1095:BT1158" si="1847">IF($A1095&lt;&gt;"",IF(OR($CR1094&lt;&gt;0,$CS1094&lt;&gt;0),0,SUM(BK1095:BP1095)),0)</f>
        <v>0</v>
      </c>
      <c r="BU1095" s="11">
        <f t="shared" si="1790"/>
        <v>0</v>
      </c>
      <c r="BV1095" s="67">
        <f t="shared" si="1791"/>
        <v>1</v>
      </c>
      <c r="BW1095" s="118" t="str">
        <f t="shared" ref="BW1095:BW1124" si="1848">IF($A1094&lt;&gt;"",IF(OR($CR1094&lt;&gt;0,$CS1094&lt;&gt;0,$BC1094&gt;0),"",IF(AND($K1093=1,$K1094=2),"10,",IF(AND($L1093=1,$L1094=2),"02,",IF(AND($M1093=1,$M1094=2),"31,",IF(BW1094&lt;&gt;"",BW1094,""))))),"")</f>
        <v/>
      </c>
      <c r="BX1095" s="118" t="str">
        <f t="shared" ref="BX1095:BX1124" si="1849">IF($A1094&lt;&gt;"",IF(OR($CR1094&lt;&gt;0,$CS1094&lt;&gt;0,$BC1094&gt;0),"",IF(AND($K1093=1,$K1094=2),"11,",IF(AND($L1093=1,$L1094=2),"20,",IF(AND($M1093=1,$M1094=2),"33,",IF(BX1094&lt;&gt;"",BX1094,""))))),"")</f>
        <v/>
      </c>
      <c r="BY1095" s="118" t="str">
        <f t="shared" ref="BY1095:BY1124" si="1850">IF($A1094&lt;&gt;"",IF(OR($CR1094&lt;&gt;0,$CS1094&lt;&gt;0,$BC1094&gt;0),"",IF(AND($K1093=1,$K1094=2),"13,",IF(AND($L1093=1,$L1094=2),"23,",IF(AND($M1093=1,$M1094=2),"35,",IF(BY1094&lt;&gt;"",BY1094,""))))),"")</f>
        <v/>
      </c>
      <c r="BZ1095" s="118" t="str">
        <f t="shared" ref="BZ1095:BZ1124" si="1851">IF($A1094&lt;&gt;"",IF(OR($CR1094&lt;&gt;0,$CS1094&lt;&gt;0,$BC1094&gt;0),"",IF(AND($K1093=1,$K1094=2),"15,",IF(AND($L1093=1,$L1094=2),"24,",IF(AND($M1093=1,$M1094=2),"",IF(BZ1094&lt;&gt;"",BZ1094,""))))),"")</f>
        <v/>
      </c>
      <c r="CA1095" s="118" t="str">
        <f t="shared" ref="CA1095:CA1124" si="1852">IF($A1094&lt;&gt;"",IF(OR($CR1094&lt;&gt;0,$CS1094&lt;&gt;0,$BC1094&gt;0),"",IF(AND($K1093=1,$K1094=2),"17,",IF(AND($L1093=1,$L1094=2),"26,",IF(AND($M1093=1,$M1094=2),"",IF(CA1094&lt;&gt;"",CA1094,""))))),"")</f>
        <v/>
      </c>
      <c r="CB1095" s="118" t="str">
        <f t="shared" ref="CB1095:CB1124" si="1853">IF($A1094&lt;&gt;"",IF(OR($CR1094&lt;&gt;0,$CS1094&lt;&gt;0,$BC1094&gt;0),"",IF(AND($K1093=1,$K1094=2),"",IF(AND($L1093=1,$L1094=2),"28,",IF(AND($M1093=1,$M1094=2),"",IF(CB1094&lt;&gt;"",CB1094,""))))),"")</f>
        <v/>
      </c>
      <c r="CC1095" s="118" t="str">
        <f t="shared" ref="CC1095:CC1124" si="1854">IF($A1094&lt;&gt;"",IF(OR($CR1094&lt;&gt;0,$CS1094&lt;&gt;0,$BC1094&gt;0),"",IF(AND($K1093=1,$K1094=2),"",IF(AND($L1093=1,$L1094=2),"29,",IF(AND($M1093=1,$M1094=2),"",IF(CC1094&lt;&gt;"",CC1094,""))))),"")</f>
        <v/>
      </c>
      <c r="CD1095" s="60" t="b">
        <f t="shared" ref="CD1095:CD1158" si="1855">IF($A1095&lt;&gt;"",IF(BW1095&lt;&gt;"",IF(ABS($A1095)=ABS(LEFT(BW1095,2)),35*$AK1095,-1*$AK1095),0))</f>
        <v>0</v>
      </c>
      <c r="CE1095" s="60" t="b">
        <f t="shared" ref="CE1095:CE1158" si="1856">IF($A1095&lt;&gt;"",IF(BX1095&lt;&gt;"",IF(ABS($A1095)=ABS(LEFT(BX1095,2)),35*$AK1095,-1*$AK1095),0))</f>
        <v>0</v>
      </c>
      <c r="CF1095" s="60" t="b">
        <f t="shared" ref="CF1095:CF1158" si="1857">IF($A1095&lt;&gt;"",IF(BY1095&lt;&gt;"",IF(ABS($A1095)=ABS(LEFT(BY1095,2)),35*$AK1095,-1*$AK1095),0))</f>
        <v>0</v>
      </c>
      <c r="CG1095" s="60" t="b">
        <f t="shared" ref="CG1095:CG1158" si="1858">IF($A1095&lt;&gt;"",IF(BZ1095&lt;&gt;"",IF(ABS($A1095)=ABS(LEFT(BZ1095,2)),35*$AK1095,-1*$AK1095),0))</f>
        <v>0</v>
      </c>
      <c r="CH1095" s="60" t="b">
        <f t="shared" ref="CH1095:CH1158" si="1859">IF($A1095&lt;&gt;"",IF(CA1095&lt;&gt;"",IF(ABS($A1095)=ABS(LEFT(CA1095,2)),35*$AK1095,-1*$AK1095),0))</f>
        <v>0</v>
      </c>
      <c r="CI1095" s="60" t="b">
        <f t="shared" ref="CI1095:CI1158" si="1860">IF($A1095&lt;&gt;"",IF(CB1095&lt;&gt;"",IF(ABS($A1095)=ABS(LEFT(CB1095,2)),35*$AK1095,-1*$AK1095),0))</f>
        <v>0</v>
      </c>
      <c r="CJ1095" s="60" t="b">
        <f t="shared" ref="CJ1095:CJ1158" si="1861">IF($A1095&lt;&gt;"",IF(CC1095&lt;&gt;"",IF(ABS($A1095)=ABS(LEFT(CC1095,2)),35*$AK1095,-1*$AK1095),0))</f>
        <v>0</v>
      </c>
      <c r="CK1095" s="131">
        <f t="shared" si="1798"/>
        <v>0</v>
      </c>
      <c r="CL1095" s="131">
        <f t="shared" si="1803"/>
        <v>1</v>
      </c>
      <c r="CM1095" s="92">
        <f t="shared" si="1799"/>
        <v>0</v>
      </c>
      <c r="CN1095" s="13">
        <f t="shared" si="1792"/>
        <v>0</v>
      </c>
      <c r="CO1095" s="11">
        <f t="shared" ref="CO1095:CO1158" si="1862">IF(AK1095&lt;&gt;"",CN1095+CO1094,0)</f>
        <v>0</v>
      </c>
      <c r="CP1095" s="13">
        <f t="shared" si="1805"/>
        <v>0</v>
      </c>
      <c r="CQ1095" s="11">
        <f t="shared" si="1817"/>
        <v>0</v>
      </c>
      <c r="CR1095" s="57">
        <f t="shared" si="1818"/>
        <v>0</v>
      </c>
      <c r="CS1095" s="57">
        <f t="shared" si="1819"/>
        <v>0</v>
      </c>
      <c r="CT1095" s="57">
        <f t="shared" si="1812"/>
        <v>0</v>
      </c>
      <c r="CU1095" s="24" t="str">
        <f t="shared" ref="CU1095:CU1140" si="1863">IF(U1095&lt;&gt;"",$T1095&amp;",","")</f>
        <v/>
      </c>
      <c r="CV1095" s="24" t="str">
        <f t="shared" ref="CV1095:CV1140" si="1864">IF(V1095&lt;&gt;"",$T1095&amp;",","")</f>
        <v/>
      </c>
      <c r="CW1095" s="24" t="str">
        <f t="shared" ref="CW1095:CW1140" si="1865">IF(W1095&lt;&gt;"",$T1095&amp;",","")</f>
        <v/>
      </c>
      <c r="CX1095" s="24" t="str">
        <f t="shared" ref="CX1095:CX1140" si="1866">IF(X1095&lt;&gt;"",$T1095&amp;",","")</f>
        <v/>
      </c>
      <c r="CY1095" s="24" t="str">
        <f t="shared" ref="CY1095:CY1140" si="1867">IF(Y1095&lt;&gt;"",$T1095&amp;",","")</f>
        <v/>
      </c>
      <c r="CZ1095" s="24" t="str">
        <f t="shared" ref="CZ1095:CZ1140" si="1868">IF(Z1095&lt;&gt;"",$T1095&amp;",","")</f>
        <v/>
      </c>
      <c r="DA1095" s="24" t="str">
        <f t="shared" ref="DA1095:DA1140" si="1869">IF(AL1095&lt;&gt;"",$AK1095&amp;",","")</f>
        <v/>
      </c>
      <c r="DB1095" s="24" t="str">
        <f t="shared" ref="DB1095:DB1140" si="1870">IF(AM1095&lt;&gt;"",$AK1095&amp;",","")</f>
        <v/>
      </c>
      <c r="DC1095" s="24" t="str">
        <f t="shared" ref="DC1095:DC1140" si="1871">IF(AN1095&lt;&gt;"",$AK1095&amp;",","")</f>
        <v/>
      </c>
      <c r="DD1095" s="24" t="str">
        <f t="shared" ref="DD1095:DD1140" si="1872">IF(AO1095&lt;&gt;"",$AK1095&amp;",","")</f>
        <v/>
      </c>
      <c r="DE1095" s="24" t="str">
        <f t="shared" ref="DE1095:DE1140" si="1873">IF(AP1095&lt;&gt;"",$AK1095&amp;",","")</f>
        <v/>
      </c>
      <c r="DF1095" s="24" t="str">
        <f t="shared" ref="DF1095:DF1140" si="1874">IF(AQ1095&lt;&gt;"",$AK1095&amp;",","")</f>
        <v/>
      </c>
      <c r="DG1095" s="24" t="str">
        <f t="shared" ref="DG1095:DG1140" si="1875">IF(AR1095&lt;&gt;"",$AK1095&amp;",","")</f>
        <v/>
      </c>
      <c r="DH1095" s="5"/>
      <c r="DI1095" s="134"/>
      <c r="DJ1095"/>
      <c r="DK1095" s="22"/>
      <c r="DL1095" s="22"/>
      <c r="DM1095" s="32"/>
      <c r="DN1095" s="22"/>
      <c r="DO1095" s="22"/>
      <c r="DP1095" s="22"/>
      <c r="DQ1095" s="22"/>
      <c r="DR1095" s="22"/>
      <c r="DS1095" s="22"/>
      <c r="DT1095" s="22"/>
      <c r="DU1095" s="22"/>
      <c r="DV1095" s="22"/>
      <c r="DW1095" s="22"/>
      <c r="DX1095" s="22"/>
      <c r="DY1095" s="22"/>
      <c r="DZ1095" s="22"/>
      <c r="EA1095" s="33"/>
      <c r="EB1095" s="22"/>
      <c r="EC1095" s="22"/>
      <c r="EG1095" s="22"/>
      <c r="EH1095"/>
    </row>
    <row r="1096" spans="1:138" s="23" customFormat="1" x14ac:dyDescent="0.2">
      <c r="A1096" s="127"/>
      <c r="B1096" s="61" t="str">
        <f>IF(A1096="","",IF(U1097="","DB",U1097&amp;V1097&amp;W1097&amp;X1097&amp;Y1097&amp;Z1097&amp;AL1097&amp;AM1097&amp;AN1097&amp;AO1097&amp;AP1097&amp;AQ1097&amp;AR1097&amp;#REF!))</f>
        <v/>
      </c>
      <c r="C1096" s="7" t="str">
        <f t="shared" si="1804"/>
        <v/>
      </c>
      <c r="D1096" s="60">
        <f t="shared" si="1815"/>
        <v>0</v>
      </c>
      <c r="E1096" s="7" t="str">
        <f t="shared" si="1816"/>
        <v/>
      </c>
      <c r="F1096" s="72" t="str">
        <f t="shared" si="1813"/>
        <v/>
      </c>
      <c r="G1096" s="108" t="str">
        <f t="shared" si="1814"/>
        <v/>
      </c>
      <c r="H1096" s="112">
        <f t="shared" si="1806"/>
        <v>0</v>
      </c>
      <c r="I1096" s="112">
        <f t="shared" si="1807"/>
        <v>0</v>
      </c>
      <c r="J1096" s="112">
        <f t="shared" si="1808"/>
        <v>0</v>
      </c>
      <c r="K1096" s="112">
        <f t="shared" si="1809"/>
        <v>0</v>
      </c>
      <c r="L1096" s="112">
        <f t="shared" si="1810"/>
        <v>0</v>
      </c>
      <c r="M1096" s="112">
        <f t="shared" si="1811"/>
        <v>0</v>
      </c>
      <c r="N1096" s="60"/>
      <c r="O1096" s="61"/>
      <c r="P1096" s="61"/>
      <c r="Q1096" s="61"/>
      <c r="R1096" s="61"/>
      <c r="S1096" s="7"/>
      <c r="T1096" s="67">
        <f t="shared" ref="T1096:T1159" si="1876">AH1095</f>
        <v>1</v>
      </c>
      <c r="U1096" s="76" t="str">
        <f t="shared" ref="U1096:U1137" si="1877">IF($A1095&lt;&gt;"",IF(OR($CR1095&lt;&gt;0,$CS1095&lt;&gt;0,$AI1095&gt;0),"",IF(AND($H1094=1,$H1095=2),"01,",IF(AND($I1094=1,$I1095=2),"21,",IF(AND($J1094=1,$J1095=2),"03,",IF(U1095&lt;&gt;"",U1095,""))))),"")</f>
        <v/>
      </c>
      <c r="V1096" s="76" t="str">
        <f t="shared" ref="V1096:V1137" si="1878">IF($A1095&lt;&gt;"",IF(OR($CR1095&lt;&gt;0,$CS1095&lt;&gt;0,$AI1095&gt;0),"",IF(AND($H1094=1,$H1095=2),"12,",IF(AND($I1094=1,$I1095=2),"23,",IF(AND($J1094=1,$J1095=2),"30,",IF(V1095&lt;&gt;"",V1095,""))))),"")</f>
        <v/>
      </c>
      <c r="W1096" s="76" t="str">
        <f t="shared" ref="W1096:W1137" si="1879">IF($A1095&lt;&gt;"",IF(OR($CR1095&lt;&gt;0,$CS1095&lt;&gt;0,$AI1095&gt;0),"",IF(AND($H1094=1,$H1095=2),"14,",IF(AND($I1094=1,$I1095=2),"25,",IF(AND($J1094=1,$J1095=2),"32,",IF(W1095&lt;&gt;"",W1095,""))))),"")</f>
        <v/>
      </c>
      <c r="X1096" s="76" t="str">
        <f t="shared" ref="X1096:X1137" si="1880">IF($A1095&lt;&gt;"",IF(OR($CR1095&lt;&gt;0,$CS1095&lt;&gt;0,$AI1095&gt;0),"",IF(AND($H1094=1,$H1095=2),"16,",IF(AND($I1094=1,$I1095=2),"27,",IF(AND($J1094=1,$J1095=2),"34,",IF(X1095&lt;&gt;"",X1095,""))))),"")</f>
        <v/>
      </c>
      <c r="Y1096" s="76" t="str">
        <f t="shared" ref="Y1096:Y1137" si="1881">IF($A1095&lt;&gt;"",IF(OR($CR1095&lt;&gt;0,$CS1095&lt;&gt;0,$AI1095&gt;0),"",IF(AND($H1094=1,$H1095=2),"18,",IF(AND($I1094=1,$I1095=2),"",IF(AND($J1094=1,$J1095=2),"36,",IF(Y1095&lt;&gt;"",Y1095,""))))),"")</f>
        <v/>
      </c>
      <c r="Z1096" s="76" t="str">
        <f t="shared" ref="Z1096:Z1137" si="1882">IF($A1095&lt;&gt;"",IF(OR($CR1095&lt;&gt;0,$CS1095&lt;&gt;0,$AI1095&gt;0),"",IF(AND($H1094=1,$H1095=2),"19,",IF(AND($I1094=1,$I1095=2),"",IF(AND($J1094=1,$J1095=2),"",IF(Z1095&lt;&gt;"",Z1095,""))))),"")</f>
        <v/>
      </c>
      <c r="AA1096" s="131" t="b">
        <f t="shared" si="1820"/>
        <v>0</v>
      </c>
      <c r="AB1096" s="131" t="b">
        <f t="shared" si="1821"/>
        <v>0</v>
      </c>
      <c r="AC1096" s="131" t="b">
        <f t="shared" si="1822"/>
        <v>0</v>
      </c>
      <c r="AD1096" s="131" t="b">
        <f t="shared" si="1823"/>
        <v>0</v>
      </c>
      <c r="AE1096" s="131" t="b">
        <f t="shared" si="1824"/>
        <v>0</v>
      </c>
      <c r="AF1096" s="131" t="b">
        <f t="shared" si="1825"/>
        <v>0</v>
      </c>
      <c r="AG1096" s="131">
        <f t="shared" si="1794"/>
        <v>0</v>
      </c>
      <c r="AH1096" s="131">
        <f t="shared" si="1800"/>
        <v>1</v>
      </c>
      <c r="AI1096" s="13">
        <f t="shared" si="1826"/>
        <v>0</v>
      </c>
      <c r="AJ1096" s="11">
        <f t="shared" ref="AJ1096:AJ1159" si="1883">IF(A1096&lt;&gt;"",AI1096+AJ1095,0)</f>
        <v>0</v>
      </c>
      <c r="AK1096" s="67">
        <f t="shared" ref="AK1096:AK1159" si="1884">BA1095</f>
        <v>1</v>
      </c>
      <c r="AL1096" s="118" t="str">
        <f t="shared" ref="AL1096:AL1159" si="1885">IF($A1095&lt;&gt;"",IF(OR($CR1095&lt;&gt;0,$CS1095&lt;&gt;0,$BB1095&gt;0),"",IF(AND($K1094=1,$K1095=2),"10,",IF(AND($L1094=1,$L1095=2),"02,",IF(AND($M1094=1,$M1095=2),"31,",IF(AL1095&lt;&gt;"",AL1095,""))))),"")</f>
        <v/>
      </c>
      <c r="AM1096" s="118" t="str">
        <f t="shared" ref="AM1096:AM1159" si="1886">IF($A1095&lt;&gt;"",IF(OR($CR1095&lt;&gt;0,$CS1095&lt;&gt;0,$BB1095&gt;0),"",IF(AND($K1094=1,$K1095=2),"11,",IF(AND($L1094=1,$L1095=2),"20,",IF(AND($M1094=1,$M1095=2),"33,",IF(AM1095&lt;&gt;"",AM1095,""))))),"")</f>
        <v/>
      </c>
      <c r="AN1096" s="118" t="str">
        <f t="shared" ref="AN1096:AN1159" si="1887">IF($A1095&lt;&gt;"",IF(OR($CR1095&lt;&gt;0,$CS1095&lt;&gt;0,$BB1095&gt;0),"",IF(AND($K1094=1,$K1095=2),"13,",IF(AND($L1094=1,$L1095=2),"22,",IF(AND($M1094=1,$M1095=2),"35,",IF(AN1095&lt;&gt;"",AN1095,""))))),"")</f>
        <v/>
      </c>
      <c r="AO1096" s="118" t="str">
        <f t="shared" ref="AO1096:AO1159" si="1888">IF($A1095&lt;&gt;"",IF(OR($CR1095&lt;&gt;0,$CS1095&lt;&gt;0,$BB1095&gt;0),"",IF(AND($K1094=1,$K1095=2),"15,",IF(AND($L1094=1,$L1095=2),"24,",IF(AND($M1094=1,$M1095=2),"",IF(AO1095&lt;&gt;"",AO1095,""))))),"")</f>
        <v/>
      </c>
      <c r="AP1096" s="118" t="str">
        <f t="shared" ref="AP1096:AP1159" si="1889">IF($A1095&lt;&gt;"",IF(OR($CR1095&lt;&gt;0,$CS1095&lt;&gt;0,$BB1095&gt;0),"",IF(AND($K1094=1,$K1095=2),"17,",IF(AND($L1094=1,$L1095=2),"26,",IF(AND($M1094=1,$M1095=2),"",IF(AP1095&lt;&gt;"",AP1095,""))))),"")</f>
        <v/>
      </c>
      <c r="AQ1096" s="118" t="str">
        <f t="shared" ref="AQ1096:AQ1159" si="1890">IF($A1095&lt;&gt;"",IF(OR($CR1095&lt;&gt;0,$CS1095&lt;&gt;0,$BB1095&gt;0),"",IF(AND($K1094=1,$K1095=2),"",IF(AND($L1094=1,$L1095=2),"28,",IF(AND($M1094=1,$M1095=2),"",IF(AQ1095&lt;&gt;"",AQ1095,""))))),"")</f>
        <v/>
      </c>
      <c r="AR1096" s="118" t="str">
        <f t="shared" ref="AR1096:AR1159" si="1891">IF($A1095&lt;&gt;"",IF(OR($CR1095&lt;&gt;0,$CS1095&lt;&gt;0,$BB1095&gt;0),"",IF(AND($K1094=1,$K1095=2),"",IF(AND($L1094=1,$L1095=2),"29,",IF(AND($M1094=1,$M1095=2),"",IF(AR1095&lt;&gt;"",AR1095,""))))),"")</f>
        <v/>
      </c>
      <c r="AS1096" s="60" t="b">
        <f t="shared" si="1827"/>
        <v>0</v>
      </c>
      <c r="AT1096" s="60" t="b">
        <f t="shared" si="1828"/>
        <v>0</v>
      </c>
      <c r="AU1096" s="60" t="b">
        <f t="shared" si="1829"/>
        <v>0</v>
      </c>
      <c r="AV1096" s="60" t="b">
        <f t="shared" si="1830"/>
        <v>0</v>
      </c>
      <c r="AW1096" s="60" t="b">
        <f t="shared" si="1831"/>
        <v>0</v>
      </c>
      <c r="AX1096" s="60" t="b">
        <f t="shared" si="1832"/>
        <v>0</v>
      </c>
      <c r="AY1096" s="60" t="b">
        <f t="shared" si="1833"/>
        <v>0</v>
      </c>
      <c r="AZ1096" s="131">
        <f t="shared" si="1795"/>
        <v>0</v>
      </c>
      <c r="BA1096" s="131">
        <f t="shared" si="1801"/>
        <v>1</v>
      </c>
      <c r="BB1096" s="13">
        <f t="shared" ref="BB1096:BB1159" si="1892">IF(A1096&lt;&gt;"",IF(OR(CR1095&lt;&gt;0,CS1095&lt;&gt;0),0,SUM(AS1096:AY1096)),0)</f>
        <v>0</v>
      </c>
      <c r="BC1096" s="11">
        <f t="shared" si="1834"/>
        <v>0</v>
      </c>
      <c r="BD1096" s="67">
        <f t="shared" ref="BD1096:BD1159" si="1893">BR1095</f>
        <v>1</v>
      </c>
      <c r="BE1096" s="76" t="str">
        <f t="shared" si="1835"/>
        <v/>
      </c>
      <c r="BF1096" s="76" t="str">
        <f t="shared" si="1836"/>
        <v/>
      </c>
      <c r="BG1096" s="76" t="str">
        <f t="shared" si="1837"/>
        <v/>
      </c>
      <c r="BH1096" s="76" t="str">
        <f t="shared" si="1838"/>
        <v/>
      </c>
      <c r="BI1096" s="76" t="str">
        <f t="shared" si="1839"/>
        <v/>
      </c>
      <c r="BJ1096" s="76" t="str">
        <f t="shared" si="1840"/>
        <v/>
      </c>
      <c r="BK1096" s="131" t="b">
        <f t="shared" si="1841"/>
        <v>0</v>
      </c>
      <c r="BL1096" s="131" t="b">
        <f t="shared" si="1842"/>
        <v>0</v>
      </c>
      <c r="BM1096" s="131" t="b">
        <f t="shared" si="1843"/>
        <v>0</v>
      </c>
      <c r="BN1096" s="131" t="b">
        <f t="shared" si="1844"/>
        <v>0</v>
      </c>
      <c r="BO1096" s="131" t="b">
        <f t="shared" si="1845"/>
        <v>0</v>
      </c>
      <c r="BP1096" s="131" t="b">
        <f t="shared" si="1846"/>
        <v>0</v>
      </c>
      <c r="BQ1096" s="131">
        <f t="shared" si="1796"/>
        <v>0</v>
      </c>
      <c r="BR1096" s="131">
        <f t="shared" si="1802"/>
        <v>1</v>
      </c>
      <c r="BS1096" s="92">
        <f t="shared" si="1797"/>
        <v>0</v>
      </c>
      <c r="BT1096" s="13">
        <f t="shared" si="1847"/>
        <v>0</v>
      </c>
      <c r="BU1096" s="11">
        <f t="shared" ref="BU1096:BU1159" si="1894">IF(AK1096&lt;&gt;"",BT1096+BU1095,0)</f>
        <v>0</v>
      </c>
      <c r="BV1096" s="67">
        <f t="shared" ref="BV1096:BV1159" si="1895">CL1095</f>
        <v>1</v>
      </c>
      <c r="BW1096" s="118" t="str">
        <f t="shared" si="1848"/>
        <v/>
      </c>
      <c r="BX1096" s="118" t="str">
        <f t="shared" si="1849"/>
        <v/>
      </c>
      <c r="BY1096" s="118" t="str">
        <f t="shared" si="1850"/>
        <v/>
      </c>
      <c r="BZ1096" s="118" t="str">
        <f t="shared" si="1851"/>
        <v/>
      </c>
      <c r="CA1096" s="118" t="str">
        <f t="shared" si="1852"/>
        <v/>
      </c>
      <c r="CB1096" s="118" t="str">
        <f t="shared" si="1853"/>
        <v/>
      </c>
      <c r="CC1096" s="118" t="str">
        <f t="shared" si="1854"/>
        <v/>
      </c>
      <c r="CD1096" s="60" t="b">
        <f t="shared" si="1855"/>
        <v>0</v>
      </c>
      <c r="CE1096" s="60" t="b">
        <f t="shared" si="1856"/>
        <v>0</v>
      </c>
      <c r="CF1096" s="60" t="b">
        <f t="shared" si="1857"/>
        <v>0</v>
      </c>
      <c r="CG1096" s="60" t="b">
        <f t="shared" si="1858"/>
        <v>0</v>
      </c>
      <c r="CH1096" s="60" t="b">
        <f t="shared" si="1859"/>
        <v>0</v>
      </c>
      <c r="CI1096" s="60" t="b">
        <f t="shared" si="1860"/>
        <v>0</v>
      </c>
      <c r="CJ1096" s="60" t="b">
        <f t="shared" si="1861"/>
        <v>0</v>
      </c>
      <c r="CK1096" s="131">
        <f t="shared" si="1798"/>
        <v>0</v>
      </c>
      <c r="CL1096" s="131">
        <f t="shared" si="1803"/>
        <v>1</v>
      </c>
      <c r="CM1096" s="92">
        <f t="shared" si="1799"/>
        <v>0</v>
      </c>
      <c r="CN1096" s="13">
        <f t="shared" ref="CN1096:CN1159" si="1896">IF(AK1096&lt;&gt;"",IF(OR(EE1095&lt;&gt;0,EF1095&lt;&gt;0),0,SUM(CD1096:CJ1096)),0)</f>
        <v>0</v>
      </c>
      <c r="CO1096" s="11">
        <f t="shared" si="1862"/>
        <v>0</v>
      </c>
      <c r="CP1096" s="13">
        <f t="shared" si="1805"/>
        <v>0</v>
      </c>
      <c r="CQ1096" s="11">
        <f t="shared" si="1817"/>
        <v>0</v>
      </c>
      <c r="CR1096" s="57">
        <f t="shared" si="1818"/>
        <v>0</v>
      </c>
      <c r="CS1096" s="57">
        <f t="shared" si="1819"/>
        <v>0</v>
      </c>
      <c r="CT1096" s="57">
        <f t="shared" si="1812"/>
        <v>0</v>
      </c>
      <c r="CU1096" s="24" t="str">
        <f t="shared" si="1863"/>
        <v/>
      </c>
      <c r="CV1096" s="24" t="str">
        <f t="shared" si="1864"/>
        <v/>
      </c>
      <c r="CW1096" s="24" t="str">
        <f t="shared" si="1865"/>
        <v/>
      </c>
      <c r="CX1096" s="24" t="str">
        <f t="shared" si="1866"/>
        <v/>
      </c>
      <c r="CY1096" s="24" t="str">
        <f t="shared" si="1867"/>
        <v/>
      </c>
      <c r="CZ1096" s="24" t="str">
        <f t="shared" si="1868"/>
        <v/>
      </c>
      <c r="DA1096" s="24" t="str">
        <f t="shared" si="1869"/>
        <v/>
      </c>
      <c r="DB1096" s="24" t="str">
        <f t="shared" si="1870"/>
        <v/>
      </c>
      <c r="DC1096" s="24" t="str">
        <f t="shared" si="1871"/>
        <v/>
      </c>
      <c r="DD1096" s="24" t="str">
        <f t="shared" si="1872"/>
        <v/>
      </c>
      <c r="DE1096" s="24" t="str">
        <f t="shared" si="1873"/>
        <v/>
      </c>
      <c r="DF1096" s="24" t="str">
        <f t="shared" si="1874"/>
        <v/>
      </c>
      <c r="DG1096" s="24" t="str">
        <f t="shared" si="1875"/>
        <v/>
      </c>
      <c r="DH1096" s="5"/>
      <c r="DI1096" s="134"/>
      <c r="DJ1096"/>
      <c r="DK1096" s="22"/>
      <c r="DL1096" s="22"/>
      <c r="DM1096" s="32"/>
      <c r="DN1096" s="22"/>
      <c r="DO1096" s="22"/>
      <c r="DP1096" s="22"/>
      <c r="DQ1096" s="22"/>
      <c r="DR1096" s="22"/>
      <c r="DS1096" s="22"/>
      <c r="DT1096" s="22"/>
      <c r="DU1096" s="22"/>
      <c r="DV1096" s="22"/>
      <c r="DW1096" s="22"/>
      <c r="DX1096" s="22"/>
      <c r="DY1096" s="22"/>
      <c r="DZ1096" s="22"/>
      <c r="EA1096" s="33"/>
      <c r="EB1096" s="22"/>
      <c r="EC1096" s="22"/>
      <c r="EG1096" s="22"/>
      <c r="EH1096"/>
    </row>
    <row r="1097" spans="1:138" s="23" customFormat="1" x14ac:dyDescent="0.2">
      <c r="A1097" s="127"/>
      <c r="B1097" s="61" t="str">
        <f>IF(A1097="","",IF(U1098="","DB",U1098&amp;V1098&amp;W1098&amp;X1098&amp;Y1098&amp;Z1098&amp;AL1098&amp;AM1098&amp;AN1098&amp;AO1098&amp;AP1098&amp;AQ1098&amp;AR1098&amp;#REF!))</f>
        <v/>
      </c>
      <c r="C1097" s="7" t="str">
        <f t="shared" si="1804"/>
        <v/>
      </c>
      <c r="D1097" s="60">
        <f t="shared" si="1815"/>
        <v>0</v>
      </c>
      <c r="E1097" s="7" t="str">
        <f t="shared" si="1816"/>
        <v/>
      </c>
      <c r="F1097" s="72" t="str">
        <f t="shared" si="1813"/>
        <v/>
      </c>
      <c r="G1097" s="108" t="str">
        <f t="shared" si="1814"/>
        <v/>
      </c>
      <c r="H1097" s="112">
        <f t="shared" si="1806"/>
        <v>0</v>
      </c>
      <c r="I1097" s="112">
        <f t="shared" si="1807"/>
        <v>0</v>
      </c>
      <c r="J1097" s="112">
        <f t="shared" si="1808"/>
        <v>0</v>
      </c>
      <c r="K1097" s="112">
        <f t="shared" si="1809"/>
        <v>0</v>
      </c>
      <c r="L1097" s="112">
        <f t="shared" si="1810"/>
        <v>0</v>
      </c>
      <c r="M1097" s="112">
        <f t="shared" si="1811"/>
        <v>0</v>
      </c>
      <c r="N1097" s="60"/>
      <c r="O1097" s="61"/>
      <c r="P1097" s="61"/>
      <c r="Q1097" s="61"/>
      <c r="R1097" s="61"/>
      <c r="S1097" s="7"/>
      <c r="T1097" s="67">
        <f t="shared" si="1876"/>
        <v>1</v>
      </c>
      <c r="U1097" s="76" t="str">
        <f t="shared" si="1877"/>
        <v/>
      </c>
      <c r="V1097" s="76" t="str">
        <f t="shared" si="1878"/>
        <v/>
      </c>
      <c r="W1097" s="76" t="str">
        <f t="shared" si="1879"/>
        <v/>
      </c>
      <c r="X1097" s="76" t="str">
        <f t="shared" si="1880"/>
        <v/>
      </c>
      <c r="Y1097" s="76" t="str">
        <f t="shared" si="1881"/>
        <v/>
      </c>
      <c r="Z1097" s="76" t="str">
        <f t="shared" si="1882"/>
        <v/>
      </c>
      <c r="AA1097" s="131" t="b">
        <f t="shared" si="1820"/>
        <v>0</v>
      </c>
      <c r="AB1097" s="131" t="b">
        <f t="shared" si="1821"/>
        <v>0</v>
      </c>
      <c r="AC1097" s="131" t="b">
        <f t="shared" si="1822"/>
        <v>0</v>
      </c>
      <c r="AD1097" s="131" t="b">
        <f t="shared" si="1823"/>
        <v>0</v>
      </c>
      <c r="AE1097" s="131" t="b">
        <f t="shared" si="1824"/>
        <v>0</v>
      </c>
      <c r="AF1097" s="131" t="b">
        <f t="shared" si="1825"/>
        <v>0</v>
      </c>
      <c r="AG1097" s="131">
        <f t="shared" ref="AG1097:AG1160" si="1897">IF(AJ1097&gt;0,1,IF(U1097&lt;&gt;U1096,1,IF(U1097&lt;&gt;"",1+AG1096,AG1096)))</f>
        <v>0</v>
      </c>
      <c r="AH1097" s="131">
        <f t="shared" si="1800"/>
        <v>1</v>
      </c>
      <c r="AI1097" s="13">
        <f t="shared" si="1826"/>
        <v>0</v>
      </c>
      <c r="AJ1097" s="11">
        <f t="shared" si="1883"/>
        <v>0</v>
      </c>
      <c r="AK1097" s="67">
        <f t="shared" si="1884"/>
        <v>1</v>
      </c>
      <c r="AL1097" s="118" t="str">
        <f t="shared" si="1885"/>
        <v/>
      </c>
      <c r="AM1097" s="118" t="str">
        <f t="shared" si="1886"/>
        <v/>
      </c>
      <c r="AN1097" s="118" t="str">
        <f t="shared" si="1887"/>
        <v/>
      </c>
      <c r="AO1097" s="118" t="str">
        <f t="shared" si="1888"/>
        <v/>
      </c>
      <c r="AP1097" s="118" t="str">
        <f t="shared" si="1889"/>
        <v/>
      </c>
      <c r="AQ1097" s="118" t="str">
        <f t="shared" si="1890"/>
        <v/>
      </c>
      <c r="AR1097" s="118" t="str">
        <f t="shared" si="1891"/>
        <v/>
      </c>
      <c r="AS1097" s="60" t="b">
        <f t="shared" si="1827"/>
        <v>0</v>
      </c>
      <c r="AT1097" s="60" t="b">
        <f t="shared" si="1828"/>
        <v>0</v>
      </c>
      <c r="AU1097" s="60" t="b">
        <f t="shared" si="1829"/>
        <v>0</v>
      </c>
      <c r="AV1097" s="60" t="b">
        <f t="shared" si="1830"/>
        <v>0</v>
      </c>
      <c r="AW1097" s="60" t="b">
        <f t="shared" si="1831"/>
        <v>0</v>
      </c>
      <c r="AX1097" s="60" t="b">
        <f t="shared" si="1832"/>
        <v>0</v>
      </c>
      <c r="AY1097" s="60" t="b">
        <f t="shared" si="1833"/>
        <v>0</v>
      </c>
      <c r="AZ1097" s="131">
        <f t="shared" ref="AZ1097:AZ1160" si="1898">IF(BC1097&gt;0,1,IF(AN1097&lt;&gt;AN1096,1,IF(AN1097&lt;&gt;"",1+AZ1096,AZ1096)))</f>
        <v>0</v>
      </c>
      <c r="BA1097" s="131">
        <f t="shared" si="1801"/>
        <v>1</v>
      </c>
      <c r="BB1097" s="13">
        <f t="shared" si="1892"/>
        <v>0</v>
      </c>
      <c r="BC1097" s="11">
        <f t="shared" si="1834"/>
        <v>0</v>
      </c>
      <c r="BD1097" s="67">
        <f t="shared" si="1893"/>
        <v>1</v>
      </c>
      <c r="BE1097" s="76" t="str">
        <f t="shared" si="1835"/>
        <v/>
      </c>
      <c r="BF1097" s="76" t="str">
        <f t="shared" si="1836"/>
        <v/>
      </c>
      <c r="BG1097" s="76" t="str">
        <f t="shared" si="1837"/>
        <v/>
      </c>
      <c r="BH1097" s="76" t="str">
        <f t="shared" si="1838"/>
        <v/>
      </c>
      <c r="BI1097" s="76" t="str">
        <f t="shared" si="1839"/>
        <v/>
      </c>
      <c r="BJ1097" s="76" t="str">
        <f t="shared" si="1840"/>
        <v/>
      </c>
      <c r="BK1097" s="131" t="b">
        <f t="shared" si="1841"/>
        <v>0</v>
      </c>
      <c r="BL1097" s="131" t="b">
        <f t="shared" si="1842"/>
        <v>0</v>
      </c>
      <c r="BM1097" s="131" t="b">
        <f t="shared" si="1843"/>
        <v>0</v>
      </c>
      <c r="BN1097" s="131" t="b">
        <f t="shared" si="1844"/>
        <v>0</v>
      </c>
      <c r="BO1097" s="131" t="b">
        <f t="shared" si="1845"/>
        <v>0</v>
      </c>
      <c r="BP1097" s="131" t="b">
        <f t="shared" si="1846"/>
        <v>0</v>
      </c>
      <c r="BQ1097" s="131">
        <f t="shared" ref="BQ1097:BQ1160" si="1899">IF(BU1097&gt;0,1,IF(BE1097&lt;&gt;BE1096,1,IF(BE1097&lt;&gt;"",1+BQ1096,BQ1096)))</f>
        <v>0</v>
      </c>
      <c r="BR1097" s="131">
        <f t="shared" si="1802"/>
        <v>1</v>
      </c>
      <c r="BS1097" s="92">
        <f t="shared" ref="BS1097:BS1160" si="1900">IF(BT1097&lt;0,BS1096+1,0)</f>
        <v>0</v>
      </c>
      <c r="BT1097" s="13">
        <f t="shared" si="1847"/>
        <v>0</v>
      </c>
      <c r="BU1097" s="11">
        <f t="shared" si="1894"/>
        <v>0</v>
      </c>
      <c r="BV1097" s="67">
        <f t="shared" si="1895"/>
        <v>1</v>
      </c>
      <c r="BW1097" s="118" t="str">
        <f t="shared" si="1848"/>
        <v/>
      </c>
      <c r="BX1097" s="118" t="str">
        <f t="shared" si="1849"/>
        <v/>
      </c>
      <c r="BY1097" s="118" t="str">
        <f t="shared" si="1850"/>
        <v/>
      </c>
      <c r="BZ1097" s="118" t="str">
        <f t="shared" si="1851"/>
        <v/>
      </c>
      <c r="CA1097" s="118" t="str">
        <f t="shared" si="1852"/>
        <v/>
      </c>
      <c r="CB1097" s="118" t="str">
        <f t="shared" si="1853"/>
        <v/>
      </c>
      <c r="CC1097" s="118" t="str">
        <f t="shared" si="1854"/>
        <v/>
      </c>
      <c r="CD1097" s="60" t="b">
        <f t="shared" si="1855"/>
        <v>0</v>
      </c>
      <c r="CE1097" s="60" t="b">
        <f t="shared" si="1856"/>
        <v>0</v>
      </c>
      <c r="CF1097" s="60" t="b">
        <f t="shared" si="1857"/>
        <v>0</v>
      </c>
      <c r="CG1097" s="60" t="b">
        <f t="shared" si="1858"/>
        <v>0</v>
      </c>
      <c r="CH1097" s="60" t="b">
        <f t="shared" si="1859"/>
        <v>0</v>
      </c>
      <c r="CI1097" s="60" t="b">
        <f t="shared" si="1860"/>
        <v>0</v>
      </c>
      <c r="CJ1097" s="60" t="b">
        <f t="shared" si="1861"/>
        <v>0</v>
      </c>
      <c r="CK1097" s="131">
        <f t="shared" ref="CK1097:CK1160" si="1901">IF(CO1097&gt;0,1,IF(BY1097&lt;&gt;BY1096,1,IF(BY1097&lt;&gt;"",1+CK1096,CK1096)))</f>
        <v>0</v>
      </c>
      <c r="CL1097" s="131">
        <f t="shared" si="1803"/>
        <v>1</v>
      </c>
      <c r="CM1097" s="92">
        <f t="shared" ref="CM1097:CM1160" si="1902">IF(CN1097&lt;0,CM1096+1,0)</f>
        <v>0</v>
      </c>
      <c r="CN1097" s="13">
        <f t="shared" si="1896"/>
        <v>0</v>
      </c>
      <c r="CO1097" s="11">
        <f t="shared" si="1862"/>
        <v>0</v>
      </c>
      <c r="CP1097" s="13">
        <f t="shared" si="1805"/>
        <v>0</v>
      </c>
      <c r="CQ1097" s="11">
        <f t="shared" si="1817"/>
        <v>0</v>
      </c>
      <c r="CR1097" s="57">
        <f t="shared" si="1818"/>
        <v>0</v>
      </c>
      <c r="CS1097" s="57">
        <f t="shared" si="1819"/>
        <v>0</v>
      </c>
      <c r="CT1097" s="57">
        <f t="shared" si="1812"/>
        <v>0</v>
      </c>
      <c r="CU1097" s="24" t="str">
        <f t="shared" si="1863"/>
        <v/>
      </c>
      <c r="CV1097" s="24" t="str">
        <f t="shared" si="1864"/>
        <v/>
      </c>
      <c r="CW1097" s="24" t="str">
        <f t="shared" si="1865"/>
        <v/>
      </c>
      <c r="CX1097" s="24" t="str">
        <f t="shared" si="1866"/>
        <v/>
      </c>
      <c r="CY1097" s="24" t="str">
        <f t="shared" si="1867"/>
        <v/>
      </c>
      <c r="CZ1097" s="24" t="str">
        <f t="shared" si="1868"/>
        <v/>
      </c>
      <c r="DA1097" s="24" t="str">
        <f t="shared" si="1869"/>
        <v/>
      </c>
      <c r="DB1097" s="24" t="str">
        <f t="shared" si="1870"/>
        <v/>
      </c>
      <c r="DC1097" s="24" t="str">
        <f t="shared" si="1871"/>
        <v/>
      </c>
      <c r="DD1097" s="24" t="str">
        <f t="shared" si="1872"/>
        <v/>
      </c>
      <c r="DE1097" s="24" t="str">
        <f t="shared" si="1873"/>
        <v/>
      </c>
      <c r="DF1097" s="24" t="str">
        <f t="shared" si="1874"/>
        <v/>
      </c>
      <c r="DG1097" s="24" t="str">
        <f t="shared" si="1875"/>
        <v/>
      </c>
      <c r="DH1097" s="5"/>
      <c r="DI1097" s="134"/>
      <c r="DJ1097"/>
      <c r="DK1097" s="22"/>
      <c r="DL1097" s="22"/>
      <c r="DM1097" s="32"/>
      <c r="DN1097" s="22"/>
      <c r="DO1097" s="22"/>
      <c r="DP1097" s="22"/>
      <c r="DQ1097" s="22"/>
      <c r="DR1097" s="22"/>
      <c r="DS1097" s="22"/>
      <c r="DT1097" s="22"/>
      <c r="DU1097" s="22"/>
      <c r="DV1097" s="22"/>
      <c r="DW1097" s="22"/>
      <c r="DX1097" s="22"/>
      <c r="DY1097" s="22"/>
      <c r="DZ1097" s="22"/>
      <c r="EA1097" s="33"/>
      <c r="EB1097" s="22"/>
      <c r="EC1097" s="22"/>
      <c r="EG1097" s="22"/>
      <c r="EH1097"/>
    </row>
    <row r="1098" spans="1:138" s="23" customFormat="1" x14ac:dyDescent="0.2">
      <c r="A1098" s="127"/>
      <c r="B1098" s="61" t="str">
        <f>IF(A1098="","",IF(U1099="","DB",U1099&amp;V1099&amp;W1099&amp;X1099&amp;Y1099&amp;Z1099&amp;AL1099&amp;AM1099&amp;AN1099&amp;AO1099&amp;AP1099&amp;AQ1099&amp;AR1099&amp;#REF!))</f>
        <v/>
      </c>
      <c r="C1098" s="7" t="str">
        <f t="shared" si="1804"/>
        <v/>
      </c>
      <c r="D1098" s="60">
        <f t="shared" si="1815"/>
        <v>0</v>
      </c>
      <c r="E1098" s="7" t="str">
        <f t="shared" si="1816"/>
        <v/>
      </c>
      <c r="F1098" s="72" t="str">
        <f t="shared" si="1813"/>
        <v/>
      </c>
      <c r="G1098" s="108" t="str">
        <f t="shared" si="1814"/>
        <v/>
      </c>
      <c r="H1098" s="112">
        <f t="shared" si="1806"/>
        <v>0</v>
      </c>
      <c r="I1098" s="112">
        <f t="shared" si="1807"/>
        <v>0</v>
      </c>
      <c r="J1098" s="112">
        <f t="shared" si="1808"/>
        <v>0</v>
      </c>
      <c r="K1098" s="112">
        <f t="shared" si="1809"/>
        <v>0</v>
      </c>
      <c r="L1098" s="112">
        <f t="shared" si="1810"/>
        <v>0</v>
      </c>
      <c r="M1098" s="112">
        <f t="shared" si="1811"/>
        <v>0</v>
      </c>
      <c r="N1098" s="60"/>
      <c r="O1098" s="61"/>
      <c r="P1098" s="61"/>
      <c r="Q1098" s="61"/>
      <c r="R1098" s="61"/>
      <c r="S1098" s="7"/>
      <c r="T1098" s="67">
        <f t="shared" si="1876"/>
        <v>1</v>
      </c>
      <c r="U1098" s="76" t="str">
        <f t="shared" si="1877"/>
        <v/>
      </c>
      <c r="V1098" s="76" t="str">
        <f t="shared" si="1878"/>
        <v/>
      </c>
      <c r="W1098" s="76" t="str">
        <f t="shared" si="1879"/>
        <v/>
      </c>
      <c r="X1098" s="76" t="str">
        <f t="shared" si="1880"/>
        <v/>
      </c>
      <c r="Y1098" s="76" t="str">
        <f t="shared" si="1881"/>
        <v/>
      </c>
      <c r="Z1098" s="76" t="str">
        <f t="shared" si="1882"/>
        <v/>
      </c>
      <c r="AA1098" s="131" t="b">
        <f t="shared" si="1820"/>
        <v>0</v>
      </c>
      <c r="AB1098" s="131" t="b">
        <f t="shared" si="1821"/>
        <v>0</v>
      </c>
      <c r="AC1098" s="131" t="b">
        <f t="shared" si="1822"/>
        <v>0</v>
      </c>
      <c r="AD1098" s="131" t="b">
        <f t="shared" si="1823"/>
        <v>0</v>
      </c>
      <c r="AE1098" s="131" t="b">
        <f t="shared" si="1824"/>
        <v>0</v>
      </c>
      <c r="AF1098" s="131" t="b">
        <f t="shared" si="1825"/>
        <v>0</v>
      </c>
      <c r="AG1098" s="131">
        <f t="shared" si="1897"/>
        <v>0</v>
      </c>
      <c r="AH1098" s="131">
        <f t="shared" ref="AH1098:AH1161" si="1903">IF(AJ1098&gt;0,1,IF(AND(H1097=1,H1098=2,AG1098&gt;6),AH1097+1,IF(AND(I1097=1,I1098=2,AG1098&gt;8),AH1097+1,IF(AND(J1097=1,J1098=2,AG1098&gt;6),AH1097+1,AH1097))))</f>
        <v>1</v>
      </c>
      <c r="AI1098" s="13">
        <f t="shared" si="1826"/>
        <v>0</v>
      </c>
      <c r="AJ1098" s="11">
        <f t="shared" si="1883"/>
        <v>0</v>
      </c>
      <c r="AK1098" s="67">
        <f t="shared" si="1884"/>
        <v>1</v>
      </c>
      <c r="AL1098" s="118" t="str">
        <f t="shared" si="1885"/>
        <v/>
      </c>
      <c r="AM1098" s="118" t="str">
        <f t="shared" si="1886"/>
        <v/>
      </c>
      <c r="AN1098" s="118" t="str">
        <f t="shared" si="1887"/>
        <v/>
      </c>
      <c r="AO1098" s="118" t="str">
        <f t="shared" si="1888"/>
        <v/>
      </c>
      <c r="AP1098" s="118" t="str">
        <f t="shared" si="1889"/>
        <v/>
      </c>
      <c r="AQ1098" s="118" t="str">
        <f t="shared" si="1890"/>
        <v/>
      </c>
      <c r="AR1098" s="118" t="str">
        <f t="shared" si="1891"/>
        <v/>
      </c>
      <c r="AS1098" s="60" t="b">
        <f t="shared" si="1827"/>
        <v>0</v>
      </c>
      <c r="AT1098" s="60" t="b">
        <f t="shared" si="1828"/>
        <v>0</v>
      </c>
      <c r="AU1098" s="60" t="b">
        <f t="shared" si="1829"/>
        <v>0</v>
      </c>
      <c r="AV1098" s="60" t="b">
        <f t="shared" si="1830"/>
        <v>0</v>
      </c>
      <c r="AW1098" s="60" t="b">
        <f t="shared" si="1831"/>
        <v>0</v>
      </c>
      <c r="AX1098" s="60" t="b">
        <f t="shared" si="1832"/>
        <v>0</v>
      </c>
      <c r="AY1098" s="60" t="b">
        <f t="shared" si="1833"/>
        <v>0</v>
      </c>
      <c r="AZ1098" s="131">
        <f t="shared" si="1898"/>
        <v>0</v>
      </c>
      <c r="BA1098" s="131">
        <f t="shared" ref="BA1098:BA1161" si="1904">IF(BC1098&gt;0,1,IF(AND(K1097=1,K1098=2,AZ1098&gt;6),BA1097+1,IF(AND(L1097=1,L1098=2,AZ1098&gt;4),BA1097+1,IF(AND(M1097=1,M1098=2,AZ1098&gt;11),BA1097+1,BA1097))))</f>
        <v>1</v>
      </c>
      <c r="BB1098" s="13">
        <f t="shared" si="1892"/>
        <v>0</v>
      </c>
      <c r="BC1098" s="11">
        <f t="shared" si="1834"/>
        <v>0</v>
      </c>
      <c r="BD1098" s="67">
        <f t="shared" si="1893"/>
        <v>1</v>
      </c>
      <c r="BE1098" s="76" t="str">
        <f t="shared" si="1835"/>
        <v/>
      </c>
      <c r="BF1098" s="76" t="str">
        <f t="shared" si="1836"/>
        <v/>
      </c>
      <c r="BG1098" s="76" t="str">
        <f t="shared" si="1837"/>
        <v/>
      </c>
      <c r="BH1098" s="76" t="str">
        <f t="shared" si="1838"/>
        <v/>
      </c>
      <c r="BI1098" s="76" t="str">
        <f t="shared" si="1839"/>
        <v/>
      </c>
      <c r="BJ1098" s="76" t="str">
        <f t="shared" si="1840"/>
        <v/>
      </c>
      <c r="BK1098" s="131" t="b">
        <f t="shared" si="1841"/>
        <v>0</v>
      </c>
      <c r="BL1098" s="131" t="b">
        <f t="shared" si="1842"/>
        <v>0</v>
      </c>
      <c r="BM1098" s="131" t="b">
        <f t="shared" si="1843"/>
        <v>0</v>
      </c>
      <c r="BN1098" s="131" t="b">
        <f t="shared" si="1844"/>
        <v>0</v>
      </c>
      <c r="BO1098" s="131" t="b">
        <f t="shared" si="1845"/>
        <v>0</v>
      </c>
      <c r="BP1098" s="131" t="b">
        <f t="shared" si="1846"/>
        <v>0</v>
      </c>
      <c r="BQ1098" s="131">
        <f t="shared" si="1899"/>
        <v>0</v>
      </c>
      <c r="BR1098" s="131">
        <f t="shared" ref="BR1098:BR1161" si="1905">IF(BU1098&gt;0,1,IF(AND(AR1097=1,AR1098=2,BQ1098&gt;6),BR1097+1,IF(AND(AS1097=1,AS1098=2,BQ1098&gt;8),BR1097+1,IF(AND(AT1097=1,AT1098=2,BQ1098&gt;6),BR1097+1,BR1097))))</f>
        <v>1</v>
      </c>
      <c r="BS1098" s="92">
        <f t="shared" si="1900"/>
        <v>0</v>
      </c>
      <c r="BT1098" s="13">
        <f t="shared" si="1847"/>
        <v>0</v>
      </c>
      <c r="BU1098" s="11">
        <f t="shared" si="1894"/>
        <v>0</v>
      </c>
      <c r="BV1098" s="67">
        <f t="shared" si="1895"/>
        <v>1</v>
      </c>
      <c r="BW1098" s="118" t="str">
        <f t="shared" si="1848"/>
        <v/>
      </c>
      <c r="BX1098" s="118" t="str">
        <f t="shared" si="1849"/>
        <v/>
      </c>
      <c r="BY1098" s="118" t="str">
        <f t="shared" si="1850"/>
        <v/>
      </c>
      <c r="BZ1098" s="118" t="str">
        <f t="shared" si="1851"/>
        <v/>
      </c>
      <c r="CA1098" s="118" t="str">
        <f t="shared" si="1852"/>
        <v/>
      </c>
      <c r="CB1098" s="118" t="str">
        <f t="shared" si="1853"/>
        <v/>
      </c>
      <c r="CC1098" s="118" t="str">
        <f t="shared" si="1854"/>
        <v/>
      </c>
      <c r="CD1098" s="60" t="b">
        <f t="shared" si="1855"/>
        <v>0</v>
      </c>
      <c r="CE1098" s="60" t="b">
        <f t="shared" si="1856"/>
        <v>0</v>
      </c>
      <c r="CF1098" s="60" t="b">
        <f t="shared" si="1857"/>
        <v>0</v>
      </c>
      <c r="CG1098" s="60" t="b">
        <f t="shared" si="1858"/>
        <v>0</v>
      </c>
      <c r="CH1098" s="60" t="b">
        <f t="shared" si="1859"/>
        <v>0</v>
      </c>
      <c r="CI1098" s="60" t="b">
        <f t="shared" si="1860"/>
        <v>0</v>
      </c>
      <c r="CJ1098" s="60" t="b">
        <f t="shared" si="1861"/>
        <v>0</v>
      </c>
      <c r="CK1098" s="131">
        <f t="shared" si="1901"/>
        <v>0</v>
      </c>
      <c r="CL1098" s="131">
        <f t="shared" ref="CL1098:CL1161" si="1906">IF(CO1098&gt;0,1,IF(AND(AU1097=1,AU1098=2,CK1098&gt;6),CL1097+1,IF(AND(AV1097=1,AV1098=2,CK1098&gt;4),CL1097+1,IF(AND(AW1097=1,AW1098=2,CK1098&gt;11),CL1097+1,CL1097))))</f>
        <v>1</v>
      </c>
      <c r="CM1098" s="92">
        <f t="shared" si="1902"/>
        <v>0</v>
      </c>
      <c r="CN1098" s="13">
        <f t="shared" si="1896"/>
        <v>0</v>
      </c>
      <c r="CO1098" s="11">
        <f t="shared" si="1862"/>
        <v>0</v>
      </c>
      <c r="CP1098" s="13">
        <f t="shared" si="1805"/>
        <v>0</v>
      </c>
      <c r="CQ1098" s="11">
        <f t="shared" si="1817"/>
        <v>0</v>
      </c>
      <c r="CR1098" s="57">
        <f t="shared" si="1818"/>
        <v>0</v>
      </c>
      <c r="CS1098" s="57">
        <f t="shared" si="1819"/>
        <v>0</v>
      </c>
      <c r="CT1098" s="57">
        <f t="shared" si="1812"/>
        <v>0</v>
      </c>
      <c r="CU1098" s="24" t="str">
        <f t="shared" si="1863"/>
        <v/>
      </c>
      <c r="CV1098" s="24" t="str">
        <f t="shared" si="1864"/>
        <v/>
      </c>
      <c r="CW1098" s="24" t="str">
        <f t="shared" si="1865"/>
        <v/>
      </c>
      <c r="CX1098" s="24" t="str">
        <f t="shared" si="1866"/>
        <v/>
      </c>
      <c r="CY1098" s="24" t="str">
        <f t="shared" si="1867"/>
        <v/>
      </c>
      <c r="CZ1098" s="24" t="str">
        <f t="shared" si="1868"/>
        <v/>
      </c>
      <c r="DA1098" s="24" t="str">
        <f t="shared" si="1869"/>
        <v/>
      </c>
      <c r="DB1098" s="24" t="str">
        <f t="shared" si="1870"/>
        <v/>
      </c>
      <c r="DC1098" s="24" t="str">
        <f t="shared" si="1871"/>
        <v/>
      </c>
      <c r="DD1098" s="24" t="str">
        <f t="shared" si="1872"/>
        <v/>
      </c>
      <c r="DE1098" s="24" t="str">
        <f t="shared" si="1873"/>
        <v/>
      </c>
      <c r="DF1098" s="24" t="str">
        <f t="shared" si="1874"/>
        <v/>
      </c>
      <c r="DG1098" s="24" t="str">
        <f t="shared" si="1875"/>
        <v/>
      </c>
      <c r="DH1098" s="5"/>
      <c r="DI1098" s="134"/>
      <c r="DJ1098"/>
      <c r="DK1098" s="22"/>
      <c r="DL1098" s="22"/>
      <c r="DM1098" s="32"/>
      <c r="DN1098" s="22"/>
      <c r="DO1098" s="22"/>
      <c r="DP1098" s="22"/>
      <c r="DQ1098" s="22"/>
      <c r="DR1098" s="22"/>
      <c r="DS1098" s="22"/>
      <c r="DT1098" s="22"/>
      <c r="DU1098" s="22"/>
      <c r="DV1098" s="22"/>
      <c r="DW1098" s="22"/>
      <c r="DX1098" s="22"/>
      <c r="DY1098" s="22"/>
      <c r="DZ1098" s="22"/>
      <c r="EA1098" s="33"/>
      <c r="EB1098" s="22"/>
      <c r="EC1098" s="22"/>
      <c r="EG1098" s="22"/>
      <c r="EH1098"/>
    </row>
    <row r="1099" spans="1:138" s="23" customFormat="1" x14ac:dyDescent="0.2">
      <c r="A1099" s="127"/>
      <c r="B1099" s="61" t="str">
        <f>IF(A1099="","",IF(U1100="","DB",U1100&amp;V1100&amp;W1100&amp;X1100&amp;Y1100&amp;Z1100&amp;AL1100&amp;AM1100&amp;AN1100&amp;AO1100&amp;AP1100&amp;AQ1100&amp;AR1100&amp;#REF!))</f>
        <v/>
      </c>
      <c r="C1099" s="7" t="str">
        <f t="shared" si="1804"/>
        <v/>
      </c>
      <c r="D1099" s="60">
        <f t="shared" si="1815"/>
        <v>0</v>
      </c>
      <c r="E1099" s="7" t="str">
        <f t="shared" si="1816"/>
        <v/>
      </c>
      <c r="F1099" s="72" t="str">
        <f t="shared" si="1813"/>
        <v/>
      </c>
      <c r="G1099" s="108" t="str">
        <f t="shared" si="1814"/>
        <v/>
      </c>
      <c r="H1099" s="112">
        <f t="shared" si="1806"/>
        <v>0</v>
      </c>
      <c r="I1099" s="112">
        <f t="shared" si="1807"/>
        <v>0</v>
      </c>
      <c r="J1099" s="112">
        <f t="shared" si="1808"/>
        <v>0</v>
      </c>
      <c r="K1099" s="112">
        <f t="shared" si="1809"/>
        <v>0</v>
      </c>
      <c r="L1099" s="112">
        <f t="shared" si="1810"/>
        <v>0</v>
      </c>
      <c r="M1099" s="112">
        <f t="shared" si="1811"/>
        <v>0</v>
      </c>
      <c r="N1099" s="60"/>
      <c r="O1099" s="61"/>
      <c r="P1099" s="61"/>
      <c r="Q1099" s="61"/>
      <c r="R1099" s="61"/>
      <c r="S1099" s="7"/>
      <c r="T1099" s="67">
        <f t="shared" si="1876"/>
        <v>1</v>
      </c>
      <c r="U1099" s="76" t="str">
        <f t="shared" si="1877"/>
        <v/>
      </c>
      <c r="V1099" s="76" t="str">
        <f t="shared" si="1878"/>
        <v/>
      </c>
      <c r="W1099" s="76" t="str">
        <f t="shared" si="1879"/>
        <v/>
      </c>
      <c r="X1099" s="76" t="str">
        <f t="shared" si="1880"/>
        <v/>
      </c>
      <c r="Y1099" s="76" t="str">
        <f t="shared" si="1881"/>
        <v/>
      </c>
      <c r="Z1099" s="76" t="str">
        <f t="shared" si="1882"/>
        <v/>
      </c>
      <c r="AA1099" s="131" t="b">
        <f t="shared" si="1820"/>
        <v>0</v>
      </c>
      <c r="AB1099" s="131" t="b">
        <f t="shared" si="1821"/>
        <v>0</v>
      </c>
      <c r="AC1099" s="131" t="b">
        <f t="shared" si="1822"/>
        <v>0</v>
      </c>
      <c r="AD1099" s="131" t="b">
        <f t="shared" si="1823"/>
        <v>0</v>
      </c>
      <c r="AE1099" s="131" t="b">
        <f t="shared" si="1824"/>
        <v>0</v>
      </c>
      <c r="AF1099" s="131" t="b">
        <f t="shared" si="1825"/>
        <v>0</v>
      </c>
      <c r="AG1099" s="131">
        <f t="shared" si="1897"/>
        <v>0</v>
      </c>
      <c r="AH1099" s="131">
        <f t="shared" si="1903"/>
        <v>1</v>
      </c>
      <c r="AI1099" s="13">
        <f t="shared" si="1826"/>
        <v>0</v>
      </c>
      <c r="AJ1099" s="11">
        <f t="shared" si="1883"/>
        <v>0</v>
      </c>
      <c r="AK1099" s="67">
        <f t="shared" si="1884"/>
        <v>1</v>
      </c>
      <c r="AL1099" s="118" t="str">
        <f t="shared" si="1885"/>
        <v/>
      </c>
      <c r="AM1099" s="118" t="str">
        <f t="shared" si="1886"/>
        <v/>
      </c>
      <c r="AN1099" s="118" t="str">
        <f t="shared" si="1887"/>
        <v/>
      </c>
      <c r="AO1099" s="118" t="str">
        <f t="shared" si="1888"/>
        <v/>
      </c>
      <c r="AP1099" s="118" t="str">
        <f t="shared" si="1889"/>
        <v/>
      </c>
      <c r="AQ1099" s="118" t="str">
        <f t="shared" si="1890"/>
        <v/>
      </c>
      <c r="AR1099" s="118" t="str">
        <f t="shared" si="1891"/>
        <v/>
      </c>
      <c r="AS1099" s="60" t="b">
        <f t="shared" si="1827"/>
        <v>0</v>
      </c>
      <c r="AT1099" s="60" t="b">
        <f t="shared" si="1828"/>
        <v>0</v>
      </c>
      <c r="AU1099" s="60" t="b">
        <f t="shared" si="1829"/>
        <v>0</v>
      </c>
      <c r="AV1099" s="60" t="b">
        <f t="shared" si="1830"/>
        <v>0</v>
      </c>
      <c r="AW1099" s="60" t="b">
        <f t="shared" si="1831"/>
        <v>0</v>
      </c>
      <c r="AX1099" s="60" t="b">
        <f t="shared" si="1832"/>
        <v>0</v>
      </c>
      <c r="AY1099" s="60" t="b">
        <f t="shared" si="1833"/>
        <v>0</v>
      </c>
      <c r="AZ1099" s="131">
        <f t="shared" si="1898"/>
        <v>0</v>
      </c>
      <c r="BA1099" s="131">
        <f t="shared" si="1904"/>
        <v>1</v>
      </c>
      <c r="BB1099" s="13">
        <f t="shared" si="1892"/>
        <v>0</v>
      </c>
      <c r="BC1099" s="11">
        <f t="shared" si="1834"/>
        <v>0</v>
      </c>
      <c r="BD1099" s="67">
        <f t="shared" si="1893"/>
        <v>1</v>
      </c>
      <c r="BE1099" s="76" t="str">
        <f t="shared" si="1835"/>
        <v/>
      </c>
      <c r="BF1099" s="76" t="str">
        <f t="shared" si="1836"/>
        <v/>
      </c>
      <c r="BG1099" s="76" t="str">
        <f t="shared" si="1837"/>
        <v/>
      </c>
      <c r="BH1099" s="76" t="str">
        <f t="shared" si="1838"/>
        <v/>
      </c>
      <c r="BI1099" s="76" t="str">
        <f t="shared" si="1839"/>
        <v/>
      </c>
      <c r="BJ1099" s="76" t="str">
        <f t="shared" si="1840"/>
        <v/>
      </c>
      <c r="BK1099" s="131" t="b">
        <f t="shared" si="1841"/>
        <v>0</v>
      </c>
      <c r="BL1099" s="131" t="b">
        <f t="shared" si="1842"/>
        <v>0</v>
      </c>
      <c r="BM1099" s="131" t="b">
        <f t="shared" si="1843"/>
        <v>0</v>
      </c>
      <c r="BN1099" s="131" t="b">
        <f t="shared" si="1844"/>
        <v>0</v>
      </c>
      <c r="BO1099" s="131" t="b">
        <f t="shared" si="1845"/>
        <v>0</v>
      </c>
      <c r="BP1099" s="131" t="b">
        <f t="shared" si="1846"/>
        <v>0</v>
      </c>
      <c r="BQ1099" s="131">
        <f t="shared" si="1899"/>
        <v>0</v>
      </c>
      <c r="BR1099" s="131">
        <f t="shared" si="1905"/>
        <v>1</v>
      </c>
      <c r="BS1099" s="92">
        <f t="shared" si="1900"/>
        <v>0</v>
      </c>
      <c r="BT1099" s="13">
        <f t="shared" si="1847"/>
        <v>0</v>
      </c>
      <c r="BU1099" s="11">
        <f t="shared" si="1894"/>
        <v>0</v>
      </c>
      <c r="BV1099" s="67">
        <f t="shared" si="1895"/>
        <v>1</v>
      </c>
      <c r="BW1099" s="118" t="str">
        <f t="shared" si="1848"/>
        <v/>
      </c>
      <c r="BX1099" s="118" t="str">
        <f t="shared" si="1849"/>
        <v/>
      </c>
      <c r="BY1099" s="118" t="str">
        <f t="shared" si="1850"/>
        <v/>
      </c>
      <c r="BZ1099" s="118" t="str">
        <f t="shared" si="1851"/>
        <v/>
      </c>
      <c r="CA1099" s="118" t="str">
        <f t="shared" si="1852"/>
        <v/>
      </c>
      <c r="CB1099" s="118" t="str">
        <f t="shared" si="1853"/>
        <v/>
      </c>
      <c r="CC1099" s="118" t="str">
        <f t="shared" si="1854"/>
        <v/>
      </c>
      <c r="CD1099" s="60" t="b">
        <f t="shared" si="1855"/>
        <v>0</v>
      </c>
      <c r="CE1099" s="60" t="b">
        <f t="shared" si="1856"/>
        <v>0</v>
      </c>
      <c r="CF1099" s="60" t="b">
        <f t="shared" si="1857"/>
        <v>0</v>
      </c>
      <c r="CG1099" s="60" t="b">
        <f t="shared" si="1858"/>
        <v>0</v>
      </c>
      <c r="CH1099" s="60" t="b">
        <f t="shared" si="1859"/>
        <v>0</v>
      </c>
      <c r="CI1099" s="60" t="b">
        <f t="shared" si="1860"/>
        <v>0</v>
      </c>
      <c r="CJ1099" s="60" t="b">
        <f t="shared" si="1861"/>
        <v>0</v>
      </c>
      <c r="CK1099" s="131">
        <f t="shared" si="1901"/>
        <v>0</v>
      </c>
      <c r="CL1099" s="131">
        <f t="shared" si="1906"/>
        <v>1</v>
      </c>
      <c r="CM1099" s="92">
        <f t="shared" si="1902"/>
        <v>0</v>
      </c>
      <c r="CN1099" s="13">
        <f t="shared" si="1896"/>
        <v>0</v>
      </c>
      <c r="CO1099" s="11">
        <f t="shared" si="1862"/>
        <v>0</v>
      </c>
      <c r="CP1099" s="13">
        <f t="shared" si="1805"/>
        <v>0</v>
      </c>
      <c r="CQ1099" s="11">
        <f t="shared" si="1817"/>
        <v>0</v>
      </c>
      <c r="CR1099" s="57">
        <f t="shared" si="1818"/>
        <v>0</v>
      </c>
      <c r="CS1099" s="57">
        <f t="shared" si="1819"/>
        <v>0</v>
      </c>
      <c r="CT1099" s="57">
        <f t="shared" si="1812"/>
        <v>0</v>
      </c>
      <c r="CU1099" s="24" t="str">
        <f t="shared" si="1863"/>
        <v/>
      </c>
      <c r="CV1099" s="24" t="str">
        <f t="shared" si="1864"/>
        <v/>
      </c>
      <c r="CW1099" s="24" t="str">
        <f t="shared" si="1865"/>
        <v/>
      </c>
      <c r="CX1099" s="24" t="str">
        <f t="shared" si="1866"/>
        <v/>
      </c>
      <c r="CY1099" s="24" t="str">
        <f t="shared" si="1867"/>
        <v/>
      </c>
      <c r="CZ1099" s="24" t="str">
        <f t="shared" si="1868"/>
        <v/>
      </c>
      <c r="DA1099" s="24" t="str">
        <f t="shared" si="1869"/>
        <v/>
      </c>
      <c r="DB1099" s="24" t="str">
        <f t="shared" si="1870"/>
        <v/>
      </c>
      <c r="DC1099" s="24" t="str">
        <f t="shared" si="1871"/>
        <v/>
      </c>
      <c r="DD1099" s="24" t="str">
        <f t="shared" si="1872"/>
        <v/>
      </c>
      <c r="DE1099" s="24" t="str">
        <f t="shared" si="1873"/>
        <v/>
      </c>
      <c r="DF1099" s="24" t="str">
        <f t="shared" si="1874"/>
        <v/>
      </c>
      <c r="DG1099" s="24" t="str">
        <f t="shared" si="1875"/>
        <v/>
      </c>
      <c r="DH1099" s="5"/>
      <c r="DI1099" s="134"/>
      <c r="DJ1099"/>
      <c r="DK1099" s="22"/>
      <c r="DL1099" s="22"/>
      <c r="DM1099" s="32"/>
      <c r="DN1099" s="22"/>
      <c r="DO1099" s="22"/>
      <c r="DP1099" s="22"/>
      <c r="DQ1099" s="22"/>
      <c r="DR1099" s="22"/>
      <c r="DS1099" s="22"/>
      <c r="DT1099" s="22"/>
      <c r="DU1099" s="22"/>
      <c r="DV1099" s="22"/>
      <c r="DW1099" s="22"/>
      <c r="DX1099" s="22"/>
      <c r="DY1099" s="22"/>
      <c r="DZ1099" s="22"/>
      <c r="EA1099" s="33"/>
      <c r="EB1099" s="22"/>
      <c r="EC1099" s="22"/>
      <c r="EG1099" s="22"/>
      <c r="EH1099"/>
    </row>
    <row r="1100" spans="1:138" s="23" customFormat="1" x14ac:dyDescent="0.2">
      <c r="A1100" s="127"/>
      <c r="B1100" s="61" t="str">
        <f>IF(A1100="","",IF(U1101="","DB",U1101&amp;V1101&amp;W1101&amp;X1101&amp;Y1101&amp;Z1101&amp;AL1101&amp;AM1101&amp;AN1101&amp;AO1101&amp;AP1101&amp;AQ1101&amp;AR1101&amp;#REF!))</f>
        <v/>
      </c>
      <c r="C1100" s="7" t="str">
        <f t="shared" si="1804"/>
        <v/>
      </c>
      <c r="D1100" s="60">
        <f t="shared" si="1815"/>
        <v>0</v>
      </c>
      <c r="E1100" s="7" t="str">
        <f t="shared" si="1816"/>
        <v/>
      </c>
      <c r="F1100" s="72" t="str">
        <f t="shared" si="1813"/>
        <v/>
      </c>
      <c r="G1100" s="108" t="str">
        <f t="shared" si="1814"/>
        <v/>
      </c>
      <c r="H1100" s="112">
        <f t="shared" si="1806"/>
        <v>0</v>
      </c>
      <c r="I1100" s="112">
        <f t="shared" si="1807"/>
        <v>0</v>
      </c>
      <c r="J1100" s="112">
        <f t="shared" si="1808"/>
        <v>0</v>
      </c>
      <c r="K1100" s="112">
        <f t="shared" si="1809"/>
        <v>0</v>
      </c>
      <c r="L1100" s="112">
        <f t="shared" si="1810"/>
        <v>0</v>
      </c>
      <c r="M1100" s="112">
        <f t="shared" si="1811"/>
        <v>0</v>
      </c>
      <c r="N1100" s="60"/>
      <c r="O1100" s="61"/>
      <c r="P1100" s="61"/>
      <c r="Q1100" s="61"/>
      <c r="R1100" s="61"/>
      <c r="S1100" s="7"/>
      <c r="T1100" s="67">
        <f t="shared" si="1876"/>
        <v>1</v>
      </c>
      <c r="U1100" s="76" t="str">
        <f t="shared" si="1877"/>
        <v/>
      </c>
      <c r="V1100" s="76" t="str">
        <f t="shared" si="1878"/>
        <v/>
      </c>
      <c r="W1100" s="76" t="str">
        <f t="shared" si="1879"/>
        <v/>
      </c>
      <c r="X1100" s="76" t="str">
        <f t="shared" si="1880"/>
        <v/>
      </c>
      <c r="Y1100" s="76" t="str">
        <f t="shared" si="1881"/>
        <v/>
      </c>
      <c r="Z1100" s="76" t="str">
        <f t="shared" si="1882"/>
        <v/>
      </c>
      <c r="AA1100" s="131" t="b">
        <f t="shared" si="1820"/>
        <v>0</v>
      </c>
      <c r="AB1100" s="131" t="b">
        <f t="shared" si="1821"/>
        <v>0</v>
      </c>
      <c r="AC1100" s="131" t="b">
        <f t="shared" si="1822"/>
        <v>0</v>
      </c>
      <c r="AD1100" s="131" t="b">
        <f t="shared" si="1823"/>
        <v>0</v>
      </c>
      <c r="AE1100" s="131" t="b">
        <f t="shared" si="1824"/>
        <v>0</v>
      </c>
      <c r="AF1100" s="131" t="b">
        <f t="shared" si="1825"/>
        <v>0</v>
      </c>
      <c r="AG1100" s="131">
        <f t="shared" si="1897"/>
        <v>0</v>
      </c>
      <c r="AH1100" s="131">
        <f t="shared" si="1903"/>
        <v>1</v>
      </c>
      <c r="AI1100" s="13">
        <f t="shared" si="1826"/>
        <v>0</v>
      </c>
      <c r="AJ1100" s="11">
        <f t="shared" si="1883"/>
        <v>0</v>
      </c>
      <c r="AK1100" s="67">
        <f t="shared" si="1884"/>
        <v>1</v>
      </c>
      <c r="AL1100" s="118" t="str">
        <f t="shared" si="1885"/>
        <v/>
      </c>
      <c r="AM1100" s="118" t="str">
        <f t="shared" si="1886"/>
        <v/>
      </c>
      <c r="AN1100" s="118" t="str">
        <f t="shared" si="1887"/>
        <v/>
      </c>
      <c r="AO1100" s="118" t="str">
        <f t="shared" si="1888"/>
        <v/>
      </c>
      <c r="AP1100" s="118" t="str">
        <f t="shared" si="1889"/>
        <v/>
      </c>
      <c r="AQ1100" s="118" t="str">
        <f t="shared" si="1890"/>
        <v/>
      </c>
      <c r="AR1100" s="118" t="str">
        <f t="shared" si="1891"/>
        <v/>
      </c>
      <c r="AS1100" s="60" t="b">
        <f t="shared" si="1827"/>
        <v>0</v>
      </c>
      <c r="AT1100" s="60" t="b">
        <f t="shared" si="1828"/>
        <v>0</v>
      </c>
      <c r="AU1100" s="60" t="b">
        <f t="shared" si="1829"/>
        <v>0</v>
      </c>
      <c r="AV1100" s="60" t="b">
        <f t="shared" si="1830"/>
        <v>0</v>
      </c>
      <c r="AW1100" s="60" t="b">
        <f t="shared" si="1831"/>
        <v>0</v>
      </c>
      <c r="AX1100" s="60" t="b">
        <f t="shared" si="1832"/>
        <v>0</v>
      </c>
      <c r="AY1100" s="60" t="b">
        <f t="shared" si="1833"/>
        <v>0</v>
      </c>
      <c r="AZ1100" s="131">
        <f t="shared" si="1898"/>
        <v>0</v>
      </c>
      <c r="BA1100" s="131">
        <f t="shared" si="1904"/>
        <v>1</v>
      </c>
      <c r="BB1100" s="13">
        <f t="shared" si="1892"/>
        <v>0</v>
      </c>
      <c r="BC1100" s="11">
        <f t="shared" si="1834"/>
        <v>0</v>
      </c>
      <c r="BD1100" s="67">
        <f t="shared" si="1893"/>
        <v>1</v>
      </c>
      <c r="BE1100" s="76" t="str">
        <f t="shared" si="1835"/>
        <v/>
      </c>
      <c r="BF1100" s="76" t="str">
        <f t="shared" si="1836"/>
        <v/>
      </c>
      <c r="BG1100" s="76" t="str">
        <f t="shared" si="1837"/>
        <v/>
      </c>
      <c r="BH1100" s="76" t="str">
        <f t="shared" si="1838"/>
        <v/>
      </c>
      <c r="BI1100" s="76" t="str">
        <f t="shared" si="1839"/>
        <v/>
      </c>
      <c r="BJ1100" s="76" t="str">
        <f t="shared" si="1840"/>
        <v/>
      </c>
      <c r="BK1100" s="131" t="b">
        <f t="shared" si="1841"/>
        <v>0</v>
      </c>
      <c r="BL1100" s="131" t="b">
        <f t="shared" si="1842"/>
        <v>0</v>
      </c>
      <c r="BM1100" s="131" t="b">
        <f t="shared" si="1843"/>
        <v>0</v>
      </c>
      <c r="BN1100" s="131" t="b">
        <f t="shared" si="1844"/>
        <v>0</v>
      </c>
      <c r="BO1100" s="131" t="b">
        <f t="shared" si="1845"/>
        <v>0</v>
      </c>
      <c r="BP1100" s="131" t="b">
        <f t="shared" si="1846"/>
        <v>0</v>
      </c>
      <c r="BQ1100" s="131">
        <f t="shared" si="1899"/>
        <v>0</v>
      </c>
      <c r="BR1100" s="131">
        <f t="shared" si="1905"/>
        <v>1</v>
      </c>
      <c r="BS1100" s="92">
        <f t="shared" si="1900"/>
        <v>0</v>
      </c>
      <c r="BT1100" s="13">
        <f t="shared" si="1847"/>
        <v>0</v>
      </c>
      <c r="BU1100" s="11">
        <f t="shared" si="1894"/>
        <v>0</v>
      </c>
      <c r="BV1100" s="67">
        <f t="shared" si="1895"/>
        <v>1</v>
      </c>
      <c r="BW1100" s="118" t="str">
        <f t="shared" si="1848"/>
        <v/>
      </c>
      <c r="BX1100" s="118" t="str">
        <f t="shared" si="1849"/>
        <v/>
      </c>
      <c r="BY1100" s="118" t="str">
        <f t="shared" si="1850"/>
        <v/>
      </c>
      <c r="BZ1100" s="118" t="str">
        <f t="shared" si="1851"/>
        <v/>
      </c>
      <c r="CA1100" s="118" t="str">
        <f t="shared" si="1852"/>
        <v/>
      </c>
      <c r="CB1100" s="118" t="str">
        <f t="shared" si="1853"/>
        <v/>
      </c>
      <c r="CC1100" s="118" t="str">
        <f t="shared" si="1854"/>
        <v/>
      </c>
      <c r="CD1100" s="60" t="b">
        <f t="shared" si="1855"/>
        <v>0</v>
      </c>
      <c r="CE1100" s="60" t="b">
        <f t="shared" si="1856"/>
        <v>0</v>
      </c>
      <c r="CF1100" s="60" t="b">
        <f t="shared" si="1857"/>
        <v>0</v>
      </c>
      <c r="CG1100" s="60" t="b">
        <f t="shared" si="1858"/>
        <v>0</v>
      </c>
      <c r="CH1100" s="60" t="b">
        <f t="shared" si="1859"/>
        <v>0</v>
      </c>
      <c r="CI1100" s="60" t="b">
        <f t="shared" si="1860"/>
        <v>0</v>
      </c>
      <c r="CJ1100" s="60" t="b">
        <f t="shared" si="1861"/>
        <v>0</v>
      </c>
      <c r="CK1100" s="131">
        <f t="shared" si="1901"/>
        <v>0</v>
      </c>
      <c r="CL1100" s="131">
        <f t="shared" si="1906"/>
        <v>1</v>
      </c>
      <c r="CM1100" s="92">
        <f t="shared" si="1902"/>
        <v>0</v>
      </c>
      <c r="CN1100" s="13">
        <f t="shared" si="1896"/>
        <v>0</v>
      </c>
      <c r="CO1100" s="11">
        <f t="shared" si="1862"/>
        <v>0</v>
      </c>
      <c r="CP1100" s="13">
        <f t="shared" si="1805"/>
        <v>0</v>
      </c>
      <c r="CQ1100" s="11">
        <f t="shared" si="1817"/>
        <v>0</v>
      </c>
      <c r="CR1100" s="57">
        <f t="shared" si="1818"/>
        <v>0</v>
      </c>
      <c r="CS1100" s="57">
        <f t="shared" si="1819"/>
        <v>0</v>
      </c>
      <c r="CT1100" s="57">
        <f t="shared" si="1812"/>
        <v>0</v>
      </c>
      <c r="CU1100" s="24" t="str">
        <f t="shared" si="1863"/>
        <v/>
      </c>
      <c r="CV1100" s="24" t="str">
        <f t="shared" si="1864"/>
        <v/>
      </c>
      <c r="CW1100" s="24" t="str">
        <f t="shared" si="1865"/>
        <v/>
      </c>
      <c r="CX1100" s="24" t="str">
        <f t="shared" si="1866"/>
        <v/>
      </c>
      <c r="CY1100" s="24" t="str">
        <f t="shared" si="1867"/>
        <v/>
      </c>
      <c r="CZ1100" s="24" t="str">
        <f t="shared" si="1868"/>
        <v/>
      </c>
      <c r="DA1100" s="24" t="str">
        <f t="shared" si="1869"/>
        <v/>
      </c>
      <c r="DB1100" s="24" t="str">
        <f t="shared" si="1870"/>
        <v/>
      </c>
      <c r="DC1100" s="24" t="str">
        <f t="shared" si="1871"/>
        <v/>
      </c>
      <c r="DD1100" s="24" t="str">
        <f t="shared" si="1872"/>
        <v/>
      </c>
      <c r="DE1100" s="24" t="str">
        <f t="shared" si="1873"/>
        <v/>
      </c>
      <c r="DF1100" s="24" t="str">
        <f t="shared" si="1874"/>
        <v/>
      </c>
      <c r="DG1100" s="24" t="str">
        <f t="shared" si="1875"/>
        <v/>
      </c>
      <c r="DH1100" s="5"/>
      <c r="DI1100" s="134"/>
      <c r="DJ1100"/>
      <c r="DK1100" s="22"/>
      <c r="DL1100" s="22"/>
      <c r="DM1100" s="32"/>
      <c r="DN1100" s="22"/>
      <c r="DO1100" s="22"/>
      <c r="DP1100" s="22"/>
      <c r="DQ1100" s="22"/>
      <c r="DR1100" s="22"/>
      <c r="DS1100" s="22"/>
      <c r="DT1100" s="22"/>
      <c r="DU1100" s="22"/>
      <c r="DV1100" s="22"/>
      <c r="DW1100" s="22"/>
      <c r="DX1100" s="22"/>
      <c r="DY1100" s="22"/>
      <c r="DZ1100" s="22"/>
      <c r="EA1100" s="33"/>
      <c r="EB1100" s="22"/>
      <c r="EC1100" s="22"/>
      <c r="EG1100" s="22"/>
      <c r="EH1100"/>
    </row>
    <row r="1101" spans="1:138" s="23" customFormat="1" x14ac:dyDescent="0.2">
      <c r="A1101" s="127"/>
      <c r="B1101" s="61" t="str">
        <f>IF(A1101="","",IF(U1102="","DB",U1102&amp;V1102&amp;W1102&amp;X1102&amp;Y1102&amp;Z1102&amp;AL1102&amp;AM1102&amp;AN1102&amp;AO1102&amp;AP1102&amp;AQ1102&amp;AR1102&amp;#REF!))</f>
        <v/>
      </c>
      <c r="C1101" s="7" t="str">
        <f t="shared" si="1804"/>
        <v/>
      </c>
      <c r="D1101" s="60">
        <f t="shared" si="1815"/>
        <v>0</v>
      </c>
      <c r="E1101" s="7" t="str">
        <f t="shared" si="1816"/>
        <v/>
      </c>
      <c r="F1101" s="72" t="str">
        <f t="shared" si="1813"/>
        <v/>
      </c>
      <c r="G1101" s="108" t="str">
        <f t="shared" si="1814"/>
        <v/>
      </c>
      <c r="H1101" s="112">
        <f t="shared" si="1806"/>
        <v>0</v>
      </c>
      <c r="I1101" s="112">
        <f t="shared" si="1807"/>
        <v>0</v>
      </c>
      <c r="J1101" s="112">
        <f t="shared" si="1808"/>
        <v>0</v>
      </c>
      <c r="K1101" s="112">
        <f t="shared" si="1809"/>
        <v>0</v>
      </c>
      <c r="L1101" s="112">
        <f t="shared" si="1810"/>
        <v>0</v>
      </c>
      <c r="M1101" s="112">
        <f t="shared" si="1811"/>
        <v>0</v>
      </c>
      <c r="N1101" s="60"/>
      <c r="O1101" s="61"/>
      <c r="P1101" s="61"/>
      <c r="Q1101" s="61"/>
      <c r="R1101" s="61"/>
      <c r="S1101" s="7"/>
      <c r="T1101" s="67">
        <f t="shared" si="1876"/>
        <v>1</v>
      </c>
      <c r="U1101" s="76" t="str">
        <f t="shared" si="1877"/>
        <v/>
      </c>
      <c r="V1101" s="76" t="str">
        <f t="shared" si="1878"/>
        <v/>
      </c>
      <c r="W1101" s="76" t="str">
        <f t="shared" si="1879"/>
        <v/>
      </c>
      <c r="X1101" s="76" t="str">
        <f t="shared" si="1880"/>
        <v/>
      </c>
      <c r="Y1101" s="76" t="str">
        <f t="shared" si="1881"/>
        <v/>
      </c>
      <c r="Z1101" s="76" t="str">
        <f t="shared" si="1882"/>
        <v/>
      </c>
      <c r="AA1101" s="131" t="b">
        <f t="shared" si="1820"/>
        <v>0</v>
      </c>
      <c r="AB1101" s="131" t="b">
        <f t="shared" si="1821"/>
        <v>0</v>
      </c>
      <c r="AC1101" s="131" t="b">
        <f t="shared" si="1822"/>
        <v>0</v>
      </c>
      <c r="AD1101" s="131" t="b">
        <f t="shared" si="1823"/>
        <v>0</v>
      </c>
      <c r="AE1101" s="131" t="b">
        <f t="shared" si="1824"/>
        <v>0</v>
      </c>
      <c r="AF1101" s="131" t="b">
        <f t="shared" si="1825"/>
        <v>0</v>
      </c>
      <c r="AG1101" s="131">
        <f t="shared" si="1897"/>
        <v>0</v>
      </c>
      <c r="AH1101" s="131">
        <f t="shared" si="1903"/>
        <v>1</v>
      </c>
      <c r="AI1101" s="13">
        <f t="shared" si="1826"/>
        <v>0</v>
      </c>
      <c r="AJ1101" s="11">
        <f t="shared" si="1883"/>
        <v>0</v>
      </c>
      <c r="AK1101" s="67">
        <f t="shared" si="1884"/>
        <v>1</v>
      </c>
      <c r="AL1101" s="118" t="str">
        <f t="shared" si="1885"/>
        <v/>
      </c>
      <c r="AM1101" s="118" t="str">
        <f t="shared" si="1886"/>
        <v/>
      </c>
      <c r="AN1101" s="118" t="str">
        <f t="shared" si="1887"/>
        <v/>
      </c>
      <c r="AO1101" s="118" t="str">
        <f t="shared" si="1888"/>
        <v/>
      </c>
      <c r="AP1101" s="118" t="str">
        <f t="shared" si="1889"/>
        <v/>
      </c>
      <c r="AQ1101" s="118" t="str">
        <f t="shared" si="1890"/>
        <v/>
      </c>
      <c r="AR1101" s="118" t="str">
        <f t="shared" si="1891"/>
        <v/>
      </c>
      <c r="AS1101" s="60" t="b">
        <f t="shared" si="1827"/>
        <v>0</v>
      </c>
      <c r="AT1101" s="60" t="b">
        <f t="shared" si="1828"/>
        <v>0</v>
      </c>
      <c r="AU1101" s="60" t="b">
        <f t="shared" si="1829"/>
        <v>0</v>
      </c>
      <c r="AV1101" s="60" t="b">
        <f t="shared" si="1830"/>
        <v>0</v>
      </c>
      <c r="AW1101" s="60" t="b">
        <f t="shared" si="1831"/>
        <v>0</v>
      </c>
      <c r="AX1101" s="60" t="b">
        <f t="shared" si="1832"/>
        <v>0</v>
      </c>
      <c r="AY1101" s="60" t="b">
        <f t="shared" si="1833"/>
        <v>0</v>
      </c>
      <c r="AZ1101" s="131">
        <f t="shared" si="1898"/>
        <v>0</v>
      </c>
      <c r="BA1101" s="131">
        <f t="shared" si="1904"/>
        <v>1</v>
      </c>
      <c r="BB1101" s="13">
        <f t="shared" si="1892"/>
        <v>0</v>
      </c>
      <c r="BC1101" s="11">
        <f t="shared" si="1834"/>
        <v>0</v>
      </c>
      <c r="BD1101" s="67">
        <f t="shared" si="1893"/>
        <v>1</v>
      </c>
      <c r="BE1101" s="76" t="str">
        <f t="shared" si="1835"/>
        <v/>
      </c>
      <c r="BF1101" s="76" t="str">
        <f t="shared" si="1836"/>
        <v/>
      </c>
      <c r="BG1101" s="76" t="str">
        <f t="shared" si="1837"/>
        <v/>
      </c>
      <c r="BH1101" s="76" t="str">
        <f t="shared" si="1838"/>
        <v/>
      </c>
      <c r="BI1101" s="76" t="str">
        <f t="shared" si="1839"/>
        <v/>
      </c>
      <c r="BJ1101" s="76" t="str">
        <f t="shared" si="1840"/>
        <v/>
      </c>
      <c r="BK1101" s="131" t="b">
        <f t="shared" si="1841"/>
        <v>0</v>
      </c>
      <c r="BL1101" s="131" t="b">
        <f t="shared" si="1842"/>
        <v>0</v>
      </c>
      <c r="BM1101" s="131" t="b">
        <f t="shared" si="1843"/>
        <v>0</v>
      </c>
      <c r="BN1101" s="131" t="b">
        <f t="shared" si="1844"/>
        <v>0</v>
      </c>
      <c r="BO1101" s="131" t="b">
        <f t="shared" si="1845"/>
        <v>0</v>
      </c>
      <c r="BP1101" s="131" t="b">
        <f t="shared" si="1846"/>
        <v>0</v>
      </c>
      <c r="BQ1101" s="131">
        <f t="shared" si="1899"/>
        <v>0</v>
      </c>
      <c r="BR1101" s="131">
        <f t="shared" si="1905"/>
        <v>1</v>
      </c>
      <c r="BS1101" s="92">
        <f t="shared" si="1900"/>
        <v>0</v>
      </c>
      <c r="BT1101" s="13">
        <f t="shared" si="1847"/>
        <v>0</v>
      </c>
      <c r="BU1101" s="11">
        <f t="shared" si="1894"/>
        <v>0</v>
      </c>
      <c r="BV1101" s="67">
        <f t="shared" si="1895"/>
        <v>1</v>
      </c>
      <c r="BW1101" s="118" t="str">
        <f t="shared" si="1848"/>
        <v/>
      </c>
      <c r="BX1101" s="118" t="str">
        <f t="shared" si="1849"/>
        <v/>
      </c>
      <c r="BY1101" s="118" t="str">
        <f t="shared" si="1850"/>
        <v/>
      </c>
      <c r="BZ1101" s="118" t="str">
        <f t="shared" si="1851"/>
        <v/>
      </c>
      <c r="CA1101" s="118" t="str">
        <f t="shared" si="1852"/>
        <v/>
      </c>
      <c r="CB1101" s="118" t="str">
        <f t="shared" si="1853"/>
        <v/>
      </c>
      <c r="CC1101" s="118" t="str">
        <f t="shared" si="1854"/>
        <v/>
      </c>
      <c r="CD1101" s="60" t="b">
        <f t="shared" si="1855"/>
        <v>0</v>
      </c>
      <c r="CE1101" s="60" t="b">
        <f t="shared" si="1856"/>
        <v>0</v>
      </c>
      <c r="CF1101" s="60" t="b">
        <f t="shared" si="1857"/>
        <v>0</v>
      </c>
      <c r="CG1101" s="60" t="b">
        <f t="shared" si="1858"/>
        <v>0</v>
      </c>
      <c r="CH1101" s="60" t="b">
        <f t="shared" si="1859"/>
        <v>0</v>
      </c>
      <c r="CI1101" s="60" t="b">
        <f t="shared" si="1860"/>
        <v>0</v>
      </c>
      <c r="CJ1101" s="60" t="b">
        <f t="shared" si="1861"/>
        <v>0</v>
      </c>
      <c r="CK1101" s="131">
        <f t="shared" si="1901"/>
        <v>0</v>
      </c>
      <c r="CL1101" s="131">
        <f t="shared" si="1906"/>
        <v>1</v>
      </c>
      <c r="CM1101" s="92">
        <f t="shared" si="1902"/>
        <v>0</v>
      </c>
      <c r="CN1101" s="13">
        <f t="shared" si="1896"/>
        <v>0</v>
      </c>
      <c r="CO1101" s="11">
        <f t="shared" si="1862"/>
        <v>0</v>
      </c>
      <c r="CP1101" s="13">
        <f t="shared" si="1805"/>
        <v>0</v>
      </c>
      <c r="CQ1101" s="11">
        <f t="shared" si="1817"/>
        <v>0</v>
      </c>
      <c r="CR1101" s="57">
        <f t="shared" si="1818"/>
        <v>0</v>
      </c>
      <c r="CS1101" s="57">
        <f t="shared" si="1819"/>
        <v>0</v>
      </c>
      <c r="CT1101" s="57">
        <f t="shared" si="1812"/>
        <v>0</v>
      </c>
      <c r="CU1101" s="24" t="str">
        <f t="shared" si="1863"/>
        <v/>
      </c>
      <c r="CV1101" s="24" t="str">
        <f t="shared" si="1864"/>
        <v/>
      </c>
      <c r="CW1101" s="24" t="str">
        <f t="shared" si="1865"/>
        <v/>
      </c>
      <c r="CX1101" s="24" t="str">
        <f t="shared" si="1866"/>
        <v/>
      </c>
      <c r="CY1101" s="24" t="str">
        <f t="shared" si="1867"/>
        <v/>
      </c>
      <c r="CZ1101" s="24" t="str">
        <f t="shared" si="1868"/>
        <v/>
      </c>
      <c r="DA1101" s="24" t="str">
        <f t="shared" si="1869"/>
        <v/>
      </c>
      <c r="DB1101" s="24" t="str">
        <f t="shared" si="1870"/>
        <v/>
      </c>
      <c r="DC1101" s="24" t="str">
        <f t="shared" si="1871"/>
        <v/>
      </c>
      <c r="DD1101" s="24" t="str">
        <f t="shared" si="1872"/>
        <v/>
      </c>
      <c r="DE1101" s="24" t="str">
        <f t="shared" si="1873"/>
        <v/>
      </c>
      <c r="DF1101" s="24" t="str">
        <f t="shared" si="1874"/>
        <v/>
      </c>
      <c r="DG1101" s="24" t="str">
        <f t="shared" si="1875"/>
        <v/>
      </c>
      <c r="DH1101" s="5"/>
      <c r="DI1101" s="134"/>
      <c r="DJ1101"/>
      <c r="DK1101" s="22"/>
      <c r="DL1101" s="22"/>
      <c r="DM1101" s="32"/>
      <c r="DN1101" s="22"/>
      <c r="DO1101" s="22"/>
      <c r="DP1101" s="22"/>
      <c r="DQ1101" s="22"/>
      <c r="DR1101" s="22"/>
      <c r="DS1101" s="22"/>
      <c r="DT1101" s="22"/>
      <c r="DU1101" s="22"/>
      <c r="DV1101" s="22"/>
      <c r="DW1101" s="22"/>
      <c r="DX1101" s="22"/>
      <c r="DY1101" s="22"/>
      <c r="DZ1101" s="22"/>
      <c r="EA1101" s="33"/>
      <c r="EB1101" s="22"/>
      <c r="EC1101" s="22"/>
      <c r="EG1101" s="22"/>
      <c r="EH1101"/>
    </row>
    <row r="1102" spans="1:138" s="23" customFormat="1" x14ac:dyDescent="0.2">
      <c r="A1102" s="127"/>
      <c r="B1102" s="61" t="str">
        <f>IF(A1102="","",IF(U1103="","DB",U1103&amp;V1103&amp;W1103&amp;X1103&amp;Y1103&amp;Z1103&amp;AL1103&amp;AM1103&amp;AN1103&amp;AO1103&amp;AP1103&amp;AQ1103&amp;AR1103&amp;#REF!))</f>
        <v/>
      </c>
      <c r="C1102" s="7" t="str">
        <f t="shared" ref="C1102:C1165" si="1907">IF(AND(CR1102=0,CS1102=0),"",IF(CR1102="Profit Target","profit target",IF(CS1102="Stop Loss","stop loss","")))</f>
        <v/>
      </c>
      <c r="D1102" s="60">
        <f t="shared" si="1815"/>
        <v>0</v>
      </c>
      <c r="E1102" s="7" t="str">
        <f t="shared" si="1816"/>
        <v/>
      </c>
      <c r="F1102" s="72" t="str">
        <f t="shared" si="1813"/>
        <v/>
      </c>
      <c r="G1102" s="108" t="str">
        <f t="shared" si="1814"/>
        <v/>
      </c>
      <c r="H1102" s="112">
        <f t="shared" si="1806"/>
        <v>0</v>
      </c>
      <c r="I1102" s="112">
        <f t="shared" si="1807"/>
        <v>0</v>
      </c>
      <c r="J1102" s="112">
        <f t="shared" si="1808"/>
        <v>0</v>
      </c>
      <c r="K1102" s="112">
        <f t="shared" si="1809"/>
        <v>0</v>
      </c>
      <c r="L1102" s="112">
        <f t="shared" si="1810"/>
        <v>0</v>
      </c>
      <c r="M1102" s="112">
        <f t="shared" si="1811"/>
        <v>0</v>
      </c>
      <c r="N1102" s="60"/>
      <c r="O1102" s="61"/>
      <c r="P1102" s="61"/>
      <c r="Q1102" s="61"/>
      <c r="R1102" s="61"/>
      <c r="S1102" s="7"/>
      <c r="T1102" s="67">
        <f t="shared" si="1876"/>
        <v>1</v>
      </c>
      <c r="U1102" s="76" t="str">
        <f t="shared" si="1877"/>
        <v/>
      </c>
      <c r="V1102" s="76" t="str">
        <f t="shared" si="1878"/>
        <v/>
      </c>
      <c r="W1102" s="76" t="str">
        <f t="shared" si="1879"/>
        <v/>
      </c>
      <c r="X1102" s="76" t="str">
        <f t="shared" si="1880"/>
        <v/>
      </c>
      <c r="Y1102" s="76" t="str">
        <f t="shared" si="1881"/>
        <v/>
      </c>
      <c r="Z1102" s="76" t="str">
        <f t="shared" si="1882"/>
        <v/>
      </c>
      <c r="AA1102" s="131" t="b">
        <f t="shared" si="1820"/>
        <v>0</v>
      </c>
      <c r="AB1102" s="131" t="b">
        <f t="shared" si="1821"/>
        <v>0</v>
      </c>
      <c r="AC1102" s="131" t="b">
        <f t="shared" si="1822"/>
        <v>0</v>
      </c>
      <c r="AD1102" s="131" t="b">
        <f t="shared" si="1823"/>
        <v>0</v>
      </c>
      <c r="AE1102" s="131" t="b">
        <f t="shared" si="1824"/>
        <v>0</v>
      </c>
      <c r="AF1102" s="131" t="b">
        <f t="shared" si="1825"/>
        <v>0</v>
      </c>
      <c r="AG1102" s="131">
        <f t="shared" si="1897"/>
        <v>0</v>
      </c>
      <c r="AH1102" s="131">
        <f t="shared" si="1903"/>
        <v>1</v>
      </c>
      <c r="AI1102" s="13">
        <f t="shared" si="1826"/>
        <v>0</v>
      </c>
      <c r="AJ1102" s="11">
        <f t="shared" si="1883"/>
        <v>0</v>
      </c>
      <c r="AK1102" s="67">
        <f t="shared" si="1884"/>
        <v>1</v>
      </c>
      <c r="AL1102" s="118" t="str">
        <f t="shared" si="1885"/>
        <v/>
      </c>
      <c r="AM1102" s="118" t="str">
        <f t="shared" si="1886"/>
        <v/>
      </c>
      <c r="AN1102" s="118" t="str">
        <f t="shared" si="1887"/>
        <v/>
      </c>
      <c r="AO1102" s="118" t="str">
        <f t="shared" si="1888"/>
        <v/>
      </c>
      <c r="AP1102" s="118" t="str">
        <f t="shared" si="1889"/>
        <v/>
      </c>
      <c r="AQ1102" s="118" t="str">
        <f t="shared" si="1890"/>
        <v/>
      </c>
      <c r="AR1102" s="118" t="str">
        <f t="shared" si="1891"/>
        <v/>
      </c>
      <c r="AS1102" s="60" t="b">
        <f t="shared" si="1827"/>
        <v>0</v>
      </c>
      <c r="AT1102" s="60" t="b">
        <f t="shared" si="1828"/>
        <v>0</v>
      </c>
      <c r="AU1102" s="60" t="b">
        <f t="shared" si="1829"/>
        <v>0</v>
      </c>
      <c r="AV1102" s="60" t="b">
        <f t="shared" si="1830"/>
        <v>0</v>
      </c>
      <c r="AW1102" s="60" t="b">
        <f t="shared" si="1831"/>
        <v>0</v>
      </c>
      <c r="AX1102" s="60" t="b">
        <f t="shared" si="1832"/>
        <v>0</v>
      </c>
      <c r="AY1102" s="60" t="b">
        <f t="shared" si="1833"/>
        <v>0</v>
      </c>
      <c r="AZ1102" s="131">
        <f t="shared" si="1898"/>
        <v>0</v>
      </c>
      <c r="BA1102" s="131">
        <f t="shared" si="1904"/>
        <v>1</v>
      </c>
      <c r="BB1102" s="13">
        <f t="shared" si="1892"/>
        <v>0</v>
      </c>
      <c r="BC1102" s="11">
        <f t="shared" si="1834"/>
        <v>0</v>
      </c>
      <c r="BD1102" s="67">
        <f t="shared" si="1893"/>
        <v>1</v>
      </c>
      <c r="BE1102" s="76" t="str">
        <f t="shared" si="1835"/>
        <v/>
      </c>
      <c r="BF1102" s="76" t="str">
        <f t="shared" si="1836"/>
        <v/>
      </c>
      <c r="BG1102" s="76" t="str">
        <f t="shared" si="1837"/>
        <v/>
      </c>
      <c r="BH1102" s="76" t="str">
        <f t="shared" si="1838"/>
        <v/>
      </c>
      <c r="BI1102" s="76" t="str">
        <f t="shared" si="1839"/>
        <v/>
      </c>
      <c r="BJ1102" s="76" t="str">
        <f t="shared" si="1840"/>
        <v/>
      </c>
      <c r="BK1102" s="131" t="b">
        <f t="shared" si="1841"/>
        <v>0</v>
      </c>
      <c r="BL1102" s="131" t="b">
        <f t="shared" si="1842"/>
        <v>0</v>
      </c>
      <c r="BM1102" s="131" t="b">
        <f t="shared" si="1843"/>
        <v>0</v>
      </c>
      <c r="BN1102" s="131" t="b">
        <f t="shared" si="1844"/>
        <v>0</v>
      </c>
      <c r="BO1102" s="131" t="b">
        <f t="shared" si="1845"/>
        <v>0</v>
      </c>
      <c r="BP1102" s="131" t="b">
        <f t="shared" si="1846"/>
        <v>0</v>
      </c>
      <c r="BQ1102" s="131">
        <f t="shared" si="1899"/>
        <v>0</v>
      </c>
      <c r="BR1102" s="131">
        <f t="shared" si="1905"/>
        <v>1</v>
      </c>
      <c r="BS1102" s="92">
        <f t="shared" si="1900"/>
        <v>0</v>
      </c>
      <c r="BT1102" s="13">
        <f t="shared" si="1847"/>
        <v>0</v>
      </c>
      <c r="BU1102" s="11">
        <f t="shared" si="1894"/>
        <v>0</v>
      </c>
      <c r="BV1102" s="67">
        <f t="shared" si="1895"/>
        <v>1</v>
      </c>
      <c r="BW1102" s="118" t="str">
        <f t="shared" si="1848"/>
        <v/>
      </c>
      <c r="BX1102" s="118" t="str">
        <f t="shared" si="1849"/>
        <v/>
      </c>
      <c r="BY1102" s="118" t="str">
        <f t="shared" si="1850"/>
        <v/>
      </c>
      <c r="BZ1102" s="118" t="str">
        <f t="shared" si="1851"/>
        <v/>
      </c>
      <c r="CA1102" s="118" t="str">
        <f t="shared" si="1852"/>
        <v/>
      </c>
      <c r="CB1102" s="118" t="str">
        <f t="shared" si="1853"/>
        <v/>
      </c>
      <c r="CC1102" s="118" t="str">
        <f t="shared" si="1854"/>
        <v/>
      </c>
      <c r="CD1102" s="60" t="b">
        <f t="shared" si="1855"/>
        <v>0</v>
      </c>
      <c r="CE1102" s="60" t="b">
        <f t="shared" si="1856"/>
        <v>0</v>
      </c>
      <c r="CF1102" s="60" t="b">
        <f t="shared" si="1857"/>
        <v>0</v>
      </c>
      <c r="CG1102" s="60" t="b">
        <f t="shared" si="1858"/>
        <v>0</v>
      </c>
      <c r="CH1102" s="60" t="b">
        <f t="shared" si="1859"/>
        <v>0</v>
      </c>
      <c r="CI1102" s="60" t="b">
        <f t="shared" si="1860"/>
        <v>0</v>
      </c>
      <c r="CJ1102" s="60" t="b">
        <f t="shared" si="1861"/>
        <v>0</v>
      </c>
      <c r="CK1102" s="131">
        <f t="shared" si="1901"/>
        <v>0</v>
      </c>
      <c r="CL1102" s="131">
        <f t="shared" si="1906"/>
        <v>1</v>
      </c>
      <c r="CM1102" s="92">
        <f t="shared" si="1902"/>
        <v>0</v>
      </c>
      <c r="CN1102" s="13">
        <f t="shared" si="1896"/>
        <v>0</v>
      </c>
      <c r="CO1102" s="11">
        <f t="shared" si="1862"/>
        <v>0</v>
      </c>
      <c r="CP1102" s="13">
        <f t="shared" si="1805"/>
        <v>0</v>
      </c>
      <c r="CQ1102" s="11">
        <f t="shared" si="1817"/>
        <v>0</v>
      </c>
      <c r="CR1102" s="57">
        <f t="shared" si="1818"/>
        <v>0</v>
      </c>
      <c r="CS1102" s="57">
        <f t="shared" si="1819"/>
        <v>0</v>
      </c>
      <c r="CT1102" s="57">
        <f t="shared" si="1812"/>
        <v>0</v>
      </c>
      <c r="CU1102" s="24" t="str">
        <f t="shared" si="1863"/>
        <v/>
      </c>
      <c r="CV1102" s="24" t="str">
        <f t="shared" si="1864"/>
        <v/>
      </c>
      <c r="CW1102" s="24" t="str">
        <f t="shared" si="1865"/>
        <v/>
      </c>
      <c r="CX1102" s="24" t="str">
        <f t="shared" si="1866"/>
        <v/>
      </c>
      <c r="CY1102" s="24" t="str">
        <f t="shared" si="1867"/>
        <v/>
      </c>
      <c r="CZ1102" s="24" t="str">
        <f t="shared" si="1868"/>
        <v/>
      </c>
      <c r="DA1102" s="24" t="str">
        <f t="shared" si="1869"/>
        <v/>
      </c>
      <c r="DB1102" s="24" t="str">
        <f t="shared" si="1870"/>
        <v/>
      </c>
      <c r="DC1102" s="24" t="str">
        <f t="shared" si="1871"/>
        <v/>
      </c>
      <c r="DD1102" s="24" t="str">
        <f t="shared" si="1872"/>
        <v/>
      </c>
      <c r="DE1102" s="24" t="str">
        <f t="shared" si="1873"/>
        <v/>
      </c>
      <c r="DF1102" s="24" t="str">
        <f t="shared" si="1874"/>
        <v/>
      </c>
      <c r="DG1102" s="24" t="str">
        <f t="shared" si="1875"/>
        <v/>
      </c>
      <c r="DH1102" s="5"/>
      <c r="DI1102" s="134"/>
      <c r="DJ1102"/>
      <c r="DK1102" s="22"/>
      <c r="DL1102" s="22"/>
      <c r="DM1102" s="32"/>
      <c r="DN1102" s="22"/>
      <c r="DO1102" s="22"/>
      <c r="DP1102" s="22"/>
      <c r="DQ1102" s="22"/>
      <c r="DR1102" s="22"/>
      <c r="DS1102" s="22"/>
      <c r="DT1102" s="22"/>
      <c r="DU1102" s="22"/>
      <c r="DV1102" s="22"/>
      <c r="DW1102" s="22"/>
      <c r="DX1102" s="22"/>
      <c r="DY1102" s="22"/>
      <c r="DZ1102" s="22"/>
      <c r="EA1102" s="33"/>
      <c r="EB1102" s="22"/>
      <c r="EC1102" s="22"/>
      <c r="EG1102" s="22"/>
      <c r="EH1102"/>
    </row>
    <row r="1103" spans="1:138" s="23" customFormat="1" x14ac:dyDescent="0.2">
      <c r="A1103" s="127"/>
      <c r="B1103" s="61" t="str">
        <f>IF(A1103="","",IF(U1104="","DB",U1104&amp;V1104&amp;W1104&amp;X1104&amp;Y1104&amp;Z1104&amp;AL1104&amp;AM1104&amp;AN1104&amp;AO1104&amp;AP1104&amp;AQ1104&amp;AR1104&amp;#REF!))</f>
        <v/>
      </c>
      <c r="C1103" s="7" t="str">
        <f t="shared" si="1907"/>
        <v/>
      </c>
      <c r="D1103" s="60">
        <f t="shared" si="1815"/>
        <v>0</v>
      </c>
      <c r="E1103" s="7" t="str">
        <f t="shared" si="1816"/>
        <v/>
      </c>
      <c r="F1103" s="72" t="str">
        <f t="shared" si="1813"/>
        <v/>
      </c>
      <c r="G1103" s="108" t="str">
        <f t="shared" si="1814"/>
        <v/>
      </c>
      <c r="H1103" s="112">
        <f t="shared" si="1806"/>
        <v>0</v>
      </c>
      <c r="I1103" s="112">
        <f t="shared" si="1807"/>
        <v>0</v>
      </c>
      <c r="J1103" s="112">
        <f t="shared" si="1808"/>
        <v>0</v>
      </c>
      <c r="K1103" s="112">
        <f t="shared" si="1809"/>
        <v>0</v>
      </c>
      <c r="L1103" s="112">
        <f t="shared" si="1810"/>
        <v>0</v>
      </c>
      <c r="M1103" s="112">
        <f t="shared" si="1811"/>
        <v>0</v>
      </c>
      <c r="N1103" s="60"/>
      <c r="O1103" s="61"/>
      <c r="P1103" s="61"/>
      <c r="Q1103" s="61"/>
      <c r="R1103" s="61"/>
      <c r="S1103" s="7"/>
      <c r="T1103" s="67">
        <f t="shared" si="1876"/>
        <v>1</v>
      </c>
      <c r="U1103" s="76" t="str">
        <f t="shared" si="1877"/>
        <v/>
      </c>
      <c r="V1103" s="76" t="str">
        <f t="shared" si="1878"/>
        <v/>
      </c>
      <c r="W1103" s="76" t="str">
        <f t="shared" si="1879"/>
        <v/>
      </c>
      <c r="X1103" s="76" t="str">
        <f t="shared" si="1880"/>
        <v/>
      </c>
      <c r="Y1103" s="76" t="str">
        <f t="shared" si="1881"/>
        <v/>
      </c>
      <c r="Z1103" s="76" t="str">
        <f t="shared" si="1882"/>
        <v/>
      </c>
      <c r="AA1103" s="131" t="b">
        <f t="shared" si="1820"/>
        <v>0</v>
      </c>
      <c r="AB1103" s="131" t="b">
        <f t="shared" si="1821"/>
        <v>0</v>
      </c>
      <c r="AC1103" s="131" t="b">
        <f t="shared" si="1822"/>
        <v>0</v>
      </c>
      <c r="AD1103" s="131" t="b">
        <f t="shared" si="1823"/>
        <v>0</v>
      </c>
      <c r="AE1103" s="131" t="b">
        <f t="shared" si="1824"/>
        <v>0</v>
      </c>
      <c r="AF1103" s="131" t="b">
        <f t="shared" si="1825"/>
        <v>0</v>
      </c>
      <c r="AG1103" s="131">
        <f t="shared" si="1897"/>
        <v>0</v>
      </c>
      <c r="AH1103" s="131">
        <f t="shared" si="1903"/>
        <v>1</v>
      </c>
      <c r="AI1103" s="13">
        <f t="shared" si="1826"/>
        <v>0</v>
      </c>
      <c r="AJ1103" s="11">
        <f t="shared" si="1883"/>
        <v>0</v>
      </c>
      <c r="AK1103" s="67">
        <f t="shared" si="1884"/>
        <v>1</v>
      </c>
      <c r="AL1103" s="118" t="str">
        <f t="shared" si="1885"/>
        <v/>
      </c>
      <c r="AM1103" s="118" t="str">
        <f t="shared" si="1886"/>
        <v/>
      </c>
      <c r="AN1103" s="118" t="str">
        <f t="shared" si="1887"/>
        <v/>
      </c>
      <c r="AO1103" s="118" t="str">
        <f t="shared" si="1888"/>
        <v/>
      </c>
      <c r="AP1103" s="118" t="str">
        <f t="shared" si="1889"/>
        <v/>
      </c>
      <c r="AQ1103" s="118" t="str">
        <f t="shared" si="1890"/>
        <v/>
      </c>
      <c r="AR1103" s="118" t="str">
        <f t="shared" si="1891"/>
        <v/>
      </c>
      <c r="AS1103" s="60" t="b">
        <f t="shared" si="1827"/>
        <v>0</v>
      </c>
      <c r="AT1103" s="60" t="b">
        <f t="shared" si="1828"/>
        <v>0</v>
      </c>
      <c r="AU1103" s="60" t="b">
        <f t="shared" si="1829"/>
        <v>0</v>
      </c>
      <c r="AV1103" s="60" t="b">
        <f t="shared" si="1830"/>
        <v>0</v>
      </c>
      <c r="AW1103" s="60" t="b">
        <f t="shared" si="1831"/>
        <v>0</v>
      </c>
      <c r="AX1103" s="60" t="b">
        <f t="shared" si="1832"/>
        <v>0</v>
      </c>
      <c r="AY1103" s="60" t="b">
        <f t="shared" si="1833"/>
        <v>0</v>
      </c>
      <c r="AZ1103" s="131">
        <f t="shared" si="1898"/>
        <v>0</v>
      </c>
      <c r="BA1103" s="131">
        <f t="shared" si="1904"/>
        <v>1</v>
      </c>
      <c r="BB1103" s="13">
        <f t="shared" si="1892"/>
        <v>0</v>
      </c>
      <c r="BC1103" s="11">
        <f t="shared" si="1834"/>
        <v>0</v>
      </c>
      <c r="BD1103" s="67">
        <f t="shared" si="1893"/>
        <v>1</v>
      </c>
      <c r="BE1103" s="76" t="str">
        <f t="shared" si="1835"/>
        <v/>
      </c>
      <c r="BF1103" s="76" t="str">
        <f t="shared" si="1836"/>
        <v/>
      </c>
      <c r="BG1103" s="76" t="str">
        <f t="shared" si="1837"/>
        <v/>
      </c>
      <c r="BH1103" s="76" t="str">
        <f t="shared" si="1838"/>
        <v/>
      </c>
      <c r="BI1103" s="76" t="str">
        <f t="shared" si="1839"/>
        <v/>
      </c>
      <c r="BJ1103" s="76" t="str">
        <f t="shared" si="1840"/>
        <v/>
      </c>
      <c r="BK1103" s="131" t="b">
        <f t="shared" si="1841"/>
        <v>0</v>
      </c>
      <c r="BL1103" s="131" t="b">
        <f t="shared" si="1842"/>
        <v>0</v>
      </c>
      <c r="BM1103" s="131" t="b">
        <f t="shared" si="1843"/>
        <v>0</v>
      </c>
      <c r="BN1103" s="131" t="b">
        <f t="shared" si="1844"/>
        <v>0</v>
      </c>
      <c r="BO1103" s="131" t="b">
        <f t="shared" si="1845"/>
        <v>0</v>
      </c>
      <c r="BP1103" s="131" t="b">
        <f t="shared" si="1846"/>
        <v>0</v>
      </c>
      <c r="BQ1103" s="131">
        <f t="shared" si="1899"/>
        <v>0</v>
      </c>
      <c r="BR1103" s="131">
        <f t="shared" si="1905"/>
        <v>1</v>
      </c>
      <c r="BS1103" s="92">
        <f t="shared" si="1900"/>
        <v>0</v>
      </c>
      <c r="BT1103" s="13">
        <f t="shared" si="1847"/>
        <v>0</v>
      </c>
      <c r="BU1103" s="11">
        <f t="shared" si="1894"/>
        <v>0</v>
      </c>
      <c r="BV1103" s="67">
        <f t="shared" si="1895"/>
        <v>1</v>
      </c>
      <c r="BW1103" s="118" t="str">
        <f t="shared" si="1848"/>
        <v/>
      </c>
      <c r="BX1103" s="118" t="str">
        <f t="shared" si="1849"/>
        <v/>
      </c>
      <c r="BY1103" s="118" t="str">
        <f t="shared" si="1850"/>
        <v/>
      </c>
      <c r="BZ1103" s="118" t="str">
        <f t="shared" si="1851"/>
        <v/>
      </c>
      <c r="CA1103" s="118" t="str">
        <f t="shared" si="1852"/>
        <v/>
      </c>
      <c r="CB1103" s="118" t="str">
        <f t="shared" si="1853"/>
        <v/>
      </c>
      <c r="CC1103" s="118" t="str">
        <f t="shared" si="1854"/>
        <v/>
      </c>
      <c r="CD1103" s="60" t="b">
        <f t="shared" si="1855"/>
        <v>0</v>
      </c>
      <c r="CE1103" s="60" t="b">
        <f t="shared" si="1856"/>
        <v>0</v>
      </c>
      <c r="CF1103" s="60" t="b">
        <f t="shared" si="1857"/>
        <v>0</v>
      </c>
      <c r="CG1103" s="60" t="b">
        <f t="shared" si="1858"/>
        <v>0</v>
      </c>
      <c r="CH1103" s="60" t="b">
        <f t="shared" si="1859"/>
        <v>0</v>
      </c>
      <c r="CI1103" s="60" t="b">
        <f t="shared" si="1860"/>
        <v>0</v>
      </c>
      <c r="CJ1103" s="60" t="b">
        <f t="shared" si="1861"/>
        <v>0</v>
      </c>
      <c r="CK1103" s="131">
        <f t="shared" si="1901"/>
        <v>0</v>
      </c>
      <c r="CL1103" s="131">
        <f t="shared" si="1906"/>
        <v>1</v>
      </c>
      <c r="CM1103" s="92">
        <f t="shared" si="1902"/>
        <v>0</v>
      </c>
      <c r="CN1103" s="13">
        <f t="shared" si="1896"/>
        <v>0</v>
      </c>
      <c r="CO1103" s="11">
        <f t="shared" si="1862"/>
        <v>0</v>
      </c>
      <c r="CP1103" s="13">
        <f t="shared" si="1805"/>
        <v>0</v>
      </c>
      <c r="CQ1103" s="11">
        <f t="shared" si="1817"/>
        <v>0</v>
      </c>
      <c r="CR1103" s="57">
        <f t="shared" si="1818"/>
        <v>0</v>
      </c>
      <c r="CS1103" s="57">
        <f t="shared" si="1819"/>
        <v>0</v>
      </c>
      <c r="CT1103" s="57">
        <f t="shared" si="1812"/>
        <v>0</v>
      </c>
      <c r="CU1103" s="24" t="str">
        <f t="shared" si="1863"/>
        <v/>
      </c>
      <c r="CV1103" s="24" t="str">
        <f t="shared" si="1864"/>
        <v/>
      </c>
      <c r="CW1103" s="24" t="str">
        <f t="shared" si="1865"/>
        <v/>
      </c>
      <c r="CX1103" s="24" t="str">
        <f t="shared" si="1866"/>
        <v/>
      </c>
      <c r="CY1103" s="24" t="str">
        <f t="shared" si="1867"/>
        <v/>
      </c>
      <c r="CZ1103" s="24" t="str">
        <f t="shared" si="1868"/>
        <v/>
      </c>
      <c r="DA1103" s="24" t="str">
        <f t="shared" si="1869"/>
        <v/>
      </c>
      <c r="DB1103" s="24" t="str">
        <f t="shared" si="1870"/>
        <v/>
      </c>
      <c r="DC1103" s="24" t="str">
        <f t="shared" si="1871"/>
        <v/>
      </c>
      <c r="DD1103" s="24" t="str">
        <f t="shared" si="1872"/>
        <v/>
      </c>
      <c r="DE1103" s="24" t="str">
        <f t="shared" si="1873"/>
        <v/>
      </c>
      <c r="DF1103" s="24" t="str">
        <f t="shared" si="1874"/>
        <v/>
      </c>
      <c r="DG1103" s="24" t="str">
        <f t="shared" si="1875"/>
        <v/>
      </c>
      <c r="DH1103" s="5"/>
      <c r="DI1103" s="134"/>
      <c r="DJ1103"/>
      <c r="DK1103" s="22"/>
      <c r="DL1103" s="22"/>
      <c r="DM1103" s="32"/>
      <c r="DN1103" s="22"/>
      <c r="DO1103" s="22"/>
      <c r="DP1103" s="22"/>
      <c r="DQ1103" s="22"/>
      <c r="DR1103" s="22"/>
      <c r="DS1103" s="22"/>
      <c r="DT1103" s="22"/>
      <c r="DU1103" s="22"/>
      <c r="DV1103" s="22"/>
      <c r="DW1103" s="22"/>
      <c r="DX1103" s="22"/>
      <c r="DY1103" s="22"/>
      <c r="DZ1103" s="22"/>
      <c r="EA1103" s="33"/>
      <c r="EB1103" s="22"/>
      <c r="EC1103" s="22"/>
      <c r="EG1103" s="22"/>
      <c r="EH1103"/>
    </row>
    <row r="1104" spans="1:138" s="23" customFormat="1" x14ac:dyDescent="0.2">
      <c r="A1104" s="127"/>
      <c r="B1104" s="61" t="str">
        <f>IF(A1104="","",IF(U1105="","DB",U1105&amp;V1105&amp;W1105&amp;X1105&amp;Y1105&amp;Z1105&amp;AL1105&amp;AM1105&amp;AN1105&amp;AO1105&amp;AP1105&amp;AQ1105&amp;AR1105&amp;#REF!))</f>
        <v/>
      </c>
      <c r="C1104" s="7" t="str">
        <f t="shared" si="1907"/>
        <v/>
      </c>
      <c r="D1104" s="60">
        <f t="shared" si="1815"/>
        <v>0</v>
      </c>
      <c r="E1104" s="7" t="str">
        <f t="shared" si="1816"/>
        <v/>
      </c>
      <c r="F1104" s="72" t="str">
        <f t="shared" si="1813"/>
        <v/>
      </c>
      <c r="G1104" s="108" t="str">
        <f t="shared" si="1814"/>
        <v/>
      </c>
      <c r="H1104" s="112">
        <f t="shared" si="1806"/>
        <v>0</v>
      </c>
      <c r="I1104" s="112">
        <f t="shared" si="1807"/>
        <v>0</v>
      </c>
      <c r="J1104" s="112">
        <f t="shared" si="1808"/>
        <v>0</v>
      </c>
      <c r="K1104" s="112">
        <f t="shared" si="1809"/>
        <v>0</v>
      </c>
      <c r="L1104" s="112">
        <f t="shared" si="1810"/>
        <v>0</v>
      </c>
      <c r="M1104" s="112">
        <f t="shared" si="1811"/>
        <v>0</v>
      </c>
      <c r="N1104" s="60"/>
      <c r="O1104" s="61"/>
      <c r="P1104" s="61"/>
      <c r="Q1104" s="61"/>
      <c r="R1104" s="61"/>
      <c r="S1104" s="7"/>
      <c r="T1104" s="67">
        <f t="shared" si="1876"/>
        <v>1</v>
      </c>
      <c r="U1104" s="76" t="str">
        <f t="shared" si="1877"/>
        <v/>
      </c>
      <c r="V1104" s="76" t="str">
        <f t="shared" si="1878"/>
        <v/>
      </c>
      <c r="W1104" s="76" t="str">
        <f t="shared" si="1879"/>
        <v/>
      </c>
      <c r="X1104" s="76" t="str">
        <f t="shared" si="1880"/>
        <v/>
      </c>
      <c r="Y1104" s="76" t="str">
        <f t="shared" si="1881"/>
        <v/>
      </c>
      <c r="Z1104" s="76" t="str">
        <f t="shared" si="1882"/>
        <v/>
      </c>
      <c r="AA1104" s="131" t="b">
        <f t="shared" si="1820"/>
        <v>0</v>
      </c>
      <c r="AB1104" s="131" t="b">
        <f t="shared" si="1821"/>
        <v>0</v>
      </c>
      <c r="AC1104" s="131" t="b">
        <f t="shared" si="1822"/>
        <v>0</v>
      </c>
      <c r="AD1104" s="131" t="b">
        <f t="shared" si="1823"/>
        <v>0</v>
      </c>
      <c r="AE1104" s="131" t="b">
        <f t="shared" si="1824"/>
        <v>0</v>
      </c>
      <c r="AF1104" s="131" t="b">
        <f t="shared" si="1825"/>
        <v>0</v>
      </c>
      <c r="AG1104" s="131">
        <f t="shared" si="1897"/>
        <v>0</v>
      </c>
      <c r="AH1104" s="131">
        <f t="shared" si="1903"/>
        <v>1</v>
      </c>
      <c r="AI1104" s="13">
        <f t="shared" si="1826"/>
        <v>0</v>
      </c>
      <c r="AJ1104" s="11">
        <f t="shared" si="1883"/>
        <v>0</v>
      </c>
      <c r="AK1104" s="67">
        <f t="shared" si="1884"/>
        <v>1</v>
      </c>
      <c r="AL1104" s="118" t="str">
        <f t="shared" si="1885"/>
        <v/>
      </c>
      <c r="AM1104" s="118" t="str">
        <f t="shared" si="1886"/>
        <v/>
      </c>
      <c r="AN1104" s="118" t="str">
        <f t="shared" si="1887"/>
        <v/>
      </c>
      <c r="AO1104" s="118" t="str">
        <f t="shared" si="1888"/>
        <v/>
      </c>
      <c r="AP1104" s="118" t="str">
        <f t="shared" si="1889"/>
        <v/>
      </c>
      <c r="AQ1104" s="118" t="str">
        <f t="shared" si="1890"/>
        <v/>
      </c>
      <c r="AR1104" s="118" t="str">
        <f t="shared" si="1891"/>
        <v/>
      </c>
      <c r="AS1104" s="60" t="b">
        <f t="shared" si="1827"/>
        <v>0</v>
      </c>
      <c r="AT1104" s="60" t="b">
        <f t="shared" si="1828"/>
        <v>0</v>
      </c>
      <c r="AU1104" s="60" t="b">
        <f t="shared" si="1829"/>
        <v>0</v>
      </c>
      <c r="AV1104" s="60" t="b">
        <f t="shared" si="1830"/>
        <v>0</v>
      </c>
      <c r="AW1104" s="60" t="b">
        <f t="shared" si="1831"/>
        <v>0</v>
      </c>
      <c r="AX1104" s="60" t="b">
        <f t="shared" si="1832"/>
        <v>0</v>
      </c>
      <c r="AY1104" s="60" t="b">
        <f t="shared" si="1833"/>
        <v>0</v>
      </c>
      <c r="AZ1104" s="131">
        <f t="shared" si="1898"/>
        <v>0</v>
      </c>
      <c r="BA1104" s="131">
        <f t="shared" si="1904"/>
        <v>1</v>
      </c>
      <c r="BB1104" s="13">
        <f t="shared" si="1892"/>
        <v>0</v>
      </c>
      <c r="BC1104" s="11">
        <f t="shared" si="1834"/>
        <v>0</v>
      </c>
      <c r="BD1104" s="67">
        <f t="shared" si="1893"/>
        <v>1</v>
      </c>
      <c r="BE1104" s="76" t="str">
        <f t="shared" si="1835"/>
        <v/>
      </c>
      <c r="BF1104" s="76" t="str">
        <f t="shared" si="1836"/>
        <v/>
      </c>
      <c r="BG1104" s="76" t="str">
        <f t="shared" si="1837"/>
        <v/>
      </c>
      <c r="BH1104" s="76" t="str">
        <f t="shared" si="1838"/>
        <v/>
      </c>
      <c r="BI1104" s="76" t="str">
        <f t="shared" si="1839"/>
        <v/>
      </c>
      <c r="BJ1104" s="76" t="str">
        <f t="shared" si="1840"/>
        <v/>
      </c>
      <c r="BK1104" s="131" t="b">
        <f t="shared" si="1841"/>
        <v>0</v>
      </c>
      <c r="BL1104" s="131" t="b">
        <f t="shared" si="1842"/>
        <v>0</v>
      </c>
      <c r="BM1104" s="131" t="b">
        <f t="shared" si="1843"/>
        <v>0</v>
      </c>
      <c r="BN1104" s="131" t="b">
        <f t="shared" si="1844"/>
        <v>0</v>
      </c>
      <c r="BO1104" s="131" t="b">
        <f t="shared" si="1845"/>
        <v>0</v>
      </c>
      <c r="BP1104" s="131" t="b">
        <f t="shared" si="1846"/>
        <v>0</v>
      </c>
      <c r="BQ1104" s="131">
        <f t="shared" si="1899"/>
        <v>0</v>
      </c>
      <c r="BR1104" s="131">
        <f t="shared" si="1905"/>
        <v>1</v>
      </c>
      <c r="BS1104" s="92">
        <f t="shared" si="1900"/>
        <v>0</v>
      </c>
      <c r="BT1104" s="13">
        <f t="shared" si="1847"/>
        <v>0</v>
      </c>
      <c r="BU1104" s="11">
        <f t="shared" si="1894"/>
        <v>0</v>
      </c>
      <c r="BV1104" s="67">
        <f t="shared" si="1895"/>
        <v>1</v>
      </c>
      <c r="BW1104" s="118" t="str">
        <f t="shared" si="1848"/>
        <v/>
      </c>
      <c r="BX1104" s="118" t="str">
        <f t="shared" si="1849"/>
        <v/>
      </c>
      <c r="BY1104" s="118" t="str">
        <f t="shared" si="1850"/>
        <v/>
      </c>
      <c r="BZ1104" s="118" t="str">
        <f t="shared" si="1851"/>
        <v/>
      </c>
      <c r="CA1104" s="118" t="str">
        <f t="shared" si="1852"/>
        <v/>
      </c>
      <c r="CB1104" s="118" t="str">
        <f t="shared" si="1853"/>
        <v/>
      </c>
      <c r="CC1104" s="118" t="str">
        <f t="shared" si="1854"/>
        <v/>
      </c>
      <c r="CD1104" s="60" t="b">
        <f t="shared" si="1855"/>
        <v>0</v>
      </c>
      <c r="CE1104" s="60" t="b">
        <f t="shared" si="1856"/>
        <v>0</v>
      </c>
      <c r="CF1104" s="60" t="b">
        <f t="shared" si="1857"/>
        <v>0</v>
      </c>
      <c r="CG1104" s="60" t="b">
        <f t="shared" si="1858"/>
        <v>0</v>
      </c>
      <c r="CH1104" s="60" t="b">
        <f t="shared" si="1859"/>
        <v>0</v>
      </c>
      <c r="CI1104" s="60" t="b">
        <f t="shared" si="1860"/>
        <v>0</v>
      </c>
      <c r="CJ1104" s="60" t="b">
        <f t="shared" si="1861"/>
        <v>0</v>
      </c>
      <c r="CK1104" s="131">
        <f t="shared" si="1901"/>
        <v>0</v>
      </c>
      <c r="CL1104" s="131">
        <f t="shared" si="1906"/>
        <v>1</v>
      </c>
      <c r="CM1104" s="92">
        <f t="shared" si="1902"/>
        <v>0</v>
      </c>
      <c r="CN1104" s="13">
        <f t="shared" si="1896"/>
        <v>0</v>
      </c>
      <c r="CO1104" s="11">
        <f t="shared" si="1862"/>
        <v>0</v>
      </c>
      <c r="CP1104" s="13">
        <f t="shared" si="1805"/>
        <v>0</v>
      </c>
      <c r="CQ1104" s="11">
        <f t="shared" si="1817"/>
        <v>0</v>
      </c>
      <c r="CR1104" s="57">
        <f t="shared" si="1818"/>
        <v>0</v>
      </c>
      <c r="CS1104" s="57">
        <f t="shared" si="1819"/>
        <v>0</v>
      </c>
      <c r="CT1104" s="57">
        <f t="shared" si="1812"/>
        <v>0</v>
      </c>
      <c r="CU1104" s="24" t="str">
        <f t="shared" si="1863"/>
        <v/>
      </c>
      <c r="CV1104" s="24" t="str">
        <f t="shared" si="1864"/>
        <v/>
      </c>
      <c r="CW1104" s="24" t="str">
        <f t="shared" si="1865"/>
        <v/>
      </c>
      <c r="CX1104" s="24" t="str">
        <f t="shared" si="1866"/>
        <v/>
      </c>
      <c r="CY1104" s="24" t="str">
        <f t="shared" si="1867"/>
        <v/>
      </c>
      <c r="CZ1104" s="24" t="str">
        <f t="shared" si="1868"/>
        <v/>
      </c>
      <c r="DA1104" s="24" t="str">
        <f t="shared" si="1869"/>
        <v/>
      </c>
      <c r="DB1104" s="24" t="str">
        <f t="shared" si="1870"/>
        <v/>
      </c>
      <c r="DC1104" s="24" t="str">
        <f t="shared" si="1871"/>
        <v/>
      </c>
      <c r="DD1104" s="24" t="str">
        <f t="shared" si="1872"/>
        <v/>
      </c>
      <c r="DE1104" s="24" t="str">
        <f t="shared" si="1873"/>
        <v/>
      </c>
      <c r="DF1104" s="24" t="str">
        <f t="shared" si="1874"/>
        <v/>
      </c>
      <c r="DG1104" s="24" t="str">
        <f t="shared" si="1875"/>
        <v/>
      </c>
      <c r="DH1104" s="5"/>
      <c r="DI1104" s="134"/>
      <c r="DJ1104"/>
      <c r="DK1104" s="22"/>
      <c r="DL1104" s="22"/>
      <c r="DM1104" s="32"/>
      <c r="DN1104" s="22"/>
      <c r="DO1104" s="22"/>
      <c r="DP1104" s="22"/>
      <c r="DQ1104" s="22"/>
      <c r="DR1104" s="22"/>
      <c r="DS1104" s="22"/>
      <c r="DT1104" s="22"/>
      <c r="DU1104" s="22"/>
      <c r="DV1104" s="22"/>
      <c r="DW1104" s="22"/>
      <c r="DX1104" s="22"/>
      <c r="DY1104" s="22"/>
      <c r="DZ1104" s="22"/>
      <c r="EA1104" s="33"/>
      <c r="EB1104" s="22"/>
      <c r="EC1104" s="22"/>
      <c r="EG1104" s="22"/>
      <c r="EH1104"/>
    </row>
    <row r="1105" spans="1:138" s="23" customFormat="1" x14ac:dyDescent="0.2">
      <c r="A1105" s="127"/>
      <c r="B1105" s="61" t="str">
        <f>IF(A1105="","",IF(U1106="","DB",U1106&amp;V1106&amp;W1106&amp;X1106&amp;Y1106&amp;Z1106&amp;AL1106&amp;AM1106&amp;AN1106&amp;AO1106&amp;AP1106&amp;AQ1106&amp;AR1106&amp;#REF!))</f>
        <v/>
      </c>
      <c r="C1105" s="7" t="str">
        <f t="shared" si="1907"/>
        <v/>
      </c>
      <c r="D1105" s="60">
        <f t="shared" si="1815"/>
        <v>0</v>
      </c>
      <c r="E1105" s="7" t="str">
        <f t="shared" si="1816"/>
        <v/>
      </c>
      <c r="F1105" s="72" t="str">
        <f t="shared" si="1813"/>
        <v/>
      </c>
      <c r="G1105" s="108" t="str">
        <f t="shared" si="1814"/>
        <v/>
      </c>
      <c r="H1105" s="112">
        <f t="shared" si="1806"/>
        <v>0</v>
      </c>
      <c r="I1105" s="112">
        <f t="shared" si="1807"/>
        <v>0</v>
      </c>
      <c r="J1105" s="112">
        <f t="shared" si="1808"/>
        <v>0</v>
      </c>
      <c r="K1105" s="112">
        <f t="shared" si="1809"/>
        <v>0</v>
      </c>
      <c r="L1105" s="112">
        <f t="shared" si="1810"/>
        <v>0</v>
      </c>
      <c r="M1105" s="112">
        <f t="shared" si="1811"/>
        <v>0</v>
      </c>
      <c r="N1105" s="60"/>
      <c r="O1105" s="61"/>
      <c r="P1105" s="61"/>
      <c r="Q1105" s="61"/>
      <c r="R1105" s="61"/>
      <c r="S1105" s="7"/>
      <c r="T1105" s="67">
        <f t="shared" si="1876"/>
        <v>1</v>
      </c>
      <c r="U1105" s="76" t="str">
        <f t="shared" si="1877"/>
        <v/>
      </c>
      <c r="V1105" s="76" t="str">
        <f t="shared" si="1878"/>
        <v/>
      </c>
      <c r="W1105" s="76" t="str">
        <f t="shared" si="1879"/>
        <v/>
      </c>
      <c r="X1105" s="76" t="str">
        <f t="shared" si="1880"/>
        <v/>
      </c>
      <c r="Y1105" s="76" t="str">
        <f t="shared" si="1881"/>
        <v/>
      </c>
      <c r="Z1105" s="76" t="str">
        <f t="shared" si="1882"/>
        <v/>
      </c>
      <c r="AA1105" s="131" t="b">
        <f t="shared" si="1820"/>
        <v>0</v>
      </c>
      <c r="AB1105" s="131" t="b">
        <f t="shared" si="1821"/>
        <v>0</v>
      </c>
      <c r="AC1105" s="131" t="b">
        <f t="shared" si="1822"/>
        <v>0</v>
      </c>
      <c r="AD1105" s="131" t="b">
        <f t="shared" si="1823"/>
        <v>0</v>
      </c>
      <c r="AE1105" s="131" t="b">
        <f t="shared" si="1824"/>
        <v>0</v>
      </c>
      <c r="AF1105" s="131" t="b">
        <f t="shared" si="1825"/>
        <v>0</v>
      </c>
      <c r="AG1105" s="131">
        <f t="shared" si="1897"/>
        <v>0</v>
      </c>
      <c r="AH1105" s="131">
        <f t="shared" si="1903"/>
        <v>1</v>
      </c>
      <c r="AI1105" s="13">
        <f t="shared" si="1826"/>
        <v>0</v>
      </c>
      <c r="AJ1105" s="11">
        <f t="shared" si="1883"/>
        <v>0</v>
      </c>
      <c r="AK1105" s="67">
        <f t="shared" si="1884"/>
        <v>1</v>
      </c>
      <c r="AL1105" s="118" t="str">
        <f t="shared" si="1885"/>
        <v/>
      </c>
      <c r="AM1105" s="118" t="str">
        <f t="shared" si="1886"/>
        <v/>
      </c>
      <c r="AN1105" s="118" t="str">
        <f t="shared" si="1887"/>
        <v/>
      </c>
      <c r="AO1105" s="118" t="str">
        <f t="shared" si="1888"/>
        <v/>
      </c>
      <c r="AP1105" s="118" t="str">
        <f t="shared" si="1889"/>
        <v/>
      </c>
      <c r="AQ1105" s="118" t="str">
        <f t="shared" si="1890"/>
        <v/>
      </c>
      <c r="AR1105" s="118" t="str">
        <f t="shared" si="1891"/>
        <v/>
      </c>
      <c r="AS1105" s="60" t="b">
        <f t="shared" si="1827"/>
        <v>0</v>
      </c>
      <c r="AT1105" s="60" t="b">
        <f t="shared" si="1828"/>
        <v>0</v>
      </c>
      <c r="AU1105" s="60" t="b">
        <f t="shared" si="1829"/>
        <v>0</v>
      </c>
      <c r="AV1105" s="60" t="b">
        <f t="shared" si="1830"/>
        <v>0</v>
      </c>
      <c r="AW1105" s="60" t="b">
        <f t="shared" si="1831"/>
        <v>0</v>
      </c>
      <c r="AX1105" s="60" t="b">
        <f t="shared" si="1832"/>
        <v>0</v>
      </c>
      <c r="AY1105" s="60" t="b">
        <f t="shared" si="1833"/>
        <v>0</v>
      </c>
      <c r="AZ1105" s="131">
        <f t="shared" si="1898"/>
        <v>0</v>
      </c>
      <c r="BA1105" s="131">
        <f t="shared" si="1904"/>
        <v>1</v>
      </c>
      <c r="BB1105" s="13">
        <f t="shared" si="1892"/>
        <v>0</v>
      </c>
      <c r="BC1105" s="11">
        <f t="shared" si="1834"/>
        <v>0</v>
      </c>
      <c r="BD1105" s="67">
        <f t="shared" si="1893"/>
        <v>1</v>
      </c>
      <c r="BE1105" s="76" t="str">
        <f t="shared" si="1835"/>
        <v/>
      </c>
      <c r="BF1105" s="76" t="str">
        <f t="shared" si="1836"/>
        <v/>
      </c>
      <c r="BG1105" s="76" t="str">
        <f t="shared" si="1837"/>
        <v/>
      </c>
      <c r="BH1105" s="76" t="str">
        <f t="shared" si="1838"/>
        <v/>
      </c>
      <c r="BI1105" s="76" t="str">
        <f t="shared" si="1839"/>
        <v/>
      </c>
      <c r="BJ1105" s="76" t="str">
        <f t="shared" si="1840"/>
        <v/>
      </c>
      <c r="BK1105" s="131" t="b">
        <f t="shared" si="1841"/>
        <v>0</v>
      </c>
      <c r="BL1105" s="131" t="b">
        <f t="shared" si="1842"/>
        <v>0</v>
      </c>
      <c r="BM1105" s="131" t="b">
        <f t="shared" si="1843"/>
        <v>0</v>
      </c>
      <c r="BN1105" s="131" t="b">
        <f t="shared" si="1844"/>
        <v>0</v>
      </c>
      <c r="BO1105" s="131" t="b">
        <f t="shared" si="1845"/>
        <v>0</v>
      </c>
      <c r="BP1105" s="131" t="b">
        <f t="shared" si="1846"/>
        <v>0</v>
      </c>
      <c r="BQ1105" s="131">
        <f t="shared" si="1899"/>
        <v>0</v>
      </c>
      <c r="BR1105" s="131">
        <f t="shared" si="1905"/>
        <v>1</v>
      </c>
      <c r="BS1105" s="92">
        <f t="shared" si="1900"/>
        <v>0</v>
      </c>
      <c r="BT1105" s="13">
        <f t="shared" si="1847"/>
        <v>0</v>
      </c>
      <c r="BU1105" s="11">
        <f t="shared" si="1894"/>
        <v>0</v>
      </c>
      <c r="BV1105" s="67">
        <f t="shared" si="1895"/>
        <v>1</v>
      </c>
      <c r="BW1105" s="118" t="str">
        <f t="shared" si="1848"/>
        <v/>
      </c>
      <c r="BX1105" s="118" t="str">
        <f t="shared" si="1849"/>
        <v/>
      </c>
      <c r="BY1105" s="118" t="str">
        <f t="shared" si="1850"/>
        <v/>
      </c>
      <c r="BZ1105" s="118" t="str">
        <f t="shared" si="1851"/>
        <v/>
      </c>
      <c r="CA1105" s="118" t="str">
        <f t="shared" si="1852"/>
        <v/>
      </c>
      <c r="CB1105" s="118" t="str">
        <f t="shared" si="1853"/>
        <v/>
      </c>
      <c r="CC1105" s="118" t="str">
        <f t="shared" si="1854"/>
        <v/>
      </c>
      <c r="CD1105" s="60" t="b">
        <f t="shared" si="1855"/>
        <v>0</v>
      </c>
      <c r="CE1105" s="60" t="b">
        <f t="shared" si="1856"/>
        <v>0</v>
      </c>
      <c r="CF1105" s="60" t="b">
        <f t="shared" si="1857"/>
        <v>0</v>
      </c>
      <c r="CG1105" s="60" t="b">
        <f t="shared" si="1858"/>
        <v>0</v>
      </c>
      <c r="CH1105" s="60" t="b">
        <f t="shared" si="1859"/>
        <v>0</v>
      </c>
      <c r="CI1105" s="60" t="b">
        <f t="shared" si="1860"/>
        <v>0</v>
      </c>
      <c r="CJ1105" s="60" t="b">
        <f t="shared" si="1861"/>
        <v>0</v>
      </c>
      <c r="CK1105" s="131">
        <f t="shared" si="1901"/>
        <v>0</v>
      </c>
      <c r="CL1105" s="131">
        <f t="shared" si="1906"/>
        <v>1</v>
      </c>
      <c r="CM1105" s="92">
        <f t="shared" si="1902"/>
        <v>0</v>
      </c>
      <c r="CN1105" s="13">
        <f t="shared" si="1896"/>
        <v>0</v>
      </c>
      <c r="CO1105" s="11">
        <f t="shared" si="1862"/>
        <v>0</v>
      </c>
      <c r="CP1105" s="13">
        <f t="shared" ref="CP1105:CP1168" si="1908">IF(A1105&lt;&gt;"",IF(OR(CR1104&lt;&gt;0,CS1104&lt;&gt;0),0,SUM(BT1105:CG1105)),0)</f>
        <v>0</v>
      </c>
      <c r="CQ1105" s="11">
        <f t="shared" si="1817"/>
        <v>0</v>
      </c>
      <c r="CR1105" s="57">
        <f t="shared" si="1818"/>
        <v>0</v>
      </c>
      <c r="CS1105" s="57">
        <f t="shared" si="1819"/>
        <v>0</v>
      </c>
      <c r="CT1105" s="57">
        <f t="shared" si="1812"/>
        <v>0</v>
      </c>
      <c r="CU1105" s="24" t="str">
        <f t="shared" si="1863"/>
        <v/>
      </c>
      <c r="CV1105" s="24" t="str">
        <f t="shared" si="1864"/>
        <v/>
      </c>
      <c r="CW1105" s="24" t="str">
        <f t="shared" si="1865"/>
        <v/>
      </c>
      <c r="CX1105" s="24" t="str">
        <f t="shared" si="1866"/>
        <v/>
      </c>
      <c r="CY1105" s="24" t="str">
        <f t="shared" si="1867"/>
        <v/>
      </c>
      <c r="CZ1105" s="24" t="str">
        <f t="shared" si="1868"/>
        <v/>
      </c>
      <c r="DA1105" s="24" t="str">
        <f t="shared" si="1869"/>
        <v/>
      </c>
      <c r="DB1105" s="24" t="str">
        <f t="shared" si="1870"/>
        <v/>
      </c>
      <c r="DC1105" s="24" t="str">
        <f t="shared" si="1871"/>
        <v/>
      </c>
      <c r="DD1105" s="24" t="str">
        <f t="shared" si="1872"/>
        <v/>
      </c>
      <c r="DE1105" s="24" t="str">
        <f t="shared" si="1873"/>
        <v/>
      </c>
      <c r="DF1105" s="24" t="str">
        <f t="shared" si="1874"/>
        <v/>
      </c>
      <c r="DG1105" s="24" t="str">
        <f t="shared" si="1875"/>
        <v/>
      </c>
      <c r="DH1105" s="5"/>
      <c r="DI1105" s="134"/>
      <c r="DJ1105"/>
      <c r="DK1105" s="22"/>
      <c r="DL1105" s="22"/>
      <c r="DM1105" s="32"/>
      <c r="DN1105" s="22"/>
      <c r="DO1105" s="22"/>
      <c r="DP1105" s="22"/>
      <c r="DQ1105" s="22"/>
      <c r="DR1105" s="22"/>
      <c r="DS1105" s="22"/>
      <c r="DT1105" s="22"/>
      <c r="DU1105" s="22"/>
      <c r="DV1105" s="22"/>
      <c r="DW1105" s="22"/>
      <c r="DX1105" s="22"/>
      <c r="DY1105" s="22"/>
      <c r="DZ1105" s="22"/>
      <c r="EA1105" s="33"/>
      <c r="EB1105" s="22"/>
      <c r="EC1105" s="22"/>
      <c r="EG1105" s="22"/>
      <c r="EH1105"/>
    </row>
    <row r="1106" spans="1:138" s="23" customFormat="1" x14ac:dyDescent="0.2">
      <c r="A1106" s="127"/>
      <c r="B1106" s="61" t="str">
        <f>IF(A1106="","",IF(U1107="","DB",U1107&amp;V1107&amp;W1107&amp;X1107&amp;Y1107&amp;Z1107&amp;AL1107&amp;AM1107&amp;AN1107&amp;AO1107&amp;AP1107&amp;AQ1107&amp;AR1107&amp;#REF!))</f>
        <v/>
      </c>
      <c r="C1106" s="7" t="str">
        <f t="shared" si="1907"/>
        <v/>
      </c>
      <c r="D1106" s="60">
        <f t="shared" si="1815"/>
        <v>0</v>
      </c>
      <c r="E1106" s="7" t="str">
        <f t="shared" si="1816"/>
        <v/>
      </c>
      <c r="F1106" s="72" t="str">
        <f t="shared" si="1813"/>
        <v/>
      </c>
      <c r="G1106" s="108" t="str">
        <f t="shared" si="1814"/>
        <v/>
      </c>
      <c r="H1106" s="112">
        <f t="shared" si="1806"/>
        <v>0</v>
      </c>
      <c r="I1106" s="112">
        <f t="shared" si="1807"/>
        <v>0</v>
      </c>
      <c r="J1106" s="112">
        <f t="shared" si="1808"/>
        <v>0</v>
      </c>
      <c r="K1106" s="112">
        <f t="shared" si="1809"/>
        <v>0</v>
      </c>
      <c r="L1106" s="112">
        <f t="shared" si="1810"/>
        <v>0</v>
      </c>
      <c r="M1106" s="112">
        <f t="shared" si="1811"/>
        <v>0</v>
      </c>
      <c r="N1106" s="60"/>
      <c r="O1106" s="61"/>
      <c r="P1106" s="61"/>
      <c r="Q1106" s="61"/>
      <c r="R1106" s="61"/>
      <c r="S1106" s="7"/>
      <c r="T1106" s="67">
        <f t="shared" si="1876"/>
        <v>1</v>
      </c>
      <c r="U1106" s="76" t="str">
        <f t="shared" si="1877"/>
        <v/>
      </c>
      <c r="V1106" s="76" t="str">
        <f t="shared" si="1878"/>
        <v/>
      </c>
      <c r="W1106" s="76" t="str">
        <f t="shared" si="1879"/>
        <v/>
      </c>
      <c r="X1106" s="76" t="str">
        <f t="shared" si="1880"/>
        <v/>
      </c>
      <c r="Y1106" s="76" t="str">
        <f t="shared" si="1881"/>
        <v/>
      </c>
      <c r="Z1106" s="76" t="str">
        <f t="shared" si="1882"/>
        <v/>
      </c>
      <c r="AA1106" s="131" t="b">
        <f t="shared" si="1820"/>
        <v>0</v>
      </c>
      <c r="AB1106" s="131" t="b">
        <f t="shared" si="1821"/>
        <v>0</v>
      </c>
      <c r="AC1106" s="131" t="b">
        <f t="shared" si="1822"/>
        <v>0</v>
      </c>
      <c r="AD1106" s="131" t="b">
        <f t="shared" si="1823"/>
        <v>0</v>
      </c>
      <c r="AE1106" s="131" t="b">
        <f t="shared" si="1824"/>
        <v>0</v>
      </c>
      <c r="AF1106" s="131" t="b">
        <f t="shared" si="1825"/>
        <v>0</v>
      </c>
      <c r="AG1106" s="131">
        <f t="shared" si="1897"/>
        <v>0</v>
      </c>
      <c r="AH1106" s="131">
        <f t="shared" si="1903"/>
        <v>1</v>
      </c>
      <c r="AI1106" s="13">
        <f t="shared" si="1826"/>
        <v>0</v>
      </c>
      <c r="AJ1106" s="11">
        <f t="shared" si="1883"/>
        <v>0</v>
      </c>
      <c r="AK1106" s="67">
        <f t="shared" si="1884"/>
        <v>1</v>
      </c>
      <c r="AL1106" s="118" t="str">
        <f t="shared" si="1885"/>
        <v/>
      </c>
      <c r="AM1106" s="118" t="str">
        <f t="shared" si="1886"/>
        <v/>
      </c>
      <c r="AN1106" s="118" t="str">
        <f t="shared" si="1887"/>
        <v/>
      </c>
      <c r="AO1106" s="118" t="str">
        <f t="shared" si="1888"/>
        <v/>
      </c>
      <c r="AP1106" s="118" t="str">
        <f t="shared" si="1889"/>
        <v/>
      </c>
      <c r="AQ1106" s="118" t="str">
        <f t="shared" si="1890"/>
        <v/>
      </c>
      <c r="AR1106" s="118" t="str">
        <f t="shared" si="1891"/>
        <v/>
      </c>
      <c r="AS1106" s="60" t="b">
        <f t="shared" si="1827"/>
        <v>0</v>
      </c>
      <c r="AT1106" s="60" t="b">
        <f t="shared" si="1828"/>
        <v>0</v>
      </c>
      <c r="AU1106" s="60" t="b">
        <f t="shared" si="1829"/>
        <v>0</v>
      </c>
      <c r="AV1106" s="60" t="b">
        <f t="shared" si="1830"/>
        <v>0</v>
      </c>
      <c r="AW1106" s="60" t="b">
        <f t="shared" si="1831"/>
        <v>0</v>
      </c>
      <c r="AX1106" s="60" t="b">
        <f t="shared" si="1832"/>
        <v>0</v>
      </c>
      <c r="AY1106" s="60" t="b">
        <f t="shared" si="1833"/>
        <v>0</v>
      </c>
      <c r="AZ1106" s="131">
        <f t="shared" si="1898"/>
        <v>0</v>
      </c>
      <c r="BA1106" s="131">
        <f t="shared" si="1904"/>
        <v>1</v>
      </c>
      <c r="BB1106" s="13">
        <f t="shared" si="1892"/>
        <v>0</v>
      </c>
      <c r="BC1106" s="11">
        <f t="shared" si="1834"/>
        <v>0</v>
      </c>
      <c r="BD1106" s="67">
        <f t="shared" si="1893"/>
        <v>1</v>
      </c>
      <c r="BE1106" s="76" t="str">
        <f t="shared" si="1835"/>
        <v/>
      </c>
      <c r="BF1106" s="76" t="str">
        <f t="shared" si="1836"/>
        <v/>
      </c>
      <c r="BG1106" s="76" t="str">
        <f t="shared" si="1837"/>
        <v/>
      </c>
      <c r="BH1106" s="76" t="str">
        <f t="shared" si="1838"/>
        <v/>
      </c>
      <c r="BI1106" s="76" t="str">
        <f t="shared" si="1839"/>
        <v/>
      </c>
      <c r="BJ1106" s="76" t="str">
        <f t="shared" si="1840"/>
        <v/>
      </c>
      <c r="BK1106" s="131" t="b">
        <f t="shared" si="1841"/>
        <v>0</v>
      </c>
      <c r="BL1106" s="131" t="b">
        <f t="shared" si="1842"/>
        <v>0</v>
      </c>
      <c r="BM1106" s="131" t="b">
        <f t="shared" si="1843"/>
        <v>0</v>
      </c>
      <c r="BN1106" s="131" t="b">
        <f t="shared" si="1844"/>
        <v>0</v>
      </c>
      <c r="BO1106" s="131" t="b">
        <f t="shared" si="1845"/>
        <v>0</v>
      </c>
      <c r="BP1106" s="131" t="b">
        <f t="shared" si="1846"/>
        <v>0</v>
      </c>
      <c r="BQ1106" s="131">
        <f t="shared" si="1899"/>
        <v>0</v>
      </c>
      <c r="BR1106" s="131">
        <f t="shared" si="1905"/>
        <v>1</v>
      </c>
      <c r="BS1106" s="92">
        <f t="shared" si="1900"/>
        <v>0</v>
      </c>
      <c r="BT1106" s="13">
        <f t="shared" si="1847"/>
        <v>0</v>
      </c>
      <c r="BU1106" s="11">
        <f t="shared" si="1894"/>
        <v>0</v>
      </c>
      <c r="BV1106" s="67">
        <f t="shared" si="1895"/>
        <v>1</v>
      </c>
      <c r="BW1106" s="118" t="str">
        <f t="shared" si="1848"/>
        <v/>
      </c>
      <c r="BX1106" s="118" t="str">
        <f t="shared" si="1849"/>
        <v/>
      </c>
      <c r="BY1106" s="118" t="str">
        <f t="shared" si="1850"/>
        <v/>
      </c>
      <c r="BZ1106" s="118" t="str">
        <f t="shared" si="1851"/>
        <v/>
      </c>
      <c r="CA1106" s="118" t="str">
        <f t="shared" si="1852"/>
        <v/>
      </c>
      <c r="CB1106" s="118" t="str">
        <f t="shared" si="1853"/>
        <v/>
      </c>
      <c r="CC1106" s="118" t="str">
        <f t="shared" si="1854"/>
        <v/>
      </c>
      <c r="CD1106" s="60" t="b">
        <f t="shared" si="1855"/>
        <v>0</v>
      </c>
      <c r="CE1106" s="60" t="b">
        <f t="shared" si="1856"/>
        <v>0</v>
      </c>
      <c r="CF1106" s="60" t="b">
        <f t="shared" si="1857"/>
        <v>0</v>
      </c>
      <c r="CG1106" s="60" t="b">
        <f t="shared" si="1858"/>
        <v>0</v>
      </c>
      <c r="CH1106" s="60" t="b">
        <f t="shared" si="1859"/>
        <v>0</v>
      </c>
      <c r="CI1106" s="60" t="b">
        <f t="shared" si="1860"/>
        <v>0</v>
      </c>
      <c r="CJ1106" s="60" t="b">
        <f t="shared" si="1861"/>
        <v>0</v>
      </c>
      <c r="CK1106" s="131">
        <f t="shared" si="1901"/>
        <v>0</v>
      </c>
      <c r="CL1106" s="131">
        <f t="shared" si="1906"/>
        <v>1</v>
      </c>
      <c r="CM1106" s="92">
        <f t="shared" si="1902"/>
        <v>0</v>
      </c>
      <c r="CN1106" s="13">
        <f t="shared" si="1896"/>
        <v>0</v>
      </c>
      <c r="CO1106" s="11">
        <f t="shared" si="1862"/>
        <v>0</v>
      </c>
      <c r="CP1106" s="13">
        <f t="shared" si="1908"/>
        <v>0</v>
      </c>
      <c r="CQ1106" s="11">
        <f t="shared" si="1817"/>
        <v>0</v>
      </c>
      <c r="CR1106" s="57">
        <f t="shared" si="1818"/>
        <v>0</v>
      </c>
      <c r="CS1106" s="57">
        <f t="shared" si="1819"/>
        <v>0</v>
      </c>
      <c r="CT1106" s="57">
        <f t="shared" si="1812"/>
        <v>0</v>
      </c>
      <c r="CU1106" s="24" t="str">
        <f t="shared" si="1863"/>
        <v/>
      </c>
      <c r="CV1106" s="24" t="str">
        <f t="shared" si="1864"/>
        <v/>
      </c>
      <c r="CW1106" s="24" t="str">
        <f t="shared" si="1865"/>
        <v/>
      </c>
      <c r="CX1106" s="24" t="str">
        <f t="shared" si="1866"/>
        <v/>
      </c>
      <c r="CY1106" s="24" t="str">
        <f t="shared" si="1867"/>
        <v/>
      </c>
      <c r="CZ1106" s="24" t="str">
        <f t="shared" si="1868"/>
        <v/>
      </c>
      <c r="DA1106" s="24" t="str">
        <f t="shared" si="1869"/>
        <v/>
      </c>
      <c r="DB1106" s="24" t="str">
        <f t="shared" si="1870"/>
        <v/>
      </c>
      <c r="DC1106" s="24" t="str">
        <f t="shared" si="1871"/>
        <v/>
      </c>
      <c r="DD1106" s="24" t="str">
        <f t="shared" si="1872"/>
        <v/>
      </c>
      <c r="DE1106" s="24" t="str">
        <f t="shared" si="1873"/>
        <v/>
      </c>
      <c r="DF1106" s="24" t="str">
        <f t="shared" si="1874"/>
        <v/>
      </c>
      <c r="DG1106" s="24" t="str">
        <f t="shared" si="1875"/>
        <v/>
      </c>
      <c r="DH1106" s="5"/>
      <c r="DI1106" s="134"/>
      <c r="DJ1106"/>
      <c r="DK1106" s="22"/>
      <c r="DL1106" s="22"/>
      <c r="DM1106" s="32"/>
      <c r="DN1106" s="22"/>
      <c r="DO1106" s="22"/>
      <c r="DP1106" s="22"/>
      <c r="DQ1106" s="22"/>
      <c r="DR1106" s="22"/>
      <c r="DS1106" s="22"/>
      <c r="DT1106" s="22"/>
      <c r="DU1106" s="22"/>
      <c r="DV1106" s="22"/>
      <c r="DW1106" s="22"/>
      <c r="DX1106" s="22"/>
      <c r="DY1106" s="22"/>
      <c r="DZ1106" s="22"/>
      <c r="EA1106" s="33"/>
      <c r="EB1106" s="22"/>
      <c r="EC1106" s="22"/>
      <c r="EG1106" s="22"/>
      <c r="EH1106"/>
    </row>
    <row r="1107" spans="1:138" s="23" customFormat="1" x14ac:dyDescent="0.2">
      <c r="A1107" s="127"/>
      <c r="B1107" s="61" t="str">
        <f>IF(A1107="","",IF(U1108="","DB",U1108&amp;V1108&amp;W1108&amp;X1108&amp;Y1108&amp;Z1108&amp;AL1108&amp;AM1108&amp;AN1108&amp;AO1108&amp;AP1108&amp;AQ1108&amp;AR1108&amp;#REF!))</f>
        <v/>
      </c>
      <c r="C1107" s="7" t="str">
        <f t="shared" si="1907"/>
        <v/>
      </c>
      <c r="D1107" s="60">
        <f t="shared" si="1815"/>
        <v>0</v>
      </c>
      <c r="E1107" s="7" t="str">
        <f t="shared" si="1816"/>
        <v/>
      </c>
      <c r="F1107" s="72" t="str">
        <f t="shared" si="1813"/>
        <v/>
      </c>
      <c r="G1107" s="108" t="str">
        <f t="shared" si="1814"/>
        <v/>
      </c>
      <c r="H1107" s="112">
        <f t="shared" si="1806"/>
        <v>0</v>
      </c>
      <c r="I1107" s="112">
        <f t="shared" si="1807"/>
        <v>0</v>
      </c>
      <c r="J1107" s="112">
        <f t="shared" si="1808"/>
        <v>0</v>
      </c>
      <c r="K1107" s="112">
        <f t="shared" si="1809"/>
        <v>0</v>
      </c>
      <c r="L1107" s="112">
        <f t="shared" si="1810"/>
        <v>0</v>
      </c>
      <c r="M1107" s="112">
        <f t="shared" si="1811"/>
        <v>0</v>
      </c>
      <c r="N1107" s="60"/>
      <c r="O1107" s="61"/>
      <c r="P1107" s="61"/>
      <c r="Q1107" s="61"/>
      <c r="R1107" s="61"/>
      <c r="S1107" s="7"/>
      <c r="T1107" s="67">
        <f t="shared" si="1876"/>
        <v>1</v>
      </c>
      <c r="U1107" s="76" t="str">
        <f t="shared" si="1877"/>
        <v/>
      </c>
      <c r="V1107" s="76" t="str">
        <f t="shared" si="1878"/>
        <v/>
      </c>
      <c r="W1107" s="76" t="str">
        <f t="shared" si="1879"/>
        <v/>
      </c>
      <c r="X1107" s="76" t="str">
        <f t="shared" si="1880"/>
        <v/>
      </c>
      <c r="Y1107" s="76" t="str">
        <f t="shared" si="1881"/>
        <v/>
      </c>
      <c r="Z1107" s="76" t="str">
        <f t="shared" si="1882"/>
        <v/>
      </c>
      <c r="AA1107" s="131" t="b">
        <f t="shared" si="1820"/>
        <v>0</v>
      </c>
      <c r="AB1107" s="131" t="b">
        <f t="shared" si="1821"/>
        <v>0</v>
      </c>
      <c r="AC1107" s="131" t="b">
        <f t="shared" si="1822"/>
        <v>0</v>
      </c>
      <c r="AD1107" s="131" t="b">
        <f t="shared" si="1823"/>
        <v>0</v>
      </c>
      <c r="AE1107" s="131" t="b">
        <f t="shared" si="1824"/>
        <v>0</v>
      </c>
      <c r="AF1107" s="131" t="b">
        <f t="shared" si="1825"/>
        <v>0</v>
      </c>
      <c r="AG1107" s="131">
        <f t="shared" si="1897"/>
        <v>0</v>
      </c>
      <c r="AH1107" s="131">
        <f t="shared" si="1903"/>
        <v>1</v>
      </c>
      <c r="AI1107" s="13">
        <f t="shared" si="1826"/>
        <v>0</v>
      </c>
      <c r="AJ1107" s="11">
        <f t="shared" si="1883"/>
        <v>0</v>
      </c>
      <c r="AK1107" s="67">
        <f t="shared" si="1884"/>
        <v>1</v>
      </c>
      <c r="AL1107" s="118" t="str">
        <f t="shared" si="1885"/>
        <v/>
      </c>
      <c r="AM1107" s="118" t="str">
        <f t="shared" si="1886"/>
        <v/>
      </c>
      <c r="AN1107" s="118" t="str">
        <f t="shared" si="1887"/>
        <v/>
      </c>
      <c r="AO1107" s="118" t="str">
        <f t="shared" si="1888"/>
        <v/>
      </c>
      <c r="AP1107" s="118" t="str">
        <f t="shared" si="1889"/>
        <v/>
      </c>
      <c r="AQ1107" s="118" t="str">
        <f t="shared" si="1890"/>
        <v/>
      </c>
      <c r="AR1107" s="118" t="str">
        <f t="shared" si="1891"/>
        <v/>
      </c>
      <c r="AS1107" s="60" t="b">
        <f t="shared" si="1827"/>
        <v>0</v>
      </c>
      <c r="AT1107" s="60" t="b">
        <f t="shared" si="1828"/>
        <v>0</v>
      </c>
      <c r="AU1107" s="60" t="b">
        <f t="shared" si="1829"/>
        <v>0</v>
      </c>
      <c r="AV1107" s="60" t="b">
        <f t="shared" si="1830"/>
        <v>0</v>
      </c>
      <c r="AW1107" s="60" t="b">
        <f t="shared" si="1831"/>
        <v>0</v>
      </c>
      <c r="AX1107" s="60" t="b">
        <f t="shared" si="1832"/>
        <v>0</v>
      </c>
      <c r="AY1107" s="60" t="b">
        <f t="shared" si="1833"/>
        <v>0</v>
      </c>
      <c r="AZ1107" s="131">
        <f t="shared" si="1898"/>
        <v>0</v>
      </c>
      <c r="BA1107" s="131">
        <f t="shared" si="1904"/>
        <v>1</v>
      </c>
      <c r="BB1107" s="13">
        <f t="shared" si="1892"/>
        <v>0</v>
      </c>
      <c r="BC1107" s="11">
        <f t="shared" si="1834"/>
        <v>0</v>
      </c>
      <c r="BD1107" s="67">
        <f t="shared" si="1893"/>
        <v>1</v>
      </c>
      <c r="BE1107" s="76" t="str">
        <f t="shared" si="1835"/>
        <v/>
      </c>
      <c r="BF1107" s="76" t="str">
        <f t="shared" si="1836"/>
        <v/>
      </c>
      <c r="BG1107" s="76" t="str">
        <f t="shared" si="1837"/>
        <v/>
      </c>
      <c r="BH1107" s="76" t="str">
        <f t="shared" si="1838"/>
        <v/>
      </c>
      <c r="BI1107" s="76" t="str">
        <f t="shared" si="1839"/>
        <v/>
      </c>
      <c r="BJ1107" s="76" t="str">
        <f t="shared" si="1840"/>
        <v/>
      </c>
      <c r="BK1107" s="131" t="b">
        <f t="shared" si="1841"/>
        <v>0</v>
      </c>
      <c r="BL1107" s="131" t="b">
        <f t="shared" si="1842"/>
        <v>0</v>
      </c>
      <c r="BM1107" s="131" t="b">
        <f t="shared" si="1843"/>
        <v>0</v>
      </c>
      <c r="BN1107" s="131" t="b">
        <f t="shared" si="1844"/>
        <v>0</v>
      </c>
      <c r="BO1107" s="131" t="b">
        <f t="shared" si="1845"/>
        <v>0</v>
      </c>
      <c r="BP1107" s="131" t="b">
        <f t="shared" si="1846"/>
        <v>0</v>
      </c>
      <c r="BQ1107" s="131">
        <f t="shared" si="1899"/>
        <v>0</v>
      </c>
      <c r="BR1107" s="131">
        <f t="shared" si="1905"/>
        <v>1</v>
      </c>
      <c r="BS1107" s="92">
        <f t="shared" si="1900"/>
        <v>0</v>
      </c>
      <c r="BT1107" s="13">
        <f t="shared" si="1847"/>
        <v>0</v>
      </c>
      <c r="BU1107" s="11">
        <f t="shared" si="1894"/>
        <v>0</v>
      </c>
      <c r="BV1107" s="67">
        <f t="shared" si="1895"/>
        <v>1</v>
      </c>
      <c r="BW1107" s="118" t="str">
        <f t="shared" si="1848"/>
        <v/>
      </c>
      <c r="BX1107" s="118" t="str">
        <f t="shared" si="1849"/>
        <v/>
      </c>
      <c r="BY1107" s="118" t="str">
        <f t="shared" si="1850"/>
        <v/>
      </c>
      <c r="BZ1107" s="118" t="str">
        <f t="shared" si="1851"/>
        <v/>
      </c>
      <c r="CA1107" s="118" t="str">
        <f t="shared" si="1852"/>
        <v/>
      </c>
      <c r="CB1107" s="118" t="str">
        <f t="shared" si="1853"/>
        <v/>
      </c>
      <c r="CC1107" s="118" t="str">
        <f t="shared" si="1854"/>
        <v/>
      </c>
      <c r="CD1107" s="60" t="b">
        <f t="shared" si="1855"/>
        <v>0</v>
      </c>
      <c r="CE1107" s="60" t="b">
        <f t="shared" si="1856"/>
        <v>0</v>
      </c>
      <c r="CF1107" s="60" t="b">
        <f t="shared" si="1857"/>
        <v>0</v>
      </c>
      <c r="CG1107" s="60" t="b">
        <f t="shared" si="1858"/>
        <v>0</v>
      </c>
      <c r="CH1107" s="60" t="b">
        <f t="shared" si="1859"/>
        <v>0</v>
      </c>
      <c r="CI1107" s="60" t="b">
        <f t="shared" si="1860"/>
        <v>0</v>
      </c>
      <c r="CJ1107" s="60" t="b">
        <f t="shared" si="1861"/>
        <v>0</v>
      </c>
      <c r="CK1107" s="131">
        <f t="shared" si="1901"/>
        <v>0</v>
      </c>
      <c r="CL1107" s="131">
        <f t="shared" si="1906"/>
        <v>1</v>
      </c>
      <c r="CM1107" s="92">
        <f t="shared" si="1902"/>
        <v>0</v>
      </c>
      <c r="CN1107" s="13">
        <f t="shared" si="1896"/>
        <v>0</v>
      </c>
      <c r="CO1107" s="11">
        <f t="shared" si="1862"/>
        <v>0</v>
      </c>
      <c r="CP1107" s="13">
        <f t="shared" si="1908"/>
        <v>0</v>
      </c>
      <c r="CQ1107" s="11">
        <f t="shared" si="1817"/>
        <v>0</v>
      </c>
      <c r="CR1107" s="57">
        <f t="shared" si="1818"/>
        <v>0</v>
      </c>
      <c r="CS1107" s="57">
        <f t="shared" si="1819"/>
        <v>0</v>
      </c>
      <c r="CT1107" s="57">
        <f t="shared" si="1812"/>
        <v>0</v>
      </c>
      <c r="CU1107" s="24" t="str">
        <f t="shared" si="1863"/>
        <v/>
      </c>
      <c r="CV1107" s="24" t="str">
        <f t="shared" si="1864"/>
        <v/>
      </c>
      <c r="CW1107" s="24" t="str">
        <f t="shared" si="1865"/>
        <v/>
      </c>
      <c r="CX1107" s="24" t="str">
        <f t="shared" si="1866"/>
        <v/>
      </c>
      <c r="CY1107" s="24" t="str">
        <f t="shared" si="1867"/>
        <v/>
      </c>
      <c r="CZ1107" s="24" t="str">
        <f t="shared" si="1868"/>
        <v/>
      </c>
      <c r="DA1107" s="24" t="str">
        <f t="shared" si="1869"/>
        <v/>
      </c>
      <c r="DB1107" s="24" t="str">
        <f t="shared" si="1870"/>
        <v/>
      </c>
      <c r="DC1107" s="24" t="str">
        <f t="shared" si="1871"/>
        <v/>
      </c>
      <c r="DD1107" s="24" t="str">
        <f t="shared" si="1872"/>
        <v/>
      </c>
      <c r="DE1107" s="24" t="str">
        <f t="shared" si="1873"/>
        <v/>
      </c>
      <c r="DF1107" s="24" t="str">
        <f t="shared" si="1874"/>
        <v/>
      </c>
      <c r="DG1107" s="24" t="str">
        <f t="shared" si="1875"/>
        <v/>
      </c>
      <c r="DH1107" s="5"/>
      <c r="DI1107" s="134"/>
      <c r="DJ1107"/>
      <c r="DK1107" s="22"/>
      <c r="DL1107" s="22"/>
      <c r="DM1107" s="32"/>
      <c r="DN1107" s="22"/>
      <c r="DO1107" s="22"/>
      <c r="DP1107" s="22"/>
      <c r="DQ1107" s="22"/>
      <c r="DR1107" s="22"/>
      <c r="DS1107" s="22"/>
      <c r="DT1107" s="22"/>
      <c r="DU1107" s="22"/>
      <c r="DV1107" s="22"/>
      <c r="DW1107" s="22"/>
      <c r="DX1107" s="22"/>
      <c r="DY1107" s="22"/>
      <c r="DZ1107" s="22"/>
      <c r="EA1107" s="33"/>
      <c r="EB1107" s="22"/>
      <c r="EC1107" s="22"/>
      <c r="EG1107" s="22"/>
      <c r="EH1107"/>
    </row>
    <row r="1108" spans="1:138" s="23" customFormat="1" x14ac:dyDescent="0.2">
      <c r="A1108" s="127"/>
      <c r="B1108" s="61" t="str">
        <f>IF(A1108="","",IF(U1109="","DB",U1109&amp;V1109&amp;W1109&amp;X1109&amp;Y1109&amp;Z1109&amp;AL1109&amp;AM1109&amp;AN1109&amp;AO1109&amp;AP1109&amp;AQ1109&amp;AR1109&amp;#REF!))</f>
        <v/>
      </c>
      <c r="C1108" s="7" t="str">
        <f t="shared" si="1907"/>
        <v/>
      </c>
      <c r="D1108" s="60">
        <f t="shared" si="1815"/>
        <v>0</v>
      </c>
      <c r="E1108" s="7" t="str">
        <f t="shared" si="1816"/>
        <v/>
      </c>
      <c r="F1108" s="72" t="str">
        <f t="shared" si="1813"/>
        <v/>
      </c>
      <c r="G1108" s="108" t="str">
        <f t="shared" si="1814"/>
        <v/>
      </c>
      <c r="H1108" s="112">
        <f t="shared" si="1806"/>
        <v>0</v>
      </c>
      <c r="I1108" s="112">
        <f t="shared" si="1807"/>
        <v>0</v>
      </c>
      <c r="J1108" s="112">
        <f t="shared" si="1808"/>
        <v>0</v>
      </c>
      <c r="K1108" s="112">
        <f t="shared" si="1809"/>
        <v>0</v>
      </c>
      <c r="L1108" s="112">
        <f t="shared" si="1810"/>
        <v>0</v>
      </c>
      <c r="M1108" s="112">
        <f t="shared" si="1811"/>
        <v>0</v>
      </c>
      <c r="N1108" s="60"/>
      <c r="O1108" s="61"/>
      <c r="P1108" s="61"/>
      <c r="Q1108" s="61"/>
      <c r="R1108" s="61"/>
      <c r="S1108" s="7"/>
      <c r="T1108" s="67">
        <f t="shared" si="1876"/>
        <v>1</v>
      </c>
      <c r="U1108" s="76" t="str">
        <f t="shared" si="1877"/>
        <v/>
      </c>
      <c r="V1108" s="76" t="str">
        <f t="shared" si="1878"/>
        <v/>
      </c>
      <c r="W1108" s="76" t="str">
        <f t="shared" si="1879"/>
        <v/>
      </c>
      <c r="X1108" s="76" t="str">
        <f t="shared" si="1880"/>
        <v/>
      </c>
      <c r="Y1108" s="76" t="str">
        <f t="shared" si="1881"/>
        <v/>
      </c>
      <c r="Z1108" s="76" t="str">
        <f t="shared" si="1882"/>
        <v/>
      </c>
      <c r="AA1108" s="131" t="b">
        <f t="shared" si="1820"/>
        <v>0</v>
      </c>
      <c r="AB1108" s="131" t="b">
        <f t="shared" si="1821"/>
        <v>0</v>
      </c>
      <c r="AC1108" s="131" t="b">
        <f t="shared" si="1822"/>
        <v>0</v>
      </c>
      <c r="AD1108" s="131" t="b">
        <f t="shared" si="1823"/>
        <v>0</v>
      </c>
      <c r="AE1108" s="131" t="b">
        <f t="shared" si="1824"/>
        <v>0</v>
      </c>
      <c r="AF1108" s="131" t="b">
        <f t="shared" si="1825"/>
        <v>0</v>
      </c>
      <c r="AG1108" s="131">
        <f t="shared" si="1897"/>
        <v>0</v>
      </c>
      <c r="AH1108" s="131">
        <f t="shared" si="1903"/>
        <v>1</v>
      </c>
      <c r="AI1108" s="13">
        <f t="shared" si="1826"/>
        <v>0</v>
      </c>
      <c r="AJ1108" s="11">
        <f t="shared" si="1883"/>
        <v>0</v>
      </c>
      <c r="AK1108" s="67">
        <f t="shared" si="1884"/>
        <v>1</v>
      </c>
      <c r="AL1108" s="118" t="str">
        <f t="shared" si="1885"/>
        <v/>
      </c>
      <c r="AM1108" s="118" t="str">
        <f t="shared" si="1886"/>
        <v/>
      </c>
      <c r="AN1108" s="118" t="str">
        <f t="shared" si="1887"/>
        <v/>
      </c>
      <c r="AO1108" s="118" t="str">
        <f t="shared" si="1888"/>
        <v/>
      </c>
      <c r="AP1108" s="118" t="str">
        <f t="shared" si="1889"/>
        <v/>
      </c>
      <c r="AQ1108" s="118" t="str">
        <f t="shared" si="1890"/>
        <v/>
      </c>
      <c r="AR1108" s="118" t="str">
        <f t="shared" si="1891"/>
        <v/>
      </c>
      <c r="AS1108" s="60" t="b">
        <f t="shared" si="1827"/>
        <v>0</v>
      </c>
      <c r="AT1108" s="60" t="b">
        <f t="shared" si="1828"/>
        <v>0</v>
      </c>
      <c r="AU1108" s="60" t="b">
        <f t="shared" si="1829"/>
        <v>0</v>
      </c>
      <c r="AV1108" s="60" t="b">
        <f t="shared" si="1830"/>
        <v>0</v>
      </c>
      <c r="AW1108" s="60" t="b">
        <f t="shared" si="1831"/>
        <v>0</v>
      </c>
      <c r="AX1108" s="60" t="b">
        <f t="shared" si="1832"/>
        <v>0</v>
      </c>
      <c r="AY1108" s="60" t="b">
        <f t="shared" si="1833"/>
        <v>0</v>
      </c>
      <c r="AZ1108" s="131">
        <f t="shared" si="1898"/>
        <v>0</v>
      </c>
      <c r="BA1108" s="131">
        <f t="shared" si="1904"/>
        <v>1</v>
      </c>
      <c r="BB1108" s="13">
        <f t="shared" si="1892"/>
        <v>0</v>
      </c>
      <c r="BC1108" s="11">
        <f t="shared" si="1834"/>
        <v>0</v>
      </c>
      <c r="BD1108" s="67">
        <f t="shared" si="1893"/>
        <v>1</v>
      </c>
      <c r="BE1108" s="76" t="str">
        <f t="shared" si="1835"/>
        <v/>
      </c>
      <c r="BF1108" s="76" t="str">
        <f t="shared" si="1836"/>
        <v/>
      </c>
      <c r="BG1108" s="76" t="str">
        <f t="shared" si="1837"/>
        <v/>
      </c>
      <c r="BH1108" s="76" t="str">
        <f t="shared" si="1838"/>
        <v/>
      </c>
      <c r="BI1108" s="76" t="str">
        <f t="shared" si="1839"/>
        <v/>
      </c>
      <c r="BJ1108" s="76" t="str">
        <f t="shared" si="1840"/>
        <v/>
      </c>
      <c r="BK1108" s="131" t="b">
        <f t="shared" si="1841"/>
        <v>0</v>
      </c>
      <c r="BL1108" s="131" t="b">
        <f t="shared" si="1842"/>
        <v>0</v>
      </c>
      <c r="BM1108" s="131" t="b">
        <f t="shared" si="1843"/>
        <v>0</v>
      </c>
      <c r="BN1108" s="131" t="b">
        <f t="shared" si="1844"/>
        <v>0</v>
      </c>
      <c r="BO1108" s="131" t="b">
        <f t="shared" si="1845"/>
        <v>0</v>
      </c>
      <c r="BP1108" s="131" t="b">
        <f t="shared" si="1846"/>
        <v>0</v>
      </c>
      <c r="BQ1108" s="131">
        <f t="shared" si="1899"/>
        <v>0</v>
      </c>
      <c r="BR1108" s="131">
        <f t="shared" si="1905"/>
        <v>1</v>
      </c>
      <c r="BS1108" s="92">
        <f t="shared" si="1900"/>
        <v>0</v>
      </c>
      <c r="BT1108" s="13">
        <f t="shared" si="1847"/>
        <v>0</v>
      </c>
      <c r="BU1108" s="11">
        <f t="shared" si="1894"/>
        <v>0</v>
      </c>
      <c r="BV1108" s="67">
        <f t="shared" si="1895"/>
        <v>1</v>
      </c>
      <c r="BW1108" s="118" t="str">
        <f t="shared" si="1848"/>
        <v/>
      </c>
      <c r="BX1108" s="118" t="str">
        <f t="shared" si="1849"/>
        <v/>
      </c>
      <c r="BY1108" s="118" t="str">
        <f t="shared" si="1850"/>
        <v/>
      </c>
      <c r="BZ1108" s="118" t="str">
        <f t="shared" si="1851"/>
        <v/>
      </c>
      <c r="CA1108" s="118" t="str">
        <f t="shared" si="1852"/>
        <v/>
      </c>
      <c r="CB1108" s="118" t="str">
        <f t="shared" si="1853"/>
        <v/>
      </c>
      <c r="CC1108" s="118" t="str">
        <f t="shared" si="1854"/>
        <v/>
      </c>
      <c r="CD1108" s="60" t="b">
        <f t="shared" si="1855"/>
        <v>0</v>
      </c>
      <c r="CE1108" s="60" t="b">
        <f t="shared" si="1856"/>
        <v>0</v>
      </c>
      <c r="CF1108" s="60" t="b">
        <f t="shared" si="1857"/>
        <v>0</v>
      </c>
      <c r="CG1108" s="60" t="b">
        <f t="shared" si="1858"/>
        <v>0</v>
      </c>
      <c r="CH1108" s="60" t="b">
        <f t="shared" si="1859"/>
        <v>0</v>
      </c>
      <c r="CI1108" s="60" t="b">
        <f t="shared" si="1860"/>
        <v>0</v>
      </c>
      <c r="CJ1108" s="60" t="b">
        <f t="shared" si="1861"/>
        <v>0</v>
      </c>
      <c r="CK1108" s="131">
        <f t="shared" si="1901"/>
        <v>0</v>
      </c>
      <c r="CL1108" s="131">
        <f t="shared" si="1906"/>
        <v>1</v>
      </c>
      <c r="CM1108" s="92">
        <f t="shared" si="1902"/>
        <v>0</v>
      </c>
      <c r="CN1108" s="13">
        <f t="shared" si="1896"/>
        <v>0</v>
      </c>
      <c r="CO1108" s="11">
        <f t="shared" si="1862"/>
        <v>0</v>
      </c>
      <c r="CP1108" s="13">
        <f t="shared" si="1908"/>
        <v>0</v>
      </c>
      <c r="CQ1108" s="11">
        <f t="shared" si="1817"/>
        <v>0</v>
      </c>
      <c r="CR1108" s="57">
        <f t="shared" si="1818"/>
        <v>0</v>
      </c>
      <c r="CS1108" s="57">
        <f t="shared" si="1819"/>
        <v>0</v>
      </c>
      <c r="CT1108" s="57">
        <f t="shared" si="1812"/>
        <v>0</v>
      </c>
      <c r="CU1108" s="24" t="str">
        <f t="shared" si="1863"/>
        <v/>
      </c>
      <c r="CV1108" s="24" t="str">
        <f t="shared" si="1864"/>
        <v/>
      </c>
      <c r="CW1108" s="24" t="str">
        <f t="shared" si="1865"/>
        <v/>
      </c>
      <c r="CX1108" s="24" t="str">
        <f t="shared" si="1866"/>
        <v/>
      </c>
      <c r="CY1108" s="24" t="str">
        <f t="shared" si="1867"/>
        <v/>
      </c>
      <c r="CZ1108" s="24" t="str">
        <f t="shared" si="1868"/>
        <v/>
      </c>
      <c r="DA1108" s="24" t="str">
        <f t="shared" si="1869"/>
        <v/>
      </c>
      <c r="DB1108" s="24" t="str">
        <f t="shared" si="1870"/>
        <v/>
      </c>
      <c r="DC1108" s="24" t="str">
        <f t="shared" si="1871"/>
        <v/>
      </c>
      <c r="DD1108" s="24" t="str">
        <f t="shared" si="1872"/>
        <v/>
      </c>
      <c r="DE1108" s="24" t="str">
        <f t="shared" si="1873"/>
        <v/>
      </c>
      <c r="DF1108" s="24" t="str">
        <f t="shared" si="1874"/>
        <v/>
      </c>
      <c r="DG1108" s="24" t="str">
        <f t="shared" si="1875"/>
        <v/>
      </c>
      <c r="DH1108" s="5"/>
      <c r="DI1108" s="134"/>
      <c r="DJ1108"/>
      <c r="DK1108" s="22"/>
      <c r="DL1108" s="22"/>
      <c r="DM1108" s="32"/>
      <c r="DN1108" s="22"/>
      <c r="DO1108" s="22"/>
      <c r="DP1108" s="22"/>
      <c r="DQ1108" s="22"/>
      <c r="DR1108" s="22"/>
      <c r="DS1108" s="22"/>
      <c r="DT1108" s="22"/>
      <c r="DU1108" s="22"/>
      <c r="DV1108" s="22"/>
      <c r="DW1108" s="22"/>
      <c r="DX1108" s="22"/>
      <c r="DY1108" s="22"/>
      <c r="DZ1108" s="22"/>
      <c r="EA1108" s="33"/>
      <c r="EB1108" s="22"/>
      <c r="EC1108" s="22"/>
      <c r="EG1108" s="22"/>
      <c r="EH1108"/>
    </row>
    <row r="1109" spans="1:138" s="23" customFormat="1" x14ac:dyDescent="0.2">
      <c r="A1109" s="127"/>
      <c r="B1109" s="61" t="str">
        <f>IF(A1109="","",IF(U1110="","DB",U1110&amp;V1110&amp;W1110&amp;X1110&amp;Y1110&amp;Z1110&amp;AL1110&amp;AM1110&amp;AN1110&amp;AO1110&amp;AP1110&amp;AQ1110&amp;AR1110&amp;#REF!))</f>
        <v/>
      </c>
      <c r="C1109" s="7" t="str">
        <f t="shared" si="1907"/>
        <v/>
      </c>
      <c r="D1109" s="60">
        <f t="shared" si="1815"/>
        <v>0</v>
      </c>
      <c r="E1109" s="7" t="str">
        <f t="shared" si="1816"/>
        <v/>
      </c>
      <c r="F1109" s="72" t="str">
        <f t="shared" si="1813"/>
        <v/>
      </c>
      <c r="G1109" s="108" t="str">
        <f t="shared" si="1814"/>
        <v/>
      </c>
      <c r="H1109" s="112">
        <f t="shared" si="1806"/>
        <v>0</v>
      </c>
      <c r="I1109" s="112">
        <f t="shared" si="1807"/>
        <v>0</v>
      </c>
      <c r="J1109" s="112">
        <f t="shared" si="1808"/>
        <v>0</v>
      </c>
      <c r="K1109" s="112">
        <f t="shared" si="1809"/>
        <v>0</v>
      </c>
      <c r="L1109" s="112">
        <f t="shared" si="1810"/>
        <v>0</v>
      </c>
      <c r="M1109" s="112">
        <f t="shared" si="1811"/>
        <v>0</v>
      </c>
      <c r="N1109" s="60"/>
      <c r="O1109" s="61"/>
      <c r="P1109" s="61"/>
      <c r="Q1109" s="61"/>
      <c r="R1109" s="61"/>
      <c r="S1109" s="7"/>
      <c r="T1109" s="67">
        <f t="shared" si="1876"/>
        <v>1</v>
      </c>
      <c r="U1109" s="76" t="str">
        <f t="shared" si="1877"/>
        <v/>
      </c>
      <c r="V1109" s="76" t="str">
        <f t="shared" si="1878"/>
        <v/>
      </c>
      <c r="W1109" s="76" t="str">
        <f t="shared" si="1879"/>
        <v/>
      </c>
      <c r="X1109" s="76" t="str">
        <f t="shared" si="1880"/>
        <v/>
      </c>
      <c r="Y1109" s="76" t="str">
        <f t="shared" si="1881"/>
        <v/>
      </c>
      <c r="Z1109" s="76" t="str">
        <f t="shared" si="1882"/>
        <v/>
      </c>
      <c r="AA1109" s="131" t="b">
        <f t="shared" si="1820"/>
        <v>0</v>
      </c>
      <c r="AB1109" s="131" t="b">
        <f t="shared" si="1821"/>
        <v>0</v>
      </c>
      <c r="AC1109" s="131" t="b">
        <f t="shared" si="1822"/>
        <v>0</v>
      </c>
      <c r="AD1109" s="131" t="b">
        <f t="shared" si="1823"/>
        <v>0</v>
      </c>
      <c r="AE1109" s="131" t="b">
        <f t="shared" si="1824"/>
        <v>0</v>
      </c>
      <c r="AF1109" s="131" t="b">
        <f t="shared" si="1825"/>
        <v>0</v>
      </c>
      <c r="AG1109" s="131">
        <f t="shared" si="1897"/>
        <v>0</v>
      </c>
      <c r="AH1109" s="131">
        <f t="shared" si="1903"/>
        <v>1</v>
      </c>
      <c r="AI1109" s="13">
        <f t="shared" si="1826"/>
        <v>0</v>
      </c>
      <c r="AJ1109" s="11">
        <f t="shared" si="1883"/>
        <v>0</v>
      </c>
      <c r="AK1109" s="67">
        <f t="shared" si="1884"/>
        <v>1</v>
      </c>
      <c r="AL1109" s="118" t="str">
        <f t="shared" si="1885"/>
        <v/>
      </c>
      <c r="AM1109" s="118" t="str">
        <f t="shared" si="1886"/>
        <v/>
      </c>
      <c r="AN1109" s="118" t="str">
        <f t="shared" si="1887"/>
        <v/>
      </c>
      <c r="AO1109" s="118" t="str">
        <f t="shared" si="1888"/>
        <v/>
      </c>
      <c r="AP1109" s="118" t="str">
        <f t="shared" si="1889"/>
        <v/>
      </c>
      <c r="AQ1109" s="118" t="str">
        <f t="shared" si="1890"/>
        <v/>
      </c>
      <c r="AR1109" s="118" t="str">
        <f t="shared" si="1891"/>
        <v/>
      </c>
      <c r="AS1109" s="60" t="b">
        <f t="shared" si="1827"/>
        <v>0</v>
      </c>
      <c r="AT1109" s="60" t="b">
        <f t="shared" si="1828"/>
        <v>0</v>
      </c>
      <c r="AU1109" s="60" t="b">
        <f t="shared" si="1829"/>
        <v>0</v>
      </c>
      <c r="AV1109" s="60" t="b">
        <f t="shared" si="1830"/>
        <v>0</v>
      </c>
      <c r="AW1109" s="60" t="b">
        <f t="shared" si="1831"/>
        <v>0</v>
      </c>
      <c r="AX1109" s="60" t="b">
        <f t="shared" si="1832"/>
        <v>0</v>
      </c>
      <c r="AY1109" s="60" t="b">
        <f t="shared" si="1833"/>
        <v>0</v>
      </c>
      <c r="AZ1109" s="131">
        <f t="shared" si="1898"/>
        <v>0</v>
      </c>
      <c r="BA1109" s="131">
        <f t="shared" si="1904"/>
        <v>1</v>
      </c>
      <c r="BB1109" s="13">
        <f t="shared" si="1892"/>
        <v>0</v>
      </c>
      <c r="BC1109" s="11">
        <f t="shared" si="1834"/>
        <v>0</v>
      </c>
      <c r="BD1109" s="67">
        <f t="shared" si="1893"/>
        <v>1</v>
      </c>
      <c r="BE1109" s="76" t="str">
        <f t="shared" si="1835"/>
        <v/>
      </c>
      <c r="BF1109" s="76" t="str">
        <f t="shared" si="1836"/>
        <v/>
      </c>
      <c r="BG1109" s="76" t="str">
        <f t="shared" si="1837"/>
        <v/>
      </c>
      <c r="BH1109" s="76" t="str">
        <f t="shared" si="1838"/>
        <v/>
      </c>
      <c r="BI1109" s="76" t="str">
        <f t="shared" si="1839"/>
        <v/>
      </c>
      <c r="BJ1109" s="76" t="str">
        <f t="shared" si="1840"/>
        <v/>
      </c>
      <c r="BK1109" s="131" t="b">
        <f t="shared" si="1841"/>
        <v>0</v>
      </c>
      <c r="BL1109" s="131" t="b">
        <f t="shared" si="1842"/>
        <v>0</v>
      </c>
      <c r="BM1109" s="131" t="b">
        <f t="shared" si="1843"/>
        <v>0</v>
      </c>
      <c r="BN1109" s="131" t="b">
        <f t="shared" si="1844"/>
        <v>0</v>
      </c>
      <c r="BO1109" s="131" t="b">
        <f t="shared" si="1845"/>
        <v>0</v>
      </c>
      <c r="BP1109" s="131" t="b">
        <f t="shared" si="1846"/>
        <v>0</v>
      </c>
      <c r="BQ1109" s="131">
        <f t="shared" si="1899"/>
        <v>0</v>
      </c>
      <c r="BR1109" s="131">
        <f t="shared" si="1905"/>
        <v>1</v>
      </c>
      <c r="BS1109" s="92">
        <f t="shared" si="1900"/>
        <v>0</v>
      </c>
      <c r="BT1109" s="13">
        <f t="shared" si="1847"/>
        <v>0</v>
      </c>
      <c r="BU1109" s="11">
        <f t="shared" si="1894"/>
        <v>0</v>
      </c>
      <c r="BV1109" s="67">
        <f t="shared" si="1895"/>
        <v>1</v>
      </c>
      <c r="BW1109" s="118" t="str">
        <f t="shared" si="1848"/>
        <v/>
      </c>
      <c r="BX1109" s="118" t="str">
        <f t="shared" si="1849"/>
        <v/>
      </c>
      <c r="BY1109" s="118" t="str">
        <f t="shared" si="1850"/>
        <v/>
      </c>
      <c r="BZ1109" s="118" t="str">
        <f t="shared" si="1851"/>
        <v/>
      </c>
      <c r="CA1109" s="118" t="str">
        <f t="shared" si="1852"/>
        <v/>
      </c>
      <c r="CB1109" s="118" t="str">
        <f t="shared" si="1853"/>
        <v/>
      </c>
      <c r="CC1109" s="118" t="str">
        <f t="shared" si="1854"/>
        <v/>
      </c>
      <c r="CD1109" s="60" t="b">
        <f t="shared" si="1855"/>
        <v>0</v>
      </c>
      <c r="CE1109" s="60" t="b">
        <f t="shared" si="1856"/>
        <v>0</v>
      </c>
      <c r="CF1109" s="60" t="b">
        <f t="shared" si="1857"/>
        <v>0</v>
      </c>
      <c r="CG1109" s="60" t="b">
        <f t="shared" si="1858"/>
        <v>0</v>
      </c>
      <c r="CH1109" s="60" t="b">
        <f t="shared" si="1859"/>
        <v>0</v>
      </c>
      <c r="CI1109" s="60" t="b">
        <f t="shared" si="1860"/>
        <v>0</v>
      </c>
      <c r="CJ1109" s="60" t="b">
        <f t="shared" si="1861"/>
        <v>0</v>
      </c>
      <c r="CK1109" s="131">
        <f t="shared" si="1901"/>
        <v>0</v>
      </c>
      <c r="CL1109" s="131">
        <f t="shared" si="1906"/>
        <v>1</v>
      </c>
      <c r="CM1109" s="92">
        <f t="shared" si="1902"/>
        <v>0</v>
      </c>
      <c r="CN1109" s="13">
        <f t="shared" si="1896"/>
        <v>0</v>
      </c>
      <c r="CO1109" s="11">
        <f t="shared" si="1862"/>
        <v>0</v>
      </c>
      <c r="CP1109" s="13">
        <f t="shared" si="1908"/>
        <v>0</v>
      </c>
      <c r="CQ1109" s="11">
        <f t="shared" si="1817"/>
        <v>0</v>
      </c>
      <c r="CR1109" s="57">
        <f t="shared" si="1818"/>
        <v>0</v>
      </c>
      <c r="CS1109" s="57">
        <f t="shared" si="1819"/>
        <v>0</v>
      </c>
      <c r="CT1109" s="57">
        <f t="shared" si="1812"/>
        <v>0</v>
      </c>
      <c r="CU1109" s="24" t="str">
        <f t="shared" si="1863"/>
        <v/>
      </c>
      <c r="CV1109" s="24" t="str">
        <f t="shared" si="1864"/>
        <v/>
      </c>
      <c r="CW1109" s="24" t="str">
        <f t="shared" si="1865"/>
        <v/>
      </c>
      <c r="CX1109" s="24" t="str">
        <f t="shared" si="1866"/>
        <v/>
      </c>
      <c r="CY1109" s="24" t="str">
        <f t="shared" si="1867"/>
        <v/>
      </c>
      <c r="CZ1109" s="24" t="str">
        <f t="shared" si="1868"/>
        <v/>
      </c>
      <c r="DA1109" s="24" t="str">
        <f t="shared" si="1869"/>
        <v/>
      </c>
      <c r="DB1109" s="24" t="str">
        <f t="shared" si="1870"/>
        <v/>
      </c>
      <c r="DC1109" s="24" t="str">
        <f t="shared" si="1871"/>
        <v/>
      </c>
      <c r="DD1109" s="24" t="str">
        <f t="shared" si="1872"/>
        <v/>
      </c>
      <c r="DE1109" s="24" t="str">
        <f t="shared" si="1873"/>
        <v/>
      </c>
      <c r="DF1109" s="24" t="str">
        <f t="shared" si="1874"/>
        <v/>
      </c>
      <c r="DG1109" s="24" t="str">
        <f t="shared" si="1875"/>
        <v/>
      </c>
      <c r="DH1109" s="5"/>
      <c r="DI1109" s="134"/>
      <c r="DJ1109"/>
      <c r="DK1109" s="22"/>
      <c r="DL1109" s="22"/>
      <c r="DM1109" s="32"/>
      <c r="DN1109" s="22"/>
      <c r="DO1109" s="22"/>
      <c r="DP1109" s="22"/>
      <c r="DQ1109" s="22"/>
      <c r="DR1109" s="22"/>
      <c r="DS1109" s="22"/>
      <c r="DT1109" s="22"/>
      <c r="DU1109" s="22"/>
      <c r="DV1109" s="22"/>
      <c r="DW1109" s="22"/>
      <c r="DX1109" s="22"/>
      <c r="DY1109" s="22"/>
      <c r="DZ1109" s="22"/>
      <c r="EA1109" s="33"/>
      <c r="EB1109" s="22"/>
      <c r="EC1109" s="22"/>
      <c r="EG1109" s="22"/>
      <c r="EH1109"/>
    </row>
    <row r="1110" spans="1:138" s="23" customFormat="1" x14ac:dyDescent="0.2">
      <c r="A1110" s="127"/>
      <c r="B1110" s="61" t="str">
        <f>IF(A1110="","",IF(U1111="","DB",U1111&amp;V1111&amp;W1111&amp;X1111&amp;Y1111&amp;Z1111&amp;AL1111&amp;AM1111&amp;AN1111&amp;AO1111&amp;AP1111&amp;AQ1111&amp;AR1111&amp;#REF!))</f>
        <v/>
      </c>
      <c r="C1110" s="7" t="str">
        <f t="shared" si="1907"/>
        <v/>
      </c>
      <c r="D1110" s="60">
        <f t="shared" si="1815"/>
        <v>0</v>
      </c>
      <c r="E1110" s="7" t="str">
        <f t="shared" si="1816"/>
        <v/>
      </c>
      <c r="F1110" s="72" t="str">
        <f t="shared" si="1813"/>
        <v/>
      </c>
      <c r="G1110" s="108" t="str">
        <f t="shared" si="1814"/>
        <v/>
      </c>
      <c r="H1110" s="112">
        <f t="shared" si="1806"/>
        <v>0</v>
      </c>
      <c r="I1110" s="112">
        <f t="shared" si="1807"/>
        <v>0</v>
      </c>
      <c r="J1110" s="112">
        <f t="shared" si="1808"/>
        <v>0</v>
      </c>
      <c r="K1110" s="112">
        <f t="shared" si="1809"/>
        <v>0</v>
      </c>
      <c r="L1110" s="112">
        <f t="shared" si="1810"/>
        <v>0</v>
      </c>
      <c r="M1110" s="112">
        <f t="shared" si="1811"/>
        <v>0</v>
      </c>
      <c r="N1110" s="60"/>
      <c r="O1110" s="61"/>
      <c r="P1110" s="61"/>
      <c r="Q1110" s="61"/>
      <c r="R1110" s="61"/>
      <c r="S1110" s="7"/>
      <c r="T1110" s="67">
        <f t="shared" si="1876"/>
        <v>1</v>
      </c>
      <c r="U1110" s="76" t="str">
        <f t="shared" si="1877"/>
        <v/>
      </c>
      <c r="V1110" s="76" t="str">
        <f t="shared" si="1878"/>
        <v/>
      </c>
      <c r="W1110" s="76" t="str">
        <f t="shared" si="1879"/>
        <v/>
      </c>
      <c r="X1110" s="76" t="str">
        <f t="shared" si="1880"/>
        <v/>
      </c>
      <c r="Y1110" s="76" t="str">
        <f t="shared" si="1881"/>
        <v/>
      </c>
      <c r="Z1110" s="76" t="str">
        <f t="shared" si="1882"/>
        <v/>
      </c>
      <c r="AA1110" s="131" t="b">
        <f t="shared" si="1820"/>
        <v>0</v>
      </c>
      <c r="AB1110" s="131" t="b">
        <f t="shared" si="1821"/>
        <v>0</v>
      </c>
      <c r="AC1110" s="131" t="b">
        <f t="shared" si="1822"/>
        <v>0</v>
      </c>
      <c r="AD1110" s="131" t="b">
        <f t="shared" si="1823"/>
        <v>0</v>
      </c>
      <c r="AE1110" s="131" t="b">
        <f t="shared" si="1824"/>
        <v>0</v>
      </c>
      <c r="AF1110" s="131" t="b">
        <f t="shared" si="1825"/>
        <v>0</v>
      </c>
      <c r="AG1110" s="131">
        <f t="shared" si="1897"/>
        <v>0</v>
      </c>
      <c r="AH1110" s="131">
        <f t="shared" si="1903"/>
        <v>1</v>
      </c>
      <c r="AI1110" s="13">
        <f t="shared" si="1826"/>
        <v>0</v>
      </c>
      <c r="AJ1110" s="11">
        <f t="shared" si="1883"/>
        <v>0</v>
      </c>
      <c r="AK1110" s="67">
        <f t="shared" si="1884"/>
        <v>1</v>
      </c>
      <c r="AL1110" s="118" t="str">
        <f t="shared" si="1885"/>
        <v/>
      </c>
      <c r="AM1110" s="118" t="str">
        <f t="shared" si="1886"/>
        <v/>
      </c>
      <c r="AN1110" s="118" t="str">
        <f t="shared" si="1887"/>
        <v/>
      </c>
      <c r="AO1110" s="118" t="str">
        <f t="shared" si="1888"/>
        <v/>
      </c>
      <c r="AP1110" s="118" t="str">
        <f t="shared" si="1889"/>
        <v/>
      </c>
      <c r="AQ1110" s="118" t="str">
        <f t="shared" si="1890"/>
        <v/>
      </c>
      <c r="AR1110" s="118" t="str">
        <f t="shared" si="1891"/>
        <v/>
      </c>
      <c r="AS1110" s="60" t="b">
        <f t="shared" si="1827"/>
        <v>0</v>
      </c>
      <c r="AT1110" s="60" t="b">
        <f t="shared" si="1828"/>
        <v>0</v>
      </c>
      <c r="AU1110" s="60" t="b">
        <f t="shared" si="1829"/>
        <v>0</v>
      </c>
      <c r="AV1110" s="60" t="b">
        <f t="shared" si="1830"/>
        <v>0</v>
      </c>
      <c r="AW1110" s="60" t="b">
        <f t="shared" si="1831"/>
        <v>0</v>
      </c>
      <c r="AX1110" s="60" t="b">
        <f t="shared" si="1832"/>
        <v>0</v>
      </c>
      <c r="AY1110" s="60" t="b">
        <f t="shared" si="1833"/>
        <v>0</v>
      </c>
      <c r="AZ1110" s="131">
        <f t="shared" si="1898"/>
        <v>0</v>
      </c>
      <c r="BA1110" s="131">
        <f t="shared" si="1904"/>
        <v>1</v>
      </c>
      <c r="BB1110" s="13">
        <f t="shared" si="1892"/>
        <v>0</v>
      </c>
      <c r="BC1110" s="11">
        <f t="shared" si="1834"/>
        <v>0</v>
      </c>
      <c r="BD1110" s="67">
        <f t="shared" si="1893"/>
        <v>1</v>
      </c>
      <c r="BE1110" s="76" t="str">
        <f t="shared" si="1835"/>
        <v/>
      </c>
      <c r="BF1110" s="76" t="str">
        <f t="shared" si="1836"/>
        <v/>
      </c>
      <c r="BG1110" s="76" t="str">
        <f t="shared" si="1837"/>
        <v/>
      </c>
      <c r="BH1110" s="76" t="str">
        <f t="shared" si="1838"/>
        <v/>
      </c>
      <c r="BI1110" s="76" t="str">
        <f t="shared" si="1839"/>
        <v/>
      </c>
      <c r="BJ1110" s="76" t="str">
        <f t="shared" si="1840"/>
        <v/>
      </c>
      <c r="BK1110" s="131" t="b">
        <f t="shared" si="1841"/>
        <v>0</v>
      </c>
      <c r="BL1110" s="131" t="b">
        <f t="shared" si="1842"/>
        <v>0</v>
      </c>
      <c r="BM1110" s="131" t="b">
        <f t="shared" si="1843"/>
        <v>0</v>
      </c>
      <c r="BN1110" s="131" t="b">
        <f t="shared" si="1844"/>
        <v>0</v>
      </c>
      <c r="BO1110" s="131" t="b">
        <f t="shared" si="1845"/>
        <v>0</v>
      </c>
      <c r="BP1110" s="131" t="b">
        <f t="shared" si="1846"/>
        <v>0</v>
      </c>
      <c r="BQ1110" s="131">
        <f t="shared" si="1899"/>
        <v>0</v>
      </c>
      <c r="BR1110" s="131">
        <f t="shared" si="1905"/>
        <v>1</v>
      </c>
      <c r="BS1110" s="92">
        <f t="shared" si="1900"/>
        <v>0</v>
      </c>
      <c r="BT1110" s="13">
        <f t="shared" si="1847"/>
        <v>0</v>
      </c>
      <c r="BU1110" s="11">
        <f t="shared" si="1894"/>
        <v>0</v>
      </c>
      <c r="BV1110" s="67">
        <f t="shared" si="1895"/>
        <v>1</v>
      </c>
      <c r="BW1110" s="118" t="str">
        <f t="shared" si="1848"/>
        <v/>
      </c>
      <c r="BX1110" s="118" t="str">
        <f t="shared" si="1849"/>
        <v/>
      </c>
      <c r="BY1110" s="118" t="str">
        <f t="shared" si="1850"/>
        <v/>
      </c>
      <c r="BZ1110" s="118" t="str">
        <f t="shared" si="1851"/>
        <v/>
      </c>
      <c r="CA1110" s="118" t="str">
        <f t="shared" si="1852"/>
        <v/>
      </c>
      <c r="CB1110" s="118" t="str">
        <f t="shared" si="1853"/>
        <v/>
      </c>
      <c r="CC1110" s="118" t="str">
        <f t="shared" si="1854"/>
        <v/>
      </c>
      <c r="CD1110" s="60" t="b">
        <f t="shared" si="1855"/>
        <v>0</v>
      </c>
      <c r="CE1110" s="60" t="b">
        <f t="shared" si="1856"/>
        <v>0</v>
      </c>
      <c r="CF1110" s="60" t="b">
        <f t="shared" si="1857"/>
        <v>0</v>
      </c>
      <c r="CG1110" s="60" t="b">
        <f t="shared" si="1858"/>
        <v>0</v>
      </c>
      <c r="CH1110" s="60" t="b">
        <f t="shared" si="1859"/>
        <v>0</v>
      </c>
      <c r="CI1110" s="60" t="b">
        <f t="shared" si="1860"/>
        <v>0</v>
      </c>
      <c r="CJ1110" s="60" t="b">
        <f t="shared" si="1861"/>
        <v>0</v>
      </c>
      <c r="CK1110" s="131">
        <f t="shared" si="1901"/>
        <v>0</v>
      </c>
      <c r="CL1110" s="131">
        <f t="shared" si="1906"/>
        <v>1</v>
      </c>
      <c r="CM1110" s="92">
        <f t="shared" si="1902"/>
        <v>0</v>
      </c>
      <c r="CN1110" s="13">
        <f t="shared" si="1896"/>
        <v>0</v>
      </c>
      <c r="CO1110" s="11">
        <f t="shared" si="1862"/>
        <v>0</v>
      </c>
      <c r="CP1110" s="13">
        <f t="shared" si="1908"/>
        <v>0</v>
      </c>
      <c r="CQ1110" s="11">
        <f t="shared" si="1817"/>
        <v>0</v>
      </c>
      <c r="CR1110" s="57">
        <f t="shared" si="1818"/>
        <v>0</v>
      </c>
      <c r="CS1110" s="57">
        <f t="shared" si="1819"/>
        <v>0</v>
      </c>
      <c r="CT1110" s="57">
        <f t="shared" si="1812"/>
        <v>0</v>
      </c>
      <c r="CU1110" s="24" t="str">
        <f t="shared" si="1863"/>
        <v/>
      </c>
      <c r="CV1110" s="24" t="str">
        <f t="shared" si="1864"/>
        <v/>
      </c>
      <c r="CW1110" s="24" t="str">
        <f t="shared" si="1865"/>
        <v/>
      </c>
      <c r="CX1110" s="24" t="str">
        <f t="shared" si="1866"/>
        <v/>
      </c>
      <c r="CY1110" s="24" t="str">
        <f t="shared" si="1867"/>
        <v/>
      </c>
      <c r="CZ1110" s="24" t="str">
        <f t="shared" si="1868"/>
        <v/>
      </c>
      <c r="DA1110" s="24" t="str">
        <f t="shared" si="1869"/>
        <v/>
      </c>
      <c r="DB1110" s="24" t="str">
        <f t="shared" si="1870"/>
        <v/>
      </c>
      <c r="DC1110" s="24" t="str">
        <f t="shared" si="1871"/>
        <v/>
      </c>
      <c r="DD1110" s="24" t="str">
        <f t="shared" si="1872"/>
        <v/>
      </c>
      <c r="DE1110" s="24" t="str">
        <f t="shared" si="1873"/>
        <v/>
      </c>
      <c r="DF1110" s="24" t="str">
        <f t="shared" si="1874"/>
        <v/>
      </c>
      <c r="DG1110" s="24" t="str">
        <f t="shared" si="1875"/>
        <v/>
      </c>
      <c r="DH1110" s="5"/>
      <c r="DI1110" s="134"/>
      <c r="DJ1110"/>
      <c r="DK1110" s="22"/>
      <c r="DL1110" s="22"/>
      <c r="DM1110" s="32"/>
      <c r="DN1110" s="22"/>
      <c r="DO1110" s="22"/>
      <c r="DP1110" s="22"/>
      <c r="DQ1110" s="22"/>
      <c r="DR1110" s="22"/>
      <c r="DS1110" s="22"/>
      <c r="DT1110" s="22"/>
      <c r="DU1110" s="22"/>
      <c r="DV1110" s="22"/>
      <c r="DW1110" s="22"/>
      <c r="DX1110" s="22"/>
      <c r="DY1110" s="22"/>
      <c r="DZ1110" s="22"/>
      <c r="EA1110" s="33"/>
      <c r="EB1110" s="22"/>
      <c r="EC1110" s="22"/>
      <c r="EG1110" s="22"/>
      <c r="EH1110"/>
    </row>
    <row r="1111" spans="1:138" s="23" customFormat="1" x14ac:dyDescent="0.2">
      <c r="A1111" s="127"/>
      <c r="B1111" s="61" t="str">
        <f>IF(A1111="","",IF(U1112="","DB",U1112&amp;V1112&amp;W1112&amp;X1112&amp;Y1112&amp;Z1112&amp;AL1112&amp;AM1112&amp;AN1112&amp;AO1112&amp;AP1112&amp;AQ1112&amp;AR1112&amp;#REF!))</f>
        <v/>
      </c>
      <c r="C1111" s="7" t="str">
        <f t="shared" si="1907"/>
        <v/>
      </c>
      <c r="D1111" s="60">
        <f t="shared" si="1815"/>
        <v>0</v>
      </c>
      <c r="E1111" s="7" t="str">
        <f t="shared" si="1816"/>
        <v/>
      </c>
      <c r="F1111" s="72" t="str">
        <f t="shared" si="1813"/>
        <v/>
      </c>
      <c r="G1111" s="108" t="str">
        <f t="shared" si="1814"/>
        <v/>
      </c>
      <c r="H1111" s="112">
        <f t="shared" si="1806"/>
        <v>0</v>
      </c>
      <c r="I1111" s="112">
        <f t="shared" si="1807"/>
        <v>0</v>
      </c>
      <c r="J1111" s="112">
        <f t="shared" si="1808"/>
        <v>0</v>
      </c>
      <c r="K1111" s="112">
        <f t="shared" si="1809"/>
        <v>0</v>
      </c>
      <c r="L1111" s="112">
        <f t="shared" si="1810"/>
        <v>0</v>
      </c>
      <c r="M1111" s="112">
        <f t="shared" si="1811"/>
        <v>0</v>
      </c>
      <c r="N1111" s="60"/>
      <c r="O1111" s="61"/>
      <c r="P1111" s="61"/>
      <c r="Q1111" s="61"/>
      <c r="R1111" s="61"/>
      <c r="S1111" s="7"/>
      <c r="T1111" s="67">
        <f t="shared" si="1876"/>
        <v>1</v>
      </c>
      <c r="U1111" s="76" t="str">
        <f t="shared" si="1877"/>
        <v/>
      </c>
      <c r="V1111" s="76" t="str">
        <f t="shared" si="1878"/>
        <v/>
      </c>
      <c r="W1111" s="76" t="str">
        <f t="shared" si="1879"/>
        <v/>
      </c>
      <c r="X1111" s="76" t="str">
        <f t="shared" si="1880"/>
        <v/>
      </c>
      <c r="Y1111" s="76" t="str">
        <f t="shared" si="1881"/>
        <v/>
      </c>
      <c r="Z1111" s="76" t="str">
        <f t="shared" si="1882"/>
        <v/>
      </c>
      <c r="AA1111" s="131" t="b">
        <f t="shared" si="1820"/>
        <v>0</v>
      </c>
      <c r="AB1111" s="131" t="b">
        <f t="shared" si="1821"/>
        <v>0</v>
      </c>
      <c r="AC1111" s="131" t="b">
        <f t="shared" si="1822"/>
        <v>0</v>
      </c>
      <c r="AD1111" s="131" t="b">
        <f t="shared" si="1823"/>
        <v>0</v>
      </c>
      <c r="AE1111" s="131" t="b">
        <f t="shared" si="1824"/>
        <v>0</v>
      </c>
      <c r="AF1111" s="131" t="b">
        <f t="shared" si="1825"/>
        <v>0</v>
      </c>
      <c r="AG1111" s="131">
        <f t="shared" si="1897"/>
        <v>0</v>
      </c>
      <c r="AH1111" s="131">
        <f t="shared" si="1903"/>
        <v>1</v>
      </c>
      <c r="AI1111" s="13">
        <f t="shared" si="1826"/>
        <v>0</v>
      </c>
      <c r="AJ1111" s="11">
        <f t="shared" si="1883"/>
        <v>0</v>
      </c>
      <c r="AK1111" s="67">
        <f t="shared" si="1884"/>
        <v>1</v>
      </c>
      <c r="AL1111" s="118" t="str">
        <f t="shared" si="1885"/>
        <v/>
      </c>
      <c r="AM1111" s="118" t="str">
        <f t="shared" si="1886"/>
        <v/>
      </c>
      <c r="AN1111" s="118" t="str">
        <f t="shared" si="1887"/>
        <v/>
      </c>
      <c r="AO1111" s="118" t="str">
        <f t="shared" si="1888"/>
        <v/>
      </c>
      <c r="AP1111" s="118" t="str">
        <f t="shared" si="1889"/>
        <v/>
      </c>
      <c r="AQ1111" s="118" t="str">
        <f t="shared" si="1890"/>
        <v/>
      </c>
      <c r="AR1111" s="118" t="str">
        <f t="shared" si="1891"/>
        <v/>
      </c>
      <c r="AS1111" s="60" t="b">
        <f t="shared" si="1827"/>
        <v>0</v>
      </c>
      <c r="AT1111" s="60" t="b">
        <f t="shared" si="1828"/>
        <v>0</v>
      </c>
      <c r="AU1111" s="60" t="b">
        <f t="shared" si="1829"/>
        <v>0</v>
      </c>
      <c r="AV1111" s="60" t="b">
        <f t="shared" si="1830"/>
        <v>0</v>
      </c>
      <c r="AW1111" s="60" t="b">
        <f t="shared" si="1831"/>
        <v>0</v>
      </c>
      <c r="AX1111" s="60" t="b">
        <f t="shared" si="1832"/>
        <v>0</v>
      </c>
      <c r="AY1111" s="60" t="b">
        <f t="shared" si="1833"/>
        <v>0</v>
      </c>
      <c r="AZ1111" s="131">
        <f t="shared" si="1898"/>
        <v>0</v>
      </c>
      <c r="BA1111" s="131">
        <f t="shared" si="1904"/>
        <v>1</v>
      </c>
      <c r="BB1111" s="13">
        <f t="shared" si="1892"/>
        <v>0</v>
      </c>
      <c r="BC1111" s="11">
        <f t="shared" si="1834"/>
        <v>0</v>
      </c>
      <c r="BD1111" s="67">
        <f t="shared" si="1893"/>
        <v>1</v>
      </c>
      <c r="BE1111" s="76" t="str">
        <f t="shared" si="1835"/>
        <v/>
      </c>
      <c r="BF1111" s="76" t="str">
        <f t="shared" si="1836"/>
        <v/>
      </c>
      <c r="BG1111" s="76" t="str">
        <f t="shared" si="1837"/>
        <v/>
      </c>
      <c r="BH1111" s="76" t="str">
        <f t="shared" si="1838"/>
        <v/>
      </c>
      <c r="BI1111" s="76" t="str">
        <f t="shared" si="1839"/>
        <v/>
      </c>
      <c r="BJ1111" s="76" t="str">
        <f t="shared" si="1840"/>
        <v/>
      </c>
      <c r="BK1111" s="131" t="b">
        <f t="shared" si="1841"/>
        <v>0</v>
      </c>
      <c r="BL1111" s="131" t="b">
        <f t="shared" si="1842"/>
        <v>0</v>
      </c>
      <c r="BM1111" s="131" t="b">
        <f t="shared" si="1843"/>
        <v>0</v>
      </c>
      <c r="BN1111" s="131" t="b">
        <f t="shared" si="1844"/>
        <v>0</v>
      </c>
      <c r="BO1111" s="131" t="b">
        <f t="shared" si="1845"/>
        <v>0</v>
      </c>
      <c r="BP1111" s="131" t="b">
        <f t="shared" si="1846"/>
        <v>0</v>
      </c>
      <c r="BQ1111" s="131">
        <f t="shared" si="1899"/>
        <v>0</v>
      </c>
      <c r="BR1111" s="131">
        <f t="shared" si="1905"/>
        <v>1</v>
      </c>
      <c r="BS1111" s="92">
        <f t="shared" si="1900"/>
        <v>0</v>
      </c>
      <c r="BT1111" s="13">
        <f t="shared" si="1847"/>
        <v>0</v>
      </c>
      <c r="BU1111" s="11">
        <f t="shared" si="1894"/>
        <v>0</v>
      </c>
      <c r="BV1111" s="67">
        <f t="shared" si="1895"/>
        <v>1</v>
      </c>
      <c r="BW1111" s="118" t="str">
        <f t="shared" si="1848"/>
        <v/>
      </c>
      <c r="BX1111" s="118" t="str">
        <f t="shared" si="1849"/>
        <v/>
      </c>
      <c r="BY1111" s="118" t="str">
        <f t="shared" si="1850"/>
        <v/>
      </c>
      <c r="BZ1111" s="118" t="str">
        <f t="shared" si="1851"/>
        <v/>
      </c>
      <c r="CA1111" s="118" t="str">
        <f t="shared" si="1852"/>
        <v/>
      </c>
      <c r="CB1111" s="118" t="str">
        <f t="shared" si="1853"/>
        <v/>
      </c>
      <c r="CC1111" s="118" t="str">
        <f t="shared" si="1854"/>
        <v/>
      </c>
      <c r="CD1111" s="60" t="b">
        <f t="shared" si="1855"/>
        <v>0</v>
      </c>
      <c r="CE1111" s="60" t="b">
        <f t="shared" si="1856"/>
        <v>0</v>
      </c>
      <c r="CF1111" s="60" t="b">
        <f t="shared" si="1857"/>
        <v>0</v>
      </c>
      <c r="CG1111" s="60" t="b">
        <f t="shared" si="1858"/>
        <v>0</v>
      </c>
      <c r="CH1111" s="60" t="b">
        <f t="shared" si="1859"/>
        <v>0</v>
      </c>
      <c r="CI1111" s="60" t="b">
        <f t="shared" si="1860"/>
        <v>0</v>
      </c>
      <c r="CJ1111" s="60" t="b">
        <f t="shared" si="1861"/>
        <v>0</v>
      </c>
      <c r="CK1111" s="131">
        <f t="shared" si="1901"/>
        <v>0</v>
      </c>
      <c r="CL1111" s="131">
        <f t="shared" si="1906"/>
        <v>1</v>
      </c>
      <c r="CM1111" s="92">
        <f t="shared" si="1902"/>
        <v>0</v>
      </c>
      <c r="CN1111" s="13">
        <f t="shared" si="1896"/>
        <v>0</v>
      </c>
      <c r="CO1111" s="11">
        <f t="shared" si="1862"/>
        <v>0</v>
      </c>
      <c r="CP1111" s="13">
        <f t="shared" si="1908"/>
        <v>0</v>
      </c>
      <c r="CQ1111" s="11">
        <f t="shared" si="1817"/>
        <v>0</v>
      </c>
      <c r="CR1111" s="57">
        <f t="shared" si="1818"/>
        <v>0</v>
      </c>
      <c r="CS1111" s="57">
        <f t="shared" si="1819"/>
        <v>0</v>
      </c>
      <c r="CT1111" s="57">
        <f t="shared" si="1812"/>
        <v>0</v>
      </c>
      <c r="CU1111" s="24" t="str">
        <f t="shared" si="1863"/>
        <v/>
      </c>
      <c r="CV1111" s="24" t="str">
        <f t="shared" si="1864"/>
        <v/>
      </c>
      <c r="CW1111" s="24" t="str">
        <f t="shared" si="1865"/>
        <v/>
      </c>
      <c r="CX1111" s="24" t="str">
        <f t="shared" si="1866"/>
        <v/>
      </c>
      <c r="CY1111" s="24" t="str">
        <f t="shared" si="1867"/>
        <v/>
      </c>
      <c r="CZ1111" s="24" t="str">
        <f t="shared" si="1868"/>
        <v/>
      </c>
      <c r="DA1111" s="24" t="str">
        <f t="shared" si="1869"/>
        <v/>
      </c>
      <c r="DB1111" s="24" t="str">
        <f t="shared" si="1870"/>
        <v/>
      </c>
      <c r="DC1111" s="24" t="str">
        <f t="shared" si="1871"/>
        <v/>
      </c>
      <c r="DD1111" s="24" t="str">
        <f t="shared" si="1872"/>
        <v/>
      </c>
      <c r="DE1111" s="24" t="str">
        <f t="shared" si="1873"/>
        <v/>
      </c>
      <c r="DF1111" s="24" t="str">
        <f t="shared" si="1874"/>
        <v/>
      </c>
      <c r="DG1111" s="24" t="str">
        <f t="shared" si="1875"/>
        <v/>
      </c>
      <c r="DH1111" s="5"/>
      <c r="DI1111" s="134"/>
      <c r="DJ1111"/>
      <c r="DK1111" s="22"/>
      <c r="DL1111" s="22"/>
      <c r="DM1111" s="32"/>
      <c r="DN1111" s="22"/>
      <c r="DO1111" s="22"/>
      <c r="DP1111" s="22"/>
      <c r="DQ1111" s="22"/>
      <c r="DR1111" s="22"/>
      <c r="DS1111" s="22"/>
      <c r="DT1111" s="22"/>
      <c r="DU1111" s="22"/>
      <c r="DV1111" s="22"/>
      <c r="DW1111" s="22"/>
      <c r="DX1111" s="22"/>
      <c r="DY1111" s="22"/>
      <c r="DZ1111" s="22"/>
      <c r="EA1111" s="33"/>
      <c r="EB1111" s="22"/>
      <c r="EC1111" s="22"/>
      <c r="EG1111" s="22"/>
      <c r="EH1111"/>
    </row>
    <row r="1112" spans="1:138" s="23" customFormat="1" x14ac:dyDescent="0.2">
      <c r="A1112" s="127"/>
      <c r="B1112" s="61" t="str">
        <f>IF(A1112="","",IF(U1113="","DB",U1113&amp;V1113&amp;W1113&amp;X1113&amp;Y1113&amp;Z1113&amp;AL1113&amp;AM1113&amp;AN1113&amp;AO1113&amp;AP1113&amp;AQ1113&amp;AR1113&amp;#REF!))</f>
        <v/>
      </c>
      <c r="C1112" s="7" t="str">
        <f t="shared" si="1907"/>
        <v/>
      </c>
      <c r="D1112" s="60">
        <f t="shared" si="1815"/>
        <v>0</v>
      </c>
      <c r="E1112" s="7" t="str">
        <f t="shared" si="1816"/>
        <v/>
      </c>
      <c r="F1112" s="72" t="str">
        <f t="shared" si="1813"/>
        <v/>
      </c>
      <c r="G1112" s="108" t="str">
        <f t="shared" si="1814"/>
        <v/>
      </c>
      <c r="H1112" s="112">
        <f t="shared" si="1806"/>
        <v>0</v>
      </c>
      <c r="I1112" s="112">
        <f t="shared" si="1807"/>
        <v>0</v>
      </c>
      <c r="J1112" s="112">
        <f t="shared" si="1808"/>
        <v>0</v>
      </c>
      <c r="K1112" s="112">
        <f t="shared" si="1809"/>
        <v>0</v>
      </c>
      <c r="L1112" s="112">
        <f t="shared" si="1810"/>
        <v>0</v>
      </c>
      <c r="M1112" s="112">
        <f t="shared" si="1811"/>
        <v>0</v>
      </c>
      <c r="N1112" s="60"/>
      <c r="O1112" s="61"/>
      <c r="P1112" s="61"/>
      <c r="Q1112" s="61"/>
      <c r="R1112" s="61"/>
      <c r="S1112" s="7"/>
      <c r="T1112" s="67">
        <f t="shared" si="1876"/>
        <v>1</v>
      </c>
      <c r="U1112" s="76" t="str">
        <f t="shared" si="1877"/>
        <v/>
      </c>
      <c r="V1112" s="76" t="str">
        <f t="shared" si="1878"/>
        <v/>
      </c>
      <c r="W1112" s="76" t="str">
        <f t="shared" si="1879"/>
        <v/>
      </c>
      <c r="X1112" s="76" t="str">
        <f t="shared" si="1880"/>
        <v/>
      </c>
      <c r="Y1112" s="76" t="str">
        <f t="shared" si="1881"/>
        <v/>
      </c>
      <c r="Z1112" s="76" t="str">
        <f t="shared" si="1882"/>
        <v/>
      </c>
      <c r="AA1112" s="131" t="b">
        <f t="shared" si="1820"/>
        <v>0</v>
      </c>
      <c r="AB1112" s="131" t="b">
        <f t="shared" si="1821"/>
        <v>0</v>
      </c>
      <c r="AC1112" s="131" t="b">
        <f t="shared" si="1822"/>
        <v>0</v>
      </c>
      <c r="AD1112" s="131" t="b">
        <f t="shared" si="1823"/>
        <v>0</v>
      </c>
      <c r="AE1112" s="131" t="b">
        <f t="shared" si="1824"/>
        <v>0</v>
      </c>
      <c r="AF1112" s="131" t="b">
        <f t="shared" si="1825"/>
        <v>0</v>
      </c>
      <c r="AG1112" s="131">
        <f t="shared" si="1897"/>
        <v>0</v>
      </c>
      <c r="AH1112" s="131">
        <f t="shared" si="1903"/>
        <v>1</v>
      </c>
      <c r="AI1112" s="13">
        <f t="shared" si="1826"/>
        <v>0</v>
      </c>
      <c r="AJ1112" s="11">
        <f t="shared" si="1883"/>
        <v>0</v>
      </c>
      <c r="AK1112" s="67">
        <f t="shared" si="1884"/>
        <v>1</v>
      </c>
      <c r="AL1112" s="118" t="str">
        <f t="shared" si="1885"/>
        <v/>
      </c>
      <c r="AM1112" s="118" t="str">
        <f t="shared" si="1886"/>
        <v/>
      </c>
      <c r="AN1112" s="118" t="str">
        <f t="shared" si="1887"/>
        <v/>
      </c>
      <c r="AO1112" s="118" t="str">
        <f t="shared" si="1888"/>
        <v/>
      </c>
      <c r="AP1112" s="118" t="str">
        <f t="shared" si="1889"/>
        <v/>
      </c>
      <c r="AQ1112" s="118" t="str">
        <f t="shared" si="1890"/>
        <v/>
      </c>
      <c r="AR1112" s="118" t="str">
        <f t="shared" si="1891"/>
        <v/>
      </c>
      <c r="AS1112" s="60" t="b">
        <f t="shared" si="1827"/>
        <v>0</v>
      </c>
      <c r="AT1112" s="60" t="b">
        <f t="shared" si="1828"/>
        <v>0</v>
      </c>
      <c r="AU1112" s="60" t="b">
        <f t="shared" si="1829"/>
        <v>0</v>
      </c>
      <c r="AV1112" s="60" t="b">
        <f t="shared" si="1830"/>
        <v>0</v>
      </c>
      <c r="AW1112" s="60" t="b">
        <f t="shared" si="1831"/>
        <v>0</v>
      </c>
      <c r="AX1112" s="60" t="b">
        <f t="shared" si="1832"/>
        <v>0</v>
      </c>
      <c r="AY1112" s="60" t="b">
        <f t="shared" si="1833"/>
        <v>0</v>
      </c>
      <c r="AZ1112" s="131">
        <f t="shared" si="1898"/>
        <v>0</v>
      </c>
      <c r="BA1112" s="131">
        <f t="shared" si="1904"/>
        <v>1</v>
      </c>
      <c r="BB1112" s="13">
        <f t="shared" si="1892"/>
        <v>0</v>
      </c>
      <c r="BC1112" s="11">
        <f t="shared" si="1834"/>
        <v>0</v>
      </c>
      <c r="BD1112" s="67">
        <f t="shared" si="1893"/>
        <v>1</v>
      </c>
      <c r="BE1112" s="76" t="str">
        <f t="shared" si="1835"/>
        <v/>
      </c>
      <c r="BF1112" s="76" t="str">
        <f t="shared" si="1836"/>
        <v/>
      </c>
      <c r="BG1112" s="76" t="str">
        <f t="shared" si="1837"/>
        <v/>
      </c>
      <c r="BH1112" s="76" t="str">
        <f t="shared" si="1838"/>
        <v/>
      </c>
      <c r="BI1112" s="76" t="str">
        <f t="shared" si="1839"/>
        <v/>
      </c>
      <c r="BJ1112" s="76" t="str">
        <f t="shared" si="1840"/>
        <v/>
      </c>
      <c r="BK1112" s="131" t="b">
        <f t="shared" si="1841"/>
        <v>0</v>
      </c>
      <c r="BL1112" s="131" t="b">
        <f t="shared" si="1842"/>
        <v>0</v>
      </c>
      <c r="BM1112" s="131" t="b">
        <f t="shared" si="1843"/>
        <v>0</v>
      </c>
      <c r="BN1112" s="131" t="b">
        <f t="shared" si="1844"/>
        <v>0</v>
      </c>
      <c r="BO1112" s="131" t="b">
        <f t="shared" si="1845"/>
        <v>0</v>
      </c>
      <c r="BP1112" s="131" t="b">
        <f t="shared" si="1846"/>
        <v>0</v>
      </c>
      <c r="BQ1112" s="131">
        <f t="shared" si="1899"/>
        <v>0</v>
      </c>
      <c r="BR1112" s="131">
        <f t="shared" si="1905"/>
        <v>1</v>
      </c>
      <c r="BS1112" s="92">
        <f t="shared" si="1900"/>
        <v>0</v>
      </c>
      <c r="BT1112" s="13">
        <f t="shared" si="1847"/>
        <v>0</v>
      </c>
      <c r="BU1112" s="11">
        <f t="shared" si="1894"/>
        <v>0</v>
      </c>
      <c r="BV1112" s="67">
        <f t="shared" si="1895"/>
        <v>1</v>
      </c>
      <c r="BW1112" s="118" t="str">
        <f t="shared" si="1848"/>
        <v/>
      </c>
      <c r="BX1112" s="118" t="str">
        <f t="shared" si="1849"/>
        <v/>
      </c>
      <c r="BY1112" s="118" t="str">
        <f t="shared" si="1850"/>
        <v/>
      </c>
      <c r="BZ1112" s="118" t="str">
        <f t="shared" si="1851"/>
        <v/>
      </c>
      <c r="CA1112" s="118" t="str">
        <f t="shared" si="1852"/>
        <v/>
      </c>
      <c r="CB1112" s="118" t="str">
        <f t="shared" si="1853"/>
        <v/>
      </c>
      <c r="CC1112" s="118" t="str">
        <f t="shared" si="1854"/>
        <v/>
      </c>
      <c r="CD1112" s="60" t="b">
        <f t="shared" si="1855"/>
        <v>0</v>
      </c>
      <c r="CE1112" s="60" t="b">
        <f t="shared" si="1856"/>
        <v>0</v>
      </c>
      <c r="CF1112" s="60" t="b">
        <f t="shared" si="1857"/>
        <v>0</v>
      </c>
      <c r="CG1112" s="60" t="b">
        <f t="shared" si="1858"/>
        <v>0</v>
      </c>
      <c r="CH1112" s="60" t="b">
        <f t="shared" si="1859"/>
        <v>0</v>
      </c>
      <c r="CI1112" s="60" t="b">
        <f t="shared" si="1860"/>
        <v>0</v>
      </c>
      <c r="CJ1112" s="60" t="b">
        <f t="shared" si="1861"/>
        <v>0</v>
      </c>
      <c r="CK1112" s="131">
        <f t="shared" si="1901"/>
        <v>0</v>
      </c>
      <c r="CL1112" s="131">
        <f t="shared" si="1906"/>
        <v>1</v>
      </c>
      <c r="CM1112" s="92">
        <f t="shared" si="1902"/>
        <v>0</v>
      </c>
      <c r="CN1112" s="13">
        <f t="shared" si="1896"/>
        <v>0</v>
      </c>
      <c r="CO1112" s="11">
        <f t="shared" si="1862"/>
        <v>0</v>
      </c>
      <c r="CP1112" s="13">
        <f t="shared" si="1908"/>
        <v>0</v>
      </c>
      <c r="CQ1112" s="11">
        <f t="shared" si="1817"/>
        <v>0</v>
      </c>
      <c r="CR1112" s="57">
        <f t="shared" si="1818"/>
        <v>0</v>
      </c>
      <c r="CS1112" s="57">
        <f t="shared" si="1819"/>
        <v>0</v>
      </c>
      <c r="CT1112" s="57">
        <f t="shared" si="1812"/>
        <v>0</v>
      </c>
      <c r="CU1112" s="24" t="str">
        <f t="shared" si="1863"/>
        <v/>
      </c>
      <c r="CV1112" s="24" t="str">
        <f t="shared" si="1864"/>
        <v/>
      </c>
      <c r="CW1112" s="24" t="str">
        <f t="shared" si="1865"/>
        <v/>
      </c>
      <c r="CX1112" s="24" t="str">
        <f t="shared" si="1866"/>
        <v/>
      </c>
      <c r="CY1112" s="24" t="str">
        <f t="shared" si="1867"/>
        <v/>
      </c>
      <c r="CZ1112" s="24" t="str">
        <f t="shared" si="1868"/>
        <v/>
      </c>
      <c r="DA1112" s="24" t="str">
        <f t="shared" si="1869"/>
        <v/>
      </c>
      <c r="DB1112" s="24" t="str">
        <f t="shared" si="1870"/>
        <v/>
      </c>
      <c r="DC1112" s="24" t="str">
        <f t="shared" si="1871"/>
        <v/>
      </c>
      <c r="DD1112" s="24" t="str">
        <f t="shared" si="1872"/>
        <v/>
      </c>
      <c r="DE1112" s="24" t="str">
        <f t="shared" si="1873"/>
        <v/>
      </c>
      <c r="DF1112" s="24" t="str">
        <f t="shared" si="1874"/>
        <v/>
      </c>
      <c r="DG1112" s="24" t="str">
        <f t="shared" si="1875"/>
        <v/>
      </c>
      <c r="DH1112" s="5"/>
      <c r="DI1112" s="134"/>
      <c r="DJ1112"/>
      <c r="DK1112" s="22"/>
      <c r="DL1112" s="22"/>
      <c r="DM1112" s="32"/>
      <c r="DN1112" s="22"/>
      <c r="DO1112" s="22"/>
      <c r="DP1112" s="22"/>
      <c r="DQ1112" s="22"/>
      <c r="DR1112" s="22"/>
      <c r="DS1112" s="22"/>
      <c r="DT1112" s="22"/>
      <c r="DU1112" s="22"/>
      <c r="DV1112" s="22"/>
      <c r="DW1112" s="22"/>
      <c r="DX1112" s="22"/>
      <c r="DY1112" s="22"/>
      <c r="DZ1112" s="22"/>
      <c r="EA1112" s="33"/>
      <c r="EB1112" s="22"/>
      <c r="EC1112" s="22"/>
      <c r="EG1112" s="22"/>
      <c r="EH1112"/>
    </row>
    <row r="1113" spans="1:138" s="23" customFormat="1" x14ac:dyDescent="0.2">
      <c r="A1113" s="127"/>
      <c r="B1113" s="61" t="str">
        <f>IF(A1113="","",IF(U1114="","DB",U1114&amp;V1114&amp;W1114&amp;X1114&amp;Y1114&amp;Z1114&amp;AL1114&amp;AM1114&amp;AN1114&amp;AO1114&amp;AP1114&amp;AQ1114&amp;AR1114&amp;#REF!))</f>
        <v/>
      </c>
      <c r="C1113" s="7" t="str">
        <f t="shared" si="1907"/>
        <v/>
      </c>
      <c r="D1113" s="60">
        <f t="shared" si="1815"/>
        <v>0</v>
      </c>
      <c r="E1113" s="7" t="str">
        <f t="shared" si="1816"/>
        <v/>
      </c>
      <c r="F1113" s="72" t="str">
        <f t="shared" ref="F1113:F1176" si="1909">IF($A1113&lt;&gt;"",VLOOKUP($A1113,$DX$107:$EG$144,7),"")</f>
        <v/>
      </c>
      <c r="G1113" s="108" t="str">
        <f t="shared" si="1814"/>
        <v/>
      </c>
      <c r="H1113" s="112">
        <f t="shared" si="1806"/>
        <v>0</v>
      </c>
      <c r="I1113" s="112">
        <f t="shared" si="1807"/>
        <v>0</v>
      </c>
      <c r="J1113" s="112">
        <f t="shared" si="1808"/>
        <v>0</v>
      </c>
      <c r="K1113" s="112">
        <f t="shared" si="1809"/>
        <v>0</v>
      </c>
      <c r="L1113" s="112">
        <f t="shared" si="1810"/>
        <v>0</v>
      </c>
      <c r="M1113" s="112">
        <f t="shared" si="1811"/>
        <v>0</v>
      </c>
      <c r="N1113" s="60"/>
      <c r="O1113" s="61"/>
      <c r="P1113" s="61"/>
      <c r="Q1113" s="61"/>
      <c r="R1113" s="61"/>
      <c r="S1113" s="7"/>
      <c r="T1113" s="67">
        <f t="shared" si="1876"/>
        <v>1</v>
      </c>
      <c r="U1113" s="76" t="str">
        <f t="shared" si="1877"/>
        <v/>
      </c>
      <c r="V1113" s="76" t="str">
        <f t="shared" si="1878"/>
        <v/>
      </c>
      <c r="W1113" s="76" t="str">
        <f t="shared" si="1879"/>
        <v/>
      </c>
      <c r="X1113" s="76" t="str">
        <f t="shared" si="1880"/>
        <v/>
      </c>
      <c r="Y1113" s="76" t="str">
        <f t="shared" si="1881"/>
        <v/>
      </c>
      <c r="Z1113" s="76" t="str">
        <f t="shared" si="1882"/>
        <v/>
      </c>
      <c r="AA1113" s="131" t="b">
        <f t="shared" si="1820"/>
        <v>0</v>
      </c>
      <c r="AB1113" s="131" t="b">
        <f t="shared" si="1821"/>
        <v>0</v>
      </c>
      <c r="AC1113" s="131" t="b">
        <f t="shared" si="1822"/>
        <v>0</v>
      </c>
      <c r="AD1113" s="131" t="b">
        <f t="shared" si="1823"/>
        <v>0</v>
      </c>
      <c r="AE1113" s="131" t="b">
        <f t="shared" si="1824"/>
        <v>0</v>
      </c>
      <c r="AF1113" s="131" t="b">
        <f t="shared" si="1825"/>
        <v>0</v>
      </c>
      <c r="AG1113" s="131">
        <f t="shared" si="1897"/>
        <v>0</v>
      </c>
      <c r="AH1113" s="131">
        <f t="shared" si="1903"/>
        <v>1</v>
      </c>
      <c r="AI1113" s="13">
        <f t="shared" si="1826"/>
        <v>0</v>
      </c>
      <c r="AJ1113" s="11">
        <f t="shared" si="1883"/>
        <v>0</v>
      </c>
      <c r="AK1113" s="67">
        <f t="shared" si="1884"/>
        <v>1</v>
      </c>
      <c r="AL1113" s="118" t="str">
        <f t="shared" si="1885"/>
        <v/>
      </c>
      <c r="AM1113" s="118" t="str">
        <f t="shared" si="1886"/>
        <v/>
      </c>
      <c r="AN1113" s="118" t="str">
        <f t="shared" si="1887"/>
        <v/>
      </c>
      <c r="AO1113" s="118" t="str">
        <f t="shared" si="1888"/>
        <v/>
      </c>
      <c r="AP1113" s="118" t="str">
        <f t="shared" si="1889"/>
        <v/>
      </c>
      <c r="AQ1113" s="118" t="str">
        <f t="shared" si="1890"/>
        <v/>
      </c>
      <c r="AR1113" s="118" t="str">
        <f t="shared" si="1891"/>
        <v/>
      </c>
      <c r="AS1113" s="60" t="b">
        <f t="shared" si="1827"/>
        <v>0</v>
      </c>
      <c r="AT1113" s="60" t="b">
        <f t="shared" si="1828"/>
        <v>0</v>
      </c>
      <c r="AU1113" s="60" t="b">
        <f t="shared" si="1829"/>
        <v>0</v>
      </c>
      <c r="AV1113" s="60" t="b">
        <f t="shared" si="1830"/>
        <v>0</v>
      </c>
      <c r="AW1113" s="60" t="b">
        <f t="shared" si="1831"/>
        <v>0</v>
      </c>
      <c r="AX1113" s="60" t="b">
        <f t="shared" si="1832"/>
        <v>0</v>
      </c>
      <c r="AY1113" s="60" t="b">
        <f t="shared" si="1833"/>
        <v>0</v>
      </c>
      <c r="AZ1113" s="131">
        <f t="shared" si="1898"/>
        <v>0</v>
      </c>
      <c r="BA1113" s="131">
        <f t="shared" si="1904"/>
        <v>1</v>
      </c>
      <c r="BB1113" s="13">
        <f t="shared" si="1892"/>
        <v>0</v>
      </c>
      <c r="BC1113" s="11">
        <f t="shared" si="1834"/>
        <v>0</v>
      </c>
      <c r="BD1113" s="67">
        <f t="shared" si="1893"/>
        <v>1</v>
      </c>
      <c r="BE1113" s="76" t="str">
        <f t="shared" si="1835"/>
        <v/>
      </c>
      <c r="BF1113" s="76" t="str">
        <f t="shared" si="1836"/>
        <v/>
      </c>
      <c r="BG1113" s="76" t="str">
        <f t="shared" si="1837"/>
        <v/>
      </c>
      <c r="BH1113" s="76" t="str">
        <f t="shared" si="1838"/>
        <v/>
      </c>
      <c r="BI1113" s="76" t="str">
        <f t="shared" si="1839"/>
        <v/>
      </c>
      <c r="BJ1113" s="76" t="str">
        <f t="shared" si="1840"/>
        <v/>
      </c>
      <c r="BK1113" s="131" t="b">
        <f t="shared" si="1841"/>
        <v>0</v>
      </c>
      <c r="BL1113" s="131" t="b">
        <f t="shared" si="1842"/>
        <v>0</v>
      </c>
      <c r="BM1113" s="131" t="b">
        <f t="shared" si="1843"/>
        <v>0</v>
      </c>
      <c r="BN1113" s="131" t="b">
        <f t="shared" si="1844"/>
        <v>0</v>
      </c>
      <c r="BO1113" s="131" t="b">
        <f t="shared" si="1845"/>
        <v>0</v>
      </c>
      <c r="BP1113" s="131" t="b">
        <f t="shared" si="1846"/>
        <v>0</v>
      </c>
      <c r="BQ1113" s="131">
        <f t="shared" si="1899"/>
        <v>0</v>
      </c>
      <c r="BR1113" s="131">
        <f t="shared" si="1905"/>
        <v>1</v>
      </c>
      <c r="BS1113" s="92">
        <f t="shared" si="1900"/>
        <v>0</v>
      </c>
      <c r="BT1113" s="13">
        <f t="shared" si="1847"/>
        <v>0</v>
      </c>
      <c r="BU1113" s="11">
        <f t="shared" si="1894"/>
        <v>0</v>
      </c>
      <c r="BV1113" s="67">
        <f t="shared" si="1895"/>
        <v>1</v>
      </c>
      <c r="BW1113" s="118" t="str">
        <f t="shared" si="1848"/>
        <v/>
      </c>
      <c r="BX1113" s="118" t="str">
        <f t="shared" si="1849"/>
        <v/>
      </c>
      <c r="BY1113" s="118" t="str">
        <f t="shared" si="1850"/>
        <v/>
      </c>
      <c r="BZ1113" s="118" t="str">
        <f t="shared" si="1851"/>
        <v/>
      </c>
      <c r="CA1113" s="118" t="str">
        <f t="shared" si="1852"/>
        <v/>
      </c>
      <c r="CB1113" s="118" t="str">
        <f t="shared" si="1853"/>
        <v/>
      </c>
      <c r="CC1113" s="118" t="str">
        <f t="shared" si="1854"/>
        <v/>
      </c>
      <c r="CD1113" s="60" t="b">
        <f t="shared" si="1855"/>
        <v>0</v>
      </c>
      <c r="CE1113" s="60" t="b">
        <f t="shared" si="1856"/>
        <v>0</v>
      </c>
      <c r="CF1113" s="60" t="b">
        <f t="shared" si="1857"/>
        <v>0</v>
      </c>
      <c r="CG1113" s="60" t="b">
        <f t="shared" si="1858"/>
        <v>0</v>
      </c>
      <c r="CH1113" s="60" t="b">
        <f t="shared" si="1859"/>
        <v>0</v>
      </c>
      <c r="CI1113" s="60" t="b">
        <f t="shared" si="1860"/>
        <v>0</v>
      </c>
      <c r="CJ1113" s="60" t="b">
        <f t="shared" si="1861"/>
        <v>0</v>
      </c>
      <c r="CK1113" s="131">
        <f t="shared" si="1901"/>
        <v>0</v>
      </c>
      <c r="CL1113" s="131">
        <f t="shared" si="1906"/>
        <v>1</v>
      </c>
      <c r="CM1113" s="92">
        <f t="shared" si="1902"/>
        <v>0</v>
      </c>
      <c r="CN1113" s="13">
        <f t="shared" si="1896"/>
        <v>0</v>
      </c>
      <c r="CO1113" s="11">
        <f t="shared" si="1862"/>
        <v>0</v>
      </c>
      <c r="CP1113" s="13">
        <f t="shared" si="1908"/>
        <v>0</v>
      </c>
      <c r="CQ1113" s="11">
        <f t="shared" si="1817"/>
        <v>0</v>
      </c>
      <c r="CR1113" s="57">
        <f t="shared" si="1818"/>
        <v>0</v>
      </c>
      <c r="CS1113" s="57">
        <f t="shared" si="1819"/>
        <v>0</v>
      </c>
      <c r="CT1113" s="57">
        <f t="shared" si="1812"/>
        <v>0</v>
      </c>
      <c r="CU1113" s="24" t="str">
        <f t="shared" si="1863"/>
        <v/>
      </c>
      <c r="CV1113" s="24" t="str">
        <f t="shared" si="1864"/>
        <v/>
      </c>
      <c r="CW1113" s="24" t="str">
        <f t="shared" si="1865"/>
        <v/>
      </c>
      <c r="CX1113" s="24" t="str">
        <f t="shared" si="1866"/>
        <v/>
      </c>
      <c r="CY1113" s="24" t="str">
        <f t="shared" si="1867"/>
        <v/>
      </c>
      <c r="CZ1113" s="24" t="str">
        <f t="shared" si="1868"/>
        <v/>
      </c>
      <c r="DA1113" s="24" t="str">
        <f t="shared" si="1869"/>
        <v/>
      </c>
      <c r="DB1113" s="24" t="str">
        <f t="shared" si="1870"/>
        <v/>
      </c>
      <c r="DC1113" s="24" t="str">
        <f t="shared" si="1871"/>
        <v/>
      </c>
      <c r="DD1113" s="24" t="str">
        <f t="shared" si="1872"/>
        <v/>
      </c>
      <c r="DE1113" s="24" t="str">
        <f t="shared" si="1873"/>
        <v/>
      </c>
      <c r="DF1113" s="24" t="str">
        <f t="shared" si="1874"/>
        <v/>
      </c>
      <c r="DG1113" s="24" t="str">
        <f t="shared" si="1875"/>
        <v/>
      </c>
      <c r="DH1113" s="5"/>
      <c r="DI1113" s="134"/>
      <c r="DJ1113"/>
      <c r="DK1113" s="22"/>
      <c r="DL1113" s="22"/>
      <c r="DM1113" s="32"/>
      <c r="DN1113" s="22"/>
      <c r="DO1113" s="22"/>
      <c r="DP1113" s="22"/>
      <c r="DQ1113" s="22"/>
      <c r="DR1113" s="22"/>
      <c r="DS1113" s="22"/>
      <c r="DT1113" s="22"/>
      <c r="DU1113" s="22"/>
      <c r="DV1113" s="22"/>
      <c r="DW1113" s="22"/>
      <c r="DX1113" s="22"/>
      <c r="DY1113" s="22"/>
      <c r="DZ1113" s="22"/>
      <c r="EA1113" s="33"/>
      <c r="EB1113" s="22"/>
      <c r="EC1113" s="22"/>
      <c r="EG1113" s="22"/>
      <c r="EH1113"/>
    </row>
    <row r="1114" spans="1:138" s="23" customFormat="1" x14ac:dyDescent="0.2">
      <c r="A1114" s="127"/>
      <c r="B1114" s="61" t="str">
        <f>IF(A1114="","",IF(U1115="","DB",U1115&amp;V1115&amp;W1115&amp;X1115&amp;Y1115&amp;Z1115&amp;AL1115&amp;AM1115&amp;AN1115&amp;AO1115&amp;AP1115&amp;AQ1115&amp;AR1115&amp;#REF!))</f>
        <v/>
      </c>
      <c r="C1114" s="7" t="str">
        <f t="shared" si="1907"/>
        <v/>
      </c>
      <c r="D1114" s="60">
        <f t="shared" si="1815"/>
        <v>0</v>
      </c>
      <c r="E1114" s="7" t="str">
        <f t="shared" si="1816"/>
        <v/>
      </c>
      <c r="F1114" s="72" t="str">
        <f t="shared" si="1909"/>
        <v/>
      </c>
      <c r="G1114" s="108" t="str">
        <f t="shared" si="1814"/>
        <v/>
      </c>
      <c r="H1114" s="112">
        <f t="shared" ref="H1114:H1177" si="1910">IF(AND(H1113=1,$F1114="R",G1114&lt;&gt;"R1"),0,IF(AND($G1114="R1",H1113=1),2,IF($G1114="R1",1,H1113)))</f>
        <v>0</v>
      </c>
      <c r="I1114" s="112">
        <f t="shared" ref="I1114:I1177" si="1911">IF(AND(I1113=1,$F1114="R",G1114&lt;&gt;"R2"),0,IF(AND($G1114="R2",I1113=1),2,IF($G1114="R2",1,I1113)))</f>
        <v>0</v>
      </c>
      <c r="J1114" s="112">
        <f t="shared" ref="J1114:J1177" si="1912">IF(AND(J1113=1,$F1114="R",$G1114&lt;&gt;"R3"),0,IF(AND($G1114="R3",J1113=1),2,IF($G1114="R3",1,J1113)))</f>
        <v>0</v>
      </c>
      <c r="K1114" s="112">
        <f t="shared" ref="K1114:K1177" si="1913">IF(AND(K1113=1,$F1114="B",$G1114&lt;&gt;"B1"),0,IF(AND($G1114="B1",K1113=1),2,IF($G1114="B1",1,K1113)))</f>
        <v>0</v>
      </c>
      <c r="L1114" s="112">
        <f t="shared" ref="L1114:L1177" si="1914">IF(AND(L1113=1,$F1114="B",$G1114&lt;&gt;"B2"),0,IF(AND($G1114="B2",L1113=1),2,IF($G1114="B2",1,L1113)))</f>
        <v>0</v>
      </c>
      <c r="M1114" s="112">
        <f t="shared" ref="M1114:M1177" si="1915">IF(AND(M1113=1,$F1114="B",$G1114&lt;&gt;"B3"),0,IF(AND($G1114="B3",M1113=1),2,IF($G1114="B3",1,M1113)))</f>
        <v>0</v>
      </c>
      <c r="N1114" s="60"/>
      <c r="O1114" s="61"/>
      <c r="P1114" s="61"/>
      <c r="Q1114" s="61"/>
      <c r="R1114" s="61"/>
      <c r="S1114" s="7"/>
      <c r="T1114" s="67">
        <f t="shared" si="1876"/>
        <v>1</v>
      </c>
      <c r="U1114" s="76" t="str">
        <f t="shared" si="1877"/>
        <v/>
      </c>
      <c r="V1114" s="76" t="str">
        <f t="shared" si="1878"/>
        <v/>
      </c>
      <c r="W1114" s="76" t="str">
        <f t="shared" si="1879"/>
        <v/>
      </c>
      <c r="X1114" s="76" t="str">
        <f t="shared" si="1880"/>
        <v/>
      </c>
      <c r="Y1114" s="76" t="str">
        <f t="shared" si="1881"/>
        <v/>
      </c>
      <c r="Z1114" s="76" t="str">
        <f t="shared" si="1882"/>
        <v/>
      </c>
      <c r="AA1114" s="131" t="b">
        <f t="shared" si="1820"/>
        <v>0</v>
      </c>
      <c r="AB1114" s="131" t="b">
        <f t="shared" si="1821"/>
        <v>0</v>
      </c>
      <c r="AC1114" s="131" t="b">
        <f t="shared" si="1822"/>
        <v>0</v>
      </c>
      <c r="AD1114" s="131" t="b">
        <f t="shared" si="1823"/>
        <v>0</v>
      </c>
      <c r="AE1114" s="131" t="b">
        <f t="shared" si="1824"/>
        <v>0</v>
      </c>
      <c r="AF1114" s="131" t="b">
        <f t="shared" si="1825"/>
        <v>0</v>
      </c>
      <c r="AG1114" s="131">
        <f t="shared" si="1897"/>
        <v>0</v>
      </c>
      <c r="AH1114" s="131">
        <f t="shared" si="1903"/>
        <v>1</v>
      </c>
      <c r="AI1114" s="13">
        <f t="shared" si="1826"/>
        <v>0</v>
      </c>
      <c r="AJ1114" s="11">
        <f t="shared" si="1883"/>
        <v>0</v>
      </c>
      <c r="AK1114" s="67">
        <f t="shared" si="1884"/>
        <v>1</v>
      </c>
      <c r="AL1114" s="118" t="str">
        <f t="shared" si="1885"/>
        <v/>
      </c>
      <c r="AM1114" s="118" t="str">
        <f t="shared" si="1886"/>
        <v/>
      </c>
      <c r="AN1114" s="118" t="str">
        <f t="shared" si="1887"/>
        <v/>
      </c>
      <c r="AO1114" s="118" t="str">
        <f t="shared" si="1888"/>
        <v/>
      </c>
      <c r="AP1114" s="118" t="str">
        <f t="shared" si="1889"/>
        <v/>
      </c>
      <c r="AQ1114" s="118" t="str">
        <f t="shared" si="1890"/>
        <v/>
      </c>
      <c r="AR1114" s="118" t="str">
        <f t="shared" si="1891"/>
        <v/>
      </c>
      <c r="AS1114" s="60" t="b">
        <f t="shared" si="1827"/>
        <v>0</v>
      </c>
      <c r="AT1114" s="60" t="b">
        <f t="shared" si="1828"/>
        <v>0</v>
      </c>
      <c r="AU1114" s="60" t="b">
        <f t="shared" si="1829"/>
        <v>0</v>
      </c>
      <c r="AV1114" s="60" t="b">
        <f t="shared" si="1830"/>
        <v>0</v>
      </c>
      <c r="AW1114" s="60" t="b">
        <f t="shared" si="1831"/>
        <v>0</v>
      </c>
      <c r="AX1114" s="60" t="b">
        <f t="shared" si="1832"/>
        <v>0</v>
      </c>
      <c r="AY1114" s="60" t="b">
        <f t="shared" si="1833"/>
        <v>0</v>
      </c>
      <c r="AZ1114" s="131">
        <f t="shared" si="1898"/>
        <v>0</v>
      </c>
      <c r="BA1114" s="131">
        <f t="shared" si="1904"/>
        <v>1</v>
      </c>
      <c r="BB1114" s="13">
        <f t="shared" si="1892"/>
        <v>0</v>
      </c>
      <c r="BC1114" s="11">
        <f t="shared" si="1834"/>
        <v>0</v>
      </c>
      <c r="BD1114" s="67">
        <f t="shared" si="1893"/>
        <v>1</v>
      </c>
      <c r="BE1114" s="76" t="str">
        <f t="shared" si="1835"/>
        <v/>
      </c>
      <c r="BF1114" s="76" t="str">
        <f t="shared" si="1836"/>
        <v/>
      </c>
      <c r="BG1114" s="76" t="str">
        <f t="shared" si="1837"/>
        <v/>
      </c>
      <c r="BH1114" s="76" t="str">
        <f t="shared" si="1838"/>
        <v/>
      </c>
      <c r="BI1114" s="76" t="str">
        <f t="shared" si="1839"/>
        <v/>
      </c>
      <c r="BJ1114" s="76" t="str">
        <f t="shared" si="1840"/>
        <v/>
      </c>
      <c r="BK1114" s="131" t="b">
        <f t="shared" si="1841"/>
        <v>0</v>
      </c>
      <c r="BL1114" s="131" t="b">
        <f t="shared" si="1842"/>
        <v>0</v>
      </c>
      <c r="BM1114" s="131" t="b">
        <f t="shared" si="1843"/>
        <v>0</v>
      </c>
      <c r="BN1114" s="131" t="b">
        <f t="shared" si="1844"/>
        <v>0</v>
      </c>
      <c r="BO1114" s="131" t="b">
        <f t="shared" si="1845"/>
        <v>0</v>
      </c>
      <c r="BP1114" s="131" t="b">
        <f t="shared" si="1846"/>
        <v>0</v>
      </c>
      <c r="BQ1114" s="131">
        <f t="shared" si="1899"/>
        <v>0</v>
      </c>
      <c r="BR1114" s="131">
        <f t="shared" si="1905"/>
        <v>1</v>
      </c>
      <c r="BS1114" s="92">
        <f t="shared" si="1900"/>
        <v>0</v>
      </c>
      <c r="BT1114" s="13">
        <f t="shared" si="1847"/>
        <v>0</v>
      </c>
      <c r="BU1114" s="11">
        <f t="shared" si="1894"/>
        <v>0</v>
      </c>
      <c r="BV1114" s="67">
        <f t="shared" si="1895"/>
        <v>1</v>
      </c>
      <c r="BW1114" s="118" t="str">
        <f t="shared" si="1848"/>
        <v/>
      </c>
      <c r="BX1114" s="118" t="str">
        <f t="shared" si="1849"/>
        <v/>
      </c>
      <c r="BY1114" s="118" t="str">
        <f t="shared" si="1850"/>
        <v/>
      </c>
      <c r="BZ1114" s="118" t="str">
        <f t="shared" si="1851"/>
        <v/>
      </c>
      <c r="CA1114" s="118" t="str">
        <f t="shared" si="1852"/>
        <v/>
      </c>
      <c r="CB1114" s="118" t="str">
        <f t="shared" si="1853"/>
        <v/>
      </c>
      <c r="CC1114" s="118" t="str">
        <f t="shared" si="1854"/>
        <v/>
      </c>
      <c r="CD1114" s="60" t="b">
        <f t="shared" si="1855"/>
        <v>0</v>
      </c>
      <c r="CE1114" s="60" t="b">
        <f t="shared" si="1856"/>
        <v>0</v>
      </c>
      <c r="CF1114" s="60" t="b">
        <f t="shared" si="1857"/>
        <v>0</v>
      </c>
      <c r="CG1114" s="60" t="b">
        <f t="shared" si="1858"/>
        <v>0</v>
      </c>
      <c r="CH1114" s="60" t="b">
        <f t="shared" si="1859"/>
        <v>0</v>
      </c>
      <c r="CI1114" s="60" t="b">
        <f t="shared" si="1860"/>
        <v>0</v>
      </c>
      <c r="CJ1114" s="60" t="b">
        <f t="shared" si="1861"/>
        <v>0</v>
      </c>
      <c r="CK1114" s="131">
        <f t="shared" si="1901"/>
        <v>0</v>
      </c>
      <c r="CL1114" s="131">
        <f t="shared" si="1906"/>
        <v>1</v>
      </c>
      <c r="CM1114" s="92">
        <f t="shared" si="1902"/>
        <v>0</v>
      </c>
      <c r="CN1114" s="13">
        <f t="shared" si="1896"/>
        <v>0</v>
      </c>
      <c r="CO1114" s="11">
        <f t="shared" si="1862"/>
        <v>0</v>
      </c>
      <c r="CP1114" s="13">
        <f t="shared" si="1908"/>
        <v>0</v>
      </c>
      <c r="CQ1114" s="11">
        <f t="shared" si="1817"/>
        <v>0</v>
      </c>
      <c r="CR1114" s="57">
        <f t="shared" si="1818"/>
        <v>0</v>
      </c>
      <c r="CS1114" s="57">
        <f t="shared" si="1819"/>
        <v>0</v>
      </c>
      <c r="CT1114" s="57">
        <f t="shared" si="1812"/>
        <v>0</v>
      </c>
      <c r="CU1114" s="24" t="str">
        <f t="shared" si="1863"/>
        <v/>
      </c>
      <c r="CV1114" s="24" t="str">
        <f t="shared" si="1864"/>
        <v/>
      </c>
      <c r="CW1114" s="24" t="str">
        <f t="shared" si="1865"/>
        <v/>
      </c>
      <c r="CX1114" s="24" t="str">
        <f t="shared" si="1866"/>
        <v/>
      </c>
      <c r="CY1114" s="24" t="str">
        <f t="shared" si="1867"/>
        <v/>
      </c>
      <c r="CZ1114" s="24" t="str">
        <f t="shared" si="1868"/>
        <v/>
      </c>
      <c r="DA1114" s="24" t="str">
        <f t="shared" si="1869"/>
        <v/>
      </c>
      <c r="DB1114" s="24" t="str">
        <f t="shared" si="1870"/>
        <v/>
      </c>
      <c r="DC1114" s="24" t="str">
        <f t="shared" si="1871"/>
        <v/>
      </c>
      <c r="DD1114" s="24" t="str">
        <f t="shared" si="1872"/>
        <v/>
      </c>
      <c r="DE1114" s="24" t="str">
        <f t="shared" si="1873"/>
        <v/>
      </c>
      <c r="DF1114" s="24" t="str">
        <f t="shared" si="1874"/>
        <v/>
      </c>
      <c r="DG1114" s="24" t="str">
        <f t="shared" si="1875"/>
        <v/>
      </c>
      <c r="DH1114" s="5"/>
      <c r="DI1114" s="134"/>
      <c r="DJ1114"/>
      <c r="DK1114" s="22"/>
      <c r="DL1114" s="22"/>
      <c r="DM1114" s="32"/>
      <c r="DN1114" s="22"/>
      <c r="DO1114" s="22"/>
      <c r="DP1114" s="22"/>
      <c r="DQ1114" s="22"/>
      <c r="DR1114" s="22"/>
      <c r="DS1114" s="22"/>
      <c r="DT1114" s="22"/>
      <c r="DU1114" s="22"/>
      <c r="DV1114" s="22"/>
      <c r="DW1114" s="22"/>
      <c r="DX1114" s="22"/>
      <c r="DY1114" s="22"/>
      <c r="DZ1114" s="22"/>
      <c r="EA1114" s="33"/>
      <c r="EB1114" s="22"/>
      <c r="EC1114" s="22"/>
      <c r="EG1114" s="22"/>
      <c r="EH1114"/>
    </row>
    <row r="1115" spans="1:138" s="23" customFormat="1" x14ac:dyDescent="0.2">
      <c r="A1115" s="127"/>
      <c r="B1115" s="61" t="str">
        <f>IF(A1115="","",IF(U1116="","DB",U1116&amp;V1116&amp;W1116&amp;X1116&amp;Y1116&amp;Z1116&amp;AL1116&amp;AM1116&amp;AN1116&amp;AO1116&amp;AP1116&amp;AQ1116&amp;AR1116&amp;#REF!))</f>
        <v/>
      </c>
      <c r="C1115" s="7" t="str">
        <f t="shared" si="1907"/>
        <v/>
      </c>
      <c r="D1115" s="60">
        <f t="shared" si="1815"/>
        <v>0</v>
      </c>
      <c r="E1115" s="7" t="str">
        <f t="shared" si="1816"/>
        <v/>
      </c>
      <c r="F1115" s="72" t="str">
        <f t="shared" si="1909"/>
        <v/>
      </c>
      <c r="G1115" s="108" t="str">
        <f t="shared" si="1814"/>
        <v/>
      </c>
      <c r="H1115" s="112">
        <f t="shared" si="1910"/>
        <v>0</v>
      </c>
      <c r="I1115" s="112">
        <f t="shared" si="1911"/>
        <v>0</v>
      </c>
      <c r="J1115" s="112">
        <f t="shared" si="1912"/>
        <v>0</v>
      </c>
      <c r="K1115" s="112">
        <f t="shared" si="1913"/>
        <v>0</v>
      </c>
      <c r="L1115" s="112">
        <f t="shared" si="1914"/>
        <v>0</v>
      </c>
      <c r="M1115" s="112">
        <f t="shared" si="1915"/>
        <v>0</v>
      </c>
      <c r="N1115" s="60"/>
      <c r="O1115" s="61"/>
      <c r="P1115" s="61"/>
      <c r="Q1115" s="61"/>
      <c r="R1115" s="61"/>
      <c r="S1115" s="7"/>
      <c r="T1115" s="67">
        <f t="shared" si="1876"/>
        <v>1</v>
      </c>
      <c r="U1115" s="76" t="str">
        <f t="shared" si="1877"/>
        <v/>
      </c>
      <c r="V1115" s="76" t="str">
        <f t="shared" si="1878"/>
        <v/>
      </c>
      <c r="W1115" s="76" t="str">
        <f t="shared" si="1879"/>
        <v/>
      </c>
      <c r="X1115" s="76" t="str">
        <f t="shared" si="1880"/>
        <v/>
      </c>
      <c r="Y1115" s="76" t="str">
        <f t="shared" si="1881"/>
        <v/>
      </c>
      <c r="Z1115" s="76" t="str">
        <f t="shared" si="1882"/>
        <v/>
      </c>
      <c r="AA1115" s="131" t="b">
        <f t="shared" si="1820"/>
        <v>0</v>
      </c>
      <c r="AB1115" s="131" t="b">
        <f t="shared" si="1821"/>
        <v>0</v>
      </c>
      <c r="AC1115" s="131" t="b">
        <f t="shared" si="1822"/>
        <v>0</v>
      </c>
      <c r="AD1115" s="131" t="b">
        <f t="shared" si="1823"/>
        <v>0</v>
      </c>
      <c r="AE1115" s="131" t="b">
        <f t="shared" si="1824"/>
        <v>0</v>
      </c>
      <c r="AF1115" s="131" t="b">
        <f t="shared" si="1825"/>
        <v>0</v>
      </c>
      <c r="AG1115" s="131">
        <f t="shared" si="1897"/>
        <v>0</v>
      </c>
      <c r="AH1115" s="131">
        <f t="shared" si="1903"/>
        <v>1</v>
      </c>
      <c r="AI1115" s="13">
        <f t="shared" si="1826"/>
        <v>0</v>
      </c>
      <c r="AJ1115" s="11">
        <f t="shared" si="1883"/>
        <v>0</v>
      </c>
      <c r="AK1115" s="67">
        <f t="shared" si="1884"/>
        <v>1</v>
      </c>
      <c r="AL1115" s="118" t="str">
        <f t="shared" si="1885"/>
        <v/>
      </c>
      <c r="AM1115" s="118" t="str">
        <f t="shared" si="1886"/>
        <v/>
      </c>
      <c r="AN1115" s="118" t="str">
        <f t="shared" si="1887"/>
        <v/>
      </c>
      <c r="AO1115" s="118" t="str">
        <f t="shared" si="1888"/>
        <v/>
      </c>
      <c r="AP1115" s="118" t="str">
        <f t="shared" si="1889"/>
        <v/>
      </c>
      <c r="AQ1115" s="118" t="str">
        <f t="shared" si="1890"/>
        <v/>
      </c>
      <c r="AR1115" s="118" t="str">
        <f t="shared" si="1891"/>
        <v/>
      </c>
      <c r="AS1115" s="60" t="b">
        <f t="shared" si="1827"/>
        <v>0</v>
      </c>
      <c r="AT1115" s="60" t="b">
        <f t="shared" si="1828"/>
        <v>0</v>
      </c>
      <c r="AU1115" s="60" t="b">
        <f t="shared" si="1829"/>
        <v>0</v>
      </c>
      <c r="AV1115" s="60" t="b">
        <f t="shared" si="1830"/>
        <v>0</v>
      </c>
      <c r="AW1115" s="60" t="b">
        <f t="shared" si="1831"/>
        <v>0</v>
      </c>
      <c r="AX1115" s="60" t="b">
        <f t="shared" si="1832"/>
        <v>0</v>
      </c>
      <c r="AY1115" s="60" t="b">
        <f t="shared" si="1833"/>
        <v>0</v>
      </c>
      <c r="AZ1115" s="131">
        <f t="shared" si="1898"/>
        <v>0</v>
      </c>
      <c r="BA1115" s="131">
        <f t="shared" si="1904"/>
        <v>1</v>
      </c>
      <c r="BB1115" s="13">
        <f t="shared" si="1892"/>
        <v>0</v>
      </c>
      <c r="BC1115" s="11">
        <f t="shared" si="1834"/>
        <v>0</v>
      </c>
      <c r="BD1115" s="67">
        <f t="shared" si="1893"/>
        <v>1</v>
      </c>
      <c r="BE1115" s="76" t="str">
        <f t="shared" si="1835"/>
        <v/>
      </c>
      <c r="BF1115" s="76" t="str">
        <f t="shared" si="1836"/>
        <v/>
      </c>
      <c r="BG1115" s="76" t="str">
        <f t="shared" si="1837"/>
        <v/>
      </c>
      <c r="BH1115" s="76" t="str">
        <f t="shared" si="1838"/>
        <v/>
      </c>
      <c r="BI1115" s="76" t="str">
        <f t="shared" si="1839"/>
        <v/>
      </c>
      <c r="BJ1115" s="76" t="str">
        <f t="shared" si="1840"/>
        <v/>
      </c>
      <c r="BK1115" s="131" t="b">
        <f t="shared" si="1841"/>
        <v>0</v>
      </c>
      <c r="BL1115" s="131" t="b">
        <f t="shared" si="1842"/>
        <v>0</v>
      </c>
      <c r="BM1115" s="131" t="b">
        <f t="shared" si="1843"/>
        <v>0</v>
      </c>
      <c r="BN1115" s="131" t="b">
        <f t="shared" si="1844"/>
        <v>0</v>
      </c>
      <c r="BO1115" s="131" t="b">
        <f t="shared" si="1845"/>
        <v>0</v>
      </c>
      <c r="BP1115" s="131" t="b">
        <f t="shared" si="1846"/>
        <v>0</v>
      </c>
      <c r="BQ1115" s="131">
        <f t="shared" si="1899"/>
        <v>0</v>
      </c>
      <c r="BR1115" s="131">
        <f t="shared" si="1905"/>
        <v>1</v>
      </c>
      <c r="BS1115" s="92">
        <f t="shared" si="1900"/>
        <v>0</v>
      </c>
      <c r="BT1115" s="13">
        <f t="shared" si="1847"/>
        <v>0</v>
      </c>
      <c r="BU1115" s="11">
        <f t="shared" si="1894"/>
        <v>0</v>
      </c>
      <c r="BV1115" s="67">
        <f t="shared" si="1895"/>
        <v>1</v>
      </c>
      <c r="BW1115" s="118" t="str">
        <f t="shared" si="1848"/>
        <v/>
      </c>
      <c r="BX1115" s="118" t="str">
        <f t="shared" si="1849"/>
        <v/>
      </c>
      <c r="BY1115" s="118" t="str">
        <f t="shared" si="1850"/>
        <v/>
      </c>
      <c r="BZ1115" s="118" t="str">
        <f t="shared" si="1851"/>
        <v/>
      </c>
      <c r="CA1115" s="118" t="str">
        <f t="shared" si="1852"/>
        <v/>
      </c>
      <c r="CB1115" s="118" t="str">
        <f t="shared" si="1853"/>
        <v/>
      </c>
      <c r="CC1115" s="118" t="str">
        <f t="shared" si="1854"/>
        <v/>
      </c>
      <c r="CD1115" s="60" t="b">
        <f t="shared" si="1855"/>
        <v>0</v>
      </c>
      <c r="CE1115" s="60" t="b">
        <f t="shared" si="1856"/>
        <v>0</v>
      </c>
      <c r="CF1115" s="60" t="b">
        <f t="shared" si="1857"/>
        <v>0</v>
      </c>
      <c r="CG1115" s="60" t="b">
        <f t="shared" si="1858"/>
        <v>0</v>
      </c>
      <c r="CH1115" s="60" t="b">
        <f t="shared" si="1859"/>
        <v>0</v>
      </c>
      <c r="CI1115" s="60" t="b">
        <f t="shared" si="1860"/>
        <v>0</v>
      </c>
      <c r="CJ1115" s="60" t="b">
        <f t="shared" si="1861"/>
        <v>0</v>
      </c>
      <c r="CK1115" s="131">
        <f t="shared" si="1901"/>
        <v>0</v>
      </c>
      <c r="CL1115" s="131">
        <f t="shared" si="1906"/>
        <v>1</v>
      </c>
      <c r="CM1115" s="92">
        <f t="shared" si="1902"/>
        <v>0</v>
      </c>
      <c r="CN1115" s="13">
        <f t="shared" si="1896"/>
        <v>0</v>
      </c>
      <c r="CO1115" s="11">
        <f t="shared" si="1862"/>
        <v>0</v>
      </c>
      <c r="CP1115" s="13">
        <f t="shared" si="1908"/>
        <v>0</v>
      </c>
      <c r="CQ1115" s="11">
        <f t="shared" si="1817"/>
        <v>0</v>
      </c>
      <c r="CR1115" s="57">
        <f t="shared" si="1818"/>
        <v>0</v>
      </c>
      <c r="CS1115" s="57">
        <f t="shared" si="1819"/>
        <v>0</v>
      </c>
      <c r="CT1115" s="57">
        <f t="shared" si="1812"/>
        <v>0</v>
      </c>
      <c r="CU1115" s="24" t="str">
        <f t="shared" si="1863"/>
        <v/>
      </c>
      <c r="CV1115" s="24" t="str">
        <f t="shared" si="1864"/>
        <v/>
      </c>
      <c r="CW1115" s="24" t="str">
        <f t="shared" si="1865"/>
        <v/>
      </c>
      <c r="CX1115" s="24" t="str">
        <f t="shared" si="1866"/>
        <v/>
      </c>
      <c r="CY1115" s="24" t="str">
        <f t="shared" si="1867"/>
        <v/>
      </c>
      <c r="CZ1115" s="24" t="str">
        <f t="shared" si="1868"/>
        <v/>
      </c>
      <c r="DA1115" s="24" t="str">
        <f t="shared" si="1869"/>
        <v/>
      </c>
      <c r="DB1115" s="24" t="str">
        <f t="shared" si="1870"/>
        <v/>
      </c>
      <c r="DC1115" s="24" t="str">
        <f t="shared" si="1871"/>
        <v/>
      </c>
      <c r="DD1115" s="24" t="str">
        <f t="shared" si="1872"/>
        <v/>
      </c>
      <c r="DE1115" s="24" t="str">
        <f t="shared" si="1873"/>
        <v/>
      </c>
      <c r="DF1115" s="24" t="str">
        <f t="shared" si="1874"/>
        <v/>
      </c>
      <c r="DG1115" s="24" t="str">
        <f t="shared" si="1875"/>
        <v/>
      </c>
      <c r="DH1115" s="5"/>
      <c r="DI1115" s="134"/>
      <c r="DJ1115"/>
      <c r="DK1115" s="22"/>
      <c r="DL1115" s="22"/>
      <c r="DM1115" s="32"/>
      <c r="DN1115" s="22"/>
      <c r="DO1115" s="22"/>
      <c r="DP1115" s="22"/>
      <c r="DQ1115" s="22"/>
      <c r="DR1115" s="22"/>
      <c r="DS1115" s="22"/>
      <c r="DT1115" s="22"/>
      <c r="DU1115" s="22"/>
      <c r="DV1115" s="22"/>
      <c r="DW1115" s="22"/>
      <c r="DX1115" s="22"/>
      <c r="DY1115" s="22"/>
      <c r="DZ1115" s="22"/>
      <c r="EA1115" s="33"/>
      <c r="EB1115" s="22"/>
      <c r="EC1115" s="22"/>
      <c r="EG1115" s="22"/>
      <c r="EH1115"/>
    </row>
    <row r="1116" spans="1:138" s="23" customFormat="1" x14ac:dyDescent="0.2">
      <c r="A1116" s="127"/>
      <c r="B1116" s="61" t="str">
        <f>IF(A1116="","",IF(U1117="","DB",U1117&amp;V1117&amp;W1117&amp;X1117&amp;Y1117&amp;Z1117&amp;AL1117&amp;AM1117&amp;AN1117&amp;AO1117&amp;AP1117&amp;AQ1117&amp;AR1117&amp;#REF!))</f>
        <v/>
      </c>
      <c r="C1116" s="7" t="str">
        <f t="shared" si="1907"/>
        <v/>
      </c>
      <c r="D1116" s="60">
        <f t="shared" si="1815"/>
        <v>0</v>
      </c>
      <c r="E1116" s="7" t="str">
        <f t="shared" si="1816"/>
        <v/>
      </c>
      <c r="F1116" s="72" t="str">
        <f t="shared" si="1909"/>
        <v/>
      </c>
      <c r="G1116" s="108" t="str">
        <f t="shared" si="1814"/>
        <v/>
      </c>
      <c r="H1116" s="112">
        <f t="shared" si="1910"/>
        <v>0</v>
      </c>
      <c r="I1116" s="112">
        <f t="shared" si="1911"/>
        <v>0</v>
      </c>
      <c r="J1116" s="112">
        <f t="shared" si="1912"/>
        <v>0</v>
      </c>
      <c r="K1116" s="112">
        <f t="shared" si="1913"/>
        <v>0</v>
      </c>
      <c r="L1116" s="112">
        <f t="shared" si="1914"/>
        <v>0</v>
      </c>
      <c r="M1116" s="112">
        <f t="shared" si="1915"/>
        <v>0</v>
      </c>
      <c r="N1116" s="60"/>
      <c r="O1116" s="61"/>
      <c r="P1116" s="61"/>
      <c r="Q1116" s="61"/>
      <c r="R1116" s="61"/>
      <c r="S1116" s="7"/>
      <c r="T1116" s="67">
        <f t="shared" si="1876"/>
        <v>1</v>
      </c>
      <c r="U1116" s="76" t="str">
        <f t="shared" si="1877"/>
        <v/>
      </c>
      <c r="V1116" s="76" t="str">
        <f t="shared" si="1878"/>
        <v/>
      </c>
      <c r="W1116" s="76" t="str">
        <f t="shared" si="1879"/>
        <v/>
      </c>
      <c r="X1116" s="76" t="str">
        <f t="shared" si="1880"/>
        <v/>
      </c>
      <c r="Y1116" s="76" t="str">
        <f t="shared" si="1881"/>
        <v/>
      </c>
      <c r="Z1116" s="76" t="str">
        <f t="shared" si="1882"/>
        <v/>
      </c>
      <c r="AA1116" s="131" t="b">
        <f t="shared" si="1820"/>
        <v>0</v>
      </c>
      <c r="AB1116" s="131" t="b">
        <f t="shared" si="1821"/>
        <v>0</v>
      </c>
      <c r="AC1116" s="131" t="b">
        <f t="shared" si="1822"/>
        <v>0</v>
      </c>
      <c r="AD1116" s="131" t="b">
        <f t="shared" si="1823"/>
        <v>0</v>
      </c>
      <c r="AE1116" s="131" t="b">
        <f t="shared" si="1824"/>
        <v>0</v>
      </c>
      <c r="AF1116" s="131" t="b">
        <f t="shared" si="1825"/>
        <v>0</v>
      </c>
      <c r="AG1116" s="131">
        <f t="shared" si="1897"/>
        <v>0</v>
      </c>
      <c r="AH1116" s="131">
        <f t="shared" si="1903"/>
        <v>1</v>
      </c>
      <c r="AI1116" s="13">
        <f t="shared" si="1826"/>
        <v>0</v>
      </c>
      <c r="AJ1116" s="11">
        <f t="shared" si="1883"/>
        <v>0</v>
      </c>
      <c r="AK1116" s="67">
        <f t="shared" si="1884"/>
        <v>1</v>
      </c>
      <c r="AL1116" s="118" t="str">
        <f t="shared" si="1885"/>
        <v/>
      </c>
      <c r="AM1116" s="118" t="str">
        <f t="shared" si="1886"/>
        <v/>
      </c>
      <c r="AN1116" s="118" t="str">
        <f t="shared" si="1887"/>
        <v/>
      </c>
      <c r="AO1116" s="118" t="str">
        <f t="shared" si="1888"/>
        <v/>
      </c>
      <c r="AP1116" s="118" t="str">
        <f t="shared" si="1889"/>
        <v/>
      </c>
      <c r="AQ1116" s="118" t="str">
        <f t="shared" si="1890"/>
        <v/>
      </c>
      <c r="AR1116" s="118" t="str">
        <f t="shared" si="1891"/>
        <v/>
      </c>
      <c r="AS1116" s="60" t="b">
        <f t="shared" si="1827"/>
        <v>0</v>
      </c>
      <c r="AT1116" s="60" t="b">
        <f t="shared" si="1828"/>
        <v>0</v>
      </c>
      <c r="AU1116" s="60" t="b">
        <f t="shared" si="1829"/>
        <v>0</v>
      </c>
      <c r="AV1116" s="60" t="b">
        <f t="shared" si="1830"/>
        <v>0</v>
      </c>
      <c r="AW1116" s="60" t="b">
        <f t="shared" si="1831"/>
        <v>0</v>
      </c>
      <c r="AX1116" s="60" t="b">
        <f t="shared" si="1832"/>
        <v>0</v>
      </c>
      <c r="AY1116" s="60" t="b">
        <f t="shared" si="1833"/>
        <v>0</v>
      </c>
      <c r="AZ1116" s="131">
        <f t="shared" si="1898"/>
        <v>0</v>
      </c>
      <c r="BA1116" s="131">
        <f t="shared" si="1904"/>
        <v>1</v>
      </c>
      <c r="BB1116" s="13">
        <f t="shared" si="1892"/>
        <v>0</v>
      </c>
      <c r="BC1116" s="11">
        <f t="shared" si="1834"/>
        <v>0</v>
      </c>
      <c r="BD1116" s="67">
        <f t="shared" si="1893"/>
        <v>1</v>
      </c>
      <c r="BE1116" s="76" t="str">
        <f t="shared" si="1835"/>
        <v/>
      </c>
      <c r="BF1116" s="76" t="str">
        <f t="shared" si="1836"/>
        <v/>
      </c>
      <c r="BG1116" s="76" t="str">
        <f t="shared" si="1837"/>
        <v/>
      </c>
      <c r="BH1116" s="76" t="str">
        <f t="shared" si="1838"/>
        <v/>
      </c>
      <c r="BI1116" s="76" t="str">
        <f t="shared" si="1839"/>
        <v/>
      </c>
      <c r="BJ1116" s="76" t="str">
        <f t="shared" si="1840"/>
        <v/>
      </c>
      <c r="BK1116" s="131" t="b">
        <f t="shared" si="1841"/>
        <v>0</v>
      </c>
      <c r="BL1116" s="131" t="b">
        <f t="shared" si="1842"/>
        <v>0</v>
      </c>
      <c r="BM1116" s="131" t="b">
        <f t="shared" si="1843"/>
        <v>0</v>
      </c>
      <c r="BN1116" s="131" t="b">
        <f t="shared" si="1844"/>
        <v>0</v>
      </c>
      <c r="BO1116" s="131" t="b">
        <f t="shared" si="1845"/>
        <v>0</v>
      </c>
      <c r="BP1116" s="131" t="b">
        <f t="shared" si="1846"/>
        <v>0</v>
      </c>
      <c r="BQ1116" s="131">
        <f t="shared" si="1899"/>
        <v>0</v>
      </c>
      <c r="BR1116" s="131">
        <f t="shared" si="1905"/>
        <v>1</v>
      </c>
      <c r="BS1116" s="92">
        <f t="shared" si="1900"/>
        <v>0</v>
      </c>
      <c r="BT1116" s="13">
        <f t="shared" si="1847"/>
        <v>0</v>
      </c>
      <c r="BU1116" s="11">
        <f t="shared" si="1894"/>
        <v>0</v>
      </c>
      <c r="BV1116" s="67">
        <f t="shared" si="1895"/>
        <v>1</v>
      </c>
      <c r="BW1116" s="118" t="str">
        <f t="shared" si="1848"/>
        <v/>
      </c>
      <c r="BX1116" s="118" t="str">
        <f t="shared" si="1849"/>
        <v/>
      </c>
      <c r="BY1116" s="118" t="str">
        <f t="shared" si="1850"/>
        <v/>
      </c>
      <c r="BZ1116" s="118" t="str">
        <f t="shared" si="1851"/>
        <v/>
      </c>
      <c r="CA1116" s="118" t="str">
        <f t="shared" si="1852"/>
        <v/>
      </c>
      <c r="CB1116" s="118" t="str">
        <f t="shared" si="1853"/>
        <v/>
      </c>
      <c r="CC1116" s="118" t="str">
        <f t="shared" si="1854"/>
        <v/>
      </c>
      <c r="CD1116" s="60" t="b">
        <f t="shared" si="1855"/>
        <v>0</v>
      </c>
      <c r="CE1116" s="60" t="b">
        <f t="shared" si="1856"/>
        <v>0</v>
      </c>
      <c r="CF1116" s="60" t="b">
        <f t="shared" si="1857"/>
        <v>0</v>
      </c>
      <c r="CG1116" s="60" t="b">
        <f t="shared" si="1858"/>
        <v>0</v>
      </c>
      <c r="CH1116" s="60" t="b">
        <f t="shared" si="1859"/>
        <v>0</v>
      </c>
      <c r="CI1116" s="60" t="b">
        <f t="shared" si="1860"/>
        <v>0</v>
      </c>
      <c r="CJ1116" s="60" t="b">
        <f t="shared" si="1861"/>
        <v>0</v>
      </c>
      <c r="CK1116" s="131">
        <f t="shared" si="1901"/>
        <v>0</v>
      </c>
      <c r="CL1116" s="131">
        <f t="shared" si="1906"/>
        <v>1</v>
      </c>
      <c r="CM1116" s="92">
        <f t="shared" si="1902"/>
        <v>0</v>
      </c>
      <c r="CN1116" s="13">
        <f t="shared" si="1896"/>
        <v>0</v>
      </c>
      <c r="CO1116" s="11">
        <f t="shared" si="1862"/>
        <v>0</v>
      </c>
      <c r="CP1116" s="13">
        <f t="shared" si="1908"/>
        <v>0</v>
      </c>
      <c r="CQ1116" s="11">
        <f t="shared" si="1817"/>
        <v>0</v>
      </c>
      <c r="CR1116" s="57">
        <f t="shared" si="1818"/>
        <v>0</v>
      </c>
      <c r="CS1116" s="57">
        <f t="shared" si="1819"/>
        <v>0</v>
      </c>
      <c r="CT1116" s="57">
        <f t="shared" si="1812"/>
        <v>0</v>
      </c>
      <c r="CU1116" s="24" t="str">
        <f t="shared" si="1863"/>
        <v/>
      </c>
      <c r="CV1116" s="24" t="str">
        <f t="shared" si="1864"/>
        <v/>
      </c>
      <c r="CW1116" s="24" t="str">
        <f t="shared" si="1865"/>
        <v/>
      </c>
      <c r="CX1116" s="24" t="str">
        <f t="shared" si="1866"/>
        <v/>
      </c>
      <c r="CY1116" s="24" t="str">
        <f t="shared" si="1867"/>
        <v/>
      </c>
      <c r="CZ1116" s="24" t="str">
        <f t="shared" si="1868"/>
        <v/>
      </c>
      <c r="DA1116" s="24" t="str">
        <f t="shared" si="1869"/>
        <v/>
      </c>
      <c r="DB1116" s="24" t="str">
        <f t="shared" si="1870"/>
        <v/>
      </c>
      <c r="DC1116" s="24" t="str">
        <f t="shared" si="1871"/>
        <v/>
      </c>
      <c r="DD1116" s="24" t="str">
        <f t="shared" si="1872"/>
        <v/>
      </c>
      <c r="DE1116" s="24" t="str">
        <f t="shared" si="1873"/>
        <v/>
      </c>
      <c r="DF1116" s="24" t="str">
        <f t="shared" si="1874"/>
        <v/>
      </c>
      <c r="DG1116" s="24" t="str">
        <f t="shared" si="1875"/>
        <v/>
      </c>
      <c r="DH1116" s="5"/>
      <c r="DI1116" s="134"/>
      <c r="DJ1116"/>
      <c r="DK1116" s="22"/>
      <c r="DL1116" s="22"/>
      <c r="DM1116" s="32"/>
      <c r="DN1116" s="22"/>
      <c r="DO1116" s="22"/>
      <c r="DP1116" s="22"/>
      <c r="DQ1116" s="22"/>
      <c r="DR1116" s="22"/>
      <c r="DS1116" s="22"/>
      <c r="DT1116" s="22"/>
      <c r="DU1116" s="22"/>
      <c r="DV1116" s="22"/>
      <c r="DW1116" s="22"/>
      <c r="DX1116" s="22"/>
      <c r="DY1116" s="22"/>
      <c r="DZ1116" s="22"/>
      <c r="EA1116" s="33"/>
      <c r="EB1116" s="22"/>
      <c r="EC1116" s="22"/>
      <c r="EG1116" s="22"/>
      <c r="EH1116"/>
    </row>
    <row r="1117" spans="1:138" s="23" customFormat="1" x14ac:dyDescent="0.2">
      <c r="A1117" s="127"/>
      <c r="B1117" s="61" t="str">
        <f>IF(A1117="","",IF(U1118="","DB",U1118&amp;V1118&amp;W1118&amp;X1118&amp;Y1118&amp;Z1118&amp;AL1118&amp;AM1118&amp;AN1118&amp;AO1118&amp;AP1118&amp;AQ1118&amp;AR1118&amp;#REF!))</f>
        <v/>
      </c>
      <c r="C1117" s="7" t="str">
        <f t="shared" si="1907"/>
        <v/>
      </c>
      <c r="D1117" s="60">
        <f t="shared" si="1815"/>
        <v>0</v>
      </c>
      <c r="E1117" s="7" t="str">
        <f t="shared" si="1816"/>
        <v/>
      </c>
      <c r="F1117" s="72" t="str">
        <f t="shared" si="1909"/>
        <v/>
      </c>
      <c r="G1117" s="108" t="str">
        <f t="shared" si="1814"/>
        <v/>
      </c>
      <c r="H1117" s="112">
        <f t="shared" si="1910"/>
        <v>0</v>
      </c>
      <c r="I1117" s="112">
        <f t="shared" si="1911"/>
        <v>0</v>
      </c>
      <c r="J1117" s="112">
        <f t="shared" si="1912"/>
        <v>0</v>
      </c>
      <c r="K1117" s="112">
        <f t="shared" si="1913"/>
        <v>0</v>
      </c>
      <c r="L1117" s="112">
        <f t="shared" si="1914"/>
        <v>0</v>
      </c>
      <c r="M1117" s="112">
        <f t="shared" si="1915"/>
        <v>0</v>
      </c>
      <c r="N1117" s="60"/>
      <c r="O1117" s="61"/>
      <c r="P1117" s="61"/>
      <c r="Q1117" s="61"/>
      <c r="R1117" s="61"/>
      <c r="S1117" s="7"/>
      <c r="T1117" s="67">
        <f t="shared" si="1876"/>
        <v>1</v>
      </c>
      <c r="U1117" s="76" t="str">
        <f t="shared" si="1877"/>
        <v/>
      </c>
      <c r="V1117" s="76" t="str">
        <f t="shared" si="1878"/>
        <v/>
      </c>
      <c r="W1117" s="76" t="str">
        <f t="shared" si="1879"/>
        <v/>
      </c>
      <c r="X1117" s="76" t="str">
        <f t="shared" si="1880"/>
        <v/>
      </c>
      <c r="Y1117" s="76" t="str">
        <f t="shared" si="1881"/>
        <v/>
      </c>
      <c r="Z1117" s="76" t="str">
        <f t="shared" si="1882"/>
        <v/>
      </c>
      <c r="AA1117" s="131" t="b">
        <f t="shared" si="1820"/>
        <v>0</v>
      </c>
      <c r="AB1117" s="131" t="b">
        <f t="shared" si="1821"/>
        <v>0</v>
      </c>
      <c r="AC1117" s="131" t="b">
        <f t="shared" si="1822"/>
        <v>0</v>
      </c>
      <c r="AD1117" s="131" t="b">
        <f t="shared" si="1823"/>
        <v>0</v>
      </c>
      <c r="AE1117" s="131" t="b">
        <f t="shared" si="1824"/>
        <v>0</v>
      </c>
      <c r="AF1117" s="131" t="b">
        <f t="shared" si="1825"/>
        <v>0</v>
      </c>
      <c r="AG1117" s="131">
        <f t="shared" si="1897"/>
        <v>0</v>
      </c>
      <c r="AH1117" s="131">
        <f t="shared" si="1903"/>
        <v>1</v>
      </c>
      <c r="AI1117" s="13">
        <f t="shared" si="1826"/>
        <v>0</v>
      </c>
      <c r="AJ1117" s="11">
        <f t="shared" si="1883"/>
        <v>0</v>
      </c>
      <c r="AK1117" s="67">
        <f t="shared" si="1884"/>
        <v>1</v>
      </c>
      <c r="AL1117" s="118" t="str">
        <f t="shared" si="1885"/>
        <v/>
      </c>
      <c r="AM1117" s="118" t="str">
        <f t="shared" si="1886"/>
        <v/>
      </c>
      <c r="AN1117" s="118" t="str">
        <f t="shared" si="1887"/>
        <v/>
      </c>
      <c r="AO1117" s="118" t="str">
        <f t="shared" si="1888"/>
        <v/>
      </c>
      <c r="AP1117" s="118" t="str">
        <f t="shared" si="1889"/>
        <v/>
      </c>
      <c r="AQ1117" s="118" t="str">
        <f t="shared" si="1890"/>
        <v/>
      </c>
      <c r="AR1117" s="118" t="str">
        <f t="shared" si="1891"/>
        <v/>
      </c>
      <c r="AS1117" s="60" t="b">
        <f t="shared" si="1827"/>
        <v>0</v>
      </c>
      <c r="AT1117" s="60" t="b">
        <f t="shared" si="1828"/>
        <v>0</v>
      </c>
      <c r="AU1117" s="60" t="b">
        <f t="shared" si="1829"/>
        <v>0</v>
      </c>
      <c r="AV1117" s="60" t="b">
        <f t="shared" si="1830"/>
        <v>0</v>
      </c>
      <c r="AW1117" s="60" t="b">
        <f t="shared" si="1831"/>
        <v>0</v>
      </c>
      <c r="AX1117" s="60" t="b">
        <f t="shared" si="1832"/>
        <v>0</v>
      </c>
      <c r="AY1117" s="60" t="b">
        <f t="shared" si="1833"/>
        <v>0</v>
      </c>
      <c r="AZ1117" s="131">
        <f t="shared" si="1898"/>
        <v>0</v>
      </c>
      <c r="BA1117" s="131">
        <f t="shared" si="1904"/>
        <v>1</v>
      </c>
      <c r="BB1117" s="13">
        <f t="shared" si="1892"/>
        <v>0</v>
      </c>
      <c r="BC1117" s="11">
        <f t="shared" si="1834"/>
        <v>0</v>
      </c>
      <c r="BD1117" s="67">
        <f t="shared" si="1893"/>
        <v>1</v>
      </c>
      <c r="BE1117" s="76" t="str">
        <f t="shared" si="1835"/>
        <v/>
      </c>
      <c r="BF1117" s="76" t="str">
        <f t="shared" si="1836"/>
        <v/>
      </c>
      <c r="BG1117" s="76" t="str">
        <f t="shared" si="1837"/>
        <v/>
      </c>
      <c r="BH1117" s="76" t="str">
        <f t="shared" si="1838"/>
        <v/>
      </c>
      <c r="BI1117" s="76" t="str">
        <f t="shared" si="1839"/>
        <v/>
      </c>
      <c r="BJ1117" s="76" t="str">
        <f t="shared" si="1840"/>
        <v/>
      </c>
      <c r="BK1117" s="131" t="b">
        <f t="shared" si="1841"/>
        <v>0</v>
      </c>
      <c r="BL1117" s="131" t="b">
        <f t="shared" si="1842"/>
        <v>0</v>
      </c>
      <c r="BM1117" s="131" t="b">
        <f t="shared" si="1843"/>
        <v>0</v>
      </c>
      <c r="BN1117" s="131" t="b">
        <f t="shared" si="1844"/>
        <v>0</v>
      </c>
      <c r="BO1117" s="131" t="b">
        <f t="shared" si="1845"/>
        <v>0</v>
      </c>
      <c r="BP1117" s="131" t="b">
        <f t="shared" si="1846"/>
        <v>0</v>
      </c>
      <c r="BQ1117" s="131">
        <f t="shared" si="1899"/>
        <v>0</v>
      </c>
      <c r="BR1117" s="131">
        <f t="shared" si="1905"/>
        <v>1</v>
      </c>
      <c r="BS1117" s="92">
        <f t="shared" si="1900"/>
        <v>0</v>
      </c>
      <c r="BT1117" s="13">
        <f t="shared" si="1847"/>
        <v>0</v>
      </c>
      <c r="BU1117" s="11">
        <f t="shared" si="1894"/>
        <v>0</v>
      </c>
      <c r="BV1117" s="67">
        <f t="shared" si="1895"/>
        <v>1</v>
      </c>
      <c r="BW1117" s="118" t="str">
        <f t="shared" si="1848"/>
        <v/>
      </c>
      <c r="BX1117" s="118" t="str">
        <f t="shared" si="1849"/>
        <v/>
      </c>
      <c r="BY1117" s="118" t="str">
        <f t="shared" si="1850"/>
        <v/>
      </c>
      <c r="BZ1117" s="118" t="str">
        <f t="shared" si="1851"/>
        <v/>
      </c>
      <c r="CA1117" s="118" t="str">
        <f t="shared" si="1852"/>
        <v/>
      </c>
      <c r="CB1117" s="118" t="str">
        <f t="shared" si="1853"/>
        <v/>
      </c>
      <c r="CC1117" s="118" t="str">
        <f t="shared" si="1854"/>
        <v/>
      </c>
      <c r="CD1117" s="60" t="b">
        <f t="shared" si="1855"/>
        <v>0</v>
      </c>
      <c r="CE1117" s="60" t="b">
        <f t="shared" si="1856"/>
        <v>0</v>
      </c>
      <c r="CF1117" s="60" t="b">
        <f t="shared" si="1857"/>
        <v>0</v>
      </c>
      <c r="CG1117" s="60" t="b">
        <f t="shared" si="1858"/>
        <v>0</v>
      </c>
      <c r="CH1117" s="60" t="b">
        <f t="shared" si="1859"/>
        <v>0</v>
      </c>
      <c r="CI1117" s="60" t="b">
        <f t="shared" si="1860"/>
        <v>0</v>
      </c>
      <c r="CJ1117" s="60" t="b">
        <f t="shared" si="1861"/>
        <v>0</v>
      </c>
      <c r="CK1117" s="131">
        <f t="shared" si="1901"/>
        <v>0</v>
      </c>
      <c r="CL1117" s="131">
        <f t="shared" si="1906"/>
        <v>1</v>
      </c>
      <c r="CM1117" s="92">
        <f t="shared" si="1902"/>
        <v>0</v>
      </c>
      <c r="CN1117" s="13">
        <f t="shared" si="1896"/>
        <v>0</v>
      </c>
      <c r="CO1117" s="11">
        <f t="shared" si="1862"/>
        <v>0</v>
      </c>
      <c r="CP1117" s="13">
        <f t="shared" si="1908"/>
        <v>0</v>
      </c>
      <c r="CQ1117" s="11">
        <f t="shared" si="1817"/>
        <v>0</v>
      </c>
      <c r="CR1117" s="57">
        <f t="shared" si="1818"/>
        <v>0</v>
      </c>
      <c r="CS1117" s="57">
        <f t="shared" si="1819"/>
        <v>0</v>
      </c>
      <c r="CT1117" s="57">
        <f t="shared" si="1812"/>
        <v>0</v>
      </c>
      <c r="CU1117" s="24" t="str">
        <f t="shared" si="1863"/>
        <v/>
      </c>
      <c r="CV1117" s="24" t="str">
        <f t="shared" si="1864"/>
        <v/>
      </c>
      <c r="CW1117" s="24" t="str">
        <f t="shared" si="1865"/>
        <v/>
      </c>
      <c r="CX1117" s="24" t="str">
        <f t="shared" si="1866"/>
        <v/>
      </c>
      <c r="CY1117" s="24" t="str">
        <f t="shared" si="1867"/>
        <v/>
      </c>
      <c r="CZ1117" s="24" t="str">
        <f t="shared" si="1868"/>
        <v/>
      </c>
      <c r="DA1117" s="24" t="str">
        <f t="shared" si="1869"/>
        <v/>
      </c>
      <c r="DB1117" s="24" t="str">
        <f t="shared" si="1870"/>
        <v/>
      </c>
      <c r="DC1117" s="24" t="str">
        <f t="shared" si="1871"/>
        <v/>
      </c>
      <c r="DD1117" s="24" t="str">
        <f t="shared" si="1872"/>
        <v/>
      </c>
      <c r="DE1117" s="24" t="str">
        <f t="shared" si="1873"/>
        <v/>
      </c>
      <c r="DF1117" s="24" t="str">
        <f t="shared" si="1874"/>
        <v/>
      </c>
      <c r="DG1117" s="24" t="str">
        <f t="shared" si="1875"/>
        <v/>
      </c>
      <c r="DH1117" s="5"/>
      <c r="DI1117" s="134"/>
      <c r="DJ1117"/>
      <c r="DK1117" s="22"/>
      <c r="DL1117" s="22"/>
      <c r="DM1117" s="32"/>
      <c r="DN1117" s="22"/>
      <c r="DO1117" s="22"/>
      <c r="DP1117" s="22"/>
      <c r="DQ1117" s="22"/>
      <c r="DR1117" s="22"/>
      <c r="DS1117" s="22"/>
      <c r="DT1117" s="22"/>
      <c r="DU1117" s="22"/>
      <c r="DV1117" s="22"/>
      <c r="DW1117" s="22"/>
      <c r="DX1117" s="22"/>
      <c r="DY1117" s="22"/>
      <c r="DZ1117" s="22"/>
      <c r="EA1117" s="33"/>
      <c r="EB1117" s="22"/>
      <c r="EC1117" s="22"/>
      <c r="EG1117" s="22"/>
      <c r="EH1117"/>
    </row>
    <row r="1118" spans="1:138" s="23" customFormat="1" x14ac:dyDescent="0.2">
      <c r="A1118" s="127"/>
      <c r="B1118" s="61" t="str">
        <f>IF(A1118="","",IF(U1119="","DB",U1119&amp;V1119&amp;W1119&amp;X1119&amp;Y1119&amp;Z1119&amp;AL1119&amp;AM1119&amp;AN1119&amp;AO1119&amp;AP1119&amp;AQ1119&amp;AR1119&amp;#REF!))</f>
        <v/>
      </c>
      <c r="C1118" s="7" t="str">
        <f t="shared" si="1907"/>
        <v/>
      </c>
      <c r="D1118" s="60">
        <f t="shared" si="1815"/>
        <v>0</v>
      </c>
      <c r="E1118" s="7" t="str">
        <f t="shared" si="1816"/>
        <v/>
      </c>
      <c r="F1118" s="72" t="str">
        <f t="shared" si="1909"/>
        <v/>
      </c>
      <c r="G1118" s="108" t="str">
        <f t="shared" si="1814"/>
        <v/>
      </c>
      <c r="H1118" s="112">
        <f t="shared" si="1910"/>
        <v>0</v>
      </c>
      <c r="I1118" s="112">
        <f t="shared" si="1911"/>
        <v>0</v>
      </c>
      <c r="J1118" s="112">
        <f t="shared" si="1912"/>
        <v>0</v>
      </c>
      <c r="K1118" s="112">
        <f t="shared" si="1913"/>
        <v>0</v>
      </c>
      <c r="L1118" s="112">
        <f t="shared" si="1914"/>
        <v>0</v>
      </c>
      <c r="M1118" s="112">
        <f t="shared" si="1915"/>
        <v>0</v>
      </c>
      <c r="N1118" s="60"/>
      <c r="O1118" s="61"/>
      <c r="P1118" s="61"/>
      <c r="Q1118" s="61"/>
      <c r="R1118" s="61"/>
      <c r="S1118" s="7"/>
      <c r="T1118" s="67">
        <f t="shared" si="1876"/>
        <v>1</v>
      </c>
      <c r="U1118" s="76" t="str">
        <f t="shared" si="1877"/>
        <v/>
      </c>
      <c r="V1118" s="76" t="str">
        <f t="shared" si="1878"/>
        <v/>
      </c>
      <c r="W1118" s="76" t="str">
        <f t="shared" si="1879"/>
        <v/>
      </c>
      <c r="X1118" s="76" t="str">
        <f t="shared" si="1880"/>
        <v/>
      </c>
      <c r="Y1118" s="76" t="str">
        <f t="shared" si="1881"/>
        <v/>
      </c>
      <c r="Z1118" s="76" t="str">
        <f t="shared" si="1882"/>
        <v/>
      </c>
      <c r="AA1118" s="131" t="b">
        <f t="shared" si="1820"/>
        <v>0</v>
      </c>
      <c r="AB1118" s="131" t="b">
        <f t="shared" si="1821"/>
        <v>0</v>
      </c>
      <c r="AC1118" s="131" t="b">
        <f t="shared" si="1822"/>
        <v>0</v>
      </c>
      <c r="AD1118" s="131" t="b">
        <f t="shared" si="1823"/>
        <v>0</v>
      </c>
      <c r="AE1118" s="131" t="b">
        <f t="shared" si="1824"/>
        <v>0</v>
      </c>
      <c r="AF1118" s="131" t="b">
        <f t="shared" si="1825"/>
        <v>0</v>
      </c>
      <c r="AG1118" s="131">
        <f t="shared" si="1897"/>
        <v>0</v>
      </c>
      <c r="AH1118" s="131">
        <f t="shared" si="1903"/>
        <v>1</v>
      </c>
      <c r="AI1118" s="13">
        <f t="shared" si="1826"/>
        <v>0</v>
      </c>
      <c r="AJ1118" s="11">
        <f t="shared" si="1883"/>
        <v>0</v>
      </c>
      <c r="AK1118" s="67">
        <f t="shared" si="1884"/>
        <v>1</v>
      </c>
      <c r="AL1118" s="118" t="str">
        <f t="shared" si="1885"/>
        <v/>
      </c>
      <c r="AM1118" s="118" t="str">
        <f t="shared" si="1886"/>
        <v/>
      </c>
      <c r="AN1118" s="118" t="str">
        <f t="shared" si="1887"/>
        <v/>
      </c>
      <c r="AO1118" s="118" t="str">
        <f t="shared" si="1888"/>
        <v/>
      </c>
      <c r="AP1118" s="118" t="str">
        <f t="shared" si="1889"/>
        <v/>
      </c>
      <c r="AQ1118" s="118" t="str">
        <f t="shared" si="1890"/>
        <v/>
      </c>
      <c r="AR1118" s="118" t="str">
        <f t="shared" si="1891"/>
        <v/>
      </c>
      <c r="AS1118" s="60" t="b">
        <f t="shared" si="1827"/>
        <v>0</v>
      </c>
      <c r="AT1118" s="60" t="b">
        <f t="shared" si="1828"/>
        <v>0</v>
      </c>
      <c r="AU1118" s="60" t="b">
        <f t="shared" si="1829"/>
        <v>0</v>
      </c>
      <c r="AV1118" s="60" t="b">
        <f t="shared" si="1830"/>
        <v>0</v>
      </c>
      <c r="AW1118" s="60" t="b">
        <f t="shared" si="1831"/>
        <v>0</v>
      </c>
      <c r="AX1118" s="60" t="b">
        <f t="shared" si="1832"/>
        <v>0</v>
      </c>
      <c r="AY1118" s="60" t="b">
        <f t="shared" si="1833"/>
        <v>0</v>
      </c>
      <c r="AZ1118" s="131">
        <f t="shared" si="1898"/>
        <v>0</v>
      </c>
      <c r="BA1118" s="131">
        <f t="shared" si="1904"/>
        <v>1</v>
      </c>
      <c r="BB1118" s="13">
        <f t="shared" si="1892"/>
        <v>0</v>
      </c>
      <c r="BC1118" s="11">
        <f t="shared" si="1834"/>
        <v>0</v>
      </c>
      <c r="BD1118" s="67">
        <f t="shared" si="1893"/>
        <v>1</v>
      </c>
      <c r="BE1118" s="76" t="str">
        <f t="shared" si="1835"/>
        <v/>
      </c>
      <c r="BF1118" s="76" t="str">
        <f t="shared" si="1836"/>
        <v/>
      </c>
      <c r="BG1118" s="76" t="str">
        <f t="shared" si="1837"/>
        <v/>
      </c>
      <c r="BH1118" s="76" t="str">
        <f t="shared" si="1838"/>
        <v/>
      </c>
      <c r="BI1118" s="76" t="str">
        <f t="shared" si="1839"/>
        <v/>
      </c>
      <c r="BJ1118" s="76" t="str">
        <f t="shared" si="1840"/>
        <v/>
      </c>
      <c r="BK1118" s="131" t="b">
        <f t="shared" si="1841"/>
        <v>0</v>
      </c>
      <c r="BL1118" s="131" t="b">
        <f t="shared" si="1842"/>
        <v>0</v>
      </c>
      <c r="BM1118" s="131" t="b">
        <f t="shared" si="1843"/>
        <v>0</v>
      </c>
      <c r="BN1118" s="131" t="b">
        <f t="shared" si="1844"/>
        <v>0</v>
      </c>
      <c r="BO1118" s="131" t="b">
        <f t="shared" si="1845"/>
        <v>0</v>
      </c>
      <c r="BP1118" s="131" t="b">
        <f t="shared" si="1846"/>
        <v>0</v>
      </c>
      <c r="BQ1118" s="131">
        <f t="shared" si="1899"/>
        <v>0</v>
      </c>
      <c r="BR1118" s="131">
        <f t="shared" si="1905"/>
        <v>1</v>
      </c>
      <c r="BS1118" s="92">
        <f t="shared" si="1900"/>
        <v>0</v>
      </c>
      <c r="BT1118" s="13">
        <f t="shared" si="1847"/>
        <v>0</v>
      </c>
      <c r="BU1118" s="11">
        <f t="shared" si="1894"/>
        <v>0</v>
      </c>
      <c r="BV1118" s="67">
        <f t="shared" si="1895"/>
        <v>1</v>
      </c>
      <c r="BW1118" s="118" t="str">
        <f t="shared" si="1848"/>
        <v/>
      </c>
      <c r="BX1118" s="118" t="str">
        <f t="shared" si="1849"/>
        <v/>
      </c>
      <c r="BY1118" s="118" t="str">
        <f t="shared" si="1850"/>
        <v/>
      </c>
      <c r="BZ1118" s="118" t="str">
        <f t="shared" si="1851"/>
        <v/>
      </c>
      <c r="CA1118" s="118" t="str">
        <f t="shared" si="1852"/>
        <v/>
      </c>
      <c r="CB1118" s="118" t="str">
        <f t="shared" si="1853"/>
        <v/>
      </c>
      <c r="CC1118" s="118" t="str">
        <f t="shared" si="1854"/>
        <v/>
      </c>
      <c r="CD1118" s="60" t="b">
        <f t="shared" si="1855"/>
        <v>0</v>
      </c>
      <c r="CE1118" s="60" t="b">
        <f t="shared" si="1856"/>
        <v>0</v>
      </c>
      <c r="CF1118" s="60" t="b">
        <f t="shared" si="1857"/>
        <v>0</v>
      </c>
      <c r="CG1118" s="60" t="b">
        <f t="shared" si="1858"/>
        <v>0</v>
      </c>
      <c r="CH1118" s="60" t="b">
        <f t="shared" si="1859"/>
        <v>0</v>
      </c>
      <c r="CI1118" s="60" t="b">
        <f t="shared" si="1860"/>
        <v>0</v>
      </c>
      <c r="CJ1118" s="60" t="b">
        <f t="shared" si="1861"/>
        <v>0</v>
      </c>
      <c r="CK1118" s="131">
        <f t="shared" si="1901"/>
        <v>0</v>
      </c>
      <c r="CL1118" s="131">
        <f t="shared" si="1906"/>
        <v>1</v>
      </c>
      <c r="CM1118" s="92">
        <f t="shared" si="1902"/>
        <v>0</v>
      </c>
      <c r="CN1118" s="13">
        <f t="shared" si="1896"/>
        <v>0</v>
      </c>
      <c r="CO1118" s="11">
        <f t="shared" si="1862"/>
        <v>0</v>
      </c>
      <c r="CP1118" s="13">
        <f t="shared" si="1908"/>
        <v>0</v>
      </c>
      <c r="CQ1118" s="11">
        <f t="shared" si="1817"/>
        <v>0</v>
      </c>
      <c r="CR1118" s="57">
        <f t="shared" si="1818"/>
        <v>0</v>
      </c>
      <c r="CS1118" s="57">
        <f t="shared" si="1819"/>
        <v>0</v>
      </c>
      <c r="CT1118" s="57">
        <f t="shared" si="1812"/>
        <v>0</v>
      </c>
      <c r="CU1118" s="24" t="str">
        <f t="shared" si="1863"/>
        <v/>
      </c>
      <c r="CV1118" s="24" t="str">
        <f t="shared" si="1864"/>
        <v/>
      </c>
      <c r="CW1118" s="24" t="str">
        <f t="shared" si="1865"/>
        <v/>
      </c>
      <c r="CX1118" s="24" t="str">
        <f t="shared" si="1866"/>
        <v/>
      </c>
      <c r="CY1118" s="24" t="str">
        <f t="shared" si="1867"/>
        <v/>
      </c>
      <c r="CZ1118" s="24" t="str">
        <f t="shared" si="1868"/>
        <v/>
      </c>
      <c r="DA1118" s="24" t="str">
        <f t="shared" si="1869"/>
        <v/>
      </c>
      <c r="DB1118" s="24" t="str">
        <f t="shared" si="1870"/>
        <v/>
      </c>
      <c r="DC1118" s="24" t="str">
        <f t="shared" si="1871"/>
        <v/>
      </c>
      <c r="DD1118" s="24" t="str">
        <f t="shared" si="1872"/>
        <v/>
      </c>
      <c r="DE1118" s="24" t="str">
        <f t="shared" si="1873"/>
        <v/>
      </c>
      <c r="DF1118" s="24" t="str">
        <f t="shared" si="1874"/>
        <v/>
      </c>
      <c r="DG1118" s="24" t="str">
        <f t="shared" si="1875"/>
        <v/>
      </c>
      <c r="DH1118" s="39"/>
      <c r="DI1118" s="83"/>
      <c r="DJ1118" s="39"/>
      <c r="DK1118" s="22"/>
      <c r="DL1118" s="22"/>
      <c r="DM1118" s="32"/>
      <c r="DN1118" s="22"/>
      <c r="DO1118" s="22"/>
      <c r="DP1118" s="22"/>
      <c r="DQ1118" s="22"/>
      <c r="DR1118" s="22"/>
      <c r="DS1118" s="22"/>
      <c r="DT1118" s="22"/>
      <c r="DU1118" s="22"/>
      <c r="DV1118" s="22"/>
      <c r="DW1118" s="22"/>
      <c r="DX1118" s="22"/>
      <c r="DY1118" s="22"/>
      <c r="DZ1118" s="22"/>
      <c r="EA1118" s="33"/>
      <c r="EB1118" s="22"/>
      <c r="EC1118" s="22"/>
      <c r="EG1118" s="22"/>
      <c r="EH1118"/>
    </row>
    <row r="1119" spans="1:138" s="23" customFormat="1" x14ac:dyDescent="0.2">
      <c r="A1119" s="127"/>
      <c r="B1119" s="61" t="str">
        <f>IF(A1119="","",IF(U1120="","DB",U1120&amp;V1120&amp;W1120&amp;X1120&amp;Y1120&amp;Z1120&amp;AL1120&amp;AM1120&amp;AN1120&amp;AO1120&amp;AP1120&amp;AQ1120&amp;AR1120&amp;#REF!))</f>
        <v/>
      </c>
      <c r="C1119" s="7" t="str">
        <f t="shared" si="1907"/>
        <v/>
      </c>
      <c r="D1119" s="60">
        <f t="shared" si="1815"/>
        <v>0</v>
      </c>
      <c r="E1119" s="7" t="str">
        <f t="shared" si="1816"/>
        <v/>
      </c>
      <c r="F1119" s="72" t="str">
        <f t="shared" si="1909"/>
        <v/>
      </c>
      <c r="G1119" s="108" t="str">
        <f t="shared" si="1814"/>
        <v/>
      </c>
      <c r="H1119" s="112">
        <f t="shared" si="1910"/>
        <v>0</v>
      </c>
      <c r="I1119" s="112">
        <f t="shared" si="1911"/>
        <v>0</v>
      </c>
      <c r="J1119" s="112">
        <f t="shared" si="1912"/>
        <v>0</v>
      </c>
      <c r="K1119" s="112">
        <f t="shared" si="1913"/>
        <v>0</v>
      </c>
      <c r="L1119" s="112">
        <f t="shared" si="1914"/>
        <v>0</v>
      </c>
      <c r="M1119" s="112">
        <f t="shared" si="1915"/>
        <v>0</v>
      </c>
      <c r="N1119" s="60"/>
      <c r="O1119" s="61"/>
      <c r="P1119" s="61"/>
      <c r="Q1119" s="61"/>
      <c r="R1119" s="61"/>
      <c r="S1119" s="7"/>
      <c r="T1119" s="67">
        <f t="shared" si="1876"/>
        <v>1</v>
      </c>
      <c r="U1119" s="76" t="str">
        <f t="shared" si="1877"/>
        <v/>
      </c>
      <c r="V1119" s="76" t="str">
        <f t="shared" si="1878"/>
        <v/>
      </c>
      <c r="W1119" s="76" t="str">
        <f t="shared" si="1879"/>
        <v/>
      </c>
      <c r="X1119" s="76" t="str">
        <f t="shared" si="1880"/>
        <v/>
      </c>
      <c r="Y1119" s="76" t="str">
        <f t="shared" si="1881"/>
        <v/>
      </c>
      <c r="Z1119" s="76" t="str">
        <f t="shared" si="1882"/>
        <v/>
      </c>
      <c r="AA1119" s="131" t="b">
        <f t="shared" si="1820"/>
        <v>0</v>
      </c>
      <c r="AB1119" s="131" t="b">
        <f t="shared" si="1821"/>
        <v>0</v>
      </c>
      <c r="AC1119" s="131" t="b">
        <f t="shared" si="1822"/>
        <v>0</v>
      </c>
      <c r="AD1119" s="131" t="b">
        <f t="shared" si="1823"/>
        <v>0</v>
      </c>
      <c r="AE1119" s="131" t="b">
        <f t="shared" si="1824"/>
        <v>0</v>
      </c>
      <c r="AF1119" s="131" t="b">
        <f t="shared" si="1825"/>
        <v>0</v>
      </c>
      <c r="AG1119" s="131">
        <f t="shared" si="1897"/>
        <v>0</v>
      </c>
      <c r="AH1119" s="131">
        <f t="shared" si="1903"/>
        <v>1</v>
      </c>
      <c r="AI1119" s="13">
        <f t="shared" si="1826"/>
        <v>0</v>
      </c>
      <c r="AJ1119" s="11">
        <f t="shared" si="1883"/>
        <v>0</v>
      </c>
      <c r="AK1119" s="67">
        <f t="shared" si="1884"/>
        <v>1</v>
      </c>
      <c r="AL1119" s="118" t="str">
        <f t="shared" si="1885"/>
        <v/>
      </c>
      <c r="AM1119" s="118" t="str">
        <f t="shared" si="1886"/>
        <v/>
      </c>
      <c r="AN1119" s="118" t="str">
        <f t="shared" si="1887"/>
        <v/>
      </c>
      <c r="AO1119" s="118" t="str">
        <f t="shared" si="1888"/>
        <v/>
      </c>
      <c r="AP1119" s="118" t="str">
        <f t="shared" si="1889"/>
        <v/>
      </c>
      <c r="AQ1119" s="118" t="str">
        <f t="shared" si="1890"/>
        <v/>
      </c>
      <c r="AR1119" s="118" t="str">
        <f t="shared" si="1891"/>
        <v/>
      </c>
      <c r="AS1119" s="60" t="b">
        <f t="shared" si="1827"/>
        <v>0</v>
      </c>
      <c r="AT1119" s="60" t="b">
        <f t="shared" si="1828"/>
        <v>0</v>
      </c>
      <c r="AU1119" s="60" t="b">
        <f t="shared" si="1829"/>
        <v>0</v>
      </c>
      <c r="AV1119" s="60" t="b">
        <f t="shared" si="1830"/>
        <v>0</v>
      </c>
      <c r="AW1119" s="60" t="b">
        <f t="shared" si="1831"/>
        <v>0</v>
      </c>
      <c r="AX1119" s="60" t="b">
        <f t="shared" si="1832"/>
        <v>0</v>
      </c>
      <c r="AY1119" s="60" t="b">
        <f t="shared" si="1833"/>
        <v>0</v>
      </c>
      <c r="AZ1119" s="131">
        <f t="shared" si="1898"/>
        <v>0</v>
      </c>
      <c r="BA1119" s="131">
        <f t="shared" si="1904"/>
        <v>1</v>
      </c>
      <c r="BB1119" s="13">
        <f t="shared" si="1892"/>
        <v>0</v>
      </c>
      <c r="BC1119" s="11">
        <f t="shared" si="1834"/>
        <v>0</v>
      </c>
      <c r="BD1119" s="67">
        <f t="shared" si="1893"/>
        <v>1</v>
      </c>
      <c r="BE1119" s="76" t="str">
        <f t="shared" si="1835"/>
        <v/>
      </c>
      <c r="BF1119" s="76" t="str">
        <f t="shared" si="1836"/>
        <v/>
      </c>
      <c r="BG1119" s="76" t="str">
        <f t="shared" si="1837"/>
        <v/>
      </c>
      <c r="BH1119" s="76" t="str">
        <f t="shared" si="1838"/>
        <v/>
      </c>
      <c r="BI1119" s="76" t="str">
        <f t="shared" si="1839"/>
        <v/>
      </c>
      <c r="BJ1119" s="76" t="str">
        <f t="shared" si="1840"/>
        <v/>
      </c>
      <c r="BK1119" s="131" t="b">
        <f t="shared" si="1841"/>
        <v>0</v>
      </c>
      <c r="BL1119" s="131" t="b">
        <f t="shared" si="1842"/>
        <v>0</v>
      </c>
      <c r="BM1119" s="131" t="b">
        <f t="shared" si="1843"/>
        <v>0</v>
      </c>
      <c r="BN1119" s="131" t="b">
        <f t="shared" si="1844"/>
        <v>0</v>
      </c>
      <c r="BO1119" s="131" t="b">
        <f t="shared" si="1845"/>
        <v>0</v>
      </c>
      <c r="BP1119" s="131" t="b">
        <f t="shared" si="1846"/>
        <v>0</v>
      </c>
      <c r="BQ1119" s="131">
        <f t="shared" si="1899"/>
        <v>0</v>
      </c>
      <c r="BR1119" s="131">
        <f t="shared" si="1905"/>
        <v>1</v>
      </c>
      <c r="BS1119" s="92">
        <f t="shared" si="1900"/>
        <v>0</v>
      </c>
      <c r="BT1119" s="13">
        <f t="shared" si="1847"/>
        <v>0</v>
      </c>
      <c r="BU1119" s="11">
        <f t="shared" si="1894"/>
        <v>0</v>
      </c>
      <c r="BV1119" s="67">
        <f t="shared" si="1895"/>
        <v>1</v>
      </c>
      <c r="BW1119" s="118" t="str">
        <f t="shared" si="1848"/>
        <v/>
      </c>
      <c r="BX1119" s="118" t="str">
        <f t="shared" si="1849"/>
        <v/>
      </c>
      <c r="BY1119" s="118" t="str">
        <f t="shared" si="1850"/>
        <v/>
      </c>
      <c r="BZ1119" s="118" t="str">
        <f t="shared" si="1851"/>
        <v/>
      </c>
      <c r="CA1119" s="118" t="str">
        <f t="shared" si="1852"/>
        <v/>
      </c>
      <c r="CB1119" s="118" t="str">
        <f t="shared" si="1853"/>
        <v/>
      </c>
      <c r="CC1119" s="118" t="str">
        <f t="shared" si="1854"/>
        <v/>
      </c>
      <c r="CD1119" s="60" t="b">
        <f t="shared" si="1855"/>
        <v>0</v>
      </c>
      <c r="CE1119" s="60" t="b">
        <f t="shared" si="1856"/>
        <v>0</v>
      </c>
      <c r="CF1119" s="60" t="b">
        <f t="shared" si="1857"/>
        <v>0</v>
      </c>
      <c r="CG1119" s="60" t="b">
        <f t="shared" si="1858"/>
        <v>0</v>
      </c>
      <c r="CH1119" s="60" t="b">
        <f t="shared" si="1859"/>
        <v>0</v>
      </c>
      <c r="CI1119" s="60" t="b">
        <f t="shared" si="1860"/>
        <v>0</v>
      </c>
      <c r="CJ1119" s="60" t="b">
        <f t="shared" si="1861"/>
        <v>0</v>
      </c>
      <c r="CK1119" s="131">
        <f t="shared" si="1901"/>
        <v>0</v>
      </c>
      <c r="CL1119" s="131">
        <f t="shared" si="1906"/>
        <v>1</v>
      </c>
      <c r="CM1119" s="92">
        <f t="shared" si="1902"/>
        <v>0</v>
      </c>
      <c r="CN1119" s="13">
        <f t="shared" si="1896"/>
        <v>0</v>
      </c>
      <c r="CO1119" s="11">
        <f t="shared" si="1862"/>
        <v>0</v>
      </c>
      <c r="CP1119" s="13">
        <f t="shared" si="1908"/>
        <v>0</v>
      </c>
      <c r="CQ1119" s="11">
        <f t="shared" si="1817"/>
        <v>0</v>
      </c>
      <c r="CR1119" s="57">
        <f t="shared" si="1818"/>
        <v>0</v>
      </c>
      <c r="CS1119" s="57">
        <f t="shared" si="1819"/>
        <v>0</v>
      </c>
      <c r="CT1119" s="57">
        <f t="shared" si="1812"/>
        <v>0</v>
      </c>
      <c r="CU1119" s="24" t="str">
        <f t="shared" si="1863"/>
        <v/>
      </c>
      <c r="CV1119" s="24" t="str">
        <f t="shared" si="1864"/>
        <v/>
      </c>
      <c r="CW1119" s="24" t="str">
        <f t="shared" si="1865"/>
        <v/>
      </c>
      <c r="CX1119" s="24" t="str">
        <f t="shared" si="1866"/>
        <v/>
      </c>
      <c r="CY1119" s="24" t="str">
        <f t="shared" si="1867"/>
        <v/>
      </c>
      <c r="CZ1119" s="24" t="str">
        <f t="shared" si="1868"/>
        <v/>
      </c>
      <c r="DA1119" s="24" t="str">
        <f t="shared" si="1869"/>
        <v/>
      </c>
      <c r="DB1119" s="24" t="str">
        <f t="shared" si="1870"/>
        <v/>
      </c>
      <c r="DC1119" s="24" t="str">
        <f t="shared" si="1871"/>
        <v/>
      </c>
      <c r="DD1119" s="24" t="str">
        <f t="shared" si="1872"/>
        <v/>
      </c>
      <c r="DE1119" s="24" t="str">
        <f t="shared" si="1873"/>
        <v/>
      </c>
      <c r="DF1119" s="24" t="str">
        <f t="shared" si="1874"/>
        <v/>
      </c>
      <c r="DG1119" s="24" t="str">
        <f t="shared" si="1875"/>
        <v/>
      </c>
      <c r="DH1119" s="39"/>
      <c r="DI1119" s="83"/>
      <c r="DJ1119" s="39"/>
      <c r="DK1119" s="22"/>
      <c r="DL1119" s="22"/>
      <c r="DM1119" s="32"/>
      <c r="DN1119" s="22"/>
      <c r="DO1119" s="22"/>
      <c r="DP1119" s="22"/>
      <c r="DQ1119" s="22"/>
      <c r="DR1119" s="22"/>
      <c r="DS1119" s="22"/>
      <c r="DT1119" s="22"/>
      <c r="DU1119" s="22"/>
      <c r="DV1119" s="22"/>
      <c r="DW1119" s="22"/>
      <c r="DX1119" s="22"/>
      <c r="DY1119" s="22"/>
      <c r="DZ1119" s="22"/>
      <c r="EA1119" s="33"/>
      <c r="EB1119" s="22"/>
      <c r="EC1119" s="22"/>
      <c r="EG1119" s="22"/>
      <c r="EH1119"/>
    </row>
    <row r="1120" spans="1:138" s="23" customFormat="1" x14ac:dyDescent="0.2">
      <c r="A1120" s="127"/>
      <c r="B1120" s="61" t="str">
        <f>IF(A1120="","",IF(U1121="","DB",U1121&amp;V1121&amp;W1121&amp;X1121&amp;Y1121&amp;Z1121&amp;AL1121&amp;AM1121&amp;AN1121&amp;AO1121&amp;AP1121&amp;AQ1121&amp;AR1121&amp;#REF!))</f>
        <v/>
      </c>
      <c r="C1120" s="7" t="str">
        <f t="shared" si="1907"/>
        <v/>
      </c>
      <c r="D1120" s="60">
        <f t="shared" si="1815"/>
        <v>0</v>
      </c>
      <c r="E1120" s="7" t="str">
        <f t="shared" si="1816"/>
        <v/>
      </c>
      <c r="F1120" s="72" t="str">
        <f t="shared" si="1909"/>
        <v/>
      </c>
      <c r="G1120" s="108" t="str">
        <f t="shared" si="1814"/>
        <v/>
      </c>
      <c r="H1120" s="112">
        <f t="shared" si="1910"/>
        <v>0</v>
      </c>
      <c r="I1120" s="112">
        <f t="shared" si="1911"/>
        <v>0</v>
      </c>
      <c r="J1120" s="112">
        <f t="shared" si="1912"/>
        <v>0</v>
      </c>
      <c r="K1120" s="112">
        <f t="shared" si="1913"/>
        <v>0</v>
      </c>
      <c r="L1120" s="112">
        <f t="shared" si="1914"/>
        <v>0</v>
      </c>
      <c r="M1120" s="112">
        <f t="shared" si="1915"/>
        <v>0</v>
      </c>
      <c r="N1120" s="60"/>
      <c r="O1120" s="61"/>
      <c r="P1120" s="61"/>
      <c r="Q1120" s="61"/>
      <c r="R1120" s="61"/>
      <c r="S1120" s="7"/>
      <c r="T1120" s="67">
        <f t="shared" si="1876"/>
        <v>1</v>
      </c>
      <c r="U1120" s="76" t="str">
        <f t="shared" si="1877"/>
        <v/>
      </c>
      <c r="V1120" s="76" t="str">
        <f t="shared" si="1878"/>
        <v/>
      </c>
      <c r="W1120" s="76" t="str">
        <f t="shared" si="1879"/>
        <v/>
      </c>
      <c r="X1120" s="76" t="str">
        <f t="shared" si="1880"/>
        <v/>
      </c>
      <c r="Y1120" s="76" t="str">
        <f t="shared" si="1881"/>
        <v/>
      </c>
      <c r="Z1120" s="76" t="str">
        <f t="shared" si="1882"/>
        <v/>
      </c>
      <c r="AA1120" s="131" t="b">
        <f t="shared" si="1820"/>
        <v>0</v>
      </c>
      <c r="AB1120" s="131" t="b">
        <f t="shared" si="1821"/>
        <v>0</v>
      </c>
      <c r="AC1120" s="131" t="b">
        <f t="shared" si="1822"/>
        <v>0</v>
      </c>
      <c r="AD1120" s="131" t="b">
        <f t="shared" si="1823"/>
        <v>0</v>
      </c>
      <c r="AE1120" s="131" t="b">
        <f t="shared" si="1824"/>
        <v>0</v>
      </c>
      <c r="AF1120" s="131" t="b">
        <f t="shared" si="1825"/>
        <v>0</v>
      </c>
      <c r="AG1120" s="131">
        <f t="shared" si="1897"/>
        <v>0</v>
      </c>
      <c r="AH1120" s="131">
        <f t="shared" si="1903"/>
        <v>1</v>
      </c>
      <c r="AI1120" s="13">
        <f t="shared" si="1826"/>
        <v>0</v>
      </c>
      <c r="AJ1120" s="11">
        <f t="shared" si="1883"/>
        <v>0</v>
      </c>
      <c r="AK1120" s="67">
        <f t="shared" si="1884"/>
        <v>1</v>
      </c>
      <c r="AL1120" s="118" t="str">
        <f t="shared" si="1885"/>
        <v/>
      </c>
      <c r="AM1120" s="118" t="str">
        <f t="shared" si="1886"/>
        <v/>
      </c>
      <c r="AN1120" s="118" t="str">
        <f t="shared" si="1887"/>
        <v/>
      </c>
      <c r="AO1120" s="118" t="str">
        <f t="shared" si="1888"/>
        <v/>
      </c>
      <c r="AP1120" s="118" t="str">
        <f t="shared" si="1889"/>
        <v/>
      </c>
      <c r="AQ1120" s="118" t="str">
        <f t="shared" si="1890"/>
        <v/>
      </c>
      <c r="AR1120" s="118" t="str">
        <f t="shared" si="1891"/>
        <v/>
      </c>
      <c r="AS1120" s="60" t="b">
        <f t="shared" si="1827"/>
        <v>0</v>
      </c>
      <c r="AT1120" s="60" t="b">
        <f t="shared" si="1828"/>
        <v>0</v>
      </c>
      <c r="AU1120" s="60" t="b">
        <f t="shared" si="1829"/>
        <v>0</v>
      </c>
      <c r="AV1120" s="60" t="b">
        <f t="shared" si="1830"/>
        <v>0</v>
      </c>
      <c r="AW1120" s="60" t="b">
        <f t="shared" si="1831"/>
        <v>0</v>
      </c>
      <c r="AX1120" s="60" t="b">
        <f t="shared" si="1832"/>
        <v>0</v>
      </c>
      <c r="AY1120" s="60" t="b">
        <f t="shared" si="1833"/>
        <v>0</v>
      </c>
      <c r="AZ1120" s="131">
        <f t="shared" si="1898"/>
        <v>0</v>
      </c>
      <c r="BA1120" s="131">
        <f t="shared" si="1904"/>
        <v>1</v>
      </c>
      <c r="BB1120" s="13">
        <f t="shared" si="1892"/>
        <v>0</v>
      </c>
      <c r="BC1120" s="11">
        <f t="shared" si="1834"/>
        <v>0</v>
      </c>
      <c r="BD1120" s="67">
        <f t="shared" si="1893"/>
        <v>1</v>
      </c>
      <c r="BE1120" s="76" t="str">
        <f t="shared" si="1835"/>
        <v/>
      </c>
      <c r="BF1120" s="76" t="str">
        <f t="shared" si="1836"/>
        <v/>
      </c>
      <c r="BG1120" s="76" t="str">
        <f t="shared" si="1837"/>
        <v/>
      </c>
      <c r="BH1120" s="76" t="str">
        <f t="shared" si="1838"/>
        <v/>
      </c>
      <c r="BI1120" s="76" t="str">
        <f t="shared" si="1839"/>
        <v/>
      </c>
      <c r="BJ1120" s="76" t="str">
        <f t="shared" si="1840"/>
        <v/>
      </c>
      <c r="BK1120" s="131" t="b">
        <f t="shared" si="1841"/>
        <v>0</v>
      </c>
      <c r="BL1120" s="131" t="b">
        <f t="shared" si="1842"/>
        <v>0</v>
      </c>
      <c r="BM1120" s="131" t="b">
        <f t="shared" si="1843"/>
        <v>0</v>
      </c>
      <c r="BN1120" s="131" t="b">
        <f t="shared" si="1844"/>
        <v>0</v>
      </c>
      <c r="BO1120" s="131" t="b">
        <f t="shared" si="1845"/>
        <v>0</v>
      </c>
      <c r="BP1120" s="131" t="b">
        <f t="shared" si="1846"/>
        <v>0</v>
      </c>
      <c r="BQ1120" s="131">
        <f t="shared" si="1899"/>
        <v>0</v>
      </c>
      <c r="BR1120" s="131">
        <f t="shared" si="1905"/>
        <v>1</v>
      </c>
      <c r="BS1120" s="92">
        <f t="shared" si="1900"/>
        <v>0</v>
      </c>
      <c r="BT1120" s="13">
        <f t="shared" si="1847"/>
        <v>0</v>
      </c>
      <c r="BU1120" s="11">
        <f t="shared" si="1894"/>
        <v>0</v>
      </c>
      <c r="BV1120" s="67">
        <f t="shared" si="1895"/>
        <v>1</v>
      </c>
      <c r="BW1120" s="118" t="str">
        <f t="shared" si="1848"/>
        <v/>
      </c>
      <c r="BX1120" s="118" t="str">
        <f t="shared" si="1849"/>
        <v/>
      </c>
      <c r="BY1120" s="118" t="str">
        <f t="shared" si="1850"/>
        <v/>
      </c>
      <c r="BZ1120" s="118" t="str">
        <f t="shared" si="1851"/>
        <v/>
      </c>
      <c r="CA1120" s="118" t="str">
        <f t="shared" si="1852"/>
        <v/>
      </c>
      <c r="CB1120" s="118" t="str">
        <f t="shared" si="1853"/>
        <v/>
      </c>
      <c r="CC1120" s="118" t="str">
        <f t="shared" si="1854"/>
        <v/>
      </c>
      <c r="CD1120" s="60" t="b">
        <f t="shared" si="1855"/>
        <v>0</v>
      </c>
      <c r="CE1120" s="60" t="b">
        <f t="shared" si="1856"/>
        <v>0</v>
      </c>
      <c r="CF1120" s="60" t="b">
        <f t="shared" si="1857"/>
        <v>0</v>
      </c>
      <c r="CG1120" s="60" t="b">
        <f t="shared" si="1858"/>
        <v>0</v>
      </c>
      <c r="CH1120" s="60" t="b">
        <f t="shared" si="1859"/>
        <v>0</v>
      </c>
      <c r="CI1120" s="60" t="b">
        <f t="shared" si="1860"/>
        <v>0</v>
      </c>
      <c r="CJ1120" s="60" t="b">
        <f t="shared" si="1861"/>
        <v>0</v>
      </c>
      <c r="CK1120" s="131">
        <f t="shared" si="1901"/>
        <v>0</v>
      </c>
      <c r="CL1120" s="131">
        <f t="shared" si="1906"/>
        <v>1</v>
      </c>
      <c r="CM1120" s="92">
        <f t="shared" si="1902"/>
        <v>0</v>
      </c>
      <c r="CN1120" s="13">
        <f t="shared" si="1896"/>
        <v>0</v>
      </c>
      <c r="CO1120" s="11">
        <f t="shared" si="1862"/>
        <v>0</v>
      </c>
      <c r="CP1120" s="13">
        <f t="shared" si="1908"/>
        <v>0</v>
      </c>
      <c r="CQ1120" s="11">
        <f t="shared" si="1817"/>
        <v>0</v>
      </c>
      <c r="CR1120" s="57">
        <f t="shared" si="1818"/>
        <v>0</v>
      </c>
      <c r="CS1120" s="57">
        <f t="shared" si="1819"/>
        <v>0</v>
      </c>
      <c r="CT1120" s="57">
        <f t="shared" si="1812"/>
        <v>0</v>
      </c>
      <c r="CU1120" s="24" t="str">
        <f t="shared" si="1863"/>
        <v/>
      </c>
      <c r="CV1120" s="24" t="str">
        <f t="shared" si="1864"/>
        <v/>
      </c>
      <c r="CW1120" s="24" t="str">
        <f t="shared" si="1865"/>
        <v/>
      </c>
      <c r="CX1120" s="24" t="str">
        <f t="shared" si="1866"/>
        <v/>
      </c>
      <c r="CY1120" s="24" t="str">
        <f t="shared" si="1867"/>
        <v/>
      </c>
      <c r="CZ1120" s="24" t="str">
        <f t="shared" si="1868"/>
        <v/>
      </c>
      <c r="DA1120" s="24" t="str">
        <f t="shared" si="1869"/>
        <v/>
      </c>
      <c r="DB1120" s="24" t="str">
        <f t="shared" si="1870"/>
        <v/>
      </c>
      <c r="DC1120" s="24" t="str">
        <f t="shared" si="1871"/>
        <v/>
      </c>
      <c r="DD1120" s="24" t="str">
        <f t="shared" si="1872"/>
        <v/>
      </c>
      <c r="DE1120" s="24" t="str">
        <f t="shared" si="1873"/>
        <v/>
      </c>
      <c r="DF1120" s="24" t="str">
        <f t="shared" si="1874"/>
        <v/>
      </c>
      <c r="DG1120" s="24" t="str">
        <f t="shared" si="1875"/>
        <v/>
      </c>
      <c r="DH1120" s="39"/>
      <c r="DI1120" s="83"/>
      <c r="DJ1120" s="39"/>
      <c r="DK1120" s="22"/>
      <c r="DL1120" s="22"/>
      <c r="DM1120" s="32"/>
      <c r="DN1120" s="22"/>
      <c r="DO1120" s="22"/>
      <c r="DP1120" s="22"/>
      <c r="DQ1120" s="22"/>
      <c r="DR1120" s="22"/>
      <c r="DS1120" s="22"/>
      <c r="DT1120" s="22"/>
      <c r="DU1120" s="22"/>
      <c r="DV1120" s="22"/>
      <c r="DW1120" s="22"/>
      <c r="DX1120" s="22"/>
      <c r="DY1120" s="22"/>
      <c r="DZ1120" s="22"/>
      <c r="EA1120" s="33"/>
      <c r="EB1120" s="22"/>
      <c r="EC1120" s="22"/>
      <c r="EG1120" s="22"/>
      <c r="EH1120"/>
    </row>
    <row r="1121" spans="1:138" s="23" customFormat="1" x14ac:dyDescent="0.2">
      <c r="A1121" s="127"/>
      <c r="B1121" s="61" t="str">
        <f>IF(A1121="","",IF(U1122="","DB",U1122&amp;V1122&amp;W1122&amp;X1122&amp;Y1122&amp;Z1122&amp;AL1122&amp;AM1122&amp;AN1122&amp;AO1122&amp;AP1122&amp;AQ1122&amp;AR1122&amp;#REF!))</f>
        <v/>
      </c>
      <c r="C1121" s="7" t="str">
        <f t="shared" si="1907"/>
        <v/>
      </c>
      <c r="D1121" s="60">
        <f t="shared" si="1815"/>
        <v>0</v>
      </c>
      <c r="E1121" s="7" t="str">
        <f t="shared" si="1816"/>
        <v/>
      </c>
      <c r="F1121" s="72" t="str">
        <f t="shared" si="1909"/>
        <v/>
      </c>
      <c r="G1121" s="108" t="str">
        <f t="shared" si="1814"/>
        <v/>
      </c>
      <c r="H1121" s="112">
        <f t="shared" si="1910"/>
        <v>0</v>
      </c>
      <c r="I1121" s="112">
        <f t="shared" si="1911"/>
        <v>0</v>
      </c>
      <c r="J1121" s="112">
        <f t="shared" si="1912"/>
        <v>0</v>
      </c>
      <c r="K1121" s="112">
        <f t="shared" si="1913"/>
        <v>0</v>
      </c>
      <c r="L1121" s="112">
        <f t="shared" si="1914"/>
        <v>0</v>
      </c>
      <c r="M1121" s="112">
        <f t="shared" si="1915"/>
        <v>0</v>
      </c>
      <c r="N1121" s="60"/>
      <c r="O1121" s="61"/>
      <c r="P1121" s="61"/>
      <c r="Q1121" s="61"/>
      <c r="R1121" s="61"/>
      <c r="S1121" s="7"/>
      <c r="T1121" s="67">
        <f t="shared" si="1876"/>
        <v>1</v>
      </c>
      <c r="U1121" s="76" t="str">
        <f t="shared" si="1877"/>
        <v/>
      </c>
      <c r="V1121" s="76" t="str">
        <f t="shared" si="1878"/>
        <v/>
      </c>
      <c r="W1121" s="76" t="str">
        <f t="shared" si="1879"/>
        <v/>
      </c>
      <c r="X1121" s="76" t="str">
        <f t="shared" si="1880"/>
        <v/>
      </c>
      <c r="Y1121" s="76" t="str">
        <f t="shared" si="1881"/>
        <v/>
      </c>
      <c r="Z1121" s="76" t="str">
        <f t="shared" si="1882"/>
        <v/>
      </c>
      <c r="AA1121" s="131" t="b">
        <f t="shared" si="1820"/>
        <v>0</v>
      </c>
      <c r="AB1121" s="131" t="b">
        <f t="shared" si="1821"/>
        <v>0</v>
      </c>
      <c r="AC1121" s="131" t="b">
        <f t="shared" si="1822"/>
        <v>0</v>
      </c>
      <c r="AD1121" s="131" t="b">
        <f t="shared" si="1823"/>
        <v>0</v>
      </c>
      <c r="AE1121" s="131" t="b">
        <f t="shared" si="1824"/>
        <v>0</v>
      </c>
      <c r="AF1121" s="131" t="b">
        <f t="shared" si="1825"/>
        <v>0</v>
      </c>
      <c r="AG1121" s="131">
        <f t="shared" si="1897"/>
        <v>0</v>
      </c>
      <c r="AH1121" s="131">
        <f t="shared" si="1903"/>
        <v>1</v>
      </c>
      <c r="AI1121" s="13">
        <f t="shared" si="1826"/>
        <v>0</v>
      </c>
      <c r="AJ1121" s="11">
        <f t="shared" si="1883"/>
        <v>0</v>
      </c>
      <c r="AK1121" s="67">
        <f t="shared" si="1884"/>
        <v>1</v>
      </c>
      <c r="AL1121" s="118" t="str">
        <f t="shared" si="1885"/>
        <v/>
      </c>
      <c r="AM1121" s="118" t="str">
        <f t="shared" si="1886"/>
        <v/>
      </c>
      <c r="AN1121" s="118" t="str">
        <f t="shared" si="1887"/>
        <v/>
      </c>
      <c r="AO1121" s="118" t="str">
        <f t="shared" si="1888"/>
        <v/>
      </c>
      <c r="AP1121" s="118" t="str">
        <f t="shared" si="1889"/>
        <v/>
      </c>
      <c r="AQ1121" s="118" t="str">
        <f t="shared" si="1890"/>
        <v/>
      </c>
      <c r="AR1121" s="118" t="str">
        <f t="shared" si="1891"/>
        <v/>
      </c>
      <c r="AS1121" s="60" t="b">
        <f t="shared" si="1827"/>
        <v>0</v>
      </c>
      <c r="AT1121" s="60" t="b">
        <f t="shared" si="1828"/>
        <v>0</v>
      </c>
      <c r="AU1121" s="60" t="b">
        <f t="shared" si="1829"/>
        <v>0</v>
      </c>
      <c r="AV1121" s="60" t="b">
        <f t="shared" si="1830"/>
        <v>0</v>
      </c>
      <c r="AW1121" s="60" t="b">
        <f t="shared" si="1831"/>
        <v>0</v>
      </c>
      <c r="AX1121" s="60" t="b">
        <f t="shared" si="1832"/>
        <v>0</v>
      </c>
      <c r="AY1121" s="60" t="b">
        <f t="shared" si="1833"/>
        <v>0</v>
      </c>
      <c r="AZ1121" s="131">
        <f t="shared" si="1898"/>
        <v>0</v>
      </c>
      <c r="BA1121" s="131">
        <f t="shared" si="1904"/>
        <v>1</v>
      </c>
      <c r="BB1121" s="13">
        <f t="shared" si="1892"/>
        <v>0</v>
      </c>
      <c r="BC1121" s="11">
        <f t="shared" si="1834"/>
        <v>0</v>
      </c>
      <c r="BD1121" s="67">
        <f t="shared" si="1893"/>
        <v>1</v>
      </c>
      <c r="BE1121" s="76" t="str">
        <f t="shared" si="1835"/>
        <v/>
      </c>
      <c r="BF1121" s="76" t="str">
        <f t="shared" si="1836"/>
        <v/>
      </c>
      <c r="BG1121" s="76" t="str">
        <f t="shared" si="1837"/>
        <v/>
      </c>
      <c r="BH1121" s="76" t="str">
        <f t="shared" si="1838"/>
        <v/>
      </c>
      <c r="BI1121" s="76" t="str">
        <f t="shared" si="1839"/>
        <v/>
      </c>
      <c r="BJ1121" s="76" t="str">
        <f t="shared" si="1840"/>
        <v/>
      </c>
      <c r="BK1121" s="131" t="b">
        <f t="shared" si="1841"/>
        <v>0</v>
      </c>
      <c r="BL1121" s="131" t="b">
        <f t="shared" si="1842"/>
        <v>0</v>
      </c>
      <c r="BM1121" s="131" t="b">
        <f t="shared" si="1843"/>
        <v>0</v>
      </c>
      <c r="BN1121" s="131" t="b">
        <f t="shared" si="1844"/>
        <v>0</v>
      </c>
      <c r="BO1121" s="131" t="b">
        <f t="shared" si="1845"/>
        <v>0</v>
      </c>
      <c r="BP1121" s="131" t="b">
        <f t="shared" si="1846"/>
        <v>0</v>
      </c>
      <c r="BQ1121" s="131">
        <f t="shared" si="1899"/>
        <v>0</v>
      </c>
      <c r="BR1121" s="131">
        <f t="shared" si="1905"/>
        <v>1</v>
      </c>
      <c r="BS1121" s="92">
        <f t="shared" si="1900"/>
        <v>0</v>
      </c>
      <c r="BT1121" s="13">
        <f t="shared" si="1847"/>
        <v>0</v>
      </c>
      <c r="BU1121" s="11">
        <f t="shared" si="1894"/>
        <v>0</v>
      </c>
      <c r="BV1121" s="67">
        <f t="shared" si="1895"/>
        <v>1</v>
      </c>
      <c r="BW1121" s="118" t="str">
        <f t="shared" si="1848"/>
        <v/>
      </c>
      <c r="BX1121" s="118" t="str">
        <f t="shared" si="1849"/>
        <v/>
      </c>
      <c r="BY1121" s="118" t="str">
        <f t="shared" si="1850"/>
        <v/>
      </c>
      <c r="BZ1121" s="118" t="str">
        <f t="shared" si="1851"/>
        <v/>
      </c>
      <c r="CA1121" s="118" t="str">
        <f t="shared" si="1852"/>
        <v/>
      </c>
      <c r="CB1121" s="118" t="str">
        <f t="shared" si="1853"/>
        <v/>
      </c>
      <c r="CC1121" s="118" t="str">
        <f t="shared" si="1854"/>
        <v/>
      </c>
      <c r="CD1121" s="60" t="b">
        <f t="shared" si="1855"/>
        <v>0</v>
      </c>
      <c r="CE1121" s="60" t="b">
        <f t="shared" si="1856"/>
        <v>0</v>
      </c>
      <c r="CF1121" s="60" t="b">
        <f t="shared" si="1857"/>
        <v>0</v>
      </c>
      <c r="CG1121" s="60" t="b">
        <f t="shared" si="1858"/>
        <v>0</v>
      </c>
      <c r="CH1121" s="60" t="b">
        <f t="shared" si="1859"/>
        <v>0</v>
      </c>
      <c r="CI1121" s="60" t="b">
        <f t="shared" si="1860"/>
        <v>0</v>
      </c>
      <c r="CJ1121" s="60" t="b">
        <f t="shared" si="1861"/>
        <v>0</v>
      </c>
      <c r="CK1121" s="131">
        <f t="shared" si="1901"/>
        <v>0</v>
      </c>
      <c r="CL1121" s="131">
        <f t="shared" si="1906"/>
        <v>1</v>
      </c>
      <c r="CM1121" s="92">
        <f t="shared" si="1902"/>
        <v>0</v>
      </c>
      <c r="CN1121" s="13">
        <f t="shared" si="1896"/>
        <v>0</v>
      </c>
      <c r="CO1121" s="11">
        <f t="shared" si="1862"/>
        <v>0</v>
      </c>
      <c r="CP1121" s="13">
        <f t="shared" si="1908"/>
        <v>0</v>
      </c>
      <c r="CQ1121" s="11">
        <f t="shared" si="1817"/>
        <v>0</v>
      </c>
      <c r="CR1121" s="57">
        <f t="shared" si="1818"/>
        <v>0</v>
      </c>
      <c r="CS1121" s="57">
        <f t="shared" si="1819"/>
        <v>0</v>
      </c>
      <c r="CT1121" s="57">
        <f t="shared" si="1812"/>
        <v>0</v>
      </c>
      <c r="CU1121" s="24" t="str">
        <f t="shared" si="1863"/>
        <v/>
      </c>
      <c r="CV1121" s="24" t="str">
        <f t="shared" si="1864"/>
        <v/>
      </c>
      <c r="CW1121" s="24" t="str">
        <f t="shared" si="1865"/>
        <v/>
      </c>
      <c r="CX1121" s="24" t="str">
        <f t="shared" si="1866"/>
        <v/>
      </c>
      <c r="CY1121" s="24" t="str">
        <f t="shared" si="1867"/>
        <v/>
      </c>
      <c r="CZ1121" s="24" t="str">
        <f t="shared" si="1868"/>
        <v/>
      </c>
      <c r="DA1121" s="24" t="str">
        <f t="shared" si="1869"/>
        <v/>
      </c>
      <c r="DB1121" s="24" t="str">
        <f t="shared" si="1870"/>
        <v/>
      </c>
      <c r="DC1121" s="24" t="str">
        <f t="shared" si="1871"/>
        <v/>
      </c>
      <c r="DD1121" s="24" t="str">
        <f t="shared" si="1872"/>
        <v/>
      </c>
      <c r="DE1121" s="24" t="str">
        <f t="shared" si="1873"/>
        <v/>
      </c>
      <c r="DF1121" s="24" t="str">
        <f t="shared" si="1874"/>
        <v/>
      </c>
      <c r="DG1121" s="24" t="str">
        <f t="shared" si="1875"/>
        <v/>
      </c>
      <c r="DH1121" s="39"/>
      <c r="DI1121" s="83"/>
      <c r="DJ1121" s="39"/>
      <c r="DK1121" s="22"/>
      <c r="DL1121" s="22"/>
      <c r="DM1121" s="32"/>
      <c r="DN1121" s="22"/>
      <c r="DO1121" s="22"/>
      <c r="DP1121" s="22"/>
      <c r="DQ1121" s="22"/>
      <c r="DR1121" s="22"/>
      <c r="DS1121" s="22"/>
      <c r="DT1121" s="22"/>
      <c r="DU1121" s="22"/>
      <c r="DV1121" s="22"/>
      <c r="DW1121" s="22"/>
      <c r="DX1121" s="22"/>
      <c r="DY1121" s="22"/>
      <c r="DZ1121" s="22"/>
      <c r="EA1121" s="33"/>
      <c r="EB1121" s="22"/>
      <c r="EC1121" s="22"/>
      <c r="EG1121" s="22"/>
      <c r="EH1121"/>
    </row>
    <row r="1122" spans="1:138" s="23" customFormat="1" x14ac:dyDescent="0.2">
      <c r="A1122" s="127"/>
      <c r="B1122" s="61" t="str">
        <f>IF(A1122="","",IF(U1123="","DB",U1123&amp;V1123&amp;W1123&amp;X1123&amp;Y1123&amp;Z1123&amp;AL1123&amp;AM1123&amp;AN1123&amp;AO1123&amp;AP1123&amp;AQ1123&amp;AR1123&amp;#REF!))</f>
        <v/>
      </c>
      <c r="C1122" s="7" t="str">
        <f t="shared" si="1907"/>
        <v/>
      </c>
      <c r="D1122" s="60">
        <f t="shared" si="1815"/>
        <v>0</v>
      </c>
      <c r="E1122" s="7" t="str">
        <f t="shared" si="1816"/>
        <v/>
      </c>
      <c r="F1122" s="72" t="str">
        <f t="shared" si="1909"/>
        <v/>
      </c>
      <c r="G1122" s="108" t="str">
        <f t="shared" si="1814"/>
        <v/>
      </c>
      <c r="H1122" s="112">
        <f t="shared" si="1910"/>
        <v>0</v>
      </c>
      <c r="I1122" s="112">
        <f t="shared" si="1911"/>
        <v>0</v>
      </c>
      <c r="J1122" s="112">
        <f t="shared" si="1912"/>
        <v>0</v>
      </c>
      <c r="K1122" s="112">
        <f t="shared" si="1913"/>
        <v>0</v>
      </c>
      <c r="L1122" s="112">
        <f t="shared" si="1914"/>
        <v>0</v>
      </c>
      <c r="M1122" s="112">
        <f t="shared" si="1915"/>
        <v>0</v>
      </c>
      <c r="N1122" s="60"/>
      <c r="O1122" s="61"/>
      <c r="P1122" s="61"/>
      <c r="Q1122" s="61"/>
      <c r="R1122" s="61"/>
      <c r="S1122" s="7"/>
      <c r="T1122" s="67">
        <f t="shared" si="1876"/>
        <v>1</v>
      </c>
      <c r="U1122" s="76" t="str">
        <f t="shared" si="1877"/>
        <v/>
      </c>
      <c r="V1122" s="76" t="str">
        <f t="shared" si="1878"/>
        <v/>
      </c>
      <c r="W1122" s="76" t="str">
        <f t="shared" si="1879"/>
        <v/>
      </c>
      <c r="X1122" s="76" t="str">
        <f t="shared" si="1880"/>
        <v/>
      </c>
      <c r="Y1122" s="76" t="str">
        <f t="shared" si="1881"/>
        <v/>
      </c>
      <c r="Z1122" s="76" t="str">
        <f t="shared" si="1882"/>
        <v/>
      </c>
      <c r="AA1122" s="131" t="b">
        <f t="shared" si="1820"/>
        <v>0</v>
      </c>
      <c r="AB1122" s="131" t="b">
        <f t="shared" si="1821"/>
        <v>0</v>
      </c>
      <c r="AC1122" s="131" t="b">
        <f t="shared" si="1822"/>
        <v>0</v>
      </c>
      <c r="AD1122" s="131" t="b">
        <f t="shared" si="1823"/>
        <v>0</v>
      </c>
      <c r="AE1122" s="131" t="b">
        <f t="shared" si="1824"/>
        <v>0</v>
      </c>
      <c r="AF1122" s="131" t="b">
        <f t="shared" si="1825"/>
        <v>0</v>
      </c>
      <c r="AG1122" s="131">
        <f t="shared" si="1897"/>
        <v>0</v>
      </c>
      <c r="AH1122" s="131">
        <f t="shared" si="1903"/>
        <v>1</v>
      </c>
      <c r="AI1122" s="13">
        <f t="shared" si="1826"/>
        <v>0</v>
      </c>
      <c r="AJ1122" s="11">
        <f t="shared" si="1883"/>
        <v>0</v>
      </c>
      <c r="AK1122" s="67">
        <f t="shared" si="1884"/>
        <v>1</v>
      </c>
      <c r="AL1122" s="118" t="str">
        <f t="shared" si="1885"/>
        <v/>
      </c>
      <c r="AM1122" s="118" t="str">
        <f t="shared" si="1886"/>
        <v/>
      </c>
      <c r="AN1122" s="118" t="str">
        <f t="shared" si="1887"/>
        <v/>
      </c>
      <c r="AO1122" s="118" t="str">
        <f t="shared" si="1888"/>
        <v/>
      </c>
      <c r="AP1122" s="118" t="str">
        <f t="shared" si="1889"/>
        <v/>
      </c>
      <c r="AQ1122" s="118" t="str">
        <f t="shared" si="1890"/>
        <v/>
      </c>
      <c r="AR1122" s="118" t="str">
        <f t="shared" si="1891"/>
        <v/>
      </c>
      <c r="AS1122" s="60" t="b">
        <f t="shared" si="1827"/>
        <v>0</v>
      </c>
      <c r="AT1122" s="60" t="b">
        <f t="shared" si="1828"/>
        <v>0</v>
      </c>
      <c r="AU1122" s="60" t="b">
        <f t="shared" si="1829"/>
        <v>0</v>
      </c>
      <c r="AV1122" s="60" t="b">
        <f t="shared" si="1830"/>
        <v>0</v>
      </c>
      <c r="AW1122" s="60" t="b">
        <f t="shared" si="1831"/>
        <v>0</v>
      </c>
      <c r="AX1122" s="60" t="b">
        <f t="shared" si="1832"/>
        <v>0</v>
      </c>
      <c r="AY1122" s="60" t="b">
        <f t="shared" si="1833"/>
        <v>0</v>
      </c>
      <c r="AZ1122" s="131">
        <f t="shared" si="1898"/>
        <v>0</v>
      </c>
      <c r="BA1122" s="131">
        <f t="shared" si="1904"/>
        <v>1</v>
      </c>
      <c r="BB1122" s="13">
        <f t="shared" si="1892"/>
        <v>0</v>
      </c>
      <c r="BC1122" s="11">
        <f t="shared" si="1834"/>
        <v>0</v>
      </c>
      <c r="BD1122" s="67">
        <f t="shared" si="1893"/>
        <v>1</v>
      </c>
      <c r="BE1122" s="76" t="str">
        <f t="shared" si="1835"/>
        <v/>
      </c>
      <c r="BF1122" s="76" t="str">
        <f t="shared" si="1836"/>
        <v/>
      </c>
      <c r="BG1122" s="76" t="str">
        <f t="shared" si="1837"/>
        <v/>
      </c>
      <c r="BH1122" s="76" t="str">
        <f t="shared" si="1838"/>
        <v/>
      </c>
      <c r="BI1122" s="76" t="str">
        <f t="shared" si="1839"/>
        <v/>
      </c>
      <c r="BJ1122" s="76" t="str">
        <f t="shared" si="1840"/>
        <v/>
      </c>
      <c r="BK1122" s="131" t="b">
        <f t="shared" si="1841"/>
        <v>0</v>
      </c>
      <c r="BL1122" s="131" t="b">
        <f t="shared" si="1842"/>
        <v>0</v>
      </c>
      <c r="BM1122" s="131" t="b">
        <f t="shared" si="1843"/>
        <v>0</v>
      </c>
      <c r="BN1122" s="131" t="b">
        <f t="shared" si="1844"/>
        <v>0</v>
      </c>
      <c r="BO1122" s="131" t="b">
        <f t="shared" si="1845"/>
        <v>0</v>
      </c>
      <c r="BP1122" s="131" t="b">
        <f t="shared" si="1846"/>
        <v>0</v>
      </c>
      <c r="BQ1122" s="131">
        <f t="shared" si="1899"/>
        <v>0</v>
      </c>
      <c r="BR1122" s="131">
        <f t="shared" si="1905"/>
        <v>1</v>
      </c>
      <c r="BS1122" s="92">
        <f t="shared" si="1900"/>
        <v>0</v>
      </c>
      <c r="BT1122" s="13">
        <f t="shared" si="1847"/>
        <v>0</v>
      </c>
      <c r="BU1122" s="11">
        <f t="shared" si="1894"/>
        <v>0</v>
      </c>
      <c r="BV1122" s="67">
        <f t="shared" si="1895"/>
        <v>1</v>
      </c>
      <c r="BW1122" s="118" t="str">
        <f t="shared" si="1848"/>
        <v/>
      </c>
      <c r="BX1122" s="118" t="str">
        <f t="shared" si="1849"/>
        <v/>
      </c>
      <c r="BY1122" s="118" t="str">
        <f t="shared" si="1850"/>
        <v/>
      </c>
      <c r="BZ1122" s="118" t="str">
        <f t="shared" si="1851"/>
        <v/>
      </c>
      <c r="CA1122" s="118" t="str">
        <f t="shared" si="1852"/>
        <v/>
      </c>
      <c r="CB1122" s="118" t="str">
        <f t="shared" si="1853"/>
        <v/>
      </c>
      <c r="CC1122" s="118" t="str">
        <f t="shared" si="1854"/>
        <v/>
      </c>
      <c r="CD1122" s="60" t="b">
        <f t="shared" si="1855"/>
        <v>0</v>
      </c>
      <c r="CE1122" s="60" t="b">
        <f t="shared" si="1856"/>
        <v>0</v>
      </c>
      <c r="CF1122" s="60" t="b">
        <f t="shared" si="1857"/>
        <v>0</v>
      </c>
      <c r="CG1122" s="60" t="b">
        <f t="shared" si="1858"/>
        <v>0</v>
      </c>
      <c r="CH1122" s="60" t="b">
        <f t="shared" si="1859"/>
        <v>0</v>
      </c>
      <c r="CI1122" s="60" t="b">
        <f t="shared" si="1860"/>
        <v>0</v>
      </c>
      <c r="CJ1122" s="60" t="b">
        <f t="shared" si="1861"/>
        <v>0</v>
      </c>
      <c r="CK1122" s="131">
        <f t="shared" si="1901"/>
        <v>0</v>
      </c>
      <c r="CL1122" s="131">
        <f t="shared" si="1906"/>
        <v>1</v>
      </c>
      <c r="CM1122" s="92">
        <f t="shared" si="1902"/>
        <v>0</v>
      </c>
      <c r="CN1122" s="13">
        <f t="shared" si="1896"/>
        <v>0</v>
      </c>
      <c r="CO1122" s="11">
        <f t="shared" si="1862"/>
        <v>0</v>
      </c>
      <c r="CP1122" s="13">
        <f t="shared" si="1908"/>
        <v>0</v>
      </c>
      <c r="CQ1122" s="11">
        <f t="shared" si="1817"/>
        <v>0</v>
      </c>
      <c r="CR1122" s="57">
        <f t="shared" si="1818"/>
        <v>0</v>
      </c>
      <c r="CS1122" s="57">
        <f t="shared" si="1819"/>
        <v>0</v>
      </c>
      <c r="CT1122" s="57">
        <f t="shared" si="1812"/>
        <v>0</v>
      </c>
      <c r="CU1122" s="24" t="str">
        <f t="shared" si="1863"/>
        <v/>
      </c>
      <c r="CV1122" s="24" t="str">
        <f t="shared" si="1864"/>
        <v/>
      </c>
      <c r="CW1122" s="24" t="str">
        <f t="shared" si="1865"/>
        <v/>
      </c>
      <c r="CX1122" s="24" t="str">
        <f t="shared" si="1866"/>
        <v/>
      </c>
      <c r="CY1122" s="24" t="str">
        <f t="shared" si="1867"/>
        <v/>
      </c>
      <c r="CZ1122" s="24" t="str">
        <f t="shared" si="1868"/>
        <v/>
      </c>
      <c r="DA1122" s="24" t="str">
        <f t="shared" si="1869"/>
        <v/>
      </c>
      <c r="DB1122" s="24" t="str">
        <f t="shared" si="1870"/>
        <v/>
      </c>
      <c r="DC1122" s="24" t="str">
        <f t="shared" si="1871"/>
        <v/>
      </c>
      <c r="DD1122" s="24" t="str">
        <f t="shared" si="1872"/>
        <v/>
      </c>
      <c r="DE1122" s="24" t="str">
        <f t="shared" si="1873"/>
        <v/>
      </c>
      <c r="DF1122" s="24" t="str">
        <f t="shared" si="1874"/>
        <v/>
      </c>
      <c r="DG1122" s="24" t="str">
        <f t="shared" si="1875"/>
        <v/>
      </c>
      <c r="DH1122" s="39"/>
      <c r="DI1122" s="83"/>
      <c r="DJ1122" s="39"/>
      <c r="DK1122" s="22"/>
      <c r="DL1122" s="22"/>
      <c r="DM1122" s="32"/>
      <c r="DN1122" s="22"/>
      <c r="DO1122" s="22"/>
      <c r="DP1122" s="22"/>
      <c r="DQ1122" s="22"/>
      <c r="DR1122" s="22"/>
      <c r="DS1122" s="22"/>
      <c r="DT1122" s="22"/>
      <c r="DU1122" s="22"/>
      <c r="DV1122" s="22"/>
      <c r="DW1122" s="22"/>
      <c r="DX1122" s="22"/>
      <c r="DY1122" s="22"/>
      <c r="DZ1122" s="22"/>
      <c r="EA1122" s="33"/>
      <c r="EB1122" s="22"/>
      <c r="EC1122" s="22"/>
      <c r="EG1122" s="22"/>
      <c r="EH1122"/>
    </row>
    <row r="1123" spans="1:138" s="23" customFormat="1" x14ac:dyDescent="0.2">
      <c r="A1123" s="127"/>
      <c r="B1123" s="61" t="str">
        <f>IF(A1123="","",IF(U1124="","DB",U1124&amp;V1124&amp;W1124&amp;X1124&amp;Y1124&amp;Z1124&amp;AL1124&amp;AM1124&amp;AN1124&amp;AO1124&amp;AP1124&amp;AQ1124&amp;AR1124&amp;#REF!))</f>
        <v/>
      </c>
      <c r="C1123" s="7" t="str">
        <f t="shared" si="1907"/>
        <v/>
      </c>
      <c r="D1123" s="60">
        <f t="shared" si="1815"/>
        <v>0</v>
      </c>
      <c r="E1123" s="7" t="str">
        <f t="shared" si="1816"/>
        <v/>
      </c>
      <c r="F1123" s="72" t="str">
        <f t="shared" si="1909"/>
        <v/>
      </c>
      <c r="G1123" s="108" t="str">
        <f t="shared" si="1814"/>
        <v/>
      </c>
      <c r="H1123" s="112">
        <f t="shared" si="1910"/>
        <v>0</v>
      </c>
      <c r="I1123" s="112">
        <f t="shared" si="1911"/>
        <v>0</v>
      </c>
      <c r="J1123" s="112">
        <f t="shared" si="1912"/>
        <v>0</v>
      </c>
      <c r="K1123" s="112">
        <f t="shared" si="1913"/>
        <v>0</v>
      </c>
      <c r="L1123" s="112">
        <f t="shared" si="1914"/>
        <v>0</v>
      </c>
      <c r="M1123" s="112">
        <f t="shared" si="1915"/>
        <v>0</v>
      </c>
      <c r="N1123" s="60"/>
      <c r="O1123" s="61"/>
      <c r="P1123" s="61"/>
      <c r="Q1123" s="61"/>
      <c r="R1123" s="61"/>
      <c r="S1123" s="7"/>
      <c r="T1123" s="67">
        <f t="shared" si="1876"/>
        <v>1</v>
      </c>
      <c r="U1123" s="76" t="str">
        <f t="shared" si="1877"/>
        <v/>
      </c>
      <c r="V1123" s="76" t="str">
        <f t="shared" si="1878"/>
        <v/>
      </c>
      <c r="W1123" s="76" t="str">
        <f t="shared" si="1879"/>
        <v/>
      </c>
      <c r="X1123" s="76" t="str">
        <f t="shared" si="1880"/>
        <v/>
      </c>
      <c r="Y1123" s="76" t="str">
        <f t="shared" si="1881"/>
        <v/>
      </c>
      <c r="Z1123" s="76" t="str">
        <f t="shared" si="1882"/>
        <v/>
      </c>
      <c r="AA1123" s="131" t="b">
        <f t="shared" si="1820"/>
        <v>0</v>
      </c>
      <c r="AB1123" s="131" t="b">
        <f t="shared" si="1821"/>
        <v>0</v>
      </c>
      <c r="AC1123" s="131" t="b">
        <f t="shared" si="1822"/>
        <v>0</v>
      </c>
      <c r="AD1123" s="131" t="b">
        <f t="shared" si="1823"/>
        <v>0</v>
      </c>
      <c r="AE1123" s="131" t="b">
        <f t="shared" si="1824"/>
        <v>0</v>
      </c>
      <c r="AF1123" s="131" t="b">
        <f t="shared" si="1825"/>
        <v>0</v>
      </c>
      <c r="AG1123" s="131">
        <f t="shared" si="1897"/>
        <v>0</v>
      </c>
      <c r="AH1123" s="131">
        <f t="shared" si="1903"/>
        <v>1</v>
      </c>
      <c r="AI1123" s="13">
        <f t="shared" si="1826"/>
        <v>0</v>
      </c>
      <c r="AJ1123" s="11">
        <f t="shared" si="1883"/>
        <v>0</v>
      </c>
      <c r="AK1123" s="67">
        <f t="shared" si="1884"/>
        <v>1</v>
      </c>
      <c r="AL1123" s="118" t="str">
        <f t="shared" si="1885"/>
        <v/>
      </c>
      <c r="AM1123" s="118" t="str">
        <f t="shared" si="1886"/>
        <v/>
      </c>
      <c r="AN1123" s="118" t="str">
        <f t="shared" si="1887"/>
        <v/>
      </c>
      <c r="AO1123" s="118" t="str">
        <f t="shared" si="1888"/>
        <v/>
      </c>
      <c r="AP1123" s="118" t="str">
        <f t="shared" si="1889"/>
        <v/>
      </c>
      <c r="AQ1123" s="118" t="str">
        <f t="shared" si="1890"/>
        <v/>
      </c>
      <c r="AR1123" s="118" t="str">
        <f t="shared" si="1891"/>
        <v/>
      </c>
      <c r="AS1123" s="60" t="b">
        <f t="shared" si="1827"/>
        <v>0</v>
      </c>
      <c r="AT1123" s="60" t="b">
        <f t="shared" si="1828"/>
        <v>0</v>
      </c>
      <c r="AU1123" s="60" t="b">
        <f t="shared" si="1829"/>
        <v>0</v>
      </c>
      <c r="AV1123" s="60" t="b">
        <f t="shared" si="1830"/>
        <v>0</v>
      </c>
      <c r="AW1123" s="60" t="b">
        <f t="shared" si="1831"/>
        <v>0</v>
      </c>
      <c r="AX1123" s="60" t="b">
        <f t="shared" si="1832"/>
        <v>0</v>
      </c>
      <c r="AY1123" s="60" t="b">
        <f t="shared" si="1833"/>
        <v>0</v>
      </c>
      <c r="AZ1123" s="131">
        <f t="shared" si="1898"/>
        <v>0</v>
      </c>
      <c r="BA1123" s="131">
        <f t="shared" si="1904"/>
        <v>1</v>
      </c>
      <c r="BB1123" s="13">
        <f t="shared" si="1892"/>
        <v>0</v>
      </c>
      <c r="BC1123" s="11">
        <f t="shared" si="1834"/>
        <v>0</v>
      </c>
      <c r="BD1123" s="67">
        <f t="shared" si="1893"/>
        <v>1</v>
      </c>
      <c r="BE1123" s="76" t="str">
        <f t="shared" si="1835"/>
        <v/>
      </c>
      <c r="BF1123" s="76" t="str">
        <f t="shared" si="1836"/>
        <v/>
      </c>
      <c r="BG1123" s="76" t="str">
        <f t="shared" si="1837"/>
        <v/>
      </c>
      <c r="BH1123" s="76" t="str">
        <f t="shared" si="1838"/>
        <v/>
      </c>
      <c r="BI1123" s="76" t="str">
        <f t="shared" si="1839"/>
        <v/>
      </c>
      <c r="BJ1123" s="76" t="str">
        <f t="shared" si="1840"/>
        <v/>
      </c>
      <c r="BK1123" s="131" t="b">
        <f t="shared" si="1841"/>
        <v>0</v>
      </c>
      <c r="BL1123" s="131" t="b">
        <f t="shared" si="1842"/>
        <v>0</v>
      </c>
      <c r="BM1123" s="131" t="b">
        <f t="shared" si="1843"/>
        <v>0</v>
      </c>
      <c r="BN1123" s="131" t="b">
        <f t="shared" si="1844"/>
        <v>0</v>
      </c>
      <c r="BO1123" s="131" t="b">
        <f t="shared" si="1845"/>
        <v>0</v>
      </c>
      <c r="BP1123" s="131" t="b">
        <f t="shared" si="1846"/>
        <v>0</v>
      </c>
      <c r="BQ1123" s="131">
        <f t="shared" si="1899"/>
        <v>0</v>
      </c>
      <c r="BR1123" s="131">
        <f t="shared" si="1905"/>
        <v>1</v>
      </c>
      <c r="BS1123" s="92">
        <f t="shared" si="1900"/>
        <v>0</v>
      </c>
      <c r="BT1123" s="13">
        <f t="shared" si="1847"/>
        <v>0</v>
      </c>
      <c r="BU1123" s="11">
        <f t="shared" si="1894"/>
        <v>0</v>
      </c>
      <c r="BV1123" s="67">
        <f t="shared" si="1895"/>
        <v>1</v>
      </c>
      <c r="BW1123" s="118" t="str">
        <f t="shared" si="1848"/>
        <v/>
      </c>
      <c r="BX1123" s="118" t="str">
        <f t="shared" si="1849"/>
        <v/>
      </c>
      <c r="BY1123" s="118" t="str">
        <f t="shared" si="1850"/>
        <v/>
      </c>
      <c r="BZ1123" s="118" t="str">
        <f t="shared" si="1851"/>
        <v/>
      </c>
      <c r="CA1123" s="118" t="str">
        <f t="shared" si="1852"/>
        <v/>
      </c>
      <c r="CB1123" s="118" t="str">
        <f t="shared" si="1853"/>
        <v/>
      </c>
      <c r="CC1123" s="118" t="str">
        <f t="shared" si="1854"/>
        <v/>
      </c>
      <c r="CD1123" s="60" t="b">
        <f t="shared" si="1855"/>
        <v>0</v>
      </c>
      <c r="CE1123" s="60" t="b">
        <f t="shared" si="1856"/>
        <v>0</v>
      </c>
      <c r="CF1123" s="60" t="b">
        <f t="shared" si="1857"/>
        <v>0</v>
      </c>
      <c r="CG1123" s="60" t="b">
        <f t="shared" si="1858"/>
        <v>0</v>
      </c>
      <c r="CH1123" s="60" t="b">
        <f t="shared" si="1859"/>
        <v>0</v>
      </c>
      <c r="CI1123" s="60" t="b">
        <f t="shared" si="1860"/>
        <v>0</v>
      </c>
      <c r="CJ1123" s="60" t="b">
        <f t="shared" si="1861"/>
        <v>0</v>
      </c>
      <c r="CK1123" s="131">
        <f t="shared" si="1901"/>
        <v>0</v>
      </c>
      <c r="CL1123" s="131">
        <f t="shared" si="1906"/>
        <v>1</v>
      </c>
      <c r="CM1123" s="92">
        <f t="shared" si="1902"/>
        <v>0</v>
      </c>
      <c r="CN1123" s="13">
        <f t="shared" si="1896"/>
        <v>0</v>
      </c>
      <c r="CO1123" s="11">
        <f t="shared" si="1862"/>
        <v>0</v>
      </c>
      <c r="CP1123" s="13">
        <f t="shared" si="1908"/>
        <v>0</v>
      </c>
      <c r="CQ1123" s="11">
        <f t="shared" si="1817"/>
        <v>0</v>
      </c>
      <c r="CR1123" s="57">
        <f t="shared" si="1818"/>
        <v>0</v>
      </c>
      <c r="CS1123" s="57">
        <f t="shared" si="1819"/>
        <v>0</v>
      </c>
      <c r="CT1123" s="57">
        <f t="shared" si="1812"/>
        <v>0</v>
      </c>
      <c r="CU1123" s="24" t="str">
        <f t="shared" si="1863"/>
        <v/>
      </c>
      <c r="CV1123" s="24" t="str">
        <f t="shared" si="1864"/>
        <v/>
      </c>
      <c r="CW1123" s="24" t="str">
        <f t="shared" si="1865"/>
        <v/>
      </c>
      <c r="CX1123" s="24" t="str">
        <f t="shared" si="1866"/>
        <v/>
      </c>
      <c r="CY1123" s="24" t="str">
        <f t="shared" si="1867"/>
        <v/>
      </c>
      <c r="CZ1123" s="24" t="str">
        <f t="shared" si="1868"/>
        <v/>
      </c>
      <c r="DA1123" s="24" t="str">
        <f t="shared" si="1869"/>
        <v/>
      </c>
      <c r="DB1123" s="24" t="str">
        <f t="shared" si="1870"/>
        <v/>
      </c>
      <c r="DC1123" s="24" t="str">
        <f t="shared" si="1871"/>
        <v/>
      </c>
      <c r="DD1123" s="24" t="str">
        <f t="shared" si="1872"/>
        <v/>
      </c>
      <c r="DE1123" s="24" t="str">
        <f t="shared" si="1873"/>
        <v/>
      </c>
      <c r="DF1123" s="24" t="str">
        <f t="shared" si="1874"/>
        <v/>
      </c>
      <c r="DG1123" s="24" t="str">
        <f t="shared" si="1875"/>
        <v/>
      </c>
      <c r="DH1123" s="39"/>
      <c r="DI1123" s="83"/>
      <c r="DJ1123" s="39"/>
      <c r="DK1123" s="22"/>
      <c r="DL1123" s="22"/>
      <c r="DM1123" s="32"/>
      <c r="DN1123" s="22"/>
      <c r="DO1123" s="22"/>
      <c r="DP1123" s="22"/>
      <c r="DQ1123" s="22"/>
      <c r="DR1123" s="22"/>
      <c r="DS1123" s="22"/>
      <c r="DT1123" s="22"/>
      <c r="DU1123" s="22"/>
      <c r="DV1123" s="22"/>
      <c r="DW1123" s="22"/>
      <c r="DX1123" s="22"/>
      <c r="DY1123" s="22"/>
      <c r="DZ1123" s="22"/>
      <c r="EA1123" s="33"/>
      <c r="EB1123" s="22"/>
      <c r="EC1123" s="22"/>
      <c r="EG1123" s="22"/>
      <c r="EH1123"/>
    </row>
    <row r="1124" spans="1:138" s="23" customFormat="1" x14ac:dyDescent="0.2">
      <c r="A1124" s="127"/>
      <c r="B1124" s="61" t="str">
        <f>IF(A1124="","",IF(U1125="","DB",U1125&amp;V1125&amp;W1125&amp;X1125&amp;Y1125&amp;Z1125&amp;AL1125&amp;AM1125&amp;AN1125&amp;AO1125&amp;AP1125&amp;AQ1125&amp;AR1125&amp;#REF!))</f>
        <v/>
      </c>
      <c r="C1124" s="7" t="str">
        <f t="shared" si="1907"/>
        <v/>
      </c>
      <c r="D1124" s="60">
        <f t="shared" si="1815"/>
        <v>0</v>
      </c>
      <c r="E1124" s="7" t="str">
        <f t="shared" si="1816"/>
        <v/>
      </c>
      <c r="F1124" s="72" t="str">
        <f t="shared" si="1909"/>
        <v/>
      </c>
      <c r="G1124" s="108" t="str">
        <f t="shared" si="1814"/>
        <v/>
      </c>
      <c r="H1124" s="112">
        <f t="shared" si="1910"/>
        <v>0</v>
      </c>
      <c r="I1124" s="112">
        <f t="shared" si="1911"/>
        <v>0</v>
      </c>
      <c r="J1124" s="112">
        <f t="shared" si="1912"/>
        <v>0</v>
      </c>
      <c r="K1124" s="112">
        <f t="shared" si="1913"/>
        <v>0</v>
      </c>
      <c r="L1124" s="112">
        <f t="shared" si="1914"/>
        <v>0</v>
      </c>
      <c r="M1124" s="112">
        <f t="shared" si="1915"/>
        <v>0</v>
      </c>
      <c r="N1124" s="60"/>
      <c r="O1124" s="61"/>
      <c r="P1124" s="61"/>
      <c r="Q1124" s="61"/>
      <c r="R1124" s="61"/>
      <c r="S1124" s="7"/>
      <c r="T1124" s="67">
        <f t="shared" si="1876"/>
        <v>1</v>
      </c>
      <c r="U1124" s="76" t="str">
        <f t="shared" si="1877"/>
        <v/>
      </c>
      <c r="V1124" s="76" t="str">
        <f t="shared" si="1878"/>
        <v/>
      </c>
      <c r="W1124" s="76" t="str">
        <f t="shared" si="1879"/>
        <v/>
      </c>
      <c r="X1124" s="76" t="str">
        <f t="shared" si="1880"/>
        <v/>
      </c>
      <c r="Y1124" s="76" t="str">
        <f t="shared" si="1881"/>
        <v/>
      </c>
      <c r="Z1124" s="76" t="str">
        <f t="shared" si="1882"/>
        <v/>
      </c>
      <c r="AA1124" s="131" t="b">
        <f t="shared" si="1820"/>
        <v>0</v>
      </c>
      <c r="AB1124" s="131" t="b">
        <f t="shared" si="1821"/>
        <v>0</v>
      </c>
      <c r="AC1124" s="131" t="b">
        <f t="shared" si="1822"/>
        <v>0</v>
      </c>
      <c r="AD1124" s="131" t="b">
        <f t="shared" si="1823"/>
        <v>0</v>
      </c>
      <c r="AE1124" s="131" t="b">
        <f t="shared" si="1824"/>
        <v>0</v>
      </c>
      <c r="AF1124" s="131" t="b">
        <f t="shared" si="1825"/>
        <v>0</v>
      </c>
      <c r="AG1124" s="131">
        <f t="shared" si="1897"/>
        <v>0</v>
      </c>
      <c r="AH1124" s="131">
        <f t="shared" si="1903"/>
        <v>1</v>
      </c>
      <c r="AI1124" s="13">
        <f t="shared" si="1826"/>
        <v>0</v>
      </c>
      <c r="AJ1124" s="11">
        <f t="shared" si="1883"/>
        <v>0</v>
      </c>
      <c r="AK1124" s="67">
        <f t="shared" si="1884"/>
        <v>1</v>
      </c>
      <c r="AL1124" s="118" t="str">
        <f t="shared" si="1885"/>
        <v/>
      </c>
      <c r="AM1124" s="118" t="str">
        <f t="shared" si="1886"/>
        <v/>
      </c>
      <c r="AN1124" s="118" t="str">
        <f t="shared" si="1887"/>
        <v/>
      </c>
      <c r="AO1124" s="118" t="str">
        <f t="shared" si="1888"/>
        <v/>
      </c>
      <c r="AP1124" s="118" t="str">
        <f t="shared" si="1889"/>
        <v/>
      </c>
      <c r="AQ1124" s="118" t="str">
        <f t="shared" si="1890"/>
        <v/>
      </c>
      <c r="AR1124" s="118" t="str">
        <f t="shared" si="1891"/>
        <v/>
      </c>
      <c r="AS1124" s="60" t="b">
        <f t="shared" si="1827"/>
        <v>0</v>
      </c>
      <c r="AT1124" s="60" t="b">
        <f t="shared" si="1828"/>
        <v>0</v>
      </c>
      <c r="AU1124" s="60" t="b">
        <f t="shared" si="1829"/>
        <v>0</v>
      </c>
      <c r="AV1124" s="60" t="b">
        <f t="shared" si="1830"/>
        <v>0</v>
      </c>
      <c r="AW1124" s="60" t="b">
        <f t="shared" si="1831"/>
        <v>0</v>
      </c>
      <c r="AX1124" s="60" t="b">
        <f t="shared" si="1832"/>
        <v>0</v>
      </c>
      <c r="AY1124" s="60" t="b">
        <f t="shared" si="1833"/>
        <v>0</v>
      </c>
      <c r="AZ1124" s="131">
        <f t="shared" si="1898"/>
        <v>0</v>
      </c>
      <c r="BA1124" s="131">
        <f t="shared" si="1904"/>
        <v>1</v>
      </c>
      <c r="BB1124" s="13">
        <f t="shared" si="1892"/>
        <v>0</v>
      </c>
      <c r="BC1124" s="11">
        <f t="shared" si="1834"/>
        <v>0</v>
      </c>
      <c r="BD1124" s="67">
        <f t="shared" si="1893"/>
        <v>1</v>
      </c>
      <c r="BE1124" s="76" t="str">
        <f t="shared" si="1835"/>
        <v/>
      </c>
      <c r="BF1124" s="76" t="str">
        <f t="shared" si="1836"/>
        <v/>
      </c>
      <c r="BG1124" s="76" t="str">
        <f t="shared" si="1837"/>
        <v/>
      </c>
      <c r="BH1124" s="76" t="str">
        <f t="shared" si="1838"/>
        <v/>
      </c>
      <c r="BI1124" s="76" t="str">
        <f t="shared" si="1839"/>
        <v/>
      </c>
      <c r="BJ1124" s="76" t="str">
        <f t="shared" si="1840"/>
        <v/>
      </c>
      <c r="BK1124" s="131" t="b">
        <f t="shared" si="1841"/>
        <v>0</v>
      </c>
      <c r="BL1124" s="131" t="b">
        <f t="shared" si="1842"/>
        <v>0</v>
      </c>
      <c r="BM1124" s="131" t="b">
        <f t="shared" si="1843"/>
        <v>0</v>
      </c>
      <c r="BN1124" s="131" t="b">
        <f t="shared" si="1844"/>
        <v>0</v>
      </c>
      <c r="BO1124" s="131" t="b">
        <f t="shared" si="1845"/>
        <v>0</v>
      </c>
      <c r="BP1124" s="131" t="b">
        <f t="shared" si="1846"/>
        <v>0</v>
      </c>
      <c r="BQ1124" s="131">
        <f t="shared" si="1899"/>
        <v>0</v>
      </c>
      <c r="BR1124" s="131">
        <f t="shared" si="1905"/>
        <v>1</v>
      </c>
      <c r="BS1124" s="92">
        <f t="shared" si="1900"/>
        <v>0</v>
      </c>
      <c r="BT1124" s="13">
        <f t="shared" si="1847"/>
        <v>0</v>
      </c>
      <c r="BU1124" s="11">
        <f t="shared" si="1894"/>
        <v>0</v>
      </c>
      <c r="BV1124" s="67">
        <f t="shared" si="1895"/>
        <v>1</v>
      </c>
      <c r="BW1124" s="118" t="str">
        <f t="shared" si="1848"/>
        <v/>
      </c>
      <c r="BX1124" s="118" t="str">
        <f t="shared" si="1849"/>
        <v/>
      </c>
      <c r="BY1124" s="118" t="str">
        <f t="shared" si="1850"/>
        <v/>
      </c>
      <c r="BZ1124" s="118" t="str">
        <f t="shared" si="1851"/>
        <v/>
      </c>
      <c r="CA1124" s="118" t="str">
        <f t="shared" si="1852"/>
        <v/>
      </c>
      <c r="CB1124" s="118" t="str">
        <f t="shared" si="1853"/>
        <v/>
      </c>
      <c r="CC1124" s="118" t="str">
        <f t="shared" si="1854"/>
        <v/>
      </c>
      <c r="CD1124" s="60" t="b">
        <f t="shared" si="1855"/>
        <v>0</v>
      </c>
      <c r="CE1124" s="60" t="b">
        <f t="shared" si="1856"/>
        <v>0</v>
      </c>
      <c r="CF1124" s="60" t="b">
        <f t="shared" si="1857"/>
        <v>0</v>
      </c>
      <c r="CG1124" s="60" t="b">
        <f t="shared" si="1858"/>
        <v>0</v>
      </c>
      <c r="CH1124" s="60" t="b">
        <f t="shared" si="1859"/>
        <v>0</v>
      </c>
      <c r="CI1124" s="60" t="b">
        <f t="shared" si="1860"/>
        <v>0</v>
      </c>
      <c r="CJ1124" s="60" t="b">
        <f t="shared" si="1861"/>
        <v>0</v>
      </c>
      <c r="CK1124" s="131">
        <f t="shared" si="1901"/>
        <v>0</v>
      </c>
      <c r="CL1124" s="131">
        <f t="shared" si="1906"/>
        <v>1</v>
      </c>
      <c r="CM1124" s="92">
        <f t="shared" si="1902"/>
        <v>0</v>
      </c>
      <c r="CN1124" s="13">
        <f t="shared" si="1896"/>
        <v>0</v>
      </c>
      <c r="CO1124" s="11">
        <f t="shared" si="1862"/>
        <v>0</v>
      </c>
      <c r="CP1124" s="13">
        <f t="shared" si="1908"/>
        <v>0</v>
      </c>
      <c r="CQ1124" s="11">
        <f t="shared" si="1817"/>
        <v>0</v>
      </c>
      <c r="CR1124" s="57">
        <f t="shared" si="1818"/>
        <v>0</v>
      </c>
      <c r="CS1124" s="57">
        <f t="shared" si="1819"/>
        <v>0</v>
      </c>
      <c r="CT1124" s="57">
        <f t="shared" si="1812"/>
        <v>0</v>
      </c>
      <c r="CU1124" s="24" t="str">
        <f t="shared" si="1863"/>
        <v/>
      </c>
      <c r="CV1124" s="24" t="str">
        <f t="shared" si="1864"/>
        <v/>
      </c>
      <c r="CW1124" s="24" t="str">
        <f t="shared" si="1865"/>
        <v/>
      </c>
      <c r="CX1124" s="24" t="str">
        <f t="shared" si="1866"/>
        <v/>
      </c>
      <c r="CY1124" s="24" t="str">
        <f t="shared" si="1867"/>
        <v/>
      </c>
      <c r="CZ1124" s="24" t="str">
        <f t="shared" si="1868"/>
        <v/>
      </c>
      <c r="DA1124" s="24" t="str">
        <f t="shared" si="1869"/>
        <v/>
      </c>
      <c r="DB1124" s="24" t="str">
        <f t="shared" si="1870"/>
        <v/>
      </c>
      <c r="DC1124" s="24" t="str">
        <f t="shared" si="1871"/>
        <v/>
      </c>
      <c r="DD1124" s="24" t="str">
        <f t="shared" si="1872"/>
        <v/>
      </c>
      <c r="DE1124" s="24" t="str">
        <f t="shared" si="1873"/>
        <v/>
      </c>
      <c r="DF1124" s="24" t="str">
        <f t="shared" si="1874"/>
        <v/>
      </c>
      <c r="DG1124" s="24" t="str">
        <f t="shared" si="1875"/>
        <v/>
      </c>
      <c r="DH1124" s="39"/>
      <c r="DI1124" s="83"/>
      <c r="DJ1124" s="39"/>
      <c r="DK1124" s="22"/>
      <c r="DL1124" s="22"/>
      <c r="DM1124" s="32"/>
      <c r="DN1124" s="22"/>
      <c r="DO1124" s="22"/>
      <c r="DP1124" s="22"/>
      <c r="DQ1124" s="22"/>
      <c r="DR1124" s="22"/>
      <c r="DS1124" s="22"/>
      <c r="DT1124" s="22"/>
      <c r="DU1124" s="22"/>
      <c r="DV1124" s="22"/>
      <c r="DW1124" s="22"/>
      <c r="DX1124" s="22"/>
      <c r="DY1124" s="22"/>
      <c r="DZ1124" s="22"/>
      <c r="EA1124" s="33"/>
      <c r="EB1124" s="22"/>
      <c r="EC1124" s="22"/>
      <c r="EG1124" s="22"/>
      <c r="EH1124"/>
    </row>
    <row r="1125" spans="1:138" s="23" customFormat="1" x14ac:dyDescent="0.2">
      <c r="A1125" s="127"/>
      <c r="B1125" s="61" t="str">
        <f>IF(A1125="","",IF(U1126="","DB",U1126&amp;V1126&amp;W1126&amp;X1126&amp;Y1126&amp;Z1126&amp;AL1126&amp;AM1126&amp;AN1126&amp;AO1126&amp;AP1126&amp;AQ1126&amp;AR1126&amp;#REF!))</f>
        <v/>
      </c>
      <c r="C1125" s="7" t="str">
        <f t="shared" si="1907"/>
        <v/>
      </c>
      <c r="D1125" s="60">
        <f t="shared" si="1815"/>
        <v>0</v>
      </c>
      <c r="E1125" s="7" t="str">
        <f t="shared" si="1816"/>
        <v/>
      </c>
      <c r="F1125" s="72" t="str">
        <f t="shared" si="1909"/>
        <v/>
      </c>
      <c r="G1125" s="108" t="str">
        <f t="shared" si="1814"/>
        <v/>
      </c>
      <c r="H1125" s="112">
        <f t="shared" si="1910"/>
        <v>0</v>
      </c>
      <c r="I1125" s="112">
        <f t="shared" si="1911"/>
        <v>0</v>
      </c>
      <c r="J1125" s="112">
        <f t="shared" si="1912"/>
        <v>0</v>
      </c>
      <c r="K1125" s="112">
        <f t="shared" si="1913"/>
        <v>0</v>
      </c>
      <c r="L1125" s="112">
        <f t="shared" si="1914"/>
        <v>0</v>
      </c>
      <c r="M1125" s="112">
        <f t="shared" si="1915"/>
        <v>0</v>
      </c>
      <c r="N1125" s="60"/>
      <c r="O1125" s="61"/>
      <c r="P1125" s="61"/>
      <c r="Q1125" s="61"/>
      <c r="R1125" s="61"/>
      <c r="S1125" s="7"/>
      <c r="T1125" s="67">
        <f t="shared" si="1876"/>
        <v>1</v>
      </c>
      <c r="U1125" s="76" t="str">
        <f t="shared" si="1877"/>
        <v/>
      </c>
      <c r="V1125" s="76" t="str">
        <f t="shared" si="1878"/>
        <v/>
      </c>
      <c r="W1125" s="76" t="str">
        <f t="shared" si="1879"/>
        <v/>
      </c>
      <c r="X1125" s="76" t="str">
        <f t="shared" si="1880"/>
        <v/>
      </c>
      <c r="Y1125" s="76" t="str">
        <f t="shared" si="1881"/>
        <v/>
      </c>
      <c r="Z1125" s="76" t="str">
        <f t="shared" si="1882"/>
        <v/>
      </c>
      <c r="AA1125" s="131" t="b">
        <f t="shared" si="1820"/>
        <v>0</v>
      </c>
      <c r="AB1125" s="131" t="b">
        <f t="shared" si="1821"/>
        <v>0</v>
      </c>
      <c r="AC1125" s="131" t="b">
        <f t="shared" si="1822"/>
        <v>0</v>
      </c>
      <c r="AD1125" s="131" t="b">
        <f t="shared" si="1823"/>
        <v>0</v>
      </c>
      <c r="AE1125" s="131" t="b">
        <f t="shared" si="1824"/>
        <v>0</v>
      </c>
      <c r="AF1125" s="131" t="b">
        <f t="shared" si="1825"/>
        <v>0</v>
      </c>
      <c r="AG1125" s="131">
        <f t="shared" si="1897"/>
        <v>0</v>
      </c>
      <c r="AH1125" s="131">
        <f t="shared" si="1903"/>
        <v>1</v>
      </c>
      <c r="AI1125" s="13">
        <f t="shared" si="1826"/>
        <v>0</v>
      </c>
      <c r="AJ1125" s="11">
        <f t="shared" si="1883"/>
        <v>0</v>
      </c>
      <c r="AK1125" s="67">
        <f t="shared" si="1884"/>
        <v>1</v>
      </c>
      <c r="AL1125" s="118" t="str">
        <f t="shared" si="1885"/>
        <v/>
      </c>
      <c r="AM1125" s="118" t="str">
        <f t="shared" si="1886"/>
        <v/>
      </c>
      <c r="AN1125" s="118" t="str">
        <f t="shared" si="1887"/>
        <v/>
      </c>
      <c r="AO1125" s="118" t="str">
        <f t="shared" si="1888"/>
        <v/>
      </c>
      <c r="AP1125" s="118" t="str">
        <f t="shared" si="1889"/>
        <v/>
      </c>
      <c r="AQ1125" s="118" t="str">
        <f t="shared" si="1890"/>
        <v/>
      </c>
      <c r="AR1125" s="118" t="str">
        <f t="shared" si="1891"/>
        <v/>
      </c>
      <c r="AS1125" s="60" t="b">
        <f t="shared" si="1827"/>
        <v>0</v>
      </c>
      <c r="AT1125" s="60" t="b">
        <f t="shared" si="1828"/>
        <v>0</v>
      </c>
      <c r="AU1125" s="60" t="b">
        <f t="shared" si="1829"/>
        <v>0</v>
      </c>
      <c r="AV1125" s="60" t="b">
        <f t="shared" si="1830"/>
        <v>0</v>
      </c>
      <c r="AW1125" s="60" t="b">
        <f t="shared" si="1831"/>
        <v>0</v>
      </c>
      <c r="AX1125" s="60" t="b">
        <f t="shared" si="1832"/>
        <v>0</v>
      </c>
      <c r="AY1125" s="60" t="b">
        <f t="shared" si="1833"/>
        <v>0</v>
      </c>
      <c r="AZ1125" s="131">
        <f t="shared" si="1898"/>
        <v>0</v>
      </c>
      <c r="BA1125" s="131">
        <f t="shared" si="1904"/>
        <v>1</v>
      </c>
      <c r="BB1125" s="13">
        <f t="shared" si="1892"/>
        <v>0</v>
      </c>
      <c r="BC1125" s="11">
        <f t="shared" si="1834"/>
        <v>0</v>
      </c>
      <c r="BD1125" s="67">
        <f t="shared" si="1893"/>
        <v>1</v>
      </c>
      <c r="BE1125" s="76" t="str">
        <f t="shared" si="1835"/>
        <v/>
      </c>
      <c r="BF1125" s="76" t="str">
        <f t="shared" si="1836"/>
        <v/>
      </c>
      <c r="BG1125" s="76" t="str">
        <f t="shared" si="1837"/>
        <v/>
      </c>
      <c r="BH1125" s="76" t="str">
        <f t="shared" si="1838"/>
        <v/>
      </c>
      <c r="BI1125" s="76" t="str">
        <f t="shared" si="1839"/>
        <v/>
      </c>
      <c r="BJ1125" s="76" t="str">
        <f t="shared" si="1840"/>
        <v/>
      </c>
      <c r="BK1125" s="131" t="b">
        <f t="shared" si="1841"/>
        <v>0</v>
      </c>
      <c r="BL1125" s="131" t="b">
        <f t="shared" si="1842"/>
        <v>0</v>
      </c>
      <c r="BM1125" s="131" t="b">
        <f t="shared" si="1843"/>
        <v>0</v>
      </c>
      <c r="BN1125" s="131" t="b">
        <f t="shared" si="1844"/>
        <v>0</v>
      </c>
      <c r="BO1125" s="131" t="b">
        <f t="shared" si="1845"/>
        <v>0</v>
      </c>
      <c r="BP1125" s="131" t="b">
        <f t="shared" si="1846"/>
        <v>0</v>
      </c>
      <c r="BQ1125" s="131">
        <f t="shared" si="1899"/>
        <v>0</v>
      </c>
      <c r="BR1125" s="131">
        <f t="shared" si="1905"/>
        <v>1</v>
      </c>
      <c r="BS1125" s="92">
        <f t="shared" si="1900"/>
        <v>0</v>
      </c>
      <c r="BT1125" s="13">
        <f t="shared" si="1847"/>
        <v>0</v>
      </c>
      <c r="BU1125" s="11">
        <f t="shared" si="1894"/>
        <v>0</v>
      </c>
      <c r="BV1125" s="67">
        <f t="shared" si="1895"/>
        <v>1</v>
      </c>
      <c r="BW1125" s="118" t="str">
        <f t="shared" ref="BW1125:BW1149" si="1916">IF($A1124&lt;&gt;"",IF(OR($CR1124&lt;&gt;0,$CS1124&lt;&gt;0),"",IF($K1124&gt;1,"10,",IF($L1124&gt;1,"02,",IF($M1124&gt;1,"31,",IF(BW1124&lt;&gt;"",BW1124,""))))),"")</f>
        <v/>
      </c>
      <c r="BX1125" s="118" t="str">
        <f t="shared" ref="BX1125:BX1149" si="1917">IF($A1124&lt;&gt;"",IF(OR($CR1124&lt;&gt;0,$CS1124&lt;&gt;0),"",IF($K1124&gt;1,"11,",IF($L1124&gt;1,"20,",IF($M1124&gt;1,"33,",IF(BX1124&lt;&gt;"",BX1124,""))))),"")</f>
        <v/>
      </c>
      <c r="BY1125" s="118" t="str">
        <f t="shared" ref="BY1125:BY1149" si="1918">IF($A1124&lt;&gt;"",IF(OR($CR1124&lt;&gt;0,$CS1124&lt;&gt;0),"",IF($K1124&gt;1,"13,",IF($L1124&gt;1,"22,",IF($M1124&gt;1,"35,",IF(BY1124&lt;&gt;"",BY1124,""))))),"")</f>
        <v/>
      </c>
      <c r="BZ1125" s="118" t="str">
        <f t="shared" ref="BZ1125:BZ1149" si="1919">IF($A1124&lt;&gt;"",IF(OR($CR1124&lt;&gt;0,$CS1124&lt;&gt;0),"",IF($K1124&gt;1,"15,",IF($L1124&gt;1,"24,",IF($M1124&gt;1,"",IF(BZ1124&lt;&gt;"",BZ1124,""))))),"")</f>
        <v/>
      </c>
      <c r="CA1125" s="118" t="str">
        <f t="shared" ref="CA1125:CA1149" si="1920">IF($A1124&lt;&gt;"",IF(OR($CR1124&lt;&gt;0,$CS1124&lt;&gt;0),"",IF($K1124&gt;1,"17,",IF($L1124&gt;1,"26,",IF($M1124&gt;1,"",IF(CA1124&lt;&gt;"",CA1124,""))))),"")</f>
        <v/>
      </c>
      <c r="CB1125" s="118" t="str">
        <f t="shared" ref="CB1125:CB1149" si="1921">IF($A1124&lt;&gt;"",IF(OR($CR1124&lt;&gt;0,$CS1124&lt;&gt;0),"",IF($K1124&gt;1,"",IF($L1124&gt;1,"28,",IF($M1124&gt;1,"",IF(CB1124&lt;&gt;"",CB1124,""))))),"")</f>
        <v/>
      </c>
      <c r="CC1125" s="118" t="str">
        <f t="shared" ref="CC1125:CC1149" si="1922">IF($A1124&lt;&gt;"",IF(OR($CR1124&lt;&gt;0,$CS1124&lt;&gt;0),"",IF($K1124&gt;1,"",IF($L1124&gt;1,"29,",IF($M1124&gt;1,"",IF(CC1124&lt;&gt;"",CC1124,""))))),"")</f>
        <v/>
      </c>
      <c r="CD1125" s="60" t="b">
        <f t="shared" si="1855"/>
        <v>0</v>
      </c>
      <c r="CE1125" s="60" t="b">
        <f t="shared" si="1856"/>
        <v>0</v>
      </c>
      <c r="CF1125" s="60" t="b">
        <f t="shared" si="1857"/>
        <v>0</v>
      </c>
      <c r="CG1125" s="60" t="b">
        <f t="shared" si="1858"/>
        <v>0</v>
      </c>
      <c r="CH1125" s="60" t="b">
        <f t="shared" si="1859"/>
        <v>0</v>
      </c>
      <c r="CI1125" s="60" t="b">
        <f t="shared" si="1860"/>
        <v>0</v>
      </c>
      <c r="CJ1125" s="60" t="b">
        <f t="shared" si="1861"/>
        <v>0</v>
      </c>
      <c r="CK1125" s="131">
        <f t="shared" si="1901"/>
        <v>0</v>
      </c>
      <c r="CL1125" s="131">
        <f t="shared" si="1906"/>
        <v>1</v>
      </c>
      <c r="CM1125" s="92">
        <f t="shared" si="1902"/>
        <v>0</v>
      </c>
      <c r="CN1125" s="13">
        <f t="shared" si="1896"/>
        <v>0</v>
      </c>
      <c r="CO1125" s="11">
        <f t="shared" si="1862"/>
        <v>0</v>
      </c>
      <c r="CP1125" s="13">
        <f t="shared" si="1908"/>
        <v>0</v>
      </c>
      <c r="CQ1125" s="11">
        <f t="shared" si="1817"/>
        <v>0</v>
      </c>
      <c r="CR1125" s="57">
        <f t="shared" si="1818"/>
        <v>0</v>
      </c>
      <c r="CS1125" s="57">
        <f t="shared" si="1819"/>
        <v>0</v>
      </c>
      <c r="CT1125" s="57">
        <f t="shared" si="1812"/>
        <v>0</v>
      </c>
      <c r="CU1125" s="24" t="str">
        <f t="shared" si="1863"/>
        <v/>
      </c>
      <c r="CV1125" s="24" t="str">
        <f t="shared" si="1864"/>
        <v/>
      </c>
      <c r="CW1125" s="24" t="str">
        <f t="shared" si="1865"/>
        <v/>
      </c>
      <c r="CX1125" s="24" t="str">
        <f t="shared" si="1866"/>
        <v/>
      </c>
      <c r="CY1125" s="24" t="str">
        <f t="shared" si="1867"/>
        <v/>
      </c>
      <c r="CZ1125" s="24" t="str">
        <f t="shared" si="1868"/>
        <v/>
      </c>
      <c r="DA1125" s="24" t="str">
        <f t="shared" si="1869"/>
        <v/>
      </c>
      <c r="DB1125" s="24" t="str">
        <f t="shared" si="1870"/>
        <v/>
      </c>
      <c r="DC1125" s="24" t="str">
        <f t="shared" si="1871"/>
        <v/>
      </c>
      <c r="DD1125" s="24" t="str">
        <f t="shared" si="1872"/>
        <v/>
      </c>
      <c r="DE1125" s="24" t="str">
        <f t="shared" si="1873"/>
        <v/>
      </c>
      <c r="DF1125" s="24" t="str">
        <f t="shared" si="1874"/>
        <v/>
      </c>
      <c r="DG1125" s="24" t="str">
        <f t="shared" si="1875"/>
        <v/>
      </c>
      <c r="DH1125" s="39"/>
      <c r="DI1125" s="83"/>
      <c r="DJ1125" s="39"/>
      <c r="DK1125" s="22"/>
      <c r="DL1125" s="22"/>
      <c r="DM1125" s="32"/>
      <c r="DN1125" s="22"/>
      <c r="DO1125" s="22"/>
      <c r="DP1125" s="22"/>
      <c r="DQ1125" s="22"/>
      <c r="DR1125" s="22"/>
      <c r="DS1125" s="22"/>
      <c r="DT1125" s="22"/>
      <c r="DU1125" s="22"/>
      <c r="DV1125" s="22"/>
      <c r="DW1125" s="22"/>
      <c r="DX1125" s="22"/>
      <c r="DY1125" s="22"/>
      <c r="DZ1125" s="22"/>
      <c r="EA1125" s="33"/>
      <c r="EB1125" s="22"/>
      <c r="EC1125" s="22"/>
      <c r="EG1125" s="22"/>
      <c r="EH1125"/>
    </row>
    <row r="1126" spans="1:138" s="23" customFormat="1" x14ac:dyDescent="0.2">
      <c r="A1126" s="127"/>
      <c r="B1126" s="61" t="str">
        <f>IF(A1126="","",IF(U1127="","DB",U1127&amp;V1127&amp;W1127&amp;X1127&amp;Y1127&amp;Z1127&amp;AL1127&amp;AM1127&amp;AN1127&amp;AO1127&amp;AP1127&amp;AQ1127&amp;AR1127&amp;#REF!))</f>
        <v/>
      </c>
      <c r="C1126" s="7" t="str">
        <f t="shared" si="1907"/>
        <v/>
      </c>
      <c r="D1126" s="60">
        <f t="shared" si="1815"/>
        <v>0</v>
      </c>
      <c r="E1126" s="7" t="str">
        <f t="shared" si="1816"/>
        <v/>
      </c>
      <c r="F1126" s="72" t="str">
        <f t="shared" si="1909"/>
        <v/>
      </c>
      <c r="G1126" s="108" t="str">
        <f t="shared" si="1814"/>
        <v/>
      </c>
      <c r="H1126" s="112">
        <f t="shared" si="1910"/>
        <v>0</v>
      </c>
      <c r="I1126" s="112">
        <f t="shared" si="1911"/>
        <v>0</v>
      </c>
      <c r="J1126" s="112">
        <f t="shared" si="1912"/>
        <v>0</v>
      </c>
      <c r="K1126" s="112">
        <f t="shared" si="1913"/>
        <v>0</v>
      </c>
      <c r="L1126" s="112">
        <f t="shared" si="1914"/>
        <v>0</v>
      </c>
      <c r="M1126" s="112">
        <f t="shared" si="1915"/>
        <v>0</v>
      </c>
      <c r="N1126" s="60"/>
      <c r="O1126" s="61"/>
      <c r="P1126" s="61"/>
      <c r="Q1126" s="61"/>
      <c r="R1126" s="61"/>
      <c r="S1126" s="7"/>
      <c r="T1126" s="67">
        <f t="shared" si="1876"/>
        <v>1</v>
      </c>
      <c r="U1126" s="76" t="str">
        <f t="shared" si="1877"/>
        <v/>
      </c>
      <c r="V1126" s="76" t="str">
        <f t="shared" si="1878"/>
        <v/>
      </c>
      <c r="W1126" s="76" t="str">
        <f t="shared" si="1879"/>
        <v/>
      </c>
      <c r="X1126" s="76" t="str">
        <f t="shared" si="1880"/>
        <v/>
      </c>
      <c r="Y1126" s="76" t="str">
        <f t="shared" si="1881"/>
        <v/>
      </c>
      <c r="Z1126" s="76" t="str">
        <f t="shared" si="1882"/>
        <v/>
      </c>
      <c r="AA1126" s="131" t="b">
        <f t="shared" si="1820"/>
        <v>0</v>
      </c>
      <c r="AB1126" s="131" t="b">
        <f t="shared" si="1821"/>
        <v>0</v>
      </c>
      <c r="AC1126" s="131" t="b">
        <f t="shared" si="1822"/>
        <v>0</v>
      </c>
      <c r="AD1126" s="131" t="b">
        <f t="shared" si="1823"/>
        <v>0</v>
      </c>
      <c r="AE1126" s="131" t="b">
        <f t="shared" si="1824"/>
        <v>0</v>
      </c>
      <c r="AF1126" s="131" t="b">
        <f t="shared" si="1825"/>
        <v>0</v>
      </c>
      <c r="AG1126" s="131">
        <f t="shared" si="1897"/>
        <v>0</v>
      </c>
      <c r="AH1126" s="131">
        <f t="shared" si="1903"/>
        <v>1</v>
      </c>
      <c r="AI1126" s="13">
        <f t="shared" si="1826"/>
        <v>0</v>
      </c>
      <c r="AJ1126" s="11">
        <f t="shared" si="1883"/>
        <v>0</v>
      </c>
      <c r="AK1126" s="67">
        <f t="shared" si="1884"/>
        <v>1</v>
      </c>
      <c r="AL1126" s="118" t="str">
        <f t="shared" si="1885"/>
        <v/>
      </c>
      <c r="AM1126" s="118" t="str">
        <f t="shared" si="1886"/>
        <v/>
      </c>
      <c r="AN1126" s="118" t="str">
        <f t="shared" si="1887"/>
        <v/>
      </c>
      <c r="AO1126" s="118" t="str">
        <f t="shared" si="1888"/>
        <v/>
      </c>
      <c r="AP1126" s="118" t="str">
        <f t="shared" si="1889"/>
        <v/>
      </c>
      <c r="AQ1126" s="118" t="str">
        <f t="shared" si="1890"/>
        <v/>
      </c>
      <c r="AR1126" s="118" t="str">
        <f t="shared" si="1891"/>
        <v/>
      </c>
      <c r="AS1126" s="60" t="b">
        <f t="shared" si="1827"/>
        <v>0</v>
      </c>
      <c r="AT1126" s="60" t="b">
        <f t="shared" si="1828"/>
        <v>0</v>
      </c>
      <c r="AU1126" s="60" t="b">
        <f t="shared" si="1829"/>
        <v>0</v>
      </c>
      <c r="AV1126" s="60" t="b">
        <f t="shared" si="1830"/>
        <v>0</v>
      </c>
      <c r="AW1126" s="60" t="b">
        <f t="shared" si="1831"/>
        <v>0</v>
      </c>
      <c r="AX1126" s="60" t="b">
        <f t="shared" si="1832"/>
        <v>0</v>
      </c>
      <c r="AY1126" s="60" t="b">
        <f t="shared" si="1833"/>
        <v>0</v>
      </c>
      <c r="AZ1126" s="131">
        <f t="shared" si="1898"/>
        <v>0</v>
      </c>
      <c r="BA1126" s="131">
        <f t="shared" si="1904"/>
        <v>1</v>
      </c>
      <c r="BB1126" s="13">
        <f t="shared" si="1892"/>
        <v>0</v>
      </c>
      <c r="BC1126" s="11">
        <f t="shared" si="1834"/>
        <v>0</v>
      </c>
      <c r="BD1126" s="67">
        <f t="shared" si="1893"/>
        <v>1</v>
      </c>
      <c r="BE1126" s="76" t="str">
        <f t="shared" si="1835"/>
        <v/>
      </c>
      <c r="BF1126" s="76" t="str">
        <f t="shared" si="1836"/>
        <v/>
      </c>
      <c r="BG1126" s="76" t="str">
        <f t="shared" si="1837"/>
        <v/>
      </c>
      <c r="BH1126" s="76" t="str">
        <f t="shared" si="1838"/>
        <v/>
      </c>
      <c r="BI1126" s="76" t="str">
        <f t="shared" si="1839"/>
        <v/>
      </c>
      <c r="BJ1126" s="76" t="str">
        <f t="shared" si="1840"/>
        <v/>
      </c>
      <c r="BK1126" s="131" t="b">
        <f t="shared" si="1841"/>
        <v>0</v>
      </c>
      <c r="BL1126" s="131" t="b">
        <f t="shared" si="1842"/>
        <v>0</v>
      </c>
      <c r="BM1126" s="131" t="b">
        <f t="shared" si="1843"/>
        <v>0</v>
      </c>
      <c r="BN1126" s="131" t="b">
        <f t="shared" si="1844"/>
        <v>0</v>
      </c>
      <c r="BO1126" s="131" t="b">
        <f t="shared" si="1845"/>
        <v>0</v>
      </c>
      <c r="BP1126" s="131" t="b">
        <f t="shared" si="1846"/>
        <v>0</v>
      </c>
      <c r="BQ1126" s="131">
        <f t="shared" si="1899"/>
        <v>0</v>
      </c>
      <c r="BR1126" s="131">
        <f t="shared" si="1905"/>
        <v>1</v>
      </c>
      <c r="BS1126" s="92">
        <f t="shared" si="1900"/>
        <v>0</v>
      </c>
      <c r="BT1126" s="13">
        <f t="shared" si="1847"/>
        <v>0</v>
      </c>
      <c r="BU1126" s="11">
        <f t="shared" si="1894"/>
        <v>0</v>
      </c>
      <c r="BV1126" s="67">
        <f t="shared" si="1895"/>
        <v>1</v>
      </c>
      <c r="BW1126" s="118" t="str">
        <f t="shared" si="1916"/>
        <v/>
      </c>
      <c r="BX1126" s="118" t="str">
        <f t="shared" si="1917"/>
        <v/>
      </c>
      <c r="BY1126" s="118" t="str">
        <f t="shared" si="1918"/>
        <v/>
      </c>
      <c r="BZ1126" s="118" t="str">
        <f t="shared" si="1919"/>
        <v/>
      </c>
      <c r="CA1126" s="118" t="str">
        <f t="shared" si="1920"/>
        <v/>
      </c>
      <c r="CB1126" s="118" t="str">
        <f t="shared" si="1921"/>
        <v/>
      </c>
      <c r="CC1126" s="118" t="str">
        <f t="shared" si="1922"/>
        <v/>
      </c>
      <c r="CD1126" s="60" t="b">
        <f t="shared" si="1855"/>
        <v>0</v>
      </c>
      <c r="CE1126" s="60" t="b">
        <f t="shared" si="1856"/>
        <v>0</v>
      </c>
      <c r="CF1126" s="60" t="b">
        <f t="shared" si="1857"/>
        <v>0</v>
      </c>
      <c r="CG1126" s="60" t="b">
        <f t="shared" si="1858"/>
        <v>0</v>
      </c>
      <c r="CH1126" s="60" t="b">
        <f t="shared" si="1859"/>
        <v>0</v>
      </c>
      <c r="CI1126" s="60" t="b">
        <f t="shared" si="1860"/>
        <v>0</v>
      </c>
      <c r="CJ1126" s="60" t="b">
        <f t="shared" si="1861"/>
        <v>0</v>
      </c>
      <c r="CK1126" s="131">
        <f t="shared" si="1901"/>
        <v>0</v>
      </c>
      <c r="CL1126" s="131">
        <f t="shared" si="1906"/>
        <v>1</v>
      </c>
      <c r="CM1126" s="92">
        <f t="shared" si="1902"/>
        <v>0</v>
      </c>
      <c r="CN1126" s="13">
        <f t="shared" si="1896"/>
        <v>0</v>
      </c>
      <c r="CO1126" s="11">
        <f t="shared" si="1862"/>
        <v>0</v>
      </c>
      <c r="CP1126" s="13">
        <f t="shared" si="1908"/>
        <v>0</v>
      </c>
      <c r="CQ1126" s="11">
        <f t="shared" si="1817"/>
        <v>0</v>
      </c>
      <c r="CR1126" s="57">
        <f t="shared" si="1818"/>
        <v>0</v>
      </c>
      <c r="CS1126" s="57">
        <f t="shared" si="1819"/>
        <v>0</v>
      </c>
      <c r="CT1126" s="57">
        <f t="shared" si="1812"/>
        <v>0</v>
      </c>
      <c r="CU1126" s="24" t="str">
        <f t="shared" si="1863"/>
        <v/>
      </c>
      <c r="CV1126" s="24" t="str">
        <f t="shared" si="1864"/>
        <v/>
      </c>
      <c r="CW1126" s="24" t="str">
        <f t="shared" si="1865"/>
        <v/>
      </c>
      <c r="CX1126" s="24" t="str">
        <f t="shared" si="1866"/>
        <v/>
      </c>
      <c r="CY1126" s="24" t="str">
        <f t="shared" si="1867"/>
        <v/>
      </c>
      <c r="CZ1126" s="24" t="str">
        <f t="shared" si="1868"/>
        <v/>
      </c>
      <c r="DA1126" s="24" t="str">
        <f t="shared" si="1869"/>
        <v/>
      </c>
      <c r="DB1126" s="24" t="str">
        <f t="shared" si="1870"/>
        <v/>
      </c>
      <c r="DC1126" s="24" t="str">
        <f t="shared" si="1871"/>
        <v/>
      </c>
      <c r="DD1126" s="24" t="str">
        <f t="shared" si="1872"/>
        <v/>
      </c>
      <c r="DE1126" s="24" t="str">
        <f t="shared" si="1873"/>
        <v/>
      </c>
      <c r="DF1126" s="24" t="str">
        <f t="shared" si="1874"/>
        <v/>
      </c>
      <c r="DG1126" s="24" t="str">
        <f t="shared" si="1875"/>
        <v/>
      </c>
      <c r="DH1126" s="39"/>
      <c r="DI1126" s="83"/>
      <c r="DJ1126" s="39"/>
      <c r="DK1126" s="22"/>
      <c r="DL1126" s="22"/>
      <c r="DM1126" s="32"/>
      <c r="DN1126" s="22"/>
      <c r="DO1126" s="22"/>
      <c r="DP1126" s="22"/>
      <c r="DQ1126" s="22"/>
      <c r="DR1126" s="22"/>
      <c r="DS1126" s="22"/>
      <c r="DT1126" s="22"/>
      <c r="DU1126" s="22"/>
      <c r="DV1126" s="22"/>
      <c r="DW1126" s="22"/>
      <c r="DX1126" s="22"/>
      <c r="DY1126" s="22"/>
      <c r="DZ1126" s="22"/>
      <c r="EA1126" s="33"/>
      <c r="EB1126" s="22"/>
      <c r="EC1126" s="22"/>
      <c r="EG1126" s="22"/>
      <c r="EH1126"/>
    </row>
    <row r="1127" spans="1:138" s="23" customFormat="1" x14ac:dyDescent="0.2">
      <c r="A1127" s="127"/>
      <c r="B1127" s="61" t="str">
        <f>IF(A1127="","",IF(U1128="","DB",U1128&amp;V1128&amp;W1128&amp;X1128&amp;Y1128&amp;Z1128&amp;AL1128&amp;AM1128&amp;AN1128&amp;AO1128&amp;AP1128&amp;AQ1128&amp;AR1128&amp;#REF!))</f>
        <v/>
      </c>
      <c r="C1127" s="7" t="str">
        <f t="shared" si="1907"/>
        <v/>
      </c>
      <c r="D1127" s="60">
        <f t="shared" si="1815"/>
        <v>0</v>
      </c>
      <c r="E1127" s="7" t="str">
        <f t="shared" si="1816"/>
        <v/>
      </c>
      <c r="F1127" s="72" t="str">
        <f t="shared" si="1909"/>
        <v/>
      </c>
      <c r="G1127" s="108" t="str">
        <f t="shared" si="1814"/>
        <v/>
      </c>
      <c r="H1127" s="112">
        <f t="shared" si="1910"/>
        <v>0</v>
      </c>
      <c r="I1127" s="112">
        <f t="shared" si="1911"/>
        <v>0</v>
      </c>
      <c r="J1127" s="112">
        <f t="shared" si="1912"/>
        <v>0</v>
      </c>
      <c r="K1127" s="112">
        <f t="shared" si="1913"/>
        <v>0</v>
      </c>
      <c r="L1127" s="112">
        <f t="shared" si="1914"/>
        <v>0</v>
      </c>
      <c r="M1127" s="112">
        <f t="shared" si="1915"/>
        <v>0</v>
      </c>
      <c r="N1127" s="60"/>
      <c r="O1127" s="61"/>
      <c r="P1127" s="61"/>
      <c r="Q1127" s="61"/>
      <c r="R1127" s="61"/>
      <c r="S1127" s="7"/>
      <c r="T1127" s="67">
        <f t="shared" si="1876"/>
        <v>1</v>
      </c>
      <c r="U1127" s="76" t="str">
        <f t="shared" si="1877"/>
        <v/>
      </c>
      <c r="V1127" s="76" t="str">
        <f t="shared" si="1878"/>
        <v/>
      </c>
      <c r="W1127" s="76" t="str">
        <f t="shared" si="1879"/>
        <v/>
      </c>
      <c r="X1127" s="76" t="str">
        <f t="shared" si="1880"/>
        <v/>
      </c>
      <c r="Y1127" s="76" t="str">
        <f t="shared" si="1881"/>
        <v/>
      </c>
      <c r="Z1127" s="76" t="str">
        <f t="shared" si="1882"/>
        <v/>
      </c>
      <c r="AA1127" s="131" t="b">
        <f t="shared" si="1820"/>
        <v>0</v>
      </c>
      <c r="AB1127" s="131" t="b">
        <f t="shared" si="1821"/>
        <v>0</v>
      </c>
      <c r="AC1127" s="131" t="b">
        <f t="shared" si="1822"/>
        <v>0</v>
      </c>
      <c r="AD1127" s="131" t="b">
        <f t="shared" si="1823"/>
        <v>0</v>
      </c>
      <c r="AE1127" s="131" t="b">
        <f t="shared" si="1824"/>
        <v>0</v>
      </c>
      <c r="AF1127" s="131" t="b">
        <f t="shared" si="1825"/>
        <v>0</v>
      </c>
      <c r="AG1127" s="131">
        <f t="shared" si="1897"/>
        <v>0</v>
      </c>
      <c r="AH1127" s="131">
        <f t="shared" si="1903"/>
        <v>1</v>
      </c>
      <c r="AI1127" s="13">
        <f t="shared" si="1826"/>
        <v>0</v>
      </c>
      <c r="AJ1127" s="11">
        <f t="shared" si="1883"/>
        <v>0</v>
      </c>
      <c r="AK1127" s="67">
        <f t="shared" si="1884"/>
        <v>1</v>
      </c>
      <c r="AL1127" s="118" t="str">
        <f t="shared" si="1885"/>
        <v/>
      </c>
      <c r="AM1127" s="118" t="str">
        <f t="shared" si="1886"/>
        <v/>
      </c>
      <c r="AN1127" s="118" t="str">
        <f t="shared" si="1887"/>
        <v/>
      </c>
      <c r="AO1127" s="118" t="str">
        <f t="shared" si="1888"/>
        <v/>
      </c>
      <c r="AP1127" s="118" t="str">
        <f t="shared" si="1889"/>
        <v/>
      </c>
      <c r="AQ1127" s="118" t="str">
        <f t="shared" si="1890"/>
        <v/>
      </c>
      <c r="AR1127" s="118" t="str">
        <f t="shared" si="1891"/>
        <v/>
      </c>
      <c r="AS1127" s="60" t="b">
        <f t="shared" si="1827"/>
        <v>0</v>
      </c>
      <c r="AT1127" s="60" t="b">
        <f t="shared" si="1828"/>
        <v>0</v>
      </c>
      <c r="AU1127" s="60" t="b">
        <f t="shared" si="1829"/>
        <v>0</v>
      </c>
      <c r="AV1127" s="60" t="b">
        <f t="shared" si="1830"/>
        <v>0</v>
      </c>
      <c r="AW1127" s="60" t="b">
        <f t="shared" si="1831"/>
        <v>0</v>
      </c>
      <c r="AX1127" s="60" t="b">
        <f t="shared" si="1832"/>
        <v>0</v>
      </c>
      <c r="AY1127" s="60" t="b">
        <f t="shared" si="1833"/>
        <v>0</v>
      </c>
      <c r="AZ1127" s="131">
        <f t="shared" si="1898"/>
        <v>0</v>
      </c>
      <c r="BA1127" s="131">
        <f t="shared" si="1904"/>
        <v>1</v>
      </c>
      <c r="BB1127" s="13">
        <f t="shared" si="1892"/>
        <v>0</v>
      </c>
      <c r="BC1127" s="11">
        <f t="shared" si="1834"/>
        <v>0</v>
      </c>
      <c r="BD1127" s="67">
        <f t="shared" si="1893"/>
        <v>1</v>
      </c>
      <c r="BE1127" s="76" t="str">
        <f t="shared" si="1835"/>
        <v/>
      </c>
      <c r="BF1127" s="76" t="str">
        <f t="shared" si="1836"/>
        <v/>
      </c>
      <c r="BG1127" s="76" t="str">
        <f t="shared" si="1837"/>
        <v/>
      </c>
      <c r="BH1127" s="76" t="str">
        <f t="shared" si="1838"/>
        <v/>
      </c>
      <c r="BI1127" s="76" t="str">
        <f t="shared" si="1839"/>
        <v/>
      </c>
      <c r="BJ1127" s="76" t="str">
        <f t="shared" si="1840"/>
        <v/>
      </c>
      <c r="BK1127" s="131" t="b">
        <f t="shared" si="1841"/>
        <v>0</v>
      </c>
      <c r="BL1127" s="131" t="b">
        <f t="shared" si="1842"/>
        <v>0</v>
      </c>
      <c r="BM1127" s="131" t="b">
        <f t="shared" si="1843"/>
        <v>0</v>
      </c>
      <c r="BN1127" s="131" t="b">
        <f t="shared" si="1844"/>
        <v>0</v>
      </c>
      <c r="BO1127" s="131" t="b">
        <f t="shared" si="1845"/>
        <v>0</v>
      </c>
      <c r="BP1127" s="131" t="b">
        <f t="shared" si="1846"/>
        <v>0</v>
      </c>
      <c r="BQ1127" s="131">
        <f t="shared" si="1899"/>
        <v>0</v>
      </c>
      <c r="BR1127" s="131">
        <f t="shared" si="1905"/>
        <v>1</v>
      </c>
      <c r="BS1127" s="92">
        <f t="shared" si="1900"/>
        <v>0</v>
      </c>
      <c r="BT1127" s="13">
        <f t="shared" si="1847"/>
        <v>0</v>
      </c>
      <c r="BU1127" s="11">
        <f t="shared" si="1894"/>
        <v>0</v>
      </c>
      <c r="BV1127" s="67">
        <f t="shared" si="1895"/>
        <v>1</v>
      </c>
      <c r="BW1127" s="118" t="str">
        <f t="shared" si="1916"/>
        <v/>
      </c>
      <c r="BX1127" s="118" t="str">
        <f t="shared" si="1917"/>
        <v/>
      </c>
      <c r="BY1127" s="118" t="str">
        <f t="shared" si="1918"/>
        <v/>
      </c>
      <c r="BZ1127" s="118" t="str">
        <f t="shared" si="1919"/>
        <v/>
      </c>
      <c r="CA1127" s="118" t="str">
        <f t="shared" si="1920"/>
        <v/>
      </c>
      <c r="CB1127" s="118" t="str">
        <f t="shared" si="1921"/>
        <v/>
      </c>
      <c r="CC1127" s="118" t="str">
        <f t="shared" si="1922"/>
        <v/>
      </c>
      <c r="CD1127" s="60" t="b">
        <f t="shared" si="1855"/>
        <v>0</v>
      </c>
      <c r="CE1127" s="60" t="b">
        <f t="shared" si="1856"/>
        <v>0</v>
      </c>
      <c r="CF1127" s="60" t="b">
        <f t="shared" si="1857"/>
        <v>0</v>
      </c>
      <c r="CG1127" s="60" t="b">
        <f t="shared" si="1858"/>
        <v>0</v>
      </c>
      <c r="CH1127" s="60" t="b">
        <f t="shared" si="1859"/>
        <v>0</v>
      </c>
      <c r="CI1127" s="60" t="b">
        <f t="shared" si="1860"/>
        <v>0</v>
      </c>
      <c r="CJ1127" s="60" t="b">
        <f t="shared" si="1861"/>
        <v>0</v>
      </c>
      <c r="CK1127" s="131">
        <f t="shared" si="1901"/>
        <v>0</v>
      </c>
      <c r="CL1127" s="131">
        <f t="shared" si="1906"/>
        <v>1</v>
      </c>
      <c r="CM1127" s="92">
        <f t="shared" si="1902"/>
        <v>0</v>
      </c>
      <c r="CN1127" s="13">
        <f t="shared" si="1896"/>
        <v>0</v>
      </c>
      <c r="CO1127" s="11">
        <f t="shared" si="1862"/>
        <v>0</v>
      </c>
      <c r="CP1127" s="13">
        <f t="shared" si="1908"/>
        <v>0</v>
      </c>
      <c r="CQ1127" s="11">
        <f t="shared" si="1817"/>
        <v>0</v>
      </c>
      <c r="CR1127" s="57">
        <f t="shared" si="1818"/>
        <v>0</v>
      </c>
      <c r="CS1127" s="57">
        <f t="shared" si="1819"/>
        <v>0</v>
      </c>
      <c r="CT1127" s="57">
        <f t="shared" si="1812"/>
        <v>0</v>
      </c>
      <c r="CU1127" s="24" t="str">
        <f t="shared" si="1863"/>
        <v/>
      </c>
      <c r="CV1127" s="24" t="str">
        <f t="shared" si="1864"/>
        <v/>
      </c>
      <c r="CW1127" s="24" t="str">
        <f t="shared" si="1865"/>
        <v/>
      </c>
      <c r="CX1127" s="24" t="str">
        <f t="shared" si="1866"/>
        <v/>
      </c>
      <c r="CY1127" s="24" t="str">
        <f t="shared" si="1867"/>
        <v/>
      </c>
      <c r="CZ1127" s="24" t="str">
        <f t="shared" si="1868"/>
        <v/>
      </c>
      <c r="DA1127" s="24" t="str">
        <f t="shared" si="1869"/>
        <v/>
      </c>
      <c r="DB1127" s="24" t="str">
        <f t="shared" si="1870"/>
        <v/>
      </c>
      <c r="DC1127" s="24" t="str">
        <f t="shared" si="1871"/>
        <v/>
      </c>
      <c r="DD1127" s="24" t="str">
        <f t="shared" si="1872"/>
        <v/>
      </c>
      <c r="DE1127" s="24" t="str">
        <f t="shared" si="1873"/>
        <v/>
      </c>
      <c r="DF1127" s="24" t="str">
        <f t="shared" si="1874"/>
        <v/>
      </c>
      <c r="DG1127" s="24" t="str">
        <f t="shared" si="1875"/>
        <v/>
      </c>
      <c r="DH1127" s="39"/>
      <c r="DI1127" s="83"/>
      <c r="DJ1127" s="39"/>
      <c r="DK1127" s="22"/>
      <c r="DL1127" s="22"/>
      <c r="DM1127" s="32"/>
      <c r="DN1127" s="22"/>
      <c r="DO1127" s="22"/>
      <c r="DP1127" s="22"/>
      <c r="DQ1127" s="22"/>
      <c r="DR1127" s="22"/>
      <c r="DS1127" s="22"/>
      <c r="DT1127" s="22"/>
      <c r="DU1127" s="22"/>
      <c r="DV1127" s="22"/>
      <c r="DW1127" s="22"/>
      <c r="DX1127" s="22"/>
      <c r="DY1127" s="22"/>
      <c r="DZ1127" s="22"/>
      <c r="EA1127" s="33"/>
      <c r="EB1127" s="22"/>
      <c r="EC1127" s="22"/>
      <c r="EG1127" s="22"/>
      <c r="EH1127"/>
    </row>
    <row r="1128" spans="1:138" s="23" customFormat="1" x14ac:dyDescent="0.2">
      <c r="A1128" s="127"/>
      <c r="B1128" s="61" t="str">
        <f>IF(A1128="","",IF(U1129="","DB",U1129&amp;V1129&amp;W1129&amp;X1129&amp;Y1129&amp;Z1129&amp;AL1129&amp;AM1129&amp;AN1129&amp;AO1129&amp;AP1129&amp;AQ1129&amp;AR1129&amp;#REF!))</f>
        <v/>
      </c>
      <c r="C1128" s="7" t="str">
        <f t="shared" si="1907"/>
        <v/>
      </c>
      <c r="D1128" s="60">
        <f t="shared" si="1815"/>
        <v>0</v>
      </c>
      <c r="E1128" s="7" t="str">
        <f t="shared" si="1816"/>
        <v/>
      </c>
      <c r="F1128" s="72" t="str">
        <f t="shared" si="1909"/>
        <v/>
      </c>
      <c r="G1128" s="108" t="str">
        <f t="shared" si="1814"/>
        <v/>
      </c>
      <c r="H1128" s="112">
        <f t="shared" si="1910"/>
        <v>0</v>
      </c>
      <c r="I1128" s="112">
        <f t="shared" si="1911"/>
        <v>0</v>
      </c>
      <c r="J1128" s="112">
        <f t="shared" si="1912"/>
        <v>0</v>
      </c>
      <c r="K1128" s="112">
        <f t="shared" si="1913"/>
        <v>0</v>
      </c>
      <c r="L1128" s="112">
        <f t="shared" si="1914"/>
        <v>0</v>
      </c>
      <c r="M1128" s="112">
        <f t="shared" si="1915"/>
        <v>0</v>
      </c>
      <c r="N1128" s="60"/>
      <c r="O1128" s="61"/>
      <c r="P1128" s="61"/>
      <c r="Q1128" s="61"/>
      <c r="R1128" s="61"/>
      <c r="S1128" s="7"/>
      <c r="T1128" s="67">
        <f t="shared" si="1876"/>
        <v>1</v>
      </c>
      <c r="U1128" s="76" t="str">
        <f t="shared" si="1877"/>
        <v/>
      </c>
      <c r="V1128" s="76" t="str">
        <f t="shared" si="1878"/>
        <v/>
      </c>
      <c r="W1128" s="76" t="str">
        <f t="shared" si="1879"/>
        <v/>
      </c>
      <c r="X1128" s="76" t="str">
        <f t="shared" si="1880"/>
        <v/>
      </c>
      <c r="Y1128" s="76" t="str">
        <f t="shared" si="1881"/>
        <v/>
      </c>
      <c r="Z1128" s="76" t="str">
        <f t="shared" si="1882"/>
        <v/>
      </c>
      <c r="AA1128" s="131" t="b">
        <f t="shared" si="1820"/>
        <v>0</v>
      </c>
      <c r="AB1128" s="131" t="b">
        <f t="shared" si="1821"/>
        <v>0</v>
      </c>
      <c r="AC1128" s="131" t="b">
        <f t="shared" si="1822"/>
        <v>0</v>
      </c>
      <c r="AD1128" s="131" t="b">
        <f t="shared" si="1823"/>
        <v>0</v>
      </c>
      <c r="AE1128" s="131" t="b">
        <f t="shared" si="1824"/>
        <v>0</v>
      </c>
      <c r="AF1128" s="131" t="b">
        <f t="shared" si="1825"/>
        <v>0</v>
      </c>
      <c r="AG1128" s="131">
        <f t="shared" si="1897"/>
        <v>0</v>
      </c>
      <c r="AH1128" s="131">
        <f t="shared" si="1903"/>
        <v>1</v>
      </c>
      <c r="AI1128" s="13">
        <f t="shared" si="1826"/>
        <v>0</v>
      </c>
      <c r="AJ1128" s="11">
        <f t="shared" si="1883"/>
        <v>0</v>
      </c>
      <c r="AK1128" s="67">
        <f t="shared" si="1884"/>
        <v>1</v>
      </c>
      <c r="AL1128" s="118" t="str">
        <f t="shared" si="1885"/>
        <v/>
      </c>
      <c r="AM1128" s="118" t="str">
        <f t="shared" si="1886"/>
        <v/>
      </c>
      <c r="AN1128" s="118" t="str">
        <f t="shared" si="1887"/>
        <v/>
      </c>
      <c r="AO1128" s="118" t="str">
        <f t="shared" si="1888"/>
        <v/>
      </c>
      <c r="AP1128" s="118" t="str">
        <f t="shared" si="1889"/>
        <v/>
      </c>
      <c r="AQ1128" s="118" t="str">
        <f t="shared" si="1890"/>
        <v/>
      </c>
      <c r="AR1128" s="118" t="str">
        <f t="shared" si="1891"/>
        <v/>
      </c>
      <c r="AS1128" s="60" t="b">
        <f t="shared" si="1827"/>
        <v>0</v>
      </c>
      <c r="AT1128" s="60" t="b">
        <f t="shared" si="1828"/>
        <v>0</v>
      </c>
      <c r="AU1128" s="60" t="b">
        <f t="shared" si="1829"/>
        <v>0</v>
      </c>
      <c r="AV1128" s="60" t="b">
        <f t="shared" si="1830"/>
        <v>0</v>
      </c>
      <c r="AW1128" s="60" t="b">
        <f t="shared" si="1831"/>
        <v>0</v>
      </c>
      <c r="AX1128" s="60" t="b">
        <f t="shared" si="1832"/>
        <v>0</v>
      </c>
      <c r="AY1128" s="60" t="b">
        <f t="shared" si="1833"/>
        <v>0</v>
      </c>
      <c r="AZ1128" s="131">
        <f t="shared" si="1898"/>
        <v>0</v>
      </c>
      <c r="BA1128" s="131">
        <f t="shared" si="1904"/>
        <v>1</v>
      </c>
      <c r="BB1128" s="13">
        <f t="shared" si="1892"/>
        <v>0</v>
      </c>
      <c r="BC1128" s="11">
        <f t="shared" si="1834"/>
        <v>0</v>
      </c>
      <c r="BD1128" s="67">
        <f t="shared" si="1893"/>
        <v>1</v>
      </c>
      <c r="BE1128" s="76" t="str">
        <f t="shared" si="1835"/>
        <v/>
      </c>
      <c r="BF1128" s="76" t="str">
        <f t="shared" si="1836"/>
        <v/>
      </c>
      <c r="BG1128" s="76" t="str">
        <f t="shared" si="1837"/>
        <v/>
      </c>
      <c r="BH1128" s="76" t="str">
        <f t="shared" si="1838"/>
        <v/>
      </c>
      <c r="BI1128" s="76" t="str">
        <f t="shared" si="1839"/>
        <v/>
      </c>
      <c r="BJ1128" s="76" t="str">
        <f t="shared" si="1840"/>
        <v/>
      </c>
      <c r="BK1128" s="131" t="b">
        <f t="shared" si="1841"/>
        <v>0</v>
      </c>
      <c r="BL1128" s="131" t="b">
        <f t="shared" si="1842"/>
        <v>0</v>
      </c>
      <c r="BM1128" s="131" t="b">
        <f t="shared" si="1843"/>
        <v>0</v>
      </c>
      <c r="BN1128" s="131" t="b">
        <f t="shared" si="1844"/>
        <v>0</v>
      </c>
      <c r="BO1128" s="131" t="b">
        <f t="shared" si="1845"/>
        <v>0</v>
      </c>
      <c r="BP1128" s="131" t="b">
        <f t="shared" si="1846"/>
        <v>0</v>
      </c>
      <c r="BQ1128" s="131">
        <f t="shared" si="1899"/>
        <v>0</v>
      </c>
      <c r="BR1128" s="131">
        <f t="shared" si="1905"/>
        <v>1</v>
      </c>
      <c r="BS1128" s="92">
        <f t="shared" si="1900"/>
        <v>0</v>
      </c>
      <c r="BT1128" s="13">
        <f t="shared" si="1847"/>
        <v>0</v>
      </c>
      <c r="BU1128" s="11">
        <f t="shared" si="1894"/>
        <v>0</v>
      </c>
      <c r="BV1128" s="67">
        <f t="shared" si="1895"/>
        <v>1</v>
      </c>
      <c r="BW1128" s="118" t="str">
        <f t="shared" si="1916"/>
        <v/>
      </c>
      <c r="BX1128" s="118" t="str">
        <f t="shared" si="1917"/>
        <v/>
      </c>
      <c r="BY1128" s="118" t="str">
        <f t="shared" si="1918"/>
        <v/>
      </c>
      <c r="BZ1128" s="118" t="str">
        <f t="shared" si="1919"/>
        <v/>
      </c>
      <c r="CA1128" s="118" t="str">
        <f t="shared" si="1920"/>
        <v/>
      </c>
      <c r="CB1128" s="118" t="str">
        <f t="shared" si="1921"/>
        <v/>
      </c>
      <c r="CC1128" s="118" t="str">
        <f t="shared" si="1922"/>
        <v/>
      </c>
      <c r="CD1128" s="60" t="b">
        <f t="shared" si="1855"/>
        <v>0</v>
      </c>
      <c r="CE1128" s="60" t="b">
        <f t="shared" si="1856"/>
        <v>0</v>
      </c>
      <c r="CF1128" s="60" t="b">
        <f t="shared" si="1857"/>
        <v>0</v>
      </c>
      <c r="CG1128" s="60" t="b">
        <f t="shared" si="1858"/>
        <v>0</v>
      </c>
      <c r="CH1128" s="60" t="b">
        <f t="shared" si="1859"/>
        <v>0</v>
      </c>
      <c r="CI1128" s="60" t="b">
        <f t="shared" si="1860"/>
        <v>0</v>
      </c>
      <c r="CJ1128" s="60" t="b">
        <f t="shared" si="1861"/>
        <v>0</v>
      </c>
      <c r="CK1128" s="131">
        <f t="shared" si="1901"/>
        <v>0</v>
      </c>
      <c r="CL1128" s="131">
        <f t="shared" si="1906"/>
        <v>1</v>
      </c>
      <c r="CM1128" s="92">
        <f t="shared" si="1902"/>
        <v>0</v>
      </c>
      <c r="CN1128" s="13">
        <f t="shared" si="1896"/>
        <v>0</v>
      </c>
      <c r="CO1128" s="11">
        <f t="shared" si="1862"/>
        <v>0</v>
      </c>
      <c r="CP1128" s="13">
        <f t="shared" si="1908"/>
        <v>0</v>
      </c>
      <c r="CQ1128" s="11">
        <f t="shared" si="1817"/>
        <v>0</v>
      </c>
      <c r="CR1128" s="57">
        <f t="shared" si="1818"/>
        <v>0</v>
      </c>
      <c r="CS1128" s="57">
        <f t="shared" si="1819"/>
        <v>0</v>
      </c>
      <c r="CT1128" s="57">
        <f t="shared" si="1812"/>
        <v>0</v>
      </c>
      <c r="CU1128" s="24" t="str">
        <f t="shared" si="1863"/>
        <v/>
      </c>
      <c r="CV1128" s="24" t="str">
        <f t="shared" si="1864"/>
        <v/>
      </c>
      <c r="CW1128" s="24" t="str">
        <f t="shared" si="1865"/>
        <v/>
      </c>
      <c r="CX1128" s="24" t="str">
        <f t="shared" si="1866"/>
        <v/>
      </c>
      <c r="CY1128" s="24" t="str">
        <f t="shared" si="1867"/>
        <v/>
      </c>
      <c r="CZ1128" s="24" t="str">
        <f t="shared" si="1868"/>
        <v/>
      </c>
      <c r="DA1128" s="24" t="str">
        <f t="shared" si="1869"/>
        <v/>
      </c>
      <c r="DB1128" s="24" t="str">
        <f t="shared" si="1870"/>
        <v/>
      </c>
      <c r="DC1128" s="24" t="str">
        <f t="shared" si="1871"/>
        <v/>
      </c>
      <c r="DD1128" s="24" t="str">
        <f t="shared" si="1872"/>
        <v/>
      </c>
      <c r="DE1128" s="24" t="str">
        <f t="shared" si="1873"/>
        <v/>
      </c>
      <c r="DF1128" s="24" t="str">
        <f t="shared" si="1874"/>
        <v/>
      </c>
      <c r="DG1128" s="24" t="str">
        <f t="shared" si="1875"/>
        <v/>
      </c>
      <c r="DH1128" s="39"/>
      <c r="DI1128" s="83"/>
      <c r="DJ1128" s="39"/>
      <c r="DK1128" s="22"/>
      <c r="DL1128" s="22"/>
      <c r="DM1128" s="32"/>
      <c r="DN1128" s="22"/>
      <c r="DO1128" s="22"/>
      <c r="DP1128" s="22"/>
      <c r="DQ1128" s="22"/>
      <c r="DR1128" s="22"/>
      <c r="DS1128" s="22"/>
      <c r="DT1128" s="22"/>
      <c r="DU1128" s="22"/>
      <c r="DV1128" s="22"/>
      <c r="DW1128" s="22"/>
      <c r="DX1128" s="22"/>
      <c r="DY1128" s="22"/>
      <c r="DZ1128" s="22"/>
      <c r="EA1128" s="33"/>
      <c r="EB1128" s="22"/>
      <c r="EC1128" s="22"/>
      <c r="EG1128" s="22"/>
      <c r="EH1128"/>
    </row>
    <row r="1129" spans="1:138" s="23" customFormat="1" x14ac:dyDescent="0.2">
      <c r="A1129" s="127"/>
      <c r="B1129" s="61" t="str">
        <f>IF(A1129="","",IF(U1130="","DB",U1130&amp;V1130&amp;W1130&amp;X1130&amp;Y1130&amp;Z1130&amp;AL1130&amp;AM1130&amp;AN1130&amp;AO1130&amp;AP1130&amp;AQ1130&amp;AR1130&amp;#REF!))</f>
        <v/>
      </c>
      <c r="C1129" s="7" t="str">
        <f t="shared" si="1907"/>
        <v/>
      </c>
      <c r="D1129" s="60">
        <f t="shared" si="1815"/>
        <v>0</v>
      </c>
      <c r="E1129" s="7" t="str">
        <f t="shared" si="1816"/>
        <v/>
      </c>
      <c r="F1129" s="72" t="str">
        <f t="shared" si="1909"/>
        <v/>
      </c>
      <c r="G1129" s="108" t="str">
        <f t="shared" si="1814"/>
        <v/>
      </c>
      <c r="H1129" s="112">
        <f t="shared" si="1910"/>
        <v>0</v>
      </c>
      <c r="I1129" s="112">
        <f t="shared" si="1911"/>
        <v>0</v>
      </c>
      <c r="J1129" s="112">
        <f t="shared" si="1912"/>
        <v>0</v>
      </c>
      <c r="K1129" s="112">
        <f t="shared" si="1913"/>
        <v>0</v>
      </c>
      <c r="L1129" s="112">
        <f t="shared" si="1914"/>
        <v>0</v>
      </c>
      <c r="M1129" s="112">
        <f t="shared" si="1915"/>
        <v>0</v>
      </c>
      <c r="N1129" s="60"/>
      <c r="O1129" s="61"/>
      <c r="P1129" s="61"/>
      <c r="Q1129" s="61"/>
      <c r="R1129" s="61"/>
      <c r="S1129" s="7"/>
      <c r="T1129" s="67">
        <f t="shared" si="1876"/>
        <v>1</v>
      </c>
      <c r="U1129" s="76" t="str">
        <f t="shared" si="1877"/>
        <v/>
      </c>
      <c r="V1129" s="76" t="str">
        <f t="shared" si="1878"/>
        <v/>
      </c>
      <c r="W1129" s="76" t="str">
        <f t="shared" si="1879"/>
        <v/>
      </c>
      <c r="X1129" s="76" t="str">
        <f t="shared" si="1880"/>
        <v/>
      </c>
      <c r="Y1129" s="76" t="str">
        <f t="shared" si="1881"/>
        <v/>
      </c>
      <c r="Z1129" s="76" t="str">
        <f t="shared" si="1882"/>
        <v/>
      </c>
      <c r="AA1129" s="131" t="b">
        <f t="shared" si="1820"/>
        <v>0</v>
      </c>
      <c r="AB1129" s="131" t="b">
        <f t="shared" si="1821"/>
        <v>0</v>
      </c>
      <c r="AC1129" s="131" t="b">
        <f t="shared" si="1822"/>
        <v>0</v>
      </c>
      <c r="AD1129" s="131" t="b">
        <f t="shared" si="1823"/>
        <v>0</v>
      </c>
      <c r="AE1129" s="131" t="b">
        <f t="shared" si="1824"/>
        <v>0</v>
      </c>
      <c r="AF1129" s="131" t="b">
        <f t="shared" si="1825"/>
        <v>0</v>
      </c>
      <c r="AG1129" s="131">
        <f t="shared" si="1897"/>
        <v>0</v>
      </c>
      <c r="AH1129" s="131">
        <f t="shared" si="1903"/>
        <v>1</v>
      </c>
      <c r="AI1129" s="13">
        <f t="shared" si="1826"/>
        <v>0</v>
      </c>
      <c r="AJ1129" s="11">
        <f t="shared" si="1883"/>
        <v>0</v>
      </c>
      <c r="AK1129" s="67">
        <f t="shared" si="1884"/>
        <v>1</v>
      </c>
      <c r="AL1129" s="118" t="str">
        <f t="shared" si="1885"/>
        <v/>
      </c>
      <c r="AM1129" s="118" t="str">
        <f t="shared" si="1886"/>
        <v/>
      </c>
      <c r="AN1129" s="118" t="str">
        <f t="shared" si="1887"/>
        <v/>
      </c>
      <c r="AO1129" s="118" t="str">
        <f t="shared" si="1888"/>
        <v/>
      </c>
      <c r="AP1129" s="118" t="str">
        <f t="shared" si="1889"/>
        <v/>
      </c>
      <c r="AQ1129" s="118" t="str">
        <f t="shared" si="1890"/>
        <v/>
      </c>
      <c r="AR1129" s="118" t="str">
        <f t="shared" si="1891"/>
        <v/>
      </c>
      <c r="AS1129" s="60" t="b">
        <f t="shared" si="1827"/>
        <v>0</v>
      </c>
      <c r="AT1129" s="60" t="b">
        <f t="shared" si="1828"/>
        <v>0</v>
      </c>
      <c r="AU1129" s="60" t="b">
        <f t="shared" si="1829"/>
        <v>0</v>
      </c>
      <c r="AV1129" s="60" t="b">
        <f t="shared" si="1830"/>
        <v>0</v>
      </c>
      <c r="AW1129" s="60" t="b">
        <f t="shared" si="1831"/>
        <v>0</v>
      </c>
      <c r="AX1129" s="60" t="b">
        <f t="shared" si="1832"/>
        <v>0</v>
      </c>
      <c r="AY1129" s="60" t="b">
        <f t="shared" si="1833"/>
        <v>0</v>
      </c>
      <c r="AZ1129" s="131">
        <f t="shared" si="1898"/>
        <v>0</v>
      </c>
      <c r="BA1129" s="131">
        <f t="shared" si="1904"/>
        <v>1</v>
      </c>
      <c r="BB1129" s="13">
        <f t="shared" si="1892"/>
        <v>0</v>
      </c>
      <c r="BC1129" s="11">
        <f t="shared" si="1834"/>
        <v>0</v>
      </c>
      <c r="BD1129" s="67">
        <f t="shared" si="1893"/>
        <v>1</v>
      </c>
      <c r="BE1129" s="76" t="str">
        <f t="shared" si="1835"/>
        <v/>
      </c>
      <c r="BF1129" s="76" t="str">
        <f t="shared" si="1836"/>
        <v/>
      </c>
      <c r="BG1129" s="76" t="str">
        <f t="shared" si="1837"/>
        <v/>
      </c>
      <c r="BH1129" s="76" t="str">
        <f t="shared" si="1838"/>
        <v/>
      </c>
      <c r="BI1129" s="76" t="str">
        <f t="shared" si="1839"/>
        <v/>
      </c>
      <c r="BJ1129" s="76" t="str">
        <f t="shared" si="1840"/>
        <v/>
      </c>
      <c r="BK1129" s="131" t="b">
        <f t="shared" si="1841"/>
        <v>0</v>
      </c>
      <c r="BL1129" s="131" t="b">
        <f t="shared" si="1842"/>
        <v>0</v>
      </c>
      <c r="BM1129" s="131" t="b">
        <f t="shared" si="1843"/>
        <v>0</v>
      </c>
      <c r="BN1129" s="131" t="b">
        <f t="shared" si="1844"/>
        <v>0</v>
      </c>
      <c r="BO1129" s="131" t="b">
        <f t="shared" si="1845"/>
        <v>0</v>
      </c>
      <c r="BP1129" s="131" t="b">
        <f t="shared" si="1846"/>
        <v>0</v>
      </c>
      <c r="BQ1129" s="131">
        <f t="shared" si="1899"/>
        <v>0</v>
      </c>
      <c r="BR1129" s="131">
        <f t="shared" si="1905"/>
        <v>1</v>
      </c>
      <c r="BS1129" s="92">
        <f t="shared" si="1900"/>
        <v>0</v>
      </c>
      <c r="BT1129" s="13">
        <f t="shared" si="1847"/>
        <v>0</v>
      </c>
      <c r="BU1129" s="11">
        <f t="shared" si="1894"/>
        <v>0</v>
      </c>
      <c r="BV1129" s="67">
        <f t="shared" si="1895"/>
        <v>1</v>
      </c>
      <c r="BW1129" s="118" t="str">
        <f t="shared" si="1916"/>
        <v/>
      </c>
      <c r="BX1129" s="118" t="str">
        <f t="shared" si="1917"/>
        <v/>
      </c>
      <c r="BY1129" s="118" t="str">
        <f t="shared" si="1918"/>
        <v/>
      </c>
      <c r="BZ1129" s="118" t="str">
        <f t="shared" si="1919"/>
        <v/>
      </c>
      <c r="CA1129" s="118" t="str">
        <f t="shared" si="1920"/>
        <v/>
      </c>
      <c r="CB1129" s="118" t="str">
        <f t="shared" si="1921"/>
        <v/>
      </c>
      <c r="CC1129" s="118" t="str">
        <f t="shared" si="1922"/>
        <v/>
      </c>
      <c r="CD1129" s="60" t="b">
        <f t="shared" si="1855"/>
        <v>0</v>
      </c>
      <c r="CE1129" s="60" t="b">
        <f t="shared" si="1856"/>
        <v>0</v>
      </c>
      <c r="CF1129" s="60" t="b">
        <f t="shared" si="1857"/>
        <v>0</v>
      </c>
      <c r="CG1129" s="60" t="b">
        <f t="shared" si="1858"/>
        <v>0</v>
      </c>
      <c r="CH1129" s="60" t="b">
        <f t="shared" si="1859"/>
        <v>0</v>
      </c>
      <c r="CI1129" s="60" t="b">
        <f t="shared" si="1860"/>
        <v>0</v>
      </c>
      <c r="CJ1129" s="60" t="b">
        <f t="shared" si="1861"/>
        <v>0</v>
      </c>
      <c r="CK1129" s="131">
        <f t="shared" si="1901"/>
        <v>0</v>
      </c>
      <c r="CL1129" s="131">
        <f t="shared" si="1906"/>
        <v>1</v>
      </c>
      <c r="CM1129" s="92">
        <f t="shared" si="1902"/>
        <v>0</v>
      </c>
      <c r="CN1129" s="13">
        <f t="shared" si="1896"/>
        <v>0</v>
      </c>
      <c r="CO1129" s="11">
        <f t="shared" si="1862"/>
        <v>0</v>
      </c>
      <c r="CP1129" s="13">
        <f t="shared" si="1908"/>
        <v>0</v>
      </c>
      <c r="CQ1129" s="11">
        <f t="shared" si="1817"/>
        <v>0</v>
      </c>
      <c r="CR1129" s="57">
        <f t="shared" si="1818"/>
        <v>0</v>
      </c>
      <c r="CS1129" s="57">
        <f t="shared" si="1819"/>
        <v>0</v>
      </c>
      <c r="CT1129" s="57">
        <f t="shared" si="1812"/>
        <v>0</v>
      </c>
      <c r="CU1129" s="24" t="str">
        <f t="shared" si="1863"/>
        <v/>
      </c>
      <c r="CV1129" s="24" t="str">
        <f t="shared" si="1864"/>
        <v/>
      </c>
      <c r="CW1129" s="24" t="str">
        <f t="shared" si="1865"/>
        <v/>
      </c>
      <c r="CX1129" s="24" t="str">
        <f t="shared" si="1866"/>
        <v/>
      </c>
      <c r="CY1129" s="24" t="str">
        <f t="shared" si="1867"/>
        <v/>
      </c>
      <c r="CZ1129" s="24" t="str">
        <f t="shared" si="1868"/>
        <v/>
      </c>
      <c r="DA1129" s="24" t="str">
        <f t="shared" si="1869"/>
        <v/>
      </c>
      <c r="DB1129" s="24" t="str">
        <f t="shared" si="1870"/>
        <v/>
      </c>
      <c r="DC1129" s="24" t="str">
        <f t="shared" si="1871"/>
        <v/>
      </c>
      <c r="DD1129" s="24" t="str">
        <f t="shared" si="1872"/>
        <v/>
      </c>
      <c r="DE1129" s="24" t="str">
        <f t="shared" si="1873"/>
        <v/>
      </c>
      <c r="DF1129" s="24" t="str">
        <f t="shared" si="1874"/>
        <v/>
      </c>
      <c r="DG1129" s="24" t="str">
        <f t="shared" si="1875"/>
        <v/>
      </c>
      <c r="DH1129" s="39"/>
      <c r="DI1129" s="83"/>
      <c r="DJ1129" s="39"/>
      <c r="DK1129" s="22"/>
      <c r="DL1129" s="22"/>
      <c r="DM1129" s="32"/>
      <c r="DN1129" s="22"/>
      <c r="DO1129" s="22"/>
      <c r="DP1129" s="22"/>
      <c r="DQ1129" s="22"/>
      <c r="DR1129" s="22"/>
      <c r="DS1129" s="22"/>
      <c r="DT1129" s="22"/>
      <c r="DU1129" s="22"/>
      <c r="DV1129" s="22"/>
      <c r="DW1129" s="22"/>
      <c r="DX1129" s="22"/>
      <c r="DY1129" s="22"/>
      <c r="DZ1129" s="22"/>
      <c r="EA1129" s="33"/>
      <c r="EB1129" s="22"/>
      <c r="EC1129" s="22"/>
      <c r="EG1129" s="22"/>
      <c r="EH1129"/>
    </row>
    <row r="1130" spans="1:138" s="23" customFormat="1" x14ac:dyDescent="0.2">
      <c r="A1130" s="127"/>
      <c r="B1130" s="61" t="str">
        <f>IF(A1130="","",IF(U1131="","DB",U1131&amp;V1131&amp;W1131&amp;X1131&amp;Y1131&amp;Z1131&amp;AL1131&amp;AM1131&amp;AN1131&amp;AO1131&amp;AP1131&amp;AQ1131&amp;AR1131&amp;#REF!))</f>
        <v/>
      </c>
      <c r="C1130" s="7" t="str">
        <f t="shared" si="1907"/>
        <v/>
      </c>
      <c r="D1130" s="60">
        <f t="shared" si="1815"/>
        <v>0</v>
      </c>
      <c r="E1130" s="7" t="str">
        <f t="shared" si="1816"/>
        <v/>
      </c>
      <c r="F1130" s="72" t="str">
        <f t="shared" si="1909"/>
        <v/>
      </c>
      <c r="G1130" s="108" t="str">
        <f t="shared" si="1814"/>
        <v/>
      </c>
      <c r="H1130" s="112">
        <f t="shared" si="1910"/>
        <v>0</v>
      </c>
      <c r="I1130" s="112">
        <f t="shared" si="1911"/>
        <v>0</v>
      </c>
      <c r="J1130" s="112">
        <f t="shared" si="1912"/>
        <v>0</v>
      </c>
      <c r="K1130" s="112">
        <f t="shared" si="1913"/>
        <v>0</v>
      </c>
      <c r="L1130" s="112">
        <f t="shared" si="1914"/>
        <v>0</v>
      </c>
      <c r="M1130" s="112">
        <f t="shared" si="1915"/>
        <v>0</v>
      </c>
      <c r="N1130" s="60"/>
      <c r="O1130" s="61"/>
      <c r="P1130" s="61"/>
      <c r="Q1130" s="61"/>
      <c r="R1130" s="61"/>
      <c r="S1130" s="7"/>
      <c r="T1130" s="67">
        <f t="shared" si="1876"/>
        <v>1</v>
      </c>
      <c r="U1130" s="76" t="str">
        <f t="shared" si="1877"/>
        <v/>
      </c>
      <c r="V1130" s="76" t="str">
        <f t="shared" si="1878"/>
        <v/>
      </c>
      <c r="W1130" s="76" t="str">
        <f t="shared" si="1879"/>
        <v/>
      </c>
      <c r="X1130" s="76" t="str">
        <f t="shared" si="1880"/>
        <v/>
      </c>
      <c r="Y1130" s="76" t="str">
        <f t="shared" si="1881"/>
        <v/>
      </c>
      <c r="Z1130" s="76" t="str">
        <f t="shared" si="1882"/>
        <v/>
      </c>
      <c r="AA1130" s="131" t="b">
        <f t="shared" si="1820"/>
        <v>0</v>
      </c>
      <c r="AB1130" s="131" t="b">
        <f t="shared" si="1821"/>
        <v>0</v>
      </c>
      <c r="AC1130" s="131" t="b">
        <f t="shared" si="1822"/>
        <v>0</v>
      </c>
      <c r="AD1130" s="131" t="b">
        <f t="shared" si="1823"/>
        <v>0</v>
      </c>
      <c r="AE1130" s="131" t="b">
        <f t="shared" si="1824"/>
        <v>0</v>
      </c>
      <c r="AF1130" s="131" t="b">
        <f t="shared" si="1825"/>
        <v>0</v>
      </c>
      <c r="AG1130" s="131">
        <f t="shared" si="1897"/>
        <v>0</v>
      </c>
      <c r="AH1130" s="131">
        <f t="shared" si="1903"/>
        <v>1</v>
      </c>
      <c r="AI1130" s="13">
        <f t="shared" si="1826"/>
        <v>0</v>
      </c>
      <c r="AJ1130" s="11">
        <f t="shared" si="1883"/>
        <v>0</v>
      </c>
      <c r="AK1130" s="67">
        <f t="shared" si="1884"/>
        <v>1</v>
      </c>
      <c r="AL1130" s="118" t="str">
        <f t="shared" si="1885"/>
        <v/>
      </c>
      <c r="AM1130" s="118" t="str">
        <f t="shared" si="1886"/>
        <v/>
      </c>
      <c r="AN1130" s="118" t="str">
        <f t="shared" si="1887"/>
        <v/>
      </c>
      <c r="AO1130" s="118" t="str">
        <f t="shared" si="1888"/>
        <v/>
      </c>
      <c r="AP1130" s="118" t="str">
        <f t="shared" si="1889"/>
        <v/>
      </c>
      <c r="AQ1130" s="118" t="str">
        <f t="shared" si="1890"/>
        <v/>
      </c>
      <c r="AR1130" s="118" t="str">
        <f t="shared" si="1891"/>
        <v/>
      </c>
      <c r="AS1130" s="60" t="b">
        <f t="shared" si="1827"/>
        <v>0</v>
      </c>
      <c r="AT1130" s="60" t="b">
        <f t="shared" si="1828"/>
        <v>0</v>
      </c>
      <c r="AU1130" s="60" t="b">
        <f t="shared" si="1829"/>
        <v>0</v>
      </c>
      <c r="AV1130" s="60" t="b">
        <f t="shared" si="1830"/>
        <v>0</v>
      </c>
      <c r="AW1130" s="60" t="b">
        <f t="shared" si="1831"/>
        <v>0</v>
      </c>
      <c r="AX1130" s="60" t="b">
        <f t="shared" si="1832"/>
        <v>0</v>
      </c>
      <c r="AY1130" s="60" t="b">
        <f t="shared" si="1833"/>
        <v>0</v>
      </c>
      <c r="AZ1130" s="131">
        <f t="shared" si="1898"/>
        <v>0</v>
      </c>
      <c r="BA1130" s="131">
        <f t="shared" si="1904"/>
        <v>1</v>
      </c>
      <c r="BB1130" s="13">
        <f t="shared" si="1892"/>
        <v>0</v>
      </c>
      <c r="BC1130" s="11">
        <f t="shared" si="1834"/>
        <v>0</v>
      </c>
      <c r="BD1130" s="67">
        <f t="shared" si="1893"/>
        <v>1</v>
      </c>
      <c r="BE1130" s="76" t="str">
        <f t="shared" si="1835"/>
        <v/>
      </c>
      <c r="BF1130" s="76" t="str">
        <f t="shared" si="1836"/>
        <v/>
      </c>
      <c r="BG1130" s="76" t="str">
        <f t="shared" si="1837"/>
        <v/>
      </c>
      <c r="BH1130" s="76" t="str">
        <f t="shared" si="1838"/>
        <v/>
      </c>
      <c r="BI1130" s="76" t="str">
        <f t="shared" si="1839"/>
        <v/>
      </c>
      <c r="BJ1130" s="76" t="str">
        <f t="shared" si="1840"/>
        <v/>
      </c>
      <c r="BK1130" s="131" t="b">
        <f t="shared" si="1841"/>
        <v>0</v>
      </c>
      <c r="BL1130" s="131" t="b">
        <f t="shared" si="1842"/>
        <v>0</v>
      </c>
      <c r="BM1130" s="131" t="b">
        <f t="shared" si="1843"/>
        <v>0</v>
      </c>
      <c r="BN1130" s="131" t="b">
        <f t="shared" si="1844"/>
        <v>0</v>
      </c>
      <c r="BO1130" s="131" t="b">
        <f t="shared" si="1845"/>
        <v>0</v>
      </c>
      <c r="BP1130" s="131" t="b">
        <f t="shared" si="1846"/>
        <v>0</v>
      </c>
      <c r="BQ1130" s="131">
        <f t="shared" si="1899"/>
        <v>0</v>
      </c>
      <c r="BR1130" s="131">
        <f t="shared" si="1905"/>
        <v>1</v>
      </c>
      <c r="BS1130" s="92">
        <f t="shared" si="1900"/>
        <v>0</v>
      </c>
      <c r="BT1130" s="13">
        <f t="shared" si="1847"/>
        <v>0</v>
      </c>
      <c r="BU1130" s="11">
        <f t="shared" si="1894"/>
        <v>0</v>
      </c>
      <c r="BV1130" s="67">
        <f t="shared" si="1895"/>
        <v>1</v>
      </c>
      <c r="BW1130" s="118" t="str">
        <f t="shared" si="1916"/>
        <v/>
      </c>
      <c r="BX1130" s="118" t="str">
        <f t="shared" si="1917"/>
        <v/>
      </c>
      <c r="BY1130" s="118" t="str">
        <f t="shared" si="1918"/>
        <v/>
      </c>
      <c r="BZ1130" s="118" t="str">
        <f t="shared" si="1919"/>
        <v/>
      </c>
      <c r="CA1130" s="118" t="str">
        <f t="shared" si="1920"/>
        <v/>
      </c>
      <c r="CB1130" s="118" t="str">
        <f t="shared" si="1921"/>
        <v/>
      </c>
      <c r="CC1130" s="118" t="str">
        <f t="shared" si="1922"/>
        <v/>
      </c>
      <c r="CD1130" s="60" t="b">
        <f t="shared" si="1855"/>
        <v>0</v>
      </c>
      <c r="CE1130" s="60" t="b">
        <f t="shared" si="1856"/>
        <v>0</v>
      </c>
      <c r="CF1130" s="60" t="b">
        <f t="shared" si="1857"/>
        <v>0</v>
      </c>
      <c r="CG1130" s="60" t="b">
        <f t="shared" si="1858"/>
        <v>0</v>
      </c>
      <c r="CH1130" s="60" t="b">
        <f t="shared" si="1859"/>
        <v>0</v>
      </c>
      <c r="CI1130" s="60" t="b">
        <f t="shared" si="1860"/>
        <v>0</v>
      </c>
      <c r="CJ1130" s="60" t="b">
        <f t="shared" si="1861"/>
        <v>0</v>
      </c>
      <c r="CK1130" s="131">
        <f t="shared" si="1901"/>
        <v>0</v>
      </c>
      <c r="CL1130" s="131">
        <f t="shared" si="1906"/>
        <v>1</v>
      </c>
      <c r="CM1130" s="92">
        <f t="shared" si="1902"/>
        <v>0</v>
      </c>
      <c r="CN1130" s="13">
        <f t="shared" si="1896"/>
        <v>0</v>
      </c>
      <c r="CO1130" s="11">
        <f t="shared" si="1862"/>
        <v>0</v>
      </c>
      <c r="CP1130" s="13">
        <f t="shared" si="1908"/>
        <v>0</v>
      </c>
      <c r="CQ1130" s="11">
        <f t="shared" si="1817"/>
        <v>0</v>
      </c>
      <c r="CR1130" s="57">
        <f t="shared" si="1818"/>
        <v>0</v>
      </c>
      <c r="CS1130" s="57">
        <f t="shared" si="1819"/>
        <v>0</v>
      </c>
      <c r="CT1130" s="57">
        <f t="shared" si="1812"/>
        <v>0</v>
      </c>
      <c r="CU1130" s="24" t="str">
        <f t="shared" si="1863"/>
        <v/>
      </c>
      <c r="CV1130" s="24" t="str">
        <f t="shared" si="1864"/>
        <v/>
      </c>
      <c r="CW1130" s="24" t="str">
        <f t="shared" si="1865"/>
        <v/>
      </c>
      <c r="CX1130" s="24" t="str">
        <f t="shared" si="1866"/>
        <v/>
      </c>
      <c r="CY1130" s="24" t="str">
        <f t="shared" si="1867"/>
        <v/>
      </c>
      <c r="CZ1130" s="24" t="str">
        <f t="shared" si="1868"/>
        <v/>
      </c>
      <c r="DA1130" s="24" t="str">
        <f t="shared" si="1869"/>
        <v/>
      </c>
      <c r="DB1130" s="24" t="str">
        <f t="shared" si="1870"/>
        <v/>
      </c>
      <c r="DC1130" s="24" t="str">
        <f t="shared" si="1871"/>
        <v/>
      </c>
      <c r="DD1130" s="24" t="str">
        <f t="shared" si="1872"/>
        <v/>
      </c>
      <c r="DE1130" s="24" t="str">
        <f t="shared" si="1873"/>
        <v/>
      </c>
      <c r="DF1130" s="24" t="str">
        <f t="shared" si="1874"/>
        <v/>
      </c>
      <c r="DG1130" s="24" t="str">
        <f t="shared" si="1875"/>
        <v/>
      </c>
      <c r="DH1130" s="39"/>
      <c r="DI1130" s="83"/>
      <c r="DJ1130" s="39"/>
      <c r="DK1130" s="22"/>
      <c r="DL1130" s="22"/>
      <c r="DM1130" s="32"/>
      <c r="DN1130" s="22"/>
      <c r="DO1130" s="22"/>
      <c r="DP1130" s="22"/>
      <c r="DQ1130" s="22"/>
      <c r="DR1130" s="22"/>
      <c r="DS1130" s="22"/>
      <c r="DT1130" s="22"/>
      <c r="DU1130" s="22"/>
      <c r="DV1130" s="22"/>
      <c r="DW1130" s="22"/>
      <c r="DX1130" s="22"/>
      <c r="DY1130" s="22"/>
      <c r="DZ1130" s="22"/>
      <c r="EA1130" s="33"/>
      <c r="EB1130" s="22"/>
      <c r="EC1130" s="22"/>
      <c r="EG1130" s="22"/>
      <c r="EH1130"/>
    </row>
    <row r="1131" spans="1:138" s="23" customFormat="1" x14ac:dyDescent="0.2">
      <c r="A1131" s="127"/>
      <c r="B1131" s="61" t="str">
        <f>IF(A1131="","",IF(U1132="","DB",U1132&amp;V1132&amp;W1132&amp;X1132&amp;Y1132&amp;Z1132&amp;AL1132&amp;AM1132&amp;AN1132&amp;AO1132&amp;AP1132&amp;AQ1132&amp;AR1132&amp;#REF!))</f>
        <v/>
      </c>
      <c r="C1131" s="7" t="str">
        <f t="shared" si="1907"/>
        <v/>
      </c>
      <c r="D1131" s="60">
        <f t="shared" si="1815"/>
        <v>0</v>
      </c>
      <c r="E1131" s="7" t="str">
        <f t="shared" si="1816"/>
        <v/>
      </c>
      <c r="F1131" s="72" t="str">
        <f t="shared" si="1909"/>
        <v/>
      </c>
      <c r="G1131" s="108" t="str">
        <f t="shared" si="1814"/>
        <v/>
      </c>
      <c r="H1131" s="112">
        <f t="shared" si="1910"/>
        <v>0</v>
      </c>
      <c r="I1131" s="112">
        <f t="shared" si="1911"/>
        <v>0</v>
      </c>
      <c r="J1131" s="112">
        <f t="shared" si="1912"/>
        <v>0</v>
      </c>
      <c r="K1131" s="112">
        <f t="shared" si="1913"/>
        <v>0</v>
      </c>
      <c r="L1131" s="112">
        <f t="shared" si="1914"/>
        <v>0</v>
      </c>
      <c r="M1131" s="112">
        <f t="shared" si="1915"/>
        <v>0</v>
      </c>
      <c r="N1131" s="60"/>
      <c r="O1131" s="61"/>
      <c r="P1131" s="61"/>
      <c r="Q1131" s="61"/>
      <c r="R1131" s="61"/>
      <c r="S1131" s="7"/>
      <c r="T1131" s="67">
        <f t="shared" si="1876"/>
        <v>1</v>
      </c>
      <c r="U1131" s="76" t="str">
        <f t="shared" si="1877"/>
        <v/>
      </c>
      <c r="V1131" s="76" t="str">
        <f t="shared" si="1878"/>
        <v/>
      </c>
      <c r="W1131" s="76" t="str">
        <f t="shared" si="1879"/>
        <v/>
      </c>
      <c r="X1131" s="76" t="str">
        <f t="shared" si="1880"/>
        <v/>
      </c>
      <c r="Y1131" s="76" t="str">
        <f t="shared" si="1881"/>
        <v/>
      </c>
      <c r="Z1131" s="76" t="str">
        <f t="shared" si="1882"/>
        <v/>
      </c>
      <c r="AA1131" s="131" t="b">
        <f t="shared" si="1820"/>
        <v>0</v>
      </c>
      <c r="AB1131" s="131" t="b">
        <f t="shared" si="1821"/>
        <v>0</v>
      </c>
      <c r="AC1131" s="131" t="b">
        <f t="shared" si="1822"/>
        <v>0</v>
      </c>
      <c r="AD1131" s="131" t="b">
        <f t="shared" si="1823"/>
        <v>0</v>
      </c>
      <c r="AE1131" s="131" t="b">
        <f t="shared" si="1824"/>
        <v>0</v>
      </c>
      <c r="AF1131" s="131" t="b">
        <f t="shared" si="1825"/>
        <v>0</v>
      </c>
      <c r="AG1131" s="131">
        <f t="shared" si="1897"/>
        <v>0</v>
      </c>
      <c r="AH1131" s="131">
        <f t="shared" si="1903"/>
        <v>1</v>
      </c>
      <c r="AI1131" s="13">
        <f t="shared" si="1826"/>
        <v>0</v>
      </c>
      <c r="AJ1131" s="11">
        <f t="shared" si="1883"/>
        <v>0</v>
      </c>
      <c r="AK1131" s="67">
        <f t="shared" si="1884"/>
        <v>1</v>
      </c>
      <c r="AL1131" s="118" t="str">
        <f t="shared" si="1885"/>
        <v/>
      </c>
      <c r="AM1131" s="118" t="str">
        <f t="shared" si="1886"/>
        <v/>
      </c>
      <c r="AN1131" s="118" t="str">
        <f t="shared" si="1887"/>
        <v/>
      </c>
      <c r="AO1131" s="118" t="str">
        <f t="shared" si="1888"/>
        <v/>
      </c>
      <c r="AP1131" s="118" t="str">
        <f t="shared" si="1889"/>
        <v/>
      </c>
      <c r="AQ1131" s="118" t="str">
        <f t="shared" si="1890"/>
        <v/>
      </c>
      <c r="AR1131" s="118" t="str">
        <f t="shared" si="1891"/>
        <v/>
      </c>
      <c r="AS1131" s="60" t="b">
        <f t="shared" si="1827"/>
        <v>0</v>
      </c>
      <c r="AT1131" s="60" t="b">
        <f t="shared" si="1828"/>
        <v>0</v>
      </c>
      <c r="AU1131" s="60" t="b">
        <f t="shared" si="1829"/>
        <v>0</v>
      </c>
      <c r="AV1131" s="60" t="b">
        <f t="shared" si="1830"/>
        <v>0</v>
      </c>
      <c r="AW1131" s="60" t="b">
        <f t="shared" si="1831"/>
        <v>0</v>
      </c>
      <c r="AX1131" s="60" t="b">
        <f t="shared" si="1832"/>
        <v>0</v>
      </c>
      <c r="AY1131" s="60" t="b">
        <f t="shared" si="1833"/>
        <v>0</v>
      </c>
      <c r="AZ1131" s="131">
        <f t="shared" si="1898"/>
        <v>0</v>
      </c>
      <c r="BA1131" s="131">
        <f t="shared" si="1904"/>
        <v>1</v>
      </c>
      <c r="BB1131" s="13">
        <f t="shared" si="1892"/>
        <v>0</v>
      </c>
      <c r="BC1131" s="11">
        <f t="shared" si="1834"/>
        <v>0</v>
      </c>
      <c r="BD1131" s="67">
        <f t="shared" si="1893"/>
        <v>1</v>
      </c>
      <c r="BE1131" s="76" t="str">
        <f t="shared" si="1835"/>
        <v/>
      </c>
      <c r="BF1131" s="76" t="str">
        <f t="shared" si="1836"/>
        <v/>
      </c>
      <c r="BG1131" s="76" t="str">
        <f t="shared" si="1837"/>
        <v/>
      </c>
      <c r="BH1131" s="76" t="str">
        <f t="shared" si="1838"/>
        <v/>
      </c>
      <c r="BI1131" s="76" t="str">
        <f t="shared" si="1839"/>
        <v/>
      </c>
      <c r="BJ1131" s="76" t="str">
        <f t="shared" si="1840"/>
        <v/>
      </c>
      <c r="BK1131" s="131" t="b">
        <f t="shared" si="1841"/>
        <v>0</v>
      </c>
      <c r="BL1131" s="131" t="b">
        <f t="shared" si="1842"/>
        <v>0</v>
      </c>
      <c r="BM1131" s="131" t="b">
        <f t="shared" si="1843"/>
        <v>0</v>
      </c>
      <c r="BN1131" s="131" t="b">
        <f t="shared" si="1844"/>
        <v>0</v>
      </c>
      <c r="BO1131" s="131" t="b">
        <f t="shared" si="1845"/>
        <v>0</v>
      </c>
      <c r="BP1131" s="131" t="b">
        <f t="shared" si="1846"/>
        <v>0</v>
      </c>
      <c r="BQ1131" s="131">
        <f t="shared" si="1899"/>
        <v>0</v>
      </c>
      <c r="BR1131" s="131">
        <f t="shared" si="1905"/>
        <v>1</v>
      </c>
      <c r="BS1131" s="92">
        <f t="shared" si="1900"/>
        <v>0</v>
      </c>
      <c r="BT1131" s="13">
        <f t="shared" si="1847"/>
        <v>0</v>
      </c>
      <c r="BU1131" s="11">
        <f t="shared" si="1894"/>
        <v>0</v>
      </c>
      <c r="BV1131" s="67">
        <f t="shared" si="1895"/>
        <v>1</v>
      </c>
      <c r="BW1131" s="118" t="str">
        <f t="shared" si="1916"/>
        <v/>
      </c>
      <c r="BX1131" s="118" t="str">
        <f t="shared" si="1917"/>
        <v/>
      </c>
      <c r="BY1131" s="118" t="str">
        <f t="shared" si="1918"/>
        <v/>
      </c>
      <c r="BZ1131" s="118" t="str">
        <f t="shared" si="1919"/>
        <v/>
      </c>
      <c r="CA1131" s="118" t="str">
        <f t="shared" si="1920"/>
        <v/>
      </c>
      <c r="CB1131" s="118" t="str">
        <f t="shared" si="1921"/>
        <v/>
      </c>
      <c r="CC1131" s="118" t="str">
        <f t="shared" si="1922"/>
        <v/>
      </c>
      <c r="CD1131" s="60" t="b">
        <f t="shared" si="1855"/>
        <v>0</v>
      </c>
      <c r="CE1131" s="60" t="b">
        <f t="shared" si="1856"/>
        <v>0</v>
      </c>
      <c r="CF1131" s="60" t="b">
        <f t="shared" si="1857"/>
        <v>0</v>
      </c>
      <c r="CG1131" s="60" t="b">
        <f t="shared" si="1858"/>
        <v>0</v>
      </c>
      <c r="CH1131" s="60" t="b">
        <f t="shared" si="1859"/>
        <v>0</v>
      </c>
      <c r="CI1131" s="60" t="b">
        <f t="shared" si="1860"/>
        <v>0</v>
      </c>
      <c r="CJ1131" s="60" t="b">
        <f t="shared" si="1861"/>
        <v>0</v>
      </c>
      <c r="CK1131" s="131">
        <f t="shared" si="1901"/>
        <v>0</v>
      </c>
      <c r="CL1131" s="131">
        <f t="shared" si="1906"/>
        <v>1</v>
      </c>
      <c r="CM1131" s="92">
        <f t="shared" si="1902"/>
        <v>0</v>
      </c>
      <c r="CN1131" s="13">
        <f t="shared" si="1896"/>
        <v>0</v>
      </c>
      <c r="CO1131" s="11">
        <f t="shared" si="1862"/>
        <v>0</v>
      </c>
      <c r="CP1131" s="13">
        <f t="shared" si="1908"/>
        <v>0</v>
      </c>
      <c r="CQ1131" s="11">
        <f t="shared" si="1817"/>
        <v>0</v>
      </c>
      <c r="CR1131" s="57">
        <f t="shared" si="1818"/>
        <v>0</v>
      </c>
      <c r="CS1131" s="57">
        <f t="shared" si="1819"/>
        <v>0</v>
      </c>
      <c r="CT1131" s="57">
        <f t="shared" si="1812"/>
        <v>0</v>
      </c>
      <c r="CU1131" s="24" t="str">
        <f t="shared" si="1863"/>
        <v/>
      </c>
      <c r="CV1131" s="24" t="str">
        <f t="shared" si="1864"/>
        <v/>
      </c>
      <c r="CW1131" s="24" t="str">
        <f t="shared" si="1865"/>
        <v/>
      </c>
      <c r="CX1131" s="24" t="str">
        <f t="shared" si="1866"/>
        <v/>
      </c>
      <c r="CY1131" s="24" t="str">
        <f t="shared" si="1867"/>
        <v/>
      </c>
      <c r="CZ1131" s="24" t="str">
        <f t="shared" si="1868"/>
        <v/>
      </c>
      <c r="DA1131" s="24" t="str">
        <f t="shared" si="1869"/>
        <v/>
      </c>
      <c r="DB1131" s="24" t="str">
        <f t="shared" si="1870"/>
        <v/>
      </c>
      <c r="DC1131" s="24" t="str">
        <f t="shared" si="1871"/>
        <v/>
      </c>
      <c r="DD1131" s="24" t="str">
        <f t="shared" si="1872"/>
        <v/>
      </c>
      <c r="DE1131" s="24" t="str">
        <f t="shared" si="1873"/>
        <v/>
      </c>
      <c r="DF1131" s="24" t="str">
        <f t="shared" si="1874"/>
        <v/>
      </c>
      <c r="DG1131" s="24" t="str">
        <f t="shared" si="1875"/>
        <v/>
      </c>
      <c r="DH1131" s="39"/>
      <c r="DI1131" s="83"/>
      <c r="DJ1131" s="39"/>
      <c r="DK1131" s="22"/>
      <c r="DL1131" s="22"/>
      <c r="DM1131" s="32"/>
      <c r="DN1131" s="22"/>
      <c r="DO1131" s="22"/>
      <c r="DP1131" s="22"/>
      <c r="DQ1131" s="22"/>
      <c r="DR1131" s="22"/>
      <c r="DS1131" s="22"/>
      <c r="DT1131" s="22"/>
      <c r="DU1131" s="22"/>
      <c r="DV1131" s="22"/>
      <c r="DW1131" s="22"/>
      <c r="DX1131" s="22"/>
      <c r="DY1131" s="22"/>
      <c r="DZ1131" s="22"/>
      <c r="EA1131" s="33"/>
      <c r="EB1131" s="22"/>
      <c r="EC1131" s="22"/>
      <c r="EG1131" s="22"/>
      <c r="EH1131"/>
    </row>
    <row r="1132" spans="1:138" s="23" customFormat="1" x14ac:dyDescent="0.2">
      <c r="A1132" s="127"/>
      <c r="B1132" s="61" t="str">
        <f>IF(A1132="","",IF(U1133="","DB",U1133&amp;V1133&amp;W1133&amp;X1133&amp;Y1133&amp;Z1133&amp;AL1133&amp;AM1133&amp;AN1133&amp;AO1133&amp;AP1133&amp;AQ1133&amp;AR1133&amp;#REF!))</f>
        <v/>
      </c>
      <c r="C1132" s="7" t="str">
        <f t="shared" si="1907"/>
        <v/>
      </c>
      <c r="D1132" s="60">
        <f t="shared" si="1815"/>
        <v>0</v>
      </c>
      <c r="E1132" s="7" t="str">
        <f t="shared" si="1816"/>
        <v/>
      </c>
      <c r="F1132" s="72" t="str">
        <f t="shared" si="1909"/>
        <v/>
      </c>
      <c r="G1132" s="108" t="str">
        <f t="shared" si="1814"/>
        <v/>
      </c>
      <c r="H1132" s="112">
        <f t="shared" si="1910"/>
        <v>0</v>
      </c>
      <c r="I1132" s="112">
        <f t="shared" si="1911"/>
        <v>0</v>
      </c>
      <c r="J1132" s="112">
        <f t="shared" si="1912"/>
        <v>0</v>
      </c>
      <c r="K1132" s="112">
        <f t="shared" si="1913"/>
        <v>0</v>
      </c>
      <c r="L1132" s="112">
        <f t="shared" si="1914"/>
        <v>0</v>
      </c>
      <c r="M1132" s="112">
        <f t="shared" si="1915"/>
        <v>0</v>
      </c>
      <c r="N1132" s="60"/>
      <c r="O1132" s="61"/>
      <c r="P1132" s="61"/>
      <c r="Q1132" s="61"/>
      <c r="R1132" s="61"/>
      <c r="S1132" s="7"/>
      <c r="T1132" s="67">
        <f t="shared" si="1876"/>
        <v>1</v>
      </c>
      <c r="U1132" s="76" t="str">
        <f t="shared" si="1877"/>
        <v/>
      </c>
      <c r="V1132" s="76" t="str">
        <f t="shared" si="1878"/>
        <v/>
      </c>
      <c r="W1132" s="76" t="str">
        <f t="shared" si="1879"/>
        <v/>
      </c>
      <c r="X1132" s="76" t="str">
        <f t="shared" si="1880"/>
        <v/>
      </c>
      <c r="Y1132" s="76" t="str">
        <f t="shared" si="1881"/>
        <v/>
      </c>
      <c r="Z1132" s="76" t="str">
        <f t="shared" si="1882"/>
        <v/>
      </c>
      <c r="AA1132" s="131" t="b">
        <f t="shared" si="1820"/>
        <v>0</v>
      </c>
      <c r="AB1132" s="131" t="b">
        <f t="shared" si="1821"/>
        <v>0</v>
      </c>
      <c r="AC1132" s="131" t="b">
        <f t="shared" si="1822"/>
        <v>0</v>
      </c>
      <c r="AD1132" s="131" t="b">
        <f t="shared" si="1823"/>
        <v>0</v>
      </c>
      <c r="AE1132" s="131" t="b">
        <f t="shared" si="1824"/>
        <v>0</v>
      </c>
      <c r="AF1132" s="131" t="b">
        <f t="shared" si="1825"/>
        <v>0</v>
      </c>
      <c r="AG1132" s="131">
        <f t="shared" si="1897"/>
        <v>0</v>
      </c>
      <c r="AH1132" s="131">
        <f t="shared" si="1903"/>
        <v>1</v>
      </c>
      <c r="AI1132" s="13">
        <f t="shared" si="1826"/>
        <v>0</v>
      </c>
      <c r="AJ1132" s="11">
        <f t="shared" si="1883"/>
        <v>0</v>
      </c>
      <c r="AK1132" s="67">
        <f t="shared" si="1884"/>
        <v>1</v>
      </c>
      <c r="AL1132" s="118" t="str">
        <f t="shared" si="1885"/>
        <v/>
      </c>
      <c r="AM1132" s="118" t="str">
        <f t="shared" si="1886"/>
        <v/>
      </c>
      <c r="AN1132" s="118" t="str">
        <f t="shared" si="1887"/>
        <v/>
      </c>
      <c r="AO1132" s="118" t="str">
        <f t="shared" si="1888"/>
        <v/>
      </c>
      <c r="AP1132" s="118" t="str">
        <f t="shared" si="1889"/>
        <v/>
      </c>
      <c r="AQ1132" s="118" t="str">
        <f t="shared" si="1890"/>
        <v/>
      </c>
      <c r="AR1132" s="118" t="str">
        <f t="shared" si="1891"/>
        <v/>
      </c>
      <c r="AS1132" s="60" t="b">
        <f t="shared" si="1827"/>
        <v>0</v>
      </c>
      <c r="AT1132" s="60" t="b">
        <f t="shared" si="1828"/>
        <v>0</v>
      </c>
      <c r="AU1132" s="60" t="b">
        <f t="shared" si="1829"/>
        <v>0</v>
      </c>
      <c r="AV1132" s="60" t="b">
        <f t="shared" si="1830"/>
        <v>0</v>
      </c>
      <c r="AW1132" s="60" t="b">
        <f t="shared" si="1831"/>
        <v>0</v>
      </c>
      <c r="AX1132" s="60" t="b">
        <f t="shared" si="1832"/>
        <v>0</v>
      </c>
      <c r="AY1132" s="60" t="b">
        <f t="shared" si="1833"/>
        <v>0</v>
      </c>
      <c r="AZ1132" s="131">
        <f t="shared" si="1898"/>
        <v>0</v>
      </c>
      <c r="BA1132" s="131">
        <f t="shared" si="1904"/>
        <v>1</v>
      </c>
      <c r="BB1132" s="13">
        <f t="shared" si="1892"/>
        <v>0</v>
      </c>
      <c r="BC1132" s="11">
        <f t="shared" si="1834"/>
        <v>0</v>
      </c>
      <c r="BD1132" s="67">
        <f t="shared" si="1893"/>
        <v>1</v>
      </c>
      <c r="BE1132" s="76" t="str">
        <f t="shared" si="1835"/>
        <v/>
      </c>
      <c r="BF1132" s="76" t="str">
        <f t="shared" si="1836"/>
        <v/>
      </c>
      <c r="BG1132" s="76" t="str">
        <f t="shared" si="1837"/>
        <v/>
      </c>
      <c r="BH1132" s="76" t="str">
        <f t="shared" si="1838"/>
        <v/>
      </c>
      <c r="BI1132" s="76" t="str">
        <f t="shared" si="1839"/>
        <v/>
      </c>
      <c r="BJ1132" s="76" t="str">
        <f t="shared" si="1840"/>
        <v/>
      </c>
      <c r="BK1132" s="131" t="b">
        <f t="shared" si="1841"/>
        <v>0</v>
      </c>
      <c r="BL1132" s="131" t="b">
        <f t="shared" si="1842"/>
        <v>0</v>
      </c>
      <c r="BM1132" s="131" t="b">
        <f t="shared" si="1843"/>
        <v>0</v>
      </c>
      <c r="BN1132" s="131" t="b">
        <f t="shared" si="1844"/>
        <v>0</v>
      </c>
      <c r="BO1132" s="131" t="b">
        <f t="shared" si="1845"/>
        <v>0</v>
      </c>
      <c r="BP1132" s="131" t="b">
        <f t="shared" si="1846"/>
        <v>0</v>
      </c>
      <c r="BQ1132" s="131">
        <f t="shared" si="1899"/>
        <v>0</v>
      </c>
      <c r="BR1132" s="131">
        <f t="shared" si="1905"/>
        <v>1</v>
      </c>
      <c r="BS1132" s="92">
        <f t="shared" si="1900"/>
        <v>0</v>
      </c>
      <c r="BT1132" s="13">
        <f t="shared" si="1847"/>
        <v>0</v>
      </c>
      <c r="BU1132" s="11">
        <f t="shared" si="1894"/>
        <v>0</v>
      </c>
      <c r="BV1132" s="67">
        <f t="shared" si="1895"/>
        <v>1</v>
      </c>
      <c r="BW1132" s="118" t="str">
        <f t="shared" si="1916"/>
        <v/>
      </c>
      <c r="BX1132" s="118" t="str">
        <f t="shared" si="1917"/>
        <v/>
      </c>
      <c r="BY1132" s="118" t="str">
        <f t="shared" si="1918"/>
        <v/>
      </c>
      <c r="BZ1132" s="118" t="str">
        <f t="shared" si="1919"/>
        <v/>
      </c>
      <c r="CA1132" s="118" t="str">
        <f t="shared" si="1920"/>
        <v/>
      </c>
      <c r="CB1132" s="118" t="str">
        <f t="shared" si="1921"/>
        <v/>
      </c>
      <c r="CC1132" s="118" t="str">
        <f t="shared" si="1922"/>
        <v/>
      </c>
      <c r="CD1132" s="60" t="b">
        <f t="shared" si="1855"/>
        <v>0</v>
      </c>
      <c r="CE1132" s="60" t="b">
        <f t="shared" si="1856"/>
        <v>0</v>
      </c>
      <c r="CF1132" s="60" t="b">
        <f t="shared" si="1857"/>
        <v>0</v>
      </c>
      <c r="CG1132" s="60" t="b">
        <f t="shared" si="1858"/>
        <v>0</v>
      </c>
      <c r="CH1132" s="60" t="b">
        <f t="shared" si="1859"/>
        <v>0</v>
      </c>
      <c r="CI1132" s="60" t="b">
        <f t="shared" si="1860"/>
        <v>0</v>
      </c>
      <c r="CJ1132" s="60" t="b">
        <f t="shared" si="1861"/>
        <v>0</v>
      </c>
      <c r="CK1132" s="131">
        <f t="shared" si="1901"/>
        <v>0</v>
      </c>
      <c r="CL1132" s="131">
        <f t="shared" si="1906"/>
        <v>1</v>
      </c>
      <c r="CM1132" s="92">
        <f t="shared" si="1902"/>
        <v>0</v>
      </c>
      <c r="CN1132" s="13">
        <f t="shared" si="1896"/>
        <v>0</v>
      </c>
      <c r="CO1132" s="11">
        <f t="shared" si="1862"/>
        <v>0</v>
      </c>
      <c r="CP1132" s="13">
        <f t="shared" si="1908"/>
        <v>0</v>
      </c>
      <c r="CQ1132" s="11">
        <f t="shared" si="1817"/>
        <v>0</v>
      </c>
      <c r="CR1132" s="57">
        <f t="shared" si="1818"/>
        <v>0</v>
      </c>
      <c r="CS1132" s="57">
        <f t="shared" si="1819"/>
        <v>0</v>
      </c>
      <c r="CT1132" s="57">
        <f t="shared" si="1812"/>
        <v>0</v>
      </c>
      <c r="CU1132" s="24" t="str">
        <f t="shared" si="1863"/>
        <v/>
      </c>
      <c r="CV1132" s="24" t="str">
        <f t="shared" si="1864"/>
        <v/>
      </c>
      <c r="CW1132" s="24" t="str">
        <f t="shared" si="1865"/>
        <v/>
      </c>
      <c r="CX1132" s="24" t="str">
        <f t="shared" si="1866"/>
        <v/>
      </c>
      <c r="CY1132" s="24" t="str">
        <f t="shared" si="1867"/>
        <v/>
      </c>
      <c r="CZ1132" s="24" t="str">
        <f t="shared" si="1868"/>
        <v/>
      </c>
      <c r="DA1132" s="24" t="str">
        <f t="shared" si="1869"/>
        <v/>
      </c>
      <c r="DB1132" s="24" t="str">
        <f t="shared" si="1870"/>
        <v/>
      </c>
      <c r="DC1132" s="24" t="str">
        <f t="shared" si="1871"/>
        <v/>
      </c>
      <c r="DD1132" s="24" t="str">
        <f t="shared" si="1872"/>
        <v/>
      </c>
      <c r="DE1132" s="24" t="str">
        <f t="shared" si="1873"/>
        <v/>
      </c>
      <c r="DF1132" s="24" t="str">
        <f t="shared" si="1874"/>
        <v/>
      </c>
      <c r="DG1132" s="24" t="str">
        <f t="shared" si="1875"/>
        <v/>
      </c>
      <c r="DH1132" s="39"/>
      <c r="DI1132" s="83"/>
      <c r="DJ1132" s="39"/>
      <c r="DK1132" s="22"/>
      <c r="DL1132" s="22"/>
      <c r="DM1132" s="32"/>
      <c r="DN1132" s="22"/>
      <c r="DO1132" s="22"/>
      <c r="DP1132" s="22"/>
      <c r="DQ1132" s="22"/>
      <c r="DR1132" s="22"/>
      <c r="DS1132" s="22"/>
      <c r="DT1132" s="22"/>
      <c r="DU1132" s="22"/>
      <c r="DV1132" s="22"/>
      <c r="DW1132" s="22"/>
      <c r="DX1132" s="22"/>
      <c r="DY1132" s="22"/>
      <c r="DZ1132" s="22"/>
      <c r="EA1132" s="33"/>
      <c r="EB1132" s="22"/>
      <c r="EC1132" s="22"/>
      <c r="EG1132" s="22"/>
      <c r="EH1132"/>
    </row>
    <row r="1133" spans="1:138" s="23" customFormat="1" x14ac:dyDescent="0.2">
      <c r="A1133" s="127"/>
      <c r="B1133" s="61" t="str">
        <f>IF(A1133="","",IF(U1134="","DB",U1134&amp;V1134&amp;W1134&amp;X1134&amp;Y1134&amp;Z1134&amp;AL1134&amp;AM1134&amp;AN1134&amp;AO1134&amp;AP1134&amp;AQ1134&amp;AR1134&amp;#REF!))</f>
        <v/>
      </c>
      <c r="C1133" s="7" t="str">
        <f t="shared" si="1907"/>
        <v/>
      </c>
      <c r="D1133" s="60">
        <f t="shared" si="1815"/>
        <v>0</v>
      </c>
      <c r="E1133" s="7" t="str">
        <f t="shared" si="1816"/>
        <v/>
      </c>
      <c r="F1133" s="72" t="str">
        <f t="shared" si="1909"/>
        <v/>
      </c>
      <c r="G1133" s="108" t="str">
        <f t="shared" si="1814"/>
        <v/>
      </c>
      <c r="H1133" s="112">
        <f t="shared" si="1910"/>
        <v>0</v>
      </c>
      <c r="I1133" s="112">
        <f t="shared" si="1911"/>
        <v>0</v>
      </c>
      <c r="J1133" s="112">
        <f t="shared" si="1912"/>
        <v>0</v>
      </c>
      <c r="K1133" s="112">
        <f t="shared" si="1913"/>
        <v>0</v>
      </c>
      <c r="L1133" s="112">
        <f t="shared" si="1914"/>
        <v>0</v>
      </c>
      <c r="M1133" s="112">
        <f t="shared" si="1915"/>
        <v>0</v>
      </c>
      <c r="N1133" s="60"/>
      <c r="O1133" s="61"/>
      <c r="P1133" s="61"/>
      <c r="Q1133" s="61"/>
      <c r="R1133" s="61"/>
      <c r="S1133" s="7"/>
      <c r="T1133" s="67">
        <f t="shared" si="1876"/>
        <v>1</v>
      </c>
      <c r="U1133" s="76" t="str">
        <f t="shared" si="1877"/>
        <v/>
      </c>
      <c r="V1133" s="76" t="str">
        <f t="shared" si="1878"/>
        <v/>
      </c>
      <c r="W1133" s="76" t="str">
        <f t="shared" si="1879"/>
        <v/>
      </c>
      <c r="X1133" s="76" t="str">
        <f t="shared" si="1880"/>
        <v/>
      </c>
      <c r="Y1133" s="76" t="str">
        <f t="shared" si="1881"/>
        <v/>
      </c>
      <c r="Z1133" s="76" t="str">
        <f t="shared" si="1882"/>
        <v/>
      </c>
      <c r="AA1133" s="131" t="b">
        <f t="shared" si="1820"/>
        <v>0</v>
      </c>
      <c r="AB1133" s="131" t="b">
        <f t="shared" si="1821"/>
        <v>0</v>
      </c>
      <c r="AC1133" s="131" t="b">
        <f t="shared" si="1822"/>
        <v>0</v>
      </c>
      <c r="AD1133" s="131" t="b">
        <f t="shared" si="1823"/>
        <v>0</v>
      </c>
      <c r="AE1133" s="131" t="b">
        <f t="shared" si="1824"/>
        <v>0</v>
      </c>
      <c r="AF1133" s="131" t="b">
        <f t="shared" si="1825"/>
        <v>0</v>
      </c>
      <c r="AG1133" s="131">
        <f t="shared" si="1897"/>
        <v>0</v>
      </c>
      <c r="AH1133" s="131">
        <f t="shared" si="1903"/>
        <v>1</v>
      </c>
      <c r="AI1133" s="13">
        <f t="shared" si="1826"/>
        <v>0</v>
      </c>
      <c r="AJ1133" s="11">
        <f t="shared" si="1883"/>
        <v>0</v>
      </c>
      <c r="AK1133" s="67">
        <f t="shared" si="1884"/>
        <v>1</v>
      </c>
      <c r="AL1133" s="118" t="str">
        <f t="shared" si="1885"/>
        <v/>
      </c>
      <c r="AM1133" s="118" t="str">
        <f t="shared" si="1886"/>
        <v/>
      </c>
      <c r="AN1133" s="118" t="str">
        <f t="shared" si="1887"/>
        <v/>
      </c>
      <c r="AO1133" s="118" t="str">
        <f t="shared" si="1888"/>
        <v/>
      </c>
      <c r="AP1133" s="118" t="str">
        <f t="shared" si="1889"/>
        <v/>
      </c>
      <c r="AQ1133" s="118" t="str">
        <f t="shared" si="1890"/>
        <v/>
      </c>
      <c r="AR1133" s="118" t="str">
        <f t="shared" si="1891"/>
        <v/>
      </c>
      <c r="AS1133" s="60" t="b">
        <f t="shared" si="1827"/>
        <v>0</v>
      </c>
      <c r="AT1133" s="60" t="b">
        <f t="shared" si="1828"/>
        <v>0</v>
      </c>
      <c r="AU1133" s="60" t="b">
        <f t="shared" si="1829"/>
        <v>0</v>
      </c>
      <c r="AV1133" s="60" t="b">
        <f t="shared" si="1830"/>
        <v>0</v>
      </c>
      <c r="AW1133" s="60" t="b">
        <f t="shared" si="1831"/>
        <v>0</v>
      </c>
      <c r="AX1133" s="60" t="b">
        <f t="shared" si="1832"/>
        <v>0</v>
      </c>
      <c r="AY1133" s="60" t="b">
        <f t="shared" si="1833"/>
        <v>0</v>
      </c>
      <c r="AZ1133" s="131">
        <f t="shared" si="1898"/>
        <v>0</v>
      </c>
      <c r="BA1133" s="131">
        <f t="shared" si="1904"/>
        <v>1</v>
      </c>
      <c r="BB1133" s="13">
        <f t="shared" si="1892"/>
        <v>0</v>
      </c>
      <c r="BC1133" s="11">
        <f t="shared" si="1834"/>
        <v>0</v>
      </c>
      <c r="BD1133" s="67">
        <f t="shared" si="1893"/>
        <v>1</v>
      </c>
      <c r="BE1133" s="76" t="str">
        <f t="shared" si="1835"/>
        <v/>
      </c>
      <c r="BF1133" s="76" t="str">
        <f t="shared" si="1836"/>
        <v/>
      </c>
      <c r="BG1133" s="76" t="str">
        <f t="shared" si="1837"/>
        <v/>
      </c>
      <c r="BH1133" s="76" t="str">
        <f t="shared" si="1838"/>
        <v/>
      </c>
      <c r="BI1133" s="76" t="str">
        <f t="shared" si="1839"/>
        <v/>
      </c>
      <c r="BJ1133" s="76" t="str">
        <f t="shared" si="1840"/>
        <v/>
      </c>
      <c r="BK1133" s="131" t="b">
        <f t="shared" si="1841"/>
        <v>0</v>
      </c>
      <c r="BL1133" s="131" t="b">
        <f t="shared" si="1842"/>
        <v>0</v>
      </c>
      <c r="BM1133" s="131" t="b">
        <f t="shared" si="1843"/>
        <v>0</v>
      </c>
      <c r="BN1133" s="131" t="b">
        <f t="shared" si="1844"/>
        <v>0</v>
      </c>
      <c r="BO1133" s="131" t="b">
        <f t="shared" si="1845"/>
        <v>0</v>
      </c>
      <c r="BP1133" s="131" t="b">
        <f t="shared" si="1846"/>
        <v>0</v>
      </c>
      <c r="BQ1133" s="131">
        <f t="shared" si="1899"/>
        <v>0</v>
      </c>
      <c r="BR1133" s="131">
        <f t="shared" si="1905"/>
        <v>1</v>
      </c>
      <c r="BS1133" s="92">
        <f t="shared" si="1900"/>
        <v>0</v>
      </c>
      <c r="BT1133" s="13">
        <f t="shared" si="1847"/>
        <v>0</v>
      </c>
      <c r="BU1133" s="11">
        <f t="shared" si="1894"/>
        <v>0</v>
      </c>
      <c r="BV1133" s="67">
        <f t="shared" si="1895"/>
        <v>1</v>
      </c>
      <c r="BW1133" s="118" t="str">
        <f t="shared" si="1916"/>
        <v/>
      </c>
      <c r="BX1133" s="118" t="str">
        <f t="shared" si="1917"/>
        <v/>
      </c>
      <c r="BY1133" s="118" t="str">
        <f t="shared" si="1918"/>
        <v/>
      </c>
      <c r="BZ1133" s="118" t="str">
        <f t="shared" si="1919"/>
        <v/>
      </c>
      <c r="CA1133" s="118" t="str">
        <f t="shared" si="1920"/>
        <v/>
      </c>
      <c r="CB1133" s="118" t="str">
        <f t="shared" si="1921"/>
        <v/>
      </c>
      <c r="CC1133" s="118" t="str">
        <f t="shared" si="1922"/>
        <v/>
      </c>
      <c r="CD1133" s="60" t="b">
        <f t="shared" si="1855"/>
        <v>0</v>
      </c>
      <c r="CE1133" s="60" t="b">
        <f t="shared" si="1856"/>
        <v>0</v>
      </c>
      <c r="CF1133" s="60" t="b">
        <f t="shared" si="1857"/>
        <v>0</v>
      </c>
      <c r="CG1133" s="60" t="b">
        <f t="shared" si="1858"/>
        <v>0</v>
      </c>
      <c r="CH1133" s="60" t="b">
        <f t="shared" si="1859"/>
        <v>0</v>
      </c>
      <c r="CI1133" s="60" t="b">
        <f t="shared" si="1860"/>
        <v>0</v>
      </c>
      <c r="CJ1133" s="60" t="b">
        <f t="shared" si="1861"/>
        <v>0</v>
      </c>
      <c r="CK1133" s="131">
        <f t="shared" si="1901"/>
        <v>0</v>
      </c>
      <c r="CL1133" s="131">
        <f t="shared" si="1906"/>
        <v>1</v>
      </c>
      <c r="CM1133" s="92">
        <f t="shared" si="1902"/>
        <v>0</v>
      </c>
      <c r="CN1133" s="13">
        <f t="shared" si="1896"/>
        <v>0</v>
      </c>
      <c r="CO1133" s="11">
        <f t="shared" si="1862"/>
        <v>0</v>
      </c>
      <c r="CP1133" s="13">
        <f t="shared" si="1908"/>
        <v>0</v>
      </c>
      <c r="CQ1133" s="11">
        <f t="shared" si="1817"/>
        <v>0</v>
      </c>
      <c r="CR1133" s="57">
        <f t="shared" si="1818"/>
        <v>0</v>
      </c>
      <c r="CS1133" s="57">
        <f t="shared" si="1819"/>
        <v>0</v>
      </c>
      <c r="CT1133" s="57">
        <f t="shared" si="1812"/>
        <v>0</v>
      </c>
      <c r="CU1133" s="24" t="str">
        <f t="shared" si="1863"/>
        <v/>
      </c>
      <c r="CV1133" s="24" t="str">
        <f t="shared" si="1864"/>
        <v/>
      </c>
      <c r="CW1133" s="24" t="str">
        <f t="shared" si="1865"/>
        <v/>
      </c>
      <c r="CX1133" s="24" t="str">
        <f t="shared" si="1866"/>
        <v/>
      </c>
      <c r="CY1133" s="24" t="str">
        <f t="shared" si="1867"/>
        <v/>
      </c>
      <c r="CZ1133" s="24" t="str">
        <f t="shared" si="1868"/>
        <v/>
      </c>
      <c r="DA1133" s="24" t="str">
        <f t="shared" si="1869"/>
        <v/>
      </c>
      <c r="DB1133" s="24" t="str">
        <f t="shared" si="1870"/>
        <v/>
      </c>
      <c r="DC1133" s="24" t="str">
        <f t="shared" si="1871"/>
        <v/>
      </c>
      <c r="DD1133" s="24" t="str">
        <f t="shared" si="1872"/>
        <v/>
      </c>
      <c r="DE1133" s="24" t="str">
        <f t="shared" si="1873"/>
        <v/>
      </c>
      <c r="DF1133" s="24" t="str">
        <f t="shared" si="1874"/>
        <v/>
      </c>
      <c r="DG1133" s="24" t="str">
        <f t="shared" si="1875"/>
        <v/>
      </c>
      <c r="DH1133" s="39"/>
      <c r="DI1133" s="83"/>
      <c r="DJ1133" s="39"/>
      <c r="DK1133" s="22"/>
      <c r="DL1133" s="22"/>
      <c r="DM1133" s="32"/>
      <c r="DN1133" s="22"/>
      <c r="DO1133" s="22"/>
      <c r="DP1133" s="22"/>
      <c r="DQ1133" s="22"/>
      <c r="DR1133" s="22"/>
      <c r="DS1133" s="22"/>
      <c r="DT1133" s="22"/>
      <c r="DU1133" s="22"/>
      <c r="DV1133" s="22"/>
      <c r="DW1133" s="22"/>
      <c r="DX1133" s="22"/>
      <c r="DY1133" s="22"/>
      <c r="DZ1133" s="22"/>
      <c r="EA1133" s="33"/>
      <c r="EB1133" s="22"/>
      <c r="EC1133" s="22"/>
      <c r="EG1133" s="22"/>
      <c r="EH1133"/>
    </row>
    <row r="1134" spans="1:138" s="23" customFormat="1" x14ac:dyDescent="0.2">
      <c r="A1134" s="127"/>
      <c r="B1134" s="61" t="str">
        <f>IF(A1134="","",IF(U1135="","DB",U1135&amp;V1135&amp;W1135&amp;X1135&amp;Y1135&amp;Z1135&amp;AL1135&amp;AM1135&amp;AN1135&amp;AO1135&amp;AP1135&amp;AQ1135&amp;AR1135&amp;#REF!))</f>
        <v/>
      </c>
      <c r="C1134" s="7" t="str">
        <f t="shared" si="1907"/>
        <v/>
      </c>
      <c r="D1134" s="60">
        <f t="shared" si="1815"/>
        <v>0</v>
      </c>
      <c r="E1134" s="7" t="str">
        <f t="shared" si="1816"/>
        <v/>
      </c>
      <c r="F1134" s="72" t="str">
        <f t="shared" si="1909"/>
        <v/>
      </c>
      <c r="G1134" s="108" t="str">
        <f t="shared" si="1814"/>
        <v/>
      </c>
      <c r="H1134" s="112">
        <f t="shared" si="1910"/>
        <v>0</v>
      </c>
      <c r="I1134" s="112">
        <f t="shared" si="1911"/>
        <v>0</v>
      </c>
      <c r="J1134" s="112">
        <f t="shared" si="1912"/>
        <v>0</v>
      </c>
      <c r="K1134" s="112">
        <f t="shared" si="1913"/>
        <v>0</v>
      </c>
      <c r="L1134" s="112">
        <f t="shared" si="1914"/>
        <v>0</v>
      </c>
      <c r="M1134" s="112">
        <f t="shared" si="1915"/>
        <v>0</v>
      </c>
      <c r="N1134" s="60"/>
      <c r="O1134" s="61"/>
      <c r="P1134" s="61"/>
      <c r="Q1134" s="61"/>
      <c r="R1134" s="61"/>
      <c r="S1134" s="7"/>
      <c r="T1134" s="67">
        <f t="shared" si="1876"/>
        <v>1</v>
      </c>
      <c r="U1134" s="76" t="str">
        <f t="shared" si="1877"/>
        <v/>
      </c>
      <c r="V1134" s="76" t="str">
        <f t="shared" si="1878"/>
        <v/>
      </c>
      <c r="W1134" s="76" t="str">
        <f t="shared" si="1879"/>
        <v/>
      </c>
      <c r="X1134" s="76" t="str">
        <f t="shared" si="1880"/>
        <v/>
      </c>
      <c r="Y1134" s="76" t="str">
        <f t="shared" si="1881"/>
        <v/>
      </c>
      <c r="Z1134" s="76" t="str">
        <f t="shared" si="1882"/>
        <v/>
      </c>
      <c r="AA1134" s="131" t="b">
        <f t="shared" si="1820"/>
        <v>0</v>
      </c>
      <c r="AB1134" s="131" t="b">
        <f t="shared" si="1821"/>
        <v>0</v>
      </c>
      <c r="AC1134" s="131" t="b">
        <f t="shared" si="1822"/>
        <v>0</v>
      </c>
      <c r="AD1134" s="131" t="b">
        <f t="shared" si="1823"/>
        <v>0</v>
      </c>
      <c r="AE1134" s="131" t="b">
        <f t="shared" si="1824"/>
        <v>0</v>
      </c>
      <c r="AF1134" s="131" t="b">
        <f t="shared" si="1825"/>
        <v>0</v>
      </c>
      <c r="AG1134" s="131">
        <f t="shared" si="1897"/>
        <v>0</v>
      </c>
      <c r="AH1134" s="131">
        <f t="shared" si="1903"/>
        <v>1</v>
      </c>
      <c r="AI1134" s="13">
        <f t="shared" si="1826"/>
        <v>0</v>
      </c>
      <c r="AJ1134" s="11">
        <f t="shared" si="1883"/>
        <v>0</v>
      </c>
      <c r="AK1134" s="67">
        <f t="shared" si="1884"/>
        <v>1</v>
      </c>
      <c r="AL1134" s="118" t="str">
        <f t="shared" si="1885"/>
        <v/>
      </c>
      <c r="AM1134" s="118" t="str">
        <f t="shared" si="1886"/>
        <v/>
      </c>
      <c r="AN1134" s="118" t="str">
        <f t="shared" si="1887"/>
        <v/>
      </c>
      <c r="AO1134" s="118" t="str">
        <f t="shared" si="1888"/>
        <v/>
      </c>
      <c r="AP1134" s="118" t="str">
        <f t="shared" si="1889"/>
        <v/>
      </c>
      <c r="AQ1134" s="118" t="str">
        <f t="shared" si="1890"/>
        <v/>
      </c>
      <c r="AR1134" s="118" t="str">
        <f t="shared" si="1891"/>
        <v/>
      </c>
      <c r="AS1134" s="60" t="b">
        <f t="shared" si="1827"/>
        <v>0</v>
      </c>
      <c r="AT1134" s="60" t="b">
        <f t="shared" si="1828"/>
        <v>0</v>
      </c>
      <c r="AU1134" s="60" t="b">
        <f t="shared" si="1829"/>
        <v>0</v>
      </c>
      <c r="AV1134" s="60" t="b">
        <f t="shared" si="1830"/>
        <v>0</v>
      </c>
      <c r="AW1134" s="60" t="b">
        <f t="shared" si="1831"/>
        <v>0</v>
      </c>
      <c r="AX1134" s="60" t="b">
        <f t="shared" si="1832"/>
        <v>0</v>
      </c>
      <c r="AY1134" s="60" t="b">
        <f t="shared" si="1833"/>
        <v>0</v>
      </c>
      <c r="AZ1134" s="131">
        <f t="shared" si="1898"/>
        <v>0</v>
      </c>
      <c r="BA1134" s="131">
        <f t="shared" si="1904"/>
        <v>1</v>
      </c>
      <c r="BB1134" s="13">
        <f t="shared" si="1892"/>
        <v>0</v>
      </c>
      <c r="BC1134" s="11">
        <f t="shared" si="1834"/>
        <v>0</v>
      </c>
      <c r="BD1134" s="67">
        <f t="shared" si="1893"/>
        <v>1</v>
      </c>
      <c r="BE1134" s="76" t="str">
        <f t="shared" si="1835"/>
        <v/>
      </c>
      <c r="BF1134" s="76" t="str">
        <f t="shared" si="1836"/>
        <v/>
      </c>
      <c r="BG1134" s="76" t="str">
        <f t="shared" si="1837"/>
        <v/>
      </c>
      <c r="BH1134" s="76" t="str">
        <f t="shared" si="1838"/>
        <v/>
      </c>
      <c r="BI1134" s="76" t="str">
        <f t="shared" si="1839"/>
        <v/>
      </c>
      <c r="BJ1134" s="76" t="str">
        <f t="shared" si="1840"/>
        <v/>
      </c>
      <c r="BK1134" s="131" t="b">
        <f t="shared" si="1841"/>
        <v>0</v>
      </c>
      <c r="BL1134" s="131" t="b">
        <f t="shared" si="1842"/>
        <v>0</v>
      </c>
      <c r="BM1134" s="131" t="b">
        <f t="shared" si="1843"/>
        <v>0</v>
      </c>
      <c r="BN1134" s="131" t="b">
        <f t="shared" si="1844"/>
        <v>0</v>
      </c>
      <c r="BO1134" s="131" t="b">
        <f t="shared" si="1845"/>
        <v>0</v>
      </c>
      <c r="BP1134" s="131" t="b">
        <f t="shared" si="1846"/>
        <v>0</v>
      </c>
      <c r="BQ1134" s="131">
        <f t="shared" si="1899"/>
        <v>0</v>
      </c>
      <c r="BR1134" s="131">
        <f t="shared" si="1905"/>
        <v>1</v>
      </c>
      <c r="BS1134" s="92">
        <f t="shared" si="1900"/>
        <v>0</v>
      </c>
      <c r="BT1134" s="13">
        <f t="shared" si="1847"/>
        <v>0</v>
      </c>
      <c r="BU1134" s="11">
        <f t="shared" si="1894"/>
        <v>0</v>
      </c>
      <c r="BV1134" s="67">
        <f t="shared" si="1895"/>
        <v>1</v>
      </c>
      <c r="BW1134" s="118" t="str">
        <f t="shared" si="1916"/>
        <v/>
      </c>
      <c r="BX1134" s="118" t="str">
        <f t="shared" si="1917"/>
        <v/>
      </c>
      <c r="BY1134" s="118" t="str">
        <f t="shared" si="1918"/>
        <v/>
      </c>
      <c r="BZ1134" s="118" t="str">
        <f t="shared" si="1919"/>
        <v/>
      </c>
      <c r="CA1134" s="118" t="str">
        <f t="shared" si="1920"/>
        <v/>
      </c>
      <c r="CB1134" s="118" t="str">
        <f t="shared" si="1921"/>
        <v/>
      </c>
      <c r="CC1134" s="118" t="str">
        <f t="shared" si="1922"/>
        <v/>
      </c>
      <c r="CD1134" s="60" t="b">
        <f t="shared" si="1855"/>
        <v>0</v>
      </c>
      <c r="CE1134" s="60" t="b">
        <f t="shared" si="1856"/>
        <v>0</v>
      </c>
      <c r="CF1134" s="60" t="b">
        <f t="shared" si="1857"/>
        <v>0</v>
      </c>
      <c r="CG1134" s="60" t="b">
        <f t="shared" si="1858"/>
        <v>0</v>
      </c>
      <c r="CH1134" s="60" t="b">
        <f t="shared" si="1859"/>
        <v>0</v>
      </c>
      <c r="CI1134" s="60" t="b">
        <f t="shared" si="1860"/>
        <v>0</v>
      </c>
      <c r="CJ1134" s="60" t="b">
        <f t="shared" si="1861"/>
        <v>0</v>
      </c>
      <c r="CK1134" s="131">
        <f t="shared" si="1901"/>
        <v>0</v>
      </c>
      <c r="CL1134" s="131">
        <f t="shared" si="1906"/>
        <v>1</v>
      </c>
      <c r="CM1134" s="92">
        <f t="shared" si="1902"/>
        <v>0</v>
      </c>
      <c r="CN1134" s="13">
        <f t="shared" si="1896"/>
        <v>0</v>
      </c>
      <c r="CO1134" s="11">
        <f t="shared" si="1862"/>
        <v>0</v>
      </c>
      <c r="CP1134" s="13">
        <f t="shared" si="1908"/>
        <v>0</v>
      </c>
      <c r="CQ1134" s="11">
        <f t="shared" si="1817"/>
        <v>0</v>
      </c>
      <c r="CR1134" s="57">
        <f t="shared" si="1818"/>
        <v>0</v>
      </c>
      <c r="CS1134" s="57">
        <f t="shared" si="1819"/>
        <v>0</v>
      </c>
      <c r="CT1134" s="57">
        <f t="shared" si="1812"/>
        <v>0</v>
      </c>
      <c r="CU1134" s="24" t="str">
        <f t="shared" si="1863"/>
        <v/>
      </c>
      <c r="CV1134" s="24" t="str">
        <f t="shared" si="1864"/>
        <v/>
      </c>
      <c r="CW1134" s="24" t="str">
        <f t="shared" si="1865"/>
        <v/>
      </c>
      <c r="CX1134" s="24" t="str">
        <f t="shared" si="1866"/>
        <v/>
      </c>
      <c r="CY1134" s="24" t="str">
        <f t="shared" si="1867"/>
        <v/>
      </c>
      <c r="CZ1134" s="24" t="str">
        <f t="shared" si="1868"/>
        <v/>
      </c>
      <c r="DA1134" s="24" t="str">
        <f t="shared" si="1869"/>
        <v/>
      </c>
      <c r="DB1134" s="24" t="str">
        <f t="shared" si="1870"/>
        <v/>
      </c>
      <c r="DC1134" s="24" t="str">
        <f t="shared" si="1871"/>
        <v/>
      </c>
      <c r="DD1134" s="24" t="str">
        <f t="shared" si="1872"/>
        <v/>
      </c>
      <c r="DE1134" s="24" t="str">
        <f t="shared" si="1873"/>
        <v/>
      </c>
      <c r="DF1134" s="24" t="str">
        <f t="shared" si="1874"/>
        <v/>
      </c>
      <c r="DG1134" s="24" t="str">
        <f t="shared" si="1875"/>
        <v/>
      </c>
      <c r="DH1134" s="39"/>
      <c r="DI1134" s="83"/>
      <c r="DJ1134" s="39"/>
      <c r="DK1134" s="22"/>
      <c r="DL1134" s="22"/>
      <c r="DM1134" s="32"/>
      <c r="DN1134" s="22"/>
      <c r="DO1134" s="22"/>
      <c r="DP1134" s="22"/>
      <c r="DQ1134" s="22"/>
      <c r="DR1134" s="22"/>
      <c r="DS1134" s="22"/>
      <c r="DT1134" s="22"/>
      <c r="DU1134" s="22"/>
      <c r="DV1134" s="22"/>
      <c r="DW1134" s="22"/>
      <c r="DX1134" s="22"/>
      <c r="DY1134" s="22"/>
      <c r="DZ1134" s="22"/>
      <c r="EA1134" s="33"/>
      <c r="EB1134" s="22"/>
      <c r="EC1134" s="22"/>
      <c r="EG1134" s="22"/>
      <c r="EH1134"/>
    </row>
    <row r="1135" spans="1:138" s="23" customFormat="1" x14ac:dyDescent="0.2">
      <c r="A1135" s="127"/>
      <c r="B1135" s="61" t="str">
        <f>IF(A1135="","",IF(U1136="","DB",U1136&amp;V1136&amp;W1136&amp;X1136&amp;Y1136&amp;Z1136&amp;AL1136&amp;AM1136&amp;AN1136&amp;AO1136&amp;AP1136&amp;AQ1136&amp;AR1136&amp;#REF!))</f>
        <v/>
      </c>
      <c r="C1135" s="7" t="str">
        <f t="shared" si="1907"/>
        <v/>
      </c>
      <c r="D1135" s="60">
        <f t="shared" si="1815"/>
        <v>0</v>
      </c>
      <c r="E1135" s="7" t="str">
        <f t="shared" si="1816"/>
        <v/>
      </c>
      <c r="F1135" s="72" t="str">
        <f t="shared" si="1909"/>
        <v/>
      </c>
      <c r="G1135" s="108" t="str">
        <f t="shared" si="1814"/>
        <v/>
      </c>
      <c r="H1135" s="112">
        <f t="shared" si="1910"/>
        <v>0</v>
      </c>
      <c r="I1135" s="112">
        <f t="shared" si="1911"/>
        <v>0</v>
      </c>
      <c r="J1135" s="112">
        <f t="shared" si="1912"/>
        <v>0</v>
      </c>
      <c r="K1135" s="112">
        <f t="shared" si="1913"/>
        <v>0</v>
      </c>
      <c r="L1135" s="112">
        <f t="shared" si="1914"/>
        <v>0</v>
      </c>
      <c r="M1135" s="112">
        <f t="shared" si="1915"/>
        <v>0</v>
      </c>
      <c r="N1135" s="60"/>
      <c r="O1135" s="61"/>
      <c r="P1135" s="61"/>
      <c r="Q1135" s="61"/>
      <c r="R1135" s="61"/>
      <c r="S1135" s="7"/>
      <c r="T1135" s="67">
        <f t="shared" si="1876"/>
        <v>1</v>
      </c>
      <c r="U1135" s="76" t="str">
        <f t="shared" si="1877"/>
        <v/>
      </c>
      <c r="V1135" s="76" t="str">
        <f t="shared" si="1878"/>
        <v/>
      </c>
      <c r="W1135" s="76" t="str">
        <f t="shared" si="1879"/>
        <v/>
      </c>
      <c r="X1135" s="76" t="str">
        <f t="shared" si="1880"/>
        <v/>
      </c>
      <c r="Y1135" s="76" t="str">
        <f t="shared" si="1881"/>
        <v/>
      </c>
      <c r="Z1135" s="76" t="str">
        <f t="shared" si="1882"/>
        <v/>
      </c>
      <c r="AA1135" s="131" t="b">
        <f t="shared" si="1820"/>
        <v>0</v>
      </c>
      <c r="AB1135" s="131" t="b">
        <f t="shared" si="1821"/>
        <v>0</v>
      </c>
      <c r="AC1135" s="131" t="b">
        <f t="shared" si="1822"/>
        <v>0</v>
      </c>
      <c r="AD1135" s="131" t="b">
        <f t="shared" si="1823"/>
        <v>0</v>
      </c>
      <c r="AE1135" s="131" t="b">
        <f t="shared" si="1824"/>
        <v>0</v>
      </c>
      <c r="AF1135" s="131" t="b">
        <f t="shared" si="1825"/>
        <v>0</v>
      </c>
      <c r="AG1135" s="131">
        <f t="shared" si="1897"/>
        <v>0</v>
      </c>
      <c r="AH1135" s="131">
        <f t="shared" si="1903"/>
        <v>1</v>
      </c>
      <c r="AI1135" s="13">
        <f t="shared" si="1826"/>
        <v>0</v>
      </c>
      <c r="AJ1135" s="11">
        <f t="shared" si="1883"/>
        <v>0</v>
      </c>
      <c r="AK1135" s="67">
        <f t="shared" si="1884"/>
        <v>1</v>
      </c>
      <c r="AL1135" s="118" t="str">
        <f t="shared" si="1885"/>
        <v/>
      </c>
      <c r="AM1135" s="118" t="str">
        <f t="shared" si="1886"/>
        <v/>
      </c>
      <c r="AN1135" s="118" t="str">
        <f t="shared" si="1887"/>
        <v/>
      </c>
      <c r="AO1135" s="118" t="str">
        <f t="shared" si="1888"/>
        <v/>
      </c>
      <c r="AP1135" s="118" t="str">
        <f t="shared" si="1889"/>
        <v/>
      </c>
      <c r="AQ1135" s="118" t="str">
        <f t="shared" si="1890"/>
        <v/>
      </c>
      <c r="AR1135" s="118" t="str">
        <f t="shared" si="1891"/>
        <v/>
      </c>
      <c r="AS1135" s="60" t="b">
        <f t="shared" si="1827"/>
        <v>0</v>
      </c>
      <c r="AT1135" s="60" t="b">
        <f t="shared" si="1828"/>
        <v>0</v>
      </c>
      <c r="AU1135" s="60" t="b">
        <f t="shared" si="1829"/>
        <v>0</v>
      </c>
      <c r="AV1135" s="60" t="b">
        <f t="shared" si="1830"/>
        <v>0</v>
      </c>
      <c r="AW1135" s="60" t="b">
        <f t="shared" si="1831"/>
        <v>0</v>
      </c>
      <c r="AX1135" s="60" t="b">
        <f t="shared" si="1832"/>
        <v>0</v>
      </c>
      <c r="AY1135" s="60" t="b">
        <f t="shared" si="1833"/>
        <v>0</v>
      </c>
      <c r="AZ1135" s="131">
        <f t="shared" si="1898"/>
        <v>0</v>
      </c>
      <c r="BA1135" s="131">
        <f t="shared" si="1904"/>
        <v>1</v>
      </c>
      <c r="BB1135" s="13">
        <f t="shared" si="1892"/>
        <v>0</v>
      </c>
      <c r="BC1135" s="11">
        <f t="shared" si="1834"/>
        <v>0</v>
      </c>
      <c r="BD1135" s="67">
        <f t="shared" si="1893"/>
        <v>1</v>
      </c>
      <c r="BE1135" s="76" t="str">
        <f t="shared" si="1835"/>
        <v/>
      </c>
      <c r="BF1135" s="76" t="str">
        <f t="shared" si="1836"/>
        <v/>
      </c>
      <c r="BG1135" s="76" t="str">
        <f t="shared" si="1837"/>
        <v/>
      </c>
      <c r="BH1135" s="76" t="str">
        <f t="shared" si="1838"/>
        <v/>
      </c>
      <c r="BI1135" s="76" t="str">
        <f t="shared" si="1839"/>
        <v/>
      </c>
      <c r="BJ1135" s="76" t="str">
        <f t="shared" si="1840"/>
        <v/>
      </c>
      <c r="BK1135" s="131" t="b">
        <f t="shared" si="1841"/>
        <v>0</v>
      </c>
      <c r="BL1135" s="131" t="b">
        <f t="shared" si="1842"/>
        <v>0</v>
      </c>
      <c r="BM1135" s="131" t="b">
        <f t="shared" si="1843"/>
        <v>0</v>
      </c>
      <c r="BN1135" s="131" t="b">
        <f t="shared" si="1844"/>
        <v>0</v>
      </c>
      <c r="BO1135" s="131" t="b">
        <f t="shared" si="1845"/>
        <v>0</v>
      </c>
      <c r="BP1135" s="131" t="b">
        <f t="shared" si="1846"/>
        <v>0</v>
      </c>
      <c r="BQ1135" s="131">
        <f t="shared" si="1899"/>
        <v>0</v>
      </c>
      <c r="BR1135" s="131">
        <f t="shared" si="1905"/>
        <v>1</v>
      </c>
      <c r="BS1135" s="92">
        <f t="shared" si="1900"/>
        <v>0</v>
      </c>
      <c r="BT1135" s="13">
        <f t="shared" si="1847"/>
        <v>0</v>
      </c>
      <c r="BU1135" s="11">
        <f t="shared" si="1894"/>
        <v>0</v>
      </c>
      <c r="BV1135" s="67">
        <f t="shared" si="1895"/>
        <v>1</v>
      </c>
      <c r="BW1135" s="118" t="str">
        <f t="shared" si="1916"/>
        <v/>
      </c>
      <c r="BX1135" s="118" t="str">
        <f t="shared" si="1917"/>
        <v/>
      </c>
      <c r="BY1135" s="118" t="str">
        <f t="shared" si="1918"/>
        <v/>
      </c>
      <c r="BZ1135" s="118" t="str">
        <f t="shared" si="1919"/>
        <v/>
      </c>
      <c r="CA1135" s="118" t="str">
        <f t="shared" si="1920"/>
        <v/>
      </c>
      <c r="CB1135" s="118" t="str">
        <f t="shared" si="1921"/>
        <v/>
      </c>
      <c r="CC1135" s="118" t="str">
        <f t="shared" si="1922"/>
        <v/>
      </c>
      <c r="CD1135" s="60" t="b">
        <f t="shared" si="1855"/>
        <v>0</v>
      </c>
      <c r="CE1135" s="60" t="b">
        <f t="shared" si="1856"/>
        <v>0</v>
      </c>
      <c r="CF1135" s="60" t="b">
        <f t="shared" si="1857"/>
        <v>0</v>
      </c>
      <c r="CG1135" s="60" t="b">
        <f t="shared" si="1858"/>
        <v>0</v>
      </c>
      <c r="CH1135" s="60" t="b">
        <f t="shared" si="1859"/>
        <v>0</v>
      </c>
      <c r="CI1135" s="60" t="b">
        <f t="shared" si="1860"/>
        <v>0</v>
      </c>
      <c r="CJ1135" s="60" t="b">
        <f t="shared" si="1861"/>
        <v>0</v>
      </c>
      <c r="CK1135" s="131">
        <f t="shared" si="1901"/>
        <v>0</v>
      </c>
      <c r="CL1135" s="131">
        <f t="shared" si="1906"/>
        <v>1</v>
      </c>
      <c r="CM1135" s="92">
        <f t="shared" si="1902"/>
        <v>0</v>
      </c>
      <c r="CN1135" s="13">
        <f t="shared" si="1896"/>
        <v>0</v>
      </c>
      <c r="CO1135" s="11">
        <f t="shared" si="1862"/>
        <v>0</v>
      </c>
      <c r="CP1135" s="13">
        <f t="shared" si="1908"/>
        <v>0</v>
      </c>
      <c r="CQ1135" s="11">
        <f t="shared" si="1817"/>
        <v>0</v>
      </c>
      <c r="CR1135" s="57">
        <f t="shared" si="1818"/>
        <v>0</v>
      </c>
      <c r="CS1135" s="57">
        <f t="shared" si="1819"/>
        <v>0</v>
      </c>
      <c r="CT1135" s="57">
        <f t="shared" si="1812"/>
        <v>0</v>
      </c>
      <c r="CU1135" s="24" t="str">
        <f t="shared" si="1863"/>
        <v/>
      </c>
      <c r="CV1135" s="24" t="str">
        <f t="shared" si="1864"/>
        <v/>
      </c>
      <c r="CW1135" s="24" t="str">
        <f t="shared" si="1865"/>
        <v/>
      </c>
      <c r="CX1135" s="24" t="str">
        <f t="shared" si="1866"/>
        <v/>
      </c>
      <c r="CY1135" s="24" t="str">
        <f t="shared" si="1867"/>
        <v/>
      </c>
      <c r="CZ1135" s="24" t="str">
        <f t="shared" si="1868"/>
        <v/>
      </c>
      <c r="DA1135" s="24" t="str">
        <f t="shared" si="1869"/>
        <v/>
      </c>
      <c r="DB1135" s="24" t="str">
        <f t="shared" si="1870"/>
        <v/>
      </c>
      <c r="DC1135" s="24" t="str">
        <f t="shared" si="1871"/>
        <v/>
      </c>
      <c r="DD1135" s="24" t="str">
        <f t="shared" si="1872"/>
        <v/>
      </c>
      <c r="DE1135" s="24" t="str">
        <f t="shared" si="1873"/>
        <v/>
      </c>
      <c r="DF1135" s="24" t="str">
        <f t="shared" si="1874"/>
        <v/>
      </c>
      <c r="DG1135" s="24" t="str">
        <f t="shared" si="1875"/>
        <v/>
      </c>
      <c r="DH1135" s="39"/>
      <c r="DI1135" s="83"/>
      <c r="DJ1135" s="39"/>
      <c r="DK1135" s="22"/>
      <c r="DL1135" s="22"/>
      <c r="DM1135" s="32"/>
      <c r="DN1135" s="22"/>
      <c r="DO1135" s="22"/>
      <c r="DP1135" s="22"/>
      <c r="DQ1135" s="22"/>
      <c r="DR1135" s="22"/>
      <c r="DS1135" s="22"/>
      <c r="DT1135" s="22"/>
      <c r="DU1135" s="22"/>
      <c r="DV1135" s="22"/>
      <c r="DW1135" s="22"/>
      <c r="DX1135" s="22"/>
      <c r="DY1135" s="22"/>
      <c r="DZ1135" s="22"/>
      <c r="EA1135" s="33"/>
      <c r="EB1135" s="22"/>
      <c r="EC1135" s="22"/>
      <c r="EG1135" s="22"/>
      <c r="EH1135"/>
    </row>
    <row r="1136" spans="1:138" s="23" customFormat="1" x14ac:dyDescent="0.2">
      <c r="A1136" s="127"/>
      <c r="B1136" s="61" t="str">
        <f>IF(A1136="","",IF(U1137="","DB",U1137&amp;V1137&amp;W1137&amp;X1137&amp;Y1137&amp;Z1137&amp;AL1137&amp;AM1137&amp;AN1137&amp;AO1137&amp;AP1137&amp;AQ1137&amp;AR1137&amp;#REF!))</f>
        <v/>
      </c>
      <c r="C1136" s="7" t="str">
        <f t="shared" si="1907"/>
        <v/>
      </c>
      <c r="D1136" s="60">
        <f t="shared" si="1815"/>
        <v>0</v>
      </c>
      <c r="E1136" s="7" t="str">
        <f t="shared" si="1816"/>
        <v/>
      </c>
      <c r="F1136" s="72" t="str">
        <f t="shared" si="1909"/>
        <v/>
      </c>
      <c r="G1136" s="108" t="str">
        <f t="shared" si="1814"/>
        <v/>
      </c>
      <c r="H1136" s="112">
        <f t="shared" si="1910"/>
        <v>0</v>
      </c>
      <c r="I1136" s="112">
        <f t="shared" si="1911"/>
        <v>0</v>
      </c>
      <c r="J1136" s="112">
        <f t="shared" si="1912"/>
        <v>0</v>
      </c>
      <c r="K1136" s="112">
        <f t="shared" si="1913"/>
        <v>0</v>
      </c>
      <c r="L1136" s="112">
        <f t="shared" si="1914"/>
        <v>0</v>
      </c>
      <c r="M1136" s="112">
        <f t="shared" si="1915"/>
        <v>0</v>
      </c>
      <c r="N1136" s="60"/>
      <c r="O1136" s="61"/>
      <c r="P1136" s="61"/>
      <c r="Q1136" s="61"/>
      <c r="R1136" s="61"/>
      <c r="S1136" s="7"/>
      <c r="T1136" s="67">
        <f t="shared" si="1876"/>
        <v>1</v>
      </c>
      <c r="U1136" s="76" t="str">
        <f t="shared" si="1877"/>
        <v/>
      </c>
      <c r="V1136" s="76" t="str">
        <f t="shared" si="1878"/>
        <v/>
      </c>
      <c r="W1136" s="76" t="str">
        <f t="shared" si="1879"/>
        <v/>
      </c>
      <c r="X1136" s="76" t="str">
        <f t="shared" si="1880"/>
        <v/>
      </c>
      <c r="Y1136" s="76" t="str">
        <f t="shared" si="1881"/>
        <v/>
      </c>
      <c r="Z1136" s="76" t="str">
        <f t="shared" si="1882"/>
        <v/>
      </c>
      <c r="AA1136" s="131" t="b">
        <f t="shared" si="1820"/>
        <v>0</v>
      </c>
      <c r="AB1136" s="131" t="b">
        <f t="shared" si="1821"/>
        <v>0</v>
      </c>
      <c r="AC1136" s="131" t="b">
        <f t="shared" si="1822"/>
        <v>0</v>
      </c>
      <c r="AD1136" s="131" t="b">
        <f t="shared" si="1823"/>
        <v>0</v>
      </c>
      <c r="AE1136" s="131" t="b">
        <f t="shared" si="1824"/>
        <v>0</v>
      </c>
      <c r="AF1136" s="131" t="b">
        <f t="shared" si="1825"/>
        <v>0</v>
      </c>
      <c r="AG1136" s="131">
        <f t="shared" si="1897"/>
        <v>0</v>
      </c>
      <c r="AH1136" s="131">
        <f t="shared" si="1903"/>
        <v>1</v>
      </c>
      <c r="AI1136" s="13">
        <f t="shared" si="1826"/>
        <v>0</v>
      </c>
      <c r="AJ1136" s="11">
        <f t="shared" si="1883"/>
        <v>0</v>
      </c>
      <c r="AK1136" s="67">
        <f t="shared" si="1884"/>
        <v>1</v>
      </c>
      <c r="AL1136" s="118" t="str">
        <f t="shared" si="1885"/>
        <v/>
      </c>
      <c r="AM1136" s="118" t="str">
        <f t="shared" si="1886"/>
        <v/>
      </c>
      <c r="AN1136" s="118" t="str">
        <f t="shared" si="1887"/>
        <v/>
      </c>
      <c r="AO1136" s="118" t="str">
        <f t="shared" si="1888"/>
        <v/>
      </c>
      <c r="AP1136" s="118" t="str">
        <f t="shared" si="1889"/>
        <v/>
      </c>
      <c r="AQ1136" s="118" t="str">
        <f t="shared" si="1890"/>
        <v/>
      </c>
      <c r="AR1136" s="118" t="str">
        <f t="shared" si="1891"/>
        <v/>
      </c>
      <c r="AS1136" s="60" t="b">
        <f t="shared" si="1827"/>
        <v>0</v>
      </c>
      <c r="AT1136" s="60" t="b">
        <f t="shared" si="1828"/>
        <v>0</v>
      </c>
      <c r="AU1136" s="60" t="b">
        <f t="shared" si="1829"/>
        <v>0</v>
      </c>
      <c r="AV1136" s="60" t="b">
        <f t="shared" si="1830"/>
        <v>0</v>
      </c>
      <c r="AW1136" s="60" t="b">
        <f t="shared" si="1831"/>
        <v>0</v>
      </c>
      <c r="AX1136" s="60" t="b">
        <f t="shared" si="1832"/>
        <v>0</v>
      </c>
      <c r="AY1136" s="60" t="b">
        <f t="shared" si="1833"/>
        <v>0</v>
      </c>
      <c r="AZ1136" s="131">
        <f t="shared" si="1898"/>
        <v>0</v>
      </c>
      <c r="BA1136" s="131">
        <f t="shared" si="1904"/>
        <v>1</v>
      </c>
      <c r="BB1136" s="13">
        <f t="shared" si="1892"/>
        <v>0</v>
      </c>
      <c r="BC1136" s="11">
        <f t="shared" si="1834"/>
        <v>0</v>
      </c>
      <c r="BD1136" s="67">
        <f t="shared" si="1893"/>
        <v>1</v>
      </c>
      <c r="BE1136" s="76" t="str">
        <f t="shared" si="1835"/>
        <v/>
      </c>
      <c r="BF1136" s="76" t="str">
        <f t="shared" si="1836"/>
        <v/>
      </c>
      <c r="BG1136" s="76" t="str">
        <f t="shared" si="1837"/>
        <v/>
      </c>
      <c r="BH1136" s="76" t="str">
        <f t="shared" si="1838"/>
        <v/>
      </c>
      <c r="BI1136" s="76" t="str">
        <f t="shared" si="1839"/>
        <v/>
      </c>
      <c r="BJ1136" s="76" t="str">
        <f t="shared" si="1840"/>
        <v/>
      </c>
      <c r="BK1136" s="131" t="b">
        <f t="shared" si="1841"/>
        <v>0</v>
      </c>
      <c r="BL1136" s="131" t="b">
        <f t="shared" si="1842"/>
        <v>0</v>
      </c>
      <c r="BM1136" s="131" t="b">
        <f t="shared" si="1843"/>
        <v>0</v>
      </c>
      <c r="BN1136" s="131" t="b">
        <f t="shared" si="1844"/>
        <v>0</v>
      </c>
      <c r="BO1136" s="131" t="b">
        <f t="shared" si="1845"/>
        <v>0</v>
      </c>
      <c r="BP1136" s="131" t="b">
        <f t="shared" si="1846"/>
        <v>0</v>
      </c>
      <c r="BQ1136" s="131">
        <f t="shared" si="1899"/>
        <v>0</v>
      </c>
      <c r="BR1136" s="131">
        <f t="shared" si="1905"/>
        <v>1</v>
      </c>
      <c r="BS1136" s="92">
        <f t="shared" si="1900"/>
        <v>0</v>
      </c>
      <c r="BT1136" s="13">
        <f t="shared" si="1847"/>
        <v>0</v>
      </c>
      <c r="BU1136" s="11">
        <f t="shared" si="1894"/>
        <v>0</v>
      </c>
      <c r="BV1136" s="67">
        <f t="shared" si="1895"/>
        <v>1</v>
      </c>
      <c r="BW1136" s="118" t="str">
        <f t="shared" si="1916"/>
        <v/>
      </c>
      <c r="BX1136" s="118" t="str">
        <f t="shared" si="1917"/>
        <v/>
      </c>
      <c r="BY1136" s="118" t="str">
        <f t="shared" si="1918"/>
        <v/>
      </c>
      <c r="BZ1136" s="118" t="str">
        <f t="shared" si="1919"/>
        <v/>
      </c>
      <c r="CA1136" s="118" t="str">
        <f t="shared" si="1920"/>
        <v/>
      </c>
      <c r="CB1136" s="118" t="str">
        <f t="shared" si="1921"/>
        <v/>
      </c>
      <c r="CC1136" s="118" t="str">
        <f t="shared" si="1922"/>
        <v/>
      </c>
      <c r="CD1136" s="60" t="b">
        <f t="shared" si="1855"/>
        <v>0</v>
      </c>
      <c r="CE1136" s="60" t="b">
        <f t="shared" si="1856"/>
        <v>0</v>
      </c>
      <c r="CF1136" s="60" t="b">
        <f t="shared" si="1857"/>
        <v>0</v>
      </c>
      <c r="CG1136" s="60" t="b">
        <f t="shared" si="1858"/>
        <v>0</v>
      </c>
      <c r="CH1136" s="60" t="b">
        <f t="shared" si="1859"/>
        <v>0</v>
      </c>
      <c r="CI1136" s="60" t="b">
        <f t="shared" si="1860"/>
        <v>0</v>
      </c>
      <c r="CJ1136" s="60" t="b">
        <f t="shared" si="1861"/>
        <v>0</v>
      </c>
      <c r="CK1136" s="131">
        <f t="shared" si="1901"/>
        <v>0</v>
      </c>
      <c r="CL1136" s="131">
        <f t="shared" si="1906"/>
        <v>1</v>
      </c>
      <c r="CM1136" s="92">
        <f t="shared" si="1902"/>
        <v>0</v>
      </c>
      <c r="CN1136" s="13">
        <f t="shared" si="1896"/>
        <v>0</v>
      </c>
      <c r="CO1136" s="11">
        <f t="shared" si="1862"/>
        <v>0</v>
      </c>
      <c r="CP1136" s="13">
        <f t="shared" si="1908"/>
        <v>0</v>
      </c>
      <c r="CQ1136" s="11">
        <f t="shared" si="1817"/>
        <v>0</v>
      </c>
      <c r="CR1136" s="57">
        <f t="shared" si="1818"/>
        <v>0</v>
      </c>
      <c r="CS1136" s="57">
        <f t="shared" si="1819"/>
        <v>0</v>
      </c>
      <c r="CT1136" s="57">
        <f t="shared" si="1812"/>
        <v>0</v>
      </c>
      <c r="CU1136" s="24" t="str">
        <f t="shared" si="1863"/>
        <v/>
      </c>
      <c r="CV1136" s="24" t="str">
        <f t="shared" si="1864"/>
        <v/>
      </c>
      <c r="CW1136" s="24" t="str">
        <f t="shared" si="1865"/>
        <v/>
      </c>
      <c r="CX1136" s="24" t="str">
        <f t="shared" si="1866"/>
        <v/>
      </c>
      <c r="CY1136" s="24" t="str">
        <f t="shared" si="1867"/>
        <v/>
      </c>
      <c r="CZ1136" s="24" t="str">
        <f t="shared" si="1868"/>
        <v/>
      </c>
      <c r="DA1136" s="24" t="str">
        <f t="shared" si="1869"/>
        <v/>
      </c>
      <c r="DB1136" s="24" t="str">
        <f t="shared" si="1870"/>
        <v/>
      </c>
      <c r="DC1136" s="24" t="str">
        <f t="shared" si="1871"/>
        <v/>
      </c>
      <c r="DD1136" s="24" t="str">
        <f t="shared" si="1872"/>
        <v/>
      </c>
      <c r="DE1136" s="24" t="str">
        <f t="shared" si="1873"/>
        <v/>
      </c>
      <c r="DF1136" s="24" t="str">
        <f t="shared" si="1874"/>
        <v/>
      </c>
      <c r="DG1136" s="24" t="str">
        <f t="shared" si="1875"/>
        <v/>
      </c>
      <c r="DH1136" s="39"/>
      <c r="DI1136" s="83"/>
      <c r="DJ1136" s="39"/>
      <c r="DK1136" s="22"/>
      <c r="DL1136" s="22"/>
      <c r="DM1136" s="32"/>
      <c r="DN1136" s="22"/>
      <c r="DO1136" s="22"/>
      <c r="DP1136" s="22"/>
      <c r="DQ1136" s="22"/>
      <c r="DR1136" s="22"/>
      <c r="DS1136" s="22"/>
      <c r="DT1136" s="22"/>
      <c r="DU1136" s="22"/>
      <c r="DV1136" s="22"/>
      <c r="DW1136" s="22"/>
      <c r="DX1136" s="22"/>
      <c r="DY1136" s="22"/>
      <c r="DZ1136" s="22"/>
      <c r="EA1136" s="33"/>
      <c r="EB1136" s="22"/>
      <c r="EC1136" s="22"/>
      <c r="EG1136" s="22"/>
      <c r="EH1136"/>
    </row>
    <row r="1137" spans="1:138" s="23" customFormat="1" x14ac:dyDescent="0.2">
      <c r="A1137" s="127"/>
      <c r="B1137" s="61" t="str">
        <f>IF(A1137="","",IF(U1138="","DB",U1138&amp;V1138&amp;W1138&amp;X1138&amp;Y1138&amp;Z1138&amp;AL1138&amp;AM1138&amp;AN1138&amp;AO1138&amp;AP1138&amp;AQ1138&amp;AR1138&amp;#REF!))</f>
        <v/>
      </c>
      <c r="C1137" s="7" t="str">
        <f t="shared" si="1907"/>
        <v/>
      </c>
      <c r="D1137" s="60">
        <f t="shared" si="1815"/>
        <v>0</v>
      </c>
      <c r="E1137" s="7" t="str">
        <f t="shared" si="1816"/>
        <v/>
      </c>
      <c r="F1137" s="72" t="str">
        <f t="shared" si="1909"/>
        <v/>
      </c>
      <c r="G1137" s="108" t="str">
        <f t="shared" si="1814"/>
        <v/>
      </c>
      <c r="H1137" s="112">
        <f t="shared" si="1910"/>
        <v>0</v>
      </c>
      <c r="I1137" s="112">
        <f t="shared" si="1911"/>
        <v>0</v>
      </c>
      <c r="J1137" s="112">
        <f t="shared" si="1912"/>
        <v>0</v>
      </c>
      <c r="K1137" s="112">
        <f t="shared" si="1913"/>
        <v>0</v>
      </c>
      <c r="L1137" s="112">
        <f t="shared" si="1914"/>
        <v>0</v>
      </c>
      <c r="M1137" s="112">
        <f t="shared" si="1915"/>
        <v>0</v>
      </c>
      <c r="N1137" s="60"/>
      <c r="O1137" s="61"/>
      <c r="P1137" s="61"/>
      <c r="Q1137" s="61"/>
      <c r="R1137" s="61"/>
      <c r="S1137" s="7"/>
      <c r="T1137" s="67">
        <f t="shared" si="1876"/>
        <v>1</v>
      </c>
      <c r="U1137" s="76" t="str">
        <f t="shared" si="1877"/>
        <v/>
      </c>
      <c r="V1137" s="76" t="str">
        <f t="shared" si="1878"/>
        <v/>
      </c>
      <c r="W1137" s="76" t="str">
        <f t="shared" si="1879"/>
        <v/>
      </c>
      <c r="X1137" s="76" t="str">
        <f t="shared" si="1880"/>
        <v/>
      </c>
      <c r="Y1137" s="76" t="str">
        <f t="shared" si="1881"/>
        <v/>
      </c>
      <c r="Z1137" s="76" t="str">
        <f t="shared" si="1882"/>
        <v/>
      </c>
      <c r="AA1137" s="131" t="b">
        <f t="shared" si="1820"/>
        <v>0</v>
      </c>
      <c r="AB1137" s="131" t="b">
        <f t="shared" si="1821"/>
        <v>0</v>
      </c>
      <c r="AC1137" s="131" t="b">
        <f t="shared" si="1822"/>
        <v>0</v>
      </c>
      <c r="AD1137" s="131" t="b">
        <f t="shared" si="1823"/>
        <v>0</v>
      </c>
      <c r="AE1137" s="131" t="b">
        <f t="shared" si="1824"/>
        <v>0</v>
      </c>
      <c r="AF1137" s="131" t="b">
        <f t="shared" si="1825"/>
        <v>0</v>
      </c>
      <c r="AG1137" s="131">
        <f t="shared" si="1897"/>
        <v>0</v>
      </c>
      <c r="AH1137" s="131">
        <f t="shared" si="1903"/>
        <v>1</v>
      </c>
      <c r="AI1137" s="13">
        <f t="shared" si="1826"/>
        <v>0</v>
      </c>
      <c r="AJ1137" s="11">
        <f t="shared" si="1883"/>
        <v>0</v>
      </c>
      <c r="AK1137" s="67">
        <f t="shared" si="1884"/>
        <v>1</v>
      </c>
      <c r="AL1137" s="118" t="str">
        <f t="shared" si="1885"/>
        <v/>
      </c>
      <c r="AM1137" s="118" t="str">
        <f t="shared" si="1886"/>
        <v/>
      </c>
      <c r="AN1137" s="118" t="str">
        <f t="shared" si="1887"/>
        <v/>
      </c>
      <c r="AO1137" s="118" t="str">
        <f t="shared" si="1888"/>
        <v/>
      </c>
      <c r="AP1137" s="118" t="str">
        <f t="shared" si="1889"/>
        <v/>
      </c>
      <c r="AQ1137" s="118" t="str">
        <f t="shared" si="1890"/>
        <v/>
      </c>
      <c r="AR1137" s="118" t="str">
        <f t="shared" si="1891"/>
        <v/>
      </c>
      <c r="AS1137" s="60" t="b">
        <f t="shared" si="1827"/>
        <v>0</v>
      </c>
      <c r="AT1137" s="60" t="b">
        <f t="shared" si="1828"/>
        <v>0</v>
      </c>
      <c r="AU1137" s="60" t="b">
        <f t="shared" si="1829"/>
        <v>0</v>
      </c>
      <c r="AV1137" s="60" t="b">
        <f t="shared" si="1830"/>
        <v>0</v>
      </c>
      <c r="AW1137" s="60" t="b">
        <f t="shared" si="1831"/>
        <v>0</v>
      </c>
      <c r="AX1137" s="60" t="b">
        <f t="shared" si="1832"/>
        <v>0</v>
      </c>
      <c r="AY1137" s="60" t="b">
        <f t="shared" si="1833"/>
        <v>0</v>
      </c>
      <c r="AZ1137" s="131">
        <f t="shared" si="1898"/>
        <v>0</v>
      </c>
      <c r="BA1137" s="131">
        <f t="shared" si="1904"/>
        <v>1</v>
      </c>
      <c r="BB1137" s="13">
        <f t="shared" si="1892"/>
        <v>0</v>
      </c>
      <c r="BC1137" s="11">
        <f t="shared" si="1834"/>
        <v>0</v>
      </c>
      <c r="BD1137" s="67">
        <f t="shared" si="1893"/>
        <v>1</v>
      </c>
      <c r="BE1137" s="76" t="str">
        <f t="shared" si="1835"/>
        <v/>
      </c>
      <c r="BF1137" s="76" t="str">
        <f t="shared" si="1836"/>
        <v/>
      </c>
      <c r="BG1137" s="76" t="str">
        <f t="shared" si="1837"/>
        <v/>
      </c>
      <c r="BH1137" s="76" t="str">
        <f t="shared" si="1838"/>
        <v/>
      </c>
      <c r="BI1137" s="76" t="str">
        <f t="shared" si="1839"/>
        <v/>
      </c>
      <c r="BJ1137" s="76" t="str">
        <f t="shared" si="1840"/>
        <v/>
      </c>
      <c r="BK1137" s="131" t="b">
        <f t="shared" si="1841"/>
        <v>0</v>
      </c>
      <c r="BL1137" s="131" t="b">
        <f t="shared" si="1842"/>
        <v>0</v>
      </c>
      <c r="BM1137" s="131" t="b">
        <f t="shared" si="1843"/>
        <v>0</v>
      </c>
      <c r="BN1137" s="131" t="b">
        <f t="shared" si="1844"/>
        <v>0</v>
      </c>
      <c r="BO1137" s="131" t="b">
        <f t="shared" si="1845"/>
        <v>0</v>
      </c>
      <c r="BP1137" s="131" t="b">
        <f t="shared" si="1846"/>
        <v>0</v>
      </c>
      <c r="BQ1137" s="131">
        <f t="shared" si="1899"/>
        <v>0</v>
      </c>
      <c r="BR1137" s="131">
        <f t="shared" si="1905"/>
        <v>1</v>
      </c>
      <c r="BS1137" s="92">
        <f t="shared" si="1900"/>
        <v>0</v>
      </c>
      <c r="BT1137" s="13">
        <f t="shared" si="1847"/>
        <v>0</v>
      </c>
      <c r="BU1137" s="11">
        <f t="shared" si="1894"/>
        <v>0</v>
      </c>
      <c r="BV1137" s="67">
        <f t="shared" si="1895"/>
        <v>1</v>
      </c>
      <c r="BW1137" s="118" t="str">
        <f t="shared" si="1916"/>
        <v/>
      </c>
      <c r="BX1137" s="118" t="str">
        <f t="shared" si="1917"/>
        <v/>
      </c>
      <c r="BY1137" s="118" t="str">
        <f t="shared" si="1918"/>
        <v/>
      </c>
      <c r="BZ1137" s="118" t="str">
        <f t="shared" si="1919"/>
        <v/>
      </c>
      <c r="CA1137" s="118" t="str">
        <f t="shared" si="1920"/>
        <v/>
      </c>
      <c r="CB1137" s="118" t="str">
        <f t="shared" si="1921"/>
        <v/>
      </c>
      <c r="CC1137" s="118" t="str">
        <f t="shared" si="1922"/>
        <v/>
      </c>
      <c r="CD1137" s="60" t="b">
        <f t="shared" si="1855"/>
        <v>0</v>
      </c>
      <c r="CE1137" s="60" t="b">
        <f t="shared" si="1856"/>
        <v>0</v>
      </c>
      <c r="CF1137" s="60" t="b">
        <f t="shared" si="1857"/>
        <v>0</v>
      </c>
      <c r="CG1137" s="60" t="b">
        <f t="shared" si="1858"/>
        <v>0</v>
      </c>
      <c r="CH1137" s="60" t="b">
        <f t="shared" si="1859"/>
        <v>0</v>
      </c>
      <c r="CI1137" s="60" t="b">
        <f t="shared" si="1860"/>
        <v>0</v>
      </c>
      <c r="CJ1137" s="60" t="b">
        <f t="shared" si="1861"/>
        <v>0</v>
      </c>
      <c r="CK1137" s="131">
        <f t="shared" si="1901"/>
        <v>0</v>
      </c>
      <c r="CL1137" s="131">
        <f t="shared" si="1906"/>
        <v>1</v>
      </c>
      <c r="CM1137" s="92">
        <f t="shared" si="1902"/>
        <v>0</v>
      </c>
      <c r="CN1137" s="13">
        <f t="shared" si="1896"/>
        <v>0</v>
      </c>
      <c r="CO1137" s="11">
        <f t="shared" si="1862"/>
        <v>0</v>
      </c>
      <c r="CP1137" s="13">
        <f t="shared" si="1908"/>
        <v>0</v>
      </c>
      <c r="CQ1137" s="11">
        <f t="shared" si="1817"/>
        <v>0</v>
      </c>
      <c r="CR1137" s="57">
        <f t="shared" si="1818"/>
        <v>0</v>
      </c>
      <c r="CS1137" s="57">
        <f t="shared" si="1819"/>
        <v>0</v>
      </c>
      <c r="CT1137" s="57">
        <f t="shared" si="1812"/>
        <v>0</v>
      </c>
      <c r="CU1137" s="24" t="str">
        <f t="shared" si="1863"/>
        <v/>
      </c>
      <c r="CV1137" s="24" t="str">
        <f t="shared" si="1864"/>
        <v/>
      </c>
      <c r="CW1137" s="24" t="str">
        <f t="shared" si="1865"/>
        <v/>
      </c>
      <c r="CX1137" s="24" t="str">
        <f t="shared" si="1866"/>
        <v/>
      </c>
      <c r="CY1137" s="24" t="str">
        <f t="shared" si="1867"/>
        <v/>
      </c>
      <c r="CZ1137" s="24" t="str">
        <f t="shared" si="1868"/>
        <v/>
      </c>
      <c r="DA1137" s="24" t="str">
        <f t="shared" si="1869"/>
        <v/>
      </c>
      <c r="DB1137" s="24" t="str">
        <f t="shared" si="1870"/>
        <v/>
      </c>
      <c r="DC1137" s="24" t="str">
        <f t="shared" si="1871"/>
        <v/>
      </c>
      <c r="DD1137" s="24" t="str">
        <f t="shared" si="1872"/>
        <v/>
      </c>
      <c r="DE1137" s="24" t="str">
        <f t="shared" si="1873"/>
        <v/>
      </c>
      <c r="DF1137" s="24" t="str">
        <f t="shared" si="1874"/>
        <v/>
      </c>
      <c r="DG1137" s="24" t="str">
        <f t="shared" si="1875"/>
        <v/>
      </c>
      <c r="DH1137" s="39"/>
      <c r="DI1137" s="83"/>
      <c r="DJ1137" s="39"/>
      <c r="DK1137" s="22"/>
      <c r="DL1137" s="22"/>
      <c r="DM1137" s="32"/>
      <c r="DN1137" s="22"/>
      <c r="DO1137" s="22"/>
      <c r="DP1137" s="22"/>
      <c r="DQ1137" s="22"/>
      <c r="DR1137" s="22"/>
      <c r="DS1137" s="22"/>
      <c r="DT1137" s="22"/>
      <c r="DU1137" s="22"/>
      <c r="DV1137" s="22"/>
      <c r="DW1137" s="22"/>
      <c r="DX1137" s="22"/>
      <c r="DY1137" s="22"/>
      <c r="DZ1137" s="22"/>
      <c r="EA1137" s="33"/>
      <c r="EB1137" s="22"/>
      <c r="EC1137" s="22"/>
      <c r="EG1137" s="22"/>
      <c r="EH1137"/>
    </row>
    <row r="1138" spans="1:138" s="23" customFormat="1" x14ac:dyDescent="0.2">
      <c r="A1138" s="127"/>
      <c r="B1138" s="61" t="str">
        <f>IF(A1138="","",IF(U1139="","DB",U1139&amp;V1139&amp;W1139&amp;X1139&amp;Y1139&amp;Z1139&amp;AL1139&amp;AM1139&amp;AN1139&amp;AO1139&amp;AP1139&amp;AQ1139&amp;AR1139&amp;#REF!))</f>
        <v/>
      </c>
      <c r="C1138" s="7" t="str">
        <f t="shared" si="1907"/>
        <v/>
      </c>
      <c r="D1138" s="60">
        <f t="shared" si="1815"/>
        <v>0</v>
      </c>
      <c r="E1138" s="7" t="str">
        <f t="shared" si="1816"/>
        <v/>
      </c>
      <c r="F1138" s="72" t="str">
        <f t="shared" si="1909"/>
        <v/>
      </c>
      <c r="G1138" s="108" t="str">
        <f t="shared" si="1814"/>
        <v/>
      </c>
      <c r="H1138" s="112">
        <f t="shared" si="1910"/>
        <v>0</v>
      </c>
      <c r="I1138" s="112">
        <f t="shared" si="1911"/>
        <v>0</v>
      </c>
      <c r="J1138" s="112">
        <f t="shared" si="1912"/>
        <v>0</v>
      </c>
      <c r="K1138" s="112">
        <f t="shared" si="1913"/>
        <v>0</v>
      </c>
      <c r="L1138" s="112">
        <f t="shared" si="1914"/>
        <v>0</v>
      </c>
      <c r="M1138" s="112">
        <f t="shared" si="1915"/>
        <v>0</v>
      </c>
      <c r="N1138" s="60"/>
      <c r="O1138" s="61"/>
      <c r="P1138" s="61"/>
      <c r="Q1138" s="61"/>
      <c r="R1138" s="61"/>
      <c r="S1138" s="7"/>
      <c r="T1138" s="67">
        <f t="shared" si="1876"/>
        <v>1</v>
      </c>
      <c r="U1138" s="76" t="str">
        <f t="shared" ref="U1138:U1197" si="1923">IF($A1137&lt;&gt;"",IF(OR($CR1137&lt;&gt;0,$CS1137&lt;&gt;0,$AI1137&gt;0,$BS1137&lt;$BB$3),"",IF(AND($H1136=1,$H1137=2),"01,",IF(AND($I1136=1,$I1137=2),"21,",IF(AND($J1136=1,$J1137=2),"03,",IF(U1137&lt;&gt;"",U1137,""))))),"")</f>
        <v/>
      </c>
      <c r="V1138" s="76" t="str">
        <f t="shared" ref="V1138:V1197" si="1924">IF($A1137&lt;&gt;"",IF(OR($CR1137&lt;&gt;0,$CS1137&lt;&gt;0,$AI1137&gt;0,$BS1137&lt;$BB$3),"",IF(AND($H1136=1,$H1137=2),"12,",IF(AND($I1136=1,$I1137=2),"23,",IF(AND($J1136=1,$J1137=2),"30,",IF(V1137&lt;&gt;"",V1137,""))))),"")</f>
        <v/>
      </c>
      <c r="W1138" s="76" t="str">
        <f t="shared" ref="W1138:W1197" si="1925">IF($A1137&lt;&gt;"",IF(OR($CR1137&lt;&gt;0,$CS1137&lt;&gt;0,$AI1137&gt;0,$BS1137&lt;$BB$3),"",IF(AND($H1136=1,$H1137=2),"14,",IF(AND($I1136=1,$I1137=2),"25,",IF(AND($J1136=1,$J1137=2),"32,",IF(W1137&lt;&gt;"",W1137,""))))),"")</f>
        <v/>
      </c>
      <c r="X1138" s="76" t="str">
        <f t="shared" ref="X1138:X1197" si="1926">IF($A1137&lt;&gt;"",IF(OR($CR1137&lt;&gt;0,$CS1137&lt;&gt;0,$AI1137&gt;0,$BS1137&lt;$BB$3),"",IF(AND($H1136=1,$H1137=2),"16,",IF(AND($I1136=1,$I1137=2),"27,",IF(AND($J1136=1,$J1137=2),"34,",IF(X1137&lt;&gt;"",X1137,""))))),"")</f>
        <v/>
      </c>
      <c r="Y1138" s="76" t="str">
        <f t="shared" ref="Y1138:Y1197" si="1927">IF($A1137&lt;&gt;"",IF(OR($CR1137&lt;&gt;0,$CS1137&lt;&gt;0,$AI1137&gt;0,$BS1137&lt;$BB$3),"",IF(AND($H1136=1,$H1137=2),"18,",IF(AND($I1136=1,$I1137=2),"",IF(AND($J1136=1,$J1137=2),"36,",IF(Y1137&lt;&gt;"",Y1137,""))))),"")</f>
        <v/>
      </c>
      <c r="Z1138" s="76" t="str">
        <f t="shared" ref="Z1138:Z1197" si="1928">IF($A1137&lt;&gt;"",IF(OR($CR1137&lt;&gt;0,$CS1137&lt;&gt;0,$AI1137&gt;0,$BS1137&lt;$BB$3),"",IF(AND($H1136=1,$H1137=2),"19,",IF(AND($I1136=1,$I1137=2),"",IF(AND($J1136=1,$J1137=2),"",IF(Z1137&lt;&gt;"",Z1137,""))))),"")</f>
        <v/>
      </c>
      <c r="AA1138" s="131" t="b">
        <f t="shared" si="1820"/>
        <v>0</v>
      </c>
      <c r="AB1138" s="131" t="b">
        <f t="shared" si="1821"/>
        <v>0</v>
      </c>
      <c r="AC1138" s="131" t="b">
        <f t="shared" si="1822"/>
        <v>0</v>
      </c>
      <c r="AD1138" s="131" t="b">
        <f t="shared" si="1823"/>
        <v>0</v>
      </c>
      <c r="AE1138" s="131" t="b">
        <f t="shared" si="1824"/>
        <v>0</v>
      </c>
      <c r="AF1138" s="131" t="b">
        <f t="shared" si="1825"/>
        <v>0</v>
      </c>
      <c r="AG1138" s="131">
        <f t="shared" si="1897"/>
        <v>0</v>
      </c>
      <c r="AH1138" s="131">
        <f t="shared" si="1903"/>
        <v>1</v>
      </c>
      <c r="AI1138" s="13">
        <f t="shared" si="1826"/>
        <v>0</v>
      </c>
      <c r="AJ1138" s="11">
        <f t="shared" si="1883"/>
        <v>0</v>
      </c>
      <c r="AK1138" s="67">
        <f t="shared" si="1884"/>
        <v>1</v>
      </c>
      <c r="AL1138" s="118" t="str">
        <f t="shared" si="1885"/>
        <v/>
      </c>
      <c r="AM1138" s="118" t="str">
        <f t="shared" si="1886"/>
        <v/>
      </c>
      <c r="AN1138" s="118" t="str">
        <f t="shared" si="1887"/>
        <v/>
      </c>
      <c r="AO1138" s="118" t="str">
        <f t="shared" si="1888"/>
        <v/>
      </c>
      <c r="AP1138" s="118" t="str">
        <f t="shared" si="1889"/>
        <v/>
      </c>
      <c r="AQ1138" s="118" t="str">
        <f t="shared" si="1890"/>
        <v/>
      </c>
      <c r="AR1138" s="118" t="str">
        <f t="shared" si="1891"/>
        <v/>
      </c>
      <c r="AS1138" s="60" t="b">
        <f t="shared" si="1827"/>
        <v>0</v>
      </c>
      <c r="AT1138" s="60" t="b">
        <f t="shared" si="1828"/>
        <v>0</v>
      </c>
      <c r="AU1138" s="60" t="b">
        <f t="shared" si="1829"/>
        <v>0</v>
      </c>
      <c r="AV1138" s="60" t="b">
        <f t="shared" si="1830"/>
        <v>0</v>
      </c>
      <c r="AW1138" s="60" t="b">
        <f t="shared" si="1831"/>
        <v>0</v>
      </c>
      <c r="AX1138" s="60" t="b">
        <f t="shared" si="1832"/>
        <v>0</v>
      </c>
      <c r="AY1138" s="60" t="b">
        <f t="shared" si="1833"/>
        <v>0</v>
      </c>
      <c r="AZ1138" s="131">
        <f t="shared" si="1898"/>
        <v>0</v>
      </c>
      <c r="BA1138" s="131">
        <f t="shared" si="1904"/>
        <v>1</v>
      </c>
      <c r="BB1138" s="13">
        <f t="shared" si="1892"/>
        <v>0</v>
      </c>
      <c r="BC1138" s="11">
        <f t="shared" si="1834"/>
        <v>0</v>
      </c>
      <c r="BD1138" s="67">
        <f t="shared" si="1893"/>
        <v>1</v>
      </c>
      <c r="BE1138" s="76" t="str">
        <f t="shared" si="1835"/>
        <v/>
      </c>
      <c r="BF1138" s="76" t="str">
        <f t="shared" si="1836"/>
        <v/>
      </c>
      <c r="BG1138" s="76" t="str">
        <f t="shared" si="1837"/>
        <v/>
      </c>
      <c r="BH1138" s="76" t="str">
        <f t="shared" si="1838"/>
        <v/>
      </c>
      <c r="BI1138" s="76" t="str">
        <f t="shared" si="1839"/>
        <v/>
      </c>
      <c r="BJ1138" s="76" t="str">
        <f t="shared" si="1840"/>
        <v/>
      </c>
      <c r="BK1138" s="131" t="b">
        <f t="shared" si="1841"/>
        <v>0</v>
      </c>
      <c r="BL1138" s="131" t="b">
        <f t="shared" si="1842"/>
        <v>0</v>
      </c>
      <c r="BM1138" s="131" t="b">
        <f t="shared" si="1843"/>
        <v>0</v>
      </c>
      <c r="BN1138" s="131" t="b">
        <f t="shared" si="1844"/>
        <v>0</v>
      </c>
      <c r="BO1138" s="131" t="b">
        <f t="shared" si="1845"/>
        <v>0</v>
      </c>
      <c r="BP1138" s="131" t="b">
        <f t="shared" si="1846"/>
        <v>0</v>
      </c>
      <c r="BQ1138" s="131">
        <f t="shared" si="1899"/>
        <v>0</v>
      </c>
      <c r="BR1138" s="131">
        <f t="shared" si="1905"/>
        <v>1</v>
      </c>
      <c r="BS1138" s="92">
        <f t="shared" si="1900"/>
        <v>0</v>
      </c>
      <c r="BT1138" s="13">
        <f t="shared" si="1847"/>
        <v>0</v>
      </c>
      <c r="BU1138" s="11">
        <f t="shared" si="1894"/>
        <v>0</v>
      </c>
      <c r="BV1138" s="67">
        <f t="shared" si="1895"/>
        <v>1</v>
      </c>
      <c r="BW1138" s="118" t="str">
        <f t="shared" si="1916"/>
        <v/>
      </c>
      <c r="BX1138" s="118" t="str">
        <f t="shared" si="1917"/>
        <v/>
      </c>
      <c r="BY1138" s="118" t="str">
        <f t="shared" si="1918"/>
        <v/>
      </c>
      <c r="BZ1138" s="118" t="str">
        <f t="shared" si="1919"/>
        <v/>
      </c>
      <c r="CA1138" s="118" t="str">
        <f t="shared" si="1920"/>
        <v/>
      </c>
      <c r="CB1138" s="118" t="str">
        <f t="shared" si="1921"/>
        <v/>
      </c>
      <c r="CC1138" s="118" t="str">
        <f t="shared" si="1922"/>
        <v/>
      </c>
      <c r="CD1138" s="60" t="b">
        <f t="shared" si="1855"/>
        <v>0</v>
      </c>
      <c r="CE1138" s="60" t="b">
        <f t="shared" si="1856"/>
        <v>0</v>
      </c>
      <c r="CF1138" s="60" t="b">
        <f t="shared" si="1857"/>
        <v>0</v>
      </c>
      <c r="CG1138" s="60" t="b">
        <f t="shared" si="1858"/>
        <v>0</v>
      </c>
      <c r="CH1138" s="60" t="b">
        <f t="shared" si="1859"/>
        <v>0</v>
      </c>
      <c r="CI1138" s="60" t="b">
        <f t="shared" si="1860"/>
        <v>0</v>
      </c>
      <c r="CJ1138" s="60" t="b">
        <f t="shared" si="1861"/>
        <v>0</v>
      </c>
      <c r="CK1138" s="131">
        <f t="shared" si="1901"/>
        <v>0</v>
      </c>
      <c r="CL1138" s="131">
        <f t="shared" si="1906"/>
        <v>1</v>
      </c>
      <c r="CM1138" s="92">
        <f t="shared" si="1902"/>
        <v>0</v>
      </c>
      <c r="CN1138" s="13">
        <f t="shared" si="1896"/>
        <v>0</v>
      </c>
      <c r="CO1138" s="11">
        <f t="shared" si="1862"/>
        <v>0</v>
      </c>
      <c r="CP1138" s="13">
        <f t="shared" si="1908"/>
        <v>0</v>
      </c>
      <c r="CQ1138" s="11">
        <f t="shared" si="1817"/>
        <v>0</v>
      </c>
      <c r="CR1138" s="57">
        <f t="shared" si="1818"/>
        <v>0</v>
      </c>
      <c r="CS1138" s="57">
        <f t="shared" si="1819"/>
        <v>0</v>
      </c>
      <c r="CT1138" s="57">
        <f t="shared" si="1812"/>
        <v>0</v>
      </c>
      <c r="CU1138" s="24" t="str">
        <f t="shared" si="1863"/>
        <v/>
      </c>
      <c r="CV1138" s="24" t="str">
        <f t="shared" si="1864"/>
        <v/>
      </c>
      <c r="CW1138" s="24" t="str">
        <f t="shared" si="1865"/>
        <v/>
      </c>
      <c r="CX1138" s="24" t="str">
        <f t="shared" si="1866"/>
        <v/>
      </c>
      <c r="CY1138" s="24" t="str">
        <f t="shared" si="1867"/>
        <v/>
      </c>
      <c r="CZ1138" s="24" t="str">
        <f t="shared" si="1868"/>
        <v/>
      </c>
      <c r="DA1138" s="24" t="str">
        <f t="shared" si="1869"/>
        <v/>
      </c>
      <c r="DB1138" s="24" t="str">
        <f t="shared" si="1870"/>
        <v/>
      </c>
      <c r="DC1138" s="24" t="str">
        <f t="shared" si="1871"/>
        <v/>
      </c>
      <c r="DD1138" s="24" t="str">
        <f t="shared" si="1872"/>
        <v/>
      </c>
      <c r="DE1138" s="24" t="str">
        <f t="shared" si="1873"/>
        <v/>
      </c>
      <c r="DF1138" s="24" t="str">
        <f t="shared" si="1874"/>
        <v/>
      </c>
      <c r="DG1138" s="24" t="str">
        <f t="shared" si="1875"/>
        <v/>
      </c>
      <c r="DH1138" s="39"/>
      <c r="DI1138" s="83"/>
      <c r="DJ1138" s="39"/>
      <c r="DK1138" s="22"/>
      <c r="DL1138" s="22"/>
      <c r="DM1138" s="32"/>
      <c r="DN1138" s="22"/>
      <c r="DO1138" s="22"/>
      <c r="DP1138" s="22"/>
      <c r="DQ1138" s="22"/>
      <c r="DR1138" s="22"/>
      <c r="DS1138" s="22"/>
      <c r="DT1138" s="22"/>
      <c r="DU1138" s="22"/>
      <c r="DV1138" s="22"/>
      <c r="DW1138" s="22"/>
      <c r="DX1138" s="22"/>
      <c r="DY1138" s="22"/>
      <c r="DZ1138" s="22"/>
      <c r="EA1138" s="33"/>
      <c r="EB1138" s="22"/>
      <c r="EC1138" s="22"/>
      <c r="EG1138" s="22"/>
      <c r="EH1138"/>
    </row>
    <row r="1139" spans="1:138" s="23" customFormat="1" x14ac:dyDescent="0.2">
      <c r="A1139" s="127"/>
      <c r="B1139" s="61" t="str">
        <f>IF(A1139="","",IF(U1140="","DB",U1140&amp;V1140&amp;W1140&amp;X1140&amp;Y1140&amp;Z1140&amp;AL1140&amp;AM1140&amp;AN1140&amp;AO1140&amp;AP1140&amp;AQ1140&amp;AR1140&amp;#REF!))</f>
        <v/>
      </c>
      <c r="C1139" s="7" t="str">
        <f t="shared" si="1907"/>
        <v/>
      </c>
      <c r="D1139" s="60">
        <f t="shared" si="1815"/>
        <v>0</v>
      </c>
      <c r="E1139" s="7" t="str">
        <f t="shared" si="1816"/>
        <v/>
      </c>
      <c r="F1139" s="72" t="str">
        <f t="shared" si="1909"/>
        <v/>
      </c>
      <c r="G1139" s="108" t="str">
        <f t="shared" si="1814"/>
        <v/>
      </c>
      <c r="H1139" s="112">
        <f t="shared" si="1910"/>
        <v>0</v>
      </c>
      <c r="I1139" s="112">
        <f t="shared" si="1911"/>
        <v>0</v>
      </c>
      <c r="J1139" s="112">
        <f t="shared" si="1912"/>
        <v>0</v>
      </c>
      <c r="K1139" s="112">
        <f t="shared" si="1913"/>
        <v>0</v>
      </c>
      <c r="L1139" s="112">
        <f t="shared" si="1914"/>
        <v>0</v>
      </c>
      <c r="M1139" s="112">
        <f t="shared" si="1915"/>
        <v>0</v>
      </c>
      <c r="N1139" s="60"/>
      <c r="O1139" s="61"/>
      <c r="P1139" s="61"/>
      <c r="Q1139" s="61"/>
      <c r="R1139" s="61"/>
      <c r="S1139" s="7"/>
      <c r="T1139" s="67">
        <f t="shared" si="1876"/>
        <v>1</v>
      </c>
      <c r="U1139" s="76" t="str">
        <f t="shared" si="1923"/>
        <v/>
      </c>
      <c r="V1139" s="76" t="str">
        <f t="shared" si="1924"/>
        <v/>
      </c>
      <c r="W1139" s="76" t="str">
        <f t="shared" si="1925"/>
        <v/>
      </c>
      <c r="X1139" s="76" t="str">
        <f t="shared" si="1926"/>
        <v/>
      </c>
      <c r="Y1139" s="76" t="str">
        <f t="shared" si="1927"/>
        <v/>
      </c>
      <c r="Z1139" s="76" t="str">
        <f t="shared" si="1928"/>
        <v/>
      </c>
      <c r="AA1139" s="131" t="b">
        <f t="shared" si="1820"/>
        <v>0</v>
      </c>
      <c r="AB1139" s="131" t="b">
        <f t="shared" si="1821"/>
        <v>0</v>
      </c>
      <c r="AC1139" s="131" t="b">
        <f t="shared" si="1822"/>
        <v>0</v>
      </c>
      <c r="AD1139" s="131" t="b">
        <f t="shared" si="1823"/>
        <v>0</v>
      </c>
      <c r="AE1139" s="131" t="b">
        <f t="shared" si="1824"/>
        <v>0</v>
      </c>
      <c r="AF1139" s="131" t="b">
        <f t="shared" si="1825"/>
        <v>0</v>
      </c>
      <c r="AG1139" s="131">
        <f t="shared" si="1897"/>
        <v>0</v>
      </c>
      <c r="AH1139" s="131">
        <f t="shared" si="1903"/>
        <v>1</v>
      </c>
      <c r="AI1139" s="13">
        <f t="shared" si="1826"/>
        <v>0</v>
      </c>
      <c r="AJ1139" s="11">
        <f t="shared" si="1883"/>
        <v>0</v>
      </c>
      <c r="AK1139" s="67">
        <f t="shared" si="1884"/>
        <v>1</v>
      </c>
      <c r="AL1139" s="118" t="str">
        <f t="shared" si="1885"/>
        <v/>
      </c>
      <c r="AM1139" s="118" t="str">
        <f t="shared" si="1886"/>
        <v/>
      </c>
      <c r="AN1139" s="118" t="str">
        <f t="shared" si="1887"/>
        <v/>
      </c>
      <c r="AO1139" s="118" t="str">
        <f t="shared" si="1888"/>
        <v/>
      </c>
      <c r="AP1139" s="118" t="str">
        <f t="shared" si="1889"/>
        <v/>
      </c>
      <c r="AQ1139" s="118" t="str">
        <f t="shared" si="1890"/>
        <v/>
      </c>
      <c r="AR1139" s="118" t="str">
        <f t="shared" si="1891"/>
        <v/>
      </c>
      <c r="AS1139" s="60" t="b">
        <f t="shared" si="1827"/>
        <v>0</v>
      </c>
      <c r="AT1139" s="60" t="b">
        <f t="shared" si="1828"/>
        <v>0</v>
      </c>
      <c r="AU1139" s="60" t="b">
        <f t="shared" si="1829"/>
        <v>0</v>
      </c>
      <c r="AV1139" s="60" t="b">
        <f t="shared" si="1830"/>
        <v>0</v>
      </c>
      <c r="AW1139" s="60" t="b">
        <f t="shared" si="1831"/>
        <v>0</v>
      </c>
      <c r="AX1139" s="60" t="b">
        <f t="shared" si="1832"/>
        <v>0</v>
      </c>
      <c r="AY1139" s="60" t="b">
        <f t="shared" si="1833"/>
        <v>0</v>
      </c>
      <c r="AZ1139" s="131">
        <f t="shared" si="1898"/>
        <v>0</v>
      </c>
      <c r="BA1139" s="131">
        <f t="shared" si="1904"/>
        <v>1</v>
      </c>
      <c r="BB1139" s="13">
        <f t="shared" si="1892"/>
        <v>0</v>
      </c>
      <c r="BC1139" s="11">
        <f t="shared" si="1834"/>
        <v>0</v>
      </c>
      <c r="BD1139" s="67">
        <f t="shared" si="1893"/>
        <v>1</v>
      </c>
      <c r="BE1139" s="76" t="str">
        <f t="shared" si="1835"/>
        <v/>
      </c>
      <c r="BF1139" s="76" t="str">
        <f t="shared" si="1836"/>
        <v/>
      </c>
      <c r="BG1139" s="76" t="str">
        <f t="shared" si="1837"/>
        <v/>
      </c>
      <c r="BH1139" s="76" t="str">
        <f t="shared" si="1838"/>
        <v/>
      </c>
      <c r="BI1139" s="76" t="str">
        <f t="shared" si="1839"/>
        <v/>
      </c>
      <c r="BJ1139" s="76" t="str">
        <f t="shared" si="1840"/>
        <v/>
      </c>
      <c r="BK1139" s="131" t="b">
        <f t="shared" si="1841"/>
        <v>0</v>
      </c>
      <c r="BL1139" s="131" t="b">
        <f t="shared" si="1842"/>
        <v>0</v>
      </c>
      <c r="BM1139" s="131" t="b">
        <f t="shared" si="1843"/>
        <v>0</v>
      </c>
      <c r="BN1139" s="131" t="b">
        <f t="shared" si="1844"/>
        <v>0</v>
      </c>
      <c r="BO1139" s="131" t="b">
        <f t="shared" si="1845"/>
        <v>0</v>
      </c>
      <c r="BP1139" s="131" t="b">
        <f t="shared" si="1846"/>
        <v>0</v>
      </c>
      <c r="BQ1139" s="131">
        <f t="shared" si="1899"/>
        <v>0</v>
      </c>
      <c r="BR1139" s="131">
        <f t="shared" si="1905"/>
        <v>1</v>
      </c>
      <c r="BS1139" s="92">
        <f t="shared" si="1900"/>
        <v>0</v>
      </c>
      <c r="BT1139" s="13">
        <f t="shared" si="1847"/>
        <v>0</v>
      </c>
      <c r="BU1139" s="11">
        <f t="shared" si="1894"/>
        <v>0</v>
      </c>
      <c r="BV1139" s="67">
        <f t="shared" si="1895"/>
        <v>1</v>
      </c>
      <c r="BW1139" s="118" t="str">
        <f t="shared" si="1916"/>
        <v/>
      </c>
      <c r="BX1139" s="118" t="str">
        <f t="shared" si="1917"/>
        <v/>
      </c>
      <c r="BY1139" s="118" t="str">
        <f t="shared" si="1918"/>
        <v/>
      </c>
      <c r="BZ1139" s="118" t="str">
        <f t="shared" si="1919"/>
        <v/>
      </c>
      <c r="CA1139" s="118" t="str">
        <f t="shared" si="1920"/>
        <v/>
      </c>
      <c r="CB1139" s="118" t="str">
        <f t="shared" si="1921"/>
        <v/>
      </c>
      <c r="CC1139" s="118" t="str">
        <f t="shared" si="1922"/>
        <v/>
      </c>
      <c r="CD1139" s="60" t="b">
        <f t="shared" si="1855"/>
        <v>0</v>
      </c>
      <c r="CE1139" s="60" t="b">
        <f t="shared" si="1856"/>
        <v>0</v>
      </c>
      <c r="CF1139" s="60" t="b">
        <f t="shared" si="1857"/>
        <v>0</v>
      </c>
      <c r="CG1139" s="60" t="b">
        <f t="shared" si="1858"/>
        <v>0</v>
      </c>
      <c r="CH1139" s="60" t="b">
        <f t="shared" si="1859"/>
        <v>0</v>
      </c>
      <c r="CI1139" s="60" t="b">
        <f t="shared" si="1860"/>
        <v>0</v>
      </c>
      <c r="CJ1139" s="60" t="b">
        <f t="shared" si="1861"/>
        <v>0</v>
      </c>
      <c r="CK1139" s="131">
        <f t="shared" si="1901"/>
        <v>0</v>
      </c>
      <c r="CL1139" s="131">
        <f t="shared" si="1906"/>
        <v>1</v>
      </c>
      <c r="CM1139" s="92">
        <f t="shared" si="1902"/>
        <v>0</v>
      </c>
      <c r="CN1139" s="13">
        <f t="shared" si="1896"/>
        <v>0</v>
      </c>
      <c r="CO1139" s="11">
        <f t="shared" si="1862"/>
        <v>0</v>
      </c>
      <c r="CP1139" s="13">
        <f t="shared" si="1908"/>
        <v>0</v>
      </c>
      <c r="CQ1139" s="11">
        <f t="shared" si="1817"/>
        <v>0</v>
      </c>
      <c r="CR1139" s="57">
        <f t="shared" si="1818"/>
        <v>0</v>
      </c>
      <c r="CS1139" s="57">
        <f t="shared" si="1819"/>
        <v>0</v>
      </c>
      <c r="CT1139" s="57">
        <f t="shared" si="1812"/>
        <v>0</v>
      </c>
      <c r="CU1139" s="24" t="str">
        <f t="shared" si="1863"/>
        <v/>
      </c>
      <c r="CV1139" s="24" t="str">
        <f t="shared" si="1864"/>
        <v/>
      </c>
      <c r="CW1139" s="24" t="str">
        <f t="shared" si="1865"/>
        <v/>
      </c>
      <c r="CX1139" s="24" t="str">
        <f t="shared" si="1866"/>
        <v/>
      </c>
      <c r="CY1139" s="24" t="str">
        <f t="shared" si="1867"/>
        <v/>
      </c>
      <c r="CZ1139" s="24" t="str">
        <f t="shared" si="1868"/>
        <v/>
      </c>
      <c r="DA1139" s="24" t="str">
        <f t="shared" si="1869"/>
        <v/>
      </c>
      <c r="DB1139" s="24" t="str">
        <f t="shared" si="1870"/>
        <v/>
      </c>
      <c r="DC1139" s="24" t="str">
        <f t="shared" si="1871"/>
        <v/>
      </c>
      <c r="DD1139" s="24" t="str">
        <f t="shared" si="1872"/>
        <v/>
      </c>
      <c r="DE1139" s="24" t="str">
        <f t="shared" si="1873"/>
        <v/>
      </c>
      <c r="DF1139" s="24" t="str">
        <f t="shared" si="1874"/>
        <v/>
      </c>
      <c r="DG1139" s="24" t="str">
        <f t="shared" si="1875"/>
        <v/>
      </c>
      <c r="DH1139" s="39"/>
      <c r="DI1139" s="83"/>
      <c r="DJ1139" s="39"/>
      <c r="DK1139" s="22"/>
      <c r="DL1139" s="22"/>
      <c r="DM1139" s="32"/>
      <c r="DN1139" s="22"/>
      <c r="DO1139" s="22"/>
      <c r="DP1139" s="22"/>
      <c r="DQ1139" s="22"/>
      <c r="DR1139" s="22"/>
      <c r="DS1139" s="22"/>
      <c r="DT1139" s="22"/>
      <c r="DU1139" s="22"/>
      <c r="DV1139" s="22"/>
      <c r="DW1139" s="22"/>
      <c r="DX1139" s="22"/>
      <c r="DY1139" s="22"/>
      <c r="DZ1139" s="22"/>
      <c r="EA1139" s="32"/>
      <c r="EB1139" s="22"/>
      <c r="EC1139" s="22"/>
      <c r="EG1139" s="22"/>
      <c r="EH1139"/>
    </row>
    <row r="1140" spans="1:138" s="23" customFormat="1" x14ac:dyDescent="0.2">
      <c r="A1140" s="127"/>
      <c r="B1140" s="61" t="str">
        <f>IF(A1140="","",IF(U1141="","DB",U1141&amp;V1141&amp;W1141&amp;X1141&amp;Y1141&amp;Z1141&amp;AL1141&amp;AM1141&amp;AN1141&amp;AO1141&amp;AP1141&amp;AQ1141&amp;AR1141&amp;#REF!))</f>
        <v/>
      </c>
      <c r="C1140" s="7" t="str">
        <f t="shared" si="1907"/>
        <v/>
      </c>
      <c r="D1140" s="60">
        <f t="shared" si="1815"/>
        <v>0</v>
      </c>
      <c r="E1140" s="7" t="str">
        <f t="shared" si="1816"/>
        <v/>
      </c>
      <c r="F1140" s="72" t="str">
        <f t="shared" si="1909"/>
        <v/>
      </c>
      <c r="G1140" s="108" t="str">
        <f t="shared" si="1814"/>
        <v/>
      </c>
      <c r="H1140" s="112">
        <f t="shared" si="1910"/>
        <v>0</v>
      </c>
      <c r="I1140" s="112">
        <f t="shared" si="1911"/>
        <v>0</v>
      </c>
      <c r="J1140" s="112">
        <f t="shared" si="1912"/>
        <v>0</v>
      </c>
      <c r="K1140" s="112">
        <f t="shared" si="1913"/>
        <v>0</v>
      </c>
      <c r="L1140" s="112">
        <f t="shared" si="1914"/>
        <v>0</v>
      </c>
      <c r="M1140" s="112">
        <f t="shared" si="1915"/>
        <v>0</v>
      </c>
      <c r="N1140" s="60"/>
      <c r="O1140" s="61"/>
      <c r="P1140" s="61"/>
      <c r="Q1140" s="61"/>
      <c r="R1140" s="61"/>
      <c r="S1140" s="7"/>
      <c r="T1140" s="67">
        <f t="shared" si="1876"/>
        <v>1</v>
      </c>
      <c r="U1140" s="76" t="str">
        <f t="shared" si="1923"/>
        <v/>
      </c>
      <c r="V1140" s="76" t="str">
        <f t="shared" si="1924"/>
        <v/>
      </c>
      <c r="W1140" s="76" t="str">
        <f t="shared" si="1925"/>
        <v/>
      </c>
      <c r="X1140" s="76" t="str">
        <f t="shared" si="1926"/>
        <v/>
      </c>
      <c r="Y1140" s="76" t="str">
        <f t="shared" si="1927"/>
        <v/>
      </c>
      <c r="Z1140" s="76" t="str">
        <f t="shared" si="1928"/>
        <v/>
      </c>
      <c r="AA1140" s="131" t="b">
        <f t="shared" si="1820"/>
        <v>0</v>
      </c>
      <c r="AB1140" s="131" t="b">
        <f t="shared" si="1821"/>
        <v>0</v>
      </c>
      <c r="AC1140" s="131" t="b">
        <f t="shared" si="1822"/>
        <v>0</v>
      </c>
      <c r="AD1140" s="131" t="b">
        <f t="shared" si="1823"/>
        <v>0</v>
      </c>
      <c r="AE1140" s="131" t="b">
        <f t="shared" si="1824"/>
        <v>0</v>
      </c>
      <c r="AF1140" s="131" t="b">
        <f t="shared" si="1825"/>
        <v>0</v>
      </c>
      <c r="AG1140" s="131">
        <f t="shared" si="1897"/>
        <v>0</v>
      </c>
      <c r="AH1140" s="131">
        <f t="shared" si="1903"/>
        <v>1</v>
      </c>
      <c r="AI1140" s="13">
        <f t="shared" si="1826"/>
        <v>0</v>
      </c>
      <c r="AJ1140" s="11">
        <f t="shared" si="1883"/>
        <v>0</v>
      </c>
      <c r="AK1140" s="67">
        <f t="shared" si="1884"/>
        <v>1</v>
      </c>
      <c r="AL1140" s="118" t="str">
        <f t="shared" si="1885"/>
        <v/>
      </c>
      <c r="AM1140" s="118" t="str">
        <f t="shared" si="1886"/>
        <v/>
      </c>
      <c r="AN1140" s="118" t="str">
        <f t="shared" si="1887"/>
        <v/>
      </c>
      <c r="AO1140" s="118" t="str">
        <f t="shared" si="1888"/>
        <v/>
      </c>
      <c r="AP1140" s="118" t="str">
        <f t="shared" si="1889"/>
        <v/>
      </c>
      <c r="AQ1140" s="118" t="str">
        <f t="shared" si="1890"/>
        <v/>
      </c>
      <c r="AR1140" s="118" t="str">
        <f t="shared" si="1891"/>
        <v/>
      </c>
      <c r="AS1140" s="60" t="b">
        <f t="shared" si="1827"/>
        <v>0</v>
      </c>
      <c r="AT1140" s="60" t="b">
        <f t="shared" si="1828"/>
        <v>0</v>
      </c>
      <c r="AU1140" s="60" t="b">
        <f t="shared" si="1829"/>
        <v>0</v>
      </c>
      <c r="AV1140" s="60" t="b">
        <f t="shared" si="1830"/>
        <v>0</v>
      </c>
      <c r="AW1140" s="60" t="b">
        <f t="shared" si="1831"/>
        <v>0</v>
      </c>
      <c r="AX1140" s="60" t="b">
        <f t="shared" si="1832"/>
        <v>0</v>
      </c>
      <c r="AY1140" s="60" t="b">
        <f t="shared" si="1833"/>
        <v>0</v>
      </c>
      <c r="AZ1140" s="131">
        <f t="shared" si="1898"/>
        <v>0</v>
      </c>
      <c r="BA1140" s="131">
        <f t="shared" si="1904"/>
        <v>1</v>
      </c>
      <c r="BB1140" s="13">
        <f t="shared" si="1892"/>
        <v>0</v>
      </c>
      <c r="BC1140" s="11">
        <f t="shared" si="1834"/>
        <v>0</v>
      </c>
      <c r="BD1140" s="67">
        <f t="shared" si="1893"/>
        <v>1</v>
      </c>
      <c r="BE1140" s="76" t="str">
        <f t="shared" si="1835"/>
        <v/>
      </c>
      <c r="BF1140" s="76" t="str">
        <f t="shared" si="1836"/>
        <v/>
      </c>
      <c r="BG1140" s="76" t="str">
        <f t="shared" si="1837"/>
        <v/>
      </c>
      <c r="BH1140" s="76" t="str">
        <f t="shared" si="1838"/>
        <v/>
      </c>
      <c r="BI1140" s="76" t="str">
        <f t="shared" si="1839"/>
        <v/>
      </c>
      <c r="BJ1140" s="76" t="str">
        <f t="shared" si="1840"/>
        <v/>
      </c>
      <c r="BK1140" s="131" t="b">
        <f t="shared" si="1841"/>
        <v>0</v>
      </c>
      <c r="BL1140" s="131" t="b">
        <f t="shared" si="1842"/>
        <v>0</v>
      </c>
      <c r="BM1140" s="131" t="b">
        <f t="shared" si="1843"/>
        <v>0</v>
      </c>
      <c r="BN1140" s="131" t="b">
        <f t="shared" si="1844"/>
        <v>0</v>
      </c>
      <c r="BO1140" s="131" t="b">
        <f t="shared" si="1845"/>
        <v>0</v>
      </c>
      <c r="BP1140" s="131" t="b">
        <f t="shared" si="1846"/>
        <v>0</v>
      </c>
      <c r="BQ1140" s="131">
        <f t="shared" si="1899"/>
        <v>0</v>
      </c>
      <c r="BR1140" s="131">
        <f t="shared" si="1905"/>
        <v>1</v>
      </c>
      <c r="BS1140" s="92">
        <f t="shared" si="1900"/>
        <v>0</v>
      </c>
      <c r="BT1140" s="13">
        <f t="shared" si="1847"/>
        <v>0</v>
      </c>
      <c r="BU1140" s="11">
        <f t="shared" si="1894"/>
        <v>0</v>
      </c>
      <c r="BV1140" s="67">
        <f t="shared" si="1895"/>
        <v>1</v>
      </c>
      <c r="BW1140" s="118" t="str">
        <f t="shared" si="1916"/>
        <v/>
      </c>
      <c r="BX1140" s="118" t="str">
        <f t="shared" si="1917"/>
        <v/>
      </c>
      <c r="BY1140" s="118" t="str">
        <f t="shared" si="1918"/>
        <v/>
      </c>
      <c r="BZ1140" s="118" t="str">
        <f t="shared" si="1919"/>
        <v/>
      </c>
      <c r="CA1140" s="118" t="str">
        <f t="shared" si="1920"/>
        <v/>
      </c>
      <c r="CB1140" s="118" t="str">
        <f t="shared" si="1921"/>
        <v/>
      </c>
      <c r="CC1140" s="118" t="str">
        <f t="shared" si="1922"/>
        <v/>
      </c>
      <c r="CD1140" s="60" t="b">
        <f t="shared" si="1855"/>
        <v>0</v>
      </c>
      <c r="CE1140" s="60" t="b">
        <f t="shared" si="1856"/>
        <v>0</v>
      </c>
      <c r="CF1140" s="60" t="b">
        <f t="shared" si="1857"/>
        <v>0</v>
      </c>
      <c r="CG1140" s="60" t="b">
        <f t="shared" si="1858"/>
        <v>0</v>
      </c>
      <c r="CH1140" s="60" t="b">
        <f t="shared" si="1859"/>
        <v>0</v>
      </c>
      <c r="CI1140" s="60" t="b">
        <f t="shared" si="1860"/>
        <v>0</v>
      </c>
      <c r="CJ1140" s="60" t="b">
        <f t="shared" si="1861"/>
        <v>0</v>
      </c>
      <c r="CK1140" s="131">
        <f t="shared" si="1901"/>
        <v>0</v>
      </c>
      <c r="CL1140" s="131">
        <f t="shared" si="1906"/>
        <v>1</v>
      </c>
      <c r="CM1140" s="92">
        <f t="shared" si="1902"/>
        <v>0</v>
      </c>
      <c r="CN1140" s="13">
        <f t="shared" si="1896"/>
        <v>0</v>
      </c>
      <c r="CO1140" s="11">
        <f t="shared" si="1862"/>
        <v>0</v>
      </c>
      <c r="CP1140" s="13">
        <f t="shared" si="1908"/>
        <v>0</v>
      </c>
      <c r="CQ1140" s="11">
        <f t="shared" si="1817"/>
        <v>0</v>
      </c>
      <c r="CR1140" s="57">
        <f t="shared" si="1818"/>
        <v>0</v>
      </c>
      <c r="CS1140" s="57">
        <f t="shared" si="1819"/>
        <v>0</v>
      </c>
      <c r="CT1140" s="57">
        <f t="shared" si="1812"/>
        <v>0</v>
      </c>
      <c r="CU1140" s="24" t="str">
        <f t="shared" si="1863"/>
        <v/>
      </c>
      <c r="CV1140" s="24" t="str">
        <f t="shared" si="1864"/>
        <v/>
      </c>
      <c r="CW1140" s="24" t="str">
        <f t="shared" si="1865"/>
        <v/>
      </c>
      <c r="CX1140" s="24" t="str">
        <f t="shared" si="1866"/>
        <v/>
      </c>
      <c r="CY1140" s="24" t="str">
        <f t="shared" si="1867"/>
        <v/>
      </c>
      <c r="CZ1140" s="24" t="str">
        <f t="shared" si="1868"/>
        <v/>
      </c>
      <c r="DA1140" s="24" t="str">
        <f t="shared" si="1869"/>
        <v/>
      </c>
      <c r="DB1140" s="24" t="str">
        <f t="shared" si="1870"/>
        <v/>
      </c>
      <c r="DC1140" s="24" t="str">
        <f t="shared" si="1871"/>
        <v/>
      </c>
      <c r="DD1140" s="24" t="str">
        <f t="shared" si="1872"/>
        <v/>
      </c>
      <c r="DE1140" s="24" t="str">
        <f t="shared" si="1873"/>
        <v/>
      </c>
      <c r="DF1140" s="24" t="str">
        <f t="shared" si="1874"/>
        <v/>
      </c>
      <c r="DG1140" s="24" t="str">
        <f t="shared" si="1875"/>
        <v/>
      </c>
      <c r="DH1140" s="39"/>
      <c r="DI1140" s="83"/>
      <c r="DJ1140" s="39"/>
      <c r="DK1140" s="22"/>
      <c r="DL1140" s="22"/>
      <c r="DM1140" s="32"/>
      <c r="DN1140" s="22"/>
      <c r="DO1140" s="22"/>
      <c r="DP1140" s="22"/>
      <c r="DQ1140" s="22"/>
      <c r="DR1140" s="22"/>
      <c r="DS1140" s="22"/>
      <c r="DT1140" s="22"/>
      <c r="DU1140" s="22"/>
      <c r="DV1140" s="22"/>
      <c r="DW1140" s="22"/>
      <c r="DX1140" s="22"/>
      <c r="DY1140" s="22"/>
      <c r="DZ1140" s="22"/>
      <c r="EA1140" s="32"/>
      <c r="EB1140" s="22"/>
      <c r="EC1140" s="22"/>
      <c r="EG1140" s="22"/>
      <c r="EH1140"/>
    </row>
    <row r="1141" spans="1:138" s="23" customFormat="1" x14ac:dyDescent="0.2">
      <c r="A1141" s="127"/>
      <c r="B1141" s="61" t="str">
        <f>IF(A1141="","",IF(U1142="","DB",U1142&amp;V1142&amp;W1142&amp;X1142&amp;Y1142&amp;Z1142&amp;AL1142&amp;AM1142&amp;AN1142&amp;AO1142&amp;AP1142&amp;AQ1142&amp;AR1142&amp;#REF!))</f>
        <v/>
      </c>
      <c r="C1141" s="7" t="str">
        <f t="shared" si="1907"/>
        <v/>
      </c>
      <c r="D1141" s="60">
        <f t="shared" si="1815"/>
        <v>0</v>
      </c>
      <c r="E1141" s="7" t="str">
        <f t="shared" si="1816"/>
        <v/>
      </c>
      <c r="F1141" s="72" t="str">
        <f t="shared" si="1909"/>
        <v/>
      </c>
      <c r="G1141" s="108" t="str">
        <f t="shared" si="1814"/>
        <v/>
      </c>
      <c r="H1141" s="112">
        <f t="shared" si="1910"/>
        <v>0</v>
      </c>
      <c r="I1141" s="112">
        <f t="shared" si="1911"/>
        <v>0</v>
      </c>
      <c r="J1141" s="112">
        <f t="shared" si="1912"/>
        <v>0</v>
      </c>
      <c r="K1141" s="112">
        <f t="shared" si="1913"/>
        <v>0</v>
      </c>
      <c r="L1141" s="112">
        <f t="shared" si="1914"/>
        <v>0</v>
      </c>
      <c r="M1141" s="112">
        <f t="shared" si="1915"/>
        <v>0</v>
      </c>
      <c r="N1141" s="60"/>
      <c r="O1141" s="61"/>
      <c r="P1141" s="61"/>
      <c r="Q1141" s="61"/>
      <c r="R1141" s="61"/>
      <c r="S1141" s="7"/>
      <c r="T1141" s="67">
        <f t="shared" si="1876"/>
        <v>1</v>
      </c>
      <c r="U1141" s="76" t="str">
        <f t="shared" si="1923"/>
        <v/>
      </c>
      <c r="V1141" s="76" t="str">
        <f t="shared" si="1924"/>
        <v/>
      </c>
      <c r="W1141" s="76" t="str">
        <f t="shared" si="1925"/>
        <v/>
      </c>
      <c r="X1141" s="76" t="str">
        <f t="shared" si="1926"/>
        <v/>
      </c>
      <c r="Y1141" s="76" t="str">
        <f t="shared" si="1927"/>
        <v/>
      </c>
      <c r="Z1141" s="76" t="str">
        <f t="shared" si="1928"/>
        <v/>
      </c>
      <c r="AA1141" s="131" t="b">
        <f t="shared" si="1820"/>
        <v>0</v>
      </c>
      <c r="AB1141" s="131" t="b">
        <f t="shared" si="1821"/>
        <v>0</v>
      </c>
      <c r="AC1141" s="131" t="b">
        <f t="shared" si="1822"/>
        <v>0</v>
      </c>
      <c r="AD1141" s="131" t="b">
        <f t="shared" si="1823"/>
        <v>0</v>
      </c>
      <c r="AE1141" s="131" t="b">
        <f t="shared" si="1824"/>
        <v>0</v>
      </c>
      <c r="AF1141" s="131" t="b">
        <f t="shared" si="1825"/>
        <v>0</v>
      </c>
      <c r="AG1141" s="131">
        <f t="shared" si="1897"/>
        <v>0</v>
      </c>
      <c r="AH1141" s="131">
        <f t="shared" si="1903"/>
        <v>1</v>
      </c>
      <c r="AI1141" s="13">
        <f t="shared" si="1826"/>
        <v>0</v>
      </c>
      <c r="AJ1141" s="11">
        <f t="shared" si="1883"/>
        <v>0</v>
      </c>
      <c r="AK1141" s="67">
        <f t="shared" si="1884"/>
        <v>1</v>
      </c>
      <c r="AL1141" s="118" t="str">
        <f t="shared" si="1885"/>
        <v/>
      </c>
      <c r="AM1141" s="118" t="str">
        <f t="shared" si="1886"/>
        <v/>
      </c>
      <c r="AN1141" s="118" t="str">
        <f t="shared" si="1887"/>
        <v/>
      </c>
      <c r="AO1141" s="118" t="str">
        <f t="shared" si="1888"/>
        <v/>
      </c>
      <c r="AP1141" s="118" t="str">
        <f t="shared" si="1889"/>
        <v/>
      </c>
      <c r="AQ1141" s="118" t="str">
        <f t="shared" si="1890"/>
        <v/>
      </c>
      <c r="AR1141" s="118" t="str">
        <f t="shared" si="1891"/>
        <v/>
      </c>
      <c r="AS1141" s="60" t="b">
        <f t="shared" si="1827"/>
        <v>0</v>
      </c>
      <c r="AT1141" s="60" t="b">
        <f t="shared" si="1828"/>
        <v>0</v>
      </c>
      <c r="AU1141" s="60" t="b">
        <f t="shared" si="1829"/>
        <v>0</v>
      </c>
      <c r="AV1141" s="60" t="b">
        <f t="shared" si="1830"/>
        <v>0</v>
      </c>
      <c r="AW1141" s="60" t="b">
        <f t="shared" si="1831"/>
        <v>0</v>
      </c>
      <c r="AX1141" s="60" t="b">
        <f t="shared" si="1832"/>
        <v>0</v>
      </c>
      <c r="AY1141" s="60" t="b">
        <f t="shared" si="1833"/>
        <v>0</v>
      </c>
      <c r="AZ1141" s="131">
        <f t="shared" si="1898"/>
        <v>0</v>
      </c>
      <c r="BA1141" s="131">
        <f t="shared" si="1904"/>
        <v>1</v>
      </c>
      <c r="BB1141" s="13">
        <f t="shared" si="1892"/>
        <v>0</v>
      </c>
      <c r="BC1141" s="11">
        <f t="shared" si="1834"/>
        <v>0</v>
      </c>
      <c r="BD1141" s="67">
        <f t="shared" si="1893"/>
        <v>1</v>
      </c>
      <c r="BE1141" s="76" t="str">
        <f t="shared" si="1835"/>
        <v/>
      </c>
      <c r="BF1141" s="76" t="str">
        <f t="shared" si="1836"/>
        <v/>
      </c>
      <c r="BG1141" s="76" t="str">
        <f t="shared" si="1837"/>
        <v/>
      </c>
      <c r="BH1141" s="76" t="str">
        <f t="shared" si="1838"/>
        <v/>
      </c>
      <c r="BI1141" s="76" t="str">
        <f t="shared" si="1839"/>
        <v/>
      </c>
      <c r="BJ1141" s="76" t="str">
        <f t="shared" si="1840"/>
        <v/>
      </c>
      <c r="BK1141" s="131" t="b">
        <f t="shared" si="1841"/>
        <v>0</v>
      </c>
      <c r="BL1141" s="131" t="b">
        <f t="shared" si="1842"/>
        <v>0</v>
      </c>
      <c r="BM1141" s="131" t="b">
        <f t="shared" si="1843"/>
        <v>0</v>
      </c>
      <c r="BN1141" s="131" t="b">
        <f t="shared" si="1844"/>
        <v>0</v>
      </c>
      <c r="BO1141" s="131" t="b">
        <f t="shared" si="1845"/>
        <v>0</v>
      </c>
      <c r="BP1141" s="131" t="b">
        <f t="shared" si="1846"/>
        <v>0</v>
      </c>
      <c r="BQ1141" s="131">
        <f t="shared" si="1899"/>
        <v>0</v>
      </c>
      <c r="BR1141" s="131">
        <f t="shared" si="1905"/>
        <v>1</v>
      </c>
      <c r="BS1141" s="92">
        <f t="shared" si="1900"/>
        <v>0</v>
      </c>
      <c r="BT1141" s="13">
        <f t="shared" si="1847"/>
        <v>0</v>
      </c>
      <c r="BU1141" s="11">
        <f t="shared" si="1894"/>
        <v>0</v>
      </c>
      <c r="BV1141" s="67">
        <f t="shared" si="1895"/>
        <v>1</v>
      </c>
      <c r="BW1141" s="118" t="str">
        <f t="shared" si="1916"/>
        <v/>
      </c>
      <c r="BX1141" s="118" t="str">
        <f t="shared" si="1917"/>
        <v/>
      </c>
      <c r="BY1141" s="118" t="str">
        <f t="shared" si="1918"/>
        <v/>
      </c>
      <c r="BZ1141" s="118" t="str">
        <f t="shared" si="1919"/>
        <v/>
      </c>
      <c r="CA1141" s="118" t="str">
        <f t="shared" si="1920"/>
        <v/>
      </c>
      <c r="CB1141" s="118" t="str">
        <f t="shared" si="1921"/>
        <v/>
      </c>
      <c r="CC1141" s="118" t="str">
        <f t="shared" si="1922"/>
        <v/>
      </c>
      <c r="CD1141" s="60" t="b">
        <f t="shared" si="1855"/>
        <v>0</v>
      </c>
      <c r="CE1141" s="60" t="b">
        <f t="shared" si="1856"/>
        <v>0</v>
      </c>
      <c r="CF1141" s="60" t="b">
        <f t="shared" si="1857"/>
        <v>0</v>
      </c>
      <c r="CG1141" s="60" t="b">
        <f t="shared" si="1858"/>
        <v>0</v>
      </c>
      <c r="CH1141" s="60" t="b">
        <f t="shared" si="1859"/>
        <v>0</v>
      </c>
      <c r="CI1141" s="60" t="b">
        <f t="shared" si="1860"/>
        <v>0</v>
      </c>
      <c r="CJ1141" s="60" t="b">
        <f t="shared" si="1861"/>
        <v>0</v>
      </c>
      <c r="CK1141" s="131">
        <f t="shared" si="1901"/>
        <v>0</v>
      </c>
      <c r="CL1141" s="131">
        <f t="shared" si="1906"/>
        <v>1</v>
      </c>
      <c r="CM1141" s="92">
        <f t="shared" si="1902"/>
        <v>0</v>
      </c>
      <c r="CN1141" s="13">
        <f t="shared" si="1896"/>
        <v>0</v>
      </c>
      <c r="CO1141" s="11">
        <f t="shared" si="1862"/>
        <v>0</v>
      </c>
      <c r="CP1141" s="13">
        <f t="shared" si="1908"/>
        <v>0</v>
      </c>
      <c r="CQ1141" s="11">
        <f t="shared" si="1817"/>
        <v>0</v>
      </c>
      <c r="CR1141" s="57">
        <f t="shared" si="1818"/>
        <v>0</v>
      </c>
      <c r="CS1141" s="57">
        <f t="shared" si="1819"/>
        <v>0</v>
      </c>
      <c r="CT1141" s="57">
        <f t="shared" ref="CT1141:CT1204" si="1929">IF(CQ1141&gt;CT1140,CQ1141,CT1140)</f>
        <v>0</v>
      </c>
      <c r="CU1141" s="24"/>
      <c r="CV1141" s="24"/>
      <c r="CW1141" s="24"/>
      <c r="CX1141" s="24"/>
      <c r="CY1141" s="24"/>
      <c r="CZ1141" s="24"/>
      <c r="DA1141" s="24"/>
      <c r="DB1141" s="24"/>
      <c r="DC1141" s="24"/>
      <c r="DD1141" s="64"/>
      <c r="DE1141" s="39"/>
      <c r="DF1141" s="39"/>
      <c r="DG1141" s="39"/>
      <c r="DH1141" s="39"/>
      <c r="DI1141" s="83"/>
      <c r="DJ1141" s="39"/>
      <c r="DK1141" s="22"/>
      <c r="DL1141" s="22"/>
      <c r="DM1141" s="32"/>
      <c r="DN1141" s="22"/>
      <c r="DO1141" s="22"/>
      <c r="DP1141" s="22"/>
      <c r="DQ1141" s="22"/>
      <c r="DR1141" s="22"/>
      <c r="DS1141" s="22"/>
      <c r="DT1141" s="22"/>
      <c r="DU1141" s="22"/>
      <c r="DV1141" s="22"/>
      <c r="DW1141" s="22"/>
      <c r="DX1141" s="22"/>
      <c r="DY1141" s="22"/>
      <c r="DZ1141" s="22"/>
      <c r="EA1141" s="32"/>
      <c r="EB1141" s="22"/>
      <c r="EC1141" s="22"/>
      <c r="EG1141" s="22"/>
      <c r="EH1141"/>
    </row>
    <row r="1142" spans="1:138" s="23" customFormat="1" x14ac:dyDescent="0.2">
      <c r="A1142" s="127"/>
      <c r="B1142" s="61" t="str">
        <f>IF(A1142="","",IF(U1143="","DB",U1143&amp;V1143&amp;W1143&amp;X1143&amp;Y1143&amp;Z1143&amp;AL1143&amp;AM1143&amp;AN1143&amp;AO1143&amp;AP1143&amp;AQ1143&amp;AR1143&amp;#REF!))</f>
        <v/>
      </c>
      <c r="C1142" s="7" t="str">
        <f t="shared" si="1907"/>
        <v/>
      </c>
      <c r="D1142" s="60">
        <f t="shared" si="1815"/>
        <v>0</v>
      </c>
      <c r="E1142" s="7" t="str">
        <f t="shared" si="1816"/>
        <v/>
      </c>
      <c r="F1142" s="72" t="str">
        <f t="shared" si="1909"/>
        <v/>
      </c>
      <c r="G1142" s="108" t="str">
        <f t="shared" si="1814"/>
        <v/>
      </c>
      <c r="H1142" s="112">
        <f t="shared" si="1910"/>
        <v>0</v>
      </c>
      <c r="I1142" s="112">
        <f t="shared" si="1911"/>
        <v>0</v>
      </c>
      <c r="J1142" s="112">
        <f t="shared" si="1912"/>
        <v>0</v>
      </c>
      <c r="K1142" s="112">
        <f t="shared" si="1913"/>
        <v>0</v>
      </c>
      <c r="L1142" s="112">
        <f t="shared" si="1914"/>
        <v>0</v>
      </c>
      <c r="M1142" s="112">
        <f t="shared" si="1915"/>
        <v>0</v>
      </c>
      <c r="N1142" s="60"/>
      <c r="O1142" s="61"/>
      <c r="P1142" s="61"/>
      <c r="Q1142" s="61"/>
      <c r="R1142" s="61"/>
      <c r="S1142" s="7"/>
      <c r="T1142" s="67">
        <f t="shared" si="1876"/>
        <v>1</v>
      </c>
      <c r="U1142" s="76" t="str">
        <f t="shared" si="1923"/>
        <v/>
      </c>
      <c r="V1142" s="76" t="str">
        <f t="shared" si="1924"/>
        <v/>
      </c>
      <c r="W1142" s="76" t="str">
        <f t="shared" si="1925"/>
        <v/>
      </c>
      <c r="X1142" s="76" t="str">
        <f t="shared" si="1926"/>
        <v/>
      </c>
      <c r="Y1142" s="76" t="str">
        <f t="shared" si="1927"/>
        <v/>
      </c>
      <c r="Z1142" s="76" t="str">
        <f t="shared" si="1928"/>
        <v/>
      </c>
      <c r="AA1142" s="131" t="b">
        <f t="shared" si="1820"/>
        <v>0</v>
      </c>
      <c r="AB1142" s="131" t="b">
        <f t="shared" si="1821"/>
        <v>0</v>
      </c>
      <c r="AC1142" s="131" t="b">
        <f t="shared" si="1822"/>
        <v>0</v>
      </c>
      <c r="AD1142" s="131" t="b">
        <f t="shared" si="1823"/>
        <v>0</v>
      </c>
      <c r="AE1142" s="131" t="b">
        <f t="shared" si="1824"/>
        <v>0</v>
      </c>
      <c r="AF1142" s="131" t="b">
        <f t="shared" si="1825"/>
        <v>0</v>
      </c>
      <c r="AG1142" s="131">
        <f t="shared" si="1897"/>
        <v>0</v>
      </c>
      <c r="AH1142" s="131">
        <f t="shared" si="1903"/>
        <v>1</v>
      </c>
      <c r="AI1142" s="13">
        <f t="shared" si="1826"/>
        <v>0</v>
      </c>
      <c r="AJ1142" s="11">
        <f t="shared" si="1883"/>
        <v>0</v>
      </c>
      <c r="AK1142" s="67">
        <f t="shared" si="1884"/>
        <v>1</v>
      </c>
      <c r="AL1142" s="118" t="str">
        <f t="shared" si="1885"/>
        <v/>
      </c>
      <c r="AM1142" s="118" t="str">
        <f t="shared" si="1886"/>
        <v/>
      </c>
      <c r="AN1142" s="118" t="str">
        <f t="shared" si="1887"/>
        <v/>
      </c>
      <c r="AO1142" s="118" t="str">
        <f t="shared" si="1888"/>
        <v/>
      </c>
      <c r="AP1142" s="118" t="str">
        <f t="shared" si="1889"/>
        <v/>
      </c>
      <c r="AQ1142" s="118" t="str">
        <f t="shared" si="1890"/>
        <v/>
      </c>
      <c r="AR1142" s="118" t="str">
        <f t="shared" si="1891"/>
        <v/>
      </c>
      <c r="AS1142" s="60" t="b">
        <f t="shared" si="1827"/>
        <v>0</v>
      </c>
      <c r="AT1142" s="60" t="b">
        <f t="shared" si="1828"/>
        <v>0</v>
      </c>
      <c r="AU1142" s="60" t="b">
        <f t="shared" si="1829"/>
        <v>0</v>
      </c>
      <c r="AV1142" s="60" t="b">
        <f t="shared" si="1830"/>
        <v>0</v>
      </c>
      <c r="AW1142" s="60" t="b">
        <f t="shared" si="1831"/>
        <v>0</v>
      </c>
      <c r="AX1142" s="60" t="b">
        <f t="shared" si="1832"/>
        <v>0</v>
      </c>
      <c r="AY1142" s="60" t="b">
        <f t="shared" si="1833"/>
        <v>0</v>
      </c>
      <c r="AZ1142" s="131">
        <f t="shared" si="1898"/>
        <v>0</v>
      </c>
      <c r="BA1142" s="131">
        <f t="shared" si="1904"/>
        <v>1</v>
      </c>
      <c r="BB1142" s="13">
        <f t="shared" si="1892"/>
        <v>0</v>
      </c>
      <c r="BC1142" s="11">
        <f t="shared" si="1834"/>
        <v>0</v>
      </c>
      <c r="BD1142" s="67">
        <f t="shared" si="1893"/>
        <v>1</v>
      </c>
      <c r="BE1142" s="76" t="str">
        <f t="shared" si="1835"/>
        <v/>
      </c>
      <c r="BF1142" s="76" t="str">
        <f t="shared" si="1836"/>
        <v/>
      </c>
      <c r="BG1142" s="76" t="str">
        <f t="shared" si="1837"/>
        <v/>
      </c>
      <c r="BH1142" s="76" t="str">
        <f t="shared" si="1838"/>
        <v/>
      </c>
      <c r="BI1142" s="76" t="str">
        <f t="shared" si="1839"/>
        <v/>
      </c>
      <c r="BJ1142" s="76" t="str">
        <f t="shared" si="1840"/>
        <v/>
      </c>
      <c r="BK1142" s="131" t="b">
        <f t="shared" si="1841"/>
        <v>0</v>
      </c>
      <c r="BL1142" s="131" t="b">
        <f t="shared" si="1842"/>
        <v>0</v>
      </c>
      <c r="BM1142" s="131" t="b">
        <f t="shared" si="1843"/>
        <v>0</v>
      </c>
      <c r="BN1142" s="131" t="b">
        <f t="shared" si="1844"/>
        <v>0</v>
      </c>
      <c r="BO1142" s="131" t="b">
        <f t="shared" si="1845"/>
        <v>0</v>
      </c>
      <c r="BP1142" s="131" t="b">
        <f t="shared" si="1846"/>
        <v>0</v>
      </c>
      <c r="BQ1142" s="131">
        <f t="shared" si="1899"/>
        <v>0</v>
      </c>
      <c r="BR1142" s="131">
        <f t="shared" si="1905"/>
        <v>1</v>
      </c>
      <c r="BS1142" s="92">
        <f t="shared" si="1900"/>
        <v>0</v>
      </c>
      <c r="BT1142" s="13">
        <f t="shared" si="1847"/>
        <v>0</v>
      </c>
      <c r="BU1142" s="11">
        <f t="shared" si="1894"/>
        <v>0</v>
      </c>
      <c r="BV1142" s="67">
        <f t="shared" si="1895"/>
        <v>1</v>
      </c>
      <c r="BW1142" s="118" t="str">
        <f t="shared" si="1916"/>
        <v/>
      </c>
      <c r="BX1142" s="118" t="str">
        <f t="shared" si="1917"/>
        <v/>
      </c>
      <c r="BY1142" s="118" t="str">
        <f t="shared" si="1918"/>
        <v/>
      </c>
      <c r="BZ1142" s="118" t="str">
        <f t="shared" si="1919"/>
        <v/>
      </c>
      <c r="CA1142" s="118" t="str">
        <f t="shared" si="1920"/>
        <v/>
      </c>
      <c r="CB1142" s="118" t="str">
        <f t="shared" si="1921"/>
        <v/>
      </c>
      <c r="CC1142" s="118" t="str">
        <f t="shared" si="1922"/>
        <v/>
      </c>
      <c r="CD1142" s="60" t="b">
        <f t="shared" si="1855"/>
        <v>0</v>
      </c>
      <c r="CE1142" s="60" t="b">
        <f t="shared" si="1856"/>
        <v>0</v>
      </c>
      <c r="CF1142" s="60" t="b">
        <f t="shared" si="1857"/>
        <v>0</v>
      </c>
      <c r="CG1142" s="60" t="b">
        <f t="shared" si="1858"/>
        <v>0</v>
      </c>
      <c r="CH1142" s="60" t="b">
        <f t="shared" si="1859"/>
        <v>0</v>
      </c>
      <c r="CI1142" s="60" t="b">
        <f t="shared" si="1860"/>
        <v>0</v>
      </c>
      <c r="CJ1142" s="60" t="b">
        <f t="shared" si="1861"/>
        <v>0</v>
      </c>
      <c r="CK1142" s="131">
        <f t="shared" si="1901"/>
        <v>0</v>
      </c>
      <c r="CL1142" s="131">
        <f t="shared" si="1906"/>
        <v>1</v>
      </c>
      <c r="CM1142" s="92">
        <f t="shared" si="1902"/>
        <v>0</v>
      </c>
      <c r="CN1142" s="13">
        <f t="shared" si="1896"/>
        <v>0</v>
      </c>
      <c r="CO1142" s="11">
        <f t="shared" si="1862"/>
        <v>0</v>
      </c>
      <c r="CP1142" s="13">
        <f t="shared" si="1908"/>
        <v>0</v>
      </c>
      <c r="CQ1142" s="11">
        <f t="shared" si="1817"/>
        <v>0</v>
      </c>
      <c r="CR1142" s="57">
        <f t="shared" si="1818"/>
        <v>0</v>
      </c>
      <c r="CS1142" s="57">
        <f t="shared" si="1819"/>
        <v>0</v>
      </c>
      <c r="CT1142" s="57">
        <f t="shared" si="1929"/>
        <v>0</v>
      </c>
      <c r="CU1142" s="24"/>
      <c r="CV1142" s="24"/>
      <c r="CW1142" s="24"/>
      <c r="CX1142" s="24"/>
      <c r="CY1142" s="24"/>
      <c r="CZ1142" s="24"/>
      <c r="DA1142" s="24"/>
      <c r="DB1142" s="24"/>
      <c r="DC1142" s="24"/>
      <c r="DD1142" s="64"/>
      <c r="DE1142" s="39"/>
      <c r="DF1142" s="39"/>
      <c r="DG1142" s="39"/>
      <c r="DH1142" s="39"/>
      <c r="DI1142" s="83"/>
      <c r="DJ1142" s="39"/>
      <c r="DK1142" s="22"/>
      <c r="DL1142" s="22"/>
      <c r="DM1142" s="32"/>
      <c r="DN1142" s="22"/>
      <c r="DO1142" s="22"/>
      <c r="DP1142" s="22"/>
      <c r="DQ1142" s="22"/>
      <c r="DR1142" s="22"/>
      <c r="DS1142" s="22"/>
      <c r="DT1142" s="22"/>
      <c r="DU1142" s="22"/>
      <c r="DV1142" s="22"/>
      <c r="DW1142" s="22"/>
      <c r="DX1142" s="22"/>
      <c r="DY1142" s="22"/>
      <c r="DZ1142" s="22"/>
      <c r="EA1142" s="32"/>
      <c r="EB1142" s="22"/>
      <c r="EC1142" s="22"/>
      <c r="EG1142" s="22"/>
      <c r="EH1142"/>
    </row>
    <row r="1143" spans="1:138" s="23" customFormat="1" x14ac:dyDescent="0.2">
      <c r="A1143" s="127"/>
      <c r="B1143" s="61" t="str">
        <f>IF(A1143="","",IF(U1144="","DB",U1144&amp;V1144&amp;W1144&amp;X1144&amp;Y1144&amp;Z1144&amp;AL1144&amp;AM1144&amp;AN1144&amp;AO1144&amp;AP1144&amp;AQ1144&amp;AR1144&amp;#REF!))</f>
        <v/>
      </c>
      <c r="C1143" s="7" t="str">
        <f t="shared" si="1907"/>
        <v/>
      </c>
      <c r="D1143" s="60">
        <f t="shared" si="1815"/>
        <v>0</v>
      </c>
      <c r="E1143" s="7" t="str">
        <f t="shared" si="1816"/>
        <v/>
      </c>
      <c r="F1143" s="72" t="str">
        <f t="shared" si="1909"/>
        <v/>
      </c>
      <c r="G1143" s="108" t="str">
        <f t="shared" si="1814"/>
        <v/>
      </c>
      <c r="H1143" s="112">
        <f t="shared" si="1910"/>
        <v>0</v>
      </c>
      <c r="I1143" s="112">
        <f t="shared" si="1911"/>
        <v>0</v>
      </c>
      <c r="J1143" s="112">
        <f t="shared" si="1912"/>
        <v>0</v>
      </c>
      <c r="K1143" s="112">
        <f t="shared" si="1913"/>
        <v>0</v>
      </c>
      <c r="L1143" s="112">
        <f t="shared" si="1914"/>
        <v>0</v>
      </c>
      <c r="M1143" s="112">
        <f t="shared" si="1915"/>
        <v>0</v>
      </c>
      <c r="N1143" s="60"/>
      <c r="O1143" s="61"/>
      <c r="P1143" s="61"/>
      <c r="Q1143" s="61"/>
      <c r="R1143" s="61"/>
      <c r="S1143" s="7"/>
      <c r="T1143" s="67">
        <f t="shared" si="1876"/>
        <v>1</v>
      </c>
      <c r="U1143" s="76" t="str">
        <f t="shared" si="1923"/>
        <v/>
      </c>
      <c r="V1143" s="76" t="str">
        <f t="shared" si="1924"/>
        <v/>
      </c>
      <c r="W1143" s="76" t="str">
        <f t="shared" si="1925"/>
        <v/>
      </c>
      <c r="X1143" s="76" t="str">
        <f t="shared" si="1926"/>
        <v/>
      </c>
      <c r="Y1143" s="76" t="str">
        <f t="shared" si="1927"/>
        <v/>
      </c>
      <c r="Z1143" s="76" t="str">
        <f t="shared" si="1928"/>
        <v/>
      </c>
      <c r="AA1143" s="131" t="b">
        <f t="shared" si="1820"/>
        <v>0</v>
      </c>
      <c r="AB1143" s="131" t="b">
        <f t="shared" si="1821"/>
        <v>0</v>
      </c>
      <c r="AC1143" s="131" t="b">
        <f t="shared" si="1822"/>
        <v>0</v>
      </c>
      <c r="AD1143" s="131" t="b">
        <f t="shared" si="1823"/>
        <v>0</v>
      </c>
      <c r="AE1143" s="131" t="b">
        <f t="shared" si="1824"/>
        <v>0</v>
      </c>
      <c r="AF1143" s="131" t="b">
        <f t="shared" si="1825"/>
        <v>0</v>
      </c>
      <c r="AG1143" s="131">
        <f t="shared" si="1897"/>
        <v>0</v>
      </c>
      <c r="AH1143" s="131">
        <f t="shared" si="1903"/>
        <v>1</v>
      </c>
      <c r="AI1143" s="13">
        <f t="shared" si="1826"/>
        <v>0</v>
      </c>
      <c r="AJ1143" s="11">
        <f t="shared" si="1883"/>
        <v>0</v>
      </c>
      <c r="AK1143" s="67">
        <f t="shared" si="1884"/>
        <v>1</v>
      </c>
      <c r="AL1143" s="118" t="str">
        <f t="shared" si="1885"/>
        <v/>
      </c>
      <c r="AM1143" s="118" t="str">
        <f t="shared" si="1886"/>
        <v/>
      </c>
      <c r="AN1143" s="118" t="str">
        <f t="shared" si="1887"/>
        <v/>
      </c>
      <c r="AO1143" s="118" t="str">
        <f t="shared" si="1888"/>
        <v/>
      </c>
      <c r="AP1143" s="118" t="str">
        <f t="shared" si="1889"/>
        <v/>
      </c>
      <c r="AQ1143" s="118" t="str">
        <f t="shared" si="1890"/>
        <v/>
      </c>
      <c r="AR1143" s="118" t="str">
        <f t="shared" si="1891"/>
        <v/>
      </c>
      <c r="AS1143" s="60" t="b">
        <f t="shared" si="1827"/>
        <v>0</v>
      </c>
      <c r="AT1143" s="60" t="b">
        <f t="shared" si="1828"/>
        <v>0</v>
      </c>
      <c r="AU1143" s="60" t="b">
        <f t="shared" si="1829"/>
        <v>0</v>
      </c>
      <c r="AV1143" s="60" t="b">
        <f t="shared" si="1830"/>
        <v>0</v>
      </c>
      <c r="AW1143" s="60" t="b">
        <f t="shared" si="1831"/>
        <v>0</v>
      </c>
      <c r="AX1143" s="60" t="b">
        <f t="shared" si="1832"/>
        <v>0</v>
      </c>
      <c r="AY1143" s="60" t="b">
        <f t="shared" si="1833"/>
        <v>0</v>
      </c>
      <c r="AZ1143" s="131">
        <f t="shared" si="1898"/>
        <v>0</v>
      </c>
      <c r="BA1143" s="131">
        <f t="shared" si="1904"/>
        <v>1</v>
      </c>
      <c r="BB1143" s="13">
        <f t="shared" si="1892"/>
        <v>0</v>
      </c>
      <c r="BC1143" s="11">
        <f t="shared" si="1834"/>
        <v>0</v>
      </c>
      <c r="BD1143" s="67">
        <f t="shared" si="1893"/>
        <v>1</v>
      </c>
      <c r="BE1143" s="76" t="str">
        <f t="shared" si="1835"/>
        <v/>
      </c>
      <c r="BF1143" s="76" t="str">
        <f t="shared" si="1836"/>
        <v/>
      </c>
      <c r="BG1143" s="76" t="str">
        <f t="shared" si="1837"/>
        <v/>
      </c>
      <c r="BH1143" s="76" t="str">
        <f t="shared" si="1838"/>
        <v/>
      </c>
      <c r="BI1143" s="76" t="str">
        <f t="shared" si="1839"/>
        <v/>
      </c>
      <c r="BJ1143" s="76" t="str">
        <f t="shared" si="1840"/>
        <v/>
      </c>
      <c r="BK1143" s="131" t="b">
        <f t="shared" si="1841"/>
        <v>0</v>
      </c>
      <c r="BL1143" s="131" t="b">
        <f t="shared" si="1842"/>
        <v>0</v>
      </c>
      <c r="BM1143" s="131" t="b">
        <f t="shared" si="1843"/>
        <v>0</v>
      </c>
      <c r="BN1143" s="131" t="b">
        <f t="shared" si="1844"/>
        <v>0</v>
      </c>
      <c r="BO1143" s="131" t="b">
        <f t="shared" si="1845"/>
        <v>0</v>
      </c>
      <c r="BP1143" s="131" t="b">
        <f t="shared" si="1846"/>
        <v>0</v>
      </c>
      <c r="BQ1143" s="131">
        <f t="shared" si="1899"/>
        <v>0</v>
      </c>
      <c r="BR1143" s="131">
        <f t="shared" si="1905"/>
        <v>1</v>
      </c>
      <c r="BS1143" s="92">
        <f t="shared" si="1900"/>
        <v>0</v>
      </c>
      <c r="BT1143" s="13">
        <f t="shared" si="1847"/>
        <v>0</v>
      </c>
      <c r="BU1143" s="11">
        <f t="shared" si="1894"/>
        <v>0</v>
      </c>
      <c r="BV1143" s="67">
        <f t="shared" si="1895"/>
        <v>1</v>
      </c>
      <c r="BW1143" s="118" t="str">
        <f t="shared" si="1916"/>
        <v/>
      </c>
      <c r="BX1143" s="118" t="str">
        <f t="shared" si="1917"/>
        <v/>
      </c>
      <c r="BY1143" s="118" t="str">
        <f t="shared" si="1918"/>
        <v/>
      </c>
      <c r="BZ1143" s="118" t="str">
        <f t="shared" si="1919"/>
        <v/>
      </c>
      <c r="CA1143" s="118" t="str">
        <f t="shared" si="1920"/>
        <v/>
      </c>
      <c r="CB1143" s="118" t="str">
        <f t="shared" si="1921"/>
        <v/>
      </c>
      <c r="CC1143" s="118" t="str">
        <f t="shared" si="1922"/>
        <v/>
      </c>
      <c r="CD1143" s="60" t="b">
        <f t="shared" si="1855"/>
        <v>0</v>
      </c>
      <c r="CE1143" s="60" t="b">
        <f t="shared" si="1856"/>
        <v>0</v>
      </c>
      <c r="CF1143" s="60" t="b">
        <f t="shared" si="1857"/>
        <v>0</v>
      </c>
      <c r="CG1143" s="60" t="b">
        <f t="shared" si="1858"/>
        <v>0</v>
      </c>
      <c r="CH1143" s="60" t="b">
        <f t="shared" si="1859"/>
        <v>0</v>
      </c>
      <c r="CI1143" s="60" t="b">
        <f t="shared" si="1860"/>
        <v>0</v>
      </c>
      <c r="CJ1143" s="60" t="b">
        <f t="shared" si="1861"/>
        <v>0</v>
      </c>
      <c r="CK1143" s="131">
        <f t="shared" si="1901"/>
        <v>0</v>
      </c>
      <c r="CL1143" s="131">
        <f t="shared" si="1906"/>
        <v>1</v>
      </c>
      <c r="CM1143" s="92">
        <f t="shared" si="1902"/>
        <v>0</v>
      </c>
      <c r="CN1143" s="13">
        <f t="shared" si="1896"/>
        <v>0</v>
      </c>
      <c r="CO1143" s="11">
        <f t="shared" si="1862"/>
        <v>0</v>
      </c>
      <c r="CP1143" s="13">
        <f t="shared" si="1908"/>
        <v>0</v>
      </c>
      <c r="CQ1143" s="11">
        <f t="shared" si="1817"/>
        <v>0</v>
      </c>
      <c r="CR1143" s="57">
        <f t="shared" si="1818"/>
        <v>0</v>
      </c>
      <c r="CS1143" s="57">
        <f t="shared" si="1819"/>
        <v>0</v>
      </c>
      <c r="CT1143" s="57">
        <f t="shared" si="1929"/>
        <v>0</v>
      </c>
      <c r="CU1143" s="24"/>
      <c r="CV1143" s="24"/>
      <c r="CW1143" s="24"/>
      <c r="CX1143" s="24"/>
      <c r="CY1143" s="24"/>
      <c r="CZ1143" s="24"/>
      <c r="DA1143" s="24"/>
      <c r="DB1143" s="24"/>
      <c r="DC1143" s="24"/>
      <c r="DD1143" s="64"/>
      <c r="DE1143" s="39"/>
      <c r="DF1143" s="39"/>
      <c r="DG1143" s="39"/>
      <c r="DH1143" s="39"/>
      <c r="DI1143" s="83"/>
      <c r="DJ1143" s="39"/>
      <c r="DK1143" s="22"/>
      <c r="DL1143" s="22"/>
      <c r="DM1143" s="32"/>
      <c r="DN1143" s="22"/>
      <c r="DO1143" s="22"/>
      <c r="DP1143" s="22"/>
      <c r="DQ1143" s="22"/>
      <c r="DR1143" s="22"/>
      <c r="DS1143" s="22"/>
      <c r="DT1143" s="22"/>
      <c r="DU1143" s="22"/>
      <c r="DV1143" s="22"/>
      <c r="DW1143" s="22"/>
      <c r="DX1143" s="22"/>
      <c r="DY1143" s="22"/>
      <c r="DZ1143" s="22"/>
      <c r="EA1143" s="32"/>
      <c r="EB1143" s="22"/>
      <c r="EC1143" s="22"/>
      <c r="EG1143" s="22"/>
      <c r="EH1143"/>
    </row>
    <row r="1144" spans="1:138" s="23" customFormat="1" x14ac:dyDescent="0.2">
      <c r="A1144" s="127"/>
      <c r="B1144" s="61" t="str">
        <f>IF(A1144="","",IF(U1145="","DB",U1145&amp;V1145&amp;W1145&amp;X1145&amp;Y1145&amp;Z1145&amp;AL1145&amp;AM1145&amp;AN1145&amp;AO1145&amp;AP1145&amp;AQ1145&amp;AR1145&amp;#REF!))</f>
        <v/>
      </c>
      <c r="C1144" s="7" t="str">
        <f t="shared" si="1907"/>
        <v/>
      </c>
      <c r="D1144" s="60">
        <f t="shared" si="1815"/>
        <v>0</v>
      </c>
      <c r="E1144" s="7" t="str">
        <f t="shared" si="1816"/>
        <v/>
      </c>
      <c r="F1144" s="72" t="str">
        <f t="shared" si="1909"/>
        <v/>
      </c>
      <c r="G1144" s="108" t="str">
        <f t="shared" si="1814"/>
        <v/>
      </c>
      <c r="H1144" s="112">
        <f t="shared" si="1910"/>
        <v>0</v>
      </c>
      <c r="I1144" s="112">
        <f t="shared" si="1911"/>
        <v>0</v>
      </c>
      <c r="J1144" s="112">
        <f t="shared" si="1912"/>
        <v>0</v>
      </c>
      <c r="K1144" s="112">
        <f t="shared" si="1913"/>
        <v>0</v>
      </c>
      <c r="L1144" s="112">
        <f t="shared" si="1914"/>
        <v>0</v>
      </c>
      <c r="M1144" s="112">
        <f t="shared" si="1915"/>
        <v>0</v>
      </c>
      <c r="N1144" s="60"/>
      <c r="O1144" s="61"/>
      <c r="P1144" s="61"/>
      <c r="Q1144" s="61"/>
      <c r="R1144" s="61"/>
      <c r="S1144" s="7"/>
      <c r="T1144" s="67">
        <f t="shared" si="1876"/>
        <v>1</v>
      </c>
      <c r="U1144" s="76" t="str">
        <f t="shared" si="1923"/>
        <v/>
      </c>
      <c r="V1144" s="76" t="str">
        <f t="shared" si="1924"/>
        <v/>
      </c>
      <c r="W1144" s="76" t="str">
        <f t="shared" si="1925"/>
        <v/>
      </c>
      <c r="X1144" s="76" t="str">
        <f t="shared" si="1926"/>
        <v/>
      </c>
      <c r="Y1144" s="76" t="str">
        <f t="shared" si="1927"/>
        <v/>
      </c>
      <c r="Z1144" s="76" t="str">
        <f t="shared" si="1928"/>
        <v/>
      </c>
      <c r="AA1144" s="131" t="b">
        <f t="shared" si="1820"/>
        <v>0</v>
      </c>
      <c r="AB1144" s="131" t="b">
        <f t="shared" si="1821"/>
        <v>0</v>
      </c>
      <c r="AC1144" s="131" t="b">
        <f t="shared" si="1822"/>
        <v>0</v>
      </c>
      <c r="AD1144" s="131" t="b">
        <f t="shared" si="1823"/>
        <v>0</v>
      </c>
      <c r="AE1144" s="131" t="b">
        <f t="shared" si="1824"/>
        <v>0</v>
      </c>
      <c r="AF1144" s="131" t="b">
        <f t="shared" si="1825"/>
        <v>0</v>
      </c>
      <c r="AG1144" s="131">
        <f t="shared" si="1897"/>
        <v>0</v>
      </c>
      <c r="AH1144" s="131">
        <f t="shared" si="1903"/>
        <v>1</v>
      </c>
      <c r="AI1144" s="13">
        <f t="shared" si="1826"/>
        <v>0</v>
      </c>
      <c r="AJ1144" s="11">
        <f t="shared" si="1883"/>
        <v>0</v>
      </c>
      <c r="AK1144" s="67">
        <f t="shared" si="1884"/>
        <v>1</v>
      </c>
      <c r="AL1144" s="118" t="str">
        <f t="shared" si="1885"/>
        <v/>
      </c>
      <c r="AM1144" s="118" t="str">
        <f t="shared" si="1886"/>
        <v/>
      </c>
      <c r="AN1144" s="118" t="str">
        <f t="shared" si="1887"/>
        <v/>
      </c>
      <c r="AO1144" s="118" t="str">
        <f t="shared" si="1888"/>
        <v/>
      </c>
      <c r="AP1144" s="118" t="str">
        <f t="shared" si="1889"/>
        <v/>
      </c>
      <c r="AQ1144" s="118" t="str">
        <f t="shared" si="1890"/>
        <v/>
      </c>
      <c r="AR1144" s="118" t="str">
        <f t="shared" si="1891"/>
        <v/>
      </c>
      <c r="AS1144" s="60" t="b">
        <f t="shared" si="1827"/>
        <v>0</v>
      </c>
      <c r="AT1144" s="60" t="b">
        <f t="shared" si="1828"/>
        <v>0</v>
      </c>
      <c r="AU1144" s="60" t="b">
        <f t="shared" si="1829"/>
        <v>0</v>
      </c>
      <c r="AV1144" s="60" t="b">
        <f t="shared" si="1830"/>
        <v>0</v>
      </c>
      <c r="AW1144" s="60" t="b">
        <f t="shared" si="1831"/>
        <v>0</v>
      </c>
      <c r="AX1144" s="60" t="b">
        <f t="shared" si="1832"/>
        <v>0</v>
      </c>
      <c r="AY1144" s="60" t="b">
        <f t="shared" si="1833"/>
        <v>0</v>
      </c>
      <c r="AZ1144" s="131">
        <f t="shared" si="1898"/>
        <v>0</v>
      </c>
      <c r="BA1144" s="131">
        <f t="shared" si="1904"/>
        <v>1</v>
      </c>
      <c r="BB1144" s="13">
        <f t="shared" si="1892"/>
        <v>0</v>
      </c>
      <c r="BC1144" s="11">
        <f t="shared" si="1834"/>
        <v>0</v>
      </c>
      <c r="BD1144" s="67">
        <f t="shared" si="1893"/>
        <v>1</v>
      </c>
      <c r="BE1144" s="76" t="str">
        <f t="shared" si="1835"/>
        <v/>
      </c>
      <c r="BF1144" s="76" t="str">
        <f t="shared" si="1836"/>
        <v/>
      </c>
      <c r="BG1144" s="76" t="str">
        <f t="shared" si="1837"/>
        <v/>
      </c>
      <c r="BH1144" s="76" t="str">
        <f t="shared" si="1838"/>
        <v/>
      </c>
      <c r="BI1144" s="76" t="str">
        <f t="shared" si="1839"/>
        <v/>
      </c>
      <c r="BJ1144" s="76" t="str">
        <f t="shared" si="1840"/>
        <v/>
      </c>
      <c r="BK1144" s="131" t="b">
        <f t="shared" si="1841"/>
        <v>0</v>
      </c>
      <c r="BL1144" s="131" t="b">
        <f t="shared" si="1842"/>
        <v>0</v>
      </c>
      <c r="BM1144" s="131" t="b">
        <f t="shared" si="1843"/>
        <v>0</v>
      </c>
      <c r="BN1144" s="131" t="b">
        <f t="shared" si="1844"/>
        <v>0</v>
      </c>
      <c r="BO1144" s="131" t="b">
        <f t="shared" si="1845"/>
        <v>0</v>
      </c>
      <c r="BP1144" s="131" t="b">
        <f t="shared" si="1846"/>
        <v>0</v>
      </c>
      <c r="BQ1144" s="131">
        <f t="shared" si="1899"/>
        <v>0</v>
      </c>
      <c r="BR1144" s="131">
        <f t="shared" si="1905"/>
        <v>1</v>
      </c>
      <c r="BS1144" s="92">
        <f t="shared" si="1900"/>
        <v>0</v>
      </c>
      <c r="BT1144" s="13">
        <f t="shared" si="1847"/>
        <v>0</v>
      </c>
      <c r="BU1144" s="11">
        <f t="shared" si="1894"/>
        <v>0</v>
      </c>
      <c r="BV1144" s="67">
        <f t="shared" si="1895"/>
        <v>1</v>
      </c>
      <c r="BW1144" s="118" t="str">
        <f t="shared" si="1916"/>
        <v/>
      </c>
      <c r="BX1144" s="118" t="str">
        <f t="shared" si="1917"/>
        <v/>
      </c>
      <c r="BY1144" s="118" t="str">
        <f t="shared" si="1918"/>
        <v/>
      </c>
      <c r="BZ1144" s="118" t="str">
        <f t="shared" si="1919"/>
        <v/>
      </c>
      <c r="CA1144" s="118" t="str">
        <f t="shared" si="1920"/>
        <v/>
      </c>
      <c r="CB1144" s="118" t="str">
        <f t="shared" si="1921"/>
        <v/>
      </c>
      <c r="CC1144" s="118" t="str">
        <f t="shared" si="1922"/>
        <v/>
      </c>
      <c r="CD1144" s="60" t="b">
        <f t="shared" si="1855"/>
        <v>0</v>
      </c>
      <c r="CE1144" s="60" t="b">
        <f t="shared" si="1856"/>
        <v>0</v>
      </c>
      <c r="CF1144" s="60" t="b">
        <f t="shared" si="1857"/>
        <v>0</v>
      </c>
      <c r="CG1144" s="60" t="b">
        <f t="shared" si="1858"/>
        <v>0</v>
      </c>
      <c r="CH1144" s="60" t="b">
        <f t="shared" si="1859"/>
        <v>0</v>
      </c>
      <c r="CI1144" s="60" t="b">
        <f t="shared" si="1860"/>
        <v>0</v>
      </c>
      <c r="CJ1144" s="60" t="b">
        <f t="shared" si="1861"/>
        <v>0</v>
      </c>
      <c r="CK1144" s="131">
        <f t="shared" si="1901"/>
        <v>0</v>
      </c>
      <c r="CL1144" s="131">
        <f t="shared" si="1906"/>
        <v>1</v>
      </c>
      <c r="CM1144" s="92">
        <f t="shared" si="1902"/>
        <v>0</v>
      </c>
      <c r="CN1144" s="13">
        <f t="shared" si="1896"/>
        <v>0</v>
      </c>
      <c r="CO1144" s="11">
        <f t="shared" si="1862"/>
        <v>0</v>
      </c>
      <c r="CP1144" s="13">
        <f t="shared" si="1908"/>
        <v>0</v>
      </c>
      <c r="CQ1144" s="11">
        <f t="shared" si="1817"/>
        <v>0</v>
      </c>
      <c r="CR1144" s="57">
        <f t="shared" si="1818"/>
        <v>0</v>
      </c>
      <c r="CS1144" s="57">
        <f t="shared" si="1819"/>
        <v>0</v>
      </c>
      <c r="CT1144" s="57">
        <f t="shared" si="1929"/>
        <v>0</v>
      </c>
      <c r="CU1144" s="24"/>
      <c r="CV1144" s="24"/>
      <c r="CW1144" s="24"/>
      <c r="CX1144" s="24"/>
      <c r="CY1144" s="24"/>
      <c r="CZ1144" s="24"/>
      <c r="DA1144" s="24"/>
      <c r="DB1144" s="24"/>
      <c r="DC1144" s="24"/>
      <c r="DD1144" s="64"/>
      <c r="DE1144" s="39"/>
      <c r="DF1144" s="39"/>
      <c r="DG1144" s="39"/>
      <c r="DH1144" s="39"/>
      <c r="DI1144" s="83"/>
      <c r="DJ1144" s="39"/>
      <c r="DK1144" s="22"/>
      <c r="DL1144" s="22"/>
      <c r="DM1144" s="32"/>
      <c r="DN1144" s="22"/>
      <c r="DO1144" s="22"/>
      <c r="DP1144" s="22"/>
      <c r="DQ1144" s="22"/>
      <c r="DR1144" s="22"/>
      <c r="DS1144" s="22"/>
      <c r="DT1144" s="22"/>
      <c r="DU1144" s="22"/>
      <c r="DV1144" s="22"/>
      <c r="DW1144" s="22"/>
      <c r="DX1144" s="22"/>
      <c r="DY1144" s="22"/>
      <c r="DZ1144" s="22"/>
      <c r="EA1144" s="32"/>
      <c r="EB1144" s="22"/>
      <c r="EC1144" s="22"/>
      <c r="EG1144" s="22"/>
      <c r="EH1144"/>
    </row>
    <row r="1145" spans="1:138" s="23" customFormat="1" x14ac:dyDescent="0.2">
      <c r="A1145" s="127"/>
      <c r="B1145" s="61" t="str">
        <f>IF(A1145="","",IF(U1146="","DB",U1146&amp;V1146&amp;W1146&amp;X1146&amp;Y1146&amp;Z1146&amp;AL1146&amp;AM1146&amp;AN1146&amp;AO1146&amp;AP1146&amp;AQ1146&amp;AR1146&amp;#REF!))</f>
        <v/>
      </c>
      <c r="C1145" s="7" t="str">
        <f t="shared" si="1907"/>
        <v/>
      </c>
      <c r="D1145" s="60">
        <f t="shared" si="1815"/>
        <v>0</v>
      </c>
      <c r="E1145" s="7" t="str">
        <f t="shared" si="1816"/>
        <v/>
      </c>
      <c r="F1145" s="72" t="str">
        <f t="shared" si="1909"/>
        <v/>
      </c>
      <c r="G1145" s="108" t="str">
        <f t="shared" si="1814"/>
        <v/>
      </c>
      <c r="H1145" s="112">
        <f t="shared" si="1910"/>
        <v>0</v>
      </c>
      <c r="I1145" s="112">
        <f t="shared" si="1911"/>
        <v>0</v>
      </c>
      <c r="J1145" s="112">
        <f t="shared" si="1912"/>
        <v>0</v>
      </c>
      <c r="K1145" s="112">
        <f t="shared" si="1913"/>
        <v>0</v>
      </c>
      <c r="L1145" s="112">
        <f t="shared" si="1914"/>
        <v>0</v>
      </c>
      <c r="M1145" s="112">
        <f t="shared" si="1915"/>
        <v>0</v>
      </c>
      <c r="N1145" s="60"/>
      <c r="O1145" s="61"/>
      <c r="P1145" s="61"/>
      <c r="Q1145" s="61"/>
      <c r="R1145" s="61"/>
      <c r="S1145" s="7"/>
      <c r="T1145" s="67">
        <f t="shared" si="1876"/>
        <v>1</v>
      </c>
      <c r="U1145" s="76" t="str">
        <f t="shared" si="1923"/>
        <v/>
      </c>
      <c r="V1145" s="76" t="str">
        <f t="shared" si="1924"/>
        <v/>
      </c>
      <c r="W1145" s="76" t="str">
        <f t="shared" si="1925"/>
        <v/>
      </c>
      <c r="X1145" s="76" t="str">
        <f t="shared" si="1926"/>
        <v/>
      </c>
      <c r="Y1145" s="76" t="str">
        <f t="shared" si="1927"/>
        <v/>
      </c>
      <c r="Z1145" s="76" t="str">
        <f t="shared" si="1928"/>
        <v/>
      </c>
      <c r="AA1145" s="131" t="b">
        <f t="shared" si="1820"/>
        <v>0</v>
      </c>
      <c r="AB1145" s="131" t="b">
        <f t="shared" si="1821"/>
        <v>0</v>
      </c>
      <c r="AC1145" s="131" t="b">
        <f t="shared" si="1822"/>
        <v>0</v>
      </c>
      <c r="AD1145" s="131" t="b">
        <f t="shared" si="1823"/>
        <v>0</v>
      </c>
      <c r="AE1145" s="131" t="b">
        <f t="shared" si="1824"/>
        <v>0</v>
      </c>
      <c r="AF1145" s="131" t="b">
        <f t="shared" si="1825"/>
        <v>0</v>
      </c>
      <c r="AG1145" s="131">
        <f t="shared" si="1897"/>
        <v>0</v>
      </c>
      <c r="AH1145" s="131">
        <f t="shared" si="1903"/>
        <v>1</v>
      </c>
      <c r="AI1145" s="13">
        <f t="shared" si="1826"/>
        <v>0</v>
      </c>
      <c r="AJ1145" s="11">
        <f t="shared" si="1883"/>
        <v>0</v>
      </c>
      <c r="AK1145" s="67">
        <f t="shared" si="1884"/>
        <v>1</v>
      </c>
      <c r="AL1145" s="118" t="str">
        <f t="shared" si="1885"/>
        <v/>
      </c>
      <c r="AM1145" s="118" t="str">
        <f t="shared" si="1886"/>
        <v/>
      </c>
      <c r="AN1145" s="118" t="str">
        <f t="shared" si="1887"/>
        <v/>
      </c>
      <c r="AO1145" s="118" t="str">
        <f t="shared" si="1888"/>
        <v/>
      </c>
      <c r="AP1145" s="118" t="str">
        <f t="shared" si="1889"/>
        <v/>
      </c>
      <c r="AQ1145" s="118" t="str">
        <f t="shared" si="1890"/>
        <v/>
      </c>
      <c r="AR1145" s="118" t="str">
        <f t="shared" si="1891"/>
        <v/>
      </c>
      <c r="AS1145" s="60" t="b">
        <f t="shared" si="1827"/>
        <v>0</v>
      </c>
      <c r="AT1145" s="60" t="b">
        <f t="shared" si="1828"/>
        <v>0</v>
      </c>
      <c r="AU1145" s="60" t="b">
        <f t="shared" si="1829"/>
        <v>0</v>
      </c>
      <c r="AV1145" s="60" t="b">
        <f t="shared" si="1830"/>
        <v>0</v>
      </c>
      <c r="AW1145" s="60" t="b">
        <f t="shared" si="1831"/>
        <v>0</v>
      </c>
      <c r="AX1145" s="60" t="b">
        <f t="shared" si="1832"/>
        <v>0</v>
      </c>
      <c r="AY1145" s="60" t="b">
        <f t="shared" si="1833"/>
        <v>0</v>
      </c>
      <c r="AZ1145" s="131">
        <f t="shared" si="1898"/>
        <v>0</v>
      </c>
      <c r="BA1145" s="131">
        <f t="shared" si="1904"/>
        <v>1</v>
      </c>
      <c r="BB1145" s="13">
        <f t="shared" si="1892"/>
        <v>0</v>
      </c>
      <c r="BC1145" s="11">
        <f t="shared" si="1834"/>
        <v>0</v>
      </c>
      <c r="BD1145" s="67">
        <f t="shared" si="1893"/>
        <v>1</v>
      </c>
      <c r="BE1145" s="76" t="str">
        <f t="shared" si="1835"/>
        <v/>
      </c>
      <c r="BF1145" s="76" t="str">
        <f t="shared" si="1836"/>
        <v/>
      </c>
      <c r="BG1145" s="76" t="str">
        <f t="shared" si="1837"/>
        <v/>
      </c>
      <c r="BH1145" s="76" t="str">
        <f t="shared" si="1838"/>
        <v/>
      </c>
      <c r="BI1145" s="76" t="str">
        <f t="shared" si="1839"/>
        <v/>
      </c>
      <c r="BJ1145" s="76" t="str">
        <f t="shared" si="1840"/>
        <v/>
      </c>
      <c r="BK1145" s="131" t="b">
        <f t="shared" si="1841"/>
        <v>0</v>
      </c>
      <c r="BL1145" s="131" t="b">
        <f t="shared" si="1842"/>
        <v>0</v>
      </c>
      <c r="BM1145" s="131" t="b">
        <f t="shared" si="1843"/>
        <v>0</v>
      </c>
      <c r="BN1145" s="131" t="b">
        <f t="shared" si="1844"/>
        <v>0</v>
      </c>
      <c r="BO1145" s="131" t="b">
        <f t="shared" si="1845"/>
        <v>0</v>
      </c>
      <c r="BP1145" s="131" t="b">
        <f t="shared" si="1846"/>
        <v>0</v>
      </c>
      <c r="BQ1145" s="131">
        <f t="shared" si="1899"/>
        <v>0</v>
      </c>
      <c r="BR1145" s="131">
        <f t="shared" si="1905"/>
        <v>1</v>
      </c>
      <c r="BS1145" s="92">
        <f t="shared" si="1900"/>
        <v>0</v>
      </c>
      <c r="BT1145" s="13">
        <f t="shared" si="1847"/>
        <v>0</v>
      </c>
      <c r="BU1145" s="11">
        <f t="shared" si="1894"/>
        <v>0</v>
      </c>
      <c r="BV1145" s="67">
        <f t="shared" si="1895"/>
        <v>1</v>
      </c>
      <c r="BW1145" s="118" t="str">
        <f t="shared" si="1916"/>
        <v/>
      </c>
      <c r="BX1145" s="118" t="str">
        <f t="shared" si="1917"/>
        <v/>
      </c>
      <c r="BY1145" s="118" t="str">
        <f t="shared" si="1918"/>
        <v/>
      </c>
      <c r="BZ1145" s="118" t="str">
        <f t="shared" si="1919"/>
        <v/>
      </c>
      <c r="CA1145" s="118" t="str">
        <f t="shared" si="1920"/>
        <v/>
      </c>
      <c r="CB1145" s="118" t="str">
        <f t="shared" si="1921"/>
        <v/>
      </c>
      <c r="CC1145" s="118" t="str">
        <f t="shared" si="1922"/>
        <v/>
      </c>
      <c r="CD1145" s="60" t="b">
        <f t="shared" si="1855"/>
        <v>0</v>
      </c>
      <c r="CE1145" s="60" t="b">
        <f t="shared" si="1856"/>
        <v>0</v>
      </c>
      <c r="CF1145" s="60" t="b">
        <f t="shared" si="1857"/>
        <v>0</v>
      </c>
      <c r="CG1145" s="60" t="b">
        <f t="shared" si="1858"/>
        <v>0</v>
      </c>
      <c r="CH1145" s="60" t="b">
        <f t="shared" si="1859"/>
        <v>0</v>
      </c>
      <c r="CI1145" s="60" t="b">
        <f t="shared" si="1860"/>
        <v>0</v>
      </c>
      <c r="CJ1145" s="60" t="b">
        <f t="shared" si="1861"/>
        <v>0</v>
      </c>
      <c r="CK1145" s="131">
        <f t="shared" si="1901"/>
        <v>0</v>
      </c>
      <c r="CL1145" s="131">
        <f t="shared" si="1906"/>
        <v>1</v>
      </c>
      <c r="CM1145" s="92">
        <f t="shared" si="1902"/>
        <v>0</v>
      </c>
      <c r="CN1145" s="13">
        <f t="shared" si="1896"/>
        <v>0</v>
      </c>
      <c r="CO1145" s="11">
        <f t="shared" si="1862"/>
        <v>0</v>
      </c>
      <c r="CP1145" s="13">
        <f t="shared" si="1908"/>
        <v>0</v>
      </c>
      <c r="CQ1145" s="11">
        <f t="shared" si="1817"/>
        <v>0</v>
      </c>
      <c r="CR1145" s="57">
        <f t="shared" si="1818"/>
        <v>0</v>
      </c>
      <c r="CS1145" s="57">
        <f t="shared" si="1819"/>
        <v>0</v>
      </c>
      <c r="CT1145" s="57">
        <f t="shared" si="1929"/>
        <v>0</v>
      </c>
      <c r="CU1145" s="24"/>
      <c r="CV1145" s="24"/>
      <c r="CW1145" s="24"/>
      <c r="CX1145" s="24"/>
      <c r="CY1145" s="24"/>
      <c r="CZ1145" s="24"/>
      <c r="DA1145" s="24"/>
      <c r="DB1145" s="24"/>
      <c r="DC1145" s="24"/>
      <c r="DD1145" s="64"/>
      <c r="DE1145" s="39"/>
      <c r="DF1145" s="39"/>
      <c r="DG1145" s="39"/>
      <c r="DH1145" s="39"/>
      <c r="DI1145" s="83"/>
      <c r="DJ1145" s="39"/>
      <c r="DK1145" s="22"/>
      <c r="DL1145" s="22"/>
      <c r="DM1145" s="32"/>
      <c r="DN1145" s="22"/>
      <c r="DO1145" s="22"/>
      <c r="DP1145" s="22"/>
      <c r="DQ1145" s="22"/>
      <c r="DR1145" s="22"/>
      <c r="DS1145" s="22"/>
      <c r="DT1145" s="22"/>
      <c r="DU1145" s="22"/>
      <c r="DV1145" s="22"/>
      <c r="DW1145" s="22"/>
      <c r="DX1145" s="22"/>
      <c r="DY1145" s="22"/>
      <c r="DZ1145" s="22"/>
      <c r="EA1145" s="32"/>
      <c r="EB1145" s="22"/>
      <c r="EC1145" s="22"/>
      <c r="EG1145" s="22"/>
      <c r="EH1145"/>
    </row>
    <row r="1146" spans="1:138" s="23" customFormat="1" x14ac:dyDescent="0.2">
      <c r="A1146" s="127"/>
      <c r="B1146" s="61" t="str">
        <f>IF(A1146="","",IF(U1147="","DB",U1147&amp;V1147&amp;W1147&amp;X1147&amp;Y1147&amp;Z1147&amp;AL1147&amp;AM1147&amp;AN1147&amp;AO1147&amp;AP1147&amp;AQ1147&amp;AR1147&amp;#REF!))</f>
        <v/>
      </c>
      <c r="C1146" s="7" t="str">
        <f t="shared" si="1907"/>
        <v/>
      </c>
      <c r="D1146" s="60">
        <f t="shared" si="1815"/>
        <v>0</v>
      </c>
      <c r="E1146" s="7" t="str">
        <f t="shared" si="1816"/>
        <v/>
      </c>
      <c r="F1146" s="72" t="str">
        <f t="shared" si="1909"/>
        <v/>
      </c>
      <c r="G1146" s="108" t="str">
        <f t="shared" si="1814"/>
        <v/>
      </c>
      <c r="H1146" s="112">
        <f t="shared" si="1910"/>
        <v>0</v>
      </c>
      <c r="I1146" s="112">
        <f t="shared" si="1911"/>
        <v>0</v>
      </c>
      <c r="J1146" s="112">
        <f t="shared" si="1912"/>
        <v>0</v>
      </c>
      <c r="K1146" s="112">
        <f t="shared" si="1913"/>
        <v>0</v>
      </c>
      <c r="L1146" s="112">
        <f t="shared" si="1914"/>
        <v>0</v>
      </c>
      <c r="M1146" s="112">
        <f t="shared" si="1915"/>
        <v>0</v>
      </c>
      <c r="N1146" s="60"/>
      <c r="O1146" s="61"/>
      <c r="P1146" s="61"/>
      <c r="Q1146" s="61"/>
      <c r="R1146" s="61"/>
      <c r="S1146" s="7"/>
      <c r="T1146" s="67">
        <f t="shared" si="1876"/>
        <v>1</v>
      </c>
      <c r="U1146" s="76" t="str">
        <f t="shared" si="1923"/>
        <v/>
      </c>
      <c r="V1146" s="76" t="str">
        <f t="shared" si="1924"/>
        <v/>
      </c>
      <c r="W1146" s="76" t="str">
        <f t="shared" si="1925"/>
        <v/>
      </c>
      <c r="X1146" s="76" t="str">
        <f t="shared" si="1926"/>
        <v/>
      </c>
      <c r="Y1146" s="76" t="str">
        <f t="shared" si="1927"/>
        <v/>
      </c>
      <c r="Z1146" s="76" t="str">
        <f t="shared" si="1928"/>
        <v/>
      </c>
      <c r="AA1146" s="131" t="b">
        <f t="shared" si="1820"/>
        <v>0</v>
      </c>
      <c r="AB1146" s="131" t="b">
        <f t="shared" si="1821"/>
        <v>0</v>
      </c>
      <c r="AC1146" s="131" t="b">
        <f t="shared" si="1822"/>
        <v>0</v>
      </c>
      <c r="AD1146" s="131" t="b">
        <f t="shared" si="1823"/>
        <v>0</v>
      </c>
      <c r="AE1146" s="131" t="b">
        <f t="shared" si="1824"/>
        <v>0</v>
      </c>
      <c r="AF1146" s="131" t="b">
        <f t="shared" si="1825"/>
        <v>0</v>
      </c>
      <c r="AG1146" s="131">
        <f t="shared" si="1897"/>
        <v>0</v>
      </c>
      <c r="AH1146" s="131">
        <f t="shared" si="1903"/>
        <v>1</v>
      </c>
      <c r="AI1146" s="13">
        <f t="shared" si="1826"/>
        <v>0</v>
      </c>
      <c r="AJ1146" s="11">
        <f t="shared" si="1883"/>
        <v>0</v>
      </c>
      <c r="AK1146" s="67">
        <f t="shared" si="1884"/>
        <v>1</v>
      </c>
      <c r="AL1146" s="118" t="str">
        <f t="shared" si="1885"/>
        <v/>
      </c>
      <c r="AM1146" s="118" t="str">
        <f t="shared" si="1886"/>
        <v/>
      </c>
      <c r="AN1146" s="118" t="str">
        <f t="shared" si="1887"/>
        <v/>
      </c>
      <c r="AO1146" s="118" t="str">
        <f t="shared" si="1888"/>
        <v/>
      </c>
      <c r="AP1146" s="118" t="str">
        <f t="shared" si="1889"/>
        <v/>
      </c>
      <c r="AQ1146" s="118" t="str">
        <f t="shared" si="1890"/>
        <v/>
      </c>
      <c r="AR1146" s="118" t="str">
        <f t="shared" si="1891"/>
        <v/>
      </c>
      <c r="AS1146" s="60" t="b">
        <f t="shared" si="1827"/>
        <v>0</v>
      </c>
      <c r="AT1146" s="60" t="b">
        <f t="shared" si="1828"/>
        <v>0</v>
      </c>
      <c r="AU1146" s="60" t="b">
        <f t="shared" si="1829"/>
        <v>0</v>
      </c>
      <c r="AV1146" s="60" t="b">
        <f t="shared" si="1830"/>
        <v>0</v>
      </c>
      <c r="AW1146" s="60" t="b">
        <f t="shared" si="1831"/>
        <v>0</v>
      </c>
      <c r="AX1146" s="60" t="b">
        <f t="shared" si="1832"/>
        <v>0</v>
      </c>
      <c r="AY1146" s="60" t="b">
        <f t="shared" si="1833"/>
        <v>0</v>
      </c>
      <c r="AZ1146" s="131">
        <f t="shared" si="1898"/>
        <v>0</v>
      </c>
      <c r="BA1146" s="131">
        <f t="shared" si="1904"/>
        <v>1</v>
      </c>
      <c r="BB1146" s="13">
        <f t="shared" si="1892"/>
        <v>0</v>
      </c>
      <c r="BC1146" s="11">
        <f t="shared" si="1834"/>
        <v>0</v>
      </c>
      <c r="BD1146" s="67">
        <f t="shared" si="1893"/>
        <v>1</v>
      </c>
      <c r="BE1146" s="76" t="str">
        <f t="shared" si="1835"/>
        <v/>
      </c>
      <c r="BF1146" s="76" t="str">
        <f t="shared" si="1836"/>
        <v/>
      </c>
      <c r="BG1146" s="76" t="str">
        <f t="shared" si="1837"/>
        <v/>
      </c>
      <c r="BH1146" s="76" t="str">
        <f t="shared" si="1838"/>
        <v/>
      </c>
      <c r="BI1146" s="76" t="str">
        <f t="shared" si="1839"/>
        <v/>
      </c>
      <c r="BJ1146" s="76" t="str">
        <f t="shared" si="1840"/>
        <v/>
      </c>
      <c r="BK1146" s="131" t="b">
        <f t="shared" si="1841"/>
        <v>0</v>
      </c>
      <c r="BL1146" s="131" t="b">
        <f t="shared" si="1842"/>
        <v>0</v>
      </c>
      <c r="BM1146" s="131" t="b">
        <f t="shared" si="1843"/>
        <v>0</v>
      </c>
      <c r="BN1146" s="131" t="b">
        <f t="shared" si="1844"/>
        <v>0</v>
      </c>
      <c r="BO1146" s="131" t="b">
        <f t="shared" si="1845"/>
        <v>0</v>
      </c>
      <c r="BP1146" s="131" t="b">
        <f t="shared" si="1846"/>
        <v>0</v>
      </c>
      <c r="BQ1146" s="131">
        <f t="shared" si="1899"/>
        <v>0</v>
      </c>
      <c r="BR1146" s="131">
        <f t="shared" si="1905"/>
        <v>1</v>
      </c>
      <c r="BS1146" s="92">
        <f t="shared" si="1900"/>
        <v>0</v>
      </c>
      <c r="BT1146" s="13">
        <f t="shared" si="1847"/>
        <v>0</v>
      </c>
      <c r="BU1146" s="11">
        <f t="shared" si="1894"/>
        <v>0</v>
      </c>
      <c r="BV1146" s="67">
        <f t="shared" si="1895"/>
        <v>1</v>
      </c>
      <c r="BW1146" s="118" t="str">
        <f t="shared" si="1916"/>
        <v/>
      </c>
      <c r="BX1146" s="118" t="str">
        <f t="shared" si="1917"/>
        <v/>
      </c>
      <c r="BY1146" s="118" t="str">
        <f t="shared" si="1918"/>
        <v/>
      </c>
      <c r="BZ1146" s="118" t="str">
        <f t="shared" si="1919"/>
        <v/>
      </c>
      <c r="CA1146" s="118" t="str">
        <f t="shared" si="1920"/>
        <v/>
      </c>
      <c r="CB1146" s="118" t="str">
        <f t="shared" si="1921"/>
        <v/>
      </c>
      <c r="CC1146" s="118" t="str">
        <f t="shared" si="1922"/>
        <v/>
      </c>
      <c r="CD1146" s="60" t="b">
        <f t="shared" si="1855"/>
        <v>0</v>
      </c>
      <c r="CE1146" s="60" t="b">
        <f t="shared" si="1856"/>
        <v>0</v>
      </c>
      <c r="CF1146" s="60" t="b">
        <f t="shared" si="1857"/>
        <v>0</v>
      </c>
      <c r="CG1146" s="60" t="b">
        <f t="shared" si="1858"/>
        <v>0</v>
      </c>
      <c r="CH1146" s="60" t="b">
        <f t="shared" si="1859"/>
        <v>0</v>
      </c>
      <c r="CI1146" s="60" t="b">
        <f t="shared" si="1860"/>
        <v>0</v>
      </c>
      <c r="CJ1146" s="60" t="b">
        <f t="shared" si="1861"/>
        <v>0</v>
      </c>
      <c r="CK1146" s="131">
        <f t="shared" si="1901"/>
        <v>0</v>
      </c>
      <c r="CL1146" s="131">
        <f t="shared" si="1906"/>
        <v>1</v>
      </c>
      <c r="CM1146" s="92">
        <f t="shared" si="1902"/>
        <v>0</v>
      </c>
      <c r="CN1146" s="13">
        <f t="shared" si="1896"/>
        <v>0</v>
      </c>
      <c r="CO1146" s="11">
        <f t="shared" si="1862"/>
        <v>0</v>
      </c>
      <c r="CP1146" s="13">
        <f t="shared" si="1908"/>
        <v>0</v>
      </c>
      <c r="CQ1146" s="11">
        <f t="shared" si="1817"/>
        <v>0</v>
      </c>
      <c r="CR1146" s="57">
        <f t="shared" si="1818"/>
        <v>0</v>
      </c>
      <c r="CS1146" s="57">
        <f t="shared" si="1819"/>
        <v>0</v>
      </c>
      <c r="CT1146" s="57">
        <f t="shared" si="1929"/>
        <v>0</v>
      </c>
      <c r="CU1146" s="24"/>
      <c r="CV1146" s="24"/>
      <c r="CW1146" s="24"/>
      <c r="CX1146" s="24"/>
      <c r="CY1146" s="24"/>
      <c r="CZ1146" s="24"/>
      <c r="DA1146" s="24"/>
      <c r="DB1146" s="24"/>
      <c r="DC1146" s="24"/>
      <c r="DD1146" s="64"/>
      <c r="DE1146" s="39"/>
      <c r="DF1146" s="39"/>
      <c r="DG1146" s="39"/>
      <c r="DH1146" s="39"/>
      <c r="DI1146" s="83"/>
      <c r="DJ1146" s="39"/>
      <c r="DK1146" s="22"/>
      <c r="DL1146" s="22"/>
      <c r="DM1146" s="32"/>
      <c r="DN1146" s="22"/>
      <c r="DO1146" s="22"/>
      <c r="DP1146" s="22"/>
      <c r="DQ1146" s="22"/>
      <c r="DR1146" s="22"/>
      <c r="DS1146" s="22"/>
      <c r="DT1146" s="22"/>
      <c r="DU1146" s="22"/>
      <c r="DV1146" s="22"/>
      <c r="DW1146" s="22"/>
      <c r="DX1146" s="22"/>
      <c r="DY1146" s="22"/>
      <c r="DZ1146" s="22"/>
      <c r="EA1146" s="32"/>
      <c r="EB1146" s="22"/>
      <c r="EC1146" s="22"/>
      <c r="EG1146" s="22"/>
      <c r="EH1146"/>
    </row>
    <row r="1147" spans="1:138" s="23" customFormat="1" x14ac:dyDescent="0.2">
      <c r="A1147" s="127"/>
      <c r="B1147" s="61" t="str">
        <f>IF(A1147="","",IF(U1148="","DB",U1148&amp;V1148&amp;W1148&amp;X1148&amp;Y1148&amp;Z1148&amp;AL1148&amp;AM1148&amp;AN1148&amp;AO1148&amp;AP1148&amp;AQ1148&amp;AR1148&amp;#REF!))</f>
        <v/>
      </c>
      <c r="C1147" s="7" t="str">
        <f t="shared" si="1907"/>
        <v/>
      </c>
      <c r="D1147" s="60">
        <f t="shared" si="1815"/>
        <v>0</v>
      </c>
      <c r="E1147" s="7" t="str">
        <f t="shared" si="1816"/>
        <v/>
      </c>
      <c r="F1147" s="72" t="str">
        <f t="shared" si="1909"/>
        <v/>
      </c>
      <c r="G1147" s="108" t="str">
        <f t="shared" si="1814"/>
        <v/>
      </c>
      <c r="H1147" s="112">
        <f t="shared" si="1910"/>
        <v>0</v>
      </c>
      <c r="I1147" s="112">
        <f t="shared" si="1911"/>
        <v>0</v>
      </c>
      <c r="J1147" s="112">
        <f t="shared" si="1912"/>
        <v>0</v>
      </c>
      <c r="K1147" s="112">
        <f t="shared" si="1913"/>
        <v>0</v>
      </c>
      <c r="L1147" s="112">
        <f t="shared" si="1914"/>
        <v>0</v>
      </c>
      <c r="M1147" s="112">
        <f t="shared" si="1915"/>
        <v>0</v>
      </c>
      <c r="N1147" s="60"/>
      <c r="O1147" s="61"/>
      <c r="P1147" s="61"/>
      <c r="Q1147" s="61"/>
      <c r="R1147" s="61"/>
      <c r="S1147" s="7"/>
      <c r="T1147" s="67">
        <f t="shared" si="1876"/>
        <v>1</v>
      </c>
      <c r="U1147" s="76" t="str">
        <f t="shared" si="1923"/>
        <v/>
      </c>
      <c r="V1147" s="76" t="str">
        <f t="shared" si="1924"/>
        <v/>
      </c>
      <c r="W1147" s="76" t="str">
        <f t="shared" si="1925"/>
        <v/>
      </c>
      <c r="X1147" s="76" t="str">
        <f t="shared" si="1926"/>
        <v/>
      </c>
      <c r="Y1147" s="76" t="str">
        <f t="shared" si="1927"/>
        <v/>
      </c>
      <c r="Z1147" s="76" t="str">
        <f t="shared" si="1928"/>
        <v/>
      </c>
      <c r="AA1147" s="131" t="b">
        <f t="shared" si="1820"/>
        <v>0</v>
      </c>
      <c r="AB1147" s="131" t="b">
        <f t="shared" si="1821"/>
        <v>0</v>
      </c>
      <c r="AC1147" s="131" t="b">
        <f t="shared" si="1822"/>
        <v>0</v>
      </c>
      <c r="AD1147" s="131" t="b">
        <f t="shared" si="1823"/>
        <v>0</v>
      </c>
      <c r="AE1147" s="131" t="b">
        <f t="shared" si="1824"/>
        <v>0</v>
      </c>
      <c r="AF1147" s="131" t="b">
        <f t="shared" si="1825"/>
        <v>0</v>
      </c>
      <c r="AG1147" s="131">
        <f t="shared" si="1897"/>
        <v>0</v>
      </c>
      <c r="AH1147" s="131">
        <f t="shared" si="1903"/>
        <v>1</v>
      </c>
      <c r="AI1147" s="13">
        <f t="shared" si="1826"/>
        <v>0</v>
      </c>
      <c r="AJ1147" s="11">
        <f t="shared" si="1883"/>
        <v>0</v>
      </c>
      <c r="AK1147" s="67">
        <f t="shared" si="1884"/>
        <v>1</v>
      </c>
      <c r="AL1147" s="118" t="str">
        <f t="shared" si="1885"/>
        <v/>
      </c>
      <c r="AM1147" s="118" t="str">
        <f t="shared" si="1886"/>
        <v/>
      </c>
      <c r="AN1147" s="118" t="str">
        <f t="shared" si="1887"/>
        <v/>
      </c>
      <c r="AO1147" s="118" t="str">
        <f t="shared" si="1888"/>
        <v/>
      </c>
      <c r="AP1147" s="118" t="str">
        <f t="shared" si="1889"/>
        <v/>
      </c>
      <c r="AQ1147" s="118" t="str">
        <f t="shared" si="1890"/>
        <v/>
      </c>
      <c r="AR1147" s="118" t="str">
        <f t="shared" si="1891"/>
        <v/>
      </c>
      <c r="AS1147" s="60" t="b">
        <f t="shared" si="1827"/>
        <v>0</v>
      </c>
      <c r="AT1147" s="60" t="b">
        <f t="shared" si="1828"/>
        <v>0</v>
      </c>
      <c r="AU1147" s="60" t="b">
        <f t="shared" si="1829"/>
        <v>0</v>
      </c>
      <c r="AV1147" s="60" t="b">
        <f t="shared" si="1830"/>
        <v>0</v>
      </c>
      <c r="AW1147" s="60" t="b">
        <f t="shared" si="1831"/>
        <v>0</v>
      </c>
      <c r="AX1147" s="60" t="b">
        <f t="shared" si="1832"/>
        <v>0</v>
      </c>
      <c r="AY1147" s="60" t="b">
        <f t="shared" si="1833"/>
        <v>0</v>
      </c>
      <c r="AZ1147" s="131">
        <f t="shared" si="1898"/>
        <v>0</v>
      </c>
      <c r="BA1147" s="131">
        <f t="shared" si="1904"/>
        <v>1</v>
      </c>
      <c r="BB1147" s="13">
        <f t="shared" si="1892"/>
        <v>0</v>
      </c>
      <c r="BC1147" s="11">
        <f t="shared" si="1834"/>
        <v>0</v>
      </c>
      <c r="BD1147" s="67">
        <f t="shared" si="1893"/>
        <v>1</v>
      </c>
      <c r="BE1147" s="76" t="str">
        <f t="shared" si="1835"/>
        <v/>
      </c>
      <c r="BF1147" s="76" t="str">
        <f t="shared" si="1836"/>
        <v/>
      </c>
      <c r="BG1147" s="76" t="str">
        <f t="shared" si="1837"/>
        <v/>
      </c>
      <c r="BH1147" s="76" t="str">
        <f t="shared" si="1838"/>
        <v/>
      </c>
      <c r="BI1147" s="76" t="str">
        <f t="shared" si="1839"/>
        <v/>
      </c>
      <c r="BJ1147" s="76" t="str">
        <f t="shared" si="1840"/>
        <v/>
      </c>
      <c r="BK1147" s="131" t="b">
        <f t="shared" si="1841"/>
        <v>0</v>
      </c>
      <c r="BL1147" s="131" t="b">
        <f t="shared" si="1842"/>
        <v>0</v>
      </c>
      <c r="BM1147" s="131" t="b">
        <f t="shared" si="1843"/>
        <v>0</v>
      </c>
      <c r="BN1147" s="131" t="b">
        <f t="shared" si="1844"/>
        <v>0</v>
      </c>
      <c r="BO1147" s="131" t="b">
        <f t="shared" si="1845"/>
        <v>0</v>
      </c>
      <c r="BP1147" s="131" t="b">
        <f t="shared" si="1846"/>
        <v>0</v>
      </c>
      <c r="BQ1147" s="131">
        <f t="shared" si="1899"/>
        <v>0</v>
      </c>
      <c r="BR1147" s="131">
        <f t="shared" si="1905"/>
        <v>1</v>
      </c>
      <c r="BS1147" s="92">
        <f t="shared" si="1900"/>
        <v>0</v>
      </c>
      <c r="BT1147" s="13">
        <f t="shared" si="1847"/>
        <v>0</v>
      </c>
      <c r="BU1147" s="11">
        <f t="shared" si="1894"/>
        <v>0</v>
      </c>
      <c r="BV1147" s="67">
        <f t="shared" si="1895"/>
        <v>1</v>
      </c>
      <c r="BW1147" s="118" t="str">
        <f t="shared" si="1916"/>
        <v/>
      </c>
      <c r="BX1147" s="118" t="str">
        <f t="shared" si="1917"/>
        <v/>
      </c>
      <c r="BY1147" s="118" t="str">
        <f t="shared" si="1918"/>
        <v/>
      </c>
      <c r="BZ1147" s="118" t="str">
        <f t="shared" si="1919"/>
        <v/>
      </c>
      <c r="CA1147" s="118" t="str">
        <f t="shared" si="1920"/>
        <v/>
      </c>
      <c r="CB1147" s="118" t="str">
        <f t="shared" si="1921"/>
        <v/>
      </c>
      <c r="CC1147" s="118" t="str">
        <f t="shared" si="1922"/>
        <v/>
      </c>
      <c r="CD1147" s="60" t="b">
        <f t="shared" si="1855"/>
        <v>0</v>
      </c>
      <c r="CE1147" s="60" t="b">
        <f t="shared" si="1856"/>
        <v>0</v>
      </c>
      <c r="CF1147" s="60" t="b">
        <f t="shared" si="1857"/>
        <v>0</v>
      </c>
      <c r="CG1147" s="60" t="b">
        <f t="shared" si="1858"/>
        <v>0</v>
      </c>
      <c r="CH1147" s="60" t="b">
        <f t="shared" si="1859"/>
        <v>0</v>
      </c>
      <c r="CI1147" s="60" t="b">
        <f t="shared" si="1860"/>
        <v>0</v>
      </c>
      <c r="CJ1147" s="60" t="b">
        <f t="shared" si="1861"/>
        <v>0</v>
      </c>
      <c r="CK1147" s="131">
        <f t="shared" si="1901"/>
        <v>0</v>
      </c>
      <c r="CL1147" s="131">
        <f t="shared" si="1906"/>
        <v>1</v>
      </c>
      <c r="CM1147" s="92">
        <f t="shared" si="1902"/>
        <v>0</v>
      </c>
      <c r="CN1147" s="13">
        <f t="shared" si="1896"/>
        <v>0</v>
      </c>
      <c r="CO1147" s="11">
        <f t="shared" si="1862"/>
        <v>0</v>
      </c>
      <c r="CP1147" s="13">
        <f t="shared" si="1908"/>
        <v>0</v>
      </c>
      <c r="CQ1147" s="11">
        <f t="shared" si="1817"/>
        <v>0</v>
      </c>
      <c r="CR1147" s="57">
        <f t="shared" si="1818"/>
        <v>0</v>
      </c>
      <c r="CS1147" s="57">
        <f t="shared" si="1819"/>
        <v>0</v>
      </c>
      <c r="CT1147" s="57">
        <f t="shared" si="1929"/>
        <v>0</v>
      </c>
      <c r="CU1147" s="24"/>
      <c r="CV1147" s="24"/>
      <c r="CW1147" s="24"/>
      <c r="CX1147" s="24"/>
      <c r="CY1147" s="24"/>
      <c r="CZ1147" s="24"/>
      <c r="DA1147" s="24"/>
      <c r="DB1147" s="24"/>
      <c r="DC1147" s="24"/>
      <c r="DD1147" s="64"/>
      <c r="DE1147" s="39"/>
      <c r="DF1147" s="39"/>
      <c r="DG1147" s="39"/>
      <c r="DH1147" s="39"/>
      <c r="DI1147" s="83"/>
      <c r="DJ1147" s="39"/>
      <c r="DK1147" s="22"/>
      <c r="DL1147" s="22"/>
      <c r="DM1147" s="32"/>
      <c r="DN1147" s="22"/>
      <c r="DO1147" s="22"/>
      <c r="DP1147" s="22"/>
      <c r="DQ1147" s="22"/>
      <c r="DR1147" s="22"/>
      <c r="DS1147" s="22"/>
      <c r="DT1147" s="22"/>
      <c r="DU1147" s="22"/>
      <c r="DV1147" s="22"/>
      <c r="DW1147" s="22"/>
      <c r="DX1147" s="22"/>
      <c r="DY1147" s="22"/>
      <c r="DZ1147" s="22"/>
      <c r="EA1147" s="32"/>
      <c r="EB1147" s="22"/>
      <c r="EC1147" s="22"/>
      <c r="EG1147" s="22"/>
      <c r="EH1147"/>
    </row>
    <row r="1148" spans="1:138" s="23" customFormat="1" x14ac:dyDescent="0.2">
      <c r="A1148" s="127"/>
      <c r="B1148" s="61" t="str">
        <f>IF(A1148="","",IF(U1149="","DB",U1149&amp;V1149&amp;W1149&amp;X1149&amp;Y1149&amp;Z1149&amp;AL1149&amp;AM1149&amp;AN1149&amp;AO1149&amp;AP1149&amp;AQ1149&amp;AR1149&amp;#REF!))</f>
        <v/>
      </c>
      <c r="C1148" s="7" t="str">
        <f t="shared" si="1907"/>
        <v/>
      </c>
      <c r="D1148" s="60">
        <f t="shared" si="1815"/>
        <v>0</v>
      </c>
      <c r="E1148" s="7" t="str">
        <f t="shared" si="1816"/>
        <v/>
      </c>
      <c r="F1148" s="72" t="str">
        <f t="shared" si="1909"/>
        <v/>
      </c>
      <c r="G1148" s="108" t="str">
        <f t="shared" si="1814"/>
        <v/>
      </c>
      <c r="H1148" s="112">
        <f t="shared" si="1910"/>
        <v>0</v>
      </c>
      <c r="I1148" s="112">
        <f t="shared" si="1911"/>
        <v>0</v>
      </c>
      <c r="J1148" s="112">
        <f t="shared" si="1912"/>
        <v>0</v>
      </c>
      <c r="K1148" s="112">
        <f t="shared" si="1913"/>
        <v>0</v>
      </c>
      <c r="L1148" s="112">
        <f t="shared" si="1914"/>
        <v>0</v>
      </c>
      <c r="M1148" s="112">
        <f t="shared" si="1915"/>
        <v>0</v>
      </c>
      <c r="N1148" s="60"/>
      <c r="O1148" s="61"/>
      <c r="P1148" s="61"/>
      <c r="Q1148" s="61"/>
      <c r="R1148" s="61"/>
      <c r="S1148" s="7"/>
      <c r="T1148" s="67">
        <f t="shared" si="1876"/>
        <v>1</v>
      </c>
      <c r="U1148" s="76" t="str">
        <f t="shared" si="1923"/>
        <v/>
      </c>
      <c r="V1148" s="76" t="str">
        <f t="shared" si="1924"/>
        <v/>
      </c>
      <c r="W1148" s="76" t="str">
        <f t="shared" si="1925"/>
        <v/>
      </c>
      <c r="X1148" s="76" t="str">
        <f t="shared" si="1926"/>
        <v/>
      </c>
      <c r="Y1148" s="76" t="str">
        <f t="shared" si="1927"/>
        <v/>
      </c>
      <c r="Z1148" s="76" t="str">
        <f t="shared" si="1928"/>
        <v/>
      </c>
      <c r="AA1148" s="131" t="b">
        <f t="shared" si="1820"/>
        <v>0</v>
      </c>
      <c r="AB1148" s="131" t="b">
        <f t="shared" si="1821"/>
        <v>0</v>
      </c>
      <c r="AC1148" s="131" t="b">
        <f t="shared" si="1822"/>
        <v>0</v>
      </c>
      <c r="AD1148" s="131" t="b">
        <f t="shared" si="1823"/>
        <v>0</v>
      </c>
      <c r="AE1148" s="131" t="b">
        <f t="shared" si="1824"/>
        <v>0</v>
      </c>
      <c r="AF1148" s="131" t="b">
        <f t="shared" si="1825"/>
        <v>0</v>
      </c>
      <c r="AG1148" s="131">
        <f t="shared" si="1897"/>
        <v>0</v>
      </c>
      <c r="AH1148" s="131">
        <f t="shared" si="1903"/>
        <v>1</v>
      </c>
      <c r="AI1148" s="13">
        <f t="shared" si="1826"/>
        <v>0</v>
      </c>
      <c r="AJ1148" s="11">
        <f t="shared" si="1883"/>
        <v>0</v>
      </c>
      <c r="AK1148" s="67">
        <f t="shared" si="1884"/>
        <v>1</v>
      </c>
      <c r="AL1148" s="118" t="str">
        <f t="shared" si="1885"/>
        <v/>
      </c>
      <c r="AM1148" s="118" t="str">
        <f t="shared" si="1886"/>
        <v/>
      </c>
      <c r="AN1148" s="118" t="str">
        <f t="shared" si="1887"/>
        <v/>
      </c>
      <c r="AO1148" s="118" t="str">
        <f t="shared" si="1888"/>
        <v/>
      </c>
      <c r="AP1148" s="118" t="str">
        <f t="shared" si="1889"/>
        <v/>
      </c>
      <c r="AQ1148" s="118" t="str">
        <f t="shared" si="1890"/>
        <v/>
      </c>
      <c r="AR1148" s="118" t="str">
        <f t="shared" si="1891"/>
        <v/>
      </c>
      <c r="AS1148" s="60" t="b">
        <f t="shared" si="1827"/>
        <v>0</v>
      </c>
      <c r="AT1148" s="60" t="b">
        <f t="shared" si="1828"/>
        <v>0</v>
      </c>
      <c r="AU1148" s="60" t="b">
        <f t="shared" si="1829"/>
        <v>0</v>
      </c>
      <c r="AV1148" s="60" t="b">
        <f t="shared" si="1830"/>
        <v>0</v>
      </c>
      <c r="AW1148" s="60" t="b">
        <f t="shared" si="1831"/>
        <v>0</v>
      </c>
      <c r="AX1148" s="60" t="b">
        <f t="shared" si="1832"/>
        <v>0</v>
      </c>
      <c r="AY1148" s="60" t="b">
        <f t="shared" si="1833"/>
        <v>0</v>
      </c>
      <c r="AZ1148" s="131">
        <f t="shared" si="1898"/>
        <v>0</v>
      </c>
      <c r="BA1148" s="131">
        <f t="shared" si="1904"/>
        <v>1</v>
      </c>
      <c r="BB1148" s="13">
        <f t="shared" si="1892"/>
        <v>0</v>
      </c>
      <c r="BC1148" s="11">
        <f t="shared" si="1834"/>
        <v>0</v>
      </c>
      <c r="BD1148" s="67">
        <f t="shared" si="1893"/>
        <v>1</v>
      </c>
      <c r="BE1148" s="76" t="str">
        <f t="shared" si="1835"/>
        <v/>
      </c>
      <c r="BF1148" s="76" t="str">
        <f t="shared" si="1836"/>
        <v/>
      </c>
      <c r="BG1148" s="76" t="str">
        <f t="shared" si="1837"/>
        <v/>
      </c>
      <c r="BH1148" s="76" t="str">
        <f t="shared" si="1838"/>
        <v/>
      </c>
      <c r="BI1148" s="76" t="str">
        <f t="shared" si="1839"/>
        <v/>
      </c>
      <c r="BJ1148" s="76" t="str">
        <f t="shared" si="1840"/>
        <v/>
      </c>
      <c r="BK1148" s="131" t="b">
        <f t="shared" si="1841"/>
        <v>0</v>
      </c>
      <c r="BL1148" s="131" t="b">
        <f t="shared" si="1842"/>
        <v>0</v>
      </c>
      <c r="BM1148" s="131" t="b">
        <f t="shared" si="1843"/>
        <v>0</v>
      </c>
      <c r="BN1148" s="131" t="b">
        <f t="shared" si="1844"/>
        <v>0</v>
      </c>
      <c r="BO1148" s="131" t="b">
        <f t="shared" si="1845"/>
        <v>0</v>
      </c>
      <c r="BP1148" s="131" t="b">
        <f t="shared" si="1846"/>
        <v>0</v>
      </c>
      <c r="BQ1148" s="131">
        <f t="shared" si="1899"/>
        <v>0</v>
      </c>
      <c r="BR1148" s="131">
        <f t="shared" si="1905"/>
        <v>1</v>
      </c>
      <c r="BS1148" s="92">
        <f t="shared" si="1900"/>
        <v>0</v>
      </c>
      <c r="BT1148" s="13">
        <f t="shared" si="1847"/>
        <v>0</v>
      </c>
      <c r="BU1148" s="11">
        <f t="shared" si="1894"/>
        <v>0</v>
      </c>
      <c r="BV1148" s="67">
        <f t="shared" si="1895"/>
        <v>1</v>
      </c>
      <c r="BW1148" s="118" t="str">
        <f t="shared" si="1916"/>
        <v/>
      </c>
      <c r="BX1148" s="118" t="str">
        <f t="shared" si="1917"/>
        <v/>
      </c>
      <c r="BY1148" s="118" t="str">
        <f t="shared" si="1918"/>
        <v/>
      </c>
      <c r="BZ1148" s="118" t="str">
        <f t="shared" si="1919"/>
        <v/>
      </c>
      <c r="CA1148" s="118" t="str">
        <f t="shared" si="1920"/>
        <v/>
      </c>
      <c r="CB1148" s="118" t="str">
        <f t="shared" si="1921"/>
        <v/>
      </c>
      <c r="CC1148" s="118" t="str">
        <f t="shared" si="1922"/>
        <v/>
      </c>
      <c r="CD1148" s="60" t="b">
        <f t="shared" si="1855"/>
        <v>0</v>
      </c>
      <c r="CE1148" s="60" t="b">
        <f t="shared" si="1856"/>
        <v>0</v>
      </c>
      <c r="CF1148" s="60" t="b">
        <f t="shared" si="1857"/>
        <v>0</v>
      </c>
      <c r="CG1148" s="60" t="b">
        <f t="shared" si="1858"/>
        <v>0</v>
      </c>
      <c r="CH1148" s="60" t="b">
        <f t="shared" si="1859"/>
        <v>0</v>
      </c>
      <c r="CI1148" s="60" t="b">
        <f t="shared" si="1860"/>
        <v>0</v>
      </c>
      <c r="CJ1148" s="60" t="b">
        <f t="shared" si="1861"/>
        <v>0</v>
      </c>
      <c r="CK1148" s="131">
        <f t="shared" si="1901"/>
        <v>0</v>
      </c>
      <c r="CL1148" s="131">
        <f t="shared" si="1906"/>
        <v>1</v>
      </c>
      <c r="CM1148" s="92">
        <f t="shared" si="1902"/>
        <v>0</v>
      </c>
      <c r="CN1148" s="13">
        <f t="shared" si="1896"/>
        <v>0</v>
      </c>
      <c r="CO1148" s="11">
        <f t="shared" si="1862"/>
        <v>0</v>
      </c>
      <c r="CP1148" s="13">
        <f t="shared" si="1908"/>
        <v>0</v>
      </c>
      <c r="CQ1148" s="11">
        <f t="shared" si="1817"/>
        <v>0</v>
      </c>
      <c r="CR1148" s="57">
        <f t="shared" si="1818"/>
        <v>0</v>
      </c>
      <c r="CS1148" s="57">
        <f t="shared" si="1819"/>
        <v>0</v>
      </c>
      <c r="CT1148" s="57">
        <f t="shared" si="1929"/>
        <v>0</v>
      </c>
      <c r="CU1148" s="24"/>
      <c r="CV1148" s="24"/>
      <c r="CW1148" s="24"/>
      <c r="CX1148" s="24"/>
      <c r="CY1148" s="24"/>
      <c r="CZ1148" s="24"/>
      <c r="DA1148" s="24"/>
      <c r="DB1148" s="24"/>
      <c r="DC1148" s="24"/>
      <c r="DD1148" s="64"/>
      <c r="DE1148" s="39"/>
      <c r="DF1148" s="39"/>
      <c r="DG1148" s="39"/>
      <c r="DH1148" s="39"/>
      <c r="DI1148" s="83"/>
      <c r="DJ1148" s="39"/>
      <c r="DK1148" s="22"/>
      <c r="DL1148" s="22"/>
      <c r="DM1148" s="32"/>
      <c r="DN1148" s="22"/>
      <c r="DO1148" s="22"/>
      <c r="DP1148" s="22"/>
      <c r="DQ1148" s="22"/>
      <c r="DR1148" s="22"/>
      <c r="DS1148" s="22"/>
      <c r="DT1148" s="22"/>
      <c r="DU1148" s="22"/>
      <c r="DV1148" s="22"/>
      <c r="DW1148" s="22"/>
      <c r="DX1148" s="22"/>
      <c r="DY1148" s="22"/>
      <c r="DZ1148" s="22"/>
      <c r="EA1148" s="32"/>
      <c r="EB1148" s="22"/>
      <c r="EC1148" s="22"/>
      <c r="EG1148" s="22"/>
      <c r="EH1148"/>
    </row>
    <row r="1149" spans="1:138" s="23" customFormat="1" x14ac:dyDescent="0.2">
      <c r="A1149" s="127"/>
      <c r="B1149" s="61" t="str">
        <f>IF(A1149="","",IF(U1150="","DB",U1150&amp;V1150&amp;W1150&amp;X1150&amp;Y1150&amp;Z1150&amp;AL1150&amp;AM1150&amp;AN1150&amp;AO1150&amp;AP1150&amp;AQ1150&amp;AR1150&amp;#REF!))</f>
        <v/>
      </c>
      <c r="C1149" s="7" t="str">
        <f t="shared" si="1907"/>
        <v/>
      </c>
      <c r="D1149" s="60">
        <f t="shared" si="1815"/>
        <v>0</v>
      </c>
      <c r="E1149" s="7" t="str">
        <f t="shared" si="1816"/>
        <v/>
      </c>
      <c r="F1149" s="72" t="str">
        <f t="shared" si="1909"/>
        <v/>
      </c>
      <c r="G1149" s="108" t="str">
        <f t="shared" si="1814"/>
        <v/>
      </c>
      <c r="H1149" s="112">
        <f t="shared" si="1910"/>
        <v>0</v>
      </c>
      <c r="I1149" s="112">
        <f t="shared" si="1911"/>
        <v>0</v>
      </c>
      <c r="J1149" s="112">
        <f t="shared" si="1912"/>
        <v>0</v>
      </c>
      <c r="K1149" s="112">
        <f t="shared" si="1913"/>
        <v>0</v>
      </c>
      <c r="L1149" s="112">
        <f t="shared" si="1914"/>
        <v>0</v>
      </c>
      <c r="M1149" s="112">
        <f t="shared" si="1915"/>
        <v>0</v>
      </c>
      <c r="N1149" s="60"/>
      <c r="O1149" s="61"/>
      <c r="P1149" s="61"/>
      <c r="Q1149" s="61"/>
      <c r="R1149" s="61"/>
      <c r="S1149" s="7"/>
      <c r="T1149" s="67">
        <f t="shared" si="1876"/>
        <v>1</v>
      </c>
      <c r="U1149" s="76" t="str">
        <f t="shared" si="1923"/>
        <v/>
      </c>
      <c r="V1149" s="76" t="str">
        <f t="shared" si="1924"/>
        <v/>
      </c>
      <c r="W1149" s="76" t="str">
        <f t="shared" si="1925"/>
        <v/>
      </c>
      <c r="X1149" s="76" t="str">
        <f t="shared" si="1926"/>
        <v/>
      </c>
      <c r="Y1149" s="76" t="str">
        <f t="shared" si="1927"/>
        <v/>
      </c>
      <c r="Z1149" s="76" t="str">
        <f t="shared" si="1928"/>
        <v/>
      </c>
      <c r="AA1149" s="131" t="b">
        <f t="shared" si="1820"/>
        <v>0</v>
      </c>
      <c r="AB1149" s="131" t="b">
        <f t="shared" si="1821"/>
        <v>0</v>
      </c>
      <c r="AC1149" s="131" t="b">
        <f t="shared" si="1822"/>
        <v>0</v>
      </c>
      <c r="AD1149" s="131" t="b">
        <f t="shared" si="1823"/>
        <v>0</v>
      </c>
      <c r="AE1149" s="131" t="b">
        <f t="shared" si="1824"/>
        <v>0</v>
      </c>
      <c r="AF1149" s="131" t="b">
        <f t="shared" si="1825"/>
        <v>0</v>
      </c>
      <c r="AG1149" s="131">
        <f t="shared" si="1897"/>
        <v>0</v>
      </c>
      <c r="AH1149" s="131">
        <f t="shared" si="1903"/>
        <v>1</v>
      </c>
      <c r="AI1149" s="13">
        <f t="shared" si="1826"/>
        <v>0</v>
      </c>
      <c r="AJ1149" s="11">
        <f t="shared" si="1883"/>
        <v>0</v>
      </c>
      <c r="AK1149" s="67">
        <f t="shared" si="1884"/>
        <v>1</v>
      </c>
      <c r="AL1149" s="118" t="str">
        <f t="shared" si="1885"/>
        <v/>
      </c>
      <c r="AM1149" s="118" t="str">
        <f t="shared" si="1886"/>
        <v/>
      </c>
      <c r="AN1149" s="118" t="str">
        <f t="shared" si="1887"/>
        <v/>
      </c>
      <c r="AO1149" s="118" t="str">
        <f t="shared" si="1888"/>
        <v/>
      </c>
      <c r="AP1149" s="118" t="str">
        <f t="shared" si="1889"/>
        <v/>
      </c>
      <c r="AQ1149" s="118" t="str">
        <f t="shared" si="1890"/>
        <v/>
      </c>
      <c r="AR1149" s="118" t="str">
        <f t="shared" si="1891"/>
        <v/>
      </c>
      <c r="AS1149" s="60" t="b">
        <f t="shared" si="1827"/>
        <v>0</v>
      </c>
      <c r="AT1149" s="60" t="b">
        <f t="shared" si="1828"/>
        <v>0</v>
      </c>
      <c r="AU1149" s="60" t="b">
        <f t="shared" si="1829"/>
        <v>0</v>
      </c>
      <c r="AV1149" s="60" t="b">
        <f t="shared" si="1830"/>
        <v>0</v>
      </c>
      <c r="AW1149" s="60" t="b">
        <f t="shared" si="1831"/>
        <v>0</v>
      </c>
      <c r="AX1149" s="60" t="b">
        <f t="shared" si="1832"/>
        <v>0</v>
      </c>
      <c r="AY1149" s="60" t="b">
        <f t="shared" si="1833"/>
        <v>0</v>
      </c>
      <c r="AZ1149" s="131">
        <f t="shared" si="1898"/>
        <v>0</v>
      </c>
      <c r="BA1149" s="131">
        <f t="shared" si="1904"/>
        <v>1</v>
      </c>
      <c r="BB1149" s="13">
        <f t="shared" si="1892"/>
        <v>0</v>
      </c>
      <c r="BC1149" s="11">
        <f t="shared" si="1834"/>
        <v>0</v>
      </c>
      <c r="BD1149" s="67">
        <f t="shared" si="1893"/>
        <v>1</v>
      </c>
      <c r="BE1149" s="76" t="str">
        <f t="shared" si="1835"/>
        <v/>
      </c>
      <c r="BF1149" s="76" t="str">
        <f t="shared" si="1836"/>
        <v/>
      </c>
      <c r="BG1149" s="76" t="str">
        <f t="shared" si="1837"/>
        <v/>
      </c>
      <c r="BH1149" s="76" t="str">
        <f t="shared" si="1838"/>
        <v/>
      </c>
      <c r="BI1149" s="76" t="str">
        <f t="shared" si="1839"/>
        <v/>
      </c>
      <c r="BJ1149" s="76" t="str">
        <f t="shared" si="1840"/>
        <v/>
      </c>
      <c r="BK1149" s="131" t="b">
        <f t="shared" si="1841"/>
        <v>0</v>
      </c>
      <c r="BL1149" s="131" t="b">
        <f t="shared" si="1842"/>
        <v>0</v>
      </c>
      <c r="BM1149" s="131" t="b">
        <f t="shared" si="1843"/>
        <v>0</v>
      </c>
      <c r="BN1149" s="131" t="b">
        <f t="shared" si="1844"/>
        <v>0</v>
      </c>
      <c r="BO1149" s="131" t="b">
        <f t="shared" si="1845"/>
        <v>0</v>
      </c>
      <c r="BP1149" s="131" t="b">
        <f t="shared" si="1846"/>
        <v>0</v>
      </c>
      <c r="BQ1149" s="131">
        <f t="shared" si="1899"/>
        <v>0</v>
      </c>
      <c r="BR1149" s="131">
        <f t="shared" si="1905"/>
        <v>1</v>
      </c>
      <c r="BS1149" s="92">
        <f t="shared" si="1900"/>
        <v>0</v>
      </c>
      <c r="BT1149" s="13">
        <f t="shared" si="1847"/>
        <v>0</v>
      </c>
      <c r="BU1149" s="11">
        <f t="shared" si="1894"/>
        <v>0</v>
      </c>
      <c r="BV1149" s="67">
        <f t="shared" si="1895"/>
        <v>1</v>
      </c>
      <c r="BW1149" s="118" t="str">
        <f t="shared" si="1916"/>
        <v/>
      </c>
      <c r="BX1149" s="118" t="str">
        <f t="shared" si="1917"/>
        <v/>
      </c>
      <c r="BY1149" s="118" t="str">
        <f t="shared" si="1918"/>
        <v/>
      </c>
      <c r="BZ1149" s="118" t="str">
        <f t="shared" si="1919"/>
        <v/>
      </c>
      <c r="CA1149" s="118" t="str">
        <f t="shared" si="1920"/>
        <v/>
      </c>
      <c r="CB1149" s="118" t="str">
        <f t="shared" si="1921"/>
        <v/>
      </c>
      <c r="CC1149" s="118" t="str">
        <f t="shared" si="1922"/>
        <v/>
      </c>
      <c r="CD1149" s="60" t="b">
        <f t="shared" si="1855"/>
        <v>0</v>
      </c>
      <c r="CE1149" s="60" t="b">
        <f t="shared" si="1856"/>
        <v>0</v>
      </c>
      <c r="CF1149" s="60" t="b">
        <f t="shared" si="1857"/>
        <v>0</v>
      </c>
      <c r="CG1149" s="60" t="b">
        <f t="shared" si="1858"/>
        <v>0</v>
      </c>
      <c r="CH1149" s="60" t="b">
        <f t="shared" si="1859"/>
        <v>0</v>
      </c>
      <c r="CI1149" s="60" t="b">
        <f t="shared" si="1860"/>
        <v>0</v>
      </c>
      <c r="CJ1149" s="60" t="b">
        <f t="shared" si="1861"/>
        <v>0</v>
      </c>
      <c r="CK1149" s="131">
        <f t="shared" si="1901"/>
        <v>0</v>
      </c>
      <c r="CL1149" s="131">
        <f t="shared" si="1906"/>
        <v>1</v>
      </c>
      <c r="CM1149" s="92">
        <f t="shared" si="1902"/>
        <v>0</v>
      </c>
      <c r="CN1149" s="13">
        <f t="shared" si="1896"/>
        <v>0</v>
      </c>
      <c r="CO1149" s="11">
        <f t="shared" si="1862"/>
        <v>0</v>
      </c>
      <c r="CP1149" s="13">
        <f t="shared" si="1908"/>
        <v>0</v>
      </c>
      <c r="CQ1149" s="11">
        <f t="shared" si="1817"/>
        <v>0</v>
      </c>
      <c r="CR1149" s="57">
        <f t="shared" si="1818"/>
        <v>0</v>
      </c>
      <c r="CS1149" s="57">
        <f t="shared" si="1819"/>
        <v>0</v>
      </c>
      <c r="CT1149" s="57">
        <f t="shared" si="1929"/>
        <v>0</v>
      </c>
      <c r="CU1149" s="24"/>
      <c r="CV1149" s="24"/>
      <c r="CW1149" s="24"/>
      <c r="CX1149" s="24"/>
      <c r="CY1149" s="24"/>
      <c r="CZ1149" s="24"/>
      <c r="DA1149" s="24"/>
      <c r="DB1149" s="24"/>
      <c r="DC1149" s="24"/>
      <c r="DD1149" s="64"/>
      <c r="DE1149" s="39"/>
      <c r="DF1149" s="39"/>
      <c r="DG1149" s="39"/>
      <c r="DH1149" s="39"/>
      <c r="DI1149" s="83"/>
      <c r="DJ1149" s="39"/>
      <c r="DK1149" s="22"/>
      <c r="DL1149" s="22"/>
      <c r="DM1149" s="32"/>
      <c r="DN1149" s="22"/>
      <c r="DO1149" s="22"/>
      <c r="DP1149" s="22"/>
      <c r="DQ1149" s="22"/>
      <c r="DR1149" s="22"/>
      <c r="DS1149" s="22"/>
      <c r="DT1149" s="22"/>
      <c r="DU1149" s="22"/>
      <c r="DV1149" s="22"/>
      <c r="DW1149" s="22"/>
      <c r="DX1149" s="22"/>
      <c r="DY1149" s="22"/>
      <c r="DZ1149" s="22"/>
      <c r="EA1149" s="32"/>
      <c r="EB1149" s="22"/>
      <c r="EC1149" s="22"/>
      <c r="EG1149" s="22"/>
      <c r="EH1149"/>
    </row>
    <row r="1150" spans="1:138" s="23" customFormat="1" x14ac:dyDescent="0.2">
      <c r="A1150" s="127"/>
      <c r="B1150" s="61" t="str">
        <f>IF(A1150="","",IF(U1151="","DB",U1151&amp;V1151&amp;W1151&amp;X1151&amp;Y1151&amp;Z1151&amp;AL1151&amp;AM1151&amp;AN1151&amp;AO1151&amp;AP1151&amp;AQ1151&amp;AR1151&amp;#REF!))</f>
        <v/>
      </c>
      <c r="C1150" s="7" t="str">
        <f t="shared" si="1907"/>
        <v/>
      </c>
      <c r="D1150" s="60">
        <f t="shared" si="1815"/>
        <v>0</v>
      </c>
      <c r="E1150" s="7" t="str">
        <f t="shared" si="1816"/>
        <v/>
      </c>
      <c r="F1150" s="72" t="str">
        <f t="shared" si="1909"/>
        <v/>
      </c>
      <c r="G1150" s="108" t="str">
        <f t="shared" si="1814"/>
        <v/>
      </c>
      <c r="H1150" s="112">
        <f t="shared" si="1910"/>
        <v>0</v>
      </c>
      <c r="I1150" s="112">
        <f t="shared" si="1911"/>
        <v>0</v>
      </c>
      <c r="J1150" s="112">
        <f t="shared" si="1912"/>
        <v>0</v>
      </c>
      <c r="K1150" s="112">
        <f t="shared" si="1913"/>
        <v>0</v>
      </c>
      <c r="L1150" s="112">
        <f t="shared" si="1914"/>
        <v>0</v>
      </c>
      <c r="M1150" s="112">
        <f t="shared" si="1915"/>
        <v>0</v>
      </c>
      <c r="N1150" s="60"/>
      <c r="O1150" s="61"/>
      <c r="P1150" s="61"/>
      <c r="Q1150" s="61"/>
      <c r="R1150" s="61"/>
      <c r="S1150" s="7"/>
      <c r="T1150" s="67">
        <f t="shared" si="1876"/>
        <v>1</v>
      </c>
      <c r="U1150" s="76" t="str">
        <f t="shared" si="1923"/>
        <v/>
      </c>
      <c r="V1150" s="76" t="str">
        <f t="shared" si="1924"/>
        <v/>
      </c>
      <c r="W1150" s="76" t="str">
        <f t="shared" si="1925"/>
        <v/>
      </c>
      <c r="X1150" s="76" t="str">
        <f t="shared" si="1926"/>
        <v/>
      </c>
      <c r="Y1150" s="76" t="str">
        <f t="shared" si="1927"/>
        <v/>
      </c>
      <c r="Z1150" s="76" t="str">
        <f t="shared" si="1928"/>
        <v/>
      </c>
      <c r="AA1150" s="131" t="b">
        <f t="shared" si="1820"/>
        <v>0</v>
      </c>
      <c r="AB1150" s="131" t="b">
        <f t="shared" si="1821"/>
        <v>0</v>
      </c>
      <c r="AC1150" s="131" t="b">
        <f t="shared" si="1822"/>
        <v>0</v>
      </c>
      <c r="AD1150" s="131" t="b">
        <f t="shared" si="1823"/>
        <v>0</v>
      </c>
      <c r="AE1150" s="131" t="b">
        <f t="shared" si="1824"/>
        <v>0</v>
      </c>
      <c r="AF1150" s="131" t="b">
        <f t="shared" si="1825"/>
        <v>0</v>
      </c>
      <c r="AG1150" s="131">
        <f t="shared" si="1897"/>
        <v>0</v>
      </c>
      <c r="AH1150" s="131">
        <f t="shared" si="1903"/>
        <v>1</v>
      </c>
      <c r="AI1150" s="13">
        <f t="shared" si="1826"/>
        <v>0</v>
      </c>
      <c r="AJ1150" s="11">
        <f t="shared" si="1883"/>
        <v>0</v>
      </c>
      <c r="AK1150" s="67">
        <f t="shared" si="1884"/>
        <v>1</v>
      </c>
      <c r="AL1150" s="118" t="str">
        <f t="shared" si="1885"/>
        <v/>
      </c>
      <c r="AM1150" s="118" t="str">
        <f t="shared" si="1886"/>
        <v/>
      </c>
      <c r="AN1150" s="118" t="str">
        <f t="shared" si="1887"/>
        <v/>
      </c>
      <c r="AO1150" s="118" t="str">
        <f t="shared" si="1888"/>
        <v/>
      </c>
      <c r="AP1150" s="118" t="str">
        <f t="shared" si="1889"/>
        <v/>
      </c>
      <c r="AQ1150" s="118" t="str">
        <f t="shared" si="1890"/>
        <v/>
      </c>
      <c r="AR1150" s="118" t="str">
        <f t="shared" si="1891"/>
        <v/>
      </c>
      <c r="AS1150" s="60" t="b">
        <f t="shared" si="1827"/>
        <v>0</v>
      </c>
      <c r="AT1150" s="60" t="b">
        <f t="shared" si="1828"/>
        <v>0</v>
      </c>
      <c r="AU1150" s="60" t="b">
        <f t="shared" si="1829"/>
        <v>0</v>
      </c>
      <c r="AV1150" s="60" t="b">
        <f t="shared" si="1830"/>
        <v>0</v>
      </c>
      <c r="AW1150" s="60" t="b">
        <f t="shared" si="1831"/>
        <v>0</v>
      </c>
      <c r="AX1150" s="60" t="b">
        <f t="shared" si="1832"/>
        <v>0</v>
      </c>
      <c r="AY1150" s="60" t="b">
        <f t="shared" si="1833"/>
        <v>0</v>
      </c>
      <c r="AZ1150" s="131">
        <f t="shared" si="1898"/>
        <v>0</v>
      </c>
      <c r="BA1150" s="131">
        <f t="shared" si="1904"/>
        <v>1</v>
      </c>
      <c r="BB1150" s="13">
        <f t="shared" si="1892"/>
        <v>0</v>
      </c>
      <c r="BC1150" s="11">
        <f t="shared" si="1834"/>
        <v>0</v>
      </c>
      <c r="BD1150" s="67">
        <f t="shared" si="1893"/>
        <v>1</v>
      </c>
      <c r="BE1150" s="76" t="str">
        <f t="shared" si="1835"/>
        <v/>
      </c>
      <c r="BF1150" s="76" t="str">
        <f t="shared" si="1836"/>
        <v/>
      </c>
      <c r="BG1150" s="76" t="str">
        <f t="shared" si="1837"/>
        <v/>
      </c>
      <c r="BH1150" s="76" t="str">
        <f t="shared" si="1838"/>
        <v/>
      </c>
      <c r="BI1150" s="76" t="str">
        <f t="shared" si="1839"/>
        <v/>
      </c>
      <c r="BJ1150" s="76" t="str">
        <f t="shared" si="1840"/>
        <v/>
      </c>
      <c r="BK1150" s="131" t="b">
        <f t="shared" si="1841"/>
        <v>0</v>
      </c>
      <c r="BL1150" s="131" t="b">
        <f t="shared" si="1842"/>
        <v>0</v>
      </c>
      <c r="BM1150" s="131" t="b">
        <f t="shared" si="1843"/>
        <v>0</v>
      </c>
      <c r="BN1150" s="131" t="b">
        <f t="shared" si="1844"/>
        <v>0</v>
      </c>
      <c r="BO1150" s="131" t="b">
        <f t="shared" si="1845"/>
        <v>0</v>
      </c>
      <c r="BP1150" s="131" t="b">
        <f t="shared" si="1846"/>
        <v>0</v>
      </c>
      <c r="BQ1150" s="131">
        <f t="shared" si="1899"/>
        <v>0</v>
      </c>
      <c r="BR1150" s="131">
        <f t="shared" si="1905"/>
        <v>1</v>
      </c>
      <c r="BS1150" s="92">
        <f t="shared" si="1900"/>
        <v>0</v>
      </c>
      <c r="BT1150" s="13">
        <f t="shared" si="1847"/>
        <v>0</v>
      </c>
      <c r="BU1150" s="11">
        <f t="shared" si="1894"/>
        <v>0</v>
      </c>
      <c r="BV1150" s="67">
        <f t="shared" si="1895"/>
        <v>1</v>
      </c>
      <c r="BW1150" s="76" t="str">
        <f>IF($A1149&lt;&gt;"",IF(OR(EE1149&lt;&gt;0,EF1149&lt;&gt;0,#REF!&lt;$BB$3),"",IF(#REF!="LER","07,",IF(#REF!="LOR","12,",IF(#REF!="LEB","12,",IF(#REF!="LOB","08,",IF(#REF!="HER","25,",IF(#REF!="HOR","30,",IF(#REF!="HEB","30,",IF(#REF!="HOB","25,",""))))))))),"")</f>
        <v/>
      </c>
      <c r="BX1150" s="76" t="str">
        <f>IF($A1149&lt;&gt;"",IF(OR(EE1149&lt;&gt;0,EF1149&lt;&gt;0,#REF!&lt;$BB$3),"",IF(#REF!="LER","08,",IF(#REF!="LOR","13,",IF(#REF!="LEB","13,",IF(#REF!="LOB","09,",IF(#REF!="HER","26,",IF(#REF!="HOR","31,",IF(#REF!="HEB","31,",IF(#REF!="HOB","26,",""))))))))),"")</f>
        <v/>
      </c>
      <c r="BY1150" s="76" t="str">
        <f>IF($A1149&lt;&gt;"",IF(OR(EE1149&lt;&gt;0,EF1149&lt;&gt;0,#REF!&lt;$BB$3),"",IF(#REF!="LER","09,",IF(#REF!="LOR","14,",IF(#REF!="LEB","14,",IF(#REF!="LOB","10,",IF(#REF!="HER","27,",IF(#REF!="HOR","32,",IF(#REF!="HEB","32,",IF(#REF!="HOB","27,",""))))))))),"")</f>
        <v/>
      </c>
      <c r="BZ1150" s="76" t="str">
        <f>IF($A1149&lt;&gt;"",IF(OR(EE1149&lt;&gt;0,EF1149&lt;&gt;0,#REF!&lt;$BB$3),"",IF(#REF!="LER","10,",IF(#REF!="LOR","15,",IF(#REF!="LEB","15,",IF(#REF!="LOB","11,",IF(#REF!="HER","28,",IF(#REF!="HOR","33,",IF(#REF!="HEB","33,",IF(#REF!="HOB","28,",""))))))))),"")</f>
        <v/>
      </c>
      <c r="CA1150" s="76" t="str">
        <f>IF($A1149&lt;&gt;"",IF(OR(EE1149&lt;&gt;0,EF1149&lt;&gt;0,#REF!&lt;$BB$3),"",IF(#REF!="LER","12,",IF(#REF!="LOR","16,",IF(#REF!="LEB","16,",IF(#REF!="LOB","13,",IF(#REF!="HER","30,",IF(#REF!="HOR","34,",IF(#REF!="HEB","34,",IF(#REF!="HOB","29,",""))))))))),"")</f>
        <v/>
      </c>
      <c r="CB1150" s="76" t="str">
        <f>IF($A1149&lt;&gt;"",IF(OR(EE1149&lt;&gt;0,EF1149&lt;&gt;0,#REF!&lt;$BB$3),"",IF(#REF!="LER","14,",IF(#REF!="LOR","17,",IF(#REF!="LEB","17,",IF(#REF!="LOB","15,",IF(#REF!="HER","32,",IF(#REF!="HOR","35,",IF(#REF!="HEB","35,",IF(#REF!="HOB","31,",""))))))))),"")</f>
        <v/>
      </c>
      <c r="CC1150" s="76" t="str">
        <f>IF($A1149&lt;&gt;"",IF(OR(EE1149&lt;&gt;0,EF1149&lt;&gt;0,#REF!&lt;$BB$3),"",IF(#REF!="LER","16,",IF(#REF!="LOR","18,",IF(#REF!="LEB","18,",IF(#REF!="LOB","17,",IF(#REF!="HER","34,",IF(#REF!="HOR","36,",IF(#REF!="HEB","36,",IF(#REF!="HOB","33,",""))))))))),"")</f>
        <v/>
      </c>
      <c r="CD1150" s="60" t="b">
        <f t="shared" si="1855"/>
        <v>0</v>
      </c>
      <c r="CE1150" s="60" t="b">
        <f t="shared" si="1856"/>
        <v>0</v>
      </c>
      <c r="CF1150" s="60" t="b">
        <f t="shared" si="1857"/>
        <v>0</v>
      </c>
      <c r="CG1150" s="60" t="b">
        <f t="shared" si="1858"/>
        <v>0</v>
      </c>
      <c r="CH1150" s="60" t="b">
        <f t="shared" si="1859"/>
        <v>0</v>
      </c>
      <c r="CI1150" s="60" t="b">
        <f t="shared" si="1860"/>
        <v>0</v>
      </c>
      <c r="CJ1150" s="60" t="b">
        <f t="shared" si="1861"/>
        <v>0</v>
      </c>
      <c r="CK1150" s="131">
        <f t="shared" si="1901"/>
        <v>0</v>
      </c>
      <c r="CL1150" s="131">
        <f t="shared" si="1906"/>
        <v>1</v>
      </c>
      <c r="CM1150" s="92">
        <f t="shared" si="1902"/>
        <v>0</v>
      </c>
      <c r="CN1150" s="13">
        <f t="shared" si="1896"/>
        <v>0</v>
      </c>
      <c r="CO1150" s="11">
        <f t="shared" si="1862"/>
        <v>0</v>
      </c>
      <c r="CP1150" s="13">
        <f t="shared" si="1908"/>
        <v>0</v>
      </c>
      <c r="CQ1150" s="11">
        <f t="shared" si="1817"/>
        <v>0</v>
      </c>
      <c r="CR1150" s="57">
        <f t="shared" si="1818"/>
        <v>0</v>
      </c>
      <c r="CS1150" s="57">
        <f t="shared" si="1819"/>
        <v>0</v>
      </c>
      <c r="CT1150" s="57">
        <f t="shared" si="1929"/>
        <v>0</v>
      </c>
      <c r="CU1150" s="24"/>
      <c r="CV1150" s="24"/>
      <c r="CW1150" s="24"/>
      <c r="CX1150" s="24"/>
      <c r="CY1150" s="24"/>
      <c r="CZ1150" s="24"/>
      <c r="DA1150" s="24"/>
      <c r="DB1150" s="24"/>
      <c r="DC1150" s="24"/>
      <c r="DD1150" s="64"/>
      <c r="DE1150" s="39"/>
      <c r="DF1150" s="39"/>
      <c r="DG1150" s="39"/>
      <c r="DH1150" s="39"/>
      <c r="DI1150" s="83"/>
      <c r="DJ1150" s="39"/>
      <c r="DK1150" s="22"/>
      <c r="DL1150" s="22"/>
      <c r="DM1150" s="32"/>
      <c r="DN1150" s="22"/>
      <c r="DO1150" s="22"/>
      <c r="DP1150" s="22"/>
      <c r="DQ1150" s="22"/>
      <c r="DR1150" s="22"/>
      <c r="DS1150" s="22"/>
      <c r="DT1150" s="22"/>
      <c r="DU1150" s="22"/>
      <c r="DV1150" s="22"/>
      <c r="DW1150" s="22"/>
      <c r="DX1150" s="22"/>
      <c r="DY1150" s="22"/>
      <c r="DZ1150" s="22"/>
      <c r="EA1150" s="32"/>
      <c r="EB1150" s="22"/>
      <c r="EC1150" s="22"/>
      <c r="EG1150" s="22"/>
      <c r="EH1150"/>
    </row>
    <row r="1151" spans="1:138" s="23" customFormat="1" x14ac:dyDescent="0.2">
      <c r="A1151" s="127"/>
      <c r="B1151" s="61" t="str">
        <f>IF(A1151="","",IF(U1152="","DB",U1152&amp;V1152&amp;W1152&amp;X1152&amp;Y1152&amp;Z1152&amp;AL1152&amp;AM1152&amp;AN1152&amp;AO1152&amp;AP1152&amp;AQ1152&amp;AR1152&amp;#REF!))</f>
        <v/>
      </c>
      <c r="C1151" s="7" t="str">
        <f t="shared" si="1907"/>
        <v/>
      </c>
      <c r="D1151" s="60">
        <f t="shared" si="1815"/>
        <v>0</v>
      </c>
      <c r="E1151" s="7" t="str">
        <f t="shared" si="1816"/>
        <v/>
      </c>
      <c r="F1151" s="72" t="str">
        <f t="shared" si="1909"/>
        <v/>
      </c>
      <c r="G1151" s="108" t="str">
        <f t="shared" si="1814"/>
        <v/>
      </c>
      <c r="H1151" s="112">
        <f t="shared" si="1910"/>
        <v>0</v>
      </c>
      <c r="I1151" s="112">
        <f t="shared" si="1911"/>
        <v>0</v>
      </c>
      <c r="J1151" s="112">
        <f t="shared" si="1912"/>
        <v>0</v>
      </c>
      <c r="K1151" s="112">
        <f t="shared" si="1913"/>
        <v>0</v>
      </c>
      <c r="L1151" s="112">
        <f t="shared" si="1914"/>
        <v>0</v>
      </c>
      <c r="M1151" s="112">
        <f t="shared" si="1915"/>
        <v>0</v>
      </c>
      <c r="N1151" s="60"/>
      <c r="O1151" s="61"/>
      <c r="P1151" s="61"/>
      <c r="Q1151" s="61"/>
      <c r="R1151" s="61"/>
      <c r="S1151" s="7"/>
      <c r="T1151" s="67">
        <f t="shared" si="1876"/>
        <v>1</v>
      </c>
      <c r="U1151" s="76" t="str">
        <f t="shared" si="1923"/>
        <v/>
      </c>
      <c r="V1151" s="76" t="str">
        <f t="shared" si="1924"/>
        <v/>
      </c>
      <c r="W1151" s="76" t="str">
        <f t="shared" si="1925"/>
        <v/>
      </c>
      <c r="X1151" s="76" t="str">
        <f t="shared" si="1926"/>
        <v/>
      </c>
      <c r="Y1151" s="76" t="str">
        <f t="shared" si="1927"/>
        <v/>
      </c>
      <c r="Z1151" s="76" t="str">
        <f t="shared" si="1928"/>
        <v/>
      </c>
      <c r="AA1151" s="131" t="b">
        <f t="shared" si="1820"/>
        <v>0</v>
      </c>
      <c r="AB1151" s="131" t="b">
        <f t="shared" si="1821"/>
        <v>0</v>
      </c>
      <c r="AC1151" s="131" t="b">
        <f t="shared" si="1822"/>
        <v>0</v>
      </c>
      <c r="AD1151" s="131" t="b">
        <f t="shared" si="1823"/>
        <v>0</v>
      </c>
      <c r="AE1151" s="131" t="b">
        <f t="shared" si="1824"/>
        <v>0</v>
      </c>
      <c r="AF1151" s="131" t="b">
        <f t="shared" si="1825"/>
        <v>0</v>
      </c>
      <c r="AG1151" s="131">
        <f t="shared" si="1897"/>
        <v>0</v>
      </c>
      <c r="AH1151" s="131">
        <f t="shared" si="1903"/>
        <v>1</v>
      </c>
      <c r="AI1151" s="13">
        <f t="shared" si="1826"/>
        <v>0</v>
      </c>
      <c r="AJ1151" s="11">
        <f t="shared" si="1883"/>
        <v>0</v>
      </c>
      <c r="AK1151" s="67">
        <f t="shared" si="1884"/>
        <v>1</v>
      </c>
      <c r="AL1151" s="118" t="str">
        <f t="shared" si="1885"/>
        <v/>
      </c>
      <c r="AM1151" s="118" t="str">
        <f t="shared" si="1886"/>
        <v/>
      </c>
      <c r="AN1151" s="118" t="str">
        <f t="shared" si="1887"/>
        <v/>
      </c>
      <c r="AO1151" s="118" t="str">
        <f t="shared" si="1888"/>
        <v/>
      </c>
      <c r="AP1151" s="118" t="str">
        <f t="shared" si="1889"/>
        <v/>
      </c>
      <c r="AQ1151" s="118" t="str">
        <f t="shared" si="1890"/>
        <v/>
      </c>
      <c r="AR1151" s="118" t="str">
        <f t="shared" si="1891"/>
        <v/>
      </c>
      <c r="AS1151" s="60" t="b">
        <f t="shared" si="1827"/>
        <v>0</v>
      </c>
      <c r="AT1151" s="60" t="b">
        <f t="shared" si="1828"/>
        <v>0</v>
      </c>
      <c r="AU1151" s="60" t="b">
        <f t="shared" si="1829"/>
        <v>0</v>
      </c>
      <c r="AV1151" s="60" t="b">
        <f t="shared" si="1830"/>
        <v>0</v>
      </c>
      <c r="AW1151" s="60" t="b">
        <f t="shared" si="1831"/>
        <v>0</v>
      </c>
      <c r="AX1151" s="60" t="b">
        <f t="shared" si="1832"/>
        <v>0</v>
      </c>
      <c r="AY1151" s="60" t="b">
        <f t="shared" si="1833"/>
        <v>0</v>
      </c>
      <c r="AZ1151" s="131">
        <f t="shared" si="1898"/>
        <v>0</v>
      </c>
      <c r="BA1151" s="131">
        <f t="shared" si="1904"/>
        <v>1</v>
      </c>
      <c r="BB1151" s="13">
        <f t="shared" si="1892"/>
        <v>0</v>
      </c>
      <c r="BC1151" s="11">
        <f t="shared" si="1834"/>
        <v>0</v>
      </c>
      <c r="BD1151" s="67">
        <f t="shared" si="1893"/>
        <v>1</v>
      </c>
      <c r="BE1151" s="76" t="str">
        <f t="shared" si="1835"/>
        <v/>
      </c>
      <c r="BF1151" s="76" t="str">
        <f t="shared" si="1836"/>
        <v/>
      </c>
      <c r="BG1151" s="76" t="str">
        <f t="shared" si="1837"/>
        <v/>
      </c>
      <c r="BH1151" s="76" t="str">
        <f t="shared" si="1838"/>
        <v/>
      </c>
      <c r="BI1151" s="76" t="str">
        <f t="shared" si="1839"/>
        <v/>
      </c>
      <c r="BJ1151" s="76" t="str">
        <f t="shared" si="1840"/>
        <v/>
      </c>
      <c r="BK1151" s="131" t="b">
        <f t="shared" si="1841"/>
        <v>0</v>
      </c>
      <c r="BL1151" s="131" t="b">
        <f t="shared" si="1842"/>
        <v>0</v>
      </c>
      <c r="BM1151" s="131" t="b">
        <f t="shared" si="1843"/>
        <v>0</v>
      </c>
      <c r="BN1151" s="131" t="b">
        <f t="shared" si="1844"/>
        <v>0</v>
      </c>
      <c r="BO1151" s="131" t="b">
        <f t="shared" si="1845"/>
        <v>0</v>
      </c>
      <c r="BP1151" s="131" t="b">
        <f t="shared" si="1846"/>
        <v>0</v>
      </c>
      <c r="BQ1151" s="131">
        <f t="shared" si="1899"/>
        <v>0</v>
      </c>
      <c r="BR1151" s="131">
        <f t="shared" si="1905"/>
        <v>1</v>
      </c>
      <c r="BS1151" s="92">
        <f t="shared" si="1900"/>
        <v>0</v>
      </c>
      <c r="BT1151" s="13">
        <f t="shared" si="1847"/>
        <v>0</v>
      </c>
      <c r="BU1151" s="11">
        <f t="shared" si="1894"/>
        <v>0</v>
      </c>
      <c r="BV1151" s="67">
        <f t="shared" si="1895"/>
        <v>1</v>
      </c>
      <c r="BW1151" s="76" t="str">
        <f>IF($A1150&lt;&gt;"",IF(OR(EE1150&lt;&gt;0,EF1150&lt;&gt;0,#REF!&lt;$BB$3),"",IF(#REF!="LER","07,",IF(#REF!="LOR","12,",IF(#REF!="LEB","12,",IF(#REF!="LOB","08,",IF(#REF!="HER","25,",IF(#REF!="HOR","30,",IF(#REF!="HEB","30,",IF(#REF!="HOB","25,",""))))))))),"")</f>
        <v/>
      </c>
      <c r="BX1151" s="76" t="str">
        <f>IF($A1150&lt;&gt;"",IF(OR(EE1150&lt;&gt;0,EF1150&lt;&gt;0,#REF!&lt;$BB$3),"",IF(#REF!="LER","08,",IF(#REF!="LOR","13,",IF(#REF!="LEB","13,",IF(#REF!="LOB","09,",IF(#REF!="HER","26,",IF(#REF!="HOR","31,",IF(#REF!="HEB","31,",IF(#REF!="HOB","26,",""))))))))),"")</f>
        <v/>
      </c>
      <c r="BY1151" s="76" t="str">
        <f>IF($A1150&lt;&gt;"",IF(OR(EE1150&lt;&gt;0,EF1150&lt;&gt;0,#REF!&lt;$BB$3),"",IF(#REF!="LER","09,",IF(#REF!="LOR","14,",IF(#REF!="LEB","14,",IF(#REF!="LOB","10,",IF(#REF!="HER","27,",IF(#REF!="HOR","32,",IF(#REF!="HEB","32,",IF(#REF!="HOB","27,",""))))))))),"")</f>
        <v/>
      </c>
      <c r="BZ1151" s="76" t="str">
        <f>IF($A1150&lt;&gt;"",IF(OR(EE1150&lt;&gt;0,EF1150&lt;&gt;0,#REF!&lt;$BB$3),"",IF(#REF!="LER","10,",IF(#REF!="LOR","15,",IF(#REF!="LEB","15,",IF(#REF!="LOB","11,",IF(#REF!="HER","28,",IF(#REF!="HOR","33,",IF(#REF!="HEB","33,",IF(#REF!="HOB","28,",""))))))))),"")</f>
        <v/>
      </c>
      <c r="CA1151" s="76" t="str">
        <f>IF($A1150&lt;&gt;"",IF(OR(EE1150&lt;&gt;0,EF1150&lt;&gt;0,#REF!&lt;$BB$3),"",IF(#REF!="LER","12,",IF(#REF!="LOR","16,",IF(#REF!="LEB","16,",IF(#REF!="LOB","13,",IF(#REF!="HER","30,",IF(#REF!="HOR","34,",IF(#REF!="HEB","34,",IF(#REF!="HOB","29,",""))))))))),"")</f>
        <v/>
      </c>
      <c r="CB1151" s="76" t="str">
        <f>IF($A1150&lt;&gt;"",IF(OR(EE1150&lt;&gt;0,EF1150&lt;&gt;0,#REF!&lt;$BB$3),"",IF(#REF!="LER","14,",IF(#REF!="LOR","17,",IF(#REF!="LEB","17,",IF(#REF!="LOB","15,",IF(#REF!="HER","32,",IF(#REF!="HOR","35,",IF(#REF!="HEB","35,",IF(#REF!="HOB","31,",""))))))))),"")</f>
        <v/>
      </c>
      <c r="CC1151" s="76" t="str">
        <f>IF($A1150&lt;&gt;"",IF(OR(EE1150&lt;&gt;0,EF1150&lt;&gt;0,#REF!&lt;$BB$3),"",IF(#REF!="LER","16,",IF(#REF!="LOR","18,",IF(#REF!="LEB","18,",IF(#REF!="LOB","17,",IF(#REF!="HER","34,",IF(#REF!="HOR","36,",IF(#REF!="HEB","36,",IF(#REF!="HOB","33,",""))))))))),"")</f>
        <v/>
      </c>
      <c r="CD1151" s="60" t="b">
        <f t="shared" si="1855"/>
        <v>0</v>
      </c>
      <c r="CE1151" s="60" t="b">
        <f t="shared" si="1856"/>
        <v>0</v>
      </c>
      <c r="CF1151" s="60" t="b">
        <f t="shared" si="1857"/>
        <v>0</v>
      </c>
      <c r="CG1151" s="60" t="b">
        <f t="shared" si="1858"/>
        <v>0</v>
      </c>
      <c r="CH1151" s="60" t="b">
        <f t="shared" si="1859"/>
        <v>0</v>
      </c>
      <c r="CI1151" s="60" t="b">
        <f t="shared" si="1860"/>
        <v>0</v>
      </c>
      <c r="CJ1151" s="60" t="b">
        <f t="shared" si="1861"/>
        <v>0</v>
      </c>
      <c r="CK1151" s="131">
        <f t="shared" si="1901"/>
        <v>0</v>
      </c>
      <c r="CL1151" s="131">
        <f t="shared" si="1906"/>
        <v>1</v>
      </c>
      <c r="CM1151" s="92">
        <f t="shared" si="1902"/>
        <v>0</v>
      </c>
      <c r="CN1151" s="13">
        <f t="shared" si="1896"/>
        <v>0</v>
      </c>
      <c r="CO1151" s="11">
        <f t="shared" si="1862"/>
        <v>0</v>
      </c>
      <c r="CP1151" s="13">
        <f t="shared" si="1908"/>
        <v>0</v>
      </c>
      <c r="CQ1151" s="11">
        <f t="shared" si="1817"/>
        <v>0</v>
      </c>
      <c r="CR1151" s="57">
        <f t="shared" si="1818"/>
        <v>0</v>
      </c>
      <c r="CS1151" s="57">
        <f t="shared" si="1819"/>
        <v>0</v>
      </c>
      <c r="CT1151" s="57">
        <f t="shared" si="1929"/>
        <v>0</v>
      </c>
      <c r="CU1151" s="24"/>
      <c r="CV1151" s="24"/>
      <c r="CW1151" s="24"/>
      <c r="CX1151" s="24"/>
      <c r="CY1151" s="24"/>
      <c r="CZ1151" s="24"/>
      <c r="DA1151" s="24"/>
      <c r="DB1151" s="24"/>
      <c r="DC1151" s="24"/>
      <c r="DD1151" s="64"/>
      <c r="DE1151" s="39"/>
      <c r="DF1151" s="39"/>
      <c r="DG1151" s="39"/>
      <c r="DH1151" s="39"/>
      <c r="DI1151" s="83"/>
      <c r="DJ1151" s="39"/>
      <c r="DK1151" s="22"/>
      <c r="DL1151" s="22"/>
      <c r="DM1151" s="32"/>
      <c r="DN1151" s="22"/>
      <c r="DO1151" s="22"/>
      <c r="DP1151" s="22"/>
      <c r="DQ1151" s="22"/>
      <c r="DR1151" s="22"/>
      <c r="DS1151" s="22"/>
      <c r="DT1151" s="22"/>
      <c r="DU1151" s="22"/>
      <c r="DV1151" s="22"/>
      <c r="DW1151" s="22"/>
      <c r="DX1151" s="22"/>
      <c r="DY1151" s="22"/>
      <c r="DZ1151" s="22"/>
      <c r="EA1151" s="32"/>
      <c r="EB1151" s="22"/>
      <c r="EC1151" s="22"/>
      <c r="EG1151" s="22"/>
      <c r="EH1151"/>
    </row>
    <row r="1152" spans="1:138" s="23" customFormat="1" x14ac:dyDescent="0.2">
      <c r="A1152" s="127"/>
      <c r="B1152" s="61" t="str">
        <f>IF(A1152="","",IF(U1153="","DB",U1153&amp;V1153&amp;W1153&amp;X1153&amp;Y1153&amp;Z1153&amp;AL1153&amp;AM1153&amp;AN1153&amp;AO1153&amp;AP1153&amp;AQ1153&amp;AR1153&amp;#REF!))</f>
        <v/>
      </c>
      <c r="C1152" s="7" t="str">
        <f t="shared" si="1907"/>
        <v/>
      </c>
      <c r="D1152" s="60">
        <f t="shared" si="1815"/>
        <v>0</v>
      </c>
      <c r="E1152" s="7" t="str">
        <f t="shared" si="1816"/>
        <v/>
      </c>
      <c r="F1152" s="72" t="str">
        <f t="shared" si="1909"/>
        <v/>
      </c>
      <c r="G1152" s="108" t="str">
        <f t="shared" si="1814"/>
        <v/>
      </c>
      <c r="H1152" s="112">
        <f t="shared" si="1910"/>
        <v>0</v>
      </c>
      <c r="I1152" s="112">
        <f t="shared" si="1911"/>
        <v>0</v>
      </c>
      <c r="J1152" s="112">
        <f t="shared" si="1912"/>
        <v>0</v>
      </c>
      <c r="K1152" s="112">
        <f t="shared" si="1913"/>
        <v>0</v>
      </c>
      <c r="L1152" s="112">
        <f t="shared" si="1914"/>
        <v>0</v>
      </c>
      <c r="M1152" s="112">
        <f t="shared" si="1915"/>
        <v>0</v>
      </c>
      <c r="N1152" s="60"/>
      <c r="O1152" s="61"/>
      <c r="P1152" s="61"/>
      <c r="Q1152" s="61"/>
      <c r="R1152" s="61"/>
      <c r="S1152" s="7"/>
      <c r="T1152" s="67">
        <f t="shared" si="1876"/>
        <v>1</v>
      </c>
      <c r="U1152" s="76" t="str">
        <f t="shared" si="1923"/>
        <v/>
      </c>
      <c r="V1152" s="76" t="str">
        <f t="shared" si="1924"/>
        <v/>
      </c>
      <c r="W1152" s="76" t="str">
        <f t="shared" si="1925"/>
        <v/>
      </c>
      <c r="X1152" s="76" t="str">
        <f t="shared" si="1926"/>
        <v/>
      </c>
      <c r="Y1152" s="76" t="str">
        <f t="shared" si="1927"/>
        <v/>
      </c>
      <c r="Z1152" s="76" t="str">
        <f t="shared" si="1928"/>
        <v/>
      </c>
      <c r="AA1152" s="131" t="b">
        <f t="shared" si="1820"/>
        <v>0</v>
      </c>
      <c r="AB1152" s="131" t="b">
        <f t="shared" si="1821"/>
        <v>0</v>
      </c>
      <c r="AC1152" s="131" t="b">
        <f t="shared" si="1822"/>
        <v>0</v>
      </c>
      <c r="AD1152" s="131" t="b">
        <f t="shared" si="1823"/>
        <v>0</v>
      </c>
      <c r="AE1152" s="131" t="b">
        <f t="shared" si="1824"/>
        <v>0</v>
      </c>
      <c r="AF1152" s="131" t="b">
        <f t="shared" si="1825"/>
        <v>0</v>
      </c>
      <c r="AG1152" s="131">
        <f t="shared" si="1897"/>
        <v>0</v>
      </c>
      <c r="AH1152" s="131">
        <f t="shared" si="1903"/>
        <v>1</v>
      </c>
      <c r="AI1152" s="13">
        <f t="shared" si="1826"/>
        <v>0</v>
      </c>
      <c r="AJ1152" s="11">
        <f t="shared" si="1883"/>
        <v>0</v>
      </c>
      <c r="AK1152" s="67">
        <f t="shared" si="1884"/>
        <v>1</v>
      </c>
      <c r="AL1152" s="118" t="str">
        <f t="shared" si="1885"/>
        <v/>
      </c>
      <c r="AM1152" s="118" t="str">
        <f t="shared" si="1886"/>
        <v/>
      </c>
      <c r="AN1152" s="118" t="str">
        <f t="shared" si="1887"/>
        <v/>
      </c>
      <c r="AO1152" s="118" t="str">
        <f t="shared" si="1888"/>
        <v/>
      </c>
      <c r="AP1152" s="118" t="str">
        <f t="shared" si="1889"/>
        <v/>
      </c>
      <c r="AQ1152" s="118" t="str">
        <f t="shared" si="1890"/>
        <v/>
      </c>
      <c r="AR1152" s="118" t="str">
        <f t="shared" si="1891"/>
        <v/>
      </c>
      <c r="AS1152" s="60" t="b">
        <f t="shared" si="1827"/>
        <v>0</v>
      </c>
      <c r="AT1152" s="60" t="b">
        <f t="shared" si="1828"/>
        <v>0</v>
      </c>
      <c r="AU1152" s="60" t="b">
        <f t="shared" si="1829"/>
        <v>0</v>
      </c>
      <c r="AV1152" s="60" t="b">
        <f t="shared" si="1830"/>
        <v>0</v>
      </c>
      <c r="AW1152" s="60" t="b">
        <f t="shared" si="1831"/>
        <v>0</v>
      </c>
      <c r="AX1152" s="60" t="b">
        <f t="shared" si="1832"/>
        <v>0</v>
      </c>
      <c r="AY1152" s="60" t="b">
        <f t="shared" si="1833"/>
        <v>0</v>
      </c>
      <c r="AZ1152" s="131">
        <f t="shared" si="1898"/>
        <v>0</v>
      </c>
      <c r="BA1152" s="131">
        <f t="shared" si="1904"/>
        <v>1</v>
      </c>
      <c r="BB1152" s="13">
        <f t="shared" si="1892"/>
        <v>0</v>
      </c>
      <c r="BC1152" s="11">
        <f t="shared" si="1834"/>
        <v>0</v>
      </c>
      <c r="BD1152" s="67">
        <f t="shared" si="1893"/>
        <v>1</v>
      </c>
      <c r="BE1152" s="76" t="str">
        <f t="shared" si="1835"/>
        <v/>
      </c>
      <c r="BF1152" s="76" t="str">
        <f t="shared" si="1836"/>
        <v/>
      </c>
      <c r="BG1152" s="76" t="str">
        <f t="shared" si="1837"/>
        <v/>
      </c>
      <c r="BH1152" s="76" t="str">
        <f t="shared" si="1838"/>
        <v/>
      </c>
      <c r="BI1152" s="76" t="str">
        <f t="shared" si="1839"/>
        <v/>
      </c>
      <c r="BJ1152" s="76" t="str">
        <f t="shared" si="1840"/>
        <v/>
      </c>
      <c r="BK1152" s="131" t="b">
        <f t="shared" si="1841"/>
        <v>0</v>
      </c>
      <c r="BL1152" s="131" t="b">
        <f t="shared" si="1842"/>
        <v>0</v>
      </c>
      <c r="BM1152" s="131" t="b">
        <f t="shared" si="1843"/>
        <v>0</v>
      </c>
      <c r="BN1152" s="131" t="b">
        <f t="shared" si="1844"/>
        <v>0</v>
      </c>
      <c r="BO1152" s="131" t="b">
        <f t="shared" si="1845"/>
        <v>0</v>
      </c>
      <c r="BP1152" s="131" t="b">
        <f t="shared" si="1846"/>
        <v>0</v>
      </c>
      <c r="BQ1152" s="131">
        <f t="shared" si="1899"/>
        <v>0</v>
      </c>
      <c r="BR1152" s="131">
        <f t="shared" si="1905"/>
        <v>1</v>
      </c>
      <c r="BS1152" s="92">
        <f t="shared" si="1900"/>
        <v>0</v>
      </c>
      <c r="BT1152" s="13">
        <f t="shared" si="1847"/>
        <v>0</v>
      </c>
      <c r="BU1152" s="11">
        <f t="shared" si="1894"/>
        <v>0</v>
      </c>
      <c r="BV1152" s="67">
        <f t="shared" si="1895"/>
        <v>1</v>
      </c>
      <c r="BW1152" s="76" t="str">
        <f>IF($A1151&lt;&gt;"",IF(OR(EE1151&lt;&gt;0,EF1151&lt;&gt;0,#REF!&lt;$BB$3),"",IF(#REF!="LER","07,",IF(#REF!="LOR","12,",IF(#REF!="LEB","12,",IF(#REF!="LOB","08,",IF(#REF!="HER","25,",IF(#REF!="HOR","30,",IF(#REF!="HEB","30,",IF(#REF!="HOB","25,",""))))))))),"")</f>
        <v/>
      </c>
      <c r="BX1152" s="76" t="str">
        <f>IF($A1151&lt;&gt;"",IF(OR(EE1151&lt;&gt;0,EF1151&lt;&gt;0,#REF!&lt;$BB$3),"",IF(#REF!="LER","08,",IF(#REF!="LOR","13,",IF(#REF!="LEB","13,",IF(#REF!="LOB","09,",IF(#REF!="HER","26,",IF(#REF!="HOR","31,",IF(#REF!="HEB","31,",IF(#REF!="HOB","26,",""))))))))),"")</f>
        <v/>
      </c>
      <c r="BY1152" s="76" t="str">
        <f>IF($A1151&lt;&gt;"",IF(OR(EE1151&lt;&gt;0,EF1151&lt;&gt;0,#REF!&lt;$BB$3),"",IF(#REF!="LER","09,",IF(#REF!="LOR","14,",IF(#REF!="LEB","14,",IF(#REF!="LOB","10,",IF(#REF!="HER","27,",IF(#REF!="HOR","32,",IF(#REF!="HEB","32,",IF(#REF!="HOB","27,",""))))))))),"")</f>
        <v/>
      </c>
      <c r="BZ1152" s="76" t="str">
        <f>IF($A1151&lt;&gt;"",IF(OR(EE1151&lt;&gt;0,EF1151&lt;&gt;0,#REF!&lt;$BB$3),"",IF(#REF!="LER","10,",IF(#REF!="LOR","15,",IF(#REF!="LEB","15,",IF(#REF!="LOB","11,",IF(#REF!="HER","28,",IF(#REF!="HOR","33,",IF(#REF!="HEB","33,",IF(#REF!="HOB","28,",""))))))))),"")</f>
        <v/>
      </c>
      <c r="CA1152" s="76" t="str">
        <f>IF($A1151&lt;&gt;"",IF(OR(EE1151&lt;&gt;0,EF1151&lt;&gt;0,#REF!&lt;$BB$3),"",IF(#REF!="LER","12,",IF(#REF!="LOR","16,",IF(#REF!="LEB","16,",IF(#REF!="LOB","13,",IF(#REF!="HER","30,",IF(#REF!="HOR","34,",IF(#REF!="HEB","34,",IF(#REF!="HOB","29,",""))))))))),"")</f>
        <v/>
      </c>
      <c r="CB1152" s="76" t="str">
        <f>IF($A1151&lt;&gt;"",IF(OR(EE1151&lt;&gt;0,EF1151&lt;&gt;0,#REF!&lt;$BB$3),"",IF(#REF!="LER","14,",IF(#REF!="LOR","17,",IF(#REF!="LEB","17,",IF(#REF!="LOB","15,",IF(#REF!="HER","32,",IF(#REF!="HOR","35,",IF(#REF!="HEB","35,",IF(#REF!="HOB","31,",""))))))))),"")</f>
        <v/>
      </c>
      <c r="CC1152" s="76" t="str">
        <f>IF($A1151&lt;&gt;"",IF(OR(EE1151&lt;&gt;0,EF1151&lt;&gt;0,#REF!&lt;$BB$3),"",IF(#REF!="LER","16,",IF(#REF!="LOR","18,",IF(#REF!="LEB","18,",IF(#REF!="LOB","17,",IF(#REF!="HER","34,",IF(#REF!="HOR","36,",IF(#REF!="HEB","36,",IF(#REF!="HOB","33,",""))))))))),"")</f>
        <v/>
      </c>
      <c r="CD1152" s="60" t="b">
        <f t="shared" si="1855"/>
        <v>0</v>
      </c>
      <c r="CE1152" s="60" t="b">
        <f t="shared" si="1856"/>
        <v>0</v>
      </c>
      <c r="CF1152" s="60" t="b">
        <f t="shared" si="1857"/>
        <v>0</v>
      </c>
      <c r="CG1152" s="60" t="b">
        <f t="shared" si="1858"/>
        <v>0</v>
      </c>
      <c r="CH1152" s="60" t="b">
        <f t="shared" si="1859"/>
        <v>0</v>
      </c>
      <c r="CI1152" s="60" t="b">
        <f t="shared" si="1860"/>
        <v>0</v>
      </c>
      <c r="CJ1152" s="60" t="b">
        <f t="shared" si="1861"/>
        <v>0</v>
      </c>
      <c r="CK1152" s="131">
        <f t="shared" si="1901"/>
        <v>0</v>
      </c>
      <c r="CL1152" s="131">
        <f t="shared" si="1906"/>
        <v>1</v>
      </c>
      <c r="CM1152" s="92">
        <f t="shared" si="1902"/>
        <v>0</v>
      </c>
      <c r="CN1152" s="13">
        <f t="shared" si="1896"/>
        <v>0</v>
      </c>
      <c r="CO1152" s="11">
        <f t="shared" si="1862"/>
        <v>0</v>
      </c>
      <c r="CP1152" s="13">
        <f t="shared" si="1908"/>
        <v>0</v>
      </c>
      <c r="CQ1152" s="11">
        <f t="shared" si="1817"/>
        <v>0</v>
      </c>
      <c r="CR1152" s="57">
        <f t="shared" si="1818"/>
        <v>0</v>
      </c>
      <c r="CS1152" s="57">
        <f t="shared" si="1819"/>
        <v>0</v>
      </c>
      <c r="CT1152" s="57">
        <f t="shared" si="1929"/>
        <v>0</v>
      </c>
      <c r="CU1152" s="24"/>
      <c r="CV1152" s="24"/>
      <c r="CW1152" s="24"/>
      <c r="CX1152" s="24"/>
      <c r="CY1152" s="24"/>
      <c r="CZ1152" s="24"/>
      <c r="DA1152" s="24"/>
      <c r="DB1152" s="24"/>
      <c r="DC1152" s="24"/>
      <c r="DD1152" s="64"/>
      <c r="DE1152" s="39"/>
      <c r="DF1152" s="39"/>
      <c r="DG1152" s="39"/>
      <c r="DH1152" s="39"/>
      <c r="DI1152" s="83"/>
      <c r="DJ1152" s="39"/>
      <c r="DK1152" s="22"/>
      <c r="DL1152" s="22"/>
      <c r="DM1152" s="32"/>
      <c r="DN1152" s="22"/>
      <c r="DO1152" s="22"/>
      <c r="DP1152" s="22"/>
      <c r="DQ1152" s="22"/>
      <c r="DR1152" s="22"/>
      <c r="DS1152" s="22"/>
      <c r="DT1152" s="22"/>
      <c r="DU1152" s="22"/>
      <c r="DV1152" s="22"/>
      <c r="DW1152" s="22"/>
      <c r="DX1152" s="22"/>
      <c r="DY1152" s="22"/>
      <c r="DZ1152" s="22"/>
      <c r="EA1152" s="32"/>
      <c r="EB1152" s="22"/>
      <c r="EC1152" s="22"/>
      <c r="EG1152" s="22"/>
      <c r="EH1152"/>
    </row>
    <row r="1153" spans="1:138" s="23" customFormat="1" x14ac:dyDescent="0.2">
      <c r="A1153" s="127"/>
      <c r="B1153" s="61" t="str">
        <f>IF(A1153="","",IF(U1154="","DB",U1154&amp;V1154&amp;W1154&amp;X1154&amp;Y1154&amp;Z1154&amp;AL1154&amp;AM1154&amp;AN1154&amp;AO1154&amp;AP1154&amp;AQ1154&amp;AR1154&amp;#REF!))</f>
        <v/>
      </c>
      <c r="C1153" s="7" t="str">
        <f t="shared" si="1907"/>
        <v/>
      </c>
      <c r="D1153" s="60">
        <f t="shared" si="1815"/>
        <v>0</v>
      </c>
      <c r="E1153" s="7" t="str">
        <f t="shared" si="1816"/>
        <v/>
      </c>
      <c r="F1153" s="72" t="str">
        <f t="shared" si="1909"/>
        <v/>
      </c>
      <c r="G1153" s="108" t="str">
        <f t="shared" si="1814"/>
        <v/>
      </c>
      <c r="H1153" s="112">
        <f t="shared" si="1910"/>
        <v>0</v>
      </c>
      <c r="I1153" s="112">
        <f t="shared" si="1911"/>
        <v>0</v>
      </c>
      <c r="J1153" s="112">
        <f t="shared" si="1912"/>
        <v>0</v>
      </c>
      <c r="K1153" s="112">
        <f t="shared" si="1913"/>
        <v>0</v>
      </c>
      <c r="L1153" s="112">
        <f t="shared" si="1914"/>
        <v>0</v>
      </c>
      <c r="M1153" s="112">
        <f t="shared" si="1915"/>
        <v>0</v>
      </c>
      <c r="N1153" s="60"/>
      <c r="O1153" s="61"/>
      <c r="P1153" s="61"/>
      <c r="Q1153" s="61"/>
      <c r="R1153" s="61"/>
      <c r="S1153" s="7"/>
      <c r="T1153" s="67">
        <f t="shared" si="1876"/>
        <v>1</v>
      </c>
      <c r="U1153" s="76" t="str">
        <f t="shared" si="1923"/>
        <v/>
      </c>
      <c r="V1153" s="76" t="str">
        <f t="shared" si="1924"/>
        <v/>
      </c>
      <c r="W1153" s="76" t="str">
        <f t="shared" si="1925"/>
        <v/>
      </c>
      <c r="X1153" s="76" t="str">
        <f t="shared" si="1926"/>
        <v/>
      </c>
      <c r="Y1153" s="76" t="str">
        <f t="shared" si="1927"/>
        <v/>
      </c>
      <c r="Z1153" s="76" t="str">
        <f t="shared" si="1928"/>
        <v/>
      </c>
      <c r="AA1153" s="131" t="b">
        <f t="shared" si="1820"/>
        <v>0</v>
      </c>
      <c r="AB1153" s="131" t="b">
        <f t="shared" si="1821"/>
        <v>0</v>
      </c>
      <c r="AC1153" s="131" t="b">
        <f t="shared" si="1822"/>
        <v>0</v>
      </c>
      <c r="AD1153" s="131" t="b">
        <f t="shared" si="1823"/>
        <v>0</v>
      </c>
      <c r="AE1153" s="131" t="b">
        <f t="shared" si="1824"/>
        <v>0</v>
      </c>
      <c r="AF1153" s="131" t="b">
        <f t="shared" si="1825"/>
        <v>0</v>
      </c>
      <c r="AG1153" s="131">
        <f t="shared" si="1897"/>
        <v>0</v>
      </c>
      <c r="AH1153" s="131">
        <f t="shared" si="1903"/>
        <v>1</v>
      </c>
      <c r="AI1153" s="13">
        <f t="shared" si="1826"/>
        <v>0</v>
      </c>
      <c r="AJ1153" s="11">
        <f t="shared" si="1883"/>
        <v>0</v>
      </c>
      <c r="AK1153" s="67">
        <f t="shared" si="1884"/>
        <v>1</v>
      </c>
      <c r="AL1153" s="118" t="str">
        <f t="shared" si="1885"/>
        <v/>
      </c>
      <c r="AM1153" s="118" t="str">
        <f t="shared" si="1886"/>
        <v/>
      </c>
      <c r="AN1153" s="118" t="str">
        <f t="shared" si="1887"/>
        <v/>
      </c>
      <c r="AO1153" s="118" t="str">
        <f t="shared" si="1888"/>
        <v/>
      </c>
      <c r="AP1153" s="118" t="str">
        <f t="shared" si="1889"/>
        <v/>
      </c>
      <c r="AQ1153" s="118" t="str">
        <f t="shared" si="1890"/>
        <v/>
      </c>
      <c r="AR1153" s="118" t="str">
        <f t="shared" si="1891"/>
        <v/>
      </c>
      <c r="AS1153" s="60" t="b">
        <f t="shared" si="1827"/>
        <v>0</v>
      </c>
      <c r="AT1153" s="60" t="b">
        <f t="shared" si="1828"/>
        <v>0</v>
      </c>
      <c r="AU1153" s="60" t="b">
        <f t="shared" si="1829"/>
        <v>0</v>
      </c>
      <c r="AV1153" s="60" t="b">
        <f t="shared" si="1830"/>
        <v>0</v>
      </c>
      <c r="AW1153" s="60" t="b">
        <f t="shared" si="1831"/>
        <v>0</v>
      </c>
      <c r="AX1153" s="60" t="b">
        <f t="shared" si="1832"/>
        <v>0</v>
      </c>
      <c r="AY1153" s="60" t="b">
        <f t="shared" si="1833"/>
        <v>0</v>
      </c>
      <c r="AZ1153" s="131">
        <f t="shared" si="1898"/>
        <v>0</v>
      </c>
      <c r="BA1153" s="131">
        <f t="shared" si="1904"/>
        <v>1</v>
      </c>
      <c r="BB1153" s="13">
        <f t="shared" si="1892"/>
        <v>0</v>
      </c>
      <c r="BC1153" s="11">
        <f t="shared" si="1834"/>
        <v>0</v>
      </c>
      <c r="BD1153" s="67">
        <f t="shared" si="1893"/>
        <v>1</v>
      </c>
      <c r="BE1153" s="76" t="str">
        <f t="shared" si="1835"/>
        <v/>
      </c>
      <c r="BF1153" s="76" t="str">
        <f t="shared" si="1836"/>
        <v/>
      </c>
      <c r="BG1153" s="76" t="str">
        <f t="shared" si="1837"/>
        <v/>
      </c>
      <c r="BH1153" s="76" t="str">
        <f t="shared" si="1838"/>
        <v/>
      </c>
      <c r="BI1153" s="76" t="str">
        <f t="shared" si="1839"/>
        <v/>
      </c>
      <c r="BJ1153" s="76" t="str">
        <f t="shared" si="1840"/>
        <v/>
      </c>
      <c r="BK1153" s="131" t="b">
        <f t="shared" si="1841"/>
        <v>0</v>
      </c>
      <c r="BL1153" s="131" t="b">
        <f t="shared" si="1842"/>
        <v>0</v>
      </c>
      <c r="BM1153" s="131" t="b">
        <f t="shared" si="1843"/>
        <v>0</v>
      </c>
      <c r="BN1153" s="131" t="b">
        <f t="shared" si="1844"/>
        <v>0</v>
      </c>
      <c r="BO1153" s="131" t="b">
        <f t="shared" si="1845"/>
        <v>0</v>
      </c>
      <c r="BP1153" s="131" t="b">
        <f t="shared" si="1846"/>
        <v>0</v>
      </c>
      <c r="BQ1153" s="131">
        <f t="shared" si="1899"/>
        <v>0</v>
      </c>
      <c r="BR1153" s="131">
        <f t="shared" si="1905"/>
        <v>1</v>
      </c>
      <c r="BS1153" s="92">
        <f t="shared" si="1900"/>
        <v>0</v>
      </c>
      <c r="BT1153" s="13">
        <f t="shared" si="1847"/>
        <v>0</v>
      </c>
      <c r="BU1153" s="11">
        <f t="shared" si="1894"/>
        <v>0</v>
      </c>
      <c r="BV1153" s="67">
        <f t="shared" si="1895"/>
        <v>1</v>
      </c>
      <c r="BW1153" s="76" t="str">
        <f>IF($A1152&lt;&gt;"",IF(OR(EE1152&lt;&gt;0,EF1152&lt;&gt;0,#REF!&lt;$BB$3),"",IF(#REF!="LER","07,",IF(#REF!="LOR","12,",IF(#REF!="LEB","12,",IF(#REF!="LOB","08,",IF(#REF!="HER","25,",IF(#REF!="HOR","30,",IF(#REF!="HEB","30,",IF(#REF!="HOB","25,",""))))))))),"")</f>
        <v/>
      </c>
      <c r="BX1153" s="76" t="str">
        <f>IF($A1152&lt;&gt;"",IF(OR(EE1152&lt;&gt;0,EF1152&lt;&gt;0,#REF!&lt;$BB$3),"",IF(#REF!="LER","08,",IF(#REF!="LOR","13,",IF(#REF!="LEB","13,",IF(#REF!="LOB","09,",IF(#REF!="HER","26,",IF(#REF!="HOR","31,",IF(#REF!="HEB","31,",IF(#REF!="HOB","26,",""))))))))),"")</f>
        <v/>
      </c>
      <c r="BY1153" s="76" t="str">
        <f>IF($A1152&lt;&gt;"",IF(OR(EE1152&lt;&gt;0,EF1152&lt;&gt;0,#REF!&lt;$BB$3),"",IF(#REF!="LER","09,",IF(#REF!="LOR","14,",IF(#REF!="LEB","14,",IF(#REF!="LOB","10,",IF(#REF!="HER","27,",IF(#REF!="HOR","32,",IF(#REF!="HEB","32,",IF(#REF!="HOB","27,",""))))))))),"")</f>
        <v/>
      </c>
      <c r="BZ1153" s="76" t="str">
        <f>IF($A1152&lt;&gt;"",IF(OR(EE1152&lt;&gt;0,EF1152&lt;&gt;0,#REF!&lt;$BB$3),"",IF(#REF!="LER","10,",IF(#REF!="LOR","15,",IF(#REF!="LEB","15,",IF(#REF!="LOB","11,",IF(#REF!="HER","28,",IF(#REF!="HOR","33,",IF(#REF!="HEB","33,",IF(#REF!="HOB","28,",""))))))))),"")</f>
        <v/>
      </c>
      <c r="CA1153" s="76" t="str">
        <f>IF($A1152&lt;&gt;"",IF(OR(EE1152&lt;&gt;0,EF1152&lt;&gt;0,#REF!&lt;$BB$3),"",IF(#REF!="LER","12,",IF(#REF!="LOR","16,",IF(#REF!="LEB","16,",IF(#REF!="LOB","13,",IF(#REF!="HER","30,",IF(#REF!="HOR","34,",IF(#REF!="HEB","34,",IF(#REF!="HOB","29,",""))))))))),"")</f>
        <v/>
      </c>
      <c r="CB1153" s="76" t="str">
        <f>IF($A1152&lt;&gt;"",IF(OR(EE1152&lt;&gt;0,EF1152&lt;&gt;0,#REF!&lt;$BB$3),"",IF(#REF!="LER","14,",IF(#REF!="LOR","17,",IF(#REF!="LEB","17,",IF(#REF!="LOB","15,",IF(#REF!="HER","32,",IF(#REF!="HOR","35,",IF(#REF!="HEB","35,",IF(#REF!="HOB","31,",""))))))))),"")</f>
        <v/>
      </c>
      <c r="CC1153" s="76" t="str">
        <f>IF($A1152&lt;&gt;"",IF(OR(EE1152&lt;&gt;0,EF1152&lt;&gt;0,#REF!&lt;$BB$3),"",IF(#REF!="LER","16,",IF(#REF!="LOR","18,",IF(#REF!="LEB","18,",IF(#REF!="LOB","17,",IF(#REF!="HER","34,",IF(#REF!="HOR","36,",IF(#REF!="HEB","36,",IF(#REF!="HOB","33,",""))))))))),"")</f>
        <v/>
      </c>
      <c r="CD1153" s="60" t="b">
        <f t="shared" si="1855"/>
        <v>0</v>
      </c>
      <c r="CE1153" s="60" t="b">
        <f t="shared" si="1856"/>
        <v>0</v>
      </c>
      <c r="CF1153" s="60" t="b">
        <f t="shared" si="1857"/>
        <v>0</v>
      </c>
      <c r="CG1153" s="60" t="b">
        <f t="shared" si="1858"/>
        <v>0</v>
      </c>
      <c r="CH1153" s="60" t="b">
        <f t="shared" si="1859"/>
        <v>0</v>
      </c>
      <c r="CI1153" s="60" t="b">
        <f t="shared" si="1860"/>
        <v>0</v>
      </c>
      <c r="CJ1153" s="60" t="b">
        <f t="shared" si="1861"/>
        <v>0</v>
      </c>
      <c r="CK1153" s="131">
        <f t="shared" si="1901"/>
        <v>0</v>
      </c>
      <c r="CL1153" s="131">
        <f t="shared" si="1906"/>
        <v>1</v>
      </c>
      <c r="CM1153" s="92">
        <f t="shared" si="1902"/>
        <v>0</v>
      </c>
      <c r="CN1153" s="13">
        <f t="shared" si="1896"/>
        <v>0</v>
      </c>
      <c r="CO1153" s="11">
        <f t="shared" si="1862"/>
        <v>0</v>
      </c>
      <c r="CP1153" s="13">
        <f t="shared" si="1908"/>
        <v>0</v>
      </c>
      <c r="CQ1153" s="11">
        <f t="shared" si="1817"/>
        <v>0</v>
      </c>
      <c r="CR1153" s="57">
        <f t="shared" si="1818"/>
        <v>0</v>
      </c>
      <c r="CS1153" s="57">
        <f t="shared" si="1819"/>
        <v>0</v>
      </c>
      <c r="CT1153" s="57">
        <f t="shared" si="1929"/>
        <v>0</v>
      </c>
      <c r="CU1153" s="24"/>
      <c r="CV1153" s="24"/>
      <c r="CW1153" s="24"/>
      <c r="CX1153" s="24"/>
      <c r="CY1153" s="24"/>
      <c r="CZ1153" s="24"/>
      <c r="DA1153" s="24"/>
      <c r="DB1153" s="24"/>
      <c r="DC1153" s="24"/>
      <c r="DD1153" s="64"/>
      <c r="DE1153" s="39"/>
      <c r="DF1153" s="39"/>
      <c r="DG1153" s="39"/>
      <c r="DH1153" s="39"/>
      <c r="DI1153" s="83"/>
      <c r="DJ1153" s="39"/>
      <c r="DK1153" s="22"/>
      <c r="DL1153" s="22"/>
      <c r="DM1153" s="32"/>
      <c r="DN1153" s="22"/>
      <c r="DO1153" s="22"/>
      <c r="DP1153" s="22"/>
      <c r="DQ1153" s="22"/>
      <c r="DR1153" s="22"/>
      <c r="DS1153" s="22"/>
      <c r="DT1153" s="22"/>
      <c r="DU1153" s="22"/>
      <c r="DV1153" s="22"/>
      <c r="DW1153" s="22"/>
      <c r="DX1153" s="22"/>
      <c r="DY1153" s="22"/>
      <c r="DZ1153" s="22"/>
      <c r="EA1153" s="32"/>
      <c r="EB1153" s="22"/>
      <c r="EC1153" s="22"/>
      <c r="EG1153" s="22"/>
      <c r="EH1153"/>
    </row>
    <row r="1154" spans="1:138" s="23" customFormat="1" x14ac:dyDescent="0.2">
      <c r="A1154" s="127"/>
      <c r="B1154" s="61" t="str">
        <f>IF(A1154="","",IF(U1155="","DB",U1155&amp;V1155&amp;W1155&amp;X1155&amp;Y1155&amp;Z1155&amp;AL1155&amp;AM1155&amp;AN1155&amp;AO1155&amp;AP1155&amp;AQ1155&amp;AR1155&amp;#REF!))</f>
        <v/>
      </c>
      <c r="C1154" s="7" t="str">
        <f t="shared" si="1907"/>
        <v/>
      </c>
      <c r="D1154" s="60">
        <f t="shared" si="1815"/>
        <v>0</v>
      </c>
      <c r="E1154" s="7" t="str">
        <f t="shared" si="1816"/>
        <v/>
      </c>
      <c r="F1154" s="72" t="str">
        <f t="shared" si="1909"/>
        <v/>
      </c>
      <c r="G1154" s="108" t="str">
        <f t="shared" si="1814"/>
        <v/>
      </c>
      <c r="H1154" s="112">
        <f t="shared" si="1910"/>
        <v>0</v>
      </c>
      <c r="I1154" s="112">
        <f t="shared" si="1911"/>
        <v>0</v>
      </c>
      <c r="J1154" s="112">
        <f t="shared" si="1912"/>
        <v>0</v>
      </c>
      <c r="K1154" s="112">
        <f t="shared" si="1913"/>
        <v>0</v>
      </c>
      <c r="L1154" s="112">
        <f t="shared" si="1914"/>
        <v>0</v>
      </c>
      <c r="M1154" s="112">
        <f t="shared" si="1915"/>
        <v>0</v>
      </c>
      <c r="N1154" s="60"/>
      <c r="O1154" s="61"/>
      <c r="P1154" s="61"/>
      <c r="Q1154" s="61"/>
      <c r="R1154" s="61"/>
      <c r="S1154" s="7"/>
      <c r="T1154" s="67">
        <f t="shared" si="1876"/>
        <v>1</v>
      </c>
      <c r="U1154" s="76" t="str">
        <f t="shared" si="1923"/>
        <v/>
      </c>
      <c r="V1154" s="76" t="str">
        <f t="shared" si="1924"/>
        <v/>
      </c>
      <c r="W1154" s="76" t="str">
        <f t="shared" si="1925"/>
        <v/>
      </c>
      <c r="X1154" s="76" t="str">
        <f t="shared" si="1926"/>
        <v/>
      </c>
      <c r="Y1154" s="76" t="str">
        <f t="shared" si="1927"/>
        <v/>
      </c>
      <c r="Z1154" s="76" t="str">
        <f t="shared" si="1928"/>
        <v/>
      </c>
      <c r="AA1154" s="131" t="b">
        <f t="shared" si="1820"/>
        <v>0</v>
      </c>
      <c r="AB1154" s="131" t="b">
        <f t="shared" si="1821"/>
        <v>0</v>
      </c>
      <c r="AC1154" s="131" t="b">
        <f t="shared" si="1822"/>
        <v>0</v>
      </c>
      <c r="AD1154" s="131" t="b">
        <f t="shared" si="1823"/>
        <v>0</v>
      </c>
      <c r="AE1154" s="131" t="b">
        <f t="shared" si="1824"/>
        <v>0</v>
      </c>
      <c r="AF1154" s="131" t="b">
        <f t="shared" si="1825"/>
        <v>0</v>
      </c>
      <c r="AG1154" s="131">
        <f t="shared" si="1897"/>
        <v>0</v>
      </c>
      <c r="AH1154" s="131">
        <f t="shared" si="1903"/>
        <v>1</v>
      </c>
      <c r="AI1154" s="13">
        <f t="shared" si="1826"/>
        <v>0</v>
      </c>
      <c r="AJ1154" s="11">
        <f t="shared" si="1883"/>
        <v>0</v>
      </c>
      <c r="AK1154" s="67">
        <f t="shared" si="1884"/>
        <v>1</v>
      </c>
      <c r="AL1154" s="118" t="str">
        <f t="shared" si="1885"/>
        <v/>
      </c>
      <c r="AM1154" s="118" t="str">
        <f t="shared" si="1886"/>
        <v/>
      </c>
      <c r="AN1154" s="118" t="str">
        <f t="shared" si="1887"/>
        <v/>
      </c>
      <c r="AO1154" s="118" t="str">
        <f t="shared" si="1888"/>
        <v/>
      </c>
      <c r="AP1154" s="118" t="str">
        <f t="shared" si="1889"/>
        <v/>
      </c>
      <c r="AQ1154" s="118" t="str">
        <f t="shared" si="1890"/>
        <v/>
      </c>
      <c r="AR1154" s="118" t="str">
        <f t="shared" si="1891"/>
        <v/>
      </c>
      <c r="AS1154" s="60" t="b">
        <f t="shared" si="1827"/>
        <v>0</v>
      </c>
      <c r="AT1154" s="60" t="b">
        <f t="shared" si="1828"/>
        <v>0</v>
      </c>
      <c r="AU1154" s="60" t="b">
        <f t="shared" si="1829"/>
        <v>0</v>
      </c>
      <c r="AV1154" s="60" t="b">
        <f t="shared" si="1830"/>
        <v>0</v>
      </c>
      <c r="AW1154" s="60" t="b">
        <f t="shared" si="1831"/>
        <v>0</v>
      </c>
      <c r="AX1154" s="60" t="b">
        <f t="shared" si="1832"/>
        <v>0</v>
      </c>
      <c r="AY1154" s="60" t="b">
        <f t="shared" si="1833"/>
        <v>0</v>
      </c>
      <c r="AZ1154" s="131">
        <f t="shared" si="1898"/>
        <v>0</v>
      </c>
      <c r="BA1154" s="131">
        <f t="shared" si="1904"/>
        <v>1</v>
      </c>
      <c r="BB1154" s="13">
        <f t="shared" si="1892"/>
        <v>0</v>
      </c>
      <c r="BC1154" s="11">
        <f t="shared" si="1834"/>
        <v>0</v>
      </c>
      <c r="BD1154" s="67">
        <f t="shared" si="1893"/>
        <v>1</v>
      </c>
      <c r="BE1154" s="76" t="str">
        <f t="shared" si="1835"/>
        <v/>
      </c>
      <c r="BF1154" s="76" t="str">
        <f t="shared" si="1836"/>
        <v/>
      </c>
      <c r="BG1154" s="76" t="str">
        <f t="shared" si="1837"/>
        <v/>
      </c>
      <c r="BH1154" s="76" t="str">
        <f t="shared" si="1838"/>
        <v/>
      </c>
      <c r="BI1154" s="76" t="str">
        <f t="shared" si="1839"/>
        <v/>
      </c>
      <c r="BJ1154" s="76" t="str">
        <f t="shared" si="1840"/>
        <v/>
      </c>
      <c r="BK1154" s="131" t="b">
        <f t="shared" si="1841"/>
        <v>0</v>
      </c>
      <c r="BL1154" s="131" t="b">
        <f t="shared" si="1842"/>
        <v>0</v>
      </c>
      <c r="BM1154" s="131" t="b">
        <f t="shared" si="1843"/>
        <v>0</v>
      </c>
      <c r="BN1154" s="131" t="b">
        <f t="shared" si="1844"/>
        <v>0</v>
      </c>
      <c r="BO1154" s="131" t="b">
        <f t="shared" si="1845"/>
        <v>0</v>
      </c>
      <c r="BP1154" s="131" t="b">
        <f t="shared" si="1846"/>
        <v>0</v>
      </c>
      <c r="BQ1154" s="131">
        <f t="shared" si="1899"/>
        <v>0</v>
      </c>
      <c r="BR1154" s="131">
        <f t="shared" si="1905"/>
        <v>1</v>
      </c>
      <c r="BS1154" s="92">
        <f t="shared" si="1900"/>
        <v>0</v>
      </c>
      <c r="BT1154" s="13">
        <f t="shared" si="1847"/>
        <v>0</v>
      </c>
      <c r="BU1154" s="11">
        <f t="shared" si="1894"/>
        <v>0</v>
      </c>
      <c r="BV1154" s="67">
        <f t="shared" si="1895"/>
        <v>1</v>
      </c>
      <c r="BW1154" s="76" t="str">
        <f>IF($A1153&lt;&gt;"",IF(OR(EE1153&lt;&gt;0,EF1153&lt;&gt;0,#REF!&lt;$BB$3),"",IF(#REF!="LER","07,",IF(#REF!="LOR","12,",IF(#REF!="LEB","12,",IF(#REF!="LOB","08,",IF(#REF!="HER","25,",IF(#REF!="HOR","30,",IF(#REF!="HEB","30,",IF(#REF!="HOB","25,",""))))))))),"")</f>
        <v/>
      </c>
      <c r="BX1154" s="76" t="str">
        <f>IF($A1153&lt;&gt;"",IF(OR(EE1153&lt;&gt;0,EF1153&lt;&gt;0,#REF!&lt;$BB$3),"",IF(#REF!="LER","08,",IF(#REF!="LOR","13,",IF(#REF!="LEB","13,",IF(#REF!="LOB","09,",IF(#REF!="HER","26,",IF(#REF!="HOR","31,",IF(#REF!="HEB","31,",IF(#REF!="HOB","26,",""))))))))),"")</f>
        <v/>
      </c>
      <c r="BY1154" s="76" t="str">
        <f>IF($A1153&lt;&gt;"",IF(OR(EE1153&lt;&gt;0,EF1153&lt;&gt;0,#REF!&lt;$BB$3),"",IF(#REF!="LER","09,",IF(#REF!="LOR","14,",IF(#REF!="LEB","14,",IF(#REF!="LOB","10,",IF(#REF!="HER","27,",IF(#REF!="HOR","32,",IF(#REF!="HEB","32,",IF(#REF!="HOB","27,",""))))))))),"")</f>
        <v/>
      </c>
      <c r="BZ1154" s="76" t="str">
        <f>IF($A1153&lt;&gt;"",IF(OR(EE1153&lt;&gt;0,EF1153&lt;&gt;0,#REF!&lt;$BB$3),"",IF(#REF!="LER","10,",IF(#REF!="LOR","15,",IF(#REF!="LEB","15,",IF(#REF!="LOB","11,",IF(#REF!="HER","28,",IF(#REF!="HOR","33,",IF(#REF!="HEB","33,",IF(#REF!="HOB","28,",""))))))))),"")</f>
        <v/>
      </c>
      <c r="CA1154" s="76" t="str">
        <f>IF($A1153&lt;&gt;"",IF(OR(EE1153&lt;&gt;0,EF1153&lt;&gt;0,#REF!&lt;$BB$3),"",IF(#REF!="LER","12,",IF(#REF!="LOR","16,",IF(#REF!="LEB","16,",IF(#REF!="LOB","13,",IF(#REF!="HER","30,",IF(#REF!="HOR","34,",IF(#REF!="HEB","34,",IF(#REF!="HOB","29,",""))))))))),"")</f>
        <v/>
      </c>
      <c r="CB1154" s="76" t="str">
        <f>IF($A1153&lt;&gt;"",IF(OR(EE1153&lt;&gt;0,EF1153&lt;&gt;0,#REF!&lt;$BB$3),"",IF(#REF!="LER","14,",IF(#REF!="LOR","17,",IF(#REF!="LEB","17,",IF(#REF!="LOB","15,",IF(#REF!="HER","32,",IF(#REF!="HOR","35,",IF(#REF!="HEB","35,",IF(#REF!="HOB","31,",""))))))))),"")</f>
        <v/>
      </c>
      <c r="CC1154" s="76" t="str">
        <f>IF($A1153&lt;&gt;"",IF(OR(EE1153&lt;&gt;0,EF1153&lt;&gt;0,#REF!&lt;$BB$3),"",IF(#REF!="LER","16,",IF(#REF!="LOR","18,",IF(#REF!="LEB","18,",IF(#REF!="LOB","17,",IF(#REF!="HER","34,",IF(#REF!="HOR","36,",IF(#REF!="HEB","36,",IF(#REF!="HOB","33,",""))))))))),"")</f>
        <v/>
      </c>
      <c r="CD1154" s="60" t="b">
        <f t="shared" si="1855"/>
        <v>0</v>
      </c>
      <c r="CE1154" s="60" t="b">
        <f t="shared" si="1856"/>
        <v>0</v>
      </c>
      <c r="CF1154" s="60" t="b">
        <f t="shared" si="1857"/>
        <v>0</v>
      </c>
      <c r="CG1154" s="60" t="b">
        <f t="shared" si="1858"/>
        <v>0</v>
      </c>
      <c r="CH1154" s="60" t="b">
        <f t="shared" si="1859"/>
        <v>0</v>
      </c>
      <c r="CI1154" s="60" t="b">
        <f t="shared" si="1860"/>
        <v>0</v>
      </c>
      <c r="CJ1154" s="60" t="b">
        <f t="shared" si="1861"/>
        <v>0</v>
      </c>
      <c r="CK1154" s="131">
        <f t="shared" si="1901"/>
        <v>0</v>
      </c>
      <c r="CL1154" s="131">
        <f t="shared" si="1906"/>
        <v>1</v>
      </c>
      <c r="CM1154" s="92">
        <f t="shared" si="1902"/>
        <v>0</v>
      </c>
      <c r="CN1154" s="13">
        <f t="shared" si="1896"/>
        <v>0</v>
      </c>
      <c r="CO1154" s="11">
        <f t="shared" si="1862"/>
        <v>0</v>
      </c>
      <c r="CP1154" s="13">
        <f t="shared" si="1908"/>
        <v>0</v>
      </c>
      <c r="CQ1154" s="11">
        <f t="shared" si="1817"/>
        <v>0</v>
      </c>
      <c r="CR1154" s="57">
        <f t="shared" si="1818"/>
        <v>0</v>
      </c>
      <c r="CS1154" s="57">
        <f t="shared" si="1819"/>
        <v>0</v>
      </c>
      <c r="CT1154" s="57">
        <f t="shared" si="1929"/>
        <v>0</v>
      </c>
      <c r="CU1154" s="24"/>
      <c r="CV1154" s="24"/>
      <c r="CW1154" s="24"/>
      <c r="CX1154" s="24"/>
      <c r="CY1154" s="24"/>
      <c r="CZ1154" s="24"/>
      <c r="DA1154" s="24"/>
      <c r="DB1154" s="24"/>
      <c r="DC1154" s="24"/>
      <c r="DD1154" s="64"/>
      <c r="DE1154" s="39"/>
      <c r="DF1154" s="39"/>
      <c r="DG1154" s="39"/>
      <c r="DH1154" s="39"/>
      <c r="DI1154" s="83"/>
      <c r="DJ1154" s="39"/>
      <c r="DK1154" s="22"/>
      <c r="DL1154" s="22"/>
      <c r="DM1154" s="32"/>
      <c r="DN1154" s="22"/>
      <c r="DO1154" s="22"/>
      <c r="DP1154" s="22"/>
      <c r="DQ1154" s="22"/>
      <c r="DR1154" s="22"/>
      <c r="DS1154" s="22"/>
      <c r="DT1154" s="22"/>
      <c r="DU1154" s="22"/>
      <c r="DV1154" s="22"/>
      <c r="DW1154" s="22"/>
      <c r="DX1154" s="22"/>
      <c r="DY1154" s="22"/>
      <c r="DZ1154" s="22"/>
      <c r="EA1154" s="32"/>
      <c r="EB1154" s="22"/>
      <c r="EC1154" s="22"/>
      <c r="EG1154" s="22"/>
      <c r="EH1154"/>
    </row>
    <row r="1155" spans="1:138" s="23" customFormat="1" x14ac:dyDescent="0.2">
      <c r="A1155" s="127"/>
      <c r="B1155" s="61" t="str">
        <f>IF(A1155="","",IF(U1156="","DB",U1156&amp;V1156&amp;W1156&amp;X1156&amp;Y1156&amp;Z1156&amp;AL1156&amp;AM1156&amp;AN1156&amp;AO1156&amp;AP1156&amp;AQ1156&amp;AR1156&amp;#REF!))</f>
        <v/>
      </c>
      <c r="C1155" s="7" t="str">
        <f t="shared" si="1907"/>
        <v/>
      </c>
      <c r="D1155" s="60">
        <f t="shared" si="1815"/>
        <v>0</v>
      </c>
      <c r="E1155" s="7" t="str">
        <f t="shared" si="1816"/>
        <v/>
      </c>
      <c r="F1155" s="72" t="str">
        <f t="shared" si="1909"/>
        <v/>
      </c>
      <c r="G1155" s="108" t="str">
        <f t="shared" si="1814"/>
        <v/>
      </c>
      <c r="H1155" s="112">
        <f t="shared" si="1910"/>
        <v>0</v>
      </c>
      <c r="I1155" s="112">
        <f t="shared" si="1911"/>
        <v>0</v>
      </c>
      <c r="J1155" s="112">
        <f t="shared" si="1912"/>
        <v>0</v>
      </c>
      <c r="K1155" s="112">
        <f t="shared" si="1913"/>
        <v>0</v>
      </c>
      <c r="L1155" s="112">
        <f t="shared" si="1914"/>
        <v>0</v>
      </c>
      <c r="M1155" s="112">
        <f t="shared" si="1915"/>
        <v>0</v>
      </c>
      <c r="N1155" s="60"/>
      <c r="O1155" s="61"/>
      <c r="P1155" s="61"/>
      <c r="Q1155" s="61"/>
      <c r="R1155" s="61"/>
      <c r="S1155" s="7"/>
      <c r="T1155" s="67">
        <f t="shared" si="1876"/>
        <v>1</v>
      </c>
      <c r="U1155" s="76" t="str">
        <f t="shared" si="1923"/>
        <v/>
      </c>
      <c r="V1155" s="76" t="str">
        <f t="shared" si="1924"/>
        <v/>
      </c>
      <c r="W1155" s="76" t="str">
        <f t="shared" si="1925"/>
        <v/>
      </c>
      <c r="X1155" s="76" t="str">
        <f t="shared" si="1926"/>
        <v/>
      </c>
      <c r="Y1155" s="76" t="str">
        <f t="shared" si="1927"/>
        <v/>
      </c>
      <c r="Z1155" s="76" t="str">
        <f t="shared" si="1928"/>
        <v/>
      </c>
      <c r="AA1155" s="131" t="b">
        <f t="shared" si="1820"/>
        <v>0</v>
      </c>
      <c r="AB1155" s="131" t="b">
        <f t="shared" si="1821"/>
        <v>0</v>
      </c>
      <c r="AC1155" s="131" t="b">
        <f t="shared" si="1822"/>
        <v>0</v>
      </c>
      <c r="AD1155" s="131" t="b">
        <f t="shared" si="1823"/>
        <v>0</v>
      </c>
      <c r="AE1155" s="131" t="b">
        <f t="shared" si="1824"/>
        <v>0</v>
      </c>
      <c r="AF1155" s="131" t="b">
        <f t="shared" si="1825"/>
        <v>0</v>
      </c>
      <c r="AG1155" s="131">
        <f t="shared" si="1897"/>
        <v>0</v>
      </c>
      <c r="AH1155" s="131">
        <f t="shared" si="1903"/>
        <v>1</v>
      </c>
      <c r="AI1155" s="13">
        <f t="shared" si="1826"/>
        <v>0</v>
      </c>
      <c r="AJ1155" s="11">
        <f t="shared" si="1883"/>
        <v>0</v>
      </c>
      <c r="AK1155" s="67">
        <f t="shared" si="1884"/>
        <v>1</v>
      </c>
      <c r="AL1155" s="118" t="str">
        <f t="shared" si="1885"/>
        <v/>
      </c>
      <c r="AM1155" s="118" t="str">
        <f t="shared" si="1886"/>
        <v/>
      </c>
      <c r="AN1155" s="118" t="str">
        <f t="shared" si="1887"/>
        <v/>
      </c>
      <c r="AO1155" s="118" t="str">
        <f t="shared" si="1888"/>
        <v/>
      </c>
      <c r="AP1155" s="118" t="str">
        <f t="shared" si="1889"/>
        <v/>
      </c>
      <c r="AQ1155" s="118" t="str">
        <f t="shared" si="1890"/>
        <v/>
      </c>
      <c r="AR1155" s="118" t="str">
        <f t="shared" si="1891"/>
        <v/>
      </c>
      <c r="AS1155" s="60" t="b">
        <f t="shared" si="1827"/>
        <v>0</v>
      </c>
      <c r="AT1155" s="60" t="b">
        <f t="shared" si="1828"/>
        <v>0</v>
      </c>
      <c r="AU1155" s="60" t="b">
        <f t="shared" si="1829"/>
        <v>0</v>
      </c>
      <c r="AV1155" s="60" t="b">
        <f t="shared" si="1830"/>
        <v>0</v>
      </c>
      <c r="AW1155" s="60" t="b">
        <f t="shared" si="1831"/>
        <v>0</v>
      </c>
      <c r="AX1155" s="60" t="b">
        <f t="shared" si="1832"/>
        <v>0</v>
      </c>
      <c r="AY1155" s="60" t="b">
        <f t="shared" si="1833"/>
        <v>0</v>
      </c>
      <c r="AZ1155" s="131">
        <f t="shared" si="1898"/>
        <v>0</v>
      </c>
      <c r="BA1155" s="131">
        <f t="shared" si="1904"/>
        <v>1</v>
      </c>
      <c r="BB1155" s="13">
        <f t="shared" si="1892"/>
        <v>0</v>
      </c>
      <c r="BC1155" s="11">
        <f t="shared" si="1834"/>
        <v>0</v>
      </c>
      <c r="BD1155" s="67">
        <f t="shared" si="1893"/>
        <v>1</v>
      </c>
      <c r="BE1155" s="76" t="str">
        <f t="shared" si="1835"/>
        <v/>
      </c>
      <c r="BF1155" s="76" t="str">
        <f t="shared" si="1836"/>
        <v/>
      </c>
      <c r="BG1155" s="76" t="str">
        <f t="shared" si="1837"/>
        <v/>
      </c>
      <c r="BH1155" s="76" t="str">
        <f t="shared" si="1838"/>
        <v/>
      </c>
      <c r="BI1155" s="76" t="str">
        <f t="shared" si="1839"/>
        <v/>
      </c>
      <c r="BJ1155" s="76" t="str">
        <f t="shared" si="1840"/>
        <v/>
      </c>
      <c r="BK1155" s="131" t="b">
        <f t="shared" si="1841"/>
        <v>0</v>
      </c>
      <c r="BL1155" s="131" t="b">
        <f t="shared" si="1842"/>
        <v>0</v>
      </c>
      <c r="BM1155" s="131" t="b">
        <f t="shared" si="1843"/>
        <v>0</v>
      </c>
      <c r="BN1155" s="131" t="b">
        <f t="shared" si="1844"/>
        <v>0</v>
      </c>
      <c r="BO1155" s="131" t="b">
        <f t="shared" si="1845"/>
        <v>0</v>
      </c>
      <c r="BP1155" s="131" t="b">
        <f t="shared" si="1846"/>
        <v>0</v>
      </c>
      <c r="BQ1155" s="131">
        <f t="shared" si="1899"/>
        <v>0</v>
      </c>
      <c r="BR1155" s="131">
        <f t="shared" si="1905"/>
        <v>1</v>
      </c>
      <c r="BS1155" s="92">
        <f t="shared" si="1900"/>
        <v>0</v>
      </c>
      <c r="BT1155" s="13">
        <f t="shared" si="1847"/>
        <v>0</v>
      </c>
      <c r="BU1155" s="11">
        <f t="shared" si="1894"/>
        <v>0</v>
      </c>
      <c r="BV1155" s="67">
        <f t="shared" si="1895"/>
        <v>1</v>
      </c>
      <c r="BW1155" s="76" t="str">
        <f>IF($A1154&lt;&gt;"",IF(OR(EE1154&lt;&gt;0,EF1154&lt;&gt;0,#REF!&lt;$BB$3),"",IF(#REF!="LER","07,",IF(#REF!="LOR","12,",IF(#REF!="LEB","12,",IF(#REF!="LOB","08,",IF(#REF!="HER","25,",IF(#REF!="HOR","30,",IF(#REF!="HEB","30,",IF(#REF!="HOB","25,",""))))))))),"")</f>
        <v/>
      </c>
      <c r="BX1155" s="76" t="str">
        <f>IF($A1154&lt;&gt;"",IF(OR(EE1154&lt;&gt;0,EF1154&lt;&gt;0,#REF!&lt;$BB$3),"",IF(#REF!="LER","08,",IF(#REF!="LOR","13,",IF(#REF!="LEB","13,",IF(#REF!="LOB","09,",IF(#REF!="HER","26,",IF(#REF!="HOR","31,",IF(#REF!="HEB","31,",IF(#REF!="HOB","26,",""))))))))),"")</f>
        <v/>
      </c>
      <c r="BY1155" s="76" t="str">
        <f>IF($A1154&lt;&gt;"",IF(OR(EE1154&lt;&gt;0,EF1154&lt;&gt;0,#REF!&lt;$BB$3),"",IF(#REF!="LER","09,",IF(#REF!="LOR","14,",IF(#REF!="LEB","14,",IF(#REF!="LOB","10,",IF(#REF!="HER","27,",IF(#REF!="HOR","32,",IF(#REF!="HEB","32,",IF(#REF!="HOB","27,",""))))))))),"")</f>
        <v/>
      </c>
      <c r="BZ1155" s="76" t="str">
        <f>IF($A1154&lt;&gt;"",IF(OR(EE1154&lt;&gt;0,EF1154&lt;&gt;0,#REF!&lt;$BB$3),"",IF(#REF!="LER","10,",IF(#REF!="LOR","15,",IF(#REF!="LEB","15,",IF(#REF!="LOB","11,",IF(#REF!="HER","28,",IF(#REF!="HOR","33,",IF(#REF!="HEB","33,",IF(#REF!="HOB","28,",""))))))))),"")</f>
        <v/>
      </c>
      <c r="CA1155" s="76" t="str">
        <f>IF($A1154&lt;&gt;"",IF(OR(EE1154&lt;&gt;0,EF1154&lt;&gt;0,#REF!&lt;$BB$3),"",IF(#REF!="LER","12,",IF(#REF!="LOR","16,",IF(#REF!="LEB","16,",IF(#REF!="LOB","13,",IF(#REF!="HER","30,",IF(#REF!="HOR","34,",IF(#REF!="HEB","34,",IF(#REF!="HOB","29,",""))))))))),"")</f>
        <v/>
      </c>
      <c r="CB1155" s="76" t="str">
        <f>IF($A1154&lt;&gt;"",IF(OR(EE1154&lt;&gt;0,EF1154&lt;&gt;0,#REF!&lt;$BB$3),"",IF(#REF!="LER","14,",IF(#REF!="LOR","17,",IF(#REF!="LEB","17,",IF(#REF!="LOB","15,",IF(#REF!="HER","32,",IF(#REF!="HOR","35,",IF(#REF!="HEB","35,",IF(#REF!="HOB","31,",""))))))))),"")</f>
        <v/>
      </c>
      <c r="CC1155" s="76" t="str">
        <f>IF($A1154&lt;&gt;"",IF(OR(EE1154&lt;&gt;0,EF1154&lt;&gt;0,#REF!&lt;$BB$3),"",IF(#REF!="LER","16,",IF(#REF!="LOR","18,",IF(#REF!="LEB","18,",IF(#REF!="LOB","17,",IF(#REF!="HER","34,",IF(#REF!="HOR","36,",IF(#REF!="HEB","36,",IF(#REF!="HOB","33,",""))))))))),"")</f>
        <v/>
      </c>
      <c r="CD1155" s="60" t="b">
        <f t="shared" si="1855"/>
        <v>0</v>
      </c>
      <c r="CE1155" s="60" t="b">
        <f t="shared" si="1856"/>
        <v>0</v>
      </c>
      <c r="CF1155" s="60" t="b">
        <f t="shared" si="1857"/>
        <v>0</v>
      </c>
      <c r="CG1155" s="60" t="b">
        <f t="shared" si="1858"/>
        <v>0</v>
      </c>
      <c r="CH1155" s="60" t="b">
        <f t="shared" si="1859"/>
        <v>0</v>
      </c>
      <c r="CI1155" s="60" t="b">
        <f t="shared" si="1860"/>
        <v>0</v>
      </c>
      <c r="CJ1155" s="60" t="b">
        <f t="shared" si="1861"/>
        <v>0</v>
      </c>
      <c r="CK1155" s="131">
        <f t="shared" si="1901"/>
        <v>0</v>
      </c>
      <c r="CL1155" s="131">
        <f t="shared" si="1906"/>
        <v>1</v>
      </c>
      <c r="CM1155" s="92">
        <f t="shared" si="1902"/>
        <v>0</v>
      </c>
      <c r="CN1155" s="13">
        <f t="shared" si="1896"/>
        <v>0</v>
      </c>
      <c r="CO1155" s="11">
        <f t="shared" si="1862"/>
        <v>0</v>
      </c>
      <c r="CP1155" s="13">
        <f t="shared" si="1908"/>
        <v>0</v>
      </c>
      <c r="CQ1155" s="11">
        <f t="shared" si="1817"/>
        <v>0</v>
      </c>
      <c r="CR1155" s="57">
        <f t="shared" si="1818"/>
        <v>0</v>
      </c>
      <c r="CS1155" s="57">
        <f t="shared" si="1819"/>
        <v>0</v>
      </c>
      <c r="CT1155" s="57">
        <f t="shared" si="1929"/>
        <v>0</v>
      </c>
      <c r="CU1155" s="24"/>
      <c r="CV1155" s="24"/>
      <c r="CW1155" s="24"/>
      <c r="CX1155" s="24"/>
      <c r="CY1155" s="24"/>
      <c r="CZ1155" s="24"/>
      <c r="DA1155" s="24"/>
      <c r="DB1155" s="24"/>
      <c r="DC1155" s="24"/>
      <c r="DD1155" s="64"/>
      <c r="DE1155" s="39"/>
      <c r="DF1155" s="39"/>
      <c r="DG1155" s="39"/>
      <c r="DH1155" s="39"/>
      <c r="DI1155" s="83"/>
      <c r="DJ1155" s="39"/>
      <c r="DK1155" s="22"/>
      <c r="DL1155" s="22"/>
      <c r="DM1155" s="32"/>
      <c r="DN1155" s="22"/>
      <c r="DO1155" s="22"/>
      <c r="DP1155" s="22"/>
      <c r="DQ1155" s="22"/>
      <c r="DR1155" s="22"/>
      <c r="DS1155" s="22"/>
      <c r="DT1155" s="22"/>
      <c r="DU1155" s="22"/>
      <c r="DV1155" s="22"/>
      <c r="DW1155" s="22"/>
      <c r="DX1155" s="22"/>
      <c r="DY1155" s="22"/>
      <c r="DZ1155" s="22"/>
      <c r="EA1155" s="32"/>
      <c r="EB1155" s="22"/>
      <c r="EC1155" s="22"/>
      <c r="EG1155" s="22"/>
      <c r="EH1155"/>
    </row>
    <row r="1156" spans="1:138" s="23" customFormat="1" x14ac:dyDescent="0.2">
      <c r="A1156" s="127"/>
      <c r="B1156" s="61" t="str">
        <f>IF(A1156="","",IF(U1157="","DB",U1157&amp;V1157&amp;W1157&amp;X1157&amp;Y1157&amp;Z1157&amp;AL1157&amp;AM1157&amp;AN1157&amp;AO1157&amp;AP1157&amp;AQ1157&amp;AR1157&amp;#REF!))</f>
        <v/>
      </c>
      <c r="C1156" s="7" t="str">
        <f t="shared" si="1907"/>
        <v/>
      </c>
      <c r="D1156" s="60">
        <f t="shared" si="1815"/>
        <v>0</v>
      </c>
      <c r="E1156" s="7" t="str">
        <f t="shared" si="1816"/>
        <v/>
      </c>
      <c r="F1156" s="72" t="str">
        <f t="shared" si="1909"/>
        <v/>
      </c>
      <c r="G1156" s="108" t="str">
        <f t="shared" si="1814"/>
        <v/>
      </c>
      <c r="H1156" s="112">
        <f t="shared" si="1910"/>
        <v>0</v>
      </c>
      <c r="I1156" s="112">
        <f t="shared" si="1911"/>
        <v>0</v>
      </c>
      <c r="J1156" s="112">
        <f t="shared" si="1912"/>
        <v>0</v>
      </c>
      <c r="K1156" s="112">
        <f t="shared" si="1913"/>
        <v>0</v>
      </c>
      <c r="L1156" s="112">
        <f t="shared" si="1914"/>
        <v>0</v>
      </c>
      <c r="M1156" s="112">
        <f t="shared" si="1915"/>
        <v>0</v>
      </c>
      <c r="N1156" s="60"/>
      <c r="O1156" s="61"/>
      <c r="P1156" s="61"/>
      <c r="Q1156" s="61"/>
      <c r="R1156" s="61"/>
      <c r="S1156" s="7"/>
      <c r="T1156" s="67">
        <f t="shared" si="1876"/>
        <v>1</v>
      </c>
      <c r="U1156" s="76" t="str">
        <f t="shared" si="1923"/>
        <v/>
      </c>
      <c r="V1156" s="76" t="str">
        <f t="shared" si="1924"/>
        <v/>
      </c>
      <c r="W1156" s="76" t="str">
        <f t="shared" si="1925"/>
        <v/>
      </c>
      <c r="X1156" s="76" t="str">
        <f t="shared" si="1926"/>
        <v/>
      </c>
      <c r="Y1156" s="76" t="str">
        <f t="shared" si="1927"/>
        <v/>
      </c>
      <c r="Z1156" s="76" t="str">
        <f t="shared" si="1928"/>
        <v/>
      </c>
      <c r="AA1156" s="131" t="b">
        <f t="shared" si="1820"/>
        <v>0</v>
      </c>
      <c r="AB1156" s="131" t="b">
        <f t="shared" si="1821"/>
        <v>0</v>
      </c>
      <c r="AC1156" s="131" t="b">
        <f t="shared" si="1822"/>
        <v>0</v>
      </c>
      <c r="AD1156" s="131" t="b">
        <f t="shared" si="1823"/>
        <v>0</v>
      </c>
      <c r="AE1156" s="131" t="b">
        <f t="shared" si="1824"/>
        <v>0</v>
      </c>
      <c r="AF1156" s="131" t="b">
        <f t="shared" si="1825"/>
        <v>0</v>
      </c>
      <c r="AG1156" s="131">
        <f t="shared" si="1897"/>
        <v>0</v>
      </c>
      <c r="AH1156" s="131">
        <f t="shared" si="1903"/>
        <v>1</v>
      </c>
      <c r="AI1156" s="13">
        <f t="shared" si="1826"/>
        <v>0</v>
      </c>
      <c r="AJ1156" s="11">
        <f t="shared" si="1883"/>
        <v>0</v>
      </c>
      <c r="AK1156" s="67">
        <f t="shared" si="1884"/>
        <v>1</v>
      </c>
      <c r="AL1156" s="118" t="str">
        <f t="shared" si="1885"/>
        <v/>
      </c>
      <c r="AM1156" s="118" t="str">
        <f t="shared" si="1886"/>
        <v/>
      </c>
      <c r="AN1156" s="118" t="str">
        <f t="shared" si="1887"/>
        <v/>
      </c>
      <c r="AO1156" s="118" t="str">
        <f t="shared" si="1888"/>
        <v/>
      </c>
      <c r="AP1156" s="118" t="str">
        <f t="shared" si="1889"/>
        <v/>
      </c>
      <c r="AQ1156" s="118" t="str">
        <f t="shared" si="1890"/>
        <v/>
      </c>
      <c r="AR1156" s="118" t="str">
        <f t="shared" si="1891"/>
        <v/>
      </c>
      <c r="AS1156" s="60" t="b">
        <f t="shared" si="1827"/>
        <v>0</v>
      </c>
      <c r="AT1156" s="60" t="b">
        <f t="shared" si="1828"/>
        <v>0</v>
      </c>
      <c r="AU1156" s="60" t="b">
        <f t="shared" si="1829"/>
        <v>0</v>
      </c>
      <c r="AV1156" s="60" t="b">
        <f t="shared" si="1830"/>
        <v>0</v>
      </c>
      <c r="AW1156" s="60" t="b">
        <f t="shared" si="1831"/>
        <v>0</v>
      </c>
      <c r="AX1156" s="60" t="b">
        <f t="shared" si="1832"/>
        <v>0</v>
      </c>
      <c r="AY1156" s="60" t="b">
        <f t="shared" si="1833"/>
        <v>0</v>
      </c>
      <c r="AZ1156" s="131">
        <f t="shared" si="1898"/>
        <v>0</v>
      </c>
      <c r="BA1156" s="131">
        <f t="shared" si="1904"/>
        <v>1</v>
      </c>
      <c r="BB1156" s="13">
        <f t="shared" si="1892"/>
        <v>0</v>
      </c>
      <c r="BC1156" s="11">
        <f t="shared" si="1834"/>
        <v>0</v>
      </c>
      <c r="BD1156" s="67">
        <f t="shared" si="1893"/>
        <v>1</v>
      </c>
      <c r="BE1156" s="76" t="str">
        <f t="shared" si="1835"/>
        <v/>
      </c>
      <c r="BF1156" s="76" t="str">
        <f t="shared" si="1836"/>
        <v/>
      </c>
      <c r="BG1156" s="76" t="str">
        <f t="shared" si="1837"/>
        <v/>
      </c>
      <c r="BH1156" s="76" t="str">
        <f t="shared" si="1838"/>
        <v/>
      </c>
      <c r="BI1156" s="76" t="str">
        <f t="shared" si="1839"/>
        <v/>
      </c>
      <c r="BJ1156" s="76" t="str">
        <f t="shared" si="1840"/>
        <v/>
      </c>
      <c r="BK1156" s="131" t="b">
        <f t="shared" si="1841"/>
        <v>0</v>
      </c>
      <c r="BL1156" s="131" t="b">
        <f t="shared" si="1842"/>
        <v>0</v>
      </c>
      <c r="BM1156" s="131" t="b">
        <f t="shared" si="1843"/>
        <v>0</v>
      </c>
      <c r="BN1156" s="131" t="b">
        <f t="shared" si="1844"/>
        <v>0</v>
      </c>
      <c r="BO1156" s="131" t="b">
        <f t="shared" si="1845"/>
        <v>0</v>
      </c>
      <c r="BP1156" s="131" t="b">
        <f t="shared" si="1846"/>
        <v>0</v>
      </c>
      <c r="BQ1156" s="131">
        <f t="shared" si="1899"/>
        <v>0</v>
      </c>
      <c r="BR1156" s="131">
        <f t="shared" si="1905"/>
        <v>1</v>
      </c>
      <c r="BS1156" s="92">
        <f t="shared" si="1900"/>
        <v>0</v>
      </c>
      <c r="BT1156" s="13">
        <f t="shared" si="1847"/>
        <v>0</v>
      </c>
      <c r="BU1156" s="11">
        <f t="shared" si="1894"/>
        <v>0</v>
      </c>
      <c r="BV1156" s="67">
        <f t="shared" si="1895"/>
        <v>1</v>
      </c>
      <c r="BW1156" s="76" t="str">
        <f>IF($A1155&lt;&gt;"",IF(OR(EE1155&lt;&gt;0,EF1155&lt;&gt;0,#REF!&lt;$BB$3),"",IF(#REF!="LER","07,",IF(#REF!="LOR","12,",IF(#REF!="LEB","12,",IF(#REF!="LOB","08,",IF(#REF!="HER","25,",IF(#REF!="HOR","30,",IF(#REF!="HEB","30,",IF(#REF!="HOB","25,",""))))))))),"")</f>
        <v/>
      </c>
      <c r="BX1156" s="76" t="str">
        <f>IF($A1155&lt;&gt;"",IF(OR(EE1155&lt;&gt;0,EF1155&lt;&gt;0,#REF!&lt;$BB$3),"",IF(#REF!="LER","08,",IF(#REF!="LOR","13,",IF(#REF!="LEB","13,",IF(#REF!="LOB","09,",IF(#REF!="HER","26,",IF(#REF!="HOR","31,",IF(#REF!="HEB","31,",IF(#REF!="HOB","26,",""))))))))),"")</f>
        <v/>
      </c>
      <c r="BY1156" s="76" t="str">
        <f>IF($A1155&lt;&gt;"",IF(OR(EE1155&lt;&gt;0,EF1155&lt;&gt;0,#REF!&lt;$BB$3),"",IF(#REF!="LER","09,",IF(#REF!="LOR","14,",IF(#REF!="LEB","14,",IF(#REF!="LOB","10,",IF(#REF!="HER","27,",IF(#REF!="HOR","32,",IF(#REF!="HEB","32,",IF(#REF!="HOB","27,",""))))))))),"")</f>
        <v/>
      </c>
      <c r="BZ1156" s="76" t="str">
        <f>IF($A1155&lt;&gt;"",IF(OR(EE1155&lt;&gt;0,EF1155&lt;&gt;0,#REF!&lt;$BB$3),"",IF(#REF!="LER","10,",IF(#REF!="LOR","15,",IF(#REF!="LEB","15,",IF(#REF!="LOB","11,",IF(#REF!="HER","28,",IF(#REF!="HOR","33,",IF(#REF!="HEB","33,",IF(#REF!="HOB","28,",""))))))))),"")</f>
        <v/>
      </c>
      <c r="CA1156" s="76" t="str">
        <f>IF($A1155&lt;&gt;"",IF(OR(EE1155&lt;&gt;0,EF1155&lt;&gt;0,#REF!&lt;$BB$3),"",IF(#REF!="LER","12,",IF(#REF!="LOR","16,",IF(#REF!="LEB","16,",IF(#REF!="LOB","13,",IF(#REF!="HER","30,",IF(#REF!="HOR","34,",IF(#REF!="HEB","34,",IF(#REF!="HOB","29,",""))))))))),"")</f>
        <v/>
      </c>
      <c r="CB1156" s="76" t="str">
        <f>IF($A1155&lt;&gt;"",IF(OR(EE1155&lt;&gt;0,EF1155&lt;&gt;0,#REF!&lt;$BB$3),"",IF(#REF!="LER","14,",IF(#REF!="LOR","17,",IF(#REF!="LEB","17,",IF(#REF!="LOB","15,",IF(#REF!="HER","32,",IF(#REF!="HOR","35,",IF(#REF!="HEB","35,",IF(#REF!="HOB","31,",""))))))))),"")</f>
        <v/>
      </c>
      <c r="CC1156" s="76" t="str">
        <f>IF($A1155&lt;&gt;"",IF(OR(EE1155&lt;&gt;0,EF1155&lt;&gt;0,#REF!&lt;$BB$3),"",IF(#REF!="LER","16,",IF(#REF!="LOR","18,",IF(#REF!="LEB","18,",IF(#REF!="LOB","17,",IF(#REF!="HER","34,",IF(#REF!="HOR","36,",IF(#REF!="HEB","36,",IF(#REF!="HOB","33,",""))))))))),"")</f>
        <v/>
      </c>
      <c r="CD1156" s="60" t="b">
        <f t="shared" si="1855"/>
        <v>0</v>
      </c>
      <c r="CE1156" s="60" t="b">
        <f t="shared" si="1856"/>
        <v>0</v>
      </c>
      <c r="CF1156" s="60" t="b">
        <f t="shared" si="1857"/>
        <v>0</v>
      </c>
      <c r="CG1156" s="60" t="b">
        <f t="shared" si="1858"/>
        <v>0</v>
      </c>
      <c r="CH1156" s="60" t="b">
        <f t="shared" si="1859"/>
        <v>0</v>
      </c>
      <c r="CI1156" s="60" t="b">
        <f t="shared" si="1860"/>
        <v>0</v>
      </c>
      <c r="CJ1156" s="60" t="b">
        <f t="shared" si="1861"/>
        <v>0</v>
      </c>
      <c r="CK1156" s="131">
        <f t="shared" si="1901"/>
        <v>0</v>
      </c>
      <c r="CL1156" s="131">
        <f t="shared" si="1906"/>
        <v>1</v>
      </c>
      <c r="CM1156" s="92">
        <f t="shared" si="1902"/>
        <v>0</v>
      </c>
      <c r="CN1156" s="13">
        <f t="shared" si="1896"/>
        <v>0</v>
      </c>
      <c r="CO1156" s="11">
        <f t="shared" si="1862"/>
        <v>0</v>
      </c>
      <c r="CP1156" s="13">
        <f t="shared" si="1908"/>
        <v>0</v>
      </c>
      <c r="CQ1156" s="11">
        <f t="shared" si="1817"/>
        <v>0</v>
      </c>
      <c r="CR1156" s="57">
        <f t="shared" si="1818"/>
        <v>0</v>
      </c>
      <c r="CS1156" s="57">
        <f t="shared" si="1819"/>
        <v>0</v>
      </c>
      <c r="CT1156" s="57">
        <f t="shared" si="1929"/>
        <v>0</v>
      </c>
      <c r="CU1156" s="24"/>
      <c r="CV1156" s="24"/>
      <c r="CW1156" s="24"/>
      <c r="CX1156" s="24"/>
      <c r="CY1156" s="24"/>
      <c r="CZ1156" s="24"/>
      <c r="DA1156" s="24"/>
      <c r="DB1156" s="24"/>
      <c r="DC1156" s="24"/>
      <c r="DD1156" s="64"/>
      <c r="DE1156" s="39"/>
      <c r="DF1156" s="39"/>
      <c r="DG1156" s="39"/>
      <c r="DH1156" s="39"/>
      <c r="DI1156" s="83"/>
      <c r="DJ1156" s="39"/>
      <c r="DK1156" s="22"/>
      <c r="DL1156" s="22"/>
      <c r="DM1156" s="32"/>
      <c r="DN1156" s="22"/>
      <c r="DO1156" s="22"/>
      <c r="DP1156" s="22"/>
      <c r="DQ1156" s="22"/>
      <c r="DR1156" s="22"/>
      <c r="DS1156" s="22"/>
      <c r="DT1156" s="22"/>
      <c r="DU1156" s="22"/>
      <c r="DV1156" s="22"/>
      <c r="DW1156" s="22"/>
      <c r="DX1156" s="22"/>
      <c r="DY1156" s="22"/>
      <c r="DZ1156" s="22"/>
      <c r="EA1156" s="32"/>
      <c r="EB1156" s="22"/>
      <c r="EC1156" s="22"/>
      <c r="EG1156" s="22"/>
      <c r="EH1156"/>
    </row>
    <row r="1157" spans="1:138" s="23" customFormat="1" x14ac:dyDescent="0.2">
      <c r="A1157" s="127"/>
      <c r="B1157" s="61" t="str">
        <f>IF(A1157="","",IF(U1158="","DB",U1158&amp;V1158&amp;W1158&amp;X1158&amp;Y1158&amp;Z1158&amp;AL1158&amp;AM1158&amp;AN1158&amp;AO1158&amp;AP1158&amp;AQ1158&amp;AR1158&amp;#REF!))</f>
        <v/>
      </c>
      <c r="C1157" s="7" t="str">
        <f t="shared" si="1907"/>
        <v/>
      </c>
      <c r="D1157" s="60">
        <f t="shared" si="1815"/>
        <v>0</v>
      </c>
      <c r="E1157" s="7" t="str">
        <f t="shared" si="1816"/>
        <v/>
      </c>
      <c r="F1157" s="72" t="str">
        <f t="shared" si="1909"/>
        <v/>
      </c>
      <c r="G1157" s="108" t="str">
        <f t="shared" si="1814"/>
        <v/>
      </c>
      <c r="H1157" s="112">
        <f t="shared" si="1910"/>
        <v>0</v>
      </c>
      <c r="I1157" s="112">
        <f t="shared" si="1911"/>
        <v>0</v>
      </c>
      <c r="J1157" s="112">
        <f t="shared" si="1912"/>
        <v>0</v>
      </c>
      <c r="K1157" s="112">
        <f t="shared" si="1913"/>
        <v>0</v>
      </c>
      <c r="L1157" s="112">
        <f t="shared" si="1914"/>
        <v>0</v>
      </c>
      <c r="M1157" s="112">
        <f t="shared" si="1915"/>
        <v>0</v>
      </c>
      <c r="N1157" s="60"/>
      <c r="O1157" s="61"/>
      <c r="P1157" s="61"/>
      <c r="Q1157" s="61"/>
      <c r="R1157" s="61"/>
      <c r="S1157" s="7"/>
      <c r="T1157" s="67">
        <f t="shared" si="1876"/>
        <v>1</v>
      </c>
      <c r="U1157" s="76" t="str">
        <f t="shared" si="1923"/>
        <v/>
      </c>
      <c r="V1157" s="76" t="str">
        <f t="shared" si="1924"/>
        <v/>
      </c>
      <c r="W1157" s="76" t="str">
        <f t="shared" si="1925"/>
        <v/>
      </c>
      <c r="X1157" s="76" t="str">
        <f t="shared" si="1926"/>
        <v/>
      </c>
      <c r="Y1157" s="76" t="str">
        <f t="shared" si="1927"/>
        <v/>
      </c>
      <c r="Z1157" s="76" t="str">
        <f t="shared" si="1928"/>
        <v/>
      </c>
      <c r="AA1157" s="131" t="b">
        <f t="shared" si="1820"/>
        <v>0</v>
      </c>
      <c r="AB1157" s="131" t="b">
        <f t="shared" si="1821"/>
        <v>0</v>
      </c>
      <c r="AC1157" s="131" t="b">
        <f t="shared" si="1822"/>
        <v>0</v>
      </c>
      <c r="AD1157" s="131" t="b">
        <f t="shared" si="1823"/>
        <v>0</v>
      </c>
      <c r="AE1157" s="131" t="b">
        <f t="shared" si="1824"/>
        <v>0</v>
      </c>
      <c r="AF1157" s="131" t="b">
        <f t="shared" si="1825"/>
        <v>0</v>
      </c>
      <c r="AG1157" s="131">
        <f t="shared" si="1897"/>
        <v>0</v>
      </c>
      <c r="AH1157" s="131">
        <f t="shared" si="1903"/>
        <v>1</v>
      </c>
      <c r="AI1157" s="13">
        <f t="shared" si="1826"/>
        <v>0</v>
      </c>
      <c r="AJ1157" s="11">
        <f t="shared" si="1883"/>
        <v>0</v>
      </c>
      <c r="AK1157" s="67">
        <f t="shared" si="1884"/>
        <v>1</v>
      </c>
      <c r="AL1157" s="118" t="str">
        <f t="shared" si="1885"/>
        <v/>
      </c>
      <c r="AM1157" s="118" t="str">
        <f t="shared" si="1886"/>
        <v/>
      </c>
      <c r="AN1157" s="118" t="str">
        <f t="shared" si="1887"/>
        <v/>
      </c>
      <c r="AO1157" s="118" t="str">
        <f t="shared" si="1888"/>
        <v/>
      </c>
      <c r="AP1157" s="118" t="str">
        <f t="shared" si="1889"/>
        <v/>
      </c>
      <c r="AQ1157" s="118" t="str">
        <f t="shared" si="1890"/>
        <v/>
      </c>
      <c r="AR1157" s="118" t="str">
        <f t="shared" si="1891"/>
        <v/>
      </c>
      <c r="AS1157" s="60" t="b">
        <f t="shared" si="1827"/>
        <v>0</v>
      </c>
      <c r="AT1157" s="60" t="b">
        <f t="shared" si="1828"/>
        <v>0</v>
      </c>
      <c r="AU1157" s="60" t="b">
        <f t="shared" si="1829"/>
        <v>0</v>
      </c>
      <c r="AV1157" s="60" t="b">
        <f t="shared" si="1830"/>
        <v>0</v>
      </c>
      <c r="AW1157" s="60" t="b">
        <f t="shared" si="1831"/>
        <v>0</v>
      </c>
      <c r="AX1157" s="60" t="b">
        <f t="shared" si="1832"/>
        <v>0</v>
      </c>
      <c r="AY1157" s="60" t="b">
        <f t="shared" si="1833"/>
        <v>0</v>
      </c>
      <c r="AZ1157" s="131">
        <f t="shared" si="1898"/>
        <v>0</v>
      </c>
      <c r="BA1157" s="131">
        <f t="shared" si="1904"/>
        <v>1</v>
      </c>
      <c r="BB1157" s="13">
        <f t="shared" si="1892"/>
        <v>0</v>
      </c>
      <c r="BC1157" s="11">
        <f t="shared" si="1834"/>
        <v>0</v>
      </c>
      <c r="BD1157" s="67">
        <f t="shared" si="1893"/>
        <v>1</v>
      </c>
      <c r="BE1157" s="76" t="str">
        <f>IF($A1156&lt;&gt;"",IF(OR(EE1156&lt;&gt;0,EF1156&lt;&gt;0,$BB$3&gt;0),"",IF(#REF!="LER","01,",IF(#REF!="LOR","01,",IF(#REF!="LEB","02,",IF(#REF!="LOB","01,",IF(#REF!="HER","19,",IF(#REF!="HOR","19,",IF(#REF!="HEB","20,",IF(#REF!="HOB","19,",""))))))))),"")</f>
        <v/>
      </c>
      <c r="BF1157" s="76" t="str">
        <f>IF($A1156&lt;&gt;"",IF(OR(EE1156&lt;&gt;0,EF1156&lt;&gt;0,$BB$3&gt;0),"",IF(#REF!="LER","02,",IF(#REF!="LOR","03,",IF(#REF!="LEB","04,",IF(#REF!="LOB","02,",IF(#REF!="HER","20,",IF(#REF!="HOR","21,",IF(#REF!="HEB","22,",IF(#REF!="HOB","20,",""))))))))),"")</f>
        <v/>
      </c>
      <c r="BG1157" s="76" t="str">
        <f>IF($A1156&lt;&gt;"",IF(OR(EE1156&lt;&gt;0,EF1156&lt;&gt;0,$BB$3&gt;0),"",IF(#REF!="LER","03,",IF(#REF!="LOR","05,",IF(#REF!="LEB","06,",IF(#REF!="LOB","03,",IF(#REF!="HER","21,",IF(#REF!="HOR","23,",IF(#REF!="HEB","24,",IF(#REF!="HOB","21,",""))))))))),"")</f>
        <v/>
      </c>
      <c r="BH1157" s="76" t="str">
        <f>IF($A1156&lt;&gt;"",IF(OR(EE1156&lt;&gt;0,EF1156&lt;&gt;0,$BB$3&gt;0),"",IF(#REF!="LER","04,",IF(#REF!="LOR","07,",IF(#REF!="LEB","08,",IF(#REF!="LOB","04,",IF(#REF!="HER","22,",IF(#REF!="HOR","25,",IF(#REF!="HEB","26,",IF(#REF!="HOB","22,",""))))))))),"")</f>
        <v/>
      </c>
      <c r="BI1157" s="76" t="str">
        <f>IF($A1156&lt;&gt;"",IF(OR(EE1156&lt;&gt;0,EF1156&lt;&gt;0,$BB$3&gt;0),"",IF(#REF!="LER","05,",IF(#REF!="LOR","09,",IF(#REF!="LEB","10,",IF(#REF!="LOB","05,",IF(#REF!="HER","23,",IF(#REF!="HOR","27,",IF(#REF!="HEB","28,",IF(#REF!="HOB","23,",""))))))))),"")</f>
        <v/>
      </c>
      <c r="BJ1157" s="76" t="str">
        <f t="shared" si="1840"/>
        <v/>
      </c>
      <c r="BK1157" s="131" t="b">
        <f t="shared" si="1841"/>
        <v>0</v>
      </c>
      <c r="BL1157" s="131" t="b">
        <f t="shared" si="1842"/>
        <v>0</v>
      </c>
      <c r="BM1157" s="131" t="b">
        <f t="shared" si="1843"/>
        <v>0</v>
      </c>
      <c r="BN1157" s="131" t="b">
        <f t="shared" si="1844"/>
        <v>0</v>
      </c>
      <c r="BO1157" s="131" t="b">
        <f t="shared" si="1845"/>
        <v>0</v>
      </c>
      <c r="BP1157" s="131" t="b">
        <f t="shared" si="1846"/>
        <v>0</v>
      </c>
      <c r="BQ1157" s="131">
        <f t="shared" si="1899"/>
        <v>0</v>
      </c>
      <c r="BR1157" s="131">
        <f t="shared" si="1905"/>
        <v>1</v>
      </c>
      <c r="BS1157" s="92">
        <f t="shared" si="1900"/>
        <v>0</v>
      </c>
      <c r="BT1157" s="13">
        <f t="shared" si="1847"/>
        <v>0</v>
      </c>
      <c r="BU1157" s="11">
        <f t="shared" si="1894"/>
        <v>0</v>
      </c>
      <c r="BV1157" s="67">
        <f t="shared" si="1895"/>
        <v>1</v>
      </c>
      <c r="BW1157" s="76" t="str">
        <f>IF($A1156&lt;&gt;"",IF(OR(EE1156&lt;&gt;0,EF1156&lt;&gt;0,$BB$3&gt;0),"",IF(#REF!="LER","07,",IF(#REF!="LOR","12,",IF(#REF!="LEB","12,",IF(#REF!="LOB","08,",IF(#REF!="HER","25,",IF(#REF!="HOR","30,",IF(#REF!="HEB","30,",IF(#REF!="HOB","25,",""))))))))),"")</f>
        <v/>
      </c>
      <c r="BX1157" s="76" t="str">
        <f>IF($A1156&lt;&gt;"",IF(OR(EE1156&lt;&gt;0,EF1156&lt;&gt;0,$BB$3&gt;0),"",IF(#REF!="LER","08,",IF(#REF!="LOR","13,",IF(#REF!="LEB","13,",IF(#REF!="LOB","09,",IF(#REF!="HER","26,",IF(#REF!="HOR","31,",IF(#REF!="HEB","31,",IF(#REF!="HOB","26,",""))))))))),"")</f>
        <v/>
      </c>
      <c r="BY1157" s="76" t="str">
        <f>IF($A1156&lt;&gt;"",IF(OR(EE1156&lt;&gt;0,EF1156&lt;&gt;0,$BB$3&gt;0),"",IF(#REF!="LER","09,",IF(#REF!="LOR","14,",IF(#REF!="LEB","14,",IF(#REF!="LOB","10,",IF(#REF!="HER","27,",IF(#REF!="HOR","32,",IF(#REF!="HEB","32,",IF(#REF!="HOB","27,",""))))))))),"")</f>
        <v/>
      </c>
      <c r="BZ1157" s="76" t="str">
        <f>IF($A1156&lt;&gt;"",IF(OR(EE1156&lt;&gt;0,EF1156&lt;&gt;0,$BB$3&gt;0),"",IF(#REF!="LER","10,",IF(#REF!="LOR","15,",IF(#REF!="LEB","15,",IF(#REF!="LOB","11,",IF(#REF!="HER","28,",IF(#REF!="HOR","33,",IF(#REF!="HEB","33,",IF(#REF!="HOB","28,",""))))))))),"")</f>
        <v/>
      </c>
      <c r="CA1157" s="76" t="str">
        <f>IF($A1156&lt;&gt;"",IF(OR(EE1156&lt;&gt;0,EF1156&lt;&gt;0,$BB$3&gt;0),"",IF(#REF!="LER","12,",IF(#REF!="LOR","16,",IF(#REF!="LEB","16,",IF(#REF!="LOB","13,",IF(#REF!="HER","30,",IF(#REF!="HOR","34,",IF(#REF!="HEB","34,",IF(#REF!="HOB","29,",""))))))))),"")</f>
        <v/>
      </c>
      <c r="CB1157" s="76" t="str">
        <f>IF($A1156&lt;&gt;"",IF(OR(EE1156&lt;&gt;0,EF1156&lt;&gt;0,$BB$3&gt;0),"",IF(#REF!="LER","14,",IF(#REF!="LOR","17,",IF(#REF!="LEB","17,",IF(#REF!="LOB","15,",IF(#REF!="HER","32,",IF(#REF!="HOR","35,",IF(#REF!="HEB","35,",IF(#REF!="HOB","31,",""))))))))),"")</f>
        <v/>
      </c>
      <c r="CC1157" s="76" t="str">
        <f>IF($A1156&lt;&gt;"",IF(OR(EE1156&lt;&gt;0,EF1156&lt;&gt;0,$BB$3&gt;0),"",IF(#REF!="LER","16,",IF(#REF!="LOR","18,",IF(#REF!="LEB","18,",IF(#REF!="LOB","17,",IF(#REF!="HER","34,",IF(#REF!="HOR","36,",IF(#REF!="HEB","36,",IF(#REF!="HOB","33,",""))))))))),"")</f>
        <v/>
      </c>
      <c r="CD1157" s="60" t="b">
        <f t="shared" si="1855"/>
        <v>0</v>
      </c>
      <c r="CE1157" s="60" t="b">
        <f t="shared" si="1856"/>
        <v>0</v>
      </c>
      <c r="CF1157" s="60" t="b">
        <f t="shared" si="1857"/>
        <v>0</v>
      </c>
      <c r="CG1157" s="60" t="b">
        <f t="shared" si="1858"/>
        <v>0</v>
      </c>
      <c r="CH1157" s="60" t="b">
        <f t="shared" si="1859"/>
        <v>0</v>
      </c>
      <c r="CI1157" s="60" t="b">
        <f t="shared" si="1860"/>
        <v>0</v>
      </c>
      <c r="CJ1157" s="60" t="b">
        <f t="shared" si="1861"/>
        <v>0</v>
      </c>
      <c r="CK1157" s="131">
        <f t="shared" si="1901"/>
        <v>0</v>
      </c>
      <c r="CL1157" s="131">
        <f t="shared" si="1906"/>
        <v>1</v>
      </c>
      <c r="CM1157" s="92">
        <f t="shared" si="1902"/>
        <v>0</v>
      </c>
      <c r="CN1157" s="13">
        <f t="shared" si="1896"/>
        <v>0</v>
      </c>
      <c r="CO1157" s="11">
        <f t="shared" si="1862"/>
        <v>0</v>
      </c>
      <c r="CP1157" s="13">
        <f t="shared" si="1908"/>
        <v>0</v>
      </c>
      <c r="CQ1157" s="11">
        <f t="shared" si="1817"/>
        <v>0</v>
      </c>
      <c r="CR1157" s="57">
        <f t="shared" si="1818"/>
        <v>0</v>
      </c>
      <c r="CS1157" s="57">
        <f t="shared" si="1819"/>
        <v>0</v>
      </c>
      <c r="CT1157" s="57">
        <f t="shared" si="1929"/>
        <v>0</v>
      </c>
      <c r="CU1157" s="24"/>
      <c r="CV1157" s="24"/>
      <c r="CW1157" s="24"/>
      <c r="CX1157" s="24"/>
      <c r="CY1157" s="24"/>
      <c r="CZ1157" s="24"/>
      <c r="DA1157" s="24"/>
      <c r="DB1157" s="24"/>
      <c r="DC1157" s="24"/>
      <c r="DD1157" s="64"/>
      <c r="DE1157" s="39"/>
      <c r="DF1157" s="39"/>
      <c r="DG1157" s="39"/>
      <c r="DH1157" s="39"/>
      <c r="DI1157" s="83"/>
      <c r="DJ1157" s="39"/>
      <c r="DK1157" s="22"/>
      <c r="DL1157" s="22"/>
      <c r="DM1157" s="32"/>
      <c r="DN1157" s="22"/>
      <c r="DO1157" s="22"/>
      <c r="DP1157" s="22"/>
      <c r="DQ1157" s="22"/>
      <c r="DR1157" s="22"/>
      <c r="DS1157" s="22"/>
      <c r="DT1157" s="22"/>
      <c r="DU1157" s="22"/>
      <c r="DV1157" s="22"/>
      <c r="DW1157" s="22"/>
      <c r="DX1157" s="22"/>
      <c r="DY1157" s="22"/>
      <c r="DZ1157" s="22"/>
      <c r="EA1157" s="32"/>
      <c r="EB1157" s="22"/>
      <c r="EC1157" s="22"/>
      <c r="EG1157" s="22"/>
      <c r="EH1157"/>
    </row>
    <row r="1158" spans="1:138" s="23" customFormat="1" x14ac:dyDescent="0.2">
      <c r="A1158" s="127"/>
      <c r="B1158" s="61" t="str">
        <f>IF(A1158="","",IF(U1159="","DB",U1159&amp;V1159&amp;W1159&amp;X1159&amp;Y1159&amp;Z1159&amp;AL1159&amp;AM1159&amp;AN1159&amp;AO1159&amp;AP1159&amp;AQ1159&amp;AR1159&amp;#REF!))</f>
        <v/>
      </c>
      <c r="C1158" s="7" t="str">
        <f t="shared" si="1907"/>
        <v/>
      </c>
      <c r="D1158" s="60">
        <f t="shared" ref="D1158:D1221" si="1930">CP1158</f>
        <v>0</v>
      </c>
      <c r="E1158" s="7" t="str">
        <f t="shared" ref="E1158:E1221" si="1931">CU1159&amp;CV1159&amp;CW1159&amp;CX1159&amp;CY1159&amp;CZ1159&amp;DA1159&amp;DB1159&amp;DC1159&amp;DD1159&amp;DE1159&amp;DF1159&amp;DG1159</f>
        <v/>
      </c>
      <c r="F1158" s="72" t="str">
        <f t="shared" si="1909"/>
        <v/>
      </c>
      <c r="G1158" s="108" t="str">
        <f t="shared" si="1814"/>
        <v/>
      </c>
      <c r="H1158" s="112">
        <f t="shared" si="1910"/>
        <v>0</v>
      </c>
      <c r="I1158" s="112">
        <f t="shared" si="1911"/>
        <v>0</v>
      </c>
      <c r="J1158" s="112">
        <f t="shared" si="1912"/>
        <v>0</v>
      </c>
      <c r="K1158" s="112">
        <f t="shared" si="1913"/>
        <v>0</v>
      </c>
      <c r="L1158" s="112">
        <f t="shared" si="1914"/>
        <v>0</v>
      </c>
      <c r="M1158" s="112">
        <f t="shared" si="1915"/>
        <v>0</v>
      </c>
      <c r="N1158" s="60"/>
      <c r="O1158" s="61"/>
      <c r="P1158" s="61"/>
      <c r="Q1158" s="61"/>
      <c r="R1158" s="61"/>
      <c r="S1158" s="7"/>
      <c r="T1158" s="67">
        <f t="shared" si="1876"/>
        <v>1</v>
      </c>
      <c r="U1158" s="76" t="str">
        <f t="shared" si="1923"/>
        <v/>
      </c>
      <c r="V1158" s="76" t="str">
        <f t="shared" si="1924"/>
        <v/>
      </c>
      <c r="W1158" s="76" t="str">
        <f t="shared" si="1925"/>
        <v/>
      </c>
      <c r="X1158" s="76" t="str">
        <f t="shared" si="1926"/>
        <v/>
      </c>
      <c r="Y1158" s="76" t="str">
        <f t="shared" si="1927"/>
        <v/>
      </c>
      <c r="Z1158" s="76" t="str">
        <f t="shared" si="1928"/>
        <v/>
      </c>
      <c r="AA1158" s="131" t="b">
        <f t="shared" si="1820"/>
        <v>0</v>
      </c>
      <c r="AB1158" s="131" t="b">
        <f t="shared" si="1821"/>
        <v>0</v>
      </c>
      <c r="AC1158" s="131" t="b">
        <f t="shared" si="1822"/>
        <v>0</v>
      </c>
      <c r="AD1158" s="131" t="b">
        <f t="shared" si="1823"/>
        <v>0</v>
      </c>
      <c r="AE1158" s="131" t="b">
        <f t="shared" si="1824"/>
        <v>0</v>
      </c>
      <c r="AF1158" s="131" t="b">
        <f t="shared" si="1825"/>
        <v>0</v>
      </c>
      <c r="AG1158" s="131">
        <f t="shared" si="1897"/>
        <v>0</v>
      </c>
      <c r="AH1158" s="131">
        <f t="shared" si="1903"/>
        <v>1</v>
      </c>
      <c r="AI1158" s="13">
        <f t="shared" si="1826"/>
        <v>0</v>
      </c>
      <c r="AJ1158" s="11">
        <f t="shared" si="1883"/>
        <v>0</v>
      </c>
      <c r="AK1158" s="67">
        <f t="shared" si="1884"/>
        <v>1</v>
      </c>
      <c r="AL1158" s="118" t="str">
        <f t="shared" si="1885"/>
        <v/>
      </c>
      <c r="AM1158" s="118" t="str">
        <f t="shared" si="1886"/>
        <v/>
      </c>
      <c r="AN1158" s="118" t="str">
        <f t="shared" si="1887"/>
        <v/>
      </c>
      <c r="AO1158" s="118" t="str">
        <f t="shared" si="1888"/>
        <v/>
      </c>
      <c r="AP1158" s="118" t="str">
        <f t="shared" si="1889"/>
        <v/>
      </c>
      <c r="AQ1158" s="118" t="str">
        <f t="shared" si="1890"/>
        <v/>
      </c>
      <c r="AR1158" s="118" t="str">
        <f t="shared" si="1891"/>
        <v/>
      </c>
      <c r="AS1158" s="60" t="b">
        <f t="shared" si="1827"/>
        <v>0</v>
      </c>
      <c r="AT1158" s="60" t="b">
        <f t="shared" si="1828"/>
        <v>0</v>
      </c>
      <c r="AU1158" s="60" t="b">
        <f t="shared" si="1829"/>
        <v>0</v>
      </c>
      <c r="AV1158" s="60" t="b">
        <f t="shared" si="1830"/>
        <v>0</v>
      </c>
      <c r="AW1158" s="60" t="b">
        <f t="shared" si="1831"/>
        <v>0</v>
      </c>
      <c r="AX1158" s="60" t="b">
        <f t="shared" si="1832"/>
        <v>0</v>
      </c>
      <c r="AY1158" s="60" t="b">
        <f t="shared" si="1833"/>
        <v>0</v>
      </c>
      <c r="AZ1158" s="131">
        <f t="shared" si="1898"/>
        <v>0</v>
      </c>
      <c r="BA1158" s="131">
        <f t="shared" si="1904"/>
        <v>1</v>
      </c>
      <c r="BB1158" s="13">
        <f t="shared" si="1892"/>
        <v>0</v>
      </c>
      <c r="BC1158" s="11">
        <f t="shared" si="1834"/>
        <v>0</v>
      </c>
      <c r="BD1158" s="67">
        <f t="shared" si="1893"/>
        <v>1</v>
      </c>
      <c r="BE1158" s="76" t="str">
        <f>IF($A1157&lt;&gt;"",IF(OR(EE1157&lt;&gt;0,EF1157&lt;&gt;0,#REF!&lt;$BB$3),"",IF(#REF!="LER","01,",IF(#REF!="LOR","01,",IF(#REF!="LEB","02,",IF(#REF!="LOB","01,",IF(#REF!="HER","19,",IF(#REF!="HOR","19,",IF(#REF!="HEB","20,",IF(#REF!="HOB","19,",""))))))))),"")</f>
        <v/>
      </c>
      <c r="BF1158" s="76" t="str">
        <f>IF($A1157&lt;&gt;"",IF(OR(EE1157&lt;&gt;0,EF1157&lt;&gt;0,#REF!&lt;$BB$3),"",IF(#REF!="LER","02,",IF(#REF!="LOR","03,",IF(#REF!="LEB","04,",IF(#REF!="LOB","02,",IF(#REF!="HER","20,",IF(#REF!="HOR","21,",IF(#REF!="HEB","22,",IF(#REF!="HOB","20,",""))))))))),"")</f>
        <v/>
      </c>
      <c r="BG1158" s="76" t="str">
        <f>IF($A1157&lt;&gt;"",IF(OR(EE1157&lt;&gt;0,EF1157&lt;&gt;0,#REF!&lt;$BB$3),"",IF(#REF!="LER","03,",IF(#REF!="LOR","05,",IF(#REF!="LEB","06,",IF(#REF!="LOB","03,",IF(#REF!="HER","21,",IF(#REF!="HOR","23,",IF(#REF!="HEB","24,",IF(#REF!="HOB","21,",""))))))))),"")</f>
        <v/>
      </c>
      <c r="BH1158" s="76" t="str">
        <f>IF($A1157&lt;&gt;"",IF(OR(EE1157&lt;&gt;0,EF1157&lt;&gt;0,#REF!&lt;$BB$3),"",IF(#REF!="LER","04,",IF(#REF!="LOR","07,",IF(#REF!="LEB","08,",IF(#REF!="LOB","04,",IF(#REF!="HER","22,",IF(#REF!="HOR","25,",IF(#REF!="HEB","26,",IF(#REF!="HOB","22,",""))))))))),"")</f>
        <v/>
      </c>
      <c r="BI1158" s="76" t="str">
        <f>IF($A1157&lt;&gt;"",IF(OR(EE1157&lt;&gt;0,EF1157&lt;&gt;0,#REF!&lt;$BB$3),"",IF(#REF!="LER","05,",IF(#REF!="LOR","09,",IF(#REF!="LEB","10,",IF(#REF!="LOB","05,",IF(#REF!="HER","23,",IF(#REF!="HOR","27,",IF(#REF!="HEB","28,",IF(#REF!="HOB","23,",""))))))))),"")</f>
        <v/>
      </c>
      <c r="BJ1158" s="76" t="str">
        <f t="shared" si="1840"/>
        <v/>
      </c>
      <c r="BK1158" s="131" t="b">
        <f t="shared" si="1841"/>
        <v>0</v>
      </c>
      <c r="BL1158" s="131" t="b">
        <f t="shared" si="1842"/>
        <v>0</v>
      </c>
      <c r="BM1158" s="131" t="b">
        <f t="shared" si="1843"/>
        <v>0</v>
      </c>
      <c r="BN1158" s="131" t="b">
        <f t="shared" si="1844"/>
        <v>0</v>
      </c>
      <c r="BO1158" s="131" t="b">
        <f t="shared" si="1845"/>
        <v>0</v>
      </c>
      <c r="BP1158" s="131" t="b">
        <f t="shared" si="1846"/>
        <v>0</v>
      </c>
      <c r="BQ1158" s="131">
        <f t="shared" si="1899"/>
        <v>0</v>
      </c>
      <c r="BR1158" s="131">
        <f t="shared" si="1905"/>
        <v>1</v>
      </c>
      <c r="BS1158" s="92">
        <f t="shared" si="1900"/>
        <v>0</v>
      </c>
      <c r="BT1158" s="13">
        <f t="shared" si="1847"/>
        <v>0</v>
      </c>
      <c r="BU1158" s="11">
        <f t="shared" si="1894"/>
        <v>0</v>
      </c>
      <c r="BV1158" s="67">
        <f t="shared" si="1895"/>
        <v>1</v>
      </c>
      <c r="BW1158" s="76" t="str">
        <f>IF($A1157&lt;&gt;"",IF(OR(EE1157&lt;&gt;0,EF1157&lt;&gt;0,#REF!&lt;$BB$3),"",IF(#REF!="LER","07,",IF(#REF!="LOR","12,",IF(#REF!="LEB","12,",IF(#REF!="LOB","08,",IF(#REF!="HER","25,",IF(#REF!="HOR","30,",IF(#REF!="HEB","30,",IF(#REF!="HOB","25,",""))))))))),"")</f>
        <v/>
      </c>
      <c r="BX1158" s="76" t="str">
        <f>IF($A1157&lt;&gt;"",IF(OR(EE1157&lt;&gt;0,EF1157&lt;&gt;0,#REF!&lt;$BB$3),"",IF(#REF!="LER","08,",IF(#REF!="LOR","13,",IF(#REF!="LEB","13,",IF(#REF!="LOB","09,",IF(#REF!="HER","26,",IF(#REF!="HOR","31,",IF(#REF!="HEB","31,",IF(#REF!="HOB","26,",""))))))))),"")</f>
        <v/>
      </c>
      <c r="BY1158" s="76" t="str">
        <f>IF($A1157&lt;&gt;"",IF(OR(EE1157&lt;&gt;0,EF1157&lt;&gt;0,#REF!&lt;$BB$3),"",IF(#REF!="LER","09,",IF(#REF!="LOR","14,",IF(#REF!="LEB","14,",IF(#REF!="LOB","10,",IF(#REF!="HER","27,",IF(#REF!="HOR","32,",IF(#REF!="HEB","32,",IF(#REF!="HOB","27,",""))))))))),"")</f>
        <v/>
      </c>
      <c r="BZ1158" s="76" t="str">
        <f>IF($A1157&lt;&gt;"",IF(OR(EE1157&lt;&gt;0,EF1157&lt;&gt;0,#REF!&lt;$BB$3),"",IF(#REF!="LER","10,",IF(#REF!="LOR","15,",IF(#REF!="LEB","15,",IF(#REF!="LOB","11,",IF(#REF!="HER","28,",IF(#REF!="HOR","33,",IF(#REF!="HEB","33,",IF(#REF!="HOB","28,",""))))))))),"")</f>
        <v/>
      </c>
      <c r="CA1158" s="76" t="str">
        <f>IF($A1157&lt;&gt;"",IF(OR(EE1157&lt;&gt;0,EF1157&lt;&gt;0,#REF!&lt;$BB$3),"",IF(#REF!="LER","12,",IF(#REF!="LOR","16,",IF(#REF!="LEB","16,",IF(#REF!="LOB","13,",IF(#REF!="HER","30,",IF(#REF!="HOR","34,",IF(#REF!="HEB","34,",IF(#REF!="HOB","29,",""))))))))),"")</f>
        <v/>
      </c>
      <c r="CB1158" s="76" t="str">
        <f>IF($A1157&lt;&gt;"",IF(OR(EE1157&lt;&gt;0,EF1157&lt;&gt;0,#REF!&lt;$BB$3),"",IF(#REF!="LER","14,",IF(#REF!="LOR","17,",IF(#REF!="LEB","17,",IF(#REF!="LOB","15,",IF(#REF!="HER","32,",IF(#REF!="HOR","35,",IF(#REF!="HEB","35,",IF(#REF!="HOB","31,",""))))))))),"")</f>
        <v/>
      </c>
      <c r="CC1158" s="76" t="str">
        <f>IF($A1157&lt;&gt;"",IF(OR(EE1157&lt;&gt;0,EF1157&lt;&gt;0,#REF!&lt;$BB$3),"",IF(#REF!="LER","16,",IF(#REF!="LOR","18,",IF(#REF!="LEB","18,",IF(#REF!="LOB","17,",IF(#REF!="HER","34,",IF(#REF!="HOR","36,",IF(#REF!="HEB","36,",IF(#REF!="HOB","33,",""))))))))),"")</f>
        <v/>
      </c>
      <c r="CD1158" s="60" t="b">
        <f t="shared" si="1855"/>
        <v>0</v>
      </c>
      <c r="CE1158" s="60" t="b">
        <f t="shared" si="1856"/>
        <v>0</v>
      </c>
      <c r="CF1158" s="60" t="b">
        <f t="shared" si="1857"/>
        <v>0</v>
      </c>
      <c r="CG1158" s="60" t="b">
        <f t="shared" si="1858"/>
        <v>0</v>
      </c>
      <c r="CH1158" s="60" t="b">
        <f t="shared" si="1859"/>
        <v>0</v>
      </c>
      <c r="CI1158" s="60" t="b">
        <f t="shared" si="1860"/>
        <v>0</v>
      </c>
      <c r="CJ1158" s="60" t="b">
        <f t="shared" si="1861"/>
        <v>0</v>
      </c>
      <c r="CK1158" s="131">
        <f t="shared" si="1901"/>
        <v>0</v>
      </c>
      <c r="CL1158" s="131">
        <f t="shared" si="1906"/>
        <v>1</v>
      </c>
      <c r="CM1158" s="92">
        <f t="shared" si="1902"/>
        <v>0</v>
      </c>
      <c r="CN1158" s="13">
        <f t="shared" si="1896"/>
        <v>0</v>
      </c>
      <c r="CO1158" s="11">
        <f t="shared" si="1862"/>
        <v>0</v>
      </c>
      <c r="CP1158" s="13">
        <f t="shared" si="1908"/>
        <v>0</v>
      </c>
      <c r="CQ1158" s="11">
        <f t="shared" ref="CQ1158:CQ1221" si="1932">IF(A1158&lt;&gt;"",CP1158+CQ1157,0)</f>
        <v>0</v>
      </c>
      <c r="CR1158" s="57">
        <f t="shared" ref="CR1158:CR1221" si="1933">IF($A1158&lt;&gt;"",IF(CR1157&gt;0,CR1157,IF(CQ1158&gt;=$BB$1,"Profit Target",0)),0)</f>
        <v>0</v>
      </c>
      <c r="CS1158" s="57">
        <f t="shared" ref="CS1158:CS1221" si="1934">IF($A1158&lt;&gt;"",IF(CS1157&lt;&gt;0,CS1157,IF(CQ1158&lt;=$BB$2,"Stop Loss",0)),0)</f>
        <v>0</v>
      </c>
      <c r="CT1158" s="57">
        <f t="shared" si="1929"/>
        <v>0</v>
      </c>
      <c r="CU1158" s="24"/>
      <c r="CV1158" s="24"/>
      <c r="CW1158" s="24"/>
      <c r="CX1158" s="24"/>
      <c r="CY1158" s="24"/>
      <c r="CZ1158" s="24"/>
      <c r="DA1158" s="24"/>
      <c r="DB1158" s="24"/>
      <c r="DC1158" s="24"/>
      <c r="DD1158" s="64"/>
      <c r="DE1158" s="39"/>
      <c r="DF1158" s="39"/>
      <c r="DG1158" s="39"/>
      <c r="DH1158" s="39"/>
      <c r="DI1158" s="83"/>
      <c r="DJ1158" s="39"/>
      <c r="DK1158" s="22"/>
      <c r="DL1158" s="22"/>
      <c r="DM1158" s="32"/>
      <c r="DN1158" s="22"/>
      <c r="DO1158" s="22"/>
      <c r="DP1158" s="22"/>
      <c r="DQ1158" s="22"/>
      <c r="DR1158" s="22"/>
      <c r="DS1158" s="22"/>
      <c r="DT1158" s="22"/>
      <c r="DU1158" s="22"/>
      <c r="DV1158" s="22"/>
      <c r="DW1158" s="22"/>
      <c r="DX1158" s="22"/>
      <c r="DY1158" s="22"/>
      <c r="DZ1158" s="22"/>
      <c r="EA1158" s="32"/>
      <c r="EB1158" s="22"/>
      <c r="EC1158" s="22"/>
      <c r="EG1158" s="22"/>
      <c r="EH1158"/>
    </row>
    <row r="1159" spans="1:138" s="23" customFormat="1" x14ac:dyDescent="0.2">
      <c r="A1159" s="127"/>
      <c r="B1159" s="61" t="str">
        <f>IF(A1159="","",IF(U1160="","DB",U1160&amp;V1160&amp;W1160&amp;X1160&amp;Y1160&amp;Z1160&amp;AL1160&amp;AM1160&amp;AN1160&amp;AO1160&amp;AP1160&amp;AQ1160&amp;AR1160&amp;#REF!))</f>
        <v/>
      </c>
      <c r="C1159" s="7" t="str">
        <f t="shared" si="1907"/>
        <v/>
      </c>
      <c r="D1159" s="60">
        <f t="shared" si="1930"/>
        <v>0</v>
      </c>
      <c r="E1159" s="7" t="str">
        <f t="shared" si="1931"/>
        <v/>
      </c>
      <c r="F1159" s="72" t="str">
        <f t="shared" si="1909"/>
        <v/>
      </c>
      <c r="G1159" s="73">
        <f t="shared" ref="G1159:G1165" si="1935">COUNTIF(F1151:F1159,"H")</f>
        <v>0</v>
      </c>
      <c r="H1159" s="112">
        <f t="shared" si="1910"/>
        <v>0</v>
      </c>
      <c r="I1159" s="112">
        <f t="shared" si="1911"/>
        <v>0</v>
      </c>
      <c r="J1159" s="112">
        <f t="shared" si="1912"/>
        <v>0</v>
      </c>
      <c r="K1159" s="112">
        <f t="shared" si="1913"/>
        <v>0</v>
      </c>
      <c r="L1159" s="112">
        <f t="shared" si="1914"/>
        <v>0</v>
      </c>
      <c r="M1159" s="112">
        <f t="shared" si="1915"/>
        <v>0</v>
      </c>
      <c r="N1159" s="60"/>
      <c r="O1159" s="61"/>
      <c r="P1159" s="61"/>
      <c r="Q1159" s="61"/>
      <c r="R1159" s="61"/>
      <c r="S1159" s="7"/>
      <c r="T1159" s="67">
        <f t="shared" si="1876"/>
        <v>1</v>
      </c>
      <c r="U1159" s="76" t="str">
        <f t="shared" si="1923"/>
        <v/>
      </c>
      <c r="V1159" s="76" t="str">
        <f t="shared" si="1924"/>
        <v/>
      </c>
      <c r="W1159" s="76" t="str">
        <f t="shared" si="1925"/>
        <v/>
      </c>
      <c r="X1159" s="76" t="str">
        <f t="shared" si="1926"/>
        <v/>
      </c>
      <c r="Y1159" s="76" t="str">
        <f t="shared" si="1927"/>
        <v/>
      </c>
      <c r="Z1159" s="76" t="str">
        <f t="shared" si="1928"/>
        <v/>
      </c>
      <c r="AA1159" s="131" t="b">
        <f t="shared" ref="AA1159:AA1222" si="1936">IF($A1159&lt;&gt;"",IF(U1159&lt;&gt;"",IF(ABS($A1159)=ABS(LEFT(U1159,2)),35*$T1159,-1*$T1159),0))</f>
        <v>0</v>
      </c>
      <c r="AB1159" s="131" t="b">
        <f t="shared" ref="AB1159:AB1222" si="1937">IF($A1159&lt;&gt;"",IF(V1159&lt;&gt;"",IF(ABS($A1159)=ABS(LEFT(V1159,2)),35*$T1159,-1*$T1159),0))</f>
        <v>0</v>
      </c>
      <c r="AC1159" s="131" t="b">
        <f t="shared" ref="AC1159:AC1222" si="1938">IF($A1159&lt;&gt;"",IF(W1159&lt;&gt;"",IF(ABS($A1159)=ABS(LEFT(W1159,2)),35*$T1159,-1*$T1159),0))</f>
        <v>0</v>
      </c>
      <c r="AD1159" s="131" t="b">
        <f t="shared" ref="AD1159:AD1222" si="1939">IF($A1159&lt;&gt;"",IF(X1159&lt;&gt;"",IF(ABS($A1159)=ABS(LEFT(X1159,2)),35*$T1159,-1*$T1159),0))</f>
        <v>0</v>
      </c>
      <c r="AE1159" s="131" t="b">
        <f t="shared" ref="AE1159:AE1222" si="1940">IF($A1159&lt;&gt;"",IF(Y1159&lt;&gt;"",IF(ABS($A1159)=ABS(LEFT(Y1159,2)),35*$T1159,-1*$T1159),0))</f>
        <v>0</v>
      </c>
      <c r="AF1159" s="131" t="b">
        <f t="shared" ref="AF1159:AF1222" si="1941">IF($A1159&lt;&gt;"",IF(Z1159&lt;&gt;"",IF(ABS($A1159)=ABS(LEFT(Z1159,2)),35*$T1159,-1*$T1159),0))</f>
        <v>0</v>
      </c>
      <c r="AG1159" s="131">
        <f t="shared" si="1897"/>
        <v>0</v>
      </c>
      <c r="AH1159" s="131">
        <f t="shared" si="1903"/>
        <v>1</v>
      </c>
      <c r="AI1159" s="13">
        <f t="shared" ref="AI1159:AI1222" si="1942">IF($A1159&lt;&gt;"",IF(OR($CR1158&lt;&gt;0,$CS1158&lt;&gt;0),0,SUM(AA1159:AF1159)),0)</f>
        <v>0</v>
      </c>
      <c r="AJ1159" s="11">
        <f t="shared" si="1883"/>
        <v>0</v>
      </c>
      <c r="AK1159" s="67">
        <f t="shared" si="1884"/>
        <v>1</v>
      </c>
      <c r="AL1159" s="118" t="str">
        <f t="shared" si="1885"/>
        <v/>
      </c>
      <c r="AM1159" s="118" t="str">
        <f t="shared" si="1886"/>
        <v/>
      </c>
      <c r="AN1159" s="118" t="str">
        <f t="shared" si="1887"/>
        <v/>
      </c>
      <c r="AO1159" s="118" t="str">
        <f t="shared" si="1888"/>
        <v/>
      </c>
      <c r="AP1159" s="118" t="str">
        <f t="shared" si="1889"/>
        <v/>
      </c>
      <c r="AQ1159" s="118" t="str">
        <f t="shared" si="1890"/>
        <v/>
      </c>
      <c r="AR1159" s="118" t="str">
        <f t="shared" si="1891"/>
        <v/>
      </c>
      <c r="AS1159" s="60" t="b">
        <f t="shared" ref="AS1159:AS1222" si="1943">IF($A1159&lt;&gt;"",IF(AL1159&lt;&gt;"",IF(ABS($A1159)=ABS(LEFT(AL1159,2)),35*$AK1159,-1*$AK1159),0))</f>
        <v>0</v>
      </c>
      <c r="AT1159" s="60" t="b">
        <f t="shared" ref="AT1159:AT1222" si="1944">IF($A1159&lt;&gt;"",IF(AM1159&lt;&gt;"",IF(ABS($A1159)=ABS(LEFT(AM1159,2)),35*$AK1159,-1*$AK1159),0))</f>
        <v>0</v>
      </c>
      <c r="AU1159" s="60" t="b">
        <f t="shared" ref="AU1159:AU1222" si="1945">IF($A1159&lt;&gt;"",IF(AN1159&lt;&gt;"",IF(ABS($A1159)=ABS(LEFT(AN1159,2)),35*$AK1159,-1*$AK1159),0))</f>
        <v>0</v>
      </c>
      <c r="AV1159" s="60" t="b">
        <f t="shared" ref="AV1159:AV1222" si="1946">IF($A1159&lt;&gt;"",IF(AO1159&lt;&gt;"",IF(ABS($A1159)=ABS(LEFT(AO1159,2)),35*$AK1159,-1*$AK1159),0))</f>
        <v>0</v>
      </c>
      <c r="AW1159" s="60" t="b">
        <f t="shared" ref="AW1159:AW1222" si="1947">IF($A1159&lt;&gt;"",IF(AP1159&lt;&gt;"",IF(ABS($A1159)=ABS(LEFT(AP1159,2)),35*$AK1159,-1*$AK1159),0))</f>
        <v>0</v>
      </c>
      <c r="AX1159" s="60" t="b">
        <f t="shared" ref="AX1159:AX1222" si="1948">IF($A1159&lt;&gt;"",IF(AQ1159&lt;&gt;"",IF(ABS($A1159)=ABS(LEFT(AQ1159,2)),35*$AK1159,-1*$AK1159),0))</f>
        <v>0</v>
      </c>
      <c r="AY1159" s="60" t="b">
        <f t="shared" ref="AY1159:AY1222" si="1949">IF($A1159&lt;&gt;"",IF(AR1159&lt;&gt;"",IF(ABS($A1159)=ABS(LEFT(AR1159,2)),35*$AK1159,-1*$AK1159),0))</f>
        <v>0</v>
      </c>
      <c r="AZ1159" s="131">
        <f t="shared" si="1898"/>
        <v>0</v>
      </c>
      <c r="BA1159" s="131">
        <f t="shared" si="1904"/>
        <v>1</v>
      </c>
      <c r="BB1159" s="13">
        <f t="shared" si="1892"/>
        <v>0</v>
      </c>
      <c r="BC1159" s="11">
        <f t="shared" ref="BC1159:BC1222" si="1950">IF(A1159&lt;&gt;"",BB1159+BC1158,0)</f>
        <v>0</v>
      </c>
      <c r="BD1159" s="67">
        <f t="shared" si="1893"/>
        <v>1</v>
      </c>
      <c r="BE1159" s="76" t="str">
        <f>IF($A1158&lt;&gt;"",IF(OR(EE1158&lt;&gt;0,EF1158&lt;&gt;0,#REF!&lt;$BB$3),"",IF(#REF!="LER","01,",IF(#REF!="LOR","01,",IF(#REF!="LEB","02,",IF(#REF!="LOB","01,",IF(#REF!="HER","19,",IF(#REF!="HOR","19,",IF(#REF!="HEB","20,",IF(#REF!="HOB","19,",""))))))))),"")</f>
        <v/>
      </c>
      <c r="BF1159" s="76" t="str">
        <f>IF($A1158&lt;&gt;"",IF(OR(EE1158&lt;&gt;0,EF1158&lt;&gt;0,#REF!&lt;$BB$3),"",IF(#REF!="LER","02,",IF(#REF!="LOR","03,",IF(#REF!="LEB","04,",IF(#REF!="LOB","02,",IF(#REF!="HER","20,",IF(#REF!="HOR","21,",IF(#REF!="HEB","22,",IF(#REF!="HOB","20,",""))))))))),"")</f>
        <v/>
      </c>
      <c r="BG1159" s="76" t="str">
        <f>IF($A1158&lt;&gt;"",IF(OR(EE1158&lt;&gt;0,EF1158&lt;&gt;0,#REF!&lt;$BB$3),"",IF(#REF!="LER","03,",IF(#REF!="LOR","05,",IF(#REF!="LEB","06,",IF(#REF!="LOB","03,",IF(#REF!="HER","21,",IF(#REF!="HOR","23,",IF(#REF!="HEB","24,",IF(#REF!="HOB","21,",""))))))))),"")</f>
        <v/>
      </c>
      <c r="BH1159" s="76" t="str">
        <f>IF($A1158&lt;&gt;"",IF(OR(EE1158&lt;&gt;0,EF1158&lt;&gt;0,#REF!&lt;$BB$3),"",IF(#REF!="LER","04,",IF(#REF!="LOR","07,",IF(#REF!="LEB","08,",IF(#REF!="LOB","04,",IF(#REF!="HER","22,",IF(#REF!="HOR","25,",IF(#REF!="HEB","26,",IF(#REF!="HOB","22,",""))))))))),"")</f>
        <v/>
      </c>
      <c r="BI1159" s="76" t="str">
        <f>IF($A1158&lt;&gt;"",IF(OR(EE1158&lt;&gt;0,EF1158&lt;&gt;0,#REF!&lt;$BB$3),"",IF(#REF!="LER","05,",IF(#REF!="LOR","09,",IF(#REF!="LEB","10,",IF(#REF!="LOB","05,",IF(#REF!="HER","23,",IF(#REF!="HOR","27,",IF(#REF!="HEB","28,",IF(#REF!="HOB","23,",""))))))))),"")</f>
        <v/>
      </c>
      <c r="BJ1159" s="76" t="str">
        <f t="shared" ref="BJ1159:BJ1222" si="1951">IF($A1158&lt;&gt;"",IF(OR($CR1158&lt;&gt;0,$CS1158&lt;&gt;0,$AJ1158&gt;0),"",IF(AND($H1157=1,$H1158=2),"19,",IF(AND($I1157=1,$I1158=2),"",IF(AND($J1157=1,$J1158=2),"",IF(BJ1158&lt;&gt;"",BJ1158,""))))),"")</f>
        <v/>
      </c>
      <c r="BK1159" s="131" t="b">
        <f t="shared" ref="BK1159:BK1222" si="1952">IF($A1159&lt;&gt;"",IF(BE1159&lt;&gt;"",IF(ABS($A1159)=ABS(LEFT(BE1159,2)),35*$T1159,-1*$T1159),0))</f>
        <v>0</v>
      </c>
      <c r="BL1159" s="131" t="b">
        <f t="shared" ref="BL1159:BL1222" si="1953">IF($A1159&lt;&gt;"",IF(BF1159&lt;&gt;"",IF(ABS($A1159)=ABS(LEFT(BF1159,2)),35*$T1159,-1*$T1159),0))</f>
        <v>0</v>
      </c>
      <c r="BM1159" s="131" t="b">
        <f t="shared" ref="BM1159:BM1222" si="1954">IF($A1159&lt;&gt;"",IF(BG1159&lt;&gt;"",IF(ABS($A1159)=ABS(LEFT(BG1159,2)),35*$T1159,-1*$T1159),0))</f>
        <v>0</v>
      </c>
      <c r="BN1159" s="131" t="b">
        <f t="shared" ref="BN1159:BN1222" si="1955">IF($A1159&lt;&gt;"",IF(BH1159&lt;&gt;"",IF(ABS($A1159)=ABS(LEFT(BH1159,2)),35*$T1159,-1*$T1159),0))</f>
        <v>0</v>
      </c>
      <c r="BO1159" s="131" t="b">
        <f t="shared" ref="BO1159:BO1222" si="1956">IF($A1159&lt;&gt;"",IF(BI1159&lt;&gt;"",IF(ABS($A1159)=ABS(LEFT(BI1159,2)),35*$T1159,-1*$T1159),0))</f>
        <v>0</v>
      </c>
      <c r="BP1159" s="131" t="b">
        <f t="shared" ref="BP1159:BP1222" si="1957">IF($A1159&lt;&gt;"",IF(BJ1159&lt;&gt;"",IF(ABS($A1159)=ABS(LEFT(BJ1159,2)),35*$T1159,-1*$T1159),0))</f>
        <v>0</v>
      </c>
      <c r="BQ1159" s="131">
        <f t="shared" si="1899"/>
        <v>0</v>
      </c>
      <c r="BR1159" s="131">
        <f t="shared" si="1905"/>
        <v>1</v>
      </c>
      <c r="BS1159" s="92">
        <f t="shared" si="1900"/>
        <v>0</v>
      </c>
      <c r="BT1159" s="13">
        <f t="shared" ref="BT1159:BT1222" si="1958">IF($A1159&lt;&gt;"",IF(OR($CR1158&lt;&gt;0,$CS1158&lt;&gt;0),0,SUM(BK1159:BP1159)),0)</f>
        <v>0</v>
      </c>
      <c r="BU1159" s="11">
        <f t="shared" si="1894"/>
        <v>0</v>
      </c>
      <c r="BV1159" s="67">
        <f t="shared" si="1895"/>
        <v>1</v>
      </c>
      <c r="BW1159" s="76" t="str">
        <f>IF($A1158&lt;&gt;"",IF(OR(EE1158&lt;&gt;0,EF1158&lt;&gt;0,#REF!&lt;$BB$3),"",IF(#REF!="LER","07,",IF(#REF!="LOR","12,",IF(#REF!="LEB","12,",IF(#REF!="LOB","08,",IF(#REF!="HER","25,",IF(#REF!="HOR","30,",IF(#REF!="HEB","30,",IF(#REF!="HOB","25,",""))))))))),"")</f>
        <v/>
      </c>
      <c r="BX1159" s="76" t="str">
        <f>IF($A1158&lt;&gt;"",IF(OR(EE1158&lt;&gt;0,EF1158&lt;&gt;0,#REF!&lt;$BB$3),"",IF(#REF!="LER","08,",IF(#REF!="LOR","13,",IF(#REF!="LEB","13,",IF(#REF!="LOB","09,",IF(#REF!="HER","26,",IF(#REF!="HOR","31,",IF(#REF!="HEB","31,",IF(#REF!="HOB","26,",""))))))))),"")</f>
        <v/>
      </c>
      <c r="BY1159" s="76" t="str">
        <f>IF($A1158&lt;&gt;"",IF(OR(EE1158&lt;&gt;0,EF1158&lt;&gt;0,#REF!&lt;$BB$3),"",IF(#REF!="LER","09,",IF(#REF!="LOR","14,",IF(#REF!="LEB","14,",IF(#REF!="LOB","10,",IF(#REF!="HER","27,",IF(#REF!="HOR","32,",IF(#REF!="HEB","32,",IF(#REF!="HOB","27,",""))))))))),"")</f>
        <v/>
      </c>
      <c r="BZ1159" s="76" t="str">
        <f>IF($A1158&lt;&gt;"",IF(OR(EE1158&lt;&gt;0,EF1158&lt;&gt;0,#REF!&lt;$BB$3),"",IF(#REF!="LER","10,",IF(#REF!="LOR","15,",IF(#REF!="LEB","15,",IF(#REF!="LOB","11,",IF(#REF!="HER","28,",IF(#REF!="HOR","33,",IF(#REF!="HEB","33,",IF(#REF!="HOB","28,",""))))))))),"")</f>
        <v/>
      </c>
      <c r="CA1159" s="76" t="str">
        <f>IF($A1158&lt;&gt;"",IF(OR(EE1158&lt;&gt;0,EF1158&lt;&gt;0,#REF!&lt;$BB$3),"",IF(#REF!="LER","12,",IF(#REF!="LOR","16,",IF(#REF!="LEB","16,",IF(#REF!="LOB","13,",IF(#REF!="HER","30,",IF(#REF!="HOR","34,",IF(#REF!="HEB","34,",IF(#REF!="HOB","29,",""))))))))),"")</f>
        <v/>
      </c>
      <c r="CB1159" s="76" t="str">
        <f>IF($A1158&lt;&gt;"",IF(OR(EE1158&lt;&gt;0,EF1158&lt;&gt;0,#REF!&lt;$BB$3),"",IF(#REF!="LER","14,",IF(#REF!="LOR","17,",IF(#REF!="LEB","17,",IF(#REF!="LOB","15,",IF(#REF!="HER","32,",IF(#REF!="HOR","35,",IF(#REF!="HEB","35,",IF(#REF!="HOB","31,",""))))))))),"")</f>
        <v/>
      </c>
      <c r="CC1159" s="76" t="str">
        <f>IF($A1158&lt;&gt;"",IF(OR(EE1158&lt;&gt;0,EF1158&lt;&gt;0,#REF!&lt;$BB$3),"",IF(#REF!="LER","16,",IF(#REF!="LOR","18,",IF(#REF!="LEB","18,",IF(#REF!="LOB","17,",IF(#REF!="HER","34,",IF(#REF!="HOR","36,",IF(#REF!="HEB","36,",IF(#REF!="HOB","33,",""))))))))),"")</f>
        <v/>
      </c>
      <c r="CD1159" s="60" t="b">
        <f t="shared" ref="CD1159:CD1222" si="1959">IF($A1159&lt;&gt;"",IF(BW1159&lt;&gt;"",IF(ABS($A1159)=ABS(LEFT(BW1159,2)),35*$AK1159,-1*$AK1159),0))</f>
        <v>0</v>
      </c>
      <c r="CE1159" s="60" t="b">
        <f t="shared" ref="CE1159:CE1222" si="1960">IF($A1159&lt;&gt;"",IF(BX1159&lt;&gt;"",IF(ABS($A1159)=ABS(LEFT(BX1159,2)),35*$AK1159,-1*$AK1159),0))</f>
        <v>0</v>
      </c>
      <c r="CF1159" s="60" t="b">
        <f t="shared" ref="CF1159:CF1222" si="1961">IF($A1159&lt;&gt;"",IF(BY1159&lt;&gt;"",IF(ABS($A1159)=ABS(LEFT(BY1159,2)),35*$AK1159,-1*$AK1159),0))</f>
        <v>0</v>
      </c>
      <c r="CG1159" s="60" t="b">
        <f t="shared" ref="CG1159:CG1222" si="1962">IF($A1159&lt;&gt;"",IF(BZ1159&lt;&gt;"",IF(ABS($A1159)=ABS(LEFT(BZ1159,2)),35*$AK1159,-1*$AK1159),0))</f>
        <v>0</v>
      </c>
      <c r="CH1159" s="60" t="b">
        <f t="shared" ref="CH1159:CH1222" si="1963">IF($A1159&lt;&gt;"",IF(CA1159&lt;&gt;"",IF(ABS($A1159)=ABS(LEFT(CA1159,2)),35*$AK1159,-1*$AK1159),0))</f>
        <v>0</v>
      </c>
      <c r="CI1159" s="60" t="b">
        <f t="shared" ref="CI1159:CI1222" si="1964">IF($A1159&lt;&gt;"",IF(CB1159&lt;&gt;"",IF(ABS($A1159)=ABS(LEFT(CB1159,2)),35*$AK1159,-1*$AK1159),0))</f>
        <v>0</v>
      </c>
      <c r="CJ1159" s="60" t="b">
        <f t="shared" ref="CJ1159:CJ1222" si="1965">IF($A1159&lt;&gt;"",IF(CC1159&lt;&gt;"",IF(ABS($A1159)=ABS(LEFT(CC1159,2)),35*$AK1159,-1*$AK1159),0))</f>
        <v>0</v>
      </c>
      <c r="CK1159" s="131">
        <f t="shared" si="1901"/>
        <v>0</v>
      </c>
      <c r="CL1159" s="131">
        <f t="shared" si="1906"/>
        <v>1</v>
      </c>
      <c r="CM1159" s="92">
        <f t="shared" si="1902"/>
        <v>0</v>
      </c>
      <c r="CN1159" s="13">
        <f t="shared" si="1896"/>
        <v>0</v>
      </c>
      <c r="CO1159" s="11">
        <f t="shared" ref="CO1159:CO1222" si="1966">IF(AK1159&lt;&gt;"",CN1159+CO1158,0)</f>
        <v>0</v>
      </c>
      <c r="CP1159" s="13">
        <f t="shared" si="1908"/>
        <v>0</v>
      </c>
      <c r="CQ1159" s="11">
        <f t="shared" si="1932"/>
        <v>0</v>
      </c>
      <c r="CR1159" s="57">
        <f t="shared" si="1933"/>
        <v>0</v>
      </c>
      <c r="CS1159" s="57">
        <f t="shared" si="1934"/>
        <v>0</v>
      </c>
      <c r="CT1159" s="57">
        <f t="shared" si="1929"/>
        <v>0</v>
      </c>
      <c r="CU1159" s="24"/>
      <c r="CV1159" s="24"/>
      <c r="CW1159" s="24"/>
      <c r="CX1159" s="24"/>
      <c r="CY1159" s="24"/>
      <c r="CZ1159" s="24"/>
      <c r="DA1159" s="24"/>
      <c r="DB1159" s="24"/>
      <c r="DC1159" s="24"/>
      <c r="DD1159" s="64"/>
      <c r="DE1159" s="39"/>
      <c r="DF1159" s="39"/>
      <c r="DG1159" s="39"/>
      <c r="DH1159" s="39"/>
      <c r="DI1159" s="83"/>
      <c r="DJ1159" s="39"/>
      <c r="DK1159" s="22"/>
      <c r="DL1159" s="22"/>
      <c r="DM1159" s="32"/>
      <c r="DN1159" s="22"/>
      <c r="DO1159" s="22"/>
      <c r="DP1159" s="22"/>
      <c r="DQ1159" s="22"/>
      <c r="DR1159" s="22"/>
      <c r="DS1159" s="22"/>
      <c r="DT1159" s="22"/>
      <c r="DU1159" s="22"/>
      <c r="DV1159" s="22"/>
      <c r="DW1159" s="22"/>
      <c r="DX1159" s="22"/>
      <c r="DY1159" s="22"/>
      <c r="DZ1159" s="22"/>
      <c r="EA1159" s="32"/>
      <c r="EB1159" s="22"/>
      <c r="EC1159" s="22"/>
      <c r="EG1159" s="22"/>
      <c r="EH1159"/>
    </row>
    <row r="1160" spans="1:138" s="23" customFormat="1" x14ac:dyDescent="0.2">
      <c r="A1160" s="127"/>
      <c r="B1160" s="61" t="str">
        <f>IF(A1160="","",IF(U1161="","DB",U1161&amp;V1161&amp;W1161&amp;X1161&amp;Y1161&amp;Z1161&amp;AL1161&amp;AM1161&amp;AN1161&amp;AO1161&amp;AP1161&amp;AQ1161&amp;AR1161&amp;#REF!))</f>
        <v/>
      </c>
      <c r="C1160" s="7" t="str">
        <f t="shared" si="1907"/>
        <v/>
      </c>
      <c r="D1160" s="60">
        <f t="shared" si="1930"/>
        <v>0</v>
      </c>
      <c r="E1160" s="7" t="str">
        <f t="shared" si="1931"/>
        <v/>
      </c>
      <c r="F1160" s="72" t="str">
        <f t="shared" si="1909"/>
        <v/>
      </c>
      <c r="G1160" s="73">
        <f t="shared" si="1935"/>
        <v>0</v>
      </c>
      <c r="H1160" s="112">
        <f t="shared" si="1910"/>
        <v>0</v>
      </c>
      <c r="I1160" s="112">
        <f t="shared" si="1911"/>
        <v>0</v>
      </c>
      <c r="J1160" s="112">
        <f t="shared" si="1912"/>
        <v>0</v>
      </c>
      <c r="K1160" s="112">
        <f t="shared" si="1913"/>
        <v>0</v>
      </c>
      <c r="L1160" s="112">
        <f t="shared" si="1914"/>
        <v>0</v>
      </c>
      <c r="M1160" s="112">
        <f t="shared" si="1915"/>
        <v>0</v>
      </c>
      <c r="N1160" s="60"/>
      <c r="O1160" s="61"/>
      <c r="P1160" s="61"/>
      <c r="Q1160" s="61"/>
      <c r="R1160" s="61"/>
      <c r="S1160" s="7"/>
      <c r="T1160" s="67">
        <f t="shared" ref="T1160:T1223" si="1967">AH1159</f>
        <v>1</v>
      </c>
      <c r="U1160" s="76" t="str">
        <f t="shared" si="1923"/>
        <v/>
      </c>
      <c r="V1160" s="76" t="str">
        <f t="shared" si="1924"/>
        <v/>
      </c>
      <c r="W1160" s="76" t="str">
        <f t="shared" si="1925"/>
        <v/>
      </c>
      <c r="X1160" s="76" t="str">
        <f t="shared" si="1926"/>
        <v/>
      </c>
      <c r="Y1160" s="76" t="str">
        <f t="shared" si="1927"/>
        <v/>
      </c>
      <c r="Z1160" s="76" t="str">
        <f t="shared" si="1928"/>
        <v/>
      </c>
      <c r="AA1160" s="131" t="b">
        <f t="shared" si="1936"/>
        <v>0</v>
      </c>
      <c r="AB1160" s="131" t="b">
        <f t="shared" si="1937"/>
        <v>0</v>
      </c>
      <c r="AC1160" s="131" t="b">
        <f t="shared" si="1938"/>
        <v>0</v>
      </c>
      <c r="AD1160" s="131" t="b">
        <f t="shared" si="1939"/>
        <v>0</v>
      </c>
      <c r="AE1160" s="131" t="b">
        <f t="shared" si="1940"/>
        <v>0</v>
      </c>
      <c r="AF1160" s="131" t="b">
        <f t="shared" si="1941"/>
        <v>0</v>
      </c>
      <c r="AG1160" s="131">
        <f t="shared" si="1897"/>
        <v>0</v>
      </c>
      <c r="AH1160" s="131">
        <f t="shared" si="1903"/>
        <v>1</v>
      </c>
      <c r="AI1160" s="13">
        <f t="shared" si="1942"/>
        <v>0</v>
      </c>
      <c r="AJ1160" s="11">
        <f t="shared" ref="AJ1160:AJ1223" si="1968">IF(A1160&lt;&gt;"",AI1160+AJ1159,0)</f>
        <v>0</v>
      </c>
      <c r="AK1160" s="67">
        <f t="shared" ref="AK1160:AK1223" si="1969">BA1159</f>
        <v>1</v>
      </c>
      <c r="AL1160" s="118" t="str">
        <f t="shared" ref="AL1160:AL1223" si="1970">IF($A1159&lt;&gt;"",IF(OR($CR1159&lt;&gt;0,$CS1159&lt;&gt;0,$BB1159&gt;0),"",IF(AND($K1158=1,$K1159=2),"10,",IF(AND($L1158=1,$L1159=2),"02,",IF(AND($M1158=1,$M1159=2),"31,",IF(AL1159&lt;&gt;"",AL1159,""))))),"")</f>
        <v/>
      </c>
      <c r="AM1160" s="118" t="str">
        <f t="shared" ref="AM1160:AM1223" si="1971">IF($A1159&lt;&gt;"",IF(OR($CR1159&lt;&gt;0,$CS1159&lt;&gt;0,$BB1159&gt;0),"",IF(AND($K1158=1,$K1159=2),"11,",IF(AND($L1158=1,$L1159=2),"20,",IF(AND($M1158=1,$M1159=2),"33,",IF(AM1159&lt;&gt;"",AM1159,""))))),"")</f>
        <v/>
      </c>
      <c r="AN1160" s="118" t="str">
        <f t="shared" ref="AN1160:AN1223" si="1972">IF($A1159&lt;&gt;"",IF(OR($CR1159&lt;&gt;0,$CS1159&lt;&gt;0,$BB1159&gt;0),"",IF(AND($K1158=1,$K1159=2),"13,",IF(AND($L1158=1,$L1159=2),"22,",IF(AND($M1158=1,$M1159=2),"35,",IF(AN1159&lt;&gt;"",AN1159,""))))),"")</f>
        <v/>
      </c>
      <c r="AO1160" s="118" t="str">
        <f t="shared" ref="AO1160:AO1223" si="1973">IF($A1159&lt;&gt;"",IF(OR($CR1159&lt;&gt;0,$CS1159&lt;&gt;0,$BB1159&gt;0),"",IF(AND($K1158=1,$K1159=2),"15,",IF(AND($L1158=1,$L1159=2),"24,",IF(AND($M1158=1,$M1159=2),"",IF(AO1159&lt;&gt;"",AO1159,""))))),"")</f>
        <v/>
      </c>
      <c r="AP1160" s="118" t="str">
        <f t="shared" ref="AP1160:AP1223" si="1974">IF($A1159&lt;&gt;"",IF(OR($CR1159&lt;&gt;0,$CS1159&lt;&gt;0,$BB1159&gt;0),"",IF(AND($K1158=1,$K1159=2),"17,",IF(AND($L1158=1,$L1159=2),"26,",IF(AND($M1158=1,$M1159=2),"",IF(AP1159&lt;&gt;"",AP1159,""))))),"")</f>
        <v/>
      </c>
      <c r="AQ1160" s="118" t="str">
        <f t="shared" ref="AQ1160:AQ1223" si="1975">IF($A1159&lt;&gt;"",IF(OR($CR1159&lt;&gt;0,$CS1159&lt;&gt;0,$BB1159&gt;0),"",IF(AND($K1158=1,$K1159=2),"",IF(AND($L1158=1,$L1159=2),"28,",IF(AND($M1158=1,$M1159=2),"",IF(AQ1159&lt;&gt;"",AQ1159,""))))),"")</f>
        <v/>
      </c>
      <c r="AR1160" s="118" t="str">
        <f t="shared" ref="AR1160:AR1223" si="1976">IF($A1159&lt;&gt;"",IF(OR($CR1159&lt;&gt;0,$CS1159&lt;&gt;0,$BB1159&gt;0),"",IF(AND($K1158=1,$K1159=2),"",IF(AND($L1158=1,$L1159=2),"29,",IF(AND($M1158=1,$M1159=2),"",IF(AR1159&lt;&gt;"",AR1159,""))))),"")</f>
        <v/>
      </c>
      <c r="AS1160" s="60" t="b">
        <f t="shared" si="1943"/>
        <v>0</v>
      </c>
      <c r="AT1160" s="60" t="b">
        <f t="shared" si="1944"/>
        <v>0</v>
      </c>
      <c r="AU1160" s="60" t="b">
        <f t="shared" si="1945"/>
        <v>0</v>
      </c>
      <c r="AV1160" s="60" t="b">
        <f t="shared" si="1946"/>
        <v>0</v>
      </c>
      <c r="AW1160" s="60" t="b">
        <f t="shared" si="1947"/>
        <v>0</v>
      </c>
      <c r="AX1160" s="60" t="b">
        <f t="shared" si="1948"/>
        <v>0</v>
      </c>
      <c r="AY1160" s="60" t="b">
        <f t="shared" si="1949"/>
        <v>0</v>
      </c>
      <c r="AZ1160" s="131">
        <f t="shared" si="1898"/>
        <v>0</v>
      </c>
      <c r="BA1160" s="131">
        <f t="shared" si="1904"/>
        <v>1</v>
      </c>
      <c r="BB1160" s="13">
        <f t="shared" ref="BB1160:BB1223" si="1977">IF(A1160&lt;&gt;"",IF(OR(CR1159&lt;&gt;0,CS1159&lt;&gt;0),0,SUM(AS1160:AY1160)),0)</f>
        <v>0</v>
      </c>
      <c r="BC1160" s="11">
        <f t="shared" si="1950"/>
        <v>0</v>
      </c>
      <c r="BD1160" s="67">
        <f t="shared" ref="BD1160:BD1223" si="1978">BR1159</f>
        <v>1</v>
      </c>
      <c r="BE1160" s="76" t="str">
        <f>IF($A1159&lt;&gt;"",IF(OR(EE1159&lt;&gt;0,EF1159&lt;&gt;0,#REF!&lt;$BB$3),"",IF(#REF!="LER","01,",IF(#REF!="LOR","01,",IF(#REF!="LEB","02,",IF(#REF!="LOB","01,",IF(#REF!="HER","19,",IF(#REF!="HOR","19,",IF(#REF!="HEB","20,",IF(#REF!="HOB","19,",""))))))))),"")</f>
        <v/>
      </c>
      <c r="BF1160" s="76" t="str">
        <f>IF($A1159&lt;&gt;"",IF(OR(EE1159&lt;&gt;0,EF1159&lt;&gt;0,#REF!&lt;$BB$3),"",IF(#REF!="LER","02,",IF(#REF!="LOR","03,",IF(#REF!="LEB","04,",IF(#REF!="LOB","02,",IF(#REF!="HER","20,",IF(#REF!="HOR","21,",IF(#REF!="HEB","22,",IF(#REF!="HOB","20,",""))))))))),"")</f>
        <v/>
      </c>
      <c r="BG1160" s="76" t="str">
        <f>IF($A1159&lt;&gt;"",IF(OR(EE1159&lt;&gt;0,EF1159&lt;&gt;0,#REF!&lt;$BB$3),"",IF(#REF!="LER","03,",IF(#REF!="LOR","05,",IF(#REF!="LEB","06,",IF(#REF!="LOB","03,",IF(#REF!="HER","21,",IF(#REF!="HOR","23,",IF(#REF!="HEB","24,",IF(#REF!="HOB","21,",""))))))))),"")</f>
        <v/>
      </c>
      <c r="BH1160" s="76" t="str">
        <f>IF($A1159&lt;&gt;"",IF(OR(EE1159&lt;&gt;0,EF1159&lt;&gt;0,#REF!&lt;$BB$3),"",IF(#REF!="LER","04,",IF(#REF!="LOR","07,",IF(#REF!="LEB","08,",IF(#REF!="LOB","04,",IF(#REF!="HER","22,",IF(#REF!="HOR","25,",IF(#REF!="HEB","26,",IF(#REF!="HOB","22,",""))))))))),"")</f>
        <v/>
      </c>
      <c r="BI1160" s="76" t="str">
        <f>IF($A1159&lt;&gt;"",IF(OR(EE1159&lt;&gt;0,EF1159&lt;&gt;0,#REF!&lt;$BB$3),"",IF(#REF!="LER","05,",IF(#REF!="LOR","09,",IF(#REF!="LEB","10,",IF(#REF!="LOB","05,",IF(#REF!="HER","23,",IF(#REF!="HOR","27,",IF(#REF!="HEB","28,",IF(#REF!="HOB","23,",""))))))))),"")</f>
        <v/>
      </c>
      <c r="BJ1160" s="76" t="str">
        <f t="shared" si="1951"/>
        <v/>
      </c>
      <c r="BK1160" s="131" t="b">
        <f t="shared" si="1952"/>
        <v>0</v>
      </c>
      <c r="BL1160" s="131" t="b">
        <f t="shared" si="1953"/>
        <v>0</v>
      </c>
      <c r="BM1160" s="131" t="b">
        <f t="shared" si="1954"/>
        <v>0</v>
      </c>
      <c r="BN1160" s="131" t="b">
        <f t="shared" si="1955"/>
        <v>0</v>
      </c>
      <c r="BO1160" s="131" t="b">
        <f t="shared" si="1956"/>
        <v>0</v>
      </c>
      <c r="BP1160" s="131" t="b">
        <f t="shared" si="1957"/>
        <v>0</v>
      </c>
      <c r="BQ1160" s="131">
        <f t="shared" si="1899"/>
        <v>0</v>
      </c>
      <c r="BR1160" s="131">
        <f t="shared" si="1905"/>
        <v>1</v>
      </c>
      <c r="BS1160" s="92">
        <f t="shared" si="1900"/>
        <v>0</v>
      </c>
      <c r="BT1160" s="13">
        <f t="shared" si="1958"/>
        <v>0</v>
      </c>
      <c r="BU1160" s="11">
        <f t="shared" ref="BU1160:BU1223" si="1979">IF(AK1160&lt;&gt;"",BT1160+BU1159,0)</f>
        <v>0</v>
      </c>
      <c r="BV1160" s="67">
        <f t="shared" ref="BV1160:BV1223" si="1980">CL1159</f>
        <v>1</v>
      </c>
      <c r="BW1160" s="76" t="str">
        <f>IF($A1159&lt;&gt;"",IF(OR(EE1159&lt;&gt;0,EF1159&lt;&gt;0,#REF!&lt;$BB$3),"",IF(#REF!="LER","07,",IF(#REF!="LOR","12,",IF(#REF!="LEB","12,",IF(#REF!="LOB","08,",IF(#REF!="HER","25,",IF(#REF!="HOR","30,",IF(#REF!="HEB","30,",IF(#REF!="HOB","25,",""))))))))),"")</f>
        <v/>
      </c>
      <c r="BX1160" s="76" t="str">
        <f>IF($A1159&lt;&gt;"",IF(OR(EE1159&lt;&gt;0,EF1159&lt;&gt;0,#REF!&lt;$BB$3),"",IF(#REF!="LER","08,",IF(#REF!="LOR","13,",IF(#REF!="LEB","13,",IF(#REF!="LOB","09,",IF(#REF!="HER","26,",IF(#REF!="HOR","31,",IF(#REF!="HEB","31,",IF(#REF!="HOB","26,",""))))))))),"")</f>
        <v/>
      </c>
      <c r="BY1160" s="76" t="str">
        <f>IF($A1159&lt;&gt;"",IF(OR(EE1159&lt;&gt;0,EF1159&lt;&gt;0,#REF!&lt;$BB$3),"",IF(#REF!="LER","09,",IF(#REF!="LOR","14,",IF(#REF!="LEB","14,",IF(#REF!="LOB","10,",IF(#REF!="HER","27,",IF(#REF!="HOR","32,",IF(#REF!="HEB","32,",IF(#REF!="HOB","27,",""))))))))),"")</f>
        <v/>
      </c>
      <c r="BZ1160" s="76" t="str">
        <f>IF($A1159&lt;&gt;"",IF(OR(EE1159&lt;&gt;0,EF1159&lt;&gt;0,#REF!&lt;$BB$3),"",IF(#REF!="LER","10,",IF(#REF!="LOR","15,",IF(#REF!="LEB","15,",IF(#REF!="LOB","11,",IF(#REF!="HER","28,",IF(#REF!="HOR","33,",IF(#REF!="HEB","33,",IF(#REF!="HOB","28,",""))))))))),"")</f>
        <v/>
      </c>
      <c r="CA1160" s="76" t="str">
        <f>IF($A1159&lt;&gt;"",IF(OR(EE1159&lt;&gt;0,EF1159&lt;&gt;0,#REF!&lt;$BB$3),"",IF(#REF!="LER","12,",IF(#REF!="LOR","16,",IF(#REF!="LEB","16,",IF(#REF!="LOB","13,",IF(#REF!="HER","30,",IF(#REF!="HOR","34,",IF(#REF!="HEB","34,",IF(#REF!="HOB","29,",""))))))))),"")</f>
        <v/>
      </c>
      <c r="CB1160" s="76" t="str">
        <f>IF($A1159&lt;&gt;"",IF(OR(EE1159&lt;&gt;0,EF1159&lt;&gt;0,#REF!&lt;$BB$3),"",IF(#REF!="LER","14,",IF(#REF!="LOR","17,",IF(#REF!="LEB","17,",IF(#REF!="LOB","15,",IF(#REF!="HER","32,",IF(#REF!="HOR","35,",IF(#REF!="HEB","35,",IF(#REF!="HOB","31,",""))))))))),"")</f>
        <v/>
      </c>
      <c r="CC1160" s="76" t="str">
        <f>IF($A1159&lt;&gt;"",IF(OR(EE1159&lt;&gt;0,EF1159&lt;&gt;0,#REF!&lt;$BB$3),"",IF(#REF!="LER","16,",IF(#REF!="LOR","18,",IF(#REF!="LEB","18,",IF(#REF!="LOB","17,",IF(#REF!="HER","34,",IF(#REF!="HOR","36,",IF(#REF!="HEB","36,",IF(#REF!="HOB","33,",""))))))))),"")</f>
        <v/>
      </c>
      <c r="CD1160" s="60" t="b">
        <f t="shared" si="1959"/>
        <v>0</v>
      </c>
      <c r="CE1160" s="60" t="b">
        <f t="shared" si="1960"/>
        <v>0</v>
      </c>
      <c r="CF1160" s="60" t="b">
        <f t="shared" si="1961"/>
        <v>0</v>
      </c>
      <c r="CG1160" s="60" t="b">
        <f t="shared" si="1962"/>
        <v>0</v>
      </c>
      <c r="CH1160" s="60" t="b">
        <f t="shared" si="1963"/>
        <v>0</v>
      </c>
      <c r="CI1160" s="60" t="b">
        <f t="shared" si="1964"/>
        <v>0</v>
      </c>
      <c r="CJ1160" s="60" t="b">
        <f t="shared" si="1965"/>
        <v>0</v>
      </c>
      <c r="CK1160" s="131">
        <f t="shared" si="1901"/>
        <v>0</v>
      </c>
      <c r="CL1160" s="131">
        <f t="shared" si="1906"/>
        <v>1</v>
      </c>
      <c r="CM1160" s="92">
        <f t="shared" si="1902"/>
        <v>0</v>
      </c>
      <c r="CN1160" s="13">
        <f t="shared" ref="CN1160:CN1223" si="1981">IF(AK1160&lt;&gt;"",IF(OR(EE1159&lt;&gt;0,EF1159&lt;&gt;0),0,SUM(CD1160:CJ1160)),0)</f>
        <v>0</v>
      </c>
      <c r="CO1160" s="11">
        <f t="shared" si="1966"/>
        <v>0</v>
      </c>
      <c r="CP1160" s="13">
        <f t="shared" si="1908"/>
        <v>0</v>
      </c>
      <c r="CQ1160" s="11">
        <f t="shared" si="1932"/>
        <v>0</v>
      </c>
      <c r="CR1160" s="57">
        <f t="shared" si="1933"/>
        <v>0</v>
      </c>
      <c r="CS1160" s="57">
        <f t="shared" si="1934"/>
        <v>0</v>
      </c>
      <c r="CT1160" s="57">
        <f t="shared" si="1929"/>
        <v>0</v>
      </c>
      <c r="CU1160" s="24"/>
      <c r="CV1160" s="24"/>
      <c r="CW1160" s="24"/>
      <c r="CX1160" s="24"/>
      <c r="CY1160" s="24"/>
      <c r="CZ1160" s="24"/>
      <c r="DA1160" s="24"/>
      <c r="DB1160" s="24"/>
      <c r="DC1160" s="24"/>
      <c r="DD1160" s="64"/>
      <c r="DE1160" s="39"/>
      <c r="DF1160" s="39"/>
      <c r="DG1160" s="39"/>
      <c r="DH1160" s="39"/>
      <c r="DI1160" s="83"/>
      <c r="DJ1160" s="39"/>
      <c r="DK1160" s="22"/>
      <c r="DL1160" s="22"/>
      <c r="DM1160" s="32"/>
      <c r="DN1160" s="22"/>
      <c r="DO1160" s="22"/>
      <c r="DP1160" s="22"/>
      <c r="DQ1160" s="22"/>
      <c r="DR1160" s="22"/>
      <c r="DS1160" s="22"/>
      <c r="DT1160" s="22"/>
      <c r="DU1160" s="22"/>
      <c r="DV1160" s="22"/>
      <c r="DW1160" s="22"/>
      <c r="DX1160" s="22"/>
      <c r="DY1160" s="22"/>
      <c r="DZ1160" s="22"/>
      <c r="EA1160" s="32"/>
      <c r="EB1160" s="22"/>
      <c r="EC1160" s="22"/>
      <c r="EG1160" s="22"/>
      <c r="EH1160"/>
    </row>
    <row r="1161" spans="1:138" s="23" customFormat="1" x14ac:dyDescent="0.2">
      <c r="A1161" s="127"/>
      <c r="B1161" s="61" t="str">
        <f>IF(A1161="","",IF(U1162="","DB",U1162&amp;V1162&amp;W1162&amp;X1162&amp;Y1162&amp;Z1162&amp;AL1162&amp;AM1162&amp;AN1162&amp;AO1162&amp;AP1162&amp;AQ1162&amp;AR1162&amp;#REF!))</f>
        <v/>
      </c>
      <c r="C1161" s="7" t="str">
        <f t="shared" si="1907"/>
        <v/>
      </c>
      <c r="D1161" s="60">
        <f t="shared" si="1930"/>
        <v>0</v>
      </c>
      <c r="E1161" s="7" t="str">
        <f t="shared" si="1931"/>
        <v/>
      </c>
      <c r="F1161" s="72" t="str">
        <f t="shared" si="1909"/>
        <v/>
      </c>
      <c r="G1161" s="73">
        <f t="shared" si="1935"/>
        <v>0</v>
      </c>
      <c r="H1161" s="112">
        <f t="shared" si="1910"/>
        <v>0</v>
      </c>
      <c r="I1161" s="112">
        <f t="shared" si="1911"/>
        <v>0</v>
      </c>
      <c r="J1161" s="112">
        <f t="shared" si="1912"/>
        <v>0</v>
      </c>
      <c r="K1161" s="112">
        <f t="shared" si="1913"/>
        <v>0</v>
      </c>
      <c r="L1161" s="112">
        <f t="shared" si="1914"/>
        <v>0</v>
      </c>
      <c r="M1161" s="112">
        <f t="shared" si="1915"/>
        <v>0</v>
      </c>
      <c r="N1161" s="60"/>
      <c r="O1161" s="61"/>
      <c r="P1161" s="61"/>
      <c r="Q1161" s="61"/>
      <c r="R1161" s="61"/>
      <c r="S1161" s="7"/>
      <c r="T1161" s="67">
        <f t="shared" si="1967"/>
        <v>1</v>
      </c>
      <c r="U1161" s="76" t="str">
        <f t="shared" si="1923"/>
        <v/>
      </c>
      <c r="V1161" s="76" t="str">
        <f t="shared" si="1924"/>
        <v/>
      </c>
      <c r="W1161" s="76" t="str">
        <f t="shared" si="1925"/>
        <v/>
      </c>
      <c r="X1161" s="76" t="str">
        <f t="shared" si="1926"/>
        <v/>
      </c>
      <c r="Y1161" s="76" t="str">
        <f t="shared" si="1927"/>
        <v/>
      </c>
      <c r="Z1161" s="76" t="str">
        <f t="shared" si="1928"/>
        <v/>
      </c>
      <c r="AA1161" s="131" t="b">
        <f t="shared" si="1936"/>
        <v>0</v>
      </c>
      <c r="AB1161" s="131" t="b">
        <f t="shared" si="1937"/>
        <v>0</v>
      </c>
      <c r="AC1161" s="131" t="b">
        <f t="shared" si="1938"/>
        <v>0</v>
      </c>
      <c r="AD1161" s="131" t="b">
        <f t="shared" si="1939"/>
        <v>0</v>
      </c>
      <c r="AE1161" s="131" t="b">
        <f t="shared" si="1940"/>
        <v>0</v>
      </c>
      <c r="AF1161" s="131" t="b">
        <f t="shared" si="1941"/>
        <v>0</v>
      </c>
      <c r="AG1161" s="131">
        <f t="shared" ref="AG1161:AG1207" si="1982">IF(AJ1161&gt;0,1,IF(U1161&lt;&gt;U1160,1,IF(U1161&lt;&gt;"",1+AG1160,AG1160)))</f>
        <v>0</v>
      </c>
      <c r="AH1161" s="131">
        <f t="shared" si="1903"/>
        <v>1</v>
      </c>
      <c r="AI1161" s="13">
        <f t="shared" si="1942"/>
        <v>0</v>
      </c>
      <c r="AJ1161" s="11">
        <f t="shared" si="1968"/>
        <v>0</v>
      </c>
      <c r="AK1161" s="67">
        <f t="shared" si="1969"/>
        <v>1</v>
      </c>
      <c r="AL1161" s="118" t="str">
        <f t="shared" si="1970"/>
        <v/>
      </c>
      <c r="AM1161" s="118" t="str">
        <f t="shared" si="1971"/>
        <v/>
      </c>
      <c r="AN1161" s="118" t="str">
        <f t="shared" si="1972"/>
        <v/>
      </c>
      <c r="AO1161" s="118" t="str">
        <f t="shared" si="1973"/>
        <v/>
      </c>
      <c r="AP1161" s="118" t="str">
        <f t="shared" si="1974"/>
        <v/>
      </c>
      <c r="AQ1161" s="118" t="str">
        <f t="shared" si="1975"/>
        <v/>
      </c>
      <c r="AR1161" s="118" t="str">
        <f t="shared" si="1976"/>
        <v/>
      </c>
      <c r="AS1161" s="60" t="b">
        <f t="shared" si="1943"/>
        <v>0</v>
      </c>
      <c r="AT1161" s="60" t="b">
        <f t="shared" si="1944"/>
        <v>0</v>
      </c>
      <c r="AU1161" s="60" t="b">
        <f t="shared" si="1945"/>
        <v>0</v>
      </c>
      <c r="AV1161" s="60" t="b">
        <f t="shared" si="1946"/>
        <v>0</v>
      </c>
      <c r="AW1161" s="60" t="b">
        <f t="shared" si="1947"/>
        <v>0</v>
      </c>
      <c r="AX1161" s="60" t="b">
        <f t="shared" si="1948"/>
        <v>0</v>
      </c>
      <c r="AY1161" s="60" t="b">
        <f t="shared" si="1949"/>
        <v>0</v>
      </c>
      <c r="AZ1161" s="131">
        <f t="shared" ref="AZ1161:AZ1207" si="1983">IF(BC1161&gt;0,1,IF(AN1161&lt;&gt;AN1160,1,IF(AN1161&lt;&gt;"",1+AZ1160,AZ1160)))</f>
        <v>0</v>
      </c>
      <c r="BA1161" s="131">
        <f t="shared" si="1904"/>
        <v>1</v>
      </c>
      <c r="BB1161" s="13">
        <f t="shared" si="1977"/>
        <v>0</v>
      </c>
      <c r="BC1161" s="11">
        <f t="shared" si="1950"/>
        <v>0</v>
      </c>
      <c r="BD1161" s="67">
        <f t="shared" si="1978"/>
        <v>1</v>
      </c>
      <c r="BE1161" s="76" t="str">
        <f>IF($A1160&lt;&gt;"",IF(OR(EE1160&lt;&gt;0,EF1160&lt;&gt;0,#REF!&lt;$BB$3),"",IF(#REF!="LER","01,",IF(#REF!="LOR","01,",IF(#REF!="LEB","02,",IF(#REF!="LOB","01,",IF(#REF!="HER","19,",IF(#REF!="HOR","19,",IF(#REF!="HEB","20,",IF(#REF!="HOB","19,",""))))))))),"")</f>
        <v/>
      </c>
      <c r="BF1161" s="76" t="str">
        <f>IF($A1160&lt;&gt;"",IF(OR(EE1160&lt;&gt;0,EF1160&lt;&gt;0,#REF!&lt;$BB$3),"",IF(#REF!="LER","02,",IF(#REF!="LOR","03,",IF(#REF!="LEB","04,",IF(#REF!="LOB","02,",IF(#REF!="HER","20,",IF(#REF!="HOR","21,",IF(#REF!="HEB","22,",IF(#REF!="HOB","20,",""))))))))),"")</f>
        <v/>
      </c>
      <c r="BG1161" s="76" t="str">
        <f>IF($A1160&lt;&gt;"",IF(OR(EE1160&lt;&gt;0,EF1160&lt;&gt;0,#REF!&lt;$BB$3),"",IF(#REF!="LER","03,",IF(#REF!="LOR","05,",IF(#REF!="LEB","06,",IF(#REF!="LOB","03,",IF(#REF!="HER","21,",IF(#REF!="HOR","23,",IF(#REF!="HEB","24,",IF(#REF!="HOB","21,",""))))))))),"")</f>
        <v/>
      </c>
      <c r="BH1161" s="76" t="str">
        <f>IF($A1160&lt;&gt;"",IF(OR(EE1160&lt;&gt;0,EF1160&lt;&gt;0,#REF!&lt;$BB$3),"",IF(#REF!="LER","04,",IF(#REF!="LOR","07,",IF(#REF!="LEB","08,",IF(#REF!="LOB","04,",IF(#REF!="HER","22,",IF(#REF!="HOR","25,",IF(#REF!="HEB","26,",IF(#REF!="HOB","22,",""))))))))),"")</f>
        <v/>
      </c>
      <c r="BI1161" s="76" t="str">
        <f>IF($A1160&lt;&gt;"",IF(OR(EE1160&lt;&gt;0,EF1160&lt;&gt;0,#REF!&lt;$BB$3),"",IF(#REF!="LER","05,",IF(#REF!="LOR","09,",IF(#REF!="LEB","10,",IF(#REF!="LOB","05,",IF(#REF!="HER","23,",IF(#REF!="HOR","27,",IF(#REF!="HEB","28,",IF(#REF!="HOB","23,",""))))))))),"")</f>
        <v/>
      </c>
      <c r="BJ1161" s="76" t="str">
        <f t="shared" si="1951"/>
        <v/>
      </c>
      <c r="BK1161" s="131" t="b">
        <f t="shared" si="1952"/>
        <v>0</v>
      </c>
      <c r="BL1161" s="131" t="b">
        <f t="shared" si="1953"/>
        <v>0</v>
      </c>
      <c r="BM1161" s="131" t="b">
        <f t="shared" si="1954"/>
        <v>0</v>
      </c>
      <c r="BN1161" s="131" t="b">
        <f t="shared" si="1955"/>
        <v>0</v>
      </c>
      <c r="BO1161" s="131" t="b">
        <f t="shared" si="1956"/>
        <v>0</v>
      </c>
      <c r="BP1161" s="131" t="b">
        <f t="shared" si="1957"/>
        <v>0</v>
      </c>
      <c r="BQ1161" s="131">
        <f t="shared" ref="BQ1161:BQ1207" si="1984">IF(BU1161&gt;0,1,IF(BE1161&lt;&gt;BE1160,1,IF(BE1161&lt;&gt;"",1+BQ1160,BQ1160)))</f>
        <v>0</v>
      </c>
      <c r="BR1161" s="131">
        <f t="shared" si="1905"/>
        <v>1</v>
      </c>
      <c r="BS1161" s="92">
        <f t="shared" ref="BS1161:BS1224" si="1985">IF(BT1161&lt;0,BS1160+1,0)</f>
        <v>0</v>
      </c>
      <c r="BT1161" s="13">
        <f t="shared" si="1958"/>
        <v>0</v>
      </c>
      <c r="BU1161" s="11">
        <f t="shared" si="1979"/>
        <v>0</v>
      </c>
      <c r="BV1161" s="67">
        <f t="shared" si="1980"/>
        <v>1</v>
      </c>
      <c r="BW1161" s="76" t="str">
        <f>IF($A1160&lt;&gt;"",IF(OR(EE1160&lt;&gt;0,EF1160&lt;&gt;0,#REF!&lt;$BB$3),"",IF(#REF!="LER","07,",IF(#REF!="LOR","12,",IF(#REF!="LEB","12,",IF(#REF!="LOB","08,",IF(#REF!="HER","25,",IF(#REF!="HOR","30,",IF(#REF!="HEB","30,",IF(#REF!="HOB","25,",""))))))))),"")</f>
        <v/>
      </c>
      <c r="BX1161" s="76" t="str">
        <f>IF($A1160&lt;&gt;"",IF(OR(EE1160&lt;&gt;0,EF1160&lt;&gt;0,#REF!&lt;$BB$3),"",IF(#REF!="LER","08,",IF(#REF!="LOR","13,",IF(#REF!="LEB","13,",IF(#REF!="LOB","09,",IF(#REF!="HER","26,",IF(#REF!="HOR","31,",IF(#REF!="HEB","31,",IF(#REF!="HOB","26,",""))))))))),"")</f>
        <v/>
      </c>
      <c r="BY1161" s="76" t="str">
        <f>IF($A1160&lt;&gt;"",IF(OR(EE1160&lt;&gt;0,EF1160&lt;&gt;0,#REF!&lt;$BB$3),"",IF(#REF!="LER","09,",IF(#REF!="LOR","14,",IF(#REF!="LEB","14,",IF(#REF!="LOB","10,",IF(#REF!="HER","27,",IF(#REF!="HOR","32,",IF(#REF!="HEB","32,",IF(#REF!="HOB","27,",""))))))))),"")</f>
        <v/>
      </c>
      <c r="BZ1161" s="76" t="str">
        <f>IF($A1160&lt;&gt;"",IF(OR(EE1160&lt;&gt;0,EF1160&lt;&gt;0,#REF!&lt;$BB$3),"",IF(#REF!="LER","10,",IF(#REF!="LOR","15,",IF(#REF!="LEB","15,",IF(#REF!="LOB","11,",IF(#REF!="HER","28,",IF(#REF!="HOR","33,",IF(#REF!="HEB","33,",IF(#REF!="HOB","28,",""))))))))),"")</f>
        <v/>
      </c>
      <c r="CA1161" s="76" t="str">
        <f>IF($A1160&lt;&gt;"",IF(OR(EE1160&lt;&gt;0,EF1160&lt;&gt;0,#REF!&lt;$BB$3),"",IF(#REF!="LER","12,",IF(#REF!="LOR","16,",IF(#REF!="LEB","16,",IF(#REF!="LOB","13,",IF(#REF!="HER","30,",IF(#REF!="HOR","34,",IF(#REF!="HEB","34,",IF(#REF!="HOB","29,",""))))))))),"")</f>
        <v/>
      </c>
      <c r="CB1161" s="76" t="str">
        <f>IF($A1160&lt;&gt;"",IF(OR(EE1160&lt;&gt;0,EF1160&lt;&gt;0,#REF!&lt;$BB$3),"",IF(#REF!="LER","14,",IF(#REF!="LOR","17,",IF(#REF!="LEB","17,",IF(#REF!="LOB","15,",IF(#REF!="HER","32,",IF(#REF!="HOR","35,",IF(#REF!="HEB","35,",IF(#REF!="HOB","31,",""))))))))),"")</f>
        <v/>
      </c>
      <c r="CC1161" s="76" t="str">
        <f>IF($A1160&lt;&gt;"",IF(OR(EE1160&lt;&gt;0,EF1160&lt;&gt;0,#REF!&lt;$BB$3),"",IF(#REF!="LER","16,",IF(#REF!="LOR","18,",IF(#REF!="LEB","18,",IF(#REF!="LOB","17,",IF(#REF!="HER","34,",IF(#REF!="HOR","36,",IF(#REF!="HEB","36,",IF(#REF!="HOB","33,",""))))))))),"")</f>
        <v/>
      </c>
      <c r="CD1161" s="60" t="b">
        <f t="shared" si="1959"/>
        <v>0</v>
      </c>
      <c r="CE1161" s="60" t="b">
        <f t="shared" si="1960"/>
        <v>0</v>
      </c>
      <c r="CF1161" s="60" t="b">
        <f t="shared" si="1961"/>
        <v>0</v>
      </c>
      <c r="CG1161" s="60" t="b">
        <f t="shared" si="1962"/>
        <v>0</v>
      </c>
      <c r="CH1161" s="60" t="b">
        <f t="shared" si="1963"/>
        <v>0</v>
      </c>
      <c r="CI1161" s="60" t="b">
        <f t="shared" si="1964"/>
        <v>0</v>
      </c>
      <c r="CJ1161" s="60" t="b">
        <f t="shared" si="1965"/>
        <v>0</v>
      </c>
      <c r="CK1161" s="131">
        <f t="shared" ref="CK1161:CK1207" si="1986">IF(CO1161&gt;0,1,IF(BY1161&lt;&gt;BY1160,1,IF(BY1161&lt;&gt;"",1+CK1160,CK1160)))</f>
        <v>0</v>
      </c>
      <c r="CL1161" s="131">
        <f t="shared" si="1906"/>
        <v>1</v>
      </c>
      <c r="CM1161" s="92">
        <f t="shared" ref="CM1161:CM1224" si="1987">IF(CN1161&lt;0,CM1160+1,0)</f>
        <v>0</v>
      </c>
      <c r="CN1161" s="13">
        <f t="shared" si="1981"/>
        <v>0</v>
      </c>
      <c r="CO1161" s="11">
        <f t="shared" si="1966"/>
        <v>0</v>
      </c>
      <c r="CP1161" s="13">
        <f t="shared" si="1908"/>
        <v>0</v>
      </c>
      <c r="CQ1161" s="11">
        <f t="shared" si="1932"/>
        <v>0</v>
      </c>
      <c r="CR1161" s="57">
        <f t="shared" si="1933"/>
        <v>0</v>
      </c>
      <c r="CS1161" s="57">
        <f t="shared" si="1934"/>
        <v>0</v>
      </c>
      <c r="CT1161" s="57">
        <f t="shared" si="1929"/>
        <v>0</v>
      </c>
      <c r="CU1161" s="24"/>
      <c r="CV1161" s="24"/>
      <c r="CW1161" s="24"/>
      <c r="CX1161" s="24"/>
      <c r="CY1161" s="24"/>
      <c r="CZ1161" s="24"/>
      <c r="DA1161" s="24"/>
      <c r="DB1161" s="24"/>
      <c r="DC1161" s="24"/>
      <c r="DD1161" s="64"/>
      <c r="DE1161" s="39"/>
      <c r="DF1161" s="39"/>
      <c r="DG1161" s="39"/>
      <c r="DH1161" s="39"/>
      <c r="DI1161" s="83"/>
      <c r="DJ1161" s="39"/>
      <c r="DK1161" s="22"/>
      <c r="DL1161" s="22"/>
      <c r="DM1161" s="32"/>
      <c r="DN1161" s="22"/>
      <c r="DO1161" s="22"/>
      <c r="DP1161" s="22"/>
      <c r="DQ1161" s="22"/>
      <c r="DR1161" s="22"/>
      <c r="DS1161" s="22"/>
      <c r="DT1161" s="22"/>
      <c r="DU1161" s="22"/>
      <c r="DV1161" s="22"/>
      <c r="DW1161" s="22"/>
      <c r="DX1161" s="22"/>
      <c r="DY1161" s="22"/>
      <c r="DZ1161" s="22"/>
      <c r="EA1161" s="32"/>
      <c r="EB1161" s="22"/>
      <c r="EC1161" s="22"/>
      <c r="EG1161" s="22"/>
      <c r="EH1161"/>
    </row>
    <row r="1162" spans="1:138" s="23" customFormat="1" x14ac:dyDescent="0.2">
      <c r="A1162" s="127"/>
      <c r="B1162" s="61" t="str">
        <f>IF(A1162="","",IF(U1163="","DB",U1163&amp;V1163&amp;W1163&amp;X1163&amp;Y1163&amp;Z1163&amp;AL1163&amp;AM1163&amp;AN1163&amp;AO1163&amp;AP1163&amp;AQ1163&amp;AR1163&amp;#REF!))</f>
        <v/>
      </c>
      <c r="C1162" s="7" t="str">
        <f t="shared" si="1907"/>
        <v/>
      </c>
      <c r="D1162" s="60">
        <f t="shared" si="1930"/>
        <v>0</v>
      </c>
      <c r="E1162" s="7" t="str">
        <f t="shared" si="1931"/>
        <v/>
      </c>
      <c r="F1162" s="72" t="str">
        <f t="shared" si="1909"/>
        <v/>
      </c>
      <c r="G1162" s="73">
        <f t="shared" si="1935"/>
        <v>0</v>
      </c>
      <c r="H1162" s="112">
        <f t="shared" si="1910"/>
        <v>0</v>
      </c>
      <c r="I1162" s="112">
        <f t="shared" si="1911"/>
        <v>0</v>
      </c>
      <c r="J1162" s="112">
        <f t="shared" si="1912"/>
        <v>0</v>
      </c>
      <c r="K1162" s="112">
        <f t="shared" si="1913"/>
        <v>0</v>
      </c>
      <c r="L1162" s="112">
        <f t="shared" si="1914"/>
        <v>0</v>
      </c>
      <c r="M1162" s="112">
        <f t="shared" si="1915"/>
        <v>0</v>
      </c>
      <c r="N1162" s="60"/>
      <c r="O1162" s="61"/>
      <c r="P1162" s="61"/>
      <c r="Q1162" s="61"/>
      <c r="R1162" s="61"/>
      <c r="S1162" s="7"/>
      <c r="T1162" s="67">
        <f t="shared" si="1967"/>
        <v>1</v>
      </c>
      <c r="U1162" s="76" t="str">
        <f t="shared" si="1923"/>
        <v/>
      </c>
      <c r="V1162" s="76" t="str">
        <f t="shared" si="1924"/>
        <v/>
      </c>
      <c r="W1162" s="76" t="str">
        <f t="shared" si="1925"/>
        <v/>
      </c>
      <c r="X1162" s="76" t="str">
        <f t="shared" si="1926"/>
        <v/>
      </c>
      <c r="Y1162" s="76" t="str">
        <f t="shared" si="1927"/>
        <v/>
      </c>
      <c r="Z1162" s="76" t="str">
        <f t="shared" si="1928"/>
        <v/>
      </c>
      <c r="AA1162" s="131" t="b">
        <f t="shared" si="1936"/>
        <v>0</v>
      </c>
      <c r="AB1162" s="131" t="b">
        <f t="shared" si="1937"/>
        <v>0</v>
      </c>
      <c r="AC1162" s="131" t="b">
        <f t="shared" si="1938"/>
        <v>0</v>
      </c>
      <c r="AD1162" s="131" t="b">
        <f t="shared" si="1939"/>
        <v>0</v>
      </c>
      <c r="AE1162" s="131" t="b">
        <f t="shared" si="1940"/>
        <v>0</v>
      </c>
      <c r="AF1162" s="131" t="b">
        <f t="shared" si="1941"/>
        <v>0</v>
      </c>
      <c r="AG1162" s="131">
        <f t="shared" si="1982"/>
        <v>0</v>
      </c>
      <c r="AH1162" s="131">
        <f t="shared" ref="AH1162:AH1225" si="1988">IF(AJ1162&gt;0,1,IF(AND(H1161=1,H1162=2,AG1162&gt;6),AH1161+1,IF(AND(I1161=1,I1162=2,AG1162&gt;8),AH1161+1,IF(AND(J1161=1,J1162=2,AG1162&gt;6),AH1161+1,AH1161))))</f>
        <v>1</v>
      </c>
      <c r="AI1162" s="13">
        <f t="shared" si="1942"/>
        <v>0</v>
      </c>
      <c r="AJ1162" s="11">
        <f t="shared" si="1968"/>
        <v>0</v>
      </c>
      <c r="AK1162" s="67">
        <f t="shared" si="1969"/>
        <v>1</v>
      </c>
      <c r="AL1162" s="118" t="str">
        <f t="shared" si="1970"/>
        <v/>
      </c>
      <c r="AM1162" s="118" t="str">
        <f t="shared" si="1971"/>
        <v/>
      </c>
      <c r="AN1162" s="118" t="str">
        <f t="shared" si="1972"/>
        <v/>
      </c>
      <c r="AO1162" s="118" t="str">
        <f t="shared" si="1973"/>
        <v/>
      </c>
      <c r="AP1162" s="118" t="str">
        <f t="shared" si="1974"/>
        <v/>
      </c>
      <c r="AQ1162" s="118" t="str">
        <f t="shared" si="1975"/>
        <v/>
      </c>
      <c r="AR1162" s="118" t="str">
        <f t="shared" si="1976"/>
        <v/>
      </c>
      <c r="AS1162" s="60" t="b">
        <f t="shared" si="1943"/>
        <v>0</v>
      </c>
      <c r="AT1162" s="60" t="b">
        <f t="shared" si="1944"/>
        <v>0</v>
      </c>
      <c r="AU1162" s="60" t="b">
        <f t="shared" si="1945"/>
        <v>0</v>
      </c>
      <c r="AV1162" s="60" t="b">
        <f t="shared" si="1946"/>
        <v>0</v>
      </c>
      <c r="AW1162" s="60" t="b">
        <f t="shared" si="1947"/>
        <v>0</v>
      </c>
      <c r="AX1162" s="60" t="b">
        <f t="shared" si="1948"/>
        <v>0</v>
      </c>
      <c r="AY1162" s="60" t="b">
        <f t="shared" si="1949"/>
        <v>0</v>
      </c>
      <c r="AZ1162" s="131">
        <f t="shared" si="1983"/>
        <v>0</v>
      </c>
      <c r="BA1162" s="131">
        <f t="shared" ref="BA1162:BA1225" si="1989">IF(BC1162&gt;0,1,IF(AND(K1161=1,K1162=2,AZ1162&gt;6),BA1161+1,IF(AND(L1161=1,L1162=2,AZ1162&gt;4),BA1161+1,IF(AND(M1161=1,M1162=2,AZ1162&gt;11),BA1161+1,BA1161))))</f>
        <v>1</v>
      </c>
      <c r="BB1162" s="13">
        <f t="shared" si="1977"/>
        <v>0</v>
      </c>
      <c r="BC1162" s="11">
        <f t="shared" si="1950"/>
        <v>0</v>
      </c>
      <c r="BD1162" s="67">
        <f t="shared" si="1978"/>
        <v>1</v>
      </c>
      <c r="BE1162" s="76" t="str">
        <f>IF($A1161&lt;&gt;"",IF(OR(EE1161&lt;&gt;0,EF1161&lt;&gt;0,#REF!&lt;$BB$3),"",IF(#REF!="LER","01,",IF(#REF!="LOR","01,",IF(#REF!="LEB","02,",IF(#REF!="LOB","01,",IF(#REF!="HER","19,",IF(#REF!="HOR","19,",IF(#REF!="HEB","20,",IF(#REF!="HOB","19,",""))))))))),"")</f>
        <v/>
      </c>
      <c r="BF1162" s="76" t="str">
        <f>IF($A1161&lt;&gt;"",IF(OR(EE1161&lt;&gt;0,EF1161&lt;&gt;0,#REF!&lt;$BB$3),"",IF(#REF!="LER","02,",IF(#REF!="LOR","03,",IF(#REF!="LEB","04,",IF(#REF!="LOB","02,",IF(#REF!="HER","20,",IF(#REF!="HOR","21,",IF(#REF!="HEB","22,",IF(#REF!="HOB","20,",""))))))))),"")</f>
        <v/>
      </c>
      <c r="BG1162" s="76" t="str">
        <f>IF($A1161&lt;&gt;"",IF(OR(EE1161&lt;&gt;0,EF1161&lt;&gt;0,#REF!&lt;$BB$3),"",IF(#REF!="LER","03,",IF(#REF!="LOR","05,",IF(#REF!="LEB","06,",IF(#REF!="LOB","03,",IF(#REF!="HER","21,",IF(#REF!="HOR","23,",IF(#REF!="HEB","24,",IF(#REF!="HOB","21,",""))))))))),"")</f>
        <v/>
      </c>
      <c r="BH1162" s="76" t="str">
        <f>IF($A1161&lt;&gt;"",IF(OR(EE1161&lt;&gt;0,EF1161&lt;&gt;0,#REF!&lt;$BB$3),"",IF(#REF!="LER","04,",IF(#REF!="LOR","07,",IF(#REF!="LEB","08,",IF(#REF!="LOB","04,",IF(#REF!="HER","22,",IF(#REF!="HOR","25,",IF(#REF!="HEB","26,",IF(#REF!="HOB","22,",""))))))))),"")</f>
        <v/>
      </c>
      <c r="BI1162" s="76" t="str">
        <f>IF($A1161&lt;&gt;"",IF(OR(EE1161&lt;&gt;0,EF1161&lt;&gt;0,#REF!&lt;$BB$3),"",IF(#REF!="LER","05,",IF(#REF!="LOR","09,",IF(#REF!="LEB","10,",IF(#REF!="LOB","05,",IF(#REF!="HER","23,",IF(#REF!="HOR","27,",IF(#REF!="HEB","28,",IF(#REF!="HOB","23,",""))))))))),"")</f>
        <v/>
      </c>
      <c r="BJ1162" s="76" t="str">
        <f t="shared" si="1951"/>
        <v/>
      </c>
      <c r="BK1162" s="131" t="b">
        <f t="shared" si="1952"/>
        <v>0</v>
      </c>
      <c r="BL1162" s="131" t="b">
        <f t="shared" si="1953"/>
        <v>0</v>
      </c>
      <c r="BM1162" s="131" t="b">
        <f t="shared" si="1954"/>
        <v>0</v>
      </c>
      <c r="BN1162" s="131" t="b">
        <f t="shared" si="1955"/>
        <v>0</v>
      </c>
      <c r="BO1162" s="131" t="b">
        <f t="shared" si="1956"/>
        <v>0</v>
      </c>
      <c r="BP1162" s="131" t="b">
        <f t="shared" si="1957"/>
        <v>0</v>
      </c>
      <c r="BQ1162" s="131">
        <f t="shared" si="1984"/>
        <v>0</v>
      </c>
      <c r="BR1162" s="131">
        <f t="shared" ref="BR1162:BR1225" si="1990">IF(BU1162&gt;0,1,IF(AND(AR1161=1,AR1162=2,BQ1162&gt;6),BR1161+1,IF(AND(AS1161=1,AS1162=2,BQ1162&gt;8),BR1161+1,IF(AND(AT1161=1,AT1162=2,BQ1162&gt;6),BR1161+1,BR1161))))</f>
        <v>1</v>
      </c>
      <c r="BS1162" s="92">
        <f t="shared" si="1985"/>
        <v>0</v>
      </c>
      <c r="BT1162" s="13">
        <f t="shared" si="1958"/>
        <v>0</v>
      </c>
      <c r="BU1162" s="11">
        <f t="shared" si="1979"/>
        <v>0</v>
      </c>
      <c r="BV1162" s="67">
        <f t="shared" si="1980"/>
        <v>1</v>
      </c>
      <c r="BW1162" s="76" t="str">
        <f>IF($A1161&lt;&gt;"",IF(OR(EE1161&lt;&gt;0,EF1161&lt;&gt;0,#REF!&lt;$BB$3),"",IF(#REF!="LER","07,",IF(#REF!="LOR","12,",IF(#REF!="LEB","12,",IF(#REF!="LOB","08,",IF(#REF!="HER","25,",IF(#REF!="HOR","30,",IF(#REF!="HEB","30,",IF(#REF!="HOB","25,",""))))))))),"")</f>
        <v/>
      </c>
      <c r="BX1162" s="76" t="str">
        <f>IF($A1161&lt;&gt;"",IF(OR(EE1161&lt;&gt;0,EF1161&lt;&gt;0,#REF!&lt;$BB$3),"",IF(#REF!="LER","08,",IF(#REF!="LOR","13,",IF(#REF!="LEB","13,",IF(#REF!="LOB","09,",IF(#REF!="HER","26,",IF(#REF!="HOR","31,",IF(#REF!="HEB","31,",IF(#REF!="HOB","26,",""))))))))),"")</f>
        <v/>
      </c>
      <c r="BY1162" s="76" t="str">
        <f>IF($A1161&lt;&gt;"",IF(OR(EE1161&lt;&gt;0,EF1161&lt;&gt;0,#REF!&lt;$BB$3),"",IF(#REF!="LER","09,",IF(#REF!="LOR","14,",IF(#REF!="LEB","14,",IF(#REF!="LOB","10,",IF(#REF!="HER","27,",IF(#REF!="HOR","32,",IF(#REF!="HEB","32,",IF(#REF!="HOB","27,",""))))))))),"")</f>
        <v/>
      </c>
      <c r="BZ1162" s="76" t="str">
        <f>IF($A1161&lt;&gt;"",IF(OR(EE1161&lt;&gt;0,EF1161&lt;&gt;0,#REF!&lt;$BB$3),"",IF(#REF!="LER","10,",IF(#REF!="LOR","15,",IF(#REF!="LEB","15,",IF(#REF!="LOB","11,",IF(#REF!="HER","28,",IF(#REF!="HOR","33,",IF(#REF!="HEB","33,",IF(#REF!="HOB","28,",""))))))))),"")</f>
        <v/>
      </c>
      <c r="CA1162" s="76" t="str">
        <f>IF($A1161&lt;&gt;"",IF(OR(EE1161&lt;&gt;0,EF1161&lt;&gt;0,#REF!&lt;$BB$3),"",IF(#REF!="LER","12,",IF(#REF!="LOR","16,",IF(#REF!="LEB","16,",IF(#REF!="LOB","13,",IF(#REF!="HER","30,",IF(#REF!="HOR","34,",IF(#REF!="HEB","34,",IF(#REF!="HOB","29,",""))))))))),"")</f>
        <v/>
      </c>
      <c r="CB1162" s="76" t="str">
        <f>IF($A1161&lt;&gt;"",IF(OR(EE1161&lt;&gt;0,EF1161&lt;&gt;0,#REF!&lt;$BB$3),"",IF(#REF!="LER","14,",IF(#REF!="LOR","17,",IF(#REF!="LEB","17,",IF(#REF!="LOB","15,",IF(#REF!="HER","32,",IF(#REF!="HOR","35,",IF(#REF!="HEB","35,",IF(#REF!="HOB","31,",""))))))))),"")</f>
        <v/>
      </c>
      <c r="CC1162" s="76" t="str">
        <f>IF($A1161&lt;&gt;"",IF(OR(EE1161&lt;&gt;0,EF1161&lt;&gt;0,#REF!&lt;$BB$3),"",IF(#REF!="LER","16,",IF(#REF!="LOR","18,",IF(#REF!="LEB","18,",IF(#REF!="LOB","17,",IF(#REF!="HER","34,",IF(#REF!="HOR","36,",IF(#REF!="HEB","36,",IF(#REF!="HOB","33,",""))))))))),"")</f>
        <v/>
      </c>
      <c r="CD1162" s="60" t="b">
        <f t="shared" si="1959"/>
        <v>0</v>
      </c>
      <c r="CE1162" s="60" t="b">
        <f t="shared" si="1960"/>
        <v>0</v>
      </c>
      <c r="CF1162" s="60" t="b">
        <f t="shared" si="1961"/>
        <v>0</v>
      </c>
      <c r="CG1162" s="60" t="b">
        <f t="shared" si="1962"/>
        <v>0</v>
      </c>
      <c r="CH1162" s="60" t="b">
        <f t="shared" si="1963"/>
        <v>0</v>
      </c>
      <c r="CI1162" s="60" t="b">
        <f t="shared" si="1964"/>
        <v>0</v>
      </c>
      <c r="CJ1162" s="60" t="b">
        <f t="shared" si="1965"/>
        <v>0</v>
      </c>
      <c r="CK1162" s="131">
        <f t="shared" si="1986"/>
        <v>0</v>
      </c>
      <c r="CL1162" s="131">
        <f t="shared" ref="CL1162:CL1225" si="1991">IF(CO1162&gt;0,1,IF(AND(AU1161=1,AU1162=2,CK1162&gt;6),CL1161+1,IF(AND(AV1161=1,AV1162=2,CK1162&gt;4),CL1161+1,IF(AND(AW1161=1,AW1162=2,CK1162&gt;11),CL1161+1,CL1161))))</f>
        <v>1</v>
      </c>
      <c r="CM1162" s="92">
        <f t="shared" si="1987"/>
        <v>0</v>
      </c>
      <c r="CN1162" s="13">
        <f t="shared" si="1981"/>
        <v>0</v>
      </c>
      <c r="CO1162" s="11">
        <f t="shared" si="1966"/>
        <v>0</v>
      </c>
      <c r="CP1162" s="13">
        <f t="shared" si="1908"/>
        <v>0</v>
      </c>
      <c r="CQ1162" s="11">
        <f t="shared" si="1932"/>
        <v>0</v>
      </c>
      <c r="CR1162" s="57">
        <f t="shared" si="1933"/>
        <v>0</v>
      </c>
      <c r="CS1162" s="57">
        <f t="shared" si="1934"/>
        <v>0</v>
      </c>
      <c r="CT1162" s="57">
        <f t="shared" si="1929"/>
        <v>0</v>
      </c>
      <c r="CU1162" s="24"/>
      <c r="CV1162" s="24"/>
      <c r="CW1162" s="24"/>
      <c r="CX1162" s="24"/>
      <c r="CY1162" s="24"/>
      <c r="CZ1162" s="24"/>
      <c r="DA1162" s="24"/>
      <c r="DB1162" s="24"/>
      <c r="DC1162" s="24"/>
      <c r="DD1162" s="64"/>
      <c r="DE1162" s="39"/>
      <c r="DF1162" s="39"/>
      <c r="DG1162" s="39"/>
      <c r="DH1162" s="39"/>
      <c r="DI1162" s="83"/>
      <c r="DJ1162" s="39"/>
      <c r="DK1162" s="22"/>
      <c r="DL1162" s="22"/>
      <c r="DM1162" s="32"/>
      <c r="DN1162" s="22"/>
      <c r="DO1162" s="22"/>
      <c r="DP1162" s="22"/>
      <c r="DQ1162" s="22"/>
      <c r="DR1162" s="22"/>
      <c r="DS1162" s="22"/>
      <c r="DT1162" s="22"/>
      <c r="DU1162" s="22"/>
      <c r="DV1162" s="22"/>
      <c r="DW1162" s="22"/>
      <c r="DX1162" s="22"/>
      <c r="DY1162" s="22"/>
      <c r="DZ1162" s="22"/>
      <c r="EA1162" s="32"/>
      <c r="EB1162" s="22"/>
      <c r="EC1162" s="22"/>
      <c r="EG1162" s="22"/>
      <c r="EH1162"/>
    </row>
    <row r="1163" spans="1:138" s="23" customFormat="1" x14ac:dyDescent="0.2">
      <c r="A1163" s="127"/>
      <c r="B1163" s="61" t="str">
        <f>IF(A1163="","",IF(U1164="","DB",U1164&amp;V1164&amp;W1164&amp;X1164&amp;Y1164&amp;Z1164&amp;AL1164&amp;AM1164&amp;AN1164&amp;AO1164&amp;AP1164&amp;AQ1164&amp;AR1164&amp;#REF!))</f>
        <v/>
      </c>
      <c r="C1163" s="7" t="str">
        <f t="shared" si="1907"/>
        <v/>
      </c>
      <c r="D1163" s="60">
        <f t="shared" si="1930"/>
        <v>0</v>
      </c>
      <c r="E1163" s="7" t="str">
        <f t="shared" si="1931"/>
        <v/>
      </c>
      <c r="F1163" s="72" t="str">
        <f t="shared" si="1909"/>
        <v/>
      </c>
      <c r="G1163" s="73">
        <f t="shared" si="1935"/>
        <v>0</v>
      </c>
      <c r="H1163" s="112">
        <f t="shared" si="1910"/>
        <v>0</v>
      </c>
      <c r="I1163" s="112">
        <f t="shared" si="1911"/>
        <v>0</v>
      </c>
      <c r="J1163" s="112">
        <f t="shared" si="1912"/>
        <v>0</v>
      </c>
      <c r="K1163" s="112">
        <f t="shared" si="1913"/>
        <v>0</v>
      </c>
      <c r="L1163" s="112">
        <f t="shared" si="1914"/>
        <v>0</v>
      </c>
      <c r="M1163" s="112">
        <f t="shared" si="1915"/>
        <v>0</v>
      </c>
      <c r="N1163" s="60"/>
      <c r="O1163" s="61"/>
      <c r="P1163" s="61"/>
      <c r="Q1163" s="61"/>
      <c r="R1163" s="61"/>
      <c r="S1163" s="7"/>
      <c r="T1163" s="67">
        <f t="shared" si="1967"/>
        <v>1</v>
      </c>
      <c r="U1163" s="76" t="str">
        <f t="shared" si="1923"/>
        <v/>
      </c>
      <c r="V1163" s="76" t="str">
        <f t="shared" si="1924"/>
        <v/>
      </c>
      <c r="W1163" s="76" t="str">
        <f t="shared" si="1925"/>
        <v/>
      </c>
      <c r="X1163" s="76" t="str">
        <f t="shared" si="1926"/>
        <v/>
      </c>
      <c r="Y1163" s="76" t="str">
        <f t="shared" si="1927"/>
        <v/>
      </c>
      <c r="Z1163" s="76" t="str">
        <f t="shared" si="1928"/>
        <v/>
      </c>
      <c r="AA1163" s="131" t="b">
        <f t="shared" si="1936"/>
        <v>0</v>
      </c>
      <c r="AB1163" s="131" t="b">
        <f t="shared" si="1937"/>
        <v>0</v>
      </c>
      <c r="AC1163" s="131" t="b">
        <f t="shared" si="1938"/>
        <v>0</v>
      </c>
      <c r="AD1163" s="131" t="b">
        <f t="shared" si="1939"/>
        <v>0</v>
      </c>
      <c r="AE1163" s="131" t="b">
        <f t="shared" si="1940"/>
        <v>0</v>
      </c>
      <c r="AF1163" s="131" t="b">
        <f t="shared" si="1941"/>
        <v>0</v>
      </c>
      <c r="AG1163" s="131">
        <f t="shared" si="1982"/>
        <v>0</v>
      </c>
      <c r="AH1163" s="131">
        <f t="shared" si="1988"/>
        <v>1</v>
      </c>
      <c r="AI1163" s="13">
        <f t="shared" si="1942"/>
        <v>0</v>
      </c>
      <c r="AJ1163" s="11">
        <f t="shared" si="1968"/>
        <v>0</v>
      </c>
      <c r="AK1163" s="67">
        <f t="shared" si="1969"/>
        <v>1</v>
      </c>
      <c r="AL1163" s="118" t="str">
        <f t="shared" si="1970"/>
        <v/>
      </c>
      <c r="AM1163" s="118" t="str">
        <f t="shared" si="1971"/>
        <v/>
      </c>
      <c r="AN1163" s="118" t="str">
        <f t="shared" si="1972"/>
        <v/>
      </c>
      <c r="AO1163" s="118" t="str">
        <f t="shared" si="1973"/>
        <v/>
      </c>
      <c r="AP1163" s="118" t="str">
        <f t="shared" si="1974"/>
        <v/>
      </c>
      <c r="AQ1163" s="118" t="str">
        <f t="shared" si="1975"/>
        <v/>
      </c>
      <c r="AR1163" s="118" t="str">
        <f t="shared" si="1976"/>
        <v/>
      </c>
      <c r="AS1163" s="60" t="b">
        <f t="shared" si="1943"/>
        <v>0</v>
      </c>
      <c r="AT1163" s="60" t="b">
        <f t="shared" si="1944"/>
        <v>0</v>
      </c>
      <c r="AU1163" s="60" t="b">
        <f t="shared" si="1945"/>
        <v>0</v>
      </c>
      <c r="AV1163" s="60" t="b">
        <f t="shared" si="1946"/>
        <v>0</v>
      </c>
      <c r="AW1163" s="60" t="b">
        <f t="shared" si="1947"/>
        <v>0</v>
      </c>
      <c r="AX1163" s="60" t="b">
        <f t="shared" si="1948"/>
        <v>0</v>
      </c>
      <c r="AY1163" s="60" t="b">
        <f t="shared" si="1949"/>
        <v>0</v>
      </c>
      <c r="AZ1163" s="131">
        <f t="shared" si="1983"/>
        <v>0</v>
      </c>
      <c r="BA1163" s="131">
        <f t="shared" si="1989"/>
        <v>1</v>
      </c>
      <c r="BB1163" s="13">
        <f t="shared" si="1977"/>
        <v>0</v>
      </c>
      <c r="BC1163" s="11">
        <f t="shared" si="1950"/>
        <v>0</v>
      </c>
      <c r="BD1163" s="67">
        <f t="shared" si="1978"/>
        <v>1</v>
      </c>
      <c r="BE1163" s="76" t="str">
        <f>IF($A1162&lt;&gt;"",IF(OR(EE1162&lt;&gt;0,EF1162&lt;&gt;0,#REF!&lt;$BB$3),"",IF(#REF!="LER","01,",IF(#REF!="LOR","01,",IF(#REF!="LEB","02,",IF(#REF!="LOB","01,",IF(#REF!="HER","19,",IF(#REF!="HOR","19,",IF(#REF!="HEB","20,",IF(#REF!="HOB","19,",""))))))))),"")</f>
        <v/>
      </c>
      <c r="BF1163" s="76" t="str">
        <f>IF($A1162&lt;&gt;"",IF(OR(EE1162&lt;&gt;0,EF1162&lt;&gt;0,#REF!&lt;$BB$3),"",IF(#REF!="LER","02,",IF(#REF!="LOR","03,",IF(#REF!="LEB","04,",IF(#REF!="LOB","02,",IF(#REF!="HER","20,",IF(#REF!="HOR","21,",IF(#REF!="HEB","22,",IF(#REF!="HOB","20,",""))))))))),"")</f>
        <v/>
      </c>
      <c r="BG1163" s="76" t="str">
        <f>IF($A1162&lt;&gt;"",IF(OR(EE1162&lt;&gt;0,EF1162&lt;&gt;0,#REF!&lt;$BB$3),"",IF(#REF!="LER","03,",IF(#REF!="LOR","05,",IF(#REF!="LEB","06,",IF(#REF!="LOB","03,",IF(#REF!="HER","21,",IF(#REF!="HOR","23,",IF(#REF!="HEB","24,",IF(#REF!="HOB","21,",""))))))))),"")</f>
        <v/>
      </c>
      <c r="BH1163" s="76" t="str">
        <f>IF($A1162&lt;&gt;"",IF(OR(EE1162&lt;&gt;0,EF1162&lt;&gt;0,#REF!&lt;$BB$3),"",IF(#REF!="LER","04,",IF(#REF!="LOR","07,",IF(#REF!="LEB","08,",IF(#REF!="LOB","04,",IF(#REF!="HER","22,",IF(#REF!="HOR","25,",IF(#REF!="HEB","26,",IF(#REF!="HOB","22,",""))))))))),"")</f>
        <v/>
      </c>
      <c r="BI1163" s="76" t="str">
        <f>IF($A1162&lt;&gt;"",IF(OR(EE1162&lt;&gt;0,EF1162&lt;&gt;0,#REF!&lt;$BB$3),"",IF(#REF!="LER","05,",IF(#REF!="LOR","09,",IF(#REF!="LEB","10,",IF(#REF!="LOB","05,",IF(#REF!="HER","23,",IF(#REF!="HOR","27,",IF(#REF!="HEB","28,",IF(#REF!="HOB","23,",""))))))))),"")</f>
        <v/>
      </c>
      <c r="BJ1163" s="76" t="str">
        <f t="shared" si="1951"/>
        <v/>
      </c>
      <c r="BK1163" s="131" t="b">
        <f t="shared" si="1952"/>
        <v>0</v>
      </c>
      <c r="BL1163" s="131" t="b">
        <f t="shared" si="1953"/>
        <v>0</v>
      </c>
      <c r="BM1163" s="131" t="b">
        <f t="shared" si="1954"/>
        <v>0</v>
      </c>
      <c r="BN1163" s="131" t="b">
        <f t="shared" si="1955"/>
        <v>0</v>
      </c>
      <c r="BO1163" s="131" t="b">
        <f t="shared" si="1956"/>
        <v>0</v>
      </c>
      <c r="BP1163" s="131" t="b">
        <f t="shared" si="1957"/>
        <v>0</v>
      </c>
      <c r="BQ1163" s="131">
        <f t="shared" si="1984"/>
        <v>0</v>
      </c>
      <c r="BR1163" s="131">
        <f t="shared" si="1990"/>
        <v>1</v>
      </c>
      <c r="BS1163" s="92">
        <f t="shared" si="1985"/>
        <v>0</v>
      </c>
      <c r="BT1163" s="13">
        <f t="shared" si="1958"/>
        <v>0</v>
      </c>
      <c r="BU1163" s="11">
        <f t="shared" si="1979"/>
        <v>0</v>
      </c>
      <c r="BV1163" s="67">
        <f t="shared" si="1980"/>
        <v>1</v>
      </c>
      <c r="BW1163" s="76" t="str">
        <f>IF($A1162&lt;&gt;"",IF(OR(EE1162&lt;&gt;0,EF1162&lt;&gt;0,#REF!&lt;$BB$3),"",IF(#REF!="LER","07,",IF(#REF!="LOR","12,",IF(#REF!="LEB","12,",IF(#REF!="LOB","08,",IF(#REF!="HER","25,",IF(#REF!="HOR","30,",IF(#REF!="HEB","30,",IF(#REF!="HOB","25,",""))))))))),"")</f>
        <v/>
      </c>
      <c r="BX1163" s="76" t="str">
        <f>IF($A1162&lt;&gt;"",IF(OR(EE1162&lt;&gt;0,EF1162&lt;&gt;0,#REF!&lt;$BB$3),"",IF(#REF!="LER","08,",IF(#REF!="LOR","13,",IF(#REF!="LEB","13,",IF(#REF!="LOB","09,",IF(#REF!="HER","26,",IF(#REF!="HOR","31,",IF(#REF!="HEB","31,",IF(#REF!="HOB","26,",""))))))))),"")</f>
        <v/>
      </c>
      <c r="BY1163" s="76" t="str">
        <f>IF($A1162&lt;&gt;"",IF(OR(EE1162&lt;&gt;0,EF1162&lt;&gt;0,#REF!&lt;$BB$3),"",IF(#REF!="LER","09,",IF(#REF!="LOR","14,",IF(#REF!="LEB","14,",IF(#REF!="LOB","10,",IF(#REF!="HER","27,",IF(#REF!="HOR","32,",IF(#REF!="HEB","32,",IF(#REF!="HOB","27,",""))))))))),"")</f>
        <v/>
      </c>
      <c r="BZ1163" s="76" t="str">
        <f>IF($A1162&lt;&gt;"",IF(OR(EE1162&lt;&gt;0,EF1162&lt;&gt;0,#REF!&lt;$BB$3),"",IF(#REF!="LER","10,",IF(#REF!="LOR","15,",IF(#REF!="LEB","15,",IF(#REF!="LOB","11,",IF(#REF!="HER","28,",IF(#REF!="HOR","33,",IF(#REF!="HEB","33,",IF(#REF!="HOB","28,",""))))))))),"")</f>
        <v/>
      </c>
      <c r="CA1163" s="76" t="str">
        <f>IF($A1162&lt;&gt;"",IF(OR(EE1162&lt;&gt;0,EF1162&lt;&gt;0,#REF!&lt;$BB$3),"",IF(#REF!="LER","12,",IF(#REF!="LOR","16,",IF(#REF!="LEB","16,",IF(#REF!="LOB","13,",IF(#REF!="HER","30,",IF(#REF!="HOR","34,",IF(#REF!="HEB","34,",IF(#REF!="HOB","29,",""))))))))),"")</f>
        <v/>
      </c>
      <c r="CB1163" s="76" t="str">
        <f>IF($A1162&lt;&gt;"",IF(OR(EE1162&lt;&gt;0,EF1162&lt;&gt;0,#REF!&lt;$BB$3),"",IF(#REF!="LER","14,",IF(#REF!="LOR","17,",IF(#REF!="LEB","17,",IF(#REF!="LOB","15,",IF(#REF!="HER","32,",IF(#REF!="HOR","35,",IF(#REF!="HEB","35,",IF(#REF!="HOB","31,",""))))))))),"")</f>
        <v/>
      </c>
      <c r="CC1163" s="76" t="str">
        <f>IF($A1162&lt;&gt;"",IF(OR(EE1162&lt;&gt;0,EF1162&lt;&gt;0,#REF!&lt;$BB$3),"",IF(#REF!="LER","16,",IF(#REF!="LOR","18,",IF(#REF!="LEB","18,",IF(#REF!="LOB","17,",IF(#REF!="HER","34,",IF(#REF!="HOR","36,",IF(#REF!="HEB","36,",IF(#REF!="HOB","33,",""))))))))),"")</f>
        <v/>
      </c>
      <c r="CD1163" s="60" t="b">
        <f t="shared" si="1959"/>
        <v>0</v>
      </c>
      <c r="CE1163" s="60" t="b">
        <f t="shared" si="1960"/>
        <v>0</v>
      </c>
      <c r="CF1163" s="60" t="b">
        <f t="shared" si="1961"/>
        <v>0</v>
      </c>
      <c r="CG1163" s="60" t="b">
        <f t="shared" si="1962"/>
        <v>0</v>
      </c>
      <c r="CH1163" s="60" t="b">
        <f t="shared" si="1963"/>
        <v>0</v>
      </c>
      <c r="CI1163" s="60" t="b">
        <f t="shared" si="1964"/>
        <v>0</v>
      </c>
      <c r="CJ1163" s="60" t="b">
        <f t="shared" si="1965"/>
        <v>0</v>
      </c>
      <c r="CK1163" s="131">
        <f t="shared" si="1986"/>
        <v>0</v>
      </c>
      <c r="CL1163" s="131">
        <f t="shared" si="1991"/>
        <v>1</v>
      </c>
      <c r="CM1163" s="92">
        <f t="shared" si="1987"/>
        <v>0</v>
      </c>
      <c r="CN1163" s="13">
        <f t="shared" si="1981"/>
        <v>0</v>
      </c>
      <c r="CO1163" s="11">
        <f t="shared" si="1966"/>
        <v>0</v>
      </c>
      <c r="CP1163" s="13">
        <f t="shared" si="1908"/>
        <v>0</v>
      </c>
      <c r="CQ1163" s="11">
        <f t="shared" si="1932"/>
        <v>0</v>
      </c>
      <c r="CR1163" s="57">
        <f t="shared" si="1933"/>
        <v>0</v>
      </c>
      <c r="CS1163" s="57">
        <f t="shared" si="1934"/>
        <v>0</v>
      </c>
      <c r="CT1163" s="57">
        <f t="shared" si="1929"/>
        <v>0</v>
      </c>
      <c r="CU1163" s="24"/>
      <c r="CV1163" s="24"/>
      <c r="CW1163" s="24"/>
      <c r="CX1163" s="24"/>
      <c r="CY1163" s="24"/>
      <c r="CZ1163" s="24"/>
      <c r="DA1163" s="24"/>
      <c r="DB1163" s="24"/>
      <c r="DC1163" s="24"/>
      <c r="DD1163" s="64"/>
      <c r="DE1163" s="39"/>
      <c r="DF1163" s="39"/>
      <c r="DG1163" s="39"/>
      <c r="DH1163" s="39"/>
      <c r="DI1163" s="83"/>
      <c r="DJ1163" s="39"/>
      <c r="DK1163" s="22"/>
      <c r="DL1163" s="22"/>
      <c r="DM1163" s="32"/>
      <c r="DN1163" s="22"/>
      <c r="DO1163" s="22"/>
      <c r="DP1163" s="22"/>
      <c r="DQ1163" s="22"/>
      <c r="DR1163" s="22"/>
      <c r="DS1163" s="22"/>
      <c r="DT1163" s="22"/>
      <c r="DU1163" s="22"/>
      <c r="DV1163" s="22"/>
      <c r="DW1163" s="22"/>
      <c r="DX1163" s="22"/>
      <c r="DY1163" s="22"/>
      <c r="DZ1163" s="22"/>
      <c r="EA1163" s="32"/>
      <c r="EB1163" s="22"/>
      <c r="EC1163" s="22"/>
      <c r="EG1163" s="22"/>
      <c r="EH1163"/>
    </row>
    <row r="1164" spans="1:138" s="23" customFormat="1" x14ac:dyDescent="0.2">
      <c r="A1164" s="127"/>
      <c r="B1164" s="61" t="str">
        <f>IF(A1164="","",IF(U1165="","DB",U1165&amp;V1165&amp;W1165&amp;X1165&amp;Y1165&amp;Z1165&amp;AL1165&amp;AM1165&amp;AN1165&amp;AO1165&amp;AP1165&amp;AQ1165&amp;AR1165&amp;#REF!))</f>
        <v/>
      </c>
      <c r="C1164" s="7" t="str">
        <f t="shared" si="1907"/>
        <v/>
      </c>
      <c r="D1164" s="60">
        <f t="shared" si="1930"/>
        <v>0</v>
      </c>
      <c r="E1164" s="7" t="str">
        <f t="shared" si="1931"/>
        <v/>
      </c>
      <c r="F1164" s="72" t="str">
        <f t="shared" si="1909"/>
        <v/>
      </c>
      <c r="G1164" s="73">
        <f t="shared" si="1935"/>
        <v>0</v>
      </c>
      <c r="H1164" s="112">
        <f t="shared" si="1910"/>
        <v>0</v>
      </c>
      <c r="I1164" s="112">
        <f t="shared" si="1911"/>
        <v>0</v>
      </c>
      <c r="J1164" s="112">
        <f t="shared" si="1912"/>
        <v>0</v>
      </c>
      <c r="K1164" s="112">
        <f t="shared" si="1913"/>
        <v>0</v>
      </c>
      <c r="L1164" s="112">
        <f t="shared" si="1914"/>
        <v>0</v>
      </c>
      <c r="M1164" s="112">
        <f t="shared" si="1915"/>
        <v>0</v>
      </c>
      <c r="N1164" s="60"/>
      <c r="O1164" s="61"/>
      <c r="P1164" s="61"/>
      <c r="Q1164" s="61"/>
      <c r="R1164" s="61"/>
      <c r="S1164" s="7"/>
      <c r="T1164" s="67">
        <f t="shared" si="1967"/>
        <v>1</v>
      </c>
      <c r="U1164" s="76" t="str">
        <f t="shared" si="1923"/>
        <v/>
      </c>
      <c r="V1164" s="76" t="str">
        <f t="shared" si="1924"/>
        <v/>
      </c>
      <c r="W1164" s="76" t="str">
        <f t="shared" si="1925"/>
        <v/>
      </c>
      <c r="X1164" s="76" t="str">
        <f t="shared" si="1926"/>
        <v/>
      </c>
      <c r="Y1164" s="76" t="str">
        <f t="shared" si="1927"/>
        <v/>
      </c>
      <c r="Z1164" s="76" t="str">
        <f t="shared" si="1928"/>
        <v/>
      </c>
      <c r="AA1164" s="131" t="b">
        <f t="shared" si="1936"/>
        <v>0</v>
      </c>
      <c r="AB1164" s="131" t="b">
        <f t="shared" si="1937"/>
        <v>0</v>
      </c>
      <c r="AC1164" s="131" t="b">
        <f t="shared" si="1938"/>
        <v>0</v>
      </c>
      <c r="AD1164" s="131" t="b">
        <f t="shared" si="1939"/>
        <v>0</v>
      </c>
      <c r="AE1164" s="131" t="b">
        <f t="shared" si="1940"/>
        <v>0</v>
      </c>
      <c r="AF1164" s="131" t="b">
        <f t="shared" si="1941"/>
        <v>0</v>
      </c>
      <c r="AG1164" s="131">
        <f t="shared" si="1982"/>
        <v>0</v>
      </c>
      <c r="AH1164" s="131">
        <f t="shared" si="1988"/>
        <v>1</v>
      </c>
      <c r="AI1164" s="13">
        <f t="shared" si="1942"/>
        <v>0</v>
      </c>
      <c r="AJ1164" s="11">
        <f t="shared" si="1968"/>
        <v>0</v>
      </c>
      <c r="AK1164" s="67">
        <f t="shared" si="1969"/>
        <v>1</v>
      </c>
      <c r="AL1164" s="118" t="str">
        <f t="shared" si="1970"/>
        <v/>
      </c>
      <c r="AM1164" s="118" t="str">
        <f t="shared" si="1971"/>
        <v/>
      </c>
      <c r="AN1164" s="118" t="str">
        <f t="shared" si="1972"/>
        <v/>
      </c>
      <c r="AO1164" s="118" t="str">
        <f t="shared" si="1973"/>
        <v/>
      </c>
      <c r="AP1164" s="118" t="str">
        <f t="shared" si="1974"/>
        <v/>
      </c>
      <c r="AQ1164" s="118" t="str">
        <f t="shared" si="1975"/>
        <v/>
      </c>
      <c r="AR1164" s="118" t="str">
        <f t="shared" si="1976"/>
        <v/>
      </c>
      <c r="AS1164" s="60" t="b">
        <f t="shared" si="1943"/>
        <v>0</v>
      </c>
      <c r="AT1164" s="60" t="b">
        <f t="shared" si="1944"/>
        <v>0</v>
      </c>
      <c r="AU1164" s="60" t="b">
        <f t="shared" si="1945"/>
        <v>0</v>
      </c>
      <c r="AV1164" s="60" t="b">
        <f t="shared" si="1946"/>
        <v>0</v>
      </c>
      <c r="AW1164" s="60" t="b">
        <f t="shared" si="1947"/>
        <v>0</v>
      </c>
      <c r="AX1164" s="60" t="b">
        <f t="shared" si="1948"/>
        <v>0</v>
      </c>
      <c r="AY1164" s="60" t="b">
        <f t="shared" si="1949"/>
        <v>0</v>
      </c>
      <c r="AZ1164" s="131">
        <f t="shared" si="1983"/>
        <v>0</v>
      </c>
      <c r="BA1164" s="131">
        <f t="shared" si="1989"/>
        <v>1</v>
      </c>
      <c r="BB1164" s="13">
        <f t="shared" si="1977"/>
        <v>0</v>
      </c>
      <c r="BC1164" s="11">
        <f t="shared" si="1950"/>
        <v>0</v>
      </c>
      <c r="BD1164" s="67">
        <f t="shared" si="1978"/>
        <v>1</v>
      </c>
      <c r="BE1164" s="76" t="str">
        <f>IF($A1163&lt;&gt;"",IF(OR(EE1163&lt;&gt;0,EF1163&lt;&gt;0,#REF!&lt;$BB$3),"",IF(#REF!="LER","01,",IF(#REF!="LOR","01,",IF(#REF!="LEB","02,",IF(#REF!="LOB","01,",IF(#REF!="HER","19,",IF(#REF!="HOR","19,",IF(#REF!="HEB","20,",IF(#REF!="HOB","19,",""))))))))),"")</f>
        <v/>
      </c>
      <c r="BF1164" s="76" t="str">
        <f>IF($A1163&lt;&gt;"",IF(OR(EE1163&lt;&gt;0,EF1163&lt;&gt;0,#REF!&lt;$BB$3),"",IF(#REF!="LER","02,",IF(#REF!="LOR","03,",IF(#REF!="LEB","04,",IF(#REF!="LOB","02,",IF(#REF!="HER","20,",IF(#REF!="HOR","21,",IF(#REF!="HEB","22,",IF(#REF!="HOB","20,",""))))))))),"")</f>
        <v/>
      </c>
      <c r="BG1164" s="76" t="str">
        <f>IF($A1163&lt;&gt;"",IF(OR(EE1163&lt;&gt;0,EF1163&lt;&gt;0,#REF!&lt;$BB$3),"",IF(#REF!="LER","03,",IF(#REF!="LOR","05,",IF(#REF!="LEB","06,",IF(#REF!="LOB","03,",IF(#REF!="HER","21,",IF(#REF!="HOR","23,",IF(#REF!="HEB","24,",IF(#REF!="HOB","21,",""))))))))),"")</f>
        <v/>
      </c>
      <c r="BH1164" s="76" t="str">
        <f>IF($A1163&lt;&gt;"",IF(OR(EE1163&lt;&gt;0,EF1163&lt;&gt;0,#REF!&lt;$BB$3),"",IF(#REF!="LER","04,",IF(#REF!="LOR","07,",IF(#REF!="LEB","08,",IF(#REF!="LOB","04,",IF(#REF!="HER","22,",IF(#REF!="HOR","25,",IF(#REF!="HEB","26,",IF(#REF!="HOB","22,",""))))))))),"")</f>
        <v/>
      </c>
      <c r="BI1164" s="76" t="str">
        <f>IF($A1163&lt;&gt;"",IF(OR(EE1163&lt;&gt;0,EF1163&lt;&gt;0,#REF!&lt;$BB$3),"",IF(#REF!="LER","05,",IF(#REF!="LOR","09,",IF(#REF!="LEB","10,",IF(#REF!="LOB","05,",IF(#REF!="HER","23,",IF(#REF!="HOR","27,",IF(#REF!="HEB","28,",IF(#REF!="HOB","23,",""))))))))),"")</f>
        <v/>
      </c>
      <c r="BJ1164" s="76" t="str">
        <f t="shared" si="1951"/>
        <v/>
      </c>
      <c r="BK1164" s="131" t="b">
        <f t="shared" si="1952"/>
        <v>0</v>
      </c>
      <c r="BL1164" s="131" t="b">
        <f t="shared" si="1953"/>
        <v>0</v>
      </c>
      <c r="BM1164" s="131" t="b">
        <f t="shared" si="1954"/>
        <v>0</v>
      </c>
      <c r="BN1164" s="131" t="b">
        <f t="shared" si="1955"/>
        <v>0</v>
      </c>
      <c r="BO1164" s="131" t="b">
        <f t="shared" si="1956"/>
        <v>0</v>
      </c>
      <c r="BP1164" s="131" t="b">
        <f t="shared" si="1957"/>
        <v>0</v>
      </c>
      <c r="BQ1164" s="131">
        <f t="shared" si="1984"/>
        <v>0</v>
      </c>
      <c r="BR1164" s="131">
        <f t="shared" si="1990"/>
        <v>1</v>
      </c>
      <c r="BS1164" s="92">
        <f t="shared" si="1985"/>
        <v>0</v>
      </c>
      <c r="BT1164" s="13">
        <f t="shared" si="1958"/>
        <v>0</v>
      </c>
      <c r="BU1164" s="11">
        <f t="shared" si="1979"/>
        <v>0</v>
      </c>
      <c r="BV1164" s="67">
        <f t="shared" si="1980"/>
        <v>1</v>
      </c>
      <c r="BW1164" s="76" t="str">
        <f>IF($A1163&lt;&gt;"",IF(OR(EE1163&lt;&gt;0,EF1163&lt;&gt;0,#REF!&lt;$BB$3),"",IF(#REF!="LER","07,",IF(#REF!="LOR","12,",IF(#REF!="LEB","12,",IF(#REF!="LOB","08,",IF(#REF!="HER","25,",IF(#REF!="HOR","30,",IF(#REF!="HEB","30,",IF(#REF!="HOB","25,",""))))))))),"")</f>
        <v/>
      </c>
      <c r="BX1164" s="76" t="str">
        <f>IF($A1163&lt;&gt;"",IF(OR(EE1163&lt;&gt;0,EF1163&lt;&gt;0,#REF!&lt;$BB$3),"",IF(#REF!="LER","08,",IF(#REF!="LOR","13,",IF(#REF!="LEB","13,",IF(#REF!="LOB","09,",IF(#REF!="HER","26,",IF(#REF!="HOR","31,",IF(#REF!="HEB","31,",IF(#REF!="HOB","26,",""))))))))),"")</f>
        <v/>
      </c>
      <c r="BY1164" s="76" t="str">
        <f>IF($A1163&lt;&gt;"",IF(OR(EE1163&lt;&gt;0,EF1163&lt;&gt;0,#REF!&lt;$BB$3),"",IF(#REF!="LER","09,",IF(#REF!="LOR","14,",IF(#REF!="LEB","14,",IF(#REF!="LOB","10,",IF(#REF!="HER","27,",IF(#REF!="HOR","32,",IF(#REF!="HEB","32,",IF(#REF!="HOB","27,",""))))))))),"")</f>
        <v/>
      </c>
      <c r="BZ1164" s="76" t="str">
        <f>IF($A1163&lt;&gt;"",IF(OR(EE1163&lt;&gt;0,EF1163&lt;&gt;0,#REF!&lt;$BB$3),"",IF(#REF!="LER","10,",IF(#REF!="LOR","15,",IF(#REF!="LEB","15,",IF(#REF!="LOB","11,",IF(#REF!="HER","28,",IF(#REF!="HOR","33,",IF(#REF!="HEB","33,",IF(#REF!="HOB","28,",""))))))))),"")</f>
        <v/>
      </c>
      <c r="CA1164" s="76" t="str">
        <f>IF($A1163&lt;&gt;"",IF(OR(EE1163&lt;&gt;0,EF1163&lt;&gt;0,#REF!&lt;$BB$3),"",IF(#REF!="LER","12,",IF(#REF!="LOR","16,",IF(#REF!="LEB","16,",IF(#REF!="LOB","13,",IF(#REF!="HER","30,",IF(#REF!="HOR","34,",IF(#REF!="HEB","34,",IF(#REF!="HOB","29,",""))))))))),"")</f>
        <v/>
      </c>
      <c r="CB1164" s="76" t="str">
        <f>IF($A1163&lt;&gt;"",IF(OR(EE1163&lt;&gt;0,EF1163&lt;&gt;0,#REF!&lt;$BB$3),"",IF(#REF!="LER","14,",IF(#REF!="LOR","17,",IF(#REF!="LEB","17,",IF(#REF!="LOB","15,",IF(#REF!="HER","32,",IF(#REF!="HOR","35,",IF(#REF!="HEB","35,",IF(#REF!="HOB","31,",""))))))))),"")</f>
        <v/>
      </c>
      <c r="CC1164" s="76" t="str">
        <f>IF($A1163&lt;&gt;"",IF(OR(EE1163&lt;&gt;0,EF1163&lt;&gt;0,#REF!&lt;$BB$3),"",IF(#REF!="LER","16,",IF(#REF!="LOR","18,",IF(#REF!="LEB","18,",IF(#REF!="LOB","17,",IF(#REF!="HER","34,",IF(#REF!="HOR","36,",IF(#REF!="HEB","36,",IF(#REF!="HOB","33,",""))))))))),"")</f>
        <v/>
      </c>
      <c r="CD1164" s="60" t="b">
        <f t="shared" si="1959"/>
        <v>0</v>
      </c>
      <c r="CE1164" s="60" t="b">
        <f t="shared" si="1960"/>
        <v>0</v>
      </c>
      <c r="CF1164" s="60" t="b">
        <f t="shared" si="1961"/>
        <v>0</v>
      </c>
      <c r="CG1164" s="60" t="b">
        <f t="shared" si="1962"/>
        <v>0</v>
      </c>
      <c r="CH1164" s="60" t="b">
        <f t="shared" si="1963"/>
        <v>0</v>
      </c>
      <c r="CI1164" s="60" t="b">
        <f t="shared" si="1964"/>
        <v>0</v>
      </c>
      <c r="CJ1164" s="60" t="b">
        <f t="shared" si="1965"/>
        <v>0</v>
      </c>
      <c r="CK1164" s="131">
        <f t="shared" si="1986"/>
        <v>0</v>
      </c>
      <c r="CL1164" s="131">
        <f t="shared" si="1991"/>
        <v>1</v>
      </c>
      <c r="CM1164" s="92">
        <f t="shared" si="1987"/>
        <v>0</v>
      </c>
      <c r="CN1164" s="13">
        <f t="shared" si="1981"/>
        <v>0</v>
      </c>
      <c r="CO1164" s="11">
        <f t="shared" si="1966"/>
        <v>0</v>
      </c>
      <c r="CP1164" s="13">
        <f t="shared" si="1908"/>
        <v>0</v>
      </c>
      <c r="CQ1164" s="11">
        <f t="shared" si="1932"/>
        <v>0</v>
      </c>
      <c r="CR1164" s="57">
        <f t="shared" si="1933"/>
        <v>0</v>
      </c>
      <c r="CS1164" s="57">
        <f t="shared" si="1934"/>
        <v>0</v>
      </c>
      <c r="CT1164" s="57">
        <f t="shared" si="1929"/>
        <v>0</v>
      </c>
      <c r="CU1164" s="24"/>
      <c r="CV1164" s="24"/>
      <c r="CW1164" s="24"/>
      <c r="CX1164" s="24"/>
      <c r="CY1164" s="24"/>
      <c r="CZ1164" s="24"/>
      <c r="DA1164" s="24"/>
      <c r="DB1164" s="24"/>
      <c r="DC1164" s="24"/>
      <c r="DD1164" s="64"/>
      <c r="DE1164" s="39"/>
      <c r="DF1164" s="39"/>
      <c r="DG1164" s="39"/>
      <c r="DH1164" s="39"/>
      <c r="DI1164" s="83"/>
      <c r="DJ1164" s="39"/>
      <c r="DK1164" s="22"/>
      <c r="DL1164" s="22"/>
      <c r="DM1164" s="32"/>
      <c r="DN1164" s="22"/>
      <c r="DO1164" s="22"/>
      <c r="DP1164" s="22"/>
      <c r="DQ1164" s="22"/>
      <c r="DR1164" s="22"/>
      <c r="DS1164" s="22"/>
      <c r="DT1164" s="22"/>
      <c r="DU1164" s="22"/>
      <c r="DV1164" s="22"/>
      <c r="DW1164" s="22"/>
      <c r="DX1164" s="22"/>
      <c r="DY1164" s="22"/>
      <c r="DZ1164" s="22"/>
      <c r="EA1164" s="32"/>
      <c r="EB1164" s="22"/>
      <c r="EC1164" s="22"/>
      <c r="EG1164" s="22"/>
      <c r="EH1164"/>
    </row>
    <row r="1165" spans="1:138" s="23" customFormat="1" x14ac:dyDescent="0.2">
      <c r="A1165" s="127"/>
      <c r="B1165" s="61" t="str">
        <f>IF(A1165="","",IF(U1166="","DB",U1166&amp;V1166&amp;W1166&amp;X1166&amp;Y1166&amp;Z1166&amp;AL1166&amp;AM1166&amp;AN1166&amp;AO1166&amp;AP1166&amp;AQ1166&amp;AR1166&amp;#REF!))</f>
        <v/>
      </c>
      <c r="C1165" s="7" t="str">
        <f t="shared" si="1907"/>
        <v/>
      </c>
      <c r="D1165" s="60">
        <f t="shared" si="1930"/>
        <v>0</v>
      </c>
      <c r="E1165" s="7" t="str">
        <f t="shared" si="1931"/>
        <v/>
      </c>
      <c r="F1165" s="72" t="str">
        <f t="shared" si="1909"/>
        <v/>
      </c>
      <c r="G1165" s="73">
        <f t="shared" si="1935"/>
        <v>0</v>
      </c>
      <c r="H1165" s="112">
        <f t="shared" si="1910"/>
        <v>0</v>
      </c>
      <c r="I1165" s="112">
        <f t="shared" si="1911"/>
        <v>0</v>
      </c>
      <c r="J1165" s="112">
        <f t="shared" si="1912"/>
        <v>0</v>
      </c>
      <c r="K1165" s="112">
        <f t="shared" si="1913"/>
        <v>0</v>
      </c>
      <c r="L1165" s="112">
        <f t="shared" si="1914"/>
        <v>0</v>
      </c>
      <c r="M1165" s="112">
        <f t="shared" si="1915"/>
        <v>0</v>
      </c>
      <c r="N1165" s="60"/>
      <c r="O1165" s="61"/>
      <c r="P1165" s="61"/>
      <c r="Q1165" s="61"/>
      <c r="R1165" s="61"/>
      <c r="S1165" s="7"/>
      <c r="T1165" s="67">
        <f t="shared" si="1967"/>
        <v>1</v>
      </c>
      <c r="U1165" s="76" t="str">
        <f t="shared" si="1923"/>
        <v/>
      </c>
      <c r="V1165" s="76" t="str">
        <f t="shared" si="1924"/>
        <v/>
      </c>
      <c r="W1165" s="76" t="str">
        <f t="shared" si="1925"/>
        <v/>
      </c>
      <c r="X1165" s="76" t="str">
        <f t="shared" si="1926"/>
        <v/>
      </c>
      <c r="Y1165" s="76" t="str">
        <f t="shared" si="1927"/>
        <v/>
      </c>
      <c r="Z1165" s="76" t="str">
        <f t="shared" si="1928"/>
        <v/>
      </c>
      <c r="AA1165" s="131" t="b">
        <f t="shared" si="1936"/>
        <v>0</v>
      </c>
      <c r="AB1165" s="131" t="b">
        <f t="shared" si="1937"/>
        <v>0</v>
      </c>
      <c r="AC1165" s="131" t="b">
        <f t="shared" si="1938"/>
        <v>0</v>
      </c>
      <c r="AD1165" s="131" t="b">
        <f t="shared" si="1939"/>
        <v>0</v>
      </c>
      <c r="AE1165" s="131" t="b">
        <f t="shared" si="1940"/>
        <v>0</v>
      </c>
      <c r="AF1165" s="131" t="b">
        <f t="shared" si="1941"/>
        <v>0</v>
      </c>
      <c r="AG1165" s="131">
        <f t="shared" si="1982"/>
        <v>0</v>
      </c>
      <c r="AH1165" s="131">
        <f t="shared" si="1988"/>
        <v>1</v>
      </c>
      <c r="AI1165" s="13">
        <f t="shared" si="1942"/>
        <v>0</v>
      </c>
      <c r="AJ1165" s="11">
        <f t="shared" si="1968"/>
        <v>0</v>
      </c>
      <c r="AK1165" s="67">
        <f t="shared" si="1969"/>
        <v>1</v>
      </c>
      <c r="AL1165" s="118" t="str">
        <f t="shared" si="1970"/>
        <v/>
      </c>
      <c r="AM1165" s="118" t="str">
        <f t="shared" si="1971"/>
        <v/>
      </c>
      <c r="AN1165" s="118" t="str">
        <f t="shared" si="1972"/>
        <v/>
      </c>
      <c r="AO1165" s="118" t="str">
        <f t="shared" si="1973"/>
        <v/>
      </c>
      <c r="AP1165" s="118" t="str">
        <f t="shared" si="1974"/>
        <v/>
      </c>
      <c r="AQ1165" s="118" t="str">
        <f t="shared" si="1975"/>
        <v/>
      </c>
      <c r="AR1165" s="118" t="str">
        <f t="shared" si="1976"/>
        <v/>
      </c>
      <c r="AS1165" s="60" t="b">
        <f t="shared" si="1943"/>
        <v>0</v>
      </c>
      <c r="AT1165" s="60" t="b">
        <f t="shared" si="1944"/>
        <v>0</v>
      </c>
      <c r="AU1165" s="60" t="b">
        <f t="shared" si="1945"/>
        <v>0</v>
      </c>
      <c r="AV1165" s="60" t="b">
        <f t="shared" si="1946"/>
        <v>0</v>
      </c>
      <c r="AW1165" s="60" t="b">
        <f t="shared" si="1947"/>
        <v>0</v>
      </c>
      <c r="AX1165" s="60" t="b">
        <f t="shared" si="1948"/>
        <v>0</v>
      </c>
      <c r="AY1165" s="60" t="b">
        <f t="shared" si="1949"/>
        <v>0</v>
      </c>
      <c r="AZ1165" s="131">
        <f t="shared" si="1983"/>
        <v>0</v>
      </c>
      <c r="BA1165" s="131">
        <f t="shared" si="1989"/>
        <v>1</v>
      </c>
      <c r="BB1165" s="13">
        <f t="shared" si="1977"/>
        <v>0</v>
      </c>
      <c r="BC1165" s="11">
        <f t="shared" si="1950"/>
        <v>0</v>
      </c>
      <c r="BD1165" s="67">
        <f t="shared" si="1978"/>
        <v>1</v>
      </c>
      <c r="BE1165" s="76" t="str">
        <f>IF($A1164&lt;&gt;"",IF(OR(EE1164&lt;&gt;0,EF1164&lt;&gt;0,#REF!&lt;$BB$3),"",IF(#REF!="LER","01,",IF(#REF!="LOR","01,",IF(#REF!="LEB","02,",IF(#REF!="LOB","01,",IF(#REF!="HER","19,",IF(#REF!="HOR","19,",IF(#REF!="HEB","20,",IF(#REF!="HOB","19,",""))))))))),"")</f>
        <v/>
      </c>
      <c r="BF1165" s="76" t="str">
        <f>IF($A1164&lt;&gt;"",IF(OR(EE1164&lt;&gt;0,EF1164&lt;&gt;0,#REF!&lt;$BB$3),"",IF(#REF!="LER","02,",IF(#REF!="LOR","03,",IF(#REF!="LEB","04,",IF(#REF!="LOB","02,",IF(#REF!="HER","20,",IF(#REF!="HOR","21,",IF(#REF!="HEB","22,",IF(#REF!="HOB","20,",""))))))))),"")</f>
        <v/>
      </c>
      <c r="BG1165" s="76" t="str">
        <f>IF($A1164&lt;&gt;"",IF(OR(EE1164&lt;&gt;0,EF1164&lt;&gt;0,#REF!&lt;$BB$3),"",IF(#REF!="LER","03,",IF(#REF!="LOR","05,",IF(#REF!="LEB","06,",IF(#REF!="LOB","03,",IF(#REF!="HER","21,",IF(#REF!="HOR","23,",IF(#REF!="HEB","24,",IF(#REF!="HOB","21,",""))))))))),"")</f>
        <v/>
      </c>
      <c r="BH1165" s="76" t="str">
        <f>IF($A1164&lt;&gt;"",IF(OR(EE1164&lt;&gt;0,EF1164&lt;&gt;0,#REF!&lt;$BB$3),"",IF(#REF!="LER","04,",IF(#REF!="LOR","07,",IF(#REF!="LEB","08,",IF(#REF!="LOB","04,",IF(#REF!="HER","22,",IF(#REF!="HOR","25,",IF(#REF!="HEB","26,",IF(#REF!="HOB","22,",""))))))))),"")</f>
        <v/>
      </c>
      <c r="BI1165" s="76" t="str">
        <f>IF($A1164&lt;&gt;"",IF(OR(EE1164&lt;&gt;0,EF1164&lt;&gt;0,#REF!&lt;$BB$3),"",IF(#REF!="LER","05,",IF(#REF!="LOR","09,",IF(#REF!="LEB","10,",IF(#REF!="LOB","05,",IF(#REF!="HER","23,",IF(#REF!="HOR","27,",IF(#REF!="HEB","28,",IF(#REF!="HOB","23,",""))))))))),"")</f>
        <v/>
      </c>
      <c r="BJ1165" s="76" t="str">
        <f t="shared" si="1951"/>
        <v/>
      </c>
      <c r="BK1165" s="131" t="b">
        <f t="shared" si="1952"/>
        <v>0</v>
      </c>
      <c r="BL1165" s="131" t="b">
        <f t="shared" si="1953"/>
        <v>0</v>
      </c>
      <c r="BM1165" s="131" t="b">
        <f t="shared" si="1954"/>
        <v>0</v>
      </c>
      <c r="BN1165" s="131" t="b">
        <f t="shared" si="1955"/>
        <v>0</v>
      </c>
      <c r="BO1165" s="131" t="b">
        <f t="shared" si="1956"/>
        <v>0</v>
      </c>
      <c r="BP1165" s="131" t="b">
        <f t="shared" si="1957"/>
        <v>0</v>
      </c>
      <c r="BQ1165" s="131">
        <f t="shared" si="1984"/>
        <v>0</v>
      </c>
      <c r="BR1165" s="131">
        <f t="shared" si="1990"/>
        <v>1</v>
      </c>
      <c r="BS1165" s="92">
        <f t="shared" si="1985"/>
        <v>0</v>
      </c>
      <c r="BT1165" s="13">
        <f t="shared" si="1958"/>
        <v>0</v>
      </c>
      <c r="BU1165" s="11">
        <f t="shared" si="1979"/>
        <v>0</v>
      </c>
      <c r="BV1165" s="67">
        <f t="shared" si="1980"/>
        <v>1</v>
      </c>
      <c r="BW1165" s="76" t="str">
        <f>IF($A1164&lt;&gt;"",IF(OR(EE1164&lt;&gt;0,EF1164&lt;&gt;0,#REF!&lt;$BB$3),"",IF(#REF!="LER","07,",IF(#REF!="LOR","12,",IF(#REF!="LEB","12,",IF(#REF!="LOB","08,",IF(#REF!="HER","25,",IF(#REF!="HOR","30,",IF(#REF!="HEB","30,",IF(#REF!="HOB","25,",""))))))))),"")</f>
        <v/>
      </c>
      <c r="BX1165" s="76" t="str">
        <f>IF($A1164&lt;&gt;"",IF(OR(EE1164&lt;&gt;0,EF1164&lt;&gt;0,#REF!&lt;$BB$3),"",IF(#REF!="LER","08,",IF(#REF!="LOR","13,",IF(#REF!="LEB","13,",IF(#REF!="LOB","09,",IF(#REF!="HER","26,",IF(#REF!="HOR","31,",IF(#REF!="HEB","31,",IF(#REF!="HOB","26,",""))))))))),"")</f>
        <v/>
      </c>
      <c r="BY1165" s="76" t="str">
        <f>IF($A1164&lt;&gt;"",IF(OR(EE1164&lt;&gt;0,EF1164&lt;&gt;0,#REF!&lt;$BB$3),"",IF(#REF!="LER","09,",IF(#REF!="LOR","14,",IF(#REF!="LEB","14,",IF(#REF!="LOB","10,",IF(#REF!="HER","27,",IF(#REF!="HOR","32,",IF(#REF!="HEB","32,",IF(#REF!="HOB","27,",""))))))))),"")</f>
        <v/>
      </c>
      <c r="BZ1165" s="76" t="str">
        <f>IF($A1164&lt;&gt;"",IF(OR(EE1164&lt;&gt;0,EF1164&lt;&gt;0,#REF!&lt;$BB$3),"",IF(#REF!="LER","10,",IF(#REF!="LOR","15,",IF(#REF!="LEB","15,",IF(#REF!="LOB","11,",IF(#REF!="HER","28,",IF(#REF!="HOR","33,",IF(#REF!="HEB","33,",IF(#REF!="HOB","28,",""))))))))),"")</f>
        <v/>
      </c>
      <c r="CA1165" s="76" t="str">
        <f>IF($A1164&lt;&gt;"",IF(OR(EE1164&lt;&gt;0,EF1164&lt;&gt;0,#REF!&lt;$BB$3),"",IF(#REF!="LER","12,",IF(#REF!="LOR","16,",IF(#REF!="LEB","16,",IF(#REF!="LOB","13,",IF(#REF!="HER","30,",IF(#REF!="HOR","34,",IF(#REF!="HEB","34,",IF(#REF!="HOB","29,",""))))))))),"")</f>
        <v/>
      </c>
      <c r="CB1165" s="76" t="str">
        <f>IF($A1164&lt;&gt;"",IF(OR(EE1164&lt;&gt;0,EF1164&lt;&gt;0,#REF!&lt;$BB$3),"",IF(#REF!="LER","14,",IF(#REF!="LOR","17,",IF(#REF!="LEB","17,",IF(#REF!="LOB","15,",IF(#REF!="HER","32,",IF(#REF!="HOR","35,",IF(#REF!="HEB","35,",IF(#REF!="HOB","31,",""))))))))),"")</f>
        <v/>
      </c>
      <c r="CC1165" s="76" t="str">
        <f>IF($A1164&lt;&gt;"",IF(OR(EE1164&lt;&gt;0,EF1164&lt;&gt;0,#REF!&lt;$BB$3),"",IF(#REF!="LER","16,",IF(#REF!="LOR","18,",IF(#REF!="LEB","18,",IF(#REF!="LOB","17,",IF(#REF!="HER","34,",IF(#REF!="HOR","36,",IF(#REF!="HEB","36,",IF(#REF!="HOB","33,",""))))))))),"")</f>
        <v/>
      </c>
      <c r="CD1165" s="60" t="b">
        <f t="shared" si="1959"/>
        <v>0</v>
      </c>
      <c r="CE1165" s="60" t="b">
        <f t="shared" si="1960"/>
        <v>0</v>
      </c>
      <c r="CF1165" s="60" t="b">
        <f t="shared" si="1961"/>
        <v>0</v>
      </c>
      <c r="CG1165" s="60" t="b">
        <f t="shared" si="1962"/>
        <v>0</v>
      </c>
      <c r="CH1165" s="60" t="b">
        <f t="shared" si="1963"/>
        <v>0</v>
      </c>
      <c r="CI1165" s="60" t="b">
        <f t="shared" si="1964"/>
        <v>0</v>
      </c>
      <c r="CJ1165" s="60" t="b">
        <f t="shared" si="1965"/>
        <v>0</v>
      </c>
      <c r="CK1165" s="131">
        <f t="shared" si="1986"/>
        <v>0</v>
      </c>
      <c r="CL1165" s="131">
        <f t="shared" si="1991"/>
        <v>1</v>
      </c>
      <c r="CM1165" s="92">
        <f t="shared" si="1987"/>
        <v>0</v>
      </c>
      <c r="CN1165" s="13">
        <f t="shared" si="1981"/>
        <v>0</v>
      </c>
      <c r="CO1165" s="11">
        <f t="shared" si="1966"/>
        <v>0</v>
      </c>
      <c r="CP1165" s="13">
        <f t="shared" si="1908"/>
        <v>0</v>
      </c>
      <c r="CQ1165" s="11">
        <f t="shared" si="1932"/>
        <v>0</v>
      </c>
      <c r="CR1165" s="57">
        <f t="shared" si="1933"/>
        <v>0</v>
      </c>
      <c r="CS1165" s="57">
        <f t="shared" si="1934"/>
        <v>0</v>
      </c>
      <c r="CT1165" s="57">
        <f t="shared" si="1929"/>
        <v>0</v>
      </c>
      <c r="CU1165" s="24"/>
      <c r="CV1165" s="24"/>
      <c r="CW1165" s="24"/>
      <c r="CX1165" s="24"/>
      <c r="CY1165" s="24"/>
      <c r="CZ1165" s="24"/>
      <c r="DA1165" s="24"/>
      <c r="DB1165" s="24"/>
      <c r="DC1165" s="24"/>
      <c r="DD1165" s="64"/>
      <c r="DE1165" s="39"/>
      <c r="DF1165" s="39"/>
      <c r="DG1165" s="39"/>
      <c r="DH1165" s="39"/>
      <c r="DI1165" s="83"/>
      <c r="DJ1165" s="39"/>
      <c r="DK1165" s="22"/>
      <c r="DL1165" s="22"/>
      <c r="DM1165" s="32"/>
      <c r="DN1165" s="22"/>
      <c r="DO1165" s="22"/>
      <c r="DP1165" s="22"/>
      <c r="DQ1165" s="22"/>
      <c r="DR1165" s="22"/>
      <c r="DS1165" s="22"/>
      <c r="DT1165" s="22"/>
      <c r="DU1165" s="22"/>
      <c r="DV1165" s="22"/>
      <c r="DW1165" s="22"/>
      <c r="DX1165" s="22"/>
      <c r="DY1165" s="22"/>
      <c r="DZ1165" s="22"/>
      <c r="EA1165" s="32"/>
      <c r="EB1165" s="22"/>
      <c r="EC1165" s="22"/>
      <c r="EG1165" s="22"/>
      <c r="EH1165"/>
    </row>
    <row r="1166" spans="1:138" s="23" customFormat="1" x14ac:dyDescent="0.2">
      <c r="A1166" s="127"/>
      <c r="B1166" s="61" t="str">
        <f>IF(A1166="","",IF(U1167="","DB",U1167&amp;V1167&amp;W1167&amp;X1167&amp;Y1167&amp;Z1167&amp;AL1167&amp;AM1167&amp;AN1167&amp;AO1167&amp;AP1167&amp;AQ1167&amp;AR1167&amp;#REF!))</f>
        <v/>
      </c>
      <c r="C1166" s="7" t="str">
        <f t="shared" ref="C1166:C1229" si="1992">IF(AND(CR1166=0,CS1166=0),"",IF(CR1166="Profit Target","profit target",IF(CS1166="Stop Loss","stop loss","")))</f>
        <v/>
      </c>
      <c r="D1166" s="60">
        <f t="shared" si="1930"/>
        <v>0</v>
      </c>
      <c r="E1166" s="7" t="str">
        <f t="shared" si="1931"/>
        <v/>
      </c>
      <c r="F1166" s="72" t="str">
        <f t="shared" si="1909"/>
        <v/>
      </c>
      <c r="G1166" s="73">
        <f t="shared" ref="G1166:G1229" si="1993">COUNTIF(F1158:F1166,"H")</f>
        <v>0</v>
      </c>
      <c r="H1166" s="112">
        <f t="shared" si="1910"/>
        <v>0</v>
      </c>
      <c r="I1166" s="112">
        <f t="shared" si="1911"/>
        <v>0</v>
      </c>
      <c r="J1166" s="112">
        <f t="shared" si="1912"/>
        <v>0</v>
      </c>
      <c r="K1166" s="112">
        <f t="shared" si="1913"/>
        <v>0</v>
      </c>
      <c r="L1166" s="112">
        <f t="shared" si="1914"/>
        <v>0</v>
      </c>
      <c r="M1166" s="112">
        <f t="shared" si="1915"/>
        <v>0</v>
      </c>
      <c r="N1166" s="60"/>
      <c r="O1166" s="61"/>
      <c r="P1166" s="61"/>
      <c r="Q1166" s="61"/>
      <c r="R1166" s="61"/>
      <c r="S1166" s="7"/>
      <c r="T1166" s="67">
        <f t="shared" si="1967"/>
        <v>1</v>
      </c>
      <c r="U1166" s="76" t="str">
        <f t="shared" si="1923"/>
        <v/>
      </c>
      <c r="V1166" s="76" t="str">
        <f t="shared" si="1924"/>
        <v/>
      </c>
      <c r="W1166" s="76" t="str">
        <f t="shared" si="1925"/>
        <v/>
      </c>
      <c r="X1166" s="76" t="str">
        <f t="shared" si="1926"/>
        <v/>
      </c>
      <c r="Y1166" s="76" t="str">
        <f t="shared" si="1927"/>
        <v/>
      </c>
      <c r="Z1166" s="76" t="str">
        <f t="shared" si="1928"/>
        <v/>
      </c>
      <c r="AA1166" s="131" t="b">
        <f t="shared" si="1936"/>
        <v>0</v>
      </c>
      <c r="AB1166" s="131" t="b">
        <f t="shared" si="1937"/>
        <v>0</v>
      </c>
      <c r="AC1166" s="131" t="b">
        <f t="shared" si="1938"/>
        <v>0</v>
      </c>
      <c r="AD1166" s="131" t="b">
        <f t="shared" si="1939"/>
        <v>0</v>
      </c>
      <c r="AE1166" s="131" t="b">
        <f t="shared" si="1940"/>
        <v>0</v>
      </c>
      <c r="AF1166" s="131" t="b">
        <f t="shared" si="1941"/>
        <v>0</v>
      </c>
      <c r="AG1166" s="131">
        <f t="shared" si="1982"/>
        <v>0</v>
      </c>
      <c r="AH1166" s="131">
        <f t="shared" si="1988"/>
        <v>1</v>
      </c>
      <c r="AI1166" s="13">
        <f t="shared" si="1942"/>
        <v>0</v>
      </c>
      <c r="AJ1166" s="11">
        <f t="shared" si="1968"/>
        <v>0</v>
      </c>
      <c r="AK1166" s="67">
        <f t="shared" si="1969"/>
        <v>1</v>
      </c>
      <c r="AL1166" s="118" t="str">
        <f t="shared" si="1970"/>
        <v/>
      </c>
      <c r="AM1166" s="118" t="str">
        <f t="shared" si="1971"/>
        <v/>
      </c>
      <c r="AN1166" s="118" t="str">
        <f t="shared" si="1972"/>
        <v/>
      </c>
      <c r="AO1166" s="118" t="str">
        <f t="shared" si="1973"/>
        <v/>
      </c>
      <c r="AP1166" s="118" t="str">
        <f t="shared" si="1974"/>
        <v/>
      </c>
      <c r="AQ1166" s="118" t="str">
        <f t="shared" si="1975"/>
        <v/>
      </c>
      <c r="AR1166" s="118" t="str">
        <f t="shared" si="1976"/>
        <v/>
      </c>
      <c r="AS1166" s="60" t="b">
        <f t="shared" si="1943"/>
        <v>0</v>
      </c>
      <c r="AT1166" s="60" t="b">
        <f t="shared" si="1944"/>
        <v>0</v>
      </c>
      <c r="AU1166" s="60" t="b">
        <f t="shared" si="1945"/>
        <v>0</v>
      </c>
      <c r="AV1166" s="60" t="b">
        <f t="shared" si="1946"/>
        <v>0</v>
      </c>
      <c r="AW1166" s="60" t="b">
        <f t="shared" si="1947"/>
        <v>0</v>
      </c>
      <c r="AX1166" s="60" t="b">
        <f t="shared" si="1948"/>
        <v>0</v>
      </c>
      <c r="AY1166" s="60" t="b">
        <f t="shared" si="1949"/>
        <v>0</v>
      </c>
      <c r="AZ1166" s="131">
        <f t="shared" si="1983"/>
        <v>0</v>
      </c>
      <c r="BA1166" s="131">
        <f t="shared" si="1989"/>
        <v>1</v>
      </c>
      <c r="BB1166" s="13">
        <f t="shared" si="1977"/>
        <v>0</v>
      </c>
      <c r="BC1166" s="11">
        <f t="shared" si="1950"/>
        <v>0</v>
      </c>
      <c r="BD1166" s="67">
        <f t="shared" si="1978"/>
        <v>1</v>
      </c>
      <c r="BE1166" s="76" t="str">
        <f>IF($A1165&lt;&gt;"",IF(OR(EE1165&lt;&gt;0,EF1165&lt;&gt;0,$BB$3&gt;0),"",IF(#REF!="LER","01,",IF(#REF!="LOR","01,",IF(#REF!="LEB","02,",IF(#REF!="LOB","01,",IF(#REF!="HER","19,",IF(#REF!="HOR","19,",IF(#REF!="HEB","20,",IF(#REF!="HOB","19,",""))))))))),"")</f>
        <v/>
      </c>
      <c r="BF1166" s="76" t="str">
        <f>IF($A1165&lt;&gt;"",IF(OR(EE1165&lt;&gt;0,EF1165&lt;&gt;0,$BB$3&gt;0),"",IF(#REF!="LER","02,",IF(#REF!="LOR","03,",IF(#REF!="LEB","04,",IF(#REF!="LOB","02,",IF(#REF!="HER","20,",IF(#REF!="HOR","21,",IF(#REF!="HEB","22,",IF(#REF!="HOB","20,",""))))))))),"")</f>
        <v/>
      </c>
      <c r="BG1166" s="76" t="str">
        <f>IF($A1165&lt;&gt;"",IF(OR(EE1165&lt;&gt;0,EF1165&lt;&gt;0,$BB$3&gt;0),"",IF(#REF!="LER","03,",IF(#REF!="LOR","05,",IF(#REF!="LEB","06,",IF(#REF!="LOB","03,",IF(#REF!="HER","21,",IF(#REF!="HOR","23,",IF(#REF!="HEB","24,",IF(#REF!="HOB","21,",""))))))))),"")</f>
        <v/>
      </c>
      <c r="BH1166" s="76" t="str">
        <f>IF($A1165&lt;&gt;"",IF(OR(EE1165&lt;&gt;0,EF1165&lt;&gt;0,$BB$3&gt;0),"",IF(#REF!="LER","04,",IF(#REF!="LOR","07,",IF(#REF!="LEB","08,",IF(#REF!="LOB","04,",IF(#REF!="HER","22,",IF(#REF!="HOR","25,",IF(#REF!="HEB","26,",IF(#REF!="HOB","22,",""))))))))),"")</f>
        <v/>
      </c>
      <c r="BI1166" s="76" t="str">
        <f>IF($A1165&lt;&gt;"",IF(OR(EE1165&lt;&gt;0,EF1165&lt;&gt;0,$BB$3&gt;0),"",IF(#REF!="LER","05,",IF(#REF!="LOR","09,",IF(#REF!="LEB","10,",IF(#REF!="LOB","05,",IF(#REF!="HER","23,",IF(#REF!="HOR","27,",IF(#REF!="HEB","28,",IF(#REF!="HOB","23,",""))))))))),"")</f>
        <v/>
      </c>
      <c r="BJ1166" s="76" t="str">
        <f t="shared" si="1951"/>
        <v/>
      </c>
      <c r="BK1166" s="131" t="b">
        <f t="shared" si="1952"/>
        <v>0</v>
      </c>
      <c r="BL1166" s="131" t="b">
        <f t="shared" si="1953"/>
        <v>0</v>
      </c>
      <c r="BM1166" s="131" t="b">
        <f t="shared" si="1954"/>
        <v>0</v>
      </c>
      <c r="BN1166" s="131" t="b">
        <f t="shared" si="1955"/>
        <v>0</v>
      </c>
      <c r="BO1166" s="131" t="b">
        <f t="shared" si="1956"/>
        <v>0</v>
      </c>
      <c r="BP1166" s="131" t="b">
        <f t="shared" si="1957"/>
        <v>0</v>
      </c>
      <c r="BQ1166" s="131">
        <f t="shared" si="1984"/>
        <v>0</v>
      </c>
      <c r="BR1166" s="131">
        <f t="shared" si="1990"/>
        <v>1</v>
      </c>
      <c r="BS1166" s="92">
        <f t="shared" si="1985"/>
        <v>0</v>
      </c>
      <c r="BT1166" s="13">
        <f t="shared" si="1958"/>
        <v>0</v>
      </c>
      <c r="BU1166" s="11">
        <f t="shared" si="1979"/>
        <v>0</v>
      </c>
      <c r="BV1166" s="67">
        <f t="shared" si="1980"/>
        <v>1</v>
      </c>
      <c r="BW1166" s="76" t="str">
        <f>IF($A1165&lt;&gt;"",IF(OR(EE1165&lt;&gt;0,EF1165&lt;&gt;0,$BB$3&gt;0),"",IF(#REF!="LER","07,",IF(#REF!="LOR","12,",IF(#REF!="LEB","12,",IF(#REF!="LOB","08,",IF(#REF!="HER","25,",IF(#REF!="HOR","30,",IF(#REF!="HEB","30,",IF(#REF!="HOB","25,",""))))))))),"")</f>
        <v/>
      </c>
      <c r="BX1166" s="76" t="str">
        <f>IF($A1165&lt;&gt;"",IF(OR(EE1165&lt;&gt;0,EF1165&lt;&gt;0,$BB$3&gt;0),"",IF(#REF!="LER","08,",IF(#REF!="LOR","13,",IF(#REF!="LEB","13,",IF(#REF!="LOB","09,",IF(#REF!="HER","26,",IF(#REF!="HOR","31,",IF(#REF!="HEB","31,",IF(#REF!="HOB","26,",""))))))))),"")</f>
        <v/>
      </c>
      <c r="BY1166" s="76" t="str">
        <f>IF($A1165&lt;&gt;"",IF(OR(EE1165&lt;&gt;0,EF1165&lt;&gt;0,$BB$3&gt;0),"",IF(#REF!="LER","09,",IF(#REF!="LOR","14,",IF(#REF!="LEB","14,",IF(#REF!="LOB","10,",IF(#REF!="HER","27,",IF(#REF!="HOR","32,",IF(#REF!="HEB","32,",IF(#REF!="HOB","27,",""))))))))),"")</f>
        <v/>
      </c>
      <c r="BZ1166" s="76" t="str">
        <f>IF($A1165&lt;&gt;"",IF(OR(EE1165&lt;&gt;0,EF1165&lt;&gt;0,$BB$3&gt;0),"",IF(#REF!="LER","10,",IF(#REF!="LOR","15,",IF(#REF!="LEB","15,",IF(#REF!="LOB","11,",IF(#REF!="HER","28,",IF(#REF!="HOR","33,",IF(#REF!="HEB","33,",IF(#REF!="HOB","28,",""))))))))),"")</f>
        <v/>
      </c>
      <c r="CA1166" s="76" t="str">
        <f>IF($A1165&lt;&gt;"",IF(OR(EE1165&lt;&gt;0,EF1165&lt;&gt;0,$BB$3&gt;0),"",IF(#REF!="LER","12,",IF(#REF!="LOR","16,",IF(#REF!="LEB","16,",IF(#REF!="LOB","13,",IF(#REF!="HER","30,",IF(#REF!="HOR","34,",IF(#REF!="HEB","34,",IF(#REF!="HOB","29,",""))))))))),"")</f>
        <v/>
      </c>
      <c r="CB1166" s="76" t="str">
        <f>IF($A1165&lt;&gt;"",IF(OR(EE1165&lt;&gt;0,EF1165&lt;&gt;0,$BB$3&gt;0),"",IF(#REF!="LER","14,",IF(#REF!="LOR","17,",IF(#REF!="LEB","17,",IF(#REF!="LOB","15,",IF(#REF!="HER","32,",IF(#REF!="HOR","35,",IF(#REF!="HEB","35,",IF(#REF!="HOB","31,",""))))))))),"")</f>
        <v/>
      </c>
      <c r="CC1166" s="76" t="str">
        <f>IF($A1165&lt;&gt;"",IF(OR(EE1165&lt;&gt;0,EF1165&lt;&gt;0,$BB$3&gt;0),"",IF(#REF!="LER","16,",IF(#REF!="LOR","18,",IF(#REF!="LEB","18,",IF(#REF!="LOB","17,",IF(#REF!="HER","34,",IF(#REF!="HOR","36,",IF(#REF!="HEB","36,",IF(#REF!="HOB","33,",""))))))))),"")</f>
        <v/>
      </c>
      <c r="CD1166" s="60" t="b">
        <f t="shared" si="1959"/>
        <v>0</v>
      </c>
      <c r="CE1166" s="60" t="b">
        <f t="shared" si="1960"/>
        <v>0</v>
      </c>
      <c r="CF1166" s="60" t="b">
        <f t="shared" si="1961"/>
        <v>0</v>
      </c>
      <c r="CG1166" s="60" t="b">
        <f t="shared" si="1962"/>
        <v>0</v>
      </c>
      <c r="CH1166" s="60" t="b">
        <f t="shared" si="1963"/>
        <v>0</v>
      </c>
      <c r="CI1166" s="60" t="b">
        <f t="shared" si="1964"/>
        <v>0</v>
      </c>
      <c r="CJ1166" s="60" t="b">
        <f t="shared" si="1965"/>
        <v>0</v>
      </c>
      <c r="CK1166" s="131">
        <f t="shared" si="1986"/>
        <v>0</v>
      </c>
      <c r="CL1166" s="131">
        <f t="shared" si="1991"/>
        <v>1</v>
      </c>
      <c r="CM1166" s="92">
        <f t="shared" si="1987"/>
        <v>0</v>
      </c>
      <c r="CN1166" s="13">
        <f t="shared" si="1981"/>
        <v>0</v>
      </c>
      <c r="CO1166" s="11">
        <f t="shared" si="1966"/>
        <v>0</v>
      </c>
      <c r="CP1166" s="13">
        <f t="shared" si="1908"/>
        <v>0</v>
      </c>
      <c r="CQ1166" s="11">
        <f t="shared" si="1932"/>
        <v>0</v>
      </c>
      <c r="CR1166" s="57">
        <f t="shared" si="1933"/>
        <v>0</v>
      </c>
      <c r="CS1166" s="57">
        <f t="shared" si="1934"/>
        <v>0</v>
      </c>
      <c r="CT1166" s="57">
        <f t="shared" si="1929"/>
        <v>0</v>
      </c>
      <c r="CU1166" s="24"/>
      <c r="CV1166" s="24"/>
      <c r="CW1166" s="24"/>
      <c r="CX1166" s="24"/>
      <c r="CY1166" s="24"/>
      <c r="CZ1166" s="24"/>
      <c r="DA1166" s="24"/>
      <c r="DB1166" s="24"/>
      <c r="DC1166" s="24"/>
      <c r="DD1166" s="64"/>
      <c r="DE1166" s="39"/>
      <c r="DF1166" s="39"/>
      <c r="DG1166" s="39"/>
      <c r="DH1166" s="39"/>
      <c r="DI1166" s="83"/>
      <c r="DJ1166" s="39"/>
      <c r="DK1166" s="22"/>
      <c r="DL1166" s="22"/>
      <c r="DM1166" s="32"/>
      <c r="DN1166" s="22"/>
      <c r="DO1166" s="22"/>
      <c r="DP1166" s="22"/>
      <c r="DQ1166" s="22"/>
      <c r="DR1166" s="22"/>
      <c r="DS1166" s="22"/>
      <c r="DT1166" s="22"/>
      <c r="DU1166" s="22"/>
      <c r="DV1166" s="22"/>
      <c r="DW1166" s="22"/>
      <c r="DX1166" s="22"/>
      <c r="DY1166" s="22"/>
      <c r="DZ1166" s="22"/>
      <c r="EA1166" s="32"/>
      <c r="EB1166" s="22"/>
      <c r="EC1166" s="22"/>
      <c r="EG1166" s="22"/>
      <c r="EH1166"/>
    </row>
    <row r="1167" spans="1:138" s="23" customFormat="1" x14ac:dyDescent="0.2">
      <c r="A1167" s="127"/>
      <c r="B1167" s="61" t="str">
        <f>IF(A1167="","",IF(U1168="","DB",U1168&amp;V1168&amp;W1168&amp;X1168&amp;Y1168&amp;Z1168&amp;AL1168&amp;AM1168&amp;AN1168&amp;AO1168&amp;AP1168&amp;AQ1168&amp;AR1168&amp;#REF!))</f>
        <v/>
      </c>
      <c r="C1167" s="7" t="str">
        <f t="shared" si="1992"/>
        <v/>
      </c>
      <c r="D1167" s="60">
        <f t="shared" si="1930"/>
        <v>0</v>
      </c>
      <c r="E1167" s="7" t="str">
        <f t="shared" si="1931"/>
        <v/>
      </c>
      <c r="F1167" s="72" t="str">
        <f t="shared" si="1909"/>
        <v/>
      </c>
      <c r="G1167" s="73">
        <f t="shared" si="1993"/>
        <v>0</v>
      </c>
      <c r="H1167" s="112">
        <f t="shared" si="1910"/>
        <v>0</v>
      </c>
      <c r="I1167" s="112">
        <f t="shared" si="1911"/>
        <v>0</v>
      </c>
      <c r="J1167" s="112">
        <f t="shared" si="1912"/>
        <v>0</v>
      </c>
      <c r="K1167" s="112">
        <f t="shared" si="1913"/>
        <v>0</v>
      </c>
      <c r="L1167" s="112">
        <f t="shared" si="1914"/>
        <v>0</v>
      </c>
      <c r="M1167" s="112">
        <f t="shared" si="1915"/>
        <v>0</v>
      </c>
      <c r="N1167" s="60"/>
      <c r="O1167" s="61"/>
      <c r="P1167" s="61"/>
      <c r="Q1167" s="61"/>
      <c r="R1167" s="61"/>
      <c r="S1167" s="7"/>
      <c r="T1167" s="67">
        <f t="shared" si="1967"/>
        <v>1</v>
      </c>
      <c r="U1167" s="76" t="str">
        <f t="shared" si="1923"/>
        <v/>
      </c>
      <c r="V1167" s="76" t="str">
        <f t="shared" si="1924"/>
        <v/>
      </c>
      <c r="W1167" s="76" t="str">
        <f t="shared" si="1925"/>
        <v/>
      </c>
      <c r="X1167" s="76" t="str">
        <f t="shared" si="1926"/>
        <v/>
      </c>
      <c r="Y1167" s="76" t="str">
        <f t="shared" si="1927"/>
        <v/>
      </c>
      <c r="Z1167" s="76" t="str">
        <f t="shared" si="1928"/>
        <v/>
      </c>
      <c r="AA1167" s="131" t="b">
        <f t="shared" si="1936"/>
        <v>0</v>
      </c>
      <c r="AB1167" s="131" t="b">
        <f t="shared" si="1937"/>
        <v>0</v>
      </c>
      <c r="AC1167" s="131" t="b">
        <f t="shared" si="1938"/>
        <v>0</v>
      </c>
      <c r="AD1167" s="131" t="b">
        <f t="shared" si="1939"/>
        <v>0</v>
      </c>
      <c r="AE1167" s="131" t="b">
        <f t="shared" si="1940"/>
        <v>0</v>
      </c>
      <c r="AF1167" s="131" t="b">
        <f t="shared" si="1941"/>
        <v>0</v>
      </c>
      <c r="AG1167" s="131">
        <f t="shared" si="1982"/>
        <v>0</v>
      </c>
      <c r="AH1167" s="131">
        <f t="shared" si="1988"/>
        <v>1</v>
      </c>
      <c r="AI1167" s="13">
        <f t="shared" si="1942"/>
        <v>0</v>
      </c>
      <c r="AJ1167" s="11">
        <f t="shared" si="1968"/>
        <v>0</v>
      </c>
      <c r="AK1167" s="67">
        <f t="shared" si="1969"/>
        <v>1</v>
      </c>
      <c r="AL1167" s="118" t="str">
        <f t="shared" si="1970"/>
        <v/>
      </c>
      <c r="AM1167" s="118" t="str">
        <f t="shared" si="1971"/>
        <v/>
      </c>
      <c r="AN1167" s="118" t="str">
        <f t="shared" si="1972"/>
        <v/>
      </c>
      <c r="AO1167" s="118" t="str">
        <f t="shared" si="1973"/>
        <v/>
      </c>
      <c r="AP1167" s="118" t="str">
        <f t="shared" si="1974"/>
        <v/>
      </c>
      <c r="AQ1167" s="118" t="str">
        <f t="shared" si="1975"/>
        <v/>
      </c>
      <c r="AR1167" s="118" t="str">
        <f t="shared" si="1976"/>
        <v/>
      </c>
      <c r="AS1167" s="60" t="b">
        <f t="shared" si="1943"/>
        <v>0</v>
      </c>
      <c r="AT1167" s="60" t="b">
        <f t="shared" si="1944"/>
        <v>0</v>
      </c>
      <c r="AU1167" s="60" t="b">
        <f t="shared" si="1945"/>
        <v>0</v>
      </c>
      <c r="AV1167" s="60" t="b">
        <f t="shared" si="1946"/>
        <v>0</v>
      </c>
      <c r="AW1167" s="60" t="b">
        <f t="shared" si="1947"/>
        <v>0</v>
      </c>
      <c r="AX1167" s="60" t="b">
        <f t="shared" si="1948"/>
        <v>0</v>
      </c>
      <c r="AY1167" s="60" t="b">
        <f t="shared" si="1949"/>
        <v>0</v>
      </c>
      <c r="AZ1167" s="131">
        <f t="shared" si="1983"/>
        <v>0</v>
      </c>
      <c r="BA1167" s="131">
        <f t="shared" si="1989"/>
        <v>1</v>
      </c>
      <c r="BB1167" s="13">
        <f t="shared" si="1977"/>
        <v>0</v>
      </c>
      <c r="BC1167" s="11">
        <f t="shared" si="1950"/>
        <v>0</v>
      </c>
      <c r="BD1167" s="67">
        <f t="shared" si="1978"/>
        <v>1</v>
      </c>
      <c r="BE1167" s="76" t="str">
        <f>IF($A1166&lt;&gt;"",IF(OR(EE1166&lt;&gt;0,EF1166&lt;&gt;0,#REF!&lt;$BB$3),"",IF(#REF!="LER","01,",IF(#REF!="LOR","01,",IF(#REF!="LEB","02,",IF(#REF!="LOB","01,",IF(#REF!="HER","19,",IF(#REF!="HOR","19,",IF(#REF!="HEB","20,",IF(#REF!="HOB","19,",""))))))))),"")</f>
        <v/>
      </c>
      <c r="BF1167" s="76" t="str">
        <f>IF($A1166&lt;&gt;"",IF(OR(EE1166&lt;&gt;0,EF1166&lt;&gt;0,#REF!&lt;$BB$3),"",IF(#REF!="LER","02,",IF(#REF!="LOR","03,",IF(#REF!="LEB","04,",IF(#REF!="LOB","02,",IF(#REF!="HER","20,",IF(#REF!="HOR","21,",IF(#REF!="HEB","22,",IF(#REF!="HOB","20,",""))))))))),"")</f>
        <v/>
      </c>
      <c r="BG1167" s="76" t="str">
        <f>IF($A1166&lt;&gt;"",IF(OR(EE1166&lt;&gt;0,EF1166&lt;&gt;0,#REF!&lt;$BB$3),"",IF(#REF!="LER","03,",IF(#REF!="LOR","05,",IF(#REF!="LEB","06,",IF(#REF!="LOB","03,",IF(#REF!="HER","21,",IF(#REF!="HOR","23,",IF(#REF!="HEB","24,",IF(#REF!="HOB","21,",""))))))))),"")</f>
        <v/>
      </c>
      <c r="BH1167" s="76" t="str">
        <f>IF($A1166&lt;&gt;"",IF(OR(EE1166&lt;&gt;0,EF1166&lt;&gt;0,#REF!&lt;$BB$3),"",IF(#REF!="LER","04,",IF(#REF!="LOR","07,",IF(#REF!="LEB","08,",IF(#REF!="LOB","04,",IF(#REF!="HER","22,",IF(#REF!="HOR","25,",IF(#REF!="HEB","26,",IF(#REF!="HOB","22,",""))))))))),"")</f>
        <v/>
      </c>
      <c r="BI1167" s="76" t="str">
        <f>IF($A1166&lt;&gt;"",IF(OR(EE1166&lt;&gt;0,EF1166&lt;&gt;0,#REF!&lt;$BB$3),"",IF(#REF!="LER","05,",IF(#REF!="LOR","09,",IF(#REF!="LEB","10,",IF(#REF!="LOB","05,",IF(#REF!="HER","23,",IF(#REF!="HOR","27,",IF(#REF!="HEB","28,",IF(#REF!="HOB","23,",""))))))))),"")</f>
        <v/>
      </c>
      <c r="BJ1167" s="76" t="str">
        <f t="shared" si="1951"/>
        <v/>
      </c>
      <c r="BK1167" s="131" t="b">
        <f t="shared" si="1952"/>
        <v>0</v>
      </c>
      <c r="BL1167" s="131" t="b">
        <f t="shared" si="1953"/>
        <v>0</v>
      </c>
      <c r="BM1167" s="131" t="b">
        <f t="shared" si="1954"/>
        <v>0</v>
      </c>
      <c r="BN1167" s="131" t="b">
        <f t="shared" si="1955"/>
        <v>0</v>
      </c>
      <c r="BO1167" s="131" t="b">
        <f t="shared" si="1956"/>
        <v>0</v>
      </c>
      <c r="BP1167" s="131" t="b">
        <f t="shared" si="1957"/>
        <v>0</v>
      </c>
      <c r="BQ1167" s="131">
        <f t="shared" si="1984"/>
        <v>0</v>
      </c>
      <c r="BR1167" s="131">
        <f t="shared" si="1990"/>
        <v>1</v>
      </c>
      <c r="BS1167" s="92">
        <f t="shared" si="1985"/>
        <v>0</v>
      </c>
      <c r="BT1167" s="13">
        <f t="shared" si="1958"/>
        <v>0</v>
      </c>
      <c r="BU1167" s="11">
        <f t="shared" si="1979"/>
        <v>0</v>
      </c>
      <c r="BV1167" s="67">
        <f t="shared" si="1980"/>
        <v>1</v>
      </c>
      <c r="BW1167" s="76" t="str">
        <f>IF($A1166&lt;&gt;"",IF(OR(EE1166&lt;&gt;0,EF1166&lt;&gt;0,#REF!&lt;$BB$3),"",IF(#REF!="LER","07,",IF(#REF!="LOR","12,",IF(#REF!="LEB","12,",IF(#REF!="LOB","08,",IF(#REF!="HER","25,",IF(#REF!="HOR","30,",IF(#REF!="HEB","30,",IF(#REF!="HOB","25,",""))))))))),"")</f>
        <v/>
      </c>
      <c r="BX1167" s="76" t="str">
        <f>IF($A1166&lt;&gt;"",IF(OR(EE1166&lt;&gt;0,EF1166&lt;&gt;0,#REF!&lt;$BB$3),"",IF(#REF!="LER","08,",IF(#REF!="LOR","13,",IF(#REF!="LEB","13,",IF(#REF!="LOB","09,",IF(#REF!="HER","26,",IF(#REF!="HOR","31,",IF(#REF!="HEB","31,",IF(#REF!="HOB","26,",""))))))))),"")</f>
        <v/>
      </c>
      <c r="BY1167" s="76" t="str">
        <f>IF($A1166&lt;&gt;"",IF(OR(EE1166&lt;&gt;0,EF1166&lt;&gt;0,#REF!&lt;$BB$3),"",IF(#REF!="LER","09,",IF(#REF!="LOR","14,",IF(#REF!="LEB","14,",IF(#REF!="LOB","10,",IF(#REF!="HER","27,",IF(#REF!="HOR","32,",IF(#REF!="HEB","32,",IF(#REF!="HOB","27,",""))))))))),"")</f>
        <v/>
      </c>
      <c r="BZ1167" s="76" t="str">
        <f>IF($A1166&lt;&gt;"",IF(OR(EE1166&lt;&gt;0,EF1166&lt;&gt;0,#REF!&lt;$BB$3),"",IF(#REF!="LER","10,",IF(#REF!="LOR","15,",IF(#REF!="LEB","15,",IF(#REF!="LOB","11,",IF(#REF!="HER","28,",IF(#REF!="HOR","33,",IF(#REF!="HEB","33,",IF(#REF!="HOB","28,",""))))))))),"")</f>
        <v/>
      </c>
      <c r="CA1167" s="76" t="str">
        <f>IF($A1166&lt;&gt;"",IF(OR(EE1166&lt;&gt;0,EF1166&lt;&gt;0,#REF!&lt;$BB$3),"",IF(#REF!="LER","12,",IF(#REF!="LOR","16,",IF(#REF!="LEB","16,",IF(#REF!="LOB","13,",IF(#REF!="HER","30,",IF(#REF!="HOR","34,",IF(#REF!="HEB","34,",IF(#REF!="HOB","29,",""))))))))),"")</f>
        <v/>
      </c>
      <c r="CB1167" s="76" t="str">
        <f>IF($A1166&lt;&gt;"",IF(OR(EE1166&lt;&gt;0,EF1166&lt;&gt;0,#REF!&lt;$BB$3),"",IF(#REF!="LER","14,",IF(#REF!="LOR","17,",IF(#REF!="LEB","17,",IF(#REF!="LOB","15,",IF(#REF!="HER","32,",IF(#REF!="HOR","35,",IF(#REF!="HEB","35,",IF(#REF!="HOB","31,",""))))))))),"")</f>
        <v/>
      </c>
      <c r="CC1167" s="76" t="str">
        <f>IF($A1166&lt;&gt;"",IF(OR(EE1166&lt;&gt;0,EF1166&lt;&gt;0,#REF!&lt;$BB$3),"",IF(#REF!="LER","16,",IF(#REF!="LOR","18,",IF(#REF!="LEB","18,",IF(#REF!="LOB","17,",IF(#REF!="HER","34,",IF(#REF!="HOR","36,",IF(#REF!="HEB","36,",IF(#REF!="HOB","33,",""))))))))),"")</f>
        <v/>
      </c>
      <c r="CD1167" s="60" t="b">
        <f t="shared" si="1959"/>
        <v>0</v>
      </c>
      <c r="CE1167" s="60" t="b">
        <f t="shared" si="1960"/>
        <v>0</v>
      </c>
      <c r="CF1167" s="60" t="b">
        <f t="shared" si="1961"/>
        <v>0</v>
      </c>
      <c r="CG1167" s="60" t="b">
        <f t="shared" si="1962"/>
        <v>0</v>
      </c>
      <c r="CH1167" s="60" t="b">
        <f t="shared" si="1963"/>
        <v>0</v>
      </c>
      <c r="CI1167" s="60" t="b">
        <f t="shared" si="1964"/>
        <v>0</v>
      </c>
      <c r="CJ1167" s="60" t="b">
        <f t="shared" si="1965"/>
        <v>0</v>
      </c>
      <c r="CK1167" s="131">
        <f t="shared" si="1986"/>
        <v>0</v>
      </c>
      <c r="CL1167" s="131">
        <f t="shared" si="1991"/>
        <v>1</v>
      </c>
      <c r="CM1167" s="92">
        <f t="shared" si="1987"/>
        <v>0</v>
      </c>
      <c r="CN1167" s="13">
        <f t="shared" si="1981"/>
        <v>0</v>
      </c>
      <c r="CO1167" s="11">
        <f t="shared" si="1966"/>
        <v>0</v>
      </c>
      <c r="CP1167" s="13">
        <f t="shared" si="1908"/>
        <v>0</v>
      </c>
      <c r="CQ1167" s="11">
        <f t="shared" si="1932"/>
        <v>0</v>
      </c>
      <c r="CR1167" s="57">
        <f t="shared" si="1933"/>
        <v>0</v>
      </c>
      <c r="CS1167" s="57">
        <f t="shared" si="1934"/>
        <v>0</v>
      </c>
      <c r="CT1167" s="57">
        <f t="shared" si="1929"/>
        <v>0</v>
      </c>
      <c r="CU1167" s="24"/>
      <c r="CV1167" s="24"/>
      <c r="CW1167" s="24"/>
      <c r="CX1167" s="24"/>
      <c r="CY1167" s="24"/>
      <c r="CZ1167" s="24"/>
      <c r="DA1167" s="24"/>
      <c r="DB1167" s="24"/>
      <c r="DC1167" s="24"/>
      <c r="DD1167" s="64"/>
      <c r="DE1167" s="39"/>
      <c r="DF1167" s="39"/>
      <c r="DG1167" s="39"/>
      <c r="DH1167" s="39"/>
      <c r="DI1167" s="83"/>
      <c r="DJ1167" s="39"/>
      <c r="DK1167" s="22"/>
      <c r="DL1167" s="22"/>
      <c r="DM1167" s="32"/>
      <c r="DN1167" s="22"/>
      <c r="DO1167" s="22"/>
      <c r="DP1167" s="22"/>
      <c r="DQ1167" s="22"/>
      <c r="DR1167" s="22"/>
      <c r="DS1167" s="22"/>
      <c r="DT1167" s="22"/>
      <c r="DU1167" s="22"/>
      <c r="DV1167" s="22"/>
      <c r="DW1167" s="22"/>
      <c r="DX1167" s="22"/>
      <c r="DY1167" s="22"/>
      <c r="DZ1167" s="22"/>
      <c r="EA1167" s="32"/>
      <c r="EB1167" s="22"/>
      <c r="EC1167" s="22"/>
      <c r="EG1167" s="22"/>
      <c r="EH1167"/>
    </row>
    <row r="1168" spans="1:138" s="23" customFormat="1" x14ac:dyDescent="0.2">
      <c r="A1168" s="127"/>
      <c r="B1168" s="61" t="str">
        <f>IF(A1168="","",IF(U1169="","DB",U1169&amp;V1169&amp;W1169&amp;X1169&amp;Y1169&amp;Z1169&amp;AL1169&amp;AM1169&amp;AN1169&amp;AO1169&amp;AP1169&amp;AQ1169&amp;AR1169&amp;#REF!))</f>
        <v/>
      </c>
      <c r="C1168" s="7" t="str">
        <f t="shared" si="1992"/>
        <v/>
      </c>
      <c r="D1168" s="60">
        <f t="shared" si="1930"/>
        <v>0</v>
      </c>
      <c r="E1168" s="7" t="str">
        <f t="shared" si="1931"/>
        <v/>
      </c>
      <c r="F1168" s="72" t="str">
        <f t="shared" si="1909"/>
        <v/>
      </c>
      <c r="G1168" s="73">
        <f t="shared" si="1993"/>
        <v>0</v>
      </c>
      <c r="H1168" s="112">
        <f t="shared" si="1910"/>
        <v>0</v>
      </c>
      <c r="I1168" s="112">
        <f t="shared" si="1911"/>
        <v>0</v>
      </c>
      <c r="J1168" s="112">
        <f t="shared" si="1912"/>
        <v>0</v>
      </c>
      <c r="K1168" s="112">
        <f t="shared" si="1913"/>
        <v>0</v>
      </c>
      <c r="L1168" s="112">
        <f t="shared" si="1914"/>
        <v>0</v>
      </c>
      <c r="M1168" s="112">
        <f t="shared" si="1915"/>
        <v>0</v>
      </c>
      <c r="N1168" s="60"/>
      <c r="O1168" s="61"/>
      <c r="P1168" s="61"/>
      <c r="Q1168" s="61"/>
      <c r="R1168" s="61"/>
      <c r="S1168" s="7"/>
      <c r="T1168" s="67">
        <f t="shared" si="1967"/>
        <v>1</v>
      </c>
      <c r="U1168" s="76" t="str">
        <f t="shared" si="1923"/>
        <v/>
      </c>
      <c r="V1168" s="76" t="str">
        <f t="shared" si="1924"/>
        <v/>
      </c>
      <c r="W1168" s="76" t="str">
        <f t="shared" si="1925"/>
        <v/>
      </c>
      <c r="X1168" s="76" t="str">
        <f t="shared" si="1926"/>
        <v/>
      </c>
      <c r="Y1168" s="76" t="str">
        <f t="shared" si="1927"/>
        <v/>
      </c>
      <c r="Z1168" s="76" t="str">
        <f t="shared" si="1928"/>
        <v/>
      </c>
      <c r="AA1168" s="131" t="b">
        <f t="shared" si="1936"/>
        <v>0</v>
      </c>
      <c r="AB1168" s="131" t="b">
        <f t="shared" si="1937"/>
        <v>0</v>
      </c>
      <c r="AC1168" s="131" t="b">
        <f t="shared" si="1938"/>
        <v>0</v>
      </c>
      <c r="AD1168" s="131" t="b">
        <f t="shared" si="1939"/>
        <v>0</v>
      </c>
      <c r="AE1168" s="131" t="b">
        <f t="shared" si="1940"/>
        <v>0</v>
      </c>
      <c r="AF1168" s="131" t="b">
        <f t="shared" si="1941"/>
        <v>0</v>
      </c>
      <c r="AG1168" s="131">
        <f t="shared" si="1982"/>
        <v>0</v>
      </c>
      <c r="AH1168" s="131">
        <f t="shared" si="1988"/>
        <v>1</v>
      </c>
      <c r="AI1168" s="13">
        <f t="shared" si="1942"/>
        <v>0</v>
      </c>
      <c r="AJ1168" s="11">
        <f t="shared" si="1968"/>
        <v>0</v>
      </c>
      <c r="AK1168" s="67">
        <f t="shared" si="1969"/>
        <v>1</v>
      </c>
      <c r="AL1168" s="118" t="str">
        <f t="shared" si="1970"/>
        <v/>
      </c>
      <c r="AM1168" s="118" t="str">
        <f t="shared" si="1971"/>
        <v/>
      </c>
      <c r="AN1168" s="118" t="str">
        <f t="shared" si="1972"/>
        <v/>
      </c>
      <c r="AO1168" s="118" t="str">
        <f t="shared" si="1973"/>
        <v/>
      </c>
      <c r="AP1168" s="118" t="str">
        <f t="shared" si="1974"/>
        <v/>
      </c>
      <c r="AQ1168" s="118" t="str">
        <f t="shared" si="1975"/>
        <v/>
      </c>
      <c r="AR1168" s="118" t="str">
        <f t="shared" si="1976"/>
        <v/>
      </c>
      <c r="AS1168" s="60" t="b">
        <f t="shared" si="1943"/>
        <v>0</v>
      </c>
      <c r="AT1168" s="60" t="b">
        <f t="shared" si="1944"/>
        <v>0</v>
      </c>
      <c r="AU1168" s="60" t="b">
        <f t="shared" si="1945"/>
        <v>0</v>
      </c>
      <c r="AV1168" s="60" t="b">
        <f t="shared" si="1946"/>
        <v>0</v>
      </c>
      <c r="AW1168" s="60" t="b">
        <f t="shared" si="1947"/>
        <v>0</v>
      </c>
      <c r="AX1168" s="60" t="b">
        <f t="shared" si="1948"/>
        <v>0</v>
      </c>
      <c r="AY1168" s="60" t="b">
        <f t="shared" si="1949"/>
        <v>0</v>
      </c>
      <c r="AZ1168" s="131">
        <f t="shared" si="1983"/>
        <v>0</v>
      </c>
      <c r="BA1168" s="131">
        <f t="shared" si="1989"/>
        <v>1</v>
      </c>
      <c r="BB1168" s="13">
        <f t="shared" si="1977"/>
        <v>0</v>
      </c>
      <c r="BC1168" s="11">
        <f t="shared" si="1950"/>
        <v>0</v>
      </c>
      <c r="BD1168" s="67">
        <f t="shared" si="1978"/>
        <v>1</v>
      </c>
      <c r="BE1168" s="76" t="str">
        <f>IF($A1167&lt;&gt;"",IF(OR(EE1167&lt;&gt;0,EF1167&lt;&gt;0,#REF!&lt;$BB$3),"",IF(#REF!="LER","01,",IF(#REF!="LOR","01,",IF(#REF!="LEB","02,",IF(#REF!="LOB","01,",IF(#REF!="HER","19,",IF(#REF!="HOR","19,",IF(#REF!="HEB","20,",IF(#REF!="HOB","19,",""))))))))),"")</f>
        <v/>
      </c>
      <c r="BF1168" s="76" t="str">
        <f>IF($A1167&lt;&gt;"",IF(OR(EE1167&lt;&gt;0,EF1167&lt;&gt;0,#REF!&lt;$BB$3),"",IF(#REF!="LER","02,",IF(#REF!="LOR","03,",IF(#REF!="LEB","04,",IF(#REF!="LOB","02,",IF(#REF!="HER","20,",IF(#REF!="HOR","21,",IF(#REF!="HEB","22,",IF(#REF!="HOB","20,",""))))))))),"")</f>
        <v/>
      </c>
      <c r="BG1168" s="76" t="str">
        <f>IF($A1167&lt;&gt;"",IF(OR(EE1167&lt;&gt;0,EF1167&lt;&gt;0,#REF!&lt;$BB$3),"",IF(#REF!="LER","03,",IF(#REF!="LOR","05,",IF(#REF!="LEB","06,",IF(#REF!="LOB","03,",IF(#REF!="HER","21,",IF(#REF!="HOR","23,",IF(#REF!="HEB","24,",IF(#REF!="HOB","21,",""))))))))),"")</f>
        <v/>
      </c>
      <c r="BH1168" s="76" t="str">
        <f>IF($A1167&lt;&gt;"",IF(OR(EE1167&lt;&gt;0,EF1167&lt;&gt;0,#REF!&lt;$BB$3),"",IF(#REF!="LER","04,",IF(#REF!="LOR","07,",IF(#REF!="LEB","08,",IF(#REF!="LOB","04,",IF(#REF!="HER","22,",IF(#REF!="HOR","25,",IF(#REF!="HEB","26,",IF(#REF!="HOB","22,",""))))))))),"")</f>
        <v/>
      </c>
      <c r="BI1168" s="76" t="str">
        <f>IF($A1167&lt;&gt;"",IF(OR(EE1167&lt;&gt;0,EF1167&lt;&gt;0,#REF!&lt;$BB$3),"",IF(#REF!="LER","05,",IF(#REF!="LOR","09,",IF(#REF!="LEB","10,",IF(#REF!="LOB","05,",IF(#REF!="HER","23,",IF(#REF!="HOR","27,",IF(#REF!="HEB","28,",IF(#REF!="HOB","23,",""))))))))),"")</f>
        <v/>
      </c>
      <c r="BJ1168" s="76" t="str">
        <f t="shared" si="1951"/>
        <v/>
      </c>
      <c r="BK1168" s="131" t="b">
        <f t="shared" si="1952"/>
        <v>0</v>
      </c>
      <c r="BL1168" s="131" t="b">
        <f t="shared" si="1953"/>
        <v>0</v>
      </c>
      <c r="BM1168" s="131" t="b">
        <f t="shared" si="1954"/>
        <v>0</v>
      </c>
      <c r="BN1168" s="131" t="b">
        <f t="shared" si="1955"/>
        <v>0</v>
      </c>
      <c r="BO1168" s="131" t="b">
        <f t="shared" si="1956"/>
        <v>0</v>
      </c>
      <c r="BP1168" s="131" t="b">
        <f t="shared" si="1957"/>
        <v>0</v>
      </c>
      <c r="BQ1168" s="131">
        <f t="shared" si="1984"/>
        <v>0</v>
      </c>
      <c r="BR1168" s="131">
        <f t="shared" si="1990"/>
        <v>1</v>
      </c>
      <c r="BS1168" s="92">
        <f t="shared" si="1985"/>
        <v>0</v>
      </c>
      <c r="BT1168" s="13">
        <f t="shared" si="1958"/>
        <v>0</v>
      </c>
      <c r="BU1168" s="11">
        <f t="shared" si="1979"/>
        <v>0</v>
      </c>
      <c r="BV1168" s="67">
        <f t="shared" si="1980"/>
        <v>1</v>
      </c>
      <c r="BW1168" s="76" t="str">
        <f>IF($A1167&lt;&gt;"",IF(OR(EE1167&lt;&gt;0,EF1167&lt;&gt;0,#REF!&lt;$BB$3),"",IF(#REF!="LER","07,",IF(#REF!="LOR","12,",IF(#REF!="LEB","12,",IF(#REF!="LOB","08,",IF(#REF!="HER","25,",IF(#REF!="HOR","30,",IF(#REF!="HEB","30,",IF(#REF!="HOB","25,",""))))))))),"")</f>
        <v/>
      </c>
      <c r="BX1168" s="76" t="str">
        <f>IF($A1167&lt;&gt;"",IF(OR(EE1167&lt;&gt;0,EF1167&lt;&gt;0,#REF!&lt;$BB$3),"",IF(#REF!="LER","08,",IF(#REF!="LOR","13,",IF(#REF!="LEB","13,",IF(#REF!="LOB","09,",IF(#REF!="HER","26,",IF(#REF!="HOR","31,",IF(#REF!="HEB","31,",IF(#REF!="HOB","26,",""))))))))),"")</f>
        <v/>
      </c>
      <c r="BY1168" s="76" t="str">
        <f>IF($A1167&lt;&gt;"",IF(OR(EE1167&lt;&gt;0,EF1167&lt;&gt;0,#REF!&lt;$BB$3),"",IF(#REF!="LER","09,",IF(#REF!="LOR","14,",IF(#REF!="LEB","14,",IF(#REF!="LOB","10,",IF(#REF!="HER","27,",IF(#REF!="HOR","32,",IF(#REF!="HEB","32,",IF(#REF!="HOB","27,",""))))))))),"")</f>
        <v/>
      </c>
      <c r="BZ1168" s="76" t="str">
        <f>IF($A1167&lt;&gt;"",IF(OR(EE1167&lt;&gt;0,EF1167&lt;&gt;0,#REF!&lt;$BB$3),"",IF(#REF!="LER","10,",IF(#REF!="LOR","15,",IF(#REF!="LEB","15,",IF(#REF!="LOB","11,",IF(#REF!="HER","28,",IF(#REF!="HOR","33,",IF(#REF!="HEB","33,",IF(#REF!="HOB","28,",""))))))))),"")</f>
        <v/>
      </c>
      <c r="CA1168" s="76" t="str">
        <f>IF($A1167&lt;&gt;"",IF(OR(EE1167&lt;&gt;0,EF1167&lt;&gt;0,#REF!&lt;$BB$3),"",IF(#REF!="LER","12,",IF(#REF!="LOR","16,",IF(#REF!="LEB","16,",IF(#REF!="LOB","13,",IF(#REF!="HER","30,",IF(#REF!="HOR","34,",IF(#REF!="HEB","34,",IF(#REF!="HOB","29,",""))))))))),"")</f>
        <v/>
      </c>
      <c r="CB1168" s="76" t="str">
        <f>IF($A1167&lt;&gt;"",IF(OR(EE1167&lt;&gt;0,EF1167&lt;&gt;0,#REF!&lt;$BB$3),"",IF(#REF!="LER","14,",IF(#REF!="LOR","17,",IF(#REF!="LEB","17,",IF(#REF!="LOB","15,",IF(#REF!="HER","32,",IF(#REF!="HOR","35,",IF(#REF!="HEB","35,",IF(#REF!="HOB","31,",""))))))))),"")</f>
        <v/>
      </c>
      <c r="CC1168" s="76" t="str">
        <f>IF($A1167&lt;&gt;"",IF(OR(EE1167&lt;&gt;0,EF1167&lt;&gt;0,#REF!&lt;$BB$3),"",IF(#REF!="LER","16,",IF(#REF!="LOR","18,",IF(#REF!="LEB","18,",IF(#REF!="LOB","17,",IF(#REF!="HER","34,",IF(#REF!="HOR","36,",IF(#REF!="HEB","36,",IF(#REF!="HOB","33,",""))))))))),"")</f>
        <v/>
      </c>
      <c r="CD1168" s="60" t="b">
        <f t="shared" si="1959"/>
        <v>0</v>
      </c>
      <c r="CE1168" s="60" t="b">
        <f t="shared" si="1960"/>
        <v>0</v>
      </c>
      <c r="CF1168" s="60" t="b">
        <f t="shared" si="1961"/>
        <v>0</v>
      </c>
      <c r="CG1168" s="60" t="b">
        <f t="shared" si="1962"/>
        <v>0</v>
      </c>
      <c r="CH1168" s="60" t="b">
        <f t="shared" si="1963"/>
        <v>0</v>
      </c>
      <c r="CI1168" s="60" t="b">
        <f t="shared" si="1964"/>
        <v>0</v>
      </c>
      <c r="CJ1168" s="60" t="b">
        <f t="shared" si="1965"/>
        <v>0</v>
      </c>
      <c r="CK1168" s="131">
        <f t="shared" si="1986"/>
        <v>0</v>
      </c>
      <c r="CL1168" s="131">
        <f t="shared" si="1991"/>
        <v>1</v>
      </c>
      <c r="CM1168" s="92">
        <f t="shared" si="1987"/>
        <v>0</v>
      </c>
      <c r="CN1168" s="13">
        <f t="shared" si="1981"/>
        <v>0</v>
      </c>
      <c r="CO1168" s="11">
        <f t="shared" si="1966"/>
        <v>0</v>
      </c>
      <c r="CP1168" s="13">
        <f t="shared" si="1908"/>
        <v>0</v>
      </c>
      <c r="CQ1168" s="11">
        <f t="shared" si="1932"/>
        <v>0</v>
      </c>
      <c r="CR1168" s="57">
        <f t="shared" si="1933"/>
        <v>0</v>
      </c>
      <c r="CS1168" s="57">
        <f t="shared" si="1934"/>
        <v>0</v>
      </c>
      <c r="CT1168" s="57">
        <f t="shared" si="1929"/>
        <v>0</v>
      </c>
      <c r="CU1168" s="24"/>
      <c r="CV1168" s="24"/>
      <c r="CW1168" s="24"/>
      <c r="CX1168" s="24"/>
      <c r="CY1168" s="24"/>
      <c r="CZ1168" s="24"/>
      <c r="DA1168" s="24"/>
      <c r="DB1168" s="24"/>
      <c r="DC1168" s="24"/>
      <c r="DD1168" s="64"/>
      <c r="DE1168" s="39"/>
      <c r="DF1168" s="39"/>
      <c r="DG1168" s="39"/>
      <c r="DH1168" s="39"/>
      <c r="DI1168" s="83"/>
      <c r="DJ1168" s="39"/>
      <c r="DK1168" s="22"/>
      <c r="DL1168" s="22"/>
      <c r="DM1168" s="32"/>
      <c r="DN1168" s="22"/>
      <c r="DO1168" s="22"/>
      <c r="DP1168" s="22"/>
      <c r="DQ1168" s="22"/>
      <c r="DR1168" s="22"/>
      <c r="DS1168" s="22"/>
      <c r="DT1168" s="22"/>
      <c r="DU1168" s="22"/>
      <c r="DV1168" s="22"/>
      <c r="DW1168" s="22"/>
      <c r="DX1168" s="22"/>
      <c r="DY1168" s="22"/>
      <c r="DZ1168" s="22"/>
      <c r="EA1168" s="32"/>
      <c r="EB1168" s="22"/>
      <c r="EC1168" s="22"/>
      <c r="EG1168" s="22"/>
      <c r="EH1168"/>
    </row>
    <row r="1169" spans="1:138" s="23" customFormat="1" x14ac:dyDescent="0.2">
      <c r="A1169" s="127"/>
      <c r="B1169" s="61" t="str">
        <f>IF(A1169="","",IF(U1170="","DB",U1170&amp;V1170&amp;W1170&amp;X1170&amp;Y1170&amp;Z1170&amp;AL1170&amp;AM1170&amp;AN1170&amp;AO1170&amp;AP1170&amp;AQ1170&amp;AR1170&amp;#REF!))</f>
        <v/>
      </c>
      <c r="C1169" s="7" t="str">
        <f t="shared" si="1992"/>
        <v/>
      </c>
      <c r="D1169" s="60">
        <f t="shared" si="1930"/>
        <v>0</v>
      </c>
      <c r="E1169" s="7" t="str">
        <f t="shared" si="1931"/>
        <v/>
      </c>
      <c r="F1169" s="72" t="str">
        <f t="shared" si="1909"/>
        <v/>
      </c>
      <c r="G1169" s="73">
        <f t="shared" si="1993"/>
        <v>0</v>
      </c>
      <c r="H1169" s="112">
        <f t="shared" si="1910"/>
        <v>0</v>
      </c>
      <c r="I1169" s="112">
        <f t="shared" si="1911"/>
        <v>0</v>
      </c>
      <c r="J1169" s="112">
        <f t="shared" si="1912"/>
        <v>0</v>
      </c>
      <c r="K1169" s="112">
        <f t="shared" si="1913"/>
        <v>0</v>
      </c>
      <c r="L1169" s="112">
        <f t="shared" si="1914"/>
        <v>0</v>
      </c>
      <c r="M1169" s="112">
        <f t="shared" si="1915"/>
        <v>0</v>
      </c>
      <c r="N1169" s="60"/>
      <c r="O1169" s="61"/>
      <c r="P1169" s="61"/>
      <c r="Q1169" s="61"/>
      <c r="R1169" s="61"/>
      <c r="S1169" s="7"/>
      <c r="T1169" s="67">
        <f t="shared" si="1967"/>
        <v>1</v>
      </c>
      <c r="U1169" s="76" t="str">
        <f t="shared" si="1923"/>
        <v/>
      </c>
      <c r="V1169" s="76" t="str">
        <f t="shared" si="1924"/>
        <v/>
      </c>
      <c r="W1169" s="76" t="str">
        <f t="shared" si="1925"/>
        <v/>
      </c>
      <c r="X1169" s="76" t="str">
        <f t="shared" si="1926"/>
        <v/>
      </c>
      <c r="Y1169" s="76" t="str">
        <f t="shared" si="1927"/>
        <v/>
      </c>
      <c r="Z1169" s="76" t="str">
        <f t="shared" si="1928"/>
        <v/>
      </c>
      <c r="AA1169" s="131" t="b">
        <f t="shared" si="1936"/>
        <v>0</v>
      </c>
      <c r="AB1169" s="131" t="b">
        <f t="shared" si="1937"/>
        <v>0</v>
      </c>
      <c r="AC1169" s="131" t="b">
        <f t="shared" si="1938"/>
        <v>0</v>
      </c>
      <c r="AD1169" s="131" t="b">
        <f t="shared" si="1939"/>
        <v>0</v>
      </c>
      <c r="AE1169" s="131" t="b">
        <f t="shared" si="1940"/>
        <v>0</v>
      </c>
      <c r="AF1169" s="131" t="b">
        <f t="shared" si="1941"/>
        <v>0</v>
      </c>
      <c r="AG1169" s="131">
        <f t="shared" si="1982"/>
        <v>0</v>
      </c>
      <c r="AH1169" s="131">
        <f t="shared" si="1988"/>
        <v>1</v>
      </c>
      <c r="AI1169" s="13">
        <f t="shared" si="1942"/>
        <v>0</v>
      </c>
      <c r="AJ1169" s="11">
        <f t="shared" si="1968"/>
        <v>0</v>
      </c>
      <c r="AK1169" s="67">
        <f t="shared" si="1969"/>
        <v>1</v>
      </c>
      <c r="AL1169" s="118" t="str">
        <f t="shared" si="1970"/>
        <v/>
      </c>
      <c r="AM1169" s="118" t="str">
        <f t="shared" si="1971"/>
        <v/>
      </c>
      <c r="AN1169" s="118" t="str">
        <f t="shared" si="1972"/>
        <v/>
      </c>
      <c r="AO1169" s="118" t="str">
        <f t="shared" si="1973"/>
        <v/>
      </c>
      <c r="AP1169" s="118" t="str">
        <f t="shared" si="1974"/>
        <v/>
      </c>
      <c r="AQ1169" s="118" t="str">
        <f t="shared" si="1975"/>
        <v/>
      </c>
      <c r="AR1169" s="118" t="str">
        <f t="shared" si="1976"/>
        <v/>
      </c>
      <c r="AS1169" s="60" t="b">
        <f t="shared" si="1943"/>
        <v>0</v>
      </c>
      <c r="AT1169" s="60" t="b">
        <f t="shared" si="1944"/>
        <v>0</v>
      </c>
      <c r="AU1169" s="60" t="b">
        <f t="shared" si="1945"/>
        <v>0</v>
      </c>
      <c r="AV1169" s="60" t="b">
        <f t="shared" si="1946"/>
        <v>0</v>
      </c>
      <c r="AW1169" s="60" t="b">
        <f t="shared" si="1947"/>
        <v>0</v>
      </c>
      <c r="AX1169" s="60" t="b">
        <f t="shared" si="1948"/>
        <v>0</v>
      </c>
      <c r="AY1169" s="60" t="b">
        <f t="shared" si="1949"/>
        <v>0</v>
      </c>
      <c r="AZ1169" s="131">
        <f t="shared" si="1983"/>
        <v>0</v>
      </c>
      <c r="BA1169" s="131">
        <f t="shared" si="1989"/>
        <v>1</v>
      </c>
      <c r="BB1169" s="13">
        <f t="shared" si="1977"/>
        <v>0</v>
      </c>
      <c r="BC1169" s="11">
        <f t="shared" si="1950"/>
        <v>0</v>
      </c>
      <c r="BD1169" s="67">
        <f t="shared" si="1978"/>
        <v>1</v>
      </c>
      <c r="BE1169" s="76" t="str">
        <f>IF($A1168&lt;&gt;"",IF(OR(EE1168&lt;&gt;0,EF1168&lt;&gt;0,#REF!&lt;$BB$3),"",IF(#REF!="LER","01,",IF(#REF!="LOR","01,",IF(#REF!="LEB","02,",IF(#REF!="LOB","01,",IF(#REF!="HER","19,",IF(#REF!="HOR","19,",IF(#REF!="HEB","20,",IF(#REF!="HOB","19,",""))))))))),"")</f>
        <v/>
      </c>
      <c r="BF1169" s="76" t="str">
        <f>IF($A1168&lt;&gt;"",IF(OR(EE1168&lt;&gt;0,EF1168&lt;&gt;0,#REF!&lt;$BB$3),"",IF(#REF!="LER","02,",IF(#REF!="LOR","03,",IF(#REF!="LEB","04,",IF(#REF!="LOB","02,",IF(#REF!="HER","20,",IF(#REF!="HOR","21,",IF(#REF!="HEB","22,",IF(#REF!="HOB","20,",""))))))))),"")</f>
        <v/>
      </c>
      <c r="BG1169" s="76" t="str">
        <f>IF($A1168&lt;&gt;"",IF(OR(EE1168&lt;&gt;0,EF1168&lt;&gt;0,#REF!&lt;$BB$3),"",IF(#REF!="LER","03,",IF(#REF!="LOR","05,",IF(#REF!="LEB","06,",IF(#REF!="LOB","03,",IF(#REF!="HER","21,",IF(#REF!="HOR","23,",IF(#REF!="HEB","24,",IF(#REF!="HOB","21,",""))))))))),"")</f>
        <v/>
      </c>
      <c r="BH1169" s="76" t="str">
        <f>IF($A1168&lt;&gt;"",IF(OR(EE1168&lt;&gt;0,EF1168&lt;&gt;0,#REF!&lt;$BB$3),"",IF(#REF!="LER","04,",IF(#REF!="LOR","07,",IF(#REF!="LEB","08,",IF(#REF!="LOB","04,",IF(#REF!="HER","22,",IF(#REF!="HOR","25,",IF(#REF!="HEB","26,",IF(#REF!="HOB","22,",""))))))))),"")</f>
        <v/>
      </c>
      <c r="BI1169" s="76" t="str">
        <f>IF($A1168&lt;&gt;"",IF(OR(EE1168&lt;&gt;0,EF1168&lt;&gt;0,#REF!&lt;$BB$3),"",IF(#REF!="LER","05,",IF(#REF!="LOR","09,",IF(#REF!="LEB","10,",IF(#REF!="LOB","05,",IF(#REF!="HER","23,",IF(#REF!="HOR","27,",IF(#REF!="HEB","28,",IF(#REF!="HOB","23,",""))))))))),"")</f>
        <v/>
      </c>
      <c r="BJ1169" s="76" t="str">
        <f t="shared" si="1951"/>
        <v/>
      </c>
      <c r="BK1169" s="131" t="b">
        <f t="shared" si="1952"/>
        <v>0</v>
      </c>
      <c r="BL1169" s="131" t="b">
        <f t="shared" si="1953"/>
        <v>0</v>
      </c>
      <c r="BM1169" s="131" t="b">
        <f t="shared" si="1954"/>
        <v>0</v>
      </c>
      <c r="BN1169" s="131" t="b">
        <f t="shared" si="1955"/>
        <v>0</v>
      </c>
      <c r="BO1169" s="131" t="b">
        <f t="shared" si="1956"/>
        <v>0</v>
      </c>
      <c r="BP1169" s="131" t="b">
        <f t="shared" si="1957"/>
        <v>0</v>
      </c>
      <c r="BQ1169" s="131">
        <f t="shared" si="1984"/>
        <v>0</v>
      </c>
      <c r="BR1169" s="131">
        <f t="shared" si="1990"/>
        <v>1</v>
      </c>
      <c r="BS1169" s="92">
        <f t="shared" si="1985"/>
        <v>0</v>
      </c>
      <c r="BT1169" s="13">
        <f t="shared" si="1958"/>
        <v>0</v>
      </c>
      <c r="BU1169" s="11">
        <f t="shared" si="1979"/>
        <v>0</v>
      </c>
      <c r="BV1169" s="67">
        <f t="shared" si="1980"/>
        <v>1</v>
      </c>
      <c r="BW1169" s="76" t="str">
        <f>IF($A1168&lt;&gt;"",IF(OR(EE1168&lt;&gt;0,EF1168&lt;&gt;0,#REF!&lt;$BB$3),"",IF(#REF!="LER","07,",IF(#REF!="LOR","12,",IF(#REF!="LEB","12,",IF(#REF!="LOB","08,",IF(#REF!="HER","25,",IF(#REF!="HOR","30,",IF(#REF!="HEB","30,",IF(#REF!="HOB","25,",""))))))))),"")</f>
        <v/>
      </c>
      <c r="BX1169" s="76" t="str">
        <f>IF($A1168&lt;&gt;"",IF(OR(EE1168&lt;&gt;0,EF1168&lt;&gt;0,#REF!&lt;$BB$3),"",IF(#REF!="LER","08,",IF(#REF!="LOR","13,",IF(#REF!="LEB","13,",IF(#REF!="LOB","09,",IF(#REF!="HER","26,",IF(#REF!="HOR","31,",IF(#REF!="HEB","31,",IF(#REF!="HOB","26,",""))))))))),"")</f>
        <v/>
      </c>
      <c r="BY1169" s="76" t="str">
        <f>IF($A1168&lt;&gt;"",IF(OR(EE1168&lt;&gt;0,EF1168&lt;&gt;0,#REF!&lt;$BB$3),"",IF(#REF!="LER","09,",IF(#REF!="LOR","14,",IF(#REF!="LEB","14,",IF(#REF!="LOB","10,",IF(#REF!="HER","27,",IF(#REF!="HOR","32,",IF(#REF!="HEB","32,",IF(#REF!="HOB","27,",""))))))))),"")</f>
        <v/>
      </c>
      <c r="BZ1169" s="76" t="str">
        <f>IF($A1168&lt;&gt;"",IF(OR(EE1168&lt;&gt;0,EF1168&lt;&gt;0,#REF!&lt;$BB$3),"",IF(#REF!="LER","10,",IF(#REF!="LOR","15,",IF(#REF!="LEB","15,",IF(#REF!="LOB","11,",IF(#REF!="HER","28,",IF(#REF!="HOR","33,",IF(#REF!="HEB","33,",IF(#REF!="HOB","28,",""))))))))),"")</f>
        <v/>
      </c>
      <c r="CA1169" s="76" t="str">
        <f>IF($A1168&lt;&gt;"",IF(OR(EE1168&lt;&gt;0,EF1168&lt;&gt;0,#REF!&lt;$BB$3),"",IF(#REF!="LER","12,",IF(#REF!="LOR","16,",IF(#REF!="LEB","16,",IF(#REF!="LOB","13,",IF(#REF!="HER","30,",IF(#REF!="HOR","34,",IF(#REF!="HEB","34,",IF(#REF!="HOB","29,",""))))))))),"")</f>
        <v/>
      </c>
      <c r="CB1169" s="76" t="str">
        <f>IF($A1168&lt;&gt;"",IF(OR(EE1168&lt;&gt;0,EF1168&lt;&gt;0,#REF!&lt;$BB$3),"",IF(#REF!="LER","14,",IF(#REF!="LOR","17,",IF(#REF!="LEB","17,",IF(#REF!="LOB","15,",IF(#REF!="HER","32,",IF(#REF!="HOR","35,",IF(#REF!="HEB","35,",IF(#REF!="HOB","31,",""))))))))),"")</f>
        <v/>
      </c>
      <c r="CC1169" s="76" t="str">
        <f>IF($A1168&lt;&gt;"",IF(OR(EE1168&lt;&gt;0,EF1168&lt;&gt;0,#REF!&lt;$BB$3),"",IF(#REF!="LER","16,",IF(#REF!="LOR","18,",IF(#REF!="LEB","18,",IF(#REF!="LOB","17,",IF(#REF!="HER","34,",IF(#REF!="HOR","36,",IF(#REF!="HEB","36,",IF(#REF!="HOB","33,",""))))))))),"")</f>
        <v/>
      </c>
      <c r="CD1169" s="60" t="b">
        <f t="shared" si="1959"/>
        <v>0</v>
      </c>
      <c r="CE1169" s="60" t="b">
        <f t="shared" si="1960"/>
        <v>0</v>
      </c>
      <c r="CF1169" s="60" t="b">
        <f t="shared" si="1961"/>
        <v>0</v>
      </c>
      <c r="CG1169" s="60" t="b">
        <f t="shared" si="1962"/>
        <v>0</v>
      </c>
      <c r="CH1169" s="60" t="b">
        <f t="shared" si="1963"/>
        <v>0</v>
      </c>
      <c r="CI1169" s="60" t="b">
        <f t="shared" si="1964"/>
        <v>0</v>
      </c>
      <c r="CJ1169" s="60" t="b">
        <f t="shared" si="1965"/>
        <v>0</v>
      </c>
      <c r="CK1169" s="131">
        <f t="shared" si="1986"/>
        <v>0</v>
      </c>
      <c r="CL1169" s="131">
        <f t="shared" si="1991"/>
        <v>1</v>
      </c>
      <c r="CM1169" s="92">
        <f t="shared" si="1987"/>
        <v>0</v>
      </c>
      <c r="CN1169" s="13">
        <f t="shared" si="1981"/>
        <v>0</v>
      </c>
      <c r="CO1169" s="11">
        <f t="shared" si="1966"/>
        <v>0</v>
      </c>
      <c r="CP1169" s="13">
        <f t="shared" ref="CP1169:CP1232" si="1994">IF(A1169&lt;&gt;"",IF(OR(CR1168&lt;&gt;0,CS1168&lt;&gt;0),0,SUM(BT1169:CG1169)),0)</f>
        <v>0</v>
      </c>
      <c r="CQ1169" s="11">
        <f t="shared" si="1932"/>
        <v>0</v>
      </c>
      <c r="CR1169" s="57">
        <f t="shared" si="1933"/>
        <v>0</v>
      </c>
      <c r="CS1169" s="57">
        <f t="shared" si="1934"/>
        <v>0</v>
      </c>
      <c r="CT1169" s="57">
        <f t="shared" si="1929"/>
        <v>0</v>
      </c>
      <c r="CU1169" s="24"/>
      <c r="CV1169" s="24"/>
      <c r="CW1169" s="24"/>
      <c r="CX1169" s="24"/>
      <c r="CY1169" s="24"/>
      <c r="CZ1169" s="24"/>
      <c r="DA1169" s="24"/>
      <c r="DB1169" s="24"/>
      <c r="DC1169" s="24"/>
      <c r="DD1169" s="64"/>
      <c r="DE1169" s="39"/>
      <c r="DF1169" s="39"/>
      <c r="DG1169" s="39"/>
      <c r="DH1169" s="39"/>
      <c r="DI1169" s="83"/>
      <c r="DJ1169" s="39"/>
      <c r="DK1169" s="22"/>
      <c r="DL1169" s="22"/>
      <c r="DM1169" s="32"/>
      <c r="DN1169" s="22"/>
      <c r="DO1169" s="22"/>
      <c r="DP1169" s="22"/>
      <c r="DQ1169" s="22"/>
      <c r="DR1169" s="22"/>
      <c r="DS1169" s="22"/>
      <c r="DT1169" s="22"/>
      <c r="DU1169" s="22"/>
      <c r="DV1169" s="22"/>
      <c r="DW1169" s="22"/>
      <c r="DX1169" s="22"/>
      <c r="DY1169" s="22"/>
      <c r="DZ1169" s="22"/>
      <c r="EA1169" s="32"/>
      <c r="EB1169" s="22"/>
      <c r="EC1169" s="22"/>
      <c r="EG1169" s="22"/>
      <c r="EH1169"/>
    </row>
    <row r="1170" spans="1:138" s="23" customFormat="1" x14ac:dyDescent="0.2">
      <c r="A1170" s="127"/>
      <c r="B1170" s="61" t="str">
        <f>IF(A1170="","",IF(U1171="","DB",U1171&amp;V1171&amp;W1171&amp;X1171&amp;Y1171&amp;Z1171&amp;AL1171&amp;AM1171&amp;AN1171&amp;AO1171&amp;AP1171&amp;AQ1171&amp;AR1171&amp;#REF!))</f>
        <v/>
      </c>
      <c r="C1170" s="7" t="str">
        <f t="shared" si="1992"/>
        <v/>
      </c>
      <c r="D1170" s="60">
        <f t="shared" si="1930"/>
        <v>0</v>
      </c>
      <c r="E1170" s="7" t="str">
        <f t="shared" si="1931"/>
        <v/>
      </c>
      <c r="F1170" s="72" t="str">
        <f t="shared" si="1909"/>
        <v/>
      </c>
      <c r="G1170" s="73">
        <f t="shared" si="1993"/>
        <v>0</v>
      </c>
      <c r="H1170" s="112">
        <f t="shared" si="1910"/>
        <v>0</v>
      </c>
      <c r="I1170" s="112">
        <f t="shared" si="1911"/>
        <v>0</v>
      </c>
      <c r="J1170" s="112">
        <f t="shared" si="1912"/>
        <v>0</v>
      </c>
      <c r="K1170" s="112">
        <f t="shared" si="1913"/>
        <v>0</v>
      </c>
      <c r="L1170" s="112">
        <f t="shared" si="1914"/>
        <v>0</v>
      </c>
      <c r="M1170" s="112">
        <f t="shared" si="1915"/>
        <v>0</v>
      </c>
      <c r="N1170" s="60"/>
      <c r="O1170" s="61"/>
      <c r="P1170" s="61"/>
      <c r="Q1170" s="61"/>
      <c r="R1170" s="61"/>
      <c r="S1170" s="7"/>
      <c r="T1170" s="67">
        <f t="shared" si="1967"/>
        <v>1</v>
      </c>
      <c r="U1170" s="76" t="str">
        <f t="shared" si="1923"/>
        <v/>
      </c>
      <c r="V1170" s="76" t="str">
        <f t="shared" si="1924"/>
        <v/>
      </c>
      <c r="W1170" s="76" t="str">
        <f t="shared" si="1925"/>
        <v/>
      </c>
      <c r="X1170" s="76" t="str">
        <f t="shared" si="1926"/>
        <v/>
      </c>
      <c r="Y1170" s="76" t="str">
        <f t="shared" si="1927"/>
        <v/>
      </c>
      <c r="Z1170" s="76" t="str">
        <f t="shared" si="1928"/>
        <v/>
      </c>
      <c r="AA1170" s="131" t="b">
        <f t="shared" si="1936"/>
        <v>0</v>
      </c>
      <c r="AB1170" s="131" t="b">
        <f t="shared" si="1937"/>
        <v>0</v>
      </c>
      <c r="AC1170" s="131" t="b">
        <f t="shared" si="1938"/>
        <v>0</v>
      </c>
      <c r="AD1170" s="131" t="b">
        <f t="shared" si="1939"/>
        <v>0</v>
      </c>
      <c r="AE1170" s="131" t="b">
        <f t="shared" si="1940"/>
        <v>0</v>
      </c>
      <c r="AF1170" s="131" t="b">
        <f t="shared" si="1941"/>
        <v>0</v>
      </c>
      <c r="AG1170" s="131">
        <f t="shared" si="1982"/>
        <v>0</v>
      </c>
      <c r="AH1170" s="131">
        <f t="shared" si="1988"/>
        <v>1</v>
      </c>
      <c r="AI1170" s="13">
        <f t="shared" si="1942"/>
        <v>0</v>
      </c>
      <c r="AJ1170" s="11">
        <f t="shared" si="1968"/>
        <v>0</v>
      </c>
      <c r="AK1170" s="67">
        <f t="shared" si="1969"/>
        <v>1</v>
      </c>
      <c r="AL1170" s="118" t="str">
        <f t="shared" si="1970"/>
        <v/>
      </c>
      <c r="AM1170" s="118" t="str">
        <f t="shared" si="1971"/>
        <v/>
      </c>
      <c r="AN1170" s="118" t="str">
        <f t="shared" si="1972"/>
        <v/>
      </c>
      <c r="AO1170" s="118" t="str">
        <f t="shared" si="1973"/>
        <v/>
      </c>
      <c r="AP1170" s="118" t="str">
        <f t="shared" si="1974"/>
        <v/>
      </c>
      <c r="AQ1170" s="118" t="str">
        <f t="shared" si="1975"/>
        <v/>
      </c>
      <c r="AR1170" s="118" t="str">
        <f t="shared" si="1976"/>
        <v/>
      </c>
      <c r="AS1170" s="60" t="b">
        <f t="shared" si="1943"/>
        <v>0</v>
      </c>
      <c r="AT1170" s="60" t="b">
        <f t="shared" si="1944"/>
        <v>0</v>
      </c>
      <c r="AU1170" s="60" t="b">
        <f t="shared" si="1945"/>
        <v>0</v>
      </c>
      <c r="AV1170" s="60" t="b">
        <f t="shared" si="1946"/>
        <v>0</v>
      </c>
      <c r="AW1170" s="60" t="b">
        <f t="shared" si="1947"/>
        <v>0</v>
      </c>
      <c r="AX1170" s="60" t="b">
        <f t="shared" si="1948"/>
        <v>0</v>
      </c>
      <c r="AY1170" s="60" t="b">
        <f t="shared" si="1949"/>
        <v>0</v>
      </c>
      <c r="AZ1170" s="131">
        <f t="shared" si="1983"/>
        <v>0</v>
      </c>
      <c r="BA1170" s="131">
        <f t="shared" si="1989"/>
        <v>1</v>
      </c>
      <c r="BB1170" s="13">
        <f t="shared" si="1977"/>
        <v>0</v>
      </c>
      <c r="BC1170" s="11">
        <f t="shared" si="1950"/>
        <v>0</v>
      </c>
      <c r="BD1170" s="67">
        <f t="shared" si="1978"/>
        <v>1</v>
      </c>
      <c r="BE1170" s="76" t="str">
        <f>IF($A1169&lt;&gt;"",IF(OR(EE1169&lt;&gt;0,EF1169&lt;&gt;0,#REF!&lt;$BB$3),"",IF(#REF!="LER","01,",IF(#REF!="LOR","01,",IF(#REF!="LEB","02,",IF(#REF!="LOB","01,",IF(#REF!="HER","19,",IF(#REF!="HOR","19,",IF(#REF!="HEB","20,",IF(#REF!="HOB","19,",""))))))))),"")</f>
        <v/>
      </c>
      <c r="BF1170" s="76" t="str">
        <f>IF($A1169&lt;&gt;"",IF(OR(EE1169&lt;&gt;0,EF1169&lt;&gt;0,#REF!&lt;$BB$3),"",IF(#REF!="LER","02,",IF(#REF!="LOR","03,",IF(#REF!="LEB","04,",IF(#REF!="LOB","02,",IF(#REF!="HER","20,",IF(#REF!="HOR","21,",IF(#REF!="HEB","22,",IF(#REF!="HOB","20,",""))))))))),"")</f>
        <v/>
      </c>
      <c r="BG1170" s="76" t="str">
        <f>IF($A1169&lt;&gt;"",IF(OR(EE1169&lt;&gt;0,EF1169&lt;&gt;0,#REF!&lt;$BB$3),"",IF(#REF!="LER","03,",IF(#REF!="LOR","05,",IF(#REF!="LEB","06,",IF(#REF!="LOB","03,",IF(#REF!="HER","21,",IF(#REF!="HOR","23,",IF(#REF!="HEB","24,",IF(#REF!="HOB","21,",""))))))))),"")</f>
        <v/>
      </c>
      <c r="BH1170" s="76" t="str">
        <f>IF($A1169&lt;&gt;"",IF(OR(EE1169&lt;&gt;0,EF1169&lt;&gt;0,#REF!&lt;$BB$3),"",IF(#REF!="LER","04,",IF(#REF!="LOR","07,",IF(#REF!="LEB","08,",IF(#REF!="LOB","04,",IF(#REF!="HER","22,",IF(#REF!="HOR","25,",IF(#REF!="HEB","26,",IF(#REF!="HOB","22,",""))))))))),"")</f>
        <v/>
      </c>
      <c r="BI1170" s="76" t="str">
        <f>IF($A1169&lt;&gt;"",IF(OR(EE1169&lt;&gt;0,EF1169&lt;&gt;0,#REF!&lt;$BB$3),"",IF(#REF!="LER","05,",IF(#REF!="LOR","09,",IF(#REF!="LEB","10,",IF(#REF!="LOB","05,",IF(#REF!="HER","23,",IF(#REF!="HOR","27,",IF(#REF!="HEB","28,",IF(#REF!="HOB","23,",""))))))))),"")</f>
        <v/>
      </c>
      <c r="BJ1170" s="76" t="str">
        <f t="shared" si="1951"/>
        <v/>
      </c>
      <c r="BK1170" s="131" t="b">
        <f t="shared" si="1952"/>
        <v>0</v>
      </c>
      <c r="BL1170" s="131" t="b">
        <f t="shared" si="1953"/>
        <v>0</v>
      </c>
      <c r="BM1170" s="131" t="b">
        <f t="shared" si="1954"/>
        <v>0</v>
      </c>
      <c r="BN1170" s="131" t="b">
        <f t="shared" si="1955"/>
        <v>0</v>
      </c>
      <c r="BO1170" s="131" t="b">
        <f t="shared" si="1956"/>
        <v>0</v>
      </c>
      <c r="BP1170" s="131" t="b">
        <f t="shared" si="1957"/>
        <v>0</v>
      </c>
      <c r="BQ1170" s="131">
        <f t="shared" si="1984"/>
        <v>0</v>
      </c>
      <c r="BR1170" s="131">
        <f t="shared" si="1990"/>
        <v>1</v>
      </c>
      <c r="BS1170" s="92">
        <f t="shared" si="1985"/>
        <v>0</v>
      </c>
      <c r="BT1170" s="13">
        <f t="shared" si="1958"/>
        <v>0</v>
      </c>
      <c r="BU1170" s="11">
        <f t="shared" si="1979"/>
        <v>0</v>
      </c>
      <c r="BV1170" s="67">
        <f t="shared" si="1980"/>
        <v>1</v>
      </c>
      <c r="BW1170" s="76" t="str">
        <f>IF($A1169&lt;&gt;"",IF(OR(EE1169&lt;&gt;0,EF1169&lt;&gt;0,#REF!&lt;$BB$3),"",IF(#REF!="LER","07,",IF(#REF!="LOR","12,",IF(#REF!="LEB","12,",IF(#REF!="LOB","08,",IF(#REF!="HER","25,",IF(#REF!="HOR","30,",IF(#REF!="HEB","30,",IF(#REF!="HOB","25,",""))))))))),"")</f>
        <v/>
      </c>
      <c r="BX1170" s="76" t="str">
        <f>IF($A1169&lt;&gt;"",IF(OR(EE1169&lt;&gt;0,EF1169&lt;&gt;0,#REF!&lt;$BB$3),"",IF(#REF!="LER","08,",IF(#REF!="LOR","13,",IF(#REF!="LEB","13,",IF(#REF!="LOB","09,",IF(#REF!="HER","26,",IF(#REF!="HOR","31,",IF(#REF!="HEB","31,",IF(#REF!="HOB","26,",""))))))))),"")</f>
        <v/>
      </c>
      <c r="BY1170" s="76" t="str">
        <f>IF($A1169&lt;&gt;"",IF(OR(EE1169&lt;&gt;0,EF1169&lt;&gt;0,#REF!&lt;$BB$3),"",IF(#REF!="LER","09,",IF(#REF!="LOR","14,",IF(#REF!="LEB","14,",IF(#REF!="LOB","10,",IF(#REF!="HER","27,",IF(#REF!="HOR","32,",IF(#REF!="HEB","32,",IF(#REF!="HOB","27,",""))))))))),"")</f>
        <v/>
      </c>
      <c r="BZ1170" s="76" t="str">
        <f>IF($A1169&lt;&gt;"",IF(OR(EE1169&lt;&gt;0,EF1169&lt;&gt;0,#REF!&lt;$BB$3),"",IF(#REF!="LER","10,",IF(#REF!="LOR","15,",IF(#REF!="LEB","15,",IF(#REF!="LOB","11,",IF(#REF!="HER","28,",IF(#REF!="HOR","33,",IF(#REF!="HEB","33,",IF(#REF!="HOB","28,",""))))))))),"")</f>
        <v/>
      </c>
      <c r="CA1170" s="76" t="str">
        <f>IF($A1169&lt;&gt;"",IF(OR(EE1169&lt;&gt;0,EF1169&lt;&gt;0,#REF!&lt;$BB$3),"",IF(#REF!="LER","12,",IF(#REF!="LOR","16,",IF(#REF!="LEB","16,",IF(#REF!="LOB","13,",IF(#REF!="HER","30,",IF(#REF!="HOR","34,",IF(#REF!="HEB","34,",IF(#REF!="HOB","29,",""))))))))),"")</f>
        <v/>
      </c>
      <c r="CB1170" s="76" t="str">
        <f>IF($A1169&lt;&gt;"",IF(OR(EE1169&lt;&gt;0,EF1169&lt;&gt;0,#REF!&lt;$BB$3),"",IF(#REF!="LER","14,",IF(#REF!="LOR","17,",IF(#REF!="LEB","17,",IF(#REF!="LOB","15,",IF(#REF!="HER","32,",IF(#REF!="HOR","35,",IF(#REF!="HEB","35,",IF(#REF!="HOB","31,",""))))))))),"")</f>
        <v/>
      </c>
      <c r="CC1170" s="76" t="str">
        <f>IF($A1169&lt;&gt;"",IF(OR(EE1169&lt;&gt;0,EF1169&lt;&gt;0,#REF!&lt;$BB$3),"",IF(#REF!="LER","16,",IF(#REF!="LOR","18,",IF(#REF!="LEB","18,",IF(#REF!="LOB","17,",IF(#REF!="HER","34,",IF(#REF!="HOR","36,",IF(#REF!="HEB","36,",IF(#REF!="HOB","33,",""))))))))),"")</f>
        <v/>
      </c>
      <c r="CD1170" s="60" t="b">
        <f t="shared" si="1959"/>
        <v>0</v>
      </c>
      <c r="CE1170" s="60" t="b">
        <f t="shared" si="1960"/>
        <v>0</v>
      </c>
      <c r="CF1170" s="60" t="b">
        <f t="shared" si="1961"/>
        <v>0</v>
      </c>
      <c r="CG1170" s="60" t="b">
        <f t="shared" si="1962"/>
        <v>0</v>
      </c>
      <c r="CH1170" s="60" t="b">
        <f t="shared" si="1963"/>
        <v>0</v>
      </c>
      <c r="CI1170" s="60" t="b">
        <f t="shared" si="1964"/>
        <v>0</v>
      </c>
      <c r="CJ1170" s="60" t="b">
        <f t="shared" si="1965"/>
        <v>0</v>
      </c>
      <c r="CK1170" s="131">
        <f t="shared" si="1986"/>
        <v>0</v>
      </c>
      <c r="CL1170" s="131">
        <f t="shared" si="1991"/>
        <v>1</v>
      </c>
      <c r="CM1170" s="92">
        <f t="shared" si="1987"/>
        <v>0</v>
      </c>
      <c r="CN1170" s="13">
        <f t="shared" si="1981"/>
        <v>0</v>
      </c>
      <c r="CO1170" s="11">
        <f t="shared" si="1966"/>
        <v>0</v>
      </c>
      <c r="CP1170" s="13">
        <f t="shared" si="1994"/>
        <v>0</v>
      </c>
      <c r="CQ1170" s="11">
        <f t="shared" si="1932"/>
        <v>0</v>
      </c>
      <c r="CR1170" s="57">
        <f t="shared" si="1933"/>
        <v>0</v>
      </c>
      <c r="CS1170" s="57">
        <f t="shared" si="1934"/>
        <v>0</v>
      </c>
      <c r="CT1170" s="57">
        <f t="shared" si="1929"/>
        <v>0</v>
      </c>
      <c r="CU1170" s="24"/>
      <c r="CV1170" s="24"/>
      <c r="CW1170" s="24"/>
      <c r="CX1170" s="24"/>
      <c r="CY1170" s="24"/>
      <c r="CZ1170" s="24"/>
      <c r="DA1170" s="24"/>
      <c r="DB1170" s="24"/>
      <c r="DC1170" s="24"/>
      <c r="DD1170" s="64"/>
      <c r="DE1170" s="39"/>
      <c r="DF1170" s="39"/>
      <c r="DG1170" s="39"/>
      <c r="DH1170" s="39"/>
      <c r="DI1170" s="83"/>
      <c r="DJ1170" s="39"/>
      <c r="DK1170" s="22"/>
      <c r="DL1170" s="22"/>
      <c r="DM1170" s="32"/>
      <c r="DN1170" s="22"/>
      <c r="DO1170" s="22"/>
      <c r="DP1170" s="22"/>
      <c r="DQ1170" s="22"/>
      <c r="DR1170" s="22"/>
      <c r="DS1170" s="22"/>
      <c r="DT1170" s="22"/>
      <c r="DU1170" s="22"/>
      <c r="DV1170" s="22"/>
      <c r="DW1170" s="22"/>
      <c r="DX1170" s="22"/>
      <c r="DY1170" s="22"/>
      <c r="DZ1170" s="22"/>
      <c r="EA1170" s="32"/>
      <c r="EB1170" s="22"/>
      <c r="EC1170" s="22"/>
      <c r="EG1170" s="22"/>
      <c r="EH1170"/>
    </row>
    <row r="1171" spans="1:138" s="23" customFormat="1" x14ac:dyDescent="0.2">
      <c r="A1171" s="127"/>
      <c r="B1171" s="61" t="str">
        <f>IF(A1171="","",IF(U1172="","DB",U1172&amp;V1172&amp;W1172&amp;X1172&amp;Y1172&amp;Z1172&amp;AL1172&amp;AM1172&amp;AN1172&amp;AO1172&amp;AP1172&amp;AQ1172&amp;AR1172&amp;#REF!))</f>
        <v/>
      </c>
      <c r="C1171" s="7" t="str">
        <f t="shared" si="1992"/>
        <v/>
      </c>
      <c r="D1171" s="60">
        <f t="shared" si="1930"/>
        <v>0</v>
      </c>
      <c r="E1171" s="7" t="str">
        <f t="shared" si="1931"/>
        <v/>
      </c>
      <c r="F1171" s="72" t="str">
        <f t="shared" si="1909"/>
        <v/>
      </c>
      <c r="G1171" s="73">
        <f t="shared" si="1993"/>
        <v>0</v>
      </c>
      <c r="H1171" s="112">
        <f t="shared" si="1910"/>
        <v>0</v>
      </c>
      <c r="I1171" s="112">
        <f t="shared" si="1911"/>
        <v>0</v>
      </c>
      <c r="J1171" s="112">
        <f t="shared" si="1912"/>
        <v>0</v>
      </c>
      <c r="K1171" s="112">
        <f t="shared" si="1913"/>
        <v>0</v>
      </c>
      <c r="L1171" s="112">
        <f t="shared" si="1914"/>
        <v>0</v>
      </c>
      <c r="M1171" s="112">
        <f t="shared" si="1915"/>
        <v>0</v>
      </c>
      <c r="N1171" s="60"/>
      <c r="O1171" s="61"/>
      <c r="P1171" s="61"/>
      <c r="Q1171" s="61"/>
      <c r="R1171" s="61"/>
      <c r="S1171" s="7"/>
      <c r="T1171" s="67">
        <f t="shared" si="1967"/>
        <v>1</v>
      </c>
      <c r="U1171" s="76" t="str">
        <f t="shared" si="1923"/>
        <v/>
      </c>
      <c r="V1171" s="76" t="str">
        <f t="shared" si="1924"/>
        <v/>
      </c>
      <c r="W1171" s="76" t="str">
        <f t="shared" si="1925"/>
        <v/>
      </c>
      <c r="X1171" s="76" t="str">
        <f t="shared" si="1926"/>
        <v/>
      </c>
      <c r="Y1171" s="76" t="str">
        <f t="shared" si="1927"/>
        <v/>
      </c>
      <c r="Z1171" s="76" t="str">
        <f t="shared" si="1928"/>
        <v/>
      </c>
      <c r="AA1171" s="131" t="b">
        <f t="shared" si="1936"/>
        <v>0</v>
      </c>
      <c r="AB1171" s="131" t="b">
        <f t="shared" si="1937"/>
        <v>0</v>
      </c>
      <c r="AC1171" s="131" t="b">
        <f t="shared" si="1938"/>
        <v>0</v>
      </c>
      <c r="AD1171" s="131" t="b">
        <f t="shared" si="1939"/>
        <v>0</v>
      </c>
      <c r="AE1171" s="131" t="b">
        <f t="shared" si="1940"/>
        <v>0</v>
      </c>
      <c r="AF1171" s="131" t="b">
        <f t="shared" si="1941"/>
        <v>0</v>
      </c>
      <c r="AG1171" s="131">
        <f t="shared" si="1982"/>
        <v>0</v>
      </c>
      <c r="AH1171" s="131">
        <f t="shared" si="1988"/>
        <v>1</v>
      </c>
      <c r="AI1171" s="13">
        <f t="shared" si="1942"/>
        <v>0</v>
      </c>
      <c r="AJ1171" s="11">
        <f t="shared" si="1968"/>
        <v>0</v>
      </c>
      <c r="AK1171" s="67">
        <f t="shared" si="1969"/>
        <v>1</v>
      </c>
      <c r="AL1171" s="118" t="str">
        <f t="shared" si="1970"/>
        <v/>
      </c>
      <c r="AM1171" s="118" t="str">
        <f t="shared" si="1971"/>
        <v/>
      </c>
      <c r="AN1171" s="118" t="str">
        <f t="shared" si="1972"/>
        <v/>
      </c>
      <c r="AO1171" s="118" t="str">
        <f t="shared" si="1973"/>
        <v/>
      </c>
      <c r="AP1171" s="118" t="str">
        <f t="shared" si="1974"/>
        <v/>
      </c>
      <c r="AQ1171" s="118" t="str">
        <f t="shared" si="1975"/>
        <v/>
      </c>
      <c r="AR1171" s="118" t="str">
        <f t="shared" si="1976"/>
        <v/>
      </c>
      <c r="AS1171" s="60" t="b">
        <f t="shared" si="1943"/>
        <v>0</v>
      </c>
      <c r="AT1171" s="60" t="b">
        <f t="shared" si="1944"/>
        <v>0</v>
      </c>
      <c r="AU1171" s="60" t="b">
        <f t="shared" si="1945"/>
        <v>0</v>
      </c>
      <c r="AV1171" s="60" t="b">
        <f t="shared" si="1946"/>
        <v>0</v>
      </c>
      <c r="AW1171" s="60" t="b">
        <f t="shared" si="1947"/>
        <v>0</v>
      </c>
      <c r="AX1171" s="60" t="b">
        <f t="shared" si="1948"/>
        <v>0</v>
      </c>
      <c r="AY1171" s="60" t="b">
        <f t="shared" si="1949"/>
        <v>0</v>
      </c>
      <c r="AZ1171" s="131">
        <f t="shared" si="1983"/>
        <v>0</v>
      </c>
      <c r="BA1171" s="131">
        <f t="shared" si="1989"/>
        <v>1</v>
      </c>
      <c r="BB1171" s="13">
        <f t="shared" si="1977"/>
        <v>0</v>
      </c>
      <c r="BC1171" s="11">
        <f t="shared" si="1950"/>
        <v>0</v>
      </c>
      <c r="BD1171" s="67">
        <f t="shared" si="1978"/>
        <v>1</v>
      </c>
      <c r="BE1171" s="76" t="str">
        <f>IF($A1170&lt;&gt;"",IF(OR(EE1170&lt;&gt;0,EF1170&lt;&gt;0,#REF!&lt;$BB$3),"",IF(#REF!="LER","01,",IF(#REF!="LOR","01,",IF(#REF!="LEB","02,",IF(#REF!="LOB","01,",IF(#REF!="HER","19,",IF(#REF!="HOR","19,",IF(#REF!="HEB","20,",IF(#REF!="HOB","19,",""))))))))),"")</f>
        <v/>
      </c>
      <c r="BF1171" s="76" t="str">
        <f>IF($A1170&lt;&gt;"",IF(OR(EE1170&lt;&gt;0,EF1170&lt;&gt;0,#REF!&lt;$BB$3),"",IF(#REF!="LER","02,",IF(#REF!="LOR","03,",IF(#REF!="LEB","04,",IF(#REF!="LOB","02,",IF(#REF!="HER","20,",IF(#REF!="HOR","21,",IF(#REF!="HEB","22,",IF(#REF!="HOB","20,",""))))))))),"")</f>
        <v/>
      </c>
      <c r="BG1171" s="76" t="str">
        <f>IF($A1170&lt;&gt;"",IF(OR(EE1170&lt;&gt;0,EF1170&lt;&gt;0,#REF!&lt;$BB$3),"",IF(#REF!="LER","03,",IF(#REF!="LOR","05,",IF(#REF!="LEB","06,",IF(#REF!="LOB","03,",IF(#REF!="HER","21,",IF(#REF!="HOR","23,",IF(#REF!="HEB","24,",IF(#REF!="HOB","21,",""))))))))),"")</f>
        <v/>
      </c>
      <c r="BH1171" s="76" t="str">
        <f>IF($A1170&lt;&gt;"",IF(OR(EE1170&lt;&gt;0,EF1170&lt;&gt;0,#REF!&lt;$BB$3),"",IF(#REF!="LER","04,",IF(#REF!="LOR","07,",IF(#REF!="LEB","08,",IF(#REF!="LOB","04,",IF(#REF!="HER","22,",IF(#REF!="HOR","25,",IF(#REF!="HEB","26,",IF(#REF!="HOB","22,",""))))))))),"")</f>
        <v/>
      </c>
      <c r="BI1171" s="76" t="str">
        <f>IF($A1170&lt;&gt;"",IF(OR(EE1170&lt;&gt;0,EF1170&lt;&gt;0,#REF!&lt;$BB$3),"",IF(#REF!="LER","05,",IF(#REF!="LOR","09,",IF(#REF!="LEB","10,",IF(#REF!="LOB","05,",IF(#REF!="HER","23,",IF(#REF!="HOR","27,",IF(#REF!="HEB","28,",IF(#REF!="HOB","23,",""))))))))),"")</f>
        <v/>
      </c>
      <c r="BJ1171" s="76" t="str">
        <f t="shared" si="1951"/>
        <v/>
      </c>
      <c r="BK1171" s="131" t="b">
        <f t="shared" si="1952"/>
        <v>0</v>
      </c>
      <c r="BL1171" s="131" t="b">
        <f t="shared" si="1953"/>
        <v>0</v>
      </c>
      <c r="BM1171" s="131" t="b">
        <f t="shared" si="1954"/>
        <v>0</v>
      </c>
      <c r="BN1171" s="131" t="b">
        <f t="shared" si="1955"/>
        <v>0</v>
      </c>
      <c r="BO1171" s="131" t="b">
        <f t="shared" si="1956"/>
        <v>0</v>
      </c>
      <c r="BP1171" s="131" t="b">
        <f t="shared" si="1957"/>
        <v>0</v>
      </c>
      <c r="BQ1171" s="131">
        <f t="shared" si="1984"/>
        <v>0</v>
      </c>
      <c r="BR1171" s="131">
        <f t="shared" si="1990"/>
        <v>1</v>
      </c>
      <c r="BS1171" s="92">
        <f t="shared" si="1985"/>
        <v>0</v>
      </c>
      <c r="BT1171" s="13">
        <f t="shared" si="1958"/>
        <v>0</v>
      </c>
      <c r="BU1171" s="11">
        <f t="shared" si="1979"/>
        <v>0</v>
      </c>
      <c r="BV1171" s="67">
        <f t="shared" si="1980"/>
        <v>1</v>
      </c>
      <c r="BW1171" s="76" t="str">
        <f>IF($A1170&lt;&gt;"",IF(OR(EE1170&lt;&gt;0,EF1170&lt;&gt;0,#REF!&lt;$BB$3),"",IF(#REF!="LER","07,",IF(#REF!="LOR","12,",IF(#REF!="LEB","12,",IF(#REF!="LOB","08,",IF(#REF!="HER","25,",IF(#REF!="HOR","30,",IF(#REF!="HEB","30,",IF(#REF!="HOB","25,",""))))))))),"")</f>
        <v/>
      </c>
      <c r="BX1171" s="76" t="str">
        <f>IF($A1170&lt;&gt;"",IF(OR(EE1170&lt;&gt;0,EF1170&lt;&gt;0,#REF!&lt;$BB$3),"",IF(#REF!="LER","08,",IF(#REF!="LOR","13,",IF(#REF!="LEB","13,",IF(#REF!="LOB","09,",IF(#REF!="HER","26,",IF(#REF!="HOR","31,",IF(#REF!="HEB","31,",IF(#REF!="HOB","26,",""))))))))),"")</f>
        <v/>
      </c>
      <c r="BY1171" s="76" t="str">
        <f>IF($A1170&lt;&gt;"",IF(OR(EE1170&lt;&gt;0,EF1170&lt;&gt;0,#REF!&lt;$BB$3),"",IF(#REF!="LER","09,",IF(#REF!="LOR","14,",IF(#REF!="LEB","14,",IF(#REF!="LOB","10,",IF(#REF!="HER","27,",IF(#REF!="HOR","32,",IF(#REF!="HEB","32,",IF(#REF!="HOB","27,",""))))))))),"")</f>
        <v/>
      </c>
      <c r="BZ1171" s="76" t="str">
        <f>IF($A1170&lt;&gt;"",IF(OR(EE1170&lt;&gt;0,EF1170&lt;&gt;0,#REF!&lt;$BB$3),"",IF(#REF!="LER","10,",IF(#REF!="LOR","15,",IF(#REF!="LEB","15,",IF(#REF!="LOB","11,",IF(#REF!="HER","28,",IF(#REF!="HOR","33,",IF(#REF!="HEB","33,",IF(#REF!="HOB","28,",""))))))))),"")</f>
        <v/>
      </c>
      <c r="CA1171" s="76" t="str">
        <f>IF($A1170&lt;&gt;"",IF(OR(EE1170&lt;&gt;0,EF1170&lt;&gt;0,#REF!&lt;$BB$3),"",IF(#REF!="LER","12,",IF(#REF!="LOR","16,",IF(#REF!="LEB","16,",IF(#REF!="LOB","13,",IF(#REF!="HER","30,",IF(#REF!="HOR","34,",IF(#REF!="HEB","34,",IF(#REF!="HOB","29,",""))))))))),"")</f>
        <v/>
      </c>
      <c r="CB1171" s="76" t="str">
        <f>IF($A1170&lt;&gt;"",IF(OR(EE1170&lt;&gt;0,EF1170&lt;&gt;0,#REF!&lt;$BB$3),"",IF(#REF!="LER","14,",IF(#REF!="LOR","17,",IF(#REF!="LEB","17,",IF(#REF!="LOB","15,",IF(#REF!="HER","32,",IF(#REF!="HOR","35,",IF(#REF!="HEB","35,",IF(#REF!="HOB","31,",""))))))))),"")</f>
        <v/>
      </c>
      <c r="CC1171" s="76" t="str">
        <f>IF($A1170&lt;&gt;"",IF(OR(EE1170&lt;&gt;0,EF1170&lt;&gt;0,#REF!&lt;$BB$3),"",IF(#REF!="LER","16,",IF(#REF!="LOR","18,",IF(#REF!="LEB","18,",IF(#REF!="LOB","17,",IF(#REF!="HER","34,",IF(#REF!="HOR","36,",IF(#REF!="HEB","36,",IF(#REF!="HOB","33,",""))))))))),"")</f>
        <v/>
      </c>
      <c r="CD1171" s="60" t="b">
        <f t="shared" si="1959"/>
        <v>0</v>
      </c>
      <c r="CE1171" s="60" t="b">
        <f t="shared" si="1960"/>
        <v>0</v>
      </c>
      <c r="CF1171" s="60" t="b">
        <f t="shared" si="1961"/>
        <v>0</v>
      </c>
      <c r="CG1171" s="60" t="b">
        <f t="shared" si="1962"/>
        <v>0</v>
      </c>
      <c r="CH1171" s="60" t="b">
        <f t="shared" si="1963"/>
        <v>0</v>
      </c>
      <c r="CI1171" s="60" t="b">
        <f t="shared" si="1964"/>
        <v>0</v>
      </c>
      <c r="CJ1171" s="60" t="b">
        <f t="shared" si="1965"/>
        <v>0</v>
      </c>
      <c r="CK1171" s="131">
        <f t="shared" si="1986"/>
        <v>0</v>
      </c>
      <c r="CL1171" s="131">
        <f t="shared" si="1991"/>
        <v>1</v>
      </c>
      <c r="CM1171" s="92">
        <f t="shared" si="1987"/>
        <v>0</v>
      </c>
      <c r="CN1171" s="13">
        <f t="shared" si="1981"/>
        <v>0</v>
      </c>
      <c r="CO1171" s="11">
        <f t="shared" si="1966"/>
        <v>0</v>
      </c>
      <c r="CP1171" s="13">
        <f t="shared" si="1994"/>
        <v>0</v>
      </c>
      <c r="CQ1171" s="11">
        <f t="shared" si="1932"/>
        <v>0</v>
      </c>
      <c r="CR1171" s="57">
        <f t="shared" si="1933"/>
        <v>0</v>
      </c>
      <c r="CS1171" s="57">
        <f t="shared" si="1934"/>
        <v>0</v>
      </c>
      <c r="CT1171" s="57">
        <f t="shared" si="1929"/>
        <v>0</v>
      </c>
      <c r="CU1171" s="24"/>
      <c r="CV1171" s="24"/>
      <c r="CW1171" s="24"/>
      <c r="CX1171" s="24"/>
      <c r="CY1171" s="24"/>
      <c r="CZ1171" s="24"/>
      <c r="DA1171" s="24"/>
      <c r="DB1171" s="24"/>
      <c r="DC1171" s="24"/>
      <c r="DD1171" s="64"/>
      <c r="DE1171" s="39"/>
      <c r="DF1171" s="39"/>
      <c r="DG1171" s="39"/>
      <c r="DH1171" s="39"/>
      <c r="DI1171" s="83"/>
      <c r="DJ1171" s="39"/>
      <c r="DK1171" s="22"/>
      <c r="DL1171" s="22"/>
      <c r="DM1171" s="32"/>
      <c r="DN1171" s="22"/>
      <c r="DO1171" s="22"/>
      <c r="DP1171" s="22"/>
      <c r="DQ1171" s="22"/>
      <c r="DR1171" s="22"/>
      <c r="DS1171" s="22"/>
      <c r="DT1171" s="22"/>
      <c r="DU1171" s="22"/>
      <c r="DV1171" s="22"/>
      <c r="DW1171" s="22"/>
      <c r="DX1171" s="22"/>
      <c r="DY1171" s="22"/>
      <c r="DZ1171" s="22"/>
      <c r="EA1171" s="32"/>
      <c r="EB1171" s="22"/>
      <c r="EC1171" s="22"/>
      <c r="EG1171" s="22"/>
      <c r="EH1171"/>
    </row>
    <row r="1172" spans="1:138" s="23" customFormat="1" x14ac:dyDescent="0.2">
      <c r="A1172" s="127"/>
      <c r="B1172" s="61" t="str">
        <f>IF(A1172="","",IF(U1173="","DB",U1173&amp;V1173&amp;W1173&amp;X1173&amp;Y1173&amp;Z1173&amp;AL1173&amp;AM1173&amp;AN1173&amp;AO1173&amp;AP1173&amp;AQ1173&amp;AR1173&amp;#REF!))</f>
        <v/>
      </c>
      <c r="C1172" s="7" t="str">
        <f t="shared" si="1992"/>
        <v/>
      </c>
      <c r="D1172" s="60">
        <f t="shared" si="1930"/>
        <v>0</v>
      </c>
      <c r="E1172" s="7" t="str">
        <f t="shared" si="1931"/>
        <v/>
      </c>
      <c r="F1172" s="72" t="str">
        <f t="shared" si="1909"/>
        <v/>
      </c>
      <c r="G1172" s="73">
        <f t="shared" si="1993"/>
        <v>0</v>
      </c>
      <c r="H1172" s="112">
        <f t="shared" si="1910"/>
        <v>0</v>
      </c>
      <c r="I1172" s="112">
        <f t="shared" si="1911"/>
        <v>0</v>
      </c>
      <c r="J1172" s="112">
        <f t="shared" si="1912"/>
        <v>0</v>
      </c>
      <c r="K1172" s="112">
        <f t="shared" si="1913"/>
        <v>0</v>
      </c>
      <c r="L1172" s="112">
        <f t="shared" si="1914"/>
        <v>0</v>
      </c>
      <c r="M1172" s="112">
        <f t="shared" si="1915"/>
        <v>0</v>
      </c>
      <c r="N1172" s="60"/>
      <c r="O1172" s="61"/>
      <c r="P1172" s="61"/>
      <c r="Q1172" s="61"/>
      <c r="R1172" s="61"/>
      <c r="S1172" s="7"/>
      <c r="T1172" s="67">
        <f t="shared" si="1967"/>
        <v>1</v>
      </c>
      <c r="U1172" s="76" t="str">
        <f t="shared" si="1923"/>
        <v/>
      </c>
      <c r="V1172" s="76" t="str">
        <f t="shared" si="1924"/>
        <v/>
      </c>
      <c r="W1172" s="76" t="str">
        <f t="shared" si="1925"/>
        <v/>
      </c>
      <c r="X1172" s="76" t="str">
        <f t="shared" si="1926"/>
        <v/>
      </c>
      <c r="Y1172" s="76" t="str">
        <f t="shared" si="1927"/>
        <v/>
      </c>
      <c r="Z1172" s="76" t="str">
        <f t="shared" si="1928"/>
        <v/>
      </c>
      <c r="AA1172" s="131" t="b">
        <f t="shared" si="1936"/>
        <v>0</v>
      </c>
      <c r="AB1172" s="131" t="b">
        <f t="shared" si="1937"/>
        <v>0</v>
      </c>
      <c r="AC1172" s="131" t="b">
        <f t="shared" si="1938"/>
        <v>0</v>
      </c>
      <c r="AD1172" s="131" t="b">
        <f t="shared" si="1939"/>
        <v>0</v>
      </c>
      <c r="AE1172" s="131" t="b">
        <f t="shared" si="1940"/>
        <v>0</v>
      </c>
      <c r="AF1172" s="131" t="b">
        <f t="shared" si="1941"/>
        <v>0</v>
      </c>
      <c r="AG1172" s="131">
        <f t="shared" si="1982"/>
        <v>0</v>
      </c>
      <c r="AH1172" s="131">
        <f t="shared" si="1988"/>
        <v>1</v>
      </c>
      <c r="AI1172" s="13">
        <f t="shared" si="1942"/>
        <v>0</v>
      </c>
      <c r="AJ1172" s="11">
        <f t="shared" si="1968"/>
        <v>0</v>
      </c>
      <c r="AK1172" s="67">
        <f t="shared" si="1969"/>
        <v>1</v>
      </c>
      <c r="AL1172" s="118" t="str">
        <f t="shared" si="1970"/>
        <v/>
      </c>
      <c r="AM1172" s="118" t="str">
        <f t="shared" si="1971"/>
        <v/>
      </c>
      <c r="AN1172" s="118" t="str">
        <f t="shared" si="1972"/>
        <v/>
      </c>
      <c r="AO1172" s="118" t="str">
        <f t="shared" si="1973"/>
        <v/>
      </c>
      <c r="AP1172" s="118" t="str">
        <f t="shared" si="1974"/>
        <v/>
      </c>
      <c r="AQ1172" s="118" t="str">
        <f t="shared" si="1975"/>
        <v/>
      </c>
      <c r="AR1172" s="118" t="str">
        <f t="shared" si="1976"/>
        <v/>
      </c>
      <c r="AS1172" s="60" t="b">
        <f t="shared" si="1943"/>
        <v>0</v>
      </c>
      <c r="AT1172" s="60" t="b">
        <f t="shared" si="1944"/>
        <v>0</v>
      </c>
      <c r="AU1172" s="60" t="b">
        <f t="shared" si="1945"/>
        <v>0</v>
      </c>
      <c r="AV1172" s="60" t="b">
        <f t="shared" si="1946"/>
        <v>0</v>
      </c>
      <c r="AW1172" s="60" t="b">
        <f t="shared" si="1947"/>
        <v>0</v>
      </c>
      <c r="AX1172" s="60" t="b">
        <f t="shared" si="1948"/>
        <v>0</v>
      </c>
      <c r="AY1172" s="60" t="b">
        <f t="shared" si="1949"/>
        <v>0</v>
      </c>
      <c r="AZ1172" s="131">
        <f t="shared" si="1983"/>
        <v>0</v>
      </c>
      <c r="BA1172" s="131">
        <f t="shared" si="1989"/>
        <v>1</v>
      </c>
      <c r="BB1172" s="13">
        <f t="shared" si="1977"/>
        <v>0</v>
      </c>
      <c r="BC1172" s="11">
        <f t="shared" si="1950"/>
        <v>0</v>
      </c>
      <c r="BD1172" s="67">
        <f t="shared" si="1978"/>
        <v>1</v>
      </c>
      <c r="BE1172" s="76" t="str">
        <f>IF($A1171&lt;&gt;"",IF(OR(EE1171&lt;&gt;0,EF1171&lt;&gt;0,#REF!&lt;$BB$3),"",IF(#REF!="LER","01,",IF(#REF!="LOR","01,",IF(#REF!="LEB","02,",IF(#REF!="LOB","01,",IF(#REF!="HER","19,",IF(#REF!="HOR","19,",IF(#REF!="HEB","20,",IF(#REF!="HOB","19,",""))))))))),"")</f>
        <v/>
      </c>
      <c r="BF1172" s="76" t="str">
        <f>IF($A1171&lt;&gt;"",IF(OR(EE1171&lt;&gt;0,EF1171&lt;&gt;0,#REF!&lt;$BB$3),"",IF(#REF!="LER","02,",IF(#REF!="LOR","03,",IF(#REF!="LEB","04,",IF(#REF!="LOB","02,",IF(#REF!="HER","20,",IF(#REF!="HOR","21,",IF(#REF!="HEB","22,",IF(#REF!="HOB","20,",""))))))))),"")</f>
        <v/>
      </c>
      <c r="BG1172" s="76" t="str">
        <f>IF($A1171&lt;&gt;"",IF(OR(EE1171&lt;&gt;0,EF1171&lt;&gt;0,#REF!&lt;$BB$3),"",IF(#REF!="LER","03,",IF(#REF!="LOR","05,",IF(#REF!="LEB","06,",IF(#REF!="LOB","03,",IF(#REF!="HER","21,",IF(#REF!="HOR","23,",IF(#REF!="HEB","24,",IF(#REF!="HOB","21,",""))))))))),"")</f>
        <v/>
      </c>
      <c r="BH1172" s="76" t="str">
        <f>IF($A1171&lt;&gt;"",IF(OR(EE1171&lt;&gt;0,EF1171&lt;&gt;0,#REF!&lt;$BB$3),"",IF(#REF!="LER","04,",IF(#REF!="LOR","07,",IF(#REF!="LEB","08,",IF(#REF!="LOB","04,",IF(#REF!="HER","22,",IF(#REF!="HOR","25,",IF(#REF!="HEB","26,",IF(#REF!="HOB","22,",""))))))))),"")</f>
        <v/>
      </c>
      <c r="BI1172" s="76" t="str">
        <f>IF($A1171&lt;&gt;"",IF(OR(EE1171&lt;&gt;0,EF1171&lt;&gt;0,#REF!&lt;$BB$3),"",IF(#REF!="LER","05,",IF(#REF!="LOR","09,",IF(#REF!="LEB","10,",IF(#REF!="LOB","05,",IF(#REF!="HER","23,",IF(#REF!="HOR","27,",IF(#REF!="HEB","28,",IF(#REF!="HOB","23,",""))))))))),"")</f>
        <v/>
      </c>
      <c r="BJ1172" s="76" t="str">
        <f t="shared" si="1951"/>
        <v/>
      </c>
      <c r="BK1172" s="131" t="b">
        <f t="shared" si="1952"/>
        <v>0</v>
      </c>
      <c r="BL1172" s="131" t="b">
        <f t="shared" si="1953"/>
        <v>0</v>
      </c>
      <c r="BM1172" s="131" t="b">
        <f t="shared" si="1954"/>
        <v>0</v>
      </c>
      <c r="BN1172" s="131" t="b">
        <f t="shared" si="1955"/>
        <v>0</v>
      </c>
      <c r="BO1172" s="131" t="b">
        <f t="shared" si="1956"/>
        <v>0</v>
      </c>
      <c r="BP1172" s="131" t="b">
        <f t="shared" si="1957"/>
        <v>0</v>
      </c>
      <c r="BQ1172" s="131">
        <f t="shared" si="1984"/>
        <v>0</v>
      </c>
      <c r="BR1172" s="131">
        <f t="shared" si="1990"/>
        <v>1</v>
      </c>
      <c r="BS1172" s="92">
        <f t="shared" si="1985"/>
        <v>0</v>
      </c>
      <c r="BT1172" s="13">
        <f t="shared" si="1958"/>
        <v>0</v>
      </c>
      <c r="BU1172" s="11">
        <f t="shared" si="1979"/>
        <v>0</v>
      </c>
      <c r="BV1172" s="67">
        <f t="shared" si="1980"/>
        <v>1</v>
      </c>
      <c r="BW1172" s="76" t="str">
        <f>IF($A1171&lt;&gt;"",IF(OR(EE1171&lt;&gt;0,EF1171&lt;&gt;0,#REF!&lt;$BB$3),"",IF(#REF!="LER","07,",IF(#REF!="LOR","12,",IF(#REF!="LEB","12,",IF(#REF!="LOB","08,",IF(#REF!="HER","25,",IF(#REF!="HOR","30,",IF(#REF!="HEB","30,",IF(#REF!="HOB","25,",""))))))))),"")</f>
        <v/>
      </c>
      <c r="BX1172" s="76" t="str">
        <f>IF($A1171&lt;&gt;"",IF(OR(EE1171&lt;&gt;0,EF1171&lt;&gt;0,#REF!&lt;$BB$3),"",IF(#REF!="LER","08,",IF(#REF!="LOR","13,",IF(#REF!="LEB","13,",IF(#REF!="LOB","09,",IF(#REF!="HER","26,",IF(#REF!="HOR","31,",IF(#REF!="HEB","31,",IF(#REF!="HOB","26,",""))))))))),"")</f>
        <v/>
      </c>
      <c r="BY1172" s="76" t="str">
        <f>IF($A1171&lt;&gt;"",IF(OR(EE1171&lt;&gt;0,EF1171&lt;&gt;0,#REF!&lt;$BB$3),"",IF(#REF!="LER","09,",IF(#REF!="LOR","14,",IF(#REF!="LEB","14,",IF(#REF!="LOB","10,",IF(#REF!="HER","27,",IF(#REF!="HOR","32,",IF(#REF!="HEB","32,",IF(#REF!="HOB","27,",""))))))))),"")</f>
        <v/>
      </c>
      <c r="BZ1172" s="76" t="str">
        <f>IF($A1171&lt;&gt;"",IF(OR(EE1171&lt;&gt;0,EF1171&lt;&gt;0,#REF!&lt;$BB$3),"",IF(#REF!="LER","10,",IF(#REF!="LOR","15,",IF(#REF!="LEB","15,",IF(#REF!="LOB","11,",IF(#REF!="HER","28,",IF(#REF!="HOR","33,",IF(#REF!="HEB","33,",IF(#REF!="HOB","28,",""))))))))),"")</f>
        <v/>
      </c>
      <c r="CA1172" s="76" t="str">
        <f>IF($A1171&lt;&gt;"",IF(OR(EE1171&lt;&gt;0,EF1171&lt;&gt;0,#REF!&lt;$BB$3),"",IF(#REF!="LER","12,",IF(#REF!="LOR","16,",IF(#REF!="LEB","16,",IF(#REF!="LOB","13,",IF(#REF!="HER","30,",IF(#REF!="HOR","34,",IF(#REF!="HEB","34,",IF(#REF!="HOB","29,",""))))))))),"")</f>
        <v/>
      </c>
      <c r="CB1172" s="76" t="str">
        <f>IF($A1171&lt;&gt;"",IF(OR(EE1171&lt;&gt;0,EF1171&lt;&gt;0,#REF!&lt;$BB$3),"",IF(#REF!="LER","14,",IF(#REF!="LOR","17,",IF(#REF!="LEB","17,",IF(#REF!="LOB","15,",IF(#REF!="HER","32,",IF(#REF!="HOR","35,",IF(#REF!="HEB","35,",IF(#REF!="HOB","31,",""))))))))),"")</f>
        <v/>
      </c>
      <c r="CC1172" s="76" t="str">
        <f>IF($A1171&lt;&gt;"",IF(OR(EE1171&lt;&gt;0,EF1171&lt;&gt;0,#REF!&lt;$BB$3),"",IF(#REF!="LER","16,",IF(#REF!="LOR","18,",IF(#REF!="LEB","18,",IF(#REF!="LOB","17,",IF(#REF!="HER","34,",IF(#REF!="HOR","36,",IF(#REF!="HEB","36,",IF(#REF!="HOB","33,",""))))))))),"")</f>
        <v/>
      </c>
      <c r="CD1172" s="60" t="b">
        <f t="shared" si="1959"/>
        <v>0</v>
      </c>
      <c r="CE1172" s="60" t="b">
        <f t="shared" si="1960"/>
        <v>0</v>
      </c>
      <c r="CF1172" s="60" t="b">
        <f t="shared" si="1961"/>
        <v>0</v>
      </c>
      <c r="CG1172" s="60" t="b">
        <f t="shared" si="1962"/>
        <v>0</v>
      </c>
      <c r="CH1172" s="60" t="b">
        <f t="shared" si="1963"/>
        <v>0</v>
      </c>
      <c r="CI1172" s="60" t="b">
        <f t="shared" si="1964"/>
        <v>0</v>
      </c>
      <c r="CJ1172" s="60" t="b">
        <f t="shared" si="1965"/>
        <v>0</v>
      </c>
      <c r="CK1172" s="131">
        <f t="shared" si="1986"/>
        <v>0</v>
      </c>
      <c r="CL1172" s="131">
        <f t="shared" si="1991"/>
        <v>1</v>
      </c>
      <c r="CM1172" s="92">
        <f t="shared" si="1987"/>
        <v>0</v>
      </c>
      <c r="CN1172" s="13">
        <f t="shared" si="1981"/>
        <v>0</v>
      </c>
      <c r="CO1172" s="11">
        <f t="shared" si="1966"/>
        <v>0</v>
      </c>
      <c r="CP1172" s="13">
        <f t="shared" si="1994"/>
        <v>0</v>
      </c>
      <c r="CQ1172" s="11">
        <f t="shared" si="1932"/>
        <v>0</v>
      </c>
      <c r="CR1172" s="57">
        <f t="shared" si="1933"/>
        <v>0</v>
      </c>
      <c r="CS1172" s="57">
        <f t="shared" si="1934"/>
        <v>0</v>
      </c>
      <c r="CT1172" s="57">
        <f t="shared" si="1929"/>
        <v>0</v>
      </c>
      <c r="CU1172" s="24"/>
      <c r="CV1172" s="24"/>
      <c r="CW1172" s="24"/>
      <c r="CX1172" s="24"/>
      <c r="CY1172" s="24"/>
      <c r="CZ1172" s="24"/>
      <c r="DA1172" s="24"/>
      <c r="DB1172" s="24"/>
      <c r="DC1172" s="24"/>
      <c r="DD1172" s="64"/>
      <c r="DE1172" s="39"/>
      <c r="DF1172" s="39"/>
      <c r="DG1172" s="39"/>
      <c r="DH1172" s="39"/>
      <c r="DI1172" s="83"/>
      <c r="DJ1172" s="39"/>
      <c r="DK1172" s="22"/>
      <c r="DL1172" s="22"/>
      <c r="DM1172" s="32"/>
      <c r="DN1172" s="22"/>
      <c r="DO1172" s="22"/>
      <c r="DP1172" s="22"/>
      <c r="DQ1172" s="22"/>
      <c r="DR1172" s="22"/>
      <c r="DS1172" s="22"/>
      <c r="DT1172" s="22"/>
      <c r="DU1172" s="22"/>
      <c r="DV1172" s="22"/>
      <c r="DW1172" s="22"/>
      <c r="DX1172" s="22"/>
      <c r="DY1172" s="22"/>
      <c r="DZ1172" s="22"/>
      <c r="EA1172" s="32"/>
      <c r="EB1172" s="22"/>
      <c r="EC1172" s="22"/>
      <c r="EG1172" s="22"/>
      <c r="EH1172"/>
    </row>
    <row r="1173" spans="1:138" s="23" customFormat="1" x14ac:dyDescent="0.2">
      <c r="A1173" s="127"/>
      <c r="B1173" s="61" t="str">
        <f>IF(A1173="","",IF(U1174="","DB",U1174&amp;V1174&amp;W1174&amp;X1174&amp;Y1174&amp;Z1174&amp;AL1174&amp;AM1174&amp;AN1174&amp;AO1174&amp;AP1174&amp;AQ1174&amp;AR1174&amp;#REF!))</f>
        <v/>
      </c>
      <c r="C1173" s="7" t="str">
        <f t="shared" si="1992"/>
        <v/>
      </c>
      <c r="D1173" s="60">
        <f t="shared" si="1930"/>
        <v>0</v>
      </c>
      <c r="E1173" s="7" t="str">
        <f t="shared" si="1931"/>
        <v/>
      </c>
      <c r="F1173" s="72" t="str">
        <f t="shared" si="1909"/>
        <v/>
      </c>
      <c r="G1173" s="73">
        <f t="shared" si="1993"/>
        <v>0</v>
      </c>
      <c r="H1173" s="112">
        <f t="shared" si="1910"/>
        <v>0</v>
      </c>
      <c r="I1173" s="112">
        <f t="shared" si="1911"/>
        <v>0</v>
      </c>
      <c r="J1173" s="112">
        <f t="shared" si="1912"/>
        <v>0</v>
      </c>
      <c r="K1173" s="112">
        <f t="shared" si="1913"/>
        <v>0</v>
      </c>
      <c r="L1173" s="112">
        <f t="shared" si="1914"/>
        <v>0</v>
      </c>
      <c r="M1173" s="112">
        <f t="shared" si="1915"/>
        <v>0</v>
      </c>
      <c r="N1173" s="60"/>
      <c r="O1173" s="61"/>
      <c r="P1173" s="61"/>
      <c r="Q1173" s="61"/>
      <c r="R1173" s="61"/>
      <c r="S1173" s="7"/>
      <c r="T1173" s="67">
        <f t="shared" si="1967"/>
        <v>1</v>
      </c>
      <c r="U1173" s="76" t="str">
        <f t="shared" si="1923"/>
        <v/>
      </c>
      <c r="V1173" s="76" t="str">
        <f t="shared" si="1924"/>
        <v/>
      </c>
      <c r="W1173" s="76" t="str">
        <f t="shared" si="1925"/>
        <v/>
      </c>
      <c r="X1173" s="76" t="str">
        <f t="shared" si="1926"/>
        <v/>
      </c>
      <c r="Y1173" s="76" t="str">
        <f t="shared" si="1927"/>
        <v/>
      </c>
      <c r="Z1173" s="76" t="str">
        <f t="shared" si="1928"/>
        <v/>
      </c>
      <c r="AA1173" s="131" t="b">
        <f t="shared" si="1936"/>
        <v>0</v>
      </c>
      <c r="AB1173" s="131" t="b">
        <f t="shared" si="1937"/>
        <v>0</v>
      </c>
      <c r="AC1173" s="131" t="b">
        <f t="shared" si="1938"/>
        <v>0</v>
      </c>
      <c r="AD1173" s="131" t="b">
        <f t="shared" si="1939"/>
        <v>0</v>
      </c>
      <c r="AE1173" s="131" t="b">
        <f t="shared" si="1940"/>
        <v>0</v>
      </c>
      <c r="AF1173" s="131" t="b">
        <f t="shared" si="1941"/>
        <v>0</v>
      </c>
      <c r="AG1173" s="131">
        <f t="shared" si="1982"/>
        <v>0</v>
      </c>
      <c r="AH1173" s="131">
        <f t="shared" si="1988"/>
        <v>1</v>
      </c>
      <c r="AI1173" s="13">
        <f t="shared" si="1942"/>
        <v>0</v>
      </c>
      <c r="AJ1173" s="11">
        <f t="shared" si="1968"/>
        <v>0</v>
      </c>
      <c r="AK1173" s="67">
        <f t="shared" si="1969"/>
        <v>1</v>
      </c>
      <c r="AL1173" s="118" t="str">
        <f t="shared" si="1970"/>
        <v/>
      </c>
      <c r="AM1173" s="118" t="str">
        <f t="shared" si="1971"/>
        <v/>
      </c>
      <c r="AN1173" s="118" t="str">
        <f t="shared" si="1972"/>
        <v/>
      </c>
      <c r="AO1173" s="118" t="str">
        <f t="shared" si="1973"/>
        <v/>
      </c>
      <c r="AP1173" s="118" t="str">
        <f t="shared" si="1974"/>
        <v/>
      </c>
      <c r="AQ1173" s="118" t="str">
        <f t="shared" si="1975"/>
        <v/>
      </c>
      <c r="AR1173" s="118" t="str">
        <f t="shared" si="1976"/>
        <v/>
      </c>
      <c r="AS1173" s="60" t="b">
        <f t="shared" si="1943"/>
        <v>0</v>
      </c>
      <c r="AT1173" s="60" t="b">
        <f t="shared" si="1944"/>
        <v>0</v>
      </c>
      <c r="AU1173" s="60" t="b">
        <f t="shared" si="1945"/>
        <v>0</v>
      </c>
      <c r="AV1173" s="60" t="b">
        <f t="shared" si="1946"/>
        <v>0</v>
      </c>
      <c r="AW1173" s="60" t="b">
        <f t="shared" si="1947"/>
        <v>0</v>
      </c>
      <c r="AX1173" s="60" t="b">
        <f t="shared" si="1948"/>
        <v>0</v>
      </c>
      <c r="AY1173" s="60" t="b">
        <f t="shared" si="1949"/>
        <v>0</v>
      </c>
      <c r="AZ1173" s="131">
        <f t="shared" si="1983"/>
        <v>0</v>
      </c>
      <c r="BA1173" s="131">
        <f t="shared" si="1989"/>
        <v>1</v>
      </c>
      <c r="BB1173" s="13">
        <f t="shared" si="1977"/>
        <v>0</v>
      </c>
      <c r="BC1173" s="11">
        <f t="shared" si="1950"/>
        <v>0</v>
      </c>
      <c r="BD1173" s="67">
        <f t="shared" si="1978"/>
        <v>1</v>
      </c>
      <c r="BE1173" s="76" t="str">
        <f>IF($A1172&lt;&gt;"",IF(OR(EE1172&lt;&gt;0,EF1172&lt;&gt;0,#REF!&lt;$BB$3),"",IF(#REF!="LER","01,",IF(#REF!="LOR","01,",IF(#REF!="LEB","02,",IF(#REF!="LOB","01,",IF(#REF!="HER","19,",IF(#REF!="HOR","19,",IF(#REF!="HEB","20,",IF(#REF!="HOB","19,",""))))))))),"")</f>
        <v/>
      </c>
      <c r="BF1173" s="76" t="str">
        <f>IF($A1172&lt;&gt;"",IF(OR(EE1172&lt;&gt;0,EF1172&lt;&gt;0,#REF!&lt;$BB$3),"",IF(#REF!="LER","02,",IF(#REF!="LOR","03,",IF(#REF!="LEB","04,",IF(#REF!="LOB","02,",IF(#REF!="HER","20,",IF(#REF!="HOR","21,",IF(#REF!="HEB","22,",IF(#REF!="HOB","20,",""))))))))),"")</f>
        <v/>
      </c>
      <c r="BG1173" s="76" t="str">
        <f>IF($A1172&lt;&gt;"",IF(OR(EE1172&lt;&gt;0,EF1172&lt;&gt;0,#REF!&lt;$BB$3),"",IF(#REF!="LER","03,",IF(#REF!="LOR","05,",IF(#REF!="LEB","06,",IF(#REF!="LOB","03,",IF(#REF!="HER","21,",IF(#REF!="HOR","23,",IF(#REF!="HEB","24,",IF(#REF!="HOB","21,",""))))))))),"")</f>
        <v/>
      </c>
      <c r="BH1173" s="76" t="str">
        <f>IF($A1172&lt;&gt;"",IF(OR(EE1172&lt;&gt;0,EF1172&lt;&gt;0,#REF!&lt;$BB$3),"",IF(#REF!="LER","04,",IF(#REF!="LOR","07,",IF(#REF!="LEB","08,",IF(#REF!="LOB","04,",IF(#REF!="HER","22,",IF(#REF!="HOR","25,",IF(#REF!="HEB","26,",IF(#REF!="HOB","22,",""))))))))),"")</f>
        <v/>
      </c>
      <c r="BI1173" s="76" t="str">
        <f>IF($A1172&lt;&gt;"",IF(OR(EE1172&lt;&gt;0,EF1172&lt;&gt;0,#REF!&lt;$BB$3),"",IF(#REF!="LER","05,",IF(#REF!="LOR","09,",IF(#REF!="LEB","10,",IF(#REF!="LOB","05,",IF(#REF!="HER","23,",IF(#REF!="HOR","27,",IF(#REF!="HEB","28,",IF(#REF!="HOB","23,",""))))))))),"")</f>
        <v/>
      </c>
      <c r="BJ1173" s="76" t="str">
        <f t="shared" si="1951"/>
        <v/>
      </c>
      <c r="BK1173" s="131" t="b">
        <f t="shared" si="1952"/>
        <v>0</v>
      </c>
      <c r="BL1173" s="131" t="b">
        <f t="shared" si="1953"/>
        <v>0</v>
      </c>
      <c r="BM1173" s="131" t="b">
        <f t="shared" si="1954"/>
        <v>0</v>
      </c>
      <c r="BN1173" s="131" t="b">
        <f t="shared" si="1955"/>
        <v>0</v>
      </c>
      <c r="BO1173" s="131" t="b">
        <f t="shared" si="1956"/>
        <v>0</v>
      </c>
      <c r="BP1173" s="131" t="b">
        <f t="shared" si="1957"/>
        <v>0</v>
      </c>
      <c r="BQ1173" s="131">
        <f t="shared" si="1984"/>
        <v>0</v>
      </c>
      <c r="BR1173" s="131">
        <f t="shared" si="1990"/>
        <v>1</v>
      </c>
      <c r="BS1173" s="92">
        <f t="shared" si="1985"/>
        <v>0</v>
      </c>
      <c r="BT1173" s="13">
        <f t="shared" si="1958"/>
        <v>0</v>
      </c>
      <c r="BU1173" s="11">
        <f t="shared" si="1979"/>
        <v>0</v>
      </c>
      <c r="BV1173" s="67">
        <f t="shared" si="1980"/>
        <v>1</v>
      </c>
      <c r="BW1173" s="76" t="str">
        <f>IF($A1172&lt;&gt;"",IF(OR(EE1172&lt;&gt;0,EF1172&lt;&gt;0,#REF!&lt;$BB$3),"",IF(#REF!="LER","07,",IF(#REF!="LOR","12,",IF(#REF!="LEB","12,",IF(#REF!="LOB","08,",IF(#REF!="HER","25,",IF(#REF!="HOR","30,",IF(#REF!="HEB","30,",IF(#REF!="HOB","25,",""))))))))),"")</f>
        <v/>
      </c>
      <c r="BX1173" s="76" t="str">
        <f>IF($A1172&lt;&gt;"",IF(OR(EE1172&lt;&gt;0,EF1172&lt;&gt;0,#REF!&lt;$BB$3),"",IF(#REF!="LER","08,",IF(#REF!="LOR","13,",IF(#REF!="LEB","13,",IF(#REF!="LOB","09,",IF(#REF!="HER","26,",IF(#REF!="HOR","31,",IF(#REF!="HEB","31,",IF(#REF!="HOB","26,",""))))))))),"")</f>
        <v/>
      </c>
      <c r="BY1173" s="76" t="str">
        <f>IF($A1172&lt;&gt;"",IF(OR(EE1172&lt;&gt;0,EF1172&lt;&gt;0,#REF!&lt;$BB$3),"",IF(#REF!="LER","09,",IF(#REF!="LOR","14,",IF(#REF!="LEB","14,",IF(#REF!="LOB","10,",IF(#REF!="HER","27,",IF(#REF!="HOR","32,",IF(#REF!="HEB","32,",IF(#REF!="HOB","27,",""))))))))),"")</f>
        <v/>
      </c>
      <c r="BZ1173" s="76" t="str">
        <f>IF($A1172&lt;&gt;"",IF(OR(EE1172&lt;&gt;0,EF1172&lt;&gt;0,#REF!&lt;$BB$3),"",IF(#REF!="LER","10,",IF(#REF!="LOR","15,",IF(#REF!="LEB","15,",IF(#REF!="LOB","11,",IF(#REF!="HER","28,",IF(#REF!="HOR","33,",IF(#REF!="HEB","33,",IF(#REF!="HOB","28,",""))))))))),"")</f>
        <v/>
      </c>
      <c r="CA1173" s="76" t="str">
        <f>IF($A1172&lt;&gt;"",IF(OR(EE1172&lt;&gt;0,EF1172&lt;&gt;0,#REF!&lt;$BB$3),"",IF(#REF!="LER","12,",IF(#REF!="LOR","16,",IF(#REF!="LEB","16,",IF(#REF!="LOB","13,",IF(#REF!="HER","30,",IF(#REF!="HOR","34,",IF(#REF!="HEB","34,",IF(#REF!="HOB","29,",""))))))))),"")</f>
        <v/>
      </c>
      <c r="CB1173" s="76" t="str">
        <f>IF($A1172&lt;&gt;"",IF(OR(EE1172&lt;&gt;0,EF1172&lt;&gt;0,#REF!&lt;$BB$3),"",IF(#REF!="LER","14,",IF(#REF!="LOR","17,",IF(#REF!="LEB","17,",IF(#REF!="LOB","15,",IF(#REF!="HER","32,",IF(#REF!="HOR","35,",IF(#REF!="HEB","35,",IF(#REF!="HOB","31,",""))))))))),"")</f>
        <v/>
      </c>
      <c r="CC1173" s="76" t="str">
        <f>IF($A1172&lt;&gt;"",IF(OR(EE1172&lt;&gt;0,EF1172&lt;&gt;0,#REF!&lt;$BB$3),"",IF(#REF!="LER","16,",IF(#REF!="LOR","18,",IF(#REF!="LEB","18,",IF(#REF!="LOB","17,",IF(#REF!="HER","34,",IF(#REF!="HOR","36,",IF(#REF!="HEB","36,",IF(#REF!="HOB","33,",""))))))))),"")</f>
        <v/>
      </c>
      <c r="CD1173" s="60" t="b">
        <f t="shared" si="1959"/>
        <v>0</v>
      </c>
      <c r="CE1173" s="60" t="b">
        <f t="shared" si="1960"/>
        <v>0</v>
      </c>
      <c r="CF1173" s="60" t="b">
        <f t="shared" si="1961"/>
        <v>0</v>
      </c>
      <c r="CG1173" s="60" t="b">
        <f t="shared" si="1962"/>
        <v>0</v>
      </c>
      <c r="CH1173" s="60" t="b">
        <f t="shared" si="1963"/>
        <v>0</v>
      </c>
      <c r="CI1173" s="60" t="b">
        <f t="shared" si="1964"/>
        <v>0</v>
      </c>
      <c r="CJ1173" s="60" t="b">
        <f t="shared" si="1965"/>
        <v>0</v>
      </c>
      <c r="CK1173" s="131">
        <f t="shared" si="1986"/>
        <v>0</v>
      </c>
      <c r="CL1173" s="131">
        <f t="shared" si="1991"/>
        <v>1</v>
      </c>
      <c r="CM1173" s="92">
        <f t="shared" si="1987"/>
        <v>0</v>
      </c>
      <c r="CN1173" s="13">
        <f t="shared" si="1981"/>
        <v>0</v>
      </c>
      <c r="CO1173" s="11">
        <f t="shared" si="1966"/>
        <v>0</v>
      </c>
      <c r="CP1173" s="13">
        <f t="shared" si="1994"/>
        <v>0</v>
      </c>
      <c r="CQ1173" s="11">
        <f t="shared" si="1932"/>
        <v>0</v>
      </c>
      <c r="CR1173" s="57">
        <f t="shared" si="1933"/>
        <v>0</v>
      </c>
      <c r="CS1173" s="57">
        <f t="shared" si="1934"/>
        <v>0</v>
      </c>
      <c r="CT1173" s="57">
        <f t="shared" si="1929"/>
        <v>0</v>
      </c>
      <c r="CU1173" s="24"/>
      <c r="CV1173" s="24"/>
      <c r="CW1173" s="24"/>
      <c r="CX1173" s="24"/>
      <c r="CY1173" s="24"/>
      <c r="CZ1173" s="24"/>
      <c r="DA1173" s="24"/>
      <c r="DB1173" s="24"/>
      <c r="DC1173" s="24"/>
      <c r="DD1173" s="64"/>
      <c r="DE1173" s="39"/>
      <c r="DF1173" s="39"/>
      <c r="DG1173" s="39"/>
      <c r="DH1173" s="39"/>
      <c r="DI1173" s="83"/>
      <c r="DJ1173" s="39"/>
      <c r="DK1173" s="22"/>
      <c r="DL1173" s="22"/>
      <c r="DM1173" s="32"/>
      <c r="DN1173" s="22"/>
      <c r="DO1173" s="22"/>
      <c r="DP1173" s="22"/>
      <c r="DQ1173" s="22"/>
      <c r="DR1173" s="22"/>
      <c r="DS1173" s="22"/>
      <c r="DT1173" s="22"/>
      <c r="DU1173" s="22"/>
      <c r="DV1173" s="22"/>
      <c r="DW1173" s="22"/>
      <c r="DX1173" s="22"/>
      <c r="DY1173" s="22"/>
      <c r="DZ1173" s="22"/>
      <c r="EA1173" s="32"/>
      <c r="EB1173" s="22"/>
      <c r="EC1173" s="22"/>
      <c r="EG1173" s="22"/>
      <c r="EH1173"/>
    </row>
    <row r="1174" spans="1:138" s="23" customFormat="1" x14ac:dyDescent="0.2">
      <c r="A1174" s="127"/>
      <c r="B1174" s="61" t="str">
        <f>IF(A1174="","",IF(U1175="","DB",U1175&amp;V1175&amp;W1175&amp;X1175&amp;Y1175&amp;Z1175&amp;AL1175&amp;AM1175&amp;AN1175&amp;AO1175&amp;AP1175&amp;AQ1175&amp;AR1175&amp;#REF!))</f>
        <v/>
      </c>
      <c r="C1174" s="7" t="str">
        <f t="shared" si="1992"/>
        <v/>
      </c>
      <c r="D1174" s="60">
        <f t="shared" si="1930"/>
        <v>0</v>
      </c>
      <c r="E1174" s="7" t="str">
        <f t="shared" si="1931"/>
        <v/>
      </c>
      <c r="F1174" s="72" t="str">
        <f t="shared" si="1909"/>
        <v/>
      </c>
      <c r="G1174" s="73">
        <f t="shared" si="1993"/>
        <v>0</v>
      </c>
      <c r="H1174" s="112">
        <f t="shared" si="1910"/>
        <v>0</v>
      </c>
      <c r="I1174" s="112">
        <f t="shared" si="1911"/>
        <v>0</v>
      </c>
      <c r="J1174" s="112">
        <f t="shared" si="1912"/>
        <v>0</v>
      </c>
      <c r="K1174" s="112">
        <f t="shared" si="1913"/>
        <v>0</v>
      </c>
      <c r="L1174" s="112">
        <f t="shared" si="1914"/>
        <v>0</v>
      </c>
      <c r="M1174" s="112">
        <f t="shared" si="1915"/>
        <v>0</v>
      </c>
      <c r="N1174" s="60"/>
      <c r="O1174" s="61"/>
      <c r="P1174" s="61"/>
      <c r="Q1174" s="61"/>
      <c r="R1174" s="61"/>
      <c r="S1174" s="7"/>
      <c r="T1174" s="67">
        <f t="shared" si="1967"/>
        <v>1</v>
      </c>
      <c r="U1174" s="76" t="str">
        <f t="shared" si="1923"/>
        <v/>
      </c>
      <c r="V1174" s="76" t="str">
        <f t="shared" si="1924"/>
        <v/>
      </c>
      <c r="W1174" s="76" t="str">
        <f t="shared" si="1925"/>
        <v/>
      </c>
      <c r="X1174" s="76" t="str">
        <f t="shared" si="1926"/>
        <v/>
      </c>
      <c r="Y1174" s="76" t="str">
        <f t="shared" si="1927"/>
        <v/>
      </c>
      <c r="Z1174" s="76" t="str">
        <f t="shared" si="1928"/>
        <v/>
      </c>
      <c r="AA1174" s="131" t="b">
        <f t="shared" si="1936"/>
        <v>0</v>
      </c>
      <c r="AB1174" s="131" t="b">
        <f t="shared" si="1937"/>
        <v>0</v>
      </c>
      <c r="AC1174" s="131" t="b">
        <f t="shared" si="1938"/>
        <v>0</v>
      </c>
      <c r="AD1174" s="131" t="b">
        <f t="shared" si="1939"/>
        <v>0</v>
      </c>
      <c r="AE1174" s="131" t="b">
        <f t="shared" si="1940"/>
        <v>0</v>
      </c>
      <c r="AF1174" s="131" t="b">
        <f t="shared" si="1941"/>
        <v>0</v>
      </c>
      <c r="AG1174" s="131">
        <f t="shared" si="1982"/>
        <v>0</v>
      </c>
      <c r="AH1174" s="131">
        <f t="shared" si="1988"/>
        <v>1</v>
      </c>
      <c r="AI1174" s="13">
        <f t="shared" si="1942"/>
        <v>0</v>
      </c>
      <c r="AJ1174" s="11">
        <f t="shared" si="1968"/>
        <v>0</v>
      </c>
      <c r="AK1174" s="67">
        <f t="shared" si="1969"/>
        <v>1</v>
      </c>
      <c r="AL1174" s="118" t="str">
        <f t="shared" si="1970"/>
        <v/>
      </c>
      <c r="AM1174" s="118" t="str">
        <f t="shared" si="1971"/>
        <v/>
      </c>
      <c r="AN1174" s="118" t="str">
        <f t="shared" si="1972"/>
        <v/>
      </c>
      <c r="AO1174" s="118" t="str">
        <f t="shared" si="1973"/>
        <v/>
      </c>
      <c r="AP1174" s="118" t="str">
        <f t="shared" si="1974"/>
        <v/>
      </c>
      <c r="AQ1174" s="118" t="str">
        <f t="shared" si="1975"/>
        <v/>
      </c>
      <c r="AR1174" s="118" t="str">
        <f t="shared" si="1976"/>
        <v/>
      </c>
      <c r="AS1174" s="60" t="b">
        <f t="shared" si="1943"/>
        <v>0</v>
      </c>
      <c r="AT1174" s="60" t="b">
        <f t="shared" si="1944"/>
        <v>0</v>
      </c>
      <c r="AU1174" s="60" t="b">
        <f t="shared" si="1945"/>
        <v>0</v>
      </c>
      <c r="AV1174" s="60" t="b">
        <f t="shared" si="1946"/>
        <v>0</v>
      </c>
      <c r="AW1174" s="60" t="b">
        <f t="shared" si="1947"/>
        <v>0</v>
      </c>
      <c r="AX1174" s="60" t="b">
        <f t="shared" si="1948"/>
        <v>0</v>
      </c>
      <c r="AY1174" s="60" t="b">
        <f t="shared" si="1949"/>
        <v>0</v>
      </c>
      <c r="AZ1174" s="131">
        <f t="shared" si="1983"/>
        <v>0</v>
      </c>
      <c r="BA1174" s="131">
        <f t="shared" si="1989"/>
        <v>1</v>
      </c>
      <c r="BB1174" s="13">
        <f t="shared" si="1977"/>
        <v>0</v>
      </c>
      <c r="BC1174" s="11">
        <f t="shared" si="1950"/>
        <v>0</v>
      </c>
      <c r="BD1174" s="67">
        <f t="shared" si="1978"/>
        <v>1</v>
      </c>
      <c r="BE1174" s="76" t="str">
        <f>IF($A1173&lt;&gt;"",IF(OR(EE1173&lt;&gt;0,EF1173&lt;&gt;0,#REF!&lt;$BB$3),"",IF(#REF!="LER","01,",IF(#REF!="LOR","01,",IF(#REF!="LEB","02,",IF(#REF!="LOB","01,",IF(#REF!="HER","19,",IF(#REF!="HOR","19,",IF(#REF!="HEB","20,",IF(#REF!="HOB","19,",""))))))))),"")</f>
        <v/>
      </c>
      <c r="BF1174" s="76" t="str">
        <f>IF($A1173&lt;&gt;"",IF(OR(EE1173&lt;&gt;0,EF1173&lt;&gt;0,#REF!&lt;$BB$3),"",IF(#REF!="LER","02,",IF(#REF!="LOR","03,",IF(#REF!="LEB","04,",IF(#REF!="LOB","02,",IF(#REF!="HER","20,",IF(#REF!="HOR","21,",IF(#REF!="HEB","22,",IF(#REF!="HOB","20,",""))))))))),"")</f>
        <v/>
      </c>
      <c r="BG1174" s="76" t="str">
        <f>IF($A1173&lt;&gt;"",IF(OR(EE1173&lt;&gt;0,EF1173&lt;&gt;0,#REF!&lt;$BB$3),"",IF(#REF!="LER","03,",IF(#REF!="LOR","05,",IF(#REF!="LEB","06,",IF(#REF!="LOB","03,",IF(#REF!="HER","21,",IF(#REF!="HOR","23,",IF(#REF!="HEB","24,",IF(#REF!="HOB","21,",""))))))))),"")</f>
        <v/>
      </c>
      <c r="BH1174" s="76" t="str">
        <f>IF($A1173&lt;&gt;"",IF(OR(EE1173&lt;&gt;0,EF1173&lt;&gt;0,#REF!&lt;$BB$3),"",IF(#REF!="LER","04,",IF(#REF!="LOR","07,",IF(#REF!="LEB","08,",IF(#REF!="LOB","04,",IF(#REF!="HER","22,",IF(#REF!="HOR","25,",IF(#REF!="HEB","26,",IF(#REF!="HOB","22,",""))))))))),"")</f>
        <v/>
      </c>
      <c r="BI1174" s="76" t="str">
        <f>IF($A1173&lt;&gt;"",IF(OR(EE1173&lt;&gt;0,EF1173&lt;&gt;0,#REF!&lt;$BB$3),"",IF(#REF!="LER","05,",IF(#REF!="LOR","09,",IF(#REF!="LEB","10,",IF(#REF!="LOB","05,",IF(#REF!="HER","23,",IF(#REF!="HOR","27,",IF(#REF!="HEB","28,",IF(#REF!="HOB","23,",""))))))))),"")</f>
        <v/>
      </c>
      <c r="BJ1174" s="76" t="str">
        <f t="shared" si="1951"/>
        <v/>
      </c>
      <c r="BK1174" s="131" t="b">
        <f t="shared" si="1952"/>
        <v>0</v>
      </c>
      <c r="BL1174" s="131" t="b">
        <f t="shared" si="1953"/>
        <v>0</v>
      </c>
      <c r="BM1174" s="131" t="b">
        <f t="shared" si="1954"/>
        <v>0</v>
      </c>
      <c r="BN1174" s="131" t="b">
        <f t="shared" si="1955"/>
        <v>0</v>
      </c>
      <c r="BO1174" s="131" t="b">
        <f t="shared" si="1956"/>
        <v>0</v>
      </c>
      <c r="BP1174" s="131" t="b">
        <f t="shared" si="1957"/>
        <v>0</v>
      </c>
      <c r="BQ1174" s="131">
        <f t="shared" si="1984"/>
        <v>0</v>
      </c>
      <c r="BR1174" s="131">
        <f t="shared" si="1990"/>
        <v>1</v>
      </c>
      <c r="BS1174" s="92">
        <f t="shared" si="1985"/>
        <v>0</v>
      </c>
      <c r="BT1174" s="13">
        <f t="shared" si="1958"/>
        <v>0</v>
      </c>
      <c r="BU1174" s="11">
        <f t="shared" si="1979"/>
        <v>0</v>
      </c>
      <c r="BV1174" s="67">
        <f t="shared" si="1980"/>
        <v>1</v>
      </c>
      <c r="BW1174" s="76" t="str">
        <f>IF($A1173&lt;&gt;"",IF(OR(EE1173&lt;&gt;0,EF1173&lt;&gt;0,#REF!&lt;$BB$3),"",IF(#REF!="LER","07,",IF(#REF!="LOR","12,",IF(#REF!="LEB","12,",IF(#REF!="LOB","08,",IF(#REF!="HER","25,",IF(#REF!="HOR","30,",IF(#REF!="HEB","30,",IF(#REF!="HOB","25,",""))))))))),"")</f>
        <v/>
      </c>
      <c r="BX1174" s="76" t="str">
        <f>IF($A1173&lt;&gt;"",IF(OR(EE1173&lt;&gt;0,EF1173&lt;&gt;0,#REF!&lt;$BB$3),"",IF(#REF!="LER","08,",IF(#REF!="LOR","13,",IF(#REF!="LEB","13,",IF(#REF!="LOB","09,",IF(#REF!="HER","26,",IF(#REF!="HOR","31,",IF(#REF!="HEB","31,",IF(#REF!="HOB","26,",""))))))))),"")</f>
        <v/>
      </c>
      <c r="BY1174" s="76" t="str">
        <f>IF($A1173&lt;&gt;"",IF(OR(EE1173&lt;&gt;0,EF1173&lt;&gt;0,#REF!&lt;$BB$3),"",IF(#REF!="LER","09,",IF(#REF!="LOR","14,",IF(#REF!="LEB","14,",IF(#REF!="LOB","10,",IF(#REF!="HER","27,",IF(#REF!="HOR","32,",IF(#REF!="HEB","32,",IF(#REF!="HOB","27,",""))))))))),"")</f>
        <v/>
      </c>
      <c r="BZ1174" s="76" t="str">
        <f>IF($A1173&lt;&gt;"",IF(OR(EE1173&lt;&gt;0,EF1173&lt;&gt;0,#REF!&lt;$BB$3),"",IF(#REF!="LER","10,",IF(#REF!="LOR","15,",IF(#REF!="LEB","15,",IF(#REF!="LOB","11,",IF(#REF!="HER","28,",IF(#REF!="HOR","33,",IF(#REF!="HEB","33,",IF(#REF!="HOB","28,",""))))))))),"")</f>
        <v/>
      </c>
      <c r="CA1174" s="76" t="str">
        <f>IF($A1173&lt;&gt;"",IF(OR(EE1173&lt;&gt;0,EF1173&lt;&gt;0,#REF!&lt;$BB$3),"",IF(#REF!="LER","12,",IF(#REF!="LOR","16,",IF(#REF!="LEB","16,",IF(#REF!="LOB","13,",IF(#REF!="HER","30,",IF(#REF!="HOR","34,",IF(#REF!="HEB","34,",IF(#REF!="HOB","29,",""))))))))),"")</f>
        <v/>
      </c>
      <c r="CB1174" s="76" t="str">
        <f>IF($A1173&lt;&gt;"",IF(OR(EE1173&lt;&gt;0,EF1173&lt;&gt;0,#REF!&lt;$BB$3),"",IF(#REF!="LER","14,",IF(#REF!="LOR","17,",IF(#REF!="LEB","17,",IF(#REF!="LOB","15,",IF(#REF!="HER","32,",IF(#REF!="HOR","35,",IF(#REF!="HEB","35,",IF(#REF!="HOB","31,",""))))))))),"")</f>
        <v/>
      </c>
      <c r="CC1174" s="76" t="str">
        <f>IF($A1173&lt;&gt;"",IF(OR(EE1173&lt;&gt;0,EF1173&lt;&gt;0,#REF!&lt;$BB$3),"",IF(#REF!="LER","16,",IF(#REF!="LOR","18,",IF(#REF!="LEB","18,",IF(#REF!="LOB","17,",IF(#REF!="HER","34,",IF(#REF!="HOR","36,",IF(#REF!="HEB","36,",IF(#REF!="HOB","33,",""))))))))),"")</f>
        <v/>
      </c>
      <c r="CD1174" s="60" t="b">
        <f t="shared" si="1959"/>
        <v>0</v>
      </c>
      <c r="CE1174" s="60" t="b">
        <f t="shared" si="1960"/>
        <v>0</v>
      </c>
      <c r="CF1174" s="60" t="b">
        <f t="shared" si="1961"/>
        <v>0</v>
      </c>
      <c r="CG1174" s="60" t="b">
        <f t="shared" si="1962"/>
        <v>0</v>
      </c>
      <c r="CH1174" s="60" t="b">
        <f t="shared" si="1963"/>
        <v>0</v>
      </c>
      <c r="CI1174" s="60" t="b">
        <f t="shared" si="1964"/>
        <v>0</v>
      </c>
      <c r="CJ1174" s="60" t="b">
        <f t="shared" si="1965"/>
        <v>0</v>
      </c>
      <c r="CK1174" s="131">
        <f t="shared" si="1986"/>
        <v>0</v>
      </c>
      <c r="CL1174" s="131">
        <f t="shared" si="1991"/>
        <v>1</v>
      </c>
      <c r="CM1174" s="92">
        <f t="shared" si="1987"/>
        <v>0</v>
      </c>
      <c r="CN1174" s="13">
        <f t="shared" si="1981"/>
        <v>0</v>
      </c>
      <c r="CO1174" s="11">
        <f t="shared" si="1966"/>
        <v>0</v>
      </c>
      <c r="CP1174" s="13">
        <f t="shared" si="1994"/>
        <v>0</v>
      </c>
      <c r="CQ1174" s="11">
        <f t="shared" si="1932"/>
        <v>0</v>
      </c>
      <c r="CR1174" s="57">
        <f t="shared" si="1933"/>
        <v>0</v>
      </c>
      <c r="CS1174" s="57">
        <f t="shared" si="1934"/>
        <v>0</v>
      </c>
      <c r="CT1174" s="57">
        <f t="shared" si="1929"/>
        <v>0</v>
      </c>
      <c r="CU1174" s="24"/>
      <c r="CV1174" s="24"/>
      <c r="CW1174" s="24"/>
      <c r="CX1174" s="24"/>
      <c r="CY1174" s="24"/>
      <c r="CZ1174" s="24"/>
      <c r="DA1174" s="24"/>
      <c r="DB1174" s="24"/>
      <c r="DC1174" s="24"/>
      <c r="DD1174" s="64"/>
      <c r="DE1174" s="39"/>
      <c r="DF1174" s="39"/>
      <c r="DG1174" s="39"/>
      <c r="DH1174" s="39"/>
      <c r="DI1174" s="83"/>
      <c r="DJ1174" s="39"/>
      <c r="DK1174" s="22"/>
      <c r="DL1174" s="22"/>
      <c r="DM1174" s="32"/>
      <c r="DN1174" s="22"/>
      <c r="DO1174" s="22"/>
      <c r="DP1174" s="22"/>
      <c r="DQ1174" s="22"/>
      <c r="DR1174" s="22"/>
      <c r="DS1174" s="22"/>
      <c r="DT1174" s="22"/>
      <c r="DU1174" s="22"/>
      <c r="DV1174" s="22"/>
      <c r="DW1174" s="22"/>
      <c r="DX1174" s="22"/>
      <c r="DY1174" s="22"/>
      <c r="DZ1174" s="22"/>
      <c r="EA1174" s="32"/>
      <c r="EB1174" s="22"/>
      <c r="EC1174" s="22"/>
      <c r="EG1174" s="22"/>
      <c r="EH1174"/>
    </row>
    <row r="1175" spans="1:138" s="23" customFormat="1" x14ac:dyDescent="0.2">
      <c r="A1175" s="127"/>
      <c r="B1175" s="61" t="str">
        <f>IF(A1175="","",IF(U1176="","DB",U1176&amp;V1176&amp;W1176&amp;X1176&amp;Y1176&amp;Z1176&amp;AL1176&amp;AM1176&amp;AN1176&amp;AO1176&amp;AP1176&amp;AQ1176&amp;AR1176&amp;#REF!))</f>
        <v/>
      </c>
      <c r="C1175" s="7" t="str">
        <f t="shared" si="1992"/>
        <v/>
      </c>
      <c r="D1175" s="60">
        <f t="shared" si="1930"/>
        <v>0</v>
      </c>
      <c r="E1175" s="7" t="str">
        <f t="shared" si="1931"/>
        <v/>
      </c>
      <c r="F1175" s="72" t="str">
        <f t="shared" si="1909"/>
        <v/>
      </c>
      <c r="G1175" s="73">
        <f t="shared" si="1993"/>
        <v>0</v>
      </c>
      <c r="H1175" s="112">
        <f t="shared" si="1910"/>
        <v>0</v>
      </c>
      <c r="I1175" s="112">
        <f t="shared" si="1911"/>
        <v>0</v>
      </c>
      <c r="J1175" s="112">
        <f t="shared" si="1912"/>
        <v>0</v>
      </c>
      <c r="K1175" s="112">
        <f t="shared" si="1913"/>
        <v>0</v>
      </c>
      <c r="L1175" s="112">
        <f t="shared" si="1914"/>
        <v>0</v>
      </c>
      <c r="M1175" s="112">
        <f t="shared" si="1915"/>
        <v>0</v>
      </c>
      <c r="N1175" s="60"/>
      <c r="O1175" s="61"/>
      <c r="P1175" s="61"/>
      <c r="Q1175" s="61"/>
      <c r="R1175" s="61"/>
      <c r="S1175" s="7"/>
      <c r="T1175" s="67">
        <f t="shared" si="1967"/>
        <v>1</v>
      </c>
      <c r="U1175" s="76" t="str">
        <f t="shared" si="1923"/>
        <v/>
      </c>
      <c r="V1175" s="76" t="str">
        <f t="shared" si="1924"/>
        <v/>
      </c>
      <c r="W1175" s="76" t="str">
        <f t="shared" si="1925"/>
        <v/>
      </c>
      <c r="X1175" s="76" t="str">
        <f t="shared" si="1926"/>
        <v/>
      </c>
      <c r="Y1175" s="76" t="str">
        <f t="shared" si="1927"/>
        <v/>
      </c>
      <c r="Z1175" s="76" t="str">
        <f t="shared" si="1928"/>
        <v/>
      </c>
      <c r="AA1175" s="131" t="b">
        <f t="shared" si="1936"/>
        <v>0</v>
      </c>
      <c r="AB1175" s="131" t="b">
        <f t="shared" si="1937"/>
        <v>0</v>
      </c>
      <c r="AC1175" s="131" t="b">
        <f t="shared" si="1938"/>
        <v>0</v>
      </c>
      <c r="AD1175" s="131" t="b">
        <f t="shared" si="1939"/>
        <v>0</v>
      </c>
      <c r="AE1175" s="131" t="b">
        <f t="shared" si="1940"/>
        <v>0</v>
      </c>
      <c r="AF1175" s="131" t="b">
        <f t="shared" si="1941"/>
        <v>0</v>
      </c>
      <c r="AG1175" s="131">
        <f t="shared" si="1982"/>
        <v>0</v>
      </c>
      <c r="AH1175" s="131">
        <f t="shared" si="1988"/>
        <v>1</v>
      </c>
      <c r="AI1175" s="13">
        <f t="shared" si="1942"/>
        <v>0</v>
      </c>
      <c r="AJ1175" s="11">
        <f t="shared" si="1968"/>
        <v>0</v>
      </c>
      <c r="AK1175" s="67">
        <f t="shared" si="1969"/>
        <v>1</v>
      </c>
      <c r="AL1175" s="118" t="str">
        <f t="shared" si="1970"/>
        <v/>
      </c>
      <c r="AM1175" s="118" t="str">
        <f t="shared" si="1971"/>
        <v/>
      </c>
      <c r="AN1175" s="118" t="str">
        <f t="shared" si="1972"/>
        <v/>
      </c>
      <c r="AO1175" s="118" t="str">
        <f t="shared" si="1973"/>
        <v/>
      </c>
      <c r="AP1175" s="118" t="str">
        <f t="shared" si="1974"/>
        <v/>
      </c>
      <c r="AQ1175" s="118" t="str">
        <f t="shared" si="1975"/>
        <v/>
      </c>
      <c r="AR1175" s="118" t="str">
        <f t="shared" si="1976"/>
        <v/>
      </c>
      <c r="AS1175" s="60" t="b">
        <f t="shared" si="1943"/>
        <v>0</v>
      </c>
      <c r="AT1175" s="60" t="b">
        <f t="shared" si="1944"/>
        <v>0</v>
      </c>
      <c r="AU1175" s="60" t="b">
        <f t="shared" si="1945"/>
        <v>0</v>
      </c>
      <c r="AV1175" s="60" t="b">
        <f t="shared" si="1946"/>
        <v>0</v>
      </c>
      <c r="AW1175" s="60" t="b">
        <f t="shared" si="1947"/>
        <v>0</v>
      </c>
      <c r="AX1175" s="60" t="b">
        <f t="shared" si="1948"/>
        <v>0</v>
      </c>
      <c r="AY1175" s="60" t="b">
        <f t="shared" si="1949"/>
        <v>0</v>
      </c>
      <c r="AZ1175" s="131">
        <f t="shared" si="1983"/>
        <v>0</v>
      </c>
      <c r="BA1175" s="131">
        <f t="shared" si="1989"/>
        <v>1</v>
      </c>
      <c r="BB1175" s="13">
        <f t="shared" si="1977"/>
        <v>0</v>
      </c>
      <c r="BC1175" s="11">
        <f t="shared" si="1950"/>
        <v>0</v>
      </c>
      <c r="BD1175" s="67">
        <f t="shared" si="1978"/>
        <v>1</v>
      </c>
      <c r="BE1175" s="76" t="str">
        <f>IF($A1174&lt;&gt;"",IF(OR(EE1174&lt;&gt;0,EF1174&lt;&gt;0,$BB$3&gt;0),"",IF(#REF!="LER","01,",IF(#REF!="LOR","01,",IF(#REF!="LEB","02,",IF(#REF!="LOB","01,",IF(#REF!="HER","19,",IF(#REF!="HOR","19,",IF(#REF!="HEB","20,",IF(#REF!="HOB","19,",""))))))))),"")</f>
        <v/>
      </c>
      <c r="BF1175" s="76" t="str">
        <f>IF($A1174&lt;&gt;"",IF(OR(EE1174&lt;&gt;0,EF1174&lt;&gt;0,$BB$3&gt;0),"",IF(#REF!="LER","02,",IF(#REF!="LOR","03,",IF(#REF!="LEB","04,",IF(#REF!="LOB","02,",IF(#REF!="HER","20,",IF(#REF!="HOR","21,",IF(#REF!="HEB","22,",IF(#REF!="HOB","20,",""))))))))),"")</f>
        <v/>
      </c>
      <c r="BG1175" s="76" t="str">
        <f>IF($A1174&lt;&gt;"",IF(OR(EE1174&lt;&gt;0,EF1174&lt;&gt;0,$BB$3&gt;0),"",IF(#REF!="LER","03,",IF(#REF!="LOR","05,",IF(#REF!="LEB","06,",IF(#REF!="LOB","03,",IF(#REF!="HER","21,",IF(#REF!="HOR","23,",IF(#REF!="HEB","24,",IF(#REF!="HOB","21,",""))))))))),"")</f>
        <v/>
      </c>
      <c r="BH1175" s="76" t="str">
        <f>IF($A1174&lt;&gt;"",IF(OR(EE1174&lt;&gt;0,EF1174&lt;&gt;0,$BB$3&gt;0),"",IF(#REF!="LER","04,",IF(#REF!="LOR","07,",IF(#REF!="LEB","08,",IF(#REF!="LOB","04,",IF(#REF!="HER","22,",IF(#REF!="HOR","25,",IF(#REF!="HEB","26,",IF(#REF!="HOB","22,",""))))))))),"")</f>
        <v/>
      </c>
      <c r="BI1175" s="76" t="str">
        <f>IF($A1174&lt;&gt;"",IF(OR(EE1174&lt;&gt;0,EF1174&lt;&gt;0,$BB$3&gt;0),"",IF(#REF!="LER","05,",IF(#REF!="LOR","09,",IF(#REF!="LEB","10,",IF(#REF!="LOB","05,",IF(#REF!="HER","23,",IF(#REF!="HOR","27,",IF(#REF!="HEB","28,",IF(#REF!="HOB","23,",""))))))))),"")</f>
        <v/>
      </c>
      <c r="BJ1175" s="76" t="str">
        <f t="shared" si="1951"/>
        <v/>
      </c>
      <c r="BK1175" s="131" t="b">
        <f t="shared" si="1952"/>
        <v>0</v>
      </c>
      <c r="BL1175" s="131" t="b">
        <f t="shared" si="1953"/>
        <v>0</v>
      </c>
      <c r="BM1175" s="131" t="b">
        <f t="shared" si="1954"/>
        <v>0</v>
      </c>
      <c r="BN1175" s="131" t="b">
        <f t="shared" si="1955"/>
        <v>0</v>
      </c>
      <c r="BO1175" s="131" t="b">
        <f t="shared" si="1956"/>
        <v>0</v>
      </c>
      <c r="BP1175" s="131" t="b">
        <f t="shared" si="1957"/>
        <v>0</v>
      </c>
      <c r="BQ1175" s="131">
        <f t="shared" si="1984"/>
        <v>0</v>
      </c>
      <c r="BR1175" s="131">
        <f t="shared" si="1990"/>
        <v>1</v>
      </c>
      <c r="BS1175" s="92">
        <f t="shared" si="1985"/>
        <v>0</v>
      </c>
      <c r="BT1175" s="13">
        <f t="shared" si="1958"/>
        <v>0</v>
      </c>
      <c r="BU1175" s="11">
        <f t="shared" si="1979"/>
        <v>0</v>
      </c>
      <c r="BV1175" s="67">
        <f t="shared" si="1980"/>
        <v>1</v>
      </c>
      <c r="BW1175" s="76" t="str">
        <f>IF($A1174&lt;&gt;"",IF(OR(EE1174&lt;&gt;0,EF1174&lt;&gt;0,$BB$3&gt;0),"",IF(#REF!="LER","07,",IF(#REF!="LOR","12,",IF(#REF!="LEB","12,",IF(#REF!="LOB","08,",IF(#REF!="HER","25,",IF(#REF!="HOR","30,",IF(#REF!="HEB","30,",IF(#REF!="HOB","25,",""))))))))),"")</f>
        <v/>
      </c>
      <c r="BX1175" s="76" t="str">
        <f>IF($A1174&lt;&gt;"",IF(OR(EE1174&lt;&gt;0,EF1174&lt;&gt;0,$BB$3&gt;0),"",IF(#REF!="LER","08,",IF(#REF!="LOR","13,",IF(#REF!="LEB","13,",IF(#REF!="LOB","09,",IF(#REF!="HER","26,",IF(#REF!="HOR","31,",IF(#REF!="HEB","31,",IF(#REF!="HOB","26,",""))))))))),"")</f>
        <v/>
      </c>
      <c r="BY1175" s="76" t="str">
        <f>IF($A1174&lt;&gt;"",IF(OR(EE1174&lt;&gt;0,EF1174&lt;&gt;0,$BB$3&gt;0),"",IF(#REF!="LER","09,",IF(#REF!="LOR","14,",IF(#REF!="LEB","14,",IF(#REF!="LOB","10,",IF(#REF!="HER","27,",IF(#REF!="HOR","32,",IF(#REF!="HEB","32,",IF(#REF!="HOB","27,",""))))))))),"")</f>
        <v/>
      </c>
      <c r="BZ1175" s="76" t="str">
        <f>IF($A1174&lt;&gt;"",IF(OR(EE1174&lt;&gt;0,EF1174&lt;&gt;0,$BB$3&gt;0),"",IF(#REF!="LER","10,",IF(#REF!="LOR","15,",IF(#REF!="LEB","15,",IF(#REF!="LOB","11,",IF(#REF!="HER","28,",IF(#REF!="HOR","33,",IF(#REF!="HEB","33,",IF(#REF!="HOB","28,",""))))))))),"")</f>
        <v/>
      </c>
      <c r="CA1175" s="76" t="str">
        <f>IF($A1174&lt;&gt;"",IF(OR(EE1174&lt;&gt;0,EF1174&lt;&gt;0,$BB$3&gt;0),"",IF(#REF!="LER","12,",IF(#REF!="LOR","16,",IF(#REF!="LEB","16,",IF(#REF!="LOB","13,",IF(#REF!="HER","30,",IF(#REF!="HOR","34,",IF(#REF!="HEB","34,",IF(#REF!="HOB","29,",""))))))))),"")</f>
        <v/>
      </c>
      <c r="CB1175" s="76" t="str">
        <f>IF($A1174&lt;&gt;"",IF(OR(EE1174&lt;&gt;0,EF1174&lt;&gt;0,$BB$3&gt;0),"",IF(#REF!="LER","14,",IF(#REF!="LOR","17,",IF(#REF!="LEB","17,",IF(#REF!="LOB","15,",IF(#REF!="HER","32,",IF(#REF!="HOR","35,",IF(#REF!="HEB","35,",IF(#REF!="HOB","31,",""))))))))),"")</f>
        <v/>
      </c>
      <c r="CC1175" s="76" t="str">
        <f>IF($A1174&lt;&gt;"",IF(OR(EE1174&lt;&gt;0,EF1174&lt;&gt;0,$BB$3&gt;0),"",IF(#REF!="LER","16,",IF(#REF!="LOR","18,",IF(#REF!="LEB","18,",IF(#REF!="LOB","17,",IF(#REF!="HER","34,",IF(#REF!="HOR","36,",IF(#REF!="HEB","36,",IF(#REF!="HOB","33,",""))))))))),"")</f>
        <v/>
      </c>
      <c r="CD1175" s="60" t="b">
        <f t="shared" si="1959"/>
        <v>0</v>
      </c>
      <c r="CE1175" s="60" t="b">
        <f t="shared" si="1960"/>
        <v>0</v>
      </c>
      <c r="CF1175" s="60" t="b">
        <f t="shared" si="1961"/>
        <v>0</v>
      </c>
      <c r="CG1175" s="60" t="b">
        <f t="shared" si="1962"/>
        <v>0</v>
      </c>
      <c r="CH1175" s="60" t="b">
        <f t="shared" si="1963"/>
        <v>0</v>
      </c>
      <c r="CI1175" s="60" t="b">
        <f t="shared" si="1964"/>
        <v>0</v>
      </c>
      <c r="CJ1175" s="60" t="b">
        <f t="shared" si="1965"/>
        <v>0</v>
      </c>
      <c r="CK1175" s="131">
        <f t="shared" si="1986"/>
        <v>0</v>
      </c>
      <c r="CL1175" s="131">
        <f t="shared" si="1991"/>
        <v>1</v>
      </c>
      <c r="CM1175" s="92">
        <f t="shared" si="1987"/>
        <v>0</v>
      </c>
      <c r="CN1175" s="13">
        <f t="shared" si="1981"/>
        <v>0</v>
      </c>
      <c r="CO1175" s="11">
        <f t="shared" si="1966"/>
        <v>0</v>
      </c>
      <c r="CP1175" s="13">
        <f t="shared" si="1994"/>
        <v>0</v>
      </c>
      <c r="CQ1175" s="11">
        <f t="shared" si="1932"/>
        <v>0</v>
      </c>
      <c r="CR1175" s="57">
        <f t="shared" si="1933"/>
        <v>0</v>
      </c>
      <c r="CS1175" s="57">
        <f t="shared" si="1934"/>
        <v>0</v>
      </c>
      <c r="CT1175" s="57">
        <f t="shared" si="1929"/>
        <v>0</v>
      </c>
      <c r="CU1175" s="24"/>
      <c r="CV1175" s="24"/>
      <c r="CW1175" s="24"/>
      <c r="CX1175" s="24"/>
      <c r="CY1175" s="24"/>
      <c r="CZ1175" s="24"/>
      <c r="DA1175" s="24"/>
      <c r="DB1175" s="24"/>
      <c r="DC1175" s="24"/>
      <c r="DD1175" s="64"/>
      <c r="DE1175" s="39"/>
      <c r="DF1175" s="39"/>
      <c r="DG1175" s="39"/>
      <c r="DH1175" s="39"/>
      <c r="DI1175" s="83"/>
      <c r="DJ1175" s="39"/>
      <c r="DK1175" s="22"/>
      <c r="DL1175" s="22"/>
      <c r="DM1175" s="32"/>
      <c r="DN1175" s="22"/>
      <c r="DO1175" s="22"/>
      <c r="DP1175" s="22"/>
      <c r="DQ1175" s="22"/>
      <c r="DR1175" s="22"/>
      <c r="DS1175" s="22"/>
      <c r="DT1175" s="22"/>
      <c r="DU1175" s="22"/>
      <c r="DV1175" s="22"/>
      <c r="DW1175" s="22"/>
      <c r="DX1175" s="22"/>
      <c r="DY1175" s="22"/>
      <c r="DZ1175" s="22"/>
      <c r="EA1175" s="32"/>
      <c r="EB1175" s="22"/>
      <c r="EC1175" s="22"/>
      <c r="EG1175" s="22"/>
      <c r="EH1175"/>
    </row>
    <row r="1176" spans="1:138" s="23" customFormat="1" x14ac:dyDescent="0.2">
      <c r="A1176" s="127"/>
      <c r="B1176" s="61" t="str">
        <f>IF(A1176="","",IF(U1177="","DB",U1177&amp;V1177&amp;W1177&amp;X1177&amp;Y1177&amp;Z1177&amp;AL1177&amp;AM1177&amp;AN1177&amp;AO1177&amp;AP1177&amp;AQ1177&amp;AR1177&amp;#REF!))</f>
        <v/>
      </c>
      <c r="C1176" s="7" t="str">
        <f t="shared" si="1992"/>
        <v/>
      </c>
      <c r="D1176" s="60">
        <f t="shared" si="1930"/>
        <v>0</v>
      </c>
      <c r="E1176" s="7" t="str">
        <f t="shared" si="1931"/>
        <v/>
      </c>
      <c r="F1176" s="72" t="str">
        <f t="shared" si="1909"/>
        <v/>
      </c>
      <c r="G1176" s="73">
        <f t="shared" si="1993"/>
        <v>0</v>
      </c>
      <c r="H1176" s="112">
        <f t="shared" si="1910"/>
        <v>0</v>
      </c>
      <c r="I1176" s="112">
        <f t="shared" si="1911"/>
        <v>0</v>
      </c>
      <c r="J1176" s="112">
        <f t="shared" si="1912"/>
        <v>0</v>
      </c>
      <c r="K1176" s="112">
        <f t="shared" si="1913"/>
        <v>0</v>
      </c>
      <c r="L1176" s="112">
        <f t="shared" si="1914"/>
        <v>0</v>
      </c>
      <c r="M1176" s="112">
        <f t="shared" si="1915"/>
        <v>0</v>
      </c>
      <c r="N1176" s="60"/>
      <c r="O1176" s="61"/>
      <c r="P1176" s="61"/>
      <c r="Q1176" s="61"/>
      <c r="R1176" s="61"/>
      <c r="S1176" s="7"/>
      <c r="T1176" s="67">
        <f t="shared" si="1967"/>
        <v>1</v>
      </c>
      <c r="U1176" s="76" t="str">
        <f t="shared" si="1923"/>
        <v/>
      </c>
      <c r="V1176" s="76" t="str">
        <f t="shared" si="1924"/>
        <v/>
      </c>
      <c r="W1176" s="76" t="str">
        <f t="shared" si="1925"/>
        <v/>
      </c>
      <c r="X1176" s="76" t="str">
        <f t="shared" si="1926"/>
        <v/>
      </c>
      <c r="Y1176" s="76" t="str">
        <f t="shared" si="1927"/>
        <v/>
      </c>
      <c r="Z1176" s="76" t="str">
        <f t="shared" si="1928"/>
        <v/>
      </c>
      <c r="AA1176" s="131" t="b">
        <f t="shared" si="1936"/>
        <v>0</v>
      </c>
      <c r="AB1176" s="131" t="b">
        <f t="shared" si="1937"/>
        <v>0</v>
      </c>
      <c r="AC1176" s="131" t="b">
        <f t="shared" si="1938"/>
        <v>0</v>
      </c>
      <c r="AD1176" s="131" t="b">
        <f t="shared" si="1939"/>
        <v>0</v>
      </c>
      <c r="AE1176" s="131" t="b">
        <f t="shared" si="1940"/>
        <v>0</v>
      </c>
      <c r="AF1176" s="131" t="b">
        <f t="shared" si="1941"/>
        <v>0</v>
      </c>
      <c r="AG1176" s="131">
        <f t="shared" si="1982"/>
        <v>0</v>
      </c>
      <c r="AH1176" s="131">
        <f t="shared" si="1988"/>
        <v>1</v>
      </c>
      <c r="AI1176" s="13">
        <f t="shared" si="1942"/>
        <v>0</v>
      </c>
      <c r="AJ1176" s="11">
        <f t="shared" si="1968"/>
        <v>0</v>
      </c>
      <c r="AK1176" s="67">
        <f t="shared" si="1969"/>
        <v>1</v>
      </c>
      <c r="AL1176" s="118" t="str">
        <f t="shared" si="1970"/>
        <v/>
      </c>
      <c r="AM1176" s="118" t="str">
        <f t="shared" si="1971"/>
        <v/>
      </c>
      <c r="AN1176" s="118" t="str">
        <f t="shared" si="1972"/>
        <v/>
      </c>
      <c r="AO1176" s="118" t="str">
        <f t="shared" si="1973"/>
        <v/>
      </c>
      <c r="AP1176" s="118" t="str">
        <f t="shared" si="1974"/>
        <v/>
      </c>
      <c r="AQ1176" s="118" t="str">
        <f t="shared" si="1975"/>
        <v/>
      </c>
      <c r="AR1176" s="118" t="str">
        <f t="shared" si="1976"/>
        <v/>
      </c>
      <c r="AS1176" s="60" t="b">
        <f t="shared" si="1943"/>
        <v>0</v>
      </c>
      <c r="AT1176" s="60" t="b">
        <f t="shared" si="1944"/>
        <v>0</v>
      </c>
      <c r="AU1176" s="60" t="b">
        <f t="shared" si="1945"/>
        <v>0</v>
      </c>
      <c r="AV1176" s="60" t="b">
        <f t="shared" si="1946"/>
        <v>0</v>
      </c>
      <c r="AW1176" s="60" t="b">
        <f t="shared" si="1947"/>
        <v>0</v>
      </c>
      <c r="AX1176" s="60" t="b">
        <f t="shared" si="1948"/>
        <v>0</v>
      </c>
      <c r="AY1176" s="60" t="b">
        <f t="shared" si="1949"/>
        <v>0</v>
      </c>
      <c r="AZ1176" s="131">
        <f t="shared" si="1983"/>
        <v>0</v>
      </c>
      <c r="BA1176" s="131">
        <f t="shared" si="1989"/>
        <v>1</v>
      </c>
      <c r="BB1176" s="13">
        <f t="shared" si="1977"/>
        <v>0</v>
      </c>
      <c r="BC1176" s="11">
        <f t="shared" si="1950"/>
        <v>0</v>
      </c>
      <c r="BD1176" s="67">
        <f t="shared" si="1978"/>
        <v>1</v>
      </c>
      <c r="BE1176" s="76" t="str">
        <f>IF($A1175&lt;&gt;"",IF(OR(EE1175&lt;&gt;0,EF1175&lt;&gt;0,#REF!&lt;$BB$3),"",IF(#REF!="LER","01,",IF(#REF!="LOR","01,",IF(#REF!="LEB","02,",IF(#REF!="LOB","01,",IF(#REF!="HER","19,",IF(#REF!="HOR","19,",IF(#REF!="HEB","20,",IF(#REF!="HOB","19,",""))))))))),"")</f>
        <v/>
      </c>
      <c r="BF1176" s="76" t="str">
        <f>IF($A1175&lt;&gt;"",IF(OR(EE1175&lt;&gt;0,EF1175&lt;&gt;0,#REF!&lt;$BB$3),"",IF(#REF!="LER","02,",IF(#REF!="LOR","03,",IF(#REF!="LEB","04,",IF(#REF!="LOB","02,",IF(#REF!="HER","20,",IF(#REF!="HOR","21,",IF(#REF!="HEB","22,",IF(#REF!="HOB","20,",""))))))))),"")</f>
        <v/>
      </c>
      <c r="BG1176" s="76" t="str">
        <f>IF($A1175&lt;&gt;"",IF(OR(EE1175&lt;&gt;0,EF1175&lt;&gt;0,#REF!&lt;$BB$3),"",IF(#REF!="LER","03,",IF(#REF!="LOR","05,",IF(#REF!="LEB","06,",IF(#REF!="LOB","03,",IF(#REF!="HER","21,",IF(#REF!="HOR","23,",IF(#REF!="HEB","24,",IF(#REF!="HOB","21,",""))))))))),"")</f>
        <v/>
      </c>
      <c r="BH1176" s="76" t="str">
        <f>IF($A1175&lt;&gt;"",IF(OR(EE1175&lt;&gt;0,EF1175&lt;&gt;0,#REF!&lt;$BB$3),"",IF(#REF!="LER","04,",IF(#REF!="LOR","07,",IF(#REF!="LEB","08,",IF(#REF!="LOB","04,",IF(#REF!="HER","22,",IF(#REF!="HOR","25,",IF(#REF!="HEB","26,",IF(#REF!="HOB","22,",""))))))))),"")</f>
        <v/>
      </c>
      <c r="BI1176" s="76" t="str">
        <f>IF($A1175&lt;&gt;"",IF(OR(EE1175&lt;&gt;0,EF1175&lt;&gt;0,#REF!&lt;$BB$3),"",IF(#REF!="LER","05,",IF(#REF!="LOR","09,",IF(#REF!="LEB","10,",IF(#REF!="LOB","05,",IF(#REF!="HER","23,",IF(#REF!="HOR","27,",IF(#REF!="HEB","28,",IF(#REF!="HOB","23,",""))))))))),"")</f>
        <v/>
      </c>
      <c r="BJ1176" s="76" t="str">
        <f t="shared" si="1951"/>
        <v/>
      </c>
      <c r="BK1176" s="131" t="b">
        <f t="shared" si="1952"/>
        <v>0</v>
      </c>
      <c r="BL1176" s="131" t="b">
        <f t="shared" si="1953"/>
        <v>0</v>
      </c>
      <c r="BM1176" s="131" t="b">
        <f t="shared" si="1954"/>
        <v>0</v>
      </c>
      <c r="BN1176" s="131" t="b">
        <f t="shared" si="1955"/>
        <v>0</v>
      </c>
      <c r="BO1176" s="131" t="b">
        <f t="shared" si="1956"/>
        <v>0</v>
      </c>
      <c r="BP1176" s="131" t="b">
        <f t="shared" si="1957"/>
        <v>0</v>
      </c>
      <c r="BQ1176" s="131">
        <f t="shared" si="1984"/>
        <v>0</v>
      </c>
      <c r="BR1176" s="131">
        <f t="shared" si="1990"/>
        <v>1</v>
      </c>
      <c r="BS1176" s="92">
        <f t="shared" si="1985"/>
        <v>0</v>
      </c>
      <c r="BT1176" s="13">
        <f t="shared" si="1958"/>
        <v>0</v>
      </c>
      <c r="BU1176" s="11">
        <f t="shared" si="1979"/>
        <v>0</v>
      </c>
      <c r="BV1176" s="67">
        <f t="shared" si="1980"/>
        <v>1</v>
      </c>
      <c r="BW1176" s="76" t="str">
        <f>IF($A1175&lt;&gt;"",IF(OR(EE1175&lt;&gt;0,EF1175&lt;&gt;0,#REF!&lt;$BB$3),"",IF(#REF!="LER","07,",IF(#REF!="LOR","12,",IF(#REF!="LEB","12,",IF(#REF!="LOB","08,",IF(#REF!="HER","25,",IF(#REF!="HOR","30,",IF(#REF!="HEB","30,",IF(#REF!="HOB","25,",""))))))))),"")</f>
        <v/>
      </c>
      <c r="BX1176" s="76" t="str">
        <f>IF($A1175&lt;&gt;"",IF(OR(EE1175&lt;&gt;0,EF1175&lt;&gt;0,#REF!&lt;$BB$3),"",IF(#REF!="LER","08,",IF(#REF!="LOR","13,",IF(#REF!="LEB","13,",IF(#REF!="LOB","09,",IF(#REF!="HER","26,",IF(#REF!="HOR","31,",IF(#REF!="HEB","31,",IF(#REF!="HOB","26,",""))))))))),"")</f>
        <v/>
      </c>
      <c r="BY1176" s="76" t="str">
        <f>IF($A1175&lt;&gt;"",IF(OR(EE1175&lt;&gt;0,EF1175&lt;&gt;0,#REF!&lt;$BB$3),"",IF(#REF!="LER","09,",IF(#REF!="LOR","14,",IF(#REF!="LEB","14,",IF(#REF!="LOB","10,",IF(#REF!="HER","27,",IF(#REF!="HOR","32,",IF(#REF!="HEB","32,",IF(#REF!="HOB","27,",""))))))))),"")</f>
        <v/>
      </c>
      <c r="BZ1176" s="76" t="str">
        <f>IF($A1175&lt;&gt;"",IF(OR(EE1175&lt;&gt;0,EF1175&lt;&gt;0,#REF!&lt;$BB$3),"",IF(#REF!="LER","10,",IF(#REF!="LOR","15,",IF(#REF!="LEB","15,",IF(#REF!="LOB","11,",IF(#REF!="HER","28,",IF(#REF!="HOR","33,",IF(#REF!="HEB","33,",IF(#REF!="HOB","28,",""))))))))),"")</f>
        <v/>
      </c>
      <c r="CA1176" s="76" t="str">
        <f>IF($A1175&lt;&gt;"",IF(OR(EE1175&lt;&gt;0,EF1175&lt;&gt;0,#REF!&lt;$BB$3),"",IF(#REF!="LER","12,",IF(#REF!="LOR","16,",IF(#REF!="LEB","16,",IF(#REF!="LOB","13,",IF(#REF!="HER","30,",IF(#REF!="HOR","34,",IF(#REF!="HEB","34,",IF(#REF!="HOB","29,",""))))))))),"")</f>
        <v/>
      </c>
      <c r="CB1176" s="76" t="str">
        <f>IF($A1175&lt;&gt;"",IF(OR(EE1175&lt;&gt;0,EF1175&lt;&gt;0,#REF!&lt;$BB$3),"",IF(#REF!="LER","14,",IF(#REF!="LOR","17,",IF(#REF!="LEB","17,",IF(#REF!="LOB","15,",IF(#REF!="HER","32,",IF(#REF!="HOR","35,",IF(#REF!="HEB","35,",IF(#REF!="HOB","31,",""))))))))),"")</f>
        <v/>
      </c>
      <c r="CC1176" s="76" t="str">
        <f>IF($A1175&lt;&gt;"",IF(OR(EE1175&lt;&gt;0,EF1175&lt;&gt;0,#REF!&lt;$BB$3),"",IF(#REF!="LER","16,",IF(#REF!="LOR","18,",IF(#REF!="LEB","18,",IF(#REF!="LOB","17,",IF(#REF!="HER","34,",IF(#REF!="HOR","36,",IF(#REF!="HEB","36,",IF(#REF!="HOB","33,",""))))))))),"")</f>
        <v/>
      </c>
      <c r="CD1176" s="60" t="b">
        <f t="shared" si="1959"/>
        <v>0</v>
      </c>
      <c r="CE1176" s="60" t="b">
        <f t="shared" si="1960"/>
        <v>0</v>
      </c>
      <c r="CF1176" s="60" t="b">
        <f t="shared" si="1961"/>
        <v>0</v>
      </c>
      <c r="CG1176" s="60" t="b">
        <f t="shared" si="1962"/>
        <v>0</v>
      </c>
      <c r="CH1176" s="60" t="b">
        <f t="shared" si="1963"/>
        <v>0</v>
      </c>
      <c r="CI1176" s="60" t="b">
        <f t="shared" si="1964"/>
        <v>0</v>
      </c>
      <c r="CJ1176" s="60" t="b">
        <f t="shared" si="1965"/>
        <v>0</v>
      </c>
      <c r="CK1176" s="131">
        <f t="shared" si="1986"/>
        <v>0</v>
      </c>
      <c r="CL1176" s="131">
        <f t="shared" si="1991"/>
        <v>1</v>
      </c>
      <c r="CM1176" s="92">
        <f t="shared" si="1987"/>
        <v>0</v>
      </c>
      <c r="CN1176" s="13">
        <f t="shared" si="1981"/>
        <v>0</v>
      </c>
      <c r="CO1176" s="11">
        <f t="shared" si="1966"/>
        <v>0</v>
      </c>
      <c r="CP1176" s="13">
        <f t="shared" si="1994"/>
        <v>0</v>
      </c>
      <c r="CQ1176" s="11">
        <f t="shared" si="1932"/>
        <v>0</v>
      </c>
      <c r="CR1176" s="57">
        <f t="shared" si="1933"/>
        <v>0</v>
      </c>
      <c r="CS1176" s="57">
        <f t="shared" si="1934"/>
        <v>0</v>
      </c>
      <c r="CT1176" s="57">
        <f t="shared" si="1929"/>
        <v>0</v>
      </c>
      <c r="CU1176" s="24"/>
      <c r="CV1176" s="24"/>
      <c r="CW1176" s="24"/>
      <c r="CX1176" s="24"/>
      <c r="CY1176" s="24"/>
      <c r="CZ1176" s="24"/>
      <c r="DA1176" s="24"/>
      <c r="DB1176" s="24"/>
      <c r="DC1176" s="24"/>
      <c r="DD1176" s="64"/>
      <c r="DE1176" s="39"/>
      <c r="DF1176" s="39"/>
      <c r="DG1176" s="39"/>
      <c r="DH1176" s="39"/>
      <c r="DI1176" s="83"/>
      <c r="DJ1176" s="39"/>
      <c r="DK1176" s="22"/>
      <c r="DL1176" s="22"/>
      <c r="DM1176" s="32"/>
      <c r="DN1176" s="22"/>
      <c r="DO1176" s="22"/>
      <c r="DP1176" s="22"/>
      <c r="DQ1176" s="22"/>
      <c r="DR1176" s="22"/>
      <c r="DS1176" s="22"/>
      <c r="DT1176" s="22"/>
      <c r="DU1176" s="22"/>
      <c r="DV1176" s="22"/>
      <c r="DW1176" s="22"/>
      <c r="DX1176" s="22"/>
      <c r="DY1176" s="22"/>
      <c r="DZ1176" s="22"/>
      <c r="EA1176" s="32"/>
      <c r="EB1176" s="22"/>
      <c r="EC1176" s="22"/>
      <c r="EG1176" s="22"/>
      <c r="EH1176"/>
    </row>
    <row r="1177" spans="1:138" s="23" customFormat="1" x14ac:dyDescent="0.2">
      <c r="A1177" s="127"/>
      <c r="B1177" s="61" t="str">
        <f>IF(A1177="","",IF(U1178="","DB",U1178&amp;V1178&amp;W1178&amp;X1178&amp;Y1178&amp;Z1178&amp;AL1178&amp;AM1178&amp;AN1178&amp;AO1178&amp;AP1178&amp;AQ1178&amp;AR1178&amp;#REF!))</f>
        <v/>
      </c>
      <c r="C1177" s="7" t="str">
        <f t="shared" si="1992"/>
        <v/>
      </c>
      <c r="D1177" s="60">
        <f t="shared" si="1930"/>
        <v>0</v>
      </c>
      <c r="E1177" s="7" t="str">
        <f t="shared" si="1931"/>
        <v/>
      </c>
      <c r="F1177" s="72" t="str">
        <f t="shared" ref="F1177:F1240" si="1995">IF($A1177&lt;&gt;"",VLOOKUP($A1177,$DX$107:$EG$144,7),"")</f>
        <v/>
      </c>
      <c r="G1177" s="73">
        <f t="shared" si="1993"/>
        <v>0</v>
      </c>
      <c r="H1177" s="112">
        <f t="shared" si="1910"/>
        <v>0</v>
      </c>
      <c r="I1177" s="112">
        <f t="shared" si="1911"/>
        <v>0</v>
      </c>
      <c r="J1177" s="112">
        <f t="shared" si="1912"/>
        <v>0</v>
      </c>
      <c r="K1177" s="112">
        <f t="shared" si="1913"/>
        <v>0</v>
      </c>
      <c r="L1177" s="112">
        <f t="shared" si="1914"/>
        <v>0</v>
      </c>
      <c r="M1177" s="112">
        <f t="shared" si="1915"/>
        <v>0</v>
      </c>
      <c r="N1177" s="60"/>
      <c r="O1177" s="61"/>
      <c r="P1177" s="61"/>
      <c r="Q1177" s="61"/>
      <c r="R1177" s="61"/>
      <c r="S1177" s="7"/>
      <c r="T1177" s="67">
        <f t="shared" si="1967"/>
        <v>1</v>
      </c>
      <c r="U1177" s="76" t="str">
        <f t="shared" si="1923"/>
        <v/>
      </c>
      <c r="V1177" s="76" t="str">
        <f t="shared" si="1924"/>
        <v/>
      </c>
      <c r="W1177" s="76" t="str">
        <f t="shared" si="1925"/>
        <v/>
      </c>
      <c r="X1177" s="76" t="str">
        <f t="shared" si="1926"/>
        <v/>
      </c>
      <c r="Y1177" s="76" t="str">
        <f t="shared" si="1927"/>
        <v/>
      </c>
      <c r="Z1177" s="76" t="str">
        <f t="shared" si="1928"/>
        <v/>
      </c>
      <c r="AA1177" s="131" t="b">
        <f t="shared" si="1936"/>
        <v>0</v>
      </c>
      <c r="AB1177" s="131" t="b">
        <f t="shared" si="1937"/>
        <v>0</v>
      </c>
      <c r="AC1177" s="131" t="b">
        <f t="shared" si="1938"/>
        <v>0</v>
      </c>
      <c r="AD1177" s="131" t="b">
        <f t="shared" si="1939"/>
        <v>0</v>
      </c>
      <c r="AE1177" s="131" t="b">
        <f t="shared" si="1940"/>
        <v>0</v>
      </c>
      <c r="AF1177" s="131" t="b">
        <f t="shared" si="1941"/>
        <v>0</v>
      </c>
      <c r="AG1177" s="131">
        <f t="shared" si="1982"/>
        <v>0</v>
      </c>
      <c r="AH1177" s="131">
        <f t="shared" si="1988"/>
        <v>1</v>
      </c>
      <c r="AI1177" s="13">
        <f t="shared" si="1942"/>
        <v>0</v>
      </c>
      <c r="AJ1177" s="11">
        <f t="shared" si="1968"/>
        <v>0</v>
      </c>
      <c r="AK1177" s="67">
        <f t="shared" si="1969"/>
        <v>1</v>
      </c>
      <c r="AL1177" s="118" t="str">
        <f t="shared" si="1970"/>
        <v/>
      </c>
      <c r="AM1177" s="118" t="str">
        <f t="shared" si="1971"/>
        <v/>
      </c>
      <c r="AN1177" s="118" t="str">
        <f t="shared" si="1972"/>
        <v/>
      </c>
      <c r="AO1177" s="118" t="str">
        <f t="shared" si="1973"/>
        <v/>
      </c>
      <c r="AP1177" s="118" t="str">
        <f t="shared" si="1974"/>
        <v/>
      </c>
      <c r="AQ1177" s="118" t="str">
        <f t="shared" si="1975"/>
        <v/>
      </c>
      <c r="AR1177" s="118" t="str">
        <f t="shared" si="1976"/>
        <v/>
      </c>
      <c r="AS1177" s="60" t="b">
        <f t="shared" si="1943"/>
        <v>0</v>
      </c>
      <c r="AT1177" s="60" t="b">
        <f t="shared" si="1944"/>
        <v>0</v>
      </c>
      <c r="AU1177" s="60" t="b">
        <f t="shared" si="1945"/>
        <v>0</v>
      </c>
      <c r="AV1177" s="60" t="b">
        <f t="shared" si="1946"/>
        <v>0</v>
      </c>
      <c r="AW1177" s="60" t="b">
        <f t="shared" si="1947"/>
        <v>0</v>
      </c>
      <c r="AX1177" s="60" t="b">
        <f t="shared" si="1948"/>
        <v>0</v>
      </c>
      <c r="AY1177" s="60" t="b">
        <f t="shared" si="1949"/>
        <v>0</v>
      </c>
      <c r="AZ1177" s="131">
        <f t="shared" si="1983"/>
        <v>0</v>
      </c>
      <c r="BA1177" s="131">
        <f t="shared" si="1989"/>
        <v>1</v>
      </c>
      <c r="BB1177" s="13">
        <f t="shared" si="1977"/>
        <v>0</v>
      </c>
      <c r="BC1177" s="11">
        <f t="shared" si="1950"/>
        <v>0</v>
      </c>
      <c r="BD1177" s="67">
        <f t="shared" si="1978"/>
        <v>1</v>
      </c>
      <c r="BE1177" s="76" t="str">
        <f>IF($A1176&lt;&gt;"",IF(OR(EE1176&lt;&gt;0,EF1176&lt;&gt;0,#REF!&lt;$BB$3),"",IF(#REF!="LER","01,",IF(#REF!="LOR","01,",IF(#REF!="LEB","02,",IF(#REF!="LOB","01,",IF(#REF!="HER","19,",IF(#REF!="HOR","19,",IF(#REF!="HEB","20,",IF(#REF!="HOB","19,",""))))))))),"")</f>
        <v/>
      </c>
      <c r="BF1177" s="76" t="str">
        <f>IF($A1176&lt;&gt;"",IF(OR(EE1176&lt;&gt;0,EF1176&lt;&gt;0,#REF!&lt;$BB$3),"",IF(#REF!="LER","02,",IF(#REF!="LOR","03,",IF(#REF!="LEB","04,",IF(#REF!="LOB","02,",IF(#REF!="HER","20,",IF(#REF!="HOR","21,",IF(#REF!="HEB","22,",IF(#REF!="HOB","20,",""))))))))),"")</f>
        <v/>
      </c>
      <c r="BG1177" s="76" t="str">
        <f>IF($A1176&lt;&gt;"",IF(OR(EE1176&lt;&gt;0,EF1176&lt;&gt;0,#REF!&lt;$BB$3),"",IF(#REF!="LER","03,",IF(#REF!="LOR","05,",IF(#REF!="LEB","06,",IF(#REF!="LOB","03,",IF(#REF!="HER","21,",IF(#REF!="HOR","23,",IF(#REF!="HEB","24,",IF(#REF!="HOB","21,",""))))))))),"")</f>
        <v/>
      </c>
      <c r="BH1177" s="76" t="str">
        <f>IF($A1176&lt;&gt;"",IF(OR(EE1176&lt;&gt;0,EF1176&lt;&gt;0,#REF!&lt;$BB$3),"",IF(#REF!="LER","04,",IF(#REF!="LOR","07,",IF(#REF!="LEB","08,",IF(#REF!="LOB","04,",IF(#REF!="HER","22,",IF(#REF!="HOR","25,",IF(#REF!="HEB","26,",IF(#REF!="HOB","22,",""))))))))),"")</f>
        <v/>
      </c>
      <c r="BI1177" s="76" t="str">
        <f>IF($A1176&lt;&gt;"",IF(OR(EE1176&lt;&gt;0,EF1176&lt;&gt;0,#REF!&lt;$BB$3),"",IF(#REF!="LER","05,",IF(#REF!="LOR","09,",IF(#REF!="LEB","10,",IF(#REF!="LOB","05,",IF(#REF!="HER","23,",IF(#REF!="HOR","27,",IF(#REF!="HEB","28,",IF(#REF!="HOB","23,",""))))))))),"")</f>
        <v/>
      </c>
      <c r="BJ1177" s="76" t="str">
        <f t="shared" si="1951"/>
        <v/>
      </c>
      <c r="BK1177" s="131" t="b">
        <f t="shared" si="1952"/>
        <v>0</v>
      </c>
      <c r="BL1177" s="131" t="b">
        <f t="shared" si="1953"/>
        <v>0</v>
      </c>
      <c r="BM1177" s="131" t="b">
        <f t="shared" si="1954"/>
        <v>0</v>
      </c>
      <c r="BN1177" s="131" t="b">
        <f t="shared" si="1955"/>
        <v>0</v>
      </c>
      <c r="BO1177" s="131" t="b">
        <f t="shared" si="1956"/>
        <v>0</v>
      </c>
      <c r="BP1177" s="131" t="b">
        <f t="shared" si="1957"/>
        <v>0</v>
      </c>
      <c r="BQ1177" s="131">
        <f t="shared" si="1984"/>
        <v>0</v>
      </c>
      <c r="BR1177" s="131">
        <f t="shared" si="1990"/>
        <v>1</v>
      </c>
      <c r="BS1177" s="92">
        <f t="shared" si="1985"/>
        <v>0</v>
      </c>
      <c r="BT1177" s="13">
        <f t="shared" si="1958"/>
        <v>0</v>
      </c>
      <c r="BU1177" s="11">
        <f t="shared" si="1979"/>
        <v>0</v>
      </c>
      <c r="BV1177" s="67">
        <f t="shared" si="1980"/>
        <v>1</v>
      </c>
      <c r="BW1177" s="76" t="str">
        <f>IF($A1176&lt;&gt;"",IF(OR(EE1176&lt;&gt;0,EF1176&lt;&gt;0,#REF!&lt;$BB$3),"",IF(#REF!="LER","07,",IF(#REF!="LOR","12,",IF(#REF!="LEB","12,",IF(#REF!="LOB","08,",IF(#REF!="HER","25,",IF(#REF!="HOR","30,",IF(#REF!="HEB","30,",IF(#REF!="HOB","25,",""))))))))),"")</f>
        <v/>
      </c>
      <c r="BX1177" s="76" t="str">
        <f>IF($A1176&lt;&gt;"",IF(OR(EE1176&lt;&gt;0,EF1176&lt;&gt;0,#REF!&lt;$BB$3),"",IF(#REF!="LER","08,",IF(#REF!="LOR","13,",IF(#REF!="LEB","13,",IF(#REF!="LOB","09,",IF(#REF!="HER","26,",IF(#REF!="HOR","31,",IF(#REF!="HEB","31,",IF(#REF!="HOB","26,",""))))))))),"")</f>
        <v/>
      </c>
      <c r="BY1177" s="76" t="str">
        <f>IF($A1176&lt;&gt;"",IF(OR(EE1176&lt;&gt;0,EF1176&lt;&gt;0,#REF!&lt;$BB$3),"",IF(#REF!="LER","09,",IF(#REF!="LOR","14,",IF(#REF!="LEB","14,",IF(#REF!="LOB","10,",IF(#REF!="HER","27,",IF(#REF!="HOR","32,",IF(#REF!="HEB","32,",IF(#REF!="HOB","27,",""))))))))),"")</f>
        <v/>
      </c>
      <c r="BZ1177" s="76" t="str">
        <f>IF($A1176&lt;&gt;"",IF(OR(EE1176&lt;&gt;0,EF1176&lt;&gt;0,#REF!&lt;$BB$3),"",IF(#REF!="LER","10,",IF(#REF!="LOR","15,",IF(#REF!="LEB","15,",IF(#REF!="LOB","11,",IF(#REF!="HER","28,",IF(#REF!="HOR","33,",IF(#REF!="HEB","33,",IF(#REF!="HOB","28,",""))))))))),"")</f>
        <v/>
      </c>
      <c r="CA1177" s="76" t="str">
        <f>IF($A1176&lt;&gt;"",IF(OR(EE1176&lt;&gt;0,EF1176&lt;&gt;0,#REF!&lt;$BB$3),"",IF(#REF!="LER","12,",IF(#REF!="LOR","16,",IF(#REF!="LEB","16,",IF(#REF!="LOB","13,",IF(#REF!="HER","30,",IF(#REF!="HOR","34,",IF(#REF!="HEB","34,",IF(#REF!="HOB","29,",""))))))))),"")</f>
        <v/>
      </c>
      <c r="CB1177" s="76" t="str">
        <f>IF($A1176&lt;&gt;"",IF(OR(EE1176&lt;&gt;0,EF1176&lt;&gt;0,#REF!&lt;$BB$3),"",IF(#REF!="LER","14,",IF(#REF!="LOR","17,",IF(#REF!="LEB","17,",IF(#REF!="LOB","15,",IF(#REF!="HER","32,",IF(#REF!="HOR","35,",IF(#REF!="HEB","35,",IF(#REF!="HOB","31,",""))))))))),"")</f>
        <v/>
      </c>
      <c r="CC1177" s="76" t="str">
        <f>IF($A1176&lt;&gt;"",IF(OR(EE1176&lt;&gt;0,EF1176&lt;&gt;0,#REF!&lt;$BB$3),"",IF(#REF!="LER","16,",IF(#REF!="LOR","18,",IF(#REF!="LEB","18,",IF(#REF!="LOB","17,",IF(#REF!="HER","34,",IF(#REF!="HOR","36,",IF(#REF!="HEB","36,",IF(#REF!="HOB","33,",""))))))))),"")</f>
        <v/>
      </c>
      <c r="CD1177" s="60" t="b">
        <f t="shared" si="1959"/>
        <v>0</v>
      </c>
      <c r="CE1177" s="60" t="b">
        <f t="shared" si="1960"/>
        <v>0</v>
      </c>
      <c r="CF1177" s="60" t="b">
        <f t="shared" si="1961"/>
        <v>0</v>
      </c>
      <c r="CG1177" s="60" t="b">
        <f t="shared" si="1962"/>
        <v>0</v>
      </c>
      <c r="CH1177" s="60" t="b">
        <f t="shared" si="1963"/>
        <v>0</v>
      </c>
      <c r="CI1177" s="60" t="b">
        <f t="shared" si="1964"/>
        <v>0</v>
      </c>
      <c r="CJ1177" s="60" t="b">
        <f t="shared" si="1965"/>
        <v>0</v>
      </c>
      <c r="CK1177" s="131">
        <f t="shared" si="1986"/>
        <v>0</v>
      </c>
      <c r="CL1177" s="131">
        <f t="shared" si="1991"/>
        <v>1</v>
      </c>
      <c r="CM1177" s="92">
        <f t="shared" si="1987"/>
        <v>0</v>
      </c>
      <c r="CN1177" s="13">
        <f t="shared" si="1981"/>
        <v>0</v>
      </c>
      <c r="CO1177" s="11">
        <f t="shared" si="1966"/>
        <v>0</v>
      </c>
      <c r="CP1177" s="13">
        <f t="shared" si="1994"/>
        <v>0</v>
      </c>
      <c r="CQ1177" s="11">
        <f t="shared" si="1932"/>
        <v>0</v>
      </c>
      <c r="CR1177" s="57">
        <f t="shared" si="1933"/>
        <v>0</v>
      </c>
      <c r="CS1177" s="57">
        <f t="shared" si="1934"/>
        <v>0</v>
      </c>
      <c r="CT1177" s="57">
        <f t="shared" si="1929"/>
        <v>0</v>
      </c>
      <c r="CU1177" s="24"/>
      <c r="CV1177" s="24"/>
      <c r="CW1177" s="24"/>
      <c r="CX1177" s="24"/>
      <c r="CY1177" s="24"/>
      <c r="CZ1177" s="24"/>
      <c r="DA1177" s="24"/>
      <c r="DB1177" s="24"/>
      <c r="DC1177" s="24"/>
      <c r="DD1177" s="64"/>
      <c r="DE1177" s="39"/>
      <c r="DF1177" s="39"/>
      <c r="DG1177" s="39"/>
      <c r="DH1177" s="39"/>
      <c r="DI1177" s="83"/>
      <c r="DJ1177" s="39"/>
      <c r="DK1177" s="22"/>
      <c r="DL1177" s="22"/>
      <c r="DM1177" s="32"/>
      <c r="DN1177" s="22"/>
      <c r="DO1177" s="22"/>
      <c r="DP1177" s="22"/>
      <c r="DQ1177" s="22"/>
      <c r="DR1177" s="22"/>
      <c r="DS1177" s="22"/>
      <c r="DT1177" s="22"/>
      <c r="DU1177" s="22"/>
      <c r="DV1177" s="22"/>
      <c r="DW1177" s="22"/>
      <c r="DX1177" s="22"/>
      <c r="DY1177" s="22"/>
      <c r="DZ1177" s="22"/>
      <c r="EA1177" s="32"/>
      <c r="EB1177" s="22"/>
      <c r="EC1177" s="22"/>
      <c r="EG1177" s="22"/>
      <c r="EH1177"/>
    </row>
    <row r="1178" spans="1:138" s="23" customFormat="1" x14ac:dyDescent="0.2">
      <c r="A1178" s="127"/>
      <c r="B1178" s="61" t="str">
        <f>IF(A1178="","",IF(U1179="","DB",U1179&amp;V1179&amp;W1179&amp;X1179&amp;Y1179&amp;Z1179&amp;AL1179&amp;AM1179&amp;AN1179&amp;AO1179&amp;AP1179&amp;AQ1179&amp;AR1179&amp;#REF!))</f>
        <v/>
      </c>
      <c r="C1178" s="7" t="str">
        <f t="shared" si="1992"/>
        <v/>
      </c>
      <c r="D1178" s="60">
        <f t="shared" si="1930"/>
        <v>0</v>
      </c>
      <c r="E1178" s="7" t="str">
        <f t="shared" si="1931"/>
        <v/>
      </c>
      <c r="F1178" s="72" t="str">
        <f t="shared" si="1995"/>
        <v/>
      </c>
      <c r="G1178" s="73">
        <f t="shared" si="1993"/>
        <v>0</v>
      </c>
      <c r="H1178" s="112">
        <f t="shared" ref="H1178:H1241" si="1996">IF(AND(H1177=1,$F1178="R",G1178&lt;&gt;"R1"),0,IF(AND($G1178="R1",H1177=1),2,IF($G1178="R1",1,H1177)))</f>
        <v>0</v>
      </c>
      <c r="I1178" s="112">
        <f t="shared" ref="I1178:I1241" si="1997">IF(AND(I1177=1,$F1178="R",G1178&lt;&gt;"R2"),0,IF(AND($G1178="R2",I1177=1),2,IF($G1178="R2",1,I1177)))</f>
        <v>0</v>
      </c>
      <c r="J1178" s="112">
        <f t="shared" ref="J1178:J1241" si="1998">IF(AND(J1177=1,$F1178="R",$G1178&lt;&gt;"R3"),0,IF(AND($G1178="R3",J1177=1),2,IF($G1178="R3",1,J1177)))</f>
        <v>0</v>
      </c>
      <c r="K1178" s="112">
        <f t="shared" ref="K1178:K1241" si="1999">IF(AND(K1177=1,$F1178="B",$G1178&lt;&gt;"B1"),0,IF(AND($G1178="B1",K1177=1),2,IF($G1178="B1",1,K1177)))</f>
        <v>0</v>
      </c>
      <c r="L1178" s="112">
        <f t="shared" ref="L1178:L1241" si="2000">IF(AND(L1177=1,$F1178="B",$G1178&lt;&gt;"B2"),0,IF(AND($G1178="B2",L1177=1),2,IF($G1178="B2",1,L1177)))</f>
        <v>0</v>
      </c>
      <c r="M1178" s="112">
        <f t="shared" ref="M1178:M1241" si="2001">IF(AND(M1177=1,$F1178="B",$G1178&lt;&gt;"B3"),0,IF(AND($G1178="B3",M1177=1),2,IF($G1178="B3",1,M1177)))</f>
        <v>0</v>
      </c>
      <c r="N1178" s="60"/>
      <c r="O1178" s="61"/>
      <c r="P1178" s="61"/>
      <c r="Q1178" s="61"/>
      <c r="R1178" s="61"/>
      <c r="S1178" s="7"/>
      <c r="T1178" s="67">
        <f t="shared" si="1967"/>
        <v>1</v>
      </c>
      <c r="U1178" s="76" t="str">
        <f t="shared" si="1923"/>
        <v/>
      </c>
      <c r="V1178" s="76" t="str">
        <f t="shared" si="1924"/>
        <v/>
      </c>
      <c r="W1178" s="76" t="str">
        <f t="shared" si="1925"/>
        <v/>
      </c>
      <c r="X1178" s="76" t="str">
        <f t="shared" si="1926"/>
        <v/>
      </c>
      <c r="Y1178" s="76" t="str">
        <f t="shared" si="1927"/>
        <v/>
      </c>
      <c r="Z1178" s="76" t="str">
        <f t="shared" si="1928"/>
        <v/>
      </c>
      <c r="AA1178" s="131" t="b">
        <f t="shared" si="1936"/>
        <v>0</v>
      </c>
      <c r="AB1178" s="131" t="b">
        <f t="shared" si="1937"/>
        <v>0</v>
      </c>
      <c r="AC1178" s="131" t="b">
        <f t="shared" si="1938"/>
        <v>0</v>
      </c>
      <c r="AD1178" s="131" t="b">
        <f t="shared" si="1939"/>
        <v>0</v>
      </c>
      <c r="AE1178" s="131" t="b">
        <f t="shared" si="1940"/>
        <v>0</v>
      </c>
      <c r="AF1178" s="131" t="b">
        <f t="shared" si="1941"/>
        <v>0</v>
      </c>
      <c r="AG1178" s="131">
        <f t="shared" si="1982"/>
        <v>0</v>
      </c>
      <c r="AH1178" s="131">
        <f t="shared" si="1988"/>
        <v>1</v>
      </c>
      <c r="AI1178" s="13">
        <f t="shared" si="1942"/>
        <v>0</v>
      </c>
      <c r="AJ1178" s="11">
        <f t="shared" si="1968"/>
        <v>0</v>
      </c>
      <c r="AK1178" s="67">
        <f t="shared" si="1969"/>
        <v>1</v>
      </c>
      <c r="AL1178" s="118" t="str">
        <f t="shared" si="1970"/>
        <v/>
      </c>
      <c r="AM1178" s="118" t="str">
        <f t="shared" si="1971"/>
        <v/>
      </c>
      <c r="AN1178" s="118" t="str">
        <f t="shared" si="1972"/>
        <v/>
      </c>
      <c r="AO1178" s="118" t="str">
        <f t="shared" si="1973"/>
        <v/>
      </c>
      <c r="AP1178" s="118" t="str">
        <f t="shared" si="1974"/>
        <v/>
      </c>
      <c r="AQ1178" s="118" t="str">
        <f t="shared" si="1975"/>
        <v/>
      </c>
      <c r="AR1178" s="118" t="str">
        <f t="shared" si="1976"/>
        <v/>
      </c>
      <c r="AS1178" s="60" t="b">
        <f t="shared" si="1943"/>
        <v>0</v>
      </c>
      <c r="AT1178" s="60" t="b">
        <f t="shared" si="1944"/>
        <v>0</v>
      </c>
      <c r="AU1178" s="60" t="b">
        <f t="shared" si="1945"/>
        <v>0</v>
      </c>
      <c r="AV1178" s="60" t="b">
        <f t="shared" si="1946"/>
        <v>0</v>
      </c>
      <c r="AW1178" s="60" t="b">
        <f t="shared" si="1947"/>
        <v>0</v>
      </c>
      <c r="AX1178" s="60" t="b">
        <f t="shared" si="1948"/>
        <v>0</v>
      </c>
      <c r="AY1178" s="60" t="b">
        <f t="shared" si="1949"/>
        <v>0</v>
      </c>
      <c r="AZ1178" s="131">
        <f t="shared" si="1983"/>
        <v>0</v>
      </c>
      <c r="BA1178" s="131">
        <f t="shared" si="1989"/>
        <v>1</v>
      </c>
      <c r="BB1178" s="13">
        <f t="shared" si="1977"/>
        <v>0</v>
      </c>
      <c r="BC1178" s="11">
        <f t="shared" si="1950"/>
        <v>0</v>
      </c>
      <c r="BD1178" s="67">
        <f t="shared" si="1978"/>
        <v>1</v>
      </c>
      <c r="BE1178" s="76" t="str">
        <f>IF($A1177&lt;&gt;"",IF(OR(EE1177&lt;&gt;0,EF1177&lt;&gt;0,#REF!&lt;$BB$3),"",IF(#REF!="LER","01,",IF(#REF!="LOR","01,",IF(#REF!="LEB","02,",IF(#REF!="LOB","01,",IF(#REF!="HER","19,",IF(#REF!="HOR","19,",IF(#REF!="HEB","20,",IF(#REF!="HOB","19,",""))))))))),"")</f>
        <v/>
      </c>
      <c r="BF1178" s="76" t="str">
        <f>IF($A1177&lt;&gt;"",IF(OR(EE1177&lt;&gt;0,EF1177&lt;&gt;0,#REF!&lt;$BB$3),"",IF(#REF!="LER","02,",IF(#REF!="LOR","03,",IF(#REF!="LEB","04,",IF(#REF!="LOB","02,",IF(#REF!="HER","20,",IF(#REF!="HOR","21,",IF(#REF!="HEB","22,",IF(#REF!="HOB","20,",""))))))))),"")</f>
        <v/>
      </c>
      <c r="BG1178" s="76" t="str">
        <f>IF($A1177&lt;&gt;"",IF(OR(EE1177&lt;&gt;0,EF1177&lt;&gt;0,#REF!&lt;$BB$3),"",IF(#REF!="LER","03,",IF(#REF!="LOR","05,",IF(#REF!="LEB","06,",IF(#REF!="LOB","03,",IF(#REF!="HER","21,",IF(#REF!="HOR","23,",IF(#REF!="HEB","24,",IF(#REF!="HOB","21,",""))))))))),"")</f>
        <v/>
      </c>
      <c r="BH1178" s="76" t="str">
        <f>IF($A1177&lt;&gt;"",IF(OR(EE1177&lt;&gt;0,EF1177&lt;&gt;0,#REF!&lt;$BB$3),"",IF(#REF!="LER","04,",IF(#REF!="LOR","07,",IF(#REF!="LEB","08,",IF(#REF!="LOB","04,",IF(#REF!="HER","22,",IF(#REF!="HOR","25,",IF(#REF!="HEB","26,",IF(#REF!="HOB","22,",""))))))))),"")</f>
        <v/>
      </c>
      <c r="BI1178" s="76" t="str">
        <f>IF($A1177&lt;&gt;"",IF(OR(EE1177&lt;&gt;0,EF1177&lt;&gt;0,#REF!&lt;$BB$3),"",IF(#REF!="LER","05,",IF(#REF!="LOR","09,",IF(#REF!="LEB","10,",IF(#REF!="LOB","05,",IF(#REF!="HER","23,",IF(#REF!="HOR","27,",IF(#REF!="HEB","28,",IF(#REF!="HOB","23,",""))))))))),"")</f>
        <v/>
      </c>
      <c r="BJ1178" s="76" t="str">
        <f t="shared" si="1951"/>
        <v/>
      </c>
      <c r="BK1178" s="131" t="b">
        <f t="shared" si="1952"/>
        <v>0</v>
      </c>
      <c r="BL1178" s="131" t="b">
        <f t="shared" si="1953"/>
        <v>0</v>
      </c>
      <c r="BM1178" s="131" t="b">
        <f t="shared" si="1954"/>
        <v>0</v>
      </c>
      <c r="BN1178" s="131" t="b">
        <f t="shared" si="1955"/>
        <v>0</v>
      </c>
      <c r="BO1178" s="131" t="b">
        <f t="shared" si="1956"/>
        <v>0</v>
      </c>
      <c r="BP1178" s="131" t="b">
        <f t="shared" si="1957"/>
        <v>0</v>
      </c>
      <c r="BQ1178" s="131">
        <f t="shared" si="1984"/>
        <v>0</v>
      </c>
      <c r="BR1178" s="131">
        <f t="shared" si="1990"/>
        <v>1</v>
      </c>
      <c r="BS1178" s="92">
        <f t="shared" si="1985"/>
        <v>0</v>
      </c>
      <c r="BT1178" s="13">
        <f t="shared" si="1958"/>
        <v>0</v>
      </c>
      <c r="BU1178" s="11">
        <f t="shared" si="1979"/>
        <v>0</v>
      </c>
      <c r="BV1178" s="67">
        <f t="shared" si="1980"/>
        <v>1</v>
      </c>
      <c r="BW1178" s="76" t="str">
        <f>IF($A1177&lt;&gt;"",IF(OR(EE1177&lt;&gt;0,EF1177&lt;&gt;0,#REF!&lt;$BB$3),"",IF(#REF!="LER","07,",IF(#REF!="LOR","12,",IF(#REF!="LEB","12,",IF(#REF!="LOB","08,",IF(#REF!="HER","25,",IF(#REF!="HOR","30,",IF(#REF!="HEB","30,",IF(#REF!="HOB","25,",""))))))))),"")</f>
        <v/>
      </c>
      <c r="BX1178" s="76" t="str">
        <f>IF($A1177&lt;&gt;"",IF(OR(EE1177&lt;&gt;0,EF1177&lt;&gt;0,#REF!&lt;$BB$3),"",IF(#REF!="LER","08,",IF(#REF!="LOR","13,",IF(#REF!="LEB","13,",IF(#REF!="LOB","09,",IF(#REF!="HER","26,",IF(#REF!="HOR","31,",IF(#REF!="HEB","31,",IF(#REF!="HOB","26,",""))))))))),"")</f>
        <v/>
      </c>
      <c r="BY1178" s="76" t="str">
        <f>IF($A1177&lt;&gt;"",IF(OR(EE1177&lt;&gt;0,EF1177&lt;&gt;0,#REF!&lt;$BB$3),"",IF(#REF!="LER","09,",IF(#REF!="LOR","14,",IF(#REF!="LEB","14,",IF(#REF!="LOB","10,",IF(#REF!="HER","27,",IF(#REF!="HOR","32,",IF(#REF!="HEB","32,",IF(#REF!="HOB","27,",""))))))))),"")</f>
        <v/>
      </c>
      <c r="BZ1178" s="76" t="str">
        <f>IF($A1177&lt;&gt;"",IF(OR(EE1177&lt;&gt;0,EF1177&lt;&gt;0,#REF!&lt;$BB$3),"",IF(#REF!="LER","10,",IF(#REF!="LOR","15,",IF(#REF!="LEB","15,",IF(#REF!="LOB","11,",IF(#REF!="HER","28,",IF(#REF!="HOR","33,",IF(#REF!="HEB","33,",IF(#REF!="HOB","28,",""))))))))),"")</f>
        <v/>
      </c>
      <c r="CA1178" s="76" t="str">
        <f>IF($A1177&lt;&gt;"",IF(OR(EE1177&lt;&gt;0,EF1177&lt;&gt;0,#REF!&lt;$BB$3),"",IF(#REF!="LER","12,",IF(#REF!="LOR","16,",IF(#REF!="LEB","16,",IF(#REF!="LOB","13,",IF(#REF!="HER","30,",IF(#REF!="HOR","34,",IF(#REF!="HEB","34,",IF(#REF!="HOB","29,",""))))))))),"")</f>
        <v/>
      </c>
      <c r="CB1178" s="76" t="str">
        <f>IF($A1177&lt;&gt;"",IF(OR(EE1177&lt;&gt;0,EF1177&lt;&gt;0,#REF!&lt;$BB$3),"",IF(#REF!="LER","14,",IF(#REF!="LOR","17,",IF(#REF!="LEB","17,",IF(#REF!="LOB","15,",IF(#REF!="HER","32,",IF(#REF!="HOR","35,",IF(#REF!="HEB","35,",IF(#REF!="HOB","31,",""))))))))),"")</f>
        <v/>
      </c>
      <c r="CC1178" s="76" t="str">
        <f>IF($A1177&lt;&gt;"",IF(OR(EE1177&lt;&gt;0,EF1177&lt;&gt;0,#REF!&lt;$BB$3),"",IF(#REF!="LER","16,",IF(#REF!="LOR","18,",IF(#REF!="LEB","18,",IF(#REF!="LOB","17,",IF(#REF!="HER","34,",IF(#REF!="HOR","36,",IF(#REF!="HEB","36,",IF(#REF!="HOB","33,",""))))))))),"")</f>
        <v/>
      </c>
      <c r="CD1178" s="60" t="b">
        <f t="shared" si="1959"/>
        <v>0</v>
      </c>
      <c r="CE1178" s="60" t="b">
        <f t="shared" si="1960"/>
        <v>0</v>
      </c>
      <c r="CF1178" s="60" t="b">
        <f t="shared" si="1961"/>
        <v>0</v>
      </c>
      <c r="CG1178" s="60" t="b">
        <f t="shared" si="1962"/>
        <v>0</v>
      </c>
      <c r="CH1178" s="60" t="b">
        <f t="shared" si="1963"/>
        <v>0</v>
      </c>
      <c r="CI1178" s="60" t="b">
        <f t="shared" si="1964"/>
        <v>0</v>
      </c>
      <c r="CJ1178" s="60" t="b">
        <f t="shared" si="1965"/>
        <v>0</v>
      </c>
      <c r="CK1178" s="131">
        <f t="shared" si="1986"/>
        <v>0</v>
      </c>
      <c r="CL1178" s="131">
        <f t="shared" si="1991"/>
        <v>1</v>
      </c>
      <c r="CM1178" s="92">
        <f t="shared" si="1987"/>
        <v>0</v>
      </c>
      <c r="CN1178" s="13">
        <f t="shared" si="1981"/>
        <v>0</v>
      </c>
      <c r="CO1178" s="11">
        <f t="shared" si="1966"/>
        <v>0</v>
      </c>
      <c r="CP1178" s="13">
        <f t="shared" si="1994"/>
        <v>0</v>
      </c>
      <c r="CQ1178" s="11">
        <f t="shared" si="1932"/>
        <v>0</v>
      </c>
      <c r="CR1178" s="57">
        <f t="shared" si="1933"/>
        <v>0</v>
      </c>
      <c r="CS1178" s="57">
        <f t="shared" si="1934"/>
        <v>0</v>
      </c>
      <c r="CT1178" s="57">
        <f t="shared" si="1929"/>
        <v>0</v>
      </c>
      <c r="CU1178" s="24"/>
      <c r="CV1178" s="24"/>
      <c r="CW1178" s="24"/>
      <c r="CX1178" s="24"/>
      <c r="CY1178" s="24"/>
      <c r="CZ1178" s="24"/>
      <c r="DA1178" s="24"/>
      <c r="DB1178" s="24"/>
      <c r="DC1178" s="24"/>
      <c r="DD1178" s="64"/>
      <c r="DE1178" s="39"/>
      <c r="DF1178" s="39"/>
      <c r="DG1178" s="39"/>
      <c r="DH1178" s="39"/>
      <c r="DI1178" s="83"/>
      <c r="DJ1178" s="39"/>
      <c r="DK1178" s="22"/>
      <c r="DL1178" s="22"/>
      <c r="DM1178" s="32"/>
      <c r="DN1178" s="22"/>
      <c r="DO1178" s="22"/>
      <c r="DP1178" s="22"/>
      <c r="DQ1178" s="22"/>
      <c r="DR1178" s="22"/>
      <c r="DS1178" s="22"/>
      <c r="DT1178" s="22"/>
      <c r="DU1178" s="22"/>
      <c r="DV1178" s="22"/>
      <c r="DW1178" s="22"/>
      <c r="DX1178" s="22"/>
      <c r="DY1178" s="22"/>
      <c r="DZ1178" s="22"/>
      <c r="EA1178" s="32"/>
      <c r="EB1178" s="22"/>
      <c r="EC1178" s="22"/>
      <c r="EG1178" s="22"/>
      <c r="EH1178"/>
    </row>
    <row r="1179" spans="1:138" s="23" customFormat="1" x14ac:dyDescent="0.2">
      <c r="A1179" s="127"/>
      <c r="B1179" s="61" t="str">
        <f>IF(A1179="","",IF(U1180="","DB",U1180&amp;V1180&amp;W1180&amp;X1180&amp;Y1180&amp;Z1180&amp;AL1180&amp;AM1180&amp;AN1180&amp;AO1180&amp;AP1180&amp;AQ1180&amp;AR1180&amp;#REF!))</f>
        <v/>
      </c>
      <c r="C1179" s="7" t="str">
        <f t="shared" si="1992"/>
        <v/>
      </c>
      <c r="D1179" s="60">
        <f t="shared" si="1930"/>
        <v>0</v>
      </c>
      <c r="E1179" s="7" t="str">
        <f t="shared" si="1931"/>
        <v/>
      </c>
      <c r="F1179" s="72" t="str">
        <f t="shared" si="1995"/>
        <v/>
      </c>
      <c r="G1179" s="73">
        <f t="shared" si="1993"/>
        <v>0</v>
      </c>
      <c r="H1179" s="112">
        <f t="shared" si="1996"/>
        <v>0</v>
      </c>
      <c r="I1179" s="112">
        <f t="shared" si="1997"/>
        <v>0</v>
      </c>
      <c r="J1179" s="112">
        <f t="shared" si="1998"/>
        <v>0</v>
      </c>
      <c r="K1179" s="112">
        <f t="shared" si="1999"/>
        <v>0</v>
      </c>
      <c r="L1179" s="112">
        <f t="shared" si="2000"/>
        <v>0</v>
      </c>
      <c r="M1179" s="112">
        <f t="shared" si="2001"/>
        <v>0</v>
      </c>
      <c r="N1179" s="60"/>
      <c r="O1179" s="61"/>
      <c r="P1179" s="61"/>
      <c r="Q1179" s="61"/>
      <c r="R1179" s="61"/>
      <c r="S1179" s="7"/>
      <c r="T1179" s="67">
        <f t="shared" si="1967"/>
        <v>1</v>
      </c>
      <c r="U1179" s="76" t="str">
        <f t="shared" si="1923"/>
        <v/>
      </c>
      <c r="V1179" s="76" t="str">
        <f t="shared" si="1924"/>
        <v/>
      </c>
      <c r="W1179" s="76" t="str">
        <f t="shared" si="1925"/>
        <v/>
      </c>
      <c r="X1179" s="76" t="str">
        <f t="shared" si="1926"/>
        <v/>
      </c>
      <c r="Y1179" s="76" t="str">
        <f t="shared" si="1927"/>
        <v/>
      </c>
      <c r="Z1179" s="76" t="str">
        <f t="shared" si="1928"/>
        <v/>
      </c>
      <c r="AA1179" s="131" t="b">
        <f t="shared" si="1936"/>
        <v>0</v>
      </c>
      <c r="AB1179" s="131" t="b">
        <f t="shared" si="1937"/>
        <v>0</v>
      </c>
      <c r="AC1179" s="131" t="b">
        <f t="shared" si="1938"/>
        <v>0</v>
      </c>
      <c r="AD1179" s="131" t="b">
        <f t="shared" si="1939"/>
        <v>0</v>
      </c>
      <c r="AE1179" s="131" t="b">
        <f t="shared" si="1940"/>
        <v>0</v>
      </c>
      <c r="AF1179" s="131" t="b">
        <f t="shared" si="1941"/>
        <v>0</v>
      </c>
      <c r="AG1179" s="131">
        <f t="shared" si="1982"/>
        <v>0</v>
      </c>
      <c r="AH1179" s="131">
        <f t="shared" si="1988"/>
        <v>1</v>
      </c>
      <c r="AI1179" s="13">
        <f t="shared" si="1942"/>
        <v>0</v>
      </c>
      <c r="AJ1179" s="11">
        <f t="shared" si="1968"/>
        <v>0</v>
      </c>
      <c r="AK1179" s="67">
        <f t="shared" si="1969"/>
        <v>1</v>
      </c>
      <c r="AL1179" s="118" t="str">
        <f t="shared" si="1970"/>
        <v/>
      </c>
      <c r="AM1179" s="118" t="str">
        <f t="shared" si="1971"/>
        <v/>
      </c>
      <c r="AN1179" s="118" t="str">
        <f t="shared" si="1972"/>
        <v/>
      </c>
      <c r="AO1179" s="118" t="str">
        <f t="shared" si="1973"/>
        <v/>
      </c>
      <c r="AP1179" s="118" t="str">
        <f t="shared" si="1974"/>
        <v/>
      </c>
      <c r="AQ1179" s="118" t="str">
        <f t="shared" si="1975"/>
        <v/>
      </c>
      <c r="AR1179" s="118" t="str">
        <f t="shared" si="1976"/>
        <v/>
      </c>
      <c r="AS1179" s="60" t="b">
        <f t="shared" si="1943"/>
        <v>0</v>
      </c>
      <c r="AT1179" s="60" t="b">
        <f t="shared" si="1944"/>
        <v>0</v>
      </c>
      <c r="AU1179" s="60" t="b">
        <f t="shared" si="1945"/>
        <v>0</v>
      </c>
      <c r="AV1179" s="60" t="b">
        <f t="shared" si="1946"/>
        <v>0</v>
      </c>
      <c r="AW1179" s="60" t="b">
        <f t="shared" si="1947"/>
        <v>0</v>
      </c>
      <c r="AX1179" s="60" t="b">
        <f t="shared" si="1948"/>
        <v>0</v>
      </c>
      <c r="AY1179" s="60" t="b">
        <f t="shared" si="1949"/>
        <v>0</v>
      </c>
      <c r="AZ1179" s="131">
        <f t="shared" si="1983"/>
        <v>0</v>
      </c>
      <c r="BA1179" s="131">
        <f t="shared" si="1989"/>
        <v>1</v>
      </c>
      <c r="BB1179" s="13">
        <f t="shared" si="1977"/>
        <v>0</v>
      </c>
      <c r="BC1179" s="11">
        <f t="shared" si="1950"/>
        <v>0</v>
      </c>
      <c r="BD1179" s="67">
        <f t="shared" si="1978"/>
        <v>1</v>
      </c>
      <c r="BE1179" s="76" t="str">
        <f>IF($A1178&lt;&gt;"",IF(OR(EE1178&lt;&gt;0,EF1178&lt;&gt;0,#REF!&lt;$BB$3),"",IF(#REF!="LER","01,",IF(#REF!="LOR","01,",IF(#REF!="LEB","02,",IF(#REF!="LOB","01,",IF(#REF!="HER","19,",IF(#REF!="HOR","19,",IF(#REF!="HEB","20,",IF(#REF!="HOB","19,",""))))))))),"")</f>
        <v/>
      </c>
      <c r="BF1179" s="76" t="str">
        <f>IF($A1178&lt;&gt;"",IF(OR(EE1178&lt;&gt;0,EF1178&lt;&gt;0,#REF!&lt;$BB$3),"",IF(#REF!="LER","02,",IF(#REF!="LOR","03,",IF(#REF!="LEB","04,",IF(#REF!="LOB","02,",IF(#REF!="HER","20,",IF(#REF!="HOR","21,",IF(#REF!="HEB","22,",IF(#REF!="HOB","20,",""))))))))),"")</f>
        <v/>
      </c>
      <c r="BG1179" s="76" t="str">
        <f>IF($A1178&lt;&gt;"",IF(OR(EE1178&lt;&gt;0,EF1178&lt;&gt;0,#REF!&lt;$BB$3),"",IF(#REF!="LER","03,",IF(#REF!="LOR","05,",IF(#REF!="LEB","06,",IF(#REF!="LOB","03,",IF(#REF!="HER","21,",IF(#REF!="HOR","23,",IF(#REF!="HEB","24,",IF(#REF!="HOB","21,",""))))))))),"")</f>
        <v/>
      </c>
      <c r="BH1179" s="76" t="str">
        <f>IF($A1178&lt;&gt;"",IF(OR(EE1178&lt;&gt;0,EF1178&lt;&gt;0,#REF!&lt;$BB$3),"",IF(#REF!="LER","04,",IF(#REF!="LOR","07,",IF(#REF!="LEB","08,",IF(#REF!="LOB","04,",IF(#REF!="HER","22,",IF(#REF!="HOR","25,",IF(#REF!="HEB","26,",IF(#REF!="HOB","22,",""))))))))),"")</f>
        <v/>
      </c>
      <c r="BI1179" s="76" t="str">
        <f>IF($A1178&lt;&gt;"",IF(OR(EE1178&lt;&gt;0,EF1178&lt;&gt;0,#REF!&lt;$BB$3),"",IF(#REF!="LER","05,",IF(#REF!="LOR","09,",IF(#REF!="LEB","10,",IF(#REF!="LOB","05,",IF(#REF!="HER","23,",IF(#REF!="HOR","27,",IF(#REF!="HEB","28,",IF(#REF!="HOB","23,",""))))))))),"")</f>
        <v/>
      </c>
      <c r="BJ1179" s="76" t="str">
        <f t="shared" si="1951"/>
        <v/>
      </c>
      <c r="BK1179" s="131" t="b">
        <f t="shared" si="1952"/>
        <v>0</v>
      </c>
      <c r="BL1179" s="131" t="b">
        <f t="shared" si="1953"/>
        <v>0</v>
      </c>
      <c r="BM1179" s="131" t="b">
        <f t="shared" si="1954"/>
        <v>0</v>
      </c>
      <c r="BN1179" s="131" t="b">
        <f t="shared" si="1955"/>
        <v>0</v>
      </c>
      <c r="BO1179" s="131" t="b">
        <f t="shared" si="1956"/>
        <v>0</v>
      </c>
      <c r="BP1179" s="131" t="b">
        <f t="shared" si="1957"/>
        <v>0</v>
      </c>
      <c r="BQ1179" s="131">
        <f t="shared" si="1984"/>
        <v>0</v>
      </c>
      <c r="BR1179" s="131">
        <f t="shared" si="1990"/>
        <v>1</v>
      </c>
      <c r="BS1179" s="92">
        <f t="shared" si="1985"/>
        <v>0</v>
      </c>
      <c r="BT1179" s="13">
        <f t="shared" si="1958"/>
        <v>0</v>
      </c>
      <c r="BU1179" s="11">
        <f t="shared" si="1979"/>
        <v>0</v>
      </c>
      <c r="BV1179" s="67">
        <f t="shared" si="1980"/>
        <v>1</v>
      </c>
      <c r="BW1179" s="76" t="str">
        <f>IF($A1178&lt;&gt;"",IF(OR(EE1178&lt;&gt;0,EF1178&lt;&gt;0,#REF!&lt;$BB$3),"",IF(#REF!="LER","07,",IF(#REF!="LOR","12,",IF(#REF!="LEB","12,",IF(#REF!="LOB","08,",IF(#REF!="HER","25,",IF(#REF!="HOR","30,",IF(#REF!="HEB","30,",IF(#REF!="HOB","25,",""))))))))),"")</f>
        <v/>
      </c>
      <c r="BX1179" s="76" t="str">
        <f>IF($A1178&lt;&gt;"",IF(OR(EE1178&lt;&gt;0,EF1178&lt;&gt;0,#REF!&lt;$BB$3),"",IF(#REF!="LER","08,",IF(#REF!="LOR","13,",IF(#REF!="LEB","13,",IF(#REF!="LOB","09,",IF(#REF!="HER","26,",IF(#REF!="HOR","31,",IF(#REF!="HEB","31,",IF(#REF!="HOB","26,",""))))))))),"")</f>
        <v/>
      </c>
      <c r="BY1179" s="76" t="str">
        <f>IF($A1178&lt;&gt;"",IF(OR(EE1178&lt;&gt;0,EF1178&lt;&gt;0,#REF!&lt;$BB$3),"",IF(#REF!="LER","09,",IF(#REF!="LOR","14,",IF(#REF!="LEB","14,",IF(#REF!="LOB","10,",IF(#REF!="HER","27,",IF(#REF!="HOR","32,",IF(#REF!="HEB","32,",IF(#REF!="HOB","27,",""))))))))),"")</f>
        <v/>
      </c>
      <c r="BZ1179" s="76" t="str">
        <f>IF($A1178&lt;&gt;"",IF(OR(EE1178&lt;&gt;0,EF1178&lt;&gt;0,#REF!&lt;$BB$3),"",IF(#REF!="LER","10,",IF(#REF!="LOR","15,",IF(#REF!="LEB","15,",IF(#REF!="LOB","11,",IF(#REF!="HER","28,",IF(#REF!="HOR","33,",IF(#REF!="HEB","33,",IF(#REF!="HOB","28,",""))))))))),"")</f>
        <v/>
      </c>
      <c r="CA1179" s="76" t="str">
        <f>IF($A1178&lt;&gt;"",IF(OR(EE1178&lt;&gt;0,EF1178&lt;&gt;0,#REF!&lt;$BB$3),"",IF(#REF!="LER","12,",IF(#REF!="LOR","16,",IF(#REF!="LEB","16,",IF(#REF!="LOB","13,",IF(#REF!="HER","30,",IF(#REF!="HOR","34,",IF(#REF!="HEB","34,",IF(#REF!="HOB","29,",""))))))))),"")</f>
        <v/>
      </c>
      <c r="CB1179" s="76" t="str">
        <f>IF($A1178&lt;&gt;"",IF(OR(EE1178&lt;&gt;0,EF1178&lt;&gt;0,#REF!&lt;$BB$3),"",IF(#REF!="LER","14,",IF(#REF!="LOR","17,",IF(#REF!="LEB","17,",IF(#REF!="LOB","15,",IF(#REF!="HER","32,",IF(#REF!="HOR","35,",IF(#REF!="HEB","35,",IF(#REF!="HOB","31,",""))))))))),"")</f>
        <v/>
      </c>
      <c r="CC1179" s="76" t="str">
        <f>IF($A1178&lt;&gt;"",IF(OR(EE1178&lt;&gt;0,EF1178&lt;&gt;0,#REF!&lt;$BB$3),"",IF(#REF!="LER","16,",IF(#REF!="LOR","18,",IF(#REF!="LEB","18,",IF(#REF!="LOB","17,",IF(#REF!="HER","34,",IF(#REF!="HOR","36,",IF(#REF!="HEB","36,",IF(#REF!="HOB","33,",""))))))))),"")</f>
        <v/>
      </c>
      <c r="CD1179" s="60" t="b">
        <f t="shared" si="1959"/>
        <v>0</v>
      </c>
      <c r="CE1179" s="60" t="b">
        <f t="shared" si="1960"/>
        <v>0</v>
      </c>
      <c r="CF1179" s="60" t="b">
        <f t="shared" si="1961"/>
        <v>0</v>
      </c>
      <c r="CG1179" s="60" t="b">
        <f t="shared" si="1962"/>
        <v>0</v>
      </c>
      <c r="CH1179" s="60" t="b">
        <f t="shared" si="1963"/>
        <v>0</v>
      </c>
      <c r="CI1179" s="60" t="b">
        <f t="shared" si="1964"/>
        <v>0</v>
      </c>
      <c r="CJ1179" s="60" t="b">
        <f t="shared" si="1965"/>
        <v>0</v>
      </c>
      <c r="CK1179" s="131">
        <f t="shared" si="1986"/>
        <v>0</v>
      </c>
      <c r="CL1179" s="131">
        <f t="shared" si="1991"/>
        <v>1</v>
      </c>
      <c r="CM1179" s="92">
        <f t="shared" si="1987"/>
        <v>0</v>
      </c>
      <c r="CN1179" s="13">
        <f t="shared" si="1981"/>
        <v>0</v>
      </c>
      <c r="CO1179" s="11">
        <f t="shared" si="1966"/>
        <v>0</v>
      </c>
      <c r="CP1179" s="13">
        <f t="shared" si="1994"/>
        <v>0</v>
      </c>
      <c r="CQ1179" s="11">
        <f t="shared" si="1932"/>
        <v>0</v>
      </c>
      <c r="CR1179" s="57">
        <f t="shared" si="1933"/>
        <v>0</v>
      </c>
      <c r="CS1179" s="57">
        <f t="shared" si="1934"/>
        <v>0</v>
      </c>
      <c r="CT1179" s="57">
        <f t="shared" si="1929"/>
        <v>0</v>
      </c>
      <c r="CU1179" s="24"/>
      <c r="CV1179" s="24"/>
      <c r="CW1179" s="24"/>
      <c r="CX1179" s="24"/>
      <c r="CY1179" s="24"/>
      <c r="CZ1179" s="24"/>
      <c r="DA1179" s="24"/>
      <c r="DB1179" s="24"/>
      <c r="DC1179" s="24"/>
      <c r="DD1179" s="64"/>
      <c r="DE1179" s="39"/>
      <c r="DF1179" s="39"/>
      <c r="DG1179" s="39"/>
      <c r="DH1179" s="39"/>
      <c r="DI1179" s="83"/>
      <c r="DJ1179" s="39"/>
      <c r="DK1179" s="22"/>
      <c r="DL1179" s="22"/>
      <c r="DM1179" s="32"/>
      <c r="DN1179" s="22"/>
      <c r="DO1179" s="22"/>
      <c r="DP1179" s="22"/>
      <c r="DQ1179" s="22"/>
      <c r="DR1179" s="22"/>
      <c r="DS1179" s="22"/>
      <c r="DT1179" s="22"/>
      <c r="DU1179" s="22"/>
      <c r="DV1179" s="22"/>
      <c r="DW1179" s="22"/>
      <c r="DX1179" s="22"/>
      <c r="DY1179" s="22"/>
      <c r="DZ1179" s="22"/>
      <c r="EA1179" s="32"/>
      <c r="EB1179" s="22"/>
      <c r="EC1179" s="22"/>
      <c r="EG1179" s="22"/>
      <c r="EH1179"/>
    </row>
    <row r="1180" spans="1:138" s="23" customFormat="1" x14ac:dyDescent="0.2">
      <c r="A1180" s="127"/>
      <c r="B1180" s="61" t="str">
        <f>IF(A1180="","",IF(U1181="","DB",U1181&amp;V1181&amp;W1181&amp;X1181&amp;Y1181&amp;Z1181&amp;AL1181&amp;AM1181&amp;AN1181&amp;AO1181&amp;AP1181&amp;AQ1181&amp;AR1181&amp;#REF!))</f>
        <v/>
      </c>
      <c r="C1180" s="7" t="str">
        <f t="shared" si="1992"/>
        <v/>
      </c>
      <c r="D1180" s="60">
        <f t="shared" si="1930"/>
        <v>0</v>
      </c>
      <c r="E1180" s="7" t="str">
        <f t="shared" si="1931"/>
        <v/>
      </c>
      <c r="F1180" s="72" t="str">
        <f t="shared" si="1995"/>
        <v/>
      </c>
      <c r="G1180" s="73">
        <f t="shared" si="1993"/>
        <v>0</v>
      </c>
      <c r="H1180" s="112">
        <f t="shared" si="1996"/>
        <v>0</v>
      </c>
      <c r="I1180" s="112">
        <f t="shared" si="1997"/>
        <v>0</v>
      </c>
      <c r="J1180" s="112">
        <f t="shared" si="1998"/>
        <v>0</v>
      </c>
      <c r="K1180" s="112">
        <f t="shared" si="1999"/>
        <v>0</v>
      </c>
      <c r="L1180" s="112">
        <f t="shared" si="2000"/>
        <v>0</v>
      </c>
      <c r="M1180" s="112">
        <f t="shared" si="2001"/>
        <v>0</v>
      </c>
      <c r="N1180" s="60"/>
      <c r="O1180" s="61"/>
      <c r="P1180" s="61"/>
      <c r="Q1180" s="61"/>
      <c r="R1180" s="61"/>
      <c r="S1180" s="7"/>
      <c r="T1180" s="67">
        <f t="shared" si="1967"/>
        <v>1</v>
      </c>
      <c r="U1180" s="76" t="str">
        <f t="shared" si="1923"/>
        <v/>
      </c>
      <c r="V1180" s="76" t="str">
        <f t="shared" si="1924"/>
        <v/>
      </c>
      <c r="W1180" s="76" t="str">
        <f t="shared" si="1925"/>
        <v/>
      </c>
      <c r="X1180" s="76" t="str">
        <f t="shared" si="1926"/>
        <v/>
      </c>
      <c r="Y1180" s="76" t="str">
        <f t="shared" si="1927"/>
        <v/>
      </c>
      <c r="Z1180" s="76" t="str">
        <f t="shared" si="1928"/>
        <v/>
      </c>
      <c r="AA1180" s="131" t="b">
        <f t="shared" si="1936"/>
        <v>0</v>
      </c>
      <c r="AB1180" s="131" t="b">
        <f t="shared" si="1937"/>
        <v>0</v>
      </c>
      <c r="AC1180" s="131" t="b">
        <f t="shared" si="1938"/>
        <v>0</v>
      </c>
      <c r="AD1180" s="131" t="b">
        <f t="shared" si="1939"/>
        <v>0</v>
      </c>
      <c r="AE1180" s="131" t="b">
        <f t="shared" si="1940"/>
        <v>0</v>
      </c>
      <c r="AF1180" s="131" t="b">
        <f t="shared" si="1941"/>
        <v>0</v>
      </c>
      <c r="AG1180" s="131">
        <f t="shared" si="1982"/>
        <v>0</v>
      </c>
      <c r="AH1180" s="131">
        <f t="shared" si="1988"/>
        <v>1</v>
      </c>
      <c r="AI1180" s="13">
        <f t="shared" si="1942"/>
        <v>0</v>
      </c>
      <c r="AJ1180" s="11">
        <f t="shared" si="1968"/>
        <v>0</v>
      </c>
      <c r="AK1180" s="67">
        <f t="shared" si="1969"/>
        <v>1</v>
      </c>
      <c r="AL1180" s="118" t="str">
        <f t="shared" si="1970"/>
        <v/>
      </c>
      <c r="AM1180" s="118" t="str">
        <f t="shared" si="1971"/>
        <v/>
      </c>
      <c r="AN1180" s="118" t="str">
        <f t="shared" si="1972"/>
        <v/>
      </c>
      <c r="AO1180" s="118" t="str">
        <f t="shared" si="1973"/>
        <v/>
      </c>
      <c r="AP1180" s="118" t="str">
        <f t="shared" si="1974"/>
        <v/>
      </c>
      <c r="AQ1180" s="118" t="str">
        <f t="shared" si="1975"/>
        <v/>
      </c>
      <c r="AR1180" s="118" t="str">
        <f t="shared" si="1976"/>
        <v/>
      </c>
      <c r="AS1180" s="60" t="b">
        <f t="shared" si="1943"/>
        <v>0</v>
      </c>
      <c r="AT1180" s="60" t="b">
        <f t="shared" si="1944"/>
        <v>0</v>
      </c>
      <c r="AU1180" s="60" t="b">
        <f t="shared" si="1945"/>
        <v>0</v>
      </c>
      <c r="AV1180" s="60" t="b">
        <f t="shared" si="1946"/>
        <v>0</v>
      </c>
      <c r="AW1180" s="60" t="b">
        <f t="shared" si="1947"/>
        <v>0</v>
      </c>
      <c r="AX1180" s="60" t="b">
        <f t="shared" si="1948"/>
        <v>0</v>
      </c>
      <c r="AY1180" s="60" t="b">
        <f t="shared" si="1949"/>
        <v>0</v>
      </c>
      <c r="AZ1180" s="131">
        <f t="shared" si="1983"/>
        <v>0</v>
      </c>
      <c r="BA1180" s="131">
        <f t="shared" si="1989"/>
        <v>1</v>
      </c>
      <c r="BB1180" s="13">
        <f t="shared" si="1977"/>
        <v>0</v>
      </c>
      <c r="BC1180" s="11">
        <f t="shared" si="1950"/>
        <v>0</v>
      </c>
      <c r="BD1180" s="67">
        <f t="shared" si="1978"/>
        <v>1</v>
      </c>
      <c r="BE1180" s="76" t="str">
        <f>IF($A1179&lt;&gt;"",IF(OR(EE1179&lt;&gt;0,EF1179&lt;&gt;0,#REF!&lt;$BB$3),"",IF(#REF!="LER","01,",IF(#REF!="LOR","01,",IF(#REF!="LEB","02,",IF(#REF!="LOB","01,",IF(#REF!="HER","19,",IF(#REF!="HOR","19,",IF(#REF!="HEB","20,",IF(#REF!="HOB","19,",""))))))))),"")</f>
        <v/>
      </c>
      <c r="BF1180" s="76" t="str">
        <f>IF($A1179&lt;&gt;"",IF(OR(EE1179&lt;&gt;0,EF1179&lt;&gt;0,#REF!&lt;$BB$3),"",IF(#REF!="LER","02,",IF(#REF!="LOR","03,",IF(#REF!="LEB","04,",IF(#REF!="LOB","02,",IF(#REF!="HER","20,",IF(#REF!="HOR","21,",IF(#REF!="HEB","22,",IF(#REF!="HOB","20,",""))))))))),"")</f>
        <v/>
      </c>
      <c r="BG1180" s="76" t="str">
        <f>IF($A1179&lt;&gt;"",IF(OR(EE1179&lt;&gt;0,EF1179&lt;&gt;0,#REF!&lt;$BB$3),"",IF(#REF!="LER","03,",IF(#REF!="LOR","05,",IF(#REF!="LEB","06,",IF(#REF!="LOB","03,",IF(#REF!="HER","21,",IF(#REF!="HOR","23,",IF(#REF!="HEB","24,",IF(#REF!="HOB","21,",""))))))))),"")</f>
        <v/>
      </c>
      <c r="BH1180" s="76" t="str">
        <f>IF($A1179&lt;&gt;"",IF(OR(EE1179&lt;&gt;0,EF1179&lt;&gt;0,#REF!&lt;$BB$3),"",IF(#REF!="LER","04,",IF(#REF!="LOR","07,",IF(#REF!="LEB","08,",IF(#REF!="LOB","04,",IF(#REF!="HER","22,",IF(#REF!="HOR","25,",IF(#REF!="HEB","26,",IF(#REF!="HOB","22,",""))))))))),"")</f>
        <v/>
      </c>
      <c r="BI1180" s="76" t="str">
        <f>IF($A1179&lt;&gt;"",IF(OR(EE1179&lt;&gt;0,EF1179&lt;&gt;0,#REF!&lt;$BB$3),"",IF(#REF!="LER","05,",IF(#REF!="LOR","09,",IF(#REF!="LEB","10,",IF(#REF!="LOB","05,",IF(#REF!="HER","23,",IF(#REF!="HOR","27,",IF(#REF!="HEB","28,",IF(#REF!="HOB","23,",""))))))))),"")</f>
        <v/>
      </c>
      <c r="BJ1180" s="76" t="str">
        <f t="shared" si="1951"/>
        <v/>
      </c>
      <c r="BK1180" s="131" t="b">
        <f t="shared" si="1952"/>
        <v>0</v>
      </c>
      <c r="BL1180" s="131" t="b">
        <f t="shared" si="1953"/>
        <v>0</v>
      </c>
      <c r="BM1180" s="131" t="b">
        <f t="shared" si="1954"/>
        <v>0</v>
      </c>
      <c r="BN1180" s="131" t="b">
        <f t="shared" si="1955"/>
        <v>0</v>
      </c>
      <c r="BO1180" s="131" t="b">
        <f t="shared" si="1956"/>
        <v>0</v>
      </c>
      <c r="BP1180" s="131" t="b">
        <f t="shared" si="1957"/>
        <v>0</v>
      </c>
      <c r="BQ1180" s="131">
        <f t="shared" si="1984"/>
        <v>0</v>
      </c>
      <c r="BR1180" s="131">
        <f t="shared" si="1990"/>
        <v>1</v>
      </c>
      <c r="BS1180" s="92">
        <f t="shared" si="1985"/>
        <v>0</v>
      </c>
      <c r="BT1180" s="13">
        <f t="shared" si="1958"/>
        <v>0</v>
      </c>
      <c r="BU1180" s="11">
        <f t="shared" si="1979"/>
        <v>0</v>
      </c>
      <c r="BV1180" s="67">
        <f t="shared" si="1980"/>
        <v>1</v>
      </c>
      <c r="BW1180" s="76" t="str">
        <f>IF($A1179&lt;&gt;"",IF(OR(EE1179&lt;&gt;0,EF1179&lt;&gt;0,#REF!&lt;$BB$3),"",IF(#REF!="LER","07,",IF(#REF!="LOR","12,",IF(#REF!="LEB","12,",IF(#REF!="LOB","08,",IF(#REF!="HER","25,",IF(#REF!="HOR","30,",IF(#REF!="HEB","30,",IF(#REF!="HOB","25,",""))))))))),"")</f>
        <v/>
      </c>
      <c r="BX1180" s="76" t="str">
        <f>IF($A1179&lt;&gt;"",IF(OR(EE1179&lt;&gt;0,EF1179&lt;&gt;0,#REF!&lt;$BB$3),"",IF(#REF!="LER","08,",IF(#REF!="LOR","13,",IF(#REF!="LEB","13,",IF(#REF!="LOB","09,",IF(#REF!="HER","26,",IF(#REF!="HOR","31,",IF(#REF!="HEB","31,",IF(#REF!="HOB","26,",""))))))))),"")</f>
        <v/>
      </c>
      <c r="BY1180" s="76" t="str">
        <f>IF($A1179&lt;&gt;"",IF(OR(EE1179&lt;&gt;0,EF1179&lt;&gt;0,#REF!&lt;$BB$3),"",IF(#REF!="LER","09,",IF(#REF!="LOR","14,",IF(#REF!="LEB","14,",IF(#REF!="LOB","10,",IF(#REF!="HER","27,",IF(#REF!="HOR","32,",IF(#REF!="HEB","32,",IF(#REF!="HOB","27,",""))))))))),"")</f>
        <v/>
      </c>
      <c r="BZ1180" s="76" t="str">
        <f>IF($A1179&lt;&gt;"",IF(OR(EE1179&lt;&gt;0,EF1179&lt;&gt;0,#REF!&lt;$BB$3),"",IF(#REF!="LER","10,",IF(#REF!="LOR","15,",IF(#REF!="LEB","15,",IF(#REF!="LOB","11,",IF(#REF!="HER","28,",IF(#REF!="HOR","33,",IF(#REF!="HEB","33,",IF(#REF!="HOB","28,",""))))))))),"")</f>
        <v/>
      </c>
      <c r="CA1180" s="76" t="str">
        <f>IF($A1179&lt;&gt;"",IF(OR(EE1179&lt;&gt;0,EF1179&lt;&gt;0,#REF!&lt;$BB$3),"",IF(#REF!="LER","12,",IF(#REF!="LOR","16,",IF(#REF!="LEB","16,",IF(#REF!="LOB","13,",IF(#REF!="HER","30,",IF(#REF!="HOR","34,",IF(#REF!="HEB","34,",IF(#REF!="HOB","29,",""))))))))),"")</f>
        <v/>
      </c>
      <c r="CB1180" s="76" t="str">
        <f>IF($A1179&lt;&gt;"",IF(OR(EE1179&lt;&gt;0,EF1179&lt;&gt;0,#REF!&lt;$BB$3),"",IF(#REF!="LER","14,",IF(#REF!="LOR","17,",IF(#REF!="LEB","17,",IF(#REF!="LOB","15,",IF(#REF!="HER","32,",IF(#REF!="HOR","35,",IF(#REF!="HEB","35,",IF(#REF!="HOB","31,",""))))))))),"")</f>
        <v/>
      </c>
      <c r="CC1180" s="76" t="str">
        <f>IF($A1179&lt;&gt;"",IF(OR(EE1179&lt;&gt;0,EF1179&lt;&gt;0,#REF!&lt;$BB$3),"",IF(#REF!="LER","16,",IF(#REF!="LOR","18,",IF(#REF!="LEB","18,",IF(#REF!="LOB","17,",IF(#REF!="HER","34,",IF(#REF!="HOR","36,",IF(#REF!="HEB","36,",IF(#REF!="HOB","33,",""))))))))),"")</f>
        <v/>
      </c>
      <c r="CD1180" s="60" t="b">
        <f t="shared" si="1959"/>
        <v>0</v>
      </c>
      <c r="CE1180" s="60" t="b">
        <f t="shared" si="1960"/>
        <v>0</v>
      </c>
      <c r="CF1180" s="60" t="b">
        <f t="shared" si="1961"/>
        <v>0</v>
      </c>
      <c r="CG1180" s="60" t="b">
        <f t="shared" si="1962"/>
        <v>0</v>
      </c>
      <c r="CH1180" s="60" t="b">
        <f t="shared" si="1963"/>
        <v>0</v>
      </c>
      <c r="CI1180" s="60" t="b">
        <f t="shared" si="1964"/>
        <v>0</v>
      </c>
      <c r="CJ1180" s="60" t="b">
        <f t="shared" si="1965"/>
        <v>0</v>
      </c>
      <c r="CK1180" s="131">
        <f t="shared" si="1986"/>
        <v>0</v>
      </c>
      <c r="CL1180" s="131">
        <f t="shared" si="1991"/>
        <v>1</v>
      </c>
      <c r="CM1180" s="92">
        <f t="shared" si="1987"/>
        <v>0</v>
      </c>
      <c r="CN1180" s="13">
        <f t="shared" si="1981"/>
        <v>0</v>
      </c>
      <c r="CO1180" s="11">
        <f t="shared" si="1966"/>
        <v>0</v>
      </c>
      <c r="CP1180" s="13">
        <f t="shared" si="1994"/>
        <v>0</v>
      </c>
      <c r="CQ1180" s="11">
        <f t="shared" si="1932"/>
        <v>0</v>
      </c>
      <c r="CR1180" s="57">
        <f t="shared" si="1933"/>
        <v>0</v>
      </c>
      <c r="CS1180" s="57">
        <f t="shared" si="1934"/>
        <v>0</v>
      </c>
      <c r="CT1180" s="57">
        <f t="shared" si="1929"/>
        <v>0</v>
      </c>
      <c r="CU1180" s="24"/>
      <c r="CV1180" s="24"/>
      <c r="CW1180" s="24"/>
      <c r="CX1180" s="24"/>
      <c r="CY1180" s="24"/>
      <c r="CZ1180" s="24"/>
      <c r="DA1180" s="24"/>
      <c r="DB1180" s="24"/>
      <c r="DC1180" s="24"/>
      <c r="DD1180" s="64"/>
      <c r="DE1180" s="39"/>
      <c r="DF1180" s="39"/>
      <c r="DG1180" s="39"/>
      <c r="DH1180" s="39"/>
      <c r="DI1180" s="83"/>
      <c r="DJ1180" s="39"/>
      <c r="DK1180" s="22"/>
      <c r="DL1180" s="22"/>
      <c r="DM1180" s="32"/>
      <c r="DN1180" s="22"/>
      <c r="DO1180" s="22"/>
      <c r="DP1180" s="22"/>
      <c r="DQ1180" s="22"/>
      <c r="DR1180" s="22"/>
      <c r="DS1180" s="22"/>
      <c r="DT1180" s="22"/>
      <c r="DU1180" s="22"/>
      <c r="DV1180" s="22"/>
      <c r="DW1180" s="22"/>
      <c r="DX1180" s="22"/>
      <c r="DY1180" s="22"/>
      <c r="DZ1180" s="22"/>
      <c r="EA1180" s="32"/>
      <c r="EB1180" s="22"/>
      <c r="EC1180" s="22"/>
      <c r="EG1180" s="22"/>
      <c r="EH1180"/>
    </row>
    <row r="1181" spans="1:138" s="23" customFormat="1" x14ac:dyDescent="0.2">
      <c r="A1181" s="127"/>
      <c r="B1181" s="61" t="str">
        <f>IF(A1181="","",IF(U1182="","DB",U1182&amp;V1182&amp;W1182&amp;X1182&amp;Y1182&amp;Z1182&amp;AL1182&amp;AM1182&amp;AN1182&amp;AO1182&amp;AP1182&amp;AQ1182&amp;AR1182&amp;#REF!))</f>
        <v/>
      </c>
      <c r="C1181" s="7" t="str">
        <f t="shared" si="1992"/>
        <v/>
      </c>
      <c r="D1181" s="60">
        <f t="shared" si="1930"/>
        <v>0</v>
      </c>
      <c r="E1181" s="7" t="str">
        <f t="shared" si="1931"/>
        <v/>
      </c>
      <c r="F1181" s="72" t="str">
        <f t="shared" si="1995"/>
        <v/>
      </c>
      <c r="G1181" s="73">
        <f t="shared" si="1993"/>
        <v>0</v>
      </c>
      <c r="H1181" s="112">
        <f t="shared" si="1996"/>
        <v>0</v>
      </c>
      <c r="I1181" s="112">
        <f t="shared" si="1997"/>
        <v>0</v>
      </c>
      <c r="J1181" s="112">
        <f t="shared" si="1998"/>
        <v>0</v>
      </c>
      <c r="K1181" s="112">
        <f t="shared" si="1999"/>
        <v>0</v>
      </c>
      <c r="L1181" s="112">
        <f t="shared" si="2000"/>
        <v>0</v>
      </c>
      <c r="M1181" s="112">
        <f t="shared" si="2001"/>
        <v>0</v>
      </c>
      <c r="N1181" s="60"/>
      <c r="O1181" s="61"/>
      <c r="P1181" s="61"/>
      <c r="Q1181" s="61"/>
      <c r="R1181" s="61"/>
      <c r="S1181" s="7"/>
      <c r="T1181" s="67">
        <f t="shared" si="1967"/>
        <v>1</v>
      </c>
      <c r="U1181" s="76" t="str">
        <f t="shared" si="1923"/>
        <v/>
      </c>
      <c r="V1181" s="76" t="str">
        <f t="shared" si="1924"/>
        <v/>
      </c>
      <c r="W1181" s="76" t="str">
        <f t="shared" si="1925"/>
        <v/>
      </c>
      <c r="X1181" s="76" t="str">
        <f t="shared" si="1926"/>
        <v/>
      </c>
      <c r="Y1181" s="76" t="str">
        <f t="shared" si="1927"/>
        <v/>
      </c>
      <c r="Z1181" s="76" t="str">
        <f t="shared" si="1928"/>
        <v/>
      </c>
      <c r="AA1181" s="131" t="b">
        <f t="shared" si="1936"/>
        <v>0</v>
      </c>
      <c r="AB1181" s="131" t="b">
        <f t="shared" si="1937"/>
        <v>0</v>
      </c>
      <c r="AC1181" s="131" t="b">
        <f t="shared" si="1938"/>
        <v>0</v>
      </c>
      <c r="AD1181" s="131" t="b">
        <f t="shared" si="1939"/>
        <v>0</v>
      </c>
      <c r="AE1181" s="131" t="b">
        <f t="shared" si="1940"/>
        <v>0</v>
      </c>
      <c r="AF1181" s="131" t="b">
        <f t="shared" si="1941"/>
        <v>0</v>
      </c>
      <c r="AG1181" s="131">
        <f t="shared" si="1982"/>
        <v>0</v>
      </c>
      <c r="AH1181" s="131">
        <f t="shared" si="1988"/>
        <v>1</v>
      </c>
      <c r="AI1181" s="13">
        <f t="shared" si="1942"/>
        <v>0</v>
      </c>
      <c r="AJ1181" s="11">
        <f t="shared" si="1968"/>
        <v>0</v>
      </c>
      <c r="AK1181" s="67">
        <f t="shared" si="1969"/>
        <v>1</v>
      </c>
      <c r="AL1181" s="118" t="str">
        <f t="shared" si="1970"/>
        <v/>
      </c>
      <c r="AM1181" s="118" t="str">
        <f t="shared" si="1971"/>
        <v/>
      </c>
      <c r="AN1181" s="118" t="str">
        <f t="shared" si="1972"/>
        <v/>
      </c>
      <c r="AO1181" s="118" t="str">
        <f t="shared" si="1973"/>
        <v/>
      </c>
      <c r="AP1181" s="118" t="str">
        <f t="shared" si="1974"/>
        <v/>
      </c>
      <c r="AQ1181" s="118" t="str">
        <f t="shared" si="1975"/>
        <v/>
      </c>
      <c r="AR1181" s="118" t="str">
        <f t="shared" si="1976"/>
        <v/>
      </c>
      <c r="AS1181" s="60" t="b">
        <f t="shared" si="1943"/>
        <v>0</v>
      </c>
      <c r="AT1181" s="60" t="b">
        <f t="shared" si="1944"/>
        <v>0</v>
      </c>
      <c r="AU1181" s="60" t="b">
        <f t="shared" si="1945"/>
        <v>0</v>
      </c>
      <c r="AV1181" s="60" t="b">
        <f t="shared" si="1946"/>
        <v>0</v>
      </c>
      <c r="AW1181" s="60" t="b">
        <f t="shared" si="1947"/>
        <v>0</v>
      </c>
      <c r="AX1181" s="60" t="b">
        <f t="shared" si="1948"/>
        <v>0</v>
      </c>
      <c r="AY1181" s="60" t="b">
        <f t="shared" si="1949"/>
        <v>0</v>
      </c>
      <c r="AZ1181" s="131">
        <f t="shared" si="1983"/>
        <v>0</v>
      </c>
      <c r="BA1181" s="131">
        <f t="shared" si="1989"/>
        <v>1</v>
      </c>
      <c r="BB1181" s="13">
        <f t="shared" si="1977"/>
        <v>0</v>
      </c>
      <c r="BC1181" s="11">
        <f t="shared" si="1950"/>
        <v>0</v>
      </c>
      <c r="BD1181" s="67">
        <f t="shared" si="1978"/>
        <v>1</v>
      </c>
      <c r="BE1181" s="76" t="str">
        <f>IF($A1180&lt;&gt;"",IF(OR(EE1180&lt;&gt;0,EF1180&lt;&gt;0,#REF!&lt;$BB$3),"",IF(#REF!="LER","01,",IF(#REF!="LOR","01,",IF(#REF!="LEB","02,",IF(#REF!="LOB","01,",IF(#REF!="HER","19,",IF(#REF!="HOR","19,",IF(#REF!="HEB","20,",IF(#REF!="HOB","19,",""))))))))),"")</f>
        <v/>
      </c>
      <c r="BF1181" s="76" t="str">
        <f>IF($A1180&lt;&gt;"",IF(OR(EE1180&lt;&gt;0,EF1180&lt;&gt;0,#REF!&lt;$BB$3),"",IF(#REF!="LER","02,",IF(#REF!="LOR","03,",IF(#REF!="LEB","04,",IF(#REF!="LOB","02,",IF(#REF!="HER","20,",IF(#REF!="HOR","21,",IF(#REF!="HEB","22,",IF(#REF!="HOB","20,",""))))))))),"")</f>
        <v/>
      </c>
      <c r="BG1181" s="76" t="str">
        <f>IF($A1180&lt;&gt;"",IF(OR(EE1180&lt;&gt;0,EF1180&lt;&gt;0,#REF!&lt;$BB$3),"",IF(#REF!="LER","03,",IF(#REF!="LOR","05,",IF(#REF!="LEB","06,",IF(#REF!="LOB","03,",IF(#REF!="HER","21,",IF(#REF!="HOR","23,",IF(#REF!="HEB","24,",IF(#REF!="HOB","21,",""))))))))),"")</f>
        <v/>
      </c>
      <c r="BH1181" s="76" t="str">
        <f>IF($A1180&lt;&gt;"",IF(OR(EE1180&lt;&gt;0,EF1180&lt;&gt;0,#REF!&lt;$BB$3),"",IF(#REF!="LER","04,",IF(#REF!="LOR","07,",IF(#REF!="LEB","08,",IF(#REF!="LOB","04,",IF(#REF!="HER","22,",IF(#REF!="HOR","25,",IF(#REF!="HEB","26,",IF(#REF!="HOB","22,",""))))))))),"")</f>
        <v/>
      </c>
      <c r="BI1181" s="76" t="str">
        <f>IF($A1180&lt;&gt;"",IF(OR(EE1180&lt;&gt;0,EF1180&lt;&gt;0,#REF!&lt;$BB$3),"",IF(#REF!="LER","05,",IF(#REF!="LOR","09,",IF(#REF!="LEB","10,",IF(#REF!="LOB","05,",IF(#REF!="HER","23,",IF(#REF!="HOR","27,",IF(#REF!="HEB","28,",IF(#REF!="HOB","23,",""))))))))),"")</f>
        <v/>
      </c>
      <c r="BJ1181" s="76" t="str">
        <f t="shared" si="1951"/>
        <v/>
      </c>
      <c r="BK1181" s="131" t="b">
        <f t="shared" si="1952"/>
        <v>0</v>
      </c>
      <c r="BL1181" s="131" t="b">
        <f t="shared" si="1953"/>
        <v>0</v>
      </c>
      <c r="BM1181" s="131" t="b">
        <f t="shared" si="1954"/>
        <v>0</v>
      </c>
      <c r="BN1181" s="131" t="b">
        <f t="shared" si="1955"/>
        <v>0</v>
      </c>
      <c r="BO1181" s="131" t="b">
        <f t="shared" si="1956"/>
        <v>0</v>
      </c>
      <c r="BP1181" s="131" t="b">
        <f t="shared" si="1957"/>
        <v>0</v>
      </c>
      <c r="BQ1181" s="131">
        <f t="shared" si="1984"/>
        <v>0</v>
      </c>
      <c r="BR1181" s="131">
        <f t="shared" si="1990"/>
        <v>1</v>
      </c>
      <c r="BS1181" s="92">
        <f t="shared" si="1985"/>
        <v>0</v>
      </c>
      <c r="BT1181" s="13">
        <f t="shared" si="1958"/>
        <v>0</v>
      </c>
      <c r="BU1181" s="11">
        <f t="shared" si="1979"/>
        <v>0</v>
      </c>
      <c r="BV1181" s="67">
        <f t="shared" si="1980"/>
        <v>1</v>
      </c>
      <c r="BW1181" s="76" t="str">
        <f>IF($A1180&lt;&gt;"",IF(OR(EE1180&lt;&gt;0,EF1180&lt;&gt;0,#REF!&lt;$BB$3),"",IF(#REF!="LER","07,",IF(#REF!="LOR","12,",IF(#REF!="LEB","12,",IF(#REF!="LOB","08,",IF(#REF!="HER","25,",IF(#REF!="HOR","30,",IF(#REF!="HEB","30,",IF(#REF!="HOB","25,",""))))))))),"")</f>
        <v/>
      </c>
      <c r="BX1181" s="76" t="str">
        <f>IF($A1180&lt;&gt;"",IF(OR(EE1180&lt;&gt;0,EF1180&lt;&gt;0,#REF!&lt;$BB$3),"",IF(#REF!="LER","08,",IF(#REF!="LOR","13,",IF(#REF!="LEB","13,",IF(#REF!="LOB","09,",IF(#REF!="HER","26,",IF(#REF!="HOR","31,",IF(#REF!="HEB","31,",IF(#REF!="HOB","26,",""))))))))),"")</f>
        <v/>
      </c>
      <c r="BY1181" s="76" t="str">
        <f>IF($A1180&lt;&gt;"",IF(OR(EE1180&lt;&gt;0,EF1180&lt;&gt;0,#REF!&lt;$BB$3),"",IF(#REF!="LER","09,",IF(#REF!="LOR","14,",IF(#REF!="LEB","14,",IF(#REF!="LOB","10,",IF(#REF!="HER","27,",IF(#REF!="HOR","32,",IF(#REF!="HEB","32,",IF(#REF!="HOB","27,",""))))))))),"")</f>
        <v/>
      </c>
      <c r="BZ1181" s="76" t="str">
        <f>IF($A1180&lt;&gt;"",IF(OR(EE1180&lt;&gt;0,EF1180&lt;&gt;0,#REF!&lt;$BB$3),"",IF(#REF!="LER","10,",IF(#REF!="LOR","15,",IF(#REF!="LEB","15,",IF(#REF!="LOB","11,",IF(#REF!="HER","28,",IF(#REF!="HOR","33,",IF(#REF!="HEB","33,",IF(#REF!="HOB","28,",""))))))))),"")</f>
        <v/>
      </c>
      <c r="CA1181" s="76" t="str">
        <f>IF($A1180&lt;&gt;"",IF(OR(EE1180&lt;&gt;0,EF1180&lt;&gt;0,#REF!&lt;$BB$3),"",IF(#REF!="LER","12,",IF(#REF!="LOR","16,",IF(#REF!="LEB","16,",IF(#REF!="LOB","13,",IF(#REF!="HER","30,",IF(#REF!="HOR","34,",IF(#REF!="HEB","34,",IF(#REF!="HOB","29,",""))))))))),"")</f>
        <v/>
      </c>
      <c r="CB1181" s="76" t="str">
        <f>IF($A1180&lt;&gt;"",IF(OR(EE1180&lt;&gt;0,EF1180&lt;&gt;0,#REF!&lt;$BB$3),"",IF(#REF!="LER","14,",IF(#REF!="LOR","17,",IF(#REF!="LEB","17,",IF(#REF!="LOB","15,",IF(#REF!="HER","32,",IF(#REF!="HOR","35,",IF(#REF!="HEB","35,",IF(#REF!="HOB","31,",""))))))))),"")</f>
        <v/>
      </c>
      <c r="CC1181" s="76" t="str">
        <f>IF($A1180&lt;&gt;"",IF(OR(EE1180&lt;&gt;0,EF1180&lt;&gt;0,#REF!&lt;$BB$3),"",IF(#REF!="LER","16,",IF(#REF!="LOR","18,",IF(#REF!="LEB","18,",IF(#REF!="LOB","17,",IF(#REF!="HER","34,",IF(#REF!="HOR","36,",IF(#REF!="HEB","36,",IF(#REF!="HOB","33,",""))))))))),"")</f>
        <v/>
      </c>
      <c r="CD1181" s="60" t="b">
        <f t="shared" si="1959"/>
        <v>0</v>
      </c>
      <c r="CE1181" s="60" t="b">
        <f t="shared" si="1960"/>
        <v>0</v>
      </c>
      <c r="CF1181" s="60" t="b">
        <f t="shared" si="1961"/>
        <v>0</v>
      </c>
      <c r="CG1181" s="60" t="b">
        <f t="shared" si="1962"/>
        <v>0</v>
      </c>
      <c r="CH1181" s="60" t="b">
        <f t="shared" si="1963"/>
        <v>0</v>
      </c>
      <c r="CI1181" s="60" t="b">
        <f t="shared" si="1964"/>
        <v>0</v>
      </c>
      <c r="CJ1181" s="60" t="b">
        <f t="shared" si="1965"/>
        <v>0</v>
      </c>
      <c r="CK1181" s="131">
        <f t="shared" si="1986"/>
        <v>0</v>
      </c>
      <c r="CL1181" s="131">
        <f t="shared" si="1991"/>
        <v>1</v>
      </c>
      <c r="CM1181" s="92">
        <f t="shared" si="1987"/>
        <v>0</v>
      </c>
      <c r="CN1181" s="13">
        <f t="shared" si="1981"/>
        <v>0</v>
      </c>
      <c r="CO1181" s="11">
        <f t="shared" si="1966"/>
        <v>0</v>
      </c>
      <c r="CP1181" s="13">
        <f t="shared" si="1994"/>
        <v>0</v>
      </c>
      <c r="CQ1181" s="11">
        <f t="shared" si="1932"/>
        <v>0</v>
      </c>
      <c r="CR1181" s="57">
        <f t="shared" si="1933"/>
        <v>0</v>
      </c>
      <c r="CS1181" s="57">
        <f t="shared" si="1934"/>
        <v>0</v>
      </c>
      <c r="CT1181" s="57">
        <f t="shared" si="1929"/>
        <v>0</v>
      </c>
      <c r="CU1181" s="24"/>
      <c r="CV1181" s="24"/>
      <c r="CW1181" s="24"/>
      <c r="CX1181" s="24"/>
      <c r="CY1181" s="24"/>
      <c r="CZ1181" s="24"/>
      <c r="DA1181" s="24"/>
      <c r="DB1181" s="24"/>
      <c r="DC1181" s="24"/>
      <c r="DD1181" s="64"/>
      <c r="DE1181" s="39"/>
      <c r="DF1181" s="39"/>
      <c r="DG1181" s="39"/>
      <c r="DH1181" s="39"/>
      <c r="DI1181" s="83"/>
      <c r="DJ1181" s="39"/>
      <c r="DK1181" s="22"/>
      <c r="DL1181" s="22"/>
      <c r="DM1181" s="32"/>
      <c r="DN1181" s="22"/>
      <c r="DO1181" s="22"/>
      <c r="DP1181" s="22"/>
      <c r="DQ1181" s="22"/>
      <c r="DR1181" s="22"/>
      <c r="DS1181" s="22"/>
      <c r="DT1181" s="22"/>
      <c r="DU1181" s="22"/>
      <c r="DV1181" s="22"/>
      <c r="DW1181" s="22"/>
      <c r="DX1181" s="22"/>
      <c r="DY1181" s="22"/>
      <c r="DZ1181" s="22"/>
      <c r="EA1181" s="32"/>
      <c r="EB1181" s="22"/>
      <c r="EC1181" s="22"/>
      <c r="EG1181" s="22"/>
      <c r="EH1181"/>
    </row>
    <row r="1182" spans="1:138" s="23" customFormat="1" x14ac:dyDescent="0.2">
      <c r="A1182" s="127"/>
      <c r="B1182" s="61" t="str">
        <f>IF(A1182="","",IF(U1183="","DB",U1183&amp;V1183&amp;W1183&amp;X1183&amp;Y1183&amp;Z1183&amp;AL1183&amp;AM1183&amp;AN1183&amp;AO1183&amp;AP1183&amp;AQ1183&amp;AR1183&amp;#REF!))</f>
        <v/>
      </c>
      <c r="C1182" s="7" t="str">
        <f t="shared" si="1992"/>
        <v/>
      </c>
      <c r="D1182" s="60">
        <f t="shared" si="1930"/>
        <v>0</v>
      </c>
      <c r="E1182" s="7" t="str">
        <f t="shared" si="1931"/>
        <v/>
      </c>
      <c r="F1182" s="72" t="str">
        <f t="shared" si="1995"/>
        <v/>
      </c>
      <c r="G1182" s="73">
        <f t="shared" si="1993"/>
        <v>0</v>
      </c>
      <c r="H1182" s="112">
        <f t="shared" si="1996"/>
        <v>0</v>
      </c>
      <c r="I1182" s="112">
        <f t="shared" si="1997"/>
        <v>0</v>
      </c>
      <c r="J1182" s="112">
        <f t="shared" si="1998"/>
        <v>0</v>
      </c>
      <c r="K1182" s="112">
        <f t="shared" si="1999"/>
        <v>0</v>
      </c>
      <c r="L1182" s="112">
        <f t="shared" si="2000"/>
        <v>0</v>
      </c>
      <c r="M1182" s="112">
        <f t="shared" si="2001"/>
        <v>0</v>
      </c>
      <c r="N1182" s="60"/>
      <c r="O1182" s="61"/>
      <c r="P1182" s="61"/>
      <c r="Q1182" s="61"/>
      <c r="R1182" s="61"/>
      <c r="S1182" s="7"/>
      <c r="T1182" s="67">
        <f t="shared" si="1967"/>
        <v>1</v>
      </c>
      <c r="U1182" s="76" t="str">
        <f t="shared" si="1923"/>
        <v/>
      </c>
      <c r="V1182" s="76" t="str">
        <f t="shared" si="1924"/>
        <v/>
      </c>
      <c r="W1182" s="76" t="str">
        <f t="shared" si="1925"/>
        <v/>
      </c>
      <c r="X1182" s="76" t="str">
        <f t="shared" si="1926"/>
        <v/>
      </c>
      <c r="Y1182" s="76" t="str">
        <f t="shared" si="1927"/>
        <v/>
      </c>
      <c r="Z1182" s="76" t="str">
        <f t="shared" si="1928"/>
        <v/>
      </c>
      <c r="AA1182" s="131" t="b">
        <f t="shared" si="1936"/>
        <v>0</v>
      </c>
      <c r="AB1182" s="131" t="b">
        <f t="shared" si="1937"/>
        <v>0</v>
      </c>
      <c r="AC1182" s="131" t="b">
        <f t="shared" si="1938"/>
        <v>0</v>
      </c>
      <c r="AD1182" s="131" t="b">
        <f t="shared" si="1939"/>
        <v>0</v>
      </c>
      <c r="AE1182" s="131" t="b">
        <f t="shared" si="1940"/>
        <v>0</v>
      </c>
      <c r="AF1182" s="131" t="b">
        <f t="shared" si="1941"/>
        <v>0</v>
      </c>
      <c r="AG1182" s="131">
        <f t="shared" si="1982"/>
        <v>0</v>
      </c>
      <c r="AH1182" s="131">
        <f t="shared" si="1988"/>
        <v>1</v>
      </c>
      <c r="AI1182" s="13">
        <f t="shared" si="1942"/>
        <v>0</v>
      </c>
      <c r="AJ1182" s="11">
        <f t="shared" si="1968"/>
        <v>0</v>
      </c>
      <c r="AK1182" s="67">
        <f t="shared" si="1969"/>
        <v>1</v>
      </c>
      <c r="AL1182" s="118" t="str">
        <f t="shared" si="1970"/>
        <v/>
      </c>
      <c r="AM1182" s="118" t="str">
        <f t="shared" si="1971"/>
        <v/>
      </c>
      <c r="AN1182" s="118" t="str">
        <f t="shared" si="1972"/>
        <v/>
      </c>
      <c r="AO1182" s="118" t="str">
        <f t="shared" si="1973"/>
        <v/>
      </c>
      <c r="AP1182" s="118" t="str">
        <f t="shared" si="1974"/>
        <v/>
      </c>
      <c r="AQ1182" s="118" t="str">
        <f t="shared" si="1975"/>
        <v/>
      </c>
      <c r="AR1182" s="118" t="str">
        <f t="shared" si="1976"/>
        <v/>
      </c>
      <c r="AS1182" s="60" t="b">
        <f t="shared" si="1943"/>
        <v>0</v>
      </c>
      <c r="AT1182" s="60" t="b">
        <f t="shared" si="1944"/>
        <v>0</v>
      </c>
      <c r="AU1182" s="60" t="b">
        <f t="shared" si="1945"/>
        <v>0</v>
      </c>
      <c r="AV1182" s="60" t="b">
        <f t="shared" si="1946"/>
        <v>0</v>
      </c>
      <c r="AW1182" s="60" t="b">
        <f t="shared" si="1947"/>
        <v>0</v>
      </c>
      <c r="AX1182" s="60" t="b">
        <f t="shared" si="1948"/>
        <v>0</v>
      </c>
      <c r="AY1182" s="60" t="b">
        <f t="shared" si="1949"/>
        <v>0</v>
      </c>
      <c r="AZ1182" s="131">
        <f t="shared" si="1983"/>
        <v>0</v>
      </c>
      <c r="BA1182" s="131">
        <f t="shared" si="1989"/>
        <v>1</v>
      </c>
      <c r="BB1182" s="13">
        <f t="shared" si="1977"/>
        <v>0</v>
      </c>
      <c r="BC1182" s="11">
        <f t="shared" si="1950"/>
        <v>0</v>
      </c>
      <c r="BD1182" s="67">
        <f t="shared" si="1978"/>
        <v>1</v>
      </c>
      <c r="BE1182" s="76" t="str">
        <f>IF($A1181&lt;&gt;"",IF(OR(EE1181&lt;&gt;0,EF1181&lt;&gt;0,#REF!&lt;$BB$3),"",IF(#REF!="LER","01,",IF(#REF!="LOR","01,",IF(#REF!="LEB","02,",IF(#REF!="LOB","01,",IF(#REF!="HER","19,",IF(#REF!="HOR","19,",IF(#REF!="HEB","20,",IF(#REF!="HOB","19,",""))))))))),"")</f>
        <v/>
      </c>
      <c r="BF1182" s="76" t="str">
        <f>IF($A1181&lt;&gt;"",IF(OR(EE1181&lt;&gt;0,EF1181&lt;&gt;0,#REF!&lt;$BB$3),"",IF(#REF!="LER","02,",IF(#REF!="LOR","03,",IF(#REF!="LEB","04,",IF(#REF!="LOB","02,",IF(#REF!="HER","20,",IF(#REF!="HOR","21,",IF(#REF!="HEB","22,",IF(#REF!="HOB","20,",""))))))))),"")</f>
        <v/>
      </c>
      <c r="BG1182" s="76" t="str">
        <f>IF($A1181&lt;&gt;"",IF(OR(EE1181&lt;&gt;0,EF1181&lt;&gt;0,#REF!&lt;$BB$3),"",IF(#REF!="LER","03,",IF(#REF!="LOR","05,",IF(#REF!="LEB","06,",IF(#REF!="LOB","03,",IF(#REF!="HER","21,",IF(#REF!="HOR","23,",IF(#REF!="HEB","24,",IF(#REF!="HOB","21,",""))))))))),"")</f>
        <v/>
      </c>
      <c r="BH1182" s="76" t="str">
        <f>IF($A1181&lt;&gt;"",IF(OR(EE1181&lt;&gt;0,EF1181&lt;&gt;0,#REF!&lt;$BB$3),"",IF(#REF!="LER","04,",IF(#REF!="LOR","07,",IF(#REF!="LEB","08,",IF(#REF!="LOB","04,",IF(#REF!="HER","22,",IF(#REF!="HOR","25,",IF(#REF!="HEB","26,",IF(#REF!="HOB","22,",""))))))))),"")</f>
        <v/>
      </c>
      <c r="BI1182" s="76" t="str">
        <f>IF($A1181&lt;&gt;"",IF(OR(EE1181&lt;&gt;0,EF1181&lt;&gt;0,#REF!&lt;$BB$3),"",IF(#REF!="LER","05,",IF(#REF!="LOR","09,",IF(#REF!="LEB","10,",IF(#REF!="LOB","05,",IF(#REF!="HER","23,",IF(#REF!="HOR","27,",IF(#REF!="HEB","28,",IF(#REF!="HOB","23,",""))))))))),"")</f>
        <v/>
      </c>
      <c r="BJ1182" s="76" t="str">
        <f t="shared" si="1951"/>
        <v/>
      </c>
      <c r="BK1182" s="131" t="b">
        <f t="shared" si="1952"/>
        <v>0</v>
      </c>
      <c r="BL1182" s="131" t="b">
        <f t="shared" si="1953"/>
        <v>0</v>
      </c>
      <c r="BM1182" s="131" t="b">
        <f t="shared" si="1954"/>
        <v>0</v>
      </c>
      <c r="BN1182" s="131" t="b">
        <f t="shared" si="1955"/>
        <v>0</v>
      </c>
      <c r="BO1182" s="131" t="b">
        <f t="shared" si="1956"/>
        <v>0</v>
      </c>
      <c r="BP1182" s="131" t="b">
        <f t="shared" si="1957"/>
        <v>0</v>
      </c>
      <c r="BQ1182" s="131">
        <f t="shared" si="1984"/>
        <v>0</v>
      </c>
      <c r="BR1182" s="131">
        <f t="shared" si="1990"/>
        <v>1</v>
      </c>
      <c r="BS1182" s="92">
        <f t="shared" si="1985"/>
        <v>0</v>
      </c>
      <c r="BT1182" s="13">
        <f t="shared" si="1958"/>
        <v>0</v>
      </c>
      <c r="BU1182" s="11">
        <f t="shared" si="1979"/>
        <v>0</v>
      </c>
      <c r="BV1182" s="67">
        <f t="shared" si="1980"/>
        <v>1</v>
      </c>
      <c r="BW1182" s="76" t="str">
        <f>IF($A1181&lt;&gt;"",IF(OR(EE1181&lt;&gt;0,EF1181&lt;&gt;0,#REF!&lt;$BB$3),"",IF(#REF!="LER","07,",IF(#REF!="LOR","12,",IF(#REF!="LEB","12,",IF(#REF!="LOB","08,",IF(#REF!="HER","25,",IF(#REF!="HOR","30,",IF(#REF!="HEB","30,",IF(#REF!="HOB","25,",""))))))))),"")</f>
        <v/>
      </c>
      <c r="BX1182" s="76" t="str">
        <f>IF($A1181&lt;&gt;"",IF(OR(EE1181&lt;&gt;0,EF1181&lt;&gt;0,#REF!&lt;$BB$3),"",IF(#REF!="LER","08,",IF(#REF!="LOR","13,",IF(#REF!="LEB","13,",IF(#REF!="LOB","09,",IF(#REF!="HER","26,",IF(#REF!="HOR","31,",IF(#REF!="HEB","31,",IF(#REF!="HOB","26,",""))))))))),"")</f>
        <v/>
      </c>
      <c r="BY1182" s="76" t="str">
        <f>IF($A1181&lt;&gt;"",IF(OR(EE1181&lt;&gt;0,EF1181&lt;&gt;0,#REF!&lt;$BB$3),"",IF(#REF!="LER","09,",IF(#REF!="LOR","14,",IF(#REF!="LEB","14,",IF(#REF!="LOB","10,",IF(#REF!="HER","27,",IF(#REF!="HOR","32,",IF(#REF!="HEB","32,",IF(#REF!="HOB","27,",""))))))))),"")</f>
        <v/>
      </c>
      <c r="BZ1182" s="76" t="str">
        <f>IF($A1181&lt;&gt;"",IF(OR(EE1181&lt;&gt;0,EF1181&lt;&gt;0,#REF!&lt;$BB$3),"",IF(#REF!="LER","10,",IF(#REF!="LOR","15,",IF(#REF!="LEB","15,",IF(#REF!="LOB","11,",IF(#REF!="HER","28,",IF(#REF!="HOR","33,",IF(#REF!="HEB","33,",IF(#REF!="HOB","28,",""))))))))),"")</f>
        <v/>
      </c>
      <c r="CA1182" s="76" t="str">
        <f>IF($A1181&lt;&gt;"",IF(OR(EE1181&lt;&gt;0,EF1181&lt;&gt;0,#REF!&lt;$BB$3),"",IF(#REF!="LER","12,",IF(#REF!="LOR","16,",IF(#REF!="LEB","16,",IF(#REF!="LOB","13,",IF(#REF!="HER","30,",IF(#REF!="HOR","34,",IF(#REF!="HEB","34,",IF(#REF!="HOB","29,",""))))))))),"")</f>
        <v/>
      </c>
      <c r="CB1182" s="76" t="str">
        <f>IF($A1181&lt;&gt;"",IF(OR(EE1181&lt;&gt;0,EF1181&lt;&gt;0,#REF!&lt;$BB$3),"",IF(#REF!="LER","14,",IF(#REF!="LOR","17,",IF(#REF!="LEB","17,",IF(#REF!="LOB","15,",IF(#REF!="HER","32,",IF(#REF!="HOR","35,",IF(#REF!="HEB","35,",IF(#REF!="HOB","31,",""))))))))),"")</f>
        <v/>
      </c>
      <c r="CC1182" s="76" t="str">
        <f>IF($A1181&lt;&gt;"",IF(OR(EE1181&lt;&gt;0,EF1181&lt;&gt;0,#REF!&lt;$BB$3),"",IF(#REF!="LER","16,",IF(#REF!="LOR","18,",IF(#REF!="LEB","18,",IF(#REF!="LOB","17,",IF(#REF!="HER","34,",IF(#REF!="HOR","36,",IF(#REF!="HEB","36,",IF(#REF!="HOB","33,",""))))))))),"")</f>
        <v/>
      </c>
      <c r="CD1182" s="60" t="b">
        <f t="shared" si="1959"/>
        <v>0</v>
      </c>
      <c r="CE1182" s="60" t="b">
        <f t="shared" si="1960"/>
        <v>0</v>
      </c>
      <c r="CF1182" s="60" t="b">
        <f t="shared" si="1961"/>
        <v>0</v>
      </c>
      <c r="CG1182" s="60" t="b">
        <f t="shared" si="1962"/>
        <v>0</v>
      </c>
      <c r="CH1182" s="60" t="b">
        <f t="shared" si="1963"/>
        <v>0</v>
      </c>
      <c r="CI1182" s="60" t="b">
        <f t="shared" si="1964"/>
        <v>0</v>
      </c>
      <c r="CJ1182" s="60" t="b">
        <f t="shared" si="1965"/>
        <v>0</v>
      </c>
      <c r="CK1182" s="131">
        <f t="shared" si="1986"/>
        <v>0</v>
      </c>
      <c r="CL1182" s="131">
        <f t="shared" si="1991"/>
        <v>1</v>
      </c>
      <c r="CM1182" s="92">
        <f t="shared" si="1987"/>
        <v>0</v>
      </c>
      <c r="CN1182" s="13">
        <f t="shared" si="1981"/>
        <v>0</v>
      </c>
      <c r="CO1182" s="11">
        <f t="shared" si="1966"/>
        <v>0</v>
      </c>
      <c r="CP1182" s="13">
        <f t="shared" si="1994"/>
        <v>0</v>
      </c>
      <c r="CQ1182" s="11">
        <f t="shared" si="1932"/>
        <v>0</v>
      </c>
      <c r="CR1182" s="57">
        <f t="shared" si="1933"/>
        <v>0</v>
      </c>
      <c r="CS1182" s="57">
        <f t="shared" si="1934"/>
        <v>0</v>
      </c>
      <c r="CT1182" s="57">
        <f t="shared" si="1929"/>
        <v>0</v>
      </c>
      <c r="CU1182" s="24"/>
      <c r="CV1182" s="24"/>
      <c r="CW1182" s="24"/>
      <c r="CX1182" s="24"/>
      <c r="CY1182" s="24"/>
      <c r="CZ1182" s="24"/>
      <c r="DA1182" s="24"/>
      <c r="DB1182" s="24"/>
      <c r="DC1182" s="24"/>
      <c r="DD1182" s="64"/>
      <c r="DE1182" s="39"/>
      <c r="DF1182" s="39"/>
      <c r="DG1182" s="39"/>
      <c r="DH1182" s="39"/>
      <c r="DI1182" s="83"/>
      <c r="DJ1182" s="39"/>
      <c r="DK1182" s="22"/>
      <c r="DL1182" s="22"/>
      <c r="DM1182" s="32"/>
      <c r="DN1182" s="22"/>
      <c r="DO1182" s="22"/>
      <c r="DP1182" s="22"/>
      <c r="DQ1182" s="22"/>
      <c r="DR1182" s="22"/>
      <c r="DS1182" s="22"/>
      <c r="DT1182" s="22"/>
      <c r="DU1182" s="22"/>
      <c r="DV1182" s="22"/>
      <c r="DW1182" s="22"/>
      <c r="DX1182" s="22"/>
      <c r="DY1182" s="22"/>
      <c r="DZ1182" s="22"/>
      <c r="EA1182" s="32"/>
      <c r="EB1182" s="22"/>
      <c r="EC1182" s="22"/>
      <c r="EG1182" s="22"/>
      <c r="EH1182"/>
    </row>
    <row r="1183" spans="1:138" s="23" customFormat="1" x14ac:dyDescent="0.2">
      <c r="A1183" s="127"/>
      <c r="B1183" s="61" t="str">
        <f>IF(A1183="","",IF(U1184="","DB",U1184&amp;V1184&amp;W1184&amp;X1184&amp;Y1184&amp;Z1184&amp;AL1184&amp;AM1184&amp;AN1184&amp;AO1184&amp;AP1184&amp;AQ1184&amp;AR1184&amp;#REF!))</f>
        <v/>
      </c>
      <c r="C1183" s="7" t="str">
        <f t="shared" si="1992"/>
        <v/>
      </c>
      <c r="D1183" s="60">
        <f t="shared" si="1930"/>
        <v>0</v>
      </c>
      <c r="E1183" s="7" t="str">
        <f t="shared" si="1931"/>
        <v/>
      </c>
      <c r="F1183" s="72" t="str">
        <f t="shared" si="1995"/>
        <v/>
      </c>
      <c r="G1183" s="73">
        <f t="shared" si="1993"/>
        <v>0</v>
      </c>
      <c r="H1183" s="112">
        <f t="shared" si="1996"/>
        <v>0</v>
      </c>
      <c r="I1183" s="112">
        <f t="shared" si="1997"/>
        <v>0</v>
      </c>
      <c r="J1183" s="112">
        <f t="shared" si="1998"/>
        <v>0</v>
      </c>
      <c r="K1183" s="112">
        <f t="shared" si="1999"/>
        <v>0</v>
      </c>
      <c r="L1183" s="112">
        <f t="shared" si="2000"/>
        <v>0</v>
      </c>
      <c r="M1183" s="112">
        <f t="shared" si="2001"/>
        <v>0</v>
      </c>
      <c r="N1183" s="60"/>
      <c r="O1183" s="61"/>
      <c r="P1183" s="61"/>
      <c r="Q1183" s="61"/>
      <c r="R1183" s="61"/>
      <c r="S1183" s="7"/>
      <c r="T1183" s="67">
        <f t="shared" si="1967"/>
        <v>1</v>
      </c>
      <c r="U1183" s="76" t="str">
        <f t="shared" si="1923"/>
        <v/>
      </c>
      <c r="V1183" s="76" t="str">
        <f t="shared" si="1924"/>
        <v/>
      </c>
      <c r="W1183" s="76" t="str">
        <f t="shared" si="1925"/>
        <v/>
      </c>
      <c r="X1183" s="76" t="str">
        <f t="shared" si="1926"/>
        <v/>
      </c>
      <c r="Y1183" s="76" t="str">
        <f t="shared" si="1927"/>
        <v/>
      </c>
      <c r="Z1183" s="76" t="str">
        <f t="shared" si="1928"/>
        <v/>
      </c>
      <c r="AA1183" s="131" t="b">
        <f t="shared" si="1936"/>
        <v>0</v>
      </c>
      <c r="AB1183" s="131" t="b">
        <f t="shared" si="1937"/>
        <v>0</v>
      </c>
      <c r="AC1183" s="131" t="b">
        <f t="shared" si="1938"/>
        <v>0</v>
      </c>
      <c r="AD1183" s="131" t="b">
        <f t="shared" si="1939"/>
        <v>0</v>
      </c>
      <c r="AE1183" s="131" t="b">
        <f t="shared" si="1940"/>
        <v>0</v>
      </c>
      <c r="AF1183" s="131" t="b">
        <f t="shared" si="1941"/>
        <v>0</v>
      </c>
      <c r="AG1183" s="131">
        <f t="shared" si="1982"/>
        <v>0</v>
      </c>
      <c r="AH1183" s="131">
        <f t="shared" si="1988"/>
        <v>1</v>
      </c>
      <c r="AI1183" s="13">
        <f t="shared" si="1942"/>
        <v>0</v>
      </c>
      <c r="AJ1183" s="11">
        <f t="shared" si="1968"/>
        <v>0</v>
      </c>
      <c r="AK1183" s="67">
        <f t="shared" si="1969"/>
        <v>1</v>
      </c>
      <c r="AL1183" s="118" t="str">
        <f t="shared" si="1970"/>
        <v/>
      </c>
      <c r="AM1183" s="118" t="str">
        <f t="shared" si="1971"/>
        <v/>
      </c>
      <c r="AN1183" s="118" t="str">
        <f t="shared" si="1972"/>
        <v/>
      </c>
      <c r="AO1183" s="118" t="str">
        <f t="shared" si="1973"/>
        <v/>
      </c>
      <c r="AP1183" s="118" t="str">
        <f t="shared" si="1974"/>
        <v/>
      </c>
      <c r="AQ1183" s="118" t="str">
        <f t="shared" si="1975"/>
        <v/>
      </c>
      <c r="AR1183" s="118" t="str">
        <f t="shared" si="1976"/>
        <v/>
      </c>
      <c r="AS1183" s="60" t="b">
        <f t="shared" si="1943"/>
        <v>0</v>
      </c>
      <c r="AT1183" s="60" t="b">
        <f t="shared" si="1944"/>
        <v>0</v>
      </c>
      <c r="AU1183" s="60" t="b">
        <f t="shared" si="1945"/>
        <v>0</v>
      </c>
      <c r="AV1183" s="60" t="b">
        <f t="shared" si="1946"/>
        <v>0</v>
      </c>
      <c r="AW1183" s="60" t="b">
        <f t="shared" si="1947"/>
        <v>0</v>
      </c>
      <c r="AX1183" s="60" t="b">
        <f t="shared" si="1948"/>
        <v>0</v>
      </c>
      <c r="AY1183" s="60" t="b">
        <f t="shared" si="1949"/>
        <v>0</v>
      </c>
      <c r="AZ1183" s="131">
        <f t="shared" si="1983"/>
        <v>0</v>
      </c>
      <c r="BA1183" s="131">
        <f t="shared" si="1989"/>
        <v>1</v>
      </c>
      <c r="BB1183" s="13">
        <f t="shared" si="1977"/>
        <v>0</v>
      </c>
      <c r="BC1183" s="11">
        <f t="shared" si="1950"/>
        <v>0</v>
      </c>
      <c r="BD1183" s="67">
        <f t="shared" si="1978"/>
        <v>1</v>
      </c>
      <c r="BE1183" s="76" t="str">
        <f>IF($A1182&lt;&gt;"",IF(OR(EE1182&lt;&gt;0,EF1182&lt;&gt;0,#REF!&lt;$BB$3),"",IF(#REF!="LER","01,",IF(#REF!="LOR","01,",IF(#REF!="LEB","02,",IF(#REF!="LOB","01,",IF(#REF!="HER","19,",IF(#REF!="HOR","19,",IF(#REF!="HEB","20,",IF(#REF!="HOB","19,",""))))))))),"")</f>
        <v/>
      </c>
      <c r="BF1183" s="76" t="str">
        <f>IF($A1182&lt;&gt;"",IF(OR(EE1182&lt;&gt;0,EF1182&lt;&gt;0,#REF!&lt;$BB$3),"",IF(#REF!="LER","02,",IF(#REF!="LOR","03,",IF(#REF!="LEB","04,",IF(#REF!="LOB","02,",IF(#REF!="HER","20,",IF(#REF!="HOR","21,",IF(#REF!="HEB","22,",IF(#REF!="HOB","20,",""))))))))),"")</f>
        <v/>
      </c>
      <c r="BG1183" s="76" t="str">
        <f>IF($A1182&lt;&gt;"",IF(OR(EE1182&lt;&gt;0,EF1182&lt;&gt;0,#REF!&lt;$BB$3),"",IF(#REF!="LER","03,",IF(#REF!="LOR","05,",IF(#REF!="LEB","06,",IF(#REF!="LOB","03,",IF(#REF!="HER","21,",IF(#REF!="HOR","23,",IF(#REF!="HEB","24,",IF(#REF!="HOB","21,",""))))))))),"")</f>
        <v/>
      </c>
      <c r="BH1183" s="76" t="str">
        <f>IF($A1182&lt;&gt;"",IF(OR(EE1182&lt;&gt;0,EF1182&lt;&gt;0,#REF!&lt;$BB$3),"",IF(#REF!="LER","04,",IF(#REF!="LOR","07,",IF(#REF!="LEB","08,",IF(#REF!="LOB","04,",IF(#REF!="HER","22,",IF(#REF!="HOR","25,",IF(#REF!="HEB","26,",IF(#REF!="HOB","22,",""))))))))),"")</f>
        <v/>
      </c>
      <c r="BI1183" s="76" t="str">
        <f>IF($A1182&lt;&gt;"",IF(OR(EE1182&lt;&gt;0,EF1182&lt;&gt;0,#REF!&lt;$BB$3),"",IF(#REF!="LER","05,",IF(#REF!="LOR","09,",IF(#REF!="LEB","10,",IF(#REF!="LOB","05,",IF(#REF!="HER","23,",IF(#REF!="HOR","27,",IF(#REF!="HEB","28,",IF(#REF!="HOB","23,",""))))))))),"")</f>
        <v/>
      </c>
      <c r="BJ1183" s="76" t="str">
        <f t="shared" si="1951"/>
        <v/>
      </c>
      <c r="BK1183" s="131" t="b">
        <f t="shared" si="1952"/>
        <v>0</v>
      </c>
      <c r="BL1183" s="131" t="b">
        <f t="shared" si="1953"/>
        <v>0</v>
      </c>
      <c r="BM1183" s="131" t="b">
        <f t="shared" si="1954"/>
        <v>0</v>
      </c>
      <c r="BN1183" s="131" t="b">
        <f t="shared" si="1955"/>
        <v>0</v>
      </c>
      <c r="BO1183" s="131" t="b">
        <f t="shared" si="1956"/>
        <v>0</v>
      </c>
      <c r="BP1183" s="131" t="b">
        <f t="shared" si="1957"/>
        <v>0</v>
      </c>
      <c r="BQ1183" s="131">
        <f t="shared" si="1984"/>
        <v>0</v>
      </c>
      <c r="BR1183" s="131">
        <f t="shared" si="1990"/>
        <v>1</v>
      </c>
      <c r="BS1183" s="92">
        <f t="shared" si="1985"/>
        <v>0</v>
      </c>
      <c r="BT1183" s="13">
        <f t="shared" si="1958"/>
        <v>0</v>
      </c>
      <c r="BU1183" s="11">
        <f t="shared" si="1979"/>
        <v>0</v>
      </c>
      <c r="BV1183" s="67">
        <f t="shared" si="1980"/>
        <v>1</v>
      </c>
      <c r="BW1183" s="76" t="str">
        <f>IF($A1182&lt;&gt;"",IF(OR(EE1182&lt;&gt;0,EF1182&lt;&gt;0,#REF!&lt;$BB$3),"",IF(#REF!="LER","07,",IF(#REF!="LOR","12,",IF(#REF!="LEB","12,",IF(#REF!="LOB","08,",IF(#REF!="HER","25,",IF(#REF!="HOR","30,",IF(#REF!="HEB","30,",IF(#REF!="HOB","25,",""))))))))),"")</f>
        <v/>
      </c>
      <c r="BX1183" s="76" t="str">
        <f>IF($A1182&lt;&gt;"",IF(OR(EE1182&lt;&gt;0,EF1182&lt;&gt;0,#REF!&lt;$BB$3),"",IF(#REF!="LER","08,",IF(#REF!="LOR","13,",IF(#REF!="LEB","13,",IF(#REF!="LOB","09,",IF(#REF!="HER","26,",IF(#REF!="HOR","31,",IF(#REF!="HEB","31,",IF(#REF!="HOB","26,",""))))))))),"")</f>
        <v/>
      </c>
      <c r="BY1183" s="76" t="str">
        <f>IF($A1182&lt;&gt;"",IF(OR(EE1182&lt;&gt;0,EF1182&lt;&gt;0,#REF!&lt;$BB$3),"",IF(#REF!="LER","09,",IF(#REF!="LOR","14,",IF(#REF!="LEB","14,",IF(#REF!="LOB","10,",IF(#REF!="HER","27,",IF(#REF!="HOR","32,",IF(#REF!="HEB","32,",IF(#REF!="HOB","27,",""))))))))),"")</f>
        <v/>
      </c>
      <c r="BZ1183" s="76" t="str">
        <f>IF($A1182&lt;&gt;"",IF(OR(EE1182&lt;&gt;0,EF1182&lt;&gt;0,#REF!&lt;$BB$3),"",IF(#REF!="LER","10,",IF(#REF!="LOR","15,",IF(#REF!="LEB","15,",IF(#REF!="LOB","11,",IF(#REF!="HER","28,",IF(#REF!="HOR","33,",IF(#REF!="HEB","33,",IF(#REF!="HOB","28,",""))))))))),"")</f>
        <v/>
      </c>
      <c r="CA1183" s="76" t="str">
        <f>IF($A1182&lt;&gt;"",IF(OR(EE1182&lt;&gt;0,EF1182&lt;&gt;0,#REF!&lt;$BB$3),"",IF(#REF!="LER","12,",IF(#REF!="LOR","16,",IF(#REF!="LEB","16,",IF(#REF!="LOB","13,",IF(#REF!="HER","30,",IF(#REF!="HOR","34,",IF(#REF!="HEB","34,",IF(#REF!="HOB","29,",""))))))))),"")</f>
        <v/>
      </c>
      <c r="CB1183" s="76" t="str">
        <f>IF($A1182&lt;&gt;"",IF(OR(EE1182&lt;&gt;0,EF1182&lt;&gt;0,#REF!&lt;$BB$3),"",IF(#REF!="LER","14,",IF(#REF!="LOR","17,",IF(#REF!="LEB","17,",IF(#REF!="LOB","15,",IF(#REF!="HER","32,",IF(#REF!="HOR","35,",IF(#REF!="HEB","35,",IF(#REF!="HOB","31,",""))))))))),"")</f>
        <v/>
      </c>
      <c r="CC1183" s="76" t="str">
        <f>IF($A1182&lt;&gt;"",IF(OR(EE1182&lt;&gt;0,EF1182&lt;&gt;0,#REF!&lt;$BB$3),"",IF(#REF!="LER","16,",IF(#REF!="LOR","18,",IF(#REF!="LEB","18,",IF(#REF!="LOB","17,",IF(#REF!="HER","34,",IF(#REF!="HOR","36,",IF(#REF!="HEB","36,",IF(#REF!="HOB","33,",""))))))))),"")</f>
        <v/>
      </c>
      <c r="CD1183" s="60" t="b">
        <f t="shared" si="1959"/>
        <v>0</v>
      </c>
      <c r="CE1183" s="60" t="b">
        <f t="shared" si="1960"/>
        <v>0</v>
      </c>
      <c r="CF1183" s="60" t="b">
        <f t="shared" si="1961"/>
        <v>0</v>
      </c>
      <c r="CG1183" s="60" t="b">
        <f t="shared" si="1962"/>
        <v>0</v>
      </c>
      <c r="CH1183" s="60" t="b">
        <f t="shared" si="1963"/>
        <v>0</v>
      </c>
      <c r="CI1183" s="60" t="b">
        <f t="shared" si="1964"/>
        <v>0</v>
      </c>
      <c r="CJ1183" s="60" t="b">
        <f t="shared" si="1965"/>
        <v>0</v>
      </c>
      <c r="CK1183" s="131">
        <f t="shared" si="1986"/>
        <v>0</v>
      </c>
      <c r="CL1183" s="131">
        <f t="shared" si="1991"/>
        <v>1</v>
      </c>
      <c r="CM1183" s="92">
        <f t="shared" si="1987"/>
        <v>0</v>
      </c>
      <c r="CN1183" s="13">
        <f t="shared" si="1981"/>
        <v>0</v>
      </c>
      <c r="CO1183" s="11">
        <f t="shared" si="1966"/>
        <v>0</v>
      </c>
      <c r="CP1183" s="13">
        <f t="shared" si="1994"/>
        <v>0</v>
      </c>
      <c r="CQ1183" s="11">
        <f t="shared" si="1932"/>
        <v>0</v>
      </c>
      <c r="CR1183" s="57">
        <f t="shared" si="1933"/>
        <v>0</v>
      </c>
      <c r="CS1183" s="57">
        <f t="shared" si="1934"/>
        <v>0</v>
      </c>
      <c r="CT1183" s="57">
        <f t="shared" si="1929"/>
        <v>0</v>
      </c>
      <c r="CU1183" s="24"/>
      <c r="CV1183" s="24"/>
      <c r="CW1183" s="24"/>
      <c r="CX1183" s="24"/>
      <c r="CY1183" s="24"/>
      <c r="CZ1183" s="24"/>
      <c r="DA1183" s="24"/>
      <c r="DB1183" s="24"/>
      <c r="DC1183" s="24"/>
      <c r="DD1183" s="64"/>
      <c r="DE1183" s="39"/>
      <c r="DF1183" s="39"/>
      <c r="DG1183" s="39"/>
      <c r="DH1183" s="39"/>
      <c r="DI1183" s="83"/>
      <c r="DJ1183" s="39"/>
      <c r="DK1183" s="22"/>
      <c r="DL1183" s="22"/>
      <c r="DM1183" s="32"/>
      <c r="DN1183" s="22"/>
      <c r="DO1183" s="22"/>
      <c r="DP1183" s="22"/>
      <c r="DQ1183" s="22"/>
      <c r="DR1183" s="22"/>
      <c r="DS1183" s="22"/>
      <c r="DT1183" s="22"/>
      <c r="DU1183" s="22"/>
      <c r="DV1183" s="22"/>
      <c r="DW1183" s="22"/>
      <c r="DX1183" s="22"/>
      <c r="DY1183" s="22"/>
      <c r="DZ1183" s="22"/>
      <c r="EA1183" s="32"/>
      <c r="EB1183" s="22"/>
      <c r="EC1183" s="22"/>
      <c r="EG1183" s="22"/>
      <c r="EH1183"/>
    </row>
    <row r="1184" spans="1:138" s="23" customFormat="1" x14ac:dyDescent="0.2">
      <c r="A1184" s="127"/>
      <c r="B1184" s="61" t="str">
        <f>IF(A1184="","",IF(U1185="","DB",U1185&amp;V1185&amp;W1185&amp;X1185&amp;Y1185&amp;Z1185&amp;AL1185&amp;AM1185&amp;AN1185&amp;AO1185&amp;AP1185&amp;AQ1185&amp;AR1185&amp;#REF!))</f>
        <v/>
      </c>
      <c r="C1184" s="7" t="str">
        <f t="shared" si="1992"/>
        <v/>
      </c>
      <c r="D1184" s="60">
        <f t="shared" si="1930"/>
        <v>0</v>
      </c>
      <c r="E1184" s="7" t="str">
        <f t="shared" si="1931"/>
        <v/>
      </c>
      <c r="F1184" s="72" t="str">
        <f t="shared" si="1995"/>
        <v/>
      </c>
      <c r="G1184" s="73">
        <f t="shared" si="1993"/>
        <v>0</v>
      </c>
      <c r="H1184" s="112">
        <f t="shared" si="1996"/>
        <v>0</v>
      </c>
      <c r="I1184" s="112">
        <f t="shared" si="1997"/>
        <v>0</v>
      </c>
      <c r="J1184" s="112">
        <f t="shared" si="1998"/>
        <v>0</v>
      </c>
      <c r="K1184" s="112">
        <f t="shared" si="1999"/>
        <v>0</v>
      </c>
      <c r="L1184" s="112">
        <f t="shared" si="2000"/>
        <v>0</v>
      </c>
      <c r="M1184" s="112">
        <f t="shared" si="2001"/>
        <v>0</v>
      </c>
      <c r="N1184" s="60"/>
      <c r="O1184" s="61"/>
      <c r="P1184" s="61"/>
      <c r="Q1184" s="61"/>
      <c r="R1184" s="61"/>
      <c r="S1184" s="7"/>
      <c r="T1184" s="67">
        <f t="shared" si="1967"/>
        <v>1</v>
      </c>
      <c r="U1184" s="76" t="str">
        <f t="shared" si="1923"/>
        <v/>
      </c>
      <c r="V1184" s="76" t="str">
        <f t="shared" si="1924"/>
        <v/>
      </c>
      <c r="W1184" s="76" t="str">
        <f t="shared" si="1925"/>
        <v/>
      </c>
      <c r="X1184" s="76" t="str">
        <f t="shared" si="1926"/>
        <v/>
      </c>
      <c r="Y1184" s="76" t="str">
        <f t="shared" si="1927"/>
        <v/>
      </c>
      <c r="Z1184" s="76" t="str">
        <f t="shared" si="1928"/>
        <v/>
      </c>
      <c r="AA1184" s="131" t="b">
        <f t="shared" si="1936"/>
        <v>0</v>
      </c>
      <c r="AB1184" s="131" t="b">
        <f t="shared" si="1937"/>
        <v>0</v>
      </c>
      <c r="AC1184" s="131" t="b">
        <f t="shared" si="1938"/>
        <v>0</v>
      </c>
      <c r="AD1184" s="131" t="b">
        <f t="shared" si="1939"/>
        <v>0</v>
      </c>
      <c r="AE1184" s="131" t="b">
        <f t="shared" si="1940"/>
        <v>0</v>
      </c>
      <c r="AF1184" s="131" t="b">
        <f t="shared" si="1941"/>
        <v>0</v>
      </c>
      <c r="AG1184" s="131">
        <f t="shared" si="1982"/>
        <v>0</v>
      </c>
      <c r="AH1184" s="131">
        <f t="shared" si="1988"/>
        <v>1</v>
      </c>
      <c r="AI1184" s="13">
        <f t="shared" si="1942"/>
        <v>0</v>
      </c>
      <c r="AJ1184" s="11">
        <f t="shared" si="1968"/>
        <v>0</v>
      </c>
      <c r="AK1184" s="67">
        <f t="shared" si="1969"/>
        <v>1</v>
      </c>
      <c r="AL1184" s="118" t="str">
        <f t="shared" si="1970"/>
        <v/>
      </c>
      <c r="AM1184" s="118" t="str">
        <f t="shared" si="1971"/>
        <v/>
      </c>
      <c r="AN1184" s="118" t="str">
        <f t="shared" si="1972"/>
        <v/>
      </c>
      <c r="AO1184" s="118" t="str">
        <f t="shared" si="1973"/>
        <v/>
      </c>
      <c r="AP1184" s="118" t="str">
        <f t="shared" si="1974"/>
        <v/>
      </c>
      <c r="AQ1184" s="118" t="str">
        <f t="shared" si="1975"/>
        <v/>
      </c>
      <c r="AR1184" s="118" t="str">
        <f t="shared" si="1976"/>
        <v/>
      </c>
      <c r="AS1184" s="60" t="b">
        <f t="shared" si="1943"/>
        <v>0</v>
      </c>
      <c r="AT1184" s="60" t="b">
        <f t="shared" si="1944"/>
        <v>0</v>
      </c>
      <c r="AU1184" s="60" t="b">
        <f t="shared" si="1945"/>
        <v>0</v>
      </c>
      <c r="AV1184" s="60" t="b">
        <f t="shared" si="1946"/>
        <v>0</v>
      </c>
      <c r="AW1184" s="60" t="b">
        <f t="shared" si="1947"/>
        <v>0</v>
      </c>
      <c r="AX1184" s="60" t="b">
        <f t="shared" si="1948"/>
        <v>0</v>
      </c>
      <c r="AY1184" s="60" t="b">
        <f t="shared" si="1949"/>
        <v>0</v>
      </c>
      <c r="AZ1184" s="131">
        <f t="shared" si="1983"/>
        <v>0</v>
      </c>
      <c r="BA1184" s="131">
        <f t="shared" si="1989"/>
        <v>1</v>
      </c>
      <c r="BB1184" s="13">
        <f t="shared" si="1977"/>
        <v>0</v>
      </c>
      <c r="BC1184" s="11">
        <f t="shared" si="1950"/>
        <v>0</v>
      </c>
      <c r="BD1184" s="67">
        <f t="shared" si="1978"/>
        <v>1</v>
      </c>
      <c r="BE1184" s="76" t="str">
        <f>IF($A1183&lt;&gt;"",IF(OR(EE1183&lt;&gt;0,EF1183&lt;&gt;0,$BB$3&gt;0),"",IF(#REF!="LER","01,",IF(#REF!="LOR","01,",IF(#REF!="LEB","02,",IF(#REF!="LOB","01,",IF(#REF!="HER","19,",IF(#REF!="HOR","19,",IF(#REF!="HEB","20,",IF(#REF!="HOB","19,",""))))))))),"")</f>
        <v/>
      </c>
      <c r="BF1184" s="76" t="str">
        <f>IF($A1183&lt;&gt;"",IF(OR(EE1183&lt;&gt;0,EF1183&lt;&gt;0,$BB$3&gt;0),"",IF(#REF!="LER","02,",IF(#REF!="LOR","03,",IF(#REF!="LEB","04,",IF(#REF!="LOB","02,",IF(#REF!="HER","20,",IF(#REF!="HOR","21,",IF(#REF!="HEB","22,",IF(#REF!="HOB","20,",""))))))))),"")</f>
        <v/>
      </c>
      <c r="BG1184" s="76" t="str">
        <f>IF($A1183&lt;&gt;"",IF(OR(EE1183&lt;&gt;0,EF1183&lt;&gt;0,$BB$3&gt;0),"",IF(#REF!="LER","03,",IF(#REF!="LOR","05,",IF(#REF!="LEB","06,",IF(#REF!="LOB","03,",IF(#REF!="HER","21,",IF(#REF!="HOR","23,",IF(#REF!="HEB","24,",IF(#REF!="HOB","21,",""))))))))),"")</f>
        <v/>
      </c>
      <c r="BH1184" s="76" t="str">
        <f>IF($A1183&lt;&gt;"",IF(OR(EE1183&lt;&gt;0,EF1183&lt;&gt;0,$BB$3&gt;0),"",IF(#REF!="LER","04,",IF(#REF!="LOR","07,",IF(#REF!="LEB","08,",IF(#REF!="LOB","04,",IF(#REF!="HER","22,",IF(#REF!="HOR","25,",IF(#REF!="HEB","26,",IF(#REF!="HOB","22,",""))))))))),"")</f>
        <v/>
      </c>
      <c r="BI1184" s="76" t="str">
        <f>IF($A1183&lt;&gt;"",IF(OR(EE1183&lt;&gt;0,EF1183&lt;&gt;0,$BB$3&gt;0),"",IF(#REF!="LER","05,",IF(#REF!="LOR","09,",IF(#REF!="LEB","10,",IF(#REF!="LOB","05,",IF(#REF!="HER","23,",IF(#REF!="HOR","27,",IF(#REF!="HEB","28,",IF(#REF!="HOB","23,",""))))))))),"")</f>
        <v/>
      </c>
      <c r="BJ1184" s="76" t="str">
        <f t="shared" si="1951"/>
        <v/>
      </c>
      <c r="BK1184" s="131" t="b">
        <f t="shared" si="1952"/>
        <v>0</v>
      </c>
      <c r="BL1184" s="131" t="b">
        <f t="shared" si="1953"/>
        <v>0</v>
      </c>
      <c r="BM1184" s="131" t="b">
        <f t="shared" si="1954"/>
        <v>0</v>
      </c>
      <c r="BN1184" s="131" t="b">
        <f t="shared" si="1955"/>
        <v>0</v>
      </c>
      <c r="BO1184" s="131" t="b">
        <f t="shared" si="1956"/>
        <v>0</v>
      </c>
      <c r="BP1184" s="131" t="b">
        <f t="shared" si="1957"/>
        <v>0</v>
      </c>
      <c r="BQ1184" s="131">
        <f t="shared" si="1984"/>
        <v>0</v>
      </c>
      <c r="BR1184" s="131">
        <f t="shared" si="1990"/>
        <v>1</v>
      </c>
      <c r="BS1184" s="92">
        <f t="shared" si="1985"/>
        <v>0</v>
      </c>
      <c r="BT1184" s="13">
        <f t="shared" si="1958"/>
        <v>0</v>
      </c>
      <c r="BU1184" s="11">
        <f t="shared" si="1979"/>
        <v>0</v>
      </c>
      <c r="BV1184" s="67">
        <f t="shared" si="1980"/>
        <v>1</v>
      </c>
      <c r="BW1184" s="76" t="str">
        <f>IF($A1183&lt;&gt;"",IF(OR(EE1183&lt;&gt;0,EF1183&lt;&gt;0,$BB$3&gt;0),"",IF(#REF!="LER","07,",IF(#REF!="LOR","12,",IF(#REF!="LEB","12,",IF(#REF!="LOB","08,",IF(#REF!="HER","25,",IF(#REF!="HOR","30,",IF(#REF!="HEB","30,",IF(#REF!="HOB","25,",""))))))))),"")</f>
        <v/>
      </c>
      <c r="BX1184" s="76" t="str">
        <f>IF($A1183&lt;&gt;"",IF(OR(EE1183&lt;&gt;0,EF1183&lt;&gt;0,$BB$3&gt;0),"",IF(#REF!="LER","08,",IF(#REF!="LOR","13,",IF(#REF!="LEB","13,",IF(#REF!="LOB","09,",IF(#REF!="HER","26,",IF(#REF!="HOR","31,",IF(#REF!="HEB","31,",IF(#REF!="HOB","26,",""))))))))),"")</f>
        <v/>
      </c>
      <c r="BY1184" s="76" t="str">
        <f>IF($A1183&lt;&gt;"",IF(OR(EE1183&lt;&gt;0,EF1183&lt;&gt;0,$BB$3&gt;0),"",IF(#REF!="LER","09,",IF(#REF!="LOR","14,",IF(#REF!="LEB","14,",IF(#REF!="LOB","10,",IF(#REF!="HER","27,",IF(#REF!="HOR","32,",IF(#REF!="HEB","32,",IF(#REF!="HOB","27,",""))))))))),"")</f>
        <v/>
      </c>
      <c r="BZ1184" s="76" t="str">
        <f>IF($A1183&lt;&gt;"",IF(OR(EE1183&lt;&gt;0,EF1183&lt;&gt;0,$BB$3&gt;0),"",IF(#REF!="LER","10,",IF(#REF!="LOR","15,",IF(#REF!="LEB","15,",IF(#REF!="LOB","11,",IF(#REF!="HER","28,",IF(#REF!="HOR","33,",IF(#REF!="HEB","33,",IF(#REF!="HOB","28,",""))))))))),"")</f>
        <v/>
      </c>
      <c r="CA1184" s="76" t="str">
        <f>IF($A1183&lt;&gt;"",IF(OR(EE1183&lt;&gt;0,EF1183&lt;&gt;0,$BB$3&gt;0),"",IF(#REF!="LER","12,",IF(#REF!="LOR","16,",IF(#REF!="LEB","16,",IF(#REF!="LOB","13,",IF(#REF!="HER","30,",IF(#REF!="HOR","34,",IF(#REF!="HEB","34,",IF(#REF!="HOB","29,",""))))))))),"")</f>
        <v/>
      </c>
      <c r="CB1184" s="76" t="str">
        <f>IF($A1183&lt;&gt;"",IF(OR(EE1183&lt;&gt;0,EF1183&lt;&gt;0,$BB$3&gt;0),"",IF(#REF!="LER","14,",IF(#REF!="LOR","17,",IF(#REF!="LEB","17,",IF(#REF!="LOB","15,",IF(#REF!="HER","32,",IF(#REF!="HOR","35,",IF(#REF!="HEB","35,",IF(#REF!="HOB","31,",""))))))))),"")</f>
        <v/>
      </c>
      <c r="CC1184" s="76" t="str">
        <f>IF($A1183&lt;&gt;"",IF(OR(EE1183&lt;&gt;0,EF1183&lt;&gt;0,$BB$3&gt;0),"",IF(#REF!="LER","16,",IF(#REF!="LOR","18,",IF(#REF!="LEB","18,",IF(#REF!="LOB","17,",IF(#REF!="HER","34,",IF(#REF!="HOR","36,",IF(#REF!="HEB","36,",IF(#REF!="HOB","33,",""))))))))),"")</f>
        <v/>
      </c>
      <c r="CD1184" s="60" t="b">
        <f t="shared" si="1959"/>
        <v>0</v>
      </c>
      <c r="CE1184" s="60" t="b">
        <f t="shared" si="1960"/>
        <v>0</v>
      </c>
      <c r="CF1184" s="60" t="b">
        <f t="shared" si="1961"/>
        <v>0</v>
      </c>
      <c r="CG1184" s="60" t="b">
        <f t="shared" si="1962"/>
        <v>0</v>
      </c>
      <c r="CH1184" s="60" t="b">
        <f t="shared" si="1963"/>
        <v>0</v>
      </c>
      <c r="CI1184" s="60" t="b">
        <f t="shared" si="1964"/>
        <v>0</v>
      </c>
      <c r="CJ1184" s="60" t="b">
        <f t="shared" si="1965"/>
        <v>0</v>
      </c>
      <c r="CK1184" s="131">
        <f t="shared" si="1986"/>
        <v>0</v>
      </c>
      <c r="CL1184" s="131">
        <f t="shared" si="1991"/>
        <v>1</v>
      </c>
      <c r="CM1184" s="92">
        <f t="shared" si="1987"/>
        <v>0</v>
      </c>
      <c r="CN1184" s="13">
        <f t="shared" si="1981"/>
        <v>0</v>
      </c>
      <c r="CO1184" s="11">
        <f t="shared" si="1966"/>
        <v>0</v>
      </c>
      <c r="CP1184" s="13">
        <f t="shared" si="1994"/>
        <v>0</v>
      </c>
      <c r="CQ1184" s="11">
        <f t="shared" si="1932"/>
        <v>0</v>
      </c>
      <c r="CR1184" s="57">
        <f t="shared" si="1933"/>
        <v>0</v>
      </c>
      <c r="CS1184" s="57">
        <f t="shared" si="1934"/>
        <v>0</v>
      </c>
      <c r="CT1184" s="57">
        <f t="shared" si="1929"/>
        <v>0</v>
      </c>
      <c r="CU1184" s="24"/>
      <c r="CV1184" s="24"/>
      <c r="CW1184" s="24"/>
      <c r="CX1184" s="24"/>
      <c r="CY1184" s="24"/>
      <c r="CZ1184" s="24"/>
      <c r="DA1184" s="24"/>
      <c r="DB1184" s="24"/>
      <c r="DC1184" s="24"/>
      <c r="DD1184" s="64"/>
      <c r="DE1184" s="39"/>
      <c r="DF1184" s="39"/>
      <c r="DG1184" s="39"/>
      <c r="DH1184" s="39"/>
      <c r="DI1184" s="83"/>
      <c r="DJ1184" s="39"/>
      <c r="DK1184" s="22"/>
      <c r="DL1184" s="22"/>
      <c r="DM1184" s="32"/>
      <c r="DN1184" s="22"/>
      <c r="DO1184" s="22"/>
      <c r="DP1184" s="22"/>
      <c r="DQ1184" s="22"/>
      <c r="DR1184" s="22"/>
      <c r="DS1184" s="22"/>
      <c r="DT1184" s="22"/>
      <c r="DU1184" s="22"/>
      <c r="DV1184" s="22"/>
      <c r="DW1184" s="22"/>
      <c r="DX1184" s="22"/>
      <c r="DY1184" s="22"/>
      <c r="DZ1184" s="22"/>
      <c r="EA1184" s="32"/>
      <c r="EB1184" s="22"/>
      <c r="EC1184" s="22"/>
      <c r="EG1184" s="22"/>
      <c r="EH1184"/>
    </row>
    <row r="1185" spans="1:138" s="23" customFormat="1" x14ac:dyDescent="0.2">
      <c r="A1185" s="127"/>
      <c r="B1185" s="61" t="str">
        <f>IF(A1185="","",IF(U1186="","DB",U1186&amp;V1186&amp;W1186&amp;X1186&amp;Y1186&amp;Z1186&amp;AL1186&amp;AM1186&amp;AN1186&amp;AO1186&amp;AP1186&amp;AQ1186&amp;AR1186&amp;#REF!))</f>
        <v/>
      </c>
      <c r="C1185" s="7" t="str">
        <f t="shared" si="1992"/>
        <v/>
      </c>
      <c r="D1185" s="60">
        <f t="shared" si="1930"/>
        <v>0</v>
      </c>
      <c r="E1185" s="7" t="str">
        <f t="shared" si="1931"/>
        <v/>
      </c>
      <c r="F1185" s="72" t="str">
        <f t="shared" si="1995"/>
        <v/>
      </c>
      <c r="G1185" s="73">
        <f t="shared" si="1993"/>
        <v>0</v>
      </c>
      <c r="H1185" s="112">
        <f t="shared" si="1996"/>
        <v>0</v>
      </c>
      <c r="I1185" s="112">
        <f t="shared" si="1997"/>
        <v>0</v>
      </c>
      <c r="J1185" s="112">
        <f t="shared" si="1998"/>
        <v>0</v>
      </c>
      <c r="K1185" s="112">
        <f t="shared" si="1999"/>
        <v>0</v>
      </c>
      <c r="L1185" s="112">
        <f t="shared" si="2000"/>
        <v>0</v>
      </c>
      <c r="M1185" s="112">
        <f t="shared" si="2001"/>
        <v>0</v>
      </c>
      <c r="N1185" s="60"/>
      <c r="O1185" s="61"/>
      <c r="P1185" s="61"/>
      <c r="Q1185" s="61"/>
      <c r="R1185" s="61"/>
      <c r="S1185" s="7"/>
      <c r="T1185" s="67">
        <f t="shared" si="1967"/>
        <v>1</v>
      </c>
      <c r="U1185" s="76" t="str">
        <f t="shared" si="1923"/>
        <v/>
      </c>
      <c r="V1185" s="76" t="str">
        <f t="shared" si="1924"/>
        <v/>
      </c>
      <c r="W1185" s="76" t="str">
        <f t="shared" si="1925"/>
        <v/>
      </c>
      <c r="X1185" s="76" t="str">
        <f t="shared" si="1926"/>
        <v/>
      </c>
      <c r="Y1185" s="76" t="str">
        <f t="shared" si="1927"/>
        <v/>
      </c>
      <c r="Z1185" s="76" t="str">
        <f t="shared" si="1928"/>
        <v/>
      </c>
      <c r="AA1185" s="131" t="b">
        <f t="shared" si="1936"/>
        <v>0</v>
      </c>
      <c r="AB1185" s="131" t="b">
        <f t="shared" si="1937"/>
        <v>0</v>
      </c>
      <c r="AC1185" s="131" t="b">
        <f t="shared" si="1938"/>
        <v>0</v>
      </c>
      <c r="AD1185" s="131" t="b">
        <f t="shared" si="1939"/>
        <v>0</v>
      </c>
      <c r="AE1185" s="131" t="b">
        <f t="shared" si="1940"/>
        <v>0</v>
      </c>
      <c r="AF1185" s="131" t="b">
        <f t="shared" si="1941"/>
        <v>0</v>
      </c>
      <c r="AG1185" s="131">
        <f t="shared" si="1982"/>
        <v>0</v>
      </c>
      <c r="AH1185" s="131">
        <f t="shared" si="1988"/>
        <v>1</v>
      </c>
      <c r="AI1185" s="13">
        <f t="shared" si="1942"/>
        <v>0</v>
      </c>
      <c r="AJ1185" s="11">
        <f t="shared" si="1968"/>
        <v>0</v>
      </c>
      <c r="AK1185" s="67">
        <f t="shared" si="1969"/>
        <v>1</v>
      </c>
      <c r="AL1185" s="118" t="str">
        <f t="shared" si="1970"/>
        <v/>
      </c>
      <c r="AM1185" s="118" t="str">
        <f t="shared" si="1971"/>
        <v/>
      </c>
      <c r="AN1185" s="118" t="str">
        <f t="shared" si="1972"/>
        <v/>
      </c>
      <c r="AO1185" s="118" t="str">
        <f t="shared" si="1973"/>
        <v/>
      </c>
      <c r="AP1185" s="118" t="str">
        <f t="shared" si="1974"/>
        <v/>
      </c>
      <c r="AQ1185" s="118" t="str">
        <f t="shared" si="1975"/>
        <v/>
      </c>
      <c r="AR1185" s="118" t="str">
        <f t="shared" si="1976"/>
        <v/>
      </c>
      <c r="AS1185" s="60" t="b">
        <f t="shared" si="1943"/>
        <v>0</v>
      </c>
      <c r="AT1185" s="60" t="b">
        <f t="shared" si="1944"/>
        <v>0</v>
      </c>
      <c r="AU1185" s="60" t="b">
        <f t="shared" si="1945"/>
        <v>0</v>
      </c>
      <c r="AV1185" s="60" t="b">
        <f t="shared" si="1946"/>
        <v>0</v>
      </c>
      <c r="AW1185" s="60" t="b">
        <f t="shared" si="1947"/>
        <v>0</v>
      </c>
      <c r="AX1185" s="60" t="b">
        <f t="shared" si="1948"/>
        <v>0</v>
      </c>
      <c r="AY1185" s="60" t="b">
        <f t="shared" si="1949"/>
        <v>0</v>
      </c>
      <c r="AZ1185" s="131">
        <f t="shared" si="1983"/>
        <v>0</v>
      </c>
      <c r="BA1185" s="131">
        <f t="shared" si="1989"/>
        <v>1</v>
      </c>
      <c r="BB1185" s="13">
        <f t="shared" si="1977"/>
        <v>0</v>
      </c>
      <c r="BC1185" s="11">
        <f t="shared" si="1950"/>
        <v>0</v>
      </c>
      <c r="BD1185" s="67">
        <f t="shared" si="1978"/>
        <v>1</v>
      </c>
      <c r="BE1185" s="76" t="str">
        <f>IF($A1184&lt;&gt;"",IF(OR(EE1184&lt;&gt;0,EF1184&lt;&gt;0,#REF!&lt;$BB$3),"",IF(#REF!="LER","01,",IF(#REF!="LOR","01,",IF(#REF!="LEB","02,",IF(#REF!="LOB","01,",IF(#REF!="HER","19,",IF(#REF!="HOR","19,",IF(#REF!="HEB","20,",IF(#REF!="HOB","19,",""))))))))),"")</f>
        <v/>
      </c>
      <c r="BF1185" s="76" t="str">
        <f>IF($A1184&lt;&gt;"",IF(OR(EE1184&lt;&gt;0,EF1184&lt;&gt;0,#REF!&lt;$BB$3),"",IF(#REF!="LER","02,",IF(#REF!="LOR","03,",IF(#REF!="LEB","04,",IF(#REF!="LOB","02,",IF(#REF!="HER","20,",IF(#REF!="HOR","21,",IF(#REF!="HEB","22,",IF(#REF!="HOB","20,",""))))))))),"")</f>
        <v/>
      </c>
      <c r="BG1185" s="76" t="str">
        <f>IF($A1184&lt;&gt;"",IF(OR(EE1184&lt;&gt;0,EF1184&lt;&gt;0,#REF!&lt;$BB$3),"",IF(#REF!="LER","03,",IF(#REF!="LOR","05,",IF(#REF!="LEB","06,",IF(#REF!="LOB","03,",IF(#REF!="HER","21,",IF(#REF!="HOR","23,",IF(#REF!="HEB","24,",IF(#REF!="HOB","21,",""))))))))),"")</f>
        <v/>
      </c>
      <c r="BH1185" s="76" t="str">
        <f>IF($A1184&lt;&gt;"",IF(OR(EE1184&lt;&gt;0,EF1184&lt;&gt;0,#REF!&lt;$BB$3),"",IF(#REF!="LER","04,",IF(#REF!="LOR","07,",IF(#REF!="LEB","08,",IF(#REF!="LOB","04,",IF(#REF!="HER","22,",IF(#REF!="HOR","25,",IF(#REF!="HEB","26,",IF(#REF!="HOB","22,",""))))))))),"")</f>
        <v/>
      </c>
      <c r="BI1185" s="76" t="str">
        <f>IF($A1184&lt;&gt;"",IF(OR(EE1184&lt;&gt;0,EF1184&lt;&gt;0,#REF!&lt;$BB$3),"",IF(#REF!="LER","05,",IF(#REF!="LOR","09,",IF(#REF!="LEB","10,",IF(#REF!="LOB","05,",IF(#REF!="HER","23,",IF(#REF!="HOR","27,",IF(#REF!="HEB","28,",IF(#REF!="HOB","23,",""))))))))),"")</f>
        <v/>
      </c>
      <c r="BJ1185" s="76" t="str">
        <f t="shared" si="1951"/>
        <v/>
      </c>
      <c r="BK1185" s="131" t="b">
        <f t="shared" si="1952"/>
        <v>0</v>
      </c>
      <c r="BL1185" s="131" t="b">
        <f t="shared" si="1953"/>
        <v>0</v>
      </c>
      <c r="BM1185" s="131" t="b">
        <f t="shared" si="1954"/>
        <v>0</v>
      </c>
      <c r="BN1185" s="131" t="b">
        <f t="shared" si="1955"/>
        <v>0</v>
      </c>
      <c r="BO1185" s="131" t="b">
        <f t="shared" si="1956"/>
        <v>0</v>
      </c>
      <c r="BP1185" s="131" t="b">
        <f t="shared" si="1957"/>
        <v>0</v>
      </c>
      <c r="BQ1185" s="131">
        <f t="shared" si="1984"/>
        <v>0</v>
      </c>
      <c r="BR1185" s="131">
        <f t="shared" si="1990"/>
        <v>1</v>
      </c>
      <c r="BS1185" s="92">
        <f t="shared" si="1985"/>
        <v>0</v>
      </c>
      <c r="BT1185" s="13">
        <f t="shared" si="1958"/>
        <v>0</v>
      </c>
      <c r="BU1185" s="11">
        <f t="shared" si="1979"/>
        <v>0</v>
      </c>
      <c r="BV1185" s="67">
        <f t="shared" si="1980"/>
        <v>1</v>
      </c>
      <c r="BW1185" s="76" t="str">
        <f>IF($A1184&lt;&gt;"",IF(OR(EE1184&lt;&gt;0,EF1184&lt;&gt;0,#REF!&lt;$BB$3),"",IF(#REF!="LER","07,",IF(#REF!="LOR","12,",IF(#REF!="LEB","12,",IF(#REF!="LOB","08,",IF(#REF!="HER","25,",IF(#REF!="HOR","30,",IF(#REF!="HEB","30,",IF(#REF!="HOB","25,",""))))))))),"")</f>
        <v/>
      </c>
      <c r="BX1185" s="76" t="str">
        <f>IF($A1184&lt;&gt;"",IF(OR(EE1184&lt;&gt;0,EF1184&lt;&gt;0,#REF!&lt;$BB$3),"",IF(#REF!="LER","08,",IF(#REF!="LOR","13,",IF(#REF!="LEB","13,",IF(#REF!="LOB","09,",IF(#REF!="HER","26,",IF(#REF!="HOR","31,",IF(#REF!="HEB","31,",IF(#REF!="HOB","26,",""))))))))),"")</f>
        <v/>
      </c>
      <c r="BY1185" s="76" t="str">
        <f>IF($A1184&lt;&gt;"",IF(OR(EE1184&lt;&gt;0,EF1184&lt;&gt;0,#REF!&lt;$BB$3),"",IF(#REF!="LER","09,",IF(#REF!="LOR","14,",IF(#REF!="LEB","14,",IF(#REF!="LOB","10,",IF(#REF!="HER","27,",IF(#REF!="HOR","32,",IF(#REF!="HEB","32,",IF(#REF!="HOB","27,",""))))))))),"")</f>
        <v/>
      </c>
      <c r="BZ1185" s="76" t="str">
        <f>IF($A1184&lt;&gt;"",IF(OR(EE1184&lt;&gt;0,EF1184&lt;&gt;0,#REF!&lt;$BB$3),"",IF(#REF!="LER","10,",IF(#REF!="LOR","15,",IF(#REF!="LEB","15,",IF(#REF!="LOB","11,",IF(#REF!="HER","28,",IF(#REF!="HOR","33,",IF(#REF!="HEB","33,",IF(#REF!="HOB","28,",""))))))))),"")</f>
        <v/>
      </c>
      <c r="CA1185" s="76" t="str">
        <f>IF($A1184&lt;&gt;"",IF(OR(EE1184&lt;&gt;0,EF1184&lt;&gt;0,#REF!&lt;$BB$3),"",IF(#REF!="LER","12,",IF(#REF!="LOR","16,",IF(#REF!="LEB","16,",IF(#REF!="LOB","13,",IF(#REF!="HER","30,",IF(#REF!="HOR","34,",IF(#REF!="HEB","34,",IF(#REF!="HOB","29,",""))))))))),"")</f>
        <v/>
      </c>
      <c r="CB1185" s="76" t="str">
        <f>IF($A1184&lt;&gt;"",IF(OR(EE1184&lt;&gt;0,EF1184&lt;&gt;0,#REF!&lt;$BB$3),"",IF(#REF!="LER","14,",IF(#REF!="LOR","17,",IF(#REF!="LEB","17,",IF(#REF!="LOB","15,",IF(#REF!="HER","32,",IF(#REF!="HOR","35,",IF(#REF!="HEB","35,",IF(#REF!="HOB","31,",""))))))))),"")</f>
        <v/>
      </c>
      <c r="CC1185" s="76" t="str">
        <f>IF($A1184&lt;&gt;"",IF(OR(EE1184&lt;&gt;0,EF1184&lt;&gt;0,#REF!&lt;$BB$3),"",IF(#REF!="LER","16,",IF(#REF!="LOR","18,",IF(#REF!="LEB","18,",IF(#REF!="LOB","17,",IF(#REF!="HER","34,",IF(#REF!="HOR","36,",IF(#REF!="HEB","36,",IF(#REF!="HOB","33,",""))))))))),"")</f>
        <v/>
      </c>
      <c r="CD1185" s="60" t="b">
        <f t="shared" si="1959"/>
        <v>0</v>
      </c>
      <c r="CE1185" s="60" t="b">
        <f t="shared" si="1960"/>
        <v>0</v>
      </c>
      <c r="CF1185" s="60" t="b">
        <f t="shared" si="1961"/>
        <v>0</v>
      </c>
      <c r="CG1185" s="60" t="b">
        <f t="shared" si="1962"/>
        <v>0</v>
      </c>
      <c r="CH1185" s="60" t="b">
        <f t="shared" si="1963"/>
        <v>0</v>
      </c>
      <c r="CI1185" s="60" t="b">
        <f t="shared" si="1964"/>
        <v>0</v>
      </c>
      <c r="CJ1185" s="60" t="b">
        <f t="shared" si="1965"/>
        <v>0</v>
      </c>
      <c r="CK1185" s="131">
        <f t="shared" si="1986"/>
        <v>0</v>
      </c>
      <c r="CL1185" s="131">
        <f t="shared" si="1991"/>
        <v>1</v>
      </c>
      <c r="CM1185" s="92">
        <f t="shared" si="1987"/>
        <v>0</v>
      </c>
      <c r="CN1185" s="13">
        <f t="shared" si="1981"/>
        <v>0</v>
      </c>
      <c r="CO1185" s="11">
        <f t="shared" si="1966"/>
        <v>0</v>
      </c>
      <c r="CP1185" s="13">
        <f t="shared" si="1994"/>
        <v>0</v>
      </c>
      <c r="CQ1185" s="11">
        <f t="shared" si="1932"/>
        <v>0</v>
      </c>
      <c r="CR1185" s="57">
        <f t="shared" si="1933"/>
        <v>0</v>
      </c>
      <c r="CS1185" s="57">
        <f t="shared" si="1934"/>
        <v>0</v>
      </c>
      <c r="CT1185" s="57">
        <f t="shared" si="1929"/>
        <v>0</v>
      </c>
      <c r="CU1185" s="24"/>
      <c r="CV1185" s="24"/>
      <c r="CW1185" s="24"/>
      <c r="CX1185" s="24"/>
      <c r="CY1185" s="24"/>
      <c r="CZ1185" s="24"/>
      <c r="DA1185" s="24"/>
      <c r="DB1185" s="24"/>
      <c r="DC1185" s="24"/>
      <c r="DD1185" s="64"/>
      <c r="DE1185" s="39"/>
      <c r="DF1185" s="39"/>
      <c r="DG1185" s="39"/>
      <c r="DH1185" s="39"/>
      <c r="DI1185" s="83"/>
      <c r="DJ1185" s="39"/>
      <c r="DK1185" s="22"/>
      <c r="DL1185" s="22"/>
      <c r="DM1185" s="32"/>
      <c r="DN1185" s="22"/>
      <c r="DO1185" s="22"/>
      <c r="DP1185" s="22"/>
      <c r="DQ1185" s="22"/>
      <c r="DR1185" s="22"/>
      <c r="DS1185" s="22"/>
      <c r="DT1185" s="22"/>
      <c r="DU1185" s="22"/>
      <c r="DV1185" s="22"/>
      <c r="DW1185" s="22"/>
      <c r="DX1185" s="22"/>
      <c r="DY1185" s="22"/>
      <c r="DZ1185" s="22"/>
      <c r="EA1185" s="32"/>
      <c r="EB1185" s="22"/>
      <c r="EC1185" s="22"/>
      <c r="EG1185" s="22"/>
      <c r="EH1185"/>
    </row>
    <row r="1186" spans="1:138" s="23" customFormat="1" x14ac:dyDescent="0.2">
      <c r="A1186" s="127"/>
      <c r="B1186" s="61" t="str">
        <f>IF(A1186="","",IF(U1187="","DB",U1187&amp;V1187&amp;W1187&amp;X1187&amp;Y1187&amp;Z1187&amp;AL1187&amp;AM1187&amp;AN1187&amp;AO1187&amp;AP1187&amp;AQ1187&amp;AR1187&amp;#REF!))</f>
        <v/>
      </c>
      <c r="C1186" s="7" t="str">
        <f t="shared" si="1992"/>
        <v/>
      </c>
      <c r="D1186" s="60">
        <f t="shared" si="1930"/>
        <v>0</v>
      </c>
      <c r="E1186" s="7" t="str">
        <f t="shared" si="1931"/>
        <v/>
      </c>
      <c r="F1186" s="72" t="str">
        <f t="shared" si="1995"/>
        <v/>
      </c>
      <c r="G1186" s="73">
        <f t="shared" si="1993"/>
        <v>0</v>
      </c>
      <c r="H1186" s="112">
        <f t="shared" si="1996"/>
        <v>0</v>
      </c>
      <c r="I1186" s="112">
        <f t="shared" si="1997"/>
        <v>0</v>
      </c>
      <c r="J1186" s="112">
        <f t="shared" si="1998"/>
        <v>0</v>
      </c>
      <c r="K1186" s="112">
        <f t="shared" si="1999"/>
        <v>0</v>
      </c>
      <c r="L1186" s="112">
        <f t="shared" si="2000"/>
        <v>0</v>
      </c>
      <c r="M1186" s="112">
        <f t="shared" si="2001"/>
        <v>0</v>
      </c>
      <c r="N1186" s="60"/>
      <c r="O1186" s="61"/>
      <c r="P1186" s="61"/>
      <c r="Q1186" s="61"/>
      <c r="R1186" s="61"/>
      <c r="S1186" s="7"/>
      <c r="T1186" s="67">
        <f t="shared" si="1967"/>
        <v>1</v>
      </c>
      <c r="U1186" s="76" t="str">
        <f t="shared" si="1923"/>
        <v/>
      </c>
      <c r="V1186" s="76" t="str">
        <f t="shared" si="1924"/>
        <v/>
      </c>
      <c r="W1186" s="76" t="str">
        <f t="shared" si="1925"/>
        <v/>
      </c>
      <c r="X1186" s="76" t="str">
        <f t="shared" si="1926"/>
        <v/>
      </c>
      <c r="Y1186" s="76" t="str">
        <f t="shared" si="1927"/>
        <v/>
      </c>
      <c r="Z1186" s="76" t="str">
        <f t="shared" si="1928"/>
        <v/>
      </c>
      <c r="AA1186" s="131" t="b">
        <f t="shared" si="1936"/>
        <v>0</v>
      </c>
      <c r="AB1186" s="131" t="b">
        <f t="shared" si="1937"/>
        <v>0</v>
      </c>
      <c r="AC1186" s="131" t="b">
        <f t="shared" si="1938"/>
        <v>0</v>
      </c>
      <c r="AD1186" s="131" t="b">
        <f t="shared" si="1939"/>
        <v>0</v>
      </c>
      <c r="AE1186" s="131" t="b">
        <f t="shared" si="1940"/>
        <v>0</v>
      </c>
      <c r="AF1186" s="131" t="b">
        <f t="shared" si="1941"/>
        <v>0</v>
      </c>
      <c r="AG1186" s="131">
        <f t="shared" si="1982"/>
        <v>0</v>
      </c>
      <c r="AH1186" s="131">
        <f t="shared" si="1988"/>
        <v>1</v>
      </c>
      <c r="AI1186" s="13">
        <f t="shared" si="1942"/>
        <v>0</v>
      </c>
      <c r="AJ1186" s="11">
        <f t="shared" si="1968"/>
        <v>0</v>
      </c>
      <c r="AK1186" s="67">
        <f t="shared" si="1969"/>
        <v>1</v>
      </c>
      <c r="AL1186" s="118" t="str">
        <f t="shared" si="1970"/>
        <v/>
      </c>
      <c r="AM1186" s="118" t="str">
        <f t="shared" si="1971"/>
        <v/>
      </c>
      <c r="AN1186" s="118" t="str">
        <f t="shared" si="1972"/>
        <v/>
      </c>
      <c r="AO1186" s="118" t="str">
        <f t="shared" si="1973"/>
        <v/>
      </c>
      <c r="AP1186" s="118" t="str">
        <f t="shared" si="1974"/>
        <v/>
      </c>
      <c r="AQ1186" s="118" t="str">
        <f t="shared" si="1975"/>
        <v/>
      </c>
      <c r="AR1186" s="118" t="str">
        <f t="shared" si="1976"/>
        <v/>
      </c>
      <c r="AS1186" s="60" t="b">
        <f t="shared" si="1943"/>
        <v>0</v>
      </c>
      <c r="AT1186" s="60" t="b">
        <f t="shared" si="1944"/>
        <v>0</v>
      </c>
      <c r="AU1186" s="60" t="b">
        <f t="shared" si="1945"/>
        <v>0</v>
      </c>
      <c r="AV1186" s="60" t="b">
        <f t="shared" si="1946"/>
        <v>0</v>
      </c>
      <c r="AW1186" s="60" t="b">
        <f t="shared" si="1947"/>
        <v>0</v>
      </c>
      <c r="AX1186" s="60" t="b">
        <f t="shared" si="1948"/>
        <v>0</v>
      </c>
      <c r="AY1186" s="60" t="b">
        <f t="shared" si="1949"/>
        <v>0</v>
      </c>
      <c r="AZ1186" s="131">
        <f t="shared" si="1983"/>
        <v>0</v>
      </c>
      <c r="BA1186" s="131">
        <f t="shared" si="1989"/>
        <v>1</v>
      </c>
      <c r="BB1186" s="13">
        <f t="shared" si="1977"/>
        <v>0</v>
      </c>
      <c r="BC1186" s="11">
        <f t="shared" si="1950"/>
        <v>0</v>
      </c>
      <c r="BD1186" s="67">
        <f t="shared" si="1978"/>
        <v>1</v>
      </c>
      <c r="BE1186" s="76" t="str">
        <f>IF($A1185&lt;&gt;"",IF(OR(EE1185&lt;&gt;0,EF1185&lt;&gt;0,#REF!&lt;$BB$3),"",IF(#REF!="LER","01,",IF(#REF!="LOR","01,",IF(#REF!="LEB","02,",IF(#REF!="LOB","01,",IF(#REF!="HER","19,",IF(#REF!="HOR","19,",IF(#REF!="HEB","20,",IF(#REF!="HOB","19,",""))))))))),"")</f>
        <v/>
      </c>
      <c r="BF1186" s="76" t="str">
        <f>IF($A1185&lt;&gt;"",IF(OR(EE1185&lt;&gt;0,EF1185&lt;&gt;0,#REF!&lt;$BB$3),"",IF(#REF!="LER","02,",IF(#REF!="LOR","03,",IF(#REF!="LEB","04,",IF(#REF!="LOB","02,",IF(#REF!="HER","20,",IF(#REF!="HOR","21,",IF(#REF!="HEB","22,",IF(#REF!="HOB","20,",""))))))))),"")</f>
        <v/>
      </c>
      <c r="BG1186" s="76" t="str">
        <f>IF($A1185&lt;&gt;"",IF(OR(EE1185&lt;&gt;0,EF1185&lt;&gt;0,#REF!&lt;$BB$3),"",IF(#REF!="LER","03,",IF(#REF!="LOR","05,",IF(#REF!="LEB","06,",IF(#REF!="LOB","03,",IF(#REF!="HER","21,",IF(#REF!="HOR","23,",IF(#REF!="HEB","24,",IF(#REF!="HOB","21,",""))))))))),"")</f>
        <v/>
      </c>
      <c r="BH1186" s="76" t="str">
        <f>IF($A1185&lt;&gt;"",IF(OR(EE1185&lt;&gt;0,EF1185&lt;&gt;0,#REF!&lt;$BB$3),"",IF(#REF!="LER","04,",IF(#REF!="LOR","07,",IF(#REF!="LEB","08,",IF(#REF!="LOB","04,",IF(#REF!="HER","22,",IF(#REF!="HOR","25,",IF(#REF!="HEB","26,",IF(#REF!="HOB","22,",""))))))))),"")</f>
        <v/>
      </c>
      <c r="BI1186" s="76" t="str">
        <f>IF($A1185&lt;&gt;"",IF(OR(EE1185&lt;&gt;0,EF1185&lt;&gt;0,#REF!&lt;$BB$3),"",IF(#REF!="LER","05,",IF(#REF!="LOR","09,",IF(#REF!="LEB","10,",IF(#REF!="LOB","05,",IF(#REF!="HER","23,",IF(#REF!="HOR","27,",IF(#REF!="HEB","28,",IF(#REF!="HOB","23,",""))))))))),"")</f>
        <v/>
      </c>
      <c r="BJ1186" s="76" t="str">
        <f t="shared" si="1951"/>
        <v/>
      </c>
      <c r="BK1186" s="131" t="b">
        <f t="shared" si="1952"/>
        <v>0</v>
      </c>
      <c r="BL1186" s="131" t="b">
        <f t="shared" si="1953"/>
        <v>0</v>
      </c>
      <c r="BM1186" s="131" t="b">
        <f t="shared" si="1954"/>
        <v>0</v>
      </c>
      <c r="BN1186" s="131" t="b">
        <f t="shared" si="1955"/>
        <v>0</v>
      </c>
      <c r="BO1186" s="131" t="b">
        <f t="shared" si="1956"/>
        <v>0</v>
      </c>
      <c r="BP1186" s="131" t="b">
        <f t="shared" si="1957"/>
        <v>0</v>
      </c>
      <c r="BQ1186" s="131">
        <f t="shared" si="1984"/>
        <v>0</v>
      </c>
      <c r="BR1186" s="131">
        <f t="shared" si="1990"/>
        <v>1</v>
      </c>
      <c r="BS1186" s="92">
        <f t="shared" si="1985"/>
        <v>0</v>
      </c>
      <c r="BT1186" s="13">
        <f t="shared" si="1958"/>
        <v>0</v>
      </c>
      <c r="BU1186" s="11">
        <f t="shared" si="1979"/>
        <v>0</v>
      </c>
      <c r="BV1186" s="67">
        <f t="shared" si="1980"/>
        <v>1</v>
      </c>
      <c r="BW1186" s="76" t="str">
        <f>IF($A1185&lt;&gt;"",IF(OR(EE1185&lt;&gt;0,EF1185&lt;&gt;0,#REF!&lt;$BB$3),"",IF(#REF!="LER","07,",IF(#REF!="LOR","12,",IF(#REF!="LEB","12,",IF(#REF!="LOB","08,",IF(#REF!="HER","25,",IF(#REF!="HOR","30,",IF(#REF!="HEB","30,",IF(#REF!="HOB","25,",""))))))))),"")</f>
        <v/>
      </c>
      <c r="BX1186" s="76" t="str">
        <f>IF($A1185&lt;&gt;"",IF(OR(EE1185&lt;&gt;0,EF1185&lt;&gt;0,#REF!&lt;$BB$3),"",IF(#REF!="LER","08,",IF(#REF!="LOR","13,",IF(#REF!="LEB","13,",IF(#REF!="LOB","09,",IF(#REF!="HER","26,",IF(#REF!="HOR","31,",IF(#REF!="HEB","31,",IF(#REF!="HOB","26,",""))))))))),"")</f>
        <v/>
      </c>
      <c r="BY1186" s="76" t="str">
        <f>IF($A1185&lt;&gt;"",IF(OR(EE1185&lt;&gt;0,EF1185&lt;&gt;0,#REF!&lt;$BB$3),"",IF(#REF!="LER","09,",IF(#REF!="LOR","14,",IF(#REF!="LEB","14,",IF(#REF!="LOB","10,",IF(#REF!="HER","27,",IF(#REF!="HOR","32,",IF(#REF!="HEB","32,",IF(#REF!="HOB","27,",""))))))))),"")</f>
        <v/>
      </c>
      <c r="BZ1186" s="76" t="str">
        <f>IF($A1185&lt;&gt;"",IF(OR(EE1185&lt;&gt;0,EF1185&lt;&gt;0,#REF!&lt;$BB$3),"",IF(#REF!="LER","10,",IF(#REF!="LOR","15,",IF(#REF!="LEB","15,",IF(#REF!="LOB","11,",IF(#REF!="HER","28,",IF(#REF!="HOR","33,",IF(#REF!="HEB","33,",IF(#REF!="HOB","28,",""))))))))),"")</f>
        <v/>
      </c>
      <c r="CA1186" s="76" t="str">
        <f>IF($A1185&lt;&gt;"",IF(OR(EE1185&lt;&gt;0,EF1185&lt;&gt;0,#REF!&lt;$BB$3),"",IF(#REF!="LER","12,",IF(#REF!="LOR","16,",IF(#REF!="LEB","16,",IF(#REF!="LOB","13,",IF(#REF!="HER","30,",IF(#REF!="HOR","34,",IF(#REF!="HEB","34,",IF(#REF!="HOB","29,",""))))))))),"")</f>
        <v/>
      </c>
      <c r="CB1186" s="76" t="str">
        <f>IF($A1185&lt;&gt;"",IF(OR(EE1185&lt;&gt;0,EF1185&lt;&gt;0,#REF!&lt;$BB$3),"",IF(#REF!="LER","14,",IF(#REF!="LOR","17,",IF(#REF!="LEB","17,",IF(#REF!="LOB","15,",IF(#REF!="HER","32,",IF(#REF!="HOR","35,",IF(#REF!="HEB","35,",IF(#REF!="HOB","31,",""))))))))),"")</f>
        <v/>
      </c>
      <c r="CC1186" s="76" t="str">
        <f>IF($A1185&lt;&gt;"",IF(OR(EE1185&lt;&gt;0,EF1185&lt;&gt;0,#REF!&lt;$BB$3),"",IF(#REF!="LER","16,",IF(#REF!="LOR","18,",IF(#REF!="LEB","18,",IF(#REF!="LOB","17,",IF(#REF!="HER","34,",IF(#REF!="HOR","36,",IF(#REF!="HEB","36,",IF(#REF!="HOB","33,",""))))))))),"")</f>
        <v/>
      </c>
      <c r="CD1186" s="60" t="b">
        <f t="shared" si="1959"/>
        <v>0</v>
      </c>
      <c r="CE1186" s="60" t="b">
        <f t="shared" si="1960"/>
        <v>0</v>
      </c>
      <c r="CF1186" s="60" t="b">
        <f t="shared" si="1961"/>
        <v>0</v>
      </c>
      <c r="CG1186" s="60" t="b">
        <f t="shared" si="1962"/>
        <v>0</v>
      </c>
      <c r="CH1186" s="60" t="b">
        <f t="shared" si="1963"/>
        <v>0</v>
      </c>
      <c r="CI1186" s="60" t="b">
        <f t="shared" si="1964"/>
        <v>0</v>
      </c>
      <c r="CJ1186" s="60" t="b">
        <f t="shared" si="1965"/>
        <v>0</v>
      </c>
      <c r="CK1186" s="131">
        <f t="shared" si="1986"/>
        <v>0</v>
      </c>
      <c r="CL1186" s="131">
        <f t="shared" si="1991"/>
        <v>1</v>
      </c>
      <c r="CM1186" s="92">
        <f t="shared" si="1987"/>
        <v>0</v>
      </c>
      <c r="CN1186" s="13">
        <f t="shared" si="1981"/>
        <v>0</v>
      </c>
      <c r="CO1186" s="11">
        <f t="shared" si="1966"/>
        <v>0</v>
      </c>
      <c r="CP1186" s="13">
        <f t="shared" si="1994"/>
        <v>0</v>
      </c>
      <c r="CQ1186" s="11">
        <f t="shared" si="1932"/>
        <v>0</v>
      </c>
      <c r="CR1186" s="57">
        <f t="shared" si="1933"/>
        <v>0</v>
      </c>
      <c r="CS1186" s="57">
        <f t="shared" si="1934"/>
        <v>0</v>
      </c>
      <c r="CT1186" s="57">
        <f t="shared" si="1929"/>
        <v>0</v>
      </c>
      <c r="CU1186" s="24"/>
      <c r="CV1186" s="24"/>
      <c r="CW1186" s="24"/>
      <c r="CX1186" s="24"/>
      <c r="CY1186" s="24"/>
      <c r="CZ1186" s="24"/>
      <c r="DA1186" s="24"/>
      <c r="DB1186" s="24"/>
      <c r="DC1186" s="24"/>
      <c r="DD1186" s="64"/>
      <c r="DE1186" s="39"/>
      <c r="DF1186" s="39"/>
      <c r="DG1186" s="39"/>
      <c r="DH1186" s="39"/>
      <c r="DI1186" s="83"/>
      <c r="DJ1186" s="39"/>
      <c r="DK1186" s="22"/>
      <c r="DL1186" s="22"/>
      <c r="DM1186" s="32"/>
      <c r="DN1186" s="22"/>
      <c r="DO1186" s="22"/>
      <c r="DP1186" s="22"/>
      <c r="DQ1186" s="22"/>
      <c r="DR1186" s="22"/>
      <c r="DS1186" s="22"/>
      <c r="DT1186" s="22"/>
      <c r="DU1186" s="22"/>
      <c r="DV1186" s="22"/>
      <c r="DW1186" s="22"/>
      <c r="DX1186" s="22"/>
      <c r="DY1186" s="22"/>
      <c r="DZ1186" s="22"/>
      <c r="EA1186" s="32"/>
      <c r="EB1186" s="22"/>
      <c r="EC1186" s="22"/>
      <c r="EG1186" s="22"/>
      <c r="EH1186"/>
    </row>
    <row r="1187" spans="1:138" s="23" customFormat="1" x14ac:dyDescent="0.2">
      <c r="A1187" s="127"/>
      <c r="B1187" s="61" t="str">
        <f>IF(A1187="","",IF(U1188="","DB",U1188&amp;V1188&amp;W1188&amp;X1188&amp;Y1188&amp;Z1188&amp;AL1188&amp;AM1188&amp;AN1188&amp;AO1188&amp;AP1188&amp;AQ1188&amp;AR1188&amp;#REF!))</f>
        <v/>
      </c>
      <c r="C1187" s="7" t="str">
        <f t="shared" si="1992"/>
        <v/>
      </c>
      <c r="D1187" s="60">
        <f t="shared" si="1930"/>
        <v>0</v>
      </c>
      <c r="E1187" s="7" t="str">
        <f t="shared" si="1931"/>
        <v/>
      </c>
      <c r="F1187" s="72" t="str">
        <f t="shared" si="1995"/>
        <v/>
      </c>
      <c r="G1187" s="73">
        <f t="shared" si="1993"/>
        <v>0</v>
      </c>
      <c r="H1187" s="112">
        <f t="shared" si="1996"/>
        <v>0</v>
      </c>
      <c r="I1187" s="112">
        <f t="shared" si="1997"/>
        <v>0</v>
      </c>
      <c r="J1187" s="112">
        <f t="shared" si="1998"/>
        <v>0</v>
      </c>
      <c r="K1187" s="112">
        <f t="shared" si="1999"/>
        <v>0</v>
      </c>
      <c r="L1187" s="112">
        <f t="shared" si="2000"/>
        <v>0</v>
      </c>
      <c r="M1187" s="112">
        <f t="shared" si="2001"/>
        <v>0</v>
      </c>
      <c r="N1187" s="60"/>
      <c r="O1187" s="61"/>
      <c r="P1187" s="61"/>
      <c r="Q1187" s="61"/>
      <c r="R1187" s="61"/>
      <c r="S1187" s="7"/>
      <c r="T1187" s="67">
        <f t="shared" si="1967"/>
        <v>1</v>
      </c>
      <c r="U1187" s="76" t="str">
        <f t="shared" si="1923"/>
        <v/>
      </c>
      <c r="V1187" s="76" t="str">
        <f t="shared" si="1924"/>
        <v/>
      </c>
      <c r="W1187" s="76" t="str">
        <f t="shared" si="1925"/>
        <v/>
      </c>
      <c r="X1187" s="76" t="str">
        <f t="shared" si="1926"/>
        <v/>
      </c>
      <c r="Y1187" s="76" t="str">
        <f t="shared" si="1927"/>
        <v/>
      </c>
      <c r="Z1187" s="76" t="str">
        <f t="shared" si="1928"/>
        <v/>
      </c>
      <c r="AA1187" s="131" t="b">
        <f t="shared" si="1936"/>
        <v>0</v>
      </c>
      <c r="AB1187" s="131" t="b">
        <f t="shared" si="1937"/>
        <v>0</v>
      </c>
      <c r="AC1187" s="131" t="b">
        <f t="shared" si="1938"/>
        <v>0</v>
      </c>
      <c r="AD1187" s="131" t="b">
        <f t="shared" si="1939"/>
        <v>0</v>
      </c>
      <c r="AE1187" s="131" t="b">
        <f t="shared" si="1940"/>
        <v>0</v>
      </c>
      <c r="AF1187" s="131" t="b">
        <f t="shared" si="1941"/>
        <v>0</v>
      </c>
      <c r="AG1187" s="131">
        <f t="shared" si="1982"/>
        <v>0</v>
      </c>
      <c r="AH1187" s="131">
        <f t="shared" si="1988"/>
        <v>1</v>
      </c>
      <c r="AI1187" s="13">
        <f t="shared" si="1942"/>
        <v>0</v>
      </c>
      <c r="AJ1187" s="11">
        <f t="shared" si="1968"/>
        <v>0</v>
      </c>
      <c r="AK1187" s="67">
        <f t="shared" si="1969"/>
        <v>1</v>
      </c>
      <c r="AL1187" s="118" t="str">
        <f t="shared" si="1970"/>
        <v/>
      </c>
      <c r="AM1187" s="118" t="str">
        <f t="shared" si="1971"/>
        <v/>
      </c>
      <c r="AN1187" s="118" t="str">
        <f t="shared" si="1972"/>
        <v/>
      </c>
      <c r="AO1187" s="118" t="str">
        <f t="shared" si="1973"/>
        <v/>
      </c>
      <c r="AP1187" s="118" t="str">
        <f t="shared" si="1974"/>
        <v/>
      </c>
      <c r="AQ1187" s="118" t="str">
        <f t="shared" si="1975"/>
        <v/>
      </c>
      <c r="AR1187" s="118" t="str">
        <f t="shared" si="1976"/>
        <v/>
      </c>
      <c r="AS1187" s="60" t="b">
        <f t="shared" si="1943"/>
        <v>0</v>
      </c>
      <c r="AT1187" s="60" t="b">
        <f t="shared" si="1944"/>
        <v>0</v>
      </c>
      <c r="AU1187" s="60" t="b">
        <f t="shared" si="1945"/>
        <v>0</v>
      </c>
      <c r="AV1187" s="60" t="b">
        <f t="shared" si="1946"/>
        <v>0</v>
      </c>
      <c r="AW1187" s="60" t="b">
        <f t="shared" si="1947"/>
        <v>0</v>
      </c>
      <c r="AX1187" s="60" t="b">
        <f t="shared" si="1948"/>
        <v>0</v>
      </c>
      <c r="AY1187" s="60" t="b">
        <f t="shared" si="1949"/>
        <v>0</v>
      </c>
      <c r="AZ1187" s="131">
        <f t="shared" si="1983"/>
        <v>0</v>
      </c>
      <c r="BA1187" s="131">
        <f t="shared" si="1989"/>
        <v>1</v>
      </c>
      <c r="BB1187" s="13">
        <f t="shared" si="1977"/>
        <v>0</v>
      </c>
      <c r="BC1187" s="11">
        <f t="shared" si="1950"/>
        <v>0</v>
      </c>
      <c r="BD1187" s="67">
        <f t="shared" si="1978"/>
        <v>1</v>
      </c>
      <c r="BE1187" s="76" t="str">
        <f>IF($A1186&lt;&gt;"",IF(OR(EE1186&lt;&gt;0,EF1186&lt;&gt;0,#REF!&lt;$BB$3),"",IF(#REF!="LER","01,",IF(#REF!="LOR","01,",IF(#REF!="LEB","02,",IF(#REF!="LOB","01,",IF(#REF!="HER","19,",IF(#REF!="HOR","19,",IF(#REF!="HEB","20,",IF(#REF!="HOB","19,",""))))))))),"")</f>
        <v/>
      </c>
      <c r="BF1187" s="76" t="str">
        <f>IF($A1186&lt;&gt;"",IF(OR(EE1186&lt;&gt;0,EF1186&lt;&gt;0,#REF!&lt;$BB$3),"",IF(#REF!="LER","02,",IF(#REF!="LOR","03,",IF(#REF!="LEB","04,",IF(#REF!="LOB","02,",IF(#REF!="HER","20,",IF(#REF!="HOR","21,",IF(#REF!="HEB","22,",IF(#REF!="HOB","20,",""))))))))),"")</f>
        <v/>
      </c>
      <c r="BG1187" s="76" t="str">
        <f>IF($A1186&lt;&gt;"",IF(OR(EE1186&lt;&gt;0,EF1186&lt;&gt;0,#REF!&lt;$BB$3),"",IF(#REF!="LER","03,",IF(#REF!="LOR","05,",IF(#REF!="LEB","06,",IF(#REF!="LOB","03,",IF(#REF!="HER","21,",IF(#REF!="HOR","23,",IF(#REF!="HEB","24,",IF(#REF!="HOB","21,",""))))))))),"")</f>
        <v/>
      </c>
      <c r="BH1187" s="76" t="str">
        <f>IF($A1186&lt;&gt;"",IF(OR(EE1186&lt;&gt;0,EF1186&lt;&gt;0,#REF!&lt;$BB$3),"",IF(#REF!="LER","04,",IF(#REF!="LOR","07,",IF(#REF!="LEB","08,",IF(#REF!="LOB","04,",IF(#REF!="HER","22,",IF(#REF!="HOR","25,",IF(#REF!="HEB","26,",IF(#REF!="HOB","22,",""))))))))),"")</f>
        <v/>
      </c>
      <c r="BI1187" s="76" t="str">
        <f>IF($A1186&lt;&gt;"",IF(OR(EE1186&lt;&gt;0,EF1186&lt;&gt;0,#REF!&lt;$BB$3),"",IF(#REF!="LER","05,",IF(#REF!="LOR","09,",IF(#REF!="LEB","10,",IF(#REF!="LOB","05,",IF(#REF!="HER","23,",IF(#REF!="HOR","27,",IF(#REF!="HEB","28,",IF(#REF!="HOB","23,",""))))))))),"")</f>
        <v/>
      </c>
      <c r="BJ1187" s="76" t="str">
        <f t="shared" si="1951"/>
        <v/>
      </c>
      <c r="BK1187" s="131" t="b">
        <f t="shared" si="1952"/>
        <v>0</v>
      </c>
      <c r="BL1187" s="131" t="b">
        <f t="shared" si="1953"/>
        <v>0</v>
      </c>
      <c r="BM1187" s="131" t="b">
        <f t="shared" si="1954"/>
        <v>0</v>
      </c>
      <c r="BN1187" s="131" t="b">
        <f t="shared" si="1955"/>
        <v>0</v>
      </c>
      <c r="BO1187" s="131" t="b">
        <f t="shared" si="1956"/>
        <v>0</v>
      </c>
      <c r="BP1187" s="131" t="b">
        <f t="shared" si="1957"/>
        <v>0</v>
      </c>
      <c r="BQ1187" s="131">
        <f t="shared" si="1984"/>
        <v>0</v>
      </c>
      <c r="BR1187" s="131">
        <f t="shared" si="1990"/>
        <v>1</v>
      </c>
      <c r="BS1187" s="92">
        <f t="shared" si="1985"/>
        <v>0</v>
      </c>
      <c r="BT1187" s="13">
        <f t="shared" si="1958"/>
        <v>0</v>
      </c>
      <c r="BU1187" s="11">
        <f t="shared" si="1979"/>
        <v>0</v>
      </c>
      <c r="BV1187" s="67">
        <f t="shared" si="1980"/>
        <v>1</v>
      </c>
      <c r="BW1187" s="76" t="str">
        <f>IF($A1186&lt;&gt;"",IF(OR(EE1186&lt;&gt;0,EF1186&lt;&gt;0,#REF!&lt;$BB$3),"",IF(#REF!="LER","07,",IF(#REF!="LOR","12,",IF(#REF!="LEB","12,",IF(#REF!="LOB","08,",IF(#REF!="HER","25,",IF(#REF!="HOR","30,",IF(#REF!="HEB","30,",IF(#REF!="HOB","25,",""))))))))),"")</f>
        <v/>
      </c>
      <c r="BX1187" s="76" t="str">
        <f>IF($A1186&lt;&gt;"",IF(OR(EE1186&lt;&gt;0,EF1186&lt;&gt;0,#REF!&lt;$BB$3),"",IF(#REF!="LER","08,",IF(#REF!="LOR","13,",IF(#REF!="LEB","13,",IF(#REF!="LOB","09,",IF(#REF!="HER","26,",IF(#REF!="HOR","31,",IF(#REF!="HEB","31,",IF(#REF!="HOB","26,",""))))))))),"")</f>
        <v/>
      </c>
      <c r="BY1187" s="76" t="str">
        <f>IF($A1186&lt;&gt;"",IF(OR(EE1186&lt;&gt;0,EF1186&lt;&gt;0,#REF!&lt;$BB$3),"",IF(#REF!="LER","09,",IF(#REF!="LOR","14,",IF(#REF!="LEB","14,",IF(#REF!="LOB","10,",IF(#REF!="HER","27,",IF(#REF!="HOR","32,",IF(#REF!="HEB","32,",IF(#REF!="HOB","27,",""))))))))),"")</f>
        <v/>
      </c>
      <c r="BZ1187" s="76" t="str">
        <f>IF($A1186&lt;&gt;"",IF(OR(EE1186&lt;&gt;0,EF1186&lt;&gt;0,#REF!&lt;$BB$3),"",IF(#REF!="LER","10,",IF(#REF!="LOR","15,",IF(#REF!="LEB","15,",IF(#REF!="LOB","11,",IF(#REF!="HER","28,",IF(#REF!="HOR","33,",IF(#REF!="HEB","33,",IF(#REF!="HOB","28,",""))))))))),"")</f>
        <v/>
      </c>
      <c r="CA1187" s="76" t="str">
        <f>IF($A1186&lt;&gt;"",IF(OR(EE1186&lt;&gt;0,EF1186&lt;&gt;0,#REF!&lt;$BB$3),"",IF(#REF!="LER","12,",IF(#REF!="LOR","16,",IF(#REF!="LEB","16,",IF(#REF!="LOB","13,",IF(#REF!="HER","30,",IF(#REF!="HOR","34,",IF(#REF!="HEB","34,",IF(#REF!="HOB","29,",""))))))))),"")</f>
        <v/>
      </c>
      <c r="CB1187" s="76" t="str">
        <f>IF($A1186&lt;&gt;"",IF(OR(EE1186&lt;&gt;0,EF1186&lt;&gt;0,#REF!&lt;$BB$3),"",IF(#REF!="LER","14,",IF(#REF!="LOR","17,",IF(#REF!="LEB","17,",IF(#REF!="LOB","15,",IF(#REF!="HER","32,",IF(#REF!="HOR","35,",IF(#REF!="HEB","35,",IF(#REF!="HOB","31,",""))))))))),"")</f>
        <v/>
      </c>
      <c r="CC1187" s="76" t="str">
        <f>IF($A1186&lt;&gt;"",IF(OR(EE1186&lt;&gt;0,EF1186&lt;&gt;0,#REF!&lt;$BB$3),"",IF(#REF!="LER","16,",IF(#REF!="LOR","18,",IF(#REF!="LEB","18,",IF(#REF!="LOB","17,",IF(#REF!="HER","34,",IF(#REF!="HOR","36,",IF(#REF!="HEB","36,",IF(#REF!="HOB","33,",""))))))))),"")</f>
        <v/>
      </c>
      <c r="CD1187" s="60" t="b">
        <f t="shared" si="1959"/>
        <v>0</v>
      </c>
      <c r="CE1187" s="60" t="b">
        <f t="shared" si="1960"/>
        <v>0</v>
      </c>
      <c r="CF1187" s="60" t="b">
        <f t="shared" si="1961"/>
        <v>0</v>
      </c>
      <c r="CG1187" s="60" t="b">
        <f t="shared" si="1962"/>
        <v>0</v>
      </c>
      <c r="CH1187" s="60" t="b">
        <f t="shared" si="1963"/>
        <v>0</v>
      </c>
      <c r="CI1187" s="60" t="b">
        <f t="shared" si="1964"/>
        <v>0</v>
      </c>
      <c r="CJ1187" s="60" t="b">
        <f t="shared" si="1965"/>
        <v>0</v>
      </c>
      <c r="CK1187" s="131">
        <f t="shared" si="1986"/>
        <v>0</v>
      </c>
      <c r="CL1187" s="131">
        <f t="shared" si="1991"/>
        <v>1</v>
      </c>
      <c r="CM1187" s="92">
        <f t="shared" si="1987"/>
        <v>0</v>
      </c>
      <c r="CN1187" s="13">
        <f t="shared" si="1981"/>
        <v>0</v>
      </c>
      <c r="CO1187" s="11">
        <f t="shared" si="1966"/>
        <v>0</v>
      </c>
      <c r="CP1187" s="13">
        <f t="shared" si="1994"/>
        <v>0</v>
      </c>
      <c r="CQ1187" s="11">
        <f t="shared" si="1932"/>
        <v>0</v>
      </c>
      <c r="CR1187" s="57">
        <f t="shared" si="1933"/>
        <v>0</v>
      </c>
      <c r="CS1187" s="57">
        <f t="shared" si="1934"/>
        <v>0</v>
      </c>
      <c r="CT1187" s="57">
        <f t="shared" si="1929"/>
        <v>0</v>
      </c>
      <c r="CU1187" s="24"/>
      <c r="CV1187" s="24"/>
      <c r="CW1187" s="24"/>
      <c r="CX1187" s="24"/>
      <c r="CY1187" s="24"/>
      <c r="CZ1187" s="24"/>
      <c r="DA1187" s="24"/>
      <c r="DB1187" s="24"/>
      <c r="DC1187" s="24"/>
      <c r="DD1187" s="64"/>
      <c r="DE1187" s="39"/>
      <c r="DF1187" s="39"/>
      <c r="DG1187" s="39"/>
      <c r="DH1187" s="39"/>
      <c r="DI1187" s="83"/>
      <c r="DJ1187" s="39"/>
      <c r="DK1187" s="22"/>
      <c r="DL1187" s="22"/>
      <c r="DM1187" s="32"/>
      <c r="DN1187" s="22"/>
      <c r="DO1187" s="22"/>
      <c r="DP1187" s="22"/>
      <c r="DQ1187" s="22"/>
      <c r="DR1187" s="22"/>
      <c r="DS1187" s="22"/>
      <c r="DT1187" s="22"/>
      <c r="DU1187" s="22"/>
      <c r="DV1187" s="22"/>
      <c r="DW1187" s="22"/>
      <c r="DX1187" s="22"/>
      <c r="DY1187" s="22"/>
      <c r="DZ1187" s="22"/>
      <c r="EA1187" s="32"/>
      <c r="EB1187" s="22"/>
      <c r="EC1187" s="22"/>
      <c r="EG1187" s="22"/>
      <c r="EH1187"/>
    </row>
    <row r="1188" spans="1:138" s="23" customFormat="1" x14ac:dyDescent="0.2">
      <c r="A1188" s="127"/>
      <c r="B1188" s="61" t="str">
        <f>IF(A1188="","",IF(U1189="","DB",U1189&amp;V1189&amp;W1189&amp;X1189&amp;Y1189&amp;Z1189&amp;AL1189&amp;AM1189&amp;AN1189&amp;AO1189&amp;AP1189&amp;AQ1189&amp;AR1189&amp;#REF!))</f>
        <v/>
      </c>
      <c r="C1188" s="7" t="str">
        <f t="shared" si="1992"/>
        <v/>
      </c>
      <c r="D1188" s="60">
        <f t="shared" si="1930"/>
        <v>0</v>
      </c>
      <c r="E1188" s="7" t="str">
        <f t="shared" si="1931"/>
        <v/>
      </c>
      <c r="F1188" s="72" t="str">
        <f t="shared" si="1995"/>
        <v/>
      </c>
      <c r="G1188" s="73">
        <f t="shared" si="1993"/>
        <v>0</v>
      </c>
      <c r="H1188" s="112">
        <f t="shared" si="1996"/>
        <v>0</v>
      </c>
      <c r="I1188" s="112">
        <f t="shared" si="1997"/>
        <v>0</v>
      </c>
      <c r="J1188" s="112">
        <f t="shared" si="1998"/>
        <v>0</v>
      </c>
      <c r="K1188" s="112">
        <f t="shared" si="1999"/>
        <v>0</v>
      </c>
      <c r="L1188" s="112">
        <f t="shared" si="2000"/>
        <v>0</v>
      </c>
      <c r="M1188" s="112">
        <f t="shared" si="2001"/>
        <v>0</v>
      </c>
      <c r="N1188" s="60"/>
      <c r="O1188" s="61"/>
      <c r="P1188" s="61"/>
      <c r="Q1188" s="61"/>
      <c r="R1188" s="61"/>
      <c r="S1188" s="7"/>
      <c r="T1188" s="67">
        <f t="shared" si="1967"/>
        <v>1</v>
      </c>
      <c r="U1188" s="76" t="str">
        <f t="shared" si="1923"/>
        <v/>
      </c>
      <c r="V1188" s="76" t="str">
        <f t="shared" si="1924"/>
        <v/>
      </c>
      <c r="W1188" s="76" t="str">
        <f t="shared" si="1925"/>
        <v/>
      </c>
      <c r="X1188" s="76" t="str">
        <f t="shared" si="1926"/>
        <v/>
      </c>
      <c r="Y1188" s="76" t="str">
        <f t="shared" si="1927"/>
        <v/>
      </c>
      <c r="Z1188" s="76" t="str">
        <f t="shared" si="1928"/>
        <v/>
      </c>
      <c r="AA1188" s="131" t="b">
        <f t="shared" si="1936"/>
        <v>0</v>
      </c>
      <c r="AB1188" s="131" t="b">
        <f t="shared" si="1937"/>
        <v>0</v>
      </c>
      <c r="AC1188" s="131" t="b">
        <f t="shared" si="1938"/>
        <v>0</v>
      </c>
      <c r="AD1188" s="131" t="b">
        <f t="shared" si="1939"/>
        <v>0</v>
      </c>
      <c r="AE1188" s="131" t="b">
        <f t="shared" si="1940"/>
        <v>0</v>
      </c>
      <c r="AF1188" s="131" t="b">
        <f t="shared" si="1941"/>
        <v>0</v>
      </c>
      <c r="AG1188" s="131">
        <f t="shared" si="1982"/>
        <v>0</v>
      </c>
      <c r="AH1188" s="131">
        <f t="shared" si="1988"/>
        <v>1</v>
      </c>
      <c r="AI1188" s="13">
        <f t="shared" si="1942"/>
        <v>0</v>
      </c>
      <c r="AJ1188" s="11">
        <f t="shared" si="1968"/>
        <v>0</v>
      </c>
      <c r="AK1188" s="67">
        <f t="shared" si="1969"/>
        <v>1</v>
      </c>
      <c r="AL1188" s="118" t="str">
        <f t="shared" si="1970"/>
        <v/>
      </c>
      <c r="AM1188" s="118" t="str">
        <f t="shared" si="1971"/>
        <v/>
      </c>
      <c r="AN1188" s="118" t="str">
        <f t="shared" si="1972"/>
        <v/>
      </c>
      <c r="AO1188" s="118" t="str">
        <f t="shared" si="1973"/>
        <v/>
      </c>
      <c r="AP1188" s="118" t="str">
        <f t="shared" si="1974"/>
        <v/>
      </c>
      <c r="AQ1188" s="118" t="str">
        <f t="shared" si="1975"/>
        <v/>
      </c>
      <c r="AR1188" s="118" t="str">
        <f t="shared" si="1976"/>
        <v/>
      </c>
      <c r="AS1188" s="60" t="b">
        <f t="shared" si="1943"/>
        <v>0</v>
      </c>
      <c r="AT1188" s="60" t="b">
        <f t="shared" si="1944"/>
        <v>0</v>
      </c>
      <c r="AU1188" s="60" t="b">
        <f t="shared" si="1945"/>
        <v>0</v>
      </c>
      <c r="AV1188" s="60" t="b">
        <f t="shared" si="1946"/>
        <v>0</v>
      </c>
      <c r="AW1188" s="60" t="b">
        <f t="shared" si="1947"/>
        <v>0</v>
      </c>
      <c r="AX1188" s="60" t="b">
        <f t="shared" si="1948"/>
        <v>0</v>
      </c>
      <c r="AY1188" s="60" t="b">
        <f t="shared" si="1949"/>
        <v>0</v>
      </c>
      <c r="AZ1188" s="131">
        <f t="shared" si="1983"/>
        <v>0</v>
      </c>
      <c r="BA1188" s="131">
        <f t="shared" si="1989"/>
        <v>1</v>
      </c>
      <c r="BB1188" s="13">
        <f t="shared" si="1977"/>
        <v>0</v>
      </c>
      <c r="BC1188" s="11">
        <f t="shared" si="1950"/>
        <v>0</v>
      </c>
      <c r="BD1188" s="67">
        <f t="shared" si="1978"/>
        <v>1</v>
      </c>
      <c r="BE1188" s="76" t="str">
        <f>IF($A1187&lt;&gt;"",IF(OR(EE1187&lt;&gt;0,EF1187&lt;&gt;0,#REF!&lt;$BB$3),"",IF(#REF!="LER","01,",IF(#REF!="LOR","01,",IF(#REF!="LEB","02,",IF(#REF!="LOB","01,",IF(#REF!="HER","19,",IF(#REF!="HOR","19,",IF(#REF!="HEB","20,",IF(#REF!="HOB","19,",""))))))))),"")</f>
        <v/>
      </c>
      <c r="BF1188" s="76" t="str">
        <f>IF($A1187&lt;&gt;"",IF(OR(EE1187&lt;&gt;0,EF1187&lt;&gt;0,#REF!&lt;$BB$3),"",IF(#REF!="LER","02,",IF(#REF!="LOR","03,",IF(#REF!="LEB","04,",IF(#REF!="LOB","02,",IF(#REF!="HER","20,",IF(#REF!="HOR","21,",IF(#REF!="HEB","22,",IF(#REF!="HOB","20,",""))))))))),"")</f>
        <v/>
      </c>
      <c r="BG1188" s="76" t="str">
        <f>IF($A1187&lt;&gt;"",IF(OR(EE1187&lt;&gt;0,EF1187&lt;&gt;0,#REF!&lt;$BB$3),"",IF(#REF!="LER","03,",IF(#REF!="LOR","05,",IF(#REF!="LEB","06,",IF(#REF!="LOB","03,",IF(#REF!="HER","21,",IF(#REF!="HOR","23,",IF(#REF!="HEB","24,",IF(#REF!="HOB","21,",""))))))))),"")</f>
        <v/>
      </c>
      <c r="BH1188" s="76" t="str">
        <f>IF($A1187&lt;&gt;"",IF(OR(EE1187&lt;&gt;0,EF1187&lt;&gt;0,#REF!&lt;$BB$3),"",IF(#REF!="LER","04,",IF(#REF!="LOR","07,",IF(#REF!="LEB","08,",IF(#REF!="LOB","04,",IF(#REF!="HER","22,",IF(#REF!="HOR","25,",IF(#REF!="HEB","26,",IF(#REF!="HOB","22,",""))))))))),"")</f>
        <v/>
      </c>
      <c r="BI1188" s="76" t="str">
        <f>IF($A1187&lt;&gt;"",IF(OR(EE1187&lt;&gt;0,EF1187&lt;&gt;0,#REF!&lt;$BB$3),"",IF(#REF!="LER","05,",IF(#REF!="LOR","09,",IF(#REF!="LEB","10,",IF(#REF!="LOB","05,",IF(#REF!="HER","23,",IF(#REF!="HOR","27,",IF(#REF!="HEB","28,",IF(#REF!="HOB","23,",""))))))))),"")</f>
        <v/>
      </c>
      <c r="BJ1188" s="76" t="str">
        <f t="shared" si="1951"/>
        <v/>
      </c>
      <c r="BK1188" s="131" t="b">
        <f t="shared" si="1952"/>
        <v>0</v>
      </c>
      <c r="BL1188" s="131" t="b">
        <f t="shared" si="1953"/>
        <v>0</v>
      </c>
      <c r="BM1188" s="131" t="b">
        <f t="shared" si="1954"/>
        <v>0</v>
      </c>
      <c r="BN1188" s="131" t="b">
        <f t="shared" si="1955"/>
        <v>0</v>
      </c>
      <c r="BO1188" s="131" t="b">
        <f t="shared" si="1956"/>
        <v>0</v>
      </c>
      <c r="BP1188" s="131" t="b">
        <f t="shared" si="1957"/>
        <v>0</v>
      </c>
      <c r="BQ1188" s="131">
        <f t="shared" si="1984"/>
        <v>0</v>
      </c>
      <c r="BR1188" s="131">
        <f t="shared" si="1990"/>
        <v>1</v>
      </c>
      <c r="BS1188" s="92">
        <f t="shared" si="1985"/>
        <v>0</v>
      </c>
      <c r="BT1188" s="13">
        <f t="shared" si="1958"/>
        <v>0</v>
      </c>
      <c r="BU1188" s="11">
        <f t="shared" si="1979"/>
        <v>0</v>
      </c>
      <c r="BV1188" s="67">
        <f t="shared" si="1980"/>
        <v>1</v>
      </c>
      <c r="BW1188" s="76" t="str">
        <f>IF($A1187&lt;&gt;"",IF(OR(EE1187&lt;&gt;0,EF1187&lt;&gt;0,#REF!&lt;$BB$3),"",IF(#REF!="LER","07,",IF(#REF!="LOR","12,",IF(#REF!="LEB","12,",IF(#REF!="LOB","08,",IF(#REF!="HER","25,",IF(#REF!="HOR","30,",IF(#REF!="HEB","30,",IF(#REF!="HOB","25,",""))))))))),"")</f>
        <v/>
      </c>
      <c r="BX1188" s="76" t="str">
        <f>IF($A1187&lt;&gt;"",IF(OR(EE1187&lt;&gt;0,EF1187&lt;&gt;0,#REF!&lt;$BB$3),"",IF(#REF!="LER","08,",IF(#REF!="LOR","13,",IF(#REF!="LEB","13,",IF(#REF!="LOB","09,",IF(#REF!="HER","26,",IF(#REF!="HOR","31,",IF(#REF!="HEB","31,",IF(#REF!="HOB","26,",""))))))))),"")</f>
        <v/>
      </c>
      <c r="BY1188" s="76" t="str">
        <f>IF($A1187&lt;&gt;"",IF(OR(EE1187&lt;&gt;0,EF1187&lt;&gt;0,#REF!&lt;$BB$3),"",IF(#REF!="LER","09,",IF(#REF!="LOR","14,",IF(#REF!="LEB","14,",IF(#REF!="LOB","10,",IF(#REF!="HER","27,",IF(#REF!="HOR","32,",IF(#REF!="HEB","32,",IF(#REF!="HOB","27,",""))))))))),"")</f>
        <v/>
      </c>
      <c r="BZ1188" s="76" t="str">
        <f>IF($A1187&lt;&gt;"",IF(OR(EE1187&lt;&gt;0,EF1187&lt;&gt;0,#REF!&lt;$BB$3),"",IF(#REF!="LER","10,",IF(#REF!="LOR","15,",IF(#REF!="LEB","15,",IF(#REF!="LOB","11,",IF(#REF!="HER","28,",IF(#REF!="HOR","33,",IF(#REF!="HEB","33,",IF(#REF!="HOB","28,",""))))))))),"")</f>
        <v/>
      </c>
      <c r="CA1188" s="76" t="str">
        <f>IF($A1187&lt;&gt;"",IF(OR(EE1187&lt;&gt;0,EF1187&lt;&gt;0,#REF!&lt;$BB$3),"",IF(#REF!="LER","12,",IF(#REF!="LOR","16,",IF(#REF!="LEB","16,",IF(#REF!="LOB","13,",IF(#REF!="HER","30,",IF(#REF!="HOR","34,",IF(#REF!="HEB","34,",IF(#REF!="HOB","29,",""))))))))),"")</f>
        <v/>
      </c>
      <c r="CB1188" s="76" t="str">
        <f>IF($A1187&lt;&gt;"",IF(OR(EE1187&lt;&gt;0,EF1187&lt;&gt;0,#REF!&lt;$BB$3),"",IF(#REF!="LER","14,",IF(#REF!="LOR","17,",IF(#REF!="LEB","17,",IF(#REF!="LOB","15,",IF(#REF!="HER","32,",IF(#REF!="HOR","35,",IF(#REF!="HEB","35,",IF(#REF!="HOB","31,",""))))))))),"")</f>
        <v/>
      </c>
      <c r="CC1188" s="76" t="str">
        <f>IF($A1187&lt;&gt;"",IF(OR(EE1187&lt;&gt;0,EF1187&lt;&gt;0,#REF!&lt;$BB$3),"",IF(#REF!="LER","16,",IF(#REF!="LOR","18,",IF(#REF!="LEB","18,",IF(#REF!="LOB","17,",IF(#REF!="HER","34,",IF(#REF!="HOR","36,",IF(#REF!="HEB","36,",IF(#REF!="HOB","33,",""))))))))),"")</f>
        <v/>
      </c>
      <c r="CD1188" s="60" t="b">
        <f t="shared" si="1959"/>
        <v>0</v>
      </c>
      <c r="CE1188" s="60" t="b">
        <f t="shared" si="1960"/>
        <v>0</v>
      </c>
      <c r="CF1188" s="60" t="b">
        <f t="shared" si="1961"/>
        <v>0</v>
      </c>
      <c r="CG1188" s="60" t="b">
        <f t="shared" si="1962"/>
        <v>0</v>
      </c>
      <c r="CH1188" s="60" t="b">
        <f t="shared" si="1963"/>
        <v>0</v>
      </c>
      <c r="CI1188" s="60" t="b">
        <f t="shared" si="1964"/>
        <v>0</v>
      </c>
      <c r="CJ1188" s="60" t="b">
        <f t="shared" si="1965"/>
        <v>0</v>
      </c>
      <c r="CK1188" s="131">
        <f t="shared" si="1986"/>
        <v>0</v>
      </c>
      <c r="CL1188" s="131">
        <f t="shared" si="1991"/>
        <v>1</v>
      </c>
      <c r="CM1188" s="92">
        <f t="shared" si="1987"/>
        <v>0</v>
      </c>
      <c r="CN1188" s="13">
        <f t="shared" si="1981"/>
        <v>0</v>
      </c>
      <c r="CO1188" s="11">
        <f t="shared" si="1966"/>
        <v>0</v>
      </c>
      <c r="CP1188" s="13">
        <f t="shared" si="1994"/>
        <v>0</v>
      </c>
      <c r="CQ1188" s="11">
        <f t="shared" si="1932"/>
        <v>0</v>
      </c>
      <c r="CR1188" s="57">
        <f t="shared" si="1933"/>
        <v>0</v>
      </c>
      <c r="CS1188" s="57">
        <f t="shared" si="1934"/>
        <v>0</v>
      </c>
      <c r="CT1188" s="57">
        <f t="shared" si="1929"/>
        <v>0</v>
      </c>
      <c r="CU1188" s="24"/>
      <c r="CV1188" s="24"/>
      <c r="CW1188" s="24"/>
      <c r="CX1188" s="24"/>
      <c r="CY1188" s="24"/>
      <c r="CZ1188" s="24"/>
      <c r="DA1188" s="24"/>
      <c r="DB1188" s="24"/>
      <c r="DC1188" s="24"/>
      <c r="DD1188" s="64"/>
      <c r="DE1188" s="39"/>
      <c r="DF1188" s="39"/>
      <c r="DG1188" s="39"/>
      <c r="DH1188" s="39"/>
      <c r="DI1188" s="83"/>
      <c r="DJ1188" s="39"/>
      <c r="DK1188" s="22"/>
      <c r="DL1188" s="22"/>
      <c r="DM1188" s="32"/>
      <c r="DN1188" s="22"/>
      <c r="DO1188" s="22"/>
      <c r="DP1188" s="22"/>
      <c r="DQ1188" s="22"/>
      <c r="DR1188" s="22"/>
      <c r="DS1188" s="22"/>
      <c r="DT1188" s="22"/>
      <c r="DU1188" s="22"/>
      <c r="DV1188" s="22"/>
      <c r="DW1188" s="22"/>
      <c r="DX1188" s="22"/>
      <c r="DY1188" s="22"/>
      <c r="DZ1188" s="22"/>
      <c r="EA1188" s="32"/>
      <c r="EB1188" s="22"/>
      <c r="EC1188" s="22"/>
      <c r="EG1188" s="22"/>
      <c r="EH1188"/>
    </row>
    <row r="1189" spans="1:138" s="23" customFormat="1" x14ac:dyDescent="0.2">
      <c r="A1189" s="127"/>
      <c r="B1189" s="61" t="str">
        <f>IF(A1189="","",IF(U1190="","DB",U1190&amp;V1190&amp;W1190&amp;X1190&amp;Y1190&amp;Z1190&amp;AL1190&amp;AM1190&amp;AN1190&amp;AO1190&amp;AP1190&amp;AQ1190&amp;AR1190&amp;#REF!))</f>
        <v/>
      </c>
      <c r="C1189" s="7" t="str">
        <f t="shared" si="1992"/>
        <v/>
      </c>
      <c r="D1189" s="60">
        <f t="shared" si="1930"/>
        <v>0</v>
      </c>
      <c r="E1189" s="7" t="str">
        <f t="shared" si="1931"/>
        <v/>
      </c>
      <c r="F1189" s="72" t="str">
        <f t="shared" si="1995"/>
        <v/>
      </c>
      <c r="G1189" s="73">
        <f t="shared" si="1993"/>
        <v>0</v>
      </c>
      <c r="H1189" s="112">
        <f t="shared" si="1996"/>
        <v>0</v>
      </c>
      <c r="I1189" s="112">
        <f t="shared" si="1997"/>
        <v>0</v>
      </c>
      <c r="J1189" s="112">
        <f t="shared" si="1998"/>
        <v>0</v>
      </c>
      <c r="K1189" s="112">
        <f t="shared" si="1999"/>
        <v>0</v>
      </c>
      <c r="L1189" s="112">
        <f t="shared" si="2000"/>
        <v>0</v>
      </c>
      <c r="M1189" s="112">
        <f t="shared" si="2001"/>
        <v>0</v>
      </c>
      <c r="N1189" s="60"/>
      <c r="O1189" s="61"/>
      <c r="P1189" s="61"/>
      <c r="Q1189" s="61"/>
      <c r="R1189" s="61"/>
      <c r="S1189" s="7"/>
      <c r="T1189" s="67">
        <f t="shared" si="1967"/>
        <v>1</v>
      </c>
      <c r="U1189" s="76" t="str">
        <f t="shared" si="1923"/>
        <v/>
      </c>
      <c r="V1189" s="76" t="str">
        <f t="shared" si="1924"/>
        <v/>
      </c>
      <c r="W1189" s="76" t="str">
        <f t="shared" si="1925"/>
        <v/>
      </c>
      <c r="X1189" s="76" t="str">
        <f t="shared" si="1926"/>
        <v/>
      </c>
      <c r="Y1189" s="76" t="str">
        <f t="shared" si="1927"/>
        <v/>
      </c>
      <c r="Z1189" s="76" t="str">
        <f t="shared" si="1928"/>
        <v/>
      </c>
      <c r="AA1189" s="131" t="b">
        <f t="shared" si="1936"/>
        <v>0</v>
      </c>
      <c r="AB1189" s="131" t="b">
        <f t="shared" si="1937"/>
        <v>0</v>
      </c>
      <c r="AC1189" s="131" t="b">
        <f t="shared" si="1938"/>
        <v>0</v>
      </c>
      <c r="AD1189" s="131" t="b">
        <f t="shared" si="1939"/>
        <v>0</v>
      </c>
      <c r="AE1189" s="131" t="b">
        <f t="shared" si="1940"/>
        <v>0</v>
      </c>
      <c r="AF1189" s="131" t="b">
        <f t="shared" si="1941"/>
        <v>0</v>
      </c>
      <c r="AG1189" s="131">
        <f t="shared" si="1982"/>
        <v>0</v>
      </c>
      <c r="AH1189" s="131">
        <f t="shared" si="1988"/>
        <v>1</v>
      </c>
      <c r="AI1189" s="13">
        <f t="shared" si="1942"/>
        <v>0</v>
      </c>
      <c r="AJ1189" s="11">
        <f t="shared" si="1968"/>
        <v>0</v>
      </c>
      <c r="AK1189" s="67">
        <f t="shared" si="1969"/>
        <v>1</v>
      </c>
      <c r="AL1189" s="118" t="str">
        <f t="shared" si="1970"/>
        <v/>
      </c>
      <c r="AM1189" s="118" t="str">
        <f t="shared" si="1971"/>
        <v/>
      </c>
      <c r="AN1189" s="118" t="str">
        <f t="shared" si="1972"/>
        <v/>
      </c>
      <c r="AO1189" s="118" t="str">
        <f t="shared" si="1973"/>
        <v/>
      </c>
      <c r="AP1189" s="118" t="str">
        <f t="shared" si="1974"/>
        <v/>
      </c>
      <c r="AQ1189" s="118" t="str">
        <f t="shared" si="1975"/>
        <v/>
      </c>
      <c r="AR1189" s="118" t="str">
        <f t="shared" si="1976"/>
        <v/>
      </c>
      <c r="AS1189" s="60" t="b">
        <f t="shared" si="1943"/>
        <v>0</v>
      </c>
      <c r="AT1189" s="60" t="b">
        <f t="shared" si="1944"/>
        <v>0</v>
      </c>
      <c r="AU1189" s="60" t="b">
        <f t="shared" si="1945"/>
        <v>0</v>
      </c>
      <c r="AV1189" s="60" t="b">
        <f t="shared" si="1946"/>
        <v>0</v>
      </c>
      <c r="AW1189" s="60" t="b">
        <f t="shared" si="1947"/>
        <v>0</v>
      </c>
      <c r="AX1189" s="60" t="b">
        <f t="shared" si="1948"/>
        <v>0</v>
      </c>
      <c r="AY1189" s="60" t="b">
        <f t="shared" si="1949"/>
        <v>0</v>
      </c>
      <c r="AZ1189" s="131">
        <f t="shared" si="1983"/>
        <v>0</v>
      </c>
      <c r="BA1189" s="131">
        <f t="shared" si="1989"/>
        <v>1</v>
      </c>
      <c r="BB1189" s="13">
        <f t="shared" si="1977"/>
        <v>0</v>
      </c>
      <c r="BC1189" s="11">
        <f t="shared" si="1950"/>
        <v>0</v>
      </c>
      <c r="BD1189" s="67">
        <f t="shared" si="1978"/>
        <v>1</v>
      </c>
      <c r="BE1189" s="76" t="str">
        <f>IF($A1188&lt;&gt;"",IF(OR(EE1188&lt;&gt;0,EF1188&lt;&gt;0,#REF!&lt;$BB$3),"",IF(#REF!="LER","01,",IF(#REF!="LOR","01,",IF(#REF!="LEB","02,",IF(#REF!="LOB","01,",IF(#REF!="HER","19,",IF(#REF!="HOR","19,",IF(#REF!="HEB","20,",IF(#REF!="HOB","19,",""))))))))),"")</f>
        <v/>
      </c>
      <c r="BF1189" s="76" t="str">
        <f>IF($A1188&lt;&gt;"",IF(OR(EE1188&lt;&gt;0,EF1188&lt;&gt;0,#REF!&lt;$BB$3),"",IF(#REF!="LER","02,",IF(#REF!="LOR","03,",IF(#REF!="LEB","04,",IF(#REF!="LOB","02,",IF(#REF!="HER","20,",IF(#REF!="HOR","21,",IF(#REF!="HEB","22,",IF(#REF!="HOB","20,",""))))))))),"")</f>
        <v/>
      </c>
      <c r="BG1189" s="76" t="str">
        <f>IF($A1188&lt;&gt;"",IF(OR(EE1188&lt;&gt;0,EF1188&lt;&gt;0,#REF!&lt;$BB$3),"",IF(#REF!="LER","03,",IF(#REF!="LOR","05,",IF(#REF!="LEB","06,",IF(#REF!="LOB","03,",IF(#REF!="HER","21,",IF(#REF!="HOR","23,",IF(#REF!="HEB","24,",IF(#REF!="HOB","21,",""))))))))),"")</f>
        <v/>
      </c>
      <c r="BH1189" s="76" t="str">
        <f>IF($A1188&lt;&gt;"",IF(OR(EE1188&lt;&gt;0,EF1188&lt;&gt;0,#REF!&lt;$BB$3),"",IF(#REF!="LER","04,",IF(#REF!="LOR","07,",IF(#REF!="LEB","08,",IF(#REF!="LOB","04,",IF(#REF!="HER","22,",IF(#REF!="HOR","25,",IF(#REF!="HEB","26,",IF(#REF!="HOB","22,",""))))))))),"")</f>
        <v/>
      </c>
      <c r="BI1189" s="76" t="str">
        <f>IF($A1188&lt;&gt;"",IF(OR(EE1188&lt;&gt;0,EF1188&lt;&gt;0,#REF!&lt;$BB$3),"",IF(#REF!="LER","05,",IF(#REF!="LOR","09,",IF(#REF!="LEB","10,",IF(#REF!="LOB","05,",IF(#REF!="HER","23,",IF(#REF!="HOR","27,",IF(#REF!="HEB","28,",IF(#REF!="HOB","23,",""))))))))),"")</f>
        <v/>
      </c>
      <c r="BJ1189" s="76" t="str">
        <f t="shared" si="1951"/>
        <v/>
      </c>
      <c r="BK1189" s="131" t="b">
        <f t="shared" si="1952"/>
        <v>0</v>
      </c>
      <c r="BL1189" s="131" t="b">
        <f t="shared" si="1953"/>
        <v>0</v>
      </c>
      <c r="BM1189" s="131" t="b">
        <f t="shared" si="1954"/>
        <v>0</v>
      </c>
      <c r="BN1189" s="131" t="b">
        <f t="shared" si="1955"/>
        <v>0</v>
      </c>
      <c r="BO1189" s="131" t="b">
        <f t="shared" si="1956"/>
        <v>0</v>
      </c>
      <c r="BP1189" s="131" t="b">
        <f t="shared" si="1957"/>
        <v>0</v>
      </c>
      <c r="BQ1189" s="131">
        <f t="shared" si="1984"/>
        <v>0</v>
      </c>
      <c r="BR1189" s="131">
        <f t="shared" si="1990"/>
        <v>1</v>
      </c>
      <c r="BS1189" s="92">
        <f t="shared" si="1985"/>
        <v>0</v>
      </c>
      <c r="BT1189" s="13">
        <f t="shared" si="1958"/>
        <v>0</v>
      </c>
      <c r="BU1189" s="11">
        <f t="shared" si="1979"/>
        <v>0</v>
      </c>
      <c r="BV1189" s="67">
        <f t="shared" si="1980"/>
        <v>1</v>
      </c>
      <c r="BW1189" s="76" t="str">
        <f>IF($A1188&lt;&gt;"",IF(OR(EE1188&lt;&gt;0,EF1188&lt;&gt;0,#REF!&lt;$BB$3),"",IF(#REF!="LER","07,",IF(#REF!="LOR","12,",IF(#REF!="LEB","12,",IF(#REF!="LOB","08,",IF(#REF!="HER","25,",IF(#REF!="HOR","30,",IF(#REF!="HEB","30,",IF(#REF!="HOB","25,",""))))))))),"")</f>
        <v/>
      </c>
      <c r="BX1189" s="76" t="str">
        <f>IF($A1188&lt;&gt;"",IF(OR(EE1188&lt;&gt;0,EF1188&lt;&gt;0,#REF!&lt;$BB$3),"",IF(#REF!="LER","08,",IF(#REF!="LOR","13,",IF(#REF!="LEB","13,",IF(#REF!="LOB","09,",IF(#REF!="HER","26,",IF(#REF!="HOR","31,",IF(#REF!="HEB","31,",IF(#REF!="HOB","26,",""))))))))),"")</f>
        <v/>
      </c>
      <c r="BY1189" s="76" t="str">
        <f>IF($A1188&lt;&gt;"",IF(OR(EE1188&lt;&gt;0,EF1188&lt;&gt;0,#REF!&lt;$BB$3),"",IF(#REF!="LER","09,",IF(#REF!="LOR","14,",IF(#REF!="LEB","14,",IF(#REF!="LOB","10,",IF(#REF!="HER","27,",IF(#REF!="HOR","32,",IF(#REF!="HEB","32,",IF(#REF!="HOB","27,",""))))))))),"")</f>
        <v/>
      </c>
      <c r="BZ1189" s="76" t="str">
        <f>IF($A1188&lt;&gt;"",IF(OR(EE1188&lt;&gt;0,EF1188&lt;&gt;0,#REF!&lt;$BB$3),"",IF(#REF!="LER","10,",IF(#REF!="LOR","15,",IF(#REF!="LEB","15,",IF(#REF!="LOB","11,",IF(#REF!="HER","28,",IF(#REF!="HOR","33,",IF(#REF!="HEB","33,",IF(#REF!="HOB","28,",""))))))))),"")</f>
        <v/>
      </c>
      <c r="CA1189" s="76" t="str">
        <f>IF($A1188&lt;&gt;"",IF(OR(EE1188&lt;&gt;0,EF1188&lt;&gt;0,#REF!&lt;$BB$3),"",IF(#REF!="LER","12,",IF(#REF!="LOR","16,",IF(#REF!="LEB","16,",IF(#REF!="LOB","13,",IF(#REF!="HER","30,",IF(#REF!="HOR","34,",IF(#REF!="HEB","34,",IF(#REF!="HOB","29,",""))))))))),"")</f>
        <v/>
      </c>
      <c r="CB1189" s="76" t="str">
        <f>IF($A1188&lt;&gt;"",IF(OR(EE1188&lt;&gt;0,EF1188&lt;&gt;0,#REF!&lt;$BB$3),"",IF(#REF!="LER","14,",IF(#REF!="LOR","17,",IF(#REF!="LEB","17,",IF(#REF!="LOB","15,",IF(#REF!="HER","32,",IF(#REF!="HOR","35,",IF(#REF!="HEB","35,",IF(#REF!="HOB","31,",""))))))))),"")</f>
        <v/>
      </c>
      <c r="CC1189" s="76" t="str">
        <f>IF($A1188&lt;&gt;"",IF(OR(EE1188&lt;&gt;0,EF1188&lt;&gt;0,#REF!&lt;$BB$3),"",IF(#REF!="LER","16,",IF(#REF!="LOR","18,",IF(#REF!="LEB","18,",IF(#REF!="LOB","17,",IF(#REF!="HER","34,",IF(#REF!="HOR","36,",IF(#REF!="HEB","36,",IF(#REF!="HOB","33,",""))))))))),"")</f>
        <v/>
      </c>
      <c r="CD1189" s="60" t="b">
        <f t="shared" si="1959"/>
        <v>0</v>
      </c>
      <c r="CE1189" s="60" t="b">
        <f t="shared" si="1960"/>
        <v>0</v>
      </c>
      <c r="CF1189" s="60" t="b">
        <f t="shared" si="1961"/>
        <v>0</v>
      </c>
      <c r="CG1189" s="60" t="b">
        <f t="shared" si="1962"/>
        <v>0</v>
      </c>
      <c r="CH1189" s="60" t="b">
        <f t="shared" si="1963"/>
        <v>0</v>
      </c>
      <c r="CI1189" s="60" t="b">
        <f t="shared" si="1964"/>
        <v>0</v>
      </c>
      <c r="CJ1189" s="60" t="b">
        <f t="shared" si="1965"/>
        <v>0</v>
      </c>
      <c r="CK1189" s="131">
        <f t="shared" si="1986"/>
        <v>0</v>
      </c>
      <c r="CL1189" s="131">
        <f t="shared" si="1991"/>
        <v>1</v>
      </c>
      <c r="CM1189" s="92">
        <f t="shared" si="1987"/>
        <v>0</v>
      </c>
      <c r="CN1189" s="13">
        <f t="shared" si="1981"/>
        <v>0</v>
      </c>
      <c r="CO1189" s="11">
        <f t="shared" si="1966"/>
        <v>0</v>
      </c>
      <c r="CP1189" s="13">
        <f t="shared" si="1994"/>
        <v>0</v>
      </c>
      <c r="CQ1189" s="11">
        <f t="shared" si="1932"/>
        <v>0</v>
      </c>
      <c r="CR1189" s="57">
        <f t="shared" si="1933"/>
        <v>0</v>
      </c>
      <c r="CS1189" s="57">
        <f t="shared" si="1934"/>
        <v>0</v>
      </c>
      <c r="CT1189" s="57">
        <f t="shared" si="1929"/>
        <v>0</v>
      </c>
      <c r="CU1189" s="24"/>
      <c r="CV1189" s="24"/>
      <c r="CW1189" s="24"/>
      <c r="CX1189" s="24"/>
      <c r="CY1189" s="24"/>
      <c r="CZ1189" s="24"/>
      <c r="DA1189" s="24"/>
      <c r="DB1189" s="24"/>
      <c r="DC1189" s="24"/>
      <c r="DD1189" s="64"/>
      <c r="DE1189" s="39"/>
      <c r="DF1189" s="39"/>
      <c r="DG1189" s="39"/>
      <c r="DH1189" s="39"/>
      <c r="DI1189" s="83"/>
      <c r="DJ1189" s="39"/>
      <c r="DK1189" s="22"/>
      <c r="DL1189" s="22"/>
      <c r="DM1189" s="32"/>
      <c r="DN1189" s="22"/>
      <c r="DO1189" s="22"/>
      <c r="DP1189" s="22"/>
      <c r="DQ1189" s="22"/>
      <c r="DR1189" s="22"/>
      <c r="DS1189" s="22"/>
      <c r="DT1189" s="22"/>
      <c r="DU1189" s="22"/>
      <c r="DV1189" s="22"/>
      <c r="DW1189" s="22"/>
      <c r="DX1189" s="22"/>
      <c r="DY1189" s="22"/>
      <c r="DZ1189" s="22"/>
      <c r="EA1189" s="32"/>
      <c r="EB1189" s="22"/>
      <c r="EC1189" s="22"/>
      <c r="EG1189" s="22"/>
      <c r="EH1189"/>
    </row>
    <row r="1190" spans="1:138" s="23" customFormat="1" x14ac:dyDescent="0.2">
      <c r="A1190" s="127"/>
      <c r="B1190" s="61" t="str">
        <f>IF(A1190="","",IF(U1191="","DB",U1191&amp;V1191&amp;W1191&amp;X1191&amp;Y1191&amp;Z1191&amp;AL1191&amp;AM1191&amp;AN1191&amp;AO1191&amp;AP1191&amp;AQ1191&amp;AR1191&amp;#REF!))</f>
        <v/>
      </c>
      <c r="C1190" s="7" t="str">
        <f t="shared" si="1992"/>
        <v/>
      </c>
      <c r="D1190" s="60">
        <f t="shared" si="1930"/>
        <v>0</v>
      </c>
      <c r="E1190" s="7" t="str">
        <f t="shared" si="1931"/>
        <v/>
      </c>
      <c r="F1190" s="72" t="str">
        <f t="shared" si="1995"/>
        <v/>
      </c>
      <c r="G1190" s="73">
        <f t="shared" si="1993"/>
        <v>0</v>
      </c>
      <c r="H1190" s="112">
        <f t="shared" si="1996"/>
        <v>0</v>
      </c>
      <c r="I1190" s="112">
        <f t="shared" si="1997"/>
        <v>0</v>
      </c>
      <c r="J1190" s="112">
        <f t="shared" si="1998"/>
        <v>0</v>
      </c>
      <c r="K1190" s="112">
        <f t="shared" si="1999"/>
        <v>0</v>
      </c>
      <c r="L1190" s="112">
        <f t="shared" si="2000"/>
        <v>0</v>
      </c>
      <c r="M1190" s="112">
        <f t="shared" si="2001"/>
        <v>0</v>
      </c>
      <c r="N1190" s="60"/>
      <c r="O1190" s="61"/>
      <c r="P1190" s="61"/>
      <c r="Q1190" s="61"/>
      <c r="R1190" s="61"/>
      <c r="S1190" s="7"/>
      <c r="T1190" s="67">
        <f t="shared" si="1967"/>
        <v>1</v>
      </c>
      <c r="U1190" s="76" t="str">
        <f t="shared" si="1923"/>
        <v/>
      </c>
      <c r="V1190" s="76" t="str">
        <f t="shared" si="1924"/>
        <v/>
      </c>
      <c r="W1190" s="76" t="str">
        <f t="shared" si="1925"/>
        <v/>
      </c>
      <c r="X1190" s="76" t="str">
        <f t="shared" si="1926"/>
        <v/>
      </c>
      <c r="Y1190" s="76" t="str">
        <f t="shared" si="1927"/>
        <v/>
      </c>
      <c r="Z1190" s="76" t="str">
        <f t="shared" si="1928"/>
        <v/>
      </c>
      <c r="AA1190" s="131" t="b">
        <f t="shared" si="1936"/>
        <v>0</v>
      </c>
      <c r="AB1190" s="131" t="b">
        <f t="shared" si="1937"/>
        <v>0</v>
      </c>
      <c r="AC1190" s="131" t="b">
        <f t="shared" si="1938"/>
        <v>0</v>
      </c>
      <c r="AD1190" s="131" t="b">
        <f t="shared" si="1939"/>
        <v>0</v>
      </c>
      <c r="AE1190" s="131" t="b">
        <f t="shared" si="1940"/>
        <v>0</v>
      </c>
      <c r="AF1190" s="131" t="b">
        <f t="shared" si="1941"/>
        <v>0</v>
      </c>
      <c r="AG1190" s="131">
        <f t="shared" si="1982"/>
        <v>0</v>
      </c>
      <c r="AH1190" s="131">
        <f t="shared" si="1988"/>
        <v>1</v>
      </c>
      <c r="AI1190" s="13">
        <f t="shared" si="1942"/>
        <v>0</v>
      </c>
      <c r="AJ1190" s="11">
        <f t="shared" si="1968"/>
        <v>0</v>
      </c>
      <c r="AK1190" s="67">
        <f t="shared" si="1969"/>
        <v>1</v>
      </c>
      <c r="AL1190" s="118" t="str">
        <f t="shared" si="1970"/>
        <v/>
      </c>
      <c r="AM1190" s="118" t="str">
        <f t="shared" si="1971"/>
        <v/>
      </c>
      <c r="AN1190" s="118" t="str">
        <f t="shared" si="1972"/>
        <v/>
      </c>
      <c r="AO1190" s="118" t="str">
        <f t="shared" si="1973"/>
        <v/>
      </c>
      <c r="AP1190" s="118" t="str">
        <f t="shared" si="1974"/>
        <v/>
      </c>
      <c r="AQ1190" s="118" t="str">
        <f t="shared" si="1975"/>
        <v/>
      </c>
      <c r="AR1190" s="118" t="str">
        <f t="shared" si="1976"/>
        <v/>
      </c>
      <c r="AS1190" s="60" t="b">
        <f t="shared" si="1943"/>
        <v>0</v>
      </c>
      <c r="AT1190" s="60" t="b">
        <f t="shared" si="1944"/>
        <v>0</v>
      </c>
      <c r="AU1190" s="60" t="b">
        <f t="shared" si="1945"/>
        <v>0</v>
      </c>
      <c r="AV1190" s="60" t="b">
        <f t="shared" si="1946"/>
        <v>0</v>
      </c>
      <c r="AW1190" s="60" t="b">
        <f t="shared" si="1947"/>
        <v>0</v>
      </c>
      <c r="AX1190" s="60" t="b">
        <f t="shared" si="1948"/>
        <v>0</v>
      </c>
      <c r="AY1190" s="60" t="b">
        <f t="shared" si="1949"/>
        <v>0</v>
      </c>
      <c r="AZ1190" s="131">
        <f t="shared" si="1983"/>
        <v>0</v>
      </c>
      <c r="BA1190" s="131">
        <f t="shared" si="1989"/>
        <v>1</v>
      </c>
      <c r="BB1190" s="13">
        <f t="shared" si="1977"/>
        <v>0</v>
      </c>
      <c r="BC1190" s="11">
        <f t="shared" si="1950"/>
        <v>0</v>
      </c>
      <c r="BD1190" s="67">
        <f t="shared" si="1978"/>
        <v>1</v>
      </c>
      <c r="BE1190" s="76" t="str">
        <f>IF($A1189&lt;&gt;"",IF(OR(EE1189&lt;&gt;0,EF1189&lt;&gt;0,#REF!&lt;$BB$3),"",IF(#REF!="LER","01,",IF(#REF!="LOR","01,",IF(#REF!="LEB","02,",IF(#REF!="LOB","01,",IF(#REF!="HER","19,",IF(#REF!="HOR","19,",IF(#REF!="HEB","20,",IF(#REF!="HOB","19,",""))))))))),"")</f>
        <v/>
      </c>
      <c r="BF1190" s="76" t="str">
        <f>IF($A1189&lt;&gt;"",IF(OR(EE1189&lt;&gt;0,EF1189&lt;&gt;0,#REF!&lt;$BB$3),"",IF(#REF!="LER","02,",IF(#REF!="LOR","03,",IF(#REF!="LEB","04,",IF(#REF!="LOB","02,",IF(#REF!="HER","20,",IF(#REF!="HOR","21,",IF(#REF!="HEB","22,",IF(#REF!="HOB","20,",""))))))))),"")</f>
        <v/>
      </c>
      <c r="BG1190" s="76" t="str">
        <f>IF($A1189&lt;&gt;"",IF(OR(EE1189&lt;&gt;0,EF1189&lt;&gt;0,#REF!&lt;$BB$3),"",IF(#REF!="LER","03,",IF(#REF!="LOR","05,",IF(#REF!="LEB","06,",IF(#REF!="LOB","03,",IF(#REF!="HER","21,",IF(#REF!="HOR","23,",IF(#REF!="HEB","24,",IF(#REF!="HOB","21,",""))))))))),"")</f>
        <v/>
      </c>
      <c r="BH1190" s="76" t="str">
        <f>IF($A1189&lt;&gt;"",IF(OR(EE1189&lt;&gt;0,EF1189&lt;&gt;0,#REF!&lt;$BB$3),"",IF(#REF!="LER","04,",IF(#REF!="LOR","07,",IF(#REF!="LEB","08,",IF(#REF!="LOB","04,",IF(#REF!="HER","22,",IF(#REF!="HOR","25,",IF(#REF!="HEB","26,",IF(#REF!="HOB","22,",""))))))))),"")</f>
        <v/>
      </c>
      <c r="BI1190" s="76" t="str">
        <f>IF($A1189&lt;&gt;"",IF(OR(EE1189&lt;&gt;0,EF1189&lt;&gt;0,#REF!&lt;$BB$3),"",IF(#REF!="LER","05,",IF(#REF!="LOR","09,",IF(#REF!="LEB","10,",IF(#REF!="LOB","05,",IF(#REF!="HER","23,",IF(#REF!="HOR","27,",IF(#REF!="HEB","28,",IF(#REF!="HOB","23,",""))))))))),"")</f>
        <v/>
      </c>
      <c r="BJ1190" s="76" t="str">
        <f t="shared" si="1951"/>
        <v/>
      </c>
      <c r="BK1190" s="131" t="b">
        <f t="shared" si="1952"/>
        <v>0</v>
      </c>
      <c r="BL1190" s="131" t="b">
        <f t="shared" si="1953"/>
        <v>0</v>
      </c>
      <c r="BM1190" s="131" t="b">
        <f t="shared" si="1954"/>
        <v>0</v>
      </c>
      <c r="BN1190" s="131" t="b">
        <f t="shared" si="1955"/>
        <v>0</v>
      </c>
      <c r="BO1190" s="131" t="b">
        <f t="shared" si="1956"/>
        <v>0</v>
      </c>
      <c r="BP1190" s="131" t="b">
        <f t="shared" si="1957"/>
        <v>0</v>
      </c>
      <c r="BQ1190" s="131">
        <f t="shared" si="1984"/>
        <v>0</v>
      </c>
      <c r="BR1190" s="131">
        <f t="shared" si="1990"/>
        <v>1</v>
      </c>
      <c r="BS1190" s="92">
        <f t="shared" si="1985"/>
        <v>0</v>
      </c>
      <c r="BT1190" s="13">
        <f t="shared" si="1958"/>
        <v>0</v>
      </c>
      <c r="BU1190" s="11">
        <f t="shared" si="1979"/>
        <v>0</v>
      </c>
      <c r="BV1190" s="67">
        <f t="shared" si="1980"/>
        <v>1</v>
      </c>
      <c r="BW1190" s="76" t="str">
        <f>IF($A1189&lt;&gt;"",IF(OR(EE1189&lt;&gt;0,EF1189&lt;&gt;0,#REF!&lt;$BB$3),"",IF(#REF!="LER","07,",IF(#REF!="LOR","12,",IF(#REF!="LEB","12,",IF(#REF!="LOB","08,",IF(#REF!="HER","25,",IF(#REF!="HOR","30,",IF(#REF!="HEB","30,",IF(#REF!="HOB","25,",""))))))))),"")</f>
        <v/>
      </c>
      <c r="BX1190" s="76" t="str">
        <f>IF($A1189&lt;&gt;"",IF(OR(EE1189&lt;&gt;0,EF1189&lt;&gt;0,#REF!&lt;$BB$3),"",IF(#REF!="LER","08,",IF(#REF!="LOR","13,",IF(#REF!="LEB","13,",IF(#REF!="LOB","09,",IF(#REF!="HER","26,",IF(#REF!="HOR","31,",IF(#REF!="HEB","31,",IF(#REF!="HOB","26,",""))))))))),"")</f>
        <v/>
      </c>
      <c r="BY1190" s="76" t="str">
        <f>IF($A1189&lt;&gt;"",IF(OR(EE1189&lt;&gt;0,EF1189&lt;&gt;0,#REF!&lt;$BB$3),"",IF(#REF!="LER","09,",IF(#REF!="LOR","14,",IF(#REF!="LEB","14,",IF(#REF!="LOB","10,",IF(#REF!="HER","27,",IF(#REF!="HOR","32,",IF(#REF!="HEB","32,",IF(#REF!="HOB","27,",""))))))))),"")</f>
        <v/>
      </c>
      <c r="BZ1190" s="76" t="str">
        <f>IF($A1189&lt;&gt;"",IF(OR(EE1189&lt;&gt;0,EF1189&lt;&gt;0,#REF!&lt;$BB$3),"",IF(#REF!="LER","10,",IF(#REF!="LOR","15,",IF(#REF!="LEB","15,",IF(#REF!="LOB","11,",IF(#REF!="HER","28,",IF(#REF!="HOR","33,",IF(#REF!="HEB","33,",IF(#REF!="HOB","28,",""))))))))),"")</f>
        <v/>
      </c>
      <c r="CA1190" s="76" t="str">
        <f>IF($A1189&lt;&gt;"",IF(OR(EE1189&lt;&gt;0,EF1189&lt;&gt;0,#REF!&lt;$BB$3),"",IF(#REF!="LER","12,",IF(#REF!="LOR","16,",IF(#REF!="LEB","16,",IF(#REF!="LOB","13,",IF(#REF!="HER","30,",IF(#REF!="HOR","34,",IF(#REF!="HEB","34,",IF(#REF!="HOB","29,",""))))))))),"")</f>
        <v/>
      </c>
      <c r="CB1190" s="76" t="str">
        <f>IF($A1189&lt;&gt;"",IF(OR(EE1189&lt;&gt;0,EF1189&lt;&gt;0,#REF!&lt;$BB$3),"",IF(#REF!="LER","14,",IF(#REF!="LOR","17,",IF(#REF!="LEB","17,",IF(#REF!="LOB","15,",IF(#REF!="HER","32,",IF(#REF!="HOR","35,",IF(#REF!="HEB","35,",IF(#REF!="HOB","31,",""))))))))),"")</f>
        <v/>
      </c>
      <c r="CC1190" s="76" t="str">
        <f>IF($A1189&lt;&gt;"",IF(OR(EE1189&lt;&gt;0,EF1189&lt;&gt;0,#REF!&lt;$BB$3),"",IF(#REF!="LER","16,",IF(#REF!="LOR","18,",IF(#REF!="LEB","18,",IF(#REF!="LOB","17,",IF(#REF!="HER","34,",IF(#REF!="HOR","36,",IF(#REF!="HEB","36,",IF(#REF!="HOB","33,",""))))))))),"")</f>
        <v/>
      </c>
      <c r="CD1190" s="60" t="b">
        <f t="shared" si="1959"/>
        <v>0</v>
      </c>
      <c r="CE1190" s="60" t="b">
        <f t="shared" si="1960"/>
        <v>0</v>
      </c>
      <c r="CF1190" s="60" t="b">
        <f t="shared" si="1961"/>
        <v>0</v>
      </c>
      <c r="CG1190" s="60" t="b">
        <f t="shared" si="1962"/>
        <v>0</v>
      </c>
      <c r="CH1190" s="60" t="b">
        <f t="shared" si="1963"/>
        <v>0</v>
      </c>
      <c r="CI1190" s="60" t="b">
        <f t="shared" si="1964"/>
        <v>0</v>
      </c>
      <c r="CJ1190" s="60" t="b">
        <f t="shared" si="1965"/>
        <v>0</v>
      </c>
      <c r="CK1190" s="131">
        <f t="shared" si="1986"/>
        <v>0</v>
      </c>
      <c r="CL1190" s="131">
        <f t="shared" si="1991"/>
        <v>1</v>
      </c>
      <c r="CM1190" s="92">
        <f t="shared" si="1987"/>
        <v>0</v>
      </c>
      <c r="CN1190" s="13">
        <f t="shared" si="1981"/>
        <v>0</v>
      </c>
      <c r="CO1190" s="11">
        <f t="shared" si="1966"/>
        <v>0</v>
      </c>
      <c r="CP1190" s="13">
        <f t="shared" si="1994"/>
        <v>0</v>
      </c>
      <c r="CQ1190" s="11">
        <f t="shared" si="1932"/>
        <v>0</v>
      </c>
      <c r="CR1190" s="57">
        <f t="shared" si="1933"/>
        <v>0</v>
      </c>
      <c r="CS1190" s="57">
        <f t="shared" si="1934"/>
        <v>0</v>
      </c>
      <c r="CT1190" s="57">
        <f t="shared" si="1929"/>
        <v>0</v>
      </c>
      <c r="CU1190" s="24"/>
      <c r="CV1190" s="24"/>
      <c r="CW1190" s="24"/>
      <c r="CX1190" s="24"/>
      <c r="CY1190" s="24"/>
      <c r="CZ1190" s="24"/>
      <c r="DA1190" s="24"/>
      <c r="DB1190" s="24"/>
      <c r="DC1190" s="24"/>
      <c r="DD1190" s="64"/>
      <c r="DE1190" s="39"/>
      <c r="DF1190" s="39"/>
      <c r="DG1190" s="39"/>
      <c r="DH1190" s="39"/>
      <c r="DI1190" s="83"/>
      <c r="DJ1190" s="39"/>
      <c r="DK1190" s="22"/>
      <c r="DL1190" s="22"/>
      <c r="DM1190" s="32"/>
      <c r="DN1190" s="22"/>
      <c r="DO1190" s="22"/>
      <c r="DP1190" s="22"/>
      <c r="DQ1190" s="22"/>
      <c r="DR1190" s="22"/>
      <c r="DS1190" s="22"/>
      <c r="DT1190" s="22"/>
      <c r="DU1190" s="22"/>
      <c r="DV1190" s="22"/>
      <c r="DW1190" s="22"/>
      <c r="DX1190" s="22"/>
      <c r="DY1190" s="22"/>
      <c r="DZ1190" s="22"/>
      <c r="EA1190" s="32"/>
      <c r="EB1190" s="22"/>
      <c r="EC1190" s="22"/>
      <c r="EG1190" s="22"/>
      <c r="EH1190"/>
    </row>
    <row r="1191" spans="1:138" s="23" customFormat="1" x14ac:dyDescent="0.2">
      <c r="A1191" s="127"/>
      <c r="B1191" s="61" t="str">
        <f>IF(A1191="","",IF(U1192="","DB",U1192&amp;V1192&amp;W1192&amp;X1192&amp;Y1192&amp;Z1192&amp;AL1192&amp;AM1192&amp;AN1192&amp;AO1192&amp;AP1192&amp;AQ1192&amp;AR1192&amp;#REF!))</f>
        <v/>
      </c>
      <c r="C1191" s="7" t="str">
        <f t="shared" si="1992"/>
        <v/>
      </c>
      <c r="D1191" s="60">
        <f t="shared" si="1930"/>
        <v>0</v>
      </c>
      <c r="E1191" s="7" t="str">
        <f t="shared" si="1931"/>
        <v/>
      </c>
      <c r="F1191" s="72" t="str">
        <f t="shared" si="1995"/>
        <v/>
      </c>
      <c r="G1191" s="73">
        <f t="shared" si="1993"/>
        <v>0</v>
      </c>
      <c r="H1191" s="112">
        <f t="shared" si="1996"/>
        <v>0</v>
      </c>
      <c r="I1191" s="112">
        <f t="shared" si="1997"/>
        <v>0</v>
      </c>
      <c r="J1191" s="112">
        <f t="shared" si="1998"/>
        <v>0</v>
      </c>
      <c r="K1191" s="112">
        <f t="shared" si="1999"/>
        <v>0</v>
      </c>
      <c r="L1191" s="112">
        <f t="shared" si="2000"/>
        <v>0</v>
      </c>
      <c r="M1191" s="112">
        <f t="shared" si="2001"/>
        <v>0</v>
      </c>
      <c r="N1191" s="60"/>
      <c r="O1191" s="61"/>
      <c r="P1191" s="61"/>
      <c r="Q1191" s="61"/>
      <c r="R1191" s="61"/>
      <c r="S1191" s="7"/>
      <c r="T1191" s="67">
        <f t="shared" si="1967"/>
        <v>1</v>
      </c>
      <c r="U1191" s="76" t="str">
        <f t="shared" si="1923"/>
        <v/>
      </c>
      <c r="V1191" s="76" t="str">
        <f t="shared" si="1924"/>
        <v/>
      </c>
      <c r="W1191" s="76" t="str">
        <f t="shared" si="1925"/>
        <v/>
      </c>
      <c r="X1191" s="76" t="str">
        <f t="shared" si="1926"/>
        <v/>
      </c>
      <c r="Y1191" s="76" t="str">
        <f t="shared" si="1927"/>
        <v/>
      </c>
      <c r="Z1191" s="76" t="str">
        <f t="shared" si="1928"/>
        <v/>
      </c>
      <c r="AA1191" s="131" t="b">
        <f t="shared" si="1936"/>
        <v>0</v>
      </c>
      <c r="AB1191" s="131" t="b">
        <f t="shared" si="1937"/>
        <v>0</v>
      </c>
      <c r="AC1191" s="131" t="b">
        <f t="shared" si="1938"/>
        <v>0</v>
      </c>
      <c r="AD1191" s="131" t="b">
        <f t="shared" si="1939"/>
        <v>0</v>
      </c>
      <c r="AE1191" s="131" t="b">
        <f t="shared" si="1940"/>
        <v>0</v>
      </c>
      <c r="AF1191" s="131" t="b">
        <f t="shared" si="1941"/>
        <v>0</v>
      </c>
      <c r="AG1191" s="131">
        <f t="shared" si="1982"/>
        <v>0</v>
      </c>
      <c r="AH1191" s="131">
        <f t="shared" si="1988"/>
        <v>1</v>
      </c>
      <c r="AI1191" s="13">
        <f t="shared" si="1942"/>
        <v>0</v>
      </c>
      <c r="AJ1191" s="11">
        <f t="shared" si="1968"/>
        <v>0</v>
      </c>
      <c r="AK1191" s="67">
        <f t="shared" si="1969"/>
        <v>1</v>
      </c>
      <c r="AL1191" s="118" t="str">
        <f t="shared" si="1970"/>
        <v/>
      </c>
      <c r="AM1191" s="118" t="str">
        <f t="shared" si="1971"/>
        <v/>
      </c>
      <c r="AN1191" s="118" t="str">
        <f t="shared" si="1972"/>
        <v/>
      </c>
      <c r="AO1191" s="118" t="str">
        <f t="shared" si="1973"/>
        <v/>
      </c>
      <c r="AP1191" s="118" t="str">
        <f t="shared" si="1974"/>
        <v/>
      </c>
      <c r="AQ1191" s="118" t="str">
        <f t="shared" si="1975"/>
        <v/>
      </c>
      <c r="AR1191" s="118" t="str">
        <f t="shared" si="1976"/>
        <v/>
      </c>
      <c r="AS1191" s="60" t="b">
        <f t="shared" si="1943"/>
        <v>0</v>
      </c>
      <c r="AT1191" s="60" t="b">
        <f t="shared" si="1944"/>
        <v>0</v>
      </c>
      <c r="AU1191" s="60" t="b">
        <f t="shared" si="1945"/>
        <v>0</v>
      </c>
      <c r="AV1191" s="60" t="b">
        <f t="shared" si="1946"/>
        <v>0</v>
      </c>
      <c r="AW1191" s="60" t="b">
        <f t="shared" si="1947"/>
        <v>0</v>
      </c>
      <c r="AX1191" s="60" t="b">
        <f t="shared" si="1948"/>
        <v>0</v>
      </c>
      <c r="AY1191" s="60" t="b">
        <f t="shared" si="1949"/>
        <v>0</v>
      </c>
      <c r="AZ1191" s="131">
        <f t="shared" si="1983"/>
        <v>0</v>
      </c>
      <c r="BA1191" s="131">
        <f t="shared" si="1989"/>
        <v>1</v>
      </c>
      <c r="BB1191" s="13">
        <f t="shared" si="1977"/>
        <v>0</v>
      </c>
      <c r="BC1191" s="11">
        <f t="shared" si="1950"/>
        <v>0</v>
      </c>
      <c r="BD1191" s="67">
        <f t="shared" si="1978"/>
        <v>1</v>
      </c>
      <c r="BE1191" s="76" t="str">
        <f>IF($A1190&lt;&gt;"",IF(OR(EE1190&lt;&gt;0,EF1190&lt;&gt;0,#REF!&lt;$BB$3),"",IF(#REF!="LER","01,",IF(#REF!="LOR","01,",IF(#REF!="LEB","02,",IF(#REF!="LOB","01,",IF(#REF!="HER","19,",IF(#REF!="HOR","19,",IF(#REF!="HEB","20,",IF(#REF!="HOB","19,",""))))))))),"")</f>
        <v/>
      </c>
      <c r="BF1191" s="76" t="str">
        <f>IF($A1190&lt;&gt;"",IF(OR(EE1190&lt;&gt;0,EF1190&lt;&gt;0,#REF!&lt;$BB$3),"",IF(#REF!="LER","02,",IF(#REF!="LOR","03,",IF(#REF!="LEB","04,",IF(#REF!="LOB","02,",IF(#REF!="HER","20,",IF(#REF!="HOR","21,",IF(#REF!="HEB","22,",IF(#REF!="HOB","20,",""))))))))),"")</f>
        <v/>
      </c>
      <c r="BG1191" s="76" t="str">
        <f>IF($A1190&lt;&gt;"",IF(OR(EE1190&lt;&gt;0,EF1190&lt;&gt;0,#REF!&lt;$BB$3),"",IF(#REF!="LER","03,",IF(#REF!="LOR","05,",IF(#REF!="LEB","06,",IF(#REF!="LOB","03,",IF(#REF!="HER","21,",IF(#REF!="HOR","23,",IF(#REF!="HEB","24,",IF(#REF!="HOB","21,",""))))))))),"")</f>
        <v/>
      </c>
      <c r="BH1191" s="76" t="str">
        <f>IF($A1190&lt;&gt;"",IF(OR(EE1190&lt;&gt;0,EF1190&lt;&gt;0,#REF!&lt;$BB$3),"",IF(#REF!="LER","04,",IF(#REF!="LOR","07,",IF(#REF!="LEB","08,",IF(#REF!="LOB","04,",IF(#REF!="HER","22,",IF(#REF!="HOR","25,",IF(#REF!="HEB","26,",IF(#REF!="HOB","22,",""))))))))),"")</f>
        <v/>
      </c>
      <c r="BI1191" s="76" t="str">
        <f>IF($A1190&lt;&gt;"",IF(OR(EE1190&lt;&gt;0,EF1190&lt;&gt;0,#REF!&lt;$BB$3),"",IF(#REF!="LER","05,",IF(#REF!="LOR","09,",IF(#REF!="LEB","10,",IF(#REF!="LOB","05,",IF(#REF!="HER","23,",IF(#REF!="HOR","27,",IF(#REF!="HEB","28,",IF(#REF!="HOB","23,",""))))))))),"")</f>
        <v/>
      </c>
      <c r="BJ1191" s="76" t="str">
        <f t="shared" si="1951"/>
        <v/>
      </c>
      <c r="BK1191" s="131" t="b">
        <f t="shared" si="1952"/>
        <v>0</v>
      </c>
      <c r="BL1191" s="131" t="b">
        <f t="shared" si="1953"/>
        <v>0</v>
      </c>
      <c r="BM1191" s="131" t="b">
        <f t="shared" si="1954"/>
        <v>0</v>
      </c>
      <c r="BN1191" s="131" t="b">
        <f t="shared" si="1955"/>
        <v>0</v>
      </c>
      <c r="BO1191" s="131" t="b">
        <f t="shared" si="1956"/>
        <v>0</v>
      </c>
      <c r="BP1191" s="131" t="b">
        <f t="shared" si="1957"/>
        <v>0</v>
      </c>
      <c r="BQ1191" s="131">
        <f t="shared" si="1984"/>
        <v>0</v>
      </c>
      <c r="BR1191" s="131">
        <f t="shared" si="1990"/>
        <v>1</v>
      </c>
      <c r="BS1191" s="92">
        <f t="shared" si="1985"/>
        <v>0</v>
      </c>
      <c r="BT1191" s="13">
        <f t="shared" si="1958"/>
        <v>0</v>
      </c>
      <c r="BU1191" s="11">
        <f t="shared" si="1979"/>
        <v>0</v>
      </c>
      <c r="BV1191" s="67">
        <f t="shared" si="1980"/>
        <v>1</v>
      </c>
      <c r="BW1191" s="76" t="str">
        <f>IF($A1190&lt;&gt;"",IF(OR(EE1190&lt;&gt;0,EF1190&lt;&gt;0,#REF!&lt;$BB$3),"",IF(#REF!="LER","07,",IF(#REF!="LOR","12,",IF(#REF!="LEB","12,",IF(#REF!="LOB","08,",IF(#REF!="HER","25,",IF(#REF!="HOR","30,",IF(#REF!="HEB","30,",IF(#REF!="HOB","25,",""))))))))),"")</f>
        <v/>
      </c>
      <c r="BX1191" s="76" t="str">
        <f>IF($A1190&lt;&gt;"",IF(OR(EE1190&lt;&gt;0,EF1190&lt;&gt;0,#REF!&lt;$BB$3),"",IF(#REF!="LER","08,",IF(#REF!="LOR","13,",IF(#REF!="LEB","13,",IF(#REF!="LOB","09,",IF(#REF!="HER","26,",IF(#REF!="HOR","31,",IF(#REF!="HEB","31,",IF(#REF!="HOB","26,",""))))))))),"")</f>
        <v/>
      </c>
      <c r="BY1191" s="76" t="str">
        <f>IF($A1190&lt;&gt;"",IF(OR(EE1190&lt;&gt;0,EF1190&lt;&gt;0,#REF!&lt;$BB$3),"",IF(#REF!="LER","09,",IF(#REF!="LOR","14,",IF(#REF!="LEB","14,",IF(#REF!="LOB","10,",IF(#REF!="HER","27,",IF(#REF!="HOR","32,",IF(#REF!="HEB","32,",IF(#REF!="HOB","27,",""))))))))),"")</f>
        <v/>
      </c>
      <c r="BZ1191" s="76" t="str">
        <f>IF($A1190&lt;&gt;"",IF(OR(EE1190&lt;&gt;0,EF1190&lt;&gt;0,#REF!&lt;$BB$3),"",IF(#REF!="LER","10,",IF(#REF!="LOR","15,",IF(#REF!="LEB","15,",IF(#REF!="LOB","11,",IF(#REF!="HER","28,",IF(#REF!="HOR","33,",IF(#REF!="HEB","33,",IF(#REF!="HOB","28,",""))))))))),"")</f>
        <v/>
      </c>
      <c r="CA1191" s="76" t="str">
        <f>IF($A1190&lt;&gt;"",IF(OR(EE1190&lt;&gt;0,EF1190&lt;&gt;0,#REF!&lt;$BB$3),"",IF(#REF!="LER","12,",IF(#REF!="LOR","16,",IF(#REF!="LEB","16,",IF(#REF!="LOB","13,",IF(#REF!="HER","30,",IF(#REF!="HOR","34,",IF(#REF!="HEB","34,",IF(#REF!="HOB","29,",""))))))))),"")</f>
        <v/>
      </c>
      <c r="CB1191" s="76" t="str">
        <f>IF($A1190&lt;&gt;"",IF(OR(EE1190&lt;&gt;0,EF1190&lt;&gt;0,#REF!&lt;$BB$3),"",IF(#REF!="LER","14,",IF(#REF!="LOR","17,",IF(#REF!="LEB","17,",IF(#REF!="LOB","15,",IF(#REF!="HER","32,",IF(#REF!="HOR","35,",IF(#REF!="HEB","35,",IF(#REF!="HOB","31,",""))))))))),"")</f>
        <v/>
      </c>
      <c r="CC1191" s="76" t="str">
        <f>IF($A1190&lt;&gt;"",IF(OR(EE1190&lt;&gt;0,EF1190&lt;&gt;0,#REF!&lt;$BB$3),"",IF(#REF!="LER","16,",IF(#REF!="LOR","18,",IF(#REF!="LEB","18,",IF(#REF!="LOB","17,",IF(#REF!="HER","34,",IF(#REF!="HOR","36,",IF(#REF!="HEB","36,",IF(#REF!="HOB","33,",""))))))))),"")</f>
        <v/>
      </c>
      <c r="CD1191" s="60" t="b">
        <f t="shared" si="1959"/>
        <v>0</v>
      </c>
      <c r="CE1191" s="60" t="b">
        <f t="shared" si="1960"/>
        <v>0</v>
      </c>
      <c r="CF1191" s="60" t="b">
        <f t="shared" si="1961"/>
        <v>0</v>
      </c>
      <c r="CG1191" s="60" t="b">
        <f t="shared" si="1962"/>
        <v>0</v>
      </c>
      <c r="CH1191" s="60" t="b">
        <f t="shared" si="1963"/>
        <v>0</v>
      </c>
      <c r="CI1191" s="60" t="b">
        <f t="shared" si="1964"/>
        <v>0</v>
      </c>
      <c r="CJ1191" s="60" t="b">
        <f t="shared" si="1965"/>
        <v>0</v>
      </c>
      <c r="CK1191" s="131">
        <f t="shared" si="1986"/>
        <v>0</v>
      </c>
      <c r="CL1191" s="131">
        <f t="shared" si="1991"/>
        <v>1</v>
      </c>
      <c r="CM1191" s="92">
        <f t="shared" si="1987"/>
        <v>0</v>
      </c>
      <c r="CN1191" s="13">
        <f t="shared" si="1981"/>
        <v>0</v>
      </c>
      <c r="CO1191" s="11">
        <f t="shared" si="1966"/>
        <v>0</v>
      </c>
      <c r="CP1191" s="13">
        <f t="shared" si="1994"/>
        <v>0</v>
      </c>
      <c r="CQ1191" s="11">
        <f t="shared" si="1932"/>
        <v>0</v>
      </c>
      <c r="CR1191" s="57">
        <f t="shared" si="1933"/>
        <v>0</v>
      </c>
      <c r="CS1191" s="57">
        <f t="shared" si="1934"/>
        <v>0</v>
      </c>
      <c r="CT1191" s="57">
        <f t="shared" si="1929"/>
        <v>0</v>
      </c>
      <c r="CU1191" s="24"/>
      <c r="CV1191" s="24"/>
      <c r="CW1191" s="24"/>
      <c r="CX1191" s="24"/>
      <c r="CY1191" s="24"/>
      <c r="CZ1191" s="24"/>
      <c r="DA1191" s="24"/>
      <c r="DB1191" s="24"/>
      <c r="DC1191" s="24"/>
      <c r="DD1191" s="64"/>
      <c r="DE1191" s="39"/>
      <c r="DF1191" s="39"/>
      <c r="DG1191" s="39"/>
      <c r="DH1191" s="39"/>
      <c r="DI1191" s="83"/>
      <c r="DJ1191" s="39"/>
      <c r="DK1191" s="22"/>
      <c r="DL1191" s="22"/>
      <c r="DM1191" s="32"/>
      <c r="DN1191" s="22"/>
      <c r="DO1191" s="22"/>
      <c r="DP1191" s="22"/>
      <c r="DQ1191" s="22"/>
      <c r="DR1191" s="22"/>
      <c r="DS1191" s="22"/>
      <c r="DT1191" s="22"/>
      <c r="DU1191" s="22"/>
      <c r="DV1191" s="22"/>
      <c r="DW1191" s="22"/>
      <c r="DX1191" s="22"/>
      <c r="DY1191" s="22"/>
      <c r="DZ1191" s="22"/>
      <c r="EA1191" s="32"/>
      <c r="EB1191" s="22"/>
      <c r="EC1191" s="22"/>
      <c r="EG1191" s="22"/>
      <c r="EH1191"/>
    </row>
    <row r="1192" spans="1:138" s="23" customFormat="1" x14ac:dyDescent="0.2">
      <c r="A1192" s="127"/>
      <c r="B1192" s="61" t="str">
        <f>IF(A1192="","",IF(U1193="","DB",U1193&amp;V1193&amp;W1193&amp;X1193&amp;Y1193&amp;Z1193&amp;AL1193&amp;AM1193&amp;AN1193&amp;AO1193&amp;AP1193&amp;AQ1193&amp;AR1193&amp;#REF!))</f>
        <v/>
      </c>
      <c r="C1192" s="7" t="str">
        <f t="shared" si="1992"/>
        <v/>
      </c>
      <c r="D1192" s="60">
        <f t="shared" si="1930"/>
        <v>0</v>
      </c>
      <c r="E1192" s="7" t="str">
        <f t="shared" si="1931"/>
        <v/>
      </c>
      <c r="F1192" s="72" t="str">
        <f t="shared" si="1995"/>
        <v/>
      </c>
      <c r="G1192" s="73">
        <f t="shared" si="1993"/>
        <v>0</v>
      </c>
      <c r="H1192" s="112">
        <f t="shared" si="1996"/>
        <v>0</v>
      </c>
      <c r="I1192" s="112">
        <f t="shared" si="1997"/>
        <v>0</v>
      </c>
      <c r="J1192" s="112">
        <f t="shared" si="1998"/>
        <v>0</v>
      </c>
      <c r="K1192" s="112">
        <f t="shared" si="1999"/>
        <v>0</v>
      </c>
      <c r="L1192" s="112">
        <f t="shared" si="2000"/>
        <v>0</v>
      </c>
      <c r="M1192" s="112">
        <f t="shared" si="2001"/>
        <v>0</v>
      </c>
      <c r="N1192" s="60"/>
      <c r="O1192" s="61"/>
      <c r="P1192" s="61"/>
      <c r="Q1192" s="61"/>
      <c r="R1192" s="61"/>
      <c r="S1192" s="7"/>
      <c r="T1192" s="67">
        <f t="shared" si="1967"/>
        <v>1</v>
      </c>
      <c r="U1192" s="76" t="str">
        <f t="shared" si="1923"/>
        <v/>
      </c>
      <c r="V1192" s="76" t="str">
        <f t="shared" si="1924"/>
        <v/>
      </c>
      <c r="W1192" s="76" t="str">
        <f t="shared" si="1925"/>
        <v/>
      </c>
      <c r="X1192" s="76" t="str">
        <f t="shared" si="1926"/>
        <v/>
      </c>
      <c r="Y1192" s="76" t="str">
        <f t="shared" si="1927"/>
        <v/>
      </c>
      <c r="Z1192" s="76" t="str">
        <f t="shared" si="1928"/>
        <v/>
      </c>
      <c r="AA1192" s="131" t="b">
        <f t="shared" si="1936"/>
        <v>0</v>
      </c>
      <c r="AB1192" s="131" t="b">
        <f t="shared" si="1937"/>
        <v>0</v>
      </c>
      <c r="AC1192" s="131" t="b">
        <f t="shared" si="1938"/>
        <v>0</v>
      </c>
      <c r="AD1192" s="131" t="b">
        <f t="shared" si="1939"/>
        <v>0</v>
      </c>
      <c r="AE1192" s="131" t="b">
        <f t="shared" si="1940"/>
        <v>0</v>
      </c>
      <c r="AF1192" s="131" t="b">
        <f t="shared" si="1941"/>
        <v>0</v>
      </c>
      <c r="AG1192" s="131">
        <f t="shared" si="1982"/>
        <v>0</v>
      </c>
      <c r="AH1192" s="131">
        <f t="shared" si="1988"/>
        <v>1</v>
      </c>
      <c r="AI1192" s="13">
        <f t="shared" si="1942"/>
        <v>0</v>
      </c>
      <c r="AJ1192" s="11">
        <f t="shared" si="1968"/>
        <v>0</v>
      </c>
      <c r="AK1192" s="67">
        <f t="shared" si="1969"/>
        <v>1</v>
      </c>
      <c r="AL1192" s="118" t="str">
        <f t="shared" si="1970"/>
        <v/>
      </c>
      <c r="AM1192" s="118" t="str">
        <f t="shared" si="1971"/>
        <v/>
      </c>
      <c r="AN1192" s="118" t="str">
        <f t="shared" si="1972"/>
        <v/>
      </c>
      <c r="AO1192" s="118" t="str">
        <f t="shared" si="1973"/>
        <v/>
      </c>
      <c r="AP1192" s="118" t="str">
        <f t="shared" si="1974"/>
        <v/>
      </c>
      <c r="AQ1192" s="118" t="str">
        <f t="shared" si="1975"/>
        <v/>
      </c>
      <c r="AR1192" s="118" t="str">
        <f t="shared" si="1976"/>
        <v/>
      </c>
      <c r="AS1192" s="60" t="b">
        <f t="shared" si="1943"/>
        <v>0</v>
      </c>
      <c r="AT1192" s="60" t="b">
        <f t="shared" si="1944"/>
        <v>0</v>
      </c>
      <c r="AU1192" s="60" t="b">
        <f t="shared" si="1945"/>
        <v>0</v>
      </c>
      <c r="AV1192" s="60" t="b">
        <f t="shared" si="1946"/>
        <v>0</v>
      </c>
      <c r="AW1192" s="60" t="b">
        <f t="shared" si="1947"/>
        <v>0</v>
      </c>
      <c r="AX1192" s="60" t="b">
        <f t="shared" si="1948"/>
        <v>0</v>
      </c>
      <c r="AY1192" s="60" t="b">
        <f t="shared" si="1949"/>
        <v>0</v>
      </c>
      <c r="AZ1192" s="131">
        <f t="shared" si="1983"/>
        <v>0</v>
      </c>
      <c r="BA1192" s="131">
        <f t="shared" si="1989"/>
        <v>1</v>
      </c>
      <c r="BB1192" s="13">
        <f t="shared" si="1977"/>
        <v>0</v>
      </c>
      <c r="BC1192" s="11">
        <f t="shared" si="1950"/>
        <v>0</v>
      </c>
      <c r="BD1192" s="67">
        <f t="shared" si="1978"/>
        <v>1</v>
      </c>
      <c r="BE1192" s="76" t="str">
        <f>IF($A1191&lt;&gt;"",IF(OR(EE1191&lt;&gt;0,EF1191&lt;&gt;0,#REF!&lt;$BB$3),"",IF(#REF!="LER","01,",IF(#REF!="LOR","01,",IF(#REF!="LEB","02,",IF(#REF!="LOB","01,",IF(#REF!="HER","19,",IF(#REF!="HOR","19,",IF(#REF!="HEB","20,",IF(#REF!="HOB","19,",""))))))))),"")</f>
        <v/>
      </c>
      <c r="BF1192" s="76" t="str">
        <f>IF($A1191&lt;&gt;"",IF(OR(EE1191&lt;&gt;0,EF1191&lt;&gt;0,#REF!&lt;$BB$3),"",IF(#REF!="LER","02,",IF(#REF!="LOR","03,",IF(#REF!="LEB","04,",IF(#REF!="LOB","02,",IF(#REF!="HER","20,",IF(#REF!="HOR","21,",IF(#REF!="HEB","22,",IF(#REF!="HOB","20,",""))))))))),"")</f>
        <v/>
      </c>
      <c r="BG1192" s="76" t="str">
        <f>IF($A1191&lt;&gt;"",IF(OR(EE1191&lt;&gt;0,EF1191&lt;&gt;0,#REF!&lt;$BB$3),"",IF(#REF!="LER","03,",IF(#REF!="LOR","05,",IF(#REF!="LEB","06,",IF(#REF!="LOB","03,",IF(#REF!="HER","21,",IF(#REF!="HOR","23,",IF(#REF!="HEB","24,",IF(#REF!="HOB","21,",""))))))))),"")</f>
        <v/>
      </c>
      <c r="BH1192" s="76" t="str">
        <f>IF($A1191&lt;&gt;"",IF(OR(EE1191&lt;&gt;0,EF1191&lt;&gt;0,#REF!&lt;$BB$3),"",IF(#REF!="LER","04,",IF(#REF!="LOR","07,",IF(#REF!="LEB","08,",IF(#REF!="LOB","04,",IF(#REF!="HER","22,",IF(#REF!="HOR","25,",IF(#REF!="HEB","26,",IF(#REF!="HOB","22,",""))))))))),"")</f>
        <v/>
      </c>
      <c r="BI1192" s="76" t="str">
        <f>IF($A1191&lt;&gt;"",IF(OR(EE1191&lt;&gt;0,EF1191&lt;&gt;0,#REF!&lt;$BB$3),"",IF(#REF!="LER","05,",IF(#REF!="LOR","09,",IF(#REF!="LEB","10,",IF(#REF!="LOB","05,",IF(#REF!="HER","23,",IF(#REF!="HOR","27,",IF(#REF!="HEB","28,",IF(#REF!="HOB","23,",""))))))))),"")</f>
        <v/>
      </c>
      <c r="BJ1192" s="76" t="str">
        <f t="shared" si="1951"/>
        <v/>
      </c>
      <c r="BK1192" s="131" t="b">
        <f t="shared" si="1952"/>
        <v>0</v>
      </c>
      <c r="BL1192" s="131" t="b">
        <f t="shared" si="1953"/>
        <v>0</v>
      </c>
      <c r="BM1192" s="131" t="b">
        <f t="shared" si="1954"/>
        <v>0</v>
      </c>
      <c r="BN1192" s="131" t="b">
        <f t="shared" si="1955"/>
        <v>0</v>
      </c>
      <c r="BO1192" s="131" t="b">
        <f t="shared" si="1956"/>
        <v>0</v>
      </c>
      <c r="BP1192" s="131" t="b">
        <f t="shared" si="1957"/>
        <v>0</v>
      </c>
      <c r="BQ1192" s="131">
        <f t="shared" si="1984"/>
        <v>0</v>
      </c>
      <c r="BR1192" s="131">
        <f t="shared" si="1990"/>
        <v>1</v>
      </c>
      <c r="BS1192" s="92">
        <f t="shared" si="1985"/>
        <v>0</v>
      </c>
      <c r="BT1192" s="13">
        <f t="shared" si="1958"/>
        <v>0</v>
      </c>
      <c r="BU1192" s="11">
        <f t="shared" si="1979"/>
        <v>0</v>
      </c>
      <c r="BV1192" s="67">
        <f t="shared" si="1980"/>
        <v>1</v>
      </c>
      <c r="BW1192" s="76" t="str">
        <f>IF($A1191&lt;&gt;"",IF(OR(EE1191&lt;&gt;0,EF1191&lt;&gt;0,#REF!&lt;$BB$3),"",IF(#REF!="LER","07,",IF(#REF!="LOR","12,",IF(#REF!="LEB","12,",IF(#REF!="LOB","08,",IF(#REF!="HER","25,",IF(#REF!="HOR","30,",IF(#REF!="HEB","30,",IF(#REF!="HOB","25,",""))))))))),"")</f>
        <v/>
      </c>
      <c r="BX1192" s="76" t="str">
        <f>IF($A1191&lt;&gt;"",IF(OR(EE1191&lt;&gt;0,EF1191&lt;&gt;0,#REF!&lt;$BB$3),"",IF(#REF!="LER","08,",IF(#REF!="LOR","13,",IF(#REF!="LEB","13,",IF(#REF!="LOB","09,",IF(#REF!="HER","26,",IF(#REF!="HOR","31,",IF(#REF!="HEB","31,",IF(#REF!="HOB","26,",""))))))))),"")</f>
        <v/>
      </c>
      <c r="BY1192" s="76" t="str">
        <f>IF($A1191&lt;&gt;"",IF(OR(EE1191&lt;&gt;0,EF1191&lt;&gt;0,#REF!&lt;$BB$3),"",IF(#REF!="LER","09,",IF(#REF!="LOR","14,",IF(#REF!="LEB","14,",IF(#REF!="LOB","10,",IF(#REF!="HER","27,",IF(#REF!="HOR","32,",IF(#REF!="HEB","32,",IF(#REF!="HOB","27,",""))))))))),"")</f>
        <v/>
      </c>
      <c r="BZ1192" s="76" t="str">
        <f>IF($A1191&lt;&gt;"",IF(OR(EE1191&lt;&gt;0,EF1191&lt;&gt;0,#REF!&lt;$BB$3),"",IF(#REF!="LER","10,",IF(#REF!="LOR","15,",IF(#REF!="LEB","15,",IF(#REF!="LOB","11,",IF(#REF!="HER","28,",IF(#REF!="HOR","33,",IF(#REF!="HEB","33,",IF(#REF!="HOB","28,",""))))))))),"")</f>
        <v/>
      </c>
      <c r="CA1192" s="76" t="str">
        <f>IF($A1191&lt;&gt;"",IF(OR(EE1191&lt;&gt;0,EF1191&lt;&gt;0,#REF!&lt;$BB$3),"",IF(#REF!="LER","12,",IF(#REF!="LOR","16,",IF(#REF!="LEB","16,",IF(#REF!="LOB","13,",IF(#REF!="HER","30,",IF(#REF!="HOR","34,",IF(#REF!="HEB","34,",IF(#REF!="HOB","29,",""))))))))),"")</f>
        <v/>
      </c>
      <c r="CB1192" s="76" t="str">
        <f>IF($A1191&lt;&gt;"",IF(OR(EE1191&lt;&gt;0,EF1191&lt;&gt;0,#REF!&lt;$BB$3),"",IF(#REF!="LER","14,",IF(#REF!="LOR","17,",IF(#REF!="LEB","17,",IF(#REF!="LOB","15,",IF(#REF!="HER","32,",IF(#REF!="HOR","35,",IF(#REF!="HEB","35,",IF(#REF!="HOB","31,",""))))))))),"")</f>
        <v/>
      </c>
      <c r="CC1192" s="76" t="str">
        <f>IF($A1191&lt;&gt;"",IF(OR(EE1191&lt;&gt;0,EF1191&lt;&gt;0,#REF!&lt;$BB$3),"",IF(#REF!="LER","16,",IF(#REF!="LOR","18,",IF(#REF!="LEB","18,",IF(#REF!="LOB","17,",IF(#REF!="HER","34,",IF(#REF!="HOR","36,",IF(#REF!="HEB","36,",IF(#REF!="HOB","33,",""))))))))),"")</f>
        <v/>
      </c>
      <c r="CD1192" s="60" t="b">
        <f t="shared" si="1959"/>
        <v>0</v>
      </c>
      <c r="CE1192" s="60" t="b">
        <f t="shared" si="1960"/>
        <v>0</v>
      </c>
      <c r="CF1192" s="60" t="b">
        <f t="shared" si="1961"/>
        <v>0</v>
      </c>
      <c r="CG1192" s="60" t="b">
        <f t="shared" si="1962"/>
        <v>0</v>
      </c>
      <c r="CH1192" s="60" t="b">
        <f t="shared" si="1963"/>
        <v>0</v>
      </c>
      <c r="CI1192" s="60" t="b">
        <f t="shared" si="1964"/>
        <v>0</v>
      </c>
      <c r="CJ1192" s="60" t="b">
        <f t="shared" si="1965"/>
        <v>0</v>
      </c>
      <c r="CK1192" s="131">
        <f t="shared" si="1986"/>
        <v>0</v>
      </c>
      <c r="CL1192" s="131">
        <f t="shared" si="1991"/>
        <v>1</v>
      </c>
      <c r="CM1192" s="92">
        <f t="shared" si="1987"/>
        <v>0</v>
      </c>
      <c r="CN1192" s="13">
        <f t="shared" si="1981"/>
        <v>0</v>
      </c>
      <c r="CO1192" s="11">
        <f t="shared" si="1966"/>
        <v>0</v>
      </c>
      <c r="CP1192" s="13">
        <f t="shared" si="1994"/>
        <v>0</v>
      </c>
      <c r="CQ1192" s="11">
        <f t="shared" si="1932"/>
        <v>0</v>
      </c>
      <c r="CR1192" s="57">
        <f t="shared" si="1933"/>
        <v>0</v>
      </c>
      <c r="CS1192" s="57">
        <f t="shared" si="1934"/>
        <v>0</v>
      </c>
      <c r="CT1192" s="57">
        <f t="shared" si="1929"/>
        <v>0</v>
      </c>
      <c r="CU1192" s="24"/>
      <c r="CV1192" s="24"/>
      <c r="CW1192" s="24"/>
      <c r="CX1192" s="24"/>
      <c r="CY1192" s="24"/>
      <c r="CZ1192" s="24"/>
      <c r="DA1192" s="24"/>
      <c r="DB1192" s="24"/>
      <c r="DC1192" s="24"/>
      <c r="DD1192" s="64"/>
      <c r="DE1192" s="39"/>
      <c r="DF1192" s="39"/>
      <c r="DG1192" s="39"/>
      <c r="DH1192" s="39"/>
      <c r="DI1192" s="83"/>
      <c r="DJ1192" s="39"/>
      <c r="DK1192" s="22"/>
      <c r="DL1192" s="22"/>
      <c r="DM1192" s="32"/>
      <c r="DN1192" s="22"/>
      <c r="DO1192" s="22"/>
      <c r="DP1192" s="22"/>
      <c r="DQ1192" s="22"/>
      <c r="DR1192" s="22"/>
      <c r="DS1192" s="22"/>
      <c r="DT1192" s="22"/>
      <c r="DU1192" s="22"/>
      <c r="DV1192" s="22"/>
      <c r="DW1192" s="22"/>
      <c r="DX1192" s="22"/>
      <c r="DY1192" s="22"/>
      <c r="DZ1192" s="22"/>
      <c r="EA1192" s="32"/>
      <c r="EB1192" s="22"/>
      <c r="EC1192" s="22"/>
      <c r="EG1192" s="22"/>
      <c r="EH1192"/>
    </row>
    <row r="1193" spans="1:138" s="23" customFormat="1" x14ac:dyDescent="0.2">
      <c r="A1193" s="127"/>
      <c r="B1193" s="61" t="str">
        <f>IF(A1193="","",IF(U1194="","DB",U1194&amp;V1194&amp;W1194&amp;X1194&amp;Y1194&amp;Z1194&amp;AL1194&amp;AM1194&amp;AN1194&amp;AO1194&amp;AP1194&amp;AQ1194&amp;AR1194&amp;#REF!))</f>
        <v/>
      </c>
      <c r="C1193" s="7" t="str">
        <f t="shared" si="1992"/>
        <v/>
      </c>
      <c r="D1193" s="60">
        <f t="shared" si="1930"/>
        <v>0</v>
      </c>
      <c r="E1193" s="7" t="str">
        <f t="shared" si="1931"/>
        <v/>
      </c>
      <c r="F1193" s="72" t="str">
        <f t="shared" si="1995"/>
        <v/>
      </c>
      <c r="G1193" s="73">
        <f t="shared" si="1993"/>
        <v>0</v>
      </c>
      <c r="H1193" s="112">
        <f t="shared" si="1996"/>
        <v>0</v>
      </c>
      <c r="I1193" s="112">
        <f t="shared" si="1997"/>
        <v>0</v>
      </c>
      <c r="J1193" s="112">
        <f t="shared" si="1998"/>
        <v>0</v>
      </c>
      <c r="K1193" s="112">
        <f t="shared" si="1999"/>
        <v>0</v>
      </c>
      <c r="L1193" s="112">
        <f t="shared" si="2000"/>
        <v>0</v>
      </c>
      <c r="M1193" s="112">
        <f t="shared" si="2001"/>
        <v>0</v>
      </c>
      <c r="N1193" s="60"/>
      <c r="O1193" s="61"/>
      <c r="P1193" s="61"/>
      <c r="Q1193" s="61"/>
      <c r="R1193" s="61"/>
      <c r="S1193" s="7"/>
      <c r="T1193" s="67">
        <f t="shared" si="1967"/>
        <v>1</v>
      </c>
      <c r="U1193" s="76" t="str">
        <f t="shared" si="1923"/>
        <v/>
      </c>
      <c r="V1193" s="76" t="str">
        <f t="shared" si="1924"/>
        <v/>
      </c>
      <c r="W1193" s="76" t="str">
        <f t="shared" si="1925"/>
        <v/>
      </c>
      <c r="X1193" s="76" t="str">
        <f t="shared" si="1926"/>
        <v/>
      </c>
      <c r="Y1193" s="76" t="str">
        <f t="shared" si="1927"/>
        <v/>
      </c>
      <c r="Z1193" s="76" t="str">
        <f t="shared" si="1928"/>
        <v/>
      </c>
      <c r="AA1193" s="131" t="b">
        <f t="shared" si="1936"/>
        <v>0</v>
      </c>
      <c r="AB1193" s="131" t="b">
        <f t="shared" si="1937"/>
        <v>0</v>
      </c>
      <c r="AC1193" s="131" t="b">
        <f t="shared" si="1938"/>
        <v>0</v>
      </c>
      <c r="AD1193" s="131" t="b">
        <f t="shared" si="1939"/>
        <v>0</v>
      </c>
      <c r="AE1193" s="131" t="b">
        <f t="shared" si="1940"/>
        <v>0</v>
      </c>
      <c r="AF1193" s="131" t="b">
        <f t="shared" si="1941"/>
        <v>0</v>
      </c>
      <c r="AG1193" s="131">
        <f t="shared" si="1982"/>
        <v>0</v>
      </c>
      <c r="AH1193" s="131">
        <f t="shared" si="1988"/>
        <v>1</v>
      </c>
      <c r="AI1193" s="13">
        <f t="shared" si="1942"/>
        <v>0</v>
      </c>
      <c r="AJ1193" s="11">
        <f t="shared" si="1968"/>
        <v>0</v>
      </c>
      <c r="AK1193" s="67">
        <f t="shared" si="1969"/>
        <v>1</v>
      </c>
      <c r="AL1193" s="118" t="str">
        <f t="shared" si="1970"/>
        <v/>
      </c>
      <c r="AM1193" s="118" t="str">
        <f t="shared" si="1971"/>
        <v/>
      </c>
      <c r="AN1193" s="118" t="str">
        <f t="shared" si="1972"/>
        <v/>
      </c>
      <c r="AO1193" s="118" t="str">
        <f t="shared" si="1973"/>
        <v/>
      </c>
      <c r="AP1193" s="118" t="str">
        <f t="shared" si="1974"/>
        <v/>
      </c>
      <c r="AQ1193" s="118" t="str">
        <f t="shared" si="1975"/>
        <v/>
      </c>
      <c r="AR1193" s="118" t="str">
        <f t="shared" si="1976"/>
        <v/>
      </c>
      <c r="AS1193" s="60" t="b">
        <f t="shared" si="1943"/>
        <v>0</v>
      </c>
      <c r="AT1193" s="60" t="b">
        <f t="shared" si="1944"/>
        <v>0</v>
      </c>
      <c r="AU1193" s="60" t="b">
        <f t="shared" si="1945"/>
        <v>0</v>
      </c>
      <c r="AV1193" s="60" t="b">
        <f t="shared" si="1946"/>
        <v>0</v>
      </c>
      <c r="AW1193" s="60" t="b">
        <f t="shared" si="1947"/>
        <v>0</v>
      </c>
      <c r="AX1193" s="60" t="b">
        <f t="shared" si="1948"/>
        <v>0</v>
      </c>
      <c r="AY1193" s="60" t="b">
        <f t="shared" si="1949"/>
        <v>0</v>
      </c>
      <c r="AZ1193" s="131">
        <f t="shared" si="1983"/>
        <v>0</v>
      </c>
      <c r="BA1193" s="131">
        <f t="shared" si="1989"/>
        <v>1</v>
      </c>
      <c r="BB1193" s="13">
        <f t="shared" si="1977"/>
        <v>0</v>
      </c>
      <c r="BC1193" s="11">
        <f t="shared" si="1950"/>
        <v>0</v>
      </c>
      <c r="BD1193" s="67">
        <f t="shared" si="1978"/>
        <v>1</v>
      </c>
      <c r="BE1193" s="76" t="str">
        <f>IF($A1192&lt;&gt;"",IF(OR(EE1192&lt;&gt;0,EF1192&lt;&gt;0,$BB$3&gt;0),"",IF(#REF!="LER","01,",IF(#REF!="LOR","01,",IF(#REF!="LEB","02,",IF(#REF!="LOB","01,",IF(#REF!="HER","19,",IF(#REF!="HOR","19,",IF(#REF!="HEB","20,",IF(#REF!="HOB","19,",""))))))))),"")</f>
        <v/>
      </c>
      <c r="BF1193" s="76" t="str">
        <f>IF($A1192&lt;&gt;"",IF(OR(EE1192&lt;&gt;0,EF1192&lt;&gt;0,$BB$3&gt;0),"",IF(#REF!="LER","02,",IF(#REF!="LOR","03,",IF(#REF!="LEB","04,",IF(#REF!="LOB","02,",IF(#REF!="HER","20,",IF(#REF!="HOR","21,",IF(#REF!="HEB","22,",IF(#REF!="HOB","20,",""))))))))),"")</f>
        <v/>
      </c>
      <c r="BG1193" s="76" t="str">
        <f>IF($A1192&lt;&gt;"",IF(OR(EE1192&lt;&gt;0,EF1192&lt;&gt;0,$BB$3&gt;0),"",IF(#REF!="LER","03,",IF(#REF!="LOR","05,",IF(#REF!="LEB","06,",IF(#REF!="LOB","03,",IF(#REF!="HER","21,",IF(#REF!="HOR","23,",IF(#REF!="HEB","24,",IF(#REF!="HOB","21,",""))))))))),"")</f>
        <v/>
      </c>
      <c r="BH1193" s="76" t="str">
        <f>IF($A1192&lt;&gt;"",IF(OR(EE1192&lt;&gt;0,EF1192&lt;&gt;0,$BB$3&gt;0),"",IF(#REF!="LER","04,",IF(#REF!="LOR","07,",IF(#REF!="LEB","08,",IF(#REF!="LOB","04,",IF(#REF!="HER","22,",IF(#REF!="HOR","25,",IF(#REF!="HEB","26,",IF(#REF!="HOB","22,",""))))))))),"")</f>
        <v/>
      </c>
      <c r="BI1193" s="76" t="str">
        <f>IF($A1192&lt;&gt;"",IF(OR(EE1192&lt;&gt;0,EF1192&lt;&gt;0,$BB$3&gt;0),"",IF(#REF!="LER","05,",IF(#REF!="LOR","09,",IF(#REF!="LEB","10,",IF(#REF!="LOB","05,",IF(#REF!="HER","23,",IF(#REF!="HOR","27,",IF(#REF!="HEB","28,",IF(#REF!="HOB","23,",""))))))))),"")</f>
        <v/>
      </c>
      <c r="BJ1193" s="76" t="str">
        <f t="shared" si="1951"/>
        <v/>
      </c>
      <c r="BK1193" s="131" t="b">
        <f t="shared" si="1952"/>
        <v>0</v>
      </c>
      <c r="BL1193" s="131" t="b">
        <f t="shared" si="1953"/>
        <v>0</v>
      </c>
      <c r="BM1193" s="131" t="b">
        <f t="shared" si="1954"/>
        <v>0</v>
      </c>
      <c r="BN1193" s="131" t="b">
        <f t="shared" si="1955"/>
        <v>0</v>
      </c>
      <c r="BO1193" s="131" t="b">
        <f t="shared" si="1956"/>
        <v>0</v>
      </c>
      <c r="BP1193" s="131" t="b">
        <f t="shared" si="1957"/>
        <v>0</v>
      </c>
      <c r="BQ1193" s="131">
        <f t="shared" si="1984"/>
        <v>0</v>
      </c>
      <c r="BR1193" s="131">
        <f t="shared" si="1990"/>
        <v>1</v>
      </c>
      <c r="BS1193" s="92">
        <f t="shared" si="1985"/>
        <v>0</v>
      </c>
      <c r="BT1193" s="13">
        <f t="shared" si="1958"/>
        <v>0</v>
      </c>
      <c r="BU1193" s="11">
        <f t="shared" si="1979"/>
        <v>0</v>
      </c>
      <c r="BV1193" s="67">
        <f t="shared" si="1980"/>
        <v>1</v>
      </c>
      <c r="BW1193" s="76" t="str">
        <f>IF($A1192&lt;&gt;"",IF(OR(EE1192&lt;&gt;0,EF1192&lt;&gt;0,$BB$3&gt;0),"",IF(#REF!="LER","07,",IF(#REF!="LOR","12,",IF(#REF!="LEB","12,",IF(#REF!="LOB","08,",IF(#REF!="HER","25,",IF(#REF!="HOR","30,",IF(#REF!="HEB","30,",IF(#REF!="HOB","25,",""))))))))),"")</f>
        <v/>
      </c>
      <c r="BX1193" s="76" t="str">
        <f>IF($A1192&lt;&gt;"",IF(OR(EE1192&lt;&gt;0,EF1192&lt;&gt;0,$BB$3&gt;0),"",IF(#REF!="LER","08,",IF(#REF!="LOR","13,",IF(#REF!="LEB","13,",IF(#REF!="LOB","09,",IF(#REF!="HER","26,",IF(#REF!="HOR","31,",IF(#REF!="HEB","31,",IF(#REF!="HOB","26,",""))))))))),"")</f>
        <v/>
      </c>
      <c r="BY1193" s="76" t="str">
        <f>IF($A1192&lt;&gt;"",IF(OR(EE1192&lt;&gt;0,EF1192&lt;&gt;0,$BB$3&gt;0),"",IF(#REF!="LER","09,",IF(#REF!="LOR","14,",IF(#REF!="LEB","14,",IF(#REF!="LOB","10,",IF(#REF!="HER","27,",IF(#REF!="HOR","32,",IF(#REF!="HEB","32,",IF(#REF!="HOB","27,",""))))))))),"")</f>
        <v/>
      </c>
      <c r="BZ1193" s="76" t="str">
        <f>IF($A1192&lt;&gt;"",IF(OR(EE1192&lt;&gt;0,EF1192&lt;&gt;0,$BB$3&gt;0),"",IF(#REF!="LER","10,",IF(#REF!="LOR","15,",IF(#REF!="LEB","15,",IF(#REF!="LOB","11,",IF(#REF!="HER","28,",IF(#REF!="HOR","33,",IF(#REF!="HEB","33,",IF(#REF!="HOB","28,",""))))))))),"")</f>
        <v/>
      </c>
      <c r="CA1193" s="76" t="str">
        <f>IF($A1192&lt;&gt;"",IF(OR(EE1192&lt;&gt;0,EF1192&lt;&gt;0,$BB$3&gt;0),"",IF(#REF!="LER","12,",IF(#REF!="LOR","16,",IF(#REF!="LEB","16,",IF(#REF!="LOB","13,",IF(#REF!="HER","30,",IF(#REF!="HOR","34,",IF(#REF!="HEB","34,",IF(#REF!="HOB","29,",""))))))))),"")</f>
        <v/>
      </c>
      <c r="CB1193" s="76" t="str">
        <f>IF($A1192&lt;&gt;"",IF(OR(EE1192&lt;&gt;0,EF1192&lt;&gt;0,$BB$3&gt;0),"",IF(#REF!="LER","14,",IF(#REF!="LOR","17,",IF(#REF!="LEB","17,",IF(#REF!="LOB","15,",IF(#REF!="HER","32,",IF(#REF!="HOR","35,",IF(#REF!="HEB","35,",IF(#REF!="HOB","31,",""))))))))),"")</f>
        <v/>
      </c>
      <c r="CC1193" s="76" t="str">
        <f>IF($A1192&lt;&gt;"",IF(OR(EE1192&lt;&gt;0,EF1192&lt;&gt;0,$BB$3&gt;0),"",IF(#REF!="LER","16,",IF(#REF!="LOR","18,",IF(#REF!="LEB","18,",IF(#REF!="LOB","17,",IF(#REF!="HER","34,",IF(#REF!="HOR","36,",IF(#REF!="HEB","36,",IF(#REF!="HOB","33,",""))))))))),"")</f>
        <v/>
      </c>
      <c r="CD1193" s="60" t="b">
        <f t="shared" si="1959"/>
        <v>0</v>
      </c>
      <c r="CE1193" s="60" t="b">
        <f t="shared" si="1960"/>
        <v>0</v>
      </c>
      <c r="CF1193" s="60" t="b">
        <f t="shared" si="1961"/>
        <v>0</v>
      </c>
      <c r="CG1193" s="60" t="b">
        <f t="shared" si="1962"/>
        <v>0</v>
      </c>
      <c r="CH1193" s="60" t="b">
        <f t="shared" si="1963"/>
        <v>0</v>
      </c>
      <c r="CI1193" s="60" t="b">
        <f t="shared" si="1964"/>
        <v>0</v>
      </c>
      <c r="CJ1193" s="60" t="b">
        <f t="shared" si="1965"/>
        <v>0</v>
      </c>
      <c r="CK1193" s="131">
        <f t="shared" si="1986"/>
        <v>0</v>
      </c>
      <c r="CL1193" s="131">
        <f t="shared" si="1991"/>
        <v>1</v>
      </c>
      <c r="CM1193" s="92">
        <f t="shared" si="1987"/>
        <v>0</v>
      </c>
      <c r="CN1193" s="13">
        <f t="shared" si="1981"/>
        <v>0</v>
      </c>
      <c r="CO1193" s="11">
        <f t="shared" si="1966"/>
        <v>0</v>
      </c>
      <c r="CP1193" s="13">
        <f t="shared" si="1994"/>
        <v>0</v>
      </c>
      <c r="CQ1193" s="11">
        <f t="shared" si="1932"/>
        <v>0</v>
      </c>
      <c r="CR1193" s="57">
        <f t="shared" si="1933"/>
        <v>0</v>
      </c>
      <c r="CS1193" s="57">
        <f t="shared" si="1934"/>
        <v>0</v>
      </c>
      <c r="CT1193" s="57">
        <f t="shared" si="1929"/>
        <v>0</v>
      </c>
      <c r="CU1193" s="24"/>
      <c r="CV1193" s="24"/>
      <c r="CW1193" s="24"/>
      <c r="CX1193" s="24"/>
      <c r="CY1193" s="24"/>
      <c r="CZ1193" s="24"/>
      <c r="DA1193" s="24"/>
      <c r="DB1193" s="24"/>
      <c r="DC1193" s="24"/>
      <c r="DD1193" s="64"/>
      <c r="DE1193" s="39"/>
      <c r="DF1193" s="39"/>
      <c r="DG1193" s="39"/>
      <c r="DH1193" s="39"/>
      <c r="DI1193" s="83"/>
      <c r="DJ1193" s="39"/>
      <c r="DK1193" s="22"/>
      <c r="DL1193" s="22"/>
      <c r="DM1193" s="32"/>
      <c r="DN1193" s="22"/>
      <c r="DO1193" s="22"/>
      <c r="DP1193" s="22"/>
      <c r="DQ1193" s="22"/>
      <c r="DR1193" s="22"/>
      <c r="DS1193" s="22"/>
      <c r="DT1193" s="22"/>
      <c r="DU1193" s="22"/>
      <c r="DV1193" s="22"/>
      <c r="DW1193" s="22"/>
      <c r="DX1193" s="22"/>
      <c r="DY1193" s="22"/>
      <c r="DZ1193" s="22"/>
      <c r="EA1193" s="32"/>
      <c r="EB1193" s="22"/>
      <c r="EC1193" s="22"/>
      <c r="EG1193" s="22"/>
      <c r="EH1193"/>
    </row>
    <row r="1194" spans="1:138" s="23" customFormat="1" x14ac:dyDescent="0.2">
      <c r="A1194" s="127"/>
      <c r="B1194" s="61" t="str">
        <f>IF(A1194="","",IF(U1195="","DB",U1195&amp;V1195&amp;W1195&amp;X1195&amp;Y1195&amp;Z1195&amp;AL1195&amp;AM1195&amp;AN1195&amp;AO1195&amp;AP1195&amp;AQ1195&amp;AR1195&amp;#REF!))</f>
        <v/>
      </c>
      <c r="C1194" s="7" t="str">
        <f t="shared" si="1992"/>
        <v/>
      </c>
      <c r="D1194" s="60">
        <f t="shared" si="1930"/>
        <v>0</v>
      </c>
      <c r="E1194" s="7" t="str">
        <f t="shared" si="1931"/>
        <v/>
      </c>
      <c r="F1194" s="72" t="str">
        <f t="shared" si="1995"/>
        <v/>
      </c>
      <c r="G1194" s="73">
        <f t="shared" si="1993"/>
        <v>0</v>
      </c>
      <c r="H1194" s="112">
        <f t="shared" si="1996"/>
        <v>0</v>
      </c>
      <c r="I1194" s="112">
        <f t="shared" si="1997"/>
        <v>0</v>
      </c>
      <c r="J1194" s="112">
        <f t="shared" si="1998"/>
        <v>0</v>
      </c>
      <c r="K1194" s="112">
        <f t="shared" si="1999"/>
        <v>0</v>
      </c>
      <c r="L1194" s="112">
        <f t="shared" si="2000"/>
        <v>0</v>
      </c>
      <c r="M1194" s="112">
        <f t="shared" si="2001"/>
        <v>0</v>
      </c>
      <c r="N1194" s="60"/>
      <c r="O1194" s="61"/>
      <c r="P1194" s="61"/>
      <c r="Q1194" s="61"/>
      <c r="R1194" s="61"/>
      <c r="S1194" s="7"/>
      <c r="T1194" s="67">
        <f t="shared" si="1967"/>
        <v>1</v>
      </c>
      <c r="U1194" s="76" t="str">
        <f t="shared" si="1923"/>
        <v/>
      </c>
      <c r="V1194" s="76" t="str">
        <f t="shared" si="1924"/>
        <v/>
      </c>
      <c r="W1194" s="76" t="str">
        <f t="shared" si="1925"/>
        <v/>
      </c>
      <c r="X1194" s="76" t="str">
        <f t="shared" si="1926"/>
        <v/>
      </c>
      <c r="Y1194" s="76" t="str">
        <f t="shared" si="1927"/>
        <v/>
      </c>
      <c r="Z1194" s="76" t="str">
        <f t="shared" si="1928"/>
        <v/>
      </c>
      <c r="AA1194" s="131" t="b">
        <f t="shared" si="1936"/>
        <v>0</v>
      </c>
      <c r="AB1194" s="131" t="b">
        <f t="shared" si="1937"/>
        <v>0</v>
      </c>
      <c r="AC1194" s="131" t="b">
        <f t="shared" si="1938"/>
        <v>0</v>
      </c>
      <c r="AD1194" s="131" t="b">
        <f t="shared" si="1939"/>
        <v>0</v>
      </c>
      <c r="AE1194" s="131" t="b">
        <f t="shared" si="1940"/>
        <v>0</v>
      </c>
      <c r="AF1194" s="131" t="b">
        <f t="shared" si="1941"/>
        <v>0</v>
      </c>
      <c r="AG1194" s="131">
        <f t="shared" si="1982"/>
        <v>0</v>
      </c>
      <c r="AH1194" s="131">
        <f t="shared" si="1988"/>
        <v>1</v>
      </c>
      <c r="AI1194" s="13">
        <f t="shared" si="1942"/>
        <v>0</v>
      </c>
      <c r="AJ1194" s="11">
        <f t="shared" si="1968"/>
        <v>0</v>
      </c>
      <c r="AK1194" s="67">
        <f t="shared" si="1969"/>
        <v>1</v>
      </c>
      <c r="AL1194" s="118" t="str">
        <f t="shared" si="1970"/>
        <v/>
      </c>
      <c r="AM1194" s="118" t="str">
        <f t="shared" si="1971"/>
        <v/>
      </c>
      <c r="AN1194" s="118" t="str">
        <f t="shared" si="1972"/>
        <v/>
      </c>
      <c r="AO1194" s="118" t="str">
        <f t="shared" si="1973"/>
        <v/>
      </c>
      <c r="AP1194" s="118" t="str">
        <f t="shared" si="1974"/>
        <v/>
      </c>
      <c r="AQ1194" s="118" t="str">
        <f t="shared" si="1975"/>
        <v/>
      </c>
      <c r="AR1194" s="118" t="str">
        <f t="shared" si="1976"/>
        <v/>
      </c>
      <c r="AS1194" s="60" t="b">
        <f t="shared" si="1943"/>
        <v>0</v>
      </c>
      <c r="AT1194" s="60" t="b">
        <f t="shared" si="1944"/>
        <v>0</v>
      </c>
      <c r="AU1194" s="60" t="b">
        <f t="shared" si="1945"/>
        <v>0</v>
      </c>
      <c r="AV1194" s="60" t="b">
        <f t="shared" si="1946"/>
        <v>0</v>
      </c>
      <c r="AW1194" s="60" t="b">
        <f t="shared" si="1947"/>
        <v>0</v>
      </c>
      <c r="AX1194" s="60" t="b">
        <f t="shared" si="1948"/>
        <v>0</v>
      </c>
      <c r="AY1194" s="60" t="b">
        <f t="shared" si="1949"/>
        <v>0</v>
      </c>
      <c r="AZ1194" s="131">
        <f t="shared" si="1983"/>
        <v>0</v>
      </c>
      <c r="BA1194" s="131">
        <f t="shared" si="1989"/>
        <v>1</v>
      </c>
      <c r="BB1194" s="13">
        <f t="shared" si="1977"/>
        <v>0</v>
      </c>
      <c r="BC1194" s="11">
        <f t="shared" si="1950"/>
        <v>0</v>
      </c>
      <c r="BD1194" s="67">
        <f t="shared" si="1978"/>
        <v>1</v>
      </c>
      <c r="BE1194" s="76" t="str">
        <f>IF($A1193&lt;&gt;"",IF(OR(EE1193&lt;&gt;0,EF1193&lt;&gt;0,#REF!&lt;$BB$3),"",IF(#REF!="LER","01,",IF(#REF!="LOR","01,",IF(#REF!="LEB","02,",IF(#REF!="LOB","01,",IF(#REF!="HER","19,",IF(#REF!="HOR","19,",IF(#REF!="HEB","20,",IF(#REF!="HOB","19,",""))))))))),"")</f>
        <v/>
      </c>
      <c r="BF1194" s="76" t="str">
        <f>IF($A1193&lt;&gt;"",IF(OR(EE1193&lt;&gt;0,EF1193&lt;&gt;0,#REF!&lt;$BB$3),"",IF(#REF!="LER","02,",IF(#REF!="LOR","03,",IF(#REF!="LEB","04,",IF(#REF!="LOB","02,",IF(#REF!="HER","20,",IF(#REF!="HOR","21,",IF(#REF!="HEB","22,",IF(#REF!="HOB","20,",""))))))))),"")</f>
        <v/>
      </c>
      <c r="BG1194" s="76" t="str">
        <f>IF($A1193&lt;&gt;"",IF(OR(EE1193&lt;&gt;0,EF1193&lt;&gt;0,#REF!&lt;$BB$3),"",IF(#REF!="LER","03,",IF(#REF!="LOR","05,",IF(#REF!="LEB","06,",IF(#REF!="LOB","03,",IF(#REF!="HER","21,",IF(#REF!="HOR","23,",IF(#REF!="HEB","24,",IF(#REF!="HOB","21,",""))))))))),"")</f>
        <v/>
      </c>
      <c r="BH1194" s="76" t="str">
        <f>IF($A1193&lt;&gt;"",IF(OR(EE1193&lt;&gt;0,EF1193&lt;&gt;0,#REF!&lt;$BB$3),"",IF(#REF!="LER","04,",IF(#REF!="LOR","07,",IF(#REF!="LEB","08,",IF(#REF!="LOB","04,",IF(#REF!="HER","22,",IF(#REF!="HOR","25,",IF(#REF!="HEB","26,",IF(#REF!="HOB","22,",""))))))))),"")</f>
        <v/>
      </c>
      <c r="BI1194" s="76" t="str">
        <f>IF($A1193&lt;&gt;"",IF(OR(EE1193&lt;&gt;0,EF1193&lt;&gt;0,#REF!&lt;$BB$3),"",IF(#REF!="LER","05,",IF(#REF!="LOR","09,",IF(#REF!="LEB","10,",IF(#REF!="LOB","05,",IF(#REF!="HER","23,",IF(#REF!="HOR","27,",IF(#REF!="HEB","28,",IF(#REF!="HOB","23,",""))))))))),"")</f>
        <v/>
      </c>
      <c r="BJ1194" s="76" t="str">
        <f t="shared" si="1951"/>
        <v/>
      </c>
      <c r="BK1194" s="131" t="b">
        <f t="shared" si="1952"/>
        <v>0</v>
      </c>
      <c r="BL1194" s="131" t="b">
        <f t="shared" si="1953"/>
        <v>0</v>
      </c>
      <c r="BM1194" s="131" t="b">
        <f t="shared" si="1954"/>
        <v>0</v>
      </c>
      <c r="BN1194" s="131" t="b">
        <f t="shared" si="1955"/>
        <v>0</v>
      </c>
      <c r="BO1194" s="131" t="b">
        <f t="shared" si="1956"/>
        <v>0</v>
      </c>
      <c r="BP1194" s="131" t="b">
        <f t="shared" si="1957"/>
        <v>0</v>
      </c>
      <c r="BQ1194" s="131">
        <f t="shared" si="1984"/>
        <v>0</v>
      </c>
      <c r="BR1194" s="131">
        <f t="shared" si="1990"/>
        <v>1</v>
      </c>
      <c r="BS1194" s="92">
        <f t="shared" si="1985"/>
        <v>0</v>
      </c>
      <c r="BT1194" s="13">
        <f t="shared" si="1958"/>
        <v>0</v>
      </c>
      <c r="BU1194" s="11">
        <f t="shared" si="1979"/>
        <v>0</v>
      </c>
      <c r="BV1194" s="67">
        <f t="shared" si="1980"/>
        <v>1</v>
      </c>
      <c r="BW1194" s="76" t="str">
        <f>IF($A1193&lt;&gt;"",IF(OR(EE1193&lt;&gt;0,EF1193&lt;&gt;0,#REF!&lt;$BB$3),"",IF(#REF!="LER","07,",IF(#REF!="LOR","12,",IF(#REF!="LEB","12,",IF(#REF!="LOB","08,",IF(#REF!="HER","25,",IF(#REF!="HOR","30,",IF(#REF!="HEB","30,",IF(#REF!="HOB","25,",""))))))))),"")</f>
        <v/>
      </c>
      <c r="BX1194" s="76" t="str">
        <f>IF($A1193&lt;&gt;"",IF(OR(EE1193&lt;&gt;0,EF1193&lt;&gt;0,#REF!&lt;$BB$3),"",IF(#REF!="LER","08,",IF(#REF!="LOR","13,",IF(#REF!="LEB","13,",IF(#REF!="LOB","09,",IF(#REF!="HER","26,",IF(#REF!="HOR","31,",IF(#REF!="HEB","31,",IF(#REF!="HOB","26,",""))))))))),"")</f>
        <v/>
      </c>
      <c r="BY1194" s="76" t="str">
        <f>IF($A1193&lt;&gt;"",IF(OR(EE1193&lt;&gt;0,EF1193&lt;&gt;0,#REF!&lt;$BB$3),"",IF(#REF!="LER","09,",IF(#REF!="LOR","14,",IF(#REF!="LEB","14,",IF(#REF!="LOB","10,",IF(#REF!="HER","27,",IF(#REF!="HOR","32,",IF(#REF!="HEB","32,",IF(#REF!="HOB","27,",""))))))))),"")</f>
        <v/>
      </c>
      <c r="BZ1194" s="76" t="str">
        <f>IF($A1193&lt;&gt;"",IF(OR(EE1193&lt;&gt;0,EF1193&lt;&gt;0,#REF!&lt;$BB$3),"",IF(#REF!="LER","10,",IF(#REF!="LOR","15,",IF(#REF!="LEB","15,",IF(#REF!="LOB","11,",IF(#REF!="HER","28,",IF(#REF!="HOR","33,",IF(#REF!="HEB","33,",IF(#REF!="HOB","28,",""))))))))),"")</f>
        <v/>
      </c>
      <c r="CA1194" s="76" t="str">
        <f>IF($A1193&lt;&gt;"",IF(OR(EE1193&lt;&gt;0,EF1193&lt;&gt;0,#REF!&lt;$BB$3),"",IF(#REF!="LER","12,",IF(#REF!="LOR","16,",IF(#REF!="LEB","16,",IF(#REF!="LOB","13,",IF(#REF!="HER","30,",IF(#REF!="HOR","34,",IF(#REF!="HEB","34,",IF(#REF!="HOB","29,",""))))))))),"")</f>
        <v/>
      </c>
      <c r="CB1194" s="76" t="str">
        <f>IF($A1193&lt;&gt;"",IF(OR(EE1193&lt;&gt;0,EF1193&lt;&gt;0,#REF!&lt;$BB$3),"",IF(#REF!="LER","14,",IF(#REF!="LOR","17,",IF(#REF!="LEB","17,",IF(#REF!="LOB","15,",IF(#REF!="HER","32,",IF(#REF!="HOR","35,",IF(#REF!="HEB","35,",IF(#REF!="HOB","31,",""))))))))),"")</f>
        <v/>
      </c>
      <c r="CC1194" s="76" t="str">
        <f>IF($A1193&lt;&gt;"",IF(OR(EE1193&lt;&gt;0,EF1193&lt;&gt;0,#REF!&lt;$BB$3),"",IF(#REF!="LER","16,",IF(#REF!="LOR","18,",IF(#REF!="LEB","18,",IF(#REF!="LOB","17,",IF(#REF!="HER","34,",IF(#REF!="HOR","36,",IF(#REF!="HEB","36,",IF(#REF!="HOB","33,",""))))))))),"")</f>
        <v/>
      </c>
      <c r="CD1194" s="60" t="b">
        <f t="shared" si="1959"/>
        <v>0</v>
      </c>
      <c r="CE1194" s="60" t="b">
        <f t="shared" si="1960"/>
        <v>0</v>
      </c>
      <c r="CF1194" s="60" t="b">
        <f t="shared" si="1961"/>
        <v>0</v>
      </c>
      <c r="CG1194" s="60" t="b">
        <f t="shared" si="1962"/>
        <v>0</v>
      </c>
      <c r="CH1194" s="60" t="b">
        <f t="shared" si="1963"/>
        <v>0</v>
      </c>
      <c r="CI1194" s="60" t="b">
        <f t="shared" si="1964"/>
        <v>0</v>
      </c>
      <c r="CJ1194" s="60" t="b">
        <f t="shared" si="1965"/>
        <v>0</v>
      </c>
      <c r="CK1194" s="131">
        <f t="shared" si="1986"/>
        <v>0</v>
      </c>
      <c r="CL1194" s="131">
        <f t="shared" si="1991"/>
        <v>1</v>
      </c>
      <c r="CM1194" s="92">
        <f t="shared" si="1987"/>
        <v>0</v>
      </c>
      <c r="CN1194" s="13">
        <f t="shared" si="1981"/>
        <v>0</v>
      </c>
      <c r="CO1194" s="11">
        <f t="shared" si="1966"/>
        <v>0</v>
      </c>
      <c r="CP1194" s="13">
        <f t="shared" si="1994"/>
        <v>0</v>
      </c>
      <c r="CQ1194" s="11">
        <f t="shared" si="1932"/>
        <v>0</v>
      </c>
      <c r="CR1194" s="57">
        <f t="shared" si="1933"/>
        <v>0</v>
      </c>
      <c r="CS1194" s="57">
        <f t="shared" si="1934"/>
        <v>0</v>
      </c>
      <c r="CT1194" s="57">
        <f t="shared" si="1929"/>
        <v>0</v>
      </c>
      <c r="CU1194" s="24"/>
      <c r="CV1194" s="24"/>
      <c r="CW1194" s="24"/>
      <c r="CX1194" s="24"/>
      <c r="CY1194" s="24"/>
      <c r="CZ1194" s="24"/>
      <c r="DA1194" s="24"/>
      <c r="DB1194" s="24"/>
      <c r="DC1194" s="24"/>
      <c r="DD1194" s="64"/>
      <c r="DE1194" s="39"/>
      <c r="DF1194" s="39"/>
      <c r="DG1194" s="39"/>
      <c r="DH1194" s="39"/>
      <c r="DI1194" s="83"/>
      <c r="DJ1194" s="39"/>
      <c r="DK1194" s="22"/>
      <c r="DL1194" s="22"/>
      <c r="DM1194" s="32"/>
      <c r="DN1194" s="22"/>
      <c r="DO1194" s="22"/>
      <c r="DP1194" s="22"/>
      <c r="DQ1194" s="22"/>
      <c r="DR1194" s="22"/>
      <c r="DS1194" s="22"/>
      <c r="DT1194" s="22"/>
      <c r="DU1194" s="22"/>
      <c r="DV1194" s="22"/>
      <c r="DW1194" s="22"/>
      <c r="DX1194" s="22"/>
      <c r="DY1194" s="22"/>
      <c r="DZ1194" s="22"/>
      <c r="EA1194" s="32"/>
      <c r="EB1194" s="22"/>
      <c r="EC1194" s="22"/>
      <c r="EG1194" s="22"/>
      <c r="EH1194"/>
    </row>
    <row r="1195" spans="1:138" s="23" customFormat="1" x14ac:dyDescent="0.2">
      <c r="A1195" s="127"/>
      <c r="B1195" s="61" t="str">
        <f>IF(A1195="","",IF(U1196="","DB",U1196&amp;V1196&amp;W1196&amp;X1196&amp;Y1196&amp;Z1196&amp;AL1196&amp;AM1196&amp;AN1196&amp;AO1196&amp;AP1196&amp;AQ1196&amp;AR1196&amp;#REF!))</f>
        <v/>
      </c>
      <c r="C1195" s="7" t="str">
        <f t="shared" si="1992"/>
        <v/>
      </c>
      <c r="D1195" s="60">
        <f t="shared" si="1930"/>
        <v>0</v>
      </c>
      <c r="E1195" s="7" t="str">
        <f t="shared" si="1931"/>
        <v/>
      </c>
      <c r="F1195" s="72" t="str">
        <f t="shared" si="1995"/>
        <v/>
      </c>
      <c r="G1195" s="73">
        <f t="shared" si="1993"/>
        <v>0</v>
      </c>
      <c r="H1195" s="112">
        <f t="shared" si="1996"/>
        <v>0</v>
      </c>
      <c r="I1195" s="112">
        <f t="shared" si="1997"/>
        <v>0</v>
      </c>
      <c r="J1195" s="112">
        <f t="shared" si="1998"/>
        <v>0</v>
      </c>
      <c r="K1195" s="112">
        <f t="shared" si="1999"/>
        <v>0</v>
      </c>
      <c r="L1195" s="112">
        <f t="shared" si="2000"/>
        <v>0</v>
      </c>
      <c r="M1195" s="112">
        <f t="shared" si="2001"/>
        <v>0</v>
      </c>
      <c r="N1195" s="60"/>
      <c r="O1195" s="61"/>
      <c r="P1195" s="61"/>
      <c r="Q1195" s="61"/>
      <c r="R1195" s="61"/>
      <c r="S1195" s="7"/>
      <c r="T1195" s="67">
        <f t="shared" si="1967"/>
        <v>1</v>
      </c>
      <c r="U1195" s="76" t="str">
        <f t="shared" si="1923"/>
        <v/>
      </c>
      <c r="V1195" s="76" t="str">
        <f t="shared" si="1924"/>
        <v/>
      </c>
      <c r="W1195" s="76" t="str">
        <f t="shared" si="1925"/>
        <v/>
      </c>
      <c r="X1195" s="76" t="str">
        <f t="shared" si="1926"/>
        <v/>
      </c>
      <c r="Y1195" s="76" t="str">
        <f t="shared" si="1927"/>
        <v/>
      </c>
      <c r="Z1195" s="76" t="str">
        <f t="shared" si="1928"/>
        <v/>
      </c>
      <c r="AA1195" s="131" t="b">
        <f t="shared" si="1936"/>
        <v>0</v>
      </c>
      <c r="AB1195" s="131" t="b">
        <f t="shared" si="1937"/>
        <v>0</v>
      </c>
      <c r="AC1195" s="131" t="b">
        <f t="shared" si="1938"/>
        <v>0</v>
      </c>
      <c r="AD1195" s="131" t="b">
        <f t="shared" si="1939"/>
        <v>0</v>
      </c>
      <c r="AE1195" s="131" t="b">
        <f t="shared" si="1940"/>
        <v>0</v>
      </c>
      <c r="AF1195" s="131" t="b">
        <f t="shared" si="1941"/>
        <v>0</v>
      </c>
      <c r="AG1195" s="131">
        <f t="shared" si="1982"/>
        <v>0</v>
      </c>
      <c r="AH1195" s="131">
        <f t="shared" si="1988"/>
        <v>1</v>
      </c>
      <c r="AI1195" s="13">
        <f t="shared" si="1942"/>
        <v>0</v>
      </c>
      <c r="AJ1195" s="11">
        <f t="shared" si="1968"/>
        <v>0</v>
      </c>
      <c r="AK1195" s="67">
        <f t="shared" si="1969"/>
        <v>1</v>
      </c>
      <c r="AL1195" s="118" t="str">
        <f t="shared" si="1970"/>
        <v/>
      </c>
      <c r="AM1195" s="118" t="str">
        <f t="shared" si="1971"/>
        <v/>
      </c>
      <c r="AN1195" s="118" t="str">
        <f t="shared" si="1972"/>
        <v/>
      </c>
      <c r="AO1195" s="118" t="str">
        <f t="shared" si="1973"/>
        <v/>
      </c>
      <c r="AP1195" s="118" t="str">
        <f t="shared" si="1974"/>
        <v/>
      </c>
      <c r="AQ1195" s="118" t="str">
        <f t="shared" si="1975"/>
        <v/>
      </c>
      <c r="AR1195" s="118" t="str">
        <f t="shared" si="1976"/>
        <v/>
      </c>
      <c r="AS1195" s="60" t="b">
        <f t="shared" si="1943"/>
        <v>0</v>
      </c>
      <c r="AT1195" s="60" t="b">
        <f t="shared" si="1944"/>
        <v>0</v>
      </c>
      <c r="AU1195" s="60" t="b">
        <f t="shared" si="1945"/>
        <v>0</v>
      </c>
      <c r="AV1195" s="60" t="b">
        <f t="shared" si="1946"/>
        <v>0</v>
      </c>
      <c r="AW1195" s="60" t="b">
        <f t="shared" si="1947"/>
        <v>0</v>
      </c>
      <c r="AX1195" s="60" t="b">
        <f t="shared" si="1948"/>
        <v>0</v>
      </c>
      <c r="AY1195" s="60" t="b">
        <f t="shared" si="1949"/>
        <v>0</v>
      </c>
      <c r="AZ1195" s="131">
        <f t="shared" si="1983"/>
        <v>0</v>
      </c>
      <c r="BA1195" s="131">
        <f t="shared" si="1989"/>
        <v>1</v>
      </c>
      <c r="BB1195" s="13">
        <f t="shared" si="1977"/>
        <v>0</v>
      </c>
      <c r="BC1195" s="11">
        <f t="shared" si="1950"/>
        <v>0</v>
      </c>
      <c r="BD1195" s="67">
        <f t="shared" si="1978"/>
        <v>1</v>
      </c>
      <c r="BE1195" s="76" t="str">
        <f>IF($A1194&lt;&gt;"",IF(OR(EE1194&lt;&gt;0,EF1194&lt;&gt;0,#REF!&lt;$BB$3),"",IF(#REF!="LER","01,",IF(#REF!="LOR","01,",IF(#REF!="LEB","02,",IF(#REF!="LOB","01,",IF(#REF!="HER","19,",IF(#REF!="HOR","19,",IF(#REF!="HEB","20,",IF(#REF!="HOB","19,",""))))))))),"")</f>
        <v/>
      </c>
      <c r="BF1195" s="76" t="str">
        <f>IF($A1194&lt;&gt;"",IF(OR(EE1194&lt;&gt;0,EF1194&lt;&gt;0,#REF!&lt;$BB$3),"",IF(#REF!="LER","02,",IF(#REF!="LOR","03,",IF(#REF!="LEB","04,",IF(#REF!="LOB","02,",IF(#REF!="HER","20,",IF(#REF!="HOR","21,",IF(#REF!="HEB","22,",IF(#REF!="HOB","20,",""))))))))),"")</f>
        <v/>
      </c>
      <c r="BG1195" s="76" t="str">
        <f>IF($A1194&lt;&gt;"",IF(OR(EE1194&lt;&gt;0,EF1194&lt;&gt;0,#REF!&lt;$BB$3),"",IF(#REF!="LER","03,",IF(#REF!="LOR","05,",IF(#REF!="LEB","06,",IF(#REF!="LOB","03,",IF(#REF!="HER","21,",IF(#REF!="HOR","23,",IF(#REF!="HEB","24,",IF(#REF!="HOB","21,",""))))))))),"")</f>
        <v/>
      </c>
      <c r="BH1195" s="76" t="str">
        <f>IF($A1194&lt;&gt;"",IF(OR(EE1194&lt;&gt;0,EF1194&lt;&gt;0,#REF!&lt;$BB$3),"",IF(#REF!="LER","04,",IF(#REF!="LOR","07,",IF(#REF!="LEB","08,",IF(#REF!="LOB","04,",IF(#REF!="HER","22,",IF(#REF!="HOR","25,",IF(#REF!="HEB","26,",IF(#REF!="HOB","22,",""))))))))),"")</f>
        <v/>
      </c>
      <c r="BI1195" s="76" t="str">
        <f>IF($A1194&lt;&gt;"",IF(OR(EE1194&lt;&gt;0,EF1194&lt;&gt;0,#REF!&lt;$BB$3),"",IF(#REF!="LER","05,",IF(#REF!="LOR","09,",IF(#REF!="LEB","10,",IF(#REF!="LOB","05,",IF(#REF!="HER","23,",IF(#REF!="HOR","27,",IF(#REF!="HEB","28,",IF(#REF!="HOB","23,",""))))))))),"")</f>
        <v/>
      </c>
      <c r="BJ1195" s="76" t="str">
        <f t="shared" si="1951"/>
        <v/>
      </c>
      <c r="BK1195" s="131" t="b">
        <f t="shared" si="1952"/>
        <v>0</v>
      </c>
      <c r="BL1195" s="131" t="b">
        <f t="shared" si="1953"/>
        <v>0</v>
      </c>
      <c r="BM1195" s="131" t="b">
        <f t="shared" si="1954"/>
        <v>0</v>
      </c>
      <c r="BN1195" s="131" t="b">
        <f t="shared" si="1955"/>
        <v>0</v>
      </c>
      <c r="BO1195" s="131" t="b">
        <f t="shared" si="1956"/>
        <v>0</v>
      </c>
      <c r="BP1195" s="131" t="b">
        <f t="shared" si="1957"/>
        <v>0</v>
      </c>
      <c r="BQ1195" s="131">
        <f t="shared" si="1984"/>
        <v>0</v>
      </c>
      <c r="BR1195" s="131">
        <f t="shared" si="1990"/>
        <v>1</v>
      </c>
      <c r="BS1195" s="92">
        <f t="shared" si="1985"/>
        <v>0</v>
      </c>
      <c r="BT1195" s="13">
        <f t="shared" si="1958"/>
        <v>0</v>
      </c>
      <c r="BU1195" s="11">
        <f t="shared" si="1979"/>
        <v>0</v>
      </c>
      <c r="BV1195" s="67">
        <f t="shared" si="1980"/>
        <v>1</v>
      </c>
      <c r="BW1195" s="76" t="str">
        <f>IF($A1194&lt;&gt;"",IF(OR(EE1194&lt;&gt;0,EF1194&lt;&gt;0,#REF!&lt;$BB$3),"",IF(#REF!="LER","07,",IF(#REF!="LOR","12,",IF(#REF!="LEB","12,",IF(#REF!="LOB","08,",IF(#REF!="HER","25,",IF(#REF!="HOR","30,",IF(#REF!="HEB","30,",IF(#REF!="HOB","25,",""))))))))),"")</f>
        <v/>
      </c>
      <c r="BX1195" s="76" t="str">
        <f>IF($A1194&lt;&gt;"",IF(OR(EE1194&lt;&gt;0,EF1194&lt;&gt;0,#REF!&lt;$BB$3),"",IF(#REF!="LER","08,",IF(#REF!="LOR","13,",IF(#REF!="LEB","13,",IF(#REF!="LOB","09,",IF(#REF!="HER","26,",IF(#REF!="HOR","31,",IF(#REF!="HEB","31,",IF(#REF!="HOB","26,",""))))))))),"")</f>
        <v/>
      </c>
      <c r="BY1195" s="76" t="str">
        <f>IF($A1194&lt;&gt;"",IF(OR(EE1194&lt;&gt;0,EF1194&lt;&gt;0,#REF!&lt;$BB$3),"",IF(#REF!="LER","09,",IF(#REF!="LOR","14,",IF(#REF!="LEB","14,",IF(#REF!="LOB","10,",IF(#REF!="HER","27,",IF(#REF!="HOR","32,",IF(#REF!="HEB","32,",IF(#REF!="HOB","27,",""))))))))),"")</f>
        <v/>
      </c>
      <c r="BZ1195" s="76" t="str">
        <f>IF($A1194&lt;&gt;"",IF(OR(EE1194&lt;&gt;0,EF1194&lt;&gt;0,#REF!&lt;$BB$3),"",IF(#REF!="LER","10,",IF(#REF!="LOR","15,",IF(#REF!="LEB","15,",IF(#REF!="LOB","11,",IF(#REF!="HER","28,",IF(#REF!="HOR","33,",IF(#REF!="HEB","33,",IF(#REF!="HOB","28,",""))))))))),"")</f>
        <v/>
      </c>
      <c r="CA1195" s="76" t="str">
        <f>IF($A1194&lt;&gt;"",IF(OR(EE1194&lt;&gt;0,EF1194&lt;&gt;0,#REF!&lt;$BB$3),"",IF(#REF!="LER","12,",IF(#REF!="LOR","16,",IF(#REF!="LEB","16,",IF(#REF!="LOB","13,",IF(#REF!="HER","30,",IF(#REF!="HOR","34,",IF(#REF!="HEB","34,",IF(#REF!="HOB","29,",""))))))))),"")</f>
        <v/>
      </c>
      <c r="CB1195" s="76" t="str">
        <f>IF($A1194&lt;&gt;"",IF(OR(EE1194&lt;&gt;0,EF1194&lt;&gt;0,#REF!&lt;$BB$3),"",IF(#REF!="LER","14,",IF(#REF!="LOR","17,",IF(#REF!="LEB","17,",IF(#REF!="LOB","15,",IF(#REF!="HER","32,",IF(#REF!="HOR","35,",IF(#REF!="HEB","35,",IF(#REF!="HOB","31,",""))))))))),"")</f>
        <v/>
      </c>
      <c r="CC1195" s="76" t="str">
        <f>IF($A1194&lt;&gt;"",IF(OR(EE1194&lt;&gt;0,EF1194&lt;&gt;0,#REF!&lt;$BB$3),"",IF(#REF!="LER","16,",IF(#REF!="LOR","18,",IF(#REF!="LEB","18,",IF(#REF!="LOB","17,",IF(#REF!="HER","34,",IF(#REF!="HOR","36,",IF(#REF!="HEB","36,",IF(#REF!="HOB","33,",""))))))))),"")</f>
        <v/>
      </c>
      <c r="CD1195" s="60" t="b">
        <f t="shared" si="1959"/>
        <v>0</v>
      </c>
      <c r="CE1195" s="60" t="b">
        <f t="shared" si="1960"/>
        <v>0</v>
      </c>
      <c r="CF1195" s="60" t="b">
        <f t="shared" si="1961"/>
        <v>0</v>
      </c>
      <c r="CG1195" s="60" t="b">
        <f t="shared" si="1962"/>
        <v>0</v>
      </c>
      <c r="CH1195" s="60" t="b">
        <f t="shared" si="1963"/>
        <v>0</v>
      </c>
      <c r="CI1195" s="60" t="b">
        <f t="shared" si="1964"/>
        <v>0</v>
      </c>
      <c r="CJ1195" s="60" t="b">
        <f t="shared" si="1965"/>
        <v>0</v>
      </c>
      <c r="CK1195" s="131">
        <f t="shared" si="1986"/>
        <v>0</v>
      </c>
      <c r="CL1195" s="131">
        <f t="shared" si="1991"/>
        <v>1</v>
      </c>
      <c r="CM1195" s="92">
        <f t="shared" si="1987"/>
        <v>0</v>
      </c>
      <c r="CN1195" s="13">
        <f t="shared" si="1981"/>
        <v>0</v>
      </c>
      <c r="CO1195" s="11">
        <f t="shared" si="1966"/>
        <v>0</v>
      </c>
      <c r="CP1195" s="13">
        <f t="shared" si="1994"/>
        <v>0</v>
      </c>
      <c r="CQ1195" s="11">
        <f t="shared" si="1932"/>
        <v>0</v>
      </c>
      <c r="CR1195" s="57">
        <f t="shared" si="1933"/>
        <v>0</v>
      </c>
      <c r="CS1195" s="57">
        <f t="shared" si="1934"/>
        <v>0</v>
      </c>
      <c r="CT1195" s="57">
        <f t="shared" si="1929"/>
        <v>0</v>
      </c>
      <c r="CU1195" s="24"/>
      <c r="CV1195" s="24"/>
      <c r="CW1195" s="24"/>
      <c r="CX1195" s="24"/>
      <c r="CY1195" s="24"/>
      <c r="CZ1195" s="24"/>
      <c r="DA1195" s="24"/>
      <c r="DB1195" s="24"/>
      <c r="DC1195" s="24"/>
      <c r="DD1195" s="64"/>
      <c r="DE1195" s="39"/>
      <c r="DF1195" s="39"/>
      <c r="DG1195" s="39"/>
      <c r="DH1195" s="39"/>
      <c r="DI1195" s="83"/>
      <c r="DJ1195" s="39"/>
      <c r="DK1195" s="22"/>
      <c r="DL1195" s="22"/>
      <c r="DM1195" s="32"/>
      <c r="DN1195" s="22"/>
      <c r="DO1195" s="22"/>
      <c r="DP1195" s="22"/>
      <c r="DQ1195" s="22"/>
      <c r="DR1195" s="22"/>
      <c r="DS1195" s="22"/>
      <c r="DT1195" s="22"/>
      <c r="DU1195" s="22"/>
      <c r="DV1195" s="22"/>
      <c r="DW1195" s="22"/>
      <c r="DX1195" s="22"/>
      <c r="DY1195" s="22"/>
      <c r="DZ1195" s="22"/>
      <c r="EA1195" s="32"/>
      <c r="EB1195" s="22"/>
      <c r="EC1195" s="22"/>
      <c r="EG1195" s="22"/>
      <c r="EH1195"/>
    </row>
    <row r="1196" spans="1:138" s="23" customFormat="1" x14ac:dyDescent="0.2">
      <c r="A1196" s="127"/>
      <c r="B1196" s="61" t="str">
        <f>IF(A1196="","",IF(U1197="","DB",U1197&amp;V1197&amp;W1197&amp;X1197&amp;Y1197&amp;Z1197&amp;AL1197&amp;AM1197&amp;AN1197&amp;AO1197&amp;AP1197&amp;AQ1197&amp;AR1197&amp;#REF!))</f>
        <v/>
      </c>
      <c r="C1196" s="7" t="str">
        <f t="shared" si="1992"/>
        <v/>
      </c>
      <c r="D1196" s="60">
        <f t="shared" si="1930"/>
        <v>0</v>
      </c>
      <c r="E1196" s="7" t="str">
        <f t="shared" si="1931"/>
        <v/>
      </c>
      <c r="F1196" s="72" t="str">
        <f t="shared" si="1995"/>
        <v/>
      </c>
      <c r="G1196" s="73">
        <f t="shared" si="1993"/>
        <v>0</v>
      </c>
      <c r="H1196" s="112">
        <f t="shared" si="1996"/>
        <v>0</v>
      </c>
      <c r="I1196" s="112">
        <f t="shared" si="1997"/>
        <v>0</v>
      </c>
      <c r="J1196" s="112">
        <f t="shared" si="1998"/>
        <v>0</v>
      </c>
      <c r="K1196" s="112">
        <f t="shared" si="1999"/>
        <v>0</v>
      </c>
      <c r="L1196" s="112">
        <f t="shared" si="2000"/>
        <v>0</v>
      </c>
      <c r="M1196" s="112">
        <f t="shared" si="2001"/>
        <v>0</v>
      </c>
      <c r="N1196" s="60"/>
      <c r="O1196" s="61"/>
      <c r="P1196" s="61"/>
      <c r="Q1196" s="61"/>
      <c r="R1196" s="61"/>
      <c r="S1196" s="7"/>
      <c r="T1196" s="67">
        <f t="shared" si="1967"/>
        <v>1</v>
      </c>
      <c r="U1196" s="76" t="str">
        <f t="shared" si="1923"/>
        <v/>
      </c>
      <c r="V1196" s="76" t="str">
        <f t="shared" si="1924"/>
        <v/>
      </c>
      <c r="W1196" s="76" t="str">
        <f t="shared" si="1925"/>
        <v/>
      </c>
      <c r="X1196" s="76" t="str">
        <f t="shared" si="1926"/>
        <v/>
      </c>
      <c r="Y1196" s="76" t="str">
        <f t="shared" si="1927"/>
        <v/>
      </c>
      <c r="Z1196" s="76" t="str">
        <f t="shared" si="1928"/>
        <v/>
      </c>
      <c r="AA1196" s="131" t="b">
        <f t="shared" si="1936"/>
        <v>0</v>
      </c>
      <c r="AB1196" s="131" t="b">
        <f t="shared" si="1937"/>
        <v>0</v>
      </c>
      <c r="AC1196" s="131" t="b">
        <f t="shared" si="1938"/>
        <v>0</v>
      </c>
      <c r="AD1196" s="131" t="b">
        <f t="shared" si="1939"/>
        <v>0</v>
      </c>
      <c r="AE1196" s="131" t="b">
        <f t="shared" si="1940"/>
        <v>0</v>
      </c>
      <c r="AF1196" s="131" t="b">
        <f t="shared" si="1941"/>
        <v>0</v>
      </c>
      <c r="AG1196" s="131">
        <f t="shared" si="1982"/>
        <v>0</v>
      </c>
      <c r="AH1196" s="131">
        <f t="shared" si="1988"/>
        <v>1</v>
      </c>
      <c r="AI1196" s="13">
        <f t="shared" si="1942"/>
        <v>0</v>
      </c>
      <c r="AJ1196" s="11">
        <f t="shared" si="1968"/>
        <v>0</v>
      </c>
      <c r="AK1196" s="67">
        <f t="shared" si="1969"/>
        <v>1</v>
      </c>
      <c r="AL1196" s="118" t="str">
        <f t="shared" si="1970"/>
        <v/>
      </c>
      <c r="AM1196" s="118" t="str">
        <f t="shared" si="1971"/>
        <v/>
      </c>
      <c r="AN1196" s="118" t="str">
        <f t="shared" si="1972"/>
        <v/>
      </c>
      <c r="AO1196" s="118" t="str">
        <f t="shared" si="1973"/>
        <v/>
      </c>
      <c r="AP1196" s="118" t="str">
        <f t="shared" si="1974"/>
        <v/>
      </c>
      <c r="AQ1196" s="118" t="str">
        <f t="shared" si="1975"/>
        <v/>
      </c>
      <c r="AR1196" s="118" t="str">
        <f t="shared" si="1976"/>
        <v/>
      </c>
      <c r="AS1196" s="60" t="b">
        <f t="shared" si="1943"/>
        <v>0</v>
      </c>
      <c r="AT1196" s="60" t="b">
        <f t="shared" si="1944"/>
        <v>0</v>
      </c>
      <c r="AU1196" s="60" t="b">
        <f t="shared" si="1945"/>
        <v>0</v>
      </c>
      <c r="AV1196" s="60" t="b">
        <f t="shared" si="1946"/>
        <v>0</v>
      </c>
      <c r="AW1196" s="60" t="b">
        <f t="shared" si="1947"/>
        <v>0</v>
      </c>
      <c r="AX1196" s="60" t="b">
        <f t="shared" si="1948"/>
        <v>0</v>
      </c>
      <c r="AY1196" s="60" t="b">
        <f t="shared" si="1949"/>
        <v>0</v>
      </c>
      <c r="AZ1196" s="131">
        <f t="shared" si="1983"/>
        <v>0</v>
      </c>
      <c r="BA1196" s="131">
        <f t="shared" si="1989"/>
        <v>1</v>
      </c>
      <c r="BB1196" s="13">
        <f t="shared" si="1977"/>
        <v>0</v>
      </c>
      <c r="BC1196" s="11">
        <f t="shared" si="1950"/>
        <v>0</v>
      </c>
      <c r="BD1196" s="67">
        <f t="shared" si="1978"/>
        <v>1</v>
      </c>
      <c r="BE1196" s="76" t="str">
        <f>IF($A1195&lt;&gt;"",IF(OR(EE1195&lt;&gt;0,EF1195&lt;&gt;0,#REF!&lt;$BB$3),"",IF(#REF!="LER","01,",IF(#REF!="LOR","01,",IF(#REF!="LEB","02,",IF(#REF!="LOB","01,",IF(#REF!="HER","19,",IF(#REF!="HOR","19,",IF(#REF!="HEB","20,",IF(#REF!="HOB","19,",""))))))))),"")</f>
        <v/>
      </c>
      <c r="BF1196" s="76" t="str">
        <f>IF($A1195&lt;&gt;"",IF(OR(EE1195&lt;&gt;0,EF1195&lt;&gt;0,#REF!&lt;$BB$3),"",IF(#REF!="LER","02,",IF(#REF!="LOR","03,",IF(#REF!="LEB","04,",IF(#REF!="LOB","02,",IF(#REF!="HER","20,",IF(#REF!="HOR","21,",IF(#REF!="HEB","22,",IF(#REF!="HOB","20,",""))))))))),"")</f>
        <v/>
      </c>
      <c r="BG1196" s="76" t="str">
        <f>IF($A1195&lt;&gt;"",IF(OR(EE1195&lt;&gt;0,EF1195&lt;&gt;0,#REF!&lt;$BB$3),"",IF(#REF!="LER","03,",IF(#REF!="LOR","05,",IF(#REF!="LEB","06,",IF(#REF!="LOB","03,",IF(#REF!="HER","21,",IF(#REF!="HOR","23,",IF(#REF!="HEB","24,",IF(#REF!="HOB","21,",""))))))))),"")</f>
        <v/>
      </c>
      <c r="BH1196" s="76" t="str">
        <f>IF($A1195&lt;&gt;"",IF(OR(EE1195&lt;&gt;0,EF1195&lt;&gt;0,#REF!&lt;$BB$3),"",IF(#REF!="LER","04,",IF(#REF!="LOR","07,",IF(#REF!="LEB","08,",IF(#REF!="LOB","04,",IF(#REF!="HER","22,",IF(#REF!="HOR","25,",IF(#REF!="HEB","26,",IF(#REF!="HOB","22,",""))))))))),"")</f>
        <v/>
      </c>
      <c r="BI1196" s="76" t="str">
        <f>IF($A1195&lt;&gt;"",IF(OR(EE1195&lt;&gt;0,EF1195&lt;&gt;0,#REF!&lt;$BB$3),"",IF(#REF!="LER","05,",IF(#REF!="LOR","09,",IF(#REF!="LEB","10,",IF(#REF!="LOB","05,",IF(#REF!="HER","23,",IF(#REF!="HOR","27,",IF(#REF!="HEB","28,",IF(#REF!="HOB","23,",""))))))))),"")</f>
        <v/>
      </c>
      <c r="BJ1196" s="76" t="str">
        <f t="shared" si="1951"/>
        <v/>
      </c>
      <c r="BK1196" s="131" t="b">
        <f t="shared" si="1952"/>
        <v>0</v>
      </c>
      <c r="BL1196" s="131" t="b">
        <f t="shared" si="1953"/>
        <v>0</v>
      </c>
      <c r="BM1196" s="131" t="b">
        <f t="shared" si="1954"/>
        <v>0</v>
      </c>
      <c r="BN1196" s="131" t="b">
        <f t="shared" si="1955"/>
        <v>0</v>
      </c>
      <c r="BO1196" s="131" t="b">
        <f t="shared" si="1956"/>
        <v>0</v>
      </c>
      <c r="BP1196" s="131" t="b">
        <f t="shared" si="1957"/>
        <v>0</v>
      </c>
      <c r="BQ1196" s="131">
        <f t="shared" si="1984"/>
        <v>0</v>
      </c>
      <c r="BR1196" s="131">
        <f t="shared" si="1990"/>
        <v>1</v>
      </c>
      <c r="BS1196" s="92">
        <f t="shared" si="1985"/>
        <v>0</v>
      </c>
      <c r="BT1196" s="13">
        <f t="shared" si="1958"/>
        <v>0</v>
      </c>
      <c r="BU1196" s="11">
        <f t="shared" si="1979"/>
        <v>0</v>
      </c>
      <c r="BV1196" s="67">
        <f t="shared" si="1980"/>
        <v>1</v>
      </c>
      <c r="BW1196" s="76" t="str">
        <f>IF($A1195&lt;&gt;"",IF(OR(EE1195&lt;&gt;0,EF1195&lt;&gt;0,#REF!&lt;$BB$3),"",IF(#REF!="LER","07,",IF(#REF!="LOR","12,",IF(#REF!="LEB","12,",IF(#REF!="LOB","08,",IF(#REF!="HER","25,",IF(#REF!="HOR","30,",IF(#REF!="HEB","30,",IF(#REF!="HOB","25,",""))))))))),"")</f>
        <v/>
      </c>
      <c r="BX1196" s="76" t="str">
        <f>IF($A1195&lt;&gt;"",IF(OR(EE1195&lt;&gt;0,EF1195&lt;&gt;0,#REF!&lt;$BB$3),"",IF(#REF!="LER","08,",IF(#REF!="LOR","13,",IF(#REF!="LEB","13,",IF(#REF!="LOB","09,",IF(#REF!="HER","26,",IF(#REF!="HOR","31,",IF(#REF!="HEB","31,",IF(#REF!="HOB","26,",""))))))))),"")</f>
        <v/>
      </c>
      <c r="BY1196" s="76" t="str">
        <f>IF($A1195&lt;&gt;"",IF(OR(EE1195&lt;&gt;0,EF1195&lt;&gt;0,#REF!&lt;$BB$3),"",IF(#REF!="LER","09,",IF(#REF!="LOR","14,",IF(#REF!="LEB","14,",IF(#REF!="LOB","10,",IF(#REF!="HER","27,",IF(#REF!="HOR","32,",IF(#REF!="HEB","32,",IF(#REF!="HOB","27,",""))))))))),"")</f>
        <v/>
      </c>
      <c r="BZ1196" s="76" t="str">
        <f>IF($A1195&lt;&gt;"",IF(OR(EE1195&lt;&gt;0,EF1195&lt;&gt;0,#REF!&lt;$BB$3),"",IF(#REF!="LER","10,",IF(#REF!="LOR","15,",IF(#REF!="LEB","15,",IF(#REF!="LOB","11,",IF(#REF!="HER","28,",IF(#REF!="HOR","33,",IF(#REF!="HEB","33,",IF(#REF!="HOB","28,",""))))))))),"")</f>
        <v/>
      </c>
      <c r="CA1196" s="76" t="str">
        <f>IF($A1195&lt;&gt;"",IF(OR(EE1195&lt;&gt;0,EF1195&lt;&gt;0,#REF!&lt;$BB$3),"",IF(#REF!="LER","12,",IF(#REF!="LOR","16,",IF(#REF!="LEB","16,",IF(#REF!="LOB","13,",IF(#REF!="HER","30,",IF(#REF!="HOR","34,",IF(#REF!="HEB","34,",IF(#REF!="HOB","29,",""))))))))),"")</f>
        <v/>
      </c>
      <c r="CB1196" s="76" t="str">
        <f>IF($A1195&lt;&gt;"",IF(OR(EE1195&lt;&gt;0,EF1195&lt;&gt;0,#REF!&lt;$BB$3),"",IF(#REF!="LER","14,",IF(#REF!="LOR","17,",IF(#REF!="LEB","17,",IF(#REF!="LOB","15,",IF(#REF!="HER","32,",IF(#REF!="HOR","35,",IF(#REF!="HEB","35,",IF(#REF!="HOB","31,",""))))))))),"")</f>
        <v/>
      </c>
      <c r="CC1196" s="76" t="str">
        <f>IF($A1195&lt;&gt;"",IF(OR(EE1195&lt;&gt;0,EF1195&lt;&gt;0,#REF!&lt;$BB$3),"",IF(#REF!="LER","16,",IF(#REF!="LOR","18,",IF(#REF!="LEB","18,",IF(#REF!="LOB","17,",IF(#REF!="HER","34,",IF(#REF!="HOR","36,",IF(#REF!="HEB","36,",IF(#REF!="HOB","33,",""))))))))),"")</f>
        <v/>
      </c>
      <c r="CD1196" s="60" t="b">
        <f t="shared" si="1959"/>
        <v>0</v>
      </c>
      <c r="CE1196" s="60" t="b">
        <f t="shared" si="1960"/>
        <v>0</v>
      </c>
      <c r="CF1196" s="60" t="b">
        <f t="shared" si="1961"/>
        <v>0</v>
      </c>
      <c r="CG1196" s="60" t="b">
        <f t="shared" si="1962"/>
        <v>0</v>
      </c>
      <c r="CH1196" s="60" t="b">
        <f t="shared" si="1963"/>
        <v>0</v>
      </c>
      <c r="CI1196" s="60" t="b">
        <f t="shared" si="1964"/>
        <v>0</v>
      </c>
      <c r="CJ1196" s="60" t="b">
        <f t="shared" si="1965"/>
        <v>0</v>
      </c>
      <c r="CK1196" s="131">
        <f t="shared" si="1986"/>
        <v>0</v>
      </c>
      <c r="CL1196" s="131">
        <f t="shared" si="1991"/>
        <v>1</v>
      </c>
      <c r="CM1196" s="92">
        <f t="shared" si="1987"/>
        <v>0</v>
      </c>
      <c r="CN1196" s="13">
        <f t="shared" si="1981"/>
        <v>0</v>
      </c>
      <c r="CO1196" s="11">
        <f t="shared" si="1966"/>
        <v>0</v>
      </c>
      <c r="CP1196" s="13">
        <f t="shared" si="1994"/>
        <v>0</v>
      </c>
      <c r="CQ1196" s="11">
        <f t="shared" si="1932"/>
        <v>0</v>
      </c>
      <c r="CR1196" s="57">
        <f t="shared" si="1933"/>
        <v>0</v>
      </c>
      <c r="CS1196" s="57">
        <f t="shared" si="1934"/>
        <v>0</v>
      </c>
      <c r="CT1196" s="57">
        <f t="shared" si="1929"/>
        <v>0</v>
      </c>
      <c r="CU1196" s="24"/>
      <c r="CV1196" s="24"/>
      <c r="CW1196" s="24"/>
      <c r="CX1196" s="24"/>
      <c r="CY1196" s="24"/>
      <c r="CZ1196" s="24"/>
      <c r="DA1196" s="24"/>
      <c r="DB1196" s="24"/>
      <c r="DC1196" s="24"/>
      <c r="DD1196" s="64"/>
      <c r="DE1196" s="39"/>
      <c r="DF1196" s="39"/>
      <c r="DG1196" s="39"/>
      <c r="DH1196" s="39"/>
      <c r="DI1196" s="83"/>
      <c r="DJ1196" s="39"/>
      <c r="DK1196" s="22"/>
      <c r="DL1196" s="22"/>
      <c r="DM1196" s="32"/>
      <c r="DN1196" s="22"/>
      <c r="DO1196" s="22"/>
      <c r="DP1196" s="22"/>
      <c r="DQ1196" s="22"/>
      <c r="DR1196" s="22"/>
      <c r="DS1196" s="22"/>
      <c r="DT1196" s="22"/>
      <c r="DU1196" s="22"/>
      <c r="DV1196" s="22"/>
      <c r="DW1196" s="22"/>
      <c r="DX1196" s="22"/>
      <c r="DY1196" s="22"/>
      <c r="DZ1196" s="22"/>
      <c r="EA1196" s="32"/>
      <c r="EB1196" s="22"/>
      <c r="EC1196" s="22"/>
      <c r="EG1196" s="22"/>
      <c r="EH1196"/>
    </row>
    <row r="1197" spans="1:138" s="23" customFormat="1" x14ac:dyDescent="0.2">
      <c r="A1197" s="127"/>
      <c r="B1197" s="61" t="str">
        <f>IF(A1197="","",IF(U1198="","DB",U1198&amp;V1198&amp;W1198&amp;X1198&amp;Y1198&amp;Z1198&amp;AL1198&amp;AM1198&amp;AN1198&amp;AO1198&amp;AP1198&amp;AQ1198&amp;AR1198&amp;#REF!))</f>
        <v/>
      </c>
      <c r="C1197" s="7" t="str">
        <f t="shared" si="1992"/>
        <v/>
      </c>
      <c r="D1197" s="60">
        <f t="shared" si="1930"/>
        <v>0</v>
      </c>
      <c r="E1197" s="7" t="str">
        <f t="shared" si="1931"/>
        <v/>
      </c>
      <c r="F1197" s="72" t="str">
        <f t="shared" si="1995"/>
        <v/>
      </c>
      <c r="G1197" s="73">
        <f t="shared" si="1993"/>
        <v>0</v>
      </c>
      <c r="H1197" s="112">
        <f t="shared" si="1996"/>
        <v>0</v>
      </c>
      <c r="I1197" s="112">
        <f t="shared" si="1997"/>
        <v>0</v>
      </c>
      <c r="J1197" s="112">
        <f t="shared" si="1998"/>
        <v>0</v>
      </c>
      <c r="K1197" s="112">
        <f t="shared" si="1999"/>
        <v>0</v>
      </c>
      <c r="L1197" s="112">
        <f t="shared" si="2000"/>
        <v>0</v>
      </c>
      <c r="M1197" s="112">
        <f t="shared" si="2001"/>
        <v>0</v>
      </c>
      <c r="N1197" s="60"/>
      <c r="O1197" s="61"/>
      <c r="P1197" s="61"/>
      <c r="Q1197" s="61"/>
      <c r="R1197" s="61"/>
      <c r="S1197" s="7"/>
      <c r="T1197" s="67">
        <f t="shared" si="1967"/>
        <v>1</v>
      </c>
      <c r="U1197" s="76" t="str">
        <f t="shared" si="1923"/>
        <v/>
      </c>
      <c r="V1197" s="76" t="str">
        <f t="shared" si="1924"/>
        <v/>
      </c>
      <c r="W1197" s="76" t="str">
        <f t="shared" si="1925"/>
        <v/>
      </c>
      <c r="X1197" s="76" t="str">
        <f t="shared" si="1926"/>
        <v/>
      </c>
      <c r="Y1197" s="76" t="str">
        <f t="shared" si="1927"/>
        <v/>
      </c>
      <c r="Z1197" s="76" t="str">
        <f t="shared" si="1928"/>
        <v/>
      </c>
      <c r="AA1197" s="131" t="b">
        <f t="shared" si="1936"/>
        <v>0</v>
      </c>
      <c r="AB1197" s="131" t="b">
        <f t="shared" si="1937"/>
        <v>0</v>
      </c>
      <c r="AC1197" s="131" t="b">
        <f t="shared" si="1938"/>
        <v>0</v>
      </c>
      <c r="AD1197" s="131" t="b">
        <f t="shared" si="1939"/>
        <v>0</v>
      </c>
      <c r="AE1197" s="131" t="b">
        <f t="shared" si="1940"/>
        <v>0</v>
      </c>
      <c r="AF1197" s="131" t="b">
        <f t="shared" si="1941"/>
        <v>0</v>
      </c>
      <c r="AG1197" s="131">
        <f t="shared" si="1982"/>
        <v>0</v>
      </c>
      <c r="AH1197" s="131">
        <f t="shared" si="1988"/>
        <v>1</v>
      </c>
      <c r="AI1197" s="13">
        <f t="shared" si="1942"/>
        <v>0</v>
      </c>
      <c r="AJ1197" s="11">
        <f t="shared" si="1968"/>
        <v>0</v>
      </c>
      <c r="AK1197" s="67">
        <f t="shared" si="1969"/>
        <v>1</v>
      </c>
      <c r="AL1197" s="118" t="str">
        <f t="shared" si="1970"/>
        <v/>
      </c>
      <c r="AM1197" s="118" t="str">
        <f t="shared" si="1971"/>
        <v/>
      </c>
      <c r="AN1197" s="118" t="str">
        <f t="shared" si="1972"/>
        <v/>
      </c>
      <c r="AO1197" s="118" t="str">
        <f t="shared" si="1973"/>
        <v/>
      </c>
      <c r="AP1197" s="118" t="str">
        <f t="shared" si="1974"/>
        <v/>
      </c>
      <c r="AQ1197" s="118" t="str">
        <f t="shared" si="1975"/>
        <v/>
      </c>
      <c r="AR1197" s="118" t="str">
        <f t="shared" si="1976"/>
        <v/>
      </c>
      <c r="AS1197" s="60" t="b">
        <f t="shared" si="1943"/>
        <v>0</v>
      </c>
      <c r="AT1197" s="60" t="b">
        <f t="shared" si="1944"/>
        <v>0</v>
      </c>
      <c r="AU1197" s="60" t="b">
        <f t="shared" si="1945"/>
        <v>0</v>
      </c>
      <c r="AV1197" s="60" t="b">
        <f t="shared" si="1946"/>
        <v>0</v>
      </c>
      <c r="AW1197" s="60" t="b">
        <f t="shared" si="1947"/>
        <v>0</v>
      </c>
      <c r="AX1197" s="60" t="b">
        <f t="shared" si="1948"/>
        <v>0</v>
      </c>
      <c r="AY1197" s="60" t="b">
        <f t="shared" si="1949"/>
        <v>0</v>
      </c>
      <c r="AZ1197" s="131">
        <f t="shared" si="1983"/>
        <v>0</v>
      </c>
      <c r="BA1197" s="131">
        <f t="shared" si="1989"/>
        <v>1</v>
      </c>
      <c r="BB1197" s="13">
        <f t="shared" si="1977"/>
        <v>0</v>
      </c>
      <c r="BC1197" s="11">
        <f t="shared" si="1950"/>
        <v>0</v>
      </c>
      <c r="BD1197" s="67">
        <f t="shared" si="1978"/>
        <v>1</v>
      </c>
      <c r="BE1197" s="76" t="str">
        <f>IF($A1196&lt;&gt;"",IF(OR(EE1196&lt;&gt;0,EF1196&lt;&gt;0,#REF!&lt;$BB$3),"",IF(#REF!="LER","01,",IF(#REF!="LOR","01,",IF(#REF!="LEB","02,",IF(#REF!="LOB","01,",IF(#REF!="HER","19,",IF(#REF!="HOR","19,",IF(#REF!="HEB","20,",IF(#REF!="HOB","19,",""))))))))),"")</f>
        <v/>
      </c>
      <c r="BF1197" s="76" t="str">
        <f>IF($A1196&lt;&gt;"",IF(OR(EE1196&lt;&gt;0,EF1196&lt;&gt;0,#REF!&lt;$BB$3),"",IF(#REF!="LER","02,",IF(#REF!="LOR","03,",IF(#REF!="LEB","04,",IF(#REF!="LOB","02,",IF(#REF!="HER","20,",IF(#REF!="HOR","21,",IF(#REF!="HEB","22,",IF(#REF!="HOB","20,",""))))))))),"")</f>
        <v/>
      </c>
      <c r="BG1197" s="76" t="str">
        <f>IF($A1196&lt;&gt;"",IF(OR(EE1196&lt;&gt;0,EF1196&lt;&gt;0,#REF!&lt;$BB$3),"",IF(#REF!="LER","03,",IF(#REF!="LOR","05,",IF(#REF!="LEB","06,",IF(#REF!="LOB","03,",IF(#REF!="HER","21,",IF(#REF!="HOR","23,",IF(#REF!="HEB","24,",IF(#REF!="HOB","21,",""))))))))),"")</f>
        <v/>
      </c>
      <c r="BH1197" s="76" t="str">
        <f>IF($A1196&lt;&gt;"",IF(OR(EE1196&lt;&gt;0,EF1196&lt;&gt;0,#REF!&lt;$BB$3),"",IF(#REF!="LER","04,",IF(#REF!="LOR","07,",IF(#REF!="LEB","08,",IF(#REF!="LOB","04,",IF(#REF!="HER","22,",IF(#REF!="HOR","25,",IF(#REF!="HEB","26,",IF(#REF!="HOB","22,",""))))))))),"")</f>
        <v/>
      </c>
      <c r="BI1197" s="76" t="str">
        <f>IF($A1196&lt;&gt;"",IF(OR(EE1196&lt;&gt;0,EF1196&lt;&gt;0,#REF!&lt;$BB$3),"",IF(#REF!="LER","05,",IF(#REF!="LOR","09,",IF(#REF!="LEB","10,",IF(#REF!="LOB","05,",IF(#REF!="HER","23,",IF(#REF!="HOR","27,",IF(#REF!="HEB","28,",IF(#REF!="HOB","23,",""))))))))),"")</f>
        <v/>
      </c>
      <c r="BJ1197" s="76" t="str">
        <f t="shared" si="1951"/>
        <v/>
      </c>
      <c r="BK1197" s="131" t="b">
        <f t="shared" si="1952"/>
        <v>0</v>
      </c>
      <c r="BL1197" s="131" t="b">
        <f t="shared" si="1953"/>
        <v>0</v>
      </c>
      <c r="BM1197" s="131" t="b">
        <f t="shared" si="1954"/>
        <v>0</v>
      </c>
      <c r="BN1197" s="131" t="b">
        <f t="shared" si="1955"/>
        <v>0</v>
      </c>
      <c r="BO1197" s="131" t="b">
        <f t="shared" si="1956"/>
        <v>0</v>
      </c>
      <c r="BP1197" s="131" t="b">
        <f t="shared" si="1957"/>
        <v>0</v>
      </c>
      <c r="BQ1197" s="131">
        <f t="shared" si="1984"/>
        <v>0</v>
      </c>
      <c r="BR1197" s="131">
        <f t="shared" si="1990"/>
        <v>1</v>
      </c>
      <c r="BS1197" s="92">
        <f t="shared" si="1985"/>
        <v>0</v>
      </c>
      <c r="BT1197" s="13">
        <f t="shared" si="1958"/>
        <v>0</v>
      </c>
      <c r="BU1197" s="11">
        <f t="shared" si="1979"/>
        <v>0</v>
      </c>
      <c r="BV1197" s="67">
        <f t="shared" si="1980"/>
        <v>1</v>
      </c>
      <c r="BW1197" s="76" t="str">
        <f>IF($A1196&lt;&gt;"",IF(OR(EE1196&lt;&gt;0,EF1196&lt;&gt;0,#REF!&lt;$BB$3),"",IF(#REF!="LER","07,",IF(#REF!="LOR","12,",IF(#REF!="LEB","12,",IF(#REF!="LOB","08,",IF(#REF!="HER","25,",IF(#REF!="HOR","30,",IF(#REF!="HEB","30,",IF(#REF!="HOB","25,",""))))))))),"")</f>
        <v/>
      </c>
      <c r="BX1197" s="76" t="str">
        <f>IF($A1196&lt;&gt;"",IF(OR(EE1196&lt;&gt;0,EF1196&lt;&gt;0,#REF!&lt;$BB$3),"",IF(#REF!="LER","08,",IF(#REF!="LOR","13,",IF(#REF!="LEB","13,",IF(#REF!="LOB","09,",IF(#REF!="HER","26,",IF(#REF!="HOR","31,",IF(#REF!="HEB","31,",IF(#REF!="HOB","26,",""))))))))),"")</f>
        <v/>
      </c>
      <c r="BY1197" s="76" t="str">
        <f>IF($A1196&lt;&gt;"",IF(OR(EE1196&lt;&gt;0,EF1196&lt;&gt;0,#REF!&lt;$BB$3),"",IF(#REF!="LER","09,",IF(#REF!="LOR","14,",IF(#REF!="LEB","14,",IF(#REF!="LOB","10,",IF(#REF!="HER","27,",IF(#REF!="HOR","32,",IF(#REF!="HEB","32,",IF(#REF!="HOB","27,",""))))))))),"")</f>
        <v/>
      </c>
      <c r="BZ1197" s="76" t="str">
        <f>IF($A1196&lt;&gt;"",IF(OR(EE1196&lt;&gt;0,EF1196&lt;&gt;0,#REF!&lt;$BB$3),"",IF(#REF!="LER","10,",IF(#REF!="LOR","15,",IF(#REF!="LEB","15,",IF(#REF!="LOB","11,",IF(#REF!="HER","28,",IF(#REF!="HOR","33,",IF(#REF!="HEB","33,",IF(#REF!="HOB","28,",""))))))))),"")</f>
        <v/>
      </c>
      <c r="CA1197" s="76" t="str">
        <f>IF($A1196&lt;&gt;"",IF(OR(EE1196&lt;&gt;0,EF1196&lt;&gt;0,#REF!&lt;$BB$3),"",IF(#REF!="LER","12,",IF(#REF!="LOR","16,",IF(#REF!="LEB","16,",IF(#REF!="LOB","13,",IF(#REF!="HER","30,",IF(#REF!="HOR","34,",IF(#REF!="HEB","34,",IF(#REF!="HOB","29,",""))))))))),"")</f>
        <v/>
      </c>
      <c r="CB1197" s="76" t="str">
        <f>IF($A1196&lt;&gt;"",IF(OR(EE1196&lt;&gt;0,EF1196&lt;&gt;0,#REF!&lt;$BB$3),"",IF(#REF!="LER","14,",IF(#REF!="LOR","17,",IF(#REF!="LEB","17,",IF(#REF!="LOB","15,",IF(#REF!="HER","32,",IF(#REF!="HOR","35,",IF(#REF!="HEB","35,",IF(#REF!="HOB","31,",""))))))))),"")</f>
        <v/>
      </c>
      <c r="CC1197" s="76" t="str">
        <f>IF($A1196&lt;&gt;"",IF(OR(EE1196&lt;&gt;0,EF1196&lt;&gt;0,#REF!&lt;$BB$3),"",IF(#REF!="LER","16,",IF(#REF!="LOR","18,",IF(#REF!="LEB","18,",IF(#REF!="LOB","17,",IF(#REF!="HER","34,",IF(#REF!="HOR","36,",IF(#REF!="HEB","36,",IF(#REF!="HOB","33,",""))))))))),"")</f>
        <v/>
      </c>
      <c r="CD1197" s="60" t="b">
        <f t="shared" si="1959"/>
        <v>0</v>
      </c>
      <c r="CE1197" s="60" t="b">
        <f t="shared" si="1960"/>
        <v>0</v>
      </c>
      <c r="CF1197" s="60" t="b">
        <f t="shared" si="1961"/>
        <v>0</v>
      </c>
      <c r="CG1197" s="60" t="b">
        <f t="shared" si="1962"/>
        <v>0</v>
      </c>
      <c r="CH1197" s="60" t="b">
        <f t="shared" si="1963"/>
        <v>0</v>
      </c>
      <c r="CI1197" s="60" t="b">
        <f t="shared" si="1964"/>
        <v>0</v>
      </c>
      <c r="CJ1197" s="60" t="b">
        <f t="shared" si="1965"/>
        <v>0</v>
      </c>
      <c r="CK1197" s="131">
        <f t="shared" si="1986"/>
        <v>0</v>
      </c>
      <c r="CL1197" s="131">
        <f t="shared" si="1991"/>
        <v>1</v>
      </c>
      <c r="CM1197" s="92">
        <f t="shared" si="1987"/>
        <v>0</v>
      </c>
      <c r="CN1197" s="13">
        <f t="shared" si="1981"/>
        <v>0</v>
      </c>
      <c r="CO1197" s="11">
        <f t="shared" si="1966"/>
        <v>0</v>
      </c>
      <c r="CP1197" s="13">
        <f t="shared" si="1994"/>
        <v>0</v>
      </c>
      <c r="CQ1197" s="11">
        <f t="shared" si="1932"/>
        <v>0</v>
      </c>
      <c r="CR1197" s="57">
        <f t="shared" si="1933"/>
        <v>0</v>
      </c>
      <c r="CS1197" s="57">
        <f t="shared" si="1934"/>
        <v>0</v>
      </c>
      <c r="CT1197" s="57">
        <f t="shared" si="1929"/>
        <v>0</v>
      </c>
      <c r="CU1197" s="24"/>
      <c r="CV1197" s="24"/>
      <c r="CW1197" s="24"/>
      <c r="CX1197" s="24"/>
      <c r="CY1197" s="24"/>
      <c r="CZ1197" s="24"/>
      <c r="DA1197" s="24"/>
      <c r="DB1197" s="24"/>
      <c r="DC1197" s="24"/>
      <c r="DD1197" s="64"/>
      <c r="DE1197" s="39"/>
      <c r="DF1197" s="39"/>
      <c r="DG1197" s="39"/>
      <c r="DH1197" s="39"/>
      <c r="DI1197" s="83"/>
      <c r="DJ1197" s="39"/>
      <c r="DK1197" s="22"/>
      <c r="DL1197" s="22"/>
      <c r="DM1197" s="32"/>
      <c r="DN1197" s="22"/>
      <c r="DO1197" s="22"/>
      <c r="DP1197" s="22"/>
      <c r="DQ1197" s="22"/>
      <c r="DR1197" s="22"/>
      <c r="DS1197" s="22"/>
      <c r="DT1197" s="22"/>
      <c r="DU1197" s="22"/>
      <c r="DV1197" s="22"/>
      <c r="DW1197" s="22"/>
      <c r="DX1197" s="22"/>
      <c r="DY1197" s="22"/>
      <c r="DZ1197" s="22"/>
      <c r="EA1197" s="32"/>
      <c r="EB1197" s="22"/>
      <c r="EC1197" s="22"/>
      <c r="EG1197" s="22"/>
      <c r="EH1197"/>
    </row>
    <row r="1198" spans="1:138" s="23" customFormat="1" x14ac:dyDescent="0.2">
      <c r="A1198" s="127"/>
      <c r="B1198" s="61" t="str">
        <f>IF(A1198="","",IF(U1199="","DB",U1199&amp;V1199&amp;W1199&amp;X1199&amp;Y1199&amp;Z1199&amp;AL1199&amp;AM1199&amp;AN1199&amp;AO1199&amp;AP1199&amp;AQ1199&amp;AR1199&amp;#REF!))</f>
        <v/>
      </c>
      <c r="C1198" s="7" t="str">
        <f t="shared" si="1992"/>
        <v/>
      </c>
      <c r="D1198" s="60">
        <f t="shared" si="1930"/>
        <v>0</v>
      </c>
      <c r="E1198" s="7" t="str">
        <f t="shared" si="1931"/>
        <v/>
      </c>
      <c r="F1198" s="72" t="str">
        <f t="shared" si="1995"/>
        <v/>
      </c>
      <c r="G1198" s="73">
        <f t="shared" si="1993"/>
        <v>0</v>
      </c>
      <c r="H1198" s="112">
        <f t="shared" si="1996"/>
        <v>0</v>
      </c>
      <c r="I1198" s="112">
        <f t="shared" si="1997"/>
        <v>0</v>
      </c>
      <c r="J1198" s="112">
        <f t="shared" si="1998"/>
        <v>0</v>
      </c>
      <c r="K1198" s="112">
        <f t="shared" si="1999"/>
        <v>0</v>
      </c>
      <c r="L1198" s="112">
        <f t="shared" si="2000"/>
        <v>0</v>
      </c>
      <c r="M1198" s="112">
        <f t="shared" si="2001"/>
        <v>0</v>
      </c>
      <c r="N1198" s="60"/>
      <c r="O1198" s="61"/>
      <c r="P1198" s="61"/>
      <c r="Q1198" s="61"/>
      <c r="R1198" s="61"/>
      <c r="S1198" s="7"/>
      <c r="T1198" s="67">
        <f t="shared" si="1967"/>
        <v>1</v>
      </c>
      <c r="U1198" s="76" t="str">
        <f t="shared" ref="U1198:U1253" si="2002">IF($A1197&lt;&gt;"",IF(OR($CR1197&lt;&gt;0,$CS1197&lt;&gt;0,$AI1197&gt;0,$BS1197&lt;$BB$3),"",IF(AND($H1196=1,$H1197=2),"01,",IF(AND($I1196=1,$I1197=2),"21,",IF(AND($J1196=1,$J1197=2),"03,",IF(U1197&lt;&gt;"",U1197,""))))),"")</f>
        <v/>
      </c>
      <c r="V1198" s="76" t="str">
        <f t="shared" ref="V1198:V1253" si="2003">IF($A1197&lt;&gt;"",IF(OR($CR1197&lt;&gt;0,$CS1197&lt;&gt;0,$AI1197&gt;0,$BS1197&lt;$BB$3),"",IF(AND($H1196=1,$H1197=2),"12,",IF(AND($I1196=1,$I1197=2),"23,",IF(AND($J1196=1,$J1197=2),"30,",IF(V1197&lt;&gt;"",V1197,""))))),"")</f>
        <v/>
      </c>
      <c r="W1198" s="76" t="str">
        <f t="shared" ref="W1198:W1253" si="2004">IF($A1197&lt;&gt;"",IF(OR($CR1197&lt;&gt;0,$CS1197&lt;&gt;0,$AI1197&gt;0,$BS1197&lt;$BB$3),"",IF(AND($H1196=1,$H1197=2),"14,",IF(AND($I1196=1,$I1197=2),"25,",IF(AND($J1196=1,$J1197=2),"32,",IF(W1197&lt;&gt;"",W1197,""))))),"")</f>
        <v/>
      </c>
      <c r="X1198" s="76" t="str">
        <f t="shared" ref="X1198:X1253" si="2005">IF($A1197&lt;&gt;"",IF(OR($CR1197&lt;&gt;0,$CS1197&lt;&gt;0,$AI1197&gt;0,$BS1197&lt;$BB$3),"",IF(AND($H1196=1,$H1197=2),"16,",IF(AND($I1196=1,$I1197=2),"27,",IF(AND($J1196=1,$J1197=2),"34,",IF(X1197&lt;&gt;"",X1197,""))))),"")</f>
        <v/>
      </c>
      <c r="Y1198" s="76" t="str">
        <f t="shared" ref="Y1198:Y1253" si="2006">IF($A1197&lt;&gt;"",IF(OR($CR1197&lt;&gt;0,$CS1197&lt;&gt;0,$AI1197&gt;0,$BS1197&lt;$BB$3),"",IF(AND($H1196=1,$H1197=2),"18,",IF(AND($I1196=1,$I1197=2),"",IF(AND($J1196=1,$J1197=2),"36,",IF(Y1197&lt;&gt;"",Y1197,""))))),"")</f>
        <v/>
      </c>
      <c r="Z1198" s="76" t="str">
        <f t="shared" ref="Z1198:Z1253" si="2007">IF($A1197&lt;&gt;"",IF(OR($CR1197&lt;&gt;0,$CS1197&lt;&gt;0,$AI1197&gt;0,$BS1197&lt;$BB$3),"",IF(AND($H1196=1,$H1197=2),"19,",IF(AND($I1196=1,$I1197=2),"",IF(AND($J1196=1,$J1197=2),"",IF(Z1197&lt;&gt;"",Z1197,""))))),"")</f>
        <v/>
      </c>
      <c r="AA1198" s="131" t="b">
        <f t="shared" si="1936"/>
        <v>0</v>
      </c>
      <c r="AB1198" s="131" t="b">
        <f t="shared" si="1937"/>
        <v>0</v>
      </c>
      <c r="AC1198" s="131" t="b">
        <f t="shared" si="1938"/>
        <v>0</v>
      </c>
      <c r="AD1198" s="131" t="b">
        <f t="shared" si="1939"/>
        <v>0</v>
      </c>
      <c r="AE1198" s="131" t="b">
        <f t="shared" si="1940"/>
        <v>0</v>
      </c>
      <c r="AF1198" s="131" t="b">
        <f t="shared" si="1941"/>
        <v>0</v>
      </c>
      <c r="AG1198" s="131">
        <f t="shared" si="1982"/>
        <v>0</v>
      </c>
      <c r="AH1198" s="131">
        <f t="shared" si="1988"/>
        <v>1</v>
      </c>
      <c r="AI1198" s="13">
        <f t="shared" si="1942"/>
        <v>0</v>
      </c>
      <c r="AJ1198" s="11">
        <f t="shared" si="1968"/>
        <v>0</v>
      </c>
      <c r="AK1198" s="67">
        <f t="shared" si="1969"/>
        <v>1</v>
      </c>
      <c r="AL1198" s="118" t="str">
        <f t="shared" si="1970"/>
        <v/>
      </c>
      <c r="AM1198" s="118" t="str">
        <f t="shared" si="1971"/>
        <v/>
      </c>
      <c r="AN1198" s="118" t="str">
        <f t="shared" si="1972"/>
        <v/>
      </c>
      <c r="AO1198" s="118" t="str">
        <f t="shared" si="1973"/>
        <v/>
      </c>
      <c r="AP1198" s="118" t="str">
        <f t="shared" si="1974"/>
        <v/>
      </c>
      <c r="AQ1198" s="118" t="str">
        <f t="shared" si="1975"/>
        <v/>
      </c>
      <c r="AR1198" s="118" t="str">
        <f t="shared" si="1976"/>
        <v/>
      </c>
      <c r="AS1198" s="60" t="b">
        <f t="shared" si="1943"/>
        <v>0</v>
      </c>
      <c r="AT1198" s="60" t="b">
        <f t="shared" si="1944"/>
        <v>0</v>
      </c>
      <c r="AU1198" s="60" t="b">
        <f t="shared" si="1945"/>
        <v>0</v>
      </c>
      <c r="AV1198" s="60" t="b">
        <f t="shared" si="1946"/>
        <v>0</v>
      </c>
      <c r="AW1198" s="60" t="b">
        <f t="shared" si="1947"/>
        <v>0</v>
      </c>
      <c r="AX1198" s="60" t="b">
        <f t="shared" si="1948"/>
        <v>0</v>
      </c>
      <c r="AY1198" s="60" t="b">
        <f t="shared" si="1949"/>
        <v>0</v>
      </c>
      <c r="AZ1198" s="131">
        <f t="shared" si="1983"/>
        <v>0</v>
      </c>
      <c r="BA1198" s="131">
        <f t="shared" si="1989"/>
        <v>1</v>
      </c>
      <c r="BB1198" s="13">
        <f t="shared" si="1977"/>
        <v>0</v>
      </c>
      <c r="BC1198" s="11">
        <f t="shared" si="1950"/>
        <v>0</v>
      </c>
      <c r="BD1198" s="67">
        <f t="shared" si="1978"/>
        <v>1</v>
      </c>
      <c r="BE1198" s="76" t="str">
        <f>IF($A1197&lt;&gt;"",IF(OR(EE1197&lt;&gt;0,EF1197&lt;&gt;0,#REF!&lt;$BB$3),"",IF(#REF!="LER","01,",IF(#REF!="LOR","01,",IF(#REF!="LEB","02,",IF(#REF!="LOB","01,",IF(#REF!="HER","19,",IF(#REF!="HOR","19,",IF(#REF!="HEB","20,",IF(#REF!="HOB","19,",""))))))))),"")</f>
        <v/>
      </c>
      <c r="BF1198" s="76" t="str">
        <f>IF($A1197&lt;&gt;"",IF(OR(EE1197&lt;&gt;0,EF1197&lt;&gt;0,#REF!&lt;$BB$3),"",IF(#REF!="LER","02,",IF(#REF!="LOR","03,",IF(#REF!="LEB","04,",IF(#REF!="LOB","02,",IF(#REF!="HER","20,",IF(#REF!="HOR","21,",IF(#REF!="HEB","22,",IF(#REF!="HOB","20,",""))))))))),"")</f>
        <v/>
      </c>
      <c r="BG1198" s="76" t="str">
        <f>IF($A1197&lt;&gt;"",IF(OR(EE1197&lt;&gt;0,EF1197&lt;&gt;0,#REF!&lt;$BB$3),"",IF(#REF!="LER","03,",IF(#REF!="LOR","05,",IF(#REF!="LEB","06,",IF(#REF!="LOB","03,",IF(#REF!="HER","21,",IF(#REF!="HOR","23,",IF(#REF!="HEB","24,",IF(#REF!="HOB","21,",""))))))))),"")</f>
        <v/>
      </c>
      <c r="BH1198" s="76" t="str">
        <f>IF($A1197&lt;&gt;"",IF(OR(EE1197&lt;&gt;0,EF1197&lt;&gt;0,#REF!&lt;$BB$3),"",IF(#REF!="LER","04,",IF(#REF!="LOR","07,",IF(#REF!="LEB","08,",IF(#REF!="LOB","04,",IF(#REF!="HER","22,",IF(#REF!="HOR","25,",IF(#REF!="HEB","26,",IF(#REF!="HOB","22,",""))))))))),"")</f>
        <v/>
      </c>
      <c r="BI1198" s="76" t="str">
        <f>IF($A1197&lt;&gt;"",IF(OR(EE1197&lt;&gt;0,EF1197&lt;&gt;0,#REF!&lt;$BB$3),"",IF(#REF!="LER","05,",IF(#REF!="LOR","09,",IF(#REF!="LEB","10,",IF(#REF!="LOB","05,",IF(#REF!="HER","23,",IF(#REF!="HOR","27,",IF(#REF!="HEB","28,",IF(#REF!="HOB","23,",""))))))))),"")</f>
        <v/>
      </c>
      <c r="BJ1198" s="76" t="str">
        <f t="shared" si="1951"/>
        <v/>
      </c>
      <c r="BK1198" s="131" t="b">
        <f t="shared" si="1952"/>
        <v>0</v>
      </c>
      <c r="BL1198" s="131" t="b">
        <f t="shared" si="1953"/>
        <v>0</v>
      </c>
      <c r="BM1198" s="131" t="b">
        <f t="shared" si="1954"/>
        <v>0</v>
      </c>
      <c r="BN1198" s="131" t="b">
        <f t="shared" si="1955"/>
        <v>0</v>
      </c>
      <c r="BO1198" s="131" t="b">
        <f t="shared" si="1956"/>
        <v>0</v>
      </c>
      <c r="BP1198" s="131" t="b">
        <f t="shared" si="1957"/>
        <v>0</v>
      </c>
      <c r="BQ1198" s="131">
        <f t="shared" si="1984"/>
        <v>0</v>
      </c>
      <c r="BR1198" s="131">
        <f t="shared" si="1990"/>
        <v>1</v>
      </c>
      <c r="BS1198" s="92">
        <f t="shared" si="1985"/>
        <v>0</v>
      </c>
      <c r="BT1198" s="13">
        <f t="shared" si="1958"/>
        <v>0</v>
      </c>
      <c r="BU1198" s="11">
        <f t="shared" si="1979"/>
        <v>0</v>
      </c>
      <c r="BV1198" s="67">
        <f t="shared" si="1980"/>
        <v>1</v>
      </c>
      <c r="BW1198" s="76" t="str">
        <f>IF($A1197&lt;&gt;"",IF(OR(EE1197&lt;&gt;0,EF1197&lt;&gt;0,#REF!&lt;$BB$3),"",IF(#REF!="LER","07,",IF(#REF!="LOR","12,",IF(#REF!="LEB","12,",IF(#REF!="LOB","08,",IF(#REF!="HER","25,",IF(#REF!="HOR","30,",IF(#REF!="HEB","30,",IF(#REF!="HOB","25,",""))))))))),"")</f>
        <v/>
      </c>
      <c r="BX1198" s="76" t="str">
        <f>IF($A1197&lt;&gt;"",IF(OR(EE1197&lt;&gt;0,EF1197&lt;&gt;0,#REF!&lt;$BB$3),"",IF(#REF!="LER","08,",IF(#REF!="LOR","13,",IF(#REF!="LEB","13,",IF(#REF!="LOB","09,",IF(#REF!="HER","26,",IF(#REF!="HOR","31,",IF(#REF!="HEB","31,",IF(#REF!="HOB","26,",""))))))))),"")</f>
        <v/>
      </c>
      <c r="BY1198" s="76" t="str">
        <f>IF($A1197&lt;&gt;"",IF(OR(EE1197&lt;&gt;0,EF1197&lt;&gt;0,#REF!&lt;$BB$3),"",IF(#REF!="LER","09,",IF(#REF!="LOR","14,",IF(#REF!="LEB","14,",IF(#REF!="LOB","10,",IF(#REF!="HER","27,",IF(#REF!="HOR","32,",IF(#REF!="HEB","32,",IF(#REF!="HOB","27,",""))))))))),"")</f>
        <v/>
      </c>
      <c r="BZ1198" s="76" t="str">
        <f>IF($A1197&lt;&gt;"",IF(OR(EE1197&lt;&gt;0,EF1197&lt;&gt;0,#REF!&lt;$BB$3),"",IF(#REF!="LER","10,",IF(#REF!="LOR","15,",IF(#REF!="LEB","15,",IF(#REF!="LOB","11,",IF(#REF!="HER","28,",IF(#REF!="HOR","33,",IF(#REF!="HEB","33,",IF(#REF!="HOB","28,",""))))))))),"")</f>
        <v/>
      </c>
      <c r="CA1198" s="76" t="str">
        <f>IF($A1197&lt;&gt;"",IF(OR(EE1197&lt;&gt;0,EF1197&lt;&gt;0,#REF!&lt;$BB$3),"",IF(#REF!="LER","12,",IF(#REF!="LOR","16,",IF(#REF!="LEB","16,",IF(#REF!="LOB","13,",IF(#REF!="HER","30,",IF(#REF!="HOR","34,",IF(#REF!="HEB","34,",IF(#REF!="HOB","29,",""))))))))),"")</f>
        <v/>
      </c>
      <c r="CB1198" s="76" t="str">
        <f>IF($A1197&lt;&gt;"",IF(OR(EE1197&lt;&gt;0,EF1197&lt;&gt;0,#REF!&lt;$BB$3),"",IF(#REF!="LER","14,",IF(#REF!="LOR","17,",IF(#REF!="LEB","17,",IF(#REF!="LOB","15,",IF(#REF!="HER","32,",IF(#REF!="HOR","35,",IF(#REF!="HEB","35,",IF(#REF!="HOB","31,",""))))))))),"")</f>
        <v/>
      </c>
      <c r="CC1198" s="76" t="str">
        <f>IF($A1197&lt;&gt;"",IF(OR(EE1197&lt;&gt;0,EF1197&lt;&gt;0,#REF!&lt;$BB$3),"",IF(#REF!="LER","16,",IF(#REF!="LOR","18,",IF(#REF!="LEB","18,",IF(#REF!="LOB","17,",IF(#REF!="HER","34,",IF(#REF!="HOR","36,",IF(#REF!="HEB","36,",IF(#REF!="HOB","33,",""))))))))),"")</f>
        <v/>
      </c>
      <c r="CD1198" s="60" t="b">
        <f t="shared" si="1959"/>
        <v>0</v>
      </c>
      <c r="CE1198" s="60" t="b">
        <f t="shared" si="1960"/>
        <v>0</v>
      </c>
      <c r="CF1198" s="60" t="b">
        <f t="shared" si="1961"/>
        <v>0</v>
      </c>
      <c r="CG1198" s="60" t="b">
        <f t="shared" si="1962"/>
        <v>0</v>
      </c>
      <c r="CH1198" s="60" t="b">
        <f t="shared" si="1963"/>
        <v>0</v>
      </c>
      <c r="CI1198" s="60" t="b">
        <f t="shared" si="1964"/>
        <v>0</v>
      </c>
      <c r="CJ1198" s="60" t="b">
        <f t="shared" si="1965"/>
        <v>0</v>
      </c>
      <c r="CK1198" s="131">
        <f t="shared" si="1986"/>
        <v>0</v>
      </c>
      <c r="CL1198" s="131">
        <f t="shared" si="1991"/>
        <v>1</v>
      </c>
      <c r="CM1198" s="92">
        <f t="shared" si="1987"/>
        <v>0</v>
      </c>
      <c r="CN1198" s="13">
        <f t="shared" si="1981"/>
        <v>0</v>
      </c>
      <c r="CO1198" s="11">
        <f t="shared" si="1966"/>
        <v>0</v>
      </c>
      <c r="CP1198" s="13">
        <f t="shared" si="1994"/>
        <v>0</v>
      </c>
      <c r="CQ1198" s="11">
        <f t="shared" si="1932"/>
        <v>0</v>
      </c>
      <c r="CR1198" s="57">
        <f t="shared" si="1933"/>
        <v>0</v>
      </c>
      <c r="CS1198" s="57">
        <f t="shared" si="1934"/>
        <v>0</v>
      </c>
      <c r="CT1198" s="57">
        <f t="shared" si="1929"/>
        <v>0</v>
      </c>
      <c r="CU1198" s="24"/>
      <c r="CV1198" s="24"/>
      <c r="CW1198" s="24"/>
      <c r="CX1198" s="24"/>
      <c r="CY1198" s="24"/>
      <c r="CZ1198" s="24"/>
      <c r="DA1198" s="24"/>
      <c r="DB1198" s="24"/>
      <c r="DC1198" s="24"/>
      <c r="DD1198" s="64"/>
      <c r="DE1198" s="39"/>
      <c r="DF1198" s="39"/>
      <c r="DG1198" s="39"/>
      <c r="DH1198" s="39"/>
      <c r="DI1198" s="83"/>
      <c r="DJ1198" s="39"/>
      <c r="DK1198" s="22"/>
      <c r="DL1198" s="22"/>
      <c r="DM1198" s="32"/>
      <c r="DN1198" s="22"/>
      <c r="DO1198" s="22"/>
      <c r="DP1198" s="22"/>
      <c r="DQ1198" s="22"/>
      <c r="DR1198" s="22"/>
      <c r="DS1198" s="22"/>
      <c r="DT1198" s="22"/>
      <c r="DU1198" s="22"/>
      <c r="DV1198" s="22"/>
      <c r="DW1198" s="22"/>
      <c r="DX1198" s="22"/>
      <c r="DY1198" s="22"/>
      <c r="DZ1198" s="22"/>
      <c r="EA1198" s="32"/>
      <c r="EB1198" s="22"/>
      <c r="EC1198" s="22"/>
      <c r="EG1198" s="22"/>
      <c r="EH1198"/>
    </row>
    <row r="1199" spans="1:138" s="23" customFormat="1" x14ac:dyDescent="0.2">
      <c r="A1199" s="127"/>
      <c r="B1199" s="61" t="str">
        <f>IF(A1199="","",IF(U1200="","DB",U1200&amp;V1200&amp;W1200&amp;X1200&amp;Y1200&amp;Z1200&amp;AL1200&amp;AM1200&amp;AN1200&amp;AO1200&amp;AP1200&amp;AQ1200&amp;AR1200&amp;#REF!))</f>
        <v/>
      </c>
      <c r="C1199" s="7" t="str">
        <f t="shared" si="1992"/>
        <v/>
      </c>
      <c r="D1199" s="60">
        <f t="shared" si="1930"/>
        <v>0</v>
      </c>
      <c r="E1199" s="7" t="str">
        <f t="shared" si="1931"/>
        <v/>
      </c>
      <c r="F1199" s="72" t="str">
        <f t="shared" si="1995"/>
        <v/>
      </c>
      <c r="G1199" s="73">
        <f t="shared" si="1993"/>
        <v>0</v>
      </c>
      <c r="H1199" s="112">
        <f t="shared" si="1996"/>
        <v>0</v>
      </c>
      <c r="I1199" s="112">
        <f t="shared" si="1997"/>
        <v>0</v>
      </c>
      <c r="J1199" s="112">
        <f t="shared" si="1998"/>
        <v>0</v>
      </c>
      <c r="K1199" s="112">
        <f t="shared" si="1999"/>
        <v>0</v>
      </c>
      <c r="L1199" s="112">
        <f t="shared" si="2000"/>
        <v>0</v>
      </c>
      <c r="M1199" s="112">
        <f t="shared" si="2001"/>
        <v>0</v>
      </c>
      <c r="N1199" s="60"/>
      <c r="O1199" s="61"/>
      <c r="P1199" s="61"/>
      <c r="Q1199" s="61"/>
      <c r="R1199" s="61"/>
      <c r="S1199" s="7"/>
      <c r="T1199" s="67">
        <f t="shared" si="1967"/>
        <v>1</v>
      </c>
      <c r="U1199" s="76" t="str">
        <f t="shared" si="2002"/>
        <v/>
      </c>
      <c r="V1199" s="76" t="str">
        <f t="shared" si="2003"/>
        <v/>
      </c>
      <c r="W1199" s="76" t="str">
        <f t="shared" si="2004"/>
        <v/>
      </c>
      <c r="X1199" s="76" t="str">
        <f t="shared" si="2005"/>
        <v/>
      </c>
      <c r="Y1199" s="76" t="str">
        <f t="shared" si="2006"/>
        <v/>
      </c>
      <c r="Z1199" s="76" t="str">
        <f t="shared" si="2007"/>
        <v/>
      </c>
      <c r="AA1199" s="131" t="b">
        <f t="shared" si="1936"/>
        <v>0</v>
      </c>
      <c r="AB1199" s="131" t="b">
        <f t="shared" si="1937"/>
        <v>0</v>
      </c>
      <c r="AC1199" s="131" t="b">
        <f t="shared" si="1938"/>
        <v>0</v>
      </c>
      <c r="AD1199" s="131" t="b">
        <f t="shared" si="1939"/>
        <v>0</v>
      </c>
      <c r="AE1199" s="131" t="b">
        <f t="shared" si="1940"/>
        <v>0</v>
      </c>
      <c r="AF1199" s="131" t="b">
        <f t="shared" si="1941"/>
        <v>0</v>
      </c>
      <c r="AG1199" s="131">
        <f t="shared" si="1982"/>
        <v>0</v>
      </c>
      <c r="AH1199" s="131">
        <f t="shared" si="1988"/>
        <v>1</v>
      </c>
      <c r="AI1199" s="13">
        <f t="shared" si="1942"/>
        <v>0</v>
      </c>
      <c r="AJ1199" s="11">
        <f t="shared" si="1968"/>
        <v>0</v>
      </c>
      <c r="AK1199" s="67">
        <f t="shared" si="1969"/>
        <v>1</v>
      </c>
      <c r="AL1199" s="118" t="str">
        <f t="shared" si="1970"/>
        <v/>
      </c>
      <c r="AM1199" s="118" t="str">
        <f t="shared" si="1971"/>
        <v/>
      </c>
      <c r="AN1199" s="118" t="str">
        <f t="shared" si="1972"/>
        <v/>
      </c>
      <c r="AO1199" s="118" t="str">
        <f t="shared" si="1973"/>
        <v/>
      </c>
      <c r="AP1199" s="118" t="str">
        <f t="shared" si="1974"/>
        <v/>
      </c>
      <c r="AQ1199" s="118" t="str">
        <f t="shared" si="1975"/>
        <v/>
      </c>
      <c r="AR1199" s="118" t="str">
        <f t="shared" si="1976"/>
        <v/>
      </c>
      <c r="AS1199" s="60" t="b">
        <f t="shared" si="1943"/>
        <v>0</v>
      </c>
      <c r="AT1199" s="60" t="b">
        <f t="shared" si="1944"/>
        <v>0</v>
      </c>
      <c r="AU1199" s="60" t="b">
        <f t="shared" si="1945"/>
        <v>0</v>
      </c>
      <c r="AV1199" s="60" t="b">
        <f t="shared" si="1946"/>
        <v>0</v>
      </c>
      <c r="AW1199" s="60" t="b">
        <f t="shared" si="1947"/>
        <v>0</v>
      </c>
      <c r="AX1199" s="60" t="b">
        <f t="shared" si="1948"/>
        <v>0</v>
      </c>
      <c r="AY1199" s="60" t="b">
        <f t="shared" si="1949"/>
        <v>0</v>
      </c>
      <c r="AZ1199" s="131">
        <f t="shared" si="1983"/>
        <v>0</v>
      </c>
      <c r="BA1199" s="131">
        <f t="shared" si="1989"/>
        <v>1</v>
      </c>
      <c r="BB1199" s="13">
        <f t="shared" si="1977"/>
        <v>0</v>
      </c>
      <c r="BC1199" s="11">
        <f t="shared" si="1950"/>
        <v>0</v>
      </c>
      <c r="BD1199" s="67">
        <f t="shared" si="1978"/>
        <v>1</v>
      </c>
      <c r="BE1199" s="76" t="str">
        <f>IF($A1198&lt;&gt;"",IF(OR(EE1198&lt;&gt;0,EF1198&lt;&gt;0,#REF!&lt;$BB$3),"",IF(#REF!="LER","01,",IF(#REF!="LOR","01,",IF(#REF!="LEB","02,",IF(#REF!="LOB","01,",IF(#REF!="HER","19,",IF(#REF!="HOR","19,",IF(#REF!="HEB","20,",IF(#REF!="HOB","19,",""))))))))),"")</f>
        <v/>
      </c>
      <c r="BF1199" s="76" t="str">
        <f>IF($A1198&lt;&gt;"",IF(OR(EE1198&lt;&gt;0,EF1198&lt;&gt;0,#REF!&lt;$BB$3),"",IF(#REF!="LER","02,",IF(#REF!="LOR","03,",IF(#REF!="LEB","04,",IF(#REF!="LOB","02,",IF(#REF!="HER","20,",IF(#REF!="HOR","21,",IF(#REF!="HEB","22,",IF(#REF!="HOB","20,",""))))))))),"")</f>
        <v/>
      </c>
      <c r="BG1199" s="76" t="str">
        <f>IF($A1198&lt;&gt;"",IF(OR(EE1198&lt;&gt;0,EF1198&lt;&gt;0,#REF!&lt;$BB$3),"",IF(#REF!="LER","03,",IF(#REF!="LOR","05,",IF(#REF!="LEB","06,",IF(#REF!="LOB","03,",IF(#REF!="HER","21,",IF(#REF!="HOR","23,",IF(#REF!="HEB","24,",IF(#REF!="HOB","21,",""))))))))),"")</f>
        <v/>
      </c>
      <c r="BH1199" s="76" t="str">
        <f>IF($A1198&lt;&gt;"",IF(OR(EE1198&lt;&gt;0,EF1198&lt;&gt;0,#REF!&lt;$BB$3),"",IF(#REF!="LER","04,",IF(#REF!="LOR","07,",IF(#REF!="LEB","08,",IF(#REF!="LOB","04,",IF(#REF!="HER","22,",IF(#REF!="HOR","25,",IF(#REF!="HEB","26,",IF(#REF!="HOB","22,",""))))))))),"")</f>
        <v/>
      </c>
      <c r="BI1199" s="76" t="str">
        <f>IF($A1198&lt;&gt;"",IF(OR(EE1198&lt;&gt;0,EF1198&lt;&gt;0,#REF!&lt;$BB$3),"",IF(#REF!="LER","05,",IF(#REF!="LOR","09,",IF(#REF!="LEB","10,",IF(#REF!="LOB","05,",IF(#REF!="HER","23,",IF(#REF!="HOR","27,",IF(#REF!="HEB","28,",IF(#REF!="HOB","23,",""))))))))),"")</f>
        <v/>
      </c>
      <c r="BJ1199" s="76" t="str">
        <f t="shared" si="1951"/>
        <v/>
      </c>
      <c r="BK1199" s="131" t="b">
        <f t="shared" si="1952"/>
        <v>0</v>
      </c>
      <c r="BL1199" s="131" t="b">
        <f t="shared" si="1953"/>
        <v>0</v>
      </c>
      <c r="BM1199" s="131" t="b">
        <f t="shared" si="1954"/>
        <v>0</v>
      </c>
      <c r="BN1199" s="131" t="b">
        <f t="shared" si="1955"/>
        <v>0</v>
      </c>
      <c r="BO1199" s="131" t="b">
        <f t="shared" si="1956"/>
        <v>0</v>
      </c>
      <c r="BP1199" s="131" t="b">
        <f t="shared" si="1957"/>
        <v>0</v>
      </c>
      <c r="BQ1199" s="131">
        <f t="shared" si="1984"/>
        <v>0</v>
      </c>
      <c r="BR1199" s="131">
        <f t="shared" si="1990"/>
        <v>1</v>
      </c>
      <c r="BS1199" s="92">
        <f t="shared" si="1985"/>
        <v>0</v>
      </c>
      <c r="BT1199" s="13">
        <f t="shared" si="1958"/>
        <v>0</v>
      </c>
      <c r="BU1199" s="11">
        <f t="shared" si="1979"/>
        <v>0</v>
      </c>
      <c r="BV1199" s="67">
        <f t="shared" si="1980"/>
        <v>1</v>
      </c>
      <c r="BW1199" s="76" t="str">
        <f>IF($A1198&lt;&gt;"",IF(OR(EE1198&lt;&gt;0,EF1198&lt;&gt;0,#REF!&lt;$BB$3),"",IF(#REF!="LER","07,",IF(#REF!="LOR","12,",IF(#REF!="LEB","12,",IF(#REF!="LOB","08,",IF(#REF!="HER","25,",IF(#REF!="HOR","30,",IF(#REF!="HEB","30,",IF(#REF!="HOB","25,",""))))))))),"")</f>
        <v/>
      </c>
      <c r="BX1199" s="76" t="str">
        <f>IF($A1198&lt;&gt;"",IF(OR(EE1198&lt;&gt;0,EF1198&lt;&gt;0,#REF!&lt;$BB$3),"",IF(#REF!="LER","08,",IF(#REF!="LOR","13,",IF(#REF!="LEB","13,",IF(#REF!="LOB","09,",IF(#REF!="HER","26,",IF(#REF!="HOR","31,",IF(#REF!="HEB","31,",IF(#REF!="HOB","26,",""))))))))),"")</f>
        <v/>
      </c>
      <c r="BY1199" s="76" t="str">
        <f>IF($A1198&lt;&gt;"",IF(OR(EE1198&lt;&gt;0,EF1198&lt;&gt;0,#REF!&lt;$BB$3),"",IF(#REF!="LER","09,",IF(#REF!="LOR","14,",IF(#REF!="LEB","14,",IF(#REF!="LOB","10,",IF(#REF!="HER","27,",IF(#REF!="HOR","32,",IF(#REF!="HEB","32,",IF(#REF!="HOB","27,",""))))))))),"")</f>
        <v/>
      </c>
      <c r="BZ1199" s="76" t="str">
        <f>IF($A1198&lt;&gt;"",IF(OR(EE1198&lt;&gt;0,EF1198&lt;&gt;0,#REF!&lt;$BB$3),"",IF(#REF!="LER","10,",IF(#REF!="LOR","15,",IF(#REF!="LEB","15,",IF(#REF!="LOB","11,",IF(#REF!="HER","28,",IF(#REF!="HOR","33,",IF(#REF!="HEB","33,",IF(#REF!="HOB","28,",""))))))))),"")</f>
        <v/>
      </c>
      <c r="CA1199" s="76" t="str">
        <f>IF($A1198&lt;&gt;"",IF(OR(EE1198&lt;&gt;0,EF1198&lt;&gt;0,#REF!&lt;$BB$3),"",IF(#REF!="LER","12,",IF(#REF!="LOR","16,",IF(#REF!="LEB","16,",IF(#REF!="LOB","13,",IF(#REF!="HER","30,",IF(#REF!="HOR","34,",IF(#REF!="HEB","34,",IF(#REF!="HOB","29,",""))))))))),"")</f>
        <v/>
      </c>
      <c r="CB1199" s="76" t="str">
        <f>IF($A1198&lt;&gt;"",IF(OR(EE1198&lt;&gt;0,EF1198&lt;&gt;0,#REF!&lt;$BB$3),"",IF(#REF!="LER","14,",IF(#REF!="LOR","17,",IF(#REF!="LEB","17,",IF(#REF!="LOB","15,",IF(#REF!="HER","32,",IF(#REF!="HOR","35,",IF(#REF!="HEB","35,",IF(#REF!="HOB","31,",""))))))))),"")</f>
        <v/>
      </c>
      <c r="CC1199" s="76" t="str">
        <f>IF($A1198&lt;&gt;"",IF(OR(EE1198&lt;&gt;0,EF1198&lt;&gt;0,#REF!&lt;$BB$3),"",IF(#REF!="LER","16,",IF(#REF!="LOR","18,",IF(#REF!="LEB","18,",IF(#REF!="LOB","17,",IF(#REF!="HER","34,",IF(#REF!="HOR","36,",IF(#REF!="HEB","36,",IF(#REF!="HOB","33,",""))))))))),"")</f>
        <v/>
      </c>
      <c r="CD1199" s="60" t="b">
        <f t="shared" si="1959"/>
        <v>0</v>
      </c>
      <c r="CE1199" s="60" t="b">
        <f t="shared" si="1960"/>
        <v>0</v>
      </c>
      <c r="CF1199" s="60" t="b">
        <f t="shared" si="1961"/>
        <v>0</v>
      </c>
      <c r="CG1199" s="60" t="b">
        <f t="shared" si="1962"/>
        <v>0</v>
      </c>
      <c r="CH1199" s="60" t="b">
        <f t="shared" si="1963"/>
        <v>0</v>
      </c>
      <c r="CI1199" s="60" t="b">
        <f t="shared" si="1964"/>
        <v>0</v>
      </c>
      <c r="CJ1199" s="60" t="b">
        <f t="shared" si="1965"/>
        <v>0</v>
      </c>
      <c r="CK1199" s="131">
        <f t="shared" si="1986"/>
        <v>0</v>
      </c>
      <c r="CL1199" s="131">
        <f t="shared" si="1991"/>
        <v>1</v>
      </c>
      <c r="CM1199" s="92">
        <f t="shared" si="1987"/>
        <v>0</v>
      </c>
      <c r="CN1199" s="13">
        <f t="shared" si="1981"/>
        <v>0</v>
      </c>
      <c r="CO1199" s="11">
        <f t="shared" si="1966"/>
        <v>0</v>
      </c>
      <c r="CP1199" s="13">
        <f t="shared" si="1994"/>
        <v>0</v>
      </c>
      <c r="CQ1199" s="11">
        <f t="shared" si="1932"/>
        <v>0</v>
      </c>
      <c r="CR1199" s="57">
        <f t="shared" si="1933"/>
        <v>0</v>
      </c>
      <c r="CS1199" s="57">
        <f t="shared" si="1934"/>
        <v>0</v>
      </c>
      <c r="CT1199" s="57">
        <f t="shared" si="1929"/>
        <v>0</v>
      </c>
      <c r="CU1199" s="24"/>
      <c r="CV1199" s="24"/>
      <c r="CW1199" s="24"/>
      <c r="CX1199" s="24"/>
      <c r="CY1199" s="24"/>
      <c r="CZ1199" s="24"/>
      <c r="DA1199" s="24"/>
      <c r="DB1199" s="24"/>
      <c r="DC1199" s="24"/>
      <c r="DD1199" s="64"/>
      <c r="DE1199" s="39"/>
      <c r="DF1199" s="39"/>
      <c r="DG1199" s="39"/>
      <c r="DH1199" s="39"/>
      <c r="DI1199" s="83"/>
      <c r="DJ1199" s="39"/>
      <c r="DK1199" s="22"/>
      <c r="DL1199" s="22"/>
      <c r="DM1199" s="32"/>
      <c r="DN1199" s="22"/>
      <c r="DO1199" s="22"/>
      <c r="DP1199" s="22"/>
      <c r="DQ1199" s="22"/>
      <c r="DR1199" s="22"/>
      <c r="DS1199" s="22"/>
      <c r="DT1199" s="22"/>
      <c r="DU1199" s="22"/>
      <c r="DV1199" s="22"/>
      <c r="DW1199" s="22"/>
      <c r="DX1199" s="22"/>
      <c r="DY1199" s="22"/>
      <c r="DZ1199" s="22"/>
      <c r="EA1199" s="32"/>
      <c r="EB1199" s="22"/>
      <c r="EC1199" s="22"/>
      <c r="EG1199" s="22"/>
      <c r="EH1199"/>
    </row>
    <row r="1200" spans="1:138" s="23" customFormat="1" x14ac:dyDescent="0.2">
      <c r="A1200" s="127"/>
      <c r="B1200" s="61" t="str">
        <f>IF(A1200="","",IF(U1201="","DB",U1201&amp;V1201&amp;W1201&amp;X1201&amp;Y1201&amp;Z1201&amp;AL1201&amp;AM1201&amp;AN1201&amp;AO1201&amp;AP1201&amp;AQ1201&amp;AR1201&amp;#REF!))</f>
        <v/>
      </c>
      <c r="C1200" s="7" t="str">
        <f t="shared" si="1992"/>
        <v/>
      </c>
      <c r="D1200" s="60">
        <f t="shared" si="1930"/>
        <v>0</v>
      </c>
      <c r="E1200" s="7" t="str">
        <f t="shared" si="1931"/>
        <v/>
      </c>
      <c r="F1200" s="72" t="str">
        <f t="shared" si="1995"/>
        <v/>
      </c>
      <c r="G1200" s="73">
        <f t="shared" si="1993"/>
        <v>0</v>
      </c>
      <c r="H1200" s="112">
        <f t="shared" si="1996"/>
        <v>0</v>
      </c>
      <c r="I1200" s="112">
        <f t="shared" si="1997"/>
        <v>0</v>
      </c>
      <c r="J1200" s="112">
        <f t="shared" si="1998"/>
        <v>0</v>
      </c>
      <c r="K1200" s="112">
        <f t="shared" si="1999"/>
        <v>0</v>
      </c>
      <c r="L1200" s="112">
        <f t="shared" si="2000"/>
        <v>0</v>
      </c>
      <c r="M1200" s="112">
        <f t="shared" si="2001"/>
        <v>0</v>
      </c>
      <c r="N1200" s="60"/>
      <c r="O1200" s="61"/>
      <c r="P1200" s="61"/>
      <c r="Q1200" s="61"/>
      <c r="R1200" s="61"/>
      <c r="S1200" s="7"/>
      <c r="T1200" s="67">
        <f t="shared" si="1967"/>
        <v>1</v>
      </c>
      <c r="U1200" s="76" t="str">
        <f t="shared" si="2002"/>
        <v/>
      </c>
      <c r="V1200" s="76" t="str">
        <f t="shared" si="2003"/>
        <v/>
      </c>
      <c r="W1200" s="76" t="str">
        <f t="shared" si="2004"/>
        <v/>
      </c>
      <c r="X1200" s="76" t="str">
        <f t="shared" si="2005"/>
        <v/>
      </c>
      <c r="Y1200" s="76" t="str">
        <f t="shared" si="2006"/>
        <v/>
      </c>
      <c r="Z1200" s="76" t="str">
        <f t="shared" si="2007"/>
        <v/>
      </c>
      <c r="AA1200" s="131" t="b">
        <f t="shared" si="1936"/>
        <v>0</v>
      </c>
      <c r="AB1200" s="131" t="b">
        <f t="shared" si="1937"/>
        <v>0</v>
      </c>
      <c r="AC1200" s="131" t="b">
        <f t="shared" si="1938"/>
        <v>0</v>
      </c>
      <c r="AD1200" s="131" t="b">
        <f t="shared" si="1939"/>
        <v>0</v>
      </c>
      <c r="AE1200" s="131" t="b">
        <f t="shared" si="1940"/>
        <v>0</v>
      </c>
      <c r="AF1200" s="131" t="b">
        <f t="shared" si="1941"/>
        <v>0</v>
      </c>
      <c r="AG1200" s="131">
        <f t="shared" si="1982"/>
        <v>0</v>
      </c>
      <c r="AH1200" s="131">
        <f t="shared" si="1988"/>
        <v>1</v>
      </c>
      <c r="AI1200" s="13">
        <f t="shared" si="1942"/>
        <v>0</v>
      </c>
      <c r="AJ1200" s="11">
        <f t="shared" si="1968"/>
        <v>0</v>
      </c>
      <c r="AK1200" s="67">
        <f t="shared" si="1969"/>
        <v>1</v>
      </c>
      <c r="AL1200" s="118" t="str">
        <f t="shared" si="1970"/>
        <v/>
      </c>
      <c r="AM1200" s="118" t="str">
        <f t="shared" si="1971"/>
        <v/>
      </c>
      <c r="AN1200" s="118" t="str">
        <f t="shared" si="1972"/>
        <v/>
      </c>
      <c r="AO1200" s="118" t="str">
        <f t="shared" si="1973"/>
        <v/>
      </c>
      <c r="AP1200" s="118" t="str">
        <f t="shared" si="1974"/>
        <v/>
      </c>
      <c r="AQ1200" s="118" t="str">
        <f t="shared" si="1975"/>
        <v/>
      </c>
      <c r="AR1200" s="118" t="str">
        <f t="shared" si="1976"/>
        <v/>
      </c>
      <c r="AS1200" s="60" t="b">
        <f t="shared" si="1943"/>
        <v>0</v>
      </c>
      <c r="AT1200" s="60" t="b">
        <f t="shared" si="1944"/>
        <v>0</v>
      </c>
      <c r="AU1200" s="60" t="b">
        <f t="shared" si="1945"/>
        <v>0</v>
      </c>
      <c r="AV1200" s="60" t="b">
        <f t="shared" si="1946"/>
        <v>0</v>
      </c>
      <c r="AW1200" s="60" t="b">
        <f t="shared" si="1947"/>
        <v>0</v>
      </c>
      <c r="AX1200" s="60" t="b">
        <f t="shared" si="1948"/>
        <v>0</v>
      </c>
      <c r="AY1200" s="60" t="b">
        <f t="shared" si="1949"/>
        <v>0</v>
      </c>
      <c r="AZ1200" s="131">
        <f t="shared" si="1983"/>
        <v>0</v>
      </c>
      <c r="BA1200" s="131">
        <f t="shared" si="1989"/>
        <v>1</v>
      </c>
      <c r="BB1200" s="13">
        <f t="shared" si="1977"/>
        <v>0</v>
      </c>
      <c r="BC1200" s="11">
        <f t="shared" si="1950"/>
        <v>0</v>
      </c>
      <c r="BD1200" s="67">
        <f t="shared" si="1978"/>
        <v>1</v>
      </c>
      <c r="BE1200" s="76" t="str">
        <f>IF($A1199&lt;&gt;"",IF(OR(EE1199&lt;&gt;0,EF1199&lt;&gt;0,#REF!&lt;$BB$3),"",IF(#REF!="LER","01,",IF(#REF!="LOR","01,",IF(#REF!="LEB","02,",IF(#REF!="LOB","01,",IF(#REF!="HER","19,",IF(#REF!="HOR","19,",IF(#REF!="HEB","20,",IF(#REF!="HOB","19,",""))))))))),"")</f>
        <v/>
      </c>
      <c r="BF1200" s="76" t="str">
        <f>IF($A1199&lt;&gt;"",IF(OR(EE1199&lt;&gt;0,EF1199&lt;&gt;0,#REF!&lt;$BB$3),"",IF(#REF!="LER","02,",IF(#REF!="LOR","03,",IF(#REF!="LEB","04,",IF(#REF!="LOB","02,",IF(#REF!="HER","20,",IF(#REF!="HOR","21,",IF(#REF!="HEB","22,",IF(#REF!="HOB","20,",""))))))))),"")</f>
        <v/>
      </c>
      <c r="BG1200" s="76" t="str">
        <f>IF($A1199&lt;&gt;"",IF(OR(EE1199&lt;&gt;0,EF1199&lt;&gt;0,#REF!&lt;$BB$3),"",IF(#REF!="LER","03,",IF(#REF!="LOR","05,",IF(#REF!="LEB","06,",IF(#REF!="LOB","03,",IF(#REF!="HER","21,",IF(#REF!="HOR","23,",IF(#REF!="HEB","24,",IF(#REF!="HOB","21,",""))))))))),"")</f>
        <v/>
      </c>
      <c r="BH1200" s="76" t="str">
        <f>IF($A1199&lt;&gt;"",IF(OR(EE1199&lt;&gt;0,EF1199&lt;&gt;0,#REF!&lt;$BB$3),"",IF(#REF!="LER","04,",IF(#REF!="LOR","07,",IF(#REF!="LEB","08,",IF(#REF!="LOB","04,",IF(#REF!="HER","22,",IF(#REF!="HOR","25,",IF(#REF!="HEB","26,",IF(#REF!="HOB","22,",""))))))))),"")</f>
        <v/>
      </c>
      <c r="BI1200" s="76" t="str">
        <f>IF($A1199&lt;&gt;"",IF(OR(EE1199&lt;&gt;0,EF1199&lt;&gt;0,#REF!&lt;$BB$3),"",IF(#REF!="LER","05,",IF(#REF!="LOR","09,",IF(#REF!="LEB","10,",IF(#REF!="LOB","05,",IF(#REF!="HER","23,",IF(#REF!="HOR","27,",IF(#REF!="HEB","28,",IF(#REF!="HOB","23,",""))))))))),"")</f>
        <v/>
      </c>
      <c r="BJ1200" s="76" t="str">
        <f t="shared" si="1951"/>
        <v/>
      </c>
      <c r="BK1200" s="131" t="b">
        <f t="shared" si="1952"/>
        <v>0</v>
      </c>
      <c r="BL1200" s="131" t="b">
        <f t="shared" si="1953"/>
        <v>0</v>
      </c>
      <c r="BM1200" s="131" t="b">
        <f t="shared" si="1954"/>
        <v>0</v>
      </c>
      <c r="BN1200" s="131" t="b">
        <f t="shared" si="1955"/>
        <v>0</v>
      </c>
      <c r="BO1200" s="131" t="b">
        <f t="shared" si="1956"/>
        <v>0</v>
      </c>
      <c r="BP1200" s="131" t="b">
        <f t="shared" si="1957"/>
        <v>0</v>
      </c>
      <c r="BQ1200" s="131">
        <f t="shared" si="1984"/>
        <v>0</v>
      </c>
      <c r="BR1200" s="131">
        <f t="shared" si="1990"/>
        <v>1</v>
      </c>
      <c r="BS1200" s="92">
        <f t="shared" si="1985"/>
        <v>0</v>
      </c>
      <c r="BT1200" s="13">
        <f t="shared" si="1958"/>
        <v>0</v>
      </c>
      <c r="BU1200" s="11">
        <f t="shared" si="1979"/>
        <v>0</v>
      </c>
      <c r="BV1200" s="67">
        <f t="shared" si="1980"/>
        <v>1</v>
      </c>
      <c r="BW1200" s="76" t="str">
        <f>IF($A1199&lt;&gt;"",IF(OR(EE1199&lt;&gt;0,EF1199&lt;&gt;0,#REF!&lt;$BB$3),"",IF(#REF!="LER","07,",IF(#REF!="LOR","12,",IF(#REF!="LEB","12,",IF(#REF!="LOB","08,",IF(#REF!="HER","25,",IF(#REF!="HOR","30,",IF(#REF!="HEB","30,",IF(#REF!="HOB","25,",""))))))))),"")</f>
        <v/>
      </c>
      <c r="BX1200" s="76" t="str">
        <f>IF($A1199&lt;&gt;"",IF(OR(EE1199&lt;&gt;0,EF1199&lt;&gt;0,#REF!&lt;$BB$3),"",IF(#REF!="LER","08,",IF(#REF!="LOR","13,",IF(#REF!="LEB","13,",IF(#REF!="LOB","09,",IF(#REF!="HER","26,",IF(#REF!="HOR","31,",IF(#REF!="HEB","31,",IF(#REF!="HOB","26,",""))))))))),"")</f>
        <v/>
      </c>
      <c r="BY1200" s="76" t="str">
        <f>IF($A1199&lt;&gt;"",IF(OR(EE1199&lt;&gt;0,EF1199&lt;&gt;0,#REF!&lt;$BB$3),"",IF(#REF!="LER","09,",IF(#REF!="LOR","14,",IF(#REF!="LEB","14,",IF(#REF!="LOB","10,",IF(#REF!="HER","27,",IF(#REF!="HOR","32,",IF(#REF!="HEB","32,",IF(#REF!="HOB","27,",""))))))))),"")</f>
        <v/>
      </c>
      <c r="BZ1200" s="76" t="str">
        <f>IF($A1199&lt;&gt;"",IF(OR(EE1199&lt;&gt;0,EF1199&lt;&gt;0,#REF!&lt;$BB$3),"",IF(#REF!="LER","10,",IF(#REF!="LOR","15,",IF(#REF!="LEB","15,",IF(#REF!="LOB","11,",IF(#REF!="HER","28,",IF(#REF!="HOR","33,",IF(#REF!="HEB","33,",IF(#REF!="HOB","28,",""))))))))),"")</f>
        <v/>
      </c>
      <c r="CA1200" s="76" t="str">
        <f>IF($A1199&lt;&gt;"",IF(OR(EE1199&lt;&gt;0,EF1199&lt;&gt;0,#REF!&lt;$BB$3),"",IF(#REF!="LER","12,",IF(#REF!="LOR","16,",IF(#REF!="LEB","16,",IF(#REF!="LOB","13,",IF(#REF!="HER","30,",IF(#REF!="HOR","34,",IF(#REF!="HEB","34,",IF(#REF!="HOB","29,",""))))))))),"")</f>
        <v/>
      </c>
      <c r="CB1200" s="76" t="str">
        <f>IF($A1199&lt;&gt;"",IF(OR(EE1199&lt;&gt;0,EF1199&lt;&gt;0,#REF!&lt;$BB$3),"",IF(#REF!="LER","14,",IF(#REF!="LOR","17,",IF(#REF!="LEB","17,",IF(#REF!="LOB","15,",IF(#REF!="HER","32,",IF(#REF!="HOR","35,",IF(#REF!="HEB","35,",IF(#REF!="HOB","31,",""))))))))),"")</f>
        <v/>
      </c>
      <c r="CC1200" s="76" t="str">
        <f>IF($A1199&lt;&gt;"",IF(OR(EE1199&lt;&gt;0,EF1199&lt;&gt;0,#REF!&lt;$BB$3),"",IF(#REF!="LER","16,",IF(#REF!="LOR","18,",IF(#REF!="LEB","18,",IF(#REF!="LOB","17,",IF(#REF!="HER","34,",IF(#REF!="HOR","36,",IF(#REF!="HEB","36,",IF(#REF!="HOB","33,",""))))))))),"")</f>
        <v/>
      </c>
      <c r="CD1200" s="60" t="b">
        <f t="shared" si="1959"/>
        <v>0</v>
      </c>
      <c r="CE1200" s="60" t="b">
        <f t="shared" si="1960"/>
        <v>0</v>
      </c>
      <c r="CF1200" s="60" t="b">
        <f t="shared" si="1961"/>
        <v>0</v>
      </c>
      <c r="CG1200" s="60" t="b">
        <f t="shared" si="1962"/>
        <v>0</v>
      </c>
      <c r="CH1200" s="60" t="b">
        <f t="shared" si="1963"/>
        <v>0</v>
      </c>
      <c r="CI1200" s="60" t="b">
        <f t="shared" si="1964"/>
        <v>0</v>
      </c>
      <c r="CJ1200" s="60" t="b">
        <f t="shared" si="1965"/>
        <v>0</v>
      </c>
      <c r="CK1200" s="131">
        <f t="shared" si="1986"/>
        <v>0</v>
      </c>
      <c r="CL1200" s="131">
        <f t="shared" si="1991"/>
        <v>1</v>
      </c>
      <c r="CM1200" s="92">
        <f t="shared" si="1987"/>
        <v>0</v>
      </c>
      <c r="CN1200" s="13">
        <f t="shared" si="1981"/>
        <v>0</v>
      </c>
      <c r="CO1200" s="11">
        <f t="shared" si="1966"/>
        <v>0</v>
      </c>
      <c r="CP1200" s="13">
        <f t="shared" si="1994"/>
        <v>0</v>
      </c>
      <c r="CQ1200" s="11">
        <f t="shared" si="1932"/>
        <v>0</v>
      </c>
      <c r="CR1200" s="57">
        <f t="shared" si="1933"/>
        <v>0</v>
      </c>
      <c r="CS1200" s="57">
        <f t="shared" si="1934"/>
        <v>0</v>
      </c>
      <c r="CT1200" s="57">
        <f t="shared" si="1929"/>
        <v>0</v>
      </c>
      <c r="CU1200" s="24"/>
      <c r="CV1200" s="24"/>
      <c r="CW1200" s="24"/>
      <c r="CX1200" s="24"/>
      <c r="CY1200" s="24"/>
      <c r="CZ1200" s="24"/>
      <c r="DA1200" s="24"/>
      <c r="DB1200" s="24"/>
      <c r="DC1200" s="24"/>
      <c r="DD1200" s="64"/>
      <c r="DE1200" s="39"/>
      <c r="DF1200" s="39"/>
      <c r="DG1200" s="39"/>
      <c r="DH1200" s="39"/>
      <c r="DI1200" s="83"/>
      <c r="DJ1200" s="39"/>
      <c r="DK1200" s="22"/>
      <c r="DL1200" s="22"/>
      <c r="DM1200" s="32"/>
      <c r="DN1200" s="22"/>
      <c r="DO1200" s="22"/>
      <c r="DP1200" s="22"/>
      <c r="DQ1200" s="22"/>
      <c r="DR1200" s="22"/>
      <c r="DS1200" s="22"/>
      <c r="DT1200" s="22"/>
      <c r="DU1200" s="22"/>
      <c r="DV1200" s="22"/>
      <c r="DW1200" s="22"/>
      <c r="DX1200" s="22"/>
      <c r="DY1200" s="22"/>
      <c r="DZ1200" s="22"/>
      <c r="EA1200" s="32"/>
      <c r="EB1200" s="22"/>
      <c r="EC1200" s="22"/>
      <c r="EG1200" s="22"/>
      <c r="EH1200"/>
    </row>
    <row r="1201" spans="1:138" s="23" customFormat="1" x14ac:dyDescent="0.2">
      <c r="A1201" s="127"/>
      <c r="B1201" s="61" t="str">
        <f>IF(A1201="","",IF(U1202="","DB",U1202&amp;V1202&amp;W1202&amp;X1202&amp;Y1202&amp;Z1202&amp;AL1202&amp;AM1202&amp;AN1202&amp;AO1202&amp;AP1202&amp;AQ1202&amp;AR1202&amp;#REF!))</f>
        <v/>
      </c>
      <c r="C1201" s="7" t="str">
        <f t="shared" si="1992"/>
        <v/>
      </c>
      <c r="D1201" s="60">
        <f t="shared" si="1930"/>
        <v>0</v>
      </c>
      <c r="E1201" s="7" t="str">
        <f t="shared" si="1931"/>
        <v/>
      </c>
      <c r="F1201" s="72" t="str">
        <f t="shared" si="1995"/>
        <v/>
      </c>
      <c r="G1201" s="73">
        <f t="shared" si="1993"/>
        <v>0</v>
      </c>
      <c r="H1201" s="112">
        <f t="shared" si="1996"/>
        <v>0</v>
      </c>
      <c r="I1201" s="112">
        <f t="shared" si="1997"/>
        <v>0</v>
      </c>
      <c r="J1201" s="112">
        <f t="shared" si="1998"/>
        <v>0</v>
      </c>
      <c r="K1201" s="112">
        <f t="shared" si="1999"/>
        <v>0</v>
      </c>
      <c r="L1201" s="112">
        <f t="shared" si="2000"/>
        <v>0</v>
      </c>
      <c r="M1201" s="112">
        <f t="shared" si="2001"/>
        <v>0</v>
      </c>
      <c r="N1201" s="60"/>
      <c r="O1201" s="61"/>
      <c r="P1201" s="61"/>
      <c r="Q1201" s="61"/>
      <c r="R1201" s="61"/>
      <c r="S1201" s="7"/>
      <c r="T1201" s="67">
        <f t="shared" si="1967"/>
        <v>1</v>
      </c>
      <c r="U1201" s="76" t="str">
        <f t="shared" si="2002"/>
        <v/>
      </c>
      <c r="V1201" s="76" t="str">
        <f t="shared" si="2003"/>
        <v/>
      </c>
      <c r="W1201" s="76" t="str">
        <f t="shared" si="2004"/>
        <v/>
      </c>
      <c r="X1201" s="76" t="str">
        <f t="shared" si="2005"/>
        <v/>
      </c>
      <c r="Y1201" s="76" t="str">
        <f t="shared" si="2006"/>
        <v/>
      </c>
      <c r="Z1201" s="76" t="str">
        <f t="shared" si="2007"/>
        <v/>
      </c>
      <c r="AA1201" s="131" t="b">
        <f t="shared" si="1936"/>
        <v>0</v>
      </c>
      <c r="AB1201" s="131" t="b">
        <f t="shared" si="1937"/>
        <v>0</v>
      </c>
      <c r="AC1201" s="131" t="b">
        <f t="shared" si="1938"/>
        <v>0</v>
      </c>
      <c r="AD1201" s="131" t="b">
        <f t="shared" si="1939"/>
        <v>0</v>
      </c>
      <c r="AE1201" s="131" t="b">
        <f t="shared" si="1940"/>
        <v>0</v>
      </c>
      <c r="AF1201" s="131" t="b">
        <f t="shared" si="1941"/>
        <v>0</v>
      </c>
      <c r="AG1201" s="131">
        <f t="shared" si="1982"/>
        <v>0</v>
      </c>
      <c r="AH1201" s="131">
        <f t="shared" si="1988"/>
        <v>1</v>
      </c>
      <c r="AI1201" s="13">
        <f t="shared" si="1942"/>
        <v>0</v>
      </c>
      <c r="AJ1201" s="11">
        <f t="shared" si="1968"/>
        <v>0</v>
      </c>
      <c r="AK1201" s="67">
        <f t="shared" si="1969"/>
        <v>1</v>
      </c>
      <c r="AL1201" s="118" t="str">
        <f t="shared" si="1970"/>
        <v/>
      </c>
      <c r="AM1201" s="118" t="str">
        <f t="shared" si="1971"/>
        <v/>
      </c>
      <c r="AN1201" s="118" t="str">
        <f t="shared" si="1972"/>
        <v/>
      </c>
      <c r="AO1201" s="118" t="str">
        <f t="shared" si="1973"/>
        <v/>
      </c>
      <c r="AP1201" s="118" t="str">
        <f t="shared" si="1974"/>
        <v/>
      </c>
      <c r="AQ1201" s="118" t="str">
        <f t="shared" si="1975"/>
        <v/>
      </c>
      <c r="AR1201" s="118" t="str">
        <f t="shared" si="1976"/>
        <v/>
      </c>
      <c r="AS1201" s="60" t="b">
        <f t="shared" si="1943"/>
        <v>0</v>
      </c>
      <c r="AT1201" s="60" t="b">
        <f t="shared" si="1944"/>
        <v>0</v>
      </c>
      <c r="AU1201" s="60" t="b">
        <f t="shared" si="1945"/>
        <v>0</v>
      </c>
      <c r="AV1201" s="60" t="b">
        <f t="shared" si="1946"/>
        <v>0</v>
      </c>
      <c r="AW1201" s="60" t="b">
        <f t="shared" si="1947"/>
        <v>0</v>
      </c>
      <c r="AX1201" s="60" t="b">
        <f t="shared" si="1948"/>
        <v>0</v>
      </c>
      <c r="AY1201" s="60" t="b">
        <f t="shared" si="1949"/>
        <v>0</v>
      </c>
      <c r="AZ1201" s="131">
        <f t="shared" si="1983"/>
        <v>0</v>
      </c>
      <c r="BA1201" s="131">
        <f t="shared" si="1989"/>
        <v>1</v>
      </c>
      <c r="BB1201" s="13">
        <f t="shared" si="1977"/>
        <v>0</v>
      </c>
      <c r="BC1201" s="11">
        <f t="shared" si="1950"/>
        <v>0</v>
      </c>
      <c r="BD1201" s="67">
        <f t="shared" si="1978"/>
        <v>1</v>
      </c>
      <c r="BE1201" s="76" t="str">
        <f>IF($A1200&lt;&gt;"",IF(OR(EE1200&lt;&gt;0,EF1200&lt;&gt;0,#REF!&lt;$BB$3),"",IF(#REF!="LER","01,",IF(#REF!="LOR","01,",IF(#REF!="LEB","02,",IF(#REF!="LOB","01,",IF(#REF!="HER","19,",IF(#REF!="HOR","19,",IF(#REF!="HEB","20,",IF(#REF!="HOB","19,",""))))))))),"")</f>
        <v/>
      </c>
      <c r="BF1201" s="76" t="str">
        <f>IF($A1200&lt;&gt;"",IF(OR(EE1200&lt;&gt;0,EF1200&lt;&gt;0,#REF!&lt;$BB$3),"",IF(#REF!="LER","02,",IF(#REF!="LOR","03,",IF(#REF!="LEB","04,",IF(#REF!="LOB","02,",IF(#REF!="HER","20,",IF(#REF!="HOR","21,",IF(#REF!="HEB","22,",IF(#REF!="HOB","20,",""))))))))),"")</f>
        <v/>
      </c>
      <c r="BG1201" s="76" t="str">
        <f>IF($A1200&lt;&gt;"",IF(OR(EE1200&lt;&gt;0,EF1200&lt;&gt;0,#REF!&lt;$BB$3),"",IF(#REF!="LER","03,",IF(#REF!="LOR","05,",IF(#REF!="LEB","06,",IF(#REF!="LOB","03,",IF(#REF!="HER","21,",IF(#REF!="HOR","23,",IF(#REF!="HEB","24,",IF(#REF!="HOB","21,",""))))))))),"")</f>
        <v/>
      </c>
      <c r="BH1201" s="76" t="str">
        <f>IF($A1200&lt;&gt;"",IF(OR(EE1200&lt;&gt;0,EF1200&lt;&gt;0,#REF!&lt;$BB$3),"",IF(#REF!="LER","04,",IF(#REF!="LOR","07,",IF(#REF!="LEB","08,",IF(#REF!="LOB","04,",IF(#REF!="HER","22,",IF(#REF!="HOR","25,",IF(#REF!="HEB","26,",IF(#REF!="HOB","22,",""))))))))),"")</f>
        <v/>
      </c>
      <c r="BI1201" s="76" t="str">
        <f>IF($A1200&lt;&gt;"",IF(OR(EE1200&lt;&gt;0,EF1200&lt;&gt;0,#REF!&lt;$BB$3),"",IF(#REF!="LER","05,",IF(#REF!="LOR","09,",IF(#REF!="LEB","10,",IF(#REF!="LOB","05,",IF(#REF!="HER","23,",IF(#REF!="HOR","27,",IF(#REF!="HEB","28,",IF(#REF!="HOB","23,",""))))))))),"")</f>
        <v/>
      </c>
      <c r="BJ1201" s="76" t="str">
        <f t="shared" si="1951"/>
        <v/>
      </c>
      <c r="BK1201" s="131" t="b">
        <f t="shared" si="1952"/>
        <v>0</v>
      </c>
      <c r="BL1201" s="131" t="b">
        <f t="shared" si="1953"/>
        <v>0</v>
      </c>
      <c r="BM1201" s="131" t="b">
        <f t="shared" si="1954"/>
        <v>0</v>
      </c>
      <c r="BN1201" s="131" t="b">
        <f t="shared" si="1955"/>
        <v>0</v>
      </c>
      <c r="BO1201" s="131" t="b">
        <f t="shared" si="1956"/>
        <v>0</v>
      </c>
      <c r="BP1201" s="131" t="b">
        <f t="shared" si="1957"/>
        <v>0</v>
      </c>
      <c r="BQ1201" s="131">
        <f t="shared" si="1984"/>
        <v>0</v>
      </c>
      <c r="BR1201" s="131">
        <f t="shared" si="1990"/>
        <v>1</v>
      </c>
      <c r="BS1201" s="92">
        <f t="shared" si="1985"/>
        <v>0</v>
      </c>
      <c r="BT1201" s="13">
        <f t="shared" si="1958"/>
        <v>0</v>
      </c>
      <c r="BU1201" s="11">
        <f t="shared" si="1979"/>
        <v>0</v>
      </c>
      <c r="BV1201" s="67">
        <f t="shared" si="1980"/>
        <v>1</v>
      </c>
      <c r="BW1201" s="76" t="str">
        <f>IF($A1200&lt;&gt;"",IF(OR(EE1200&lt;&gt;0,EF1200&lt;&gt;0,#REF!&lt;$BB$3),"",IF(#REF!="LER","07,",IF(#REF!="LOR","12,",IF(#REF!="LEB","12,",IF(#REF!="LOB","08,",IF(#REF!="HER","25,",IF(#REF!="HOR","30,",IF(#REF!="HEB","30,",IF(#REF!="HOB","25,",""))))))))),"")</f>
        <v/>
      </c>
      <c r="BX1201" s="76" t="str">
        <f>IF($A1200&lt;&gt;"",IF(OR(EE1200&lt;&gt;0,EF1200&lt;&gt;0,#REF!&lt;$BB$3),"",IF(#REF!="LER","08,",IF(#REF!="LOR","13,",IF(#REF!="LEB","13,",IF(#REF!="LOB","09,",IF(#REF!="HER","26,",IF(#REF!="HOR","31,",IF(#REF!="HEB","31,",IF(#REF!="HOB","26,",""))))))))),"")</f>
        <v/>
      </c>
      <c r="BY1201" s="76" t="str">
        <f>IF($A1200&lt;&gt;"",IF(OR(EE1200&lt;&gt;0,EF1200&lt;&gt;0,#REF!&lt;$BB$3),"",IF(#REF!="LER","09,",IF(#REF!="LOR","14,",IF(#REF!="LEB","14,",IF(#REF!="LOB","10,",IF(#REF!="HER","27,",IF(#REF!="HOR","32,",IF(#REF!="HEB","32,",IF(#REF!="HOB","27,",""))))))))),"")</f>
        <v/>
      </c>
      <c r="BZ1201" s="76" t="str">
        <f>IF($A1200&lt;&gt;"",IF(OR(EE1200&lt;&gt;0,EF1200&lt;&gt;0,#REF!&lt;$BB$3),"",IF(#REF!="LER","10,",IF(#REF!="LOR","15,",IF(#REF!="LEB","15,",IF(#REF!="LOB","11,",IF(#REF!="HER","28,",IF(#REF!="HOR","33,",IF(#REF!="HEB","33,",IF(#REF!="HOB","28,",""))))))))),"")</f>
        <v/>
      </c>
      <c r="CA1201" s="76" t="str">
        <f>IF($A1200&lt;&gt;"",IF(OR(EE1200&lt;&gt;0,EF1200&lt;&gt;0,#REF!&lt;$BB$3),"",IF(#REF!="LER","12,",IF(#REF!="LOR","16,",IF(#REF!="LEB","16,",IF(#REF!="LOB","13,",IF(#REF!="HER","30,",IF(#REF!="HOR","34,",IF(#REF!="HEB","34,",IF(#REF!="HOB","29,",""))))))))),"")</f>
        <v/>
      </c>
      <c r="CB1201" s="76" t="str">
        <f>IF($A1200&lt;&gt;"",IF(OR(EE1200&lt;&gt;0,EF1200&lt;&gt;0,#REF!&lt;$BB$3),"",IF(#REF!="LER","14,",IF(#REF!="LOR","17,",IF(#REF!="LEB","17,",IF(#REF!="LOB","15,",IF(#REF!="HER","32,",IF(#REF!="HOR","35,",IF(#REF!="HEB","35,",IF(#REF!="HOB","31,",""))))))))),"")</f>
        <v/>
      </c>
      <c r="CC1201" s="76" t="str">
        <f>IF($A1200&lt;&gt;"",IF(OR(EE1200&lt;&gt;0,EF1200&lt;&gt;0,#REF!&lt;$BB$3),"",IF(#REF!="LER","16,",IF(#REF!="LOR","18,",IF(#REF!="LEB","18,",IF(#REF!="LOB","17,",IF(#REF!="HER","34,",IF(#REF!="HOR","36,",IF(#REF!="HEB","36,",IF(#REF!="HOB","33,",""))))))))),"")</f>
        <v/>
      </c>
      <c r="CD1201" s="60" t="b">
        <f t="shared" si="1959"/>
        <v>0</v>
      </c>
      <c r="CE1201" s="60" t="b">
        <f t="shared" si="1960"/>
        <v>0</v>
      </c>
      <c r="CF1201" s="60" t="b">
        <f t="shared" si="1961"/>
        <v>0</v>
      </c>
      <c r="CG1201" s="60" t="b">
        <f t="shared" si="1962"/>
        <v>0</v>
      </c>
      <c r="CH1201" s="60" t="b">
        <f t="shared" si="1963"/>
        <v>0</v>
      </c>
      <c r="CI1201" s="60" t="b">
        <f t="shared" si="1964"/>
        <v>0</v>
      </c>
      <c r="CJ1201" s="60" t="b">
        <f t="shared" si="1965"/>
        <v>0</v>
      </c>
      <c r="CK1201" s="131">
        <f t="shared" si="1986"/>
        <v>0</v>
      </c>
      <c r="CL1201" s="131">
        <f t="shared" si="1991"/>
        <v>1</v>
      </c>
      <c r="CM1201" s="92">
        <f t="shared" si="1987"/>
        <v>0</v>
      </c>
      <c r="CN1201" s="13">
        <f t="shared" si="1981"/>
        <v>0</v>
      </c>
      <c r="CO1201" s="11">
        <f t="shared" si="1966"/>
        <v>0</v>
      </c>
      <c r="CP1201" s="13">
        <f t="shared" si="1994"/>
        <v>0</v>
      </c>
      <c r="CQ1201" s="11">
        <f t="shared" si="1932"/>
        <v>0</v>
      </c>
      <c r="CR1201" s="57">
        <f t="shared" si="1933"/>
        <v>0</v>
      </c>
      <c r="CS1201" s="57">
        <f t="shared" si="1934"/>
        <v>0</v>
      </c>
      <c r="CT1201" s="57">
        <f t="shared" si="1929"/>
        <v>0</v>
      </c>
      <c r="CU1201" s="24"/>
      <c r="CV1201" s="24"/>
      <c r="CW1201" s="24"/>
      <c r="CX1201" s="24"/>
      <c r="CY1201" s="24"/>
      <c r="CZ1201" s="24"/>
      <c r="DA1201" s="24"/>
      <c r="DB1201" s="24"/>
      <c r="DC1201" s="24"/>
      <c r="DD1201" s="64"/>
      <c r="DE1201" s="39"/>
      <c r="DF1201" s="39"/>
      <c r="DG1201" s="39"/>
      <c r="DH1201" s="39"/>
      <c r="DI1201" s="83"/>
      <c r="DJ1201" s="39"/>
      <c r="DK1201" s="22"/>
      <c r="DL1201" s="22"/>
      <c r="DM1201" s="32"/>
      <c r="DN1201" s="22"/>
      <c r="DO1201" s="22"/>
      <c r="DP1201" s="22"/>
      <c r="DQ1201" s="22"/>
      <c r="DR1201" s="22"/>
      <c r="DS1201" s="22"/>
      <c r="DT1201" s="22"/>
      <c r="DU1201" s="22"/>
      <c r="DV1201" s="22"/>
      <c r="DW1201" s="22"/>
      <c r="DX1201" s="22"/>
      <c r="DY1201" s="22"/>
      <c r="DZ1201" s="22"/>
      <c r="EA1201" s="32"/>
      <c r="EB1201" s="22"/>
      <c r="EC1201" s="22"/>
      <c r="EG1201" s="22"/>
      <c r="EH1201"/>
    </row>
    <row r="1202" spans="1:138" s="23" customFormat="1" x14ac:dyDescent="0.2">
      <c r="A1202" s="127"/>
      <c r="B1202" s="61" t="str">
        <f>IF(A1202="","",IF(U1203="","DB",U1203&amp;V1203&amp;W1203&amp;X1203&amp;Y1203&amp;Z1203&amp;AL1203&amp;AM1203&amp;AN1203&amp;AO1203&amp;AP1203&amp;AQ1203&amp;AR1203&amp;#REF!))</f>
        <v/>
      </c>
      <c r="C1202" s="7" t="str">
        <f t="shared" si="1992"/>
        <v/>
      </c>
      <c r="D1202" s="60">
        <f t="shared" si="1930"/>
        <v>0</v>
      </c>
      <c r="E1202" s="7" t="str">
        <f t="shared" si="1931"/>
        <v/>
      </c>
      <c r="F1202" s="72" t="str">
        <f t="shared" si="1995"/>
        <v/>
      </c>
      <c r="G1202" s="73">
        <f t="shared" si="1993"/>
        <v>0</v>
      </c>
      <c r="H1202" s="112">
        <f t="shared" si="1996"/>
        <v>0</v>
      </c>
      <c r="I1202" s="112">
        <f t="shared" si="1997"/>
        <v>0</v>
      </c>
      <c r="J1202" s="112">
        <f t="shared" si="1998"/>
        <v>0</v>
      </c>
      <c r="K1202" s="112">
        <f t="shared" si="1999"/>
        <v>0</v>
      </c>
      <c r="L1202" s="112">
        <f t="shared" si="2000"/>
        <v>0</v>
      </c>
      <c r="M1202" s="112">
        <f t="shared" si="2001"/>
        <v>0</v>
      </c>
      <c r="N1202" s="60"/>
      <c r="O1202" s="61"/>
      <c r="P1202" s="61"/>
      <c r="Q1202" s="61"/>
      <c r="R1202" s="61"/>
      <c r="S1202" s="7"/>
      <c r="T1202" s="67">
        <f t="shared" si="1967"/>
        <v>1</v>
      </c>
      <c r="U1202" s="76" t="str">
        <f t="shared" si="2002"/>
        <v/>
      </c>
      <c r="V1202" s="76" t="str">
        <f t="shared" si="2003"/>
        <v/>
      </c>
      <c r="W1202" s="76" t="str">
        <f t="shared" si="2004"/>
        <v/>
      </c>
      <c r="X1202" s="76" t="str">
        <f t="shared" si="2005"/>
        <v/>
      </c>
      <c r="Y1202" s="76" t="str">
        <f t="shared" si="2006"/>
        <v/>
      </c>
      <c r="Z1202" s="76" t="str">
        <f t="shared" si="2007"/>
        <v/>
      </c>
      <c r="AA1202" s="131" t="b">
        <f t="shared" si="1936"/>
        <v>0</v>
      </c>
      <c r="AB1202" s="131" t="b">
        <f t="shared" si="1937"/>
        <v>0</v>
      </c>
      <c r="AC1202" s="131" t="b">
        <f t="shared" si="1938"/>
        <v>0</v>
      </c>
      <c r="AD1202" s="131" t="b">
        <f t="shared" si="1939"/>
        <v>0</v>
      </c>
      <c r="AE1202" s="131" t="b">
        <f t="shared" si="1940"/>
        <v>0</v>
      </c>
      <c r="AF1202" s="131" t="b">
        <f t="shared" si="1941"/>
        <v>0</v>
      </c>
      <c r="AG1202" s="131">
        <f t="shared" si="1982"/>
        <v>0</v>
      </c>
      <c r="AH1202" s="131">
        <f t="shared" si="1988"/>
        <v>1</v>
      </c>
      <c r="AI1202" s="13">
        <f t="shared" si="1942"/>
        <v>0</v>
      </c>
      <c r="AJ1202" s="11">
        <f t="shared" si="1968"/>
        <v>0</v>
      </c>
      <c r="AK1202" s="67">
        <f t="shared" si="1969"/>
        <v>1</v>
      </c>
      <c r="AL1202" s="118" t="str">
        <f t="shared" si="1970"/>
        <v/>
      </c>
      <c r="AM1202" s="118" t="str">
        <f t="shared" si="1971"/>
        <v/>
      </c>
      <c r="AN1202" s="118" t="str">
        <f t="shared" si="1972"/>
        <v/>
      </c>
      <c r="AO1202" s="118" t="str">
        <f t="shared" si="1973"/>
        <v/>
      </c>
      <c r="AP1202" s="118" t="str">
        <f t="shared" si="1974"/>
        <v/>
      </c>
      <c r="AQ1202" s="118" t="str">
        <f t="shared" si="1975"/>
        <v/>
      </c>
      <c r="AR1202" s="118" t="str">
        <f t="shared" si="1976"/>
        <v/>
      </c>
      <c r="AS1202" s="60" t="b">
        <f t="shared" si="1943"/>
        <v>0</v>
      </c>
      <c r="AT1202" s="60" t="b">
        <f t="shared" si="1944"/>
        <v>0</v>
      </c>
      <c r="AU1202" s="60" t="b">
        <f t="shared" si="1945"/>
        <v>0</v>
      </c>
      <c r="AV1202" s="60" t="b">
        <f t="shared" si="1946"/>
        <v>0</v>
      </c>
      <c r="AW1202" s="60" t="b">
        <f t="shared" si="1947"/>
        <v>0</v>
      </c>
      <c r="AX1202" s="60" t="b">
        <f t="shared" si="1948"/>
        <v>0</v>
      </c>
      <c r="AY1202" s="60" t="b">
        <f t="shared" si="1949"/>
        <v>0</v>
      </c>
      <c r="AZ1202" s="131">
        <f t="shared" si="1983"/>
        <v>0</v>
      </c>
      <c r="BA1202" s="131">
        <f t="shared" si="1989"/>
        <v>1</v>
      </c>
      <c r="BB1202" s="13">
        <f t="shared" si="1977"/>
        <v>0</v>
      </c>
      <c r="BC1202" s="11">
        <f t="shared" si="1950"/>
        <v>0</v>
      </c>
      <c r="BD1202" s="67">
        <f t="shared" si="1978"/>
        <v>1</v>
      </c>
      <c r="BE1202" s="76" t="str">
        <f>IF($A1201&lt;&gt;"",IF(OR(EE1201&lt;&gt;0,EF1201&lt;&gt;0,$BB$3&gt;0),"",IF(#REF!="LER","01,",IF(#REF!="LOR","01,",IF(#REF!="LEB","02,",IF(#REF!="LOB","01,",IF(#REF!="HER","19,",IF(#REF!="HOR","19,",IF(#REF!="HEB","20,",IF(#REF!="HOB","19,",""))))))))),"")</f>
        <v/>
      </c>
      <c r="BF1202" s="76" t="str">
        <f>IF($A1201&lt;&gt;"",IF(OR(EE1201&lt;&gt;0,EF1201&lt;&gt;0,$BB$3&gt;0),"",IF(#REF!="LER","02,",IF(#REF!="LOR","03,",IF(#REF!="LEB","04,",IF(#REF!="LOB","02,",IF(#REF!="HER","20,",IF(#REF!="HOR","21,",IF(#REF!="HEB","22,",IF(#REF!="HOB","20,",""))))))))),"")</f>
        <v/>
      </c>
      <c r="BG1202" s="76" t="str">
        <f>IF($A1201&lt;&gt;"",IF(OR(EE1201&lt;&gt;0,EF1201&lt;&gt;0,$BB$3&gt;0),"",IF(#REF!="LER","03,",IF(#REF!="LOR","05,",IF(#REF!="LEB","06,",IF(#REF!="LOB","03,",IF(#REF!="HER","21,",IF(#REF!="HOR","23,",IF(#REF!="HEB","24,",IF(#REF!="HOB","21,",""))))))))),"")</f>
        <v/>
      </c>
      <c r="BH1202" s="76" t="str">
        <f>IF($A1201&lt;&gt;"",IF(OR(EE1201&lt;&gt;0,EF1201&lt;&gt;0,$BB$3&gt;0),"",IF(#REF!="LER","04,",IF(#REF!="LOR","07,",IF(#REF!="LEB","08,",IF(#REF!="LOB","04,",IF(#REF!="HER","22,",IF(#REF!="HOR","25,",IF(#REF!="HEB","26,",IF(#REF!="HOB","22,",""))))))))),"")</f>
        <v/>
      </c>
      <c r="BI1202" s="76" t="str">
        <f>IF($A1201&lt;&gt;"",IF(OR(EE1201&lt;&gt;0,EF1201&lt;&gt;0,$BB$3&gt;0),"",IF(#REF!="LER","05,",IF(#REF!="LOR","09,",IF(#REF!="LEB","10,",IF(#REF!="LOB","05,",IF(#REF!="HER","23,",IF(#REF!="HOR","27,",IF(#REF!="HEB","28,",IF(#REF!="HOB","23,",""))))))))),"")</f>
        <v/>
      </c>
      <c r="BJ1202" s="76" t="str">
        <f t="shared" si="1951"/>
        <v/>
      </c>
      <c r="BK1202" s="131" t="b">
        <f t="shared" si="1952"/>
        <v>0</v>
      </c>
      <c r="BL1202" s="131" t="b">
        <f t="shared" si="1953"/>
        <v>0</v>
      </c>
      <c r="BM1202" s="131" t="b">
        <f t="shared" si="1954"/>
        <v>0</v>
      </c>
      <c r="BN1202" s="131" t="b">
        <f t="shared" si="1955"/>
        <v>0</v>
      </c>
      <c r="BO1202" s="131" t="b">
        <f t="shared" si="1956"/>
        <v>0</v>
      </c>
      <c r="BP1202" s="131" t="b">
        <f t="shared" si="1957"/>
        <v>0</v>
      </c>
      <c r="BQ1202" s="131">
        <f t="shared" si="1984"/>
        <v>0</v>
      </c>
      <c r="BR1202" s="131">
        <f t="shared" si="1990"/>
        <v>1</v>
      </c>
      <c r="BS1202" s="92">
        <f t="shared" si="1985"/>
        <v>0</v>
      </c>
      <c r="BT1202" s="13">
        <f t="shared" si="1958"/>
        <v>0</v>
      </c>
      <c r="BU1202" s="11">
        <f t="shared" si="1979"/>
        <v>0</v>
      </c>
      <c r="BV1202" s="67">
        <f t="shared" si="1980"/>
        <v>1</v>
      </c>
      <c r="BW1202" s="76" t="str">
        <f>IF($A1201&lt;&gt;"",IF(OR(EE1201&lt;&gt;0,EF1201&lt;&gt;0,$BB$3&gt;0),"",IF(#REF!="LER","07,",IF(#REF!="LOR","12,",IF(#REF!="LEB","12,",IF(#REF!="LOB","08,",IF(#REF!="HER","25,",IF(#REF!="HOR","30,",IF(#REF!="HEB","30,",IF(#REF!="HOB","25,",""))))))))),"")</f>
        <v/>
      </c>
      <c r="BX1202" s="76" t="str">
        <f>IF($A1201&lt;&gt;"",IF(OR(EE1201&lt;&gt;0,EF1201&lt;&gt;0,$BB$3&gt;0),"",IF(#REF!="LER","08,",IF(#REF!="LOR","13,",IF(#REF!="LEB","13,",IF(#REF!="LOB","09,",IF(#REF!="HER","26,",IF(#REF!="HOR","31,",IF(#REF!="HEB","31,",IF(#REF!="HOB","26,",""))))))))),"")</f>
        <v/>
      </c>
      <c r="BY1202" s="76" t="str">
        <f>IF($A1201&lt;&gt;"",IF(OR(EE1201&lt;&gt;0,EF1201&lt;&gt;0,$BB$3&gt;0),"",IF(#REF!="LER","09,",IF(#REF!="LOR","14,",IF(#REF!="LEB","14,",IF(#REF!="LOB","10,",IF(#REF!="HER","27,",IF(#REF!="HOR","32,",IF(#REF!="HEB","32,",IF(#REF!="HOB","27,",""))))))))),"")</f>
        <v/>
      </c>
      <c r="BZ1202" s="76" t="str">
        <f>IF($A1201&lt;&gt;"",IF(OR(EE1201&lt;&gt;0,EF1201&lt;&gt;0,$BB$3&gt;0),"",IF(#REF!="LER","10,",IF(#REF!="LOR","15,",IF(#REF!="LEB","15,",IF(#REF!="LOB","11,",IF(#REF!="HER","28,",IF(#REF!="HOR","33,",IF(#REF!="HEB","33,",IF(#REF!="HOB","28,",""))))))))),"")</f>
        <v/>
      </c>
      <c r="CA1202" s="76" t="str">
        <f>IF($A1201&lt;&gt;"",IF(OR(EE1201&lt;&gt;0,EF1201&lt;&gt;0,$BB$3&gt;0),"",IF(#REF!="LER","12,",IF(#REF!="LOR","16,",IF(#REF!="LEB","16,",IF(#REF!="LOB","13,",IF(#REF!="HER","30,",IF(#REF!="HOR","34,",IF(#REF!="HEB","34,",IF(#REF!="HOB","29,",""))))))))),"")</f>
        <v/>
      </c>
      <c r="CB1202" s="76" t="str">
        <f>IF($A1201&lt;&gt;"",IF(OR(EE1201&lt;&gt;0,EF1201&lt;&gt;0,$BB$3&gt;0),"",IF(#REF!="LER","14,",IF(#REF!="LOR","17,",IF(#REF!="LEB","17,",IF(#REF!="LOB","15,",IF(#REF!="HER","32,",IF(#REF!="HOR","35,",IF(#REF!="HEB","35,",IF(#REF!="HOB","31,",""))))))))),"")</f>
        <v/>
      </c>
      <c r="CC1202" s="76" t="str">
        <f>IF($A1201&lt;&gt;"",IF(OR(EE1201&lt;&gt;0,EF1201&lt;&gt;0,$BB$3&gt;0),"",IF(#REF!="LER","16,",IF(#REF!="LOR","18,",IF(#REF!="LEB","18,",IF(#REF!="LOB","17,",IF(#REF!="HER","34,",IF(#REF!="HOR","36,",IF(#REF!="HEB","36,",IF(#REF!="HOB","33,",""))))))))),"")</f>
        <v/>
      </c>
      <c r="CD1202" s="60" t="b">
        <f t="shared" si="1959"/>
        <v>0</v>
      </c>
      <c r="CE1202" s="60" t="b">
        <f t="shared" si="1960"/>
        <v>0</v>
      </c>
      <c r="CF1202" s="60" t="b">
        <f t="shared" si="1961"/>
        <v>0</v>
      </c>
      <c r="CG1202" s="60" t="b">
        <f t="shared" si="1962"/>
        <v>0</v>
      </c>
      <c r="CH1202" s="60" t="b">
        <f t="shared" si="1963"/>
        <v>0</v>
      </c>
      <c r="CI1202" s="60" t="b">
        <f t="shared" si="1964"/>
        <v>0</v>
      </c>
      <c r="CJ1202" s="60" t="b">
        <f t="shared" si="1965"/>
        <v>0</v>
      </c>
      <c r="CK1202" s="131">
        <f t="shared" si="1986"/>
        <v>0</v>
      </c>
      <c r="CL1202" s="131">
        <f t="shared" si="1991"/>
        <v>1</v>
      </c>
      <c r="CM1202" s="92">
        <f t="shared" si="1987"/>
        <v>0</v>
      </c>
      <c r="CN1202" s="13">
        <f t="shared" si="1981"/>
        <v>0</v>
      </c>
      <c r="CO1202" s="11">
        <f t="shared" si="1966"/>
        <v>0</v>
      </c>
      <c r="CP1202" s="13">
        <f t="shared" si="1994"/>
        <v>0</v>
      </c>
      <c r="CQ1202" s="11">
        <f t="shared" si="1932"/>
        <v>0</v>
      </c>
      <c r="CR1202" s="57">
        <f t="shared" si="1933"/>
        <v>0</v>
      </c>
      <c r="CS1202" s="57">
        <f t="shared" si="1934"/>
        <v>0</v>
      </c>
      <c r="CT1202" s="57">
        <f t="shared" si="1929"/>
        <v>0</v>
      </c>
      <c r="CU1202" s="24"/>
      <c r="CV1202" s="24"/>
      <c r="CW1202" s="24"/>
      <c r="CX1202" s="24"/>
      <c r="CY1202" s="24"/>
      <c r="CZ1202" s="24"/>
      <c r="DA1202" s="24"/>
      <c r="DB1202" s="24"/>
      <c r="DC1202" s="24"/>
      <c r="DD1202" s="64"/>
      <c r="DE1202" s="39"/>
      <c r="DF1202" s="39"/>
      <c r="DG1202" s="39"/>
      <c r="DH1202" s="39"/>
      <c r="DI1202" s="83"/>
      <c r="DJ1202" s="39"/>
      <c r="DK1202" s="22"/>
      <c r="DL1202" s="22"/>
      <c r="DM1202" s="32"/>
      <c r="DN1202" s="22"/>
      <c r="DO1202" s="22"/>
      <c r="DP1202" s="22"/>
      <c r="DQ1202" s="22"/>
      <c r="DR1202" s="22"/>
      <c r="DS1202" s="22"/>
      <c r="DT1202" s="22"/>
      <c r="DU1202" s="22"/>
      <c r="DV1202" s="22"/>
      <c r="DW1202" s="22"/>
      <c r="DX1202" s="22"/>
      <c r="DY1202" s="22"/>
      <c r="DZ1202" s="22"/>
      <c r="EA1202" s="32"/>
      <c r="EB1202" s="22"/>
      <c r="EC1202" s="22"/>
      <c r="EG1202" s="22"/>
      <c r="EH1202"/>
    </row>
    <row r="1203" spans="1:138" s="23" customFormat="1" x14ac:dyDescent="0.2">
      <c r="A1203" s="127"/>
      <c r="B1203" s="61" t="str">
        <f>IF(A1203="","",IF(U1204="","DB",U1204&amp;V1204&amp;W1204&amp;X1204&amp;Y1204&amp;Z1204&amp;AL1204&amp;AM1204&amp;AN1204&amp;AO1204&amp;AP1204&amp;AQ1204&amp;AR1204&amp;#REF!))</f>
        <v/>
      </c>
      <c r="C1203" s="7" t="str">
        <f t="shared" si="1992"/>
        <v/>
      </c>
      <c r="D1203" s="60">
        <f t="shared" si="1930"/>
        <v>0</v>
      </c>
      <c r="E1203" s="7" t="str">
        <f t="shared" si="1931"/>
        <v/>
      </c>
      <c r="F1203" s="72" t="str">
        <f t="shared" si="1995"/>
        <v/>
      </c>
      <c r="G1203" s="73">
        <f t="shared" si="1993"/>
        <v>0</v>
      </c>
      <c r="H1203" s="112">
        <f t="shared" si="1996"/>
        <v>0</v>
      </c>
      <c r="I1203" s="112">
        <f t="shared" si="1997"/>
        <v>0</v>
      </c>
      <c r="J1203" s="112">
        <f t="shared" si="1998"/>
        <v>0</v>
      </c>
      <c r="K1203" s="112">
        <f t="shared" si="1999"/>
        <v>0</v>
      </c>
      <c r="L1203" s="112">
        <f t="shared" si="2000"/>
        <v>0</v>
      </c>
      <c r="M1203" s="112">
        <f t="shared" si="2001"/>
        <v>0</v>
      </c>
      <c r="N1203" s="60"/>
      <c r="O1203" s="61"/>
      <c r="P1203" s="61"/>
      <c r="Q1203" s="61"/>
      <c r="R1203" s="61"/>
      <c r="S1203" s="7"/>
      <c r="T1203" s="67">
        <f t="shared" si="1967"/>
        <v>1</v>
      </c>
      <c r="U1203" s="76" t="str">
        <f t="shared" si="2002"/>
        <v/>
      </c>
      <c r="V1203" s="76" t="str">
        <f t="shared" si="2003"/>
        <v/>
      </c>
      <c r="W1203" s="76" t="str">
        <f t="shared" si="2004"/>
        <v/>
      </c>
      <c r="X1203" s="76" t="str">
        <f t="shared" si="2005"/>
        <v/>
      </c>
      <c r="Y1203" s="76" t="str">
        <f t="shared" si="2006"/>
        <v/>
      </c>
      <c r="Z1203" s="76" t="str">
        <f t="shared" si="2007"/>
        <v/>
      </c>
      <c r="AA1203" s="131" t="b">
        <f t="shared" si="1936"/>
        <v>0</v>
      </c>
      <c r="AB1203" s="131" t="b">
        <f t="shared" si="1937"/>
        <v>0</v>
      </c>
      <c r="AC1203" s="131" t="b">
        <f t="shared" si="1938"/>
        <v>0</v>
      </c>
      <c r="AD1203" s="131" t="b">
        <f t="shared" si="1939"/>
        <v>0</v>
      </c>
      <c r="AE1203" s="131" t="b">
        <f t="shared" si="1940"/>
        <v>0</v>
      </c>
      <c r="AF1203" s="131" t="b">
        <f t="shared" si="1941"/>
        <v>0</v>
      </c>
      <c r="AG1203" s="131">
        <f t="shared" si="1982"/>
        <v>0</v>
      </c>
      <c r="AH1203" s="131">
        <f t="shared" si="1988"/>
        <v>1</v>
      </c>
      <c r="AI1203" s="13">
        <f t="shared" si="1942"/>
        <v>0</v>
      </c>
      <c r="AJ1203" s="11">
        <f t="shared" si="1968"/>
        <v>0</v>
      </c>
      <c r="AK1203" s="67">
        <f t="shared" si="1969"/>
        <v>1</v>
      </c>
      <c r="AL1203" s="118" t="str">
        <f t="shared" si="1970"/>
        <v/>
      </c>
      <c r="AM1203" s="118" t="str">
        <f t="shared" si="1971"/>
        <v/>
      </c>
      <c r="AN1203" s="118" t="str">
        <f t="shared" si="1972"/>
        <v/>
      </c>
      <c r="AO1203" s="118" t="str">
        <f t="shared" si="1973"/>
        <v/>
      </c>
      <c r="AP1203" s="118" t="str">
        <f t="shared" si="1974"/>
        <v/>
      </c>
      <c r="AQ1203" s="118" t="str">
        <f t="shared" si="1975"/>
        <v/>
      </c>
      <c r="AR1203" s="118" t="str">
        <f t="shared" si="1976"/>
        <v/>
      </c>
      <c r="AS1203" s="60" t="b">
        <f t="shared" si="1943"/>
        <v>0</v>
      </c>
      <c r="AT1203" s="60" t="b">
        <f t="shared" si="1944"/>
        <v>0</v>
      </c>
      <c r="AU1203" s="60" t="b">
        <f t="shared" si="1945"/>
        <v>0</v>
      </c>
      <c r="AV1203" s="60" t="b">
        <f t="shared" si="1946"/>
        <v>0</v>
      </c>
      <c r="AW1203" s="60" t="b">
        <f t="shared" si="1947"/>
        <v>0</v>
      </c>
      <c r="AX1203" s="60" t="b">
        <f t="shared" si="1948"/>
        <v>0</v>
      </c>
      <c r="AY1203" s="60" t="b">
        <f t="shared" si="1949"/>
        <v>0</v>
      </c>
      <c r="AZ1203" s="131">
        <f t="shared" si="1983"/>
        <v>0</v>
      </c>
      <c r="BA1203" s="131">
        <f t="shared" si="1989"/>
        <v>1</v>
      </c>
      <c r="BB1203" s="13">
        <f t="shared" si="1977"/>
        <v>0</v>
      </c>
      <c r="BC1203" s="11">
        <f t="shared" si="1950"/>
        <v>0</v>
      </c>
      <c r="BD1203" s="67">
        <f t="shared" si="1978"/>
        <v>1</v>
      </c>
      <c r="BE1203" s="76" t="str">
        <f>IF($A1202&lt;&gt;"",IF(OR(EE1202&lt;&gt;0,EF1202&lt;&gt;0,#REF!&lt;$BB$3),"",IF(#REF!="LER","01,",IF(#REF!="LOR","01,",IF(#REF!="LEB","02,",IF(#REF!="LOB","01,",IF(#REF!="HER","19,",IF(#REF!="HOR","19,",IF(#REF!="HEB","20,",IF(#REF!="HOB","19,",""))))))))),"")</f>
        <v/>
      </c>
      <c r="BF1203" s="76" t="str">
        <f>IF($A1202&lt;&gt;"",IF(OR(EE1202&lt;&gt;0,EF1202&lt;&gt;0,#REF!&lt;$BB$3),"",IF(#REF!="LER","02,",IF(#REF!="LOR","03,",IF(#REF!="LEB","04,",IF(#REF!="LOB","02,",IF(#REF!="HER","20,",IF(#REF!="HOR","21,",IF(#REF!="HEB","22,",IF(#REF!="HOB","20,",""))))))))),"")</f>
        <v/>
      </c>
      <c r="BG1203" s="76" t="str">
        <f>IF($A1202&lt;&gt;"",IF(OR(EE1202&lt;&gt;0,EF1202&lt;&gt;0,#REF!&lt;$BB$3),"",IF(#REF!="LER","03,",IF(#REF!="LOR","05,",IF(#REF!="LEB","06,",IF(#REF!="LOB","03,",IF(#REF!="HER","21,",IF(#REF!="HOR","23,",IF(#REF!="HEB","24,",IF(#REF!="HOB","21,",""))))))))),"")</f>
        <v/>
      </c>
      <c r="BH1203" s="76" t="str">
        <f>IF($A1202&lt;&gt;"",IF(OR(EE1202&lt;&gt;0,EF1202&lt;&gt;0,#REF!&lt;$BB$3),"",IF(#REF!="LER","04,",IF(#REF!="LOR","07,",IF(#REF!="LEB","08,",IF(#REF!="LOB","04,",IF(#REF!="HER","22,",IF(#REF!="HOR","25,",IF(#REF!="HEB","26,",IF(#REF!="HOB","22,",""))))))))),"")</f>
        <v/>
      </c>
      <c r="BI1203" s="76" t="str">
        <f>IF($A1202&lt;&gt;"",IF(OR(EE1202&lt;&gt;0,EF1202&lt;&gt;0,#REF!&lt;$BB$3),"",IF(#REF!="LER","05,",IF(#REF!="LOR","09,",IF(#REF!="LEB","10,",IF(#REF!="LOB","05,",IF(#REF!="HER","23,",IF(#REF!="HOR","27,",IF(#REF!="HEB","28,",IF(#REF!="HOB","23,",""))))))))),"")</f>
        <v/>
      </c>
      <c r="BJ1203" s="76" t="str">
        <f t="shared" si="1951"/>
        <v/>
      </c>
      <c r="BK1203" s="131" t="b">
        <f t="shared" si="1952"/>
        <v>0</v>
      </c>
      <c r="BL1203" s="131" t="b">
        <f t="shared" si="1953"/>
        <v>0</v>
      </c>
      <c r="BM1203" s="131" t="b">
        <f t="shared" si="1954"/>
        <v>0</v>
      </c>
      <c r="BN1203" s="131" t="b">
        <f t="shared" si="1955"/>
        <v>0</v>
      </c>
      <c r="BO1203" s="131" t="b">
        <f t="shared" si="1956"/>
        <v>0</v>
      </c>
      <c r="BP1203" s="131" t="b">
        <f t="shared" si="1957"/>
        <v>0</v>
      </c>
      <c r="BQ1203" s="131">
        <f t="shared" si="1984"/>
        <v>0</v>
      </c>
      <c r="BR1203" s="131">
        <f t="shared" si="1990"/>
        <v>1</v>
      </c>
      <c r="BS1203" s="92">
        <f t="shared" si="1985"/>
        <v>0</v>
      </c>
      <c r="BT1203" s="13">
        <f t="shared" si="1958"/>
        <v>0</v>
      </c>
      <c r="BU1203" s="11">
        <f t="shared" si="1979"/>
        <v>0</v>
      </c>
      <c r="BV1203" s="67">
        <f t="shared" si="1980"/>
        <v>1</v>
      </c>
      <c r="BW1203" s="76" t="str">
        <f>IF($A1202&lt;&gt;"",IF(OR(EE1202&lt;&gt;0,EF1202&lt;&gt;0,#REF!&lt;$BB$3),"",IF(#REF!="LER","07,",IF(#REF!="LOR","12,",IF(#REF!="LEB","12,",IF(#REF!="LOB","08,",IF(#REF!="HER","25,",IF(#REF!="HOR","30,",IF(#REF!="HEB","30,",IF(#REF!="HOB","25,",""))))))))),"")</f>
        <v/>
      </c>
      <c r="BX1203" s="76" t="str">
        <f>IF($A1202&lt;&gt;"",IF(OR(EE1202&lt;&gt;0,EF1202&lt;&gt;0,#REF!&lt;$BB$3),"",IF(#REF!="LER","08,",IF(#REF!="LOR","13,",IF(#REF!="LEB","13,",IF(#REF!="LOB","09,",IF(#REF!="HER","26,",IF(#REF!="HOR","31,",IF(#REF!="HEB","31,",IF(#REF!="HOB","26,",""))))))))),"")</f>
        <v/>
      </c>
      <c r="BY1203" s="76" t="str">
        <f>IF($A1202&lt;&gt;"",IF(OR(EE1202&lt;&gt;0,EF1202&lt;&gt;0,#REF!&lt;$BB$3),"",IF(#REF!="LER","09,",IF(#REF!="LOR","14,",IF(#REF!="LEB","14,",IF(#REF!="LOB","10,",IF(#REF!="HER","27,",IF(#REF!="HOR","32,",IF(#REF!="HEB","32,",IF(#REF!="HOB","27,",""))))))))),"")</f>
        <v/>
      </c>
      <c r="BZ1203" s="76" t="str">
        <f>IF($A1202&lt;&gt;"",IF(OR(EE1202&lt;&gt;0,EF1202&lt;&gt;0,#REF!&lt;$BB$3),"",IF(#REF!="LER","10,",IF(#REF!="LOR","15,",IF(#REF!="LEB","15,",IF(#REF!="LOB","11,",IF(#REF!="HER","28,",IF(#REF!="HOR","33,",IF(#REF!="HEB","33,",IF(#REF!="HOB","28,",""))))))))),"")</f>
        <v/>
      </c>
      <c r="CA1203" s="76" t="str">
        <f>IF($A1202&lt;&gt;"",IF(OR(EE1202&lt;&gt;0,EF1202&lt;&gt;0,#REF!&lt;$BB$3),"",IF(#REF!="LER","12,",IF(#REF!="LOR","16,",IF(#REF!="LEB","16,",IF(#REF!="LOB","13,",IF(#REF!="HER","30,",IF(#REF!="HOR","34,",IF(#REF!="HEB","34,",IF(#REF!="HOB","29,",""))))))))),"")</f>
        <v/>
      </c>
      <c r="CB1203" s="76" t="str">
        <f>IF($A1202&lt;&gt;"",IF(OR(EE1202&lt;&gt;0,EF1202&lt;&gt;0,#REF!&lt;$BB$3),"",IF(#REF!="LER","14,",IF(#REF!="LOR","17,",IF(#REF!="LEB","17,",IF(#REF!="LOB","15,",IF(#REF!="HER","32,",IF(#REF!="HOR","35,",IF(#REF!="HEB","35,",IF(#REF!="HOB","31,",""))))))))),"")</f>
        <v/>
      </c>
      <c r="CC1203" s="76" t="str">
        <f>IF($A1202&lt;&gt;"",IF(OR(EE1202&lt;&gt;0,EF1202&lt;&gt;0,#REF!&lt;$BB$3),"",IF(#REF!="LER","16,",IF(#REF!="LOR","18,",IF(#REF!="LEB","18,",IF(#REF!="LOB","17,",IF(#REF!="HER","34,",IF(#REF!="HOR","36,",IF(#REF!="HEB","36,",IF(#REF!="HOB","33,",""))))))))),"")</f>
        <v/>
      </c>
      <c r="CD1203" s="60" t="b">
        <f t="shared" si="1959"/>
        <v>0</v>
      </c>
      <c r="CE1203" s="60" t="b">
        <f t="shared" si="1960"/>
        <v>0</v>
      </c>
      <c r="CF1203" s="60" t="b">
        <f t="shared" si="1961"/>
        <v>0</v>
      </c>
      <c r="CG1203" s="60" t="b">
        <f t="shared" si="1962"/>
        <v>0</v>
      </c>
      <c r="CH1203" s="60" t="b">
        <f t="shared" si="1963"/>
        <v>0</v>
      </c>
      <c r="CI1203" s="60" t="b">
        <f t="shared" si="1964"/>
        <v>0</v>
      </c>
      <c r="CJ1203" s="60" t="b">
        <f t="shared" si="1965"/>
        <v>0</v>
      </c>
      <c r="CK1203" s="131">
        <f t="shared" si="1986"/>
        <v>0</v>
      </c>
      <c r="CL1203" s="131">
        <f t="shared" si="1991"/>
        <v>1</v>
      </c>
      <c r="CM1203" s="92">
        <f t="shared" si="1987"/>
        <v>0</v>
      </c>
      <c r="CN1203" s="13">
        <f t="shared" si="1981"/>
        <v>0</v>
      </c>
      <c r="CO1203" s="11">
        <f t="shared" si="1966"/>
        <v>0</v>
      </c>
      <c r="CP1203" s="13">
        <f t="shared" si="1994"/>
        <v>0</v>
      </c>
      <c r="CQ1203" s="11">
        <f t="shared" si="1932"/>
        <v>0</v>
      </c>
      <c r="CR1203" s="57">
        <f t="shared" si="1933"/>
        <v>0</v>
      </c>
      <c r="CS1203" s="57">
        <f t="shared" si="1934"/>
        <v>0</v>
      </c>
      <c r="CT1203" s="57">
        <f t="shared" si="1929"/>
        <v>0</v>
      </c>
      <c r="CU1203" s="24"/>
      <c r="CV1203" s="24"/>
      <c r="CW1203" s="24"/>
      <c r="CX1203" s="24"/>
      <c r="CY1203" s="24"/>
      <c r="CZ1203" s="24"/>
      <c r="DA1203" s="24"/>
      <c r="DB1203" s="24"/>
      <c r="DC1203" s="24"/>
      <c r="DD1203" s="64"/>
      <c r="DE1203" s="39"/>
      <c r="DF1203" s="39"/>
      <c r="DG1203" s="39"/>
      <c r="DH1203" s="39"/>
      <c r="DI1203" s="83"/>
      <c r="DJ1203" s="39"/>
      <c r="DK1203" s="22"/>
      <c r="DL1203" s="22"/>
      <c r="DM1203" s="32"/>
      <c r="DN1203" s="22"/>
      <c r="DO1203" s="22"/>
      <c r="DP1203" s="22"/>
      <c r="DQ1203" s="22"/>
      <c r="DR1203" s="22"/>
      <c r="DS1203" s="22"/>
      <c r="DT1203" s="22"/>
      <c r="DU1203" s="22"/>
      <c r="DV1203" s="22"/>
      <c r="DW1203" s="22"/>
      <c r="DX1203" s="22"/>
      <c r="DY1203" s="22"/>
      <c r="DZ1203" s="22"/>
      <c r="EA1203" s="32"/>
      <c r="EB1203" s="22"/>
      <c r="EC1203" s="22"/>
      <c r="EG1203" s="22"/>
      <c r="EH1203"/>
    </row>
    <row r="1204" spans="1:138" s="23" customFormat="1" x14ac:dyDescent="0.2">
      <c r="A1204" s="127"/>
      <c r="B1204" s="61" t="str">
        <f>IF(A1204="","",IF(U1205="","DB",U1205&amp;V1205&amp;W1205&amp;X1205&amp;Y1205&amp;Z1205&amp;AL1205&amp;AM1205&amp;AN1205&amp;AO1205&amp;AP1205&amp;AQ1205&amp;AR1205&amp;#REF!))</f>
        <v/>
      </c>
      <c r="C1204" s="7" t="str">
        <f t="shared" si="1992"/>
        <v/>
      </c>
      <c r="D1204" s="60">
        <f t="shared" si="1930"/>
        <v>0</v>
      </c>
      <c r="E1204" s="7" t="str">
        <f t="shared" si="1931"/>
        <v/>
      </c>
      <c r="F1204" s="72" t="str">
        <f t="shared" si="1995"/>
        <v/>
      </c>
      <c r="G1204" s="73">
        <f t="shared" si="1993"/>
        <v>0</v>
      </c>
      <c r="H1204" s="112">
        <f t="shared" si="1996"/>
        <v>0</v>
      </c>
      <c r="I1204" s="112">
        <f t="shared" si="1997"/>
        <v>0</v>
      </c>
      <c r="J1204" s="112">
        <f t="shared" si="1998"/>
        <v>0</v>
      </c>
      <c r="K1204" s="112">
        <f t="shared" si="1999"/>
        <v>0</v>
      </c>
      <c r="L1204" s="112">
        <f t="shared" si="2000"/>
        <v>0</v>
      </c>
      <c r="M1204" s="112">
        <f t="shared" si="2001"/>
        <v>0</v>
      </c>
      <c r="N1204" s="60"/>
      <c r="O1204" s="61"/>
      <c r="P1204" s="61"/>
      <c r="Q1204" s="61"/>
      <c r="R1204" s="61"/>
      <c r="S1204" s="7"/>
      <c r="T1204" s="67">
        <f t="shared" si="1967"/>
        <v>1</v>
      </c>
      <c r="U1204" s="76" t="str">
        <f t="shared" si="2002"/>
        <v/>
      </c>
      <c r="V1204" s="76" t="str">
        <f t="shared" si="2003"/>
        <v/>
      </c>
      <c r="W1204" s="76" t="str">
        <f t="shared" si="2004"/>
        <v/>
      </c>
      <c r="X1204" s="76" t="str">
        <f t="shared" si="2005"/>
        <v/>
      </c>
      <c r="Y1204" s="76" t="str">
        <f t="shared" si="2006"/>
        <v/>
      </c>
      <c r="Z1204" s="76" t="str">
        <f t="shared" si="2007"/>
        <v/>
      </c>
      <c r="AA1204" s="131" t="b">
        <f t="shared" si="1936"/>
        <v>0</v>
      </c>
      <c r="AB1204" s="131" t="b">
        <f t="shared" si="1937"/>
        <v>0</v>
      </c>
      <c r="AC1204" s="131" t="b">
        <f t="shared" si="1938"/>
        <v>0</v>
      </c>
      <c r="AD1204" s="131" t="b">
        <f t="shared" si="1939"/>
        <v>0</v>
      </c>
      <c r="AE1204" s="131" t="b">
        <f t="shared" si="1940"/>
        <v>0</v>
      </c>
      <c r="AF1204" s="131" t="b">
        <f t="shared" si="1941"/>
        <v>0</v>
      </c>
      <c r="AG1204" s="131">
        <f t="shared" si="1982"/>
        <v>0</v>
      </c>
      <c r="AH1204" s="131">
        <f t="shared" si="1988"/>
        <v>1</v>
      </c>
      <c r="AI1204" s="13">
        <f t="shared" si="1942"/>
        <v>0</v>
      </c>
      <c r="AJ1204" s="11">
        <f t="shared" si="1968"/>
        <v>0</v>
      </c>
      <c r="AK1204" s="67">
        <f t="shared" si="1969"/>
        <v>1</v>
      </c>
      <c r="AL1204" s="118" t="str">
        <f t="shared" si="1970"/>
        <v/>
      </c>
      <c r="AM1204" s="118" t="str">
        <f t="shared" si="1971"/>
        <v/>
      </c>
      <c r="AN1204" s="118" t="str">
        <f t="shared" si="1972"/>
        <v/>
      </c>
      <c r="AO1204" s="118" t="str">
        <f t="shared" si="1973"/>
        <v/>
      </c>
      <c r="AP1204" s="118" t="str">
        <f t="shared" si="1974"/>
        <v/>
      </c>
      <c r="AQ1204" s="118" t="str">
        <f t="shared" si="1975"/>
        <v/>
      </c>
      <c r="AR1204" s="118" t="str">
        <f t="shared" si="1976"/>
        <v/>
      </c>
      <c r="AS1204" s="60" t="b">
        <f t="shared" si="1943"/>
        <v>0</v>
      </c>
      <c r="AT1204" s="60" t="b">
        <f t="shared" si="1944"/>
        <v>0</v>
      </c>
      <c r="AU1204" s="60" t="b">
        <f t="shared" si="1945"/>
        <v>0</v>
      </c>
      <c r="AV1204" s="60" t="b">
        <f t="shared" si="1946"/>
        <v>0</v>
      </c>
      <c r="AW1204" s="60" t="b">
        <f t="shared" si="1947"/>
        <v>0</v>
      </c>
      <c r="AX1204" s="60" t="b">
        <f t="shared" si="1948"/>
        <v>0</v>
      </c>
      <c r="AY1204" s="60" t="b">
        <f t="shared" si="1949"/>
        <v>0</v>
      </c>
      <c r="AZ1204" s="131">
        <f t="shared" si="1983"/>
        <v>0</v>
      </c>
      <c r="BA1204" s="131">
        <f t="shared" si="1989"/>
        <v>1</v>
      </c>
      <c r="BB1204" s="13">
        <f t="shared" si="1977"/>
        <v>0</v>
      </c>
      <c r="BC1204" s="11">
        <f t="shared" si="1950"/>
        <v>0</v>
      </c>
      <c r="BD1204" s="67">
        <f t="shared" si="1978"/>
        <v>1</v>
      </c>
      <c r="BE1204" s="76" t="str">
        <f>IF($A1203&lt;&gt;"",IF(OR(EE1203&lt;&gt;0,EF1203&lt;&gt;0,#REF!&lt;$BB$3),"",IF(#REF!="LER","01,",IF(#REF!="LOR","01,",IF(#REF!="LEB","02,",IF(#REF!="LOB","01,",IF(#REF!="HER","19,",IF(#REF!="HOR","19,",IF(#REF!="HEB","20,",IF(#REF!="HOB","19,",""))))))))),"")</f>
        <v/>
      </c>
      <c r="BF1204" s="76" t="str">
        <f>IF($A1203&lt;&gt;"",IF(OR(EE1203&lt;&gt;0,EF1203&lt;&gt;0,#REF!&lt;$BB$3),"",IF(#REF!="LER","02,",IF(#REF!="LOR","03,",IF(#REF!="LEB","04,",IF(#REF!="LOB","02,",IF(#REF!="HER","20,",IF(#REF!="HOR","21,",IF(#REF!="HEB","22,",IF(#REF!="HOB","20,",""))))))))),"")</f>
        <v/>
      </c>
      <c r="BG1204" s="76" t="str">
        <f>IF($A1203&lt;&gt;"",IF(OR(EE1203&lt;&gt;0,EF1203&lt;&gt;0,#REF!&lt;$BB$3),"",IF(#REF!="LER","03,",IF(#REF!="LOR","05,",IF(#REF!="LEB","06,",IF(#REF!="LOB","03,",IF(#REF!="HER","21,",IF(#REF!="HOR","23,",IF(#REF!="HEB","24,",IF(#REF!="HOB","21,",""))))))))),"")</f>
        <v/>
      </c>
      <c r="BH1204" s="76" t="str">
        <f>IF($A1203&lt;&gt;"",IF(OR(EE1203&lt;&gt;0,EF1203&lt;&gt;0,#REF!&lt;$BB$3),"",IF(#REF!="LER","04,",IF(#REF!="LOR","07,",IF(#REF!="LEB","08,",IF(#REF!="LOB","04,",IF(#REF!="HER","22,",IF(#REF!="HOR","25,",IF(#REF!="HEB","26,",IF(#REF!="HOB","22,",""))))))))),"")</f>
        <v/>
      </c>
      <c r="BI1204" s="76" t="str">
        <f>IF($A1203&lt;&gt;"",IF(OR(EE1203&lt;&gt;0,EF1203&lt;&gt;0,#REF!&lt;$BB$3),"",IF(#REF!="LER","05,",IF(#REF!="LOR","09,",IF(#REF!="LEB","10,",IF(#REF!="LOB","05,",IF(#REF!="HER","23,",IF(#REF!="HOR","27,",IF(#REF!="HEB","28,",IF(#REF!="HOB","23,",""))))))))),"")</f>
        <v/>
      </c>
      <c r="BJ1204" s="76" t="str">
        <f t="shared" si="1951"/>
        <v/>
      </c>
      <c r="BK1204" s="131" t="b">
        <f t="shared" si="1952"/>
        <v>0</v>
      </c>
      <c r="BL1204" s="131" t="b">
        <f t="shared" si="1953"/>
        <v>0</v>
      </c>
      <c r="BM1204" s="131" t="b">
        <f t="shared" si="1954"/>
        <v>0</v>
      </c>
      <c r="BN1204" s="131" t="b">
        <f t="shared" si="1955"/>
        <v>0</v>
      </c>
      <c r="BO1204" s="131" t="b">
        <f t="shared" si="1956"/>
        <v>0</v>
      </c>
      <c r="BP1204" s="131" t="b">
        <f t="shared" si="1957"/>
        <v>0</v>
      </c>
      <c r="BQ1204" s="131">
        <f t="shared" si="1984"/>
        <v>0</v>
      </c>
      <c r="BR1204" s="131">
        <f t="shared" si="1990"/>
        <v>1</v>
      </c>
      <c r="BS1204" s="92">
        <f t="shared" si="1985"/>
        <v>0</v>
      </c>
      <c r="BT1204" s="13">
        <f t="shared" si="1958"/>
        <v>0</v>
      </c>
      <c r="BU1204" s="11">
        <f t="shared" si="1979"/>
        <v>0</v>
      </c>
      <c r="BV1204" s="67">
        <f t="shared" si="1980"/>
        <v>1</v>
      </c>
      <c r="BW1204" s="76" t="str">
        <f>IF($A1203&lt;&gt;"",IF(OR(EE1203&lt;&gt;0,EF1203&lt;&gt;0,#REF!&lt;$BB$3),"",IF(#REF!="LER","07,",IF(#REF!="LOR","12,",IF(#REF!="LEB","12,",IF(#REF!="LOB","08,",IF(#REF!="HER","25,",IF(#REF!="HOR","30,",IF(#REF!="HEB","30,",IF(#REF!="HOB","25,",""))))))))),"")</f>
        <v/>
      </c>
      <c r="BX1204" s="76" t="str">
        <f>IF($A1203&lt;&gt;"",IF(OR(EE1203&lt;&gt;0,EF1203&lt;&gt;0,#REF!&lt;$BB$3),"",IF(#REF!="LER","08,",IF(#REF!="LOR","13,",IF(#REF!="LEB","13,",IF(#REF!="LOB","09,",IF(#REF!="HER","26,",IF(#REF!="HOR","31,",IF(#REF!="HEB","31,",IF(#REF!="HOB","26,",""))))))))),"")</f>
        <v/>
      </c>
      <c r="BY1204" s="76" t="str">
        <f>IF($A1203&lt;&gt;"",IF(OR(EE1203&lt;&gt;0,EF1203&lt;&gt;0,#REF!&lt;$BB$3),"",IF(#REF!="LER","09,",IF(#REF!="LOR","14,",IF(#REF!="LEB","14,",IF(#REF!="LOB","10,",IF(#REF!="HER","27,",IF(#REF!="HOR","32,",IF(#REF!="HEB","32,",IF(#REF!="HOB","27,",""))))))))),"")</f>
        <v/>
      </c>
      <c r="BZ1204" s="76" t="str">
        <f>IF($A1203&lt;&gt;"",IF(OR(EE1203&lt;&gt;0,EF1203&lt;&gt;0,#REF!&lt;$BB$3),"",IF(#REF!="LER","10,",IF(#REF!="LOR","15,",IF(#REF!="LEB","15,",IF(#REF!="LOB","11,",IF(#REF!="HER","28,",IF(#REF!="HOR","33,",IF(#REF!="HEB","33,",IF(#REF!="HOB","28,",""))))))))),"")</f>
        <v/>
      </c>
      <c r="CA1204" s="76" t="str">
        <f>IF($A1203&lt;&gt;"",IF(OR(EE1203&lt;&gt;0,EF1203&lt;&gt;0,#REF!&lt;$BB$3),"",IF(#REF!="LER","12,",IF(#REF!="LOR","16,",IF(#REF!="LEB","16,",IF(#REF!="LOB","13,",IF(#REF!="HER","30,",IF(#REF!="HOR","34,",IF(#REF!="HEB","34,",IF(#REF!="HOB","29,",""))))))))),"")</f>
        <v/>
      </c>
      <c r="CB1204" s="76" t="str">
        <f>IF($A1203&lt;&gt;"",IF(OR(EE1203&lt;&gt;0,EF1203&lt;&gt;0,#REF!&lt;$BB$3),"",IF(#REF!="LER","14,",IF(#REF!="LOR","17,",IF(#REF!="LEB","17,",IF(#REF!="LOB","15,",IF(#REF!="HER","32,",IF(#REF!="HOR","35,",IF(#REF!="HEB","35,",IF(#REF!="HOB","31,",""))))))))),"")</f>
        <v/>
      </c>
      <c r="CC1204" s="76" t="str">
        <f>IF($A1203&lt;&gt;"",IF(OR(EE1203&lt;&gt;0,EF1203&lt;&gt;0,#REF!&lt;$BB$3),"",IF(#REF!="LER","16,",IF(#REF!="LOR","18,",IF(#REF!="LEB","18,",IF(#REF!="LOB","17,",IF(#REF!="HER","34,",IF(#REF!="HOR","36,",IF(#REF!="HEB","36,",IF(#REF!="HOB","33,",""))))))))),"")</f>
        <v/>
      </c>
      <c r="CD1204" s="60" t="b">
        <f t="shared" si="1959"/>
        <v>0</v>
      </c>
      <c r="CE1204" s="60" t="b">
        <f t="shared" si="1960"/>
        <v>0</v>
      </c>
      <c r="CF1204" s="60" t="b">
        <f t="shared" si="1961"/>
        <v>0</v>
      </c>
      <c r="CG1204" s="60" t="b">
        <f t="shared" si="1962"/>
        <v>0</v>
      </c>
      <c r="CH1204" s="60" t="b">
        <f t="shared" si="1963"/>
        <v>0</v>
      </c>
      <c r="CI1204" s="60" t="b">
        <f t="shared" si="1964"/>
        <v>0</v>
      </c>
      <c r="CJ1204" s="60" t="b">
        <f t="shared" si="1965"/>
        <v>0</v>
      </c>
      <c r="CK1204" s="131">
        <f t="shared" si="1986"/>
        <v>0</v>
      </c>
      <c r="CL1204" s="131">
        <f t="shared" si="1991"/>
        <v>1</v>
      </c>
      <c r="CM1204" s="92">
        <f t="shared" si="1987"/>
        <v>0</v>
      </c>
      <c r="CN1204" s="13">
        <f t="shared" si="1981"/>
        <v>0</v>
      </c>
      <c r="CO1204" s="11">
        <f t="shared" si="1966"/>
        <v>0</v>
      </c>
      <c r="CP1204" s="13">
        <f t="shared" si="1994"/>
        <v>0</v>
      </c>
      <c r="CQ1204" s="11">
        <f t="shared" si="1932"/>
        <v>0</v>
      </c>
      <c r="CR1204" s="57">
        <f t="shared" si="1933"/>
        <v>0</v>
      </c>
      <c r="CS1204" s="57">
        <f t="shared" si="1934"/>
        <v>0</v>
      </c>
      <c r="CT1204" s="57">
        <f t="shared" si="1929"/>
        <v>0</v>
      </c>
      <c r="CU1204" s="24"/>
      <c r="CV1204" s="24"/>
      <c r="CW1204" s="24"/>
      <c r="CX1204" s="24"/>
      <c r="CY1204" s="24"/>
      <c r="CZ1204" s="24"/>
      <c r="DA1204" s="24"/>
      <c r="DB1204" s="24"/>
      <c r="DC1204" s="24"/>
      <c r="DD1204" s="64"/>
      <c r="DE1204" s="39"/>
      <c r="DF1204" s="39"/>
      <c r="DG1204" s="39"/>
      <c r="DH1204" s="39"/>
      <c r="DI1204" s="83"/>
      <c r="DJ1204" s="39"/>
      <c r="DK1204" s="22"/>
      <c r="DL1204" s="22"/>
      <c r="DM1204" s="32"/>
      <c r="DN1204" s="22"/>
      <c r="DO1204" s="22"/>
      <c r="DP1204" s="22"/>
      <c r="DQ1204" s="22"/>
      <c r="DR1204" s="22"/>
      <c r="DS1204" s="22"/>
      <c r="DT1204" s="22"/>
      <c r="DU1204" s="22"/>
      <c r="DV1204" s="22"/>
      <c r="DW1204" s="22"/>
      <c r="DX1204" s="22"/>
      <c r="DY1204" s="22"/>
      <c r="DZ1204" s="22"/>
      <c r="EA1204" s="32"/>
      <c r="EB1204" s="22"/>
      <c r="EC1204" s="22"/>
      <c r="EG1204" s="22"/>
      <c r="EH1204"/>
    </row>
    <row r="1205" spans="1:138" s="23" customFormat="1" x14ac:dyDescent="0.2">
      <c r="A1205" s="127"/>
      <c r="B1205" s="61" t="str">
        <f>IF(A1205="","",IF(U1206="","DB",U1206&amp;V1206&amp;W1206&amp;X1206&amp;Y1206&amp;Z1206&amp;AL1206&amp;AM1206&amp;AN1206&amp;AO1206&amp;AP1206&amp;AQ1206&amp;AR1206&amp;#REF!))</f>
        <v/>
      </c>
      <c r="C1205" s="7" t="str">
        <f t="shared" si="1992"/>
        <v/>
      </c>
      <c r="D1205" s="60">
        <f t="shared" si="1930"/>
        <v>0</v>
      </c>
      <c r="E1205" s="7" t="str">
        <f t="shared" si="1931"/>
        <v/>
      </c>
      <c r="F1205" s="72" t="str">
        <f t="shared" si="1995"/>
        <v/>
      </c>
      <c r="G1205" s="73">
        <f t="shared" si="1993"/>
        <v>0</v>
      </c>
      <c r="H1205" s="112">
        <f t="shared" si="1996"/>
        <v>0</v>
      </c>
      <c r="I1205" s="112">
        <f t="shared" si="1997"/>
        <v>0</v>
      </c>
      <c r="J1205" s="112">
        <f t="shared" si="1998"/>
        <v>0</v>
      </c>
      <c r="K1205" s="112">
        <f t="shared" si="1999"/>
        <v>0</v>
      </c>
      <c r="L1205" s="112">
        <f t="shared" si="2000"/>
        <v>0</v>
      </c>
      <c r="M1205" s="112">
        <f t="shared" si="2001"/>
        <v>0</v>
      </c>
      <c r="N1205" s="60"/>
      <c r="O1205" s="61"/>
      <c r="P1205" s="61"/>
      <c r="Q1205" s="61"/>
      <c r="R1205" s="61"/>
      <c r="S1205" s="7"/>
      <c r="T1205" s="67">
        <f t="shared" si="1967"/>
        <v>1</v>
      </c>
      <c r="U1205" s="76" t="str">
        <f t="shared" si="2002"/>
        <v/>
      </c>
      <c r="V1205" s="76" t="str">
        <f t="shared" si="2003"/>
        <v/>
      </c>
      <c r="W1205" s="76" t="str">
        <f t="shared" si="2004"/>
        <v/>
      </c>
      <c r="X1205" s="76" t="str">
        <f t="shared" si="2005"/>
        <v/>
      </c>
      <c r="Y1205" s="76" t="str">
        <f t="shared" si="2006"/>
        <v/>
      </c>
      <c r="Z1205" s="76" t="str">
        <f t="shared" si="2007"/>
        <v/>
      </c>
      <c r="AA1205" s="131" t="b">
        <f t="shared" si="1936"/>
        <v>0</v>
      </c>
      <c r="AB1205" s="131" t="b">
        <f t="shared" si="1937"/>
        <v>0</v>
      </c>
      <c r="AC1205" s="131" t="b">
        <f t="shared" si="1938"/>
        <v>0</v>
      </c>
      <c r="AD1205" s="131" t="b">
        <f t="shared" si="1939"/>
        <v>0</v>
      </c>
      <c r="AE1205" s="131" t="b">
        <f t="shared" si="1940"/>
        <v>0</v>
      </c>
      <c r="AF1205" s="131" t="b">
        <f t="shared" si="1941"/>
        <v>0</v>
      </c>
      <c r="AG1205" s="131">
        <f t="shared" si="1982"/>
        <v>0</v>
      </c>
      <c r="AH1205" s="131">
        <f t="shared" si="1988"/>
        <v>1</v>
      </c>
      <c r="AI1205" s="13">
        <f t="shared" si="1942"/>
        <v>0</v>
      </c>
      <c r="AJ1205" s="11">
        <f t="shared" si="1968"/>
        <v>0</v>
      </c>
      <c r="AK1205" s="67">
        <f t="shared" si="1969"/>
        <v>1</v>
      </c>
      <c r="AL1205" s="118" t="str">
        <f t="shared" si="1970"/>
        <v/>
      </c>
      <c r="AM1205" s="118" t="str">
        <f t="shared" si="1971"/>
        <v/>
      </c>
      <c r="AN1205" s="118" t="str">
        <f t="shared" si="1972"/>
        <v/>
      </c>
      <c r="AO1205" s="118" t="str">
        <f t="shared" si="1973"/>
        <v/>
      </c>
      <c r="AP1205" s="118" t="str">
        <f t="shared" si="1974"/>
        <v/>
      </c>
      <c r="AQ1205" s="118" t="str">
        <f t="shared" si="1975"/>
        <v/>
      </c>
      <c r="AR1205" s="118" t="str">
        <f t="shared" si="1976"/>
        <v/>
      </c>
      <c r="AS1205" s="60" t="b">
        <f t="shared" si="1943"/>
        <v>0</v>
      </c>
      <c r="AT1205" s="60" t="b">
        <f t="shared" si="1944"/>
        <v>0</v>
      </c>
      <c r="AU1205" s="60" t="b">
        <f t="shared" si="1945"/>
        <v>0</v>
      </c>
      <c r="AV1205" s="60" t="b">
        <f t="shared" si="1946"/>
        <v>0</v>
      </c>
      <c r="AW1205" s="60" t="b">
        <f t="shared" si="1947"/>
        <v>0</v>
      </c>
      <c r="AX1205" s="60" t="b">
        <f t="shared" si="1948"/>
        <v>0</v>
      </c>
      <c r="AY1205" s="60" t="b">
        <f t="shared" si="1949"/>
        <v>0</v>
      </c>
      <c r="AZ1205" s="131">
        <f t="shared" si="1983"/>
        <v>0</v>
      </c>
      <c r="BA1205" s="131">
        <f t="shared" si="1989"/>
        <v>1</v>
      </c>
      <c r="BB1205" s="13">
        <f t="shared" si="1977"/>
        <v>0</v>
      </c>
      <c r="BC1205" s="11">
        <f t="shared" si="1950"/>
        <v>0</v>
      </c>
      <c r="BD1205" s="67">
        <f t="shared" si="1978"/>
        <v>1</v>
      </c>
      <c r="BE1205" s="76" t="str">
        <f>IF($A1204&lt;&gt;"",IF(OR(EE1204&lt;&gt;0,EF1204&lt;&gt;0,#REF!&lt;$BB$3),"",IF(#REF!="LER","01,",IF(#REF!="LOR","01,",IF(#REF!="LEB","02,",IF(#REF!="LOB","01,",IF(#REF!="HER","19,",IF(#REF!="HOR","19,",IF(#REF!="HEB","20,",IF(#REF!="HOB","19,",""))))))))),"")</f>
        <v/>
      </c>
      <c r="BF1205" s="76" t="str">
        <f>IF($A1204&lt;&gt;"",IF(OR(EE1204&lt;&gt;0,EF1204&lt;&gt;0,#REF!&lt;$BB$3),"",IF(#REF!="LER","02,",IF(#REF!="LOR","03,",IF(#REF!="LEB","04,",IF(#REF!="LOB","02,",IF(#REF!="HER","20,",IF(#REF!="HOR","21,",IF(#REF!="HEB","22,",IF(#REF!="HOB","20,",""))))))))),"")</f>
        <v/>
      </c>
      <c r="BG1205" s="76" t="str">
        <f>IF($A1204&lt;&gt;"",IF(OR(EE1204&lt;&gt;0,EF1204&lt;&gt;0,#REF!&lt;$BB$3),"",IF(#REF!="LER","03,",IF(#REF!="LOR","05,",IF(#REF!="LEB","06,",IF(#REF!="LOB","03,",IF(#REF!="HER","21,",IF(#REF!="HOR","23,",IF(#REF!="HEB","24,",IF(#REF!="HOB","21,",""))))))))),"")</f>
        <v/>
      </c>
      <c r="BH1205" s="76" t="str">
        <f>IF($A1204&lt;&gt;"",IF(OR(EE1204&lt;&gt;0,EF1204&lt;&gt;0,#REF!&lt;$BB$3),"",IF(#REF!="LER","04,",IF(#REF!="LOR","07,",IF(#REF!="LEB","08,",IF(#REF!="LOB","04,",IF(#REF!="HER","22,",IF(#REF!="HOR","25,",IF(#REF!="HEB","26,",IF(#REF!="HOB","22,",""))))))))),"")</f>
        <v/>
      </c>
      <c r="BI1205" s="76" t="str">
        <f>IF($A1204&lt;&gt;"",IF(OR(EE1204&lt;&gt;0,EF1204&lt;&gt;0,#REF!&lt;$BB$3),"",IF(#REF!="LER","05,",IF(#REF!="LOR","09,",IF(#REF!="LEB","10,",IF(#REF!="LOB","05,",IF(#REF!="HER","23,",IF(#REF!="HOR","27,",IF(#REF!="HEB","28,",IF(#REF!="HOB","23,",""))))))))),"")</f>
        <v/>
      </c>
      <c r="BJ1205" s="76" t="str">
        <f t="shared" si="1951"/>
        <v/>
      </c>
      <c r="BK1205" s="131" t="b">
        <f t="shared" si="1952"/>
        <v>0</v>
      </c>
      <c r="BL1205" s="131" t="b">
        <f t="shared" si="1953"/>
        <v>0</v>
      </c>
      <c r="BM1205" s="131" t="b">
        <f t="shared" si="1954"/>
        <v>0</v>
      </c>
      <c r="BN1205" s="131" t="b">
        <f t="shared" si="1955"/>
        <v>0</v>
      </c>
      <c r="BO1205" s="131" t="b">
        <f t="shared" si="1956"/>
        <v>0</v>
      </c>
      <c r="BP1205" s="131" t="b">
        <f t="shared" si="1957"/>
        <v>0</v>
      </c>
      <c r="BQ1205" s="131">
        <f t="shared" si="1984"/>
        <v>0</v>
      </c>
      <c r="BR1205" s="131">
        <f t="shared" si="1990"/>
        <v>1</v>
      </c>
      <c r="BS1205" s="92">
        <f t="shared" si="1985"/>
        <v>0</v>
      </c>
      <c r="BT1205" s="13">
        <f t="shared" si="1958"/>
        <v>0</v>
      </c>
      <c r="BU1205" s="11">
        <f t="shared" si="1979"/>
        <v>0</v>
      </c>
      <c r="BV1205" s="67">
        <f t="shared" si="1980"/>
        <v>1</v>
      </c>
      <c r="BW1205" s="76" t="str">
        <f>IF($A1204&lt;&gt;"",IF(OR(EE1204&lt;&gt;0,EF1204&lt;&gt;0,#REF!&lt;$BB$3),"",IF(#REF!="LER","07,",IF(#REF!="LOR","12,",IF(#REF!="LEB","12,",IF(#REF!="LOB","08,",IF(#REF!="HER","25,",IF(#REF!="HOR","30,",IF(#REF!="HEB","30,",IF(#REF!="HOB","25,",""))))))))),"")</f>
        <v/>
      </c>
      <c r="BX1205" s="76" t="str">
        <f>IF($A1204&lt;&gt;"",IF(OR(EE1204&lt;&gt;0,EF1204&lt;&gt;0,#REF!&lt;$BB$3),"",IF(#REF!="LER","08,",IF(#REF!="LOR","13,",IF(#REF!="LEB","13,",IF(#REF!="LOB","09,",IF(#REF!="HER","26,",IF(#REF!="HOR","31,",IF(#REF!="HEB","31,",IF(#REF!="HOB","26,",""))))))))),"")</f>
        <v/>
      </c>
      <c r="BY1205" s="76" t="str">
        <f>IF($A1204&lt;&gt;"",IF(OR(EE1204&lt;&gt;0,EF1204&lt;&gt;0,#REF!&lt;$BB$3),"",IF(#REF!="LER","09,",IF(#REF!="LOR","14,",IF(#REF!="LEB","14,",IF(#REF!="LOB","10,",IF(#REF!="HER","27,",IF(#REF!="HOR","32,",IF(#REF!="HEB","32,",IF(#REF!="HOB","27,",""))))))))),"")</f>
        <v/>
      </c>
      <c r="BZ1205" s="76" t="str">
        <f>IF($A1204&lt;&gt;"",IF(OR(EE1204&lt;&gt;0,EF1204&lt;&gt;0,#REF!&lt;$BB$3),"",IF(#REF!="LER","10,",IF(#REF!="LOR","15,",IF(#REF!="LEB","15,",IF(#REF!="LOB","11,",IF(#REF!="HER","28,",IF(#REF!="HOR","33,",IF(#REF!="HEB","33,",IF(#REF!="HOB","28,",""))))))))),"")</f>
        <v/>
      </c>
      <c r="CA1205" s="76" t="str">
        <f>IF($A1204&lt;&gt;"",IF(OR(EE1204&lt;&gt;0,EF1204&lt;&gt;0,#REF!&lt;$BB$3),"",IF(#REF!="LER","12,",IF(#REF!="LOR","16,",IF(#REF!="LEB","16,",IF(#REF!="LOB","13,",IF(#REF!="HER","30,",IF(#REF!="HOR","34,",IF(#REF!="HEB","34,",IF(#REF!="HOB","29,",""))))))))),"")</f>
        <v/>
      </c>
      <c r="CB1205" s="76" t="str">
        <f>IF($A1204&lt;&gt;"",IF(OR(EE1204&lt;&gt;0,EF1204&lt;&gt;0,#REF!&lt;$BB$3),"",IF(#REF!="LER","14,",IF(#REF!="LOR","17,",IF(#REF!="LEB","17,",IF(#REF!="LOB","15,",IF(#REF!="HER","32,",IF(#REF!="HOR","35,",IF(#REF!="HEB","35,",IF(#REF!="HOB","31,",""))))))))),"")</f>
        <v/>
      </c>
      <c r="CC1205" s="76" t="str">
        <f>IF($A1204&lt;&gt;"",IF(OR(EE1204&lt;&gt;0,EF1204&lt;&gt;0,#REF!&lt;$BB$3),"",IF(#REF!="LER","16,",IF(#REF!="LOR","18,",IF(#REF!="LEB","18,",IF(#REF!="LOB","17,",IF(#REF!="HER","34,",IF(#REF!="HOR","36,",IF(#REF!="HEB","36,",IF(#REF!="HOB","33,",""))))))))),"")</f>
        <v/>
      </c>
      <c r="CD1205" s="60" t="b">
        <f t="shared" si="1959"/>
        <v>0</v>
      </c>
      <c r="CE1205" s="60" t="b">
        <f t="shared" si="1960"/>
        <v>0</v>
      </c>
      <c r="CF1205" s="60" t="b">
        <f t="shared" si="1961"/>
        <v>0</v>
      </c>
      <c r="CG1205" s="60" t="b">
        <f t="shared" si="1962"/>
        <v>0</v>
      </c>
      <c r="CH1205" s="60" t="b">
        <f t="shared" si="1963"/>
        <v>0</v>
      </c>
      <c r="CI1205" s="60" t="b">
        <f t="shared" si="1964"/>
        <v>0</v>
      </c>
      <c r="CJ1205" s="60" t="b">
        <f t="shared" si="1965"/>
        <v>0</v>
      </c>
      <c r="CK1205" s="131">
        <f t="shared" si="1986"/>
        <v>0</v>
      </c>
      <c r="CL1205" s="131">
        <f t="shared" si="1991"/>
        <v>1</v>
      </c>
      <c r="CM1205" s="92">
        <f t="shared" si="1987"/>
        <v>0</v>
      </c>
      <c r="CN1205" s="13">
        <f t="shared" si="1981"/>
        <v>0</v>
      </c>
      <c r="CO1205" s="11">
        <f t="shared" si="1966"/>
        <v>0</v>
      </c>
      <c r="CP1205" s="13">
        <f t="shared" si="1994"/>
        <v>0</v>
      </c>
      <c r="CQ1205" s="11">
        <f t="shared" si="1932"/>
        <v>0</v>
      </c>
      <c r="CR1205" s="57">
        <f t="shared" si="1933"/>
        <v>0</v>
      </c>
      <c r="CS1205" s="57">
        <f t="shared" si="1934"/>
        <v>0</v>
      </c>
      <c r="CT1205" s="57">
        <f t="shared" ref="CT1205:CT1268" si="2008">IF(CQ1205&gt;CT1204,CQ1205,CT1204)</f>
        <v>0</v>
      </c>
      <c r="CU1205" s="24"/>
      <c r="CV1205" s="24"/>
      <c r="CW1205" s="24"/>
      <c r="CX1205" s="24"/>
      <c r="CY1205" s="24"/>
      <c r="CZ1205" s="24"/>
      <c r="DA1205" s="24"/>
      <c r="DB1205" s="24"/>
      <c r="DC1205" s="24"/>
      <c r="DD1205" s="64"/>
      <c r="DE1205" s="39"/>
      <c r="DF1205" s="39"/>
      <c r="DG1205" s="39"/>
      <c r="DH1205" s="39"/>
      <c r="DI1205" s="83"/>
      <c r="DJ1205" s="39"/>
      <c r="DK1205" s="22"/>
      <c r="DL1205" s="22"/>
      <c r="DM1205" s="32"/>
      <c r="DN1205" s="22"/>
      <c r="DO1205" s="22"/>
      <c r="DP1205" s="22"/>
      <c r="DQ1205" s="22"/>
      <c r="DR1205" s="22"/>
      <c r="DS1205" s="22"/>
      <c r="DT1205" s="22"/>
      <c r="DU1205" s="22"/>
      <c r="DV1205" s="22"/>
      <c r="DW1205" s="22"/>
      <c r="DX1205" s="22"/>
      <c r="DY1205" s="22"/>
      <c r="DZ1205" s="22"/>
      <c r="EA1205" s="32"/>
      <c r="EB1205" s="22"/>
      <c r="EC1205" s="22"/>
      <c r="EG1205" s="22"/>
      <c r="EH1205"/>
    </row>
    <row r="1206" spans="1:138" s="23" customFormat="1" x14ac:dyDescent="0.2">
      <c r="A1206" s="127"/>
      <c r="B1206" s="61" t="str">
        <f>IF(A1206="","",IF(U1207="","DB",U1207&amp;V1207&amp;W1207&amp;X1207&amp;Y1207&amp;Z1207&amp;AL1207&amp;AM1207&amp;AN1207&amp;AO1207&amp;AP1207&amp;AQ1207&amp;AR1207&amp;#REF!))</f>
        <v/>
      </c>
      <c r="C1206" s="7" t="str">
        <f t="shared" si="1992"/>
        <v/>
      </c>
      <c r="D1206" s="60">
        <f t="shared" si="1930"/>
        <v>0</v>
      </c>
      <c r="E1206" s="7" t="str">
        <f t="shared" si="1931"/>
        <v/>
      </c>
      <c r="F1206" s="72" t="str">
        <f t="shared" si="1995"/>
        <v/>
      </c>
      <c r="G1206" s="73">
        <f t="shared" si="1993"/>
        <v>0</v>
      </c>
      <c r="H1206" s="112">
        <f t="shared" si="1996"/>
        <v>0</v>
      </c>
      <c r="I1206" s="112">
        <f t="shared" si="1997"/>
        <v>0</v>
      </c>
      <c r="J1206" s="112">
        <f t="shared" si="1998"/>
        <v>0</v>
      </c>
      <c r="K1206" s="112">
        <f t="shared" si="1999"/>
        <v>0</v>
      </c>
      <c r="L1206" s="112">
        <f t="shared" si="2000"/>
        <v>0</v>
      </c>
      <c r="M1206" s="112">
        <f t="shared" si="2001"/>
        <v>0</v>
      </c>
      <c r="N1206" s="60"/>
      <c r="O1206" s="61"/>
      <c r="P1206" s="61"/>
      <c r="Q1206" s="61"/>
      <c r="R1206" s="61"/>
      <c r="S1206" s="7"/>
      <c r="T1206" s="67">
        <f t="shared" si="1967"/>
        <v>1</v>
      </c>
      <c r="U1206" s="76" t="str">
        <f t="shared" si="2002"/>
        <v/>
      </c>
      <c r="V1206" s="76" t="str">
        <f t="shared" si="2003"/>
        <v/>
      </c>
      <c r="W1206" s="76" t="str">
        <f t="shared" si="2004"/>
        <v/>
      </c>
      <c r="X1206" s="76" t="str">
        <f t="shared" si="2005"/>
        <v/>
      </c>
      <c r="Y1206" s="76" t="str">
        <f t="shared" si="2006"/>
        <v/>
      </c>
      <c r="Z1206" s="76" t="str">
        <f t="shared" si="2007"/>
        <v/>
      </c>
      <c r="AA1206" s="131" t="b">
        <f t="shared" si="1936"/>
        <v>0</v>
      </c>
      <c r="AB1206" s="131" t="b">
        <f t="shared" si="1937"/>
        <v>0</v>
      </c>
      <c r="AC1206" s="131" t="b">
        <f t="shared" si="1938"/>
        <v>0</v>
      </c>
      <c r="AD1206" s="131" t="b">
        <f t="shared" si="1939"/>
        <v>0</v>
      </c>
      <c r="AE1206" s="131" t="b">
        <f t="shared" si="1940"/>
        <v>0</v>
      </c>
      <c r="AF1206" s="131" t="b">
        <f t="shared" si="1941"/>
        <v>0</v>
      </c>
      <c r="AG1206" s="131">
        <f t="shared" si="1982"/>
        <v>0</v>
      </c>
      <c r="AH1206" s="131">
        <f t="shared" si="1988"/>
        <v>1</v>
      </c>
      <c r="AI1206" s="13">
        <f t="shared" si="1942"/>
        <v>0</v>
      </c>
      <c r="AJ1206" s="11">
        <f t="shared" si="1968"/>
        <v>0</v>
      </c>
      <c r="AK1206" s="67">
        <f t="shared" si="1969"/>
        <v>1</v>
      </c>
      <c r="AL1206" s="118" t="str">
        <f t="shared" si="1970"/>
        <v/>
      </c>
      <c r="AM1206" s="118" t="str">
        <f t="shared" si="1971"/>
        <v/>
      </c>
      <c r="AN1206" s="118" t="str">
        <f t="shared" si="1972"/>
        <v/>
      </c>
      <c r="AO1206" s="118" t="str">
        <f t="shared" si="1973"/>
        <v/>
      </c>
      <c r="AP1206" s="118" t="str">
        <f t="shared" si="1974"/>
        <v/>
      </c>
      <c r="AQ1206" s="118" t="str">
        <f t="shared" si="1975"/>
        <v/>
      </c>
      <c r="AR1206" s="118" t="str">
        <f t="shared" si="1976"/>
        <v/>
      </c>
      <c r="AS1206" s="60" t="b">
        <f t="shared" si="1943"/>
        <v>0</v>
      </c>
      <c r="AT1206" s="60" t="b">
        <f t="shared" si="1944"/>
        <v>0</v>
      </c>
      <c r="AU1206" s="60" t="b">
        <f t="shared" si="1945"/>
        <v>0</v>
      </c>
      <c r="AV1206" s="60" t="b">
        <f t="shared" si="1946"/>
        <v>0</v>
      </c>
      <c r="AW1206" s="60" t="b">
        <f t="shared" si="1947"/>
        <v>0</v>
      </c>
      <c r="AX1206" s="60" t="b">
        <f t="shared" si="1948"/>
        <v>0</v>
      </c>
      <c r="AY1206" s="60" t="b">
        <f t="shared" si="1949"/>
        <v>0</v>
      </c>
      <c r="AZ1206" s="131">
        <f t="shared" si="1983"/>
        <v>0</v>
      </c>
      <c r="BA1206" s="131">
        <f t="shared" si="1989"/>
        <v>1</v>
      </c>
      <c r="BB1206" s="13">
        <f t="shared" si="1977"/>
        <v>0</v>
      </c>
      <c r="BC1206" s="11">
        <f t="shared" si="1950"/>
        <v>0</v>
      </c>
      <c r="BD1206" s="67">
        <f t="shared" si="1978"/>
        <v>1</v>
      </c>
      <c r="BE1206" s="76" t="str">
        <f>IF($A1205&lt;&gt;"",IF(OR(EE1205&lt;&gt;0,EF1205&lt;&gt;0,#REF!&lt;$BB$3),"",IF(#REF!="LER","01,",IF(#REF!="LOR","01,",IF(#REF!="LEB","02,",IF(#REF!="LOB","01,",IF(#REF!="HER","19,",IF(#REF!="HOR","19,",IF(#REF!="HEB","20,",IF(#REF!="HOB","19,",""))))))))),"")</f>
        <v/>
      </c>
      <c r="BF1206" s="76" t="str">
        <f>IF($A1205&lt;&gt;"",IF(OR(EE1205&lt;&gt;0,EF1205&lt;&gt;0,#REF!&lt;$BB$3),"",IF(#REF!="LER","02,",IF(#REF!="LOR","03,",IF(#REF!="LEB","04,",IF(#REF!="LOB","02,",IF(#REF!="HER","20,",IF(#REF!="HOR","21,",IF(#REF!="HEB","22,",IF(#REF!="HOB","20,",""))))))))),"")</f>
        <v/>
      </c>
      <c r="BG1206" s="76" t="str">
        <f>IF($A1205&lt;&gt;"",IF(OR(EE1205&lt;&gt;0,EF1205&lt;&gt;0,#REF!&lt;$BB$3),"",IF(#REF!="LER","03,",IF(#REF!="LOR","05,",IF(#REF!="LEB","06,",IF(#REF!="LOB","03,",IF(#REF!="HER","21,",IF(#REF!="HOR","23,",IF(#REF!="HEB","24,",IF(#REF!="HOB","21,",""))))))))),"")</f>
        <v/>
      </c>
      <c r="BH1206" s="76" t="str">
        <f>IF($A1205&lt;&gt;"",IF(OR(EE1205&lt;&gt;0,EF1205&lt;&gt;0,#REF!&lt;$BB$3),"",IF(#REF!="LER","04,",IF(#REF!="LOR","07,",IF(#REF!="LEB","08,",IF(#REF!="LOB","04,",IF(#REF!="HER","22,",IF(#REF!="HOR","25,",IF(#REF!="HEB","26,",IF(#REF!="HOB","22,",""))))))))),"")</f>
        <v/>
      </c>
      <c r="BI1206" s="76" t="str">
        <f>IF($A1205&lt;&gt;"",IF(OR(EE1205&lt;&gt;0,EF1205&lt;&gt;0,#REF!&lt;$BB$3),"",IF(#REF!="LER","05,",IF(#REF!="LOR","09,",IF(#REF!="LEB","10,",IF(#REF!="LOB","05,",IF(#REF!="HER","23,",IF(#REF!="HOR","27,",IF(#REF!="HEB","28,",IF(#REF!="HOB","23,",""))))))))),"")</f>
        <v/>
      </c>
      <c r="BJ1206" s="76" t="str">
        <f t="shared" si="1951"/>
        <v/>
      </c>
      <c r="BK1206" s="131" t="b">
        <f t="shared" si="1952"/>
        <v>0</v>
      </c>
      <c r="BL1206" s="131" t="b">
        <f t="shared" si="1953"/>
        <v>0</v>
      </c>
      <c r="BM1206" s="131" t="b">
        <f t="shared" si="1954"/>
        <v>0</v>
      </c>
      <c r="BN1206" s="131" t="b">
        <f t="shared" si="1955"/>
        <v>0</v>
      </c>
      <c r="BO1206" s="131" t="b">
        <f t="shared" si="1956"/>
        <v>0</v>
      </c>
      <c r="BP1206" s="131" t="b">
        <f t="shared" si="1957"/>
        <v>0</v>
      </c>
      <c r="BQ1206" s="131">
        <f t="shared" si="1984"/>
        <v>0</v>
      </c>
      <c r="BR1206" s="131">
        <f t="shared" si="1990"/>
        <v>1</v>
      </c>
      <c r="BS1206" s="92">
        <f t="shared" si="1985"/>
        <v>0</v>
      </c>
      <c r="BT1206" s="13">
        <f t="shared" si="1958"/>
        <v>0</v>
      </c>
      <c r="BU1206" s="11">
        <f t="shared" si="1979"/>
        <v>0</v>
      </c>
      <c r="BV1206" s="67">
        <f t="shared" si="1980"/>
        <v>1</v>
      </c>
      <c r="BW1206" s="76" t="str">
        <f>IF($A1205&lt;&gt;"",IF(OR(EE1205&lt;&gt;0,EF1205&lt;&gt;0,#REF!&lt;$BB$3),"",IF(#REF!="LER","07,",IF(#REF!="LOR","12,",IF(#REF!="LEB","12,",IF(#REF!="LOB","08,",IF(#REF!="HER","25,",IF(#REF!="HOR","30,",IF(#REF!="HEB","30,",IF(#REF!="HOB","25,",""))))))))),"")</f>
        <v/>
      </c>
      <c r="BX1206" s="76" t="str">
        <f>IF($A1205&lt;&gt;"",IF(OR(EE1205&lt;&gt;0,EF1205&lt;&gt;0,#REF!&lt;$BB$3),"",IF(#REF!="LER","08,",IF(#REF!="LOR","13,",IF(#REF!="LEB","13,",IF(#REF!="LOB","09,",IF(#REF!="HER","26,",IF(#REF!="HOR","31,",IF(#REF!="HEB","31,",IF(#REF!="HOB","26,",""))))))))),"")</f>
        <v/>
      </c>
      <c r="BY1206" s="76" t="str">
        <f>IF($A1205&lt;&gt;"",IF(OR(EE1205&lt;&gt;0,EF1205&lt;&gt;0,#REF!&lt;$BB$3),"",IF(#REF!="LER","09,",IF(#REF!="LOR","14,",IF(#REF!="LEB","14,",IF(#REF!="LOB","10,",IF(#REF!="HER","27,",IF(#REF!="HOR","32,",IF(#REF!="HEB","32,",IF(#REF!="HOB","27,",""))))))))),"")</f>
        <v/>
      </c>
      <c r="BZ1206" s="76" t="str">
        <f>IF($A1205&lt;&gt;"",IF(OR(EE1205&lt;&gt;0,EF1205&lt;&gt;0,#REF!&lt;$BB$3),"",IF(#REF!="LER","10,",IF(#REF!="LOR","15,",IF(#REF!="LEB","15,",IF(#REF!="LOB","11,",IF(#REF!="HER","28,",IF(#REF!="HOR","33,",IF(#REF!="HEB","33,",IF(#REF!="HOB","28,",""))))))))),"")</f>
        <v/>
      </c>
      <c r="CA1206" s="76" t="str">
        <f>IF($A1205&lt;&gt;"",IF(OR(EE1205&lt;&gt;0,EF1205&lt;&gt;0,#REF!&lt;$BB$3),"",IF(#REF!="LER","12,",IF(#REF!="LOR","16,",IF(#REF!="LEB","16,",IF(#REF!="LOB","13,",IF(#REF!="HER","30,",IF(#REF!="HOR","34,",IF(#REF!="HEB","34,",IF(#REF!="HOB","29,",""))))))))),"")</f>
        <v/>
      </c>
      <c r="CB1206" s="76" t="str">
        <f>IF($A1205&lt;&gt;"",IF(OR(EE1205&lt;&gt;0,EF1205&lt;&gt;0,#REF!&lt;$BB$3),"",IF(#REF!="LER","14,",IF(#REF!="LOR","17,",IF(#REF!="LEB","17,",IF(#REF!="LOB","15,",IF(#REF!="HER","32,",IF(#REF!="HOR","35,",IF(#REF!="HEB","35,",IF(#REF!="HOB","31,",""))))))))),"")</f>
        <v/>
      </c>
      <c r="CC1206" s="76" t="str">
        <f>IF($A1205&lt;&gt;"",IF(OR(EE1205&lt;&gt;0,EF1205&lt;&gt;0,#REF!&lt;$BB$3),"",IF(#REF!="LER","16,",IF(#REF!="LOR","18,",IF(#REF!="LEB","18,",IF(#REF!="LOB","17,",IF(#REF!="HER","34,",IF(#REF!="HOR","36,",IF(#REF!="HEB","36,",IF(#REF!="HOB","33,",""))))))))),"")</f>
        <v/>
      </c>
      <c r="CD1206" s="60" t="b">
        <f t="shared" si="1959"/>
        <v>0</v>
      </c>
      <c r="CE1206" s="60" t="b">
        <f t="shared" si="1960"/>
        <v>0</v>
      </c>
      <c r="CF1206" s="60" t="b">
        <f t="shared" si="1961"/>
        <v>0</v>
      </c>
      <c r="CG1206" s="60" t="b">
        <f t="shared" si="1962"/>
        <v>0</v>
      </c>
      <c r="CH1206" s="60" t="b">
        <f t="shared" si="1963"/>
        <v>0</v>
      </c>
      <c r="CI1206" s="60" t="b">
        <f t="shared" si="1964"/>
        <v>0</v>
      </c>
      <c r="CJ1206" s="60" t="b">
        <f t="shared" si="1965"/>
        <v>0</v>
      </c>
      <c r="CK1206" s="131">
        <f t="shared" si="1986"/>
        <v>0</v>
      </c>
      <c r="CL1206" s="131">
        <f t="shared" si="1991"/>
        <v>1</v>
      </c>
      <c r="CM1206" s="92">
        <f t="shared" si="1987"/>
        <v>0</v>
      </c>
      <c r="CN1206" s="13">
        <f t="shared" si="1981"/>
        <v>0</v>
      </c>
      <c r="CO1206" s="11">
        <f t="shared" si="1966"/>
        <v>0</v>
      </c>
      <c r="CP1206" s="13">
        <f t="shared" si="1994"/>
        <v>0</v>
      </c>
      <c r="CQ1206" s="11">
        <f t="shared" si="1932"/>
        <v>0</v>
      </c>
      <c r="CR1206" s="57">
        <f t="shared" si="1933"/>
        <v>0</v>
      </c>
      <c r="CS1206" s="57">
        <f t="shared" si="1934"/>
        <v>0</v>
      </c>
      <c r="CT1206" s="57">
        <f t="shared" si="2008"/>
        <v>0</v>
      </c>
      <c r="CU1206" s="24"/>
      <c r="CV1206" s="24"/>
      <c r="CW1206" s="24"/>
      <c r="CX1206" s="24"/>
      <c r="CY1206" s="24"/>
      <c r="CZ1206" s="24"/>
      <c r="DA1206" s="24"/>
      <c r="DB1206" s="24"/>
      <c r="DC1206" s="24"/>
      <c r="DD1206" s="64"/>
      <c r="DE1206" s="39"/>
      <c r="DF1206" s="39"/>
      <c r="DG1206" s="39"/>
      <c r="DH1206" s="39"/>
      <c r="DI1206" s="83"/>
      <c r="DJ1206" s="39"/>
      <c r="DK1206" s="22"/>
      <c r="DL1206" s="22"/>
      <c r="DM1206" s="32"/>
      <c r="DN1206" s="22"/>
      <c r="DO1206" s="22"/>
      <c r="DP1206" s="22"/>
      <c r="DQ1206" s="22"/>
      <c r="DR1206" s="22"/>
      <c r="DS1206" s="22"/>
      <c r="DT1206" s="22"/>
      <c r="DU1206" s="22"/>
      <c r="DV1206" s="22"/>
      <c r="DW1206" s="22"/>
      <c r="DX1206" s="22"/>
      <c r="DY1206" s="22"/>
      <c r="DZ1206" s="22"/>
      <c r="EA1206" s="32"/>
      <c r="EB1206" s="22"/>
      <c r="EC1206" s="22"/>
      <c r="EG1206" s="22"/>
      <c r="EH1206"/>
    </row>
    <row r="1207" spans="1:138" s="23" customFormat="1" x14ac:dyDescent="0.2">
      <c r="A1207" s="127"/>
      <c r="B1207" s="61" t="str">
        <f>IF(A1207="","",IF(U1208="","DB",U1208&amp;V1208&amp;W1208&amp;X1208&amp;Y1208&amp;Z1208&amp;AL1208&amp;AM1208&amp;AN1208&amp;AO1208&amp;AP1208&amp;AQ1208&amp;AR1208&amp;#REF!))</f>
        <v/>
      </c>
      <c r="C1207" s="7" t="str">
        <f t="shared" si="1992"/>
        <v/>
      </c>
      <c r="D1207" s="60">
        <f t="shared" si="1930"/>
        <v>0</v>
      </c>
      <c r="E1207" s="7" t="str">
        <f t="shared" si="1931"/>
        <v/>
      </c>
      <c r="F1207" s="72" t="str">
        <f t="shared" si="1995"/>
        <v/>
      </c>
      <c r="G1207" s="73">
        <f t="shared" si="1993"/>
        <v>0</v>
      </c>
      <c r="H1207" s="112">
        <f t="shared" si="1996"/>
        <v>0</v>
      </c>
      <c r="I1207" s="112">
        <f t="shared" si="1997"/>
        <v>0</v>
      </c>
      <c r="J1207" s="112">
        <f t="shared" si="1998"/>
        <v>0</v>
      </c>
      <c r="K1207" s="112">
        <f t="shared" si="1999"/>
        <v>0</v>
      </c>
      <c r="L1207" s="112">
        <f t="shared" si="2000"/>
        <v>0</v>
      </c>
      <c r="M1207" s="112">
        <f t="shared" si="2001"/>
        <v>0</v>
      </c>
      <c r="N1207" s="60"/>
      <c r="O1207" s="61"/>
      <c r="P1207" s="61"/>
      <c r="Q1207" s="61"/>
      <c r="R1207" s="61"/>
      <c r="S1207" s="7"/>
      <c r="T1207" s="67">
        <f t="shared" si="1967"/>
        <v>1</v>
      </c>
      <c r="U1207" s="76" t="str">
        <f t="shared" si="2002"/>
        <v/>
      </c>
      <c r="V1207" s="76" t="str">
        <f t="shared" si="2003"/>
        <v/>
      </c>
      <c r="W1207" s="76" t="str">
        <f t="shared" si="2004"/>
        <v/>
      </c>
      <c r="X1207" s="76" t="str">
        <f t="shared" si="2005"/>
        <v/>
      </c>
      <c r="Y1207" s="76" t="str">
        <f t="shared" si="2006"/>
        <v/>
      </c>
      <c r="Z1207" s="76" t="str">
        <f t="shared" si="2007"/>
        <v/>
      </c>
      <c r="AA1207" s="131" t="b">
        <f t="shared" si="1936"/>
        <v>0</v>
      </c>
      <c r="AB1207" s="131" t="b">
        <f t="shared" si="1937"/>
        <v>0</v>
      </c>
      <c r="AC1207" s="131" t="b">
        <f t="shared" si="1938"/>
        <v>0</v>
      </c>
      <c r="AD1207" s="131" t="b">
        <f t="shared" si="1939"/>
        <v>0</v>
      </c>
      <c r="AE1207" s="131" t="b">
        <f t="shared" si="1940"/>
        <v>0</v>
      </c>
      <c r="AF1207" s="131" t="b">
        <f t="shared" si="1941"/>
        <v>0</v>
      </c>
      <c r="AG1207" s="131">
        <f t="shared" si="1982"/>
        <v>0</v>
      </c>
      <c r="AH1207" s="131">
        <f t="shared" si="1988"/>
        <v>1</v>
      </c>
      <c r="AI1207" s="13">
        <f t="shared" si="1942"/>
        <v>0</v>
      </c>
      <c r="AJ1207" s="11">
        <f t="shared" si="1968"/>
        <v>0</v>
      </c>
      <c r="AK1207" s="67">
        <f t="shared" si="1969"/>
        <v>1</v>
      </c>
      <c r="AL1207" s="118" t="str">
        <f t="shared" si="1970"/>
        <v/>
      </c>
      <c r="AM1207" s="118" t="str">
        <f t="shared" si="1971"/>
        <v/>
      </c>
      <c r="AN1207" s="118" t="str">
        <f t="shared" si="1972"/>
        <v/>
      </c>
      <c r="AO1207" s="118" t="str">
        <f t="shared" si="1973"/>
        <v/>
      </c>
      <c r="AP1207" s="118" t="str">
        <f t="shared" si="1974"/>
        <v/>
      </c>
      <c r="AQ1207" s="118" t="str">
        <f t="shared" si="1975"/>
        <v/>
      </c>
      <c r="AR1207" s="118" t="str">
        <f t="shared" si="1976"/>
        <v/>
      </c>
      <c r="AS1207" s="60" t="b">
        <f t="shared" si="1943"/>
        <v>0</v>
      </c>
      <c r="AT1207" s="60" t="b">
        <f t="shared" si="1944"/>
        <v>0</v>
      </c>
      <c r="AU1207" s="60" t="b">
        <f t="shared" si="1945"/>
        <v>0</v>
      </c>
      <c r="AV1207" s="60" t="b">
        <f t="shared" si="1946"/>
        <v>0</v>
      </c>
      <c r="AW1207" s="60" t="b">
        <f t="shared" si="1947"/>
        <v>0</v>
      </c>
      <c r="AX1207" s="60" t="b">
        <f t="shared" si="1948"/>
        <v>0</v>
      </c>
      <c r="AY1207" s="60" t="b">
        <f t="shared" si="1949"/>
        <v>0</v>
      </c>
      <c r="AZ1207" s="131">
        <f t="shared" si="1983"/>
        <v>0</v>
      </c>
      <c r="BA1207" s="131">
        <f t="shared" si="1989"/>
        <v>1</v>
      </c>
      <c r="BB1207" s="13">
        <f t="shared" si="1977"/>
        <v>0</v>
      </c>
      <c r="BC1207" s="11">
        <f t="shared" si="1950"/>
        <v>0</v>
      </c>
      <c r="BD1207" s="67">
        <f t="shared" si="1978"/>
        <v>1</v>
      </c>
      <c r="BE1207" s="76" t="str">
        <f>IF($A1206&lt;&gt;"",IF(OR(EE1206&lt;&gt;0,EF1206&lt;&gt;0,#REF!&lt;$BB$3),"",IF(#REF!="LER","01,",IF(#REF!="LOR","01,",IF(#REF!="LEB","02,",IF(#REF!="LOB","01,",IF(#REF!="HER","19,",IF(#REF!="HOR","19,",IF(#REF!="HEB","20,",IF(#REF!="HOB","19,",""))))))))),"")</f>
        <v/>
      </c>
      <c r="BF1207" s="76" t="str">
        <f>IF($A1206&lt;&gt;"",IF(OR(EE1206&lt;&gt;0,EF1206&lt;&gt;0,#REF!&lt;$BB$3),"",IF(#REF!="LER","02,",IF(#REF!="LOR","03,",IF(#REF!="LEB","04,",IF(#REF!="LOB","02,",IF(#REF!="HER","20,",IF(#REF!="HOR","21,",IF(#REF!="HEB","22,",IF(#REF!="HOB","20,",""))))))))),"")</f>
        <v/>
      </c>
      <c r="BG1207" s="76" t="str">
        <f>IF($A1206&lt;&gt;"",IF(OR(EE1206&lt;&gt;0,EF1206&lt;&gt;0,#REF!&lt;$BB$3),"",IF(#REF!="LER","03,",IF(#REF!="LOR","05,",IF(#REF!="LEB","06,",IF(#REF!="LOB","03,",IF(#REF!="HER","21,",IF(#REF!="HOR","23,",IF(#REF!="HEB","24,",IF(#REF!="HOB","21,",""))))))))),"")</f>
        <v/>
      </c>
      <c r="BH1207" s="76" t="str">
        <f>IF($A1206&lt;&gt;"",IF(OR(EE1206&lt;&gt;0,EF1206&lt;&gt;0,#REF!&lt;$BB$3),"",IF(#REF!="LER","04,",IF(#REF!="LOR","07,",IF(#REF!="LEB","08,",IF(#REF!="LOB","04,",IF(#REF!="HER","22,",IF(#REF!="HOR","25,",IF(#REF!="HEB","26,",IF(#REF!="HOB","22,",""))))))))),"")</f>
        <v/>
      </c>
      <c r="BI1207" s="76" t="str">
        <f>IF($A1206&lt;&gt;"",IF(OR(EE1206&lt;&gt;0,EF1206&lt;&gt;0,#REF!&lt;$BB$3),"",IF(#REF!="LER","05,",IF(#REF!="LOR","09,",IF(#REF!="LEB","10,",IF(#REF!="LOB","05,",IF(#REF!="HER","23,",IF(#REF!="HOR","27,",IF(#REF!="HEB","28,",IF(#REF!="HOB","23,",""))))))))),"")</f>
        <v/>
      </c>
      <c r="BJ1207" s="76" t="str">
        <f t="shared" si="1951"/>
        <v/>
      </c>
      <c r="BK1207" s="131" t="b">
        <f t="shared" si="1952"/>
        <v>0</v>
      </c>
      <c r="BL1207" s="131" t="b">
        <f t="shared" si="1953"/>
        <v>0</v>
      </c>
      <c r="BM1207" s="131" t="b">
        <f t="shared" si="1954"/>
        <v>0</v>
      </c>
      <c r="BN1207" s="131" t="b">
        <f t="shared" si="1955"/>
        <v>0</v>
      </c>
      <c r="BO1207" s="131" t="b">
        <f t="shared" si="1956"/>
        <v>0</v>
      </c>
      <c r="BP1207" s="131" t="b">
        <f t="shared" si="1957"/>
        <v>0</v>
      </c>
      <c r="BQ1207" s="131">
        <f t="shared" si="1984"/>
        <v>0</v>
      </c>
      <c r="BR1207" s="131">
        <f t="shared" si="1990"/>
        <v>1</v>
      </c>
      <c r="BS1207" s="92">
        <f t="shared" si="1985"/>
        <v>0</v>
      </c>
      <c r="BT1207" s="13">
        <f t="shared" si="1958"/>
        <v>0</v>
      </c>
      <c r="BU1207" s="11">
        <f t="shared" si="1979"/>
        <v>0</v>
      </c>
      <c r="BV1207" s="67">
        <f t="shared" si="1980"/>
        <v>1</v>
      </c>
      <c r="BW1207" s="76" t="str">
        <f>IF($A1206&lt;&gt;"",IF(OR(EE1206&lt;&gt;0,EF1206&lt;&gt;0,#REF!&lt;$BB$3),"",IF(#REF!="LER","07,",IF(#REF!="LOR","12,",IF(#REF!="LEB","12,",IF(#REF!="LOB","08,",IF(#REF!="HER","25,",IF(#REF!="HOR","30,",IF(#REF!="HEB","30,",IF(#REF!="HOB","25,",""))))))))),"")</f>
        <v/>
      </c>
      <c r="BX1207" s="76" t="str">
        <f>IF($A1206&lt;&gt;"",IF(OR(EE1206&lt;&gt;0,EF1206&lt;&gt;0,#REF!&lt;$BB$3),"",IF(#REF!="LER","08,",IF(#REF!="LOR","13,",IF(#REF!="LEB","13,",IF(#REF!="LOB","09,",IF(#REF!="HER","26,",IF(#REF!="HOR","31,",IF(#REF!="HEB","31,",IF(#REF!="HOB","26,",""))))))))),"")</f>
        <v/>
      </c>
      <c r="BY1207" s="76" t="str">
        <f>IF($A1206&lt;&gt;"",IF(OR(EE1206&lt;&gt;0,EF1206&lt;&gt;0,#REF!&lt;$BB$3),"",IF(#REF!="LER","09,",IF(#REF!="LOR","14,",IF(#REF!="LEB","14,",IF(#REF!="LOB","10,",IF(#REF!="HER","27,",IF(#REF!="HOR","32,",IF(#REF!="HEB","32,",IF(#REF!="HOB","27,",""))))))))),"")</f>
        <v/>
      </c>
      <c r="BZ1207" s="76" t="str">
        <f>IF($A1206&lt;&gt;"",IF(OR(EE1206&lt;&gt;0,EF1206&lt;&gt;0,#REF!&lt;$BB$3),"",IF(#REF!="LER","10,",IF(#REF!="LOR","15,",IF(#REF!="LEB","15,",IF(#REF!="LOB","11,",IF(#REF!="HER","28,",IF(#REF!="HOR","33,",IF(#REF!="HEB","33,",IF(#REF!="HOB","28,",""))))))))),"")</f>
        <v/>
      </c>
      <c r="CA1207" s="76" t="str">
        <f>IF($A1206&lt;&gt;"",IF(OR(EE1206&lt;&gt;0,EF1206&lt;&gt;0,#REF!&lt;$BB$3),"",IF(#REF!="LER","12,",IF(#REF!="LOR","16,",IF(#REF!="LEB","16,",IF(#REF!="LOB","13,",IF(#REF!="HER","30,",IF(#REF!="HOR","34,",IF(#REF!="HEB","34,",IF(#REF!="HOB","29,",""))))))))),"")</f>
        <v/>
      </c>
      <c r="CB1207" s="76" t="str">
        <f>IF($A1206&lt;&gt;"",IF(OR(EE1206&lt;&gt;0,EF1206&lt;&gt;0,#REF!&lt;$BB$3),"",IF(#REF!="LER","14,",IF(#REF!="LOR","17,",IF(#REF!="LEB","17,",IF(#REF!="LOB","15,",IF(#REF!="HER","32,",IF(#REF!="HOR","35,",IF(#REF!="HEB","35,",IF(#REF!="HOB","31,",""))))))))),"")</f>
        <v/>
      </c>
      <c r="CC1207" s="76" t="str">
        <f>IF($A1206&lt;&gt;"",IF(OR(EE1206&lt;&gt;0,EF1206&lt;&gt;0,#REF!&lt;$BB$3),"",IF(#REF!="LER","16,",IF(#REF!="LOR","18,",IF(#REF!="LEB","18,",IF(#REF!="LOB","17,",IF(#REF!="HER","34,",IF(#REF!="HOR","36,",IF(#REF!="HEB","36,",IF(#REF!="HOB","33,",""))))))))),"")</f>
        <v/>
      </c>
      <c r="CD1207" s="60" t="b">
        <f t="shared" si="1959"/>
        <v>0</v>
      </c>
      <c r="CE1207" s="60" t="b">
        <f t="shared" si="1960"/>
        <v>0</v>
      </c>
      <c r="CF1207" s="60" t="b">
        <f t="shared" si="1961"/>
        <v>0</v>
      </c>
      <c r="CG1207" s="60" t="b">
        <f t="shared" si="1962"/>
        <v>0</v>
      </c>
      <c r="CH1207" s="60" t="b">
        <f t="shared" si="1963"/>
        <v>0</v>
      </c>
      <c r="CI1207" s="60" t="b">
        <f t="shared" si="1964"/>
        <v>0</v>
      </c>
      <c r="CJ1207" s="60" t="b">
        <f t="shared" si="1965"/>
        <v>0</v>
      </c>
      <c r="CK1207" s="131">
        <f t="shared" si="1986"/>
        <v>0</v>
      </c>
      <c r="CL1207" s="131">
        <f t="shared" si="1991"/>
        <v>1</v>
      </c>
      <c r="CM1207" s="92">
        <f t="shared" si="1987"/>
        <v>0</v>
      </c>
      <c r="CN1207" s="13">
        <f t="shared" si="1981"/>
        <v>0</v>
      </c>
      <c r="CO1207" s="11">
        <f t="shared" si="1966"/>
        <v>0</v>
      </c>
      <c r="CP1207" s="13">
        <f t="shared" si="1994"/>
        <v>0</v>
      </c>
      <c r="CQ1207" s="11">
        <f t="shared" si="1932"/>
        <v>0</v>
      </c>
      <c r="CR1207" s="57">
        <f t="shared" si="1933"/>
        <v>0</v>
      </c>
      <c r="CS1207" s="57">
        <f t="shared" si="1934"/>
        <v>0</v>
      </c>
      <c r="CT1207" s="57">
        <f t="shared" si="2008"/>
        <v>0</v>
      </c>
      <c r="CU1207" s="24"/>
      <c r="CV1207" s="24"/>
      <c r="CW1207" s="24"/>
      <c r="CX1207" s="24"/>
      <c r="CY1207" s="24"/>
      <c r="CZ1207" s="24"/>
      <c r="DA1207" s="24"/>
      <c r="DB1207" s="24"/>
      <c r="DC1207" s="24"/>
      <c r="DD1207" s="64"/>
      <c r="DE1207" s="39"/>
      <c r="DF1207" s="39"/>
      <c r="DG1207" s="39"/>
      <c r="DH1207" s="39"/>
      <c r="DI1207" s="83"/>
      <c r="DJ1207" s="39"/>
      <c r="DK1207" s="22"/>
      <c r="DL1207" s="22"/>
      <c r="DM1207" s="32"/>
      <c r="DN1207" s="22"/>
      <c r="DO1207" s="22"/>
      <c r="DP1207" s="22"/>
      <c r="DQ1207" s="22"/>
      <c r="DR1207" s="22"/>
      <c r="DS1207" s="22"/>
      <c r="DT1207" s="22"/>
      <c r="DU1207" s="22"/>
      <c r="DV1207" s="22"/>
      <c r="DW1207" s="22"/>
      <c r="DX1207" s="22"/>
      <c r="DY1207" s="22"/>
      <c r="DZ1207" s="22"/>
      <c r="EA1207" s="32"/>
      <c r="EB1207" s="22"/>
      <c r="EC1207" s="22"/>
      <c r="EG1207" s="22"/>
      <c r="EH1207"/>
    </row>
    <row r="1208" spans="1:138" s="23" customFormat="1" x14ac:dyDescent="0.2">
      <c r="A1208" s="127"/>
      <c r="B1208" s="61" t="str">
        <f>IF(A1208="","",IF(U1209="","DB",U1209&amp;V1209&amp;W1209&amp;X1209&amp;Y1209&amp;Z1209&amp;AL1209&amp;AM1209&amp;AN1209&amp;AO1209&amp;AP1209&amp;AQ1209&amp;AR1209&amp;#REF!))</f>
        <v/>
      </c>
      <c r="C1208" s="7" t="str">
        <f t="shared" si="1992"/>
        <v/>
      </c>
      <c r="D1208" s="60">
        <f t="shared" si="1930"/>
        <v>0</v>
      </c>
      <c r="E1208" s="7" t="str">
        <f t="shared" si="1931"/>
        <v/>
      </c>
      <c r="F1208" s="72" t="str">
        <f t="shared" si="1995"/>
        <v/>
      </c>
      <c r="G1208" s="73">
        <f t="shared" si="1993"/>
        <v>0</v>
      </c>
      <c r="H1208" s="112">
        <f t="shared" si="1996"/>
        <v>0</v>
      </c>
      <c r="I1208" s="112">
        <f t="shared" si="1997"/>
        <v>0</v>
      </c>
      <c r="J1208" s="112">
        <f t="shared" si="1998"/>
        <v>0</v>
      </c>
      <c r="K1208" s="112">
        <f t="shared" si="1999"/>
        <v>0</v>
      </c>
      <c r="L1208" s="112">
        <f t="shared" si="2000"/>
        <v>0</v>
      </c>
      <c r="M1208" s="112">
        <f t="shared" si="2001"/>
        <v>0</v>
      </c>
      <c r="N1208" s="60"/>
      <c r="O1208" s="61"/>
      <c r="P1208" s="61"/>
      <c r="Q1208" s="61"/>
      <c r="R1208" s="61"/>
      <c r="S1208" s="7"/>
      <c r="T1208" s="67">
        <f t="shared" si="1967"/>
        <v>1</v>
      </c>
      <c r="U1208" s="76" t="str">
        <f t="shared" si="2002"/>
        <v/>
      </c>
      <c r="V1208" s="76" t="str">
        <f t="shared" si="2003"/>
        <v/>
      </c>
      <c r="W1208" s="76" t="str">
        <f t="shared" si="2004"/>
        <v/>
      </c>
      <c r="X1208" s="76" t="str">
        <f t="shared" si="2005"/>
        <v/>
      </c>
      <c r="Y1208" s="76" t="str">
        <f t="shared" si="2006"/>
        <v/>
      </c>
      <c r="Z1208" s="76" t="str">
        <f t="shared" si="2007"/>
        <v/>
      </c>
      <c r="AA1208" s="131" t="b">
        <f t="shared" si="1936"/>
        <v>0</v>
      </c>
      <c r="AB1208" s="131" t="b">
        <f t="shared" si="1937"/>
        <v>0</v>
      </c>
      <c r="AC1208" s="131" t="b">
        <f t="shared" si="1938"/>
        <v>0</v>
      </c>
      <c r="AD1208" s="131" t="b">
        <f t="shared" si="1939"/>
        <v>0</v>
      </c>
      <c r="AE1208" s="131" t="b">
        <f t="shared" si="1940"/>
        <v>0</v>
      </c>
      <c r="AF1208" s="131" t="b">
        <f t="shared" si="1941"/>
        <v>0</v>
      </c>
      <c r="AG1208" s="131"/>
      <c r="AH1208" s="131">
        <f t="shared" si="1988"/>
        <v>1</v>
      </c>
      <c r="AI1208" s="13">
        <f t="shared" si="1942"/>
        <v>0</v>
      </c>
      <c r="AJ1208" s="11">
        <f t="shared" si="1968"/>
        <v>0</v>
      </c>
      <c r="AK1208" s="67">
        <f t="shared" si="1969"/>
        <v>1</v>
      </c>
      <c r="AL1208" s="118" t="str">
        <f t="shared" si="1970"/>
        <v/>
      </c>
      <c r="AM1208" s="118" t="str">
        <f t="shared" si="1971"/>
        <v/>
      </c>
      <c r="AN1208" s="118" t="str">
        <f t="shared" si="1972"/>
        <v/>
      </c>
      <c r="AO1208" s="118" t="str">
        <f t="shared" si="1973"/>
        <v/>
      </c>
      <c r="AP1208" s="118" t="str">
        <f t="shared" si="1974"/>
        <v/>
      </c>
      <c r="AQ1208" s="118" t="str">
        <f t="shared" si="1975"/>
        <v/>
      </c>
      <c r="AR1208" s="118" t="str">
        <f t="shared" si="1976"/>
        <v/>
      </c>
      <c r="AS1208" s="60" t="b">
        <f t="shared" si="1943"/>
        <v>0</v>
      </c>
      <c r="AT1208" s="60" t="b">
        <f t="shared" si="1944"/>
        <v>0</v>
      </c>
      <c r="AU1208" s="60" t="b">
        <f t="shared" si="1945"/>
        <v>0</v>
      </c>
      <c r="AV1208" s="60" t="b">
        <f t="shared" si="1946"/>
        <v>0</v>
      </c>
      <c r="AW1208" s="60" t="b">
        <f t="shared" si="1947"/>
        <v>0</v>
      </c>
      <c r="AX1208" s="60" t="b">
        <f t="shared" si="1948"/>
        <v>0</v>
      </c>
      <c r="AY1208" s="60" t="b">
        <f t="shared" si="1949"/>
        <v>0</v>
      </c>
      <c r="AZ1208" s="131"/>
      <c r="BA1208" s="131">
        <f t="shared" si="1989"/>
        <v>1</v>
      </c>
      <c r="BB1208" s="13">
        <f t="shared" si="1977"/>
        <v>0</v>
      </c>
      <c r="BC1208" s="11">
        <f t="shared" si="1950"/>
        <v>0</v>
      </c>
      <c r="BD1208" s="67">
        <f t="shared" si="1978"/>
        <v>1</v>
      </c>
      <c r="BE1208" s="76" t="str">
        <f>IF($A1207&lt;&gt;"",IF(OR(EE1207&lt;&gt;0,EF1207&lt;&gt;0,#REF!&lt;$BB$3),"",IF(#REF!="LER","01,",IF(#REF!="LOR","01,",IF(#REF!="LEB","02,",IF(#REF!="LOB","01,",IF(#REF!="HER","19,",IF(#REF!="HOR","19,",IF(#REF!="HEB","20,",IF(#REF!="HOB","19,",""))))))))),"")</f>
        <v/>
      </c>
      <c r="BF1208" s="76" t="str">
        <f>IF($A1207&lt;&gt;"",IF(OR(EE1207&lt;&gt;0,EF1207&lt;&gt;0,#REF!&lt;$BB$3),"",IF(#REF!="LER","02,",IF(#REF!="LOR","03,",IF(#REF!="LEB","04,",IF(#REF!="LOB","02,",IF(#REF!="HER","20,",IF(#REF!="HOR","21,",IF(#REF!="HEB","22,",IF(#REF!="HOB","20,",""))))))))),"")</f>
        <v/>
      </c>
      <c r="BG1208" s="76" t="str">
        <f>IF($A1207&lt;&gt;"",IF(OR(EE1207&lt;&gt;0,EF1207&lt;&gt;0,#REF!&lt;$BB$3),"",IF(#REF!="LER","03,",IF(#REF!="LOR","05,",IF(#REF!="LEB","06,",IF(#REF!="LOB","03,",IF(#REF!="HER","21,",IF(#REF!="HOR","23,",IF(#REF!="HEB","24,",IF(#REF!="HOB","21,",""))))))))),"")</f>
        <v/>
      </c>
      <c r="BH1208" s="76" t="str">
        <f>IF($A1207&lt;&gt;"",IF(OR(EE1207&lt;&gt;0,EF1207&lt;&gt;0,#REF!&lt;$BB$3),"",IF(#REF!="LER","04,",IF(#REF!="LOR","07,",IF(#REF!="LEB","08,",IF(#REF!="LOB","04,",IF(#REF!="HER","22,",IF(#REF!="HOR","25,",IF(#REF!="HEB","26,",IF(#REF!="HOB","22,",""))))))))),"")</f>
        <v/>
      </c>
      <c r="BI1208" s="76" t="str">
        <f>IF($A1207&lt;&gt;"",IF(OR(EE1207&lt;&gt;0,EF1207&lt;&gt;0,#REF!&lt;$BB$3),"",IF(#REF!="LER","05,",IF(#REF!="LOR","09,",IF(#REF!="LEB","10,",IF(#REF!="LOB","05,",IF(#REF!="HER","23,",IF(#REF!="HOR","27,",IF(#REF!="HEB","28,",IF(#REF!="HOB","23,",""))))))))),"")</f>
        <v/>
      </c>
      <c r="BJ1208" s="76" t="str">
        <f t="shared" si="1951"/>
        <v/>
      </c>
      <c r="BK1208" s="131" t="b">
        <f t="shared" si="1952"/>
        <v>0</v>
      </c>
      <c r="BL1208" s="131" t="b">
        <f t="shared" si="1953"/>
        <v>0</v>
      </c>
      <c r="BM1208" s="131" t="b">
        <f t="shared" si="1954"/>
        <v>0</v>
      </c>
      <c r="BN1208" s="131" t="b">
        <f t="shared" si="1955"/>
        <v>0</v>
      </c>
      <c r="BO1208" s="131" t="b">
        <f t="shared" si="1956"/>
        <v>0</v>
      </c>
      <c r="BP1208" s="131" t="b">
        <f t="shared" si="1957"/>
        <v>0</v>
      </c>
      <c r="BQ1208" s="131"/>
      <c r="BR1208" s="131">
        <f t="shared" si="1990"/>
        <v>1</v>
      </c>
      <c r="BS1208" s="92">
        <f t="shared" si="1985"/>
        <v>0</v>
      </c>
      <c r="BT1208" s="13">
        <f t="shared" si="1958"/>
        <v>0</v>
      </c>
      <c r="BU1208" s="11">
        <f t="shared" si="1979"/>
        <v>0</v>
      </c>
      <c r="BV1208" s="67">
        <f t="shared" si="1980"/>
        <v>1</v>
      </c>
      <c r="BW1208" s="76" t="str">
        <f>IF($A1207&lt;&gt;"",IF(OR(EE1207&lt;&gt;0,EF1207&lt;&gt;0,#REF!&lt;$BB$3),"",IF(#REF!="LER","07,",IF(#REF!="LOR","12,",IF(#REF!="LEB","12,",IF(#REF!="LOB","08,",IF(#REF!="HER","25,",IF(#REF!="HOR","30,",IF(#REF!="HEB","30,",IF(#REF!="HOB","25,",""))))))))),"")</f>
        <v/>
      </c>
      <c r="BX1208" s="76" t="str">
        <f>IF($A1207&lt;&gt;"",IF(OR(EE1207&lt;&gt;0,EF1207&lt;&gt;0,#REF!&lt;$BB$3),"",IF(#REF!="LER","08,",IF(#REF!="LOR","13,",IF(#REF!="LEB","13,",IF(#REF!="LOB","09,",IF(#REF!="HER","26,",IF(#REF!="HOR","31,",IF(#REF!="HEB","31,",IF(#REF!="HOB","26,",""))))))))),"")</f>
        <v/>
      </c>
      <c r="BY1208" s="76" t="str">
        <f>IF($A1207&lt;&gt;"",IF(OR(EE1207&lt;&gt;0,EF1207&lt;&gt;0,#REF!&lt;$BB$3),"",IF(#REF!="LER","09,",IF(#REF!="LOR","14,",IF(#REF!="LEB","14,",IF(#REF!="LOB","10,",IF(#REF!="HER","27,",IF(#REF!="HOR","32,",IF(#REF!="HEB","32,",IF(#REF!="HOB","27,",""))))))))),"")</f>
        <v/>
      </c>
      <c r="BZ1208" s="76" t="str">
        <f>IF($A1207&lt;&gt;"",IF(OR(EE1207&lt;&gt;0,EF1207&lt;&gt;0,#REF!&lt;$BB$3),"",IF(#REF!="LER","10,",IF(#REF!="LOR","15,",IF(#REF!="LEB","15,",IF(#REF!="LOB","11,",IF(#REF!="HER","28,",IF(#REF!="HOR","33,",IF(#REF!="HEB","33,",IF(#REF!="HOB","28,",""))))))))),"")</f>
        <v/>
      </c>
      <c r="CA1208" s="76" t="str">
        <f>IF($A1207&lt;&gt;"",IF(OR(EE1207&lt;&gt;0,EF1207&lt;&gt;0,#REF!&lt;$BB$3),"",IF(#REF!="LER","12,",IF(#REF!="LOR","16,",IF(#REF!="LEB","16,",IF(#REF!="LOB","13,",IF(#REF!="HER","30,",IF(#REF!="HOR","34,",IF(#REF!="HEB","34,",IF(#REF!="HOB","29,",""))))))))),"")</f>
        <v/>
      </c>
      <c r="CB1208" s="76" t="str">
        <f>IF($A1207&lt;&gt;"",IF(OR(EE1207&lt;&gt;0,EF1207&lt;&gt;0,#REF!&lt;$BB$3),"",IF(#REF!="LER","14,",IF(#REF!="LOR","17,",IF(#REF!="LEB","17,",IF(#REF!="LOB","15,",IF(#REF!="HER","32,",IF(#REF!="HOR","35,",IF(#REF!="HEB","35,",IF(#REF!="HOB","31,",""))))))))),"")</f>
        <v/>
      </c>
      <c r="CC1208" s="76" t="str">
        <f>IF($A1207&lt;&gt;"",IF(OR(EE1207&lt;&gt;0,EF1207&lt;&gt;0,#REF!&lt;$BB$3),"",IF(#REF!="LER","16,",IF(#REF!="LOR","18,",IF(#REF!="LEB","18,",IF(#REF!="LOB","17,",IF(#REF!="HER","34,",IF(#REF!="HOR","36,",IF(#REF!="HEB","36,",IF(#REF!="HOB","33,",""))))))))),"")</f>
        <v/>
      </c>
      <c r="CD1208" s="60" t="b">
        <f t="shared" si="1959"/>
        <v>0</v>
      </c>
      <c r="CE1208" s="60" t="b">
        <f t="shared" si="1960"/>
        <v>0</v>
      </c>
      <c r="CF1208" s="60" t="b">
        <f t="shared" si="1961"/>
        <v>0</v>
      </c>
      <c r="CG1208" s="60" t="b">
        <f t="shared" si="1962"/>
        <v>0</v>
      </c>
      <c r="CH1208" s="60" t="b">
        <f t="shared" si="1963"/>
        <v>0</v>
      </c>
      <c r="CI1208" s="60" t="b">
        <f t="shared" si="1964"/>
        <v>0</v>
      </c>
      <c r="CJ1208" s="60" t="b">
        <f t="shared" si="1965"/>
        <v>0</v>
      </c>
      <c r="CK1208" s="131"/>
      <c r="CL1208" s="131">
        <f t="shared" si="1991"/>
        <v>1</v>
      </c>
      <c r="CM1208" s="92">
        <f t="shared" si="1987"/>
        <v>0</v>
      </c>
      <c r="CN1208" s="13">
        <f t="shared" si="1981"/>
        <v>0</v>
      </c>
      <c r="CO1208" s="11">
        <f t="shared" si="1966"/>
        <v>0</v>
      </c>
      <c r="CP1208" s="13">
        <f t="shared" si="1994"/>
        <v>0</v>
      </c>
      <c r="CQ1208" s="11">
        <f t="shared" si="1932"/>
        <v>0</v>
      </c>
      <c r="CR1208" s="57">
        <f t="shared" si="1933"/>
        <v>0</v>
      </c>
      <c r="CS1208" s="57">
        <f t="shared" si="1934"/>
        <v>0</v>
      </c>
      <c r="CT1208" s="57">
        <f t="shared" si="2008"/>
        <v>0</v>
      </c>
      <c r="CU1208" s="24"/>
      <c r="CV1208" s="24"/>
      <c r="CW1208" s="24"/>
      <c r="CX1208" s="24"/>
      <c r="CY1208" s="24"/>
      <c r="CZ1208" s="24"/>
      <c r="DA1208" s="24"/>
      <c r="DB1208" s="24"/>
      <c r="DC1208" s="24"/>
      <c r="DD1208" s="64"/>
      <c r="DE1208" s="39"/>
      <c r="DF1208" s="39"/>
      <c r="DG1208" s="39"/>
      <c r="DH1208" s="39"/>
      <c r="DI1208" s="83"/>
      <c r="DJ1208" s="39"/>
      <c r="DK1208" s="22"/>
      <c r="DL1208" s="22"/>
      <c r="DM1208" s="32"/>
      <c r="DN1208" s="22"/>
      <c r="DO1208" s="22"/>
      <c r="DP1208" s="22"/>
      <c r="DQ1208" s="22"/>
      <c r="DR1208" s="22"/>
      <c r="DS1208" s="22"/>
      <c r="DT1208" s="22"/>
      <c r="DU1208" s="22"/>
      <c r="DV1208" s="22"/>
      <c r="DW1208" s="22"/>
      <c r="DX1208" s="22"/>
      <c r="DY1208" s="22"/>
      <c r="DZ1208" s="22"/>
      <c r="EA1208" s="32"/>
      <c r="EB1208" s="22"/>
      <c r="EC1208" s="22"/>
      <c r="EG1208" s="22"/>
      <c r="EH1208"/>
    </row>
    <row r="1209" spans="1:138" s="23" customFormat="1" x14ac:dyDescent="0.2">
      <c r="A1209" s="127"/>
      <c r="B1209" s="61" t="str">
        <f>IF(A1209="","",IF(U1210="","DB",U1210&amp;V1210&amp;W1210&amp;X1210&amp;Y1210&amp;Z1210&amp;AL1210&amp;AM1210&amp;AN1210&amp;AO1210&amp;AP1210&amp;AQ1210&amp;AR1210&amp;#REF!))</f>
        <v/>
      </c>
      <c r="C1209" s="7" t="str">
        <f t="shared" si="1992"/>
        <v/>
      </c>
      <c r="D1209" s="60">
        <f t="shared" si="1930"/>
        <v>0</v>
      </c>
      <c r="E1209" s="7" t="str">
        <f t="shared" si="1931"/>
        <v/>
      </c>
      <c r="F1209" s="72" t="str">
        <f t="shared" si="1995"/>
        <v/>
      </c>
      <c r="G1209" s="73">
        <f t="shared" si="1993"/>
        <v>0</v>
      </c>
      <c r="H1209" s="112">
        <f t="shared" si="1996"/>
        <v>0</v>
      </c>
      <c r="I1209" s="112">
        <f t="shared" si="1997"/>
        <v>0</v>
      </c>
      <c r="J1209" s="112">
        <f t="shared" si="1998"/>
        <v>0</v>
      </c>
      <c r="K1209" s="112">
        <f t="shared" si="1999"/>
        <v>0</v>
      </c>
      <c r="L1209" s="112">
        <f t="shared" si="2000"/>
        <v>0</v>
      </c>
      <c r="M1209" s="112">
        <f t="shared" si="2001"/>
        <v>0</v>
      </c>
      <c r="N1209" s="60"/>
      <c r="O1209" s="61"/>
      <c r="P1209" s="61"/>
      <c r="Q1209" s="61"/>
      <c r="R1209" s="61"/>
      <c r="S1209" s="7"/>
      <c r="T1209" s="67">
        <f t="shared" si="1967"/>
        <v>1</v>
      </c>
      <c r="U1209" s="76" t="str">
        <f t="shared" si="2002"/>
        <v/>
      </c>
      <c r="V1209" s="76" t="str">
        <f t="shared" si="2003"/>
        <v/>
      </c>
      <c r="W1209" s="76" t="str">
        <f t="shared" si="2004"/>
        <v/>
      </c>
      <c r="X1209" s="76" t="str">
        <f t="shared" si="2005"/>
        <v/>
      </c>
      <c r="Y1209" s="76" t="str">
        <f t="shared" si="2006"/>
        <v/>
      </c>
      <c r="Z1209" s="76" t="str">
        <f t="shared" si="2007"/>
        <v/>
      </c>
      <c r="AA1209" s="131" t="b">
        <f t="shared" si="1936"/>
        <v>0</v>
      </c>
      <c r="AB1209" s="131" t="b">
        <f t="shared" si="1937"/>
        <v>0</v>
      </c>
      <c r="AC1209" s="131" t="b">
        <f t="shared" si="1938"/>
        <v>0</v>
      </c>
      <c r="AD1209" s="131" t="b">
        <f t="shared" si="1939"/>
        <v>0</v>
      </c>
      <c r="AE1209" s="131" t="b">
        <f t="shared" si="1940"/>
        <v>0</v>
      </c>
      <c r="AF1209" s="131" t="b">
        <f t="shared" si="1941"/>
        <v>0</v>
      </c>
      <c r="AG1209" s="131"/>
      <c r="AH1209" s="131">
        <f t="shared" si="1988"/>
        <v>1</v>
      </c>
      <c r="AI1209" s="13">
        <f t="shared" si="1942"/>
        <v>0</v>
      </c>
      <c r="AJ1209" s="11">
        <f t="shared" si="1968"/>
        <v>0</v>
      </c>
      <c r="AK1209" s="67">
        <f t="shared" si="1969"/>
        <v>1</v>
      </c>
      <c r="AL1209" s="118" t="str">
        <f t="shared" si="1970"/>
        <v/>
      </c>
      <c r="AM1209" s="118" t="str">
        <f t="shared" si="1971"/>
        <v/>
      </c>
      <c r="AN1209" s="118" t="str">
        <f t="shared" si="1972"/>
        <v/>
      </c>
      <c r="AO1209" s="118" t="str">
        <f t="shared" si="1973"/>
        <v/>
      </c>
      <c r="AP1209" s="118" t="str">
        <f t="shared" si="1974"/>
        <v/>
      </c>
      <c r="AQ1209" s="118" t="str">
        <f t="shared" si="1975"/>
        <v/>
      </c>
      <c r="AR1209" s="118" t="str">
        <f t="shared" si="1976"/>
        <v/>
      </c>
      <c r="AS1209" s="60" t="b">
        <f t="shared" si="1943"/>
        <v>0</v>
      </c>
      <c r="AT1209" s="60" t="b">
        <f t="shared" si="1944"/>
        <v>0</v>
      </c>
      <c r="AU1209" s="60" t="b">
        <f t="shared" si="1945"/>
        <v>0</v>
      </c>
      <c r="AV1209" s="60" t="b">
        <f t="shared" si="1946"/>
        <v>0</v>
      </c>
      <c r="AW1209" s="60" t="b">
        <f t="shared" si="1947"/>
        <v>0</v>
      </c>
      <c r="AX1209" s="60" t="b">
        <f t="shared" si="1948"/>
        <v>0</v>
      </c>
      <c r="AY1209" s="60" t="b">
        <f t="shared" si="1949"/>
        <v>0</v>
      </c>
      <c r="AZ1209" s="131"/>
      <c r="BA1209" s="131">
        <f t="shared" si="1989"/>
        <v>1</v>
      </c>
      <c r="BB1209" s="13">
        <f t="shared" si="1977"/>
        <v>0</v>
      </c>
      <c r="BC1209" s="11">
        <f t="shared" si="1950"/>
        <v>0</v>
      </c>
      <c r="BD1209" s="67">
        <f t="shared" si="1978"/>
        <v>1</v>
      </c>
      <c r="BE1209" s="76" t="str">
        <f>IF($A1208&lt;&gt;"",IF(OR(EE1208&lt;&gt;0,EF1208&lt;&gt;0,#REF!&lt;$BB$3),"",IF(#REF!="LER","01,",IF(#REF!="LOR","01,",IF(#REF!="LEB","02,",IF(#REF!="LOB","01,",IF(#REF!="HER","19,",IF(#REF!="HOR","19,",IF(#REF!="HEB","20,",IF(#REF!="HOB","19,",""))))))))),"")</f>
        <v/>
      </c>
      <c r="BF1209" s="76" t="str">
        <f>IF($A1208&lt;&gt;"",IF(OR(EE1208&lt;&gt;0,EF1208&lt;&gt;0,#REF!&lt;$BB$3),"",IF(#REF!="LER","02,",IF(#REF!="LOR","03,",IF(#REF!="LEB","04,",IF(#REF!="LOB","02,",IF(#REF!="HER","20,",IF(#REF!="HOR","21,",IF(#REF!="HEB","22,",IF(#REF!="HOB","20,",""))))))))),"")</f>
        <v/>
      </c>
      <c r="BG1209" s="76" t="str">
        <f>IF($A1208&lt;&gt;"",IF(OR(EE1208&lt;&gt;0,EF1208&lt;&gt;0,#REF!&lt;$BB$3),"",IF(#REF!="LER","03,",IF(#REF!="LOR","05,",IF(#REF!="LEB","06,",IF(#REF!="LOB","03,",IF(#REF!="HER","21,",IF(#REF!="HOR","23,",IF(#REF!="HEB","24,",IF(#REF!="HOB","21,",""))))))))),"")</f>
        <v/>
      </c>
      <c r="BH1209" s="76" t="str">
        <f>IF($A1208&lt;&gt;"",IF(OR(EE1208&lt;&gt;0,EF1208&lt;&gt;0,#REF!&lt;$BB$3),"",IF(#REF!="LER","04,",IF(#REF!="LOR","07,",IF(#REF!="LEB","08,",IF(#REF!="LOB","04,",IF(#REF!="HER","22,",IF(#REF!="HOR","25,",IF(#REF!="HEB","26,",IF(#REF!="HOB","22,",""))))))))),"")</f>
        <v/>
      </c>
      <c r="BI1209" s="76" t="str">
        <f>IF($A1208&lt;&gt;"",IF(OR(EE1208&lt;&gt;0,EF1208&lt;&gt;0,#REF!&lt;$BB$3),"",IF(#REF!="LER","05,",IF(#REF!="LOR","09,",IF(#REF!="LEB","10,",IF(#REF!="LOB","05,",IF(#REF!="HER","23,",IF(#REF!="HOR","27,",IF(#REF!="HEB","28,",IF(#REF!="HOB","23,",""))))))))),"")</f>
        <v/>
      </c>
      <c r="BJ1209" s="76" t="str">
        <f t="shared" si="1951"/>
        <v/>
      </c>
      <c r="BK1209" s="131" t="b">
        <f t="shared" si="1952"/>
        <v>0</v>
      </c>
      <c r="BL1209" s="131" t="b">
        <f t="shared" si="1953"/>
        <v>0</v>
      </c>
      <c r="BM1209" s="131" t="b">
        <f t="shared" si="1954"/>
        <v>0</v>
      </c>
      <c r="BN1209" s="131" t="b">
        <f t="shared" si="1955"/>
        <v>0</v>
      </c>
      <c r="BO1209" s="131" t="b">
        <f t="shared" si="1956"/>
        <v>0</v>
      </c>
      <c r="BP1209" s="131" t="b">
        <f t="shared" si="1957"/>
        <v>0</v>
      </c>
      <c r="BQ1209" s="131"/>
      <c r="BR1209" s="131">
        <f t="shared" si="1990"/>
        <v>1</v>
      </c>
      <c r="BS1209" s="92">
        <f t="shared" si="1985"/>
        <v>0</v>
      </c>
      <c r="BT1209" s="13">
        <f t="shared" si="1958"/>
        <v>0</v>
      </c>
      <c r="BU1209" s="11">
        <f t="shared" si="1979"/>
        <v>0</v>
      </c>
      <c r="BV1209" s="67">
        <f t="shared" si="1980"/>
        <v>1</v>
      </c>
      <c r="BW1209" s="76" t="str">
        <f>IF($A1208&lt;&gt;"",IF(OR(EE1208&lt;&gt;0,EF1208&lt;&gt;0,#REF!&lt;$BB$3),"",IF(#REF!="LER","07,",IF(#REF!="LOR","12,",IF(#REF!="LEB","12,",IF(#REF!="LOB","08,",IF(#REF!="HER","25,",IF(#REF!="HOR","30,",IF(#REF!="HEB","30,",IF(#REF!="HOB","25,",""))))))))),"")</f>
        <v/>
      </c>
      <c r="BX1209" s="76" t="str">
        <f>IF($A1208&lt;&gt;"",IF(OR(EE1208&lt;&gt;0,EF1208&lt;&gt;0,#REF!&lt;$BB$3),"",IF(#REF!="LER","08,",IF(#REF!="LOR","13,",IF(#REF!="LEB","13,",IF(#REF!="LOB","09,",IF(#REF!="HER","26,",IF(#REF!="HOR","31,",IF(#REF!="HEB","31,",IF(#REF!="HOB","26,",""))))))))),"")</f>
        <v/>
      </c>
      <c r="BY1209" s="76" t="str">
        <f>IF($A1208&lt;&gt;"",IF(OR(EE1208&lt;&gt;0,EF1208&lt;&gt;0,#REF!&lt;$BB$3),"",IF(#REF!="LER","09,",IF(#REF!="LOR","14,",IF(#REF!="LEB","14,",IF(#REF!="LOB","10,",IF(#REF!="HER","27,",IF(#REF!="HOR","32,",IF(#REF!="HEB","32,",IF(#REF!="HOB","27,",""))))))))),"")</f>
        <v/>
      </c>
      <c r="BZ1209" s="76" t="str">
        <f>IF($A1208&lt;&gt;"",IF(OR(EE1208&lt;&gt;0,EF1208&lt;&gt;0,#REF!&lt;$BB$3),"",IF(#REF!="LER","10,",IF(#REF!="LOR","15,",IF(#REF!="LEB","15,",IF(#REF!="LOB","11,",IF(#REF!="HER","28,",IF(#REF!="HOR","33,",IF(#REF!="HEB","33,",IF(#REF!="HOB","28,",""))))))))),"")</f>
        <v/>
      </c>
      <c r="CA1209" s="76" t="str">
        <f>IF($A1208&lt;&gt;"",IF(OR(EE1208&lt;&gt;0,EF1208&lt;&gt;0,#REF!&lt;$BB$3),"",IF(#REF!="LER","12,",IF(#REF!="LOR","16,",IF(#REF!="LEB","16,",IF(#REF!="LOB","13,",IF(#REF!="HER","30,",IF(#REF!="HOR","34,",IF(#REF!="HEB","34,",IF(#REF!="HOB","29,",""))))))))),"")</f>
        <v/>
      </c>
      <c r="CB1209" s="76" t="str">
        <f>IF($A1208&lt;&gt;"",IF(OR(EE1208&lt;&gt;0,EF1208&lt;&gt;0,#REF!&lt;$BB$3),"",IF(#REF!="LER","14,",IF(#REF!="LOR","17,",IF(#REF!="LEB","17,",IF(#REF!="LOB","15,",IF(#REF!="HER","32,",IF(#REF!="HOR","35,",IF(#REF!="HEB","35,",IF(#REF!="HOB","31,",""))))))))),"")</f>
        <v/>
      </c>
      <c r="CC1209" s="76" t="str">
        <f>IF($A1208&lt;&gt;"",IF(OR(EE1208&lt;&gt;0,EF1208&lt;&gt;0,#REF!&lt;$BB$3),"",IF(#REF!="LER","16,",IF(#REF!="LOR","18,",IF(#REF!="LEB","18,",IF(#REF!="LOB","17,",IF(#REF!="HER","34,",IF(#REF!="HOR","36,",IF(#REF!="HEB","36,",IF(#REF!="HOB","33,",""))))))))),"")</f>
        <v/>
      </c>
      <c r="CD1209" s="60" t="b">
        <f t="shared" si="1959"/>
        <v>0</v>
      </c>
      <c r="CE1209" s="60" t="b">
        <f t="shared" si="1960"/>
        <v>0</v>
      </c>
      <c r="CF1209" s="60" t="b">
        <f t="shared" si="1961"/>
        <v>0</v>
      </c>
      <c r="CG1209" s="60" t="b">
        <f t="shared" si="1962"/>
        <v>0</v>
      </c>
      <c r="CH1209" s="60" t="b">
        <f t="shared" si="1963"/>
        <v>0</v>
      </c>
      <c r="CI1209" s="60" t="b">
        <f t="shared" si="1964"/>
        <v>0</v>
      </c>
      <c r="CJ1209" s="60" t="b">
        <f t="shared" si="1965"/>
        <v>0</v>
      </c>
      <c r="CK1209" s="131"/>
      <c r="CL1209" s="131">
        <f t="shared" si="1991"/>
        <v>1</v>
      </c>
      <c r="CM1209" s="92">
        <f t="shared" si="1987"/>
        <v>0</v>
      </c>
      <c r="CN1209" s="13">
        <f t="shared" si="1981"/>
        <v>0</v>
      </c>
      <c r="CO1209" s="11">
        <f t="shared" si="1966"/>
        <v>0</v>
      </c>
      <c r="CP1209" s="13">
        <f t="shared" si="1994"/>
        <v>0</v>
      </c>
      <c r="CQ1209" s="11">
        <f t="shared" si="1932"/>
        <v>0</v>
      </c>
      <c r="CR1209" s="57">
        <f t="shared" si="1933"/>
        <v>0</v>
      </c>
      <c r="CS1209" s="57">
        <f t="shared" si="1934"/>
        <v>0</v>
      </c>
      <c r="CT1209" s="57">
        <f t="shared" si="2008"/>
        <v>0</v>
      </c>
      <c r="CU1209" s="24"/>
      <c r="CV1209" s="24"/>
      <c r="CW1209" s="24"/>
      <c r="CX1209" s="24"/>
      <c r="CY1209" s="24"/>
      <c r="CZ1209" s="24"/>
      <c r="DA1209" s="24"/>
      <c r="DB1209" s="24"/>
      <c r="DC1209" s="24"/>
      <c r="DD1209" s="64"/>
      <c r="DE1209" s="39"/>
      <c r="DF1209" s="39"/>
      <c r="DG1209" s="39"/>
      <c r="DH1209" s="39"/>
      <c r="DI1209" s="83"/>
      <c r="DJ1209" s="39"/>
      <c r="DK1209" s="22"/>
      <c r="DL1209" s="22"/>
      <c r="DM1209" s="32"/>
      <c r="DN1209" s="22"/>
      <c r="DO1209" s="22"/>
      <c r="DP1209" s="22"/>
      <c r="DQ1209" s="22"/>
      <c r="DR1209" s="22"/>
      <c r="DS1209" s="22"/>
      <c r="DT1209" s="22"/>
      <c r="DU1209" s="22"/>
      <c r="DV1209" s="22"/>
      <c r="DW1209" s="22"/>
      <c r="DX1209" s="22"/>
      <c r="DY1209" s="22"/>
      <c r="DZ1209" s="22"/>
      <c r="EA1209" s="32"/>
      <c r="EB1209" s="22"/>
      <c r="EC1209" s="22"/>
      <c r="EG1209" s="22"/>
      <c r="EH1209"/>
    </row>
    <row r="1210" spans="1:138" s="23" customFormat="1" x14ac:dyDescent="0.2">
      <c r="A1210" s="127"/>
      <c r="B1210" s="61" t="str">
        <f>IF(A1210="","",IF(U1211="","DB",U1211&amp;V1211&amp;W1211&amp;X1211&amp;Y1211&amp;Z1211&amp;AL1211&amp;AM1211&amp;AN1211&amp;AO1211&amp;AP1211&amp;AQ1211&amp;AR1211&amp;#REF!))</f>
        <v/>
      </c>
      <c r="C1210" s="7" t="str">
        <f t="shared" si="1992"/>
        <v/>
      </c>
      <c r="D1210" s="60">
        <f t="shared" si="1930"/>
        <v>0</v>
      </c>
      <c r="E1210" s="7" t="str">
        <f t="shared" si="1931"/>
        <v/>
      </c>
      <c r="F1210" s="72" t="str">
        <f t="shared" si="1995"/>
        <v/>
      </c>
      <c r="G1210" s="73">
        <f t="shared" si="1993"/>
        <v>0</v>
      </c>
      <c r="H1210" s="112">
        <f t="shared" si="1996"/>
        <v>0</v>
      </c>
      <c r="I1210" s="112">
        <f t="shared" si="1997"/>
        <v>0</v>
      </c>
      <c r="J1210" s="112">
        <f t="shared" si="1998"/>
        <v>0</v>
      </c>
      <c r="K1210" s="112">
        <f t="shared" si="1999"/>
        <v>0</v>
      </c>
      <c r="L1210" s="112">
        <f t="shared" si="2000"/>
        <v>0</v>
      </c>
      <c r="M1210" s="112">
        <f t="shared" si="2001"/>
        <v>0</v>
      </c>
      <c r="N1210" s="60"/>
      <c r="O1210" s="61"/>
      <c r="P1210" s="61"/>
      <c r="Q1210" s="61"/>
      <c r="R1210" s="61"/>
      <c r="S1210" s="7"/>
      <c r="T1210" s="67">
        <f t="shared" si="1967"/>
        <v>1</v>
      </c>
      <c r="U1210" s="76" t="str">
        <f t="shared" si="2002"/>
        <v/>
      </c>
      <c r="V1210" s="76" t="str">
        <f t="shared" si="2003"/>
        <v/>
      </c>
      <c r="W1210" s="76" t="str">
        <f t="shared" si="2004"/>
        <v/>
      </c>
      <c r="X1210" s="76" t="str">
        <f t="shared" si="2005"/>
        <v/>
      </c>
      <c r="Y1210" s="76" t="str">
        <f t="shared" si="2006"/>
        <v/>
      </c>
      <c r="Z1210" s="76" t="str">
        <f t="shared" si="2007"/>
        <v/>
      </c>
      <c r="AA1210" s="131" t="b">
        <f t="shared" si="1936"/>
        <v>0</v>
      </c>
      <c r="AB1210" s="131" t="b">
        <f t="shared" si="1937"/>
        <v>0</v>
      </c>
      <c r="AC1210" s="131" t="b">
        <f t="shared" si="1938"/>
        <v>0</v>
      </c>
      <c r="AD1210" s="131" t="b">
        <f t="shared" si="1939"/>
        <v>0</v>
      </c>
      <c r="AE1210" s="131" t="b">
        <f t="shared" si="1940"/>
        <v>0</v>
      </c>
      <c r="AF1210" s="131" t="b">
        <f t="shared" si="1941"/>
        <v>0</v>
      </c>
      <c r="AG1210" s="131"/>
      <c r="AH1210" s="131">
        <f t="shared" si="1988"/>
        <v>1</v>
      </c>
      <c r="AI1210" s="13">
        <f t="shared" si="1942"/>
        <v>0</v>
      </c>
      <c r="AJ1210" s="11">
        <f t="shared" si="1968"/>
        <v>0</v>
      </c>
      <c r="AK1210" s="67">
        <f t="shared" si="1969"/>
        <v>1</v>
      </c>
      <c r="AL1210" s="118" t="str">
        <f t="shared" si="1970"/>
        <v/>
      </c>
      <c r="AM1210" s="118" t="str">
        <f t="shared" si="1971"/>
        <v/>
      </c>
      <c r="AN1210" s="118" t="str">
        <f t="shared" si="1972"/>
        <v/>
      </c>
      <c r="AO1210" s="118" t="str">
        <f t="shared" si="1973"/>
        <v/>
      </c>
      <c r="AP1210" s="118" t="str">
        <f t="shared" si="1974"/>
        <v/>
      </c>
      <c r="AQ1210" s="118" t="str">
        <f t="shared" si="1975"/>
        <v/>
      </c>
      <c r="AR1210" s="118" t="str">
        <f t="shared" si="1976"/>
        <v/>
      </c>
      <c r="AS1210" s="60" t="b">
        <f t="shared" si="1943"/>
        <v>0</v>
      </c>
      <c r="AT1210" s="60" t="b">
        <f t="shared" si="1944"/>
        <v>0</v>
      </c>
      <c r="AU1210" s="60" t="b">
        <f t="shared" si="1945"/>
        <v>0</v>
      </c>
      <c r="AV1210" s="60" t="b">
        <f t="shared" si="1946"/>
        <v>0</v>
      </c>
      <c r="AW1210" s="60" t="b">
        <f t="shared" si="1947"/>
        <v>0</v>
      </c>
      <c r="AX1210" s="60" t="b">
        <f t="shared" si="1948"/>
        <v>0</v>
      </c>
      <c r="AY1210" s="60" t="b">
        <f t="shared" si="1949"/>
        <v>0</v>
      </c>
      <c r="AZ1210" s="131"/>
      <c r="BA1210" s="131">
        <f t="shared" si="1989"/>
        <v>1</v>
      </c>
      <c r="BB1210" s="13">
        <f t="shared" si="1977"/>
        <v>0</v>
      </c>
      <c r="BC1210" s="11">
        <f t="shared" si="1950"/>
        <v>0</v>
      </c>
      <c r="BD1210" s="67">
        <f t="shared" si="1978"/>
        <v>1</v>
      </c>
      <c r="BE1210" s="76" t="str">
        <f>IF($A1209&lt;&gt;"",IF(OR(EE1209&lt;&gt;0,EF1209&lt;&gt;0,#REF!&lt;$BB$3),"",IF(#REF!="LER","01,",IF(#REF!="LOR","01,",IF(#REF!="LEB","02,",IF(#REF!="LOB","01,",IF(#REF!="HER","19,",IF(#REF!="HOR","19,",IF(#REF!="HEB","20,",IF(#REF!="HOB","19,",""))))))))),"")</f>
        <v/>
      </c>
      <c r="BF1210" s="76" t="str">
        <f>IF($A1209&lt;&gt;"",IF(OR(EE1209&lt;&gt;0,EF1209&lt;&gt;0,#REF!&lt;$BB$3),"",IF(#REF!="LER","02,",IF(#REF!="LOR","03,",IF(#REF!="LEB","04,",IF(#REF!="LOB","02,",IF(#REF!="HER","20,",IF(#REF!="HOR","21,",IF(#REF!="HEB","22,",IF(#REF!="HOB","20,",""))))))))),"")</f>
        <v/>
      </c>
      <c r="BG1210" s="76" t="str">
        <f>IF($A1209&lt;&gt;"",IF(OR(EE1209&lt;&gt;0,EF1209&lt;&gt;0,#REF!&lt;$BB$3),"",IF(#REF!="LER","03,",IF(#REF!="LOR","05,",IF(#REF!="LEB","06,",IF(#REF!="LOB","03,",IF(#REF!="HER","21,",IF(#REF!="HOR","23,",IF(#REF!="HEB","24,",IF(#REF!="HOB","21,",""))))))))),"")</f>
        <v/>
      </c>
      <c r="BH1210" s="76" t="str">
        <f>IF($A1209&lt;&gt;"",IF(OR(EE1209&lt;&gt;0,EF1209&lt;&gt;0,#REF!&lt;$BB$3),"",IF(#REF!="LER","04,",IF(#REF!="LOR","07,",IF(#REF!="LEB","08,",IF(#REF!="LOB","04,",IF(#REF!="HER","22,",IF(#REF!="HOR","25,",IF(#REF!="HEB","26,",IF(#REF!="HOB","22,",""))))))))),"")</f>
        <v/>
      </c>
      <c r="BI1210" s="76" t="str">
        <f>IF($A1209&lt;&gt;"",IF(OR(EE1209&lt;&gt;0,EF1209&lt;&gt;0,#REF!&lt;$BB$3),"",IF(#REF!="LER","05,",IF(#REF!="LOR","09,",IF(#REF!="LEB","10,",IF(#REF!="LOB","05,",IF(#REF!="HER","23,",IF(#REF!="HOR","27,",IF(#REF!="HEB","28,",IF(#REF!="HOB","23,",""))))))))),"")</f>
        <v/>
      </c>
      <c r="BJ1210" s="76" t="str">
        <f t="shared" si="1951"/>
        <v/>
      </c>
      <c r="BK1210" s="131" t="b">
        <f t="shared" si="1952"/>
        <v>0</v>
      </c>
      <c r="BL1210" s="131" t="b">
        <f t="shared" si="1953"/>
        <v>0</v>
      </c>
      <c r="BM1210" s="131" t="b">
        <f t="shared" si="1954"/>
        <v>0</v>
      </c>
      <c r="BN1210" s="131" t="b">
        <f t="shared" si="1955"/>
        <v>0</v>
      </c>
      <c r="BO1210" s="131" t="b">
        <f t="shared" si="1956"/>
        <v>0</v>
      </c>
      <c r="BP1210" s="131" t="b">
        <f t="shared" si="1957"/>
        <v>0</v>
      </c>
      <c r="BQ1210" s="131"/>
      <c r="BR1210" s="131">
        <f t="shared" si="1990"/>
        <v>1</v>
      </c>
      <c r="BS1210" s="92">
        <f t="shared" si="1985"/>
        <v>0</v>
      </c>
      <c r="BT1210" s="13">
        <f t="shared" si="1958"/>
        <v>0</v>
      </c>
      <c r="BU1210" s="11">
        <f t="shared" si="1979"/>
        <v>0</v>
      </c>
      <c r="BV1210" s="67">
        <f t="shared" si="1980"/>
        <v>1</v>
      </c>
      <c r="BW1210" s="76" t="str">
        <f>IF($A1209&lt;&gt;"",IF(OR(EE1209&lt;&gt;0,EF1209&lt;&gt;0,#REF!&lt;$BB$3),"",IF(#REF!="LER","07,",IF(#REF!="LOR","12,",IF(#REF!="LEB","12,",IF(#REF!="LOB","08,",IF(#REF!="HER","25,",IF(#REF!="HOR","30,",IF(#REF!="HEB","30,",IF(#REF!="HOB","25,",""))))))))),"")</f>
        <v/>
      </c>
      <c r="BX1210" s="76" t="str">
        <f>IF($A1209&lt;&gt;"",IF(OR(EE1209&lt;&gt;0,EF1209&lt;&gt;0,#REF!&lt;$BB$3),"",IF(#REF!="LER","08,",IF(#REF!="LOR","13,",IF(#REF!="LEB","13,",IF(#REF!="LOB","09,",IF(#REF!="HER","26,",IF(#REF!="HOR","31,",IF(#REF!="HEB","31,",IF(#REF!="HOB","26,",""))))))))),"")</f>
        <v/>
      </c>
      <c r="BY1210" s="76" t="str">
        <f>IF($A1209&lt;&gt;"",IF(OR(EE1209&lt;&gt;0,EF1209&lt;&gt;0,#REF!&lt;$BB$3),"",IF(#REF!="LER","09,",IF(#REF!="LOR","14,",IF(#REF!="LEB","14,",IF(#REF!="LOB","10,",IF(#REF!="HER","27,",IF(#REF!="HOR","32,",IF(#REF!="HEB","32,",IF(#REF!="HOB","27,",""))))))))),"")</f>
        <v/>
      </c>
      <c r="BZ1210" s="76" t="str">
        <f>IF($A1209&lt;&gt;"",IF(OR(EE1209&lt;&gt;0,EF1209&lt;&gt;0,#REF!&lt;$BB$3),"",IF(#REF!="LER","10,",IF(#REF!="LOR","15,",IF(#REF!="LEB","15,",IF(#REF!="LOB","11,",IF(#REF!="HER","28,",IF(#REF!="HOR","33,",IF(#REF!="HEB","33,",IF(#REF!="HOB","28,",""))))))))),"")</f>
        <v/>
      </c>
      <c r="CA1210" s="76" t="str">
        <f>IF($A1209&lt;&gt;"",IF(OR(EE1209&lt;&gt;0,EF1209&lt;&gt;0,#REF!&lt;$BB$3),"",IF(#REF!="LER","12,",IF(#REF!="LOR","16,",IF(#REF!="LEB","16,",IF(#REF!="LOB","13,",IF(#REF!="HER","30,",IF(#REF!="HOR","34,",IF(#REF!="HEB","34,",IF(#REF!="HOB","29,",""))))))))),"")</f>
        <v/>
      </c>
      <c r="CB1210" s="76" t="str">
        <f>IF($A1209&lt;&gt;"",IF(OR(EE1209&lt;&gt;0,EF1209&lt;&gt;0,#REF!&lt;$BB$3),"",IF(#REF!="LER","14,",IF(#REF!="LOR","17,",IF(#REF!="LEB","17,",IF(#REF!="LOB","15,",IF(#REF!="HER","32,",IF(#REF!="HOR","35,",IF(#REF!="HEB","35,",IF(#REF!="HOB","31,",""))))))))),"")</f>
        <v/>
      </c>
      <c r="CC1210" s="76" t="str">
        <f>IF($A1209&lt;&gt;"",IF(OR(EE1209&lt;&gt;0,EF1209&lt;&gt;0,#REF!&lt;$BB$3),"",IF(#REF!="LER","16,",IF(#REF!="LOR","18,",IF(#REF!="LEB","18,",IF(#REF!="LOB","17,",IF(#REF!="HER","34,",IF(#REF!="HOR","36,",IF(#REF!="HEB","36,",IF(#REF!="HOB","33,",""))))))))),"")</f>
        <v/>
      </c>
      <c r="CD1210" s="60" t="b">
        <f t="shared" si="1959"/>
        <v>0</v>
      </c>
      <c r="CE1210" s="60" t="b">
        <f t="shared" si="1960"/>
        <v>0</v>
      </c>
      <c r="CF1210" s="60" t="b">
        <f t="shared" si="1961"/>
        <v>0</v>
      </c>
      <c r="CG1210" s="60" t="b">
        <f t="shared" si="1962"/>
        <v>0</v>
      </c>
      <c r="CH1210" s="60" t="b">
        <f t="shared" si="1963"/>
        <v>0</v>
      </c>
      <c r="CI1210" s="60" t="b">
        <f t="shared" si="1964"/>
        <v>0</v>
      </c>
      <c r="CJ1210" s="60" t="b">
        <f t="shared" si="1965"/>
        <v>0</v>
      </c>
      <c r="CK1210" s="131"/>
      <c r="CL1210" s="131">
        <f t="shared" si="1991"/>
        <v>1</v>
      </c>
      <c r="CM1210" s="92">
        <f t="shared" si="1987"/>
        <v>0</v>
      </c>
      <c r="CN1210" s="13">
        <f t="shared" si="1981"/>
        <v>0</v>
      </c>
      <c r="CO1210" s="11">
        <f t="shared" si="1966"/>
        <v>0</v>
      </c>
      <c r="CP1210" s="13">
        <f t="shared" si="1994"/>
        <v>0</v>
      </c>
      <c r="CQ1210" s="11">
        <f t="shared" si="1932"/>
        <v>0</v>
      </c>
      <c r="CR1210" s="57">
        <f t="shared" si="1933"/>
        <v>0</v>
      </c>
      <c r="CS1210" s="57">
        <f t="shared" si="1934"/>
        <v>0</v>
      </c>
      <c r="CT1210" s="57">
        <f t="shared" si="2008"/>
        <v>0</v>
      </c>
      <c r="CU1210" s="24"/>
      <c r="CV1210" s="24"/>
      <c r="CW1210" s="24"/>
      <c r="CX1210" s="24"/>
      <c r="CY1210" s="24"/>
      <c r="CZ1210" s="24"/>
      <c r="DA1210" s="24"/>
      <c r="DB1210" s="24"/>
      <c r="DC1210" s="24"/>
      <c r="DD1210" s="64"/>
      <c r="DE1210" s="39"/>
      <c r="DF1210" s="39"/>
      <c r="DG1210" s="39"/>
      <c r="DH1210" s="39"/>
      <c r="DI1210" s="83"/>
      <c r="DJ1210" s="39"/>
      <c r="DK1210" s="22"/>
      <c r="DL1210" s="22"/>
      <c r="DM1210" s="32"/>
      <c r="DN1210" s="22"/>
      <c r="DO1210" s="22"/>
      <c r="DP1210" s="22"/>
      <c r="DQ1210" s="22"/>
      <c r="DR1210" s="22"/>
      <c r="DS1210" s="22"/>
      <c r="DT1210" s="22"/>
      <c r="DU1210" s="22"/>
      <c r="DV1210" s="22"/>
      <c r="DW1210" s="22"/>
      <c r="DX1210" s="22"/>
      <c r="DY1210" s="22"/>
      <c r="DZ1210" s="22"/>
      <c r="EA1210" s="32"/>
      <c r="EB1210" s="22"/>
      <c r="EC1210" s="22"/>
      <c r="EG1210" s="22"/>
      <c r="EH1210"/>
    </row>
    <row r="1211" spans="1:138" s="23" customFormat="1" x14ac:dyDescent="0.2">
      <c r="A1211" s="127"/>
      <c r="B1211" s="61" t="str">
        <f>IF(A1211="","",IF(U1212="","DB",U1212&amp;V1212&amp;W1212&amp;X1212&amp;Y1212&amp;Z1212&amp;AL1212&amp;AM1212&amp;AN1212&amp;AO1212&amp;AP1212&amp;AQ1212&amp;AR1212&amp;#REF!))</f>
        <v/>
      </c>
      <c r="C1211" s="7" t="str">
        <f t="shared" si="1992"/>
        <v/>
      </c>
      <c r="D1211" s="60">
        <f t="shared" si="1930"/>
        <v>0</v>
      </c>
      <c r="E1211" s="7" t="str">
        <f t="shared" si="1931"/>
        <v/>
      </c>
      <c r="F1211" s="72" t="str">
        <f t="shared" si="1995"/>
        <v/>
      </c>
      <c r="G1211" s="73">
        <f t="shared" si="1993"/>
        <v>0</v>
      </c>
      <c r="H1211" s="112">
        <f t="shared" si="1996"/>
        <v>0</v>
      </c>
      <c r="I1211" s="112">
        <f t="shared" si="1997"/>
        <v>0</v>
      </c>
      <c r="J1211" s="112">
        <f t="shared" si="1998"/>
        <v>0</v>
      </c>
      <c r="K1211" s="112">
        <f t="shared" si="1999"/>
        <v>0</v>
      </c>
      <c r="L1211" s="112">
        <f t="shared" si="2000"/>
        <v>0</v>
      </c>
      <c r="M1211" s="112">
        <f t="shared" si="2001"/>
        <v>0</v>
      </c>
      <c r="N1211" s="60"/>
      <c r="O1211" s="61"/>
      <c r="P1211" s="61"/>
      <c r="Q1211" s="61"/>
      <c r="R1211" s="61"/>
      <c r="S1211" s="7"/>
      <c r="T1211" s="67">
        <f t="shared" si="1967"/>
        <v>1</v>
      </c>
      <c r="U1211" s="76" t="str">
        <f t="shared" si="2002"/>
        <v/>
      </c>
      <c r="V1211" s="76" t="str">
        <f t="shared" si="2003"/>
        <v/>
      </c>
      <c r="W1211" s="76" t="str">
        <f t="shared" si="2004"/>
        <v/>
      </c>
      <c r="X1211" s="76" t="str">
        <f t="shared" si="2005"/>
        <v/>
      </c>
      <c r="Y1211" s="76" t="str">
        <f t="shared" si="2006"/>
        <v/>
      </c>
      <c r="Z1211" s="76" t="str">
        <f t="shared" si="2007"/>
        <v/>
      </c>
      <c r="AA1211" s="131" t="b">
        <f t="shared" si="1936"/>
        <v>0</v>
      </c>
      <c r="AB1211" s="131" t="b">
        <f t="shared" si="1937"/>
        <v>0</v>
      </c>
      <c r="AC1211" s="131" t="b">
        <f t="shared" si="1938"/>
        <v>0</v>
      </c>
      <c r="AD1211" s="131" t="b">
        <f t="shared" si="1939"/>
        <v>0</v>
      </c>
      <c r="AE1211" s="131" t="b">
        <f t="shared" si="1940"/>
        <v>0</v>
      </c>
      <c r="AF1211" s="131" t="b">
        <f t="shared" si="1941"/>
        <v>0</v>
      </c>
      <c r="AG1211" s="131"/>
      <c r="AH1211" s="131">
        <f t="shared" si="1988"/>
        <v>1</v>
      </c>
      <c r="AI1211" s="13">
        <f t="shared" si="1942"/>
        <v>0</v>
      </c>
      <c r="AJ1211" s="11">
        <f t="shared" si="1968"/>
        <v>0</v>
      </c>
      <c r="AK1211" s="67">
        <f t="shared" si="1969"/>
        <v>1</v>
      </c>
      <c r="AL1211" s="118" t="str">
        <f t="shared" si="1970"/>
        <v/>
      </c>
      <c r="AM1211" s="118" t="str">
        <f t="shared" si="1971"/>
        <v/>
      </c>
      <c r="AN1211" s="118" t="str">
        <f t="shared" si="1972"/>
        <v/>
      </c>
      <c r="AO1211" s="118" t="str">
        <f t="shared" si="1973"/>
        <v/>
      </c>
      <c r="AP1211" s="118" t="str">
        <f t="shared" si="1974"/>
        <v/>
      </c>
      <c r="AQ1211" s="118" t="str">
        <f t="shared" si="1975"/>
        <v/>
      </c>
      <c r="AR1211" s="118" t="str">
        <f t="shared" si="1976"/>
        <v/>
      </c>
      <c r="AS1211" s="60" t="b">
        <f t="shared" si="1943"/>
        <v>0</v>
      </c>
      <c r="AT1211" s="60" t="b">
        <f t="shared" si="1944"/>
        <v>0</v>
      </c>
      <c r="AU1211" s="60" t="b">
        <f t="shared" si="1945"/>
        <v>0</v>
      </c>
      <c r="AV1211" s="60" t="b">
        <f t="shared" si="1946"/>
        <v>0</v>
      </c>
      <c r="AW1211" s="60" t="b">
        <f t="shared" si="1947"/>
        <v>0</v>
      </c>
      <c r="AX1211" s="60" t="b">
        <f t="shared" si="1948"/>
        <v>0</v>
      </c>
      <c r="AY1211" s="60" t="b">
        <f t="shared" si="1949"/>
        <v>0</v>
      </c>
      <c r="AZ1211" s="131"/>
      <c r="BA1211" s="131">
        <f t="shared" si="1989"/>
        <v>1</v>
      </c>
      <c r="BB1211" s="13">
        <f t="shared" si="1977"/>
        <v>0</v>
      </c>
      <c r="BC1211" s="11">
        <f t="shared" si="1950"/>
        <v>0</v>
      </c>
      <c r="BD1211" s="67">
        <f t="shared" si="1978"/>
        <v>1</v>
      </c>
      <c r="BE1211" s="76" t="str">
        <f>IF($A1210&lt;&gt;"",IF(OR(EE1210&lt;&gt;0,EF1210&lt;&gt;0,$BB$3&gt;0),"",IF(#REF!="LER","01,",IF(#REF!="LOR","01,",IF(#REF!="LEB","02,",IF(#REF!="LOB","01,",IF(#REF!="HER","19,",IF(#REF!="HOR","19,",IF(#REF!="HEB","20,",IF(#REF!="HOB","19,",""))))))))),"")</f>
        <v/>
      </c>
      <c r="BF1211" s="76" t="str">
        <f>IF($A1210&lt;&gt;"",IF(OR(EE1210&lt;&gt;0,EF1210&lt;&gt;0,$BB$3&gt;0),"",IF(#REF!="LER","02,",IF(#REF!="LOR","03,",IF(#REF!="LEB","04,",IF(#REF!="LOB","02,",IF(#REF!="HER","20,",IF(#REF!="HOR","21,",IF(#REF!="HEB","22,",IF(#REF!="HOB","20,",""))))))))),"")</f>
        <v/>
      </c>
      <c r="BG1211" s="76" t="str">
        <f>IF($A1210&lt;&gt;"",IF(OR(EE1210&lt;&gt;0,EF1210&lt;&gt;0,$BB$3&gt;0),"",IF(#REF!="LER","03,",IF(#REF!="LOR","05,",IF(#REF!="LEB","06,",IF(#REF!="LOB","03,",IF(#REF!="HER","21,",IF(#REF!="HOR","23,",IF(#REF!="HEB","24,",IF(#REF!="HOB","21,",""))))))))),"")</f>
        <v/>
      </c>
      <c r="BH1211" s="76" t="str">
        <f>IF($A1210&lt;&gt;"",IF(OR(EE1210&lt;&gt;0,EF1210&lt;&gt;0,$BB$3&gt;0),"",IF(#REF!="LER","04,",IF(#REF!="LOR","07,",IF(#REF!="LEB","08,",IF(#REF!="LOB","04,",IF(#REF!="HER","22,",IF(#REF!="HOR","25,",IF(#REF!="HEB","26,",IF(#REF!="HOB","22,",""))))))))),"")</f>
        <v/>
      </c>
      <c r="BI1211" s="76" t="str">
        <f>IF($A1210&lt;&gt;"",IF(OR(EE1210&lt;&gt;0,EF1210&lt;&gt;0,$BB$3&gt;0),"",IF(#REF!="LER","05,",IF(#REF!="LOR","09,",IF(#REF!="LEB","10,",IF(#REF!="LOB","05,",IF(#REF!="HER","23,",IF(#REF!="HOR","27,",IF(#REF!="HEB","28,",IF(#REF!="HOB","23,",""))))))))),"")</f>
        <v/>
      </c>
      <c r="BJ1211" s="76" t="str">
        <f t="shared" si="1951"/>
        <v/>
      </c>
      <c r="BK1211" s="131" t="b">
        <f t="shared" si="1952"/>
        <v>0</v>
      </c>
      <c r="BL1211" s="131" t="b">
        <f t="shared" si="1953"/>
        <v>0</v>
      </c>
      <c r="BM1211" s="131" t="b">
        <f t="shared" si="1954"/>
        <v>0</v>
      </c>
      <c r="BN1211" s="131" t="b">
        <f t="shared" si="1955"/>
        <v>0</v>
      </c>
      <c r="BO1211" s="131" t="b">
        <f t="shared" si="1956"/>
        <v>0</v>
      </c>
      <c r="BP1211" s="131" t="b">
        <f t="shared" si="1957"/>
        <v>0</v>
      </c>
      <c r="BQ1211" s="131"/>
      <c r="BR1211" s="131">
        <f t="shared" si="1990"/>
        <v>1</v>
      </c>
      <c r="BS1211" s="92">
        <f t="shared" si="1985"/>
        <v>0</v>
      </c>
      <c r="BT1211" s="13">
        <f t="shared" si="1958"/>
        <v>0</v>
      </c>
      <c r="BU1211" s="11">
        <f t="shared" si="1979"/>
        <v>0</v>
      </c>
      <c r="BV1211" s="67">
        <f t="shared" si="1980"/>
        <v>1</v>
      </c>
      <c r="BW1211" s="76" t="str">
        <f>IF($A1210&lt;&gt;"",IF(OR(EE1210&lt;&gt;0,EF1210&lt;&gt;0,$BB$3&gt;0),"",IF(#REF!="LER","07,",IF(#REF!="LOR","12,",IF(#REF!="LEB","12,",IF(#REF!="LOB","08,",IF(#REF!="HER","25,",IF(#REF!="HOR","30,",IF(#REF!="HEB","30,",IF(#REF!="HOB","25,",""))))))))),"")</f>
        <v/>
      </c>
      <c r="BX1211" s="76" t="str">
        <f>IF($A1210&lt;&gt;"",IF(OR(EE1210&lt;&gt;0,EF1210&lt;&gt;0,$BB$3&gt;0),"",IF(#REF!="LER","08,",IF(#REF!="LOR","13,",IF(#REF!="LEB","13,",IF(#REF!="LOB","09,",IF(#REF!="HER","26,",IF(#REF!="HOR","31,",IF(#REF!="HEB","31,",IF(#REF!="HOB","26,",""))))))))),"")</f>
        <v/>
      </c>
      <c r="BY1211" s="76" t="str">
        <f>IF($A1210&lt;&gt;"",IF(OR(EE1210&lt;&gt;0,EF1210&lt;&gt;0,$BB$3&gt;0),"",IF(#REF!="LER","09,",IF(#REF!="LOR","14,",IF(#REF!="LEB","14,",IF(#REF!="LOB","10,",IF(#REF!="HER","27,",IF(#REF!="HOR","32,",IF(#REF!="HEB","32,",IF(#REF!="HOB","27,",""))))))))),"")</f>
        <v/>
      </c>
      <c r="BZ1211" s="76" t="str">
        <f>IF($A1210&lt;&gt;"",IF(OR(EE1210&lt;&gt;0,EF1210&lt;&gt;0,$BB$3&gt;0),"",IF(#REF!="LER","10,",IF(#REF!="LOR","15,",IF(#REF!="LEB","15,",IF(#REF!="LOB","11,",IF(#REF!="HER","28,",IF(#REF!="HOR","33,",IF(#REF!="HEB","33,",IF(#REF!="HOB","28,",""))))))))),"")</f>
        <v/>
      </c>
      <c r="CA1211" s="76" t="str">
        <f>IF($A1210&lt;&gt;"",IF(OR(EE1210&lt;&gt;0,EF1210&lt;&gt;0,$BB$3&gt;0),"",IF(#REF!="LER","12,",IF(#REF!="LOR","16,",IF(#REF!="LEB","16,",IF(#REF!="LOB","13,",IF(#REF!="HER","30,",IF(#REF!="HOR","34,",IF(#REF!="HEB","34,",IF(#REF!="HOB","29,",""))))))))),"")</f>
        <v/>
      </c>
      <c r="CB1211" s="76" t="str">
        <f>IF($A1210&lt;&gt;"",IF(OR(EE1210&lt;&gt;0,EF1210&lt;&gt;0,$BB$3&gt;0),"",IF(#REF!="LER","14,",IF(#REF!="LOR","17,",IF(#REF!="LEB","17,",IF(#REF!="LOB","15,",IF(#REF!="HER","32,",IF(#REF!="HOR","35,",IF(#REF!="HEB","35,",IF(#REF!="HOB","31,",""))))))))),"")</f>
        <v/>
      </c>
      <c r="CC1211" s="76" t="str">
        <f>IF($A1210&lt;&gt;"",IF(OR(EE1210&lt;&gt;0,EF1210&lt;&gt;0,$BB$3&gt;0),"",IF(#REF!="LER","16,",IF(#REF!="LOR","18,",IF(#REF!="LEB","18,",IF(#REF!="LOB","17,",IF(#REF!="HER","34,",IF(#REF!="HOR","36,",IF(#REF!="HEB","36,",IF(#REF!="HOB","33,",""))))))))),"")</f>
        <v/>
      </c>
      <c r="CD1211" s="60" t="b">
        <f t="shared" si="1959"/>
        <v>0</v>
      </c>
      <c r="CE1211" s="60" t="b">
        <f t="shared" si="1960"/>
        <v>0</v>
      </c>
      <c r="CF1211" s="60" t="b">
        <f t="shared" si="1961"/>
        <v>0</v>
      </c>
      <c r="CG1211" s="60" t="b">
        <f t="shared" si="1962"/>
        <v>0</v>
      </c>
      <c r="CH1211" s="60" t="b">
        <f t="shared" si="1963"/>
        <v>0</v>
      </c>
      <c r="CI1211" s="60" t="b">
        <f t="shared" si="1964"/>
        <v>0</v>
      </c>
      <c r="CJ1211" s="60" t="b">
        <f t="shared" si="1965"/>
        <v>0</v>
      </c>
      <c r="CK1211" s="131"/>
      <c r="CL1211" s="131">
        <f t="shared" si="1991"/>
        <v>1</v>
      </c>
      <c r="CM1211" s="92">
        <f t="shared" si="1987"/>
        <v>0</v>
      </c>
      <c r="CN1211" s="13">
        <f t="shared" si="1981"/>
        <v>0</v>
      </c>
      <c r="CO1211" s="11">
        <f t="shared" si="1966"/>
        <v>0</v>
      </c>
      <c r="CP1211" s="13">
        <f t="shared" si="1994"/>
        <v>0</v>
      </c>
      <c r="CQ1211" s="11">
        <f t="shared" si="1932"/>
        <v>0</v>
      </c>
      <c r="CR1211" s="57">
        <f t="shared" si="1933"/>
        <v>0</v>
      </c>
      <c r="CS1211" s="57">
        <f t="shared" si="1934"/>
        <v>0</v>
      </c>
      <c r="CT1211" s="57">
        <f t="shared" si="2008"/>
        <v>0</v>
      </c>
      <c r="CU1211" s="24"/>
      <c r="CV1211" s="24"/>
      <c r="CW1211" s="24"/>
      <c r="CX1211" s="24"/>
      <c r="CY1211" s="24"/>
      <c r="CZ1211" s="24"/>
      <c r="DA1211" s="24"/>
      <c r="DB1211" s="24"/>
      <c r="DC1211" s="24"/>
      <c r="DD1211" s="64"/>
      <c r="DE1211" s="39"/>
      <c r="DF1211" s="39"/>
      <c r="DG1211" s="39"/>
      <c r="DH1211" s="39"/>
      <c r="DI1211" s="83"/>
      <c r="DJ1211" s="39"/>
      <c r="DK1211" s="22"/>
      <c r="DL1211" s="22"/>
      <c r="DM1211" s="32"/>
      <c r="DN1211" s="22"/>
      <c r="DO1211" s="22"/>
      <c r="DP1211" s="22"/>
      <c r="DQ1211" s="22"/>
      <c r="DR1211" s="22"/>
      <c r="DS1211" s="22"/>
      <c r="DT1211" s="22"/>
      <c r="DU1211" s="22"/>
      <c r="DV1211" s="22"/>
      <c r="DW1211" s="22"/>
      <c r="DX1211" s="22"/>
      <c r="DY1211" s="22"/>
      <c r="DZ1211" s="22"/>
      <c r="EA1211" s="32"/>
      <c r="EB1211" s="22"/>
      <c r="EC1211" s="22"/>
      <c r="EG1211" s="22"/>
      <c r="EH1211"/>
    </row>
    <row r="1212" spans="1:138" s="23" customFormat="1" x14ac:dyDescent="0.2">
      <c r="A1212" s="127"/>
      <c r="B1212" s="61" t="str">
        <f>IF(A1212="","",IF(U1213="","DB",U1213&amp;V1213&amp;W1213&amp;X1213&amp;Y1213&amp;Z1213&amp;AL1213&amp;AM1213&amp;AN1213&amp;AO1213&amp;AP1213&amp;AQ1213&amp;AR1213&amp;#REF!))</f>
        <v/>
      </c>
      <c r="C1212" s="7" t="str">
        <f t="shared" si="1992"/>
        <v/>
      </c>
      <c r="D1212" s="60">
        <f t="shared" si="1930"/>
        <v>0</v>
      </c>
      <c r="E1212" s="7" t="str">
        <f t="shared" si="1931"/>
        <v/>
      </c>
      <c r="F1212" s="72" t="str">
        <f t="shared" si="1995"/>
        <v/>
      </c>
      <c r="G1212" s="73">
        <f t="shared" si="1993"/>
        <v>0</v>
      </c>
      <c r="H1212" s="112">
        <f t="shared" si="1996"/>
        <v>0</v>
      </c>
      <c r="I1212" s="112">
        <f t="shared" si="1997"/>
        <v>0</v>
      </c>
      <c r="J1212" s="112">
        <f t="shared" si="1998"/>
        <v>0</v>
      </c>
      <c r="K1212" s="112">
        <f t="shared" si="1999"/>
        <v>0</v>
      </c>
      <c r="L1212" s="112">
        <f t="shared" si="2000"/>
        <v>0</v>
      </c>
      <c r="M1212" s="112">
        <f t="shared" si="2001"/>
        <v>0</v>
      </c>
      <c r="N1212" s="60"/>
      <c r="O1212" s="61"/>
      <c r="P1212" s="61"/>
      <c r="Q1212" s="61"/>
      <c r="R1212" s="61"/>
      <c r="S1212" s="7"/>
      <c r="T1212" s="67">
        <f t="shared" si="1967"/>
        <v>1</v>
      </c>
      <c r="U1212" s="76" t="str">
        <f t="shared" si="2002"/>
        <v/>
      </c>
      <c r="V1212" s="76" t="str">
        <f t="shared" si="2003"/>
        <v/>
      </c>
      <c r="W1212" s="76" t="str">
        <f t="shared" si="2004"/>
        <v/>
      </c>
      <c r="X1212" s="76" t="str">
        <f t="shared" si="2005"/>
        <v/>
      </c>
      <c r="Y1212" s="76" t="str">
        <f t="shared" si="2006"/>
        <v/>
      </c>
      <c r="Z1212" s="76" t="str">
        <f t="shared" si="2007"/>
        <v/>
      </c>
      <c r="AA1212" s="131" t="b">
        <f t="shared" si="1936"/>
        <v>0</v>
      </c>
      <c r="AB1212" s="131" t="b">
        <f t="shared" si="1937"/>
        <v>0</v>
      </c>
      <c r="AC1212" s="131" t="b">
        <f t="shared" si="1938"/>
        <v>0</v>
      </c>
      <c r="AD1212" s="131" t="b">
        <f t="shared" si="1939"/>
        <v>0</v>
      </c>
      <c r="AE1212" s="131" t="b">
        <f t="shared" si="1940"/>
        <v>0</v>
      </c>
      <c r="AF1212" s="131" t="b">
        <f t="shared" si="1941"/>
        <v>0</v>
      </c>
      <c r="AG1212" s="131"/>
      <c r="AH1212" s="131">
        <f t="shared" si="1988"/>
        <v>1</v>
      </c>
      <c r="AI1212" s="13">
        <f t="shared" si="1942"/>
        <v>0</v>
      </c>
      <c r="AJ1212" s="11">
        <f t="shared" si="1968"/>
        <v>0</v>
      </c>
      <c r="AK1212" s="67">
        <f t="shared" si="1969"/>
        <v>1</v>
      </c>
      <c r="AL1212" s="118" t="str">
        <f t="shared" si="1970"/>
        <v/>
      </c>
      <c r="AM1212" s="118" t="str">
        <f t="shared" si="1971"/>
        <v/>
      </c>
      <c r="AN1212" s="118" t="str">
        <f t="shared" si="1972"/>
        <v/>
      </c>
      <c r="AO1212" s="118" t="str">
        <f t="shared" si="1973"/>
        <v/>
      </c>
      <c r="AP1212" s="118" t="str">
        <f t="shared" si="1974"/>
        <v/>
      </c>
      <c r="AQ1212" s="118" t="str">
        <f t="shared" si="1975"/>
        <v/>
      </c>
      <c r="AR1212" s="118" t="str">
        <f t="shared" si="1976"/>
        <v/>
      </c>
      <c r="AS1212" s="60" t="b">
        <f t="shared" si="1943"/>
        <v>0</v>
      </c>
      <c r="AT1212" s="60" t="b">
        <f t="shared" si="1944"/>
        <v>0</v>
      </c>
      <c r="AU1212" s="60" t="b">
        <f t="shared" si="1945"/>
        <v>0</v>
      </c>
      <c r="AV1212" s="60" t="b">
        <f t="shared" si="1946"/>
        <v>0</v>
      </c>
      <c r="AW1212" s="60" t="b">
        <f t="shared" si="1947"/>
        <v>0</v>
      </c>
      <c r="AX1212" s="60" t="b">
        <f t="shared" si="1948"/>
        <v>0</v>
      </c>
      <c r="AY1212" s="60" t="b">
        <f t="shared" si="1949"/>
        <v>0</v>
      </c>
      <c r="AZ1212" s="131"/>
      <c r="BA1212" s="131">
        <f t="shared" si="1989"/>
        <v>1</v>
      </c>
      <c r="BB1212" s="13">
        <f t="shared" si="1977"/>
        <v>0</v>
      </c>
      <c r="BC1212" s="11">
        <f t="shared" si="1950"/>
        <v>0</v>
      </c>
      <c r="BD1212" s="67">
        <f t="shared" si="1978"/>
        <v>1</v>
      </c>
      <c r="BE1212" s="76" t="str">
        <f>IF($A1211&lt;&gt;"",IF(OR(EE1211&lt;&gt;0,EF1211&lt;&gt;0,#REF!&lt;$BB$3),"",IF(#REF!="LER","01,",IF(#REF!="LOR","01,",IF(#REF!="LEB","02,",IF(#REF!="LOB","01,",IF(#REF!="HER","19,",IF(#REF!="HOR","19,",IF(#REF!="HEB","20,",IF(#REF!="HOB","19,",""))))))))),"")</f>
        <v/>
      </c>
      <c r="BF1212" s="76" t="str">
        <f>IF($A1211&lt;&gt;"",IF(OR(EE1211&lt;&gt;0,EF1211&lt;&gt;0,#REF!&lt;$BB$3),"",IF(#REF!="LER","02,",IF(#REF!="LOR","03,",IF(#REF!="LEB","04,",IF(#REF!="LOB","02,",IF(#REF!="HER","20,",IF(#REF!="HOR","21,",IF(#REF!="HEB","22,",IF(#REF!="HOB","20,",""))))))))),"")</f>
        <v/>
      </c>
      <c r="BG1212" s="76" t="str">
        <f>IF($A1211&lt;&gt;"",IF(OR(EE1211&lt;&gt;0,EF1211&lt;&gt;0,#REF!&lt;$BB$3),"",IF(#REF!="LER","03,",IF(#REF!="LOR","05,",IF(#REF!="LEB","06,",IF(#REF!="LOB","03,",IF(#REF!="HER","21,",IF(#REF!="HOR","23,",IF(#REF!="HEB","24,",IF(#REF!="HOB","21,",""))))))))),"")</f>
        <v/>
      </c>
      <c r="BH1212" s="76" t="str">
        <f>IF($A1211&lt;&gt;"",IF(OR(EE1211&lt;&gt;0,EF1211&lt;&gt;0,#REF!&lt;$BB$3),"",IF(#REF!="LER","04,",IF(#REF!="LOR","07,",IF(#REF!="LEB","08,",IF(#REF!="LOB","04,",IF(#REF!="HER","22,",IF(#REF!="HOR","25,",IF(#REF!="HEB","26,",IF(#REF!="HOB","22,",""))))))))),"")</f>
        <v/>
      </c>
      <c r="BI1212" s="76" t="str">
        <f>IF($A1211&lt;&gt;"",IF(OR(EE1211&lt;&gt;0,EF1211&lt;&gt;0,#REF!&lt;$BB$3),"",IF(#REF!="LER","05,",IF(#REF!="LOR","09,",IF(#REF!="LEB","10,",IF(#REF!="LOB","05,",IF(#REF!="HER","23,",IF(#REF!="HOR","27,",IF(#REF!="HEB","28,",IF(#REF!="HOB","23,",""))))))))),"")</f>
        <v/>
      </c>
      <c r="BJ1212" s="76" t="str">
        <f t="shared" si="1951"/>
        <v/>
      </c>
      <c r="BK1212" s="131" t="b">
        <f t="shared" si="1952"/>
        <v>0</v>
      </c>
      <c r="BL1212" s="131" t="b">
        <f t="shared" si="1953"/>
        <v>0</v>
      </c>
      <c r="BM1212" s="131" t="b">
        <f t="shared" si="1954"/>
        <v>0</v>
      </c>
      <c r="BN1212" s="131" t="b">
        <f t="shared" si="1955"/>
        <v>0</v>
      </c>
      <c r="BO1212" s="131" t="b">
        <f t="shared" si="1956"/>
        <v>0</v>
      </c>
      <c r="BP1212" s="131" t="b">
        <f t="shared" si="1957"/>
        <v>0</v>
      </c>
      <c r="BQ1212" s="131"/>
      <c r="BR1212" s="131">
        <f t="shared" si="1990"/>
        <v>1</v>
      </c>
      <c r="BS1212" s="92">
        <f t="shared" si="1985"/>
        <v>0</v>
      </c>
      <c r="BT1212" s="13">
        <f t="shared" si="1958"/>
        <v>0</v>
      </c>
      <c r="BU1212" s="11">
        <f t="shared" si="1979"/>
        <v>0</v>
      </c>
      <c r="BV1212" s="67">
        <f t="shared" si="1980"/>
        <v>1</v>
      </c>
      <c r="BW1212" s="76" t="str">
        <f>IF($A1211&lt;&gt;"",IF(OR(EE1211&lt;&gt;0,EF1211&lt;&gt;0,#REF!&lt;$BB$3),"",IF(#REF!="LER","07,",IF(#REF!="LOR","12,",IF(#REF!="LEB","12,",IF(#REF!="LOB","08,",IF(#REF!="HER","25,",IF(#REF!="HOR","30,",IF(#REF!="HEB","30,",IF(#REF!="HOB","25,",""))))))))),"")</f>
        <v/>
      </c>
      <c r="BX1212" s="76" t="str">
        <f>IF($A1211&lt;&gt;"",IF(OR(EE1211&lt;&gt;0,EF1211&lt;&gt;0,#REF!&lt;$BB$3),"",IF(#REF!="LER","08,",IF(#REF!="LOR","13,",IF(#REF!="LEB","13,",IF(#REF!="LOB","09,",IF(#REF!="HER","26,",IF(#REF!="HOR","31,",IF(#REF!="HEB","31,",IF(#REF!="HOB","26,",""))))))))),"")</f>
        <v/>
      </c>
      <c r="BY1212" s="76" t="str">
        <f>IF($A1211&lt;&gt;"",IF(OR(EE1211&lt;&gt;0,EF1211&lt;&gt;0,#REF!&lt;$BB$3),"",IF(#REF!="LER","09,",IF(#REF!="LOR","14,",IF(#REF!="LEB","14,",IF(#REF!="LOB","10,",IF(#REF!="HER","27,",IF(#REF!="HOR","32,",IF(#REF!="HEB","32,",IF(#REF!="HOB","27,",""))))))))),"")</f>
        <v/>
      </c>
      <c r="BZ1212" s="76" t="str">
        <f>IF($A1211&lt;&gt;"",IF(OR(EE1211&lt;&gt;0,EF1211&lt;&gt;0,#REF!&lt;$BB$3),"",IF(#REF!="LER","10,",IF(#REF!="LOR","15,",IF(#REF!="LEB","15,",IF(#REF!="LOB","11,",IF(#REF!="HER","28,",IF(#REF!="HOR","33,",IF(#REF!="HEB","33,",IF(#REF!="HOB","28,",""))))))))),"")</f>
        <v/>
      </c>
      <c r="CA1212" s="76" t="str">
        <f>IF($A1211&lt;&gt;"",IF(OR(EE1211&lt;&gt;0,EF1211&lt;&gt;0,#REF!&lt;$BB$3),"",IF(#REF!="LER","12,",IF(#REF!="LOR","16,",IF(#REF!="LEB","16,",IF(#REF!="LOB","13,",IF(#REF!="HER","30,",IF(#REF!="HOR","34,",IF(#REF!="HEB","34,",IF(#REF!="HOB","29,",""))))))))),"")</f>
        <v/>
      </c>
      <c r="CB1212" s="76" t="str">
        <f>IF($A1211&lt;&gt;"",IF(OR(EE1211&lt;&gt;0,EF1211&lt;&gt;0,#REF!&lt;$BB$3),"",IF(#REF!="LER","14,",IF(#REF!="LOR","17,",IF(#REF!="LEB","17,",IF(#REF!="LOB","15,",IF(#REF!="HER","32,",IF(#REF!="HOR","35,",IF(#REF!="HEB","35,",IF(#REF!="HOB","31,",""))))))))),"")</f>
        <v/>
      </c>
      <c r="CC1212" s="76" t="str">
        <f>IF($A1211&lt;&gt;"",IF(OR(EE1211&lt;&gt;0,EF1211&lt;&gt;0,#REF!&lt;$BB$3),"",IF(#REF!="LER","16,",IF(#REF!="LOR","18,",IF(#REF!="LEB","18,",IF(#REF!="LOB","17,",IF(#REF!="HER","34,",IF(#REF!="HOR","36,",IF(#REF!="HEB","36,",IF(#REF!="HOB","33,",""))))))))),"")</f>
        <v/>
      </c>
      <c r="CD1212" s="60" t="b">
        <f t="shared" si="1959"/>
        <v>0</v>
      </c>
      <c r="CE1212" s="60" t="b">
        <f t="shared" si="1960"/>
        <v>0</v>
      </c>
      <c r="CF1212" s="60" t="b">
        <f t="shared" si="1961"/>
        <v>0</v>
      </c>
      <c r="CG1212" s="60" t="b">
        <f t="shared" si="1962"/>
        <v>0</v>
      </c>
      <c r="CH1212" s="60" t="b">
        <f t="shared" si="1963"/>
        <v>0</v>
      </c>
      <c r="CI1212" s="60" t="b">
        <f t="shared" si="1964"/>
        <v>0</v>
      </c>
      <c r="CJ1212" s="60" t="b">
        <f t="shared" si="1965"/>
        <v>0</v>
      </c>
      <c r="CK1212" s="131"/>
      <c r="CL1212" s="131">
        <f t="shared" si="1991"/>
        <v>1</v>
      </c>
      <c r="CM1212" s="92">
        <f t="shared" si="1987"/>
        <v>0</v>
      </c>
      <c r="CN1212" s="13">
        <f t="shared" si="1981"/>
        <v>0</v>
      </c>
      <c r="CO1212" s="11">
        <f t="shared" si="1966"/>
        <v>0</v>
      </c>
      <c r="CP1212" s="13">
        <f t="shared" si="1994"/>
        <v>0</v>
      </c>
      <c r="CQ1212" s="11">
        <f t="shared" si="1932"/>
        <v>0</v>
      </c>
      <c r="CR1212" s="57">
        <f t="shared" si="1933"/>
        <v>0</v>
      </c>
      <c r="CS1212" s="57">
        <f t="shared" si="1934"/>
        <v>0</v>
      </c>
      <c r="CT1212" s="57">
        <f t="shared" si="2008"/>
        <v>0</v>
      </c>
      <c r="CU1212" s="24"/>
      <c r="CV1212" s="24"/>
      <c r="CW1212" s="24"/>
      <c r="CX1212" s="24"/>
      <c r="CY1212" s="24"/>
      <c r="CZ1212" s="24"/>
      <c r="DA1212" s="24"/>
      <c r="DB1212" s="24"/>
      <c r="DC1212" s="24"/>
      <c r="DD1212" s="64"/>
      <c r="DE1212" s="39"/>
      <c r="DF1212" s="39"/>
      <c r="DG1212" s="39"/>
      <c r="DH1212" s="39"/>
      <c r="DI1212" s="83"/>
      <c r="DJ1212" s="39"/>
      <c r="DK1212" s="22"/>
      <c r="DL1212" s="22"/>
      <c r="DM1212" s="32"/>
      <c r="DN1212" s="22"/>
      <c r="DO1212" s="22"/>
      <c r="DP1212" s="22"/>
      <c r="DQ1212" s="22"/>
      <c r="DR1212" s="22"/>
      <c r="DS1212" s="22"/>
      <c r="DT1212" s="22"/>
      <c r="DU1212" s="22"/>
      <c r="DV1212" s="22"/>
      <c r="DW1212" s="22"/>
      <c r="DX1212" s="22"/>
      <c r="DY1212" s="22"/>
      <c r="DZ1212" s="22"/>
      <c r="EA1212" s="32"/>
      <c r="EB1212" s="22"/>
      <c r="EC1212" s="22"/>
      <c r="EG1212" s="22"/>
      <c r="EH1212"/>
    </row>
    <row r="1213" spans="1:138" s="23" customFormat="1" x14ac:dyDescent="0.2">
      <c r="A1213" s="127"/>
      <c r="B1213" s="61" t="str">
        <f>IF(A1213="","",IF(U1214="","DB",U1214&amp;V1214&amp;W1214&amp;X1214&amp;Y1214&amp;Z1214&amp;AL1214&amp;AM1214&amp;AN1214&amp;AO1214&amp;AP1214&amp;AQ1214&amp;AR1214&amp;#REF!))</f>
        <v/>
      </c>
      <c r="C1213" s="7" t="str">
        <f t="shared" si="1992"/>
        <v/>
      </c>
      <c r="D1213" s="60">
        <f t="shared" si="1930"/>
        <v>0</v>
      </c>
      <c r="E1213" s="7" t="str">
        <f t="shared" si="1931"/>
        <v/>
      </c>
      <c r="F1213" s="72" t="str">
        <f t="shared" si="1995"/>
        <v/>
      </c>
      <c r="G1213" s="73">
        <f t="shared" si="1993"/>
        <v>0</v>
      </c>
      <c r="H1213" s="112">
        <f t="shared" si="1996"/>
        <v>0</v>
      </c>
      <c r="I1213" s="112">
        <f t="shared" si="1997"/>
        <v>0</v>
      </c>
      <c r="J1213" s="112">
        <f t="shared" si="1998"/>
        <v>0</v>
      </c>
      <c r="K1213" s="112">
        <f t="shared" si="1999"/>
        <v>0</v>
      </c>
      <c r="L1213" s="112">
        <f t="shared" si="2000"/>
        <v>0</v>
      </c>
      <c r="M1213" s="112">
        <f t="shared" si="2001"/>
        <v>0</v>
      </c>
      <c r="N1213" s="60"/>
      <c r="O1213" s="61"/>
      <c r="P1213" s="61"/>
      <c r="Q1213" s="61"/>
      <c r="R1213" s="61"/>
      <c r="S1213" s="7"/>
      <c r="T1213" s="67">
        <f t="shared" si="1967"/>
        <v>1</v>
      </c>
      <c r="U1213" s="76" t="str">
        <f t="shared" si="2002"/>
        <v/>
      </c>
      <c r="V1213" s="76" t="str">
        <f t="shared" si="2003"/>
        <v/>
      </c>
      <c r="W1213" s="76" t="str">
        <f t="shared" si="2004"/>
        <v/>
      </c>
      <c r="X1213" s="76" t="str">
        <f t="shared" si="2005"/>
        <v/>
      </c>
      <c r="Y1213" s="76" t="str">
        <f t="shared" si="2006"/>
        <v/>
      </c>
      <c r="Z1213" s="76" t="str">
        <f t="shared" si="2007"/>
        <v/>
      </c>
      <c r="AA1213" s="131" t="b">
        <f t="shared" si="1936"/>
        <v>0</v>
      </c>
      <c r="AB1213" s="131" t="b">
        <f t="shared" si="1937"/>
        <v>0</v>
      </c>
      <c r="AC1213" s="131" t="b">
        <f t="shared" si="1938"/>
        <v>0</v>
      </c>
      <c r="AD1213" s="131" t="b">
        <f t="shared" si="1939"/>
        <v>0</v>
      </c>
      <c r="AE1213" s="131" t="b">
        <f t="shared" si="1940"/>
        <v>0</v>
      </c>
      <c r="AF1213" s="131" t="b">
        <f t="shared" si="1941"/>
        <v>0</v>
      </c>
      <c r="AG1213" s="131"/>
      <c r="AH1213" s="131">
        <f t="shared" si="1988"/>
        <v>1</v>
      </c>
      <c r="AI1213" s="13">
        <f t="shared" si="1942"/>
        <v>0</v>
      </c>
      <c r="AJ1213" s="11">
        <f t="shared" si="1968"/>
        <v>0</v>
      </c>
      <c r="AK1213" s="67">
        <f t="shared" si="1969"/>
        <v>1</v>
      </c>
      <c r="AL1213" s="118" t="str">
        <f t="shared" si="1970"/>
        <v/>
      </c>
      <c r="AM1213" s="118" t="str">
        <f t="shared" si="1971"/>
        <v/>
      </c>
      <c r="AN1213" s="118" t="str">
        <f t="shared" si="1972"/>
        <v/>
      </c>
      <c r="AO1213" s="118" t="str">
        <f t="shared" si="1973"/>
        <v/>
      </c>
      <c r="AP1213" s="118" t="str">
        <f t="shared" si="1974"/>
        <v/>
      </c>
      <c r="AQ1213" s="118" t="str">
        <f t="shared" si="1975"/>
        <v/>
      </c>
      <c r="AR1213" s="118" t="str">
        <f t="shared" si="1976"/>
        <v/>
      </c>
      <c r="AS1213" s="60" t="b">
        <f t="shared" si="1943"/>
        <v>0</v>
      </c>
      <c r="AT1213" s="60" t="b">
        <f t="shared" si="1944"/>
        <v>0</v>
      </c>
      <c r="AU1213" s="60" t="b">
        <f t="shared" si="1945"/>
        <v>0</v>
      </c>
      <c r="AV1213" s="60" t="b">
        <f t="shared" si="1946"/>
        <v>0</v>
      </c>
      <c r="AW1213" s="60" t="b">
        <f t="shared" si="1947"/>
        <v>0</v>
      </c>
      <c r="AX1213" s="60" t="b">
        <f t="shared" si="1948"/>
        <v>0</v>
      </c>
      <c r="AY1213" s="60" t="b">
        <f t="shared" si="1949"/>
        <v>0</v>
      </c>
      <c r="AZ1213" s="131"/>
      <c r="BA1213" s="131">
        <f t="shared" si="1989"/>
        <v>1</v>
      </c>
      <c r="BB1213" s="13">
        <f t="shared" si="1977"/>
        <v>0</v>
      </c>
      <c r="BC1213" s="11">
        <f t="shared" si="1950"/>
        <v>0</v>
      </c>
      <c r="BD1213" s="67">
        <f t="shared" si="1978"/>
        <v>1</v>
      </c>
      <c r="BE1213" s="76" t="str">
        <f>IF($A1212&lt;&gt;"",IF(OR(EE1212&lt;&gt;0,EF1212&lt;&gt;0,#REF!&lt;$BB$3),"",IF(#REF!="LER","01,",IF(#REF!="LOR","01,",IF(#REF!="LEB","02,",IF(#REF!="LOB","01,",IF(#REF!="HER","19,",IF(#REF!="HOR","19,",IF(#REF!="HEB","20,",IF(#REF!="HOB","19,",""))))))))),"")</f>
        <v/>
      </c>
      <c r="BF1213" s="76" t="str">
        <f>IF($A1212&lt;&gt;"",IF(OR(EE1212&lt;&gt;0,EF1212&lt;&gt;0,#REF!&lt;$BB$3),"",IF(#REF!="LER","02,",IF(#REF!="LOR","03,",IF(#REF!="LEB","04,",IF(#REF!="LOB","02,",IF(#REF!="HER","20,",IF(#REF!="HOR","21,",IF(#REF!="HEB","22,",IF(#REF!="HOB","20,",""))))))))),"")</f>
        <v/>
      </c>
      <c r="BG1213" s="76" t="str">
        <f>IF($A1212&lt;&gt;"",IF(OR(EE1212&lt;&gt;0,EF1212&lt;&gt;0,#REF!&lt;$BB$3),"",IF(#REF!="LER","03,",IF(#REF!="LOR","05,",IF(#REF!="LEB","06,",IF(#REF!="LOB","03,",IF(#REF!="HER","21,",IF(#REF!="HOR","23,",IF(#REF!="HEB","24,",IF(#REF!="HOB","21,",""))))))))),"")</f>
        <v/>
      </c>
      <c r="BH1213" s="76" t="str">
        <f>IF($A1212&lt;&gt;"",IF(OR(EE1212&lt;&gt;0,EF1212&lt;&gt;0,#REF!&lt;$BB$3),"",IF(#REF!="LER","04,",IF(#REF!="LOR","07,",IF(#REF!="LEB","08,",IF(#REF!="LOB","04,",IF(#REF!="HER","22,",IF(#REF!="HOR","25,",IF(#REF!="HEB","26,",IF(#REF!="HOB","22,",""))))))))),"")</f>
        <v/>
      </c>
      <c r="BI1213" s="76" t="str">
        <f>IF($A1212&lt;&gt;"",IF(OR(EE1212&lt;&gt;0,EF1212&lt;&gt;0,#REF!&lt;$BB$3),"",IF(#REF!="LER","05,",IF(#REF!="LOR","09,",IF(#REF!="LEB","10,",IF(#REF!="LOB","05,",IF(#REF!="HER","23,",IF(#REF!="HOR","27,",IF(#REF!="HEB","28,",IF(#REF!="HOB","23,",""))))))))),"")</f>
        <v/>
      </c>
      <c r="BJ1213" s="76" t="str">
        <f t="shared" si="1951"/>
        <v/>
      </c>
      <c r="BK1213" s="131" t="b">
        <f t="shared" si="1952"/>
        <v>0</v>
      </c>
      <c r="BL1213" s="131" t="b">
        <f t="shared" si="1953"/>
        <v>0</v>
      </c>
      <c r="BM1213" s="131" t="b">
        <f t="shared" si="1954"/>
        <v>0</v>
      </c>
      <c r="BN1213" s="131" t="b">
        <f t="shared" si="1955"/>
        <v>0</v>
      </c>
      <c r="BO1213" s="131" t="b">
        <f t="shared" si="1956"/>
        <v>0</v>
      </c>
      <c r="BP1213" s="131" t="b">
        <f t="shared" si="1957"/>
        <v>0</v>
      </c>
      <c r="BQ1213" s="131"/>
      <c r="BR1213" s="131">
        <f t="shared" si="1990"/>
        <v>1</v>
      </c>
      <c r="BS1213" s="92">
        <f t="shared" si="1985"/>
        <v>0</v>
      </c>
      <c r="BT1213" s="13">
        <f t="shared" si="1958"/>
        <v>0</v>
      </c>
      <c r="BU1213" s="11">
        <f t="shared" si="1979"/>
        <v>0</v>
      </c>
      <c r="BV1213" s="67">
        <f t="shared" si="1980"/>
        <v>1</v>
      </c>
      <c r="BW1213" s="76" t="str">
        <f>IF($A1212&lt;&gt;"",IF(OR(EE1212&lt;&gt;0,EF1212&lt;&gt;0,#REF!&lt;$BB$3),"",IF(#REF!="LER","07,",IF(#REF!="LOR","12,",IF(#REF!="LEB","12,",IF(#REF!="LOB","08,",IF(#REF!="HER","25,",IF(#REF!="HOR","30,",IF(#REF!="HEB","30,",IF(#REF!="HOB","25,",""))))))))),"")</f>
        <v/>
      </c>
      <c r="BX1213" s="76" t="str">
        <f>IF($A1212&lt;&gt;"",IF(OR(EE1212&lt;&gt;0,EF1212&lt;&gt;0,#REF!&lt;$BB$3),"",IF(#REF!="LER","08,",IF(#REF!="LOR","13,",IF(#REF!="LEB","13,",IF(#REF!="LOB","09,",IF(#REF!="HER","26,",IF(#REF!="HOR","31,",IF(#REF!="HEB","31,",IF(#REF!="HOB","26,",""))))))))),"")</f>
        <v/>
      </c>
      <c r="BY1213" s="76" t="str">
        <f>IF($A1212&lt;&gt;"",IF(OR(EE1212&lt;&gt;0,EF1212&lt;&gt;0,#REF!&lt;$BB$3),"",IF(#REF!="LER","09,",IF(#REF!="LOR","14,",IF(#REF!="LEB","14,",IF(#REF!="LOB","10,",IF(#REF!="HER","27,",IF(#REF!="HOR","32,",IF(#REF!="HEB","32,",IF(#REF!="HOB","27,",""))))))))),"")</f>
        <v/>
      </c>
      <c r="BZ1213" s="76" t="str">
        <f>IF($A1212&lt;&gt;"",IF(OR(EE1212&lt;&gt;0,EF1212&lt;&gt;0,#REF!&lt;$BB$3),"",IF(#REF!="LER","10,",IF(#REF!="LOR","15,",IF(#REF!="LEB","15,",IF(#REF!="LOB","11,",IF(#REF!="HER","28,",IF(#REF!="HOR","33,",IF(#REF!="HEB","33,",IF(#REF!="HOB","28,",""))))))))),"")</f>
        <v/>
      </c>
      <c r="CA1213" s="76" t="str">
        <f>IF($A1212&lt;&gt;"",IF(OR(EE1212&lt;&gt;0,EF1212&lt;&gt;0,#REF!&lt;$BB$3),"",IF(#REF!="LER","12,",IF(#REF!="LOR","16,",IF(#REF!="LEB","16,",IF(#REF!="LOB","13,",IF(#REF!="HER","30,",IF(#REF!="HOR","34,",IF(#REF!="HEB","34,",IF(#REF!="HOB","29,",""))))))))),"")</f>
        <v/>
      </c>
      <c r="CB1213" s="76" t="str">
        <f>IF($A1212&lt;&gt;"",IF(OR(EE1212&lt;&gt;0,EF1212&lt;&gt;0,#REF!&lt;$BB$3),"",IF(#REF!="LER","14,",IF(#REF!="LOR","17,",IF(#REF!="LEB","17,",IF(#REF!="LOB","15,",IF(#REF!="HER","32,",IF(#REF!="HOR","35,",IF(#REF!="HEB","35,",IF(#REF!="HOB","31,",""))))))))),"")</f>
        <v/>
      </c>
      <c r="CC1213" s="76" t="str">
        <f>IF($A1212&lt;&gt;"",IF(OR(EE1212&lt;&gt;0,EF1212&lt;&gt;0,#REF!&lt;$BB$3),"",IF(#REF!="LER","16,",IF(#REF!="LOR","18,",IF(#REF!="LEB","18,",IF(#REF!="LOB","17,",IF(#REF!="HER","34,",IF(#REF!="HOR","36,",IF(#REF!="HEB","36,",IF(#REF!="HOB","33,",""))))))))),"")</f>
        <v/>
      </c>
      <c r="CD1213" s="60" t="b">
        <f t="shared" si="1959"/>
        <v>0</v>
      </c>
      <c r="CE1213" s="60" t="b">
        <f t="shared" si="1960"/>
        <v>0</v>
      </c>
      <c r="CF1213" s="60" t="b">
        <f t="shared" si="1961"/>
        <v>0</v>
      </c>
      <c r="CG1213" s="60" t="b">
        <f t="shared" si="1962"/>
        <v>0</v>
      </c>
      <c r="CH1213" s="60" t="b">
        <f t="shared" si="1963"/>
        <v>0</v>
      </c>
      <c r="CI1213" s="60" t="b">
        <f t="shared" si="1964"/>
        <v>0</v>
      </c>
      <c r="CJ1213" s="60" t="b">
        <f t="shared" si="1965"/>
        <v>0</v>
      </c>
      <c r="CK1213" s="131"/>
      <c r="CL1213" s="131">
        <f t="shared" si="1991"/>
        <v>1</v>
      </c>
      <c r="CM1213" s="92">
        <f t="shared" si="1987"/>
        <v>0</v>
      </c>
      <c r="CN1213" s="13">
        <f t="shared" si="1981"/>
        <v>0</v>
      </c>
      <c r="CO1213" s="11">
        <f t="shared" si="1966"/>
        <v>0</v>
      </c>
      <c r="CP1213" s="13">
        <f t="shared" si="1994"/>
        <v>0</v>
      </c>
      <c r="CQ1213" s="11">
        <f t="shared" si="1932"/>
        <v>0</v>
      </c>
      <c r="CR1213" s="57">
        <f t="shared" si="1933"/>
        <v>0</v>
      </c>
      <c r="CS1213" s="57">
        <f t="shared" si="1934"/>
        <v>0</v>
      </c>
      <c r="CT1213" s="57">
        <f t="shared" si="2008"/>
        <v>0</v>
      </c>
      <c r="CU1213" s="24"/>
      <c r="CV1213" s="24"/>
      <c r="CW1213" s="24"/>
      <c r="CX1213" s="24"/>
      <c r="CY1213" s="24"/>
      <c r="CZ1213" s="24"/>
      <c r="DA1213" s="24"/>
      <c r="DB1213" s="24"/>
      <c r="DC1213" s="24"/>
      <c r="DD1213" s="64"/>
      <c r="DE1213" s="39"/>
      <c r="DF1213" s="39"/>
      <c r="DG1213" s="39"/>
      <c r="DH1213" s="39"/>
      <c r="DI1213" s="83"/>
      <c r="DJ1213" s="39"/>
      <c r="DK1213" s="22"/>
      <c r="DL1213" s="22"/>
      <c r="DM1213" s="32"/>
      <c r="DN1213" s="22"/>
      <c r="DO1213" s="22"/>
      <c r="DP1213" s="22"/>
      <c r="DQ1213" s="22"/>
      <c r="DR1213" s="22"/>
      <c r="DS1213" s="22"/>
      <c r="DT1213" s="22"/>
      <c r="DU1213" s="22"/>
      <c r="DV1213" s="22"/>
      <c r="DW1213" s="22"/>
      <c r="DX1213" s="22"/>
      <c r="DY1213" s="22"/>
      <c r="DZ1213" s="22"/>
      <c r="EA1213" s="32"/>
      <c r="EB1213" s="22"/>
      <c r="EC1213" s="22"/>
      <c r="EG1213" s="22"/>
      <c r="EH1213"/>
    </row>
    <row r="1214" spans="1:138" s="23" customFormat="1" x14ac:dyDescent="0.2">
      <c r="A1214" s="127"/>
      <c r="B1214" s="61" t="str">
        <f>IF(A1214="","",IF(U1215="","DB",U1215&amp;V1215&amp;W1215&amp;X1215&amp;Y1215&amp;Z1215&amp;AL1215&amp;AM1215&amp;AN1215&amp;AO1215&amp;AP1215&amp;AQ1215&amp;AR1215&amp;#REF!))</f>
        <v/>
      </c>
      <c r="C1214" s="7" t="str">
        <f t="shared" si="1992"/>
        <v/>
      </c>
      <c r="D1214" s="60">
        <f t="shared" si="1930"/>
        <v>0</v>
      </c>
      <c r="E1214" s="7" t="str">
        <f t="shared" si="1931"/>
        <v/>
      </c>
      <c r="F1214" s="72" t="str">
        <f t="shared" si="1995"/>
        <v/>
      </c>
      <c r="G1214" s="73">
        <f t="shared" si="1993"/>
        <v>0</v>
      </c>
      <c r="H1214" s="112">
        <f t="shared" si="1996"/>
        <v>0</v>
      </c>
      <c r="I1214" s="112">
        <f t="shared" si="1997"/>
        <v>0</v>
      </c>
      <c r="J1214" s="112">
        <f t="shared" si="1998"/>
        <v>0</v>
      </c>
      <c r="K1214" s="112">
        <f t="shared" si="1999"/>
        <v>0</v>
      </c>
      <c r="L1214" s="112">
        <f t="shared" si="2000"/>
        <v>0</v>
      </c>
      <c r="M1214" s="112">
        <f t="shared" si="2001"/>
        <v>0</v>
      </c>
      <c r="N1214" s="60"/>
      <c r="O1214" s="61"/>
      <c r="P1214" s="61"/>
      <c r="Q1214" s="61"/>
      <c r="R1214" s="61"/>
      <c r="S1214" s="7"/>
      <c r="T1214" s="67">
        <f t="shared" si="1967"/>
        <v>1</v>
      </c>
      <c r="U1214" s="76" t="str">
        <f t="shared" si="2002"/>
        <v/>
      </c>
      <c r="V1214" s="76" t="str">
        <f t="shared" si="2003"/>
        <v/>
      </c>
      <c r="W1214" s="76" t="str">
        <f t="shared" si="2004"/>
        <v/>
      </c>
      <c r="X1214" s="76" t="str">
        <f t="shared" si="2005"/>
        <v/>
      </c>
      <c r="Y1214" s="76" t="str">
        <f t="shared" si="2006"/>
        <v/>
      </c>
      <c r="Z1214" s="76" t="str">
        <f t="shared" si="2007"/>
        <v/>
      </c>
      <c r="AA1214" s="131" t="b">
        <f t="shared" si="1936"/>
        <v>0</v>
      </c>
      <c r="AB1214" s="131" t="b">
        <f t="shared" si="1937"/>
        <v>0</v>
      </c>
      <c r="AC1214" s="131" t="b">
        <f t="shared" si="1938"/>
        <v>0</v>
      </c>
      <c r="AD1214" s="131" t="b">
        <f t="shared" si="1939"/>
        <v>0</v>
      </c>
      <c r="AE1214" s="131" t="b">
        <f t="shared" si="1940"/>
        <v>0</v>
      </c>
      <c r="AF1214" s="131" t="b">
        <f t="shared" si="1941"/>
        <v>0</v>
      </c>
      <c r="AG1214" s="131"/>
      <c r="AH1214" s="131">
        <f t="shared" si="1988"/>
        <v>1</v>
      </c>
      <c r="AI1214" s="13">
        <f t="shared" si="1942"/>
        <v>0</v>
      </c>
      <c r="AJ1214" s="11">
        <f t="shared" si="1968"/>
        <v>0</v>
      </c>
      <c r="AK1214" s="67">
        <f t="shared" si="1969"/>
        <v>1</v>
      </c>
      <c r="AL1214" s="118" t="str">
        <f t="shared" si="1970"/>
        <v/>
      </c>
      <c r="AM1214" s="118" t="str">
        <f t="shared" si="1971"/>
        <v/>
      </c>
      <c r="AN1214" s="118" t="str">
        <f t="shared" si="1972"/>
        <v/>
      </c>
      <c r="AO1214" s="118" t="str">
        <f t="shared" si="1973"/>
        <v/>
      </c>
      <c r="AP1214" s="118" t="str">
        <f t="shared" si="1974"/>
        <v/>
      </c>
      <c r="AQ1214" s="118" t="str">
        <f t="shared" si="1975"/>
        <v/>
      </c>
      <c r="AR1214" s="118" t="str">
        <f t="shared" si="1976"/>
        <v/>
      </c>
      <c r="AS1214" s="60" t="b">
        <f t="shared" si="1943"/>
        <v>0</v>
      </c>
      <c r="AT1214" s="60" t="b">
        <f t="shared" si="1944"/>
        <v>0</v>
      </c>
      <c r="AU1214" s="60" t="b">
        <f t="shared" si="1945"/>
        <v>0</v>
      </c>
      <c r="AV1214" s="60" t="b">
        <f t="shared" si="1946"/>
        <v>0</v>
      </c>
      <c r="AW1214" s="60" t="b">
        <f t="shared" si="1947"/>
        <v>0</v>
      </c>
      <c r="AX1214" s="60" t="b">
        <f t="shared" si="1948"/>
        <v>0</v>
      </c>
      <c r="AY1214" s="60" t="b">
        <f t="shared" si="1949"/>
        <v>0</v>
      </c>
      <c r="AZ1214" s="131"/>
      <c r="BA1214" s="131">
        <f t="shared" si="1989"/>
        <v>1</v>
      </c>
      <c r="BB1214" s="13">
        <f t="shared" si="1977"/>
        <v>0</v>
      </c>
      <c r="BC1214" s="11">
        <f t="shared" si="1950"/>
        <v>0</v>
      </c>
      <c r="BD1214" s="67">
        <f t="shared" si="1978"/>
        <v>1</v>
      </c>
      <c r="BE1214" s="76" t="str">
        <f>IF($A1213&lt;&gt;"",IF(OR(EE1213&lt;&gt;0,EF1213&lt;&gt;0,#REF!&lt;$BB$3),"",IF(#REF!="LER","01,",IF(#REF!="LOR","01,",IF(#REF!="LEB","02,",IF(#REF!="LOB","01,",IF(#REF!="HER","19,",IF(#REF!="HOR","19,",IF(#REF!="HEB","20,",IF(#REF!="HOB","19,",""))))))))),"")</f>
        <v/>
      </c>
      <c r="BF1214" s="76" t="str">
        <f>IF($A1213&lt;&gt;"",IF(OR(EE1213&lt;&gt;0,EF1213&lt;&gt;0,#REF!&lt;$BB$3),"",IF(#REF!="LER","02,",IF(#REF!="LOR","03,",IF(#REF!="LEB","04,",IF(#REF!="LOB","02,",IF(#REF!="HER","20,",IF(#REF!="HOR","21,",IF(#REF!="HEB","22,",IF(#REF!="HOB","20,",""))))))))),"")</f>
        <v/>
      </c>
      <c r="BG1214" s="76" t="str">
        <f>IF($A1213&lt;&gt;"",IF(OR(EE1213&lt;&gt;0,EF1213&lt;&gt;0,#REF!&lt;$BB$3),"",IF(#REF!="LER","03,",IF(#REF!="LOR","05,",IF(#REF!="LEB","06,",IF(#REF!="LOB","03,",IF(#REF!="HER","21,",IF(#REF!="HOR","23,",IF(#REF!="HEB","24,",IF(#REF!="HOB","21,",""))))))))),"")</f>
        <v/>
      </c>
      <c r="BH1214" s="76" t="str">
        <f>IF($A1213&lt;&gt;"",IF(OR(EE1213&lt;&gt;0,EF1213&lt;&gt;0,#REF!&lt;$BB$3),"",IF(#REF!="LER","04,",IF(#REF!="LOR","07,",IF(#REF!="LEB","08,",IF(#REF!="LOB","04,",IF(#REF!="HER","22,",IF(#REF!="HOR","25,",IF(#REF!="HEB","26,",IF(#REF!="HOB","22,",""))))))))),"")</f>
        <v/>
      </c>
      <c r="BI1214" s="76" t="str">
        <f>IF($A1213&lt;&gt;"",IF(OR(EE1213&lt;&gt;0,EF1213&lt;&gt;0,#REF!&lt;$BB$3),"",IF(#REF!="LER","05,",IF(#REF!="LOR","09,",IF(#REF!="LEB","10,",IF(#REF!="LOB","05,",IF(#REF!="HER","23,",IF(#REF!="HOR","27,",IF(#REF!="HEB","28,",IF(#REF!="HOB","23,",""))))))))),"")</f>
        <v/>
      </c>
      <c r="BJ1214" s="76" t="str">
        <f t="shared" si="1951"/>
        <v/>
      </c>
      <c r="BK1214" s="131" t="b">
        <f t="shared" si="1952"/>
        <v>0</v>
      </c>
      <c r="BL1214" s="131" t="b">
        <f t="shared" si="1953"/>
        <v>0</v>
      </c>
      <c r="BM1214" s="131" t="b">
        <f t="shared" si="1954"/>
        <v>0</v>
      </c>
      <c r="BN1214" s="131" t="b">
        <f t="shared" si="1955"/>
        <v>0</v>
      </c>
      <c r="BO1214" s="131" t="b">
        <f t="shared" si="1956"/>
        <v>0</v>
      </c>
      <c r="BP1214" s="131" t="b">
        <f t="shared" si="1957"/>
        <v>0</v>
      </c>
      <c r="BQ1214" s="131"/>
      <c r="BR1214" s="131">
        <f t="shared" si="1990"/>
        <v>1</v>
      </c>
      <c r="BS1214" s="92">
        <f t="shared" si="1985"/>
        <v>0</v>
      </c>
      <c r="BT1214" s="13">
        <f t="shared" si="1958"/>
        <v>0</v>
      </c>
      <c r="BU1214" s="11">
        <f t="shared" si="1979"/>
        <v>0</v>
      </c>
      <c r="BV1214" s="67">
        <f t="shared" si="1980"/>
        <v>1</v>
      </c>
      <c r="BW1214" s="76" t="str">
        <f>IF($A1213&lt;&gt;"",IF(OR(EE1213&lt;&gt;0,EF1213&lt;&gt;0,#REF!&lt;$BB$3),"",IF(#REF!="LER","07,",IF(#REF!="LOR","12,",IF(#REF!="LEB","12,",IF(#REF!="LOB","08,",IF(#REF!="HER","25,",IF(#REF!="HOR","30,",IF(#REF!="HEB","30,",IF(#REF!="HOB","25,",""))))))))),"")</f>
        <v/>
      </c>
      <c r="BX1214" s="76" t="str">
        <f>IF($A1213&lt;&gt;"",IF(OR(EE1213&lt;&gt;0,EF1213&lt;&gt;0,#REF!&lt;$BB$3),"",IF(#REF!="LER","08,",IF(#REF!="LOR","13,",IF(#REF!="LEB","13,",IF(#REF!="LOB","09,",IF(#REF!="HER","26,",IF(#REF!="HOR","31,",IF(#REF!="HEB","31,",IF(#REF!="HOB","26,",""))))))))),"")</f>
        <v/>
      </c>
      <c r="BY1214" s="76" t="str">
        <f>IF($A1213&lt;&gt;"",IF(OR(EE1213&lt;&gt;0,EF1213&lt;&gt;0,#REF!&lt;$BB$3),"",IF(#REF!="LER","09,",IF(#REF!="LOR","14,",IF(#REF!="LEB","14,",IF(#REF!="LOB","10,",IF(#REF!="HER","27,",IF(#REF!="HOR","32,",IF(#REF!="HEB","32,",IF(#REF!="HOB","27,",""))))))))),"")</f>
        <v/>
      </c>
      <c r="BZ1214" s="76" t="str">
        <f>IF($A1213&lt;&gt;"",IF(OR(EE1213&lt;&gt;0,EF1213&lt;&gt;0,#REF!&lt;$BB$3),"",IF(#REF!="LER","10,",IF(#REF!="LOR","15,",IF(#REF!="LEB","15,",IF(#REF!="LOB","11,",IF(#REF!="HER","28,",IF(#REF!="HOR","33,",IF(#REF!="HEB","33,",IF(#REF!="HOB","28,",""))))))))),"")</f>
        <v/>
      </c>
      <c r="CA1214" s="76" t="str">
        <f>IF($A1213&lt;&gt;"",IF(OR(EE1213&lt;&gt;0,EF1213&lt;&gt;0,#REF!&lt;$BB$3),"",IF(#REF!="LER","12,",IF(#REF!="LOR","16,",IF(#REF!="LEB","16,",IF(#REF!="LOB","13,",IF(#REF!="HER","30,",IF(#REF!="HOR","34,",IF(#REF!="HEB","34,",IF(#REF!="HOB","29,",""))))))))),"")</f>
        <v/>
      </c>
      <c r="CB1214" s="76" t="str">
        <f>IF($A1213&lt;&gt;"",IF(OR(EE1213&lt;&gt;0,EF1213&lt;&gt;0,#REF!&lt;$BB$3),"",IF(#REF!="LER","14,",IF(#REF!="LOR","17,",IF(#REF!="LEB","17,",IF(#REF!="LOB","15,",IF(#REF!="HER","32,",IF(#REF!="HOR","35,",IF(#REF!="HEB","35,",IF(#REF!="HOB","31,",""))))))))),"")</f>
        <v/>
      </c>
      <c r="CC1214" s="76" t="str">
        <f>IF($A1213&lt;&gt;"",IF(OR(EE1213&lt;&gt;0,EF1213&lt;&gt;0,#REF!&lt;$BB$3),"",IF(#REF!="LER","16,",IF(#REF!="LOR","18,",IF(#REF!="LEB","18,",IF(#REF!="LOB","17,",IF(#REF!="HER","34,",IF(#REF!="HOR","36,",IF(#REF!="HEB","36,",IF(#REF!="HOB","33,",""))))))))),"")</f>
        <v/>
      </c>
      <c r="CD1214" s="60" t="b">
        <f t="shared" si="1959"/>
        <v>0</v>
      </c>
      <c r="CE1214" s="60" t="b">
        <f t="shared" si="1960"/>
        <v>0</v>
      </c>
      <c r="CF1214" s="60" t="b">
        <f t="shared" si="1961"/>
        <v>0</v>
      </c>
      <c r="CG1214" s="60" t="b">
        <f t="shared" si="1962"/>
        <v>0</v>
      </c>
      <c r="CH1214" s="60" t="b">
        <f t="shared" si="1963"/>
        <v>0</v>
      </c>
      <c r="CI1214" s="60" t="b">
        <f t="shared" si="1964"/>
        <v>0</v>
      </c>
      <c r="CJ1214" s="60" t="b">
        <f t="shared" si="1965"/>
        <v>0</v>
      </c>
      <c r="CK1214" s="131"/>
      <c r="CL1214" s="131">
        <f t="shared" si="1991"/>
        <v>1</v>
      </c>
      <c r="CM1214" s="92">
        <f t="shared" si="1987"/>
        <v>0</v>
      </c>
      <c r="CN1214" s="13">
        <f t="shared" si="1981"/>
        <v>0</v>
      </c>
      <c r="CO1214" s="11">
        <f t="shared" si="1966"/>
        <v>0</v>
      </c>
      <c r="CP1214" s="13">
        <f t="shared" si="1994"/>
        <v>0</v>
      </c>
      <c r="CQ1214" s="11">
        <f t="shared" si="1932"/>
        <v>0</v>
      </c>
      <c r="CR1214" s="57">
        <f t="shared" si="1933"/>
        <v>0</v>
      </c>
      <c r="CS1214" s="57">
        <f t="shared" si="1934"/>
        <v>0</v>
      </c>
      <c r="CT1214" s="57">
        <f t="shared" si="2008"/>
        <v>0</v>
      </c>
      <c r="CU1214" s="24"/>
      <c r="CV1214" s="24"/>
      <c r="CW1214" s="24"/>
      <c r="CX1214" s="24"/>
      <c r="CY1214" s="24"/>
      <c r="CZ1214" s="24"/>
      <c r="DA1214" s="24"/>
      <c r="DB1214" s="24"/>
      <c r="DC1214" s="24"/>
      <c r="DD1214" s="64"/>
      <c r="DE1214" s="39"/>
      <c r="DF1214" s="39"/>
      <c r="DG1214" s="39"/>
      <c r="DH1214" s="39"/>
      <c r="DI1214" s="83"/>
      <c r="DJ1214" s="39"/>
      <c r="DK1214" s="22"/>
      <c r="DL1214" s="22"/>
      <c r="DM1214" s="32"/>
      <c r="DN1214" s="22"/>
      <c r="DO1214" s="22"/>
      <c r="DP1214" s="22"/>
      <c r="DQ1214" s="22"/>
      <c r="DR1214" s="22"/>
      <c r="DS1214" s="22"/>
      <c r="DT1214" s="22"/>
      <c r="DU1214" s="22"/>
      <c r="DV1214" s="22"/>
      <c r="DW1214" s="22"/>
      <c r="DX1214" s="22"/>
      <c r="DY1214" s="22"/>
      <c r="DZ1214" s="22"/>
      <c r="EA1214" s="32"/>
      <c r="EB1214" s="22"/>
      <c r="EC1214" s="22"/>
      <c r="EG1214" s="22"/>
      <c r="EH1214"/>
    </row>
    <row r="1215" spans="1:138" s="23" customFormat="1" x14ac:dyDescent="0.2">
      <c r="A1215" s="127"/>
      <c r="B1215" s="61" t="str">
        <f>IF(A1215="","",IF(U1216="","DB",U1216&amp;V1216&amp;W1216&amp;X1216&amp;Y1216&amp;Z1216&amp;AL1216&amp;AM1216&amp;AN1216&amp;AO1216&amp;AP1216&amp;AQ1216&amp;AR1216&amp;#REF!))</f>
        <v/>
      </c>
      <c r="C1215" s="7" t="str">
        <f t="shared" si="1992"/>
        <v/>
      </c>
      <c r="D1215" s="60">
        <f t="shared" si="1930"/>
        <v>0</v>
      </c>
      <c r="E1215" s="7" t="str">
        <f t="shared" si="1931"/>
        <v/>
      </c>
      <c r="F1215" s="72" t="str">
        <f t="shared" si="1995"/>
        <v/>
      </c>
      <c r="G1215" s="73">
        <f t="shared" si="1993"/>
        <v>0</v>
      </c>
      <c r="H1215" s="112">
        <f t="shared" si="1996"/>
        <v>0</v>
      </c>
      <c r="I1215" s="112">
        <f t="shared" si="1997"/>
        <v>0</v>
      </c>
      <c r="J1215" s="112">
        <f t="shared" si="1998"/>
        <v>0</v>
      </c>
      <c r="K1215" s="112">
        <f t="shared" si="1999"/>
        <v>0</v>
      </c>
      <c r="L1215" s="112">
        <f t="shared" si="2000"/>
        <v>0</v>
      </c>
      <c r="M1215" s="112">
        <f t="shared" si="2001"/>
        <v>0</v>
      </c>
      <c r="N1215" s="60"/>
      <c r="O1215" s="61"/>
      <c r="P1215" s="61"/>
      <c r="Q1215" s="61"/>
      <c r="R1215" s="61"/>
      <c r="S1215" s="7"/>
      <c r="T1215" s="67">
        <f t="shared" si="1967"/>
        <v>1</v>
      </c>
      <c r="U1215" s="76" t="str">
        <f t="shared" si="2002"/>
        <v/>
      </c>
      <c r="V1215" s="76" t="str">
        <f t="shared" si="2003"/>
        <v/>
      </c>
      <c r="W1215" s="76" t="str">
        <f t="shared" si="2004"/>
        <v/>
      </c>
      <c r="X1215" s="76" t="str">
        <f t="shared" si="2005"/>
        <v/>
      </c>
      <c r="Y1215" s="76" t="str">
        <f t="shared" si="2006"/>
        <v/>
      </c>
      <c r="Z1215" s="76" t="str">
        <f t="shared" si="2007"/>
        <v/>
      </c>
      <c r="AA1215" s="131" t="b">
        <f t="shared" si="1936"/>
        <v>0</v>
      </c>
      <c r="AB1215" s="131" t="b">
        <f t="shared" si="1937"/>
        <v>0</v>
      </c>
      <c r="AC1215" s="131" t="b">
        <f t="shared" si="1938"/>
        <v>0</v>
      </c>
      <c r="AD1215" s="131" t="b">
        <f t="shared" si="1939"/>
        <v>0</v>
      </c>
      <c r="AE1215" s="131" t="b">
        <f t="shared" si="1940"/>
        <v>0</v>
      </c>
      <c r="AF1215" s="131" t="b">
        <f t="shared" si="1941"/>
        <v>0</v>
      </c>
      <c r="AG1215" s="131"/>
      <c r="AH1215" s="131">
        <f t="shared" si="1988"/>
        <v>1</v>
      </c>
      <c r="AI1215" s="13">
        <f t="shared" si="1942"/>
        <v>0</v>
      </c>
      <c r="AJ1215" s="11">
        <f t="shared" si="1968"/>
        <v>0</v>
      </c>
      <c r="AK1215" s="67">
        <f t="shared" si="1969"/>
        <v>1</v>
      </c>
      <c r="AL1215" s="118" t="str">
        <f t="shared" si="1970"/>
        <v/>
      </c>
      <c r="AM1215" s="118" t="str">
        <f t="shared" si="1971"/>
        <v/>
      </c>
      <c r="AN1215" s="118" t="str">
        <f t="shared" si="1972"/>
        <v/>
      </c>
      <c r="AO1215" s="118" t="str">
        <f t="shared" si="1973"/>
        <v/>
      </c>
      <c r="AP1215" s="118" t="str">
        <f t="shared" si="1974"/>
        <v/>
      </c>
      <c r="AQ1215" s="118" t="str">
        <f t="shared" si="1975"/>
        <v/>
      </c>
      <c r="AR1215" s="118" t="str">
        <f t="shared" si="1976"/>
        <v/>
      </c>
      <c r="AS1215" s="60" t="b">
        <f t="shared" si="1943"/>
        <v>0</v>
      </c>
      <c r="AT1215" s="60" t="b">
        <f t="shared" si="1944"/>
        <v>0</v>
      </c>
      <c r="AU1215" s="60" t="b">
        <f t="shared" si="1945"/>
        <v>0</v>
      </c>
      <c r="AV1215" s="60" t="b">
        <f t="shared" si="1946"/>
        <v>0</v>
      </c>
      <c r="AW1215" s="60" t="b">
        <f t="shared" si="1947"/>
        <v>0</v>
      </c>
      <c r="AX1215" s="60" t="b">
        <f t="shared" si="1948"/>
        <v>0</v>
      </c>
      <c r="AY1215" s="60" t="b">
        <f t="shared" si="1949"/>
        <v>0</v>
      </c>
      <c r="AZ1215" s="131"/>
      <c r="BA1215" s="131">
        <f t="shared" si="1989"/>
        <v>1</v>
      </c>
      <c r="BB1215" s="13">
        <f t="shared" si="1977"/>
        <v>0</v>
      </c>
      <c r="BC1215" s="11">
        <f t="shared" si="1950"/>
        <v>0</v>
      </c>
      <c r="BD1215" s="67">
        <f t="shared" si="1978"/>
        <v>1</v>
      </c>
      <c r="BE1215" s="76" t="str">
        <f>IF($A1214&lt;&gt;"",IF(OR(EE1214&lt;&gt;0,EF1214&lt;&gt;0,#REF!&lt;$BB$3),"",IF(#REF!="LER","01,",IF(#REF!="LOR","01,",IF(#REF!="LEB","02,",IF(#REF!="LOB","01,",IF(#REF!="HER","19,",IF(#REF!="HOR","19,",IF(#REF!="HEB","20,",IF(#REF!="HOB","19,",""))))))))),"")</f>
        <v/>
      </c>
      <c r="BF1215" s="76" t="str">
        <f>IF($A1214&lt;&gt;"",IF(OR(EE1214&lt;&gt;0,EF1214&lt;&gt;0,#REF!&lt;$BB$3),"",IF(#REF!="LER","02,",IF(#REF!="LOR","03,",IF(#REF!="LEB","04,",IF(#REF!="LOB","02,",IF(#REF!="HER","20,",IF(#REF!="HOR","21,",IF(#REF!="HEB","22,",IF(#REF!="HOB","20,",""))))))))),"")</f>
        <v/>
      </c>
      <c r="BG1215" s="76" t="str">
        <f>IF($A1214&lt;&gt;"",IF(OR(EE1214&lt;&gt;0,EF1214&lt;&gt;0,#REF!&lt;$BB$3),"",IF(#REF!="LER","03,",IF(#REF!="LOR","05,",IF(#REF!="LEB","06,",IF(#REF!="LOB","03,",IF(#REF!="HER","21,",IF(#REF!="HOR","23,",IF(#REF!="HEB","24,",IF(#REF!="HOB","21,",""))))))))),"")</f>
        <v/>
      </c>
      <c r="BH1215" s="76" t="str">
        <f>IF($A1214&lt;&gt;"",IF(OR(EE1214&lt;&gt;0,EF1214&lt;&gt;0,#REF!&lt;$BB$3),"",IF(#REF!="LER","04,",IF(#REF!="LOR","07,",IF(#REF!="LEB","08,",IF(#REF!="LOB","04,",IF(#REF!="HER","22,",IF(#REF!="HOR","25,",IF(#REF!="HEB","26,",IF(#REF!="HOB","22,",""))))))))),"")</f>
        <v/>
      </c>
      <c r="BI1215" s="76" t="str">
        <f>IF($A1214&lt;&gt;"",IF(OR(EE1214&lt;&gt;0,EF1214&lt;&gt;0,#REF!&lt;$BB$3),"",IF(#REF!="LER","05,",IF(#REF!="LOR","09,",IF(#REF!="LEB","10,",IF(#REF!="LOB","05,",IF(#REF!="HER","23,",IF(#REF!="HOR","27,",IF(#REF!="HEB","28,",IF(#REF!="HOB","23,",""))))))))),"")</f>
        <v/>
      </c>
      <c r="BJ1215" s="76" t="str">
        <f t="shared" si="1951"/>
        <v/>
      </c>
      <c r="BK1215" s="131" t="b">
        <f t="shared" si="1952"/>
        <v>0</v>
      </c>
      <c r="BL1215" s="131" t="b">
        <f t="shared" si="1953"/>
        <v>0</v>
      </c>
      <c r="BM1215" s="131" t="b">
        <f t="shared" si="1954"/>
        <v>0</v>
      </c>
      <c r="BN1215" s="131" t="b">
        <f t="shared" si="1955"/>
        <v>0</v>
      </c>
      <c r="BO1215" s="131" t="b">
        <f t="shared" si="1956"/>
        <v>0</v>
      </c>
      <c r="BP1215" s="131" t="b">
        <f t="shared" si="1957"/>
        <v>0</v>
      </c>
      <c r="BQ1215" s="131"/>
      <c r="BR1215" s="131">
        <f t="shared" si="1990"/>
        <v>1</v>
      </c>
      <c r="BS1215" s="92">
        <f t="shared" si="1985"/>
        <v>0</v>
      </c>
      <c r="BT1215" s="13">
        <f t="shared" si="1958"/>
        <v>0</v>
      </c>
      <c r="BU1215" s="11">
        <f t="shared" si="1979"/>
        <v>0</v>
      </c>
      <c r="BV1215" s="67">
        <f t="shared" si="1980"/>
        <v>1</v>
      </c>
      <c r="BW1215" s="76" t="str">
        <f>IF($A1214&lt;&gt;"",IF(OR(EE1214&lt;&gt;0,EF1214&lt;&gt;0,#REF!&lt;$BB$3),"",IF(#REF!="LER","07,",IF(#REF!="LOR","12,",IF(#REF!="LEB","12,",IF(#REF!="LOB","08,",IF(#REF!="HER","25,",IF(#REF!="HOR","30,",IF(#REF!="HEB","30,",IF(#REF!="HOB","25,",""))))))))),"")</f>
        <v/>
      </c>
      <c r="BX1215" s="76" t="str">
        <f>IF($A1214&lt;&gt;"",IF(OR(EE1214&lt;&gt;0,EF1214&lt;&gt;0,#REF!&lt;$BB$3),"",IF(#REF!="LER","08,",IF(#REF!="LOR","13,",IF(#REF!="LEB","13,",IF(#REF!="LOB","09,",IF(#REF!="HER","26,",IF(#REF!="HOR","31,",IF(#REF!="HEB","31,",IF(#REF!="HOB","26,",""))))))))),"")</f>
        <v/>
      </c>
      <c r="BY1215" s="76" t="str">
        <f>IF($A1214&lt;&gt;"",IF(OR(EE1214&lt;&gt;0,EF1214&lt;&gt;0,#REF!&lt;$BB$3),"",IF(#REF!="LER","09,",IF(#REF!="LOR","14,",IF(#REF!="LEB","14,",IF(#REF!="LOB","10,",IF(#REF!="HER","27,",IF(#REF!="HOR","32,",IF(#REF!="HEB","32,",IF(#REF!="HOB","27,",""))))))))),"")</f>
        <v/>
      </c>
      <c r="BZ1215" s="76" t="str">
        <f>IF($A1214&lt;&gt;"",IF(OR(EE1214&lt;&gt;0,EF1214&lt;&gt;0,#REF!&lt;$BB$3),"",IF(#REF!="LER","10,",IF(#REF!="LOR","15,",IF(#REF!="LEB","15,",IF(#REF!="LOB","11,",IF(#REF!="HER","28,",IF(#REF!="HOR","33,",IF(#REF!="HEB","33,",IF(#REF!="HOB","28,",""))))))))),"")</f>
        <v/>
      </c>
      <c r="CA1215" s="76" t="str">
        <f>IF($A1214&lt;&gt;"",IF(OR(EE1214&lt;&gt;0,EF1214&lt;&gt;0,#REF!&lt;$BB$3),"",IF(#REF!="LER","12,",IF(#REF!="LOR","16,",IF(#REF!="LEB","16,",IF(#REF!="LOB","13,",IF(#REF!="HER","30,",IF(#REF!="HOR","34,",IF(#REF!="HEB","34,",IF(#REF!="HOB","29,",""))))))))),"")</f>
        <v/>
      </c>
      <c r="CB1215" s="76" t="str">
        <f>IF($A1214&lt;&gt;"",IF(OR(EE1214&lt;&gt;0,EF1214&lt;&gt;0,#REF!&lt;$BB$3),"",IF(#REF!="LER","14,",IF(#REF!="LOR","17,",IF(#REF!="LEB","17,",IF(#REF!="LOB","15,",IF(#REF!="HER","32,",IF(#REF!="HOR","35,",IF(#REF!="HEB","35,",IF(#REF!="HOB","31,",""))))))))),"")</f>
        <v/>
      </c>
      <c r="CC1215" s="76" t="str">
        <f>IF($A1214&lt;&gt;"",IF(OR(EE1214&lt;&gt;0,EF1214&lt;&gt;0,#REF!&lt;$BB$3),"",IF(#REF!="LER","16,",IF(#REF!="LOR","18,",IF(#REF!="LEB","18,",IF(#REF!="LOB","17,",IF(#REF!="HER","34,",IF(#REF!="HOR","36,",IF(#REF!="HEB","36,",IF(#REF!="HOB","33,",""))))))))),"")</f>
        <v/>
      </c>
      <c r="CD1215" s="60" t="b">
        <f t="shared" si="1959"/>
        <v>0</v>
      </c>
      <c r="CE1215" s="60" t="b">
        <f t="shared" si="1960"/>
        <v>0</v>
      </c>
      <c r="CF1215" s="60" t="b">
        <f t="shared" si="1961"/>
        <v>0</v>
      </c>
      <c r="CG1215" s="60" t="b">
        <f t="shared" si="1962"/>
        <v>0</v>
      </c>
      <c r="CH1215" s="60" t="b">
        <f t="shared" si="1963"/>
        <v>0</v>
      </c>
      <c r="CI1215" s="60" t="b">
        <f t="shared" si="1964"/>
        <v>0</v>
      </c>
      <c r="CJ1215" s="60" t="b">
        <f t="shared" si="1965"/>
        <v>0</v>
      </c>
      <c r="CK1215" s="131"/>
      <c r="CL1215" s="131">
        <f t="shared" si="1991"/>
        <v>1</v>
      </c>
      <c r="CM1215" s="92">
        <f t="shared" si="1987"/>
        <v>0</v>
      </c>
      <c r="CN1215" s="13">
        <f t="shared" si="1981"/>
        <v>0</v>
      </c>
      <c r="CO1215" s="11">
        <f t="shared" si="1966"/>
        <v>0</v>
      </c>
      <c r="CP1215" s="13">
        <f t="shared" si="1994"/>
        <v>0</v>
      </c>
      <c r="CQ1215" s="11">
        <f t="shared" si="1932"/>
        <v>0</v>
      </c>
      <c r="CR1215" s="57">
        <f t="shared" si="1933"/>
        <v>0</v>
      </c>
      <c r="CS1215" s="57">
        <f t="shared" si="1934"/>
        <v>0</v>
      </c>
      <c r="CT1215" s="57">
        <f t="shared" si="2008"/>
        <v>0</v>
      </c>
      <c r="CU1215" s="24"/>
      <c r="CV1215" s="24"/>
      <c r="CW1215" s="24"/>
      <c r="CX1215" s="24"/>
      <c r="CY1215" s="24"/>
      <c r="CZ1215" s="24"/>
      <c r="DA1215" s="24"/>
      <c r="DB1215" s="24"/>
      <c r="DC1215" s="24"/>
      <c r="DD1215" s="64"/>
      <c r="DE1215" s="39"/>
      <c r="DF1215" s="39"/>
      <c r="DG1215" s="39"/>
      <c r="DH1215" s="39"/>
      <c r="DI1215" s="83"/>
      <c r="DJ1215" s="39"/>
      <c r="DK1215" s="22"/>
      <c r="DL1215" s="22"/>
      <c r="DM1215" s="32"/>
      <c r="DN1215" s="22"/>
      <c r="DO1215" s="22"/>
      <c r="DP1215" s="22"/>
      <c r="DQ1215" s="22"/>
      <c r="DR1215" s="22"/>
      <c r="DS1215" s="22"/>
      <c r="DT1215" s="22"/>
      <c r="DU1215" s="22"/>
      <c r="DV1215" s="22"/>
      <c r="DW1215" s="22"/>
      <c r="DX1215" s="22"/>
      <c r="DY1215" s="22"/>
      <c r="DZ1215" s="22"/>
      <c r="EA1215" s="32"/>
      <c r="EB1215" s="22"/>
      <c r="EC1215" s="22"/>
      <c r="EG1215" s="22"/>
      <c r="EH1215"/>
    </row>
    <row r="1216" spans="1:138" s="23" customFormat="1" x14ac:dyDescent="0.2">
      <c r="A1216" s="127"/>
      <c r="B1216" s="61" t="str">
        <f>IF(A1216="","",IF(U1217="","DB",U1217&amp;V1217&amp;W1217&amp;X1217&amp;Y1217&amp;Z1217&amp;AL1217&amp;AM1217&amp;AN1217&amp;AO1217&amp;AP1217&amp;AQ1217&amp;AR1217&amp;#REF!))</f>
        <v/>
      </c>
      <c r="C1216" s="7" t="str">
        <f t="shared" si="1992"/>
        <v/>
      </c>
      <c r="D1216" s="60">
        <f t="shared" si="1930"/>
        <v>0</v>
      </c>
      <c r="E1216" s="7" t="str">
        <f t="shared" si="1931"/>
        <v/>
      </c>
      <c r="F1216" s="72" t="str">
        <f t="shared" si="1995"/>
        <v/>
      </c>
      <c r="G1216" s="73">
        <f t="shared" si="1993"/>
        <v>0</v>
      </c>
      <c r="H1216" s="112">
        <f t="shared" si="1996"/>
        <v>0</v>
      </c>
      <c r="I1216" s="112">
        <f t="shared" si="1997"/>
        <v>0</v>
      </c>
      <c r="J1216" s="112">
        <f t="shared" si="1998"/>
        <v>0</v>
      </c>
      <c r="K1216" s="112">
        <f t="shared" si="1999"/>
        <v>0</v>
      </c>
      <c r="L1216" s="112">
        <f t="shared" si="2000"/>
        <v>0</v>
      </c>
      <c r="M1216" s="112">
        <f t="shared" si="2001"/>
        <v>0</v>
      </c>
      <c r="N1216" s="60"/>
      <c r="O1216" s="61"/>
      <c r="P1216" s="61"/>
      <c r="Q1216" s="61"/>
      <c r="R1216" s="61"/>
      <c r="S1216" s="7"/>
      <c r="T1216" s="67">
        <f t="shared" si="1967"/>
        <v>1</v>
      </c>
      <c r="U1216" s="76" t="str">
        <f t="shared" si="2002"/>
        <v/>
      </c>
      <c r="V1216" s="76" t="str">
        <f t="shared" si="2003"/>
        <v/>
      </c>
      <c r="W1216" s="76" t="str">
        <f t="shared" si="2004"/>
        <v/>
      </c>
      <c r="X1216" s="76" t="str">
        <f t="shared" si="2005"/>
        <v/>
      </c>
      <c r="Y1216" s="76" t="str">
        <f t="shared" si="2006"/>
        <v/>
      </c>
      <c r="Z1216" s="76" t="str">
        <f t="shared" si="2007"/>
        <v/>
      </c>
      <c r="AA1216" s="131" t="b">
        <f t="shared" si="1936"/>
        <v>0</v>
      </c>
      <c r="AB1216" s="131" t="b">
        <f t="shared" si="1937"/>
        <v>0</v>
      </c>
      <c r="AC1216" s="131" t="b">
        <f t="shared" si="1938"/>
        <v>0</v>
      </c>
      <c r="AD1216" s="131" t="b">
        <f t="shared" si="1939"/>
        <v>0</v>
      </c>
      <c r="AE1216" s="131" t="b">
        <f t="shared" si="1940"/>
        <v>0</v>
      </c>
      <c r="AF1216" s="131" t="b">
        <f t="shared" si="1941"/>
        <v>0</v>
      </c>
      <c r="AG1216" s="131"/>
      <c r="AH1216" s="131">
        <f t="shared" si="1988"/>
        <v>1</v>
      </c>
      <c r="AI1216" s="13">
        <f t="shared" si="1942"/>
        <v>0</v>
      </c>
      <c r="AJ1216" s="11">
        <f t="shared" si="1968"/>
        <v>0</v>
      </c>
      <c r="AK1216" s="67">
        <f t="shared" si="1969"/>
        <v>1</v>
      </c>
      <c r="AL1216" s="118" t="str">
        <f t="shared" si="1970"/>
        <v/>
      </c>
      <c r="AM1216" s="118" t="str">
        <f t="shared" si="1971"/>
        <v/>
      </c>
      <c r="AN1216" s="118" t="str">
        <f t="shared" si="1972"/>
        <v/>
      </c>
      <c r="AO1216" s="118" t="str">
        <f t="shared" si="1973"/>
        <v/>
      </c>
      <c r="AP1216" s="118" t="str">
        <f t="shared" si="1974"/>
        <v/>
      </c>
      <c r="AQ1216" s="118" t="str">
        <f t="shared" si="1975"/>
        <v/>
      </c>
      <c r="AR1216" s="118" t="str">
        <f t="shared" si="1976"/>
        <v/>
      </c>
      <c r="AS1216" s="60" t="b">
        <f t="shared" si="1943"/>
        <v>0</v>
      </c>
      <c r="AT1216" s="60" t="b">
        <f t="shared" si="1944"/>
        <v>0</v>
      </c>
      <c r="AU1216" s="60" t="b">
        <f t="shared" si="1945"/>
        <v>0</v>
      </c>
      <c r="AV1216" s="60" t="b">
        <f t="shared" si="1946"/>
        <v>0</v>
      </c>
      <c r="AW1216" s="60" t="b">
        <f t="shared" si="1947"/>
        <v>0</v>
      </c>
      <c r="AX1216" s="60" t="b">
        <f t="shared" si="1948"/>
        <v>0</v>
      </c>
      <c r="AY1216" s="60" t="b">
        <f t="shared" si="1949"/>
        <v>0</v>
      </c>
      <c r="AZ1216" s="131"/>
      <c r="BA1216" s="131">
        <f t="shared" si="1989"/>
        <v>1</v>
      </c>
      <c r="BB1216" s="13">
        <f t="shared" si="1977"/>
        <v>0</v>
      </c>
      <c r="BC1216" s="11">
        <f t="shared" si="1950"/>
        <v>0</v>
      </c>
      <c r="BD1216" s="67">
        <f t="shared" si="1978"/>
        <v>1</v>
      </c>
      <c r="BE1216" s="76" t="str">
        <f>IF($A1215&lt;&gt;"",IF(OR(EE1215&lt;&gt;0,EF1215&lt;&gt;0,#REF!&lt;$BB$3),"",IF(#REF!="LER","01,",IF(#REF!="LOR","01,",IF(#REF!="LEB","02,",IF(#REF!="LOB","01,",IF(#REF!="HER","19,",IF(#REF!="HOR","19,",IF(#REF!="HEB","20,",IF(#REF!="HOB","19,",""))))))))),"")</f>
        <v/>
      </c>
      <c r="BF1216" s="76" t="str">
        <f>IF($A1215&lt;&gt;"",IF(OR(EE1215&lt;&gt;0,EF1215&lt;&gt;0,#REF!&lt;$BB$3),"",IF(#REF!="LER","02,",IF(#REF!="LOR","03,",IF(#REF!="LEB","04,",IF(#REF!="LOB","02,",IF(#REF!="HER","20,",IF(#REF!="HOR","21,",IF(#REF!="HEB","22,",IF(#REF!="HOB","20,",""))))))))),"")</f>
        <v/>
      </c>
      <c r="BG1216" s="76" t="str">
        <f>IF($A1215&lt;&gt;"",IF(OR(EE1215&lt;&gt;0,EF1215&lt;&gt;0,#REF!&lt;$BB$3),"",IF(#REF!="LER","03,",IF(#REF!="LOR","05,",IF(#REF!="LEB","06,",IF(#REF!="LOB","03,",IF(#REF!="HER","21,",IF(#REF!="HOR","23,",IF(#REF!="HEB","24,",IF(#REF!="HOB","21,",""))))))))),"")</f>
        <v/>
      </c>
      <c r="BH1216" s="76" t="str">
        <f>IF($A1215&lt;&gt;"",IF(OR(EE1215&lt;&gt;0,EF1215&lt;&gt;0,#REF!&lt;$BB$3),"",IF(#REF!="LER","04,",IF(#REF!="LOR","07,",IF(#REF!="LEB","08,",IF(#REF!="LOB","04,",IF(#REF!="HER","22,",IF(#REF!="HOR","25,",IF(#REF!="HEB","26,",IF(#REF!="HOB","22,",""))))))))),"")</f>
        <v/>
      </c>
      <c r="BI1216" s="76" t="str">
        <f>IF($A1215&lt;&gt;"",IF(OR(EE1215&lt;&gt;0,EF1215&lt;&gt;0,#REF!&lt;$BB$3),"",IF(#REF!="LER","05,",IF(#REF!="LOR","09,",IF(#REF!="LEB","10,",IF(#REF!="LOB","05,",IF(#REF!="HER","23,",IF(#REF!="HOR","27,",IF(#REF!="HEB","28,",IF(#REF!="HOB","23,",""))))))))),"")</f>
        <v/>
      </c>
      <c r="BJ1216" s="76" t="str">
        <f t="shared" si="1951"/>
        <v/>
      </c>
      <c r="BK1216" s="131" t="b">
        <f t="shared" si="1952"/>
        <v>0</v>
      </c>
      <c r="BL1216" s="131" t="b">
        <f t="shared" si="1953"/>
        <v>0</v>
      </c>
      <c r="BM1216" s="131" t="b">
        <f t="shared" si="1954"/>
        <v>0</v>
      </c>
      <c r="BN1216" s="131" t="b">
        <f t="shared" si="1955"/>
        <v>0</v>
      </c>
      <c r="BO1216" s="131" t="b">
        <f t="shared" si="1956"/>
        <v>0</v>
      </c>
      <c r="BP1216" s="131" t="b">
        <f t="shared" si="1957"/>
        <v>0</v>
      </c>
      <c r="BQ1216" s="131"/>
      <c r="BR1216" s="131">
        <f t="shared" si="1990"/>
        <v>1</v>
      </c>
      <c r="BS1216" s="92">
        <f t="shared" si="1985"/>
        <v>0</v>
      </c>
      <c r="BT1216" s="13">
        <f t="shared" si="1958"/>
        <v>0</v>
      </c>
      <c r="BU1216" s="11">
        <f t="shared" si="1979"/>
        <v>0</v>
      </c>
      <c r="BV1216" s="67">
        <f t="shared" si="1980"/>
        <v>1</v>
      </c>
      <c r="BW1216" s="76" t="str">
        <f>IF($A1215&lt;&gt;"",IF(OR(EE1215&lt;&gt;0,EF1215&lt;&gt;0,#REF!&lt;$BB$3),"",IF(#REF!="LER","07,",IF(#REF!="LOR","12,",IF(#REF!="LEB","12,",IF(#REF!="LOB","08,",IF(#REF!="HER","25,",IF(#REF!="HOR","30,",IF(#REF!="HEB","30,",IF(#REF!="HOB","25,",""))))))))),"")</f>
        <v/>
      </c>
      <c r="BX1216" s="76" t="str">
        <f>IF($A1215&lt;&gt;"",IF(OR(EE1215&lt;&gt;0,EF1215&lt;&gt;0,#REF!&lt;$BB$3),"",IF(#REF!="LER","08,",IF(#REF!="LOR","13,",IF(#REF!="LEB","13,",IF(#REF!="LOB","09,",IF(#REF!="HER","26,",IF(#REF!="HOR","31,",IF(#REF!="HEB","31,",IF(#REF!="HOB","26,",""))))))))),"")</f>
        <v/>
      </c>
      <c r="BY1216" s="76" t="str">
        <f>IF($A1215&lt;&gt;"",IF(OR(EE1215&lt;&gt;0,EF1215&lt;&gt;0,#REF!&lt;$BB$3),"",IF(#REF!="LER","09,",IF(#REF!="LOR","14,",IF(#REF!="LEB","14,",IF(#REF!="LOB","10,",IF(#REF!="HER","27,",IF(#REF!="HOR","32,",IF(#REF!="HEB","32,",IF(#REF!="HOB","27,",""))))))))),"")</f>
        <v/>
      </c>
      <c r="BZ1216" s="76" t="str">
        <f>IF($A1215&lt;&gt;"",IF(OR(EE1215&lt;&gt;0,EF1215&lt;&gt;0,#REF!&lt;$BB$3),"",IF(#REF!="LER","10,",IF(#REF!="LOR","15,",IF(#REF!="LEB","15,",IF(#REF!="LOB","11,",IF(#REF!="HER","28,",IF(#REF!="HOR","33,",IF(#REF!="HEB","33,",IF(#REF!="HOB","28,",""))))))))),"")</f>
        <v/>
      </c>
      <c r="CA1216" s="76" t="str">
        <f>IF($A1215&lt;&gt;"",IF(OR(EE1215&lt;&gt;0,EF1215&lt;&gt;0,#REF!&lt;$BB$3),"",IF(#REF!="LER","12,",IF(#REF!="LOR","16,",IF(#REF!="LEB","16,",IF(#REF!="LOB","13,",IF(#REF!="HER","30,",IF(#REF!="HOR","34,",IF(#REF!="HEB","34,",IF(#REF!="HOB","29,",""))))))))),"")</f>
        <v/>
      </c>
      <c r="CB1216" s="76" t="str">
        <f>IF($A1215&lt;&gt;"",IF(OR(EE1215&lt;&gt;0,EF1215&lt;&gt;0,#REF!&lt;$BB$3),"",IF(#REF!="LER","14,",IF(#REF!="LOR","17,",IF(#REF!="LEB","17,",IF(#REF!="LOB","15,",IF(#REF!="HER","32,",IF(#REF!="HOR","35,",IF(#REF!="HEB","35,",IF(#REF!="HOB","31,",""))))))))),"")</f>
        <v/>
      </c>
      <c r="CC1216" s="76" t="str">
        <f>IF($A1215&lt;&gt;"",IF(OR(EE1215&lt;&gt;0,EF1215&lt;&gt;0,#REF!&lt;$BB$3),"",IF(#REF!="LER","16,",IF(#REF!="LOR","18,",IF(#REF!="LEB","18,",IF(#REF!="LOB","17,",IF(#REF!="HER","34,",IF(#REF!="HOR","36,",IF(#REF!="HEB","36,",IF(#REF!="HOB","33,",""))))))))),"")</f>
        <v/>
      </c>
      <c r="CD1216" s="60" t="b">
        <f t="shared" si="1959"/>
        <v>0</v>
      </c>
      <c r="CE1216" s="60" t="b">
        <f t="shared" si="1960"/>
        <v>0</v>
      </c>
      <c r="CF1216" s="60" t="b">
        <f t="shared" si="1961"/>
        <v>0</v>
      </c>
      <c r="CG1216" s="60" t="b">
        <f t="shared" si="1962"/>
        <v>0</v>
      </c>
      <c r="CH1216" s="60" t="b">
        <f t="shared" si="1963"/>
        <v>0</v>
      </c>
      <c r="CI1216" s="60" t="b">
        <f t="shared" si="1964"/>
        <v>0</v>
      </c>
      <c r="CJ1216" s="60" t="b">
        <f t="shared" si="1965"/>
        <v>0</v>
      </c>
      <c r="CK1216" s="131"/>
      <c r="CL1216" s="131">
        <f t="shared" si="1991"/>
        <v>1</v>
      </c>
      <c r="CM1216" s="92">
        <f t="shared" si="1987"/>
        <v>0</v>
      </c>
      <c r="CN1216" s="13">
        <f t="shared" si="1981"/>
        <v>0</v>
      </c>
      <c r="CO1216" s="11">
        <f t="shared" si="1966"/>
        <v>0</v>
      </c>
      <c r="CP1216" s="13">
        <f t="shared" si="1994"/>
        <v>0</v>
      </c>
      <c r="CQ1216" s="11">
        <f t="shared" si="1932"/>
        <v>0</v>
      </c>
      <c r="CR1216" s="57">
        <f t="shared" si="1933"/>
        <v>0</v>
      </c>
      <c r="CS1216" s="57">
        <f t="shared" si="1934"/>
        <v>0</v>
      </c>
      <c r="CT1216" s="57">
        <f t="shared" si="2008"/>
        <v>0</v>
      </c>
      <c r="CU1216" s="24"/>
      <c r="CV1216" s="24"/>
      <c r="CW1216" s="24"/>
      <c r="CX1216" s="24"/>
      <c r="CY1216" s="24"/>
      <c r="CZ1216" s="24"/>
      <c r="DA1216" s="24"/>
      <c r="DB1216" s="24"/>
      <c r="DC1216" s="24"/>
      <c r="DD1216" s="64"/>
      <c r="DE1216" s="39"/>
      <c r="DF1216" s="39"/>
      <c r="DG1216" s="39"/>
      <c r="DH1216" s="39"/>
      <c r="DI1216" s="83"/>
      <c r="DJ1216" s="39"/>
      <c r="DK1216" s="22"/>
      <c r="DL1216" s="22"/>
      <c r="DM1216" s="32"/>
      <c r="DN1216" s="22"/>
      <c r="DO1216" s="22"/>
      <c r="DP1216" s="22"/>
      <c r="DQ1216" s="22"/>
      <c r="DR1216" s="22"/>
      <c r="DS1216" s="22"/>
      <c r="DT1216" s="22"/>
      <c r="DU1216" s="22"/>
      <c r="DV1216" s="22"/>
      <c r="DW1216" s="22"/>
      <c r="DX1216" s="22"/>
      <c r="DY1216" s="22"/>
      <c r="DZ1216" s="22"/>
      <c r="EA1216" s="32"/>
      <c r="EB1216" s="22"/>
      <c r="EC1216" s="22"/>
      <c r="EG1216" s="22"/>
      <c r="EH1216"/>
    </row>
    <row r="1217" spans="1:138" s="23" customFormat="1" x14ac:dyDescent="0.2">
      <c r="A1217" s="127"/>
      <c r="B1217" s="61" t="str">
        <f>IF(A1217="","",IF(U1218="","DB",U1218&amp;V1218&amp;W1218&amp;X1218&amp;Y1218&amp;Z1218&amp;AL1218&amp;AM1218&amp;AN1218&amp;AO1218&amp;AP1218&amp;AQ1218&amp;AR1218&amp;#REF!))</f>
        <v/>
      </c>
      <c r="C1217" s="7" t="str">
        <f t="shared" si="1992"/>
        <v/>
      </c>
      <c r="D1217" s="60">
        <f t="shared" si="1930"/>
        <v>0</v>
      </c>
      <c r="E1217" s="7" t="str">
        <f t="shared" si="1931"/>
        <v/>
      </c>
      <c r="F1217" s="72" t="str">
        <f t="shared" si="1995"/>
        <v/>
      </c>
      <c r="G1217" s="73">
        <f t="shared" si="1993"/>
        <v>0</v>
      </c>
      <c r="H1217" s="112">
        <f t="shared" si="1996"/>
        <v>0</v>
      </c>
      <c r="I1217" s="112">
        <f t="shared" si="1997"/>
        <v>0</v>
      </c>
      <c r="J1217" s="112">
        <f t="shared" si="1998"/>
        <v>0</v>
      </c>
      <c r="K1217" s="112">
        <f t="shared" si="1999"/>
        <v>0</v>
      </c>
      <c r="L1217" s="112">
        <f t="shared" si="2000"/>
        <v>0</v>
      </c>
      <c r="M1217" s="112">
        <f t="shared" si="2001"/>
        <v>0</v>
      </c>
      <c r="N1217" s="60"/>
      <c r="O1217" s="61"/>
      <c r="P1217" s="61"/>
      <c r="Q1217" s="61"/>
      <c r="R1217" s="61"/>
      <c r="S1217" s="7"/>
      <c r="T1217" s="67">
        <f t="shared" si="1967"/>
        <v>1</v>
      </c>
      <c r="U1217" s="76" t="str">
        <f t="shared" si="2002"/>
        <v/>
      </c>
      <c r="V1217" s="76" t="str">
        <f t="shared" si="2003"/>
        <v/>
      </c>
      <c r="W1217" s="76" t="str">
        <f t="shared" si="2004"/>
        <v/>
      </c>
      <c r="X1217" s="76" t="str">
        <f t="shared" si="2005"/>
        <v/>
      </c>
      <c r="Y1217" s="76" t="str">
        <f t="shared" si="2006"/>
        <v/>
      </c>
      <c r="Z1217" s="76" t="str">
        <f t="shared" si="2007"/>
        <v/>
      </c>
      <c r="AA1217" s="131" t="b">
        <f t="shared" si="1936"/>
        <v>0</v>
      </c>
      <c r="AB1217" s="131" t="b">
        <f t="shared" si="1937"/>
        <v>0</v>
      </c>
      <c r="AC1217" s="131" t="b">
        <f t="shared" si="1938"/>
        <v>0</v>
      </c>
      <c r="AD1217" s="131" t="b">
        <f t="shared" si="1939"/>
        <v>0</v>
      </c>
      <c r="AE1217" s="131" t="b">
        <f t="shared" si="1940"/>
        <v>0</v>
      </c>
      <c r="AF1217" s="131" t="b">
        <f t="shared" si="1941"/>
        <v>0</v>
      </c>
      <c r="AG1217" s="131"/>
      <c r="AH1217" s="131">
        <f t="shared" si="1988"/>
        <v>1</v>
      </c>
      <c r="AI1217" s="13">
        <f t="shared" si="1942"/>
        <v>0</v>
      </c>
      <c r="AJ1217" s="11">
        <f t="shared" si="1968"/>
        <v>0</v>
      </c>
      <c r="AK1217" s="67">
        <f t="shared" si="1969"/>
        <v>1</v>
      </c>
      <c r="AL1217" s="118" t="str">
        <f t="shared" si="1970"/>
        <v/>
      </c>
      <c r="AM1217" s="118" t="str">
        <f t="shared" si="1971"/>
        <v/>
      </c>
      <c r="AN1217" s="118" t="str">
        <f t="shared" si="1972"/>
        <v/>
      </c>
      <c r="AO1217" s="118" t="str">
        <f t="shared" si="1973"/>
        <v/>
      </c>
      <c r="AP1217" s="118" t="str">
        <f t="shared" si="1974"/>
        <v/>
      </c>
      <c r="AQ1217" s="118" t="str">
        <f t="shared" si="1975"/>
        <v/>
      </c>
      <c r="AR1217" s="118" t="str">
        <f t="shared" si="1976"/>
        <v/>
      </c>
      <c r="AS1217" s="60" t="b">
        <f t="shared" si="1943"/>
        <v>0</v>
      </c>
      <c r="AT1217" s="60" t="b">
        <f t="shared" si="1944"/>
        <v>0</v>
      </c>
      <c r="AU1217" s="60" t="b">
        <f t="shared" si="1945"/>
        <v>0</v>
      </c>
      <c r="AV1217" s="60" t="b">
        <f t="shared" si="1946"/>
        <v>0</v>
      </c>
      <c r="AW1217" s="60" t="b">
        <f t="shared" si="1947"/>
        <v>0</v>
      </c>
      <c r="AX1217" s="60" t="b">
        <f t="shared" si="1948"/>
        <v>0</v>
      </c>
      <c r="AY1217" s="60" t="b">
        <f t="shared" si="1949"/>
        <v>0</v>
      </c>
      <c r="AZ1217" s="131"/>
      <c r="BA1217" s="131">
        <f t="shared" si="1989"/>
        <v>1</v>
      </c>
      <c r="BB1217" s="13">
        <f t="shared" si="1977"/>
        <v>0</v>
      </c>
      <c r="BC1217" s="11">
        <f t="shared" si="1950"/>
        <v>0</v>
      </c>
      <c r="BD1217" s="67">
        <f t="shared" si="1978"/>
        <v>1</v>
      </c>
      <c r="BE1217" s="76" t="str">
        <f>IF($A1216&lt;&gt;"",IF(OR(EE1216&lt;&gt;0,EF1216&lt;&gt;0,#REF!&lt;$BB$3),"",IF(#REF!="LER","01,",IF(#REF!="LOR","01,",IF(#REF!="LEB","02,",IF(#REF!="LOB","01,",IF(#REF!="HER","19,",IF(#REF!="HOR","19,",IF(#REF!="HEB","20,",IF(#REF!="HOB","19,",""))))))))),"")</f>
        <v/>
      </c>
      <c r="BF1217" s="76" t="str">
        <f>IF($A1216&lt;&gt;"",IF(OR(EE1216&lt;&gt;0,EF1216&lt;&gt;0,#REF!&lt;$BB$3),"",IF(#REF!="LER","02,",IF(#REF!="LOR","03,",IF(#REF!="LEB","04,",IF(#REF!="LOB","02,",IF(#REF!="HER","20,",IF(#REF!="HOR","21,",IF(#REF!="HEB","22,",IF(#REF!="HOB","20,",""))))))))),"")</f>
        <v/>
      </c>
      <c r="BG1217" s="76" t="str">
        <f>IF($A1216&lt;&gt;"",IF(OR(EE1216&lt;&gt;0,EF1216&lt;&gt;0,#REF!&lt;$BB$3),"",IF(#REF!="LER","03,",IF(#REF!="LOR","05,",IF(#REF!="LEB","06,",IF(#REF!="LOB","03,",IF(#REF!="HER","21,",IF(#REF!="HOR","23,",IF(#REF!="HEB","24,",IF(#REF!="HOB","21,",""))))))))),"")</f>
        <v/>
      </c>
      <c r="BH1217" s="76" t="str">
        <f>IF($A1216&lt;&gt;"",IF(OR(EE1216&lt;&gt;0,EF1216&lt;&gt;0,#REF!&lt;$BB$3),"",IF(#REF!="LER","04,",IF(#REF!="LOR","07,",IF(#REF!="LEB","08,",IF(#REF!="LOB","04,",IF(#REF!="HER","22,",IF(#REF!="HOR","25,",IF(#REF!="HEB","26,",IF(#REF!="HOB","22,",""))))))))),"")</f>
        <v/>
      </c>
      <c r="BI1217" s="76" t="str">
        <f>IF($A1216&lt;&gt;"",IF(OR(EE1216&lt;&gt;0,EF1216&lt;&gt;0,#REF!&lt;$BB$3),"",IF(#REF!="LER","05,",IF(#REF!="LOR","09,",IF(#REF!="LEB","10,",IF(#REF!="LOB","05,",IF(#REF!="HER","23,",IF(#REF!="HOR","27,",IF(#REF!="HEB","28,",IF(#REF!="HOB","23,",""))))))))),"")</f>
        <v/>
      </c>
      <c r="BJ1217" s="76" t="str">
        <f t="shared" si="1951"/>
        <v/>
      </c>
      <c r="BK1217" s="131" t="b">
        <f t="shared" si="1952"/>
        <v>0</v>
      </c>
      <c r="BL1217" s="131" t="b">
        <f t="shared" si="1953"/>
        <v>0</v>
      </c>
      <c r="BM1217" s="131" t="b">
        <f t="shared" si="1954"/>
        <v>0</v>
      </c>
      <c r="BN1217" s="131" t="b">
        <f t="shared" si="1955"/>
        <v>0</v>
      </c>
      <c r="BO1217" s="131" t="b">
        <f t="shared" si="1956"/>
        <v>0</v>
      </c>
      <c r="BP1217" s="131" t="b">
        <f t="shared" si="1957"/>
        <v>0</v>
      </c>
      <c r="BQ1217" s="131"/>
      <c r="BR1217" s="131">
        <f t="shared" si="1990"/>
        <v>1</v>
      </c>
      <c r="BS1217" s="92">
        <f t="shared" si="1985"/>
        <v>0</v>
      </c>
      <c r="BT1217" s="13">
        <f t="shared" si="1958"/>
        <v>0</v>
      </c>
      <c r="BU1217" s="11">
        <f t="shared" si="1979"/>
        <v>0</v>
      </c>
      <c r="BV1217" s="67">
        <f t="shared" si="1980"/>
        <v>1</v>
      </c>
      <c r="BW1217" s="76" t="str">
        <f>IF($A1216&lt;&gt;"",IF(OR(EE1216&lt;&gt;0,EF1216&lt;&gt;0,#REF!&lt;$BB$3),"",IF(#REF!="LER","07,",IF(#REF!="LOR","12,",IF(#REF!="LEB","12,",IF(#REF!="LOB","08,",IF(#REF!="HER","25,",IF(#REF!="HOR","30,",IF(#REF!="HEB","30,",IF(#REF!="HOB","25,",""))))))))),"")</f>
        <v/>
      </c>
      <c r="BX1217" s="76" t="str">
        <f>IF($A1216&lt;&gt;"",IF(OR(EE1216&lt;&gt;0,EF1216&lt;&gt;0,#REF!&lt;$BB$3),"",IF(#REF!="LER","08,",IF(#REF!="LOR","13,",IF(#REF!="LEB","13,",IF(#REF!="LOB","09,",IF(#REF!="HER","26,",IF(#REF!="HOR","31,",IF(#REF!="HEB","31,",IF(#REF!="HOB","26,",""))))))))),"")</f>
        <v/>
      </c>
      <c r="BY1217" s="76" t="str">
        <f>IF($A1216&lt;&gt;"",IF(OR(EE1216&lt;&gt;0,EF1216&lt;&gt;0,#REF!&lt;$BB$3),"",IF(#REF!="LER","09,",IF(#REF!="LOR","14,",IF(#REF!="LEB","14,",IF(#REF!="LOB","10,",IF(#REF!="HER","27,",IF(#REF!="HOR","32,",IF(#REF!="HEB","32,",IF(#REF!="HOB","27,",""))))))))),"")</f>
        <v/>
      </c>
      <c r="BZ1217" s="76" t="str">
        <f>IF($A1216&lt;&gt;"",IF(OR(EE1216&lt;&gt;0,EF1216&lt;&gt;0,#REF!&lt;$BB$3),"",IF(#REF!="LER","10,",IF(#REF!="LOR","15,",IF(#REF!="LEB","15,",IF(#REF!="LOB","11,",IF(#REF!="HER","28,",IF(#REF!="HOR","33,",IF(#REF!="HEB","33,",IF(#REF!="HOB","28,",""))))))))),"")</f>
        <v/>
      </c>
      <c r="CA1217" s="76" t="str">
        <f>IF($A1216&lt;&gt;"",IF(OR(EE1216&lt;&gt;0,EF1216&lt;&gt;0,#REF!&lt;$BB$3),"",IF(#REF!="LER","12,",IF(#REF!="LOR","16,",IF(#REF!="LEB","16,",IF(#REF!="LOB","13,",IF(#REF!="HER","30,",IF(#REF!="HOR","34,",IF(#REF!="HEB","34,",IF(#REF!="HOB","29,",""))))))))),"")</f>
        <v/>
      </c>
      <c r="CB1217" s="76" t="str">
        <f>IF($A1216&lt;&gt;"",IF(OR(EE1216&lt;&gt;0,EF1216&lt;&gt;0,#REF!&lt;$BB$3),"",IF(#REF!="LER","14,",IF(#REF!="LOR","17,",IF(#REF!="LEB","17,",IF(#REF!="LOB","15,",IF(#REF!="HER","32,",IF(#REF!="HOR","35,",IF(#REF!="HEB","35,",IF(#REF!="HOB","31,",""))))))))),"")</f>
        <v/>
      </c>
      <c r="CC1217" s="76" t="str">
        <f>IF($A1216&lt;&gt;"",IF(OR(EE1216&lt;&gt;0,EF1216&lt;&gt;0,#REF!&lt;$BB$3),"",IF(#REF!="LER","16,",IF(#REF!="LOR","18,",IF(#REF!="LEB","18,",IF(#REF!="LOB","17,",IF(#REF!="HER","34,",IF(#REF!="HOR","36,",IF(#REF!="HEB","36,",IF(#REF!="HOB","33,",""))))))))),"")</f>
        <v/>
      </c>
      <c r="CD1217" s="60" t="b">
        <f t="shared" si="1959"/>
        <v>0</v>
      </c>
      <c r="CE1217" s="60" t="b">
        <f t="shared" si="1960"/>
        <v>0</v>
      </c>
      <c r="CF1217" s="60" t="b">
        <f t="shared" si="1961"/>
        <v>0</v>
      </c>
      <c r="CG1217" s="60" t="b">
        <f t="shared" si="1962"/>
        <v>0</v>
      </c>
      <c r="CH1217" s="60" t="b">
        <f t="shared" si="1963"/>
        <v>0</v>
      </c>
      <c r="CI1217" s="60" t="b">
        <f t="shared" si="1964"/>
        <v>0</v>
      </c>
      <c r="CJ1217" s="60" t="b">
        <f t="shared" si="1965"/>
        <v>0</v>
      </c>
      <c r="CK1217" s="131"/>
      <c r="CL1217" s="131">
        <f t="shared" si="1991"/>
        <v>1</v>
      </c>
      <c r="CM1217" s="92">
        <f t="shared" si="1987"/>
        <v>0</v>
      </c>
      <c r="CN1217" s="13">
        <f t="shared" si="1981"/>
        <v>0</v>
      </c>
      <c r="CO1217" s="11">
        <f t="shared" si="1966"/>
        <v>0</v>
      </c>
      <c r="CP1217" s="13">
        <f t="shared" si="1994"/>
        <v>0</v>
      </c>
      <c r="CQ1217" s="11">
        <f t="shared" si="1932"/>
        <v>0</v>
      </c>
      <c r="CR1217" s="57">
        <f t="shared" si="1933"/>
        <v>0</v>
      </c>
      <c r="CS1217" s="57">
        <f t="shared" si="1934"/>
        <v>0</v>
      </c>
      <c r="CT1217" s="57">
        <f t="shared" si="2008"/>
        <v>0</v>
      </c>
      <c r="CU1217" s="24"/>
      <c r="CV1217" s="24"/>
      <c r="CW1217" s="24"/>
      <c r="CX1217" s="24"/>
      <c r="CY1217" s="24"/>
      <c r="CZ1217" s="24"/>
      <c r="DA1217" s="24"/>
      <c r="DB1217" s="24"/>
      <c r="DC1217" s="24"/>
      <c r="DD1217" s="64"/>
      <c r="DE1217" s="39"/>
      <c r="DF1217" s="39"/>
      <c r="DG1217" s="39"/>
      <c r="DH1217" s="39"/>
      <c r="DI1217" s="83"/>
      <c r="DJ1217" s="39"/>
      <c r="DK1217" s="22"/>
      <c r="DL1217" s="22"/>
      <c r="DM1217" s="32"/>
      <c r="DN1217" s="22"/>
      <c r="DO1217" s="22"/>
      <c r="DP1217" s="22"/>
      <c r="DQ1217" s="22"/>
      <c r="DR1217" s="22"/>
      <c r="DS1217" s="22"/>
      <c r="DT1217" s="22"/>
      <c r="DU1217" s="22"/>
      <c r="DV1217" s="22"/>
      <c r="DW1217" s="22"/>
      <c r="DX1217" s="22"/>
      <c r="DY1217" s="22"/>
      <c r="DZ1217" s="22"/>
      <c r="EA1217" s="32"/>
      <c r="EB1217" s="22"/>
      <c r="EC1217" s="22"/>
      <c r="EG1217" s="22"/>
      <c r="EH1217"/>
    </row>
    <row r="1218" spans="1:138" s="23" customFormat="1" x14ac:dyDescent="0.2">
      <c r="A1218" s="127"/>
      <c r="B1218" s="61" t="str">
        <f>IF(A1218="","",IF(U1219="","DB",U1219&amp;V1219&amp;W1219&amp;X1219&amp;Y1219&amp;Z1219&amp;AL1219&amp;AM1219&amp;AN1219&amp;AO1219&amp;AP1219&amp;AQ1219&amp;AR1219&amp;#REF!))</f>
        <v/>
      </c>
      <c r="C1218" s="7" t="str">
        <f t="shared" si="1992"/>
        <v/>
      </c>
      <c r="D1218" s="60">
        <f t="shared" si="1930"/>
        <v>0</v>
      </c>
      <c r="E1218" s="7" t="str">
        <f t="shared" si="1931"/>
        <v/>
      </c>
      <c r="F1218" s="72" t="str">
        <f t="shared" si="1995"/>
        <v/>
      </c>
      <c r="G1218" s="73">
        <f t="shared" si="1993"/>
        <v>0</v>
      </c>
      <c r="H1218" s="112">
        <f t="shared" si="1996"/>
        <v>0</v>
      </c>
      <c r="I1218" s="112">
        <f t="shared" si="1997"/>
        <v>0</v>
      </c>
      <c r="J1218" s="112">
        <f t="shared" si="1998"/>
        <v>0</v>
      </c>
      <c r="K1218" s="112">
        <f t="shared" si="1999"/>
        <v>0</v>
      </c>
      <c r="L1218" s="112">
        <f t="shared" si="2000"/>
        <v>0</v>
      </c>
      <c r="M1218" s="112">
        <f t="shared" si="2001"/>
        <v>0</v>
      </c>
      <c r="N1218" s="60"/>
      <c r="O1218" s="61"/>
      <c r="P1218" s="61"/>
      <c r="Q1218" s="61"/>
      <c r="R1218" s="61"/>
      <c r="S1218" s="7"/>
      <c r="T1218" s="67">
        <f t="shared" si="1967"/>
        <v>1</v>
      </c>
      <c r="U1218" s="76" t="str">
        <f t="shared" si="2002"/>
        <v/>
      </c>
      <c r="V1218" s="76" t="str">
        <f t="shared" si="2003"/>
        <v/>
      </c>
      <c r="W1218" s="76" t="str">
        <f t="shared" si="2004"/>
        <v/>
      </c>
      <c r="X1218" s="76" t="str">
        <f t="shared" si="2005"/>
        <v/>
      </c>
      <c r="Y1218" s="76" t="str">
        <f t="shared" si="2006"/>
        <v/>
      </c>
      <c r="Z1218" s="76" t="str">
        <f t="shared" si="2007"/>
        <v/>
      </c>
      <c r="AA1218" s="131" t="b">
        <f t="shared" si="1936"/>
        <v>0</v>
      </c>
      <c r="AB1218" s="131" t="b">
        <f t="shared" si="1937"/>
        <v>0</v>
      </c>
      <c r="AC1218" s="131" t="b">
        <f t="shared" si="1938"/>
        <v>0</v>
      </c>
      <c r="AD1218" s="131" t="b">
        <f t="shared" si="1939"/>
        <v>0</v>
      </c>
      <c r="AE1218" s="131" t="b">
        <f t="shared" si="1940"/>
        <v>0</v>
      </c>
      <c r="AF1218" s="131" t="b">
        <f t="shared" si="1941"/>
        <v>0</v>
      </c>
      <c r="AG1218" s="131"/>
      <c r="AH1218" s="131">
        <f t="shared" si="1988"/>
        <v>1</v>
      </c>
      <c r="AI1218" s="13">
        <f t="shared" si="1942"/>
        <v>0</v>
      </c>
      <c r="AJ1218" s="11">
        <f t="shared" si="1968"/>
        <v>0</v>
      </c>
      <c r="AK1218" s="67">
        <f t="shared" si="1969"/>
        <v>1</v>
      </c>
      <c r="AL1218" s="118" t="str">
        <f t="shared" si="1970"/>
        <v/>
      </c>
      <c r="AM1218" s="118" t="str">
        <f t="shared" si="1971"/>
        <v/>
      </c>
      <c r="AN1218" s="118" t="str">
        <f t="shared" si="1972"/>
        <v/>
      </c>
      <c r="AO1218" s="118" t="str">
        <f t="shared" si="1973"/>
        <v/>
      </c>
      <c r="AP1218" s="118" t="str">
        <f t="shared" si="1974"/>
        <v/>
      </c>
      <c r="AQ1218" s="118" t="str">
        <f t="shared" si="1975"/>
        <v/>
      </c>
      <c r="AR1218" s="118" t="str">
        <f t="shared" si="1976"/>
        <v/>
      </c>
      <c r="AS1218" s="60" t="b">
        <f t="shared" si="1943"/>
        <v>0</v>
      </c>
      <c r="AT1218" s="60" t="b">
        <f t="shared" si="1944"/>
        <v>0</v>
      </c>
      <c r="AU1218" s="60" t="b">
        <f t="shared" si="1945"/>
        <v>0</v>
      </c>
      <c r="AV1218" s="60" t="b">
        <f t="shared" si="1946"/>
        <v>0</v>
      </c>
      <c r="AW1218" s="60" t="b">
        <f t="shared" si="1947"/>
        <v>0</v>
      </c>
      <c r="AX1218" s="60" t="b">
        <f t="shared" si="1948"/>
        <v>0</v>
      </c>
      <c r="AY1218" s="60" t="b">
        <f t="shared" si="1949"/>
        <v>0</v>
      </c>
      <c r="AZ1218" s="131"/>
      <c r="BA1218" s="131">
        <f t="shared" si="1989"/>
        <v>1</v>
      </c>
      <c r="BB1218" s="13">
        <f t="shared" si="1977"/>
        <v>0</v>
      </c>
      <c r="BC1218" s="11">
        <f t="shared" si="1950"/>
        <v>0</v>
      </c>
      <c r="BD1218" s="67">
        <f t="shared" si="1978"/>
        <v>1</v>
      </c>
      <c r="BE1218" s="76" t="str">
        <f>IF($A1217&lt;&gt;"",IF(OR(EE1217&lt;&gt;0,EF1217&lt;&gt;0,#REF!&lt;$BB$3),"",IF(#REF!="LER","01,",IF(#REF!="LOR","01,",IF(#REF!="LEB","02,",IF(#REF!="LOB","01,",IF(#REF!="HER","19,",IF(#REF!="HOR","19,",IF(#REF!="HEB","20,",IF(#REF!="HOB","19,",""))))))))),"")</f>
        <v/>
      </c>
      <c r="BF1218" s="76" t="str">
        <f>IF($A1217&lt;&gt;"",IF(OR(EE1217&lt;&gt;0,EF1217&lt;&gt;0,#REF!&lt;$BB$3),"",IF(#REF!="LER","02,",IF(#REF!="LOR","03,",IF(#REF!="LEB","04,",IF(#REF!="LOB","02,",IF(#REF!="HER","20,",IF(#REF!="HOR","21,",IF(#REF!="HEB","22,",IF(#REF!="HOB","20,",""))))))))),"")</f>
        <v/>
      </c>
      <c r="BG1218" s="76" t="str">
        <f>IF($A1217&lt;&gt;"",IF(OR(EE1217&lt;&gt;0,EF1217&lt;&gt;0,#REF!&lt;$BB$3),"",IF(#REF!="LER","03,",IF(#REF!="LOR","05,",IF(#REF!="LEB","06,",IF(#REF!="LOB","03,",IF(#REF!="HER","21,",IF(#REF!="HOR","23,",IF(#REF!="HEB","24,",IF(#REF!="HOB","21,",""))))))))),"")</f>
        <v/>
      </c>
      <c r="BH1218" s="76" t="str">
        <f>IF($A1217&lt;&gt;"",IF(OR(EE1217&lt;&gt;0,EF1217&lt;&gt;0,#REF!&lt;$BB$3),"",IF(#REF!="LER","04,",IF(#REF!="LOR","07,",IF(#REF!="LEB","08,",IF(#REF!="LOB","04,",IF(#REF!="HER","22,",IF(#REF!="HOR","25,",IF(#REF!="HEB","26,",IF(#REF!="HOB","22,",""))))))))),"")</f>
        <v/>
      </c>
      <c r="BI1218" s="76" t="str">
        <f>IF($A1217&lt;&gt;"",IF(OR(EE1217&lt;&gt;0,EF1217&lt;&gt;0,#REF!&lt;$BB$3),"",IF(#REF!="LER","05,",IF(#REF!="LOR","09,",IF(#REF!="LEB","10,",IF(#REF!="LOB","05,",IF(#REF!="HER","23,",IF(#REF!="HOR","27,",IF(#REF!="HEB","28,",IF(#REF!="HOB","23,",""))))))))),"")</f>
        <v/>
      </c>
      <c r="BJ1218" s="76" t="str">
        <f t="shared" si="1951"/>
        <v/>
      </c>
      <c r="BK1218" s="131" t="b">
        <f t="shared" si="1952"/>
        <v>0</v>
      </c>
      <c r="BL1218" s="131" t="b">
        <f t="shared" si="1953"/>
        <v>0</v>
      </c>
      <c r="BM1218" s="131" t="b">
        <f t="shared" si="1954"/>
        <v>0</v>
      </c>
      <c r="BN1218" s="131" t="b">
        <f t="shared" si="1955"/>
        <v>0</v>
      </c>
      <c r="BO1218" s="131" t="b">
        <f t="shared" si="1956"/>
        <v>0</v>
      </c>
      <c r="BP1218" s="131" t="b">
        <f t="shared" si="1957"/>
        <v>0</v>
      </c>
      <c r="BQ1218" s="131"/>
      <c r="BR1218" s="131">
        <f t="shared" si="1990"/>
        <v>1</v>
      </c>
      <c r="BS1218" s="92">
        <f t="shared" si="1985"/>
        <v>0</v>
      </c>
      <c r="BT1218" s="13">
        <f t="shared" si="1958"/>
        <v>0</v>
      </c>
      <c r="BU1218" s="11">
        <f t="shared" si="1979"/>
        <v>0</v>
      </c>
      <c r="BV1218" s="67">
        <f t="shared" si="1980"/>
        <v>1</v>
      </c>
      <c r="BW1218" s="76" t="str">
        <f>IF($A1217&lt;&gt;"",IF(OR(EE1217&lt;&gt;0,EF1217&lt;&gt;0,#REF!&lt;$BB$3),"",IF(#REF!="LER","07,",IF(#REF!="LOR","12,",IF(#REF!="LEB","12,",IF(#REF!="LOB","08,",IF(#REF!="HER","25,",IF(#REF!="HOR","30,",IF(#REF!="HEB","30,",IF(#REF!="HOB","25,",""))))))))),"")</f>
        <v/>
      </c>
      <c r="BX1218" s="76" t="str">
        <f>IF($A1217&lt;&gt;"",IF(OR(EE1217&lt;&gt;0,EF1217&lt;&gt;0,#REF!&lt;$BB$3),"",IF(#REF!="LER","08,",IF(#REF!="LOR","13,",IF(#REF!="LEB","13,",IF(#REF!="LOB","09,",IF(#REF!="HER","26,",IF(#REF!="HOR","31,",IF(#REF!="HEB","31,",IF(#REF!="HOB","26,",""))))))))),"")</f>
        <v/>
      </c>
      <c r="BY1218" s="76" t="str">
        <f>IF($A1217&lt;&gt;"",IF(OR(EE1217&lt;&gt;0,EF1217&lt;&gt;0,#REF!&lt;$BB$3),"",IF(#REF!="LER","09,",IF(#REF!="LOR","14,",IF(#REF!="LEB","14,",IF(#REF!="LOB","10,",IF(#REF!="HER","27,",IF(#REF!="HOR","32,",IF(#REF!="HEB","32,",IF(#REF!="HOB","27,",""))))))))),"")</f>
        <v/>
      </c>
      <c r="BZ1218" s="76" t="str">
        <f>IF($A1217&lt;&gt;"",IF(OR(EE1217&lt;&gt;0,EF1217&lt;&gt;0,#REF!&lt;$BB$3),"",IF(#REF!="LER","10,",IF(#REF!="LOR","15,",IF(#REF!="LEB","15,",IF(#REF!="LOB","11,",IF(#REF!="HER","28,",IF(#REF!="HOR","33,",IF(#REF!="HEB","33,",IF(#REF!="HOB","28,",""))))))))),"")</f>
        <v/>
      </c>
      <c r="CA1218" s="76" t="str">
        <f>IF($A1217&lt;&gt;"",IF(OR(EE1217&lt;&gt;0,EF1217&lt;&gt;0,#REF!&lt;$BB$3),"",IF(#REF!="LER","12,",IF(#REF!="LOR","16,",IF(#REF!="LEB","16,",IF(#REF!="LOB","13,",IF(#REF!="HER","30,",IF(#REF!="HOR","34,",IF(#REF!="HEB","34,",IF(#REF!="HOB","29,",""))))))))),"")</f>
        <v/>
      </c>
      <c r="CB1218" s="76" t="str">
        <f>IF($A1217&lt;&gt;"",IF(OR(EE1217&lt;&gt;0,EF1217&lt;&gt;0,#REF!&lt;$BB$3),"",IF(#REF!="LER","14,",IF(#REF!="LOR","17,",IF(#REF!="LEB","17,",IF(#REF!="LOB","15,",IF(#REF!="HER","32,",IF(#REF!="HOR","35,",IF(#REF!="HEB","35,",IF(#REF!="HOB","31,",""))))))))),"")</f>
        <v/>
      </c>
      <c r="CC1218" s="76" t="str">
        <f>IF($A1217&lt;&gt;"",IF(OR(EE1217&lt;&gt;0,EF1217&lt;&gt;0,#REF!&lt;$BB$3),"",IF(#REF!="LER","16,",IF(#REF!="LOR","18,",IF(#REF!="LEB","18,",IF(#REF!="LOB","17,",IF(#REF!="HER","34,",IF(#REF!="HOR","36,",IF(#REF!="HEB","36,",IF(#REF!="HOB","33,",""))))))))),"")</f>
        <v/>
      </c>
      <c r="CD1218" s="60" t="b">
        <f t="shared" si="1959"/>
        <v>0</v>
      </c>
      <c r="CE1218" s="60" t="b">
        <f t="shared" si="1960"/>
        <v>0</v>
      </c>
      <c r="CF1218" s="60" t="b">
        <f t="shared" si="1961"/>
        <v>0</v>
      </c>
      <c r="CG1218" s="60" t="b">
        <f t="shared" si="1962"/>
        <v>0</v>
      </c>
      <c r="CH1218" s="60" t="b">
        <f t="shared" si="1963"/>
        <v>0</v>
      </c>
      <c r="CI1218" s="60" t="b">
        <f t="shared" si="1964"/>
        <v>0</v>
      </c>
      <c r="CJ1218" s="60" t="b">
        <f t="shared" si="1965"/>
        <v>0</v>
      </c>
      <c r="CK1218" s="131"/>
      <c r="CL1218" s="131">
        <f t="shared" si="1991"/>
        <v>1</v>
      </c>
      <c r="CM1218" s="92">
        <f t="shared" si="1987"/>
        <v>0</v>
      </c>
      <c r="CN1218" s="13">
        <f t="shared" si="1981"/>
        <v>0</v>
      </c>
      <c r="CO1218" s="11">
        <f t="shared" si="1966"/>
        <v>0</v>
      </c>
      <c r="CP1218" s="13">
        <f t="shared" si="1994"/>
        <v>0</v>
      </c>
      <c r="CQ1218" s="11">
        <f t="shared" si="1932"/>
        <v>0</v>
      </c>
      <c r="CR1218" s="57">
        <f t="shared" si="1933"/>
        <v>0</v>
      </c>
      <c r="CS1218" s="57">
        <f t="shared" si="1934"/>
        <v>0</v>
      </c>
      <c r="CT1218" s="57">
        <f t="shared" si="2008"/>
        <v>0</v>
      </c>
      <c r="CU1218" s="24"/>
      <c r="CV1218" s="24"/>
      <c r="CW1218" s="24"/>
      <c r="CX1218" s="24"/>
      <c r="CY1218" s="24"/>
      <c r="CZ1218" s="24"/>
      <c r="DA1218" s="24"/>
      <c r="DB1218" s="24"/>
      <c r="DC1218" s="24"/>
      <c r="DD1218" s="64"/>
      <c r="DE1218" s="39"/>
      <c r="DF1218" s="39"/>
      <c r="DG1218" s="39"/>
      <c r="DH1218" s="39"/>
      <c r="DI1218" s="83"/>
      <c r="DJ1218" s="39"/>
      <c r="DK1218" s="22"/>
      <c r="DL1218" s="22"/>
      <c r="DM1218" s="32"/>
      <c r="DN1218" s="22"/>
      <c r="DO1218" s="22"/>
      <c r="DP1218" s="22"/>
      <c r="DQ1218" s="22"/>
      <c r="DR1218" s="22"/>
      <c r="DS1218" s="22"/>
      <c r="DT1218" s="22"/>
      <c r="DU1218" s="22"/>
      <c r="DV1218" s="22"/>
      <c r="DW1218" s="22"/>
      <c r="DX1218" s="22"/>
      <c r="DY1218" s="22"/>
      <c r="DZ1218" s="22"/>
      <c r="EA1218" s="32"/>
      <c r="EB1218" s="22"/>
      <c r="EC1218" s="22"/>
      <c r="EG1218" s="22"/>
      <c r="EH1218"/>
    </row>
    <row r="1219" spans="1:138" s="23" customFormat="1" x14ac:dyDescent="0.2">
      <c r="A1219" s="127"/>
      <c r="B1219" s="61" t="str">
        <f>IF(A1219="","",IF(U1220="","DB",U1220&amp;V1220&amp;W1220&amp;X1220&amp;Y1220&amp;Z1220&amp;AL1220&amp;AM1220&amp;AN1220&amp;AO1220&amp;AP1220&amp;AQ1220&amp;AR1220&amp;#REF!))</f>
        <v/>
      </c>
      <c r="C1219" s="7" t="str">
        <f t="shared" si="1992"/>
        <v/>
      </c>
      <c r="D1219" s="60">
        <f t="shared" si="1930"/>
        <v>0</v>
      </c>
      <c r="E1219" s="7" t="str">
        <f t="shared" si="1931"/>
        <v/>
      </c>
      <c r="F1219" s="72" t="str">
        <f t="shared" si="1995"/>
        <v/>
      </c>
      <c r="G1219" s="73">
        <f t="shared" si="1993"/>
        <v>0</v>
      </c>
      <c r="H1219" s="112">
        <f t="shared" si="1996"/>
        <v>0</v>
      </c>
      <c r="I1219" s="112">
        <f t="shared" si="1997"/>
        <v>0</v>
      </c>
      <c r="J1219" s="112">
        <f t="shared" si="1998"/>
        <v>0</v>
      </c>
      <c r="K1219" s="112">
        <f t="shared" si="1999"/>
        <v>0</v>
      </c>
      <c r="L1219" s="112">
        <f t="shared" si="2000"/>
        <v>0</v>
      </c>
      <c r="M1219" s="112">
        <f t="shared" si="2001"/>
        <v>0</v>
      </c>
      <c r="N1219" s="60"/>
      <c r="O1219" s="61"/>
      <c r="P1219" s="61"/>
      <c r="Q1219" s="61"/>
      <c r="R1219" s="61"/>
      <c r="S1219" s="7"/>
      <c r="T1219" s="67">
        <f t="shared" si="1967"/>
        <v>1</v>
      </c>
      <c r="U1219" s="76" t="str">
        <f t="shared" si="2002"/>
        <v/>
      </c>
      <c r="V1219" s="76" t="str">
        <f t="shared" si="2003"/>
        <v/>
      </c>
      <c r="W1219" s="76" t="str">
        <f t="shared" si="2004"/>
        <v/>
      </c>
      <c r="X1219" s="76" t="str">
        <f t="shared" si="2005"/>
        <v/>
      </c>
      <c r="Y1219" s="76" t="str">
        <f t="shared" si="2006"/>
        <v/>
      </c>
      <c r="Z1219" s="76" t="str">
        <f t="shared" si="2007"/>
        <v/>
      </c>
      <c r="AA1219" s="131" t="b">
        <f t="shared" si="1936"/>
        <v>0</v>
      </c>
      <c r="AB1219" s="131" t="b">
        <f t="shared" si="1937"/>
        <v>0</v>
      </c>
      <c r="AC1219" s="131" t="b">
        <f t="shared" si="1938"/>
        <v>0</v>
      </c>
      <c r="AD1219" s="131" t="b">
        <f t="shared" si="1939"/>
        <v>0</v>
      </c>
      <c r="AE1219" s="131" t="b">
        <f t="shared" si="1940"/>
        <v>0</v>
      </c>
      <c r="AF1219" s="131" t="b">
        <f t="shared" si="1941"/>
        <v>0</v>
      </c>
      <c r="AG1219" s="131"/>
      <c r="AH1219" s="131">
        <f t="shared" si="1988"/>
        <v>1</v>
      </c>
      <c r="AI1219" s="13">
        <f t="shared" si="1942"/>
        <v>0</v>
      </c>
      <c r="AJ1219" s="11">
        <f t="shared" si="1968"/>
        <v>0</v>
      </c>
      <c r="AK1219" s="67">
        <f t="shared" si="1969"/>
        <v>1</v>
      </c>
      <c r="AL1219" s="118" t="str">
        <f t="shared" si="1970"/>
        <v/>
      </c>
      <c r="AM1219" s="118" t="str">
        <f t="shared" si="1971"/>
        <v/>
      </c>
      <c r="AN1219" s="118" t="str">
        <f t="shared" si="1972"/>
        <v/>
      </c>
      <c r="AO1219" s="118" t="str">
        <f t="shared" si="1973"/>
        <v/>
      </c>
      <c r="AP1219" s="118" t="str">
        <f t="shared" si="1974"/>
        <v/>
      </c>
      <c r="AQ1219" s="118" t="str">
        <f t="shared" si="1975"/>
        <v/>
      </c>
      <c r="AR1219" s="118" t="str">
        <f t="shared" si="1976"/>
        <v/>
      </c>
      <c r="AS1219" s="60" t="b">
        <f t="shared" si="1943"/>
        <v>0</v>
      </c>
      <c r="AT1219" s="60" t="b">
        <f t="shared" si="1944"/>
        <v>0</v>
      </c>
      <c r="AU1219" s="60" t="b">
        <f t="shared" si="1945"/>
        <v>0</v>
      </c>
      <c r="AV1219" s="60" t="b">
        <f t="shared" si="1946"/>
        <v>0</v>
      </c>
      <c r="AW1219" s="60" t="b">
        <f t="shared" si="1947"/>
        <v>0</v>
      </c>
      <c r="AX1219" s="60" t="b">
        <f t="shared" si="1948"/>
        <v>0</v>
      </c>
      <c r="AY1219" s="60" t="b">
        <f t="shared" si="1949"/>
        <v>0</v>
      </c>
      <c r="AZ1219" s="131"/>
      <c r="BA1219" s="131">
        <f t="shared" si="1989"/>
        <v>1</v>
      </c>
      <c r="BB1219" s="13">
        <f t="shared" si="1977"/>
        <v>0</v>
      </c>
      <c r="BC1219" s="11">
        <f t="shared" si="1950"/>
        <v>0</v>
      </c>
      <c r="BD1219" s="67">
        <f t="shared" si="1978"/>
        <v>1</v>
      </c>
      <c r="BE1219" s="76" t="str">
        <f>IF($A1218&lt;&gt;"",IF(OR(EE1218&lt;&gt;0,EF1218&lt;&gt;0,#REF!&lt;$BB$3),"",IF(#REF!="LER","01,",IF(#REF!="LOR","01,",IF(#REF!="LEB","02,",IF(#REF!="LOB","01,",IF(#REF!="HER","19,",IF(#REF!="HOR","19,",IF(#REF!="HEB","20,",IF(#REF!="HOB","19,",""))))))))),"")</f>
        <v/>
      </c>
      <c r="BF1219" s="76" t="str">
        <f>IF($A1218&lt;&gt;"",IF(OR(EE1218&lt;&gt;0,EF1218&lt;&gt;0,#REF!&lt;$BB$3),"",IF(#REF!="LER","02,",IF(#REF!="LOR","03,",IF(#REF!="LEB","04,",IF(#REF!="LOB","02,",IF(#REF!="HER","20,",IF(#REF!="HOR","21,",IF(#REF!="HEB","22,",IF(#REF!="HOB","20,",""))))))))),"")</f>
        <v/>
      </c>
      <c r="BG1219" s="76" t="str">
        <f>IF($A1218&lt;&gt;"",IF(OR(EE1218&lt;&gt;0,EF1218&lt;&gt;0,#REF!&lt;$BB$3),"",IF(#REF!="LER","03,",IF(#REF!="LOR","05,",IF(#REF!="LEB","06,",IF(#REF!="LOB","03,",IF(#REF!="HER","21,",IF(#REF!="HOR","23,",IF(#REF!="HEB","24,",IF(#REF!="HOB","21,",""))))))))),"")</f>
        <v/>
      </c>
      <c r="BH1219" s="76" t="str">
        <f>IF($A1218&lt;&gt;"",IF(OR(EE1218&lt;&gt;0,EF1218&lt;&gt;0,#REF!&lt;$BB$3),"",IF(#REF!="LER","04,",IF(#REF!="LOR","07,",IF(#REF!="LEB","08,",IF(#REF!="LOB","04,",IF(#REF!="HER","22,",IF(#REF!="HOR","25,",IF(#REF!="HEB","26,",IF(#REF!="HOB","22,",""))))))))),"")</f>
        <v/>
      </c>
      <c r="BI1219" s="76" t="str">
        <f>IF($A1218&lt;&gt;"",IF(OR(EE1218&lt;&gt;0,EF1218&lt;&gt;0,#REF!&lt;$BB$3),"",IF(#REF!="LER","05,",IF(#REF!="LOR","09,",IF(#REF!="LEB","10,",IF(#REF!="LOB","05,",IF(#REF!="HER","23,",IF(#REF!="HOR","27,",IF(#REF!="HEB","28,",IF(#REF!="HOB","23,",""))))))))),"")</f>
        <v/>
      </c>
      <c r="BJ1219" s="76" t="str">
        <f t="shared" si="1951"/>
        <v/>
      </c>
      <c r="BK1219" s="131" t="b">
        <f t="shared" si="1952"/>
        <v>0</v>
      </c>
      <c r="BL1219" s="131" t="b">
        <f t="shared" si="1953"/>
        <v>0</v>
      </c>
      <c r="BM1219" s="131" t="b">
        <f t="shared" si="1954"/>
        <v>0</v>
      </c>
      <c r="BN1219" s="131" t="b">
        <f t="shared" si="1955"/>
        <v>0</v>
      </c>
      <c r="BO1219" s="131" t="b">
        <f t="shared" si="1956"/>
        <v>0</v>
      </c>
      <c r="BP1219" s="131" t="b">
        <f t="shared" si="1957"/>
        <v>0</v>
      </c>
      <c r="BQ1219" s="131"/>
      <c r="BR1219" s="131">
        <f t="shared" si="1990"/>
        <v>1</v>
      </c>
      <c r="BS1219" s="92">
        <f t="shared" si="1985"/>
        <v>0</v>
      </c>
      <c r="BT1219" s="13">
        <f t="shared" si="1958"/>
        <v>0</v>
      </c>
      <c r="BU1219" s="11">
        <f t="shared" si="1979"/>
        <v>0</v>
      </c>
      <c r="BV1219" s="67">
        <f t="shared" si="1980"/>
        <v>1</v>
      </c>
      <c r="BW1219" s="76" t="str">
        <f>IF($A1218&lt;&gt;"",IF(OR(EE1218&lt;&gt;0,EF1218&lt;&gt;0,#REF!&lt;$BB$3),"",IF(#REF!="LER","07,",IF(#REF!="LOR","12,",IF(#REF!="LEB","12,",IF(#REF!="LOB","08,",IF(#REF!="HER","25,",IF(#REF!="HOR","30,",IF(#REF!="HEB","30,",IF(#REF!="HOB","25,",""))))))))),"")</f>
        <v/>
      </c>
      <c r="BX1219" s="76" t="str">
        <f>IF($A1218&lt;&gt;"",IF(OR(EE1218&lt;&gt;0,EF1218&lt;&gt;0,#REF!&lt;$BB$3),"",IF(#REF!="LER","08,",IF(#REF!="LOR","13,",IF(#REF!="LEB","13,",IF(#REF!="LOB","09,",IF(#REF!="HER","26,",IF(#REF!="HOR","31,",IF(#REF!="HEB","31,",IF(#REF!="HOB","26,",""))))))))),"")</f>
        <v/>
      </c>
      <c r="BY1219" s="76" t="str">
        <f>IF($A1218&lt;&gt;"",IF(OR(EE1218&lt;&gt;0,EF1218&lt;&gt;0,#REF!&lt;$BB$3),"",IF(#REF!="LER","09,",IF(#REF!="LOR","14,",IF(#REF!="LEB","14,",IF(#REF!="LOB","10,",IF(#REF!="HER","27,",IF(#REF!="HOR","32,",IF(#REF!="HEB","32,",IF(#REF!="HOB","27,",""))))))))),"")</f>
        <v/>
      </c>
      <c r="BZ1219" s="76" t="str">
        <f>IF($A1218&lt;&gt;"",IF(OR(EE1218&lt;&gt;0,EF1218&lt;&gt;0,#REF!&lt;$BB$3),"",IF(#REF!="LER","10,",IF(#REF!="LOR","15,",IF(#REF!="LEB","15,",IF(#REF!="LOB","11,",IF(#REF!="HER","28,",IF(#REF!="HOR","33,",IF(#REF!="HEB","33,",IF(#REF!="HOB","28,",""))))))))),"")</f>
        <v/>
      </c>
      <c r="CA1219" s="76" t="str">
        <f>IF($A1218&lt;&gt;"",IF(OR(EE1218&lt;&gt;0,EF1218&lt;&gt;0,#REF!&lt;$BB$3),"",IF(#REF!="LER","12,",IF(#REF!="LOR","16,",IF(#REF!="LEB","16,",IF(#REF!="LOB","13,",IF(#REF!="HER","30,",IF(#REF!="HOR","34,",IF(#REF!="HEB","34,",IF(#REF!="HOB","29,",""))))))))),"")</f>
        <v/>
      </c>
      <c r="CB1219" s="76" t="str">
        <f>IF($A1218&lt;&gt;"",IF(OR(EE1218&lt;&gt;0,EF1218&lt;&gt;0,#REF!&lt;$BB$3),"",IF(#REF!="LER","14,",IF(#REF!="LOR","17,",IF(#REF!="LEB","17,",IF(#REF!="LOB","15,",IF(#REF!="HER","32,",IF(#REF!="HOR","35,",IF(#REF!="HEB","35,",IF(#REF!="HOB","31,",""))))))))),"")</f>
        <v/>
      </c>
      <c r="CC1219" s="76" t="str">
        <f>IF($A1218&lt;&gt;"",IF(OR(EE1218&lt;&gt;0,EF1218&lt;&gt;0,#REF!&lt;$BB$3),"",IF(#REF!="LER","16,",IF(#REF!="LOR","18,",IF(#REF!="LEB","18,",IF(#REF!="LOB","17,",IF(#REF!="HER","34,",IF(#REF!="HOR","36,",IF(#REF!="HEB","36,",IF(#REF!="HOB","33,",""))))))))),"")</f>
        <v/>
      </c>
      <c r="CD1219" s="60" t="b">
        <f t="shared" si="1959"/>
        <v>0</v>
      </c>
      <c r="CE1219" s="60" t="b">
        <f t="shared" si="1960"/>
        <v>0</v>
      </c>
      <c r="CF1219" s="60" t="b">
        <f t="shared" si="1961"/>
        <v>0</v>
      </c>
      <c r="CG1219" s="60" t="b">
        <f t="shared" si="1962"/>
        <v>0</v>
      </c>
      <c r="CH1219" s="60" t="b">
        <f t="shared" si="1963"/>
        <v>0</v>
      </c>
      <c r="CI1219" s="60" t="b">
        <f t="shared" si="1964"/>
        <v>0</v>
      </c>
      <c r="CJ1219" s="60" t="b">
        <f t="shared" si="1965"/>
        <v>0</v>
      </c>
      <c r="CK1219" s="131"/>
      <c r="CL1219" s="131">
        <f t="shared" si="1991"/>
        <v>1</v>
      </c>
      <c r="CM1219" s="92">
        <f t="shared" si="1987"/>
        <v>0</v>
      </c>
      <c r="CN1219" s="13">
        <f t="shared" si="1981"/>
        <v>0</v>
      </c>
      <c r="CO1219" s="11">
        <f t="shared" si="1966"/>
        <v>0</v>
      </c>
      <c r="CP1219" s="13">
        <f t="shared" si="1994"/>
        <v>0</v>
      </c>
      <c r="CQ1219" s="11">
        <f t="shared" si="1932"/>
        <v>0</v>
      </c>
      <c r="CR1219" s="57">
        <f t="shared" si="1933"/>
        <v>0</v>
      </c>
      <c r="CS1219" s="57">
        <f t="shared" si="1934"/>
        <v>0</v>
      </c>
      <c r="CT1219" s="57">
        <f t="shared" si="2008"/>
        <v>0</v>
      </c>
      <c r="CU1219" s="24"/>
      <c r="CV1219" s="24"/>
      <c r="CW1219" s="24"/>
      <c r="CX1219" s="24"/>
      <c r="CY1219" s="24"/>
      <c r="CZ1219" s="24"/>
      <c r="DA1219" s="24"/>
      <c r="DB1219" s="24"/>
      <c r="DC1219" s="24"/>
      <c r="DD1219" s="64"/>
      <c r="DE1219" s="39"/>
      <c r="DF1219" s="39"/>
      <c r="DG1219" s="39"/>
      <c r="DH1219" s="39"/>
      <c r="DI1219" s="83"/>
      <c r="DJ1219" s="39"/>
      <c r="DK1219" s="22"/>
      <c r="DL1219" s="22"/>
      <c r="DM1219" s="32"/>
      <c r="DN1219" s="22"/>
      <c r="DO1219" s="22"/>
      <c r="DP1219" s="22"/>
      <c r="DQ1219" s="22"/>
      <c r="DR1219" s="22"/>
      <c r="DS1219" s="22"/>
      <c r="DT1219" s="22"/>
      <c r="DU1219" s="22"/>
      <c r="DV1219" s="22"/>
      <c r="DW1219" s="22"/>
      <c r="DX1219" s="22"/>
      <c r="DY1219" s="22"/>
      <c r="DZ1219" s="22"/>
      <c r="EA1219" s="32"/>
      <c r="EB1219" s="22"/>
      <c r="EC1219" s="22"/>
      <c r="EG1219" s="22"/>
      <c r="EH1219"/>
    </row>
    <row r="1220" spans="1:138" s="23" customFormat="1" x14ac:dyDescent="0.2">
      <c r="A1220" s="127"/>
      <c r="B1220" s="61" t="str">
        <f>IF(A1220="","",IF(U1221="","DB",U1221&amp;V1221&amp;W1221&amp;X1221&amp;Y1221&amp;Z1221&amp;AL1221&amp;AM1221&amp;AN1221&amp;AO1221&amp;AP1221&amp;AQ1221&amp;AR1221&amp;#REF!))</f>
        <v/>
      </c>
      <c r="C1220" s="7" t="str">
        <f t="shared" si="1992"/>
        <v/>
      </c>
      <c r="D1220" s="60">
        <f t="shared" si="1930"/>
        <v>0</v>
      </c>
      <c r="E1220" s="7" t="str">
        <f t="shared" si="1931"/>
        <v/>
      </c>
      <c r="F1220" s="72" t="str">
        <f t="shared" si="1995"/>
        <v/>
      </c>
      <c r="G1220" s="73">
        <f t="shared" si="1993"/>
        <v>0</v>
      </c>
      <c r="H1220" s="112">
        <f t="shared" si="1996"/>
        <v>0</v>
      </c>
      <c r="I1220" s="112">
        <f t="shared" si="1997"/>
        <v>0</v>
      </c>
      <c r="J1220" s="112">
        <f t="shared" si="1998"/>
        <v>0</v>
      </c>
      <c r="K1220" s="112">
        <f t="shared" si="1999"/>
        <v>0</v>
      </c>
      <c r="L1220" s="112">
        <f t="shared" si="2000"/>
        <v>0</v>
      </c>
      <c r="M1220" s="112">
        <f t="shared" si="2001"/>
        <v>0</v>
      </c>
      <c r="N1220" s="60"/>
      <c r="O1220" s="61"/>
      <c r="P1220" s="61"/>
      <c r="Q1220" s="61"/>
      <c r="R1220" s="61"/>
      <c r="S1220" s="7"/>
      <c r="T1220" s="67">
        <f t="shared" si="1967"/>
        <v>1</v>
      </c>
      <c r="U1220" s="76" t="str">
        <f t="shared" si="2002"/>
        <v/>
      </c>
      <c r="V1220" s="76" t="str">
        <f t="shared" si="2003"/>
        <v/>
      </c>
      <c r="W1220" s="76" t="str">
        <f t="shared" si="2004"/>
        <v/>
      </c>
      <c r="X1220" s="76" t="str">
        <f t="shared" si="2005"/>
        <v/>
      </c>
      <c r="Y1220" s="76" t="str">
        <f t="shared" si="2006"/>
        <v/>
      </c>
      <c r="Z1220" s="76" t="str">
        <f t="shared" si="2007"/>
        <v/>
      </c>
      <c r="AA1220" s="131" t="b">
        <f t="shared" si="1936"/>
        <v>0</v>
      </c>
      <c r="AB1220" s="131" t="b">
        <f t="shared" si="1937"/>
        <v>0</v>
      </c>
      <c r="AC1220" s="131" t="b">
        <f t="shared" si="1938"/>
        <v>0</v>
      </c>
      <c r="AD1220" s="131" t="b">
        <f t="shared" si="1939"/>
        <v>0</v>
      </c>
      <c r="AE1220" s="131" t="b">
        <f t="shared" si="1940"/>
        <v>0</v>
      </c>
      <c r="AF1220" s="131" t="b">
        <f t="shared" si="1941"/>
        <v>0</v>
      </c>
      <c r="AG1220" s="131"/>
      <c r="AH1220" s="131">
        <f t="shared" si="1988"/>
        <v>1</v>
      </c>
      <c r="AI1220" s="13">
        <f t="shared" si="1942"/>
        <v>0</v>
      </c>
      <c r="AJ1220" s="11">
        <f t="shared" si="1968"/>
        <v>0</v>
      </c>
      <c r="AK1220" s="67">
        <f t="shared" si="1969"/>
        <v>1</v>
      </c>
      <c r="AL1220" s="118" t="str">
        <f t="shared" si="1970"/>
        <v/>
      </c>
      <c r="AM1220" s="118" t="str">
        <f t="shared" si="1971"/>
        <v/>
      </c>
      <c r="AN1220" s="118" t="str">
        <f t="shared" si="1972"/>
        <v/>
      </c>
      <c r="AO1220" s="118" t="str">
        <f t="shared" si="1973"/>
        <v/>
      </c>
      <c r="AP1220" s="118" t="str">
        <f t="shared" si="1974"/>
        <v/>
      </c>
      <c r="AQ1220" s="118" t="str">
        <f t="shared" si="1975"/>
        <v/>
      </c>
      <c r="AR1220" s="118" t="str">
        <f t="shared" si="1976"/>
        <v/>
      </c>
      <c r="AS1220" s="60" t="b">
        <f t="shared" si="1943"/>
        <v>0</v>
      </c>
      <c r="AT1220" s="60" t="b">
        <f t="shared" si="1944"/>
        <v>0</v>
      </c>
      <c r="AU1220" s="60" t="b">
        <f t="shared" si="1945"/>
        <v>0</v>
      </c>
      <c r="AV1220" s="60" t="b">
        <f t="shared" si="1946"/>
        <v>0</v>
      </c>
      <c r="AW1220" s="60" t="b">
        <f t="shared" si="1947"/>
        <v>0</v>
      </c>
      <c r="AX1220" s="60" t="b">
        <f t="shared" si="1948"/>
        <v>0</v>
      </c>
      <c r="AY1220" s="60" t="b">
        <f t="shared" si="1949"/>
        <v>0</v>
      </c>
      <c r="AZ1220" s="131"/>
      <c r="BA1220" s="131">
        <f t="shared" si="1989"/>
        <v>1</v>
      </c>
      <c r="BB1220" s="13">
        <f t="shared" si="1977"/>
        <v>0</v>
      </c>
      <c r="BC1220" s="11">
        <f t="shared" si="1950"/>
        <v>0</v>
      </c>
      <c r="BD1220" s="67">
        <f t="shared" si="1978"/>
        <v>1</v>
      </c>
      <c r="BE1220" s="76" t="str">
        <f>IF($A1219&lt;&gt;"",IF(OR(EE1219&lt;&gt;0,EF1219&lt;&gt;0,$BB$3&gt;0),"",IF(#REF!="LER","01,",IF(#REF!="LOR","01,",IF(#REF!="LEB","02,",IF(#REF!="LOB","01,",IF(#REF!="HER","19,",IF(#REF!="HOR","19,",IF(#REF!="HEB","20,",IF(#REF!="HOB","19,",""))))))))),"")</f>
        <v/>
      </c>
      <c r="BF1220" s="76" t="str">
        <f>IF($A1219&lt;&gt;"",IF(OR(EE1219&lt;&gt;0,EF1219&lt;&gt;0,$BB$3&gt;0),"",IF(#REF!="LER","02,",IF(#REF!="LOR","03,",IF(#REF!="LEB","04,",IF(#REF!="LOB","02,",IF(#REF!="HER","20,",IF(#REF!="HOR","21,",IF(#REF!="HEB","22,",IF(#REF!="HOB","20,",""))))))))),"")</f>
        <v/>
      </c>
      <c r="BG1220" s="76" t="str">
        <f>IF($A1219&lt;&gt;"",IF(OR(EE1219&lt;&gt;0,EF1219&lt;&gt;0,$BB$3&gt;0),"",IF(#REF!="LER","03,",IF(#REF!="LOR","05,",IF(#REF!="LEB","06,",IF(#REF!="LOB","03,",IF(#REF!="HER","21,",IF(#REF!="HOR","23,",IF(#REF!="HEB","24,",IF(#REF!="HOB","21,",""))))))))),"")</f>
        <v/>
      </c>
      <c r="BH1220" s="76" t="str">
        <f>IF($A1219&lt;&gt;"",IF(OR(EE1219&lt;&gt;0,EF1219&lt;&gt;0,$BB$3&gt;0),"",IF(#REF!="LER","04,",IF(#REF!="LOR","07,",IF(#REF!="LEB","08,",IF(#REF!="LOB","04,",IF(#REF!="HER","22,",IF(#REF!="HOR","25,",IF(#REF!="HEB","26,",IF(#REF!="HOB","22,",""))))))))),"")</f>
        <v/>
      </c>
      <c r="BI1220" s="76" t="str">
        <f>IF($A1219&lt;&gt;"",IF(OR(EE1219&lt;&gt;0,EF1219&lt;&gt;0,$BB$3&gt;0),"",IF(#REF!="LER","05,",IF(#REF!="LOR","09,",IF(#REF!="LEB","10,",IF(#REF!="LOB","05,",IF(#REF!="HER","23,",IF(#REF!="HOR","27,",IF(#REF!="HEB","28,",IF(#REF!="HOB","23,",""))))))))),"")</f>
        <v/>
      </c>
      <c r="BJ1220" s="76" t="str">
        <f t="shared" si="1951"/>
        <v/>
      </c>
      <c r="BK1220" s="131" t="b">
        <f t="shared" si="1952"/>
        <v>0</v>
      </c>
      <c r="BL1220" s="131" t="b">
        <f t="shared" si="1953"/>
        <v>0</v>
      </c>
      <c r="BM1220" s="131" t="b">
        <f t="shared" si="1954"/>
        <v>0</v>
      </c>
      <c r="BN1220" s="131" t="b">
        <f t="shared" si="1955"/>
        <v>0</v>
      </c>
      <c r="BO1220" s="131" t="b">
        <f t="shared" si="1956"/>
        <v>0</v>
      </c>
      <c r="BP1220" s="131" t="b">
        <f t="shared" si="1957"/>
        <v>0</v>
      </c>
      <c r="BQ1220" s="131"/>
      <c r="BR1220" s="131">
        <f t="shared" si="1990"/>
        <v>1</v>
      </c>
      <c r="BS1220" s="92">
        <f t="shared" si="1985"/>
        <v>0</v>
      </c>
      <c r="BT1220" s="13">
        <f t="shared" si="1958"/>
        <v>0</v>
      </c>
      <c r="BU1220" s="11">
        <f t="shared" si="1979"/>
        <v>0</v>
      </c>
      <c r="BV1220" s="67">
        <f t="shared" si="1980"/>
        <v>1</v>
      </c>
      <c r="BW1220" s="76" t="str">
        <f>IF($A1219&lt;&gt;"",IF(OR(EE1219&lt;&gt;0,EF1219&lt;&gt;0,$BB$3&gt;0),"",IF(#REF!="LER","07,",IF(#REF!="LOR","12,",IF(#REF!="LEB","12,",IF(#REF!="LOB","08,",IF(#REF!="HER","25,",IF(#REF!="HOR","30,",IF(#REF!="HEB","30,",IF(#REF!="HOB","25,",""))))))))),"")</f>
        <v/>
      </c>
      <c r="BX1220" s="76" t="str">
        <f>IF($A1219&lt;&gt;"",IF(OR(EE1219&lt;&gt;0,EF1219&lt;&gt;0,$BB$3&gt;0),"",IF(#REF!="LER","08,",IF(#REF!="LOR","13,",IF(#REF!="LEB","13,",IF(#REF!="LOB","09,",IF(#REF!="HER","26,",IF(#REF!="HOR","31,",IF(#REF!="HEB","31,",IF(#REF!="HOB","26,",""))))))))),"")</f>
        <v/>
      </c>
      <c r="BY1220" s="76" t="str">
        <f>IF($A1219&lt;&gt;"",IF(OR(EE1219&lt;&gt;0,EF1219&lt;&gt;0,$BB$3&gt;0),"",IF(#REF!="LER","09,",IF(#REF!="LOR","14,",IF(#REF!="LEB","14,",IF(#REF!="LOB","10,",IF(#REF!="HER","27,",IF(#REF!="HOR","32,",IF(#REF!="HEB","32,",IF(#REF!="HOB","27,",""))))))))),"")</f>
        <v/>
      </c>
      <c r="BZ1220" s="76" t="str">
        <f>IF($A1219&lt;&gt;"",IF(OR(EE1219&lt;&gt;0,EF1219&lt;&gt;0,$BB$3&gt;0),"",IF(#REF!="LER","10,",IF(#REF!="LOR","15,",IF(#REF!="LEB","15,",IF(#REF!="LOB","11,",IF(#REF!="HER","28,",IF(#REF!="HOR","33,",IF(#REF!="HEB","33,",IF(#REF!="HOB","28,",""))))))))),"")</f>
        <v/>
      </c>
      <c r="CA1220" s="76" t="str">
        <f>IF($A1219&lt;&gt;"",IF(OR(EE1219&lt;&gt;0,EF1219&lt;&gt;0,$BB$3&gt;0),"",IF(#REF!="LER","12,",IF(#REF!="LOR","16,",IF(#REF!="LEB","16,",IF(#REF!="LOB","13,",IF(#REF!="HER","30,",IF(#REF!="HOR","34,",IF(#REF!="HEB","34,",IF(#REF!="HOB","29,",""))))))))),"")</f>
        <v/>
      </c>
      <c r="CB1220" s="76" t="str">
        <f>IF($A1219&lt;&gt;"",IF(OR(EE1219&lt;&gt;0,EF1219&lt;&gt;0,$BB$3&gt;0),"",IF(#REF!="LER","14,",IF(#REF!="LOR","17,",IF(#REF!="LEB","17,",IF(#REF!="LOB","15,",IF(#REF!="HER","32,",IF(#REF!="HOR","35,",IF(#REF!="HEB","35,",IF(#REF!="HOB","31,",""))))))))),"")</f>
        <v/>
      </c>
      <c r="CC1220" s="76" t="str">
        <f>IF($A1219&lt;&gt;"",IF(OR(EE1219&lt;&gt;0,EF1219&lt;&gt;0,$BB$3&gt;0),"",IF(#REF!="LER","16,",IF(#REF!="LOR","18,",IF(#REF!="LEB","18,",IF(#REF!="LOB","17,",IF(#REF!="HER","34,",IF(#REF!="HOR","36,",IF(#REF!="HEB","36,",IF(#REF!="HOB","33,",""))))))))),"")</f>
        <v/>
      </c>
      <c r="CD1220" s="60" t="b">
        <f t="shared" si="1959"/>
        <v>0</v>
      </c>
      <c r="CE1220" s="60" t="b">
        <f t="shared" si="1960"/>
        <v>0</v>
      </c>
      <c r="CF1220" s="60" t="b">
        <f t="shared" si="1961"/>
        <v>0</v>
      </c>
      <c r="CG1220" s="60" t="b">
        <f t="shared" si="1962"/>
        <v>0</v>
      </c>
      <c r="CH1220" s="60" t="b">
        <f t="shared" si="1963"/>
        <v>0</v>
      </c>
      <c r="CI1220" s="60" t="b">
        <f t="shared" si="1964"/>
        <v>0</v>
      </c>
      <c r="CJ1220" s="60" t="b">
        <f t="shared" si="1965"/>
        <v>0</v>
      </c>
      <c r="CK1220" s="131"/>
      <c r="CL1220" s="131">
        <f t="shared" si="1991"/>
        <v>1</v>
      </c>
      <c r="CM1220" s="92">
        <f t="shared" si="1987"/>
        <v>0</v>
      </c>
      <c r="CN1220" s="13">
        <f t="shared" si="1981"/>
        <v>0</v>
      </c>
      <c r="CO1220" s="11">
        <f t="shared" si="1966"/>
        <v>0</v>
      </c>
      <c r="CP1220" s="13">
        <f t="shared" si="1994"/>
        <v>0</v>
      </c>
      <c r="CQ1220" s="11">
        <f t="shared" si="1932"/>
        <v>0</v>
      </c>
      <c r="CR1220" s="57">
        <f t="shared" si="1933"/>
        <v>0</v>
      </c>
      <c r="CS1220" s="57">
        <f t="shared" si="1934"/>
        <v>0</v>
      </c>
      <c r="CT1220" s="57">
        <f t="shared" si="2008"/>
        <v>0</v>
      </c>
      <c r="CU1220" s="24"/>
      <c r="CV1220" s="24"/>
      <c r="CW1220" s="24"/>
      <c r="CX1220" s="24"/>
      <c r="CY1220" s="24"/>
      <c r="CZ1220" s="24"/>
      <c r="DA1220" s="24"/>
      <c r="DB1220" s="24"/>
      <c r="DC1220" s="24"/>
      <c r="DD1220" s="64"/>
      <c r="DE1220" s="39"/>
      <c r="DF1220" s="39"/>
      <c r="DG1220" s="39"/>
      <c r="DH1220" s="39"/>
      <c r="DI1220" s="83"/>
      <c r="DJ1220" s="39"/>
      <c r="DK1220" s="22"/>
      <c r="DL1220" s="22"/>
      <c r="DM1220" s="32"/>
      <c r="DN1220" s="22"/>
      <c r="DO1220" s="22"/>
      <c r="DP1220" s="22"/>
      <c r="DQ1220" s="22"/>
      <c r="DR1220" s="22"/>
      <c r="DS1220" s="22"/>
      <c r="DT1220" s="22"/>
      <c r="DU1220" s="22"/>
      <c r="DV1220" s="22"/>
      <c r="DW1220" s="22"/>
      <c r="DX1220" s="22"/>
      <c r="DY1220" s="22"/>
      <c r="DZ1220" s="22"/>
      <c r="EA1220" s="32"/>
      <c r="EB1220" s="22"/>
      <c r="EC1220" s="22"/>
      <c r="EG1220" s="22"/>
      <c r="EH1220"/>
    </row>
    <row r="1221" spans="1:138" s="23" customFormat="1" x14ac:dyDescent="0.2">
      <c r="A1221" s="127"/>
      <c r="B1221" s="61" t="str">
        <f>IF(A1221="","",IF(U1222="","DB",U1222&amp;V1222&amp;W1222&amp;X1222&amp;Y1222&amp;Z1222&amp;AL1222&amp;AM1222&amp;AN1222&amp;AO1222&amp;AP1222&amp;AQ1222&amp;AR1222&amp;#REF!))</f>
        <v/>
      </c>
      <c r="C1221" s="7" t="str">
        <f t="shared" si="1992"/>
        <v/>
      </c>
      <c r="D1221" s="60">
        <f t="shared" si="1930"/>
        <v>0</v>
      </c>
      <c r="E1221" s="7" t="str">
        <f t="shared" si="1931"/>
        <v/>
      </c>
      <c r="F1221" s="72" t="str">
        <f t="shared" si="1995"/>
        <v/>
      </c>
      <c r="G1221" s="73">
        <f t="shared" si="1993"/>
        <v>0</v>
      </c>
      <c r="H1221" s="112">
        <f t="shared" si="1996"/>
        <v>0</v>
      </c>
      <c r="I1221" s="112">
        <f t="shared" si="1997"/>
        <v>0</v>
      </c>
      <c r="J1221" s="112">
        <f t="shared" si="1998"/>
        <v>0</v>
      </c>
      <c r="K1221" s="112">
        <f t="shared" si="1999"/>
        <v>0</v>
      </c>
      <c r="L1221" s="112">
        <f t="shared" si="2000"/>
        <v>0</v>
      </c>
      <c r="M1221" s="112">
        <f t="shared" si="2001"/>
        <v>0</v>
      </c>
      <c r="N1221" s="60"/>
      <c r="O1221" s="61"/>
      <c r="P1221" s="61"/>
      <c r="Q1221" s="61"/>
      <c r="R1221" s="61"/>
      <c r="S1221" s="7"/>
      <c r="T1221" s="67">
        <f t="shared" si="1967"/>
        <v>1</v>
      </c>
      <c r="U1221" s="76" t="str">
        <f t="shared" si="2002"/>
        <v/>
      </c>
      <c r="V1221" s="76" t="str">
        <f t="shared" si="2003"/>
        <v/>
      </c>
      <c r="W1221" s="76" t="str">
        <f t="shared" si="2004"/>
        <v/>
      </c>
      <c r="X1221" s="76" t="str">
        <f t="shared" si="2005"/>
        <v/>
      </c>
      <c r="Y1221" s="76" t="str">
        <f t="shared" si="2006"/>
        <v/>
      </c>
      <c r="Z1221" s="76" t="str">
        <f t="shared" si="2007"/>
        <v/>
      </c>
      <c r="AA1221" s="131" t="b">
        <f t="shared" si="1936"/>
        <v>0</v>
      </c>
      <c r="AB1221" s="131" t="b">
        <f t="shared" si="1937"/>
        <v>0</v>
      </c>
      <c r="AC1221" s="131" t="b">
        <f t="shared" si="1938"/>
        <v>0</v>
      </c>
      <c r="AD1221" s="131" t="b">
        <f t="shared" si="1939"/>
        <v>0</v>
      </c>
      <c r="AE1221" s="131" t="b">
        <f t="shared" si="1940"/>
        <v>0</v>
      </c>
      <c r="AF1221" s="131" t="b">
        <f t="shared" si="1941"/>
        <v>0</v>
      </c>
      <c r="AG1221" s="131"/>
      <c r="AH1221" s="131">
        <f t="shared" si="1988"/>
        <v>1</v>
      </c>
      <c r="AI1221" s="13">
        <f t="shared" si="1942"/>
        <v>0</v>
      </c>
      <c r="AJ1221" s="11">
        <f t="shared" si="1968"/>
        <v>0</v>
      </c>
      <c r="AK1221" s="67">
        <f t="shared" si="1969"/>
        <v>1</v>
      </c>
      <c r="AL1221" s="118" t="str">
        <f t="shared" si="1970"/>
        <v/>
      </c>
      <c r="AM1221" s="118" t="str">
        <f t="shared" si="1971"/>
        <v/>
      </c>
      <c r="AN1221" s="118" t="str">
        <f t="shared" si="1972"/>
        <v/>
      </c>
      <c r="AO1221" s="118" t="str">
        <f t="shared" si="1973"/>
        <v/>
      </c>
      <c r="AP1221" s="118" t="str">
        <f t="shared" si="1974"/>
        <v/>
      </c>
      <c r="AQ1221" s="118" t="str">
        <f t="shared" si="1975"/>
        <v/>
      </c>
      <c r="AR1221" s="118" t="str">
        <f t="shared" si="1976"/>
        <v/>
      </c>
      <c r="AS1221" s="60" t="b">
        <f t="shared" si="1943"/>
        <v>0</v>
      </c>
      <c r="AT1221" s="60" t="b">
        <f t="shared" si="1944"/>
        <v>0</v>
      </c>
      <c r="AU1221" s="60" t="b">
        <f t="shared" si="1945"/>
        <v>0</v>
      </c>
      <c r="AV1221" s="60" t="b">
        <f t="shared" si="1946"/>
        <v>0</v>
      </c>
      <c r="AW1221" s="60" t="b">
        <f t="shared" si="1947"/>
        <v>0</v>
      </c>
      <c r="AX1221" s="60" t="b">
        <f t="shared" si="1948"/>
        <v>0</v>
      </c>
      <c r="AY1221" s="60" t="b">
        <f t="shared" si="1949"/>
        <v>0</v>
      </c>
      <c r="AZ1221" s="131"/>
      <c r="BA1221" s="131">
        <f t="shared" si="1989"/>
        <v>1</v>
      </c>
      <c r="BB1221" s="13">
        <f t="shared" si="1977"/>
        <v>0</v>
      </c>
      <c r="BC1221" s="11">
        <f t="shared" si="1950"/>
        <v>0</v>
      </c>
      <c r="BD1221" s="67">
        <f t="shared" si="1978"/>
        <v>1</v>
      </c>
      <c r="BE1221" s="76" t="str">
        <f>IF($A1220&lt;&gt;"",IF(OR(EE1220&lt;&gt;0,EF1220&lt;&gt;0,#REF!&lt;$BB$3),"",IF(#REF!="LER","01,",IF(#REF!="LOR","01,",IF(#REF!="LEB","02,",IF(#REF!="LOB","01,",IF(#REF!="HER","19,",IF(#REF!="HOR","19,",IF(#REF!="HEB","20,",IF(#REF!="HOB","19,",""))))))))),"")</f>
        <v/>
      </c>
      <c r="BF1221" s="76" t="str">
        <f>IF($A1220&lt;&gt;"",IF(OR(EE1220&lt;&gt;0,EF1220&lt;&gt;0,#REF!&lt;$BB$3),"",IF(#REF!="LER","02,",IF(#REF!="LOR","03,",IF(#REF!="LEB","04,",IF(#REF!="LOB","02,",IF(#REF!="HER","20,",IF(#REF!="HOR","21,",IF(#REF!="HEB","22,",IF(#REF!="HOB","20,",""))))))))),"")</f>
        <v/>
      </c>
      <c r="BG1221" s="76" t="str">
        <f>IF($A1220&lt;&gt;"",IF(OR(EE1220&lt;&gt;0,EF1220&lt;&gt;0,#REF!&lt;$BB$3),"",IF(#REF!="LER","03,",IF(#REF!="LOR","05,",IF(#REF!="LEB","06,",IF(#REF!="LOB","03,",IF(#REF!="HER","21,",IF(#REF!="HOR","23,",IF(#REF!="HEB","24,",IF(#REF!="HOB","21,",""))))))))),"")</f>
        <v/>
      </c>
      <c r="BH1221" s="76" t="str">
        <f>IF($A1220&lt;&gt;"",IF(OR(EE1220&lt;&gt;0,EF1220&lt;&gt;0,#REF!&lt;$BB$3),"",IF(#REF!="LER","04,",IF(#REF!="LOR","07,",IF(#REF!="LEB","08,",IF(#REF!="LOB","04,",IF(#REF!="HER","22,",IF(#REF!="HOR","25,",IF(#REF!="HEB","26,",IF(#REF!="HOB","22,",""))))))))),"")</f>
        <v/>
      </c>
      <c r="BI1221" s="76" t="str">
        <f>IF($A1220&lt;&gt;"",IF(OR(EE1220&lt;&gt;0,EF1220&lt;&gt;0,#REF!&lt;$BB$3),"",IF(#REF!="LER","05,",IF(#REF!="LOR","09,",IF(#REF!="LEB","10,",IF(#REF!="LOB","05,",IF(#REF!="HER","23,",IF(#REF!="HOR","27,",IF(#REF!="HEB","28,",IF(#REF!="HOB","23,",""))))))))),"")</f>
        <v/>
      </c>
      <c r="BJ1221" s="76" t="str">
        <f t="shared" si="1951"/>
        <v/>
      </c>
      <c r="BK1221" s="131" t="b">
        <f t="shared" si="1952"/>
        <v>0</v>
      </c>
      <c r="BL1221" s="131" t="b">
        <f t="shared" si="1953"/>
        <v>0</v>
      </c>
      <c r="BM1221" s="131" t="b">
        <f t="shared" si="1954"/>
        <v>0</v>
      </c>
      <c r="BN1221" s="131" t="b">
        <f t="shared" si="1955"/>
        <v>0</v>
      </c>
      <c r="BO1221" s="131" t="b">
        <f t="shared" si="1956"/>
        <v>0</v>
      </c>
      <c r="BP1221" s="131" t="b">
        <f t="shared" si="1957"/>
        <v>0</v>
      </c>
      <c r="BQ1221" s="131"/>
      <c r="BR1221" s="131">
        <f t="shared" si="1990"/>
        <v>1</v>
      </c>
      <c r="BS1221" s="92">
        <f t="shared" si="1985"/>
        <v>0</v>
      </c>
      <c r="BT1221" s="13">
        <f t="shared" si="1958"/>
        <v>0</v>
      </c>
      <c r="BU1221" s="11">
        <f t="shared" si="1979"/>
        <v>0</v>
      </c>
      <c r="BV1221" s="67">
        <f t="shared" si="1980"/>
        <v>1</v>
      </c>
      <c r="BW1221" s="76" t="str">
        <f>IF($A1220&lt;&gt;"",IF(OR(EE1220&lt;&gt;0,EF1220&lt;&gt;0,#REF!&lt;$BB$3),"",IF(#REF!="LER","07,",IF(#REF!="LOR","12,",IF(#REF!="LEB","12,",IF(#REF!="LOB","08,",IF(#REF!="HER","25,",IF(#REF!="HOR","30,",IF(#REF!="HEB","30,",IF(#REF!="HOB","25,",""))))))))),"")</f>
        <v/>
      </c>
      <c r="BX1221" s="76" t="str">
        <f>IF($A1220&lt;&gt;"",IF(OR(EE1220&lt;&gt;0,EF1220&lt;&gt;0,#REF!&lt;$BB$3),"",IF(#REF!="LER","08,",IF(#REF!="LOR","13,",IF(#REF!="LEB","13,",IF(#REF!="LOB","09,",IF(#REF!="HER","26,",IF(#REF!="HOR","31,",IF(#REF!="HEB","31,",IF(#REF!="HOB","26,",""))))))))),"")</f>
        <v/>
      </c>
      <c r="BY1221" s="76" t="str">
        <f>IF($A1220&lt;&gt;"",IF(OR(EE1220&lt;&gt;0,EF1220&lt;&gt;0,#REF!&lt;$BB$3),"",IF(#REF!="LER","09,",IF(#REF!="LOR","14,",IF(#REF!="LEB","14,",IF(#REF!="LOB","10,",IF(#REF!="HER","27,",IF(#REF!="HOR","32,",IF(#REF!="HEB","32,",IF(#REF!="HOB","27,",""))))))))),"")</f>
        <v/>
      </c>
      <c r="BZ1221" s="76" t="str">
        <f>IF($A1220&lt;&gt;"",IF(OR(EE1220&lt;&gt;0,EF1220&lt;&gt;0,#REF!&lt;$BB$3),"",IF(#REF!="LER","10,",IF(#REF!="LOR","15,",IF(#REF!="LEB","15,",IF(#REF!="LOB","11,",IF(#REF!="HER","28,",IF(#REF!="HOR","33,",IF(#REF!="HEB","33,",IF(#REF!="HOB","28,",""))))))))),"")</f>
        <v/>
      </c>
      <c r="CA1221" s="76" t="str">
        <f>IF($A1220&lt;&gt;"",IF(OR(EE1220&lt;&gt;0,EF1220&lt;&gt;0,#REF!&lt;$BB$3),"",IF(#REF!="LER","12,",IF(#REF!="LOR","16,",IF(#REF!="LEB","16,",IF(#REF!="LOB","13,",IF(#REF!="HER","30,",IF(#REF!="HOR","34,",IF(#REF!="HEB","34,",IF(#REF!="HOB","29,",""))))))))),"")</f>
        <v/>
      </c>
      <c r="CB1221" s="76" t="str">
        <f>IF($A1220&lt;&gt;"",IF(OR(EE1220&lt;&gt;0,EF1220&lt;&gt;0,#REF!&lt;$BB$3),"",IF(#REF!="LER","14,",IF(#REF!="LOR","17,",IF(#REF!="LEB","17,",IF(#REF!="LOB","15,",IF(#REF!="HER","32,",IF(#REF!="HOR","35,",IF(#REF!="HEB","35,",IF(#REF!="HOB","31,",""))))))))),"")</f>
        <v/>
      </c>
      <c r="CC1221" s="76" t="str">
        <f>IF($A1220&lt;&gt;"",IF(OR(EE1220&lt;&gt;0,EF1220&lt;&gt;0,#REF!&lt;$BB$3),"",IF(#REF!="LER","16,",IF(#REF!="LOR","18,",IF(#REF!="LEB","18,",IF(#REF!="LOB","17,",IF(#REF!="HER","34,",IF(#REF!="HOR","36,",IF(#REF!="HEB","36,",IF(#REF!="HOB","33,",""))))))))),"")</f>
        <v/>
      </c>
      <c r="CD1221" s="60" t="b">
        <f t="shared" si="1959"/>
        <v>0</v>
      </c>
      <c r="CE1221" s="60" t="b">
        <f t="shared" si="1960"/>
        <v>0</v>
      </c>
      <c r="CF1221" s="60" t="b">
        <f t="shared" si="1961"/>
        <v>0</v>
      </c>
      <c r="CG1221" s="60" t="b">
        <f t="shared" si="1962"/>
        <v>0</v>
      </c>
      <c r="CH1221" s="60" t="b">
        <f t="shared" si="1963"/>
        <v>0</v>
      </c>
      <c r="CI1221" s="60" t="b">
        <f t="shared" si="1964"/>
        <v>0</v>
      </c>
      <c r="CJ1221" s="60" t="b">
        <f t="shared" si="1965"/>
        <v>0</v>
      </c>
      <c r="CK1221" s="131"/>
      <c r="CL1221" s="131">
        <f t="shared" si="1991"/>
        <v>1</v>
      </c>
      <c r="CM1221" s="92">
        <f t="shared" si="1987"/>
        <v>0</v>
      </c>
      <c r="CN1221" s="13">
        <f t="shared" si="1981"/>
        <v>0</v>
      </c>
      <c r="CO1221" s="11">
        <f t="shared" si="1966"/>
        <v>0</v>
      </c>
      <c r="CP1221" s="13">
        <f t="shared" si="1994"/>
        <v>0</v>
      </c>
      <c r="CQ1221" s="11">
        <f t="shared" si="1932"/>
        <v>0</v>
      </c>
      <c r="CR1221" s="57">
        <f t="shared" si="1933"/>
        <v>0</v>
      </c>
      <c r="CS1221" s="57">
        <f t="shared" si="1934"/>
        <v>0</v>
      </c>
      <c r="CT1221" s="57">
        <f t="shared" si="2008"/>
        <v>0</v>
      </c>
      <c r="CU1221" s="24"/>
      <c r="CV1221" s="24"/>
      <c r="CW1221" s="24"/>
      <c r="CX1221" s="24"/>
      <c r="CY1221" s="24"/>
      <c r="CZ1221" s="24"/>
      <c r="DA1221" s="24"/>
      <c r="DB1221" s="24"/>
      <c r="DC1221" s="24"/>
      <c r="DD1221" s="64"/>
      <c r="DE1221" s="39"/>
      <c r="DF1221" s="39"/>
      <c r="DG1221" s="39"/>
      <c r="DH1221" s="39"/>
      <c r="DI1221" s="83"/>
      <c r="DJ1221" s="39"/>
      <c r="DK1221" s="22"/>
      <c r="DL1221" s="22"/>
      <c r="DM1221" s="32"/>
      <c r="DN1221" s="22"/>
      <c r="DO1221" s="22"/>
      <c r="DP1221" s="22"/>
      <c r="DQ1221" s="22"/>
      <c r="DR1221" s="22"/>
      <c r="DS1221" s="22"/>
      <c r="DT1221" s="22"/>
      <c r="DU1221" s="22"/>
      <c r="DV1221" s="22"/>
      <c r="DW1221" s="22"/>
      <c r="DX1221" s="22"/>
      <c r="DY1221" s="22"/>
      <c r="DZ1221" s="22"/>
      <c r="EA1221" s="32"/>
      <c r="EB1221" s="22"/>
      <c r="EC1221" s="22"/>
      <c r="EG1221" s="22"/>
      <c r="EH1221"/>
    </row>
    <row r="1222" spans="1:138" s="23" customFormat="1" x14ac:dyDescent="0.2">
      <c r="A1222" s="127"/>
      <c r="B1222" s="61" t="str">
        <f>IF(A1222="","",IF(U1223="","DB",U1223&amp;V1223&amp;W1223&amp;X1223&amp;Y1223&amp;Z1223&amp;AL1223&amp;AM1223&amp;AN1223&amp;AO1223&amp;AP1223&amp;AQ1223&amp;AR1223&amp;#REF!))</f>
        <v/>
      </c>
      <c r="C1222" s="7" t="str">
        <f t="shared" si="1992"/>
        <v/>
      </c>
      <c r="D1222" s="60">
        <f t="shared" ref="D1222:D1285" si="2009">CP1222</f>
        <v>0</v>
      </c>
      <c r="E1222" s="7" t="str">
        <f t="shared" ref="E1222:E1285" si="2010">CU1223&amp;CV1223&amp;CW1223&amp;CX1223&amp;CY1223&amp;CZ1223&amp;DA1223&amp;DB1223&amp;DC1223&amp;DD1223&amp;DE1223&amp;DF1223&amp;DG1223</f>
        <v/>
      </c>
      <c r="F1222" s="72" t="str">
        <f t="shared" si="1995"/>
        <v/>
      </c>
      <c r="G1222" s="73">
        <f t="shared" si="1993"/>
        <v>0</v>
      </c>
      <c r="H1222" s="112">
        <f t="shared" si="1996"/>
        <v>0</v>
      </c>
      <c r="I1222" s="112">
        <f t="shared" si="1997"/>
        <v>0</v>
      </c>
      <c r="J1222" s="112">
        <f t="shared" si="1998"/>
        <v>0</v>
      </c>
      <c r="K1222" s="112">
        <f t="shared" si="1999"/>
        <v>0</v>
      </c>
      <c r="L1222" s="112">
        <f t="shared" si="2000"/>
        <v>0</v>
      </c>
      <c r="M1222" s="112">
        <f t="shared" si="2001"/>
        <v>0</v>
      </c>
      <c r="N1222" s="60"/>
      <c r="O1222" s="61"/>
      <c r="P1222" s="61"/>
      <c r="Q1222" s="61"/>
      <c r="R1222" s="61"/>
      <c r="S1222" s="7"/>
      <c r="T1222" s="67">
        <f t="shared" si="1967"/>
        <v>1</v>
      </c>
      <c r="U1222" s="76" t="str">
        <f t="shared" si="2002"/>
        <v/>
      </c>
      <c r="V1222" s="76" t="str">
        <f t="shared" si="2003"/>
        <v/>
      </c>
      <c r="W1222" s="76" t="str">
        <f t="shared" si="2004"/>
        <v/>
      </c>
      <c r="X1222" s="76" t="str">
        <f t="shared" si="2005"/>
        <v/>
      </c>
      <c r="Y1222" s="76" t="str">
        <f t="shared" si="2006"/>
        <v/>
      </c>
      <c r="Z1222" s="76" t="str">
        <f t="shared" si="2007"/>
        <v/>
      </c>
      <c r="AA1222" s="131" t="b">
        <f t="shared" si="1936"/>
        <v>0</v>
      </c>
      <c r="AB1222" s="131" t="b">
        <f t="shared" si="1937"/>
        <v>0</v>
      </c>
      <c r="AC1222" s="131" t="b">
        <f t="shared" si="1938"/>
        <v>0</v>
      </c>
      <c r="AD1222" s="131" t="b">
        <f t="shared" si="1939"/>
        <v>0</v>
      </c>
      <c r="AE1222" s="131" t="b">
        <f t="shared" si="1940"/>
        <v>0</v>
      </c>
      <c r="AF1222" s="131" t="b">
        <f t="shared" si="1941"/>
        <v>0</v>
      </c>
      <c r="AG1222" s="131"/>
      <c r="AH1222" s="131">
        <f t="shared" si="1988"/>
        <v>1</v>
      </c>
      <c r="AI1222" s="13">
        <f t="shared" si="1942"/>
        <v>0</v>
      </c>
      <c r="AJ1222" s="11">
        <f t="shared" si="1968"/>
        <v>0</v>
      </c>
      <c r="AK1222" s="67">
        <f t="shared" si="1969"/>
        <v>1</v>
      </c>
      <c r="AL1222" s="118" t="str">
        <f t="shared" si="1970"/>
        <v/>
      </c>
      <c r="AM1222" s="118" t="str">
        <f t="shared" si="1971"/>
        <v/>
      </c>
      <c r="AN1222" s="118" t="str">
        <f t="shared" si="1972"/>
        <v/>
      </c>
      <c r="AO1222" s="118" t="str">
        <f t="shared" si="1973"/>
        <v/>
      </c>
      <c r="AP1222" s="118" t="str">
        <f t="shared" si="1974"/>
        <v/>
      </c>
      <c r="AQ1222" s="118" t="str">
        <f t="shared" si="1975"/>
        <v/>
      </c>
      <c r="AR1222" s="118" t="str">
        <f t="shared" si="1976"/>
        <v/>
      </c>
      <c r="AS1222" s="60" t="b">
        <f t="shared" si="1943"/>
        <v>0</v>
      </c>
      <c r="AT1222" s="60" t="b">
        <f t="shared" si="1944"/>
        <v>0</v>
      </c>
      <c r="AU1222" s="60" t="b">
        <f t="shared" si="1945"/>
        <v>0</v>
      </c>
      <c r="AV1222" s="60" t="b">
        <f t="shared" si="1946"/>
        <v>0</v>
      </c>
      <c r="AW1222" s="60" t="b">
        <f t="shared" si="1947"/>
        <v>0</v>
      </c>
      <c r="AX1222" s="60" t="b">
        <f t="shared" si="1948"/>
        <v>0</v>
      </c>
      <c r="AY1222" s="60" t="b">
        <f t="shared" si="1949"/>
        <v>0</v>
      </c>
      <c r="AZ1222" s="131"/>
      <c r="BA1222" s="131">
        <f t="shared" si="1989"/>
        <v>1</v>
      </c>
      <c r="BB1222" s="13">
        <f t="shared" si="1977"/>
        <v>0</v>
      </c>
      <c r="BC1222" s="11">
        <f t="shared" si="1950"/>
        <v>0</v>
      </c>
      <c r="BD1222" s="67">
        <f t="shared" si="1978"/>
        <v>1</v>
      </c>
      <c r="BE1222" s="76" t="str">
        <f>IF($A1221&lt;&gt;"",IF(OR(EE1221&lt;&gt;0,EF1221&lt;&gt;0,#REF!&lt;$BB$3),"",IF(#REF!="LER","01,",IF(#REF!="LOR","01,",IF(#REF!="LEB","02,",IF(#REF!="LOB","01,",IF(#REF!="HER","19,",IF(#REF!="HOR","19,",IF(#REF!="HEB","20,",IF(#REF!="HOB","19,",""))))))))),"")</f>
        <v/>
      </c>
      <c r="BF1222" s="76" t="str">
        <f>IF($A1221&lt;&gt;"",IF(OR(EE1221&lt;&gt;0,EF1221&lt;&gt;0,#REF!&lt;$BB$3),"",IF(#REF!="LER","02,",IF(#REF!="LOR","03,",IF(#REF!="LEB","04,",IF(#REF!="LOB","02,",IF(#REF!="HER","20,",IF(#REF!="HOR","21,",IF(#REF!="HEB","22,",IF(#REF!="HOB","20,",""))))))))),"")</f>
        <v/>
      </c>
      <c r="BG1222" s="76" t="str">
        <f>IF($A1221&lt;&gt;"",IF(OR(EE1221&lt;&gt;0,EF1221&lt;&gt;0,#REF!&lt;$BB$3),"",IF(#REF!="LER","03,",IF(#REF!="LOR","05,",IF(#REF!="LEB","06,",IF(#REF!="LOB","03,",IF(#REF!="HER","21,",IF(#REF!="HOR","23,",IF(#REF!="HEB","24,",IF(#REF!="HOB","21,",""))))))))),"")</f>
        <v/>
      </c>
      <c r="BH1222" s="76" t="str">
        <f>IF($A1221&lt;&gt;"",IF(OR(EE1221&lt;&gt;0,EF1221&lt;&gt;0,#REF!&lt;$BB$3),"",IF(#REF!="LER","04,",IF(#REF!="LOR","07,",IF(#REF!="LEB","08,",IF(#REF!="LOB","04,",IF(#REF!="HER","22,",IF(#REF!="HOR","25,",IF(#REF!="HEB","26,",IF(#REF!="HOB","22,",""))))))))),"")</f>
        <v/>
      </c>
      <c r="BI1222" s="76" t="str">
        <f>IF($A1221&lt;&gt;"",IF(OR(EE1221&lt;&gt;0,EF1221&lt;&gt;0,#REF!&lt;$BB$3),"",IF(#REF!="LER","05,",IF(#REF!="LOR","09,",IF(#REF!="LEB","10,",IF(#REF!="LOB","05,",IF(#REF!="HER","23,",IF(#REF!="HOR","27,",IF(#REF!="HEB","28,",IF(#REF!="HOB","23,",""))))))))),"")</f>
        <v/>
      </c>
      <c r="BJ1222" s="76" t="str">
        <f t="shared" si="1951"/>
        <v/>
      </c>
      <c r="BK1222" s="131" t="b">
        <f t="shared" si="1952"/>
        <v>0</v>
      </c>
      <c r="BL1222" s="131" t="b">
        <f t="shared" si="1953"/>
        <v>0</v>
      </c>
      <c r="BM1222" s="131" t="b">
        <f t="shared" si="1954"/>
        <v>0</v>
      </c>
      <c r="BN1222" s="131" t="b">
        <f t="shared" si="1955"/>
        <v>0</v>
      </c>
      <c r="BO1222" s="131" t="b">
        <f t="shared" si="1956"/>
        <v>0</v>
      </c>
      <c r="BP1222" s="131" t="b">
        <f t="shared" si="1957"/>
        <v>0</v>
      </c>
      <c r="BQ1222" s="131"/>
      <c r="BR1222" s="131">
        <f t="shared" si="1990"/>
        <v>1</v>
      </c>
      <c r="BS1222" s="92">
        <f t="shared" si="1985"/>
        <v>0</v>
      </c>
      <c r="BT1222" s="13">
        <f t="shared" si="1958"/>
        <v>0</v>
      </c>
      <c r="BU1222" s="11">
        <f t="shared" si="1979"/>
        <v>0</v>
      </c>
      <c r="BV1222" s="67">
        <f t="shared" si="1980"/>
        <v>1</v>
      </c>
      <c r="BW1222" s="76" t="str">
        <f>IF($A1221&lt;&gt;"",IF(OR(EE1221&lt;&gt;0,EF1221&lt;&gt;0,#REF!&lt;$BB$3),"",IF(#REF!="LER","07,",IF(#REF!="LOR","12,",IF(#REF!="LEB","12,",IF(#REF!="LOB","08,",IF(#REF!="HER","25,",IF(#REF!="HOR","30,",IF(#REF!="HEB","30,",IF(#REF!="HOB","25,",""))))))))),"")</f>
        <v/>
      </c>
      <c r="BX1222" s="76" t="str">
        <f>IF($A1221&lt;&gt;"",IF(OR(EE1221&lt;&gt;0,EF1221&lt;&gt;0,#REF!&lt;$BB$3),"",IF(#REF!="LER","08,",IF(#REF!="LOR","13,",IF(#REF!="LEB","13,",IF(#REF!="LOB","09,",IF(#REF!="HER","26,",IF(#REF!="HOR","31,",IF(#REF!="HEB","31,",IF(#REF!="HOB","26,",""))))))))),"")</f>
        <v/>
      </c>
      <c r="BY1222" s="76" t="str">
        <f>IF($A1221&lt;&gt;"",IF(OR(EE1221&lt;&gt;0,EF1221&lt;&gt;0,#REF!&lt;$BB$3),"",IF(#REF!="LER","09,",IF(#REF!="LOR","14,",IF(#REF!="LEB","14,",IF(#REF!="LOB","10,",IF(#REF!="HER","27,",IF(#REF!="HOR","32,",IF(#REF!="HEB","32,",IF(#REF!="HOB","27,",""))))))))),"")</f>
        <v/>
      </c>
      <c r="BZ1222" s="76" t="str">
        <f>IF($A1221&lt;&gt;"",IF(OR(EE1221&lt;&gt;0,EF1221&lt;&gt;0,#REF!&lt;$BB$3),"",IF(#REF!="LER","10,",IF(#REF!="LOR","15,",IF(#REF!="LEB","15,",IF(#REF!="LOB","11,",IF(#REF!="HER","28,",IF(#REF!="HOR","33,",IF(#REF!="HEB","33,",IF(#REF!="HOB","28,",""))))))))),"")</f>
        <v/>
      </c>
      <c r="CA1222" s="76" t="str">
        <f>IF($A1221&lt;&gt;"",IF(OR(EE1221&lt;&gt;0,EF1221&lt;&gt;0,#REF!&lt;$BB$3),"",IF(#REF!="LER","12,",IF(#REF!="LOR","16,",IF(#REF!="LEB","16,",IF(#REF!="LOB","13,",IF(#REF!="HER","30,",IF(#REF!="HOR","34,",IF(#REF!="HEB","34,",IF(#REF!="HOB","29,",""))))))))),"")</f>
        <v/>
      </c>
      <c r="CB1222" s="76" t="str">
        <f>IF($A1221&lt;&gt;"",IF(OR(EE1221&lt;&gt;0,EF1221&lt;&gt;0,#REF!&lt;$BB$3),"",IF(#REF!="LER","14,",IF(#REF!="LOR","17,",IF(#REF!="LEB","17,",IF(#REF!="LOB","15,",IF(#REF!="HER","32,",IF(#REF!="HOR","35,",IF(#REF!="HEB","35,",IF(#REF!="HOB","31,",""))))))))),"")</f>
        <v/>
      </c>
      <c r="CC1222" s="76" t="str">
        <f>IF($A1221&lt;&gt;"",IF(OR(EE1221&lt;&gt;0,EF1221&lt;&gt;0,#REF!&lt;$BB$3),"",IF(#REF!="LER","16,",IF(#REF!="LOR","18,",IF(#REF!="LEB","18,",IF(#REF!="LOB","17,",IF(#REF!="HER","34,",IF(#REF!="HOR","36,",IF(#REF!="HEB","36,",IF(#REF!="HOB","33,",""))))))))),"")</f>
        <v/>
      </c>
      <c r="CD1222" s="60" t="b">
        <f t="shared" si="1959"/>
        <v>0</v>
      </c>
      <c r="CE1222" s="60" t="b">
        <f t="shared" si="1960"/>
        <v>0</v>
      </c>
      <c r="CF1222" s="60" t="b">
        <f t="shared" si="1961"/>
        <v>0</v>
      </c>
      <c r="CG1222" s="60" t="b">
        <f t="shared" si="1962"/>
        <v>0</v>
      </c>
      <c r="CH1222" s="60" t="b">
        <f t="shared" si="1963"/>
        <v>0</v>
      </c>
      <c r="CI1222" s="60" t="b">
        <f t="shared" si="1964"/>
        <v>0</v>
      </c>
      <c r="CJ1222" s="60" t="b">
        <f t="shared" si="1965"/>
        <v>0</v>
      </c>
      <c r="CK1222" s="131"/>
      <c r="CL1222" s="131">
        <f t="shared" si="1991"/>
        <v>1</v>
      </c>
      <c r="CM1222" s="92">
        <f t="shared" si="1987"/>
        <v>0</v>
      </c>
      <c r="CN1222" s="13">
        <f t="shared" si="1981"/>
        <v>0</v>
      </c>
      <c r="CO1222" s="11">
        <f t="shared" si="1966"/>
        <v>0</v>
      </c>
      <c r="CP1222" s="13">
        <f t="shared" si="1994"/>
        <v>0</v>
      </c>
      <c r="CQ1222" s="11">
        <f t="shared" ref="CQ1222:CQ1236" si="2011">IF(A1222&lt;&gt;"",CP1222+CQ1221,0)</f>
        <v>0</v>
      </c>
      <c r="CR1222" s="57">
        <f t="shared" ref="CR1222:CR1285" si="2012">IF($A1222&lt;&gt;"",IF(CR1221&gt;0,CR1221,IF(CQ1222&gt;=$BB$1,"Profit Target",0)),0)</f>
        <v>0</v>
      </c>
      <c r="CS1222" s="57">
        <f t="shared" ref="CS1222:CS1285" si="2013">IF($A1222&lt;&gt;"",IF(CS1221&lt;&gt;0,CS1221,IF(CQ1222&lt;=$BB$2,"Stop Loss",0)),0)</f>
        <v>0</v>
      </c>
      <c r="CT1222" s="57">
        <f t="shared" si="2008"/>
        <v>0</v>
      </c>
      <c r="CU1222" s="24"/>
      <c r="CV1222" s="24"/>
      <c r="CW1222" s="24"/>
      <c r="CX1222" s="24"/>
      <c r="CY1222" s="24"/>
      <c r="CZ1222" s="24"/>
      <c r="DA1222" s="24"/>
      <c r="DB1222" s="24"/>
      <c r="DC1222" s="24"/>
      <c r="DD1222" s="64"/>
      <c r="DE1222" s="39"/>
      <c r="DF1222" s="39"/>
      <c r="DG1222" s="39"/>
      <c r="DH1222" s="39"/>
      <c r="DI1222" s="83"/>
      <c r="DJ1222" s="39"/>
      <c r="DK1222" s="22"/>
      <c r="DL1222" s="22"/>
      <c r="DM1222" s="32"/>
      <c r="DN1222" s="22"/>
      <c r="DO1222" s="22"/>
      <c r="DP1222" s="22"/>
      <c r="DQ1222" s="22"/>
      <c r="DR1222" s="22"/>
      <c r="DS1222" s="22"/>
      <c r="DT1222" s="22"/>
      <c r="DU1222" s="22"/>
      <c r="DV1222" s="22"/>
      <c r="DW1222" s="22"/>
      <c r="DX1222" s="22"/>
      <c r="DY1222" s="22"/>
      <c r="DZ1222" s="22"/>
      <c r="EA1222" s="32"/>
      <c r="EB1222" s="22"/>
      <c r="EC1222" s="22"/>
      <c r="EG1222" s="22"/>
      <c r="EH1222"/>
    </row>
    <row r="1223" spans="1:138" s="23" customFormat="1" x14ac:dyDescent="0.2">
      <c r="A1223" s="127"/>
      <c r="B1223" s="61" t="str">
        <f>IF(A1223="","",IF(U1224="","DB",U1224&amp;V1224&amp;W1224&amp;X1224&amp;Y1224&amp;Z1224&amp;AL1224&amp;AM1224&amp;AN1224&amp;AO1224&amp;AP1224&amp;AQ1224&amp;AR1224&amp;#REF!))</f>
        <v/>
      </c>
      <c r="C1223" s="7" t="str">
        <f t="shared" si="1992"/>
        <v/>
      </c>
      <c r="D1223" s="60">
        <f t="shared" si="2009"/>
        <v>0</v>
      </c>
      <c r="E1223" s="7" t="str">
        <f t="shared" si="2010"/>
        <v/>
      </c>
      <c r="F1223" s="72" t="str">
        <f t="shared" si="1995"/>
        <v/>
      </c>
      <c r="G1223" s="73">
        <f t="shared" si="1993"/>
        <v>0</v>
      </c>
      <c r="H1223" s="112">
        <f t="shared" si="1996"/>
        <v>0</v>
      </c>
      <c r="I1223" s="112">
        <f t="shared" si="1997"/>
        <v>0</v>
      </c>
      <c r="J1223" s="112">
        <f t="shared" si="1998"/>
        <v>0</v>
      </c>
      <c r="K1223" s="112">
        <f t="shared" si="1999"/>
        <v>0</v>
      </c>
      <c r="L1223" s="112">
        <f t="shared" si="2000"/>
        <v>0</v>
      </c>
      <c r="M1223" s="112">
        <f t="shared" si="2001"/>
        <v>0</v>
      </c>
      <c r="N1223" s="60"/>
      <c r="O1223" s="61"/>
      <c r="P1223" s="61"/>
      <c r="Q1223" s="61"/>
      <c r="R1223" s="61"/>
      <c r="S1223" s="7"/>
      <c r="T1223" s="67">
        <f t="shared" si="1967"/>
        <v>1</v>
      </c>
      <c r="U1223" s="76" t="str">
        <f t="shared" si="2002"/>
        <v/>
      </c>
      <c r="V1223" s="76" t="str">
        <f t="shared" si="2003"/>
        <v/>
      </c>
      <c r="W1223" s="76" t="str">
        <f t="shared" si="2004"/>
        <v/>
      </c>
      <c r="X1223" s="76" t="str">
        <f t="shared" si="2005"/>
        <v/>
      </c>
      <c r="Y1223" s="76" t="str">
        <f t="shared" si="2006"/>
        <v/>
      </c>
      <c r="Z1223" s="76" t="str">
        <f t="shared" si="2007"/>
        <v/>
      </c>
      <c r="AA1223" s="131" t="b">
        <f t="shared" ref="AA1223:AA1286" si="2014">IF($A1223&lt;&gt;"",IF(U1223&lt;&gt;"",IF(ABS($A1223)=ABS(LEFT(U1223,2)),35*$T1223,-1*$T1223),0))</f>
        <v>0</v>
      </c>
      <c r="AB1223" s="131" t="b">
        <f t="shared" ref="AB1223:AB1286" si="2015">IF($A1223&lt;&gt;"",IF(V1223&lt;&gt;"",IF(ABS($A1223)=ABS(LEFT(V1223,2)),35*$T1223,-1*$T1223),0))</f>
        <v>0</v>
      </c>
      <c r="AC1223" s="131" t="b">
        <f t="shared" ref="AC1223:AC1286" si="2016">IF($A1223&lt;&gt;"",IF(W1223&lt;&gt;"",IF(ABS($A1223)=ABS(LEFT(W1223,2)),35*$T1223,-1*$T1223),0))</f>
        <v>0</v>
      </c>
      <c r="AD1223" s="131" t="b">
        <f t="shared" ref="AD1223:AD1286" si="2017">IF($A1223&lt;&gt;"",IF(X1223&lt;&gt;"",IF(ABS($A1223)=ABS(LEFT(X1223,2)),35*$T1223,-1*$T1223),0))</f>
        <v>0</v>
      </c>
      <c r="AE1223" s="131" t="b">
        <f t="shared" ref="AE1223:AE1286" si="2018">IF($A1223&lt;&gt;"",IF(Y1223&lt;&gt;"",IF(ABS($A1223)=ABS(LEFT(Y1223,2)),35*$T1223,-1*$T1223),0))</f>
        <v>0</v>
      </c>
      <c r="AF1223" s="131" t="b">
        <f t="shared" ref="AF1223:AF1286" si="2019">IF($A1223&lt;&gt;"",IF(Z1223&lt;&gt;"",IF(ABS($A1223)=ABS(LEFT(Z1223,2)),35*$T1223,-1*$T1223),0))</f>
        <v>0</v>
      </c>
      <c r="AG1223" s="131"/>
      <c r="AH1223" s="131">
        <f t="shared" si="1988"/>
        <v>1</v>
      </c>
      <c r="AI1223" s="13">
        <f t="shared" ref="AI1223:AI1232" si="2020">IF($A1223&lt;&gt;"",IF(OR($CR1222&lt;&gt;0,$CS1222&lt;&gt;0),0,SUM(AA1223:AF1223)),0)</f>
        <v>0</v>
      </c>
      <c r="AJ1223" s="11">
        <f t="shared" si="1968"/>
        <v>0</v>
      </c>
      <c r="AK1223" s="67">
        <f t="shared" si="1969"/>
        <v>1</v>
      </c>
      <c r="AL1223" s="118" t="str">
        <f t="shared" si="1970"/>
        <v/>
      </c>
      <c r="AM1223" s="118" t="str">
        <f t="shared" si="1971"/>
        <v/>
      </c>
      <c r="AN1223" s="118" t="str">
        <f t="shared" si="1972"/>
        <v/>
      </c>
      <c r="AO1223" s="118" t="str">
        <f t="shared" si="1973"/>
        <v/>
      </c>
      <c r="AP1223" s="118" t="str">
        <f t="shared" si="1974"/>
        <v/>
      </c>
      <c r="AQ1223" s="118" t="str">
        <f t="shared" si="1975"/>
        <v/>
      </c>
      <c r="AR1223" s="118" t="str">
        <f t="shared" si="1976"/>
        <v/>
      </c>
      <c r="AS1223" s="60" t="b">
        <f t="shared" ref="AS1223:AS1286" si="2021">IF($A1223&lt;&gt;"",IF(AL1223&lt;&gt;"",IF(ABS($A1223)=ABS(LEFT(AL1223,2)),35*$AK1223,-1*$AK1223),0))</f>
        <v>0</v>
      </c>
      <c r="AT1223" s="60" t="b">
        <f t="shared" ref="AT1223:AT1286" si="2022">IF($A1223&lt;&gt;"",IF(AM1223&lt;&gt;"",IF(ABS($A1223)=ABS(LEFT(AM1223,2)),35*$AK1223,-1*$AK1223),0))</f>
        <v>0</v>
      </c>
      <c r="AU1223" s="60" t="b">
        <f t="shared" ref="AU1223:AU1286" si="2023">IF($A1223&lt;&gt;"",IF(AN1223&lt;&gt;"",IF(ABS($A1223)=ABS(LEFT(AN1223,2)),35*$AK1223,-1*$AK1223),0))</f>
        <v>0</v>
      </c>
      <c r="AV1223" s="60" t="b">
        <f t="shared" ref="AV1223:AV1286" si="2024">IF($A1223&lt;&gt;"",IF(AO1223&lt;&gt;"",IF(ABS($A1223)=ABS(LEFT(AO1223,2)),35*$AK1223,-1*$AK1223),0))</f>
        <v>0</v>
      </c>
      <c r="AW1223" s="60" t="b">
        <f t="shared" ref="AW1223:AW1286" si="2025">IF($A1223&lt;&gt;"",IF(AP1223&lt;&gt;"",IF(ABS($A1223)=ABS(LEFT(AP1223,2)),35*$AK1223,-1*$AK1223),0))</f>
        <v>0</v>
      </c>
      <c r="AX1223" s="60" t="b">
        <f t="shared" ref="AX1223:AX1286" si="2026">IF($A1223&lt;&gt;"",IF(AQ1223&lt;&gt;"",IF(ABS($A1223)=ABS(LEFT(AQ1223,2)),35*$AK1223,-1*$AK1223),0))</f>
        <v>0</v>
      </c>
      <c r="AY1223" s="60" t="b">
        <f t="shared" ref="AY1223:AY1286" si="2027">IF($A1223&lt;&gt;"",IF(AR1223&lt;&gt;"",IF(ABS($A1223)=ABS(LEFT(AR1223,2)),35*$AK1223,-1*$AK1223),0))</f>
        <v>0</v>
      </c>
      <c r="AZ1223" s="131"/>
      <c r="BA1223" s="131">
        <f t="shared" si="1989"/>
        <v>1</v>
      </c>
      <c r="BB1223" s="13">
        <f t="shared" si="1977"/>
        <v>0</v>
      </c>
      <c r="BC1223" s="11">
        <f t="shared" ref="BC1223:BC1286" si="2028">IF(A1223&lt;&gt;"",BB1223+BC1222,0)</f>
        <v>0</v>
      </c>
      <c r="BD1223" s="67">
        <f t="shared" si="1978"/>
        <v>1</v>
      </c>
      <c r="BE1223" s="76" t="str">
        <f>IF($A1222&lt;&gt;"",IF(OR(EE1222&lt;&gt;0,EF1222&lt;&gt;0,#REF!&lt;$BB$3),"",IF(#REF!="LER","01,",IF(#REF!="LOR","01,",IF(#REF!="LEB","02,",IF(#REF!="LOB","01,",IF(#REF!="HER","19,",IF(#REF!="HOR","19,",IF(#REF!="HEB","20,",IF(#REF!="HOB","19,",""))))))))),"")</f>
        <v/>
      </c>
      <c r="BF1223" s="76" t="str">
        <f>IF($A1222&lt;&gt;"",IF(OR(EE1222&lt;&gt;0,EF1222&lt;&gt;0,#REF!&lt;$BB$3),"",IF(#REF!="LER","02,",IF(#REF!="LOR","03,",IF(#REF!="LEB","04,",IF(#REF!="LOB","02,",IF(#REF!="HER","20,",IF(#REF!="HOR","21,",IF(#REF!="HEB","22,",IF(#REF!="HOB","20,",""))))))))),"")</f>
        <v/>
      </c>
      <c r="BG1223" s="76" t="str">
        <f>IF($A1222&lt;&gt;"",IF(OR(EE1222&lt;&gt;0,EF1222&lt;&gt;0,#REF!&lt;$BB$3),"",IF(#REF!="LER","03,",IF(#REF!="LOR","05,",IF(#REF!="LEB","06,",IF(#REF!="LOB","03,",IF(#REF!="HER","21,",IF(#REF!="HOR","23,",IF(#REF!="HEB","24,",IF(#REF!="HOB","21,",""))))))))),"")</f>
        <v/>
      </c>
      <c r="BH1223" s="76" t="str">
        <f>IF($A1222&lt;&gt;"",IF(OR(EE1222&lt;&gt;0,EF1222&lt;&gt;0,#REF!&lt;$BB$3),"",IF(#REF!="LER","04,",IF(#REF!="LOR","07,",IF(#REF!="LEB","08,",IF(#REF!="LOB","04,",IF(#REF!="HER","22,",IF(#REF!="HOR","25,",IF(#REF!="HEB","26,",IF(#REF!="HOB","22,",""))))))))),"")</f>
        <v/>
      </c>
      <c r="BI1223" s="76" t="str">
        <f>IF($A1222&lt;&gt;"",IF(OR(EE1222&lt;&gt;0,EF1222&lt;&gt;0,#REF!&lt;$BB$3),"",IF(#REF!="LER","05,",IF(#REF!="LOR","09,",IF(#REF!="LEB","10,",IF(#REF!="LOB","05,",IF(#REF!="HER","23,",IF(#REF!="HOR","27,",IF(#REF!="HEB","28,",IF(#REF!="HOB","23,",""))))))))),"")</f>
        <v/>
      </c>
      <c r="BJ1223" s="76" t="str">
        <f t="shared" ref="BJ1223:BJ1286" si="2029">IF($A1222&lt;&gt;"",IF(OR($CR1222&lt;&gt;0,$CS1222&lt;&gt;0,$AJ1222&gt;0),"",IF(AND($H1221=1,$H1222=2),"19,",IF(AND($I1221=1,$I1222=2),"",IF(AND($J1221=1,$J1222=2),"",IF(BJ1222&lt;&gt;"",BJ1222,""))))),"")</f>
        <v/>
      </c>
      <c r="BK1223" s="131" t="b">
        <f t="shared" ref="BK1223:BK1286" si="2030">IF($A1223&lt;&gt;"",IF(BE1223&lt;&gt;"",IF(ABS($A1223)=ABS(LEFT(BE1223,2)),35*$T1223,-1*$T1223),0))</f>
        <v>0</v>
      </c>
      <c r="BL1223" s="131" t="b">
        <f t="shared" ref="BL1223:BL1286" si="2031">IF($A1223&lt;&gt;"",IF(BF1223&lt;&gt;"",IF(ABS($A1223)=ABS(LEFT(BF1223,2)),35*$T1223,-1*$T1223),0))</f>
        <v>0</v>
      </c>
      <c r="BM1223" s="131" t="b">
        <f t="shared" ref="BM1223:BM1286" si="2032">IF($A1223&lt;&gt;"",IF(BG1223&lt;&gt;"",IF(ABS($A1223)=ABS(LEFT(BG1223,2)),35*$T1223,-1*$T1223),0))</f>
        <v>0</v>
      </c>
      <c r="BN1223" s="131" t="b">
        <f t="shared" ref="BN1223:BN1286" si="2033">IF($A1223&lt;&gt;"",IF(BH1223&lt;&gt;"",IF(ABS($A1223)=ABS(LEFT(BH1223,2)),35*$T1223,-1*$T1223),0))</f>
        <v>0</v>
      </c>
      <c r="BO1223" s="131" t="b">
        <f t="shared" ref="BO1223:BO1286" si="2034">IF($A1223&lt;&gt;"",IF(BI1223&lt;&gt;"",IF(ABS($A1223)=ABS(LEFT(BI1223,2)),35*$T1223,-1*$T1223),0))</f>
        <v>0</v>
      </c>
      <c r="BP1223" s="131" t="b">
        <f t="shared" ref="BP1223:BP1286" si="2035">IF($A1223&lt;&gt;"",IF(BJ1223&lt;&gt;"",IF(ABS($A1223)=ABS(LEFT(BJ1223,2)),35*$T1223,-1*$T1223),0))</f>
        <v>0</v>
      </c>
      <c r="BQ1223" s="131"/>
      <c r="BR1223" s="131">
        <f t="shared" si="1990"/>
        <v>1</v>
      </c>
      <c r="BS1223" s="92">
        <f t="shared" si="1985"/>
        <v>0</v>
      </c>
      <c r="BT1223" s="13">
        <f t="shared" ref="BT1223:BT1232" si="2036">IF($A1223&lt;&gt;"",IF(OR($CR1222&lt;&gt;0,$CS1222&lt;&gt;0),0,SUM(BK1223:BP1223)),0)</f>
        <v>0</v>
      </c>
      <c r="BU1223" s="11">
        <f t="shared" si="1979"/>
        <v>0</v>
      </c>
      <c r="BV1223" s="67">
        <f t="shared" si="1980"/>
        <v>1</v>
      </c>
      <c r="BW1223" s="76" t="str">
        <f>IF($A1222&lt;&gt;"",IF(OR(EE1222&lt;&gt;0,EF1222&lt;&gt;0,#REF!&lt;$BB$3),"",IF(#REF!="LER","07,",IF(#REF!="LOR","12,",IF(#REF!="LEB","12,",IF(#REF!="LOB","08,",IF(#REF!="HER","25,",IF(#REF!="HOR","30,",IF(#REF!="HEB","30,",IF(#REF!="HOB","25,",""))))))))),"")</f>
        <v/>
      </c>
      <c r="BX1223" s="76" t="str">
        <f>IF($A1222&lt;&gt;"",IF(OR(EE1222&lt;&gt;0,EF1222&lt;&gt;0,#REF!&lt;$BB$3),"",IF(#REF!="LER","08,",IF(#REF!="LOR","13,",IF(#REF!="LEB","13,",IF(#REF!="LOB","09,",IF(#REF!="HER","26,",IF(#REF!="HOR","31,",IF(#REF!="HEB","31,",IF(#REF!="HOB","26,",""))))))))),"")</f>
        <v/>
      </c>
      <c r="BY1223" s="76" t="str">
        <f>IF($A1222&lt;&gt;"",IF(OR(EE1222&lt;&gt;0,EF1222&lt;&gt;0,#REF!&lt;$BB$3),"",IF(#REF!="LER","09,",IF(#REF!="LOR","14,",IF(#REF!="LEB","14,",IF(#REF!="LOB","10,",IF(#REF!="HER","27,",IF(#REF!="HOR","32,",IF(#REF!="HEB","32,",IF(#REF!="HOB","27,",""))))))))),"")</f>
        <v/>
      </c>
      <c r="BZ1223" s="76" t="str">
        <f>IF($A1222&lt;&gt;"",IF(OR(EE1222&lt;&gt;0,EF1222&lt;&gt;0,#REF!&lt;$BB$3),"",IF(#REF!="LER","10,",IF(#REF!="LOR","15,",IF(#REF!="LEB","15,",IF(#REF!="LOB","11,",IF(#REF!="HER","28,",IF(#REF!="HOR","33,",IF(#REF!="HEB","33,",IF(#REF!="HOB","28,",""))))))))),"")</f>
        <v/>
      </c>
      <c r="CA1223" s="76" t="str">
        <f>IF($A1222&lt;&gt;"",IF(OR(EE1222&lt;&gt;0,EF1222&lt;&gt;0,#REF!&lt;$BB$3),"",IF(#REF!="LER","12,",IF(#REF!="LOR","16,",IF(#REF!="LEB","16,",IF(#REF!="LOB","13,",IF(#REF!="HER","30,",IF(#REF!="HOR","34,",IF(#REF!="HEB","34,",IF(#REF!="HOB","29,",""))))))))),"")</f>
        <v/>
      </c>
      <c r="CB1223" s="76" t="str">
        <f>IF($A1222&lt;&gt;"",IF(OR(EE1222&lt;&gt;0,EF1222&lt;&gt;0,#REF!&lt;$BB$3),"",IF(#REF!="LER","14,",IF(#REF!="LOR","17,",IF(#REF!="LEB","17,",IF(#REF!="LOB","15,",IF(#REF!="HER","32,",IF(#REF!="HOR","35,",IF(#REF!="HEB","35,",IF(#REF!="HOB","31,",""))))))))),"")</f>
        <v/>
      </c>
      <c r="CC1223" s="76" t="str">
        <f>IF($A1222&lt;&gt;"",IF(OR(EE1222&lt;&gt;0,EF1222&lt;&gt;0,#REF!&lt;$BB$3),"",IF(#REF!="LER","16,",IF(#REF!="LOR","18,",IF(#REF!="LEB","18,",IF(#REF!="LOB","17,",IF(#REF!="HER","34,",IF(#REF!="HOR","36,",IF(#REF!="HEB","36,",IF(#REF!="HOB","33,",""))))))))),"")</f>
        <v/>
      </c>
      <c r="CD1223" s="60" t="b">
        <f t="shared" ref="CD1223:CD1286" si="2037">IF($A1223&lt;&gt;"",IF(BW1223&lt;&gt;"",IF(ABS($A1223)=ABS(LEFT(BW1223,2)),35*$AK1223,-1*$AK1223),0))</f>
        <v>0</v>
      </c>
      <c r="CE1223" s="60" t="b">
        <f t="shared" ref="CE1223:CE1286" si="2038">IF($A1223&lt;&gt;"",IF(BX1223&lt;&gt;"",IF(ABS($A1223)=ABS(LEFT(BX1223,2)),35*$AK1223,-1*$AK1223),0))</f>
        <v>0</v>
      </c>
      <c r="CF1223" s="60" t="b">
        <f t="shared" ref="CF1223:CF1286" si="2039">IF($A1223&lt;&gt;"",IF(BY1223&lt;&gt;"",IF(ABS($A1223)=ABS(LEFT(BY1223,2)),35*$AK1223,-1*$AK1223),0))</f>
        <v>0</v>
      </c>
      <c r="CG1223" s="60" t="b">
        <f t="shared" ref="CG1223:CG1286" si="2040">IF($A1223&lt;&gt;"",IF(BZ1223&lt;&gt;"",IF(ABS($A1223)=ABS(LEFT(BZ1223,2)),35*$AK1223,-1*$AK1223),0))</f>
        <v>0</v>
      </c>
      <c r="CH1223" s="60" t="b">
        <f t="shared" ref="CH1223:CH1286" si="2041">IF($A1223&lt;&gt;"",IF(CA1223&lt;&gt;"",IF(ABS($A1223)=ABS(LEFT(CA1223,2)),35*$AK1223,-1*$AK1223),0))</f>
        <v>0</v>
      </c>
      <c r="CI1223" s="60" t="b">
        <f t="shared" ref="CI1223:CI1286" si="2042">IF($A1223&lt;&gt;"",IF(CB1223&lt;&gt;"",IF(ABS($A1223)=ABS(LEFT(CB1223,2)),35*$AK1223,-1*$AK1223),0))</f>
        <v>0</v>
      </c>
      <c r="CJ1223" s="60" t="b">
        <f t="shared" ref="CJ1223:CJ1286" si="2043">IF($A1223&lt;&gt;"",IF(CC1223&lt;&gt;"",IF(ABS($A1223)=ABS(LEFT(CC1223,2)),35*$AK1223,-1*$AK1223),0))</f>
        <v>0</v>
      </c>
      <c r="CK1223" s="131"/>
      <c r="CL1223" s="131">
        <f t="shared" si="1991"/>
        <v>1</v>
      </c>
      <c r="CM1223" s="92">
        <f t="shared" si="1987"/>
        <v>0</v>
      </c>
      <c r="CN1223" s="13">
        <f t="shared" si="1981"/>
        <v>0</v>
      </c>
      <c r="CO1223" s="11">
        <f t="shared" ref="CO1223:CO1286" si="2044">IF(AK1223&lt;&gt;"",CN1223+CO1222,0)</f>
        <v>0</v>
      </c>
      <c r="CP1223" s="13">
        <f t="shared" si="1994"/>
        <v>0</v>
      </c>
      <c r="CQ1223" s="11">
        <f t="shared" si="2011"/>
        <v>0</v>
      </c>
      <c r="CR1223" s="57">
        <f t="shared" si="2012"/>
        <v>0</v>
      </c>
      <c r="CS1223" s="57">
        <f t="shared" si="2013"/>
        <v>0</v>
      </c>
      <c r="CT1223" s="57">
        <f t="shared" si="2008"/>
        <v>0</v>
      </c>
      <c r="CU1223" s="24"/>
      <c r="CV1223" s="24"/>
      <c r="CW1223" s="24"/>
      <c r="CX1223" s="24"/>
      <c r="CY1223" s="24"/>
      <c r="CZ1223" s="24"/>
      <c r="DA1223" s="24"/>
      <c r="DB1223" s="24"/>
      <c r="DC1223" s="24"/>
      <c r="DD1223" s="64"/>
      <c r="DE1223" s="39"/>
      <c r="DF1223" s="39"/>
      <c r="DG1223" s="39"/>
      <c r="DH1223" s="39"/>
      <c r="DI1223" s="83"/>
      <c r="DJ1223" s="39"/>
      <c r="DK1223" s="22"/>
      <c r="DL1223" s="22"/>
      <c r="DM1223" s="32"/>
      <c r="DN1223" s="22"/>
      <c r="DO1223" s="22"/>
      <c r="DP1223" s="22"/>
      <c r="DQ1223" s="22"/>
      <c r="DR1223" s="22"/>
      <c r="DS1223" s="22"/>
      <c r="DT1223" s="22"/>
      <c r="DU1223" s="22"/>
      <c r="DV1223" s="22"/>
      <c r="DW1223" s="22"/>
      <c r="DX1223" s="22"/>
      <c r="DY1223" s="22"/>
      <c r="DZ1223" s="22"/>
      <c r="EA1223" s="32"/>
      <c r="EB1223" s="22"/>
      <c r="EC1223" s="22"/>
      <c r="EG1223" s="22"/>
      <c r="EH1223"/>
    </row>
    <row r="1224" spans="1:138" s="23" customFormat="1" x14ac:dyDescent="0.2">
      <c r="A1224" s="127"/>
      <c r="B1224" s="61" t="str">
        <f>IF(A1224="","",IF(U1225="","DB",U1225&amp;V1225&amp;W1225&amp;X1225&amp;Y1225&amp;Z1225&amp;AL1225&amp;AM1225&amp;AN1225&amp;AO1225&amp;AP1225&amp;AQ1225&amp;AR1225&amp;#REF!))</f>
        <v/>
      </c>
      <c r="C1224" s="7" t="str">
        <f t="shared" si="1992"/>
        <v/>
      </c>
      <c r="D1224" s="60">
        <f t="shared" si="2009"/>
        <v>0</v>
      </c>
      <c r="E1224" s="7" t="str">
        <f t="shared" si="2010"/>
        <v/>
      </c>
      <c r="F1224" s="72" t="str">
        <f t="shared" si="1995"/>
        <v/>
      </c>
      <c r="G1224" s="73">
        <f t="shared" si="1993"/>
        <v>0</v>
      </c>
      <c r="H1224" s="112">
        <f t="shared" si="1996"/>
        <v>0</v>
      </c>
      <c r="I1224" s="112">
        <f t="shared" si="1997"/>
        <v>0</v>
      </c>
      <c r="J1224" s="112">
        <f t="shared" si="1998"/>
        <v>0</v>
      </c>
      <c r="K1224" s="112">
        <f t="shared" si="1999"/>
        <v>0</v>
      </c>
      <c r="L1224" s="112">
        <f t="shared" si="2000"/>
        <v>0</v>
      </c>
      <c r="M1224" s="112">
        <f t="shared" si="2001"/>
        <v>0</v>
      </c>
      <c r="N1224" s="60"/>
      <c r="O1224" s="61"/>
      <c r="P1224" s="61"/>
      <c r="Q1224" s="61"/>
      <c r="R1224" s="61"/>
      <c r="S1224" s="7"/>
      <c r="T1224" s="67">
        <f t="shared" ref="T1224:T1287" si="2045">AH1223</f>
        <v>1</v>
      </c>
      <c r="U1224" s="76" t="str">
        <f t="shared" si="2002"/>
        <v/>
      </c>
      <c r="V1224" s="76" t="str">
        <f t="shared" si="2003"/>
        <v/>
      </c>
      <c r="W1224" s="76" t="str">
        <f t="shared" si="2004"/>
        <v/>
      </c>
      <c r="X1224" s="76" t="str">
        <f t="shared" si="2005"/>
        <v/>
      </c>
      <c r="Y1224" s="76" t="str">
        <f t="shared" si="2006"/>
        <v/>
      </c>
      <c r="Z1224" s="76" t="str">
        <f t="shared" si="2007"/>
        <v/>
      </c>
      <c r="AA1224" s="131" t="b">
        <f t="shared" si="2014"/>
        <v>0</v>
      </c>
      <c r="AB1224" s="131" t="b">
        <f t="shared" si="2015"/>
        <v>0</v>
      </c>
      <c r="AC1224" s="131" t="b">
        <f t="shared" si="2016"/>
        <v>0</v>
      </c>
      <c r="AD1224" s="131" t="b">
        <f t="shared" si="2017"/>
        <v>0</v>
      </c>
      <c r="AE1224" s="131" t="b">
        <f t="shared" si="2018"/>
        <v>0</v>
      </c>
      <c r="AF1224" s="131" t="b">
        <f t="shared" si="2019"/>
        <v>0</v>
      </c>
      <c r="AG1224" s="131"/>
      <c r="AH1224" s="131">
        <f t="shared" si="1988"/>
        <v>1</v>
      </c>
      <c r="AI1224" s="13">
        <f t="shared" si="2020"/>
        <v>0</v>
      </c>
      <c r="AJ1224" s="11">
        <f t="shared" ref="AJ1224:AJ1278" si="2046">IF(A1224&lt;&gt;"",AI1224+AJ1223,0)</f>
        <v>0</v>
      </c>
      <c r="AK1224" s="67">
        <f t="shared" ref="AK1224:AK1287" si="2047">BA1223</f>
        <v>1</v>
      </c>
      <c r="AL1224" s="118" t="str">
        <f t="shared" ref="AL1224:AL1284" si="2048">IF($A1223&lt;&gt;"",IF(OR($CR1223&lt;&gt;0,$CS1223&lt;&gt;0,$BB1223&gt;0),"",IF(AND($K1222=1,$K1223=2),"10,",IF(AND($L1222=1,$L1223=2),"02,",IF(AND($M1222=1,$M1223=2),"31,",IF(AL1223&lt;&gt;"",AL1223,""))))),"")</f>
        <v/>
      </c>
      <c r="AM1224" s="118" t="str">
        <f t="shared" ref="AM1224:AM1284" si="2049">IF($A1223&lt;&gt;"",IF(OR($CR1223&lt;&gt;0,$CS1223&lt;&gt;0,$BB1223&gt;0),"",IF(AND($K1222=1,$K1223=2),"11,",IF(AND($L1222=1,$L1223=2),"20,",IF(AND($M1222=1,$M1223=2),"33,",IF(AM1223&lt;&gt;"",AM1223,""))))),"")</f>
        <v/>
      </c>
      <c r="AN1224" s="118" t="str">
        <f t="shared" ref="AN1224:AN1287" si="2050">IF($A1223&lt;&gt;"",IF(OR($CR1223&lt;&gt;0,$CS1223&lt;&gt;0,$BB1223&gt;0),"",IF(AND($K1222=1,$K1223=2),"13,",IF(AND($L1222=1,$L1223=2),"22,",IF(AND($M1222=1,$M1223=2),"35,",IF(AN1223&lt;&gt;"",AN1223,""))))),"")</f>
        <v/>
      </c>
      <c r="AO1224" s="118" t="str">
        <f t="shared" ref="AO1224:AO1284" si="2051">IF($A1223&lt;&gt;"",IF(OR($CR1223&lt;&gt;0,$CS1223&lt;&gt;0,$BB1223&gt;0),"",IF(AND($K1222=1,$K1223=2),"15,",IF(AND($L1222=1,$L1223=2),"24,",IF(AND($M1222=1,$M1223=2),"",IF(AO1223&lt;&gt;"",AO1223,""))))),"")</f>
        <v/>
      </c>
      <c r="AP1224" s="118" t="str">
        <f t="shared" ref="AP1224:AP1284" si="2052">IF($A1223&lt;&gt;"",IF(OR($CR1223&lt;&gt;0,$CS1223&lt;&gt;0,$BB1223&gt;0),"",IF(AND($K1222=1,$K1223=2),"17,",IF(AND($L1222=1,$L1223=2),"26,",IF(AND($M1222=1,$M1223=2),"",IF(AP1223&lt;&gt;"",AP1223,""))))),"")</f>
        <v/>
      </c>
      <c r="AQ1224" s="118" t="str">
        <f t="shared" ref="AQ1224:AQ1284" si="2053">IF($A1223&lt;&gt;"",IF(OR($CR1223&lt;&gt;0,$CS1223&lt;&gt;0,$BB1223&gt;0),"",IF(AND($K1222=1,$K1223=2),"",IF(AND($L1222=1,$L1223=2),"28,",IF(AND($M1222=1,$M1223=2),"",IF(AQ1223&lt;&gt;"",AQ1223,""))))),"")</f>
        <v/>
      </c>
      <c r="AR1224" s="118" t="str">
        <f t="shared" ref="AR1224:AR1284" si="2054">IF($A1223&lt;&gt;"",IF(OR($CR1223&lt;&gt;0,$CS1223&lt;&gt;0,$BB1223&gt;0),"",IF(AND($K1222=1,$K1223=2),"",IF(AND($L1222=1,$L1223=2),"29,",IF(AND($M1222=1,$M1223=2),"",IF(AR1223&lt;&gt;"",AR1223,""))))),"")</f>
        <v/>
      </c>
      <c r="AS1224" s="60" t="b">
        <f t="shared" si="2021"/>
        <v>0</v>
      </c>
      <c r="AT1224" s="60" t="b">
        <f t="shared" si="2022"/>
        <v>0</v>
      </c>
      <c r="AU1224" s="60" t="b">
        <f t="shared" si="2023"/>
        <v>0</v>
      </c>
      <c r="AV1224" s="60" t="b">
        <f t="shared" si="2024"/>
        <v>0</v>
      </c>
      <c r="AW1224" s="60" t="b">
        <f t="shared" si="2025"/>
        <v>0</v>
      </c>
      <c r="AX1224" s="60" t="b">
        <f t="shared" si="2026"/>
        <v>0</v>
      </c>
      <c r="AY1224" s="60" t="b">
        <f t="shared" si="2027"/>
        <v>0</v>
      </c>
      <c r="AZ1224" s="131"/>
      <c r="BA1224" s="131">
        <f t="shared" si="1989"/>
        <v>1</v>
      </c>
      <c r="BB1224" s="13">
        <f t="shared" ref="BB1224:BB1233" si="2055">IF(A1224&lt;&gt;"",IF(OR(CR1223&lt;&gt;0,CS1223&lt;&gt;0),0,SUM(AS1224:AY1224)),0)</f>
        <v>0</v>
      </c>
      <c r="BC1224" s="11">
        <f t="shared" si="2028"/>
        <v>0</v>
      </c>
      <c r="BD1224" s="67">
        <f t="shared" ref="BD1224:BD1287" si="2056">BR1223</f>
        <v>1</v>
      </c>
      <c r="BE1224" s="76" t="str">
        <f>IF($A1223&lt;&gt;"",IF(OR(EE1223&lt;&gt;0,EF1223&lt;&gt;0,#REF!&lt;$BB$3),"",IF(#REF!="LER","01,",IF(#REF!="LOR","01,",IF(#REF!="LEB","02,",IF(#REF!="LOB","01,",IF(#REF!="HER","19,",IF(#REF!="HOR","19,",IF(#REF!="HEB","20,",IF(#REF!="HOB","19,",""))))))))),"")</f>
        <v/>
      </c>
      <c r="BF1224" s="76" t="str">
        <f>IF($A1223&lt;&gt;"",IF(OR(EE1223&lt;&gt;0,EF1223&lt;&gt;0,#REF!&lt;$BB$3),"",IF(#REF!="LER","02,",IF(#REF!="LOR","03,",IF(#REF!="LEB","04,",IF(#REF!="LOB","02,",IF(#REF!="HER","20,",IF(#REF!="HOR","21,",IF(#REF!="HEB","22,",IF(#REF!="HOB","20,",""))))))))),"")</f>
        <v/>
      </c>
      <c r="BG1224" s="76" t="str">
        <f>IF($A1223&lt;&gt;"",IF(OR(EE1223&lt;&gt;0,EF1223&lt;&gt;0,#REF!&lt;$BB$3),"",IF(#REF!="LER","03,",IF(#REF!="LOR","05,",IF(#REF!="LEB","06,",IF(#REF!="LOB","03,",IF(#REF!="HER","21,",IF(#REF!="HOR","23,",IF(#REF!="HEB","24,",IF(#REF!="HOB","21,",""))))))))),"")</f>
        <v/>
      </c>
      <c r="BH1224" s="76" t="str">
        <f>IF($A1223&lt;&gt;"",IF(OR(EE1223&lt;&gt;0,EF1223&lt;&gt;0,#REF!&lt;$BB$3),"",IF(#REF!="LER","04,",IF(#REF!="LOR","07,",IF(#REF!="LEB","08,",IF(#REF!="LOB","04,",IF(#REF!="HER","22,",IF(#REF!="HOR","25,",IF(#REF!="HEB","26,",IF(#REF!="HOB","22,",""))))))))),"")</f>
        <v/>
      </c>
      <c r="BI1224" s="76" t="str">
        <f>IF($A1223&lt;&gt;"",IF(OR(EE1223&lt;&gt;0,EF1223&lt;&gt;0,#REF!&lt;$BB$3),"",IF(#REF!="LER","05,",IF(#REF!="LOR","09,",IF(#REF!="LEB","10,",IF(#REF!="LOB","05,",IF(#REF!="HER","23,",IF(#REF!="HOR","27,",IF(#REF!="HEB","28,",IF(#REF!="HOB","23,",""))))))))),"")</f>
        <v/>
      </c>
      <c r="BJ1224" s="76" t="str">
        <f t="shared" si="2029"/>
        <v/>
      </c>
      <c r="BK1224" s="131" t="b">
        <f t="shared" si="2030"/>
        <v>0</v>
      </c>
      <c r="BL1224" s="131" t="b">
        <f t="shared" si="2031"/>
        <v>0</v>
      </c>
      <c r="BM1224" s="131" t="b">
        <f t="shared" si="2032"/>
        <v>0</v>
      </c>
      <c r="BN1224" s="131" t="b">
        <f t="shared" si="2033"/>
        <v>0</v>
      </c>
      <c r="BO1224" s="131" t="b">
        <f t="shared" si="2034"/>
        <v>0</v>
      </c>
      <c r="BP1224" s="131" t="b">
        <f t="shared" si="2035"/>
        <v>0</v>
      </c>
      <c r="BQ1224" s="131"/>
      <c r="BR1224" s="131">
        <f t="shared" si="1990"/>
        <v>1</v>
      </c>
      <c r="BS1224" s="92">
        <f t="shared" si="1985"/>
        <v>0</v>
      </c>
      <c r="BT1224" s="13">
        <f t="shared" si="2036"/>
        <v>0</v>
      </c>
      <c r="BU1224" s="11">
        <f t="shared" ref="BU1224:BU1278" si="2057">IF(AK1224&lt;&gt;"",BT1224+BU1223,0)</f>
        <v>0</v>
      </c>
      <c r="BV1224" s="67">
        <f t="shared" ref="BV1224:BV1287" si="2058">CL1223</f>
        <v>1</v>
      </c>
      <c r="BW1224" s="76" t="str">
        <f>IF($A1223&lt;&gt;"",IF(OR(EE1223&lt;&gt;0,EF1223&lt;&gt;0,#REF!&lt;$BB$3),"",IF(#REF!="LER","07,",IF(#REF!="LOR","12,",IF(#REF!="LEB","12,",IF(#REF!="LOB","08,",IF(#REF!="HER","25,",IF(#REF!="HOR","30,",IF(#REF!="HEB","30,",IF(#REF!="HOB","25,",""))))))))),"")</f>
        <v/>
      </c>
      <c r="BX1224" s="76" t="str">
        <f>IF($A1223&lt;&gt;"",IF(OR(EE1223&lt;&gt;0,EF1223&lt;&gt;0,#REF!&lt;$BB$3),"",IF(#REF!="LER","08,",IF(#REF!="LOR","13,",IF(#REF!="LEB","13,",IF(#REF!="LOB","09,",IF(#REF!="HER","26,",IF(#REF!="HOR","31,",IF(#REF!="HEB","31,",IF(#REF!="HOB","26,",""))))))))),"")</f>
        <v/>
      </c>
      <c r="BY1224" s="76" t="str">
        <f>IF($A1223&lt;&gt;"",IF(OR(EE1223&lt;&gt;0,EF1223&lt;&gt;0,#REF!&lt;$BB$3),"",IF(#REF!="LER","09,",IF(#REF!="LOR","14,",IF(#REF!="LEB","14,",IF(#REF!="LOB","10,",IF(#REF!="HER","27,",IF(#REF!="HOR","32,",IF(#REF!="HEB","32,",IF(#REF!="HOB","27,",""))))))))),"")</f>
        <v/>
      </c>
      <c r="BZ1224" s="76" t="str">
        <f>IF($A1223&lt;&gt;"",IF(OR(EE1223&lt;&gt;0,EF1223&lt;&gt;0,#REF!&lt;$BB$3),"",IF(#REF!="LER","10,",IF(#REF!="LOR","15,",IF(#REF!="LEB","15,",IF(#REF!="LOB","11,",IF(#REF!="HER","28,",IF(#REF!="HOR","33,",IF(#REF!="HEB","33,",IF(#REF!="HOB","28,",""))))))))),"")</f>
        <v/>
      </c>
      <c r="CA1224" s="76" t="str">
        <f>IF($A1223&lt;&gt;"",IF(OR(EE1223&lt;&gt;0,EF1223&lt;&gt;0,#REF!&lt;$BB$3),"",IF(#REF!="LER","12,",IF(#REF!="LOR","16,",IF(#REF!="LEB","16,",IF(#REF!="LOB","13,",IF(#REF!="HER","30,",IF(#REF!="HOR","34,",IF(#REF!="HEB","34,",IF(#REF!="HOB","29,",""))))))))),"")</f>
        <v/>
      </c>
      <c r="CB1224" s="76" t="str">
        <f>IF($A1223&lt;&gt;"",IF(OR(EE1223&lt;&gt;0,EF1223&lt;&gt;0,#REF!&lt;$BB$3),"",IF(#REF!="LER","14,",IF(#REF!="LOR","17,",IF(#REF!="LEB","17,",IF(#REF!="LOB","15,",IF(#REF!="HER","32,",IF(#REF!="HOR","35,",IF(#REF!="HEB","35,",IF(#REF!="HOB","31,",""))))))))),"")</f>
        <v/>
      </c>
      <c r="CC1224" s="76" t="str">
        <f>IF($A1223&lt;&gt;"",IF(OR(EE1223&lt;&gt;0,EF1223&lt;&gt;0,#REF!&lt;$BB$3),"",IF(#REF!="LER","16,",IF(#REF!="LOR","18,",IF(#REF!="LEB","18,",IF(#REF!="LOB","17,",IF(#REF!="HER","34,",IF(#REF!="HOR","36,",IF(#REF!="HEB","36,",IF(#REF!="HOB","33,",""))))))))),"")</f>
        <v/>
      </c>
      <c r="CD1224" s="60" t="b">
        <f t="shared" si="2037"/>
        <v>0</v>
      </c>
      <c r="CE1224" s="60" t="b">
        <f t="shared" si="2038"/>
        <v>0</v>
      </c>
      <c r="CF1224" s="60" t="b">
        <f t="shared" si="2039"/>
        <v>0</v>
      </c>
      <c r="CG1224" s="60" t="b">
        <f t="shared" si="2040"/>
        <v>0</v>
      </c>
      <c r="CH1224" s="60" t="b">
        <f t="shared" si="2041"/>
        <v>0</v>
      </c>
      <c r="CI1224" s="60" t="b">
        <f t="shared" si="2042"/>
        <v>0</v>
      </c>
      <c r="CJ1224" s="60" t="b">
        <f t="shared" si="2043"/>
        <v>0</v>
      </c>
      <c r="CK1224" s="131"/>
      <c r="CL1224" s="131">
        <f t="shared" si="1991"/>
        <v>1</v>
      </c>
      <c r="CM1224" s="92">
        <f t="shared" si="1987"/>
        <v>0</v>
      </c>
      <c r="CN1224" s="13">
        <f t="shared" ref="CN1224:CN1233" si="2059">IF(AK1224&lt;&gt;"",IF(OR(EE1223&lt;&gt;0,EF1223&lt;&gt;0),0,SUM(CD1224:CJ1224)),0)</f>
        <v>0</v>
      </c>
      <c r="CO1224" s="11">
        <f t="shared" si="2044"/>
        <v>0</v>
      </c>
      <c r="CP1224" s="13">
        <f t="shared" si="1994"/>
        <v>0</v>
      </c>
      <c r="CQ1224" s="11">
        <f t="shared" si="2011"/>
        <v>0</v>
      </c>
      <c r="CR1224" s="57">
        <f t="shared" si="2012"/>
        <v>0</v>
      </c>
      <c r="CS1224" s="57">
        <f t="shared" si="2013"/>
        <v>0</v>
      </c>
      <c r="CT1224" s="57">
        <f t="shared" si="2008"/>
        <v>0</v>
      </c>
      <c r="CU1224" s="24"/>
      <c r="CV1224" s="24"/>
      <c r="CW1224" s="24"/>
      <c r="CX1224" s="24"/>
      <c r="CY1224" s="24"/>
      <c r="CZ1224" s="24"/>
      <c r="DA1224" s="24"/>
      <c r="DB1224" s="24"/>
      <c r="DC1224" s="24"/>
      <c r="DD1224" s="64"/>
      <c r="DE1224" s="39"/>
      <c r="DF1224" s="39"/>
      <c r="DG1224" s="39"/>
      <c r="DH1224" s="39"/>
      <c r="DI1224" s="83"/>
      <c r="DJ1224" s="39"/>
      <c r="DK1224" s="22"/>
      <c r="DL1224" s="22"/>
      <c r="DM1224" s="32"/>
      <c r="DN1224" s="22"/>
      <c r="DO1224" s="22"/>
      <c r="DP1224" s="22"/>
      <c r="DQ1224" s="22"/>
      <c r="DR1224" s="22"/>
      <c r="DS1224" s="22"/>
      <c r="DT1224" s="22"/>
      <c r="DU1224" s="22"/>
      <c r="DV1224" s="22"/>
      <c r="DW1224" s="22"/>
      <c r="DX1224" s="22"/>
      <c r="DY1224" s="22"/>
      <c r="DZ1224" s="22"/>
      <c r="EA1224" s="32"/>
      <c r="EB1224" s="22"/>
      <c r="EC1224" s="22"/>
      <c r="EG1224" s="22"/>
      <c r="EH1224"/>
    </row>
    <row r="1225" spans="1:138" s="23" customFormat="1" x14ac:dyDescent="0.2">
      <c r="A1225" s="127"/>
      <c r="B1225" s="61" t="str">
        <f>IF(A1225="","",IF(U1226="","DB",U1226&amp;V1226&amp;W1226&amp;X1226&amp;Y1226&amp;Z1226&amp;AL1226&amp;AM1226&amp;AN1226&amp;AO1226&amp;AP1226&amp;AQ1226&amp;AR1226&amp;#REF!))</f>
        <v/>
      </c>
      <c r="C1225" s="7" t="str">
        <f t="shared" si="1992"/>
        <v/>
      </c>
      <c r="D1225" s="60">
        <f t="shared" si="2009"/>
        <v>0</v>
      </c>
      <c r="E1225" s="7" t="str">
        <f t="shared" si="2010"/>
        <v/>
      </c>
      <c r="F1225" s="72" t="str">
        <f t="shared" si="1995"/>
        <v/>
      </c>
      <c r="G1225" s="73">
        <f t="shared" si="1993"/>
        <v>0</v>
      </c>
      <c r="H1225" s="112">
        <f t="shared" si="1996"/>
        <v>0</v>
      </c>
      <c r="I1225" s="112">
        <f t="shared" si="1997"/>
        <v>0</v>
      </c>
      <c r="J1225" s="112">
        <f t="shared" si="1998"/>
        <v>0</v>
      </c>
      <c r="K1225" s="112">
        <f t="shared" si="1999"/>
        <v>0</v>
      </c>
      <c r="L1225" s="112">
        <f t="shared" si="2000"/>
        <v>0</v>
      </c>
      <c r="M1225" s="112">
        <f t="shared" si="2001"/>
        <v>0</v>
      </c>
      <c r="N1225" s="60"/>
      <c r="O1225" s="61"/>
      <c r="P1225" s="61"/>
      <c r="Q1225" s="61"/>
      <c r="R1225" s="61"/>
      <c r="S1225" s="7"/>
      <c r="T1225" s="67">
        <f t="shared" si="2045"/>
        <v>1</v>
      </c>
      <c r="U1225" s="76" t="str">
        <f t="shared" si="2002"/>
        <v/>
      </c>
      <c r="V1225" s="76" t="str">
        <f t="shared" si="2003"/>
        <v/>
      </c>
      <c r="W1225" s="76" t="str">
        <f t="shared" si="2004"/>
        <v/>
      </c>
      <c r="X1225" s="76" t="str">
        <f t="shared" si="2005"/>
        <v/>
      </c>
      <c r="Y1225" s="76" t="str">
        <f t="shared" si="2006"/>
        <v/>
      </c>
      <c r="Z1225" s="76" t="str">
        <f t="shared" si="2007"/>
        <v/>
      </c>
      <c r="AA1225" s="131" t="b">
        <f t="shared" si="2014"/>
        <v>0</v>
      </c>
      <c r="AB1225" s="131" t="b">
        <f t="shared" si="2015"/>
        <v>0</v>
      </c>
      <c r="AC1225" s="131" t="b">
        <f t="shared" si="2016"/>
        <v>0</v>
      </c>
      <c r="AD1225" s="131" t="b">
        <f t="shared" si="2017"/>
        <v>0</v>
      </c>
      <c r="AE1225" s="131" t="b">
        <f t="shared" si="2018"/>
        <v>0</v>
      </c>
      <c r="AF1225" s="131" t="b">
        <f t="shared" si="2019"/>
        <v>0</v>
      </c>
      <c r="AG1225" s="131"/>
      <c r="AH1225" s="131">
        <f t="shared" si="1988"/>
        <v>1</v>
      </c>
      <c r="AI1225" s="13">
        <f t="shared" si="2020"/>
        <v>0</v>
      </c>
      <c r="AJ1225" s="11">
        <f t="shared" si="2046"/>
        <v>0</v>
      </c>
      <c r="AK1225" s="67">
        <f t="shared" si="2047"/>
        <v>1</v>
      </c>
      <c r="AL1225" s="118" t="str">
        <f t="shared" si="2048"/>
        <v/>
      </c>
      <c r="AM1225" s="118" t="str">
        <f t="shared" si="2049"/>
        <v/>
      </c>
      <c r="AN1225" s="118" t="str">
        <f t="shared" si="2050"/>
        <v/>
      </c>
      <c r="AO1225" s="118" t="str">
        <f t="shared" si="2051"/>
        <v/>
      </c>
      <c r="AP1225" s="118" t="str">
        <f t="shared" si="2052"/>
        <v/>
      </c>
      <c r="AQ1225" s="118" t="str">
        <f t="shared" si="2053"/>
        <v/>
      </c>
      <c r="AR1225" s="118" t="str">
        <f t="shared" si="2054"/>
        <v/>
      </c>
      <c r="AS1225" s="60" t="b">
        <f t="shared" si="2021"/>
        <v>0</v>
      </c>
      <c r="AT1225" s="60" t="b">
        <f t="shared" si="2022"/>
        <v>0</v>
      </c>
      <c r="AU1225" s="60" t="b">
        <f t="shared" si="2023"/>
        <v>0</v>
      </c>
      <c r="AV1225" s="60" t="b">
        <f t="shared" si="2024"/>
        <v>0</v>
      </c>
      <c r="AW1225" s="60" t="b">
        <f t="shared" si="2025"/>
        <v>0</v>
      </c>
      <c r="AX1225" s="60" t="b">
        <f t="shared" si="2026"/>
        <v>0</v>
      </c>
      <c r="AY1225" s="60" t="b">
        <f t="shared" si="2027"/>
        <v>0</v>
      </c>
      <c r="AZ1225" s="131"/>
      <c r="BA1225" s="131">
        <f t="shared" si="1989"/>
        <v>1</v>
      </c>
      <c r="BB1225" s="13">
        <f t="shared" si="2055"/>
        <v>0</v>
      </c>
      <c r="BC1225" s="11">
        <f t="shared" si="2028"/>
        <v>0</v>
      </c>
      <c r="BD1225" s="67">
        <f t="shared" si="2056"/>
        <v>1</v>
      </c>
      <c r="BE1225" s="76" t="str">
        <f>IF($A1224&lt;&gt;"",IF(OR(EE1224&lt;&gt;0,EF1224&lt;&gt;0,#REF!&lt;$BB$3),"",IF(#REF!="LER","01,",IF(#REF!="LOR","01,",IF(#REF!="LEB","02,",IF(#REF!="LOB","01,",IF(#REF!="HER","19,",IF(#REF!="HOR","19,",IF(#REF!="HEB","20,",IF(#REF!="HOB","19,",""))))))))),"")</f>
        <v/>
      </c>
      <c r="BF1225" s="76" t="str">
        <f>IF($A1224&lt;&gt;"",IF(OR(EE1224&lt;&gt;0,EF1224&lt;&gt;0,#REF!&lt;$BB$3),"",IF(#REF!="LER","02,",IF(#REF!="LOR","03,",IF(#REF!="LEB","04,",IF(#REF!="LOB","02,",IF(#REF!="HER","20,",IF(#REF!="HOR","21,",IF(#REF!="HEB","22,",IF(#REF!="HOB","20,",""))))))))),"")</f>
        <v/>
      </c>
      <c r="BG1225" s="76" t="str">
        <f>IF($A1224&lt;&gt;"",IF(OR(EE1224&lt;&gt;0,EF1224&lt;&gt;0,#REF!&lt;$BB$3),"",IF(#REF!="LER","03,",IF(#REF!="LOR","05,",IF(#REF!="LEB","06,",IF(#REF!="LOB","03,",IF(#REF!="HER","21,",IF(#REF!="HOR","23,",IF(#REF!="HEB","24,",IF(#REF!="HOB","21,",""))))))))),"")</f>
        <v/>
      </c>
      <c r="BH1225" s="76" t="str">
        <f>IF($A1224&lt;&gt;"",IF(OR(EE1224&lt;&gt;0,EF1224&lt;&gt;0,#REF!&lt;$BB$3),"",IF(#REF!="LER","04,",IF(#REF!="LOR","07,",IF(#REF!="LEB","08,",IF(#REF!="LOB","04,",IF(#REF!="HER","22,",IF(#REF!="HOR","25,",IF(#REF!="HEB","26,",IF(#REF!="HOB","22,",""))))))))),"")</f>
        <v/>
      </c>
      <c r="BI1225" s="76" t="str">
        <f>IF($A1224&lt;&gt;"",IF(OR(EE1224&lt;&gt;0,EF1224&lt;&gt;0,#REF!&lt;$BB$3),"",IF(#REF!="LER","05,",IF(#REF!="LOR","09,",IF(#REF!="LEB","10,",IF(#REF!="LOB","05,",IF(#REF!="HER","23,",IF(#REF!="HOR","27,",IF(#REF!="HEB","28,",IF(#REF!="HOB","23,",""))))))))),"")</f>
        <v/>
      </c>
      <c r="BJ1225" s="76" t="str">
        <f t="shared" si="2029"/>
        <v/>
      </c>
      <c r="BK1225" s="131" t="b">
        <f t="shared" si="2030"/>
        <v>0</v>
      </c>
      <c r="BL1225" s="131" t="b">
        <f t="shared" si="2031"/>
        <v>0</v>
      </c>
      <c r="BM1225" s="131" t="b">
        <f t="shared" si="2032"/>
        <v>0</v>
      </c>
      <c r="BN1225" s="131" t="b">
        <f t="shared" si="2033"/>
        <v>0</v>
      </c>
      <c r="BO1225" s="131" t="b">
        <f t="shared" si="2034"/>
        <v>0</v>
      </c>
      <c r="BP1225" s="131" t="b">
        <f t="shared" si="2035"/>
        <v>0</v>
      </c>
      <c r="BQ1225" s="131"/>
      <c r="BR1225" s="131">
        <f t="shared" si="1990"/>
        <v>1</v>
      </c>
      <c r="BS1225" s="92">
        <f t="shared" ref="BS1225:BS1288" si="2060">IF(BT1225&lt;0,BS1224+1,0)</f>
        <v>0</v>
      </c>
      <c r="BT1225" s="13">
        <f t="shared" si="2036"/>
        <v>0</v>
      </c>
      <c r="BU1225" s="11">
        <f t="shared" si="2057"/>
        <v>0</v>
      </c>
      <c r="BV1225" s="67">
        <f t="shared" si="2058"/>
        <v>1</v>
      </c>
      <c r="BW1225" s="76" t="str">
        <f>IF($A1224&lt;&gt;"",IF(OR(EE1224&lt;&gt;0,EF1224&lt;&gt;0,#REF!&lt;$BB$3),"",IF(#REF!="LER","07,",IF(#REF!="LOR","12,",IF(#REF!="LEB","12,",IF(#REF!="LOB","08,",IF(#REF!="HER","25,",IF(#REF!="HOR","30,",IF(#REF!="HEB","30,",IF(#REF!="HOB","25,",""))))))))),"")</f>
        <v/>
      </c>
      <c r="BX1225" s="76" t="str">
        <f>IF($A1224&lt;&gt;"",IF(OR(EE1224&lt;&gt;0,EF1224&lt;&gt;0,#REF!&lt;$BB$3),"",IF(#REF!="LER","08,",IF(#REF!="LOR","13,",IF(#REF!="LEB","13,",IF(#REF!="LOB","09,",IF(#REF!="HER","26,",IF(#REF!="HOR","31,",IF(#REF!="HEB","31,",IF(#REF!="HOB","26,",""))))))))),"")</f>
        <v/>
      </c>
      <c r="BY1225" s="76" t="str">
        <f>IF($A1224&lt;&gt;"",IF(OR(EE1224&lt;&gt;0,EF1224&lt;&gt;0,#REF!&lt;$BB$3),"",IF(#REF!="LER","09,",IF(#REF!="LOR","14,",IF(#REF!="LEB","14,",IF(#REF!="LOB","10,",IF(#REF!="HER","27,",IF(#REF!="HOR","32,",IF(#REF!="HEB","32,",IF(#REF!="HOB","27,",""))))))))),"")</f>
        <v/>
      </c>
      <c r="BZ1225" s="76" t="str">
        <f>IF($A1224&lt;&gt;"",IF(OR(EE1224&lt;&gt;0,EF1224&lt;&gt;0,#REF!&lt;$BB$3),"",IF(#REF!="LER","10,",IF(#REF!="LOR","15,",IF(#REF!="LEB","15,",IF(#REF!="LOB","11,",IF(#REF!="HER","28,",IF(#REF!="HOR","33,",IF(#REF!="HEB","33,",IF(#REF!="HOB","28,",""))))))))),"")</f>
        <v/>
      </c>
      <c r="CA1225" s="76" t="str">
        <f>IF($A1224&lt;&gt;"",IF(OR(EE1224&lt;&gt;0,EF1224&lt;&gt;0,#REF!&lt;$BB$3),"",IF(#REF!="LER","12,",IF(#REF!="LOR","16,",IF(#REF!="LEB","16,",IF(#REF!="LOB","13,",IF(#REF!="HER","30,",IF(#REF!="HOR","34,",IF(#REF!="HEB","34,",IF(#REF!="HOB","29,",""))))))))),"")</f>
        <v/>
      </c>
      <c r="CB1225" s="76" t="str">
        <f>IF($A1224&lt;&gt;"",IF(OR(EE1224&lt;&gt;0,EF1224&lt;&gt;0,#REF!&lt;$BB$3),"",IF(#REF!="LER","14,",IF(#REF!="LOR","17,",IF(#REF!="LEB","17,",IF(#REF!="LOB","15,",IF(#REF!="HER","32,",IF(#REF!="HOR","35,",IF(#REF!="HEB","35,",IF(#REF!="HOB","31,",""))))))))),"")</f>
        <v/>
      </c>
      <c r="CC1225" s="76" t="str">
        <f>IF($A1224&lt;&gt;"",IF(OR(EE1224&lt;&gt;0,EF1224&lt;&gt;0,#REF!&lt;$BB$3),"",IF(#REF!="LER","16,",IF(#REF!="LOR","18,",IF(#REF!="LEB","18,",IF(#REF!="LOB","17,",IF(#REF!="HER","34,",IF(#REF!="HOR","36,",IF(#REF!="HEB","36,",IF(#REF!="HOB","33,",""))))))))),"")</f>
        <v/>
      </c>
      <c r="CD1225" s="60" t="b">
        <f t="shared" si="2037"/>
        <v>0</v>
      </c>
      <c r="CE1225" s="60" t="b">
        <f t="shared" si="2038"/>
        <v>0</v>
      </c>
      <c r="CF1225" s="60" t="b">
        <f t="shared" si="2039"/>
        <v>0</v>
      </c>
      <c r="CG1225" s="60" t="b">
        <f t="shared" si="2040"/>
        <v>0</v>
      </c>
      <c r="CH1225" s="60" t="b">
        <f t="shared" si="2041"/>
        <v>0</v>
      </c>
      <c r="CI1225" s="60" t="b">
        <f t="shared" si="2042"/>
        <v>0</v>
      </c>
      <c r="CJ1225" s="60" t="b">
        <f t="shared" si="2043"/>
        <v>0</v>
      </c>
      <c r="CK1225" s="131"/>
      <c r="CL1225" s="131">
        <f t="shared" si="1991"/>
        <v>1</v>
      </c>
      <c r="CM1225" s="92">
        <f t="shared" ref="CM1225:CM1288" si="2061">IF(CN1225&lt;0,CM1224+1,0)</f>
        <v>0</v>
      </c>
      <c r="CN1225" s="13">
        <f t="shared" si="2059"/>
        <v>0</v>
      </c>
      <c r="CO1225" s="11">
        <f t="shared" si="2044"/>
        <v>0</v>
      </c>
      <c r="CP1225" s="13">
        <f t="shared" si="1994"/>
        <v>0</v>
      </c>
      <c r="CQ1225" s="11">
        <f t="shared" si="2011"/>
        <v>0</v>
      </c>
      <c r="CR1225" s="57">
        <f t="shared" si="2012"/>
        <v>0</v>
      </c>
      <c r="CS1225" s="57">
        <f t="shared" si="2013"/>
        <v>0</v>
      </c>
      <c r="CT1225" s="57">
        <f t="shared" si="2008"/>
        <v>0</v>
      </c>
      <c r="CU1225" s="24"/>
      <c r="CV1225" s="24"/>
      <c r="CW1225" s="24"/>
      <c r="CX1225" s="24"/>
      <c r="CY1225" s="24"/>
      <c r="CZ1225" s="24"/>
      <c r="DA1225" s="24"/>
      <c r="DB1225" s="24"/>
      <c r="DC1225" s="24"/>
      <c r="DD1225" s="64"/>
      <c r="DE1225" s="39"/>
      <c r="DF1225" s="39"/>
      <c r="DG1225" s="39"/>
      <c r="DH1225" s="39"/>
      <c r="DI1225" s="83"/>
      <c r="DJ1225" s="39"/>
      <c r="DK1225" s="22"/>
      <c r="DL1225" s="22"/>
      <c r="DM1225" s="32"/>
      <c r="DN1225" s="22"/>
      <c r="DO1225" s="22"/>
      <c r="DP1225" s="22"/>
      <c r="DQ1225" s="22"/>
      <c r="DR1225" s="22"/>
      <c r="DS1225" s="22"/>
      <c r="DT1225" s="22"/>
      <c r="DU1225" s="22"/>
      <c r="DV1225" s="22"/>
      <c r="DW1225" s="22"/>
      <c r="DX1225" s="22"/>
      <c r="DY1225" s="22"/>
      <c r="DZ1225" s="22"/>
      <c r="EA1225" s="32"/>
      <c r="EB1225" s="22"/>
      <c r="EC1225" s="22"/>
      <c r="EG1225" s="22"/>
      <c r="EH1225"/>
    </row>
    <row r="1226" spans="1:138" s="23" customFormat="1" x14ac:dyDescent="0.2">
      <c r="A1226" s="127"/>
      <c r="B1226" s="61" t="str">
        <f>IF(A1226="","",IF(U1227="","DB",U1227&amp;V1227&amp;W1227&amp;X1227&amp;Y1227&amp;Z1227&amp;AL1227&amp;AM1227&amp;AN1227&amp;AO1227&amp;AP1227&amp;AQ1227&amp;AR1227&amp;#REF!))</f>
        <v/>
      </c>
      <c r="C1226" s="7" t="str">
        <f t="shared" si="1992"/>
        <v/>
      </c>
      <c r="D1226" s="60">
        <f t="shared" si="2009"/>
        <v>0</v>
      </c>
      <c r="E1226" s="7" t="str">
        <f t="shared" si="2010"/>
        <v/>
      </c>
      <c r="F1226" s="72" t="str">
        <f t="shared" si="1995"/>
        <v/>
      </c>
      <c r="G1226" s="73">
        <f t="shared" si="1993"/>
        <v>0</v>
      </c>
      <c r="H1226" s="112">
        <f t="shared" si="1996"/>
        <v>0</v>
      </c>
      <c r="I1226" s="112">
        <f t="shared" si="1997"/>
        <v>0</v>
      </c>
      <c r="J1226" s="112">
        <f t="shared" si="1998"/>
        <v>0</v>
      </c>
      <c r="K1226" s="112">
        <f t="shared" si="1999"/>
        <v>0</v>
      </c>
      <c r="L1226" s="112">
        <f t="shared" si="2000"/>
        <v>0</v>
      </c>
      <c r="M1226" s="112">
        <f t="shared" si="2001"/>
        <v>0</v>
      </c>
      <c r="N1226" s="60"/>
      <c r="O1226" s="61"/>
      <c r="P1226" s="61"/>
      <c r="Q1226" s="61"/>
      <c r="R1226" s="61"/>
      <c r="S1226" s="7"/>
      <c r="T1226" s="67">
        <f t="shared" si="2045"/>
        <v>1</v>
      </c>
      <c r="U1226" s="76" t="str">
        <f t="shared" si="2002"/>
        <v/>
      </c>
      <c r="V1226" s="76" t="str">
        <f t="shared" si="2003"/>
        <v/>
      </c>
      <c r="W1226" s="76" t="str">
        <f t="shared" si="2004"/>
        <v/>
      </c>
      <c r="X1226" s="76" t="str">
        <f t="shared" si="2005"/>
        <v/>
      </c>
      <c r="Y1226" s="76" t="str">
        <f t="shared" si="2006"/>
        <v/>
      </c>
      <c r="Z1226" s="76" t="str">
        <f t="shared" si="2007"/>
        <v/>
      </c>
      <c r="AA1226" s="131" t="b">
        <f t="shared" si="2014"/>
        <v>0</v>
      </c>
      <c r="AB1226" s="131" t="b">
        <f t="shared" si="2015"/>
        <v>0</v>
      </c>
      <c r="AC1226" s="131" t="b">
        <f t="shared" si="2016"/>
        <v>0</v>
      </c>
      <c r="AD1226" s="131" t="b">
        <f t="shared" si="2017"/>
        <v>0</v>
      </c>
      <c r="AE1226" s="131" t="b">
        <f t="shared" si="2018"/>
        <v>0</v>
      </c>
      <c r="AF1226" s="131" t="b">
        <f t="shared" si="2019"/>
        <v>0</v>
      </c>
      <c r="AG1226" s="131"/>
      <c r="AH1226" s="131">
        <f t="shared" ref="AH1226:AH1289" si="2062">IF(AJ1226&gt;0,1,IF(AND(H1225=1,H1226=2,AG1226&gt;6),AH1225+1,IF(AND(I1225=1,I1226=2,AG1226&gt;8),AH1225+1,IF(AND(J1225=1,J1226=2,AG1226&gt;6),AH1225+1,AH1225))))</f>
        <v>1</v>
      </c>
      <c r="AI1226" s="13">
        <f t="shared" si="2020"/>
        <v>0</v>
      </c>
      <c r="AJ1226" s="11">
        <f t="shared" si="2046"/>
        <v>0</v>
      </c>
      <c r="AK1226" s="67">
        <f t="shared" si="2047"/>
        <v>1</v>
      </c>
      <c r="AL1226" s="118" t="str">
        <f t="shared" si="2048"/>
        <v/>
      </c>
      <c r="AM1226" s="118" t="str">
        <f t="shared" si="2049"/>
        <v/>
      </c>
      <c r="AN1226" s="118" t="str">
        <f t="shared" si="2050"/>
        <v/>
      </c>
      <c r="AO1226" s="118" t="str">
        <f t="shared" si="2051"/>
        <v/>
      </c>
      <c r="AP1226" s="118" t="str">
        <f t="shared" si="2052"/>
        <v/>
      </c>
      <c r="AQ1226" s="118" t="str">
        <f t="shared" si="2053"/>
        <v/>
      </c>
      <c r="AR1226" s="118" t="str">
        <f t="shared" si="2054"/>
        <v/>
      </c>
      <c r="AS1226" s="60" t="b">
        <f t="shared" si="2021"/>
        <v>0</v>
      </c>
      <c r="AT1226" s="60" t="b">
        <f t="shared" si="2022"/>
        <v>0</v>
      </c>
      <c r="AU1226" s="60" t="b">
        <f t="shared" si="2023"/>
        <v>0</v>
      </c>
      <c r="AV1226" s="60" t="b">
        <f t="shared" si="2024"/>
        <v>0</v>
      </c>
      <c r="AW1226" s="60" t="b">
        <f t="shared" si="2025"/>
        <v>0</v>
      </c>
      <c r="AX1226" s="60" t="b">
        <f t="shared" si="2026"/>
        <v>0</v>
      </c>
      <c r="AY1226" s="60" t="b">
        <f t="shared" si="2027"/>
        <v>0</v>
      </c>
      <c r="AZ1226" s="131"/>
      <c r="BA1226" s="131">
        <f t="shared" ref="BA1226:BA1264" si="2063">IF(BC1226&gt;0,1,IF(AND(K1225=1,K1226=2,AZ1226&gt;6),BA1225+1,IF(AND(L1225=1,L1226=2,AZ1226&gt;4),BA1225+1,IF(AND(M1225=1,M1226=2,AZ1226&gt;11),BA1225+1,BA1225))))</f>
        <v>1</v>
      </c>
      <c r="BB1226" s="13">
        <f t="shared" si="2055"/>
        <v>0</v>
      </c>
      <c r="BC1226" s="11">
        <f t="shared" si="2028"/>
        <v>0</v>
      </c>
      <c r="BD1226" s="67">
        <f t="shared" si="2056"/>
        <v>1</v>
      </c>
      <c r="BE1226" s="76" t="str">
        <f>IF($A1225&lt;&gt;"",IF(OR(EE1225&lt;&gt;0,EF1225&lt;&gt;0,#REF!&lt;$BB$3),"",IF(#REF!="LER","01,",IF(#REF!="LOR","01,",IF(#REF!="LEB","02,",IF(#REF!="LOB","01,",IF(#REF!="HER","19,",IF(#REF!="HOR","19,",IF(#REF!="HEB","20,",IF(#REF!="HOB","19,",""))))))))),"")</f>
        <v/>
      </c>
      <c r="BF1226" s="76" t="str">
        <f>IF($A1225&lt;&gt;"",IF(OR(EE1225&lt;&gt;0,EF1225&lt;&gt;0,#REF!&lt;$BB$3),"",IF(#REF!="LER","02,",IF(#REF!="LOR","03,",IF(#REF!="LEB","04,",IF(#REF!="LOB","02,",IF(#REF!="HER","20,",IF(#REF!="HOR","21,",IF(#REF!="HEB","22,",IF(#REF!="HOB","20,",""))))))))),"")</f>
        <v/>
      </c>
      <c r="BG1226" s="76" t="str">
        <f>IF($A1225&lt;&gt;"",IF(OR(EE1225&lt;&gt;0,EF1225&lt;&gt;0,#REF!&lt;$BB$3),"",IF(#REF!="LER","03,",IF(#REF!="LOR","05,",IF(#REF!="LEB","06,",IF(#REF!="LOB","03,",IF(#REF!="HER","21,",IF(#REF!="HOR","23,",IF(#REF!="HEB","24,",IF(#REF!="HOB","21,",""))))))))),"")</f>
        <v/>
      </c>
      <c r="BH1226" s="76" t="str">
        <f>IF($A1225&lt;&gt;"",IF(OR(EE1225&lt;&gt;0,EF1225&lt;&gt;0,#REF!&lt;$BB$3),"",IF(#REF!="LER","04,",IF(#REF!="LOR","07,",IF(#REF!="LEB","08,",IF(#REF!="LOB","04,",IF(#REF!="HER","22,",IF(#REF!="HOR","25,",IF(#REF!="HEB","26,",IF(#REF!="HOB","22,",""))))))))),"")</f>
        <v/>
      </c>
      <c r="BI1226" s="76" t="str">
        <f>IF($A1225&lt;&gt;"",IF(OR(EE1225&lt;&gt;0,EF1225&lt;&gt;0,#REF!&lt;$BB$3),"",IF(#REF!="LER","05,",IF(#REF!="LOR","09,",IF(#REF!="LEB","10,",IF(#REF!="LOB","05,",IF(#REF!="HER","23,",IF(#REF!="HOR","27,",IF(#REF!="HEB","28,",IF(#REF!="HOB","23,",""))))))))),"")</f>
        <v/>
      </c>
      <c r="BJ1226" s="76" t="str">
        <f t="shared" si="2029"/>
        <v/>
      </c>
      <c r="BK1226" s="131" t="b">
        <f t="shared" si="2030"/>
        <v>0</v>
      </c>
      <c r="BL1226" s="131" t="b">
        <f t="shared" si="2031"/>
        <v>0</v>
      </c>
      <c r="BM1226" s="131" t="b">
        <f t="shared" si="2032"/>
        <v>0</v>
      </c>
      <c r="BN1226" s="131" t="b">
        <f t="shared" si="2033"/>
        <v>0</v>
      </c>
      <c r="BO1226" s="131" t="b">
        <f t="shared" si="2034"/>
        <v>0</v>
      </c>
      <c r="BP1226" s="131" t="b">
        <f t="shared" si="2035"/>
        <v>0</v>
      </c>
      <c r="BQ1226" s="131"/>
      <c r="BR1226" s="131">
        <f t="shared" ref="BR1226:BR1289" si="2064">IF(BU1226&gt;0,1,IF(AND(AR1225=1,AR1226=2,BQ1226&gt;6),BR1225+1,IF(AND(AS1225=1,AS1226=2,BQ1226&gt;8),BR1225+1,IF(AND(AT1225=1,AT1226=2,BQ1226&gt;6),BR1225+1,BR1225))))</f>
        <v>1</v>
      </c>
      <c r="BS1226" s="92">
        <f t="shared" si="2060"/>
        <v>0</v>
      </c>
      <c r="BT1226" s="13">
        <f t="shared" si="2036"/>
        <v>0</v>
      </c>
      <c r="BU1226" s="11">
        <f t="shared" si="2057"/>
        <v>0</v>
      </c>
      <c r="BV1226" s="67">
        <f t="shared" si="2058"/>
        <v>1</v>
      </c>
      <c r="BW1226" s="76" t="str">
        <f>IF($A1225&lt;&gt;"",IF(OR(EE1225&lt;&gt;0,EF1225&lt;&gt;0,#REF!&lt;$BB$3),"",IF(#REF!="LER","07,",IF(#REF!="LOR","12,",IF(#REF!="LEB","12,",IF(#REF!="LOB","08,",IF(#REF!="HER","25,",IF(#REF!="HOR","30,",IF(#REF!="HEB","30,",IF(#REF!="HOB","25,",""))))))))),"")</f>
        <v/>
      </c>
      <c r="BX1226" s="76" t="str">
        <f>IF($A1225&lt;&gt;"",IF(OR(EE1225&lt;&gt;0,EF1225&lt;&gt;0,#REF!&lt;$BB$3),"",IF(#REF!="LER","08,",IF(#REF!="LOR","13,",IF(#REF!="LEB","13,",IF(#REF!="LOB","09,",IF(#REF!="HER","26,",IF(#REF!="HOR","31,",IF(#REF!="HEB","31,",IF(#REF!="HOB","26,",""))))))))),"")</f>
        <v/>
      </c>
      <c r="BY1226" s="76" t="str">
        <f>IF($A1225&lt;&gt;"",IF(OR(EE1225&lt;&gt;0,EF1225&lt;&gt;0,#REF!&lt;$BB$3),"",IF(#REF!="LER","09,",IF(#REF!="LOR","14,",IF(#REF!="LEB","14,",IF(#REF!="LOB","10,",IF(#REF!="HER","27,",IF(#REF!="HOR","32,",IF(#REF!="HEB","32,",IF(#REF!="HOB","27,",""))))))))),"")</f>
        <v/>
      </c>
      <c r="BZ1226" s="76" t="str">
        <f>IF($A1225&lt;&gt;"",IF(OR(EE1225&lt;&gt;0,EF1225&lt;&gt;0,#REF!&lt;$BB$3),"",IF(#REF!="LER","10,",IF(#REF!="LOR","15,",IF(#REF!="LEB","15,",IF(#REF!="LOB","11,",IF(#REF!="HER","28,",IF(#REF!="HOR","33,",IF(#REF!="HEB","33,",IF(#REF!="HOB","28,",""))))))))),"")</f>
        <v/>
      </c>
      <c r="CA1226" s="76" t="str">
        <f>IF($A1225&lt;&gt;"",IF(OR(EE1225&lt;&gt;0,EF1225&lt;&gt;0,#REF!&lt;$BB$3),"",IF(#REF!="LER","12,",IF(#REF!="LOR","16,",IF(#REF!="LEB","16,",IF(#REF!="LOB","13,",IF(#REF!="HER","30,",IF(#REF!="HOR","34,",IF(#REF!="HEB","34,",IF(#REF!="HOB","29,",""))))))))),"")</f>
        <v/>
      </c>
      <c r="CB1226" s="76" t="str">
        <f>IF($A1225&lt;&gt;"",IF(OR(EE1225&lt;&gt;0,EF1225&lt;&gt;0,#REF!&lt;$BB$3),"",IF(#REF!="LER","14,",IF(#REF!="LOR","17,",IF(#REF!="LEB","17,",IF(#REF!="LOB","15,",IF(#REF!="HER","32,",IF(#REF!="HOR","35,",IF(#REF!="HEB","35,",IF(#REF!="HOB","31,",""))))))))),"")</f>
        <v/>
      </c>
      <c r="CC1226" s="76" t="str">
        <f>IF($A1225&lt;&gt;"",IF(OR(EE1225&lt;&gt;0,EF1225&lt;&gt;0,#REF!&lt;$BB$3),"",IF(#REF!="LER","16,",IF(#REF!="LOR","18,",IF(#REF!="LEB","18,",IF(#REF!="LOB","17,",IF(#REF!="HER","34,",IF(#REF!="HOR","36,",IF(#REF!="HEB","36,",IF(#REF!="HOB","33,",""))))))))),"")</f>
        <v/>
      </c>
      <c r="CD1226" s="60" t="b">
        <f t="shared" si="2037"/>
        <v>0</v>
      </c>
      <c r="CE1226" s="60" t="b">
        <f t="shared" si="2038"/>
        <v>0</v>
      </c>
      <c r="CF1226" s="60" t="b">
        <f t="shared" si="2039"/>
        <v>0</v>
      </c>
      <c r="CG1226" s="60" t="b">
        <f t="shared" si="2040"/>
        <v>0</v>
      </c>
      <c r="CH1226" s="60" t="b">
        <f t="shared" si="2041"/>
        <v>0</v>
      </c>
      <c r="CI1226" s="60" t="b">
        <f t="shared" si="2042"/>
        <v>0</v>
      </c>
      <c r="CJ1226" s="60" t="b">
        <f t="shared" si="2043"/>
        <v>0</v>
      </c>
      <c r="CK1226" s="131"/>
      <c r="CL1226" s="131">
        <f t="shared" ref="CL1226:CL1264" si="2065">IF(CO1226&gt;0,1,IF(AND(AU1225=1,AU1226=2,CK1226&gt;6),CL1225+1,IF(AND(AV1225=1,AV1226=2,CK1226&gt;4),CL1225+1,IF(AND(AW1225=1,AW1226=2,CK1226&gt;11),CL1225+1,CL1225))))</f>
        <v>1</v>
      </c>
      <c r="CM1226" s="92">
        <f t="shared" si="2061"/>
        <v>0</v>
      </c>
      <c r="CN1226" s="13">
        <f t="shared" si="2059"/>
        <v>0</v>
      </c>
      <c r="CO1226" s="11">
        <f t="shared" si="2044"/>
        <v>0</v>
      </c>
      <c r="CP1226" s="13">
        <f t="shared" si="1994"/>
        <v>0</v>
      </c>
      <c r="CQ1226" s="11">
        <f t="shared" si="2011"/>
        <v>0</v>
      </c>
      <c r="CR1226" s="57">
        <f t="shared" si="2012"/>
        <v>0</v>
      </c>
      <c r="CS1226" s="57">
        <f t="shared" si="2013"/>
        <v>0</v>
      </c>
      <c r="CT1226" s="57">
        <f t="shared" si="2008"/>
        <v>0</v>
      </c>
      <c r="CU1226" s="24"/>
      <c r="CV1226" s="24"/>
      <c r="CW1226" s="24"/>
      <c r="CX1226" s="24"/>
      <c r="CY1226" s="24"/>
      <c r="CZ1226" s="24"/>
      <c r="DA1226" s="24"/>
      <c r="DB1226" s="24"/>
      <c r="DC1226" s="24"/>
      <c r="DD1226" s="64"/>
      <c r="DE1226" s="39"/>
      <c r="DF1226" s="39"/>
      <c r="DG1226" s="39"/>
      <c r="DH1226" s="39"/>
      <c r="DI1226" s="83"/>
      <c r="DJ1226" s="39"/>
      <c r="DK1226" s="22"/>
      <c r="DL1226" s="22"/>
      <c r="DM1226" s="32"/>
      <c r="DN1226" s="22"/>
      <c r="DO1226" s="22"/>
      <c r="DP1226" s="22"/>
      <c r="DQ1226" s="22"/>
      <c r="DR1226" s="22"/>
      <c r="DS1226" s="22"/>
      <c r="DT1226" s="22"/>
      <c r="DU1226" s="22"/>
      <c r="DV1226" s="22"/>
      <c r="DW1226" s="22"/>
      <c r="DX1226" s="22"/>
      <c r="DY1226" s="22"/>
      <c r="DZ1226" s="22"/>
      <c r="EA1226" s="32"/>
      <c r="EB1226" s="22"/>
      <c r="EC1226" s="22"/>
      <c r="EG1226" s="22"/>
      <c r="EH1226"/>
    </row>
    <row r="1227" spans="1:138" s="23" customFormat="1" x14ac:dyDescent="0.2">
      <c r="A1227" s="127"/>
      <c r="B1227" s="61" t="str">
        <f>IF(A1227="","",IF(U1228="","DB",U1228&amp;V1228&amp;W1228&amp;X1228&amp;Y1228&amp;Z1228&amp;AL1228&amp;AM1228&amp;AN1228&amp;AO1228&amp;AP1228&amp;AQ1228&amp;AR1228&amp;#REF!))</f>
        <v/>
      </c>
      <c r="C1227" s="7" t="str">
        <f t="shared" si="1992"/>
        <v/>
      </c>
      <c r="D1227" s="60">
        <f t="shared" si="2009"/>
        <v>0</v>
      </c>
      <c r="E1227" s="7" t="str">
        <f t="shared" si="2010"/>
        <v/>
      </c>
      <c r="F1227" s="72" t="str">
        <f t="shared" si="1995"/>
        <v/>
      </c>
      <c r="G1227" s="73">
        <f t="shared" si="1993"/>
        <v>0</v>
      </c>
      <c r="H1227" s="112">
        <f t="shared" si="1996"/>
        <v>0</v>
      </c>
      <c r="I1227" s="112">
        <f t="shared" si="1997"/>
        <v>0</v>
      </c>
      <c r="J1227" s="112">
        <f t="shared" si="1998"/>
        <v>0</v>
      </c>
      <c r="K1227" s="112">
        <f t="shared" si="1999"/>
        <v>0</v>
      </c>
      <c r="L1227" s="112">
        <f t="shared" si="2000"/>
        <v>0</v>
      </c>
      <c r="M1227" s="112">
        <f t="shared" si="2001"/>
        <v>0</v>
      </c>
      <c r="N1227" s="60"/>
      <c r="O1227" s="61"/>
      <c r="P1227" s="61"/>
      <c r="Q1227" s="61"/>
      <c r="R1227" s="61"/>
      <c r="S1227" s="7"/>
      <c r="T1227" s="67">
        <f t="shared" si="2045"/>
        <v>1</v>
      </c>
      <c r="U1227" s="76" t="str">
        <f t="shared" si="2002"/>
        <v/>
      </c>
      <c r="V1227" s="76" t="str">
        <f t="shared" si="2003"/>
        <v/>
      </c>
      <c r="W1227" s="76" t="str">
        <f t="shared" si="2004"/>
        <v/>
      </c>
      <c r="X1227" s="76" t="str">
        <f t="shared" si="2005"/>
        <v/>
      </c>
      <c r="Y1227" s="76" t="str">
        <f t="shared" si="2006"/>
        <v/>
      </c>
      <c r="Z1227" s="76" t="str">
        <f t="shared" si="2007"/>
        <v/>
      </c>
      <c r="AA1227" s="131" t="b">
        <f t="shared" si="2014"/>
        <v>0</v>
      </c>
      <c r="AB1227" s="131" t="b">
        <f t="shared" si="2015"/>
        <v>0</v>
      </c>
      <c r="AC1227" s="131" t="b">
        <f t="shared" si="2016"/>
        <v>0</v>
      </c>
      <c r="AD1227" s="131" t="b">
        <f t="shared" si="2017"/>
        <v>0</v>
      </c>
      <c r="AE1227" s="131" t="b">
        <f t="shared" si="2018"/>
        <v>0</v>
      </c>
      <c r="AF1227" s="131" t="b">
        <f t="shared" si="2019"/>
        <v>0</v>
      </c>
      <c r="AG1227" s="131"/>
      <c r="AH1227" s="131">
        <f t="shared" si="2062"/>
        <v>1</v>
      </c>
      <c r="AI1227" s="13">
        <f t="shared" si="2020"/>
        <v>0</v>
      </c>
      <c r="AJ1227" s="11">
        <f t="shared" si="2046"/>
        <v>0</v>
      </c>
      <c r="AK1227" s="67">
        <f t="shared" si="2047"/>
        <v>1</v>
      </c>
      <c r="AL1227" s="118" t="str">
        <f t="shared" si="2048"/>
        <v/>
      </c>
      <c r="AM1227" s="118" t="str">
        <f t="shared" si="2049"/>
        <v/>
      </c>
      <c r="AN1227" s="118" t="str">
        <f t="shared" si="2050"/>
        <v/>
      </c>
      <c r="AO1227" s="118" t="str">
        <f t="shared" si="2051"/>
        <v/>
      </c>
      <c r="AP1227" s="118" t="str">
        <f t="shared" si="2052"/>
        <v/>
      </c>
      <c r="AQ1227" s="118" t="str">
        <f t="shared" si="2053"/>
        <v/>
      </c>
      <c r="AR1227" s="118" t="str">
        <f t="shared" si="2054"/>
        <v/>
      </c>
      <c r="AS1227" s="60" t="b">
        <f t="shared" si="2021"/>
        <v>0</v>
      </c>
      <c r="AT1227" s="60" t="b">
        <f t="shared" si="2022"/>
        <v>0</v>
      </c>
      <c r="AU1227" s="60" t="b">
        <f t="shared" si="2023"/>
        <v>0</v>
      </c>
      <c r="AV1227" s="60" t="b">
        <f t="shared" si="2024"/>
        <v>0</v>
      </c>
      <c r="AW1227" s="60" t="b">
        <f t="shared" si="2025"/>
        <v>0</v>
      </c>
      <c r="AX1227" s="60" t="b">
        <f t="shared" si="2026"/>
        <v>0</v>
      </c>
      <c r="AY1227" s="60" t="b">
        <f t="shared" si="2027"/>
        <v>0</v>
      </c>
      <c r="AZ1227" s="131"/>
      <c r="BA1227" s="131">
        <f t="shared" si="2063"/>
        <v>1</v>
      </c>
      <c r="BB1227" s="13">
        <f t="shared" si="2055"/>
        <v>0</v>
      </c>
      <c r="BC1227" s="11">
        <f t="shared" si="2028"/>
        <v>0</v>
      </c>
      <c r="BD1227" s="67">
        <f t="shared" si="2056"/>
        <v>1</v>
      </c>
      <c r="BE1227" s="76" t="str">
        <f>IF($A1226&lt;&gt;"",IF(OR(EE1226&lt;&gt;0,EF1226&lt;&gt;0,#REF!&lt;$BB$3),"",IF(#REF!="LER","01,",IF(#REF!="LOR","01,",IF(#REF!="LEB","02,",IF(#REF!="LOB","01,",IF(#REF!="HER","19,",IF(#REF!="HOR","19,",IF(#REF!="HEB","20,",IF(#REF!="HOB","19,",""))))))))),"")</f>
        <v/>
      </c>
      <c r="BF1227" s="76" t="str">
        <f>IF($A1226&lt;&gt;"",IF(OR(EE1226&lt;&gt;0,EF1226&lt;&gt;0,#REF!&lt;$BB$3),"",IF(#REF!="LER","02,",IF(#REF!="LOR","03,",IF(#REF!="LEB","04,",IF(#REF!="LOB","02,",IF(#REF!="HER","20,",IF(#REF!="HOR","21,",IF(#REF!="HEB","22,",IF(#REF!="HOB","20,",""))))))))),"")</f>
        <v/>
      </c>
      <c r="BG1227" s="76" t="str">
        <f>IF($A1226&lt;&gt;"",IF(OR(EE1226&lt;&gt;0,EF1226&lt;&gt;0,#REF!&lt;$BB$3),"",IF(#REF!="LER","03,",IF(#REF!="LOR","05,",IF(#REF!="LEB","06,",IF(#REF!="LOB","03,",IF(#REF!="HER","21,",IF(#REF!="HOR","23,",IF(#REF!="HEB","24,",IF(#REF!="HOB","21,",""))))))))),"")</f>
        <v/>
      </c>
      <c r="BH1227" s="76" t="str">
        <f>IF($A1226&lt;&gt;"",IF(OR(EE1226&lt;&gt;0,EF1226&lt;&gt;0,#REF!&lt;$BB$3),"",IF(#REF!="LER","04,",IF(#REF!="LOR","07,",IF(#REF!="LEB","08,",IF(#REF!="LOB","04,",IF(#REF!="HER","22,",IF(#REF!="HOR","25,",IF(#REF!="HEB","26,",IF(#REF!="HOB","22,",""))))))))),"")</f>
        <v/>
      </c>
      <c r="BI1227" s="76" t="str">
        <f>IF($A1226&lt;&gt;"",IF(OR(EE1226&lt;&gt;0,EF1226&lt;&gt;0,#REF!&lt;$BB$3),"",IF(#REF!="LER","05,",IF(#REF!="LOR","09,",IF(#REF!="LEB","10,",IF(#REF!="LOB","05,",IF(#REF!="HER","23,",IF(#REF!="HOR","27,",IF(#REF!="HEB","28,",IF(#REF!="HOB","23,",""))))))))),"")</f>
        <v/>
      </c>
      <c r="BJ1227" s="76" t="str">
        <f t="shared" si="2029"/>
        <v/>
      </c>
      <c r="BK1227" s="131" t="b">
        <f t="shared" si="2030"/>
        <v>0</v>
      </c>
      <c r="BL1227" s="131" t="b">
        <f t="shared" si="2031"/>
        <v>0</v>
      </c>
      <c r="BM1227" s="131" t="b">
        <f t="shared" si="2032"/>
        <v>0</v>
      </c>
      <c r="BN1227" s="131" t="b">
        <f t="shared" si="2033"/>
        <v>0</v>
      </c>
      <c r="BO1227" s="131" t="b">
        <f t="shared" si="2034"/>
        <v>0</v>
      </c>
      <c r="BP1227" s="131" t="b">
        <f t="shared" si="2035"/>
        <v>0</v>
      </c>
      <c r="BQ1227" s="131"/>
      <c r="BR1227" s="131">
        <f t="shared" si="2064"/>
        <v>1</v>
      </c>
      <c r="BS1227" s="92">
        <f t="shared" si="2060"/>
        <v>0</v>
      </c>
      <c r="BT1227" s="13">
        <f t="shared" si="2036"/>
        <v>0</v>
      </c>
      <c r="BU1227" s="11">
        <f t="shared" si="2057"/>
        <v>0</v>
      </c>
      <c r="BV1227" s="67">
        <f t="shared" si="2058"/>
        <v>1</v>
      </c>
      <c r="BW1227" s="76" t="str">
        <f>IF($A1226&lt;&gt;"",IF(OR(EE1226&lt;&gt;0,EF1226&lt;&gt;0,#REF!&lt;$BB$3),"",IF(#REF!="LER","07,",IF(#REF!="LOR","12,",IF(#REF!="LEB","12,",IF(#REF!="LOB","08,",IF(#REF!="HER","25,",IF(#REF!="HOR","30,",IF(#REF!="HEB","30,",IF(#REF!="HOB","25,",""))))))))),"")</f>
        <v/>
      </c>
      <c r="BX1227" s="76" t="str">
        <f>IF($A1226&lt;&gt;"",IF(OR(EE1226&lt;&gt;0,EF1226&lt;&gt;0,#REF!&lt;$BB$3),"",IF(#REF!="LER","08,",IF(#REF!="LOR","13,",IF(#REF!="LEB","13,",IF(#REF!="LOB","09,",IF(#REF!="HER","26,",IF(#REF!="HOR","31,",IF(#REF!="HEB","31,",IF(#REF!="HOB","26,",""))))))))),"")</f>
        <v/>
      </c>
      <c r="BY1227" s="76" t="str">
        <f>IF($A1226&lt;&gt;"",IF(OR(EE1226&lt;&gt;0,EF1226&lt;&gt;0,#REF!&lt;$BB$3),"",IF(#REF!="LER","09,",IF(#REF!="LOR","14,",IF(#REF!="LEB","14,",IF(#REF!="LOB","10,",IF(#REF!="HER","27,",IF(#REF!="HOR","32,",IF(#REF!="HEB","32,",IF(#REF!="HOB","27,",""))))))))),"")</f>
        <v/>
      </c>
      <c r="BZ1227" s="76" t="str">
        <f>IF($A1226&lt;&gt;"",IF(OR(EE1226&lt;&gt;0,EF1226&lt;&gt;0,#REF!&lt;$BB$3),"",IF(#REF!="LER","10,",IF(#REF!="LOR","15,",IF(#REF!="LEB","15,",IF(#REF!="LOB","11,",IF(#REF!="HER","28,",IF(#REF!="HOR","33,",IF(#REF!="HEB","33,",IF(#REF!="HOB","28,",""))))))))),"")</f>
        <v/>
      </c>
      <c r="CA1227" s="76" t="str">
        <f>IF($A1226&lt;&gt;"",IF(OR(EE1226&lt;&gt;0,EF1226&lt;&gt;0,#REF!&lt;$BB$3),"",IF(#REF!="LER","12,",IF(#REF!="LOR","16,",IF(#REF!="LEB","16,",IF(#REF!="LOB","13,",IF(#REF!="HER","30,",IF(#REF!="HOR","34,",IF(#REF!="HEB","34,",IF(#REF!="HOB","29,",""))))))))),"")</f>
        <v/>
      </c>
      <c r="CB1227" s="76" t="str">
        <f>IF($A1226&lt;&gt;"",IF(OR(EE1226&lt;&gt;0,EF1226&lt;&gt;0,#REF!&lt;$BB$3),"",IF(#REF!="LER","14,",IF(#REF!="LOR","17,",IF(#REF!="LEB","17,",IF(#REF!="LOB","15,",IF(#REF!="HER","32,",IF(#REF!="HOR","35,",IF(#REF!="HEB","35,",IF(#REF!="HOB","31,",""))))))))),"")</f>
        <v/>
      </c>
      <c r="CC1227" s="76" t="str">
        <f>IF($A1226&lt;&gt;"",IF(OR(EE1226&lt;&gt;0,EF1226&lt;&gt;0,#REF!&lt;$BB$3),"",IF(#REF!="LER","16,",IF(#REF!="LOR","18,",IF(#REF!="LEB","18,",IF(#REF!="LOB","17,",IF(#REF!="HER","34,",IF(#REF!="HOR","36,",IF(#REF!="HEB","36,",IF(#REF!="HOB","33,",""))))))))),"")</f>
        <v/>
      </c>
      <c r="CD1227" s="60" t="b">
        <f t="shared" si="2037"/>
        <v>0</v>
      </c>
      <c r="CE1227" s="60" t="b">
        <f t="shared" si="2038"/>
        <v>0</v>
      </c>
      <c r="CF1227" s="60" t="b">
        <f t="shared" si="2039"/>
        <v>0</v>
      </c>
      <c r="CG1227" s="60" t="b">
        <f t="shared" si="2040"/>
        <v>0</v>
      </c>
      <c r="CH1227" s="60" t="b">
        <f t="shared" si="2041"/>
        <v>0</v>
      </c>
      <c r="CI1227" s="60" t="b">
        <f t="shared" si="2042"/>
        <v>0</v>
      </c>
      <c r="CJ1227" s="60" t="b">
        <f t="shared" si="2043"/>
        <v>0</v>
      </c>
      <c r="CK1227" s="131"/>
      <c r="CL1227" s="131">
        <f t="shared" si="2065"/>
        <v>1</v>
      </c>
      <c r="CM1227" s="92">
        <f t="shared" si="2061"/>
        <v>0</v>
      </c>
      <c r="CN1227" s="13">
        <f t="shared" si="2059"/>
        <v>0</v>
      </c>
      <c r="CO1227" s="11">
        <f t="shared" si="2044"/>
        <v>0</v>
      </c>
      <c r="CP1227" s="13">
        <f t="shared" si="1994"/>
        <v>0</v>
      </c>
      <c r="CQ1227" s="11">
        <f t="shared" si="2011"/>
        <v>0</v>
      </c>
      <c r="CR1227" s="57">
        <f t="shared" si="2012"/>
        <v>0</v>
      </c>
      <c r="CS1227" s="57">
        <f t="shared" si="2013"/>
        <v>0</v>
      </c>
      <c r="CT1227" s="57">
        <f t="shared" si="2008"/>
        <v>0</v>
      </c>
      <c r="CU1227" s="24"/>
      <c r="CV1227" s="24"/>
      <c r="CW1227" s="24"/>
      <c r="CX1227" s="24"/>
      <c r="CY1227" s="24"/>
      <c r="CZ1227" s="24"/>
      <c r="DA1227" s="24"/>
      <c r="DB1227" s="24"/>
      <c r="DC1227" s="24"/>
      <c r="DD1227" s="64"/>
      <c r="DE1227" s="39"/>
      <c r="DF1227" s="39"/>
      <c r="DG1227" s="39"/>
      <c r="DH1227" s="39"/>
      <c r="DI1227" s="83"/>
      <c r="DJ1227" s="39"/>
      <c r="DK1227" s="22"/>
      <c r="DL1227" s="22"/>
      <c r="DM1227" s="32"/>
      <c r="DN1227" s="22"/>
      <c r="DO1227" s="22"/>
      <c r="DP1227" s="22"/>
      <c r="DQ1227" s="22"/>
      <c r="DR1227" s="22"/>
      <c r="DS1227" s="22"/>
      <c r="DT1227" s="22"/>
      <c r="DU1227" s="22"/>
      <c r="DV1227" s="22"/>
      <c r="DW1227" s="22"/>
      <c r="DX1227" s="22"/>
      <c r="DY1227" s="22"/>
      <c r="DZ1227" s="22"/>
      <c r="EA1227" s="32"/>
      <c r="EB1227" s="22"/>
      <c r="EC1227" s="22"/>
      <c r="EG1227" s="22"/>
      <c r="EH1227"/>
    </row>
    <row r="1228" spans="1:138" s="23" customFormat="1" x14ac:dyDescent="0.2">
      <c r="A1228" s="127"/>
      <c r="B1228" s="61" t="str">
        <f>IF(A1228="","",IF(U1229="","DB",U1229&amp;V1229&amp;W1229&amp;X1229&amp;Y1229&amp;Z1229&amp;AL1229&amp;AM1229&amp;AN1229&amp;AO1229&amp;AP1229&amp;AQ1229&amp;AR1229&amp;#REF!))</f>
        <v/>
      </c>
      <c r="C1228" s="7" t="str">
        <f t="shared" si="1992"/>
        <v/>
      </c>
      <c r="D1228" s="60">
        <f t="shared" si="2009"/>
        <v>0</v>
      </c>
      <c r="E1228" s="7" t="str">
        <f t="shared" si="2010"/>
        <v/>
      </c>
      <c r="F1228" s="72" t="str">
        <f t="shared" si="1995"/>
        <v/>
      </c>
      <c r="G1228" s="73">
        <f t="shared" si="1993"/>
        <v>0</v>
      </c>
      <c r="H1228" s="112">
        <f t="shared" si="1996"/>
        <v>0</v>
      </c>
      <c r="I1228" s="112">
        <f t="shared" si="1997"/>
        <v>0</v>
      </c>
      <c r="J1228" s="112">
        <f t="shared" si="1998"/>
        <v>0</v>
      </c>
      <c r="K1228" s="112">
        <f t="shared" si="1999"/>
        <v>0</v>
      </c>
      <c r="L1228" s="112">
        <f t="shared" si="2000"/>
        <v>0</v>
      </c>
      <c r="M1228" s="112">
        <f t="shared" si="2001"/>
        <v>0</v>
      </c>
      <c r="N1228" s="60"/>
      <c r="O1228" s="61"/>
      <c r="P1228" s="61"/>
      <c r="Q1228" s="61"/>
      <c r="R1228" s="61"/>
      <c r="S1228" s="7"/>
      <c r="T1228" s="67">
        <f t="shared" si="2045"/>
        <v>1</v>
      </c>
      <c r="U1228" s="76" t="str">
        <f t="shared" si="2002"/>
        <v/>
      </c>
      <c r="V1228" s="76" t="str">
        <f t="shared" si="2003"/>
        <v/>
      </c>
      <c r="W1228" s="76" t="str">
        <f t="shared" si="2004"/>
        <v/>
      </c>
      <c r="X1228" s="76" t="str">
        <f t="shared" si="2005"/>
        <v/>
      </c>
      <c r="Y1228" s="76" t="str">
        <f t="shared" si="2006"/>
        <v/>
      </c>
      <c r="Z1228" s="76" t="str">
        <f t="shared" si="2007"/>
        <v/>
      </c>
      <c r="AA1228" s="131" t="b">
        <f t="shared" si="2014"/>
        <v>0</v>
      </c>
      <c r="AB1228" s="131" t="b">
        <f t="shared" si="2015"/>
        <v>0</v>
      </c>
      <c r="AC1228" s="131" t="b">
        <f t="shared" si="2016"/>
        <v>0</v>
      </c>
      <c r="AD1228" s="131" t="b">
        <f t="shared" si="2017"/>
        <v>0</v>
      </c>
      <c r="AE1228" s="131" t="b">
        <f t="shared" si="2018"/>
        <v>0</v>
      </c>
      <c r="AF1228" s="131" t="b">
        <f t="shared" si="2019"/>
        <v>0</v>
      </c>
      <c r="AG1228" s="131"/>
      <c r="AH1228" s="131">
        <f t="shared" si="2062"/>
        <v>1</v>
      </c>
      <c r="AI1228" s="13">
        <f t="shared" si="2020"/>
        <v>0</v>
      </c>
      <c r="AJ1228" s="11">
        <f t="shared" si="2046"/>
        <v>0</v>
      </c>
      <c r="AK1228" s="67">
        <f t="shared" si="2047"/>
        <v>1</v>
      </c>
      <c r="AL1228" s="118" t="str">
        <f t="shared" si="2048"/>
        <v/>
      </c>
      <c r="AM1228" s="118" t="str">
        <f t="shared" si="2049"/>
        <v/>
      </c>
      <c r="AN1228" s="118" t="str">
        <f t="shared" si="2050"/>
        <v/>
      </c>
      <c r="AO1228" s="118" t="str">
        <f t="shared" si="2051"/>
        <v/>
      </c>
      <c r="AP1228" s="118" t="str">
        <f t="shared" si="2052"/>
        <v/>
      </c>
      <c r="AQ1228" s="118" t="str">
        <f t="shared" si="2053"/>
        <v/>
      </c>
      <c r="AR1228" s="118" t="str">
        <f t="shared" si="2054"/>
        <v/>
      </c>
      <c r="AS1228" s="60" t="b">
        <f t="shared" si="2021"/>
        <v>0</v>
      </c>
      <c r="AT1228" s="60" t="b">
        <f t="shared" si="2022"/>
        <v>0</v>
      </c>
      <c r="AU1228" s="60" t="b">
        <f t="shared" si="2023"/>
        <v>0</v>
      </c>
      <c r="AV1228" s="60" t="b">
        <f t="shared" si="2024"/>
        <v>0</v>
      </c>
      <c r="AW1228" s="60" t="b">
        <f t="shared" si="2025"/>
        <v>0</v>
      </c>
      <c r="AX1228" s="60" t="b">
        <f t="shared" si="2026"/>
        <v>0</v>
      </c>
      <c r="AY1228" s="60" t="b">
        <f t="shared" si="2027"/>
        <v>0</v>
      </c>
      <c r="AZ1228" s="131"/>
      <c r="BA1228" s="131">
        <f t="shared" si="2063"/>
        <v>1</v>
      </c>
      <c r="BB1228" s="13">
        <f t="shared" si="2055"/>
        <v>0</v>
      </c>
      <c r="BC1228" s="11">
        <f t="shared" si="2028"/>
        <v>0</v>
      </c>
      <c r="BD1228" s="67">
        <f t="shared" si="2056"/>
        <v>1</v>
      </c>
      <c r="BE1228" s="76" t="str">
        <f>IF($A1227&lt;&gt;"",IF(OR(EE1227&lt;&gt;0,EF1227&lt;&gt;0,#REF!&lt;$BB$3),"",IF(#REF!="LER","01,",IF(#REF!="LOR","01,",IF(#REF!="LEB","02,",IF(#REF!="LOB","01,",IF(#REF!="HER","19,",IF(#REF!="HOR","19,",IF(#REF!="HEB","20,",IF(#REF!="HOB","19,",""))))))))),"")</f>
        <v/>
      </c>
      <c r="BF1228" s="76" t="str">
        <f>IF($A1227&lt;&gt;"",IF(OR(EE1227&lt;&gt;0,EF1227&lt;&gt;0,#REF!&lt;$BB$3),"",IF(#REF!="LER","02,",IF(#REF!="LOR","03,",IF(#REF!="LEB","04,",IF(#REF!="LOB","02,",IF(#REF!="HER","20,",IF(#REF!="HOR","21,",IF(#REF!="HEB","22,",IF(#REF!="HOB","20,",""))))))))),"")</f>
        <v/>
      </c>
      <c r="BG1228" s="76" t="str">
        <f>IF($A1227&lt;&gt;"",IF(OR(EE1227&lt;&gt;0,EF1227&lt;&gt;0,#REF!&lt;$BB$3),"",IF(#REF!="LER","03,",IF(#REF!="LOR","05,",IF(#REF!="LEB","06,",IF(#REF!="LOB","03,",IF(#REF!="HER","21,",IF(#REF!="HOR","23,",IF(#REF!="HEB","24,",IF(#REF!="HOB","21,",""))))))))),"")</f>
        <v/>
      </c>
      <c r="BH1228" s="76" t="str">
        <f>IF($A1227&lt;&gt;"",IF(OR(EE1227&lt;&gt;0,EF1227&lt;&gt;0,#REF!&lt;$BB$3),"",IF(#REF!="LER","04,",IF(#REF!="LOR","07,",IF(#REF!="LEB","08,",IF(#REF!="LOB","04,",IF(#REF!="HER","22,",IF(#REF!="HOR","25,",IF(#REF!="HEB","26,",IF(#REF!="HOB","22,",""))))))))),"")</f>
        <v/>
      </c>
      <c r="BI1228" s="76" t="str">
        <f>IF($A1227&lt;&gt;"",IF(OR(EE1227&lt;&gt;0,EF1227&lt;&gt;0,#REF!&lt;$BB$3),"",IF(#REF!="LER","05,",IF(#REF!="LOR","09,",IF(#REF!="LEB","10,",IF(#REF!="LOB","05,",IF(#REF!="HER","23,",IF(#REF!="HOR","27,",IF(#REF!="HEB","28,",IF(#REF!="HOB","23,",""))))))))),"")</f>
        <v/>
      </c>
      <c r="BJ1228" s="76" t="str">
        <f t="shared" si="2029"/>
        <v/>
      </c>
      <c r="BK1228" s="131" t="b">
        <f t="shared" si="2030"/>
        <v>0</v>
      </c>
      <c r="BL1228" s="131" t="b">
        <f t="shared" si="2031"/>
        <v>0</v>
      </c>
      <c r="BM1228" s="131" t="b">
        <f t="shared" si="2032"/>
        <v>0</v>
      </c>
      <c r="BN1228" s="131" t="b">
        <f t="shared" si="2033"/>
        <v>0</v>
      </c>
      <c r="BO1228" s="131" t="b">
        <f t="shared" si="2034"/>
        <v>0</v>
      </c>
      <c r="BP1228" s="131" t="b">
        <f t="shared" si="2035"/>
        <v>0</v>
      </c>
      <c r="BQ1228" s="131"/>
      <c r="BR1228" s="131">
        <f t="shared" si="2064"/>
        <v>1</v>
      </c>
      <c r="BS1228" s="92">
        <f t="shared" si="2060"/>
        <v>0</v>
      </c>
      <c r="BT1228" s="13">
        <f t="shared" si="2036"/>
        <v>0</v>
      </c>
      <c r="BU1228" s="11">
        <f t="shared" si="2057"/>
        <v>0</v>
      </c>
      <c r="BV1228" s="67">
        <f t="shared" si="2058"/>
        <v>1</v>
      </c>
      <c r="BW1228" s="76" t="str">
        <f>IF($A1227&lt;&gt;"",IF(OR(EE1227&lt;&gt;0,EF1227&lt;&gt;0,#REF!&lt;$BB$3),"",IF(#REF!="LER","07,",IF(#REF!="LOR","12,",IF(#REF!="LEB","12,",IF(#REF!="LOB","08,",IF(#REF!="HER","25,",IF(#REF!="HOR","30,",IF(#REF!="HEB","30,",IF(#REF!="HOB","25,",""))))))))),"")</f>
        <v/>
      </c>
      <c r="BX1228" s="76" t="str">
        <f>IF($A1227&lt;&gt;"",IF(OR(EE1227&lt;&gt;0,EF1227&lt;&gt;0,#REF!&lt;$BB$3),"",IF(#REF!="LER","08,",IF(#REF!="LOR","13,",IF(#REF!="LEB","13,",IF(#REF!="LOB","09,",IF(#REF!="HER","26,",IF(#REF!="HOR","31,",IF(#REF!="HEB","31,",IF(#REF!="HOB","26,",""))))))))),"")</f>
        <v/>
      </c>
      <c r="BY1228" s="76" t="str">
        <f>IF($A1227&lt;&gt;"",IF(OR(EE1227&lt;&gt;0,EF1227&lt;&gt;0,#REF!&lt;$BB$3),"",IF(#REF!="LER","09,",IF(#REF!="LOR","14,",IF(#REF!="LEB","14,",IF(#REF!="LOB","10,",IF(#REF!="HER","27,",IF(#REF!="HOR","32,",IF(#REF!="HEB","32,",IF(#REF!="HOB","27,",""))))))))),"")</f>
        <v/>
      </c>
      <c r="BZ1228" s="76" t="str">
        <f>IF($A1227&lt;&gt;"",IF(OR(EE1227&lt;&gt;0,EF1227&lt;&gt;0,#REF!&lt;$BB$3),"",IF(#REF!="LER","10,",IF(#REF!="LOR","15,",IF(#REF!="LEB","15,",IF(#REF!="LOB","11,",IF(#REF!="HER","28,",IF(#REF!="HOR","33,",IF(#REF!="HEB","33,",IF(#REF!="HOB","28,",""))))))))),"")</f>
        <v/>
      </c>
      <c r="CA1228" s="76" t="str">
        <f>IF($A1227&lt;&gt;"",IF(OR(EE1227&lt;&gt;0,EF1227&lt;&gt;0,#REF!&lt;$BB$3),"",IF(#REF!="LER","12,",IF(#REF!="LOR","16,",IF(#REF!="LEB","16,",IF(#REF!="LOB","13,",IF(#REF!="HER","30,",IF(#REF!="HOR","34,",IF(#REF!="HEB","34,",IF(#REF!="HOB","29,",""))))))))),"")</f>
        <v/>
      </c>
      <c r="CB1228" s="76" t="str">
        <f>IF($A1227&lt;&gt;"",IF(OR(EE1227&lt;&gt;0,EF1227&lt;&gt;0,#REF!&lt;$BB$3),"",IF(#REF!="LER","14,",IF(#REF!="LOR","17,",IF(#REF!="LEB","17,",IF(#REF!="LOB","15,",IF(#REF!="HER","32,",IF(#REF!="HOR","35,",IF(#REF!="HEB","35,",IF(#REF!="HOB","31,",""))))))))),"")</f>
        <v/>
      </c>
      <c r="CC1228" s="76" t="str">
        <f>IF($A1227&lt;&gt;"",IF(OR(EE1227&lt;&gt;0,EF1227&lt;&gt;0,#REF!&lt;$BB$3),"",IF(#REF!="LER","16,",IF(#REF!="LOR","18,",IF(#REF!="LEB","18,",IF(#REF!="LOB","17,",IF(#REF!="HER","34,",IF(#REF!="HOR","36,",IF(#REF!="HEB","36,",IF(#REF!="HOB","33,",""))))))))),"")</f>
        <v/>
      </c>
      <c r="CD1228" s="60" t="b">
        <f t="shared" si="2037"/>
        <v>0</v>
      </c>
      <c r="CE1228" s="60" t="b">
        <f t="shared" si="2038"/>
        <v>0</v>
      </c>
      <c r="CF1228" s="60" t="b">
        <f t="shared" si="2039"/>
        <v>0</v>
      </c>
      <c r="CG1228" s="60" t="b">
        <f t="shared" si="2040"/>
        <v>0</v>
      </c>
      <c r="CH1228" s="60" t="b">
        <f t="shared" si="2041"/>
        <v>0</v>
      </c>
      <c r="CI1228" s="60" t="b">
        <f t="shared" si="2042"/>
        <v>0</v>
      </c>
      <c r="CJ1228" s="60" t="b">
        <f t="shared" si="2043"/>
        <v>0</v>
      </c>
      <c r="CK1228" s="131"/>
      <c r="CL1228" s="131">
        <f t="shared" si="2065"/>
        <v>1</v>
      </c>
      <c r="CM1228" s="92">
        <f t="shared" si="2061"/>
        <v>0</v>
      </c>
      <c r="CN1228" s="13">
        <f t="shared" si="2059"/>
        <v>0</v>
      </c>
      <c r="CO1228" s="11">
        <f t="shared" si="2044"/>
        <v>0</v>
      </c>
      <c r="CP1228" s="13">
        <f t="shared" si="1994"/>
        <v>0</v>
      </c>
      <c r="CQ1228" s="11">
        <f t="shared" si="2011"/>
        <v>0</v>
      </c>
      <c r="CR1228" s="57">
        <f t="shared" si="2012"/>
        <v>0</v>
      </c>
      <c r="CS1228" s="57">
        <f t="shared" si="2013"/>
        <v>0</v>
      </c>
      <c r="CT1228" s="57">
        <f t="shared" si="2008"/>
        <v>0</v>
      </c>
      <c r="CU1228" s="24"/>
      <c r="CV1228" s="24"/>
      <c r="CW1228" s="24"/>
      <c r="CX1228" s="24"/>
      <c r="CY1228" s="24"/>
      <c r="CZ1228" s="24"/>
      <c r="DA1228" s="24"/>
      <c r="DB1228" s="24"/>
      <c r="DC1228" s="24"/>
      <c r="DD1228" s="64"/>
      <c r="DE1228" s="39"/>
      <c r="DF1228" s="39"/>
      <c r="DG1228" s="39"/>
      <c r="DH1228" s="39"/>
      <c r="DI1228" s="83"/>
      <c r="DJ1228" s="39"/>
      <c r="DK1228" s="22"/>
      <c r="DL1228" s="22"/>
      <c r="DM1228" s="32"/>
      <c r="DN1228" s="22"/>
      <c r="DO1228" s="22"/>
      <c r="DP1228" s="22"/>
      <c r="DQ1228" s="22"/>
      <c r="DR1228" s="22"/>
      <c r="DS1228" s="22"/>
      <c r="DT1228" s="22"/>
      <c r="DU1228" s="22"/>
      <c r="DV1228" s="22"/>
      <c r="DW1228" s="22"/>
      <c r="DX1228" s="22"/>
      <c r="DY1228" s="22"/>
      <c r="DZ1228" s="22"/>
      <c r="EA1228" s="32"/>
      <c r="EB1228" s="22"/>
      <c r="EC1228" s="22"/>
      <c r="EG1228" s="22"/>
      <c r="EH1228"/>
    </row>
    <row r="1229" spans="1:138" s="23" customFormat="1" x14ac:dyDescent="0.2">
      <c r="A1229" s="127"/>
      <c r="B1229" s="61" t="str">
        <f>IF(A1229="","",IF(U1230="","DB",U1230&amp;V1230&amp;W1230&amp;X1230&amp;Y1230&amp;Z1230&amp;AL1230&amp;AM1230&amp;AN1230&amp;AO1230&amp;AP1230&amp;AQ1230&amp;AR1230&amp;#REF!))</f>
        <v/>
      </c>
      <c r="C1229" s="7" t="str">
        <f t="shared" si="1992"/>
        <v/>
      </c>
      <c r="D1229" s="60">
        <f t="shared" si="2009"/>
        <v>0</v>
      </c>
      <c r="E1229" s="7" t="str">
        <f t="shared" si="2010"/>
        <v/>
      </c>
      <c r="F1229" s="72" t="str">
        <f t="shared" si="1995"/>
        <v/>
      </c>
      <c r="G1229" s="73">
        <f t="shared" si="1993"/>
        <v>0</v>
      </c>
      <c r="H1229" s="112">
        <f t="shared" si="1996"/>
        <v>0</v>
      </c>
      <c r="I1229" s="112">
        <f t="shared" si="1997"/>
        <v>0</v>
      </c>
      <c r="J1229" s="112">
        <f t="shared" si="1998"/>
        <v>0</v>
      </c>
      <c r="K1229" s="112">
        <f t="shared" si="1999"/>
        <v>0</v>
      </c>
      <c r="L1229" s="112">
        <f t="shared" si="2000"/>
        <v>0</v>
      </c>
      <c r="M1229" s="112">
        <f t="shared" si="2001"/>
        <v>0</v>
      </c>
      <c r="N1229" s="60"/>
      <c r="O1229" s="61"/>
      <c r="P1229" s="61"/>
      <c r="Q1229" s="61"/>
      <c r="R1229" s="61"/>
      <c r="S1229" s="7"/>
      <c r="T1229" s="67">
        <f t="shared" si="2045"/>
        <v>1</v>
      </c>
      <c r="U1229" s="76" t="str">
        <f t="shared" si="2002"/>
        <v/>
      </c>
      <c r="V1229" s="76" t="str">
        <f t="shared" si="2003"/>
        <v/>
      </c>
      <c r="W1229" s="76" t="str">
        <f t="shared" si="2004"/>
        <v/>
      </c>
      <c r="X1229" s="76" t="str">
        <f t="shared" si="2005"/>
        <v/>
      </c>
      <c r="Y1229" s="76" t="str">
        <f t="shared" si="2006"/>
        <v/>
      </c>
      <c r="Z1229" s="76" t="str">
        <f t="shared" si="2007"/>
        <v/>
      </c>
      <c r="AA1229" s="131" t="b">
        <f t="shared" si="2014"/>
        <v>0</v>
      </c>
      <c r="AB1229" s="131" t="b">
        <f t="shared" si="2015"/>
        <v>0</v>
      </c>
      <c r="AC1229" s="131" t="b">
        <f t="shared" si="2016"/>
        <v>0</v>
      </c>
      <c r="AD1229" s="131" t="b">
        <f t="shared" si="2017"/>
        <v>0</v>
      </c>
      <c r="AE1229" s="131" t="b">
        <f t="shared" si="2018"/>
        <v>0</v>
      </c>
      <c r="AF1229" s="131" t="b">
        <f t="shared" si="2019"/>
        <v>0</v>
      </c>
      <c r="AG1229" s="131"/>
      <c r="AH1229" s="131">
        <f t="shared" si="2062"/>
        <v>1</v>
      </c>
      <c r="AI1229" s="13">
        <f t="shared" si="2020"/>
        <v>0</v>
      </c>
      <c r="AJ1229" s="11">
        <f t="shared" si="2046"/>
        <v>0</v>
      </c>
      <c r="AK1229" s="67">
        <f t="shared" si="2047"/>
        <v>1</v>
      </c>
      <c r="AL1229" s="118" t="str">
        <f t="shared" si="2048"/>
        <v/>
      </c>
      <c r="AM1229" s="118" t="str">
        <f t="shared" si="2049"/>
        <v/>
      </c>
      <c r="AN1229" s="118" t="str">
        <f t="shared" si="2050"/>
        <v/>
      </c>
      <c r="AO1229" s="118" t="str">
        <f t="shared" si="2051"/>
        <v/>
      </c>
      <c r="AP1229" s="118" t="str">
        <f t="shared" si="2052"/>
        <v/>
      </c>
      <c r="AQ1229" s="118" t="str">
        <f t="shared" si="2053"/>
        <v/>
      </c>
      <c r="AR1229" s="118" t="str">
        <f t="shared" si="2054"/>
        <v/>
      </c>
      <c r="AS1229" s="60" t="b">
        <f t="shared" si="2021"/>
        <v>0</v>
      </c>
      <c r="AT1229" s="60" t="b">
        <f t="shared" si="2022"/>
        <v>0</v>
      </c>
      <c r="AU1229" s="60" t="b">
        <f t="shared" si="2023"/>
        <v>0</v>
      </c>
      <c r="AV1229" s="60" t="b">
        <f t="shared" si="2024"/>
        <v>0</v>
      </c>
      <c r="AW1229" s="60" t="b">
        <f t="shared" si="2025"/>
        <v>0</v>
      </c>
      <c r="AX1229" s="60" t="b">
        <f t="shared" si="2026"/>
        <v>0</v>
      </c>
      <c r="AY1229" s="60" t="b">
        <f t="shared" si="2027"/>
        <v>0</v>
      </c>
      <c r="AZ1229" s="131"/>
      <c r="BA1229" s="131">
        <f t="shared" si="2063"/>
        <v>1</v>
      </c>
      <c r="BB1229" s="13">
        <f t="shared" si="2055"/>
        <v>0</v>
      </c>
      <c r="BC1229" s="11">
        <f t="shared" si="2028"/>
        <v>0</v>
      </c>
      <c r="BD1229" s="67">
        <f t="shared" si="2056"/>
        <v>1</v>
      </c>
      <c r="BE1229" s="76" t="str">
        <f>IF($A1228&lt;&gt;"",IF(OR(EE1228&lt;&gt;0,EF1228&lt;&gt;0,$BB$3&gt;0),"",IF(#REF!="LER","01,",IF(#REF!="LOR","01,",IF(#REF!="LEB","02,",IF(#REF!="LOB","01,",IF(#REF!="HER","19,",IF(#REF!="HOR","19,",IF(#REF!="HEB","20,",IF(#REF!="HOB","19,",""))))))))),"")</f>
        <v/>
      </c>
      <c r="BF1229" s="76" t="str">
        <f>IF($A1228&lt;&gt;"",IF(OR(EE1228&lt;&gt;0,EF1228&lt;&gt;0,$BB$3&gt;0),"",IF(#REF!="LER","02,",IF(#REF!="LOR","03,",IF(#REF!="LEB","04,",IF(#REF!="LOB","02,",IF(#REF!="HER","20,",IF(#REF!="HOR","21,",IF(#REF!="HEB","22,",IF(#REF!="HOB","20,",""))))))))),"")</f>
        <v/>
      </c>
      <c r="BG1229" s="76" t="str">
        <f>IF($A1228&lt;&gt;"",IF(OR(EE1228&lt;&gt;0,EF1228&lt;&gt;0,$BB$3&gt;0),"",IF(#REF!="LER","03,",IF(#REF!="LOR","05,",IF(#REF!="LEB","06,",IF(#REF!="LOB","03,",IF(#REF!="HER","21,",IF(#REF!="HOR","23,",IF(#REF!="HEB","24,",IF(#REF!="HOB","21,",""))))))))),"")</f>
        <v/>
      </c>
      <c r="BH1229" s="76" t="str">
        <f>IF($A1228&lt;&gt;"",IF(OR(EE1228&lt;&gt;0,EF1228&lt;&gt;0,$BB$3&gt;0),"",IF(#REF!="LER","04,",IF(#REF!="LOR","07,",IF(#REF!="LEB","08,",IF(#REF!="LOB","04,",IF(#REF!="HER","22,",IF(#REF!="HOR","25,",IF(#REF!="HEB","26,",IF(#REF!="HOB","22,",""))))))))),"")</f>
        <v/>
      </c>
      <c r="BI1229" s="76" t="str">
        <f>IF($A1228&lt;&gt;"",IF(OR(EE1228&lt;&gt;0,EF1228&lt;&gt;0,$BB$3&gt;0),"",IF(#REF!="LER","05,",IF(#REF!="LOR","09,",IF(#REF!="LEB","10,",IF(#REF!="LOB","05,",IF(#REF!="HER","23,",IF(#REF!="HOR","27,",IF(#REF!="HEB","28,",IF(#REF!="HOB","23,",""))))))))),"")</f>
        <v/>
      </c>
      <c r="BJ1229" s="76" t="str">
        <f t="shared" si="2029"/>
        <v/>
      </c>
      <c r="BK1229" s="131" t="b">
        <f t="shared" si="2030"/>
        <v>0</v>
      </c>
      <c r="BL1229" s="131" t="b">
        <f t="shared" si="2031"/>
        <v>0</v>
      </c>
      <c r="BM1229" s="131" t="b">
        <f t="shared" si="2032"/>
        <v>0</v>
      </c>
      <c r="BN1229" s="131" t="b">
        <f t="shared" si="2033"/>
        <v>0</v>
      </c>
      <c r="BO1229" s="131" t="b">
        <f t="shared" si="2034"/>
        <v>0</v>
      </c>
      <c r="BP1229" s="131" t="b">
        <f t="shared" si="2035"/>
        <v>0</v>
      </c>
      <c r="BQ1229" s="131"/>
      <c r="BR1229" s="131">
        <f t="shared" si="2064"/>
        <v>1</v>
      </c>
      <c r="BS1229" s="92">
        <f t="shared" si="2060"/>
        <v>0</v>
      </c>
      <c r="BT1229" s="13">
        <f t="shared" si="2036"/>
        <v>0</v>
      </c>
      <c r="BU1229" s="11">
        <f t="shared" si="2057"/>
        <v>0</v>
      </c>
      <c r="BV1229" s="67">
        <f t="shared" si="2058"/>
        <v>1</v>
      </c>
      <c r="BW1229" s="76" t="str">
        <f>IF($A1228&lt;&gt;"",IF(OR(EE1228&lt;&gt;0,EF1228&lt;&gt;0,$BB$3&gt;0),"",IF(#REF!="LER","07,",IF(#REF!="LOR","12,",IF(#REF!="LEB","12,",IF(#REF!="LOB","08,",IF(#REF!="HER","25,",IF(#REF!="HOR","30,",IF(#REF!="HEB","30,",IF(#REF!="HOB","25,",""))))))))),"")</f>
        <v/>
      </c>
      <c r="BX1229" s="76" t="str">
        <f>IF($A1228&lt;&gt;"",IF(OR(EE1228&lt;&gt;0,EF1228&lt;&gt;0,$BB$3&gt;0),"",IF(#REF!="LER","08,",IF(#REF!="LOR","13,",IF(#REF!="LEB","13,",IF(#REF!="LOB","09,",IF(#REF!="HER","26,",IF(#REF!="HOR","31,",IF(#REF!="HEB","31,",IF(#REF!="HOB","26,",""))))))))),"")</f>
        <v/>
      </c>
      <c r="BY1229" s="76" t="str">
        <f>IF($A1228&lt;&gt;"",IF(OR(EE1228&lt;&gt;0,EF1228&lt;&gt;0,$BB$3&gt;0),"",IF(#REF!="LER","09,",IF(#REF!="LOR","14,",IF(#REF!="LEB","14,",IF(#REF!="LOB","10,",IF(#REF!="HER","27,",IF(#REF!="HOR","32,",IF(#REF!="HEB","32,",IF(#REF!="HOB","27,",""))))))))),"")</f>
        <v/>
      </c>
      <c r="BZ1229" s="76" t="str">
        <f>IF($A1228&lt;&gt;"",IF(OR(EE1228&lt;&gt;0,EF1228&lt;&gt;0,$BB$3&gt;0),"",IF(#REF!="LER","10,",IF(#REF!="LOR","15,",IF(#REF!="LEB","15,",IF(#REF!="LOB","11,",IF(#REF!="HER","28,",IF(#REF!="HOR","33,",IF(#REF!="HEB","33,",IF(#REF!="HOB","28,",""))))))))),"")</f>
        <v/>
      </c>
      <c r="CA1229" s="76" t="str">
        <f>IF($A1228&lt;&gt;"",IF(OR(EE1228&lt;&gt;0,EF1228&lt;&gt;0,$BB$3&gt;0),"",IF(#REF!="LER","12,",IF(#REF!="LOR","16,",IF(#REF!="LEB","16,",IF(#REF!="LOB","13,",IF(#REF!="HER","30,",IF(#REF!="HOR","34,",IF(#REF!="HEB","34,",IF(#REF!="HOB","29,",""))))))))),"")</f>
        <v/>
      </c>
      <c r="CB1229" s="76" t="str">
        <f>IF($A1228&lt;&gt;"",IF(OR(EE1228&lt;&gt;0,EF1228&lt;&gt;0,$BB$3&gt;0),"",IF(#REF!="LER","14,",IF(#REF!="LOR","17,",IF(#REF!="LEB","17,",IF(#REF!="LOB","15,",IF(#REF!="HER","32,",IF(#REF!="HOR","35,",IF(#REF!="HEB","35,",IF(#REF!="HOB","31,",""))))))))),"")</f>
        <v/>
      </c>
      <c r="CC1229" s="76" t="str">
        <f>IF($A1228&lt;&gt;"",IF(OR(EE1228&lt;&gt;0,EF1228&lt;&gt;0,$BB$3&gt;0),"",IF(#REF!="LER","16,",IF(#REF!="LOR","18,",IF(#REF!="LEB","18,",IF(#REF!="LOB","17,",IF(#REF!="HER","34,",IF(#REF!="HOR","36,",IF(#REF!="HEB","36,",IF(#REF!="HOB","33,",""))))))))),"")</f>
        <v/>
      </c>
      <c r="CD1229" s="60" t="b">
        <f t="shared" si="2037"/>
        <v>0</v>
      </c>
      <c r="CE1229" s="60" t="b">
        <f t="shared" si="2038"/>
        <v>0</v>
      </c>
      <c r="CF1229" s="60" t="b">
        <f t="shared" si="2039"/>
        <v>0</v>
      </c>
      <c r="CG1229" s="60" t="b">
        <f t="shared" si="2040"/>
        <v>0</v>
      </c>
      <c r="CH1229" s="60" t="b">
        <f t="shared" si="2041"/>
        <v>0</v>
      </c>
      <c r="CI1229" s="60" t="b">
        <f t="shared" si="2042"/>
        <v>0</v>
      </c>
      <c r="CJ1229" s="60" t="b">
        <f t="shared" si="2043"/>
        <v>0</v>
      </c>
      <c r="CK1229" s="131"/>
      <c r="CL1229" s="131">
        <f t="shared" si="2065"/>
        <v>1</v>
      </c>
      <c r="CM1229" s="92">
        <f t="shared" si="2061"/>
        <v>0</v>
      </c>
      <c r="CN1229" s="13">
        <f t="shared" si="2059"/>
        <v>0</v>
      </c>
      <c r="CO1229" s="11">
        <f t="shared" si="2044"/>
        <v>0</v>
      </c>
      <c r="CP1229" s="13">
        <f t="shared" si="1994"/>
        <v>0</v>
      </c>
      <c r="CQ1229" s="11">
        <f t="shared" si="2011"/>
        <v>0</v>
      </c>
      <c r="CR1229" s="57">
        <f t="shared" si="2012"/>
        <v>0</v>
      </c>
      <c r="CS1229" s="57">
        <f t="shared" si="2013"/>
        <v>0</v>
      </c>
      <c r="CT1229" s="57">
        <f t="shared" si="2008"/>
        <v>0</v>
      </c>
      <c r="CU1229" s="24"/>
      <c r="CV1229" s="24"/>
      <c r="CW1229" s="24"/>
      <c r="CX1229" s="24"/>
      <c r="CY1229" s="24"/>
      <c r="CZ1229" s="24"/>
      <c r="DA1229" s="24"/>
      <c r="DB1229" s="24"/>
      <c r="DC1229" s="24"/>
      <c r="DD1229" s="64"/>
      <c r="DE1229" s="39"/>
      <c r="DF1229" s="39"/>
      <c r="DG1229" s="39"/>
      <c r="DH1229" s="39"/>
      <c r="DI1229" s="83"/>
      <c r="DJ1229" s="39"/>
      <c r="DK1229" s="22"/>
      <c r="DL1229" s="22"/>
      <c r="DM1229" s="32"/>
      <c r="DN1229" s="22"/>
      <c r="DO1229" s="22"/>
      <c r="DP1229" s="22"/>
      <c r="DQ1229" s="22"/>
      <c r="DR1229" s="22"/>
      <c r="DS1229" s="22"/>
      <c r="DT1229" s="22"/>
      <c r="DU1229" s="22"/>
      <c r="DV1229" s="22"/>
      <c r="DW1229" s="22"/>
      <c r="DX1229" s="22"/>
      <c r="DY1229" s="22"/>
      <c r="DZ1229" s="22"/>
      <c r="EA1229" s="32"/>
      <c r="EB1229" s="22"/>
      <c r="EC1229" s="22"/>
      <c r="EG1229" s="22"/>
      <c r="EH1229"/>
    </row>
    <row r="1230" spans="1:138" s="23" customFormat="1" x14ac:dyDescent="0.2">
      <c r="A1230" s="127"/>
      <c r="B1230" s="61" t="str">
        <f>IF(A1230="","",IF(U1231="","DB",U1231&amp;V1231&amp;W1231&amp;X1231&amp;Y1231&amp;Z1231&amp;AL1231&amp;AM1231&amp;AN1231&amp;AO1231&amp;AP1231&amp;AQ1231&amp;AR1231&amp;#REF!))</f>
        <v/>
      </c>
      <c r="C1230" s="7" t="str">
        <f t="shared" ref="C1230:C1293" si="2066">IF(AND(CR1230=0,CS1230=0),"",IF(CR1230="Profit Target","profit target",IF(CS1230="Stop Loss","stop loss","")))</f>
        <v/>
      </c>
      <c r="D1230" s="60">
        <f t="shared" si="2009"/>
        <v>0</v>
      </c>
      <c r="E1230" s="7" t="str">
        <f t="shared" si="2010"/>
        <v/>
      </c>
      <c r="F1230" s="72" t="str">
        <f t="shared" si="1995"/>
        <v/>
      </c>
      <c r="G1230" s="73">
        <f t="shared" ref="G1230:G1293" si="2067">COUNTIF(F1222:F1230,"H")</f>
        <v>0</v>
      </c>
      <c r="H1230" s="112">
        <f t="shared" si="1996"/>
        <v>0</v>
      </c>
      <c r="I1230" s="112">
        <f t="shared" si="1997"/>
        <v>0</v>
      </c>
      <c r="J1230" s="112">
        <f t="shared" si="1998"/>
        <v>0</v>
      </c>
      <c r="K1230" s="112">
        <f t="shared" si="1999"/>
        <v>0</v>
      </c>
      <c r="L1230" s="112">
        <f t="shared" si="2000"/>
        <v>0</v>
      </c>
      <c r="M1230" s="112">
        <f t="shared" si="2001"/>
        <v>0</v>
      </c>
      <c r="N1230" s="60"/>
      <c r="O1230" s="61"/>
      <c r="P1230" s="61"/>
      <c r="Q1230" s="61"/>
      <c r="R1230" s="61"/>
      <c r="S1230" s="7"/>
      <c r="T1230" s="67">
        <f t="shared" si="2045"/>
        <v>1</v>
      </c>
      <c r="U1230" s="76" t="str">
        <f t="shared" si="2002"/>
        <v/>
      </c>
      <c r="V1230" s="76" t="str">
        <f t="shared" si="2003"/>
        <v/>
      </c>
      <c r="W1230" s="76" t="str">
        <f t="shared" si="2004"/>
        <v/>
      </c>
      <c r="X1230" s="76" t="str">
        <f t="shared" si="2005"/>
        <v/>
      </c>
      <c r="Y1230" s="76" t="str">
        <f t="shared" si="2006"/>
        <v/>
      </c>
      <c r="Z1230" s="76" t="str">
        <f t="shared" si="2007"/>
        <v/>
      </c>
      <c r="AA1230" s="131" t="b">
        <f t="shared" si="2014"/>
        <v>0</v>
      </c>
      <c r="AB1230" s="131" t="b">
        <f t="shared" si="2015"/>
        <v>0</v>
      </c>
      <c r="AC1230" s="131" t="b">
        <f t="shared" si="2016"/>
        <v>0</v>
      </c>
      <c r="AD1230" s="131" t="b">
        <f t="shared" si="2017"/>
        <v>0</v>
      </c>
      <c r="AE1230" s="131" t="b">
        <f t="shared" si="2018"/>
        <v>0</v>
      </c>
      <c r="AF1230" s="131" t="b">
        <f t="shared" si="2019"/>
        <v>0</v>
      </c>
      <c r="AG1230" s="131"/>
      <c r="AH1230" s="131">
        <f t="shared" si="2062"/>
        <v>1</v>
      </c>
      <c r="AI1230" s="13">
        <f t="shared" si="2020"/>
        <v>0</v>
      </c>
      <c r="AJ1230" s="11">
        <f t="shared" si="2046"/>
        <v>0</v>
      </c>
      <c r="AK1230" s="67">
        <f t="shared" si="2047"/>
        <v>1</v>
      </c>
      <c r="AL1230" s="118" t="str">
        <f t="shared" si="2048"/>
        <v/>
      </c>
      <c r="AM1230" s="118" t="str">
        <f t="shared" si="2049"/>
        <v/>
      </c>
      <c r="AN1230" s="118" t="str">
        <f t="shared" si="2050"/>
        <v/>
      </c>
      <c r="AO1230" s="118" t="str">
        <f t="shared" si="2051"/>
        <v/>
      </c>
      <c r="AP1230" s="118" t="str">
        <f t="shared" si="2052"/>
        <v/>
      </c>
      <c r="AQ1230" s="118" t="str">
        <f t="shared" si="2053"/>
        <v/>
      </c>
      <c r="AR1230" s="118" t="str">
        <f t="shared" si="2054"/>
        <v/>
      </c>
      <c r="AS1230" s="60" t="b">
        <f t="shared" si="2021"/>
        <v>0</v>
      </c>
      <c r="AT1230" s="60" t="b">
        <f t="shared" si="2022"/>
        <v>0</v>
      </c>
      <c r="AU1230" s="60" t="b">
        <f t="shared" si="2023"/>
        <v>0</v>
      </c>
      <c r="AV1230" s="60" t="b">
        <f t="shared" si="2024"/>
        <v>0</v>
      </c>
      <c r="AW1230" s="60" t="b">
        <f t="shared" si="2025"/>
        <v>0</v>
      </c>
      <c r="AX1230" s="60" t="b">
        <f t="shared" si="2026"/>
        <v>0</v>
      </c>
      <c r="AY1230" s="60" t="b">
        <f t="shared" si="2027"/>
        <v>0</v>
      </c>
      <c r="AZ1230" s="131"/>
      <c r="BA1230" s="131">
        <f t="shared" si="2063"/>
        <v>1</v>
      </c>
      <c r="BB1230" s="13">
        <f t="shared" si="2055"/>
        <v>0</v>
      </c>
      <c r="BC1230" s="11">
        <f t="shared" si="2028"/>
        <v>0</v>
      </c>
      <c r="BD1230" s="67">
        <f t="shared" si="2056"/>
        <v>1</v>
      </c>
      <c r="BE1230" s="76" t="str">
        <f>IF($A1229&lt;&gt;"",IF(OR(EE1229&lt;&gt;0,EF1229&lt;&gt;0,#REF!&lt;$BB$3),"",IF(#REF!="LER","01,",IF(#REF!="LOR","01,",IF(#REF!="LEB","02,",IF(#REF!="LOB","01,",IF(#REF!="HER","19,",IF(#REF!="HOR","19,",IF(#REF!="HEB","20,",IF(#REF!="HOB","19,",""))))))))),"")</f>
        <v/>
      </c>
      <c r="BF1230" s="76" t="str">
        <f>IF($A1229&lt;&gt;"",IF(OR(EE1229&lt;&gt;0,EF1229&lt;&gt;0,#REF!&lt;$BB$3),"",IF(#REF!="LER","02,",IF(#REF!="LOR","03,",IF(#REF!="LEB","04,",IF(#REF!="LOB","02,",IF(#REF!="HER","20,",IF(#REF!="HOR","21,",IF(#REF!="HEB","22,",IF(#REF!="HOB","20,",""))))))))),"")</f>
        <v/>
      </c>
      <c r="BG1230" s="76" t="str">
        <f>IF($A1229&lt;&gt;"",IF(OR(EE1229&lt;&gt;0,EF1229&lt;&gt;0,#REF!&lt;$BB$3),"",IF(#REF!="LER","03,",IF(#REF!="LOR","05,",IF(#REF!="LEB","06,",IF(#REF!="LOB","03,",IF(#REF!="HER","21,",IF(#REF!="HOR","23,",IF(#REF!="HEB","24,",IF(#REF!="HOB","21,",""))))))))),"")</f>
        <v/>
      </c>
      <c r="BH1230" s="76" t="str">
        <f>IF($A1229&lt;&gt;"",IF(OR(EE1229&lt;&gt;0,EF1229&lt;&gt;0,#REF!&lt;$BB$3),"",IF(#REF!="LER","04,",IF(#REF!="LOR","07,",IF(#REF!="LEB","08,",IF(#REF!="LOB","04,",IF(#REF!="HER","22,",IF(#REF!="HOR","25,",IF(#REF!="HEB","26,",IF(#REF!="HOB","22,",""))))))))),"")</f>
        <v/>
      </c>
      <c r="BI1230" s="76" t="str">
        <f>IF($A1229&lt;&gt;"",IF(OR(EE1229&lt;&gt;0,EF1229&lt;&gt;0,#REF!&lt;$BB$3),"",IF(#REF!="LER","05,",IF(#REF!="LOR","09,",IF(#REF!="LEB","10,",IF(#REF!="LOB","05,",IF(#REF!="HER","23,",IF(#REF!="HOR","27,",IF(#REF!="HEB","28,",IF(#REF!="HOB","23,",""))))))))),"")</f>
        <v/>
      </c>
      <c r="BJ1230" s="76" t="str">
        <f t="shared" si="2029"/>
        <v/>
      </c>
      <c r="BK1230" s="131" t="b">
        <f t="shared" si="2030"/>
        <v>0</v>
      </c>
      <c r="BL1230" s="131" t="b">
        <f t="shared" si="2031"/>
        <v>0</v>
      </c>
      <c r="BM1230" s="131" t="b">
        <f t="shared" si="2032"/>
        <v>0</v>
      </c>
      <c r="BN1230" s="131" t="b">
        <f t="shared" si="2033"/>
        <v>0</v>
      </c>
      <c r="BO1230" s="131" t="b">
        <f t="shared" si="2034"/>
        <v>0</v>
      </c>
      <c r="BP1230" s="131" t="b">
        <f t="shared" si="2035"/>
        <v>0</v>
      </c>
      <c r="BQ1230" s="131"/>
      <c r="BR1230" s="131">
        <f t="shared" si="2064"/>
        <v>1</v>
      </c>
      <c r="BS1230" s="92">
        <f t="shared" si="2060"/>
        <v>0</v>
      </c>
      <c r="BT1230" s="13">
        <f t="shared" si="2036"/>
        <v>0</v>
      </c>
      <c r="BU1230" s="11">
        <f t="shared" si="2057"/>
        <v>0</v>
      </c>
      <c r="BV1230" s="67">
        <f t="shared" si="2058"/>
        <v>1</v>
      </c>
      <c r="BW1230" s="76" t="str">
        <f>IF($A1229&lt;&gt;"",IF(OR(EE1229&lt;&gt;0,EF1229&lt;&gt;0,#REF!&lt;$BB$3),"",IF(#REF!="LER","07,",IF(#REF!="LOR","12,",IF(#REF!="LEB","12,",IF(#REF!="LOB","08,",IF(#REF!="HER","25,",IF(#REF!="HOR","30,",IF(#REF!="HEB","30,",IF(#REF!="HOB","25,",""))))))))),"")</f>
        <v/>
      </c>
      <c r="BX1230" s="76" t="str">
        <f>IF($A1229&lt;&gt;"",IF(OR(EE1229&lt;&gt;0,EF1229&lt;&gt;0,#REF!&lt;$BB$3),"",IF(#REF!="LER","08,",IF(#REF!="LOR","13,",IF(#REF!="LEB","13,",IF(#REF!="LOB","09,",IF(#REF!="HER","26,",IF(#REF!="HOR","31,",IF(#REF!="HEB","31,",IF(#REF!="HOB","26,",""))))))))),"")</f>
        <v/>
      </c>
      <c r="BY1230" s="76" t="str">
        <f>IF($A1229&lt;&gt;"",IF(OR(EE1229&lt;&gt;0,EF1229&lt;&gt;0,#REF!&lt;$BB$3),"",IF(#REF!="LER","09,",IF(#REF!="LOR","14,",IF(#REF!="LEB","14,",IF(#REF!="LOB","10,",IF(#REF!="HER","27,",IF(#REF!="HOR","32,",IF(#REF!="HEB","32,",IF(#REF!="HOB","27,",""))))))))),"")</f>
        <v/>
      </c>
      <c r="BZ1230" s="76" t="str">
        <f>IF($A1229&lt;&gt;"",IF(OR(EE1229&lt;&gt;0,EF1229&lt;&gt;0,#REF!&lt;$BB$3),"",IF(#REF!="LER","10,",IF(#REF!="LOR","15,",IF(#REF!="LEB","15,",IF(#REF!="LOB","11,",IF(#REF!="HER","28,",IF(#REF!="HOR","33,",IF(#REF!="HEB","33,",IF(#REF!="HOB","28,",""))))))))),"")</f>
        <v/>
      </c>
      <c r="CA1230" s="76" t="str">
        <f>IF($A1229&lt;&gt;"",IF(OR(EE1229&lt;&gt;0,EF1229&lt;&gt;0,#REF!&lt;$BB$3),"",IF(#REF!="LER","12,",IF(#REF!="LOR","16,",IF(#REF!="LEB","16,",IF(#REF!="LOB","13,",IF(#REF!="HER","30,",IF(#REF!="HOR","34,",IF(#REF!="HEB","34,",IF(#REF!="HOB","29,",""))))))))),"")</f>
        <v/>
      </c>
      <c r="CB1230" s="76" t="str">
        <f>IF($A1229&lt;&gt;"",IF(OR(EE1229&lt;&gt;0,EF1229&lt;&gt;0,#REF!&lt;$BB$3),"",IF(#REF!="LER","14,",IF(#REF!="LOR","17,",IF(#REF!="LEB","17,",IF(#REF!="LOB","15,",IF(#REF!="HER","32,",IF(#REF!="HOR","35,",IF(#REF!="HEB","35,",IF(#REF!="HOB","31,",""))))))))),"")</f>
        <v/>
      </c>
      <c r="CC1230" s="76" t="str">
        <f>IF($A1229&lt;&gt;"",IF(OR(EE1229&lt;&gt;0,EF1229&lt;&gt;0,#REF!&lt;$BB$3),"",IF(#REF!="LER","16,",IF(#REF!="LOR","18,",IF(#REF!="LEB","18,",IF(#REF!="LOB","17,",IF(#REF!="HER","34,",IF(#REF!="HOR","36,",IF(#REF!="HEB","36,",IF(#REF!="HOB","33,",""))))))))),"")</f>
        <v/>
      </c>
      <c r="CD1230" s="60" t="b">
        <f t="shared" si="2037"/>
        <v>0</v>
      </c>
      <c r="CE1230" s="60" t="b">
        <f t="shared" si="2038"/>
        <v>0</v>
      </c>
      <c r="CF1230" s="60" t="b">
        <f t="shared" si="2039"/>
        <v>0</v>
      </c>
      <c r="CG1230" s="60" t="b">
        <f t="shared" si="2040"/>
        <v>0</v>
      </c>
      <c r="CH1230" s="60" t="b">
        <f t="shared" si="2041"/>
        <v>0</v>
      </c>
      <c r="CI1230" s="60" t="b">
        <f t="shared" si="2042"/>
        <v>0</v>
      </c>
      <c r="CJ1230" s="60" t="b">
        <f t="shared" si="2043"/>
        <v>0</v>
      </c>
      <c r="CK1230" s="131"/>
      <c r="CL1230" s="131">
        <f t="shared" si="2065"/>
        <v>1</v>
      </c>
      <c r="CM1230" s="92">
        <f t="shared" si="2061"/>
        <v>0</v>
      </c>
      <c r="CN1230" s="13">
        <f t="shared" si="2059"/>
        <v>0</v>
      </c>
      <c r="CO1230" s="11">
        <f t="shared" si="2044"/>
        <v>0</v>
      </c>
      <c r="CP1230" s="13">
        <f t="shared" si="1994"/>
        <v>0</v>
      </c>
      <c r="CQ1230" s="11">
        <f t="shared" si="2011"/>
        <v>0</v>
      </c>
      <c r="CR1230" s="57">
        <f t="shared" si="2012"/>
        <v>0</v>
      </c>
      <c r="CS1230" s="57">
        <f t="shared" si="2013"/>
        <v>0</v>
      </c>
      <c r="CT1230" s="57">
        <f t="shared" si="2008"/>
        <v>0</v>
      </c>
      <c r="CU1230" s="24"/>
      <c r="CV1230" s="24"/>
      <c r="CW1230" s="24"/>
      <c r="CX1230" s="24"/>
      <c r="CY1230" s="24"/>
      <c r="CZ1230" s="24"/>
      <c r="DA1230" s="24"/>
      <c r="DB1230" s="24"/>
      <c r="DC1230" s="24"/>
      <c r="DD1230" s="64"/>
      <c r="DE1230" s="39"/>
      <c r="DF1230" s="39"/>
      <c r="DG1230" s="39"/>
      <c r="DH1230" s="39"/>
      <c r="DI1230" s="83"/>
      <c r="DJ1230" s="39"/>
      <c r="DK1230" s="22"/>
      <c r="DL1230" s="22"/>
      <c r="DM1230" s="32"/>
      <c r="DN1230" s="22"/>
      <c r="DO1230" s="22"/>
      <c r="DP1230" s="22"/>
      <c r="DQ1230" s="22"/>
      <c r="DR1230" s="22"/>
      <c r="DS1230" s="22"/>
      <c r="DT1230" s="22"/>
      <c r="DU1230" s="22"/>
      <c r="DV1230" s="22"/>
      <c r="DW1230" s="22"/>
      <c r="DX1230" s="22"/>
      <c r="DY1230" s="22"/>
      <c r="DZ1230" s="22"/>
      <c r="EA1230" s="32"/>
      <c r="EB1230" s="22"/>
      <c r="EC1230" s="22"/>
      <c r="EG1230" s="22"/>
      <c r="EH1230"/>
    </row>
    <row r="1231" spans="1:138" s="23" customFormat="1" x14ac:dyDescent="0.2">
      <c r="A1231" s="127"/>
      <c r="B1231" s="61" t="str">
        <f>IF(A1231="","",IF(U1232="","DB",U1232&amp;V1232&amp;W1232&amp;X1232&amp;Y1232&amp;Z1232&amp;AL1232&amp;AM1232&amp;AN1232&amp;AO1232&amp;AP1232&amp;AQ1232&amp;AR1232&amp;#REF!))</f>
        <v/>
      </c>
      <c r="C1231" s="7" t="str">
        <f t="shared" si="2066"/>
        <v/>
      </c>
      <c r="D1231" s="60">
        <f t="shared" si="2009"/>
        <v>0</v>
      </c>
      <c r="E1231" s="7" t="str">
        <f t="shared" si="2010"/>
        <v/>
      </c>
      <c r="F1231" s="72" t="str">
        <f t="shared" si="1995"/>
        <v/>
      </c>
      <c r="G1231" s="73">
        <f t="shared" si="2067"/>
        <v>0</v>
      </c>
      <c r="H1231" s="112">
        <f t="shared" si="1996"/>
        <v>0</v>
      </c>
      <c r="I1231" s="112">
        <f t="shared" si="1997"/>
        <v>0</v>
      </c>
      <c r="J1231" s="112">
        <f t="shared" si="1998"/>
        <v>0</v>
      </c>
      <c r="K1231" s="112">
        <f t="shared" si="1999"/>
        <v>0</v>
      </c>
      <c r="L1231" s="112">
        <f t="shared" si="2000"/>
        <v>0</v>
      </c>
      <c r="M1231" s="112">
        <f t="shared" si="2001"/>
        <v>0</v>
      </c>
      <c r="N1231" s="60"/>
      <c r="O1231" s="61"/>
      <c r="P1231" s="61"/>
      <c r="Q1231" s="61"/>
      <c r="R1231" s="61"/>
      <c r="S1231" s="7"/>
      <c r="T1231" s="67">
        <f t="shared" si="2045"/>
        <v>1</v>
      </c>
      <c r="U1231" s="76" t="str">
        <f t="shared" si="2002"/>
        <v/>
      </c>
      <c r="V1231" s="76" t="str">
        <f t="shared" si="2003"/>
        <v/>
      </c>
      <c r="W1231" s="76" t="str">
        <f t="shared" si="2004"/>
        <v/>
      </c>
      <c r="X1231" s="76" t="str">
        <f t="shared" si="2005"/>
        <v/>
      </c>
      <c r="Y1231" s="76" t="str">
        <f t="shared" si="2006"/>
        <v/>
      </c>
      <c r="Z1231" s="76" t="str">
        <f t="shared" si="2007"/>
        <v/>
      </c>
      <c r="AA1231" s="131" t="b">
        <f t="shared" si="2014"/>
        <v>0</v>
      </c>
      <c r="AB1231" s="131" t="b">
        <f t="shared" si="2015"/>
        <v>0</v>
      </c>
      <c r="AC1231" s="131" t="b">
        <f t="shared" si="2016"/>
        <v>0</v>
      </c>
      <c r="AD1231" s="131" t="b">
        <f t="shared" si="2017"/>
        <v>0</v>
      </c>
      <c r="AE1231" s="131" t="b">
        <f t="shared" si="2018"/>
        <v>0</v>
      </c>
      <c r="AF1231" s="131" t="b">
        <f t="shared" si="2019"/>
        <v>0</v>
      </c>
      <c r="AG1231" s="131"/>
      <c r="AH1231" s="131">
        <f t="shared" si="2062"/>
        <v>1</v>
      </c>
      <c r="AI1231" s="13">
        <f t="shared" si="2020"/>
        <v>0</v>
      </c>
      <c r="AJ1231" s="11">
        <f t="shared" si="2046"/>
        <v>0</v>
      </c>
      <c r="AK1231" s="67">
        <f t="shared" si="2047"/>
        <v>1</v>
      </c>
      <c r="AL1231" s="118" t="str">
        <f t="shared" si="2048"/>
        <v/>
      </c>
      <c r="AM1231" s="118" t="str">
        <f t="shared" si="2049"/>
        <v/>
      </c>
      <c r="AN1231" s="118" t="str">
        <f t="shared" si="2050"/>
        <v/>
      </c>
      <c r="AO1231" s="118" t="str">
        <f t="shared" si="2051"/>
        <v/>
      </c>
      <c r="AP1231" s="118" t="str">
        <f t="shared" si="2052"/>
        <v/>
      </c>
      <c r="AQ1231" s="118" t="str">
        <f t="shared" si="2053"/>
        <v/>
      </c>
      <c r="AR1231" s="118" t="str">
        <f t="shared" si="2054"/>
        <v/>
      </c>
      <c r="AS1231" s="60" t="b">
        <f t="shared" si="2021"/>
        <v>0</v>
      </c>
      <c r="AT1231" s="60" t="b">
        <f t="shared" si="2022"/>
        <v>0</v>
      </c>
      <c r="AU1231" s="60" t="b">
        <f t="shared" si="2023"/>
        <v>0</v>
      </c>
      <c r="AV1231" s="60" t="b">
        <f t="shared" si="2024"/>
        <v>0</v>
      </c>
      <c r="AW1231" s="60" t="b">
        <f t="shared" si="2025"/>
        <v>0</v>
      </c>
      <c r="AX1231" s="60" t="b">
        <f t="shared" si="2026"/>
        <v>0</v>
      </c>
      <c r="AY1231" s="60" t="b">
        <f t="shared" si="2027"/>
        <v>0</v>
      </c>
      <c r="AZ1231" s="131"/>
      <c r="BA1231" s="131">
        <f t="shared" si="2063"/>
        <v>1</v>
      </c>
      <c r="BB1231" s="13">
        <f t="shared" si="2055"/>
        <v>0</v>
      </c>
      <c r="BC1231" s="11">
        <f t="shared" si="2028"/>
        <v>0</v>
      </c>
      <c r="BD1231" s="67">
        <f t="shared" si="2056"/>
        <v>1</v>
      </c>
      <c r="BE1231" s="76" t="str">
        <f>IF($A1230&lt;&gt;"",IF(OR(EE1230&lt;&gt;0,EF1230&lt;&gt;0,#REF!&lt;$BB$3),"",IF(#REF!="LER","01,",IF(#REF!="LOR","01,",IF(#REF!="LEB","02,",IF(#REF!="LOB","01,",IF(#REF!="HER","19,",IF(#REF!="HOR","19,",IF(#REF!="HEB","20,",IF(#REF!="HOB","19,",""))))))))),"")</f>
        <v/>
      </c>
      <c r="BF1231" s="76" t="str">
        <f>IF($A1230&lt;&gt;"",IF(OR(EE1230&lt;&gt;0,EF1230&lt;&gt;0,#REF!&lt;$BB$3),"",IF(#REF!="LER","02,",IF(#REF!="LOR","03,",IF(#REF!="LEB","04,",IF(#REF!="LOB","02,",IF(#REF!="HER","20,",IF(#REF!="HOR","21,",IF(#REF!="HEB","22,",IF(#REF!="HOB","20,",""))))))))),"")</f>
        <v/>
      </c>
      <c r="BG1231" s="76" t="str">
        <f>IF($A1230&lt;&gt;"",IF(OR(EE1230&lt;&gt;0,EF1230&lt;&gt;0,#REF!&lt;$BB$3),"",IF(#REF!="LER","03,",IF(#REF!="LOR","05,",IF(#REF!="LEB","06,",IF(#REF!="LOB","03,",IF(#REF!="HER","21,",IF(#REF!="HOR","23,",IF(#REF!="HEB","24,",IF(#REF!="HOB","21,",""))))))))),"")</f>
        <v/>
      </c>
      <c r="BH1231" s="76" t="str">
        <f>IF($A1230&lt;&gt;"",IF(OR(EE1230&lt;&gt;0,EF1230&lt;&gt;0,#REF!&lt;$BB$3),"",IF(#REF!="LER","04,",IF(#REF!="LOR","07,",IF(#REF!="LEB","08,",IF(#REF!="LOB","04,",IF(#REF!="HER","22,",IF(#REF!="HOR","25,",IF(#REF!="HEB","26,",IF(#REF!="HOB","22,",""))))))))),"")</f>
        <v/>
      </c>
      <c r="BI1231" s="76" t="str">
        <f>IF($A1230&lt;&gt;"",IF(OR(EE1230&lt;&gt;0,EF1230&lt;&gt;0,#REF!&lt;$BB$3),"",IF(#REF!="LER","05,",IF(#REF!="LOR","09,",IF(#REF!="LEB","10,",IF(#REF!="LOB","05,",IF(#REF!="HER","23,",IF(#REF!="HOR","27,",IF(#REF!="HEB","28,",IF(#REF!="HOB","23,",""))))))))),"")</f>
        <v/>
      </c>
      <c r="BJ1231" s="76" t="str">
        <f t="shared" si="2029"/>
        <v/>
      </c>
      <c r="BK1231" s="131" t="b">
        <f t="shared" si="2030"/>
        <v>0</v>
      </c>
      <c r="BL1231" s="131" t="b">
        <f t="shared" si="2031"/>
        <v>0</v>
      </c>
      <c r="BM1231" s="131" t="b">
        <f t="shared" si="2032"/>
        <v>0</v>
      </c>
      <c r="BN1231" s="131" t="b">
        <f t="shared" si="2033"/>
        <v>0</v>
      </c>
      <c r="BO1231" s="131" t="b">
        <f t="shared" si="2034"/>
        <v>0</v>
      </c>
      <c r="BP1231" s="131" t="b">
        <f t="shared" si="2035"/>
        <v>0</v>
      </c>
      <c r="BQ1231" s="131"/>
      <c r="BR1231" s="131">
        <f t="shared" si="2064"/>
        <v>1</v>
      </c>
      <c r="BS1231" s="92">
        <f t="shared" si="2060"/>
        <v>0</v>
      </c>
      <c r="BT1231" s="13">
        <f t="shared" si="2036"/>
        <v>0</v>
      </c>
      <c r="BU1231" s="11">
        <f t="shared" si="2057"/>
        <v>0</v>
      </c>
      <c r="BV1231" s="67">
        <f t="shared" si="2058"/>
        <v>1</v>
      </c>
      <c r="BW1231" s="76" t="str">
        <f>IF($A1230&lt;&gt;"",IF(OR(EE1230&lt;&gt;0,EF1230&lt;&gt;0,#REF!&lt;$BB$3),"",IF(#REF!="LER","07,",IF(#REF!="LOR","12,",IF(#REF!="LEB","12,",IF(#REF!="LOB","08,",IF(#REF!="HER","25,",IF(#REF!="HOR","30,",IF(#REF!="HEB","30,",IF(#REF!="HOB","25,",""))))))))),"")</f>
        <v/>
      </c>
      <c r="BX1231" s="76" t="str">
        <f>IF($A1230&lt;&gt;"",IF(OR(EE1230&lt;&gt;0,EF1230&lt;&gt;0,#REF!&lt;$BB$3),"",IF(#REF!="LER","08,",IF(#REF!="LOR","13,",IF(#REF!="LEB","13,",IF(#REF!="LOB","09,",IF(#REF!="HER","26,",IF(#REF!="HOR","31,",IF(#REF!="HEB","31,",IF(#REF!="HOB","26,",""))))))))),"")</f>
        <v/>
      </c>
      <c r="BY1231" s="76" t="str">
        <f>IF($A1230&lt;&gt;"",IF(OR(EE1230&lt;&gt;0,EF1230&lt;&gt;0,#REF!&lt;$BB$3),"",IF(#REF!="LER","09,",IF(#REF!="LOR","14,",IF(#REF!="LEB","14,",IF(#REF!="LOB","10,",IF(#REF!="HER","27,",IF(#REF!="HOR","32,",IF(#REF!="HEB","32,",IF(#REF!="HOB","27,",""))))))))),"")</f>
        <v/>
      </c>
      <c r="BZ1231" s="76" t="str">
        <f>IF($A1230&lt;&gt;"",IF(OR(EE1230&lt;&gt;0,EF1230&lt;&gt;0,#REF!&lt;$BB$3),"",IF(#REF!="LER","10,",IF(#REF!="LOR","15,",IF(#REF!="LEB","15,",IF(#REF!="LOB","11,",IF(#REF!="HER","28,",IF(#REF!="HOR","33,",IF(#REF!="HEB","33,",IF(#REF!="HOB","28,",""))))))))),"")</f>
        <v/>
      </c>
      <c r="CA1231" s="76" t="str">
        <f>IF($A1230&lt;&gt;"",IF(OR(EE1230&lt;&gt;0,EF1230&lt;&gt;0,#REF!&lt;$BB$3),"",IF(#REF!="LER","12,",IF(#REF!="LOR","16,",IF(#REF!="LEB","16,",IF(#REF!="LOB","13,",IF(#REF!="HER","30,",IF(#REF!="HOR","34,",IF(#REF!="HEB","34,",IF(#REF!="HOB","29,",""))))))))),"")</f>
        <v/>
      </c>
      <c r="CB1231" s="76" t="str">
        <f>IF($A1230&lt;&gt;"",IF(OR(EE1230&lt;&gt;0,EF1230&lt;&gt;0,#REF!&lt;$BB$3),"",IF(#REF!="LER","14,",IF(#REF!="LOR","17,",IF(#REF!="LEB","17,",IF(#REF!="LOB","15,",IF(#REF!="HER","32,",IF(#REF!="HOR","35,",IF(#REF!="HEB","35,",IF(#REF!="HOB","31,",""))))))))),"")</f>
        <v/>
      </c>
      <c r="CC1231" s="76" t="str">
        <f>IF($A1230&lt;&gt;"",IF(OR(EE1230&lt;&gt;0,EF1230&lt;&gt;0,#REF!&lt;$BB$3),"",IF(#REF!="LER","16,",IF(#REF!="LOR","18,",IF(#REF!="LEB","18,",IF(#REF!="LOB","17,",IF(#REF!="HER","34,",IF(#REF!="HOR","36,",IF(#REF!="HEB","36,",IF(#REF!="HOB","33,",""))))))))),"")</f>
        <v/>
      </c>
      <c r="CD1231" s="60" t="b">
        <f t="shared" si="2037"/>
        <v>0</v>
      </c>
      <c r="CE1231" s="60" t="b">
        <f t="shared" si="2038"/>
        <v>0</v>
      </c>
      <c r="CF1231" s="60" t="b">
        <f t="shared" si="2039"/>
        <v>0</v>
      </c>
      <c r="CG1231" s="60" t="b">
        <f t="shared" si="2040"/>
        <v>0</v>
      </c>
      <c r="CH1231" s="60" t="b">
        <f t="shared" si="2041"/>
        <v>0</v>
      </c>
      <c r="CI1231" s="60" t="b">
        <f t="shared" si="2042"/>
        <v>0</v>
      </c>
      <c r="CJ1231" s="60" t="b">
        <f t="shared" si="2043"/>
        <v>0</v>
      </c>
      <c r="CK1231" s="131"/>
      <c r="CL1231" s="131">
        <f t="shared" si="2065"/>
        <v>1</v>
      </c>
      <c r="CM1231" s="92">
        <f t="shared" si="2061"/>
        <v>0</v>
      </c>
      <c r="CN1231" s="13">
        <f t="shared" si="2059"/>
        <v>0</v>
      </c>
      <c r="CO1231" s="11">
        <f t="shared" si="2044"/>
        <v>0</v>
      </c>
      <c r="CP1231" s="13">
        <f t="shared" si="1994"/>
        <v>0</v>
      </c>
      <c r="CQ1231" s="11">
        <f t="shared" si="2011"/>
        <v>0</v>
      </c>
      <c r="CR1231" s="57">
        <f t="shared" si="2012"/>
        <v>0</v>
      </c>
      <c r="CS1231" s="57">
        <f t="shared" si="2013"/>
        <v>0</v>
      </c>
      <c r="CT1231" s="57">
        <f t="shared" si="2008"/>
        <v>0</v>
      </c>
      <c r="CU1231" s="24"/>
      <c r="CV1231" s="24"/>
      <c r="CW1231" s="24"/>
      <c r="CX1231" s="24"/>
      <c r="CY1231" s="24"/>
      <c r="CZ1231" s="24"/>
      <c r="DA1231" s="24"/>
      <c r="DB1231" s="24"/>
      <c r="DC1231" s="24"/>
      <c r="DD1231" s="64"/>
      <c r="DE1231" s="39"/>
      <c r="DF1231" s="39"/>
      <c r="DG1231" s="39"/>
      <c r="DH1231" s="39"/>
      <c r="DI1231" s="83"/>
      <c r="DJ1231" s="39"/>
      <c r="DK1231" s="22"/>
      <c r="DL1231" s="22"/>
      <c r="DM1231" s="32"/>
      <c r="DN1231" s="22"/>
      <c r="DO1231" s="22"/>
      <c r="DP1231" s="22"/>
      <c r="DQ1231" s="22"/>
      <c r="DR1231" s="22"/>
      <c r="DS1231" s="22"/>
      <c r="DT1231" s="22"/>
      <c r="DU1231" s="22"/>
      <c r="DV1231" s="22"/>
      <c r="DW1231" s="22"/>
      <c r="DX1231" s="22"/>
      <c r="DY1231" s="22"/>
      <c r="DZ1231" s="22"/>
      <c r="EA1231" s="32"/>
      <c r="EB1231" s="22"/>
      <c r="EC1231" s="22"/>
      <c r="EG1231" s="22"/>
      <c r="EH1231"/>
    </row>
    <row r="1232" spans="1:138" s="23" customFormat="1" x14ac:dyDescent="0.2">
      <c r="A1232" s="127"/>
      <c r="B1232" s="61" t="str">
        <f>IF(A1232="","",IF(U1233="","DB",U1233&amp;V1233&amp;W1233&amp;X1233&amp;Y1233&amp;Z1233&amp;AL1233&amp;AM1233&amp;AN1233&amp;AO1233&amp;AP1233&amp;AQ1233&amp;AR1233&amp;#REF!))</f>
        <v/>
      </c>
      <c r="C1232" s="7" t="str">
        <f t="shared" si="2066"/>
        <v/>
      </c>
      <c r="D1232" s="60">
        <f t="shared" si="2009"/>
        <v>0</v>
      </c>
      <c r="E1232" s="7" t="str">
        <f t="shared" si="2010"/>
        <v/>
      </c>
      <c r="F1232" s="72" t="str">
        <f t="shared" si="1995"/>
        <v/>
      </c>
      <c r="G1232" s="73">
        <f t="shared" si="2067"/>
        <v>0</v>
      </c>
      <c r="H1232" s="112">
        <f t="shared" si="1996"/>
        <v>0</v>
      </c>
      <c r="I1232" s="112">
        <f t="shared" si="1997"/>
        <v>0</v>
      </c>
      <c r="J1232" s="112">
        <f t="shared" si="1998"/>
        <v>0</v>
      </c>
      <c r="K1232" s="112">
        <f t="shared" si="1999"/>
        <v>0</v>
      </c>
      <c r="L1232" s="112">
        <f t="shared" si="2000"/>
        <v>0</v>
      </c>
      <c r="M1232" s="112">
        <f t="shared" si="2001"/>
        <v>0</v>
      </c>
      <c r="N1232" s="60"/>
      <c r="O1232" s="61"/>
      <c r="P1232" s="61"/>
      <c r="Q1232" s="61"/>
      <c r="R1232" s="61"/>
      <c r="S1232" s="7"/>
      <c r="T1232" s="67">
        <f t="shared" si="2045"/>
        <v>1</v>
      </c>
      <c r="U1232" s="76" t="str">
        <f t="shared" si="2002"/>
        <v/>
      </c>
      <c r="V1232" s="76" t="str">
        <f t="shared" si="2003"/>
        <v/>
      </c>
      <c r="W1232" s="76" t="str">
        <f t="shared" si="2004"/>
        <v/>
      </c>
      <c r="X1232" s="76" t="str">
        <f t="shared" si="2005"/>
        <v/>
      </c>
      <c r="Y1232" s="76" t="str">
        <f t="shared" si="2006"/>
        <v/>
      </c>
      <c r="Z1232" s="76" t="str">
        <f t="shared" si="2007"/>
        <v/>
      </c>
      <c r="AA1232" s="131" t="b">
        <f t="shared" si="2014"/>
        <v>0</v>
      </c>
      <c r="AB1232" s="131" t="b">
        <f t="shared" si="2015"/>
        <v>0</v>
      </c>
      <c r="AC1232" s="131" t="b">
        <f t="shared" si="2016"/>
        <v>0</v>
      </c>
      <c r="AD1232" s="131" t="b">
        <f t="shared" si="2017"/>
        <v>0</v>
      </c>
      <c r="AE1232" s="131" t="b">
        <f t="shared" si="2018"/>
        <v>0</v>
      </c>
      <c r="AF1232" s="131" t="b">
        <f t="shared" si="2019"/>
        <v>0</v>
      </c>
      <c r="AG1232" s="131"/>
      <c r="AH1232" s="131">
        <f t="shared" si="2062"/>
        <v>1</v>
      </c>
      <c r="AI1232" s="13">
        <f t="shared" si="2020"/>
        <v>0</v>
      </c>
      <c r="AJ1232" s="11">
        <f t="shared" si="2046"/>
        <v>0</v>
      </c>
      <c r="AK1232" s="67">
        <f t="shared" si="2047"/>
        <v>1</v>
      </c>
      <c r="AL1232" s="118" t="str">
        <f t="shared" si="2048"/>
        <v/>
      </c>
      <c r="AM1232" s="118" t="str">
        <f t="shared" si="2049"/>
        <v/>
      </c>
      <c r="AN1232" s="118" t="str">
        <f t="shared" si="2050"/>
        <v/>
      </c>
      <c r="AO1232" s="118" t="str">
        <f t="shared" si="2051"/>
        <v/>
      </c>
      <c r="AP1232" s="118" t="str">
        <f t="shared" si="2052"/>
        <v/>
      </c>
      <c r="AQ1232" s="118" t="str">
        <f t="shared" si="2053"/>
        <v/>
      </c>
      <c r="AR1232" s="118" t="str">
        <f t="shared" si="2054"/>
        <v/>
      </c>
      <c r="AS1232" s="60" t="b">
        <f t="shared" si="2021"/>
        <v>0</v>
      </c>
      <c r="AT1232" s="60" t="b">
        <f t="shared" si="2022"/>
        <v>0</v>
      </c>
      <c r="AU1232" s="60" t="b">
        <f t="shared" si="2023"/>
        <v>0</v>
      </c>
      <c r="AV1232" s="60" t="b">
        <f t="shared" si="2024"/>
        <v>0</v>
      </c>
      <c r="AW1232" s="60" t="b">
        <f t="shared" si="2025"/>
        <v>0</v>
      </c>
      <c r="AX1232" s="60" t="b">
        <f t="shared" si="2026"/>
        <v>0</v>
      </c>
      <c r="AY1232" s="60" t="b">
        <f t="shared" si="2027"/>
        <v>0</v>
      </c>
      <c r="AZ1232" s="131"/>
      <c r="BA1232" s="131">
        <f t="shared" si="2063"/>
        <v>1</v>
      </c>
      <c r="BB1232" s="13">
        <f t="shared" si="2055"/>
        <v>0</v>
      </c>
      <c r="BC1232" s="11">
        <f t="shared" si="2028"/>
        <v>0</v>
      </c>
      <c r="BD1232" s="67">
        <f t="shared" si="2056"/>
        <v>1</v>
      </c>
      <c r="BE1232" s="76" t="str">
        <f>IF($A1231&lt;&gt;"",IF(OR(EE1231&lt;&gt;0,EF1231&lt;&gt;0,#REF!&lt;$BB$3),"",IF(#REF!="LER","01,",IF(#REF!="LOR","01,",IF(#REF!="LEB","02,",IF(#REF!="LOB","01,",IF(#REF!="HER","19,",IF(#REF!="HOR","19,",IF(#REF!="HEB","20,",IF(#REF!="HOB","19,",""))))))))),"")</f>
        <v/>
      </c>
      <c r="BF1232" s="76" t="str">
        <f>IF($A1231&lt;&gt;"",IF(OR(EE1231&lt;&gt;0,EF1231&lt;&gt;0,#REF!&lt;$BB$3),"",IF(#REF!="LER","02,",IF(#REF!="LOR","03,",IF(#REF!="LEB","04,",IF(#REF!="LOB","02,",IF(#REF!="HER","20,",IF(#REF!="HOR","21,",IF(#REF!="HEB","22,",IF(#REF!="HOB","20,",""))))))))),"")</f>
        <v/>
      </c>
      <c r="BG1232" s="76" t="str">
        <f>IF($A1231&lt;&gt;"",IF(OR(EE1231&lt;&gt;0,EF1231&lt;&gt;0,#REF!&lt;$BB$3),"",IF(#REF!="LER","03,",IF(#REF!="LOR","05,",IF(#REF!="LEB","06,",IF(#REF!="LOB","03,",IF(#REF!="HER","21,",IF(#REF!="HOR","23,",IF(#REF!="HEB","24,",IF(#REF!="HOB","21,",""))))))))),"")</f>
        <v/>
      </c>
      <c r="BH1232" s="76" t="str">
        <f>IF($A1231&lt;&gt;"",IF(OR(EE1231&lt;&gt;0,EF1231&lt;&gt;0,#REF!&lt;$BB$3),"",IF(#REF!="LER","04,",IF(#REF!="LOR","07,",IF(#REF!="LEB","08,",IF(#REF!="LOB","04,",IF(#REF!="HER","22,",IF(#REF!="HOR","25,",IF(#REF!="HEB","26,",IF(#REF!="HOB","22,",""))))))))),"")</f>
        <v/>
      </c>
      <c r="BI1232" s="76" t="str">
        <f>IF($A1231&lt;&gt;"",IF(OR(EE1231&lt;&gt;0,EF1231&lt;&gt;0,#REF!&lt;$BB$3),"",IF(#REF!="LER","05,",IF(#REF!="LOR","09,",IF(#REF!="LEB","10,",IF(#REF!="LOB","05,",IF(#REF!="HER","23,",IF(#REF!="HOR","27,",IF(#REF!="HEB","28,",IF(#REF!="HOB","23,",""))))))))),"")</f>
        <v/>
      </c>
      <c r="BJ1232" s="76" t="str">
        <f t="shared" si="2029"/>
        <v/>
      </c>
      <c r="BK1232" s="131" t="b">
        <f t="shared" si="2030"/>
        <v>0</v>
      </c>
      <c r="BL1232" s="131" t="b">
        <f t="shared" si="2031"/>
        <v>0</v>
      </c>
      <c r="BM1232" s="131" t="b">
        <f t="shared" si="2032"/>
        <v>0</v>
      </c>
      <c r="BN1232" s="131" t="b">
        <f t="shared" si="2033"/>
        <v>0</v>
      </c>
      <c r="BO1232" s="131" t="b">
        <f t="shared" si="2034"/>
        <v>0</v>
      </c>
      <c r="BP1232" s="131" t="b">
        <f t="shared" si="2035"/>
        <v>0</v>
      </c>
      <c r="BQ1232" s="131"/>
      <c r="BR1232" s="131">
        <f t="shared" si="2064"/>
        <v>1</v>
      </c>
      <c r="BS1232" s="92">
        <f t="shared" si="2060"/>
        <v>0</v>
      </c>
      <c r="BT1232" s="13">
        <f t="shared" si="2036"/>
        <v>0</v>
      </c>
      <c r="BU1232" s="11">
        <f t="shared" si="2057"/>
        <v>0</v>
      </c>
      <c r="BV1232" s="67">
        <f t="shared" si="2058"/>
        <v>1</v>
      </c>
      <c r="BW1232" s="76" t="str">
        <f>IF($A1231&lt;&gt;"",IF(OR(EE1231&lt;&gt;0,EF1231&lt;&gt;0,#REF!&lt;$BB$3),"",IF(#REF!="LER","07,",IF(#REF!="LOR","12,",IF(#REF!="LEB","12,",IF(#REF!="LOB","08,",IF(#REF!="HER","25,",IF(#REF!="HOR","30,",IF(#REF!="HEB","30,",IF(#REF!="HOB","25,",""))))))))),"")</f>
        <v/>
      </c>
      <c r="BX1232" s="76" t="str">
        <f>IF($A1231&lt;&gt;"",IF(OR(EE1231&lt;&gt;0,EF1231&lt;&gt;0,#REF!&lt;$BB$3),"",IF(#REF!="LER","08,",IF(#REF!="LOR","13,",IF(#REF!="LEB","13,",IF(#REF!="LOB","09,",IF(#REF!="HER","26,",IF(#REF!="HOR","31,",IF(#REF!="HEB","31,",IF(#REF!="HOB","26,",""))))))))),"")</f>
        <v/>
      </c>
      <c r="BY1232" s="76" t="str">
        <f>IF($A1231&lt;&gt;"",IF(OR(EE1231&lt;&gt;0,EF1231&lt;&gt;0,#REF!&lt;$BB$3),"",IF(#REF!="LER","09,",IF(#REF!="LOR","14,",IF(#REF!="LEB","14,",IF(#REF!="LOB","10,",IF(#REF!="HER","27,",IF(#REF!="HOR","32,",IF(#REF!="HEB","32,",IF(#REF!="HOB","27,",""))))))))),"")</f>
        <v/>
      </c>
      <c r="BZ1232" s="76" t="str">
        <f>IF($A1231&lt;&gt;"",IF(OR(EE1231&lt;&gt;0,EF1231&lt;&gt;0,#REF!&lt;$BB$3),"",IF(#REF!="LER","10,",IF(#REF!="LOR","15,",IF(#REF!="LEB","15,",IF(#REF!="LOB","11,",IF(#REF!="HER","28,",IF(#REF!="HOR","33,",IF(#REF!="HEB","33,",IF(#REF!="HOB","28,",""))))))))),"")</f>
        <v/>
      </c>
      <c r="CA1232" s="76" t="str">
        <f>IF($A1231&lt;&gt;"",IF(OR(EE1231&lt;&gt;0,EF1231&lt;&gt;0,#REF!&lt;$BB$3),"",IF(#REF!="LER","12,",IF(#REF!="LOR","16,",IF(#REF!="LEB","16,",IF(#REF!="LOB","13,",IF(#REF!="HER","30,",IF(#REF!="HOR","34,",IF(#REF!="HEB","34,",IF(#REF!="HOB","29,",""))))))))),"")</f>
        <v/>
      </c>
      <c r="CB1232" s="76" t="str">
        <f>IF($A1231&lt;&gt;"",IF(OR(EE1231&lt;&gt;0,EF1231&lt;&gt;0,#REF!&lt;$BB$3),"",IF(#REF!="LER","14,",IF(#REF!="LOR","17,",IF(#REF!="LEB","17,",IF(#REF!="LOB","15,",IF(#REF!="HER","32,",IF(#REF!="HOR","35,",IF(#REF!="HEB","35,",IF(#REF!="HOB","31,",""))))))))),"")</f>
        <v/>
      </c>
      <c r="CC1232" s="76" t="str">
        <f>IF($A1231&lt;&gt;"",IF(OR(EE1231&lt;&gt;0,EF1231&lt;&gt;0,#REF!&lt;$BB$3),"",IF(#REF!="LER","16,",IF(#REF!="LOR","18,",IF(#REF!="LEB","18,",IF(#REF!="LOB","17,",IF(#REF!="HER","34,",IF(#REF!="HOR","36,",IF(#REF!="HEB","36,",IF(#REF!="HOB","33,",""))))))))),"")</f>
        <v/>
      </c>
      <c r="CD1232" s="60" t="b">
        <f t="shared" si="2037"/>
        <v>0</v>
      </c>
      <c r="CE1232" s="60" t="b">
        <f t="shared" si="2038"/>
        <v>0</v>
      </c>
      <c r="CF1232" s="60" t="b">
        <f t="shared" si="2039"/>
        <v>0</v>
      </c>
      <c r="CG1232" s="60" t="b">
        <f t="shared" si="2040"/>
        <v>0</v>
      </c>
      <c r="CH1232" s="60" t="b">
        <f t="shared" si="2041"/>
        <v>0</v>
      </c>
      <c r="CI1232" s="60" t="b">
        <f t="shared" si="2042"/>
        <v>0</v>
      </c>
      <c r="CJ1232" s="60" t="b">
        <f t="shared" si="2043"/>
        <v>0</v>
      </c>
      <c r="CK1232" s="131"/>
      <c r="CL1232" s="131">
        <f t="shared" si="2065"/>
        <v>1</v>
      </c>
      <c r="CM1232" s="92">
        <f t="shared" si="2061"/>
        <v>0</v>
      </c>
      <c r="CN1232" s="13">
        <f t="shared" si="2059"/>
        <v>0</v>
      </c>
      <c r="CO1232" s="11">
        <f t="shared" si="2044"/>
        <v>0</v>
      </c>
      <c r="CP1232" s="13">
        <f t="shared" si="1994"/>
        <v>0</v>
      </c>
      <c r="CQ1232" s="11">
        <f t="shared" si="2011"/>
        <v>0</v>
      </c>
      <c r="CR1232" s="57">
        <f t="shared" si="2012"/>
        <v>0</v>
      </c>
      <c r="CS1232" s="57">
        <f t="shared" si="2013"/>
        <v>0</v>
      </c>
      <c r="CT1232" s="57">
        <f t="shared" si="2008"/>
        <v>0</v>
      </c>
      <c r="CU1232" s="24"/>
      <c r="CV1232" s="24"/>
      <c r="CW1232" s="24"/>
      <c r="CX1232" s="24"/>
      <c r="CY1232" s="24"/>
      <c r="CZ1232" s="24"/>
      <c r="DA1232" s="24"/>
      <c r="DB1232" s="24"/>
      <c r="DC1232" s="24"/>
      <c r="DD1232" s="64"/>
      <c r="DE1232" s="39"/>
      <c r="DF1232" s="39"/>
      <c r="DG1232" s="39"/>
      <c r="DH1232" s="39"/>
      <c r="DI1232" s="83"/>
      <c r="DJ1232" s="39"/>
      <c r="DK1232" s="22"/>
      <c r="DL1232" s="22"/>
      <c r="DM1232" s="32"/>
      <c r="DN1232" s="22"/>
      <c r="DO1232" s="22"/>
      <c r="DP1232" s="22"/>
      <c r="DQ1232" s="22"/>
      <c r="DR1232" s="22"/>
      <c r="DS1232" s="22"/>
      <c r="DT1232" s="22"/>
      <c r="DU1232" s="22"/>
      <c r="DV1232" s="22"/>
      <c r="DW1232" s="22"/>
      <c r="DX1232" s="22"/>
      <c r="DY1232" s="22"/>
      <c r="DZ1232" s="22"/>
      <c r="EA1232" s="32"/>
      <c r="EB1232" s="22"/>
      <c r="EC1232" s="22"/>
      <c r="EG1232" s="22"/>
      <c r="EH1232"/>
    </row>
    <row r="1233" spans="1:138" s="23" customFormat="1" x14ac:dyDescent="0.2">
      <c r="A1233" s="127"/>
      <c r="B1233" s="61" t="str">
        <f>IF(A1233="","",IF(U1234="","DB",U1234&amp;V1234&amp;W1234&amp;X1234&amp;Y1234&amp;Z1234&amp;AL1234&amp;AM1234&amp;AN1234&amp;AO1234&amp;AP1234&amp;AQ1234&amp;AR1234&amp;#REF!))</f>
        <v/>
      </c>
      <c r="C1233" s="7" t="str">
        <f t="shared" si="2066"/>
        <v/>
      </c>
      <c r="D1233" s="60">
        <f t="shared" si="2009"/>
        <v>0</v>
      </c>
      <c r="E1233" s="7" t="str">
        <f t="shared" si="2010"/>
        <v/>
      </c>
      <c r="F1233" s="72" t="str">
        <f t="shared" si="1995"/>
        <v/>
      </c>
      <c r="G1233" s="73">
        <f t="shared" si="2067"/>
        <v>0</v>
      </c>
      <c r="H1233" s="112">
        <f t="shared" si="1996"/>
        <v>0</v>
      </c>
      <c r="I1233" s="112">
        <f t="shared" si="1997"/>
        <v>0</v>
      </c>
      <c r="J1233" s="112">
        <f t="shared" si="1998"/>
        <v>0</v>
      </c>
      <c r="K1233" s="112">
        <f t="shared" si="1999"/>
        <v>0</v>
      </c>
      <c r="L1233" s="112">
        <f t="shared" si="2000"/>
        <v>0</v>
      </c>
      <c r="M1233" s="112">
        <f t="shared" si="2001"/>
        <v>0</v>
      </c>
      <c r="N1233" s="60"/>
      <c r="O1233" s="61"/>
      <c r="P1233" s="61"/>
      <c r="Q1233" s="61"/>
      <c r="R1233" s="61"/>
      <c r="S1233" s="7"/>
      <c r="T1233" s="67">
        <f t="shared" si="2045"/>
        <v>1</v>
      </c>
      <c r="U1233" s="76" t="str">
        <f t="shared" si="2002"/>
        <v/>
      </c>
      <c r="V1233" s="76" t="str">
        <f t="shared" si="2003"/>
        <v/>
      </c>
      <c r="W1233" s="76" t="str">
        <f t="shared" si="2004"/>
        <v/>
      </c>
      <c r="X1233" s="76" t="str">
        <f t="shared" si="2005"/>
        <v/>
      </c>
      <c r="Y1233" s="76" t="str">
        <f t="shared" si="2006"/>
        <v/>
      </c>
      <c r="Z1233" s="76" t="str">
        <f t="shared" si="2007"/>
        <v/>
      </c>
      <c r="AA1233" s="131" t="b">
        <f t="shared" si="2014"/>
        <v>0</v>
      </c>
      <c r="AB1233" s="131" t="b">
        <f t="shared" si="2015"/>
        <v>0</v>
      </c>
      <c r="AC1233" s="131" t="b">
        <f t="shared" si="2016"/>
        <v>0</v>
      </c>
      <c r="AD1233" s="131" t="b">
        <f t="shared" si="2017"/>
        <v>0</v>
      </c>
      <c r="AE1233" s="131" t="b">
        <f t="shared" si="2018"/>
        <v>0</v>
      </c>
      <c r="AF1233" s="131" t="b">
        <f t="shared" si="2019"/>
        <v>0</v>
      </c>
      <c r="AG1233" s="131"/>
      <c r="AH1233" s="131">
        <f t="shared" si="2062"/>
        <v>1</v>
      </c>
      <c r="AI1233" s="11" t="e">
        <f>IF(#REF!&lt;&gt;"",AF1233,0)</f>
        <v>#REF!</v>
      </c>
      <c r="AJ1233" s="11">
        <f t="shared" si="2046"/>
        <v>0</v>
      </c>
      <c r="AK1233" s="67">
        <f t="shared" si="2047"/>
        <v>1</v>
      </c>
      <c r="AL1233" s="118" t="str">
        <f t="shared" si="2048"/>
        <v/>
      </c>
      <c r="AM1233" s="118" t="str">
        <f t="shared" si="2049"/>
        <v/>
      </c>
      <c r="AN1233" s="118" t="str">
        <f t="shared" si="2050"/>
        <v/>
      </c>
      <c r="AO1233" s="118" t="str">
        <f t="shared" si="2051"/>
        <v/>
      </c>
      <c r="AP1233" s="118" t="str">
        <f t="shared" si="2052"/>
        <v/>
      </c>
      <c r="AQ1233" s="118" t="str">
        <f t="shared" si="2053"/>
        <v/>
      </c>
      <c r="AR1233" s="118" t="str">
        <f t="shared" si="2054"/>
        <v/>
      </c>
      <c r="AS1233" s="60" t="b">
        <f t="shared" si="2021"/>
        <v>0</v>
      </c>
      <c r="AT1233" s="60" t="b">
        <f t="shared" si="2022"/>
        <v>0</v>
      </c>
      <c r="AU1233" s="60" t="b">
        <f t="shared" si="2023"/>
        <v>0</v>
      </c>
      <c r="AV1233" s="60" t="b">
        <f t="shared" si="2024"/>
        <v>0</v>
      </c>
      <c r="AW1233" s="60" t="b">
        <f t="shared" si="2025"/>
        <v>0</v>
      </c>
      <c r="AX1233" s="60" t="b">
        <f t="shared" si="2026"/>
        <v>0</v>
      </c>
      <c r="AY1233" s="60" t="b">
        <f t="shared" si="2027"/>
        <v>0</v>
      </c>
      <c r="AZ1233" s="131"/>
      <c r="BA1233" s="131">
        <f t="shared" si="2063"/>
        <v>1</v>
      </c>
      <c r="BB1233" s="13">
        <f t="shared" si="2055"/>
        <v>0</v>
      </c>
      <c r="BC1233" s="11">
        <f t="shared" si="2028"/>
        <v>0</v>
      </c>
      <c r="BD1233" s="67">
        <f t="shared" si="2056"/>
        <v>1</v>
      </c>
      <c r="BE1233" s="76" t="str">
        <f>IF($A1232&lt;&gt;"",IF(OR(EE1232&lt;&gt;0,EF1232&lt;&gt;0,#REF!&lt;$BB$3),"",IF(#REF!="LER","01,",IF(#REF!="LOR","01,",IF(#REF!="LEB","02,",IF(#REF!="LOB","01,",IF(#REF!="HER","19,",IF(#REF!="HOR","19,",IF(#REF!="HEB","20,",IF(#REF!="HOB","19,",""))))))))),"")</f>
        <v/>
      </c>
      <c r="BF1233" s="76" t="str">
        <f>IF($A1232&lt;&gt;"",IF(OR(EE1232&lt;&gt;0,EF1232&lt;&gt;0,#REF!&lt;$BB$3),"",IF(#REF!="LER","02,",IF(#REF!="LOR","03,",IF(#REF!="LEB","04,",IF(#REF!="LOB","02,",IF(#REF!="HER","20,",IF(#REF!="HOR","21,",IF(#REF!="HEB","22,",IF(#REF!="HOB","20,",""))))))))),"")</f>
        <v/>
      </c>
      <c r="BG1233" s="76" t="str">
        <f>IF($A1232&lt;&gt;"",IF(OR(EE1232&lt;&gt;0,EF1232&lt;&gt;0,#REF!&lt;$BB$3),"",IF(#REF!="LER","03,",IF(#REF!="LOR","05,",IF(#REF!="LEB","06,",IF(#REF!="LOB","03,",IF(#REF!="HER","21,",IF(#REF!="HOR","23,",IF(#REF!="HEB","24,",IF(#REF!="HOB","21,",""))))))))),"")</f>
        <v/>
      </c>
      <c r="BH1233" s="76" t="str">
        <f>IF($A1232&lt;&gt;"",IF(OR(EE1232&lt;&gt;0,EF1232&lt;&gt;0,#REF!&lt;$BB$3),"",IF(#REF!="LER","04,",IF(#REF!="LOR","07,",IF(#REF!="LEB","08,",IF(#REF!="LOB","04,",IF(#REF!="HER","22,",IF(#REF!="HOR","25,",IF(#REF!="HEB","26,",IF(#REF!="HOB","22,",""))))))))),"")</f>
        <v/>
      </c>
      <c r="BI1233" s="76" t="str">
        <f>IF($A1232&lt;&gt;"",IF(OR(EE1232&lt;&gt;0,EF1232&lt;&gt;0,#REF!&lt;$BB$3),"",IF(#REF!="LER","05,",IF(#REF!="LOR","09,",IF(#REF!="LEB","10,",IF(#REF!="LOB","05,",IF(#REF!="HER","23,",IF(#REF!="HOR","27,",IF(#REF!="HEB","28,",IF(#REF!="HOB","23,",""))))))))),"")</f>
        <v/>
      </c>
      <c r="BJ1233" s="76" t="str">
        <f t="shared" si="2029"/>
        <v/>
      </c>
      <c r="BK1233" s="131" t="b">
        <f t="shared" si="2030"/>
        <v>0</v>
      </c>
      <c r="BL1233" s="131" t="b">
        <f t="shared" si="2031"/>
        <v>0</v>
      </c>
      <c r="BM1233" s="131" t="b">
        <f t="shared" si="2032"/>
        <v>0</v>
      </c>
      <c r="BN1233" s="131" t="b">
        <f t="shared" si="2033"/>
        <v>0</v>
      </c>
      <c r="BO1233" s="131" t="b">
        <f t="shared" si="2034"/>
        <v>0</v>
      </c>
      <c r="BP1233" s="131" t="b">
        <f t="shared" si="2035"/>
        <v>0</v>
      </c>
      <c r="BQ1233" s="131"/>
      <c r="BR1233" s="131" t="e">
        <f t="shared" si="2064"/>
        <v>#REF!</v>
      </c>
      <c r="BS1233" s="92" t="e">
        <f t="shared" si="2060"/>
        <v>#REF!</v>
      </c>
      <c r="BT1233" s="11" t="e">
        <f>IF(#REF!&lt;&gt;"",BP1233,0)</f>
        <v>#REF!</v>
      </c>
      <c r="BU1233" s="11" t="e">
        <f t="shared" si="2057"/>
        <v>#REF!</v>
      </c>
      <c r="BV1233" s="67">
        <f t="shared" si="2058"/>
        <v>1</v>
      </c>
      <c r="BW1233" s="76" t="str">
        <f>IF($A1232&lt;&gt;"",IF(OR(EE1232&lt;&gt;0,EF1232&lt;&gt;0,#REF!&lt;$BB$3),"",IF(#REF!="LER","07,",IF(#REF!="LOR","12,",IF(#REF!="LEB","12,",IF(#REF!="LOB","08,",IF(#REF!="HER","25,",IF(#REF!="HOR","30,",IF(#REF!="HEB","30,",IF(#REF!="HOB","25,",""))))))))),"")</f>
        <v/>
      </c>
      <c r="BX1233" s="76" t="str">
        <f>IF($A1232&lt;&gt;"",IF(OR(EE1232&lt;&gt;0,EF1232&lt;&gt;0,#REF!&lt;$BB$3),"",IF(#REF!="LER","08,",IF(#REF!="LOR","13,",IF(#REF!="LEB","13,",IF(#REF!="LOB","09,",IF(#REF!="HER","26,",IF(#REF!="HOR","31,",IF(#REF!="HEB","31,",IF(#REF!="HOB","26,",""))))))))),"")</f>
        <v/>
      </c>
      <c r="BY1233" s="76" t="str">
        <f>IF($A1232&lt;&gt;"",IF(OR(EE1232&lt;&gt;0,EF1232&lt;&gt;0,#REF!&lt;$BB$3),"",IF(#REF!="LER","09,",IF(#REF!="LOR","14,",IF(#REF!="LEB","14,",IF(#REF!="LOB","10,",IF(#REF!="HER","27,",IF(#REF!="HOR","32,",IF(#REF!="HEB","32,",IF(#REF!="HOB","27,",""))))))))),"")</f>
        <v/>
      </c>
      <c r="BZ1233" s="76" t="str">
        <f>IF($A1232&lt;&gt;"",IF(OR(EE1232&lt;&gt;0,EF1232&lt;&gt;0,#REF!&lt;$BB$3),"",IF(#REF!="LER","10,",IF(#REF!="LOR","15,",IF(#REF!="LEB","15,",IF(#REF!="LOB","11,",IF(#REF!="HER","28,",IF(#REF!="HOR","33,",IF(#REF!="HEB","33,",IF(#REF!="HOB","28,",""))))))))),"")</f>
        <v/>
      </c>
      <c r="CA1233" s="76" t="str">
        <f>IF($A1232&lt;&gt;"",IF(OR(EE1232&lt;&gt;0,EF1232&lt;&gt;0,#REF!&lt;$BB$3),"",IF(#REF!="LER","12,",IF(#REF!="LOR","16,",IF(#REF!="LEB","16,",IF(#REF!="LOB","13,",IF(#REF!="HER","30,",IF(#REF!="HOR","34,",IF(#REF!="HEB","34,",IF(#REF!="HOB","29,",""))))))))),"")</f>
        <v/>
      </c>
      <c r="CB1233" s="76" t="str">
        <f>IF($A1232&lt;&gt;"",IF(OR(EE1232&lt;&gt;0,EF1232&lt;&gt;0,#REF!&lt;$BB$3),"",IF(#REF!="LER","14,",IF(#REF!="LOR","17,",IF(#REF!="LEB","17,",IF(#REF!="LOB","15,",IF(#REF!="HER","32,",IF(#REF!="HOR","35,",IF(#REF!="HEB","35,",IF(#REF!="HOB","31,",""))))))))),"")</f>
        <v/>
      </c>
      <c r="CC1233" s="76" t="str">
        <f>IF($A1232&lt;&gt;"",IF(OR(EE1232&lt;&gt;0,EF1232&lt;&gt;0,#REF!&lt;$BB$3),"",IF(#REF!="LER","16,",IF(#REF!="LOR","18,",IF(#REF!="LEB","18,",IF(#REF!="LOB","17,",IF(#REF!="HER","34,",IF(#REF!="HOR","36,",IF(#REF!="HEB","36,",IF(#REF!="HOB","33,",""))))))))),"")</f>
        <v/>
      </c>
      <c r="CD1233" s="60" t="b">
        <f t="shared" si="2037"/>
        <v>0</v>
      </c>
      <c r="CE1233" s="60" t="b">
        <f t="shared" si="2038"/>
        <v>0</v>
      </c>
      <c r="CF1233" s="60" t="b">
        <f t="shared" si="2039"/>
        <v>0</v>
      </c>
      <c r="CG1233" s="60" t="b">
        <f t="shared" si="2040"/>
        <v>0</v>
      </c>
      <c r="CH1233" s="60" t="b">
        <f t="shared" si="2041"/>
        <v>0</v>
      </c>
      <c r="CI1233" s="60" t="b">
        <f t="shared" si="2042"/>
        <v>0</v>
      </c>
      <c r="CJ1233" s="60" t="b">
        <f t="shared" si="2043"/>
        <v>0</v>
      </c>
      <c r="CK1233" s="131"/>
      <c r="CL1233" s="131">
        <f t="shared" si="2065"/>
        <v>1</v>
      </c>
      <c r="CM1233" s="92">
        <f t="shared" si="2061"/>
        <v>0</v>
      </c>
      <c r="CN1233" s="13">
        <f t="shared" si="2059"/>
        <v>0</v>
      </c>
      <c r="CO1233" s="11">
        <f t="shared" si="2044"/>
        <v>0</v>
      </c>
      <c r="CP1233" s="13">
        <f t="shared" ref="CP1233:CP1296" si="2068">IF(A1233&lt;&gt;"",IF(OR(CR1232&lt;&gt;0,CS1232&lt;&gt;0),0,SUM(BT1233:CG1233)),0)</f>
        <v>0</v>
      </c>
      <c r="CQ1233" s="11">
        <f t="shared" si="2011"/>
        <v>0</v>
      </c>
      <c r="CR1233" s="57">
        <f t="shared" si="2012"/>
        <v>0</v>
      </c>
      <c r="CS1233" s="57">
        <f t="shared" si="2013"/>
        <v>0</v>
      </c>
      <c r="CT1233" s="57">
        <f t="shared" si="2008"/>
        <v>0</v>
      </c>
      <c r="CU1233" s="24"/>
      <c r="CV1233" s="24"/>
      <c r="CW1233" s="24"/>
      <c r="CX1233" s="24"/>
      <c r="CY1233" s="24"/>
      <c r="CZ1233" s="24"/>
      <c r="DA1233" s="24"/>
      <c r="DB1233" s="24"/>
      <c r="DC1233" s="24"/>
      <c r="DD1233" s="64"/>
      <c r="DE1233" s="39"/>
      <c r="DF1233" s="39"/>
      <c r="DG1233" s="39"/>
      <c r="DH1233" s="39"/>
      <c r="DI1233" s="83"/>
      <c r="DJ1233" s="39"/>
      <c r="DK1233" s="22"/>
      <c r="DL1233" s="22"/>
      <c r="DM1233" s="32"/>
      <c r="DN1233" s="22"/>
      <c r="DO1233" s="22"/>
      <c r="DP1233" s="22"/>
      <c r="DQ1233" s="22"/>
      <c r="DR1233" s="22"/>
      <c r="DS1233" s="22"/>
      <c r="DT1233" s="22"/>
      <c r="DU1233" s="22"/>
      <c r="DV1233" s="22"/>
      <c r="DW1233" s="22"/>
      <c r="DX1233" s="22"/>
      <c r="DY1233" s="22"/>
      <c r="DZ1233" s="22"/>
      <c r="EA1233" s="32"/>
      <c r="EB1233" s="22"/>
      <c r="EC1233" s="22"/>
      <c r="EG1233" s="22"/>
      <c r="EH1233"/>
    </row>
    <row r="1234" spans="1:138" s="23" customFormat="1" x14ac:dyDescent="0.2">
      <c r="A1234" s="127"/>
      <c r="B1234" s="61" t="str">
        <f>IF(A1234="","",IF(U1235="","DB",U1235&amp;V1235&amp;W1235&amp;X1235&amp;Y1235&amp;Z1235&amp;AL1235&amp;AM1235&amp;AN1235&amp;AO1235&amp;AP1235&amp;AQ1235&amp;AR1235&amp;#REF!))</f>
        <v/>
      </c>
      <c r="C1234" s="7" t="str">
        <f t="shared" si="2066"/>
        <v/>
      </c>
      <c r="D1234" s="60">
        <f t="shared" si="2009"/>
        <v>0</v>
      </c>
      <c r="E1234" s="7" t="str">
        <f t="shared" si="2010"/>
        <v/>
      </c>
      <c r="F1234" s="72" t="str">
        <f t="shared" si="1995"/>
        <v/>
      </c>
      <c r="G1234" s="73">
        <f t="shared" si="2067"/>
        <v>0</v>
      </c>
      <c r="H1234" s="112">
        <f t="shared" si="1996"/>
        <v>0</v>
      </c>
      <c r="I1234" s="112">
        <f t="shared" si="1997"/>
        <v>0</v>
      </c>
      <c r="J1234" s="112">
        <f t="shared" si="1998"/>
        <v>0</v>
      </c>
      <c r="K1234" s="112">
        <f t="shared" si="1999"/>
        <v>0</v>
      </c>
      <c r="L1234" s="112">
        <f t="shared" si="2000"/>
        <v>0</v>
      </c>
      <c r="M1234" s="112">
        <f t="shared" si="2001"/>
        <v>0</v>
      </c>
      <c r="N1234" s="60"/>
      <c r="O1234" s="61"/>
      <c r="P1234" s="61"/>
      <c r="Q1234" s="61"/>
      <c r="R1234" s="61"/>
      <c r="S1234" s="7"/>
      <c r="T1234" s="67">
        <f t="shared" si="2045"/>
        <v>1</v>
      </c>
      <c r="U1234" s="76" t="str">
        <f t="shared" si="2002"/>
        <v/>
      </c>
      <c r="V1234" s="76" t="str">
        <f t="shared" si="2003"/>
        <v/>
      </c>
      <c r="W1234" s="76" t="str">
        <f t="shared" si="2004"/>
        <v/>
      </c>
      <c r="X1234" s="76" t="str">
        <f t="shared" si="2005"/>
        <v/>
      </c>
      <c r="Y1234" s="76" t="str">
        <f t="shared" si="2006"/>
        <v/>
      </c>
      <c r="Z1234" s="76" t="str">
        <f t="shared" si="2007"/>
        <v/>
      </c>
      <c r="AA1234" s="131" t="b">
        <f t="shared" si="2014"/>
        <v>0</v>
      </c>
      <c r="AB1234" s="131" t="b">
        <f t="shared" si="2015"/>
        <v>0</v>
      </c>
      <c r="AC1234" s="131" t="b">
        <f t="shared" si="2016"/>
        <v>0</v>
      </c>
      <c r="AD1234" s="131" t="b">
        <f t="shared" si="2017"/>
        <v>0</v>
      </c>
      <c r="AE1234" s="131" t="b">
        <f t="shared" si="2018"/>
        <v>0</v>
      </c>
      <c r="AF1234" s="131" t="b">
        <f t="shared" si="2019"/>
        <v>0</v>
      </c>
      <c r="AG1234" s="131"/>
      <c r="AH1234" s="131">
        <f t="shared" si="2062"/>
        <v>1</v>
      </c>
      <c r="AI1234" s="11" t="e">
        <f>IF(#REF!&lt;&gt;"",AF1234,0)</f>
        <v>#REF!</v>
      </c>
      <c r="AJ1234" s="11">
        <f t="shared" si="2046"/>
        <v>0</v>
      </c>
      <c r="AK1234" s="67">
        <f t="shared" si="2047"/>
        <v>1</v>
      </c>
      <c r="AL1234" s="118" t="str">
        <f t="shared" si="2048"/>
        <v/>
      </c>
      <c r="AM1234" s="118" t="str">
        <f t="shared" si="2049"/>
        <v/>
      </c>
      <c r="AN1234" s="118" t="str">
        <f t="shared" si="2050"/>
        <v/>
      </c>
      <c r="AO1234" s="118" t="str">
        <f t="shared" si="2051"/>
        <v/>
      </c>
      <c r="AP1234" s="118" t="str">
        <f t="shared" si="2052"/>
        <v/>
      </c>
      <c r="AQ1234" s="118" t="str">
        <f t="shared" si="2053"/>
        <v/>
      </c>
      <c r="AR1234" s="118" t="str">
        <f t="shared" si="2054"/>
        <v/>
      </c>
      <c r="AS1234" s="60" t="b">
        <f t="shared" si="2021"/>
        <v>0</v>
      </c>
      <c r="AT1234" s="60" t="b">
        <f t="shared" si="2022"/>
        <v>0</v>
      </c>
      <c r="AU1234" s="60" t="b">
        <f t="shared" si="2023"/>
        <v>0</v>
      </c>
      <c r="AV1234" s="60" t="b">
        <f t="shared" si="2024"/>
        <v>0</v>
      </c>
      <c r="AW1234" s="60" t="b">
        <f t="shared" si="2025"/>
        <v>0</v>
      </c>
      <c r="AX1234" s="60" t="b">
        <f t="shared" si="2026"/>
        <v>0</v>
      </c>
      <c r="AY1234" s="60" t="b">
        <f t="shared" si="2027"/>
        <v>0</v>
      </c>
      <c r="AZ1234" s="131"/>
      <c r="BA1234" s="131">
        <f t="shared" si="2063"/>
        <v>1</v>
      </c>
      <c r="BB1234" s="13">
        <f t="shared" ref="BB1234:BB1297" si="2069">IF(A1234&lt;&gt;"",IF(OR(CR1233&lt;&gt;0,CS1233&lt;&gt;0),0,SUM(AA1234:AY1234)),0)</f>
        <v>0</v>
      </c>
      <c r="BC1234" s="11">
        <f t="shared" si="2028"/>
        <v>0</v>
      </c>
      <c r="BD1234" s="67" t="e">
        <f t="shared" si="2056"/>
        <v>#REF!</v>
      </c>
      <c r="BE1234" s="76" t="str">
        <f>IF($A1233&lt;&gt;"",IF(OR(EE1233&lt;&gt;0,EF1233&lt;&gt;0,#REF!&lt;$BB$3),"",IF(#REF!="LER","01,",IF(#REF!="LOR","01,",IF(#REF!="LEB","02,",IF(#REF!="LOB","01,",IF(#REF!="HER","19,",IF(#REF!="HOR","19,",IF(#REF!="HEB","20,",IF(#REF!="HOB","19,",""))))))))),"")</f>
        <v/>
      </c>
      <c r="BF1234" s="76" t="str">
        <f>IF($A1233&lt;&gt;"",IF(OR(EE1233&lt;&gt;0,EF1233&lt;&gt;0,#REF!&lt;$BB$3),"",IF(#REF!="LER","02,",IF(#REF!="LOR","03,",IF(#REF!="LEB","04,",IF(#REF!="LOB","02,",IF(#REF!="HER","20,",IF(#REF!="HOR","21,",IF(#REF!="HEB","22,",IF(#REF!="HOB","20,",""))))))))),"")</f>
        <v/>
      </c>
      <c r="BG1234" s="76" t="str">
        <f>IF($A1233&lt;&gt;"",IF(OR(EE1233&lt;&gt;0,EF1233&lt;&gt;0,#REF!&lt;$BB$3),"",IF(#REF!="LER","03,",IF(#REF!="LOR","05,",IF(#REF!="LEB","06,",IF(#REF!="LOB","03,",IF(#REF!="HER","21,",IF(#REF!="HOR","23,",IF(#REF!="HEB","24,",IF(#REF!="HOB","21,",""))))))))),"")</f>
        <v/>
      </c>
      <c r="BH1234" s="76" t="str">
        <f>IF($A1233&lt;&gt;"",IF(OR(EE1233&lt;&gt;0,EF1233&lt;&gt;0,#REF!&lt;$BB$3),"",IF(#REF!="LER","04,",IF(#REF!="LOR","07,",IF(#REF!="LEB","08,",IF(#REF!="LOB","04,",IF(#REF!="HER","22,",IF(#REF!="HOR","25,",IF(#REF!="HEB","26,",IF(#REF!="HOB","22,",""))))))))),"")</f>
        <v/>
      </c>
      <c r="BI1234" s="76" t="str">
        <f>IF($A1233&lt;&gt;"",IF(OR(EE1233&lt;&gt;0,EF1233&lt;&gt;0,#REF!&lt;$BB$3),"",IF(#REF!="LER","05,",IF(#REF!="LOR","09,",IF(#REF!="LEB","10,",IF(#REF!="LOB","05,",IF(#REF!="HER","23,",IF(#REF!="HOR","27,",IF(#REF!="HEB","28,",IF(#REF!="HOB","23,",""))))))))),"")</f>
        <v/>
      </c>
      <c r="BJ1234" s="76" t="str">
        <f t="shared" si="2029"/>
        <v/>
      </c>
      <c r="BK1234" s="131" t="b">
        <f t="shared" si="2030"/>
        <v>0</v>
      </c>
      <c r="BL1234" s="131" t="b">
        <f t="shared" si="2031"/>
        <v>0</v>
      </c>
      <c r="BM1234" s="131" t="b">
        <f t="shared" si="2032"/>
        <v>0</v>
      </c>
      <c r="BN1234" s="131" t="b">
        <f t="shared" si="2033"/>
        <v>0</v>
      </c>
      <c r="BO1234" s="131" t="b">
        <f t="shared" si="2034"/>
        <v>0</v>
      </c>
      <c r="BP1234" s="131" t="b">
        <f t="shared" si="2035"/>
        <v>0</v>
      </c>
      <c r="BQ1234" s="131"/>
      <c r="BR1234" s="131" t="e">
        <f t="shared" si="2064"/>
        <v>#REF!</v>
      </c>
      <c r="BS1234" s="92" t="e">
        <f t="shared" si="2060"/>
        <v>#REF!</v>
      </c>
      <c r="BT1234" s="11" t="e">
        <f>IF(#REF!&lt;&gt;"",BP1234,0)</f>
        <v>#REF!</v>
      </c>
      <c r="BU1234" s="11" t="e">
        <f t="shared" si="2057"/>
        <v>#REF!</v>
      </c>
      <c r="BV1234" s="67">
        <f t="shared" si="2058"/>
        <v>1</v>
      </c>
      <c r="BW1234" s="76" t="str">
        <f>IF($A1233&lt;&gt;"",IF(OR(EE1233&lt;&gt;0,EF1233&lt;&gt;0,#REF!&lt;$BB$3),"",IF(#REF!="LER","07,",IF(#REF!="LOR","12,",IF(#REF!="LEB","12,",IF(#REF!="LOB","08,",IF(#REF!="HER","25,",IF(#REF!="HOR","30,",IF(#REF!="HEB","30,",IF(#REF!="HOB","25,",""))))))))),"")</f>
        <v/>
      </c>
      <c r="BX1234" s="76" t="str">
        <f>IF($A1233&lt;&gt;"",IF(OR(EE1233&lt;&gt;0,EF1233&lt;&gt;0,#REF!&lt;$BB$3),"",IF(#REF!="LER","08,",IF(#REF!="LOR","13,",IF(#REF!="LEB","13,",IF(#REF!="LOB","09,",IF(#REF!="HER","26,",IF(#REF!="HOR","31,",IF(#REF!="HEB","31,",IF(#REF!="HOB","26,",""))))))))),"")</f>
        <v/>
      </c>
      <c r="BY1234" s="76" t="str">
        <f>IF($A1233&lt;&gt;"",IF(OR(EE1233&lt;&gt;0,EF1233&lt;&gt;0,#REF!&lt;$BB$3),"",IF(#REF!="LER","09,",IF(#REF!="LOR","14,",IF(#REF!="LEB","14,",IF(#REF!="LOB","10,",IF(#REF!="HER","27,",IF(#REF!="HOR","32,",IF(#REF!="HEB","32,",IF(#REF!="HOB","27,",""))))))))),"")</f>
        <v/>
      </c>
      <c r="BZ1234" s="76" t="str">
        <f>IF($A1233&lt;&gt;"",IF(OR(EE1233&lt;&gt;0,EF1233&lt;&gt;0,#REF!&lt;$BB$3),"",IF(#REF!="LER","10,",IF(#REF!="LOR","15,",IF(#REF!="LEB","15,",IF(#REF!="LOB","11,",IF(#REF!="HER","28,",IF(#REF!="HOR","33,",IF(#REF!="HEB","33,",IF(#REF!="HOB","28,",""))))))))),"")</f>
        <v/>
      </c>
      <c r="CA1234" s="76" t="str">
        <f>IF($A1233&lt;&gt;"",IF(OR(EE1233&lt;&gt;0,EF1233&lt;&gt;0,#REF!&lt;$BB$3),"",IF(#REF!="LER","12,",IF(#REF!="LOR","16,",IF(#REF!="LEB","16,",IF(#REF!="LOB","13,",IF(#REF!="HER","30,",IF(#REF!="HOR","34,",IF(#REF!="HEB","34,",IF(#REF!="HOB","29,",""))))))))),"")</f>
        <v/>
      </c>
      <c r="CB1234" s="76" t="str">
        <f>IF($A1233&lt;&gt;"",IF(OR(EE1233&lt;&gt;0,EF1233&lt;&gt;0,#REF!&lt;$BB$3),"",IF(#REF!="LER","14,",IF(#REF!="LOR","17,",IF(#REF!="LEB","17,",IF(#REF!="LOB","15,",IF(#REF!="HER","32,",IF(#REF!="HOR","35,",IF(#REF!="HEB","35,",IF(#REF!="HOB","31,",""))))))))),"")</f>
        <v/>
      </c>
      <c r="CC1234" s="76" t="str">
        <f>IF($A1233&lt;&gt;"",IF(OR(EE1233&lt;&gt;0,EF1233&lt;&gt;0,#REF!&lt;$BB$3),"",IF(#REF!="LER","16,",IF(#REF!="LOR","18,",IF(#REF!="LEB","18,",IF(#REF!="LOB","17,",IF(#REF!="HER","34,",IF(#REF!="HOR","36,",IF(#REF!="HEB","36,",IF(#REF!="HOB","33,",""))))))))),"")</f>
        <v/>
      </c>
      <c r="CD1234" s="60" t="b">
        <f t="shared" si="2037"/>
        <v>0</v>
      </c>
      <c r="CE1234" s="60" t="b">
        <f t="shared" si="2038"/>
        <v>0</v>
      </c>
      <c r="CF1234" s="60" t="b">
        <f t="shared" si="2039"/>
        <v>0</v>
      </c>
      <c r="CG1234" s="60" t="b">
        <f t="shared" si="2040"/>
        <v>0</v>
      </c>
      <c r="CH1234" s="60" t="b">
        <f t="shared" si="2041"/>
        <v>0</v>
      </c>
      <c r="CI1234" s="60" t="b">
        <f t="shared" si="2042"/>
        <v>0</v>
      </c>
      <c r="CJ1234" s="60" t="b">
        <f t="shared" si="2043"/>
        <v>0</v>
      </c>
      <c r="CK1234" s="131"/>
      <c r="CL1234" s="131" t="e">
        <f t="shared" si="2065"/>
        <v>#REF!</v>
      </c>
      <c r="CM1234" s="92" t="e">
        <f t="shared" si="2061"/>
        <v>#REF!</v>
      </c>
      <c r="CN1234" s="13" t="e">
        <f t="shared" ref="CN1234:CN1297" si="2070">IF(AK1234&lt;&gt;"",IF(OR(EE1233&lt;&gt;0,EF1233&lt;&gt;0),0,SUM(BK1234:CJ1234)),0)</f>
        <v>#REF!</v>
      </c>
      <c r="CO1234" s="11" t="e">
        <f t="shared" si="2044"/>
        <v>#REF!</v>
      </c>
      <c r="CP1234" s="13">
        <f t="shared" si="2068"/>
        <v>0</v>
      </c>
      <c r="CQ1234" s="11">
        <f t="shared" si="2011"/>
        <v>0</v>
      </c>
      <c r="CR1234" s="57">
        <f t="shared" si="2012"/>
        <v>0</v>
      </c>
      <c r="CS1234" s="57">
        <f t="shared" si="2013"/>
        <v>0</v>
      </c>
      <c r="CT1234" s="57">
        <f t="shared" si="2008"/>
        <v>0</v>
      </c>
      <c r="CU1234" s="24"/>
      <c r="CV1234" s="24"/>
      <c r="CW1234" s="24"/>
      <c r="CX1234" s="24"/>
      <c r="CY1234" s="24"/>
      <c r="CZ1234" s="24"/>
      <c r="DA1234" s="24"/>
      <c r="DB1234" s="24"/>
      <c r="DC1234" s="24"/>
      <c r="DD1234" s="64"/>
      <c r="DE1234" s="39"/>
      <c r="DF1234" s="39"/>
      <c r="DG1234" s="39"/>
      <c r="DH1234" s="39"/>
      <c r="DI1234" s="83"/>
      <c r="DJ1234" s="39"/>
      <c r="DK1234" s="22"/>
      <c r="DL1234" s="22"/>
      <c r="DM1234" s="32"/>
      <c r="DN1234" s="22"/>
      <c r="DO1234" s="22"/>
      <c r="DP1234" s="22"/>
      <c r="DQ1234" s="22"/>
      <c r="DR1234" s="22"/>
      <c r="DS1234" s="22"/>
      <c r="DT1234" s="22"/>
      <c r="DU1234" s="22"/>
      <c r="DV1234" s="22"/>
      <c r="DW1234" s="22"/>
      <c r="DX1234" s="22"/>
      <c r="DY1234" s="22"/>
      <c r="DZ1234" s="22"/>
      <c r="EA1234" s="32"/>
      <c r="EB1234" s="22"/>
      <c r="EC1234" s="22"/>
      <c r="EG1234" s="22"/>
      <c r="EH1234"/>
    </row>
    <row r="1235" spans="1:138" s="23" customFormat="1" x14ac:dyDescent="0.2">
      <c r="A1235" s="127"/>
      <c r="B1235" s="61" t="str">
        <f>IF(A1235="","",IF(U1236="","DB",U1236&amp;V1236&amp;W1236&amp;X1236&amp;Y1236&amp;Z1236&amp;AL1236&amp;AM1236&amp;AN1236&amp;AO1236&amp;AP1236&amp;AQ1236&amp;AR1236&amp;#REF!))</f>
        <v/>
      </c>
      <c r="C1235" s="7" t="str">
        <f t="shared" si="2066"/>
        <v/>
      </c>
      <c r="D1235" s="60">
        <f t="shared" si="2009"/>
        <v>0</v>
      </c>
      <c r="E1235" s="7" t="str">
        <f t="shared" si="2010"/>
        <v/>
      </c>
      <c r="F1235" s="72" t="str">
        <f t="shared" si="1995"/>
        <v/>
      </c>
      <c r="G1235" s="73">
        <f t="shared" si="2067"/>
        <v>0</v>
      </c>
      <c r="H1235" s="112">
        <f t="shared" si="1996"/>
        <v>0</v>
      </c>
      <c r="I1235" s="112">
        <f t="shared" si="1997"/>
        <v>0</v>
      </c>
      <c r="J1235" s="112">
        <f t="shared" si="1998"/>
        <v>0</v>
      </c>
      <c r="K1235" s="112">
        <f t="shared" si="1999"/>
        <v>0</v>
      </c>
      <c r="L1235" s="112">
        <f t="shared" si="2000"/>
        <v>0</v>
      </c>
      <c r="M1235" s="112">
        <f t="shared" si="2001"/>
        <v>0</v>
      </c>
      <c r="N1235" s="60"/>
      <c r="O1235" s="61"/>
      <c r="P1235" s="61"/>
      <c r="Q1235" s="61"/>
      <c r="R1235" s="61"/>
      <c r="S1235" s="7"/>
      <c r="T1235" s="67">
        <f t="shared" si="2045"/>
        <v>1</v>
      </c>
      <c r="U1235" s="76" t="str">
        <f t="shared" si="2002"/>
        <v/>
      </c>
      <c r="V1235" s="76" t="str">
        <f t="shared" si="2003"/>
        <v/>
      </c>
      <c r="W1235" s="76" t="str">
        <f t="shared" si="2004"/>
        <v/>
      </c>
      <c r="X1235" s="76" t="str">
        <f t="shared" si="2005"/>
        <v/>
      </c>
      <c r="Y1235" s="76" t="str">
        <f t="shared" si="2006"/>
        <v/>
      </c>
      <c r="Z1235" s="76" t="str">
        <f t="shared" si="2007"/>
        <v/>
      </c>
      <c r="AA1235" s="131" t="b">
        <f t="shared" si="2014"/>
        <v>0</v>
      </c>
      <c r="AB1235" s="131" t="b">
        <f t="shared" si="2015"/>
        <v>0</v>
      </c>
      <c r="AC1235" s="131" t="b">
        <f t="shared" si="2016"/>
        <v>0</v>
      </c>
      <c r="AD1235" s="131" t="b">
        <f t="shared" si="2017"/>
        <v>0</v>
      </c>
      <c r="AE1235" s="131" t="b">
        <f t="shared" si="2018"/>
        <v>0</v>
      </c>
      <c r="AF1235" s="131" t="b">
        <f t="shared" si="2019"/>
        <v>0</v>
      </c>
      <c r="AG1235" s="131"/>
      <c r="AH1235" s="131">
        <f t="shared" si="2062"/>
        <v>1</v>
      </c>
      <c r="AI1235" s="11" t="e">
        <f>IF(#REF!&lt;&gt;"",AF1235,0)</f>
        <v>#REF!</v>
      </c>
      <c r="AJ1235" s="11">
        <f t="shared" si="2046"/>
        <v>0</v>
      </c>
      <c r="AK1235" s="67">
        <f t="shared" si="2047"/>
        <v>1</v>
      </c>
      <c r="AL1235" s="118" t="str">
        <f t="shared" si="2048"/>
        <v/>
      </c>
      <c r="AM1235" s="118" t="str">
        <f t="shared" si="2049"/>
        <v/>
      </c>
      <c r="AN1235" s="118" t="str">
        <f t="shared" si="2050"/>
        <v/>
      </c>
      <c r="AO1235" s="118" t="str">
        <f t="shared" si="2051"/>
        <v/>
      </c>
      <c r="AP1235" s="118" t="str">
        <f t="shared" si="2052"/>
        <v/>
      </c>
      <c r="AQ1235" s="118" t="str">
        <f t="shared" si="2053"/>
        <v/>
      </c>
      <c r="AR1235" s="118" t="str">
        <f t="shared" si="2054"/>
        <v/>
      </c>
      <c r="AS1235" s="60" t="b">
        <f t="shared" si="2021"/>
        <v>0</v>
      </c>
      <c r="AT1235" s="60" t="b">
        <f t="shared" si="2022"/>
        <v>0</v>
      </c>
      <c r="AU1235" s="60" t="b">
        <f t="shared" si="2023"/>
        <v>0</v>
      </c>
      <c r="AV1235" s="60" t="b">
        <f t="shared" si="2024"/>
        <v>0</v>
      </c>
      <c r="AW1235" s="60" t="b">
        <f t="shared" si="2025"/>
        <v>0</v>
      </c>
      <c r="AX1235" s="60" t="b">
        <f t="shared" si="2026"/>
        <v>0</v>
      </c>
      <c r="AY1235" s="60" t="b">
        <f t="shared" si="2027"/>
        <v>0</v>
      </c>
      <c r="AZ1235" s="131"/>
      <c r="BA1235" s="131">
        <f t="shared" si="2063"/>
        <v>1</v>
      </c>
      <c r="BB1235" s="13">
        <f t="shared" si="2069"/>
        <v>0</v>
      </c>
      <c r="BC1235" s="11">
        <f t="shared" si="2028"/>
        <v>0</v>
      </c>
      <c r="BD1235" s="67" t="e">
        <f t="shared" si="2056"/>
        <v>#REF!</v>
      </c>
      <c r="BE1235" s="76" t="str">
        <f>IF($A1234&lt;&gt;"",IF(OR(EE1234&lt;&gt;0,EF1234&lt;&gt;0,#REF!&lt;$BB$3),"",IF(#REF!="LER","01,",IF(#REF!="LOR","01,",IF(#REF!="LEB","02,",IF(#REF!="LOB","01,",IF(#REF!="HER","19,",IF(#REF!="HOR","19,",IF(#REF!="HEB","20,",IF(#REF!="HOB","19,",""))))))))),"")</f>
        <v/>
      </c>
      <c r="BF1235" s="76" t="str">
        <f>IF($A1234&lt;&gt;"",IF(OR(EE1234&lt;&gt;0,EF1234&lt;&gt;0,#REF!&lt;$BB$3),"",IF(#REF!="LER","02,",IF(#REF!="LOR","03,",IF(#REF!="LEB","04,",IF(#REF!="LOB","02,",IF(#REF!="HER","20,",IF(#REF!="HOR","21,",IF(#REF!="HEB","22,",IF(#REF!="HOB","20,",""))))))))),"")</f>
        <v/>
      </c>
      <c r="BG1235" s="76" t="str">
        <f>IF($A1234&lt;&gt;"",IF(OR(EE1234&lt;&gt;0,EF1234&lt;&gt;0,#REF!&lt;$BB$3),"",IF(#REF!="LER","03,",IF(#REF!="LOR","05,",IF(#REF!="LEB","06,",IF(#REF!="LOB","03,",IF(#REF!="HER","21,",IF(#REF!="HOR","23,",IF(#REF!="HEB","24,",IF(#REF!="HOB","21,",""))))))))),"")</f>
        <v/>
      </c>
      <c r="BH1235" s="76" t="str">
        <f>IF($A1234&lt;&gt;"",IF(OR(EE1234&lt;&gt;0,EF1234&lt;&gt;0,#REF!&lt;$BB$3),"",IF(#REF!="LER","04,",IF(#REF!="LOR","07,",IF(#REF!="LEB","08,",IF(#REF!="LOB","04,",IF(#REF!="HER","22,",IF(#REF!="HOR","25,",IF(#REF!="HEB","26,",IF(#REF!="HOB","22,",""))))))))),"")</f>
        <v/>
      </c>
      <c r="BI1235" s="76" t="str">
        <f>IF($A1234&lt;&gt;"",IF(OR(EE1234&lt;&gt;0,EF1234&lt;&gt;0,#REF!&lt;$BB$3),"",IF(#REF!="LER","05,",IF(#REF!="LOR","09,",IF(#REF!="LEB","10,",IF(#REF!="LOB","05,",IF(#REF!="HER","23,",IF(#REF!="HOR","27,",IF(#REF!="HEB","28,",IF(#REF!="HOB","23,",""))))))))),"")</f>
        <v/>
      </c>
      <c r="BJ1235" s="76" t="str">
        <f t="shared" si="2029"/>
        <v/>
      </c>
      <c r="BK1235" s="131" t="b">
        <f t="shared" si="2030"/>
        <v>0</v>
      </c>
      <c r="BL1235" s="131" t="b">
        <f t="shared" si="2031"/>
        <v>0</v>
      </c>
      <c r="BM1235" s="131" t="b">
        <f t="shared" si="2032"/>
        <v>0</v>
      </c>
      <c r="BN1235" s="131" t="b">
        <f t="shared" si="2033"/>
        <v>0</v>
      </c>
      <c r="BO1235" s="131" t="b">
        <f t="shared" si="2034"/>
        <v>0</v>
      </c>
      <c r="BP1235" s="131" t="b">
        <f t="shared" si="2035"/>
        <v>0</v>
      </c>
      <c r="BQ1235" s="131"/>
      <c r="BR1235" s="131" t="e">
        <f t="shared" si="2064"/>
        <v>#REF!</v>
      </c>
      <c r="BS1235" s="92" t="e">
        <f t="shared" si="2060"/>
        <v>#REF!</v>
      </c>
      <c r="BT1235" s="11" t="e">
        <f>IF(#REF!&lt;&gt;"",BP1235,0)</f>
        <v>#REF!</v>
      </c>
      <c r="BU1235" s="11" t="e">
        <f t="shared" si="2057"/>
        <v>#REF!</v>
      </c>
      <c r="BV1235" s="67" t="e">
        <f t="shared" si="2058"/>
        <v>#REF!</v>
      </c>
      <c r="BW1235" s="76" t="str">
        <f>IF($A1234&lt;&gt;"",IF(OR(EE1234&lt;&gt;0,EF1234&lt;&gt;0,#REF!&lt;$BB$3),"",IF(#REF!="LER","07,",IF(#REF!="LOR","12,",IF(#REF!="LEB","12,",IF(#REF!="LOB","08,",IF(#REF!="HER","25,",IF(#REF!="HOR","30,",IF(#REF!="HEB","30,",IF(#REF!="HOB","25,",""))))))))),"")</f>
        <v/>
      </c>
      <c r="BX1235" s="76" t="str">
        <f>IF($A1234&lt;&gt;"",IF(OR(EE1234&lt;&gt;0,EF1234&lt;&gt;0,#REF!&lt;$BB$3),"",IF(#REF!="LER","08,",IF(#REF!="LOR","13,",IF(#REF!="LEB","13,",IF(#REF!="LOB","09,",IF(#REF!="HER","26,",IF(#REF!="HOR","31,",IF(#REF!="HEB","31,",IF(#REF!="HOB","26,",""))))))))),"")</f>
        <v/>
      </c>
      <c r="BY1235" s="76" t="str">
        <f>IF($A1234&lt;&gt;"",IF(OR(EE1234&lt;&gt;0,EF1234&lt;&gt;0,#REF!&lt;$BB$3),"",IF(#REF!="LER","09,",IF(#REF!="LOR","14,",IF(#REF!="LEB","14,",IF(#REF!="LOB","10,",IF(#REF!="HER","27,",IF(#REF!="HOR","32,",IF(#REF!="HEB","32,",IF(#REF!="HOB","27,",""))))))))),"")</f>
        <v/>
      </c>
      <c r="BZ1235" s="76" t="str">
        <f>IF($A1234&lt;&gt;"",IF(OR(EE1234&lt;&gt;0,EF1234&lt;&gt;0,#REF!&lt;$BB$3),"",IF(#REF!="LER","10,",IF(#REF!="LOR","15,",IF(#REF!="LEB","15,",IF(#REF!="LOB","11,",IF(#REF!="HER","28,",IF(#REF!="HOR","33,",IF(#REF!="HEB","33,",IF(#REF!="HOB","28,",""))))))))),"")</f>
        <v/>
      </c>
      <c r="CA1235" s="76" t="str">
        <f>IF($A1234&lt;&gt;"",IF(OR(EE1234&lt;&gt;0,EF1234&lt;&gt;0,#REF!&lt;$BB$3),"",IF(#REF!="LER","12,",IF(#REF!="LOR","16,",IF(#REF!="LEB","16,",IF(#REF!="LOB","13,",IF(#REF!="HER","30,",IF(#REF!="HOR","34,",IF(#REF!="HEB","34,",IF(#REF!="HOB","29,",""))))))))),"")</f>
        <v/>
      </c>
      <c r="CB1235" s="76" t="str">
        <f>IF($A1234&lt;&gt;"",IF(OR(EE1234&lt;&gt;0,EF1234&lt;&gt;0,#REF!&lt;$BB$3),"",IF(#REF!="LER","14,",IF(#REF!="LOR","17,",IF(#REF!="LEB","17,",IF(#REF!="LOB","15,",IF(#REF!="HER","32,",IF(#REF!="HOR","35,",IF(#REF!="HEB","35,",IF(#REF!="HOB","31,",""))))))))),"")</f>
        <v/>
      </c>
      <c r="CC1235" s="76" t="str">
        <f>IF($A1234&lt;&gt;"",IF(OR(EE1234&lt;&gt;0,EF1234&lt;&gt;0,#REF!&lt;$BB$3),"",IF(#REF!="LER","16,",IF(#REF!="LOR","18,",IF(#REF!="LEB","18,",IF(#REF!="LOB","17,",IF(#REF!="HER","34,",IF(#REF!="HOR","36,",IF(#REF!="HEB","36,",IF(#REF!="HOB","33,",""))))))))),"")</f>
        <v/>
      </c>
      <c r="CD1235" s="60" t="b">
        <f t="shared" si="2037"/>
        <v>0</v>
      </c>
      <c r="CE1235" s="60" t="b">
        <f t="shared" si="2038"/>
        <v>0</v>
      </c>
      <c r="CF1235" s="60" t="b">
        <f t="shared" si="2039"/>
        <v>0</v>
      </c>
      <c r="CG1235" s="60" t="b">
        <f t="shared" si="2040"/>
        <v>0</v>
      </c>
      <c r="CH1235" s="60" t="b">
        <f t="shared" si="2041"/>
        <v>0</v>
      </c>
      <c r="CI1235" s="60" t="b">
        <f t="shared" si="2042"/>
        <v>0</v>
      </c>
      <c r="CJ1235" s="60" t="b">
        <f t="shared" si="2043"/>
        <v>0</v>
      </c>
      <c r="CK1235" s="131"/>
      <c r="CL1235" s="131" t="e">
        <f t="shared" si="2065"/>
        <v>#REF!</v>
      </c>
      <c r="CM1235" s="92" t="e">
        <f t="shared" si="2061"/>
        <v>#REF!</v>
      </c>
      <c r="CN1235" s="13" t="e">
        <f t="shared" si="2070"/>
        <v>#REF!</v>
      </c>
      <c r="CO1235" s="11" t="e">
        <f t="shared" si="2044"/>
        <v>#REF!</v>
      </c>
      <c r="CP1235" s="13">
        <f t="shared" si="2068"/>
        <v>0</v>
      </c>
      <c r="CQ1235" s="11">
        <f t="shared" si="2011"/>
        <v>0</v>
      </c>
      <c r="CR1235" s="57">
        <f t="shared" si="2012"/>
        <v>0</v>
      </c>
      <c r="CS1235" s="57">
        <f t="shared" si="2013"/>
        <v>0</v>
      </c>
      <c r="CT1235" s="57">
        <f t="shared" si="2008"/>
        <v>0</v>
      </c>
      <c r="CU1235" s="24"/>
      <c r="CV1235" s="24"/>
      <c r="CW1235" s="24"/>
      <c r="CX1235" s="24"/>
      <c r="CY1235" s="24"/>
      <c r="CZ1235" s="24"/>
      <c r="DA1235" s="24"/>
      <c r="DB1235" s="24"/>
      <c r="DC1235" s="24"/>
      <c r="DD1235" s="64"/>
      <c r="DE1235" s="39"/>
      <c r="DF1235" s="39"/>
      <c r="DG1235" s="39"/>
      <c r="DH1235" s="39"/>
      <c r="DI1235" s="83"/>
      <c r="DJ1235" s="39"/>
      <c r="DK1235" s="22"/>
      <c r="DL1235" s="22"/>
      <c r="DM1235" s="32"/>
      <c r="DN1235" s="22"/>
      <c r="DO1235" s="22"/>
      <c r="DP1235" s="22"/>
      <c r="DQ1235" s="22"/>
      <c r="DR1235" s="22"/>
      <c r="DS1235" s="22"/>
      <c r="DT1235" s="22"/>
      <c r="DU1235" s="22"/>
      <c r="DV1235" s="22"/>
      <c r="DW1235" s="22"/>
      <c r="DX1235" s="22"/>
      <c r="DY1235" s="22"/>
      <c r="DZ1235" s="22"/>
      <c r="EA1235" s="32"/>
      <c r="EB1235" s="22"/>
      <c r="EC1235" s="22"/>
      <c r="EG1235" s="22"/>
      <c r="EH1235"/>
    </row>
    <row r="1236" spans="1:138" s="23" customFormat="1" x14ac:dyDescent="0.2">
      <c r="A1236" s="127"/>
      <c r="B1236" s="61" t="str">
        <f>IF(A1236="","",IF(U1237="","DB",U1237&amp;V1237&amp;W1237&amp;X1237&amp;Y1237&amp;Z1237&amp;AL1237&amp;AM1237&amp;AN1237&amp;AO1237&amp;AP1237&amp;AQ1237&amp;AR1237&amp;#REF!))</f>
        <v/>
      </c>
      <c r="C1236" s="7" t="str">
        <f t="shared" si="2066"/>
        <v/>
      </c>
      <c r="D1236" s="60">
        <f t="shared" si="2009"/>
        <v>0</v>
      </c>
      <c r="E1236" s="7" t="str">
        <f t="shared" si="2010"/>
        <v/>
      </c>
      <c r="F1236" s="72" t="str">
        <f t="shared" si="1995"/>
        <v/>
      </c>
      <c r="G1236" s="73">
        <f t="shared" si="2067"/>
        <v>0</v>
      </c>
      <c r="H1236" s="112">
        <f t="shared" si="1996"/>
        <v>0</v>
      </c>
      <c r="I1236" s="112">
        <f t="shared" si="1997"/>
        <v>0</v>
      </c>
      <c r="J1236" s="112">
        <f t="shared" si="1998"/>
        <v>0</v>
      </c>
      <c r="K1236" s="112">
        <f t="shared" si="1999"/>
        <v>0</v>
      </c>
      <c r="L1236" s="112">
        <f t="shared" si="2000"/>
        <v>0</v>
      </c>
      <c r="M1236" s="112">
        <f t="shared" si="2001"/>
        <v>0</v>
      </c>
      <c r="N1236" s="60"/>
      <c r="O1236" s="61"/>
      <c r="P1236" s="61"/>
      <c r="Q1236" s="61"/>
      <c r="R1236" s="61"/>
      <c r="S1236" s="7"/>
      <c r="T1236" s="67">
        <f t="shared" si="2045"/>
        <v>1</v>
      </c>
      <c r="U1236" s="76" t="str">
        <f t="shared" si="2002"/>
        <v/>
      </c>
      <c r="V1236" s="76" t="str">
        <f t="shared" si="2003"/>
        <v/>
      </c>
      <c r="W1236" s="76" t="str">
        <f t="shared" si="2004"/>
        <v/>
      </c>
      <c r="X1236" s="76" t="str">
        <f t="shared" si="2005"/>
        <v/>
      </c>
      <c r="Y1236" s="76" t="str">
        <f t="shared" si="2006"/>
        <v/>
      </c>
      <c r="Z1236" s="76" t="str">
        <f t="shared" si="2007"/>
        <v/>
      </c>
      <c r="AA1236" s="131" t="b">
        <f t="shared" si="2014"/>
        <v>0</v>
      </c>
      <c r="AB1236" s="131" t="b">
        <f t="shared" si="2015"/>
        <v>0</v>
      </c>
      <c r="AC1236" s="131" t="b">
        <f t="shared" si="2016"/>
        <v>0</v>
      </c>
      <c r="AD1236" s="131" t="b">
        <f t="shared" si="2017"/>
        <v>0</v>
      </c>
      <c r="AE1236" s="131" t="b">
        <f t="shared" si="2018"/>
        <v>0</v>
      </c>
      <c r="AF1236" s="131" t="b">
        <f t="shared" si="2019"/>
        <v>0</v>
      </c>
      <c r="AG1236" s="131"/>
      <c r="AH1236" s="131">
        <f t="shared" si="2062"/>
        <v>1</v>
      </c>
      <c r="AI1236" s="11" t="e">
        <f>IF(#REF!&lt;&gt;"",AF1236,0)</f>
        <v>#REF!</v>
      </c>
      <c r="AJ1236" s="11">
        <f t="shared" si="2046"/>
        <v>0</v>
      </c>
      <c r="AK1236" s="67">
        <f t="shared" si="2047"/>
        <v>1</v>
      </c>
      <c r="AL1236" s="118" t="str">
        <f t="shared" si="2048"/>
        <v/>
      </c>
      <c r="AM1236" s="118" t="str">
        <f t="shared" si="2049"/>
        <v/>
      </c>
      <c r="AN1236" s="118" t="str">
        <f t="shared" si="2050"/>
        <v/>
      </c>
      <c r="AO1236" s="118" t="str">
        <f t="shared" si="2051"/>
        <v/>
      </c>
      <c r="AP1236" s="118" t="str">
        <f t="shared" si="2052"/>
        <v/>
      </c>
      <c r="AQ1236" s="118" t="str">
        <f t="shared" si="2053"/>
        <v/>
      </c>
      <c r="AR1236" s="118" t="str">
        <f t="shared" si="2054"/>
        <v/>
      </c>
      <c r="AS1236" s="60" t="b">
        <f t="shared" si="2021"/>
        <v>0</v>
      </c>
      <c r="AT1236" s="60" t="b">
        <f t="shared" si="2022"/>
        <v>0</v>
      </c>
      <c r="AU1236" s="60" t="b">
        <f t="shared" si="2023"/>
        <v>0</v>
      </c>
      <c r="AV1236" s="60" t="b">
        <f t="shared" si="2024"/>
        <v>0</v>
      </c>
      <c r="AW1236" s="60" t="b">
        <f t="shared" si="2025"/>
        <v>0</v>
      </c>
      <c r="AX1236" s="60" t="b">
        <f t="shared" si="2026"/>
        <v>0</v>
      </c>
      <c r="AY1236" s="60" t="b">
        <f t="shared" si="2027"/>
        <v>0</v>
      </c>
      <c r="AZ1236" s="131"/>
      <c r="BA1236" s="131">
        <f t="shared" si="2063"/>
        <v>1</v>
      </c>
      <c r="BB1236" s="13">
        <f t="shared" si="2069"/>
        <v>0</v>
      </c>
      <c r="BC1236" s="11">
        <f t="shared" si="2028"/>
        <v>0</v>
      </c>
      <c r="BD1236" s="67" t="e">
        <f t="shared" si="2056"/>
        <v>#REF!</v>
      </c>
      <c r="BE1236" s="76" t="str">
        <f>IF($A1235&lt;&gt;"",IF(OR(EE1235&lt;&gt;0,EF1235&lt;&gt;0,#REF!&lt;$BB$3),"",IF(#REF!="LER","01,",IF(#REF!="LOR","01,",IF(#REF!="LEB","02,",IF(#REF!="LOB","01,",IF(#REF!="HER","19,",IF(#REF!="HOR","19,",IF(#REF!="HEB","20,",IF(#REF!="HOB","19,",""))))))))),"")</f>
        <v/>
      </c>
      <c r="BF1236" s="76" t="str">
        <f>IF($A1235&lt;&gt;"",IF(OR(EE1235&lt;&gt;0,EF1235&lt;&gt;0,#REF!&lt;$BB$3),"",IF(#REF!="LER","02,",IF(#REF!="LOR","03,",IF(#REF!="LEB","04,",IF(#REF!="LOB","02,",IF(#REF!="HER","20,",IF(#REF!="HOR","21,",IF(#REF!="HEB","22,",IF(#REF!="HOB","20,",""))))))))),"")</f>
        <v/>
      </c>
      <c r="BG1236" s="76" t="str">
        <f>IF($A1235&lt;&gt;"",IF(OR(EE1235&lt;&gt;0,EF1235&lt;&gt;0,#REF!&lt;$BB$3),"",IF(#REF!="LER","03,",IF(#REF!="LOR","05,",IF(#REF!="LEB","06,",IF(#REF!="LOB","03,",IF(#REF!="HER","21,",IF(#REF!="HOR","23,",IF(#REF!="HEB","24,",IF(#REF!="HOB","21,",""))))))))),"")</f>
        <v/>
      </c>
      <c r="BH1236" s="76" t="str">
        <f>IF($A1235&lt;&gt;"",IF(OR(EE1235&lt;&gt;0,EF1235&lt;&gt;0,#REF!&lt;$BB$3),"",IF(#REF!="LER","04,",IF(#REF!="LOR","07,",IF(#REF!="LEB","08,",IF(#REF!="LOB","04,",IF(#REF!="HER","22,",IF(#REF!="HOR","25,",IF(#REF!="HEB","26,",IF(#REF!="HOB","22,",""))))))))),"")</f>
        <v/>
      </c>
      <c r="BI1236" s="76" t="str">
        <f>IF($A1235&lt;&gt;"",IF(OR(EE1235&lt;&gt;0,EF1235&lt;&gt;0,#REF!&lt;$BB$3),"",IF(#REF!="LER","05,",IF(#REF!="LOR","09,",IF(#REF!="LEB","10,",IF(#REF!="LOB","05,",IF(#REF!="HER","23,",IF(#REF!="HOR","27,",IF(#REF!="HEB","28,",IF(#REF!="HOB","23,",""))))))))),"")</f>
        <v/>
      </c>
      <c r="BJ1236" s="76" t="str">
        <f t="shared" si="2029"/>
        <v/>
      </c>
      <c r="BK1236" s="131" t="b">
        <f t="shared" si="2030"/>
        <v>0</v>
      </c>
      <c r="BL1236" s="131" t="b">
        <f t="shared" si="2031"/>
        <v>0</v>
      </c>
      <c r="BM1236" s="131" t="b">
        <f t="shared" si="2032"/>
        <v>0</v>
      </c>
      <c r="BN1236" s="131" t="b">
        <f t="shared" si="2033"/>
        <v>0</v>
      </c>
      <c r="BO1236" s="131" t="b">
        <f t="shared" si="2034"/>
        <v>0</v>
      </c>
      <c r="BP1236" s="131" t="b">
        <f t="shared" si="2035"/>
        <v>0</v>
      </c>
      <c r="BQ1236" s="131"/>
      <c r="BR1236" s="131" t="e">
        <f t="shared" si="2064"/>
        <v>#REF!</v>
      </c>
      <c r="BS1236" s="92" t="e">
        <f t="shared" si="2060"/>
        <v>#REF!</v>
      </c>
      <c r="BT1236" s="11" t="e">
        <f>IF(#REF!&lt;&gt;"",BP1236,0)</f>
        <v>#REF!</v>
      </c>
      <c r="BU1236" s="11" t="e">
        <f t="shared" si="2057"/>
        <v>#REF!</v>
      </c>
      <c r="BV1236" s="67" t="e">
        <f t="shared" si="2058"/>
        <v>#REF!</v>
      </c>
      <c r="BW1236" s="76" t="str">
        <f>IF($A1235&lt;&gt;"",IF(OR(EE1235&lt;&gt;0,EF1235&lt;&gt;0,#REF!&lt;$BB$3),"",IF(#REF!="LER","07,",IF(#REF!="LOR","12,",IF(#REF!="LEB","12,",IF(#REF!="LOB","08,",IF(#REF!="HER","25,",IF(#REF!="HOR","30,",IF(#REF!="HEB","30,",IF(#REF!="HOB","25,",""))))))))),"")</f>
        <v/>
      </c>
      <c r="BX1236" s="76" t="str">
        <f>IF($A1235&lt;&gt;"",IF(OR(EE1235&lt;&gt;0,EF1235&lt;&gt;0,#REF!&lt;$BB$3),"",IF(#REF!="LER","08,",IF(#REF!="LOR","13,",IF(#REF!="LEB","13,",IF(#REF!="LOB","09,",IF(#REF!="HER","26,",IF(#REF!="HOR","31,",IF(#REF!="HEB","31,",IF(#REF!="HOB","26,",""))))))))),"")</f>
        <v/>
      </c>
      <c r="BY1236" s="76" t="str">
        <f>IF($A1235&lt;&gt;"",IF(OR(EE1235&lt;&gt;0,EF1235&lt;&gt;0,#REF!&lt;$BB$3),"",IF(#REF!="LER","09,",IF(#REF!="LOR","14,",IF(#REF!="LEB","14,",IF(#REF!="LOB","10,",IF(#REF!="HER","27,",IF(#REF!="HOR","32,",IF(#REF!="HEB","32,",IF(#REF!="HOB","27,",""))))))))),"")</f>
        <v/>
      </c>
      <c r="BZ1236" s="76" t="str">
        <f>IF($A1235&lt;&gt;"",IF(OR(EE1235&lt;&gt;0,EF1235&lt;&gt;0,#REF!&lt;$BB$3),"",IF(#REF!="LER","10,",IF(#REF!="LOR","15,",IF(#REF!="LEB","15,",IF(#REF!="LOB","11,",IF(#REF!="HER","28,",IF(#REF!="HOR","33,",IF(#REF!="HEB","33,",IF(#REF!="HOB","28,",""))))))))),"")</f>
        <v/>
      </c>
      <c r="CA1236" s="76" t="str">
        <f>IF($A1235&lt;&gt;"",IF(OR(EE1235&lt;&gt;0,EF1235&lt;&gt;0,#REF!&lt;$BB$3),"",IF(#REF!="LER","12,",IF(#REF!="LOR","16,",IF(#REF!="LEB","16,",IF(#REF!="LOB","13,",IF(#REF!="HER","30,",IF(#REF!="HOR","34,",IF(#REF!="HEB","34,",IF(#REF!="HOB","29,",""))))))))),"")</f>
        <v/>
      </c>
      <c r="CB1236" s="76" t="str">
        <f>IF($A1235&lt;&gt;"",IF(OR(EE1235&lt;&gt;0,EF1235&lt;&gt;0,#REF!&lt;$BB$3),"",IF(#REF!="LER","14,",IF(#REF!="LOR","17,",IF(#REF!="LEB","17,",IF(#REF!="LOB","15,",IF(#REF!="HER","32,",IF(#REF!="HOR","35,",IF(#REF!="HEB","35,",IF(#REF!="HOB","31,",""))))))))),"")</f>
        <v/>
      </c>
      <c r="CC1236" s="76" t="str">
        <f>IF($A1235&lt;&gt;"",IF(OR(EE1235&lt;&gt;0,EF1235&lt;&gt;0,#REF!&lt;$BB$3),"",IF(#REF!="LER","16,",IF(#REF!="LOR","18,",IF(#REF!="LEB","18,",IF(#REF!="LOB","17,",IF(#REF!="HER","34,",IF(#REF!="HOR","36,",IF(#REF!="HEB","36,",IF(#REF!="HOB","33,",""))))))))),"")</f>
        <v/>
      </c>
      <c r="CD1236" s="60" t="b">
        <f t="shared" si="2037"/>
        <v>0</v>
      </c>
      <c r="CE1236" s="60" t="b">
        <f t="shared" si="2038"/>
        <v>0</v>
      </c>
      <c r="CF1236" s="60" t="b">
        <f t="shared" si="2039"/>
        <v>0</v>
      </c>
      <c r="CG1236" s="60" t="b">
        <f t="shared" si="2040"/>
        <v>0</v>
      </c>
      <c r="CH1236" s="60" t="b">
        <f t="shared" si="2041"/>
        <v>0</v>
      </c>
      <c r="CI1236" s="60" t="b">
        <f t="shared" si="2042"/>
        <v>0</v>
      </c>
      <c r="CJ1236" s="60" t="b">
        <f t="shared" si="2043"/>
        <v>0</v>
      </c>
      <c r="CK1236" s="131"/>
      <c r="CL1236" s="131" t="e">
        <f t="shared" si="2065"/>
        <v>#REF!</v>
      </c>
      <c r="CM1236" s="92" t="e">
        <f t="shared" si="2061"/>
        <v>#REF!</v>
      </c>
      <c r="CN1236" s="13" t="e">
        <f t="shared" si="2070"/>
        <v>#REF!</v>
      </c>
      <c r="CO1236" s="11" t="e">
        <f t="shared" si="2044"/>
        <v>#REF!</v>
      </c>
      <c r="CP1236" s="13">
        <f t="shared" si="2068"/>
        <v>0</v>
      </c>
      <c r="CQ1236" s="11">
        <f t="shared" si="2011"/>
        <v>0</v>
      </c>
      <c r="CR1236" s="57">
        <f t="shared" si="2012"/>
        <v>0</v>
      </c>
      <c r="CS1236" s="57">
        <f t="shared" si="2013"/>
        <v>0</v>
      </c>
      <c r="CT1236" s="57">
        <f t="shared" si="2008"/>
        <v>0</v>
      </c>
      <c r="CU1236" s="24"/>
      <c r="CV1236" s="24"/>
      <c r="CW1236" s="24"/>
      <c r="CX1236" s="24"/>
      <c r="CY1236" s="24"/>
      <c r="CZ1236" s="24"/>
      <c r="DA1236" s="24"/>
      <c r="DB1236" s="24"/>
      <c r="DC1236" s="24"/>
      <c r="DD1236" s="64"/>
      <c r="DE1236" s="39"/>
      <c r="DF1236" s="39"/>
      <c r="DG1236" s="39"/>
      <c r="DH1236" s="39"/>
      <c r="DI1236" s="83"/>
      <c r="DJ1236" s="39"/>
      <c r="DK1236" s="22"/>
      <c r="DL1236" s="22"/>
      <c r="DM1236" s="32"/>
      <c r="DN1236" s="22"/>
      <c r="DO1236" s="22"/>
      <c r="DP1236" s="22"/>
      <c r="DQ1236" s="22"/>
      <c r="DR1236" s="22"/>
      <c r="DS1236" s="22"/>
      <c r="DT1236" s="22"/>
      <c r="DU1236" s="22"/>
      <c r="DV1236" s="22"/>
      <c r="DW1236" s="22"/>
      <c r="DX1236" s="22"/>
      <c r="DY1236" s="22"/>
      <c r="DZ1236" s="22"/>
      <c r="EA1236" s="32"/>
      <c r="EB1236" s="22"/>
      <c r="EC1236" s="22"/>
      <c r="EG1236" s="22"/>
      <c r="EH1236"/>
    </row>
    <row r="1237" spans="1:138" s="23" customFormat="1" x14ac:dyDescent="0.2">
      <c r="A1237" s="127"/>
      <c r="B1237" s="61" t="str">
        <f>IF(A1237="","",IF(U1238="","DB",U1238&amp;V1238&amp;W1238&amp;X1238&amp;Y1238&amp;Z1238&amp;AL1238&amp;AM1238&amp;AN1238&amp;AO1238&amp;AP1238&amp;AQ1238&amp;AR1238&amp;#REF!))</f>
        <v/>
      </c>
      <c r="C1237" s="7" t="str">
        <f t="shared" si="2066"/>
        <v/>
      </c>
      <c r="D1237" s="60">
        <f t="shared" si="2009"/>
        <v>0</v>
      </c>
      <c r="E1237" s="7" t="str">
        <f t="shared" si="2010"/>
        <v/>
      </c>
      <c r="F1237" s="72" t="str">
        <f t="shared" si="1995"/>
        <v/>
      </c>
      <c r="G1237" s="73">
        <f t="shared" si="2067"/>
        <v>0</v>
      </c>
      <c r="H1237" s="112">
        <f t="shared" si="1996"/>
        <v>0</v>
      </c>
      <c r="I1237" s="112">
        <f t="shared" si="1997"/>
        <v>0</v>
      </c>
      <c r="J1237" s="112">
        <f t="shared" si="1998"/>
        <v>0</v>
      </c>
      <c r="K1237" s="112">
        <f t="shared" si="1999"/>
        <v>0</v>
      </c>
      <c r="L1237" s="112">
        <f t="shared" si="2000"/>
        <v>0</v>
      </c>
      <c r="M1237" s="112">
        <f t="shared" si="2001"/>
        <v>0</v>
      </c>
      <c r="N1237" s="60"/>
      <c r="O1237" s="61"/>
      <c r="P1237" s="61"/>
      <c r="Q1237" s="61"/>
      <c r="R1237" s="61"/>
      <c r="S1237" s="7"/>
      <c r="T1237" s="67">
        <f t="shared" si="2045"/>
        <v>1</v>
      </c>
      <c r="U1237" s="76" t="str">
        <f t="shared" si="2002"/>
        <v/>
      </c>
      <c r="V1237" s="76" t="str">
        <f t="shared" si="2003"/>
        <v/>
      </c>
      <c r="W1237" s="76" t="str">
        <f t="shared" si="2004"/>
        <v/>
      </c>
      <c r="X1237" s="76" t="str">
        <f t="shared" si="2005"/>
        <v/>
      </c>
      <c r="Y1237" s="76" t="str">
        <f t="shared" si="2006"/>
        <v/>
      </c>
      <c r="Z1237" s="76" t="str">
        <f t="shared" si="2007"/>
        <v/>
      </c>
      <c r="AA1237" s="131" t="b">
        <f t="shared" si="2014"/>
        <v>0</v>
      </c>
      <c r="AB1237" s="131" t="b">
        <f t="shared" si="2015"/>
        <v>0</v>
      </c>
      <c r="AC1237" s="131" t="b">
        <f t="shared" si="2016"/>
        <v>0</v>
      </c>
      <c r="AD1237" s="131" t="b">
        <f t="shared" si="2017"/>
        <v>0</v>
      </c>
      <c r="AE1237" s="131" t="b">
        <f t="shared" si="2018"/>
        <v>0</v>
      </c>
      <c r="AF1237" s="131" t="b">
        <f t="shared" si="2019"/>
        <v>0</v>
      </c>
      <c r="AG1237" s="131"/>
      <c r="AH1237" s="131">
        <f t="shared" si="2062"/>
        <v>1</v>
      </c>
      <c r="AI1237" s="11" t="e">
        <f>IF(#REF!&lt;&gt;"",AF1237,0)</f>
        <v>#REF!</v>
      </c>
      <c r="AJ1237" s="11">
        <f t="shared" si="2046"/>
        <v>0</v>
      </c>
      <c r="AK1237" s="67">
        <f t="shared" si="2047"/>
        <v>1</v>
      </c>
      <c r="AL1237" s="118" t="str">
        <f t="shared" si="2048"/>
        <v/>
      </c>
      <c r="AM1237" s="118" t="str">
        <f t="shared" si="2049"/>
        <v/>
      </c>
      <c r="AN1237" s="118" t="str">
        <f t="shared" si="2050"/>
        <v/>
      </c>
      <c r="AO1237" s="118" t="str">
        <f t="shared" si="2051"/>
        <v/>
      </c>
      <c r="AP1237" s="118" t="str">
        <f t="shared" si="2052"/>
        <v/>
      </c>
      <c r="AQ1237" s="118" t="str">
        <f t="shared" si="2053"/>
        <v/>
      </c>
      <c r="AR1237" s="118" t="str">
        <f t="shared" si="2054"/>
        <v/>
      </c>
      <c r="AS1237" s="60" t="b">
        <f t="shared" si="2021"/>
        <v>0</v>
      </c>
      <c r="AT1237" s="60" t="b">
        <f t="shared" si="2022"/>
        <v>0</v>
      </c>
      <c r="AU1237" s="60" t="b">
        <f t="shared" si="2023"/>
        <v>0</v>
      </c>
      <c r="AV1237" s="60" t="b">
        <f t="shared" si="2024"/>
        <v>0</v>
      </c>
      <c r="AW1237" s="60" t="b">
        <f t="shared" si="2025"/>
        <v>0</v>
      </c>
      <c r="AX1237" s="60" t="b">
        <f t="shared" si="2026"/>
        <v>0</v>
      </c>
      <c r="AY1237" s="60" t="b">
        <f t="shared" si="2027"/>
        <v>0</v>
      </c>
      <c r="AZ1237" s="131"/>
      <c r="BA1237" s="131">
        <f t="shared" si="2063"/>
        <v>1</v>
      </c>
      <c r="BB1237" s="13">
        <f t="shared" si="2069"/>
        <v>0</v>
      </c>
      <c r="BC1237" s="11">
        <f t="shared" si="2028"/>
        <v>0</v>
      </c>
      <c r="BD1237" s="67" t="e">
        <f t="shared" si="2056"/>
        <v>#REF!</v>
      </c>
      <c r="BE1237" s="76" t="str">
        <f>IF($A1236&lt;&gt;"",IF(OR(EE1236&lt;&gt;0,EF1236&lt;&gt;0,#REF!&lt;$BB$3),"",IF(#REF!="LER","01,",IF(#REF!="LOR","01,",IF(#REF!="LEB","02,",IF(#REF!="LOB","01,",IF(#REF!="HER","19,",IF(#REF!="HOR","19,",IF(#REF!="HEB","20,",IF(#REF!="HOB","19,",""))))))))),"")</f>
        <v/>
      </c>
      <c r="BF1237" s="76" t="str">
        <f>IF($A1236&lt;&gt;"",IF(OR(EE1236&lt;&gt;0,EF1236&lt;&gt;0,#REF!&lt;$BB$3),"",IF(#REF!="LER","02,",IF(#REF!="LOR","03,",IF(#REF!="LEB","04,",IF(#REF!="LOB","02,",IF(#REF!="HER","20,",IF(#REF!="HOR","21,",IF(#REF!="HEB","22,",IF(#REF!="HOB","20,",""))))))))),"")</f>
        <v/>
      </c>
      <c r="BG1237" s="76" t="str">
        <f>IF($A1236&lt;&gt;"",IF(OR(EE1236&lt;&gt;0,EF1236&lt;&gt;0,#REF!&lt;$BB$3),"",IF(#REF!="LER","03,",IF(#REF!="LOR","05,",IF(#REF!="LEB","06,",IF(#REF!="LOB","03,",IF(#REF!="HER","21,",IF(#REF!="HOR","23,",IF(#REF!="HEB","24,",IF(#REF!="HOB","21,",""))))))))),"")</f>
        <v/>
      </c>
      <c r="BH1237" s="76" t="str">
        <f>IF($A1236&lt;&gt;"",IF(OR(EE1236&lt;&gt;0,EF1236&lt;&gt;0,#REF!&lt;$BB$3),"",IF(#REF!="LER","04,",IF(#REF!="LOR","07,",IF(#REF!="LEB","08,",IF(#REF!="LOB","04,",IF(#REF!="HER","22,",IF(#REF!="HOR","25,",IF(#REF!="HEB","26,",IF(#REF!="HOB","22,",""))))))))),"")</f>
        <v/>
      </c>
      <c r="BI1237" s="76" t="str">
        <f>IF($A1236&lt;&gt;"",IF(OR(EE1236&lt;&gt;0,EF1236&lt;&gt;0,#REF!&lt;$BB$3),"",IF(#REF!="LER","05,",IF(#REF!="LOR","09,",IF(#REF!="LEB","10,",IF(#REF!="LOB","05,",IF(#REF!="HER","23,",IF(#REF!="HOR","27,",IF(#REF!="HEB","28,",IF(#REF!="HOB","23,",""))))))))),"")</f>
        <v/>
      </c>
      <c r="BJ1237" s="76" t="str">
        <f t="shared" si="2029"/>
        <v/>
      </c>
      <c r="BK1237" s="131" t="b">
        <f t="shared" si="2030"/>
        <v>0</v>
      </c>
      <c r="BL1237" s="131" t="b">
        <f t="shared" si="2031"/>
        <v>0</v>
      </c>
      <c r="BM1237" s="131" t="b">
        <f t="shared" si="2032"/>
        <v>0</v>
      </c>
      <c r="BN1237" s="131" t="b">
        <f t="shared" si="2033"/>
        <v>0</v>
      </c>
      <c r="BO1237" s="131" t="b">
        <f t="shared" si="2034"/>
        <v>0</v>
      </c>
      <c r="BP1237" s="131" t="b">
        <f t="shared" si="2035"/>
        <v>0</v>
      </c>
      <c r="BQ1237" s="131"/>
      <c r="BR1237" s="131" t="e">
        <f t="shared" si="2064"/>
        <v>#REF!</v>
      </c>
      <c r="BS1237" s="92" t="e">
        <f t="shared" si="2060"/>
        <v>#REF!</v>
      </c>
      <c r="BT1237" s="11" t="e">
        <f>IF(#REF!&lt;&gt;"",BP1237,0)</f>
        <v>#REF!</v>
      </c>
      <c r="BU1237" s="11" t="e">
        <f t="shared" si="2057"/>
        <v>#REF!</v>
      </c>
      <c r="BV1237" s="67" t="e">
        <f t="shared" si="2058"/>
        <v>#REF!</v>
      </c>
      <c r="BW1237" s="76" t="str">
        <f>IF($A1236&lt;&gt;"",IF(OR(EE1236&lt;&gt;0,EF1236&lt;&gt;0,#REF!&lt;$BB$3),"",IF(#REF!="LER","07,",IF(#REF!="LOR","12,",IF(#REF!="LEB","12,",IF(#REF!="LOB","08,",IF(#REF!="HER","25,",IF(#REF!="HOR","30,",IF(#REF!="HEB","30,",IF(#REF!="HOB","25,",""))))))))),"")</f>
        <v/>
      </c>
      <c r="BX1237" s="76" t="str">
        <f>IF($A1236&lt;&gt;"",IF(OR(EE1236&lt;&gt;0,EF1236&lt;&gt;0,#REF!&lt;$BB$3),"",IF(#REF!="LER","08,",IF(#REF!="LOR","13,",IF(#REF!="LEB","13,",IF(#REF!="LOB","09,",IF(#REF!="HER","26,",IF(#REF!="HOR","31,",IF(#REF!="HEB","31,",IF(#REF!="HOB","26,",""))))))))),"")</f>
        <v/>
      </c>
      <c r="BY1237" s="76" t="str">
        <f>IF($A1236&lt;&gt;"",IF(OR(EE1236&lt;&gt;0,EF1236&lt;&gt;0,#REF!&lt;$BB$3),"",IF(#REF!="LER","09,",IF(#REF!="LOR","14,",IF(#REF!="LEB","14,",IF(#REF!="LOB","10,",IF(#REF!="HER","27,",IF(#REF!="HOR","32,",IF(#REF!="HEB","32,",IF(#REF!="HOB","27,",""))))))))),"")</f>
        <v/>
      </c>
      <c r="BZ1237" s="76" t="str">
        <f>IF($A1236&lt;&gt;"",IF(OR(EE1236&lt;&gt;0,EF1236&lt;&gt;0,#REF!&lt;$BB$3),"",IF(#REF!="LER","10,",IF(#REF!="LOR","15,",IF(#REF!="LEB","15,",IF(#REF!="LOB","11,",IF(#REF!="HER","28,",IF(#REF!="HOR","33,",IF(#REF!="HEB","33,",IF(#REF!="HOB","28,",""))))))))),"")</f>
        <v/>
      </c>
      <c r="CA1237" s="76" t="str">
        <f>IF($A1236&lt;&gt;"",IF(OR(EE1236&lt;&gt;0,EF1236&lt;&gt;0,#REF!&lt;$BB$3),"",IF(#REF!="LER","12,",IF(#REF!="LOR","16,",IF(#REF!="LEB","16,",IF(#REF!="LOB","13,",IF(#REF!="HER","30,",IF(#REF!="HOR","34,",IF(#REF!="HEB","34,",IF(#REF!="HOB","29,",""))))))))),"")</f>
        <v/>
      </c>
      <c r="CB1237" s="76" t="str">
        <f>IF($A1236&lt;&gt;"",IF(OR(EE1236&lt;&gt;0,EF1236&lt;&gt;0,#REF!&lt;$BB$3),"",IF(#REF!="LER","14,",IF(#REF!="LOR","17,",IF(#REF!="LEB","17,",IF(#REF!="LOB","15,",IF(#REF!="HER","32,",IF(#REF!="HOR","35,",IF(#REF!="HEB","35,",IF(#REF!="HOB","31,",""))))))))),"")</f>
        <v/>
      </c>
      <c r="CC1237" s="76" t="str">
        <f>IF($A1236&lt;&gt;"",IF(OR(EE1236&lt;&gt;0,EF1236&lt;&gt;0,#REF!&lt;$BB$3),"",IF(#REF!="LER","16,",IF(#REF!="LOR","18,",IF(#REF!="LEB","18,",IF(#REF!="LOB","17,",IF(#REF!="HER","34,",IF(#REF!="HOR","36,",IF(#REF!="HEB","36,",IF(#REF!="HOB","33,",""))))))))),"")</f>
        <v/>
      </c>
      <c r="CD1237" s="60" t="b">
        <f t="shared" si="2037"/>
        <v>0</v>
      </c>
      <c r="CE1237" s="60" t="b">
        <f t="shared" si="2038"/>
        <v>0</v>
      </c>
      <c r="CF1237" s="60" t="b">
        <f t="shared" si="2039"/>
        <v>0</v>
      </c>
      <c r="CG1237" s="60" t="b">
        <f t="shared" si="2040"/>
        <v>0</v>
      </c>
      <c r="CH1237" s="60" t="b">
        <f t="shared" si="2041"/>
        <v>0</v>
      </c>
      <c r="CI1237" s="60" t="b">
        <f t="shared" si="2042"/>
        <v>0</v>
      </c>
      <c r="CJ1237" s="60" t="b">
        <f t="shared" si="2043"/>
        <v>0</v>
      </c>
      <c r="CK1237" s="131"/>
      <c r="CL1237" s="131" t="e">
        <f t="shared" si="2065"/>
        <v>#REF!</v>
      </c>
      <c r="CM1237" s="92" t="e">
        <f t="shared" si="2061"/>
        <v>#REF!</v>
      </c>
      <c r="CN1237" s="13" t="e">
        <f t="shared" si="2070"/>
        <v>#REF!</v>
      </c>
      <c r="CO1237" s="11" t="e">
        <f t="shared" si="2044"/>
        <v>#REF!</v>
      </c>
      <c r="CP1237" s="13">
        <f t="shared" si="2068"/>
        <v>0</v>
      </c>
      <c r="CQ1237" s="11">
        <f t="shared" ref="CQ1237:CQ1300" si="2071">IF(A1237&lt;&gt;"",BB1237+CQ1236,0)</f>
        <v>0</v>
      </c>
      <c r="CR1237" s="57">
        <f t="shared" si="2012"/>
        <v>0</v>
      </c>
      <c r="CS1237" s="57">
        <f t="shared" si="2013"/>
        <v>0</v>
      </c>
      <c r="CT1237" s="57">
        <f t="shared" si="2008"/>
        <v>0</v>
      </c>
      <c r="CU1237" s="24"/>
      <c r="CV1237" s="24"/>
      <c r="CW1237" s="24"/>
      <c r="CX1237" s="24"/>
      <c r="CY1237" s="24"/>
      <c r="CZ1237" s="24"/>
      <c r="DA1237" s="24"/>
      <c r="DB1237" s="24"/>
      <c r="DC1237" s="24"/>
      <c r="DD1237" s="64"/>
      <c r="DE1237" s="39"/>
      <c r="DF1237" s="39"/>
      <c r="DG1237" s="39"/>
      <c r="DH1237" s="39"/>
      <c r="DI1237" s="83"/>
      <c r="DJ1237" s="39"/>
      <c r="DK1237" s="22"/>
      <c r="DL1237" s="22"/>
      <c r="DM1237" s="32"/>
      <c r="DN1237" s="22"/>
      <c r="DO1237" s="22"/>
      <c r="DP1237" s="22"/>
      <c r="DQ1237" s="22"/>
      <c r="DR1237" s="22"/>
      <c r="DS1237" s="22"/>
      <c r="DT1237" s="22"/>
      <c r="DU1237" s="22"/>
      <c r="DV1237" s="22"/>
      <c r="DW1237" s="22"/>
      <c r="DX1237" s="22"/>
      <c r="DY1237" s="22"/>
      <c r="DZ1237" s="22"/>
      <c r="EA1237" s="32"/>
      <c r="EB1237" s="22"/>
      <c r="EC1237" s="22"/>
      <c r="EG1237" s="22"/>
      <c r="EH1237"/>
    </row>
    <row r="1238" spans="1:138" s="23" customFormat="1" x14ac:dyDescent="0.2">
      <c r="A1238" s="127"/>
      <c r="B1238" s="61" t="str">
        <f>IF(A1238="","",IF(U1239="","DB",U1239&amp;V1239&amp;W1239&amp;X1239&amp;Y1239&amp;Z1239&amp;AL1239&amp;AM1239&amp;AN1239&amp;AO1239&amp;AP1239&amp;AQ1239&amp;AR1239&amp;#REF!))</f>
        <v/>
      </c>
      <c r="C1238" s="7" t="str">
        <f t="shared" si="2066"/>
        <v/>
      </c>
      <c r="D1238" s="60">
        <f t="shared" si="2009"/>
        <v>0</v>
      </c>
      <c r="E1238" s="7" t="str">
        <f t="shared" si="2010"/>
        <v/>
      </c>
      <c r="F1238" s="72" t="str">
        <f t="shared" si="1995"/>
        <v/>
      </c>
      <c r="G1238" s="73">
        <f t="shared" si="2067"/>
        <v>0</v>
      </c>
      <c r="H1238" s="112">
        <f t="shared" si="1996"/>
        <v>0</v>
      </c>
      <c r="I1238" s="112">
        <f t="shared" si="1997"/>
        <v>0</v>
      </c>
      <c r="J1238" s="112">
        <f t="shared" si="1998"/>
        <v>0</v>
      </c>
      <c r="K1238" s="112">
        <f t="shared" si="1999"/>
        <v>0</v>
      </c>
      <c r="L1238" s="112">
        <f t="shared" si="2000"/>
        <v>0</v>
      </c>
      <c r="M1238" s="112">
        <f t="shared" si="2001"/>
        <v>0</v>
      </c>
      <c r="N1238" s="60"/>
      <c r="O1238" s="61"/>
      <c r="P1238" s="61"/>
      <c r="Q1238" s="61"/>
      <c r="R1238" s="61"/>
      <c r="S1238" s="7"/>
      <c r="T1238" s="67">
        <f t="shared" si="2045"/>
        <v>1</v>
      </c>
      <c r="U1238" s="76" t="str">
        <f t="shared" si="2002"/>
        <v/>
      </c>
      <c r="V1238" s="76" t="str">
        <f t="shared" si="2003"/>
        <v/>
      </c>
      <c r="W1238" s="76" t="str">
        <f t="shared" si="2004"/>
        <v/>
      </c>
      <c r="X1238" s="76" t="str">
        <f t="shared" si="2005"/>
        <v/>
      </c>
      <c r="Y1238" s="76" t="str">
        <f t="shared" si="2006"/>
        <v/>
      </c>
      <c r="Z1238" s="76" t="str">
        <f t="shared" si="2007"/>
        <v/>
      </c>
      <c r="AA1238" s="131" t="b">
        <f t="shared" si="2014"/>
        <v>0</v>
      </c>
      <c r="AB1238" s="131" t="b">
        <f t="shared" si="2015"/>
        <v>0</v>
      </c>
      <c r="AC1238" s="131" t="b">
        <f t="shared" si="2016"/>
        <v>0</v>
      </c>
      <c r="AD1238" s="131" t="b">
        <f t="shared" si="2017"/>
        <v>0</v>
      </c>
      <c r="AE1238" s="131" t="b">
        <f t="shared" si="2018"/>
        <v>0</v>
      </c>
      <c r="AF1238" s="131" t="b">
        <f t="shared" si="2019"/>
        <v>0</v>
      </c>
      <c r="AG1238" s="131"/>
      <c r="AH1238" s="131">
        <f t="shared" si="2062"/>
        <v>1</v>
      </c>
      <c r="AI1238" s="11" t="e">
        <f>IF(#REF!&lt;&gt;"",AF1238,0)</f>
        <v>#REF!</v>
      </c>
      <c r="AJ1238" s="11">
        <f t="shared" si="2046"/>
        <v>0</v>
      </c>
      <c r="AK1238" s="67">
        <f t="shared" si="2047"/>
        <v>1</v>
      </c>
      <c r="AL1238" s="118" t="str">
        <f t="shared" si="2048"/>
        <v/>
      </c>
      <c r="AM1238" s="118" t="str">
        <f t="shared" si="2049"/>
        <v/>
      </c>
      <c r="AN1238" s="118" t="str">
        <f t="shared" si="2050"/>
        <v/>
      </c>
      <c r="AO1238" s="118" t="str">
        <f t="shared" si="2051"/>
        <v/>
      </c>
      <c r="AP1238" s="118" t="str">
        <f t="shared" si="2052"/>
        <v/>
      </c>
      <c r="AQ1238" s="118" t="str">
        <f t="shared" si="2053"/>
        <v/>
      </c>
      <c r="AR1238" s="118" t="str">
        <f t="shared" si="2054"/>
        <v/>
      </c>
      <c r="AS1238" s="60" t="b">
        <f t="shared" si="2021"/>
        <v>0</v>
      </c>
      <c r="AT1238" s="60" t="b">
        <f t="shared" si="2022"/>
        <v>0</v>
      </c>
      <c r="AU1238" s="60" t="b">
        <f t="shared" si="2023"/>
        <v>0</v>
      </c>
      <c r="AV1238" s="60" t="b">
        <f t="shared" si="2024"/>
        <v>0</v>
      </c>
      <c r="AW1238" s="60" t="b">
        <f t="shared" si="2025"/>
        <v>0</v>
      </c>
      <c r="AX1238" s="60" t="b">
        <f t="shared" si="2026"/>
        <v>0</v>
      </c>
      <c r="AY1238" s="60" t="b">
        <f t="shared" si="2027"/>
        <v>0</v>
      </c>
      <c r="AZ1238" s="131"/>
      <c r="BA1238" s="131">
        <f t="shared" si="2063"/>
        <v>1</v>
      </c>
      <c r="BB1238" s="13">
        <f t="shared" si="2069"/>
        <v>0</v>
      </c>
      <c r="BC1238" s="11">
        <f t="shared" si="2028"/>
        <v>0</v>
      </c>
      <c r="BD1238" s="67" t="e">
        <f t="shared" si="2056"/>
        <v>#REF!</v>
      </c>
      <c r="BE1238" s="76" t="str">
        <f>IF($A1237&lt;&gt;"",IF(OR(EE1237&lt;&gt;0,EF1237&lt;&gt;0,$BB$3&gt;0),"",IF(#REF!="LER","01,",IF(#REF!="LOR","01,",IF(#REF!="LEB","02,",IF(#REF!="LOB","01,",IF(#REF!="HER","19,",IF(#REF!="HOR","19,",IF(#REF!="HEB","20,",IF(#REF!="HOB","19,",""))))))))),"")</f>
        <v/>
      </c>
      <c r="BF1238" s="76" t="str">
        <f>IF($A1237&lt;&gt;"",IF(OR(EE1237&lt;&gt;0,EF1237&lt;&gt;0,$BB$3&gt;0),"",IF(#REF!="LER","02,",IF(#REF!="LOR","03,",IF(#REF!="LEB","04,",IF(#REF!="LOB","02,",IF(#REF!="HER","20,",IF(#REF!="HOR","21,",IF(#REF!="HEB","22,",IF(#REF!="HOB","20,",""))))))))),"")</f>
        <v/>
      </c>
      <c r="BG1238" s="76" t="str">
        <f>IF($A1237&lt;&gt;"",IF(OR(EE1237&lt;&gt;0,EF1237&lt;&gt;0,$BB$3&gt;0),"",IF(#REF!="LER","03,",IF(#REF!="LOR","05,",IF(#REF!="LEB","06,",IF(#REF!="LOB","03,",IF(#REF!="HER","21,",IF(#REF!="HOR","23,",IF(#REF!="HEB","24,",IF(#REF!="HOB","21,",""))))))))),"")</f>
        <v/>
      </c>
      <c r="BH1238" s="76" t="str">
        <f>IF($A1237&lt;&gt;"",IF(OR(EE1237&lt;&gt;0,EF1237&lt;&gt;0,$BB$3&gt;0),"",IF(#REF!="LER","04,",IF(#REF!="LOR","07,",IF(#REF!="LEB","08,",IF(#REF!="LOB","04,",IF(#REF!="HER","22,",IF(#REF!="HOR","25,",IF(#REF!="HEB","26,",IF(#REF!="HOB","22,",""))))))))),"")</f>
        <v/>
      </c>
      <c r="BI1238" s="76" t="str">
        <f>IF($A1237&lt;&gt;"",IF(OR(EE1237&lt;&gt;0,EF1237&lt;&gt;0,$BB$3&gt;0),"",IF(#REF!="LER","05,",IF(#REF!="LOR","09,",IF(#REF!="LEB","10,",IF(#REF!="LOB","05,",IF(#REF!="HER","23,",IF(#REF!="HOR","27,",IF(#REF!="HEB","28,",IF(#REF!="HOB","23,",""))))))))),"")</f>
        <v/>
      </c>
      <c r="BJ1238" s="76" t="str">
        <f t="shared" si="2029"/>
        <v/>
      </c>
      <c r="BK1238" s="131" t="b">
        <f t="shared" si="2030"/>
        <v>0</v>
      </c>
      <c r="BL1238" s="131" t="b">
        <f t="shared" si="2031"/>
        <v>0</v>
      </c>
      <c r="BM1238" s="131" t="b">
        <f t="shared" si="2032"/>
        <v>0</v>
      </c>
      <c r="BN1238" s="131" t="b">
        <f t="shared" si="2033"/>
        <v>0</v>
      </c>
      <c r="BO1238" s="131" t="b">
        <f t="shared" si="2034"/>
        <v>0</v>
      </c>
      <c r="BP1238" s="131" t="b">
        <f t="shared" si="2035"/>
        <v>0</v>
      </c>
      <c r="BQ1238" s="131"/>
      <c r="BR1238" s="131" t="e">
        <f t="shared" si="2064"/>
        <v>#REF!</v>
      </c>
      <c r="BS1238" s="92" t="e">
        <f t="shared" si="2060"/>
        <v>#REF!</v>
      </c>
      <c r="BT1238" s="11" t="e">
        <f>IF(#REF!&lt;&gt;"",BP1238,0)</f>
        <v>#REF!</v>
      </c>
      <c r="BU1238" s="11" t="e">
        <f t="shared" si="2057"/>
        <v>#REF!</v>
      </c>
      <c r="BV1238" s="67" t="e">
        <f t="shared" si="2058"/>
        <v>#REF!</v>
      </c>
      <c r="BW1238" s="76" t="str">
        <f>IF($A1237&lt;&gt;"",IF(OR(EE1237&lt;&gt;0,EF1237&lt;&gt;0,$BB$3&gt;0),"",IF(#REF!="LER","07,",IF(#REF!="LOR","12,",IF(#REF!="LEB","12,",IF(#REF!="LOB","08,",IF(#REF!="HER","25,",IF(#REF!="HOR","30,",IF(#REF!="HEB","30,",IF(#REF!="HOB","25,",""))))))))),"")</f>
        <v/>
      </c>
      <c r="BX1238" s="76" t="str">
        <f>IF($A1237&lt;&gt;"",IF(OR(EE1237&lt;&gt;0,EF1237&lt;&gt;0,$BB$3&gt;0),"",IF(#REF!="LER","08,",IF(#REF!="LOR","13,",IF(#REF!="LEB","13,",IF(#REF!="LOB","09,",IF(#REF!="HER","26,",IF(#REF!="HOR","31,",IF(#REF!="HEB","31,",IF(#REF!="HOB","26,",""))))))))),"")</f>
        <v/>
      </c>
      <c r="BY1238" s="76" t="str">
        <f>IF($A1237&lt;&gt;"",IF(OR(EE1237&lt;&gt;0,EF1237&lt;&gt;0,$BB$3&gt;0),"",IF(#REF!="LER","09,",IF(#REF!="LOR","14,",IF(#REF!="LEB","14,",IF(#REF!="LOB","10,",IF(#REF!="HER","27,",IF(#REF!="HOR","32,",IF(#REF!="HEB","32,",IF(#REF!="HOB","27,",""))))))))),"")</f>
        <v/>
      </c>
      <c r="BZ1238" s="76" t="str">
        <f>IF($A1237&lt;&gt;"",IF(OR(EE1237&lt;&gt;0,EF1237&lt;&gt;0,$BB$3&gt;0),"",IF(#REF!="LER","10,",IF(#REF!="LOR","15,",IF(#REF!="LEB","15,",IF(#REF!="LOB","11,",IF(#REF!="HER","28,",IF(#REF!="HOR","33,",IF(#REF!="HEB","33,",IF(#REF!="HOB","28,",""))))))))),"")</f>
        <v/>
      </c>
      <c r="CA1238" s="76" t="str">
        <f>IF($A1237&lt;&gt;"",IF(OR(EE1237&lt;&gt;0,EF1237&lt;&gt;0,$BB$3&gt;0),"",IF(#REF!="LER","12,",IF(#REF!="LOR","16,",IF(#REF!="LEB","16,",IF(#REF!="LOB","13,",IF(#REF!="HER","30,",IF(#REF!="HOR","34,",IF(#REF!="HEB","34,",IF(#REF!="HOB","29,",""))))))))),"")</f>
        <v/>
      </c>
      <c r="CB1238" s="76" t="str">
        <f>IF($A1237&lt;&gt;"",IF(OR(EE1237&lt;&gt;0,EF1237&lt;&gt;0,$BB$3&gt;0),"",IF(#REF!="LER","14,",IF(#REF!="LOR","17,",IF(#REF!="LEB","17,",IF(#REF!="LOB","15,",IF(#REF!="HER","32,",IF(#REF!="HOR","35,",IF(#REF!="HEB","35,",IF(#REF!="HOB","31,",""))))))))),"")</f>
        <v/>
      </c>
      <c r="CC1238" s="76" t="str">
        <f>IF($A1237&lt;&gt;"",IF(OR(EE1237&lt;&gt;0,EF1237&lt;&gt;0,$BB$3&gt;0),"",IF(#REF!="LER","16,",IF(#REF!="LOR","18,",IF(#REF!="LEB","18,",IF(#REF!="LOB","17,",IF(#REF!="HER","34,",IF(#REF!="HOR","36,",IF(#REF!="HEB","36,",IF(#REF!="HOB","33,",""))))))))),"")</f>
        <v/>
      </c>
      <c r="CD1238" s="60" t="b">
        <f t="shared" si="2037"/>
        <v>0</v>
      </c>
      <c r="CE1238" s="60" t="b">
        <f t="shared" si="2038"/>
        <v>0</v>
      </c>
      <c r="CF1238" s="60" t="b">
        <f t="shared" si="2039"/>
        <v>0</v>
      </c>
      <c r="CG1238" s="60" t="b">
        <f t="shared" si="2040"/>
        <v>0</v>
      </c>
      <c r="CH1238" s="60" t="b">
        <f t="shared" si="2041"/>
        <v>0</v>
      </c>
      <c r="CI1238" s="60" t="b">
        <f t="shared" si="2042"/>
        <v>0</v>
      </c>
      <c r="CJ1238" s="60" t="b">
        <f t="shared" si="2043"/>
        <v>0</v>
      </c>
      <c r="CK1238" s="131"/>
      <c r="CL1238" s="131" t="e">
        <f t="shared" si="2065"/>
        <v>#REF!</v>
      </c>
      <c r="CM1238" s="92" t="e">
        <f t="shared" si="2061"/>
        <v>#REF!</v>
      </c>
      <c r="CN1238" s="13" t="e">
        <f t="shared" si="2070"/>
        <v>#REF!</v>
      </c>
      <c r="CO1238" s="11" t="e">
        <f t="shared" si="2044"/>
        <v>#REF!</v>
      </c>
      <c r="CP1238" s="13">
        <f t="shared" si="2068"/>
        <v>0</v>
      </c>
      <c r="CQ1238" s="11">
        <f t="shared" si="2071"/>
        <v>0</v>
      </c>
      <c r="CR1238" s="57">
        <f t="shared" si="2012"/>
        <v>0</v>
      </c>
      <c r="CS1238" s="57">
        <f t="shared" si="2013"/>
        <v>0</v>
      </c>
      <c r="CT1238" s="57">
        <f t="shared" si="2008"/>
        <v>0</v>
      </c>
      <c r="CU1238" s="24"/>
      <c r="CV1238" s="24"/>
      <c r="CW1238" s="24"/>
      <c r="CX1238" s="24"/>
      <c r="CY1238" s="24"/>
      <c r="CZ1238" s="24"/>
      <c r="DA1238" s="24"/>
      <c r="DB1238" s="24"/>
      <c r="DC1238" s="24"/>
      <c r="DD1238" s="64"/>
      <c r="DE1238" s="39"/>
      <c r="DF1238" s="39"/>
      <c r="DG1238" s="39"/>
      <c r="DH1238" s="39"/>
      <c r="DI1238" s="83"/>
      <c r="DJ1238" s="39"/>
      <c r="DK1238" s="22"/>
      <c r="DL1238" s="22"/>
      <c r="DM1238" s="32"/>
      <c r="DN1238" s="22"/>
      <c r="DO1238" s="22"/>
      <c r="DP1238" s="22"/>
      <c r="DQ1238" s="22"/>
      <c r="DR1238" s="22"/>
      <c r="DS1238" s="22"/>
      <c r="DT1238" s="22"/>
      <c r="DU1238" s="22"/>
      <c r="DV1238" s="22"/>
      <c r="DW1238" s="22"/>
      <c r="DX1238" s="22"/>
      <c r="DY1238" s="22"/>
      <c r="DZ1238" s="22"/>
      <c r="EA1238" s="32"/>
      <c r="EB1238" s="22"/>
      <c r="EC1238" s="22"/>
      <c r="EG1238" s="22"/>
      <c r="EH1238"/>
    </row>
    <row r="1239" spans="1:138" s="23" customFormat="1" x14ac:dyDescent="0.2">
      <c r="A1239" s="127"/>
      <c r="B1239" s="61" t="str">
        <f>IF(A1239="","",IF(U1240="","DB",U1240&amp;V1240&amp;W1240&amp;X1240&amp;Y1240&amp;Z1240&amp;AL1240&amp;AM1240&amp;AN1240&amp;AO1240&amp;AP1240&amp;AQ1240&amp;AR1240&amp;#REF!))</f>
        <v/>
      </c>
      <c r="C1239" s="7" t="str">
        <f t="shared" si="2066"/>
        <v/>
      </c>
      <c r="D1239" s="60">
        <f t="shared" si="2009"/>
        <v>0</v>
      </c>
      <c r="E1239" s="7" t="str">
        <f t="shared" si="2010"/>
        <v/>
      </c>
      <c r="F1239" s="72" t="str">
        <f t="shared" si="1995"/>
        <v/>
      </c>
      <c r="G1239" s="73">
        <f t="shared" si="2067"/>
        <v>0</v>
      </c>
      <c r="H1239" s="112">
        <f t="shared" si="1996"/>
        <v>0</v>
      </c>
      <c r="I1239" s="112">
        <f t="shared" si="1997"/>
        <v>0</v>
      </c>
      <c r="J1239" s="112">
        <f t="shared" si="1998"/>
        <v>0</v>
      </c>
      <c r="K1239" s="112">
        <f t="shared" si="1999"/>
        <v>0</v>
      </c>
      <c r="L1239" s="112">
        <f t="shared" si="2000"/>
        <v>0</v>
      </c>
      <c r="M1239" s="112">
        <f t="shared" si="2001"/>
        <v>0</v>
      </c>
      <c r="N1239" s="60"/>
      <c r="O1239" s="61"/>
      <c r="P1239" s="61"/>
      <c r="Q1239" s="61"/>
      <c r="R1239" s="61"/>
      <c r="S1239" s="7"/>
      <c r="T1239" s="67">
        <f t="shared" si="2045"/>
        <v>1</v>
      </c>
      <c r="U1239" s="76" t="str">
        <f t="shared" si="2002"/>
        <v/>
      </c>
      <c r="V1239" s="76" t="str">
        <f t="shared" si="2003"/>
        <v/>
      </c>
      <c r="W1239" s="76" t="str">
        <f t="shared" si="2004"/>
        <v/>
      </c>
      <c r="X1239" s="76" t="str">
        <f t="shared" si="2005"/>
        <v/>
      </c>
      <c r="Y1239" s="76" t="str">
        <f t="shared" si="2006"/>
        <v/>
      </c>
      <c r="Z1239" s="76" t="str">
        <f t="shared" si="2007"/>
        <v/>
      </c>
      <c r="AA1239" s="131" t="b">
        <f t="shared" si="2014"/>
        <v>0</v>
      </c>
      <c r="AB1239" s="131" t="b">
        <f t="shared" si="2015"/>
        <v>0</v>
      </c>
      <c r="AC1239" s="131" t="b">
        <f t="shared" si="2016"/>
        <v>0</v>
      </c>
      <c r="AD1239" s="131" t="b">
        <f t="shared" si="2017"/>
        <v>0</v>
      </c>
      <c r="AE1239" s="131" t="b">
        <f t="shared" si="2018"/>
        <v>0</v>
      </c>
      <c r="AF1239" s="131" t="b">
        <f t="shared" si="2019"/>
        <v>0</v>
      </c>
      <c r="AG1239" s="131"/>
      <c r="AH1239" s="131">
        <f t="shared" si="2062"/>
        <v>1</v>
      </c>
      <c r="AI1239" s="11" t="e">
        <f>IF(#REF!&lt;&gt;"",AF1239,0)</f>
        <v>#REF!</v>
      </c>
      <c r="AJ1239" s="11">
        <f t="shared" si="2046"/>
        <v>0</v>
      </c>
      <c r="AK1239" s="67">
        <f t="shared" si="2047"/>
        <v>1</v>
      </c>
      <c r="AL1239" s="118" t="str">
        <f t="shared" si="2048"/>
        <v/>
      </c>
      <c r="AM1239" s="118" t="str">
        <f t="shared" si="2049"/>
        <v/>
      </c>
      <c r="AN1239" s="118" t="str">
        <f t="shared" si="2050"/>
        <v/>
      </c>
      <c r="AO1239" s="118" t="str">
        <f t="shared" si="2051"/>
        <v/>
      </c>
      <c r="AP1239" s="118" t="str">
        <f t="shared" si="2052"/>
        <v/>
      </c>
      <c r="AQ1239" s="118" t="str">
        <f t="shared" si="2053"/>
        <v/>
      </c>
      <c r="AR1239" s="118" t="str">
        <f t="shared" si="2054"/>
        <v/>
      </c>
      <c r="AS1239" s="60" t="b">
        <f t="shared" si="2021"/>
        <v>0</v>
      </c>
      <c r="AT1239" s="60" t="b">
        <f t="shared" si="2022"/>
        <v>0</v>
      </c>
      <c r="AU1239" s="60" t="b">
        <f t="shared" si="2023"/>
        <v>0</v>
      </c>
      <c r="AV1239" s="60" t="b">
        <f t="shared" si="2024"/>
        <v>0</v>
      </c>
      <c r="AW1239" s="60" t="b">
        <f t="shared" si="2025"/>
        <v>0</v>
      </c>
      <c r="AX1239" s="60" t="b">
        <f t="shared" si="2026"/>
        <v>0</v>
      </c>
      <c r="AY1239" s="60" t="b">
        <f t="shared" si="2027"/>
        <v>0</v>
      </c>
      <c r="AZ1239" s="131"/>
      <c r="BA1239" s="131">
        <f t="shared" si="2063"/>
        <v>1</v>
      </c>
      <c r="BB1239" s="13">
        <f t="shared" si="2069"/>
        <v>0</v>
      </c>
      <c r="BC1239" s="11">
        <f t="shared" si="2028"/>
        <v>0</v>
      </c>
      <c r="BD1239" s="67" t="e">
        <f t="shared" si="2056"/>
        <v>#REF!</v>
      </c>
      <c r="BE1239" s="76" t="str">
        <f>IF($A1238&lt;&gt;"",IF(OR(EE1238&lt;&gt;0,EF1238&lt;&gt;0,#REF!&lt;$BB$3),"",IF(#REF!="LER","01,",IF(#REF!="LOR","01,",IF(#REF!="LEB","02,",IF(#REF!="LOB","01,",IF(#REF!="HER","19,",IF(#REF!="HOR","19,",IF(#REF!="HEB","20,",IF(#REF!="HOB","19,",""))))))))),"")</f>
        <v/>
      </c>
      <c r="BF1239" s="76" t="str">
        <f>IF($A1238&lt;&gt;"",IF(OR(EE1238&lt;&gt;0,EF1238&lt;&gt;0,#REF!&lt;$BB$3),"",IF(#REF!="LER","02,",IF(#REF!="LOR","03,",IF(#REF!="LEB","04,",IF(#REF!="LOB","02,",IF(#REF!="HER","20,",IF(#REF!="HOR","21,",IF(#REF!="HEB","22,",IF(#REF!="HOB","20,",""))))))))),"")</f>
        <v/>
      </c>
      <c r="BG1239" s="76" t="str">
        <f>IF($A1238&lt;&gt;"",IF(OR(EE1238&lt;&gt;0,EF1238&lt;&gt;0,#REF!&lt;$BB$3),"",IF(#REF!="LER","03,",IF(#REF!="LOR","05,",IF(#REF!="LEB","06,",IF(#REF!="LOB","03,",IF(#REF!="HER","21,",IF(#REF!="HOR","23,",IF(#REF!="HEB","24,",IF(#REF!="HOB","21,",""))))))))),"")</f>
        <v/>
      </c>
      <c r="BH1239" s="76" t="str">
        <f>IF($A1238&lt;&gt;"",IF(OR(EE1238&lt;&gt;0,EF1238&lt;&gt;0,#REF!&lt;$BB$3),"",IF(#REF!="LER","04,",IF(#REF!="LOR","07,",IF(#REF!="LEB","08,",IF(#REF!="LOB","04,",IF(#REF!="HER","22,",IF(#REF!="HOR","25,",IF(#REF!="HEB","26,",IF(#REF!="HOB","22,",""))))))))),"")</f>
        <v/>
      </c>
      <c r="BI1239" s="76" t="str">
        <f>IF($A1238&lt;&gt;"",IF(OR(EE1238&lt;&gt;0,EF1238&lt;&gt;0,#REF!&lt;$BB$3),"",IF(#REF!="LER","05,",IF(#REF!="LOR","09,",IF(#REF!="LEB","10,",IF(#REF!="LOB","05,",IF(#REF!="HER","23,",IF(#REF!="HOR","27,",IF(#REF!="HEB","28,",IF(#REF!="HOB","23,",""))))))))),"")</f>
        <v/>
      </c>
      <c r="BJ1239" s="76" t="str">
        <f t="shared" si="2029"/>
        <v/>
      </c>
      <c r="BK1239" s="131" t="b">
        <f t="shared" si="2030"/>
        <v>0</v>
      </c>
      <c r="BL1239" s="131" t="b">
        <f t="shared" si="2031"/>
        <v>0</v>
      </c>
      <c r="BM1239" s="131" t="b">
        <f t="shared" si="2032"/>
        <v>0</v>
      </c>
      <c r="BN1239" s="131" t="b">
        <f t="shared" si="2033"/>
        <v>0</v>
      </c>
      <c r="BO1239" s="131" t="b">
        <f t="shared" si="2034"/>
        <v>0</v>
      </c>
      <c r="BP1239" s="131" t="b">
        <f t="shared" si="2035"/>
        <v>0</v>
      </c>
      <c r="BQ1239" s="131"/>
      <c r="BR1239" s="131" t="e">
        <f t="shared" si="2064"/>
        <v>#REF!</v>
      </c>
      <c r="BS1239" s="92" t="e">
        <f t="shared" si="2060"/>
        <v>#REF!</v>
      </c>
      <c r="BT1239" s="11" t="e">
        <f>IF(#REF!&lt;&gt;"",BP1239,0)</f>
        <v>#REF!</v>
      </c>
      <c r="BU1239" s="11" t="e">
        <f t="shared" si="2057"/>
        <v>#REF!</v>
      </c>
      <c r="BV1239" s="67" t="e">
        <f t="shared" si="2058"/>
        <v>#REF!</v>
      </c>
      <c r="BW1239" s="76" t="str">
        <f>IF($A1238&lt;&gt;"",IF(OR(EE1238&lt;&gt;0,EF1238&lt;&gt;0,#REF!&lt;$BB$3),"",IF(#REF!="LER","07,",IF(#REF!="LOR","12,",IF(#REF!="LEB","12,",IF(#REF!="LOB","08,",IF(#REF!="HER","25,",IF(#REF!="HOR","30,",IF(#REF!="HEB","30,",IF(#REF!="HOB","25,",""))))))))),"")</f>
        <v/>
      </c>
      <c r="BX1239" s="76" t="str">
        <f>IF($A1238&lt;&gt;"",IF(OR(EE1238&lt;&gt;0,EF1238&lt;&gt;0,#REF!&lt;$BB$3),"",IF(#REF!="LER","08,",IF(#REF!="LOR","13,",IF(#REF!="LEB","13,",IF(#REF!="LOB","09,",IF(#REF!="HER","26,",IF(#REF!="HOR","31,",IF(#REF!="HEB","31,",IF(#REF!="HOB","26,",""))))))))),"")</f>
        <v/>
      </c>
      <c r="BY1239" s="76" t="str">
        <f>IF($A1238&lt;&gt;"",IF(OR(EE1238&lt;&gt;0,EF1238&lt;&gt;0,#REF!&lt;$BB$3),"",IF(#REF!="LER","09,",IF(#REF!="LOR","14,",IF(#REF!="LEB","14,",IF(#REF!="LOB","10,",IF(#REF!="HER","27,",IF(#REF!="HOR","32,",IF(#REF!="HEB","32,",IF(#REF!="HOB","27,",""))))))))),"")</f>
        <v/>
      </c>
      <c r="BZ1239" s="76" t="str">
        <f>IF($A1238&lt;&gt;"",IF(OR(EE1238&lt;&gt;0,EF1238&lt;&gt;0,#REF!&lt;$BB$3),"",IF(#REF!="LER","10,",IF(#REF!="LOR","15,",IF(#REF!="LEB","15,",IF(#REF!="LOB","11,",IF(#REF!="HER","28,",IF(#REF!="HOR","33,",IF(#REF!="HEB","33,",IF(#REF!="HOB","28,",""))))))))),"")</f>
        <v/>
      </c>
      <c r="CA1239" s="76" t="str">
        <f>IF($A1238&lt;&gt;"",IF(OR(EE1238&lt;&gt;0,EF1238&lt;&gt;0,#REF!&lt;$BB$3),"",IF(#REF!="LER","12,",IF(#REF!="LOR","16,",IF(#REF!="LEB","16,",IF(#REF!="LOB","13,",IF(#REF!="HER","30,",IF(#REF!="HOR","34,",IF(#REF!="HEB","34,",IF(#REF!="HOB","29,",""))))))))),"")</f>
        <v/>
      </c>
      <c r="CB1239" s="76" t="str">
        <f>IF($A1238&lt;&gt;"",IF(OR(EE1238&lt;&gt;0,EF1238&lt;&gt;0,#REF!&lt;$BB$3),"",IF(#REF!="LER","14,",IF(#REF!="LOR","17,",IF(#REF!="LEB","17,",IF(#REF!="LOB","15,",IF(#REF!="HER","32,",IF(#REF!="HOR","35,",IF(#REF!="HEB","35,",IF(#REF!="HOB","31,",""))))))))),"")</f>
        <v/>
      </c>
      <c r="CC1239" s="76" t="str">
        <f>IF($A1238&lt;&gt;"",IF(OR(EE1238&lt;&gt;0,EF1238&lt;&gt;0,#REF!&lt;$BB$3),"",IF(#REF!="LER","16,",IF(#REF!="LOR","18,",IF(#REF!="LEB","18,",IF(#REF!="LOB","17,",IF(#REF!="HER","34,",IF(#REF!="HOR","36,",IF(#REF!="HEB","36,",IF(#REF!="HOB","33,",""))))))))),"")</f>
        <v/>
      </c>
      <c r="CD1239" s="60" t="b">
        <f t="shared" si="2037"/>
        <v>0</v>
      </c>
      <c r="CE1239" s="60" t="b">
        <f t="shared" si="2038"/>
        <v>0</v>
      </c>
      <c r="CF1239" s="60" t="b">
        <f t="shared" si="2039"/>
        <v>0</v>
      </c>
      <c r="CG1239" s="60" t="b">
        <f t="shared" si="2040"/>
        <v>0</v>
      </c>
      <c r="CH1239" s="60" t="b">
        <f t="shared" si="2041"/>
        <v>0</v>
      </c>
      <c r="CI1239" s="60" t="b">
        <f t="shared" si="2042"/>
        <v>0</v>
      </c>
      <c r="CJ1239" s="60" t="b">
        <f t="shared" si="2043"/>
        <v>0</v>
      </c>
      <c r="CK1239" s="131"/>
      <c r="CL1239" s="131" t="e">
        <f t="shared" si="2065"/>
        <v>#REF!</v>
      </c>
      <c r="CM1239" s="92" t="e">
        <f t="shared" si="2061"/>
        <v>#REF!</v>
      </c>
      <c r="CN1239" s="13" t="e">
        <f t="shared" si="2070"/>
        <v>#REF!</v>
      </c>
      <c r="CO1239" s="11" t="e">
        <f t="shared" si="2044"/>
        <v>#REF!</v>
      </c>
      <c r="CP1239" s="13">
        <f t="shared" si="2068"/>
        <v>0</v>
      </c>
      <c r="CQ1239" s="11">
        <f t="shared" si="2071"/>
        <v>0</v>
      </c>
      <c r="CR1239" s="57">
        <f t="shared" si="2012"/>
        <v>0</v>
      </c>
      <c r="CS1239" s="57">
        <f t="shared" si="2013"/>
        <v>0</v>
      </c>
      <c r="CT1239" s="57">
        <f t="shared" si="2008"/>
        <v>0</v>
      </c>
      <c r="CU1239" s="24"/>
      <c r="CV1239" s="24"/>
      <c r="CW1239" s="24"/>
      <c r="CX1239" s="24"/>
      <c r="CY1239" s="24"/>
      <c r="CZ1239" s="24"/>
      <c r="DA1239" s="24"/>
      <c r="DB1239" s="24"/>
      <c r="DC1239" s="24"/>
      <c r="DD1239" s="64"/>
      <c r="DE1239" s="39"/>
      <c r="DF1239" s="39"/>
      <c r="DG1239" s="39"/>
      <c r="DH1239" s="39"/>
      <c r="DI1239" s="83"/>
      <c r="DJ1239" s="39"/>
      <c r="DK1239" s="22"/>
      <c r="DL1239" s="22"/>
      <c r="DM1239" s="32"/>
      <c r="DN1239" s="22"/>
      <c r="DO1239" s="22"/>
      <c r="DP1239" s="22"/>
      <c r="DQ1239" s="22"/>
      <c r="DR1239" s="22"/>
      <c r="DS1239" s="22"/>
      <c r="DT1239" s="22"/>
      <c r="DU1239" s="22"/>
      <c r="DV1239" s="22"/>
      <c r="DW1239" s="22"/>
      <c r="DX1239" s="22"/>
      <c r="DY1239" s="22"/>
      <c r="DZ1239" s="22"/>
      <c r="EA1239" s="32"/>
      <c r="EB1239" s="22"/>
      <c r="EC1239" s="22"/>
      <c r="EG1239" s="22"/>
      <c r="EH1239"/>
    </row>
    <row r="1240" spans="1:138" s="23" customFormat="1" x14ac:dyDescent="0.2">
      <c r="A1240" s="127"/>
      <c r="B1240" s="61" t="str">
        <f>IF(A1240="","",IF(U1241="","DB",U1241&amp;V1241&amp;W1241&amp;X1241&amp;Y1241&amp;Z1241&amp;AL1241&amp;AM1241&amp;AN1241&amp;AO1241&amp;AP1241&amp;AQ1241&amp;AR1241&amp;#REF!))</f>
        <v/>
      </c>
      <c r="C1240" s="7" t="str">
        <f t="shared" si="2066"/>
        <v/>
      </c>
      <c r="D1240" s="60">
        <f t="shared" si="2009"/>
        <v>0</v>
      </c>
      <c r="E1240" s="7" t="str">
        <f t="shared" si="2010"/>
        <v/>
      </c>
      <c r="F1240" s="72" t="str">
        <f t="shared" si="1995"/>
        <v/>
      </c>
      <c r="G1240" s="73">
        <f t="shared" si="2067"/>
        <v>0</v>
      </c>
      <c r="H1240" s="112">
        <f t="shared" si="1996"/>
        <v>0</v>
      </c>
      <c r="I1240" s="112">
        <f t="shared" si="1997"/>
        <v>0</v>
      </c>
      <c r="J1240" s="112">
        <f t="shared" si="1998"/>
        <v>0</v>
      </c>
      <c r="K1240" s="112">
        <f t="shared" si="1999"/>
        <v>0</v>
      </c>
      <c r="L1240" s="112">
        <f t="shared" si="2000"/>
        <v>0</v>
      </c>
      <c r="M1240" s="112">
        <f t="shared" si="2001"/>
        <v>0</v>
      </c>
      <c r="N1240" s="60"/>
      <c r="O1240" s="61"/>
      <c r="P1240" s="61"/>
      <c r="Q1240" s="61"/>
      <c r="R1240" s="61"/>
      <c r="S1240" s="7"/>
      <c r="T1240" s="67">
        <f t="shared" si="2045"/>
        <v>1</v>
      </c>
      <c r="U1240" s="76" t="str">
        <f t="shared" si="2002"/>
        <v/>
      </c>
      <c r="V1240" s="76" t="str">
        <f t="shared" si="2003"/>
        <v/>
      </c>
      <c r="W1240" s="76" t="str">
        <f t="shared" si="2004"/>
        <v/>
      </c>
      <c r="X1240" s="76" t="str">
        <f t="shared" si="2005"/>
        <v/>
      </c>
      <c r="Y1240" s="76" t="str">
        <f t="shared" si="2006"/>
        <v/>
      </c>
      <c r="Z1240" s="76" t="str">
        <f t="shared" si="2007"/>
        <v/>
      </c>
      <c r="AA1240" s="131" t="b">
        <f t="shared" si="2014"/>
        <v>0</v>
      </c>
      <c r="AB1240" s="131" t="b">
        <f t="shared" si="2015"/>
        <v>0</v>
      </c>
      <c r="AC1240" s="131" t="b">
        <f t="shared" si="2016"/>
        <v>0</v>
      </c>
      <c r="AD1240" s="131" t="b">
        <f t="shared" si="2017"/>
        <v>0</v>
      </c>
      <c r="AE1240" s="131" t="b">
        <f t="shared" si="2018"/>
        <v>0</v>
      </c>
      <c r="AF1240" s="131" t="b">
        <f t="shared" si="2019"/>
        <v>0</v>
      </c>
      <c r="AG1240" s="131"/>
      <c r="AH1240" s="131">
        <f t="shared" si="2062"/>
        <v>1</v>
      </c>
      <c r="AI1240" s="11" t="e">
        <f>IF(#REF!&lt;&gt;"",AF1240,0)</f>
        <v>#REF!</v>
      </c>
      <c r="AJ1240" s="11">
        <f t="shared" si="2046"/>
        <v>0</v>
      </c>
      <c r="AK1240" s="67">
        <f t="shared" si="2047"/>
        <v>1</v>
      </c>
      <c r="AL1240" s="118" t="str">
        <f t="shared" si="2048"/>
        <v/>
      </c>
      <c r="AM1240" s="118" t="str">
        <f t="shared" si="2049"/>
        <v/>
      </c>
      <c r="AN1240" s="118" t="str">
        <f t="shared" si="2050"/>
        <v/>
      </c>
      <c r="AO1240" s="118" t="str">
        <f t="shared" si="2051"/>
        <v/>
      </c>
      <c r="AP1240" s="118" t="str">
        <f t="shared" si="2052"/>
        <v/>
      </c>
      <c r="AQ1240" s="118" t="str">
        <f t="shared" si="2053"/>
        <v/>
      </c>
      <c r="AR1240" s="118" t="str">
        <f t="shared" si="2054"/>
        <v/>
      </c>
      <c r="AS1240" s="60" t="b">
        <f t="shared" si="2021"/>
        <v>0</v>
      </c>
      <c r="AT1240" s="60" t="b">
        <f t="shared" si="2022"/>
        <v>0</v>
      </c>
      <c r="AU1240" s="60" t="b">
        <f t="shared" si="2023"/>
        <v>0</v>
      </c>
      <c r="AV1240" s="60" t="b">
        <f t="shared" si="2024"/>
        <v>0</v>
      </c>
      <c r="AW1240" s="60" t="b">
        <f t="shared" si="2025"/>
        <v>0</v>
      </c>
      <c r="AX1240" s="60" t="b">
        <f t="shared" si="2026"/>
        <v>0</v>
      </c>
      <c r="AY1240" s="60" t="b">
        <f t="shared" si="2027"/>
        <v>0</v>
      </c>
      <c r="AZ1240" s="131"/>
      <c r="BA1240" s="131">
        <f t="shared" si="2063"/>
        <v>1</v>
      </c>
      <c r="BB1240" s="13">
        <f t="shared" si="2069"/>
        <v>0</v>
      </c>
      <c r="BC1240" s="11">
        <f t="shared" si="2028"/>
        <v>0</v>
      </c>
      <c r="BD1240" s="67" t="e">
        <f t="shared" si="2056"/>
        <v>#REF!</v>
      </c>
      <c r="BE1240" s="76" t="str">
        <f>IF($A1239&lt;&gt;"",IF(OR(EE1239&lt;&gt;0,EF1239&lt;&gt;0,#REF!&lt;$BB$3),"",IF(#REF!="LER","01,",IF(#REF!="LOR","01,",IF(#REF!="LEB","02,",IF(#REF!="LOB","01,",IF(#REF!="HER","19,",IF(#REF!="HOR","19,",IF(#REF!="HEB","20,",IF(#REF!="HOB","19,",""))))))))),"")</f>
        <v/>
      </c>
      <c r="BF1240" s="76" t="str">
        <f>IF($A1239&lt;&gt;"",IF(OR(EE1239&lt;&gt;0,EF1239&lt;&gt;0,#REF!&lt;$BB$3),"",IF(#REF!="LER","02,",IF(#REF!="LOR","03,",IF(#REF!="LEB","04,",IF(#REF!="LOB","02,",IF(#REF!="HER","20,",IF(#REF!="HOR","21,",IF(#REF!="HEB","22,",IF(#REF!="HOB","20,",""))))))))),"")</f>
        <v/>
      </c>
      <c r="BG1240" s="76" t="str">
        <f>IF($A1239&lt;&gt;"",IF(OR(EE1239&lt;&gt;0,EF1239&lt;&gt;0,#REF!&lt;$BB$3),"",IF(#REF!="LER","03,",IF(#REF!="LOR","05,",IF(#REF!="LEB","06,",IF(#REF!="LOB","03,",IF(#REF!="HER","21,",IF(#REF!="HOR","23,",IF(#REF!="HEB","24,",IF(#REF!="HOB","21,",""))))))))),"")</f>
        <v/>
      </c>
      <c r="BH1240" s="76" t="str">
        <f>IF($A1239&lt;&gt;"",IF(OR(EE1239&lt;&gt;0,EF1239&lt;&gt;0,#REF!&lt;$BB$3),"",IF(#REF!="LER","04,",IF(#REF!="LOR","07,",IF(#REF!="LEB","08,",IF(#REF!="LOB","04,",IF(#REF!="HER","22,",IF(#REF!="HOR","25,",IF(#REF!="HEB","26,",IF(#REF!="HOB","22,",""))))))))),"")</f>
        <v/>
      </c>
      <c r="BI1240" s="76" t="str">
        <f>IF($A1239&lt;&gt;"",IF(OR(EE1239&lt;&gt;0,EF1239&lt;&gt;0,#REF!&lt;$BB$3),"",IF(#REF!="LER","05,",IF(#REF!="LOR","09,",IF(#REF!="LEB","10,",IF(#REF!="LOB","05,",IF(#REF!="HER","23,",IF(#REF!="HOR","27,",IF(#REF!="HEB","28,",IF(#REF!="HOB","23,",""))))))))),"")</f>
        <v/>
      </c>
      <c r="BJ1240" s="76" t="str">
        <f t="shared" si="2029"/>
        <v/>
      </c>
      <c r="BK1240" s="131" t="b">
        <f t="shared" si="2030"/>
        <v>0</v>
      </c>
      <c r="BL1240" s="131" t="b">
        <f t="shared" si="2031"/>
        <v>0</v>
      </c>
      <c r="BM1240" s="131" t="b">
        <f t="shared" si="2032"/>
        <v>0</v>
      </c>
      <c r="BN1240" s="131" t="b">
        <f t="shared" si="2033"/>
        <v>0</v>
      </c>
      <c r="BO1240" s="131" t="b">
        <f t="shared" si="2034"/>
        <v>0</v>
      </c>
      <c r="BP1240" s="131" t="b">
        <f t="shared" si="2035"/>
        <v>0</v>
      </c>
      <c r="BQ1240" s="131"/>
      <c r="BR1240" s="131" t="e">
        <f t="shared" si="2064"/>
        <v>#REF!</v>
      </c>
      <c r="BS1240" s="92" t="e">
        <f t="shared" si="2060"/>
        <v>#REF!</v>
      </c>
      <c r="BT1240" s="11" t="e">
        <f>IF(#REF!&lt;&gt;"",BP1240,0)</f>
        <v>#REF!</v>
      </c>
      <c r="BU1240" s="11" t="e">
        <f t="shared" si="2057"/>
        <v>#REF!</v>
      </c>
      <c r="BV1240" s="67" t="e">
        <f t="shared" si="2058"/>
        <v>#REF!</v>
      </c>
      <c r="BW1240" s="76" t="str">
        <f>IF($A1239&lt;&gt;"",IF(OR(EE1239&lt;&gt;0,EF1239&lt;&gt;0,#REF!&lt;$BB$3),"",IF(#REF!="LER","07,",IF(#REF!="LOR","12,",IF(#REF!="LEB","12,",IF(#REF!="LOB","08,",IF(#REF!="HER","25,",IF(#REF!="HOR","30,",IF(#REF!="HEB","30,",IF(#REF!="HOB","25,",""))))))))),"")</f>
        <v/>
      </c>
      <c r="BX1240" s="76" t="str">
        <f>IF($A1239&lt;&gt;"",IF(OR(EE1239&lt;&gt;0,EF1239&lt;&gt;0,#REF!&lt;$BB$3),"",IF(#REF!="LER","08,",IF(#REF!="LOR","13,",IF(#REF!="LEB","13,",IF(#REF!="LOB","09,",IF(#REF!="HER","26,",IF(#REF!="HOR","31,",IF(#REF!="HEB","31,",IF(#REF!="HOB","26,",""))))))))),"")</f>
        <v/>
      </c>
      <c r="BY1240" s="76" t="str">
        <f>IF($A1239&lt;&gt;"",IF(OR(EE1239&lt;&gt;0,EF1239&lt;&gt;0,#REF!&lt;$BB$3),"",IF(#REF!="LER","09,",IF(#REF!="LOR","14,",IF(#REF!="LEB","14,",IF(#REF!="LOB","10,",IF(#REF!="HER","27,",IF(#REF!="HOR","32,",IF(#REF!="HEB","32,",IF(#REF!="HOB","27,",""))))))))),"")</f>
        <v/>
      </c>
      <c r="BZ1240" s="76" t="str">
        <f>IF($A1239&lt;&gt;"",IF(OR(EE1239&lt;&gt;0,EF1239&lt;&gt;0,#REF!&lt;$BB$3),"",IF(#REF!="LER","10,",IF(#REF!="LOR","15,",IF(#REF!="LEB","15,",IF(#REF!="LOB","11,",IF(#REF!="HER","28,",IF(#REF!="HOR","33,",IF(#REF!="HEB","33,",IF(#REF!="HOB","28,",""))))))))),"")</f>
        <v/>
      </c>
      <c r="CA1240" s="76" t="str">
        <f>IF($A1239&lt;&gt;"",IF(OR(EE1239&lt;&gt;0,EF1239&lt;&gt;0,#REF!&lt;$BB$3),"",IF(#REF!="LER","12,",IF(#REF!="LOR","16,",IF(#REF!="LEB","16,",IF(#REF!="LOB","13,",IF(#REF!="HER","30,",IF(#REF!="HOR","34,",IF(#REF!="HEB","34,",IF(#REF!="HOB","29,",""))))))))),"")</f>
        <v/>
      </c>
      <c r="CB1240" s="76" t="str">
        <f>IF($A1239&lt;&gt;"",IF(OR(EE1239&lt;&gt;0,EF1239&lt;&gt;0,#REF!&lt;$BB$3),"",IF(#REF!="LER","14,",IF(#REF!="LOR","17,",IF(#REF!="LEB","17,",IF(#REF!="LOB","15,",IF(#REF!="HER","32,",IF(#REF!="HOR","35,",IF(#REF!="HEB","35,",IF(#REF!="HOB","31,",""))))))))),"")</f>
        <v/>
      </c>
      <c r="CC1240" s="76" t="str">
        <f>IF($A1239&lt;&gt;"",IF(OR(EE1239&lt;&gt;0,EF1239&lt;&gt;0,#REF!&lt;$BB$3),"",IF(#REF!="LER","16,",IF(#REF!="LOR","18,",IF(#REF!="LEB","18,",IF(#REF!="LOB","17,",IF(#REF!="HER","34,",IF(#REF!="HOR","36,",IF(#REF!="HEB","36,",IF(#REF!="HOB","33,",""))))))))),"")</f>
        <v/>
      </c>
      <c r="CD1240" s="60" t="b">
        <f t="shared" si="2037"/>
        <v>0</v>
      </c>
      <c r="CE1240" s="60" t="b">
        <f t="shared" si="2038"/>
        <v>0</v>
      </c>
      <c r="CF1240" s="60" t="b">
        <f t="shared" si="2039"/>
        <v>0</v>
      </c>
      <c r="CG1240" s="60" t="b">
        <f t="shared" si="2040"/>
        <v>0</v>
      </c>
      <c r="CH1240" s="60" t="b">
        <f t="shared" si="2041"/>
        <v>0</v>
      </c>
      <c r="CI1240" s="60" t="b">
        <f t="shared" si="2042"/>
        <v>0</v>
      </c>
      <c r="CJ1240" s="60" t="b">
        <f t="shared" si="2043"/>
        <v>0</v>
      </c>
      <c r="CK1240" s="131"/>
      <c r="CL1240" s="131" t="e">
        <f t="shared" si="2065"/>
        <v>#REF!</v>
      </c>
      <c r="CM1240" s="92" t="e">
        <f t="shared" si="2061"/>
        <v>#REF!</v>
      </c>
      <c r="CN1240" s="13" t="e">
        <f t="shared" si="2070"/>
        <v>#REF!</v>
      </c>
      <c r="CO1240" s="11" t="e">
        <f t="shared" si="2044"/>
        <v>#REF!</v>
      </c>
      <c r="CP1240" s="13">
        <f t="shared" si="2068"/>
        <v>0</v>
      </c>
      <c r="CQ1240" s="11">
        <f t="shared" si="2071"/>
        <v>0</v>
      </c>
      <c r="CR1240" s="57">
        <f t="shared" si="2012"/>
        <v>0</v>
      </c>
      <c r="CS1240" s="57">
        <f t="shared" si="2013"/>
        <v>0</v>
      </c>
      <c r="CT1240" s="57">
        <f t="shared" si="2008"/>
        <v>0</v>
      </c>
      <c r="CU1240" s="24"/>
      <c r="CV1240" s="24"/>
      <c r="CW1240" s="24"/>
      <c r="CX1240" s="24"/>
      <c r="CY1240" s="24"/>
      <c r="CZ1240" s="24"/>
      <c r="DA1240" s="24"/>
      <c r="DB1240" s="24"/>
      <c r="DC1240" s="24"/>
      <c r="DD1240" s="64"/>
      <c r="DE1240" s="39"/>
      <c r="DF1240" s="39"/>
      <c r="DG1240" s="39"/>
      <c r="DH1240" s="39"/>
      <c r="DI1240" s="83"/>
      <c r="DJ1240" s="39"/>
      <c r="DK1240" s="22"/>
      <c r="DL1240" s="22"/>
      <c r="DM1240" s="32"/>
      <c r="DN1240" s="22"/>
      <c r="DO1240" s="22"/>
      <c r="DP1240" s="22"/>
      <c r="DQ1240" s="22"/>
      <c r="DR1240" s="22"/>
      <c r="DS1240" s="22"/>
      <c r="DT1240" s="22"/>
      <c r="DU1240" s="22"/>
      <c r="DV1240" s="22"/>
      <c r="DW1240" s="22"/>
      <c r="DX1240" s="22"/>
      <c r="DY1240" s="22"/>
      <c r="DZ1240" s="22"/>
      <c r="EA1240" s="32"/>
      <c r="EB1240" s="22"/>
      <c r="EC1240" s="22"/>
      <c r="EG1240" s="22"/>
      <c r="EH1240"/>
    </row>
    <row r="1241" spans="1:138" s="23" customFormat="1" x14ac:dyDescent="0.2">
      <c r="A1241" s="127"/>
      <c r="B1241" s="61" t="str">
        <f>IF(A1241="","",IF(U1242="","DB",U1242&amp;V1242&amp;W1242&amp;X1242&amp;Y1242&amp;Z1242&amp;AL1242&amp;AM1242&amp;AN1242&amp;AO1242&amp;AP1242&amp;AQ1242&amp;AR1242&amp;#REF!))</f>
        <v/>
      </c>
      <c r="C1241" s="7" t="str">
        <f t="shared" si="2066"/>
        <v/>
      </c>
      <c r="D1241" s="60">
        <f t="shared" si="2009"/>
        <v>0</v>
      </c>
      <c r="E1241" s="7" t="str">
        <f t="shared" si="2010"/>
        <v/>
      </c>
      <c r="F1241" s="72" t="str">
        <f t="shared" ref="F1241:F1304" si="2072">IF($A1241&lt;&gt;"",VLOOKUP($A1241,$DX$107:$EG$144,7),"")</f>
        <v/>
      </c>
      <c r="G1241" s="73">
        <f t="shared" si="2067"/>
        <v>0</v>
      </c>
      <c r="H1241" s="112">
        <f t="shared" si="1996"/>
        <v>0</v>
      </c>
      <c r="I1241" s="112">
        <f t="shared" si="1997"/>
        <v>0</v>
      </c>
      <c r="J1241" s="112">
        <f t="shared" si="1998"/>
        <v>0</v>
      </c>
      <c r="K1241" s="112">
        <f t="shared" si="1999"/>
        <v>0</v>
      </c>
      <c r="L1241" s="112">
        <f t="shared" si="2000"/>
        <v>0</v>
      </c>
      <c r="M1241" s="112">
        <f t="shared" si="2001"/>
        <v>0</v>
      </c>
      <c r="N1241" s="60"/>
      <c r="O1241" s="61"/>
      <c r="P1241" s="61"/>
      <c r="Q1241" s="61"/>
      <c r="R1241" s="61"/>
      <c r="S1241" s="7"/>
      <c r="T1241" s="67">
        <f t="shared" si="2045"/>
        <v>1</v>
      </c>
      <c r="U1241" s="76" t="str">
        <f t="shared" si="2002"/>
        <v/>
      </c>
      <c r="V1241" s="76" t="str">
        <f t="shared" si="2003"/>
        <v/>
      </c>
      <c r="W1241" s="76" t="str">
        <f t="shared" si="2004"/>
        <v/>
      </c>
      <c r="X1241" s="76" t="str">
        <f t="shared" si="2005"/>
        <v/>
      </c>
      <c r="Y1241" s="76" t="str">
        <f t="shared" si="2006"/>
        <v/>
      </c>
      <c r="Z1241" s="76" t="str">
        <f t="shared" si="2007"/>
        <v/>
      </c>
      <c r="AA1241" s="131" t="b">
        <f t="shared" si="2014"/>
        <v>0</v>
      </c>
      <c r="AB1241" s="131" t="b">
        <f t="shared" si="2015"/>
        <v>0</v>
      </c>
      <c r="AC1241" s="131" t="b">
        <f t="shared" si="2016"/>
        <v>0</v>
      </c>
      <c r="AD1241" s="131" t="b">
        <f t="shared" si="2017"/>
        <v>0</v>
      </c>
      <c r="AE1241" s="131" t="b">
        <f t="shared" si="2018"/>
        <v>0</v>
      </c>
      <c r="AF1241" s="131" t="b">
        <f t="shared" si="2019"/>
        <v>0</v>
      </c>
      <c r="AG1241" s="131"/>
      <c r="AH1241" s="131">
        <f t="shared" si="2062"/>
        <v>1</v>
      </c>
      <c r="AI1241" s="11" t="e">
        <f>IF(#REF!&lt;&gt;"",AF1241,0)</f>
        <v>#REF!</v>
      </c>
      <c r="AJ1241" s="11">
        <f t="shared" si="2046"/>
        <v>0</v>
      </c>
      <c r="AK1241" s="67">
        <f t="shared" si="2047"/>
        <v>1</v>
      </c>
      <c r="AL1241" s="118" t="str">
        <f t="shared" si="2048"/>
        <v/>
      </c>
      <c r="AM1241" s="118" t="str">
        <f t="shared" si="2049"/>
        <v/>
      </c>
      <c r="AN1241" s="118" t="str">
        <f t="shared" si="2050"/>
        <v/>
      </c>
      <c r="AO1241" s="118" t="str">
        <f t="shared" si="2051"/>
        <v/>
      </c>
      <c r="AP1241" s="118" t="str">
        <f t="shared" si="2052"/>
        <v/>
      </c>
      <c r="AQ1241" s="118" t="str">
        <f t="shared" si="2053"/>
        <v/>
      </c>
      <c r="AR1241" s="118" t="str">
        <f t="shared" si="2054"/>
        <v/>
      </c>
      <c r="AS1241" s="60" t="b">
        <f t="shared" si="2021"/>
        <v>0</v>
      </c>
      <c r="AT1241" s="60" t="b">
        <f t="shared" si="2022"/>
        <v>0</v>
      </c>
      <c r="AU1241" s="60" t="b">
        <f t="shared" si="2023"/>
        <v>0</v>
      </c>
      <c r="AV1241" s="60" t="b">
        <f t="shared" si="2024"/>
        <v>0</v>
      </c>
      <c r="AW1241" s="60" t="b">
        <f t="shared" si="2025"/>
        <v>0</v>
      </c>
      <c r="AX1241" s="60" t="b">
        <f t="shared" si="2026"/>
        <v>0</v>
      </c>
      <c r="AY1241" s="60" t="b">
        <f t="shared" si="2027"/>
        <v>0</v>
      </c>
      <c r="AZ1241" s="131"/>
      <c r="BA1241" s="131">
        <f t="shared" si="2063"/>
        <v>1</v>
      </c>
      <c r="BB1241" s="13">
        <f t="shared" si="2069"/>
        <v>0</v>
      </c>
      <c r="BC1241" s="11">
        <f t="shared" si="2028"/>
        <v>0</v>
      </c>
      <c r="BD1241" s="67" t="e">
        <f t="shared" si="2056"/>
        <v>#REF!</v>
      </c>
      <c r="BE1241" s="76" t="str">
        <f>IF($A1240&lt;&gt;"",IF(OR(EE1240&lt;&gt;0,EF1240&lt;&gt;0,#REF!&lt;$BB$3),"",IF(#REF!="LER","01,",IF(#REF!="LOR","01,",IF(#REF!="LEB","02,",IF(#REF!="LOB","01,",IF(#REF!="HER","19,",IF(#REF!="HOR","19,",IF(#REF!="HEB","20,",IF(#REF!="HOB","19,",""))))))))),"")</f>
        <v/>
      </c>
      <c r="BF1241" s="76" t="str">
        <f>IF($A1240&lt;&gt;"",IF(OR(EE1240&lt;&gt;0,EF1240&lt;&gt;0,#REF!&lt;$BB$3),"",IF(#REF!="LER","02,",IF(#REF!="LOR","03,",IF(#REF!="LEB","04,",IF(#REF!="LOB","02,",IF(#REF!="HER","20,",IF(#REF!="HOR","21,",IF(#REF!="HEB","22,",IF(#REF!="HOB","20,",""))))))))),"")</f>
        <v/>
      </c>
      <c r="BG1241" s="76" t="str">
        <f>IF($A1240&lt;&gt;"",IF(OR(EE1240&lt;&gt;0,EF1240&lt;&gt;0,#REF!&lt;$BB$3),"",IF(#REF!="LER","03,",IF(#REF!="LOR","05,",IF(#REF!="LEB","06,",IF(#REF!="LOB","03,",IF(#REF!="HER","21,",IF(#REF!="HOR","23,",IF(#REF!="HEB","24,",IF(#REF!="HOB","21,",""))))))))),"")</f>
        <v/>
      </c>
      <c r="BH1241" s="76" t="str">
        <f>IF($A1240&lt;&gt;"",IF(OR(EE1240&lt;&gt;0,EF1240&lt;&gt;0,#REF!&lt;$BB$3),"",IF(#REF!="LER","04,",IF(#REF!="LOR","07,",IF(#REF!="LEB","08,",IF(#REF!="LOB","04,",IF(#REF!="HER","22,",IF(#REF!="HOR","25,",IF(#REF!="HEB","26,",IF(#REF!="HOB","22,",""))))))))),"")</f>
        <v/>
      </c>
      <c r="BI1241" s="76" t="str">
        <f>IF($A1240&lt;&gt;"",IF(OR(EE1240&lt;&gt;0,EF1240&lt;&gt;0,#REF!&lt;$BB$3),"",IF(#REF!="LER","05,",IF(#REF!="LOR","09,",IF(#REF!="LEB","10,",IF(#REF!="LOB","05,",IF(#REF!="HER","23,",IF(#REF!="HOR","27,",IF(#REF!="HEB","28,",IF(#REF!="HOB","23,",""))))))))),"")</f>
        <v/>
      </c>
      <c r="BJ1241" s="76" t="str">
        <f t="shared" si="2029"/>
        <v/>
      </c>
      <c r="BK1241" s="131" t="b">
        <f t="shared" si="2030"/>
        <v>0</v>
      </c>
      <c r="BL1241" s="131" t="b">
        <f t="shared" si="2031"/>
        <v>0</v>
      </c>
      <c r="BM1241" s="131" t="b">
        <f t="shared" si="2032"/>
        <v>0</v>
      </c>
      <c r="BN1241" s="131" t="b">
        <f t="shared" si="2033"/>
        <v>0</v>
      </c>
      <c r="BO1241" s="131" t="b">
        <f t="shared" si="2034"/>
        <v>0</v>
      </c>
      <c r="BP1241" s="131" t="b">
        <f t="shared" si="2035"/>
        <v>0</v>
      </c>
      <c r="BQ1241" s="131"/>
      <c r="BR1241" s="131" t="e">
        <f t="shared" si="2064"/>
        <v>#REF!</v>
      </c>
      <c r="BS1241" s="92" t="e">
        <f t="shared" si="2060"/>
        <v>#REF!</v>
      </c>
      <c r="BT1241" s="11" t="e">
        <f>IF(#REF!&lt;&gt;"",BP1241,0)</f>
        <v>#REF!</v>
      </c>
      <c r="BU1241" s="11" t="e">
        <f t="shared" si="2057"/>
        <v>#REF!</v>
      </c>
      <c r="BV1241" s="67" t="e">
        <f t="shared" si="2058"/>
        <v>#REF!</v>
      </c>
      <c r="BW1241" s="76" t="str">
        <f>IF($A1240&lt;&gt;"",IF(OR(EE1240&lt;&gt;0,EF1240&lt;&gt;0,#REF!&lt;$BB$3),"",IF(#REF!="LER","07,",IF(#REF!="LOR","12,",IF(#REF!="LEB","12,",IF(#REF!="LOB","08,",IF(#REF!="HER","25,",IF(#REF!="HOR","30,",IF(#REF!="HEB","30,",IF(#REF!="HOB","25,",""))))))))),"")</f>
        <v/>
      </c>
      <c r="BX1241" s="76" t="str">
        <f>IF($A1240&lt;&gt;"",IF(OR(EE1240&lt;&gt;0,EF1240&lt;&gt;0,#REF!&lt;$BB$3),"",IF(#REF!="LER","08,",IF(#REF!="LOR","13,",IF(#REF!="LEB","13,",IF(#REF!="LOB","09,",IF(#REF!="HER","26,",IF(#REF!="HOR","31,",IF(#REF!="HEB","31,",IF(#REF!="HOB","26,",""))))))))),"")</f>
        <v/>
      </c>
      <c r="BY1241" s="76" t="str">
        <f>IF($A1240&lt;&gt;"",IF(OR(EE1240&lt;&gt;0,EF1240&lt;&gt;0,#REF!&lt;$BB$3),"",IF(#REF!="LER","09,",IF(#REF!="LOR","14,",IF(#REF!="LEB","14,",IF(#REF!="LOB","10,",IF(#REF!="HER","27,",IF(#REF!="HOR","32,",IF(#REF!="HEB","32,",IF(#REF!="HOB","27,",""))))))))),"")</f>
        <v/>
      </c>
      <c r="BZ1241" s="76" t="str">
        <f>IF($A1240&lt;&gt;"",IF(OR(EE1240&lt;&gt;0,EF1240&lt;&gt;0,#REF!&lt;$BB$3),"",IF(#REF!="LER","10,",IF(#REF!="LOR","15,",IF(#REF!="LEB","15,",IF(#REF!="LOB","11,",IF(#REF!="HER","28,",IF(#REF!="HOR","33,",IF(#REF!="HEB","33,",IF(#REF!="HOB","28,",""))))))))),"")</f>
        <v/>
      </c>
      <c r="CA1241" s="76" t="str">
        <f>IF($A1240&lt;&gt;"",IF(OR(EE1240&lt;&gt;0,EF1240&lt;&gt;0,#REF!&lt;$BB$3),"",IF(#REF!="LER","12,",IF(#REF!="LOR","16,",IF(#REF!="LEB","16,",IF(#REF!="LOB","13,",IF(#REF!="HER","30,",IF(#REF!="HOR","34,",IF(#REF!="HEB","34,",IF(#REF!="HOB","29,",""))))))))),"")</f>
        <v/>
      </c>
      <c r="CB1241" s="76" t="str">
        <f>IF($A1240&lt;&gt;"",IF(OR(EE1240&lt;&gt;0,EF1240&lt;&gt;0,#REF!&lt;$BB$3),"",IF(#REF!="LER","14,",IF(#REF!="LOR","17,",IF(#REF!="LEB","17,",IF(#REF!="LOB","15,",IF(#REF!="HER","32,",IF(#REF!="HOR","35,",IF(#REF!="HEB","35,",IF(#REF!="HOB","31,",""))))))))),"")</f>
        <v/>
      </c>
      <c r="CC1241" s="76" t="str">
        <f>IF($A1240&lt;&gt;"",IF(OR(EE1240&lt;&gt;0,EF1240&lt;&gt;0,#REF!&lt;$BB$3),"",IF(#REF!="LER","16,",IF(#REF!="LOR","18,",IF(#REF!="LEB","18,",IF(#REF!="LOB","17,",IF(#REF!="HER","34,",IF(#REF!="HOR","36,",IF(#REF!="HEB","36,",IF(#REF!="HOB","33,",""))))))))),"")</f>
        <v/>
      </c>
      <c r="CD1241" s="60" t="b">
        <f t="shared" si="2037"/>
        <v>0</v>
      </c>
      <c r="CE1241" s="60" t="b">
        <f t="shared" si="2038"/>
        <v>0</v>
      </c>
      <c r="CF1241" s="60" t="b">
        <f t="shared" si="2039"/>
        <v>0</v>
      </c>
      <c r="CG1241" s="60" t="b">
        <f t="shared" si="2040"/>
        <v>0</v>
      </c>
      <c r="CH1241" s="60" t="b">
        <f t="shared" si="2041"/>
        <v>0</v>
      </c>
      <c r="CI1241" s="60" t="b">
        <f t="shared" si="2042"/>
        <v>0</v>
      </c>
      <c r="CJ1241" s="60" t="b">
        <f t="shared" si="2043"/>
        <v>0</v>
      </c>
      <c r="CK1241" s="131"/>
      <c r="CL1241" s="131" t="e">
        <f t="shared" si="2065"/>
        <v>#REF!</v>
      </c>
      <c r="CM1241" s="92" t="e">
        <f t="shared" si="2061"/>
        <v>#REF!</v>
      </c>
      <c r="CN1241" s="13" t="e">
        <f t="shared" si="2070"/>
        <v>#REF!</v>
      </c>
      <c r="CO1241" s="11" t="e">
        <f t="shared" si="2044"/>
        <v>#REF!</v>
      </c>
      <c r="CP1241" s="13">
        <f t="shared" si="2068"/>
        <v>0</v>
      </c>
      <c r="CQ1241" s="11">
        <f t="shared" si="2071"/>
        <v>0</v>
      </c>
      <c r="CR1241" s="57">
        <f t="shared" si="2012"/>
        <v>0</v>
      </c>
      <c r="CS1241" s="57">
        <f t="shared" si="2013"/>
        <v>0</v>
      </c>
      <c r="CT1241" s="57">
        <f t="shared" si="2008"/>
        <v>0</v>
      </c>
      <c r="CU1241" s="24"/>
      <c r="CV1241" s="24"/>
      <c r="CW1241" s="24"/>
      <c r="CX1241" s="24"/>
      <c r="CY1241" s="24"/>
      <c r="CZ1241" s="24"/>
      <c r="DA1241" s="24"/>
      <c r="DB1241" s="24"/>
      <c r="DC1241" s="24"/>
      <c r="DD1241" s="64"/>
      <c r="DE1241" s="39"/>
      <c r="DF1241" s="39"/>
      <c r="DG1241" s="39"/>
      <c r="DH1241" s="39"/>
      <c r="DI1241" s="83"/>
      <c r="DJ1241" s="39"/>
      <c r="DK1241" s="22"/>
      <c r="DL1241" s="22"/>
      <c r="DM1241" s="32"/>
      <c r="DN1241" s="22"/>
      <c r="DO1241" s="22"/>
      <c r="DP1241" s="22"/>
      <c r="DQ1241" s="22"/>
      <c r="DR1241" s="22"/>
      <c r="DS1241" s="22"/>
      <c r="DT1241" s="22"/>
      <c r="DU1241" s="22"/>
      <c r="DV1241" s="22"/>
      <c r="DW1241" s="22"/>
      <c r="DX1241" s="22"/>
      <c r="DY1241" s="22"/>
      <c r="DZ1241" s="22"/>
      <c r="EA1241" s="32"/>
      <c r="EB1241" s="22"/>
      <c r="EC1241" s="22"/>
      <c r="EG1241" s="22"/>
      <c r="EH1241"/>
    </row>
    <row r="1242" spans="1:138" s="23" customFormat="1" x14ac:dyDescent="0.2">
      <c r="A1242" s="127"/>
      <c r="B1242" s="61" t="str">
        <f>IF(A1242="","",IF(U1243="","DB",U1243&amp;V1243&amp;W1243&amp;X1243&amp;Y1243&amp;Z1243&amp;AL1243&amp;AM1243&amp;AN1243&amp;AO1243&amp;AP1243&amp;AQ1243&amp;AR1243&amp;#REF!))</f>
        <v/>
      </c>
      <c r="C1242" s="7" t="str">
        <f t="shared" si="2066"/>
        <v/>
      </c>
      <c r="D1242" s="60">
        <f t="shared" si="2009"/>
        <v>0</v>
      </c>
      <c r="E1242" s="7" t="str">
        <f t="shared" si="2010"/>
        <v/>
      </c>
      <c r="F1242" s="72" t="str">
        <f t="shared" si="2072"/>
        <v/>
      </c>
      <c r="G1242" s="73">
        <f t="shared" si="2067"/>
        <v>0</v>
      </c>
      <c r="H1242" s="112">
        <f t="shared" ref="H1242:H1264" si="2073">IF(AND(H1241=1,$F1242="R",G1242&lt;&gt;"R1"),0,IF(AND($G1242="R1",H1241=1),2,IF($G1242="R1",1,H1241)))</f>
        <v>0</v>
      </c>
      <c r="I1242" s="112">
        <f t="shared" ref="I1242:I1264" si="2074">IF(AND(I1241=1,$F1242="R",G1242&lt;&gt;"R2"),0,IF(AND($G1242="R2",I1241=1),2,IF($G1242="R2",1,I1241)))</f>
        <v>0</v>
      </c>
      <c r="J1242" s="112">
        <f t="shared" ref="J1242:J1264" si="2075">IF(AND(J1241=1,$F1242="R",$G1242&lt;&gt;"R3"),0,IF(AND($G1242="R3",J1241=1),2,IF($G1242="R3",1,J1241)))</f>
        <v>0</v>
      </c>
      <c r="K1242" s="112">
        <f t="shared" ref="K1242:K1264" si="2076">IF(AND(K1241=1,$F1242="B",$G1242&lt;&gt;"B1"),0,IF(AND($G1242="B1",K1241=1),2,IF($G1242="B1",1,K1241)))</f>
        <v>0</v>
      </c>
      <c r="L1242" s="112">
        <f t="shared" ref="L1242:L1264" si="2077">IF(AND(L1241=1,$F1242="B",$G1242&lt;&gt;"B2"),0,IF(AND($G1242="B2",L1241=1),2,IF($G1242="B2",1,L1241)))</f>
        <v>0</v>
      </c>
      <c r="M1242" s="112">
        <f t="shared" ref="M1242:M1264" si="2078">IF(AND(M1241=1,$F1242="B",$G1242&lt;&gt;"B3"),0,IF(AND($G1242="B3",M1241=1),2,IF($G1242="B3",1,M1241)))</f>
        <v>0</v>
      </c>
      <c r="N1242" s="60"/>
      <c r="O1242" s="61"/>
      <c r="P1242" s="61"/>
      <c r="Q1242" s="61"/>
      <c r="R1242" s="61"/>
      <c r="S1242" s="7"/>
      <c r="T1242" s="67">
        <f t="shared" si="2045"/>
        <v>1</v>
      </c>
      <c r="U1242" s="76" t="str">
        <f t="shared" si="2002"/>
        <v/>
      </c>
      <c r="V1242" s="76" t="str">
        <f t="shared" si="2003"/>
        <v/>
      </c>
      <c r="W1242" s="76" t="str">
        <f t="shared" si="2004"/>
        <v/>
      </c>
      <c r="X1242" s="76" t="str">
        <f t="shared" si="2005"/>
        <v/>
      </c>
      <c r="Y1242" s="76" t="str">
        <f t="shared" si="2006"/>
        <v/>
      </c>
      <c r="Z1242" s="76" t="str">
        <f t="shared" si="2007"/>
        <v/>
      </c>
      <c r="AA1242" s="131" t="b">
        <f t="shared" si="2014"/>
        <v>0</v>
      </c>
      <c r="AB1242" s="131" t="b">
        <f t="shared" si="2015"/>
        <v>0</v>
      </c>
      <c r="AC1242" s="131" t="b">
        <f t="shared" si="2016"/>
        <v>0</v>
      </c>
      <c r="AD1242" s="131" t="b">
        <f t="shared" si="2017"/>
        <v>0</v>
      </c>
      <c r="AE1242" s="131" t="b">
        <f t="shared" si="2018"/>
        <v>0</v>
      </c>
      <c r="AF1242" s="131" t="b">
        <f t="shared" si="2019"/>
        <v>0</v>
      </c>
      <c r="AG1242" s="131"/>
      <c r="AH1242" s="131">
        <f t="shared" si="2062"/>
        <v>1</v>
      </c>
      <c r="AI1242" s="11" t="e">
        <f>IF(#REF!&lt;&gt;"",AF1242,0)</f>
        <v>#REF!</v>
      </c>
      <c r="AJ1242" s="11">
        <f t="shared" si="2046"/>
        <v>0</v>
      </c>
      <c r="AK1242" s="67">
        <f t="shared" si="2047"/>
        <v>1</v>
      </c>
      <c r="AL1242" s="118" t="str">
        <f t="shared" si="2048"/>
        <v/>
      </c>
      <c r="AM1242" s="118" t="str">
        <f t="shared" si="2049"/>
        <v/>
      </c>
      <c r="AN1242" s="118" t="str">
        <f t="shared" si="2050"/>
        <v/>
      </c>
      <c r="AO1242" s="118" t="str">
        <f t="shared" si="2051"/>
        <v/>
      </c>
      <c r="AP1242" s="118" t="str">
        <f t="shared" si="2052"/>
        <v/>
      </c>
      <c r="AQ1242" s="118" t="str">
        <f t="shared" si="2053"/>
        <v/>
      </c>
      <c r="AR1242" s="118" t="str">
        <f t="shared" si="2054"/>
        <v/>
      </c>
      <c r="AS1242" s="60" t="b">
        <f t="shared" si="2021"/>
        <v>0</v>
      </c>
      <c r="AT1242" s="60" t="b">
        <f t="shared" si="2022"/>
        <v>0</v>
      </c>
      <c r="AU1242" s="60" t="b">
        <f t="shared" si="2023"/>
        <v>0</v>
      </c>
      <c r="AV1242" s="60" t="b">
        <f t="shared" si="2024"/>
        <v>0</v>
      </c>
      <c r="AW1242" s="60" t="b">
        <f t="shared" si="2025"/>
        <v>0</v>
      </c>
      <c r="AX1242" s="60" t="b">
        <f t="shared" si="2026"/>
        <v>0</v>
      </c>
      <c r="AY1242" s="60" t="b">
        <f t="shared" si="2027"/>
        <v>0</v>
      </c>
      <c r="AZ1242" s="131"/>
      <c r="BA1242" s="131">
        <f t="shared" si="2063"/>
        <v>1</v>
      </c>
      <c r="BB1242" s="13">
        <f t="shared" si="2069"/>
        <v>0</v>
      </c>
      <c r="BC1242" s="11">
        <f t="shared" si="2028"/>
        <v>0</v>
      </c>
      <c r="BD1242" s="67" t="e">
        <f t="shared" si="2056"/>
        <v>#REF!</v>
      </c>
      <c r="BE1242" s="76" t="str">
        <f>IF($A1241&lt;&gt;"",IF(OR(EE1241&lt;&gt;0,EF1241&lt;&gt;0,#REF!&lt;$BB$3),"",IF(#REF!="LER","01,",IF(#REF!="LOR","01,",IF(#REF!="LEB","02,",IF(#REF!="LOB","01,",IF(#REF!="HER","19,",IF(#REF!="HOR","19,",IF(#REF!="HEB","20,",IF(#REF!="HOB","19,",""))))))))),"")</f>
        <v/>
      </c>
      <c r="BF1242" s="76" t="str">
        <f>IF($A1241&lt;&gt;"",IF(OR(EE1241&lt;&gt;0,EF1241&lt;&gt;0,#REF!&lt;$BB$3),"",IF(#REF!="LER","02,",IF(#REF!="LOR","03,",IF(#REF!="LEB","04,",IF(#REF!="LOB","02,",IF(#REF!="HER","20,",IF(#REF!="HOR","21,",IF(#REF!="HEB","22,",IF(#REF!="HOB","20,",""))))))))),"")</f>
        <v/>
      </c>
      <c r="BG1242" s="76" t="str">
        <f>IF($A1241&lt;&gt;"",IF(OR(EE1241&lt;&gt;0,EF1241&lt;&gt;0,#REF!&lt;$BB$3),"",IF(#REF!="LER","03,",IF(#REF!="LOR","05,",IF(#REF!="LEB","06,",IF(#REF!="LOB","03,",IF(#REF!="HER","21,",IF(#REF!="HOR","23,",IF(#REF!="HEB","24,",IF(#REF!="HOB","21,",""))))))))),"")</f>
        <v/>
      </c>
      <c r="BH1242" s="76" t="str">
        <f>IF($A1241&lt;&gt;"",IF(OR(EE1241&lt;&gt;0,EF1241&lt;&gt;0,#REF!&lt;$BB$3),"",IF(#REF!="LER","04,",IF(#REF!="LOR","07,",IF(#REF!="LEB","08,",IF(#REF!="LOB","04,",IF(#REF!="HER","22,",IF(#REF!="HOR","25,",IF(#REF!="HEB","26,",IF(#REF!="HOB","22,",""))))))))),"")</f>
        <v/>
      </c>
      <c r="BI1242" s="76" t="str">
        <f>IF($A1241&lt;&gt;"",IF(OR(EE1241&lt;&gt;0,EF1241&lt;&gt;0,#REF!&lt;$BB$3),"",IF(#REF!="LER","05,",IF(#REF!="LOR","09,",IF(#REF!="LEB","10,",IF(#REF!="LOB","05,",IF(#REF!="HER","23,",IF(#REF!="HOR","27,",IF(#REF!="HEB","28,",IF(#REF!="HOB","23,",""))))))))),"")</f>
        <v/>
      </c>
      <c r="BJ1242" s="76" t="str">
        <f t="shared" si="2029"/>
        <v/>
      </c>
      <c r="BK1242" s="131" t="b">
        <f t="shared" si="2030"/>
        <v>0</v>
      </c>
      <c r="BL1242" s="131" t="b">
        <f t="shared" si="2031"/>
        <v>0</v>
      </c>
      <c r="BM1242" s="131" t="b">
        <f t="shared" si="2032"/>
        <v>0</v>
      </c>
      <c r="BN1242" s="131" t="b">
        <f t="shared" si="2033"/>
        <v>0</v>
      </c>
      <c r="BO1242" s="131" t="b">
        <f t="shared" si="2034"/>
        <v>0</v>
      </c>
      <c r="BP1242" s="131" t="b">
        <f t="shared" si="2035"/>
        <v>0</v>
      </c>
      <c r="BQ1242" s="131"/>
      <c r="BR1242" s="131" t="e">
        <f t="shared" si="2064"/>
        <v>#REF!</v>
      </c>
      <c r="BS1242" s="92" t="e">
        <f t="shared" si="2060"/>
        <v>#REF!</v>
      </c>
      <c r="BT1242" s="11" t="e">
        <f>IF(#REF!&lt;&gt;"",BP1242,0)</f>
        <v>#REF!</v>
      </c>
      <c r="BU1242" s="11" t="e">
        <f t="shared" si="2057"/>
        <v>#REF!</v>
      </c>
      <c r="BV1242" s="67" t="e">
        <f t="shared" si="2058"/>
        <v>#REF!</v>
      </c>
      <c r="BW1242" s="76" t="str">
        <f>IF($A1241&lt;&gt;"",IF(OR(EE1241&lt;&gt;0,EF1241&lt;&gt;0,#REF!&lt;$BB$3),"",IF(#REF!="LER","07,",IF(#REF!="LOR","12,",IF(#REF!="LEB","12,",IF(#REF!="LOB","08,",IF(#REF!="HER","25,",IF(#REF!="HOR","30,",IF(#REF!="HEB","30,",IF(#REF!="HOB","25,",""))))))))),"")</f>
        <v/>
      </c>
      <c r="BX1242" s="76" t="str">
        <f>IF($A1241&lt;&gt;"",IF(OR(EE1241&lt;&gt;0,EF1241&lt;&gt;0,#REF!&lt;$BB$3),"",IF(#REF!="LER","08,",IF(#REF!="LOR","13,",IF(#REF!="LEB","13,",IF(#REF!="LOB","09,",IF(#REF!="HER","26,",IF(#REF!="HOR","31,",IF(#REF!="HEB","31,",IF(#REF!="HOB","26,",""))))))))),"")</f>
        <v/>
      </c>
      <c r="BY1242" s="76" t="str">
        <f>IF($A1241&lt;&gt;"",IF(OR(EE1241&lt;&gt;0,EF1241&lt;&gt;0,#REF!&lt;$BB$3),"",IF(#REF!="LER","09,",IF(#REF!="LOR","14,",IF(#REF!="LEB","14,",IF(#REF!="LOB","10,",IF(#REF!="HER","27,",IF(#REF!="HOR","32,",IF(#REF!="HEB","32,",IF(#REF!="HOB","27,",""))))))))),"")</f>
        <v/>
      </c>
      <c r="BZ1242" s="76" t="str">
        <f>IF($A1241&lt;&gt;"",IF(OR(EE1241&lt;&gt;0,EF1241&lt;&gt;0,#REF!&lt;$BB$3),"",IF(#REF!="LER","10,",IF(#REF!="LOR","15,",IF(#REF!="LEB","15,",IF(#REF!="LOB","11,",IF(#REF!="HER","28,",IF(#REF!="HOR","33,",IF(#REF!="HEB","33,",IF(#REF!="HOB","28,",""))))))))),"")</f>
        <v/>
      </c>
      <c r="CA1242" s="76" t="str">
        <f>IF($A1241&lt;&gt;"",IF(OR(EE1241&lt;&gt;0,EF1241&lt;&gt;0,#REF!&lt;$BB$3),"",IF(#REF!="LER","12,",IF(#REF!="LOR","16,",IF(#REF!="LEB","16,",IF(#REF!="LOB","13,",IF(#REF!="HER","30,",IF(#REF!="HOR","34,",IF(#REF!="HEB","34,",IF(#REF!="HOB","29,",""))))))))),"")</f>
        <v/>
      </c>
      <c r="CB1242" s="76" t="str">
        <f>IF($A1241&lt;&gt;"",IF(OR(EE1241&lt;&gt;0,EF1241&lt;&gt;0,#REF!&lt;$BB$3),"",IF(#REF!="LER","14,",IF(#REF!="LOR","17,",IF(#REF!="LEB","17,",IF(#REF!="LOB","15,",IF(#REF!="HER","32,",IF(#REF!="HOR","35,",IF(#REF!="HEB","35,",IF(#REF!="HOB","31,",""))))))))),"")</f>
        <v/>
      </c>
      <c r="CC1242" s="76" t="str">
        <f>IF($A1241&lt;&gt;"",IF(OR(EE1241&lt;&gt;0,EF1241&lt;&gt;0,#REF!&lt;$BB$3),"",IF(#REF!="LER","16,",IF(#REF!="LOR","18,",IF(#REF!="LEB","18,",IF(#REF!="LOB","17,",IF(#REF!="HER","34,",IF(#REF!="HOR","36,",IF(#REF!="HEB","36,",IF(#REF!="HOB","33,",""))))))))),"")</f>
        <v/>
      </c>
      <c r="CD1242" s="60" t="b">
        <f t="shared" si="2037"/>
        <v>0</v>
      </c>
      <c r="CE1242" s="60" t="b">
        <f t="shared" si="2038"/>
        <v>0</v>
      </c>
      <c r="CF1242" s="60" t="b">
        <f t="shared" si="2039"/>
        <v>0</v>
      </c>
      <c r="CG1242" s="60" t="b">
        <f t="shared" si="2040"/>
        <v>0</v>
      </c>
      <c r="CH1242" s="60" t="b">
        <f t="shared" si="2041"/>
        <v>0</v>
      </c>
      <c r="CI1242" s="60" t="b">
        <f t="shared" si="2042"/>
        <v>0</v>
      </c>
      <c r="CJ1242" s="60" t="b">
        <f t="shared" si="2043"/>
        <v>0</v>
      </c>
      <c r="CK1242" s="131"/>
      <c r="CL1242" s="131" t="e">
        <f t="shared" si="2065"/>
        <v>#REF!</v>
      </c>
      <c r="CM1242" s="92" t="e">
        <f t="shared" si="2061"/>
        <v>#REF!</v>
      </c>
      <c r="CN1242" s="13" t="e">
        <f t="shared" si="2070"/>
        <v>#REF!</v>
      </c>
      <c r="CO1242" s="11" t="e">
        <f t="shared" si="2044"/>
        <v>#REF!</v>
      </c>
      <c r="CP1242" s="13">
        <f t="shared" si="2068"/>
        <v>0</v>
      </c>
      <c r="CQ1242" s="11">
        <f t="shared" si="2071"/>
        <v>0</v>
      </c>
      <c r="CR1242" s="57">
        <f t="shared" si="2012"/>
        <v>0</v>
      </c>
      <c r="CS1242" s="57">
        <f t="shared" si="2013"/>
        <v>0</v>
      </c>
      <c r="CT1242" s="57">
        <f t="shared" si="2008"/>
        <v>0</v>
      </c>
      <c r="CU1242" s="24"/>
      <c r="CV1242" s="24"/>
      <c r="CW1242" s="24"/>
      <c r="CX1242" s="24"/>
      <c r="CY1242" s="24"/>
      <c r="CZ1242" s="24"/>
      <c r="DA1242" s="24"/>
      <c r="DB1242" s="24"/>
      <c r="DC1242" s="24"/>
      <c r="DD1242" s="64"/>
      <c r="DE1242" s="39"/>
      <c r="DF1242" s="39"/>
      <c r="DG1242" s="39"/>
      <c r="DH1242" s="39"/>
      <c r="DI1242" s="83"/>
      <c r="DJ1242" s="39"/>
      <c r="DK1242" s="22"/>
      <c r="DL1242" s="22"/>
      <c r="DM1242" s="32"/>
      <c r="DN1242" s="22"/>
      <c r="DO1242" s="22"/>
      <c r="DP1242" s="22"/>
      <c r="DQ1242" s="22"/>
      <c r="DR1242" s="22"/>
      <c r="DS1242" s="22"/>
      <c r="DT1242" s="22"/>
      <c r="DU1242" s="22"/>
      <c r="DV1242" s="22"/>
      <c r="DW1242" s="22"/>
      <c r="DX1242" s="22"/>
      <c r="DY1242" s="22"/>
      <c r="DZ1242" s="22"/>
      <c r="EA1242" s="32"/>
      <c r="EB1242" s="22"/>
      <c r="EC1242" s="22"/>
      <c r="EG1242" s="22"/>
      <c r="EH1242"/>
    </row>
    <row r="1243" spans="1:138" s="23" customFormat="1" x14ac:dyDescent="0.2">
      <c r="A1243" s="127"/>
      <c r="B1243" s="61" t="str">
        <f>IF(A1243="","",IF(U1244="","DB",U1244&amp;V1244&amp;W1244&amp;X1244&amp;Y1244&amp;Z1244&amp;AL1244&amp;AM1244&amp;AN1244&amp;AO1244&amp;AP1244&amp;AQ1244&amp;AR1244&amp;#REF!))</f>
        <v/>
      </c>
      <c r="C1243" s="7" t="str">
        <f t="shared" si="2066"/>
        <v/>
      </c>
      <c r="D1243" s="60">
        <f t="shared" si="2009"/>
        <v>0</v>
      </c>
      <c r="E1243" s="7" t="str">
        <f t="shared" si="2010"/>
        <v/>
      </c>
      <c r="F1243" s="72" t="str">
        <f t="shared" si="2072"/>
        <v/>
      </c>
      <c r="G1243" s="73">
        <f t="shared" si="2067"/>
        <v>0</v>
      </c>
      <c r="H1243" s="112">
        <f t="shared" si="2073"/>
        <v>0</v>
      </c>
      <c r="I1243" s="112">
        <f t="shared" si="2074"/>
        <v>0</v>
      </c>
      <c r="J1243" s="112">
        <f t="shared" si="2075"/>
        <v>0</v>
      </c>
      <c r="K1243" s="112">
        <f t="shared" si="2076"/>
        <v>0</v>
      </c>
      <c r="L1243" s="112">
        <f t="shared" si="2077"/>
        <v>0</v>
      </c>
      <c r="M1243" s="112">
        <f t="shared" si="2078"/>
        <v>0</v>
      </c>
      <c r="N1243" s="60"/>
      <c r="O1243" s="61"/>
      <c r="P1243" s="61"/>
      <c r="Q1243" s="61"/>
      <c r="R1243" s="61"/>
      <c r="S1243" s="7"/>
      <c r="T1243" s="67">
        <f t="shared" si="2045"/>
        <v>1</v>
      </c>
      <c r="U1243" s="76" t="str">
        <f t="shared" si="2002"/>
        <v/>
      </c>
      <c r="V1243" s="76" t="str">
        <f t="shared" si="2003"/>
        <v/>
      </c>
      <c r="W1243" s="76" t="str">
        <f t="shared" si="2004"/>
        <v/>
      </c>
      <c r="X1243" s="76" t="str">
        <f t="shared" si="2005"/>
        <v/>
      </c>
      <c r="Y1243" s="76" t="str">
        <f t="shared" si="2006"/>
        <v/>
      </c>
      <c r="Z1243" s="76" t="str">
        <f t="shared" si="2007"/>
        <v/>
      </c>
      <c r="AA1243" s="131" t="b">
        <f t="shared" si="2014"/>
        <v>0</v>
      </c>
      <c r="AB1243" s="131" t="b">
        <f t="shared" si="2015"/>
        <v>0</v>
      </c>
      <c r="AC1243" s="131" t="b">
        <f t="shared" si="2016"/>
        <v>0</v>
      </c>
      <c r="AD1243" s="131" t="b">
        <f t="shared" si="2017"/>
        <v>0</v>
      </c>
      <c r="AE1243" s="131" t="b">
        <f t="shared" si="2018"/>
        <v>0</v>
      </c>
      <c r="AF1243" s="131" t="b">
        <f t="shared" si="2019"/>
        <v>0</v>
      </c>
      <c r="AG1243" s="131"/>
      <c r="AH1243" s="131">
        <f t="shared" si="2062"/>
        <v>1</v>
      </c>
      <c r="AI1243" s="11" t="e">
        <f>IF(#REF!&lt;&gt;"",AF1243,0)</f>
        <v>#REF!</v>
      </c>
      <c r="AJ1243" s="11">
        <f t="shared" si="2046"/>
        <v>0</v>
      </c>
      <c r="AK1243" s="67">
        <f t="shared" si="2047"/>
        <v>1</v>
      </c>
      <c r="AL1243" s="118" t="str">
        <f t="shared" si="2048"/>
        <v/>
      </c>
      <c r="AM1243" s="118" t="str">
        <f t="shared" si="2049"/>
        <v/>
      </c>
      <c r="AN1243" s="118" t="str">
        <f t="shared" si="2050"/>
        <v/>
      </c>
      <c r="AO1243" s="118" t="str">
        <f t="shared" si="2051"/>
        <v/>
      </c>
      <c r="AP1243" s="118" t="str">
        <f t="shared" si="2052"/>
        <v/>
      </c>
      <c r="AQ1243" s="118" t="str">
        <f t="shared" si="2053"/>
        <v/>
      </c>
      <c r="AR1243" s="118" t="str">
        <f t="shared" si="2054"/>
        <v/>
      </c>
      <c r="AS1243" s="60" t="b">
        <f t="shared" si="2021"/>
        <v>0</v>
      </c>
      <c r="AT1243" s="60" t="b">
        <f t="shared" si="2022"/>
        <v>0</v>
      </c>
      <c r="AU1243" s="60" t="b">
        <f t="shared" si="2023"/>
        <v>0</v>
      </c>
      <c r="AV1243" s="60" t="b">
        <f t="shared" si="2024"/>
        <v>0</v>
      </c>
      <c r="AW1243" s="60" t="b">
        <f t="shared" si="2025"/>
        <v>0</v>
      </c>
      <c r="AX1243" s="60" t="b">
        <f t="shared" si="2026"/>
        <v>0</v>
      </c>
      <c r="AY1243" s="60" t="b">
        <f t="shared" si="2027"/>
        <v>0</v>
      </c>
      <c r="AZ1243" s="131"/>
      <c r="BA1243" s="131">
        <f t="shared" si="2063"/>
        <v>1</v>
      </c>
      <c r="BB1243" s="13">
        <f t="shared" si="2069"/>
        <v>0</v>
      </c>
      <c r="BC1243" s="11">
        <f t="shared" si="2028"/>
        <v>0</v>
      </c>
      <c r="BD1243" s="67" t="e">
        <f t="shared" si="2056"/>
        <v>#REF!</v>
      </c>
      <c r="BE1243" s="76" t="str">
        <f>IF($A1242&lt;&gt;"",IF(OR(EE1242&lt;&gt;0,EF1242&lt;&gt;0,#REF!&lt;$BB$3),"",IF(#REF!="LER","01,",IF(#REF!="LOR","01,",IF(#REF!="LEB","02,",IF(#REF!="LOB","01,",IF(#REF!="HER","19,",IF(#REF!="HOR","19,",IF(#REF!="HEB","20,",IF(#REF!="HOB","19,",""))))))))),"")</f>
        <v/>
      </c>
      <c r="BF1243" s="76" t="str">
        <f>IF($A1242&lt;&gt;"",IF(OR(EE1242&lt;&gt;0,EF1242&lt;&gt;0,#REF!&lt;$BB$3),"",IF(#REF!="LER","02,",IF(#REF!="LOR","03,",IF(#REF!="LEB","04,",IF(#REF!="LOB","02,",IF(#REF!="HER","20,",IF(#REF!="HOR","21,",IF(#REF!="HEB","22,",IF(#REF!="HOB","20,",""))))))))),"")</f>
        <v/>
      </c>
      <c r="BG1243" s="76" t="str">
        <f>IF($A1242&lt;&gt;"",IF(OR(EE1242&lt;&gt;0,EF1242&lt;&gt;0,#REF!&lt;$BB$3),"",IF(#REF!="LER","03,",IF(#REF!="LOR","05,",IF(#REF!="LEB","06,",IF(#REF!="LOB","03,",IF(#REF!="HER","21,",IF(#REF!="HOR","23,",IF(#REF!="HEB","24,",IF(#REF!="HOB","21,",""))))))))),"")</f>
        <v/>
      </c>
      <c r="BH1243" s="76" t="str">
        <f>IF($A1242&lt;&gt;"",IF(OR(EE1242&lt;&gt;0,EF1242&lt;&gt;0,#REF!&lt;$BB$3),"",IF(#REF!="LER","04,",IF(#REF!="LOR","07,",IF(#REF!="LEB","08,",IF(#REF!="LOB","04,",IF(#REF!="HER","22,",IF(#REF!="HOR","25,",IF(#REF!="HEB","26,",IF(#REF!="HOB","22,",""))))))))),"")</f>
        <v/>
      </c>
      <c r="BI1243" s="76" t="str">
        <f>IF($A1242&lt;&gt;"",IF(OR(EE1242&lt;&gt;0,EF1242&lt;&gt;0,#REF!&lt;$BB$3),"",IF(#REF!="LER","05,",IF(#REF!="LOR","09,",IF(#REF!="LEB","10,",IF(#REF!="LOB","05,",IF(#REF!="HER","23,",IF(#REF!="HOR","27,",IF(#REF!="HEB","28,",IF(#REF!="HOB","23,",""))))))))),"")</f>
        <v/>
      </c>
      <c r="BJ1243" s="76" t="str">
        <f t="shared" si="2029"/>
        <v/>
      </c>
      <c r="BK1243" s="131" t="b">
        <f t="shared" si="2030"/>
        <v>0</v>
      </c>
      <c r="BL1243" s="131" t="b">
        <f t="shared" si="2031"/>
        <v>0</v>
      </c>
      <c r="BM1243" s="131" t="b">
        <f t="shared" si="2032"/>
        <v>0</v>
      </c>
      <c r="BN1243" s="131" t="b">
        <f t="shared" si="2033"/>
        <v>0</v>
      </c>
      <c r="BO1243" s="131" t="b">
        <f t="shared" si="2034"/>
        <v>0</v>
      </c>
      <c r="BP1243" s="131" t="b">
        <f t="shared" si="2035"/>
        <v>0</v>
      </c>
      <c r="BQ1243" s="131"/>
      <c r="BR1243" s="131" t="e">
        <f t="shared" si="2064"/>
        <v>#REF!</v>
      </c>
      <c r="BS1243" s="92" t="e">
        <f t="shared" si="2060"/>
        <v>#REF!</v>
      </c>
      <c r="BT1243" s="11" t="e">
        <f>IF(#REF!&lt;&gt;"",BP1243,0)</f>
        <v>#REF!</v>
      </c>
      <c r="BU1243" s="11" t="e">
        <f t="shared" si="2057"/>
        <v>#REF!</v>
      </c>
      <c r="BV1243" s="67" t="e">
        <f t="shared" si="2058"/>
        <v>#REF!</v>
      </c>
      <c r="BW1243" s="76" t="str">
        <f>IF($A1242&lt;&gt;"",IF(OR(EE1242&lt;&gt;0,EF1242&lt;&gt;0,#REF!&lt;$BB$3),"",IF(#REF!="LER","07,",IF(#REF!="LOR","12,",IF(#REF!="LEB","12,",IF(#REF!="LOB","08,",IF(#REF!="HER","25,",IF(#REF!="HOR","30,",IF(#REF!="HEB","30,",IF(#REF!="HOB","25,",""))))))))),"")</f>
        <v/>
      </c>
      <c r="BX1243" s="76" t="str">
        <f>IF($A1242&lt;&gt;"",IF(OR(EE1242&lt;&gt;0,EF1242&lt;&gt;0,#REF!&lt;$BB$3),"",IF(#REF!="LER","08,",IF(#REF!="LOR","13,",IF(#REF!="LEB","13,",IF(#REF!="LOB","09,",IF(#REF!="HER","26,",IF(#REF!="HOR","31,",IF(#REF!="HEB","31,",IF(#REF!="HOB","26,",""))))))))),"")</f>
        <v/>
      </c>
      <c r="BY1243" s="76" t="str">
        <f>IF($A1242&lt;&gt;"",IF(OR(EE1242&lt;&gt;0,EF1242&lt;&gt;0,#REF!&lt;$BB$3),"",IF(#REF!="LER","09,",IF(#REF!="LOR","14,",IF(#REF!="LEB","14,",IF(#REF!="LOB","10,",IF(#REF!="HER","27,",IF(#REF!="HOR","32,",IF(#REF!="HEB","32,",IF(#REF!="HOB","27,",""))))))))),"")</f>
        <v/>
      </c>
      <c r="BZ1243" s="76" t="str">
        <f>IF($A1242&lt;&gt;"",IF(OR(EE1242&lt;&gt;0,EF1242&lt;&gt;0,#REF!&lt;$BB$3),"",IF(#REF!="LER","10,",IF(#REF!="LOR","15,",IF(#REF!="LEB","15,",IF(#REF!="LOB","11,",IF(#REF!="HER","28,",IF(#REF!="HOR","33,",IF(#REF!="HEB","33,",IF(#REF!="HOB","28,",""))))))))),"")</f>
        <v/>
      </c>
      <c r="CA1243" s="76" t="str">
        <f>IF($A1242&lt;&gt;"",IF(OR(EE1242&lt;&gt;0,EF1242&lt;&gt;0,#REF!&lt;$BB$3),"",IF(#REF!="LER","12,",IF(#REF!="LOR","16,",IF(#REF!="LEB","16,",IF(#REF!="LOB","13,",IF(#REF!="HER","30,",IF(#REF!="HOR","34,",IF(#REF!="HEB","34,",IF(#REF!="HOB","29,",""))))))))),"")</f>
        <v/>
      </c>
      <c r="CB1243" s="76" t="str">
        <f>IF($A1242&lt;&gt;"",IF(OR(EE1242&lt;&gt;0,EF1242&lt;&gt;0,#REF!&lt;$BB$3),"",IF(#REF!="LER","14,",IF(#REF!="LOR","17,",IF(#REF!="LEB","17,",IF(#REF!="LOB","15,",IF(#REF!="HER","32,",IF(#REF!="HOR","35,",IF(#REF!="HEB","35,",IF(#REF!="HOB","31,",""))))))))),"")</f>
        <v/>
      </c>
      <c r="CC1243" s="76" t="str">
        <f>IF($A1242&lt;&gt;"",IF(OR(EE1242&lt;&gt;0,EF1242&lt;&gt;0,#REF!&lt;$BB$3),"",IF(#REF!="LER","16,",IF(#REF!="LOR","18,",IF(#REF!="LEB","18,",IF(#REF!="LOB","17,",IF(#REF!="HER","34,",IF(#REF!="HOR","36,",IF(#REF!="HEB","36,",IF(#REF!="HOB","33,",""))))))))),"")</f>
        <v/>
      </c>
      <c r="CD1243" s="60" t="b">
        <f t="shared" si="2037"/>
        <v>0</v>
      </c>
      <c r="CE1243" s="60" t="b">
        <f t="shared" si="2038"/>
        <v>0</v>
      </c>
      <c r="CF1243" s="60" t="b">
        <f t="shared" si="2039"/>
        <v>0</v>
      </c>
      <c r="CG1243" s="60" t="b">
        <f t="shared" si="2040"/>
        <v>0</v>
      </c>
      <c r="CH1243" s="60" t="b">
        <f t="shared" si="2041"/>
        <v>0</v>
      </c>
      <c r="CI1243" s="60" t="b">
        <f t="shared" si="2042"/>
        <v>0</v>
      </c>
      <c r="CJ1243" s="60" t="b">
        <f t="shared" si="2043"/>
        <v>0</v>
      </c>
      <c r="CK1243" s="131"/>
      <c r="CL1243" s="131" t="e">
        <f t="shared" si="2065"/>
        <v>#REF!</v>
      </c>
      <c r="CM1243" s="92" t="e">
        <f t="shared" si="2061"/>
        <v>#REF!</v>
      </c>
      <c r="CN1243" s="13" t="e">
        <f t="shared" si="2070"/>
        <v>#REF!</v>
      </c>
      <c r="CO1243" s="11" t="e">
        <f t="shared" si="2044"/>
        <v>#REF!</v>
      </c>
      <c r="CP1243" s="13">
        <f t="shared" si="2068"/>
        <v>0</v>
      </c>
      <c r="CQ1243" s="11">
        <f t="shared" si="2071"/>
        <v>0</v>
      </c>
      <c r="CR1243" s="57">
        <f t="shared" si="2012"/>
        <v>0</v>
      </c>
      <c r="CS1243" s="57">
        <f t="shared" si="2013"/>
        <v>0</v>
      </c>
      <c r="CT1243" s="57">
        <f t="shared" si="2008"/>
        <v>0</v>
      </c>
      <c r="CU1243" s="24"/>
      <c r="CV1243" s="24"/>
      <c r="CW1243" s="24"/>
      <c r="CX1243" s="24"/>
      <c r="CY1243" s="24"/>
      <c r="CZ1243" s="24"/>
      <c r="DA1243" s="24"/>
      <c r="DB1243" s="24"/>
      <c r="DC1243" s="24"/>
      <c r="DD1243" s="64"/>
      <c r="DE1243" s="39"/>
      <c r="DF1243" s="39"/>
      <c r="DG1243" s="39"/>
      <c r="DH1243" s="39"/>
      <c r="DI1243" s="83"/>
      <c r="DJ1243" s="39"/>
      <c r="DK1243" s="22"/>
      <c r="DL1243" s="22"/>
      <c r="DM1243" s="32"/>
      <c r="DN1243" s="22"/>
      <c r="DO1243" s="22"/>
      <c r="DP1243" s="22"/>
      <c r="DQ1243" s="22"/>
      <c r="DR1243" s="22"/>
      <c r="DS1243" s="22"/>
      <c r="DT1243" s="22"/>
      <c r="DU1243" s="22"/>
      <c r="DV1243" s="22"/>
      <c r="DW1243" s="22"/>
      <c r="DX1243" s="22"/>
      <c r="DY1243" s="22"/>
      <c r="DZ1243" s="22"/>
      <c r="EA1243" s="32"/>
      <c r="EB1243" s="22"/>
      <c r="EC1243" s="22"/>
      <c r="EG1243" s="22"/>
      <c r="EH1243"/>
    </row>
    <row r="1244" spans="1:138" s="23" customFormat="1" x14ac:dyDescent="0.2">
      <c r="A1244" s="127"/>
      <c r="B1244" s="61" t="str">
        <f>IF(A1244="","",IF(U1245="","DB",U1245&amp;V1245&amp;W1245&amp;X1245&amp;Y1245&amp;Z1245&amp;AL1245&amp;AM1245&amp;AN1245&amp;AO1245&amp;AP1245&amp;AQ1245&amp;AR1245&amp;#REF!))</f>
        <v/>
      </c>
      <c r="C1244" s="7" t="str">
        <f t="shared" si="2066"/>
        <v/>
      </c>
      <c r="D1244" s="60">
        <f t="shared" si="2009"/>
        <v>0</v>
      </c>
      <c r="E1244" s="7" t="str">
        <f t="shared" si="2010"/>
        <v/>
      </c>
      <c r="F1244" s="72" t="str">
        <f t="shared" si="2072"/>
        <v/>
      </c>
      <c r="G1244" s="73">
        <f t="shared" si="2067"/>
        <v>0</v>
      </c>
      <c r="H1244" s="112">
        <f t="shared" si="2073"/>
        <v>0</v>
      </c>
      <c r="I1244" s="112">
        <f t="shared" si="2074"/>
        <v>0</v>
      </c>
      <c r="J1244" s="112">
        <f t="shared" si="2075"/>
        <v>0</v>
      </c>
      <c r="K1244" s="112">
        <f t="shared" si="2076"/>
        <v>0</v>
      </c>
      <c r="L1244" s="112">
        <f t="shared" si="2077"/>
        <v>0</v>
      </c>
      <c r="M1244" s="112">
        <f t="shared" si="2078"/>
        <v>0</v>
      </c>
      <c r="N1244" s="60"/>
      <c r="O1244" s="61"/>
      <c r="P1244" s="61"/>
      <c r="Q1244" s="61"/>
      <c r="R1244" s="61"/>
      <c r="S1244" s="7"/>
      <c r="T1244" s="67">
        <f t="shared" si="2045"/>
        <v>1</v>
      </c>
      <c r="U1244" s="76" t="str">
        <f t="shared" si="2002"/>
        <v/>
      </c>
      <c r="V1244" s="76" t="str">
        <f t="shared" si="2003"/>
        <v/>
      </c>
      <c r="W1244" s="76" t="str">
        <f t="shared" si="2004"/>
        <v/>
      </c>
      <c r="X1244" s="76" t="str">
        <f t="shared" si="2005"/>
        <v/>
      </c>
      <c r="Y1244" s="76" t="str">
        <f t="shared" si="2006"/>
        <v/>
      </c>
      <c r="Z1244" s="76" t="str">
        <f t="shared" si="2007"/>
        <v/>
      </c>
      <c r="AA1244" s="131" t="b">
        <f t="shared" si="2014"/>
        <v>0</v>
      </c>
      <c r="AB1244" s="131" t="b">
        <f t="shared" si="2015"/>
        <v>0</v>
      </c>
      <c r="AC1244" s="131" t="b">
        <f t="shared" si="2016"/>
        <v>0</v>
      </c>
      <c r="AD1244" s="131" t="b">
        <f t="shared" si="2017"/>
        <v>0</v>
      </c>
      <c r="AE1244" s="131" t="b">
        <f t="shared" si="2018"/>
        <v>0</v>
      </c>
      <c r="AF1244" s="131" t="b">
        <f t="shared" si="2019"/>
        <v>0</v>
      </c>
      <c r="AG1244" s="131"/>
      <c r="AH1244" s="131">
        <f t="shared" si="2062"/>
        <v>1</v>
      </c>
      <c r="AI1244" s="11" t="e">
        <f>IF(#REF!&lt;&gt;"",AF1244,0)</f>
        <v>#REF!</v>
      </c>
      <c r="AJ1244" s="11">
        <f t="shared" si="2046"/>
        <v>0</v>
      </c>
      <c r="AK1244" s="67">
        <f t="shared" si="2047"/>
        <v>1</v>
      </c>
      <c r="AL1244" s="118" t="str">
        <f t="shared" si="2048"/>
        <v/>
      </c>
      <c r="AM1244" s="118" t="str">
        <f t="shared" si="2049"/>
        <v/>
      </c>
      <c r="AN1244" s="118" t="str">
        <f t="shared" si="2050"/>
        <v/>
      </c>
      <c r="AO1244" s="118" t="str">
        <f t="shared" si="2051"/>
        <v/>
      </c>
      <c r="AP1244" s="118" t="str">
        <f t="shared" si="2052"/>
        <v/>
      </c>
      <c r="AQ1244" s="118" t="str">
        <f t="shared" si="2053"/>
        <v/>
      </c>
      <c r="AR1244" s="118" t="str">
        <f t="shared" si="2054"/>
        <v/>
      </c>
      <c r="AS1244" s="60" t="b">
        <f t="shared" si="2021"/>
        <v>0</v>
      </c>
      <c r="AT1244" s="60" t="b">
        <f t="shared" si="2022"/>
        <v>0</v>
      </c>
      <c r="AU1244" s="60" t="b">
        <f t="shared" si="2023"/>
        <v>0</v>
      </c>
      <c r="AV1244" s="60" t="b">
        <f t="shared" si="2024"/>
        <v>0</v>
      </c>
      <c r="AW1244" s="60" t="b">
        <f t="shared" si="2025"/>
        <v>0</v>
      </c>
      <c r="AX1244" s="60" t="b">
        <f t="shared" si="2026"/>
        <v>0</v>
      </c>
      <c r="AY1244" s="60" t="b">
        <f t="shared" si="2027"/>
        <v>0</v>
      </c>
      <c r="AZ1244" s="131"/>
      <c r="BA1244" s="131">
        <f t="shared" si="2063"/>
        <v>1</v>
      </c>
      <c r="BB1244" s="13">
        <f t="shared" si="2069"/>
        <v>0</v>
      </c>
      <c r="BC1244" s="11">
        <f t="shared" si="2028"/>
        <v>0</v>
      </c>
      <c r="BD1244" s="67" t="e">
        <f t="shared" si="2056"/>
        <v>#REF!</v>
      </c>
      <c r="BE1244" s="76" t="str">
        <f>IF($A1243&lt;&gt;"",IF(OR(EE1243&lt;&gt;0,EF1243&lt;&gt;0,#REF!&lt;$BB$3),"",IF(#REF!="LER","01,",IF(#REF!="LOR","01,",IF(#REF!="LEB","02,",IF(#REF!="LOB","01,",IF(#REF!="HER","19,",IF(#REF!="HOR","19,",IF(#REF!="HEB","20,",IF(#REF!="HOB","19,",""))))))))),"")</f>
        <v/>
      </c>
      <c r="BF1244" s="76" t="str">
        <f>IF($A1243&lt;&gt;"",IF(OR(EE1243&lt;&gt;0,EF1243&lt;&gt;0,#REF!&lt;$BB$3),"",IF(#REF!="LER","02,",IF(#REF!="LOR","03,",IF(#REF!="LEB","04,",IF(#REF!="LOB","02,",IF(#REF!="HER","20,",IF(#REF!="HOR","21,",IF(#REF!="HEB","22,",IF(#REF!="HOB","20,",""))))))))),"")</f>
        <v/>
      </c>
      <c r="BG1244" s="76" t="str">
        <f>IF($A1243&lt;&gt;"",IF(OR(EE1243&lt;&gt;0,EF1243&lt;&gt;0,#REF!&lt;$BB$3),"",IF(#REF!="LER","03,",IF(#REF!="LOR","05,",IF(#REF!="LEB","06,",IF(#REF!="LOB","03,",IF(#REF!="HER","21,",IF(#REF!="HOR","23,",IF(#REF!="HEB","24,",IF(#REF!="HOB","21,",""))))))))),"")</f>
        <v/>
      </c>
      <c r="BH1244" s="76" t="str">
        <f>IF($A1243&lt;&gt;"",IF(OR(EE1243&lt;&gt;0,EF1243&lt;&gt;0,#REF!&lt;$BB$3),"",IF(#REF!="LER","04,",IF(#REF!="LOR","07,",IF(#REF!="LEB","08,",IF(#REF!="LOB","04,",IF(#REF!="HER","22,",IF(#REF!="HOR","25,",IF(#REF!="HEB","26,",IF(#REF!="HOB","22,",""))))))))),"")</f>
        <v/>
      </c>
      <c r="BI1244" s="76" t="str">
        <f>IF($A1243&lt;&gt;"",IF(OR(EE1243&lt;&gt;0,EF1243&lt;&gt;0,#REF!&lt;$BB$3),"",IF(#REF!="LER","05,",IF(#REF!="LOR","09,",IF(#REF!="LEB","10,",IF(#REF!="LOB","05,",IF(#REF!="HER","23,",IF(#REF!="HOR","27,",IF(#REF!="HEB","28,",IF(#REF!="HOB","23,",""))))))))),"")</f>
        <v/>
      </c>
      <c r="BJ1244" s="76" t="str">
        <f t="shared" si="2029"/>
        <v/>
      </c>
      <c r="BK1244" s="131" t="b">
        <f t="shared" si="2030"/>
        <v>0</v>
      </c>
      <c r="BL1244" s="131" t="b">
        <f t="shared" si="2031"/>
        <v>0</v>
      </c>
      <c r="BM1244" s="131" t="b">
        <f t="shared" si="2032"/>
        <v>0</v>
      </c>
      <c r="BN1244" s="131" t="b">
        <f t="shared" si="2033"/>
        <v>0</v>
      </c>
      <c r="BO1244" s="131" t="b">
        <f t="shared" si="2034"/>
        <v>0</v>
      </c>
      <c r="BP1244" s="131" t="b">
        <f t="shared" si="2035"/>
        <v>0</v>
      </c>
      <c r="BQ1244" s="131"/>
      <c r="BR1244" s="131" t="e">
        <f t="shared" si="2064"/>
        <v>#REF!</v>
      </c>
      <c r="BS1244" s="92" t="e">
        <f t="shared" si="2060"/>
        <v>#REF!</v>
      </c>
      <c r="BT1244" s="11" t="e">
        <f>IF(#REF!&lt;&gt;"",BP1244,0)</f>
        <v>#REF!</v>
      </c>
      <c r="BU1244" s="11" t="e">
        <f t="shared" si="2057"/>
        <v>#REF!</v>
      </c>
      <c r="BV1244" s="67" t="e">
        <f t="shared" si="2058"/>
        <v>#REF!</v>
      </c>
      <c r="BW1244" s="76" t="str">
        <f>IF($A1243&lt;&gt;"",IF(OR(EE1243&lt;&gt;0,EF1243&lt;&gt;0,#REF!&lt;$BB$3),"",IF(#REF!="LER","07,",IF(#REF!="LOR","12,",IF(#REF!="LEB","12,",IF(#REF!="LOB","08,",IF(#REF!="HER","25,",IF(#REF!="HOR","30,",IF(#REF!="HEB","30,",IF(#REF!="HOB","25,",""))))))))),"")</f>
        <v/>
      </c>
      <c r="BX1244" s="76" t="str">
        <f>IF($A1243&lt;&gt;"",IF(OR(EE1243&lt;&gt;0,EF1243&lt;&gt;0,#REF!&lt;$BB$3),"",IF(#REF!="LER","08,",IF(#REF!="LOR","13,",IF(#REF!="LEB","13,",IF(#REF!="LOB","09,",IF(#REF!="HER","26,",IF(#REF!="HOR","31,",IF(#REF!="HEB","31,",IF(#REF!="HOB","26,",""))))))))),"")</f>
        <v/>
      </c>
      <c r="BY1244" s="76" t="str">
        <f>IF($A1243&lt;&gt;"",IF(OR(EE1243&lt;&gt;0,EF1243&lt;&gt;0,#REF!&lt;$BB$3),"",IF(#REF!="LER","09,",IF(#REF!="LOR","14,",IF(#REF!="LEB","14,",IF(#REF!="LOB","10,",IF(#REF!="HER","27,",IF(#REF!="HOR","32,",IF(#REF!="HEB","32,",IF(#REF!="HOB","27,",""))))))))),"")</f>
        <v/>
      </c>
      <c r="BZ1244" s="76" t="str">
        <f>IF($A1243&lt;&gt;"",IF(OR(EE1243&lt;&gt;0,EF1243&lt;&gt;0,#REF!&lt;$BB$3),"",IF(#REF!="LER","10,",IF(#REF!="LOR","15,",IF(#REF!="LEB","15,",IF(#REF!="LOB","11,",IF(#REF!="HER","28,",IF(#REF!="HOR","33,",IF(#REF!="HEB","33,",IF(#REF!="HOB","28,",""))))))))),"")</f>
        <v/>
      </c>
      <c r="CA1244" s="76" t="str">
        <f>IF($A1243&lt;&gt;"",IF(OR(EE1243&lt;&gt;0,EF1243&lt;&gt;0,#REF!&lt;$BB$3),"",IF(#REF!="LER","12,",IF(#REF!="LOR","16,",IF(#REF!="LEB","16,",IF(#REF!="LOB","13,",IF(#REF!="HER","30,",IF(#REF!="HOR","34,",IF(#REF!="HEB","34,",IF(#REF!="HOB","29,",""))))))))),"")</f>
        <v/>
      </c>
      <c r="CB1244" s="76" t="str">
        <f>IF($A1243&lt;&gt;"",IF(OR(EE1243&lt;&gt;0,EF1243&lt;&gt;0,#REF!&lt;$BB$3),"",IF(#REF!="LER","14,",IF(#REF!="LOR","17,",IF(#REF!="LEB","17,",IF(#REF!="LOB","15,",IF(#REF!="HER","32,",IF(#REF!="HOR","35,",IF(#REF!="HEB","35,",IF(#REF!="HOB","31,",""))))))))),"")</f>
        <v/>
      </c>
      <c r="CC1244" s="76" t="str">
        <f>IF($A1243&lt;&gt;"",IF(OR(EE1243&lt;&gt;0,EF1243&lt;&gt;0,#REF!&lt;$BB$3),"",IF(#REF!="LER","16,",IF(#REF!="LOR","18,",IF(#REF!="LEB","18,",IF(#REF!="LOB","17,",IF(#REF!="HER","34,",IF(#REF!="HOR","36,",IF(#REF!="HEB","36,",IF(#REF!="HOB","33,",""))))))))),"")</f>
        <v/>
      </c>
      <c r="CD1244" s="60" t="b">
        <f t="shared" si="2037"/>
        <v>0</v>
      </c>
      <c r="CE1244" s="60" t="b">
        <f t="shared" si="2038"/>
        <v>0</v>
      </c>
      <c r="CF1244" s="60" t="b">
        <f t="shared" si="2039"/>
        <v>0</v>
      </c>
      <c r="CG1244" s="60" t="b">
        <f t="shared" si="2040"/>
        <v>0</v>
      </c>
      <c r="CH1244" s="60" t="b">
        <f t="shared" si="2041"/>
        <v>0</v>
      </c>
      <c r="CI1244" s="60" t="b">
        <f t="shared" si="2042"/>
        <v>0</v>
      </c>
      <c r="CJ1244" s="60" t="b">
        <f t="shared" si="2043"/>
        <v>0</v>
      </c>
      <c r="CK1244" s="131"/>
      <c r="CL1244" s="131" t="e">
        <f t="shared" si="2065"/>
        <v>#REF!</v>
      </c>
      <c r="CM1244" s="92" t="e">
        <f t="shared" si="2061"/>
        <v>#REF!</v>
      </c>
      <c r="CN1244" s="13" t="e">
        <f t="shared" si="2070"/>
        <v>#REF!</v>
      </c>
      <c r="CO1244" s="11" t="e">
        <f t="shared" si="2044"/>
        <v>#REF!</v>
      </c>
      <c r="CP1244" s="13">
        <f t="shared" si="2068"/>
        <v>0</v>
      </c>
      <c r="CQ1244" s="11">
        <f t="shared" si="2071"/>
        <v>0</v>
      </c>
      <c r="CR1244" s="57">
        <f t="shared" si="2012"/>
        <v>0</v>
      </c>
      <c r="CS1244" s="57">
        <f t="shared" si="2013"/>
        <v>0</v>
      </c>
      <c r="CT1244" s="57">
        <f t="shared" si="2008"/>
        <v>0</v>
      </c>
      <c r="CU1244" s="24"/>
      <c r="CV1244" s="24"/>
      <c r="CW1244" s="24"/>
      <c r="CX1244" s="24"/>
      <c r="CY1244" s="24"/>
      <c r="CZ1244" s="24"/>
      <c r="DA1244" s="24"/>
      <c r="DB1244" s="24"/>
      <c r="DC1244" s="24"/>
      <c r="DD1244" s="64"/>
      <c r="DE1244" s="39"/>
      <c r="DF1244" s="39"/>
      <c r="DG1244" s="39"/>
      <c r="DH1244" s="39"/>
      <c r="DI1244" s="83"/>
      <c r="DJ1244" s="39"/>
      <c r="DK1244" s="22"/>
      <c r="DL1244" s="22"/>
      <c r="DM1244" s="32"/>
      <c r="DN1244" s="22"/>
      <c r="DO1244" s="22"/>
      <c r="DP1244" s="22"/>
      <c r="DQ1244" s="22"/>
      <c r="DR1244" s="22"/>
      <c r="DS1244" s="22"/>
      <c r="DT1244" s="22"/>
      <c r="DU1244" s="22"/>
      <c r="DV1244" s="22"/>
      <c r="DW1244" s="22"/>
      <c r="DX1244" s="22"/>
      <c r="DY1244" s="22"/>
      <c r="DZ1244" s="22"/>
      <c r="EA1244" s="32"/>
      <c r="EB1244" s="22"/>
      <c r="EC1244" s="22"/>
      <c r="EG1244" s="22"/>
      <c r="EH1244"/>
    </row>
    <row r="1245" spans="1:138" s="23" customFormat="1" x14ac:dyDescent="0.2">
      <c r="A1245" s="127"/>
      <c r="B1245" s="61" t="str">
        <f>IF(A1245="","",IF(U1246="","DB",U1246&amp;V1246&amp;W1246&amp;X1246&amp;Y1246&amp;Z1246&amp;AL1246&amp;AM1246&amp;AN1246&amp;AO1246&amp;AP1246&amp;AQ1246&amp;AR1246&amp;#REF!))</f>
        <v/>
      </c>
      <c r="C1245" s="7" t="str">
        <f t="shared" si="2066"/>
        <v/>
      </c>
      <c r="D1245" s="60">
        <f t="shared" si="2009"/>
        <v>0</v>
      </c>
      <c r="E1245" s="7" t="str">
        <f t="shared" si="2010"/>
        <v/>
      </c>
      <c r="F1245" s="72" t="str">
        <f t="shared" si="2072"/>
        <v/>
      </c>
      <c r="G1245" s="73">
        <f t="shared" si="2067"/>
        <v>0</v>
      </c>
      <c r="H1245" s="112">
        <f t="shared" si="2073"/>
        <v>0</v>
      </c>
      <c r="I1245" s="112">
        <f t="shared" si="2074"/>
        <v>0</v>
      </c>
      <c r="J1245" s="112">
        <f t="shared" si="2075"/>
        <v>0</v>
      </c>
      <c r="K1245" s="112">
        <f t="shared" si="2076"/>
        <v>0</v>
      </c>
      <c r="L1245" s="112">
        <f t="shared" si="2077"/>
        <v>0</v>
      </c>
      <c r="M1245" s="112">
        <f t="shared" si="2078"/>
        <v>0</v>
      </c>
      <c r="N1245" s="60"/>
      <c r="O1245" s="61"/>
      <c r="P1245" s="61"/>
      <c r="Q1245" s="61"/>
      <c r="R1245" s="61"/>
      <c r="S1245" s="7"/>
      <c r="T1245" s="67">
        <f t="shared" si="2045"/>
        <v>1</v>
      </c>
      <c r="U1245" s="76" t="str">
        <f t="shared" si="2002"/>
        <v/>
      </c>
      <c r="V1245" s="76" t="str">
        <f t="shared" si="2003"/>
        <v/>
      </c>
      <c r="W1245" s="76" t="str">
        <f t="shared" si="2004"/>
        <v/>
      </c>
      <c r="X1245" s="76" t="str">
        <f t="shared" si="2005"/>
        <v/>
      </c>
      <c r="Y1245" s="76" t="str">
        <f t="shared" si="2006"/>
        <v/>
      </c>
      <c r="Z1245" s="76" t="str">
        <f t="shared" si="2007"/>
        <v/>
      </c>
      <c r="AA1245" s="131" t="b">
        <f t="shared" si="2014"/>
        <v>0</v>
      </c>
      <c r="AB1245" s="131" t="b">
        <f t="shared" si="2015"/>
        <v>0</v>
      </c>
      <c r="AC1245" s="131" t="b">
        <f t="shared" si="2016"/>
        <v>0</v>
      </c>
      <c r="AD1245" s="131" t="b">
        <f t="shared" si="2017"/>
        <v>0</v>
      </c>
      <c r="AE1245" s="131" t="b">
        <f t="shared" si="2018"/>
        <v>0</v>
      </c>
      <c r="AF1245" s="131" t="b">
        <f t="shared" si="2019"/>
        <v>0</v>
      </c>
      <c r="AG1245" s="131"/>
      <c r="AH1245" s="131">
        <f t="shared" si="2062"/>
        <v>1</v>
      </c>
      <c r="AI1245" s="11" t="e">
        <f>IF(#REF!&lt;&gt;"",AF1245,0)</f>
        <v>#REF!</v>
      </c>
      <c r="AJ1245" s="11">
        <f t="shared" si="2046"/>
        <v>0</v>
      </c>
      <c r="AK1245" s="67">
        <f t="shared" si="2047"/>
        <v>1</v>
      </c>
      <c r="AL1245" s="118" t="str">
        <f t="shared" si="2048"/>
        <v/>
      </c>
      <c r="AM1245" s="118" t="str">
        <f t="shared" si="2049"/>
        <v/>
      </c>
      <c r="AN1245" s="118" t="str">
        <f t="shared" si="2050"/>
        <v/>
      </c>
      <c r="AO1245" s="118" t="str">
        <f t="shared" si="2051"/>
        <v/>
      </c>
      <c r="AP1245" s="118" t="str">
        <f t="shared" si="2052"/>
        <v/>
      </c>
      <c r="AQ1245" s="118" t="str">
        <f t="shared" si="2053"/>
        <v/>
      </c>
      <c r="AR1245" s="118" t="str">
        <f t="shared" si="2054"/>
        <v/>
      </c>
      <c r="AS1245" s="60" t="b">
        <f t="shared" si="2021"/>
        <v>0</v>
      </c>
      <c r="AT1245" s="60" t="b">
        <f t="shared" si="2022"/>
        <v>0</v>
      </c>
      <c r="AU1245" s="60" t="b">
        <f t="shared" si="2023"/>
        <v>0</v>
      </c>
      <c r="AV1245" s="60" t="b">
        <f t="shared" si="2024"/>
        <v>0</v>
      </c>
      <c r="AW1245" s="60" t="b">
        <f t="shared" si="2025"/>
        <v>0</v>
      </c>
      <c r="AX1245" s="60" t="b">
        <f t="shared" si="2026"/>
        <v>0</v>
      </c>
      <c r="AY1245" s="60" t="b">
        <f t="shared" si="2027"/>
        <v>0</v>
      </c>
      <c r="AZ1245" s="131"/>
      <c r="BA1245" s="131">
        <f t="shared" si="2063"/>
        <v>1</v>
      </c>
      <c r="BB1245" s="13">
        <f t="shared" si="2069"/>
        <v>0</v>
      </c>
      <c r="BC1245" s="11">
        <f t="shared" si="2028"/>
        <v>0</v>
      </c>
      <c r="BD1245" s="67" t="e">
        <f t="shared" si="2056"/>
        <v>#REF!</v>
      </c>
      <c r="BE1245" s="76" t="str">
        <f>IF($A1244&lt;&gt;"",IF(OR(EE1244&lt;&gt;0,EF1244&lt;&gt;0,#REF!&lt;$BB$3),"",IF(#REF!="LER","01,",IF(#REF!="LOR","01,",IF(#REF!="LEB","02,",IF(#REF!="LOB","01,",IF(#REF!="HER","19,",IF(#REF!="HOR","19,",IF(#REF!="HEB","20,",IF(#REF!="HOB","19,",""))))))))),"")</f>
        <v/>
      </c>
      <c r="BF1245" s="76" t="str">
        <f>IF($A1244&lt;&gt;"",IF(OR(EE1244&lt;&gt;0,EF1244&lt;&gt;0,#REF!&lt;$BB$3),"",IF(#REF!="LER","02,",IF(#REF!="LOR","03,",IF(#REF!="LEB","04,",IF(#REF!="LOB","02,",IF(#REF!="HER","20,",IF(#REF!="HOR","21,",IF(#REF!="HEB","22,",IF(#REF!="HOB","20,",""))))))))),"")</f>
        <v/>
      </c>
      <c r="BG1245" s="76" t="str">
        <f>IF($A1244&lt;&gt;"",IF(OR(EE1244&lt;&gt;0,EF1244&lt;&gt;0,#REF!&lt;$BB$3),"",IF(#REF!="LER","03,",IF(#REF!="LOR","05,",IF(#REF!="LEB","06,",IF(#REF!="LOB","03,",IF(#REF!="HER","21,",IF(#REF!="HOR","23,",IF(#REF!="HEB","24,",IF(#REF!="HOB","21,",""))))))))),"")</f>
        <v/>
      </c>
      <c r="BH1245" s="76" t="str">
        <f>IF($A1244&lt;&gt;"",IF(OR(EE1244&lt;&gt;0,EF1244&lt;&gt;0,#REF!&lt;$BB$3),"",IF(#REF!="LER","04,",IF(#REF!="LOR","07,",IF(#REF!="LEB","08,",IF(#REF!="LOB","04,",IF(#REF!="HER","22,",IF(#REF!="HOR","25,",IF(#REF!="HEB","26,",IF(#REF!="HOB","22,",""))))))))),"")</f>
        <v/>
      </c>
      <c r="BI1245" s="76" t="str">
        <f>IF($A1244&lt;&gt;"",IF(OR(EE1244&lt;&gt;0,EF1244&lt;&gt;0,#REF!&lt;$BB$3),"",IF(#REF!="LER","05,",IF(#REF!="LOR","09,",IF(#REF!="LEB","10,",IF(#REF!="LOB","05,",IF(#REF!="HER","23,",IF(#REF!="HOR","27,",IF(#REF!="HEB","28,",IF(#REF!="HOB","23,",""))))))))),"")</f>
        <v/>
      </c>
      <c r="BJ1245" s="76" t="str">
        <f t="shared" si="2029"/>
        <v/>
      </c>
      <c r="BK1245" s="131" t="b">
        <f t="shared" si="2030"/>
        <v>0</v>
      </c>
      <c r="BL1245" s="131" t="b">
        <f t="shared" si="2031"/>
        <v>0</v>
      </c>
      <c r="BM1245" s="131" t="b">
        <f t="shared" si="2032"/>
        <v>0</v>
      </c>
      <c r="BN1245" s="131" t="b">
        <f t="shared" si="2033"/>
        <v>0</v>
      </c>
      <c r="BO1245" s="131" t="b">
        <f t="shared" si="2034"/>
        <v>0</v>
      </c>
      <c r="BP1245" s="131" t="b">
        <f t="shared" si="2035"/>
        <v>0</v>
      </c>
      <c r="BQ1245" s="131"/>
      <c r="BR1245" s="131" t="e">
        <f t="shared" si="2064"/>
        <v>#REF!</v>
      </c>
      <c r="BS1245" s="92" t="e">
        <f t="shared" si="2060"/>
        <v>#REF!</v>
      </c>
      <c r="BT1245" s="11" t="e">
        <f>IF(#REF!&lt;&gt;"",BP1245,0)</f>
        <v>#REF!</v>
      </c>
      <c r="BU1245" s="11" t="e">
        <f t="shared" si="2057"/>
        <v>#REF!</v>
      </c>
      <c r="BV1245" s="67" t="e">
        <f t="shared" si="2058"/>
        <v>#REF!</v>
      </c>
      <c r="BW1245" s="76" t="str">
        <f>IF($A1244&lt;&gt;"",IF(OR(EE1244&lt;&gt;0,EF1244&lt;&gt;0,#REF!&lt;$BB$3),"",IF(#REF!="LER","07,",IF(#REF!="LOR","12,",IF(#REF!="LEB","12,",IF(#REF!="LOB","08,",IF(#REF!="HER","25,",IF(#REF!="HOR","30,",IF(#REF!="HEB","30,",IF(#REF!="HOB","25,",""))))))))),"")</f>
        <v/>
      </c>
      <c r="BX1245" s="76" t="str">
        <f>IF($A1244&lt;&gt;"",IF(OR(EE1244&lt;&gt;0,EF1244&lt;&gt;0,#REF!&lt;$BB$3),"",IF(#REF!="LER","08,",IF(#REF!="LOR","13,",IF(#REF!="LEB","13,",IF(#REF!="LOB","09,",IF(#REF!="HER","26,",IF(#REF!="HOR","31,",IF(#REF!="HEB","31,",IF(#REF!="HOB","26,",""))))))))),"")</f>
        <v/>
      </c>
      <c r="BY1245" s="76" t="str">
        <f>IF($A1244&lt;&gt;"",IF(OR(EE1244&lt;&gt;0,EF1244&lt;&gt;0,#REF!&lt;$BB$3),"",IF(#REF!="LER","09,",IF(#REF!="LOR","14,",IF(#REF!="LEB","14,",IF(#REF!="LOB","10,",IF(#REF!="HER","27,",IF(#REF!="HOR","32,",IF(#REF!="HEB","32,",IF(#REF!="HOB","27,",""))))))))),"")</f>
        <v/>
      </c>
      <c r="BZ1245" s="76" t="str">
        <f>IF($A1244&lt;&gt;"",IF(OR(EE1244&lt;&gt;0,EF1244&lt;&gt;0,#REF!&lt;$BB$3),"",IF(#REF!="LER","10,",IF(#REF!="LOR","15,",IF(#REF!="LEB","15,",IF(#REF!="LOB","11,",IF(#REF!="HER","28,",IF(#REF!="HOR","33,",IF(#REF!="HEB","33,",IF(#REF!="HOB","28,",""))))))))),"")</f>
        <v/>
      </c>
      <c r="CA1245" s="76" t="str">
        <f>IF($A1244&lt;&gt;"",IF(OR(EE1244&lt;&gt;0,EF1244&lt;&gt;0,#REF!&lt;$BB$3),"",IF(#REF!="LER","12,",IF(#REF!="LOR","16,",IF(#REF!="LEB","16,",IF(#REF!="LOB","13,",IF(#REF!="HER","30,",IF(#REF!="HOR","34,",IF(#REF!="HEB","34,",IF(#REF!="HOB","29,",""))))))))),"")</f>
        <v/>
      </c>
      <c r="CB1245" s="76" t="str">
        <f>IF($A1244&lt;&gt;"",IF(OR(EE1244&lt;&gt;0,EF1244&lt;&gt;0,#REF!&lt;$BB$3),"",IF(#REF!="LER","14,",IF(#REF!="LOR","17,",IF(#REF!="LEB","17,",IF(#REF!="LOB","15,",IF(#REF!="HER","32,",IF(#REF!="HOR","35,",IF(#REF!="HEB","35,",IF(#REF!="HOB","31,",""))))))))),"")</f>
        <v/>
      </c>
      <c r="CC1245" s="76" t="str">
        <f>IF($A1244&lt;&gt;"",IF(OR(EE1244&lt;&gt;0,EF1244&lt;&gt;0,#REF!&lt;$BB$3),"",IF(#REF!="LER","16,",IF(#REF!="LOR","18,",IF(#REF!="LEB","18,",IF(#REF!="LOB","17,",IF(#REF!="HER","34,",IF(#REF!="HOR","36,",IF(#REF!="HEB","36,",IF(#REF!="HOB","33,",""))))))))),"")</f>
        <v/>
      </c>
      <c r="CD1245" s="60" t="b">
        <f t="shared" si="2037"/>
        <v>0</v>
      </c>
      <c r="CE1245" s="60" t="b">
        <f t="shared" si="2038"/>
        <v>0</v>
      </c>
      <c r="CF1245" s="60" t="b">
        <f t="shared" si="2039"/>
        <v>0</v>
      </c>
      <c r="CG1245" s="60" t="b">
        <f t="shared" si="2040"/>
        <v>0</v>
      </c>
      <c r="CH1245" s="60" t="b">
        <f t="shared" si="2041"/>
        <v>0</v>
      </c>
      <c r="CI1245" s="60" t="b">
        <f t="shared" si="2042"/>
        <v>0</v>
      </c>
      <c r="CJ1245" s="60" t="b">
        <f t="shared" si="2043"/>
        <v>0</v>
      </c>
      <c r="CK1245" s="131"/>
      <c r="CL1245" s="131" t="e">
        <f t="shared" si="2065"/>
        <v>#REF!</v>
      </c>
      <c r="CM1245" s="92" t="e">
        <f t="shared" si="2061"/>
        <v>#REF!</v>
      </c>
      <c r="CN1245" s="13" t="e">
        <f t="shared" si="2070"/>
        <v>#REF!</v>
      </c>
      <c r="CO1245" s="11" t="e">
        <f t="shared" si="2044"/>
        <v>#REF!</v>
      </c>
      <c r="CP1245" s="13">
        <f t="shared" si="2068"/>
        <v>0</v>
      </c>
      <c r="CQ1245" s="11">
        <f t="shared" si="2071"/>
        <v>0</v>
      </c>
      <c r="CR1245" s="57">
        <f t="shared" si="2012"/>
        <v>0</v>
      </c>
      <c r="CS1245" s="57">
        <f t="shared" si="2013"/>
        <v>0</v>
      </c>
      <c r="CT1245" s="57">
        <f t="shared" si="2008"/>
        <v>0</v>
      </c>
      <c r="CU1245" s="24"/>
      <c r="CV1245" s="24"/>
      <c r="CW1245" s="24"/>
      <c r="CX1245" s="24"/>
      <c r="CY1245" s="24"/>
      <c r="CZ1245" s="24"/>
      <c r="DA1245" s="24"/>
      <c r="DB1245" s="24"/>
      <c r="DC1245" s="24"/>
      <c r="DD1245" s="64"/>
      <c r="DE1245" s="39"/>
      <c r="DF1245" s="39"/>
      <c r="DG1245" s="39"/>
      <c r="DH1245" s="39"/>
      <c r="DI1245" s="83"/>
      <c r="DJ1245" s="39"/>
      <c r="DK1245" s="22"/>
      <c r="DL1245" s="22"/>
      <c r="DM1245" s="32"/>
      <c r="DN1245" s="22"/>
      <c r="DO1245" s="22"/>
      <c r="DP1245" s="22"/>
      <c r="DQ1245" s="22"/>
      <c r="DR1245" s="22"/>
      <c r="DS1245" s="22"/>
      <c r="DT1245" s="22"/>
      <c r="DU1245" s="22"/>
      <c r="DV1245" s="22"/>
      <c r="DW1245" s="22"/>
      <c r="DX1245" s="22"/>
      <c r="DY1245" s="22"/>
      <c r="DZ1245" s="22"/>
      <c r="EA1245" s="32"/>
      <c r="EB1245" s="22"/>
      <c r="EC1245" s="22"/>
      <c r="EG1245" s="22"/>
      <c r="EH1245"/>
    </row>
    <row r="1246" spans="1:138" s="23" customFormat="1" x14ac:dyDescent="0.2">
      <c r="A1246" s="127"/>
      <c r="B1246" s="61" t="str">
        <f>IF(A1246="","",IF(U1247="","DB",U1247&amp;V1247&amp;W1247&amp;X1247&amp;Y1247&amp;Z1247&amp;AL1247&amp;AM1247&amp;AN1247&amp;AO1247&amp;AP1247&amp;AQ1247&amp;AR1247&amp;#REF!))</f>
        <v/>
      </c>
      <c r="C1246" s="7" t="str">
        <f t="shared" si="2066"/>
        <v/>
      </c>
      <c r="D1246" s="60">
        <f t="shared" si="2009"/>
        <v>0</v>
      </c>
      <c r="E1246" s="7" t="str">
        <f t="shared" si="2010"/>
        <v/>
      </c>
      <c r="F1246" s="72" t="str">
        <f t="shared" si="2072"/>
        <v/>
      </c>
      <c r="G1246" s="73">
        <f t="shared" si="2067"/>
        <v>0</v>
      </c>
      <c r="H1246" s="112">
        <f t="shared" si="2073"/>
        <v>0</v>
      </c>
      <c r="I1246" s="112">
        <f t="shared" si="2074"/>
        <v>0</v>
      </c>
      <c r="J1246" s="112">
        <f t="shared" si="2075"/>
        <v>0</v>
      </c>
      <c r="K1246" s="112">
        <f t="shared" si="2076"/>
        <v>0</v>
      </c>
      <c r="L1246" s="112">
        <f t="shared" si="2077"/>
        <v>0</v>
      </c>
      <c r="M1246" s="112">
        <f t="shared" si="2078"/>
        <v>0</v>
      </c>
      <c r="N1246" s="60"/>
      <c r="O1246" s="61"/>
      <c r="P1246" s="61"/>
      <c r="Q1246" s="61"/>
      <c r="R1246" s="61"/>
      <c r="S1246" s="7"/>
      <c r="T1246" s="67">
        <f t="shared" si="2045"/>
        <v>1</v>
      </c>
      <c r="U1246" s="76" t="str">
        <f t="shared" si="2002"/>
        <v/>
      </c>
      <c r="V1246" s="76" t="str">
        <f t="shared" si="2003"/>
        <v/>
      </c>
      <c r="W1246" s="76" t="str">
        <f t="shared" si="2004"/>
        <v/>
      </c>
      <c r="X1246" s="76" t="str">
        <f t="shared" si="2005"/>
        <v/>
      </c>
      <c r="Y1246" s="76" t="str">
        <f t="shared" si="2006"/>
        <v/>
      </c>
      <c r="Z1246" s="76" t="str">
        <f t="shared" si="2007"/>
        <v/>
      </c>
      <c r="AA1246" s="131" t="b">
        <f t="shared" si="2014"/>
        <v>0</v>
      </c>
      <c r="AB1246" s="131" t="b">
        <f t="shared" si="2015"/>
        <v>0</v>
      </c>
      <c r="AC1246" s="131" t="b">
        <f t="shared" si="2016"/>
        <v>0</v>
      </c>
      <c r="AD1246" s="131" t="b">
        <f t="shared" si="2017"/>
        <v>0</v>
      </c>
      <c r="AE1246" s="131" t="b">
        <f t="shared" si="2018"/>
        <v>0</v>
      </c>
      <c r="AF1246" s="131" t="b">
        <f t="shared" si="2019"/>
        <v>0</v>
      </c>
      <c r="AG1246" s="131"/>
      <c r="AH1246" s="131">
        <f t="shared" si="2062"/>
        <v>1</v>
      </c>
      <c r="AI1246" s="11" t="e">
        <f>IF(#REF!&lt;&gt;"",AF1246,0)</f>
        <v>#REF!</v>
      </c>
      <c r="AJ1246" s="11">
        <f t="shared" si="2046"/>
        <v>0</v>
      </c>
      <c r="AK1246" s="67">
        <f t="shared" si="2047"/>
        <v>1</v>
      </c>
      <c r="AL1246" s="118" t="str">
        <f t="shared" si="2048"/>
        <v/>
      </c>
      <c r="AM1246" s="118" t="str">
        <f t="shared" si="2049"/>
        <v/>
      </c>
      <c r="AN1246" s="118" t="str">
        <f t="shared" si="2050"/>
        <v/>
      </c>
      <c r="AO1246" s="118" t="str">
        <f t="shared" si="2051"/>
        <v/>
      </c>
      <c r="AP1246" s="118" t="str">
        <f t="shared" si="2052"/>
        <v/>
      </c>
      <c r="AQ1246" s="118" t="str">
        <f t="shared" si="2053"/>
        <v/>
      </c>
      <c r="AR1246" s="118" t="str">
        <f t="shared" si="2054"/>
        <v/>
      </c>
      <c r="AS1246" s="60" t="b">
        <f t="shared" si="2021"/>
        <v>0</v>
      </c>
      <c r="AT1246" s="60" t="b">
        <f t="shared" si="2022"/>
        <v>0</v>
      </c>
      <c r="AU1246" s="60" t="b">
        <f t="shared" si="2023"/>
        <v>0</v>
      </c>
      <c r="AV1246" s="60" t="b">
        <f t="shared" si="2024"/>
        <v>0</v>
      </c>
      <c r="AW1246" s="60" t="b">
        <f t="shared" si="2025"/>
        <v>0</v>
      </c>
      <c r="AX1246" s="60" t="b">
        <f t="shared" si="2026"/>
        <v>0</v>
      </c>
      <c r="AY1246" s="60" t="b">
        <f t="shared" si="2027"/>
        <v>0</v>
      </c>
      <c r="AZ1246" s="131"/>
      <c r="BA1246" s="131">
        <f t="shared" si="2063"/>
        <v>1</v>
      </c>
      <c r="BB1246" s="13">
        <f t="shared" si="2069"/>
        <v>0</v>
      </c>
      <c r="BC1246" s="11">
        <f t="shared" si="2028"/>
        <v>0</v>
      </c>
      <c r="BD1246" s="67" t="e">
        <f t="shared" si="2056"/>
        <v>#REF!</v>
      </c>
      <c r="BE1246" s="76" t="str">
        <f>IF($A1245&lt;&gt;"",IF(OR(EE1245&lt;&gt;0,EF1245&lt;&gt;0,#REF!&lt;$BB$3),"",IF(#REF!="LER","01,",IF(#REF!="LOR","01,",IF(#REF!="LEB","02,",IF(#REF!="LOB","01,",IF(#REF!="HER","19,",IF(#REF!="HOR","19,",IF(#REF!="HEB","20,",IF(#REF!="HOB","19,",""))))))))),"")</f>
        <v/>
      </c>
      <c r="BF1246" s="76" t="str">
        <f>IF($A1245&lt;&gt;"",IF(OR(EE1245&lt;&gt;0,EF1245&lt;&gt;0,#REF!&lt;$BB$3),"",IF(#REF!="LER","02,",IF(#REF!="LOR","03,",IF(#REF!="LEB","04,",IF(#REF!="LOB","02,",IF(#REF!="HER","20,",IF(#REF!="HOR","21,",IF(#REF!="HEB","22,",IF(#REF!="HOB","20,",""))))))))),"")</f>
        <v/>
      </c>
      <c r="BG1246" s="76" t="str">
        <f>IF($A1245&lt;&gt;"",IF(OR(EE1245&lt;&gt;0,EF1245&lt;&gt;0,#REF!&lt;$BB$3),"",IF(#REF!="LER","03,",IF(#REF!="LOR","05,",IF(#REF!="LEB","06,",IF(#REF!="LOB","03,",IF(#REF!="HER","21,",IF(#REF!="HOR","23,",IF(#REF!="HEB","24,",IF(#REF!="HOB","21,",""))))))))),"")</f>
        <v/>
      </c>
      <c r="BH1246" s="76" t="str">
        <f>IF($A1245&lt;&gt;"",IF(OR(EE1245&lt;&gt;0,EF1245&lt;&gt;0,#REF!&lt;$BB$3),"",IF(#REF!="LER","04,",IF(#REF!="LOR","07,",IF(#REF!="LEB","08,",IF(#REF!="LOB","04,",IF(#REF!="HER","22,",IF(#REF!="HOR","25,",IF(#REF!="HEB","26,",IF(#REF!="HOB","22,",""))))))))),"")</f>
        <v/>
      </c>
      <c r="BI1246" s="76" t="str">
        <f>IF($A1245&lt;&gt;"",IF(OR(EE1245&lt;&gt;0,EF1245&lt;&gt;0,#REF!&lt;$BB$3),"",IF(#REF!="LER","05,",IF(#REF!="LOR","09,",IF(#REF!="LEB","10,",IF(#REF!="LOB","05,",IF(#REF!="HER","23,",IF(#REF!="HOR","27,",IF(#REF!="HEB","28,",IF(#REF!="HOB","23,",""))))))))),"")</f>
        <v/>
      </c>
      <c r="BJ1246" s="76" t="str">
        <f t="shared" si="2029"/>
        <v/>
      </c>
      <c r="BK1246" s="131" t="b">
        <f t="shared" si="2030"/>
        <v>0</v>
      </c>
      <c r="BL1246" s="131" t="b">
        <f t="shared" si="2031"/>
        <v>0</v>
      </c>
      <c r="BM1246" s="131" t="b">
        <f t="shared" si="2032"/>
        <v>0</v>
      </c>
      <c r="BN1246" s="131" t="b">
        <f t="shared" si="2033"/>
        <v>0</v>
      </c>
      <c r="BO1246" s="131" t="b">
        <f t="shared" si="2034"/>
        <v>0</v>
      </c>
      <c r="BP1246" s="131" t="b">
        <f t="shared" si="2035"/>
        <v>0</v>
      </c>
      <c r="BQ1246" s="131"/>
      <c r="BR1246" s="131" t="e">
        <f t="shared" si="2064"/>
        <v>#REF!</v>
      </c>
      <c r="BS1246" s="92" t="e">
        <f t="shared" si="2060"/>
        <v>#REF!</v>
      </c>
      <c r="BT1246" s="11" t="e">
        <f>IF(#REF!&lt;&gt;"",BP1246,0)</f>
        <v>#REF!</v>
      </c>
      <c r="BU1246" s="11" t="e">
        <f t="shared" si="2057"/>
        <v>#REF!</v>
      </c>
      <c r="BV1246" s="67" t="e">
        <f t="shared" si="2058"/>
        <v>#REF!</v>
      </c>
      <c r="BW1246" s="76" t="str">
        <f>IF($A1245&lt;&gt;"",IF(OR(EE1245&lt;&gt;0,EF1245&lt;&gt;0,#REF!&lt;$BB$3),"",IF(#REF!="LER","07,",IF(#REF!="LOR","12,",IF(#REF!="LEB","12,",IF(#REF!="LOB","08,",IF(#REF!="HER","25,",IF(#REF!="HOR","30,",IF(#REF!="HEB","30,",IF(#REF!="HOB","25,",""))))))))),"")</f>
        <v/>
      </c>
      <c r="BX1246" s="76" t="str">
        <f>IF($A1245&lt;&gt;"",IF(OR(EE1245&lt;&gt;0,EF1245&lt;&gt;0,#REF!&lt;$BB$3),"",IF(#REF!="LER","08,",IF(#REF!="LOR","13,",IF(#REF!="LEB","13,",IF(#REF!="LOB","09,",IF(#REF!="HER","26,",IF(#REF!="HOR","31,",IF(#REF!="HEB","31,",IF(#REF!="HOB","26,",""))))))))),"")</f>
        <v/>
      </c>
      <c r="BY1246" s="76" t="str">
        <f>IF($A1245&lt;&gt;"",IF(OR(EE1245&lt;&gt;0,EF1245&lt;&gt;0,#REF!&lt;$BB$3),"",IF(#REF!="LER","09,",IF(#REF!="LOR","14,",IF(#REF!="LEB","14,",IF(#REF!="LOB","10,",IF(#REF!="HER","27,",IF(#REF!="HOR","32,",IF(#REF!="HEB","32,",IF(#REF!="HOB","27,",""))))))))),"")</f>
        <v/>
      </c>
      <c r="BZ1246" s="76" t="str">
        <f>IF($A1245&lt;&gt;"",IF(OR(EE1245&lt;&gt;0,EF1245&lt;&gt;0,#REF!&lt;$BB$3),"",IF(#REF!="LER","10,",IF(#REF!="LOR","15,",IF(#REF!="LEB","15,",IF(#REF!="LOB","11,",IF(#REF!="HER","28,",IF(#REF!="HOR","33,",IF(#REF!="HEB","33,",IF(#REF!="HOB","28,",""))))))))),"")</f>
        <v/>
      </c>
      <c r="CA1246" s="76" t="str">
        <f>IF($A1245&lt;&gt;"",IF(OR(EE1245&lt;&gt;0,EF1245&lt;&gt;0,#REF!&lt;$BB$3),"",IF(#REF!="LER","12,",IF(#REF!="LOR","16,",IF(#REF!="LEB","16,",IF(#REF!="LOB","13,",IF(#REF!="HER","30,",IF(#REF!="HOR","34,",IF(#REF!="HEB","34,",IF(#REF!="HOB","29,",""))))))))),"")</f>
        <v/>
      </c>
      <c r="CB1246" s="76" t="str">
        <f>IF($A1245&lt;&gt;"",IF(OR(EE1245&lt;&gt;0,EF1245&lt;&gt;0,#REF!&lt;$BB$3),"",IF(#REF!="LER","14,",IF(#REF!="LOR","17,",IF(#REF!="LEB","17,",IF(#REF!="LOB","15,",IF(#REF!="HER","32,",IF(#REF!="HOR","35,",IF(#REF!="HEB","35,",IF(#REF!="HOB","31,",""))))))))),"")</f>
        <v/>
      </c>
      <c r="CC1246" s="76" t="str">
        <f>IF($A1245&lt;&gt;"",IF(OR(EE1245&lt;&gt;0,EF1245&lt;&gt;0,#REF!&lt;$BB$3),"",IF(#REF!="LER","16,",IF(#REF!="LOR","18,",IF(#REF!="LEB","18,",IF(#REF!="LOB","17,",IF(#REF!="HER","34,",IF(#REF!="HOR","36,",IF(#REF!="HEB","36,",IF(#REF!="HOB","33,",""))))))))),"")</f>
        <v/>
      </c>
      <c r="CD1246" s="60" t="b">
        <f t="shared" si="2037"/>
        <v>0</v>
      </c>
      <c r="CE1246" s="60" t="b">
        <f t="shared" si="2038"/>
        <v>0</v>
      </c>
      <c r="CF1246" s="60" t="b">
        <f t="shared" si="2039"/>
        <v>0</v>
      </c>
      <c r="CG1246" s="60" t="b">
        <f t="shared" si="2040"/>
        <v>0</v>
      </c>
      <c r="CH1246" s="60" t="b">
        <f t="shared" si="2041"/>
        <v>0</v>
      </c>
      <c r="CI1246" s="60" t="b">
        <f t="shared" si="2042"/>
        <v>0</v>
      </c>
      <c r="CJ1246" s="60" t="b">
        <f t="shared" si="2043"/>
        <v>0</v>
      </c>
      <c r="CK1246" s="131"/>
      <c r="CL1246" s="131" t="e">
        <f t="shared" si="2065"/>
        <v>#REF!</v>
      </c>
      <c r="CM1246" s="92" t="e">
        <f t="shared" si="2061"/>
        <v>#REF!</v>
      </c>
      <c r="CN1246" s="13" t="e">
        <f t="shared" si="2070"/>
        <v>#REF!</v>
      </c>
      <c r="CO1246" s="11" t="e">
        <f t="shared" si="2044"/>
        <v>#REF!</v>
      </c>
      <c r="CP1246" s="13">
        <f t="shared" si="2068"/>
        <v>0</v>
      </c>
      <c r="CQ1246" s="11">
        <f t="shared" si="2071"/>
        <v>0</v>
      </c>
      <c r="CR1246" s="57">
        <f t="shared" si="2012"/>
        <v>0</v>
      </c>
      <c r="CS1246" s="57">
        <f t="shared" si="2013"/>
        <v>0</v>
      </c>
      <c r="CT1246" s="57">
        <f t="shared" si="2008"/>
        <v>0</v>
      </c>
      <c r="CU1246" s="24"/>
      <c r="CV1246" s="24"/>
      <c r="CW1246" s="24"/>
      <c r="CX1246" s="24"/>
      <c r="CY1246" s="24"/>
      <c r="CZ1246" s="24"/>
      <c r="DA1246" s="24"/>
      <c r="DB1246" s="24"/>
      <c r="DC1246" s="24"/>
      <c r="DD1246" s="64"/>
      <c r="DE1246" s="39"/>
      <c r="DF1246" s="39"/>
      <c r="DG1246" s="39"/>
      <c r="DH1246" s="39"/>
      <c r="DI1246" s="83"/>
      <c r="DJ1246" s="39"/>
      <c r="DK1246" s="22"/>
      <c r="DL1246" s="22"/>
      <c r="DM1246" s="32"/>
      <c r="DN1246" s="22"/>
      <c r="DO1246" s="22"/>
      <c r="DP1246" s="22"/>
      <c r="DQ1246" s="22"/>
      <c r="DR1246" s="22"/>
      <c r="DS1246" s="22"/>
      <c r="DT1246" s="22"/>
      <c r="DU1246" s="22"/>
      <c r="DV1246" s="22"/>
      <c r="DW1246" s="22"/>
      <c r="DX1246" s="22"/>
      <c r="DY1246" s="22"/>
      <c r="DZ1246" s="22"/>
      <c r="EA1246" s="32"/>
      <c r="EB1246" s="22"/>
      <c r="EC1246" s="22"/>
      <c r="EG1246" s="22"/>
      <c r="EH1246"/>
    </row>
    <row r="1247" spans="1:138" s="23" customFormat="1" x14ac:dyDescent="0.2">
      <c r="A1247" s="127"/>
      <c r="B1247" s="61" t="str">
        <f>IF(A1247="","",IF(U1248="","DB",U1248&amp;V1248&amp;W1248&amp;X1248&amp;Y1248&amp;Z1248&amp;AL1248&amp;AM1248&amp;AN1248&amp;AO1248&amp;AP1248&amp;AQ1248&amp;AR1248&amp;#REF!))</f>
        <v/>
      </c>
      <c r="C1247" s="7" t="str">
        <f t="shared" si="2066"/>
        <v/>
      </c>
      <c r="D1247" s="60">
        <f t="shared" si="2009"/>
        <v>0</v>
      </c>
      <c r="E1247" s="7" t="str">
        <f t="shared" si="2010"/>
        <v/>
      </c>
      <c r="F1247" s="72" t="str">
        <f t="shared" si="2072"/>
        <v/>
      </c>
      <c r="G1247" s="73">
        <f t="shared" si="2067"/>
        <v>0</v>
      </c>
      <c r="H1247" s="112">
        <f t="shared" si="2073"/>
        <v>0</v>
      </c>
      <c r="I1247" s="112">
        <f t="shared" si="2074"/>
        <v>0</v>
      </c>
      <c r="J1247" s="112">
        <f t="shared" si="2075"/>
        <v>0</v>
      </c>
      <c r="K1247" s="112">
        <f t="shared" si="2076"/>
        <v>0</v>
      </c>
      <c r="L1247" s="112">
        <f t="shared" si="2077"/>
        <v>0</v>
      </c>
      <c r="M1247" s="112">
        <f t="shared" si="2078"/>
        <v>0</v>
      </c>
      <c r="N1247" s="60"/>
      <c r="O1247" s="61"/>
      <c r="P1247" s="61"/>
      <c r="Q1247" s="61"/>
      <c r="R1247" s="61"/>
      <c r="S1247" s="7"/>
      <c r="T1247" s="67">
        <f t="shared" si="2045"/>
        <v>1</v>
      </c>
      <c r="U1247" s="76" t="str">
        <f t="shared" si="2002"/>
        <v/>
      </c>
      <c r="V1247" s="76" t="str">
        <f t="shared" si="2003"/>
        <v/>
      </c>
      <c r="W1247" s="76" t="str">
        <f t="shared" si="2004"/>
        <v/>
      </c>
      <c r="X1247" s="76" t="str">
        <f t="shared" si="2005"/>
        <v/>
      </c>
      <c r="Y1247" s="76" t="str">
        <f t="shared" si="2006"/>
        <v/>
      </c>
      <c r="Z1247" s="76" t="str">
        <f t="shared" si="2007"/>
        <v/>
      </c>
      <c r="AA1247" s="131" t="b">
        <f t="shared" si="2014"/>
        <v>0</v>
      </c>
      <c r="AB1247" s="131" t="b">
        <f t="shared" si="2015"/>
        <v>0</v>
      </c>
      <c r="AC1247" s="131" t="b">
        <f t="shared" si="2016"/>
        <v>0</v>
      </c>
      <c r="AD1247" s="131" t="b">
        <f t="shared" si="2017"/>
        <v>0</v>
      </c>
      <c r="AE1247" s="131" t="b">
        <f t="shared" si="2018"/>
        <v>0</v>
      </c>
      <c r="AF1247" s="131" t="b">
        <f t="shared" si="2019"/>
        <v>0</v>
      </c>
      <c r="AG1247" s="131"/>
      <c r="AH1247" s="131">
        <f t="shared" si="2062"/>
        <v>1</v>
      </c>
      <c r="AI1247" s="11" t="e">
        <f>IF(#REF!&lt;&gt;"",AF1247,0)</f>
        <v>#REF!</v>
      </c>
      <c r="AJ1247" s="11">
        <f t="shared" si="2046"/>
        <v>0</v>
      </c>
      <c r="AK1247" s="67">
        <f t="shared" si="2047"/>
        <v>1</v>
      </c>
      <c r="AL1247" s="118" t="str">
        <f t="shared" si="2048"/>
        <v/>
      </c>
      <c r="AM1247" s="118" t="str">
        <f t="shared" si="2049"/>
        <v/>
      </c>
      <c r="AN1247" s="118" t="str">
        <f t="shared" si="2050"/>
        <v/>
      </c>
      <c r="AO1247" s="118" t="str">
        <f t="shared" si="2051"/>
        <v/>
      </c>
      <c r="AP1247" s="118" t="str">
        <f t="shared" si="2052"/>
        <v/>
      </c>
      <c r="AQ1247" s="118" t="str">
        <f t="shared" si="2053"/>
        <v/>
      </c>
      <c r="AR1247" s="118" t="str">
        <f t="shared" si="2054"/>
        <v/>
      </c>
      <c r="AS1247" s="60" t="b">
        <f t="shared" si="2021"/>
        <v>0</v>
      </c>
      <c r="AT1247" s="60" t="b">
        <f t="shared" si="2022"/>
        <v>0</v>
      </c>
      <c r="AU1247" s="60" t="b">
        <f t="shared" si="2023"/>
        <v>0</v>
      </c>
      <c r="AV1247" s="60" t="b">
        <f t="shared" si="2024"/>
        <v>0</v>
      </c>
      <c r="AW1247" s="60" t="b">
        <f t="shared" si="2025"/>
        <v>0</v>
      </c>
      <c r="AX1247" s="60" t="b">
        <f t="shared" si="2026"/>
        <v>0</v>
      </c>
      <c r="AY1247" s="60" t="b">
        <f t="shared" si="2027"/>
        <v>0</v>
      </c>
      <c r="AZ1247" s="131"/>
      <c r="BA1247" s="131">
        <f t="shared" si="2063"/>
        <v>1</v>
      </c>
      <c r="BB1247" s="13">
        <f t="shared" si="2069"/>
        <v>0</v>
      </c>
      <c r="BC1247" s="11">
        <f t="shared" si="2028"/>
        <v>0</v>
      </c>
      <c r="BD1247" s="67" t="e">
        <f t="shared" si="2056"/>
        <v>#REF!</v>
      </c>
      <c r="BE1247" s="76" t="str">
        <f>IF($A1246&lt;&gt;"",IF(OR(EE1246&lt;&gt;0,EF1246&lt;&gt;0,$BB$3&gt;0),"",IF(#REF!="LER","01,",IF(#REF!="LOR","01,",IF(#REF!="LEB","02,",IF(#REF!="LOB","01,",IF(#REF!="HER","19,",IF(#REF!="HOR","19,",IF(#REF!="HEB","20,",IF(#REF!="HOB","19,",""))))))))),"")</f>
        <v/>
      </c>
      <c r="BF1247" s="76" t="str">
        <f>IF($A1246&lt;&gt;"",IF(OR(EE1246&lt;&gt;0,EF1246&lt;&gt;0,$BB$3&gt;0),"",IF(#REF!="LER","02,",IF(#REF!="LOR","03,",IF(#REF!="LEB","04,",IF(#REF!="LOB","02,",IF(#REF!="HER","20,",IF(#REF!="HOR","21,",IF(#REF!="HEB","22,",IF(#REF!="HOB","20,",""))))))))),"")</f>
        <v/>
      </c>
      <c r="BG1247" s="76" t="str">
        <f>IF($A1246&lt;&gt;"",IF(OR(EE1246&lt;&gt;0,EF1246&lt;&gt;0,$BB$3&gt;0),"",IF(#REF!="LER","03,",IF(#REF!="LOR","05,",IF(#REF!="LEB","06,",IF(#REF!="LOB","03,",IF(#REF!="HER","21,",IF(#REF!="HOR","23,",IF(#REF!="HEB","24,",IF(#REF!="HOB","21,",""))))))))),"")</f>
        <v/>
      </c>
      <c r="BH1247" s="76" t="str">
        <f>IF($A1246&lt;&gt;"",IF(OR(EE1246&lt;&gt;0,EF1246&lt;&gt;0,$BB$3&gt;0),"",IF(#REF!="LER","04,",IF(#REF!="LOR","07,",IF(#REF!="LEB","08,",IF(#REF!="LOB","04,",IF(#REF!="HER","22,",IF(#REF!="HOR","25,",IF(#REF!="HEB","26,",IF(#REF!="HOB","22,",""))))))))),"")</f>
        <v/>
      </c>
      <c r="BI1247" s="76" t="str">
        <f>IF($A1246&lt;&gt;"",IF(OR(EE1246&lt;&gt;0,EF1246&lt;&gt;0,$BB$3&gt;0),"",IF(#REF!="LER","05,",IF(#REF!="LOR","09,",IF(#REF!="LEB","10,",IF(#REF!="LOB","05,",IF(#REF!="HER","23,",IF(#REF!="HOR","27,",IF(#REF!="HEB","28,",IF(#REF!="HOB","23,",""))))))))),"")</f>
        <v/>
      </c>
      <c r="BJ1247" s="76" t="str">
        <f t="shared" si="2029"/>
        <v/>
      </c>
      <c r="BK1247" s="131" t="b">
        <f t="shared" si="2030"/>
        <v>0</v>
      </c>
      <c r="BL1247" s="131" t="b">
        <f t="shared" si="2031"/>
        <v>0</v>
      </c>
      <c r="BM1247" s="131" t="b">
        <f t="shared" si="2032"/>
        <v>0</v>
      </c>
      <c r="BN1247" s="131" t="b">
        <f t="shared" si="2033"/>
        <v>0</v>
      </c>
      <c r="BO1247" s="131" t="b">
        <f t="shared" si="2034"/>
        <v>0</v>
      </c>
      <c r="BP1247" s="131" t="b">
        <f t="shared" si="2035"/>
        <v>0</v>
      </c>
      <c r="BQ1247" s="131"/>
      <c r="BR1247" s="131" t="e">
        <f t="shared" si="2064"/>
        <v>#REF!</v>
      </c>
      <c r="BS1247" s="92" t="e">
        <f t="shared" si="2060"/>
        <v>#REF!</v>
      </c>
      <c r="BT1247" s="11" t="e">
        <f>IF(#REF!&lt;&gt;"",BP1247,0)</f>
        <v>#REF!</v>
      </c>
      <c r="BU1247" s="11" t="e">
        <f t="shared" si="2057"/>
        <v>#REF!</v>
      </c>
      <c r="BV1247" s="67" t="e">
        <f t="shared" si="2058"/>
        <v>#REF!</v>
      </c>
      <c r="BW1247" s="76" t="str">
        <f>IF($A1246&lt;&gt;"",IF(OR(EE1246&lt;&gt;0,EF1246&lt;&gt;0,$BB$3&gt;0),"",IF(#REF!="LER","07,",IF(#REF!="LOR","12,",IF(#REF!="LEB","12,",IF(#REF!="LOB","08,",IF(#REF!="HER","25,",IF(#REF!="HOR","30,",IF(#REF!="HEB","30,",IF(#REF!="HOB","25,",""))))))))),"")</f>
        <v/>
      </c>
      <c r="BX1247" s="76" t="str">
        <f>IF($A1246&lt;&gt;"",IF(OR(EE1246&lt;&gt;0,EF1246&lt;&gt;0,$BB$3&gt;0),"",IF(#REF!="LER","08,",IF(#REF!="LOR","13,",IF(#REF!="LEB","13,",IF(#REF!="LOB","09,",IF(#REF!="HER","26,",IF(#REF!="HOR","31,",IF(#REF!="HEB","31,",IF(#REF!="HOB","26,",""))))))))),"")</f>
        <v/>
      </c>
      <c r="BY1247" s="76" t="str">
        <f>IF($A1246&lt;&gt;"",IF(OR(EE1246&lt;&gt;0,EF1246&lt;&gt;0,$BB$3&gt;0),"",IF(#REF!="LER","09,",IF(#REF!="LOR","14,",IF(#REF!="LEB","14,",IF(#REF!="LOB","10,",IF(#REF!="HER","27,",IF(#REF!="HOR","32,",IF(#REF!="HEB","32,",IF(#REF!="HOB","27,",""))))))))),"")</f>
        <v/>
      </c>
      <c r="BZ1247" s="76" t="str">
        <f>IF($A1246&lt;&gt;"",IF(OR(EE1246&lt;&gt;0,EF1246&lt;&gt;0,$BB$3&gt;0),"",IF(#REF!="LER","10,",IF(#REF!="LOR","15,",IF(#REF!="LEB","15,",IF(#REF!="LOB","11,",IF(#REF!="HER","28,",IF(#REF!="HOR","33,",IF(#REF!="HEB","33,",IF(#REF!="HOB","28,",""))))))))),"")</f>
        <v/>
      </c>
      <c r="CA1247" s="76" t="str">
        <f>IF($A1246&lt;&gt;"",IF(OR(EE1246&lt;&gt;0,EF1246&lt;&gt;0,$BB$3&gt;0),"",IF(#REF!="LER","12,",IF(#REF!="LOR","16,",IF(#REF!="LEB","16,",IF(#REF!="LOB","13,",IF(#REF!="HER","30,",IF(#REF!="HOR","34,",IF(#REF!="HEB","34,",IF(#REF!="HOB","29,",""))))))))),"")</f>
        <v/>
      </c>
      <c r="CB1247" s="76" t="str">
        <f>IF($A1246&lt;&gt;"",IF(OR(EE1246&lt;&gt;0,EF1246&lt;&gt;0,$BB$3&gt;0),"",IF(#REF!="LER","14,",IF(#REF!="LOR","17,",IF(#REF!="LEB","17,",IF(#REF!="LOB","15,",IF(#REF!="HER","32,",IF(#REF!="HOR","35,",IF(#REF!="HEB","35,",IF(#REF!="HOB","31,",""))))))))),"")</f>
        <v/>
      </c>
      <c r="CC1247" s="76" t="str">
        <f>IF($A1246&lt;&gt;"",IF(OR(EE1246&lt;&gt;0,EF1246&lt;&gt;0,$BB$3&gt;0),"",IF(#REF!="LER","16,",IF(#REF!="LOR","18,",IF(#REF!="LEB","18,",IF(#REF!="LOB","17,",IF(#REF!="HER","34,",IF(#REF!="HOR","36,",IF(#REF!="HEB","36,",IF(#REF!="HOB","33,",""))))))))),"")</f>
        <v/>
      </c>
      <c r="CD1247" s="60" t="b">
        <f t="shared" si="2037"/>
        <v>0</v>
      </c>
      <c r="CE1247" s="60" t="b">
        <f t="shared" si="2038"/>
        <v>0</v>
      </c>
      <c r="CF1247" s="60" t="b">
        <f t="shared" si="2039"/>
        <v>0</v>
      </c>
      <c r="CG1247" s="60" t="b">
        <f t="shared" si="2040"/>
        <v>0</v>
      </c>
      <c r="CH1247" s="60" t="b">
        <f t="shared" si="2041"/>
        <v>0</v>
      </c>
      <c r="CI1247" s="60" t="b">
        <f t="shared" si="2042"/>
        <v>0</v>
      </c>
      <c r="CJ1247" s="60" t="b">
        <f t="shared" si="2043"/>
        <v>0</v>
      </c>
      <c r="CK1247" s="131"/>
      <c r="CL1247" s="131" t="e">
        <f t="shared" si="2065"/>
        <v>#REF!</v>
      </c>
      <c r="CM1247" s="92" t="e">
        <f t="shared" si="2061"/>
        <v>#REF!</v>
      </c>
      <c r="CN1247" s="13" t="e">
        <f t="shared" si="2070"/>
        <v>#REF!</v>
      </c>
      <c r="CO1247" s="11" t="e">
        <f t="shared" si="2044"/>
        <v>#REF!</v>
      </c>
      <c r="CP1247" s="13">
        <f t="shared" si="2068"/>
        <v>0</v>
      </c>
      <c r="CQ1247" s="11">
        <f t="shared" si="2071"/>
        <v>0</v>
      </c>
      <c r="CR1247" s="57">
        <f t="shared" si="2012"/>
        <v>0</v>
      </c>
      <c r="CS1247" s="57">
        <f t="shared" si="2013"/>
        <v>0</v>
      </c>
      <c r="CT1247" s="57">
        <f t="shared" si="2008"/>
        <v>0</v>
      </c>
      <c r="CU1247" s="24"/>
      <c r="CV1247" s="24"/>
      <c r="CW1247" s="24"/>
      <c r="CX1247" s="24"/>
      <c r="CY1247" s="24"/>
      <c r="CZ1247" s="24"/>
      <c r="DA1247" s="24"/>
      <c r="DB1247" s="24"/>
      <c r="DC1247" s="24"/>
      <c r="DD1247" s="64"/>
      <c r="DE1247" s="39"/>
      <c r="DF1247" s="39"/>
      <c r="DG1247" s="39"/>
      <c r="DH1247" s="39"/>
      <c r="DI1247" s="83"/>
      <c r="DJ1247" s="39"/>
      <c r="DK1247" s="22"/>
      <c r="DL1247" s="22"/>
      <c r="DM1247" s="32"/>
      <c r="DN1247" s="22"/>
      <c r="DO1247" s="22"/>
      <c r="DP1247" s="22"/>
      <c r="DQ1247" s="22"/>
      <c r="DR1247" s="22"/>
      <c r="DS1247" s="22"/>
      <c r="DT1247" s="22"/>
      <c r="DU1247" s="22"/>
      <c r="DV1247" s="22"/>
      <c r="DW1247" s="22"/>
      <c r="DX1247" s="22"/>
      <c r="DY1247" s="22"/>
      <c r="DZ1247" s="22"/>
      <c r="EA1247" s="32"/>
      <c r="EB1247" s="22"/>
      <c r="EC1247" s="22"/>
      <c r="EG1247" s="22"/>
      <c r="EH1247"/>
    </row>
    <row r="1248" spans="1:138" s="23" customFormat="1" x14ac:dyDescent="0.2">
      <c r="A1248" s="127"/>
      <c r="B1248" s="61" t="str">
        <f>IF(A1248="","",IF(U1249="","DB",U1249&amp;V1249&amp;W1249&amp;X1249&amp;Y1249&amp;Z1249&amp;AL1249&amp;AM1249&amp;AN1249&amp;AO1249&amp;AP1249&amp;AQ1249&amp;AR1249&amp;#REF!))</f>
        <v/>
      </c>
      <c r="C1248" s="7" t="str">
        <f t="shared" si="2066"/>
        <v/>
      </c>
      <c r="D1248" s="60">
        <f t="shared" si="2009"/>
        <v>0</v>
      </c>
      <c r="E1248" s="7" t="str">
        <f t="shared" si="2010"/>
        <v/>
      </c>
      <c r="F1248" s="72" t="str">
        <f t="shared" si="2072"/>
        <v/>
      </c>
      <c r="G1248" s="73">
        <f t="shared" si="2067"/>
        <v>0</v>
      </c>
      <c r="H1248" s="112">
        <f t="shared" si="2073"/>
        <v>0</v>
      </c>
      <c r="I1248" s="112">
        <f t="shared" si="2074"/>
        <v>0</v>
      </c>
      <c r="J1248" s="112">
        <f t="shared" si="2075"/>
        <v>0</v>
      </c>
      <c r="K1248" s="112">
        <f t="shared" si="2076"/>
        <v>0</v>
      </c>
      <c r="L1248" s="112">
        <f t="shared" si="2077"/>
        <v>0</v>
      </c>
      <c r="M1248" s="112">
        <f t="shared" si="2078"/>
        <v>0</v>
      </c>
      <c r="N1248" s="60"/>
      <c r="O1248" s="61"/>
      <c r="P1248" s="61"/>
      <c r="Q1248" s="61"/>
      <c r="R1248" s="61"/>
      <c r="S1248" s="7"/>
      <c r="T1248" s="67">
        <f t="shared" si="2045"/>
        <v>1</v>
      </c>
      <c r="U1248" s="76" t="str">
        <f t="shared" si="2002"/>
        <v/>
      </c>
      <c r="V1248" s="76" t="str">
        <f t="shared" si="2003"/>
        <v/>
      </c>
      <c r="W1248" s="76" t="str">
        <f t="shared" si="2004"/>
        <v/>
      </c>
      <c r="X1248" s="76" t="str">
        <f t="shared" si="2005"/>
        <v/>
      </c>
      <c r="Y1248" s="76" t="str">
        <f t="shared" si="2006"/>
        <v/>
      </c>
      <c r="Z1248" s="76" t="str">
        <f t="shared" si="2007"/>
        <v/>
      </c>
      <c r="AA1248" s="131" t="b">
        <f t="shared" si="2014"/>
        <v>0</v>
      </c>
      <c r="AB1248" s="131" t="b">
        <f t="shared" si="2015"/>
        <v>0</v>
      </c>
      <c r="AC1248" s="131" t="b">
        <f t="shared" si="2016"/>
        <v>0</v>
      </c>
      <c r="AD1248" s="131" t="b">
        <f t="shared" si="2017"/>
        <v>0</v>
      </c>
      <c r="AE1248" s="131" t="b">
        <f t="shared" si="2018"/>
        <v>0</v>
      </c>
      <c r="AF1248" s="131" t="b">
        <f t="shared" si="2019"/>
        <v>0</v>
      </c>
      <c r="AG1248" s="131"/>
      <c r="AH1248" s="131">
        <f t="shared" si="2062"/>
        <v>1</v>
      </c>
      <c r="AI1248" s="11" t="e">
        <f>IF(#REF!&lt;&gt;"",AF1248,0)</f>
        <v>#REF!</v>
      </c>
      <c r="AJ1248" s="11">
        <f t="shared" si="2046"/>
        <v>0</v>
      </c>
      <c r="AK1248" s="67">
        <f t="shared" si="2047"/>
        <v>1</v>
      </c>
      <c r="AL1248" s="118" t="str">
        <f t="shared" si="2048"/>
        <v/>
      </c>
      <c r="AM1248" s="118" t="str">
        <f t="shared" si="2049"/>
        <v/>
      </c>
      <c r="AN1248" s="118" t="str">
        <f t="shared" si="2050"/>
        <v/>
      </c>
      <c r="AO1248" s="118" t="str">
        <f t="shared" si="2051"/>
        <v/>
      </c>
      <c r="AP1248" s="118" t="str">
        <f t="shared" si="2052"/>
        <v/>
      </c>
      <c r="AQ1248" s="118" t="str">
        <f t="shared" si="2053"/>
        <v/>
      </c>
      <c r="AR1248" s="118" t="str">
        <f t="shared" si="2054"/>
        <v/>
      </c>
      <c r="AS1248" s="60" t="b">
        <f t="shared" si="2021"/>
        <v>0</v>
      </c>
      <c r="AT1248" s="60" t="b">
        <f t="shared" si="2022"/>
        <v>0</v>
      </c>
      <c r="AU1248" s="60" t="b">
        <f t="shared" si="2023"/>
        <v>0</v>
      </c>
      <c r="AV1248" s="60" t="b">
        <f t="shared" si="2024"/>
        <v>0</v>
      </c>
      <c r="AW1248" s="60" t="b">
        <f t="shared" si="2025"/>
        <v>0</v>
      </c>
      <c r="AX1248" s="60" t="b">
        <f t="shared" si="2026"/>
        <v>0</v>
      </c>
      <c r="AY1248" s="60" t="b">
        <f t="shared" si="2027"/>
        <v>0</v>
      </c>
      <c r="AZ1248" s="131"/>
      <c r="BA1248" s="131">
        <f t="shared" si="2063"/>
        <v>1</v>
      </c>
      <c r="BB1248" s="13">
        <f t="shared" si="2069"/>
        <v>0</v>
      </c>
      <c r="BC1248" s="11">
        <f t="shared" si="2028"/>
        <v>0</v>
      </c>
      <c r="BD1248" s="67" t="e">
        <f t="shared" si="2056"/>
        <v>#REF!</v>
      </c>
      <c r="BE1248" s="76" t="str">
        <f>IF($A1247&lt;&gt;"",IF(OR(EE1247&lt;&gt;0,EF1247&lt;&gt;0,#REF!&lt;$BB$3),"",IF(#REF!="LER","01,",IF(#REF!="LOR","01,",IF(#REF!="LEB","02,",IF(#REF!="LOB","01,",IF(#REF!="HER","19,",IF(#REF!="HOR","19,",IF(#REF!="HEB","20,",IF(#REF!="HOB","19,",""))))))))),"")</f>
        <v/>
      </c>
      <c r="BF1248" s="76" t="str">
        <f>IF($A1247&lt;&gt;"",IF(OR(EE1247&lt;&gt;0,EF1247&lt;&gt;0,#REF!&lt;$BB$3),"",IF(#REF!="LER","02,",IF(#REF!="LOR","03,",IF(#REF!="LEB","04,",IF(#REF!="LOB","02,",IF(#REF!="HER","20,",IF(#REF!="HOR","21,",IF(#REF!="HEB","22,",IF(#REF!="HOB","20,",""))))))))),"")</f>
        <v/>
      </c>
      <c r="BG1248" s="76" t="str">
        <f>IF($A1247&lt;&gt;"",IF(OR(EE1247&lt;&gt;0,EF1247&lt;&gt;0,#REF!&lt;$BB$3),"",IF(#REF!="LER","03,",IF(#REF!="LOR","05,",IF(#REF!="LEB","06,",IF(#REF!="LOB","03,",IF(#REF!="HER","21,",IF(#REF!="HOR","23,",IF(#REF!="HEB","24,",IF(#REF!="HOB","21,",""))))))))),"")</f>
        <v/>
      </c>
      <c r="BH1248" s="76" t="str">
        <f>IF($A1247&lt;&gt;"",IF(OR(EE1247&lt;&gt;0,EF1247&lt;&gt;0,#REF!&lt;$BB$3),"",IF(#REF!="LER","04,",IF(#REF!="LOR","07,",IF(#REF!="LEB","08,",IF(#REF!="LOB","04,",IF(#REF!="HER","22,",IF(#REF!="HOR","25,",IF(#REF!="HEB","26,",IF(#REF!="HOB","22,",""))))))))),"")</f>
        <v/>
      </c>
      <c r="BI1248" s="76" t="str">
        <f>IF($A1247&lt;&gt;"",IF(OR(EE1247&lt;&gt;0,EF1247&lt;&gt;0,#REF!&lt;$BB$3),"",IF(#REF!="LER","05,",IF(#REF!="LOR","09,",IF(#REF!="LEB","10,",IF(#REF!="LOB","05,",IF(#REF!="HER","23,",IF(#REF!="HOR","27,",IF(#REF!="HEB","28,",IF(#REF!="HOB","23,",""))))))))),"")</f>
        <v/>
      </c>
      <c r="BJ1248" s="76" t="str">
        <f t="shared" si="2029"/>
        <v/>
      </c>
      <c r="BK1248" s="131" t="b">
        <f t="shared" si="2030"/>
        <v>0</v>
      </c>
      <c r="BL1248" s="131" t="b">
        <f t="shared" si="2031"/>
        <v>0</v>
      </c>
      <c r="BM1248" s="131" t="b">
        <f t="shared" si="2032"/>
        <v>0</v>
      </c>
      <c r="BN1248" s="131" t="b">
        <f t="shared" si="2033"/>
        <v>0</v>
      </c>
      <c r="BO1248" s="131" t="b">
        <f t="shared" si="2034"/>
        <v>0</v>
      </c>
      <c r="BP1248" s="131" t="b">
        <f t="shared" si="2035"/>
        <v>0</v>
      </c>
      <c r="BQ1248" s="131"/>
      <c r="BR1248" s="131" t="e">
        <f t="shared" si="2064"/>
        <v>#REF!</v>
      </c>
      <c r="BS1248" s="92" t="e">
        <f t="shared" si="2060"/>
        <v>#REF!</v>
      </c>
      <c r="BT1248" s="11" t="e">
        <f>IF(#REF!&lt;&gt;"",BP1248,0)</f>
        <v>#REF!</v>
      </c>
      <c r="BU1248" s="11" t="e">
        <f t="shared" si="2057"/>
        <v>#REF!</v>
      </c>
      <c r="BV1248" s="67" t="e">
        <f t="shared" si="2058"/>
        <v>#REF!</v>
      </c>
      <c r="BW1248" s="76" t="str">
        <f>IF($A1247&lt;&gt;"",IF(OR(EE1247&lt;&gt;0,EF1247&lt;&gt;0,#REF!&lt;$BB$3),"",IF(#REF!="LER","07,",IF(#REF!="LOR","12,",IF(#REF!="LEB","12,",IF(#REF!="LOB","08,",IF(#REF!="HER","25,",IF(#REF!="HOR","30,",IF(#REF!="HEB","30,",IF(#REF!="HOB","25,",""))))))))),"")</f>
        <v/>
      </c>
      <c r="BX1248" s="76" t="str">
        <f>IF($A1247&lt;&gt;"",IF(OR(EE1247&lt;&gt;0,EF1247&lt;&gt;0,#REF!&lt;$BB$3),"",IF(#REF!="LER","08,",IF(#REF!="LOR","13,",IF(#REF!="LEB","13,",IF(#REF!="LOB","09,",IF(#REF!="HER","26,",IF(#REF!="HOR","31,",IF(#REF!="HEB","31,",IF(#REF!="HOB","26,",""))))))))),"")</f>
        <v/>
      </c>
      <c r="BY1248" s="76" t="str">
        <f>IF($A1247&lt;&gt;"",IF(OR(EE1247&lt;&gt;0,EF1247&lt;&gt;0,#REF!&lt;$BB$3),"",IF(#REF!="LER","09,",IF(#REF!="LOR","14,",IF(#REF!="LEB","14,",IF(#REF!="LOB","10,",IF(#REF!="HER","27,",IF(#REF!="HOR","32,",IF(#REF!="HEB","32,",IF(#REF!="HOB","27,",""))))))))),"")</f>
        <v/>
      </c>
      <c r="BZ1248" s="76" t="str">
        <f>IF($A1247&lt;&gt;"",IF(OR(EE1247&lt;&gt;0,EF1247&lt;&gt;0,#REF!&lt;$BB$3),"",IF(#REF!="LER","10,",IF(#REF!="LOR","15,",IF(#REF!="LEB","15,",IF(#REF!="LOB","11,",IF(#REF!="HER","28,",IF(#REF!="HOR","33,",IF(#REF!="HEB","33,",IF(#REF!="HOB","28,",""))))))))),"")</f>
        <v/>
      </c>
      <c r="CA1248" s="76" t="str">
        <f>IF($A1247&lt;&gt;"",IF(OR(EE1247&lt;&gt;0,EF1247&lt;&gt;0,#REF!&lt;$BB$3),"",IF(#REF!="LER","12,",IF(#REF!="LOR","16,",IF(#REF!="LEB","16,",IF(#REF!="LOB","13,",IF(#REF!="HER","30,",IF(#REF!="HOR","34,",IF(#REF!="HEB","34,",IF(#REF!="HOB","29,",""))))))))),"")</f>
        <v/>
      </c>
      <c r="CB1248" s="76" t="str">
        <f>IF($A1247&lt;&gt;"",IF(OR(EE1247&lt;&gt;0,EF1247&lt;&gt;0,#REF!&lt;$BB$3),"",IF(#REF!="LER","14,",IF(#REF!="LOR","17,",IF(#REF!="LEB","17,",IF(#REF!="LOB","15,",IF(#REF!="HER","32,",IF(#REF!="HOR","35,",IF(#REF!="HEB","35,",IF(#REF!="HOB","31,",""))))))))),"")</f>
        <v/>
      </c>
      <c r="CC1248" s="76" t="str">
        <f>IF($A1247&lt;&gt;"",IF(OR(EE1247&lt;&gt;0,EF1247&lt;&gt;0,#REF!&lt;$BB$3),"",IF(#REF!="LER","16,",IF(#REF!="LOR","18,",IF(#REF!="LEB","18,",IF(#REF!="LOB","17,",IF(#REF!="HER","34,",IF(#REF!="HOR","36,",IF(#REF!="HEB","36,",IF(#REF!="HOB","33,",""))))))))),"")</f>
        <v/>
      </c>
      <c r="CD1248" s="60" t="b">
        <f t="shared" si="2037"/>
        <v>0</v>
      </c>
      <c r="CE1248" s="60" t="b">
        <f t="shared" si="2038"/>
        <v>0</v>
      </c>
      <c r="CF1248" s="60" t="b">
        <f t="shared" si="2039"/>
        <v>0</v>
      </c>
      <c r="CG1248" s="60" t="b">
        <f t="shared" si="2040"/>
        <v>0</v>
      </c>
      <c r="CH1248" s="60" t="b">
        <f t="shared" si="2041"/>
        <v>0</v>
      </c>
      <c r="CI1248" s="60" t="b">
        <f t="shared" si="2042"/>
        <v>0</v>
      </c>
      <c r="CJ1248" s="60" t="b">
        <f t="shared" si="2043"/>
        <v>0</v>
      </c>
      <c r="CK1248" s="131"/>
      <c r="CL1248" s="131" t="e">
        <f t="shared" si="2065"/>
        <v>#REF!</v>
      </c>
      <c r="CM1248" s="92" t="e">
        <f t="shared" si="2061"/>
        <v>#REF!</v>
      </c>
      <c r="CN1248" s="13" t="e">
        <f t="shared" si="2070"/>
        <v>#REF!</v>
      </c>
      <c r="CO1248" s="11" t="e">
        <f t="shared" si="2044"/>
        <v>#REF!</v>
      </c>
      <c r="CP1248" s="13">
        <f t="shared" si="2068"/>
        <v>0</v>
      </c>
      <c r="CQ1248" s="11">
        <f t="shared" si="2071"/>
        <v>0</v>
      </c>
      <c r="CR1248" s="57">
        <f t="shared" si="2012"/>
        <v>0</v>
      </c>
      <c r="CS1248" s="57">
        <f t="shared" si="2013"/>
        <v>0</v>
      </c>
      <c r="CT1248" s="57">
        <f t="shared" si="2008"/>
        <v>0</v>
      </c>
      <c r="CU1248" s="24"/>
      <c r="CV1248" s="24"/>
      <c r="CW1248" s="24"/>
      <c r="CX1248" s="24"/>
      <c r="CY1248" s="24"/>
      <c r="CZ1248" s="24"/>
      <c r="DA1248" s="24"/>
      <c r="DB1248" s="24"/>
      <c r="DC1248" s="24"/>
      <c r="DD1248" s="64"/>
      <c r="DE1248" s="39"/>
      <c r="DF1248" s="39"/>
      <c r="DG1248" s="39"/>
      <c r="DH1248" s="39"/>
      <c r="DI1248" s="83"/>
      <c r="DJ1248" s="39"/>
      <c r="DK1248" s="22"/>
      <c r="DL1248" s="22"/>
      <c r="DM1248" s="32"/>
      <c r="DN1248" s="22"/>
      <c r="DO1248" s="22"/>
      <c r="DP1248" s="22"/>
      <c r="DQ1248" s="22"/>
      <c r="DR1248" s="22"/>
      <c r="DS1248" s="22"/>
      <c r="DT1248" s="22"/>
      <c r="DU1248" s="22"/>
      <c r="DV1248" s="22"/>
      <c r="DW1248" s="22"/>
      <c r="DX1248" s="22"/>
      <c r="DY1248" s="22"/>
      <c r="DZ1248" s="22"/>
      <c r="EA1248" s="32"/>
      <c r="EB1248" s="22"/>
      <c r="EC1248" s="22"/>
      <c r="EG1248" s="22"/>
      <c r="EH1248"/>
    </row>
    <row r="1249" spans="1:138" s="23" customFormat="1" x14ac:dyDescent="0.2">
      <c r="A1249" s="127"/>
      <c r="B1249" s="61" t="str">
        <f>IF(A1249="","",IF(U1250="","DB",U1250&amp;V1250&amp;W1250&amp;X1250&amp;Y1250&amp;Z1250&amp;AL1250&amp;AM1250&amp;AN1250&amp;AO1250&amp;AP1250&amp;AQ1250&amp;AR1250&amp;#REF!))</f>
        <v/>
      </c>
      <c r="C1249" s="7" t="str">
        <f t="shared" si="2066"/>
        <v/>
      </c>
      <c r="D1249" s="60">
        <f t="shared" si="2009"/>
        <v>0</v>
      </c>
      <c r="E1249" s="7" t="str">
        <f t="shared" si="2010"/>
        <v/>
      </c>
      <c r="F1249" s="72" t="str">
        <f t="shared" si="2072"/>
        <v/>
      </c>
      <c r="G1249" s="73">
        <f t="shared" si="2067"/>
        <v>0</v>
      </c>
      <c r="H1249" s="112">
        <f t="shared" si="2073"/>
        <v>0</v>
      </c>
      <c r="I1249" s="112">
        <f t="shared" si="2074"/>
        <v>0</v>
      </c>
      <c r="J1249" s="112">
        <f t="shared" si="2075"/>
        <v>0</v>
      </c>
      <c r="K1249" s="112">
        <f t="shared" si="2076"/>
        <v>0</v>
      </c>
      <c r="L1249" s="112">
        <f t="shared" si="2077"/>
        <v>0</v>
      </c>
      <c r="M1249" s="112">
        <f t="shared" si="2078"/>
        <v>0</v>
      </c>
      <c r="N1249" s="60"/>
      <c r="O1249" s="61"/>
      <c r="P1249" s="61"/>
      <c r="Q1249" s="61"/>
      <c r="R1249" s="61"/>
      <c r="S1249" s="7"/>
      <c r="T1249" s="67">
        <f t="shared" si="2045"/>
        <v>1</v>
      </c>
      <c r="U1249" s="76" t="str">
        <f t="shared" si="2002"/>
        <v/>
      </c>
      <c r="V1249" s="76" t="str">
        <f t="shared" si="2003"/>
        <v/>
      </c>
      <c r="W1249" s="76" t="str">
        <f t="shared" si="2004"/>
        <v/>
      </c>
      <c r="X1249" s="76" t="str">
        <f t="shared" si="2005"/>
        <v/>
      </c>
      <c r="Y1249" s="76" t="str">
        <f t="shared" si="2006"/>
        <v/>
      </c>
      <c r="Z1249" s="76" t="str">
        <f t="shared" si="2007"/>
        <v/>
      </c>
      <c r="AA1249" s="131" t="b">
        <f t="shared" si="2014"/>
        <v>0</v>
      </c>
      <c r="AB1249" s="131" t="b">
        <f t="shared" si="2015"/>
        <v>0</v>
      </c>
      <c r="AC1249" s="131" t="b">
        <f t="shared" si="2016"/>
        <v>0</v>
      </c>
      <c r="AD1249" s="131" t="b">
        <f t="shared" si="2017"/>
        <v>0</v>
      </c>
      <c r="AE1249" s="131" t="b">
        <f t="shared" si="2018"/>
        <v>0</v>
      </c>
      <c r="AF1249" s="131" t="b">
        <f t="shared" si="2019"/>
        <v>0</v>
      </c>
      <c r="AG1249" s="131"/>
      <c r="AH1249" s="131">
        <f t="shared" si="2062"/>
        <v>1</v>
      </c>
      <c r="AI1249" s="11" t="e">
        <f>IF(#REF!&lt;&gt;"",AF1249,0)</f>
        <v>#REF!</v>
      </c>
      <c r="AJ1249" s="11">
        <f t="shared" si="2046"/>
        <v>0</v>
      </c>
      <c r="AK1249" s="67">
        <f t="shared" si="2047"/>
        <v>1</v>
      </c>
      <c r="AL1249" s="118" t="str">
        <f t="shared" si="2048"/>
        <v/>
      </c>
      <c r="AM1249" s="118" t="str">
        <f t="shared" si="2049"/>
        <v/>
      </c>
      <c r="AN1249" s="118" t="str">
        <f t="shared" si="2050"/>
        <v/>
      </c>
      <c r="AO1249" s="118" t="str">
        <f t="shared" si="2051"/>
        <v/>
      </c>
      <c r="AP1249" s="118" t="str">
        <f t="shared" si="2052"/>
        <v/>
      </c>
      <c r="AQ1249" s="118" t="str">
        <f t="shared" si="2053"/>
        <v/>
      </c>
      <c r="AR1249" s="118" t="str">
        <f t="shared" si="2054"/>
        <v/>
      </c>
      <c r="AS1249" s="60" t="b">
        <f t="shared" si="2021"/>
        <v>0</v>
      </c>
      <c r="AT1249" s="60" t="b">
        <f t="shared" si="2022"/>
        <v>0</v>
      </c>
      <c r="AU1249" s="60" t="b">
        <f t="shared" si="2023"/>
        <v>0</v>
      </c>
      <c r="AV1249" s="60" t="b">
        <f t="shared" si="2024"/>
        <v>0</v>
      </c>
      <c r="AW1249" s="60" t="b">
        <f t="shared" si="2025"/>
        <v>0</v>
      </c>
      <c r="AX1249" s="60" t="b">
        <f t="shared" si="2026"/>
        <v>0</v>
      </c>
      <c r="AY1249" s="60" t="b">
        <f t="shared" si="2027"/>
        <v>0</v>
      </c>
      <c r="AZ1249" s="131"/>
      <c r="BA1249" s="131">
        <f t="shared" si="2063"/>
        <v>1</v>
      </c>
      <c r="BB1249" s="13">
        <f t="shared" si="2069"/>
        <v>0</v>
      </c>
      <c r="BC1249" s="11">
        <f t="shared" si="2028"/>
        <v>0</v>
      </c>
      <c r="BD1249" s="67" t="e">
        <f t="shared" si="2056"/>
        <v>#REF!</v>
      </c>
      <c r="BE1249" s="76" t="str">
        <f>IF($A1248&lt;&gt;"",IF(OR(EE1248&lt;&gt;0,EF1248&lt;&gt;0,#REF!&lt;$BB$3),"",IF(#REF!="LER","01,",IF(#REF!="LOR","01,",IF(#REF!="LEB","02,",IF(#REF!="LOB","01,",IF(#REF!="HER","19,",IF(#REF!="HOR","19,",IF(#REF!="HEB","20,",IF(#REF!="HOB","19,",""))))))))),"")</f>
        <v/>
      </c>
      <c r="BF1249" s="76" t="str">
        <f>IF($A1248&lt;&gt;"",IF(OR(EE1248&lt;&gt;0,EF1248&lt;&gt;0,#REF!&lt;$BB$3),"",IF(#REF!="LER","02,",IF(#REF!="LOR","03,",IF(#REF!="LEB","04,",IF(#REF!="LOB","02,",IF(#REF!="HER","20,",IF(#REF!="HOR","21,",IF(#REF!="HEB","22,",IF(#REF!="HOB","20,",""))))))))),"")</f>
        <v/>
      </c>
      <c r="BG1249" s="76" t="str">
        <f>IF($A1248&lt;&gt;"",IF(OR(EE1248&lt;&gt;0,EF1248&lt;&gt;0,#REF!&lt;$BB$3),"",IF(#REF!="LER","03,",IF(#REF!="LOR","05,",IF(#REF!="LEB","06,",IF(#REF!="LOB","03,",IF(#REF!="HER","21,",IF(#REF!="HOR","23,",IF(#REF!="HEB","24,",IF(#REF!="HOB","21,",""))))))))),"")</f>
        <v/>
      </c>
      <c r="BH1249" s="76" t="str">
        <f>IF($A1248&lt;&gt;"",IF(OR(EE1248&lt;&gt;0,EF1248&lt;&gt;0,#REF!&lt;$BB$3),"",IF(#REF!="LER","04,",IF(#REF!="LOR","07,",IF(#REF!="LEB","08,",IF(#REF!="LOB","04,",IF(#REF!="HER","22,",IF(#REF!="HOR","25,",IF(#REF!="HEB","26,",IF(#REF!="HOB","22,",""))))))))),"")</f>
        <v/>
      </c>
      <c r="BI1249" s="76" t="str">
        <f>IF($A1248&lt;&gt;"",IF(OR(EE1248&lt;&gt;0,EF1248&lt;&gt;0,#REF!&lt;$BB$3),"",IF(#REF!="LER","05,",IF(#REF!="LOR","09,",IF(#REF!="LEB","10,",IF(#REF!="LOB","05,",IF(#REF!="HER","23,",IF(#REF!="HOR","27,",IF(#REF!="HEB","28,",IF(#REF!="HOB","23,",""))))))))),"")</f>
        <v/>
      </c>
      <c r="BJ1249" s="76" t="str">
        <f t="shared" si="2029"/>
        <v/>
      </c>
      <c r="BK1249" s="131" t="b">
        <f t="shared" si="2030"/>
        <v>0</v>
      </c>
      <c r="BL1249" s="131" t="b">
        <f t="shared" si="2031"/>
        <v>0</v>
      </c>
      <c r="BM1249" s="131" t="b">
        <f t="shared" si="2032"/>
        <v>0</v>
      </c>
      <c r="BN1249" s="131" t="b">
        <f t="shared" si="2033"/>
        <v>0</v>
      </c>
      <c r="BO1249" s="131" t="b">
        <f t="shared" si="2034"/>
        <v>0</v>
      </c>
      <c r="BP1249" s="131" t="b">
        <f t="shared" si="2035"/>
        <v>0</v>
      </c>
      <c r="BQ1249" s="131"/>
      <c r="BR1249" s="131" t="e">
        <f t="shared" si="2064"/>
        <v>#REF!</v>
      </c>
      <c r="BS1249" s="92" t="e">
        <f t="shared" si="2060"/>
        <v>#REF!</v>
      </c>
      <c r="BT1249" s="11" t="e">
        <f>IF(#REF!&lt;&gt;"",BP1249,0)</f>
        <v>#REF!</v>
      </c>
      <c r="BU1249" s="11" t="e">
        <f t="shared" si="2057"/>
        <v>#REF!</v>
      </c>
      <c r="BV1249" s="67" t="e">
        <f t="shared" si="2058"/>
        <v>#REF!</v>
      </c>
      <c r="BW1249" s="76" t="str">
        <f>IF($A1248&lt;&gt;"",IF(OR(EE1248&lt;&gt;0,EF1248&lt;&gt;0,#REF!&lt;$BB$3),"",IF(#REF!="LER","07,",IF(#REF!="LOR","12,",IF(#REF!="LEB","12,",IF(#REF!="LOB","08,",IF(#REF!="HER","25,",IF(#REF!="HOR","30,",IF(#REF!="HEB","30,",IF(#REF!="HOB","25,",""))))))))),"")</f>
        <v/>
      </c>
      <c r="BX1249" s="76" t="str">
        <f>IF($A1248&lt;&gt;"",IF(OR(EE1248&lt;&gt;0,EF1248&lt;&gt;0,#REF!&lt;$BB$3),"",IF(#REF!="LER","08,",IF(#REF!="LOR","13,",IF(#REF!="LEB","13,",IF(#REF!="LOB","09,",IF(#REF!="HER","26,",IF(#REF!="HOR","31,",IF(#REF!="HEB","31,",IF(#REF!="HOB","26,",""))))))))),"")</f>
        <v/>
      </c>
      <c r="BY1249" s="76" t="str">
        <f>IF($A1248&lt;&gt;"",IF(OR(EE1248&lt;&gt;0,EF1248&lt;&gt;0,#REF!&lt;$BB$3),"",IF(#REF!="LER","09,",IF(#REF!="LOR","14,",IF(#REF!="LEB","14,",IF(#REF!="LOB","10,",IF(#REF!="HER","27,",IF(#REF!="HOR","32,",IF(#REF!="HEB","32,",IF(#REF!="HOB","27,",""))))))))),"")</f>
        <v/>
      </c>
      <c r="BZ1249" s="76" t="str">
        <f>IF($A1248&lt;&gt;"",IF(OR(EE1248&lt;&gt;0,EF1248&lt;&gt;0,#REF!&lt;$BB$3),"",IF(#REF!="LER","10,",IF(#REF!="LOR","15,",IF(#REF!="LEB","15,",IF(#REF!="LOB","11,",IF(#REF!="HER","28,",IF(#REF!="HOR","33,",IF(#REF!="HEB","33,",IF(#REF!="HOB","28,",""))))))))),"")</f>
        <v/>
      </c>
      <c r="CA1249" s="76" t="str">
        <f>IF($A1248&lt;&gt;"",IF(OR(EE1248&lt;&gt;0,EF1248&lt;&gt;0,#REF!&lt;$BB$3),"",IF(#REF!="LER","12,",IF(#REF!="LOR","16,",IF(#REF!="LEB","16,",IF(#REF!="LOB","13,",IF(#REF!="HER","30,",IF(#REF!="HOR","34,",IF(#REF!="HEB","34,",IF(#REF!="HOB","29,",""))))))))),"")</f>
        <v/>
      </c>
      <c r="CB1249" s="76" t="str">
        <f>IF($A1248&lt;&gt;"",IF(OR(EE1248&lt;&gt;0,EF1248&lt;&gt;0,#REF!&lt;$BB$3),"",IF(#REF!="LER","14,",IF(#REF!="LOR","17,",IF(#REF!="LEB","17,",IF(#REF!="LOB","15,",IF(#REF!="HER","32,",IF(#REF!="HOR","35,",IF(#REF!="HEB","35,",IF(#REF!="HOB","31,",""))))))))),"")</f>
        <v/>
      </c>
      <c r="CC1249" s="76" t="str">
        <f>IF($A1248&lt;&gt;"",IF(OR(EE1248&lt;&gt;0,EF1248&lt;&gt;0,#REF!&lt;$BB$3),"",IF(#REF!="LER","16,",IF(#REF!="LOR","18,",IF(#REF!="LEB","18,",IF(#REF!="LOB","17,",IF(#REF!="HER","34,",IF(#REF!="HOR","36,",IF(#REF!="HEB","36,",IF(#REF!="HOB","33,",""))))))))),"")</f>
        <v/>
      </c>
      <c r="CD1249" s="60" t="b">
        <f t="shared" si="2037"/>
        <v>0</v>
      </c>
      <c r="CE1249" s="60" t="b">
        <f t="shared" si="2038"/>
        <v>0</v>
      </c>
      <c r="CF1249" s="60" t="b">
        <f t="shared" si="2039"/>
        <v>0</v>
      </c>
      <c r="CG1249" s="60" t="b">
        <f t="shared" si="2040"/>
        <v>0</v>
      </c>
      <c r="CH1249" s="60" t="b">
        <f t="shared" si="2041"/>
        <v>0</v>
      </c>
      <c r="CI1249" s="60" t="b">
        <f t="shared" si="2042"/>
        <v>0</v>
      </c>
      <c r="CJ1249" s="60" t="b">
        <f t="shared" si="2043"/>
        <v>0</v>
      </c>
      <c r="CK1249" s="131"/>
      <c r="CL1249" s="131" t="e">
        <f t="shared" si="2065"/>
        <v>#REF!</v>
      </c>
      <c r="CM1249" s="92" t="e">
        <f t="shared" si="2061"/>
        <v>#REF!</v>
      </c>
      <c r="CN1249" s="13" t="e">
        <f t="shared" si="2070"/>
        <v>#REF!</v>
      </c>
      <c r="CO1249" s="11" t="e">
        <f t="shared" si="2044"/>
        <v>#REF!</v>
      </c>
      <c r="CP1249" s="13">
        <f t="shared" si="2068"/>
        <v>0</v>
      </c>
      <c r="CQ1249" s="11">
        <f t="shared" si="2071"/>
        <v>0</v>
      </c>
      <c r="CR1249" s="57">
        <f t="shared" si="2012"/>
        <v>0</v>
      </c>
      <c r="CS1249" s="57">
        <f t="shared" si="2013"/>
        <v>0</v>
      </c>
      <c r="CT1249" s="57">
        <f t="shared" si="2008"/>
        <v>0</v>
      </c>
      <c r="CU1249" s="24"/>
      <c r="CV1249" s="24"/>
      <c r="CW1249" s="24"/>
      <c r="CX1249" s="24"/>
      <c r="CY1249" s="24"/>
      <c r="CZ1249" s="24"/>
      <c r="DA1249" s="24"/>
      <c r="DB1249" s="24"/>
      <c r="DC1249" s="24"/>
      <c r="DD1249" s="64"/>
      <c r="DE1249" s="39"/>
      <c r="DF1249" s="39"/>
      <c r="DG1249" s="39"/>
      <c r="DH1249" s="39"/>
      <c r="DI1249" s="83"/>
      <c r="DJ1249" s="39"/>
      <c r="DK1249" s="22"/>
      <c r="DL1249" s="22"/>
      <c r="DM1249" s="32"/>
      <c r="DN1249" s="22"/>
      <c r="DO1249" s="22"/>
      <c r="DP1249" s="22"/>
      <c r="DQ1249" s="22"/>
      <c r="DR1249" s="22"/>
      <c r="DS1249" s="22"/>
      <c r="DT1249" s="22"/>
      <c r="DU1249" s="22"/>
      <c r="DV1249" s="22"/>
      <c r="DW1249" s="22"/>
      <c r="DX1249" s="22"/>
      <c r="DY1249" s="22"/>
      <c r="DZ1249" s="22"/>
      <c r="EA1249" s="32"/>
      <c r="EB1249" s="22"/>
      <c r="EC1249" s="22"/>
      <c r="EG1249" s="22"/>
      <c r="EH1249"/>
    </row>
    <row r="1250" spans="1:138" s="23" customFormat="1" x14ac:dyDescent="0.2">
      <c r="A1250" s="127"/>
      <c r="B1250" s="61" t="str">
        <f>IF(A1250="","",IF(U1251="","DB",U1251&amp;V1251&amp;W1251&amp;X1251&amp;Y1251&amp;Z1251&amp;AL1251&amp;AM1251&amp;AN1251&amp;AO1251&amp;AP1251&amp;AQ1251&amp;AR1251&amp;#REF!))</f>
        <v/>
      </c>
      <c r="C1250" s="7" t="str">
        <f t="shared" si="2066"/>
        <v/>
      </c>
      <c r="D1250" s="60">
        <f t="shared" si="2009"/>
        <v>0</v>
      </c>
      <c r="E1250" s="7" t="str">
        <f t="shared" si="2010"/>
        <v/>
      </c>
      <c r="F1250" s="72" t="str">
        <f t="shared" si="2072"/>
        <v/>
      </c>
      <c r="G1250" s="73">
        <f t="shared" si="2067"/>
        <v>0</v>
      </c>
      <c r="H1250" s="112">
        <f t="shared" si="2073"/>
        <v>0</v>
      </c>
      <c r="I1250" s="112">
        <f t="shared" si="2074"/>
        <v>0</v>
      </c>
      <c r="J1250" s="112">
        <f t="shared" si="2075"/>
        <v>0</v>
      </c>
      <c r="K1250" s="112">
        <f t="shared" si="2076"/>
        <v>0</v>
      </c>
      <c r="L1250" s="112">
        <f t="shared" si="2077"/>
        <v>0</v>
      </c>
      <c r="M1250" s="112">
        <f t="shared" si="2078"/>
        <v>0</v>
      </c>
      <c r="N1250" s="60"/>
      <c r="O1250" s="61"/>
      <c r="P1250" s="61"/>
      <c r="Q1250" s="61"/>
      <c r="R1250" s="61"/>
      <c r="S1250" s="7"/>
      <c r="T1250" s="67">
        <f t="shared" si="2045"/>
        <v>1</v>
      </c>
      <c r="U1250" s="76" t="str">
        <f t="shared" si="2002"/>
        <v/>
      </c>
      <c r="V1250" s="76" t="str">
        <f t="shared" si="2003"/>
        <v/>
      </c>
      <c r="W1250" s="76" t="str">
        <f t="shared" si="2004"/>
        <v/>
      </c>
      <c r="X1250" s="76" t="str">
        <f t="shared" si="2005"/>
        <v/>
      </c>
      <c r="Y1250" s="76" t="str">
        <f t="shared" si="2006"/>
        <v/>
      </c>
      <c r="Z1250" s="76" t="str">
        <f t="shared" si="2007"/>
        <v/>
      </c>
      <c r="AA1250" s="131" t="b">
        <f t="shared" si="2014"/>
        <v>0</v>
      </c>
      <c r="AB1250" s="131" t="b">
        <f t="shared" si="2015"/>
        <v>0</v>
      </c>
      <c r="AC1250" s="131" t="b">
        <f t="shared" si="2016"/>
        <v>0</v>
      </c>
      <c r="AD1250" s="131" t="b">
        <f t="shared" si="2017"/>
        <v>0</v>
      </c>
      <c r="AE1250" s="131" t="b">
        <f t="shared" si="2018"/>
        <v>0</v>
      </c>
      <c r="AF1250" s="131" t="b">
        <f t="shared" si="2019"/>
        <v>0</v>
      </c>
      <c r="AG1250" s="131"/>
      <c r="AH1250" s="131">
        <f t="shared" si="2062"/>
        <v>1</v>
      </c>
      <c r="AI1250" s="11" t="e">
        <f>IF(#REF!&lt;&gt;"",AF1250,0)</f>
        <v>#REF!</v>
      </c>
      <c r="AJ1250" s="11">
        <f t="shared" si="2046"/>
        <v>0</v>
      </c>
      <c r="AK1250" s="67">
        <f t="shared" si="2047"/>
        <v>1</v>
      </c>
      <c r="AL1250" s="118" t="str">
        <f t="shared" si="2048"/>
        <v/>
      </c>
      <c r="AM1250" s="118" t="str">
        <f t="shared" si="2049"/>
        <v/>
      </c>
      <c r="AN1250" s="118" t="str">
        <f t="shared" si="2050"/>
        <v/>
      </c>
      <c r="AO1250" s="118" t="str">
        <f t="shared" si="2051"/>
        <v/>
      </c>
      <c r="AP1250" s="118" t="str">
        <f t="shared" si="2052"/>
        <v/>
      </c>
      <c r="AQ1250" s="118" t="str">
        <f t="shared" si="2053"/>
        <v/>
      </c>
      <c r="AR1250" s="118" t="str">
        <f t="shared" si="2054"/>
        <v/>
      </c>
      <c r="AS1250" s="60" t="b">
        <f t="shared" si="2021"/>
        <v>0</v>
      </c>
      <c r="AT1250" s="60" t="b">
        <f t="shared" si="2022"/>
        <v>0</v>
      </c>
      <c r="AU1250" s="60" t="b">
        <f t="shared" si="2023"/>
        <v>0</v>
      </c>
      <c r="AV1250" s="60" t="b">
        <f t="shared" si="2024"/>
        <v>0</v>
      </c>
      <c r="AW1250" s="60" t="b">
        <f t="shared" si="2025"/>
        <v>0</v>
      </c>
      <c r="AX1250" s="60" t="b">
        <f t="shared" si="2026"/>
        <v>0</v>
      </c>
      <c r="AY1250" s="60" t="b">
        <f t="shared" si="2027"/>
        <v>0</v>
      </c>
      <c r="AZ1250" s="131"/>
      <c r="BA1250" s="131">
        <f t="shared" si="2063"/>
        <v>1</v>
      </c>
      <c r="BB1250" s="13">
        <f t="shared" si="2069"/>
        <v>0</v>
      </c>
      <c r="BC1250" s="11">
        <f t="shared" si="2028"/>
        <v>0</v>
      </c>
      <c r="BD1250" s="67" t="e">
        <f t="shared" si="2056"/>
        <v>#REF!</v>
      </c>
      <c r="BE1250" s="76" t="str">
        <f>IF($A1249&lt;&gt;"",IF(OR(EE1249&lt;&gt;0,EF1249&lt;&gt;0,#REF!&lt;$BB$3),"",IF(#REF!="LER","01,",IF(#REF!="LOR","01,",IF(#REF!="LEB","02,",IF(#REF!="LOB","01,",IF(#REF!="HER","19,",IF(#REF!="HOR","19,",IF(#REF!="HEB","20,",IF(#REF!="HOB","19,",""))))))))),"")</f>
        <v/>
      </c>
      <c r="BF1250" s="76" t="str">
        <f>IF($A1249&lt;&gt;"",IF(OR(EE1249&lt;&gt;0,EF1249&lt;&gt;0,#REF!&lt;$BB$3),"",IF(#REF!="LER","02,",IF(#REF!="LOR","03,",IF(#REF!="LEB","04,",IF(#REF!="LOB","02,",IF(#REF!="HER","20,",IF(#REF!="HOR","21,",IF(#REF!="HEB","22,",IF(#REF!="HOB","20,",""))))))))),"")</f>
        <v/>
      </c>
      <c r="BG1250" s="76" t="str">
        <f>IF($A1249&lt;&gt;"",IF(OR(EE1249&lt;&gt;0,EF1249&lt;&gt;0,#REF!&lt;$BB$3),"",IF(#REF!="LER","03,",IF(#REF!="LOR","05,",IF(#REF!="LEB","06,",IF(#REF!="LOB","03,",IF(#REF!="HER","21,",IF(#REF!="HOR","23,",IF(#REF!="HEB","24,",IF(#REF!="HOB","21,",""))))))))),"")</f>
        <v/>
      </c>
      <c r="BH1250" s="76" t="str">
        <f>IF($A1249&lt;&gt;"",IF(OR(EE1249&lt;&gt;0,EF1249&lt;&gt;0,#REF!&lt;$BB$3),"",IF(#REF!="LER","04,",IF(#REF!="LOR","07,",IF(#REF!="LEB","08,",IF(#REF!="LOB","04,",IF(#REF!="HER","22,",IF(#REF!="HOR","25,",IF(#REF!="HEB","26,",IF(#REF!="HOB","22,",""))))))))),"")</f>
        <v/>
      </c>
      <c r="BI1250" s="76" t="str">
        <f>IF($A1249&lt;&gt;"",IF(OR(EE1249&lt;&gt;0,EF1249&lt;&gt;0,#REF!&lt;$BB$3),"",IF(#REF!="LER","05,",IF(#REF!="LOR","09,",IF(#REF!="LEB","10,",IF(#REF!="LOB","05,",IF(#REF!="HER","23,",IF(#REF!="HOR","27,",IF(#REF!="HEB","28,",IF(#REF!="HOB","23,",""))))))))),"")</f>
        <v/>
      </c>
      <c r="BJ1250" s="76" t="str">
        <f t="shared" si="2029"/>
        <v/>
      </c>
      <c r="BK1250" s="131" t="b">
        <f t="shared" si="2030"/>
        <v>0</v>
      </c>
      <c r="BL1250" s="131" t="b">
        <f t="shared" si="2031"/>
        <v>0</v>
      </c>
      <c r="BM1250" s="131" t="b">
        <f t="shared" si="2032"/>
        <v>0</v>
      </c>
      <c r="BN1250" s="131" t="b">
        <f t="shared" si="2033"/>
        <v>0</v>
      </c>
      <c r="BO1250" s="131" t="b">
        <f t="shared" si="2034"/>
        <v>0</v>
      </c>
      <c r="BP1250" s="131" t="b">
        <f t="shared" si="2035"/>
        <v>0</v>
      </c>
      <c r="BQ1250" s="131"/>
      <c r="BR1250" s="131" t="e">
        <f t="shared" si="2064"/>
        <v>#REF!</v>
      </c>
      <c r="BS1250" s="92" t="e">
        <f t="shared" si="2060"/>
        <v>#REF!</v>
      </c>
      <c r="BT1250" s="11" t="e">
        <f>IF(#REF!&lt;&gt;"",BP1250,0)</f>
        <v>#REF!</v>
      </c>
      <c r="BU1250" s="11" t="e">
        <f t="shared" si="2057"/>
        <v>#REF!</v>
      </c>
      <c r="BV1250" s="67" t="e">
        <f t="shared" si="2058"/>
        <v>#REF!</v>
      </c>
      <c r="BW1250" s="76" t="str">
        <f>IF($A1249&lt;&gt;"",IF(OR(EE1249&lt;&gt;0,EF1249&lt;&gt;0,#REF!&lt;$BB$3),"",IF(#REF!="LER","07,",IF(#REF!="LOR","12,",IF(#REF!="LEB","12,",IF(#REF!="LOB","08,",IF(#REF!="HER","25,",IF(#REF!="HOR","30,",IF(#REF!="HEB","30,",IF(#REF!="HOB","25,",""))))))))),"")</f>
        <v/>
      </c>
      <c r="BX1250" s="76" t="str">
        <f>IF($A1249&lt;&gt;"",IF(OR(EE1249&lt;&gt;0,EF1249&lt;&gt;0,#REF!&lt;$BB$3),"",IF(#REF!="LER","08,",IF(#REF!="LOR","13,",IF(#REF!="LEB","13,",IF(#REF!="LOB","09,",IF(#REF!="HER","26,",IF(#REF!="HOR","31,",IF(#REF!="HEB","31,",IF(#REF!="HOB","26,",""))))))))),"")</f>
        <v/>
      </c>
      <c r="BY1250" s="76" t="str">
        <f>IF($A1249&lt;&gt;"",IF(OR(EE1249&lt;&gt;0,EF1249&lt;&gt;0,#REF!&lt;$BB$3),"",IF(#REF!="LER","09,",IF(#REF!="LOR","14,",IF(#REF!="LEB","14,",IF(#REF!="LOB","10,",IF(#REF!="HER","27,",IF(#REF!="HOR","32,",IF(#REF!="HEB","32,",IF(#REF!="HOB","27,",""))))))))),"")</f>
        <v/>
      </c>
      <c r="BZ1250" s="76" t="str">
        <f>IF($A1249&lt;&gt;"",IF(OR(EE1249&lt;&gt;0,EF1249&lt;&gt;0,#REF!&lt;$BB$3),"",IF(#REF!="LER","10,",IF(#REF!="LOR","15,",IF(#REF!="LEB","15,",IF(#REF!="LOB","11,",IF(#REF!="HER","28,",IF(#REF!="HOR","33,",IF(#REF!="HEB","33,",IF(#REF!="HOB","28,",""))))))))),"")</f>
        <v/>
      </c>
      <c r="CA1250" s="76" t="str">
        <f>IF($A1249&lt;&gt;"",IF(OR(EE1249&lt;&gt;0,EF1249&lt;&gt;0,#REF!&lt;$BB$3),"",IF(#REF!="LER","12,",IF(#REF!="LOR","16,",IF(#REF!="LEB","16,",IF(#REF!="LOB","13,",IF(#REF!="HER","30,",IF(#REF!="HOR","34,",IF(#REF!="HEB","34,",IF(#REF!="HOB","29,",""))))))))),"")</f>
        <v/>
      </c>
      <c r="CB1250" s="76" t="str">
        <f>IF($A1249&lt;&gt;"",IF(OR(EE1249&lt;&gt;0,EF1249&lt;&gt;0,#REF!&lt;$BB$3),"",IF(#REF!="LER","14,",IF(#REF!="LOR","17,",IF(#REF!="LEB","17,",IF(#REF!="LOB","15,",IF(#REF!="HER","32,",IF(#REF!="HOR","35,",IF(#REF!="HEB","35,",IF(#REF!="HOB","31,",""))))))))),"")</f>
        <v/>
      </c>
      <c r="CC1250" s="76" t="str">
        <f>IF($A1249&lt;&gt;"",IF(OR(EE1249&lt;&gt;0,EF1249&lt;&gt;0,#REF!&lt;$BB$3),"",IF(#REF!="LER","16,",IF(#REF!="LOR","18,",IF(#REF!="LEB","18,",IF(#REF!="LOB","17,",IF(#REF!="HER","34,",IF(#REF!="HOR","36,",IF(#REF!="HEB","36,",IF(#REF!="HOB","33,",""))))))))),"")</f>
        <v/>
      </c>
      <c r="CD1250" s="60" t="b">
        <f t="shared" si="2037"/>
        <v>0</v>
      </c>
      <c r="CE1250" s="60" t="b">
        <f t="shared" si="2038"/>
        <v>0</v>
      </c>
      <c r="CF1250" s="60" t="b">
        <f t="shared" si="2039"/>
        <v>0</v>
      </c>
      <c r="CG1250" s="60" t="b">
        <f t="shared" si="2040"/>
        <v>0</v>
      </c>
      <c r="CH1250" s="60" t="b">
        <f t="shared" si="2041"/>
        <v>0</v>
      </c>
      <c r="CI1250" s="60" t="b">
        <f t="shared" si="2042"/>
        <v>0</v>
      </c>
      <c r="CJ1250" s="60" t="b">
        <f t="shared" si="2043"/>
        <v>0</v>
      </c>
      <c r="CK1250" s="131"/>
      <c r="CL1250" s="131" t="e">
        <f t="shared" si="2065"/>
        <v>#REF!</v>
      </c>
      <c r="CM1250" s="92" t="e">
        <f t="shared" si="2061"/>
        <v>#REF!</v>
      </c>
      <c r="CN1250" s="13" t="e">
        <f t="shared" si="2070"/>
        <v>#REF!</v>
      </c>
      <c r="CO1250" s="11" t="e">
        <f t="shared" si="2044"/>
        <v>#REF!</v>
      </c>
      <c r="CP1250" s="13">
        <f t="shared" si="2068"/>
        <v>0</v>
      </c>
      <c r="CQ1250" s="11">
        <f t="shared" si="2071"/>
        <v>0</v>
      </c>
      <c r="CR1250" s="57">
        <f t="shared" si="2012"/>
        <v>0</v>
      </c>
      <c r="CS1250" s="57">
        <f t="shared" si="2013"/>
        <v>0</v>
      </c>
      <c r="CT1250" s="57">
        <f t="shared" si="2008"/>
        <v>0</v>
      </c>
      <c r="CU1250" s="24"/>
      <c r="CV1250" s="24"/>
      <c r="CW1250" s="24"/>
      <c r="CX1250" s="24"/>
      <c r="CY1250" s="24"/>
      <c r="CZ1250" s="24"/>
      <c r="DA1250" s="24"/>
      <c r="DB1250" s="24"/>
      <c r="DC1250" s="24"/>
      <c r="DD1250" s="64"/>
      <c r="DE1250" s="39"/>
      <c r="DF1250" s="39"/>
      <c r="DG1250" s="39"/>
      <c r="DH1250" s="39"/>
      <c r="DI1250" s="83"/>
      <c r="DJ1250" s="39"/>
      <c r="DK1250" s="22"/>
      <c r="DL1250" s="22"/>
      <c r="DM1250" s="32"/>
      <c r="DN1250" s="22"/>
      <c r="DO1250" s="22"/>
      <c r="DP1250" s="22"/>
      <c r="DQ1250" s="22"/>
      <c r="DR1250" s="22"/>
      <c r="DS1250" s="22"/>
      <c r="DT1250" s="22"/>
      <c r="DU1250" s="22"/>
      <c r="DV1250" s="22"/>
      <c r="DW1250" s="22"/>
      <c r="DX1250" s="22"/>
      <c r="DY1250" s="22"/>
      <c r="DZ1250" s="22"/>
      <c r="EA1250" s="32"/>
      <c r="EB1250" s="22"/>
      <c r="EC1250" s="22"/>
      <c r="EG1250" s="22"/>
      <c r="EH1250"/>
    </row>
    <row r="1251" spans="1:138" s="23" customFormat="1" x14ac:dyDescent="0.2">
      <c r="A1251" s="127"/>
      <c r="B1251" s="61" t="str">
        <f>IF(A1251="","",IF(U1252="","DB",U1252&amp;V1252&amp;W1252&amp;X1252&amp;Y1252&amp;Z1252&amp;AL1252&amp;AM1252&amp;AN1252&amp;AO1252&amp;AP1252&amp;AQ1252&amp;AR1252&amp;#REF!))</f>
        <v/>
      </c>
      <c r="C1251" s="7" t="str">
        <f t="shared" si="2066"/>
        <v/>
      </c>
      <c r="D1251" s="60">
        <f t="shared" si="2009"/>
        <v>0</v>
      </c>
      <c r="E1251" s="7" t="str">
        <f t="shared" si="2010"/>
        <v/>
      </c>
      <c r="F1251" s="72" t="str">
        <f t="shared" si="2072"/>
        <v/>
      </c>
      <c r="G1251" s="73">
        <f t="shared" si="2067"/>
        <v>0</v>
      </c>
      <c r="H1251" s="112">
        <f t="shared" si="2073"/>
        <v>0</v>
      </c>
      <c r="I1251" s="112">
        <f t="shared" si="2074"/>
        <v>0</v>
      </c>
      <c r="J1251" s="112">
        <f t="shared" si="2075"/>
        <v>0</v>
      </c>
      <c r="K1251" s="112">
        <f t="shared" si="2076"/>
        <v>0</v>
      </c>
      <c r="L1251" s="112">
        <f t="shared" si="2077"/>
        <v>0</v>
      </c>
      <c r="M1251" s="112">
        <f t="shared" si="2078"/>
        <v>0</v>
      </c>
      <c r="N1251" s="60"/>
      <c r="O1251" s="61"/>
      <c r="P1251" s="61"/>
      <c r="Q1251" s="61"/>
      <c r="R1251" s="61"/>
      <c r="S1251" s="7"/>
      <c r="T1251" s="67">
        <f t="shared" si="2045"/>
        <v>1</v>
      </c>
      <c r="U1251" s="76" t="str">
        <f t="shared" si="2002"/>
        <v/>
      </c>
      <c r="V1251" s="76" t="str">
        <f t="shared" si="2003"/>
        <v/>
      </c>
      <c r="W1251" s="76" t="str">
        <f t="shared" si="2004"/>
        <v/>
      </c>
      <c r="X1251" s="76" t="str">
        <f t="shared" si="2005"/>
        <v/>
      </c>
      <c r="Y1251" s="76" t="str">
        <f t="shared" si="2006"/>
        <v/>
      </c>
      <c r="Z1251" s="76" t="str">
        <f t="shared" si="2007"/>
        <v/>
      </c>
      <c r="AA1251" s="131" t="b">
        <f t="shared" si="2014"/>
        <v>0</v>
      </c>
      <c r="AB1251" s="131" t="b">
        <f t="shared" si="2015"/>
        <v>0</v>
      </c>
      <c r="AC1251" s="131" t="b">
        <f t="shared" si="2016"/>
        <v>0</v>
      </c>
      <c r="AD1251" s="131" t="b">
        <f t="shared" si="2017"/>
        <v>0</v>
      </c>
      <c r="AE1251" s="131" t="b">
        <f t="shared" si="2018"/>
        <v>0</v>
      </c>
      <c r="AF1251" s="131" t="b">
        <f t="shared" si="2019"/>
        <v>0</v>
      </c>
      <c r="AG1251" s="131"/>
      <c r="AH1251" s="131">
        <f t="shared" si="2062"/>
        <v>1</v>
      </c>
      <c r="AI1251" s="11" t="e">
        <f>IF(#REF!&lt;&gt;"",AF1251,0)</f>
        <v>#REF!</v>
      </c>
      <c r="AJ1251" s="11">
        <f t="shared" si="2046"/>
        <v>0</v>
      </c>
      <c r="AK1251" s="67">
        <f t="shared" si="2047"/>
        <v>1</v>
      </c>
      <c r="AL1251" s="118" t="str">
        <f t="shared" si="2048"/>
        <v/>
      </c>
      <c r="AM1251" s="118" t="str">
        <f t="shared" si="2049"/>
        <v/>
      </c>
      <c r="AN1251" s="118" t="str">
        <f t="shared" si="2050"/>
        <v/>
      </c>
      <c r="AO1251" s="118" t="str">
        <f t="shared" si="2051"/>
        <v/>
      </c>
      <c r="AP1251" s="118" t="str">
        <f t="shared" si="2052"/>
        <v/>
      </c>
      <c r="AQ1251" s="118" t="str">
        <f t="shared" si="2053"/>
        <v/>
      </c>
      <c r="AR1251" s="118" t="str">
        <f t="shared" si="2054"/>
        <v/>
      </c>
      <c r="AS1251" s="60" t="b">
        <f t="shared" si="2021"/>
        <v>0</v>
      </c>
      <c r="AT1251" s="60" t="b">
        <f t="shared" si="2022"/>
        <v>0</v>
      </c>
      <c r="AU1251" s="60" t="b">
        <f t="shared" si="2023"/>
        <v>0</v>
      </c>
      <c r="AV1251" s="60" t="b">
        <f t="shared" si="2024"/>
        <v>0</v>
      </c>
      <c r="AW1251" s="60" t="b">
        <f t="shared" si="2025"/>
        <v>0</v>
      </c>
      <c r="AX1251" s="60" t="b">
        <f t="shared" si="2026"/>
        <v>0</v>
      </c>
      <c r="AY1251" s="60" t="b">
        <f t="shared" si="2027"/>
        <v>0</v>
      </c>
      <c r="AZ1251" s="131"/>
      <c r="BA1251" s="131">
        <f t="shared" si="2063"/>
        <v>1</v>
      </c>
      <c r="BB1251" s="13">
        <f t="shared" si="2069"/>
        <v>0</v>
      </c>
      <c r="BC1251" s="11">
        <f t="shared" si="2028"/>
        <v>0</v>
      </c>
      <c r="BD1251" s="67" t="e">
        <f t="shared" si="2056"/>
        <v>#REF!</v>
      </c>
      <c r="BE1251" s="76" t="str">
        <f>IF($A1250&lt;&gt;"",IF(OR(EE1250&lt;&gt;0,EF1250&lt;&gt;0,#REF!&lt;$BB$3),"",IF(#REF!="LER","01,",IF(#REF!="LOR","01,",IF(#REF!="LEB","02,",IF(#REF!="LOB","01,",IF(#REF!="HER","19,",IF(#REF!="HOR","19,",IF(#REF!="HEB","20,",IF(#REF!="HOB","19,",""))))))))),"")</f>
        <v/>
      </c>
      <c r="BF1251" s="76" t="str">
        <f>IF($A1250&lt;&gt;"",IF(OR(EE1250&lt;&gt;0,EF1250&lt;&gt;0,#REF!&lt;$BB$3),"",IF(#REF!="LER","02,",IF(#REF!="LOR","03,",IF(#REF!="LEB","04,",IF(#REF!="LOB","02,",IF(#REF!="HER","20,",IF(#REF!="HOR","21,",IF(#REF!="HEB","22,",IF(#REF!="HOB","20,",""))))))))),"")</f>
        <v/>
      </c>
      <c r="BG1251" s="76" t="str">
        <f>IF($A1250&lt;&gt;"",IF(OR(EE1250&lt;&gt;0,EF1250&lt;&gt;0,#REF!&lt;$BB$3),"",IF(#REF!="LER","03,",IF(#REF!="LOR","05,",IF(#REF!="LEB","06,",IF(#REF!="LOB","03,",IF(#REF!="HER","21,",IF(#REF!="HOR","23,",IF(#REF!="HEB","24,",IF(#REF!="HOB","21,",""))))))))),"")</f>
        <v/>
      </c>
      <c r="BH1251" s="76" t="str">
        <f>IF($A1250&lt;&gt;"",IF(OR(EE1250&lt;&gt;0,EF1250&lt;&gt;0,#REF!&lt;$BB$3),"",IF(#REF!="LER","04,",IF(#REF!="LOR","07,",IF(#REF!="LEB","08,",IF(#REF!="LOB","04,",IF(#REF!="HER","22,",IF(#REF!="HOR","25,",IF(#REF!="HEB","26,",IF(#REF!="HOB","22,",""))))))))),"")</f>
        <v/>
      </c>
      <c r="BI1251" s="76" t="str">
        <f>IF($A1250&lt;&gt;"",IF(OR(EE1250&lt;&gt;0,EF1250&lt;&gt;0,#REF!&lt;$BB$3),"",IF(#REF!="LER","05,",IF(#REF!="LOR","09,",IF(#REF!="LEB","10,",IF(#REF!="LOB","05,",IF(#REF!="HER","23,",IF(#REF!="HOR","27,",IF(#REF!="HEB","28,",IF(#REF!="HOB","23,",""))))))))),"")</f>
        <v/>
      </c>
      <c r="BJ1251" s="76" t="str">
        <f t="shared" si="2029"/>
        <v/>
      </c>
      <c r="BK1251" s="131" t="b">
        <f t="shared" si="2030"/>
        <v>0</v>
      </c>
      <c r="BL1251" s="131" t="b">
        <f t="shared" si="2031"/>
        <v>0</v>
      </c>
      <c r="BM1251" s="131" t="b">
        <f t="shared" si="2032"/>
        <v>0</v>
      </c>
      <c r="BN1251" s="131" t="b">
        <f t="shared" si="2033"/>
        <v>0</v>
      </c>
      <c r="BO1251" s="131" t="b">
        <f t="shared" si="2034"/>
        <v>0</v>
      </c>
      <c r="BP1251" s="131" t="b">
        <f t="shared" si="2035"/>
        <v>0</v>
      </c>
      <c r="BQ1251" s="131"/>
      <c r="BR1251" s="131" t="e">
        <f t="shared" si="2064"/>
        <v>#REF!</v>
      </c>
      <c r="BS1251" s="92" t="e">
        <f t="shared" si="2060"/>
        <v>#REF!</v>
      </c>
      <c r="BT1251" s="11" t="e">
        <f>IF(#REF!&lt;&gt;"",BP1251,0)</f>
        <v>#REF!</v>
      </c>
      <c r="BU1251" s="11" t="e">
        <f t="shared" si="2057"/>
        <v>#REF!</v>
      </c>
      <c r="BV1251" s="67" t="e">
        <f t="shared" si="2058"/>
        <v>#REF!</v>
      </c>
      <c r="BW1251" s="76" t="str">
        <f>IF($A1250&lt;&gt;"",IF(OR(EE1250&lt;&gt;0,EF1250&lt;&gt;0,#REF!&lt;$BB$3),"",IF(#REF!="LER","07,",IF(#REF!="LOR","12,",IF(#REF!="LEB","12,",IF(#REF!="LOB","08,",IF(#REF!="HER","25,",IF(#REF!="HOR","30,",IF(#REF!="HEB","30,",IF(#REF!="HOB","25,",""))))))))),"")</f>
        <v/>
      </c>
      <c r="BX1251" s="76" t="str">
        <f>IF($A1250&lt;&gt;"",IF(OR(EE1250&lt;&gt;0,EF1250&lt;&gt;0,#REF!&lt;$BB$3),"",IF(#REF!="LER","08,",IF(#REF!="LOR","13,",IF(#REF!="LEB","13,",IF(#REF!="LOB","09,",IF(#REF!="HER","26,",IF(#REF!="HOR","31,",IF(#REF!="HEB","31,",IF(#REF!="HOB","26,",""))))))))),"")</f>
        <v/>
      </c>
      <c r="BY1251" s="76" t="str">
        <f>IF($A1250&lt;&gt;"",IF(OR(EE1250&lt;&gt;0,EF1250&lt;&gt;0,#REF!&lt;$BB$3),"",IF(#REF!="LER","09,",IF(#REF!="LOR","14,",IF(#REF!="LEB","14,",IF(#REF!="LOB","10,",IF(#REF!="HER","27,",IF(#REF!="HOR","32,",IF(#REF!="HEB","32,",IF(#REF!="HOB","27,",""))))))))),"")</f>
        <v/>
      </c>
      <c r="BZ1251" s="76" t="str">
        <f>IF($A1250&lt;&gt;"",IF(OR(EE1250&lt;&gt;0,EF1250&lt;&gt;0,#REF!&lt;$BB$3),"",IF(#REF!="LER","10,",IF(#REF!="LOR","15,",IF(#REF!="LEB","15,",IF(#REF!="LOB","11,",IF(#REF!="HER","28,",IF(#REF!="HOR","33,",IF(#REF!="HEB","33,",IF(#REF!="HOB","28,",""))))))))),"")</f>
        <v/>
      </c>
      <c r="CA1251" s="76" t="str">
        <f>IF($A1250&lt;&gt;"",IF(OR(EE1250&lt;&gt;0,EF1250&lt;&gt;0,#REF!&lt;$BB$3),"",IF(#REF!="LER","12,",IF(#REF!="LOR","16,",IF(#REF!="LEB","16,",IF(#REF!="LOB","13,",IF(#REF!="HER","30,",IF(#REF!="HOR","34,",IF(#REF!="HEB","34,",IF(#REF!="HOB","29,",""))))))))),"")</f>
        <v/>
      </c>
      <c r="CB1251" s="76" t="str">
        <f>IF($A1250&lt;&gt;"",IF(OR(EE1250&lt;&gt;0,EF1250&lt;&gt;0,#REF!&lt;$BB$3),"",IF(#REF!="LER","14,",IF(#REF!="LOR","17,",IF(#REF!="LEB","17,",IF(#REF!="LOB","15,",IF(#REF!="HER","32,",IF(#REF!="HOR","35,",IF(#REF!="HEB","35,",IF(#REF!="HOB","31,",""))))))))),"")</f>
        <v/>
      </c>
      <c r="CC1251" s="76" t="str">
        <f>IF($A1250&lt;&gt;"",IF(OR(EE1250&lt;&gt;0,EF1250&lt;&gt;0,#REF!&lt;$BB$3),"",IF(#REF!="LER","16,",IF(#REF!="LOR","18,",IF(#REF!="LEB","18,",IF(#REF!="LOB","17,",IF(#REF!="HER","34,",IF(#REF!="HOR","36,",IF(#REF!="HEB","36,",IF(#REF!="HOB","33,",""))))))))),"")</f>
        <v/>
      </c>
      <c r="CD1251" s="60" t="b">
        <f t="shared" si="2037"/>
        <v>0</v>
      </c>
      <c r="CE1251" s="60" t="b">
        <f t="shared" si="2038"/>
        <v>0</v>
      </c>
      <c r="CF1251" s="60" t="b">
        <f t="shared" si="2039"/>
        <v>0</v>
      </c>
      <c r="CG1251" s="60" t="b">
        <f t="shared" si="2040"/>
        <v>0</v>
      </c>
      <c r="CH1251" s="60" t="b">
        <f t="shared" si="2041"/>
        <v>0</v>
      </c>
      <c r="CI1251" s="60" t="b">
        <f t="shared" si="2042"/>
        <v>0</v>
      </c>
      <c r="CJ1251" s="60" t="b">
        <f t="shared" si="2043"/>
        <v>0</v>
      </c>
      <c r="CK1251" s="131"/>
      <c r="CL1251" s="131" t="e">
        <f t="shared" si="2065"/>
        <v>#REF!</v>
      </c>
      <c r="CM1251" s="92" t="e">
        <f t="shared" si="2061"/>
        <v>#REF!</v>
      </c>
      <c r="CN1251" s="13" t="e">
        <f t="shared" si="2070"/>
        <v>#REF!</v>
      </c>
      <c r="CO1251" s="11" t="e">
        <f t="shared" si="2044"/>
        <v>#REF!</v>
      </c>
      <c r="CP1251" s="13">
        <f t="shared" si="2068"/>
        <v>0</v>
      </c>
      <c r="CQ1251" s="11">
        <f t="shared" si="2071"/>
        <v>0</v>
      </c>
      <c r="CR1251" s="57">
        <f t="shared" si="2012"/>
        <v>0</v>
      </c>
      <c r="CS1251" s="57">
        <f t="shared" si="2013"/>
        <v>0</v>
      </c>
      <c r="CT1251" s="57">
        <f t="shared" si="2008"/>
        <v>0</v>
      </c>
      <c r="CU1251" s="24"/>
      <c r="CV1251" s="24"/>
      <c r="CW1251" s="24"/>
      <c r="CX1251" s="24"/>
      <c r="CY1251" s="24"/>
      <c r="CZ1251" s="24"/>
      <c r="DA1251" s="24"/>
      <c r="DB1251" s="24"/>
      <c r="DC1251" s="24"/>
      <c r="DD1251" s="64"/>
      <c r="DE1251" s="39"/>
      <c r="DF1251" s="39"/>
      <c r="DG1251" s="39"/>
      <c r="DH1251" s="39"/>
      <c r="DI1251" s="83"/>
      <c r="DJ1251" s="39"/>
      <c r="DK1251" s="22"/>
      <c r="DL1251" s="22"/>
      <c r="DM1251" s="32"/>
      <c r="DN1251" s="22"/>
      <c r="DO1251" s="22"/>
      <c r="DP1251" s="22"/>
      <c r="DQ1251" s="22"/>
      <c r="DR1251" s="22"/>
      <c r="DS1251" s="22"/>
      <c r="DT1251" s="22"/>
      <c r="DU1251" s="22"/>
      <c r="DV1251" s="22"/>
      <c r="DW1251" s="22"/>
      <c r="DX1251" s="22"/>
      <c r="DY1251" s="22"/>
      <c r="DZ1251" s="22"/>
      <c r="EA1251" s="32"/>
      <c r="EB1251" s="22"/>
      <c r="EC1251" s="22"/>
      <c r="EG1251" s="22"/>
      <c r="EH1251"/>
    </row>
    <row r="1252" spans="1:138" s="23" customFormat="1" x14ac:dyDescent="0.2">
      <c r="A1252" s="127"/>
      <c r="B1252" s="61" t="str">
        <f>IF(A1252="","",IF(U1253="","DB",U1253&amp;V1253&amp;W1253&amp;X1253&amp;Y1253&amp;Z1253&amp;AL1253&amp;AM1253&amp;AN1253&amp;AO1253&amp;AP1253&amp;AQ1253&amp;AR1253&amp;#REF!))</f>
        <v/>
      </c>
      <c r="C1252" s="7" t="str">
        <f t="shared" si="2066"/>
        <v/>
      </c>
      <c r="D1252" s="60">
        <f t="shared" si="2009"/>
        <v>0</v>
      </c>
      <c r="E1252" s="7" t="str">
        <f t="shared" si="2010"/>
        <v/>
      </c>
      <c r="F1252" s="72" t="str">
        <f t="shared" si="2072"/>
        <v/>
      </c>
      <c r="G1252" s="73">
        <f t="shared" si="2067"/>
        <v>0</v>
      </c>
      <c r="H1252" s="112">
        <f t="shared" si="2073"/>
        <v>0</v>
      </c>
      <c r="I1252" s="112">
        <f t="shared" si="2074"/>
        <v>0</v>
      </c>
      <c r="J1252" s="112">
        <f t="shared" si="2075"/>
        <v>0</v>
      </c>
      <c r="K1252" s="112">
        <f t="shared" si="2076"/>
        <v>0</v>
      </c>
      <c r="L1252" s="112">
        <f t="shared" si="2077"/>
        <v>0</v>
      </c>
      <c r="M1252" s="112">
        <f t="shared" si="2078"/>
        <v>0</v>
      </c>
      <c r="N1252" s="60"/>
      <c r="O1252" s="61"/>
      <c r="P1252" s="61"/>
      <c r="Q1252" s="61"/>
      <c r="R1252" s="61"/>
      <c r="S1252" s="7"/>
      <c r="T1252" s="67">
        <f t="shared" si="2045"/>
        <v>1</v>
      </c>
      <c r="U1252" s="76" t="str">
        <f t="shared" si="2002"/>
        <v/>
      </c>
      <c r="V1252" s="76" t="str">
        <f t="shared" si="2003"/>
        <v/>
      </c>
      <c r="W1252" s="76" t="str">
        <f t="shared" si="2004"/>
        <v/>
      </c>
      <c r="X1252" s="76" t="str">
        <f t="shared" si="2005"/>
        <v/>
      </c>
      <c r="Y1252" s="76" t="str">
        <f t="shared" si="2006"/>
        <v/>
      </c>
      <c r="Z1252" s="76" t="str">
        <f t="shared" si="2007"/>
        <v/>
      </c>
      <c r="AA1252" s="131" t="b">
        <f t="shared" si="2014"/>
        <v>0</v>
      </c>
      <c r="AB1252" s="131" t="b">
        <f t="shared" si="2015"/>
        <v>0</v>
      </c>
      <c r="AC1252" s="131" t="b">
        <f t="shared" si="2016"/>
        <v>0</v>
      </c>
      <c r="AD1252" s="131" t="b">
        <f t="shared" si="2017"/>
        <v>0</v>
      </c>
      <c r="AE1252" s="131" t="b">
        <f t="shared" si="2018"/>
        <v>0</v>
      </c>
      <c r="AF1252" s="131" t="b">
        <f t="shared" si="2019"/>
        <v>0</v>
      </c>
      <c r="AG1252" s="131"/>
      <c r="AH1252" s="131">
        <f t="shared" si="2062"/>
        <v>1</v>
      </c>
      <c r="AI1252" s="11" t="e">
        <f>IF(#REF!&lt;&gt;"",AF1252,0)</f>
        <v>#REF!</v>
      </c>
      <c r="AJ1252" s="11">
        <f t="shared" si="2046"/>
        <v>0</v>
      </c>
      <c r="AK1252" s="67">
        <f t="shared" si="2047"/>
        <v>1</v>
      </c>
      <c r="AL1252" s="118" t="str">
        <f t="shared" si="2048"/>
        <v/>
      </c>
      <c r="AM1252" s="118" t="str">
        <f t="shared" si="2049"/>
        <v/>
      </c>
      <c r="AN1252" s="118" t="str">
        <f t="shared" si="2050"/>
        <v/>
      </c>
      <c r="AO1252" s="118" t="str">
        <f t="shared" si="2051"/>
        <v/>
      </c>
      <c r="AP1252" s="118" t="str">
        <f t="shared" si="2052"/>
        <v/>
      </c>
      <c r="AQ1252" s="118" t="str">
        <f t="shared" si="2053"/>
        <v/>
      </c>
      <c r="AR1252" s="118" t="str">
        <f t="shared" si="2054"/>
        <v/>
      </c>
      <c r="AS1252" s="60" t="b">
        <f t="shared" si="2021"/>
        <v>0</v>
      </c>
      <c r="AT1252" s="60" t="b">
        <f t="shared" si="2022"/>
        <v>0</v>
      </c>
      <c r="AU1252" s="60" t="b">
        <f t="shared" si="2023"/>
        <v>0</v>
      </c>
      <c r="AV1252" s="60" t="b">
        <f t="shared" si="2024"/>
        <v>0</v>
      </c>
      <c r="AW1252" s="60" t="b">
        <f t="shared" si="2025"/>
        <v>0</v>
      </c>
      <c r="AX1252" s="60" t="b">
        <f t="shared" si="2026"/>
        <v>0</v>
      </c>
      <c r="AY1252" s="60" t="b">
        <f t="shared" si="2027"/>
        <v>0</v>
      </c>
      <c r="AZ1252" s="131"/>
      <c r="BA1252" s="131">
        <f t="shared" si="2063"/>
        <v>1</v>
      </c>
      <c r="BB1252" s="13">
        <f t="shared" si="2069"/>
        <v>0</v>
      </c>
      <c r="BC1252" s="11">
        <f t="shared" si="2028"/>
        <v>0</v>
      </c>
      <c r="BD1252" s="67" t="e">
        <f t="shared" si="2056"/>
        <v>#REF!</v>
      </c>
      <c r="BE1252" s="76" t="str">
        <f>IF($A1251&lt;&gt;"",IF(OR(EE1251&lt;&gt;0,EF1251&lt;&gt;0,#REF!&lt;$BB$3),"",IF(#REF!="LER","01,",IF(#REF!="LOR","01,",IF(#REF!="LEB","02,",IF(#REF!="LOB","01,",IF(#REF!="HER","19,",IF(#REF!="HOR","19,",IF(#REF!="HEB","20,",IF(#REF!="HOB","19,",""))))))))),"")</f>
        <v/>
      </c>
      <c r="BF1252" s="76" t="str">
        <f>IF($A1251&lt;&gt;"",IF(OR(EE1251&lt;&gt;0,EF1251&lt;&gt;0,#REF!&lt;$BB$3),"",IF(#REF!="LER","02,",IF(#REF!="LOR","03,",IF(#REF!="LEB","04,",IF(#REF!="LOB","02,",IF(#REF!="HER","20,",IF(#REF!="HOR","21,",IF(#REF!="HEB","22,",IF(#REF!="HOB","20,",""))))))))),"")</f>
        <v/>
      </c>
      <c r="BG1252" s="76" t="str">
        <f>IF($A1251&lt;&gt;"",IF(OR(EE1251&lt;&gt;0,EF1251&lt;&gt;0,#REF!&lt;$BB$3),"",IF(#REF!="LER","03,",IF(#REF!="LOR","05,",IF(#REF!="LEB","06,",IF(#REF!="LOB","03,",IF(#REF!="HER","21,",IF(#REF!="HOR","23,",IF(#REF!="HEB","24,",IF(#REF!="HOB","21,",""))))))))),"")</f>
        <v/>
      </c>
      <c r="BH1252" s="76" t="str">
        <f>IF($A1251&lt;&gt;"",IF(OR(EE1251&lt;&gt;0,EF1251&lt;&gt;0,#REF!&lt;$BB$3),"",IF(#REF!="LER","04,",IF(#REF!="LOR","07,",IF(#REF!="LEB","08,",IF(#REF!="LOB","04,",IF(#REF!="HER","22,",IF(#REF!="HOR","25,",IF(#REF!="HEB","26,",IF(#REF!="HOB","22,",""))))))))),"")</f>
        <v/>
      </c>
      <c r="BI1252" s="76" t="str">
        <f>IF($A1251&lt;&gt;"",IF(OR(EE1251&lt;&gt;0,EF1251&lt;&gt;0,#REF!&lt;$BB$3),"",IF(#REF!="LER","05,",IF(#REF!="LOR","09,",IF(#REF!="LEB","10,",IF(#REF!="LOB","05,",IF(#REF!="HER","23,",IF(#REF!="HOR","27,",IF(#REF!="HEB","28,",IF(#REF!="HOB","23,",""))))))))),"")</f>
        <v/>
      </c>
      <c r="BJ1252" s="76" t="str">
        <f t="shared" si="2029"/>
        <v/>
      </c>
      <c r="BK1252" s="131" t="b">
        <f t="shared" si="2030"/>
        <v>0</v>
      </c>
      <c r="BL1252" s="131" t="b">
        <f t="shared" si="2031"/>
        <v>0</v>
      </c>
      <c r="BM1252" s="131" t="b">
        <f t="shared" si="2032"/>
        <v>0</v>
      </c>
      <c r="BN1252" s="131" t="b">
        <f t="shared" si="2033"/>
        <v>0</v>
      </c>
      <c r="BO1252" s="131" t="b">
        <f t="shared" si="2034"/>
        <v>0</v>
      </c>
      <c r="BP1252" s="131" t="b">
        <f t="shared" si="2035"/>
        <v>0</v>
      </c>
      <c r="BQ1252" s="131"/>
      <c r="BR1252" s="131" t="e">
        <f t="shared" si="2064"/>
        <v>#REF!</v>
      </c>
      <c r="BS1252" s="92" t="e">
        <f t="shared" si="2060"/>
        <v>#REF!</v>
      </c>
      <c r="BT1252" s="11" t="e">
        <f>IF(#REF!&lt;&gt;"",BP1252,0)</f>
        <v>#REF!</v>
      </c>
      <c r="BU1252" s="11" t="e">
        <f t="shared" si="2057"/>
        <v>#REF!</v>
      </c>
      <c r="BV1252" s="67" t="e">
        <f t="shared" si="2058"/>
        <v>#REF!</v>
      </c>
      <c r="BW1252" s="76" t="str">
        <f>IF($A1251&lt;&gt;"",IF(OR(EE1251&lt;&gt;0,EF1251&lt;&gt;0,#REF!&lt;$BB$3),"",IF(#REF!="LER","07,",IF(#REF!="LOR","12,",IF(#REF!="LEB","12,",IF(#REF!="LOB","08,",IF(#REF!="HER","25,",IF(#REF!="HOR","30,",IF(#REF!="HEB","30,",IF(#REF!="HOB","25,",""))))))))),"")</f>
        <v/>
      </c>
      <c r="BX1252" s="76" t="str">
        <f>IF($A1251&lt;&gt;"",IF(OR(EE1251&lt;&gt;0,EF1251&lt;&gt;0,#REF!&lt;$BB$3),"",IF(#REF!="LER","08,",IF(#REF!="LOR","13,",IF(#REF!="LEB","13,",IF(#REF!="LOB","09,",IF(#REF!="HER","26,",IF(#REF!="HOR","31,",IF(#REF!="HEB","31,",IF(#REF!="HOB","26,",""))))))))),"")</f>
        <v/>
      </c>
      <c r="BY1252" s="76" t="str">
        <f>IF($A1251&lt;&gt;"",IF(OR(EE1251&lt;&gt;0,EF1251&lt;&gt;0,#REF!&lt;$BB$3),"",IF(#REF!="LER","09,",IF(#REF!="LOR","14,",IF(#REF!="LEB","14,",IF(#REF!="LOB","10,",IF(#REF!="HER","27,",IF(#REF!="HOR","32,",IF(#REF!="HEB","32,",IF(#REF!="HOB","27,",""))))))))),"")</f>
        <v/>
      </c>
      <c r="BZ1252" s="76" t="str">
        <f>IF($A1251&lt;&gt;"",IF(OR(EE1251&lt;&gt;0,EF1251&lt;&gt;0,#REF!&lt;$BB$3),"",IF(#REF!="LER","10,",IF(#REF!="LOR","15,",IF(#REF!="LEB","15,",IF(#REF!="LOB","11,",IF(#REF!="HER","28,",IF(#REF!="HOR","33,",IF(#REF!="HEB","33,",IF(#REF!="HOB","28,",""))))))))),"")</f>
        <v/>
      </c>
      <c r="CA1252" s="76" t="str">
        <f>IF($A1251&lt;&gt;"",IF(OR(EE1251&lt;&gt;0,EF1251&lt;&gt;0,#REF!&lt;$BB$3),"",IF(#REF!="LER","12,",IF(#REF!="LOR","16,",IF(#REF!="LEB","16,",IF(#REF!="LOB","13,",IF(#REF!="HER","30,",IF(#REF!="HOR","34,",IF(#REF!="HEB","34,",IF(#REF!="HOB","29,",""))))))))),"")</f>
        <v/>
      </c>
      <c r="CB1252" s="76" t="str">
        <f>IF($A1251&lt;&gt;"",IF(OR(EE1251&lt;&gt;0,EF1251&lt;&gt;0,#REF!&lt;$BB$3),"",IF(#REF!="LER","14,",IF(#REF!="LOR","17,",IF(#REF!="LEB","17,",IF(#REF!="LOB","15,",IF(#REF!="HER","32,",IF(#REF!="HOR","35,",IF(#REF!="HEB","35,",IF(#REF!="HOB","31,",""))))))))),"")</f>
        <v/>
      </c>
      <c r="CC1252" s="76" t="str">
        <f>IF($A1251&lt;&gt;"",IF(OR(EE1251&lt;&gt;0,EF1251&lt;&gt;0,#REF!&lt;$BB$3),"",IF(#REF!="LER","16,",IF(#REF!="LOR","18,",IF(#REF!="LEB","18,",IF(#REF!="LOB","17,",IF(#REF!="HER","34,",IF(#REF!="HOR","36,",IF(#REF!="HEB","36,",IF(#REF!="HOB","33,",""))))))))),"")</f>
        <v/>
      </c>
      <c r="CD1252" s="60" t="b">
        <f t="shared" si="2037"/>
        <v>0</v>
      </c>
      <c r="CE1252" s="60" t="b">
        <f t="shared" si="2038"/>
        <v>0</v>
      </c>
      <c r="CF1252" s="60" t="b">
        <f t="shared" si="2039"/>
        <v>0</v>
      </c>
      <c r="CG1252" s="60" t="b">
        <f t="shared" si="2040"/>
        <v>0</v>
      </c>
      <c r="CH1252" s="60" t="b">
        <f t="shared" si="2041"/>
        <v>0</v>
      </c>
      <c r="CI1252" s="60" t="b">
        <f t="shared" si="2042"/>
        <v>0</v>
      </c>
      <c r="CJ1252" s="60" t="b">
        <f t="shared" si="2043"/>
        <v>0</v>
      </c>
      <c r="CK1252" s="131"/>
      <c r="CL1252" s="131" t="e">
        <f t="shared" si="2065"/>
        <v>#REF!</v>
      </c>
      <c r="CM1252" s="92" t="e">
        <f t="shared" si="2061"/>
        <v>#REF!</v>
      </c>
      <c r="CN1252" s="13" t="e">
        <f t="shared" si="2070"/>
        <v>#REF!</v>
      </c>
      <c r="CO1252" s="11" t="e">
        <f t="shared" si="2044"/>
        <v>#REF!</v>
      </c>
      <c r="CP1252" s="13">
        <f t="shared" si="2068"/>
        <v>0</v>
      </c>
      <c r="CQ1252" s="11">
        <f t="shared" si="2071"/>
        <v>0</v>
      </c>
      <c r="CR1252" s="57">
        <f t="shared" si="2012"/>
        <v>0</v>
      </c>
      <c r="CS1252" s="57">
        <f t="shared" si="2013"/>
        <v>0</v>
      </c>
      <c r="CT1252" s="57">
        <f t="shared" si="2008"/>
        <v>0</v>
      </c>
      <c r="CU1252" s="24"/>
      <c r="CV1252" s="24"/>
      <c r="CW1252" s="24"/>
      <c r="CX1252" s="24"/>
      <c r="CY1252" s="24"/>
      <c r="CZ1252" s="24"/>
      <c r="DA1252" s="24"/>
      <c r="DB1252" s="24"/>
      <c r="DC1252" s="24"/>
      <c r="DD1252" s="64"/>
      <c r="DE1252" s="39"/>
      <c r="DF1252" s="39"/>
      <c r="DG1252" s="39"/>
      <c r="DH1252" s="39"/>
      <c r="DI1252" s="83"/>
      <c r="DJ1252" s="39"/>
      <c r="DK1252" s="22"/>
      <c r="DL1252" s="22"/>
      <c r="DM1252" s="32"/>
      <c r="DN1252" s="22"/>
      <c r="DO1252" s="22"/>
      <c r="DP1252" s="22"/>
      <c r="DQ1252" s="22"/>
      <c r="DR1252" s="22"/>
      <c r="DS1252" s="22"/>
      <c r="DT1252" s="22"/>
      <c r="DU1252" s="22"/>
      <c r="DV1252" s="22"/>
      <c r="DW1252" s="22"/>
      <c r="DX1252" s="22"/>
      <c r="DY1252" s="22"/>
      <c r="DZ1252" s="22"/>
      <c r="EA1252" s="32"/>
      <c r="EB1252" s="22"/>
      <c r="EC1252" s="22"/>
      <c r="EG1252" s="22"/>
      <c r="EH1252"/>
    </row>
    <row r="1253" spans="1:138" s="23" customFormat="1" x14ac:dyDescent="0.2">
      <c r="A1253" s="127"/>
      <c r="B1253" s="61" t="str">
        <f>IF(A1253="","",IF(U1254="","DB",U1254&amp;V1254&amp;W1254&amp;X1254&amp;Y1254&amp;Z1254&amp;AL1254&amp;AM1254&amp;AN1254&amp;AO1254&amp;AP1254&amp;AQ1254&amp;AR1254&amp;#REF!))</f>
        <v/>
      </c>
      <c r="C1253" s="7" t="str">
        <f t="shared" si="2066"/>
        <v/>
      </c>
      <c r="D1253" s="60">
        <f t="shared" si="2009"/>
        <v>0</v>
      </c>
      <c r="E1253" s="7" t="str">
        <f t="shared" si="2010"/>
        <v/>
      </c>
      <c r="F1253" s="72" t="str">
        <f t="shared" si="2072"/>
        <v/>
      </c>
      <c r="G1253" s="73">
        <f t="shared" si="2067"/>
        <v>0</v>
      </c>
      <c r="H1253" s="112">
        <f t="shared" si="2073"/>
        <v>0</v>
      </c>
      <c r="I1253" s="112">
        <f t="shared" si="2074"/>
        <v>0</v>
      </c>
      <c r="J1253" s="112">
        <f t="shared" si="2075"/>
        <v>0</v>
      </c>
      <c r="K1253" s="112">
        <f t="shared" si="2076"/>
        <v>0</v>
      </c>
      <c r="L1253" s="112">
        <f t="shared" si="2077"/>
        <v>0</v>
      </c>
      <c r="M1253" s="112">
        <f t="shared" si="2078"/>
        <v>0</v>
      </c>
      <c r="N1253" s="60"/>
      <c r="O1253" s="61"/>
      <c r="P1253" s="61"/>
      <c r="Q1253" s="61"/>
      <c r="R1253" s="61"/>
      <c r="S1253" s="7"/>
      <c r="T1253" s="67">
        <f t="shared" si="2045"/>
        <v>1</v>
      </c>
      <c r="U1253" s="76" t="str">
        <f t="shared" si="2002"/>
        <v/>
      </c>
      <c r="V1253" s="76" t="str">
        <f t="shared" si="2003"/>
        <v/>
      </c>
      <c r="W1253" s="76" t="str">
        <f t="shared" si="2004"/>
        <v/>
      </c>
      <c r="X1253" s="76" t="str">
        <f t="shared" si="2005"/>
        <v/>
      </c>
      <c r="Y1253" s="76" t="str">
        <f t="shared" si="2006"/>
        <v/>
      </c>
      <c r="Z1253" s="76" t="str">
        <f t="shared" si="2007"/>
        <v/>
      </c>
      <c r="AA1253" s="131" t="b">
        <f t="shared" si="2014"/>
        <v>0</v>
      </c>
      <c r="AB1253" s="131" t="b">
        <f t="shared" si="2015"/>
        <v>0</v>
      </c>
      <c r="AC1253" s="131" t="b">
        <f t="shared" si="2016"/>
        <v>0</v>
      </c>
      <c r="AD1253" s="131" t="b">
        <f t="shared" si="2017"/>
        <v>0</v>
      </c>
      <c r="AE1253" s="131" t="b">
        <f t="shared" si="2018"/>
        <v>0</v>
      </c>
      <c r="AF1253" s="131" t="b">
        <f t="shared" si="2019"/>
        <v>0</v>
      </c>
      <c r="AG1253" s="131"/>
      <c r="AH1253" s="131">
        <f t="shared" si="2062"/>
        <v>1</v>
      </c>
      <c r="AI1253" s="11" t="e">
        <f>IF(#REF!&lt;&gt;"",AF1253,0)</f>
        <v>#REF!</v>
      </c>
      <c r="AJ1253" s="11">
        <f t="shared" si="2046"/>
        <v>0</v>
      </c>
      <c r="AK1253" s="67">
        <f t="shared" si="2047"/>
        <v>1</v>
      </c>
      <c r="AL1253" s="118" t="str">
        <f t="shared" si="2048"/>
        <v/>
      </c>
      <c r="AM1253" s="118" t="str">
        <f t="shared" si="2049"/>
        <v/>
      </c>
      <c r="AN1253" s="118" t="str">
        <f t="shared" si="2050"/>
        <v/>
      </c>
      <c r="AO1253" s="118" t="str">
        <f t="shared" si="2051"/>
        <v/>
      </c>
      <c r="AP1253" s="118" t="str">
        <f t="shared" si="2052"/>
        <v/>
      </c>
      <c r="AQ1253" s="118" t="str">
        <f t="shared" si="2053"/>
        <v/>
      </c>
      <c r="AR1253" s="118" t="str">
        <f t="shared" si="2054"/>
        <v/>
      </c>
      <c r="AS1253" s="60" t="b">
        <f t="shared" si="2021"/>
        <v>0</v>
      </c>
      <c r="AT1253" s="60" t="b">
        <f t="shared" si="2022"/>
        <v>0</v>
      </c>
      <c r="AU1253" s="60" t="b">
        <f t="shared" si="2023"/>
        <v>0</v>
      </c>
      <c r="AV1253" s="60" t="b">
        <f t="shared" si="2024"/>
        <v>0</v>
      </c>
      <c r="AW1253" s="60" t="b">
        <f t="shared" si="2025"/>
        <v>0</v>
      </c>
      <c r="AX1253" s="60" t="b">
        <f t="shared" si="2026"/>
        <v>0</v>
      </c>
      <c r="AY1253" s="60" t="b">
        <f t="shared" si="2027"/>
        <v>0</v>
      </c>
      <c r="AZ1253" s="131"/>
      <c r="BA1253" s="131">
        <f t="shared" si="2063"/>
        <v>1</v>
      </c>
      <c r="BB1253" s="13">
        <f t="shared" si="2069"/>
        <v>0</v>
      </c>
      <c r="BC1253" s="11">
        <f t="shared" si="2028"/>
        <v>0</v>
      </c>
      <c r="BD1253" s="67" t="e">
        <f t="shared" si="2056"/>
        <v>#REF!</v>
      </c>
      <c r="BE1253" s="76" t="str">
        <f>IF($A1252&lt;&gt;"",IF(OR(EE1252&lt;&gt;0,EF1252&lt;&gt;0,#REF!&lt;$BB$3),"",IF(#REF!="LER","01,",IF(#REF!="LOR","01,",IF(#REF!="LEB","02,",IF(#REF!="LOB","01,",IF(#REF!="HER","19,",IF(#REF!="HOR","19,",IF(#REF!="HEB","20,",IF(#REF!="HOB","19,",""))))))))),"")</f>
        <v/>
      </c>
      <c r="BF1253" s="76" t="str">
        <f>IF($A1252&lt;&gt;"",IF(OR(EE1252&lt;&gt;0,EF1252&lt;&gt;0,#REF!&lt;$BB$3),"",IF(#REF!="LER","02,",IF(#REF!="LOR","03,",IF(#REF!="LEB","04,",IF(#REF!="LOB","02,",IF(#REF!="HER","20,",IF(#REF!="HOR","21,",IF(#REF!="HEB","22,",IF(#REF!="HOB","20,",""))))))))),"")</f>
        <v/>
      </c>
      <c r="BG1253" s="76" t="str">
        <f>IF($A1252&lt;&gt;"",IF(OR(EE1252&lt;&gt;0,EF1252&lt;&gt;0,#REF!&lt;$BB$3),"",IF(#REF!="LER","03,",IF(#REF!="LOR","05,",IF(#REF!="LEB","06,",IF(#REF!="LOB","03,",IF(#REF!="HER","21,",IF(#REF!="HOR","23,",IF(#REF!="HEB","24,",IF(#REF!="HOB","21,",""))))))))),"")</f>
        <v/>
      </c>
      <c r="BH1253" s="76" t="str">
        <f>IF($A1252&lt;&gt;"",IF(OR(EE1252&lt;&gt;0,EF1252&lt;&gt;0,#REF!&lt;$BB$3),"",IF(#REF!="LER","04,",IF(#REF!="LOR","07,",IF(#REF!="LEB","08,",IF(#REF!="LOB","04,",IF(#REF!="HER","22,",IF(#REF!="HOR","25,",IF(#REF!="HEB","26,",IF(#REF!="HOB","22,",""))))))))),"")</f>
        <v/>
      </c>
      <c r="BI1253" s="76" t="str">
        <f>IF($A1252&lt;&gt;"",IF(OR(EE1252&lt;&gt;0,EF1252&lt;&gt;0,#REF!&lt;$BB$3),"",IF(#REF!="LER","05,",IF(#REF!="LOR","09,",IF(#REF!="LEB","10,",IF(#REF!="LOB","05,",IF(#REF!="HER","23,",IF(#REF!="HOR","27,",IF(#REF!="HEB","28,",IF(#REF!="HOB","23,",""))))))))),"")</f>
        <v/>
      </c>
      <c r="BJ1253" s="76" t="str">
        <f t="shared" si="2029"/>
        <v/>
      </c>
      <c r="BK1253" s="131" t="b">
        <f t="shared" si="2030"/>
        <v>0</v>
      </c>
      <c r="BL1253" s="131" t="b">
        <f t="shared" si="2031"/>
        <v>0</v>
      </c>
      <c r="BM1253" s="131" t="b">
        <f t="shared" si="2032"/>
        <v>0</v>
      </c>
      <c r="BN1253" s="131" t="b">
        <f t="shared" si="2033"/>
        <v>0</v>
      </c>
      <c r="BO1253" s="131" t="b">
        <f t="shared" si="2034"/>
        <v>0</v>
      </c>
      <c r="BP1253" s="131" t="b">
        <f t="shared" si="2035"/>
        <v>0</v>
      </c>
      <c r="BQ1253" s="131"/>
      <c r="BR1253" s="131" t="e">
        <f t="shared" si="2064"/>
        <v>#REF!</v>
      </c>
      <c r="BS1253" s="92" t="e">
        <f t="shared" si="2060"/>
        <v>#REF!</v>
      </c>
      <c r="BT1253" s="11" t="e">
        <f>IF(#REF!&lt;&gt;"",BP1253,0)</f>
        <v>#REF!</v>
      </c>
      <c r="BU1253" s="11" t="e">
        <f t="shared" si="2057"/>
        <v>#REF!</v>
      </c>
      <c r="BV1253" s="67" t="e">
        <f t="shared" si="2058"/>
        <v>#REF!</v>
      </c>
      <c r="BW1253" s="76" t="str">
        <f>IF($A1252&lt;&gt;"",IF(OR(EE1252&lt;&gt;0,EF1252&lt;&gt;0,#REF!&lt;$BB$3),"",IF(#REF!="LER","07,",IF(#REF!="LOR","12,",IF(#REF!="LEB","12,",IF(#REF!="LOB","08,",IF(#REF!="HER","25,",IF(#REF!="HOR","30,",IF(#REF!="HEB","30,",IF(#REF!="HOB","25,",""))))))))),"")</f>
        <v/>
      </c>
      <c r="BX1253" s="76" t="str">
        <f>IF($A1252&lt;&gt;"",IF(OR(EE1252&lt;&gt;0,EF1252&lt;&gt;0,#REF!&lt;$BB$3),"",IF(#REF!="LER","08,",IF(#REF!="LOR","13,",IF(#REF!="LEB","13,",IF(#REF!="LOB","09,",IF(#REF!="HER","26,",IF(#REF!="HOR","31,",IF(#REF!="HEB","31,",IF(#REF!="HOB","26,",""))))))))),"")</f>
        <v/>
      </c>
      <c r="BY1253" s="76" t="str">
        <f>IF($A1252&lt;&gt;"",IF(OR(EE1252&lt;&gt;0,EF1252&lt;&gt;0,#REF!&lt;$BB$3),"",IF(#REF!="LER","09,",IF(#REF!="LOR","14,",IF(#REF!="LEB","14,",IF(#REF!="LOB","10,",IF(#REF!="HER","27,",IF(#REF!="HOR","32,",IF(#REF!="HEB","32,",IF(#REF!="HOB","27,",""))))))))),"")</f>
        <v/>
      </c>
      <c r="BZ1253" s="76" t="str">
        <f>IF($A1252&lt;&gt;"",IF(OR(EE1252&lt;&gt;0,EF1252&lt;&gt;0,#REF!&lt;$BB$3),"",IF(#REF!="LER","10,",IF(#REF!="LOR","15,",IF(#REF!="LEB","15,",IF(#REF!="LOB","11,",IF(#REF!="HER","28,",IF(#REF!="HOR","33,",IF(#REF!="HEB","33,",IF(#REF!="HOB","28,",""))))))))),"")</f>
        <v/>
      </c>
      <c r="CA1253" s="76" t="str">
        <f>IF($A1252&lt;&gt;"",IF(OR(EE1252&lt;&gt;0,EF1252&lt;&gt;0,#REF!&lt;$BB$3),"",IF(#REF!="LER","12,",IF(#REF!="LOR","16,",IF(#REF!="LEB","16,",IF(#REF!="LOB","13,",IF(#REF!="HER","30,",IF(#REF!="HOR","34,",IF(#REF!="HEB","34,",IF(#REF!="HOB","29,",""))))))))),"")</f>
        <v/>
      </c>
      <c r="CB1253" s="76" t="str">
        <f>IF($A1252&lt;&gt;"",IF(OR(EE1252&lt;&gt;0,EF1252&lt;&gt;0,#REF!&lt;$BB$3),"",IF(#REF!="LER","14,",IF(#REF!="LOR","17,",IF(#REF!="LEB","17,",IF(#REF!="LOB","15,",IF(#REF!="HER","32,",IF(#REF!="HOR","35,",IF(#REF!="HEB","35,",IF(#REF!="HOB","31,",""))))))))),"")</f>
        <v/>
      </c>
      <c r="CC1253" s="76" t="str">
        <f>IF($A1252&lt;&gt;"",IF(OR(EE1252&lt;&gt;0,EF1252&lt;&gt;0,#REF!&lt;$BB$3),"",IF(#REF!="LER","16,",IF(#REF!="LOR","18,",IF(#REF!="LEB","18,",IF(#REF!="LOB","17,",IF(#REF!="HER","34,",IF(#REF!="HOR","36,",IF(#REF!="HEB","36,",IF(#REF!="HOB","33,",""))))))))),"")</f>
        <v/>
      </c>
      <c r="CD1253" s="60" t="b">
        <f t="shared" si="2037"/>
        <v>0</v>
      </c>
      <c r="CE1253" s="60" t="b">
        <f t="shared" si="2038"/>
        <v>0</v>
      </c>
      <c r="CF1253" s="60" t="b">
        <f t="shared" si="2039"/>
        <v>0</v>
      </c>
      <c r="CG1253" s="60" t="b">
        <f t="shared" si="2040"/>
        <v>0</v>
      </c>
      <c r="CH1253" s="60" t="b">
        <f t="shared" si="2041"/>
        <v>0</v>
      </c>
      <c r="CI1253" s="60" t="b">
        <f t="shared" si="2042"/>
        <v>0</v>
      </c>
      <c r="CJ1253" s="60" t="b">
        <f t="shared" si="2043"/>
        <v>0</v>
      </c>
      <c r="CK1253" s="131"/>
      <c r="CL1253" s="131" t="e">
        <f t="shared" si="2065"/>
        <v>#REF!</v>
      </c>
      <c r="CM1253" s="92" t="e">
        <f t="shared" si="2061"/>
        <v>#REF!</v>
      </c>
      <c r="CN1253" s="13" t="e">
        <f t="shared" si="2070"/>
        <v>#REF!</v>
      </c>
      <c r="CO1253" s="11" t="e">
        <f t="shared" si="2044"/>
        <v>#REF!</v>
      </c>
      <c r="CP1253" s="13">
        <f t="shared" si="2068"/>
        <v>0</v>
      </c>
      <c r="CQ1253" s="11">
        <f t="shared" si="2071"/>
        <v>0</v>
      </c>
      <c r="CR1253" s="57">
        <f t="shared" si="2012"/>
        <v>0</v>
      </c>
      <c r="CS1253" s="57">
        <f t="shared" si="2013"/>
        <v>0</v>
      </c>
      <c r="CT1253" s="57">
        <f t="shared" si="2008"/>
        <v>0</v>
      </c>
      <c r="CU1253" s="24"/>
      <c r="CV1253" s="24"/>
      <c r="CW1253" s="24"/>
      <c r="CX1253" s="24"/>
      <c r="CY1253" s="24"/>
      <c r="CZ1253" s="24"/>
      <c r="DA1253" s="24"/>
      <c r="DB1253" s="24"/>
      <c r="DC1253" s="24"/>
      <c r="DD1253" s="64"/>
      <c r="DE1253" s="39"/>
      <c r="DF1253" s="39"/>
      <c r="DG1253" s="39"/>
      <c r="DH1253" s="39"/>
      <c r="DI1253" s="83"/>
      <c r="DJ1253" s="39"/>
      <c r="DK1253" s="22"/>
      <c r="DL1253" s="22"/>
      <c r="DM1253" s="32"/>
      <c r="DN1253" s="22"/>
      <c r="DO1253" s="22"/>
      <c r="DP1253" s="22"/>
      <c r="DQ1253" s="22"/>
      <c r="DR1253" s="22"/>
      <c r="DS1253" s="22"/>
      <c r="DT1253" s="22"/>
      <c r="DU1253" s="22"/>
      <c r="DV1253" s="22"/>
      <c r="DW1253" s="22"/>
      <c r="DX1253" s="22"/>
      <c r="DY1253" s="22"/>
      <c r="DZ1253" s="22"/>
      <c r="EA1253" s="32"/>
      <c r="EB1253" s="22"/>
      <c r="EC1253" s="22"/>
      <c r="EG1253" s="22"/>
      <c r="EH1253"/>
    </row>
    <row r="1254" spans="1:138" s="23" customFormat="1" x14ac:dyDescent="0.2">
      <c r="A1254" s="127"/>
      <c r="B1254" s="61" t="str">
        <f>IF(A1254="","",IF(U1255="","DB",U1255&amp;V1255&amp;W1255&amp;X1255&amp;Y1255&amp;Z1255&amp;AL1255&amp;AM1255&amp;AN1255&amp;AO1255&amp;AP1255&amp;AQ1255&amp;AR1255&amp;#REF!))</f>
        <v/>
      </c>
      <c r="C1254" s="7" t="str">
        <f t="shared" si="2066"/>
        <v/>
      </c>
      <c r="D1254" s="60">
        <f t="shared" si="2009"/>
        <v>0</v>
      </c>
      <c r="E1254" s="7" t="str">
        <f t="shared" si="2010"/>
        <v/>
      </c>
      <c r="F1254" s="72" t="str">
        <f t="shared" si="2072"/>
        <v/>
      </c>
      <c r="G1254" s="73">
        <f t="shared" si="2067"/>
        <v>0</v>
      </c>
      <c r="H1254" s="112">
        <f t="shared" si="2073"/>
        <v>0</v>
      </c>
      <c r="I1254" s="112">
        <f t="shared" si="2074"/>
        <v>0</v>
      </c>
      <c r="J1254" s="112">
        <f t="shared" si="2075"/>
        <v>0</v>
      </c>
      <c r="K1254" s="112">
        <f t="shared" si="2076"/>
        <v>0</v>
      </c>
      <c r="L1254" s="112">
        <f t="shared" si="2077"/>
        <v>0</v>
      </c>
      <c r="M1254" s="112">
        <f t="shared" si="2078"/>
        <v>0</v>
      </c>
      <c r="N1254" s="60"/>
      <c r="O1254" s="61"/>
      <c r="P1254" s="61"/>
      <c r="Q1254" s="61"/>
      <c r="R1254" s="61"/>
      <c r="S1254" s="7"/>
      <c r="T1254" s="67">
        <f t="shared" si="2045"/>
        <v>1</v>
      </c>
      <c r="U1254" s="76" t="str">
        <f>IF($A1253&lt;&gt;"",IF(OR($CR1253&lt;&gt;0,$CS1253&lt;&gt;0,$AJ1253&gt;0,#REF!&lt;$BB$3),"",IF(AND($H1252=1,$H1253=2),"01,",IF(AND($I1252=1,$I1253=2),"21,",IF(AND($J1252=1,$J1253=2),"03,",IF(U1253&lt;&gt;"",U1253,""))))),"")</f>
        <v/>
      </c>
      <c r="V1254" s="76" t="str">
        <f>IF($A1253&lt;&gt;"",IF(OR($CR1253&lt;&gt;0,$CS1253&lt;&gt;0,$AJ1253&gt;0,#REF!&lt;$BB$3),"",IF(AND($H1252=1,$H1253=2),"12,",IF(AND($I1252=1,$I1253=2),"23,",IF(AND($J1252=1,$J1253=2),"30,",IF(V1253&lt;&gt;"",V1253,""))))),"")</f>
        <v/>
      </c>
      <c r="W1254" s="76" t="str">
        <f>IF($A1253&lt;&gt;"",IF(OR($CR1253&lt;&gt;0,$CS1253&lt;&gt;0,$AJ1253&gt;0,#REF!&lt;$BB$3),"",IF(AND($H1252=1,$H1253=2),"14,",IF(AND($I1252=1,$I1253=2),"25,",IF(AND($J1252=1,$J1253=2),"32,",IF(W1253&lt;&gt;"",W1253,""))))),"")</f>
        <v/>
      </c>
      <c r="X1254" s="76" t="str">
        <f>IF($A1253&lt;&gt;"",IF(OR($CR1253&lt;&gt;0,$CS1253&lt;&gt;0,$AJ1253&gt;0,#REF!&lt;$BB$3),"",IF(AND($H1252=1,$H1253=2),"16,",IF(AND($I1252=1,$I1253=2),"27,",IF(AND($J1252=1,$J1253=2),"34,",IF(X1253&lt;&gt;"",X1253,""))))),"")</f>
        <v/>
      </c>
      <c r="Y1254" s="76" t="str">
        <f>IF($A1253&lt;&gt;"",IF(OR($CR1253&lt;&gt;0,$CS1253&lt;&gt;0,$AJ1253&gt;0,#REF!&lt;$BB$3),"",IF(AND($H1252=1,$H1253=2),"18,",IF(AND($I1252=1,$I1253=2),"",IF(AND($J1252=1,$J1253=2),"36,",IF(Y1253&lt;&gt;"",Y1253,""))))),"")</f>
        <v/>
      </c>
      <c r="Z1254" s="76" t="str">
        <f>IF($A1253&lt;&gt;"",IF(OR($CR1253&lt;&gt;0,$CS1253&lt;&gt;0,$AJ1253&gt;0,#REF!&lt;$BB$3),"",IF(AND($H1252=1,$H1253=2),"19,",IF(AND($I1252=1,$I1253=2),"",IF(AND($J1252=1,$J1253=2),"",IF(Z1253&lt;&gt;"",Z1253,""))))),"")</f>
        <v/>
      </c>
      <c r="AA1254" s="131" t="b">
        <f t="shared" si="2014"/>
        <v>0</v>
      </c>
      <c r="AB1254" s="131" t="b">
        <f t="shared" si="2015"/>
        <v>0</v>
      </c>
      <c r="AC1254" s="131" t="b">
        <f t="shared" si="2016"/>
        <v>0</v>
      </c>
      <c r="AD1254" s="131" t="b">
        <f t="shared" si="2017"/>
        <v>0</v>
      </c>
      <c r="AE1254" s="131" t="b">
        <f t="shared" si="2018"/>
        <v>0</v>
      </c>
      <c r="AF1254" s="131" t="b">
        <f t="shared" si="2019"/>
        <v>0</v>
      </c>
      <c r="AG1254" s="131"/>
      <c r="AH1254" s="131">
        <f t="shared" si="2062"/>
        <v>1</v>
      </c>
      <c r="AI1254" s="11" t="e">
        <f>IF(#REF!&lt;&gt;"",AF1254,0)</f>
        <v>#REF!</v>
      </c>
      <c r="AJ1254" s="11">
        <f t="shared" si="2046"/>
        <v>0</v>
      </c>
      <c r="AK1254" s="67">
        <f t="shared" si="2047"/>
        <v>1</v>
      </c>
      <c r="AL1254" s="118" t="str">
        <f t="shared" si="2048"/>
        <v/>
      </c>
      <c r="AM1254" s="118" t="str">
        <f t="shared" si="2049"/>
        <v/>
      </c>
      <c r="AN1254" s="118" t="str">
        <f t="shared" si="2050"/>
        <v/>
      </c>
      <c r="AO1254" s="118" t="str">
        <f t="shared" si="2051"/>
        <v/>
      </c>
      <c r="AP1254" s="118" t="str">
        <f t="shared" si="2052"/>
        <v/>
      </c>
      <c r="AQ1254" s="118" t="str">
        <f t="shared" si="2053"/>
        <v/>
      </c>
      <c r="AR1254" s="118" t="str">
        <f t="shared" si="2054"/>
        <v/>
      </c>
      <c r="AS1254" s="60" t="b">
        <f t="shared" si="2021"/>
        <v>0</v>
      </c>
      <c r="AT1254" s="60" t="b">
        <f t="shared" si="2022"/>
        <v>0</v>
      </c>
      <c r="AU1254" s="60" t="b">
        <f t="shared" si="2023"/>
        <v>0</v>
      </c>
      <c r="AV1254" s="60" t="b">
        <f t="shared" si="2024"/>
        <v>0</v>
      </c>
      <c r="AW1254" s="60" t="b">
        <f t="shared" si="2025"/>
        <v>0</v>
      </c>
      <c r="AX1254" s="60" t="b">
        <f t="shared" si="2026"/>
        <v>0</v>
      </c>
      <c r="AY1254" s="60" t="b">
        <f t="shared" si="2027"/>
        <v>0</v>
      </c>
      <c r="AZ1254" s="131"/>
      <c r="BA1254" s="131">
        <f t="shared" si="2063"/>
        <v>1</v>
      </c>
      <c r="BB1254" s="13">
        <f t="shared" si="2069"/>
        <v>0</v>
      </c>
      <c r="BC1254" s="11">
        <f t="shared" si="2028"/>
        <v>0</v>
      </c>
      <c r="BD1254" s="67" t="e">
        <f t="shared" si="2056"/>
        <v>#REF!</v>
      </c>
      <c r="BE1254" s="76" t="str">
        <f>IF($A1253&lt;&gt;"",IF(OR(EE1253&lt;&gt;0,EF1253&lt;&gt;0,#REF!&lt;$BB$3),"",IF(#REF!="LER","01,",IF(#REF!="LOR","01,",IF(#REF!="LEB","02,",IF(#REF!="LOB","01,",IF(#REF!="HER","19,",IF(#REF!="HOR","19,",IF(#REF!="HEB","20,",IF(#REF!="HOB","19,",""))))))))),"")</f>
        <v/>
      </c>
      <c r="BF1254" s="76" t="str">
        <f>IF($A1253&lt;&gt;"",IF(OR(EE1253&lt;&gt;0,EF1253&lt;&gt;0,#REF!&lt;$BB$3),"",IF(#REF!="LER","02,",IF(#REF!="LOR","03,",IF(#REF!="LEB","04,",IF(#REF!="LOB","02,",IF(#REF!="HER","20,",IF(#REF!="HOR","21,",IF(#REF!="HEB","22,",IF(#REF!="HOB","20,",""))))))))),"")</f>
        <v/>
      </c>
      <c r="BG1254" s="76" t="str">
        <f>IF($A1253&lt;&gt;"",IF(OR(EE1253&lt;&gt;0,EF1253&lt;&gt;0,#REF!&lt;$BB$3),"",IF(#REF!="LER","03,",IF(#REF!="LOR","05,",IF(#REF!="LEB","06,",IF(#REF!="LOB","03,",IF(#REF!="HER","21,",IF(#REF!="HOR","23,",IF(#REF!="HEB","24,",IF(#REF!="HOB","21,",""))))))))),"")</f>
        <v/>
      </c>
      <c r="BH1254" s="76" t="str">
        <f>IF($A1253&lt;&gt;"",IF(OR(EE1253&lt;&gt;0,EF1253&lt;&gt;0,#REF!&lt;$BB$3),"",IF(#REF!="LER","04,",IF(#REF!="LOR","07,",IF(#REF!="LEB","08,",IF(#REF!="LOB","04,",IF(#REF!="HER","22,",IF(#REF!="HOR","25,",IF(#REF!="HEB","26,",IF(#REF!="HOB","22,",""))))))))),"")</f>
        <v/>
      </c>
      <c r="BI1254" s="76" t="str">
        <f>IF($A1253&lt;&gt;"",IF(OR(EE1253&lt;&gt;0,EF1253&lt;&gt;0,#REF!&lt;$BB$3),"",IF(#REF!="LER","05,",IF(#REF!="LOR","09,",IF(#REF!="LEB","10,",IF(#REF!="LOB","05,",IF(#REF!="HER","23,",IF(#REF!="HOR","27,",IF(#REF!="HEB","28,",IF(#REF!="HOB","23,",""))))))))),"")</f>
        <v/>
      </c>
      <c r="BJ1254" s="76" t="str">
        <f t="shared" si="2029"/>
        <v/>
      </c>
      <c r="BK1254" s="131" t="b">
        <f t="shared" si="2030"/>
        <v>0</v>
      </c>
      <c r="BL1254" s="131" t="b">
        <f t="shared" si="2031"/>
        <v>0</v>
      </c>
      <c r="BM1254" s="131" t="b">
        <f t="shared" si="2032"/>
        <v>0</v>
      </c>
      <c r="BN1254" s="131" t="b">
        <f t="shared" si="2033"/>
        <v>0</v>
      </c>
      <c r="BO1254" s="131" t="b">
        <f t="shared" si="2034"/>
        <v>0</v>
      </c>
      <c r="BP1254" s="131" t="b">
        <f t="shared" si="2035"/>
        <v>0</v>
      </c>
      <c r="BQ1254" s="131"/>
      <c r="BR1254" s="131" t="e">
        <f t="shared" si="2064"/>
        <v>#REF!</v>
      </c>
      <c r="BS1254" s="92" t="e">
        <f t="shared" si="2060"/>
        <v>#REF!</v>
      </c>
      <c r="BT1254" s="11" t="e">
        <f>IF(#REF!&lt;&gt;"",BP1254,0)</f>
        <v>#REF!</v>
      </c>
      <c r="BU1254" s="11" t="e">
        <f t="shared" si="2057"/>
        <v>#REF!</v>
      </c>
      <c r="BV1254" s="67" t="e">
        <f t="shared" si="2058"/>
        <v>#REF!</v>
      </c>
      <c r="BW1254" s="76" t="str">
        <f>IF($A1253&lt;&gt;"",IF(OR(EE1253&lt;&gt;0,EF1253&lt;&gt;0,#REF!&lt;$BB$3),"",IF(#REF!="LER","07,",IF(#REF!="LOR","12,",IF(#REF!="LEB","12,",IF(#REF!="LOB","08,",IF(#REF!="HER","25,",IF(#REF!="HOR","30,",IF(#REF!="HEB","30,",IF(#REF!="HOB","25,",""))))))))),"")</f>
        <v/>
      </c>
      <c r="BX1254" s="76" t="str">
        <f>IF($A1253&lt;&gt;"",IF(OR(EE1253&lt;&gt;0,EF1253&lt;&gt;0,#REF!&lt;$BB$3),"",IF(#REF!="LER","08,",IF(#REF!="LOR","13,",IF(#REF!="LEB","13,",IF(#REF!="LOB","09,",IF(#REF!="HER","26,",IF(#REF!="HOR","31,",IF(#REF!="HEB","31,",IF(#REF!="HOB","26,",""))))))))),"")</f>
        <v/>
      </c>
      <c r="BY1254" s="76" t="str">
        <f>IF($A1253&lt;&gt;"",IF(OR(EE1253&lt;&gt;0,EF1253&lt;&gt;0,#REF!&lt;$BB$3),"",IF(#REF!="LER","09,",IF(#REF!="LOR","14,",IF(#REF!="LEB","14,",IF(#REF!="LOB","10,",IF(#REF!="HER","27,",IF(#REF!="HOR","32,",IF(#REF!="HEB","32,",IF(#REF!="HOB","27,",""))))))))),"")</f>
        <v/>
      </c>
      <c r="BZ1254" s="76" t="str">
        <f>IF($A1253&lt;&gt;"",IF(OR(EE1253&lt;&gt;0,EF1253&lt;&gt;0,#REF!&lt;$BB$3),"",IF(#REF!="LER","10,",IF(#REF!="LOR","15,",IF(#REF!="LEB","15,",IF(#REF!="LOB","11,",IF(#REF!="HER","28,",IF(#REF!="HOR","33,",IF(#REF!="HEB","33,",IF(#REF!="HOB","28,",""))))))))),"")</f>
        <v/>
      </c>
      <c r="CA1254" s="76" t="str">
        <f>IF($A1253&lt;&gt;"",IF(OR(EE1253&lt;&gt;0,EF1253&lt;&gt;0,#REF!&lt;$BB$3),"",IF(#REF!="LER","12,",IF(#REF!="LOR","16,",IF(#REF!="LEB","16,",IF(#REF!="LOB","13,",IF(#REF!="HER","30,",IF(#REF!="HOR","34,",IF(#REF!="HEB","34,",IF(#REF!="HOB","29,",""))))))))),"")</f>
        <v/>
      </c>
      <c r="CB1254" s="76" t="str">
        <f>IF($A1253&lt;&gt;"",IF(OR(EE1253&lt;&gt;0,EF1253&lt;&gt;0,#REF!&lt;$BB$3),"",IF(#REF!="LER","14,",IF(#REF!="LOR","17,",IF(#REF!="LEB","17,",IF(#REF!="LOB","15,",IF(#REF!="HER","32,",IF(#REF!="HOR","35,",IF(#REF!="HEB","35,",IF(#REF!="HOB","31,",""))))))))),"")</f>
        <v/>
      </c>
      <c r="CC1254" s="76" t="str">
        <f>IF($A1253&lt;&gt;"",IF(OR(EE1253&lt;&gt;0,EF1253&lt;&gt;0,#REF!&lt;$BB$3),"",IF(#REF!="LER","16,",IF(#REF!="LOR","18,",IF(#REF!="LEB","18,",IF(#REF!="LOB","17,",IF(#REF!="HER","34,",IF(#REF!="HOR","36,",IF(#REF!="HEB","36,",IF(#REF!="HOB","33,",""))))))))),"")</f>
        <v/>
      </c>
      <c r="CD1254" s="60" t="b">
        <f t="shared" si="2037"/>
        <v>0</v>
      </c>
      <c r="CE1254" s="60" t="b">
        <f t="shared" si="2038"/>
        <v>0</v>
      </c>
      <c r="CF1254" s="60" t="b">
        <f t="shared" si="2039"/>
        <v>0</v>
      </c>
      <c r="CG1254" s="60" t="b">
        <f t="shared" si="2040"/>
        <v>0</v>
      </c>
      <c r="CH1254" s="60" t="b">
        <f t="shared" si="2041"/>
        <v>0</v>
      </c>
      <c r="CI1254" s="60" t="b">
        <f t="shared" si="2042"/>
        <v>0</v>
      </c>
      <c r="CJ1254" s="60" t="b">
        <f t="shared" si="2043"/>
        <v>0</v>
      </c>
      <c r="CK1254" s="131"/>
      <c r="CL1254" s="131" t="e">
        <f t="shared" si="2065"/>
        <v>#REF!</v>
      </c>
      <c r="CM1254" s="92" t="e">
        <f t="shared" si="2061"/>
        <v>#REF!</v>
      </c>
      <c r="CN1254" s="13" t="e">
        <f t="shared" si="2070"/>
        <v>#REF!</v>
      </c>
      <c r="CO1254" s="11" t="e">
        <f t="shared" si="2044"/>
        <v>#REF!</v>
      </c>
      <c r="CP1254" s="13">
        <f t="shared" si="2068"/>
        <v>0</v>
      </c>
      <c r="CQ1254" s="11">
        <f t="shared" si="2071"/>
        <v>0</v>
      </c>
      <c r="CR1254" s="57">
        <f t="shared" si="2012"/>
        <v>0</v>
      </c>
      <c r="CS1254" s="57">
        <f t="shared" si="2013"/>
        <v>0</v>
      </c>
      <c r="CT1254" s="57">
        <f t="shared" si="2008"/>
        <v>0</v>
      </c>
      <c r="CU1254" s="24"/>
      <c r="CV1254" s="24"/>
      <c r="CW1254" s="24"/>
      <c r="CX1254" s="24"/>
      <c r="CY1254" s="24"/>
      <c r="CZ1254" s="24"/>
      <c r="DA1254" s="24"/>
      <c r="DB1254" s="24"/>
      <c r="DC1254" s="24"/>
      <c r="DD1254" s="64"/>
      <c r="DE1254" s="39"/>
      <c r="DF1254" s="39"/>
      <c r="DG1254" s="39"/>
      <c r="DH1254" s="39"/>
      <c r="DI1254" s="83"/>
      <c r="DJ1254" s="39"/>
      <c r="DK1254" s="22"/>
      <c r="DL1254" s="22"/>
      <c r="DM1254" s="32"/>
      <c r="DN1254" s="22"/>
      <c r="DO1254" s="22"/>
      <c r="DP1254" s="22"/>
      <c r="DQ1254" s="22"/>
      <c r="DR1254" s="22"/>
      <c r="DS1254" s="22"/>
      <c r="DT1254" s="22"/>
      <c r="DU1254" s="22"/>
      <c r="DV1254" s="22"/>
      <c r="DW1254" s="22"/>
      <c r="DX1254" s="22"/>
      <c r="DY1254" s="22"/>
      <c r="DZ1254" s="22"/>
      <c r="EA1254" s="32"/>
      <c r="EB1254" s="22"/>
      <c r="EC1254" s="22"/>
      <c r="EG1254" s="22"/>
      <c r="EH1254"/>
    </row>
    <row r="1255" spans="1:138" s="23" customFormat="1" x14ac:dyDescent="0.2">
      <c r="A1255" s="127"/>
      <c r="B1255" s="61" t="str">
        <f>IF(A1255="","",IF(U1256="","DB",U1256&amp;V1256&amp;W1256&amp;X1256&amp;Y1256&amp;Z1256&amp;AL1256&amp;AM1256&amp;AN1256&amp;AO1256&amp;AP1256&amp;AQ1256&amp;AR1256&amp;#REF!))</f>
        <v/>
      </c>
      <c r="C1255" s="7" t="str">
        <f t="shared" si="2066"/>
        <v/>
      </c>
      <c r="D1255" s="60">
        <f t="shared" si="2009"/>
        <v>0</v>
      </c>
      <c r="E1255" s="7" t="str">
        <f t="shared" si="2010"/>
        <v/>
      </c>
      <c r="F1255" s="72" t="str">
        <f t="shared" si="2072"/>
        <v/>
      </c>
      <c r="G1255" s="73">
        <f t="shared" si="2067"/>
        <v>0</v>
      </c>
      <c r="H1255" s="112">
        <f t="shared" si="2073"/>
        <v>0</v>
      </c>
      <c r="I1255" s="112">
        <f t="shared" si="2074"/>
        <v>0</v>
      </c>
      <c r="J1255" s="112">
        <f t="shared" si="2075"/>
        <v>0</v>
      </c>
      <c r="K1255" s="112">
        <f t="shared" si="2076"/>
        <v>0</v>
      </c>
      <c r="L1255" s="112">
        <f t="shared" si="2077"/>
        <v>0</v>
      </c>
      <c r="M1255" s="112">
        <f t="shared" si="2078"/>
        <v>0</v>
      </c>
      <c r="N1255" s="60"/>
      <c r="O1255" s="61"/>
      <c r="P1255" s="61"/>
      <c r="Q1255" s="61"/>
      <c r="R1255" s="61"/>
      <c r="S1255" s="7"/>
      <c r="T1255" s="67">
        <f t="shared" si="2045"/>
        <v>1</v>
      </c>
      <c r="U1255" s="76" t="str">
        <f>IF($A1254&lt;&gt;"",IF(OR($CR1254&lt;&gt;0,$CS1254&lt;&gt;0,$AJ1254&gt;0,#REF!&lt;$BB$3),"",IF(AND($H1253=1,$H1254=2),"01,",IF(AND($I1253=1,$I1254=2),"21,",IF(AND($J1253=1,$J1254=2),"03,",IF(U1254&lt;&gt;"",U1254,""))))),"")</f>
        <v/>
      </c>
      <c r="V1255" s="76" t="str">
        <f>IF($A1254&lt;&gt;"",IF(OR($CR1254&lt;&gt;0,$CS1254&lt;&gt;0,$AJ1254&gt;0,#REF!&lt;$BB$3),"",IF(AND($H1253=1,$H1254=2),"12,",IF(AND($I1253=1,$I1254=2),"23,",IF(AND($J1253=1,$J1254=2),"30,",IF(V1254&lt;&gt;"",V1254,""))))),"")</f>
        <v/>
      </c>
      <c r="W1255" s="76" t="str">
        <f>IF($A1254&lt;&gt;"",IF(OR($CR1254&lt;&gt;0,$CS1254&lt;&gt;0,$AJ1254&gt;0,#REF!&lt;$BB$3),"",IF(AND($H1253=1,$H1254=2),"14,",IF(AND($I1253=1,$I1254=2),"25,",IF(AND($J1253=1,$J1254=2),"32,",IF(W1254&lt;&gt;"",W1254,""))))),"")</f>
        <v/>
      </c>
      <c r="X1255" s="76" t="str">
        <f>IF($A1254&lt;&gt;"",IF(OR($CR1254&lt;&gt;0,$CS1254&lt;&gt;0,$AJ1254&gt;0,#REF!&lt;$BB$3),"",IF(AND($H1253=1,$H1254=2),"16,",IF(AND($I1253=1,$I1254=2),"27,",IF(AND($J1253=1,$J1254=2),"34,",IF(X1254&lt;&gt;"",X1254,""))))),"")</f>
        <v/>
      </c>
      <c r="Y1255" s="76" t="str">
        <f>IF($A1254&lt;&gt;"",IF(OR($CR1254&lt;&gt;0,$CS1254&lt;&gt;0,$AJ1254&gt;0,#REF!&lt;$BB$3),"",IF(AND($H1253=1,$H1254=2),"18,",IF(AND($I1253=1,$I1254=2),"",IF(AND($J1253=1,$J1254=2),"36,",IF(Y1254&lt;&gt;"",Y1254,""))))),"")</f>
        <v/>
      </c>
      <c r="Z1255" s="76" t="str">
        <f>IF($A1254&lt;&gt;"",IF(OR($CR1254&lt;&gt;0,$CS1254&lt;&gt;0,$AJ1254&gt;0,#REF!&lt;$BB$3),"",IF(AND($H1253=1,$H1254=2),"19,",IF(AND($I1253=1,$I1254=2),"",IF(AND($J1253=1,$J1254=2),"",IF(Z1254&lt;&gt;"",Z1254,""))))),"")</f>
        <v/>
      </c>
      <c r="AA1255" s="131" t="b">
        <f t="shared" si="2014"/>
        <v>0</v>
      </c>
      <c r="AB1255" s="131" t="b">
        <f t="shared" si="2015"/>
        <v>0</v>
      </c>
      <c r="AC1255" s="131" t="b">
        <f t="shared" si="2016"/>
        <v>0</v>
      </c>
      <c r="AD1255" s="131" t="b">
        <f t="shared" si="2017"/>
        <v>0</v>
      </c>
      <c r="AE1255" s="131" t="b">
        <f t="shared" si="2018"/>
        <v>0</v>
      </c>
      <c r="AF1255" s="131" t="b">
        <f t="shared" si="2019"/>
        <v>0</v>
      </c>
      <c r="AG1255" s="131"/>
      <c r="AH1255" s="131">
        <f t="shared" si="2062"/>
        <v>1</v>
      </c>
      <c r="AI1255" s="11" t="e">
        <f>IF(#REF!&lt;&gt;"",AF1255,0)</f>
        <v>#REF!</v>
      </c>
      <c r="AJ1255" s="11">
        <f t="shared" si="2046"/>
        <v>0</v>
      </c>
      <c r="AK1255" s="67">
        <f t="shared" si="2047"/>
        <v>1</v>
      </c>
      <c r="AL1255" s="118" t="str">
        <f t="shared" si="2048"/>
        <v/>
      </c>
      <c r="AM1255" s="118" t="str">
        <f t="shared" si="2049"/>
        <v/>
      </c>
      <c r="AN1255" s="118" t="str">
        <f t="shared" si="2050"/>
        <v/>
      </c>
      <c r="AO1255" s="118" t="str">
        <f t="shared" si="2051"/>
        <v/>
      </c>
      <c r="AP1255" s="118" t="str">
        <f t="shared" si="2052"/>
        <v/>
      </c>
      <c r="AQ1255" s="118" t="str">
        <f t="shared" si="2053"/>
        <v/>
      </c>
      <c r="AR1255" s="118" t="str">
        <f t="shared" si="2054"/>
        <v/>
      </c>
      <c r="AS1255" s="60" t="b">
        <f t="shared" si="2021"/>
        <v>0</v>
      </c>
      <c r="AT1255" s="60" t="b">
        <f t="shared" si="2022"/>
        <v>0</v>
      </c>
      <c r="AU1255" s="60" t="b">
        <f t="shared" si="2023"/>
        <v>0</v>
      </c>
      <c r="AV1255" s="60" t="b">
        <f t="shared" si="2024"/>
        <v>0</v>
      </c>
      <c r="AW1255" s="60" t="b">
        <f t="shared" si="2025"/>
        <v>0</v>
      </c>
      <c r="AX1255" s="60" t="b">
        <f t="shared" si="2026"/>
        <v>0</v>
      </c>
      <c r="AY1255" s="60" t="b">
        <f t="shared" si="2027"/>
        <v>0</v>
      </c>
      <c r="AZ1255" s="131"/>
      <c r="BA1255" s="131">
        <f t="shared" si="2063"/>
        <v>1</v>
      </c>
      <c r="BB1255" s="13">
        <f t="shared" si="2069"/>
        <v>0</v>
      </c>
      <c r="BC1255" s="11">
        <f t="shared" si="2028"/>
        <v>0</v>
      </c>
      <c r="BD1255" s="67" t="e">
        <f t="shared" si="2056"/>
        <v>#REF!</v>
      </c>
      <c r="BE1255" s="76" t="str">
        <f>IF($A1254&lt;&gt;"",IF(OR(EE1254&lt;&gt;0,EF1254&lt;&gt;0,#REF!&lt;$BB$3),"",IF(#REF!="LER","01,",IF(#REF!="LOR","01,",IF(#REF!="LEB","02,",IF(#REF!="LOB","01,",IF(#REF!="HER","19,",IF(#REF!="HOR","19,",IF(#REF!="HEB","20,",IF(#REF!="HOB","19,",""))))))))),"")</f>
        <v/>
      </c>
      <c r="BF1255" s="76" t="str">
        <f>IF($A1254&lt;&gt;"",IF(OR(EE1254&lt;&gt;0,EF1254&lt;&gt;0,#REF!&lt;$BB$3),"",IF(#REF!="LER","02,",IF(#REF!="LOR","03,",IF(#REF!="LEB","04,",IF(#REF!="LOB","02,",IF(#REF!="HER","20,",IF(#REF!="HOR","21,",IF(#REF!="HEB","22,",IF(#REF!="HOB","20,",""))))))))),"")</f>
        <v/>
      </c>
      <c r="BG1255" s="76" t="str">
        <f>IF($A1254&lt;&gt;"",IF(OR(EE1254&lt;&gt;0,EF1254&lt;&gt;0,#REF!&lt;$BB$3),"",IF(#REF!="LER","03,",IF(#REF!="LOR","05,",IF(#REF!="LEB","06,",IF(#REF!="LOB","03,",IF(#REF!="HER","21,",IF(#REF!="HOR","23,",IF(#REF!="HEB","24,",IF(#REF!="HOB","21,",""))))))))),"")</f>
        <v/>
      </c>
      <c r="BH1255" s="76" t="str">
        <f>IF($A1254&lt;&gt;"",IF(OR(EE1254&lt;&gt;0,EF1254&lt;&gt;0,#REF!&lt;$BB$3),"",IF(#REF!="LER","04,",IF(#REF!="LOR","07,",IF(#REF!="LEB","08,",IF(#REF!="LOB","04,",IF(#REF!="HER","22,",IF(#REF!="HOR","25,",IF(#REF!="HEB","26,",IF(#REF!="HOB","22,",""))))))))),"")</f>
        <v/>
      </c>
      <c r="BI1255" s="76" t="str">
        <f>IF($A1254&lt;&gt;"",IF(OR(EE1254&lt;&gt;0,EF1254&lt;&gt;0,#REF!&lt;$BB$3),"",IF(#REF!="LER","05,",IF(#REF!="LOR","09,",IF(#REF!="LEB","10,",IF(#REF!="LOB","05,",IF(#REF!="HER","23,",IF(#REF!="HOR","27,",IF(#REF!="HEB","28,",IF(#REF!="HOB","23,",""))))))))),"")</f>
        <v/>
      </c>
      <c r="BJ1255" s="76" t="str">
        <f t="shared" si="2029"/>
        <v/>
      </c>
      <c r="BK1255" s="131" t="b">
        <f t="shared" si="2030"/>
        <v>0</v>
      </c>
      <c r="BL1255" s="131" t="b">
        <f t="shared" si="2031"/>
        <v>0</v>
      </c>
      <c r="BM1255" s="131" t="b">
        <f t="shared" si="2032"/>
        <v>0</v>
      </c>
      <c r="BN1255" s="131" t="b">
        <f t="shared" si="2033"/>
        <v>0</v>
      </c>
      <c r="BO1255" s="131" t="b">
        <f t="shared" si="2034"/>
        <v>0</v>
      </c>
      <c r="BP1255" s="131" t="b">
        <f t="shared" si="2035"/>
        <v>0</v>
      </c>
      <c r="BQ1255" s="131"/>
      <c r="BR1255" s="131" t="e">
        <f t="shared" si="2064"/>
        <v>#REF!</v>
      </c>
      <c r="BS1255" s="92" t="e">
        <f t="shared" si="2060"/>
        <v>#REF!</v>
      </c>
      <c r="BT1255" s="11" t="e">
        <f>IF(#REF!&lt;&gt;"",BP1255,0)</f>
        <v>#REF!</v>
      </c>
      <c r="BU1255" s="11" t="e">
        <f t="shared" si="2057"/>
        <v>#REF!</v>
      </c>
      <c r="BV1255" s="67" t="e">
        <f t="shared" si="2058"/>
        <v>#REF!</v>
      </c>
      <c r="BW1255" s="76" t="str">
        <f>IF($A1254&lt;&gt;"",IF(OR(EE1254&lt;&gt;0,EF1254&lt;&gt;0,#REF!&lt;$BB$3),"",IF(#REF!="LER","07,",IF(#REF!="LOR","12,",IF(#REF!="LEB","12,",IF(#REF!="LOB","08,",IF(#REF!="HER","25,",IF(#REF!="HOR","30,",IF(#REF!="HEB","30,",IF(#REF!="HOB","25,",""))))))))),"")</f>
        <v/>
      </c>
      <c r="BX1255" s="76" t="str">
        <f>IF($A1254&lt;&gt;"",IF(OR(EE1254&lt;&gt;0,EF1254&lt;&gt;0,#REF!&lt;$BB$3),"",IF(#REF!="LER","08,",IF(#REF!="LOR","13,",IF(#REF!="LEB","13,",IF(#REF!="LOB","09,",IF(#REF!="HER","26,",IF(#REF!="HOR","31,",IF(#REF!="HEB","31,",IF(#REF!="HOB","26,",""))))))))),"")</f>
        <v/>
      </c>
      <c r="BY1255" s="76" t="str">
        <f>IF($A1254&lt;&gt;"",IF(OR(EE1254&lt;&gt;0,EF1254&lt;&gt;0,#REF!&lt;$BB$3),"",IF(#REF!="LER","09,",IF(#REF!="LOR","14,",IF(#REF!="LEB","14,",IF(#REF!="LOB","10,",IF(#REF!="HER","27,",IF(#REF!="HOR","32,",IF(#REF!="HEB","32,",IF(#REF!="HOB","27,",""))))))))),"")</f>
        <v/>
      </c>
      <c r="BZ1255" s="76" t="str">
        <f>IF($A1254&lt;&gt;"",IF(OR(EE1254&lt;&gt;0,EF1254&lt;&gt;0,#REF!&lt;$BB$3),"",IF(#REF!="LER","10,",IF(#REF!="LOR","15,",IF(#REF!="LEB","15,",IF(#REF!="LOB","11,",IF(#REF!="HER","28,",IF(#REF!="HOR","33,",IF(#REF!="HEB","33,",IF(#REF!="HOB","28,",""))))))))),"")</f>
        <v/>
      </c>
      <c r="CA1255" s="76" t="str">
        <f>IF($A1254&lt;&gt;"",IF(OR(EE1254&lt;&gt;0,EF1254&lt;&gt;0,#REF!&lt;$BB$3),"",IF(#REF!="LER","12,",IF(#REF!="LOR","16,",IF(#REF!="LEB","16,",IF(#REF!="LOB","13,",IF(#REF!="HER","30,",IF(#REF!="HOR","34,",IF(#REF!="HEB","34,",IF(#REF!="HOB","29,",""))))))))),"")</f>
        <v/>
      </c>
      <c r="CB1255" s="76" t="str">
        <f>IF($A1254&lt;&gt;"",IF(OR(EE1254&lt;&gt;0,EF1254&lt;&gt;0,#REF!&lt;$BB$3),"",IF(#REF!="LER","14,",IF(#REF!="LOR","17,",IF(#REF!="LEB","17,",IF(#REF!="LOB","15,",IF(#REF!="HER","32,",IF(#REF!="HOR","35,",IF(#REF!="HEB","35,",IF(#REF!="HOB","31,",""))))))))),"")</f>
        <v/>
      </c>
      <c r="CC1255" s="76" t="str">
        <f>IF($A1254&lt;&gt;"",IF(OR(EE1254&lt;&gt;0,EF1254&lt;&gt;0,#REF!&lt;$BB$3),"",IF(#REF!="LER","16,",IF(#REF!="LOR","18,",IF(#REF!="LEB","18,",IF(#REF!="LOB","17,",IF(#REF!="HER","34,",IF(#REF!="HOR","36,",IF(#REF!="HEB","36,",IF(#REF!="HOB","33,",""))))))))),"")</f>
        <v/>
      </c>
      <c r="CD1255" s="60" t="b">
        <f t="shared" si="2037"/>
        <v>0</v>
      </c>
      <c r="CE1255" s="60" t="b">
        <f t="shared" si="2038"/>
        <v>0</v>
      </c>
      <c r="CF1255" s="60" t="b">
        <f t="shared" si="2039"/>
        <v>0</v>
      </c>
      <c r="CG1255" s="60" t="b">
        <f t="shared" si="2040"/>
        <v>0</v>
      </c>
      <c r="CH1255" s="60" t="b">
        <f t="shared" si="2041"/>
        <v>0</v>
      </c>
      <c r="CI1255" s="60" t="b">
        <f t="shared" si="2042"/>
        <v>0</v>
      </c>
      <c r="CJ1255" s="60" t="b">
        <f t="shared" si="2043"/>
        <v>0</v>
      </c>
      <c r="CK1255" s="131"/>
      <c r="CL1255" s="131" t="e">
        <f t="shared" si="2065"/>
        <v>#REF!</v>
      </c>
      <c r="CM1255" s="92" t="e">
        <f t="shared" si="2061"/>
        <v>#REF!</v>
      </c>
      <c r="CN1255" s="13" t="e">
        <f t="shared" si="2070"/>
        <v>#REF!</v>
      </c>
      <c r="CO1255" s="11" t="e">
        <f t="shared" si="2044"/>
        <v>#REF!</v>
      </c>
      <c r="CP1255" s="13">
        <f t="shared" si="2068"/>
        <v>0</v>
      </c>
      <c r="CQ1255" s="11">
        <f t="shared" si="2071"/>
        <v>0</v>
      </c>
      <c r="CR1255" s="57">
        <f t="shared" si="2012"/>
        <v>0</v>
      </c>
      <c r="CS1255" s="57">
        <f t="shared" si="2013"/>
        <v>0</v>
      </c>
      <c r="CT1255" s="57">
        <f t="shared" si="2008"/>
        <v>0</v>
      </c>
      <c r="CU1255" s="24"/>
      <c r="CV1255" s="24"/>
      <c r="CW1255" s="24"/>
      <c r="CX1255" s="24"/>
      <c r="CY1255" s="24"/>
      <c r="CZ1255" s="24"/>
      <c r="DA1255" s="24"/>
      <c r="DB1255" s="24"/>
      <c r="DC1255" s="24"/>
      <c r="DD1255" s="64"/>
      <c r="DE1255" s="39"/>
      <c r="DF1255" s="39"/>
      <c r="DG1255" s="39"/>
      <c r="DH1255" s="39"/>
      <c r="DI1255" s="83"/>
      <c r="DJ1255" s="39"/>
      <c r="DK1255" s="22"/>
      <c r="DL1255" s="22"/>
      <c r="DM1255" s="32"/>
      <c r="DN1255" s="22"/>
      <c r="DO1255" s="22"/>
      <c r="DP1255" s="22"/>
      <c r="DQ1255" s="22"/>
      <c r="DR1255" s="22"/>
      <c r="DS1255" s="22"/>
      <c r="DT1255" s="22"/>
      <c r="DU1255" s="22"/>
      <c r="DV1255" s="22"/>
      <c r="DW1255" s="22"/>
      <c r="DX1255" s="22"/>
      <c r="DY1255" s="22"/>
      <c r="DZ1255" s="22"/>
      <c r="EA1255" s="32"/>
      <c r="EB1255" s="22"/>
      <c r="EC1255" s="22"/>
      <c r="EG1255" s="22"/>
      <c r="EH1255"/>
    </row>
    <row r="1256" spans="1:138" s="23" customFormat="1" x14ac:dyDescent="0.2">
      <c r="A1256" s="127"/>
      <c r="B1256" s="61" t="str">
        <f>IF(A1256="","",IF(U1257="","DB",U1257&amp;V1257&amp;W1257&amp;X1257&amp;Y1257&amp;Z1257&amp;AL1257&amp;AM1257&amp;AN1257&amp;AO1257&amp;AP1257&amp;AQ1257&amp;AR1257&amp;#REF!))</f>
        <v/>
      </c>
      <c r="C1256" s="7" t="str">
        <f t="shared" si="2066"/>
        <v/>
      </c>
      <c r="D1256" s="60">
        <f t="shared" si="2009"/>
        <v>0</v>
      </c>
      <c r="E1256" s="7" t="str">
        <f t="shared" si="2010"/>
        <v/>
      </c>
      <c r="F1256" s="72" t="str">
        <f t="shared" si="2072"/>
        <v/>
      </c>
      <c r="G1256" s="73">
        <f t="shared" si="2067"/>
        <v>0</v>
      </c>
      <c r="H1256" s="112">
        <f t="shared" si="2073"/>
        <v>0</v>
      </c>
      <c r="I1256" s="112">
        <f t="shared" si="2074"/>
        <v>0</v>
      </c>
      <c r="J1256" s="112">
        <f t="shared" si="2075"/>
        <v>0</v>
      </c>
      <c r="K1256" s="112">
        <f t="shared" si="2076"/>
        <v>0</v>
      </c>
      <c r="L1256" s="112">
        <f t="shared" si="2077"/>
        <v>0</v>
      </c>
      <c r="M1256" s="112">
        <f t="shared" si="2078"/>
        <v>0</v>
      </c>
      <c r="N1256" s="60"/>
      <c r="O1256" s="61"/>
      <c r="P1256" s="61"/>
      <c r="Q1256" s="61"/>
      <c r="R1256" s="61"/>
      <c r="S1256" s="7"/>
      <c r="T1256" s="67">
        <f t="shared" si="2045"/>
        <v>1</v>
      </c>
      <c r="U1256" s="76" t="str">
        <f>IF($A1255&lt;&gt;"",IF(OR($CR1255&lt;&gt;0,$CS1255&lt;&gt;0,$AJ1255&gt;0,#REF!&lt;$BB$3),"",IF(AND($H1254=1,$H1255=2),"01,",IF(AND($I1254=1,$I1255=2),"21,",IF(AND($J1254=1,$J1255=2),"03,",IF(U1255&lt;&gt;"",U1255,""))))),"")</f>
        <v/>
      </c>
      <c r="V1256" s="76" t="str">
        <f>IF($A1255&lt;&gt;"",IF(OR($CR1255&lt;&gt;0,$CS1255&lt;&gt;0,$AJ1255&gt;0,#REF!&lt;$BB$3),"",IF(AND($H1254=1,$H1255=2),"12,",IF(AND($I1254=1,$I1255=2),"23,",IF(AND($J1254=1,$J1255=2),"30,",IF(V1255&lt;&gt;"",V1255,""))))),"")</f>
        <v/>
      </c>
      <c r="W1256" s="76" t="str">
        <f>IF($A1255&lt;&gt;"",IF(OR($CR1255&lt;&gt;0,$CS1255&lt;&gt;0,$AJ1255&gt;0,#REF!&lt;$BB$3),"",IF(AND($H1254=1,$H1255=2),"14,",IF(AND($I1254=1,$I1255=2),"25,",IF(AND($J1254=1,$J1255=2),"32,",IF(W1255&lt;&gt;"",W1255,""))))),"")</f>
        <v/>
      </c>
      <c r="X1256" s="76" t="str">
        <f>IF($A1255&lt;&gt;"",IF(OR($CR1255&lt;&gt;0,$CS1255&lt;&gt;0,$AJ1255&gt;0,#REF!&lt;$BB$3),"",IF(AND($H1254=1,$H1255=2),"16,",IF(AND($I1254=1,$I1255=2),"27,",IF(AND($J1254=1,$J1255=2),"34,",IF(X1255&lt;&gt;"",X1255,""))))),"")</f>
        <v/>
      </c>
      <c r="Y1256" s="76" t="str">
        <f>IF($A1255&lt;&gt;"",IF(OR($CR1255&lt;&gt;0,$CS1255&lt;&gt;0,$AJ1255&gt;0,#REF!&lt;$BB$3),"",IF(AND($H1254=1,$H1255=2),"18,",IF(AND($I1254=1,$I1255=2),"",IF(AND($J1254=1,$J1255=2),"36,",IF(Y1255&lt;&gt;"",Y1255,""))))),"")</f>
        <v/>
      </c>
      <c r="Z1256" s="76" t="str">
        <f>IF($A1255&lt;&gt;"",IF(OR($CR1255&lt;&gt;0,$CS1255&lt;&gt;0,$AJ1255&gt;0,#REF!&lt;$BB$3),"",IF(AND($H1254=1,$H1255=2),"19,",IF(AND($I1254=1,$I1255=2),"",IF(AND($J1254=1,$J1255=2),"",IF(Z1255&lt;&gt;"",Z1255,""))))),"")</f>
        <v/>
      </c>
      <c r="AA1256" s="131" t="b">
        <f t="shared" si="2014"/>
        <v>0</v>
      </c>
      <c r="AB1256" s="131" t="b">
        <f t="shared" si="2015"/>
        <v>0</v>
      </c>
      <c r="AC1256" s="131" t="b">
        <f t="shared" si="2016"/>
        <v>0</v>
      </c>
      <c r="AD1256" s="131" t="b">
        <f t="shared" si="2017"/>
        <v>0</v>
      </c>
      <c r="AE1256" s="131" t="b">
        <f t="shared" si="2018"/>
        <v>0</v>
      </c>
      <c r="AF1256" s="131" t="b">
        <f t="shared" si="2019"/>
        <v>0</v>
      </c>
      <c r="AG1256" s="131"/>
      <c r="AH1256" s="131">
        <f t="shared" si="2062"/>
        <v>1</v>
      </c>
      <c r="AI1256" s="11" t="e">
        <f>IF(#REF!&lt;&gt;"",AF1256,0)</f>
        <v>#REF!</v>
      </c>
      <c r="AJ1256" s="11">
        <f t="shared" si="2046"/>
        <v>0</v>
      </c>
      <c r="AK1256" s="67">
        <f t="shared" si="2047"/>
        <v>1</v>
      </c>
      <c r="AL1256" s="118" t="str">
        <f t="shared" si="2048"/>
        <v/>
      </c>
      <c r="AM1256" s="118" t="str">
        <f t="shared" si="2049"/>
        <v/>
      </c>
      <c r="AN1256" s="118" t="str">
        <f t="shared" si="2050"/>
        <v/>
      </c>
      <c r="AO1256" s="118" t="str">
        <f t="shared" si="2051"/>
        <v/>
      </c>
      <c r="AP1256" s="118" t="str">
        <f t="shared" si="2052"/>
        <v/>
      </c>
      <c r="AQ1256" s="118" t="str">
        <f t="shared" si="2053"/>
        <v/>
      </c>
      <c r="AR1256" s="118" t="str">
        <f t="shared" si="2054"/>
        <v/>
      </c>
      <c r="AS1256" s="60" t="b">
        <f t="shared" si="2021"/>
        <v>0</v>
      </c>
      <c r="AT1256" s="60" t="b">
        <f t="shared" si="2022"/>
        <v>0</v>
      </c>
      <c r="AU1256" s="60" t="b">
        <f t="shared" si="2023"/>
        <v>0</v>
      </c>
      <c r="AV1256" s="60" t="b">
        <f t="shared" si="2024"/>
        <v>0</v>
      </c>
      <c r="AW1256" s="60" t="b">
        <f t="shared" si="2025"/>
        <v>0</v>
      </c>
      <c r="AX1256" s="60" t="b">
        <f t="shared" si="2026"/>
        <v>0</v>
      </c>
      <c r="AY1256" s="60" t="b">
        <f t="shared" si="2027"/>
        <v>0</v>
      </c>
      <c r="AZ1256" s="131"/>
      <c r="BA1256" s="131">
        <f t="shared" si="2063"/>
        <v>1</v>
      </c>
      <c r="BB1256" s="13">
        <f t="shared" si="2069"/>
        <v>0</v>
      </c>
      <c r="BC1256" s="11">
        <f t="shared" si="2028"/>
        <v>0</v>
      </c>
      <c r="BD1256" s="67" t="e">
        <f t="shared" si="2056"/>
        <v>#REF!</v>
      </c>
      <c r="BE1256" s="76" t="str">
        <f>IF($A1255&lt;&gt;"",IF(OR(EE1255&lt;&gt;0,EF1255&lt;&gt;0,$BB$3&gt;0),"",IF(#REF!="LER","01,",IF(#REF!="LOR","01,",IF(#REF!="LEB","02,",IF(#REF!="LOB","01,",IF(#REF!="HER","19,",IF(#REF!="HOR","19,",IF(#REF!="HEB","20,",IF(#REF!="HOB","19,",""))))))))),"")</f>
        <v/>
      </c>
      <c r="BF1256" s="76" t="str">
        <f>IF($A1255&lt;&gt;"",IF(OR(EE1255&lt;&gt;0,EF1255&lt;&gt;0,$BB$3&gt;0),"",IF(#REF!="LER","02,",IF(#REF!="LOR","03,",IF(#REF!="LEB","04,",IF(#REF!="LOB","02,",IF(#REF!="HER","20,",IF(#REF!="HOR","21,",IF(#REF!="HEB","22,",IF(#REF!="HOB","20,",""))))))))),"")</f>
        <v/>
      </c>
      <c r="BG1256" s="76" t="str">
        <f>IF($A1255&lt;&gt;"",IF(OR(EE1255&lt;&gt;0,EF1255&lt;&gt;0,$BB$3&gt;0),"",IF(#REF!="LER","03,",IF(#REF!="LOR","05,",IF(#REF!="LEB","06,",IF(#REF!="LOB","03,",IF(#REF!="HER","21,",IF(#REF!="HOR","23,",IF(#REF!="HEB","24,",IF(#REF!="HOB","21,",""))))))))),"")</f>
        <v/>
      </c>
      <c r="BH1256" s="76" t="str">
        <f>IF($A1255&lt;&gt;"",IF(OR(EE1255&lt;&gt;0,EF1255&lt;&gt;0,$BB$3&gt;0),"",IF(#REF!="LER","04,",IF(#REF!="LOR","07,",IF(#REF!="LEB","08,",IF(#REF!="LOB","04,",IF(#REF!="HER","22,",IF(#REF!="HOR","25,",IF(#REF!="HEB","26,",IF(#REF!="HOB","22,",""))))))))),"")</f>
        <v/>
      </c>
      <c r="BI1256" s="76" t="str">
        <f>IF($A1255&lt;&gt;"",IF(OR(EE1255&lt;&gt;0,EF1255&lt;&gt;0,$BB$3&gt;0),"",IF(#REF!="LER","05,",IF(#REF!="LOR","09,",IF(#REF!="LEB","10,",IF(#REF!="LOB","05,",IF(#REF!="HER","23,",IF(#REF!="HOR","27,",IF(#REF!="HEB","28,",IF(#REF!="HOB","23,",""))))))))),"")</f>
        <v/>
      </c>
      <c r="BJ1256" s="76" t="str">
        <f t="shared" si="2029"/>
        <v/>
      </c>
      <c r="BK1256" s="131" t="b">
        <f t="shared" si="2030"/>
        <v>0</v>
      </c>
      <c r="BL1256" s="131" t="b">
        <f t="shared" si="2031"/>
        <v>0</v>
      </c>
      <c r="BM1256" s="131" t="b">
        <f t="shared" si="2032"/>
        <v>0</v>
      </c>
      <c r="BN1256" s="131" t="b">
        <f t="shared" si="2033"/>
        <v>0</v>
      </c>
      <c r="BO1256" s="131" t="b">
        <f t="shared" si="2034"/>
        <v>0</v>
      </c>
      <c r="BP1256" s="131" t="b">
        <f t="shared" si="2035"/>
        <v>0</v>
      </c>
      <c r="BQ1256" s="131"/>
      <c r="BR1256" s="131" t="e">
        <f t="shared" si="2064"/>
        <v>#REF!</v>
      </c>
      <c r="BS1256" s="92" t="e">
        <f t="shared" si="2060"/>
        <v>#REF!</v>
      </c>
      <c r="BT1256" s="11" t="e">
        <f>IF(#REF!&lt;&gt;"",BP1256,0)</f>
        <v>#REF!</v>
      </c>
      <c r="BU1256" s="11" t="e">
        <f t="shared" si="2057"/>
        <v>#REF!</v>
      </c>
      <c r="BV1256" s="67" t="e">
        <f t="shared" si="2058"/>
        <v>#REF!</v>
      </c>
      <c r="BW1256" s="76" t="str">
        <f>IF($A1255&lt;&gt;"",IF(OR(EE1255&lt;&gt;0,EF1255&lt;&gt;0,$BB$3&gt;0),"",IF(#REF!="LER","07,",IF(#REF!="LOR","12,",IF(#REF!="LEB","12,",IF(#REF!="LOB","08,",IF(#REF!="HER","25,",IF(#REF!="HOR","30,",IF(#REF!="HEB","30,",IF(#REF!="HOB","25,",""))))))))),"")</f>
        <v/>
      </c>
      <c r="BX1256" s="76" t="str">
        <f>IF($A1255&lt;&gt;"",IF(OR(EE1255&lt;&gt;0,EF1255&lt;&gt;0,$BB$3&gt;0),"",IF(#REF!="LER","08,",IF(#REF!="LOR","13,",IF(#REF!="LEB","13,",IF(#REF!="LOB","09,",IF(#REF!="HER","26,",IF(#REF!="HOR","31,",IF(#REF!="HEB","31,",IF(#REF!="HOB","26,",""))))))))),"")</f>
        <v/>
      </c>
      <c r="BY1256" s="76" t="str">
        <f>IF($A1255&lt;&gt;"",IF(OR(EE1255&lt;&gt;0,EF1255&lt;&gt;0,$BB$3&gt;0),"",IF(#REF!="LER","09,",IF(#REF!="LOR","14,",IF(#REF!="LEB","14,",IF(#REF!="LOB","10,",IF(#REF!="HER","27,",IF(#REF!="HOR","32,",IF(#REF!="HEB","32,",IF(#REF!="HOB","27,",""))))))))),"")</f>
        <v/>
      </c>
      <c r="BZ1256" s="76" t="str">
        <f>IF($A1255&lt;&gt;"",IF(OR(EE1255&lt;&gt;0,EF1255&lt;&gt;0,$BB$3&gt;0),"",IF(#REF!="LER","10,",IF(#REF!="LOR","15,",IF(#REF!="LEB","15,",IF(#REF!="LOB","11,",IF(#REF!="HER","28,",IF(#REF!="HOR","33,",IF(#REF!="HEB","33,",IF(#REF!="HOB","28,",""))))))))),"")</f>
        <v/>
      </c>
      <c r="CA1256" s="76" t="str">
        <f>IF($A1255&lt;&gt;"",IF(OR(EE1255&lt;&gt;0,EF1255&lt;&gt;0,$BB$3&gt;0),"",IF(#REF!="LER","12,",IF(#REF!="LOR","16,",IF(#REF!="LEB","16,",IF(#REF!="LOB","13,",IF(#REF!="HER","30,",IF(#REF!="HOR","34,",IF(#REF!="HEB","34,",IF(#REF!="HOB","29,",""))))))))),"")</f>
        <v/>
      </c>
      <c r="CB1256" s="76" t="str">
        <f>IF($A1255&lt;&gt;"",IF(OR(EE1255&lt;&gt;0,EF1255&lt;&gt;0,$BB$3&gt;0),"",IF(#REF!="LER","14,",IF(#REF!="LOR","17,",IF(#REF!="LEB","17,",IF(#REF!="LOB","15,",IF(#REF!="HER","32,",IF(#REF!="HOR","35,",IF(#REF!="HEB","35,",IF(#REF!="HOB","31,",""))))))))),"")</f>
        <v/>
      </c>
      <c r="CC1256" s="76" t="str">
        <f>IF($A1255&lt;&gt;"",IF(OR(EE1255&lt;&gt;0,EF1255&lt;&gt;0,$BB$3&gt;0),"",IF(#REF!="LER","16,",IF(#REF!="LOR","18,",IF(#REF!="LEB","18,",IF(#REF!="LOB","17,",IF(#REF!="HER","34,",IF(#REF!="HOR","36,",IF(#REF!="HEB","36,",IF(#REF!="HOB","33,",""))))))))),"")</f>
        <v/>
      </c>
      <c r="CD1256" s="60" t="b">
        <f t="shared" si="2037"/>
        <v>0</v>
      </c>
      <c r="CE1256" s="60" t="b">
        <f t="shared" si="2038"/>
        <v>0</v>
      </c>
      <c r="CF1256" s="60" t="b">
        <f t="shared" si="2039"/>
        <v>0</v>
      </c>
      <c r="CG1256" s="60" t="b">
        <f t="shared" si="2040"/>
        <v>0</v>
      </c>
      <c r="CH1256" s="60" t="b">
        <f t="shared" si="2041"/>
        <v>0</v>
      </c>
      <c r="CI1256" s="60" t="b">
        <f t="shared" si="2042"/>
        <v>0</v>
      </c>
      <c r="CJ1256" s="60" t="b">
        <f t="shared" si="2043"/>
        <v>0</v>
      </c>
      <c r="CK1256" s="131"/>
      <c r="CL1256" s="131" t="e">
        <f t="shared" si="2065"/>
        <v>#REF!</v>
      </c>
      <c r="CM1256" s="92" t="e">
        <f t="shared" si="2061"/>
        <v>#REF!</v>
      </c>
      <c r="CN1256" s="13" t="e">
        <f t="shared" si="2070"/>
        <v>#REF!</v>
      </c>
      <c r="CO1256" s="11" t="e">
        <f t="shared" si="2044"/>
        <v>#REF!</v>
      </c>
      <c r="CP1256" s="13">
        <f t="shared" si="2068"/>
        <v>0</v>
      </c>
      <c r="CQ1256" s="11">
        <f t="shared" si="2071"/>
        <v>0</v>
      </c>
      <c r="CR1256" s="57">
        <f t="shared" si="2012"/>
        <v>0</v>
      </c>
      <c r="CS1256" s="57">
        <f t="shared" si="2013"/>
        <v>0</v>
      </c>
      <c r="CT1256" s="57">
        <f t="shared" si="2008"/>
        <v>0</v>
      </c>
      <c r="CU1256" s="24"/>
      <c r="CV1256" s="24"/>
      <c r="CW1256" s="24"/>
      <c r="CX1256" s="24"/>
      <c r="CY1256" s="24"/>
      <c r="CZ1256" s="24"/>
      <c r="DA1256" s="24"/>
      <c r="DB1256" s="24"/>
      <c r="DC1256" s="24"/>
      <c r="DD1256" s="64"/>
      <c r="DE1256" s="39"/>
      <c r="DF1256" s="39"/>
      <c r="DG1256" s="39"/>
      <c r="DH1256" s="39"/>
      <c r="DI1256" s="83"/>
      <c r="DJ1256" s="39"/>
      <c r="DK1256" s="22"/>
      <c r="DL1256" s="22"/>
      <c r="DM1256" s="32"/>
      <c r="DN1256" s="22"/>
      <c r="DO1256" s="22"/>
      <c r="DP1256" s="22"/>
      <c r="DQ1256" s="22"/>
      <c r="DR1256" s="22"/>
      <c r="DS1256" s="22"/>
      <c r="DT1256" s="22"/>
      <c r="DU1256" s="22"/>
      <c r="DV1256" s="22"/>
      <c r="DW1256" s="22"/>
      <c r="DX1256" s="22"/>
      <c r="DY1256" s="22"/>
      <c r="DZ1256" s="22"/>
      <c r="EA1256" s="32"/>
      <c r="EB1256" s="22"/>
      <c r="EC1256" s="22"/>
      <c r="EG1256" s="22"/>
      <c r="EH1256"/>
    </row>
    <row r="1257" spans="1:138" s="23" customFormat="1" x14ac:dyDescent="0.2">
      <c r="A1257" s="127"/>
      <c r="B1257" s="61" t="str">
        <f>IF(A1257="","",IF(U1258="","DB",U1258&amp;V1258&amp;W1258&amp;X1258&amp;Y1258&amp;Z1258&amp;AL1258&amp;AM1258&amp;AN1258&amp;AO1258&amp;AP1258&amp;AQ1258&amp;AR1258&amp;#REF!))</f>
        <v/>
      </c>
      <c r="C1257" s="7" t="str">
        <f t="shared" si="2066"/>
        <v/>
      </c>
      <c r="D1257" s="60">
        <f t="shared" si="2009"/>
        <v>0</v>
      </c>
      <c r="E1257" s="7" t="str">
        <f t="shared" si="2010"/>
        <v/>
      </c>
      <c r="F1257" s="72" t="str">
        <f t="shared" si="2072"/>
        <v/>
      </c>
      <c r="G1257" s="73">
        <f t="shared" si="2067"/>
        <v>0</v>
      </c>
      <c r="H1257" s="112">
        <f t="shared" si="2073"/>
        <v>0</v>
      </c>
      <c r="I1257" s="112">
        <f t="shared" si="2074"/>
        <v>0</v>
      </c>
      <c r="J1257" s="112">
        <f t="shared" si="2075"/>
        <v>0</v>
      </c>
      <c r="K1257" s="112">
        <f t="shared" si="2076"/>
        <v>0</v>
      </c>
      <c r="L1257" s="112">
        <f t="shared" si="2077"/>
        <v>0</v>
      </c>
      <c r="M1257" s="112">
        <f t="shared" si="2078"/>
        <v>0</v>
      </c>
      <c r="N1257" s="60"/>
      <c r="O1257" s="61"/>
      <c r="P1257" s="61"/>
      <c r="Q1257" s="61"/>
      <c r="R1257" s="61"/>
      <c r="S1257" s="7"/>
      <c r="T1257" s="67">
        <f t="shared" si="2045"/>
        <v>1</v>
      </c>
      <c r="U1257" s="76" t="str">
        <f>IF($A1256&lt;&gt;"",IF(OR($CR1256&lt;&gt;0,$CS1256&lt;&gt;0,$AJ1256&gt;0,#REF!&lt;$BB$3),"",IF(AND($H1255=1,$H1256=2),"01,",IF(AND($I1255=1,$I1256=2),"21,",IF(AND($J1255=1,$J1256=2),"03,",IF(U1256&lt;&gt;"",U1256,""))))),"")</f>
        <v/>
      </c>
      <c r="V1257" s="76" t="str">
        <f>IF($A1256&lt;&gt;"",IF(OR($CR1256&lt;&gt;0,$CS1256&lt;&gt;0,$AJ1256&gt;0,#REF!&lt;$BB$3),"",IF(AND($H1255=1,$H1256=2),"12,",IF(AND($I1255=1,$I1256=2),"23,",IF(AND($J1255=1,$J1256=2),"30,",IF(V1256&lt;&gt;"",V1256,""))))),"")</f>
        <v/>
      </c>
      <c r="W1257" s="76" t="str">
        <f>IF($A1256&lt;&gt;"",IF(OR($CR1256&lt;&gt;0,$CS1256&lt;&gt;0,$AJ1256&gt;0,#REF!&lt;$BB$3),"",IF(AND($H1255=1,$H1256=2),"14,",IF(AND($I1255=1,$I1256=2),"25,",IF(AND($J1255=1,$J1256=2),"32,",IF(W1256&lt;&gt;"",W1256,""))))),"")</f>
        <v/>
      </c>
      <c r="X1257" s="76" t="str">
        <f>IF($A1256&lt;&gt;"",IF(OR($CR1256&lt;&gt;0,$CS1256&lt;&gt;0,$AJ1256&gt;0,#REF!&lt;$BB$3),"",IF(AND($H1255=1,$H1256=2),"16,",IF(AND($I1255=1,$I1256=2),"27,",IF(AND($J1255=1,$J1256=2),"34,",IF(X1256&lt;&gt;"",X1256,""))))),"")</f>
        <v/>
      </c>
      <c r="Y1257" s="76" t="str">
        <f>IF($A1256&lt;&gt;"",IF(OR($CR1256&lt;&gt;0,$CS1256&lt;&gt;0,$AJ1256&gt;0,#REF!&lt;$BB$3),"",IF(AND($H1255=1,$H1256=2),"18,",IF(AND($I1255=1,$I1256=2),"",IF(AND($J1255=1,$J1256=2),"36,",IF(Y1256&lt;&gt;"",Y1256,""))))),"")</f>
        <v/>
      </c>
      <c r="Z1257" s="76" t="str">
        <f>IF($A1256&lt;&gt;"",IF(OR($CR1256&lt;&gt;0,$CS1256&lt;&gt;0,$AJ1256&gt;0,#REF!&lt;$BB$3),"",IF(AND($H1255=1,$H1256=2),"19,",IF(AND($I1255=1,$I1256=2),"",IF(AND($J1255=1,$J1256=2),"",IF(Z1256&lt;&gt;"",Z1256,""))))),"")</f>
        <v/>
      </c>
      <c r="AA1257" s="131" t="b">
        <f t="shared" si="2014"/>
        <v>0</v>
      </c>
      <c r="AB1257" s="131" t="b">
        <f t="shared" si="2015"/>
        <v>0</v>
      </c>
      <c r="AC1257" s="131" t="b">
        <f t="shared" si="2016"/>
        <v>0</v>
      </c>
      <c r="AD1257" s="131" t="b">
        <f t="shared" si="2017"/>
        <v>0</v>
      </c>
      <c r="AE1257" s="131" t="b">
        <f t="shared" si="2018"/>
        <v>0</v>
      </c>
      <c r="AF1257" s="131" t="b">
        <f t="shared" si="2019"/>
        <v>0</v>
      </c>
      <c r="AG1257" s="131"/>
      <c r="AH1257" s="131">
        <f t="shared" si="2062"/>
        <v>1</v>
      </c>
      <c r="AI1257" s="11" t="e">
        <f>IF(#REF!&lt;&gt;"",AF1257,0)</f>
        <v>#REF!</v>
      </c>
      <c r="AJ1257" s="11">
        <f t="shared" si="2046"/>
        <v>0</v>
      </c>
      <c r="AK1257" s="67">
        <f t="shared" si="2047"/>
        <v>1</v>
      </c>
      <c r="AL1257" s="118" t="str">
        <f t="shared" si="2048"/>
        <v/>
      </c>
      <c r="AM1257" s="118" t="str">
        <f t="shared" si="2049"/>
        <v/>
      </c>
      <c r="AN1257" s="118" t="str">
        <f t="shared" si="2050"/>
        <v/>
      </c>
      <c r="AO1257" s="118" t="str">
        <f t="shared" si="2051"/>
        <v/>
      </c>
      <c r="AP1257" s="118" t="str">
        <f t="shared" si="2052"/>
        <v/>
      </c>
      <c r="AQ1257" s="118" t="str">
        <f t="shared" si="2053"/>
        <v/>
      </c>
      <c r="AR1257" s="118" t="str">
        <f t="shared" si="2054"/>
        <v/>
      </c>
      <c r="AS1257" s="60" t="b">
        <f t="shared" si="2021"/>
        <v>0</v>
      </c>
      <c r="AT1257" s="60" t="b">
        <f t="shared" si="2022"/>
        <v>0</v>
      </c>
      <c r="AU1257" s="60" t="b">
        <f t="shared" si="2023"/>
        <v>0</v>
      </c>
      <c r="AV1257" s="60" t="b">
        <f t="shared" si="2024"/>
        <v>0</v>
      </c>
      <c r="AW1257" s="60" t="b">
        <f t="shared" si="2025"/>
        <v>0</v>
      </c>
      <c r="AX1257" s="60" t="b">
        <f t="shared" si="2026"/>
        <v>0</v>
      </c>
      <c r="AY1257" s="60" t="b">
        <f t="shared" si="2027"/>
        <v>0</v>
      </c>
      <c r="AZ1257" s="131"/>
      <c r="BA1257" s="131">
        <f t="shared" si="2063"/>
        <v>1</v>
      </c>
      <c r="BB1257" s="13">
        <f t="shared" si="2069"/>
        <v>0</v>
      </c>
      <c r="BC1257" s="11">
        <f t="shared" si="2028"/>
        <v>0</v>
      </c>
      <c r="BD1257" s="67" t="e">
        <f t="shared" si="2056"/>
        <v>#REF!</v>
      </c>
      <c r="BE1257" s="76" t="str">
        <f>IF($A1256&lt;&gt;"",IF(OR(EE1256&lt;&gt;0,EF1256&lt;&gt;0,#REF!&lt;$BB$3),"",IF(#REF!="LER","01,",IF(#REF!="LOR","01,",IF(#REF!="LEB","02,",IF(#REF!="LOB","01,",IF(#REF!="HER","19,",IF(#REF!="HOR","19,",IF(#REF!="HEB","20,",IF(#REF!="HOB","19,",""))))))))),"")</f>
        <v/>
      </c>
      <c r="BF1257" s="76" t="str">
        <f>IF($A1256&lt;&gt;"",IF(OR(EE1256&lt;&gt;0,EF1256&lt;&gt;0,#REF!&lt;$BB$3),"",IF(#REF!="LER","02,",IF(#REF!="LOR","03,",IF(#REF!="LEB","04,",IF(#REF!="LOB","02,",IF(#REF!="HER","20,",IF(#REF!="HOR","21,",IF(#REF!="HEB","22,",IF(#REF!="HOB","20,",""))))))))),"")</f>
        <v/>
      </c>
      <c r="BG1257" s="76" t="str">
        <f>IF($A1256&lt;&gt;"",IF(OR(EE1256&lt;&gt;0,EF1256&lt;&gt;0,#REF!&lt;$BB$3),"",IF(#REF!="LER","03,",IF(#REF!="LOR","05,",IF(#REF!="LEB","06,",IF(#REF!="LOB","03,",IF(#REF!="HER","21,",IF(#REF!="HOR","23,",IF(#REF!="HEB","24,",IF(#REF!="HOB","21,",""))))))))),"")</f>
        <v/>
      </c>
      <c r="BH1257" s="76" t="str">
        <f>IF($A1256&lt;&gt;"",IF(OR(EE1256&lt;&gt;0,EF1256&lt;&gt;0,#REF!&lt;$BB$3),"",IF(#REF!="LER","04,",IF(#REF!="LOR","07,",IF(#REF!="LEB","08,",IF(#REF!="LOB","04,",IF(#REF!="HER","22,",IF(#REF!="HOR","25,",IF(#REF!="HEB","26,",IF(#REF!="HOB","22,",""))))))))),"")</f>
        <v/>
      </c>
      <c r="BI1257" s="76" t="str">
        <f>IF($A1256&lt;&gt;"",IF(OR(EE1256&lt;&gt;0,EF1256&lt;&gt;0,#REF!&lt;$BB$3),"",IF(#REF!="LER","05,",IF(#REF!="LOR","09,",IF(#REF!="LEB","10,",IF(#REF!="LOB","05,",IF(#REF!="HER","23,",IF(#REF!="HOR","27,",IF(#REF!="HEB","28,",IF(#REF!="HOB","23,",""))))))))),"")</f>
        <v/>
      </c>
      <c r="BJ1257" s="76" t="str">
        <f t="shared" si="2029"/>
        <v/>
      </c>
      <c r="BK1257" s="131" t="b">
        <f t="shared" si="2030"/>
        <v>0</v>
      </c>
      <c r="BL1257" s="131" t="b">
        <f t="shared" si="2031"/>
        <v>0</v>
      </c>
      <c r="BM1257" s="131" t="b">
        <f t="shared" si="2032"/>
        <v>0</v>
      </c>
      <c r="BN1257" s="131" t="b">
        <f t="shared" si="2033"/>
        <v>0</v>
      </c>
      <c r="BO1257" s="131" t="b">
        <f t="shared" si="2034"/>
        <v>0</v>
      </c>
      <c r="BP1257" s="131" t="b">
        <f t="shared" si="2035"/>
        <v>0</v>
      </c>
      <c r="BQ1257" s="131"/>
      <c r="BR1257" s="131" t="e">
        <f t="shared" si="2064"/>
        <v>#REF!</v>
      </c>
      <c r="BS1257" s="92" t="e">
        <f t="shared" si="2060"/>
        <v>#REF!</v>
      </c>
      <c r="BT1257" s="11" t="e">
        <f>IF(#REF!&lt;&gt;"",BP1257,0)</f>
        <v>#REF!</v>
      </c>
      <c r="BU1257" s="11" t="e">
        <f t="shared" si="2057"/>
        <v>#REF!</v>
      </c>
      <c r="BV1257" s="67" t="e">
        <f t="shared" si="2058"/>
        <v>#REF!</v>
      </c>
      <c r="BW1257" s="76" t="str">
        <f>IF($A1256&lt;&gt;"",IF(OR(EE1256&lt;&gt;0,EF1256&lt;&gt;0,#REF!&lt;$BB$3),"",IF(#REF!="LER","07,",IF(#REF!="LOR","12,",IF(#REF!="LEB","12,",IF(#REF!="LOB","08,",IF(#REF!="HER","25,",IF(#REF!="HOR","30,",IF(#REF!="HEB","30,",IF(#REF!="HOB","25,",""))))))))),"")</f>
        <v/>
      </c>
      <c r="BX1257" s="76" t="str">
        <f>IF($A1256&lt;&gt;"",IF(OR(EE1256&lt;&gt;0,EF1256&lt;&gt;0,#REF!&lt;$BB$3),"",IF(#REF!="LER","08,",IF(#REF!="LOR","13,",IF(#REF!="LEB","13,",IF(#REF!="LOB","09,",IF(#REF!="HER","26,",IF(#REF!="HOR","31,",IF(#REF!="HEB","31,",IF(#REF!="HOB","26,",""))))))))),"")</f>
        <v/>
      </c>
      <c r="BY1257" s="76" t="str">
        <f>IF($A1256&lt;&gt;"",IF(OR(EE1256&lt;&gt;0,EF1256&lt;&gt;0,#REF!&lt;$BB$3),"",IF(#REF!="LER","09,",IF(#REF!="LOR","14,",IF(#REF!="LEB","14,",IF(#REF!="LOB","10,",IF(#REF!="HER","27,",IF(#REF!="HOR","32,",IF(#REF!="HEB","32,",IF(#REF!="HOB","27,",""))))))))),"")</f>
        <v/>
      </c>
      <c r="BZ1257" s="76" t="str">
        <f>IF($A1256&lt;&gt;"",IF(OR(EE1256&lt;&gt;0,EF1256&lt;&gt;0,#REF!&lt;$BB$3),"",IF(#REF!="LER","10,",IF(#REF!="LOR","15,",IF(#REF!="LEB","15,",IF(#REF!="LOB","11,",IF(#REF!="HER","28,",IF(#REF!="HOR","33,",IF(#REF!="HEB","33,",IF(#REF!="HOB","28,",""))))))))),"")</f>
        <v/>
      </c>
      <c r="CA1257" s="76" t="str">
        <f>IF($A1256&lt;&gt;"",IF(OR(EE1256&lt;&gt;0,EF1256&lt;&gt;0,#REF!&lt;$BB$3),"",IF(#REF!="LER","12,",IF(#REF!="LOR","16,",IF(#REF!="LEB","16,",IF(#REF!="LOB","13,",IF(#REF!="HER","30,",IF(#REF!="HOR","34,",IF(#REF!="HEB","34,",IF(#REF!="HOB","29,",""))))))))),"")</f>
        <v/>
      </c>
      <c r="CB1257" s="76" t="str">
        <f>IF($A1256&lt;&gt;"",IF(OR(EE1256&lt;&gt;0,EF1256&lt;&gt;0,#REF!&lt;$BB$3),"",IF(#REF!="LER","14,",IF(#REF!="LOR","17,",IF(#REF!="LEB","17,",IF(#REF!="LOB","15,",IF(#REF!="HER","32,",IF(#REF!="HOR","35,",IF(#REF!="HEB","35,",IF(#REF!="HOB","31,",""))))))))),"")</f>
        <v/>
      </c>
      <c r="CC1257" s="76" t="str">
        <f>IF($A1256&lt;&gt;"",IF(OR(EE1256&lt;&gt;0,EF1256&lt;&gt;0,#REF!&lt;$BB$3),"",IF(#REF!="LER","16,",IF(#REF!="LOR","18,",IF(#REF!="LEB","18,",IF(#REF!="LOB","17,",IF(#REF!="HER","34,",IF(#REF!="HOR","36,",IF(#REF!="HEB","36,",IF(#REF!="HOB","33,",""))))))))),"")</f>
        <v/>
      </c>
      <c r="CD1257" s="60" t="b">
        <f t="shared" si="2037"/>
        <v>0</v>
      </c>
      <c r="CE1257" s="60" t="b">
        <f t="shared" si="2038"/>
        <v>0</v>
      </c>
      <c r="CF1257" s="60" t="b">
        <f t="shared" si="2039"/>
        <v>0</v>
      </c>
      <c r="CG1257" s="60" t="b">
        <f t="shared" si="2040"/>
        <v>0</v>
      </c>
      <c r="CH1257" s="60" t="b">
        <f t="shared" si="2041"/>
        <v>0</v>
      </c>
      <c r="CI1257" s="60" t="b">
        <f t="shared" si="2042"/>
        <v>0</v>
      </c>
      <c r="CJ1257" s="60" t="b">
        <f t="shared" si="2043"/>
        <v>0</v>
      </c>
      <c r="CK1257" s="131"/>
      <c r="CL1257" s="131" t="e">
        <f t="shared" si="2065"/>
        <v>#REF!</v>
      </c>
      <c r="CM1257" s="92" t="e">
        <f t="shared" si="2061"/>
        <v>#REF!</v>
      </c>
      <c r="CN1257" s="13" t="e">
        <f t="shared" si="2070"/>
        <v>#REF!</v>
      </c>
      <c r="CO1257" s="11" t="e">
        <f t="shared" si="2044"/>
        <v>#REF!</v>
      </c>
      <c r="CP1257" s="13">
        <f t="shared" si="2068"/>
        <v>0</v>
      </c>
      <c r="CQ1257" s="11">
        <f t="shared" si="2071"/>
        <v>0</v>
      </c>
      <c r="CR1257" s="57">
        <f t="shared" si="2012"/>
        <v>0</v>
      </c>
      <c r="CS1257" s="57">
        <f t="shared" si="2013"/>
        <v>0</v>
      </c>
      <c r="CT1257" s="57">
        <f t="shared" si="2008"/>
        <v>0</v>
      </c>
      <c r="CU1257" s="24"/>
      <c r="CV1257" s="24"/>
      <c r="CW1257" s="24"/>
      <c r="CX1257" s="24"/>
      <c r="CY1257" s="24"/>
      <c r="CZ1257" s="24"/>
      <c r="DA1257" s="24"/>
      <c r="DB1257" s="24"/>
      <c r="DC1257" s="24"/>
      <c r="DD1257" s="64"/>
      <c r="DE1257" s="39"/>
      <c r="DF1257" s="39"/>
      <c r="DG1257" s="39"/>
      <c r="DH1257" s="39"/>
      <c r="DI1257" s="83"/>
      <c r="DJ1257" s="39"/>
      <c r="DK1257" s="22"/>
      <c r="DL1257" s="22"/>
      <c r="DM1257" s="32"/>
      <c r="DN1257" s="22"/>
      <c r="DO1257" s="22"/>
      <c r="DP1257" s="22"/>
      <c r="DQ1257" s="22"/>
      <c r="DR1257" s="22"/>
      <c r="DS1257" s="22"/>
      <c r="DT1257" s="22"/>
      <c r="DU1257" s="22"/>
      <c r="DV1257" s="22"/>
      <c r="DW1257" s="22"/>
      <c r="DX1257" s="22"/>
      <c r="DY1257" s="22"/>
      <c r="DZ1257" s="22"/>
      <c r="EA1257" s="32"/>
      <c r="EB1257" s="22"/>
      <c r="EC1257" s="22"/>
      <c r="EG1257" s="22"/>
      <c r="EH1257"/>
    </row>
    <row r="1258" spans="1:138" s="23" customFormat="1" x14ac:dyDescent="0.2">
      <c r="A1258" s="127"/>
      <c r="B1258" s="61" t="str">
        <f>IF(A1258="","",IF(U1259="","DB",U1259&amp;V1259&amp;W1259&amp;X1259&amp;Y1259&amp;Z1259&amp;AL1259&amp;AM1259&amp;AN1259&amp;AO1259&amp;AP1259&amp;AQ1259&amp;AR1259&amp;#REF!))</f>
        <v/>
      </c>
      <c r="C1258" s="7" t="str">
        <f t="shared" si="2066"/>
        <v/>
      </c>
      <c r="D1258" s="60">
        <f t="shared" si="2009"/>
        <v>0</v>
      </c>
      <c r="E1258" s="7" t="str">
        <f t="shared" si="2010"/>
        <v/>
      </c>
      <c r="F1258" s="72" t="str">
        <f t="shared" si="2072"/>
        <v/>
      </c>
      <c r="G1258" s="73">
        <f t="shared" si="2067"/>
        <v>0</v>
      </c>
      <c r="H1258" s="112">
        <f t="shared" si="2073"/>
        <v>0</v>
      </c>
      <c r="I1258" s="112">
        <f t="shared" si="2074"/>
        <v>0</v>
      </c>
      <c r="J1258" s="112">
        <f t="shared" si="2075"/>
        <v>0</v>
      </c>
      <c r="K1258" s="112">
        <f t="shared" si="2076"/>
        <v>0</v>
      </c>
      <c r="L1258" s="112">
        <f t="shared" si="2077"/>
        <v>0</v>
      </c>
      <c r="M1258" s="112">
        <f t="shared" si="2078"/>
        <v>0</v>
      </c>
      <c r="N1258" s="60"/>
      <c r="O1258" s="61"/>
      <c r="P1258" s="61"/>
      <c r="Q1258" s="61"/>
      <c r="R1258" s="61"/>
      <c r="S1258" s="7"/>
      <c r="T1258" s="67">
        <f t="shared" si="2045"/>
        <v>1</v>
      </c>
      <c r="U1258" s="76" t="str">
        <f>IF($A1257&lt;&gt;"",IF(OR($CR1257&lt;&gt;0,$CS1257&lt;&gt;0,$AJ1257&gt;0,#REF!&lt;$BB$3),"",IF(AND($H1256=1,$H1257=2),"01,",IF(AND($I1256=1,$I1257=2),"21,",IF(AND($J1256=1,$J1257=2),"03,",IF(U1257&lt;&gt;"",U1257,""))))),"")</f>
        <v/>
      </c>
      <c r="V1258" s="76" t="str">
        <f>IF($A1257&lt;&gt;"",IF(OR($CR1257&lt;&gt;0,$CS1257&lt;&gt;0,$AJ1257&gt;0,#REF!&lt;$BB$3),"",IF(AND($H1256=1,$H1257=2),"12,",IF(AND($I1256=1,$I1257=2),"23,",IF(AND($J1256=1,$J1257=2),"30,",IF(V1257&lt;&gt;"",V1257,""))))),"")</f>
        <v/>
      </c>
      <c r="W1258" s="76" t="str">
        <f>IF($A1257&lt;&gt;"",IF(OR($CR1257&lt;&gt;0,$CS1257&lt;&gt;0,$AJ1257&gt;0,#REF!&lt;$BB$3),"",IF(AND($H1256=1,$H1257=2),"14,",IF(AND($I1256=1,$I1257=2),"25,",IF(AND($J1256=1,$J1257=2),"32,",IF(W1257&lt;&gt;"",W1257,""))))),"")</f>
        <v/>
      </c>
      <c r="X1258" s="76" t="str">
        <f>IF($A1257&lt;&gt;"",IF(OR($CR1257&lt;&gt;0,$CS1257&lt;&gt;0,$AJ1257&gt;0,#REF!&lt;$BB$3),"",IF(AND($H1256=1,$H1257=2),"16,",IF(AND($I1256=1,$I1257=2),"27,",IF(AND($J1256=1,$J1257=2),"34,",IF(X1257&lt;&gt;"",X1257,""))))),"")</f>
        <v/>
      </c>
      <c r="Y1258" s="76" t="str">
        <f>IF($A1257&lt;&gt;"",IF(OR($CR1257&lt;&gt;0,$CS1257&lt;&gt;0,$AJ1257&gt;0,#REF!&lt;$BB$3),"",IF(AND($H1256=1,$H1257=2),"18,",IF(AND($I1256=1,$I1257=2),"",IF(AND($J1256=1,$J1257=2),"36,",IF(Y1257&lt;&gt;"",Y1257,""))))),"")</f>
        <v/>
      </c>
      <c r="Z1258" s="76" t="str">
        <f>IF($A1257&lt;&gt;"",IF(OR($CR1257&lt;&gt;0,$CS1257&lt;&gt;0,$AJ1257&gt;0,#REF!&lt;$BB$3),"",IF(AND($H1256=1,$H1257=2),"19,",IF(AND($I1256=1,$I1257=2),"",IF(AND($J1256=1,$J1257=2),"",IF(Z1257&lt;&gt;"",Z1257,""))))),"")</f>
        <v/>
      </c>
      <c r="AA1258" s="131" t="b">
        <f t="shared" si="2014"/>
        <v>0</v>
      </c>
      <c r="AB1258" s="131" t="b">
        <f t="shared" si="2015"/>
        <v>0</v>
      </c>
      <c r="AC1258" s="131" t="b">
        <f t="shared" si="2016"/>
        <v>0</v>
      </c>
      <c r="AD1258" s="131" t="b">
        <f t="shared" si="2017"/>
        <v>0</v>
      </c>
      <c r="AE1258" s="131" t="b">
        <f t="shared" si="2018"/>
        <v>0</v>
      </c>
      <c r="AF1258" s="131" t="b">
        <f t="shared" si="2019"/>
        <v>0</v>
      </c>
      <c r="AG1258" s="131"/>
      <c r="AH1258" s="131">
        <f t="shared" si="2062"/>
        <v>1</v>
      </c>
      <c r="AI1258" s="11" t="e">
        <f>IF(#REF!&lt;&gt;"",AF1258,0)</f>
        <v>#REF!</v>
      </c>
      <c r="AJ1258" s="11">
        <f t="shared" si="2046"/>
        <v>0</v>
      </c>
      <c r="AK1258" s="67">
        <f t="shared" si="2047"/>
        <v>1</v>
      </c>
      <c r="AL1258" s="118" t="str">
        <f t="shared" si="2048"/>
        <v/>
      </c>
      <c r="AM1258" s="118" t="str">
        <f t="shared" si="2049"/>
        <v/>
      </c>
      <c r="AN1258" s="118" t="str">
        <f t="shared" si="2050"/>
        <v/>
      </c>
      <c r="AO1258" s="118" t="str">
        <f t="shared" si="2051"/>
        <v/>
      </c>
      <c r="AP1258" s="118" t="str">
        <f t="shared" si="2052"/>
        <v/>
      </c>
      <c r="AQ1258" s="118" t="str">
        <f t="shared" si="2053"/>
        <v/>
      </c>
      <c r="AR1258" s="118" t="str">
        <f t="shared" si="2054"/>
        <v/>
      </c>
      <c r="AS1258" s="60" t="b">
        <f t="shared" si="2021"/>
        <v>0</v>
      </c>
      <c r="AT1258" s="60" t="b">
        <f t="shared" si="2022"/>
        <v>0</v>
      </c>
      <c r="AU1258" s="60" t="b">
        <f t="shared" si="2023"/>
        <v>0</v>
      </c>
      <c r="AV1258" s="60" t="b">
        <f t="shared" si="2024"/>
        <v>0</v>
      </c>
      <c r="AW1258" s="60" t="b">
        <f t="shared" si="2025"/>
        <v>0</v>
      </c>
      <c r="AX1258" s="60" t="b">
        <f t="shared" si="2026"/>
        <v>0</v>
      </c>
      <c r="AY1258" s="60" t="b">
        <f t="shared" si="2027"/>
        <v>0</v>
      </c>
      <c r="AZ1258" s="131"/>
      <c r="BA1258" s="131">
        <f t="shared" si="2063"/>
        <v>1</v>
      </c>
      <c r="BB1258" s="13">
        <f t="shared" si="2069"/>
        <v>0</v>
      </c>
      <c r="BC1258" s="11">
        <f t="shared" si="2028"/>
        <v>0</v>
      </c>
      <c r="BD1258" s="67" t="e">
        <f t="shared" si="2056"/>
        <v>#REF!</v>
      </c>
      <c r="BE1258" s="76" t="str">
        <f>IF($A1257&lt;&gt;"",IF(OR(EE1257&lt;&gt;0,EF1257&lt;&gt;0,#REF!&lt;$BB$3),"",IF(#REF!="LER","01,",IF(#REF!="LOR","01,",IF(#REF!="LEB","02,",IF(#REF!="LOB","01,",IF(#REF!="HER","19,",IF(#REF!="HOR","19,",IF(#REF!="HEB","20,",IF(#REF!="HOB","19,",""))))))))),"")</f>
        <v/>
      </c>
      <c r="BF1258" s="76" t="str">
        <f>IF($A1257&lt;&gt;"",IF(OR(EE1257&lt;&gt;0,EF1257&lt;&gt;0,#REF!&lt;$BB$3),"",IF(#REF!="LER","02,",IF(#REF!="LOR","03,",IF(#REF!="LEB","04,",IF(#REF!="LOB","02,",IF(#REF!="HER","20,",IF(#REF!="HOR","21,",IF(#REF!="HEB","22,",IF(#REF!="HOB","20,",""))))))))),"")</f>
        <v/>
      </c>
      <c r="BG1258" s="76" t="str">
        <f>IF($A1257&lt;&gt;"",IF(OR(EE1257&lt;&gt;0,EF1257&lt;&gt;0,#REF!&lt;$BB$3),"",IF(#REF!="LER","03,",IF(#REF!="LOR","05,",IF(#REF!="LEB","06,",IF(#REF!="LOB","03,",IF(#REF!="HER","21,",IF(#REF!="HOR","23,",IF(#REF!="HEB","24,",IF(#REF!="HOB","21,",""))))))))),"")</f>
        <v/>
      </c>
      <c r="BH1258" s="76" t="str">
        <f>IF($A1257&lt;&gt;"",IF(OR(EE1257&lt;&gt;0,EF1257&lt;&gt;0,#REF!&lt;$BB$3),"",IF(#REF!="LER","04,",IF(#REF!="LOR","07,",IF(#REF!="LEB","08,",IF(#REF!="LOB","04,",IF(#REF!="HER","22,",IF(#REF!="HOR","25,",IF(#REF!="HEB","26,",IF(#REF!="HOB","22,",""))))))))),"")</f>
        <v/>
      </c>
      <c r="BI1258" s="76" t="str">
        <f>IF($A1257&lt;&gt;"",IF(OR(EE1257&lt;&gt;0,EF1257&lt;&gt;0,#REF!&lt;$BB$3),"",IF(#REF!="LER","05,",IF(#REF!="LOR","09,",IF(#REF!="LEB","10,",IF(#REF!="LOB","05,",IF(#REF!="HER","23,",IF(#REF!="HOR","27,",IF(#REF!="HEB","28,",IF(#REF!="HOB","23,",""))))))))),"")</f>
        <v/>
      </c>
      <c r="BJ1258" s="76" t="str">
        <f t="shared" si="2029"/>
        <v/>
      </c>
      <c r="BK1258" s="131" t="b">
        <f t="shared" si="2030"/>
        <v>0</v>
      </c>
      <c r="BL1258" s="131" t="b">
        <f t="shared" si="2031"/>
        <v>0</v>
      </c>
      <c r="BM1258" s="131" t="b">
        <f t="shared" si="2032"/>
        <v>0</v>
      </c>
      <c r="BN1258" s="131" t="b">
        <f t="shared" si="2033"/>
        <v>0</v>
      </c>
      <c r="BO1258" s="131" t="b">
        <f t="shared" si="2034"/>
        <v>0</v>
      </c>
      <c r="BP1258" s="131" t="b">
        <f t="shared" si="2035"/>
        <v>0</v>
      </c>
      <c r="BQ1258" s="131"/>
      <c r="BR1258" s="131" t="e">
        <f t="shared" si="2064"/>
        <v>#REF!</v>
      </c>
      <c r="BS1258" s="92" t="e">
        <f t="shared" si="2060"/>
        <v>#REF!</v>
      </c>
      <c r="BT1258" s="11" t="e">
        <f>IF(#REF!&lt;&gt;"",BP1258,0)</f>
        <v>#REF!</v>
      </c>
      <c r="BU1258" s="11" t="e">
        <f t="shared" si="2057"/>
        <v>#REF!</v>
      </c>
      <c r="BV1258" s="67" t="e">
        <f t="shared" si="2058"/>
        <v>#REF!</v>
      </c>
      <c r="BW1258" s="76" t="str">
        <f>IF($A1257&lt;&gt;"",IF(OR(EE1257&lt;&gt;0,EF1257&lt;&gt;0,#REF!&lt;$BB$3),"",IF(#REF!="LER","07,",IF(#REF!="LOR","12,",IF(#REF!="LEB","12,",IF(#REF!="LOB","08,",IF(#REF!="HER","25,",IF(#REF!="HOR","30,",IF(#REF!="HEB","30,",IF(#REF!="HOB","25,",""))))))))),"")</f>
        <v/>
      </c>
      <c r="BX1258" s="76" t="str">
        <f>IF($A1257&lt;&gt;"",IF(OR(EE1257&lt;&gt;0,EF1257&lt;&gt;0,#REF!&lt;$BB$3),"",IF(#REF!="LER","08,",IF(#REF!="LOR","13,",IF(#REF!="LEB","13,",IF(#REF!="LOB","09,",IF(#REF!="HER","26,",IF(#REF!="HOR","31,",IF(#REF!="HEB","31,",IF(#REF!="HOB","26,",""))))))))),"")</f>
        <v/>
      </c>
      <c r="BY1258" s="76" t="str">
        <f>IF($A1257&lt;&gt;"",IF(OR(EE1257&lt;&gt;0,EF1257&lt;&gt;0,#REF!&lt;$BB$3),"",IF(#REF!="LER","09,",IF(#REF!="LOR","14,",IF(#REF!="LEB","14,",IF(#REF!="LOB","10,",IF(#REF!="HER","27,",IF(#REF!="HOR","32,",IF(#REF!="HEB","32,",IF(#REF!="HOB","27,",""))))))))),"")</f>
        <v/>
      </c>
      <c r="BZ1258" s="76" t="str">
        <f>IF($A1257&lt;&gt;"",IF(OR(EE1257&lt;&gt;0,EF1257&lt;&gt;0,#REF!&lt;$BB$3),"",IF(#REF!="LER","10,",IF(#REF!="LOR","15,",IF(#REF!="LEB","15,",IF(#REF!="LOB","11,",IF(#REF!="HER","28,",IF(#REF!="HOR","33,",IF(#REF!="HEB","33,",IF(#REF!="HOB","28,",""))))))))),"")</f>
        <v/>
      </c>
      <c r="CA1258" s="76" t="str">
        <f>IF($A1257&lt;&gt;"",IF(OR(EE1257&lt;&gt;0,EF1257&lt;&gt;0,#REF!&lt;$BB$3),"",IF(#REF!="LER","12,",IF(#REF!="LOR","16,",IF(#REF!="LEB","16,",IF(#REF!="LOB","13,",IF(#REF!="HER","30,",IF(#REF!="HOR","34,",IF(#REF!="HEB","34,",IF(#REF!="HOB","29,",""))))))))),"")</f>
        <v/>
      </c>
      <c r="CB1258" s="76" t="str">
        <f>IF($A1257&lt;&gt;"",IF(OR(EE1257&lt;&gt;0,EF1257&lt;&gt;0,#REF!&lt;$BB$3),"",IF(#REF!="LER","14,",IF(#REF!="LOR","17,",IF(#REF!="LEB","17,",IF(#REF!="LOB","15,",IF(#REF!="HER","32,",IF(#REF!="HOR","35,",IF(#REF!="HEB","35,",IF(#REF!="HOB","31,",""))))))))),"")</f>
        <v/>
      </c>
      <c r="CC1258" s="76" t="str">
        <f>IF($A1257&lt;&gt;"",IF(OR(EE1257&lt;&gt;0,EF1257&lt;&gt;0,#REF!&lt;$BB$3),"",IF(#REF!="LER","16,",IF(#REF!="LOR","18,",IF(#REF!="LEB","18,",IF(#REF!="LOB","17,",IF(#REF!="HER","34,",IF(#REF!="HOR","36,",IF(#REF!="HEB","36,",IF(#REF!="HOB","33,",""))))))))),"")</f>
        <v/>
      </c>
      <c r="CD1258" s="60" t="b">
        <f t="shared" si="2037"/>
        <v>0</v>
      </c>
      <c r="CE1258" s="60" t="b">
        <f t="shared" si="2038"/>
        <v>0</v>
      </c>
      <c r="CF1258" s="60" t="b">
        <f t="shared" si="2039"/>
        <v>0</v>
      </c>
      <c r="CG1258" s="60" t="b">
        <f t="shared" si="2040"/>
        <v>0</v>
      </c>
      <c r="CH1258" s="60" t="b">
        <f t="shared" si="2041"/>
        <v>0</v>
      </c>
      <c r="CI1258" s="60" t="b">
        <f t="shared" si="2042"/>
        <v>0</v>
      </c>
      <c r="CJ1258" s="60" t="b">
        <f t="shared" si="2043"/>
        <v>0</v>
      </c>
      <c r="CK1258" s="131"/>
      <c r="CL1258" s="131" t="e">
        <f t="shared" si="2065"/>
        <v>#REF!</v>
      </c>
      <c r="CM1258" s="92" t="e">
        <f t="shared" si="2061"/>
        <v>#REF!</v>
      </c>
      <c r="CN1258" s="13" t="e">
        <f t="shared" si="2070"/>
        <v>#REF!</v>
      </c>
      <c r="CO1258" s="11" t="e">
        <f t="shared" si="2044"/>
        <v>#REF!</v>
      </c>
      <c r="CP1258" s="13">
        <f t="shared" si="2068"/>
        <v>0</v>
      </c>
      <c r="CQ1258" s="11">
        <f t="shared" si="2071"/>
        <v>0</v>
      </c>
      <c r="CR1258" s="57">
        <f t="shared" si="2012"/>
        <v>0</v>
      </c>
      <c r="CS1258" s="57">
        <f t="shared" si="2013"/>
        <v>0</v>
      </c>
      <c r="CT1258" s="57">
        <f t="shared" si="2008"/>
        <v>0</v>
      </c>
      <c r="CU1258" s="24"/>
      <c r="CV1258" s="24"/>
      <c r="CW1258" s="24"/>
      <c r="CX1258" s="24"/>
      <c r="CY1258" s="24"/>
      <c r="CZ1258" s="24"/>
      <c r="DA1258" s="24"/>
      <c r="DB1258" s="24"/>
      <c r="DC1258" s="24"/>
      <c r="DD1258" s="64"/>
      <c r="DE1258" s="39"/>
      <c r="DF1258" s="39"/>
      <c r="DG1258" s="39"/>
      <c r="DH1258" s="39"/>
      <c r="DI1258" s="83"/>
      <c r="DJ1258" s="39"/>
      <c r="DK1258" s="22"/>
      <c r="DL1258" s="22"/>
      <c r="DM1258" s="32"/>
      <c r="DN1258" s="22"/>
      <c r="DO1258" s="22"/>
      <c r="DP1258" s="22"/>
      <c r="DQ1258" s="22"/>
      <c r="DR1258" s="22"/>
      <c r="DS1258" s="22"/>
      <c r="DT1258" s="22"/>
      <c r="DU1258" s="22"/>
      <c r="DV1258" s="22"/>
      <c r="DW1258" s="22"/>
      <c r="DX1258" s="22"/>
      <c r="DY1258" s="22"/>
      <c r="DZ1258" s="22"/>
      <c r="EA1258" s="32"/>
      <c r="EB1258" s="22"/>
      <c r="EC1258" s="22"/>
      <c r="EG1258" s="22"/>
      <c r="EH1258"/>
    </row>
    <row r="1259" spans="1:138" s="23" customFormat="1" x14ac:dyDescent="0.2">
      <c r="A1259" s="127"/>
      <c r="B1259" s="61" t="str">
        <f>IF(A1259="","",IF(U1260="","DB",U1260&amp;V1260&amp;W1260&amp;X1260&amp;Y1260&amp;Z1260&amp;AL1260&amp;AM1260&amp;AN1260&amp;AO1260&amp;AP1260&amp;AQ1260&amp;AR1260&amp;#REF!))</f>
        <v/>
      </c>
      <c r="C1259" s="7" t="str">
        <f t="shared" si="2066"/>
        <v/>
      </c>
      <c r="D1259" s="60">
        <f t="shared" si="2009"/>
        <v>0</v>
      </c>
      <c r="E1259" s="7" t="str">
        <f t="shared" si="2010"/>
        <v/>
      </c>
      <c r="F1259" s="72" t="str">
        <f t="shared" si="2072"/>
        <v/>
      </c>
      <c r="G1259" s="73">
        <f t="shared" si="2067"/>
        <v>0</v>
      </c>
      <c r="H1259" s="112">
        <f t="shared" si="2073"/>
        <v>0</v>
      </c>
      <c r="I1259" s="112">
        <f t="shared" si="2074"/>
        <v>0</v>
      </c>
      <c r="J1259" s="112">
        <f t="shared" si="2075"/>
        <v>0</v>
      </c>
      <c r="K1259" s="112">
        <f t="shared" si="2076"/>
        <v>0</v>
      </c>
      <c r="L1259" s="112">
        <f t="shared" si="2077"/>
        <v>0</v>
      </c>
      <c r="M1259" s="112">
        <f t="shared" si="2078"/>
        <v>0</v>
      </c>
      <c r="N1259" s="60"/>
      <c r="O1259" s="61"/>
      <c r="P1259" s="61"/>
      <c r="Q1259" s="61"/>
      <c r="R1259" s="61"/>
      <c r="S1259" s="7"/>
      <c r="T1259" s="67">
        <f t="shared" si="2045"/>
        <v>1</v>
      </c>
      <c r="U1259" s="76" t="str">
        <f>IF($A1258&lt;&gt;"",IF(OR(CR1258&lt;&gt;0,CS1258&lt;&gt;0,#REF!&lt;$BB$3),"",IF(#REF!="LER","01,",IF(#REF!="LOR","01,",IF(#REF!="LEB","02,",IF(#REF!="LOB","01,",IF(#REF!="HER","19,",IF(#REF!="HOR","19,",IF(#REF!="HEB","20,",IF(#REF!="HOB","19,",""))))))))),"")</f>
        <v/>
      </c>
      <c r="V1259" s="76" t="str">
        <f>IF($A1258&lt;&gt;"",IF(OR(CR1258&lt;&gt;0,CS1258&lt;&gt;0,#REF!&lt;$BB$3),"",IF(#REF!="LER","02,",IF(#REF!="LOR","03,",IF(#REF!="LEB","04,",IF(#REF!="LOB","02,",IF(#REF!="HER","20,",IF(#REF!="HOR","21,",IF(#REF!="HEB","22,",IF(#REF!="HOB","20,",""))))))))),"")</f>
        <v/>
      </c>
      <c r="W1259" s="76" t="str">
        <f>IF($A1258&lt;&gt;"",IF(OR(CR1258&lt;&gt;0,CS1258&lt;&gt;0,#REF!&lt;$BB$3),"",IF(#REF!="LER","03,",IF(#REF!="LOR","05,",IF(#REF!="LEB","06,",IF(#REF!="LOB","03,",IF(#REF!="HER","21,",IF(#REF!="HOR","23,",IF(#REF!="HEB","24,",IF(#REF!="HOB","21,",""))))))))),"")</f>
        <v/>
      </c>
      <c r="X1259" s="76" t="str">
        <f>IF($A1258&lt;&gt;"",IF(OR(CR1258&lt;&gt;0,CS1258&lt;&gt;0,#REF!&lt;$BB$3),"",IF(#REF!="LER","04,",IF(#REF!="LOR","07,",IF(#REF!="LEB","08,",IF(#REF!="LOB","04,",IF(#REF!="HER","22,",IF(#REF!="HOR","25,",IF(#REF!="HEB","26,",IF(#REF!="HOB","22,",""))))))))),"")</f>
        <v/>
      </c>
      <c r="Y1259" s="76" t="str">
        <f>IF($A1258&lt;&gt;"",IF(OR(CR1258&lt;&gt;0,CS1258&lt;&gt;0,#REF!&lt;$BB$3),"",IF(#REF!="LER","05,",IF(#REF!="LOR","09,",IF(#REF!="LEB","10,",IF(#REF!="LOB","05,",IF(#REF!="HER","23,",IF(#REF!="HOR","27,",IF(#REF!="HEB","28,",IF(#REF!="HOB","23,",""))))))))),"")</f>
        <v/>
      </c>
      <c r="Z1259" s="76" t="str">
        <f t="shared" ref="Z1259:Z1290" si="2079">IF($A1258&lt;&gt;"",IF(OR($CR1258&lt;&gt;0,$CS1258&lt;&gt;0,$AJ1258&gt;0),"",IF(AND($H1257=1,$H1258=2),"19,",IF(AND($I1257=1,$I1258=2),"",IF(AND($J1257=1,$J1258=2),"",IF(Z1258&lt;&gt;"",Z1258,""))))),"")</f>
        <v/>
      </c>
      <c r="AA1259" s="131" t="b">
        <f t="shared" si="2014"/>
        <v>0</v>
      </c>
      <c r="AB1259" s="131" t="b">
        <f t="shared" si="2015"/>
        <v>0</v>
      </c>
      <c r="AC1259" s="131" t="b">
        <f t="shared" si="2016"/>
        <v>0</v>
      </c>
      <c r="AD1259" s="131" t="b">
        <f t="shared" si="2017"/>
        <v>0</v>
      </c>
      <c r="AE1259" s="131" t="b">
        <f t="shared" si="2018"/>
        <v>0</v>
      </c>
      <c r="AF1259" s="131" t="b">
        <f t="shared" si="2019"/>
        <v>0</v>
      </c>
      <c r="AG1259" s="131"/>
      <c r="AH1259" s="131">
        <f t="shared" si="2062"/>
        <v>1</v>
      </c>
      <c r="AI1259" s="11" t="e">
        <f>IF(#REF!&lt;&gt;"",AF1259,0)</f>
        <v>#REF!</v>
      </c>
      <c r="AJ1259" s="11">
        <f t="shared" si="2046"/>
        <v>0</v>
      </c>
      <c r="AK1259" s="67">
        <f t="shared" si="2047"/>
        <v>1</v>
      </c>
      <c r="AL1259" s="118" t="str">
        <f t="shared" si="2048"/>
        <v/>
      </c>
      <c r="AM1259" s="118" t="str">
        <f t="shared" si="2049"/>
        <v/>
      </c>
      <c r="AN1259" s="118" t="str">
        <f t="shared" si="2050"/>
        <v/>
      </c>
      <c r="AO1259" s="118" t="str">
        <f t="shared" si="2051"/>
        <v/>
      </c>
      <c r="AP1259" s="118" t="str">
        <f t="shared" si="2052"/>
        <v/>
      </c>
      <c r="AQ1259" s="118" t="str">
        <f t="shared" si="2053"/>
        <v/>
      </c>
      <c r="AR1259" s="118" t="str">
        <f t="shared" si="2054"/>
        <v/>
      </c>
      <c r="AS1259" s="60" t="b">
        <f t="shared" si="2021"/>
        <v>0</v>
      </c>
      <c r="AT1259" s="60" t="b">
        <f t="shared" si="2022"/>
        <v>0</v>
      </c>
      <c r="AU1259" s="60" t="b">
        <f t="shared" si="2023"/>
        <v>0</v>
      </c>
      <c r="AV1259" s="60" t="b">
        <f t="shared" si="2024"/>
        <v>0</v>
      </c>
      <c r="AW1259" s="60" t="b">
        <f t="shared" si="2025"/>
        <v>0</v>
      </c>
      <c r="AX1259" s="60" t="b">
        <f t="shared" si="2026"/>
        <v>0</v>
      </c>
      <c r="AY1259" s="60" t="b">
        <f t="shared" si="2027"/>
        <v>0</v>
      </c>
      <c r="AZ1259" s="131"/>
      <c r="BA1259" s="131">
        <f t="shared" si="2063"/>
        <v>1</v>
      </c>
      <c r="BB1259" s="13">
        <f t="shared" si="2069"/>
        <v>0</v>
      </c>
      <c r="BC1259" s="11">
        <f t="shared" si="2028"/>
        <v>0</v>
      </c>
      <c r="BD1259" s="67" t="e">
        <f t="shared" si="2056"/>
        <v>#REF!</v>
      </c>
      <c r="BE1259" s="76" t="str">
        <f>IF($A1258&lt;&gt;"",IF(OR(EE1258&lt;&gt;0,EF1258&lt;&gt;0,#REF!&lt;$BB$3),"",IF(#REF!="LER","01,",IF(#REF!="LOR","01,",IF(#REF!="LEB","02,",IF(#REF!="LOB","01,",IF(#REF!="HER","19,",IF(#REF!="HOR","19,",IF(#REF!="HEB","20,",IF(#REF!="HOB","19,",""))))))))),"")</f>
        <v/>
      </c>
      <c r="BF1259" s="76" t="str">
        <f>IF($A1258&lt;&gt;"",IF(OR(EE1258&lt;&gt;0,EF1258&lt;&gt;0,#REF!&lt;$BB$3),"",IF(#REF!="LER","02,",IF(#REF!="LOR","03,",IF(#REF!="LEB","04,",IF(#REF!="LOB","02,",IF(#REF!="HER","20,",IF(#REF!="HOR","21,",IF(#REF!="HEB","22,",IF(#REF!="HOB","20,",""))))))))),"")</f>
        <v/>
      </c>
      <c r="BG1259" s="76" t="str">
        <f>IF($A1258&lt;&gt;"",IF(OR(EE1258&lt;&gt;0,EF1258&lt;&gt;0,#REF!&lt;$BB$3),"",IF(#REF!="LER","03,",IF(#REF!="LOR","05,",IF(#REF!="LEB","06,",IF(#REF!="LOB","03,",IF(#REF!="HER","21,",IF(#REF!="HOR","23,",IF(#REF!="HEB","24,",IF(#REF!="HOB","21,",""))))))))),"")</f>
        <v/>
      </c>
      <c r="BH1259" s="76" t="str">
        <f>IF($A1258&lt;&gt;"",IF(OR(EE1258&lt;&gt;0,EF1258&lt;&gt;0,#REF!&lt;$BB$3),"",IF(#REF!="LER","04,",IF(#REF!="LOR","07,",IF(#REF!="LEB","08,",IF(#REF!="LOB","04,",IF(#REF!="HER","22,",IF(#REF!="HOR","25,",IF(#REF!="HEB","26,",IF(#REF!="HOB","22,",""))))))))),"")</f>
        <v/>
      </c>
      <c r="BI1259" s="76" t="str">
        <f>IF($A1258&lt;&gt;"",IF(OR(EE1258&lt;&gt;0,EF1258&lt;&gt;0,#REF!&lt;$BB$3),"",IF(#REF!="LER","05,",IF(#REF!="LOR","09,",IF(#REF!="LEB","10,",IF(#REF!="LOB","05,",IF(#REF!="HER","23,",IF(#REF!="HOR","27,",IF(#REF!="HEB","28,",IF(#REF!="HOB","23,",""))))))))),"")</f>
        <v/>
      </c>
      <c r="BJ1259" s="76" t="str">
        <f t="shared" si="2029"/>
        <v/>
      </c>
      <c r="BK1259" s="131" t="b">
        <f t="shared" si="2030"/>
        <v>0</v>
      </c>
      <c r="BL1259" s="131" t="b">
        <f t="shared" si="2031"/>
        <v>0</v>
      </c>
      <c r="BM1259" s="131" t="b">
        <f t="shared" si="2032"/>
        <v>0</v>
      </c>
      <c r="BN1259" s="131" t="b">
        <f t="shared" si="2033"/>
        <v>0</v>
      </c>
      <c r="BO1259" s="131" t="b">
        <f t="shared" si="2034"/>
        <v>0</v>
      </c>
      <c r="BP1259" s="131" t="b">
        <f t="shared" si="2035"/>
        <v>0</v>
      </c>
      <c r="BQ1259" s="131"/>
      <c r="BR1259" s="131" t="e">
        <f t="shared" si="2064"/>
        <v>#REF!</v>
      </c>
      <c r="BS1259" s="92" t="e">
        <f t="shared" si="2060"/>
        <v>#REF!</v>
      </c>
      <c r="BT1259" s="11" t="e">
        <f>IF(#REF!&lt;&gt;"",BP1259,0)</f>
        <v>#REF!</v>
      </c>
      <c r="BU1259" s="11" t="e">
        <f t="shared" si="2057"/>
        <v>#REF!</v>
      </c>
      <c r="BV1259" s="67" t="e">
        <f t="shared" si="2058"/>
        <v>#REF!</v>
      </c>
      <c r="BW1259" s="76" t="str">
        <f>IF($A1258&lt;&gt;"",IF(OR(EE1258&lt;&gt;0,EF1258&lt;&gt;0,#REF!&lt;$BB$3),"",IF(#REF!="LER","07,",IF(#REF!="LOR","12,",IF(#REF!="LEB","12,",IF(#REF!="LOB","08,",IF(#REF!="HER","25,",IF(#REF!="HOR","30,",IF(#REF!="HEB","30,",IF(#REF!="HOB","25,",""))))))))),"")</f>
        <v/>
      </c>
      <c r="BX1259" s="76" t="str">
        <f>IF($A1258&lt;&gt;"",IF(OR(EE1258&lt;&gt;0,EF1258&lt;&gt;0,#REF!&lt;$BB$3),"",IF(#REF!="LER","08,",IF(#REF!="LOR","13,",IF(#REF!="LEB","13,",IF(#REF!="LOB","09,",IF(#REF!="HER","26,",IF(#REF!="HOR","31,",IF(#REF!="HEB","31,",IF(#REF!="HOB","26,",""))))))))),"")</f>
        <v/>
      </c>
      <c r="BY1259" s="76" t="str">
        <f>IF($A1258&lt;&gt;"",IF(OR(EE1258&lt;&gt;0,EF1258&lt;&gt;0,#REF!&lt;$BB$3),"",IF(#REF!="LER","09,",IF(#REF!="LOR","14,",IF(#REF!="LEB","14,",IF(#REF!="LOB","10,",IF(#REF!="HER","27,",IF(#REF!="HOR","32,",IF(#REF!="HEB","32,",IF(#REF!="HOB","27,",""))))))))),"")</f>
        <v/>
      </c>
      <c r="BZ1259" s="76" t="str">
        <f>IF($A1258&lt;&gt;"",IF(OR(EE1258&lt;&gt;0,EF1258&lt;&gt;0,#REF!&lt;$BB$3),"",IF(#REF!="LER","10,",IF(#REF!="LOR","15,",IF(#REF!="LEB","15,",IF(#REF!="LOB","11,",IF(#REF!="HER","28,",IF(#REF!="HOR","33,",IF(#REF!="HEB","33,",IF(#REF!="HOB","28,",""))))))))),"")</f>
        <v/>
      </c>
      <c r="CA1259" s="76" t="str">
        <f>IF($A1258&lt;&gt;"",IF(OR(EE1258&lt;&gt;0,EF1258&lt;&gt;0,#REF!&lt;$BB$3),"",IF(#REF!="LER","12,",IF(#REF!="LOR","16,",IF(#REF!="LEB","16,",IF(#REF!="LOB","13,",IF(#REF!="HER","30,",IF(#REF!="HOR","34,",IF(#REF!="HEB","34,",IF(#REF!="HOB","29,",""))))))))),"")</f>
        <v/>
      </c>
      <c r="CB1259" s="76" t="str">
        <f>IF($A1258&lt;&gt;"",IF(OR(EE1258&lt;&gt;0,EF1258&lt;&gt;0,#REF!&lt;$BB$3),"",IF(#REF!="LER","14,",IF(#REF!="LOR","17,",IF(#REF!="LEB","17,",IF(#REF!="LOB","15,",IF(#REF!="HER","32,",IF(#REF!="HOR","35,",IF(#REF!="HEB","35,",IF(#REF!="HOB","31,",""))))))))),"")</f>
        <v/>
      </c>
      <c r="CC1259" s="76" t="str">
        <f>IF($A1258&lt;&gt;"",IF(OR(EE1258&lt;&gt;0,EF1258&lt;&gt;0,#REF!&lt;$BB$3),"",IF(#REF!="LER","16,",IF(#REF!="LOR","18,",IF(#REF!="LEB","18,",IF(#REF!="LOB","17,",IF(#REF!="HER","34,",IF(#REF!="HOR","36,",IF(#REF!="HEB","36,",IF(#REF!="HOB","33,",""))))))))),"")</f>
        <v/>
      </c>
      <c r="CD1259" s="60" t="b">
        <f t="shared" si="2037"/>
        <v>0</v>
      </c>
      <c r="CE1259" s="60" t="b">
        <f t="shared" si="2038"/>
        <v>0</v>
      </c>
      <c r="CF1259" s="60" t="b">
        <f t="shared" si="2039"/>
        <v>0</v>
      </c>
      <c r="CG1259" s="60" t="b">
        <f t="shared" si="2040"/>
        <v>0</v>
      </c>
      <c r="CH1259" s="60" t="b">
        <f t="shared" si="2041"/>
        <v>0</v>
      </c>
      <c r="CI1259" s="60" t="b">
        <f t="shared" si="2042"/>
        <v>0</v>
      </c>
      <c r="CJ1259" s="60" t="b">
        <f t="shared" si="2043"/>
        <v>0</v>
      </c>
      <c r="CK1259" s="131"/>
      <c r="CL1259" s="131" t="e">
        <f t="shared" si="2065"/>
        <v>#REF!</v>
      </c>
      <c r="CM1259" s="92" t="e">
        <f t="shared" si="2061"/>
        <v>#REF!</v>
      </c>
      <c r="CN1259" s="13" t="e">
        <f t="shared" si="2070"/>
        <v>#REF!</v>
      </c>
      <c r="CO1259" s="11" t="e">
        <f t="shared" si="2044"/>
        <v>#REF!</v>
      </c>
      <c r="CP1259" s="13">
        <f t="shared" si="2068"/>
        <v>0</v>
      </c>
      <c r="CQ1259" s="11">
        <f t="shared" si="2071"/>
        <v>0</v>
      </c>
      <c r="CR1259" s="57">
        <f t="shared" si="2012"/>
        <v>0</v>
      </c>
      <c r="CS1259" s="57">
        <f t="shared" si="2013"/>
        <v>0</v>
      </c>
      <c r="CT1259" s="57">
        <f t="shared" si="2008"/>
        <v>0</v>
      </c>
      <c r="CU1259" s="24"/>
      <c r="CV1259" s="24"/>
      <c r="CW1259" s="24"/>
      <c r="CX1259" s="24"/>
      <c r="CY1259" s="24"/>
      <c r="CZ1259" s="24"/>
      <c r="DA1259" s="24"/>
      <c r="DB1259" s="24"/>
      <c r="DC1259" s="24"/>
      <c r="DD1259" s="64"/>
      <c r="DE1259" s="39"/>
      <c r="DF1259" s="39"/>
      <c r="DG1259" s="39"/>
      <c r="DH1259" s="39"/>
      <c r="DI1259" s="83"/>
      <c r="DJ1259" s="39"/>
      <c r="DK1259" s="22"/>
      <c r="DL1259" s="22"/>
      <c r="DM1259" s="32"/>
      <c r="DN1259" s="22"/>
      <c r="DO1259" s="22"/>
      <c r="DP1259" s="22"/>
      <c r="DQ1259" s="22"/>
      <c r="DR1259" s="22"/>
      <c r="DS1259" s="22"/>
      <c r="DT1259" s="22"/>
      <c r="DU1259" s="22"/>
      <c r="DV1259" s="22"/>
      <c r="DW1259" s="22"/>
      <c r="DX1259" s="22"/>
      <c r="DY1259" s="22"/>
      <c r="DZ1259" s="22"/>
      <c r="EA1259" s="32"/>
      <c r="EB1259" s="22"/>
      <c r="EC1259" s="22"/>
      <c r="EG1259" s="22"/>
      <c r="EH1259"/>
    </row>
    <row r="1260" spans="1:138" s="23" customFormat="1" x14ac:dyDescent="0.2">
      <c r="A1260" s="127"/>
      <c r="B1260" s="61" t="str">
        <f>IF(A1260="","",IF(U1261="","DB",U1261&amp;V1261&amp;W1261&amp;X1261&amp;Y1261&amp;Z1261&amp;AL1261&amp;AM1261&amp;AN1261&amp;AO1261&amp;AP1261&amp;AQ1261&amp;AR1261&amp;#REF!))</f>
        <v/>
      </c>
      <c r="C1260" s="7" t="str">
        <f t="shared" si="2066"/>
        <v/>
      </c>
      <c r="D1260" s="60">
        <f t="shared" si="2009"/>
        <v>0</v>
      </c>
      <c r="E1260" s="7" t="str">
        <f t="shared" si="2010"/>
        <v/>
      </c>
      <c r="F1260" s="72" t="str">
        <f t="shared" si="2072"/>
        <v/>
      </c>
      <c r="G1260" s="73">
        <f t="shared" si="2067"/>
        <v>0</v>
      </c>
      <c r="H1260" s="112">
        <f t="shared" si="2073"/>
        <v>0</v>
      </c>
      <c r="I1260" s="112">
        <f t="shared" si="2074"/>
        <v>0</v>
      </c>
      <c r="J1260" s="112">
        <f t="shared" si="2075"/>
        <v>0</v>
      </c>
      <c r="K1260" s="112">
        <f t="shared" si="2076"/>
        <v>0</v>
      </c>
      <c r="L1260" s="112">
        <f t="shared" si="2077"/>
        <v>0</v>
      </c>
      <c r="M1260" s="112">
        <f t="shared" si="2078"/>
        <v>0</v>
      </c>
      <c r="N1260" s="60"/>
      <c r="O1260" s="61"/>
      <c r="P1260" s="61"/>
      <c r="Q1260" s="61"/>
      <c r="R1260" s="61"/>
      <c r="S1260" s="7"/>
      <c r="T1260" s="67">
        <f t="shared" si="2045"/>
        <v>1</v>
      </c>
      <c r="U1260" s="76" t="str">
        <f>IF($A1259&lt;&gt;"",IF(OR(CR1259&lt;&gt;0,CS1259&lt;&gt;0,#REF!&lt;$BB$3),"",IF(#REF!="LER","01,",IF(#REF!="LOR","01,",IF(#REF!="LEB","02,",IF(#REF!="LOB","01,",IF(#REF!="HER","19,",IF(#REF!="HOR","19,",IF(#REF!="HEB","20,",IF(#REF!="HOB","19,",""))))))))),"")</f>
        <v/>
      </c>
      <c r="V1260" s="76" t="str">
        <f>IF($A1259&lt;&gt;"",IF(OR(CR1259&lt;&gt;0,CS1259&lt;&gt;0,#REF!&lt;$BB$3),"",IF(#REF!="LER","02,",IF(#REF!="LOR","03,",IF(#REF!="LEB","04,",IF(#REF!="LOB","02,",IF(#REF!="HER","20,",IF(#REF!="HOR","21,",IF(#REF!="HEB","22,",IF(#REF!="HOB","20,",""))))))))),"")</f>
        <v/>
      </c>
      <c r="W1260" s="76" t="str">
        <f>IF($A1259&lt;&gt;"",IF(OR(CR1259&lt;&gt;0,CS1259&lt;&gt;0,#REF!&lt;$BB$3),"",IF(#REF!="LER","03,",IF(#REF!="LOR","05,",IF(#REF!="LEB","06,",IF(#REF!="LOB","03,",IF(#REF!="HER","21,",IF(#REF!="HOR","23,",IF(#REF!="HEB","24,",IF(#REF!="HOB","21,",""))))))))),"")</f>
        <v/>
      </c>
      <c r="X1260" s="76" t="str">
        <f>IF($A1259&lt;&gt;"",IF(OR(CR1259&lt;&gt;0,CS1259&lt;&gt;0,#REF!&lt;$BB$3),"",IF(#REF!="LER","04,",IF(#REF!="LOR","07,",IF(#REF!="LEB","08,",IF(#REF!="LOB","04,",IF(#REF!="HER","22,",IF(#REF!="HOR","25,",IF(#REF!="HEB","26,",IF(#REF!="HOB","22,",""))))))))),"")</f>
        <v/>
      </c>
      <c r="Y1260" s="76" t="str">
        <f>IF($A1259&lt;&gt;"",IF(OR(CR1259&lt;&gt;0,CS1259&lt;&gt;0,#REF!&lt;$BB$3),"",IF(#REF!="LER","05,",IF(#REF!="LOR","09,",IF(#REF!="LEB","10,",IF(#REF!="LOB","05,",IF(#REF!="HER","23,",IF(#REF!="HOR","27,",IF(#REF!="HEB","28,",IF(#REF!="HOB","23,",""))))))))),"")</f>
        <v/>
      </c>
      <c r="Z1260" s="76" t="str">
        <f t="shared" si="2079"/>
        <v/>
      </c>
      <c r="AA1260" s="131" t="b">
        <f t="shared" si="2014"/>
        <v>0</v>
      </c>
      <c r="AB1260" s="131" t="b">
        <f t="shared" si="2015"/>
        <v>0</v>
      </c>
      <c r="AC1260" s="131" t="b">
        <f t="shared" si="2016"/>
        <v>0</v>
      </c>
      <c r="AD1260" s="131" t="b">
        <f t="shared" si="2017"/>
        <v>0</v>
      </c>
      <c r="AE1260" s="131" t="b">
        <f t="shared" si="2018"/>
        <v>0</v>
      </c>
      <c r="AF1260" s="131" t="b">
        <f t="shared" si="2019"/>
        <v>0</v>
      </c>
      <c r="AG1260" s="131"/>
      <c r="AH1260" s="131">
        <f t="shared" si="2062"/>
        <v>1</v>
      </c>
      <c r="AI1260" s="11" t="e">
        <f>IF(#REF!&lt;&gt;"",AF1260,0)</f>
        <v>#REF!</v>
      </c>
      <c r="AJ1260" s="11">
        <f t="shared" si="2046"/>
        <v>0</v>
      </c>
      <c r="AK1260" s="67">
        <f t="shared" si="2047"/>
        <v>1</v>
      </c>
      <c r="AL1260" s="118" t="str">
        <f t="shared" si="2048"/>
        <v/>
      </c>
      <c r="AM1260" s="118" t="str">
        <f t="shared" si="2049"/>
        <v/>
      </c>
      <c r="AN1260" s="118" t="str">
        <f t="shared" si="2050"/>
        <v/>
      </c>
      <c r="AO1260" s="118" t="str">
        <f t="shared" si="2051"/>
        <v/>
      </c>
      <c r="AP1260" s="118" t="str">
        <f t="shared" si="2052"/>
        <v/>
      </c>
      <c r="AQ1260" s="118" t="str">
        <f t="shared" si="2053"/>
        <v/>
      </c>
      <c r="AR1260" s="118" t="str">
        <f t="shared" si="2054"/>
        <v/>
      </c>
      <c r="AS1260" s="60" t="b">
        <f t="shared" si="2021"/>
        <v>0</v>
      </c>
      <c r="AT1260" s="60" t="b">
        <f t="shared" si="2022"/>
        <v>0</v>
      </c>
      <c r="AU1260" s="60" t="b">
        <f t="shared" si="2023"/>
        <v>0</v>
      </c>
      <c r="AV1260" s="60" t="b">
        <f t="shared" si="2024"/>
        <v>0</v>
      </c>
      <c r="AW1260" s="60" t="b">
        <f t="shared" si="2025"/>
        <v>0</v>
      </c>
      <c r="AX1260" s="60" t="b">
        <f t="shared" si="2026"/>
        <v>0</v>
      </c>
      <c r="AY1260" s="60" t="b">
        <f t="shared" si="2027"/>
        <v>0</v>
      </c>
      <c r="AZ1260" s="131"/>
      <c r="BA1260" s="131">
        <f t="shared" si="2063"/>
        <v>1</v>
      </c>
      <c r="BB1260" s="13">
        <f t="shared" si="2069"/>
        <v>0</v>
      </c>
      <c r="BC1260" s="11">
        <f t="shared" si="2028"/>
        <v>0</v>
      </c>
      <c r="BD1260" s="67" t="e">
        <f t="shared" si="2056"/>
        <v>#REF!</v>
      </c>
      <c r="BE1260" s="76" t="str">
        <f>IF($A1259&lt;&gt;"",IF(OR(EE1259&lt;&gt;0,EF1259&lt;&gt;0,#REF!&lt;$BB$3),"",IF(#REF!="LER","01,",IF(#REF!="LOR","01,",IF(#REF!="LEB","02,",IF(#REF!="LOB","01,",IF(#REF!="HER","19,",IF(#REF!="HOR","19,",IF(#REF!="HEB","20,",IF(#REF!="HOB","19,",""))))))))),"")</f>
        <v/>
      </c>
      <c r="BF1260" s="76" t="str">
        <f>IF($A1259&lt;&gt;"",IF(OR(EE1259&lt;&gt;0,EF1259&lt;&gt;0,#REF!&lt;$BB$3),"",IF(#REF!="LER","02,",IF(#REF!="LOR","03,",IF(#REF!="LEB","04,",IF(#REF!="LOB","02,",IF(#REF!="HER","20,",IF(#REF!="HOR","21,",IF(#REF!="HEB","22,",IF(#REF!="HOB","20,",""))))))))),"")</f>
        <v/>
      </c>
      <c r="BG1260" s="76" t="str">
        <f>IF($A1259&lt;&gt;"",IF(OR(EE1259&lt;&gt;0,EF1259&lt;&gt;0,#REF!&lt;$BB$3),"",IF(#REF!="LER","03,",IF(#REF!="LOR","05,",IF(#REF!="LEB","06,",IF(#REF!="LOB","03,",IF(#REF!="HER","21,",IF(#REF!="HOR","23,",IF(#REF!="HEB","24,",IF(#REF!="HOB","21,",""))))))))),"")</f>
        <v/>
      </c>
      <c r="BH1260" s="76" t="str">
        <f>IF($A1259&lt;&gt;"",IF(OR(EE1259&lt;&gt;0,EF1259&lt;&gt;0,#REF!&lt;$BB$3),"",IF(#REF!="LER","04,",IF(#REF!="LOR","07,",IF(#REF!="LEB","08,",IF(#REF!="LOB","04,",IF(#REF!="HER","22,",IF(#REF!="HOR","25,",IF(#REF!="HEB","26,",IF(#REF!="HOB","22,",""))))))))),"")</f>
        <v/>
      </c>
      <c r="BI1260" s="76" t="str">
        <f>IF($A1259&lt;&gt;"",IF(OR(EE1259&lt;&gt;0,EF1259&lt;&gt;0,#REF!&lt;$BB$3),"",IF(#REF!="LER","05,",IF(#REF!="LOR","09,",IF(#REF!="LEB","10,",IF(#REF!="LOB","05,",IF(#REF!="HER","23,",IF(#REF!="HOR","27,",IF(#REF!="HEB","28,",IF(#REF!="HOB","23,",""))))))))),"")</f>
        <v/>
      </c>
      <c r="BJ1260" s="76" t="str">
        <f t="shared" si="2029"/>
        <v/>
      </c>
      <c r="BK1260" s="131" t="b">
        <f t="shared" si="2030"/>
        <v>0</v>
      </c>
      <c r="BL1260" s="131" t="b">
        <f t="shared" si="2031"/>
        <v>0</v>
      </c>
      <c r="BM1260" s="131" t="b">
        <f t="shared" si="2032"/>
        <v>0</v>
      </c>
      <c r="BN1260" s="131" t="b">
        <f t="shared" si="2033"/>
        <v>0</v>
      </c>
      <c r="BO1260" s="131" t="b">
        <f t="shared" si="2034"/>
        <v>0</v>
      </c>
      <c r="BP1260" s="131" t="b">
        <f t="shared" si="2035"/>
        <v>0</v>
      </c>
      <c r="BQ1260" s="131"/>
      <c r="BR1260" s="131" t="e">
        <f t="shared" si="2064"/>
        <v>#REF!</v>
      </c>
      <c r="BS1260" s="92" t="e">
        <f t="shared" si="2060"/>
        <v>#REF!</v>
      </c>
      <c r="BT1260" s="11" t="e">
        <f>IF(#REF!&lt;&gt;"",BP1260,0)</f>
        <v>#REF!</v>
      </c>
      <c r="BU1260" s="11" t="e">
        <f t="shared" si="2057"/>
        <v>#REF!</v>
      </c>
      <c r="BV1260" s="67" t="e">
        <f t="shared" si="2058"/>
        <v>#REF!</v>
      </c>
      <c r="BW1260" s="76" t="str">
        <f>IF($A1259&lt;&gt;"",IF(OR(EE1259&lt;&gt;0,EF1259&lt;&gt;0,#REF!&lt;$BB$3),"",IF(#REF!="LER","07,",IF(#REF!="LOR","12,",IF(#REF!="LEB","12,",IF(#REF!="LOB","08,",IF(#REF!="HER","25,",IF(#REF!="HOR","30,",IF(#REF!="HEB","30,",IF(#REF!="HOB","25,",""))))))))),"")</f>
        <v/>
      </c>
      <c r="BX1260" s="76" t="str">
        <f>IF($A1259&lt;&gt;"",IF(OR(EE1259&lt;&gt;0,EF1259&lt;&gt;0,#REF!&lt;$BB$3),"",IF(#REF!="LER","08,",IF(#REF!="LOR","13,",IF(#REF!="LEB","13,",IF(#REF!="LOB","09,",IF(#REF!="HER","26,",IF(#REF!="HOR","31,",IF(#REF!="HEB","31,",IF(#REF!="HOB","26,",""))))))))),"")</f>
        <v/>
      </c>
      <c r="BY1260" s="76" t="str">
        <f>IF($A1259&lt;&gt;"",IF(OR(EE1259&lt;&gt;0,EF1259&lt;&gt;0,#REF!&lt;$BB$3),"",IF(#REF!="LER","09,",IF(#REF!="LOR","14,",IF(#REF!="LEB","14,",IF(#REF!="LOB","10,",IF(#REF!="HER","27,",IF(#REF!="HOR","32,",IF(#REF!="HEB","32,",IF(#REF!="HOB","27,",""))))))))),"")</f>
        <v/>
      </c>
      <c r="BZ1260" s="76" t="str">
        <f>IF($A1259&lt;&gt;"",IF(OR(EE1259&lt;&gt;0,EF1259&lt;&gt;0,#REF!&lt;$BB$3),"",IF(#REF!="LER","10,",IF(#REF!="LOR","15,",IF(#REF!="LEB","15,",IF(#REF!="LOB","11,",IF(#REF!="HER","28,",IF(#REF!="HOR","33,",IF(#REF!="HEB","33,",IF(#REF!="HOB","28,",""))))))))),"")</f>
        <v/>
      </c>
      <c r="CA1260" s="76" t="str">
        <f>IF($A1259&lt;&gt;"",IF(OR(EE1259&lt;&gt;0,EF1259&lt;&gt;0,#REF!&lt;$BB$3),"",IF(#REF!="LER","12,",IF(#REF!="LOR","16,",IF(#REF!="LEB","16,",IF(#REF!="LOB","13,",IF(#REF!="HER","30,",IF(#REF!="HOR","34,",IF(#REF!="HEB","34,",IF(#REF!="HOB","29,",""))))))))),"")</f>
        <v/>
      </c>
      <c r="CB1260" s="76" t="str">
        <f>IF($A1259&lt;&gt;"",IF(OR(EE1259&lt;&gt;0,EF1259&lt;&gt;0,#REF!&lt;$BB$3),"",IF(#REF!="LER","14,",IF(#REF!="LOR","17,",IF(#REF!="LEB","17,",IF(#REF!="LOB","15,",IF(#REF!="HER","32,",IF(#REF!="HOR","35,",IF(#REF!="HEB","35,",IF(#REF!="HOB","31,",""))))))))),"")</f>
        <v/>
      </c>
      <c r="CC1260" s="76" t="str">
        <f>IF($A1259&lt;&gt;"",IF(OR(EE1259&lt;&gt;0,EF1259&lt;&gt;0,#REF!&lt;$BB$3),"",IF(#REF!="LER","16,",IF(#REF!="LOR","18,",IF(#REF!="LEB","18,",IF(#REF!="LOB","17,",IF(#REF!="HER","34,",IF(#REF!="HOR","36,",IF(#REF!="HEB","36,",IF(#REF!="HOB","33,",""))))))))),"")</f>
        <v/>
      </c>
      <c r="CD1260" s="60" t="b">
        <f t="shared" si="2037"/>
        <v>0</v>
      </c>
      <c r="CE1260" s="60" t="b">
        <f t="shared" si="2038"/>
        <v>0</v>
      </c>
      <c r="CF1260" s="60" t="b">
        <f t="shared" si="2039"/>
        <v>0</v>
      </c>
      <c r="CG1260" s="60" t="b">
        <f t="shared" si="2040"/>
        <v>0</v>
      </c>
      <c r="CH1260" s="60" t="b">
        <f t="shared" si="2041"/>
        <v>0</v>
      </c>
      <c r="CI1260" s="60" t="b">
        <f t="shared" si="2042"/>
        <v>0</v>
      </c>
      <c r="CJ1260" s="60" t="b">
        <f t="shared" si="2043"/>
        <v>0</v>
      </c>
      <c r="CK1260" s="131"/>
      <c r="CL1260" s="131" t="e">
        <f t="shared" si="2065"/>
        <v>#REF!</v>
      </c>
      <c r="CM1260" s="92" t="e">
        <f t="shared" si="2061"/>
        <v>#REF!</v>
      </c>
      <c r="CN1260" s="13" t="e">
        <f t="shared" si="2070"/>
        <v>#REF!</v>
      </c>
      <c r="CO1260" s="11" t="e">
        <f t="shared" si="2044"/>
        <v>#REF!</v>
      </c>
      <c r="CP1260" s="13">
        <f t="shared" si="2068"/>
        <v>0</v>
      </c>
      <c r="CQ1260" s="11">
        <f t="shared" si="2071"/>
        <v>0</v>
      </c>
      <c r="CR1260" s="57">
        <f t="shared" si="2012"/>
        <v>0</v>
      </c>
      <c r="CS1260" s="57">
        <f t="shared" si="2013"/>
        <v>0</v>
      </c>
      <c r="CT1260" s="57">
        <f t="shared" si="2008"/>
        <v>0</v>
      </c>
      <c r="CU1260" s="24"/>
      <c r="CV1260" s="24"/>
      <c r="CW1260" s="24"/>
      <c r="CX1260" s="24"/>
      <c r="CY1260" s="24"/>
      <c r="CZ1260" s="24"/>
      <c r="DA1260" s="24"/>
      <c r="DB1260" s="24"/>
      <c r="DC1260" s="24"/>
      <c r="DD1260" s="64"/>
      <c r="DE1260" s="39"/>
      <c r="DF1260" s="39"/>
      <c r="DG1260" s="39"/>
      <c r="DH1260" s="39"/>
      <c r="DI1260" s="83"/>
      <c r="DJ1260" s="39"/>
      <c r="DK1260" s="22"/>
      <c r="DL1260" s="22"/>
      <c r="DM1260" s="32"/>
      <c r="DN1260" s="22"/>
      <c r="DO1260" s="22"/>
      <c r="DP1260" s="22"/>
      <c r="DQ1260" s="22"/>
      <c r="DR1260" s="22"/>
      <c r="DS1260" s="22"/>
      <c r="DT1260" s="22"/>
      <c r="DU1260" s="22"/>
      <c r="DV1260" s="22"/>
      <c r="DW1260" s="22"/>
      <c r="DX1260" s="22"/>
      <c r="DY1260" s="22"/>
      <c r="DZ1260" s="22"/>
      <c r="EA1260" s="32"/>
      <c r="EB1260" s="22"/>
      <c r="EC1260" s="22"/>
      <c r="EG1260" s="22"/>
      <c r="EH1260"/>
    </row>
    <row r="1261" spans="1:138" s="23" customFormat="1" x14ac:dyDescent="0.2">
      <c r="A1261" s="127"/>
      <c r="B1261" s="61" t="str">
        <f>IF(A1261="","",IF(U1262="","DB",U1262&amp;V1262&amp;W1262&amp;X1262&amp;Y1262&amp;Z1262&amp;AL1262&amp;AM1262&amp;AN1262&amp;AO1262&amp;AP1262&amp;AQ1262&amp;AR1262&amp;#REF!))</f>
        <v/>
      </c>
      <c r="C1261" s="7" t="str">
        <f t="shared" si="2066"/>
        <v/>
      </c>
      <c r="D1261" s="60">
        <f t="shared" si="2009"/>
        <v>0</v>
      </c>
      <c r="E1261" s="7" t="str">
        <f t="shared" si="2010"/>
        <v/>
      </c>
      <c r="F1261" s="72" t="str">
        <f t="shared" si="2072"/>
        <v/>
      </c>
      <c r="G1261" s="73">
        <f t="shared" si="2067"/>
        <v>0</v>
      </c>
      <c r="H1261" s="112">
        <f t="shared" si="2073"/>
        <v>0</v>
      </c>
      <c r="I1261" s="112">
        <f t="shared" si="2074"/>
        <v>0</v>
      </c>
      <c r="J1261" s="112">
        <f t="shared" si="2075"/>
        <v>0</v>
      </c>
      <c r="K1261" s="112">
        <f t="shared" si="2076"/>
        <v>0</v>
      </c>
      <c r="L1261" s="112">
        <f t="shared" si="2077"/>
        <v>0</v>
      </c>
      <c r="M1261" s="112">
        <f t="shared" si="2078"/>
        <v>0</v>
      </c>
      <c r="N1261" s="60"/>
      <c r="O1261" s="61"/>
      <c r="P1261" s="61"/>
      <c r="Q1261" s="61"/>
      <c r="R1261" s="61"/>
      <c r="S1261" s="7"/>
      <c r="T1261" s="67">
        <f t="shared" si="2045"/>
        <v>1</v>
      </c>
      <c r="U1261" s="76" t="str">
        <f>IF($A1260&lt;&gt;"",IF(OR(CR1260&lt;&gt;0,CS1260&lt;&gt;0,#REF!&lt;$BB$3),"",IF(#REF!="LER","01,",IF(#REF!="LOR","01,",IF(#REF!="LEB","02,",IF(#REF!="LOB","01,",IF(#REF!="HER","19,",IF(#REF!="HOR","19,",IF(#REF!="HEB","20,",IF(#REF!="HOB","19,",""))))))))),"")</f>
        <v/>
      </c>
      <c r="V1261" s="76" t="str">
        <f>IF($A1260&lt;&gt;"",IF(OR(CR1260&lt;&gt;0,CS1260&lt;&gt;0,#REF!&lt;$BB$3),"",IF(#REF!="LER","02,",IF(#REF!="LOR","03,",IF(#REF!="LEB","04,",IF(#REF!="LOB","02,",IF(#REF!="HER","20,",IF(#REF!="HOR","21,",IF(#REF!="HEB","22,",IF(#REF!="HOB","20,",""))))))))),"")</f>
        <v/>
      </c>
      <c r="W1261" s="76" t="str">
        <f>IF($A1260&lt;&gt;"",IF(OR(CR1260&lt;&gt;0,CS1260&lt;&gt;0,#REF!&lt;$BB$3),"",IF(#REF!="LER","03,",IF(#REF!="LOR","05,",IF(#REF!="LEB","06,",IF(#REF!="LOB","03,",IF(#REF!="HER","21,",IF(#REF!="HOR","23,",IF(#REF!="HEB","24,",IF(#REF!="HOB","21,",""))))))))),"")</f>
        <v/>
      </c>
      <c r="X1261" s="76" t="str">
        <f>IF($A1260&lt;&gt;"",IF(OR(CR1260&lt;&gt;0,CS1260&lt;&gt;0,#REF!&lt;$BB$3),"",IF(#REF!="LER","04,",IF(#REF!="LOR","07,",IF(#REF!="LEB","08,",IF(#REF!="LOB","04,",IF(#REF!="HER","22,",IF(#REF!="HOR","25,",IF(#REF!="HEB","26,",IF(#REF!="HOB","22,",""))))))))),"")</f>
        <v/>
      </c>
      <c r="Y1261" s="76" t="str">
        <f>IF($A1260&lt;&gt;"",IF(OR(CR1260&lt;&gt;0,CS1260&lt;&gt;0,#REF!&lt;$BB$3),"",IF(#REF!="LER","05,",IF(#REF!="LOR","09,",IF(#REF!="LEB","10,",IF(#REF!="LOB","05,",IF(#REF!="HER","23,",IF(#REF!="HOR","27,",IF(#REF!="HEB","28,",IF(#REF!="HOB","23,",""))))))))),"")</f>
        <v/>
      </c>
      <c r="Z1261" s="76" t="str">
        <f t="shared" si="2079"/>
        <v/>
      </c>
      <c r="AA1261" s="131" t="b">
        <f t="shared" si="2014"/>
        <v>0</v>
      </c>
      <c r="AB1261" s="131" t="b">
        <f t="shared" si="2015"/>
        <v>0</v>
      </c>
      <c r="AC1261" s="131" t="b">
        <f t="shared" si="2016"/>
        <v>0</v>
      </c>
      <c r="AD1261" s="131" t="b">
        <f t="shared" si="2017"/>
        <v>0</v>
      </c>
      <c r="AE1261" s="131" t="b">
        <f t="shared" si="2018"/>
        <v>0</v>
      </c>
      <c r="AF1261" s="131" t="b">
        <f t="shared" si="2019"/>
        <v>0</v>
      </c>
      <c r="AG1261" s="131"/>
      <c r="AH1261" s="131">
        <f t="shared" si="2062"/>
        <v>1</v>
      </c>
      <c r="AI1261" s="11" t="e">
        <f>IF(#REF!&lt;&gt;"",AF1261,0)</f>
        <v>#REF!</v>
      </c>
      <c r="AJ1261" s="11">
        <f t="shared" si="2046"/>
        <v>0</v>
      </c>
      <c r="AK1261" s="67">
        <f t="shared" si="2047"/>
        <v>1</v>
      </c>
      <c r="AL1261" s="118" t="str">
        <f t="shared" si="2048"/>
        <v/>
      </c>
      <c r="AM1261" s="118" t="str">
        <f t="shared" si="2049"/>
        <v/>
      </c>
      <c r="AN1261" s="118" t="str">
        <f t="shared" si="2050"/>
        <v/>
      </c>
      <c r="AO1261" s="118" t="str">
        <f t="shared" si="2051"/>
        <v/>
      </c>
      <c r="AP1261" s="118" t="str">
        <f t="shared" si="2052"/>
        <v/>
      </c>
      <c r="AQ1261" s="118" t="str">
        <f t="shared" si="2053"/>
        <v/>
      </c>
      <c r="AR1261" s="118" t="str">
        <f t="shared" si="2054"/>
        <v/>
      </c>
      <c r="AS1261" s="60" t="b">
        <f t="shared" si="2021"/>
        <v>0</v>
      </c>
      <c r="AT1261" s="60" t="b">
        <f t="shared" si="2022"/>
        <v>0</v>
      </c>
      <c r="AU1261" s="60" t="b">
        <f t="shared" si="2023"/>
        <v>0</v>
      </c>
      <c r="AV1261" s="60" t="b">
        <f t="shared" si="2024"/>
        <v>0</v>
      </c>
      <c r="AW1261" s="60" t="b">
        <f t="shared" si="2025"/>
        <v>0</v>
      </c>
      <c r="AX1261" s="60" t="b">
        <f t="shared" si="2026"/>
        <v>0</v>
      </c>
      <c r="AY1261" s="60" t="b">
        <f t="shared" si="2027"/>
        <v>0</v>
      </c>
      <c r="AZ1261" s="131"/>
      <c r="BA1261" s="131">
        <f t="shared" si="2063"/>
        <v>1</v>
      </c>
      <c r="BB1261" s="13">
        <f t="shared" si="2069"/>
        <v>0</v>
      </c>
      <c r="BC1261" s="11">
        <f t="shared" si="2028"/>
        <v>0</v>
      </c>
      <c r="BD1261" s="67" t="e">
        <f t="shared" si="2056"/>
        <v>#REF!</v>
      </c>
      <c r="BE1261" s="76" t="str">
        <f>IF($A1260&lt;&gt;"",IF(OR(EE1260&lt;&gt;0,EF1260&lt;&gt;0,#REF!&lt;$BB$3),"",IF(#REF!="LER","01,",IF(#REF!="LOR","01,",IF(#REF!="LEB","02,",IF(#REF!="LOB","01,",IF(#REF!="HER","19,",IF(#REF!="HOR","19,",IF(#REF!="HEB","20,",IF(#REF!="HOB","19,",""))))))))),"")</f>
        <v/>
      </c>
      <c r="BF1261" s="76" t="str">
        <f>IF($A1260&lt;&gt;"",IF(OR(EE1260&lt;&gt;0,EF1260&lt;&gt;0,#REF!&lt;$BB$3),"",IF(#REF!="LER","02,",IF(#REF!="LOR","03,",IF(#REF!="LEB","04,",IF(#REF!="LOB","02,",IF(#REF!="HER","20,",IF(#REF!="HOR","21,",IF(#REF!="HEB","22,",IF(#REF!="HOB","20,",""))))))))),"")</f>
        <v/>
      </c>
      <c r="BG1261" s="76" t="str">
        <f>IF($A1260&lt;&gt;"",IF(OR(EE1260&lt;&gt;0,EF1260&lt;&gt;0,#REF!&lt;$BB$3),"",IF(#REF!="LER","03,",IF(#REF!="LOR","05,",IF(#REF!="LEB","06,",IF(#REF!="LOB","03,",IF(#REF!="HER","21,",IF(#REF!="HOR","23,",IF(#REF!="HEB","24,",IF(#REF!="HOB","21,",""))))))))),"")</f>
        <v/>
      </c>
      <c r="BH1261" s="76" t="str">
        <f>IF($A1260&lt;&gt;"",IF(OR(EE1260&lt;&gt;0,EF1260&lt;&gt;0,#REF!&lt;$BB$3),"",IF(#REF!="LER","04,",IF(#REF!="LOR","07,",IF(#REF!="LEB","08,",IF(#REF!="LOB","04,",IF(#REF!="HER","22,",IF(#REF!="HOR","25,",IF(#REF!="HEB","26,",IF(#REF!="HOB","22,",""))))))))),"")</f>
        <v/>
      </c>
      <c r="BI1261" s="76" t="str">
        <f>IF($A1260&lt;&gt;"",IF(OR(EE1260&lt;&gt;0,EF1260&lt;&gt;0,#REF!&lt;$BB$3),"",IF(#REF!="LER","05,",IF(#REF!="LOR","09,",IF(#REF!="LEB","10,",IF(#REF!="LOB","05,",IF(#REF!="HER","23,",IF(#REF!="HOR","27,",IF(#REF!="HEB","28,",IF(#REF!="HOB","23,",""))))))))),"")</f>
        <v/>
      </c>
      <c r="BJ1261" s="76" t="str">
        <f t="shared" si="2029"/>
        <v/>
      </c>
      <c r="BK1261" s="131" t="b">
        <f t="shared" si="2030"/>
        <v>0</v>
      </c>
      <c r="BL1261" s="131" t="b">
        <f t="shared" si="2031"/>
        <v>0</v>
      </c>
      <c r="BM1261" s="131" t="b">
        <f t="shared" si="2032"/>
        <v>0</v>
      </c>
      <c r="BN1261" s="131" t="b">
        <f t="shared" si="2033"/>
        <v>0</v>
      </c>
      <c r="BO1261" s="131" t="b">
        <f t="shared" si="2034"/>
        <v>0</v>
      </c>
      <c r="BP1261" s="131" t="b">
        <f t="shared" si="2035"/>
        <v>0</v>
      </c>
      <c r="BQ1261" s="131"/>
      <c r="BR1261" s="131" t="e">
        <f t="shared" si="2064"/>
        <v>#REF!</v>
      </c>
      <c r="BS1261" s="92" t="e">
        <f t="shared" si="2060"/>
        <v>#REF!</v>
      </c>
      <c r="BT1261" s="11" t="e">
        <f>IF(#REF!&lt;&gt;"",BP1261,0)</f>
        <v>#REF!</v>
      </c>
      <c r="BU1261" s="11" t="e">
        <f t="shared" si="2057"/>
        <v>#REF!</v>
      </c>
      <c r="BV1261" s="67" t="e">
        <f t="shared" si="2058"/>
        <v>#REF!</v>
      </c>
      <c r="BW1261" s="76" t="str">
        <f>IF($A1260&lt;&gt;"",IF(OR(EE1260&lt;&gt;0,EF1260&lt;&gt;0,#REF!&lt;$BB$3),"",IF(#REF!="LER","07,",IF(#REF!="LOR","12,",IF(#REF!="LEB","12,",IF(#REF!="LOB","08,",IF(#REF!="HER","25,",IF(#REF!="HOR","30,",IF(#REF!="HEB","30,",IF(#REF!="HOB","25,",""))))))))),"")</f>
        <v/>
      </c>
      <c r="BX1261" s="76" t="str">
        <f>IF($A1260&lt;&gt;"",IF(OR(EE1260&lt;&gt;0,EF1260&lt;&gt;0,#REF!&lt;$BB$3),"",IF(#REF!="LER","08,",IF(#REF!="LOR","13,",IF(#REF!="LEB","13,",IF(#REF!="LOB","09,",IF(#REF!="HER","26,",IF(#REF!="HOR","31,",IF(#REF!="HEB","31,",IF(#REF!="HOB","26,",""))))))))),"")</f>
        <v/>
      </c>
      <c r="BY1261" s="76" t="str">
        <f>IF($A1260&lt;&gt;"",IF(OR(EE1260&lt;&gt;0,EF1260&lt;&gt;0,#REF!&lt;$BB$3),"",IF(#REF!="LER","09,",IF(#REF!="LOR","14,",IF(#REF!="LEB","14,",IF(#REF!="LOB","10,",IF(#REF!="HER","27,",IF(#REF!="HOR","32,",IF(#REF!="HEB","32,",IF(#REF!="HOB","27,",""))))))))),"")</f>
        <v/>
      </c>
      <c r="BZ1261" s="76" t="str">
        <f>IF($A1260&lt;&gt;"",IF(OR(EE1260&lt;&gt;0,EF1260&lt;&gt;0,#REF!&lt;$BB$3),"",IF(#REF!="LER","10,",IF(#REF!="LOR","15,",IF(#REF!="LEB","15,",IF(#REF!="LOB","11,",IF(#REF!="HER","28,",IF(#REF!="HOR","33,",IF(#REF!="HEB","33,",IF(#REF!="HOB","28,",""))))))))),"")</f>
        <v/>
      </c>
      <c r="CA1261" s="76" t="str">
        <f>IF($A1260&lt;&gt;"",IF(OR(EE1260&lt;&gt;0,EF1260&lt;&gt;0,#REF!&lt;$BB$3),"",IF(#REF!="LER","12,",IF(#REF!="LOR","16,",IF(#REF!="LEB","16,",IF(#REF!="LOB","13,",IF(#REF!="HER","30,",IF(#REF!="HOR","34,",IF(#REF!="HEB","34,",IF(#REF!="HOB","29,",""))))))))),"")</f>
        <v/>
      </c>
      <c r="CB1261" s="76" t="str">
        <f>IF($A1260&lt;&gt;"",IF(OR(EE1260&lt;&gt;0,EF1260&lt;&gt;0,#REF!&lt;$BB$3),"",IF(#REF!="LER","14,",IF(#REF!="LOR","17,",IF(#REF!="LEB","17,",IF(#REF!="LOB","15,",IF(#REF!="HER","32,",IF(#REF!="HOR","35,",IF(#REF!="HEB","35,",IF(#REF!="HOB","31,",""))))))))),"")</f>
        <v/>
      </c>
      <c r="CC1261" s="76" t="str">
        <f>IF($A1260&lt;&gt;"",IF(OR(EE1260&lt;&gt;0,EF1260&lt;&gt;0,#REF!&lt;$BB$3),"",IF(#REF!="LER","16,",IF(#REF!="LOR","18,",IF(#REF!="LEB","18,",IF(#REF!="LOB","17,",IF(#REF!="HER","34,",IF(#REF!="HOR","36,",IF(#REF!="HEB","36,",IF(#REF!="HOB","33,",""))))))))),"")</f>
        <v/>
      </c>
      <c r="CD1261" s="60" t="b">
        <f t="shared" si="2037"/>
        <v>0</v>
      </c>
      <c r="CE1261" s="60" t="b">
        <f t="shared" si="2038"/>
        <v>0</v>
      </c>
      <c r="CF1261" s="60" t="b">
        <f t="shared" si="2039"/>
        <v>0</v>
      </c>
      <c r="CG1261" s="60" t="b">
        <f t="shared" si="2040"/>
        <v>0</v>
      </c>
      <c r="CH1261" s="60" t="b">
        <f t="shared" si="2041"/>
        <v>0</v>
      </c>
      <c r="CI1261" s="60" t="b">
        <f t="shared" si="2042"/>
        <v>0</v>
      </c>
      <c r="CJ1261" s="60" t="b">
        <f t="shared" si="2043"/>
        <v>0</v>
      </c>
      <c r="CK1261" s="131"/>
      <c r="CL1261" s="131" t="e">
        <f t="shared" si="2065"/>
        <v>#REF!</v>
      </c>
      <c r="CM1261" s="92" t="e">
        <f t="shared" si="2061"/>
        <v>#REF!</v>
      </c>
      <c r="CN1261" s="13" t="e">
        <f t="shared" si="2070"/>
        <v>#REF!</v>
      </c>
      <c r="CO1261" s="11" t="e">
        <f t="shared" si="2044"/>
        <v>#REF!</v>
      </c>
      <c r="CP1261" s="13">
        <f t="shared" si="2068"/>
        <v>0</v>
      </c>
      <c r="CQ1261" s="11">
        <f t="shared" si="2071"/>
        <v>0</v>
      </c>
      <c r="CR1261" s="57">
        <f t="shared" si="2012"/>
        <v>0</v>
      </c>
      <c r="CS1261" s="57">
        <f t="shared" si="2013"/>
        <v>0</v>
      </c>
      <c r="CT1261" s="57">
        <f t="shared" si="2008"/>
        <v>0</v>
      </c>
      <c r="CU1261" s="24"/>
      <c r="CV1261" s="24"/>
      <c r="CW1261" s="24"/>
      <c r="CX1261" s="24"/>
      <c r="CY1261" s="24"/>
      <c r="CZ1261" s="24"/>
      <c r="DA1261" s="24"/>
      <c r="DB1261" s="24"/>
      <c r="DC1261" s="24"/>
      <c r="DD1261" s="64"/>
      <c r="DE1261" s="39"/>
      <c r="DF1261" s="39"/>
      <c r="DG1261" s="39"/>
      <c r="DH1261" s="39"/>
      <c r="DI1261" s="83"/>
      <c r="DJ1261" s="39"/>
      <c r="DK1261" s="22"/>
      <c r="DL1261" s="22"/>
      <c r="DM1261" s="32"/>
      <c r="DN1261" s="22"/>
      <c r="DO1261" s="22"/>
      <c r="DP1261" s="22"/>
      <c r="DQ1261" s="22"/>
      <c r="DR1261" s="22"/>
      <c r="DS1261" s="22"/>
      <c r="DT1261" s="22"/>
      <c r="DU1261" s="22"/>
      <c r="DV1261" s="22"/>
      <c r="DW1261" s="22"/>
      <c r="DX1261" s="22"/>
      <c r="DY1261" s="22"/>
      <c r="DZ1261" s="22"/>
      <c r="EA1261" s="32"/>
      <c r="EB1261" s="22"/>
      <c r="EC1261" s="22"/>
      <c r="EG1261" s="22"/>
      <c r="EH1261"/>
    </row>
    <row r="1262" spans="1:138" s="23" customFormat="1" x14ac:dyDescent="0.2">
      <c r="A1262" s="127"/>
      <c r="B1262" s="61" t="str">
        <f>IF(A1262="","",IF(U1263="","DB",U1263&amp;V1263&amp;W1263&amp;X1263&amp;Y1263&amp;Z1263&amp;AL1263&amp;AM1263&amp;AN1263&amp;AO1263&amp;AP1263&amp;AQ1263&amp;AR1263&amp;#REF!))</f>
        <v/>
      </c>
      <c r="C1262" s="7" t="str">
        <f t="shared" si="2066"/>
        <v/>
      </c>
      <c r="D1262" s="60">
        <f t="shared" si="2009"/>
        <v>0</v>
      </c>
      <c r="E1262" s="7" t="str">
        <f t="shared" si="2010"/>
        <v/>
      </c>
      <c r="F1262" s="72" t="str">
        <f t="shared" si="2072"/>
        <v/>
      </c>
      <c r="G1262" s="73">
        <f t="shared" si="2067"/>
        <v>0</v>
      </c>
      <c r="H1262" s="112">
        <f t="shared" si="2073"/>
        <v>0</v>
      </c>
      <c r="I1262" s="112">
        <f t="shared" si="2074"/>
        <v>0</v>
      </c>
      <c r="J1262" s="112">
        <f t="shared" si="2075"/>
        <v>0</v>
      </c>
      <c r="K1262" s="112">
        <f t="shared" si="2076"/>
        <v>0</v>
      </c>
      <c r="L1262" s="112">
        <f t="shared" si="2077"/>
        <v>0</v>
      </c>
      <c r="M1262" s="112">
        <f t="shared" si="2078"/>
        <v>0</v>
      </c>
      <c r="N1262" s="60"/>
      <c r="O1262" s="61"/>
      <c r="P1262" s="61"/>
      <c r="Q1262" s="61"/>
      <c r="R1262" s="61"/>
      <c r="S1262" s="7"/>
      <c r="T1262" s="67">
        <f t="shared" si="2045"/>
        <v>1</v>
      </c>
      <c r="U1262" s="76" t="str">
        <f>IF($A1261&lt;&gt;"",IF(OR(CR1261&lt;&gt;0,CS1261&lt;&gt;0,#REF!&lt;$BB$3),"",IF(#REF!="LER","01,",IF(#REF!="LOR","01,",IF(#REF!="LEB","02,",IF(#REF!="LOB","01,",IF(#REF!="HER","19,",IF(#REF!="HOR","19,",IF(#REF!="HEB","20,",IF(#REF!="HOB","19,",""))))))))),"")</f>
        <v/>
      </c>
      <c r="V1262" s="76" t="str">
        <f>IF($A1261&lt;&gt;"",IF(OR(CR1261&lt;&gt;0,CS1261&lt;&gt;0,#REF!&lt;$BB$3),"",IF(#REF!="LER","02,",IF(#REF!="LOR","03,",IF(#REF!="LEB","04,",IF(#REF!="LOB","02,",IF(#REF!="HER","20,",IF(#REF!="HOR","21,",IF(#REF!="HEB","22,",IF(#REF!="HOB","20,",""))))))))),"")</f>
        <v/>
      </c>
      <c r="W1262" s="76" t="str">
        <f>IF($A1261&lt;&gt;"",IF(OR(CR1261&lt;&gt;0,CS1261&lt;&gt;0,#REF!&lt;$BB$3),"",IF(#REF!="LER","03,",IF(#REF!="LOR","05,",IF(#REF!="LEB","06,",IF(#REF!="LOB","03,",IF(#REF!="HER","21,",IF(#REF!="HOR","23,",IF(#REF!="HEB","24,",IF(#REF!="HOB","21,",""))))))))),"")</f>
        <v/>
      </c>
      <c r="X1262" s="76" t="str">
        <f>IF($A1261&lt;&gt;"",IF(OR(CR1261&lt;&gt;0,CS1261&lt;&gt;0,#REF!&lt;$BB$3),"",IF(#REF!="LER","04,",IF(#REF!="LOR","07,",IF(#REF!="LEB","08,",IF(#REF!="LOB","04,",IF(#REF!="HER","22,",IF(#REF!="HOR","25,",IF(#REF!="HEB","26,",IF(#REF!="HOB","22,",""))))))))),"")</f>
        <v/>
      </c>
      <c r="Y1262" s="76" t="str">
        <f>IF($A1261&lt;&gt;"",IF(OR(CR1261&lt;&gt;0,CS1261&lt;&gt;0,#REF!&lt;$BB$3),"",IF(#REF!="LER","05,",IF(#REF!="LOR","09,",IF(#REF!="LEB","10,",IF(#REF!="LOB","05,",IF(#REF!="HER","23,",IF(#REF!="HOR","27,",IF(#REF!="HEB","28,",IF(#REF!="HOB","23,",""))))))))),"")</f>
        <v/>
      </c>
      <c r="Z1262" s="76" t="str">
        <f t="shared" si="2079"/>
        <v/>
      </c>
      <c r="AA1262" s="131" t="b">
        <f t="shared" si="2014"/>
        <v>0</v>
      </c>
      <c r="AB1262" s="131" t="b">
        <f t="shared" si="2015"/>
        <v>0</v>
      </c>
      <c r="AC1262" s="131" t="b">
        <f t="shared" si="2016"/>
        <v>0</v>
      </c>
      <c r="AD1262" s="131" t="b">
        <f t="shared" si="2017"/>
        <v>0</v>
      </c>
      <c r="AE1262" s="131" t="b">
        <f t="shared" si="2018"/>
        <v>0</v>
      </c>
      <c r="AF1262" s="131" t="b">
        <f t="shared" si="2019"/>
        <v>0</v>
      </c>
      <c r="AG1262" s="131"/>
      <c r="AH1262" s="131">
        <f t="shared" si="2062"/>
        <v>1</v>
      </c>
      <c r="AI1262" s="11" t="e">
        <f>IF(#REF!&lt;&gt;"",AF1262,0)</f>
        <v>#REF!</v>
      </c>
      <c r="AJ1262" s="11">
        <f t="shared" si="2046"/>
        <v>0</v>
      </c>
      <c r="AK1262" s="67">
        <f t="shared" si="2047"/>
        <v>1</v>
      </c>
      <c r="AL1262" s="118" t="str">
        <f t="shared" si="2048"/>
        <v/>
      </c>
      <c r="AM1262" s="118" t="str">
        <f t="shared" si="2049"/>
        <v/>
      </c>
      <c r="AN1262" s="118" t="str">
        <f t="shared" si="2050"/>
        <v/>
      </c>
      <c r="AO1262" s="118" t="str">
        <f t="shared" si="2051"/>
        <v/>
      </c>
      <c r="AP1262" s="118" t="str">
        <f t="shared" si="2052"/>
        <v/>
      </c>
      <c r="AQ1262" s="118" t="str">
        <f t="shared" si="2053"/>
        <v/>
      </c>
      <c r="AR1262" s="118" t="str">
        <f t="shared" si="2054"/>
        <v/>
      </c>
      <c r="AS1262" s="60" t="b">
        <f t="shared" si="2021"/>
        <v>0</v>
      </c>
      <c r="AT1262" s="60" t="b">
        <f t="shared" si="2022"/>
        <v>0</v>
      </c>
      <c r="AU1262" s="60" t="b">
        <f t="shared" si="2023"/>
        <v>0</v>
      </c>
      <c r="AV1262" s="60" t="b">
        <f t="shared" si="2024"/>
        <v>0</v>
      </c>
      <c r="AW1262" s="60" t="b">
        <f t="shared" si="2025"/>
        <v>0</v>
      </c>
      <c r="AX1262" s="60" t="b">
        <f t="shared" si="2026"/>
        <v>0</v>
      </c>
      <c r="AY1262" s="60" t="b">
        <f t="shared" si="2027"/>
        <v>0</v>
      </c>
      <c r="AZ1262" s="131"/>
      <c r="BA1262" s="131">
        <f t="shared" si="2063"/>
        <v>1</v>
      </c>
      <c r="BB1262" s="13">
        <f t="shared" si="2069"/>
        <v>0</v>
      </c>
      <c r="BC1262" s="11">
        <f t="shared" si="2028"/>
        <v>0</v>
      </c>
      <c r="BD1262" s="67" t="e">
        <f t="shared" si="2056"/>
        <v>#REF!</v>
      </c>
      <c r="BE1262" s="76" t="str">
        <f>IF($A1261&lt;&gt;"",IF(OR(EE1261&lt;&gt;0,EF1261&lt;&gt;0,#REF!&lt;$BB$3),"",IF(#REF!="LER","01,",IF(#REF!="LOR","01,",IF(#REF!="LEB","02,",IF(#REF!="LOB","01,",IF(#REF!="HER","19,",IF(#REF!="HOR","19,",IF(#REF!="HEB","20,",IF(#REF!="HOB","19,",""))))))))),"")</f>
        <v/>
      </c>
      <c r="BF1262" s="76" t="str">
        <f>IF($A1261&lt;&gt;"",IF(OR(EE1261&lt;&gt;0,EF1261&lt;&gt;0,#REF!&lt;$BB$3),"",IF(#REF!="LER","02,",IF(#REF!="LOR","03,",IF(#REF!="LEB","04,",IF(#REF!="LOB","02,",IF(#REF!="HER","20,",IF(#REF!="HOR","21,",IF(#REF!="HEB","22,",IF(#REF!="HOB","20,",""))))))))),"")</f>
        <v/>
      </c>
      <c r="BG1262" s="76" t="str">
        <f>IF($A1261&lt;&gt;"",IF(OR(EE1261&lt;&gt;0,EF1261&lt;&gt;0,#REF!&lt;$BB$3),"",IF(#REF!="LER","03,",IF(#REF!="LOR","05,",IF(#REF!="LEB","06,",IF(#REF!="LOB","03,",IF(#REF!="HER","21,",IF(#REF!="HOR","23,",IF(#REF!="HEB","24,",IF(#REF!="HOB","21,",""))))))))),"")</f>
        <v/>
      </c>
      <c r="BH1262" s="76" t="str">
        <f>IF($A1261&lt;&gt;"",IF(OR(EE1261&lt;&gt;0,EF1261&lt;&gt;0,#REF!&lt;$BB$3),"",IF(#REF!="LER","04,",IF(#REF!="LOR","07,",IF(#REF!="LEB","08,",IF(#REF!="LOB","04,",IF(#REF!="HER","22,",IF(#REF!="HOR","25,",IF(#REF!="HEB","26,",IF(#REF!="HOB","22,",""))))))))),"")</f>
        <v/>
      </c>
      <c r="BI1262" s="76" t="str">
        <f>IF($A1261&lt;&gt;"",IF(OR(EE1261&lt;&gt;0,EF1261&lt;&gt;0,#REF!&lt;$BB$3),"",IF(#REF!="LER","05,",IF(#REF!="LOR","09,",IF(#REF!="LEB","10,",IF(#REF!="LOB","05,",IF(#REF!="HER","23,",IF(#REF!="HOR","27,",IF(#REF!="HEB","28,",IF(#REF!="HOB","23,",""))))))))),"")</f>
        <v/>
      </c>
      <c r="BJ1262" s="76" t="str">
        <f t="shared" si="2029"/>
        <v/>
      </c>
      <c r="BK1262" s="131" t="b">
        <f t="shared" si="2030"/>
        <v>0</v>
      </c>
      <c r="BL1262" s="131" t="b">
        <f t="shared" si="2031"/>
        <v>0</v>
      </c>
      <c r="BM1262" s="131" t="b">
        <f t="shared" si="2032"/>
        <v>0</v>
      </c>
      <c r="BN1262" s="131" t="b">
        <f t="shared" si="2033"/>
        <v>0</v>
      </c>
      <c r="BO1262" s="131" t="b">
        <f t="shared" si="2034"/>
        <v>0</v>
      </c>
      <c r="BP1262" s="131" t="b">
        <f t="shared" si="2035"/>
        <v>0</v>
      </c>
      <c r="BQ1262" s="131"/>
      <c r="BR1262" s="131" t="e">
        <f t="shared" si="2064"/>
        <v>#REF!</v>
      </c>
      <c r="BS1262" s="92" t="e">
        <f t="shared" si="2060"/>
        <v>#REF!</v>
      </c>
      <c r="BT1262" s="11" t="e">
        <f>IF(#REF!&lt;&gt;"",BP1262,0)</f>
        <v>#REF!</v>
      </c>
      <c r="BU1262" s="11" t="e">
        <f t="shared" si="2057"/>
        <v>#REF!</v>
      </c>
      <c r="BV1262" s="67" t="e">
        <f t="shared" si="2058"/>
        <v>#REF!</v>
      </c>
      <c r="BW1262" s="76" t="str">
        <f>IF($A1261&lt;&gt;"",IF(OR(EE1261&lt;&gt;0,EF1261&lt;&gt;0,#REF!&lt;$BB$3),"",IF(#REF!="LER","07,",IF(#REF!="LOR","12,",IF(#REF!="LEB","12,",IF(#REF!="LOB","08,",IF(#REF!="HER","25,",IF(#REF!="HOR","30,",IF(#REF!="HEB","30,",IF(#REF!="HOB","25,",""))))))))),"")</f>
        <v/>
      </c>
      <c r="BX1262" s="76" t="str">
        <f>IF($A1261&lt;&gt;"",IF(OR(EE1261&lt;&gt;0,EF1261&lt;&gt;0,#REF!&lt;$BB$3),"",IF(#REF!="LER","08,",IF(#REF!="LOR","13,",IF(#REF!="LEB","13,",IF(#REF!="LOB","09,",IF(#REF!="HER","26,",IF(#REF!="HOR","31,",IF(#REF!="HEB","31,",IF(#REF!="HOB","26,",""))))))))),"")</f>
        <v/>
      </c>
      <c r="BY1262" s="76" t="str">
        <f>IF($A1261&lt;&gt;"",IF(OR(EE1261&lt;&gt;0,EF1261&lt;&gt;0,#REF!&lt;$BB$3),"",IF(#REF!="LER","09,",IF(#REF!="LOR","14,",IF(#REF!="LEB","14,",IF(#REF!="LOB","10,",IF(#REF!="HER","27,",IF(#REF!="HOR","32,",IF(#REF!="HEB","32,",IF(#REF!="HOB","27,",""))))))))),"")</f>
        <v/>
      </c>
      <c r="BZ1262" s="76" t="str">
        <f>IF($A1261&lt;&gt;"",IF(OR(EE1261&lt;&gt;0,EF1261&lt;&gt;0,#REF!&lt;$BB$3),"",IF(#REF!="LER","10,",IF(#REF!="LOR","15,",IF(#REF!="LEB","15,",IF(#REF!="LOB","11,",IF(#REF!="HER","28,",IF(#REF!="HOR","33,",IF(#REF!="HEB","33,",IF(#REF!="HOB","28,",""))))))))),"")</f>
        <v/>
      </c>
      <c r="CA1262" s="76" t="str">
        <f>IF($A1261&lt;&gt;"",IF(OR(EE1261&lt;&gt;0,EF1261&lt;&gt;0,#REF!&lt;$BB$3),"",IF(#REF!="LER","12,",IF(#REF!="LOR","16,",IF(#REF!="LEB","16,",IF(#REF!="LOB","13,",IF(#REF!="HER","30,",IF(#REF!="HOR","34,",IF(#REF!="HEB","34,",IF(#REF!="HOB","29,",""))))))))),"")</f>
        <v/>
      </c>
      <c r="CB1262" s="76" t="str">
        <f>IF($A1261&lt;&gt;"",IF(OR(EE1261&lt;&gt;0,EF1261&lt;&gt;0,#REF!&lt;$BB$3),"",IF(#REF!="LER","14,",IF(#REF!="LOR","17,",IF(#REF!="LEB","17,",IF(#REF!="LOB","15,",IF(#REF!="HER","32,",IF(#REF!="HOR","35,",IF(#REF!="HEB","35,",IF(#REF!="HOB","31,",""))))))))),"")</f>
        <v/>
      </c>
      <c r="CC1262" s="76" t="str">
        <f>IF($A1261&lt;&gt;"",IF(OR(EE1261&lt;&gt;0,EF1261&lt;&gt;0,#REF!&lt;$BB$3),"",IF(#REF!="LER","16,",IF(#REF!="LOR","18,",IF(#REF!="LEB","18,",IF(#REF!="LOB","17,",IF(#REF!="HER","34,",IF(#REF!="HOR","36,",IF(#REF!="HEB","36,",IF(#REF!="HOB","33,",""))))))))),"")</f>
        <v/>
      </c>
      <c r="CD1262" s="60" t="b">
        <f t="shared" si="2037"/>
        <v>0</v>
      </c>
      <c r="CE1262" s="60" t="b">
        <f t="shared" si="2038"/>
        <v>0</v>
      </c>
      <c r="CF1262" s="60" t="b">
        <f t="shared" si="2039"/>
        <v>0</v>
      </c>
      <c r="CG1262" s="60" t="b">
        <f t="shared" si="2040"/>
        <v>0</v>
      </c>
      <c r="CH1262" s="60" t="b">
        <f t="shared" si="2041"/>
        <v>0</v>
      </c>
      <c r="CI1262" s="60" t="b">
        <f t="shared" si="2042"/>
        <v>0</v>
      </c>
      <c r="CJ1262" s="60" t="b">
        <f t="shared" si="2043"/>
        <v>0</v>
      </c>
      <c r="CK1262" s="131"/>
      <c r="CL1262" s="131" t="e">
        <f t="shared" si="2065"/>
        <v>#REF!</v>
      </c>
      <c r="CM1262" s="92" t="e">
        <f t="shared" si="2061"/>
        <v>#REF!</v>
      </c>
      <c r="CN1262" s="13" t="e">
        <f t="shared" si="2070"/>
        <v>#REF!</v>
      </c>
      <c r="CO1262" s="11" t="e">
        <f t="shared" si="2044"/>
        <v>#REF!</v>
      </c>
      <c r="CP1262" s="13">
        <f t="shared" si="2068"/>
        <v>0</v>
      </c>
      <c r="CQ1262" s="11">
        <f t="shared" si="2071"/>
        <v>0</v>
      </c>
      <c r="CR1262" s="57">
        <f t="shared" si="2012"/>
        <v>0</v>
      </c>
      <c r="CS1262" s="57">
        <f t="shared" si="2013"/>
        <v>0</v>
      </c>
      <c r="CT1262" s="57">
        <f t="shared" si="2008"/>
        <v>0</v>
      </c>
      <c r="CU1262" s="24"/>
      <c r="CV1262" s="24"/>
      <c r="CW1262" s="24"/>
      <c r="CX1262" s="24"/>
      <c r="CY1262" s="24"/>
      <c r="CZ1262" s="24"/>
      <c r="DA1262" s="24"/>
      <c r="DB1262" s="24"/>
      <c r="DC1262" s="24"/>
      <c r="DD1262" s="64"/>
      <c r="DE1262" s="39"/>
      <c r="DF1262" s="39"/>
      <c r="DG1262" s="39"/>
      <c r="DH1262" s="39"/>
      <c r="DI1262" s="83"/>
      <c r="DJ1262" s="39"/>
      <c r="DK1262" s="22"/>
      <c r="DL1262" s="22"/>
      <c r="DM1262" s="32"/>
      <c r="DN1262" s="22"/>
      <c r="DO1262" s="22"/>
      <c r="DP1262" s="22"/>
      <c r="DQ1262" s="22"/>
      <c r="DR1262" s="22"/>
      <c r="DS1262" s="22"/>
      <c r="DT1262" s="22"/>
      <c r="DU1262" s="22"/>
      <c r="DV1262" s="22"/>
      <c r="DW1262" s="22"/>
      <c r="DX1262" s="22"/>
      <c r="DY1262" s="22"/>
      <c r="DZ1262" s="22"/>
      <c r="EA1262" s="32"/>
      <c r="EB1262" s="22"/>
      <c r="EC1262" s="22"/>
      <c r="EG1262" s="22"/>
      <c r="EH1262"/>
    </row>
    <row r="1263" spans="1:138" s="23" customFormat="1" x14ac:dyDescent="0.2">
      <c r="A1263" s="127"/>
      <c r="B1263" s="61" t="str">
        <f>IF(A1263="","",IF(U1264="","DB",U1264&amp;V1264&amp;W1264&amp;X1264&amp;Y1264&amp;Z1264&amp;AL1264&amp;AM1264&amp;AN1264&amp;AO1264&amp;AP1264&amp;AQ1264&amp;AR1264&amp;#REF!))</f>
        <v/>
      </c>
      <c r="C1263" s="7" t="str">
        <f t="shared" si="2066"/>
        <v/>
      </c>
      <c r="D1263" s="60">
        <f t="shared" si="2009"/>
        <v>0</v>
      </c>
      <c r="E1263" s="7" t="str">
        <f t="shared" si="2010"/>
        <v/>
      </c>
      <c r="F1263" s="72" t="str">
        <f t="shared" si="2072"/>
        <v/>
      </c>
      <c r="G1263" s="73">
        <f t="shared" si="2067"/>
        <v>0</v>
      </c>
      <c r="H1263" s="112">
        <f t="shared" si="2073"/>
        <v>0</v>
      </c>
      <c r="I1263" s="112">
        <f t="shared" si="2074"/>
        <v>0</v>
      </c>
      <c r="J1263" s="112">
        <f t="shared" si="2075"/>
        <v>0</v>
      </c>
      <c r="K1263" s="112">
        <f t="shared" si="2076"/>
        <v>0</v>
      </c>
      <c r="L1263" s="112">
        <f t="shared" si="2077"/>
        <v>0</v>
      </c>
      <c r="M1263" s="112">
        <f t="shared" si="2078"/>
        <v>0</v>
      </c>
      <c r="N1263" s="60"/>
      <c r="O1263" s="61"/>
      <c r="P1263" s="61"/>
      <c r="Q1263" s="61"/>
      <c r="R1263" s="61"/>
      <c r="S1263" s="7"/>
      <c r="T1263" s="67">
        <f t="shared" si="2045"/>
        <v>1</v>
      </c>
      <c r="U1263" s="76" t="str">
        <f>IF($A1262&lt;&gt;"",IF(OR(CR1262&lt;&gt;0,CS1262&lt;&gt;0,#REF!&lt;$BB$3),"",IF(#REF!="LER","01,",IF(#REF!="LOR","01,",IF(#REF!="LEB","02,",IF(#REF!="LOB","01,",IF(#REF!="HER","19,",IF(#REF!="HOR","19,",IF(#REF!="HEB","20,",IF(#REF!="HOB","19,",""))))))))),"")</f>
        <v/>
      </c>
      <c r="V1263" s="76" t="str">
        <f>IF($A1262&lt;&gt;"",IF(OR(CR1262&lt;&gt;0,CS1262&lt;&gt;0,#REF!&lt;$BB$3),"",IF(#REF!="LER","02,",IF(#REF!="LOR","03,",IF(#REF!="LEB","04,",IF(#REF!="LOB","02,",IF(#REF!="HER","20,",IF(#REF!="HOR","21,",IF(#REF!="HEB","22,",IF(#REF!="HOB","20,",""))))))))),"")</f>
        <v/>
      </c>
      <c r="W1263" s="76" t="str">
        <f>IF($A1262&lt;&gt;"",IF(OR(CR1262&lt;&gt;0,CS1262&lt;&gt;0,#REF!&lt;$BB$3),"",IF(#REF!="LER","03,",IF(#REF!="LOR","05,",IF(#REF!="LEB","06,",IF(#REF!="LOB","03,",IF(#REF!="HER","21,",IF(#REF!="HOR","23,",IF(#REF!="HEB","24,",IF(#REF!="HOB","21,",""))))))))),"")</f>
        <v/>
      </c>
      <c r="X1263" s="76" t="str">
        <f>IF($A1262&lt;&gt;"",IF(OR(CR1262&lt;&gt;0,CS1262&lt;&gt;0,#REF!&lt;$BB$3),"",IF(#REF!="LER","04,",IF(#REF!="LOR","07,",IF(#REF!="LEB","08,",IF(#REF!="LOB","04,",IF(#REF!="HER","22,",IF(#REF!="HOR","25,",IF(#REF!="HEB","26,",IF(#REF!="HOB","22,",""))))))))),"")</f>
        <v/>
      </c>
      <c r="Y1263" s="76" t="str">
        <f>IF($A1262&lt;&gt;"",IF(OR(CR1262&lt;&gt;0,CS1262&lt;&gt;0,#REF!&lt;$BB$3),"",IF(#REF!="LER","05,",IF(#REF!="LOR","09,",IF(#REF!="LEB","10,",IF(#REF!="LOB","05,",IF(#REF!="HER","23,",IF(#REF!="HOR","27,",IF(#REF!="HEB","28,",IF(#REF!="HOB","23,",""))))))))),"")</f>
        <v/>
      </c>
      <c r="Z1263" s="76" t="str">
        <f t="shared" si="2079"/>
        <v/>
      </c>
      <c r="AA1263" s="131" t="b">
        <f t="shared" si="2014"/>
        <v>0</v>
      </c>
      <c r="AB1263" s="131" t="b">
        <f t="shared" si="2015"/>
        <v>0</v>
      </c>
      <c r="AC1263" s="131" t="b">
        <f t="shared" si="2016"/>
        <v>0</v>
      </c>
      <c r="AD1263" s="131" t="b">
        <f t="shared" si="2017"/>
        <v>0</v>
      </c>
      <c r="AE1263" s="131" t="b">
        <f t="shared" si="2018"/>
        <v>0</v>
      </c>
      <c r="AF1263" s="131" t="b">
        <f t="shared" si="2019"/>
        <v>0</v>
      </c>
      <c r="AG1263" s="131"/>
      <c r="AH1263" s="131">
        <f t="shared" si="2062"/>
        <v>1</v>
      </c>
      <c r="AI1263" s="60"/>
      <c r="AJ1263" s="11">
        <f t="shared" si="2046"/>
        <v>0</v>
      </c>
      <c r="AK1263" s="67">
        <f t="shared" si="2047"/>
        <v>1</v>
      </c>
      <c r="AL1263" s="118" t="str">
        <f t="shared" si="2048"/>
        <v/>
      </c>
      <c r="AM1263" s="118" t="str">
        <f t="shared" si="2049"/>
        <v/>
      </c>
      <c r="AN1263" s="118" t="str">
        <f t="shared" si="2050"/>
        <v/>
      </c>
      <c r="AO1263" s="118" t="str">
        <f t="shared" si="2051"/>
        <v/>
      </c>
      <c r="AP1263" s="118" t="str">
        <f t="shared" si="2052"/>
        <v/>
      </c>
      <c r="AQ1263" s="118" t="str">
        <f t="shared" si="2053"/>
        <v/>
      </c>
      <c r="AR1263" s="118" t="str">
        <f t="shared" si="2054"/>
        <v/>
      </c>
      <c r="AS1263" s="60" t="b">
        <f t="shared" si="2021"/>
        <v>0</v>
      </c>
      <c r="AT1263" s="60" t="b">
        <f t="shared" si="2022"/>
        <v>0</v>
      </c>
      <c r="AU1263" s="60" t="b">
        <f t="shared" si="2023"/>
        <v>0</v>
      </c>
      <c r="AV1263" s="60" t="b">
        <f t="shared" si="2024"/>
        <v>0</v>
      </c>
      <c r="AW1263" s="60" t="b">
        <f t="shared" si="2025"/>
        <v>0</v>
      </c>
      <c r="AX1263" s="60" t="b">
        <f t="shared" si="2026"/>
        <v>0</v>
      </c>
      <c r="AY1263" s="60" t="b">
        <f t="shared" si="2027"/>
        <v>0</v>
      </c>
      <c r="AZ1263" s="131"/>
      <c r="BA1263" s="131">
        <f t="shared" si="2063"/>
        <v>1</v>
      </c>
      <c r="BB1263" s="13">
        <f t="shared" si="2069"/>
        <v>0</v>
      </c>
      <c r="BC1263" s="11">
        <f t="shared" si="2028"/>
        <v>0</v>
      </c>
      <c r="BD1263" s="67" t="e">
        <f t="shared" si="2056"/>
        <v>#REF!</v>
      </c>
      <c r="BE1263" s="76" t="str">
        <f>IF($A1262&lt;&gt;"",IF(OR(EE1262&lt;&gt;0,EF1262&lt;&gt;0,#REF!&lt;$BB$3),"",IF(#REF!="LER","01,",IF(#REF!="LOR","01,",IF(#REF!="LEB","02,",IF(#REF!="LOB","01,",IF(#REF!="HER","19,",IF(#REF!="HOR","19,",IF(#REF!="HEB","20,",IF(#REF!="HOB","19,",""))))))))),"")</f>
        <v/>
      </c>
      <c r="BF1263" s="76" t="str">
        <f>IF($A1262&lt;&gt;"",IF(OR(EE1262&lt;&gt;0,EF1262&lt;&gt;0,#REF!&lt;$BB$3),"",IF(#REF!="LER","02,",IF(#REF!="LOR","03,",IF(#REF!="LEB","04,",IF(#REF!="LOB","02,",IF(#REF!="HER","20,",IF(#REF!="HOR","21,",IF(#REF!="HEB","22,",IF(#REF!="HOB","20,",""))))))))),"")</f>
        <v/>
      </c>
      <c r="BG1263" s="76" t="str">
        <f>IF($A1262&lt;&gt;"",IF(OR(EE1262&lt;&gt;0,EF1262&lt;&gt;0,#REF!&lt;$BB$3),"",IF(#REF!="LER","03,",IF(#REF!="LOR","05,",IF(#REF!="LEB","06,",IF(#REF!="LOB","03,",IF(#REF!="HER","21,",IF(#REF!="HOR","23,",IF(#REF!="HEB","24,",IF(#REF!="HOB","21,",""))))))))),"")</f>
        <v/>
      </c>
      <c r="BH1263" s="76" t="str">
        <f>IF($A1262&lt;&gt;"",IF(OR(EE1262&lt;&gt;0,EF1262&lt;&gt;0,#REF!&lt;$BB$3),"",IF(#REF!="LER","04,",IF(#REF!="LOR","07,",IF(#REF!="LEB","08,",IF(#REF!="LOB","04,",IF(#REF!="HER","22,",IF(#REF!="HOR","25,",IF(#REF!="HEB","26,",IF(#REF!="HOB","22,",""))))))))),"")</f>
        <v/>
      </c>
      <c r="BI1263" s="76" t="str">
        <f>IF($A1262&lt;&gt;"",IF(OR(EE1262&lt;&gt;0,EF1262&lt;&gt;0,#REF!&lt;$BB$3),"",IF(#REF!="LER","05,",IF(#REF!="LOR","09,",IF(#REF!="LEB","10,",IF(#REF!="LOB","05,",IF(#REF!="HER","23,",IF(#REF!="HOR","27,",IF(#REF!="HEB","28,",IF(#REF!="HOB","23,",""))))))))),"")</f>
        <v/>
      </c>
      <c r="BJ1263" s="76" t="str">
        <f t="shared" si="2029"/>
        <v/>
      </c>
      <c r="BK1263" s="131" t="b">
        <f t="shared" si="2030"/>
        <v>0</v>
      </c>
      <c r="BL1263" s="131" t="b">
        <f t="shared" si="2031"/>
        <v>0</v>
      </c>
      <c r="BM1263" s="131" t="b">
        <f t="shared" si="2032"/>
        <v>0</v>
      </c>
      <c r="BN1263" s="131" t="b">
        <f t="shared" si="2033"/>
        <v>0</v>
      </c>
      <c r="BO1263" s="131" t="b">
        <f t="shared" si="2034"/>
        <v>0</v>
      </c>
      <c r="BP1263" s="131" t="b">
        <f t="shared" si="2035"/>
        <v>0</v>
      </c>
      <c r="BQ1263" s="131"/>
      <c r="BR1263" s="131" t="e">
        <f t="shared" si="2064"/>
        <v>#REF!</v>
      </c>
      <c r="BS1263" s="92">
        <f t="shared" si="2060"/>
        <v>0</v>
      </c>
      <c r="BT1263" s="60"/>
      <c r="BU1263" s="11" t="e">
        <f t="shared" si="2057"/>
        <v>#REF!</v>
      </c>
      <c r="BV1263" s="67" t="e">
        <f t="shared" si="2058"/>
        <v>#REF!</v>
      </c>
      <c r="BW1263" s="76" t="str">
        <f>IF($A1262&lt;&gt;"",IF(OR(EE1262&lt;&gt;0,EF1262&lt;&gt;0,#REF!&lt;$BB$3),"",IF(#REF!="LER","07,",IF(#REF!="LOR","12,",IF(#REF!="LEB","12,",IF(#REF!="LOB","08,",IF(#REF!="HER","25,",IF(#REF!="HOR","30,",IF(#REF!="HEB","30,",IF(#REF!="HOB","25,",""))))))))),"")</f>
        <v/>
      </c>
      <c r="BX1263" s="76" t="str">
        <f>IF($A1262&lt;&gt;"",IF(OR(EE1262&lt;&gt;0,EF1262&lt;&gt;0,#REF!&lt;$BB$3),"",IF(#REF!="LER","08,",IF(#REF!="LOR","13,",IF(#REF!="LEB","13,",IF(#REF!="LOB","09,",IF(#REF!="HER","26,",IF(#REF!="HOR","31,",IF(#REF!="HEB","31,",IF(#REF!="HOB","26,",""))))))))),"")</f>
        <v/>
      </c>
      <c r="BY1263" s="76" t="str">
        <f>IF($A1262&lt;&gt;"",IF(OR(EE1262&lt;&gt;0,EF1262&lt;&gt;0,#REF!&lt;$BB$3),"",IF(#REF!="LER","09,",IF(#REF!="LOR","14,",IF(#REF!="LEB","14,",IF(#REF!="LOB","10,",IF(#REF!="HER","27,",IF(#REF!="HOR","32,",IF(#REF!="HEB","32,",IF(#REF!="HOB","27,",""))))))))),"")</f>
        <v/>
      </c>
      <c r="BZ1263" s="76" t="str">
        <f>IF($A1262&lt;&gt;"",IF(OR(EE1262&lt;&gt;0,EF1262&lt;&gt;0,#REF!&lt;$BB$3),"",IF(#REF!="LER","10,",IF(#REF!="LOR","15,",IF(#REF!="LEB","15,",IF(#REF!="LOB","11,",IF(#REF!="HER","28,",IF(#REF!="HOR","33,",IF(#REF!="HEB","33,",IF(#REF!="HOB","28,",""))))))))),"")</f>
        <v/>
      </c>
      <c r="CA1263" s="76" t="str">
        <f>IF($A1262&lt;&gt;"",IF(OR(EE1262&lt;&gt;0,EF1262&lt;&gt;0,#REF!&lt;$BB$3),"",IF(#REF!="LER","12,",IF(#REF!="LOR","16,",IF(#REF!="LEB","16,",IF(#REF!="LOB","13,",IF(#REF!="HER","30,",IF(#REF!="HOR","34,",IF(#REF!="HEB","34,",IF(#REF!="HOB","29,",""))))))))),"")</f>
        <v/>
      </c>
      <c r="CB1263" s="76" t="str">
        <f>IF($A1262&lt;&gt;"",IF(OR(EE1262&lt;&gt;0,EF1262&lt;&gt;0,#REF!&lt;$BB$3),"",IF(#REF!="LER","14,",IF(#REF!="LOR","17,",IF(#REF!="LEB","17,",IF(#REF!="LOB","15,",IF(#REF!="HER","32,",IF(#REF!="HOR","35,",IF(#REF!="HEB","35,",IF(#REF!="HOB","31,",""))))))))),"")</f>
        <v/>
      </c>
      <c r="CC1263" s="76" t="str">
        <f>IF($A1262&lt;&gt;"",IF(OR(EE1262&lt;&gt;0,EF1262&lt;&gt;0,#REF!&lt;$BB$3),"",IF(#REF!="LER","16,",IF(#REF!="LOR","18,",IF(#REF!="LEB","18,",IF(#REF!="LOB","17,",IF(#REF!="HER","34,",IF(#REF!="HOR","36,",IF(#REF!="HEB","36,",IF(#REF!="HOB","33,",""))))))))),"")</f>
        <v/>
      </c>
      <c r="CD1263" s="60" t="b">
        <f t="shared" si="2037"/>
        <v>0</v>
      </c>
      <c r="CE1263" s="60" t="b">
        <f t="shared" si="2038"/>
        <v>0</v>
      </c>
      <c r="CF1263" s="60" t="b">
        <f t="shared" si="2039"/>
        <v>0</v>
      </c>
      <c r="CG1263" s="60" t="b">
        <f t="shared" si="2040"/>
        <v>0</v>
      </c>
      <c r="CH1263" s="60" t="b">
        <f t="shared" si="2041"/>
        <v>0</v>
      </c>
      <c r="CI1263" s="60" t="b">
        <f t="shared" si="2042"/>
        <v>0</v>
      </c>
      <c r="CJ1263" s="60" t="b">
        <f t="shared" si="2043"/>
        <v>0</v>
      </c>
      <c r="CK1263" s="131"/>
      <c r="CL1263" s="131" t="e">
        <f t="shared" si="2065"/>
        <v>#REF!</v>
      </c>
      <c r="CM1263" s="92" t="e">
        <f t="shared" si="2061"/>
        <v>#REF!</v>
      </c>
      <c r="CN1263" s="13" t="e">
        <f t="shared" si="2070"/>
        <v>#REF!</v>
      </c>
      <c r="CO1263" s="11" t="e">
        <f t="shared" si="2044"/>
        <v>#REF!</v>
      </c>
      <c r="CP1263" s="13">
        <f t="shared" si="2068"/>
        <v>0</v>
      </c>
      <c r="CQ1263" s="11">
        <f t="shared" si="2071"/>
        <v>0</v>
      </c>
      <c r="CR1263" s="57">
        <f t="shared" si="2012"/>
        <v>0</v>
      </c>
      <c r="CS1263" s="57">
        <f t="shared" si="2013"/>
        <v>0</v>
      </c>
      <c r="CT1263" s="57">
        <f t="shared" si="2008"/>
        <v>0</v>
      </c>
      <c r="CU1263" s="24"/>
      <c r="CV1263" s="24"/>
      <c r="CW1263" s="24"/>
      <c r="CX1263" s="24"/>
      <c r="CY1263" s="24"/>
      <c r="CZ1263" s="24"/>
      <c r="DA1263" s="24"/>
      <c r="DB1263" s="24"/>
      <c r="DC1263" s="24"/>
      <c r="DD1263" s="64"/>
      <c r="DE1263" s="39"/>
      <c r="DF1263" s="39"/>
      <c r="DG1263" s="39"/>
      <c r="DH1263" s="39"/>
      <c r="DI1263" s="83"/>
      <c r="DJ1263" s="39"/>
      <c r="DK1263" s="22"/>
      <c r="DL1263" s="22"/>
      <c r="DM1263" s="32"/>
      <c r="DN1263" s="22"/>
      <c r="DO1263" s="22"/>
      <c r="DP1263" s="22"/>
      <c r="DQ1263" s="22"/>
      <c r="DR1263" s="22"/>
      <c r="DS1263" s="22"/>
      <c r="DT1263" s="22"/>
      <c r="DU1263" s="22"/>
      <c r="DV1263" s="22"/>
      <c r="DW1263" s="22"/>
      <c r="DX1263" s="22"/>
      <c r="DY1263" s="22"/>
      <c r="DZ1263" s="22"/>
      <c r="EA1263" s="32"/>
      <c r="EB1263" s="22"/>
      <c r="EC1263" s="22"/>
      <c r="EG1263" s="22"/>
      <c r="EH1263"/>
    </row>
    <row r="1264" spans="1:138" s="23" customFormat="1" x14ac:dyDescent="0.2">
      <c r="A1264" s="127"/>
      <c r="B1264" s="61" t="str">
        <f>IF(A1264="","",IF(U1265="","DB",U1265&amp;V1265&amp;W1265&amp;X1265&amp;Y1265&amp;Z1265&amp;AL1265&amp;AM1265&amp;AN1265&amp;AO1265&amp;AP1265&amp;AQ1265&amp;AR1265&amp;#REF!))</f>
        <v/>
      </c>
      <c r="C1264" s="7" t="str">
        <f t="shared" si="2066"/>
        <v/>
      </c>
      <c r="D1264" s="60">
        <f t="shared" si="2009"/>
        <v>0</v>
      </c>
      <c r="E1264" s="7" t="str">
        <f t="shared" si="2010"/>
        <v/>
      </c>
      <c r="F1264" s="72" t="str">
        <f t="shared" si="2072"/>
        <v/>
      </c>
      <c r="G1264" s="73">
        <f t="shared" si="2067"/>
        <v>0</v>
      </c>
      <c r="H1264" s="112">
        <f t="shared" si="2073"/>
        <v>0</v>
      </c>
      <c r="I1264" s="112">
        <f t="shared" si="2074"/>
        <v>0</v>
      </c>
      <c r="J1264" s="112">
        <f t="shared" si="2075"/>
        <v>0</v>
      </c>
      <c r="K1264" s="112">
        <f t="shared" si="2076"/>
        <v>0</v>
      </c>
      <c r="L1264" s="112">
        <f t="shared" si="2077"/>
        <v>0</v>
      </c>
      <c r="M1264" s="112">
        <f t="shared" si="2078"/>
        <v>0</v>
      </c>
      <c r="N1264" s="60"/>
      <c r="O1264" s="61"/>
      <c r="P1264" s="61"/>
      <c r="Q1264" s="61"/>
      <c r="R1264" s="61"/>
      <c r="S1264" s="7"/>
      <c r="T1264" s="67">
        <f t="shared" si="2045"/>
        <v>1</v>
      </c>
      <c r="U1264" s="76" t="str">
        <f>IF($A1263&lt;&gt;"",IF(OR(CR1263&lt;&gt;0,CS1263&lt;&gt;0,#REF!&lt;$BB$3),"",IF(#REF!="LER","01,",IF(#REF!="LOR","01,",IF(#REF!="LEB","02,",IF(#REF!="LOB","01,",IF(#REF!="HER","19,",IF(#REF!="HOR","19,",IF(#REF!="HEB","20,",IF(#REF!="HOB","19,",""))))))))),"")</f>
        <v/>
      </c>
      <c r="V1264" s="76" t="str">
        <f>IF($A1263&lt;&gt;"",IF(OR(CR1263&lt;&gt;0,CS1263&lt;&gt;0,#REF!&lt;$BB$3),"",IF(#REF!="LER","02,",IF(#REF!="LOR","03,",IF(#REF!="LEB","04,",IF(#REF!="LOB","02,",IF(#REF!="HER","20,",IF(#REF!="HOR","21,",IF(#REF!="HEB","22,",IF(#REF!="HOB","20,",""))))))))),"")</f>
        <v/>
      </c>
      <c r="W1264" s="76" t="str">
        <f>IF($A1263&lt;&gt;"",IF(OR(CR1263&lt;&gt;0,CS1263&lt;&gt;0,#REF!&lt;$BB$3),"",IF(#REF!="LER","03,",IF(#REF!="LOR","05,",IF(#REF!="LEB","06,",IF(#REF!="LOB","03,",IF(#REF!="HER","21,",IF(#REF!="HOR","23,",IF(#REF!="HEB","24,",IF(#REF!="HOB","21,",""))))))))),"")</f>
        <v/>
      </c>
      <c r="X1264" s="76" t="str">
        <f>IF($A1263&lt;&gt;"",IF(OR(CR1263&lt;&gt;0,CS1263&lt;&gt;0,#REF!&lt;$BB$3),"",IF(#REF!="LER","04,",IF(#REF!="LOR","07,",IF(#REF!="LEB","08,",IF(#REF!="LOB","04,",IF(#REF!="HER","22,",IF(#REF!="HOR","25,",IF(#REF!="HEB","26,",IF(#REF!="HOB","22,",""))))))))),"")</f>
        <v/>
      </c>
      <c r="Y1264" s="76" t="str">
        <f>IF($A1263&lt;&gt;"",IF(OR(CR1263&lt;&gt;0,CS1263&lt;&gt;0,#REF!&lt;$BB$3),"",IF(#REF!="LER","05,",IF(#REF!="LOR","09,",IF(#REF!="LEB","10,",IF(#REF!="LOB","05,",IF(#REF!="HER","23,",IF(#REF!="HOR","27,",IF(#REF!="HEB","28,",IF(#REF!="HOB","23,",""))))))))),"")</f>
        <v/>
      </c>
      <c r="Z1264" s="76" t="str">
        <f t="shared" si="2079"/>
        <v/>
      </c>
      <c r="AA1264" s="131" t="b">
        <f t="shared" si="2014"/>
        <v>0</v>
      </c>
      <c r="AB1264" s="131" t="b">
        <f t="shared" si="2015"/>
        <v>0</v>
      </c>
      <c r="AC1264" s="131" t="b">
        <f t="shared" si="2016"/>
        <v>0</v>
      </c>
      <c r="AD1264" s="131" t="b">
        <f t="shared" si="2017"/>
        <v>0</v>
      </c>
      <c r="AE1264" s="131" t="b">
        <f t="shared" si="2018"/>
        <v>0</v>
      </c>
      <c r="AF1264" s="131" t="b">
        <f t="shared" si="2019"/>
        <v>0</v>
      </c>
      <c r="AG1264" s="131"/>
      <c r="AH1264" s="131">
        <f t="shared" si="2062"/>
        <v>1</v>
      </c>
      <c r="AI1264" s="60"/>
      <c r="AJ1264" s="11">
        <f t="shared" si="2046"/>
        <v>0</v>
      </c>
      <c r="AK1264" s="67">
        <f t="shared" si="2047"/>
        <v>1</v>
      </c>
      <c r="AL1264" s="118" t="str">
        <f t="shared" si="2048"/>
        <v/>
      </c>
      <c r="AM1264" s="118" t="str">
        <f t="shared" si="2049"/>
        <v/>
      </c>
      <c r="AN1264" s="118" t="str">
        <f t="shared" si="2050"/>
        <v/>
      </c>
      <c r="AO1264" s="118" t="str">
        <f t="shared" si="2051"/>
        <v/>
      </c>
      <c r="AP1264" s="118" t="str">
        <f t="shared" si="2052"/>
        <v/>
      </c>
      <c r="AQ1264" s="118" t="str">
        <f t="shared" si="2053"/>
        <v/>
      </c>
      <c r="AR1264" s="118" t="str">
        <f t="shared" si="2054"/>
        <v/>
      </c>
      <c r="AS1264" s="60" t="b">
        <f t="shared" si="2021"/>
        <v>0</v>
      </c>
      <c r="AT1264" s="60" t="b">
        <f t="shared" si="2022"/>
        <v>0</v>
      </c>
      <c r="AU1264" s="60" t="b">
        <f t="shared" si="2023"/>
        <v>0</v>
      </c>
      <c r="AV1264" s="60" t="b">
        <f t="shared" si="2024"/>
        <v>0</v>
      </c>
      <c r="AW1264" s="60" t="b">
        <f t="shared" si="2025"/>
        <v>0</v>
      </c>
      <c r="AX1264" s="60" t="b">
        <f t="shared" si="2026"/>
        <v>0</v>
      </c>
      <c r="AY1264" s="60" t="b">
        <f t="shared" si="2027"/>
        <v>0</v>
      </c>
      <c r="AZ1264" s="131"/>
      <c r="BA1264" s="131">
        <f t="shared" si="2063"/>
        <v>1</v>
      </c>
      <c r="BB1264" s="13">
        <f t="shared" si="2069"/>
        <v>0</v>
      </c>
      <c r="BC1264" s="11">
        <f t="shared" si="2028"/>
        <v>0</v>
      </c>
      <c r="BD1264" s="67" t="e">
        <f t="shared" si="2056"/>
        <v>#REF!</v>
      </c>
      <c r="BE1264" s="76" t="str">
        <f>IF($A1263&lt;&gt;"",IF(OR(EE1263&lt;&gt;0,EF1263&lt;&gt;0,#REF!&lt;$BB$3),"",IF(#REF!="LER","01,",IF(#REF!="LOR","01,",IF(#REF!="LEB","02,",IF(#REF!="LOB","01,",IF(#REF!="HER","19,",IF(#REF!="HOR","19,",IF(#REF!="HEB","20,",IF(#REF!="HOB","19,",""))))))))),"")</f>
        <v/>
      </c>
      <c r="BF1264" s="76" t="str">
        <f>IF($A1263&lt;&gt;"",IF(OR(EE1263&lt;&gt;0,EF1263&lt;&gt;0,#REF!&lt;$BB$3),"",IF(#REF!="LER","02,",IF(#REF!="LOR","03,",IF(#REF!="LEB","04,",IF(#REF!="LOB","02,",IF(#REF!="HER","20,",IF(#REF!="HOR","21,",IF(#REF!="HEB","22,",IF(#REF!="HOB","20,",""))))))))),"")</f>
        <v/>
      </c>
      <c r="BG1264" s="76" t="str">
        <f>IF($A1263&lt;&gt;"",IF(OR(EE1263&lt;&gt;0,EF1263&lt;&gt;0,#REF!&lt;$BB$3),"",IF(#REF!="LER","03,",IF(#REF!="LOR","05,",IF(#REF!="LEB","06,",IF(#REF!="LOB","03,",IF(#REF!="HER","21,",IF(#REF!="HOR","23,",IF(#REF!="HEB","24,",IF(#REF!="HOB","21,",""))))))))),"")</f>
        <v/>
      </c>
      <c r="BH1264" s="76" t="str">
        <f>IF($A1263&lt;&gt;"",IF(OR(EE1263&lt;&gt;0,EF1263&lt;&gt;0,#REF!&lt;$BB$3),"",IF(#REF!="LER","04,",IF(#REF!="LOR","07,",IF(#REF!="LEB","08,",IF(#REF!="LOB","04,",IF(#REF!="HER","22,",IF(#REF!="HOR","25,",IF(#REF!="HEB","26,",IF(#REF!="HOB","22,",""))))))))),"")</f>
        <v/>
      </c>
      <c r="BI1264" s="76" t="str">
        <f>IF($A1263&lt;&gt;"",IF(OR(EE1263&lt;&gt;0,EF1263&lt;&gt;0,#REF!&lt;$BB$3),"",IF(#REF!="LER","05,",IF(#REF!="LOR","09,",IF(#REF!="LEB","10,",IF(#REF!="LOB","05,",IF(#REF!="HER","23,",IF(#REF!="HOR","27,",IF(#REF!="HEB","28,",IF(#REF!="HOB","23,",""))))))))),"")</f>
        <v/>
      </c>
      <c r="BJ1264" s="76" t="str">
        <f t="shared" si="2029"/>
        <v/>
      </c>
      <c r="BK1264" s="131" t="b">
        <f t="shared" si="2030"/>
        <v>0</v>
      </c>
      <c r="BL1264" s="131" t="b">
        <f t="shared" si="2031"/>
        <v>0</v>
      </c>
      <c r="BM1264" s="131" t="b">
        <f t="shared" si="2032"/>
        <v>0</v>
      </c>
      <c r="BN1264" s="131" t="b">
        <f t="shared" si="2033"/>
        <v>0</v>
      </c>
      <c r="BO1264" s="131" t="b">
        <f t="shared" si="2034"/>
        <v>0</v>
      </c>
      <c r="BP1264" s="131" t="b">
        <f t="shared" si="2035"/>
        <v>0</v>
      </c>
      <c r="BQ1264" s="131"/>
      <c r="BR1264" s="131" t="e">
        <f t="shared" si="2064"/>
        <v>#REF!</v>
      </c>
      <c r="BS1264" s="92">
        <f t="shared" si="2060"/>
        <v>0</v>
      </c>
      <c r="BT1264" s="60"/>
      <c r="BU1264" s="11" t="e">
        <f t="shared" si="2057"/>
        <v>#REF!</v>
      </c>
      <c r="BV1264" s="67" t="e">
        <f t="shared" si="2058"/>
        <v>#REF!</v>
      </c>
      <c r="BW1264" s="76" t="str">
        <f>IF($A1263&lt;&gt;"",IF(OR(EE1263&lt;&gt;0,EF1263&lt;&gt;0,#REF!&lt;$BB$3),"",IF(#REF!="LER","07,",IF(#REF!="LOR","12,",IF(#REF!="LEB","12,",IF(#REF!="LOB","08,",IF(#REF!="HER","25,",IF(#REF!="HOR","30,",IF(#REF!="HEB","30,",IF(#REF!="HOB","25,",""))))))))),"")</f>
        <v/>
      </c>
      <c r="BX1264" s="76" t="str">
        <f>IF($A1263&lt;&gt;"",IF(OR(EE1263&lt;&gt;0,EF1263&lt;&gt;0,#REF!&lt;$BB$3),"",IF(#REF!="LER","08,",IF(#REF!="LOR","13,",IF(#REF!="LEB","13,",IF(#REF!="LOB","09,",IF(#REF!="HER","26,",IF(#REF!="HOR","31,",IF(#REF!="HEB","31,",IF(#REF!="HOB","26,",""))))))))),"")</f>
        <v/>
      </c>
      <c r="BY1264" s="76" t="str">
        <f>IF($A1263&lt;&gt;"",IF(OR(EE1263&lt;&gt;0,EF1263&lt;&gt;0,#REF!&lt;$BB$3),"",IF(#REF!="LER","09,",IF(#REF!="LOR","14,",IF(#REF!="LEB","14,",IF(#REF!="LOB","10,",IF(#REF!="HER","27,",IF(#REF!="HOR","32,",IF(#REF!="HEB","32,",IF(#REF!="HOB","27,",""))))))))),"")</f>
        <v/>
      </c>
      <c r="BZ1264" s="76" t="str">
        <f>IF($A1263&lt;&gt;"",IF(OR(EE1263&lt;&gt;0,EF1263&lt;&gt;0,#REF!&lt;$BB$3),"",IF(#REF!="LER","10,",IF(#REF!="LOR","15,",IF(#REF!="LEB","15,",IF(#REF!="LOB","11,",IF(#REF!="HER","28,",IF(#REF!="HOR","33,",IF(#REF!="HEB","33,",IF(#REF!="HOB","28,",""))))))))),"")</f>
        <v/>
      </c>
      <c r="CA1264" s="76" t="str">
        <f>IF($A1263&lt;&gt;"",IF(OR(EE1263&lt;&gt;0,EF1263&lt;&gt;0,#REF!&lt;$BB$3),"",IF(#REF!="LER","12,",IF(#REF!="LOR","16,",IF(#REF!="LEB","16,",IF(#REF!="LOB","13,",IF(#REF!="HER","30,",IF(#REF!="HOR","34,",IF(#REF!="HEB","34,",IF(#REF!="HOB","29,",""))))))))),"")</f>
        <v/>
      </c>
      <c r="CB1264" s="76" t="str">
        <f>IF($A1263&lt;&gt;"",IF(OR(EE1263&lt;&gt;0,EF1263&lt;&gt;0,#REF!&lt;$BB$3),"",IF(#REF!="LER","14,",IF(#REF!="LOR","17,",IF(#REF!="LEB","17,",IF(#REF!="LOB","15,",IF(#REF!="HER","32,",IF(#REF!="HOR","35,",IF(#REF!="HEB","35,",IF(#REF!="HOB","31,",""))))))))),"")</f>
        <v/>
      </c>
      <c r="CC1264" s="76" t="str">
        <f>IF($A1263&lt;&gt;"",IF(OR(EE1263&lt;&gt;0,EF1263&lt;&gt;0,#REF!&lt;$BB$3),"",IF(#REF!="LER","16,",IF(#REF!="LOR","18,",IF(#REF!="LEB","18,",IF(#REF!="LOB","17,",IF(#REF!="HER","34,",IF(#REF!="HOR","36,",IF(#REF!="HEB","36,",IF(#REF!="HOB","33,",""))))))))),"")</f>
        <v/>
      </c>
      <c r="CD1264" s="60" t="b">
        <f t="shared" si="2037"/>
        <v>0</v>
      </c>
      <c r="CE1264" s="60" t="b">
        <f t="shared" si="2038"/>
        <v>0</v>
      </c>
      <c r="CF1264" s="60" t="b">
        <f t="shared" si="2039"/>
        <v>0</v>
      </c>
      <c r="CG1264" s="60" t="b">
        <f t="shared" si="2040"/>
        <v>0</v>
      </c>
      <c r="CH1264" s="60" t="b">
        <f t="shared" si="2041"/>
        <v>0</v>
      </c>
      <c r="CI1264" s="60" t="b">
        <f t="shared" si="2042"/>
        <v>0</v>
      </c>
      <c r="CJ1264" s="60" t="b">
        <f t="shared" si="2043"/>
        <v>0</v>
      </c>
      <c r="CK1264" s="131"/>
      <c r="CL1264" s="131" t="e">
        <f t="shared" si="2065"/>
        <v>#REF!</v>
      </c>
      <c r="CM1264" s="92" t="e">
        <f t="shared" si="2061"/>
        <v>#REF!</v>
      </c>
      <c r="CN1264" s="13" t="e">
        <f t="shared" si="2070"/>
        <v>#REF!</v>
      </c>
      <c r="CO1264" s="11" t="e">
        <f t="shared" si="2044"/>
        <v>#REF!</v>
      </c>
      <c r="CP1264" s="13">
        <f t="shared" si="2068"/>
        <v>0</v>
      </c>
      <c r="CQ1264" s="11">
        <f t="shared" si="2071"/>
        <v>0</v>
      </c>
      <c r="CR1264" s="57">
        <f t="shared" si="2012"/>
        <v>0</v>
      </c>
      <c r="CS1264" s="57">
        <f t="shared" si="2013"/>
        <v>0</v>
      </c>
      <c r="CT1264" s="57">
        <f t="shared" si="2008"/>
        <v>0</v>
      </c>
      <c r="CU1264" s="24"/>
      <c r="CV1264" s="24"/>
      <c r="CW1264" s="24"/>
      <c r="CX1264" s="24"/>
      <c r="CY1264" s="24"/>
      <c r="CZ1264" s="24"/>
      <c r="DA1264" s="24"/>
      <c r="DB1264" s="24"/>
      <c r="DC1264" s="24"/>
      <c r="DD1264" s="64"/>
      <c r="DE1264" s="39"/>
      <c r="DF1264" s="39"/>
      <c r="DG1264" s="39"/>
      <c r="DH1264" s="39"/>
      <c r="DI1264" s="83"/>
      <c r="DJ1264" s="39"/>
      <c r="DK1264" s="22"/>
      <c r="DL1264" s="22"/>
      <c r="DM1264" s="32"/>
      <c r="DN1264" s="22"/>
      <c r="DO1264" s="22"/>
      <c r="DP1264" s="22"/>
      <c r="DQ1264" s="22"/>
      <c r="DR1264" s="22"/>
      <c r="DS1264" s="22"/>
      <c r="DT1264" s="22"/>
      <c r="DU1264" s="22"/>
      <c r="DV1264" s="22"/>
      <c r="DW1264" s="22"/>
      <c r="DX1264" s="22"/>
      <c r="DY1264" s="22"/>
      <c r="DZ1264" s="22"/>
      <c r="EA1264" s="32"/>
      <c r="EB1264" s="22"/>
      <c r="EC1264" s="22"/>
      <c r="EG1264" s="22"/>
      <c r="EH1264"/>
    </row>
    <row r="1265" spans="1:138" s="23" customFormat="1" x14ac:dyDescent="0.2">
      <c r="A1265" s="127"/>
      <c r="B1265" s="61" t="str">
        <f>IF(A1265="","",IF(U1266="","DB",U1266&amp;V1266&amp;W1266&amp;X1266&amp;Y1266&amp;Z1266&amp;AL1266&amp;AM1266&amp;AN1266&amp;AO1266&amp;AP1266&amp;AQ1266&amp;AR1266&amp;#REF!))</f>
        <v/>
      </c>
      <c r="C1265" s="7" t="str">
        <f t="shared" si="2066"/>
        <v/>
      </c>
      <c r="D1265" s="60">
        <f t="shared" si="2009"/>
        <v>0</v>
      </c>
      <c r="E1265" s="7" t="str">
        <f t="shared" si="2010"/>
        <v/>
      </c>
      <c r="F1265" s="72" t="str">
        <f t="shared" si="2072"/>
        <v/>
      </c>
      <c r="G1265" s="73">
        <f t="shared" si="2067"/>
        <v>0</v>
      </c>
      <c r="H1265" s="112">
        <f t="shared" ref="H1265:H1293" si="2080">COUNTIF(F1257:F1265,"L")</f>
        <v>0</v>
      </c>
      <c r="I1265" s="112">
        <f t="shared" ref="I1265:I1293" si="2081">IF(G1265&gt;H1265,G1265-H1265,H1265-G1265)</f>
        <v>0</v>
      </c>
      <c r="J1265" s="74" t="e">
        <f>COUNTIF(#REF!,"E")</f>
        <v>#REF!</v>
      </c>
      <c r="K1265" s="74" t="e">
        <f>COUNTIF(#REF!,"O")</f>
        <v>#REF!</v>
      </c>
      <c r="L1265" s="74" t="e">
        <f t="shared" ref="L1265:L1293" si="2082">IF(J1265&gt;K1265,J1265-K1265,K1265-J1265)</f>
        <v>#REF!</v>
      </c>
      <c r="M1265" s="113" t="e">
        <f t="shared" ref="M1265:M1293" si="2083">IF(J1265&gt;K1265,J1265-K1265,"")</f>
        <v>#REF!</v>
      </c>
      <c r="N1265" s="60"/>
      <c r="O1265" s="61"/>
      <c r="P1265" s="61"/>
      <c r="Q1265" s="61"/>
      <c r="R1265" s="61"/>
      <c r="S1265" s="7"/>
      <c r="T1265" s="67">
        <f t="shared" si="2045"/>
        <v>1</v>
      </c>
      <c r="U1265" s="76" t="str">
        <f>IF($A1264&lt;&gt;"",IF(OR(CR1264&lt;&gt;0,CS1264&lt;&gt;0,$BB$3&gt;0),"",IF(#REF!="LER","01,",IF(#REF!="LOR","01,",IF(#REF!="LEB","02,",IF(#REF!="LOB","01,",IF(#REF!="HER","19,",IF(#REF!="HOR","19,",IF(#REF!="HEB","20,",IF(#REF!="HOB","19,",""))))))))),"")</f>
        <v/>
      </c>
      <c r="V1265" s="76" t="str">
        <f>IF($A1264&lt;&gt;"",IF(OR(CR1264&lt;&gt;0,CS1264&lt;&gt;0,$BB$3&gt;0),"",IF(#REF!="LER","02,",IF(#REF!="LOR","03,",IF(#REF!="LEB","04,",IF(#REF!="LOB","02,",IF(#REF!="HER","20,",IF(#REF!="HOR","21,",IF(#REF!="HEB","22,",IF(#REF!="HOB","20,",""))))))))),"")</f>
        <v/>
      </c>
      <c r="W1265" s="76" t="str">
        <f>IF($A1264&lt;&gt;"",IF(OR(CR1264&lt;&gt;0,CS1264&lt;&gt;0,$BB$3&gt;0),"",IF(#REF!="LER","03,",IF(#REF!="LOR","05,",IF(#REF!="LEB","06,",IF(#REF!="LOB","03,",IF(#REF!="HER","21,",IF(#REF!="HOR","23,",IF(#REF!="HEB","24,",IF(#REF!="HOB","21,",""))))))))),"")</f>
        <v/>
      </c>
      <c r="X1265" s="76" t="str">
        <f>IF($A1264&lt;&gt;"",IF(OR(CR1264&lt;&gt;0,CS1264&lt;&gt;0,$BB$3&gt;0),"",IF(#REF!="LER","04,",IF(#REF!="LOR","07,",IF(#REF!="LEB","08,",IF(#REF!="LOB","04,",IF(#REF!="HER","22,",IF(#REF!="HOR","25,",IF(#REF!="HEB","26,",IF(#REF!="HOB","22,",""))))))))),"")</f>
        <v/>
      </c>
      <c r="Y1265" s="76" t="str">
        <f>IF($A1264&lt;&gt;"",IF(OR(CR1264&lt;&gt;0,CS1264&lt;&gt;0,$BB$3&gt;0),"",IF(#REF!="LER","05,",IF(#REF!="LOR","09,",IF(#REF!="LEB","10,",IF(#REF!="LOB","05,",IF(#REF!="HER","23,",IF(#REF!="HOR","27,",IF(#REF!="HEB","28,",IF(#REF!="HOB","23,",""))))))))),"")</f>
        <v/>
      </c>
      <c r="Z1265" s="76" t="str">
        <f t="shared" si="2079"/>
        <v/>
      </c>
      <c r="AA1265" s="131" t="b">
        <f t="shared" si="2014"/>
        <v>0</v>
      </c>
      <c r="AB1265" s="131" t="b">
        <f t="shared" si="2015"/>
        <v>0</v>
      </c>
      <c r="AC1265" s="131" t="b">
        <f t="shared" si="2016"/>
        <v>0</v>
      </c>
      <c r="AD1265" s="131" t="b">
        <f t="shared" si="2017"/>
        <v>0</v>
      </c>
      <c r="AE1265" s="131" t="b">
        <f t="shared" si="2018"/>
        <v>0</v>
      </c>
      <c r="AF1265" s="131" t="b">
        <f t="shared" si="2019"/>
        <v>0</v>
      </c>
      <c r="AG1265" s="131"/>
      <c r="AH1265" s="131" t="e">
        <f t="shared" si="2062"/>
        <v>#REF!</v>
      </c>
      <c r="AI1265" s="60"/>
      <c r="AJ1265" s="11">
        <f t="shared" si="2046"/>
        <v>0</v>
      </c>
      <c r="AK1265" s="67">
        <f t="shared" si="2047"/>
        <v>1</v>
      </c>
      <c r="AL1265" s="118" t="str">
        <f t="shared" si="2048"/>
        <v/>
      </c>
      <c r="AM1265" s="118" t="str">
        <f t="shared" si="2049"/>
        <v/>
      </c>
      <c r="AN1265" s="118" t="str">
        <f t="shared" si="2050"/>
        <v/>
      </c>
      <c r="AO1265" s="118" t="str">
        <f t="shared" si="2051"/>
        <v/>
      </c>
      <c r="AP1265" s="118" t="str">
        <f t="shared" si="2052"/>
        <v/>
      </c>
      <c r="AQ1265" s="118" t="str">
        <f t="shared" si="2053"/>
        <v/>
      </c>
      <c r="AR1265" s="118" t="str">
        <f t="shared" si="2054"/>
        <v/>
      </c>
      <c r="AS1265" s="60" t="b">
        <f t="shared" si="2021"/>
        <v>0</v>
      </c>
      <c r="AT1265" s="60" t="b">
        <f t="shared" si="2022"/>
        <v>0</v>
      </c>
      <c r="AU1265" s="60" t="b">
        <f t="shared" si="2023"/>
        <v>0</v>
      </c>
      <c r="AV1265" s="60" t="b">
        <f t="shared" si="2024"/>
        <v>0</v>
      </c>
      <c r="AW1265" s="60" t="b">
        <f t="shared" si="2025"/>
        <v>0</v>
      </c>
      <c r="AX1265" s="60" t="b">
        <f t="shared" si="2026"/>
        <v>0</v>
      </c>
      <c r="AY1265" s="60" t="b">
        <f t="shared" si="2027"/>
        <v>0</v>
      </c>
      <c r="AZ1265" s="131"/>
      <c r="BA1265" s="131">
        <f t="shared" ref="BA1265:BA1289" si="2084">IF(BC1265&gt;0,1,IF(AND(AA1264=1,AA1265=2,AZ1265&gt;6),BA1264+1,IF(AND(AB1264=1,AB1265=2,AZ1265&gt;8),BA1264+1,IF(AND(AC1264=1,AC1265=2,AZ1265&gt;6),BA1264+1,BA1264))))</f>
        <v>1</v>
      </c>
      <c r="BB1265" s="13">
        <f t="shared" si="2069"/>
        <v>0</v>
      </c>
      <c r="BC1265" s="11">
        <f t="shared" si="2028"/>
        <v>0</v>
      </c>
      <c r="BD1265" s="67" t="e">
        <f t="shared" si="2056"/>
        <v>#REF!</v>
      </c>
      <c r="BE1265" s="76" t="str">
        <f>IF($A1264&lt;&gt;"",IF(OR(EE1264&lt;&gt;0,EF1264&lt;&gt;0,$BB$3&gt;0),"",IF(#REF!="LER","01,",IF(#REF!="LOR","01,",IF(#REF!="LEB","02,",IF(#REF!="LOB","01,",IF(#REF!="HER","19,",IF(#REF!="HOR","19,",IF(#REF!="HEB","20,",IF(#REF!="HOB","19,",""))))))))),"")</f>
        <v/>
      </c>
      <c r="BF1265" s="76" t="str">
        <f>IF($A1264&lt;&gt;"",IF(OR(EE1264&lt;&gt;0,EF1264&lt;&gt;0,$BB$3&gt;0),"",IF(#REF!="LER","02,",IF(#REF!="LOR","03,",IF(#REF!="LEB","04,",IF(#REF!="LOB","02,",IF(#REF!="HER","20,",IF(#REF!="HOR","21,",IF(#REF!="HEB","22,",IF(#REF!="HOB","20,",""))))))))),"")</f>
        <v/>
      </c>
      <c r="BG1265" s="76" t="str">
        <f>IF($A1264&lt;&gt;"",IF(OR(EE1264&lt;&gt;0,EF1264&lt;&gt;0,$BB$3&gt;0),"",IF(#REF!="LER","03,",IF(#REF!="LOR","05,",IF(#REF!="LEB","06,",IF(#REF!="LOB","03,",IF(#REF!="HER","21,",IF(#REF!="HOR","23,",IF(#REF!="HEB","24,",IF(#REF!="HOB","21,",""))))))))),"")</f>
        <v/>
      </c>
      <c r="BH1265" s="76" t="str">
        <f>IF($A1264&lt;&gt;"",IF(OR(EE1264&lt;&gt;0,EF1264&lt;&gt;0,$BB$3&gt;0),"",IF(#REF!="LER","04,",IF(#REF!="LOR","07,",IF(#REF!="LEB","08,",IF(#REF!="LOB","04,",IF(#REF!="HER","22,",IF(#REF!="HOR","25,",IF(#REF!="HEB","26,",IF(#REF!="HOB","22,",""))))))))),"")</f>
        <v/>
      </c>
      <c r="BI1265" s="76" t="str">
        <f>IF($A1264&lt;&gt;"",IF(OR(EE1264&lt;&gt;0,EF1264&lt;&gt;0,$BB$3&gt;0),"",IF(#REF!="LER","05,",IF(#REF!="LOR","09,",IF(#REF!="LEB","10,",IF(#REF!="LOB","05,",IF(#REF!="HER","23,",IF(#REF!="HOR","27,",IF(#REF!="HEB","28,",IF(#REF!="HOB","23,",""))))))))),"")</f>
        <v/>
      </c>
      <c r="BJ1265" s="76" t="str">
        <f t="shared" si="2029"/>
        <v/>
      </c>
      <c r="BK1265" s="131" t="b">
        <f t="shared" si="2030"/>
        <v>0</v>
      </c>
      <c r="BL1265" s="131" t="b">
        <f t="shared" si="2031"/>
        <v>0</v>
      </c>
      <c r="BM1265" s="131" t="b">
        <f t="shared" si="2032"/>
        <v>0</v>
      </c>
      <c r="BN1265" s="131" t="b">
        <f t="shared" si="2033"/>
        <v>0</v>
      </c>
      <c r="BO1265" s="131" t="b">
        <f t="shared" si="2034"/>
        <v>0</v>
      </c>
      <c r="BP1265" s="131" t="b">
        <f t="shared" si="2035"/>
        <v>0</v>
      </c>
      <c r="BQ1265" s="131"/>
      <c r="BR1265" s="131" t="e">
        <f t="shared" si="2064"/>
        <v>#REF!</v>
      </c>
      <c r="BS1265" s="92">
        <f t="shared" si="2060"/>
        <v>0</v>
      </c>
      <c r="BT1265" s="60"/>
      <c r="BU1265" s="11" t="e">
        <f t="shared" si="2057"/>
        <v>#REF!</v>
      </c>
      <c r="BV1265" s="67" t="e">
        <f t="shared" si="2058"/>
        <v>#REF!</v>
      </c>
      <c r="BW1265" s="76" t="str">
        <f>IF($A1264&lt;&gt;"",IF(OR(EE1264&lt;&gt;0,EF1264&lt;&gt;0,$BB$3&gt;0),"",IF(#REF!="LER","07,",IF(#REF!="LOR","12,",IF(#REF!="LEB","12,",IF(#REF!="LOB","08,",IF(#REF!="HER","25,",IF(#REF!="HOR","30,",IF(#REF!="HEB","30,",IF(#REF!="HOB","25,",""))))))))),"")</f>
        <v/>
      </c>
      <c r="BX1265" s="76" t="str">
        <f>IF($A1264&lt;&gt;"",IF(OR(EE1264&lt;&gt;0,EF1264&lt;&gt;0,$BB$3&gt;0),"",IF(#REF!="LER","08,",IF(#REF!="LOR","13,",IF(#REF!="LEB","13,",IF(#REF!="LOB","09,",IF(#REF!="HER","26,",IF(#REF!="HOR","31,",IF(#REF!="HEB","31,",IF(#REF!="HOB","26,",""))))))))),"")</f>
        <v/>
      </c>
      <c r="BY1265" s="76" t="str">
        <f>IF($A1264&lt;&gt;"",IF(OR(EE1264&lt;&gt;0,EF1264&lt;&gt;0,$BB$3&gt;0),"",IF(#REF!="LER","09,",IF(#REF!="LOR","14,",IF(#REF!="LEB","14,",IF(#REF!="LOB","10,",IF(#REF!="HER","27,",IF(#REF!="HOR","32,",IF(#REF!="HEB","32,",IF(#REF!="HOB","27,",""))))))))),"")</f>
        <v/>
      </c>
      <c r="BZ1265" s="76" t="str">
        <f>IF($A1264&lt;&gt;"",IF(OR(EE1264&lt;&gt;0,EF1264&lt;&gt;0,$BB$3&gt;0),"",IF(#REF!="LER","10,",IF(#REF!="LOR","15,",IF(#REF!="LEB","15,",IF(#REF!="LOB","11,",IF(#REF!="HER","28,",IF(#REF!="HOR","33,",IF(#REF!="HEB","33,",IF(#REF!="HOB","28,",""))))))))),"")</f>
        <v/>
      </c>
      <c r="CA1265" s="76" t="str">
        <f>IF($A1264&lt;&gt;"",IF(OR(EE1264&lt;&gt;0,EF1264&lt;&gt;0,$BB$3&gt;0),"",IF(#REF!="LER","12,",IF(#REF!="LOR","16,",IF(#REF!="LEB","16,",IF(#REF!="LOB","13,",IF(#REF!="HER","30,",IF(#REF!="HOR","34,",IF(#REF!="HEB","34,",IF(#REF!="HOB","29,",""))))))))),"")</f>
        <v/>
      </c>
      <c r="CB1265" s="76" t="str">
        <f>IF($A1264&lt;&gt;"",IF(OR(EE1264&lt;&gt;0,EF1264&lt;&gt;0,$BB$3&gt;0),"",IF(#REF!="LER","14,",IF(#REF!="LOR","17,",IF(#REF!="LEB","17,",IF(#REF!="LOB","15,",IF(#REF!="HER","32,",IF(#REF!="HOR","35,",IF(#REF!="HEB","35,",IF(#REF!="HOB","31,",""))))))))),"")</f>
        <v/>
      </c>
      <c r="CC1265" s="76" t="str">
        <f>IF($A1264&lt;&gt;"",IF(OR(EE1264&lt;&gt;0,EF1264&lt;&gt;0,$BB$3&gt;0),"",IF(#REF!="LER","16,",IF(#REF!="LOR","18,",IF(#REF!="LEB","18,",IF(#REF!="LOB","17,",IF(#REF!="HER","34,",IF(#REF!="HOR","36,",IF(#REF!="HEB","36,",IF(#REF!="HOB","33,",""))))))))),"")</f>
        <v/>
      </c>
      <c r="CD1265" s="60" t="b">
        <f t="shared" si="2037"/>
        <v>0</v>
      </c>
      <c r="CE1265" s="60" t="b">
        <f t="shared" si="2038"/>
        <v>0</v>
      </c>
      <c r="CF1265" s="60" t="b">
        <f t="shared" si="2039"/>
        <v>0</v>
      </c>
      <c r="CG1265" s="60" t="b">
        <f t="shared" si="2040"/>
        <v>0</v>
      </c>
      <c r="CH1265" s="60" t="b">
        <f t="shared" si="2041"/>
        <v>0</v>
      </c>
      <c r="CI1265" s="60" t="b">
        <f t="shared" si="2042"/>
        <v>0</v>
      </c>
      <c r="CJ1265" s="60" t="b">
        <f t="shared" si="2043"/>
        <v>0</v>
      </c>
      <c r="CK1265" s="131"/>
      <c r="CL1265" s="131" t="e">
        <f t="shared" ref="CL1265:CL1328" si="2085">IF(CO1265&gt;0,1,IF(AND(BK1264=1,BK1265=2,CK1265&gt;6),CL1264+1,IF(AND(BL1264=1,BL1265=2,CK1265&gt;8),CL1264+1,IF(AND(BM1264=1,BM1265=2,CK1265&gt;6),CL1264+1,CL1264))))</f>
        <v>#REF!</v>
      </c>
      <c r="CM1265" s="92" t="e">
        <f t="shared" si="2061"/>
        <v>#REF!</v>
      </c>
      <c r="CN1265" s="13" t="e">
        <f t="shared" si="2070"/>
        <v>#REF!</v>
      </c>
      <c r="CO1265" s="11" t="e">
        <f t="shared" si="2044"/>
        <v>#REF!</v>
      </c>
      <c r="CP1265" s="13">
        <f t="shared" si="2068"/>
        <v>0</v>
      </c>
      <c r="CQ1265" s="11">
        <f t="shared" si="2071"/>
        <v>0</v>
      </c>
      <c r="CR1265" s="57">
        <f t="shared" si="2012"/>
        <v>0</v>
      </c>
      <c r="CS1265" s="57">
        <f t="shared" si="2013"/>
        <v>0</v>
      </c>
      <c r="CT1265" s="57">
        <f t="shared" si="2008"/>
        <v>0</v>
      </c>
      <c r="CU1265" s="24"/>
      <c r="CV1265" s="24"/>
      <c r="CW1265" s="24"/>
      <c r="CX1265" s="24"/>
      <c r="CY1265" s="24"/>
      <c r="CZ1265" s="24"/>
      <c r="DA1265" s="24"/>
      <c r="DB1265" s="24"/>
      <c r="DC1265" s="24"/>
      <c r="DD1265" s="64"/>
      <c r="DE1265" s="39"/>
      <c r="DF1265" s="39"/>
      <c r="DG1265" s="39"/>
      <c r="DH1265" s="39"/>
      <c r="DI1265" s="83"/>
      <c r="DJ1265" s="39"/>
      <c r="DK1265" s="22"/>
      <c r="DL1265" s="22"/>
      <c r="DM1265" s="32"/>
      <c r="DN1265" s="22"/>
      <c r="DO1265" s="22"/>
      <c r="DP1265" s="22"/>
      <c r="DQ1265" s="22"/>
      <c r="DR1265" s="22"/>
      <c r="DS1265" s="22"/>
      <c r="DT1265" s="22"/>
      <c r="DU1265" s="22"/>
      <c r="DV1265" s="22"/>
      <c r="DW1265" s="22"/>
      <c r="DX1265" s="22"/>
      <c r="DY1265" s="22"/>
      <c r="DZ1265" s="22"/>
      <c r="EA1265" s="32"/>
      <c r="EB1265" s="22"/>
      <c r="EC1265" s="22"/>
      <c r="EG1265" s="22"/>
      <c r="EH1265"/>
    </row>
    <row r="1266" spans="1:138" s="23" customFormat="1" x14ac:dyDescent="0.2">
      <c r="A1266" s="127"/>
      <c r="B1266" s="61" t="str">
        <f>IF(A1266="","",IF(U1267="","DB",U1267&amp;V1267&amp;W1267&amp;X1267&amp;Y1267&amp;Z1267&amp;AL1267&amp;AM1267&amp;AN1267&amp;AO1267&amp;AP1267&amp;AQ1267&amp;AR1267&amp;#REF!))</f>
        <v/>
      </c>
      <c r="C1266" s="7" t="str">
        <f t="shared" si="2066"/>
        <v/>
      </c>
      <c r="D1266" s="60">
        <f t="shared" si="2009"/>
        <v>0</v>
      </c>
      <c r="E1266" s="7" t="str">
        <f t="shared" si="2010"/>
        <v/>
      </c>
      <c r="F1266" s="72" t="str">
        <f t="shared" si="2072"/>
        <v/>
      </c>
      <c r="G1266" s="73">
        <f t="shared" si="2067"/>
        <v>0</v>
      </c>
      <c r="H1266" s="112">
        <f t="shared" si="2080"/>
        <v>0</v>
      </c>
      <c r="I1266" s="112">
        <f t="shared" si="2081"/>
        <v>0</v>
      </c>
      <c r="J1266" s="74" t="e">
        <f>COUNTIF(#REF!,"E")</f>
        <v>#REF!</v>
      </c>
      <c r="K1266" s="74" t="e">
        <f>COUNTIF(#REF!,"O")</f>
        <v>#REF!</v>
      </c>
      <c r="L1266" s="74" t="e">
        <f t="shared" si="2082"/>
        <v>#REF!</v>
      </c>
      <c r="M1266" s="113" t="e">
        <f t="shared" si="2083"/>
        <v>#REF!</v>
      </c>
      <c r="N1266" s="60"/>
      <c r="O1266" s="61"/>
      <c r="P1266" s="61"/>
      <c r="Q1266" s="61"/>
      <c r="R1266" s="61"/>
      <c r="S1266" s="7"/>
      <c r="T1266" s="67" t="e">
        <f t="shared" si="2045"/>
        <v>#REF!</v>
      </c>
      <c r="U1266" s="76" t="str">
        <f>IF($A1265&lt;&gt;"",IF(OR(CR1265&lt;&gt;0,CS1265&lt;&gt;0,#REF!&lt;$BB$3),"",IF(#REF!="LER","01,",IF(#REF!="LOR","01,",IF(#REF!="LEB","02,",IF(#REF!="LOB","01,",IF(#REF!="HER","19,",IF(#REF!="HOR","19,",IF(#REF!="HEB","20,",IF(#REF!="HOB","19,",""))))))))),"")</f>
        <v/>
      </c>
      <c r="V1266" s="76" t="str">
        <f>IF($A1265&lt;&gt;"",IF(OR(CR1265&lt;&gt;0,CS1265&lt;&gt;0,#REF!&lt;$BB$3),"",IF(#REF!="LER","02,",IF(#REF!="LOR","03,",IF(#REF!="LEB","04,",IF(#REF!="LOB","02,",IF(#REF!="HER","20,",IF(#REF!="HOR","21,",IF(#REF!="HEB","22,",IF(#REF!="HOB","20,",""))))))))),"")</f>
        <v/>
      </c>
      <c r="W1266" s="76" t="str">
        <f>IF($A1265&lt;&gt;"",IF(OR(CR1265&lt;&gt;0,CS1265&lt;&gt;0,#REF!&lt;$BB$3),"",IF(#REF!="LER","03,",IF(#REF!="LOR","05,",IF(#REF!="LEB","06,",IF(#REF!="LOB","03,",IF(#REF!="HER","21,",IF(#REF!="HOR","23,",IF(#REF!="HEB","24,",IF(#REF!="HOB","21,",""))))))))),"")</f>
        <v/>
      </c>
      <c r="X1266" s="76" t="str">
        <f>IF($A1265&lt;&gt;"",IF(OR(CR1265&lt;&gt;0,CS1265&lt;&gt;0,#REF!&lt;$BB$3),"",IF(#REF!="LER","04,",IF(#REF!="LOR","07,",IF(#REF!="LEB","08,",IF(#REF!="LOB","04,",IF(#REF!="HER","22,",IF(#REF!="HOR","25,",IF(#REF!="HEB","26,",IF(#REF!="HOB","22,",""))))))))),"")</f>
        <v/>
      </c>
      <c r="Y1266" s="76" t="str">
        <f>IF($A1265&lt;&gt;"",IF(OR(CR1265&lt;&gt;0,CS1265&lt;&gt;0,#REF!&lt;$BB$3),"",IF(#REF!="LER","05,",IF(#REF!="LOR","09,",IF(#REF!="LEB","10,",IF(#REF!="LOB","05,",IF(#REF!="HER","23,",IF(#REF!="HOR","27,",IF(#REF!="HEB","28,",IF(#REF!="HOB","23,",""))))))))),"")</f>
        <v/>
      </c>
      <c r="Z1266" s="76" t="str">
        <f t="shared" si="2079"/>
        <v/>
      </c>
      <c r="AA1266" s="131" t="b">
        <f t="shared" si="2014"/>
        <v>0</v>
      </c>
      <c r="AB1266" s="131" t="b">
        <f t="shared" si="2015"/>
        <v>0</v>
      </c>
      <c r="AC1266" s="131" t="b">
        <f t="shared" si="2016"/>
        <v>0</v>
      </c>
      <c r="AD1266" s="131" t="b">
        <f t="shared" si="2017"/>
        <v>0</v>
      </c>
      <c r="AE1266" s="131" t="b">
        <f t="shared" si="2018"/>
        <v>0</v>
      </c>
      <c r="AF1266" s="131" t="b">
        <f t="shared" si="2019"/>
        <v>0</v>
      </c>
      <c r="AG1266" s="131"/>
      <c r="AH1266" s="131" t="e">
        <f t="shared" si="2062"/>
        <v>#REF!</v>
      </c>
      <c r="AI1266" s="60"/>
      <c r="AJ1266" s="11">
        <f t="shared" si="2046"/>
        <v>0</v>
      </c>
      <c r="AK1266" s="67">
        <f t="shared" si="2047"/>
        <v>1</v>
      </c>
      <c r="AL1266" s="118" t="str">
        <f t="shared" si="2048"/>
        <v/>
      </c>
      <c r="AM1266" s="118" t="str">
        <f t="shared" si="2049"/>
        <v/>
      </c>
      <c r="AN1266" s="118" t="str">
        <f t="shared" si="2050"/>
        <v/>
      </c>
      <c r="AO1266" s="118" t="str">
        <f t="shared" si="2051"/>
        <v/>
      </c>
      <c r="AP1266" s="118" t="str">
        <f t="shared" si="2052"/>
        <v/>
      </c>
      <c r="AQ1266" s="118" t="str">
        <f t="shared" si="2053"/>
        <v/>
      </c>
      <c r="AR1266" s="118" t="str">
        <f t="shared" si="2054"/>
        <v/>
      </c>
      <c r="AS1266" s="60" t="b">
        <f t="shared" si="2021"/>
        <v>0</v>
      </c>
      <c r="AT1266" s="60" t="b">
        <f t="shared" si="2022"/>
        <v>0</v>
      </c>
      <c r="AU1266" s="60" t="b">
        <f t="shared" si="2023"/>
        <v>0</v>
      </c>
      <c r="AV1266" s="60" t="b">
        <f t="shared" si="2024"/>
        <v>0</v>
      </c>
      <c r="AW1266" s="60" t="b">
        <f t="shared" si="2025"/>
        <v>0</v>
      </c>
      <c r="AX1266" s="60" t="b">
        <f t="shared" si="2026"/>
        <v>0</v>
      </c>
      <c r="AY1266" s="60" t="b">
        <f t="shared" si="2027"/>
        <v>0</v>
      </c>
      <c r="AZ1266" s="131"/>
      <c r="BA1266" s="131">
        <f t="shared" si="2084"/>
        <v>1</v>
      </c>
      <c r="BB1266" s="13">
        <f t="shared" si="2069"/>
        <v>0</v>
      </c>
      <c r="BC1266" s="11">
        <f t="shared" si="2028"/>
        <v>0</v>
      </c>
      <c r="BD1266" s="67" t="e">
        <f t="shared" si="2056"/>
        <v>#REF!</v>
      </c>
      <c r="BE1266" s="76" t="str">
        <f>IF($A1265&lt;&gt;"",IF(OR(EE1265&lt;&gt;0,EF1265&lt;&gt;0,#REF!&lt;$BB$3),"",IF(#REF!="LER","01,",IF(#REF!="LOR","01,",IF(#REF!="LEB","02,",IF(#REF!="LOB","01,",IF(#REF!="HER","19,",IF(#REF!="HOR","19,",IF(#REF!="HEB","20,",IF(#REF!="HOB","19,",""))))))))),"")</f>
        <v/>
      </c>
      <c r="BF1266" s="76" t="str">
        <f>IF($A1265&lt;&gt;"",IF(OR(EE1265&lt;&gt;0,EF1265&lt;&gt;0,#REF!&lt;$BB$3),"",IF(#REF!="LER","02,",IF(#REF!="LOR","03,",IF(#REF!="LEB","04,",IF(#REF!="LOB","02,",IF(#REF!="HER","20,",IF(#REF!="HOR","21,",IF(#REF!="HEB","22,",IF(#REF!="HOB","20,",""))))))))),"")</f>
        <v/>
      </c>
      <c r="BG1266" s="76" t="str">
        <f>IF($A1265&lt;&gt;"",IF(OR(EE1265&lt;&gt;0,EF1265&lt;&gt;0,#REF!&lt;$BB$3),"",IF(#REF!="LER","03,",IF(#REF!="LOR","05,",IF(#REF!="LEB","06,",IF(#REF!="LOB","03,",IF(#REF!="HER","21,",IF(#REF!="HOR","23,",IF(#REF!="HEB","24,",IF(#REF!="HOB","21,",""))))))))),"")</f>
        <v/>
      </c>
      <c r="BH1266" s="76" t="str">
        <f>IF($A1265&lt;&gt;"",IF(OR(EE1265&lt;&gt;0,EF1265&lt;&gt;0,#REF!&lt;$BB$3),"",IF(#REF!="LER","04,",IF(#REF!="LOR","07,",IF(#REF!="LEB","08,",IF(#REF!="LOB","04,",IF(#REF!="HER","22,",IF(#REF!="HOR","25,",IF(#REF!="HEB","26,",IF(#REF!="HOB","22,",""))))))))),"")</f>
        <v/>
      </c>
      <c r="BI1266" s="76" t="str">
        <f>IF($A1265&lt;&gt;"",IF(OR(EE1265&lt;&gt;0,EF1265&lt;&gt;0,#REF!&lt;$BB$3),"",IF(#REF!="LER","05,",IF(#REF!="LOR","09,",IF(#REF!="LEB","10,",IF(#REF!="LOB","05,",IF(#REF!="HER","23,",IF(#REF!="HOR","27,",IF(#REF!="HEB","28,",IF(#REF!="HOB","23,",""))))))))),"")</f>
        <v/>
      </c>
      <c r="BJ1266" s="76" t="str">
        <f t="shared" si="2029"/>
        <v/>
      </c>
      <c r="BK1266" s="131" t="b">
        <f t="shared" si="2030"/>
        <v>0</v>
      </c>
      <c r="BL1266" s="131" t="b">
        <f t="shared" si="2031"/>
        <v>0</v>
      </c>
      <c r="BM1266" s="131" t="b">
        <f t="shared" si="2032"/>
        <v>0</v>
      </c>
      <c r="BN1266" s="131" t="b">
        <f t="shared" si="2033"/>
        <v>0</v>
      </c>
      <c r="BO1266" s="131" t="b">
        <f t="shared" si="2034"/>
        <v>0</v>
      </c>
      <c r="BP1266" s="131" t="b">
        <f t="shared" si="2035"/>
        <v>0</v>
      </c>
      <c r="BQ1266" s="131"/>
      <c r="BR1266" s="131" t="e">
        <f t="shared" si="2064"/>
        <v>#REF!</v>
      </c>
      <c r="BS1266" s="92">
        <f t="shared" si="2060"/>
        <v>0</v>
      </c>
      <c r="BT1266" s="60"/>
      <c r="BU1266" s="11" t="e">
        <f t="shared" si="2057"/>
        <v>#REF!</v>
      </c>
      <c r="BV1266" s="67" t="e">
        <f t="shared" si="2058"/>
        <v>#REF!</v>
      </c>
      <c r="BW1266" s="76" t="str">
        <f>IF($A1265&lt;&gt;"",IF(OR(EE1265&lt;&gt;0,EF1265&lt;&gt;0,#REF!&lt;$BB$3),"",IF(#REF!="LER","07,",IF(#REF!="LOR","12,",IF(#REF!="LEB","12,",IF(#REF!="LOB","08,",IF(#REF!="HER","25,",IF(#REF!="HOR","30,",IF(#REF!="HEB","30,",IF(#REF!="HOB","25,",""))))))))),"")</f>
        <v/>
      </c>
      <c r="BX1266" s="76" t="str">
        <f>IF($A1265&lt;&gt;"",IF(OR(EE1265&lt;&gt;0,EF1265&lt;&gt;0,#REF!&lt;$BB$3),"",IF(#REF!="LER","08,",IF(#REF!="LOR","13,",IF(#REF!="LEB","13,",IF(#REF!="LOB","09,",IF(#REF!="HER","26,",IF(#REF!="HOR","31,",IF(#REF!="HEB","31,",IF(#REF!="HOB","26,",""))))))))),"")</f>
        <v/>
      </c>
      <c r="BY1266" s="76" t="str">
        <f>IF($A1265&lt;&gt;"",IF(OR(EE1265&lt;&gt;0,EF1265&lt;&gt;0,#REF!&lt;$BB$3),"",IF(#REF!="LER","09,",IF(#REF!="LOR","14,",IF(#REF!="LEB","14,",IF(#REF!="LOB","10,",IF(#REF!="HER","27,",IF(#REF!="HOR","32,",IF(#REF!="HEB","32,",IF(#REF!="HOB","27,",""))))))))),"")</f>
        <v/>
      </c>
      <c r="BZ1266" s="76" t="str">
        <f>IF($A1265&lt;&gt;"",IF(OR(EE1265&lt;&gt;0,EF1265&lt;&gt;0,#REF!&lt;$BB$3),"",IF(#REF!="LER","10,",IF(#REF!="LOR","15,",IF(#REF!="LEB","15,",IF(#REF!="LOB","11,",IF(#REF!="HER","28,",IF(#REF!="HOR","33,",IF(#REF!="HEB","33,",IF(#REF!="HOB","28,",""))))))))),"")</f>
        <v/>
      </c>
      <c r="CA1266" s="76" t="str">
        <f>IF($A1265&lt;&gt;"",IF(OR(EE1265&lt;&gt;0,EF1265&lt;&gt;0,#REF!&lt;$BB$3),"",IF(#REF!="LER","12,",IF(#REF!="LOR","16,",IF(#REF!="LEB","16,",IF(#REF!="LOB","13,",IF(#REF!="HER","30,",IF(#REF!="HOR","34,",IF(#REF!="HEB","34,",IF(#REF!="HOB","29,",""))))))))),"")</f>
        <v/>
      </c>
      <c r="CB1266" s="76" t="str">
        <f>IF($A1265&lt;&gt;"",IF(OR(EE1265&lt;&gt;0,EF1265&lt;&gt;0,#REF!&lt;$BB$3),"",IF(#REF!="LER","14,",IF(#REF!="LOR","17,",IF(#REF!="LEB","17,",IF(#REF!="LOB","15,",IF(#REF!="HER","32,",IF(#REF!="HOR","35,",IF(#REF!="HEB","35,",IF(#REF!="HOB","31,",""))))))))),"")</f>
        <v/>
      </c>
      <c r="CC1266" s="76" t="str">
        <f>IF($A1265&lt;&gt;"",IF(OR(EE1265&lt;&gt;0,EF1265&lt;&gt;0,#REF!&lt;$BB$3),"",IF(#REF!="LER","16,",IF(#REF!="LOR","18,",IF(#REF!="LEB","18,",IF(#REF!="LOB","17,",IF(#REF!="HER","34,",IF(#REF!="HOR","36,",IF(#REF!="HEB","36,",IF(#REF!="HOB","33,",""))))))))),"")</f>
        <v/>
      </c>
      <c r="CD1266" s="60" t="b">
        <f t="shared" si="2037"/>
        <v>0</v>
      </c>
      <c r="CE1266" s="60" t="b">
        <f t="shared" si="2038"/>
        <v>0</v>
      </c>
      <c r="CF1266" s="60" t="b">
        <f t="shared" si="2039"/>
        <v>0</v>
      </c>
      <c r="CG1266" s="60" t="b">
        <f t="shared" si="2040"/>
        <v>0</v>
      </c>
      <c r="CH1266" s="60" t="b">
        <f t="shared" si="2041"/>
        <v>0</v>
      </c>
      <c r="CI1266" s="60" t="b">
        <f t="shared" si="2042"/>
        <v>0</v>
      </c>
      <c r="CJ1266" s="60" t="b">
        <f t="shared" si="2043"/>
        <v>0</v>
      </c>
      <c r="CK1266" s="131"/>
      <c r="CL1266" s="131" t="e">
        <f t="shared" si="2085"/>
        <v>#REF!</v>
      </c>
      <c r="CM1266" s="92" t="e">
        <f t="shared" si="2061"/>
        <v>#REF!</v>
      </c>
      <c r="CN1266" s="13" t="e">
        <f t="shared" si="2070"/>
        <v>#REF!</v>
      </c>
      <c r="CO1266" s="11" t="e">
        <f t="shared" si="2044"/>
        <v>#REF!</v>
      </c>
      <c r="CP1266" s="13">
        <f t="shared" si="2068"/>
        <v>0</v>
      </c>
      <c r="CQ1266" s="11">
        <f t="shared" si="2071"/>
        <v>0</v>
      </c>
      <c r="CR1266" s="57">
        <f t="shared" si="2012"/>
        <v>0</v>
      </c>
      <c r="CS1266" s="57">
        <f t="shared" si="2013"/>
        <v>0</v>
      </c>
      <c r="CT1266" s="57">
        <f t="shared" si="2008"/>
        <v>0</v>
      </c>
      <c r="CU1266" s="24"/>
      <c r="CV1266" s="24"/>
      <c r="CW1266" s="24"/>
      <c r="CX1266" s="24"/>
      <c r="CY1266" s="24"/>
      <c r="CZ1266" s="24"/>
      <c r="DA1266" s="24"/>
      <c r="DB1266" s="24"/>
      <c r="DC1266" s="24"/>
      <c r="DD1266" s="64"/>
      <c r="DE1266" s="39"/>
      <c r="DF1266" s="39"/>
      <c r="DG1266" s="39"/>
      <c r="DH1266" s="39"/>
      <c r="DI1266" s="83"/>
      <c r="DJ1266" s="39"/>
      <c r="DK1266" s="22"/>
      <c r="DL1266" s="22"/>
      <c r="DM1266" s="32"/>
      <c r="DN1266" s="22"/>
      <c r="DO1266" s="22"/>
      <c r="DP1266" s="22"/>
      <c r="DQ1266" s="22"/>
      <c r="DR1266" s="22"/>
      <c r="DS1266" s="22"/>
      <c r="DT1266" s="22"/>
      <c r="DU1266" s="22"/>
      <c r="DV1266" s="22"/>
      <c r="DW1266" s="22"/>
      <c r="DX1266" s="22"/>
      <c r="DY1266" s="22"/>
      <c r="DZ1266" s="22"/>
      <c r="EA1266" s="32"/>
      <c r="EB1266" s="22"/>
      <c r="EC1266" s="22"/>
      <c r="EG1266" s="22"/>
      <c r="EH1266"/>
    </row>
    <row r="1267" spans="1:138" s="23" customFormat="1" x14ac:dyDescent="0.2">
      <c r="A1267" s="127"/>
      <c r="B1267" s="61" t="str">
        <f>IF(A1267="","",IF(U1268="","DB",U1268&amp;V1268&amp;W1268&amp;X1268&amp;Y1268&amp;Z1268&amp;AL1268&amp;AM1268&amp;AN1268&amp;AO1268&amp;AP1268&amp;AQ1268&amp;AR1268&amp;#REF!))</f>
        <v/>
      </c>
      <c r="C1267" s="7" t="str">
        <f t="shared" si="2066"/>
        <v/>
      </c>
      <c r="D1267" s="60">
        <f t="shared" si="2009"/>
        <v>0</v>
      </c>
      <c r="E1267" s="7" t="str">
        <f t="shared" si="2010"/>
        <v/>
      </c>
      <c r="F1267" s="72" t="str">
        <f t="shared" si="2072"/>
        <v/>
      </c>
      <c r="G1267" s="73">
        <f t="shared" si="2067"/>
        <v>0</v>
      </c>
      <c r="H1267" s="112">
        <f t="shared" si="2080"/>
        <v>0</v>
      </c>
      <c r="I1267" s="112">
        <f t="shared" si="2081"/>
        <v>0</v>
      </c>
      <c r="J1267" s="74" t="e">
        <f>COUNTIF(#REF!,"E")</f>
        <v>#REF!</v>
      </c>
      <c r="K1267" s="74" t="e">
        <f>COUNTIF(#REF!,"O")</f>
        <v>#REF!</v>
      </c>
      <c r="L1267" s="74" t="e">
        <f t="shared" si="2082"/>
        <v>#REF!</v>
      </c>
      <c r="M1267" s="113" t="e">
        <f t="shared" si="2083"/>
        <v>#REF!</v>
      </c>
      <c r="N1267" s="60"/>
      <c r="O1267" s="61"/>
      <c r="P1267" s="61"/>
      <c r="Q1267" s="61"/>
      <c r="R1267" s="61"/>
      <c r="S1267" s="7"/>
      <c r="T1267" s="67" t="e">
        <f t="shared" si="2045"/>
        <v>#REF!</v>
      </c>
      <c r="U1267" s="76" t="str">
        <f>IF($A1266&lt;&gt;"",IF(OR(CR1266&lt;&gt;0,CS1266&lt;&gt;0,#REF!&lt;$BB$3),"",IF(#REF!="LER","01,",IF(#REF!="LOR","01,",IF(#REF!="LEB","02,",IF(#REF!="LOB","01,",IF(#REF!="HER","19,",IF(#REF!="HOR","19,",IF(#REF!="HEB","20,",IF(#REF!="HOB","19,",""))))))))),"")</f>
        <v/>
      </c>
      <c r="V1267" s="76" t="str">
        <f>IF($A1266&lt;&gt;"",IF(OR(CR1266&lt;&gt;0,CS1266&lt;&gt;0,#REF!&lt;$BB$3),"",IF(#REF!="LER","02,",IF(#REF!="LOR","03,",IF(#REF!="LEB","04,",IF(#REF!="LOB","02,",IF(#REF!="HER","20,",IF(#REF!="HOR","21,",IF(#REF!="HEB","22,",IF(#REF!="HOB","20,",""))))))))),"")</f>
        <v/>
      </c>
      <c r="W1267" s="76" t="str">
        <f>IF($A1266&lt;&gt;"",IF(OR(CR1266&lt;&gt;0,CS1266&lt;&gt;0,#REF!&lt;$BB$3),"",IF(#REF!="LER","03,",IF(#REF!="LOR","05,",IF(#REF!="LEB","06,",IF(#REF!="LOB","03,",IF(#REF!="HER","21,",IF(#REF!="HOR","23,",IF(#REF!="HEB","24,",IF(#REF!="HOB","21,",""))))))))),"")</f>
        <v/>
      </c>
      <c r="X1267" s="76" t="str">
        <f>IF($A1266&lt;&gt;"",IF(OR(CR1266&lt;&gt;0,CS1266&lt;&gt;0,#REF!&lt;$BB$3),"",IF(#REF!="LER","04,",IF(#REF!="LOR","07,",IF(#REF!="LEB","08,",IF(#REF!="LOB","04,",IF(#REF!="HER","22,",IF(#REF!="HOR","25,",IF(#REF!="HEB","26,",IF(#REF!="HOB","22,",""))))))))),"")</f>
        <v/>
      </c>
      <c r="Y1267" s="76" t="str">
        <f>IF($A1266&lt;&gt;"",IF(OR(CR1266&lt;&gt;0,CS1266&lt;&gt;0,#REF!&lt;$BB$3),"",IF(#REF!="LER","05,",IF(#REF!="LOR","09,",IF(#REF!="LEB","10,",IF(#REF!="LOB","05,",IF(#REF!="HER","23,",IF(#REF!="HOR","27,",IF(#REF!="HEB","28,",IF(#REF!="HOB","23,",""))))))))),"")</f>
        <v/>
      </c>
      <c r="Z1267" s="76" t="str">
        <f t="shared" si="2079"/>
        <v/>
      </c>
      <c r="AA1267" s="131" t="b">
        <f t="shared" si="2014"/>
        <v>0</v>
      </c>
      <c r="AB1267" s="131" t="b">
        <f t="shared" si="2015"/>
        <v>0</v>
      </c>
      <c r="AC1267" s="131" t="b">
        <f t="shared" si="2016"/>
        <v>0</v>
      </c>
      <c r="AD1267" s="131" t="b">
        <f t="shared" si="2017"/>
        <v>0</v>
      </c>
      <c r="AE1267" s="131" t="b">
        <f t="shared" si="2018"/>
        <v>0</v>
      </c>
      <c r="AF1267" s="131" t="b">
        <f t="shared" si="2019"/>
        <v>0</v>
      </c>
      <c r="AG1267" s="131"/>
      <c r="AH1267" s="131" t="e">
        <f t="shared" si="2062"/>
        <v>#REF!</v>
      </c>
      <c r="AI1267" s="60"/>
      <c r="AJ1267" s="11">
        <f t="shared" si="2046"/>
        <v>0</v>
      </c>
      <c r="AK1267" s="67">
        <f t="shared" si="2047"/>
        <v>1</v>
      </c>
      <c r="AL1267" s="118" t="str">
        <f t="shared" si="2048"/>
        <v/>
      </c>
      <c r="AM1267" s="118" t="str">
        <f t="shared" si="2049"/>
        <v/>
      </c>
      <c r="AN1267" s="118" t="str">
        <f t="shared" si="2050"/>
        <v/>
      </c>
      <c r="AO1267" s="118" t="str">
        <f t="shared" si="2051"/>
        <v/>
      </c>
      <c r="AP1267" s="118" t="str">
        <f t="shared" si="2052"/>
        <v/>
      </c>
      <c r="AQ1267" s="118" t="str">
        <f t="shared" si="2053"/>
        <v/>
      </c>
      <c r="AR1267" s="118" t="str">
        <f t="shared" si="2054"/>
        <v/>
      </c>
      <c r="AS1267" s="60" t="b">
        <f t="shared" si="2021"/>
        <v>0</v>
      </c>
      <c r="AT1267" s="60" t="b">
        <f t="shared" si="2022"/>
        <v>0</v>
      </c>
      <c r="AU1267" s="60" t="b">
        <f t="shared" si="2023"/>
        <v>0</v>
      </c>
      <c r="AV1267" s="60" t="b">
        <f t="shared" si="2024"/>
        <v>0</v>
      </c>
      <c r="AW1267" s="60" t="b">
        <f t="shared" si="2025"/>
        <v>0</v>
      </c>
      <c r="AX1267" s="60" t="b">
        <f t="shared" si="2026"/>
        <v>0</v>
      </c>
      <c r="AY1267" s="60" t="b">
        <f t="shared" si="2027"/>
        <v>0</v>
      </c>
      <c r="AZ1267" s="131"/>
      <c r="BA1267" s="131">
        <f t="shared" si="2084"/>
        <v>1</v>
      </c>
      <c r="BB1267" s="13">
        <f t="shared" si="2069"/>
        <v>0</v>
      </c>
      <c r="BC1267" s="11">
        <f t="shared" si="2028"/>
        <v>0</v>
      </c>
      <c r="BD1267" s="67" t="e">
        <f t="shared" si="2056"/>
        <v>#REF!</v>
      </c>
      <c r="BE1267" s="76" t="str">
        <f>IF($A1266&lt;&gt;"",IF(OR(EE1266&lt;&gt;0,EF1266&lt;&gt;0,#REF!&lt;$BB$3),"",IF(#REF!="LER","01,",IF(#REF!="LOR","01,",IF(#REF!="LEB","02,",IF(#REF!="LOB","01,",IF(#REF!="HER","19,",IF(#REF!="HOR","19,",IF(#REF!="HEB","20,",IF(#REF!="HOB","19,",""))))))))),"")</f>
        <v/>
      </c>
      <c r="BF1267" s="76" t="str">
        <f>IF($A1266&lt;&gt;"",IF(OR(EE1266&lt;&gt;0,EF1266&lt;&gt;0,#REF!&lt;$BB$3),"",IF(#REF!="LER","02,",IF(#REF!="LOR","03,",IF(#REF!="LEB","04,",IF(#REF!="LOB","02,",IF(#REF!="HER","20,",IF(#REF!="HOR","21,",IF(#REF!="HEB","22,",IF(#REF!="HOB","20,",""))))))))),"")</f>
        <v/>
      </c>
      <c r="BG1267" s="76" t="str">
        <f>IF($A1266&lt;&gt;"",IF(OR(EE1266&lt;&gt;0,EF1266&lt;&gt;0,#REF!&lt;$BB$3),"",IF(#REF!="LER","03,",IF(#REF!="LOR","05,",IF(#REF!="LEB","06,",IF(#REF!="LOB","03,",IF(#REF!="HER","21,",IF(#REF!="HOR","23,",IF(#REF!="HEB","24,",IF(#REF!="HOB","21,",""))))))))),"")</f>
        <v/>
      </c>
      <c r="BH1267" s="76" t="str">
        <f>IF($A1266&lt;&gt;"",IF(OR(EE1266&lt;&gt;0,EF1266&lt;&gt;0,#REF!&lt;$BB$3),"",IF(#REF!="LER","04,",IF(#REF!="LOR","07,",IF(#REF!="LEB","08,",IF(#REF!="LOB","04,",IF(#REF!="HER","22,",IF(#REF!="HOR","25,",IF(#REF!="HEB","26,",IF(#REF!="HOB","22,",""))))))))),"")</f>
        <v/>
      </c>
      <c r="BI1267" s="76" t="str">
        <f>IF($A1266&lt;&gt;"",IF(OR(EE1266&lt;&gt;0,EF1266&lt;&gt;0,#REF!&lt;$BB$3),"",IF(#REF!="LER","05,",IF(#REF!="LOR","09,",IF(#REF!="LEB","10,",IF(#REF!="LOB","05,",IF(#REF!="HER","23,",IF(#REF!="HOR","27,",IF(#REF!="HEB","28,",IF(#REF!="HOB","23,",""))))))))),"")</f>
        <v/>
      </c>
      <c r="BJ1267" s="76" t="str">
        <f t="shared" si="2029"/>
        <v/>
      </c>
      <c r="BK1267" s="131" t="b">
        <f t="shared" si="2030"/>
        <v>0</v>
      </c>
      <c r="BL1267" s="131" t="b">
        <f t="shared" si="2031"/>
        <v>0</v>
      </c>
      <c r="BM1267" s="131" t="b">
        <f t="shared" si="2032"/>
        <v>0</v>
      </c>
      <c r="BN1267" s="131" t="b">
        <f t="shared" si="2033"/>
        <v>0</v>
      </c>
      <c r="BO1267" s="131" t="b">
        <f t="shared" si="2034"/>
        <v>0</v>
      </c>
      <c r="BP1267" s="131" t="b">
        <f t="shared" si="2035"/>
        <v>0</v>
      </c>
      <c r="BQ1267" s="131"/>
      <c r="BR1267" s="131" t="e">
        <f t="shared" si="2064"/>
        <v>#REF!</v>
      </c>
      <c r="BS1267" s="92">
        <f t="shared" si="2060"/>
        <v>0</v>
      </c>
      <c r="BT1267" s="60"/>
      <c r="BU1267" s="11" t="e">
        <f t="shared" si="2057"/>
        <v>#REF!</v>
      </c>
      <c r="BV1267" s="67" t="e">
        <f t="shared" si="2058"/>
        <v>#REF!</v>
      </c>
      <c r="BW1267" s="76" t="str">
        <f>IF($A1266&lt;&gt;"",IF(OR(EE1266&lt;&gt;0,EF1266&lt;&gt;0,#REF!&lt;$BB$3),"",IF(#REF!="LER","07,",IF(#REF!="LOR","12,",IF(#REF!="LEB","12,",IF(#REF!="LOB","08,",IF(#REF!="HER","25,",IF(#REF!="HOR","30,",IF(#REF!="HEB","30,",IF(#REF!="HOB","25,",""))))))))),"")</f>
        <v/>
      </c>
      <c r="BX1267" s="76" t="str">
        <f>IF($A1266&lt;&gt;"",IF(OR(EE1266&lt;&gt;0,EF1266&lt;&gt;0,#REF!&lt;$BB$3),"",IF(#REF!="LER","08,",IF(#REF!="LOR","13,",IF(#REF!="LEB","13,",IF(#REF!="LOB","09,",IF(#REF!="HER","26,",IF(#REF!="HOR","31,",IF(#REF!="HEB","31,",IF(#REF!="HOB","26,",""))))))))),"")</f>
        <v/>
      </c>
      <c r="BY1267" s="76" t="str">
        <f>IF($A1266&lt;&gt;"",IF(OR(EE1266&lt;&gt;0,EF1266&lt;&gt;0,#REF!&lt;$BB$3),"",IF(#REF!="LER","09,",IF(#REF!="LOR","14,",IF(#REF!="LEB","14,",IF(#REF!="LOB","10,",IF(#REF!="HER","27,",IF(#REF!="HOR","32,",IF(#REF!="HEB","32,",IF(#REF!="HOB","27,",""))))))))),"")</f>
        <v/>
      </c>
      <c r="BZ1267" s="76" t="str">
        <f>IF($A1266&lt;&gt;"",IF(OR(EE1266&lt;&gt;0,EF1266&lt;&gt;0,#REF!&lt;$BB$3),"",IF(#REF!="LER","10,",IF(#REF!="LOR","15,",IF(#REF!="LEB","15,",IF(#REF!="LOB","11,",IF(#REF!="HER","28,",IF(#REF!="HOR","33,",IF(#REF!="HEB","33,",IF(#REF!="HOB","28,",""))))))))),"")</f>
        <v/>
      </c>
      <c r="CA1267" s="76" t="str">
        <f>IF($A1266&lt;&gt;"",IF(OR(EE1266&lt;&gt;0,EF1266&lt;&gt;0,#REF!&lt;$BB$3),"",IF(#REF!="LER","12,",IF(#REF!="LOR","16,",IF(#REF!="LEB","16,",IF(#REF!="LOB","13,",IF(#REF!="HER","30,",IF(#REF!="HOR","34,",IF(#REF!="HEB","34,",IF(#REF!="HOB","29,",""))))))))),"")</f>
        <v/>
      </c>
      <c r="CB1267" s="76" t="str">
        <f>IF($A1266&lt;&gt;"",IF(OR(EE1266&lt;&gt;0,EF1266&lt;&gt;0,#REF!&lt;$BB$3),"",IF(#REF!="LER","14,",IF(#REF!="LOR","17,",IF(#REF!="LEB","17,",IF(#REF!="LOB","15,",IF(#REF!="HER","32,",IF(#REF!="HOR","35,",IF(#REF!="HEB","35,",IF(#REF!="HOB","31,",""))))))))),"")</f>
        <v/>
      </c>
      <c r="CC1267" s="76" t="str">
        <f>IF($A1266&lt;&gt;"",IF(OR(EE1266&lt;&gt;0,EF1266&lt;&gt;0,#REF!&lt;$BB$3),"",IF(#REF!="LER","16,",IF(#REF!="LOR","18,",IF(#REF!="LEB","18,",IF(#REF!="LOB","17,",IF(#REF!="HER","34,",IF(#REF!="HOR","36,",IF(#REF!="HEB","36,",IF(#REF!="HOB","33,",""))))))))),"")</f>
        <v/>
      </c>
      <c r="CD1267" s="60" t="b">
        <f t="shared" si="2037"/>
        <v>0</v>
      </c>
      <c r="CE1267" s="60" t="b">
        <f t="shared" si="2038"/>
        <v>0</v>
      </c>
      <c r="CF1267" s="60" t="b">
        <f t="shared" si="2039"/>
        <v>0</v>
      </c>
      <c r="CG1267" s="60" t="b">
        <f t="shared" si="2040"/>
        <v>0</v>
      </c>
      <c r="CH1267" s="60" t="b">
        <f t="shared" si="2041"/>
        <v>0</v>
      </c>
      <c r="CI1267" s="60" t="b">
        <f t="shared" si="2042"/>
        <v>0</v>
      </c>
      <c r="CJ1267" s="60" t="b">
        <f t="shared" si="2043"/>
        <v>0</v>
      </c>
      <c r="CK1267" s="131"/>
      <c r="CL1267" s="131" t="e">
        <f t="shared" si="2085"/>
        <v>#REF!</v>
      </c>
      <c r="CM1267" s="92" t="e">
        <f t="shared" si="2061"/>
        <v>#REF!</v>
      </c>
      <c r="CN1267" s="13" t="e">
        <f t="shared" si="2070"/>
        <v>#REF!</v>
      </c>
      <c r="CO1267" s="11" t="e">
        <f t="shared" si="2044"/>
        <v>#REF!</v>
      </c>
      <c r="CP1267" s="13">
        <f t="shared" si="2068"/>
        <v>0</v>
      </c>
      <c r="CQ1267" s="11">
        <f t="shared" si="2071"/>
        <v>0</v>
      </c>
      <c r="CR1267" s="57">
        <f t="shared" si="2012"/>
        <v>0</v>
      </c>
      <c r="CS1267" s="57">
        <f t="shared" si="2013"/>
        <v>0</v>
      </c>
      <c r="CT1267" s="57">
        <f t="shared" si="2008"/>
        <v>0</v>
      </c>
      <c r="CU1267" s="24"/>
      <c r="CV1267" s="24"/>
      <c r="CW1267" s="24"/>
      <c r="CX1267" s="24"/>
      <c r="CY1267" s="24"/>
      <c r="CZ1267" s="24"/>
      <c r="DA1267" s="24"/>
      <c r="DB1267" s="24"/>
      <c r="DC1267" s="24"/>
      <c r="DD1267" s="64"/>
      <c r="DE1267" s="39"/>
      <c r="DF1267" s="39"/>
      <c r="DG1267" s="39"/>
      <c r="DH1267" s="39"/>
      <c r="DI1267" s="83"/>
      <c r="DJ1267" s="39"/>
      <c r="DK1267" s="22"/>
      <c r="DL1267" s="22"/>
      <c r="DM1267" s="32"/>
      <c r="DN1267" s="22"/>
      <c r="DO1267" s="22"/>
      <c r="DP1267" s="22"/>
      <c r="DQ1267" s="22"/>
      <c r="DR1267" s="22"/>
      <c r="DS1267" s="22"/>
      <c r="DT1267" s="22"/>
      <c r="DU1267" s="22"/>
      <c r="DV1267" s="22"/>
      <c r="DW1267" s="22"/>
      <c r="DX1267" s="22"/>
      <c r="DY1267" s="22"/>
      <c r="DZ1267" s="22"/>
      <c r="EA1267" s="32"/>
      <c r="EB1267" s="22"/>
      <c r="EC1267" s="22"/>
      <c r="EG1267" s="22"/>
      <c r="EH1267"/>
    </row>
    <row r="1268" spans="1:138" s="23" customFormat="1" x14ac:dyDescent="0.2">
      <c r="A1268" s="127"/>
      <c r="B1268" s="61" t="str">
        <f>IF(A1268="","",IF(U1269="","DB",U1269&amp;V1269&amp;W1269&amp;X1269&amp;Y1269&amp;Z1269&amp;AL1269&amp;AM1269&amp;AN1269&amp;AO1269&amp;AP1269&amp;AQ1269&amp;AR1269&amp;#REF!))</f>
        <v/>
      </c>
      <c r="C1268" s="7" t="str">
        <f t="shared" si="2066"/>
        <v/>
      </c>
      <c r="D1268" s="60">
        <f t="shared" si="2009"/>
        <v>0</v>
      </c>
      <c r="E1268" s="7" t="str">
        <f t="shared" si="2010"/>
        <v/>
      </c>
      <c r="F1268" s="72" t="str">
        <f t="shared" si="2072"/>
        <v/>
      </c>
      <c r="G1268" s="73">
        <f t="shared" si="2067"/>
        <v>0</v>
      </c>
      <c r="H1268" s="112">
        <f t="shared" si="2080"/>
        <v>0</v>
      </c>
      <c r="I1268" s="112">
        <f t="shared" si="2081"/>
        <v>0</v>
      </c>
      <c r="J1268" s="74" t="e">
        <f>COUNTIF(#REF!,"E")</f>
        <v>#REF!</v>
      </c>
      <c r="K1268" s="74" t="e">
        <f>COUNTIF(#REF!,"O")</f>
        <v>#REF!</v>
      </c>
      <c r="L1268" s="74" t="e">
        <f t="shared" si="2082"/>
        <v>#REF!</v>
      </c>
      <c r="M1268" s="113" t="e">
        <f t="shared" si="2083"/>
        <v>#REF!</v>
      </c>
      <c r="N1268" s="60"/>
      <c r="O1268" s="61"/>
      <c r="P1268" s="61"/>
      <c r="Q1268" s="61"/>
      <c r="R1268" s="61"/>
      <c r="S1268" s="7"/>
      <c r="T1268" s="67" t="e">
        <f t="shared" si="2045"/>
        <v>#REF!</v>
      </c>
      <c r="U1268" s="76" t="str">
        <f>IF($A1267&lt;&gt;"",IF(OR(CR1267&lt;&gt;0,CS1267&lt;&gt;0,#REF!&lt;$BB$3),"",IF(#REF!="LER","01,",IF(#REF!="LOR","01,",IF(#REF!="LEB","02,",IF(#REF!="LOB","01,",IF(#REF!="HER","19,",IF(#REF!="HOR","19,",IF(#REF!="HEB","20,",IF(#REF!="HOB","19,",""))))))))),"")</f>
        <v/>
      </c>
      <c r="V1268" s="76" t="str">
        <f>IF($A1267&lt;&gt;"",IF(OR(CR1267&lt;&gt;0,CS1267&lt;&gt;0,#REF!&lt;$BB$3),"",IF(#REF!="LER","02,",IF(#REF!="LOR","03,",IF(#REF!="LEB","04,",IF(#REF!="LOB","02,",IF(#REF!="HER","20,",IF(#REF!="HOR","21,",IF(#REF!="HEB","22,",IF(#REF!="HOB","20,",""))))))))),"")</f>
        <v/>
      </c>
      <c r="W1268" s="76" t="str">
        <f>IF($A1267&lt;&gt;"",IF(OR(CR1267&lt;&gt;0,CS1267&lt;&gt;0,#REF!&lt;$BB$3),"",IF(#REF!="LER","03,",IF(#REF!="LOR","05,",IF(#REF!="LEB","06,",IF(#REF!="LOB","03,",IF(#REF!="HER","21,",IF(#REF!="HOR","23,",IF(#REF!="HEB","24,",IF(#REF!="HOB","21,",""))))))))),"")</f>
        <v/>
      </c>
      <c r="X1268" s="76" t="str">
        <f>IF($A1267&lt;&gt;"",IF(OR(CR1267&lt;&gt;0,CS1267&lt;&gt;0,#REF!&lt;$BB$3),"",IF(#REF!="LER","04,",IF(#REF!="LOR","07,",IF(#REF!="LEB","08,",IF(#REF!="LOB","04,",IF(#REF!="HER","22,",IF(#REF!="HOR","25,",IF(#REF!="HEB","26,",IF(#REF!="HOB","22,",""))))))))),"")</f>
        <v/>
      </c>
      <c r="Y1268" s="76" t="str">
        <f>IF($A1267&lt;&gt;"",IF(OR(CR1267&lt;&gt;0,CS1267&lt;&gt;0,#REF!&lt;$BB$3),"",IF(#REF!="LER","05,",IF(#REF!="LOR","09,",IF(#REF!="LEB","10,",IF(#REF!="LOB","05,",IF(#REF!="HER","23,",IF(#REF!="HOR","27,",IF(#REF!="HEB","28,",IF(#REF!="HOB","23,",""))))))))),"")</f>
        <v/>
      </c>
      <c r="Z1268" s="76" t="str">
        <f t="shared" si="2079"/>
        <v/>
      </c>
      <c r="AA1268" s="131" t="b">
        <f t="shared" si="2014"/>
        <v>0</v>
      </c>
      <c r="AB1268" s="131" t="b">
        <f t="shared" si="2015"/>
        <v>0</v>
      </c>
      <c r="AC1268" s="131" t="b">
        <f t="shared" si="2016"/>
        <v>0</v>
      </c>
      <c r="AD1268" s="131" t="b">
        <f t="shared" si="2017"/>
        <v>0</v>
      </c>
      <c r="AE1268" s="131" t="b">
        <f t="shared" si="2018"/>
        <v>0</v>
      </c>
      <c r="AF1268" s="131" t="b">
        <f t="shared" si="2019"/>
        <v>0</v>
      </c>
      <c r="AG1268" s="131"/>
      <c r="AH1268" s="131" t="e">
        <f t="shared" si="2062"/>
        <v>#REF!</v>
      </c>
      <c r="AI1268" s="60"/>
      <c r="AJ1268" s="11">
        <f t="shared" si="2046"/>
        <v>0</v>
      </c>
      <c r="AK1268" s="67">
        <f t="shared" si="2047"/>
        <v>1</v>
      </c>
      <c r="AL1268" s="118" t="str">
        <f t="shared" si="2048"/>
        <v/>
      </c>
      <c r="AM1268" s="118" t="str">
        <f t="shared" si="2049"/>
        <v/>
      </c>
      <c r="AN1268" s="118" t="str">
        <f t="shared" si="2050"/>
        <v/>
      </c>
      <c r="AO1268" s="118" t="str">
        <f t="shared" si="2051"/>
        <v/>
      </c>
      <c r="AP1268" s="118" t="str">
        <f t="shared" si="2052"/>
        <v/>
      </c>
      <c r="AQ1268" s="118" t="str">
        <f t="shared" si="2053"/>
        <v/>
      </c>
      <c r="AR1268" s="118" t="str">
        <f t="shared" si="2054"/>
        <v/>
      </c>
      <c r="AS1268" s="60" t="b">
        <f t="shared" si="2021"/>
        <v>0</v>
      </c>
      <c r="AT1268" s="60" t="b">
        <f t="shared" si="2022"/>
        <v>0</v>
      </c>
      <c r="AU1268" s="60" t="b">
        <f t="shared" si="2023"/>
        <v>0</v>
      </c>
      <c r="AV1268" s="60" t="b">
        <f t="shared" si="2024"/>
        <v>0</v>
      </c>
      <c r="AW1268" s="60" t="b">
        <f t="shared" si="2025"/>
        <v>0</v>
      </c>
      <c r="AX1268" s="60" t="b">
        <f t="shared" si="2026"/>
        <v>0</v>
      </c>
      <c r="AY1268" s="60" t="b">
        <f t="shared" si="2027"/>
        <v>0</v>
      </c>
      <c r="AZ1268" s="131"/>
      <c r="BA1268" s="131">
        <f t="shared" si="2084"/>
        <v>1</v>
      </c>
      <c r="BB1268" s="13">
        <f t="shared" si="2069"/>
        <v>0</v>
      </c>
      <c r="BC1268" s="11">
        <f t="shared" si="2028"/>
        <v>0</v>
      </c>
      <c r="BD1268" s="67" t="e">
        <f t="shared" si="2056"/>
        <v>#REF!</v>
      </c>
      <c r="BE1268" s="76" t="str">
        <f>IF($A1267&lt;&gt;"",IF(OR(EE1267&lt;&gt;0,EF1267&lt;&gt;0,#REF!&lt;$BB$3),"",IF(#REF!="LER","01,",IF(#REF!="LOR","01,",IF(#REF!="LEB","02,",IF(#REF!="LOB","01,",IF(#REF!="HER","19,",IF(#REF!="HOR","19,",IF(#REF!="HEB","20,",IF(#REF!="HOB","19,",""))))))))),"")</f>
        <v/>
      </c>
      <c r="BF1268" s="76" t="str">
        <f>IF($A1267&lt;&gt;"",IF(OR(EE1267&lt;&gt;0,EF1267&lt;&gt;0,#REF!&lt;$BB$3),"",IF(#REF!="LER","02,",IF(#REF!="LOR","03,",IF(#REF!="LEB","04,",IF(#REF!="LOB","02,",IF(#REF!="HER","20,",IF(#REF!="HOR","21,",IF(#REF!="HEB","22,",IF(#REF!="HOB","20,",""))))))))),"")</f>
        <v/>
      </c>
      <c r="BG1268" s="76" t="str">
        <f>IF($A1267&lt;&gt;"",IF(OR(EE1267&lt;&gt;0,EF1267&lt;&gt;0,#REF!&lt;$BB$3),"",IF(#REF!="LER","03,",IF(#REF!="LOR","05,",IF(#REF!="LEB","06,",IF(#REF!="LOB","03,",IF(#REF!="HER","21,",IF(#REF!="HOR","23,",IF(#REF!="HEB","24,",IF(#REF!="HOB","21,",""))))))))),"")</f>
        <v/>
      </c>
      <c r="BH1268" s="76" t="str">
        <f>IF($A1267&lt;&gt;"",IF(OR(EE1267&lt;&gt;0,EF1267&lt;&gt;0,#REF!&lt;$BB$3),"",IF(#REF!="LER","04,",IF(#REF!="LOR","07,",IF(#REF!="LEB","08,",IF(#REF!="LOB","04,",IF(#REF!="HER","22,",IF(#REF!="HOR","25,",IF(#REF!="HEB","26,",IF(#REF!="HOB","22,",""))))))))),"")</f>
        <v/>
      </c>
      <c r="BI1268" s="76" t="str">
        <f>IF($A1267&lt;&gt;"",IF(OR(EE1267&lt;&gt;0,EF1267&lt;&gt;0,#REF!&lt;$BB$3),"",IF(#REF!="LER","05,",IF(#REF!="LOR","09,",IF(#REF!="LEB","10,",IF(#REF!="LOB","05,",IF(#REF!="HER","23,",IF(#REF!="HOR","27,",IF(#REF!="HEB","28,",IF(#REF!="HOB","23,",""))))))))),"")</f>
        <v/>
      </c>
      <c r="BJ1268" s="76" t="str">
        <f t="shared" si="2029"/>
        <v/>
      </c>
      <c r="BK1268" s="131" t="b">
        <f t="shared" si="2030"/>
        <v>0</v>
      </c>
      <c r="BL1268" s="131" t="b">
        <f t="shared" si="2031"/>
        <v>0</v>
      </c>
      <c r="BM1268" s="131" t="b">
        <f t="shared" si="2032"/>
        <v>0</v>
      </c>
      <c r="BN1268" s="131" t="b">
        <f t="shared" si="2033"/>
        <v>0</v>
      </c>
      <c r="BO1268" s="131" t="b">
        <f t="shared" si="2034"/>
        <v>0</v>
      </c>
      <c r="BP1268" s="131" t="b">
        <f t="shared" si="2035"/>
        <v>0</v>
      </c>
      <c r="BQ1268" s="131"/>
      <c r="BR1268" s="131" t="e">
        <f t="shared" si="2064"/>
        <v>#REF!</v>
      </c>
      <c r="BS1268" s="92">
        <f t="shared" si="2060"/>
        <v>0</v>
      </c>
      <c r="BT1268" s="60"/>
      <c r="BU1268" s="11" t="e">
        <f t="shared" si="2057"/>
        <v>#REF!</v>
      </c>
      <c r="BV1268" s="67" t="e">
        <f t="shared" si="2058"/>
        <v>#REF!</v>
      </c>
      <c r="BW1268" s="76" t="str">
        <f>IF($A1267&lt;&gt;"",IF(OR(EE1267&lt;&gt;0,EF1267&lt;&gt;0,#REF!&lt;$BB$3),"",IF(#REF!="LER","07,",IF(#REF!="LOR","12,",IF(#REF!="LEB","12,",IF(#REF!="LOB","08,",IF(#REF!="HER","25,",IF(#REF!="HOR","30,",IF(#REF!="HEB","30,",IF(#REF!="HOB","25,",""))))))))),"")</f>
        <v/>
      </c>
      <c r="BX1268" s="76" t="str">
        <f>IF($A1267&lt;&gt;"",IF(OR(EE1267&lt;&gt;0,EF1267&lt;&gt;0,#REF!&lt;$BB$3),"",IF(#REF!="LER","08,",IF(#REF!="LOR","13,",IF(#REF!="LEB","13,",IF(#REF!="LOB","09,",IF(#REF!="HER","26,",IF(#REF!="HOR","31,",IF(#REF!="HEB","31,",IF(#REF!="HOB","26,",""))))))))),"")</f>
        <v/>
      </c>
      <c r="BY1268" s="76" t="str">
        <f>IF($A1267&lt;&gt;"",IF(OR(EE1267&lt;&gt;0,EF1267&lt;&gt;0,#REF!&lt;$BB$3),"",IF(#REF!="LER","09,",IF(#REF!="LOR","14,",IF(#REF!="LEB","14,",IF(#REF!="LOB","10,",IF(#REF!="HER","27,",IF(#REF!="HOR","32,",IF(#REF!="HEB","32,",IF(#REF!="HOB","27,",""))))))))),"")</f>
        <v/>
      </c>
      <c r="BZ1268" s="76" t="str">
        <f>IF($A1267&lt;&gt;"",IF(OR(EE1267&lt;&gt;0,EF1267&lt;&gt;0,#REF!&lt;$BB$3),"",IF(#REF!="LER","10,",IF(#REF!="LOR","15,",IF(#REF!="LEB","15,",IF(#REF!="LOB","11,",IF(#REF!="HER","28,",IF(#REF!="HOR","33,",IF(#REF!="HEB","33,",IF(#REF!="HOB","28,",""))))))))),"")</f>
        <v/>
      </c>
      <c r="CA1268" s="76" t="str">
        <f>IF($A1267&lt;&gt;"",IF(OR(EE1267&lt;&gt;0,EF1267&lt;&gt;0,#REF!&lt;$BB$3),"",IF(#REF!="LER","12,",IF(#REF!="LOR","16,",IF(#REF!="LEB","16,",IF(#REF!="LOB","13,",IF(#REF!="HER","30,",IF(#REF!="HOR","34,",IF(#REF!="HEB","34,",IF(#REF!="HOB","29,",""))))))))),"")</f>
        <v/>
      </c>
      <c r="CB1268" s="76" t="str">
        <f>IF($A1267&lt;&gt;"",IF(OR(EE1267&lt;&gt;0,EF1267&lt;&gt;0,#REF!&lt;$BB$3),"",IF(#REF!="LER","14,",IF(#REF!="LOR","17,",IF(#REF!="LEB","17,",IF(#REF!="LOB","15,",IF(#REF!="HER","32,",IF(#REF!="HOR","35,",IF(#REF!="HEB","35,",IF(#REF!="HOB","31,",""))))))))),"")</f>
        <v/>
      </c>
      <c r="CC1268" s="76" t="str">
        <f>IF($A1267&lt;&gt;"",IF(OR(EE1267&lt;&gt;0,EF1267&lt;&gt;0,#REF!&lt;$BB$3),"",IF(#REF!="LER","16,",IF(#REF!="LOR","18,",IF(#REF!="LEB","18,",IF(#REF!="LOB","17,",IF(#REF!="HER","34,",IF(#REF!="HOR","36,",IF(#REF!="HEB","36,",IF(#REF!="HOB","33,",""))))))))),"")</f>
        <v/>
      </c>
      <c r="CD1268" s="60" t="b">
        <f t="shared" si="2037"/>
        <v>0</v>
      </c>
      <c r="CE1268" s="60" t="b">
        <f t="shared" si="2038"/>
        <v>0</v>
      </c>
      <c r="CF1268" s="60" t="b">
        <f t="shared" si="2039"/>
        <v>0</v>
      </c>
      <c r="CG1268" s="60" t="b">
        <f t="shared" si="2040"/>
        <v>0</v>
      </c>
      <c r="CH1268" s="60" t="b">
        <f t="shared" si="2041"/>
        <v>0</v>
      </c>
      <c r="CI1268" s="60" t="b">
        <f t="shared" si="2042"/>
        <v>0</v>
      </c>
      <c r="CJ1268" s="60" t="b">
        <f t="shared" si="2043"/>
        <v>0</v>
      </c>
      <c r="CK1268" s="131"/>
      <c r="CL1268" s="131" t="e">
        <f t="shared" si="2085"/>
        <v>#REF!</v>
      </c>
      <c r="CM1268" s="92" t="e">
        <f t="shared" si="2061"/>
        <v>#REF!</v>
      </c>
      <c r="CN1268" s="13" t="e">
        <f t="shared" si="2070"/>
        <v>#REF!</v>
      </c>
      <c r="CO1268" s="11" t="e">
        <f t="shared" si="2044"/>
        <v>#REF!</v>
      </c>
      <c r="CP1268" s="13">
        <f t="shared" si="2068"/>
        <v>0</v>
      </c>
      <c r="CQ1268" s="11">
        <f t="shared" si="2071"/>
        <v>0</v>
      </c>
      <c r="CR1268" s="57">
        <f t="shared" si="2012"/>
        <v>0</v>
      </c>
      <c r="CS1268" s="57">
        <f t="shared" si="2013"/>
        <v>0</v>
      </c>
      <c r="CT1268" s="57">
        <f t="shared" si="2008"/>
        <v>0</v>
      </c>
      <c r="CU1268" s="24"/>
      <c r="CV1268" s="24"/>
      <c r="CW1268" s="24"/>
      <c r="CX1268" s="24"/>
      <c r="CY1268" s="24"/>
      <c r="CZ1268" s="24"/>
      <c r="DA1268" s="24"/>
      <c r="DB1268" s="24"/>
      <c r="DC1268" s="24"/>
      <c r="DD1268" s="64"/>
      <c r="DE1268" s="39"/>
      <c r="DF1268" s="39"/>
      <c r="DG1268" s="39"/>
      <c r="DH1268" s="39"/>
      <c r="DI1268" s="83"/>
      <c r="DJ1268" s="39"/>
      <c r="DK1268" s="22"/>
      <c r="DL1268" s="22"/>
      <c r="DM1268" s="32"/>
      <c r="DN1268" s="22"/>
      <c r="DO1268" s="22"/>
      <c r="DP1268" s="22"/>
      <c r="DQ1268" s="22"/>
      <c r="DR1268" s="22"/>
      <c r="DS1268" s="22"/>
      <c r="DT1268" s="22"/>
      <c r="DU1268" s="22"/>
      <c r="DV1268" s="22"/>
      <c r="DW1268" s="22"/>
      <c r="DX1268" s="22"/>
      <c r="DY1268" s="22"/>
      <c r="DZ1268" s="22"/>
      <c r="EA1268" s="32"/>
      <c r="EB1268" s="22"/>
      <c r="EC1268" s="22"/>
      <c r="EG1268" s="22"/>
      <c r="EH1268"/>
    </row>
    <row r="1269" spans="1:138" s="23" customFormat="1" x14ac:dyDescent="0.2">
      <c r="A1269" s="127"/>
      <c r="B1269" s="61" t="str">
        <f>IF(A1269="","",IF(U1270="","DB",U1270&amp;V1270&amp;W1270&amp;X1270&amp;Y1270&amp;Z1270&amp;AL1270&amp;AM1270&amp;AN1270&amp;AO1270&amp;AP1270&amp;AQ1270&amp;AR1270&amp;#REF!))</f>
        <v/>
      </c>
      <c r="C1269" s="7" t="str">
        <f t="shared" si="2066"/>
        <v/>
      </c>
      <c r="D1269" s="60">
        <f t="shared" si="2009"/>
        <v>0</v>
      </c>
      <c r="E1269" s="7" t="str">
        <f t="shared" si="2010"/>
        <v/>
      </c>
      <c r="F1269" s="72" t="str">
        <f t="shared" si="2072"/>
        <v/>
      </c>
      <c r="G1269" s="73">
        <f t="shared" si="2067"/>
        <v>0</v>
      </c>
      <c r="H1269" s="112">
        <f t="shared" si="2080"/>
        <v>0</v>
      </c>
      <c r="I1269" s="112">
        <f t="shared" si="2081"/>
        <v>0</v>
      </c>
      <c r="J1269" s="74" t="e">
        <f>COUNTIF(#REF!,"E")</f>
        <v>#REF!</v>
      </c>
      <c r="K1269" s="74" t="e">
        <f>COUNTIF(#REF!,"O")</f>
        <v>#REF!</v>
      </c>
      <c r="L1269" s="74" t="e">
        <f t="shared" si="2082"/>
        <v>#REF!</v>
      </c>
      <c r="M1269" s="113" t="e">
        <f t="shared" si="2083"/>
        <v>#REF!</v>
      </c>
      <c r="N1269" s="60"/>
      <c r="O1269" s="61"/>
      <c r="P1269" s="61"/>
      <c r="Q1269" s="61"/>
      <c r="R1269" s="61"/>
      <c r="S1269" s="7"/>
      <c r="T1269" s="67" t="e">
        <f t="shared" si="2045"/>
        <v>#REF!</v>
      </c>
      <c r="U1269" s="76" t="str">
        <f>IF($A1268&lt;&gt;"",IF(OR(CR1268&lt;&gt;0,CS1268&lt;&gt;0,#REF!&lt;$BB$3),"",IF(#REF!="LER","01,",IF(#REF!="LOR","01,",IF(#REF!="LEB","02,",IF(#REF!="LOB","01,",IF(#REF!="HER","19,",IF(#REF!="HOR","19,",IF(#REF!="HEB","20,",IF(#REF!="HOB","19,",""))))))))),"")</f>
        <v/>
      </c>
      <c r="V1269" s="76" t="str">
        <f>IF($A1268&lt;&gt;"",IF(OR(CR1268&lt;&gt;0,CS1268&lt;&gt;0,#REF!&lt;$BB$3),"",IF(#REF!="LER","02,",IF(#REF!="LOR","03,",IF(#REF!="LEB","04,",IF(#REF!="LOB","02,",IF(#REF!="HER","20,",IF(#REF!="HOR","21,",IF(#REF!="HEB","22,",IF(#REF!="HOB","20,",""))))))))),"")</f>
        <v/>
      </c>
      <c r="W1269" s="76" t="str">
        <f>IF($A1268&lt;&gt;"",IF(OR(CR1268&lt;&gt;0,CS1268&lt;&gt;0,#REF!&lt;$BB$3),"",IF(#REF!="LER","03,",IF(#REF!="LOR","05,",IF(#REF!="LEB","06,",IF(#REF!="LOB","03,",IF(#REF!="HER","21,",IF(#REF!="HOR","23,",IF(#REF!="HEB","24,",IF(#REF!="HOB","21,",""))))))))),"")</f>
        <v/>
      </c>
      <c r="X1269" s="76" t="str">
        <f>IF($A1268&lt;&gt;"",IF(OR(CR1268&lt;&gt;0,CS1268&lt;&gt;0,#REF!&lt;$BB$3),"",IF(#REF!="LER","04,",IF(#REF!="LOR","07,",IF(#REF!="LEB","08,",IF(#REF!="LOB","04,",IF(#REF!="HER","22,",IF(#REF!="HOR","25,",IF(#REF!="HEB","26,",IF(#REF!="HOB","22,",""))))))))),"")</f>
        <v/>
      </c>
      <c r="Y1269" s="76" t="str">
        <f>IF($A1268&lt;&gt;"",IF(OR(CR1268&lt;&gt;0,CS1268&lt;&gt;0,#REF!&lt;$BB$3),"",IF(#REF!="LER","05,",IF(#REF!="LOR","09,",IF(#REF!="LEB","10,",IF(#REF!="LOB","05,",IF(#REF!="HER","23,",IF(#REF!="HOR","27,",IF(#REF!="HEB","28,",IF(#REF!="HOB","23,",""))))))))),"")</f>
        <v/>
      </c>
      <c r="Z1269" s="76" t="str">
        <f t="shared" si="2079"/>
        <v/>
      </c>
      <c r="AA1269" s="131" t="b">
        <f t="shared" si="2014"/>
        <v>0</v>
      </c>
      <c r="AB1269" s="131" t="b">
        <f t="shared" si="2015"/>
        <v>0</v>
      </c>
      <c r="AC1269" s="131" t="b">
        <f t="shared" si="2016"/>
        <v>0</v>
      </c>
      <c r="AD1269" s="131" t="b">
        <f t="shared" si="2017"/>
        <v>0</v>
      </c>
      <c r="AE1269" s="131" t="b">
        <f t="shared" si="2018"/>
        <v>0</v>
      </c>
      <c r="AF1269" s="131" t="b">
        <f t="shared" si="2019"/>
        <v>0</v>
      </c>
      <c r="AG1269" s="131"/>
      <c r="AH1269" s="131" t="e">
        <f t="shared" si="2062"/>
        <v>#REF!</v>
      </c>
      <c r="AI1269" s="60"/>
      <c r="AJ1269" s="11">
        <f t="shared" si="2046"/>
        <v>0</v>
      </c>
      <c r="AK1269" s="67">
        <f t="shared" si="2047"/>
        <v>1</v>
      </c>
      <c r="AL1269" s="118" t="str">
        <f t="shared" si="2048"/>
        <v/>
      </c>
      <c r="AM1269" s="118" t="str">
        <f t="shared" si="2049"/>
        <v/>
      </c>
      <c r="AN1269" s="118" t="str">
        <f t="shared" si="2050"/>
        <v/>
      </c>
      <c r="AO1269" s="118" t="str">
        <f t="shared" si="2051"/>
        <v/>
      </c>
      <c r="AP1269" s="118" t="str">
        <f t="shared" si="2052"/>
        <v/>
      </c>
      <c r="AQ1269" s="118" t="str">
        <f t="shared" si="2053"/>
        <v/>
      </c>
      <c r="AR1269" s="118" t="str">
        <f t="shared" si="2054"/>
        <v/>
      </c>
      <c r="AS1269" s="60" t="b">
        <f t="shared" si="2021"/>
        <v>0</v>
      </c>
      <c r="AT1269" s="60" t="b">
        <f t="shared" si="2022"/>
        <v>0</v>
      </c>
      <c r="AU1269" s="60" t="b">
        <f t="shared" si="2023"/>
        <v>0</v>
      </c>
      <c r="AV1269" s="60" t="b">
        <f t="shared" si="2024"/>
        <v>0</v>
      </c>
      <c r="AW1269" s="60" t="b">
        <f t="shared" si="2025"/>
        <v>0</v>
      </c>
      <c r="AX1269" s="60" t="b">
        <f t="shared" si="2026"/>
        <v>0</v>
      </c>
      <c r="AY1269" s="60" t="b">
        <f t="shared" si="2027"/>
        <v>0</v>
      </c>
      <c r="AZ1269" s="131"/>
      <c r="BA1269" s="131">
        <f t="shared" si="2084"/>
        <v>1</v>
      </c>
      <c r="BB1269" s="13">
        <f t="shared" si="2069"/>
        <v>0</v>
      </c>
      <c r="BC1269" s="11">
        <f t="shared" si="2028"/>
        <v>0</v>
      </c>
      <c r="BD1269" s="67" t="e">
        <f t="shared" si="2056"/>
        <v>#REF!</v>
      </c>
      <c r="BE1269" s="76" t="str">
        <f>IF($A1268&lt;&gt;"",IF(OR(EE1268&lt;&gt;0,EF1268&lt;&gt;0,#REF!&lt;$BB$3),"",IF(#REF!="LER","01,",IF(#REF!="LOR","01,",IF(#REF!="LEB","02,",IF(#REF!="LOB","01,",IF(#REF!="HER","19,",IF(#REF!="HOR","19,",IF(#REF!="HEB","20,",IF(#REF!="HOB","19,",""))))))))),"")</f>
        <v/>
      </c>
      <c r="BF1269" s="76" t="str">
        <f>IF($A1268&lt;&gt;"",IF(OR(EE1268&lt;&gt;0,EF1268&lt;&gt;0,#REF!&lt;$BB$3),"",IF(#REF!="LER","02,",IF(#REF!="LOR","03,",IF(#REF!="LEB","04,",IF(#REF!="LOB","02,",IF(#REF!="HER","20,",IF(#REF!="HOR","21,",IF(#REF!="HEB","22,",IF(#REF!="HOB","20,",""))))))))),"")</f>
        <v/>
      </c>
      <c r="BG1269" s="76" t="str">
        <f>IF($A1268&lt;&gt;"",IF(OR(EE1268&lt;&gt;0,EF1268&lt;&gt;0,#REF!&lt;$BB$3),"",IF(#REF!="LER","03,",IF(#REF!="LOR","05,",IF(#REF!="LEB","06,",IF(#REF!="LOB","03,",IF(#REF!="HER","21,",IF(#REF!="HOR","23,",IF(#REF!="HEB","24,",IF(#REF!="HOB","21,",""))))))))),"")</f>
        <v/>
      </c>
      <c r="BH1269" s="76" t="str">
        <f>IF($A1268&lt;&gt;"",IF(OR(EE1268&lt;&gt;0,EF1268&lt;&gt;0,#REF!&lt;$BB$3),"",IF(#REF!="LER","04,",IF(#REF!="LOR","07,",IF(#REF!="LEB","08,",IF(#REF!="LOB","04,",IF(#REF!="HER","22,",IF(#REF!="HOR","25,",IF(#REF!="HEB","26,",IF(#REF!="HOB","22,",""))))))))),"")</f>
        <v/>
      </c>
      <c r="BI1269" s="76" t="str">
        <f>IF($A1268&lt;&gt;"",IF(OR(EE1268&lt;&gt;0,EF1268&lt;&gt;0,#REF!&lt;$BB$3),"",IF(#REF!="LER","05,",IF(#REF!="LOR","09,",IF(#REF!="LEB","10,",IF(#REF!="LOB","05,",IF(#REF!="HER","23,",IF(#REF!="HOR","27,",IF(#REF!="HEB","28,",IF(#REF!="HOB","23,",""))))))))),"")</f>
        <v/>
      </c>
      <c r="BJ1269" s="76" t="str">
        <f t="shared" si="2029"/>
        <v/>
      </c>
      <c r="BK1269" s="131" t="b">
        <f t="shared" si="2030"/>
        <v>0</v>
      </c>
      <c r="BL1269" s="131" t="b">
        <f t="shared" si="2031"/>
        <v>0</v>
      </c>
      <c r="BM1269" s="131" t="b">
        <f t="shared" si="2032"/>
        <v>0</v>
      </c>
      <c r="BN1269" s="131" t="b">
        <f t="shared" si="2033"/>
        <v>0</v>
      </c>
      <c r="BO1269" s="131" t="b">
        <f t="shared" si="2034"/>
        <v>0</v>
      </c>
      <c r="BP1269" s="131" t="b">
        <f t="shared" si="2035"/>
        <v>0</v>
      </c>
      <c r="BQ1269" s="131"/>
      <c r="BR1269" s="131" t="e">
        <f t="shared" si="2064"/>
        <v>#REF!</v>
      </c>
      <c r="BS1269" s="92">
        <f t="shared" si="2060"/>
        <v>0</v>
      </c>
      <c r="BT1269" s="60"/>
      <c r="BU1269" s="11" t="e">
        <f t="shared" si="2057"/>
        <v>#REF!</v>
      </c>
      <c r="BV1269" s="67" t="e">
        <f t="shared" si="2058"/>
        <v>#REF!</v>
      </c>
      <c r="BW1269" s="76" t="str">
        <f>IF($A1268&lt;&gt;"",IF(OR(EE1268&lt;&gt;0,EF1268&lt;&gt;0,#REF!&lt;$BB$3),"",IF(#REF!="LER","07,",IF(#REF!="LOR","12,",IF(#REF!="LEB","12,",IF(#REF!="LOB","08,",IF(#REF!="HER","25,",IF(#REF!="HOR","30,",IF(#REF!="HEB","30,",IF(#REF!="HOB","25,",""))))))))),"")</f>
        <v/>
      </c>
      <c r="BX1269" s="76" t="str">
        <f>IF($A1268&lt;&gt;"",IF(OR(EE1268&lt;&gt;0,EF1268&lt;&gt;0,#REF!&lt;$BB$3),"",IF(#REF!="LER","08,",IF(#REF!="LOR","13,",IF(#REF!="LEB","13,",IF(#REF!="LOB","09,",IF(#REF!="HER","26,",IF(#REF!="HOR","31,",IF(#REF!="HEB","31,",IF(#REF!="HOB","26,",""))))))))),"")</f>
        <v/>
      </c>
      <c r="BY1269" s="76" t="str">
        <f>IF($A1268&lt;&gt;"",IF(OR(EE1268&lt;&gt;0,EF1268&lt;&gt;0,#REF!&lt;$BB$3),"",IF(#REF!="LER","09,",IF(#REF!="LOR","14,",IF(#REF!="LEB","14,",IF(#REF!="LOB","10,",IF(#REF!="HER","27,",IF(#REF!="HOR","32,",IF(#REF!="HEB","32,",IF(#REF!="HOB","27,",""))))))))),"")</f>
        <v/>
      </c>
      <c r="BZ1269" s="76" t="str">
        <f>IF($A1268&lt;&gt;"",IF(OR(EE1268&lt;&gt;0,EF1268&lt;&gt;0,#REF!&lt;$BB$3),"",IF(#REF!="LER","10,",IF(#REF!="LOR","15,",IF(#REF!="LEB","15,",IF(#REF!="LOB","11,",IF(#REF!="HER","28,",IF(#REF!="HOR","33,",IF(#REF!="HEB","33,",IF(#REF!="HOB","28,",""))))))))),"")</f>
        <v/>
      </c>
      <c r="CA1269" s="76" t="str">
        <f>IF($A1268&lt;&gt;"",IF(OR(EE1268&lt;&gt;0,EF1268&lt;&gt;0,#REF!&lt;$BB$3),"",IF(#REF!="LER","12,",IF(#REF!="LOR","16,",IF(#REF!="LEB","16,",IF(#REF!="LOB","13,",IF(#REF!="HER","30,",IF(#REF!="HOR","34,",IF(#REF!="HEB","34,",IF(#REF!="HOB","29,",""))))))))),"")</f>
        <v/>
      </c>
      <c r="CB1269" s="76" t="str">
        <f>IF($A1268&lt;&gt;"",IF(OR(EE1268&lt;&gt;0,EF1268&lt;&gt;0,#REF!&lt;$BB$3),"",IF(#REF!="LER","14,",IF(#REF!="LOR","17,",IF(#REF!="LEB","17,",IF(#REF!="LOB","15,",IF(#REF!="HER","32,",IF(#REF!="HOR","35,",IF(#REF!="HEB","35,",IF(#REF!="HOB","31,",""))))))))),"")</f>
        <v/>
      </c>
      <c r="CC1269" s="76" t="str">
        <f>IF($A1268&lt;&gt;"",IF(OR(EE1268&lt;&gt;0,EF1268&lt;&gt;0,#REF!&lt;$BB$3),"",IF(#REF!="LER","16,",IF(#REF!="LOR","18,",IF(#REF!="LEB","18,",IF(#REF!="LOB","17,",IF(#REF!="HER","34,",IF(#REF!="HOR","36,",IF(#REF!="HEB","36,",IF(#REF!="HOB","33,",""))))))))),"")</f>
        <v/>
      </c>
      <c r="CD1269" s="60" t="b">
        <f t="shared" si="2037"/>
        <v>0</v>
      </c>
      <c r="CE1269" s="60" t="b">
        <f t="shared" si="2038"/>
        <v>0</v>
      </c>
      <c r="CF1269" s="60" t="b">
        <f t="shared" si="2039"/>
        <v>0</v>
      </c>
      <c r="CG1269" s="60" t="b">
        <f t="shared" si="2040"/>
        <v>0</v>
      </c>
      <c r="CH1269" s="60" t="b">
        <f t="shared" si="2041"/>
        <v>0</v>
      </c>
      <c r="CI1269" s="60" t="b">
        <f t="shared" si="2042"/>
        <v>0</v>
      </c>
      <c r="CJ1269" s="60" t="b">
        <f t="shared" si="2043"/>
        <v>0</v>
      </c>
      <c r="CK1269" s="131"/>
      <c r="CL1269" s="131" t="e">
        <f t="shared" si="2085"/>
        <v>#REF!</v>
      </c>
      <c r="CM1269" s="92" t="e">
        <f t="shared" si="2061"/>
        <v>#REF!</v>
      </c>
      <c r="CN1269" s="13" t="e">
        <f t="shared" si="2070"/>
        <v>#REF!</v>
      </c>
      <c r="CO1269" s="11" t="e">
        <f t="shared" si="2044"/>
        <v>#REF!</v>
      </c>
      <c r="CP1269" s="13">
        <f t="shared" si="2068"/>
        <v>0</v>
      </c>
      <c r="CQ1269" s="11">
        <f t="shared" si="2071"/>
        <v>0</v>
      </c>
      <c r="CR1269" s="57">
        <f t="shared" si="2012"/>
        <v>0</v>
      </c>
      <c r="CS1269" s="57">
        <f t="shared" si="2013"/>
        <v>0</v>
      </c>
      <c r="CT1269" s="57">
        <f t="shared" ref="CT1269:CT1332" si="2086">IF(CQ1269&gt;CT1268,CQ1269,CT1268)</f>
        <v>0</v>
      </c>
      <c r="CU1269" s="24"/>
      <c r="CV1269" s="24"/>
      <c r="CW1269" s="24"/>
      <c r="CX1269" s="24"/>
      <c r="CY1269" s="24"/>
      <c r="CZ1269" s="24"/>
      <c r="DA1269" s="24"/>
      <c r="DB1269" s="24"/>
      <c r="DC1269" s="24"/>
      <c r="DD1269" s="64"/>
      <c r="DE1269" s="39"/>
      <c r="DF1269" s="39"/>
      <c r="DG1269" s="39"/>
      <c r="DH1269" s="39"/>
      <c r="DI1269" s="83"/>
      <c r="DJ1269" s="39"/>
      <c r="DK1269" s="22"/>
      <c r="DL1269" s="22"/>
      <c r="DM1269" s="32"/>
      <c r="DN1269" s="22"/>
      <c r="DO1269" s="22"/>
      <c r="DP1269" s="22"/>
      <c r="DQ1269" s="22"/>
      <c r="DR1269" s="22"/>
      <c r="DS1269" s="22"/>
      <c r="DT1269" s="22"/>
      <c r="DU1269" s="22"/>
      <c r="DV1269" s="22"/>
      <c r="DW1269" s="22"/>
      <c r="DX1269" s="22"/>
      <c r="DY1269" s="22"/>
      <c r="DZ1269" s="22"/>
      <c r="EA1269" s="32"/>
      <c r="EB1269" s="22"/>
      <c r="EC1269" s="22"/>
      <c r="EG1269" s="22"/>
      <c r="EH1269"/>
    </row>
    <row r="1270" spans="1:138" s="23" customFormat="1" x14ac:dyDescent="0.2">
      <c r="A1270" s="127"/>
      <c r="B1270" s="61" t="str">
        <f>IF(A1270="","",IF(U1271="","DB",U1271&amp;V1271&amp;W1271&amp;X1271&amp;Y1271&amp;Z1271&amp;AL1271&amp;AM1271&amp;AN1271&amp;AO1271&amp;AP1271&amp;AQ1271&amp;AR1271&amp;#REF!))</f>
        <v/>
      </c>
      <c r="C1270" s="7" t="str">
        <f t="shared" si="2066"/>
        <v/>
      </c>
      <c r="D1270" s="60">
        <f t="shared" si="2009"/>
        <v>0</v>
      </c>
      <c r="E1270" s="7" t="str">
        <f t="shared" si="2010"/>
        <v/>
      </c>
      <c r="F1270" s="72" t="str">
        <f t="shared" si="2072"/>
        <v/>
      </c>
      <c r="G1270" s="73">
        <f t="shared" si="2067"/>
        <v>0</v>
      </c>
      <c r="H1270" s="112">
        <f t="shared" si="2080"/>
        <v>0</v>
      </c>
      <c r="I1270" s="112">
        <f t="shared" si="2081"/>
        <v>0</v>
      </c>
      <c r="J1270" s="74" t="e">
        <f>COUNTIF(#REF!,"E")</f>
        <v>#REF!</v>
      </c>
      <c r="K1270" s="74" t="e">
        <f>COUNTIF(#REF!,"O")</f>
        <v>#REF!</v>
      </c>
      <c r="L1270" s="74" t="e">
        <f t="shared" si="2082"/>
        <v>#REF!</v>
      </c>
      <c r="M1270" s="113" t="e">
        <f t="shared" si="2083"/>
        <v>#REF!</v>
      </c>
      <c r="N1270" s="60"/>
      <c r="O1270" s="61"/>
      <c r="P1270" s="61"/>
      <c r="Q1270" s="61"/>
      <c r="R1270" s="61"/>
      <c r="S1270" s="7"/>
      <c r="T1270" s="67" t="e">
        <f t="shared" si="2045"/>
        <v>#REF!</v>
      </c>
      <c r="U1270" s="76" t="str">
        <f>IF($A1269&lt;&gt;"",IF(OR(CR1269&lt;&gt;0,CS1269&lt;&gt;0,#REF!&lt;$BB$3),"",IF(#REF!="LER","01,",IF(#REF!="LOR","01,",IF(#REF!="LEB","02,",IF(#REF!="LOB","01,",IF(#REF!="HER","19,",IF(#REF!="HOR","19,",IF(#REF!="HEB","20,",IF(#REF!="HOB","19,",""))))))))),"")</f>
        <v/>
      </c>
      <c r="V1270" s="76" t="str">
        <f>IF($A1269&lt;&gt;"",IF(OR(CR1269&lt;&gt;0,CS1269&lt;&gt;0,#REF!&lt;$BB$3),"",IF(#REF!="LER","02,",IF(#REF!="LOR","03,",IF(#REF!="LEB","04,",IF(#REF!="LOB","02,",IF(#REF!="HER","20,",IF(#REF!="HOR","21,",IF(#REF!="HEB","22,",IF(#REF!="HOB","20,",""))))))))),"")</f>
        <v/>
      </c>
      <c r="W1270" s="76" t="str">
        <f>IF($A1269&lt;&gt;"",IF(OR(CR1269&lt;&gt;0,CS1269&lt;&gt;0,#REF!&lt;$BB$3),"",IF(#REF!="LER","03,",IF(#REF!="LOR","05,",IF(#REF!="LEB","06,",IF(#REF!="LOB","03,",IF(#REF!="HER","21,",IF(#REF!="HOR","23,",IF(#REF!="HEB","24,",IF(#REF!="HOB","21,",""))))))))),"")</f>
        <v/>
      </c>
      <c r="X1270" s="76" t="str">
        <f>IF($A1269&lt;&gt;"",IF(OR(CR1269&lt;&gt;0,CS1269&lt;&gt;0,#REF!&lt;$BB$3),"",IF(#REF!="LER","04,",IF(#REF!="LOR","07,",IF(#REF!="LEB","08,",IF(#REF!="LOB","04,",IF(#REF!="HER","22,",IF(#REF!="HOR","25,",IF(#REF!="HEB","26,",IF(#REF!="HOB","22,",""))))))))),"")</f>
        <v/>
      </c>
      <c r="Y1270" s="76" t="str">
        <f>IF($A1269&lt;&gt;"",IF(OR(CR1269&lt;&gt;0,CS1269&lt;&gt;0,#REF!&lt;$BB$3),"",IF(#REF!="LER","05,",IF(#REF!="LOR","09,",IF(#REF!="LEB","10,",IF(#REF!="LOB","05,",IF(#REF!="HER","23,",IF(#REF!="HOR","27,",IF(#REF!="HEB","28,",IF(#REF!="HOB","23,",""))))))))),"")</f>
        <v/>
      </c>
      <c r="Z1270" s="76" t="str">
        <f t="shared" si="2079"/>
        <v/>
      </c>
      <c r="AA1270" s="131" t="b">
        <f t="shared" si="2014"/>
        <v>0</v>
      </c>
      <c r="AB1270" s="131" t="b">
        <f t="shared" si="2015"/>
        <v>0</v>
      </c>
      <c r="AC1270" s="131" t="b">
        <f t="shared" si="2016"/>
        <v>0</v>
      </c>
      <c r="AD1270" s="131" t="b">
        <f t="shared" si="2017"/>
        <v>0</v>
      </c>
      <c r="AE1270" s="131" t="b">
        <f t="shared" si="2018"/>
        <v>0</v>
      </c>
      <c r="AF1270" s="131" t="b">
        <f t="shared" si="2019"/>
        <v>0</v>
      </c>
      <c r="AG1270" s="131"/>
      <c r="AH1270" s="131" t="e">
        <f t="shared" si="2062"/>
        <v>#REF!</v>
      </c>
      <c r="AI1270" s="60"/>
      <c r="AJ1270" s="11">
        <f t="shared" si="2046"/>
        <v>0</v>
      </c>
      <c r="AK1270" s="67">
        <f t="shared" si="2047"/>
        <v>1</v>
      </c>
      <c r="AL1270" s="118" t="str">
        <f t="shared" si="2048"/>
        <v/>
      </c>
      <c r="AM1270" s="118" t="str">
        <f t="shared" si="2049"/>
        <v/>
      </c>
      <c r="AN1270" s="118" t="str">
        <f t="shared" si="2050"/>
        <v/>
      </c>
      <c r="AO1270" s="118" t="str">
        <f t="shared" si="2051"/>
        <v/>
      </c>
      <c r="AP1270" s="118" t="str">
        <f t="shared" si="2052"/>
        <v/>
      </c>
      <c r="AQ1270" s="118" t="str">
        <f t="shared" si="2053"/>
        <v/>
      </c>
      <c r="AR1270" s="118" t="str">
        <f t="shared" si="2054"/>
        <v/>
      </c>
      <c r="AS1270" s="60" t="b">
        <f t="shared" si="2021"/>
        <v>0</v>
      </c>
      <c r="AT1270" s="60" t="b">
        <f t="shared" si="2022"/>
        <v>0</v>
      </c>
      <c r="AU1270" s="60" t="b">
        <f t="shared" si="2023"/>
        <v>0</v>
      </c>
      <c r="AV1270" s="60" t="b">
        <f t="shared" si="2024"/>
        <v>0</v>
      </c>
      <c r="AW1270" s="60" t="b">
        <f t="shared" si="2025"/>
        <v>0</v>
      </c>
      <c r="AX1270" s="60" t="b">
        <f t="shared" si="2026"/>
        <v>0</v>
      </c>
      <c r="AY1270" s="60" t="b">
        <f t="shared" si="2027"/>
        <v>0</v>
      </c>
      <c r="AZ1270" s="131"/>
      <c r="BA1270" s="131">
        <f t="shared" si="2084"/>
        <v>1</v>
      </c>
      <c r="BB1270" s="13">
        <f t="shared" si="2069"/>
        <v>0</v>
      </c>
      <c r="BC1270" s="11">
        <f t="shared" si="2028"/>
        <v>0</v>
      </c>
      <c r="BD1270" s="67" t="e">
        <f t="shared" si="2056"/>
        <v>#REF!</v>
      </c>
      <c r="BE1270" s="76" t="str">
        <f>IF($A1269&lt;&gt;"",IF(OR(EE1269&lt;&gt;0,EF1269&lt;&gt;0,#REF!&lt;$BB$3),"",IF(#REF!="LER","01,",IF(#REF!="LOR","01,",IF(#REF!="LEB","02,",IF(#REF!="LOB","01,",IF(#REF!="HER","19,",IF(#REF!="HOR","19,",IF(#REF!="HEB","20,",IF(#REF!="HOB","19,",""))))))))),"")</f>
        <v/>
      </c>
      <c r="BF1270" s="76" t="str">
        <f>IF($A1269&lt;&gt;"",IF(OR(EE1269&lt;&gt;0,EF1269&lt;&gt;0,#REF!&lt;$BB$3),"",IF(#REF!="LER","02,",IF(#REF!="LOR","03,",IF(#REF!="LEB","04,",IF(#REF!="LOB","02,",IF(#REF!="HER","20,",IF(#REF!="HOR","21,",IF(#REF!="HEB","22,",IF(#REF!="HOB","20,",""))))))))),"")</f>
        <v/>
      </c>
      <c r="BG1270" s="76" t="str">
        <f>IF($A1269&lt;&gt;"",IF(OR(EE1269&lt;&gt;0,EF1269&lt;&gt;0,#REF!&lt;$BB$3),"",IF(#REF!="LER","03,",IF(#REF!="LOR","05,",IF(#REF!="LEB","06,",IF(#REF!="LOB","03,",IF(#REF!="HER","21,",IF(#REF!="HOR","23,",IF(#REF!="HEB","24,",IF(#REF!="HOB","21,",""))))))))),"")</f>
        <v/>
      </c>
      <c r="BH1270" s="76" t="str">
        <f>IF($A1269&lt;&gt;"",IF(OR(EE1269&lt;&gt;0,EF1269&lt;&gt;0,#REF!&lt;$BB$3),"",IF(#REF!="LER","04,",IF(#REF!="LOR","07,",IF(#REF!="LEB","08,",IF(#REF!="LOB","04,",IF(#REF!="HER","22,",IF(#REF!="HOR","25,",IF(#REF!="HEB","26,",IF(#REF!="HOB","22,",""))))))))),"")</f>
        <v/>
      </c>
      <c r="BI1270" s="76" t="str">
        <f>IF($A1269&lt;&gt;"",IF(OR(EE1269&lt;&gt;0,EF1269&lt;&gt;0,#REF!&lt;$BB$3),"",IF(#REF!="LER","05,",IF(#REF!="LOR","09,",IF(#REF!="LEB","10,",IF(#REF!="LOB","05,",IF(#REF!="HER","23,",IF(#REF!="HOR","27,",IF(#REF!="HEB","28,",IF(#REF!="HOB","23,",""))))))))),"")</f>
        <v/>
      </c>
      <c r="BJ1270" s="76" t="str">
        <f t="shared" si="2029"/>
        <v/>
      </c>
      <c r="BK1270" s="131" t="b">
        <f t="shared" si="2030"/>
        <v>0</v>
      </c>
      <c r="BL1270" s="131" t="b">
        <f t="shared" si="2031"/>
        <v>0</v>
      </c>
      <c r="BM1270" s="131" t="b">
        <f t="shared" si="2032"/>
        <v>0</v>
      </c>
      <c r="BN1270" s="131" t="b">
        <f t="shared" si="2033"/>
        <v>0</v>
      </c>
      <c r="BO1270" s="131" t="b">
        <f t="shared" si="2034"/>
        <v>0</v>
      </c>
      <c r="BP1270" s="131" t="b">
        <f t="shared" si="2035"/>
        <v>0</v>
      </c>
      <c r="BQ1270" s="131"/>
      <c r="BR1270" s="131" t="e">
        <f t="shared" si="2064"/>
        <v>#REF!</v>
      </c>
      <c r="BS1270" s="92">
        <f t="shared" si="2060"/>
        <v>0</v>
      </c>
      <c r="BT1270" s="60"/>
      <c r="BU1270" s="11" t="e">
        <f t="shared" si="2057"/>
        <v>#REF!</v>
      </c>
      <c r="BV1270" s="67" t="e">
        <f t="shared" si="2058"/>
        <v>#REF!</v>
      </c>
      <c r="BW1270" s="76" t="str">
        <f>IF($A1269&lt;&gt;"",IF(OR(EE1269&lt;&gt;0,EF1269&lt;&gt;0,#REF!&lt;$BB$3),"",IF(#REF!="LER","07,",IF(#REF!="LOR","12,",IF(#REF!="LEB","12,",IF(#REF!="LOB","08,",IF(#REF!="HER","25,",IF(#REF!="HOR","30,",IF(#REF!="HEB","30,",IF(#REF!="HOB","25,",""))))))))),"")</f>
        <v/>
      </c>
      <c r="BX1270" s="76" t="str">
        <f>IF($A1269&lt;&gt;"",IF(OR(EE1269&lt;&gt;0,EF1269&lt;&gt;0,#REF!&lt;$BB$3),"",IF(#REF!="LER","08,",IF(#REF!="LOR","13,",IF(#REF!="LEB","13,",IF(#REF!="LOB","09,",IF(#REF!="HER","26,",IF(#REF!="HOR","31,",IF(#REF!="HEB","31,",IF(#REF!="HOB","26,",""))))))))),"")</f>
        <v/>
      </c>
      <c r="BY1270" s="76" t="str">
        <f>IF($A1269&lt;&gt;"",IF(OR(EE1269&lt;&gt;0,EF1269&lt;&gt;0,#REF!&lt;$BB$3),"",IF(#REF!="LER","09,",IF(#REF!="LOR","14,",IF(#REF!="LEB","14,",IF(#REF!="LOB","10,",IF(#REF!="HER","27,",IF(#REF!="HOR","32,",IF(#REF!="HEB","32,",IF(#REF!="HOB","27,",""))))))))),"")</f>
        <v/>
      </c>
      <c r="BZ1270" s="76" t="str">
        <f>IF($A1269&lt;&gt;"",IF(OR(EE1269&lt;&gt;0,EF1269&lt;&gt;0,#REF!&lt;$BB$3),"",IF(#REF!="LER","10,",IF(#REF!="LOR","15,",IF(#REF!="LEB","15,",IF(#REF!="LOB","11,",IF(#REF!="HER","28,",IF(#REF!="HOR","33,",IF(#REF!="HEB","33,",IF(#REF!="HOB","28,",""))))))))),"")</f>
        <v/>
      </c>
      <c r="CA1270" s="76" t="str">
        <f>IF($A1269&lt;&gt;"",IF(OR(EE1269&lt;&gt;0,EF1269&lt;&gt;0,#REF!&lt;$BB$3),"",IF(#REF!="LER","12,",IF(#REF!="LOR","16,",IF(#REF!="LEB","16,",IF(#REF!="LOB","13,",IF(#REF!="HER","30,",IF(#REF!="HOR","34,",IF(#REF!="HEB","34,",IF(#REF!="HOB","29,",""))))))))),"")</f>
        <v/>
      </c>
      <c r="CB1270" s="76" t="str">
        <f>IF($A1269&lt;&gt;"",IF(OR(EE1269&lt;&gt;0,EF1269&lt;&gt;0,#REF!&lt;$BB$3),"",IF(#REF!="LER","14,",IF(#REF!="LOR","17,",IF(#REF!="LEB","17,",IF(#REF!="LOB","15,",IF(#REF!="HER","32,",IF(#REF!="HOR","35,",IF(#REF!="HEB","35,",IF(#REF!="HOB","31,",""))))))))),"")</f>
        <v/>
      </c>
      <c r="CC1270" s="76" t="str">
        <f>IF($A1269&lt;&gt;"",IF(OR(EE1269&lt;&gt;0,EF1269&lt;&gt;0,#REF!&lt;$BB$3),"",IF(#REF!="LER","16,",IF(#REF!="LOR","18,",IF(#REF!="LEB","18,",IF(#REF!="LOB","17,",IF(#REF!="HER","34,",IF(#REF!="HOR","36,",IF(#REF!="HEB","36,",IF(#REF!="HOB","33,",""))))))))),"")</f>
        <v/>
      </c>
      <c r="CD1270" s="60" t="b">
        <f t="shared" si="2037"/>
        <v>0</v>
      </c>
      <c r="CE1270" s="60" t="b">
        <f t="shared" si="2038"/>
        <v>0</v>
      </c>
      <c r="CF1270" s="60" t="b">
        <f t="shared" si="2039"/>
        <v>0</v>
      </c>
      <c r="CG1270" s="60" t="b">
        <f t="shared" si="2040"/>
        <v>0</v>
      </c>
      <c r="CH1270" s="60" t="b">
        <f t="shared" si="2041"/>
        <v>0</v>
      </c>
      <c r="CI1270" s="60" t="b">
        <f t="shared" si="2042"/>
        <v>0</v>
      </c>
      <c r="CJ1270" s="60" t="b">
        <f t="shared" si="2043"/>
        <v>0</v>
      </c>
      <c r="CK1270" s="131"/>
      <c r="CL1270" s="131" t="e">
        <f t="shared" si="2085"/>
        <v>#REF!</v>
      </c>
      <c r="CM1270" s="92" t="e">
        <f t="shared" si="2061"/>
        <v>#REF!</v>
      </c>
      <c r="CN1270" s="13" t="e">
        <f t="shared" si="2070"/>
        <v>#REF!</v>
      </c>
      <c r="CO1270" s="11" t="e">
        <f t="shared" si="2044"/>
        <v>#REF!</v>
      </c>
      <c r="CP1270" s="13">
        <f t="shared" si="2068"/>
        <v>0</v>
      </c>
      <c r="CQ1270" s="11">
        <f t="shared" si="2071"/>
        <v>0</v>
      </c>
      <c r="CR1270" s="57">
        <f t="shared" si="2012"/>
        <v>0</v>
      </c>
      <c r="CS1270" s="57">
        <f t="shared" si="2013"/>
        <v>0</v>
      </c>
      <c r="CT1270" s="57">
        <f t="shared" si="2086"/>
        <v>0</v>
      </c>
      <c r="CU1270" s="24"/>
      <c r="CV1270" s="24"/>
      <c r="CW1270" s="24"/>
      <c r="CX1270" s="24"/>
      <c r="CY1270" s="24"/>
      <c r="CZ1270" s="24"/>
      <c r="DA1270" s="24"/>
      <c r="DB1270" s="24"/>
      <c r="DC1270" s="24"/>
      <c r="DD1270" s="64"/>
      <c r="DE1270" s="39"/>
      <c r="DF1270" s="39"/>
      <c r="DG1270" s="39"/>
      <c r="DH1270" s="39"/>
      <c r="DI1270" s="83"/>
      <c r="DJ1270" s="39"/>
      <c r="DK1270" s="22"/>
      <c r="DL1270" s="22"/>
      <c r="DM1270" s="32"/>
      <c r="DN1270" s="22"/>
      <c r="DO1270" s="22"/>
      <c r="DP1270" s="22"/>
      <c r="DQ1270" s="22"/>
      <c r="DR1270" s="22"/>
      <c r="DS1270" s="22"/>
      <c r="DT1270" s="22"/>
      <c r="DU1270" s="22"/>
      <c r="DV1270" s="22"/>
      <c r="DW1270" s="22"/>
      <c r="DX1270" s="22"/>
      <c r="DY1270" s="22"/>
      <c r="DZ1270" s="22"/>
      <c r="EA1270" s="32"/>
      <c r="EB1270" s="22"/>
      <c r="EC1270" s="22"/>
      <c r="EG1270" s="22"/>
      <c r="EH1270"/>
    </row>
    <row r="1271" spans="1:138" s="23" customFormat="1" x14ac:dyDescent="0.2">
      <c r="A1271" s="127"/>
      <c r="B1271" s="61" t="str">
        <f>IF(A1271="","",IF(U1272="","DB",U1272&amp;V1272&amp;W1272&amp;X1272&amp;Y1272&amp;Z1272&amp;AL1272&amp;AM1272&amp;AN1272&amp;AO1272&amp;AP1272&amp;AQ1272&amp;AR1272&amp;#REF!))</f>
        <v/>
      </c>
      <c r="C1271" s="7" t="str">
        <f t="shared" si="2066"/>
        <v/>
      </c>
      <c r="D1271" s="60">
        <f t="shared" si="2009"/>
        <v>0</v>
      </c>
      <c r="E1271" s="7" t="str">
        <f t="shared" si="2010"/>
        <v/>
      </c>
      <c r="F1271" s="72" t="str">
        <f t="shared" si="2072"/>
        <v/>
      </c>
      <c r="G1271" s="73">
        <f t="shared" si="2067"/>
        <v>0</v>
      </c>
      <c r="H1271" s="112">
        <f t="shared" si="2080"/>
        <v>0</v>
      </c>
      <c r="I1271" s="112">
        <f t="shared" si="2081"/>
        <v>0</v>
      </c>
      <c r="J1271" s="74" t="e">
        <f>COUNTIF(#REF!,"E")</f>
        <v>#REF!</v>
      </c>
      <c r="K1271" s="74" t="e">
        <f>COUNTIF(#REF!,"O")</f>
        <v>#REF!</v>
      </c>
      <c r="L1271" s="74" t="e">
        <f t="shared" si="2082"/>
        <v>#REF!</v>
      </c>
      <c r="M1271" s="113" t="e">
        <f t="shared" si="2083"/>
        <v>#REF!</v>
      </c>
      <c r="N1271" s="60"/>
      <c r="O1271" s="61"/>
      <c r="P1271" s="61"/>
      <c r="Q1271" s="61"/>
      <c r="R1271" s="61"/>
      <c r="S1271" s="7"/>
      <c r="T1271" s="67" t="e">
        <f t="shared" si="2045"/>
        <v>#REF!</v>
      </c>
      <c r="U1271" s="76" t="str">
        <f>IF($A1270&lt;&gt;"",IF(OR(CR1270&lt;&gt;0,CS1270&lt;&gt;0,#REF!&lt;$BB$3),"",IF(#REF!="LER","01,",IF(#REF!="LOR","01,",IF(#REF!="LEB","02,",IF(#REF!="LOB","01,",IF(#REF!="HER","19,",IF(#REF!="HOR","19,",IF(#REF!="HEB","20,",IF(#REF!="HOB","19,",""))))))))),"")</f>
        <v/>
      </c>
      <c r="V1271" s="76" t="str">
        <f>IF($A1270&lt;&gt;"",IF(OR(CR1270&lt;&gt;0,CS1270&lt;&gt;0,#REF!&lt;$BB$3),"",IF(#REF!="LER","02,",IF(#REF!="LOR","03,",IF(#REF!="LEB","04,",IF(#REF!="LOB","02,",IF(#REF!="HER","20,",IF(#REF!="HOR","21,",IF(#REF!="HEB","22,",IF(#REF!="HOB","20,",""))))))))),"")</f>
        <v/>
      </c>
      <c r="W1271" s="76" t="str">
        <f>IF($A1270&lt;&gt;"",IF(OR(CR1270&lt;&gt;0,CS1270&lt;&gt;0,#REF!&lt;$BB$3),"",IF(#REF!="LER","03,",IF(#REF!="LOR","05,",IF(#REF!="LEB","06,",IF(#REF!="LOB","03,",IF(#REF!="HER","21,",IF(#REF!="HOR","23,",IF(#REF!="HEB","24,",IF(#REF!="HOB","21,",""))))))))),"")</f>
        <v/>
      </c>
      <c r="X1271" s="76" t="str">
        <f>IF($A1270&lt;&gt;"",IF(OR(CR1270&lt;&gt;0,CS1270&lt;&gt;0,#REF!&lt;$BB$3),"",IF(#REF!="LER","04,",IF(#REF!="LOR","07,",IF(#REF!="LEB","08,",IF(#REF!="LOB","04,",IF(#REF!="HER","22,",IF(#REF!="HOR","25,",IF(#REF!="HEB","26,",IF(#REF!="HOB","22,",""))))))))),"")</f>
        <v/>
      </c>
      <c r="Y1271" s="76" t="str">
        <f>IF($A1270&lt;&gt;"",IF(OR(CR1270&lt;&gt;0,CS1270&lt;&gt;0,#REF!&lt;$BB$3),"",IF(#REF!="LER","05,",IF(#REF!="LOR","09,",IF(#REF!="LEB","10,",IF(#REF!="LOB","05,",IF(#REF!="HER","23,",IF(#REF!="HOR","27,",IF(#REF!="HEB","28,",IF(#REF!="HOB","23,",""))))))))),"")</f>
        <v/>
      </c>
      <c r="Z1271" s="76" t="str">
        <f t="shared" si="2079"/>
        <v/>
      </c>
      <c r="AA1271" s="131" t="b">
        <f t="shared" si="2014"/>
        <v>0</v>
      </c>
      <c r="AB1271" s="131" t="b">
        <f t="shared" si="2015"/>
        <v>0</v>
      </c>
      <c r="AC1271" s="131" t="b">
        <f t="shared" si="2016"/>
        <v>0</v>
      </c>
      <c r="AD1271" s="131" t="b">
        <f t="shared" si="2017"/>
        <v>0</v>
      </c>
      <c r="AE1271" s="131" t="b">
        <f t="shared" si="2018"/>
        <v>0</v>
      </c>
      <c r="AF1271" s="131" t="b">
        <f t="shared" si="2019"/>
        <v>0</v>
      </c>
      <c r="AG1271" s="131"/>
      <c r="AH1271" s="131" t="e">
        <f t="shared" si="2062"/>
        <v>#REF!</v>
      </c>
      <c r="AI1271" s="60"/>
      <c r="AJ1271" s="11">
        <f t="shared" si="2046"/>
        <v>0</v>
      </c>
      <c r="AK1271" s="67">
        <f t="shared" si="2047"/>
        <v>1</v>
      </c>
      <c r="AL1271" s="118" t="str">
        <f t="shared" si="2048"/>
        <v/>
      </c>
      <c r="AM1271" s="118" t="str">
        <f t="shared" si="2049"/>
        <v/>
      </c>
      <c r="AN1271" s="118" t="str">
        <f t="shared" si="2050"/>
        <v/>
      </c>
      <c r="AO1271" s="118" t="str">
        <f t="shared" si="2051"/>
        <v/>
      </c>
      <c r="AP1271" s="118" t="str">
        <f t="shared" si="2052"/>
        <v/>
      </c>
      <c r="AQ1271" s="118" t="str">
        <f t="shared" si="2053"/>
        <v/>
      </c>
      <c r="AR1271" s="118" t="str">
        <f t="shared" si="2054"/>
        <v/>
      </c>
      <c r="AS1271" s="60" t="b">
        <f t="shared" si="2021"/>
        <v>0</v>
      </c>
      <c r="AT1271" s="60" t="b">
        <f t="shared" si="2022"/>
        <v>0</v>
      </c>
      <c r="AU1271" s="60" t="b">
        <f t="shared" si="2023"/>
        <v>0</v>
      </c>
      <c r="AV1271" s="60" t="b">
        <f t="shared" si="2024"/>
        <v>0</v>
      </c>
      <c r="AW1271" s="60" t="b">
        <f t="shared" si="2025"/>
        <v>0</v>
      </c>
      <c r="AX1271" s="60" t="b">
        <f t="shared" si="2026"/>
        <v>0</v>
      </c>
      <c r="AY1271" s="60" t="b">
        <f t="shared" si="2027"/>
        <v>0</v>
      </c>
      <c r="AZ1271" s="131"/>
      <c r="BA1271" s="131">
        <f t="shared" si="2084"/>
        <v>1</v>
      </c>
      <c r="BB1271" s="13">
        <f t="shared" si="2069"/>
        <v>0</v>
      </c>
      <c r="BC1271" s="11">
        <f t="shared" si="2028"/>
        <v>0</v>
      </c>
      <c r="BD1271" s="67" t="e">
        <f t="shared" si="2056"/>
        <v>#REF!</v>
      </c>
      <c r="BE1271" s="76" t="str">
        <f>IF($A1270&lt;&gt;"",IF(OR(EE1270&lt;&gt;0,EF1270&lt;&gt;0,#REF!&lt;$BB$3),"",IF(#REF!="LER","01,",IF(#REF!="LOR","01,",IF(#REF!="LEB","02,",IF(#REF!="LOB","01,",IF(#REF!="HER","19,",IF(#REF!="HOR","19,",IF(#REF!="HEB","20,",IF(#REF!="HOB","19,",""))))))))),"")</f>
        <v/>
      </c>
      <c r="BF1271" s="76" t="str">
        <f>IF($A1270&lt;&gt;"",IF(OR(EE1270&lt;&gt;0,EF1270&lt;&gt;0,#REF!&lt;$BB$3),"",IF(#REF!="LER","02,",IF(#REF!="LOR","03,",IF(#REF!="LEB","04,",IF(#REF!="LOB","02,",IF(#REF!="HER","20,",IF(#REF!="HOR","21,",IF(#REF!="HEB","22,",IF(#REF!="HOB","20,",""))))))))),"")</f>
        <v/>
      </c>
      <c r="BG1271" s="76" t="str">
        <f>IF($A1270&lt;&gt;"",IF(OR(EE1270&lt;&gt;0,EF1270&lt;&gt;0,#REF!&lt;$BB$3),"",IF(#REF!="LER","03,",IF(#REF!="LOR","05,",IF(#REF!="LEB","06,",IF(#REF!="LOB","03,",IF(#REF!="HER","21,",IF(#REF!="HOR","23,",IF(#REF!="HEB","24,",IF(#REF!="HOB","21,",""))))))))),"")</f>
        <v/>
      </c>
      <c r="BH1271" s="76" t="str">
        <f>IF($A1270&lt;&gt;"",IF(OR(EE1270&lt;&gt;0,EF1270&lt;&gt;0,#REF!&lt;$BB$3),"",IF(#REF!="LER","04,",IF(#REF!="LOR","07,",IF(#REF!="LEB","08,",IF(#REF!="LOB","04,",IF(#REF!="HER","22,",IF(#REF!="HOR","25,",IF(#REF!="HEB","26,",IF(#REF!="HOB","22,",""))))))))),"")</f>
        <v/>
      </c>
      <c r="BI1271" s="76" t="str">
        <f>IF($A1270&lt;&gt;"",IF(OR(EE1270&lt;&gt;0,EF1270&lt;&gt;0,#REF!&lt;$BB$3),"",IF(#REF!="LER","05,",IF(#REF!="LOR","09,",IF(#REF!="LEB","10,",IF(#REF!="LOB","05,",IF(#REF!="HER","23,",IF(#REF!="HOR","27,",IF(#REF!="HEB","28,",IF(#REF!="HOB","23,",""))))))))),"")</f>
        <v/>
      </c>
      <c r="BJ1271" s="76" t="str">
        <f t="shared" si="2029"/>
        <v/>
      </c>
      <c r="BK1271" s="131" t="b">
        <f t="shared" si="2030"/>
        <v>0</v>
      </c>
      <c r="BL1271" s="131" t="b">
        <f t="shared" si="2031"/>
        <v>0</v>
      </c>
      <c r="BM1271" s="131" t="b">
        <f t="shared" si="2032"/>
        <v>0</v>
      </c>
      <c r="BN1271" s="131" t="b">
        <f t="shared" si="2033"/>
        <v>0</v>
      </c>
      <c r="BO1271" s="131" t="b">
        <f t="shared" si="2034"/>
        <v>0</v>
      </c>
      <c r="BP1271" s="131" t="b">
        <f t="shared" si="2035"/>
        <v>0</v>
      </c>
      <c r="BQ1271" s="131"/>
      <c r="BR1271" s="131" t="e">
        <f t="shared" si="2064"/>
        <v>#REF!</v>
      </c>
      <c r="BS1271" s="92">
        <f t="shared" si="2060"/>
        <v>0</v>
      </c>
      <c r="BT1271" s="60"/>
      <c r="BU1271" s="11" t="e">
        <f t="shared" si="2057"/>
        <v>#REF!</v>
      </c>
      <c r="BV1271" s="67" t="e">
        <f t="shared" si="2058"/>
        <v>#REF!</v>
      </c>
      <c r="BW1271" s="76" t="str">
        <f>IF($A1270&lt;&gt;"",IF(OR(EE1270&lt;&gt;0,EF1270&lt;&gt;0,#REF!&lt;$BB$3),"",IF(#REF!="LER","07,",IF(#REF!="LOR","12,",IF(#REF!="LEB","12,",IF(#REF!="LOB","08,",IF(#REF!="HER","25,",IF(#REF!="HOR","30,",IF(#REF!="HEB","30,",IF(#REF!="HOB","25,",""))))))))),"")</f>
        <v/>
      </c>
      <c r="BX1271" s="76" t="str">
        <f>IF($A1270&lt;&gt;"",IF(OR(EE1270&lt;&gt;0,EF1270&lt;&gt;0,#REF!&lt;$BB$3),"",IF(#REF!="LER","08,",IF(#REF!="LOR","13,",IF(#REF!="LEB","13,",IF(#REF!="LOB","09,",IF(#REF!="HER","26,",IF(#REF!="HOR","31,",IF(#REF!="HEB","31,",IF(#REF!="HOB","26,",""))))))))),"")</f>
        <v/>
      </c>
      <c r="BY1271" s="76" t="str">
        <f>IF($A1270&lt;&gt;"",IF(OR(EE1270&lt;&gt;0,EF1270&lt;&gt;0,#REF!&lt;$BB$3),"",IF(#REF!="LER","09,",IF(#REF!="LOR","14,",IF(#REF!="LEB","14,",IF(#REF!="LOB","10,",IF(#REF!="HER","27,",IF(#REF!="HOR","32,",IF(#REF!="HEB","32,",IF(#REF!="HOB","27,",""))))))))),"")</f>
        <v/>
      </c>
      <c r="BZ1271" s="76" t="str">
        <f>IF($A1270&lt;&gt;"",IF(OR(EE1270&lt;&gt;0,EF1270&lt;&gt;0,#REF!&lt;$BB$3),"",IF(#REF!="LER","10,",IF(#REF!="LOR","15,",IF(#REF!="LEB","15,",IF(#REF!="LOB","11,",IF(#REF!="HER","28,",IF(#REF!="HOR","33,",IF(#REF!="HEB","33,",IF(#REF!="HOB","28,",""))))))))),"")</f>
        <v/>
      </c>
      <c r="CA1271" s="76" t="str">
        <f>IF($A1270&lt;&gt;"",IF(OR(EE1270&lt;&gt;0,EF1270&lt;&gt;0,#REF!&lt;$BB$3),"",IF(#REF!="LER","12,",IF(#REF!="LOR","16,",IF(#REF!="LEB","16,",IF(#REF!="LOB","13,",IF(#REF!="HER","30,",IF(#REF!="HOR","34,",IF(#REF!="HEB","34,",IF(#REF!="HOB","29,",""))))))))),"")</f>
        <v/>
      </c>
      <c r="CB1271" s="76" t="str">
        <f>IF($A1270&lt;&gt;"",IF(OR(EE1270&lt;&gt;0,EF1270&lt;&gt;0,#REF!&lt;$BB$3),"",IF(#REF!="LER","14,",IF(#REF!="LOR","17,",IF(#REF!="LEB","17,",IF(#REF!="LOB","15,",IF(#REF!="HER","32,",IF(#REF!="HOR","35,",IF(#REF!="HEB","35,",IF(#REF!="HOB","31,",""))))))))),"")</f>
        <v/>
      </c>
      <c r="CC1271" s="76" t="str">
        <f>IF($A1270&lt;&gt;"",IF(OR(EE1270&lt;&gt;0,EF1270&lt;&gt;0,#REF!&lt;$BB$3),"",IF(#REF!="LER","16,",IF(#REF!="LOR","18,",IF(#REF!="LEB","18,",IF(#REF!="LOB","17,",IF(#REF!="HER","34,",IF(#REF!="HOR","36,",IF(#REF!="HEB","36,",IF(#REF!="HOB","33,",""))))))))),"")</f>
        <v/>
      </c>
      <c r="CD1271" s="60" t="b">
        <f t="shared" si="2037"/>
        <v>0</v>
      </c>
      <c r="CE1271" s="60" t="b">
        <f t="shared" si="2038"/>
        <v>0</v>
      </c>
      <c r="CF1271" s="60" t="b">
        <f t="shared" si="2039"/>
        <v>0</v>
      </c>
      <c r="CG1271" s="60" t="b">
        <f t="shared" si="2040"/>
        <v>0</v>
      </c>
      <c r="CH1271" s="60" t="b">
        <f t="shared" si="2041"/>
        <v>0</v>
      </c>
      <c r="CI1271" s="60" t="b">
        <f t="shared" si="2042"/>
        <v>0</v>
      </c>
      <c r="CJ1271" s="60" t="b">
        <f t="shared" si="2043"/>
        <v>0</v>
      </c>
      <c r="CK1271" s="131"/>
      <c r="CL1271" s="131" t="e">
        <f t="shared" si="2085"/>
        <v>#REF!</v>
      </c>
      <c r="CM1271" s="92" t="e">
        <f t="shared" si="2061"/>
        <v>#REF!</v>
      </c>
      <c r="CN1271" s="13" t="e">
        <f t="shared" si="2070"/>
        <v>#REF!</v>
      </c>
      <c r="CO1271" s="11" t="e">
        <f t="shared" si="2044"/>
        <v>#REF!</v>
      </c>
      <c r="CP1271" s="13">
        <f t="shared" si="2068"/>
        <v>0</v>
      </c>
      <c r="CQ1271" s="11">
        <f t="shared" si="2071"/>
        <v>0</v>
      </c>
      <c r="CR1271" s="57">
        <f t="shared" si="2012"/>
        <v>0</v>
      </c>
      <c r="CS1271" s="57">
        <f t="shared" si="2013"/>
        <v>0</v>
      </c>
      <c r="CT1271" s="57">
        <f t="shared" si="2086"/>
        <v>0</v>
      </c>
      <c r="CU1271" s="24"/>
      <c r="CV1271" s="24"/>
      <c r="CW1271" s="24"/>
      <c r="CX1271" s="24"/>
      <c r="CY1271" s="24"/>
      <c r="CZ1271" s="24"/>
      <c r="DA1271" s="24"/>
      <c r="DB1271" s="24"/>
      <c r="DC1271" s="24"/>
      <c r="DD1271" s="64"/>
      <c r="DE1271" s="39"/>
      <c r="DF1271" s="39"/>
      <c r="DG1271" s="39"/>
      <c r="DH1271" s="39"/>
      <c r="DI1271" s="83"/>
      <c r="DJ1271" s="39"/>
      <c r="DK1271" s="22"/>
      <c r="DL1271" s="22"/>
      <c r="DM1271" s="32"/>
      <c r="DN1271" s="22"/>
      <c r="DO1271" s="22"/>
      <c r="DP1271" s="22"/>
      <c r="DQ1271" s="22"/>
      <c r="DR1271" s="22"/>
      <c r="DS1271" s="22"/>
      <c r="DT1271" s="22"/>
      <c r="DU1271" s="22"/>
      <c r="DV1271" s="22"/>
      <c r="DW1271" s="22"/>
      <c r="DX1271" s="22"/>
      <c r="DY1271" s="22"/>
      <c r="DZ1271" s="22"/>
      <c r="EA1271" s="32"/>
      <c r="EB1271" s="22"/>
      <c r="EC1271" s="22"/>
      <c r="EG1271" s="22"/>
      <c r="EH1271"/>
    </row>
    <row r="1272" spans="1:138" s="23" customFormat="1" x14ac:dyDescent="0.2">
      <c r="A1272" s="127"/>
      <c r="B1272" s="61" t="str">
        <f>IF(A1272="","",IF(U1273="","DB",U1273&amp;V1273&amp;W1273&amp;X1273&amp;Y1273&amp;Z1273&amp;AL1273&amp;AM1273&amp;AN1273&amp;AO1273&amp;AP1273&amp;AQ1273&amp;AR1273&amp;#REF!))</f>
        <v/>
      </c>
      <c r="C1272" s="7" t="str">
        <f t="shared" si="2066"/>
        <v/>
      </c>
      <c r="D1272" s="60">
        <f t="shared" si="2009"/>
        <v>0</v>
      </c>
      <c r="E1272" s="7" t="str">
        <f t="shared" si="2010"/>
        <v/>
      </c>
      <c r="F1272" s="72" t="str">
        <f t="shared" si="2072"/>
        <v/>
      </c>
      <c r="G1272" s="73">
        <f t="shared" si="2067"/>
        <v>0</v>
      </c>
      <c r="H1272" s="112">
        <f t="shared" si="2080"/>
        <v>0</v>
      </c>
      <c r="I1272" s="112">
        <f t="shared" si="2081"/>
        <v>0</v>
      </c>
      <c r="J1272" s="74" t="e">
        <f>COUNTIF(#REF!,"E")</f>
        <v>#REF!</v>
      </c>
      <c r="K1272" s="74" t="e">
        <f>COUNTIF(#REF!,"O")</f>
        <v>#REF!</v>
      </c>
      <c r="L1272" s="74" t="e">
        <f t="shared" si="2082"/>
        <v>#REF!</v>
      </c>
      <c r="M1272" s="113" t="e">
        <f t="shared" si="2083"/>
        <v>#REF!</v>
      </c>
      <c r="N1272" s="60"/>
      <c r="O1272" s="61"/>
      <c r="P1272" s="61"/>
      <c r="Q1272" s="61"/>
      <c r="R1272" s="61"/>
      <c r="S1272" s="7"/>
      <c r="T1272" s="67" t="e">
        <f t="shared" si="2045"/>
        <v>#REF!</v>
      </c>
      <c r="U1272" s="76" t="str">
        <f>IF($A1271&lt;&gt;"",IF(OR(CR1271&lt;&gt;0,CS1271&lt;&gt;0,#REF!&lt;$BB$3),"",IF(#REF!="LER","01,",IF(#REF!="LOR","01,",IF(#REF!="LEB","02,",IF(#REF!="LOB","01,",IF(#REF!="HER","19,",IF(#REF!="HOR","19,",IF(#REF!="HEB","20,",IF(#REF!="HOB","19,",""))))))))),"")</f>
        <v/>
      </c>
      <c r="V1272" s="76" t="str">
        <f>IF($A1271&lt;&gt;"",IF(OR(CR1271&lt;&gt;0,CS1271&lt;&gt;0,#REF!&lt;$BB$3),"",IF(#REF!="LER","02,",IF(#REF!="LOR","03,",IF(#REF!="LEB","04,",IF(#REF!="LOB","02,",IF(#REF!="HER","20,",IF(#REF!="HOR","21,",IF(#REF!="HEB","22,",IF(#REF!="HOB","20,",""))))))))),"")</f>
        <v/>
      </c>
      <c r="W1272" s="76" t="str">
        <f>IF($A1271&lt;&gt;"",IF(OR(CR1271&lt;&gt;0,CS1271&lt;&gt;0,#REF!&lt;$BB$3),"",IF(#REF!="LER","03,",IF(#REF!="LOR","05,",IF(#REF!="LEB","06,",IF(#REF!="LOB","03,",IF(#REF!="HER","21,",IF(#REF!="HOR","23,",IF(#REF!="HEB","24,",IF(#REF!="HOB","21,",""))))))))),"")</f>
        <v/>
      </c>
      <c r="X1272" s="76" t="str">
        <f>IF($A1271&lt;&gt;"",IF(OR(CR1271&lt;&gt;0,CS1271&lt;&gt;0,#REF!&lt;$BB$3),"",IF(#REF!="LER","04,",IF(#REF!="LOR","07,",IF(#REF!="LEB","08,",IF(#REF!="LOB","04,",IF(#REF!="HER","22,",IF(#REF!="HOR","25,",IF(#REF!="HEB","26,",IF(#REF!="HOB","22,",""))))))))),"")</f>
        <v/>
      </c>
      <c r="Y1272" s="76" t="str">
        <f>IF($A1271&lt;&gt;"",IF(OR(CR1271&lt;&gt;0,CS1271&lt;&gt;0,#REF!&lt;$BB$3),"",IF(#REF!="LER","05,",IF(#REF!="LOR","09,",IF(#REF!="LEB","10,",IF(#REF!="LOB","05,",IF(#REF!="HER","23,",IF(#REF!="HOR","27,",IF(#REF!="HEB","28,",IF(#REF!="HOB","23,",""))))))))),"")</f>
        <v/>
      </c>
      <c r="Z1272" s="76" t="str">
        <f t="shared" si="2079"/>
        <v/>
      </c>
      <c r="AA1272" s="131" t="b">
        <f t="shared" si="2014"/>
        <v>0</v>
      </c>
      <c r="AB1272" s="131" t="b">
        <f t="shared" si="2015"/>
        <v>0</v>
      </c>
      <c r="AC1272" s="131" t="b">
        <f t="shared" si="2016"/>
        <v>0</v>
      </c>
      <c r="AD1272" s="131" t="b">
        <f t="shared" si="2017"/>
        <v>0</v>
      </c>
      <c r="AE1272" s="131" t="b">
        <f t="shared" si="2018"/>
        <v>0</v>
      </c>
      <c r="AF1272" s="131" t="b">
        <f t="shared" si="2019"/>
        <v>0</v>
      </c>
      <c r="AG1272" s="131"/>
      <c r="AH1272" s="131" t="e">
        <f t="shared" si="2062"/>
        <v>#REF!</v>
      </c>
      <c r="AI1272" s="60"/>
      <c r="AJ1272" s="11">
        <f t="shared" si="2046"/>
        <v>0</v>
      </c>
      <c r="AK1272" s="67">
        <f t="shared" si="2047"/>
        <v>1</v>
      </c>
      <c r="AL1272" s="118" t="str">
        <f t="shared" si="2048"/>
        <v/>
      </c>
      <c r="AM1272" s="118" t="str">
        <f t="shared" si="2049"/>
        <v/>
      </c>
      <c r="AN1272" s="118" t="str">
        <f t="shared" si="2050"/>
        <v/>
      </c>
      <c r="AO1272" s="118" t="str">
        <f t="shared" si="2051"/>
        <v/>
      </c>
      <c r="AP1272" s="118" t="str">
        <f t="shared" si="2052"/>
        <v/>
      </c>
      <c r="AQ1272" s="118" t="str">
        <f t="shared" si="2053"/>
        <v/>
      </c>
      <c r="AR1272" s="118" t="str">
        <f t="shared" si="2054"/>
        <v/>
      </c>
      <c r="AS1272" s="60" t="b">
        <f t="shared" si="2021"/>
        <v>0</v>
      </c>
      <c r="AT1272" s="60" t="b">
        <f t="shared" si="2022"/>
        <v>0</v>
      </c>
      <c r="AU1272" s="60" t="b">
        <f t="shared" si="2023"/>
        <v>0</v>
      </c>
      <c r="AV1272" s="60" t="b">
        <f t="shared" si="2024"/>
        <v>0</v>
      </c>
      <c r="AW1272" s="60" t="b">
        <f t="shared" si="2025"/>
        <v>0</v>
      </c>
      <c r="AX1272" s="60" t="b">
        <f t="shared" si="2026"/>
        <v>0</v>
      </c>
      <c r="AY1272" s="60" t="b">
        <f t="shared" si="2027"/>
        <v>0</v>
      </c>
      <c r="AZ1272" s="131"/>
      <c r="BA1272" s="131">
        <f t="shared" si="2084"/>
        <v>1</v>
      </c>
      <c r="BB1272" s="13">
        <f t="shared" si="2069"/>
        <v>0</v>
      </c>
      <c r="BC1272" s="11">
        <f t="shared" si="2028"/>
        <v>0</v>
      </c>
      <c r="BD1272" s="67" t="e">
        <f t="shared" si="2056"/>
        <v>#REF!</v>
      </c>
      <c r="BE1272" s="76" t="str">
        <f>IF($A1271&lt;&gt;"",IF(OR(EE1271&lt;&gt;0,EF1271&lt;&gt;0,#REF!&lt;$BB$3),"",IF(#REF!="LER","01,",IF(#REF!="LOR","01,",IF(#REF!="LEB","02,",IF(#REF!="LOB","01,",IF(#REF!="HER","19,",IF(#REF!="HOR","19,",IF(#REF!="HEB","20,",IF(#REF!="HOB","19,",""))))))))),"")</f>
        <v/>
      </c>
      <c r="BF1272" s="76" t="str">
        <f>IF($A1271&lt;&gt;"",IF(OR(EE1271&lt;&gt;0,EF1271&lt;&gt;0,#REF!&lt;$BB$3),"",IF(#REF!="LER","02,",IF(#REF!="LOR","03,",IF(#REF!="LEB","04,",IF(#REF!="LOB","02,",IF(#REF!="HER","20,",IF(#REF!="HOR","21,",IF(#REF!="HEB","22,",IF(#REF!="HOB","20,",""))))))))),"")</f>
        <v/>
      </c>
      <c r="BG1272" s="76" t="str">
        <f>IF($A1271&lt;&gt;"",IF(OR(EE1271&lt;&gt;0,EF1271&lt;&gt;0,#REF!&lt;$BB$3),"",IF(#REF!="LER","03,",IF(#REF!="LOR","05,",IF(#REF!="LEB","06,",IF(#REF!="LOB","03,",IF(#REF!="HER","21,",IF(#REF!="HOR","23,",IF(#REF!="HEB","24,",IF(#REF!="HOB","21,",""))))))))),"")</f>
        <v/>
      </c>
      <c r="BH1272" s="76" t="str">
        <f>IF($A1271&lt;&gt;"",IF(OR(EE1271&lt;&gt;0,EF1271&lt;&gt;0,#REF!&lt;$BB$3),"",IF(#REF!="LER","04,",IF(#REF!="LOR","07,",IF(#REF!="LEB","08,",IF(#REF!="LOB","04,",IF(#REF!="HER","22,",IF(#REF!="HOR","25,",IF(#REF!="HEB","26,",IF(#REF!="HOB","22,",""))))))))),"")</f>
        <v/>
      </c>
      <c r="BI1272" s="76" t="str">
        <f>IF($A1271&lt;&gt;"",IF(OR(EE1271&lt;&gt;0,EF1271&lt;&gt;0,#REF!&lt;$BB$3),"",IF(#REF!="LER","05,",IF(#REF!="LOR","09,",IF(#REF!="LEB","10,",IF(#REF!="LOB","05,",IF(#REF!="HER","23,",IF(#REF!="HOR","27,",IF(#REF!="HEB","28,",IF(#REF!="HOB","23,",""))))))))),"")</f>
        <v/>
      </c>
      <c r="BJ1272" s="76" t="str">
        <f t="shared" si="2029"/>
        <v/>
      </c>
      <c r="BK1272" s="131" t="b">
        <f t="shared" si="2030"/>
        <v>0</v>
      </c>
      <c r="BL1272" s="131" t="b">
        <f t="shared" si="2031"/>
        <v>0</v>
      </c>
      <c r="BM1272" s="131" t="b">
        <f t="shared" si="2032"/>
        <v>0</v>
      </c>
      <c r="BN1272" s="131" t="b">
        <f t="shared" si="2033"/>
        <v>0</v>
      </c>
      <c r="BO1272" s="131" t="b">
        <f t="shared" si="2034"/>
        <v>0</v>
      </c>
      <c r="BP1272" s="131" t="b">
        <f t="shared" si="2035"/>
        <v>0</v>
      </c>
      <c r="BQ1272" s="131"/>
      <c r="BR1272" s="131" t="e">
        <f t="shared" si="2064"/>
        <v>#REF!</v>
      </c>
      <c r="BS1272" s="92">
        <f t="shared" si="2060"/>
        <v>0</v>
      </c>
      <c r="BT1272" s="60"/>
      <c r="BU1272" s="11" t="e">
        <f t="shared" si="2057"/>
        <v>#REF!</v>
      </c>
      <c r="BV1272" s="67" t="e">
        <f t="shared" si="2058"/>
        <v>#REF!</v>
      </c>
      <c r="BW1272" s="76" t="str">
        <f>IF($A1271&lt;&gt;"",IF(OR(EE1271&lt;&gt;0,EF1271&lt;&gt;0,#REF!&lt;$BB$3),"",IF(#REF!="LER","07,",IF(#REF!="LOR","12,",IF(#REF!="LEB","12,",IF(#REF!="LOB","08,",IF(#REF!="HER","25,",IF(#REF!="HOR","30,",IF(#REF!="HEB","30,",IF(#REF!="HOB","25,",""))))))))),"")</f>
        <v/>
      </c>
      <c r="BX1272" s="76" t="str">
        <f>IF($A1271&lt;&gt;"",IF(OR(EE1271&lt;&gt;0,EF1271&lt;&gt;0,#REF!&lt;$BB$3),"",IF(#REF!="LER","08,",IF(#REF!="LOR","13,",IF(#REF!="LEB","13,",IF(#REF!="LOB","09,",IF(#REF!="HER","26,",IF(#REF!="HOR","31,",IF(#REF!="HEB","31,",IF(#REF!="HOB","26,",""))))))))),"")</f>
        <v/>
      </c>
      <c r="BY1272" s="76" t="str">
        <f>IF($A1271&lt;&gt;"",IF(OR(EE1271&lt;&gt;0,EF1271&lt;&gt;0,#REF!&lt;$BB$3),"",IF(#REF!="LER","09,",IF(#REF!="LOR","14,",IF(#REF!="LEB","14,",IF(#REF!="LOB","10,",IF(#REF!="HER","27,",IF(#REF!="HOR","32,",IF(#REF!="HEB","32,",IF(#REF!="HOB","27,",""))))))))),"")</f>
        <v/>
      </c>
      <c r="BZ1272" s="76" t="str">
        <f>IF($A1271&lt;&gt;"",IF(OR(EE1271&lt;&gt;0,EF1271&lt;&gt;0,#REF!&lt;$BB$3),"",IF(#REF!="LER","10,",IF(#REF!="LOR","15,",IF(#REF!="LEB","15,",IF(#REF!="LOB","11,",IF(#REF!="HER","28,",IF(#REF!="HOR","33,",IF(#REF!="HEB","33,",IF(#REF!="HOB","28,",""))))))))),"")</f>
        <v/>
      </c>
      <c r="CA1272" s="76" t="str">
        <f>IF($A1271&lt;&gt;"",IF(OR(EE1271&lt;&gt;0,EF1271&lt;&gt;0,#REF!&lt;$BB$3),"",IF(#REF!="LER","12,",IF(#REF!="LOR","16,",IF(#REF!="LEB","16,",IF(#REF!="LOB","13,",IF(#REF!="HER","30,",IF(#REF!="HOR","34,",IF(#REF!="HEB","34,",IF(#REF!="HOB","29,",""))))))))),"")</f>
        <v/>
      </c>
      <c r="CB1272" s="76" t="str">
        <f>IF($A1271&lt;&gt;"",IF(OR(EE1271&lt;&gt;0,EF1271&lt;&gt;0,#REF!&lt;$BB$3),"",IF(#REF!="LER","14,",IF(#REF!="LOR","17,",IF(#REF!="LEB","17,",IF(#REF!="LOB","15,",IF(#REF!="HER","32,",IF(#REF!="HOR","35,",IF(#REF!="HEB","35,",IF(#REF!="HOB","31,",""))))))))),"")</f>
        <v/>
      </c>
      <c r="CC1272" s="76" t="str">
        <f>IF($A1271&lt;&gt;"",IF(OR(EE1271&lt;&gt;0,EF1271&lt;&gt;0,#REF!&lt;$BB$3),"",IF(#REF!="LER","16,",IF(#REF!="LOR","18,",IF(#REF!="LEB","18,",IF(#REF!="LOB","17,",IF(#REF!="HER","34,",IF(#REF!="HOR","36,",IF(#REF!="HEB","36,",IF(#REF!="HOB","33,",""))))))))),"")</f>
        <v/>
      </c>
      <c r="CD1272" s="60" t="b">
        <f t="shared" si="2037"/>
        <v>0</v>
      </c>
      <c r="CE1272" s="60" t="b">
        <f t="shared" si="2038"/>
        <v>0</v>
      </c>
      <c r="CF1272" s="60" t="b">
        <f t="shared" si="2039"/>
        <v>0</v>
      </c>
      <c r="CG1272" s="60" t="b">
        <f t="shared" si="2040"/>
        <v>0</v>
      </c>
      <c r="CH1272" s="60" t="b">
        <f t="shared" si="2041"/>
        <v>0</v>
      </c>
      <c r="CI1272" s="60" t="b">
        <f t="shared" si="2042"/>
        <v>0</v>
      </c>
      <c r="CJ1272" s="60" t="b">
        <f t="shared" si="2043"/>
        <v>0</v>
      </c>
      <c r="CK1272" s="131"/>
      <c r="CL1272" s="131" t="e">
        <f t="shared" si="2085"/>
        <v>#REF!</v>
      </c>
      <c r="CM1272" s="92" t="e">
        <f t="shared" si="2061"/>
        <v>#REF!</v>
      </c>
      <c r="CN1272" s="13" t="e">
        <f t="shared" si="2070"/>
        <v>#REF!</v>
      </c>
      <c r="CO1272" s="11" t="e">
        <f t="shared" si="2044"/>
        <v>#REF!</v>
      </c>
      <c r="CP1272" s="13">
        <f t="shared" si="2068"/>
        <v>0</v>
      </c>
      <c r="CQ1272" s="11">
        <f t="shared" si="2071"/>
        <v>0</v>
      </c>
      <c r="CR1272" s="57">
        <f t="shared" si="2012"/>
        <v>0</v>
      </c>
      <c r="CS1272" s="57">
        <f t="shared" si="2013"/>
        <v>0</v>
      </c>
      <c r="CT1272" s="57">
        <f t="shared" si="2086"/>
        <v>0</v>
      </c>
      <c r="CU1272" s="24"/>
      <c r="CV1272" s="24"/>
      <c r="CW1272" s="24"/>
      <c r="CX1272" s="24"/>
      <c r="CY1272" s="24"/>
      <c r="CZ1272" s="24"/>
      <c r="DA1272" s="24"/>
      <c r="DB1272" s="24"/>
      <c r="DC1272" s="24"/>
      <c r="DD1272" s="64"/>
      <c r="DE1272" s="39"/>
      <c r="DF1272" s="39"/>
      <c r="DG1272" s="39"/>
      <c r="DH1272" s="39"/>
      <c r="DI1272" s="83"/>
      <c r="DJ1272" s="39"/>
      <c r="DK1272" s="22"/>
      <c r="DL1272" s="22"/>
      <c r="DM1272" s="32"/>
      <c r="DN1272" s="22"/>
      <c r="DO1272" s="22"/>
      <c r="DP1272" s="22"/>
      <c r="DQ1272" s="22"/>
      <c r="DR1272" s="22"/>
      <c r="DS1272" s="22"/>
      <c r="DT1272" s="22"/>
      <c r="DU1272" s="22"/>
      <c r="DV1272" s="22"/>
      <c r="DW1272" s="22"/>
      <c r="DX1272" s="22"/>
      <c r="DY1272" s="22"/>
      <c r="DZ1272" s="22"/>
      <c r="EA1272" s="32"/>
      <c r="EB1272" s="22"/>
      <c r="EC1272" s="22"/>
      <c r="EG1272" s="22"/>
      <c r="EH1272"/>
    </row>
    <row r="1273" spans="1:138" s="23" customFormat="1" x14ac:dyDescent="0.2">
      <c r="A1273" s="127"/>
      <c r="B1273" s="61" t="str">
        <f>IF(A1273="","",IF(U1274="","DB",U1274&amp;V1274&amp;W1274&amp;X1274&amp;Y1274&amp;Z1274&amp;AL1274&amp;AM1274&amp;AN1274&amp;AO1274&amp;AP1274&amp;AQ1274&amp;AR1274&amp;#REF!))</f>
        <v/>
      </c>
      <c r="C1273" s="7" t="str">
        <f t="shared" si="2066"/>
        <v/>
      </c>
      <c r="D1273" s="60">
        <f t="shared" si="2009"/>
        <v>0</v>
      </c>
      <c r="E1273" s="7" t="str">
        <f t="shared" si="2010"/>
        <v/>
      </c>
      <c r="F1273" s="72" t="str">
        <f t="shared" si="2072"/>
        <v/>
      </c>
      <c r="G1273" s="73">
        <f t="shared" si="2067"/>
        <v>0</v>
      </c>
      <c r="H1273" s="112">
        <f t="shared" si="2080"/>
        <v>0</v>
      </c>
      <c r="I1273" s="112">
        <f t="shared" si="2081"/>
        <v>0</v>
      </c>
      <c r="J1273" s="74" t="e">
        <f>COUNTIF(#REF!,"E")</f>
        <v>#REF!</v>
      </c>
      <c r="K1273" s="74" t="e">
        <f>COUNTIF(#REF!,"O")</f>
        <v>#REF!</v>
      </c>
      <c r="L1273" s="74" t="e">
        <f t="shared" si="2082"/>
        <v>#REF!</v>
      </c>
      <c r="M1273" s="113" t="e">
        <f t="shared" si="2083"/>
        <v>#REF!</v>
      </c>
      <c r="N1273" s="60"/>
      <c r="O1273" s="61"/>
      <c r="P1273" s="61"/>
      <c r="Q1273" s="61"/>
      <c r="R1273" s="61"/>
      <c r="S1273" s="7"/>
      <c r="T1273" s="67" t="e">
        <f t="shared" si="2045"/>
        <v>#REF!</v>
      </c>
      <c r="U1273" s="76" t="str">
        <f>IF($A1272&lt;&gt;"",IF(OR(CR1272&lt;&gt;0,CS1272&lt;&gt;0,#REF!&lt;$BB$3),"",IF(#REF!="LER","01,",IF(#REF!="LOR","01,",IF(#REF!="LEB","02,",IF(#REF!="LOB","01,",IF(#REF!="HER","19,",IF(#REF!="HOR","19,",IF(#REF!="HEB","20,",IF(#REF!="HOB","19,",""))))))))),"")</f>
        <v/>
      </c>
      <c r="V1273" s="76" t="str">
        <f>IF($A1272&lt;&gt;"",IF(OR(CR1272&lt;&gt;0,CS1272&lt;&gt;0,#REF!&lt;$BB$3),"",IF(#REF!="LER","02,",IF(#REF!="LOR","03,",IF(#REF!="LEB","04,",IF(#REF!="LOB","02,",IF(#REF!="HER","20,",IF(#REF!="HOR","21,",IF(#REF!="HEB","22,",IF(#REF!="HOB","20,",""))))))))),"")</f>
        <v/>
      </c>
      <c r="W1273" s="76" t="str">
        <f>IF($A1272&lt;&gt;"",IF(OR(CR1272&lt;&gt;0,CS1272&lt;&gt;0,#REF!&lt;$BB$3),"",IF(#REF!="LER","03,",IF(#REF!="LOR","05,",IF(#REF!="LEB","06,",IF(#REF!="LOB","03,",IF(#REF!="HER","21,",IF(#REF!="HOR","23,",IF(#REF!="HEB","24,",IF(#REF!="HOB","21,",""))))))))),"")</f>
        <v/>
      </c>
      <c r="X1273" s="76" t="str">
        <f>IF($A1272&lt;&gt;"",IF(OR(CR1272&lt;&gt;0,CS1272&lt;&gt;0,#REF!&lt;$BB$3),"",IF(#REF!="LER","04,",IF(#REF!="LOR","07,",IF(#REF!="LEB","08,",IF(#REF!="LOB","04,",IF(#REF!="HER","22,",IF(#REF!="HOR","25,",IF(#REF!="HEB","26,",IF(#REF!="HOB","22,",""))))))))),"")</f>
        <v/>
      </c>
      <c r="Y1273" s="76" t="str">
        <f>IF($A1272&lt;&gt;"",IF(OR(CR1272&lt;&gt;0,CS1272&lt;&gt;0,#REF!&lt;$BB$3),"",IF(#REF!="LER","05,",IF(#REF!="LOR","09,",IF(#REF!="LEB","10,",IF(#REF!="LOB","05,",IF(#REF!="HER","23,",IF(#REF!="HOR","27,",IF(#REF!="HEB","28,",IF(#REF!="HOB","23,",""))))))))),"")</f>
        <v/>
      </c>
      <c r="Z1273" s="76" t="str">
        <f t="shared" si="2079"/>
        <v/>
      </c>
      <c r="AA1273" s="131" t="b">
        <f t="shared" si="2014"/>
        <v>0</v>
      </c>
      <c r="AB1273" s="131" t="b">
        <f t="shared" si="2015"/>
        <v>0</v>
      </c>
      <c r="AC1273" s="131" t="b">
        <f t="shared" si="2016"/>
        <v>0</v>
      </c>
      <c r="AD1273" s="131" t="b">
        <f t="shared" si="2017"/>
        <v>0</v>
      </c>
      <c r="AE1273" s="131" t="b">
        <f t="shared" si="2018"/>
        <v>0</v>
      </c>
      <c r="AF1273" s="131" t="b">
        <f t="shared" si="2019"/>
        <v>0</v>
      </c>
      <c r="AG1273" s="131"/>
      <c r="AH1273" s="131" t="e">
        <f t="shared" si="2062"/>
        <v>#REF!</v>
      </c>
      <c r="AI1273" s="60"/>
      <c r="AJ1273" s="11">
        <f t="shared" si="2046"/>
        <v>0</v>
      </c>
      <c r="AK1273" s="67">
        <f t="shared" si="2047"/>
        <v>1</v>
      </c>
      <c r="AL1273" s="118" t="str">
        <f t="shared" si="2048"/>
        <v/>
      </c>
      <c r="AM1273" s="118" t="str">
        <f t="shared" si="2049"/>
        <v/>
      </c>
      <c r="AN1273" s="118" t="str">
        <f t="shared" si="2050"/>
        <v/>
      </c>
      <c r="AO1273" s="118" t="str">
        <f t="shared" si="2051"/>
        <v/>
      </c>
      <c r="AP1273" s="118" t="str">
        <f t="shared" si="2052"/>
        <v/>
      </c>
      <c r="AQ1273" s="118" t="str">
        <f t="shared" si="2053"/>
        <v/>
      </c>
      <c r="AR1273" s="118" t="str">
        <f t="shared" si="2054"/>
        <v/>
      </c>
      <c r="AS1273" s="60" t="b">
        <f t="shared" si="2021"/>
        <v>0</v>
      </c>
      <c r="AT1273" s="60" t="b">
        <f t="shared" si="2022"/>
        <v>0</v>
      </c>
      <c r="AU1273" s="60" t="b">
        <f t="shared" si="2023"/>
        <v>0</v>
      </c>
      <c r="AV1273" s="60" t="b">
        <f t="shared" si="2024"/>
        <v>0</v>
      </c>
      <c r="AW1273" s="60" t="b">
        <f t="shared" si="2025"/>
        <v>0</v>
      </c>
      <c r="AX1273" s="60" t="b">
        <f t="shared" si="2026"/>
        <v>0</v>
      </c>
      <c r="AY1273" s="60" t="b">
        <f t="shared" si="2027"/>
        <v>0</v>
      </c>
      <c r="AZ1273" s="131"/>
      <c r="BA1273" s="131">
        <f t="shared" si="2084"/>
        <v>1</v>
      </c>
      <c r="BB1273" s="13">
        <f t="shared" si="2069"/>
        <v>0</v>
      </c>
      <c r="BC1273" s="11">
        <f t="shared" si="2028"/>
        <v>0</v>
      </c>
      <c r="BD1273" s="67" t="e">
        <f t="shared" si="2056"/>
        <v>#REF!</v>
      </c>
      <c r="BE1273" s="76" t="str">
        <f>IF($A1272&lt;&gt;"",IF(OR(EE1272&lt;&gt;0,EF1272&lt;&gt;0,#REF!&lt;$BB$3),"",IF(#REF!="LER","01,",IF(#REF!="LOR","01,",IF(#REF!="LEB","02,",IF(#REF!="LOB","01,",IF(#REF!="HER","19,",IF(#REF!="HOR","19,",IF(#REF!="HEB","20,",IF(#REF!="HOB","19,",""))))))))),"")</f>
        <v/>
      </c>
      <c r="BF1273" s="76" t="str">
        <f>IF($A1272&lt;&gt;"",IF(OR(EE1272&lt;&gt;0,EF1272&lt;&gt;0,#REF!&lt;$BB$3),"",IF(#REF!="LER","02,",IF(#REF!="LOR","03,",IF(#REF!="LEB","04,",IF(#REF!="LOB","02,",IF(#REF!="HER","20,",IF(#REF!="HOR","21,",IF(#REF!="HEB","22,",IF(#REF!="HOB","20,",""))))))))),"")</f>
        <v/>
      </c>
      <c r="BG1273" s="76" t="str">
        <f>IF($A1272&lt;&gt;"",IF(OR(EE1272&lt;&gt;0,EF1272&lt;&gt;0,#REF!&lt;$BB$3),"",IF(#REF!="LER","03,",IF(#REF!="LOR","05,",IF(#REF!="LEB","06,",IF(#REF!="LOB","03,",IF(#REF!="HER","21,",IF(#REF!="HOR","23,",IF(#REF!="HEB","24,",IF(#REF!="HOB","21,",""))))))))),"")</f>
        <v/>
      </c>
      <c r="BH1273" s="76" t="str">
        <f>IF($A1272&lt;&gt;"",IF(OR(EE1272&lt;&gt;0,EF1272&lt;&gt;0,#REF!&lt;$BB$3),"",IF(#REF!="LER","04,",IF(#REF!="LOR","07,",IF(#REF!="LEB","08,",IF(#REF!="LOB","04,",IF(#REF!="HER","22,",IF(#REF!="HOR","25,",IF(#REF!="HEB","26,",IF(#REF!="HOB","22,",""))))))))),"")</f>
        <v/>
      </c>
      <c r="BI1273" s="76" t="str">
        <f>IF($A1272&lt;&gt;"",IF(OR(EE1272&lt;&gt;0,EF1272&lt;&gt;0,#REF!&lt;$BB$3),"",IF(#REF!="LER","05,",IF(#REF!="LOR","09,",IF(#REF!="LEB","10,",IF(#REF!="LOB","05,",IF(#REF!="HER","23,",IF(#REF!="HOR","27,",IF(#REF!="HEB","28,",IF(#REF!="HOB","23,",""))))))))),"")</f>
        <v/>
      </c>
      <c r="BJ1273" s="76" t="str">
        <f t="shared" si="2029"/>
        <v/>
      </c>
      <c r="BK1273" s="131" t="b">
        <f t="shared" si="2030"/>
        <v>0</v>
      </c>
      <c r="BL1273" s="131" t="b">
        <f t="shared" si="2031"/>
        <v>0</v>
      </c>
      <c r="BM1273" s="131" t="b">
        <f t="shared" si="2032"/>
        <v>0</v>
      </c>
      <c r="BN1273" s="131" t="b">
        <f t="shared" si="2033"/>
        <v>0</v>
      </c>
      <c r="BO1273" s="131" t="b">
        <f t="shared" si="2034"/>
        <v>0</v>
      </c>
      <c r="BP1273" s="131" t="b">
        <f t="shared" si="2035"/>
        <v>0</v>
      </c>
      <c r="BQ1273" s="131"/>
      <c r="BR1273" s="131" t="e">
        <f t="shared" si="2064"/>
        <v>#REF!</v>
      </c>
      <c r="BS1273" s="92">
        <f t="shared" si="2060"/>
        <v>0</v>
      </c>
      <c r="BT1273" s="60"/>
      <c r="BU1273" s="11" t="e">
        <f t="shared" si="2057"/>
        <v>#REF!</v>
      </c>
      <c r="BV1273" s="67" t="e">
        <f t="shared" si="2058"/>
        <v>#REF!</v>
      </c>
      <c r="BW1273" s="76" t="str">
        <f>IF($A1272&lt;&gt;"",IF(OR(EE1272&lt;&gt;0,EF1272&lt;&gt;0,#REF!&lt;$BB$3),"",IF(#REF!="LER","07,",IF(#REF!="LOR","12,",IF(#REF!="LEB","12,",IF(#REF!="LOB","08,",IF(#REF!="HER","25,",IF(#REF!="HOR","30,",IF(#REF!="HEB","30,",IF(#REF!="HOB","25,",""))))))))),"")</f>
        <v/>
      </c>
      <c r="BX1273" s="76" t="str">
        <f>IF($A1272&lt;&gt;"",IF(OR(EE1272&lt;&gt;0,EF1272&lt;&gt;0,#REF!&lt;$BB$3),"",IF(#REF!="LER","08,",IF(#REF!="LOR","13,",IF(#REF!="LEB","13,",IF(#REF!="LOB","09,",IF(#REF!="HER","26,",IF(#REF!="HOR","31,",IF(#REF!="HEB","31,",IF(#REF!="HOB","26,",""))))))))),"")</f>
        <v/>
      </c>
      <c r="BY1273" s="76" t="str">
        <f>IF($A1272&lt;&gt;"",IF(OR(EE1272&lt;&gt;0,EF1272&lt;&gt;0,#REF!&lt;$BB$3),"",IF(#REF!="LER","09,",IF(#REF!="LOR","14,",IF(#REF!="LEB","14,",IF(#REF!="LOB","10,",IF(#REF!="HER","27,",IF(#REF!="HOR","32,",IF(#REF!="HEB","32,",IF(#REF!="HOB","27,",""))))))))),"")</f>
        <v/>
      </c>
      <c r="BZ1273" s="76" t="str">
        <f>IF($A1272&lt;&gt;"",IF(OR(EE1272&lt;&gt;0,EF1272&lt;&gt;0,#REF!&lt;$BB$3),"",IF(#REF!="LER","10,",IF(#REF!="LOR","15,",IF(#REF!="LEB","15,",IF(#REF!="LOB","11,",IF(#REF!="HER","28,",IF(#REF!="HOR","33,",IF(#REF!="HEB","33,",IF(#REF!="HOB","28,",""))))))))),"")</f>
        <v/>
      </c>
      <c r="CA1273" s="76" t="str">
        <f>IF($A1272&lt;&gt;"",IF(OR(EE1272&lt;&gt;0,EF1272&lt;&gt;0,#REF!&lt;$BB$3),"",IF(#REF!="LER","12,",IF(#REF!="LOR","16,",IF(#REF!="LEB","16,",IF(#REF!="LOB","13,",IF(#REF!="HER","30,",IF(#REF!="HOR","34,",IF(#REF!="HEB","34,",IF(#REF!="HOB","29,",""))))))))),"")</f>
        <v/>
      </c>
      <c r="CB1273" s="76" t="str">
        <f>IF($A1272&lt;&gt;"",IF(OR(EE1272&lt;&gt;0,EF1272&lt;&gt;0,#REF!&lt;$BB$3),"",IF(#REF!="LER","14,",IF(#REF!="LOR","17,",IF(#REF!="LEB","17,",IF(#REF!="LOB","15,",IF(#REF!="HER","32,",IF(#REF!="HOR","35,",IF(#REF!="HEB","35,",IF(#REF!="HOB","31,",""))))))))),"")</f>
        <v/>
      </c>
      <c r="CC1273" s="76" t="str">
        <f>IF($A1272&lt;&gt;"",IF(OR(EE1272&lt;&gt;0,EF1272&lt;&gt;0,#REF!&lt;$BB$3),"",IF(#REF!="LER","16,",IF(#REF!="LOR","18,",IF(#REF!="LEB","18,",IF(#REF!="LOB","17,",IF(#REF!="HER","34,",IF(#REF!="HOR","36,",IF(#REF!="HEB","36,",IF(#REF!="HOB","33,",""))))))))),"")</f>
        <v/>
      </c>
      <c r="CD1273" s="60" t="b">
        <f t="shared" si="2037"/>
        <v>0</v>
      </c>
      <c r="CE1273" s="60" t="b">
        <f t="shared" si="2038"/>
        <v>0</v>
      </c>
      <c r="CF1273" s="60" t="b">
        <f t="shared" si="2039"/>
        <v>0</v>
      </c>
      <c r="CG1273" s="60" t="b">
        <f t="shared" si="2040"/>
        <v>0</v>
      </c>
      <c r="CH1273" s="60" t="b">
        <f t="shared" si="2041"/>
        <v>0</v>
      </c>
      <c r="CI1273" s="60" t="b">
        <f t="shared" si="2042"/>
        <v>0</v>
      </c>
      <c r="CJ1273" s="60" t="b">
        <f t="shared" si="2043"/>
        <v>0</v>
      </c>
      <c r="CK1273" s="131"/>
      <c r="CL1273" s="131" t="e">
        <f t="shared" si="2085"/>
        <v>#REF!</v>
      </c>
      <c r="CM1273" s="92" t="e">
        <f t="shared" si="2061"/>
        <v>#REF!</v>
      </c>
      <c r="CN1273" s="13" t="e">
        <f t="shared" si="2070"/>
        <v>#REF!</v>
      </c>
      <c r="CO1273" s="11" t="e">
        <f t="shared" si="2044"/>
        <v>#REF!</v>
      </c>
      <c r="CP1273" s="13">
        <f t="shared" si="2068"/>
        <v>0</v>
      </c>
      <c r="CQ1273" s="11">
        <f t="shared" si="2071"/>
        <v>0</v>
      </c>
      <c r="CR1273" s="57">
        <f t="shared" si="2012"/>
        <v>0</v>
      </c>
      <c r="CS1273" s="57">
        <f t="shared" si="2013"/>
        <v>0</v>
      </c>
      <c r="CT1273" s="57">
        <f t="shared" si="2086"/>
        <v>0</v>
      </c>
      <c r="CU1273" s="24"/>
      <c r="CV1273" s="24"/>
      <c r="CW1273" s="24"/>
      <c r="CX1273" s="24"/>
      <c r="CY1273" s="24"/>
      <c r="CZ1273" s="24"/>
      <c r="DA1273" s="24"/>
      <c r="DB1273" s="24"/>
      <c r="DC1273" s="24"/>
      <c r="DD1273" s="64"/>
      <c r="DE1273" s="39"/>
      <c r="DF1273" s="39"/>
      <c r="DG1273" s="39"/>
      <c r="DH1273" s="39"/>
      <c r="DI1273" s="83"/>
      <c r="DJ1273" s="39"/>
      <c r="DK1273" s="22"/>
      <c r="DL1273" s="22"/>
      <c r="DM1273" s="32"/>
      <c r="DN1273" s="22"/>
      <c r="DO1273" s="22"/>
      <c r="DP1273" s="22"/>
      <c r="DQ1273" s="22"/>
      <c r="DR1273" s="22"/>
      <c r="DS1273" s="22"/>
      <c r="DT1273" s="22"/>
      <c r="DU1273" s="22"/>
      <c r="DV1273" s="22"/>
      <c r="DW1273" s="22"/>
      <c r="DX1273" s="22"/>
      <c r="DY1273" s="22"/>
      <c r="DZ1273" s="22"/>
      <c r="EA1273" s="32"/>
      <c r="EB1273" s="22"/>
      <c r="EC1273" s="22"/>
      <c r="EG1273" s="22"/>
      <c r="EH1273"/>
    </row>
    <row r="1274" spans="1:138" s="23" customFormat="1" x14ac:dyDescent="0.2">
      <c r="A1274" s="127"/>
      <c r="B1274" s="61" t="str">
        <f>IF(A1274="","",IF(U1275="","DB",U1275&amp;V1275&amp;W1275&amp;X1275&amp;Y1275&amp;Z1275&amp;AL1275&amp;AM1275&amp;AN1275&amp;AO1275&amp;AP1275&amp;AQ1275&amp;AR1275&amp;#REF!))</f>
        <v/>
      </c>
      <c r="C1274" s="7" t="str">
        <f t="shared" si="2066"/>
        <v/>
      </c>
      <c r="D1274" s="60">
        <f t="shared" si="2009"/>
        <v>0</v>
      </c>
      <c r="E1274" s="7" t="str">
        <f t="shared" si="2010"/>
        <v/>
      </c>
      <c r="F1274" s="72" t="str">
        <f t="shared" si="2072"/>
        <v/>
      </c>
      <c r="G1274" s="73">
        <f t="shared" si="2067"/>
        <v>0</v>
      </c>
      <c r="H1274" s="112">
        <f t="shared" si="2080"/>
        <v>0</v>
      </c>
      <c r="I1274" s="112">
        <f t="shared" si="2081"/>
        <v>0</v>
      </c>
      <c r="J1274" s="74" t="e">
        <f>COUNTIF(#REF!,"E")</f>
        <v>#REF!</v>
      </c>
      <c r="K1274" s="74" t="e">
        <f>COUNTIF(#REF!,"O")</f>
        <v>#REF!</v>
      </c>
      <c r="L1274" s="74" t="e">
        <f t="shared" si="2082"/>
        <v>#REF!</v>
      </c>
      <c r="M1274" s="113" t="e">
        <f t="shared" si="2083"/>
        <v>#REF!</v>
      </c>
      <c r="N1274" s="60"/>
      <c r="O1274" s="61"/>
      <c r="P1274" s="61"/>
      <c r="Q1274" s="61"/>
      <c r="R1274" s="61"/>
      <c r="S1274" s="7"/>
      <c r="T1274" s="67" t="e">
        <f t="shared" si="2045"/>
        <v>#REF!</v>
      </c>
      <c r="U1274" s="76" t="str">
        <f>IF($A1273&lt;&gt;"",IF(OR(CR1273&lt;&gt;0,CS1273&lt;&gt;0,$BB$3&gt;0),"",IF(#REF!="LER","01,",IF(#REF!="LOR","01,",IF(#REF!="LEB","02,",IF(#REF!="LOB","01,",IF(#REF!="HER","19,",IF(#REF!="HOR","19,",IF(#REF!="HEB","20,",IF(#REF!="HOB","19,",""))))))))),"")</f>
        <v/>
      </c>
      <c r="V1274" s="76" t="str">
        <f>IF($A1273&lt;&gt;"",IF(OR(CR1273&lt;&gt;0,CS1273&lt;&gt;0,$BB$3&gt;0),"",IF(#REF!="LER","02,",IF(#REF!="LOR","03,",IF(#REF!="LEB","04,",IF(#REF!="LOB","02,",IF(#REF!="HER","20,",IF(#REF!="HOR","21,",IF(#REF!="HEB","22,",IF(#REF!="HOB","20,",""))))))))),"")</f>
        <v/>
      </c>
      <c r="W1274" s="76" t="str">
        <f>IF($A1273&lt;&gt;"",IF(OR(CR1273&lt;&gt;0,CS1273&lt;&gt;0,$BB$3&gt;0),"",IF(#REF!="LER","03,",IF(#REF!="LOR","05,",IF(#REF!="LEB","06,",IF(#REF!="LOB","03,",IF(#REF!="HER","21,",IF(#REF!="HOR","23,",IF(#REF!="HEB","24,",IF(#REF!="HOB","21,",""))))))))),"")</f>
        <v/>
      </c>
      <c r="X1274" s="76" t="str">
        <f>IF($A1273&lt;&gt;"",IF(OR(CR1273&lt;&gt;0,CS1273&lt;&gt;0,$BB$3&gt;0),"",IF(#REF!="LER","04,",IF(#REF!="LOR","07,",IF(#REF!="LEB","08,",IF(#REF!="LOB","04,",IF(#REF!="HER","22,",IF(#REF!="HOR","25,",IF(#REF!="HEB","26,",IF(#REF!="HOB","22,",""))))))))),"")</f>
        <v/>
      </c>
      <c r="Y1274" s="76" t="str">
        <f>IF($A1273&lt;&gt;"",IF(OR(CR1273&lt;&gt;0,CS1273&lt;&gt;0,$BB$3&gt;0),"",IF(#REF!="LER","05,",IF(#REF!="LOR","09,",IF(#REF!="LEB","10,",IF(#REF!="LOB","05,",IF(#REF!="HER","23,",IF(#REF!="HOR","27,",IF(#REF!="HEB","28,",IF(#REF!="HOB","23,",""))))))))),"")</f>
        <v/>
      </c>
      <c r="Z1274" s="76" t="str">
        <f t="shared" si="2079"/>
        <v/>
      </c>
      <c r="AA1274" s="131" t="b">
        <f t="shared" si="2014"/>
        <v>0</v>
      </c>
      <c r="AB1274" s="131" t="b">
        <f t="shared" si="2015"/>
        <v>0</v>
      </c>
      <c r="AC1274" s="131" t="b">
        <f t="shared" si="2016"/>
        <v>0</v>
      </c>
      <c r="AD1274" s="131" t="b">
        <f t="shared" si="2017"/>
        <v>0</v>
      </c>
      <c r="AE1274" s="131" t="b">
        <f t="shared" si="2018"/>
        <v>0</v>
      </c>
      <c r="AF1274" s="131" t="b">
        <f t="shared" si="2019"/>
        <v>0</v>
      </c>
      <c r="AG1274" s="131"/>
      <c r="AH1274" s="131" t="e">
        <f t="shared" si="2062"/>
        <v>#REF!</v>
      </c>
      <c r="AI1274" s="60"/>
      <c r="AJ1274" s="11">
        <f t="shared" si="2046"/>
        <v>0</v>
      </c>
      <c r="AK1274" s="67">
        <f t="shared" si="2047"/>
        <v>1</v>
      </c>
      <c r="AL1274" s="118" t="str">
        <f t="shared" si="2048"/>
        <v/>
      </c>
      <c r="AM1274" s="118" t="str">
        <f t="shared" si="2049"/>
        <v/>
      </c>
      <c r="AN1274" s="118" t="str">
        <f t="shared" si="2050"/>
        <v/>
      </c>
      <c r="AO1274" s="118" t="str">
        <f t="shared" si="2051"/>
        <v/>
      </c>
      <c r="AP1274" s="118" t="str">
        <f t="shared" si="2052"/>
        <v/>
      </c>
      <c r="AQ1274" s="118" t="str">
        <f t="shared" si="2053"/>
        <v/>
      </c>
      <c r="AR1274" s="118" t="str">
        <f t="shared" si="2054"/>
        <v/>
      </c>
      <c r="AS1274" s="60" t="b">
        <f t="shared" si="2021"/>
        <v>0</v>
      </c>
      <c r="AT1274" s="60" t="b">
        <f t="shared" si="2022"/>
        <v>0</v>
      </c>
      <c r="AU1274" s="60" t="b">
        <f t="shared" si="2023"/>
        <v>0</v>
      </c>
      <c r="AV1274" s="60" t="b">
        <f t="shared" si="2024"/>
        <v>0</v>
      </c>
      <c r="AW1274" s="60" t="b">
        <f t="shared" si="2025"/>
        <v>0</v>
      </c>
      <c r="AX1274" s="60" t="b">
        <f t="shared" si="2026"/>
        <v>0</v>
      </c>
      <c r="AY1274" s="60" t="b">
        <f t="shared" si="2027"/>
        <v>0</v>
      </c>
      <c r="AZ1274" s="131"/>
      <c r="BA1274" s="131">
        <f t="shared" si="2084"/>
        <v>1</v>
      </c>
      <c r="BB1274" s="13">
        <f t="shared" si="2069"/>
        <v>0</v>
      </c>
      <c r="BC1274" s="11">
        <f t="shared" si="2028"/>
        <v>0</v>
      </c>
      <c r="BD1274" s="67" t="e">
        <f t="shared" si="2056"/>
        <v>#REF!</v>
      </c>
      <c r="BE1274" s="76" t="str">
        <f>IF($A1273&lt;&gt;"",IF(OR(EE1273&lt;&gt;0,EF1273&lt;&gt;0,$BB$3&gt;0),"",IF(#REF!="LER","01,",IF(#REF!="LOR","01,",IF(#REF!="LEB","02,",IF(#REF!="LOB","01,",IF(#REF!="HER","19,",IF(#REF!="HOR","19,",IF(#REF!="HEB","20,",IF(#REF!="HOB","19,",""))))))))),"")</f>
        <v/>
      </c>
      <c r="BF1274" s="76" t="str">
        <f>IF($A1273&lt;&gt;"",IF(OR(EE1273&lt;&gt;0,EF1273&lt;&gt;0,$BB$3&gt;0),"",IF(#REF!="LER","02,",IF(#REF!="LOR","03,",IF(#REF!="LEB","04,",IF(#REF!="LOB","02,",IF(#REF!="HER","20,",IF(#REF!="HOR","21,",IF(#REF!="HEB","22,",IF(#REF!="HOB","20,",""))))))))),"")</f>
        <v/>
      </c>
      <c r="BG1274" s="76" t="str">
        <f>IF($A1273&lt;&gt;"",IF(OR(EE1273&lt;&gt;0,EF1273&lt;&gt;0,$BB$3&gt;0),"",IF(#REF!="LER","03,",IF(#REF!="LOR","05,",IF(#REF!="LEB","06,",IF(#REF!="LOB","03,",IF(#REF!="HER","21,",IF(#REF!="HOR","23,",IF(#REF!="HEB","24,",IF(#REF!="HOB","21,",""))))))))),"")</f>
        <v/>
      </c>
      <c r="BH1274" s="76" t="str">
        <f>IF($A1273&lt;&gt;"",IF(OR(EE1273&lt;&gt;0,EF1273&lt;&gt;0,$BB$3&gt;0),"",IF(#REF!="LER","04,",IF(#REF!="LOR","07,",IF(#REF!="LEB","08,",IF(#REF!="LOB","04,",IF(#REF!="HER","22,",IF(#REF!="HOR","25,",IF(#REF!="HEB","26,",IF(#REF!="HOB","22,",""))))))))),"")</f>
        <v/>
      </c>
      <c r="BI1274" s="76" t="str">
        <f>IF($A1273&lt;&gt;"",IF(OR(EE1273&lt;&gt;0,EF1273&lt;&gt;0,$BB$3&gt;0),"",IF(#REF!="LER","05,",IF(#REF!="LOR","09,",IF(#REF!="LEB","10,",IF(#REF!="LOB","05,",IF(#REF!="HER","23,",IF(#REF!="HOR","27,",IF(#REF!="HEB","28,",IF(#REF!="HOB","23,",""))))))))),"")</f>
        <v/>
      </c>
      <c r="BJ1274" s="76" t="str">
        <f t="shared" si="2029"/>
        <v/>
      </c>
      <c r="BK1274" s="131" t="b">
        <f t="shared" si="2030"/>
        <v>0</v>
      </c>
      <c r="BL1274" s="131" t="b">
        <f t="shared" si="2031"/>
        <v>0</v>
      </c>
      <c r="BM1274" s="131" t="b">
        <f t="shared" si="2032"/>
        <v>0</v>
      </c>
      <c r="BN1274" s="131" t="b">
        <f t="shared" si="2033"/>
        <v>0</v>
      </c>
      <c r="BO1274" s="131" t="b">
        <f t="shared" si="2034"/>
        <v>0</v>
      </c>
      <c r="BP1274" s="131" t="b">
        <f t="shared" si="2035"/>
        <v>0</v>
      </c>
      <c r="BQ1274" s="131"/>
      <c r="BR1274" s="131" t="e">
        <f t="shared" si="2064"/>
        <v>#REF!</v>
      </c>
      <c r="BS1274" s="92">
        <f t="shared" si="2060"/>
        <v>0</v>
      </c>
      <c r="BT1274" s="60"/>
      <c r="BU1274" s="11" t="e">
        <f t="shared" si="2057"/>
        <v>#REF!</v>
      </c>
      <c r="BV1274" s="67" t="e">
        <f t="shared" si="2058"/>
        <v>#REF!</v>
      </c>
      <c r="BW1274" s="76" t="str">
        <f>IF($A1273&lt;&gt;"",IF(OR(EE1273&lt;&gt;0,EF1273&lt;&gt;0,$BB$3&gt;0),"",IF(#REF!="LER","07,",IF(#REF!="LOR","12,",IF(#REF!="LEB","12,",IF(#REF!="LOB","08,",IF(#REF!="HER","25,",IF(#REF!="HOR","30,",IF(#REF!="HEB","30,",IF(#REF!="HOB","25,",""))))))))),"")</f>
        <v/>
      </c>
      <c r="BX1274" s="76" t="str">
        <f>IF($A1273&lt;&gt;"",IF(OR(EE1273&lt;&gt;0,EF1273&lt;&gt;0,$BB$3&gt;0),"",IF(#REF!="LER","08,",IF(#REF!="LOR","13,",IF(#REF!="LEB","13,",IF(#REF!="LOB","09,",IF(#REF!="HER","26,",IF(#REF!="HOR","31,",IF(#REF!="HEB","31,",IF(#REF!="HOB","26,",""))))))))),"")</f>
        <v/>
      </c>
      <c r="BY1274" s="76" t="str">
        <f>IF($A1273&lt;&gt;"",IF(OR(EE1273&lt;&gt;0,EF1273&lt;&gt;0,$BB$3&gt;0),"",IF(#REF!="LER","09,",IF(#REF!="LOR","14,",IF(#REF!="LEB","14,",IF(#REF!="LOB","10,",IF(#REF!="HER","27,",IF(#REF!="HOR","32,",IF(#REF!="HEB","32,",IF(#REF!="HOB","27,",""))))))))),"")</f>
        <v/>
      </c>
      <c r="BZ1274" s="76" t="str">
        <f>IF($A1273&lt;&gt;"",IF(OR(EE1273&lt;&gt;0,EF1273&lt;&gt;0,$BB$3&gt;0),"",IF(#REF!="LER","10,",IF(#REF!="LOR","15,",IF(#REF!="LEB","15,",IF(#REF!="LOB","11,",IF(#REF!="HER","28,",IF(#REF!="HOR","33,",IF(#REF!="HEB","33,",IF(#REF!="HOB","28,",""))))))))),"")</f>
        <v/>
      </c>
      <c r="CA1274" s="76" t="str">
        <f>IF($A1273&lt;&gt;"",IF(OR(EE1273&lt;&gt;0,EF1273&lt;&gt;0,$BB$3&gt;0),"",IF(#REF!="LER","12,",IF(#REF!="LOR","16,",IF(#REF!="LEB","16,",IF(#REF!="LOB","13,",IF(#REF!="HER","30,",IF(#REF!="HOR","34,",IF(#REF!="HEB","34,",IF(#REF!="HOB","29,",""))))))))),"")</f>
        <v/>
      </c>
      <c r="CB1274" s="76" t="str">
        <f>IF($A1273&lt;&gt;"",IF(OR(EE1273&lt;&gt;0,EF1273&lt;&gt;0,$BB$3&gt;0),"",IF(#REF!="LER","14,",IF(#REF!="LOR","17,",IF(#REF!="LEB","17,",IF(#REF!="LOB","15,",IF(#REF!="HER","32,",IF(#REF!="HOR","35,",IF(#REF!="HEB","35,",IF(#REF!="HOB","31,",""))))))))),"")</f>
        <v/>
      </c>
      <c r="CC1274" s="76" t="str">
        <f>IF($A1273&lt;&gt;"",IF(OR(EE1273&lt;&gt;0,EF1273&lt;&gt;0,$BB$3&gt;0),"",IF(#REF!="LER","16,",IF(#REF!="LOR","18,",IF(#REF!="LEB","18,",IF(#REF!="LOB","17,",IF(#REF!="HER","34,",IF(#REF!="HOR","36,",IF(#REF!="HEB","36,",IF(#REF!="HOB","33,",""))))))))),"")</f>
        <v/>
      </c>
      <c r="CD1274" s="60" t="b">
        <f t="shared" si="2037"/>
        <v>0</v>
      </c>
      <c r="CE1274" s="60" t="b">
        <f t="shared" si="2038"/>
        <v>0</v>
      </c>
      <c r="CF1274" s="60" t="b">
        <f t="shared" si="2039"/>
        <v>0</v>
      </c>
      <c r="CG1274" s="60" t="b">
        <f t="shared" si="2040"/>
        <v>0</v>
      </c>
      <c r="CH1274" s="60" t="b">
        <f t="shared" si="2041"/>
        <v>0</v>
      </c>
      <c r="CI1274" s="60" t="b">
        <f t="shared" si="2042"/>
        <v>0</v>
      </c>
      <c r="CJ1274" s="60" t="b">
        <f t="shared" si="2043"/>
        <v>0</v>
      </c>
      <c r="CK1274" s="131"/>
      <c r="CL1274" s="131" t="e">
        <f t="shared" si="2085"/>
        <v>#REF!</v>
      </c>
      <c r="CM1274" s="92" t="e">
        <f t="shared" si="2061"/>
        <v>#REF!</v>
      </c>
      <c r="CN1274" s="13" t="e">
        <f t="shared" si="2070"/>
        <v>#REF!</v>
      </c>
      <c r="CO1274" s="11" t="e">
        <f t="shared" si="2044"/>
        <v>#REF!</v>
      </c>
      <c r="CP1274" s="13">
        <f t="shared" si="2068"/>
        <v>0</v>
      </c>
      <c r="CQ1274" s="11">
        <f t="shared" si="2071"/>
        <v>0</v>
      </c>
      <c r="CR1274" s="57">
        <f t="shared" si="2012"/>
        <v>0</v>
      </c>
      <c r="CS1274" s="57">
        <f t="shared" si="2013"/>
        <v>0</v>
      </c>
      <c r="CT1274" s="57">
        <f t="shared" si="2086"/>
        <v>0</v>
      </c>
      <c r="CU1274" s="24"/>
      <c r="CV1274" s="24"/>
      <c r="CW1274" s="24"/>
      <c r="CX1274" s="24"/>
      <c r="CY1274" s="24"/>
      <c r="CZ1274" s="24"/>
      <c r="DA1274" s="24"/>
      <c r="DB1274" s="24"/>
      <c r="DC1274" s="24"/>
      <c r="DD1274" s="64"/>
      <c r="DE1274" s="39"/>
      <c r="DF1274" s="39"/>
      <c r="DG1274" s="39"/>
      <c r="DH1274" s="39"/>
      <c r="DI1274" s="83"/>
      <c r="DJ1274" s="39"/>
      <c r="DK1274" s="22"/>
      <c r="DL1274" s="22"/>
      <c r="DM1274" s="32"/>
      <c r="DN1274" s="22"/>
      <c r="DO1274" s="22"/>
      <c r="DP1274" s="22"/>
      <c r="DQ1274" s="22"/>
      <c r="DR1274" s="22"/>
      <c r="DS1274" s="22"/>
      <c r="DT1274" s="22"/>
      <c r="DU1274" s="22"/>
      <c r="DV1274" s="22"/>
      <c r="DW1274" s="22"/>
      <c r="DX1274" s="22"/>
      <c r="DY1274" s="22"/>
      <c r="DZ1274" s="22"/>
      <c r="EA1274" s="32"/>
      <c r="EB1274" s="22"/>
      <c r="EC1274" s="22"/>
      <c r="EG1274" s="22"/>
      <c r="EH1274"/>
    </row>
    <row r="1275" spans="1:138" s="23" customFormat="1" x14ac:dyDescent="0.2">
      <c r="A1275" s="127"/>
      <c r="B1275" s="61" t="str">
        <f>IF(A1275="","",IF(U1276="","DB",U1276&amp;V1276&amp;W1276&amp;X1276&amp;Y1276&amp;Z1276&amp;AL1276&amp;AM1276&amp;AN1276&amp;AO1276&amp;AP1276&amp;AQ1276&amp;AR1276&amp;#REF!))</f>
        <v/>
      </c>
      <c r="C1275" s="7" t="str">
        <f t="shared" si="2066"/>
        <v/>
      </c>
      <c r="D1275" s="60">
        <f t="shared" si="2009"/>
        <v>0</v>
      </c>
      <c r="E1275" s="7" t="str">
        <f t="shared" si="2010"/>
        <v/>
      </c>
      <c r="F1275" s="72" t="str">
        <f t="shared" si="2072"/>
        <v/>
      </c>
      <c r="G1275" s="73">
        <f t="shared" si="2067"/>
        <v>0</v>
      </c>
      <c r="H1275" s="112">
        <f t="shared" si="2080"/>
        <v>0</v>
      </c>
      <c r="I1275" s="112">
        <f t="shared" si="2081"/>
        <v>0</v>
      </c>
      <c r="J1275" s="74" t="e">
        <f>COUNTIF(#REF!,"E")</f>
        <v>#REF!</v>
      </c>
      <c r="K1275" s="74" t="e">
        <f>COUNTIF(#REF!,"O")</f>
        <v>#REF!</v>
      </c>
      <c r="L1275" s="74" t="e">
        <f t="shared" si="2082"/>
        <v>#REF!</v>
      </c>
      <c r="M1275" s="113" t="e">
        <f t="shared" si="2083"/>
        <v>#REF!</v>
      </c>
      <c r="N1275" s="60"/>
      <c r="O1275" s="61"/>
      <c r="P1275" s="61"/>
      <c r="Q1275" s="61"/>
      <c r="R1275" s="61"/>
      <c r="S1275" s="7"/>
      <c r="T1275" s="67" t="e">
        <f t="shared" si="2045"/>
        <v>#REF!</v>
      </c>
      <c r="U1275" s="76" t="str">
        <f>IF($A1274&lt;&gt;"",IF(OR(CR1274&lt;&gt;0,CS1274&lt;&gt;0,#REF!&lt;$BB$3),"",IF(#REF!="LER","01,",IF(#REF!="LOR","01,",IF(#REF!="LEB","02,",IF(#REF!="LOB","01,",IF(#REF!="HER","19,",IF(#REF!="HOR","19,",IF(#REF!="HEB","20,",IF(#REF!="HOB","19,",""))))))))),"")</f>
        <v/>
      </c>
      <c r="V1275" s="76" t="str">
        <f>IF($A1274&lt;&gt;"",IF(OR(CR1274&lt;&gt;0,CS1274&lt;&gt;0,#REF!&lt;$BB$3),"",IF(#REF!="LER","02,",IF(#REF!="LOR","03,",IF(#REF!="LEB","04,",IF(#REF!="LOB","02,",IF(#REF!="HER","20,",IF(#REF!="HOR","21,",IF(#REF!="HEB","22,",IF(#REF!="HOB","20,",""))))))))),"")</f>
        <v/>
      </c>
      <c r="W1275" s="76" t="str">
        <f>IF($A1274&lt;&gt;"",IF(OR(CR1274&lt;&gt;0,CS1274&lt;&gt;0,#REF!&lt;$BB$3),"",IF(#REF!="LER","03,",IF(#REF!="LOR","05,",IF(#REF!="LEB","06,",IF(#REF!="LOB","03,",IF(#REF!="HER","21,",IF(#REF!="HOR","23,",IF(#REF!="HEB","24,",IF(#REF!="HOB","21,",""))))))))),"")</f>
        <v/>
      </c>
      <c r="X1275" s="76" t="str">
        <f>IF($A1274&lt;&gt;"",IF(OR(CR1274&lt;&gt;0,CS1274&lt;&gt;0,#REF!&lt;$BB$3),"",IF(#REF!="LER","04,",IF(#REF!="LOR","07,",IF(#REF!="LEB","08,",IF(#REF!="LOB","04,",IF(#REF!="HER","22,",IF(#REF!="HOR","25,",IF(#REF!="HEB","26,",IF(#REF!="HOB","22,",""))))))))),"")</f>
        <v/>
      </c>
      <c r="Y1275" s="76" t="str">
        <f>IF($A1274&lt;&gt;"",IF(OR(CR1274&lt;&gt;0,CS1274&lt;&gt;0,#REF!&lt;$BB$3),"",IF(#REF!="LER","05,",IF(#REF!="LOR","09,",IF(#REF!="LEB","10,",IF(#REF!="LOB","05,",IF(#REF!="HER","23,",IF(#REF!="HOR","27,",IF(#REF!="HEB","28,",IF(#REF!="HOB","23,",""))))))))),"")</f>
        <v/>
      </c>
      <c r="Z1275" s="76" t="str">
        <f t="shared" si="2079"/>
        <v/>
      </c>
      <c r="AA1275" s="131" t="b">
        <f t="shared" si="2014"/>
        <v>0</v>
      </c>
      <c r="AB1275" s="131" t="b">
        <f t="shared" si="2015"/>
        <v>0</v>
      </c>
      <c r="AC1275" s="131" t="b">
        <f t="shared" si="2016"/>
        <v>0</v>
      </c>
      <c r="AD1275" s="131" t="b">
        <f t="shared" si="2017"/>
        <v>0</v>
      </c>
      <c r="AE1275" s="131" t="b">
        <f t="shared" si="2018"/>
        <v>0</v>
      </c>
      <c r="AF1275" s="131" t="b">
        <f t="shared" si="2019"/>
        <v>0</v>
      </c>
      <c r="AG1275" s="131"/>
      <c r="AH1275" s="131" t="e">
        <f t="shared" si="2062"/>
        <v>#REF!</v>
      </c>
      <c r="AI1275" s="60"/>
      <c r="AJ1275" s="11">
        <f t="shared" si="2046"/>
        <v>0</v>
      </c>
      <c r="AK1275" s="67">
        <f t="shared" si="2047"/>
        <v>1</v>
      </c>
      <c r="AL1275" s="118" t="str">
        <f t="shared" si="2048"/>
        <v/>
      </c>
      <c r="AM1275" s="118" t="str">
        <f t="shared" si="2049"/>
        <v/>
      </c>
      <c r="AN1275" s="118" t="str">
        <f t="shared" si="2050"/>
        <v/>
      </c>
      <c r="AO1275" s="118" t="str">
        <f t="shared" si="2051"/>
        <v/>
      </c>
      <c r="AP1275" s="118" t="str">
        <f t="shared" si="2052"/>
        <v/>
      </c>
      <c r="AQ1275" s="118" t="str">
        <f t="shared" si="2053"/>
        <v/>
      </c>
      <c r="AR1275" s="118" t="str">
        <f t="shared" si="2054"/>
        <v/>
      </c>
      <c r="AS1275" s="60" t="b">
        <f t="shared" si="2021"/>
        <v>0</v>
      </c>
      <c r="AT1275" s="60" t="b">
        <f t="shared" si="2022"/>
        <v>0</v>
      </c>
      <c r="AU1275" s="60" t="b">
        <f t="shared" si="2023"/>
        <v>0</v>
      </c>
      <c r="AV1275" s="60" t="b">
        <f t="shared" si="2024"/>
        <v>0</v>
      </c>
      <c r="AW1275" s="60" t="b">
        <f t="shared" si="2025"/>
        <v>0</v>
      </c>
      <c r="AX1275" s="60" t="b">
        <f t="shared" si="2026"/>
        <v>0</v>
      </c>
      <c r="AY1275" s="60" t="b">
        <f t="shared" si="2027"/>
        <v>0</v>
      </c>
      <c r="AZ1275" s="131"/>
      <c r="BA1275" s="131">
        <f t="shared" si="2084"/>
        <v>1</v>
      </c>
      <c r="BB1275" s="13">
        <f t="shared" si="2069"/>
        <v>0</v>
      </c>
      <c r="BC1275" s="11">
        <f t="shared" si="2028"/>
        <v>0</v>
      </c>
      <c r="BD1275" s="67" t="e">
        <f t="shared" si="2056"/>
        <v>#REF!</v>
      </c>
      <c r="BE1275" s="76" t="str">
        <f>IF($A1274&lt;&gt;"",IF(OR(EE1274&lt;&gt;0,EF1274&lt;&gt;0,#REF!&lt;$BB$3),"",IF(#REF!="LER","01,",IF(#REF!="LOR","01,",IF(#REF!="LEB","02,",IF(#REF!="LOB","01,",IF(#REF!="HER","19,",IF(#REF!="HOR","19,",IF(#REF!="HEB","20,",IF(#REF!="HOB","19,",""))))))))),"")</f>
        <v/>
      </c>
      <c r="BF1275" s="76" t="str">
        <f>IF($A1274&lt;&gt;"",IF(OR(EE1274&lt;&gt;0,EF1274&lt;&gt;0,#REF!&lt;$BB$3),"",IF(#REF!="LER","02,",IF(#REF!="LOR","03,",IF(#REF!="LEB","04,",IF(#REF!="LOB","02,",IF(#REF!="HER","20,",IF(#REF!="HOR","21,",IF(#REF!="HEB","22,",IF(#REF!="HOB","20,",""))))))))),"")</f>
        <v/>
      </c>
      <c r="BG1275" s="76" t="str">
        <f>IF($A1274&lt;&gt;"",IF(OR(EE1274&lt;&gt;0,EF1274&lt;&gt;0,#REF!&lt;$BB$3),"",IF(#REF!="LER","03,",IF(#REF!="LOR","05,",IF(#REF!="LEB","06,",IF(#REF!="LOB","03,",IF(#REF!="HER","21,",IF(#REF!="HOR","23,",IF(#REF!="HEB","24,",IF(#REF!="HOB","21,",""))))))))),"")</f>
        <v/>
      </c>
      <c r="BH1275" s="76" t="str">
        <f>IF($A1274&lt;&gt;"",IF(OR(EE1274&lt;&gt;0,EF1274&lt;&gt;0,#REF!&lt;$BB$3),"",IF(#REF!="LER","04,",IF(#REF!="LOR","07,",IF(#REF!="LEB","08,",IF(#REF!="LOB","04,",IF(#REF!="HER","22,",IF(#REF!="HOR","25,",IF(#REF!="HEB","26,",IF(#REF!="HOB","22,",""))))))))),"")</f>
        <v/>
      </c>
      <c r="BI1275" s="76" t="str">
        <f>IF($A1274&lt;&gt;"",IF(OR(EE1274&lt;&gt;0,EF1274&lt;&gt;0,#REF!&lt;$BB$3),"",IF(#REF!="LER","05,",IF(#REF!="LOR","09,",IF(#REF!="LEB","10,",IF(#REF!="LOB","05,",IF(#REF!="HER","23,",IF(#REF!="HOR","27,",IF(#REF!="HEB","28,",IF(#REF!="HOB","23,",""))))))))),"")</f>
        <v/>
      </c>
      <c r="BJ1275" s="76" t="str">
        <f t="shared" si="2029"/>
        <v/>
      </c>
      <c r="BK1275" s="131" t="b">
        <f t="shared" si="2030"/>
        <v>0</v>
      </c>
      <c r="BL1275" s="131" t="b">
        <f t="shared" si="2031"/>
        <v>0</v>
      </c>
      <c r="BM1275" s="131" t="b">
        <f t="shared" si="2032"/>
        <v>0</v>
      </c>
      <c r="BN1275" s="131" t="b">
        <f t="shared" si="2033"/>
        <v>0</v>
      </c>
      <c r="BO1275" s="131" t="b">
        <f t="shared" si="2034"/>
        <v>0</v>
      </c>
      <c r="BP1275" s="131" t="b">
        <f t="shared" si="2035"/>
        <v>0</v>
      </c>
      <c r="BQ1275" s="131"/>
      <c r="BR1275" s="131" t="e">
        <f t="shared" si="2064"/>
        <v>#REF!</v>
      </c>
      <c r="BS1275" s="92">
        <f t="shared" si="2060"/>
        <v>0</v>
      </c>
      <c r="BT1275" s="60"/>
      <c r="BU1275" s="11" t="e">
        <f t="shared" si="2057"/>
        <v>#REF!</v>
      </c>
      <c r="BV1275" s="67" t="e">
        <f t="shared" si="2058"/>
        <v>#REF!</v>
      </c>
      <c r="BW1275" s="76" t="str">
        <f>IF($A1274&lt;&gt;"",IF(OR(EE1274&lt;&gt;0,EF1274&lt;&gt;0,#REF!&lt;$BB$3),"",IF(#REF!="LER","07,",IF(#REF!="LOR","12,",IF(#REF!="LEB","12,",IF(#REF!="LOB","08,",IF(#REF!="HER","25,",IF(#REF!="HOR","30,",IF(#REF!="HEB","30,",IF(#REF!="HOB","25,",""))))))))),"")</f>
        <v/>
      </c>
      <c r="BX1275" s="76" t="str">
        <f>IF($A1274&lt;&gt;"",IF(OR(EE1274&lt;&gt;0,EF1274&lt;&gt;0,#REF!&lt;$BB$3),"",IF(#REF!="LER","08,",IF(#REF!="LOR","13,",IF(#REF!="LEB","13,",IF(#REF!="LOB","09,",IF(#REF!="HER","26,",IF(#REF!="HOR","31,",IF(#REF!="HEB","31,",IF(#REF!="HOB","26,",""))))))))),"")</f>
        <v/>
      </c>
      <c r="BY1275" s="76" t="str">
        <f>IF($A1274&lt;&gt;"",IF(OR(EE1274&lt;&gt;0,EF1274&lt;&gt;0,#REF!&lt;$BB$3),"",IF(#REF!="LER","09,",IF(#REF!="LOR","14,",IF(#REF!="LEB","14,",IF(#REF!="LOB","10,",IF(#REF!="HER","27,",IF(#REF!="HOR","32,",IF(#REF!="HEB","32,",IF(#REF!="HOB","27,",""))))))))),"")</f>
        <v/>
      </c>
      <c r="BZ1275" s="76" t="str">
        <f>IF($A1274&lt;&gt;"",IF(OR(EE1274&lt;&gt;0,EF1274&lt;&gt;0,#REF!&lt;$BB$3),"",IF(#REF!="LER","10,",IF(#REF!="LOR","15,",IF(#REF!="LEB","15,",IF(#REF!="LOB","11,",IF(#REF!="HER","28,",IF(#REF!="HOR","33,",IF(#REF!="HEB","33,",IF(#REF!="HOB","28,",""))))))))),"")</f>
        <v/>
      </c>
      <c r="CA1275" s="76" t="str">
        <f>IF($A1274&lt;&gt;"",IF(OR(EE1274&lt;&gt;0,EF1274&lt;&gt;0,#REF!&lt;$BB$3),"",IF(#REF!="LER","12,",IF(#REF!="LOR","16,",IF(#REF!="LEB","16,",IF(#REF!="LOB","13,",IF(#REF!="HER","30,",IF(#REF!="HOR","34,",IF(#REF!="HEB","34,",IF(#REF!="HOB","29,",""))))))))),"")</f>
        <v/>
      </c>
      <c r="CB1275" s="76" t="str">
        <f>IF($A1274&lt;&gt;"",IF(OR(EE1274&lt;&gt;0,EF1274&lt;&gt;0,#REF!&lt;$BB$3),"",IF(#REF!="LER","14,",IF(#REF!="LOR","17,",IF(#REF!="LEB","17,",IF(#REF!="LOB","15,",IF(#REF!="HER","32,",IF(#REF!="HOR","35,",IF(#REF!="HEB","35,",IF(#REF!="HOB","31,",""))))))))),"")</f>
        <v/>
      </c>
      <c r="CC1275" s="76" t="str">
        <f>IF($A1274&lt;&gt;"",IF(OR(EE1274&lt;&gt;0,EF1274&lt;&gt;0,#REF!&lt;$BB$3),"",IF(#REF!="LER","16,",IF(#REF!="LOR","18,",IF(#REF!="LEB","18,",IF(#REF!="LOB","17,",IF(#REF!="HER","34,",IF(#REF!="HOR","36,",IF(#REF!="HEB","36,",IF(#REF!="HOB","33,",""))))))))),"")</f>
        <v/>
      </c>
      <c r="CD1275" s="60" t="b">
        <f t="shared" si="2037"/>
        <v>0</v>
      </c>
      <c r="CE1275" s="60" t="b">
        <f t="shared" si="2038"/>
        <v>0</v>
      </c>
      <c r="CF1275" s="60" t="b">
        <f t="shared" si="2039"/>
        <v>0</v>
      </c>
      <c r="CG1275" s="60" t="b">
        <f t="shared" si="2040"/>
        <v>0</v>
      </c>
      <c r="CH1275" s="60" t="b">
        <f t="shared" si="2041"/>
        <v>0</v>
      </c>
      <c r="CI1275" s="60" t="b">
        <f t="shared" si="2042"/>
        <v>0</v>
      </c>
      <c r="CJ1275" s="60" t="b">
        <f t="shared" si="2043"/>
        <v>0</v>
      </c>
      <c r="CK1275" s="131"/>
      <c r="CL1275" s="131" t="e">
        <f t="shared" si="2085"/>
        <v>#REF!</v>
      </c>
      <c r="CM1275" s="92" t="e">
        <f t="shared" si="2061"/>
        <v>#REF!</v>
      </c>
      <c r="CN1275" s="13" t="e">
        <f t="shared" si="2070"/>
        <v>#REF!</v>
      </c>
      <c r="CO1275" s="11" t="e">
        <f t="shared" si="2044"/>
        <v>#REF!</v>
      </c>
      <c r="CP1275" s="13">
        <f t="shared" si="2068"/>
        <v>0</v>
      </c>
      <c r="CQ1275" s="11">
        <f t="shared" si="2071"/>
        <v>0</v>
      </c>
      <c r="CR1275" s="57">
        <f t="shared" si="2012"/>
        <v>0</v>
      </c>
      <c r="CS1275" s="57">
        <f t="shared" si="2013"/>
        <v>0</v>
      </c>
      <c r="CT1275" s="57">
        <f t="shared" si="2086"/>
        <v>0</v>
      </c>
      <c r="CU1275" s="24"/>
      <c r="CV1275" s="24"/>
      <c r="CW1275" s="24"/>
      <c r="CX1275" s="24"/>
      <c r="CY1275" s="24"/>
      <c r="CZ1275" s="24"/>
      <c r="DA1275" s="24"/>
      <c r="DB1275" s="24"/>
      <c r="DC1275" s="24"/>
      <c r="DD1275" s="64"/>
      <c r="DE1275" s="39"/>
      <c r="DF1275" s="39"/>
      <c r="DG1275" s="39"/>
      <c r="DH1275" s="39"/>
      <c r="DI1275" s="83"/>
      <c r="DJ1275" s="39"/>
      <c r="DK1275" s="22"/>
      <c r="DL1275" s="22"/>
      <c r="DM1275" s="32"/>
      <c r="DN1275" s="22"/>
      <c r="DO1275" s="22"/>
      <c r="DP1275" s="22"/>
      <c r="DQ1275" s="22"/>
      <c r="DR1275" s="22"/>
      <c r="DS1275" s="22"/>
      <c r="DT1275" s="22"/>
      <c r="DU1275" s="22"/>
      <c r="DV1275" s="22"/>
      <c r="DW1275" s="22"/>
      <c r="DX1275" s="22"/>
      <c r="DY1275" s="22"/>
      <c r="DZ1275" s="22"/>
      <c r="EA1275" s="32"/>
      <c r="EB1275" s="22"/>
      <c r="EC1275" s="22"/>
      <c r="EG1275" s="22"/>
      <c r="EH1275"/>
    </row>
    <row r="1276" spans="1:138" s="23" customFormat="1" x14ac:dyDescent="0.2">
      <c r="A1276" s="127"/>
      <c r="B1276" s="61" t="str">
        <f>IF(A1276="","",IF(U1277="","DB",U1277&amp;V1277&amp;W1277&amp;X1277&amp;Y1277&amp;Z1277&amp;AL1277&amp;AM1277&amp;AN1277&amp;AO1277&amp;AP1277&amp;AQ1277&amp;AR1277&amp;#REF!))</f>
        <v/>
      </c>
      <c r="C1276" s="7" t="str">
        <f t="shared" si="2066"/>
        <v/>
      </c>
      <c r="D1276" s="60">
        <f t="shared" si="2009"/>
        <v>0</v>
      </c>
      <c r="E1276" s="7" t="str">
        <f t="shared" si="2010"/>
        <v/>
      </c>
      <c r="F1276" s="72" t="str">
        <f t="shared" si="2072"/>
        <v/>
      </c>
      <c r="G1276" s="73">
        <f t="shared" si="2067"/>
        <v>0</v>
      </c>
      <c r="H1276" s="112">
        <f t="shared" si="2080"/>
        <v>0</v>
      </c>
      <c r="I1276" s="112">
        <f t="shared" si="2081"/>
        <v>0</v>
      </c>
      <c r="J1276" s="74" t="e">
        <f>COUNTIF(#REF!,"E")</f>
        <v>#REF!</v>
      </c>
      <c r="K1276" s="74" t="e">
        <f>COUNTIF(#REF!,"O")</f>
        <v>#REF!</v>
      </c>
      <c r="L1276" s="74" t="e">
        <f t="shared" si="2082"/>
        <v>#REF!</v>
      </c>
      <c r="M1276" s="113" t="e">
        <f t="shared" si="2083"/>
        <v>#REF!</v>
      </c>
      <c r="N1276" s="60"/>
      <c r="O1276" s="61"/>
      <c r="P1276" s="61"/>
      <c r="Q1276" s="61"/>
      <c r="R1276" s="61"/>
      <c r="S1276" s="7"/>
      <c r="T1276" s="67" t="e">
        <f t="shared" si="2045"/>
        <v>#REF!</v>
      </c>
      <c r="U1276" s="76" t="str">
        <f>IF($A1275&lt;&gt;"",IF(OR(CR1275&lt;&gt;0,CS1275&lt;&gt;0,#REF!&lt;$BB$3),"",IF(#REF!="LER","01,",IF(#REF!="LOR","01,",IF(#REF!="LEB","02,",IF(#REF!="LOB","01,",IF(#REF!="HER","19,",IF(#REF!="HOR","19,",IF(#REF!="HEB","20,",IF(#REF!="HOB","19,",""))))))))),"")</f>
        <v/>
      </c>
      <c r="V1276" s="76" t="str">
        <f>IF($A1275&lt;&gt;"",IF(OR(CR1275&lt;&gt;0,CS1275&lt;&gt;0,#REF!&lt;$BB$3),"",IF(#REF!="LER","02,",IF(#REF!="LOR","03,",IF(#REF!="LEB","04,",IF(#REF!="LOB","02,",IF(#REF!="HER","20,",IF(#REF!="HOR","21,",IF(#REF!="HEB","22,",IF(#REF!="HOB","20,",""))))))))),"")</f>
        <v/>
      </c>
      <c r="W1276" s="76" t="str">
        <f>IF($A1275&lt;&gt;"",IF(OR(CR1275&lt;&gt;0,CS1275&lt;&gt;0,#REF!&lt;$BB$3),"",IF(#REF!="LER","03,",IF(#REF!="LOR","05,",IF(#REF!="LEB","06,",IF(#REF!="LOB","03,",IF(#REF!="HER","21,",IF(#REF!="HOR","23,",IF(#REF!="HEB","24,",IF(#REF!="HOB","21,",""))))))))),"")</f>
        <v/>
      </c>
      <c r="X1276" s="76" t="str">
        <f>IF($A1275&lt;&gt;"",IF(OR(CR1275&lt;&gt;0,CS1275&lt;&gt;0,#REF!&lt;$BB$3),"",IF(#REF!="LER","04,",IF(#REF!="LOR","07,",IF(#REF!="LEB","08,",IF(#REF!="LOB","04,",IF(#REF!="HER","22,",IF(#REF!="HOR","25,",IF(#REF!="HEB","26,",IF(#REF!="HOB","22,",""))))))))),"")</f>
        <v/>
      </c>
      <c r="Y1276" s="76" t="str">
        <f>IF($A1275&lt;&gt;"",IF(OR(CR1275&lt;&gt;0,CS1275&lt;&gt;0,#REF!&lt;$BB$3),"",IF(#REF!="LER","05,",IF(#REF!="LOR","09,",IF(#REF!="LEB","10,",IF(#REF!="LOB","05,",IF(#REF!="HER","23,",IF(#REF!="HOR","27,",IF(#REF!="HEB","28,",IF(#REF!="HOB","23,",""))))))))),"")</f>
        <v/>
      </c>
      <c r="Z1276" s="76" t="str">
        <f t="shared" si="2079"/>
        <v/>
      </c>
      <c r="AA1276" s="131" t="b">
        <f t="shared" si="2014"/>
        <v>0</v>
      </c>
      <c r="AB1276" s="131" t="b">
        <f t="shared" si="2015"/>
        <v>0</v>
      </c>
      <c r="AC1276" s="131" t="b">
        <f t="shared" si="2016"/>
        <v>0</v>
      </c>
      <c r="AD1276" s="131" t="b">
        <f t="shared" si="2017"/>
        <v>0</v>
      </c>
      <c r="AE1276" s="131" t="b">
        <f t="shared" si="2018"/>
        <v>0</v>
      </c>
      <c r="AF1276" s="131" t="b">
        <f t="shared" si="2019"/>
        <v>0</v>
      </c>
      <c r="AG1276" s="131"/>
      <c r="AH1276" s="131" t="e">
        <f t="shared" si="2062"/>
        <v>#REF!</v>
      </c>
      <c r="AI1276" s="60"/>
      <c r="AJ1276" s="11">
        <f t="shared" si="2046"/>
        <v>0</v>
      </c>
      <c r="AK1276" s="67">
        <f t="shared" si="2047"/>
        <v>1</v>
      </c>
      <c r="AL1276" s="118" t="str">
        <f t="shared" si="2048"/>
        <v/>
      </c>
      <c r="AM1276" s="118" t="str">
        <f t="shared" si="2049"/>
        <v/>
      </c>
      <c r="AN1276" s="118" t="str">
        <f t="shared" si="2050"/>
        <v/>
      </c>
      <c r="AO1276" s="118" t="str">
        <f t="shared" si="2051"/>
        <v/>
      </c>
      <c r="AP1276" s="118" t="str">
        <f t="shared" si="2052"/>
        <v/>
      </c>
      <c r="AQ1276" s="118" t="str">
        <f t="shared" si="2053"/>
        <v/>
      </c>
      <c r="AR1276" s="118" t="str">
        <f t="shared" si="2054"/>
        <v/>
      </c>
      <c r="AS1276" s="60" t="b">
        <f t="shared" si="2021"/>
        <v>0</v>
      </c>
      <c r="AT1276" s="60" t="b">
        <f t="shared" si="2022"/>
        <v>0</v>
      </c>
      <c r="AU1276" s="60" t="b">
        <f t="shared" si="2023"/>
        <v>0</v>
      </c>
      <c r="AV1276" s="60" t="b">
        <f t="shared" si="2024"/>
        <v>0</v>
      </c>
      <c r="AW1276" s="60" t="b">
        <f t="shared" si="2025"/>
        <v>0</v>
      </c>
      <c r="AX1276" s="60" t="b">
        <f t="shared" si="2026"/>
        <v>0</v>
      </c>
      <c r="AY1276" s="60" t="b">
        <f t="shared" si="2027"/>
        <v>0</v>
      </c>
      <c r="AZ1276" s="131"/>
      <c r="BA1276" s="131">
        <f t="shared" si="2084"/>
        <v>1</v>
      </c>
      <c r="BB1276" s="13">
        <f t="shared" si="2069"/>
        <v>0</v>
      </c>
      <c r="BC1276" s="11">
        <f t="shared" si="2028"/>
        <v>0</v>
      </c>
      <c r="BD1276" s="67" t="e">
        <f t="shared" si="2056"/>
        <v>#REF!</v>
      </c>
      <c r="BE1276" s="76" t="str">
        <f>IF($A1275&lt;&gt;"",IF(OR(EE1275&lt;&gt;0,EF1275&lt;&gt;0,#REF!&lt;$BB$3),"",IF(#REF!="LER","01,",IF(#REF!="LOR","01,",IF(#REF!="LEB","02,",IF(#REF!="LOB","01,",IF(#REF!="HER","19,",IF(#REF!="HOR","19,",IF(#REF!="HEB","20,",IF(#REF!="HOB","19,",""))))))))),"")</f>
        <v/>
      </c>
      <c r="BF1276" s="76" t="str">
        <f>IF($A1275&lt;&gt;"",IF(OR(EE1275&lt;&gt;0,EF1275&lt;&gt;0,#REF!&lt;$BB$3),"",IF(#REF!="LER","02,",IF(#REF!="LOR","03,",IF(#REF!="LEB","04,",IF(#REF!="LOB","02,",IF(#REF!="HER","20,",IF(#REF!="HOR","21,",IF(#REF!="HEB","22,",IF(#REF!="HOB","20,",""))))))))),"")</f>
        <v/>
      </c>
      <c r="BG1276" s="76" t="str">
        <f>IF($A1275&lt;&gt;"",IF(OR(EE1275&lt;&gt;0,EF1275&lt;&gt;0,#REF!&lt;$BB$3),"",IF(#REF!="LER","03,",IF(#REF!="LOR","05,",IF(#REF!="LEB","06,",IF(#REF!="LOB","03,",IF(#REF!="HER","21,",IF(#REF!="HOR","23,",IF(#REF!="HEB","24,",IF(#REF!="HOB","21,",""))))))))),"")</f>
        <v/>
      </c>
      <c r="BH1276" s="76" t="str">
        <f>IF($A1275&lt;&gt;"",IF(OR(EE1275&lt;&gt;0,EF1275&lt;&gt;0,#REF!&lt;$BB$3),"",IF(#REF!="LER","04,",IF(#REF!="LOR","07,",IF(#REF!="LEB","08,",IF(#REF!="LOB","04,",IF(#REF!="HER","22,",IF(#REF!="HOR","25,",IF(#REF!="HEB","26,",IF(#REF!="HOB","22,",""))))))))),"")</f>
        <v/>
      </c>
      <c r="BI1276" s="76" t="str">
        <f>IF($A1275&lt;&gt;"",IF(OR(EE1275&lt;&gt;0,EF1275&lt;&gt;0,#REF!&lt;$BB$3),"",IF(#REF!="LER","05,",IF(#REF!="LOR","09,",IF(#REF!="LEB","10,",IF(#REF!="LOB","05,",IF(#REF!="HER","23,",IF(#REF!="HOR","27,",IF(#REF!="HEB","28,",IF(#REF!="HOB","23,",""))))))))),"")</f>
        <v/>
      </c>
      <c r="BJ1276" s="76" t="str">
        <f t="shared" si="2029"/>
        <v/>
      </c>
      <c r="BK1276" s="131" t="b">
        <f t="shared" si="2030"/>
        <v>0</v>
      </c>
      <c r="BL1276" s="131" t="b">
        <f t="shared" si="2031"/>
        <v>0</v>
      </c>
      <c r="BM1276" s="131" t="b">
        <f t="shared" si="2032"/>
        <v>0</v>
      </c>
      <c r="BN1276" s="131" t="b">
        <f t="shared" si="2033"/>
        <v>0</v>
      </c>
      <c r="BO1276" s="131" t="b">
        <f t="shared" si="2034"/>
        <v>0</v>
      </c>
      <c r="BP1276" s="131" t="b">
        <f t="shared" si="2035"/>
        <v>0</v>
      </c>
      <c r="BQ1276" s="131"/>
      <c r="BR1276" s="131" t="e">
        <f t="shared" si="2064"/>
        <v>#REF!</v>
      </c>
      <c r="BS1276" s="92">
        <f t="shared" si="2060"/>
        <v>0</v>
      </c>
      <c r="BT1276" s="60"/>
      <c r="BU1276" s="11" t="e">
        <f t="shared" si="2057"/>
        <v>#REF!</v>
      </c>
      <c r="BV1276" s="67" t="e">
        <f t="shared" si="2058"/>
        <v>#REF!</v>
      </c>
      <c r="BW1276" s="76" t="str">
        <f>IF($A1275&lt;&gt;"",IF(OR(EE1275&lt;&gt;0,EF1275&lt;&gt;0,#REF!&lt;$BB$3),"",IF(#REF!="LER","07,",IF(#REF!="LOR","12,",IF(#REF!="LEB","12,",IF(#REF!="LOB","08,",IF(#REF!="HER","25,",IF(#REF!="HOR","30,",IF(#REF!="HEB","30,",IF(#REF!="HOB","25,",""))))))))),"")</f>
        <v/>
      </c>
      <c r="BX1276" s="76" t="str">
        <f>IF($A1275&lt;&gt;"",IF(OR(EE1275&lt;&gt;0,EF1275&lt;&gt;0,#REF!&lt;$BB$3),"",IF(#REF!="LER","08,",IF(#REF!="LOR","13,",IF(#REF!="LEB","13,",IF(#REF!="LOB","09,",IF(#REF!="HER","26,",IF(#REF!="HOR","31,",IF(#REF!="HEB","31,",IF(#REF!="HOB","26,",""))))))))),"")</f>
        <v/>
      </c>
      <c r="BY1276" s="76" t="str">
        <f>IF($A1275&lt;&gt;"",IF(OR(EE1275&lt;&gt;0,EF1275&lt;&gt;0,#REF!&lt;$BB$3),"",IF(#REF!="LER","09,",IF(#REF!="LOR","14,",IF(#REF!="LEB","14,",IF(#REF!="LOB","10,",IF(#REF!="HER","27,",IF(#REF!="HOR","32,",IF(#REF!="HEB","32,",IF(#REF!="HOB","27,",""))))))))),"")</f>
        <v/>
      </c>
      <c r="BZ1276" s="76" t="str">
        <f>IF($A1275&lt;&gt;"",IF(OR(EE1275&lt;&gt;0,EF1275&lt;&gt;0,#REF!&lt;$BB$3),"",IF(#REF!="LER","10,",IF(#REF!="LOR","15,",IF(#REF!="LEB","15,",IF(#REF!="LOB","11,",IF(#REF!="HER","28,",IF(#REF!="HOR","33,",IF(#REF!="HEB","33,",IF(#REF!="HOB","28,",""))))))))),"")</f>
        <v/>
      </c>
      <c r="CA1276" s="76" t="str">
        <f>IF($A1275&lt;&gt;"",IF(OR(EE1275&lt;&gt;0,EF1275&lt;&gt;0,#REF!&lt;$BB$3),"",IF(#REF!="LER","12,",IF(#REF!="LOR","16,",IF(#REF!="LEB","16,",IF(#REF!="LOB","13,",IF(#REF!="HER","30,",IF(#REF!="HOR","34,",IF(#REF!="HEB","34,",IF(#REF!="HOB","29,",""))))))))),"")</f>
        <v/>
      </c>
      <c r="CB1276" s="76" t="str">
        <f>IF($A1275&lt;&gt;"",IF(OR(EE1275&lt;&gt;0,EF1275&lt;&gt;0,#REF!&lt;$BB$3),"",IF(#REF!="LER","14,",IF(#REF!="LOR","17,",IF(#REF!="LEB","17,",IF(#REF!="LOB","15,",IF(#REF!="HER","32,",IF(#REF!="HOR","35,",IF(#REF!="HEB","35,",IF(#REF!="HOB","31,",""))))))))),"")</f>
        <v/>
      </c>
      <c r="CC1276" s="76" t="str">
        <f>IF($A1275&lt;&gt;"",IF(OR(EE1275&lt;&gt;0,EF1275&lt;&gt;0,#REF!&lt;$BB$3),"",IF(#REF!="LER","16,",IF(#REF!="LOR","18,",IF(#REF!="LEB","18,",IF(#REF!="LOB","17,",IF(#REF!="HER","34,",IF(#REF!="HOR","36,",IF(#REF!="HEB","36,",IF(#REF!="HOB","33,",""))))))))),"")</f>
        <v/>
      </c>
      <c r="CD1276" s="60" t="b">
        <f t="shared" si="2037"/>
        <v>0</v>
      </c>
      <c r="CE1276" s="60" t="b">
        <f t="shared" si="2038"/>
        <v>0</v>
      </c>
      <c r="CF1276" s="60" t="b">
        <f t="shared" si="2039"/>
        <v>0</v>
      </c>
      <c r="CG1276" s="60" t="b">
        <f t="shared" si="2040"/>
        <v>0</v>
      </c>
      <c r="CH1276" s="60" t="b">
        <f t="shared" si="2041"/>
        <v>0</v>
      </c>
      <c r="CI1276" s="60" t="b">
        <f t="shared" si="2042"/>
        <v>0</v>
      </c>
      <c r="CJ1276" s="60" t="b">
        <f t="shared" si="2043"/>
        <v>0</v>
      </c>
      <c r="CK1276" s="131"/>
      <c r="CL1276" s="131" t="e">
        <f t="shared" si="2085"/>
        <v>#REF!</v>
      </c>
      <c r="CM1276" s="92" t="e">
        <f t="shared" si="2061"/>
        <v>#REF!</v>
      </c>
      <c r="CN1276" s="13" t="e">
        <f t="shared" si="2070"/>
        <v>#REF!</v>
      </c>
      <c r="CO1276" s="11" t="e">
        <f t="shared" si="2044"/>
        <v>#REF!</v>
      </c>
      <c r="CP1276" s="13">
        <f t="shared" si="2068"/>
        <v>0</v>
      </c>
      <c r="CQ1276" s="11">
        <f t="shared" si="2071"/>
        <v>0</v>
      </c>
      <c r="CR1276" s="57">
        <f t="shared" si="2012"/>
        <v>0</v>
      </c>
      <c r="CS1276" s="57">
        <f t="shared" si="2013"/>
        <v>0</v>
      </c>
      <c r="CT1276" s="57">
        <f t="shared" si="2086"/>
        <v>0</v>
      </c>
      <c r="CU1276" s="24"/>
      <c r="CV1276" s="24"/>
      <c r="CW1276" s="24"/>
      <c r="CX1276" s="24"/>
      <c r="CY1276" s="24"/>
      <c r="CZ1276" s="24"/>
      <c r="DA1276" s="24"/>
      <c r="DB1276" s="24"/>
      <c r="DC1276" s="24"/>
      <c r="DD1276" s="64"/>
      <c r="DE1276" s="39"/>
      <c r="DF1276" s="39"/>
      <c r="DG1276" s="39"/>
      <c r="DH1276" s="39"/>
      <c r="DI1276" s="83"/>
      <c r="DJ1276" s="39"/>
      <c r="DK1276" s="22"/>
      <c r="DL1276" s="22"/>
      <c r="DM1276" s="32"/>
      <c r="DN1276" s="22"/>
      <c r="DO1276" s="22"/>
      <c r="DP1276" s="22"/>
      <c r="DQ1276" s="22"/>
      <c r="DR1276" s="22"/>
      <c r="DS1276" s="22"/>
      <c r="DT1276" s="22"/>
      <c r="DU1276" s="22"/>
      <c r="DV1276" s="22"/>
      <c r="DW1276" s="22"/>
      <c r="DX1276" s="22"/>
      <c r="DY1276" s="22"/>
      <c r="DZ1276" s="22"/>
      <c r="EA1276" s="32"/>
      <c r="EB1276" s="22"/>
      <c r="EC1276" s="22"/>
      <c r="EG1276" s="22"/>
      <c r="EH1276"/>
    </row>
    <row r="1277" spans="1:138" s="23" customFormat="1" x14ac:dyDescent="0.2">
      <c r="A1277" s="127"/>
      <c r="B1277" s="61" t="str">
        <f>IF(A1277="","",IF(U1278="","DB",U1278&amp;V1278&amp;W1278&amp;X1278&amp;Y1278&amp;Z1278&amp;AL1278&amp;AM1278&amp;AN1278&amp;AO1278&amp;AP1278&amp;AQ1278&amp;AR1278&amp;#REF!))</f>
        <v/>
      </c>
      <c r="C1277" s="7" t="str">
        <f t="shared" si="2066"/>
        <v/>
      </c>
      <c r="D1277" s="60">
        <f t="shared" si="2009"/>
        <v>0</v>
      </c>
      <c r="E1277" s="7" t="str">
        <f t="shared" si="2010"/>
        <v/>
      </c>
      <c r="F1277" s="72" t="str">
        <f t="shared" si="2072"/>
        <v/>
      </c>
      <c r="G1277" s="73">
        <f t="shared" si="2067"/>
        <v>0</v>
      </c>
      <c r="H1277" s="112">
        <f t="shared" si="2080"/>
        <v>0</v>
      </c>
      <c r="I1277" s="112">
        <f t="shared" si="2081"/>
        <v>0</v>
      </c>
      <c r="J1277" s="74" t="e">
        <f>COUNTIF(#REF!,"E")</f>
        <v>#REF!</v>
      </c>
      <c r="K1277" s="74" t="e">
        <f>COUNTIF(#REF!,"O")</f>
        <v>#REF!</v>
      </c>
      <c r="L1277" s="74" t="e">
        <f t="shared" si="2082"/>
        <v>#REF!</v>
      </c>
      <c r="M1277" s="113" t="e">
        <f t="shared" si="2083"/>
        <v>#REF!</v>
      </c>
      <c r="N1277" s="60"/>
      <c r="O1277" s="61"/>
      <c r="P1277" s="61"/>
      <c r="Q1277" s="61"/>
      <c r="R1277" s="61"/>
      <c r="S1277" s="7"/>
      <c r="T1277" s="67" t="e">
        <f t="shared" si="2045"/>
        <v>#REF!</v>
      </c>
      <c r="U1277" s="76" t="str">
        <f>IF($A1276&lt;&gt;"",IF(OR(CR1276&lt;&gt;0,CS1276&lt;&gt;0,#REF!&lt;$BB$3),"",IF(#REF!="LER","01,",IF(#REF!="LOR","01,",IF(#REF!="LEB","02,",IF(#REF!="LOB","01,",IF(#REF!="HER","19,",IF(#REF!="HOR","19,",IF(#REF!="HEB","20,",IF(#REF!="HOB","19,",""))))))))),"")</f>
        <v/>
      </c>
      <c r="V1277" s="76" t="str">
        <f>IF($A1276&lt;&gt;"",IF(OR(CR1276&lt;&gt;0,CS1276&lt;&gt;0,#REF!&lt;$BB$3),"",IF(#REF!="LER","02,",IF(#REF!="LOR","03,",IF(#REF!="LEB","04,",IF(#REF!="LOB","02,",IF(#REF!="HER","20,",IF(#REF!="HOR","21,",IF(#REF!="HEB","22,",IF(#REF!="HOB","20,",""))))))))),"")</f>
        <v/>
      </c>
      <c r="W1277" s="76" t="str">
        <f>IF($A1276&lt;&gt;"",IF(OR(CR1276&lt;&gt;0,CS1276&lt;&gt;0,#REF!&lt;$BB$3),"",IF(#REF!="LER","03,",IF(#REF!="LOR","05,",IF(#REF!="LEB","06,",IF(#REF!="LOB","03,",IF(#REF!="HER","21,",IF(#REF!="HOR","23,",IF(#REF!="HEB","24,",IF(#REF!="HOB","21,",""))))))))),"")</f>
        <v/>
      </c>
      <c r="X1277" s="76" t="str">
        <f>IF($A1276&lt;&gt;"",IF(OR(CR1276&lt;&gt;0,CS1276&lt;&gt;0,#REF!&lt;$BB$3),"",IF(#REF!="LER","04,",IF(#REF!="LOR","07,",IF(#REF!="LEB","08,",IF(#REF!="LOB","04,",IF(#REF!="HER","22,",IF(#REF!="HOR","25,",IF(#REF!="HEB","26,",IF(#REF!="HOB","22,",""))))))))),"")</f>
        <v/>
      </c>
      <c r="Y1277" s="76" t="str">
        <f>IF($A1276&lt;&gt;"",IF(OR(CR1276&lt;&gt;0,CS1276&lt;&gt;0,#REF!&lt;$BB$3),"",IF(#REF!="LER","05,",IF(#REF!="LOR","09,",IF(#REF!="LEB","10,",IF(#REF!="LOB","05,",IF(#REF!="HER","23,",IF(#REF!="HOR","27,",IF(#REF!="HEB","28,",IF(#REF!="HOB","23,",""))))))))),"")</f>
        <v/>
      </c>
      <c r="Z1277" s="76" t="str">
        <f t="shared" si="2079"/>
        <v/>
      </c>
      <c r="AA1277" s="131" t="b">
        <f t="shared" si="2014"/>
        <v>0</v>
      </c>
      <c r="AB1277" s="131" t="b">
        <f t="shared" si="2015"/>
        <v>0</v>
      </c>
      <c r="AC1277" s="131" t="b">
        <f t="shared" si="2016"/>
        <v>0</v>
      </c>
      <c r="AD1277" s="131" t="b">
        <f t="shared" si="2017"/>
        <v>0</v>
      </c>
      <c r="AE1277" s="131" t="b">
        <f t="shared" si="2018"/>
        <v>0</v>
      </c>
      <c r="AF1277" s="131" t="b">
        <f t="shared" si="2019"/>
        <v>0</v>
      </c>
      <c r="AG1277" s="131"/>
      <c r="AH1277" s="131" t="e">
        <f t="shared" si="2062"/>
        <v>#REF!</v>
      </c>
      <c r="AI1277" s="60"/>
      <c r="AJ1277" s="11">
        <f t="shared" si="2046"/>
        <v>0</v>
      </c>
      <c r="AK1277" s="67">
        <f t="shared" si="2047"/>
        <v>1</v>
      </c>
      <c r="AL1277" s="118" t="str">
        <f t="shared" si="2048"/>
        <v/>
      </c>
      <c r="AM1277" s="118" t="str">
        <f t="shared" si="2049"/>
        <v/>
      </c>
      <c r="AN1277" s="118" t="str">
        <f t="shared" si="2050"/>
        <v/>
      </c>
      <c r="AO1277" s="118" t="str">
        <f t="shared" si="2051"/>
        <v/>
      </c>
      <c r="AP1277" s="118" t="str">
        <f t="shared" si="2052"/>
        <v/>
      </c>
      <c r="AQ1277" s="118" t="str">
        <f t="shared" si="2053"/>
        <v/>
      </c>
      <c r="AR1277" s="118" t="str">
        <f t="shared" si="2054"/>
        <v/>
      </c>
      <c r="AS1277" s="60" t="b">
        <f t="shared" si="2021"/>
        <v>0</v>
      </c>
      <c r="AT1277" s="60" t="b">
        <f t="shared" si="2022"/>
        <v>0</v>
      </c>
      <c r="AU1277" s="60" t="b">
        <f t="shared" si="2023"/>
        <v>0</v>
      </c>
      <c r="AV1277" s="60" t="b">
        <f t="shared" si="2024"/>
        <v>0</v>
      </c>
      <c r="AW1277" s="60" t="b">
        <f t="shared" si="2025"/>
        <v>0</v>
      </c>
      <c r="AX1277" s="60" t="b">
        <f t="shared" si="2026"/>
        <v>0</v>
      </c>
      <c r="AY1277" s="60" t="b">
        <f t="shared" si="2027"/>
        <v>0</v>
      </c>
      <c r="AZ1277" s="131"/>
      <c r="BA1277" s="131">
        <f t="shared" si="2084"/>
        <v>1</v>
      </c>
      <c r="BB1277" s="13">
        <f t="shared" si="2069"/>
        <v>0</v>
      </c>
      <c r="BC1277" s="11">
        <f t="shared" si="2028"/>
        <v>0</v>
      </c>
      <c r="BD1277" s="67" t="e">
        <f t="shared" si="2056"/>
        <v>#REF!</v>
      </c>
      <c r="BE1277" s="76" t="str">
        <f>IF($A1276&lt;&gt;"",IF(OR(EE1276&lt;&gt;0,EF1276&lt;&gt;0,#REF!&lt;$BB$3),"",IF(#REF!="LER","01,",IF(#REF!="LOR","01,",IF(#REF!="LEB","02,",IF(#REF!="LOB","01,",IF(#REF!="HER","19,",IF(#REF!="HOR","19,",IF(#REF!="HEB","20,",IF(#REF!="HOB","19,",""))))))))),"")</f>
        <v/>
      </c>
      <c r="BF1277" s="76" t="str">
        <f>IF($A1276&lt;&gt;"",IF(OR(EE1276&lt;&gt;0,EF1276&lt;&gt;0,#REF!&lt;$BB$3),"",IF(#REF!="LER","02,",IF(#REF!="LOR","03,",IF(#REF!="LEB","04,",IF(#REF!="LOB","02,",IF(#REF!="HER","20,",IF(#REF!="HOR","21,",IF(#REF!="HEB","22,",IF(#REF!="HOB","20,",""))))))))),"")</f>
        <v/>
      </c>
      <c r="BG1277" s="76" t="str">
        <f>IF($A1276&lt;&gt;"",IF(OR(EE1276&lt;&gt;0,EF1276&lt;&gt;0,#REF!&lt;$BB$3),"",IF(#REF!="LER","03,",IF(#REF!="LOR","05,",IF(#REF!="LEB","06,",IF(#REF!="LOB","03,",IF(#REF!="HER","21,",IF(#REF!="HOR","23,",IF(#REF!="HEB","24,",IF(#REF!="HOB","21,",""))))))))),"")</f>
        <v/>
      </c>
      <c r="BH1277" s="76" t="str">
        <f>IF($A1276&lt;&gt;"",IF(OR(EE1276&lt;&gt;0,EF1276&lt;&gt;0,#REF!&lt;$BB$3),"",IF(#REF!="LER","04,",IF(#REF!="LOR","07,",IF(#REF!="LEB","08,",IF(#REF!="LOB","04,",IF(#REF!="HER","22,",IF(#REF!="HOR","25,",IF(#REF!="HEB","26,",IF(#REF!="HOB","22,",""))))))))),"")</f>
        <v/>
      </c>
      <c r="BI1277" s="76" t="str">
        <f>IF($A1276&lt;&gt;"",IF(OR(EE1276&lt;&gt;0,EF1276&lt;&gt;0,#REF!&lt;$BB$3),"",IF(#REF!="LER","05,",IF(#REF!="LOR","09,",IF(#REF!="LEB","10,",IF(#REF!="LOB","05,",IF(#REF!="HER","23,",IF(#REF!="HOR","27,",IF(#REF!="HEB","28,",IF(#REF!="HOB","23,",""))))))))),"")</f>
        <v/>
      </c>
      <c r="BJ1277" s="76" t="str">
        <f t="shared" si="2029"/>
        <v/>
      </c>
      <c r="BK1277" s="131" t="b">
        <f t="shared" si="2030"/>
        <v>0</v>
      </c>
      <c r="BL1277" s="131" t="b">
        <f t="shared" si="2031"/>
        <v>0</v>
      </c>
      <c r="BM1277" s="131" t="b">
        <f t="shared" si="2032"/>
        <v>0</v>
      </c>
      <c r="BN1277" s="131" t="b">
        <f t="shared" si="2033"/>
        <v>0</v>
      </c>
      <c r="BO1277" s="131" t="b">
        <f t="shared" si="2034"/>
        <v>0</v>
      </c>
      <c r="BP1277" s="131" t="b">
        <f t="shared" si="2035"/>
        <v>0</v>
      </c>
      <c r="BQ1277" s="131"/>
      <c r="BR1277" s="131" t="e">
        <f t="shared" si="2064"/>
        <v>#REF!</v>
      </c>
      <c r="BS1277" s="92">
        <f t="shared" si="2060"/>
        <v>0</v>
      </c>
      <c r="BT1277" s="60"/>
      <c r="BU1277" s="11" t="e">
        <f t="shared" si="2057"/>
        <v>#REF!</v>
      </c>
      <c r="BV1277" s="67" t="e">
        <f t="shared" si="2058"/>
        <v>#REF!</v>
      </c>
      <c r="BW1277" s="76" t="str">
        <f>IF($A1276&lt;&gt;"",IF(OR(EE1276&lt;&gt;0,EF1276&lt;&gt;0,#REF!&lt;$BB$3),"",IF(#REF!="LER","07,",IF(#REF!="LOR","12,",IF(#REF!="LEB","12,",IF(#REF!="LOB","08,",IF(#REF!="HER","25,",IF(#REF!="HOR","30,",IF(#REF!="HEB","30,",IF(#REF!="HOB","25,",""))))))))),"")</f>
        <v/>
      </c>
      <c r="BX1277" s="76" t="str">
        <f>IF($A1276&lt;&gt;"",IF(OR(EE1276&lt;&gt;0,EF1276&lt;&gt;0,#REF!&lt;$BB$3),"",IF(#REF!="LER","08,",IF(#REF!="LOR","13,",IF(#REF!="LEB","13,",IF(#REF!="LOB","09,",IF(#REF!="HER","26,",IF(#REF!="HOR","31,",IF(#REF!="HEB","31,",IF(#REF!="HOB","26,",""))))))))),"")</f>
        <v/>
      </c>
      <c r="BY1277" s="76" t="str">
        <f>IF($A1276&lt;&gt;"",IF(OR(EE1276&lt;&gt;0,EF1276&lt;&gt;0,#REF!&lt;$BB$3),"",IF(#REF!="LER","09,",IF(#REF!="LOR","14,",IF(#REF!="LEB","14,",IF(#REF!="LOB","10,",IF(#REF!="HER","27,",IF(#REF!="HOR","32,",IF(#REF!="HEB","32,",IF(#REF!="HOB","27,",""))))))))),"")</f>
        <v/>
      </c>
      <c r="BZ1277" s="76" t="str">
        <f>IF($A1276&lt;&gt;"",IF(OR(EE1276&lt;&gt;0,EF1276&lt;&gt;0,#REF!&lt;$BB$3),"",IF(#REF!="LER","10,",IF(#REF!="LOR","15,",IF(#REF!="LEB","15,",IF(#REF!="LOB","11,",IF(#REF!="HER","28,",IF(#REF!="HOR","33,",IF(#REF!="HEB","33,",IF(#REF!="HOB","28,",""))))))))),"")</f>
        <v/>
      </c>
      <c r="CA1277" s="76" t="str">
        <f>IF($A1276&lt;&gt;"",IF(OR(EE1276&lt;&gt;0,EF1276&lt;&gt;0,#REF!&lt;$BB$3),"",IF(#REF!="LER","12,",IF(#REF!="LOR","16,",IF(#REF!="LEB","16,",IF(#REF!="LOB","13,",IF(#REF!="HER","30,",IF(#REF!="HOR","34,",IF(#REF!="HEB","34,",IF(#REF!="HOB","29,",""))))))))),"")</f>
        <v/>
      </c>
      <c r="CB1277" s="76" t="str">
        <f>IF($A1276&lt;&gt;"",IF(OR(EE1276&lt;&gt;0,EF1276&lt;&gt;0,#REF!&lt;$BB$3),"",IF(#REF!="LER","14,",IF(#REF!="LOR","17,",IF(#REF!="LEB","17,",IF(#REF!="LOB","15,",IF(#REF!="HER","32,",IF(#REF!="HOR","35,",IF(#REF!="HEB","35,",IF(#REF!="HOB","31,",""))))))))),"")</f>
        <v/>
      </c>
      <c r="CC1277" s="76" t="str">
        <f>IF($A1276&lt;&gt;"",IF(OR(EE1276&lt;&gt;0,EF1276&lt;&gt;0,#REF!&lt;$BB$3),"",IF(#REF!="LER","16,",IF(#REF!="LOR","18,",IF(#REF!="LEB","18,",IF(#REF!="LOB","17,",IF(#REF!="HER","34,",IF(#REF!="HOR","36,",IF(#REF!="HEB","36,",IF(#REF!="HOB","33,",""))))))))),"")</f>
        <v/>
      </c>
      <c r="CD1277" s="60" t="b">
        <f t="shared" si="2037"/>
        <v>0</v>
      </c>
      <c r="CE1277" s="60" t="b">
        <f t="shared" si="2038"/>
        <v>0</v>
      </c>
      <c r="CF1277" s="60" t="b">
        <f t="shared" si="2039"/>
        <v>0</v>
      </c>
      <c r="CG1277" s="60" t="b">
        <f t="shared" si="2040"/>
        <v>0</v>
      </c>
      <c r="CH1277" s="60" t="b">
        <f t="shared" si="2041"/>
        <v>0</v>
      </c>
      <c r="CI1277" s="60" t="b">
        <f t="shared" si="2042"/>
        <v>0</v>
      </c>
      <c r="CJ1277" s="60" t="b">
        <f t="shared" si="2043"/>
        <v>0</v>
      </c>
      <c r="CK1277" s="131"/>
      <c r="CL1277" s="131" t="e">
        <f t="shared" si="2085"/>
        <v>#REF!</v>
      </c>
      <c r="CM1277" s="92" t="e">
        <f t="shared" si="2061"/>
        <v>#REF!</v>
      </c>
      <c r="CN1277" s="13" t="e">
        <f t="shared" si="2070"/>
        <v>#REF!</v>
      </c>
      <c r="CO1277" s="11" t="e">
        <f t="shared" si="2044"/>
        <v>#REF!</v>
      </c>
      <c r="CP1277" s="13">
        <f t="shared" si="2068"/>
        <v>0</v>
      </c>
      <c r="CQ1277" s="11">
        <f t="shared" si="2071"/>
        <v>0</v>
      </c>
      <c r="CR1277" s="57">
        <f t="shared" si="2012"/>
        <v>0</v>
      </c>
      <c r="CS1277" s="57">
        <f t="shared" si="2013"/>
        <v>0</v>
      </c>
      <c r="CT1277" s="57">
        <f t="shared" si="2086"/>
        <v>0</v>
      </c>
      <c r="CU1277" s="24"/>
      <c r="CV1277" s="24"/>
      <c r="CW1277" s="24"/>
      <c r="CX1277" s="24"/>
      <c r="CY1277" s="24"/>
      <c r="CZ1277" s="24"/>
      <c r="DA1277" s="24"/>
      <c r="DB1277" s="24"/>
      <c r="DC1277" s="24"/>
      <c r="DD1277" s="64"/>
      <c r="DE1277" s="39"/>
      <c r="DF1277" s="39"/>
      <c r="DG1277" s="39"/>
      <c r="DH1277" s="39"/>
      <c r="DI1277" s="83"/>
      <c r="DJ1277" s="39"/>
      <c r="DK1277" s="22"/>
      <c r="DL1277" s="22"/>
      <c r="DM1277" s="32"/>
      <c r="DN1277" s="22"/>
      <c r="DO1277" s="22"/>
      <c r="DP1277" s="22"/>
      <c r="DQ1277" s="22"/>
      <c r="DR1277" s="22"/>
      <c r="DS1277" s="22"/>
      <c r="DT1277" s="22"/>
      <c r="DU1277" s="22"/>
      <c r="DV1277" s="22"/>
      <c r="DW1277" s="22"/>
      <c r="DX1277" s="22"/>
      <c r="DY1277" s="22"/>
      <c r="DZ1277" s="22"/>
      <c r="EA1277" s="32"/>
      <c r="EB1277" s="22"/>
      <c r="EC1277" s="22"/>
      <c r="EG1277" s="22"/>
      <c r="EH1277"/>
    </row>
    <row r="1278" spans="1:138" s="23" customFormat="1" x14ac:dyDescent="0.2">
      <c r="A1278" s="127"/>
      <c r="B1278" s="61" t="str">
        <f>IF(A1278="","",IF(U1279="","DB",U1279&amp;V1279&amp;W1279&amp;X1279&amp;Y1279&amp;Z1279&amp;AL1279&amp;AM1279&amp;AN1279&amp;AO1279&amp;AP1279&amp;AQ1279&amp;AR1279&amp;#REF!))</f>
        <v/>
      </c>
      <c r="C1278" s="7" t="str">
        <f t="shared" si="2066"/>
        <v/>
      </c>
      <c r="D1278" s="60">
        <f t="shared" si="2009"/>
        <v>0</v>
      </c>
      <c r="E1278" s="7" t="str">
        <f t="shared" si="2010"/>
        <v/>
      </c>
      <c r="F1278" s="72" t="str">
        <f t="shared" si="2072"/>
        <v/>
      </c>
      <c r="G1278" s="73">
        <f t="shared" si="2067"/>
        <v>0</v>
      </c>
      <c r="H1278" s="112">
        <f t="shared" si="2080"/>
        <v>0</v>
      </c>
      <c r="I1278" s="112">
        <f t="shared" si="2081"/>
        <v>0</v>
      </c>
      <c r="J1278" s="74" t="e">
        <f>COUNTIF(#REF!,"E")</f>
        <v>#REF!</v>
      </c>
      <c r="K1278" s="74" t="e">
        <f>COUNTIF(#REF!,"O")</f>
        <v>#REF!</v>
      </c>
      <c r="L1278" s="74" t="e">
        <f t="shared" si="2082"/>
        <v>#REF!</v>
      </c>
      <c r="M1278" s="113" t="e">
        <f t="shared" si="2083"/>
        <v>#REF!</v>
      </c>
      <c r="N1278" s="60"/>
      <c r="O1278" s="61"/>
      <c r="P1278" s="61"/>
      <c r="Q1278" s="61"/>
      <c r="R1278" s="61"/>
      <c r="S1278" s="7"/>
      <c r="T1278" s="67" t="e">
        <f t="shared" si="2045"/>
        <v>#REF!</v>
      </c>
      <c r="U1278" s="76" t="str">
        <f>IF($A1277&lt;&gt;"",IF(OR(CR1277&lt;&gt;0,CS1277&lt;&gt;0,#REF!&lt;$BB$3),"",IF(#REF!="LER","01,",IF(#REF!="LOR","01,",IF(#REF!="LEB","02,",IF(#REF!="LOB","01,",IF(#REF!="HER","19,",IF(#REF!="HOR","19,",IF(#REF!="HEB","20,",IF(#REF!="HOB","19,",""))))))))),"")</f>
        <v/>
      </c>
      <c r="V1278" s="76" t="str">
        <f>IF($A1277&lt;&gt;"",IF(OR(CR1277&lt;&gt;0,CS1277&lt;&gt;0,#REF!&lt;$BB$3),"",IF(#REF!="LER","02,",IF(#REF!="LOR","03,",IF(#REF!="LEB","04,",IF(#REF!="LOB","02,",IF(#REF!="HER","20,",IF(#REF!="HOR","21,",IF(#REF!="HEB","22,",IF(#REF!="HOB","20,",""))))))))),"")</f>
        <v/>
      </c>
      <c r="W1278" s="76" t="str">
        <f>IF($A1277&lt;&gt;"",IF(OR(CR1277&lt;&gt;0,CS1277&lt;&gt;0,#REF!&lt;$BB$3),"",IF(#REF!="LER","03,",IF(#REF!="LOR","05,",IF(#REF!="LEB","06,",IF(#REF!="LOB","03,",IF(#REF!="HER","21,",IF(#REF!="HOR","23,",IF(#REF!="HEB","24,",IF(#REF!="HOB","21,",""))))))))),"")</f>
        <v/>
      </c>
      <c r="X1278" s="76" t="str">
        <f>IF($A1277&lt;&gt;"",IF(OR(CR1277&lt;&gt;0,CS1277&lt;&gt;0,#REF!&lt;$BB$3),"",IF(#REF!="LER","04,",IF(#REF!="LOR","07,",IF(#REF!="LEB","08,",IF(#REF!="LOB","04,",IF(#REF!="HER","22,",IF(#REF!="HOR","25,",IF(#REF!="HEB","26,",IF(#REF!="HOB","22,",""))))))))),"")</f>
        <v/>
      </c>
      <c r="Y1278" s="76" t="str">
        <f>IF($A1277&lt;&gt;"",IF(OR(CR1277&lt;&gt;0,CS1277&lt;&gt;0,#REF!&lt;$BB$3),"",IF(#REF!="LER","05,",IF(#REF!="LOR","09,",IF(#REF!="LEB","10,",IF(#REF!="LOB","05,",IF(#REF!="HER","23,",IF(#REF!="HOR","27,",IF(#REF!="HEB","28,",IF(#REF!="HOB","23,",""))))))))),"")</f>
        <v/>
      </c>
      <c r="Z1278" s="76" t="str">
        <f t="shared" si="2079"/>
        <v/>
      </c>
      <c r="AA1278" s="131" t="b">
        <f t="shared" si="2014"/>
        <v>0</v>
      </c>
      <c r="AB1278" s="131" t="b">
        <f t="shared" si="2015"/>
        <v>0</v>
      </c>
      <c r="AC1278" s="131" t="b">
        <f t="shared" si="2016"/>
        <v>0</v>
      </c>
      <c r="AD1278" s="131" t="b">
        <f t="shared" si="2017"/>
        <v>0</v>
      </c>
      <c r="AE1278" s="131" t="b">
        <f t="shared" si="2018"/>
        <v>0</v>
      </c>
      <c r="AF1278" s="131" t="b">
        <f t="shared" si="2019"/>
        <v>0</v>
      </c>
      <c r="AG1278" s="131"/>
      <c r="AH1278" s="131" t="e">
        <f t="shared" si="2062"/>
        <v>#REF!</v>
      </c>
      <c r="AI1278" s="60"/>
      <c r="AJ1278" s="11">
        <f t="shared" si="2046"/>
        <v>0</v>
      </c>
      <c r="AK1278" s="67">
        <f t="shared" si="2047"/>
        <v>1</v>
      </c>
      <c r="AL1278" s="118" t="str">
        <f t="shared" si="2048"/>
        <v/>
      </c>
      <c r="AM1278" s="118" t="str">
        <f t="shared" si="2049"/>
        <v/>
      </c>
      <c r="AN1278" s="118" t="str">
        <f t="shared" si="2050"/>
        <v/>
      </c>
      <c r="AO1278" s="118" t="str">
        <f t="shared" si="2051"/>
        <v/>
      </c>
      <c r="AP1278" s="118" t="str">
        <f t="shared" si="2052"/>
        <v/>
      </c>
      <c r="AQ1278" s="118" t="str">
        <f t="shared" si="2053"/>
        <v/>
      </c>
      <c r="AR1278" s="118" t="str">
        <f t="shared" si="2054"/>
        <v/>
      </c>
      <c r="AS1278" s="60" t="b">
        <f t="shared" si="2021"/>
        <v>0</v>
      </c>
      <c r="AT1278" s="60" t="b">
        <f t="shared" si="2022"/>
        <v>0</v>
      </c>
      <c r="AU1278" s="60" t="b">
        <f t="shared" si="2023"/>
        <v>0</v>
      </c>
      <c r="AV1278" s="60" t="b">
        <f t="shared" si="2024"/>
        <v>0</v>
      </c>
      <c r="AW1278" s="60" t="b">
        <f t="shared" si="2025"/>
        <v>0</v>
      </c>
      <c r="AX1278" s="60" t="b">
        <f t="shared" si="2026"/>
        <v>0</v>
      </c>
      <c r="AY1278" s="60" t="b">
        <f t="shared" si="2027"/>
        <v>0</v>
      </c>
      <c r="AZ1278" s="131"/>
      <c r="BA1278" s="131">
        <f t="shared" si="2084"/>
        <v>1</v>
      </c>
      <c r="BB1278" s="13">
        <f t="shared" si="2069"/>
        <v>0</v>
      </c>
      <c r="BC1278" s="11">
        <f t="shared" si="2028"/>
        <v>0</v>
      </c>
      <c r="BD1278" s="67" t="e">
        <f t="shared" si="2056"/>
        <v>#REF!</v>
      </c>
      <c r="BE1278" s="76" t="str">
        <f>IF($A1277&lt;&gt;"",IF(OR(EE1277&lt;&gt;0,EF1277&lt;&gt;0,#REF!&lt;$BB$3),"",IF(#REF!="LER","01,",IF(#REF!="LOR","01,",IF(#REF!="LEB","02,",IF(#REF!="LOB","01,",IF(#REF!="HER","19,",IF(#REF!="HOR","19,",IF(#REF!="HEB","20,",IF(#REF!="HOB","19,",""))))))))),"")</f>
        <v/>
      </c>
      <c r="BF1278" s="76" t="str">
        <f>IF($A1277&lt;&gt;"",IF(OR(EE1277&lt;&gt;0,EF1277&lt;&gt;0,#REF!&lt;$BB$3),"",IF(#REF!="LER","02,",IF(#REF!="LOR","03,",IF(#REF!="LEB","04,",IF(#REF!="LOB","02,",IF(#REF!="HER","20,",IF(#REF!="HOR","21,",IF(#REF!="HEB","22,",IF(#REF!="HOB","20,",""))))))))),"")</f>
        <v/>
      </c>
      <c r="BG1278" s="76" t="str">
        <f>IF($A1277&lt;&gt;"",IF(OR(EE1277&lt;&gt;0,EF1277&lt;&gt;0,#REF!&lt;$BB$3),"",IF(#REF!="LER","03,",IF(#REF!="LOR","05,",IF(#REF!="LEB","06,",IF(#REF!="LOB","03,",IF(#REF!="HER","21,",IF(#REF!="HOR","23,",IF(#REF!="HEB","24,",IF(#REF!="HOB","21,",""))))))))),"")</f>
        <v/>
      </c>
      <c r="BH1278" s="76" t="str">
        <f>IF($A1277&lt;&gt;"",IF(OR(EE1277&lt;&gt;0,EF1277&lt;&gt;0,#REF!&lt;$BB$3),"",IF(#REF!="LER","04,",IF(#REF!="LOR","07,",IF(#REF!="LEB","08,",IF(#REF!="LOB","04,",IF(#REF!="HER","22,",IF(#REF!="HOR","25,",IF(#REF!="HEB","26,",IF(#REF!="HOB","22,",""))))))))),"")</f>
        <v/>
      </c>
      <c r="BI1278" s="76" t="str">
        <f>IF($A1277&lt;&gt;"",IF(OR(EE1277&lt;&gt;0,EF1277&lt;&gt;0,#REF!&lt;$BB$3),"",IF(#REF!="LER","05,",IF(#REF!="LOR","09,",IF(#REF!="LEB","10,",IF(#REF!="LOB","05,",IF(#REF!="HER","23,",IF(#REF!="HOR","27,",IF(#REF!="HEB","28,",IF(#REF!="HOB","23,",""))))))))),"")</f>
        <v/>
      </c>
      <c r="BJ1278" s="76" t="str">
        <f t="shared" si="2029"/>
        <v/>
      </c>
      <c r="BK1278" s="131" t="b">
        <f t="shared" si="2030"/>
        <v>0</v>
      </c>
      <c r="BL1278" s="131" t="b">
        <f t="shared" si="2031"/>
        <v>0</v>
      </c>
      <c r="BM1278" s="131" t="b">
        <f t="shared" si="2032"/>
        <v>0</v>
      </c>
      <c r="BN1278" s="131" t="b">
        <f t="shared" si="2033"/>
        <v>0</v>
      </c>
      <c r="BO1278" s="131" t="b">
        <f t="shared" si="2034"/>
        <v>0</v>
      </c>
      <c r="BP1278" s="131" t="b">
        <f t="shared" si="2035"/>
        <v>0</v>
      </c>
      <c r="BQ1278" s="131"/>
      <c r="BR1278" s="131" t="e">
        <f t="shared" si="2064"/>
        <v>#REF!</v>
      </c>
      <c r="BS1278" s="92">
        <f t="shared" si="2060"/>
        <v>0</v>
      </c>
      <c r="BT1278" s="60"/>
      <c r="BU1278" s="11" t="e">
        <f t="shared" si="2057"/>
        <v>#REF!</v>
      </c>
      <c r="BV1278" s="67" t="e">
        <f t="shared" si="2058"/>
        <v>#REF!</v>
      </c>
      <c r="BW1278" s="76" t="str">
        <f>IF($A1277&lt;&gt;"",IF(OR(EE1277&lt;&gt;0,EF1277&lt;&gt;0,#REF!&lt;$BB$3),"",IF(#REF!="LER","07,",IF(#REF!="LOR","12,",IF(#REF!="LEB","12,",IF(#REF!="LOB","08,",IF(#REF!="HER","25,",IF(#REF!="HOR","30,",IF(#REF!="HEB","30,",IF(#REF!="HOB","25,",""))))))))),"")</f>
        <v/>
      </c>
      <c r="BX1278" s="76" t="str">
        <f>IF($A1277&lt;&gt;"",IF(OR(EE1277&lt;&gt;0,EF1277&lt;&gt;0,#REF!&lt;$BB$3),"",IF(#REF!="LER","08,",IF(#REF!="LOR","13,",IF(#REF!="LEB","13,",IF(#REF!="LOB","09,",IF(#REF!="HER","26,",IF(#REF!="HOR","31,",IF(#REF!="HEB","31,",IF(#REF!="HOB","26,",""))))))))),"")</f>
        <v/>
      </c>
      <c r="BY1278" s="76" t="str">
        <f>IF($A1277&lt;&gt;"",IF(OR(EE1277&lt;&gt;0,EF1277&lt;&gt;0,#REF!&lt;$BB$3),"",IF(#REF!="LER","09,",IF(#REF!="LOR","14,",IF(#REF!="LEB","14,",IF(#REF!="LOB","10,",IF(#REF!="HER","27,",IF(#REF!="HOR","32,",IF(#REF!="HEB","32,",IF(#REF!="HOB","27,",""))))))))),"")</f>
        <v/>
      </c>
      <c r="BZ1278" s="76" t="str">
        <f>IF($A1277&lt;&gt;"",IF(OR(EE1277&lt;&gt;0,EF1277&lt;&gt;0,#REF!&lt;$BB$3),"",IF(#REF!="LER","10,",IF(#REF!="LOR","15,",IF(#REF!="LEB","15,",IF(#REF!="LOB","11,",IF(#REF!="HER","28,",IF(#REF!="HOR","33,",IF(#REF!="HEB","33,",IF(#REF!="HOB","28,",""))))))))),"")</f>
        <v/>
      </c>
      <c r="CA1278" s="76" t="str">
        <f>IF($A1277&lt;&gt;"",IF(OR(EE1277&lt;&gt;0,EF1277&lt;&gt;0,#REF!&lt;$BB$3),"",IF(#REF!="LER","12,",IF(#REF!="LOR","16,",IF(#REF!="LEB","16,",IF(#REF!="LOB","13,",IF(#REF!="HER","30,",IF(#REF!="HOR","34,",IF(#REF!="HEB","34,",IF(#REF!="HOB","29,",""))))))))),"")</f>
        <v/>
      </c>
      <c r="CB1278" s="76" t="str">
        <f>IF($A1277&lt;&gt;"",IF(OR(EE1277&lt;&gt;0,EF1277&lt;&gt;0,#REF!&lt;$BB$3),"",IF(#REF!="LER","14,",IF(#REF!="LOR","17,",IF(#REF!="LEB","17,",IF(#REF!="LOB","15,",IF(#REF!="HER","32,",IF(#REF!="HOR","35,",IF(#REF!="HEB","35,",IF(#REF!="HOB","31,",""))))))))),"")</f>
        <v/>
      </c>
      <c r="CC1278" s="76" t="str">
        <f>IF($A1277&lt;&gt;"",IF(OR(EE1277&lt;&gt;0,EF1277&lt;&gt;0,#REF!&lt;$BB$3),"",IF(#REF!="LER","16,",IF(#REF!="LOR","18,",IF(#REF!="LEB","18,",IF(#REF!="LOB","17,",IF(#REF!="HER","34,",IF(#REF!="HOR","36,",IF(#REF!="HEB","36,",IF(#REF!="HOB","33,",""))))))))),"")</f>
        <v/>
      </c>
      <c r="CD1278" s="60" t="b">
        <f t="shared" si="2037"/>
        <v>0</v>
      </c>
      <c r="CE1278" s="60" t="b">
        <f t="shared" si="2038"/>
        <v>0</v>
      </c>
      <c r="CF1278" s="60" t="b">
        <f t="shared" si="2039"/>
        <v>0</v>
      </c>
      <c r="CG1278" s="60" t="b">
        <f t="shared" si="2040"/>
        <v>0</v>
      </c>
      <c r="CH1278" s="60" t="b">
        <f t="shared" si="2041"/>
        <v>0</v>
      </c>
      <c r="CI1278" s="60" t="b">
        <f t="shared" si="2042"/>
        <v>0</v>
      </c>
      <c r="CJ1278" s="60" t="b">
        <f t="shared" si="2043"/>
        <v>0</v>
      </c>
      <c r="CK1278" s="131"/>
      <c r="CL1278" s="131" t="e">
        <f t="shared" si="2085"/>
        <v>#REF!</v>
      </c>
      <c r="CM1278" s="92" t="e">
        <f t="shared" si="2061"/>
        <v>#REF!</v>
      </c>
      <c r="CN1278" s="13" t="e">
        <f t="shared" si="2070"/>
        <v>#REF!</v>
      </c>
      <c r="CO1278" s="11" t="e">
        <f t="shared" si="2044"/>
        <v>#REF!</v>
      </c>
      <c r="CP1278" s="13">
        <f t="shared" si="2068"/>
        <v>0</v>
      </c>
      <c r="CQ1278" s="11">
        <f t="shared" si="2071"/>
        <v>0</v>
      </c>
      <c r="CR1278" s="57">
        <f t="shared" si="2012"/>
        <v>0</v>
      </c>
      <c r="CS1278" s="57">
        <f t="shared" si="2013"/>
        <v>0</v>
      </c>
      <c r="CT1278" s="57">
        <f t="shared" si="2086"/>
        <v>0</v>
      </c>
      <c r="CU1278" s="24"/>
      <c r="CV1278" s="24"/>
      <c r="CW1278" s="24"/>
      <c r="CX1278" s="24"/>
      <c r="CY1278" s="24"/>
      <c r="CZ1278" s="24"/>
      <c r="DA1278" s="24"/>
      <c r="DB1278" s="24"/>
      <c r="DC1278" s="24"/>
      <c r="DD1278" s="64"/>
      <c r="DE1278" s="39"/>
      <c r="DF1278" s="39"/>
      <c r="DG1278" s="39"/>
      <c r="DH1278" s="39"/>
      <c r="DI1278" s="83"/>
      <c r="DJ1278" s="39"/>
      <c r="DK1278" s="22"/>
      <c r="DL1278" s="22"/>
      <c r="DM1278" s="32"/>
      <c r="DN1278" s="22"/>
      <c r="DO1278" s="22"/>
      <c r="DP1278" s="22"/>
      <c r="DQ1278" s="22"/>
      <c r="DR1278" s="22"/>
      <c r="DS1278" s="22"/>
      <c r="DT1278" s="22"/>
      <c r="DU1278" s="22"/>
      <c r="DV1278" s="22"/>
      <c r="DW1278" s="22"/>
      <c r="DX1278" s="22"/>
      <c r="DY1278" s="22"/>
      <c r="DZ1278" s="22"/>
      <c r="EA1278" s="32"/>
      <c r="EB1278" s="22"/>
      <c r="EC1278" s="22"/>
      <c r="EG1278" s="22"/>
      <c r="EH1278"/>
    </row>
    <row r="1279" spans="1:138" s="23" customFormat="1" x14ac:dyDescent="0.2">
      <c r="A1279" s="127"/>
      <c r="B1279" s="61" t="str">
        <f>IF(A1279="","",IF(U1280="","DB",U1280&amp;V1280&amp;W1280&amp;X1280&amp;Y1280&amp;Z1280&amp;AL1280&amp;AM1280&amp;AN1280&amp;AO1280&amp;AP1280&amp;AQ1280&amp;AR1280&amp;#REF!))</f>
        <v/>
      </c>
      <c r="C1279" s="7" t="str">
        <f t="shared" si="2066"/>
        <v/>
      </c>
      <c r="D1279" s="60">
        <f t="shared" si="2009"/>
        <v>0</v>
      </c>
      <c r="E1279" s="7" t="str">
        <f t="shared" si="2010"/>
        <v/>
      </c>
      <c r="F1279" s="72" t="str">
        <f t="shared" si="2072"/>
        <v/>
      </c>
      <c r="G1279" s="73">
        <f t="shared" si="2067"/>
        <v>0</v>
      </c>
      <c r="H1279" s="112">
        <f t="shared" si="2080"/>
        <v>0</v>
      </c>
      <c r="I1279" s="112">
        <f t="shared" si="2081"/>
        <v>0</v>
      </c>
      <c r="J1279" s="74" t="e">
        <f>COUNTIF(#REF!,"E")</f>
        <v>#REF!</v>
      </c>
      <c r="K1279" s="74" t="e">
        <f>COUNTIF(#REF!,"O")</f>
        <v>#REF!</v>
      </c>
      <c r="L1279" s="74" t="e">
        <f t="shared" si="2082"/>
        <v>#REF!</v>
      </c>
      <c r="M1279" s="113" t="e">
        <f t="shared" si="2083"/>
        <v>#REF!</v>
      </c>
      <c r="N1279" s="60"/>
      <c r="O1279" s="61"/>
      <c r="P1279" s="61"/>
      <c r="Q1279" s="61"/>
      <c r="R1279" s="61"/>
      <c r="S1279" s="7"/>
      <c r="T1279" s="67" t="e">
        <f t="shared" si="2045"/>
        <v>#REF!</v>
      </c>
      <c r="U1279" s="76" t="str">
        <f>IF($A1278&lt;&gt;"",IF(OR(CR1278&lt;&gt;0,CS1278&lt;&gt;0,#REF!&lt;$BB$3),"",IF(#REF!="LER","01,",IF(#REF!="LOR","01,",IF(#REF!="LEB","02,",IF(#REF!="LOB","01,",IF(#REF!="HER","19,",IF(#REF!="HOR","19,",IF(#REF!="HEB","20,",IF(#REF!="HOB","19,",""))))))))),"")</f>
        <v/>
      </c>
      <c r="V1279" s="76" t="str">
        <f>IF($A1278&lt;&gt;"",IF(OR(CR1278&lt;&gt;0,CS1278&lt;&gt;0,#REF!&lt;$BB$3),"",IF(#REF!="LER","02,",IF(#REF!="LOR","03,",IF(#REF!="LEB","04,",IF(#REF!="LOB","02,",IF(#REF!="HER","20,",IF(#REF!="HOR","21,",IF(#REF!="HEB","22,",IF(#REF!="HOB","20,",""))))))))),"")</f>
        <v/>
      </c>
      <c r="W1279" s="76" t="str">
        <f>IF($A1278&lt;&gt;"",IF(OR(CR1278&lt;&gt;0,CS1278&lt;&gt;0,#REF!&lt;$BB$3),"",IF(#REF!="LER","03,",IF(#REF!="LOR","05,",IF(#REF!="LEB","06,",IF(#REF!="LOB","03,",IF(#REF!="HER","21,",IF(#REF!="HOR","23,",IF(#REF!="HEB","24,",IF(#REF!="HOB","21,",""))))))))),"")</f>
        <v/>
      </c>
      <c r="X1279" s="76" t="str">
        <f>IF($A1278&lt;&gt;"",IF(OR(CR1278&lt;&gt;0,CS1278&lt;&gt;0,#REF!&lt;$BB$3),"",IF(#REF!="LER","04,",IF(#REF!="LOR","07,",IF(#REF!="LEB","08,",IF(#REF!="LOB","04,",IF(#REF!="HER","22,",IF(#REF!="HOR","25,",IF(#REF!="HEB","26,",IF(#REF!="HOB","22,",""))))))))),"")</f>
        <v/>
      </c>
      <c r="Y1279" s="76" t="str">
        <f>IF($A1278&lt;&gt;"",IF(OR(CR1278&lt;&gt;0,CS1278&lt;&gt;0,#REF!&lt;$BB$3),"",IF(#REF!="LER","05,",IF(#REF!="LOR","09,",IF(#REF!="LEB","10,",IF(#REF!="LOB","05,",IF(#REF!="HER","23,",IF(#REF!="HOR","27,",IF(#REF!="HEB","28,",IF(#REF!="HOB","23,",""))))))))),"")</f>
        <v/>
      </c>
      <c r="Z1279" s="76" t="str">
        <f t="shared" si="2079"/>
        <v/>
      </c>
      <c r="AA1279" s="131" t="b">
        <f t="shared" si="2014"/>
        <v>0</v>
      </c>
      <c r="AB1279" s="131" t="b">
        <f t="shared" si="2015"/>
        <v>0</v>
      </c>
      <c r="AC1279" s="131" t="b">
        <f t="shared" si="2016"/>
        <v>0</v>
      </c>
      <c r="AD1279" s="131" t="b">
        <f t="shared" si="2017"/>
        <v>0</v>
      </c>
      <c r="AE1279" s="131" t="b">
        <f t="shared" si="2018"/>
        <v>0</v>
      </c>
      <c r="AF1279" s="131" t="b">
        <f t="shared" si="2019"/>
        <v>0</v>
      </c>
      <c r="AG1279" s="131"/>
      <c r="AH1279" s="131" t="e">
        <f t="shared" si="2062"/>
        <v>#REF!</v>
      </c>
      <c r="AI1279" s="60"/>
      <c r="AJ1279" s="60"/>
      <c r="AK1279" s="67">
        <f t="shared" si="2047"/>
        <v>1</v>
      </c>
      <c r="AL1279" s="118" t="str">
        <f t="shared" si="2048"/>
        <v/>
      </c>
      <c r="AM1279" s="118" t="str">
        <f t="shared" si="2049"/>
        <v/>
      </c>
      <c r="AN1279" s="118" t="str">
        <f t="shared" si="2050"/>
        <v/>
      </c>
      <c r="AO1279" s="118" t="str">
        <f t="shared" si="2051"/>
        <v/>
      </c>
      <c r="AP1279" s="118" t="str">
        <f t="shared" si="2052"/>
        <v/>
      </c>
      <c r="AQ1279" s="118" t="str">
        <f t="shared" si="2053"/>
        <v/>
      </c>
      <c r="AR1279" s="118" t="str">
        <f t="shared" si="2054"/>
        <v/>
      </c>
      <c r="AS1279" s="60" t="b">
        <f t="shared" si="2021"/>
        <v>0</v>
      </c>
      <c r="AT1279" s="60" t="b">
        <f t="shared" si="2022"/>
        <v>0</v>
      </c>
      <c r="AU1279" s="60" t="b">
        <f t="shared" si="2023"/>
        <v>0</v>
      </c>
      <c r="AV1279" s="60" t="b">
        <f t="shared" si="2024"/>
        <v>0</v>
      </c>
      <c r="AW1279" s="60" t="b">
        <f t="shared" si="2025"/>
        <v>0</v>
      </c>
      <c r="AX1279" s="60" t="b">
        <f t="shared" si="2026"/>
        <v>0</v>
      </c>
      <c r="AY1279" s="60" t="b">
        <f t="shared" si="2027"/>
        <v>0</v>
      </c>
      <c r="AZ1279" s="131"/>
      <c r="BA1279" s="131">
        <f t="shared" si="2084"/>
        <v>1</v>
      </c>
      <c r="BB1279" s="13">
        <f t="shared" si="2069"/>
        <v>0</v>
      </c>
      <c r="BC1279" s="11">
        <f t="shared" si="2028"/>
        <v>0</v>
      </c>
      <c r="BD1279" s="67" t="e">
        <f t="shared" si="2056"/>
        <v>#REF!</v>
      </c>
      <c r="BE1279" s="76" t="str">
        <f>IF($A1278&lt;&gt;"",IF(OR(EE1278&lt;&gt;0,EF1278&lt;&gt;0,#REF!&lt;$BB$3),"",IF(#REF!="LER","01,",IF(#REF!="LOR","01,",IF(#REF!="LEB","02,",IF(#REF!="LOB","01,",IF(#REF!="HER","19,",IF(#REF!="HOR","19,",IF(#REF!="HEB","20,",IF(#REF!="HOB","19,",""))))))))),"")</f>
        <v/>
      </c>
      <c r="BF1279" s="76" t="str">
        <f>IF($A1278&lt;&gt;"",IF(OR(EE1278&lt;&gt;0,EF1278&lt;&gt;0,#REF!&lt;$BB$3),"",IF(#REF!="LER","02,",IF(#REF!="LOR","03,",IF(#REF!="LEB","04,",IF(#REF!="LOB","02,",IF(#REF!="HER","20,",IF(#REF!="HOR","21,",IF(#REF!="HEB","22,",IF(#REF!="HOB","20,",""))))))))),"")</f>
        <v/>
      </c>
      <c r="BG1279" s="76" t="str">
        <f>IF($A1278&lt;&gt;"",IF(OR(EE1278&lt;&gt;0,EF1278&lt;&gt;0,#REF!&lt;$BB$3),"",IF(#REF!="LER","03,",IF(#REF!="LOR","05,",IF(#REF!="LEB","06,",IF(#REF!="LOB","03,",IF(#REF!="HER","21,",IF(#REF!="HOR","23,",IF(#REF!="HEB","24,",IF(#REF!="HOB","21,",""))))))))),"")</f>
        <v/>
      </c>
      <c r="BH1279" s="76" t="str">
        <f>IF($A1278&lt;&gt;"",IF(OR(EE1278&lt;&gt;0,EF1278&lt;&gt;0,#REF!&lt;$BB$3),"",IF(#REF!="LER","04,",IF(#REF!="LOR","07,",IF(#REF!="LEB","08,",IF(#REF!="LOB","04,",IF(#REF!="HER","22,",IF(#REF!="HOR","25,",IF(#REF!="HEB","26,",IF(#REF!="HOB","22,",""))))))))),"")</f>
        <v/>
      </c>
      <c r="BI1279" s="76" t="str">
        <f>IF($A1278&lt;&gt;"",IF(OR(EE1278&lt;&gt;0,EF1278&lt;&gt;0,#REF!&lt;$BB$3),"",IF(#REF!="LER","05,",IF(#REF!="LOR","09,",IF(#REF!="LEB","10,",IF(#REF!="LOB","05,",IF(#REF!="HER","23,",IF(#REF!="HOR","27,",IF(#REF!="HEB","28,",IF(#REF!="HOB","23,",""))))))))),"")</f>
        <v/>
      </c>
      <c r="BJ1279" s="76" t="str">
        <f t="shared" si="2029"/>
        <v/>
      </c>
      <c r="BK1279" s="131" t="b">
        <f t="shared" si="2030"/>
        <v>0</v>
      </c>
      <c r="BL1279" s="131" t="b">
        <f t="shared" si="2031"/>
        <v>0</v>
      </c>
      <c r="BM1279" s="131" t="b">
        <f t="shared" si="2032"/>
        <v>0</v>
      </c>
      <c r="BN1279" s="131" t="b">
        <f t="shared" si="2033"/>
        <v>0</v>
      </c>
      <c r="BO1279" s="131" t="b">
        <f t="shared" si="2034"/>
        <v>0</v>
      </c>
      <c r="BP1279" s="131" t="b">
        <f t="shared" si="2035"/>
        <v>0</v>
      </c>
      <c r="BQ1279" s="131"/>
      <c r="BR1279" s="131" t="e">
        <f t="shared" si="2064"/>
        <v>#REF!</v>
      </c>
      <c r="BS1279" s="92">
        <f t="shared" si="2060"/>
        <v>0</v>
      </c>
      <c r="BT1279" s="60"/>
      <c r="BU1279" s="60"/>
      <c r="BV1279" s="67" t="e">
        <f t="shared" si="2058"/>
        <v>#REF!</v>
      </c>
      <c r="BW1279" s="76" t="str">
        <f>IF($A1278&lt;&gt;"",IF(OR(EE1278&lt;&gt;0,EF1278&lt;&gt;0,#REF!&lt;$BB$3),"",IF(#REF!="LER","07,",IF(#REF!="LOR","12,",IF(#REF!="LEB","12,",IF(#REF!="LOB","08,",IF(#REF!="HER","25,",IF(#REF!="HOR","30,",IF(#REF!="HEB","30,",IF(#REF!="HOB","25,",""))))))))),"")</f>
        <v/>
      </c>
      <c r="BX1279" s="76" t="str">
        <f>IF($A1278&lt;&gt;"",IF(OR(EE1278&lt;&gt;0,EF1278&lt;&gt;0,#REF!&lt;$BB$3),"",IF(#REF!="LER","08,",IF(#REF!="LOR","13,",IF(#REF!="LEB","13,",IF(#REF!="LOB","09,",IF(#REF!="HER","26,",IF(#REF!="HOR","31,",IF(#REF!="HEB","31,",IF(#REF!="HOB","26,",""))))))))),"")</f>
        <v/>
      </c>
      <c r="BY1279" s="76" t="str">
        <f>IF($A1278&lt;&gt;"",IF(OR(EE1278&lt;&gt;0,EF1278&lt;&gt;0,#REF!&lt;$BB$3),"",IF(#REF!="LER","09,",IF(#REF!="LOR","14,",IF(#REF!="LEB","14,",IF(#REF!="LOB","10,",IF(#REF!="HER","27,",IF(#REF!="HOR","32,",IF(#REF!="HEB","32,",IF(#REF!="HOB","27,",""))))))))),"")</f>
        <v/>
      </c>
      <c r="BZ1279" s="76" t="str">
        <f>IF($A1278&lt;&gt;"",IF(OR(EE1278&lt;&gt;0,EF1278&lt;&gt;0,#REF!&lt;$BB$3),"",IF(#REF!="LER","10,",IF(#REF!="LOR","15,",IF(#REF!="LEB","15,",IF(#REF!="LOB","11,",IF(#REF!="HER","28,",IF(#REF!="HOR","33,",IF(#REF!="HEB","33,",IF(#REF!="HOB","28,",""))))))))),"")</f>
        <v/>
      </c>
      <c r="CA1279" s="76" t="str">
        <f>IF($A1278&lt;&gt;"",IF(OR(EE1278&lt;&gt;0,EF1278&lt;&gt;0,#REF!&lt;$BB$3),"",IF(#REF!="LER","12,",IF(#REF!="LOR","16,",IF(#REF!="LEB","16,",IF(#REF!="LOB","13,",IF(#REF!="HER","30,",IF(#REF!="HOR","34,",IF(#REF!="HEB","34,",IF(#REF!="HOB","29,",""))))))))),"")</f>
        <v/>
      </c>
      <c r="CB1279" s="76" t="str">
        <f>IF($A1278&lt;&gt;"",IF(OR(EE1278&lt;&gt;0,EF1278&lt;&gt;0,#REF!&lt;$BB$3),"",IF(#REF!="LER","14,",IF(#REF!="LOR","17,",IF(#REF!="LEB","17,",IF(#REF!="LOB","15,",IF(#REF!="HER","32,",IF(#REF!="HOR","35,",IF(#REF!="HEB","35,",IF(#REF!="HOB","31,",""))))))))),"")</f>
        <v/>
      </c>
      <c r="CC1279" s="76" t="str">
        <f>IF($A1278&lt;&gt;"",IF(OR(EE1278&lt;&gt;0,EF1278&lt;&gt;0,#REF!&lt;$BB$3),"",IF(#REF!="LER","16,",IF(#REF!="LOR","18,",IF(#REF!="LEB","18,",IF(#REF!="LOB","17,",IF(#REF!="HER","34,",IF(#REF!="HOR","36,",IF(#REF!="HEB","36,",IF(#REF!="HOB","33,",""))))))))),"")</f>
        <v/>
      </c>
      <c r="CD1279" s="60" t="b">
        <f t="shared" si="2037"/>
        <v>0</v>
      </c>
      <c r="CE1279" s="60" t="b">
        <f t="shared" si="2038"/>
        <v>0</v>
      </c>
      <c r="CF1279" s="60" t="b">
        <f t="shared" si="2039"/>
        <v>0</v>
      </c>
      <c r="CG1279" s="60" t="b">
        <f t="shared" si="2040"/>
        <v>0</v>
      </c>
      <c r="CH1279" s="60" t="b">
        <f t="shared" si="2041"/>
        <v>0</v>
      </c>
      <c r="CI1279" s="60" t="b">
        <f t="shared" si="2042"/>
        <v>0</v>
      </c>
      <c r="CJ1279" s="60" t="b">
        <f t="shared" si="2043"/>
        <v>0</v>
      </c>
      <c r="CK1279" s="131"/>
      <c r="CL1279" s="131" t="e">
        <f t="shared" si="2085"/>
        <v>#REF!</v>
      </c>
      <c r="CM1279" s="92" t="e">
        <f t="shared" si="2061"/>
        <v>#REF!</v>
      </c>
      <c r="CN1279" s="13" t="e">
        <f t="shared" si="2070"/>
        <v>#REF!</v>
      </c>
      <c r="CO1279" s="11" t="e">
        <f t="shared" si="2044"/>
        <v>#REF!</v>
      </c>
      <c r="CP1279" s="13">
        <f t="shared" si="2068"/>
        <v>0</v>
      </c>
      <c r="CQ1279" s="11">
        <f t="shared" si="2071"/>
        <v>0</v>
      </c>
      <c r="CR1279" s="57">
        <f t="shared" si="2012"/>
        <v>0</v>
      </c>
      <c r="CS1279" s="57">
        <f t="shared" si="2013"/>
        <v>0</v>
      </c>
      <c r="CT1279" s="57">
        <f t="shared" si="2086"/>
        <v>0</v>
      </c>
      <c r="CU1279" s="24"/>
      <c r="CV1279" s="24"/>
      <c r="CW1279" s="24"/>
      <c r="CX1279" s="24"/>
      <c r="CY1279" s="24"/>
      <c r="CZ1279" s="24"/>
      <c r="DA1279" s="24"/>
      <c r="DB1279" s="24"/>
      <c r="DC1279" s="24"/>
      <c r="DD1279" s="64"/>
      <c r="DE1279" s="39"/>
      <c r="DF1279" s="39"/>
      <c r="DG1279" s="39"/>
      <c r="DH1279" s="39"/>
      <c r="DI1279" s="83"/>
      <c r="DJ1279" s="39"/>
      <c r="DK1279" s="22"/>
      <c r="DL1279" s="22"/>
      <c r="DM1279" s="32"/>
      <c r="DN1279" s="22"/>
      <c r="DO1279" s="22"/>
      <c r="DP1279" s="22"/>
      <c r="DQ1279" s="22"/>
      <c r="DR1279" s="22"/>
      <c r="DS1279" s="22"/>
      <c r="DT1279" s="22"/>
      <c r="DU1279" s="22"/>
      <c r="DV1279" s="22"/>
      <c r="DW1279" s="22"/>
      <c r="DX1279" s="22"/>
      <c r="DY1279" s="22"/>
      <c r="DZ1279" s="22"/>
      <c r="EA1279" s="32"/>
      <c r="EB1279" s="22"/>
      <c r="EC1279" s="22"/>
      <c r="EG1279" s="22"/>
      <c r="EH1279"/>
    </row>
    <row r="1280" spans="1:138" s="23" customFormat="1" x14ac:dyDescent="0.2">
      <c r="A1280" s="127"/>
      <c r="B1280" s="61" t="str">
        <f>IF(A1280="","",IF(U1281="","DB",U1281&amp;V1281&amp;W1281&amp;X1281&amp;Y1281&amp;Z1281&amp;AL1281&amp;AM1281&amp;AN1281&amp;AO1281&amp;AP1281&amp;AQ1281&amp;AR1281&amp;#REF!))</f>
        <v/>
      </c>
      <c r="C1280" s="7" t="str">
        <f t="shared" si="2066"/>
        <v/>
      </c>
      <c r="D1280" s="60">
        <f t="shared" si="2009"/>
        <v>0</v>
      </c>
      <c r="E1280" s="7" t="str">
        <f t="shared" si="2010"/>
        <v/>
      </c>
      <c r="F1280" s="72" t="str">
        <f t="shared" si="2072"/>
        <v/>
      </c>
      <c r="G1280" s="73">
        <f t="shared" si="2067"/>
        <v>0</v>
      </c>
      <c r="H1280" s="112">
        <f t="shared" si="2080"/>
        <v>0</v>
      </c>
      <c r="I1280" s="112">
        <f t="shared" si="2081"/>
        <v>0</v>
      </c>
      <c r="J1280" s="74" t="e">
        <f>COUNTIF(#REF!,"E")</f>
        <v>#REF!</v>
      </c>
      <c r="K1280" s="74" t="e">
        <f>COUNTIF(#REF!,"O")</f>
        <v>#REF!</v>
      </c>
      <c r="L1280" s="74" t="e">
        <f t="shared" si="2082"/>
        <v>#REF!</v>
      </c>
      <c r="M1280" s="113" t="e">
        <f t="shared" si="2083"/>
        <v>#REF!</v>
      </c>
      <c r="N1280" s="60"/>
      <c r="O1280" s="61"/>
      <c r="P1280" s="61"/>
      <c r="Q1280" s="61"/>
      <c r="R1280" s="61"/>
      <c r="S1280" s="7"/>
      <c r="T1280" s="67" t="e">
        <f t="shared" si="2045"/>
        <v>#REF!</v>
      </c>
      <c r="U1280" s="76" t="str">
        <f>IF($A1279&lt;&gt;"",IF(OR(CR1279&lt;&gt;0,CS1279&lt;&gt;0,#REF!&lt;$BB$3),"",IF(#REF!="LER","01,",IF(#REF!="LOR","01,",IF(#REF!="LEB","02,",IF(#REF!="LOB","01,",IF(#REF!="HER","19,",IF(#REF!="HOR","19,",IF(#REF!="HEB","20,",IF(#REF!="HOB","19,",""))))))))),"")</f>
        <v/>
      </c>
      <c r="V1280" s="76" t="str">
        <f>IF($A1279&lt;&gt;"",IF(OR(CR1279&lt;&gt;0,CS1279&lt;&gt;0,#REF!&lt;$BB$3),"",IF(#REF!="LER","02,",IF(#REF!="LOR","03,",IF(#REF!="LEB","04,",IF(#REF!="LOB","02,",IF(#REF!="HER","20,",IF(#REF!="HOR","21,",IF(#REF!="HEB","22,",IF(#REF!="HOB","20,",""))))))))),"")</f>
        <v/>
      </c>
      <c r="W1280" s="76" t="str">
        <f>IF($A1279&lt;&gt;"",IF(OR(CR1279&lt;&gt;0,CS1279&lt;&gt;0,#REF!&lt;$BB$3),"",IF(#REF!="LER","03,",IF(#REF!="LOR","05,",IF(#REF!="LEB","06,",IF(#REF!="LOB","03,",IF(#REF!="HER","21,",IF(#REF!="HOR","23,",IF(#REF!="HEB","24,",IF(#REF!="HOB","21,",""))))))))),"")</f>
        <v/>
      </c>
      <c r="X1280" s="76" t="str">
        <f>IF($A1279&lt;&gt;"",IF(OR(CR1279&lt;&gt;0,CS1279&lt;&gt;0,#REF!&lt;$BB$3),"",IF(#REF!="LER","04,",IF(#REF!="LOR","07,",IF(#REF!="LEB","08,",IF(#REF!="LOB","04,",IF(#REF!="HER","22,",IF(#REF!="HOR","25,",IF(#REF!="HEB","26,",IF(#REF!="HOB","22,",""))))))))),"")</f>
        <v/>
      </c>
      <c r="Y1280" s="76" t="str">
        <f>IF($A1279&lt;&gt;"",IF(OR(CR1279&lt;&gt;0,CS1279&lt;&gt;0,#REF!&lt;$BB$3),"",IF(#REF!="LER","05,",IF(#REF!="LOR","09,",IF(#REF!="LEB","10,",IF(#REF!="LOB","05,",IF(#REF!="HER","23,",IF(#REF!="HOR","27,",IF(#REF!="HEB","28,",IF(#REF!="HOB","23,",""))))))))),"")</f>
        <v/>
      </c>
      <c r="Z1280" s="76" t="str">
        <f t="shared" si="2079"/>
        <v/>
      </c>
      <c r="AA1280" s="131" t="b">
        <f t="shared" si="2014"/>
        <v>0</v>
      </c>
      <c r="AB1280" s="131" t="b">
        <f t="shared" si="2015"/>
        <v>0</v>
      </c>
      <c r="AC1280" s="131" t="b">
        <f t="shared" si="2016"/>
        <v>0</v>
      </c>
      <c r="AD1280" s="131" t="b">
        <f t="shared" si="2017"/>
        <v>0</v>
      </c>
      <c r="AE1280" s="131" t="b">
        <f t="shared" si="2018"/>
        <v>0</v>
      </c>
      <c r="AF1280" s="131" t="b">
        <f t="shared" si="2019"/>
        <v>0</v>
      </c>
      <c r="AG1280" s="131"/>
      <c r="AH1280" s="131" t="e">
        <f t="shared" si="2062"/>
        <v>#REF!</v>
      </c>
      <c r="AI1280" s="60"/>
      <c r="AJ1280" s="60"/>
      <c r="AK1280" s="67">
        <f t="shared" si="2047"/>
        <v>1</v>
      </c>
      <c r="AL1280" s="118" t="str">
        <f t="shared" si="2048"/>
        <v/>
      </c>
      <c r="AM1280" s="118" t="str">
        <f t="shared" si="2049"/>
        <v/>
      </c>
      <c r="AN1280" s="118" t="str">
        <f t="shared" si="2050"/>
        <v/>
      </c>
      <c r="AO1280" s="118" t="str">
        <f t="shared" si="2051"/>
        <v/>
      </c>
      <c r="AP1280" s="118" t="str">
        <f t="shared" si="2052"/>
        <v/>
      </c>
      <c r="AQ1280" s="118" t="str">
        <f t="shared" si="2053"/>
        <v/>
      </c>
      <c r="AR1280" s="118" t="str">
        <f t="shared" si="2054"/>
        <v/>
      </c>
      <c r="AS1280" s="60" t="b">
        <f t="shared" si="2021"/>
        <v>0</v>
      </c>
      <c r="AT1280" s="60" t="b">
        <f t="shared" si="2022"/>
        <v>0</v>
      </c>
      <c r="AU1280" s="60" t="b">
        <f t="shared" si="2023"/>
        <v>0</v>
      </c>
      <c r="AV1280" s="60" t="b">
        <f t="shared" si="2024"/>
        <v>0</v>
      </c>
      <c r="AW1280" s="60" t="b">
        <f t="shared" si="2025"/>
        <v>0</v>
      </c>
      <c r="AX1280" s="60" t="b">
        <f t="shared" si="2026"/>
        <v>0</v>
      </c>
      <c r="AY1280" s="60" t="b">
        <f t="shared" si="2027"/>
        <v>0</v>
      </c>
      <c r="AZ1280" s="131"/>
      <c r="BA1280" s="131">
        <f t="shared" si="2084"/>
        <v>1</v>
      </c>
      <c r="BB1280" s="13">
        <f t="shared" si="2069"/>
        <v>0</v>
      </c>
      <c r="BC1280" s="11">
        <f t="shared" si="2028"/>
        <v>0</v>
      </c>
      <c r="BD1280" s="67" t="e">
        <f t="shared" si="2056"/>
        <v>#REF!</v>
      </c>
      <c r="BE1280" s="76" t="str">
        <f>IF($A1279&lt;&gt;"",IF(OR(EE1279&lt;&gt;0,EF1279&lt;&gt;0,#REF!&lt;$BB$3),"",IF(#REF!="LER","01,",IF(#REF!="LOR","01,",IF(#REF!="LEB","02,",IF(#REF!="LOB","01,",IF(#REF!="HER","19,",IF(#REF!="HOR","19,",IF(#REF!="HEB","20,",IF(#REF!="HOB","19,",""))))))))),"")</f>
        <v/>
      </c>
      <c r="BF1280" s="76" t="str">
        <f>IF($A1279&lt;&gt;"",IF(OR(EE1279&lt;&gt;0,EF1279&lt;&gt;0,#REF!&lt;$BB$3),"",IF(#REF!="LER","02,",IF(#REF!="LOR","03,",IF(#REF!="LEB","04,",IF(#REF!="LOB","02,",IF(#REF!="HER","20,",IF(#REF!="HOR","21,",IF(#REF!="HEB","22,",IF(#REF!="HOB","20,",""))))))))),"")</f>
        <v/>
      </c>
      <c r="BG1280" s="76" t="str">
        <f>IF($A1279&lt;&gt;"",IF(OR(EE1279&lt;&gt;0,EF1279&lt;&gt;0,#REF!&lt;$BB$3),"",IF(#REF!="LER","03,",IF(#REF!="LOR","05,",IF(#REF!="LEB","06,",IF(#REF!="LOB","03,",IF(#REF!="HER","21,",IF(#REF!="HOR","23,",IF(#REF!="HEB","24,",IF(#REF!="HOB","21,",""))))))))),"")</f>
        <v/>
      </c>
      <c r="BH1280" s="76" t="str">
        <f>IF($A1279&lt;&gt;"",IF(OR(EE1279&lt;&gt;0,EF1279&lt;&gt;0,#REF!&lt;$BB$3),"",IF(#REF!="LER","04,",IF(#REF!="LOR","07,",IF(#REF!="LEB","08,",IF(#REF!="LOB","04,",IF(#REF!="HER","22,",IF(#REF!="HOR","25,",IF(#REF!="HEB","26,",IF(#REF!="HOB","22,",""))))))))),"")</f>
        <v/>
      </c>
      <c r="BI1280" s="76" t="str">
        <f>IF($A1279&lt;&gt;"",IF(OR(EE1279&lt;&gt;0,EF1279&lt;&gt;0,#REF!&lt;$BB$3),"",IF(#REF!="LER","05,",IF(#REF!="LOR","09,",IF(#REF!="LEB","10,",IF(#REF!="LOB","05,",IF(#REF!="HER","23,",IF(#REF!="HOR","27,",IF(#REF!="HEB","28,",IF(#REF!="HOB","23,",""))))))))),"")</f>
        <v/>
      </c>
      <c r="BJ1280" s="76" t="str">
        <f t="shared" si="2029"/>
        <v/>
      </c>
      <c r="BK1280" s="131" t="b">
        <f t="shared" si="2030"/>
        <v>0</v>
      </c>
      <c r="BL1280" s="131" t="b">
        <f t="shared" si="2031"/>
        <v>0</v>
      </c>
      <c r="BM1280" s="131" t="b">
        <f t="shared" si="2032"/>
        <v>0</v>
      </c>
      <c r="BN1280" s="131" t="b">
        <f t="shared" si="2033"/>
        <v>0</v>
      </c>
      <c r="BO1280" s="131" t="b">
        <f t="shared" si="2034"/>
        <v>0</v>
      </c>
      <c r="BP1280" s="131" t="b">
        <f t="shared" si="2035"/>
        <v>0</v>
      </c>
      <c r="BQ1280" s="131"/>
      <c r="BR1280" s="131" t="e">
        <f t="shared" si="2064"/>
        <v>#REF!</v>
      </c>
      <c r="BS1280" s="92">
        <f t="shared" si="2060"/>
        <v>0</v>
      </c>
      <c r="BT1280" s="60"/>
      <c r="BU1280" s="60"/>
      <c r="BV1280" s="67" t="e">
        <f t="shared" si="2058"/>
        <v>#REF!</v>
      </c>
      <c r="BW1280" s="76" t="str">
        <f>IF($A1279&lt;&gt;"",IF(OR(EE1279&lt;&gt;0,EF1279&lt;&gt;0,#REF!&lt;$BB$3),"",IF(#REF!="LER","07,",IF(#REF!="LOR","12,",IF(#REF!="LEB","12,",IF(#REF!="LOB","08,",IF(#REF!="HER","25,",IF(#REF!="HOR","30,",IF(#REF!="HEB","30,",IF(#REF!="HOB","25,",""))))))))),"")</f>
        <v/>
      </c>
      <c r="BX1280" s="76" t="str">
        <f>IF($A1279&lt;&gt;"",IF(OR(EE1279&lt;&gt;0,EF1279&lt;&gt;0,#REF!&lt;$BB$3),"",IF(#REF!="LER","08,",IF(#REF!="LOR","13,",IF(#REF!="LEB","13,",IF(#REF!="LOB","09,",IF(#REF!="HER","26,",IF(#REF!="HOR","31,",IF(#REF!="HEB","31,",IF(#REF!="HOB","26,",""))))))))),"")</f>
        <v/>
      </c>
      <c r="BY1280" s="76" t="str">
        <f>IF($A1279&lt;&gt;"",IF(OR(EE1279&lt;&gt;0,EF1279&lt;&gt;0,#REF!&lt;$BB$3),"",IF(#REF!="LER","09,",IF(#REF!="LOR","14,",IF(#REF!="LEB","14,",IF(#REF!="LOB","10,",IF(#REF!="HER","27,",IF(#REF!="HOR","32,",IF(#REF!="HEB","32,",IF(#REF!="HOB","27,",""))))))))),"")</f>
        <v/>
      </c>
      <c r="BZ1280" s="76" t="str">
        <f>IF($A1279&lt;&gt;"",IF(OR(EE1279&lt;&gt;0,EF1279&lt;&gt;0,#REF!&lt;$BB$3),"",IF(#REF!="LER","10,",IF(#REF!="LOR","15,",IF(#REF!="LEB","15,",IF(#REF!="LOB","11,",IF(#REF!="HER","28,",IF(#REF!="HOR","33,",IF(#REF!="HEB","33,",IF(#REF!="HOB","28,",""))))))))),"")</f>
        <v/>
      </c>
      <c r="CA1280" s="76" t="str">
        <f>IF($A1279&lt;&gt;"",IF(OR(EE1279&lt;&gt;0,EF1279&lt;&gt;0,#REF!&lt;$BB$3),"",IF(#REF!="LER","12,",IF(#REF!="LOR","16,",IF(#REF!="LEB","16,",IF(#REF!="LOB","13,",IF(#REF!="HER","30,",IF(#REF!="HOR","34,",IF(#REF!="HEB","34,",IF(#REF!="HOB","29,",""))))))))),"")</f>
        <v/>
      </c>
      <c r="CB1280" s="76" t="str">
        <f>IF($A1279&lt;&gt;"",IF(OR(EE1279&lt;&gt;0,EF1279&lt;&gt;0,#REF!&lt;$BB$3),"",IF(#REF!="LER","14,",IF(#REF!="LOR","17,",IF(#REF!="LEB","17,",IF(#REF!="LOB","15,",IF(#REF!="HER","32,",IF(#REF!="HOR","35,",IF(#REF!="HEB","35,",IF(#REF!="HOB","31,",""))))))))),"")</f>
        <v/>
      </c>
      <c r="CC1280" s="76" t="str">
        <f>IF($A1279&lt;&gt;"",IF(OR(EE1279&lt;&gt;0,EF1279&lt;&gt;0,#REF!&lt;$BB$3),"",IF(#REF!="LER","16,",IF(#REF!="LOR","18,",IF(#REF!="LEB","18,",IF(#REF!="LOB","17,",IF(#REF!="HER","34,",IF(#REF!="HOR","36,",IF(#REF!="HEB","36,",IF(#REF!="HOB","33,",""))))))))),"")</f>
        <v/>
      </c>
      <c r="CD1280" s="60" t="b">
        <f t="shared" si="2037"/>
        <v>0</v>
      </c>
      <c r="CE1280" s="60" t="b">
        <f t="shared" si="2038"/>
        <v>0</v>
      </c>
      <c r="CF1280" s="60" t="b">
        <f t="shared" si="2039"/>
        <v>0</v>
      </c>
      <c r="CG1280" s="60" t="b">
        <f t="shared" si="2040"/>
        <v>0</v>
      </c>
      <c r="CH1280" s="60" t="b">
        <f t="shared" si="2041"/>
        <v>0</v>
      </c>
      <c r="CI1280" s="60" t="b">
        <f t="shared" si="2042"/>
        <v>0</v>
      </c>
      <c r="CJ1280" s="60" t="b">
        <f t="shared" si="2043"/>
        <v>0</v>
      </c>
      <c r="CK1280" s="131"/>
      <c r="CL1280" s="131" t="e">
        <f t="shared" si="2085"/>
        <v>#REF!</v>
      </c>
      <c r="CM1280" s="92" t="e">
        <f t="shared" si="2061"/>
        <v>#REF!</v>
      </c>
      <c r="CN1280" s="13" t="e">
        <f t="shared" si="2070"/>
        <v>#REF!</v>
      </c>
      <c r="CO1280" s="11" t="e">
        <f t="shared" si="2044"/>
        <v>#REF!</v>
      </c>
      <c r="CP1280" s="13">
        <f t="shared" si="2068"/>
        <v>0</v>
      </c>
      <c r="CQ1280" s="11">
        <f t="shared" si="2071"/>
        <v>0</v>
      </c>
      <c r="CR1280" s="57">
        <f t="shared" si="2012"/>
        <v>0</v>
      </c>
      <c r="CS1280" s="57">
        <f t="shared" si="2013"/>
        <v>0</v>
      </c>
      <c r="CT1280" s="57">
        <f t="shared" si="2086"/>
        <v>0</v>
      </c>
      <c r="CU1280" s="24"/>
      <c r="CV1280" s="24"/>
      <c r="CW1280" s="24"/>
      <c r="CX1280" s="24"/>
      <c r="CY1280" s="24"/>
      <c r="CZ1280" s="24"/>
      <c r="DA1280" s="24"/>
      <c r="DB1280" s="24"/>
      <c r="DC1280" s="24"/>
      <c r="DD1280" s="64"/>
      <c r="DE1280" s="39"/>
      <c r="DF1280" s="39"/>
      <c r="DG1280" s="39"/>
      <c r="DH1280" s="39"/>
      <c r="DI1280" s="83"/>
      <c r="DJ1280" s="39"/>
      <c r="DK1280" s="22"/>
      <c r="DL1280" s="22"/>
      <c r="DM1280" s="32"/>
      <c r="DN1280" s="22"/>
      <c r="DO1280" s="22"/>
      <c r="DP1280" s="22"/>
      <c r="DQ1280" s="22"/>
      <c r="DR1280" s="22"/>
      <c r="DS1280" s="22"/>
      <c r="DT1280" s="22"/>
      <c r="DU1280" s="22"/>
      <c r="DV1280" s="22"/>
      <c r="DW1280" s="22"/>
      <c r="DX1280" s="22"/>
      <c r="DY1280" s="22"/>
      <c r="DZ1280" s="22"/>
      <c r="EA1280" s="32"/>
      <c r="EB1280" s="22"/>
      <c r="EC1280" s="22"/>
      <c r="EG1280" s="22"/>
      <c r="EH1280"/>
    </row>
    <row r="1281" spans="1:138" s="23" customFormat="1" x14ac:dyDescent="0.2">
      <c r="A1281" s="127"/>
      <c r="B1281" s="61" t="str">
        <f>IF(A1281="","",IF(U1282="","DB",U1282&amp;V1282&amp;W1282&amp;X1282&amp;Y1282&amp;Z1282&amp;AL1282&amp;AM1282&amp;AN1282&amp;AO1282&amp;AP1282&amp;AQ1282&amp;AR1282&amp;#REF!))</f>
        <v/>
      </c>
      <c r="C1281" s="7" t="str">
        <f t="shared" si="2066"/>
        <v/>
      </c>
      <c r="D1281" s="60">
        <f t="shared" si="2009"/>
        <v>0</v>
      </c>
      <c r="E1281" s="7" t="str">
        <f t="shared" si="2010"/>
        <v/>
      </c>
      <c r="F1281" s="72" t="str">
        <f t="shared" si="2072"/>
        <v/>
      </c>
      <c r="G1281" s="73">
        <f t="shared" si="2067"/>
        <v>0</v>
      </c>
      <c r="H1281" s="112">
        <f t="shared" si="2080"/>
        <v>0</v>
      </c>
      <c r="I1281" s="112">
        <f t="shared" si="2081"/>
        <v>0</v>
      </c>
      <c r="J1281" s="74" t="e">
        <f>COUNTIF(#REF!,"E")</f>
        <v>#REF!</v>
      </c>
      <c r="K1281" s="74" t="e">
        <f>COUNTIF(#REF!,"O")</f>
        <v>#REF!</v>
      </c>
      <c r="L1281" s="74" t="e">
        <f t="shared" si="2082"/>
        <v>#REF!</v>
      </c>
      <c r="M1281" s="113" t="e">
        <f t="shared" si="2083"/>
        <v>#REF!</v>
      </c>
      <c r="N1281" s="60"/>
      <c r="O1281" s="61"/>
      <c r="P1281" s="61"/>
      <c r="Q1281" s="61"/>
      <c r="R1281" s="61"/>
      <c r="S1281" s="7"/>
      <c r="T1281" s="67" t="e">
        <f t="shared" si="2045"/>
        <v>#REF!</v>
      </c>
      <c r="U1281" s="76" t="str">
        <f>IF($A1280&lt;&gt;"",IF(OR(CR1280&lt;&gt;0,CS1280&lt;&gt;0,#REF!&lt;$BB$3),"",IF(#REF!="LER","01,",IF(#REF!="LOR","01,",IF(#REF!="LEB","02,",IF(#REF!="LOB","01,",IF(#REF!="HER","19,",IF(#REF!="HOR","19,",IF(#REF!="HEB","20,",IF(#REF!="HOB","19,",""))))))))),"")</f>
        <v/>
      </c>
      <c r="V1281" s="76" t="str">
        <f>IF($A1280&lt;&gt;"",IF(OR(CR1280&lt;&gt;0,CS1280&lt;&gt;0,#REF!&lt;$BB$3),"",IF(#REF!="LER","02,",IF(#REF!="LOR","03,",IF(#REF!="LEB","04,",IF(#REF!="LOB","02,",IF(#REF!="HER","20,",IF(#REF!="HOR","21,",IF(#REF!="HEB","22,",IF(#REF!="HOB","20,",""))))))))),"")</f>
        <v/>
      </c>
      <c r="W1281" s="76" t="str">
        <f>IF($A1280&lt;&gt;"",IF(OR(CR1280&lt;&gt;0,CS1280&lt;&gt;0,#REF!&lt;$BB$3),"",IF(#REF!="LER","03,",IF(#REF!="LOR","05,",IF(#REF!="LEB","06,",IF(#REF!="LOB","03,",IF(#REF!="HER","21,",IF(#REF!="HOR","23,",IF(#REF!="HEB","24,",IF(#REF!="HOB","21,",""))))))))),"")</f>
        <v/>
      </c>
      <c r="X1281" s="76" t="str">
        <f>IF($A1280&lt;&gt;"",IF(OR(CR1280&lt;&gt;0,CS1280&lt;&gt;0,#REF!&lt;$BB$3),"",IF(#REF!="LER","04,",IF(#REF!="LOR","07,",IF(#REF!="LEB","08,",IF(#REF!="LOB","04,",IF(#REF!="HER","22,",IF(#REF!="HOR","25,",IF(#REF!="HEB","26,",IF(#REF!="HOB","22,",""))))))))),"")</f>
        <v/>
      </c>
      <c r="Y1281" s="76" t="str">
        <f>IF($A1280&lt;&gt;"",IF(OR(CR1280&lt;&gt;0,CS1280&lt;&gt;0,#REF!&lt;$BB$3),"",IF(#REF!="LER","05,",IF(#REF!="LOR","09,",IF(#REF!="LEB","10,",IF(#REF!="LOB","05,",IF(#REF!="HER","23,",IF(#REF!="HOR","27,",IF(#REF!="HEB","28,",IF(#REF!="HOB","23,",""))))))))),"")</f>
        <v/>
      </c>
      <c r="Z1281" s="76" t="str">
        <f t="shared" si="2079"/>
        <v/>
      </c>
      <c r="AA1281" s="131" t="b">
        <f t="shared" si="2014"/>
        <v>0</v>
      </c>
      <c r="AB1281" s="131" t="b">
        <f t="shared" si="2015"/>
        <v>0</v>
      </c>
      <c r="AC1281" s="131" t="b">
        <f t="shared" si="2016"/>
        <v>0</v>
      </c>
      <c r="AD1281" s="131" t="b">
        <f t="shared" si="2017"/>
        <v>0</v>
      </c>
      <c r="AE1281" s="131" t="b">
        <f t="shared" si="2018"/>
        <v>0</v>
      </c>
      <c r="AF1281" s="131" t="b">
        <f t="shared" si="2019"/>
        <v>0</v>
      </c>
      <c r="AG1281" s="131"/>
      <c r="AH1281" s="131" t="e">
        <f t="shared" si="2062"/>
        <v>#REF!</v>
      </c>
      <c r="AI1281" s="60"/>
      <c r="AJ1281" s="60"/>
      <c r="AK1281" s="67">
        <f t="shared" si="2047"/>
        <v>1</v>
      </c>
      <c r="AL1281" s="118" t="str">
        <f t="shared" si="2048"/>
        <v/>
      </c>
      <c r="AM1281" s="118" t="str">
        <f t="shared" si="2049"/>
        <v/>
      </c>
      <c r="AN1281" s="118" t="str">
        <f t="shared" si="2050"/>
        <v/>
      </c>
      <c r="AO1281" s="118" t="str">
        <f t="shared" si="2051"/>
        <v/>
      </c>
      <c r="AP1281" s="118" t="str">
        <f t="shared" si="2052"/>
        <v/>
      </c>
      <c r="AQ1281" s="118" t="str">
        <f t="shared" si="2053"/>
        <v/>
      </c>
      <c r="AR1281" s="118" t="str">
        <f t="shared" si="2054"/>
        <v/>
      </c>
      <c r="AS1281" s="60" t="b">
        <f t="shared" si="2021"/>
        <v>0</v>
      </c>
      <c r="AT1281" s="60" t="b">
        <f t="shared" si="2022"/>
        <v>0</v>
      </c>
      <c r="AU1281" s="60" t="b">
        <f t="shared" si="2023"/>
        <v>0</v>
      </c>
      <c r="AV1281" s="60" t="b">
        <f t="shared" si="2024"/>
        <v>0</v>
      </c>
      <c r="AW1281" s="60" t="b">
        <f t="shared" si="2025"/>
        <v>0</v>
      </c>
      <c r="AX1281" s="60" t="b">
        <f t="shared" si="2026"/>
        <v>0</v>
      </c>
      <c r="AY1281" s="60" t="b">
        <f t="shared" si="2027"/>
        <v>0</v>
      </c>
      <c r="AZ1281" s="131"/>
      <c r="BA1281" s="131">
        <f t="shared" si="2084"/>
        <v>1</v>
      </c>
      <c r="BB1281" s="13">
        <f t="shared" si="2069"/>
        <v>0</v>
      </c>
      <c r="BC1281" s="11">
        <f t="shared" si="2028"/>
        <v>0</v>
      </c>
      <c r="BD1281" s="67" t="e">
        <f t="shared" si="2056"/>
        <v>#REF!</v>
      </c>
      <c r="BE1281" s="76" t="str">
        <f>IF($A1280&lt;&gt;"",IF(OR(EE1280&lt;&gt;0,EF1280&lt;&gt;0,#REF!&lt;$BB$3),"",IF(#REF!="LER","01,",IF(#REF!="LOR","01,",IF(#REF!="LEB","02,",IF(#REF!="LOB","01,",IF(#REF!="HER","19,",IF(#REF!="HOR","19,",IF(#REF!="HEB","20,",IF(#REF!="HOB","19,",""))))))))),"")</f>
        <v/>
      </c>
      <c r="BF1281" s="76" t="str">
        <f>IF($A1280&lt;&gt;"",IF(OR(EE1280&lt;&gt;0,EF1280&lt;&gt;0,#REF!&lt;$BB$3),"",IF(#REF!="LER","02,",IF(#REF!="LOR","03,",IF(#REF!="LEB","04,",IF(#REF!="LOB","02,",IF(#REF!="HER","20,",IF(#REF!="HOR","21,",IF(#REF!="HEB","22,",IF(#REF!="HOB","20,",""))))))))),"")</f>
        <v/>
      </c>
      <c r="BG1281" s="76" t="str">
        <f>IF($A1280&lt;&gt;"",IF(OR(EE1280&lt;&gt;0,EF1280&lt;&gt;0,#REF!&lt;$BB$3),"",IF(#REF!="LER","03,",IF(#REF!="LOR","05,",IF(#REF!="LEB","06,",IF(#REF!="LOB","03,",IF(#REF!="HER","21,",IF(#REF!="HOR","23,",IF(#REF!="HEB","24,",IF(#REF!="HOB","21,",""))))))))),"")</f>
        <v/>
      </c>
      <c r="BH1281" s="76" t="str">
        <f>IF($A1280&lt;&gt;"",IF(OR(EE1280&lt;&gt;0,EF1280&lt;&gt;0,#REF!&lt;$BB$3),"",IF(#REF!="LER","04,",IF(#REF!="LOR","07,",IF(#REF!="LEB","08,",IF(#REF!="LOB","04,",IF(#REF!="HER","22,",IF(#REF!="HOR","25,",IF(#REF!="HEB","26,",IF(#REF!="HOB","22,",""))))))))),"")</f>
        <v/>
      </c>
      <c r="BI1281" s="76" t="str">
        <f>IF($A1280&lt;&gt;"",IF(OR(EE1280&lt;&gt;0,EF1280&lt;&gt;0,#REF!&lt;$BB$3),"",IF(#REF!="LER","05,",IF(#REF!="LOR","09,",IF(#REF!="LEB","10,",IF(#REF!="LOB","05,",IF(#REF!="HER","23,",IF(#REF!="HOR","27,",IF(#REF!="HEB","28,",IF(#REF!="HOB","23,",""))))))))),"")</f>
        <v/>
      </c>
      <c r="BJ1281" s="76" t="str">
        <f t="shared" si="2029"/>
        <v/>
      </c>
      <c r="BK1281" s="131" t="b">
        <f t="shared" si="2030"/>
        <v>0</v>
      </c>
      <c r="BL1281" s="131" t="b">
        <f t="shared" si="2031"/>
        <v>0</v>
      </c>
      <c r="BM1281" s="131" t="b">
        <f t="shared" si="2032"/>
        <v>0</v>
      </c>
      <c r="BN1281" s="131" t="b">
        <f t="shared" si="2033"/>
        <v>0</v>
      </c>
      <c r="BO1281" s="131" t="b">
        <f t="shared" si="2034"/>
        <v>0</v>
      </c>
      <c r="BP1281" s="131" t="b">
        <f t="shared" si="2035"/>
        <v>0</v>
      </c>
      <c r="BQ1281" s="131"/>
      <c r="BR1281" s="131" t="e">
        <f t="shared" si="2064"/>
        <v>#REF!</v>
      </c>
      <c r="BS1281" s="92">
        <f t="shared" si="2060"/>
        <v>0</v>
      </c>
      <c r="BT1281" s="60"/>
      <c r="BU1281" s="60"/>
      <c r="BV1281" s="67" t="e">
        <f t="shared" si="2058"/>
        <v>#REF!</v>
      </c>
      <c r="BW1281" s="76" t="str">
        <f>IF($A1280&lt;&gt;"",IF(OR(EE1280&lt;&gt;0,EF1280&lt;&gt;0,#REF!&lt;$BB$3),"",IF(#REF!="LER","07,",IF(#REF!="LOR","12,",IF(#REF!="LEB","12,",IF(#REF!="LOB","08,",IF(#REF!="HER","25,",IF(#REF!="HOR","30,",IF(#REF!="HEB","30,",IF(#REF!="HOB","25,",""))))))))),"")</f>
        <v/>
      </c>
      <c r="BX1281" s="76" t="str">
        <f>IF($A1280&lt;&gt;"",IF(OR(EE1280&lt;&gt;0,EF1280&lt;&gt;0,#REF!&lt;$BB$3),"",IF(#REF!="LER","08,",IF(#REF!="LOR","13,",IF(#REF!="LEB","13,",IF(#REF!="LOB","09,",IF(#REF!="HER","26,",IF(#REF!="HOR","31,",IF(#REF!="HEB","31,",IF(#REF!="HOB","26,",""))))))))),"")</f>
        <v/>
      </c>
      <c r="BY1281" s="76" t="str">
        <f>IF($A1280&lt;&gt;"",IF(OR(EE1280&lt;&gt;0,EF1280&lt;&gt;0,#REF!&lt;$BB$3),"",IF(#REF!="LER","09,",IF(#REF!="LOR","14,",IF(#REF!="LEB","14,",IF(#REF!="LOB","10,",IF(#REF!="HER","27,",IF(#REF!="HOR","32,",IF(#REF!="HEB","32,",IF(#REF!="HOB","27,",""))))))))),"")</f>
        <v/>
      </c>
      <c r="BZ1281" s="76" t="str">
        <f>IF($A1280&lt;&gt;"",IF(OR(EE1280&lt;&gt;0,EF1280&lt;&gt;0,#REF!&lt;$BB$3),"",IF(#REF!="LER","10,",IF(#REF!="LOR","15,",IF(#REF!="LEB","15,",IF(#REF!="LOB","11,",IF(#REF!="HER","28,",IF(#REF!="HOR","33,",IF(#REF!="HEB","33,",IF(#REF!="HOB","28,",""))))))))),"")</f>
        <v/>
      </c>
      <c r="CA1281" s="76" t="str">
        <f>IF($A1280&lt;&gt;"",IF(OR(EE1280&lt;&gt;0,EF1280&lt;&gt;0,#REF!&lt;$BB$3),"",IF(#REF!="LER","12,",IF(#REF!="LOR","16,",IF(#REF!="LEB","16,",IF(#REF!="LOB","13,",IF(#REF!="HER","30,",IF(#REF!="HOR","34,",IF(#REF!="HEB","34,",IF(#REF!="HOB","29,",""))))))))),"")</f>
        <v/>
      </c>
      <c r="CB1281" s="76" t="str">
        <f>IF($A1280&lt;&gt;"",IF(OR(EE1280&lt;&gt;0,EF1280&lt;&gt;0,#REF!&lt;$BB$3),"",IF(#REF!="LER","14,",IF(#REF!="LOR","17,",IF(#REF!="LEB","17,",IF(#REF!="LOB","15,",IF(#REF!="HER","32,",IF(#REF!="HOR","35,",IF(#REF!="HEB","35,",IF(#REF!="HOB","31,",""))))))))),"")</f>
        <v/>
      </c>
      <c r="CC1281" s="76" t="str">
        <f>IF($A1280&lt;&gt;"",IF(OR(EE1280&lt;&gt;0,EF1280&lt;&gt;0,#REF!&lt;$BB$3),"",IF(#REF!="LER","16,",IF(#REF!="LOR","18,",IF(#REF!="LEB","18,",IF(#REF!="LOB","17,",IF(#REF!="HER","34,",IF(#REF!="HOR","36,",IF(#REF!="HEB","36,",IF(#REF!="HOB","33,",""))))))))),"")</f>
        <v/>
      </c>
      <c r="CD1281" s="60" t="b">
        <f t="shared" si="2037"/>
        <v>0</v>
      </c>
      <c r="CE1281" s="60" t="b">
        <f t="shared" si="2038"/>
        <v>0</v>
      </c>
      <c r="CF1281" s="60" t="b">
        <f t="shared" si="2039"/>
        <v>0</v>
      </c>
      <c r="CG1281" s="60" t="b">
        <f t="shared" si="2040"/>
        <v>0</v>
      </c>
      <c r="CH1281" s="60" t="b">
        <f t="shared" si="2041"/>
        <v>0</v>
      </c>
      <c r="CI1281" s="60" t="b">
        <f t="shared" si="2042"/>
        <v>0</v>
      </c>
      <c r="CJ1281" s="60" t="b">
        <f t="shared" si="2043"/>
        <v>0</v>
      </c>
      <c r="CK1281" s="131"/>
      <c r="CL1281" s="131" t="e">
        <f t="shared" si="2085"/>
        <v>#REF!</v>
      </c>
      <c r="CM1281" s="92" t="e">
        <f t="shared" si="2061"/>
        <v>#REF!</v>
      </c>
      <c r="CN1281" s="13" t="e">
        <f t="shared" si="2070"/>
        <v>#REF!</v>
      </c>
      <c r="CO1281" s="11" t="e">
        <f t="shared" si="2044"/>
        <v>#REF!</v>
      </c>
      <c r="CP1281" s="13">
        <f t="shared" si="2068"/>
        <v>0</v>
      </c>
      <c r="CQ1281" s="11">
        <f t="shared" si="2071"/>
        <v>0</v>
      </c>
      <c r="CR1281" s="57">
        <f t="shared" si="2012"/>
        <v>0</v>
      </c>
      <c r="CS1281" s="57">
        <f t="shared" si="2013"/>
        <v>0</v>
      </c>
      <c r="CT1281" s="57">
        <f t="shared" si="2086"/>
        <v>0</v>
      </c>
      <c r="CU1281" s="24"/>
      <c r="CV1281" s="24"/>
      <c r="CW1281" s="24"/>
      <c r="CX1281" s="24"/>
      <c r="CY1281" s="24"/>
      <c r="CZ1281" s="24"/>
      <c r="DA1281" s="24"/>
      <c r="DB1281" s="24"/>
      <c r="DC1281" s="24"/>
      <c r="DD1281" s="64"/>
      <c r="DE1281" s="39"/>
      <c r="DF1281" s="39"/>
      <c r="DG1281" s="39"/>
      <c r="DH1281" s="39"/>
      <c r="DI1281" s="83"/>
      <c r="DJ1281" s="39"/>
      <c r="DK1281" s="22"/>
      <c r="DL1281" s="22"/>
      <c r="DM1281" s="32"/>
      <c r="DN1281" s="22"/>
      <c r="DO1281" s="22"/>
      <c r="DP1281" s="22"/>
      <c r="DQ1281" s="22"/>
      <c r="DR1281" s="22"/>
      <c r="DS1281" s="22"/>
      <c r="DT1281" s="22"/>
      <c r="DU1281" s="22"/>
      <c r="DV1281" s="22"/>
      <c r="DW1281" s="22"/>
      <c r="DX1281" s="22"/>
      <c r="DY1281" s="22"/>
      <c r="DZ1281" s="22"/>
      <c r="EA1281" s="32"/>
      <c r="EB1281" s="22"/>
      <c r="EC1281" s="22"/>
      <c r="EG1281" s="22"/>
      <c r="EH1281"/>
    </row>
    <row r="1282" spans="1:138" s="23" customFormat="1" x14ac:dyDescent="0.2">
      <c r="A1282" s="127"/>
      <c r="B1282" s="61" t="str">
        <f>IF(A1282="","",IF(U1283="","DB",U1283&amp;V1283&amp;W1283&amp;X1283&amp;Y1283&amp;Z1283&amp;AL1283&amp;AM1283&amp;AN1283&amp;AO1283&amp;AP1283&amp;AQ1283&amp;AR1283&amp;#REF!))</f>
        <v/>
      </c>
      <c r="C1282" s="7" t="str">
        <f t="shared" si="2066"/>
        <v/>
      </c>
      <c r="D1282" s="60">
        <f t="shared" si="2009"/>
        <v>0</v>
      </c>
      <c r="E1282" s="7" t="str">
        <f t="shared" si="2010"/>
        <v/>
      </c>
      <c r="F1282" s="72" t="str">
        <f t="shared" si="2072"/>
        <v/>
      </c>
      <c r="G1282" s="73">
        <f t="shared" si="2067"/>
        <v>0</v>
      </c>
      <c r="H1282" s="112">
        <f t="shared" si="2080"/>
        <v>0</v>
      </c>
      <c r="I1282" s="112">
        <f t="shared" si="2081"/>
        <v>0</v>
      </c>
      <c r="J1282" s="74" t="e">
        <f>COUNTIF(#REF!,"E")</f>
        <v>#REF!</v>
      </c>
      <c r="K1282" s="74" t="e">
        <f>COUNTIF(#REF!,"O")</f>
        <v>#REF!</v>
      </c>
      <c r="L1282" s="74" t="e">
        <f t="shared" si="2082"/>
        <v>#REF!</v>
      </c>
      <c r="M1282" s="113" t="e">
        <f t="shared" si="2083"/>
        <v>#REF!</v>
      </c>
      <c r="N1282" s="60"/>
      <c r="O1282" s="61"/>
      <c r="P1282" s="61"/>
      <c r="Q1282" s="61"/>
      <c r="R1282" s="61"/>
      <c r="S1282" s="7"/>
      <c r="T1282" s="67" t="e">
        <f t="shared" si="2045"/>
        <v>#REF!</v>
      </c>
      <c r="U1282" s="76" t="str">
        <f>IF($A1281&lt;&gt;"",IF(OR(CR1281&lt;&gt;0,CS1281&lt;&gt;0,#REF!&lt;$BB$3),"",IF(#REF!="LER","01,",IF(#REF!="LOR","01,",IF(#REF!="LEB","02,",IF(#REF!="LOB","01,",IF(#REF!="HER","19,",IF(#REF!="HOR","19,",IF(#REF!="HEB","20,",IF(#REF!="HOB","19,",""))))))))),"")</f>
        <v/>
      </c>
      <c r="V1282" s="76" t="str">
        <f>IF($A1281&lt;&gt;"",IF(OR(CR1281&lt;&gt;0,CS1281&lt;&gt;0,#REF!&lt;$BB$3),"",IF(#REF!="LER","02,",IF(#REF!="LOR","03,",IF(#REF!="LEB","04,",IF(#REF!="LOB","02,",IF(#REF!="HER","20,",IF(#REF!="HOR","21,",IF(#REF!="HEB","22,",IF(#REF!="HOB","20,",""))))))))),"")</f>
        <v/>
      </c>
      <c r="W1282" s="76" t="str">
        <f>IF($A1281&lt;&gt;"",IF(OR(CR1281&lt;&gt;0,CS1281&lt;&gt;0,#REF!&lt;$BB$3),"",IF(#REF!="LER","03,",IF(#REF!="LOR","05,",IF(#REF!="LEB","06,",IF(#REF!="LOB","03,",IF(#REF!="HER","21,",IF(#REF!="HOR","23,",IF(#REF!="HEB","24,",IF(#REF!="HOB","21,",""))))))))),"")</f>
        <v/>
      </c>
      <c r="X1282" s="76" t="str">
        <f>IF($A1281&lt;&gt;"",IF(OR(CR1281&lt;&gt;0,CS1281&lt;&gt;0,#REF!&lt;$BB$3),"",IF(#REF!="LER","04,",IF(#REF!="LOR","07,",IF(#REF!="LEB","08,",IF(#REF!="LOB","04,",IF(#REF!="HER","22,",IF(#REF!="HOR","25,",IF(#REF!="HEB","26,",IF(#REF!="HOB","22,",""))))))))),"")</f>
        <v/>
      </c>
      <c r="Y1282" s="76" t="str">
        <f>IF($A1281&lt;&gt;"",IF(OR(CR1281&lt;&gt;0,CS1281&lt;&gt;0,#REF!&lt;$BB$3),"",IF(#REF!="LER","05,",IF(#REF!="LOR","09,",IF(#REF!="LEB","10,",IF(#REF!="LOB","05,",IF(#REF!="HER","23,",IF(#REF!="HOR","27,",IF(#REF!="HEB","28,",IF(#REF!="HOB","23,",""))))))))),"")</f>
        <v/>
      </c>
      <c r="Z1282" s="76" t="str">
        <f t="shared" si="2079"/>
        <v/>
      </c>
      <c r="AA1282" s="131" t="b">
        <f t="shared" si="2014"/>
        <v>0</v>
      </c>
      <c r="AB1282" s="131" t="b">
        <f t="shared" si="2015"/>
        <v>0</v>
      </c>
      <c r="AC1282" s="131" t="b">
        <f t="shared" si="2016"/>
        <v>0</v>
      </c>
      <c r="AD1282" s="131" t="b">
        <f t="shared" si="2017"/>
        <v>0</v>
      </c>
      <c r="AE1282" s="131" t="b">
        <f t="shared" si="2018"/>
        <v>0</v>
      </c>
      <c r="AF1282" s="131" t="b">
        <f t="shared" si="2019"/>
        <v>0</v>
      </c>
      <c r="AG1282" s="131"/>
      <c r="AH1282" s="131" t="e">
        <f t="shared" si="2062"/>
        <v>#REF!</v>
      </c>
      <c r="AI1282" s="60"/>
      <c r="AJ1282" s="60"/>
      <c r="AK1282" s="67">
        <f t="shared" si="2047"/>
        <v>1</v>
      </c>
      <c r="AL1282" s="118" t="str">
        <f t="shared" si="2048"/>
        <v/>
      </c>
      <c r="AM1282" s="118" t="str">
        <f t="shared" si="2049"/>
        <v/>
      </c>
      <c r="AN1282" s="118" t="str">
        <f t="shared" si="2050"/>
        <v/>
      </c>
      <c r="AO1282" s="118" t="str">
        <f t="shared" si="2051"/>
        <v/>
      </c>
      <c r="AP1282" s="118" t="str">
        <f t="shared" si="2052"/>
        <v/>
      </c>
      <c r="AQ1282" s="118" t="str">
        <f t="shared" si="2053"/>
        <v/>
      </c>
      <c r="AR1282" s="118" t="str">
        <f t="shared" si="2054"/>
        <v/>
      </c>
      <c r="AS1282" s="60" t="b">
        <f t="shared" si="2021"/>
        <v>0</v>
      </c>
      <c r="AT1282" s="60" t="b">
        <f t="shared" si="2022"/>
        <v>0</v>
      </c>
      <c r="AU1282" s="60" t="b">
        <f t="shared" si="2023"/>
        <v>0</v>
      </c>
      <c r="AV1282" s="60" t="b">
        <f t="shared" si="2024"/>
        <v>0</v>
      </c>
      <c r="AW1282" s="60" t="b">
        <f t="shared" si="2025"/>
        <v>0</v>
      </c>
      <c r="AX1282" s="60" t="b">
        <f t="shared" si="2026"/>
        <v>0</v>
      </c>
      <c r="AY1282" s="60" t="b">
        <f t="shared" si="2027"/>
        <v>0</v>
      </c>
      <c r="AZ1282" s="131"/>
      <c r="BA1282" s="131">
        <f t="shared" si="2084"/>
        <v>1</v>
      </c>
      <c r="BB1282" s="13">
        <f t="shared" si="2069"/>
        <v>0</v>
      </c>
      <c r="BC1282" s="11">
        <f t="shared" si="2028"/>
        <v>0</v>
      </c>
      <c r="BD1282" s="67" t="e">
        <f t="shared" si="2056"/>
        <v>#REF!</v>
      </c>
      <c r="BE1282" s="76" t="str">
        <f>IF($A1281&lt;&gt;"",IF(OR(EE1281&lt;&gt;0,EF1281&lt;&gt;0,#REF!&lt;$BB$3),"",IF(#REF!="LER","01,",IF(#REF!="LOR","01,",IF(#REF!="LEB","02,",IF(#REF!="LOB","01,",IF(#REF!="HER","19,",IF(#REF!="HOR","19,",IF(#REF!="HEB","20,",IF(#REF!="HOB","19,",""))))))))),"")</f>
        <v/>
      </c>
      <c r="BF1282" s="76" t="str">
        <f>IF($A1281&lt;&gt;"",IF(OR(EE1281&lt;&gt;0,EF1281&lt;&gt;0,#REF!&lt;$BB$3),"",IF(#REF!="LER","02,",IF(#REF!="LOR","03,",IF(#REF!="LEB","04,",IF(#REF!="LOB","02,",IF(#REF!="HER","20,",IF(#REF!="HOR","21,",IF(#REF!="HEB","22,",IF(#REF!="HOB","20,",""))))))))),"")</f>
        <v/>
      </c>
      <c r="BG1282" s="76" t="str">
        <f>IF($A1281&lt;&gt;"",IF(OR(EE1281&lt;&gt;0,EF1281&lt;&gt;0,#REF!&lt;$BB$3),"",IF(#REF!="LER","03,",IF(#REF!="LOR","05,",IF(#REF!="LEB","06,",IF(#REF!="LOB","03,",IF(#REF!="HER","21,",IF(#REF!="HOR","23,",IF(#REF!="HEB","24,",IF(#REF!="HOB","21,",""))))))))),"")</f>
        <v/>
      </c>
      <c r="BH1282" s="76" t="str">
        <f>IF($A1281&lt;&gt;"",IF(OR(EE1281&lt;&gt;0,EF1281&lt;&gt;0,#REF!&lt;$BB$3),"",IF(#REF!="LER","04,",IF(#REF!="LOR","07,",IF(#REF!="LEB","08,",IF(#REF!="LOB","04,",IF(#REF!="HER","22,",IF(#REF!="HOR","25,",IF(#REF!="HEB","26,",IF(#REF!="HOB","22,",""))))))))),"")</f>
        <v/>
      </c>
      <c r="BI1282" s="76" t="str">
        <f>IF($A1281&lt;&gt;"",IF(OR(EE1281&lt;&gt;0,EF1281&lt;&gt;0,#REF!&lt;$BB$3),"",IF(#REF!="LER","05,",IF(#REF!="LOR","09,",IF(#REF!="LEB","10,",IF(#REF!="LOB","05,",IF(#REF!="HER","23,",IF(#REF!="HOR","27,",IF(#REF!="HEB","28,",IF(#REF!="HOB","23,",""))))))))),"")</f>
        <v/>
      </c>
      <c r="BJ1282" s="76" t="str">
        <f t="shared" si="2029"/>
        <v/>
      </c>
      <c r="BK1282" s="131" t="b">
        <f t="shared" si="2030"/>
        <v>0</v>
      </c>
      <c r="BL1282" s="131" t="b">
        <f t="shared" si="2031"/>
        <v>0</v>
      </c>
      <c r="BM1282" s="131" t="b">
        <f t="shared" si="2032"/>
        <v>0</v>
      </c>
      <c r="BN1282" s="131" t="b">
        <f t="shared" si="2033"/>
        <v>0</v>
      </c>
      <c r="BO1282" s="131" t="b">
        <f t="shared" si="2034"/>
        <v>0</v>
      </c>
      <c r="BP1282" s="131" t="b">
        <f t="shared" si="2035"/>
        <v>0</v>
      </c>
      <c r="BQ1282" s="131"/>
      <c r="BR1282" s="131" t="e">
        <f t="shared" si="2064"/>
        <v>#REF!</v>
      </c>
      <c r="BS1282" s="92">
        <f t="shared" si="2060"/>
        <v>0</v>
      </c>
      <c r="BT1282" s="60"/>
      <c r="BU1282" s="60"/>
      <c r="BV1282" s="67" t="e">
        <f t="shared" si="2058"/>
        <v>#REF!</v>
      </c>
      <c r="BW1282" s="76" t="str">
        <f>IF($A1281&lt;&gt;"",IF(OR(EE1281&lt;&gt;0,EF1281&lt;&gt;0,#REF!&lt;$BB$3),"",IF(#REF!="LER","07,",IF(#REF!="LOR","12,",IF(#REF!="LEB","12,",IF(#REF!="LOB","08,",IF(#REF!="HER","25,",IF(#REF!="HOR","30,",IF(#REF!="HEB","30,",IF(#REF!="HOB","25,",""))))))))),"")</f>
        <v/>
      </c>
      <c r="BX1282" s="76" t="str">
        <f>IF($A1281&lt;&gt;"",IF(OR(EE1281&lt;&gt;0,EF1281&lt;&gt;0,#REF!&lt;$BB$3),"",IF(#REF!="LER","08,",IF(#REF!="LOR","13,",IF(#REF!="LEB","13,",IF(#REF!="LOB","09,",IF(#REF!="HER","26,",IF(#REF!="HOR","31,",IF(#REF!="HEB","31,",IF(#REF!="HOB","26,",""))))))))),"")</f>
        <v/>
      </c>
      <c r="BY1282" s="76" t="str">
        <f>IF($A1281&lt;&gt;"",IF(OR(EE1281&lt;&gt;0,EF1281&lt;&gt;0,#REF!&lt;$BB$3),"",IF(#REF!="LER","09,",IF(#REF!="LOR","14,",IF(#REF!="LEB","14,",IF(#REF!="LOB","10,",IF(#REF!="HER","27,",IF(#REF!="HOR","32,",IF(#REF!="HEB","32,",IF(#REF!="HOB","27,",""))))))))),"")</f>
        <v/>
      </c>
      <c r="BZ1282" s="76" t="str">
        <f>IF($A1281&lt;&gt;"",IF(OR(EE1281&lt;&gt;0,EF1281&lt;&gt;0,#REF!&lt;$BB$3),"",IF(#REF!="LER","10,",IF(#REF!="LOR","15,",IF(#REF!="LEB","15,",IF(#REF!="LOB","11,",IF(#REF!="HER","28,",IF(#REF!="HOR","33,",IF(#REF!="HEB","33,",IF(#REF!="HOB","28,",""))))))))),"")</f>
        <v/>
      </c>
      <c r="CA1282" s="76" t="str">
        <f>IF($A1281&lt;&gt;"",IF(OR(EE1281&lt;&gt;0,EF1281&lt;&gt;0,#REF!&lt;$BB$3),"",IF(#REF!="LER","12,",IF(#REF!="LOR","16,",IF(#REF!="LEB","16,",IF(#REF!="LOB","13,",IF(#REF!="HER","30,",IF(#REF!="HOR","34,",IF(#REF!="HEB","34,",IF(#REF!="HOB","29,",""))))))))),"")</f>
        <v/>
      </c>
      <c r="CB1282" s="76" t="str">
        <f>IF($A1281&lt;&gt;"",IF(OR(EE1281&lt;&gt;0,EF1281&lt;&gt;0,#REF!&lt;$BB$3),"",IF(#REF!="LER","14,",IF(#REF!="LOR","17,",IF(#REF!="LEB","17,",IF(#REF!="LOB","15,",IF(#REF!="HER","32,",IF(#REF!="HOR","35,",IF(#REF!="HEB","35,",IF(#REF!="HOB","31,",""))))))))),"")</f>
        <v/>
      </c>
      <c r="CC1282" s="76" t="str">
        <f>IF($A1281&lt;&gt;"",IF(OR(EE1281&lt;&gt;0,EF1281&lt;&gt;0,#REF!&lt;$BB$3),"",IF(#REF!="LER","16,",IF(#REF!="LOR","18,",IF(#REF!="LEB","18,",IF(#REF!="LOB","17,",IF(#REF!="HER","34,",IF(#REF!="HOR","36,",IF(#REF!="HEB","36,",IF(#REF!="HOB","33,",""))))))))),"")</f>
        <v/>
      </c>
      <c r="CD1282" s="60" t="b">
        <f t="shared" si="2037"/>
        <v>0</v>
      </c>
      <c r="CE1282" s="60" t="b">
        <f t="shared" si="2038"/>
        <v>0</v>
      </c>
      <c r="CF1282" s="60" t="b">
        <f t="shared" si="2039"/>
        <v>0</v>
      </c>
      <c r="CG1282" s="60" t="b">
        <f t="shared" si="2040"/>
        <v>0</v>
      </c>
      <c r="CH1282" s="60" t="b">
        <f t="shared" si="2041"/>
        <v>0</v>
      </c>
      <c r="CI1282" s="60" t="b">
        <f t="shared" si="2042"/>
        <v>0</v>
      </c>
      <c r="CJ1282" s="60" t="b">
        <f t="shared" si="2043"/>
        <v>0</v>
      </c>
      <c r="CK1282" s="131"/>
      <c r="CL1282" s="131" t="e">
        <f t="shared" si="2085"/>
        <v>#REF!</v>
      </c>
      <c r="CM1282" s="92" t="e">
        <f t="shared" si="2061"/>
        <v>#REF!</v>
      </c>
      <c r="CN1282" s="13" t="e">
        <f t="shared" si="2070"/>
        <v>#REF!</v>
      </c>
      <c r="CO1282" s="11" t="e">
        <f t="shared" si="2044"/>
        <v>#REF!</v>
      </c>
      <c r="CP1282" s="13">
        <f t="shared" si="2068"/>
        <v>0</v>
      </c>
      <c r="CQ1282" s="11">
        <f t="shared" si="2071"/>
        <v>0</v>
      </c>
      <c r="CR1282" s="57">
        <f t="shared" si="2012"/>
        <v>0</v>
      </c>
      <c r="CS1282" s="57">
        <f t="shared" si="2013"/>
        <v>0</v>
      </c>
      <c r="CT1282" s="57">
        <f t="shared" si="2086"/>
        <v>0</v>
      </c>
      <c r="CU1282" s="24"/>
      <c r="CV1282" s="24"/>
      <c r="CW1282" s="24"/>
      <c r="CX1282" s="24"/>
      <c r="CY1282" s="24"/>
      <c r="CZ1282" s="24"/>
      <c r="DA1282" s="24"/>
      <c r="DB1282" s="24"/>
      <c r="DC1282" s="24"/>
      <c r="DD1282" s="64"/>
      <c r="DE1282" s="39"/>
      <c r="DF1282" s="39"/>
      <c r="DG1282" s="39"/>
      <c r="DH1282" s="39"/>
      <c r="DI1282" s="83"/>
      <c r="DJ1282" s="39"/>
      <c r="DK1282" s="22"/>
      <c r="DL1282" s="22"/>
      <c r="DM1282" s="32"/>
      <c r="DN1282" s="22"/>
      <c r="DO1282" s="22"/>
      <c r="DP1282" s="22"/>
      <c r="DQ1282" s="22"/>
      <c r="DR1282" s="22"/>
      <c r="DS1282" s="22"/>
      <c r="DT1282" s="22"/>
      <c r="DU1282" s="22"/>
      <c r="DV1282" s="22"/>
      <c r="DW1282" s="22"/>
      <c r="DX1282" s="22"/>
      <c r="DY1282" s="22"/>
      <c r="DZ1282" s="22"/>
      <c r="EA1282" s="32"/>
      <c r="EB1282" s="22"/>
      <c r="EC1282" s="22"/>
      <c r="EG1282" s="22"/>
      <c r="EH1282"/>
    </row>
    <row r="1283" spans="1:138" s="23" customFormat="1" x14ac:dyDescent="0.2">
      <c r="A1283" s="127"/>
      <c r="B1283" s="61" t="str">
        <f>IF(A1283="","",IF(U1284="","DB",U1284&amp;V1284&amp;W1284&amp;X1284&amp;Y1284&amp;Z1284&amp;AL1284&amp;AM1284&amp;AN1284&amp;AO1284&amp;AP1284&amp;AQ1284&amp;AR1284&amp;#REF!))</f>
        <v/>
      </c>
      <c r="C1283" s="7" t="str">
        <f t="shared" si="2066"/>
        <v/>
      </c>
      <c r="D1283" s="60">
        <f t="shared" si="2009"/>
        <v>0</v>
      </c>
      <c r="E1283" s="7" t="str">
        <f t="shared" si="2010"/>
        <v/>
      </c>
      <c r="F1283" s="72" t="str">
        <f t="shared" si="2072"/>
        <v/>
      </c>
      <c r="G1283" s="73">
        <f t="shared" si="2067"/>
        <v>0</v>
      </c>
      <c r="H1283" s="112">
        <f t="shared" si="2080"/>
        <v>0</v>
      </c>
      <c r="I1283" s="112">
        <f t="shared" si="2081"/>
        <v>0</v>
      </c>
      <c r="J1283" s="74" t="e">
        <f>COUNTIF(#REF!,"E")</f>
        <v>#REF!</v>
      </c>
      <c r="K1283" s="74" t="e">
        <f>COUNTIF(#REF!,"O")</f>
        <v>#REF!</v>
      </c>
      <c r="L1283" s="74" t="e">
        <f t="shared" si="2082"/>
        <v>#REF!</v>
      </c>
      <c r="M1283" s="113" t="e">
        <f t="shared" si="2083"/>
        <v>#REF!</v>
      </c>
      <c r="N1283" s="60"/>
      <c r="O1283" s="61"/>
      <c r="P1283" s="61"/>
      <c r="Q1283" s="61"/>
      <c r="R1283" s="61"/>
      <c r="S1283" s="7"/>
      <c r="T1283" s="67" t="e">
        <f t="shared" si="2045"/>
        <v>#REF!</v>
      </c>
      <c r="U1283" s="76" t="str">
        <f>IF($A1282&lt;&gt;"",IF(OR(CR1282&lt;&gt;0,CS1282&lt;&gt;0,$BB$3&gt;0),"",IF(#REF!="LER","01,",IF(#REF!="LOR","01,",IF(#REF!="LEB","02,",IF(#REF!="LOB","01,",IF(#REF!="HER","19,",IF(#REF!="HOR","19,",IF(#REF!="HEB","20,",IF(#REF!="HOB","19,",""))))))))),"")</f>
        <v/>
      </c>
      <c r="V1283" s="76" t="str">
        <f>IF($A1282&lt;&gt;"",IF(OR(CR1282&lt;&gt;0,CS1282&lt;&gt;0,$BB$3&gt;0),"",IF(#REF!="LER","02,",IF(#REF!="LOR","03,",IF(#REF!="LEB","04,",IF(#REF!="LOB","02,",IF(#REF!="HER","20,",IF(#REF!="HOR","21,",IF(#REF!="HEB","22,",IF(#REF!="HOB","20,",""))))))))),"")</f>
        <v/>
      </c>
      <c r="W1283" s="76" t="str">
        <f>IF($A1282&lt;&gt;"",IF(OR(CR1282&lt;&gt;0,CS1282&lt;&gt;0,$BB$3&gt;0),"",IF(#REF!="LER","03,",IF(#REF!="LOR","05,",IF(#REF!="LEB","06,",IF(#REF!="LOB","03,",IF(#REF!="HER","21,",IF(#REF!="HOR","23,",IF(#REF!="HEB","24,",IF(#REF!="HOB","21,",""))))))))),"")</f>
        <v/>
      </c>
      <c r="X1283" s="76" t="str">
        <f>IF($A1282&lt;&gt;"",IF(OR(CR1282&lt;&gt;0,CS1282&lt;&gt;0,$BB$3&gt;0),"",IF(#REF!="LER","04,",IF(#REF!="LOR","07,",IF(#REF!="LEB","08,",IF(#REF!="LOB","04,",IF(#REF!="HER","22,",IF(#REF!="HOR","25,",IF(#REF!="HEB","26,",IF(#REF!="HOB","22,",""))))))))),"")</f>
        <v/>
      </c>
      <c r="Y1283" s="76" t="str">
        <f>IF($A1282&lt;&gt;"",IF(OR(CR1282&lt;&gt;0,CS1282&lt;&gt;0,$BB$3&gt;0),"",IF(#REF!="LER","05,",IF(#REF!="LOR","09,",IF(#REF!="LEB","10,",IF(#REF!="LOB","05,",IF(#REF!="HER","23,",IF(#REF!="HOR","27,",IF(#REF!="HEB","28,",IF(#REF!="HOB","23,",""))))))))),"")</f>
        <v/>
      </c>
      <c r="Z1283" s="76" t="str">
        <f t="shared" si="2079"/>
        <v/>
      </c>
      <c r="AA1283" s="131" t="b">
        <f t="shared" si="2014"/>
        <v>0</v>
      </c>
      <c r="AB1283" s="131" t="b">
        <f t="shared" si="2015"/>
        <v>0</v>
      </c>
      <c r="AC1283" s="131" t="b">
        <f t="shared" si="2016"/>
        <v>0</v>
      </c>
      <c r="AD1283" s="131" t="b">
        <f t="shared" si="2017"/>
        <v>0</v>
      </c>
      <c r="AE1283" s="131" t="b">
        <f t="shared" si="2018"/>
        <v>0</v>
      </c>
      <c r="AF1283" s="131" t="b">
        <f t="shared" si="2019"/>
        <v>0</v>
      </c>
      <c r="AG1283" s="131"/>
      <c r="AH1283" s="131" t="e">
        <f t="shared" si="2062"/>
        <v>#REF!</v>
      </c>
      <c r="AI1283" s="60"/>
      <c r="AJ1283" s="60"/>
      <c r="AK1283" s="67">
        <f t="shared" si="2047"/>
        <v>1</v>
      </c>
      <c r="AL1283" s="118" t="str">
        <f t="shared" si="2048"/>
        <v/>
      </c>
      <c r="AM1283" s="118" t="str">
        <f t="shared" si="2049"/>
        <v/>
      </c>
      <c r="AN1283" s="118" t="str">
        <f t="shared" si="2050"/>
        <v/>
      </c>
      <c r="AO1283" s="118" t="str">
        <f t="shared" si="2051"/>
        <v/>
      </c>
      <c r="AP1283" s="118" t="str">
        <f t="shared" si="2052"/>
        <v/>
      </c>
      <c r="AQ1283" s="118" t="str">
        <f t="shared" si="2053"/>
        <v/>
      </c>
      <c r="AR1283" s="118" t="str">
        <f t="shared" si="2054"/>
        <v/>
      </c>
      <c r="AS1283" s="60" t="b">
        <f t="shared" si="2021"/>
        <v>0</v>
      </c>
      <c r="AT1283" s="60" t="b">
        <f t="shared" si="2022"/>
        <v>0</v>
      </c>
      <c r="AU1283" s="60" t="b">
        <f t="shared" si="2023"/>
        <v>0</v>
      </c>
      <c r="AV1283" s="60" t="b">
        <f t="shared" si="2024"/>
        <v>0</v>
      </c>
      <c r="AW1283" s="60" t="b">
        <f t="shared" si="2025"/>
        <v>0</v>
      </c>
      <c r="AX1283" s="60" t="b">
        <f t="shared" si="2026"/>
        <v>0</v>
      </c>
      <c r="AY1283" s="60" t="b">
        <f t="shared" si="2027"/>
        <v>0</v>
      </c>
      <c r="AZ1283" s="131"/>
      <c r="BA1283" s="131">
        <f t="shared" si="2084"/>
        <v>1</v>
      </c>
      <c r="BB1283" s="13">
        <f t="shared" si="2069"/>
        <v>0</v>
      </c>
      <c r="BC1283" s="11">
        <f t="shared" si="2028"/>
        <v>0</v>
      </c>
      <c r="BD1283" s="67" t="e">
        <f t="shared" si="2056"/>
        <v>#REF!</v>
      </c>
      <c r="BE1283" s="76" t="str">
        <f>IF($A1282&lt;&gt;"",IF(OR(EE1282&lt;&gt;0,EF1282&lt;&gt;0,$BB$3&gt;0),"",IF(#REF!="LER","01,",IF(#REF!="LOR","01,",IF(#REF!="LEB","02,",IF(#REF!="LOB","01,",IF(#REF!="HER","19,",IF(#REF!="HOR","19,",IF(#REF!="HEB","20,",IF(#REF!="HOB","19,",""))))))))),"")</f>
        <v/>
      </c>
      <c r="BF1283" s="76" t="str">
        <f>IF($A1282&lt;&gt;"",IF(OR(EE1282&lt;&gt;0,EF1282&lt;&gt;0,$BB$3&gt;0),"",IF(#REF!="LER","02,",IF(#REF!="LOR","03,",IF(#REF!="LEB","04,",IF(#REF!="LOB","02,",IF(#REF!="HER","20,",IF(#REF!="HOR","21,",IF(#REF!="HEB","22,",IF(#REF!="HOB","20,",""))))))))),"")</f>
        <v/>
      </c>
      <c r="BG1283" s="76" t="str">
        <f>IF($A1282&lt;&gt;"",IF(OR(EE1282&lt;&gt;0,EF1282&lt;&gt;0,$BB$3&gt;0),"",IF(#REF!="LER","03,",IF(#REF!="LOR","05,",IF(#REF!="LEB","06,",IF(#REF!="LOB","03,",IF(#REF!="HER","21,",IF(#REF!="HOR","23,",IF(#REF!="HEB","24,",IF(#REF!="HOB","21,",""))))))))),"")</f>
        <v/>
      </c>
      <c r="BH1283" s="76" t="str">
        <f>IF($A1282&lt;&gt;"",IF(OR(EE1282&lt;&gt;0,EF1282&lt;&gt;0,$BB$3&gt;0),"",IF(#REF!="LER","04,",IF(#REF!="LOR","07,",IF(#REF!="LEB","08,",IF(#REF!="LOB","04,",IF(#REF!="HER","22,",IF(#REF!="HOR","25,",IF(#REF!="HEB","26,",IF(#REF!="HOB","22,",""))))))))),"")</f>
        <v/>
      </c>
      <c r="BI1283" s="76" t="str">
        <f>IF($A1282&lt;&gt;"",IF(OR(EE1282&lt;&gt;0,EF1282&lt;&gt;0,$BB$3&gt;0),"",IF(#REF!="LER","05,",IF(#REF!="LOR","09,",IF(#REF!="LEB","10,",IF(#REF!="LOB","05,",IF(#REF!="HER","23,",IF(#REF!="HOR","27,",IF(#REF!="HEB","28,",IF(#REF!="HOB","23,",""))))))))),"")</f>
        <v/>
      </c>
      <c r="BJ1283" s="76" t="str">
        <f t="shared" si="2029"/>
        <v/>
      </c>
      <c r="BK1283" s="131" t="b">
        <f t="shared" si="2030"/>
        <v>0</v>
      </c>
      <c r="BL1283" s="131" t="b">
        <f t="shared" si="2031"/>
        <v>0</v>
      </c>
      <c r="BM1283" s="131" t="b">
        <f t="shared" si="2032"/>
        <v>0</v>
      </c>
      <c r="BN1283" s="131" t="b">
        <f t="shared" si="2033"/>
        <v>0</v>
      </c>
      <c r="BO1283" s="131" t="b">
        <f t="shared" si="2034"/>
        <v>0</v>
      </c>
      <c r="BP1283" s="131" t="b">
        <f t="shared" si="2035"/>
        <v>0</v>
      </c>
      <c r="BQ1283" s="131"/>
      <c r="BR1283" s="131" t="e">
        <f t="shared" si="2064"/>
        <v>#REF!</v>
      </c>
      <c r="BS1283" s="92">
        <f t="shared" si="2060"/>
        <v>0</v>
      </c>
      <c r="BT1283" s="60"/>
      <c r="BU1283" s="60"/>
      <c r="BV1283" s="67" t="e">
        <f t="shared" si="2058"/>
        <v>#REF!</v>
      </c>
      <c r="BW1283" s="76" t="str">
        <f>IF($A1282&lt;&gt;"",IF(OR(EE1282&lt;&gt;0,EF1282&lt;&gt;0,$BB$3&gt;0),"",IF(#REF!="LER","07,",IF(#REF!="LOR","12,",IF(#REF!="LEB","12,",IF(#REF!="LOB","08,",IF(#REF!="HER","25,",IF(#REF!="HOR","30,",IF(#REF!="HEB","30,",IF(#REF!="HOB","25,",""))))))))),"")</f>
        <v/>
      </c>
      <c r="BX1283" s="76" t="str">
        <f>IF($A1282&lt;&gt;"",IF(OR(EE1282&lt;&gt;0,EF1282&lt;&gt;0,$BB$3&gt;0),"",IF(#REF!="LER","08,",IF(#REF!="LOR","13,",IF(#REF!="LEB","13,",IF(#REF!="LOB","09,",IF(#REF!="HER","26,",IF(#REF!="HOR","31,",IF(#REF!="HEB","31,",IF(#REF!="HOB","26,",""))))))))),"")</f>
        <v/>
      </c>
      <c r="BY1283" s="76" t="str">
        <f>IF($A1282&lt;&gt;"",IF(OR(EE1282&lt;&gt;0,EF1282&lt;&gt;0,$BB$3&gt;0),"",IF(#REF!="LER","09,",IF(#REF!="LOR","14,",IF(#REF!="LEB","14,",IF(#REF!="LOB","10,",IF(#REF!="HER","27,",IF(#REF!="HOR","32,",IF(#REF!="HEB","32,",IF(#REF!="HOB","27,",""))))))))),"")</f>
        <v/>
      </c>
      <c r="BZ1283" s="76" t="str">
        <f>IF($A1282&lt;&gt;"",IF(OR(EE1282&lt;&gt;0,EF1282&lt;&gt;0,$BB$3&gt;0),"",IF(#REF!="LER","10,",IF(#REF!="LOR","15,",IF(#REF!="LEB","15,",IF(#REF!="LOB","11,",IF(#REF!="HER","28,",IF(#REF!="HOR","33,",IF(#REF!="HEB","33,",IF(#REF!="HOB","28,",""))))))))),"")</f>
        <v/>
      </c>
      <c r="CA1283" s="76" t="str">
        <f>IF($A1282&lt;&gt;"",IF(OR(EE1282&lt;&gt;0,EF1282&lt;&gt;0,$BB$3&gt;0),"",IF(#REF!="LER","12,",IF(#REF!="LOR","16,",IF(#REF!="LEB","16,",IF(#REF!="LOB","13,",IF(#REF!="HER","30,",IF(#REF!="HOR","34,",IF(#REF!="HEB","34,",IF(#REF!="HOB","29,",""))))))))),"")</f>
        <v/>
      </c>
      <c r="CB1283" s="76" t="str">
        <f>IF($A1282&lt;&gt;"",IF(OR(EE1282&lt;&gt;0,EF1282&lt;&gt;0,$BB$3&gt;0),"",IF(#REF!="LER","14,",IF(#REF!="LOR","17,",IF(#REF!="LEB","17,",IF(#REF!="LOB","15,",IF(#REF!="HER","32,",IF(#REF!="HOR","35,",IF(#REF!="HEB","35,",IF(#REF!="HOB","31,",""))))))))),"")</f>
        <v/>
      </c>
      <c r="CC1283" s="76" t="str">
        <f>IF($A1282&lt;&gt;"",IF(OR(EE1282&lt;&gt;0,EF1282&lt;&gt;0,$BB$3&gt;0),"",IF(#REF!="LER","16,",IF(#REF!="LOR","18,",IF(#REF!="LEB","18,",IF(#REF!="LOB","17,",IF(#REF!="HER","34,",IF(#REF!="HOR","36,",IF(#REF!="HEB","36,",IF(#REF!="HOB","33,",""))))))))),"")</f>
        <v/>
      </c>
      <c r="CD1283" s="60" t="b">
        <f t="shared" si="2037"/>
        <v>0</v>
      </c>
      <c r="CE1283" s="60" t="b">
        <f t="shared" si="2038"/>
        <v>0</v>
      </c>
      <c r="CF1283" s="60" t="b">
        <f t="shared" si="2039"/>
        <v>0</v>
      </c>
      <c r="CG1283" s="60" t="b">
        <f t="shared" si="2040"/>
        <v>0</v>
      </c>
      <c r="CH1283" s="60" t="b">
        <f t="shared" si="2041"/>
        <v>0</v>
      </c>
      <c r="CI1283" s="60" t="b">
        <f t="shared" si="2042"/>
        <v>0</v>
      </c>
      <c r="CJ1283" s="60" t="b">
        <f t="shared" si="2043"/>
        <v>0</v>
      </c>
      <c r="CK1283" s="131"/>
      <c r="CL1283" s="131" t="e">
        <f t="shared" si="2085"/>
        <v>#REF!</v>
      </c>
      <c r="CM1283" s="92" t="e">
        <f t="shared" si="2061"/>
        <v>#REF!</v>
      </c>
      <c r="CN1283" s="13" t="e">
        <f t="shared" si="2070"/>
        <v>#REF!</v>
      </c>
      <c r="CO1283" s="11" t="e">
        <f t="shared" si="2044"/>
        <v>#REF!</v>
      </c>
      <c r="CP1283" s="13">
        <f t="shared" si="2068"/>
        <v>0</v>
      </c>
      <c r="CQ1283" s="11">
        <f t="shared" si="2071"/>
        <v>0</v>
      </c>
      <c r="CR1283" s="57">
        <f t="shared" si="2012"/>
        <v>0</v>
      </c>
      <c r="CS1283" s="57">
        <f t="shared" si="2013"/>
        <v>0</v>
      </c>
      <c r="CT1283" s="57">
        <f t="shared" si="2086"/>
        <v>0</v>
      </c>
      <c r="CU1283" s="24"/>
      <c r="CV1283" s="24"/>
      <c r="CW1283" s="24"/>
      <c r="CX1283" s="24"/>
      <c r="CY1283" s="24"/>
      <c r="CZ1283" s="24"/>
      <c r="DA1283" s="24"/>
      <c r="DB1283" s="24"/>
      <c r="DC1283" s="24"/>
      <c r="DD1283" s="64"/>
      <c r="DE1283" s="39"/>
      <c r="DF1283" s="39"/>
      <c r="DG1283" s="39"/>
      <c r="DH1283" s="39"/>
      <c r="DI1283" s="83"/>
      <c r="DJ1283" s="39"/>
      <c r="DK1283" s="22"/>
      <c r="DL1283" s="22"/>
      <c r="DM1283" s="32"/>
      <c r="DN1283" s="22"/>
      <c r="DO1283" s="22"/>
      <c r="DP1283" s="22"/>
      <c r="DQ1283" s="22"/>
      <c r="DR1283" s="22"/>
      <c r="DS1283" s="22"/>
      <c r="DT1283" s="22"/>
      <c r="DU1283" s="22"/>
      <c r="DV1283" s="22"/>
      <c r="DW1283" s="22"/>
      <c r="DX1283" s="22"/>
      <c r="DY1283" s="22"/>
      <c r="DZ1283" s="22"/>
      <c r="EA1283" s="32"/>
      <c r="EB1283" s="22"/>
      <c r="EC1283" s="22"/>
      <c r="EG1283" s="22"/>
      <c r="EH1283"/>
    </row>
    <row r="1284" spans="1:138" s="23" customFormat="1" x14ac:dyDescent="0.2">
      <c r="A1284" s="127"/>
      <c r="B1284" s="61" t="str">
        <f>IF(A1284="","",IF(U1285="","DB",U1285&amp;V1285&amp;W1285&amp;X1285&amp;Y1285&amp;Z1285&amp;AL1285&amp;AM1285&amp;AN1285&amp;AO1285&amp;AP1285&amp;AQ1285&amp;AR1285&amp;#REF!))</f>
        <v/>
      </c>
      <c r="C1284" s="7" t="str">
        <f t="shared" si="2066"/>
        <v/>
      </c>
      <c r="D1284" s="60">
        <f t="shared" si="2009"/>
        <v>0</v>
      </c>
      <c r="E1284" s="7" t="str">
        <f t="shared" si="2010"/>
        <v/>
      </c>
      <c r="F1284" s="72" t="str">
        <f t="shared" si="2072"/>
        <v/>
      </c>
      <c r="G1284" s="73">
        <f t="shared" si="2067"/>
        <v>0</v>
      </c>
      <c r="H1284" s="112">
        <f t="shared" si="2080"/>
        <v>0</v>
      </c>
      <c r="I1284" s="112">
        <f t="shared" si="2081"/>
        <v>0</v>
      </c>
      <c r="J1284" s="74" t="e">
        <f>COUNTIF(#REF!,"E")</f>
        <v>#REF!</v>
      </c>
      <c r="K1284" s="74" t="e">
        <f>COUNTIF(#REF!,"O")</f>
        <v>#REF!</v>
      </c>
      <c r="L1284" s="74" t="e">
        <f t="shared" si="2082"/>
        <v>#REF!</v>
      </c>
      <c r="M1284" s="113" t="e">
        <f t="shared" si="2083"/>
        <v>#REF!</v>
      </c>
      <c r="N1284" s="60"/>
      <c r="O1284" s="61"/>
      <c r="P1284" s="61"/>
      <c r="Q1284" s="61"/>
      <c r="R1284" s="61"/>
      <c r="S1284" s="7"/>
      <c r="T1284" s="67" t="e">
        <f t="shared" si="2045"/>
        <v>#REF!</v>
      </c>
      <c r="U1284" s="76" t="str">
        <f>IF($A1283&lt;&gt;"",IF(OR(CR1283&lt;&gt;0,CS1283&lt;&gt;0,#REF!&lt;$BB$3),"",IF(#REF!="LER","01,",IF(#REF!="LOR","01,",IF(#REF!="LEB","02,",IF(#REF!="LOB","01,",IF(#REF!="HER","19,",IF(#REF!="HOR","19,",IF(#REF!="HEB","20,",IF(#REF!="HOB","19,",""))))))))),"")</f>
        <v/>
      </c>
      <c r="V1284" s="76" t="str">
        <f>IF($A1283&lt;&gt;"",IF(OR(CR1283&lt;&gt;0,CS1283&lt;&gt;0,#REF!&lt;$BB$3),"",IF(#REF!="LER","02,",IF(#REF!="LOR","03,",IF(#REF!="LEB","04,",IF(#REF!="LOB","02,",IF(#REF!="HER","20,",IF(#REF!="HOR","21,",IF(#REF!="HEB","22,",IF(#REF!="HOB","20,",""))))))))),"")</f>
        <v/>
      </c>
      <c r="W1284" s="76" t="str">
        <f>IF($A1283&lt;&gt;"",IF(OR(CR1283&lt;&gt;0,CS1283&lt;&gt;0,#REF!&lt;$BB$3),"",IF(#REF!="LER","03,",IF(#REF!="LOR","05,",IF(#REF!="LEB","06,",IF(#REF!="LOB","03,",IF(#REF!="HER","21,",IF(#REF!="HOR","23,",IF(#REF!="HEB","24,",IF(#REF!="HOB","21,",""))))))))),"")</f>
        <v/>
      </c>
      <c r="X1284" s="76" t="str">
        <f>IF($A1283&lt;&gt;"",IF(OR(CR1283&lt;&gt;0,CS1283&lt;&gt;0,#REF!&lt;$BB$3),"",IF(#REF!="LER","04,",IF(#REF!="LOR","07,",IF(#REF!="LEB","08,",IF(#REF!="LOB","04,",IF(#REF!="HER","22,",IF(#REF!="HOR","25,",IF(#REF!="HEB","26,",IF(#REF!="HOB","22,",""))))))))),"")</f>
        <v/>
      </c>
      <c r="Y1284" s="76" t="str">
        <f>IF($A1283&lt;&gt;"",IF(OR(CR1283&lt;&gt;0,CS1283&lt;&gt;0,#REF!&lt;$BB$3),"",IF(#REF!="LER","05,",IF(#REF!="LOR","09,",IF(#REF!="LEB","10,",IF(#REF!="LOB","05,",IF(#REF!="HER","23,",IF(#REF!="HOR","27,",IF(#REF!="HEB","28,",IF(#REF!="HOB","23,",""))))))))),"")</f>
        <v/>
      </c>
      <c r="Z1284" s="76" t="str">
        <f t="shared" si="2079"/>
        <v/>
      </c>
      <c r="AA1284" s="131" t="b">
        <f t="shared" si="2014"/>
        <v>0</v>
      </c>
      <c r="AB1284" s="131" t="b">
        <f t="shared" si="2015"/>
        <v>0</v>
      </c>
      <c r="AC1284" s="131" t="b">
        <f t="shared" si="2016"/>
        <v>0</v>
      </c>
      <c r="AD1284" s="131" t="b">
        <f t="shared" si="2017"/>
        <v>0</v>
      </c>
      <c r="AE1284" s="131" t="b">
        <f t="shared" si="2018"/>
        <v>0</v>
      </c>
      <c r="AF1284" s="131" t="b">
        <f t="shared" si="2019"/>
        <v>0</v>
      </c>
      <c r="AG1284" s="131"/>
      <c r="AH1284" s="131" t="e">
        <f t="shared" si="2062"/>
        <v>#REF!</v>
      </c>
      <c r="AI1284" s="60"/>
      <c r="AJ1284" s="60"/>
      <c r="AK1284" s="67">
        <f t="shared" si="2047"/>
        <v>1</v>
      </c>
      <c r="AL1284" s="118" t="str">
        <f t="shared" si="2048"/>
        <v/>
      </c>
      <c r="AM1284" s="118" t="str">
        <f t="shared" si="2049"/>
        <v/>
      </c>
      <c r="AN1284" s="118" t="str">
        <f t="shared" si="2050"/>
        <v/>
      </c>
      <c r="AO1284" s="118" t="str">
        <f t="shared" si="2051"/>
        <v/>
      </c>
      <c r="AP1284" s="118" t="str">
        <f t="shared" si="2052"/>
        <v/>
      </c>
      <c r="AQ1284" s="118" t="str">
        <f t="shared" si="2053"/>
        <v/>
      </c>
      <c r="AR1284" s="118" t="str">
        <f t="shared" si="2054"/>
        <v/>
      </c>
      <c r="AS1284" s="60" t="b">
        <f t="shared" si="2021"/>
        <v>0</v>
      </c>
      <c r="AT1284" s="60" t="b">
        <f t="shared" si="2022"/>
        <v>0</v>
      </c>
      <c r="AU1284" s="60" t="b">
        <f t="shared" si="2023"/>
        <v>0</v>
      </c>
      <c r="AV1284" s="60" t="b">
        <f t="shared" si="2024"/>
        <v>0</v>
      </c>
      <c r="AW1284" s="60" t="b">
        <f t="shared" si="2025"/>
        <v>0</v>
      </c>
      <c r="AX1284" s="60" t="b">
        <f t="shared" si="2026"/>
        <v>0</v>
      </c>
      <c r="AY1284" s="60" t="b">
        <f t="shared" si="2027"/>
        <v>0</v>
      </c>
      <c r="AZ1284" s="131"/>
      <c r="BA1284" s="131">
        <f t="shared" si="2084"/>
        <v>1</v>
      </c>
      <c r="BB1284" s="13">
        <f t="shared" si="2069"/>
        <v>0</v>
      </c>
      <c r="BC1284" s="11">
        <f t="shared" si="2028"/>
        <v>0</v>
      </c>
      <c r="BD1284" s="67" t="e">
        <f t="shared" si="2056"/>
        <v>#REF!</v>
      </c>
      <c r="BE1284" s="76" t="str">
        <f>IF($A1283&lt;&gt;"",IF(OR(EE1283&lt;&gt;0,EF1283&lt;&gt;0,#REF!&lt;$BB$3),"",IF(#REF!="LER","01,",IF(#REF!="LOR","01,",IF(#REF!="LEB","02,",IF(#REF!="LOB","01,",IF(#REF!="HER","19,",IF(#REF!="HOR","19,",IF(#REF!="HEB","20,",IF(#REF!="HOB","19,",""))))))))),"")</f>
        <v/>
      </c>
      <c r="BF1284" s="76" t="str">
        <f>IF($A1283&lt;&gt;"",IF(OR(EE1283&lt;&gt;0,EF1283&lt;&gt;0,#REF!&lt;$BB$3),"",IF(#REF!="LER","02,",IF(#REF!="LOR","03,",IF(#REF!="LEB","04,",IF(#REF!="LOB","02,",IF(#REF!="HER","20,",IF(#REF!="HOR","21,",IF(#REF!="HEB","22,",IF(#REF!="HOB","20,",""))))))))),"")</f>
        <v/>
      </c>
      <c r="BG1284" s="76" t="str">
        <f>IF($A1283&lt;&gt;"",IF(OR(EE1283&lt;&gt;0,EF1283&lt;&gt;0,#REF!&lt;$BB$3),"",IF(#REF!="LER","03,",IF(#REF!="LOR","05,",IF(#REF!="LEB","06,",IF(#REF!="LOB","03,",IF(#REF!="HER","21,",IF(#REF!="HOR","23,",IF(#REF!="HEB","24,",IF(#REF!="HOB","21,",""))))))))),"")</f>
        <v/>
      </c>
      <c r="BH1284" s="76" t="str">
        <f>IF($A1283&lt;&gt;"",IF(OR(EE1283&lt;&gt;0,EF1283&lt;&gt;0,#REF!&lt;$BB$3),"",IF(#REF!="LER","04,",IF(#REF!="LOR","07,",IF(#REF!="LEB","08,",IF(#REF!="LOB","04,",IF(#REF!="HER","22,",IF(#REF!="HOR","25,",IF(#REF!="HEB","26,",IF(#REF!="HOB","22,",""))))))))),"")</f>
        <v/>
      </c>
      <c r="BI1284" s="76" t="str">
        <f>IF($A1283&lt;&gt;"",IF(OR(EE1283&lt;&gt;0,EF1283&lt;&gt;0,#REF!&lt;$BB$3),"",IF(#REF!="LER","05,",IF(#REF!="LOR","09,",IF(#REF!="LEB","10,",IF(#REF!="LOB","05,",IF(#REF!="HER","23,",IF(#REF!="HOR","27,",IF(#REF!="HEB","28,",IF(#REF!="HOB","23,",""))))))))),"")</f>
        <v/>
      </c>
      <c r="BJ1284" s="76" t="str">
        <f t="shared" si="2029"/>
        <v/>
      </c>
      <c r="BK1284" s="131" t="b">
        <f t="shared" si="2030"/>
        <v>0</v>
      </c>
      <c r="BL1284" s="131" t="b">
        <f t="shared" si="2031"/>
        <v>0</v>
      </c>
      <c r="BM1284" s="131" t="b">
        <f t="shared" si="2032"/>
        <v>0</v>
      </c>
      <c r="BN1284" s="131" t="b">
        <f t="shared" si="2033"/>
        <v>0</v>
      </c>
      <c r="BO1284" s="131" t="b">
        <f t="shared" si="2034"/>
        <v>0</v>
      </c>
      <c r="BP1284" s="131" t="b">
        <f t="shared" si="2035"/>
        <v>0</v>
      </c>
      <c r="BQ1284" s="131"/>
      <c r="BR1284" s="131" t="e">
        <f t="shared" si="2064"/>
        <v>#REF!</v>
      </c>
      <c r="BS1284" s="92">
        <f t="shared" si="2060"/>
        <v>0</v>
      </c>
      <c r="BT1284" s="60"/>
      <c r="BU1284" s="60"/>
      <c r="BV1284" s="67" t="e">
        <f t="shared" si="2058"/>
        <v>#REF!</v>
      </c>
      <c r="BW1284" s="76" t="str">
        <f>IF($A1283&lt;&gt;"",IF(OR(EE1283&lt;&gt;0,EF1283&lt;&gt;0,#REF!&lt;$BB$3),"",IF(#REF!="LER","07,",IF(#REF!="LOR","12,",IF(#REF!="LEB","12,",IF(#REF!="LOB","08,",IF(#REF!="HER","25,",IF(#REF!="HOR","30,",IF(#REF!="HEB","30,",IF(#REF!="HOB","25,",""))))))))),"")</f>
        <v/>
      </c>
      <c r="BX1284" s="76" t="str">
        <f>IF($A1283&lt;&gt;"",IF(OR(EE1283&lt;&gt;0,EF1283&lt;&gt;0,#REF!&lt;$BB$3),"",IF(#REF!="LER","08,",IF(#REF!="LOR","13,",IF(#REF!="LEB","13,",IF(#REF!="LOB","09,",IF(#REF!="HER","26,",IF(#REF!="HOR","31,",IF(#REF!="HEB","31,",IF(#REF!="HOB","26,",""))))))))),"")</f>
        <v/>
      </c>
      <c r="BY1284" s="76" t="str">
        <f>IF($A1283&lt;&gt;"",IF(OR(EE1283&lt;&gt;0,EF1283&lt;&gt;0,#REF!&lt;$BB$3),"",IF(#REF!="LER","09,",IF(#REF!="LOR","14,",IF(#REF!="LEB","14,",IF(#REF!="LOB","10,",IF(#REF!="HER","27,",IF(#REF!="HOR","32,",IF(#REF!="HEB","32,",IF(#REF!="HOB","27,",""))))))))),"")</f>
        <v/>
      </c>
      <c r="BZ1284" s="76" t="str">
        <f>IF($A1283&lt;&gt;"",IF(OR(EE1283&lt;&gt;0,EF1283&lt;&gt;0,#REF!&lt;$BB$3),"",IF(#REF!="LER","10,",IF(#REF!="LOR","15,",IF(#REF!="LEB","15,",IF(#REF!="LOB","11,",IF(#REF!="HER","28,",IF(#REF!="HOR","33,",IF(#REF!="HEB","33,",IF(#REF!="HOB","28,",""))))))))),"")</f>
        <v/>
      </c>
      <c r="CA1284" s="76" t="str">
        <f>IF($A1283&lt;&gt;"",IF(OR(EE1283&lt;&gt;0,EF1283&lt;&gt;0,#REF!&lt;$BB$3),"",IF(#REF!="LER","12,",IF(#REF!="LOR","16,",IF(#REF!="LEB","16,",IF(#REF!="LOB","13,",IF(#REF!="HER","30,",IF(#REF!="HOR","34,",IF(#REF!="HEB","34,",IF(#REF!="HOB","29,",""))))))))),"")</f>
        <v/>
      </c>
      <c r="CB1284" s="76" t="str">
        <f>IF($A1283&lt;&gt;"",IF(OR(EE1283&lt;&gt;0,EF1283&lt;&gt;0,#REF!&lt;$BB$3),"",IF(#REF!="LER","14,",IF(#REF!="LOR","17,",IF(#REF!="LEB","17,",IF(#REF!="LOB","15,",IF(#REF!="HER","32,",IF(#REF!="HOR","35,",IF(#REF!="HEB","35,",IF(#REF!="HOB","31,",""))))))))),"")</f>
        <v/>
      </c>
      <c r="CC1284" s="76" t="str">
        <f>IF($A1283&lt;&gt;"",IF(OR(EE1283&lt;&gt;0,EF1283&lt;&gt;0,#REF!&lt;$BB$3),"",IF(#REF!="LER","16,",IF(#REF!="LOR","18,",IF(#REF!="LEB","18,",IF(#REF!="LOB","17,",IF(#REF!="HER","34,",IF(#REF!="HOR","36,",IF(#REF!="HEB","36,",IF(#REF!="HOB","33,",""))))))))),"")</f>
        <v/>
      </c>
      <c r="CD1284" s="60" t="b">
        <f t="shared" si="2037"/>
        <v>0</v>
      </c>
      <c r="CE1284" s="60" t="b">
        <f t="shared" si="2038"/>
        <v>0</v>
      </c>
      <c r="CF1284" s="60" t="b">
        <f t="shared" si="2039"/>
        <v>0</v>
      </c>
      <c r="CG1284" s="60" t="b">
        <f t="shared" si="2040"/>
        <v>0</v>
      </c>
      <c r="CH1284" s="60" t="b">
        <f t="shared" si="2041"/>
        <v>0</v>
      </c>
      <c r="CI1284" s="60" t="b">
        <f t="shared" si="2042"/>
        <v>0</v>
      </c>
      <c r="CJ1284" s="60" t="b">
        <f t="shared" si="2043"/>
        <v>0</v>
      </c>
      <c r="CK1284" s="131"/>
      <c r="CL1284" s="131" t="e">
        <f t="shared" si="2085"/>
        <v>#REF!</v>
      </c>
      <c r="CM1284" s="92" t="e">
        <f t="shared" si="2061"/>
        <v>#REF!</v>
      </c>
      <c r="CN1284" s="13" t="e">
        <f t="shared" si="2070"/>
        <v>#REF!</v>
      </c>
      <c r="CO1284" s="11" t="e">
        <f t="shared" si="2044"/>
        <v>#REF!</v>
      </c>
      <c r="CP1284" s="13">
        <f t="shared" si="2068"/>
        <v>0</v>
      </c>
      <c r="CQ1284" s="11">
        <f t="shared" si="2071"/>
        <v>0</v>
      </c>
      <c r="CR1284" s="57">
        <f t="shared" si="2012"/>
        <v>0</v>
      </c>
      <c r="CS1284" s="57">
        <f t="shared" si="2013"/>
        <v>0</v>
      </c>
      <c r="CT1284" s="57">
        <f t="shared" si="2086"/>
        <v>0</v>
      </c>
      <c r="CU1284" s="24"/>
      <c r="CV1284" s="24"/>
      <c r="CW1284" s="24"/>
      <c r="CX1284" s="24"/>
      <c r="CY1284" s="24"/>
      <c r="CZ1284" s="24"/>
      <c r="DA1284" s="24"/>
      <c r="DB1284" s="24"/>
      <c r="DC1284" s="24"/>
      <c r="DD1284" s="64"/>
      <c r="DE1284" s="39"/>
      <c r="DF1284" s="39"/>
      <c r="DG1284" s="39"/>
      <c r="DH1284" s="39"/>
      <c r="DI1284" s="83"/>
      <c r="DJ1284" s="39"/>
      <c r="DK1284" s="22"/>
      <c r="DL1284" s="22"/>
      <c r="DM1284" s="32"/>
      <c r="DN1284" s="22"/>
      <c r="DO1284" s="22"/>
      <c r="DP1284" s="22"/>
      <c r="DQ1284" s="22"/>
      <c r="DR1284" s="22"/>
      <c r="DS1284" s="22"/>
      <c r="DT1284" s="22"/>
      <c r="DU1284" s="22"/>
      <c r="DV1284" s="22"/>
      <c r="DW1284" s="22"/>
      <c r="DX1284" s="22"/>
      <c r="DY1284" s="22"/>
      <c r="DZ1284" s="22"/>
      <c r="EA1284" s="32"/>
      <c r="EB1284" s="22"/>
      <c r="EC1284" s="22"/>
      <c r="EG1284" s="22"/>
      <c r="EH1284"/>
    </row>
    <row r="1285" spans="1:138" s="23" customFormat="1" x14ac:dyDescent="0.2">
      <c r="A1285" s="127"/>
      <c r="B1285" s="61" t="str">
        <f>IF(A1285="","",IF(U1286="","DB",U1286&amp;V1286&amp;W1286&amp;X1286&amp;Y1286&amp;Z1286&amp;AL1286&amp;AM1286&amp;AN1286&amp;AO1286&amp;AP1286&amp;AQ1286&amp;AR1286&amp;#REF!))</f>
        <v/>
      </c>
      <c r="C1285" s="7" t="str">
        <f t="shared" si="2066"/>
        <v/>
      </c>
      <c r="D1285" s="60">
        <f t="shared" si="2009"/>
        <v>0</v>
      </c>
      <c r="E1285" s="7" t="str">
        <f t="shared" si="2010"/>
        <v/>
      </c>
      <c r="F1285" s="72" t="str">
        <f t="shared" si="2072"/>
        <v/>
      </c>
      <c r="G1285" s="73">
        <f t="shared" si="2067"/>
        <v>0</v>
      </c>
      <c r="H1285" s="112">
        <f t="shared" si="2080"/>
        <v>0</v>
      </c>
      <c r="I1285" s="112">
        <f t="shared" si="2081"/>
        <v>0</v>
      </c>
      <c r="J1285" s="74" t="e">
        <f>COUNTIF(#REF!,"E")</f>
        <v>#REF!</v>
      </c>
      <c r="K1285" s="74" t="e">
        <f>COUNTIF(#REF!,"O")</f>
        <v>#REF!</v>
      </c>
      <c r="L1285" s="74" t="e">
        <f t="shared" si="2082"/>
        <v>#REF!</v>
      </c>
      <c r="M1285" s="113" t="e">
        <f t="shared" si="2083"/>
        <v>#REF!</v>
      </c>
      <c r="N1285" s="60"/>
      <c r="O1285" s="61"/>
      <c r="P1285" s="61"/>
      <c r="Q1285" s="61"/>
      <c r="R1285" s="61"/>
      <c r="S1285" s="7"/>
      <c r="T1285" s="67" t="e">
        <f t="shared" si="2045"/>
        <v>#REF!</v>
      </c>
      <c r="U1285" s="76" t="str">
        <f>IF($A1284&lt;&gt;"",IF(OR(CR1284&lt;&gt;0,CS1284&lt;&gt;0,#REF!&lt;$BB$3),"",IF(#REF!="LER","01,",IF(#REF!="LOR","01,",IF(#REF!="LEB","02,",IF(#REF!="LOB","01,",IF(#REF!="HER","19,",IF(#REF!="HOR","19,",IF(#REF!="HEB","20,",IF(#REF!="HOB","19,",""))))))))),"")</f>
        <v/>
      </c>
      <c r="V1285" s="76" t="str">
        <f>IF($A1284&lt;&gt;"",IF(OR(CR1284&lt;&gt;0,CS1284&lt;&gt;0,#REF!&lt;$BB$3),"",IF(#REF!="LER","02,",IF(#REF!="LOR","03,",IF(#REF!="LEB","04,",IF(#REF!="LOB","02,",IF(#REF!="HER","20,",IF(#REF!="HOR","21,",IF(#REF!="HEB","22,",IF(#REF!="HOB","20,",""))))))))),"")</f>
        <v/>
      </c>
      <c r="W1285" s="76" t="str">
        <f>IF($A1284&lt;&gt;"",IF(OR(CR1284&lt;&gt;0,CS1284&lt;&gt;0,#REF!&lt;$BB$3),"",IF(#REF!="LER","03,",IF(#REF!="LOR","05,",IF(#REF!="LEB","06,",IF(#REF!="LOB","03,",IF(#REF!="HER","21,",IF(#REF!="HOR","23,",IF(#REF!="HEB","24,",IF(#REF!="HOB","21,",""))))))))),"")</f>
        <v/>
      </c>
      <c r="X1285" s="76" t="str">
        <f>IF($A1284&lt;&gt;"",IF(OR(CR1284&lt;&gt;0,CS1284&lt;&gt;0,#REF!&lt;$BB$3),"",IF(#REF!="LER","04,",IF(#REF!="LOR","07,",IF(#REF!="LEB","08,",IF(#REF!="LOB","04,",IF(#REF!="HER","22,",IF(#REF!="HOR","25,",IF(#REF!="HEB","26,",IF(#REF!="HOB","22,",""))))))))),"")</f>
        <v/>
      </c>
      <c r="Y1285" s="76" t="str">
        <f>IF($A1284&lt;&gt;"",IF(OR(CR1284&lt;&gt;0,CS1284&lt;&gt;0,#REF!&lt;$BB$3),"",IF(#REF!="LER","05,",IF(#REF!="LOR","09,",IF(#REF!="LEB","10,",IF(#REF!="LOB","05,",IF(#REF!="HER","23,",IF(#REF!="HOR","27,",IF(#REF!="HEB","28,",IF(#REF!="HOB","23,",""))))))))),"")</f>
        <v/>
      </c>
      <c r="Z1285" s="76" t="str">
        <f t="shared" si="2079"/>
        <v/>
      </c>
      <c r="AA1285" s="131" t="b">
        <f t="shared" si="2014"/>
        <v>0</v>
      </c>
      <c r="AB1285" s="131" t="b">
        <f t="shared" si="2015"/>
        <v>0</v>
      </c>
      <c r="AC1285" s="131" t="b">
        <f t="shared" si="2016"/>
        <v>0</v>
      </c>
      <c r="AD1285" s="131" t="b">
        <f t="shared" si="2017"/>
        <v>0</v>
      </c>
      <c r="AE1285" s="131" t="b">
        <f t="shared" si="2018"/>
        <v>0</v>
      </c>
      <c r="AF1285" s="131" t="b">
        <f t="shared" si="2019"/>
        <v>0</v>
      </c>
      <c r="AG1285" s="131"/>
      <c r="AH1285" s="131" t="e">
        <f t="shared" si="2062"/>
        <v>#REF!</v>
      </c>
      <c r="AI1285" s="60"/>
      <c r="AJ1285" s="60"/>
      <c r="AK1285" s="67">
        <f t="shared" si="2047"/>
        <v>1</v>
      </c>
      <c r="AL1285" s="76" t="str">
        <f>IF($A1284&lt;&gt;"",IF(OR(CR1284&lt;&gt;0,CS1284&lt;&gt;0,#REF!&lt;$BB$3),"",IF(#REF!="LER","07,",IF(#REF!="LOR","12,",IF(#REF!="LEB","12,",IF(#REF!="LOB","08,",IF(#REF!="HER","25,",IF(#REF!="HOR","30,",IF(#REF!="HEB","30,",IF(#REF!="HOB","25,",""))))))))),"")</f>
        <v/>
      </c>
      <c r="AM1285" s="76" t="str">
        <f>IF($A1284&lt;&gt;"",IF(OR(CR1284&lt;&gt;0,CS1284&lt;&gt;0,#REF!&lt;$BB$3),"",IF(#REF!="LER","08,",IF(#REF!="LOR","13,",IF(#REF!="LEB","13,",IF(#REF!="LOB","09,",IF(#REF!="HER","26,",IF(#REF!="HOR","31,",IF(#REF!="HEB","31,",IF(#REF!="HOB","26,",""))))))))),"")</f>
        <v/>
      </c>
      <c r="AN1285" s="118" t="str">
        <f t="shared" si="2050"/>
        <v/>
      </c>
      <c r="AO1285" s="76" t="str">
        <f>IF($A1284&lt;&gt;"",IF(OR(CR1284&lt;&gt;0,CS1284&lt;&gt;0,#REF!&lt;$BB$3),"",IF(#REF!="LER","10,",IF(#REF!="LOR","15,",IF(#REF!="LEB","15,",IF(#REF!="LOB","11,",IF(#REF!="HER","28,",IF(#REF!="HOR","33,",IF(#REF!="HEB","33,",IF(#REF!="HOB","28,",""))))))))),"")</f>
        <v/>
      </c>
      <c r="AP1285" s="76" t="str">
        <f>IF($A1284&lt;&gt;"",IF(OR(CR1284&lt;&gt;0,CS1284&lt;&gt;0,#REF!&lt;$BB$3),"",IF(#REF!="LER","12,",IF(#REF!="LOR","16,",IF(#REF!="LEB","16,",IF(#REF!="LOB","13,",IF(#REF!="HER","30,",IF(#REF!="HOR","34,",IF(#REF!="HEB","34,",IF(#REF!="HOB","29,",""))))))))),"")</f>
        <v/>
      </c>
      <c r="AQ1285" s="76" t="str">
        <f>IF($A1284&lt;&gt;"",IF(OR(CR1284&lt;&gt;0,CS1284&lt;&gt;0,#REF!&lt;$BB$3),"",IF(#REF!="LER","14,",IF(#REF!="LOR","17,",IF(#REF!="LEB","17,",IF(#REF!="LOB","15,",IF(#REF!="HER","32,",IF(#REF!="HOR","35,",IF(#REF!="HEB","35,",IF(#REF!="HOB","31,",""))))))))),"")</f>
        <v/>
      </c>
      <c r="AR1285" s="76" t="str">
        <f>IF($A1284&lt;&gt;"",IF(OR(CR1284&lt;&gt;0,CS1284&lt;&gt;0,#REF!&lt;$BB$3),"",IF(#REF!="LER","16,",IF(#REF!="LOR","18,",IF(#REF!="LEB","18,",IF(#REF!="LOB","17,",IF(#REF!="HER","34,",IF(#REF!="HOR","36,",IF(#REF!="HEB","36,",IF(#REF!="HOB","33,",""))))))))),"")</f>
        <v/>
      </c>
      <c r="AS1285" s="60" t="b">
        <f t="shared" si="2021"/>
        <v>0</v>
      </c>
      <c r="AT1285" s="60" t="b">
        <f t="shared" si="2022"/>
        <v>0</v>
      </c>
      <c r="AU1285" s="60" t="b">
        <f t="shared" si="2023"/>
        <v>0</v>
      </c>
      <c r="AV1285" s="60" t="b">
        <f t="shared" si="2024"/>
        <v>0</v>
      </c>
      <c r="AW1285" s="60" t="b">
        <f t="shared" si="2025"/>
        <v>0</v>
      </c>
      <c r="AX1285" s="60" t="b">
        <f t="shared" si="2026"/>
        <v>0</v>
      </c>
      <c r="AY1285" s="60" t="b">
        <f t="shared" si="2027"/>
        <v>0</v>
      </c>
      <c r="AZ1285" s="131"/>
      <c r="BA1285" s="131">
        <f t="shared" si="2084"/>
        <v>1</v>
      </c>
      <c r="BB1285" s="13">
        <f t="shared" si="2069"/>
        <v>0</v>
      </c>
      <c r="BC1285" s="11">
        <f t="shared" si="2028"/>
        <v>0</v>
      </c>
      <c r="BD1285" s="67" t="e">
        <f t="shared" si="2056"/>
        <v>#REF!</v>
      </c>
      <c r="BE1285" s="76" t="str">
        <f>IF($A1284&lt;&gt;"",IF(OR(EE1284&lt;&gt;0,EF1284&lt;&gt;0,#REF!&lt;$BB$3),"",IF(#REF!="LER","01,",IF(#REF!="LOR","01,",IF(#REF!="LEB","02,",IF(#REF!="LOB","01,",IF(#REF!="HER","19,",IF(#REF!="HOR","19,",IF(#REF!="HEB","20,",IF(#REF!="HOB","19,",""))))))))),"")</f>
        <v/>
      </c>
      <c r="BF1285" s="76" t="str">
        <f>IF($A1284&lt;&gt;"",IF(OR(EE1284&lt;&gt;0,EF1284&lt;&gt;0,#REF!&lt;$BB$3),"",IF(#REF!="LER","02,",IF(#REF!="LOR","03,",IF(#REF!="LEB","04,",IF(#REF!="LOB","02,",IF(#REF!="HER","20,",IF(#REF!="HOR","21,",IF(#REF!="HEB","22,",IF(#REF!="HOB","20,",""))))))))),"")</f>
        <v/>
      </c>
      <c r="BG1285" s="76" t="str">
        <f>IF($A1284&lt;&gt;"",IF(OR(EE1284&lt;&gt;0,EF1284&lt;&gt;0,#REF!&lt;$BB$3),"",IF(#REF!="LER","03,",IF(#REF!="LOR","05,",IF(#REF!="LEB","06,",IF(#REF!="LOB","03,",IF(#REF!="HER","21,",IF(#REF!="HOR","23,",IF(#REF!="HEB","24,",IF(#REF!="HOB","21,",""))))))))),"")</f>
        <v/>
      </c>
      <c r="BH1285" s="76" t="str">
        <f>IF($A1284&lt;&gt;"",IF(OR(EE1284&lt;&gt;0,EF1284&lt;&gt;0,#REF!&lt;$BB$3),"",IF(#REF!="LER","04,",IF(#REF!="LOR","07,",IF(#REF!="LEB","08,",IF(#REF!="LOB","04,",IF(#REF!="HER","22,",IF(#REF!="HOR","25,",IF(#REF!="HEB","26,",IF(#REF!="HOB","22,",""))))))))),"")</f>
        <v/>
      </c>
      <c r="BI1285" s="76" t="str">
        <f>IF($A1284&lt;&gt;"",IF(OR(EE1284&lt;&gt;0,EF1284&lt;&gt;0,#REF!&lt;$BB$3),"",IF(#REF!="LER","05,",IF(#REF!="LOR","09,",IF(#REF!="LEB","10,",IF(#REF!="LOB","05,",IF(#REF!="HER","23,",IF(#REF!="HOR","27,",IF(#REF!="HEB","28,",IF(#REF!="HOB","23,",""))))))))),"")</f>
        <v/>
      </c>
      <c r="BJ1285" s="76" t="str">
        <f t="shared" si="2029"/>
        <v/>
      </c>
      <c r="BK1285" s="131" t="b">
        <f t="shared" si="2030"/>
        <v>0</v>
      </c>
      <c r="BL1285" s="131" t="b">
        <f t="shared" si="2031"/>
        <v>0</v>
      </c>
      <c r="BM1285" s="131" t="b">
        <f t="shared" si="2032"/>
        <v>0</v>
      </c>
      <c r="BN1285" s="131" t="b">
        <f t="shared" si="2033"/>
        <v>0</v>
      </c>
      <c r="BO1285" s="131" t="b">
        <f t="shared" si="2034"/>
        <v>0</v>
      </c>
      <c r="BP1285" s="131" t="b">
        <f t="shared" si="2035"/>
        <v>0</v>
      </c>
      <c r="BQ1285" s="131"/>
      <c r="BR1285" s="131" t="e">
        <f t="shared" si="2064"/>
        <v>#REF!</v>
      </c>
      <c r="BS1285" s="92">
        <f t="shared" si="2060"/>
        <v>0</v>
      </c>
      <c r="BT1285" s="60"/>
      <c r="BU1285" s="60"/>
      <c r="BV1285" s="67" t="e">
        <f t="shared" si="2058"/>
        <v>#REF!</v>
      </c>
      <c r="BW1285" s="76" t="str">
        <f>IF($A1284&lt;&gt;"",IF(OR(EE1284&lt;&gt;0,EF1284&lt;&gt;0,#REF!&lt;$BB$3),"",IF(#REF!="LER","07,",IF(#REF!="LOR","12,",IF(#REF!="LEB","12,",IF(#REF!="LOB","08,",IF(#REF!="HER","25,",IF(#REF!="HOR","30,",IF(#REF!="HEB","30,",IF(#REF!="HOB","25,",""))))))))),"")</f>
        <v/>
      </c>
      <c r="BX1285" s="76" t="str">
        <f>IF($A1284&lt;&gt;"",IF(OR(EE1284&lt;&gt;0,EF1284&lt;&gt;0,#REF!&lt;$BB$3),"",IF(#REF!="LER","08,",IF(#REF!="LOR","13,",IF(#REF!="LEB","13,",IF(#REF!="LOB","09,",IF(#REF!="HER","26,",IF(#REF!="HOR","31,",IF(#REF!="HEB","31,",IF(#REF!="HOB","26,",""))))))))),"")</f>
        <v/>
      </c>
      <c r="BY1285" s="76" t="str">
        <f>IF($A1284&lt;&gt;"",IF(OR(EE1284&lt;&gt;0,EF1284&lt;&gt;0,#REF!&lt;$BB$3),"",IF(#REF!="LER","09,",IF(#REF!="LOR","14,",IF(#REF!="LEB","14,",IF(#REF!="LOB","10,",IF(#REF!="HER","27,",IF(#REF!="HOR","32,",IF(#REF!="HEB","32,",IF(#REF!="HOB","27,",""))))))))),"")</f>
        <v/>
      </c>
      <c r="BZ1285" s="76" t="str">
        <f>IF($A1284&lt;&gt;"",IF(OR(EE1284&lt;&gt;0,EF1284&lt;&gt;0,#REF!&lt;$BB$3),"",IF(#REF!="LER","10,",IF(#REF!="LOR","15,",IF(#REF!="LEB","15,",IF(#REF!="LOB","11,",IF(#REF!="HER","28,",IF(#REF!="HOR","33,",IF(#REF!="HEB","33,",IF(#REF!="HOB","28,",""))))))))),"")</f>
        <v/>
      </c>
      <c r="CA1285" s="76" t="str">
        <f>IF($A1284&lt;&gt;"",IF(OR(EE1284&lt;&gt;0,EF1284&lt;&gt;0,#REF!&lt;$BB$3),"",IF(#REF!="LER","12,",IF(#REF!="LOR","16,",IF(#REF!="LEB","16,",IF(#REF!="LOB","13,",IF(#REF!="HER","30,",IF(#REF!="HOR","34,",IF(#REF!="HEB","34,",IF(#REF!="HOB","29,",""))))))))),"")</f>
        <v/>
      </c>
      <c r="CB1285" s="76" t="str">
        <f>IF($A1284&lt;&gt;"",IF(OR(EE1284&lt;&gt;0,EF1284&lt;&gt;0,#REF!&lt;$BB$3),"",IF(#REF!="LER","14,",IF(#REF!="LOR","17,",IF(#REF!="LEB","17,",IF(#REF!="LOB","15,",IF(#REF!="HER","32,",IF(#REF!="HOR","35,",IF(#REF!="HEB","35,",IF(#REF!="HOB","31,",""))))))))),"")</f>
        <v/>
      </c>
      <c r="CC1285" s="76" t="str">
        <f>IF($A1284&lt;&gt;"",IF(OR(EE1284&lt;&gt;0,EF1284&lt;&gt;0,#REF!&lt;$BB$3),"",IF(#REF!="LER","16,",IF(#REF!="LOR","18,",IF(#REF!="LEB","18,",IF(#REF!="LOB","17,",IF(#REF!="HER","34,",IF(#REF!="HOR","36,",IF(#REF!="HEB","36,",IF(#REF!="HOB","33,",""))))))))),"")</f>
        <v/>
      </c>
      <c r="CD1285" s="60" t="b">
        <f t="shared" si="2037"/>
        <v>0</v>
      </c>
      <c r="CE1285" s="60" t="b">
        <f t="shared" si="2038"/>
        <v>0</v>
      </c>
      <c r="CF1285" s="60" t="b">
        <f t="shared" si="2039"/>
        <v>0</v>
      </c>
      <c r="CG1285" s="60" t="b">
        <f t="shared" si="2040"/>
        <v>0</v>
      </c>
      <c r="CH1285" s="60" t="b">
        <f t="shared" si="2041"/>
        <v>0</v>
      </c>
      <c r="CI1285" s="60" t="b">
        <f t="shared" si="2042"/>
        <v>0</v>
      </c>
      <c r="CJ1285" s="60" t="b">
        <f t="shared" si="2043"/>
        <v>0</v>
      </c>
      <c r="CK1285" s="131"/>
      <c r="CL1285" s="131" t="e">
        <f t="shared" si="2085"/>
        <v>#REF!</v>
      </c>
      <c r="CM1285" s="92" t="e">
        <f t="shared" si="2061"/>
        <v>#REF!</v>
      </c>
      <c r="CN1285" s="13" t="e">
        <f t="shared" si="2070"/>
        <v>#REF!</v>
      </c>
      <c r="CO1285" s="11" t="e">
        <f t="shared" si="2044"/>
        <v>#REF!</v>
      </c>
      <c r="CP1285" s="13">
        <f t="shared" si="2068"/>
        <v>0</v>
      </c>
      <c r="CQ1285" s="11">
        <f t="shared" si="2071"/>
        <v>0</v>
      </c>
      <c r="CR1285" s="57">
        <f t="shared" si="2012"/>
        <v>0</v>
      </c>
      <c r="CS1285" s="57">
        <f t="shared" si="2013"/>
        <v>0</v>
      </c>
      <c r="CT1285" s="57">
        <f t="shared" si="2086"/>
        <v>0</v>
      </c>
      <c r="CU1285" s="24"/>
      <c r="CV1285" s="24"/>
      <c r="CW1285" s="24"/>
      <c r="CX1285" s="24"/>
      <c r="CY1285" s="24"/>
      <c r="CZ1285" s="24"/>
      <c r="DA1285" s="24"/>
      <c r="DB1285" s="24"/>
      <c r="DC1285" s="24"/>
      <c r="DD1285" s="64"/>
      <c r="DE1285" s="39"/>
      <c r="DF1285" s="39"/>
      <c r="DG1285" s="39"/>
      <c r="DH1285" s="39"/>
      <c r="DI1285" s="83"/>
      <c r="DJ1285" s="39"/>
      <c r="DK1285" s="22"/>
      <c r="DL1285" s="22"/>
      <c r="DM1285" s="32"/>
      <c r="DN1285" s="22"/>
      <c r="DO1285" s="22"/>
      <c r="DP1285" s="22"/>
      <c r="DQ1285" s="22"/>
      <c r="DR1285" s="22"/>
      <c r="DS1285" s="22"/>
      <c r="DT1285" s="22"/>
      <c r="DU1285" s="22"/>
      <c r="DV1285" s="22"/>
      <c r="DW1285" s="22"/>
      <c r="DX1285" s="22"/>
      <c r="DY1285" s="22"/>
      <c r="DZ1285" s="22"/>
      <c r="EA1285" s="32"/>
      <c r="EB1285" s="22"/>
      <c r="EC1285" s="22"/>
      <c r="EG1285" s="22"/>
      <c r="EH1285"/>
    </row>
    <row r="1286" spans="1:138" s="23" customFormat="1" x14ac:dyDescent="0.2">
      <c r="A1286" s="127"/>
      <c r="B1286" s="61" t="str">
        <f>IF(A1286="","",IF(U1287="","DB",U1287&amp;V1287&amp;W1287&amp;X1287&amp;Y1287&amp;Z1287&amp;AL1287&amp;AM1287&amp;AN1287&amp;AO1287&amp;AP1287&amp;AQ1287&amp;AR1287&amp;#REF!))</f>
        <v/>
      </c>
      <c r="C1286" s="7" t="str">
        <f t="shared" si="2066"/>
        <v/>
      </c>
      <c r="D1286" s="60">
        <f t="shared" ref="D1286:D1294" si="2087">CP1286</f>
        <v>0</v>
      </c>
      <c r="E1286" s="7" t="str">
        <f t="shared" ref="E1286:E1349" si="2088">CU1287&amp;CV1287&amp;CW1287&amp;CX1287&amp;CY1287&amp;CZ1287&amp;DA1287&amp;DB1287&amp;DC1287&amp;DD1287&amp;DE1287&amp;DF1287&amp;DG1287</f>
        <v/>
      </c>
      <c r="F1286" s="72" t="str">
        <f t="shared" si="2072"/>
        <v/>
      </c>
      <c r="G1286" s="73">
        <f t="shared" si="2067"/>
        <v>0</v>
      </c>
      <c r="H1286" s="112">
        <f t="shared" si="2080"/>
        <v>0</v>
      </c>
      <c r="I1286" s="112">
        <f t="shared" si="2081"/>
        <v>0</v>
      </c>
      <c r="J1286" s="74" t="e">
        <f>COUNTIF(#REF!,"E")</f>
        <v>#REF!</v>
      </c>
      <c r="K1286" s="74" t="e">
        <f>COUNTIF(#REF!,"O")</f>
        <v>#REF!</v>
      </c>
      <c r="L1286" s="74" t="e">
        <f t="shared" si="2082"/>
        <v>#REF!</v>
      </c>
      <c r="M1286" s="113" t="e">
        <f t="shared" si="2083"/>
        <v>#REF!</v>
      </c>
      <c r="N1286" s="60"/>
      <c r="O1286" s="61"/>
      <c r="P1286" s="61"/>
      <c r="Q1286" s="61"/>
      <c r="R1286" s="61"/>
      <c r="S1286" s="7"/>
      <c r="T1286" s="67" t="e">
        <f t="shared" si="2045"/>
        <v>#REF!</v>
      </c>
      <c r="U1286" s="76" t="str">
        <f>IF($A1285&lt;&gt;"",IF(OR(CR1285&lt;&gt;0,CS1285&lt;&gt;0,#REF!&lt;$BB$3),"",IF(#REF!="LER","01,",IF(#REF!="LOR","01,",IF(#REF!="LEB","02,",IF(#REF!="LOB","01,",IF(#REF!="HER","19,",IF(#REF!="HOR","19,",IF(#REF!="HEB","20,",IF(#REF!="HOB","19,",""))))))))),"")</f>
        <v/>
      </c>
      <c r="V1286" s="76" t="str">
        <f>IF($A1285&lt;&gt;"",IF(OR(CR1285&lt;&gt;0,CS1285&lt;&gt;0,#REF!&lt;$BB$3),"",IF(#REF!="LER","02,",IF(#REF!="LOR","03,",IF(#REF!="LEB","04,",IF(#REF!="LOB","02,",IF(#REF!="HER","20,",IF(#REF!="HOR","21,",IF(#REF!="HEB","22,",IF(#REF!="HOB","20,",""))))))))),"")</f>
        <v/>
      </c>
      <c r="W1286" s="76" t="str">
        <f>IF($A1285&lt;&gt;"",IF(OR(CR1285&lt;&gt;0,CS1285&lt;&gt;0,#REF!&lt;$BB$3),"",IF(#REF!="LER","03,",IF(#REF!="LOR","05,",IF(#REF!="LEB","06,",IF(#REF!="LOB","03,",IF(#REF!="HER","21,",IF(#REF!="HOR","23,",IF(#REF!="HEB","24,",IF(#REF!="HOB","21,",""))))))))),"")</f>
        <v/>
      </c>
      <c r="X1286" s="76" t="str">
        <f>IF($A1285&lt;&gt;"",IF(OR(CR1285&lt;&gt;0,CS1285&lt;&gt;0,#REF!&lt;$BB$3),"",IF(#REF!="LER","04,",IF(#REF!="LOR","07,",IF(#REF!="LEB","08,",IF(#REF!="LOB","04,",IF(#REF!="HER","22,",IF(#REF!="HOR","25,",IF(#REF!="HEB","26,",IF(#REF!="HOB","22,",""))))))))),"")</f>
        <v/>
      </c>
      <c r="Y1286" s="76" t="str">
        <f>IF($A1285&lt;&gt;"",IF(OR(CR1285&lt;&gt;0,CS1285&lt;&gt;0,#REF!&lt;$BB$3),"",IF(#REF!="LER","05,",IF(#REF!="LOR","09,",IF(#REF!="LEB","10,",IF(#REF!="LOB","05,",IF(#REF!="HER","23,",IF(#REF!="HOR","27,",IF(#REF!="HEB","28,",IF(#REF!="HOB","23,",""))))))))),"")</f>
        <v/>
      </c>
      <c r="Z1286" s="76" t="str">
        <f t="shared" si="2079"/>
        <v/>
      </c>
      <c r="AA1286" s="131" t="b">
        <f t="shared" si="2014"/>
        <v>0</v>
      </c>
      <c r="AB1286" s="131" t="b">
        <f t="shared" si="2015"/>
        <v>0</v>
      </c>
      <c r="AC1286" s="131" t="b">
        <f t="shared" si="2016"/>
        <v>0</v>
      </c>
      <c r="AD1286" s="131" t="b">
        <f t="shared" si="2017"/>
        <v>0</v>
      </c>
      <c r="AE1286" s="131" t="b">
        <f t="shared" si="2018"/>
        <v>0</v>
      </c>
      <c r="AF1286" s="131" t="b">
        <f t="shared" si="2019"/>
        <v>0</v>
      </c>
      <c r="AG1286" s="131"/>
      <c r="AH1286" s="131" t="e">
        <f t="shared" si="2062"/>
        <v>#REF!</v>
      </c>
      <c r="AI1286" s="60"/>
      <c r="AJ1286" s="60"/>
      <c r="AK1286" s="67">
        <f t="shared" si="2047"/>
        <v>1</v>
      </c>
      <c r="AL1286" s="76" t="str">
        <f>IF($A1285&lt;&gt;"",IF(OR(CR1285&lt;&gt;0,CS1285&lt;&gt;0,#REF!&lt;$BB$3),"",IF(#REF!="LER","07,",IF(#REF!="LOR","12,",IF(#REF!="LEB","12,",IF(#REF!="LOB","08,",IF(#REF!="HER","25,",IF(#REF!="HOR","30,",IF(#REF!="HEB","30,",IF(#REF!="HOB","25,",""))))))))),"")</f>
        <v/>
      </c>
      <c r="AM1286" s="76" t="str">
        <f>IF($A1285&lt;&gt;"",IF(OR(CR1285&lt;&gt;0,CS1285&lt;&gt;0,#REF!&lt;$BB$3),"",IF(#REF!="LER","08,",IF(#REF!="LOR","13,",IF(#REF!="LEB","13,",IF(#REF!="LOB","09,",IF(#REF!="HER","26,",IF(#REF!="HOR","31,",IF(#REF!="HEB","31,",IF(#REF!="HOB","26,",""))))))))),"")</f>
        <v/>
      </c>
      <c r="AN1286" s="118" t="str">
        <f t="shared" si="2050"/>
        <v/>
      </c>
      <c r="AO1286" s="76" t="str">
        <f>IF($A1285&lt;&gt;"",IF(OR(CR1285&lt;&gt;0,CS1285&lt;&gt;0,#REF!&lt;$BB$3),"",IF(#REF!="LER","10,",IF(#REF!="LOR","15,",IF(#REF!="LEB","15,",IF(#REF!="LOB","11,",IF(#REF!="HER","28,",IF(#REF!="HOR","33,",IF(#REF!="HEB","33,",IF(#REF!="HOB","28,",""))))))))),"")</f>
        <v/>
      </c>
      <c r="AP1286" s="76" t="str">
        <f>IF($A1285&lt;&gt;"",IF(OR(CR1285&lt;&gt;0,CS1285&lt;&gt;0,#REF!&lt;$BB$3),"",IF(#REF!="LER","12,",IF(#REF!="LOR","16,",IF(#REF!="LEB","16,",IF(#REF!="LOB","13,",IF(#REF!="HER","30,",IF(#REF!="HOR","34,",IF(#REF!="HEB","34,",IF(#REF!="HOB","29,",""))))))))),"")</f>
        <v/>
      </c>
      <c r="AQ1286" s="76" t="str">
        <f>IF($A1285&lt;&gt;"",IF(OR(CR1285&lt;&gt;0,CS1285&lt;&gt;0,#REF!&lt;$BB$3),"",IF(#REF!="LER","14,",IF(#REF!="LOR","17,",IF(#REF!="LEB","17,",IF(#REF!="LOB","15,",IF(#REF!="HER","32,",IF(#REF!="HOR","35,",IF(#REF!="HEB","35,",IF(#REF!="HOB","31,",""))))))))),"")</f>
        <v/>
      </c>
      <c r="AR1286" s="76" t="str">
        <f>IF($A1285&lt;&gt;"",IF(OR(CR1285&lt;&gt;0,CS1285&lt;&gt;0,#REF!&lt;$BB$3),"",IF(#REF!="LER","16,",IF(#REF!="LOR","18,",IF(#REF!="LEB","18,",IF(#REF!="LOB","17,",IF(#REF!="HER","34,",IF(#REF!="HOR","36,",IF(#REF!="HEB","36,",IF(#REF!="HOB","33,",""))))))))),"")</f>
        <v/>
      </c>
      <c r="AS1286" s="60" t="b">
        <f t="shared" si="2021"/>
        <v>0</v>
      </c>
      <c r="AT1286" s="60" t="b">
        <f t="shared" si="2022"/>
        <v>0</v>
      </c>
      <c r="AU1286" s="60" t="b">
        <f t="shared" si="2023"/>
        <v>0</v>
      </c>
      <c r="AV1286" s="60" t="b">
        <f t="shared" si="2024"/>
        <v>0</v>
      </c>
      <c r="AW1286" s="60" t="b">
        <f t="shared" si="2025"/>
        <v>0</v>
      </c>
      <c r="AX1286" s="60" t="b">
        <f t="shared" si="2026"/>
        <v>0</v>
      </c>
      <c r="AY1286" s="60" t="b">
        <f t="shared" si="2027"/>
        <v>0</v>
      </c>
      <c r="AZ1286" s="131"/>
      <c r="BA1286" s="131">
        <f t="shared" si="2084"/>
        <v>1</v>
      </c>
      <c r="BB1286" s="13">
        <f t="shared" si="2069"/>
        <v>0</v>
      </c>
      <c r="BC1286" s="11">
        <f t="shared" si="2028"/>
        <v>0</v>
      </c>
      <c r="BD1286" s="67" t="e">
        <f t="shared" si="2056"/>
        <v>#REF!</v>
      </c>
      <c r="BE1286" s="76" t="str">
        <f>IF($A1285&lt;&gt;"",IF(OR(EE1285&lt;&gt;0,EF1285&lt;&gt;0,#REF!&lt;$BB$3),"",IF(#REF!="LER","01,",IF(#REF!="LOR","01,",IF(#REF!="LEB","02,",IF(#REF!="LOB","01,",IF(#REF!="HER","19,",IF(#REF!="HOR","19,",IF(#REF!="HEB","20,",IF(#REF!="HOB","19,",""))))))))),"")</f>
        <v/>
      </c>
      <c r="BF1286" s="76" t="str">
        <f>IF($A1285&lt;&gt;"",IF(OR(EE1285&lt;&gt;0,EF1285&lt;&gt;0,#REF!&lt;$BB$3),"",IF(#REF!="LER","02,",IF(#REF!="LOR","03,",IF(#REF!="LEB","04,",IF(#REF!="LOB","02,",IF(#REF!="HER","20,",IF(#REF!="HOR","21,",IF(#REF!="HEB","22,",IF(#REF!="HOB","20,",""))))))))),"")</f>
        <v/>
      </c>
      <c r="BG1286" s="76" t="str">
        <f>IF($A1285&lt;&gt;"",IF(OR(EE1285&lt;&gt;0,EF1285&lt;&gt;0,#REF!&lt;$BB$3),"",IF(#REF!="LER","03,",IF(#REF!="LOR","05,",IF(#REF!="LEB","06,",IF(#REF!="LOB","03,",IF(#REF!="HER","21,",IF(#REF!="HOR","23,",IF(#REF!="HEB","24,",IF(#REF!="HOB","21,",""))))))))),"")</f>
        <v/>
      </c>
      <c r="BH1286" s="76" t="str">
        <f>IF($A1285&lt;&gt;"",IF(OR(EE1285&lt;&gt;0,EF1285&lt;&gt;0,#REF!&lt;$BB$3),"",IF(#REF!="LER","04,",IF(#REF!="LOR","07,",IF(#REF!="LEB","08,",IF(#REF!="LOB","04,",IF(#REF!="HER","22,",IF(#REF!="HOR","25,",IF(#REF!="HEB","26,",IF(#REF!="HOB","22,",""))))))))),"")</f>
        <v/>
      </c>
      <c r="BI1286" s="76" t="str">
        <f>IF($A1285&lt;&gt;"",IF(OR(EE1285&lt;&gt;0,EF1285&lt;&gt;0,#REF!&lt;$BB$3),"",IF(#REF!="LER","05,",IF(#REF!="LOR","09,",IF(#REF!="LEB","10,",IF(#REF!="LOB","05,",IF(#REF!="HER","23,",IF(#REF!="HOR","27,",IF(#REF!="HEB","28,",IF(#REF!="HOB","23,",""))))))))),"")</f>
        <v/>
      </c>
      <c r="BJ1286" s="76" t="str">
        <f t="shared" si="2029"/>
        <v/>
      </c>
      <c r="BK1286" s="131" t="b">
        <f t="shared" si="2030"/>
        <v>0</v>
      </c>
      <c r="BL1286" s="131" t="b">
        <f t="shared" si="2031"/>
        <v>0</v>
      </c>
      <c r="BM1286" s="131" t="b">
        <f t="shared" si="2032"/>
        <v>0</v>
      </c>
      <c r="BN1286" s="131" t="b">
        <f t="shared" si="2033"/>
        <v>0</v>
      </c>
      <c r="BO1286" s="131" t="b">
        <f t="shared" si="2034"/>
        <v>0</v>
      </c>
      <c r="BP1286" s="131" t="b">
        <f t="shared" si="2035"/>
        <v>0</v>
      </c>
      <c r="BQ1286" s="131"/>
      <c r="BR1286" s="131" t="e">
        <f t="shared" si="2064"/>
        <v>#REF!</v>
      </c>
      <c r="BS1286" s="92">
        <f t="shared" si="2060"/>
        <v>0</v>
      </c>
      <c r="BT1286" s="60"/>
      <c r="BU1286" s="60"/>
      <c r="BV1286" s="67" t="e">
        <f t="shared" si="2058"/>
        <v>#REF!</v>
      </c>
      <c r="BW1286" s="76" t="str">
        <f>IF($A1285&lt;&gt;"",IF(OR(EE1285&lt;&gt;0,EF1285&lt;&gt;0,#REF!&lt;$BB$3),"",IF(#REF!="LER","07,",IF(#REF!="LOR","12,",IF(#REF!="LEB","12,",IF(#REF!="LOB","08,",IF(#REF!="HER","25,",IF(#REF!="HOR","30,",IF(#REF!="HEB","30,",IF(#REF!="HOB","25,",""))))))))),"")</f>
        <v/>
      </c>
      <c r="BX1286" s="76" t="str">
        <f>IF($A1285&lt;&gt;"",IF(OR(EE1285&lt;&gt;0,EF1285&lt;&gt;0,#REF!&lt;$BB$3),"",IF(#REF!="LER","08,",IF(#REF!="LOR","13,",IF(#REF!="LEB","13,",IF(#REF!="LOB","09,",IF(#REF!="HER","26,",IF(#REF!="HOR","31,",IF(#REF!="HEB","31,",IF(#REF!="HOB","26,",""))))))))),"")</f>
        <v/>
      </c>
      <c r="BY1286" s="76" t="str">
        <f>IF($A1285&lt;&gt;"",IF(OR(EE1285&lt;&gt;0,EF1285&lt;&gt;0,#REF!&lt;$BB$3),"",IF(#REF!="LER","09,",IF(#REF!="LOR","14,",IF(#REF!="LEB","14,",IF(#REF!="LOB","10,",IF(#REF!="HER","27,",IF(#REF!="HOR","32,",IF(#REF!="HEB","32,",IF(#REF!="HOB","27,",""))))))))),"")</f>
        <v/>
      </c>
      <c r="BZ1286" s="76" t="str">
        <f>IF($A1285&lt;&gt;"",IF(OR(EE1285&lt;&gt;0,EF1285&lt;&gt;0,#REF!&lt;$BB$3),"",IF(#REF!="LER","10,",IF(#REF!="LOR","15,",IF(#REF!="LEB","15,",IF(#REF!="LOB","11,",IF(#REF!="HER","28,",IF(#REF!="HOR","33,",IF(#REF!="HEB","33,",IF(#REF!="HOB","28,",""))))))))),"")</f>
        <v/>
      </c>
      <c r="CA1286" s="76" t="str">
        <f>IF($A1285&lt;&gt;"",IF(OR(EE1285&lt;&gt;0,EF1285&lt;&gt;0,#REF!&lt;$BB$3),"",IF(#REF!="LER","12,",IF(#REF!="LOR","16,",IF(#REF!="LEB","16,",IF(#REF!="LOB","13,",IF(#REF!="HER","30,",IF(#REF!="HOR","34,",IF(#REF!="HEB","34,",IF(#REF!="HOB","29,",""))))))))),"")</f>
        <v/>
      </c>
      <c r="CB1286" s="76" t="str">
        <f>IF($A1285&lt;&gt;"",IF(OR(EE1285&lt;&gt;0,EF1285&lt;&gt;0,#REF!&lt;$BB$3),"",IF(#REF!="LER","14,",IF(#REF!="LOR","17,",IF(#REF!="LEB","17,",IF(#REF!="LOB","15,",IF(#REF!="HER","32,",IF(#REF!="HOR","35,",IF(#REF!="HEB","35,",IF(#REF!="HOB","31,",""))))))))),"")</f>
        <v/>
      </c>
      <c r="CC1286" s="76" t="str">
        <f>IF($A1285&lt;&gt;"",IF(OR(EE1285&lt;&gt;0,EF1285&lt;&gt;0,#REF!&lt;$BB$3),"",IF(#REF!="LER","16,",IF(#REF!="LOR","18,",IF(#REF!="LEB","18,",IF(#REF!="LOB","17,",IF(#REF!="HER","34,",IF(#REF!="HOR","36,",IF(#REF!="HEB","36,",IF(#REF!="HOB","33,",""))))))))),"")</f>
        <v/>
      </c>
      <c r="CD1286" s="60" t="b">
        <f t="shared" si="2037"/>
        <v>0</v>
      </c>
      <c r="CE1286" s="60" t="b">
        <f t="shared" si="2038"/>
        <v>0</v>
      </c>
      <c r="CF1286" s="60" t="b">
        <f t="shared" si="2039"/>
        <v>0</v>
      </c>
      <c r="CG1286" s="60" t="b">
        <f t="shared" si="2040"/>
        <v>0</v>
      </c>
      <c r="CH1286" s="60" t="b">
        <f t="shared" si="2041"/>
        <v>0</v>
      </c>
      <c r="CI1286" s="60" t="b">
        <f t="shared" si="2042"/>
        <v>0</v>
      </c>
      <c r="CJ1286" s="60" t="b">
        <f t="shared" si="2043"/>
        <v>0</v>
      </c>
      <c r="CK1286" s="131"/>
      <c r="CL1286" s="131" t="e">
        <f t="shared" si="2085"/>
        <v>#REF!</v>
      </c>
      <c r="CM1286" s="92" t="e">
        <f t="shared" si="2061"/>
        <v>#REF!</v>
      </c>
      <c r="CN1286" s="13" t="e">
        <f t="shared" si="2070"/>
        <v>#REF!</v>
      </c>
      <c r="CO1286" s="11" t="e">
        <f t="shared" si="2044"/>
        <v>#REF!</v>
      </c>
      <c r="CP1286" s="13">
        <f t="shared" si="2068"/>
        <v>0</v>
      </c>
      <c r="CQ1286" s="11">
        <f t="shared" si="2071"/>
        <v>0</v>
      </c>
      <c r="CR1286" s="57">
        <f t="shared" ref="CR1286:CR1349" si="2089">IF($A1286&lt;&gt;"",IF(CR1285&gt;0,CR1285,IF(CQ1286&gt;=$BB$1,"Profit Target",0)),0)</f>
        <v>0</v>
      </c>
      <c r="CS1286" s="57">
        <f t="shared" ref="CS1286:CS1349" si="2090">IF($A1286&lt;&gt;"",IF(CS1285&lt;&gt;0,CS1285,IF(CQ1286&lt;=$BB$2,"Stop Loss",0)),0)</f>
        <v>0</v>
      </c>
      <c r="CT1286" s="57">
        <f t="shared" si="2086"/>
        <v>0</v>
      </c>
      <c r="CU1286" s="24"/>
      <c r="CV1286" s="24"/>
      <c r="CW1286" s="24"/>
      <c r="CX1286" s="24"/>
      <c r="CY1286" s="24"/>
      <c r="CZ1286" s="24"/>
      <c r="DA1286" s="24"/>
      <c r="DB1286" s="24"/>
      <c r="DC1286" s="24"/>
      <c r="DD1286" s="64"/>
      <c r="DE1286" s="39"/>
      <c r="DF1286" s="39"/>
      <c r="DG1286" s="39"/>
      <c r="DH1286" s="39"/>
      <c r="DI1286" s="83"/>
      <c r="DJ1286" s="39"/>
      <c r="DK1286" s="22"/>
      <c r="DL1286" s="22"/>
      <c r="DM1286" s="32"/>
      <c r="DN1286" s="22"/>
      <c r="DO1286" s="22"/>
      <c r="DP1286" s="22"/>
      <c r="DQ1286" s="22"/>
      <c r="DR1286" s="22"/>
      <c r="DS1286" s="22"/>
      <c r="DT1286" s="22"/>
      <c r="DU1286" s="22"/>
      <c r="DV1286" s="22"/>
      <c r="DW1286" s="22"/>
      <c r="DX1286" s="22"/>
      <c r="DY1286" s="22"/>
      <c r="DZ1286" s="22"/>
      <c r="EA1286" s="32"/>
      <c r="EB1286" s="22"/>
      <c r="EC1286" s="22"/>
      <c r="EG1286" s="22"/>
      <c r="EH1286"/>
    </row>
    <row r="1287" spans="1:138" s="23" customFormat="1" x14ac:dyDescent="0.2">
      <c r="A1287" s="127"/>
      <c r="B1287" s="61" t="str">
        <f>IF(A1287="","",IF(U1288="","DB",U1288&amp;V1288&amp;W1288&amp;X1288&amp;Y1288&amp;Z1288&amp;AL1288&amp;AM1288&amp;AN1288&amp;AO1288&amp;AP1288&amp;AQ1288&amp;AR1288&amp;#REF!))</f>
        <v/>
      </c>
      <c r="C1287" s="7" t="str">
        <f t="shared" si="2066"/>
        <v/>
      </c>
      <c r="D1287" s="60">
        <f t="shared" si="2087"/>
        <v>0</v>
      </c>
      <c r="E1287" s="7" t="str">
        <f t="shared" si="2088"/>
        <v/>
      </c>
      <c r="F1287" s="72" t="str">
        <f t="shared" si="2072"/>
        <v/>
      </c>
      <c r="G1287" s="73">
        <f t="shared" si="2067"/>
        <v>0</v>
      </c>
      <c r="H1287" s="112">
        <f t="shared" si="2080"/>
        <v>0</v>
      </c>
      <c r="I1287" s="112">
        <f t="shared" si="2081"/>
        <v>0</v>
      </c>
      <c r="J1287" s="74" t="e">
        <f>COUNTIF(#REF!,"E")</f>
        <v>#REF!</v>
      </c>
      <c r="K1287" s="74" t="e">
        <f>COUNTIF(#REF!,"O")</f>
        <v>#REF!</v>
      </c>
      <c r="L1287" s="74" t="e">
        <f t="shared" si="2082"/>
        <v>#REF!</v>
      </c>
      <c r="M1287" s="113" t="e">
        <f t="shared" si="2083"/>
        <v>#REF!</v>
      </c>
      <c r="N1287" s="60"/>
      <c r="O1287" s="61"/>
      <c r="P1287" s="61"/>
      <c r="Q1287" s="61"/>
      <c r="R1287" s="61"/>
      <c r="S1287" s="7"/>
      <c r="T1287" s="67" t="e">
        <f t="shared" si="2045"/>
        <v>#REF!</v>
      </c>
      <c r="U1287" s="76" t="str">
        <f>IF($A1286&lt;&gt;"",IF(OR(CR1286&lt;&gt;0,CS1286&lt;&gt;0,#REF!&lt;$BB$3),"",IF(#REF!="LER","01,",IF(#REF!="LOR","01,",IF(#REF!="LEB","02,",IF(#REF!="LOB","01,",IF(#REF!="HER","19,",IF(#REF!="HOR","19,",IF(#REF!="HEB","20,",IF(#REF!="HOB","19,",""))))))))),"")</f>
        <v/>
      </c>
      <c r="V1287" s="76" t="str">
        <f>IF($A1286&lt;&gt;"",IF(OR(CR1286&lt;&gt;0,CS1286&lt;&gt;0,#REF!&lt;$BB$3),"",IF(#REF!="LER","02,",IF(#REF!="LOR","03,",IF(#REF!="LEB","04,",IF(#REF!="LOB","02,",IF(#REF!="HER","20,",IF(#REF!="HOR","21,",IF(#REF!="HEB","22,",IF(#REF!="HOB","20,",""))))))))),"")</f>
        <v/>
      </c>
      <c r="W1287" s="76" t="str">
        <f>IF($A1286&lt;&gt;"",IF(OR(CR1286&lt;&gt;0,CS1286&lt;&gt;0,#REF!&lt;$BB$3),"",IF(#REF!="LER","03,",IF(#REF!="LOR","05,",IF(#REF!="LEB","06,",IF(#REF!="LOB","03,",IF(#REF!="HER","21,",IF(#REF!="HOR","23,",IF(#REF!="HEB","24,",IF(#REF!="HOB","21,",""))))))))),"")</f>
        <v/>
      </c>
      <c r="X1287" s="76" t="str">
        <f>IF($A1286&lt;&gt;"",IF(OR(CR1286&lt;&gt;0,CS1286&lt;&gt;0,#REF!&lt;$BB$3),"",IF(#REF!="LER","04,",IF(#REF!="LOR","07,",IF(#REF!="LEB","08,",IF(#REF!="LOB","04,",IF(#REF!="HER","22,",IF(#REF!="HOR","25,",IF(#REF!="HEB","26,",IF(#REF!="HOB","22,",""))))))))),"")</f>
        <v/>
      </c>
      <c r="Y1287" s="76" t="str">
        <f>IF($A1286&lt;&gt;"",IF(OR(CR1286&lt;&gt;0,CS1286&lt;&gt;0,#REF!&lt;$BB$3),"",IF(#REF!="LER","05,",IF(#REF!="LOR","09,",IF(#REF!="LEB","10,",IF(#REF!="LOB","05,",IF(#REF!="HER","23,",IF(#REF!="HOR","27,",IF(#REF!="HEB","28,",IF(#REF!="HOB","23,",""))))))))),"")</f>
        <v/>
      </c>
      <c r="Z1287" s="76" t="str">
        <f t="shared" si="2079"/>
        <v/>
      </c>
      <c r="AA1287" s="131" t="b">
        <f t="shared" ref="AA1287:AA1350" si="2091">IF($A1287&lt;&gt;"",IF(U1287&lt;&gt;"",IF(ABS($A1287)=ABS(LEFT(U1287,2)),35*$T1287,-1*$T1287),0))</f>
        <v>0</v>
      </c>
      <c r="AB1287" s="131" t="b">
        <f t="shared" ref="AB1287:AB1350" si="2092">IF($A1287&lt;&gt;"",IF(V1287&lt;&gt;"",IF(ABS($A1287)=ABS(LEFT(V1287,2)),35*$T1287,-1*$T1287),0))</f>
        <v>0</v>
      </c>
      <c r="AC1287" s="131" t="b">
        <f t="shared" ref="AC1287:AC1350" si="2093">IF($A1287&lt;&gt;"",IF(W1287&lt;&gt;"",IF(ABS($A1287)=ABS(LEFT(W1287,2)),35*$T1287,-1*$T1287),0))</f>
        <v>0</v>
      </c>
      <c r="AD1287" s="131" t="b">
        <f t="shared" ref="AD1287:AD1350" si="2094">IF($A1287&lt;&gt;"",IF(X1287&lt;&gt;"",IF(ABS($A1287)=ABS(LEFT(X1287,2)),35*$T1287,-1*$T1287),0))</f>
        <v>0</v>
      </c>
      <c r="AE1287" s="131" t="b">
        <f t="shared" ref="AE1287:AE1350" si="2095">IF($A1287&lt;&gt;"",IF(Y1287&lt;&gt;"",IF(ABS($A1287)=ABS(LEFT(Y1287,2)),35*$T1287,-1*$T1287),0))</f>
        <v>0</v>
      </c>
      <c r="AF1287" s="131" t="b">
        <f t="shared" ref="AF1287:AF1350" si="2096">IF($A1287&lt;&gt;"",IF(Z1287&lt;&gt;"",IF(ABS($A1287)=ABS(LEFT(Z1287,2)),35*$T1287,-1*$T1287),0))</f>
        <v>0</v>
      </c>
      <c r="AG1287" s="131"/>
      <c r="AH1287" s="131" t="e">
        <f t="shared" si="2062"/>
        <v>#REF!</v>
      </c>
      <c r="AI1287" s="60"/>
      <c r="AJ1287" s="60"/>
      <c r="AK1287" s="67">
        <f t="shared" si="2047"/>
        <v>1</v>
      </c>
      <c r="AL1287" s="76" t="str">
        <f>IF($A1286&lt;&gt;"",IF(OR(CR1286&lt;&gt;0,CS1286&lt;&gt;0,#REF!&lt;$BB$3),"",IF(#REF!="LER","07,",IF(#REF!="LOR","12,",IF(#REF!="LEB","12,",IF(#REF!="LOB","08,",IF(#REF!="HER","25,",IF(#REF!="HOR","30,",IF(#REF!="HEB","30,",IF(#REF!="HOB","25,",""))))))))),"")</f>
        <v/>
      </c>
      <c r="AM1287" s="76" t="str">
        <f>IF($A1286&lt;&gt;"",IF(OR(CR1286&lt;&gt;0,CS1286&lt;&gt;0,#REF!&lt;$BB$3),"",IF(#REF!="LER","08,",IF(#REF!="LOR","13,",IF(#REF!="LEB","13,",IF(#REF!="LOB","09,",IF(#REF!="HER","26,",IF(#REF!="HOR","31,",IF(#REF!="HEB","31,",IF(#REF!="HOB","26,",""))))))))),"")</f>
        <v/>
      </c>
      <c r="AN1287" s="118" t="str">
        <f t="shared" si="2050"/>
        <v/>
      </c>
      <c r="AO1287" s="76" t="str">
        <f>IF($A1286&lt;&gt;"",IF(OR(CR1286&lt;&gt;0,CS1286&lt;&gt;0,#REF!&lt;$BB$3),"",IF(#REF!="LER","10,",IF(#REF!="LOR","15,",IF(#REF!="LEB","15,",IF(#REF!="LOB","11,",IF(#REF!="HER","28,",IF(#REF!="HOR","33,",IF(#REF!="HEB","33,",IF(#REF!="HOB","28,",""))))))))),"")</f>
        <v/>
      </c>
      <c r="AP1287" s="76" t="str">
        <f>IF($A1286&lt;&gt;"",IF(OR(CR1286&lt;&gt;0,CS1286&lt;&gt;0,#REF!&lt;$BB$3),"",IF(#REF!="LER","12,",IF(#REF!="LOR","16,",IF(#REF!="LEB","16,",IF(#REF!="LOB","13,",IF(#REF!="HER","30,",IF(#REF!="HOR","34,",IF(#REF!="HEB","34,",IF(#REF!="HOB","29,",""))))))))),"")</f>
        <v/>
      </c>
      <c r="AQ1287" s="76" t="str">
        <f>IF($A1286&lt;&gt;"",IF(OR(CR1286&lt;&gt;0,CS1286&lt;&gt;0,#REF!&lt;$BB$3),"",IF(#REF!="LER","14,",IF(#REF!="LOR","17,",IF(#REF!="LEB","17,",IF(#REF!="LOB","15,",IF(#REF!="HER","32,",IF(#REF!="HOR","35,",IF(#REF!="HEB","35,",IF(#REF!="HOB","31,",""))))))))),"")</f>
        <v/>
      </c>
      <c r="AR1287" s="76" t="str">
        <f>IF($A1286&lt;&gt;"",IF(OR(CR1286&lt;&gt;0,CS1286&lt;&gt;0,#REF!&lt;$BB$3),"",IF(#REF!="LER","16,",IF(#REF!="LOR","18,",IF(#REF!="LEB","18,",IF(#REF!="LOB","17,",IF(#REF!="HER","34,",IF(#REF!="HOR","36,",IF(#REF!="HEB","36,",IF(#REF!="HOB","33,",""))))))))),"")</f>
        <v/>
      </c>
      <c r="AS1287" s="60" t="b">
        <f t="shared" ref="AS1287:AS1350" si="2097">IF($A1287&lt;&gt;"",IF(AL1287&lt;&gt;"",IF(ABS($A1287)=ABS(LEFT(AL1287,2)),35*$AK1287,-1*$AK1287),0))</f>
        <v>0</v>
      </c>
      <c r="AT1287" s="60" t="b">
        <f t="shared" ref="AT1287:AT1350" si="2098">IF($A1287&lt;&gt;"",IF(AM1287&lt;&gt;"",IF(ABS($A1287)=ABS(LEFT(AM1287,2)),35*$AK1287,-1*$AK1287),0))</f>
        <v>0</v>
      </c>
      <c r="AU1287" s="60" t="b">
        <f t="shared" ref="AU1287:AU1350" si="2099">IF($A1287&lt;&gt;"",IF(AN1287&lt;&gt;"",IF(ABS($A1287)=ABS(LEFT(AN1287,2)),35*$AK1287,-1*$AK1287),0))</f>
        <v>0</v>
      </c>
      <c r="AV1287" s="60" t="b">
        <f t="shared" ref="AV1287:AV1350" si="2100">IF($A1287&lt;&gt;"",IF(AO1287&lt;&gt;"",IF(ABS($A1287)=ABS(LEFT(AO1287,2)),35*$AK1287,-1*$AK1287),0))</f>
        <v>0</v>
      </c>
      <c r="AW1287" s="60" t="b">
        <f t="shared" ref="AW1287:AW1350" si="2101">IF($A1287&lt;&gt;"",IF(AP1287&lt;&gt;"",IF(ABS($A1287)=ABS(LEFT(AP1287,2)),35*$AK1287,-1*$AK1287),0))</f>
        <v>0</v>
      </c>
      <c r="AX1287" s="60" t="b">
        <f t="shared" ref="AX1287:AX1350" si="2102">IF($A1287&lt;&gt;"",IF(AQ1287&lt;&gt;"",IF(ABS($A1287)=ABS(LEFT(AQ1287,2)),35*$AK1287,-1*$AK1287),0))</f>
        <v>0</v>
      </c>
      <c r="AY1287" s="60" t="b">
        <f t="shared" ref="AY1287:AY1350" si="2103">IF($A1287&lt;&gt;"",IF(AR1287&lt;&gt;"",IF(ABS($A1287)=ABS(LEFT(AR1287,2)),35*$AK1287,-1*$AK1287),0))</f>
        <v>0</v>
      </c>
      <c r="AZ1287" s="131"/>
      <c r="BA1287" s="131">
        <f t="shared" si="2084"/>
        <v>1</v>
      </c>
      <c r="BB1287" s="13">
        <f t="shared" si="2069"/>
        <v>0</v>
      </c>
      <c r="BC1287" s="11">
        <f t="shared" ref="BC1287:BC1350" si="2104">IF(A1287&lt;&gt;"",BB1287+BC1286,0)</f>
        <v>0</v>
      </c>
      <c r="BD1287" s="67" t="e">
        <f t="shared" si="2056"/>
        <v>#REF!</v>
      </c>
      <c r="BE1287" s="76" t="str">
        <f>IF($A1286&lt;&gt;"",IF(OR(EE1286&lt;&gt;0,EF1286&lt;&gt;0,#REF!&lt;$BB$3),"",IF(#REF!="LER","01,",IF(#REF!="LOR","01,",IF(#REF!="LEB","02,",IF(#REF!="LOB","01,",IF(#REF!="HER","19,",IF(#REF!="HOR","19,",IF(#REF!="HEB","20,",IF(#REF!="HOB","19,",""))))))))),"")</f>
        <v/>
      </c>
      <c r="BF1287" s="76" t="str">
        <f>IF($A1286&lt;&gt;"",IF(OR(EE1286&lt;&gt;0,EF1286&lt;&gt;0,#REF!&lt;$BB$3),"",IF(#REF!="LER","02,",IF(#REF!="LOR","03,",IF(#REF!="LEB","04,",IF(#REF!="LOB","02,",IF(#REF!="HER","20,",IF(#REF!="HOR","21,",IF(#REF!="HEB","22,",IF(#REF!="HOB","20,",""))))))))),"")</f>
        <v/>
      </c>
      <c r="BG1287" s="76" t="str">
        <f>IF($A1286&lt;&gt;"",IF(OR(EE1286&lt;&gt;0,EF1286&lt;&gt;0,#REF!&lt;$BB$3),"",IF(#REF!="LER","03,",IF(#REF!="LOR","05,",IF(#REF!="LEB","06,",IF(#REF!="LOB","03,",IF(#REF!="HER","21,",IF(#REF!="HOR","23,",IF(#REF!="HEB","24,",IF(#REF!="HOB","21,",""))))))))),"")</f>
        <v/>
      </c>
      <c r="BH1287" s="76" t="str">
        <f>IF($A1286&lt;&gt;"",IF(OR(EE1286&lt;&gt;0,EF1286&lt;&gt;0,#REF!&lt;$BB$3),"",IF(#REF!="LER","04,",IF(#REF!="LOR","07,",IF(#REF!="LEB","08,",IF(#REF!="LOB","04,",IF(#REF!="HER","22,",IF(#REF!="HOR","25,",IF(#REF!="HEB","26,",IF(#REF!="HOB","22,",""))))))))),"")</f>
        <v/>
      </c>
      <c r="BI1287" s="76" t="str">
        <f>IF($A1286&lt;&gt;"",IF(OR(EE1286&lt;&gt;0,EF1286&lt;&gt;0,#REF!&lt;$BB$3),"",IF(#REF!="LER","05,",IF(#REF!="LOR","09,",IF(#REF!="LEB","10,",IF(#REF!="LOB","05,",IF(#REF!="HER","23,",IF(#REF!="HOR","27,",IF(#REF!="HEB","28,",IF(#REF!="HOB","23,",""))))))))),"")</f>
        <v/>
      </c>
      <c r="BJ1287" s="76" t="str">
        <f t="shared" ref="BJ1287:BJ1316" si="2105">IF($A1286&lt;&gt;"",IF(OR($CR1286&lt;&gt;0,$CS1286&lt;&gt;0,$AJ1286&gt;0),"",IF(AND($H1285=1,$H1286=2),"19,",IF(AND($I1285=1,$I1286=2),"",IF(AND($J1285=1,$J1286=2),"",IF(BJ1286&lt;&gt;"",BJ1286,""))))),"")</f>
        <v/>
      </c>
      <c r="BK1287" s="131" t="b">
        <f t="shared" ref="BK1287:BK1350" si="2106">IF($A1287&lt;&gt;"",IF(BE1287&lt;&gt;"",IF(ABS($A1287)=ABS(LEFT(BE1287,2)),35*$T1287,-1*$T1287),0))</f>
        <v>0</v>
      </c>
      <c r="BL1287" s="131" t="b">
        <f t="shared" ref="BL1287:BL1350" si="2107">IF($A1287&lt;&gt;"",IF(BF1287&lt;&gt;"",IF(ABS($A1287)=ABS(LEFT(BF1287,2)),35*$T1287,-1*$T1287),0))</f>
        <v>0</v>
      </c>
      <c r="BM1287" s="131" t="b">
        <f t="shared" ref="BM1287:BM1350" si="2108">IF($A1287&lt;&gt;"",IF(BG1287&lt;&gt;"",IF(ABS($A1287)=ABS(LEFT(BG1287,2)),35*$T1287,-1*$T1287),0))</f>
        <v>0</v>
      </c>
      <c r="BN1287" s="131" t="b">
        <f t="shared" ref="BN1287:BN1350" si="2109">IF($A1287&lt;&gt;"",IF(BH1287&lt;&gt;"",IF(ABS($A1287)=ABS(LEFT(BH1287,2)),35*$T1287,-1*$T1287),0))</f>
        <v>0</v>
      </c>
      <c r="BO1287" s="131" t="b">
        <f t="shared" ref="BO1287:BO1350" si="2110">IF($A1287&lt;&gt;"",IF(BI1287&lt;&gt;"",IF(ABS($A1287)=ABS(LEFT(BI1287,2)),35*$T1287,-1*$T1287),0))</f>
        <v>0</v>
      </c>
      <c r="BP1287" s="131" t="b">
        <f t="shared" ref="BP1287:BP1350" si="2111">IF($A1287&lt;&gt;"",IF(BJ1287&lt;&gt;"",IF(ABS($A1287)=ABS(LEFT(BJ1287,2)),35*$T1287,-1*$T1287),0))</f>
        <v>0</v>
      </c>
      <c r="BQ1287" s="131"/>
      <c r="BR1287" s="131" t="e">
        <f t="shared" si="2064"/>
        <v>#REF!</v>
      </c>
      <c r="BS1287" s="92">
        <f t="shared" si="2060"/>
        <v>0</v>
      </c>
      <c r="BT1287" s="60"/>
      <c r="BU1287" s="60"/>
      <c r="BV1287" s="67" t="e">
        <f t="shared" si="2058"/>
        <v>#REF!</v>
      </c>
      <c r="BW1287" s="76" t="str">
        <f>IF($A1286&lt;&gt;"",IF(OR(EE1286&lt;&gt;0,EF1286&lt;&gt;0,#REF!&lt;$BB$3),"",IF(#REF!="LER","07,",IF(#REF!="LOR","12,",IF(#REF!="LEB","12,",IF(#REF!="LOB","08,",IF(#REF!="HER","25,",IF(#REF!="HOR","30,",IF(#REF!="HEB","30,",IF(#REF!="HOB","25,",""))))))))),"")</f>
        <v/>
      </c>
      <c r="BX1287" s="76" t="str">
        <f>IF($A1286&lt;&gt;"",IF(OR(EE1286&lt;&gt;0,EF1286&lt;&gt;0,#REF!&lt;$BB$3),"",IF(#REF!="LER","08,",IF(#REF!="LOR","13,",IF(#REF!="LEB","13,",IF(#REF!="LOB","09,",IF(#REF!="HER","26,",IF(#REF!="HOR","31,",IF(#REF!="HEB","31,",IF(#REF!="HOB","26,",""))))))))),"")</f>
        <v/>
      </c>
      <c r="BY1287" s="76" t="str">
        <f>IF($A1286&lt;&gt;"",IF(OR(EE1286&lt;&gt;0,EF1286&lt;&gt;0,#REF!&lt;$BB$3),"",IF(#REF!="LER","09,",IF(#REF!="LOR","14,",IF(#REF!="LEB","14,",IF(#REF!="LOB","10,",IF(#REF!="HER","27,",IF(#REF!="HOR","32,",IF(#REF!="HEB","32,",IF(#REF!="HOB","27,",""))))))))),"")</f>
        <v/>
      </c>
      <c r="BZ1287" s="76" t="str">
        <f>IF($A1286&lt;&gt;"",IF(OR(EE1286&lt;&gt;0,EF1286&lt;&gt;0,#REF!&lt;$BB$3),"",IF(#REF!="LER","10,",IF(#REF!="LOR","15,",IF(#REF!="LEB","15,",IF(#REF!="LOB","11,",IF(#REF!="HER","28,",IF(#REF!="HOR","33,",IF(#REF!="HEB","33,",IF(#REF!="HOB","28,",""))))))))),"")</f>
        <v/>
      </c>
      <c r="CA1287" s="76" t="str">
        <f>IF($A1286&lt;&gt;"",IF(OR(EE1286&lt;&gt;0,EF1286&lt;&gt;0,#REF!&lt;$BB$3),"",IF(#REF!="LER","12,",IF(#REF!="LOR","16,",IF(#REF!="LEB","16,",IF(#REF!="LOB","13,",IF(#REF!="HER","30,",IF(#REF!="HOR","34,",IF(#REF!="HEB","34,",IF(#REF!="HOB","29,",""))))))))),"")</f>
        <v/>
      </c>
      <c r="CB1287" s="76" t="str">
        <f>IF($A1286&lt;&gt;"",IF(OR(EE1286&lt;&gt;0,EF1286&lt;&gt;0,#REF!&lt;$BB$3),"",IF(#REF!="LER","14,",IF(#REF!="LOR","17,",IF(#REF!="LEB","17,",IF(#REF!="LOB","15,",IF(#REF!="HER","32,",IF(#REF!="HOR","35,",IF(#REF!="HEB","35,",IF(#REF!="HOB","31,",""))))))))),"")</f>
        <v/>
      </c>
      <c r="CC1287" s="76" t="str">
        <f>IF($A1286&lt;&gt;"",IF(OR(EE1286&lt;&gt;0,EF1286&lt;&gt;0,#REF!&lt;$BB$3),"",IF(#REF!="LER","16,",IF(#REF!="LOR","18,",IF(#REF!="LEB","18,",IF(#REF!="LOB","17,",IF(#REF!="HER","34,",IF(#REF!="HOR","36,",IF(#REF!="HEB","36,",IF(#REF!="HOB","33,",""))))))))),"")</f>
        <v/>
      </c>
      <c r="CD1287" s="60" t="b">
        <f t="shared" ref="CD1287:CD1350" si="2112">IF($A1287&lt;&gt;"",IF(BW1287&lt;&gt;"",IF(ABS($A1287)=ABS(LEFT(BW1287,2)),35*$AK1287,-1*$AK1287),0))</f>
        <v>0</v>
      </c>
      <c r="CE1287" s="60" t="b">
        <f t="shared" ref="CE1287:CE1350" si="2113">IF($A1287&lt;&gt;"",IF(BX1287&lt;&gt;"",IF(ABS($A1287)=ABS(LEFT(BX1287,2)),35*$AK1287,-1*$AK1287),0))</f>
        <v>0</v>
      </c>
      <c r="CF1287" s="60" t="b">
        <f t="shared" ref="CF1287:CF1350" si="2114">IF($A1287&lt;&gt;"",IF(BY1287&lt;&gt;"",IF(ABS($A1287)=ABS(LEFT(BY1287,2)),35*$AK1287,-1*$AK1287),0))</f>
        <v>0</v>
      </c>
      <c r="CG1287" s="60" t="b">
        <f t="shared" ref="CG1287:CG1350" si="2115">IF($A1287&lt;&gt;"",IF(BZ1287&lt;&gt;"",IF(ABS($A1287)=ABS(LEFT(BZ1287,2)),35*$AK1287,-1*$AK1287),0))</f>
        <v>0</v>
      </c>
      <c r="CH1287" s="60" t="b">
        <f t="shared" ref="CH1287:CH1350" si="2116">IF($A1287&lt;&gt;"",IF(CA1287&lt;&gt;"",IF(ABS($A1287)=ABS(LEFT(CA1287,2)),35*$AK1287,-1*$AK1287),0))</f>
        <v>0</v>
      </c>
      <c r="CI1287" s="60" t="b">
        <f t="shared" ref="CI1287:CI1350" si="2117">IF($A1287&lt;&gt;"",IF(CB1287&lt;&gt;"",IF(ABS($A1287)=ABS(LEFT(CB1287,2)),35*$AK1287,-1*$AK1287),0))</f>
        <v>0</v>
      </c>
      <c r="CJ1287" s="60" t="b">
        <f t="shared" ref="CJ1287:CJ1350" si="2118">IF($A1287&lt;&gt;"",IF(CC1287&lt;&gt;"",IF(ABS($A1287)=ABS(LEFT(CC1287,2)),35*$AK1287,-1*$AK1287),0))</f>
        <v>0</v>
      </c>
      <c r="CK1287" s="131"/>
      <c r="CL1287" s="131" t="e">
        <f t="shared" si="2085"/>
        <v>#REF!</v>
      </c>
      <c r="CM1287" s="92" t="e">
        <f t="shared" si="2061"/>
        <v>#REF!</v>
      </c>
      <c r="CN1287" s="13" t="e">
        <f t="shared" si="2070"/>
        <v>#REF!</v>
      </c>
      <c r="CO1287" s="11" t="e">
        <f t="shared" ref="CO1287:CO1350" si="2119">IF(AK1287&lt;&gt;"",CN1287+CO1286,0)</f>
        <v>#REF!</v>
      </c>
      <c r="CP1287" s="13">
        <f t="shared" si="2068"/>
        <v>0</v>
      </c>
      <c r="CQ1287" s="11">
        <f t="shared" si="2071"/>
        <v>0</v>
      </c>
      <c r="CR1287" s="57">
        <f t="shared" si="2089"/>
        <v>0</v>
      </c>
      <c r="CS1287" s="57">
        <f t="shared" si="2090"/>
        <v>0</v>
      </c>
      <c r="CT1287" s="57">
        <f t="shared" si="2086"/>
        <v>0</v>
      </c>
      <c r="CU1287" s="24"/>
      <c r="CV1287" s="24"/>
      <c r="CW1287" s="24"/>
      <c r="CX1287" s="24"/>
      <c r="CY1287" s="24"/>
      <c r="CZ1287" s="24"/>
      <c r="DA1287" s="24"/>
      <c r="DB1287" s="24"/>
      <c r="DC1287" s="24"/>
      <c r="DD1287" s="64"/>
      <c r="DE1287" s="39"/>
      <c r="DF1287" s="39"/>
      <c r="DG1287" s="39"/>
      <c r="DH1287" s="39"/>
      <c r="DI1287" s="83"/>
      <c r="DJ1287" s="39"/>
      <c r="DK1287" s="22"/>
      <c r="DL1287" s="22"/>
      <c r="DM1287" s="32"/>
      <c r="DN1287" s="22"/>
      <c r="DO1287" s="22"/>
      <c r="DP1287" s="22"/>
      <c r="DQ1287" s="22"/>
      <c r="DR1287" s="22"/>
      <c r="DS1287" s="22"/>
      <c r="DT1287" s="22"/>
      <c r="DU1287" s="22"/>
      <c r="DV1287" s="22"/>
      <c r="DW1287" s="22"/>
      <c r="DX1287" s="22"/>
      <c r="DY1287" s="22"/>
      <c r="DZ1287" s="22"/>
      <c r="EA1287" s="32"/>
      <c r="EB1287" s="22"/>
      <c r="EC1287" s="22"/>
      <c r="EG1287" s="22"/>
      <c r="EH1287"/>
    </row>
    <row r="1288" spans="1:138" s="23" customFormat="1" x14ac:dyDescent="0.2">
      <c r="A1288" s="127"/>
      <c r="B1288" s="61" t="str">
        <f>IF(A1288="","",IF(U1289="","DB",U1289&amp;V1289&amp;W1289&amp;X1289&amp;Y1289&amp;Z1289&amp;AL1289&amp;AM1289&amp;AN1289&amp;AO1289&amp;AP1289&amp;AQ1289&amp;AR1289&amp;#REF!))</f>
        <v/>
      </c>
      <c r="C1288" s="7" t="str">
        <f t="shared" si="2066"/>
        <v/>
      </c>
      <c r="D1288" s="60">
        <f t="shared" si="2087"/>
        <v>0</v>
      </c>
      <c r="E1288" s="7" t="str">
        <f t="shared" si="2088"/>
        <v/>
      </c>
      <c r="F1288" s="72" t="str">
        <f t="shared" si="2072"/>
        <v/>
      </c>
      <c r="G1288" s="73">
        <f t="shared" si="2067"/>
        <v>0</v>
      </c>
      <c r="H1288" s="112">
        <f t="shared" si="2080"/>
        <v>0</v>
      </c>
      <c r="I1288" s="112">
        <f t="shared" si="2081"/>
        <v>0</v>
      </c>
      <c r="J1288" s="74" t="e">
        <f>COUNTIF(#REF!,"E")</f>
        <v>#REF!</v>
      </c>
      <c r="K1288" s="74" t="e">
        <f>COUNTIF(#REF!,"O")</f>
        <v>#REF!</v>
      </c>
      <c r="L1288" s="74" t="e">
        <f t="shared" si="2082"/>
        <v>#REF!</v>
      </c>
      <c r="M1288" s="113" t="e">
        <f t="shared" si="2083"/>
        <v>#REF!</v>
      </c>
      <c r="N1288" s="60"/>
      <c r="O1288" s="61"/>
      <c r="P1288" s="61"/>
      <c r="Q1288" s="61"/>
      <c r="R1288" s="61"/>
      <c r="S1288" s="7"/>
      <c r="T1288" s="67" t="e">
        <f t="shared" ref="T1288:T1351" si="2120">AH1287</f>
        <v>#REF!</v>
      </c>
      <c r="U1288" s="76" t="str">
        <f>IF($A1287&lt;&gt;"",IF(OR(CR1287&lt;&gt;0,CS1287&lt;&gt;0,#REF!&lt;$BB$3),"",IF(#REF!="LER","01,",IF(#REF!="LOR","01,",IF(#REF!="LEB","02,",IF(#REF!="LOB","01,",IF(#REF!="HER","19,",IF(#REF!="HOR","19,",IF(#REF!="HEB","20,",IF(#REF!="HOB","19,",""))))))))),"")</f>
        <v/>
      </c>
      <c r="V1288" s="76" t="str">
        <f>IF($A1287&lt;&gt;"",IF(OR(CR1287&lt;&gt;0,CS1287&lt;&gt;0,#REF!&lt;$BB$3),"",IF(#REF!="LER","02,",IF(#REF!="LOR","03,",IF(#REF!="LEB","04,",IF(#REF!="LOB","02,",IF(#REF!="HER","20,",IF(#REF!="HOR","21,",IF(#REF!="HEB","22,",IF(#REF!="HOB","20,",""))))))))),"")</f>
        <v/>
      </c>
      <c r="W1288" s="76" t="str">
        <f>IF($A1287&lt;&gt;"",IF(OR(CR1287&lt;&gt;0,CS1287&lt;&gt;0,#REF!&lt;$BB$3),"",IF(#REF!="LER","03,",IF(#REF!="LOR","05,",IF(#REF!="LEB","06,",IF(#REF!="LOB","03,",IF(#REF!="HER","21,",IF(#REF!="HOR","23,",IF(#REF!="HEB","24,",IF(#REF!="HOB","21,",""))))))))),"")</f>
        <v/>
      </c>
      <c r="X1288" s="76" t="str">
        <f>IF($A1287&lt;&gt;"",IF(OR(CR1287&lt;&gt;0,CS1287&lt;&gt;0,#REF!&lt;$BB$3),"",IF(#REF!="LER","04,",IF(#REF!="LOR","07,",IF(#REF!="LEB","08,",IF(#REF!="LOB","04,",IF(#REF!="HER","22,",IF(#REF!="HOR","25,",IF(#REF!="HEB","26,",IF(#REF!="HOB","22,",""))))))))),"")</f>
        <v/>
      </c>
      <c r="Y1288" s="76" t="str">
        <f>IF($A1287&lt;&gt;"",IF(OR(CR1287&lt;&gt;0,CS1287&lt;&gt;0,#REF!&lt;$BB$3),"",IF(#REF!="LER","05,",IF(#REF!="LOR","09,",IF(#REF!="LEB","10,",IF(#REF!="LOB","05,",IF(#REF!="HER","23,",IF(#REF!="HOR","27,",IF(#REF!="HEB","28,",IF(#REF!="HOB","23,",""))))))))),"")</f>
        <v/>
      </c>
      <c r="Z1288" s="76" t="str">
        <f t="shared" si="2079"/>
        <v/>
      </c>
      <c r="AA1288" s="131" t="b">
        <f t="shared" si="2091"/>
        <v>0</v>
      </c>
      <c r="AB1288" s="131" t="b">
        <f t="shared" si="2092"/>
        <v>0</v>
      </c>
      <c r="AC1288" s="131" t="b">
        <f t="shared" si="2093"/>
        <v>0</v>
      </c>
      <c r="AD1288" s="131" t="b">
        <f t="shared" si="2094"/>
        <v>0</v>
      </c>
      <c r="AE1288" s="131" t="b">
        <f t="shared" si="2095"/>
        <v>0</v>
      </c>
      <c r="AF1288" s="131" t="b">
        <f t="shared" si="2096"/>
        <v>0</v>
      </c>
      <c r="AG1288" s="131"/>
      <c r="AH1288" s="131" t="e">
        <f t="shared" si="2062"/>
        <v>#REF!</v>
      </c>
      <c r="AI1288" s="60"/>
      <c r="AJ1288" s="60"/>
      <c r="AK1288" s="67">
        <f t="shared" ref="AK1288:AK1323" si="2121">BA1287</f>
        <v>1</v>
      </c>
      <c r="AL1288" s="76" t="str">
        <f>IF($A1287&lt;&gt;"",IF(OR(CR1287&lt;&gt;0,CS1287&lt;&gt;0,#REF!&lt;$BB$3),"",IF(#REF!="LER","07,",IF(#REF!="LOR","12,",IF(#REF!="LEB","12,",IF(#REF!="LOB","08,",IF(#REF!="HER","25,",IF(#REF!="HOR","30,",IF(#REF!="HEB","30,",IF(#REF!="HOB","25,",""))))))))),"")</f>
        <v/>
      </c>
      <c r="AM1288" s="76" t="str">
        <f>IF($A1287&lt;&gt;"",IF(OR(CR1287&lt;&gt;0,CS1287&lt;&gt;0,#REF!&lt;$BB$3),"",IF(#REF!="LER","08,",IF(#REF!="LOR","13,",IF(#REF!="LEB","13,",IF(#REF!="LOB","09,",IF(#REF!="HER","26,",IF(#REF!="HOR","31,",IF(#REF!="HEB","31,",IF(#REF!="HOB","26,",""))))))))),"")</f>
        <v/>
      </c>
      <c r="AN1288" s="118" t="str">
        <f t="shared" ref="AN1288:AN1351" si="2122">IF($A1287&lt;&gt;"",IF(OR($CR1287&lt;&gt;0,$CS1287&lt;&gt;0,$BB1287&gt;0),"",IF(AND($K1286=1,$K1287=2),"13,",IF(AND($L1286=1,$L1287=2),"22,",IF(AND($M1286=1,$M1287=2),"35,",IF(AN1287&lt;&gt;"",AN1287,""))))),"")</f>
        <v/>
      </c>
      <c r="AO1288" s="76" t="str">
        <f>IF($A1287&lt;&gt;"",IF(OR(CR1287&lt;&gt;0,CS1287&lt;&gt;0,#REF!&lt;$BB$3),"",IF(#REF!="LER","10,",IF(#REF!="LOR","15,",IF(#REF!="LEB","15,",IF(#REF!="LOB","11,",IF(#REF!="HER","28,",IF(#REF!="HOR","33,",IF(#REF!="HEB","33,",IF(#REF!="HOB","28,",""))))))))),"")</f>
        <v/>
      </c>
      <c r="AP1288" s="76" t="str">
        <f>IF($A1287&lt;&gt;"",IF(OR(CR1287&lt;&gt;0,CS1287&lt;&gt;0,#REF!&lt;$BB$3),"",IF(#REF!="LER","12,",IF(#REF!="LOR","16,",IF(#REF!="LEB","16,",IF(#REF!="LOB","13,",IF(#REF!="HER","30,",IF(#REF!="HOR","34,",IF(#REF!="HEB","34,",IF(#REF!="HOB","29,",""))))))))),"")</f>
        <v/>
      </c>
      <c r="AQ1288" s="76" t="str">
        <f>IF($A1287&lt;&gt;"",IF(OR(CR1287&lt;&gt;0,CS1287&lt;&gt;0,#REF!&lt;$BB$3),"",IF(#REF!="LER","14,",IF(#REF!="LOR","17,",IF(#REF!="LEB","17,",IF(#REF!="LOB","15,",IF(#REF!="HER","32,",IF(#REF!="HOR","35,",IF(#REF!="HEB","35,",IF(#REF!="HOB","31,",""))))))))),"")</f>
        <v/>
      </c>
      <c r="AR1288" s="76" t="str">
        <f>IF($A1287&lt;&gt;"",IF(OR(CR1287&lt;&gt;0,CS1287&lt;&gt;0,#REF!&lt;$BB$3),"",IF(#REF!="LER","16,",IF(#REF!="LOR","18,",IF(#REF!="LEB","18,",IF(#REF!="LOB","17,",IF(#REF!="HER","34,",IF(#REF!="HOR","36,",IF(#REF!="HEB","36,",IF(#REF!="HOB","33,",""))))))))),"")</f>
        <v/>
      </c>
      <c r="AS1288" s="60" t="b">
        <f t="shared" si="2097"/>
        <v>0</v>
      </c>
      <c r="AT1288" s="60" t="b">
        <f t="shared" si="2098"/>
        <v>0</v>
      </c>
      <c r="AU1288" s="60" t="b">
        <f t="shared" si="2099"/>
        <v>0</v>
      </c>
      <c r="AV1288" s="60" t="b">
        <f t="shared" si="2100"/>
        <v>0</v>
      </c>
      <c r="AW1288" s="60" t="b">
        <f t="shared" si="2101"/>
        <v>0</v>
      </c>
      <c r="AX1288" s="60" t="b">
        <f t="shared" si="2102"/>
        <v>0</v>
      </c>
      <c r="AY1288" s="60" t="b">
        <f t="shared" si="2103"/>
        <v>0</v>
      </c>
      <c r="AZ1288" s="131"/>
      <c r="BA1288" s="131">
        <f t="shared" si="2084"/>
        <v>1</v>
      </c>
      <c r="BB1288" s="13">
        <f t="shared" si="2069"/>
        <v>0</v>
      </c>
      <c r="BC1288" s="11">
        <f t="shared" si="2104"/>
        <v>0</v>
      </c>
      <c r="BD1288" s="67" t="e">
        <f t="shared" ref="BD1288:BD1351" si="2123">BR1287</f>
        <v>#REF!</v>
      </c>
      <c r="BE1288" s="76" t="str">
        <f>IF($A1287&lt;&gt;"",IF(OR(EE1287&lt;&gt;0,EF1287&lt;&gt;0,#REF!&lt;$BB$3),"",IF(#REF!="LER","01,",IF(#REF!="LOR","01,",IF(#REF!="LEB","02,",IF(#REF!="LOB","01,",IF(#REF!="HER","19,",IF(#REF!="HOR","19,",IF(#REF!="HEB","20,",IF(#REF!="HOB","19,",""))))))))),"")</f>
        <v/>
      </c>
      <c r="BF1288" s="76" t="str">
        <f>IF($A1287&lt;&gt;"",IF(OR(EE1287&lt;&gt;0,EF1287&lt;&gt;0,#REF!&lt;$BB$3),"",IF(#REF!="LER","02,",IF(#REF!="LOR","03,",IF(#REF!="LEB","04,",IF(#REF!="LOB","02,",IF(#REF!="HER","20,",IF(#REF!="HOR","21,",IF(#REF!="HEB","22,",IF(#REF!="HOB","20,",""))))))))),"")</f>
        <v/>
      </c>
      <c r="BG1288" s="76" t="str">
        <f>IF($A1287&lt;&gt;"",IF(OR(EE1287&lt;&gt;0,EF1287&lt;&gt;0,#REF!&lt;$BB$3),"",IF(#REF!="LER","03,",IF(#REF!="LOR","05,",IF(#REF!="LEB","06,",IF(#REF!="LOB","03,",IF(#REF!="HER","21,",IF(#REF!="HOR","23,",IF(#REF!="HEB","24,",IF(#REF!="HOB","21,",""))))))))),"")</f>
        <v/>
      </c>
      <c r="BH1288" s="76" t="str">
        <f>IF($A1287&lt;&gt;"",IF(OR(EE1287&lt;&gt;0,EF1287&lt;&gt;0,#REF!&lt;$BB$3),"",IF(#REF!="LER","04,",IF(#REF!="LOR","07,",IF(#REF!="LEB","08,",IF(#REF!="LOB","04,",IF(#REF!="HER","22,",IF(#REF!="HOR","25,",IF(#REF!="HEB","26,",IF(#REF!="HOB","22,",""))))))))),"")</f>
        <v/>
      </c>
      <c r="BI1288" s="76" t="str">
        <f>IF($A1287&lt;&gt;"",IF(OR(EE1287&lt;&gt;0,EF1287&lt;&gt;0,#REF!&lt;$BB$3),"",IF(#REF!="LER","05,",IF(#REF!="LOR","09,",IF(#REF!="LEB","10,",IF(#REF!="LOB","05,",IF(#REF!="HER","23,",IF(#REF!="HOR","27,",IF(#REF!="HEB","28,",IF(#REF!="HOB","23,",""))))))))),"")</f>
        <v/>
      </c>
      <c r="BJ1288" s="76" t="str">
        <f t="shared" si="2105"/>
        <v/>
      </c>
      <c r="BK1288" s="131" t="b">
        <f t="shared" si="2106"/>
        <v>0</v>
      </c>
      <c r="BL1288" s="131" t="b">
        <f t="shared" si="2107"/>
        <v>0</v>
      </c>
      <c r="BM1288" s="131" t="b">
        <f t="shared" si="2108"/>
        <v>0</v>
      </c>
      <c r="BN1288" s="131" t="b">
        <f t="shared" si="2109"/>
        <v>0</v>
      </c>
      <c r="BO1288" s="131" t="b">
        <f t="shared" si="2110"/>
        <v>0</v>
      </c>
      <c r="BP1288" s="131" t="b">
        <f t="shared" si="2111"/>
        <v>0</v>
      </c>
      <c r="BQ1288" s="131"/>
      <c r="BR1288" s="131" t="e">
        <f t="shared" si="2064"/>
        <v>#REF!</v>
      </c>
      <c r="BS1288" s="92">
        <f t="shared" si="2060"/>
        <v>0</v>
      </c>
      <c r="BT1288" s="60"/>
      <c r="BU1288" s="60"/>
      <c r="BV1288" s="67" t="e">
        <f t="shared" ref="BV1288:BV1323" si="2124">CL1287</f>
        <v>#REF!</v>
      </c>
      <c r="BW1288" s="76" t="str">
        <f>IF($A1287&lt;&gt;"",IF(OR(EE1287&lt;&gt;0,EF1287&lt;&gt;0,#REF!&lt;$BB$3),"",IF(#REF!="LER","07,",IF(#REF!="LOR","12,",IF(#REF!="LEB","12,",IF(#REF!="LOB","08,",IF(#REF!="HER","25,",IF(#REF!="HOR","30,",IF(#REF!="HEB","30,",IF(#REF!="HOB","25,",""))))))))),"")</f>
        <v/>
      </c>
      <c r="BX1288" s="76" t="str">
        <f>IF($A1287&lt;&gt;"",IF(OR(EE1287&lt;&gt;0,EF1287&lt;&gt;0,#REF!&lt;$BB$3),"",IF(#REF!="LER","08,",IF(#REF!="LOR","13,",IF(#REF!="LEB","13,",IF(#REF!="LOB","09,",IF(#REF!="HER","26,",IF(#REF!="HOR","31,",IF(#REF!="HEB","31,",IF(#REF!="HOB","26,",""))))))))),"")</f>
        <v/>
      </c>
      <c r="BY1288" s="76" t="str">
        <f>IF($A1287&lt;&gt;"",IF(OR(EE1287&lt;&gt;0,EF1287&lt;&gt;0,#REF!&lt;$BB$3),"",IF(#REF!="LER","09,",IF(#REF!="LOR","14,",IF(#REF!="LEB","14,",IF(#REF!="LOB","10,",IF(#REF!="HER","27,",IF(#REF!="HOR","32,",IF(#REF!="HEB","32,",IF(#REF!="HOB","27,",""))))))))),"")</f>
        <v/>
      </c>
      <c r="BZ1288" s="76" t="str">
        <f>IF($A1287&lt;&gt;"",IF(OR(EE1287&lt;&gt;0,EF1287&lt;&gt;0,#REF!&lt;$BB$3),"",IF(#REF!="LER","10,",IF(#REF!="LOR","15,",IF(#REF!="LEB","15,",IF(#REF!="LOB","11,",IF(#REF!="HER","28,",IF(#REF!="HOR","33,",IF(#REF!="HEB","33,",IF(#REF!="HOB","28,",""))))))))),"")</f>
        <v/>
      </c>
      <c r="CA1288" s="76" t="str">
        <f>IF($A1287&lt;&gt;"",IF(OR(EE1287&lt;&gt;0,EF1287&lt;&gt;0,#REF!&lt;$BB$3),"",IF(#REF!="LER","12,",IF(#REF!="LOR","16,",IF(#REF!="LEB","16,",IF(#REF!="LOB","13,",IF(#REF!="HER","30,",IF(#REF!="HOR","34,",IF(#REF!="HEB","34,",IF(#REF!="HOB","29,",""))))))))),"")</f>
        <v/>
      </c>
      <c r="CB1288" s="76" t="str">
        <f>IF($A1287&lt;&gt;"",IF(OR(EE1287&lt;&gt;0,EF1287&lt;&gt;0,#REF!&lt;$BB$3),"",IF(#REF!="LER","14,",IF(#REF!="LOR","17,",IF(#REF!="LEB","17,",IF(#REF!="LOB","15,",IF(#REF!="HER","32,",IF(#REF!="HOR","35,",IF(#REF!="HEB","35,",IF(#REF!="HOB","31,",""))))))))),"")</f>
        <v/>
      </c>
      <c r="CC1288" s="76" t="str">
        <f>IF($A1287&lt;&gt;"",IF(OR(EE1287&lt;&gt;0,EF1287&lt;&gt;0,#REF!&lt;$BB$3),"",IF(#REF!="LER","16,",IF(#REF!="LOR","18,",IF(#REF!="LEB","18,",IF(#REF!="LOB","17,",IF(#REF!="HER","34,",IF(#REF!="HOR","36,",IF(#REF!="HEB","36,",IF(#REF!="HOB","33,",""))))))))),"")</f>
        <v/>
      </c>
      <c r="CD1288" s="60" t="b">
        <f t="shared" si="2112"/>
        <v>0</v>
      </c>
      <c r="CE1288" s="60" t="b">
        <f t="shared" si="2113"/>
        <v>0</v>
      </c>
      <c r="CF1288" s="60" t="b">
        <f t="shared" si="2114"/>
        <v>0</v>
      </c>
      <c r="CG1288" s="60" t="b">
        <f t="shared" si="2115"/>
        <v>0</v>
      </c>
      <c r="CH1288" s="60" t="b">
        <f t="shared" si="2116"/>
        <v>0</v>
      </c>
      <c r="CI1288" s="60" t="b">
        <f t="shared" si="2117"/>
        <v>0</v>
      </c>
      <c r="CJ1288" s="60" t="b">
        <f t="shared" si="2118"/>
        <v>0</v>
      </c>
      <c r="CK1288" s="131"/>
      <c r="CL1288" s="131" t="e">
        <f t="shared" si="2085"/>
        <v>#REF!</v>
      </c>
      <c r="CM1288" s="92" t="e">
        <f t="shared" si="2061"/>
        <v>#REF!</v>
      </c>
      <c r="CN1288" s="13" t="e">
        <f t="shared" si="2070"/>
        <v>#REF!</v>
      </c>
      <c r="CO1288" s="11" t="e">
        <f t="shared" si="2119"/>
        <v>#REF!</v>
      </c>
      <c r="CP1288" s="13">
        <f t="shared" si="2068"/>
        <v>0</v>
      </c>
      <c r="CQ1288" s="11">
        <f t="shared" si="2071"/>
        <v>0</v>
      </c>
      <c r="CR1288" s="57">
        <f t="shared" si="2089"/>
        <v>0</v>
      </c>
      <c r="CS1288" s="57">
        <f t="shared" si="2090"/>
        <v>0</v>
      </c>
      <c r="CT1288" s="57">
        <f t="shared" si="2086"/>
        <v>0</v>
      </c>
      <c r="CU1288" s="24"/>
      <c r="CV1288" s="24"/>
      <c r="CW1288" s="24"/>
      <c r="CX1288" s="24"/>
      <c r="CY1288" s="24"/>
      <c r="CZ1288" s="24"/>
      <c r="DA1288" s="24"/>
      <c r="DB1288" s="24"/>
      <c r="DC1288" s="24"/>
      <c r="DD1288" s="64"/>
      <c r="DE1288" s="39"/>
      <c r="DF1288" s="39"/>
      <c r="DG1288" s="39"/>
      <c r="DH1288" s="39"/>
      <c r="DI1288" s="83"/>
      <c r="DJ1288" s="39"/>
      <c r="DK1288" s="22"/>
      <c r="DL1288" s="22"/>
      <c r="DM1288" s="32"/>
      <c r="DN1288" s="22"/>
      <c r="DO1288" s="22"/>
      <c r="DP1288" s="22"/>
      <c r="DQ1288" s="22"/>
      <c r="DR1288" s="22"/>
      <c r="DS1288" s="22"/>
      <c r="DT1288" s="22"/>
      <c r="DU1288" s="22"/>
      <c r="DV1288" s="22"/>
      <c r="DW1288" s="22"/>
      <c r="DX1288" s="22"/>
      <c r="DY1288" s="22"/>
      <c r="DZ1288" s="22"/>
      <c r="EA1288" s="32"/>
      <c r="EB1288" s="22"/>
      <c r="EC1288" s="22"/>
      <c r="EG1288" s="22"/>
      <c r="EH1288"/>
    </row>
    <row r="1289" spans="1:138" s="23" customFormat="1" x14ac:dyDescent="0.2">
      <c r="A1289" s="127"/>
      <c r="B1289" s="61" t="str">
        <f>IF(A1289="","",IF(U1290="","DB",U1290&amp;V1290&amp;W1290&amp;X1290&amp;Y1290&amp;Z1290&amp;AL1290&amp;AM1290&amp;AN1290&amp;AO1290&amp;AP1290&amp;AQ1290&amp;AR1290&amp;#REF!))</f>
        <v/>
      </c>
      <c r="C1289" s="7" t="str">
        <f t="shared" si="2066"/>
        <v/>
      </c>
      <c r="D1289" s="60">
        <f t="shared" si="2087"/>
        <v>0</v>
      </c>
      <c r="E1289" s="7" t="str">
        <f t="shared" si="2088"/>
        <v/>
      </c>
      <c r="F1289" s="72" t="str">
        <f t="shared" si="2072"/>
        <v/>
      </c>
      <c r="G1289" s="73">
        <f t="shared" si="2067"/>
        <v>0</v>
      </c>
      <c r="H1289" s="112">
        <f t="shared" si="2080"/>
        <v>0</v>
      </c>
      <c r="I1289" s="112">
        <f t="shared" si="2081"/>
        <v>0</v>
      </c>
      <c r="J1289" s="74" t="e">
        <f>COUNTIF(#REF!,"E")</f>
        <v>#REF!</v>
      </c>
      <c r="K1289" s="74" t="e">
        <f>COUNTIF(#REF!,"O")</f>
        <v>#REF!</v>
      </c>
      <c r="L1289" s="74" t="e">
        <f t="shared" si="2082"/>
        <v>#REF!</v>
      </c>
      <c r="M1289" s="113" t="e">
        <f t="shared" si="2083"/>
        <v>#REF!</v>
      </c>
      <c r="N1289" s="60"/>
      <c r="O1289" s="61"/>
      <c r="P1289" s="61"/>
      <c r="Q1289" s="61"/>
      <c r="R1289" s="61"/>
      <c r="S1289" s="7"/>
      <c r="T1289" s="67" t="e">
        <f t="shared" si="2120"/>
        <v>#REF!</v>
      </c>
      <c r="U1289" s="76" t="str">
        <f>IF($A1288&lt;&gt;"",IF(OR(CR1288&lt;&gt;0,CS1288&lt;&gt;0,#REF!&lt;$BB$3),"",IF(#REF!="LER","01,",IF(#REF!="LOR","01,",IF(#REF!="LEB","02,",IF(#REF!="LOB","01,",IF(#REF!="HER","19,",IF(#REF!="HOR","19,",IF(#REF!="HEB","20,",IF(#REF!="HOB","19,",""))))))))),"")</f>
        <v/>
      </c>
      <c r="V1289" s="76" t="str">
        <f>IF($A1288&lt;&gt;"",IF(OR(CR1288&lt;&gt;0,CS1288&lt;&gt;0,#REF!&lt;$BB$3),"",IF(#REF!="LER","02,",IF(#REF!="LOR","03,",IF(#REF!="LEB","04,",IF(#REF!="LOB","02,",IF(#REF!="HER","20,",IF(#REF!="HOR","21,",IF(#REF!="HEB","22,",IF(#REF!="HOB","20,",""))))))))),"")</f>
        <v/>
      </c>
      <c r="W1289" s="76" t="str">
        <f>IF($A1288&lt;&gt;"",IF(OR(CR1288&lt;&gt;0,CS1288&lt;&gt;0,#REF!&lt;$BB$3),"",IF(#REF!="LER","03,",IF(#REF!="LOR","05,",IF(#REF!="LEB","06,",IF(#REF!="LOB","03,",IF(#REF!="HER","21,",IF(#REF!="HOR","23,",IF(#REF!="HEB","24,",IF(#REF!="HOB","21,",""))))))))),"")</f>
        <v/>
      </c>
      <c r="X1289" s="76" t="str">
        <f>IF($A1288&lt;&gt;"",IF(OR(CR1288&lt;&gt;0,CS1288&lt;&gt;0,#REF!&lt;$BB$3),"",IF(#REF!="LER","04,",IF(#REF!="LOR","07,",IF(#REF!="LEB","08,",IF(#REF!="LOB","04,",IF(#REF!="HER","22,",IF(#REF!="HOR","25,",IF(#REF!="HEB","26,",IF(#REF!="HOB","22,",""))))))))),"")</f>
        <v/>
      </c>
      <c r="Y1289" s="76" t="str">
        <f>IF($A1288&lt;&gt;"",IF(OR(CR1288&lt;&gt;0,CS1288&lt;&gt;0,#REF!&lt;$BB$3),"",IF(#REF!="LER","05,",IF(#REF!="LOR","09,",IF(#REF!="LEB","10,",IF(#REF!="LOB","05,",IF(#REF!="HER","23,",IF(#REF!="HOR","27,",IF(#REF!="HEB","28,",IF(#REF!="HOB","23,",""))))))))),"")</f>
        <v/>
      </c>
      <c r="Z1289" s="76" t="str">
        <f t="shared" si="2079"/>
        <v/>
      </c>
      <c r="AA1289" s="131" t="b">
        <f t="shared" si="2091"/>
        <v>0</v>
      </c>
      <c r="AB1289" s="131" t="b">
        <f t="shared" si="2092"/>
        <v>0</v>
      </c>
      <c r="AC1289" s="131" t="b">
        <f t="shared" si="2093"/>
        <v>0</v>
      </c>
      <c r="AD1289" s="131" t="b">
        <f t="shared" si="2094"/>
        <v>0</v>
      </c>
      <c r="AE1289" s="131" t="b">
        <f t="shared" si="2095"/>
        <v>0</v>
      </c>
      <c r="AF1289" s="131" t="b">
        <f t="shared" si="2096"/>
        <v>0</v>
      </c>
      <c r="AG1289" s="131"/>
      <c r="AH1289" s="131" t="e">
        <f t="shared" si="2062"/>
        <v>#REF!</v>
      </c>
      <c r="AI1289" s="60"/>
      <c r="AJ1289" s="60"/>
      <c r="AK1289" s="67">
        <f t="shared" si="2121"/>
        <v>1</v>
      </c>
      <c r="AL1289" s="76" t="str">
        <f>IF($A1288&lt;&gt;"",IF(OR(CR1288&lt;&gt;0,CS1288&lt;&gt;0,#REF!&lt;$BB$3),"",IF(#REF!="LER","07,",IF(#REF!="LOR","12,",IF(#REF!="LEB","12,",IF(#REF!="LOB","08,",IF(#REF!="HER","25,",IF(#REF!="HOR","30,",IF(#REF!="HEB","30,",IF(#REF!="HOB","25,",""))))))))),"")</f>
        <v/>
      </c>
      <c r="AM1289" s="76" t="str">
        <f>IF($A1288&lt;&gt;"",IF(OR(CR1288&lt;&gt;0,CS1288&lt;&gt;0,#REF!&lt;$BB$3),"",IF(#REF!="LER","08,",IF(#REF!="LOR","13,",IF(#REF!="LEB","13,",IF(#REF!="LOB","09,",IF(#REF!="HER","26,",IF(#REF!="HOR","31,",IF(#REF!="HEB","31,",IF(#REF!="HOB","26,",""))))))))),"")</f>
        <v/>
      </c>
      <c r="AN1289" s="118" t="str">
        <f t="shared" si="2122"/>
        <v/>
      </c>
      <c r="AO1289" s="76" t="str">
        <f>IF($A1288&lt;&gt;"",IF(OR(CR1288&lt;&gt;0,CS1288&lt;&gt;0,#REF!&lt;$BB$3),"",IF(#REF!="LER","10,",IF(#REF!="LOR","15,",IF(#REF!="LEB","15,",IF(#REF!="LOB","11,",IF(#REF!="HER","28,",IF(#REF!="HOR","33,",IF(#REF!="HEB","33,",IF(#REF!="HOB","28,",""))))))))),"")</f>
        <v/>
      </c>
      <c r="AP1289" s="76" t="str">
        <f>IF($A1288&lt;&gt;"",IF(OR(CR1288&lt;&gt;0,CS1288&lt;&gt;0,#REF!&lt;$BB$3),"",IF(#REF!="LER","12,",IF(#REF!="LOR","16,",IF(#REF!="LEB","16,",IF(#REF!="LOB","13,",IF(#REF!="HER","30,",IF(#REF!="HOR","34,",IF(#REF!="HEB","34,",IF(#REF!="HOB","29,",""))))))))),"")</f>
        <v/>
      </c>
      <c r="AQ1289" s="76" t="str">
        <f>IF($A1288&lt;&gt;"",IF(OR(CR1288&lt;&gt;0,CS1288&lt;&gt;0,#REF!&lt;$BB$3),"",IF(#REF!="LER","14,",IF(#REF!="LOR","17,",IF(#REF!="LEB","17,",IF(#REF!="LOB","15,",IF(#REF!="HER","32,",IF(#REF!="HOR","35,",IF(#REF!="HEB","35,",IF(#REF!="HOB","31,",""))))))))),"")</f>
        <v/>
      </c>
      <c r="AR1289" s="76" t="str">
        <f>IF($A1288&lt;&gt;"",IF(OR(CR1288&lt;&gt;0,CS1288&lt;&gt;0,#REF!&lt;$BB$3),"",IF(#REF!="LER","16,",IF(#REF!="LOR","18,",IF(#REF!="LEB","18,",IF(#REF!="LOB","17,",IF(#REF!="HER","34,",IF(#REF!="HOR","36,",IF(#REF!="HEB","36,",IF(#REF!="HOB","33,",""))))))))),"")</f>
        <v/>
      </c>
      <c r="AS1289" s="60" t="b">
        <f t="shared" si="2097"/>
        <v>0</v>
      </c>
      <c r="AT1289" s="60" t="b">
        <f t="shared" si="2098"/>
        <v>0</v>
      </c>
      <c r="AU1289" s="60" t="b">
        <f t="shared" si="2099"/>
        <v>0</v>
      </c>
      <c r="AV1289" s="60" t="b">
        <f t="shared" si="2100"/>
        <v>0</v>
      </c>
      <c r="AW1289" s="60" t="b">
        <f t="shared" si="2101"/>
        <v>0</v>
      </c>
      <c r="AX1289" s="60" t="b">
        <f t="shared" si="2102"/>
        <v>0</v>
      </c>
      <c r="AY1289" s="60" t="b">
        <f t="shared" si="2103"/>
        <v>0</v>
      </c>
      <c r="AZ1289" s="131"/>
      <c r="BA1289" s="131">
        <f t="shared" si="2084"/>
        <v>1</v>
      </c>
      <c r="BB1289" s="13">
        <f t="shared" si="2069"/>
        <v>0</v>
      </c>
      <c r="BC1289" s="11">
        <f t="shared" si="2104"/>
        <v>0</v>
      </c>
      <c r="BD1289" s="67" t="e">
        <f t="shared" si="2123"/>
        <v>#REF!</v>
      </c>
      <c r="BE1289" s="76" t="str">
        <f>IF($A1288&lt;&gt;"",IF(OR(EE1288&lt;&gt;0,EF1288&lt;&gt;0,#REF!&lt;$BB$3),"",IF(#REF!="LER","01,",IF(#REF!="LOR","01,",IF(#REF!="LEB","02,",IF(#REF!="LOB","01,",IF(#REF!="HER","19,",IF(#REF!="HOR","19,",IF(#REF!="HEB","20,",IF(#REF!="HOB","19,",""))))))))),"")</f>
        <v/>
      </c>
      <c r="BF1289" s="76" t="str">
        <f>IF($A1288&lt;&gt;"",IF(OR(EE1288&lt;&gt;0,EF1288&lt;&gt;0,#REF!&lt;$BB$3),"",IF(#REF!="LER","02,",IF(#REF!="LOR","03,",IF(#REF!="LEB","04,",IF(#REF!="LOB","02,",IF(#REF!="HER","20,",IF(#REF!="HOR","21,",IF(#REF!="HEB","22,",IF(#REF!="HOB","20,",""))))))))),"")</f>
        <v/>
      </c>
      <c r="BG1289" s="76" t="str">
        <f>IF($A1288&lt;&gt;"",IF(OR(EE1288&lt;&gt;0,EF1288&lt;&gt;0,#REF!&lt;$BB$3),"",IF(#REF!="LER","03,",IF(#REF!="LOR","05,",IF(#REF!="LEB","06,",IF(#REF!="LOB","03,",IF(#REF!="HER","21,",IF(#REF!="HOR","23,",IF(#REF!="HEB","24,",IF(#REF!="HOB","21,",""))))))))),"")</f>
        <v/>
      </c>
      <c r="BH1289" s="76" t="str">
        <f>IF($A1288&lt;&gt;"",IF(OR(EE1288&lt;&gt;0,EF1288&lt;&gt;0,#REF!&lt;$BB$3),"",IF(#REF!="LER","04,",IF(#REF!="LOR","07,",IF(#REF!="LEB","08,",IF(#REF!="LOB","04,",IF(#REF!="HER","22,",IF(#REF!="HOR","25,",IF(#REF!="HEB","26,",IF(#REF!="HOB","22,",""))))))))),"")</f>
        <v/>
      </c>
      <c r="BI1289" s="76" t="str">
        <f>IF($A1288&lt;&gt;"",IF(OR(EE1288&lt;&gt;0,EF1288&lt;&gt;0,#REF!&lt;$BB$3),"",IF(#REF!="LER","05,",IF(#REF!="LOR","09,",IF(#REF!="LEB","10,",IF(#REF!="LOB","05,",IF(#REF!="HER","23,",IF(#REF!="HOR","27,",IF(#REF!="HEB","28,",IF(#REF!="HOB","23,",""))))))))),"")</f>
        <v/>
      </c>
      <c r="BJ1289" s="76" t="str">
        <f t="shared" si="2105"/>
        <v/>
      </c>
      <c r="BK1289" s="131" t="b">
        <f t="shared" si="2106"/>
        <v>0</v>
      </c>
      <c r="BL1289" s="131" t="b">
        <f t="shared" si="2107"/>
        <v>0</v>
      </c>
      <c r="BM1289" s="131" t="b">
        <f t="shared" si="2108"/>
        <v>0</v>
      </c>
      <c r="BN1289" s="131" t="b">
        <f t="shared" si="2109"/>
        <v>0</v>
      </c>
      <c r="BO1289" s="131" t="b">
        <f t="shared" si="2110"/>
        <v>0</v>
      </c>
      <c r="BP1289" s="131" t="b">
        <f t="shared" si="2111"/>
        <v>0</v>
      </c>
      <c r="BQ1289" s="131"/>
      <c r="BR1289" s="131" t="e">
        <f t="shared" si="2064"/>
        <v>#REF!</v>
      </c>
      <c r="BS1289" s="92">
        <f t="shared" ref="BS1289:BS1352" si="2125">IF(BT1289&lt;0,BS1288+1,0)</f>
        <v>0</v>
      </c>
      <c r="BT1289" s="60"/>
      <c r="BU1289" s="60"/>
      <c r="BV1289" s="67" t="e">
        <f t="shared" si="2124"/>
        <v>#REF!</v>
      </c>
      <c r="BW1289" s="76" t="str">
        <f>IF($A1288&lt;&gt;"",IF(OR(EE1288&lt;&gt;0,EF1288&lt;&gt;0,#REF!&lt;$BB$3),"",IF(#REF!="LER","07,",IF(#REF!="LOR","12,",IF(#REF!="LEB","12,",IF(#REF!="LOB","08,",IF(#REF!="HER","25,",IF(#REF!="HOR","30,",IF(#REF!="HEB","30,",IF(#REF!="HOB","25,",""))))))))),"")</f>
        <v/>
      </c>
      <c r="BX1289" s="76" t="str">
        <f>IF($A1288&lt;&gt;"",IF(OR(EE1288&lt;&gt;0,EF1288&lt;&gt;0,#REF!&lt;$BB$3),"",IF(#REF!="LER","08,",IF(#REF!="LOR","13,",IF(#REF!="LEB","13,",IF(#REF!="LOB","09,",IF(#REF!="HER","26,",IF(#REF!="HOR","31,",IF(#REF!="HEB","31,",IF(#REF!="HOB","26,",""))))))))),"")</f>
        <v/>
      </c>
      <c r="BY1289" s="76" t="str">
        <f>IF($A1288&lt;&gt;"",IF(OR(EE1288&lt;&gt;0,EF1288&lt;&gt;0,#REF!&lt;$BB$3),"",IF(#REF!="LER","09,",IF(#REF!="LOR","14,",IF(#REF!="LEB","14,",IF(#REF!="LOB","10,",IF(#REF!="HER","27,",IF(#REF!="HOR","32,",IF(#REF!="HEB","32,",IF(#REF!="HOB","27,",""))))))))),"")</f>
        <v/>
      </c>
      <c r="BZ1289" s="76" t="str">
        <f>IF($A1288&lt;&gt;"",IF(OR(EE1288&lt;&gt;0,EF1288&lt;&gt;0,#REF!&lt;$BB$3),"",IF(#REF!="LER","10,",IF(#REF!="LOR","15,",IF(#REF!="LEB","15,",IF(#REF!="LOB","11,",IF(#REF!="HER","28,",IF(#REF!="HOR","33,",IF(#REF!="HEB","33,",IF(#REF!="HOB","28,",""))))))))),"")</f>
        <v/>
      </c>
      <c r="CA1289" s="76" t="str">
        <f>IF($A1288&lt;&gt;"",IF(OR(EE1288&lt;&gt;0,EF1288&lt;&gt;0,#REF!&lt;$BB$3),"",IF(#REF!="LER","12,",IF(#REF!="LOR","16,",IF(#REF!="LEB","16,",IF(#REF!="LOB","13,",IF(#REF!="HER","30,",IF(#REF!="HOR","34,",IF(#REF!="HEB","34,",IF(#REF!="HOB","29,",""))))))))),"")</f>
        <v/>
      </c>
      <c r="CB1289" s="76" t="str">
        <f>IF($A1288&lt;&gt;"",IF(OR(EE1288&lt;&gt;0,EF1288&lt;&gt;0,#REF!&lt;$BB$3),"",IF(#REF!="LER","14,",IF(#REF!="LOR","17,",IF(#REF!="LEB","17,",IF(#REF!="LOB","15,",IF(#REF!="HER","32,",IF(#REF!="HOR","35,",IF(#REF!="HEB","35,",IF(#REF!="HOB","31,",""))))))))),"")</f>
        <v/>
      </c>
      <c r="CC1289" s="76" t="str">
        <f>IF($A1288&lt;&gt;"",IF(OR(EE1288&lt;&gt;0,EF1288&lt;&gt;0,#REF!&lt;$BB$3),"",IF(#REF!="LER","16,",IF(#REF!="LOR","18,",IF(#REF!="LEB","18,",IF(#REF!="LOB","17,",IF(#REF!="HER","34,",IF(#REF!="HOR","36,",IF(#REF!="HEB","36,",IF(#REF!="HOB","33,",""))))))))),"")</f>
        <v/>
      </c>
      <c r="CD1289" s="60" t="b">
        <f t="shared" si="2112"/>
        <v>0</v>
      </c>
      <c r="CE1289" s="60" t="b">
        <f t="shared" si="2113"/>
        <v>0</v>
      </c>
      <c r="CF1289" s="60" t="b">
        <f t="shared" si="2114"/>
        <v>0</v>
      </c>
      <c r="CG1289" s="60" t="b">
        <f t="shared" si="2115"/>
        <v>0</v>
      </c>
      <c r="CH1289" s="60" t="b">
        <f t="shared" si="2116"/>
        <v>0</v>
      </c>
      <c r="CI1289" s="60" t="b">
        <f t="shared" si="2117"/>
        <v>0</v>
      </c>
      <c r="CJ1289" s="60" t="b">
        <f t="shared" si="2118"/>
        <v>0</v>
      </c>
      <c r="CK1289" s="131"/>
      <c r="CL1289" s="131" t="e">
        <f t="shared" si="2085"/>
        <v>#REF!</v>
      </c>
      <c r="CM1289" s="92" t="e">
        <f t="shared" ref="CM1289:CM1352" si="2126">IF(CN1289&lt;0,CM1288+1,0)</f>
        <v>#REF!</v>
      </c>
      <c r="CN1289" s="13" t="e">
        <f t="shared" si="2070"/>
        <v>#REF!</v>
      </c>
      <c r="CO1289" s="11" t="e">
        <f t="shared" si="2119"/>
        <v>#REF!</v>
      </c>
      <c r="CP1289" s="13">
        <f t="shared" si="2068"/>
        <v>0</v>
      </c>
      <c r="CQ1289" s="11">
        <f t="shared" si="2071"/>
        <v>0</v>
      </c>
      <c r="CR1289" s="57">
        <f t="shared" si="2089"/>
        <v>0</v>
      </c>
      <c r="CS1289" s="57">
        <f t="shared" si="2090"/>
        <v>0</v>
      </c>
      <c r="CT1289" s="57">
        <f t="shared" si="2086"/>
        <v>0</v>
      </c>
      <c r="CU1289" s="24"/>
      <c r="CV1289" s="24"/>
      <c r="CW1289" s="24"/>
      <c r="CX1289" s="24"/>
      <c r="CY1289" s="24"/>
      <c r="CZ1289" s="24"/>
      <c r="DA1289" s="24"/>
      <c r="DB1289" s="24"/>
      <c r="DC1289" s="24"/>
      <c r="DD1289" s="64"/>
      <c r="DE1289" s="39"/>
      <c r="DF1289" s="39"/>
      <c r="DG1289" s="39"/>
      <c r="DH1289" s="39"/>
      <c r="DI1289" s="83"/>
      <c r="DJ1289" s="39"/>
      <c r="DK1289" s="22"/>
      <c r="DL1289" s="22"/>
      <c r="DM1289" s="32"/>
      <c r="DN1289" s="22"/>
      <c r="DO1289" s="22"/>
      <c r="DP1289" s="22"/>
      <c r="DQ1289" s="22"/>
      <c r="DR1289" s="22"/>
      <c r="DS1289" s="22"/>
      <c r="DT1289" s="22"/>
      <c r="DU1289" s="22"/>
      <c r="DV1289" s="22"/>
      <c r="DW1289" s="22"/>
      <c r="DX1289" s="22"/>
      <c r="DY1289" s="22"/>
      <c r="DZ1289" s="22"/>
      <c r="EA1289" s="32"/>
      <c r="EB1289" s="22"/>
      <c r="EC1289" s="22"/>
      <c r="EG1289" s="22"/>
      <c r="EH1289"/>
    </row>
    <row r="1290" spans="1:138" s="23" customFormat="1" x14ac:dyDescent="0.2">
      <c r="A1290" s="127"/>
      <c r="B1290" s="61" t="str">
        <f>IF(A1290="","",IF(U1291="","DB",U1291&amp;V1291&amp;W1291&amp;X1291&amp;Y1291&amp;Z1291&amp;AL1291&amp;AM1291&amp;AN1291&amp;AO1291&amp;AP1291&amp;AQ1291&amp;AR1291&amp;#REF!))</f>
        <v/>
      </c>
      <c r="C1290" s="7" t="str">
        <f t="shared" si="2066"/>
        <v/>
      </c>
      <c r="D1290" s="60">
        <f t="shared" si="2087"/>
        <v>0</v>
      </c>
      <c r="E1290" s="7" t="str">
        <f t="shared" si="2088"/>
        <v/>
      </c>
      <c r="F1290" s="72" t="str">
        <f t="shared" si="2072"/>
        <v/>
      </c>
      <c r="G1290" s="73">
        <f t="shared" si="2067"/>
        <v>0</v>
      </c>
      <c r="H1290" s="112">
        <f t="shared" si="2080"/>
        <v>0</v>
      </c>
      <c r="I1290" s="112">
        <f t="shared" si="2081"/>
        <v>0</v>
      </c>
      <c r="J1290" s="74" t="e">
        <f>COUNTIF(#REF!,"E")</f>
        <v>#REF!</v>
      </c>
      <c r="K1290" s="74" t="e">
        <f>COUNTIF(#REF!,"O")</f>
        <v>#REF!</v>
      </c>
      <c r="L1290" s="74" t="e">
        <f t="shared" si="2082"/>
        <v>#REF!</v>
      </c>
      <c r="M1290" s="113" t="e">
        <f t="shared" si="2083"/>
        <v>#REF!</v>
      </c>
      <c r="N1290" s="60"/>
      <c r="O1290" s="61"/>
      <c r="P1290" s="61"/>
      <c r="Q1290" s="61"/>
      <c r="R1290" s="61"/>
      <c r="S1290" s="7"/>
      <c r="T1290" s="67" t="e">
        <f t="shared" si="2120"/>
        <v>#REF!</v>
      </c>
      <c r="U1290" s="76" t="str">
        <f>IF($A1289&lt;&gt;"",IF(OR(CR1289&lt;&gt;0,CS1289&lt;&gt;0,#REF!&lt;$BB$3),"",IF(#REF!="LER","01,",IF(#REF!="LOR","01,",IF(#REF!="LEB","02,",IF(#REF!="LOB","01,",IF(#REF!="HER","19,",IF(#REF!="HOR","19,",IF(#REF!="HEB","20,",IF(#REF!="HOB","19,",""))))))))),"")</f>
        <v/>
      </c>
      <c r="V1290" s="76" t="str">
        <f>IF($A1289&lt;&gt;"",IF(OR(CR1289&lt;&gt;0,CS1289&lt;&gt;0,#REF!&lt;$BB$3),"",IF(#REF!="LER","02,",IF(#REF!="LOR","03,",IF(#REF!="LEB","04,",IF(#REF!="LOB","02,",IF(#REF!="HER","20,",IF(#REF!="HOR","21,",IF(#REF!="HEB","22,",IF(#REF!="HOB","20,",""))))))))),"")</f>
        <v/>
      </c>
      <c r="W1290" s="76" t="str">
        <f>IF($A1289&lt;&gt;"",IF(OR(CR1289&lt;&gt;0,CS1289&lt;&gt;0,#REF!&lt;$BB$3),"",IF(#REF!="LER","03,",IF(#REF!="LOR","05,",IF(#REF!="LEB","06,",IF(#REF!="LOB","03,",IF(#REF!="HER","21,",IF(#REF!="HOR","23,",IF(#REF!="HEB","24,",IF(#REF!="HOB","21,",""))))))))),"")</f>
        <v/>
      </c>
      <c r="X1290" s="76" t="str">
        <f>IF($A1289&lt;&gt;"",IF(OR(CR1289&lt;&gt;0,CS1289&lt;&gt;0,#REF!&lt;$BB$3),"",IF(#REF!="LER","04,",IF(#REF!="LOR","07,",IF(#REF!="LEB","08,",IF(#REF!="LOB","04,",IF(#REF!="HER","22,",IF(#REF!="HOR","25,",IF(#REF!="HEB","26,",IF(#REF!="HOB","22,",""))))))))),"")</f>
        <v/>
      </c>
      <c r="Y1290" s="76" t="str">
        <f>IF($A1289&lt;&gt;"",IF(OR(CR1289&lt;&gt;0,CS1289&lt;&gt;0,#REF!&lt;$BB$3),"",IF(#REF!="LER","05,",IF(#REF!="LOR","09,",IF(#REF!="LEB","10,",IF(#REF!="LOB","05,",IF(#REF!="HER","23,",IF(#REF!="HOR","27,",IF(#REF!="HEB","28,",IF(#REF!="HOB","23,",""))))))))),"")</f>
        <v/>
      </c>
      <c r="Z1290" s="76" t="str">
        <f t="shared" si="2079"/>
        <v/>
      </c>
      <c r="AA1290" s="131" t="b">
        <f t="shared" si="2091"/>
        <v>0</v>
      </c>
      <c r="AB1290" s="131" t="b">
        <f t="shared" si="2092"/>
        <v>0</v>
      </c>
      <c r="AC1290" s="131" t="b">
        <f t="shared" si="2093"/>
        <v>0</v>
      </c>
      <c r="AD1290" s="131" t="b">
        <f t="shared" si="2094"/>
        <v>0</v>
      </c>
      <c r="AE1290" s="131" t="b">
        <f t="shared" si="2095"/>
        <v>0</v>
      </c>
      <c r="AF1290" s="131" t="b">
        <f t="shared" si="2096"/>
        <v>0</v>
      </c>
      <c r="AG1290" s="131"/>
      <c r="AH1290" s="131" t="e">
        <f t="shared" ref="AH1290:AH1353" si="2127">IF(AJ1290&gt;0,1,IF(AND(H1289=1,H1290=2,AG1290&gt;6),AH1289+1,IF(AND(I1289=1,I1290=2,AG1290&gt;8),AH1289+1,IF(AND(J1289=1,J1290=2,AG1290&gt;6),AH1289+1,AH1289))))</f>
        <v>#REF!</v>
      </c>
      <c r="AI1290" s="60"/>
      <c r="AJ1290" s="60"/>
      <c r="AK1290" s="67">
        <f t="shared" si="2121"/>
        <v>1</v>
      </c>
      <c r="AL1290" s="76" t="str">
        <f>IF($A1289&lt;&gt;"",IF(OR(CR1289&lt;&gt;0,CS1289&lt;&gt;0,#REF!&lt;$BB$3),"",IF(#REF!="LER","07,",IF(#REF!="LOR","12,",IF(#REF!="LEB","12,",IF(#REF!="LOB","08,",IF(#REF!="HER","25,",IF(#REF!="HOR","30,",IF(#REF!="HEB","30,",IF(#REF!="HOB","25,",""))))))))),"")</f>
        <v/>
      </c>
      <c r="AM1290" s="76" t="str">
        <f>IF($A1289&lt;&gt;"",IF(OR(CR1289&lt;&gt;0,CS1289&lt;&gt;0,#REF!&lt;$BB$3),"",IF(#REF!="LER","08,",IF(#REF!="LOR","13,",IF(#REF!="LEB","13,",IF(#REF!="LOB","09,",IF(#REF!="HER","26,",IF(#REF!="HOR","31,",IF(#REF!="HEB","31,",IF(#REF!="HOB","26,",""))))))))),"")</f>
        <v/>
      </c>
      <c r="AN1290" s="118" t="str">
        <f t="shared" si="2122"/>
        <v/>
      </c>
      <c r="AO1290" s="76" t="str">
        <f>IF($A1289&lt;&gt;"",IF(OR(CR1289&lt;&gt;0,CS1289&lt;&gt;0,#REF!&lt;$BB$3),"",IF(#REF!="LER","10,",IF(#REF!="LOR","15,",IF(#REF!="LEB","15,",IF(#REF!="LOB","11,",IF(#REF!="HER","28,",IF(#REF!="HOR","33,",IF(#REF!="HEB","33,",IF(#REF!="HOB","28,",""))))))))),"")</f>
        <v/>
      </c>
      <c r="AP1290" s="76" t="str">
        <f>IF($A1289&lt;&gt;"",IF(OR(CR1289&lt;&gt;0,CS1289&lt;&gt;0,#REF!&lt;$BB$3),"",IF(#REF!="LER","12,",IF(#REF!="LOR","16,",IF(#REF!="LEB","16,",IF(#REF!="LOB","13,",IF(#REF!="HER","30,",IF(#REF!="HOR","34,",IF(#REF!="HEB","34,",IF(#REF!="HOB","29,",""))))))))),"")</f>
        <v/>
      </c>
      <c r="AQ1290" s="76" t="str">
        <f>IF($A1289&lt;&gt;"",IF(OR(CR1289&lt;&gt;0,CS1289&lt;&gt;0,#REF!&lt;$BB$3),"",IF(#REF!="LER","14,",IF(#REF!="LOR","17,",IF(#REF!="LEB","17,",IF(#REF!="LOB","15,",IF(#REF!="HER","32,",IF(#REF!="HOR","35,",IF(#REF!="HEB","35,",IF(#REF!="HOB","31,",""))))))))),"")</f>
        <v/>
      </c>
      <c r="AR1290" s="76" t="str">
        <f>IF($A1289&lt;&gt;"",IF(OR(CR1289&lt;&gt;0,CS1289&lt;&gt;0,#REF!&lt;$BB$3),"",IF(#REF!="LER","16,",IF(#REF!="LOR","18,",IF(#REF!="LEB","18,",IF(#REF!="LOB","17,",IF(#REF!="HER","34,",IF(#REF!="HOR","36,",IF(#REF!="HEB","36,",IF(#REF!="HOB","33,",""))))))))),"")</f>
        <v/>
      </c>
      <c r="AS1290" s="60" t="b">
        <f t="shared" si="2097"/>
        <v>0</v>
      </c>
      <c r="AT1290" s="60" t="b">
        <f t="shared" si="2098"/>
        <v>0</v>
      </c>
      <c r="AU1290" s="60" t="b">
        <f t="shared" si="2099"/>
        <v>0</v>
      </c>
      <c r="AV1290" s="60" t="b">
        <f t="shared" si="2100"/>
        <v>0</v>
      </c>
      <c r="AW1290" s="60" t="b">
        <f t="shared" si="2101"/>
        <v>0</v>
      </c>
      <c r="AX1290" s="60" t="b">
        <f t="shared" si="2102"/>
        <v>0</v>
      </c>
      <c r="AY1290" s="60" t="b">
        <f t="shared" si="2103"/>
        <v>0</v>
      </c>
      <c r="AZ1290" s="131"/>
      <c r="BA1290" s="131">
        <f t="shared" ref="BA1290:BA1353" si="2128">IF(BC1290&gt;0,1,IF(AND(AA1289=1,AA1290=2,AZ1290&gt;6),BA1289+1,IF(AND(AB1289=1,AB1290=2,AZ1290&gt;8),BA1289+1,IF(AND(AC1289=1,AC1290=2,AZ1290&gt;6),BA1289+1,BA1289))))</f>
        <v>1</v>
      </c>
      <c r="BB1290" s="13">
        <f t="shared" si="2069"/>
        <v>0</v>
      </c>
      <c r="BC1290" s="11">
        <f t="shared" si="2104"/>
        <v>0</v>
      </c>
      <c r="BD1290" s="67" t="e">
        <f t="shared" si="2123"/>
        <v>#REF!</v>
      </c>
      <c r="BE1290" s="76" t="str">
        <f>IF($A1289&lt;&gt;"",IF(OR(EE1289&lt;&gt;0,EF1289&lt;&gt;0,#REF!&lt;$BB$3),"",IF(#REF!="LER","01,",IF(#REF!="LOR","01,",IF(#REF!="LEB","02,",IF(#REF!="LOB","01,",IF(#REF!="HER","19,",IF(#REF!="HOR","19,",IF(#REF!="HEB","20,",IF(#REF!="HOB","19,",""))))))))),"")</f>
        <v/>
      </c>
      <c r="BF1290" s="76" t="str">
        <f>IF($A1289&lt;&gt;"",IF(OR(EE1289&lt;&gt;0,EF1289&lt;&gt;0,#REF!&lt;$BB$3),"",IF(#REF!="LER","02,",IF(#REF!="LOR","03,",IF(#REF!="LEB","04,",IF(#REF!="LOB","02,",IF(#REF!="HER","20,",IF(#REF!="HOR","21,",IF(#REF!="HEB","22,",IF(#REF!="HOB","20,",""))))))))),"")</f>
        <v/>
      </c>
      <c r="BG1290" s="76" t="str">
        <f>IF($A1289&lt;&gt;"",IF(OR(EE1289&lt;&gt;0,EF1289&lt;&gt;0,#REF!&lt;$BB$3),"",IF(#REF!="LER","03,",IF(#REF!="LOR","05,",IF(#REF!="LEB","06,",IF(#REF!="LOB","03,",IF(#REF!="HER","21,",IF(#REF!="HOR","23,",IF(#REF!="HEB","24,",IF(#REF!="HOB","21,",""))))))))),"")</f>
        <v/>
      </c>
      <c r="BH1290" s="76" t="str">
        <f>IF($A1289&lt;&gt;"",IF(OR(EE1289&lt;&gt;0,EF1289&lt;&gt;0,#REF!&lt;$BB$3),"",IF(#REF!="LER","04,",IF(#REF!="LOR","07,",IF(#REF!="LEB","08,",IF(#REF!="LOB","04,",IF(#REF!="HER","22,",IF(#REF!="HOR","25,",IF(#REF!="HEB","26,",IF(#REF!="HOB","22,",""))))))))),"")</f>
        <v/>
      </c>
      <c r="BI1290" s="76" t="str">
        <f>IF($A1289&lt;&gt;"",IF(OR(EE1289&lt;&gt;0,EF1289&lt;&gt;0,#REF!&lt;$BB$3),"",IF(#REF!="LER","05,",IF(#REF!="LOR","09,",IF(#REF!="LEB","10,",IF(#REF!="LOB","05,",IF(#REF!="HER","23,",IF(#REF!="HOR","27,",IF(#REF!="HEB","28,",IF(#REF!="HOB","23,",""))))))))),"")</f>
        <v/>
      </c>
      <c r="BJ1290" s="76" t="str">
        <f t="shared" si="2105"/>
        <v/>
      </c>
      <c r="BK1290" s="131" t="b">
        <f t="shared" si="2106"/>
        <v>0</v>
      </c>
      <c r="BL1290" s="131" t="b">
        <f t="shared" si="2107"/>
        <v>0</v>
      </c>
      <c r="BM1290" s="131" t="b">
        <f t="shared" si="2108"/>
        <v>0</v>
      </c>
      <c r="BN1290" s="131" t="b">
        <f t="shared" si="2109"/>
        <v>0</v>
      </c>
      <c r="BO1290" s="131" t="b">
        <f t="shared" si="2110"/>
        <v>0</v>
      </c>
      <c r="BP1290" s="131" t="b">
        <f t="shared" si="2111"/>
        <v>0</v>
      </c>
      <c r="BQ1290" s="131"/>
      <c r="BR1290" s="131" t="e">
        <f t="shared" ref="BR1290:BR1353" si="2129">IF(BU1290&gt;0,1,IF(AND(AR1289=1,AR1290=2,BQ1290&gt;6),BR1289+1,IF(AND(AS1289=1,AS1290=2,BQ1290&gt;8),BR1289+1,IF(AND(AT1289=1,AT1290=2,BQ1290&gt;6),BR1289+1,BR1289))))</f>
        <v>#REF!</v>
      </c>
      <c r="BS1290" s="92">
        <f t="shared" si="2125"/>
        <v>0</v>
      </c>
      <c r="BT1290" s="60"/>
      <c r="BU1290" s="60"/>
      <c r="BV1290" s="67" t="e">
        <f t="shared" si="2124"/>
        <v>#REF!</v>
      </c>
      <c r="BW1290" s="76" t="str">
        <f>IF($A1289&lt;&gt;"",IF(OR(EE1289&lt;&gt;0,EF1289&lt;&gt;0,#REF!&lt;$BB$3),"",IF(#REF!="LER","07,",IF(#REF!="LOR","12,",IF(#REF!="LEB","12,",IF(#REF!="LOB","08,",IF(#REF!="HER","25,",IF(#REF!="HOR","30,",IF(#REF!="HEB","30,",IF(#REF!="HOB","25,",""))))))))),"")</f>
        <v/>
      </c>
      <c r="BX1290" s="76" t="str">
        <f>IF($A1289&lt;&gt;"",IF(OR(EE1289&lt;&gt;0,EF1289&lt;&gt;0,#REF!&lt;$BB$3),"",IF(#REF!="LER","08,",IF(#REF!="LOR","13,",IF(#REF!="LEB","13,",IF(#REF!="LOB","09,",IF(#REF!="HER","26,",IF(#REF!="HOR","31,",IF(#REF!="HEB","31,",IF(#REF!="HOB","26,",""))))))))),"")</f>
        <v/>
      </c>
      <c r="BY1290" s="76" t="str">
        <f>IF($A1289&lt;&gt;"",IF(OR(EE1289&lt;&gt;0,EF1289&lt;&gt;0,#REF!&lt;$BB$3),"",IF(#REF!="LER","09,",IF(#REF!="LOR","14,",IF(#REF!="LEB","14,",IF(#REF!="LOB","10,",IF(#REF!="HER","27,",IF(#REF!="HOR","32,",IF(#REF!="HEB","32,",IF(#REF!="HOB","27,",""))))))))),"")</f>
        <v/>
      </c>
      <c r="BZ1290" s="76" t="str">
        <f>IF($A1289&lt;&gt;"",IF(OR(EE1289&lt;&gt;0,EF1289&lt;&gt;0,#REF!&lt;$BB$3),"",IF(#REF!="LER","10,",IF(#REF!="LOR","15,",IF(#REF!="LEB","15,",IF(#REF!="LOB","11,",IF(#REF!="HER","28,",IF(#REF!="HOR","33,",IF(#REF!="HEB","33,",IF(#REF!="HOB","28,",""))))))))),"")</f>
        <v/>
      </c>
      <c r="CA1290" s="76" t="str">
        <f>IF($A1289&lt;&gt;"",IF(OR(EE1289&lt;&gt;0,EF1289&lt;&gt;0,#REF!&lt;$BB$3),"",IF(#REF!="LER","12,",IF(#REF!="LOR","16,",IF(#REF!="LEB","16,",IF(#REF!="LOB","13,",IF(#REF!="HER","30,",IF(#REF!="HOR","34,",IF(#REF!="HEB","34,",IF(#REF!="HOB","29,",""))))))))),"")</f>
        <v/>
      </c>
      <c r="CB1290" s="76" t="str">
        <f>IF($A1289&lt;&gt;"",IF(OR(EE1289&lt;&gt;0,EF1289&lt;&gt;0,#REF!&lt;$BB$3),"",IF(#REF!="LER","14,",IF(#REF!="LOR","17,",IF(#REF!="LEB","17,",IF(#REF!="LOB","15,",IF(#REF!="HER","32,",IF(#REF!="HOR","35,",IF(#REF!="HEB","35,",IF(#REF!="HOB","31,",""))))))))),"")</f>
        <v/>
      </c>
      <c r="CC1290" s="76" t="str">
        <f>IF($A1289&lt;&gt;"",IF(OR(EE1289&lt;&gt;0,EF1289&lt;&gt;0,#REF!&lt;$BB$3),"",IF(#REF!="LER","16,",IF(#REF!="LOR","18,",IF(#REF!="LEB","18,",IF(#REF!="LOB","17,",IF(#REF!="HER","34,",IF(#REF!="HOR","36,",IF(#REF!="HEB","36,",IF(#REF!="HOB","33,",""))))))))),"")</f>
        <v/>
      </c>
      <c r="CD1290" s="60" t="b">
        <f t="shared" si="2112"/>
        <v>0</v>
      </c>
      <c r="CE1290" s="60" t="b">
        <f t="shared" si="2113"/>
        <v>0</v>
      </c>
      <c r="CF1290" s="60" t="b">
        <f t="shared" si="2114"/>
        <v>0</v>
      </c>
      <c r="CG1290" s="60" t="b">
        <f t="shared" si="2115"/>
        <v>0</v>
      </c>
      <c r="CH1290" s="60" t="b">
        <f t="shared" si="2116"/>
        <v>0</v>
      </c>
      <c r="CI1290" s="60" t="b">
        <f t="shared" si="2117"/>
        <v>0</v>
      </c>
      <c r="CJ1290" s="60" t="b">
        <f t="shared" si="2118"/>
        <v>0</v>
      </c>
      <c r="CK1290" s="131"/>
      <c r="CL1290" s="131" t="e">
        <f t="shared" si="2085"/>
        <v>#REF!</v>
      </c>
      <c r="CM1290" s="92" t="e">
        <f t="shared" si="2126"/>
        <v>#REF!</v>
      </c>
      <c r="CN1290" s="13" t="e">
        <f t="shared" si="2070"/>
        <v>#REF!</v>
      </c>
      <c r="CO1290" s="11" t="e">
        <f t="shared" si="2119"/>
        <v>#REF!</v>
      </c>
      <c r="CP1290" s="13">
        <f t="shared" si="2068"/>
        <v>0</v>
      </c>
      <c r="CQ1290" s="11">
        <f t="shared" si="2071"/>
        <v>0</v>
      </c>
      <c r="CR1290" s="57">
        <f t="shared" si="2089"/>
        <v>0</v>
      </c>
      <c r="CS1290" s="57">
        <f t="shared" si="2090"/>
        <v>0</v>
      </c>
      <c r="CT1290" s="57">
        <f t="shared" si="2086"/>
        <v>0</v>
      </c>
      <c r="CU1290" s="24"/>
      <c r="CV1290" s="24"/>
      <c r="CW1290" s="24"/>
      <c r="CX1290" s="24"/>
      <c r="CY1290" s="24"/>
      <c r="CZ1290" s="24"/>
      <c r="DA1290" s="24"/>
      <c r="DB1290" s="24"/>
      <c r="DC1290" s="24"/>
      <c r="DD1290" s="64"/>
      <c r="DE1290" s="39"/>
      <c r="DF1290" s="39"/>
      <c r="DG1290" s="39"/>
      <c r="DH1290" s="39"/>
      <c r="DI1290" s="83"/>
      <c r="DJ1290" s="39"/>
      <c r="DK1290" s="22"/>
      <c r="DL1290" s="22"/>
      <c r="DM1290" s="32"/>
      <c r="DN1290" s="22"/>
      <c r="DO1290" s="22"/>
      <c r="DP1290" s="22"/>
      <c r="DQ1290" s="22"/>
      <c r="DR1290" s="22"/>
      <c r="DS1290" s="22"/>
      <c r="DT1290" s="22"/>
      <c r="DU1290" s="22"/>
      <c r="DV1290" s="22"/>
      <c r="DW1290" s="22"/>
      <c r="DX1290" s="22"/>
      <c r="DY1290" s="22"/>
      <c r="DZ1290" s="22"/>
      <c r="EA1290" s="32"/>
      <c r="EB1290" s="22"/>
      <c r="EC1290" s="22"/>
      <c r="EG1290" s="22"/>
      <c r="EH1290"/>
    </row>
    <row r="1291" spans="1:138" s="23" customFormat="1" x14ac:dyDescent="0.2">
      <c r="A1291" s="127"/>
      <c r="B1291" s="61" t="str">
        <f>IF(A1291="","",IF(U1292="","DB",U1292&amp;V1292&amp;W1292&amp;X1292&amp;Y1292&amp;Z1292&amp;AL1292&amp;AM1292&amp;AN1292&amp;AO1292&amp;AP1292&amp;AQ1292&amp;AR1292&amp;#REF!))</f>
        <v/>
      </c>
      <c r="C1291" s="7" t="str">
        <f t="shared" si="2066"/>
        <v/>
      </c>
      <c r="D1291" s="60">
        <f t="shared" si="2087"/>
        <v>0</v>
      </c>
      <c r="E1291" s="7" t="str">
        <f t="shared" si="2088"/>
        <v/>
      </c>
      <c r="F1291" s="72" t="str">
        <f t="shared" si="2072"/>
        <v/>
      </c>
      <c r="G1291" s="73">
        <f t="shared" si="2067"/>
        <v>0</v>
      </c>
      <c r="H1291" s="112">
        <f t="shared" si="2080"/>
        <v>0</v>
      </c>
      <c r="I1291" s="112">
        <f t="shared" si="2081"/>
        <v>0</v>
      </c>
      <c r="J1291" s="74" t="e">
        <f>COUNTIF(#REF!,"E")</f>
        <v>#REF!</v>
      </c>
      <c r="K1291" s="74" t="e">
        <f>COUNTIF(#REF!,"O")</f>
        <v>#REF!</v>
      </c>
      <c r="L1291" s="74" t="e">
        <f t="shared" si="2082"/>
        <v>#REF!</v>
      </c>
      <c r="M1291" s="113" t="e">
        <f t="shared" si="2083"/>
        <v>#REF!</v>
      </c>
      <c r="N1291" s="60"/>
      <c r="O1291" s="61"/>
      <c r="P1291" s="61"/>
      <c r="Q1291" s="61"/>
      <c r="R1291" s="61"/>
      <c r="S1291" s="7"/>
      <c r="T1291" s="67" t="e">
        <f t="shared" si="2120"/>
        <v>#REF!</v>
      </c>
      <c r="U1291" s="76" t="str">
        <f>IF($A1290&lt;&gt;"",IF(OR(CR1290&lt;&gt;0,CS1290&lt;&gt;0,#REF!&lt;$BB$3),"",IF(#REF!="LER","01,",IF(#REF!="LOR","01,",IF(#REF!="LEB","02,",IF(#REF!="LOB","01,",IF(#REF!="HER","19,",IF(#REF!="HOR","19,",IF(#REF!="HEB","20,",IF(#REF!="HOB","19,",""))))))))),"")</f>
        <v/>
      </c>
      <c r="V1291" s="76" t="str">
        <f>IF($A1290&lt;&gt;"",IF(OR(CR1290&lt;&gt;0,CS1290&lt;&gt;0,#REF!&lt;$BB$3),"",IF(#REF!="LER","02,",IF(#REF!="LOR","03,",IF(#REF!="LEB","04,",IF(#REF!="LOB","02,",IF(#REF!="HER","20,",IF(#REF!="HOR","21,",IF(#REF!="HEB","22,",IF(#REF!="HOB","20,",""))))))))),"")</f>
        <v/>
      </c>
      <c r="W1291" s="76" t="str">
        <f>IF($A1290&lt;&gt;"",IF(OR(CR1290&lt;&gt;0,CS1290&lt;&gt;0,#REF!&lt;$BB$3),"",IF(#REF!="LER","03,",IF(#REF!="LOR","05,",IF(#REF!="LEB","06,",IF(#REF!="LOB","03,",IF(#REF!="HER","21,",IF(#REF!="HOR","23,",IF(#REF!="HEB","24,",IF(#REF!="HOB","21,",""))))))))),"")</f>
        <v/>
      </c>
      <c r="X1291" s="76" t="str">
        <f>IF($A1290&lt;&gt;"",IF(OR(CR1290&lt;&gt;0,CS1290&lt;&gt;0,#REF!&lt;$BB$3),"",IF(#REF!="LER","04,",IF(#REF!="LOR","07,",IF(#REF!="LEB","08,",IF(#REF!="LOB","04,",IF(#REF!="HER","22,",IF(#REF!="HOR","25,",IF(#REF!="HEB","26,",IF(#REF!="HOB","22,",""))))))))),"")</f>
        <v/>
      </c>
      <c r="Y1291" s="76" t="str">
        <f>IF($A1290&lt;&gt;"",IF(OR(CR1290&lt;&gt;0,CS1290&lt;&gt;0,#REF!&lt;$BB$3),"",IF(#REF!="LER","05,",IF(#REF!="LOR","09,",IF(#REF!="LEB","10,",IF(#REF!="LOB","05,",IF(#REF!="HER","23,",IF(#REF!="HOR","27,",IF(#REF!="HEB","28,",IF(#REF!="HOB","23,",""))))))))),"")</f>
        <v/>
      </c>
      <c r="Z1291" s="76" t="str">
        <f t="shared" ref="Z1291:Z1316" si="2130">IF($A1290&lt;&gt;"",IF(OR($CR1290&lt;&gt;0,$CS1290&lt;&gt;0,$AJ1290&gt;0),"",IF(AND($H1289=1,$H1290=2),"19,",IF(AND($I1289=1,$I1290=2),"",IF(AND($J1289=1,$J1290=2),"",IF(Z1290&lt;&gt;"",Z1290,""))))),"")</f>
        <v/>
      </c>
      <c r="AA1291" s="131" t="b">
        <f t="shared" si="2091"/>
        <v>0</v>
      </c>
      <c r="AB1291" s="131" t="b">
        <f t="shared" si="2092"/>
        <v>0</v>
      </c>
      <c r="AC1291" s="131" t="b">
        <f t="shared" si="2093"/>
        <v>0</v>
      </c>
      <c r="AD1291" s="131" t="b">
        <f t="shared" si="2094"/>
        <v>0</v>
      </c>
      <c r="AE1291" s="131" t="b">
        <f t="shared" si="2095"/>
        <v>0</v>
      </c>
      <c r="AF1291" s="131" t="b">
        <f t="shared" si="2096"/>
        <v>0</v>
      </c>
      <c r="AG1291" s="131"/>
      <c r="AH1291" s="131" t="e">
        <f t="shared" si="2127"/>
        <v>#REF!</v>
      </c>
      <c r="AI1291" s="60"/>
      <c r="AJ1291" s="60"/>
      <c r="AK1291" s="67">
        <f t="shared" si="2121"/>
        <v>1</v>
      </c>
      <c r="AL1291" s="76" t="str">
        <f>IF($A1290&lt;&gt;"",IF(OR(CR1290&lt;&gt;0,CS1290&lt;&gt;0,#REF!&lt;$BB$3),"",IF(#REF!="LER","07,",IF(#REF!="LOR","12,",IF(#REF!="LEB","12,",IF(#REF!="LOB","08,",IF(#REF!="HER","25,",IF(#REF!="HOR","30,",IF(#REF!="HEB","30,",IF(#REF!="HOB","25,",""))))))))),"")</f>
        <v/>
      </c>
      <c r="AM1291" s="76" t="str">
        <f>IF($A1290&lt;&gt;"",IF(OR(CR1290&lt;&gt;0,CS1290&lt;&gt;0,#REF!&lt;$BB$3),"",IF(#REF!="LER","08,",IF(#REF!="LOR","13,",IF(#REF!="LEB","13,",IF(#REF!="LOB","09,",IF(#REF!="HER","26,",IF(#REF!="HOR","31,",IF(#REF!="HEB","31,",IF(#REF!="HOB","26,",""))))))))),"")</f>
        <v/>
      </c>
      <c r="AN1291" s="118" t="str">
        <f t="shared" si="2122"/>
        <v/>
      </c>
      <c r="AO1291" s="76" t="str">
        <f>IF($A1290&lt;&gt;"",IF(OR(CR1290&lt;&gt;0,CS1290&lt;&gt;0,#REF!&lt;$BB$3),"",IF(#REF!="LER","10,",IF(#REF!="LOR","15,",IF(#REF!="LEB","15,",IF(#REF!="LOB","11,",IF(#REF!="HER","28,",IF(#REF!="HOR","33,",IF(#REF!="HEB","33,",IF(#REF!="HOB","28,",""))))))))),"")</f>
        <v/>
      </c>
      <c r="AP1291" s="76" t="str">
        <f>IF($A1290&lt;&gt;"",IF(OR(CR1290&lt;&gt;0,CS1290&lt;&gt;0,#REF!&lt;$BB$3),"",IF(#REF!="LER","12,",IF(#REF!="LOR","16,",IF(#REF!="LEB","16,",IF(#REF!="LOB","13,",IF(#REF!="HER","30,",IF(#REF!="HOR","34,",IF(#REF!="HEB","34,",IF(#REF!="HOB","29,",""))))))))),"")</f>
        <v/>
      </c>
      <c r="AQ1291" s="76" t="str">
        <f>IF($A1290&lt;&gt;"",IF(OR(CR1290&lt;&gt;0,CS1290&lt;&gt;0,#REF!&lt;$BB$3),"",IF(#REF!="LER","14,",IF(#REF!="LOR","17,",IF(#REF!="LEB","17,",IF(#REF!="LOB","15,",IF(#REF!="HER","32,",IF(#REF!="HOR","35,",IF(#REF!="HEB","35,",IF(#REF!="HOB","31,",""))))))))),"")</f>
        <v/>
      </c>
      <c r="AR1291" s="76" t="str">
        <f>IF($A1290&lt;&gt;"",IF(OR(CR1290&lt;&gt;0,CS1290&lt;&gt;0,#REF!&lt;$BB$3),"",IF(#REF!="LER","16,",IF(#REF!="LOR","18,",IF(#REF!="LEB","18,",IF(#REF!="LOB","17,",IF(#REF!="HER","34,",IF(#REF!="HOR","36,",IF(#REF!="HEB","36,",IF(#REF!="HOB","33,",""))))))))),"")</f>
        <v/>
      </c>
      <c r="AS1291" s="60" t="b">
        <f t="shared" si="2097"/>
        <v>0</v>
      </c>
      <c r="AT1291" s="60" t="b">
        <f t="shared" si="2098"/>
        <v>0</v>
      </c>
      <c r="AU1291" s="60" t="b">
        <f t="shared" si="2099"/>
        <v>0</v>
      </c>
      <c r="AV1291" s="60" t="b">
        <f t="shared" si="2100"/>
        <v>0</v>
      </c>
      <c r="AW1291" s="60" t="b">
        <f t="shared" si="2101"/>
        <v>0</v>
      </c>
      <c r="AX1291" s="60" t="b">
        <f t="shared" si="2102"/>
        <v>0</v>
      </c>
      <c r="AY1291" s="60" t="b">
        <f t="shared" si="2103"/>
        <v>0</v>
      </c>
      <c r="AZ1291" s="131"/>
      <c r="BA1291" s="131">
        <f t="shared" si="2128"/>
        <v>1</v>
      </c>
      <c r="BB1291" s="13">
        <f t="shared" si="2069"/>
        <v>0</v>
      </c>
      <c r="BC1291" s="11">
        <f t="shared" si="2104"/>
        <v>0</v>
      </c>
      <c r="BD1291" s="67" t="e">
        <f t="shared" si="2123"/>
        <v>#REF!</v>
      </c>
      <c r="BE1291" s="76" t="str">
        <f>IF($A1290&lt;&gt;"",IF(OR(EE1290&lt;&gt;0,EF1290&lt;&gt;0,#REF!&lt;$BB$3),"",IF(#REF!="LER","01,",IF(#REF!="LOR","01,",IF(#REF!="LEB","02,",IF(#REF!="LOB","01,",IF(#REF!="HER","19,",IF(#REF!="HOR","19,",IF(#REF!="HEB","20,",IF(#REF!="HOB","19,",""))))))))),"")</f>
        <v/>
      </c>
      <c r="BF1291" s="76" t="str">
        <f>IF($A1290&lt;&gt;"",IF(OR(EE1290&lt;&gt;0,EF1290&lt;&gt;0,#REF!&lt;$BB$3),"",IF(#REF!="LER","02,",IF(#REF!="LOR","03,",IF(#REF!="LEB","04,",IF(#REF!="LOB","02,",IF(#REF!="HER","20,",IF(#REF!="HOR","21,",IF(#REF!="HEB","22,",IF(#REF!="HOB","20,",""))))))))),"")</f>
        <v/>
      </c>
      <c r="BG1291" s="76" t="str">
        <f>IF($A1290&lt;&gt;"",IF(OR(EE1290&lt;&gt;0,EF1290&lt;&gt;0,#REF!&lt;$BB$3),"",IF(#REF!="LER","03,",IF(#REF!="LOR","05,",IF(#REF!="LEB","06,",IF(#REF!="LOB","03,",IF(#REF!="HER","21,",IF(#REF!="HOR","23,",IF(#REF!="HEB","24,",IF(#REF!="HOB","21,",""))))))))),"")</f>
        <v/>
      </c>
      <c r="BH1291" s="76" t="str">
        <f>IF($A1290&lt;&gt;"",IF(OR(EE1290&lt;&gt;0,EF1290&lt;&gt;0,#REF!&lt;$BB$3),"",IF(#REF!="LER","04,",IF(#REF!="LOR","07,",IF(#REF!="LEB","08,",IF(#REF!="LOB","04,",IF(#REF!="HER","22,",IF(#REF!="HOR","25,",IF(#REF!="HEB","26,",IF(#REF!="HOB","22,",""))))))))),"")</f>
        <v/>
      </c>
      <c r="BI1291" s="76" t="str">
        <f>IF($A1290&lt;&gt;"",IF(OR(EE1290&lt;&gt;0,EF1290&lt;&gt;0,#REF!&lt;$BB$3),"",IF(#REF!="LER","05,",IF(#REF!="LOR","09,",IF(#REF!="LEB","10,",IF(#REF!="LOB","05,",IF(#REF!="HER","23,",IF(#REF!="HOR","27,",IF(#REF!="HEB","28,",IF(#REF!="HOB","23,",""))))))))),"")</f>
        <v/>
      </c>
      <c r="BJ1291" s="76" t="str">
        <f t="shared" si="2105"/>
        <v/>
      </c>
      <c r="BK1291" s="131" t="b">
        <f t="shared" si="2106"/>
        <v>0</v>
      </c>
      <c r="BL1291" s="131" t="b">
        <f t="shared" si="2107"/>
        <v>0</v>
      </c>
      <c r="BM1291" s="131" t="b">
        <f t="shared" si="2108"/>
        <v>0</v>
      </c>
      <c r="BN1291" s="131" t="b">
        <f t="shared" si="2109"/>
        <v>0</v>
      </c>
      <c r="BO1291" s="131" t="b">
        <f t="shared" si="2110"/>
        <v>0</v>
      </c>
      <c r="BP1291" s="131" t="b">
        <f t="shared" si="2111"/>
        <v>0</v>
      </c>
      <c r="BQ1291" s="131"/>
      <c r="BR1291" s="131" t="e">
        <f t="shared" si="2129"/>
        <v>#REF!</v>
      </c>
      <c r="BS1291" s="92">
        <f t="shared" si="2125"/>
        <v>0</v>
      </c>
      <c r="BT1291" s="60"/>
      <c r="BU1291" s="60"/>
      <c r="BV1291" s="67" t="e">
        <f t="shared" si="2124"/>
        <v>#REF!</v>
      </c>
      <c r="BW1291" s="76" t="str">
        <f>IF($A1290&lt;&gt;"",IF(OR(EE1290&lt;&gt;0,EF1290&lt;&gt;0,#REF!&lt;$BB$3),"",IF(#REF!="LER","07,",IF(#REF!="LOR","12,",IF(#REF!="LEB","12,",IF(#REF!="LOB","08,",IF(#REF!="HER","25,",IF(#REF!="HOR","30,",IF(#REF!="HEB","30,",IF(#REF!="HOB","25,",""))))))))),"")</f>
        <v/>
      </c>
      <c r="BX1291" s="76" t="str">
        <f>IF($A1290&lt;&gt;"",IF(OR(EE1290&lt;&gt;0,EF1290&lt;&gt;0,#REF!&lt;$BB$3),"",IF(#REF!="LER","08,",IF(#REF!="LOR","13,",IF(#REF!="LEB","13,",IF(#REF!="LOB","09,",IF(#REF!="HER","26,",IF(#REF!="HOR","31,",IF(#REF!="HEB","31,",IF(#REF!="HOB","26,",""))))))))),"")</f>
        <v/>
      </c>
      <c r="BY1291" s="76" t="str">
        <f>IF($A1290&lt;&gt;"",IF(OR(EE1290&lt;&gt;0,EF1290&lt;&gt;0,#REF!&lt;$BB$3),"",IF(#REF!="LER","09,",IF(#REF!="LOR","14,",IF(#REF!="LEB","14,",IF(#REF!="LOB","10,",IF(#REF!="HER","27,",IF(#REF!="HOR","32,",IF(#REF!="HEB","32,",IF(#REF!="HOB","27,",""))))))))),"")</f>
        <v/>
      </c>
      <c r="BZ1291" s="76" t="str">
        <f>IF($A1290&lt;&gt;"",IF(OR(EE1290&lt;&gt;0,EF1290&lt;&gt;0,#REF!&lt;$BB$3),"",IF(#REF!="LER","10,",IF(#REF!="LOR","15,",IF(#REF!="LEB","15,",IF(#REF!="LOB","11,",IF(#REF!="HER","28,",IF(#REF!="HOR","33,",IF(#REF!="HEB","33,",IF(#REF!="HOB","28,",""))))))))),"")</f>
        <v/>
      </c>
      <c r="CA1291" s="76" t="str">
        <f>IF($A1290&lt;&gt;"",IF(OR(EE1290&lt;&gt;0,EF1290&lt;&gt;0,#REF!&lt;$BB$3),"",IF(#REF!="LER","12,",IF(#REF!="LOR","16,",IF(#REF!="LEB","16,",IF(#REF!="LOB","13,",IF(#REF!="HER","30,",IF(#REF!="HOR","34,",IF(#REF!="HEB","34,",IF(#REF!="HOB","29,",""))))))))),"")</f>
        <v/>
      </c>
      <c r="CB1291" s="76" t="str">
        <f>IF($A1290&lt;&gt;"",IF(OR(EE1290&lt;&gt;0,EF1290&lt;&gt;0,#REF!&lt;$BB$3),"",IF(#REF!="LER","14,",IF(#REF!="LOR","17,",IF(#REF!="LEB","17,",IF(#REF!="LOB","15,",IF(#REF!="HER","32,",IF(#REF!="HOR","35,",IF(#REF!="HEB","35,",IF(#REF!="HOB","31,",""))))))))),"")</f>
        <v/>
      </c>
      <c r="CC1291" s="76" t="str">
        <f>IF($A1290&lt;&gt;"",IF(OR(EE1290&lt;&gt;0,EF1290&lt;&gt;0,#REF!&lt;$BB$3),"",IF(#REF!="LER","16,",IF(#REF!="LOR","18,",IF(#REF!="LEB","18,",IF(#REF!="LOB","17,",IF(#REF!="HER","34,",IF(#REF!="HOR","36,",IF(#REF!="HEB","36,",IF(#REF!="HOB","33,",""))))))))),"")</f>
        <v/>
      </c>
      <c r="CD1291" s="60" t="b">
        <f t="shared" si="2112"/>
        <v>0</v>
      </c>
      <c r="CE1291" s="60" t="b">
        <f t="shared" si="2113"/>
        <v>0</v>
      </c>
      <c r="CF1291" s="60" t="b">
        <f t="shared" si="2114"/>
        <v>0</v>
      </c>
      <c r="CG1291" s="60" t="b">
        <f t="shared" si="2115"/>
        <v>0</v>
      </c>
      <c r="CH1291" s="60" t="b">
        <f t="shared" si="2116"/>
        <v>0</v>
      </c>
      <c r="CI1291" s="60" t="b">
        <f t="shared" si="2117"/>
        <v>0</v>
      </c>
      <c r="CJ1291" s="60" t="b">
        <f t="shared" si="2118"/>
        <v>0</v>
      </c>
      <c r="CK1291" s="131"/>
      <c r="CL1291" s="131" t="e">
        <f t="shared" si="2085"/>
        <v>#REF!</v>
      </c>
      <c r="CM1291" s="92" t="e">
        <f t="shared" si="2126"/>
        <v>#REF!</v>
      </c>
      <c r="CN1291" s="13" t="e">
        <f t="shared" si="2070"/>
        <v>#REF!</v>
      </c>
      <c r="CO1291" s="11" t="e">
        <f t="shared" si="2119"/>
        <v>#REF!</v>
      </c>
      <c r="CP1291" s="13">
        <f t="shared" si="2068"/>
        <v>0</v>
      </c>
      <c r="CQ1291" s="11">
        <f t="shared" si="2071"/>
        <v>0</v>
      </c>
      <c r="CR1291" s="57">
        <f t="shared" si="2089"/>
        <v>0</v>
      </c>
      <c r="CS1291" s="57">
        <f t="shared" si="2090"/>
        <v>0</v>
      </c>
      <c r="CT1291" s="57">
        <f t="shared" si="2086"/>
        <v>0</v>
      </c>
      <c r="CU1291" s="24"/>
      <c r="CV1291" s="24"/>
      <c r="CW1291" s="24"/>
      <c r="CX1291" s="24"/>
      <c r="CY1291" s="24"/>
      <c r="CZ1291" s="24"/>
      <c r="DA1291" s="24"/>
      <c r="DB1291" s="24"/>
      <c r="DC1291" s="24"/>
      <c r="DD1291" s="64"/>
      <c r="DE1291" s="39"/>
      <c r="DF1291" s="39"/>
      <c r="DG1291" s="39"/>
      <c r="DH1291" s="39"/>
      <c r="DI1291" s="83"/>
      <c r="DJ1291" s="39"/>
      <c r="DK1291" s="22"/>
      <c r="DL1291" s="22"/>
      <c r="DM1291" s="32"/>
      <c r="DN1291" s="22"/>
      <c r="DO1291" s="22"/>
      <c r="DP1291" s="22"/>
      <c r="DQ1291" s="22"/>
      <c r="DR1291" s="22"/>
      <c r="DS1291" s="22"/>
      <c r="DT1291" s="22"/>
      <c r="DU1291" s="22"/>
      <c r="DV1291" s="22"/>
      <c r="DW1291" s="22"/>
      <c r="DX1291" s="22"/>
      <c r="DY1291" s="22"/>
      <c r="DZ1291" s="22"/>
      <c r="EA1291" s="32"/>
      <c r="EB1291" s="22"/>
      <c r="EC1291" s="22"/>
      <c r="EG1291" s="22"/>
      <c r="EH1291"/>
    </row>
    <row r="1292" spans="1:138" s="23" customFormat="1" x14ac:dyDescent="0.2">
      <c r="A1292" s="127"/>
      <c r="B1292" s="61" t="str">
        <f>IF(A1292="","",IF(U1293="","DB",U1293&amp;V1293&amp;W1293&amp;X1293&amp;Y1293&amp;Z1293&amp;AL1293&amp;AM1293&amp;AN1293&amp;AO1293&amp;AP1293&amp;AQ1293&amp;AR1293&amp;#REF!))</f>
        <v/>
      </c>
      <c r="C1292" s="7" t="str">
        <f t="shared" si="2066"/>
        <v/>
      </c>
      <c r="D1292" s="60">
        <f t="shared" si="2087"/>
        <v>0</v>
      </c>
      <c r="E1292" s="7" t="str">
        <f t="shared" si="2088"/>
        <v/>
      </c>
      <c r="F1292" s="72" t="str">
        <f t="shared" si="2072"/>
        <v/>
      </c>
      <c r="G1292" s="73">
        <f t="shared" si="2067"/>
        <v>0</v>
      </c>
      <c r="H1292" s="112">
        <f t="shared" si="2080"/>
        <v>0</v>
      </c>
      <c r="I1292" s="112">
        <f t="shared" si="2081"/>
        <v>0</v>
      </c>
      <c r="J1292" s="74" t="e">
        <f>COUNTIF(#REF!,"E")</f>
        <v>#REF!</v>
      </c>
      <c r="K1292" s="74" t="e">
        <f>COUNTIF(#REF!,"O")</f>
        <v>#REF!</v>
      </c>
      <c r="L1292" s="74" t="e">
        <f t="shared" si="2082"/>
        <v>#REF!</v>
      </c>
      <c r="M1292" s="113" t="e">
        <f t="shared" si="2083"/>
        <v>#REF!</v>
      </c>
      <c r="N1292" s="60"/>
      <c r="O1292" s="61"/>
      <c r="P1292" s="61"/>
      <c r="Q1292" s="61"/>
      <c r="R1292" s="61"/>
      <c r="S1292" s="7"/>
      <c r="T1292" s="67" t="e">
        <f t="shared" si="2120"/>
        <v>#REF!</v>
      </c>
      <c r="U1292" s="76" t="str">
        <f>IF($A1291&lt;&gt;"",IF(OR(CR1291&lt;&gt;0,CS1291&lt;&gt;0,$BB$3&gt;0),"",IF(#REF!="LER","01,",IF(#REF!="LOR","01,",IF(#REF!="LEB","02,",IF(#REF!="LOB","01,",IF(#REF!="HER","19,",IF(#REF!="HOR","19,",IF(#REF!="HEB","20,",IF(#REF!="HOB","19,",""))))))))),"")</f>
        <v/>
      </c>
      <c r="V1292" s="76" t="str">
        <f>IF($A1291&lt;&gt;"",IF(OR(CR1291&lt;&gt;0,CS1291&lt;&gt;0,$BB$3&gt;0),"",IF(#REF!="LER","02,",IF(#REF!="LOR","03,",IF(#REF!="LEB","04,",IF(#REF!="LOB","02,",IF(#REF!="HER","20,",IF(#REF!="HOR","21,",IF(#REF!="HEB","22,",IF(#REF!="HOB","20,",""))))))))),"")</f>
        <v/>
      </c>
      <c r="W1292" s="76" t="str">
        <f>IF($A1291&lt;&gt;"",IF(OR(CR1291&lt;&gt;0,CS1291&lt;&gt;0,$BB$3&gt;0),"",IF(#REF!="LER","03,",IF(#REF!="LOR","05,",IF(#REF!="LEB","06,",IF(#REF!="LOB","03,",IF(#REF!="HER","21,",IF(#REF!="HOR","23,",IF(#REF!="HEB","24,",IF(#REF!="HOB","21,",""))))))))),"")</f>
        <v/>
      </c>
      <c r="X1292" s="76" t="str">
        <f>IF($A1291&lt;&gt;"",IF(OR(CR1291&lt;&gt;0,CS1291&lt;&gt;0,$BB$3&gt;0),"",IF(#REF!="LER","04,",IF(#REF!="LOR","07,",IF(#REF!="LEB","08,",IF(#REF!="LOB","04,",IF(#REF!="HER","22,",IF(#REF!="HOR","25,",IF(#REF!="HEB","26,",IF(#REF!="HOB","22,",""))))))))),"")</f>
        <v/>
      </c>
      <c r="Y1292" s="76" t="str">
        <f>IF($A1291&lt;&gt;"",IF(OR(CR1291&lt;&gt;0,CS1291&lt;&gt;0,$BB$3&gt;0),"",IF(#REF!="LER","05,",IF(#REF!="LOR","09,",IF(#REF!="LEB","10,",IF(#REF!="LOB","05,",IF(#REF!="HER","23,",IF(#REF!="HOR","27,",IF(#REF!="HEB","28,",IF(#REF!="HOB","23,",""))))))))),"")</f>
        <v/>
      </c>
      <c r="Z1292" s="76" t="str">
        <f t="shared" si="2130"/>
        <v/>
      </c>
      <c r="AA1292" s="131" t="b">
        <f t="shared" si="2091"/>
        <v>0</v>
      </c>
      <c r="AB1292" s="131" t="b">
        <f t="shared" si="2092"/>
        <v>0</v>
      </c>
      <c r="AC1292" s="131" t="b">
        <f t="shared" si="2093"/>
        <v>0</v>
      </c>
      <c r="AD1292" s="131" t="b">
        <f t="shared" si="2094"/>
        <v>0</v>
      </c>
      <c r="AE1292" s="131" t="b">
        <f t="shared" si="2095"/>
        <v>0</v>
      </c>
      <c r="AF1292" s="131" t="b">
        <f t="shared" si="2096"/>
        <v>0</v>
      </c>
      <c r="AG1292" s="131"/>
      <c r="AH1292" s="131" t="e">
        <f t="shared" si="2127"/>
        <v>#REF!</v>
      </c>
      <c r="AI1292" s="60"/>
      <c r="AJ1292" s="60"/>
      <c r="AK1292" s="67">
        <f t="shared" si="2121"/>
        <v>1</v>
      </c>
      <c r="AL1292" s="76" t="str">
        <f>IF($A1291&lt;&gt;"",IF(OR(CR1291&lt;&gt;0,CS1291&lt;&gt;0,$BB$3&gt;0),"",IF(#REF!="LER","07,",IF(#REF!="LOR","12,",IF(#REF!="LEB","12,",IF(#REF!="LOB","08,",IF(#REF!="HER","25,",IF(#REF!="HOR","30,",IF(#REF!="HEB","30,",IF(#REF!="HOB","25,",""))))))))),"")</f>
        <v/>
      </c>
      <c r="AM1292" s="76" t="str">
        <f>IF($A1291&lt;&gt;"",IF(OR(CR1291&lt;&gt;0,CS1291&lt;&gt;0,$BB$3&gt;0),"",IF(#REF!="LER","08,",IF(#REF!="LOR","13,",IF(#REF!="LEB","13,",IF(#REF!="LOB","09,",IF(#REF!="HER","26,",IF(#REF!="HOR","31,",IF(#REF!="HEB","31,",IF(#REF!="HOB","26,",""))))))))),"")</f>
        <v/>
      </c>
      <c r="AN1292" s="118" t="str">
        <f t="shared" si="2122"/>
        <v/>
      </c>
      <c r="AO1292" s="76" t="str">
        <f>IF($A1291&lt;&gt;"",IF(OR(CR1291&lt;&gt;0,CS1291&lt;&gt;0,$BB$3&gt;0),"",IF(#REF!="LER","10,",IF(#REF!="LOR","15,",IF(#REF!="LEB","15,",IF(#REF!="LOB","11,",IF(#REF!="HER","28,",IF(#REF!="HOR","33,",IF(#REF!="HEB","33,",IF(#REF!="HOB","28,",""))))))))),"")</f>
        <v/>
      </c>
      <c r="AP1292" s="76" t="str">
        <f>IF($A1291&lt;&gt;"",IF(OR(CR1291&lt;&gt;0,CS1291&lt;&gt;0,$BB$3&gt;0),"",IF(#REF!="LER","12,",IF(#REF!="LOR","16,",IF(#REF!="LEB","16,",IF(#REF!="LOB","13,",IF(#REF!="HER","30,",IF(#REF!="HOR","34,",IF(#REF!="HEB","34,",IF(#REF!="HOB","29,",""))))))))),"")</f>
        <v/>
      </c>
      <c r="AQ1292" s="76" t="str">
        <f>IF($A1291&lt;&gt;"",IF(OR(CR1291&lt;&gt;0,CS1291&lt;&gt;0,$BB$3&gt;0),"",IF(#REF!="LER","14,",IF(#REF!="LOR","17,",IF(#REF!="LEB","17,",IF(#REF!="LOB","15,",IF(#REF!="HER","32,",IF(#REF!="HOR","35,",IF(#REF!="HEB","35,",IF(#REF!="HOB","31,",""))))))))),"")</f>
        <v/>
      </c>
      <c r="AR1292" s="76" t="str">
        <f>IF($A1291&lt;&gt;"",IF(OR(CR1291&lt;&gt;0,CS1291&lt;&gt;0,$BB$3&gt;0),"",IF(#REF!="LER","16,",IF(#REF!="LOR","18,",IF(#REF!="LEB","18,",IF(#REF!="LOB","17,",IF(#REF!="HER","34,",IF(#REF!="HOR","36,",IF(#REF!="HEB","36,",IF(#REF!="HOB","33,",""))))))))),"")</f>
        <v/>
      </c>
      <c r="AS1292" s="60" t="b">
        <f t="shared" si="2097"/>
        <v>0</v>
      </c>
      <c r="AT1292" s="60" t="b">
        <f t="shared" si="2098"/>
        <v>0</v>
      </c>
      <c r="AU1292" s="60" t="b">
        <f t="shared" si="2099"/>
        <v>0</v>
      </c>
      <c r="AV1292" s="60" t="b">
        <f t="shared" si="2100"/>
        <v>0</v>
      </c>
      <c r="AW1292" s="60" t="b">
        <f t="shared" si="2101"/>
        <v>0</v>
      </c>
      <c r="AX1292" s="60" t="b">
        <f t="shared" si="2102"/>
        <v>0</v>
      </c>
      <c r="AY1292" s="60" t="b">
        <f t="shared" si="2103"/>
        <v>0</v>
      </c>
      <c r="AZ1292" s="131"/>
      <c r="BA1292" s="131">
        <f t="shared" si="2128"/>
        <v>1</v>
      </c>
      <c r="BB1292" s="13">
        <f t="shared" si="2069"/>
        <v>0</v>
      </c>
      <c r="BC1292" s="11">
        <f t="shared" si="2104"/>
        <v>0</v>
      </c>
      <c r="BD1292" s="67" t="e">
        <f t="shared" si="2123"/>
        <v>#REF!</v>
      </c>
      <c r="BE1292" s="76" t="str">
        <f>IF($A1291&lt;&gt;"",IF(OR(EE1291&lt;&gt;0,EF1291&lt;&gt;0,$BB$3&gt;0),"",IF(#REF!="LER","01,",IF(#REF!="LOR","01,",IF(#REF!="LEB","02,",IF(#REF!="LOB","01,",IF(#REF!="HER","19,",IF(#REF!="HOR","19,",IF(#REF!="HEB","20,",IF(#REF!="HOB","19,",""))))))))),"")</f>
        <v/>
      </c>
      <c r="BF1292" s="76" t="str">
        <f>IF($A1291&lt;&gt;"",IF(OR(EE1291&lt;&gt;0,EF1291&lt;&gt;0,$BB$3&gt;0),"",IF(#REF!="LER","02,",IF(#REF!="LOR","03,",IF(#REF!="LEB","04,",IF(#REF!="LOB","02,",IF(#REF!="HER","20,",IF(#REF!="HOR","21,",IF(#REF!="HEB","22,",IF(#REF!="HOB","20,",""))))))))),"")</f>
        <v/>
      </c>
      <c r="BG1292" s="76" t="str">
        <f>IF($A1291&lt;&gt;"",IF(OR(EE1291&lt;&gt;0,EF1291&lt;&gt;0,$BB$3&gt;0),"",IF(#REF!="LER","03,",IF(#REF!="LOR","05,",IF(#REF!="LEB","06,",IF(#REF!="LOB","03,",IF(#REF!="HER","21,",IF(#REF!="HOR","23,",IF(#REF!="HEB","24,",IF(#REF!="HOB","21,",""))))))))),"")</f>
        <v/>
      </c>
      <c r="BH1292" s="76" t="str">
        <f>IF($A1291&lt;&gt;"",IF(OR(EE1291&lt;&gt;0,EF1291&lt;&gt;0,$BB$3&gt;0),"",IF(#REF!="LER","04,",IF(#REF!="LOR","07,",IF(#REF!="LEB","08,",IF(#REF!="LOB","04,",IF(#REF!="HER","22,",IF(#REF!="HOR","25,",IF(#REF!="HEB","26,",IF(#REF!="HOB","22,",""))))))))),"")</f>
        <v/>
      </c>
      <c r="BI1292" s="76" t="str">
        <f>IF($A1291&lt;&gt;"",IF(OR(EE1291&lt;&gt;0,EF1291&lt;&gt;0,$BB$3&gt;0),"",IF(#REF!="LER","05,",IF(#REF!="LOR","09,",IF(#REF!="LEB","10,",IF(#REF!="LOB","05,",IF(#REF!="HER","23,",IF(#REF!="HOR","27,",IF(#REF!="HEB","28,",IF(#REF!="HOB","23,",""))))))))),"")</f>
        <v/>
      </c>
      <c r="BJ1292" s="76" t="str">
        <f t="shared" si="2105"/>
        <v/>
      </c>
      <c r="BK1292" s="131" t="b">
        <f t="shared" si="2106"/>
        <v>0</v>
      </c>
      <c r="BL1292" s="131" t="b">
        <f t="shared" si="2107"/>
        <v>0</v>
      </c>
      <c r="BM1292" s="131" t="b">
        <f t="shared" si="2108"/>
        <v>0</v>
      </c>
      <c r="BN1292" s="131" t="b">
        <f t="shared" si="2109"/>
        <v>0</v>
      </c>
      <c r="BO1292" s="131" t="b">
        <f t="shared" si="2110"/>
        <v>0</v>
      </c>
      <c r="BP1292" s="131" t="b">
        <f t="shared" si="2111"/>
        <v>0</v>
      </c>
      <c r="BQ1292" s="131"/>
      <c r="BR1292" s="131" t="e">
        <f t="shared" si="2129"/>
        <v>#REF!</v>
      </c>
      <c r="BS1292" s="92">
        <f t="shared" si="2125"/>
        <v>0</v>
      </c>
      <c r="BT1292" s="60"/>
      <c r="BU1292" s="60"/>
      <c r="BV1292" s="67" t="e">
        <f t="shared" si="2124"/>
        <v>#REF!</v>
      </c>
      <c r="BW1292" s="76" t="str">
        <f>IF($A1291&lt;&gt;"",IF(OR(EE1291&lt;&gt;0,EF1291&lt;&gt;0,$BB$3&gt;0),"",IF(#REF!="LER","07,",IF(#REF!="LOR","12,",IF(#REF!="LEB","12,",IF(#REF!="LOB","08,",IF(#REF!="HER","25,",IF(#REF!="HOR","30,",IF(#REF!="HEB","30,",IF(#REF!="HOB","25,",""))))))))),"")</f>
        <v/>
      </c>
      <c r="BX1292" s="76" t="str">
        <f>IF($A1291&lt;&gt;"",IF(OR(EE1291&lt;&gt;0,EF1291&lt;&gt;0,$BB$3&gt;0),"",IF(#REF!="LER","08,",IF(#REF!="LOR","13,",IF(#REF!="LEB","13,",IF(#REF!="LOB","09,",IF(#REF!="HER","26,",IF(#REF!="HOR","31,",IF(#REF!="HEB","31,",IF(#REF!="HOB","26,",""))))))))),"")</f>
        <v/>
      </c>
      <c r="BY1292" s="76" t="str">
        <f>IF($A1291&lt;&gt;"",IF(OR(EE1291&lt;&gt;0,EF1291&lt;&gt;0,$BB$3&gt;0),"",IF(#REF!="LER","09,",IF(#REF!="LOR","14,",IF(#REF!="LEB","14,",IF(#REF!="LOB","10,",IF(#REF!="HER","27,",IF(#REF!="HOR","32,",IF(#REF!="HEB","32,",IF(#REF!="HOB","27,",""))))))))),"")</f>
        <v/>
      </c>
      <c r="BZ1292" s="76" t="str">
        <f>IF($A1291&lt;&gt;"",IF(OR(EE1291&lt;&gt;0,EF1291&lt;&gt;0,$BB$3&gt;0),"",IF(#REF!="LER","10,",IF(#REF!="LOR","15,",IF(#REF!="LEB","15,",IF(#REF!="LOB","11,",IF(#REF!="HER","28,",IF(#REF!="HOR","33,",IF(#REF!="HEB","33,",IF(#REF!="HOB","28,",""))))))))),"")</f>
        <v/>
      </c>
      <c r="CA1292" s="76" t="str">
        <f>IF($A1291&lt;&gt;"",IF(OR(EE1291&lt;&gt;0,EF1291&lt;&gt;0,$BB$3&gt;0),"",IF(#REF!="LER","12,",IF(#REF!="LOR","16,",IF(#REF!="LEB","16,",IF(#REF!="LOB","13,",IF(#REF!="HER","30,",IF(#REF!="HOR","34,",IF(#REF!="HEB","34,",IF(#REF!="HOB","29,",""))))))))),"")</f>
        <v/>
      </c>
      <c r="CB1292" s="76" t="str">
        <f>IF($A1291&lt;&gt;"",IF(OR(EE1291&lt;&gt;0,EF1291&lt;&gt;0,$BB$3&gt;0),"",IF(#REF!="LER","14,",IF(#REF!="LOR","17,",IF(#REF!="LEB","17,",IF(#REF!="LOB","15,",IF(#REF!="HER","32,",IF(#REF!="HOR","35,",IF(#REF!="HEB","35,",IF(#REF!="HOB","31,",""))))))))),"")</f>
        <v/>
      </c>
      <c r="CC1292" s="76" t="str">
        <f>IF($A1291&lt;&gt;"",IF(OR(EE1291&lt;&gt;0,EF1291&lt;&gt;0,$BB$3&gt;0),"",IF(#REF!="LER","16,",IF(#REF!="LOR","18,",IF(#REF!="LEB","18,",IF(#REF!="LOB","17,",IF(#REF!="HER","34,",IF(#REF!="HOR","36,",IF(#REF!="HEB","36,",IF(#REF!="HOB","33,",""))))))))),"")</f>
        <v/>
      </c>
      <c r="CD1292" s="60" t="b">
        <f t="shared" si="2112"/>
        <v>0</v>
      </c>
      <c r="CE1292" s="60" t="b">
        <f t="shared" si="2113"/>
        <v>0</v>
      </c>
      <c r="CF1292" s="60" t="b">
        <f t="shared" si="2114"/>
        <v>0</v>
      </c>
      <c r="CG1292" s="60" t="b">
        <f t="shared" si="2115"/>
        <v>0</v>
      </c>
      <c r="CH1292" s="60" t="b">
        <f t="shared" si="2116"/>
        <v>0</v>
      </c>
      <c r="CI1292" s="60" t="b">
        <f t="shared" si="2117"/>
        <v>0</v>
      </c>
      <c r="CJ1292" s="60" t="b">
        <f t="shared" si="2118"/>
        <v>0</v>
      </c>
      <c r="CK1292" s="131"/>
      <c r="CL1292" s="131" t="e">
        <f t="shared" si="2085"/>
        <v>#REF!</v>
      </c>
      <c r="CM1292" s="92" t="e">
        <f t="shared" si="2126"/>
        <v>#REF!</v>
      </c>
      <c r="CN1292" s="13" t="e">
        <f t="shared" si="2070"/>
        <v>#REF!</v>
      </c>
      <c r="CO1292" s="11" t="e">
        <f t="shared" si="2119"/>
        <v>#REF!</v>
      </c>
      <c r="CP1292" s="13">
        <f t="shared" si="2068"/>
        <v>0</v>
      </c>
      <c r="CQ1292" s="11">
        <f t="shared" si="2071"/>
        <v>0</v>
      </c>
      <c r="CR1292" s="57">
        <f t="shared" si="2089"/>
        <v>0</v>
      </c>
      <c r="CS1292" s="57">
        <f t="shared" si="2090"/>
        <v>0</v>
      </c>
      <c r="CT1292" s="57">
        <f t="shared" si="2086"/>
        <v>0</v>
      </c>
      <c r="CU1292" s="24"/>
      <c r="CV1292" s="24"/>
      <c r="CW1292" s="24"/>
      <c r="CX1292" s="24"/>
      <c r="CY1292" s="24"/>
      <c r="CZ1292" s="24"/>
      <c r="DA1292" s="24"/>
      <c r="DB1292" s="24"/>
      <c r="DC1292" s="24"/>
      <c r="DD1292" s="64"/>
      <c r="DE1292" s="39"/>
      <c r="DF1292" s="39"/>
      <c r="DG1292" s="39"/>
      <c r="DH1292" s="39"/>
      <c r="DI1292" s="83"/>
      <c r="DJ1292" s="39"/>
      <c r="DK1292" s="22"/>
      <c r="DL1292" s="22"/>
      <c r="DM1292" s="32"/>
      <c r="DN1292" s="22"/>
      <c r="DO1292" s="22"/>
      <c r="DP1292" s="22"/>
      <c r="DQ1292" s="22"/>
      <c r="DR1292" s="22"/>
      <c r="DS1292" s="22"/>
      <c r="DT1292" s="22"/>
      <c r="DU1292" s="22"/>
      <c r="DV1292" s="22"/>
      <c r="DW1292" s="22"/>
      <c r="DX1292" s="22"/>
      <c r="DY1292" s="22"/>
      <c r="DZ1292" s="22"/>
      <c r="EA1292" s="32"/>
      <c r="EB1292" s="22"/>
      <c r="EC1292" s="22"/>
      <c r="EG1292" s="22"/>
      <c r="EH1292"/>
    </row>
    <row r="1293" spans="1:138" s="23" customFormat="1" x14ac:dyDescent="0.2">
      <c r="A1293" s="127"/>
      <c r="B1293" s="61" t="str">
        <f>IF(A1293="","",IF(U1294="","DB",U1294&amp;V1294&amp;W1294&amp;X1294&amp;Y1294&amp;Z1294&amp;AL1294&amp;AM1294&amp;AN1294&amp;AO1294&amp;AP1294&amp;AQ1294&amp;AR1294&amp;#REF!))</f>
        <v/>
      </c>
      <c r="C1293" s="7" t="str">
        <f t="shared" si="2066"/>
        <v/>
      </c>
      <c r="D1293" s="60">
        <f t="shared" si="2087"/>
        <v>0</v>
      </c>
      <c r="E1293" s="7" t="str">
        <f t="shared" si="2088"/>
        <v/>
      </c>
      <c r="F1293" s="72" t="str">
        <f t="shared" si="2072"/>
        <v/>
      </c>
      <c r="G1293" s="73">
        <f t="shared" si="2067"/>
        <v>0</v>
      </c>
      <c r="H1293" s="112">
        <f t="shared" si="2080"/>
        <v>0</v>
      </c>
      <c r="I1293" s="112">
        <f t="shared" si="2081"/>
        <v>0</v>
      </c>
      <c r="J1293" s="74" t="e">
        <f>COUNTIF(#REF!,"E")</f>
        <v>#REF!</v>
      </c>
      <c r="K1293" s="74" t="e">
        <f>COUNTIF(#REF!,"O")</f>
        <v>#REF!</v>
      </c>
      <c r="L1293" s="74" t="e">
        <f t="shared" si="2082"/>
        <v>#REF!</v>
      </c>
      <c r="M1293" s="113" t="e">
        <f t="shared" si="2083"/>
        <v>#REF!</v>
      </c>
      <c r="N1293" s="60"/>
      <c r="O1293" s="61"/>
      <c r="P1293" s="61"/>
      <c r="Q1293" s="61"/>
      <c r="R1293" s="61"/>
      <c r="S1293" s="7"/>
      <c r="T1293" s="67" t="e">
        <f t="shared" si="2120"/>
        <v>#REF!</v>
      </c>
      <c r="U1293" s="76" t="str">
        <f>IF($A1292&lt;&gt;"",IF(OR(CR1292&lt;&gt;0,CS1292&lt;&gt;0,#REF!&lt;$BB$3),"",IF(#REF!="LER","01,",IF(#REF!="LOR","01,",IF(#REF!="LEB","02,",IF(#REF!="LOB","01,",IF(#REF!="HER","19,",IF(#REF!="HOR","19,",IF(#REF!="HEB","20,",IF(#REF!="HOB","19,",""))))))))),"")</f>
        <v/>
      </c>
      <c r="V1293" s="76" t="str">
        <f>IF($A1292&lt;&gt;"",IF(OR(CR1292&lt;&gt;0,CS1292&lt;&gt;0,#REF!&lt;$BB$3),"",IF(#REF!="LER","02,",IF(#REF!="LOR","03,",IF(#REF!="LEB","04,",IF(#REF!="LOB","02,",IF(#REF!="HER","20,",IF(#REF!="HOR","21,",IF(#REF!="HEB","22,",IF(#REF!="HOB","20,",""))))))))),"")</f>
        <v/>
      </c>
      <c r="W1293" s="76" t="str">
        <f>IF($A1292&lt;&gt;"",IF(OR(CR1292&lt;&gt;0,CS1292&lt;&gt;0,#REF!&lt;$BB$3),"",IF(#REF!="LER","03,",IF(#REF!="LOR","05,",IF(#REF!="LEB","06,",IF(#REF!="LOB","03,",IF(#REF!="HER","21,",IF(#REF!="HOR","23,",IF(#REF!="HEB","24,",IF(#REF!="HOB","21,",""))))))))),"")</f>
        <v/>
      </c>
      <c r="X1293" s="76" t="str">
        <f>IF($A1292&lt;&gt;"",IF(OR(CR1292&lt;&gt;0,CS1292&lt;&gt;0,#REF!&lt;$BB$3),"",IF(#REF!="LER","04,",IF(#REF!="LOR","07,",IF(#REF!="LEB","08,",IF(#REF!="LOB","04,",IF(#REF!="HER","22,",IF(#REF!="HOR","25,",IF(#REF!="HEB","26,",IF(#REF!="HOB","22,",""))))))))),"")</f>
        <v/>
      </c>
      <c r="Y1293" s="76" t="str">
        <f>IF($A1292&lt;&gt;"",IF(OR(CR1292&lt;&gt;0,CS1292&lt;&gt;0,#REF!&lt;$BB$3),"",IF(#REF!="LER","05,",IF(#REF!="LOR","09,",IF(#REF!="LEB","10,",IF(#REF!="LOB","05,",IF(#REF!="HER","23,",IF(#REF!="HOR","27,",IF(#REF!="HEB","28,",IF(#REF!="HOB","23,",""))))))))),"")</f>
        <v/>
      </c>
      <c r="Z1293" s="76" t="str">
        <f t="shared" si="2130"/>
        <v/>
      </c>
      <c r="AA1293" s="131" t="b">
        <f t="shared" si="2091"/>
        <v>0</v>
      </c>
      <c r="AB1293" s="131" t="b">
        <f t="shared" si="2092"/>
        <v>0</v>
      </c>
      <c r="AC1293" s="131" t="b">
        <f t="shared" si="2093"/>
        <v>0</v>
      </c>
      <c r="AD1293" s="131" t="b">
        <f t="shared" si="2094"/>
        <v>0</v>
      </c>
      <c r="AE1293" s="131" t="b">
        <f t="shared" si="2095"/>
        <v>0</v>
      </c>
      <c r="AF1293" s="131" t="b">
        <f t="shared" si="2096"/>
        <v>0</v>
      </c>
      <c r="AG1293" s="131"/>
      <c r="AH1293" s="131" t="e">
        <f t="shared" si="2127"/>
        <v>#REF!</v>
      </c>
      <c r="AI1293" s="60"/>
      <c r="AJ1293" s="60"/>
      <c r="AK1293" s="67">
        <f t="shared" si="2121"/>
        <v>1</v>
      </c>
      <c r="AL1293" s="76" t="str">
        <f>IF($A1292&lt;&gt;"",IF(OR(CR1292&lt;&gt;0,CS1292&lt;&gt;0,#REF!&lt;$BB$3),"",IF(#REF!="LER","07,",IF(#REF!="LOR","12,",IF(#REF!="LEB","12,",IF(#REF!="LOB","08,",IF(#REF!="HER","25,",IF(#REF!="HOR","30,",IF(#REF!="HEB","30,",IF(#REF!="HOB","25,",""))))))))),"")</f>
        <v/>
      </c>
      <c r="AM1293" s="76" t="str">
        <f>IF($A1292&lt;&gt;"",IF(OR(CR1292&lt;&gt;0,CS1292&lt;&gt;0,#REF!&lt;$BB$3),"",IF(#REF!="LER","08,",IF(#REF!="LOR","13,",IF(#REF!="LEB","13,",IF(#REF!="LOB","09,",IF(#REF!="HER","26,",IF(#REF!="HOR","31,",IF(#REF!="HEB","31,",IF(#REF!="HOB","26,",""))))))))),"")</f>
        <v/>
      </c>
      <c r="AN1293" s="118" t="str">
        <f t="shared" si="2122"/>
        <v/>
      </c>
      <c r="AO1293" s="76" t="str">
        <f>IF($A1292&lt;&gt;"",IF(OR(CR1292&lt;&gt;0,CS1292&lt;&gt;0,#REF!&lt;$BB$3),"",IF(#REF!="LER","10,",IF(#REF!="LOR","15,",IF(#REF!="LEB","15,",IF(#REF!="LOB","11,",IF(#REF!="HER","28,",IF(#REF!="HOR","33,",IF(#REF!="HEB","33,",IF(#REF!="HOB","28,",""))))))))),"")</f>
        <v/>
      </c>
      <c r="AP1293" s="76" t="str">
        <f>IF($A1292&lt;&gt;"",IF(OR(CR1292&lt;&gt;0,CS1292&lt;&gt;0,#REF!&lt;$BB$3),"",IF(#REF!="LER","12,",IF(#REF!="LOR","16,",IF(#REF!="LEB","16,",IF(#REF!="LOB","13,",IF(#REF!="HER","30,",IF(#REF!="HOR","34,",IF(#REF!="HEB","34,",IF(#REF!="HOB","29,",""))))))))),"")</f>
        <v/>
      </c>
      <c r="AQ1293" s="76" t="str">
        <f>IF($A1292&lt;&gt;"",IF(OR(CR1292&lt;&gt;0,CS1292&lt;&gt;0,#REF!&lt;$BB$3),"",IF(#REF!="LER","14,",IF(#REF!="LOR","17,",IF(#REF!="LEB","17,",IF(#REF!="LOB","15,",IF(#REF!="HER","32,",IF(#REF!="HOR","35,",IF(#REF!="HEB","35,",IF(#REF!="HOB","31,",""))))))))),"")</f>
        <v/>
      </c>
      <c r="AR1293" s="76" t="str">
        <f>IF($A1292&lt;&gt;"",IF(OR(CR1292&lt;&gt;0,CS1292&lt;&gt;0,#REF!&lt;$BB$3),"",IF(#REF!="LER","16,",IF(#REF!="LOR","18,",IF(#REF!="LEB","18,",IF(#REF!="LOB","17,",IF(#REF!="HER","34,",IF(#REF!="HOR","36,",IF(#REF!="HEB","36,",IF(#REF!="HOB","33,",""))))))))),"")</f>
        <v/>
      </c>
      <c r="AS1293" s="60" t="b">
        <f t="shared" si="2097"/>
        <v>0</v>
      </c>
      <c r="AT1293" s="60" t="b">
        <f t="shared" si="2098"/>
        <v>0</v>
      </c>
      <c r="AU1293" s="60" t="b">
        <f t="shared" si="2099"/>
        <v>0</v>
      </c>
      <c r="AV1293" s="60" t="b">
        <f t="shared" si="2100"/>
        <v>0</v>
      </c>
      <c r="AW1293" s="60" t="b">
        <f t="shared" si="2101"/>
        <v>0</v>
      </c>
      <c r="AX1293" s="60" t="b">
        <f t="shared" si="2102"/>
        <v>0</v>
      </c>
      <c r="AY1293" s="60" t="b">
        <f t="shared" si="2103"/>
        <v>0</v>
      </c>
      <c r="AZ1293" s="131"/>
      <c r="BA1293" s="131">
        <f t="shared" si="2128"/>
        <v>1</v>
      </c>
      <c r="BB1293" s="13">
        <f t="shared" si="2069"/>
        <v>0</v>
      </c>
      <c r="BC1293" s="11">
        <f t="shared" si="2104"/>
        <v>0</v>
      </c>
      <c r="BD1293" s="67" t="e">
        <f t="shared" si="2123"/>
        <v>#REF!</v>
      </c>
      <c r="BE1293" s="76" t="str">
        <f>IF($A1292&lt;&gt;"",IF(OR(EE1292&lt;&gt;0,EF1292&lt;&gt;0,#REF!&lt;$BB$3),"",IF(#REF!="LER","01,",IF(#REF!="LOR","01,",IF(#REF!="LEB","02,",IF(#REF!="LOB","01,",IF(#REF!="HER","19,",IF(#REF!="HOR","19,",IF(#REF!="HEB","20,",IF(#REF!="HOB","19,",""))))))))),"")</f>
        <v/>
      </c>
      <c r="BF1293" s="76" t="str">
        <f>IF($A1292&lt;&gt;"",IF(OR(EE1292&lt;&gt;0,EF1292&lt;&gt;0,#REF!&lt;$BB$3),"",IF(#REF!="LER","02,",IF(#REF!="LOR","03,",IF(#REF!="LEB","04,",IF(#REF!="LOB","02,",IF(#REF!="HER","20,",IF(#REF!="HOR","21,",IF(#REF!="HEB","22,",IF(#REF!="HOB","20,",""))))))))),"")</f>
        <v/>
      </c>
      <c r="BG1293" s="76" t="str">
        <f>IF($A1292&lt;&gt;"",IF(OR(EE1292&lt;&gt;0,EF1292&lt;&gt;0,#REF!&lt;$BB$3),"",IF(#REF!="LER","03,",IF(#REF!="LOR","05,",IF(#REF!="LEB","06,",IF(#REF!="LOB","03,",IF(#REF!="HER","21,",IF(#REF!="HOR","23,",IF(#REF!="HEB","24,",IF(#REF!="HOB","21,",""))))))))),"")</f>
        <v/>
      </c>
      <c r="BH1293" s="76" t="str">
        <f>IF($A1292&lt;&gt;"",IF(OR(EE1292&lt;&gt;0,EF1292&lt;&gt;0,#REF!&lt;$BB$3),"",IF(#REF!="LER","04,",IF(#REF!="LOR","07,",IF(#REF!="LEB","08,",IF(#REF!="LOB","04,",IF(#REF!="HER","22,",IF(#REF!="HOR","25,",IF(#REF!="HEB","26,",IF(#REF!="HOB","22,",""))))))))),"")</f>
        <v/>
      </c>
      <c r="BI1293" s="76" t="str">
        <f>IF($A1292&lt;&gt;"",IF(OR(EE1292&lt;&gt;0,EF1292&lt;&gt;0,#REF!&lt;$BB$3),"",IF(#REF!="LER","05,",IF(#REF!="LOR","09,",IF(#REF!="LEB","10,",IF(#REF!="LOB","05,",IF(#REF!="HER","23,",IF(#REF!="HOR","27,",IF(#REF!="HEB","28,",IF(#REF!="HOB","23,",""))))))))),"")</f>
        <v/>
      </c>
      <c r="BJ1293" s="76" t="str">
        <f t="shared" si="2105"/>
        <v/>
      </c>
      <c r="BK1293" s="131" t="b">
        <f t="shared" si="2106"/>
        <v>0</v>
      </c>
      <c r="BL1293" s="131" t="b">
        <f t="shared" si="2107"/>
        <v>0</v>
      </c>
      <c r="BM1293" s="131" t="b">
        <f t="shared" si="2108"/>
        <v>0</v>
      </c>
      <c r="BN1293" s="131" t="b">
        <f t="shared" si="2109"/>
        <v>0</v>
      </c>
      <c r="BO1293" s="131" t="b">
        <f t="shared" si="2110"/>
        <v>0</v>
      </c>
      <c r="BP1293" s="131" t="b">
        <f t="shared" si="2111"/>
        <v>0</v>
      </c>
      <c r="BQ1293" s="131"/>
      <c r="BR1293" s="131" t="e">
        <f t="shared" si="2129"/>
        <v>#REF!</v>
      </c>
      <c r="BS1293" s="92">
        <f t="shared" si="2125"/>
        <v>0</v>
      </c>
      <c r="BT1293" s="60"/>
      <c r="BU1293" s="60"/>
      <c r="BV1293" s="67" t="e">
        <f t="shared" si="2124"/>
        <v>#REF!</v>
      </c>
      <c r="BW1293" s="76" t="str">
        <f>IF($A1292&lt;&gt;"",IF(OR(EE1292&lt;&gt;0,EF1292&lt;&gt;0,#REF!&lt;$BB$3),"",IF(#REF!="LER","07,",IF(#REF!="LOR","12,",IF(#REF!="LEB","12,",IF(#REF!="LOB","08,",IF(#REF!="HER","25,",IF(#REF!="HOR","30,",IF(#REF!="HEB","30,",IF(#REF!="HOB","25,",""))))))))),"")</f>
        <v/>
      </c>
      <c r="BX1293" s="76" t="str">
        <f>IF($A1292&lt;&gt;"",IF(OR(EE1292&lt;&gt;0,EF1292&lt;&gt;0,#REF!&lt;$BB$3),"",IF(#REF!="LER","08,",IF(#REF!="LOR","13,",IF(#REF!="LEB","13,",IF(#REF!="LOB","09,",IF(#REF!="HER","26,",IF(#REF!="HOR","31,",IF(#REF!="HEB","31,",IF(#REF!="HOB","26,",""))))))))),"")</f>
        <v/>
      </c>
      <c r="BY1293" s="76" t="str">
        <f>IF($A1292&lt;&gt;"",IF(OR(EE1292&lt;&gt;0,EF1292&lt;&gt;0,#REF!&lt;$BB$3),"",IF(#REF!="LER","09,",IF(#REF!="LOR","14,",IF(#REF!="LEB","14,",IF(#REF!="LOB","10,",IF(#REF!="HER","27,",IF(#REF!="HOR","32,",IF(#REF!="HEB","32,",IF(#REF!="HOB","27,",""))))))))),"")</f>
        <v/>
      </c>
      <c r="BZ1293" s="76" t="str">
        <f>IF($A1292&lt;&gt;"",IF(OR(EE1292&lt;&gt;0,EF1292&lt;&gt;0,#REF!&lt;$BB$3),"",IF(#REF!="LER","10,",IF(#REF!="LOR","15,",IF(#REF!="LEB","15,",IF(#REF!="LOB","11,",IF(#REF!="HER","28,",IF(#REF!="HOR","33,",IF(#REF!="HEB","33,",IF(#REF!="HOB","28,",""))))))))),"")</f>
        <v/>
      </c>
      <c r="CA1293" s="76" t="str">
        <f>IF($A1292&lt;&gt;"",IF(OR(EE1292&lt;&gt;0,EF1292&lt;&gt;0,#REF!&lt;$BB$3),"",IF(#REF!="LER","12,",IF(#REF!="LOR","16,",IF(#REF!="LEB","16,",IF(#REF!="LOB","13,",IF(#REF!="HER","30,",IF(#REF!="HOR","34,",IF(#REF!="HEB","34,",IF(#REF!="HOB","29,",""))))))))),"")</f>
        <v/>
      </c>
      <c r="CB1293" s="76" t="str">
        <f>IF($A1292&lt;&gt;"",IF(OR(EE1292&lt;&gt;0,EF1292&lt;&gt;0,#REF!&lt;$BB$3),"",IF(#REF!="LER","14,",IF(#REF!="LOR","17,",IF(#REF!="LEB","17,",IF(#REF!="LOB","15,",IF(#REF!="HER","32,",IF(#REF!="HOR","35,",IF(#REF!="HEB","35,",IF(#REF!="HOB","31,",""))))))))),"")</f>
        <v/>
      </c>
      <c r="CC1293" s="76" t="str">
        <f>IF($A1292&lt;&gt;"",IF(OR(EE1292&lt;&gt;0,EF1292&lt;&gt;0,#REF!&lt;$BB$3),"",IF(#REF!="LER","16,",IF(#REF!="LOR","18,",IF(#REF!="LEB","18,",IF(#REF!="LOB","17,",IF(#REF!="HER","34,",IF(#REF!="HOR","36,",IF(#REF!="HEB","36,",IF(#REF!="HOB","33,",""))))))))),"")</f>
        <v/>
      </c>
      <c r="CD1293" s="60" t="b">
        <f t="shared" si="2112"/>
        <v>0</v>
      </c>
      <c r="CE1293" s="60" t="b">
        <f t="shared" si="2113"/>
        <v>0</v>
      </c>
      <c r="CF1293" s="60" t="b">
        <f t="shared" si="2114"/>
        <v>0</v>
      </c>
      <c r="CG1293" s="60" t="b">
        <f t="shared" si="2115"/>
        <v>0</v>
      </c>
      <c r="CH1293" s="60" t="b">
        <f t="shared" si="2116"/>
        <v>0</v>
      </c>
      <c r="CI1293" s="60" t="b">
        <f t="shared" si="2117"/>
        <v>0</v>
      </c>
      <c r="CJ1293" s="60" t="b">
        <f t="shared" si="2118"/>
        <v>0</v>
      </c>
      <c r="CK1293" s="131"/>
      <c r="CL1293" s="131" t="e">
        <f t="shared" si="2085"/>
        <v>#REF!</v>
      </c>
      <c r="CM1293" s="92" t="e">
        <f t="shared" si="2126"/>
        <v>#REF!</v>
      </c>
      <c r="CN1293" s="13" t="e">
        <f t="shared" si="2070"/>
        <v>#REF!</v>
      </c>
      <c r="CO1293" s="11" t="e">
        <f t="shared" si="2119"/>
        <v>#REF!</v>
      </c>
      <c r="CP1293" s="13">
        <f t="shared" si="2068"/>
        <v>0</v>
      </c>
      <c r="CQ1293" s="11">
        <f t="shared" si="2071"/>
        <v>0</v>
      </c>
      <c r="CR1293" s="57">
        <f t="shared" si="2089"/>
        <v>0</v>
      </c>
      <c r="CS1293" s="57">
        <f t="shared" si="2090"/>
        <v>0</v>
      </c>
      <c r="CT1293" s="57">
        <f t="shared" si="2086"/>
        <v>0</v>
      </c>
      <c r="CU1293" s="24"/>
      <c r="CV1293" s="24"/>
      <c r="CW1293" s="24"/>
      <c r="CX1293" s="24"/>
      <c r="CY1293" s="24"/>
      <c r="CZ1293" s="24"/>
      <c r="DA1293" s="24"/>
      <c r="DB1293" s="24"/>
      <c r="DC1293" s="24"/>
      <c r="DD1293" s="64"/>
      <c r="DE1293" s="39"/>
      <c r="DF1293" s="39"/>
      <c r="DG1293" s="39"/>
      <c r="DH1293" s="39"/>
      <c r="DI1293" s="83"/>
      <c r="DJ1293" s="39"/>
      <c r="DK1293" s="22"/>
      <c r="DL1293" s="22"/>
      <c r="DM1293" s="32"/>
      <c r="DN1293" s="22"/>
      <c r="DO1293" s="22"/>
      <c r="DP1293" s="22"/>
      <c r="DQ1293" s="22"/>
      <c r="DR1293" s="22"/>
      <c r="DS1293" s="22"/>
      <c r="DT1293" s="22"/>
      <c r="DU1293" s="22"/>
      <c r="DV1293" s="22"/>
      <c r="DW1293" s="22"/>
      <c r="DX1293" s="22"/>
      <c r="DY1293" s="22"/>
      <c r="DZ1293" s="22"/>
      <c r="EA1293" s="32"/>
      <c r="EB1293" s="22"/>
      <c r="EC1293" s="22"/>
      <c r="EG1293" s="22"/>
      <c r="EH1293"/>
    </row>
    <row r="1294" spans="1:138" s="23" customFormat="1" x14ac:dyDescent="0.2">
      <c r="A1294" s="127"/>
      <c r="B1294" s="61" t="str">
        <f>IF(A1294="","",IF(U1295="","DB",U1295&amp;V1295&amp;W1295&amp;X1295&amp;Y1295&amp;Z1295&amp;AL1295&amp;AM1295&amp;AN1295&amp;AO1295&amp;AP1295&amp;AQ1295&amp;AR1295&amp;#REF!))</f>
        <v/>
      </c>
      <c r="C1294" s="7" t="str">
        <f t="shared" ref="C1294:C1357" si="2131">IF(AND(CR1294=0,CS1294=0),"",IF(CR1294="Profit Target","profit target",IF(CS1294="Stop Loss","stop loss","")))</f>
        <v/>
      </c>
      <c r="D1294" s="60">
        <f t="shared" si="2087"/>
        <v>0</v>
      </c>
      <c r="E1294" s="7" t="str">
        <f t="shared" si="2088"/>
        <v/>
      </c>
      <c r="F1294" s="72" t="str">
        <f t="shared" si="2072"/>
        <v/>
      </c>
      <c r="G1294" s="73">
        <f t="shared" ref="G1294:G1357" si="2132">COUNTIF(F1286:F1294,"H")</f>
        <v>0</v>
      </c>
      <c r="H1294" s="112">
        <f t="shared" ref="H1294:H1357" si="2133">COUNTIF(F1286:F1294,"L")</f>
        <v>0</v>
      </c>
      <c r="I1294" s="112">
        <f t="shared" ref="I1294:I1357" si="2134">IF(G1294&gt;H1294,G1294-H1294,H1294-G1294)</f>
        <v>0</v>
      </c>
      <c r="J1294" s="74" t="e">
        <f>COUNTIF(#REF!,"E")</f>
        <v>#REF!</v>
      </c>
      <c r="K1294" s="74" t="e">
        <f>COUNTIF(#REF!,"O")</f>
        <v>#REF!</v>
      </c>
      <c r="L1294" s="74" t="e">
        <f t="shared" ref="L1294:L1357" si="2135">IF(J1294&gt;K1294,J1294-K1294,K1294-J1294)</f>
        <v>#REF!</v>
      </c>
      <c r="M1294" s="113" t="e">
        <f t="shared" ref="M1294:M1357" si="2136">IF(J1294&gt;K1294,J1294-K1294,"")</f>
        <v>#REF!</v>
      </c>
      <c r="N1294" s="60"/>
      <c r="O1294" s="61"/>
      <c r="P1294" s="61"/>
      <c r="Q1294" s="61"/>
      <c r="R1294" s="61"/>
      <c r="S1294" s="7"/>
      <c r="T1294" s="67" t="e">
        <f t="shared" si="2120"/>
        <v>#REF!</v>
      </c>
      <c r="U1294" s="76" t="str">
        <f>IF($A1293&lt;&gt;"",IF(OR(CR1293&lt;&gt;0,CS1293&lt;&gt;0,#REF!&lt;$BB$3),"",IF(#REF!="LER","01,",IF(#REF!="LOR","01,",IF(#REF!="LEB","02,",IF(#REF!="LOB","01,",IF(#REF!="HER","19,",IF(#REF!="HOR","19,",IF(#REF!="HEB","20,",IF(#REF!="HOB","19,",""))))))))),"")</f>
        <v/>
      </c>
      <c r="V1294" s="76" t="str">
        <f>IF($A1293&lt;&gt;"",IF(OR(CR1293&lt;&gt;0,CS1293&lt;&gt;0,#REF!&lt;$BB$3),"",IF(#REF!="LER","02,",IF(#REF!="LOR","03,",IF(#REF!="LEB","04,",IF(#REF!="LOB","02,",IF(#REF!="HER","20,",IF(#REF!="HOR","21,",IF(#REF!="HEB","22,",IF(#REF!="HOB","20,",""))))))))),"")</f>
        <v/>
      </c>
      <c r="W1294" s="76" t="str">
        <f>IF($A1293&lt;&gt;"",IF(OR(CR1293&lt;&gt;0,CS1293&lt;&gt;0,#REF!&lt;$BB$3),"",IF(#REF!="LER","03,",IF(#REF!="LOR","05,",IF(#REF!="LEB","06,",IF(#REF!="LOB","03,",IF(#REF!="HER","21,",IF(#REF!="HOR","23,",IF(#REF!="HEB","24,",IF(#REF!="HOB","21,",""))))))))),"")</f>
        <v/>
      </c>
      <c r="X1294" s="76" t="str">
        <f>IF($A1293&lt;&gt;"",IF(OR(CR1293&lt;&gt;0,CS1293&lt;&gt;0,#REF!&lt;$BB$3),"",IF(#REF!="LER","04,",IF(#REF!="LOR","07,",IF(#REF!="LEB","08,",IF(#REF!="LOB","04,",IF(#REF!="HER","22,",IF(#REF!="HOR","25,",IF(#REF!="HEB","26,",IF(#REF!="HOB","22,",""))))))))),"")</f>
        <v/>
      </c>
      <c r="Y1294" s="76" t="str">
        <f>IF($A1293&lt;&gt;"",IF(OR(CR1293&lt;&gt;0,CS1293&lt;&gt;0,#REF!&lt;$BB$3),"",IF(#REF!="LER","05,",IF(#REF!="LOR","09,",IF(#REF!="LEB","10,",IF(#REF!="LOB","05,",IF(#REF!="HER","23,",IF(#REF!="HOR","27,",IF(#REF!="HEB","28,",IF(#REF!="HOB","23,",""))))))))),"")</f>
        <v/>
      </c>
      <c r="Z1294" s="76" t="str">
        <f t="shared" si="2130"/>
        <v/>
      </c>
      <c r="AA1294" s="131" t="b">
        <f t="shared" si="2091"/>
        <v>0</v>
      </c>
      <c r="AB1294" s="131" t="b">
        <f t="shared" si="2092"/>
        <v>0</v>
      </c>
      <c r="AC1294" s="131" t="b">
        <f t="shared" si="2093"/>
        <v>0</v>
      </c>
      <c r="AD1294" s="131" t="b">
        <f t="shared" si="2094"/>
        <v>0</v>
      </c>
      <c r="AE1294" s="131" t="b">
        <f t="shared" si="2095"/>
        <v>0</v>
      </c>
      <c r="AF1294" s="131" t="b">
        <f t="shared" si="2096"/>
        <v>0</v>
      </c>
      <c r="AG1294" s="131"/>
      <c r="AH1294" s="131" t="e">
        <f t="shared" si="2127"/>
        <v>#REF!</v>
      </c>
      <c r="AI1294" s="60"/>
      <c r="AJ1294" s="60"/>
      <c r="AK1294" s="67">
        <f t="shared" si="2121"/>
        <v>1</v>
      </c>
      <c r="AL1294" s="76" t="str">
        <f>IF($A1293&lt;&gt;"",IF(OR(CR1293&lt;&gt;0,CS1293&lt;&gt;0,#REF!&lt;$BB$3),"",IF(#REF!="LER","07,",IF(#REF!="LOR","12,",IF(#REF!="LEB","12,",IF(#REF!="LOB","08,",IF(#REF!="HER","25,",IF(#REF!="HOR","30,",IF(#REF!="HEB","30,",IF(#REF!="HOB","25,",""))))))))),"")</f>
        <v/>
      </c>
      <c r="AM1294" s="76" t="str">
        <f>IF($A1293&lt;&gt;"",IF(OR(CR1293&lt;&gt;0,CS1293&lt;&gt;0,#REF!&lt;$BB$3),"",IF(#REF!="LER","08,",IF(#REF!="LOR","13,",IF(#REF!="LEB","13,",IF(#REF!="LOB","09,",IF(#REF!="HER","26,",IF(#REF!="HOR","31,",IF(#REF!="HEB","31,",IF(#REF!="HOB","26,",""))))))))),"")</f>
        <v/>
      </c>
      <c r="AN1294" s="118" t="str">
        <f t="shared" si="2122"/>
        <v/>
      </c>
      <c r="AO1294" s="76" t="str">
        <f>IF($A1293&lt;&gt;"",IF(OR(CR1293&lt;&gt;0,CS1293&lt;&gt;0,#REF!&lt;$BB$3),"",IF(#REF!="LER","10,",IF(#REF!="LOR","15,",IF(#REF!="LEB","15,",IF(#REF!="LOB","11,",IF(#REF!="HER","28,",IF(#REF!="HOR","33,",IF(#REF!="HEB","33,",IF(#REF!="HOB","28,",""))))))))),"")</f>
        <v/>
      </c>
      <c r="AP1294" s="76" t="str">
        <f>IF($A1293&lt;&gt;"",IF(OR(CR1293&lt;&gt;0,CS1293&lt;&gt;0,#REF!&lt;$BB$3),"",IF(#REF!="LER","12,",IF(#REF!="LOR","16,",IF(#REF!="LEB","16,",IF(#REF!="LOB","13,",IF(#REF!="HER","30,",IF(#REF!="HOR","34,",IF(#REF!="HEB","34,",IF(#REF!="HOB","29,",""))))))))),"")</f>
        <v/>
      </c>
      <c r="AQ1294" s="76" t="str">
        <f>IF($A1293&lt;&gt;"",IF(OR(CR1293&lt;&gt;0,CS1293&lt;&gt;0,#REF!&lt;$BB$3),"",IF(#REF!="LER","14,",IF(#REF!="LOR","17,",IF(#REF!="LEB","17,",IF(#REF!="LOB","15,",IF(#REF!="HER","32,",IF(#REF!="HOR","35,",IF(#REF!="HEB","35,",IF(#REF!="HOB","31,",""))))))))),"")</f>
        <v/>
      </c>
      <c r="AR1294" s="76" t="str">
        <f>IF($A1293&lt;&gt;"",IF(OR(CR1293&lt;&gt;0,CS1293&lt;&gt;0,#REF!&lt;$BB$3),"",IF(#REF!="LER","16,",IF(#REF!="LOR","18,",IF(#REF!="LEB","18,",IF(#REF!="LOB","17,",IF(#REF!="HER","34,",IF(#REF!="HOR","36,",IF(#REF!="HEB","36,",IF(#REF!="HOB","33,",""))))))))),"")</f>
        <v/>
      </c>
      <c r="AS1294" s="60" t="b">
        <f t="shared" si="2097"/>
        <v>0</v>
      </c>
      <c r="AT1294" s="60" t="b">
        <f t="shared" si="2098"/>
        <v>0</v>
      </c>
      <c r="AU1294" s="60" t="b">
        <f t="shared" si="2099"/>
        <v>0</v>
      </c>
      <c r="AV1294" s="60" t="b">
        <f t="shared" si="2100"/>
        <v>0</v>
      </c>
      <c r="AW1294" s="60" t="b">
        <f t="shared" si="2101"/>
        <v>0</v>
      </c>
      <c r="AX1294" s="60" t="b">
        <f t="shared" si="2102"/>
        <v>0</v>
      </c>
      <c r="AY1294" s="60" t="b">
        <f t="shared" si="2103"/>
        <v>0</v>
      </c>
      <c r="AZ1294" s="131"/>
      <c r="BA1294" s="131">
        <f t="shared" si="2128"/>
        <v>1</v>
      </c>
      <c r="BB1294" s="13">
        <f t="shared" si="2069"/>
        <v>0</v>
      </c>
      <c r="BC1294" s="11">
        <f t="shared" si="2104"/>
        <v>0</v>
      </c>
      <c r="BD1294" s="67" t="e">
        <f t="shared" si="2123"/>
        <v>#REF!</v>
      </c>
      <c r="BE1294" s="76" t="str">
        <f>IF($A1293&lt;&gt;"",IF(OR(EE1293&lt;&gt;0,EF1293&lt;&gt;0,#REF!&lt;$BB$3),"",IF(#REF!="LER","01,",IF(#REF!="LOR","01,",IF(#REF!="LEB","02,",IF(#REF!="LOB","01,",IF(#REF!="HER","19,",IF(#REF!="HOR","19,",IF(#REF!="HEB","20,",IF(#REF!="HOB","19,",""))))))))),"")</f>
        <v/>
      </c>
      <c r="BF1294" s="76" t="str">
        <f>IF($A1293&lt;&gt;"",IF(OR(EE1293&lt;&gt;0,EF1293&lt;&gt;0,#REF!&lt;$BB$3),"",IF(#REF!="LER","02,",IF(#REF!="LOR","03,",IF(#REF!="LEB","04,",IF(#REF!="LOB","02,",IF(#REF!="HER","20,",IF(#REF!="HOR","21,",IF(#REF!="HEB","22,",IF(#REF!="HOB","20,",""))))))))),"")</f>
        <v/>
      </c>
      <c r="BG1294" s="76" t="str">
        <f>IF($A1293&lt;&gt;"",IF(OR(EE1293&lt;&gt;0,EF1293&lt;&gt;0,#REF!&lt;$BB$3),"",IF(#REF!="LER","03,",IF(#REF!="LOR","05,",IF(#REF!="LEB","06,",IF(#REF!="LOB","03,",IF(#REF!="HER","21,",IF(#REF!="HOR","23,",IF(#REF!="HEB","24,",IF(#REF!="HOB","21,",""))))))))),"")</f>
        <v/>
      </c>
      <c r="BH1294" s="76" t="str">
        <f>IF($A1293&lt;&gt;"",IF(OR(EE1293&lt;&gt;0,EF1293&lt;&gt;0,#REF!&lt;$BB$3),"",IF(#REF!="LER","04,",IF(#REF!="LOR","07,",IF(#REF!="LEB","08,",IF(#REF!="LOB","04,",IF(#REF!="HER","22,",IF(#REF!="HOR","25,",IF(#REF!="HEB","26,",IF(#REF!="HOB","22,",""))))))))),"")</f>
        <v/>
      </c>
      <c r="BI1294" s="76" t="str">
        <f>IF($A1293&lt;&gt;"",IF(OR(EE1293&lt;&gt;0,EF1293&lt;&gt;0,#REF!&lt;$BB$3),"",IF(#REF!="LER","05,",IF(#REF!="LOR","09,",IF(#REF!="LEB","10,",IF(#REF!="LOB","05,",IF(#REF!="HER","23,",IF(#REF!="HOR","27,",IF(#REF!="HEB","28,",IF(#REF!="HOB","23,",""))))))))),"")</f>
        <v/>
      </c>
      <c r="BJ1294" s="76" t="str">
        <f t="shared" si="2105"/>
        <v/>
      </c>
      <c r="BK1294" s="131" t="b">
        <f t="shared" si="2106"/>
        <v>0</v>
      </c>
      <c r="BL1294" s="131" t="b">
        <f t="shared" si="2107"/>
        <v>0</v>
      </c>
      <c r="BM1294" s="131" t="b">
        <f t="shared" si="2108"/>
        <v>0</v>
      </c>
      <c r="BN1294" s="131" t="b">
        <f t="shared" si="2109"/>
        <v>0</v>
      </c>
      <c r="BO1294" s="131" t="b">
        <f t="shared" si="2110"/>
        <v>0</v>
      </c>
      <c r="BP1294" s="131" t="b">
        <f t="shared" si="2111"/>
        <v>0</v>
      </c>
      <c r="BQ1294" s="131"/>
      <c r="BR1294" s="131" t="e">
        <f t="shared" si="2129"/>
        <v>#REF!</v>
      </c>
      <c r="BS1294" s="92">
        <f t="shared" si="2125"/>
        <v>0</v>
      </c>
      <c r="BT1294" s="60"/>
      <c r="BU1294" s="60"/>
      <c r="BV1294" s="67" t="e">
        <f t="shared" si="2124"/>
        <v>#REF!</v>
      </c>
      <c r="BW1294" s="76" t="str">
        <f>IF($A1293&lt;&gt;"",IF(OR(EE1293&lt;&gt;0,EF1293&lt;&gt;0,#REF!&lt;$BB$3),"",IF(#REF!="LER","07,",IF(#REF!="LOR","12,",IF(#REF!="LEB","12,",IF(#REF!="LOB","08,",IF(#REF!="HER","25,",IF(#REF!="HOR","30,",IF(#REF!="HEB","30,",IF(#REF!="HOB","25,",""))))))))),"")</f>
        <v/>
      </c>
      <c r="BX1294" s="76" t="str">
        <f>IF($A1293&lt;&gt;"",IF(OR(EE1293&lt;&gt;0,EF1293&lt;&gt;0,#REF!&lt;$BB$3),"",IF(#REF!="LER","08,",IF(#REF!="LOR","13,",IF(#REF!="LEB","13,",IF(#REF!="LOB","09,",IF(#REF!="HER","26,",IF(#REF!="HOR","31,",IF(#REF!="HEB","31,",IF(#REF!="HOB","26,",""))))))))),"")</f>
        <v/>
      </c>
      <c r="BY1294" s="76" t="str">
        <f>IF($A1293&lt;&gt;"",IF(OR(EE1293&lt;&gt;0,EF1293&lt;&gt;0,#REF!&lt;$BB$3),"",IF(#REF!="LER","09,",IF(#REF!="LOR","14,",IF(#REF!="LEB","14,",IF(#REF!="LOB","10,",IF(#REF!="HER","27,",IF(#REF!="HOR","32,",IF(#REF!="HEB","32,",IF(#REF!="HOB","27,",""))))))))),"")</f>
        <v/>
      </c>
      <c r="BZ1294" s="76" t="str">
        <f>IF($A1293&lt;&gt;"",IF(OR(EE1293&lt;&gt;0,EF1293&lt;&gt;0,#REF!&lt;$BB$3),"",IF(#REF!="LER","10,",IF(#REF!="LOR","15,",IF(#REF!="LEB","15,",IF(#REF!="LOB","11,",IF(#REF!="HER","28,",IF(#REF!="HOR","33,",IF(#REF!="HEB","33,",IF(#REF!="HOB","28,",""))))))))),"")</f>
        <v/>
      </c>
      <c r="CA1294" s="76" t="str">
        <f>IF($A1293&lt;&gt;"",IF(OR(EE1293&lt;&gt;0,EF1293&lt;&gt;0,#REF!&lt;$BB$3),"",IF(#REF!="LER","12,",IF(#REF!="LOR","16,",IF(#REF!="LEB","16,",IF(#REF!="LOB","13,",IF(#REF!="HER","30,",IF(#REF!="HOR","34,",IF(#REF!="HEB","34,",IF(#REF!="HOB","29,",""))))))))),"")</f>
        <v/>
      </c>
      <c r="CB1294" s="76" t="str">
        <f>IF($A1293&lt;&gt;"",IF(OR(EE1293&lt;&gt;0,EF1293&lt;&gt;0,#REF!&lt;$BB$3),"",IF(#REF!="LER","14,",IF(#REF!="LOR","17,",IF(#REF!="LEB","17,",IF(#REF!="LOB","15,",IF(#REF!="HER","32,",IF(#REF!="HOR","35,",IF(#REF!="HEB","35,",IF(#REF!="HOB","31,",""))))))))),"")</f>
        <v/>
      </c>
      <c r="CC1294" s="76" t="str">
        <f>IF($A1293&lt;&gt;"",IF(OR(EE1293&lt;&gt;0,EF1293&lt;&gt;0,#REF!&lt;$BB$3),"",IF(#REF!="LER","16,",IF(#REF!="LOR","18,",IF(#REF!="LEB","18,",IF(#REF!="LOB","17,",IF(#REF!="HER","34,",IF(#REF!="HOR","36,",IF(#REF!="HEB","36,",IF(#REF!="HOB","33,",""))))))))),"")</f>
        <v/>
      </c>
      <c r="CD1294" s="60" t="b">
        <f t="shared" si="2112"/>
        <v>0</v>
      </c>
      <c r="CE1294" s="60" t="b">
        <f t="shared" si="2113"/>
        <v>0</v>
      </c>
      <c r="CF1294" s="60" t="b">
        <f t="shared" si="2114"/>
        <v>0</v>
      </c>
      <c r="CG1294" s="60" t="b">
        <f t="shared" si="2115"/>
        <v>0</v>
      </c>
      <c r="CH1294" s="60" t="b">
        <f t="shared" si="2116"/>
        <v>0</v>
      </c>
      <c r="CI1294" s="60" t="b">
        <f t="shared" si="2117"/>
        <v>0</v>
      </c>
      <c r="CJ1294" s="60" t="b">
        <f t="shared" si="2118"/>
        <v>0</v>
      </c>
      <c r="CK1294" s="131"/>
      <c r="CL1294" s="131" t="e">
        <f t="shared" si="2085"/>
        <v>#REF!</v>
      </c>
      <c r="CM1294" s="92" t="e">
        <f t="shared" si="2126"/>
        <v>#REF!</v>
      </c>
      <c r="CN1294" s="13" t="e">
        <f t="shared" si="2070"/>
        <v>#REF!</v>
      </c>
      <c r="CO1294" s="11" t="e">
        <f t="shared" si="2119"/>
        <v>#REF!</v>
      </c>
      <c r="CP1294" s="13">
        <f t="shared" si="2068"/>
        <v>0</v>
      </c>
      <c r="CQ1294" s="11">
        <f t="shared" si="2071"/>
        <v>0</v>
      </c>
      <c r="CR1294" s="57">
        <f t="shared" si="2089"/>
        <v>0</v>
      </c>
      <c r="CS1294" s="57">
        <f t="shared" si="2090"/>
        <v>0</v>
      </c>
      <c r="CT1294" s="57">
        <f t="shared" si="2086"/>
        <v>0</v>
      </c>
      <c r="CU1294" s="24"/>
      <c r="CV1294" s="24"/>
      <c r="CW1294" s="24"/>
      <c r="CX1294" s="24"/>
      <c r="CY1294" s="24"/>
      <c r="CZ1294" s="24"/>
      <c r="DA1294" s="24"/>
      <c r="DB1294" s="24"/>
      <c r="DC1294" s="24"/>
      <c r="DD1294" s="64"/>
      <c r="DE1294" s="39"/>
      <c r="DF1294" s="39"/>
      <c r="DG1294" s="39"/>
      <c r="DH1294" s="39"/>
      <c r="DI1294" s="83"/>
      <c r="DJ1294" s="39"/>
      <c r="DK1294" s="22"/>
      <c r="DL1294" s="22"/>
      <c r="DM1294" s="32"/>
      <c r="DN1294" s="22"/>
      <c r="DO1294" s="22"/>
      <c r="DP1294" s="22"/>
      <c r="DQ1294" s="22"/>
      <c r="DR1294" s="22"/>
      <c r="DS1294" s="22"/>
      <c r="DT1294" s="22"/>
      <c r="DU1294" s="22"/>
      <c r="DV1294" s="22"/>
      <c r="DW1294" s="22"/>
      <c r="DX1294" s="22"/>
      <c r="DY1294" s="22"/>
      <c r="DZ1294" s="22"/>
      <c r="EA1294" s="32"/>
      <c r="EB1294" s="22"/>
      <c r="EC1294" s="22"/>
      <c r="EG1294" s="22"/>
      <c r="EH1294"/>
    </row>
    <row r="1295" spans="1:138" s="23" customFormat="1" x14ac:dyDescent="0.2">
      <c r="A1295" s="127"/>
      <c r="B1295" s="61" t="str">
        <f>IF(A1295="","",IF(U1296="","DB",U1296&amp;V1296&amp;W1296&amp;X1296&amp;Y1296&amp;Z1296&amp;AL1296&amp;AM1296&amp;AN1296&amp;AO1296&amp;AP1296&amp;AQ1296&amp;AR1296&amp;#REF!))</f>
        <v/>
      </c>
      <c r="C1295" s="7" t="str">
        <f t="shared" si="2131"/>
        <v/>
      </c>
      <c r="D1295" s="60">
        <f t="shared" ref="D1295:D1357" si="2137">BB1295</f>
        <v>0</v>
      </c>
      <c r="E1295" s="7" t="str">
        <f t="shared" si="2088"/>
        <v/>
      </c>
      <c r="F1295" s="72" t="str">
        <f t="shared" si="2072"/>
        <v/>
      </c>
      <c r="G1295" s="73">
        <f t="shared" si="2132"/>
        <v>0</v>
      </c>
      <c r="H1295" s="112">
        <f t="shared" si="2133"/>
        <v>0</v>
      </c>
      <c r="I1295" s="112">
        <f t="shared" si="2134"/>
        <v>0</v>
      </c>
      <c r="J1295" s="74" t="e">
        <f>COUNTIF(#REF!,"E")</f>
        <v>#REF!</v>
      </c>
      <c r="K1295" s="74" t="e">
        <f>COUNTIF(#REF!,"O")</f>
        <v>#REF!</v>
      </c>
      <c r="L1295" s="74" t="e">
        <f t="shared" si="2135"/>
        <v>#REF!</v>
      </c>
      <c r="M1295" s="113" t="e">
        <f t="shared" si="2136"/>
        <v>#REF!</v>
      </c>
      <c r="N1295" s="60"/>
      <c r="O1295" s="61"/>
      <c r="P1295" s="61"/>
      <c r="Q1295" s="61"/>
      <c r="R1295" s="61"/>
      <c r="S1295" s="7"/>
      <c r="T1295" s="67" t="e">
        <f t="shared" si="2120"/>
        <v>#REF!</v>
      </c>
      <c r="U1295" s="76" t="str">
        <f>IF($A1294&lt;&gt;"",IF(OR(CR1294&lt;&gt;0,CS1294&lt;&gt;0,#REF!&lt;$BB$3),"",IF(#REF!="LER","01,",IF(#REF!="LOR","01,",IF(#REF!="LEB","02,",IF(#REF!="LOB","01,",IF(#REF!="HER","19,",IF(#REF!="HOR","19,",IF(#REF!="HEB","20,",IF(#REF!="HOB","19,",""))))))))),"")</f>
        <v/>
      </c>
      <c r="V1295" s="76" t="str">
        <f>IF($A1294&lt;&gt;"",IF(OR(CR1294&lt;&gt;0,CS1294&lt;&gt;0,#REF!&lt;$BB$3),"",IF(#REF!="LER","02,",IF(#REF!="LOR","03,",IF(#REF!="LEB","04,",IF(#REF!="LOB","02,",IF(#REF!="HER","20,",IF(#REF!="HOR","21,",IF(#REF!="HEB","22,",IF(#REF!="HOB","20,",""))))))))),"")</f>
        <v/>
      </c>
      <c r="W1295" s="76" t="str">
        <f>IF($A1294&lt;&gt;"",IF(OR(CR1294&lt;&gt;0,CS1294&lt;&gt;0,#REF!&lt;$BB$3),"",IF(#REF!="LER","03,",IF(#REF!="LOR","05,",IF(#REF!="LEB","06,",IF(#REF!="LOB","03,",IF(#REF!="HER","21,",IF(#REF!="HOR","23,",IF(#REF!="HEB","24,",IF(#REF!="HOB","21,",""))))))))),"")</f>
        <v/>
      </c>
      <c r="X1295" s="76" t="str">
        <f>IF($A1294&lt;&gt;"",IF(OR(CR1294&lt;&gt;0,CS1294&lt;&gt;0,#REF!&lt;$BB$3),"",IF(#REF!="LER","04,",IF(#REF!="LOR","07,",IF(#REF!="LEB","08,",IF(#REF!="LOB","04,",IF(#REF!="HER","22,",IF(#REF!="HOR","25,",IF(#REF!="HEB","26,",IF(#REF!="HOB","22,",""))))))))),"")</f>
        <v/>
      </c>
      <c r="Y1295" s="76" t="str">
        <f>IF($A1294&lt;&gt;"",IF(OR(CR1294&lt;&gt;0,CS1294&lt;&gt;0,#REF!&lt;$BB$3),"",IF(#REF!="LER","05,",IF(#REF!="LOR","09,",IF(#REF!="LEB","10,",IF(#REF!="LOB","05,",IF(#REF!="HER","23,",IF(#REF!="HOR","27,",IF(#REF!="HEB","28,",IF(#REF!="HOB","23,",""))))))))),"")</f>
        <v/>
      </c>
      <c r="Z1295" s="76" t="str">
        <f t="shared" si="2130"/>
        <v/>
      </c>
      <c r="AA1295" s="131" t="b">
        <f t="shared" si="2091"/>
        <v>0</v>
      </c>
      <c r="AB1295" s="131" t="b">
        <f t="shared" si="2092"/>
        <v>0</v>
      </c>
      <c r="AC1295" s="131" t="b">
        <f t="shared" si="2093"/>
        <v>0</v>
      </c>
      <c r="AD1295" s="131" t="b">
        <f t="shared" si="2094"/>
        <v>0</v>
      </c>
      <c r="AE1295" s="131" t="b">
        <f t="shared" si="2095"/>
        <v>0</v>
      </c>
      <c r="AF1295" s="131" t="b">
        <f t="shared" si="2096"/>
        <v>0</v>
      </c>
      <c r="AG1295" s="131"/>
      <c r="AH1295" s="131" t="e">
        <f t="shared" si="2127"/>
        <v>#REF!</v>
      </c>
      <c r="AI1295" s="60"/>
      <c r="AJ1295" s="60"/>
      <c r="AK1295" s="67">
        <f t="shared" si="2121"/>
        <v>1</v>
      </c>
      <c r="AL1295" s="76" t="str">
        <f>IF($A1294&lt;&gt;"",IF(OR(CR1294&lt;&gt;0,CS1294&lt;&gt;0,#REF!&lt;$BB$3),"",IF(#REF!="LER","07,",IF(#REF!="LOR","12,",IF(#REF!="LEB","12,",IF(#REF!="LOB","08,",IF(#REF!="HER","25,",IF(#REF!="HOR","30,",IF(#REF!="HEB","30,",IF(#REF!="HOB","25,",""))))))))),"")</f>
        <v/>
      </c>
      <c r="AM1295" s="76" t="str">
        <f>IF($A1294&lt;&gt;"",IF(OR(CR1294&lt;&gt;0,CS1294&lt;&gt;0,#REF!&lt;$BB$3),"",IF(#REF!="LER","08,",IF(#REF!="LOR","13,",IF(#REF!="LEB","13,",IF(#REF!="LOB","09,",IF(#REF!="HER","26,",IF(#REF!="HOR","31,",IF(#REF!="HEB","31,",IF(#REF!="HOB","26,",""))))))))),"")</f>
        <v/>
      </c>
      <c r="AN1295" s="118" t="str">
        <f t="shared" si="2122"/>
        <v/>
      </c>
      <c r="AO1295" s="76" t="str">
        <f>IF($A1294&lt;&gt;"",IF(OR(CR1294&lt;&gt;0,CS1294&lt;&gt;0,#REF!&lt;$BB$3),"",IF(#REF!="LER","10,",IF(#REF!="LOR","15,",IF(#REF!="LEB","15,",IF(#REF!="LOB","11,",IF(#REF!="HER","28,",IF(#REF!="HOR","33,",IF(#REF!="HEB","33,",IF(#REF!="HOB","28,",""))))))))),"")</f>
        <v/>
      </c>
      <c r="AP1295" s="76" t="str">
        <f>IF($A1294&lt;&gt;"",IF(OR(CR1294&lt;&gt;0,CS1294&lt;&gt;0,#REF!&lt;$BB$3),"",IF(#REF!="LER","12,",IF(#REF!="LOR","16,",IF(#REF!="LEB","16,",IF(#REF!="LOB","13,",IF(#REF!="HER","30,",IF(#REF!="HOR","34,",IF(#REF!="HEB","34,",IF(#REF!="HOB","29,",""))))))))),"")</f>
        <v/>
      </c>
      <c r="AQ1295" s="76" t="str">
        <f>IF($A1294&lt;&gt;"",IF(OR(CR1294&lt;&gt;0,CS1294&lt;&gt;0,#REF!&lt;$BB$3),"",IF(#REF!="LER","14,",IF(#REF!="LOR","17,",IF(#REF!="LEB","17,",IF(#REF!="LOB","15,",IF(#REF!="HER","32,",IF(#REF!="HOR","35,",IF(#REF!="HEB","35,",IF(#REF!="HOB","31,",""))))))))),"")</f>
        <v/>
      </c>
      <c r="AR1295" s="76" t="str">
        <f>IF($A1294&lt;&gt;"",IF(OR(CR1294&lt;&gt;0,CS1294&lt;&gt;0,#REF!&lt;$BB$3),"",IF(#REF!="LER","16,",IF(#REF!="LOR","18,",IF(#REF!="LEB","18,",IF(#REF!="LOB","17,",IF(#REF!="HER","34,",IF(#REF!="HOR","36,",IF(#REF!="HEB","36,",IF(#REF!="HOB","33,",""))))))))),"")</f>
        <v/>
      </c>
      <c r="AS1295" s="60" t="b">
        <f t="shared" si="2097"/>
        <v>0</v>
      </c>
      <c r="AT1295" s="60" t="b">
        <f t="shared" si="2098"/>
        <v>0</v>
      </c>
      <c r="AU1295" s="60" t="b">
        <f t="shared" si="2099"/>
        <v>0</v>
      </c>
      <c r="AV1295" s="60" t="b">
        <f t="shared" si="2100"/>
        <v>0</v>
      </c>
      <c r="AW1295" s="60" t="b">
        <f t="shared" si="2101"/>
        <v>0</v>
      </c>
      <c r="AX1295" s="60" t="b">
        <f t="shared" si="2102"/>
        <v>0</v>
      </c>
      <c r="AY1295" s="60" t="b">
        <f t="shared" si="2103"/>
        <v>0</v>
      </c>
      <c r="AZ1295" s="131"/>
      <c r="BA1295" s="131">
        <f t="shared" si="2128"/>
        <v>1</v>
      </c>
      <c r="BB1295" s="13">
        <f t="shared" si="2069"/>
        <v>0</v>
      </c>
      <c r="BC1295" s="11">
        <f t="shared" si="2104"/>
        <v>0</v>
      </c>
      <c r="BD1295" s="67" t="e">
        <f t="shared" si="2123"/>
        <v>#REF!</v>
      </c>
      <c r="BE1295" s="76" t="str">
        <f>IF($A1294&lt;&gt;"",IF(OR(EE1294&lt;&gt;0,EF1294&lt;&gt;0,#REF!&lt;$BB$3),"",IF(#REF!="LER","01,",IF(#REF!="LOR","01,",IF(#REF!="LEB","02,",IF(#REF!="LOB","01,",IF(#REF!="HER","19,",IF(#REF!="HOR","19,",IF(#REF!="HEB","20,",IF(#REF!="HOB","19,",""))))))))),"")</f>
        <v/>
      </c>
      <c r="BF1295" s="76" t="str">
        <f>IF($A1294&lt;&gt;"",IF(OR(EE1294&lt;&gt;0,EF1294&lt;&gt;0,#REF!&lt;$BB$3),"",IF(#REF!="LER","02,",IF(#REF!="LOR","03,",IF(#REF!="LEB","04,",IF(#REF!="LOB","02,",IF(#REF!="HER","20,",IF(#REF!="HOR","21,",IF(#REF!="HEB","22,",IF(#REF!="HOB","20,",""))))))))),"")</f>
        <v/>
      </c>
      <c r="BG1295" s="76" t="str">
        <f>IF($A1294&lt;&gt;"",IF(OR(EE1294&lt;&gt;0,EF1294&lt;&gt;0,#REF!&lt;$BB$3),"",IF(#REF!="LER","03,",IF(#REF!="LOR","05,",IF(#REF!="LEB","06,",IF(#REF!="LOB","03,",IF(#REF!="HER","21,",IF(#REF!="HOR","23,",IF(#REF!="HEB","24,",IF(#REF!="HOB","21,",""))))))))),"")</f>
        <v/>
      </c>
      <c r="BH1295" s="76" t="str">
        <f>IF($A1294&lt;&gt;"",IF(OR(EE1294&lt;&gt;0,EF1294&lt;&gt;0,#REF!&lt;$BB$3),"",IF(#REF!="LER","04,",IF(#REF!="LOR","07,",IF(#REF!="LEB","08,",IF(#REF!="LOB","04,",IF(#REF!="HER","22,",IF(#REF!="HOR","25,",IF(#REF!="HEB","26,",IF(#REF!="HOB","22,",""))))))))),"")</f>
        <v/>
      </c>
      <c r="BI1295" s="76" t="str">
        <f>IF($A1294&lt;&gt;"",IF(OR(EE1294&lt;&gt;0,EF1294&lt;&gt;0,#REF!&lt;$BB$3),"",IF(#REF!="LER","05,",IF(#REF!="LOR","09,",IF(#REF!="LEB","10,",IF(#REF!="LOB","05,",IF(#REF!="HER","23,",IF(#REF!="HOR","27,",IF(#REF!="HEB","28,",IF(#REF!="HOB","23,",""))))))))),"")</f>
        <v/>
      </c>
      <c r="BJ1295" s="76" t="str">
        <f t="shared" si="2105"/>
        <v/>
      </c>
      <c r="BK1295" s="131" t="b">
        <f t="shared" si="2106"/>
        <v>0</v>
      </c>
      <c r="BL1295" s="131" t="b">
        <f t="shared" si="2107"/>
        <v>0</v>
      </c>
      <c r="BM1295" s="131" t="b">
        <f t="shared" si="2108"/>
        <v>0</v>
      </c>
      <c r="BN1295" s="131" t="b">
        <f t="shared" si="2109"/>
        <v>0</v>
      </c>
      <c r="BO1295" s="131" t="b">
        <f t="shared" si="2110"/>
        <v>0</v>
      </c>
      <c r="BP1295" s="131" t="b">
        <f t="shared" si="2111"/>
        <v>0</v>
      </c>
      <c r="BQ1295" s="131"/>
      <c r="BR1295" s="131" t="e">
        <f t="shared" si="2129"/>
        <v>#REF!</v>
      </c>
      <c r="BS1295" s="92">
        <f t="shared" si="2125"/>
        <v>0</v>
      </c>
      <c r="BT1295" s="60"/>
      <c r="BU1295" s="60"/>
      <c r="BV1295" s="67" t="e">
        <f t="shared" si="2124"/>
        <v>#REF!</v>
      </c>
      <c r="BW1295" s="76" t="str">
        <f>IF($A1294&lt;&gt;"",IF(OR(EE1294&lt;&gt;0,EF1294&lt;&gt;0,#REF!&lt;$BB$3),"",IF(#REF!="LER","07,",IF(#REF!="LOR","12,",IF(#REF!="LEB","12,",IF(#REF!="LOB","08,",IF(#REF!="HER","25,",IF(#REF!="HOR","30,",IF(#REF!="HEB","30,",IF(#REF!="HOB","25,",""))))))))),"")</f>
        <v/>
      </c>
      <c r="BX1295" s="76" t="str">
        <f>IF($A1294&lt;&gt;"",IF(OR(EE1294&lt;&gt;0,EF1294&lt;&gt;0,#REF!&lt;$BB$3),"",IF(#REF!="LER","08,",IF(#REF!="LOR","13,",IF(#REF!="LEB","13,",IF(#REF!="LOB","09,",IF(#REF!="HER","26,",IF(#REF!="HOR","31,",IF(#REF!="HEB","31,",IF(#REF!="HOB","26,",""))))))))),"")</f>
        <v/>
      </c>
      <c r="BY1295" s="76" t="str">
        <f>IF($A1294&lt;&gt;"",IF(OR(EE1294&lt;&gt;0,EF1294&lt;&gt;0,#REF!&lt;$BB$3),"",IF(#REF!="LER","09,",IF(#REF!="LOR","14,",IF(#REF!="LEB","14,",IF(#REF!="LOB","10,",IF(#REF!="HER","27,",IF(#REF!="HOR","32,",IF(#REF!="HEB","32,",IF(#REF!="HOB","27,",""))))))))),"")</f>
        <v/>
      </c>
      <c r="BZ1295" s="76" t="str">
        <f>IF($A1294&lt;&gt;"",IF(OR(EE1294&lt;&gt;0,EF1294&lt;&gt;0,#REF!&lt;$BB$3),"",IF(#REF!="LER","10,",IF(#REF!="LOR","15,",IF(#REF!="LEB","15,",IF(#REF!="LOB","11,",IF(#REF!="HER","28,",IF(#REF!="HOR","33,",IF(#REF!="HEB","33,",IF(#REF!="HOB","28,",""))))))))),"")</f>
        <v/>
      </c>
      <c r="CA1295" s="76" t="str">
        <f>IF($A1294&lt;&gt;"",IF(OR(EE1294&lt;&gt;0,EF1294&lt;&gt;0,#REF!&lt;$BB$3),"",IF(#REF!="LER","12,",IF(#REF!="LOR","16,",IF(#REF!="LEB","16,",IF(#REF!="LOB","13,",IF(#REF!="HER","30,",IF(#REF!="HOR","34,",IF(#REF!="HEB","34,",IF(#REF!="HOB","29,",""))))))))),"")</f>
        <v/>
      </c>
      <c r="CB1295" s="76" t="str">
        <f>IF($A1294&lt;&gt;"",IF(OR(EE1294&lt;&gt;0,EF1294&lt;&gt;0,#REF!&lt;$BB$3),"",IF(#REF!="LER","14,",IF(#REF!="LOR","17,",IF(#REF!="LEB","17,",IF(#REF!="LOB","15,",IF(#REF!="HER","32,",IF(#REF!="HOR","35,",IF(#REF!="HEB","35,",IF(#REF!="HOB","31,",""))))))))),"")</f>
        <v/>
      </c>
      <c r="CC1295" s="76" t="str">
        <f>IF($A1294&lt;&gt;"",IF(OR(EE1294&lt;&gt;0,EF1294&lt;&gt;0,#REF!&lt;$BB$3),"",IF(#REF!="LER","16,",IF(#REF!="LOR","18,",IF(#REF!="LEB","18,",IF(#REF!="LOB","17,",IF(#REF!="HER","34,",IF(#REF!="HOR","36,",IF(#REF!="HEB","36,",IF(#REF!="HOB","33,",""))))))))),"")</f>
        <v/>
      </c>
      <c r="CD1295" s="60" t="b">
        <f t="shared" si="2112"/>
        <v>0</v>
      </c>
      <c r="CE1295" s="60" t="b">
        <f t="shared" si="2113"/>
        <v>0</v>
      </c>
      <c r="CF1295" s="60" t="b">
        <f t="shared" si="2114"/>
        <v>0</v>
      </c>
      <c r="CG1295" s="60" t="b">
        <f t="shared" si="2115"/>
        <v>0</v>
      </c>
      <c r="CH1295" s="60" t="b">
        <f t="shared" si="2116"/>
        <v>0</v>
      </c>
      <c r="CI1295" s="60" t="b">
        <f t="shared" si="2117"/>
        <v>0</v>
      </c>
      <c r="CJ1295" s="60" t="b">
        <f t="shared" si="2118"/>
        <v>0</v>
      </c>
      <c r="CK1295" s="131"/>
      <c r="CL1295" s="131" t="e">
        <f t="shared" si="2085"/>
        <v>#REF!</v>
      </c>
      <c r="CM1295" s="92" t="e">
        <f t="shared" si="2126"/>
        <v>#REF!</v>
      </c>
      <c r="CN1295" s="13" t="e">
        <f t="shared" si="2070"/>
        <v>#REF!</v>
      </c>
      <c r="CO1295" s="11" t="e">
        <f t="shared" si="2119"/>
        <v>#REF!</v>
      </c>
      <c r="CP1295" s="13">
        <f t="shared" si="2068"/>
        <v>0</v>
      </c>
      <c r="CQ1295" s="11">
        <f t="shared" si="2071"/>
        <v>0</v>
      </c>
      <c r="CR1295" s="57">
        <f t="shared" si="2089"/>
        <v>0</v>
      </c>
      <c r="CS1295" s="57">
        <f t="shared" si="2090"/>
        <v>0</v>
      </c>
      <c r="CT1295" s="57">
        <f t="shared" si="2086"/>
        <v>0</v>
      </c>
      <c r="CU1295" s="24"/>
      <c r="CV1295" s="24"/>
      <c r="CW1295" s="24"/>
      <c r="CX1295" s="24"/>
      <c r="CY1295" s="24"/>
      <c r="CZ1295" s="24"/>
      <c r="DA1295" s="24"/>
      <c r="DB1295" s="24"/>
      <c r="DC1295" s="24"/>
      <c r="DD1295" s="64"/>
      <c r="DE1295" s="39"/>
      <c r="DF1295" s="39"/>
      <c r="DG1295" s="39"/>
      <c r="DH1295" s="39"/>
      <c r="DI1295" s="83"/>
      <c r="DJ1295" s="39"/>
      <c r="DK1295" s="22"/>
      <c r="DL1295" s="22"/>
      <c r="DM1295" s="32"/>
      <c r="DN1295" s="22"/>
      <c r="DO1295" s="22"/>
      <c r="DP1295" s="22"/>
      <c r="DQ1295" s="22"/>
      <c r="DR1295" s="22"/>
      <c r="DS1295" s="22"/>
      <c r="DT1295" s="22"/>
      <c r="DU1295" s="22"/>
      <c r="DV1295" s="22"/>
      <c r="DW1295" s="22"/>
      <c r="DX1295" s="22"/>
      <c r="DY1295" s="22"/>
      <c r="DZ1295" s="22"/>
      <c r="EA1295" s="32"/>
      <c r="EB1295" s="22"/>
      <c r="EC1295" s="22"/>
      <c r="EG1295" s="22"/>
      <c r="EH1295"/>
    </row>
    <row r="1296" spans="1:138" s="23" customFormat="1" x14ac:dyDescent="0.2">
      <c r="A1296" s="127"/>
      <c r="B1296" s="61" t="str">
        <f>IF(A1296="","",IF(U1297="","DB",U1297&amp;V1297&amp;W1297&amp;X1297&amp;Y1297&amp;Z1297&amp;AL1297&amp;AM1297&amp;AN1297&amp;AO1297&amp;AP1297&amp;AQ1297&amp;AR1297&amp;#REF!))</f>
        <v/>
      </c>
      <c r="C1296" s="7" t="str">
        <f t="shared" si="2131"/>
        <v/>
      </c>
      <c r="D1296" s="60">
        <f t="shared" si="2137"/>
        <v>0</v>
      </c>
      <c r="E1296" s="7" t="str">
        <f t="shared" si="2088"/>
        <v/>
      </c>
      <c r="F1296" s="72" t="str">
        <f t="shared" si="2072"/>
        <v/>
      </c>
      <c r="G1296" s="73">
        <f t="shared" si="2132"/>
        <v>0</v>
      </c>
      <c r="H1296" s="112">
        <f t="shared" si="2133"/>
        <v>0</v>
      </c>
      <c r="I1296" s="112">
        <f t="shared" si="2134"/>
        <v>0</v>
      </c>
      <c r="J1296" s="74" t="e">
        <f>COUNTIF(#REF!,"E")</f>
        <v>#REF!</v>
      </c>
      <c r="K1296" s="74" t="e">
        <f>COUNTIF(#REF!,"O")</f>
        <v>#REF!</v>
      </c>
      <c r="L1296" s="74" t="e">
        <f t="shared" si="2135"/>
        <v>#REF!</v>
      </c>
      <c r="M1296" s="113" t="e">
        <f t="shared" si="2136"/>
        <v>#REF!</v>
      </c>
      <c r="N1296" s="60"/>
      <c r="O1296" s="61"/>
      <c r="P1296" s="61"/>
      <c r="Q1296" s="61"/>
      <c r="R1296" s="61"/>
      <c r="S1296" s="7"/>
      <c r="T1296" s="67" t="e">
        <f t="shared" si="2120"/>
        <v>#REF!</v>
      </c>
      <c r="U1296" s="76" t="str">
        <f>IF($A1295&lt;&gt;"",IF(OR(CR1295&lt;&gt;0,CS1295&lt;&gt;0,#REF!&lt;$BB$3),"",IF(#REF!="LER","01,",IF(#REF!="LOR","01,",IF(#REF!="LEB","02,",IF(#REF!="LOB","01,",IF(#REF!="HER","19,",IF(#REF!="HOR","19,",IF(#REF!="HEB","20,",IF(#REF!="HOB","19,",""))))))))),"")</f>
        <v/>
      </c>
      <c r="V1296" s="76" t="str">
        <f>IF($A1295&lt;&gt;"",IF(OR(CR1295&lt;&gt;0,CS1295&lt;&gt;0,#REF!&lt;$BB$3),"",IF(#REF!="LER","02,",IF(#REF!="LOR","03,",IF(#REF!="LEB","04,",IF(#REF!="LOB","02,",IF(#REF!="HER","20,",IF(#REF!="HOR","21,",IF(#REF!="HEB","22,",IF(#REF!="HOB","20,",""))))))))),"")</f>
        <v/>
      </c>
      <c r="W1296" s="76" t="str">
        <f>IF($A1295&lt;&gt;"",IF(OR(CR1295&lt;&gt;0,CS1295&lt;&gt;0,#REF!&lt;$BB$3),"",IF(#REF!="LER","03,",IF(#REF!="LOR","05,",IF(#REF!="LEB","06,",IF(#REF!="LOB","03,",IF(#REF!="HER","21,",IF(#REF!="HOR","23,",IF(#REF!="HEB","24,",IF(#REF!="HOB","21,",""))))))))),"")</f>
        <v/>
      </c>
      <c r="X1296" s="76" t="str">
        <f>IF($A1295&lt;&gt;"",IF(OR(CR1295&lt;&gt;0,CS1295&lt;&gt;0,#REF!&lt;$BB$3),"",IF(#REF!="LER","04,",IF(#REF!="LOR","07,",IF(#REF!="LEB","08,",IF(#REF!="LOB","04,",IF(#REF!="HER","22,",IF(#REF!="HOR","25,",IF(#REF!="HEB","26,",IF(#REF!="HOB","22,",""))))))))),"")</f>
        <v/>
      </c>
      <c r="Y1296" s="76" t="str">
        <f>IF($A1295&lt;&gt;"",IF(OR(CR1295&lt;&gt;0,CS1295&lt;&gt;0,#REF!&lt;$BB$3),"",IF(#REF!="LER","05,",IF(#REF!="LOR","09,",IF(#REF!="LEB","10,",IF(#REF!="LOB","05,",IF(#REF!="HER","23,",IF(#REF!="HOR","27,",IF(#REF!="HEB","28,",IF(#REF!="HOB","23,",""))))))))),"")</f>
        <v/>
      </c>
      <c r="Z1296" s="76" t="str">
        <f t="shared" si="2130"/>
        <v/>
      </c>
      <c r="AA1296" s="131" t="b">
        <f t="shared" si="2091"/>
        <v>0</v>
      </c>
      <c r="AB1296" s="131" t="b">
        <f t="shared" si="2092"/>
        <v>0</v>
      </c>
      <c r="AC1296" s="131" t="b">
        <f t="shared" si="2093"/>
        <v>0</v>
      </c>
      <c r="AD1296" s="131" t="b">
        <f t="shared" si="2094"/>
        <v>0</v>
      </c>
      <c r="AE1296" s="131" t="b">
        <f t="shared" si="2095"/>
        <v>0</v>
      </c>
      <c r="AF1296" s="131" t="b">
        <f t="shared" si="2096"/>
        <v>0</v>
      </c>
      <c r="AG1296" s="131"/>
      <c r="AH1296" s="131" t="e">
        <f t="shared" si="2127"/>
        <v>#REF!</v>
      </c>
      <c r="AI1296" s="60"/>
      <c r="AJ1296" s="60"/>
      <c r="AK1296" s="67">
        <f t="shared" si="2121"/>
        <v>1</v>
      </c>
      <c r="AL1296" s="76" t="str">
        <f>IF($A1295&lt;&gt;"",IF(OR(CR1295&lt;&gt;0,CS1295&lt;&gt;0,#REF!&lt;$BB$3),"",IF(#REF!="LER","07,",IF(#REF!="LOR","12,",IF(#REF!="LEB","12,",IF(#REF!="LOB","08,",IF(#REF!="HER","25,",IF(#REF!="HOR","30,",IF(#REF!="HEB","30,",IF(#REF!="HOB","25,",""))))))))),"")</f>
        <v/>
      </c>
      <c r="AM1296" s="76" t="str">
        <f>IF($A1295&lt;&gt;"",IF(OR(CR1295&lt;&gt;0,CS1295&lt;&gt;0,#REF!&lt;$BB$3),"",IF(#REF!="LER","08,",IF(#REF!="LOR","13,",IF(#REF!="LEB","13,",IF(#REF!="LOB","09,",IF(#REF!="HER","26,",IF(#REF!="HOR","31,",IF(#REF!="HEB","31,",IF(#REF!="HOB","26,",""))))))))),"")</f>
        <v/>
      </c>
      <c r="AN1296" s="118" t="str">
        <f t="shared" si="2122"/>
        <v/>
      </c>
      <c r="AO1296" s="76" t="str">
        <f>IF($A1295&lt;&gt;"",IF(OR(CR1295&lt;&gt;0,CS1295&lt;&gt;0,#REF!&lt;$BB$3),"",IF(#REF!="LER","10,",IF(#REF!="LOR","15,",IF(#REF!="LEB","15,",IF(#REF!="LOB","11,",IF(#REF!="HER","28,",IF(#REF!="HOR","33,",IF(#REF!="HEB","33,",IF(#REF!="HOB","28,",""))))))))),"")</f>
        <v/>
      </c>
      <c r="AP1296" s="76" t="str">
        <f>IF($A1295&lt;&gt;"",IF(OR(CR1295&lt;&gt;0,CS1295&lt;&gt;0,#REF!&lt;$BB$3),"",IF(#REF!="LER","12,",IF(#REF!="LOR","16,",IF(#REF!="LEB","16,",IF(#REF!="LOB","13,",IF(#REF!="HER","30,",IF(#REF!="HOR","34,",IF(#REF!="HEB","34,",IF(#REF!="HOB","29,",""))))))))),"")</f>
        <v/>
      </c>
      <c r="AQ1296" s="76" t="str">
        <f>IF($A1295&lt;&gt;"",IF(OR(CR1295&lt;&gt;0,CS1295&lt;&gt;0,#REF!&lt;$BB$3),"",IF(#REF!="LER","14,",IF(#REF!="LOR","17,",IF(#REF!="LEB","17,",IF(#REF!="LOB","15,",IF(#REF!="HER","32,",IF(#REF!="HOR","35,",IF(#REF!="HEB","35,",IF(#REF!="HOB","31,",""))))))))),"")</f>
        <v/>
      </c>
      <c r="AR1296" s="76" t="str">
        <f>IF($A1295&lt;&gt;"",IF(OR(CR1295&lt;&gt;0,CS1295&lt;&gt;0,#REF!&lt;$BB$3),"",IF(#REF!="LER","16,",IF(#REF!="LOR","18,",IF(#REF!="LEB","18,",IF(#REF!="LOB","17,",IF(#REF!="HER","34,",IF(#REF!="HOR","36,",IF(#REF!="HEB","36,",IF(#REF!="HOB","33,",""))))))))),"")</f>
        <v/>
      </c>
      <c r="AS1296" s="60" t="b">
        <f t="shared" si="2097"/>
        <v>0</v>
      </c>
      <c r="AT1296" s="60" t="b">
        <f t="shared" si="2098"/>
        <v>0</v>
      </c>
      <c r="AU1296" s="60" t="b">
        <f t="shared" si="2099"/>
        <v>0</v>
      </c>
      <c r="AV1296" s="60" t="b">
        <f t="shared" si="2100"/>
        <v>0</v>
      </c>
      <c r="AW1296" s="60" t="b">
        <f t="shared" si="2101"/>
        <v>0</v>
      </c>
      <c r="AX1296" s="60" t="b">
        <f t="shared" si="2102"/>
        <v>0</v>
      </c>
      <c r="AY1296" s="60" t="b">
        <f t="shared" si="2103"/>
        <v>0</v>
      </c>
      <c r="AZ1296" s="131"/>
      <c r="BA1296" s="131">
        <f t="shared" si="2128"/>
        <v>1</v>
      </c>
      <c r="BB1296" s="13">
        <f t="shared" si="2069"/>
        <v>0</v>
      </c>
      <c r="BC1296" s="11">
        <f t="shared" si="2104"/>
        <v>0</v>
      </c>
      <c r="BD1296" s="67" t="e">
        <f t="shared" si="2123"/>
        <v>#REF!</v>
      </c>
      <c r="BE1296" s="76" t="str">
        <f>IF($A1295&lt;&gt;"",IF(OR(EE1295&lt;&gt;0,EF1295&lt;&gt;0,#REF!&lt;$BB$3),"",IF(#REF!="LER","01,",IF(#REF!="LOR","01,",IF(#REF!="LEB","02,",IF(#REF!="LOB","01,",IF(#REF!="HER","19,",IF(#REF!="HOR","19,",IF(#REF!="HEB","20,",IF(#REF!="HOB","19,",""))))))))),"")</f>
        <v/>
      </c>
      <c r="BF1296" s="76" t="str">
        <f>IF($A1295&lt;&gt;"",IF(OR(EE1295&lt;&gt;0,EF1295&lt;&gt;0,#REF!&lt;$BB$3),"",IF(#REF!="LER","02,",IF(#REF!="LOR","03,",IF(#REF!="LEB","04,",IF(#REF!="LOB","02,",IF(#REF!="HER","20,",IF(#REF!="HOR","21,",IF(#REF!="HEB","22,",IF(#REF!="HOB","20,",""))))))))),"")</f>
        <v/>
      </c>
      <c r="BG1296" s="76" t="str">
        <f>IF($A1295&lt;&gt;"",IF(OR(EE1295&lt;&gt;0,EF1295&lt;&gt;0,#REF!&lt;$BB$3),"",IF(#REF!="LER","03,",IF(#REF!="LOR","05,",IF(#REF!="LEB","06,",IF(#REF!="LOB","03,",IF(#REF!="HER","21,",IF(#REF!="HOR","23,",IF(#REF!="HEB","24,",IF(#REF!="HOB","21,",""))))))))),"")</f>
        <v/>
      </c>
      <c r="BH1296" s="76" t="str">
        <f>IF($A1295&lt;&gt;"",IF(OR(EE1295&lt;&gt;0,EF1295&lt;&gt;0,#REF!&lt;$BB$3),"",IF(#REF!="LER","04,",IF(#REF!="LOR","07,",IF(#REF!="LEB","08,",IF(#REF!="LOB","04,",IF(#REF!="HER","22,",IF(#REF!="HOR","25,",IF(#REF!="HEB","26,",IF(#REF!="HOB","22,",""))))))))),"")</f>
        <v/>
      </c>
      <c r="BI1296" s="76" t="str">
        <f>IF($A1295&lt;&gt;"",IF(OR(EE1295&lt;&gt;0,EF1295&lt;&gt;0,#REF!&lt;$BB$3),"",IF(#REF!="LER","05,",IF(#REF!="LOR","09,",IF(#REF!="LEB","10,",IF(#REF!="LOB","05,",IF(#REF!="HER","23,",IF(#REF!="HOR","27,",IF(#REF!="HEB","28,",IF(#REF!="HOB","23,",""))))))))),"")</f>
        <v/>
      </c>
      <c r="BJ1296" s="76" t="str">
        <f t="shared" si="2105"/>
        <v/>
      </c>
      <c r="BK1296" s="131" t="b">
        <f t="shared" si="2106"/>
        <v>0</v>
      </c>
      <c r="BL1296" s="131" t="b">
        <f t="shared" si="2107"/>
        <v>0</v>
      </c>
      <c r="BM1296" s="131" t="b">
        <f t="shared" si="2108"/>
        <v>0</v>
      </c>
      <c r="BN1296" s="131" t="b">
        <f t="shared" si="2109"/>
        <v>0</v>
      </c>
      <c r="BO1296" s="131" t="b">
        <f t="shared" si="2110"/>
        <v>0</v>
      </c>
      <c r="BP1296" s="131" t="b">
        <f t="shared" si="2111"/>
        <v>0</v>
      </c>
      <c r="BQ1296" s="131"/>
      <c r="BR1296" s="131" t="e">
        <f t="shared" si="2129"/>
        <v>#REF!</v>
      </c>
      <c r="BS1296" s="92">
        <f t="shared" si="2125"/>
        <v>0</v>
      </c>
      <c r="BT1296" s="60"/>
      <c r="BU1296" s="60"/>
      <c r="BV1296" s="67" t="e">
        <f t="shared" si="2124"/>
        <v>#REF!</v>
      </c>
      <c r="BW1296" s="76" t="str">
        <f>IF($A1295&lt;&gt;"",IF(OR(EE1295&lt;&gt;0,EF1295&lt;&gt;0,#REF!&lt;$BB$3),"",IF(#REF!="LER","07,",IF(#REF!="LOR","12,",IF(#REF!="LEB","12,",IF(#REF!="LOB","08,",IF(#REF!="HER","25,",IF(#REF!="HOR","30,",IF(#REF!="HEB","30,",IF(#REF!="HOB","25,",""))))))))),"")</f>
        <v/>
      </c>
      <c r="BX1296" s="76" t="str">
        <f>IF($A1295&lt;&gt;"",IF(OR(EE1295&lt;&gt;0,EF1295&lt;&gt;0,#REF!&lt;$BB$3),"",IF(#REF!="LER","08,",IF(#REF!="LOR","13,",IF(#REF!="LEB","13,",IF(#REF!="LOB","09,",IF(#REF!="HER","26,",IF(#REF!="HOR","31,",IF(#REF!="HEB","31,",IF(#REF!="HOB","26,",""))))))))),"")</f>
        <v/>
      </c>
      <c r="BY1296" s="76" t="str">
        <f>IF($A1295&lt;&gt;"",IF(OR(EE1295&lt;&gt;0,EF1295&lt;&gt;0,#REF!&lt;$BB$3),"",IF(#REF!="LER","09,",IF(#REF!="LOR","14,",IF(#REF!="LEB","14,",IF(#REF!="LOB","10,",IF(#REF!="HER","27,",IF(#REF!="HOR","32,",IF(#REF!="HEB","32,",IF(#REF!="HOB","27,",""))))))))),"")</f>
        <v/>
      </c>
      <c r="BZ1296" s="76" t="str">
        <f>IF($A1295&lt;&gt;"",IF(OR(EE1295&lt;&gt;0,EF1295&lt;&gt;0,#REF!&lt;$BB$3),"",IF(#REF!="LER","10,",IF(#REF!="LOR","15,",IF(#REF!="LEB","15,",IF(#REF!="LOB","11,",IF(#REF!="HER","28,",IF(#REF!="HOR","33,",IF(#REF!="HEB","33,",IF(#REF!="HOB","28,",""))))))))),"")</f>
        <v/>
      </c>
      <c r="CA1296" s="76" t="str">
        <f>IF($A1295&lt;&gt;"",IF(OR(EE1295&lt;&gt;0,EF1295&lt;&gt;0,#REF!&lt;$BB$3),"",IF(#REF!="LER","12,",IF(#REF!="LOR","16,",IF(#REF!="LEB","16,",IF(#REF!="LOB","13,",IF(#REF!="HER","30,",IF(#REF!="HOR","34,",IF(#REF!="HEB","34,",IF(#REF!="HOB","29,",""))))))))),"")</f>
        <v/>
      </c>
      <c r="CB1296" s="76" t="str">
        <f>IF($A1295&lt;&gt;"",IF(OR(EE1295&lt;&gt;0,EF1295&lt;&gt;0,#REF!&lt;$BB$3),"",IF(#REF!="LER","14,",IF(#REF!="LOR","17,",IF(#REF!="LEB","17,",IF(#REF!="LOB","15,",IF(#REF!="HER","32,",IF(#REF!="HOR","35,",IF(#REF!="HEB","35,",IF(#REF!="HOB","31,",""))))))))),"")</f>
        <v/>
      </c>
      <c r="CC1296" s="76" t="str">
        <f>IF($A1295&lt;&gt;"",IF(OR(EE1295&lt;&gt;0,EF1295&lt;&gt;0,#REF!&lt;$BB$3),"",IF(#REF!="LER","16,",IF(#REF!="LOR","18,",IF(#REF!="LEB","18,",IF(#REF!="LOB","17,",IF(#REF!="HER","34,",IF(#REF!="HOR","36,",IF(#REF!="HEB","36,",IF(#REF!="HOB","33,",""))))))))),"")</f>
        <v/>
      </c>
      <c r="CD1296" s="60" t="b">
        <f t="shared" si="2112"/>
        <v>0</v>
      </c>
      <c r="CE1296" s="60" t="b">
        <f t="shared" si="2113"/>
        <v>0</v>
      </c>
      <c r="CF1296" s="60" t="b">
        <f t="shared" si="2114"/>
        <v>0</v>
      </c>
      <c r="CG1296" s="60" t="b">
        <f t="shared" si="2115"/>
        <v>0</v>
      </c>
      <c r="CH1296" s="60" t="b">
        <f t="shared" si="2116"/>
        <v>0</v>
      </c>
      <c r="CI1296" s="60" t="b">
        <f t="shared" si="2117"/>
        <v>0</v>
      </c>
      <c r="CJ1296" s="60" t="b">
        <f t="shared" si="2118"/>
        <v>0</v>
      </c>
      <c r="CK1296" s="131"/>
      <c r="CL1296" s="131" t="e">
        <f t="shared" si="2085"/>
        <v>#REF!</v>
      </c>
      <c r="CM1296" s="92" t="e">
        <f t="shared" si="2126"/>
        <v>#REF!</v>
      </c>
      <c r="CN1296" s="13" t="e">
        <f t="shared" si="2070"/>
        <v>#REF!</v>
      </c>
      <c r="CO1296" s="11" t="e">
        <f t="shared" si="2119"/>
        <v>#REF!</v>
      </c>
      <c r="CP1296" s="13">
        <f t="shared" si="2068"/>
        <v>0</v>
      </c>
      <c r="CQ1296" s="11">
        <f t="shared" si="2071"/>
        <v>0</v>
      </c>
      <c r="CR1296" s="57">
        <f t="shared" si="2089"/>
        <v>0</v>
      </c>
      <c r="CS1296" s="57">
        <f t="shared" si="2090"/>
        <v>0</v>
      </c>
      <c r="CT1296" s="57">
        <f t="shared" si="2086"/>
        <v>0</v>
      </c>
      <c r="CU1296" s="24"/>
      <c r="CV1296" s="24"/>
      <c r="CW1296" s="24"/>
      <c r="CX1296" s="24"/>
      <c r="CY1296" s="24"/>
      <c r="CZ1296" s="24"/>
      <c r="DA1296" s="24"/>
      <c r="DB1296" s="24"/>
      <c r="DC1296" s="24"/>
      <c r="DD1296" s="64"/>
      <c r="DE1296" s="39"/>
      <c r="DF1296" s="39"/>
      <c r="DG1296" s="39"/>
      <c r="DH1296" s="39"/>
      <c r="DI1296" s="83"/>
      <c r="DJ1296" s="39"/>
      <c r="DK1296" s="22"/>
      <c r="DL1296" s="22"/>
      <c r="DM1296" s="32"/>
      <c r="DN1296" s="22"/>
      <c r="DO1296" s="22"/>
      <c r="DP1296" s="22"/>
      <c r="DQ1296" s="22"/>
      <c r="DR1296" s="22"/>
      <c r="DS1296" s="22"/>
      <c r="DT1296" s="22"/>
      <c r="DU1296" s="22"/>
      <c r="DV1296" s="22"/>
      <c r="DW1296" s="22"/>
      <c r="DX1296" s="22"/>
      <c r="DY1296" s="22"/>
      <c r="DZ1296" s="22"/>
      <c r="EA1296" s="32"/>
      <c r="EB1296" s="22"/>
      <c r="EC1296" s="22"/>
      <c r="EG1296" s="22"/>
      <c r="EH1296"/>
    </row>
    <row r="1297" spans="1:138" s="23" customFormat="1" x14ac:dyDescent="0.2">
      <c r="A1297" s="127"/>
      <c r="B1297" s="61" t="str">
        <f>IF(A1297="","",IF(U1298="","DB",U1298&amp;V1298&amp;W1298&amp;X1298&amp;Y1298&amp;Z1298&amp;AL1298&amp;AM1298&amp;AN1298&amp;AO1298&amp;AP1298&amp;AQ1298&amp;AR1298&amp;#REF!))</f>
        <v/>
      </c>
      <c r="C1297" s="7" t="str">
        <f t="shared" si="2131"/>
        <v/>
      </c>
      <c r="D1297" s="60">
        <f t="shared" si="2137"/>
        <v>0</v>
      </c>
      <c r="E1297" s="7" t="str">
        <f t="shared" si="2088"/>
        <v/>
      </c>
      <c r="F1297" s="72" t="str">
        <f t="shared" si="2072"/>
        <v/>
      </c>
      <c r="G1297" s="73">
        <f t="shared" si="2132"/>
        <v>0</v>
      </c>
      <c r="H1297" s="112">
        <f t="shared" si="2133"/>
        <v>0</v>
      </c>
      <c r="I1297" s="112">
        <f t="shared" si="2134"/>
        <v>0</v>
      </c>
      <c r="J1297" s="74" t="e">
        <f>COUNTIF(#REF!,"E")</f>
        <v>#REF!</v>
      </c>
      <c r="K1297" s="74" t="e">
        <f>COUNTIF(#REF!,"O")</f>
        <v>#REF!</v>
      </c>
      <c r="L1297" s="74" t="e">
        <f t="shared" si="2135"/>
        <v>#REF!</v>
      </c>
      <c r="M1297" s="113" t="e">
        <f t="shared" si="2136"/>
        <v>#REF!</v>
      </c>
      <c r="N1297" s="60"/>
      <c r="O1297" s="61"/>
      <c r="P1297" s="61"/>
      <c r="Q1297" s="61"/>
      <c r="R1297" s="61"/>
      <c r="S1297" s="7"/>
      <c r="T1297" s="67" t="e">
        <f t="shared" si="2120"/>
        <v>#REF!</v>
      </c>
      <c r="U1297" s="76" t="str">
        <f>IF($A1296&lt;&gt;"",IF(OR(CR1296&lt;&gt;0,CS1296&lt;&gt;0,#REF!&lt;$BB$3),"",IF(#REF!="LER","01,",IF(#REF!="LOR","01,",IF(#REF!="LEB","02,",IF(#REF!="LOB","01,",IF(#REF!="HER","19,",IF(#REF!="HOR","19,",IF(#REF!="HEB","20,",IF(#REF!="HOB","19,",""))))))))),"")</f>
        <v/>
      </c>
      <c r="V1297" s="76" t="str">
        <f>IF($A1296&lt;&gt;"",IF(OR(CR1296&lt;&gt;0,CS1296&lt;&gt;0,#REF!&lt;$BB$3),"",IF(#REF!="LER","02,",IF(#REF!="LOR","03,",IF(#REF!="LEB","04,",IF(#REF!="LOB","02,",IF(#REF!="HER","20,",IF(#REF!="HOR","21,",IF(#REF!="HEB","22,",IF(#REF!="HOB","20,",""))))))))),"")</f>
        <v/>
      </c>
      <c r="W1297" s="76" t="str">
        <f>IF($A1296&lt;&gt;"",IF(OR(CR1296&lt;&gt;0,CS1296&lt;&gt;0,#REF!&lt;$BB$3),"",IF(#REF!="LER","03,",IF(#REF!="LOR","05,",IF(#REF!="LEB","06,",IF(#REF!="LOB","03,",IF(#REF!="HER","21,",IF(#REF!="HOR","23,",IF(#REF!="HEB","24,",IF(#REF!="HOB","21,",""))))))))),"")</f>
        <v/>
      </c>
      <c r="X1297" s="76" t="str">
        <f>IF($A1296&lt;&gt;"",IF(OR(CR1296&lt;&gt;0,CS1296&lt;&gt;0,#REF!&lt;$BB$3),"",IF(#REF!="LER","04,",IF(#REF!="LOR","07,",IF(#REF!="LEB","08,",IF(#REF!="LOB","04,",IF(#REF!="HER","22,",IF(#REF!="HOR","25,",IF(#REF!="HEB","26,",IF(#REF!="HOB","22,",""))))))))),"")</f>
        <v/>
      </c>
      <c r="Y1297" s="76" t="str">
        <f>IF($A1296&lt;&gt;"",IF(OR(CR1296&lt;&gt;0,CS1296&lt;&gt;0,#REF!&lt;$BB$3),"",IF(#REF!="LER","05,",IF(#REF!="LOR","09,",IF(#REF!="LEB","10,",IF(#REF!="LOB","05,",IF(#REF!="HER","23,",IF(#REF!="HOR","27,",IF(#REF!="HEB","28,",IF(#REF!="HOB","23,",""))))))))),"")</f>
        <v/>
      </c>
      <c r="Z1297" s="76" t="str">
        <f t="shared" si="2130"/>
        <v/>
      </c>
      <c r="AA1297" s="131" t="b">
        <f t="shared" si="2091"/>
        <v>0</v>
      </c>
      <c r="AB1297" s="131" t="b">
        <f t="shared" si="2092"/>
        <v>0</v>
      </c>
      <c r="AC1297" s="131" t="b">
        <f t="shared" si="2093"/>
        <v>0</v>
      </c>
      <c r="AD1297" s="131" t="b">
        <f t="shared" si="2094"/>
        <v>0</v>
      </c>
      <c r="AE1297" s="131" t="b">
        <f t="shared" si="2095"/>
        <v>0</v>
      </c>
      <c r="AF1297" s="131" t="b">
        <f t="shared" si="2096"/>
        <v>0</v>
      </c>
      <c r="AG1297" s="131"/>
      <c r="AH1297" s="131" t="e">
        <f t="shared" si="2127"/>
        <v>#REF!</v>
      </c>
      <c r="AI1297" s="60"/>
      <c r="AJ1297" s="60"/>
      <c r="AK1297" s="67">
        <f t="shared" si="2121"/>
        <v>1</v>
      </c>
      <c r="AL1297" s="76" t="str">
        <f>IF($A1296&lt;&gt;"",IF(OR(CR1296&lt;&gt;0,CS1296&lt;&gt;0,#REF!&lt;$BB$3),"",IF(#REF!="LER","07,",IF(#REF!="LOR","12,",IF(#REF!="LEB","12,",IF(#REF!="LOB","08,",IF(#REF!="HER","25,",IF(#REF!="HOR","30,",IF(#REF!="HEB","30,",IF(#REF!="HOB","25,",""))))))))),"")</f>
        <v/>
      </c>
      <c r="AM1297" s="76" t="str">
        <f>IF($A1296&lt;&gt;"",IF(OR(CR1296&lt;&gt;0,CS1296&lt;&gt;0,#REF!&lt;$BB$3),"",IF(#REF!="LER","08,",IF(#REF!="LOR","13,",IF(#REF!="LEB","13,",IF(#REF!="LOB","09,",IF(#REF!="HER","26,",IF(#REF!="HOR","31,",IF(#REF!="HEB","31,",IF(#REF!="HOB","26,",""))))))))),"")</f>
        <v/>
      </c>
      <c r="AN1297" s="118" t="str">
        <f t="shared" si="2122"/>
        <v/>
      </c>
      <c r="AO1297" s="76" t="str">
        <f>IF($A1296&lt;&gt;"",IF(OR(CR1296&lt;&gt;0,CS1296&lt;&gt;0,#REF!&lt;$BB$3),"",IF(#REF!="LER","10,",IF(#REF!="LOR","15,",IF(#REF!="LEB","15,",IF(#REF!="LOB","11,",IF(#REF!="HER","28,",IF(#REF!="HOR","33,",IF(#REF!="HEB","33,",IF(#REF!="HOB","28,",""))))))))),"")</f>
        <v/>
      </c>
      <c r="AP1297" s="76" t="str">
        <f>IF($A1296&lt;&gt;"",IF(OR(CR1296&lt;&gt;0,CS1296&lt;&gt;0,#REF!&lt;$BB$3),"",IF(#REF!="LER","12,",IF(#REF!="LOR","16,",IF(#REF!="LEB","16,",IF(#REF!="LOB","13,",IF(#REF!="HER","30,",IF(#REF!="HOR","34,",IF(#REF!="HEB","34,",IF(#REF!="HOB","29,",""))))))))),"")</f>
        <v/>
      </c>
      <c r="AQ1297" s="76" t="str">
        <f>IF($A1296&lt;&gt;"",IF(OR(CR1296&lt;&gt;0,CS1296&lt;&gt;0,#REF!&lt;$BB$3),"",IF(#REF!="LER","14,",IF(#REF!="LOR","17,",IF(#REF!="LEB","17,",IF(#REF!="LOB","15,",IF(#REF!="HER","32,",IF(#REF!="HOR","35,",IF(#REF!="HEB","35,",IF(#REF!="HOB","31,",""))))))))),"")</f>
        <v/>
      </c>
      <c r="AR1297" s="76" t="str">
        <f>IF($A1296&lt;&gt;"",IF(OR(CR1296&lt;&gt;0,CS1296&lt;&gt;0,#REF!&lt;$BB$3),"",IF(#REF!="LER","16,",IF(#REF!="LOR","18,",IF(#REF!="LEB","18,",IF(#REF!="LOB","17,",IF(#REF!="HER","34,",IF(#REF!="HOR","36,",IF(#REF!="HEB","36,",IF(#REF!="HOB","33,",""))))))))),"")</f>
        <v/>
      </c>
      <c r="AS1297" s="60" t="b">
        <f t="shared" si="2097"/>
        <v>0</v>
      </c>
      <c r="AT1297" s="60" t="b">
        <f t="shared" si="2098"/>
        <v>0</v>
      </c>
      <c r="AU1297" s="60" t="b">
        <f t="shared" si="2099"/>
        <v>0</v>
      </c>
      <c r="AV1297" s="60" t="b">
        <f t="shared" si="2100"/>
        <v>0</v>
      </c>
      <c r="AW1297" s="60" t="b">
        <f t="shared" si="2101"/>
        <v>0</v>
      </c>
      <c r="AX1297" s="60" t="b">
        <f t="shared" si="2102"/>
        <v>0</v>
      </c>
      <c r="AY1297" s="60" t="b">
        <f t="shared" si="2103"/>
        <v>0</v>
      </c>
      <c r="AZ1297" s="131"/>
      <c r="BA1297" s="131">
        <f t="shared" si="2128"/>
        <v>1</v>
      </c>
      <c r="BB1297" s="13">
        <f t="shared" si="2069"/>
        <v>0</v>
      </c>
      <c r="BC1297" s="11">
        <f t="shared" si="2104"/>
        <v>0</v>
      </c>
      <c r="BD1297" s="67" t="e">
        <f t="shared" si="2123"/>
        <v>#REF!</v>
      </c>
      <c r="BE1297" s="76" t="str">
        <f>IF($A1296&lt;&gt;"",IF(OR(EE1296&lt;&gt;0,EF1296&lt;&gt;0,#REF!&lt;$BB$3),"",IF(#REF!="LER","01,",IF(#REF!="LOR","01,",IF(#REF!="LEB","02,",IF(#REF!="LOB","01,",IF(#REF!="HER","19,",IF(#REF!="HOR","19,",IF(#REF!="HEB","20,",IF(#REF!="HOB","19,",""))))))))),"")</f>
        <v/>
      </c>
      <c r="BF1297" s="76" t="str">
        <f>IF($A1296&lt;&gt;"",IF(OR(EE1296&lt;&gt;0,EF1296&lt;&gt;0,#REF!&lt;$BB$3),"",IF(#REF!="LER","02,",IF(#REF!="LOR","03,",IF(#REF!="LEB","04,",IF(#REF!="LOB","02,",IF(#REF!="HER","20,",IF(#REF!="HOR","21,",IF(#REF!="HEB","22,",IF(#REF!="HOB","20,",""))))))))),"")</f>
        <v/>
      </c>
      <c r="BG1297" s="76" t="str">
        <f>IF($A1296&lt;&gt;"",IF(OR(EE1296&lt;&gt;0,EF1296&lt;&gt;0,#REF!&lt;$BB$3),"",IF(#REF!="LER","03,",IF(#REF!="LOR","05,",IF(#REF!="LEB","06,",IF(#REF!="LOB","03,",IF(#REF!="HER","21,",IF(#REF!="HOR","23,",IF(#REF!="HEB","24,",IF(#REF!="HOB","21,",""))))))))),"")</f>
        <v/>
      </c>
      <c r="BH1297" s="76" t="str">
        <f>IF($A1296&lt;&gt;"",IF(OR(EE1296&lt;&gt;0,EF1296&lt;&gt;0,#REF!&lt;$BB$3),"",IF(#REF!="LER","04,",IF(#REF!="LOR","07,",IF(#REF!="LEB","08,",IF(#REF!="LOB","04,",IF(#REF!="HER","22,",IF(#REF!="HOR","25,",IF(#REF!="HEB","26,",IF(#REF!="HOB","22,",""))))))))),"")</f>
        <v/>
      </c>
      <c r="BI1297" s="76" t="str">
        <f>IF($A1296&lt;&gt;"",IF(OR(EE1296&lt;&gt;0,EF1296&lt;&gt;0,#REF!&lt;$BB$3),"",IF(#REF!="LER","05,",IF(#REF!="LOR","09,",IF(#REF!="LEB","10,",IF(#REF!="LOB","05,",IF(#REF!="HER","23,",IF(#REF!="HOR","27,",IF(#REF!="HEB","28,",IF(#REF!="HOB","23,",""))))))))),"")</f>
        <v/>
      </c>
      <c r="BJ1297" s="76" t="str">
        <f t="shared" si="2105"/>
        <v/>
      </c>
      <c r="BK1297" s="131" t="b">
        <f t="shared" si="2106"/>
        <v>0</v>
      </c>
      <c r="BL1297" s="131" t="b">
        <f t="shared" si="2107"/>
        <v>0</v>
      </c>
      <c r="BM1297" s="131" t="b">
        <f t="shared" si="2108"/>
        <v>0</v>
      </c>
      <c r="BN1297" s="131" t="b">
        <f t="shared" si="2109"/>
        <v>0</v>
      </c>
      <c r="BO1297" s="131" t="b">
        <f t="shared" si="2110"/>
        <v>0</v>
      </c>
      <c r="BP1297" s="131" t="b">
        <f t="shared" si="2111"/>
        <v>0</v>
      </c>
      <c r="BQ1297" s="131"/>
      <c r="BR1297" s="131" t="e">
        <f t="shared" si="2129"/>
        <v>#REF!</v>
      </c>
      <c r="BS1297" s="92">
        <f t="shared" si="2125"/>
        <v>0</v>
      </c>
      <c r="BT1297" s="60"/>
      <c r="BU1297" s="60"/>
      <c r="BV1297" s="67" t="e">
        <f t="shared" si="2124"/>
        <v>#REF!</v>
      </c>
      <c r="BW1297" s="76" t="str">
        <f>IF($A1296&lt;&gt;"",IF(OR(EE1296&lt;&gt;0,EF1296&lt;&gt;0,#REF!&lt;$BB$3),"",IF(#REF!="LER","07,",IF(#REF!="LOR","12,",IF(#REF!="LEB","12,",IF(#REF!="LOB","08,",IF(#REF!="HER","25,",IF(#REF!="HOR","30,",IF(#REF!="HEB","30,",IF(#REF!="HOB","25,",""))))))))),"")</f>
        <v/>
      </c>
      <c r="BX1297" s="76" t="str">
        <f>IF($A1296&lt;&gt;"",IF(OR(EE1296&lt;&gt;0,EF1296&lt;&gt;0,#REF!&lt;$BB$3),"",IF(#REF!="LER","08,",IF(#REF!="LOR","13,",IF(#REF!="LEB","13,",IF(#REF!="LOB","09,",IF(#REF!="HER","26,",IF(#REF!="HOR","31,",IF(#REF!="HEB","31,",IF(#REF!="HOB","26,",""))))))))),"")</f>
        <v/>
      </c>
      <c r="BY1297" s="76" t="str">
        <f>IF($A1296&lt;&gt;"",IF(OR(EE1296&lt;&gt;0,EF1296&lt;&gt;0,#REF!&lt;$BB$3),"",IF(#REF!="LER","09,",IF(#REF!="LOR","14,",IF(#REF!="LEB","14,",IF(#REF!="LOB","10,",IF(#REF!="HER","27,",IF(#REF!="HOR","32,",IF(#REF!="HEB","32,",IF(#REF!="HOB","27,",""))))))))),"")</f>
        <v/>
      </c>
      <c r="BZ1297" s="76" t="str">
        <f>IF($A1296&lt;&gt;"",IF(OR(EE1296&lt;&gt;0,EF1296&lt;&gt;0,#REF!&lt;$BB$3),"",IF(#REF!="LER","10,",IF(#REF!="LOR","15,",IF(#REF!="LEB","15,",IF(#REF!="LOB","11,",IF(#REF!="HER","28,",IF(#REF!="HOR","33,",IF(#REF!="HEB","33,",IF(#REF!="HOB","28,",""))))))))),"")</f>
        <v/>
      </c>
      <c r="CA1297" s="76" t="str">
        <f>IF($A1296&lt;&gt;"",IF(OR(EE1296&lt;&gt;0,EF1296&lt;&gt;0,#REF!&lt;$BB$3),"",IF(#REF!="LER","12,",IF(#REF!="LOR","16,",IF(#REF!="LEB","16,",IF(#REF!="LOB","13,",IF(#REF!="HER","30,",IF(#REF!="HOR","34,",IF(#REF!="HEB","34,",IF(#REF!="HOB","29,",""))))))))),"")</f>
        <v/>
      </c>
      <c r="CB1297" s="76" t="str">
        <f>IF($A1296&lt;&gt;"",IF(OR(EE1296&lt;&gt;0,EF1296&lt;&gt;0,#REF!&lt;$BB$3),"",IF(#REF!="LER","14,",IF(#REF!="LOR","17,",IF(#REF!="LEB","17,",IF(#REF!="LOB","15,",IF(#REF!="HER","32,",IF(#REF!="HOR","35,",IF(#REF!="HEB","35,",IF(#REF!="HOB","31,",""))))))))),"")</f>
        <v/>
      </c>
      <c r="CC1297" s="76" t="str">
        <f>IF($A1296&lt;&gt;"",IF(OR(EE1296&lt;&gt;0,EF1296&lt;&gt;0,#REF!&lt;$BB$3),"",IF(#REF!="LER","16,",IF(#REF!="LOR","18,",IF(#REF!="LEB","18,",IF(#REF!="LOB","17,",IF(#REF!="HER","34,",IF(#REF!="HOR","36,",IF(#REF!="HEB","36,",IF(#REF!="HOB","33,",""))))))))),"")</f>
        <v/>
      </c>
      <c r="CD1297" s="60" t="b">
        <f t="shared" si="2112"/>
        <v>0</v>
      </c>
      <c r="CE1297" s="60" t="b">
        <f t="shared" si="2113"/>
        <v>0</v>
      </c>
      <c r="CF1297" s="60" t="b">
        <f t="shared" si="2114"/>
        <v>0</v>
      </c>
      <c r="CG1297" s="60" t="b">
        <f t="shared" si="2115"/>
        <v>0</v>
      </c>
      <c r="CH1297" s="60" t="b">
        <f t="shared" si="2116"/>
        <v>0</v>
      </c>
      <c r="CI1297" s="60" t="b">
        <f t="shared" si="2117"/>
        <v>0</v>
      </c>
      <c r="CJ1297" s="60" t="b">
        <f t="shared" si="2118"/>
        <v>0</v>
      </c>
      <c r="CK1297" s="131"/>
      <c r="CL1297" s="131" t="e">
        <f t="shared" si="2085"/>
        <v>#REF!</v>
      </c>
      <c r="CM1297" s="92" t="e">
        <f t="shared" si="2126"/>
        <v>#REF!</v>
      </c>
      <c r="CN1297" s="13" t="e">
        <f t="shared" si="2070"/>
        <v>#REF!</v>
      </c>
      <c r="CO1297" s="11" t="e">
        <f t="shared" si="2119"/>
        <v>#REF!</v>
      </c>
      <c r="CP1297" s="13">
        <f t="shared" ref="CP1297:CP1360" si="2138">IF(A1297&lt;&gt;"",IF(OR(CR1296&lt;&gt;0,CS1296&lt;&gt;0),0,SUM(BT1297:CG1297)),0)</f>
        <v>0</v>
      </c>
      <c r="CQ1297" s="11">
        <f t="shared" si="2071"/>
        <v>0</v>
      </c>
      <c r="CR1297" s="57">
        <f t="shared" si="2089"/>
        <v>0</v>
      </c>
      <c r="CS1297" s="57">
        <f t="shared" si="2090"/>
        <v>0</v>
      </c>
      <c r="CT1297" s="57">
        <f t="shared" si="2086"/>
        <v>0</v>
      </c>
      <c r="CU1297" s="24"/>
      <c r="CV1297" s="24"/>
      <c r="CW1297" s="24"/>
      <c r="CX1297" s="24"/>
      <c r="CY1297" s="24"/>
      <c r="CZ1297" s="24"/>
      <c r="DA1297" s="24"/>
      <c r="DB1297" s="24"/>
      <c r="DC1297" s="24"/>
      <c r="DD1297" s="64"/>
      <c r="DE1297" s="39"/>
      <c r="DF1297" s="39"/>
      <c r="DG1297" s="39"/>
      <c r="DH1297" s="39"/>
      <c r="DI1297" s="83"/>
      <c r="DJ1297" s="39"/>
      <c r="DK1297" s="22"/>
      <c r="DL1297" s="22"/>
      <c r="DM1297" s="32"/>
      <c r="DN1297" s="22"/>
      <c r="DO1297" s="22"/>
      <c r="DP1297" s="22"/>
      <c r="DQ1297" s="22"/>
      <c r="DR1297" s="22"/>
      <c r="DS1297" s="22"/>
      <c r="DT1297" s="22"/>
      <c r="DU1297" s="22"/>
      <c r="DV1297" s="22"/>
      <c r="DW1297" s="22"/>
      <c r="DX1297" s="22"/>
      <c r="DY1297" s="22"/>
      <c r="DZ1297" s="22"/>
      <c r="EA1297" s="32"/>
      <c r="EB1297" s="22"/>
      <c r="EC1297" s="22"/>
      <c r="EG1297" s="22"/>
      <c r="EH1297"/>
    </row>
    <row r="1298" spans="1:138" s="23" customFormat="1" x14ac:dyDescent="0.2">
      <c r="A1298" s="127"/>
      <c r="B1298" s="61" t="str">
        <f>IF(A1298="","",IF(U1299="","DB",U1299&amp;V1299&amp;W1299&amp;X1299&amp;Y1299&amp;Z1299&amp;AL1299&amp;AM1299&amp;AN1299&amp;AO1299&amp;AP1299&amp;AQ1299&amp;AR1299&amp;#REF!))</f>
        <v/>
      </c>
      <c r="C1298" s="7" t="str">
        <f t="shared" si="2131"/>
        <v/>
      </c>
      <c r="D1298" s="60">
        <f t="shared" si="2137"/>
        <v>0</v>
      </c>
      <c r="E1298" s="7" t="str">
        <f t="shared" si="2088"/>
        <v/>
      </c>
      <c r="F1298" s="72" t="str">
        <f t="shared" si="2072"/>
        <v/>
      </c>
      <c r="G1298" s="73">
        <f t="shared" si="2132"/>
        <v>0</v>
      </c>
      <c r="H1298" s="112">
        <f t="shared" si="2133"/>
        <v>0</v>
      </c>
      <c r="I1298" s="112">
        <f t="shared" si="2134"/>
        <v>0</v>
      </c>
      <c r="J1298" s="74" t="e">
        <f>COUNTIF(#REF!,"E")</f>
        <v>#REF!</v>
      </c>
      <c r="K1298" s="74" t="e">
        <f>COUNTIF(#REF!,"O")</f>
        <v>#REF!</v>
      </c>
      <c r="L1298" s="74" t="e">
        <f t="shared" si="2135"/>
        <v>#REF!</v>
      </c>
      <c r="M1298" s="113" t="e">
        <f t="shared" si="2136"/>
        <v>#REF!</v>
      </c>
      <c r="N1298" s="60"/>
      <c r="O1298" s="61"/>
      <c r="P1298" s="61"/>
      <c r="Q1298" s="61"/>
      <c r="R1298" s="61"/>
      <c r="S1298" s="7"/>
      <c r="T1298" s="67" t="e">
        <f t="shared" si="2120"/>
        <v>#REF!</v>
      </c>
      <c r="U1298" s="76" t="str">
        <f>IF($A1297&lt;&gt;"",IF(OR(CR1297&lt;&gt;0,CS1297&lt;&gt;0,#REF!&lt;$BB$3),"",IF(#REF!="LER","01,",IF(#REF!="LOR","01,",IF(#REF!="LEB","02,",IF(#REF!="LOB","01,",IF(#REF!="HER","19,",IF(#REF!="HOR","19,",IF(#REF!="HEB","20,",IF(#REF!="HOB","19,",""))))))))),"")</f>
        <v/>
      </c>
      <c r="V1298" s="76" t="str">
        <f>IF($A1297&lt;&gt;"",IF(OR(CR1297&lt;&gt;0,CS1297&lt;&gt;0,#REF!&lt;$BB$3),"",IF(#REF!="LER","02,",IF(#REF!="LOR","03,",IF(#REF!="LEB","04,",IF(#REF!="LOB","02,",IF(#REF!="HER","20,",IF(#REF!="HOR","21,",IF(#REF!="HEB","22,",IF(#REF!="HOB","20,",""))))))))),"")</f>
        <v/>
      </c>
      <c r="W1298" s="76" t="str">
        <f>IF($A1297&lt;&gt;"",IF(OR(CR1297&lt;&gt;0,CS1297&lt;&gt;0,#REF!&lt;$BB$3),"",IF(#REF!="LER","03,",IF(#REF!="LOR","05,",IF(#REF!="LEB","06,",IF(#REF!="LOB","03,",IF(#REF!="HER","21,",IF(#REF!="HOR","23,",IF(#REF!="HEB","24,",IF(#REF!="HOB","21,",""))))))))),"")</f>
        <v/>
      </c>
      <c r="X1298" s="76" t="str">
        <f>IF($A1297&lt;&gt;"",IF(OR(CR1297&lt;&gt;0,CS1297&lt;&gt;0,#REF!&lt;$BB$3),"",IF(#REF!="LER","04,",IF(#REF!="LOR","07,",IF(#REF!="LEB","08,",IF(#REF!="LOB","04,",IF(#REF!="HER","22,",IF(#REF!="HOR","25,",IF(#REF!="HEB","26,",IF(#REF!="HOB","22,",""))))))))),"")</f>
        <v/>
      </c>
      <c r="Y1298" s="76" t="str">
        <f>IF($A1297&lt;&gt;"",IF(OR(CR1297&lt;&gt;0,CS1297&lt;&gt;0,#REF!&lt;$BB$3),"",IF(#REF!="LER","05,",IF(#REF!="LOR","09,",IF(#REF!="LEB","10,",IF(#REF!="LOB","05,",IF(#REF!="HER","23,",IF(#REF!="HOR","27,",IF(#REF!="HEB","28,",IF(#REF!="HOB","23,",""))))))))),"")</f>
        <v/>
      </c>
      <c r="Z1298" s="76" t="str">
        <f t="shared" si="2130"/>
        <v/>
      </c>
      <c r="AA1298" s="131" t="b">
        <f t="shared" si="2091"/>
        <v>0</v>
      </c>
      <c r="AB1298" s="131" t="b">
        <f t="shared" si="2092"/>
        <v>0</v>
      </c>
      <c r="AC1298" s="131" t="b">
        <f t="shared" si="2093"/>
        <v>0</v>
      </c>
      <c r="AD1298" s="131" t="b">
        <f t="shared" si="2094"/>
        <v>0</v>
      </c>
      <c r="AE1298" s="131" t="b">
        <f t="shared" si="2095"/>
        <v>0</v>
      </c>
      <c r="AF1298" s="131" t="b">
        <f t="shared" si="2096"/>
        <v>0</v>
      </c>
      <c r="AG1298" s="131"/>
      <c r="AH1298" s="131" t="e">
        <f t="shared" si="2127"/>
        <v>#REF!</v>
      </c>
      <c r="AI1298" s="60"/>
      <c r="AJ1298" s="60"/>
      <c r="AK1298" s="67">
        <f t="shared" si="2121"/>
        <v>1</v>
      </c>
      <c r="AL1298" s="76" t="str">
        <f>IF($A1297&lt;&gt;"",IF(OR(CR1297&lt;&gt;0,CS1297&lt;&gt;0,#REF!&lt;$BB$3),"",IF(#REF!="LER","07,",IF(#REF!="LOR","12,",IF(#REF!="LEB","12,",IF(#REF!="LOB","08,",IF(#REF!="HER","25,",IF(#REF!="HOR","30,",IF(#REF!="HEB","30,",IF(#REF!="HOB","25,",""))))))))),"")</f>
        <v/>
      </c>
      <c r="AM1298" s="76" t="str">
        <f>IF($A1297&lt;&gt;"",IF(OR(CR1297&lt;&gt;0,CS1297&lt;&gt;0,#REF!&lt;$BB$3),"",IF(#REF!="LER","08,",IF(#REF!="LOR","13,",IF(#REF!="LEB","13,",IF(#REF!="LOB","09,",IF(#REF!="HER","26,",IF(#REF!="HOR","31,",IF(#REF!="HEB","31,",IF(#REF!="HOB","26,",""))))))))),"")</f>
        <v/>
      </c>
      <c r="AN1298" s="118" t="str">
        <f t="shared" si="2122"/>
        <v/>
      </c>
      <c r="AO1298" s="76" t="str">
        <f>IF($A1297&lt;&gt;"",IF(OR(CR1297&lt;&gt;0,CS1297&lt;&gt;0,#REF!&lt;$BB$3),"",IF(#REF!="LER","10,",IF(#REF!="LOR","15,",IF(#REF!="LEB","15,",IF(#REF!="LOB","11,",IF(#REF!="HER","28,",IF(#REF!="HOR","33,",IF(#REF!="HEB","33,",IF(#REF!="HOB","28,",""))))))))),"")</f>
        <v/>
      </c>
      <c r="AP1298" s="76" t="str">
        <f>IF($A1297&lt;&gt;"",IF(OR(CR1297&lt;&gt;0,CS1297&lt;&gt;0,#REF!&lt;$BB$3),"",IF(#REF!="LER","12,",IF(#REF!="LOR","16,",IF(#REF!="LEB","16,",IF(#REF!="LOB","13,",IF(#REF!="HER","30,",IF(#REF!="HOR","34,",IF(#REF!="HEB","34,",IF(#REF!="HOB","29,",""))))))))),"")</f>
        <v/>
      </c>
      <c r="AQ1298" s="76" t="str">
        <f>IF($A1297&lt;&gt;"",IF(OR(CR1297&lt;&gt;0,CS1297&lt;&gt;0,#REF!&lt;$BB$3),"",IF(#REF!="LER","14,",IF(#REF!="LOR","17,",IF(#REF!="LEB","17,",IF(#REF!="LOB","15,",IF(#REF!="HER","32,",IF(#REF!="HOR","35,",IF(#REF!="HEB","35,",IF(#REF!="HOB","31,",""))))))))),"")</f>
        <v/>
      </c>
      <c r="AR1298" s="76" t="str">
        <f>IF($A1297&lt;&gt;"",IF(OR(CR1297&lt;&gt;0,CS1297&lt;&gt;0,#REF!&lt;$BB$3),"",IF(#REF!="LER","16,",IF(#REF!="LOR","18,",IF(#REF!="LEB","18,",IF(#REF!="LOB","17,",IF(#REF!="HER","34,",IF(#REF!="HOR","36,",IF(#REF!="HEB","36,",IF(#REF!="HOB","33,",""))))))))),"")</f>
        <v/>
      </c>
      <c r="AS1298" s="60" t="b">
        <f t="shared" si="2097"/>
        <v>0</v>
      </c>
      <c r="AT1298" s="60" t="b">
        <f t="shared" si="2098"/>
        <v>0</v>
      </c>
      <c r="AU1298" s="60" t="b">
        <f t="shared" si="2099"/>
        <v>0</v>
      </c>
      <c r="AV1298" s="60" t="b">
        <f t="shared" si="2100"/>
        <v>0</v>
      </c>
      <c r="AW1298" s="60" t="b">
        <f t="shared" si="2101"/>
        <v>0</v>
      </c>
      <c r="AX1298" s="60" t="b">
        <f t="shared" si="2102"/>
        <v>0</v>
      </c>
      <c r="AY1298" s="60" t="b">
        <f t="shared" si="2103"/>
        <v>0</v>
      </c>
      <c r="AZ1298" s="131"/>
      <c r="BA1298" s="131">
        <f t="shared" si="2128"/>
        <v>1</v>
      </c>
      <c r="BB1298" s="13">
        <f t="shared" ref="BB1298:BB1361" si="2139">IF(A1298&lt;&gt;"",IF(OR(CR1297&lt;&gt;0,CS1297&lt;&gt;0),0,SUM(AA1298:AY1298)),0)</f>
        <v>0</v>
      </c>
      <c r="BC1298" s="11">
        <f t="shared" si="2104"/>
        <v>0</v>
      </c>
      <c r="BD1298" s="67" t="e">
        <f t="shared" si="2123"/>
        <v>#REF!</v>
      </c>
      <c r="BE1298" s="76" t="str">
        <f>IF($A1297&lt;&gt;"",IF(OR(EE1297&lt;&gt;0,EF1297&lt;&gt;0,#REF!&lt;$BB$3),"",IF(#REF!="LER","01,",IF(#REF!="LOR","01,",IF(#REF!="LEB","02,",IF(#REF!="LOB","01,",IF(#REF!="HER","19,",IF(#REF!="HOR","19,",IF(#REF!="HEB","20,",IF(#REF!="HOB","19,",""))))))))),"")</f>
        <v/>
      </c>
      <c r="BF1298" s="76" t="str">
        <f>IF($A1297&lt;&gt;"",IF(OR(EE1297&lt;&gt;0,EF1297&lt;&gt;0,#REF!&lt;$BB$3),"",IF(#REF!="LER","02,",IF(#REF!="LOR","03,",IF(#REF!="LEB","04,",IF(#REF!="LOB","02,",IF(#REF!="HER","20,",IF(#REF!="HOR","21,",IF(#REF!="HEB","22,",IF(#REF!="HOB","20,",""))))))))),"")</f>
        <v/>
      </c>
      <c r="BG1298" s="76" t="str">
        <f>IF($A1297&lt;&gt;"",IF(OR(EE1297&lt;&gt;0,EF1297&lt;&gt;0,#REF!&lt;$BB$3),"",IF(#REF!="LER","03,",IF(#REF!="LOR","05,",IF(#REF!="LEB","06,",IF(#REF!="LOB","03,",IF(#REF!="HER","21,",IF(#REF!="HOR","23,",IF(#REF!="HEB","24,",IF(#REF!="HOB","21,",""))))))))),"")</f>
        <v/>
      </c>
      <c r="BH1298" s="76" t="str">
        <f>IF($A1297&lt;&gt;"",IF(OR(EE1297&lt;&gt;0,EF1297&lt;&gt;0,#REF!&lt;$BB$3),"",IF(#REF!="LER","04,",IF(#REF!="LOR","07,",IF(#REF!="LEB","08,",IF(#REF!="LOB","04,",IF(#REF!="HER","22,",IF(#REF!="HOR","25,",IF(#REF!="HEB","26,",IF(#REF!="HOB","22,",""))))))))),"")</f>
        <v/>
      </c>
      <c r="BI1298" s="76" t="str">
        <f>IF($A1297&lt;&gt;"",IF(OR(EE1297&lt;&gt;0,EF1297&lt;&gt;0,#REF!&lt;$BB$3),"",IF(#REF!="LER","05,",IF(#REF!="LOR","09,",IF(#REF!="LEB","10,",IF(#REF!="LOB","05,",IF(#REF!="HER","23,",IF(#REF!="HOR","27,",IF(#REF!="HEB","28,",IF(#REF!="HOB","23,",""))))))))),"")</f>
        <v/>
      </c>
      <c r="BJ1298" s="76" t="str">
        <f t="shared" si="2105"/>
        <v/>
      </c>
      <c r="BK1298" s="131" t="b">
        <f t="shared" si="2106"/>
        <v>0</v>
      </c>
      <c r="BL1298" s="131" t="b">
        <f t="shared" si="2107"/>
        <v>0</v>
      </c>
      <c r="BM1298" s="131" t="b">
        <f t="shared" si="2108"/>
        <v>0</v>
      </c>
      <c r="BN1298" s="131" t="b">
        <f t="shared" si="2109"/>
        <v>0</v>
      </c>
      <c r="BO1298" s="131" t="b">
        <f t="shared" si="2110"/>
        <v>0</v>
      </c>
      <c r="BP1298" s="131" t="b">
        <f t="shared" si="2111"/>
        <v>0</v>
      </c>
      <c r="BQ1298" s="131"/>
      <c r="BR1298" s="131" t="e">
        <f t="shared" si="2129"/>
        <v>#REF!</v>
      </c>
      <c r="BS1298" s="92">
        <f t="shared" si="2125"/>
        <v>0</v>
      </c>
      <c r="BT1298" s="60"/>
      <c r="BU1298" s="60"/>
      <c r="BV1298" s="67" t="e">
        <f t="shared" si="2124"/>
        <v>#REF!</v>
      </c>
      <c r="BW1298" s="76" t="str">
        <f>IF($A1297&lt;&gt;"",IF(OR(EE1297&lt;&gt;0,EF1297&lt;&gt;0,#REF!&lt;$BB$3),"",IF(#REF!="LER","07,",IF(#REF!="LOR","12,",IF(#REF!="LEB","12,",IF(#REF!="LOB","08,",IF(#REF!="HER","25,",IF(#REF!="HOR","30,",IF(#REF!="HEB","30,",IF(#REF!="HOB","25,",""))))))))),"")</f>
        <v/>
      </c>
      <c r="BX1298" s="76" t="str">
        <f>IF($A1297&lt;&gt;"",IF(OR(EE1297&lt;&gt;0,EF1297&lt;&gt;0,#REF!&lt;$BB$3),"",IF(#REF!="LER","08,",IF(#REF!="LOR","13,",IF(#REF!="LEB","13,",IF(#REF!="LOB","09,",IF(#REF!="HER","26,",IF(#REF!="HOR","31,",IF(#REF!="HEB","31,",IF(#REF!="HOB","26,",""))))))))),"")</f>
        <v/>
      </c>
      <c r="BY1298" s="76" t="str">
        <f>IF($A1297&lt;&gt;"",IF(OR(EE1297&lt;&gt;0,EF1297&lt;&gt;0,#REF!&lt;$BB$3),"",IF(#REF!="LER","09,",IF(#REF!="LOR","14,",IF(#REF!="LEB","14,",IF(#REF!="LOB","10,",IF(#REF!="HER","27,",IF(#REF!="HOR","32,",IF(#REF!="HEB","32,",IF(#REF!="HOB","27,",""))))))))),"")</f>
        <v/>
      </c>
      <c r="BZ1298" s="76" t="str">
        <f>IF($A1297&lt;&gt;"",IF(OR(EE1297&lt;&gt;0,EF1297&lt;&gt;0,#REF!&lt;$BB$3),"",IF(#REF!="LER","10,",IF(#REF!="LOR","15,",IF(#REF!="LEB","15,",IF(#REF!="LOB","11,",IF(#REF!="HER","28,",IF(#REF!="HOR","33,",IF(#REF!="HEB","33,",IF(#REF!="HOB","28,",""))))))))),"")</f>
        <v/>
      </c>
      <c r="CA1298" s="76" t="str">
        <f>IF($A1297&lt;&gt;"",IF(OR(EE1297&lt;&gt;0,EF1297&lt;&gt;0,#REF!&lt;$BB$3),"",IF(#REF!="LER","12,",IF(#REF!="LOR","16,",IF(#REF!="LEB","16,",IF(#REF!="LOB","13,",IF(#REF!="HER","30,",IF(#REF!="HOR","34,",IF(#REF!="HEB","34,",IF(#REF!="HOB","29,",""))))))))),"")</f>
        <v/>
      </c>
      <c r="CB1298" s="76" t="str">
        <f>IF($A1297&lt;&gt;"",IF(OR(EE1297&lt;&gt;0,EF1297&lt;&gt;0,#REF!&lt;$BB$3),"",IF(#REF!="LER","14,",IF(#REF!="LOR","17,",IF(#REF!="LEB","17,",IF(#REF!="LOB","15,",IF(#REF!="HER","32,",IF(#REF!="HOR","35,",IF(#REF!="HEB","35,",IF(#REF!="HOB","31,",""))))))))),"")</f>
        <v/>
      </c>
      <c r="CC1298" s="76" t="str">
        <f>IF($A1297&lt;&gt;"",IF(OR(EE1297&lt;&gt;0,EF1297&lt;&gt;0,#REF!&lt;$BB$3),"",IF(#REF!="LER","16,",IF(#REF!="LOR","18,",IF(#REF!="LEB","18,",IF(#REF!="LOB","17,",IF(#REF!="HER","34,",IF(#REF!="HOR","36,",IF(#REF!="HEB","36,",IF(#REF!="HOB","33,",""))))))))),"")</f>
        <v/>
      </c>
      <c r="CD1298" s="60" t="b">
        <f t="shared" si="2112"/>
        <v>0</v>
      </c>
      <c r="CE1298" s="60" t="b">
        <f t="shared" si="2113"/>
        <v>0</v>
      </c>
      <c r="CF1298" s="60" t="b">
        <f t="shared" si="2114"/>
        <v>0</v>
      </c>
      <c r="CG1298" s="60" t="b">
        <f t="shared" si="2115"/>
        <v>0</v>
      </c>
      <c r="CH1298" s="60" t="b">
        <f t="shared" si="2116"/>
        <v>0</v>
      </c>
      <c r="CI1298" s="60" t="b">
        <f t="shared" si="2117"/>
        <v>0</v>
      </c>
      <c r="CJ1298" s="60" t="b">
        <f t="shared" si="2118"/>
        <v>0</v>
      </c>
      <c r="CK1298" s="131"/>
      <c r="CL1298" s="131" t="e">
        <f t="shared" si="2085"/>
        <v>#REF!</v>
      </c>
      <c r="CM1298" s="92" t="e">
        <f t="shared" si="2126"/>
        <v>#REF!</v>
      </c>
      <c r="CN1298" s="13" t="e">
        <f t="shared" ref="CN1298:CN1361" si="2140">IF(AK1298&lt;&gt;"",IF(OR(EE1297&lt;&gt;0,EF1297&lt;&gt;0),0,SUM(BK1298:CJ1298)),0)</f>
        <v>#REF!</v>
      </c>
      <c r="CO1298" s="11" t="e">
        <f t="shared" si="2119"/>
        <v>#REF!</v>
      </c>
      <c r="CP1298" s="13">
        <f t="shared" si="2138"/>
        <v>0</v>
      </c>
      <c r="CQ1298" s="11">
        <f t="shared" si="2071"/>
        <v>0</v>
      </c>
      <c r="CR1298" s="57">
        <f t="shared" si="2089"/>
        <v>0</v>
      </c>
      <c r="CS1298" s="57">
        <f t="shared" si="2090"/>
        <v>0</v>
      </c>
      <c r="CT1298" s="57">
        <f t="shared" si="2086"/>
        <v>0</v>
      </c>
      <c r="CU1298" s="24"/>
      <c r="CV1298" s="24"/>
      <c r="CW1298" s="24"/>
      <c r="CX1298" s="24"/>
      <c r="CY1298" s="24"/>
      <c r="CZ1298" s="24"/>
      <c r="DA1298" s="24"/>
      <c r="DB1298" s="24"/>
      <c r="DC1298" s="24"/>
      <c r="DD1298" s="64"/>
      <c r="DE1298" s="39"/>
      <c r="DF1298" s="39"/>
      <c r="DG1298" s="39"/>
      <c r="DH1298" s="39"/>
      <c r="DI1298" s="83"/>
      <c r="DJ1298" s="39"/>
      <c r="DK1298" s="22"/>
      <c r="DL1298" s="22"/>
      <c r="DM1298" s="32"/>
      <c r="DN1298" s="22"/>
      <c r="DO1298" s="22"/>
      <c r="DP1298" s="22"/>
      <c r="DQ1298" s="22"/>
      <c r="DR1298" s="22"/>
      <c r="DS1298" s="22"/>
      <c r="DT1298" s="22"/>
      <c r="DU1298" s="22"/>
      <c r="DV1298" s="22"/>
      <c r="DW1298" s="22"/>
      <c r="DX1298" s="22"/>
      <c r="DY1298" s="22"/>
      <c r="DZ1298" s="22"/>
      <c r="EA1298" s="32"/>
      <c r="EB1298" s="22"/>
      <c r="EC1298" s="22"/>
      <c r="EG1298" s="22"/>
      <c r="EH1298"/>
    </row>
    <row r="1299" spans="1:138" s="23" customFormat="1" x14ac:dyDescent="0.2">
      <c r="A1299" s="127"/>
      <c r="B1299" s="61" t="str">
        <f>IF(A1299="","",IF(U1300="","DB",U1300&amp;V1300&amp;W1300&amp;X1300&amp;Y1300&amp;Z1300&amp;AL1300&amp;AM1300&amp;AN1300&amp;AO1300&amp;AP1300&amp;AQ1300&amp;AR1300&amp;#REF!))</f>
        <v/>
      </c>
      <c r="C1299" s="7" t="str">
        <f t="shared" si="2131"/>
        <v/>
      </c>
      <c r="D1299" s="60">
        <f t="shared" si="2137"/>
        <v>0</v>
      </c>
      <c r="E1299" s="7" t="str">
        <f t="shared" si="2088"/>
        <v/>
      </c>
      <c r="F1299" s="72" t="str">
        <f t="shared" si="2072"/>
        <v/>
      </c>
      <c r="G1299" s="73">
        <f t="shared" si="2132"/>
        <v>0</v>
      </c>
      <c r="H1299" s="112">
        <f t="shared" si="2133"/>
        <v>0</v>
      </c>
      <c r="I1299" s="112">
        <f t="shared" si="2134"/>
        <v>0</v>
      </c>
      <c r="J1299" s="74" t="e">
        <f>COUNTIF(#REF!,"E")</f>
        <v>#REF!</v>
      </c>
      <c r="K1299" s="74" t="e">
        <f>COUNTIF(#REF!,"O")</f>
        <v>#REF!</v>
      </c>
      <c r="L1299" s="74" t="e">
        <f t="shared" si="2135"/>
        <v>#REF!</v>
      </c>
      <c r="M1299" s="113" t="e">
        <f t="shared" si="2136"/>
        <v>#REF!</v>
      </c>
      <c r="N1299" s="60"/>
      <c r="O1299" s="61"/>
      <c r="P1299" s="61"/>
      <c r="Q1299" s="61"/>
      <c r="R1299" s="61"/>
      <c r="S1299" s="7"/>
      <c r="T1299" s="67" t="e">
        <f t="shared" si="2120"/>
        <v>#REF!</v>
      </c>
      <c r="U1299" s="76" t="str">
        <f>IF($A1298&lt;&gt;"",IF(OR(CR1298&lt;&gt;0,CS1298&lt;&gt;0,#REF!&lt;$BB$3),"",IF(#REF!="LER","01,",IF(#REF!="LOR","01,",IF(#REF!="LEB","02,",IF(#REF!="LOB","01,",IF(#REF!="HER","19,",IF(#REF!="HOR","19,",IF(#REF!="HEB","20,",IF(#REF!="HOB","19,",""))))))))),"")</f>
        <v/>
      </c>
      <c r="V1299" s="76" t="str">
        <f>IF($A1298&lt;&gt;"",IF(OR(CR1298&lt;&gt;0,CS1298&lt;&gt;0,#REF!&lt;$BB$3),"",IF(#REF!="LER","02,",IF(#REF!="LOR","03,",IF(#REF!="LEB","04,",IF(#REF!="LOB","02,",IF(#REF!="HER","20,",IF(#REF!="HOR","21,",IF(#REF!="HEB","22,",IF(#REF!="HOB","20,",""))))))))),"")</f>
        <v/>
      </c>
      <c r="W1299" s="76" t="str">
        <f>IF($A1298&lt;&gt;"",IF(OR(CR1298&lt;&gt;0,CS1298&lt;&gt;0,#REF!&lt;$BB$3),"",IF(#REF!="LER","03,",IF(#REF!="LOR","05,",IF(#REF!="LEB","06,",IF(#REF!="LOB","03,",IF(#REF!="HER","21,",IF(#REF!="HOR","23,",IF(#REF!="HEB","24,",IF(#REF!="HOB","21,",""))))))))),"")</f>
        <v/>
      </c>
      <c r="X1299" s="76" t="str">
        <f>IF($A1298&lt;&gt;"",IF(OR(CR1298&lt;&gt;0,CS1298&lt;&gt;0,#REF!&lt;$BB$3),"",IF(#REF!="LER","04,",IF(#REF!="LOR","07,",IF(#REF!="LEB","08,",IF(#REF!="LOB","04,",IF(#REF!="HER","22,",IF(#REF!="HOR","25,",IF(#REF!="HEB","26,",IF(#REF!="HOB","22,",""))))))))),"")</f>
        <v/>
      </c>
      <c r="Y1299" s="76" t="str">
        <f>IF($A1298&lt;&gt;"",IF(OR(CR1298&lt;&gt;0,CS1298&lt;&gt;0,#REF!&lt;$BB$3),"",IF(#REF!="LER","05,",IF(#REF!="LOR","09,",IF(#REF!="LEB","10,",IF(#REF!="LOB","05,",IF(#REF!="HER","23,",IF(#REF!="HOR","27,",IF(#REF!="HEB","28,",IF(#REF!="HOB","23,",""))))))))),"")</f>
        <v/>
      </c>
      <c r="Z1299" s="76" t="str">
        <f t="shared" si="2130"/>
        <v/>
      </c>
      <c r="AA1299" s="131" t="b">
        <f t="shared" si="2091"/>
        <v>0</v>
      </c>
      <c r="AB1299" s="131" t="b">
        <f t="shared" si="2092"/>
        <v>0</v>
      </c>
      <c r="AC1299" s="131" t="b">
        <f t="shared" si="2093"/>
        <v>0</v>
      </c>
      <c r="AD1299" s="131" t="b">
        <f t="shared" si="2094"/>
        <v>0</v>
      </c>
      <c r="AE1299" s="131" t="b">
        <f t="shared" si="2095"/>
        <v>0</v>
      </c>
      <c r="AF1299" s="131" t="b">
        <f t="shared" si="2096"/>
        <v>0</v>
      </c>
      <c r="AG1299" s="131"/>
      <c r="AH1299" s="131" t="e">
        <f t="shared" si="2127"/>
        <v>#REF!</v>
      </c>
      <c r="AI1299" s="60"/>
      <c r="AJ1299" s="60"/>
      <c r="AK1299" s="67">
        <f t="shared" si="2121"/>
        <v>1</v>
      </c>
      <c r="AL1299" s="76" t="str">
        <f>IF($A1298&lt;&gt;"",IF(OR(CR1298&lt;&gt;0,CS1298&lt;&gt;0,#REF!&lt;$BB$3),"",IF(#REF!="LER","07,",IF(#REF!="LOR","12,",IF(#REF!="LEB","12,",IF(#REF!="LOB","08,",IF(#REF!="HER","25,",IF(#REF!="HOR","30,",IF(#REF!="HEB","30,",IF(#REF!="HOB","25,",""))))))))),"")</f>
        <v/>
      </c>
      <c r="AM1299" s="76" t="str">
        <f>IF($A1298&lt;&gt;"",IF(OR(CR1298&lt;&gt;0,CS1298&lt;&gt;0,#REF!&lt;$BB$3),"",IF(#REF!="LER","08,",IF(#REF!="LOR","13,",IF(#REF!="LEB","13,",IF(#REF!="LOB","09,",IF(#REF!="HER","26,",IF(#REF!="HOR","31,",IF(#REF!="HEB","31,",IF(#REF!="HOB","26,",""))))))))),"")</f>
        <v/>
      </c>
      <c r="AN1299" s="118" t="str">
        <f t="shared" si="2122"/>
        <v/>
      </c>
      <c r="AO1299" s="76" t="str">
        <f>IF($A1298&lt;&gt;"",IF(OR(CR1298&lt;&gt;0,CS1298&lt;&gt;0,#REF!&lt;$BB$3),"",IF(#REF!="LER","10,",IF(#REF!="LOR","15,",IF(#REF!="LEB","15,",IF(#REF!="LOB","11,",IF(#REF!="HER","28,",IF(#REF!="HOR","33,",IF(#REF!="HEB","33,",IF(#REF!="HOB","28,",""))))))))),"")</f>
        <v/>
      </c>
      <c r="AP1299" s="76" t="str">
        <f>IF($A1298&lt;&gt;"",IF(OR(CR1298&lt;&gt;0,CS1298&lt;&gt;0,#REF!&lt;$BB$3),"",IF(#REF!="LER","12,",IF(#REF!="LOR","16,",IF(#REF!="LEB","16,",IF(#REF!="LOB","13,",IF(#REF!="HER","30,",IF(#REF!="HOR","34,",IF(#REF!="HEB","34,",IF(#REF!="HOB","29,",""))))))))),"")</f>
        <v/>
      </c>
      <c r="AQ1299" s="76" t="str">
        <f>IF($A1298&lt;&gt;"",IF(OR(CR1298&lt;&gt;0,CS1298&lt;&gt;0,#REF!&lt;$BB$3),"",IF(#REF!="LER","14,",IF(#REF!="LOR","17,",IF(#REF!="LEB","17,",IF(#REF!="LOB","15,",IF(#REF!="HER","32,",IF(#REF!="HOR","35,",IF(#REF!="HEB","35,",IF(#REF!="HOB","31,",""))))))))),"")</f>
        <v/>
      </c>
      <c r="AR1299" s="76" t="str">
        <f>IF($A1298&lt;&gt;"",IF(OR(CR1298&lt;&gt;0,CS1298&lt;&gt;0,#REF!&lt;$BB$3),"",IF(#REF!="LER","16,",IF(#REF!="LOR","18,",IF(#REF!="LEB","18,",IF(#REF!="LOB","17,",IF(#REF!="HER","34,",IF(#REF!="HOR","36,",IF(#REF!="HEB","36,",IF(#REF!="HOB","33,",""))))))))),"")</f>
        <v/>
      </c>
      <c r="AS1299" s="60" t="b">
        <f t="shared" si="2097"/>
        <v>0</v>
      </c>
      <c r="AT1299" s="60" t="b">
        <f t="shared" si="2098"/>
        <v>0</v>
      </c>
      <c r="AU1299" s="60" t="b">
        <f t="shared" si="2099"/>
        <v>0</v>
      </c>
      <c r="AV1299" s="60" t="b">
        <f t="shared" si="2100"/>
        <v>0</v>
      </c>
      <c r="AW1299" s="60" t="b">
        <f t="shared" si="2101"/>
        <v>0</v>
      </c>
      <c r="AX1299" s="60" t="b">
        <f t="shared" si="2102"/>
        <v>0</v>
      </c>
      <c r="AY1299" s="60" t="b">
        <f t="shared" si="2103"/>
        <v>0</v>
      </c>
      <c r="AZ1299" s="131"/>
      <c r="BA1299" s="131">
        <f t="shared" si="2128"/>
        <v>1</v>
      </c>
      <c r="BB1299" s="13">
        <f t="shared" si="2139"/>
        <v>0</v>
      </c>
      <c r="BC1299" s="11">
        <f t="shared" si="2104"/>
        <v>0</v>
      </c>
      <c r="BD1299" s="67" t="e">
        <f t="shared" si="2123"/>
        <v>#REF!</v>
      </c>
      <c r="BE1299" s="76" t="str">
        <f>IF($A1298&lt;&gt;"",IF(OR(EE1298&lt;&gt;0,EF1298&lt;&gt;0,#REF!&lt;$BB$3),"",IF(#REF!="LER","01,",IF(#REF!="LOR","01,",IF(#REF!="LEB","02,",IF(#REF!="LOB","01,",IF(#REF!="HER","19,",IF(#REF!="HOR","19,",IF(#REF!="HEB","20,",IF(#REF!="HOB","19,",""))))))))),"")</f>
        <v/>
      </c>
      <c r="BF1299" s="76" t="str">
        <f>IF($A1298&lt;&gt;"",IF(OR(EE1298&lt;&gt;0,EF1298&lt;&gt;0,#REF!&lt;$BB$3),"",IF(#REF!="LER","02,",IF(#REF!="LOR","03,",IF(#REF!="LEB","04,",IF(#REF!="LOB","02,",IF(#REF!="HER","20,",IF(#REF!="HOR","21,",IF(#REF!="HEB","22,",IF(#REF!="HOB","20,",""))))))))),"")</f>
        <v/>
      </c>
      <c r="BG1299" s="76" t="str">
        <f>IF($A1298&lt;&gt;"",IF(OR(EE1298&lt;&gt;0,EF1298&lt;&gt;0,#REF!&lt;$BB$3),"",IF(#REF!="LER","03,",IF(#REF!="LOR","05,",IF(#REF!="LEB","06,",IF(#REF!="LOB","03,",IF(#REF!="HER","21,",IF(#REF!="HOR","23,",IF(#REF!="HEB","24,",IF(#REF!="HOB","21,",""))))))))),"")</f>
        <v/>
      </c>
      <c r="BH1299" s="76" t="str">
        <f>IF($A1298&lt;&gt;"",IF(OR(EE1298&lt;&gt;0,EF1298&lt;&gt;0,#REF!&lt;$BB$3),"",IF(#REF!="LER","04,",IF(#REF!="LOR","07,",IF(#REF!="LEB","08,",IF(#REF!="LOB","04,",IF(#REF!="HER","22,",IF(#REF!="HOR","25,",IF(#REF!="HEB","26,",IF(#REF!="HOB","22,",""))))))))),"")</f>
        <v/>
      </c>
      <c r="BI1299" s="76" t="str">
        <f>IF($A1298&lt;&gt;"",IF(OR(EE1298&lt;&gt;0,EF1298&lt;&gt;0,#REF!&lt;$BB$3),"",IF(#REF!="LER","05,",IF(#REF!="LOR","09,",IF(#REF!="LEB","10,",IF(#REF!="LOB","05,",IF(#REF!="HER","23,",IF(#REF!="HOR","27,",IF(#REF!="HEB","28,",IF(#REF!="HOB","23,",""))))))))),"")</f>
        <v/>
      </c>
      <c r="BJ1299" s="76" t="str">
        <f t="shared" si="2105"/>
        <v/>
      </c>
      <c r="BK1299" s="131" t="b">
        <f t="shared" si="2106"/>
        <v>0</v>
      </c>
      <c r="BL1299" s="131" t="b">
        <f t="shared" si="2107"/>
        <v>0</v>
      </c>
      <c r="BM1299" s="131" t="b">
        <f t="shared" si="2108"/>
        <v>0</v>
      </c>
      <c r="BN1299" s="131" t="b">
        <f t="shared" si="2109"/>
        <v>0</v>
      </c>
      <c r="BO1299" s="131" t="b">
        <f t="shared" si="2110"/>
        <v>0</v>
      </c>
      <c r="BP1299" s="131" t="b">
        <f t="shared" si="2111"/>
        <v>0</v>
      </c>
      <c r="BQ1299" s="131"/>
      <c r="BR1299" s="131" t="e">
        <f t="shared" si="2129"/>
        <v>#REF!</v>
      </c>
      <c r="BS1299" s="92">
        <f t="shared" si="2125"/>
        <v>0</v>
      </c>
      <c r="BT1299" s="60"/>
      <c r="BU1299" s="60"/>
      <c r="BV1299" s="67" t="e">
        <f t="shared" si="2124"/>
        <v>#REF!</v>
      </c>
      <c r="BW1299" s="76" t="str">
        <f>IF($A1298&lt;&gt;"",IF(OR(EE1298&lt;&gt;0,EF1298&lt;&gt;0,#REF!&lt;$BB$3),"",IF(#REF!="LER","07,",IF(#REF!="LOR","12,",IF(#REF!="LEB","12,",IF(#REF!="LOB","08,",IF(#REF!="HER","25,",IF(#REF!="HOR","30,",IF(#REF!="HEB","30,",IF(#REF!="HOB","25,",""))))))))),"")</f>
        <v/>
      </c>
      <c r="BX1299" s="76" t="str">
        <f>IF($A1298&lt;&gt;"",IF(OR(EE1298&lt;&gt;0,EF1298&lt;&gt;0,#REF!&lt;$BB$3),"",IF(#REF!="LER","08,",IF(#REF!="LOR","13,",IF(#REF!="LEB","13,",IF(#REF!="LOB","09,",IF(#REF!="HER","26,",IF(#REF!="HOR","31,",IF(#REF!="HEB","31,",IF(#REF!="HOB","26,",""))))))))),"")</f>
        <v/>
      </c>
      <c r="BY1299" s="76" t="str">
        <f>IF($A1298&lt;&gt;"",IF(OR(EE1298&lt;&gt;0,EF1298&lt;&gt;0,#REF!&lt;$BB$3),"",IF(#REF!="LER","09,",IF(#REF!="LOR","14,",IF(#REF!="LEB","14,",IF(#REF!="LOB","10,",IF(#REF!="HER","27,",IF(#REF!="HOR","32,",IF(#REF!="HEB","32,",IF(#REF!="HOB","27,",""))))))))),"")</f>
        <v/>
      </c>
      <c r="BZ1299" s="76" t="str">
        <f>IF($A1298&lt;&gt;"",IF(OR(EE1298&lt;&gt;0,EF1298&lt;&gt;0,#REF!&lt;$BB$3),"",IF(#REF!="LER","10,",IF(#REF!="LOR","15,",IF(#REF!="LEB","15,",IF(#REF!="LOB","11,",IF(#REF!="HER","28,",IF(#REF!="HOR","33,",IF(#REF!="HEB","33,",IF(#REF!="HOB","28,",""))))))))),"")</f>
        <v/>
      </c>
      <c r="CA1299" s="76" t="str">
        <f>IF($A1298&lt;&gt;"",IF(OR(EE1298&lt;&gt;0,EF1298&lt;&gt;0,#REF!&lt;$BB$3),"",IF(#REF!="LER","12,",IF(#REF!="LOR","16,",IF(#REF!="LEB","16,",IF(#REF!="LOB","13,",IF(#REF!="HER","30,",IF(#REF!="HOR","34,",IF(#REF!="HEB","34,",IF(#REF!="HOB","29,",""))))))))),"")</f>
        <v/>
      </c>
      <c r="CB1299" s="76" t="str">
        <f>IF($A1298&lt;&gt;"",IF(OR(EE1298&lt;&gt;0,EF1298&lt;&gt;0,#REF!&lt;$BB$3),"",IF(#REF!="LER","14,",IF(#REF!="LOR","17,",IF(#REF!="LEB","17,",IF(#REF!="LOB","15,",IF(#REF!="HER","32,",IF(#REF!="HOR","35,",IF(#REF!="HEB","35,",IF(#REF!="HOB","31,",""))))))))),"")</f>
        <v/>
      </c>
      <c r="CC1299" s="76" t="str">
        <f>IF($A1298&lt;&gt;"",IF(OR(EE1298&lt;&gt;0,EF1298&lt;&gt;0,#REF!&lt;$BB$3),"",IF(#REF!="LER","16,",IF(#REF!="LOR","18,",IF(#REF!="LEB","18,",IF(#REF!="LOB","17,",IF(#REF!="HER","34,",IF(#REF!="HOR","36,",IF(#REF!="HEB","36,",IF(#REF!="HOB","33,",""))))))))),"")</f>
        <v/>
      </c>
      <c r="CD1299" s="60" t="b">
        <f t="shared" si="2112"/>
        <v>0</v>
      </c>
      <c r="CE1299" s="60" t="b">
        <f t="shared" si="2113"/>
        <v>0</v>
      </c>
      <c r="CF1299" s="60" t="b">
        <f t="shared" si="2114"/>
        <v>0</v>
      </c>
      <c r="CG1299" s="60" t="b">
        <f t="shared" si="2115"/>
        <v>0</v>
      </c>
      <c r="CH1299" s="60" t="b">
        <f t="shared" si="2116"/>
        <v>0</v>
      </c>
      <c r="CI1299" s="60" t="b">
        <f t="shared" si="2117"/>
        <v>0</v>
      </c>
      <c r="CJ1299" s="60" t="b">
        <f t="shared" si="2118"/>
        <v>0</v>
      </c>
      <c r="CK1299" s="131"/>
      <c r="CL1299" s="131" t="e">
        <f t="shared" si="2085"/>
        <v>#REF!</v>
      </c>
      <c r="CM1299" s="92" t="e">
        <f t="shared" si="2126"/>
        <v>#REF!</v>
      </c>
      <c r="CN1299" s="13" t="e">
        <f t="shared" si="2140"/>
        <v>#REF!</v>
      </c>
      <c r="CO1299" s="11" t="e">
        <f t="shared" si="2119"/>
        <v>#REF!</v>
      </c>
      <c r="CP1299" s="13">
        <f t="shared" si="2138"/>
        <v>0</v>
      </c>
      <c r="CQ1299" s="11">
        <f t="shared" si="2071"/>
        <v>0</v>
      </c>
      <c r="CR1299" s="57">
        <f t="shared" si="2089"/>
        <v>0</v>
      </c>
      <c r="CS1299" s="57">
        <f t="shared" si="2090"/>
        <v>0</v>
      </c>
      <c r="CT1299" s="57">
        <f t="shared" si="2086"/>
        <v>0</v>
      </c>
      <c r="CU1299" s="24"/>
      <c r="CV1299" s="24"/>
      <c r="CW1299" s="24"/>
      <c r="CX1299" s="24"/>
      <c r="CY1299" s="24"/>
      <c r="CZ1299" s="24"/>
      <c r="DA1299" s="24"/>
      <c r="DB1299" s="24"/>
      <c r="DC1299" s="24"/>
      <c r="DD1299" s="64"/>
      <c r="DE1299" s="39"/>
      <c r="DF1299" s="39"/>
      <c r="DG1299" s="39"/>
      <c r="DH1299" s="39"/>
      <c r="DI1299" s="83"/>
      <c r="DJ1299" s="39"/>
      <c r="DK1299" s="22"/>
      <c r="DL1299" s="22"/>
      <c r="DM1299" s="32"/>
      <c r="DN1299" s="22"/>
      <c r="DO1299" s="22"/>
      <c r="DP1299" s="22"/>
      <c r="DQ1299" s="22"/>
      <c r="DR1299" s="22"/>
      <c r="DS1299" s="22"/>
      <c r="DT1299" s="22"/>
      <c r="DU1299" s="22"/>
      <c r="DV1299" s="22"/>
      <c r="DW1299" s="22"/>
      <c r="DX1299" s="22"/>
      <c r="DY1299" s="22"/>
      <c r="DZ1299" s="22"/>
      <c r="EA1299" s="32"/>
      <c r="EB1299" s="22"/>
      <c r="EC1299" s="22"/>
      <c r="EG1299" s="22"/>
      <c r="EH1299"/>
    </row>
    <row r="1300" spans="1:138" s="23" customFormat="1" x14ac:dyDescent="0.2">
      <c r="A1300" s="127"/>
      <c r="B1300" s="61" t="str">
        <f>IF(A1300="","",IF(U1301="","DB",U1301&amp;V1301&amp;W1301&amp;X1301&amp;Y1301&amp;Z1301&amp;AL1301&amp;AM1301&amp;AN1301&amp;AO1301&amp;AP1301&amp;AQ1301&amp;AR1301&amp;#REF!))</f>
        <v/>
      </c>
      <c r="C1300" s="7" t="str">
        <f t="shared" si="2131"/>
        <v/>
      </c>
      <c r="D1300" s="60">
        <f t="shared" si="2137"/>
        <v>0</v>
      </c>
      <c r="E1300" s="7" t="str">
        <f t="shared" si="2088"/>
        <v/>
      </c>
      <c r="F1300" s="72" t="str">
        <f t="shared" si="2072"/>
        <v/>
      </c>
      <c r="G1300" s="73">
        <f t="shared" si="2132"/>
        <v>0</v>
      </c>
      <c r="H1300" s="112">
        <f t="shared" si="2133"/>
        <v>0</v>
      </c>
      <c r="I1300" s="112">
        <f t="shared" si="2134"/>
        <v>0</v>
      </c>
      <c r="J1300" s="74" t="e">
        <f>COUNTIF(#REF!,"E")</f>
        <v>#REF!</v>
      </c>
      <c r="K1300" s="74" t="e">
        <f>COUNTIF(#REF!,"O")</f>
        <v>#REF!</v>
      </c>
      <c r="L1300" s="74" t="e">
        <f t="shared" si="2135"/>
        <v>#REF!</v>
      </c>
      <c r="M1300" s="113" t="e">
        <f t="shared" si="2136"/>
        <v>#REF!</v>
      </c>
      <c r="N1300" s="60"/>
      <c r="O1300" s="61"/>
      <c r="P1300" s="61"/>
      <c r="Q1300" s="61"/>
      <c r="R1300" s="61"/>
      <c r="S1300" s="7"/>
      <c r="T1300" s="67" t="e">
        <f t="shared" si="2120"/>
        <v>#REF!</v>
      </c>
      <c r="U1300" s="76" t="str">
        <f>IF($A1299&lt;&gt;"",IF(OR(CR1299&lt;&gt;0,CS1299&lt;&gt;0,#REF!&lt;$BB$3),"",IF(#REF!="LER","01,",IF(#REF!="LOR","01,",IF(#REF!="LEB","02,",IF(#REF!="LOB","01,",IF(#REF!="HER","19,",IF(#REF!="HOR","19,",IF(#REF!="HEB","20,",IF(#REF!="HOB","19,",""))))))))),"")</f>
        <v/>
      </c>
      <c r="V1300" s="76" t="str">
        <f>IF($A1299&lt;&gt;"",IF(OR(CR1299&lt;&gt;0,CS1299&lt;&gt;0,#REF!&lt;$BB$3),"",IF(#REF!="LER","02,",IF(#REF!="LOR","03,",IF(#REF!="LEB","04,",IF(#REF!="LOB","02,",IF(#REF!="HER","20,",IF(#REF!="HOR","21,",IF(#REF!="HEB","22,",IF(#REF!="HOB","20,",""))))))))),"")</f>
        <v/>
      </c>
      <c r="W1300" s="76" t="str">
        <f>IF($A1299&lt;&gt;"",IF(OR(CR1299&lt;&gt;0,CS1299&lt;&gt;0,#REF!&lt;$BB$3),"",IF(#REF!="LER","03,",IF(#REF!="LOR","05,",IF(#REF!="LEB","06,",IF(#REF!="LOB","03,",IF(#REF!="HER","21,",IF(#REF!="HOR","23,",IF(#REF!="HEB","24,",IF(#REF!="HOB","21,",""))))))))),"")</f>
        <v/>
      </c>
      <c r="X1300" s="76" t="str">
        <f>IF($A1299&lt;&gt;"",IF(OR(CR1299&lt;&gt;0,CS1299&lt;&gt;0,#REF!&lt;$BB$3),"",IF(#REF!="LER","04,",IF(#REF!="LOR","07,",IF(#REF!="LEB","08,",IF(#REF!="LOB","04,",IF(#REF!="HER","22,",IF(#REF!="HOR","25,",IF(#REF!="HEB","26,",IF(#REF!="HOB","22,",""))))))))),"")</f>
        <v/>
      </c>
      <c r="Y1300" s="76" t="str">
        <f>IF($A1299&lt;&gt;"",IF(OR(CR1299&lt;&gt;0,CS1299&lt;&gt;0,#REF!&lt;$BB$3),"",IF(#REF!="LER","05,",IF(#REF!="LOR","09,",IF(#REF!="LEB","10,",IF(#REF!="LOB","05,",IF(#REF!="HER","23,",IF(#REF!="HOR","27,",IF(#REF!="HEB","28,",IF(#REF!="HOB","23,",""))))))))),"")</f>
        <v/>
      </c>
      <c r="Z1300" s="76" t="str">
        <f t="shared" si="2130"/>
        <v/>
      </c>
      <c r="AA1300" s="131" t="b">
        <f t="shared" si="2091"/>
        <v>0</v>
      </c>
      <c r="AB1300" s="131" t="b">
        <f t="shared" si="2092"/>
        <v>0</v>
      </c>
      <c r="AC1300" s="131" t="b">
        <f t="shared" si="2093"/>
        <v>0</v>
      </c>
      <c r="AD1300" s="131" t="b">
        <f t="shared" si="2094"/>
        <v>0</v>
      </c>
      <c r="AE1300" s="131" t="b">
        <f t="shared" si="2095"/>
        <v>0</v>
      </c>
      <c r="AF1300" s="131" t="b">
        <f t="shared" si="2096"/>
        <v>0</v>
      </c>
      <c r="AG1300" s="131"/>
      <c r="AH1300" s="131" t="e">
        <f t="shared" si="2127"/>
        <v>#REF!</v>
      </c>
      <c r="AI1300" s="60"/>
      <c r="AJ1300" s="60"/>
      <c r="AK1300" s="67">
        <f t="shared" si="2121"/>
        <v>1</v>
      </c>
      <c r="AL1300" s="76" t="str">
        <f>IF($A1299&lt;&gt;"",IF(OR(CR1299&lt;&gt;0,CS1299&lt;&gt;0,#REF!&lt;$BB$3),"",IF(#REF!="LER","07,",IF(#REF!="LOR","12,",IF(#REF!="LEB","12,",IF(#REF!="LOB","08,",IF(#REF!="HER","25,",IF(#REF!="HOR","30,",IF(#REF!="HEB","30,",IF(#REF!="HOB","25,",""))))))))),"")</f>
        <v/>
      </c>
      <c r="AM1300" s="76" t="str">
        <f>IF($A1299&lt;&gt;"",IF(OR(CR1299&lt;&gt;0,CS1299&lt;&gt;0,#REF!&lt;$BB$3),"",IF(#REF!="LER","08,",IF(#REF!="LOR","13,",IF(#REF!="LEB","13,",IF(#REF!="LOB","09,",IF(#REF!="HER","26,",IF(#REF!="HOR","31,",IF(#REF!="HEB","31,",IF(#REF!="HOB","26,",""))))))))),"")</f>
        <v/>
      </c>
      <c r="AN1300" s="118" t="str">
        <f t="shared" si="2122"/>
        <v/>
      </c>
      <c r="AO1300" s="76" t="str">
        <f>IF($A1299&lt;&gt;"",IF(OR(CR1299&lt;&gt;0,CS1299&lt;&gt;0,#REF!&lt;$BB$3),"",IF(#REF!="LER","10,",IF(#REF!="LOR","15,",IF(#REF!="LEB","15,",IF(#REF!="LOB","11,",IF(#REF!="HER","28,",IF(#REF!="HOR","33,",IF(#REF!="HEB","33,",IF(#REF!="HOB","28,",""))))))))),"")</f>
        <v/>
      </c>
      <c r="AP1300" s="76" t="str">
        <f>IF($A1299&lt;&gt;"",IF(OR(CR1299&lt;&gt;0,CS1299&lt;&gt;0,#REF!&lt;$BB$3),"",IF(#REF!="LER","12,",IF(#REF!="LOR","16,",IF(#REF!="LEB","16,",IF(#REF!="LOB","13,",IF(#REF!="HER","30,",IF(#REF!="HOR","34,",IF(#REF!="HEB","34,",IF(#REF!="HOB","29,",""))))))))),"")</f>
        <v/>
      </c>
      <c r="AQ1300" s="76" t="str">
        <f>IF($A1299&lt;&gt;"",IF(OR(CR1299&lt;&gt;0,CS1299&lt;&gt;0,#REF!&lt;$BB$3),"",IF(#REF!="LER","14,",IF(#REF!="LOR","17,",IF(#REF!="LEB","17,",IF(#REF!="LOB","15,",IF(#REF!="HER","32,",IF(#REF!="HOR","35,",IF(#REF!="HEB","35,",IF(#REF!="HOB","31,",""))))))))),"")</f>
        <v/>
      </c>
      <c r="AR1300" s="76" t="str">
        <f>IF($A1299&lt;&gt;"",IF(OR(CR1299&lt;&gt;0,CS1299&lt;&gt;0,#REF!&lt;$BB$3),"",IF(#REF!="LER","16,",IF(#REF!="LOR","18,",IF(#REF!="LEB","18,",IF(#REF!="LOB","17,",IF(#REF!="HER","34,",IF(#REF!="HOR","36,",IF(#REF!="HEB","36,",IF(#REF!="HOB","33,",""))))))))),"")</f>
        <v/>
      </c>
      <c r="AS1300" s="60" t="b">
        <f t="shared" si="2097"/>
        <v>0</v>
      </c>
      <c r="AT1300" s="60" t="b">
        <f t="shared" si="2098"/>
        <v>0</v>
      </c>
      <c r="AU1300" s="60" t="b">
        <f t="shared" si="2099"/>
        <v>0</v>
      </c>
      <c r="AV1300" s="60" t="b">
        <f t="shared" si="2100"/>
        <v>0</v>
      </c>
      <c r="AW1300" s="60" t="b">
        <f t="shared" si="2101"/>
        <v>0</v>
      </c>
      <c r="AX1300" s="60" t="b">
        <f t="shared" si="2102"/>
        <v>0</v>
      </c>
      <c r="AY1300" s="60" t="b">
        <f t="shared" si="2103"/>
        <v>0</v>
      </c>
      <c r="AZ1300" s="131"/>
      <c r="BA1300" s="131">
        <f t="shared" si="2128"/>
        <v>1</v>
      </c>
      <c r="BB1300" s="13">
        <f t="shared" si="2139"/>
        <v>0</v>
      </c>
      <c r="BC1300" s="11">
        <f t="shared" si="2104"/>
        <v>0</v>
      </c>
      <c r="BD1300" s="67" t="e">
        <f t="shared" si="2123"/>
        <v>#REF!</v>
      </c>
      <c r="BE1300" s="76" t="str">
        <f>IF($A1299&lt;&gt;"",IF(OR(EE1299&lt;&gt;0,EF1299&lt;&gt;0,#REF!&lt;$BB$3),"",IF(#REF!="LER","01,",IF(#REF!="LOR","01,",IF(#REF!="LEB","02,",IF(#REF!="LOB","01,",IF(#REF!="HER","19,",IF(#REF!="HOR","19,",IF(#REF!="HEB","20,",IF(#REF!="HOB","19,",""))))))))),"")</f>
        <v/>
      </c>
      <c r="BF1300" s="76" t="str">
        <f>IF($A1299&lt;&gt;"",IF(OR(EE1299&lt;&gt;0,EF1299&lt;&gt;0,#REF!&lt;$BB$3),"",IF(#REF!="LER","02,",IF(#REF!="LOR","03,",IF(#REF!="LEB","04,",IF(#REF!="LOB","02,",IF(#REF!="HER","20,",IF(#REF!="HOR","21,",IF(#REF!="HEB","22,",IF(#REF!="HOB","20,",""))))))))),"")</f>
        <v/>
      </c>
      <c r="BG1300" s="76" t="str">
        <f>IF($A1299&lt;&gt;"",IF(OR(EE1299&lt;&gt;0,EF1299&lt;&gt;0,#REF!&lt;$BB$3),"",IF(#REF!="LER","03,",IF(#REF!="LOR","05,",IF(#REF!="LEB","06,",IF(#REF!="LOB","03,",IF(#REF!="HER","21,",IF(#REF!="HOR","23,",IF(#REF!="HEB","24,",IF(#REF!="HOB","21,",""))))))))),"")</f>
        <v/>
      </c>
      <c r="BH1300" s="76" t="str">
        <f>IF($A1299&lt;&gt;"",IF(OR(EE1299&lt;&gt;0,EF1299&lt;&gt;0,#REF!&lt;$BB$3),"",IF(#REF!="LER","04,",IF(#REF!="LOR","07,",IF(#REF!="LEB","08,",IF(#REF!="LOB","04,",IF(#REF!="HER","22,",IF(#REF!="HOR","25,",IF(#REF!="HEB","26,",IF(#REF!="HOB","22,",""))))))))),"")</f>
        <v/>
      </c>
      <c r="BI1300" s="76" t="str">
        <f>IF($A1299&lt;&gt;"",IF(OR(EE1299&lt;&gt;0,EF1299&lt;&gt;0,#REF!&lt;$BB$3),"",IF(#REF!="LER","05,",IF(#REF!="LOR","09,",IF(#REF!="LEB","10,",IF(#REF!="LOB","05,",IF(#REF!="HER","23,",IF(#REF!="HOR","27,",IF(#REF!="HEB","28,",IF(#REF!="HOB","23,",""))))))))),"")</f>
        <v/>
      </c>
      <c r="BJ1300" s="76" t="str">
        <f t="shared" si="2105"/>
        <v/>
      </c>
      <c r="BK1300" s="131" t="b">
        <f t="shared" si="2106"/>
        <v>0</v>
      </c>
      <c r="BL1300" s="131" t="b">
        <f t="shared" si="2107"/>
        <v>0</v>
      </c>
      <c r="BM1300" s="131" t="b">
        <f t="shared" si="2108"/>
        <v>0</v>
      </c>
      <c r="BN1300" s="131" t="b">
        <f t="shared" si="2109"/>
        <v>0</v>
      </c>
      <c r="BO1300" s="131" t="b">
        <f t="shared" si="2110"/>
        <v>0</v>
      </c>
      <c r="BP1300" s="131" t="b">
        <f t="shared" si="2111"/>
        <v>0</v>
      </c>
      <c r="BQ1300" s="131"/>
      <c r="BR1300" s="131" t="e">
        <f t="shared" si="2129"/>
        <v>#REF!</v>
      </c>
      <c r="BS1300" s="92">
        <f t="shared" si="2125"/>
        <v>0</v>
      </c>
      <c r="BT1300" s="60"/>
      <c r="BU1300" s="60"/>
      <c r="BV1300" s="67" t="e">
        <f t="shared" si="2124"/>
        <v>#REF!</v>
      </c>
      <c r="BW1300" s="76" t="str">
        <f>IF($A1299&lt;&gt;"",IF(OR(EE1299&lt;&gt;0,EF1299&lt;&gt;0,#REF!&lt;$BB$3),"",IF(#REF!="LER","07,",IF(#REF!="LOR","12,",IF(#REF!="LEB","12,",IF(#REF!="LOB","08,",IF(#REF!="HER","25,",IF(#REF!="HOR","30,",IF(#REF!="HEB","30,",IF(#REF!="HOB","25,",""))))))))),"")</f>
        <v/>
      </c>
      <c r="BX1300" s="76" t="str">
        <f>IF($A1299&lt;&gt;"",IF(OR(EE1299&lt;&gt;0,EF1299&lt;&gt;0,#REF!&lt;$BB$3),"",IF(#REF!="LER","08,",IF(#REF!="LOR","13,",IF(#REF!="LEB","13,",IF(#REF!="LOB","09,",IF(#REF!="HER","26,",IF(#REF!="HOR","31,",IF(#REF!="HEB","31,",IF(#REF!="HOB","26,",""))))))))),"")</f>
        <v/>
      </c>
      <c r="BY1300" s="76" t="str">
        <f>IF($A1299&lt;&gt;"",IF(OR(EE1299&lt;&gt;0,EF1299&lt;&gt;0,#REF!&lt;$BB$3),"",IF(#REF!="LER","09,",IF(#REF!="LOR","14,",IF(#REF!="LEB","14,",IF(#REF!="LOB","10,",IF(#REF!="HER","27,",IF(#REF!="HOR","32,",IF(#REF!="HEB","32,",IF(#REF!="HOB","27,",""))))))))),"")</f>
        <v/>
      </c>
      <c r="BZ1300" s="76" t="str">
        <f>IF($A1299&lt;&gt;"",IF(OR(EE1299&lt;&gt;0,EF1299&lt;&gt;0,#REF!&lt;$BB$3),"",IF(#REF!="LER","10,",IF(#REF!="LOR","15,",IF(#REF!="LEB","15,",IF(#REF!="LOB","11,",IF(#REF!="HER","28,",IF(#REF!="HOR","33,",IF(#REF!="HEB","33,",IF(#REF!="HOB","28,",""))))))))),"")</f>
        <v/>
      </c>
      <c r="CA1300" s="76" t="str">
        <f>IF($A1299&lt;&gt;"",IF(OR(EE1299&lt;&gt;0,EF1299&lt;&gt;0,#REF!&lt;$BB$3),"",IF(#REF!="LER","12,",IF(#REF!="LOR","16,",IF(#REF!="LEB","16,",IF(#REF!="LOB","13,",IF(#REF!="HER","30,",IF(#REF!="HOR","34,",IF(#REF!="HEB","34,",IF(#REF!="HOB","29,",""))))))))),"")</f>
        <v/>
      </c>
      <c r="CB1300" s="76" t="str">
        <f>IF($A1299&lt;&gt;"",IF(OR(EE1299&lt;&gt;0,EF1299&lt;&gt;0,#REF!&lt;$BB$3),"",IF(#REF!="LER","14,",IF(#REF!="LOR","17,",IF(#REF!="LEB","17,",IF(#REF!="LOB","15,",IF(#REF!="HER","32,",IF(#REF!="HOR","35,",IF(#REF!="HEB","35,",IF(#REF!="HOB","31,",""))))))))),"")</f>
        <v/>
      </c>
      <c r="CC1300" s="76" t="str">
        <f>IF($A1299&lt;&gt;"",IF(OR(EE1299&lt;&gt;0,EF1299&lt;&gt;0,#REF!&lt;$BB$3),"",IF(#REF!="LER","16,",IF(#REF!="LOR","18,",IF(#REF!="LEB","18,",IF(#REF!="LOB","17,",IF(#REF!="HER","34,",IF(#REF!="HOR","36,",IF(#REF!="HEB","36,",IF(#REF!="HOB","33,",""))))))))),"")</f>
        <v/>
      </c>
      <c r="CD1300" s="60" t="b">
        <f t="shared" si="2112"/>
        <v>0</v>
      </c>
      <c r="CE1300" s="60" t="b">
        <f t="shared" si="2113"/>
        <v>0</v>
      </c>
      <c r="CF1300" s="60" t="b">
        <f t="shared" si="2114"/>
        <v>0</v>
      </c>
      <c r="CG1300" s="60" t="b">
        <f t="shared" si="2115"/>
        <v>0</v>
      </c>
      <c r="CH1300" s="60" t="b">
        <f t="shared" si="2116"/>
        <v>0</v>
      </c>
      <c r="CI1300" s="60" t="b">
        <f t="shared" si="2117"/>
        <v>0</v>
      </c>
      <c r="CJ1300" s="60" t="b">
        <f t="shared" si="2118"/>
        <v>0</v>
      </c>
      <c r="CK1300" s="131"/>
      <c r="CL1300" s="131" t="e">
        <f t="shared" si="2085"/>
        <v>#REF!</v>
      </c>
      <c r="CM1300" s="92" t="e">
        <f t="shared" si="2126"/>
        <v>#REF!</v>
      </c>
      <c r="CN1300" s="13" t="e">
        <f t="shared" si="2140"/>
        <v>#REF!</v>
      </c>
      <c r="CO1300" s="11" t="e">
        <f t="shared" si="2119"/>
        <v>#REF!</v>
      </c>
      <c r="CP1300" s="13">
        <f t="shared" si="2138"/>
        <v>0</v>
      </c>
      <c r="CQ1300" s="11">
        <f t="shared" si="2071"/>
        <v>0</v>
      </c>
      <c r="CR1300" s="57">
        <f t="shared" si="2089"/>
        <v>0</v>
      </c>
      <c r="CS1300" s="57">
        <f t="shared" si="2090"/>
        <v>0</v>
      </c>
      <c r="CT1300" s="57">
        <f t="shared" si="2086"/>
        <v>0</v>
      </c>
      <c r="CU1300" s="24"/>
      <c r="CV1300" s="24"/>
      <c r="CW1300" s="24"/>
      <c r="CX1300" s="24"/>
      <c r="CY1300" s="24"/>
      <c r="CZ1300" s="24"/>
      <c r="DA1300" s="24"/>
      <c r="DB1300" s="24"/>
      <c r="DC1300" s="24"/>
      <c r="DD1300" s="64"/>
      <c r="DE1300" s="39"/>
      <c r="DF1300" s="39"/>
      <c r="DG1300" s="39"/>
      <c r="DH1300" s="39"/>
      <c r="DI1300" s="83"/>
      <c r="DJ1300" s="39"/>
      <c r="DK1300" s="22"/>
      <c r="DL1300" s="22"/>
      <c r="DM1300" s="32"/>
      <c r="DN1300" s="22"/>
      <c r="DO1300" s="22"/>
      <c r="DP1300" s="22"/>
      <c r="DQ1300" s="22"/>
      <c r="DR1300" s="22"/>
      <c r="DS1300" s="22"/>
      <c r="DT1300" s="22"/>
      <c r="DU1300" s="22"/>
      <c r="DV1300" s="22"/>
      <c r="DW1300" s="22"/>
      <c r="DX1300" s="22"/>
      <c r="DY1300" s="22"/>
      <c r="DZ1300" s="22"/>
      <c r="EA1300" s="32"/>
      <c r="EB1300" s="22"/>
      <c r="EC1300" s="22"/>
      <c r="EG1300" s="22"/>
      <c r="EH1300"/>
    </row>
    <row r="1301" spans="1:138" s="23" customFormat="1" x14ac:dyDescent="0.2">
      <c r="A1301" s="127"/>
      <c r="B1301" s="61" t="str">
        <f>IF(A1301="","",IF(U1302="","DB",U1302&amp;V1302&amp;W1302&amp;X1302&amp;Y1302&amp;Z1302&amp;AL1302&amp;AM1302&amp;AN1302&amp;AO1302&amp;AP1302&amp;AQ1302&amp;AR1302&amp;#REF!))</f>
        <v/>
      </c>
      <c r="C1301" s="7" t="str">
        <f t="shared" si="2131"/>
        <v/>
      </c>
      <c r="D1301" s="60">
        <f t="shared" si="2137"/>
        <v>0</v>
      </c>
      <c r="E1301" s="7" t="str">
        <f t="shared" si="2088"/>
        <v/>
      </c>
      <c r="F1301" s="72" t="str">
        <f t="shared" si="2072"/>
        <v/>
      </c>
      <c r="G1301" s="73">
        <f t="shared" si="2132"/>
        <v>0</v>
      </c>
      <c r="H1301" s="112">
        <f t="shared" si="2133"/>
        <v>0</v>
      </c>
      <c r="I1301" s="112">
        <f t="shared" si="2134"/>
        <v>0</v>
      </c>
      <c r="J1301" s="74" t="e">
        <f>COUNTIF(#REF!,"E")</f>
        <v>#REF!</v>
      </c>
      <c r="K1301" s="74" t="e">
        <f>COUNTIF(#REF!,"O")</f>
        <v>#REF!</v>
      </c>
      <c r="L1301" s="74" t="e">
        <f t="shared" si="2135"/>
        <v>#REF!</v>
      </c>
      <c r="M1301" s="113" t="e">
        <f t="shared" si="2136"/>
        <v>#REF!</v>
      </c>
      <c r="N1301" s="60"/>
      <c r="O1301" s="61"/>
      <c r="P1301" s="61"/>
      <c r="Q1301" s="61"/>
      <c r="R1301" s="61"/>
      <c r="S1301" s="7"/>
      <c r="T1301" s="67" t="e">
        <f t="shared" si="2120"/>
        <v>#REF!</v>
      </c>
      <c r="U1301" s="76" t="str">
        <f>IF($A1300&lt;&gt;"",IF(OR(CR1300&lt;&gt;0,CS1300&lt;&gt;0,$BB$3&gt;0),"",IF(#REF!="LER","01,",IF(#REF!="LOR","01,",IF(#REF!="LEB","02,",IF(#REF!="LOB","01,",IF(#REF!="HER","19,",IF(#REF!="HOR","19,",IF(#REF!="HEB","20,",IF(#REF!="HOB","19,",""))))))))),"")</f>
        <v/>
      </c>
      <c r="V1301" s="76" t="str">
        <f>IF($A1300&lt;&gt;"",IF(OR(CR1300&lt;&gt;0,CS1300&lt;&gt;0,$BB$3&gt;0),"",IF(#REF!="LER","02,",IF(#REF!="LOR","03,",IF(#REF!="LEB","04,",IF(#REF!="LOB","02,",IF(#REF!="HER","20,",IF(#REF!="HOR","21,",IF(#REF!="HEB","22,",IF(#REF!="HOB","20,",""))))))))),"")</f>
        <v/>
      </c>
      <c r="W1301" s="76" t="str">
        <f>IF($A1300&lt;&gt;"",IF(OR(CR1300&lt;&gt;0,CS1300&lt;&gt;0,$BB$3&gt;0),"",IF(#REF!="LER","03,",IF(#REF!="LOR","05,",IF(#REF!="LEB","06,",IF(#REF!="LOB","03,",IF(#REF!="HER","21,",IF(#REF!="HOR","23,",IF(#REF!="HEB","24,",IF(#REF!="HOB","21,",""))))))))),"")</f>
        <v/>
      </c>
      <c r="X1301" s="76" t="str">
        <f>IF($A1300&lt;&gt;"",IF(OR(CR1300&lt;&gt;0,CS1300&lt;&gt;0,$BB$3&gt;0),"",IF(#REF!="LER","04,",IF(#REF!="LOR","07,",IF(#REF!="LEB","08,",IF(#REF!="LOB","04,",IF(#REF!="HER","22,",IF(#REF!="HOR","25,",IF(#REF!="HEB","26,",IF(#REF!="HOB","22,",""))))))))),"")</f>
        <v/>
      </c>
      <c r="Y1301" s="76" t="str">
        <f>IF($A1300&lt;&gt;"",IF(OR(CR1300&lt;&gt;0,CS1300&lt;&gt;0,$BB$3&gt;0),"",IF(#REF!="LER","05,",IF(#REF!="LOR","09,",IF(#REF!="LEB","10,",IF(#REF!="LOB","05,",IF(#REF!="HER","23,",IF(#REF!="HOR","27,",IF(#REF!="HEB","28,",IF(#REF!="HOB","23,",""))))))))),"")</f>
        <v/>
      </c>
      <c r="Z1301" s="76" t="str">
        <f t="shared" si="2130"/>
        <v/>
      </c>
      <c r="AA1301" s="131" t="b">
        <f t="shared" si="2091"/>
        <v>0</v>
      </c>
      <c r="AB1301" s="131" t="b">
        <f t="shared" si="2092"/>
        <v>0</v>
      </c>
      <c r="AC1301" s="131" t="b">
        <f t="shared" si="2093"/>
        <v>0</v>
      </c>
      <c r="AD1301" s="131" t="b">
        <f t="shared" si="2094"/>
        <v>0</v>
      </c>
      <c r="AE1301" s="131" t="b">
        <f t="shared" si="2095"/>
        <v>0</v>
      </c>
      <c r="AF1301" s="131" t="b">
        <f t="shared" si="2096"/>
        <v>0</v>
      </c>
      <c r="AG1301" s="131"/>
      <c r="AH1301" s="131" t="e">
        <f t="shared" si="2127"/>
        <v>#REF!</v>
      </c>
      <c r="AI1301" s="60"/>
      <c r="AJ1301" s="60"/>
      <c r="AK1301" s="67">
        <f t="shared" si="2121"/>
        <v>1</v>
      </c>
      <c r="AL1301" s="76" t="str">
        <f>IF($A1300&lt;&gt;"",IF(OR(CR1300&lt;&gt;0,CS1300&lt;&gt;0,$BB$3&gt;0),"",IF(#REF!="LER","07,",IF(#REF!="LOR","12,",IF(#REF!="LEB","12,",IF(#REF!="LOB","08,",IF(#REF!="HER","25,",IF(#REF!="HOR","30,",IF(#REF!="HEB","30,",IF(#REF!="HOB","25,",""))))))))),"")</f>
        <v/>
      </c>
      <c r="AM1301" s="76" t="str">
        <f>IF($A1300&lt;&gt;"",IF(OR(CR1300&lt;&gt;0,CS1300&lt;&gt;0,$BB$3&gt;0),"",IF(#REF!="LER","08,",IF(#REF!="LOR","13,",IF(#REF!="LEB","13,",IF(#REF!="LOB","09,",IF(#REF!="HER","26,",IF(#REF!="HOR","31,",IF(#REF!="HEB","31,",IF(#REF!="HOB","26,",""))))))))),"")</f>
        <v/>
      </c>
      <c r="AN1301" s="118" t="str">
        <f t="shared" si="2122"/>
        <v/>
      </c>
      <c r="AO1301" s="76" t="str">
        <f>IF($A1300&lt;&gt;"",IF(OR(CR1300&lt;&gt;0,CS1300&lt;&gt;0,$BB$3&gt;0),"",IF(#REF!="LER","10,",IF(#REF!="LOR","15,",IF(#REF!="LEB","15,",IF(#REF!="LOB","11,",IF(#REF!="HER","28,",IF(#REF!="HOR","33,",IF(#REF!="HEB","33,",IF(#REF!="HOB","28,",""))))))))),"")</f>
        <v/>
      </c>
      <c r="AP1301" s="76" t="str">
        <f>IF($A1300&lt;&gt;"",IF(OR(CR1300&lt;&gt;0,CS1300&lt;&gt;0,$BB$3&gt;0),"",IF(#REF!="LER","12,",IF(#REF!="LOR","16,",IF(#REF!="LEB","16,",IF(#REF!="LOB","13,",IF(#REF!="HER","30,",IF(#REF!="HOR","34,",IF(#REF!="HEB","34,",IF(#REF!="HOB","29,",""))))))))),"")</f>
        <v/>
      </c>
      <c r="AQ1301" s="76" t="str">
        <f>IF($A1300&lt;&gt;"",IF(OR(CR1300&lt;&gt;0,CS1300&lt;&gt;0,$BB$3&gt;0),"",IF(#REF!="LER","14,",IF(#REF!="LOR","17,",IF(#REF!="LEB","17,",IF(#REF!="LOB","15,",IF(#REF!="HER","32,",IF(#REF!="HOR","35,",IF(#REF!="HEB","35,",IF(#REF!="HOB","31,",""))))))))),"")</f>
        <v/>
      </c>
      <c r="AR1301" s="76" t="str">
        <f>IF($A1300&lt;&gt;"",IF(OR(CR1300&lt;&gt;0,CS1300&lt;&gt;0,$BB$3&gt;0),"",IF(#REF!="LER","16,",IF(#REF!="LOR","18,",IF(#REF!="LEB","18,",IF(#REF!="LOB","17,",IF(#REF!="HER","34,",IF(#REF!="HOR","36,",IF(#REF!="HEB","36,",IF(#REF!="HOB","33,",""))))))))),"")</f>
        <v/>
      </c>
      <c r="AS1301" s="60" t="b">
        <f t="shared" si="2097"/>
        <v>0</v>
      </c>
      <c r="AT1301" s="60" t="b">
        <f t="shared" si="2098"/>
        <v>0</v>
      </c>
      <c r="AU1301" s="60" t="b">
        <f t="shared" si="2099"/>
        <v>0</v>
      </c>
      <c r="AV1301" s="60" t="b">
        <f t="shared" si="2100"/>
        <v>0</v>
      </c>
      <c r="AW1301" s="60" t="b">
        <f t="shared" si="2101"/>
        <v>0</v>
      </c>
      <c r="AX1301" s="60" t="b">
        <f t="shared" si="2102"/>
        <v>0</v>
      </c>
      <c r="AY1301" s="60" t="b">
        <f t="shared" si="2103"/>
        <v>0</v>
      </c>
      <c r="AZ1301" s="131"/>
      <c r="BA1301" s="131">
        <f t="shared" si="2128"/>
        <v>1</v>
      </c>
      <c r="BB1301" s="13">
        <f t="shared" si="2139"/>
        <v>0</v>
      </c>
      <c r="BC1301" s="11">
        <f t="shared" si="2104"/>
        <v>0</v>
      </c>
      <c r="BD1301" s="67" t="e">
        <f t="shared" si="2123"/>
        <v>#REF!</v>
      </c>
      <c r="BE1301" s="76" t="str">
        <f>IF($A1300&lt;&gt;"",IF(OR(EE1300&lt;&gt;0,EF1300&lt;&gt;0,$BB$3&gt;0),"",IF(#REF!="LER","01,",IF(#REF!="LOR","01,",IF(#REF!="LEB","02,",IF(#REF!="LOB","01,",IF(#REF!="HER","19,",IF(#REF!="HOR","19,",IF(#REF!="HEB","20,",IF(#REF!="HOB","19,",""))))))))),"")</f>
        <v/>
      </c>
      <c r="BF1301" s="76" t="str">
        <f>IF($A1300&lt;&gt;"",IF(OR(EE1300&lt;&gt;0,EF1300&lt;&gt;0,$BB$3&gt;0),"",IF(#REF!="LER","02,",IF(#REF!="LOR","03,",IF(#REF!="LEB","04,",IF(#REF!="LOB","02,",IF(#REF!="HER","20,",IF(#REF!="HOR","21,",IF(#REF!="HEB","22,",IF(#REF!="HOB","20,",""))))))))),"")</f>
        <v/>
      </c>
      <c r="BG1301" s="76" t="str">
        <f>IF($A1300&lt;&gt;"",IF(OR(EE1300&lt;&gt;0,EF1300&lt;&gt;0,$BB$3&gt;0),"",IF(#REF!="LER","03,",IF(#REF!="LOR","05,",IF(#REF!="LEB","06,",IF(#REF!="LOB","03,",IF(#REF!="HER","21,",IF(#REF!="HOR","23,",IF(#REF!="HEB","24,",IF(#REF!="HOB","21,",""))))))))),"")</f>
        <v/>
      </c>
      <c r="BH1301" s="76" t="str">
        <f>IF($A1300&lt;&gt;"",IF(OR(EE1300&lt;&gt;0,EF1300&lt;&gt;0,$BB$3&gt;0),"",IF(#REF!="LER","04,",IF(#REF!="LOR","07,",IF(#REF!="LEB","08,",IF(#REF!="LOB","04,",IF(#REF!="HER","22,",IF(#REF!="HOR","25,",IF(#REF!="HEB","26,",IF(#REF!="HOB","22,",""))))))))),"")</f>
        <v/>
      </c>
      <c r="BI1301" s="76" t="str">
        <f>IF($A1300&lt;&gt;"",IF(OR(EE1300&lt;&gt;0,EF1300&lt;&gt;0,$BB$3&gt;0),"",IF(#REF!="LER","05,",IF(#REF!="LOR","09,",IF(#REF!="LEB","10,",IF(#REF!="LOB","05,",IF(#REF!="HER","23,",IF(#REF!="HOR","27,",IF(#REF!="HEB","28,",IF(#REF!="HOB","23,",""))))))))),"")</f>
        <v/>
      </c>
      <c r="BJ1301" s="76" t="str">
        <f t="shared" si="2105"/>
        <v/>
      </c>
      <c r="BK1301" s="131" t="b">
        <f t="shared" si="2106"/>
        <v>0</v>
      </c>
      <c r="BL1301" s="131" t="b">
        <f t="shared" si="2107"/>
        <v>0</v>
      </c>
      <c r="BM1301" s="131" t="b">
        <f t="shared" si="2108"/>
        <v>0</v>
      </c>
      <c r="BN1301" s="131" t="b">
        <f t="shared" si="2109"/>
        <v>0</v>
      </c>
      <c r="BO1301" s="131" t="b">
        <f t="shared" si="2110"/>
        <v>0</v>
      </c>
      <c r="BP1301" s="131" t="b">
        <f t="shared" si="2111"/>
        <v>0</v>
      </c>
      <c r="BQ1301" s="131"/>
      <c r="BR1301" s="131" t="e">
        <f t="shared" si="2129"/>
        <v>#REF!</v>
      </c>
      <c r="BS1301" s="92">
        <f t="shared" si="2125"/>
        <v>0</v>
      </c>
      <c r="BT1301" s="60"/>
      <c r="BU1301" s="60"/>
      <c r="BV1301" s="67" t="e">
        <f t="shared" si="2124"/>
        <v>#REF!</v>
      </c>
      <c r="BW1301" s="76" t="str">
        <f>IF($A1300&lt;&gt;"",IF(OR(EE1300&lt;&gt;0,EF1300&lt;&gt;0,$BB$3&gt;0),"",IF(#REF!="LER","07,",IF(#REF!="LOR","12,",IF(#REF!="LEB","12,",IF(#REF!="LOB","08,",IF(#REF!="HER","25,",IF(#REF!="HOR","30,",IF(#REF!="HEB","30,",IF(#REF!="HOB","25,",""))))))))),"")</f>
        <v/>
      </c>
      <c r="BX1301" s="76" t="str">
        <f>IF($A1300&lt;&gt;"",IF(OR(EE1300&lt;&gt;0,EF1300&lt;&gt;0,$BB$3&gt;0),"",IF(#REF!="LER","08,",IF(#REF!="LOR","13,",IF(#REF!="LEB","13,",IF(#REF!="LOB","09,",IF(#REF!="HER","26,",IF(#REF!="HOR","31,",IF(#REF!="HEB","31,",IF(#REF!="HOB","26,",""))))))))),"")</f>
        <v/>
      </c>
      <c r="BY1301" s="76" t="str">
        <f>IF($A1300&lt;&gt;"",IF(OR(EE1300&lt;&gt;0,EF1300&lt;&gt;0,$BB$3&gt;0),"",IF(#REF!="LER","09,",IF(#REF!="LOR","14,",IF(#REF!="LEB","14,",IF(#REF!="LOB","10,",IF(#REF!="HER","27,",IF(#REF!="HOR","32,",IF(#REF!="HEB","32,",IF(#REF!="HOB","27,",""))))))))),"")</f>
        <v/>
      </c>
      <c r="BZ1301" s="76" t="str">
        <f>IF($A1300&lt;&gt;"",IF(OR(EE1300&lt;&gt;0,EF1300&lt;&gt;0,$BB$3&gt;0),"",IF(#REF!="LER","10,",IF(#REF!="LOR","15,",IF(#REF!="LEB","15,",IF(#REF!="LOB","11,",IF(#REF!="HER","28,",IF(#REF!="HOR","33,",IF(#REF!="HEB","33,",IF(#REF!="HOB","28,",""))))))))),"")</f>
        <v/>
      </c>
      <c r="CA1301" s="76" t="str">
        <f>IF($A1300&lt;&gt;"",IF(OR(EE1300&lt;&gt;0,EF1300&lt;&gt;0,$BB$3&gt;0),"",IF(#REF!="LER","12,",IF(#REF!="LOR","16,",IF(#REF!="LEB","16,",IF(#REF!="LOB","13,",IF(#REF!="HER","30,",IF(#REF!="HOR","34,",IF(#REF!="HEB","34,",IF(#REF!="HOB","29,",""))))))))),"")</f>
        <v/>
      </c>
      <c r="CB1301" s="76" t="str">
        <f>IF($A1300&lt;&gt;"",IF(OR(EE1300&lt;&gt;0,EF1300&lt;&gt;0,$BB$3&gt;0),"",IF(#REF!="LER","14,",IF(#REF!="LOR","17,",IF(#REF!="LEB","17,",IF(#REF!="LOB","15,",IF(#REF!="HER","32,",IF(#REF!="HOR","35,",IF(#REF!="HEB","35,",IF(#REF!="HOB","31,",""))))))))),"")</f>
        <v/>
      </c>
      <c r="CC1301" s="76" t="str">
        <f>IF($A1300&lt;&gt;"",IF(OR(EE1300&lt;&gt;0,EF1300&lt;&gt;0,$BB$3&gt;0),"",IF(#REF!="LER","16,",IF(#REF!="LOR","18,",IF(#REF!="LEB","18,",IF(#REF!="LOB","17,",IF(#REF!="HER","34,",IF(#REF!="HOR","36,",IF(#REF!="HEB","36,",IF(#REF!="HOB","33,",""))))))))),"")</f>
        <v/>
      </c>
      <c r="CD1301" s="60" t="b">
        <f t="shared" si="2112"/>
        <v>0</v>
      </c>
      <c r="CE1301" s="60" t="b">
        <f t="shared" si="2113"/>
        <v>0</v>
      </c>
      <c r="CF1301" s="60" t="b">
        <f t="shared" si="2114"/>
        <v>0</v>
      </c>
      <c r="CG1301" s="60" t="b">
        <f t="shared" si="2115"/>
        <v>0</v>
      </c>
      <c r="CH1301" s="60" t="b">
        <f t="shared" si="2116"/>
        <v>0</v>
      </c>
      <c r="CI1301" s="60" t="b">
        <f t="shared" si="2117"/>
        <v>0</v>
      </c>
      <c r="CJ1301" s="60" t="b">
        <f t="shared" si="2118"/>
        <v>0</v>
      </c>
      <c r="CK1301" s="131"/>
      <c r="CL1301" s="131" t="e">
        <f t="shared" si="2085"/>
        <v>#REF!</v>
      </c>
      <c r="CM1301" s="92" t="e">
        <f t="shared" si="2126"/>
        <v>#REF!</v>
      </c>
      <c r="CN1301" s="13" t="e">
        <f t="shared" si="2140"/>
        <v>#REF!</v>
      </c>
      <c r="CO1301" s="11" t="e">
        <f t="shared" si="2119"/>
        <v>#REF!</v>
      </c>
      <c r="CP1301" s="13">
        <f t="shared" si="2138"/>
        <v>0</v>
      </c>
      <c r="CQ1301" s="11">
        <f t="shared" ref="CQ1301:CQ1364" si="2141">IF(A1301&lt;&gt;"",BB1301+CQ1300,0)</f>
        <v>0</v>
      </c>
      <c r="CR1301" s="57">
        <f t="shared" si="2089"/>
        <v>0</v>
      </c>
      <c r="CS1301" s="57">
        <f t="shared" si="2090"/>
        <v>0</v>
      </c>
      <c r="CT1301" s="57">
        <f t="shared" si="2086"/>
        <v>0</v>
      </c>
      <c r="CU1301" s="24"/>
      <c r="CV1301" s="24"/>
      <c r="CW1301" s="24"/>
      <c r="CX1301" s="24"/>
      <c r="CY1301" s="24"/>
      <c r="CZ1301" s="24"/>
      <c r="DA1301" s="24"/>
      <c r="DB1301" s="24"/>
      <c r="DC1301" s="24"/>
      <c r="DD1301" s="64"/>
      <c r="DE1301" s="39"/>
      <c r="DF1301" s="39"/>
      <c r="DG1301" s="39"/>
      <c r="DH1301" s="39"/>
      <c r="DI1301" s="83"/>
      <c r="DJ1301" s="39"/>
      <c r="DK1301" s="22"/>
      <c r="DL1301" s="22"/>
      <c r="DM1301" s="32"/>
      <c r="DN1301" s="22"/>
      <c r="DO1301" s="22"/>
      <c r="DP1301" s="22"/>
      <c r="DQ1301" s="22"/>
      <c r="DR1301" s="22"/>
      <c r="DS1301" s="22"/>
      <c r="DT1301" s="22"/>
      <c r="DU1301" s="22"/>
      <c r="DV1301" s="22"/>
      <c r="DW1301" s="22"/>
      <c r="DX1301" s="22"/>
      <c r="DY1301" s="22"/>
      <c r="DZ1301" s="22"/>
      <c r="EA1301" s="32"/>
      <c r="EB1301" s="22"/>
      <c r="EC1301" s="22"/>
      <c r="EG1301" s="22"/>
      <c r="EH1301"/>
    </row>
    <row r="1302" spans="1:138" s="23" customFormat="1" x14ac:dyDescent="0.2">
      <c r="A1302" s="127"/>
      <c r="B1302" s="61" t="str">
        <f>IF(A1302="","",IF(U1303="","DB",U1303&amp;V1303&amp;W1303&amp;X1303&amp;Y1303&amp;Z1303&amp;AL1303&amp;AM1303&amp;AN1303&amp;AO1303&amp;AP1303&amp;AQ1303&amp;AR1303&amp;#REF!))</f>
        <v/>
      </c>
      <c r="C1302" s="7" t="str">
        <f t="shared" si="2131"/>
        <v/>
      </c>
      <c r="D1302" s="60">
        <f t="shared" si="2137"/>
        <v>0</v>
      </c>
      <c r="E1302" s="7" t="str">
        <f t="shared" si="2088"/>
        <v/>
      </c>
      <c r="F1302" s="72" t="str">
        <f t="shared" si="2072"/>
        <v/>
      </c>
      <c r="G1302" s="73">
        <f t="shared" si="2132"/>
        <v>0</v>
      </c>
      <c r="H1302" s="112">
        <f t="shared" si="2133"/>
        <v>0</v>
      </c>
      <c r="I1302" s="112">
        <f t="shared" si="2134"/>
        <v>0</v>
      </c>
      <c r="J1302" s="74" t="e">
        <f>COUNTIF(#REF!,"E")</f>
        <v>#REF!</v>
      </c>
      <c r="K1302" s="74" t="e">
        <f>COUNTIF(#REF!,"O")</f>
        <v>#REF!</v>
      </c>
      <c r="L1302" s="74" t="e">
        <f t="shared" si="2135"/>
        <v>#REF!</v>
      </c>
      <c r="M1302" s="113" t="e">
        <f t="shared" si="2136"/>
        <v>#REF!</v>
      </c>
      <c r="N1302" s="60"/>
      <c r="O1302" s="61"/>
      <c r="P1302" s="61"/>
      <c r="Q1302" s="61"/>
      <c r="R1302" s="61"/>
      <c r="S1302" s="7"/>
      <c r="T1302" s="67" t="e">
        <f t="shared" si="2120"/>
        <v>#REF!</v>
      </c>
      <c r="U1302" s="76" t="str">
        <f>IF($A1301&lt;&gt;"",IF(OR(CR1301&lt;&gt;0,CS1301&lt;&gt;0,#REF!&lt;$BB$3),"",IF(#REF!="LER","01,",IF(#REF!="LOR","01,",IF(#REF!="LEB","02,",IF(#REF!="LOB","01,",IF(#REF!="HER","19,",IF(#REF!="HOR","19,",IF(#REF!="HEB","20,",IF(#REF!="HOB","19,",""))))))))),"")</f>
        <v/>
      </c>
      <c r="V1302" s="76" t="str">
        <f>IF($A1301&lt;&gt;"",IF(OR(CR1301&lt;&gt;0,CS1301&lt;&gt;0,#REF!&lt;$BB$3),"",IF(#REF!="LER","02,",IF(#REF!="LOR","03,",IF(#REF!="LEB","04,",IF(#REF!="LOB","02,",IF(#REF!="HER","20,",IF(#REF!="HOR","21,",IF(#REF!="HEB","22,",IF(#REF!="HOB","20,",""))))))))),"")</f>
        <v/>
      </c>
      <c r="W1302" s="76" t="str">
        <f>IF($A1301&lt;&gt;"",IF(OR(CR1301&lt;&gt;0,CS1301&lt;&gt;0,#REF!&lt;$BB$3),"",IF(#REF!="LER","03,",IF(#REF!="LOR","05,",IF(#REF!="LEB","06,",IF(#REF!="LOB","03,",IF(#REF!="HER","21,",IF(#REF!="HOR","23,",IF(#REF!="HEB","24,",IF(#REF!="HOB","21,",""))))))))),"")</f>
        <v/>
      </c>
      <c r="X1302" s="76" t="str">
        <f>IF($A1301&lt;&gt;"",IF(OR(CR1301&lt;&gt;0,CS1301&lt;&gt;0,#REF!&lt;$BB$3),"",IF(#REF!="LER","04,",IF(#REF!="LOR","07,",IF(#REF!="LEB","08,",IF(#REF!="LOB","04,",IF(#REF!="HER","22,",IF(#REF!="HOR","25,",IF(#REF!="HEB","26,",IF(#REF!="HOB","22,",""))))))))),"")</f>
        <v/>
      </c>
      <c r="Y1302" s="76" t="str">
        <f>IF($A1301&lt;&gt;"",IF(OR(CR1301&lt;&gt;0,CS1301&lt;&gt;0,#REF!&lt;$BB$3),"",IF(#REF!="LER","05,",IF(#REF!="LOR","09,",IF(#REF!="LEB","10,",IF(#REF!="LOB","05,",IF(#REF!="HER","23,",IF(#REF!="HOR","27,",IF(#REF!="HEB","28,",IF(#REF!="HOB","23,",""))))))))),"")</f>
        <v/>
      </c>
      <c r="Z1302" s="76" t="str">
        <f t="shared" si="2130"/>
        <v/>
      </c>
      <c r="AA1302" s="131" t="b">
        <f t="shared" si="2091"/>
        <v>0</v>
      </c>
      <c r="AB1302" s="131" t="b">
        <f t="shared" si="2092"/>
        <v>0</v>
      </c>
      <c r="AC1302" s="131" t="b">
        <f t="shared" si="2093"/>
        <v>0</v>
      </c>
      <c r="AD1302" s="131" t="b">
        <f t="shared" si="2094"/>
        <v>0</v>
      </c>
      <c r="AE1302" s="131" t="b">
        <f t="shared" si="2095"/>
        <v>0</v>
      </c>
      <c r="AF1302" s="131" t="b">
        <f t="shared" si="2096"/>
        <v>0</v>
      </c>
      <c r="AG1302" s="131"/>
      <c r="AH1302" s="131" t="e">
        <f t="shared" si="2127"/>
        <v>#REF!</v>
      </c>
      <c r="AI1302" s="60"/>
      <c r="AJ1302" s="60"/>
      <c r="AK1302" s="67">
        <f t="shared" si="2121"/>
        <v>1</v>
      </c>
      <c r="AL1302" s="76" t="str">
        <f>IF($A1301&lt;&gt;"",IF(OR(CR1301&lt;&gt;0,CS1301&lt;&gt;0,#REF!&lt;$BB$3),"",IF(#REF!="LER","07,",IF(#REF!="LOR","12,",IF(#REF!="LEB","12,",IF(#REF!="LOB","08,",IF(#REF!="HER","25,",IF(#REF!="HOR","30,",IF(#REF!="HEB","30,",IF(#REF!="HOB","25,",""))))))))),"")</f>
        <v/>
      </c>
      <c r="AM1302" s="76" t="str">
        <f>IF($A1301&lt;&gt;"",IF(OR(CR1301&lt;&gt;0,CS1301&lt;&gt;0,#REF!&lt;$BB$3),"",IF(#REF!="LER","08,",IF(#REF!="LOR","13,",IF(#REF!="LEB","13,",IF(#REF!="LOB","09,",IF(#REF!="HER","26,",IF(#REF!="HOR","31,",IF(#REF!="HEB","31,",IF(#REF!="HOB","26,",""))))))))),"")</f>
        <v/>
      </c>
      <c r="AN1302" s="118" t="str">
        <f t="shared" si="2122"/>
        <v/>
      </c>
      <c r="AO1302" s="76" t="str">
        <f>IF($A1301&lt;&gt;"",IF(OR(CR1301&lt;&gt;0,CS1301&lt;&gt;0,#REF!&lt;$BB$3),"",IF(#REF!="LER","10,",IF(#REF!="LOR","15,",IF(#REF!="LEB","15,",IF(#REF!="LOB","11,",IF(#REF!="HER","28,",IF(#REF!="HOR","33,",IF(#REF!="HEB","33,",IF(#REF!="HOB","28,",""))))))))),"")</f>
        <v/>
      </c>
      <c r="AP1302" s="76" t="str">
        <f>IF($A1301&lt;&gt;"",IF(OR(CR1301&lt;&gt;0,CS1301&lt;&gt;0,#REF!&lt;$BB$3),"",IF(#REF!="LER","12,",IF(#REF!="LOR","16,",IF(#REF!="LEB","16,",IF(#REF!="LOB","13,",IF(#REF!="HER","30,",IF(#REF!="HOR","34,",IF(#REF!="HEB","34,",IF(#REF!="HOB","29,",""))))))))),"")</f>
        <v/>
      </c>
      <c r="AQ1302" s="76" t="str">
        <f>IF($A1301&lt;&gt;"",IF(OR(CR1301&lt;&gt;0,CS1301&lt;&gt;0,#REF!&lt;$BB$3),"",IF(#REF!="LER","14,",IF(#REF!="LOR","17,",IF(#REF!="LEB","17,",IF(#REF!="LOB","15,",IF(#REF!="HER","32,",IF(#REF!="HOR","35,",IF(#REF!="HEB","35,",IF(#REF!="HOB","31,",""))))))))),"")</f>
        <v/>
      </c>
      <c r="AR1302" s="76" t="str">
        <f>IF($A1301&lt;&gt;"",IF(OR(CR1301&lt;&gt;0,CS1301&lt;&gt;0,#REF!&lt;$BB$3),"",IF(#REF!="LER","16,",IF(#REF!="LOR","18,",IF(#REF!="LEB","18,",IF(#REF!="LOB","17,",IF(#REF!="HER","34,",IF(#REF!="HOR","36,",IF(#REF!="HEB","36,",IF(#REF!="HOB","33,",""))))))))),"")</f>
        <v/>
      </c>
      <c r="AS1302" s="60" t="b">
        <f t="shared" si="2097"/>
        <v>0</v>
      </c>
      <c r="AT1302" s="60" t="b">
        <f t="shared" si="2098"/>
        <v>0</v>
      </c>
      <c r="AU1302" s="60" t="b">
        <f t="shared" si="2099"/>
        <v>0</v>
      </c>
      <c r="AV1302" s="60" t="b">
        <f t="shared" si="2100"/>
        <v>0</v>
      </c>
      <c r="AW1302" s="60" t="b">
        <f t="shared" si="2101"/>
        <v>0</v>
      </c>
      <c r="AX1302" s="60" t="b">
        <f t="shared" si="2102"/>
        <v>0</v>
      </c>
      <c r="AY1302" s="60" t="b">
        <f t="shared" si="2103"/>
        <v>0</v>
      </c>
      <c r="AZ1302" s="131"/>
      <c r="BA1302" s="131">
        <f t="shared" si="2128"/>
        <v>1</v>
      </c>
      <c r="BB1302" s="13">
        <f t="shared" si="2139"/>
        <v>0</v>
      </c>
      <c r="BC1302" s="11">
        <f t="shared" si="2104"/>
        <v>0</v>
      </c>
      <c r="BD1302" s="67" t="e">
        <f t="shared" si="2123"/>
        <v>#REF!</v>
      </c>
      <c r="BE1302" s="76" t="str">
        <f>IF($A1301&lt;&gt;"",IF(OR(EE1301&lt;&gt;0,EF1301&lt;&gt;0,#REF!&lt;$BB$3),"",IF(#REF!="LER","01,",IF(#REF!="LOR","01,",IF(#REF!="LEB","02,",IF(#REF!="LOB","01,",IF(#REF!="HER","19,",IF(#REF!="HOR","19,",IF(#REF!="HEB","20,",IF(#REF!="HOB","19,",""))))))))),"")</f>
        <v/>
      </c>
      <c r="BF1302" s="76" t="str">
        <f>IF($A1301&lt;&gt;"",IF(OR(EE1301&lt;&gt;0,EF1301&lt;&gt;0,#REF!&lt;$BB$3),"",IF(#REF!="LER","02,",IF(#REF!="LOR","03,",IF(#REF!="LEB","04,",IF(#REF!="LOB","02,",IF(#REF!="HER","20,",IF(#REF!="HOR","21,",IF(#REF!="HEB","22,",IF(#REF!="HOB","20,",""))))))))),"")</f>
        <v/>
      </c>
      <c r="BG1302" s="76" t="str">
        <f>IF($A1301&lt;&gt;"",IF(OR(EE1301&lt;&gt;0,EF1301&lt;&gt;0,#REF!&lt;$BB$3),"",IF(#REF!="LER","03,",IF(#REF!="LOR","05,",IF(#REF!="LEB","06,",IF(#REF!="LOB","03,",IF(#REF!="HER","21,",IF(#REF!="HOR","23,",IF(#REF!="HEB","24,",IF(#REF!="HOB","21,",""))))))))),"")</f>
        <v/>
      </c>
      <c r="BH1302" s="76" t="str">
        <f>IF($A1301&lt;&gt;"",IF(OR(EE1301&lt;&gt;0,EF1301&lt;&gt;0,#REF!&lt;$BB$3),"",IF(#REF!="LER","04,",IF(#REF!="LOR","07,",IF(#REF!="LEB","08,",IF(#REF!="LOB","04,",IF(#REF!="HER","22,",IF(#REF!="HOR","25,",IF(#REF!="HEB","26,",IF(#REF!="HOB","22,",""))))))))),"")</f>
        <v/>
      </c>
      <c r="BI1302" s="76" t="str">
        <f>IF($A1301&lt;&gt;"",IF(OR(EE1301&lt;&gt;0,EF1301&lt;&gt;0,#REF!&lt;$BB$3),"",IF(#REF!="LER","05,",IF(#REF!="LOR","09,",IF(#REF!="LEB","10,",IF(#REF!="LOB","05,",IF(#REF!="HER","23,",IF(#REF!="HOR","27,",IF(#REF!="HEB","28,",IF(#REF!="HOB","23,",""))))))))),"")</f>
        <v/>
      </c>
      <c r="BJ1302" s="76" t="str">
        <f t="shared" si="2105"/>
        <v/>
      </c>
      <c r="BK1302" s="131" t="b">
        <f t="shared" si="2106"/>
        <v>0</v>
      </c>
      <c r="BL1302" s="131" t="b">
        <f t="shared" si="2107"/>
        <v>0</v>
      </c>
      <c r="BM1302" s="131" t="b">
        <f t="shared" si="2108"/>
        <v>0</v>
      </c>
      <c r="BN1302" s="131" t="b">
        <f t="shared" si="2109"/>
        <v>0</v>
      </c>
      <c r="BO1302" s="131" t="b">
        <f t="shared" si="2110"/>
        <v>0</v>
      </c>
      <c r="BP1302" s="131" t="b">
        <f t="shared" si="2111"/>
        <v>0</v>
      </c>
      <c r="BQ1302" s="131"/>
      <c r="BR1302" s="131" t="e">
        <f t="shared" si="2129"/>
        <v>#REF!</v>
      </c>
      <c r="BS1302" s="92">
        <f t="shared" si="2125"/>
        <v>0</v>
      </c>
      <c r="BT1302" s="60"/>
      <c r="BU1302" s="60"/>
      <c r="BV1302" s="67" t="e">
        <f t="shared" si="2124"/>
        <v>#REF!</v>
      </c>
      <c r="BW1302" s="76" t="str">
        <f>IF($A1301&lt;&gt;"",IF(OR(EE1301&lt;&gt;0,EF1301&lt;&gt;0,#REF!&lt;$BB$3),"",IF(#REF!="LER","07,",IF(#REF!="LOR","12,",IF(#REF!="LEB","12,",IF(#REF!="LOB","08,",IF(#REF!="HER","25,",IF(#REF!="HOR","30,",IF(#REF!="HEB","30,",IF(#REF!="HOB","25,",""))))))))),"")</f>
        <v/>
      </c>
      <c r="BX1302" s="76" t="str">
        <f>IF($A1301&lt;&gt;"",IF(OR(EE1301&lt;&gt;0,EF1301&lt;&gt;0,#REF!&lt;$BB$3),"",IF(#REF!="LER","08,",IF(#REF!="LOR","13,",IF(#REF!="LEB","13,",IF(#REF!="LOB","09,",IF(#REF!="HER","26,",IF(#REF!="HOR","31,",IF(#REF!="HEB","31,",IF(#REF!="HOB","26,",""))))))))),"")</f>
        <v/>
      </c>
      <c r="BY1302" s="76" t="str">
        <f>IF($A1301&lt;&gt;"",IF(OR(EE1301&lt;&gt;0,EF1301&lt;&gt;0,#REF!&lt;$BB$3),"",IF(#REF!="LER","09,",IF(#REF!="LOR","14,",IF(#REF!="LEB","14,",IF(#REF!="LOB","10,",IF(#REF!="HER","27,",IF(#REF!="HOR","32,",IF(#REF!="HEB","32,",IF(#REF!="HOB","27,",""))))))))),"")</f>
        <v/>
      </c>
      <c r="BZ1302" s="76" t="str">
        <f>IF($A1301&lt;&gt;"",IF(OR(EE1301&lt;&gt;0,EF1301&lt;&gt;0,#REF!&lt;$BB$3),"",IF(#REF!="LER","10,",IF(#REF!="LOR","15,",IF(#REF!="LEB","15,",IF(#REF!="LOB","11,",IF(#REF!="HER","28,",IF(#REF!="HOR","33,",IF(#REF!="HEB","33,",IF(#REF!="HOB","28,",""))))))))),"")</f>
        <v/>
      </c>
      <c r="CA1302" s="76" t="str">
        <f>IF($A1301&lt;&gt;"",IF(OR(EE1301&lt;&gt;0,EF1301&lt;&gt;0,#REF!&lt;$BB$3),"",IF(#REF!="LER","12,",IF(#REF!="LOR","16,",IF(#REF!="LEB","16,",IF(#REF!="LOB","13,",IF(#REF!="HER","30,",IF(#REF!="HOR","34,",IF(#REF!="HEB","34,",IF(#REF!="HOB","29,",""))))))))),"")</f>
        <v/>
      </c>
      <c r="CB1302" s="76" t="str">
        <f>IF($A1301&lt;&gt;"",IF(OR(EE1301&lt;&gt;0,EF1301&lt;&gt;0,#REF!&lt;$BB$3),"",IF(#REF!="LER","14,",IF(#REF!="LOR","17,",IF(#REF!="LEB","17,",IF(#REF!="LOB","15,",IF(#REF!="HER","32,",IF(#REF!="HOR","35,",IF(#REF!="HEB","35,",IF(#REF!="HOB","31,",""))))))))),"")</f>
        <v/>
      </c>
      <c r="CC1302" s="76" t="str">
        <f>IF($A1301&lt;&gt;"",IF(OR(EE1301&lt;&gt;0,EF1301&lt;&gt;0,#REF!&lt;$BB$3),"",IF(#REF!="LER","16,",IF(#REF!="LOR","18,",IF(#REF!="LEB","18,",IF(#REF!="LOB","17,",IF(#REF!="HER","34,",IF(#REF!="HOR","36,",IF(#REF!="HEB","36,",IF(#REF!="HOB","33,",""))))))))),"")</f>
        <v/>
      </c>
      <c r="CD1302" s="60" t="b">
        <f t="shared" si="2112"/>
        <v>0</v>
      </c>
      <c r="CE1302" s="60" t="b">
        <f t="shared" si="2113"/>
        <v>0</v>
      </c>
      <c r="CF1302" s="60" t="b">
        <f t="shared" si="2114"/>
        <v>0</v>
      </c>
      <c r="CG1302" s="60" t="b">
        <f t="shared" si="2115"/>
        <v>0</v>
      </c>
      <c r="CH1302" s="60" t="b">
        <f t="shared" si="2116"/>
        <v>0</v>
      </c>
      <c r="CI1302" s="60" t="b">
        <f t="shared" si="2117"/>
        <v>0</v>
      </c>
      <c r="CJ1302" s="60" t="b">
        <f t="shared" si="2118"/>
        <v>0</v>
      </c>
      <c r="CK1302" s="131"/>
      <c r="CL1302" s="131" t="e">
        <f t="shared" si="2085"/>
        <v>#REF!</v>
      </c>
      <c r="CM1302" s="92" t="e">
        <f t="shared" si="2126"/>
        <v>#REF!</v>
      </c>
      <c r="CN1302" s="13" t="e">
        <f t="shared" si="2140"/>
        <v>#REF!</v>
      </c>
      <c r="CO1302" s="11" t="e">
        <f t="shared" si="2119"/>
        <v>#REF!</v>
      </c>
      <c r="CP1302" s="13">
        <f t="shared" si="2138"/>
        <v>0</v>
      </c>
      <c r="CQ1302" s="11">
        <f t="shared" si="2141"/>
        <v>0</v>
      </c>
      <c r="CR1302" s="57">
        <f t="shared" si="2089"/>
        <v>0</v>
      </c>
      <c r="CS1302" s="57">
        <f t="shared" si="2090"/>
        <v>0</v>
      </c>
      <c r="CT1302" s="57">
        <f t="shared" si="2086"/>
        <v>0</v>
      </c>
      <c r="CU1302" s="24"/>
      <c r="CV1302" s="24"/>
      <c r="CW1302" s="24"/>
      <c r="CX1302" s="24"/>
      <c r="CY1302" s="24"/>
      <c r="CZ1302" s="24"/>
      <c r="DA1302" s="24"/>
      <c r="DB1302" s="24"/>
      <c r="DC1302" s="24"/>
      <c r="DD1302" s="64"/>
      <c r="DE1302" s="39"/>
      <c r="DF1302" s="39"/>
      <c r="DG1302" s="39"/>
      <c r="DH1302" s="39"/>
      <c r="DI1302" s="83"/>
      <c r="DJ1302" s="39"/>
      <c r="DK1302" s="22"/>
      <c r="DL1302" s="22"/>
      <c r="DM1302" s="32"/>
      <c r="DN1302" s="22"/>
      <c r="DO1302" s="22"/>
      <c r="DP1302" s="22"/>
      <c r="DQ1302" s="22"/>
      <c r="DR1302" s="22"/>
      <c r="DS1302" s="22"/>
      <c r="DT1302" s="22"/>
      <c r="DU1302" s="22"/>
      <c r="DV1302" s="22"/>
      <c r="DW1302" s="22"/>
      <c r="DX1302" s="22"/>
      <c r="DY1302" s="22"/>
      <c r="DZ1302" s="22"/>
      <c r="EA1302" s="32"/>
      <c r="EB1302" s="22"/>
      <c r="EC1302" s="22"/>
      <c r="EG1302" s="22"/>
      <c r="EH1302"/>
    </row>
    <row r="1303" spans="1:138" s="23" customFormat="1" x14ac:dyDescent="0.2">
      <c r="A1303" s="127"/>
      <c r="B1303" s="61" t="str">
        <f>IF(A1303="","",IF(U1304="","DB",U1304&amp;V1304&amp;W1304&amp;X1304&amp;Y1304&amp;Z1304&amp;AL1304&amp;AM1304&amp;AN1304&amp;AO1304&amp;AP1304&amp;AQ1304&amp;AR1304&amp;#REF!))</f>
        <v/>
      </c>
      <c r="C1303" s="7" t="str">
        <f t="shared" si="2131"/>
        <v/>
      </c>
      <c r="D1303" s="60">
        <f t="shared" si="2137"/>
        <v>0</v>
      </c>
      <c r="E1303" s="7" t="str">
        <f t="shared" si="2088"/>
        <v/>
      </c>
      <c r="F1303" s="72" t="str">
        <f t="shared" si="2072"/>
        <v/>
      </c>
      <c r="G1303" s="73">
        <f t="shared" si="2132"/>
        <v>0</v>
      </c>
      <c r="H1303" s="112">
        <f t="shared" si="2133"/>
        <v>0</v>
      </c>
      <c r="I1303" s="112">
        <f t="shared" si="2134"/>
        <v>0</v>
      </c>
      <c r="J1303" s="74" t="e">
        <f>COUNTIF(#REF!,"E")</f>
        <v>#REF!</v>
      </c>
      <c r="K1303" s="74" t="e">
        <f>COUNTIF(#REF!,"O")</f>
        <v>#REF!</v>
      </c>
      <c r="L1303" s="74" t="e">
        <f t="shared" si="2135"/>
        <v>#REF!</v>
      </c>
      <c r="M1303" s="113" t="e">
        <f t="shared" si="2136"/>
        <v>#REF!</v>
      </c>
      <c r="N1303" s="60"/>
      <c r="O1303" s="61"/>
      <c r="P1303" s="61"/>
      <c r="Q1303" s="61"/>
      <c r="R1303" s="61"/>
      <c r="S1303" s="7"/>
      <c r="T1303" s="67" t="e">
        <f t="shared" si="2120"/>
        <v>#REF!</v>
      </c>
      <c r="U1303" s="76" t="str">
        <f>IF($A1302&lt;&gt;"",IF(OR(CR1302&lt;&gt;0,CS1302&lt;&gt;0,#REF!&lt;$BB$3),"",IF(#REF!="LER","01,",IF(#REF!="LOR","01,",IF(#REF!="LEB","02,",IF(#REF!="LOB","01,",IF(#REF!="HER","19,",IF(#REF!="HOR","19,",IF(#REF!="HEB","20,",IF(#REF!="HOB","19,",""))))))))),"")</f>
        <v/>
      </c>
      <c r="V1303" s="76" t="str">
        <f>IF($A1302&lt;&gt;"",IF(OR(CR1302&lt;&gt;0,CS1302&lt;&gt;0,#REF!&lt;$BB$3),"",IF(#REF!="LER","02,",IF(#REF!="LOR","03,",IF(#REF!="LEB","04,",IF(#REF!="LOB","02,",IF(#REF!="HER","20,",IF(#REF!="HOR","21,",IF(#REF!="HEB","22,",IF(#REF!="HOB","20,",""))))))))),"")</f>
        <v/>
      </c>
      <c r="W1303" s="76" t="str">
        <f>IF($A1302&lt;&gt;"",IF(OR(CR1302&lt;&gt;0,CS1302&lt;&gt;0,#REF!&lt;$BB$3),"",IF(#REF!="LER","03,",IF(#REF!="LOR","05,",IF(#REF!="LEB","06,",IF(#REF!="LOB","03,",IF(#REF!="HER","21,",IF(#REF!="HOR","23,",IF(#REF!="HEB","24,",IF(#REF!="HOB","21,",""))))))))),"")</f>
        <v/>
      </c>
      <c r="X1303" s="76" t="str">
        <f>IF($A1302&lt;&gt;"",IF(OR(CR1302&lt;&gt;0,CS1302&lt;&gt;0,#REF!&lt;$BB$3),"",IF(#REF!="LER","04,",IF(#REF!="LOR","07,",IF(#REF!="LEB","08,",IF(#REF!="LOB","04,",IF(#REF!="HER","22,",IF(#REF!="HOR","25,",IF(#REF!="HEB","26,",IF(#REF!="HOB","22,",""))))))))),"")</f>
        <v/>
      </c>
      <c r="Y1303" s="76" t="str">
        <f>IF($A1302&lt;&gt;"",IF(OR(CR1302&lt;&gt;0,CS1302&lt;&gt;0,#REF!&lt;$BB$3),"",IF(#REF!="LER","05,",IF(#REF!="LOR","09,",IF(#REF!="LEB","10,",IF(#REF!="LOB","05,",IF(#REF!="HER","23,",IF(#REF!="HOR","27,",IF(#REF!="HEB","28,",IF(#REF!="HOB","23,",""))))))))),"")</f>
        <v/>
      </c>
      <c r="Z1303" s="76" t="str">
        <f t="shared" si="2130"/>
        <v/>
      </c>
      <c r="AA1303" s="131" t="b">
        <f t="shared" si="2091"/>
        <v>0</v>
      </c>
      <c r="AB1303" s="131" t="b">
        <f t="shared" si="2092"/>
        <v>0</v>
      </c>
      <c r="AC1303" s="131" t="b">
        <f t="shared" si="2093"/>
        <v>0</v>
      </c>
      <c r="AD1303" s="131" t="b">
        <f t="shared" si="2094"/>
        <v>0</v>
      </c>
      <c r="AE1303" s="131" t="b">
        <f t="shared" si="2095"/>
        <v>0</v>
      </c>
      <c r="AF1303" s="131" t="b">
        <f t="shared" si="2096"/>
        <v>0</v>
      </c>
      <c r="AG1303" s="131"/>
      <c r="AH1303" s="131" t="e">
        <f t="shared" si="2127"/>
        <v>#REF!</v>
      </c>
      <c r="AI1303" s="60"/>
      <c r="AJ1303" s="60"/>
      <c r="AK1303" s="67">
        <f t="shared" si="2121"/>
        <v>1</v>
      </c>
      <c r="AL1303" s="76" t="str">
        <f>IF($A1302&lt;&gt;"",IF(OR(CR1302&lt;&gt;0,CS1302&lt;&gt;0,#REF!&lt;$BB$3),"",IF(#REF!="LER","07,",IF(#REF!="LOR","12,",IF(#REF!="LEB","12,",IF(#REF!="LOB","08,",IF(#REF!="HER","25,",IF(#REF!="HOR","30,",IF(#REF!="HEB","30,",IF(#REF!="HOB","25,",""))))))))),"")</f>
        <v/>
      </c>
      <c r="AM1303" s="76" t="str">
        <f>IF($A1302&lt;&gt;"",IF(OR(CR1302&lt;&gt;0,CS1302&lt;&gt;0,#REF!&lt;$BB$3),"",IF(#REF!="LER","08,",IF(#REF!="LOR","13,",IF(#REF!="LEB","13,",IF(#REF!="LOB","09,",IF(#REF!="HER","26,",IF(#REF!="HOR","31,",IF(#REF!="HEB","31,",IF(#REF!="HOB","26,",""))))))))),"")</f>
        <v/>
      </c>
      <c r="AN1303" s="118" t="str">
        <f t="shared" si="2122"/>
        <v/>
      </c>
      <c r="AO1303" s="76" t="str">
        <f>IF($A1302&lt;&gt;"",IF(OR(CR1302&lt;&gt;0,CS1302&lt;&gt;0,#REF!&lt;$BB$3),"",IF(#REF!="LER","10,",IF(#REF!="LOR","15,",IF(#REF!="LEB","15,",IF(#REF!="LOB","11,",IF(#REF!="HER","28,",IF(#REF!="HOR","33,",IF(#REF!="HEB","33,",IF(#REF!="HOB","28,",""))))))))),"")</f>
        <v/>
      </c>
      <c r="AP1303" s="76" t="str">
        <f>IF($A1302&lt;&gt;"",IF(OR(CR1302&lt;&gt;0,CS1302&lt;&gt;0,#REF!&lt;$BB$3),"",IF(#REF!="LER","12,",IF(#REF!="LOR","16,",IF(#REF!="LEB","16,",IF(#REF!="LOB","13,",IF(#REF!="HER","30,",IF(#REF!="HOR","34,",IF(#REF!="HEB","34,",IF(#REF!="HOB","29,",""))))))))),"")</f>
        <v/>
      </c>
      <c r="AQ1303" s="76" t="str">
        <f>IF($A1302&lt;&gt;"",IF(OR(CR1302&lt;&gt;0,CS1302&lt;&gt;0,#REF!&lt;$BB$3),"",IF(#REF!="LER","14,",IF(#REF!="LOR","17,",IF(#REF!="LEB","17,",IF(#REF!="LOB","15,",IF(#REF!="HER","32,",IF(#REF!="HOR","35,",IF(#REF!="HEB","35,",IF(#REF!="HOB","31,",""))))))))),"")</f>
        <v/>
      </c>
      <c r="AR1303" s="76" t="str">
        <f>IF($A1302&lt;&gt;"",IF(OR(CR1302&lt;&gt;0,CS1302&lt;&gt;0,#REF!&lt;$BB$3),"",IF(#REF!="LER","16,",IF(#REF!="LOR","18,",IF(#REF!="LEB","18,",IF(#REF!="LOB","17,",IF(#REF!="HER","34,",IF(#REF!="HOR","36,",IF(#REF!="HEB","36,",IF(#REF!="HOB","33,",""))))))))),"")</f>
        <v/>
      </c>
      <c r="AS1303" s="60" t="b">
        <f t="shared" si="2097"/>
        <v>0</v>
      </c>
      <c r="AT1303" s="60" t="b">
        <f t="shared" si="2098"/>
        <v>0</v>
      </c>
      <c r="AU1303" s="60" t="b">
        <f t="shared" si="2099"/>
        <v>0</v>
      </c>
      <c r="AV1303" s="60" t="b">
        <f t="shared" si="2100"/>
        <v>0</v>
      </c>
      <c r="AW1303" s="60" t="b">
        <f t="shared" si="2101"/>
        <v>0</v>
      </c>
      <c r="AX1303" s="60" t="b">
        <f t="shared" si="2102"/>
        <v>0</v>
      </c>
      <c r="AY1303" s="60" t="b">
        <f t="shared" si="2103"/>
        <v>0</v>
      </c>
      <c r="AZ1303" s="131"/>
      <c r="BA1303" s="131">
        <f t="shared" si="2128"/>
        <v>1</v>
      </c>
      <c r="BB1303" s="13">
        <f t="shared" si="2139"/>
        <v>0</v>
      </c>
      <c r="BC1303" s="11">
        <f t="shared" si="2104"/>
        <v>0</v>
      </c>
      <c r="BD1303" s="67" t="e">
        <f t="shared" si="2123"/>
        <v>#REF!</v>
      </c>
      <c r="BE1303" s="76" t="str">
        <f>IF($A1302&lt;&gt;"",IF(OR(EE1302&lt;&gt;0,EF1302&lt;&gt;0,#REF!&lt;$BB$3),"",IF(#REF!="LER","01,",IF(#REF!="LOR","01,",IF(#REF!="LEB","02,",IF(#REF!="LOB","01,",IF(#REF!="HER","19,",IF(#REF!="HOR","19,",IF(#REF!="HEB","20,",IF(#REF!="HOB","19,",""))))))))),"")</f>
        <v/>
      </c>
      <c r="BF1303" s="76" t="str">
        <f>IF($A1302&lt;&gt;"",IF(OR(EE1302&lt;&gt;0,EF1302&lt;&gt;0,#REF!&lt;$BB$3),"",IF(#REF!="LER","02,",IF(#REF!="LOR","03,",IF(#REF!="LEB","04,",IF(#REF!="LOB","02,",IF(#REF!="HER","20,",IF(#REF!="HOR","21,",IF(#REF!="HEB","22,",IF(#REF!="HOB","20,",""))))))))),"")</f>
        <v/>
      </c>
      <c r="BG1303" s="76" t="str">
        <f>IF($A1302&lt;&gt;"",IF(OR(EE1302&lt;&gt;0,EF1302&lt;&gt;0,#REF!&lt;$BB$3),"",IF(#REF!="LER","03,",IF(#REF!="LOR","05,",IF(#REF!="LEB","06,",IF(#REF!="LOB","03,",IF(#REF!="HER","21,",IF(#REF!="HOR","23,",IF(#REF!="HEB","24,",IF(#REF!="HOB","21,",""))))))))),"")</f>
        <v/>
      </c>
      <c r="BH1303" s="76" t="str">
        <f>IF($A1302&lt;&gt;"",IF(OR(EE1302&lt;&gt;0,EF1302&lt;&gt;0,#REF!&lt;$BB$3),"",IF(#REF!="LER","04,",IF(#REF!="LOR","07,",IF(#REF!="LEB","08,",IF(#REF!="LOB","04,",IF(#REF!="HER","22,",IF(#REF!="HOR","25,",IF(#REF!="HEB","26,",IF(#REF!="HOB","22,",""))))))))),"")</f>
        <v/>
      </c>
      <c r="BI1303" s="76" t="str">
        <f>IF($A1302&lt;&gt;"",IF(OR(EE1302&lt;&gt;0,EF1302&lt;&gt;0,#REF!&lt;$BB$3),"",IF(#REF!="LER","05,",IF(#REF!="LOR","09,",IF(#REF!="LEB","10,",IF(#REF!="LOB","05,",IF(#REF!="HER","23,",IF(#REF!="HOR","27,",IF(#REF!="HEB","28,",IF(#REF!="HOB","23,",""))))))))),"")</f>
        <v/>
      </c>
      <c r="BJ1303" s="76" t="str">
        <f t="shared" si="2105"/>
        <v/>
      </c>
      <c r="BK1303" s="131" t="b">
        <f t="shared" si="2106"/>
        <v>0</v>
      </c>
      <c r="BL1303" s="131" t="b">
        <f t="shared" si="2107"/>
        <v>0</v>
      </c>
      <c r="BM1303" s="131" t="b">
        <f t="shared" si="2108"/>
        <v>0</v>
      </c>
      <c r="BN1303" s="131" t="b">
        <f t="shared" si="2109"/>
        <v>0</v>
      </c>
      <c r="BO1303" s="131" t="b">
        <f t="shared" si="2110"/>
        <v>0</v>
      </c>
      <c r="BP1303" s="131" t="b">
        <f t="shared" si="2111"/>
        <v>0</v>
      </c>
      <c r="BQ1303" s="131"/>
      <c r="BR1303" s="131" t="e">
        <f t="shared" si="2129"/>
        <v>#REF!</v>
      </c>
      <c r="BS1303" s="92">
        <f t="shared" si="2125"/>
        <v>0</v>
      </c>
      <c r="BT1303" s="60"/>
      <c r="BU1303" s="60"/>
      <c r="BV1303" s="67" t="e">
        <f t="shared" si="2124"/>
        <v>#REF!</v>
      </c>
      <c r="BW1303" s="76" t="str">
        <f>IF($A1302&lt;&gt;"",IF(OR(EE1302&lt;&gt;0,EF1302&lt;&gt;0,#REF!&lt;$BB$3),"",IF(#REF!="LER","07,",IF(#REF!="LOR","12,",IF(#REF!="LEB","12,",IF(#REF!="LOB","08,",IF(#REF!="HER","25,",IF(#REF!="HOR","30,",IF(#REF!="HEB","30,",IF(#REF!="HOB","25,",""))))))))),"")</f>
        <v/>
      </c>
      <c r="BX1303" s="76" t="str">
        <f>IF($A1302&lt;&gt;"",IF(OR(EE1302&lt;&gt;0,EF1302&lt;&gt;0,#REF!&lt;$BB$3),"",IF(#REF!="LER","08,",IF(#REF!="LOR","13,",IF(#REF!="LEB","13,",IF(#REF!="LOB","09,",IF(#REF!="HER","26,",IF(#REF!="HOR","31,",IF(#REF!="HEB","31,",IF(#REF!="HOB","26,",""))))))))),"")</f>
        <v/>
      </c>
      <c r="BY1303" s="76" t="str">
        <f>IF($A1302&lt;&gt;"",IF(OR(EE1302&lt;&gt;0,EF1302&lt;&gt;0,#REF!&lt;$BB$3),"",IF(#REF!="LER","09,",IF(#REF!="LOR","14,",IF(#REF!="LEB","14,",IF(#REF!="LOB","10,",IF(#REF!="HER","27,",IF(#REF!="HOR","32,",IF(#REF!="HEB","32,",IF(#REF!="HOB","27,",""))))))))),"")</f>
        <v/>
      </c>
      <c r="BZ1303" s="76" t="str">
        <f>IF($A1302&lt;&gt;"",IF(OR(EE1302&lt;&gt;0,EF1302&lt;&gt;0,#REF!&lt;$BB$3),"",IF(#REF!="LER","10,",IF(#REF!="LOR","15,",IF(#REF!="LEB","15,",IF(#REF!="LOB","11,",IF(#REF!="HER","28,",IF(#REF!="HOR","33,",IF(#REF!="HEB","33,",IF(#REF!="HOB","28,",""))))))))),"")</f>
        <v/>
      </c>
      <c r="CA1303" s="76" t="str">
        <f>IF($A1302&lt;&gt;"",IF(OR(EE1302&lt;&gt;0,EF1302&lt;&gt;0,#REF!&lt;$BB$3),"",IF(#REF!="LER","12,",IF(#REF!="LOR","16,",IF(#REF!="LEB","16,",IF(#REF!="LOB","13,",IF(#REF!="HER","30,",IF(#REF!="HOR","34,",IF(#REF!="HEB","34,",IF(#REF!="HOB","29,",""))))))))),"")</f>
        <v/>
      </c>
      <c r="CB1303" s="76" t="str">
        <f>IF($A1302&lt;&gt;"",IF(OR(EE1302&lt;&gt;0,EF1302&lt;&gt;0,#REF!&lt;$BB$3),"",IF(#REF!="LER","14,",IF(#REF!="LOR","17,",IF(#REF!="LEB","17,",IF(#REF!="LOB","15,",IF(#REF!="HER","32,",IF(#REF!="HOR","35,",IF(#REF!="HEB","35,",IF(#REF!="HOB","31,",""))))))))),"")</f>
        <v/>
      </c>
      <c r="CC1303" s="76" t="str">
        <f>IF($A1302&lt;&gt;"",IF(OR(EE1302&lt;&gt;0,EF1302&lt;&gt;0,#REF!&lt;$BB$3),"",IF(#REF!="LER","16,",IF(#REF!="LOR","18,",IF(#REF!="LEB","18,",IF(#REF!="LOB","17,",IF(#REF!="HER","34,",IF(#REF!="HOR","36,",IF(#REF!="HEB","36,",IF(#REF!="HOB","33,",""))))))))),"")</f>
        <v/>
      </c>
      <c r="CD1303" s="60" t="b">
        <f t="shared" si="2112"/>
        <v>0</v>
      </c>
      <c r="CE1303" s="60" t="b">
        <f t="shared" si="2113"/>
        <v>0</v>
      </c>
      <c r="CF1303" s="60" t="b">
        <f t="shared" si="2114"/>
        <v>0</v>
      </c>
      <c r="CG1303" s="60" t="b">
        <f t="shared" si="2115"/>
        <v>0</v>
      </c>
      <c r="CH1303" s="60" t="b">
        <f t="shared" si="2116"/>
        <v>0</v>
      </c>
      <c r="CI1303" s="60" t="b">
        <f t="shared" si="2117"/>
        <v>0</v>
      </c>
      <c r="CJ1303" s="60" t="b">
        <f t="shared" si="2118"/>
        <v>0</v>
      </c>
      <c r="CK1303" s="131"/>
      <c r="CL1303" s="131" t="e">
        <f t="shared" si="2085"/>
        <v>#REF!</v>
      </c>
      <c r="CM1303" s="92" t="e">
        <f t="shared" si="2126"/>
        <v>#REF!</v>
      </c>
      <c r="CN1303" s="13" t="e">
        <f t="shared" si="2140"/>
        <v>#REF!</v>
      </c>
      <c r="CO1303" s="11" t="e">
        <f t="shared" si="2119"/>
        <v>#REF!</v>
      </c>
      <c r="CP1303" s="13">
        <f t="shared" si="2138"/>
        <v>0</v>
      </c>
      <c r="CQ1303" s="11">
        <f t="shared" si="2141"/>
        <v>0</v>
      </c>
      <c r="CR1303" s="57">
        <f t="shared" si="2089"/>
        <v>0</v>
      </c>
      <c r="CS1303" s="57">
        <f t="shared" si="2090"/>
        <v>0</v>
      </c>
      <c r="CT1303" s="57">
        <f t="shared" si="2086"/>
        <v>0</v>
      </c>
      <c r="CU1303" s="24"/>
      <c r="CV1303" s="24"/>
      <c r="CW1303" s="24"/>
      <c r="CX1303" s="24"/>
      <c r="CY1303" s="24"/>
      <c r="CZ1303" s="24"/>
      <c r="DA1303" s="24"/>
      <c r="DB1303" s="24"/>
      <c r="DC1303" s="24"/>
      <c r="DD1303" s="64"/>
      <c r="DE1303" s="39"/>
      <c r="DF1303" s="39"/>
      <c r="DG1303" s="39"/>
      <c r="DH1303" s="39"/>
      <c r="DI1303" s="83"/>
      <c r="DJ1303" s="39"/>
      <c r="DK1303" s="22"/>
      <c r="DL1303" s="22"/>
      <c r="DM1303" s="32"/>
      <c r="DN1303" s="22"/>
      <c r="DO1303" s="22"/>
      <c r="DP1303" s="22"/>
      <c r="DQ1303" s="22"/>
      <c r="DR1303" s="22"/>
      <c r="DS1303" s="22"/>
      <c r="DT1303" s="22"/>
      <c r="DU1303" s="22"/>
      <c r="DV1303" s="22"/>
      <c r="DW1303" s="22"/>
      <c r="DX1303" s="22"/>
      <c r="DY1303" s="22"/>
      <c r="DZ1303" s="22"/>
      <c r="EA1303" s="32"/>
      <c r="EB1303" s="22"/>
      <c r="EC1303" s="22"/>
      <c r="EG1303" s="22"/>
      <c r="EH1303"/>
    </row>
    <row r="1304" spans="1:138" s="23" customFormat="1" x14ac:dyDescent="0.2">
      <c r="A1304" s="127"/>
      <c r="B1304" s="61" t="str">
        <f>IF(A1304="","",IF(U1305="","DB",U1305&amp;V1305&amp;W1305&amp;X1305&amp;Y1305&amp;Z1305&amp;AL1305&amp;AM1305&amp;AN1305&amp;AO1305&amp;AP1305&amp;AQ1305&amp;AR1305&amp;#REF!))</f>
        <v/>
      </c>
      <c r="C1304" s="7" t="str">
        <f t="shared" si="2131"/>
        <v/>
      </c>
      <c r="D1304" s="60">
        <f t="shared" si="2137"/>
        <v>0</v>
      </c>
      <c r="E1304" s="7" t="str">
        <f t="shared" si="2088"/>
        <v/>
      </c>
      <c r="F1304" s="72" t="str">
        <f t="shared" si="2072"/>
        <v/>
      </c>
      <c r="G1304" s="73">
        <f t="shared" si="2132"/>
        <v>0</v>
      </c>
      <c r="H1304" s="112">
        <f t="shared" si="2133"/>
        <v>0</v>
      </c>
      <c r="I1304" s="112">
        <f t="shared" si="2134"/>
        <v>0</v>
      </c>
      <c r="J1304" s="74" t="e">
        <f>COUNTIF(#REF!,"E")</f>
        <v>#REF!</v>
      </c>
      <c r="K1304" s="74" t="e">
        <f>COUNTIF(#REF!,"O")</f>
        <v>#REF!</v>
      </c>
      <c r="L1304" s="74" t="e">
        <f t="shared" si="2135"/>
        <v>#REF!</v>
      </c>
      <c r="M1304" s="113" t="e">
        <f t="shared" si="2136"/>
        <v>#REF!</v>
      </c>
      <c r="N1304" s="60"/>
      <c r="O1304" s="61"/>
      <c r="P1304" s="61"/>
      <c r="Q1304" s="61"/>
      <c r="R1304" s="61"/>
      <c r="S1304" s="7"/>
      <c r="T1304" s="67" t="e">
        <f t="shared" si="2120"/>
        <v>#REF!</v>
      </c>
      <c r="U1304" s="76" t="str">
        <f>IF($A1303&lt;&gt;"",IF(OR(CR1303&lt;&gt;0,CS1303&lt;&gt;0,#REF!&lt;$BB$3),"",IF(#REF!="LER","01,",IF(#REF!="LOR","01,",IF(#REF!="LEB","02,",IF(#REF!="LOB","01,",IF(#REF!="HER","19,",IF(#REF!="HOR","19,",IF(#REF!="HEB","20,",IF(#REF!="HOB","19,",""))))))))),"")</f>
        <v/>
      </c>
      <c r="V1304" s="76" t="str">
        <f>IF($A1303&lt;&gt;"",IF(OR(CR1303&lt;&gt;0,CS1303&lt;&gt;0,#REF!&lt;$BB$3),"",IF(#REF!="LER","02,",IF(#REF!="LOR","03,",IF(#REF!="LEB","04,",IF(#REF!="LOB","02,",IF(#REF!="HER","20,",IF(#REF!="HOR","21,",IF(#REF!="HEB","22,",IF(#REF!="HOB","20,",""))))))))),"")</f>
        <v/>
      </c>
      <c r="W1304" s="76" t="str">
        <f>IF($A1303&lt;&gt;"",IF(OR(CR1303&lt;&gt;0,CS1303&lt;&gt;0,#REF!&lt;$BB$3),"",IF(#REF!="LER","03,",IF(#REF!="LOR","05,",IF(#REF!="LEB","06,",IF(#REF!="LOB","03,",IF(#REF!="HER","21,",IF(#REF!="HOR","23,",IF(#REF!="HEB","24,",IF(#REF!="HOB","21,",""))))))))),"")</f>
        <v/>
      </c>
      <c r="X1304" s="76" t="str">
        <f>IF($A1303&lt;&gt;"",IF(OR(CR1303&lt;&gt;0,CS1303&lt;&gt;0,#REF!&lt;$BB$3),"",IF(#REF!="LER","04,",IF(#REF!="LOR","07,",IF(#REF!="LEB","08,",IF(#REF!="LOB","04,",IF(#REF!="HER","22,",IF(#REF!="HOR","25,",IF(#REF!="HEB","26,",IF(#REF!="HOB","22,",""))))))))),"")</f>
        <v/>
      </c>
      <c r="Y1304" s="76" t="str">
        <f>IF($A1303&lt;&gt;"",IF(OR(CR1303&lt;&gt;0,CS1303&lt;&gt;0,#REF!&lt;$BB$3),"",IF(#REF!="LER","05,",IF(#REF!="LOR","09,",IF(#REF!="LEB","10,",IF(#REF!="LOB","05,",IF(#REF!="HER","23,",IF(#REF!="HOR","27,",IF(#REF!="HEB","28,",IF(#REF!="HOB","23,",""))))))))),"")</f>
        <v/>
      </c>
      <c r="Z1304" s="76" t="str">
        <f t="shared" si="2130"/>
        <v/>
      </c>
      <c r="AA1304" s="131" t="b">
        <f t="shared" si="2091"/>
        <v>0</v>
      </c>
      <c r="AB1304" s="131" t="b">
        <f t="shared" si="2092"/>
        <v>0</v>
      </c>
      <c r="AC1304" s="131" t="b">
        <f t="shared" si="2093"/>
        <v>0</v>
      </c>
      <c r="AD1304" s="131" t="b">
        <f t="shared" si="2094"/>
        <v>0</v>
      </c>
      <c r="AE1304" s="131" t="b">
        <f t="shared" si="2095"/>
        <v>0</v>
      </c>
      <c r="AF1304" s="131" t="b">
        <f t="shared" si="2096"/>
        <v>0</v>
      </c>
      <c r="AG1304" s="131"/>
      <c r="AH1304" s="131" t="e">
        <f t="shared" si="2127"/>
        <v>#REF!</v>
      </c>
      <c r="AI1304" s="60"/>
      <c r="AJ1304" s="60"/>
      <c r="AK1304" s="67">
        <f t="shared" si="2121"/>
        <v>1</v>
      </c>
      <c r="AL1304" s="76" t="str">
        <f>IF($A1303&lt;&gt;"",IF(OR(CR1303&lt;&gt;0,CS1303&lt;&gt;0,#REF!&lt;$BB$3),"",IF(#REF!="LER","07,",IF(#REF!="LOR","12,",IF(#REF!="LEB","12,",IF(#REF!="LOB","08,",IF(#REF!="HER","25,",IF(#REF!="HOR","30,",IF(#REF!="HEB","30,",IF(#REF!="HOB","25,",""))))))))),"")</f>
        <v/>
      </c>
      <c r="AM1304" s="76" t="str">
        <f>IF($A1303&lt;&gt;"",IF(OR(CR1303&lt;&gt;0,CS1303&lt;&gt;0,#REF!&lt;$BB$3),"",IF(#REF!="LER","08,",IF(#REF!="LOR","13,",IF(#REF!="LEB","13,",IF(#REF!="LOB","09,",IF(#REF!="HER","26,",IF(#REF!="HOR","31,",IF(#REF!="HEB","31,",IF(#REF!="HOB","26,",""))))))))),"")</f>
        <v/>
      </c>
      <c r="AN1304" s="118" t="str">
        <f t="shared" si="2122"/>
        <v/>
      </c>
      <c r="AO1304" s="76" t="str">
        <f>IF($A1303&lt;&gt;"",IF(OR(CR1303&lt;&gt;0,CS1303&lt;&gt;0,#REF!&lt;$BB$3),"",IF(#REF!="LER","10,",IF(#REF!="LOR","15,",IF(#REF!="LEB","15,",IF(#REF!="LOB","11,",IF(#REF!="HER","28,",IF(#REF!="HOR","33,",IF(#REF!="HEB","33,",IF(#REF!="HOB","28,",""))))))))),"")</f>
        <v/>
      </c>
      <c r="AP1304" s="76" t="str">
        <f>IF($A1303&lt;&gt;"",IF(OR(CR1303&lt;&gt;0,CS1303&lt;&gt;0,#REF!&lt;$BB$3),"",IF(#REF!="LER","12,",IF(#REF!="LOR","16,",IF(#REF!="LEB","16,",IF(#REF!="LOB","13,",IF(#REF!="HER","30,",IF(#REF!="HOR","34,",IF(#REF!="HEB","34,",IF(#REF!="HOB","29,",""))))))))),"")</f>
        <v/>
      </c>
      <c r="AQ1304" s="76" t="str">
        <f>IF($A1303&lt;&gt;"",IF(OR(CR1303&lt;&gt;0,CS1303&lt;&gt;0,#REF!&lt;$BB$3),"",IF(#REF!="LER","14,",IF(#REF!="LOR","17,",IF(#REF!="LEB","17,",IF(#REF!="LOB","15,",IF(#REF!="HER","32,",IF(#REF!="HOR","35,",IF(#REF!="HEB","35,",IF(#REF!="HOB","31,",""))))))))),"")</f>
        <v/>
      </c>
      <c r="AR1304" s="76" t="str">
        <f>IF($A1303&lt;&gt;"",IF(OR(CR1303&lt;&gt;0,CS1303&lt;&gt;0,#REF!&lt;$BB$3),"",IF(#REF!="LER","16,",IF(#REF!="LOR","18,",IF(#REF!="LEB","18,",IF(#REF!="LOB","17,",IF(#REF!="HER","34,",IF(#REF!="HOR","36,",IF(#REF!="HEB","36,",IF(#REF!="HOB","33,",""))))))))),"")</f>
        <v/>
      </c>
      <c r="AS1304" s="60" t="b">
        <f t="shared" si="2097"/>
        <v>0</v>
      </c>
      <c r="AT1304" s="60" t="b">
        <f t="shared" si="2098"/>
        <v>0</v>
      </c>
      <c r="AU1304" s="60" t="b">
        <f t="shared" si="2099"/>
        <v>0</v>
      </c>
      <c r="AV1304" s="60" t="b">
        <f t="shared" si="2100"/>
        <v>0</v>
      </c>
      <c r="AW1304" s="60" t="b">
        <f t="shared" si="2101"/>
        <v>0</v>
      </c>
      <c r="AX1304" s="60" t="b">
        <f t="shared" si="2102"/>
        <v>0</v>
      </c>
      <c r="AY1304" s="60" t="b">
        <f t="shared" si="2103"/>
        <v>0</v>
      </c>
      <c r="AZ1304" s="131"/>
      <c r="BA1304" s="131">
        <f t="shared" si="2128"/>
        <v>1</v>
      </c>
      <c r="BB1304" s="13">
        <f t="shared" si="2139"/>
        <v>0</v>
      </c>
      <c r="BC1304" s="11">
        <f t="shared" si="2104"/>
        <v>0</v>
      </c>
      <c r="BD1304" s="67" t="e">
        <f t="shared" si="2123"/>
        <v>#REF!</v>
      </c>
      <c r="BE1304" s="76" t="str">
        <f>IF($A1303&lt;&gt;"",IF(OR(EE1303&lt;&gt;0,EF1303&lt;&gt;0,#REF!&lt;$BB$3),"",IF(#REF!="LER","01,",IF(#REF!="LOR","01,",IF(#REF!="LEB","02,",IF(#REF!="LOB","01,",IF(#REF!="HER","19,",IF(#REF!="HOR","19,",IF(#REF!="HEB","20,",IF(#REF!="HOB","19,",""))))))))),"")</f>
        <v/>
      </c>
      <c r="BF1304" s="76" t="str">
        <f>IF($A1303&lt;&gt;"",IF(OR(EE1303&lt;&gt;0,EF1303&lt;&gt;0,#REF!&lt;$BB$3),"",IF(#REF!="LER","02,",IF(#REF!="LOR","03,",IF(#REF!="LEB","04,",IF(#REF!="LOB","02,",IF(#REF!="HER","20,",IF(#REF!="HOR","21,",IF(#REF!="HEB","22,",IF(#REF!="HOB","20,",""))))))))),"")</f>
        <v/>
      </c>
      <c r="BG1304" s="76" t="str">
        <f>IF($A1303&lt;&gt;"",IF(OR(EE1303&lt;&gt;0,EF1303&lt;&gt;0,#REF!&lt;$BB$3),"",IF(#REF!="LER","03,",IF(#REF!="LOR","05,",IF(#REF!="LEB","06,",IF(#REF!="LOB","03,",IF(#REF!="HER","21,",IF(#REF!="HOR","23,",IF(#REF!="HEB","24,",IF(#REF!="HOB","21,",""))))))))),"")</f>
        <v/>
      </c>
      <c r="BH1304" s="76" t="str">
        <f>IF($A1303&lt;&gt;"",IF(OR(EE1303&lt;&gt;0,EF1303&lt;&gt;0,#REF!&lt;$BB$3),"",IF(#REF!="LER","04,",IF(#REF!="LOR","07,",IF(#REF!="LEB","08,",IF(#REF!="LOB","04,",IF(#REF!="HER","22,",IF(#REF!="HOR","25,",IF(#REF!="HEB","26,",IF(#REF!="HOB","22,",""))))))))),"")</f>
        <v/>
      </c>
      <c r="BI1304" s="76" t="str">
        <f>IF($A1303&lt;&gt;"",IF(OR(EE1303&lt;&gt;0,EF1303&lt;&gt;0,#REF!&lt;$BB$3),"",IF(#REF!="LER","05,",IF(#REF!="LOR","09,",IF(#REF!="LEB","10,",IF(#REF!="LOB","05,",IF(#REF!="HER","23,",IF(#REF!="HOR","27,",IF(#REF!="HEB","28,",IF(#REF!="HOB","23,",""))))))))),"")</f>
        <v/>
      </c>
      <c r="BJ1304" s="76" t="str">
        <f t="shared" si="2105"/>
        <v/>
      </c>
      <c r="BK1304" s="131" t="b">
        <f t="shared" si="2106"/>
        <v>0</v>
      </c>
      <c r="BL1304" s="131" t="b">
        <f t="shared" si="2107"/>
        <v>0</v>
      </c>
      <c r="BM1304" s="131" t="b">
        <f t="shared" si="2108"/>
        <v>0</v>
      </c>
      <c r="BN1304" s="131" t="b">
        <f t="shared" si="2109"/>
        <v>0</v>
      </c>
      <c r="BO1304" s="131" t="b">
        <f t="shared" si="2110"/>
        <v>0</v>
      </c>
      <c r="BP1304" s="131" t="b">
        <f t="shared" si="2111"/>
        <v>0</v>
      </c>
      <c r="BQ1304" s="131"/>
      <c r="BR1304" s="131" t="e">
        <f t="shared" si="2129"/>
        <v>#REF!</v>
      </c>
      <c r="BS1304" s="92">
        <f t="shared" si="2125"/>
        <v>0</v>
      </c>
      <c r="BT1304" s="60"/>
      <c r="BU1304" s="60"/>
      <c r="BV1304" s="67" t="e">
        <f t="shared" si="2124"/>
        <v>#REF!</v>
      </c>
      <c r="BW1304" s="76" t="str">
        <f>IF($A1303&lt;&gt;"",IF(OR(EE1303&lt;&gt;0,EF1303&lt;&gt;0,#REF!&lt;$BB$3),"",IF(#REF!="LER","07,",IF(#REF!="LOR","12,",IF(#REF!="LEB","12,",IF(#REF!="LOB","08,",IF(#REF!="HER","25,",IF(#REF!="HOR","30,",IF(#REF!="HEB","30,",IF(#REF!="HOB","25,",""))))))))),"")</f>
        <v/>
      </c>
      <c r="BX1304" s="76" t="str">
        <f>IF($A1303&lt;&gt;"",IF(OR(EE1303&lt;&gt;0,EF1303&lt;&gt;0,#REF!&lt;$BB$3),"",IF(#REF!="LER","08,",IF(#REF!="LOR","13,",IF(#REF!="LEB","13,",IF(#REF!="LOB","09,",IF(#REF!="HER","26,",IF(#REF!="HOR","31,",IF(#REF!="HEB","31,",IF(#REF!="HOB","26,",""))))))))),"")</f>
        <v/>
      </c>
      <c r="BY1304" s="76" t="str">
        <f>IF($A1303&lt;&gt;"",IF(OR(EE1303&lt;&gt;0,EF1303&lt;&gt;0,#REF!&lt;$BB$3),"",IF(#REF!="LER","09,",IF(#REF!="LOR","14,",IF(#REF!="LEB","14,",IF(#REF!="LOB","10,",IF(#REF!="HER","27,",IF(#REF!="HOR","32,",IF(#REF!="HEB","32,",IF(#REF!="HOB","27,",""))))))))),"")</f>
        <v/>
      </c>
      <c r="BZ1304" s="76" t="str">
        <f>IF($A1303&lt;&gt;"",IF(OR(EE1303&lt;&gt;0,EF1303&lt;&gt;0,#REF!&lt;$BB$3),"",IF(#REF!="LER","10,",IF(#REF!="LOR","15,",IF(#REF!="LEB","15,",IF(#REF!="LOB","11,",IF(#REF!="HER","28,",IF(#REF!="HOR","33,",IF(#REF!="HEB","33,",IF(#REF!="HOB","28,",""))))))))),"")</f>
        <v/>
      </c>
      <c r="CA1304" s="76" t="str">
        <f>IF($A1303&lt;&gt;"",IF(OR(EE1303&lt;&gt;0,EF1303&lt;&gt;0,#REF!&lt;$BB$3),"",IF(#REF!="LER","12,",IF(#REF!="LOR","16,",IF(#REF!="LEB","16,",IF(#REF!="LOB","13,",IF(#REF!="HER","30,",IF(#REF!="HOR","34,",IF(#REF!="HEB","34,",IF(#REF!="HOB","29,",""))))))))),"")</f>
        <v/>
      </c>
      <c r="CB1304" s="76" t="str">
        <f>IF($A1303&lt;&gt;"",IF(OR(EE1303&lt;&gt;0,EF1303&lt;&gt;0,#REF!&lt;$BB$3),"",IF(#REF!="LER","14,",IF(#REF!="LOR","17,",IF(#REF!="LEB","17,",IF(#REF!="LOB","15,",IF(#REF!="HER","32,",IF(#REF!="HOR","35,",IF(#REF!="HEB","35,",IF(#REF!="HOB","31,",""))))))))),"")</f>
        <v/>
      </c>
      <c r="CC1304" s="76" t="str">
        <f>IF($A1303&lt;&gt;"",IF(OR(EE1303&lt;&gt;0,EF1303&lt;&gt;0,#REF!&lt;$BB$3),"",IF(#REF!="LER","16,",IF(#REF!="LOR","18,",IF(#REF!="LEB","18,",IF(#REF!="LOB","17,",IF(#REF!="HER","34,",IF(#REF!="HOR","36,",IF(#REF!="HEB","36,",IF(#REF!="HOB","33,",""))))))))),"")</f>
        <v/>
      </c>
      <c r="CD1304" s="60" t="b">
        <f t="shared" si="2112"/>
        <v>0</v>
      </c>
      <c r="CE1304" s="60" t="b">
        <f t="shared" si="2113"/>
        <v>0</v>
      </c>
      <c r="CF1304" s="60" t="b">
        <f t="shared" si="2114"/>
        <v>0</v>
      </c>
      <c r="CG1304" s="60" t="b">
        <f t="shared" si="2115"/>
        <v>0</v>
      </c>
      <c r="CH1304" s="60" t="b">
        <f t="shared" si="2116"/>
        <v>0</v>
      </c>
      <c r="CI1304" s="60" t="b">
        <f t="shared" si="2117"/>
        <v>0</v>
      </c>
      <c r="CJ1304" s="60" t="b">
        <f t="shared" si="2118"/>
        <v>0</v>
      </c>
      <c r="CK1304" s="131"/>
      <c r="CL1304" s="131" t="e">
        <f t="shared" si="2085"/>
        <v>#REF!</v>
      </c>
      <c r="CM1304" s="92" t="e">
        <f t="shared" si="2126"/>
        <v>#REF!</v>
      </c>
      <c r="CN1304" s="13" t="e">
        <f t="shared" si="2140"/>
        <v>#REF!</v>
      </c>
      <c r="CO1304" s="11" t="e">
        <f t="shared" si="2119"/>
        <v>#REF!</v>
      </c>
      <c r="CP1304" s="13">
        <f t="shared" si="2138"/>
        <v>0</v>
      </c>
      <c r="CQ1304" s="11">
        <f t="shared" si="2141"/>
        <v>0</v>
      </c>
      <c r="CR1304" s="57">
        <f t="shared" si="2089"/>
        <v>0</v>
      </c>
      <c r="CS1304" s="57">
        <f t="shared" si="2090"/>
        <v>0</v>
      </c>
      <c r="CT1304" s="57">
        <f t="shared" si="2086"/>
        <v>0</v>
      </c>
      <c r="CU1304" s="24"/>
      <c r="CV1304" s="24"/>
      <c r="CW1304" s="24"/>
      <c r="CX1304" s="24"/>
      <c r="CY1304" s="24"/>
      <c r="CZ1304" s="24"/>
      <c r="DA1304" s="24"/>
      <c r="DB1304" s="24"/>
      <c r="DC1304" s="24"/>
      <c r="DD1304" s="64"/>
      <c r="DE1304" s="39"/>
      <c r="DF1304" s="39"/>
      <c r="DG1304" s="39"/>
      <c r="DH1304" s="39"/>
      <c r="DI1304" s="83"/>
      <c r="DJ1304" s="39"/>
      <c r="DK1304" s="22"/>
      <c r="DL1304" s="22"/>
      <c r="DM1304" s="32"/>
      <c r="DN1304" s="22"/>
      <c r="DO1304" s="22"/>
      <c r="DP1304" s="22"/>
      <c r="DQ1304" s="22"/>
      <c r="DR1304" s="22"/>
      <c r="DS1304" s="22"/>
      <c r="DT1304" s="22"/>
      <c r="DU1304" s="22"/>
      <c r="DV1304" s="22"/>
      <c r="DW1304" s="22"/>
      <c r="DX1304" s="22"/>
      <c r="DY1304" s="22"/>
      <c r="DZ1304" s="22"/>
      <c r="EA1304" s="32"/>
      <c r="EB1304" s="22"/>
      <c r="EC1304" s="22"/>
      <c r="EG1304" s="22"/>
      <c r="EH1304"/>
    </row>
    <row r="1305" spans="1:138" s="23" customFormat="1" x14ac:dyDescent="0.2">
      <c r="A1305" s="127"/>
      <c r="B1305" s="61" t="str">
        <f>IF(A1305="","",IF(U1306="","DB",U1306&amp;V1306&amp;W1306&amp;X1306&amp;Y1306&amp;Z1306&amp;AL1306&amp;AM1306&amp;AN1306&amp;AO1306&amp;AP1306&amp;AQ1306&amp;AR1306&amp;#REF!))</f>
        <v/>
      </c>
      <c r="C1305" s="7" t="str">
        <f t="shared" si="2131"/>
        <v/>
      </c>
      <c r="D1305" s="60">
        <f t="shared" si="2137"/>
        <v>0</v>
      </c>
      <c r="E1305" s="7" t="str">
        <f t="shared" si="2088"/>
        <v/>
      </c>
      <c r="F1305" s="72" t="str">
        <f t="shared" ref="F1305:F1368" si="2142">IF($A1305&lt;&gt;"",VLOOKUP($A1305,$DX$107:$EG$144,7),"")</f>
        <v/>
      </c>
      <c r="G1305" s="73">
        <f t="shared" si="2132"/>
        <v>0</v>
      </c>
      <c r="H1305" s="112">
        <f t="shared" si="2133"/>
        <v>0</v>
      </c>
      <c r="I1305" s="112">
        <f t="shared" si="2134"/>
        <v>0</v>
      </c>
      <c r="J1305" s="74" t="e">
        <f>COUNTIF(#REF!,"E")</f>
        <v>#REF!</v>
      </c>
      <c r="K1305" s="74" t="e">
        <f>COUNTIF(#REF!,"O")</f>
        <v>#REF!</v>
      </c>
      <c r="L1305" s="74" t="e">
        <f t="shared" si="2135"/>
        <v>#REF!</v>
      </c>
      <c r="M1305" s="113" t="e">
        <f t="shared" si="2136"/>
        <v>#REF!</v>
      </c>
      <c r="N1305" s="60"/>
      <c r="O1305" s="61"/>
      <c r="P1305" s="61"/>
      <c r="Q1305" s="61"/>
      <c r="R1305" s="61"/>
      <c r="S1305" s="7"/>
      <c r="T1305" s="67" t="e">
        <f t="shared" si="2120"/>
        <v>#REF!</v>
      </c>
      <c r="U1305" s="76" t="str">
        <f>IF($A1304&lt;&gt;"",IF(OR(CR1304&lt;&gt;0,CS1304&lt;&gt;0,#REF!&lt;$BB$3),"",IF(#REF!="LER","01,",IF(#REF!="LOR","01,",IF(#REF!="LEB","02,",IF(#REF!="LOB","01,",IF(#REF!="HER","19,",IF(#REF!="HOR","19,",IF(#REF!="HEB","20,",IF(#REF!="HOB","19,",""))))))))),"")</f>
        <v/>
      </c>
      <c r="V1305" s="76" t="str">
        <f>IF($A1304&lt;&gt;"",IF(OR(CR1304&lt;&gt;0,CS1304&lt;&gt;0,#REF!&lt;$BB$3),"",IF(#REF!="LER","02,",IF(#REF!="LOR","03,",IF(#REF!="LEB","04,",IF(#REF!="LOB","02,",IF(#REF!="HER","20,",IF(#REF!="HOR","21,",IF(#REF!="HEB","22,",IF(#REF!="HOB","20,",""))))))))),"")</f>
        <v/>
      </c>
      <c r="W1305" s="76" t="str">
        <f>IF($A1304&lt;&gt;"",IF(OR(CR1304&lt;&gt;0,CS1304&lt;&gt;0,#REF!&lt;$BB$3),"",IF(#REF!="LER","03,",IF(#REF!="LOR","05,",IF(#REF!="LEB","06,",IF(#REF!="LOB","03,",IF(#REF!="HER","21,",IF(#REF!="HOR","23,",IF(#REF!="HEB","24,",IF(#REF!="HOB","21,",""))))))))),"")</f>
        <v/>
      </c>
      <c r="X1305" s="76" t="str">
        <f>IF($A1304&lt;&gt;"",IF(OR(CR1304&lt;&gt;0,CS1304&lt;&gt;0,#REF!&lt;$BB$3),"",IF(#REF!="LER","04,",IF(#REF!="LOR","07,",IF(#REF!="LEB","08,",IF(#REF!="LOB","04,",IF(#REF!="HER","22,",IF(#REF!="HOR","25,",IF(#REF!="HEB","26,",IF(#REF!="HOB","22,",""))))))))),"")</f>
        <v/>
      </c>
      <c r="Y1305" s="76" t="str">
        <f>IF($A1304&lt;&gt;"",IF(OR(CR1304&lt;&gt;0,CS1304&lt;&gt;0,#REF!&lt;$BB$3),"",IF(#REF!="LER","05,",IF(#REF!="LOR","09,",IF(#REF!="LEB","10,",IF(#REF!="LOB","05,",IF(#REF!="HER","23,",IF(#REF!="HOR","27,",IF(#REF!="HEB","28,",IF(#REF!="HOB","23,",""))))))))),"")</f>
        <v/>
      </c>
      <c r="Z1305" s="76" t="str">
        <f t="shared" si="2130"/>
        <v/>
      </c>
      <c r="AA1305" s="131" t="b">
        <f t="shared" si="2091"/>
        <v>0</v>
      </c>
      <c r="AB1305" s="131" t="b">
        <f t="shared" si="2092"/>
        <v>0</v>
      </c>
      <c r="AC1305" s="131" t="b">
        <f t="shared" si="2093"/>
        <v>0</v>
      </c>
      <c r="AD1305" s="131" t="b">
        <f t="shared" si="2094"/>
        <v>0</v>
      </c>
      <c r="AE1305" s="131" t="b">
        <f t="shared" si="2095"/>
        <v>0</v>
      </c>
      <c r="AF1305" s="131" t="b">
        <f t="shared" si="2096"/>
        <v>0</v>
      </c>
      <c r="AG1305" s="131"/>
      <c r="AH1305" s="131" t="e">
        <f t="shared" si="2127"/>
        <v>#REF!</v>
      </c>
      <c r="AI1305" s="60"/>
      <c r="AJ1305" s="60"/>
      <c r="AK1305" s="67">
        <f t="shared" si="2121"/>
        <v>1</v>
      </c>
      <c r="AL1305" s="76" t="str">
        <f>IF($A1304&lt;&gt;"",IF(OR(CR1304&lt;&gt;0,CS1304&lt;&gt;0,#REF!&lt;$BB$3),"",IF(#REF!="LER","07,",IF(#REF!="LOR","12,",IF(#REF!="LEB","12,",IF(#REF!="LOB","08,",IF(#REF!="HER","25,",IF(#REF!="HOR","30,",IF(#REF!="HEB","30,",IF(#REF!="HOB","25,",""))))))))),"")</f>
        <v/>
      </c>
      <c r="AM1305" s="76" t="str">
        <f>IF($A1304&lt;&gt;"",IF(OR(CR1304&lt;&gt;0,CS1304&lt;&gt;0,#REF!&lt;$BB$3),"",IF(#REF!="LER","08,",IF(#REF!="LOR","13,",IF(#REF!="LEB","13,",IF(#REF!="LOB","09,",IF(#REF!="HER","26,",IF(#REF!="HOR","31,",IF(#REF!="HEB","31,",IF(#REF!="HOB","26,",""))))))))),"")</f>
        <v/>
      </c>
      <c r="AN1305" s="118" t="str">
        <f t="shared" si="2122"/>
        <v/>
      </c>
      <c r="AO1305" s="76" t="str">
        <f>IF($A1304&lt;&gt;"",IF(OR(CR1304&lt;&gt;0,CS1304&lt;&gt;0,#REF!&lt;$BB$3),"",IF(#REF!="LER","10,",IF(#REF!="LOR","15,",IF(#REF!="LEB","15,",IF(#REF!="LOB","11,",IF(#REF!="HER","28,",IF(#REF!="HOR","33,",IF(#REF!="HEB","33,",IF(#REF!="HOB","28,",""))))))))),"")</f>
        <v/>
      </c>
      <c r="AP1305" s="76" t="str">
        <f>IF($A1304&lt;&gt;"",IF(OR(CR1304&lt;&gt;0,CS1304&lt;&gt;0,#REF!&lt;$BB$3),"",IF(#REF!="LER","12,",IF(#REF!="LOR","16,",IF(#REF!="LEB","16,",IF(#REF!="LOB","13,",IF(#REF!="HER","30,",IF(#REF!="HOR","34,",IF(#REF!="HEB","34,",IF(#REF!="HOB","29,",""))))))))),"")</f>
        <v/>
      </c>
      <c r="AQ1305" s="76" t="str">
        <f>IF($A1304&lt;&gt;"",IF(OR(CR1304&lt;&gt;0,CS1304&lt;&gt;0,#REF!&lt;$BB$3),"",IF(#REF!="LER","14,",IF(#REF!="LOR","17,",IF(#REF!="LEB","17,",IF(#REF!="LOB","15,",IF(#REF!="HER","32,",IF(#REF!="HOR","35,",IF(#REF!="HEB","35,",IF(#REF!="HOB","31,",""))))))))),"")</f>
        <v/>
      </c>
      <c r="AR1305" s="76" t="str">
        <f>IF($A1304&lt;&gt;"",IF(OR(CR1304&lt;&gt;0,CS1304&lt;&gt;0,#REF!&lt;$BB$3),"",IF(#REF!="LER","16,",IF(#REF!="LOR","18,",IF(#REF!="LEB","18,",IF(#REF!="LOB","17,",IF(#REF!="HER","34,",IF(#REF!="HOR","36,",IF(#REF!="HEB","36,",IF(#REF!="HOB","33,",""))))))))),"")</f>
        <v/>
      </c>
      <c r="AS1305" s="60" t="b">
        <f t="shared" si="2097"/>
        <v>0</v>
      </c>
      <c r="AT1305" s="60" t="b">
        <f t="shared" si="2098"/>
        <v>0</v>
      </c>
      <c r="AU1305" s="60" t="b">
        <f t="shared" si="2099"/>
        <v>0</v>
      </c>
      <c r="AV1305" s="60" t="b">
        <f t="shared" si="2100"/>
        <v>0</v>
      </c>
      <c r="AW1305" s="60" t="b">
        <f t="shared" si="2101"/>
        <v>0</v>
      </c>
      <c r="AX1305" s="60" t="b">
        <f t="shared" si="2102"/>
        <v>0</v>
      </c>
      <c r="AY1305" s="60" t="b">
        <f t="shared" si="2103"/>
        <v>0</v>
      </c>
      <c r="AZ1305" s="131"/>
      <c r="BA1305" s="131">
        <f t="shared" si="2128"/>
        <v>1</v>
      </c>
      <c r="BB1305" s="13">
        <f t="shared" si="2139"/>
        <v>0</v>
      </c>
      <c r="BC1305" s="11">
        <f t="shared" si="2104"/>
        <v>0</v>
      </c>
      <c r="BD1305" s="67" t="e">
        <f t="shared" si="2123"/>
        <v>#REF!</v>
      </c>
      <c r="BE1305" s="76" t="str">
        <f>IF($A1304&lt;&gt;"",IF(OR(EE1304&lt;&gt;0,EF1304&lt;&gt;0,#REF!&lt;$BB$3),"",IF(#REF!="LER","01,",IF(#REF!="LOR","01,",IF(#REF!="LEB","02,",IF(#REF!="LOB","01,",IF(#REF!="HER","19,",IF(#REF!="HOR","19,",IF(#REF!="HEB","20,",IF(#REF!="HOB","19,",""))))))))),"")</f>
        <v/>
      </c>
      <c r="BF1305" s="76" t="str">
        <f>IF($A1304&lt;&gt;"",IF(OR(EE1304&lt;&gt;0,EF1304&lt;&gt;0,#REF!&lt;$BB$3),"",IF(#REF!="LER","02,",IF(#REF!="LOR","03,",IF(#REF!="LEB","04,",IF(#REF!="LOB","02,",IF(#REF!="HER","20,",IF(#REF!="HOR","21,",IF(#REF!="HEB","22,",IF(#REF!="HOB","20,",""))))))))),"")</f>
        <v/>
      </c>
      <c r="BG1305" s="76" t="str">
        <f>IF($A1304&lt;&gt;"",IF(OR(EE1304&lt;&gt;0,EF1304&lt;&gt;0,#REF!&lt;$BB$3),"",IF(#REF!="LER","03,",IF(#REF!="LOR","05,",IF(#REF!="LEB","06,",IF(#REF!="LOB","03,",IF(#REF!="HER","21,",IF(#REF!="HOR","23,",IF(#REF!="HEB","24,",IF(#REF!="HOB","21,",""))))))))),"")</f>
        <v/>
      </c>
      <c r="BH1305" s="76" t="str">
        <f>IF($A1304&lt;&gt;"",IF(OR(EE1304&lt;&gt;0,EF1304&lt;&gt;0,#REF!&lt;$BB$3),"",IF(#REF!="LER","04,",IF(#REF!="LOR","07,",IF(#REF!="LEB","08,",IF(#REF!="LOB","04,",IF(#REF!="HER","22,",IF(#REF!="HOR","25,",IF(#REF!="HEB","26,",IF(#REF!="HOB","22,",""))))))))),"")</f>
        <v/>
      </c>
      <c r="BI1305" s="76" t="str">
        <f>IF($A1304&lt;&gt;"",IF(OR(EE1304&lt;&gt;0,EF1304&lt;&gt;0,#REF!&lt;$BB$3),"",IF(#REF!="LER","05,",IF(#REF!="LOR","09,",IF(#REF!="LEB","10,",IF(#REF!="LOB","05,",IF(#REF!="HER","23,",IF(#REF!="HOR","27,",IF(#REF!="HEB","28,",IF(#REF!="HOB","23,",""))))))))),"")</f>
        <v/>
      </c>
      <c r="BJ1305" s="76" t="str">
        <f t="shared" si="2105"/>
        <v/>
      </c>
      <c r="BK1305" s="131" t="b">
        <f t="shared" si="2106"/>
        <v>0</v>
      </c>
      <c r="BL1305" s="131" t="b">
        <f t="shared" si="2107"/>
        <v>0</v>
      </c>
      <c r="BM1305" s="131" t="b">
        <f t="shared" si="2108"/>
        <v>0</v>
      </c>
      <c r="BN1305" s="131" t="b">
        <f t="shared" si="2109"/>
        <v>0</v>
      </c>
      <c r="BO1305" s="131" t="b">
        <f t="shared" si="2110"/>
        <v>0</v>
      </c>
      <c r="BP1305" s="131" t="b">
        <f t="shared" si="2111"/>
        <v>0</v>
      </c>
      <c r="BQ1305" s="131"/>
      <c r="BR1305" s="131" t="e">
        <f t="shared" si="2129"/>
        <v>#REF!</v>
      </c>
      <c r="BS1305" s="92">
        <f t="shared" si="2125"/>
        <v>0</v>
      </c>
      <c r="BT1305" s="60"/>
      <c r="BU1305" s="60"/>
      <c r="BV1305" s="67" t="e">
        <f t="shared" si="2124"/>
        <v>#REF!</v>
      </c>
      <c r="BW1305" s="76" t="str">
        <f>IF($A1304&lt;&gt;"",IF(OR(EE1304&lt;&gt;0,EF1304&lt;&gt;0,#REF!&lt;$BB$3),"",IF(#REF!="LER","07,",IF(#REF!="LOR","12,",IF(#REF!="LEB","12,",IF(#REF!="LOB","08,",IF(#REF!="HER","25,",IF(#REF!="HOR","30,",IF(#REF!="HEB","30,",IF(#REF!="HOB","25,",""))))))))),"")</f>
        <v/>
      </c>
      <c r="BX1305" s="76" t="str">
        <f>IF($A1304&lt;&gt;"",IF(OR(EE1304&lt;&gt;0,EF1304&lt;&gt;0,#REF!&lt;$BB$3),"",IF(#REF!="LER","08,",IF(#REF!="LOR","13,",IF(#REF!="LEB","13,",IF(#REF!="LOB","09,",IF(#REF!="HER","26,",IF(#REF!="HOR","31,",IF(#REF!="HEB","31,",IF(#REF!="HOB","26,",""))))))))),"")</f>
        <v/>
      </c>
      <c r="BY1305" s="76" t="str">
        <f>IF($A1304&lt;&gt;"",IF(OR(EE1304&lt;&gt;0,EF1304&lt;&gt;0,#REF!&lt;$BB$3),"",IF(#REF!="LER","09,",IF(#REF!="LOR","14,",IF(#REF!="LEB","14,",IF(#REF!="LOB","10,",IF(#REF!="HER","27,",IF(#REF!="HOR","32,",IF(#REF!="HEB","32,",IF(#REF!="HOB","27,",""))))))))),"")</f>
        <v/>
      </c>
      <c r="BZ1305" s="76" t="str">
        <f>IF($A1304&lt;&gt;"",IF(OR(EE1304&lt;&gt;0,EF1304&lt;&gt;0,#REF!&lt;$BB$3),"",IF(#REF!="LER","10,",IF(#REF!="LOR","15,",IF(#REF!="LEB","15,",IF(#REF!="LOB","11,",IF(#REF!="HER","28,",IF(#REF!="HOR","33,",IF(#REF!="HEB","33,",IF(#REF!="HOB","28,",""))))))))),"")</f>
        <v/>
      </c>
      <c r="CA1305" s="76" t="str">
        <f>IF($A1304&lt;&gt;"",IF(OR(EE1304&lt;&gt;0,EF1304&lt;&gt;0,#REF!&lt;$BB$3),"",IF(#REF!="LER","12,",IF(#REF!="LOR","16,",IF(#REF!="LEB","16,",IF(#REF!="LOB","13,",IF(#REF!="HER","30,",IF(#REF!="HOR","34,",IF(#REF!="HEB","34,",IF(#REF!="HOB","29,",""))))))))),"")</f>
        <v/>
      </c>
      <c r="CB1305" s="76" t="str">
        <f>IF($A1304&lt;&gt;"",IF(OR(EE1304&lt;&gt;0,EF1304&lt;&gt;0,#REF!&lt;$BB$3),"",IF(#REF!="LER","14,",IF(#REF!="LOR","17,",IF(#REF!="LEB","17,",IF(#REF!="LOB","15,",IF(#REF!="HER","32,",IF(#REF!="HOR","35,",IF(#REF!="HEB","35,",IF(#REF!="HOB","31,",""))))))))),"")</f>
        <v/>
      </c>
      <c r="CC1305" s="76" t="str">
        <f>IF($A1304&lt;&gt;"",IF(OR(EE1304&lt;&gt;0,EF1304&lt;&gt;0,#REF!&lt;$BB$3),"",IF(#REF!="LER","16,",IF(#REF!="LOR","18,",IF(#REF!="LEB","18,",IF(#REF!="LOB","17,",IF(#REF!="HER","34,",IF(#REF!="HOR","36,",IF(#REF!="HEB","36,",IF(#REF!="HOB","33,",""))))))))),"")</f>
        <v/>
      </c>
      <c r="CD1305" s="60" t="b">
        <f t="shared" si="2112"/>
        <v>0</v>
      </c>
      <c r="CE1305" s="60" t="b">
        <f t="shared" si="2113"/>
        <v>0</v>
      </c>
      <c r="CF1305" s="60" t="b">
        <f t="shared" si="2114"/>
        <v>0</v>
      </c>
      <c r="CG1305" s="60" t="b">
        <f t="shared" si="2115"/>
        <v>0</v>
      </c>
      <c r="CH1305" s="60" t="b">
        <f t="shared" si="2116"/>
        <v>0</v>
      </c>
      <c r="CI1305" s="60" t="b">
        <f t="shared" si="2117"/>
        <v>0</v>
      </c>
      <c r="CJ1305" s="60" t="b">
        <f t="shared" si="2118"/>
        <v>0</v>
      </c>
      <c r="CK1305" s="131"/>
      <c r="CL1305" s="131" t="e">
        <f t="shared" si="2085"/>
        <v>#REF!</v>
      </c>
      <c r="CM1305" s="92" t="e">
        <f t="shared" si="2126"/>
        <v>#REF!</v>
      </c>
      <c r="CN1305" s="13" t="e">
        <f t="shared" si="2140"/>
        <v>#REF!</v>
      </c>
      <c r="CO1305" s="11" t="e">
        <f t="shared" si="2119"/>
        <v>#REF!</v>
      </c>
      <c r="CP1305" s="13">
        <f t="shared" si="2138"/>
        <v>0</v>
      </c>
      <c r="CQ1305" s="11">
        <f t="shared" si="2141"/>
        <v>0</v>
      </c>
      <c r="CR1305" s="57">
        <f t="shared" si="2089"/>
        <v>0</v>
      </c>
      <c r="CS1305" s="57">
        <f t="shared" si="2090"/>
        <v>0</v>
      </c>
      <c r="CT1305" s="57">
        <f t="shared" si="2086"/>
        <v>0</v>
      </c>
      <c r="CU1305" s="24"/>
      <c r="CV1305" s="24"/>
      <c r="CW1305" s="24"/>
      <c r="CX1305" s="24"/>
      <c r="CY1305" s="24"/>
      <c r="CZ1305" s="24"/>
      <c r="DA1305" s="24"/>
      <c r="DB1305" s="24"/>
      <c r="DC1305" s="24"/>
      <c r="DD1305" s="64"/>
      <c r="DE1305" s="39"/>
      <c r="DF1305" s="39"/>
      <c r="DG1305" s="39"/>
      <c r="DH1305" s="39"/>
      <c r="DI1305" s="83"/>
      <c r="DJ1305" s="39"/>
      <c r="DK1305" s="22"/>
      <c r="DL1305" s="22"/>
      <c r="DM1305" s="32"/>
      <c r="DN1305" s="22"/>
      <c r="DO1305" s="22"/>
      <c r="DP1305" s="22"/>
      <c r="DQ1305" s="22"/>
      <c r="DR1305" s="22"/>
      <c r="DS1305" s="22"/>
      <c r="DT1305" s="22"/>
      <c r="DU1305" s="22"/>
      <c r="DV1305" s="22"/>
      <c r="DW1305" s="22"/>
      <c r="DX1305" s="22"/>
      <c r="DY1305" s="22"/>
      <c r="DZ1305" s="22"/>
      <c r="EA1305" s="32"/>
      <c r="EB1305" s="22"/>
      <c r="EC1305" s="22"/>
      <c r="EG1305" s="22"/>
      <c r="EH1305"/>
    </row>
    <row r="1306" spans="1:138" s="23" customFormat="1" x14ac:dyDescent="0.2">
      <c r="A1306" s="127"/>
      <c r="B1306" s="61" t="str">
        <f>IF(A1306="","",IF(U1307="","DB",U1307&amp;V1307&amp;W1307&amp;X1307&amp;Y1307&amp;Z1307&amp;AL1307&amp;AM1307&amp;AN1307&amp;AO1307&amp;AP1307&amp;AQ1307&amp;AR1307&amp;#REF!))</f>
        <v/>
      </c>
      <c r="C1306" s="7" t="str">
        <f t="shared" si="2131"/>
        <v/>
      </c>
      <c r="D1306" s="60">
        <f t="shared" si="2137"/>
        <v>0</v>
      </c>
      <c r="E1306" s="7" t="str">
        <f t="shared" si="2088"/>
        <v/>
      </c>
      <c r="F1306" s="72" t="str">
        <f t="shared" si="2142"/>
        <v/>
      </c>
      <c r="G1306" s="73">
        <f t="shared" si="2132"/>
        <v>0</v>
      </c>
      <c r="H1306" s="112">
        <f t="shared" si="2133"/>
        <v>0</v>
      </c>
      <c r="I1306" s="112">
        <f t="shared" si="2134"/>
        <v>0</v>
      </c>
      <c r="J1306" s="74" t="e">
        <f>COUNTIF(#REF!,"E")</f>
        <v>#REF!</v>
      </c>
      <c r="K1306" s="74" t="e">
        <f>COUNTIF(#REF!,"O")</f>
        <v>#REF!</v>
      </c>
      <c r="L1306" s="74" t="e">
        <f t="shared" si="2135"/>
        <v>#REF!</v>
      </c>
      <c r="M1306" s="113" t="e">
        <f t="shared" si="2136"/>
        <v>#REF!</v>
      </c>
      <c r="N1306" s="60"/>
      <c r="O1306" s="61"/>
      <c r="P1306" s="61"/>
      <c r="Q1306" s="61"/>
      <c r="R1306" s="61"/>
      <c r="S1306" s="7"/>
      <c r="T1306" s="67" t="e">
        <f t="shared" si="2120"/>
        <v>#REF!</v>
      </c>
      <c r="U1306" s="76" t="str">
        <f>IF($A1305&lt;&gt;"",IF(OR(CR1305&lt;&gt;0,CS1305&lt;&gt;0,#REF!&lt;$BB$3),"",IF(#REF!="LER","01,",IF(#REF!="LOR","01,",IF(#REF!="LEB","02,",IF(#REF!="LOB","01,",IF(#REF!="HER","19,",IF(#REF!="HOR","19,",IF(#REF!="HEB","20,",IF(#REF!="HOB","19,",""))))))))),"")</f>
        <v/>
      </c>
      <c r="V1306" s="76" t="str">
        <f>IF($A1305&lt;&gt;"",IF(OR(CR1305&lt;&gt;0,CS1305&lt;&gt;0,#REF!&lt;$BB$3),"",IF(#REF!="LER","02,",IF(#REF!="LOR","03,",IF(#REF!="LEB","04,",IF(#REF!="LOB","02,",IF(#REF!="HER","20,",IF(#REF!="HOR","21,",IF(#REF!="HEB","22,",IF(#REF!="HOB","20,",""))))))))),"")</f>
        <v/>
      </c>
      <c r="W1306" s="76" t="str">
        <f>IF($A1305&lt;&gt;"",IF(OR(CR1305&lt;&gt;0,CS1305&lt;&gt;0,#REF!&lt;$BB$3),"",IF(#REF!="LER","03,",IF(#REF!="LOR","05,",IF(#REF!="LEB","06,",IF(#REF!="LOB","03,",IF(#REF!="HER","21,",IF(#REF!="HOR","23,",IF(#REF!="HEB","24,",IF(#REF!="HOB","21,",""))))))))),"")</f>
        <v/>
      </c>
      <c r="X1306" s="76" t="str">
        <f>IF($A1305&lt;&gt;"",IF(OR(CR1305&lt;&gt;0,CS1305&lt;&gt;0,#REF!&lt;$BB$3),"",IF(#REF!="LER","04,",IF(#REF!="LOR","07,",IF(#REF!="LEB","08,",IF(#REF!="LOB","04,",IF(#REF!="HER","22,",IF(#REF!="HOR","25,",IF(#REF!="HEB","26,",IF(#REF!="HOB","22,",""))))))))),"")</f>
        <v/>
      </c>
      <c r="Y1306" s="76" t="str">
        <f>IF($A1305&lt;&gt;"",IF(OR(CR1305&lt;&gt;0,CS1305&lt;&gt;0,#REF!&lt;$BB$3),"",IF(#REF!="LER","05,",IF(#REF!="LOR","09,",IF(#REF!="LEB","10,",IF(#REF!="LOB","05,",IF(#REF!="HER","23,",IF(#REF!="HOR","27,",IF(#REF!="HEB","28,",IF(#REF!="HOB","23,",""))))))))),"")</f>
        <v/>
      </c>
      <c r="Z1306" s="76" t="str">
        <f t="shared" si="2130"/>
        <v/>
      </c>
      <c r="AA1306" s="131" t="b">
        <f t="shared" si="2091"/>
        <v>0</v>
      </c>
      <c r="AB1306" s="131" t="b">
        <f t="shared" si="2092"/>
        <v>0</v>
      </c>
      <c r="AC1306" s="131" t="b">
        <f t="shared" si="2093"/>
        <v>0</v>
      </c>
      <c r="AD1306" s="131" t="b">
        <f t="shared" si="2094"/>
        <v>0</v>
      </c>
      <c r="AE1306" s="131" t="b">
        <f t="shared" si="2095"/>
        <v>0</v>
      </c>
      <c r="AF1306" s="131" t="b">
        <f t="shared" si="2096"/>
        <v>0</v>
      </c>
      <c r="AG1306" s="131"/>
      <c r="AH1306" s="131" t="e">
        <f t="shared" si="2127"/>
        <v>#REF!</v>
      </c>
      <c r="AI1306" s="60"/>
      <c r="AJ1306" s="60"/>
      <c r="AK1306" s="67">
        <f t="shared" si="2121"/>
        <v>1</v>
      </c>
      <c r="AL1306" s="76" t="str">
        <f>IF($A1305&lt;&gt;"",IF(OR(CR1305&lt;&gt;0,CS1305&lt;&gt;0,#REF!&lt;$BB$3),"",IF(#REF!="LER","07,",IF(#REF!="LOR","12,",IF(#REF!="LEB","12,",IF(#REF!="LOB","08,",IF(#REF!="HER","25,",IF(#REF!="HOR","30,",IF(#REF!="HEB","30,",IF(#REF!="HOB","25,",""))))))))),"")</f>
        <v/>
      </c>
      <c r="AM1306" s="76" t="str">
        <f>IF($A1305&lt;&gt;"",IF(OR(CR1305&lt;&gt;0,CS1305&lt;&gt;0,#REF!&lt;$BB$3),"",IF(#REF!="LER","08,",IF(#REF!="LOR","13,",IF(#REF!="LEB","13,",IF(#REF!="LOB","09,",IF(#REF!="HER","26,",IF(#REF!="HOR","31,",IF(#REF!="HEB","31,",IF(#REF!="HOB","26,",""))))))))),"")</f>
        <v/>
      </c>
      <c r="AN1306" s="118" t="str">
        <f t="shared" si="2122"/>
        <v/>
      </c>
      <c r="AO1306" s="76" t="str">
        <f>IF($A1305&lt;&gt;"",IF(OR(CR1305&lt;&gt;0,CS1305&lt;&gt;0,#REF!&lt;$BB$3),"",IF(#REF!="LER","10,",IF(#REF!="LOR","15,",IF(#REF!="LEB","15,",IF(#REF!="LOB","11,",IF(#REF!="HER","28,",IF(#REF!="HOR","33,",IF(#REF!="HEB","33,",IF(#REF!="HOB","28,",""))))))))),"")</f>
        <v/>
      </c>
      <c r="AP1306" s="76" t="str">
        <f>IF($A1305&lt;&gt;"",IF(OR(CR1305&lt;&gt;0,CS1305&lt;&gt;0,#REF!&lt;$BB$3),"",IF(#REF!="LER","12,",IF(#REF!="LOR","16,",IF(#REF!="LEB","16,",IF(#REF!="LOB","13,",IF(#REF!="HER","30,",IF(#REF!="HOR","34,",IF(#REF!="HEB","34,",IF(#REF!="HOB","29,",""))))))))),"")</f>
        <v/>
      </c>
      <c r="AQ1306" s="76" t="str">
        <f>IF($A1305&lt;&gt;"",IF(OR(CR1305&lt;&gt;0,CS1305&lt;&gt;0,#REF!&lt;$BB$3),"",IF(#REF!="LER","14,",IF(#REF!="LOR","17,",IF(#REF!="LEB","17,",IF(#REF!="LOB","15,",IF(#REF!="HER","32,",IF(#REF!="HOR","35,",IF(#REF!="HEB","35,",IF(#REF!="HOB","31,",""))))))))),"")</f>
        <v/>
      </c>
      <c r="AR1306" s="76" t="str">
        <f>IF($A1305&lt;&gt;"",IF(OR(CR1305&lt;&gt;0,CS1305&lt;&gt;0,#REF!&lt;$BB$3),"",IF(#REF!="LER","16,",IF(#REF!="LOR","18,",IF(#REF!="LEB","18,",IF(#REF!="LOB","17,",IF(#REF!="HER","34,",IF(#REF!="HOR","36,",IF(#REF!="HEB","36,",IF(#REF!="HOB","33,",""))))))))),"")</f>
        <v/>
      </c>
      <c r="AS1306" s="60" t="b">
        <f t="shared" si="2097"/>
        <v>0</v>
      </c>
      <c r="AT1306" s="60" t="b">
        <f t="shared" si="2098"/>
        <v>0</v>
      </c>
      <c r="AU1306" s="60" t="b">
        <f t="shared" si="2099"/>
        <v>0</v>
      </c>
      <c r="AV1306" s="60" t="b">
        <f t="shared" si="2100"/>
        <v>0</v>
      </c>
      <c r="AW1306" s="60" t="b">
        <f t="shared" si="2101"/>
        <v>0</v>
      </c>
      <c r="AX1306" s="60" t="b">
        <f t="shared" si="2102"/>
        <v>0</v>
      </c>
      <c r="AY1306" s="60" t="b">
        <f t="shared" si="2103"/>
        <v>0</v>
      </c>
      <c r="AZ1306" s="131"/>
      <c r="BA1306" s="131">
        <f t="shared" si="2128"/>
        <v>1</v>
      </c>
      <c r="BB1306" s="13">
        <f t="shared" si="2139"/>
        <v>0</v>
      </c>
      <c r="BC1306" s="11">
        <f t="shared" si="2104"/>
        <v>0</v>
      </c>
      <c r="BD1306" s="67" t="e">
        <f t="shared" si="2123"/>
        <v>#REF!</v>
      </c>
      <c r="BE1306" s="76" t="str">
        <f>IF($A1305&lt;&gt;"",IF(OR(EE1305&lt;&gt;0,EF1305&lt;&gt;0,#REF!&lt;$BB$3),"",IF(#REF!="LER","01,",IF(#REF!="LOR","01,",IF(#REF!="LEB","02,",IF(#REF!="LOB","01,",IF(#REF!="HER","19,",IF(#REF!="HOR","19,",IF(#REF!="HEB","20,",IF(#REF!="HOB","19,",""))))))))),"")</f>
        <v/>
      </c>
      <c r="BF1306" s="76" t="str">
        <f>IF($A1305&lt;&gt;"",IF(OR(EE1305&lt;&gt;0,EF1305&lt;&gt;0,#REF!&lt;$BB$3),"",IF(#REF!="LER","02,",IF(#REF!="LOR","03,",IF(#REF!="LEB","04,",IF(#REF!="LOB","02,",IF(#REF!="HER","20,",IF(#REF!="HOR","21,",IF(#REF!="HEB","22,",IF(#REF!="HOB","20,",""))))))))),"")</f>
        <v/>
      </c>
      <c r="BG1306" s="76" t="str">
        <f>IF($A1305&lt;&gt;"",IF(OR(EE1305&lt;&gt;0,EF1305&lt;&gt;0,#REF!&lt;$BB$3),"",IF(#REF!="LER","03,",IF(#REF!="LOR","05,",IF(#REF!="LEB","06,",IF(#REF!="LOB","03,",IF(#REF!="HER","21,",IF(#REF!="HOR","23,",IF(#REF!="HEB","24,",IF(#REF!="HOB","21,",""))))))))),"")</f>
        <v/>
      </c>
      <c r="BH1306" s="76" t="str">
        <f>IF($A1305&lt;&gt;"",IF(OR(EE1305&lt;&gt;0,EF1305&lt;&gt;0,#REF!&lt;$BB$3),"",IF(#REF!="LER","04,",IF(#REF!="LOR","07,",IF(#REF!="LEB","08,",IF(#REF!="LOB","04,",IF(#REF!="HER","22,",IF(#REF!="HOR","25,",IF(#REF!="HEB","26,",IF(#REF!="HOB","22,",""))))))))),"")</f>
        <v/>
      </c>
      <c r="BI1306" s="76" t="str">
        <f>IF($A1305&lt;&gt;"",IF(OR(EE1305&lt;&gt;0,EF1305&lt;&gt;0,#REF!&lt;$BB$3),"",IF(#REF!="LER","05,",IF(#REF!="LOR","09,",IF(#REF!="LEB","10,",IF(#REF!="LOB","05,",IF(#REF!="HER","23,",IF(#REF!="HOR","27,",IF(#REF!="HEB","28,",IF(#REF!="HOB","23,",""))))))))),"")</f>
        <v/>
      </c>
      <c r="BJ1306" s="76" t="str">
        <f t="shared" si="2105"/>
        <v/>
      </c>
      <c r="BK1306" s="131" t="b">
        <f t="shared" si="2106"/>
        <v>0</v>
      </c>
      <c r="BL1306" s="131" t="b">
        <f t="shared" si="2107"/>
        <v>0</v>
      </c>
      <c r="BM1306" s="131" t="b">
        <f t="shared" si="2108"/>
        <v>0</v>
      </c>
      <c r="BN1306" s="131" t="b">
        <f t="shared" si="2109"/>
        <v>0</v>
      </c>
      <c r="BO1306" s="131" t="b">
        <f t="shared" si="2110"/>
        <v>0</v>
      </c>
      <c r="BP1306" s="131" t="b">
        <f t="shared" si="2111"/>
        <v>0</v>
      </c>
      <c r="BQ1306" s="131"/>
      <c r="BR1306" s="131" t="e">
        <f t="shared" si="2129"/>
        <v>#REF!</v>
      </c>
      <c r="BS1306" s="92">
        <f t="shared" si="2125"/>
        <v>0</v>
      </c>
      <c r="BT1306" s="60"/>
      <c r="BU1306" s="60"/>
      <c r="BV1306" s="67" t="e">
        <f t="shared" si="2124"/>
        <v>#REF!</v>
      </c>
      <c r="BW1306" s="76" t="str">
        <f>IF($A1305&lt;&gt;"",IF(OR(EE1305&lt;&gt;0,EF1305&lt;&gt;0,#REF!&lt;$BB$3),"",IF(#REF!="LER","07,",IF(#REF!="LOR","12,",IF(#REF!="LEB","12,",IF(#REF!="LOB","08,",IF(#REF!="HER","25,",IF(#REF!="HOR","30,",IF(#REF!="HEB","30,",IF(#REF!="HOB","25,",""))))))))),"")</f>
        <v/>
      </c>
      <c r="BX1306" s="76" t="str">
        <f>IF($A1305&lt;&gt;"",IF(OR(EE1305&lt;&gt;0,EF1305&lt;&gt;0,#REF!&lt;$BB$3),"",IF(#REF!="LER","08,",IF(#REF!="LOR","13,",IF(#REF!="LEB","13,",IF(#REF!="LOB","09,",IF(#REF!="HER","26,",IF(#REF!="HOR","31,",IF(#REF!="HEB","31,",IF(#REF!="HOB","26,",""))))))))),"")</f>
        <v/>
      </c>
      <c r="BY1306" s="76" t="str">
        <f>IF($A1305&lt;&gt;"",IF(OR(EE1305&lt;&gt;0,EF1305&lt;&gt;0,#REF!&lt;$BB$3),"",IF(#REF!="LER","09,",IF(#REF!="LOR","14,",IF(#REF!="LEB","14,",IF(#REF!="LOB","10,",IF(#REF!="HER","27,",IF(#REF!="HOR","32,",IF(#REF!="HEB","32,",IF(#REF!="HOB","27,",""))))))))),"")</f>
        <v/>
      </c>
      <c r="BZ1306" s="76" t="str">
        <f>IF($A1305&lt;&gt;"",IF(OR(EE1305&lt;&gt;0,EF1305&lt;&gt;0,#REF!&lt;$BB$3),"",IF(#REF!="LER","10,",IF(#REF!="LOR","15,",IF(#REF!="LEB","15,",IF(#REF!="LOB","11,",IF(#REF!="HER","28,",IF(#REF!="HOR","33,",IF(#REF!="HEB","33,",IF(#REF!="HOB","28,",""))))))))),"")</f>
        <v/>
      </c>
      <c r="CA1306" s="76" t="str">
        <f>IF($A1305&lt;&gt;"",IF(OR(EE1305&lt;&gt;0,EF1305&lt;&gt;0,#REF!&lt;$BB$3),"",IF(#REF!="LER","12,",IF(#REF!="LOR","16,",IF(#REF!="LEB","16,",IF(#REF!="LOB","13,",IF(#REF!="HER","30,",IF(#REF!="HOR","34,",IF(#REF!="HEB","34,",IF(#REF!="HOB","29,",""))))))))),"")</f>
        <v/>
      </c>
      <c r="CB1306" s="76" t="str">
        <f>IF($A1305&lt;&gt;"",IF(OR(EE1305&lt;&gt;0,EF1305&lt;&gt;0,#REF!&lt;$BB$3),"",IF(#REF!="LER","14,",IF(#REF!="LOR","17,",IF(#REF!="LEB","17,",IF(#REF!="LOB","15,",IF(#REF!="HER","32,",IF(#REF!="HOR","35,",IF(#REF!="HEB","35,",IF(#REF!="HOB","31,",""))))))))),"")</f>
        <v/>
      </c>
      <c r="CC1306" s="76" t="str">
        <f>IF($A1305&lt;&gt;"",IF(OR(EE1305&lt;&gt;0,EF1305&lt;&gt;0,#REF!&lt;$BB$3),"",IF(#REF!="LER","16,",IF(#REF!="LOR","18,",IF(#REF!="LEB","18,",IF(#REF!="LOB","17,",IF(#REF!="HER","34,",IF(#REF!="HOR","36,",IF(#REF!="HEB","36,",IF(#REF!="HOB","33,",""))))))))),"")</f>
        <v/>
      </c>
      <c r="CD1306" s="60" t="b">
        <f t="shared" si="2112"/>
        <v>0</v>
      </c>
      <c r="CE1306" s="60" t="b">
        <f t="shared" si="2113"/>
        <v>0</v>
      </c>
      <c r="CF1306" s="60" t="b">
        <f t="shared" si="2114"/>
        <v>0</v>
      </c>
      <c r="CG1306" s="60" t="b">
        <f t="shared" si="2115"/>
        <v>0</v>
      </c>
      <c r="CH1306" s="60" t="b">
        <f t="shared" si="2116"/>
        <v>0</v>
      </c>
      <c r="CI1306" s="60" t="b">
        <f t="shared" si="2117"/>
        <v>0</v>
      </c>
      <c r="CJ1306" s="60" t="b">
        <f t="shared" si="2118"/>
        <v>0</v>
      </c>
      <c r="CK1306" s="131"/>
      <c r="CL1306" s="131" t="e">
        <f t="shared" si="2085"/>
        <v>#REF!</v>
      </c>
      <c r="CM1306" s="92" t="e">
        <f t="shared" si="2126"/>
        <v>#REF!</v>
      </c>
      <c r="CN1306" s="13" t="e">
        <f t="shared" si="2140"/>
        <v>#REF!</v>
      </c>
      <c r="CO1306" s="11" t="e">
        <f t="shared" si="2119"/>
        <v>#REF!</v>
      </c>
      <c r="CP1306" s="13">
        <f t="shared" si="2138"/>
        <v>0</v>
      </c>
      <c r="CQ1306" s="11">
        <f t="shared" si="2141"/>
        <v>0</v>
      </c>
      <c r="CR1306" s="57">
        <f t="shared" si="2089"/>
        <v>0</v>
      </c>
      <c r="CS1306" s="57">
        <f t="shared" si="2090"/>
        <v>0</v>
      </c>
      <c r="CT1306" s="57">
        <f t="shared" si="2086"/>
        <v>0</v>
      </c>
      <c r="CU1306" s="24"/>
      <c r="CV1306" s="24"/>
      <c r="CW1306" s="24"/>
      <c r="CX1306" s="24"/>
      <c r="CY1306" s="24"/>
      <c r="CZ1306" s="24"/>
      <c r="DA1306" s="24"/>
      <c r="DB1306" s="24"/>
      <c r="DC1306" s="24"/>
      <c r="DD1306" s="64"/>
      <c r="DE1306" s="39"/>
      <c r="DF1306" s="39"/>
      <c r="DG1306" s="39"/>
      <c r="DH1306" s="39"/>
      <c r="DI1306" s="83"/>
      <c r="DJ1306" s="39"/>
      <c r="DK1306" s="22"/>
      <c r="DL1306" s="22"/>
      <c r="DM1306" s="32"/>
      <c r="DN1306" s="22"/>
      <c r="DO1306" s="22"/>
      <c r="DP1306" s="22"/>
      <c r="DQ1306" s="22"/>
      <c r="DR1306" s="22"/>
      <c r="DS1306" s="22"/>
      <c r="DT1306" s="22"/>
      <c r="DU1306" s="22"/>
      <c r="DV1306" s="22"/>
      <c r="DW1306" s="22"/>
      <c r="DX1306" s="22"/>
      <c r="DY1306" s="22"/>
      <c r="DZ1306" s="22"/>
      <c r="EA1306" s="32"/>
      <c r="EB1306" s="22"/>
      <c r="EC1306" s="22"/>
      <c r="EG1306" s="22"/>
      <c r="EH1306"/>
    </row>
    <row r="1307" spans="1:138" s="23" customFormat="1" x14ac:dyDescent="0.2">
      <c r="A1307" s="127"/>
      <c r="B1307" s="61" t="str">
        <f>IF(A1307="","",IF(U1308="","DB",U1308&amp;V1308&amp;W1308&amp;X1308&amp;Y1308&amp;Z1308&amp;AL1308&amp;AM1308&amp;AN1308&amp;AO1308&amp;AP1308&amp;AQ1308&amp;AR1308&amp;#REF!))</f>
        <v/>
      </c>
      <c r="C1307" s="7" t="str">
        <f t="shared" si="2131"/>
        <v/>
      </c>
      <c r="D1307" s="60">
        <f t="shared" si="2137"/>
        <v>0</v>
      </c>
      <c r="E1307" s="7" t="str">
        <f t="shared" si="2088"/>
        <v/>
      </c>
      <c r="F1307" s="72" t="str">
        <f t="shared" si="2142"/>
        <v/>
      </c>
      <c r="G1307" s="73">
        <f t="shared" si="2132"/>
        <v>0</v>
      </c>
      <c r="H1307" s="112">
        <f t="shared" si="2133"/>
        <v>0</v>
      </c>
      <c r="I1307" s="112">
        <f t="shared" si="2134"/>
        <v>0</v>
      </c>
      <c r="J1307" s="74" t="e">
        <f>COUNTIF(#REF!,"E")</f>
        <v>#REF!</v>
      </c>
      <c r="K1307" s="74" t="e">
        <f>COUNTIF(#REF!,"O")</f>
        <v>#REF!</v>
      </c>
      <c r="L1307" s="74" t="e">
        <f t="shared" si="2135"/>
        <v>#REF!</v>
      </c>
      <c r="M1307" s="113" t="e">
        <f t="shared" si="2136"/>
        <v>#REF!</v>
      </c>
      <c r="N1307" s="60"/>
      <c r="O1307" s="61"/>
      <c r="P1307" s="61"/>
      <c r="Q1307" s="61"/>
      <c r="R1307" s="61"/>
      <c r="S1307" s="7"/>
      <c r="T1307" s="67" t="e">
        <f t="shared" si="2120"/>
        <v>#REF!</v>
      </c>
      <c r="U1307" s="76" t="str">
        <f>IF($A1306&lt;&gt;"",IF(OR(CR1306&lt;&gt;0,CS1306&lt;&gt;0,#REF!&lt;$BB$3),"",IF(#REF!="LER","01,",IF(#REF!="LOR","01,",IF(#REF!="LEB","02,",IF(#REF!="LOB","01,",IF(#REF!="HER","19,",IF(#REF!="HOR","19,",IF(#REF!="HEB","20,",IF(#REF!="HOB","19,",""))))))))),"")</f>
        <v/>
      </c>
      <c r="V1307" s="76" t="str">
        <f>IF($A1306&lt;&gt;"",IF(OR(CR1306&lt;&gt;0,CS1306&lt;&gt;0,#REF!&lt;$BB$3),"",IF(#REF!="LER","02,",IF(#REF!="LOR","03,",IF(#REF!="LEB","04,",IF(#REF!="LOB","02,",IF(#REF!="HER","20,",IF(#REF!="HOR","21,",IF(#REF!="HEB","22,",IF(#REF!="HOB","20,",""))))))))),"")</f>
        <v/>
      </c>
      <c r="W1307" s="76" t="str">
        <f>IF($A1306&lt;&gt;"",IF(OR(CR1306&lt;&gt;0,CS1306&lt;&gt;0,#REF!&lt;$BB$3),"",IF(#REF!="LER","03,",IF(#REF!="LOR","05,",IF(#REF!="LEB","06,",IF(#REF!="LOB","03,",IF(#REF!="HER","21,",IF(#REF!="HOR","23,",IF(#REF!="HEB","24,",IF(#REF!="HOB","21,",""))))))))),"")</f>
        <v/>
      </c>
      <c r="X1307" s="76" t="str">
        <f>IF($A1306&lt;&gt;"",IF(OR(CR1306&lt;&gt;0,CS1306&lt;&gt;0,#REF!&lt;$BB$3),"",IF(#REF!="LER","04,",IF(#REF!="LOR","07,",IF(#REF!="LEB","08,",IF(#REF!="LOB","04,",IF(#REF!="HER","22,",IF(#REF!="HOR","25,",IF(#REF!="HEB","26,",IF(#REF!="HOB","22,",""))))))))),"")</f>
        <v/>
      </c>
      <c r="Y1307" s="76" t="str">
        <f>IF($A1306&lt;&gt;"",IF(OR(CR1306&lt;&gt;0,CS1306&lt;&gt;0,#REF!&lt;$BB$3),"",IF(#REF!="LER","05,",IF(#REF!="LOR","09,",IF(#REF!="LEB","10,",IF(#REF!="LOB","05,",IF(#REF!="HER","23,",IF(#REF!="HOR","27,",IF(#REF!="HEB","28,",IF(#REF!="HOB","23,",""))))))))),"")</f>
        <v/>
      </c>
      <c r="Z1307" s="76" t="str">
        <f t="shared" si="2130"/>
        <v/>
      </c>
      <c r="AA1307" s="131" t="b">
        <f t="shared" si="2091"/>
        <v>0</v>
      </c>
      <c r="AB1307" s="131" t="b">
        <f t="shared" si="2092"/>
        <v>0</v>
      </c>
      <c r="AC1307" s="131" t="b">
        <f t="shared" si="2093"/>
        <v>0</v>
      </c>
      <c r="AD1307" s="131" t="b">
        <f t="shared" si="2094"/>
        <v>0</v>
      </c>
      <c r="AE1307" s="131" t="b">
        <f t="shared" si="2095"/>
        <v>0</v>
      </c>
      <c r="AF1307" s="131" t="b">
        <f t="shared" si="2096"/>
        <v>0</v>
      </c>
      <c r="AG1307" s="131"/>
      <c r="AH1307" s="131" t="e">
        <f t="shared" si="2127"/>
        <v>#REF!</v>
      </c>
      <c r="AI1307" s="60"/>
      <c r="AJ1307" s="60"/>
      <c r="AK1307" s="67">
        <f t="shared" si="2121"/>
        <v>1</v>
      </c>
      <c r="AL1307" s="76" t="str">
        <f>IF($A1306&lt;&gt;"",IF(OR(CR1306&lt;&gt;0,CS1306&lt;&gt;0,#REF!&lt;$BB$3),"",IF(#REF!="LER","07,",IF(#REF!="LOR","12,",IF(#REF!="LEB","12,",IF(#REF!="LOB","08,",IF(#REF!="HER","25,",IF(#REF!="HOR","30,",IF(#REF!="HEB","30,",IF(#REF!="HOB","25,",""))))))))),"")</f>
        <v/>
      </c>
      <c r="AM1307" s="76" t="str">
        <f>IF($A1306&lt;&gt;"",IF(OR(CR1306&lt;&gt;0,CS1306&lt;&gt;0,#REF!&lt;$BB$3),"",IF(#REF!="LER","08,",IF(#REF!="LOR","13,",IF(#REF!="LEB","13,",IF(#REF!="LOB","09,",IF(#REF!="HER","26,",IF(#REF!="HOR","31,",IF(#REF!="HEB","31,",IF(#REF!="HOB","26,",""))))))))),"")</f>
        <v/>
      </c>
      <c r="AN1307" s="118" t="str">
        <f t="shared" si="2122"/>
        <v/>
      </c>
      <c r="AO1307" s="76" t="str">
        <f>IF($A1306&lt;&gt;"",IF(OR(CR1306&lt;&gt;0,CS1306&lt;&gt;0,#REF!&lt;$BB$3),"",IF(#REF!="LER","10,",IF(#REF!="LOR","15,",IF(#REF!="LEB","15,",IF(#REF!="LOB","11,",IF(#REF!="HER","28,",IF(#REF!="HOR","33,",IF(#REF!="HEB","33,",IF(#REF!="HOB","28,",""))))))))),"")</f>
        <v/>
      </c>
      <c r="AP1307" s="76" t="str">
        <f>IF($A1306&lt;&gt;"",IF(OR(CR1306&lt;&gt;0,CS1306&lt;&gt;0,#REF!&lt;$BB$3),"",IF(#REF!="LER","12,",IF(#REF!="LOR","16,",IF(#REF!="LEB","16,",IF(#REF!="LOB","13,",IF(#REF!="HER","30,",IF(#REF!="HOR","34,",IF(#REF!="HEB","34,",IF(#REF!="HOB","29,",""))))))))),"")</f>
        <v/>
      </c>
      <c r="AQ1307" s="76" t="str">
        <f>IF($A1306&lt;&gt;"",IF(OR(CR1306&lt;&gt;0,CS1306&lt;&gt;0,#REF!&lt;$BB$3),"",IF(#REF!="LER","14,",IF(#REF!="LOR","17,",IF(#REF!="LEB","17,",IF(#REF!="LOB","15,",IF(#REF!="HER","32,",IF(#REF!="HOR","35,",IF(#REF!="HEB","35,",IF(#REF!="HOB","31,",""))))))))),"")</f>
        <v/>
      </c>
      <c r="AR1307" s="76" t="str">
        <f>IF($A1306&lt;&gt;"",IF(OR(CR1306&lt;&gt;0,CS1306&lt;&gt;0,#REF!&lt;$BB$3),"",IF(#REF!="LER","16,",IF(#REF!="LOR","18,",IF(#REF!="LEB","18,",IF(#REF!="LOB","17,",IF(#REF!="HER","34,",IF(#REF!="HOR","36,",IF(#REF!="HEB","36,",IF(#REF!="HOB","33,",""))))))))),"")</f>
        <v/>
      </c>
      <c r="AS1307" s="60" t="b">
        <f t="shared" si="2097"/>
        <v>0</v>
      </c>
      <c r="AT1307" s="60" t="b">
        <f t="shared" si="2098"/>
        <v>0</v>
      </c>
      <c r="AU1307" s="60" t="b">
        <f t="shared" si="2099"/>
        <v>0</v>
      </c>
      <c r="AV1307" s="60" t="b">
        <f t="shared" si="2100"/>
        <v>0</v>
      </c>
      <c r="AW1307" s="60" t="b">
        <f t="shared" si="2101"/>
        <v>0</v>
      </c>
      <c r="AX1307" s="60" t="b">
        <f t="shared" si="2102"/>
        <v>0</v>
      </c>
      <c r="AY1307" s="60" t="b">
        <f t="shared" si="2103"/>
        <v>0</v>
      </c>
      <c r="AZ1307" s="131"/>
      <c r="BA1307" s="131">
        <f t="shared" si="2128"/>
        <v>1</v>
      </c>
      <c r="BB1307" s="13">
        <f t="shared" si="2139"/>
        <v>0</v>
      </c>
      <c r="BC1307" s="11">
        <f t="shared" si="2104"/>
        <v>0</v>
      </c>
      <c r="BD1307" s="67" t="e">
        <f t="shared" si="2123"/>
        <v>#REF!</v>
      </c>
      <c r="BE1307" s="76" t="str">
        <f>IF($A1306&lt;&gt;"",IF(OR(EE1306&lt;&gt;0,EF1306&lt;&gt;0,#REF!&lt;$BB$3),"",IF(#REF!="LER","01,",IF(#REF!="LOR","01,",IF(#REF!="LEB","02,",IF(#REF!="LOB","01,",IF(#REF!="HER","19,",IF(#REF!="HOR","19,",IF(#REF!="HEB","20,",IF(#REF!="HOB","19,",""))))))))),"")</f>
        <v/>
      </c>
      <c r="BF1307" s="76" t="str">
        <f>IF($A1306&lt;&gt;"",IF(OR(EE1306&lt;&gt;0,EF1306&lt;&gt;0,#REF!&lt;$BB$3),"",IF(#REF!="LER","02,",IF(#REF!="LOR","03,",IF(#REF!="LEB","04,",IF(#REF!="LOB","02,",IF(#REF!="HER","20,",IF(#REF!="HOR","21,",IF(#REF!="HEB","22,",IF(#REF!="HOB","20,",""))))))))),"")</f>
        <v/>
      </c>
      <c r="BG1307" s="76" t="str">
        <f>IF($A1306&lt;&gt;"",IF(OR(EE1306&lt;&gt;0,EF1306&lt;&gt;0,#REF!&lt;$BB$3),"",IF(#REF!="LER","03,",IF(#REF!="LOR","05,",IF(#REF!="LEB","06,",IF(#REF!="LOB","03,",IF(#REF!="HER","21,",IF(#REF!="HOR","23,",IF(#REF!="HEB","24,",IF(#REF!="HOB","21,",""))))))))),"")</f>
        <v/>
      </c>
      <c r="BH1307" s="76" t="str">
        <f>IF($A1306&lt;&gt;"",IF(OR(EE1306&lt;&gt;0,EF1306&lt;&gt;0,#REF!&lt;$BB$3),"",IF(#REF!="LER","04,",IF(#REF!="LOR","07,",IF(#REF!="LEB","08,",IF(#REF!="LOB","04,",IF(#REF!="HER","22,",IF(#REF!="HOR","25,",IF(#REF!="HEB","26,",IF(#REF!="HOB","22,",""))))))))),"")</f>
        <v/>
      </c>
      <c r="BI1307" s="76" t="str">
        <f>IF($A1306&lt;&gt;"",IF(OR(EE1306&lt;&gt;0,EF1306&lt;&gt;0,#REF!&lt;$BB$3),"",IF(#REF!="LER","05,",IF(#REF!="LOR","09,",IF(#REF!="LEB","10,",IF(#REF!="LOB","05,",IF(#REF!="HER","23,",IF(#REF!="HOR","27,",IF(#REF!="HEB","28,",IF(#REF!="HOB","23,",""))))))))),"")</f>
        <v/>
      </c>
      <c r="BJ1307" s="76" t="str">
        <f t="shared" si="2105"/>
        <v/>
      </c>
      <c r="BK1307" s="131" t="b">
        <f t="shared" si="2106"/>
        <v>0</v>
      </c>
      <c r="BL1307" s="131" t="b">
        <f t="shared" si="2107"/>
        <v>0</v>
      </c>
      <c r="BM1307" s="131" t="b">
        <f t="shared" si="2108"/>
        <v>0</v>
      </c>
      <c r="BN1307" s="131" t="b">
        <f t="shared" si="2109"/>
        <v>0</v>
      </c>
      <c r="BO1307" s="131" t="b">
        <f t="shared" si="2110"/>
        <v>0</v>
      </c>
      <c r="BP1307" s="131" t="b">
        <f t="shared" si="2111"/>
        <v>0</v>
      </c>
      <c r="BQ1307" s="131"/>
      <c r="BR1307" s="131" t="e">
        <f t="shared" si="2129"/>
        <v>#REF!</v>
      </c>
      <c r="BS1307" s="92">
        <f t="shared" si="2125"/>
        <v>0</v>
      </c>
      <c r="BT1307" s="60"/>
      <c r="BU1307" s="60"/>
      <c r="BV1307" s="67" t="e">
        <f t="shared" si="2124"/>
        <v>#REF!</v>
      </c>
      <c r="BW1307" s="76" t="str">
        <f>IF($A1306&lt;&gt;"",IF(OR(EE1306&lt;&gt;0,EF1306&lt;&gt;0,#REF!&lt;$BB$3),"",IF(#REF!="LER","07,",IF(#REF!="LOR","12,",IF(#REF!="LEB","12,",IF(#REF!="LOB","08,",IF(#REF!="HER","25,",IF(#REF!="HOR","30,",IF(#REF!="HEB","30,",IF(#REF!="HOB","25,",""))))))))),"")</f>
        <v/>
      </c>
      <c r="BX1307" s="76" t="str">
        <f>IF($A1306&lt;&gt;"",IF(OR(EE1306&lt;&gt;0,EF1306&lt;&gt;0,#REF!&lt;$BB$3),"",IF(#REF!="LER","08,",IF(#REF!="LOR","13,",IF(#REF!="LEB","13,",IF(#REF!="LOB","09,",IF(#REF!="HER","26,",IF(#REF!="HOR","31,",IF(#REF!="HEB","31,",IF(#REF!="HOB","26,",""))))))))),"")</f>
        <v/>
      </c>
      <c r="BY1307" s="76" t="str">
        <f>IF($A1306&lt;&gt;"",IF(OR(EE1306&lt;&gt;0,EF1306&lt;&gt;0,#REF!&lt;$BB$3),"",IF(#REF!="LER","09,",IF(#REF!="LOR","14,",IF(#REF!="LEB","14,",IF(#REF!="LOB","10,",IF(#REF!="HER","27,",IF(#REF!="HOR","32,",IF(#REF!="HEB","32,",IF(#REF!="HOB","27,",""))))))))),"")</f>
        <v/>
      </c>
      <c r="BZ1307" s="76" t="str">
        <f>IF($A1306&lt;&gt;"",IF(OR(EE1306&lt;&gt;0,EF1306&lt;&gt;0,#REF!&lt;$BB$3),"",IF(#REF!="LER","10,",IF(#REF!="LOR","15,",IF(#REF!="LEB","15,",IF(#REF!="LOB","11,",IF(#REF!="HER","28,",IF(#REF!="HOR","33,",IF(#REF!="HEB","33,",IF(#REF!="HOB","28,",""))))))))),"")</f>
        <v/>
      </c>
      <c r="CA1307" s="76" t="str">
        <f>IF($A1306&lt;&gt;"",IF(OR(EE1306&lt;&gt;0,EF1306&lt;&gt;0,#REF!&lt;$BB$3),"",IF(#REF!="LER","12,",IF(#REF!="LOR","16,",IF(#REF!="LEB","16,",IF(#REF!="LOB","13,",IF(#REF!="HER","30,",IF(#REF!="HOR","34,",IF(#REF!="HEB","34,",IF(#REF!="HOB","29,",""))))))))),"")</f>
        <v/>
      </c>
      <c r="CB1307" s="76" t="str">
        <f>IF($A1306&lt;&gt;"",IF(OR(EE1306&lt;&gt;0,EF1306&lt;&gt;0,#REF!&lt;$BB$3),"",IF(#REF!="LER","14,",IF(#REF!="LOR","17,",IF(#REF!="LEB","17,",IF(#REF!="LOB","15,",IF(#REF!="HER","32,",IF(#REF!="HOR","35,",IF(#REF!="HEB","35,",IF(#REF!="HOB","31,",""))))))))),"")</f>
        <v/>
      </c>
      <c r="CC1307" s="76" t="str">
        <f>IF($A1306&lt;&gt;"",IF(OR(EE1306&lt;&gt;0,EF1306&lt;&gt;0,#REF!&lt;$BB$3),"",IF(#REF!="LER","16,",IF(#REF!="LOR","18,",IF(#REF!="LEB","18,",IF(#REF!="LOB","17,",IF(#REF!="HER","34,",IF(#REF!="HOR","36,",IF(#REF!="HEB","36,",IF(#REF!="HOB","33,",""))))))))),"")</f>
        <v/>
      </c>
      <c r="CD1307" s="60" t="b">
        <f t="shared" si="2112"/>
        <v>0</v>
      </c>
      <c r="CE1307" s="60" t="b">
        <f t="shared" si="2113"/>
        <v>0</v>
      </c>
      <c r="CF1307" s="60" t="b">
        <f t="shared" si="2114"/>
        <v>0</v>
      </c>
      <c r="CG1307" s="60" t="b">
        <f t="shared" si="2115"/>
        <v>0</v>
      </c>
      <c r="CH1307" s="60" t="b">
        <f t="shared" si="2116"/>
        <v>0</v>
      </c>
      <c r="CI1307" s="60" t="b">
        <f t="shared" si="2117"/>
        <v>0</v>
      </c>
      <c r="CJ1307" s="60" t="b">
        <f t="shared" si="2118"/>
        <v>0</v>
      </c>
      <c r="CK1307" s="131"/>
      <c r="CL1307" s="131" t="e">
        <f t="shared" si="2085"/>
        <v>#REF!</v>
      </c>
      <c r="CM1307" s="92" t="e">
        <f t="shared" si="2126"/>
        <v>#REF!</v>
      </c>
      <c r="CN1307" s="13" t="e">
        <f t="shared" si="2140"/>
        <v>#REF!</v>
      </c>
      <c r="CO1307" s="11" t="e">
        <f t="shared" si="2119"/>
        <v>#REF!</v>
      </c>
      <c r="CP1307" s="13">
        <f t="shared" si="2138"/>
        <v>0</v>
      </c>
      <c r="CQ1307" s="11">
        <f t="shared" si="2141"/>
        <v>0</v>
      </c>
      <c r="CR1307" s="57">
        <f t="shared" si="2089"/>
        <v>0</v>
      </c>
      <c r="CS1307" s="57">
        <f t="shared" si="2090"/>
        <v>0</v>
      </c>
      <c r="CT1307" s="57">
        <f t="shared" si="2086"/>
        <v>0</v>
      </c>
      <c r="CU1307" s="24"/>
      <c r="CV1307" s="24"/>
      <c r="CW1307" s="24"/>
      <c r="CX1307" s="24"/>
      <c r="CY1307" s="24"/>
      <c r="CZ1307" s="24"/>
      <c r="DA1307" s="24"/>
      <c r="DB1307" s="24"/>
      <c r="DC1307" s="24"/>
      <c r="DD1307" s="64"/>
      <c r="DE1307" s="39"/>
      <c r="DF1307" s="39"/>
      <c r="DG1307" s="39"/>
      <c r="DH1307" s="39"/>
      <c r="DI1307" s="83"/>
      <c r="DJ1307" s="39"/>
      <c r="DK1307" s="22"/>
      <c r="DL1307" s="22"/>
      <c r="DM1307" s="32"/>
      <c r="DN1307" s="22"/>
      <c r="DO1307" s="22"/>
      <c r="DP1307" s="22"/>
      <c r="DQ1307" s="22"/>
      <c r="DR1307" s="22"/>
      <c r="DS1307" s="22"/>
      <c r="DT1307" s="22"/>
      <c r="DU1307" s="22"/>
      <c r="DV1307" s="22"/>
      <c r="DW1307" s="22"/>
      <c r="DX1307" s="22"/>
      <c r="DY1307" s="22"/>
      <c r="DZ1307" s="22"/>
      <c r="EA1307" s="32"/>
      <c r="EB1307" s="22"/>
      <c r="EC1307" s="22"/>
      <c r="EG1307" s="22"/>
      <c r="EH1307"/>
    </row>
    <row r="1308" spans="1:138" s="23" customFormat="1" x14ac:dyDescent="0.2">
      <c r="A1308" s="127"/>
      <c r="B1308" s="61" t="str">
        <f>IF(A1308="","",IF(U1309="","DB",U1309&amp;V1309&amp;W1309&amp;X1309&amp;Y1309&amp;Z1309&amp;AL1309&amp;AM1309&amp;AN1309&amp;AO1309&amp;AP1309&amp;AQ1309&amp;AR1309&amp;#REF!))</f>
        <v/>
      </c>
      <c r="C1308" s="7" t="str">
        <f t="shared" si="2131"/>
        <v/>
      </c>
      <c r="D1308" s="60">
        <f t="shared" si="2137"/>
        <v>0</v>
      </c>
      <c r="E1308" s="7" t="str">
        <f t="shared" si="2088"/>
        <v/>
      </c>
      <c r="F1308" s="72" t="str">
        <f t="shared" si="2142"/>
        <v/>
      </c>
      <c r="G1308" s="73">
        <f t="shared" si="2132"/>
        <v>0</v>
      </c>
      <c r="H1308" s="112">
        <f t="shared" si="2133"/>
        <v>0</v>
      </c>
      <c r="I1308" s="112">
        <f t="shared" si="2134"/>
        <v>0</v>
      </c>
      <c r="J1308" s="74" t="e">
        <f>COUNTIF(#REF!,"E")</f>
        <v>#REF!</v>
      </c>
      <c r="K1308" s="74" t="e">
        <f>COUNTIF(#REF!,"O")</f>
        <v>#REF!</v>
      </c>
      <c r="L1308" s="74" t="e">
        <f t="shared" si="2135"/>
        <v>#REF!</v>
      </c>
      <c r="M1308" s="113" t="e">
        <f t="shared" si="2136"/>
        <v>#REF!</v>
      </c>
      <c r="N1308" s="60"/>
      <c r="O1308" s="61"/>
      <c r="P1308" s="61"/>
      <c r="Q1308" s="61"/>
      <c r="R1308" s="61"/>
      <c r="S1308" s="7"/>
      <c r="T1308" s="67" t="e">
        <f t="shared" si="2120"/>
        <v>#REF!</v>
      </c>
      <c r="U1308" s="76" t="str">
        <f>IF($A1307&lt;&gt;"",IF(OR(CR1307&lt;&gt;0,CS1307&lt;&gt;0,#REF!&lt;$BB$3),"",IF(#REF!="LER","01,",IF(#REF!="LOR","01,",IF(#REF!="LEB","02,",IF(#REF!="LOB","01,",IF(#REF!="HER","19,",IF(#REF!="HOR","19,",IF(#REF!="HEB","20,",IF(#REF!="HOB","19,",""))))))))),"")</f>
        <v/>
      </c>
      <c r="V1308" s="76" t="str">
        <f>IF($A1307&lt;&gt;"",IF(OR(CR1307&lt;&gt;0,CS1307&lt;&gt;0,#REF!&lt;$BB$3),"",IF(#REF!="LER","02,",IF(#REF!="LOR","03,",IF(#REF!="LEB","04,",IF(#REF!="LOB","02,",IF(#REF!="HER","20,",IF(#REF!="HOR","21,",IF(#REF!="HEB","22,",IF(#REF!="HOB","20,",""))))))))),"")</f>
        <v/>
      </c>
      <c r="W1308" s="76" t="str">
        <f>IF($A1307&lt;&gt;"",IF(OR(CR1307&lt;&gt;0,CS1307&lt;&gt;0,#REF!&lt;$BB$3),"",IF(#REF!="LER","03,",IF(#REF!="LOR","05,",IF(#REF!="LEB","06,",IF(#REF!="LOB","03,",IF(#REF!="HER","21,",IF(#REF!="HOR","23,",IF(#REF!="HEB","24,",IF(#REF!="HOB","21,",""))))))))),"")</f>
        <v/>
      </c>
      <c r="X1308" s="76" t="str">
        <f>IF($A1307&lt;&gt;"",IF(OR(CR1307&lt;&gt;0,CS1307&lt;&gt;0,#REF!&lt;$BB$3),"",IF(#REF!="LER","04,",IF(#REF!="LOR","07,",IF(#REF!="LEB","08,",IF(#REF!="LOB","04,",IF(#REF!="HER","22,",IF(#REF!="HOR","25,",IF(#REF!="HEB","26,",IF(#REF!="HOB","22,",""))))))))),"")</f>
        <v/>
      </c>
      <c r="Y1308" s="76" t="str">
        <f>IF($A1307&lt;&gt;"",IF(OR(CR1307&lt;&gt;0,CS1307&lt;&gt;0,#REF!&lt;$BB$3),"",IF(#REF!="LER","05,",IF(#REF!="LOR","09,",IF(#REF!="LEB","10,",IF(#REF!="LOB","05,",IF(#REF!="HER","23,",IF(#REF!="HOR","27,",IF(#REF!="HEB","28,",IF(#REF!="HOB","23,",""))))))))),"")</f>
        <v/>
      </c>
      <c r="Z1308" s="76" t="str">
        <f t="shared" si="2130"/>
        <v/>
      </c>
      <c r="AA1308" s="131" t="b">
        <f t="shared" si="2091"/>
        <v>0</v>
      </c>
      <c r="AB1308" s="131" t="b">
        <f t="shared" si="2092"/>
        <v>0</v>
      </c>
      <c r="AC1308" s="131" t="b">
        <f t="shared" si="2093"/>
        <v>0</v>
      </c>
      <c r="AD1308" s="131" t="b">
        <f t="shared" si="2094"/>
        <v>0</v>
      </c>
      <c r="AE1308" s="131" t="b">
        <f t="shared" si="2095"/>
        <v>0</v>
      </c>
      <c r="AF1308" s="131" t="b">
        <f t="shared" si="2096"/>
        <v>0</v>
      </c>
      <c r="AG1308" s="131"/>
      <c r="AH1308" s="131" t="e">
        <f t="shared" si="2127"/>
        <v>#REF!</v>
      </c>
      <c r="AI1308" s="60"/>
      <c r="AJ1308" s="60"/>
      <c r="AK1308" s="67">
        <f t="shared" si="2121"/>
        <v>1</v>
      </c>
      <c r="AL1308" s="76" t="str">
        <f>IF($A1307&lt;&gt;"",IF(OR(CR1307&lt;&gt;0,CS1307&lt;&gt;0,#REF!&lt;$BB$3),"",IF(#REF!="LER","07,",IF(#REF!="LOR","12,",IF(#REF!="LEB","12,",IF(#REF!="LOB","08,",IF(#REF!="HER","25,",IF(#REF!="HOR","30,",IF(#REF!="HEB","30,",IF(#REF!="HOB","25,",""))))))))),"")</f>
        <v/>
      </c>
      <c r="AM1308" s="76" t="str">
        <f>IF($A1307&lt;&gt;"",IF(OR(CR1307&lt;&gt;0,CS1307&lt;&gt;0,#REF!&lt;$BB$3),"",IF(#REF!="LER","08,",IF(#REF!="LOR","13,",IF(#REF!="LEB","13,",IF(#REF!="LOB","09,",IF(#REF!="HER","26,",IF(#REF!="HOR","31,",IF(#REF!="HEB","31,",IF(#REF!="HOB","26,",""))))))))),"")</f>
        <v/>
      </c>
      <c r="AN1308" s="118" t="str">
        <f t="shared" si="2122"/>
        <v/>
      </c>
      <c r="AO1308" s="76" t="str">
        <f>IF($A1307&lt;&gt;"",IF(OR(CR1307&lt;&gt;0,CS1307&lt;&gt;0,#REF!&lt;$BB$3),"",IF(#REF!="LER","10,",IF(#REF!="LOR","15,",IF(#REF!="LEB","15,",IF(#REF!="LOB","11,",IF(#REF!="HER","28,",IF(#REF!="HOR","33,",IF(#REF!="HEB","33,",IF(#REF!="HOB","28,",""))))))))),"")</f>
        <v/>
      </c>
      <c r="AP1308" s="76" t="str">
        <f>IF($A1307&lt;&gt;"",IF(OR(CR1307&lt;&gt;0,CS1307&lt;&gt;0,#REF!&lt;$BB$3),"",IF(#REF!="LER","12,",IF(#REF!="LOR","16,",IF(#REF!="LEB","16,",IF(#REF!="LOB","13,",IF(#REF!="HER","30,",IF(#REF!="HOR","34,",IF(#REF!="HEB","34,",IF(#REF!="HOB","29,",""))))))))),"")</f>
        <v/>
      </c>
      <c r="AQ1308" s="76" t="str">
        <f>IF($A1307&lt;&gt;"",IF(OR(CR1307&lt;&gt;0,CS1307&lt;&gt;0,#REF!&lt;$BB$3),"",IF(#REF!="LER","14,",IF(#REF!="LOR","17,",IF(#REF!="LEB","17,",IF(#REF!="LOB","15,",IF(#REF!="HER","32,",IF(#REF!="HOR","35,",IF(#REF!="HEB","35,",IF(#REF!="HOB","31,",""))))))))),"")</f>
        <v/>
      </c>
      <c r="AR1308" s="76" t="str">
        <f>IF($A1307&lt;&gt;"",IF(OR(CR1307&lt;&gt;0,CS1307&lt;&gt;0,#REF!&lt;$BB$3),"",IF(#REF!="LER","16,",IF(#REF!="LOR","18,",IF(#REF!="LEB","18,",IF(#REF!="LOB","17,",IF(#REF!="HER","34,",IF(#REF!="HOR","36,",IF(#REF!="HEB","36,",IF(#REF!="HOB","33,",""))))))))),"")</f>
        <v/>
      </c>
      <c r="AS1308" s="60" t="b">
        <f t="shared" si="2097"/>
        <v>0</v>
      </c>
      <c r="AT1308" s="60" t="b">
        <f t="shared" si="2098"/>
        <v>0</v>
      </c>
      <c r="AU1308" s="60" t="b">
        <f t="shared" si="2099"/>
        <v>0</v>
      </c>
      <c r="AV1308" s="60" t="b">
        <f t="shared" si="2100"/>
        <v>0</v>
      </c>
      <c r="AW1308" s="60" t="b">
        <f t="shared" si="2101"/>
        <v>0</v>
      </c>
      <c r="AX1308" s="60" t="b">
        <f t="shared" si="2102"/>
        <v>0</v>
      </c>
      <c r="AY1308" s="60" t="b">
        <f t="shared" si="2103"/>
        <v>0</v>
      </c>
      <c r="AZ1308" s="131"/>
      <c r="BA1308" s="131">
        <f t="shared" si="2128"/>
        <v>1</v>
      </c>
      <c r="BB1308" s="13">
        <f t="shared" si="2139"/>
        <v>0</v>
      </c>
      <c r="BC1308" s="11">
        <f t="shared" si="2104"/>
        <v>0</v>
      </c>
      <c r="BD1308" s="67" t="e">
        <f t="shared" si="2123"/>
        <v>#REF!</v>
      </c>
      <c r="BE1308" s="76" t="str">
        <f>IF($A1307&lt;&gt;"",IF(OR(EE1307&lt;&gt;0,EF1307&lt;&gt;0,#REF!&lt;$BB$3),"",IF(#REF!="LER","01,",IF(#REF!="LOR","01,",IF(#REF!="LEB","02,",IF(#REF!="LOB","01,",IF(#REF!="HER","19,",IF(#REF!="HOR","19,",IF(#REF!="HEB","20,",IF(#REF!="HOB","19,",""))))))))),"")</f>
        <v/>
      </c>
      <c r="BF1308" s="76" t="str">
        <f>IF($A1307&lt;&gt;"",IF(OR(EE1307&lt;&gt;0,EF1307&lt;&gt;0,#REF!&lt;$BB$3),"",IF(#REF!="LER","02,",IF(#REF!="LOR","03,",IF(#REF!="LEB","04,",IF(#REF!="LOB","02,",IF(#REF!="HER","20,",IF(#REF!="HOR","21,",IF(#REF!="HEB","22,",IF(#REF!="HOB","20,",""))))))))),"")</f>
        <v/>
      </c>
      <c r="BG1308" s="76" t="str">
        <f>IF($A1307&lt;&gt;"",IF(OR(EE1307&lt;&gt;0,EF1307&lt;&gt;0,#REF!&lt;$BB$3),"",IF(#REF!="LER","03,",IF(#REF!="LOR","05,",IF(#REF!="LEB","06,",IF(#REF!="LOB","03,",IF(#REF!="HER","21,",IF(#REF!="HOR","23,",IF(#REF!="HEB","24,",IF(#REF!="HOB","21,",""))))))))),"")</f>
        <v/>
      </c>
      <c r="BH1308" s="76" t="str">
        <f>IF($A1307&lt;&gt;"",IF(OR(EE1307&lt;&gt;0,EF1307&lt;&gt;0,#REF!&lt;$BB$3),"",IF(#REF!="LER","04,",IF(#REF!="LOR","07,",IF(#REF!="LEB","08,",IF(#REF!="LOB","04,",IF(#REF!="HER","22,",IF(#REF!="HOR","25,",IF(#REF!="HEB","26,",IF(#REF!="HOB","22,",""))))))))),"")</f>
        <v/>
      </c>
      <c r="BI1308" s="76" t="str">
        <f>IF($A1307&lt;&gt;"",IF(OR(EE1307&lt;&gt;0,EF1307&lt;&gt;0,#REF!&lt;$BB$3),"",IF(#REF!="LER","05,",IF(#REF!="LOR","09,",IF(#REF!="LEB","10,",IF(#REF!="LOB","05,",IF(#REF!="HER","23,",IF(#REF!="HOR","27,",IF(#REF!="HEB","28,",IF(#REF!="HOB","23,",""))))))))),"")</f>
        <v/>
      </c>
      <c r="BJ1308" s="76" t="str">
        <f t="shared" si="2105"/>
        <v/>
      </c>
      <c r="BK1308" s="131" t="b">
        <f t="shared" si="2106"/>
        <v>0</v>
      </c>
      <c r="BL1308" s="131" t="b">
        <f t="shared" si="2107"/>
        <v>0</v>
      </c>
      <c r="BM1308" s="131" t="b">
        <f t="shared" si="2108"/>
        <v>0</v>
      </c>
      <c r="BN1308" s="131" t="b">
        <f t="shared" si="2109"/>
        <v>0</v>
      </c>
      <c r="BO1308" s="131" t="b">
        <f t="shared" si="2110"/>
        <v>0</v>
      </c>
      <c r="BP1308" s="131" t="b">
        <f t="shared" si="2111"/>
        <v>0</v>
      </c>
      <c r="BQ1308" s="131"/>
      <c r="BR1308" s="131" t="e">
        <f t="shared" si="2129"/>
        <v>#REF!</v>
      </c>
      <c r="BS1308" s="92">
        <f t="shared" si="2125"/>
        <v>0</v>
      </c>
      <c r="BT1308" s="60"/>
      <c r="BU1308" s="60"/>
      <c r="BV1308" s="67" t="e">
        <f t="shared" si="2124"/>
        <v>#REF!</v>
      </c>
      <c r="BW1308" s="76" t="str">
        <f>IF($A1307&lt;&gt;"",IF(OR(EE1307&lt;&gt;0,EF1307&lt;&gt;0,#REF!&lt;$BB$3),"",IF(#REF!="LER","07,",IF(#REF!="LOR","12,",IF(#REF!="LEB","12,",IF(#REF!="LOB","08,",IF(#REF!="HER","25,",IF(#REF!="HOR","30,",IF(#REF!="HEB","30,",IF(#REF!="HOB","25,",""))))))))),"")</f>
        <v/>
      </c>
      <c r="BX1308" s="76" t="str">
        <f>IF($A1307&lt;&gt;"",IF(OR(EE1307&lt;&gt;0,EF1307&lt;&gt;0,#REF!&lt;$BB$3),"",IF(#REF!="LER","08,",IF(#REF!="LOR","13,",IF(#REF!="LEB","13,",IF(#REF!="LOB","09,",IF(#REF!="HER","26,",IF(#REF!="HOR","31,",IF(#REF!="HEB","31,",IF(#REF!="HOB","26,",""))))))))),"")</f>
        <v/>
      </c>
      <c r="BY1308" s="76" t="str">
        <f>IF($A1307&lt;&gt;"",IF(OR(EE1307&lt;&gt;0,EF1307&lt;&gt;0,#REF!&lt;$BB$3),"",IF(#REF!="LER","09,",IF(#REF!="LOR","14,",IF(#REF!="LEB","14,",IF(#REF!="LOB","10,",IF(#REF!="HER","27,",IF(#REF!="HOR","32,",IF(#REF!="HEB","32,",IF(#REF!="HOB","27,",""))))))))),"")</f>
        <v/>
      </c>
      <c r="BZ1308" s="76" t="str">
        <f>IF($A1307&lt;&gt;"",IF(OR(EE1307&lt;&gt;0,EF1307&lt;&gt;0,#REF!&lt;$BB$3),"",IF(#REF!="LER","10,",IF(#REF!="LOR","15,",IF(#REF!="LEB","15,",IF(#REF!="LOB","11,",IF(#REF!="HER","28,",IF(#REF!="HOR","33,",IF(#REF!="HEB","33,",IF(#REF!="HOB","28,",""))))))))),"")</f>
        <v/>
      </c>
      <c r="CA1308" s="76" t="str">
        <f>IF($A1307&lt;&gt;"",IF(OR(EE1307&lt;&gt;0,EF1307&lt;&gt;0,#REF!&lt;$BB$3),"",IF(#REF!="LER","12,",IF(#REF!="LOR","16,",IF(#REF!="LEB","16,",IF(#REF!="LOB","13,",IF(#REF!="HER","30,",IF(#REF!="HOR","34,",IF(#REF!="HEB","34,",IF(#REF!="HOB","29,",""))))))))),"")</f>
        <v/>
      </c>
      <c r="CB1308" s="76" t="str">
        <f>IF($A1307&lt;&gt;"",IF(OR(EE1307&lt;&gt;0,EF1307&lt;&gt;0,#REF!&lt;$BB$3),"",IF(#REF!="LER","14,",IF(#REF!="LOR","17,",IF(#REF!="LEB","17,",IF(#REF!="LOB","15,",IF(#REF!="HER","32,",IF(#REF!="HOR","35,",IF(#REF!="HEB","35,",IF(#REF!="HOB","31,",""))))))))),"")</f>
        <v/>
      </c>
      <c r="CC1308" s="76" t="str">
        <f>IF($A1307&lt;&gt;"",IF(OR(EE1307&lt;&gt;0,EF1307&lt;&gt;0,#REF!&lt;$BB$3),"",IF(#REF!="LER","16,",IF(#REF!="LOR","18,",IF(#REF!="LEB","18,",IF(#REF!="LOB","17,",IF(#REF!="HER","34,",IF(#REF!="HOR","36,",IF(#REF!="HEB","36,",IF(#REF!="HOB","33,",""))))))))),"")</f>
        <v/>
      </c>
      <c r="CD1308" s="60" t="b">
        <f t="shared" si="2112"/>
        <v>0</v>
      </c>
      <c r="CE1308" s="60" t="b">
        <f t="shared" si="2113"/>
        <v>0</v>
      </c>
      <c r="CF1308" s="60" t="b">
        <f t="shared" si="2114"/>
        <v>0</v>
      </c>
      <c r="CG1308" s="60" t="b">
        <f t="shared" si="2115"/>
        <v>0</v>
      </c>
      <c r="CH1308" s="60" t="b">
        <f t="shared" si="2116"/>
        <v>0</v>
      </c>
      <c r="CI1308" s="60" t="b">
        <f t="shared" si="2117"/>
        <v>0</v>
      </c>
      <c r="CJ1308" s="60" t="b">
        <f t="shared" si="2118"/>
        <v>0</v>
      </c>
      <c r="CK1308" s="131"/>
      <c r="CL1308" s="131" t="e">
        <f t="shared" si="2085"/>
        <v>#REF!</v>
      </c>
      <c r="CM1308" s="92" t="e">
        <f t="shared" si="2126"/>
        <v>#REF!</v>
      </c>
      <c r="CN1308" s="13" t="e">
        <f t="shared" si="2140"/>
        <v>#REF!</v>
      </c>
      <c r="CO1308" s="11" t="e">
        <f t="shared" si="2119"/>
        <v>#REF!</v>
      </c>
      <c r="CP1308" s="13">
        <f t="shared" si="2138"/>
        <v>0</v>
      </c>
      <c r="CQ1308" s="11">
        <f t="shared" si="2141"/>
        <v>0</v>
      </c>
      <c r="CR1308" s="57">
        <f t="shared" si="2089"/>
        <v>0</v>
      </c>
      <c r="CS1308" s="57">
        <f t="shared" si="2090"/>
        <v>0</v>
      </c>
      <c r="CT1308" s="57">
        <f t="shared" si="2086"/>
        <v>0</v>
      </c>
      <c r="CU1308" s="24"/>
      <c r="CV1308" s="24"/>
      <c r="CW1308" s="24"/>
      <c r="CX1308" s="24"/>
      <c r="CY1308" s="24"/>
      <c r="CZ1308" s="24"/>
      <c r="DA1308" s="24"/>
      <c r="DB1308" s="24"/>
      <c r="DC1308" s="24"/>
      <c r="DD1308" s="64"/>
      <c r="DE1308" s="39"/>
      <c r="DF1308" s="39"/>
      <c r="DG1308" s="39"/>
      <c r="DH1308" s="39"/>
      <c r="DI1308" s="83"/>
      <c r="DJ1308" s="39"/>
      <c r="DK1308" s="22"/>
      <c r="DL1308" s="22"/>
      <c r="DM1308" s="32"/>
      <c r="DN1308" s="22"/>
      <c r="DO1308" s="22"/>
      <c r="DP1308" s="22"/>
      <c r="DQ1308" s="22"/>
      <c r="DR1308" s="22"/>
      <c r="DS1308" s="22"/>
      <c r="DT1308" s="22"/>
      <c r="DU1308" s="22"/>
      <c r="DV1308" s="22"/>
      <c r="DW1308" s="22"/>
      <c r="DX1308" s="22"/>
      <c r="DY1308" s="22"/>
      <c r="DZ1308" s="22"/>
      <c r="EA1308" s="32"/>
      <c r="EB1308" s="22"/>
      <c r="EC1308" s="22"/>
      <c r="EG1308" s="22"/>
      <c r="EH1308"/>
    </row>
    <row r="1309" spans="1:138" s="23" customFormat="1" x14ac:dyDescent="0.2">
      <c r="A1309" s="127"/>
      <c r="B1309" s="61" t="str">
        <f>IF(A1309="","",IF(U1310="","DB",U1310&amp;V1310&amp;W1310&amp;X1310&amp;Y1310&amp;Z1310&amp;AL1310&amp;AM1310&amp;AN1310&amp;AO1310&amp;AP1310&amp;AQ1310&amp;AR1310&amp;#REF!))</f>
        <v/>
      </c>
      <c r="C1309" s="7" t="str">
        <f t="shared" si="2131"/>
        <v/>
      </c>
      <c r="D1309" s="60">
        <f t="shared" si="2137"/>
        <v>0</v>
      </c>
      <c r="E1309" s="7" t="str">
        <f t="shared" si="2088"/>
        <v/>
      </c>
      <c r="F1309" s="72" t="str">
        <f t="shared" si="2142"/>
        <v/>
      </c>
      <c r="G1309" s="73">
        <f t="shared" si="2132"/>
        <v>0</v>
      </c>
      <c r="H1309" s="112">
        <f t="shared" si="2133"/>
        <v>0</v>
      </c>
      <c r="I1309" s="112">
        <f t="shared" si="2134"/>
        <v>0</v>
      </c>
      <c r="J1309" s="74" t="e">
        <f>COUNTIF(#REF!,"E")</f>
        <v>#REF!</v>
      </c>
      <c r="K1309" s="74" t="e">
        <f>COUNTIF(#REF!,"O")</f>
        <v>#REF!</v>
      </c>
      <c r="L1309" s="74" t="e">
        <f t="shared" si="2135"/>
        <v>#REF!</v>
      </c>
      <c r="M1309" s="113" t="e">
        <f t="shared" si="2136"/>
        <v>#REF!</v>
      </c>
      <c r="N1309" s="60"/>
      <c r="O1309" s="61"/>
      <c r="P1309" s="61"/>
      <c r="Q1309" s="61"/>
      <c r="R1309" s="61"/>
      <c r="S1309" s="7"/>
      <c r="T1309" s="67" t="e">
        <f t="shared" si="2120"/>
        <v>#REF!</v>
      </c>
      <c r="U1309" s="76" t="str">
        <f>IF($A1308&lt;&gt;"",IF(OR(CR1308&lt;&gt;0,CS1308&lt;&gt;0,#REF!&lt;$BB$3),"",IF(#REF!="LER","01,",IF(#REF!="LOR","01,",IF(#REF!="LEB","02,",IF(#REF!="LOB","01,",IF(#REF!="HER","19,",IF(#REF!="HOR","19,",IF(#REF!="HEB","20,",IF(#REF!="HOB","19,",""))))))))),"")</f>
        <v/>
      </c>
      <c r="V1309" s="76" t="str">
        <f>IF($A1308&lt;&gt;"",IF(OR(CR1308&lt;&gt;0,CS1308&lt;&gt;0,#REF!&lt;$BB$3),"",IF(#REF!="LER","02,",IF(#REF!="LOR","03,",IF(#REF!="LEB","04,",IF(#REF!="LOB","02,",IF(#REF!="HER","20,",IF(#REF!="HOR","21,",IF(#REF!="HEB","22,",IF(#REF!="HOB","20,",""))))))))),"")</f>
        <v/>
      </c>
      <c r="W1309" s="76" t="str">
        <f>IF($A1308&lt;&gt;"",IF(OR(CR1308&lt;&gt;0,CS1308&lt;&gt;0,#REF!&lt;$BB$3),"",IF(#REF!="LER","03,",IF(#REF!="LOR","05,",IF(#REF!="LEB","06,",IF(#REF!="LOB","03,",IF(#REF!="HER","21,",IF(#REF!="HOR","23,",IF(#REF!="HEB","24,",IF(#REF!="HOB","21,",""))))))))),"")</f>
        <v/>
      </c>
      <c r="X1309" s="76" t="str">
        <f>IF($A1308&lt;&gt;"",IF(OR(CR1308&lt;&gt;0,CS1308&lt;&gt;0,#REF!&lt;$BB$3),"",IF(#REF!="LER","04,",IF(#REF!="LOR","07,",IF(#REF!="LEB","08,",IF(#REF!="LOB","04,",IF(#REF!="HER","22,",IF(#REF!="HOR","25,",IF(#REF!="HEB","26,",IF(#REF!="HOB","22,",""))))))))),"")</f>
        <v/>
      </c>
      <c r="Y1309" s="76" t="str">
        <f>IF($A1308&lt;&gt;"",IF(OR(CR1308&lt;&gt;0,CS1308&lt;&gt;0,#REF!&lt;$BB$3),"",IF(#REF!="LER","05,",IF(#REF!="LOR","09,",IF(#REF!="LEB","10,",IF(#REF!="LOB","05,",IF(#REF!="HER","23,",IF(#REF!="HOR","27,",IF(#REF!="HEB","28,",IF(#REF!="HOB","23,",""))))))))),"")</f>
        <v/>
      </c>
      <c r="Z1309" s="76" t="str">
        <f t="shared" si="2130"/>
        <v/>
      </c>
      <c r="AA1309" s="131" t="b">
        <f t="shared" si="2091"/>
        <v>0</v>
      </c>
      <c r="AB1309" s="131" t="b">
        <f t="shared" si="2092"/>
        <v>0</v>
      </c>
      <c r="AC1309" s="131" t="b">
        <f t="shared" si="2093"/>
        <v>0</v>
      </c>
      <c r="AD1309" s="131" t="b">
        <f t="shared" si="2094"/>
        <v>0</v>
      </c>
      <c r="AE1309" s="131" t="b">
        <f t="shared" si="2095"/>
        <v>0</v>
      </c>
      <c r="AF1309" s="131" t="b">
        <f t="shared" si="2096"/>
        <v>0</v>
      </c>
      <c r="AG1309" s="131"/>
      <c r="AH1309" s="131" t="e">
        <f t="shared" si="2127"/>
        <v>#REF!</v>
      </c>
      <c r="AI1309" s="60"/>
      <c r="AJ1309" s="60"/>
      <c r="AK1309" s="67">
        <f t="shared" si="2121"/>
        <v>1</v>
      </c>
      <c r="AL1309" s="76" t="str">
        <f>IF($A1308&lt;&gt;"",IF(OR(CR1308&lt;&gt;0,CS1308&lt;&gt;0,#REF!&lt;$BB$3),"",IF(#REF!="LER","07,",IF(#REF!="LOR","12,",IF(#REF!="LEB","12,",IF(#REF!="LOB","08,",IF(#REF!="HER","25,",IF(#REF!="HOR","30,",IF(#REF!="HEB","30,",IF(#REF!="HOB","25,",""))))))))),"")</f>
        <v/>
      </c>
      <c r="AM1309" s="76" t="str">
        <f>IF($A1308&lt;&gt;"",IF(OR(CR1308&lt;&gt;0,CS1308&lt;&gt;0,#REF!&lt;$BB$3),"",IF(#REF!="LER","08,",IF(#REF!="LOR","13,",IF(#REF!="LEB","13,",IF(#REF!="LOB","09,",IF(#REF!="HER","26,",IF(#REF!="HOR","31,",IF(#REF!="HEB","31,",IF(#REF!="HOB","26,",""))))))))),"")</f>
        <v/>
      </c>
      <c r="AN1309" s="118" t="str">
        <f t="shared" si="2122"/>
        <v/>
      </c>
      <c r="AO1309" s="76" t="str">
        <f>IF($A1308&lt;&gt;"",IF(OR(CR1308&lt;&gt;0,CS1308&lt;&gt;0,#REF!&lt;$BB$3),"",IF(#REF!="LER","10,",IF(#REF!="LOR","15,",IF(#REF!="LEB","15,",IF(#REF!="LOB","11,",IF(#REF!="HER","28,",IF(#REF!="HOR","33,",IF(#REF!="HEB","33,",IF(#REF!="HOB","28,",""))))))))),"")</f>
        <v/>
      </c>
      <c r="AP1309" s="76" t="str">
        <f>IF($A1308&lt;&gt;"",IF(OR(CR1308&lt;&gt;0,CS1308&lt;&gt;0,#REF!&lt;$BB$3),"",IF(#REF!="LER","12,",IF(#REF!="LOR","16,",IF(#REF!="LEB","16,",IF(#REF!="LOB","13,",IF(#REF!="HER","30,",IF(#REF!="HOR","34,",IF(#REF!="HEB","34,",IF(#REF!="HOB","29,",""))))))))),"")</f>
        <v/>
      </c>
      <c r="AQ1309" s="76" t="str">
        <f>IF($A1308&lt;&gt;"",IF(OR(CR1308&lt;&gt;0,CS1308&lt;&gt;0,#REF!&lt;$BB$3),"",IF(#REF!="LER","14,",IF(#REF!="LOR","17,",IF(#REF!="LEB","17,",IF(#REF!="LOB","15,",IF(#REF!="HER","32,",IF(#REF!="HOR","35,",IF(#REF!="HEB","35,",IF(#REF!="HOB","31,",""))))))))),"")</f>
        <v/>
      </c>
      <c r="AR1309" s="76" t="str">
        <f>IF($A1308&lt;&gt;"",IF(OR(CR1308&lt;&gt;0,CS1308&lt;&gt;0,#REF!&lt;$BB$3),"",IF(#REF!="LER","16,",IF(#REF!="LOR","18,",IF(#REF!="LEB","18,",IF(#REF!="LOB","17,",IF(#REF!="HER","34,",IF(#REF!="HOR","36,",IF(#REF!="HEB","36,",IF(#REF!="HOB","33,",""))))))))),"")</f>
        <v/>
      </c>
      <c r="AS1309" s="60" t="b">
        <f t="shared" si="2097"/>
        <v>0</v>
      </c>
      <c r="AT1309" s="60" t="b">
        <f t="shared" si="2098"/>
        <v>0</v>
      </c>
      <c r="AU1309" s="60" t="b">
        <f t="shared" si="2099"/>
        <v>0</v>
      </c>
      <c r="AV1309" s="60" t="b">
        <f t="shared" si="2100"/>
        <v>0</v>
      </c>
      <c r="AW1309" s="60" t="b">
        <f t="shared" si="2101"/>
        <v>0</v>
      </c>
      <c r="AX1309" s="60" t="b">
        <f t="shared" si="2102"/>
        <v>0</v>
      </c>
      <c r="AY1309" s="60" t="b">
        <f t="shared" si="2103"/>
        <v>0</v>
      </c>
      <c r="AZ1309" s="131"/>
      <c r="BA1309" s="131">
        <f t="shared" si="2128"/>
        <v>1</v>
      </c>
      <c r="BB1309" s="13">
        <f t="shared" si="2139"/>
        <v>0</v>
      </c>
      <c r="BC1309" s="11">
        <f t="shared" si="2104"/>
        <v>0</v>
      </c>
      <c r="BD1309" s="67" t="e">
        <f t="shared" si="2123"/>
        <v>#REF!</v>
      </c>
      <c r="BE1309" s="76" t="str">
        <f>IF($A1308&lt;&gt;"",IF(OR(EE1308&lt;&gt;0,EF1308&lt;&gt;0,#REF!&lt;$BB$3),"",IF(#REF!="LER","01,",IF(#REF!="LOR","01,",IF(#REF!="LEB","02,",IF(#REF!="LOB","01,",IF(#REF!="HER","19,",IF(#REF!="HOR","19,",IF(#REF!="HEB","20,",IF(#REF!="HOB","19,",""))))))))),"")</f>
        <v/>
      </c>
      <c r="BF1309" s="76" t="str">
        <f>IF($A1308&lt;&gt;"",IF(OR(EE1308&lt;&gt;0,EF1308&lt;&gt;0,#REF!&lt;$BB$3),"",IF(#REF!="LER","02,",IF(#REF!="LOR","03,",IF(#REF!="LEB","04,",IF(#REF!="LOB","02,",IF(#REF!="HER","20,",IF(#REF!="HOR","21,",IF(#REF!="HEB","22,",IF(#REF!="HOB","20,",""))))))))),"")</f>
        <v/>
      </c>
      <c r="BG1309" s="76" t="str">
        <f>IF($A1308&lt;&gt;"",IF(OR(EE1308&lt;&gt;0,EF1308&lt;&gt;0,#REF!&lt;$BB$3),"",IF(#REF!="LER","03,",IF(#REF!="LOR","05,",IF(#REF!="LEB","06,",IF(#REF!="LOB","03,",IF(#REF!="HER","21,",IF(#REF!="HOR","23,",IF(#REF!="HEB","24,",IF(#REF!="HOB","21,",""))))))))),"")</f>
        <v/>
      </c>
      <c r="BH1309" s="76" t="str">
        <f>IF($A1308&lt;&gt;"",IF(OR(EE1308&lt;&gt;0,EF1308&lt;&gt;0,#REF!&lt;$BB$3),"",IF(#REF!="LER","04,",IF(#REF!="LOR","07,",IF(#REF!="LEB","08,",IF(#REF!="LOB","04,",IF(#REF!="HER","22,",IF(#REF!="HOR","25,",IF(#REF!="HEB","26,",IF(#REF!="HOB","22,",""))))))))),"")</f>
        <v/>
      </c>
      <c r="BI1309" s="76" t="str">
        <f>IF($A1308&lt;&gt;"",IF(OR(EE1308&lt;&gt;0,EF1308&lt;&gt;0,#REF!&lt;$BB$3),"",IF(#REF!="LER","05,",IF(#REF!="LOR","09,",IF(#REF!="LEB","10,",IF(#REF!="LOB","05,",IF(#REF!="HER","23,",IF(#REF!="HOR","27,",IF(#REF!="HEB","28,",IF(#REF!="HOB","23,",""))))))))),"")</f>
        <v/>
      </c>
      <c r="BJ1309" s="76" t="str">
        <f t="shared" si="2105"/>
        <v/>
      </c>
      <c r="BK1309" s="131" t="b">
        <f t="shared" si="2106"/>
        <v>0</v>
      </c>
      <c r="BL1309" s="131" t="b">
        <f t="shared" si="2107"/>
        <v>0</v>
      </c>
      <c r="BM1309" s="131" t="b">
        <f t="shared" si="2108"/>
        <v>0</v>
      </c>
      <c r="BN1309" s="131" t="b">
        <f t="shared" si="2109"/>
        <v>0</v>
      </c>
      <c r="BO1309" s="131" t="b">
        <f t="shared" si="2110"/>
        <v>0</v>
      </c>
      <c r="BP1309" s="131" t="b">
        <f t="shared" si="2111"/>
        <v>0</v>
      </c>
      <c r="BQ1309" s="131"/>
      <c r="BR1309" s="131" t="e">
        <f t="shared" si="2129"/>
        <v>#REF!</v>
      </c>
      <c r="BS1309" s="92">
        <f t="shared" si="2125"/>
        <v>0</v>
      </c>
      <c r="BT1309" s="60"/>
      <c r="BU1309" s="60"/>
      <c r="BV1309" s="67" t="e">
        <f t="shared" si="2124"/>
        <v>#REF!</v>
      </c>
      <c r="BW1309" s="76" t="str">
        <f>IF($A1308&lt;&gt;"",IF(OR(EE1308&lt;&gt;0,EF1308&lt;&gt;0,#REF!&lt;$BB$3),"",IF(#REF!="LER","07,",IF(#REF!="LOR","12,",IF(#REF!="LEB","12,",IF(#REF!="LOB","08,",IF(#REF!="HER","25,",IF(#REF!="HOR","30,",IF(#REF!="HEB","30,",IF(#REF!="HOB","25,",""))))))))),"")</f>
        <v/>
      </c>
      <c r="BX1309" s="76" t="str">
        <f>IF($A1308&lt;&gt;"",IF(OR(EE1308&lt;&gt;0,EF1308&lt;&gt;0,#REF!&lt;$BB$3),"",IF(#REF!="LER","08,",IF(#REF!="LOR","13,",IF(#REF!="LEB","13,",IF(#REF!="LOB","09,",IF(#REF!="HER","26,",IF(#REF!="HOR","31,",IF(#REF!="HEB","31,",IF(#REF!="HOB","26,",""))))))))),"")</f>
        <v/>
      </c>
      <c r="BY1309" s="76" t="str">
        <f>IF($A1308&lt;&gt;"",IF(OR(EE1308&lt;&gt;0,EF1308&lt;&gt;0,#REF!&lt;$BB$3),"",IF(#REF!="LER","09,",IF(#REF!="LOR","14,",IF(#REF!="LEB","14,",IF(#REF!="LOB","10,",IF(#REF!="HER","27,",IF(#REF!="HOR","32,",IF(#REF!="HEB","32,",IF(#REF!="HOB","27,",""))))))))),"")</f>
        <v/>
      </c>
      <c r="BZ1309" s="76" t="str">
        <f>IF($A1308&lt;&gt;"",IF(OR(EE1308&lt;&gt;0,EF1308&lt;&gt;0,#REF!&lt;$BB$3),"",IF(#REF!="LER","10,",IF(#REF!="LOR","15,",IF(#REF!="LEB","15,",IF(#REF!="LOB","11,",IF(#REF!="HER","28,",IF(#REF!="HOR","33,",IF(#REF!="HEB","33,",IF(#REF!="HOB","28,",""))))))))),"")</f>
        <v/>
      </c>
      <c r="CA1309" s="76" t="str">
        <f>IF($A1308&lt;&gt;"",IF(OR(EE1308&lt;&gt;0,EF1308&lt;&gt;0,#REF!&lt;$BB$3),"",IF(#REF!="LER","12,",IF(#REF!="LOR","16,",IF(#REF!="LEB","16,",IF(#REF!="LOB","13,",IF(#REF!="HER","30,",IF(#REF!="HOR","34,",IF(#REF!="HEB","34,",IF(#REF!="HOB","29,",""))))))))),"")</f>
        <v/>
      </c>
      <c r="CB1309" s="76" t="str">
        <f>IF($A1308&lt;&gt;"",IF(OR(EE1308&lt;&gt;0,EF1308&lt;&gt;0,#REF!&lt;$BB$3),"",IF(#REF!="LER","14,",IF(#REF!="LOR","17,",IF(#REF!="LEB","17,",IF(#REF!="LOB","15,",IF(#REF!="HER","32,",IF(#REF!="HOR","35,",IF(#REF!="HEB","35,",IF(#REF!="HOB","31,",""))))))))),"")</f>
        <v/>
      </c>
      <c r="CC1309" s="76" t="str">
        <f>IF($A1308&lt;&gt;"",IF(OR(EE1308&lt;&gt;0,EF1308&lt;&gt;0,#REF!&lt;$BB$3),"",IF(#REF!="LER","16,",IF(#REF!="LOR","18,",IF(#REF!="LEB","18,",IF(#REF!="LOB","17,",IF(#REF!="HER","34,",IF(#REF!="HOR","36,",IF(#REF!="HEB","36,",IF(#REF!="HOB","33,",""))))))))),"")</f>
        <v/>
      </c>
      <c r="CD1309" s="60" t="b">
        <f t="shared" si="2112"/>
        <v>0</v>
      </c>
      <c r="CE1309" s="60" t="b">
        <f t="shared" si="2113"/>
        <v>0</v>
      </c>
      <c r="CF1309" s="60" t="b">
        <f t="shared" si="2114"/>
        <v>0</v>
      </c>
      <c r="CG1309" s="60" t="b">
        <f t="shared" si="2115"/>
        <v>0</v>
      </c>
      <c r="CH1309" s="60" t="b">
        <f t="shared" si="2116"/>
        <v>0</v>
      </c>
      <c r="CI1309" s="60" t="b">
        <f t="shared" si="2117"/>
        <v>0</v>
      </c>
      <c r="CJ1309" s="60" t="b">
        <f t="shared" si="2118"/>
        <v>0</v>
      </c>
      <c r="CK1309" s="131"/>
      <c r="CL1309" s="131" t="e">
        <f t="shared" si="2085"/>
        <v>#REF!</v>
      </c>
      <c r="CM1309" s="92" t="e">
        <f t="shared" si="2126"/>
        <v>#REF!</v>
      </c>
      <c r="CN1309" s="13" t="e">
        <f t="shared" si="2140"/>
        <v>#REF!</v>
      </c>
      <c r="CO1309" s="11" t="e">
        <f t="shared" si="2119"/>
        <v>#REF!</v>
      </c>
      <c r="CP1309" s="13">
        <f t="shared" si="2138"/>
        <v>0</v>
      </c>
      <c r="CQ1309" s="11">
        <f t="shared" si="2141"/>
        <v>0</v>
      </c>
      <c r="CR1309" s="57">
        <f t="shared" si="2089"/>
        <v>0</v>
      </c>
      <c r="CS1309" s="57">
        <f t="shared" si="2090"/>
        <v>0</v>
      </c>
      <c r="CT1309" s="57">
        <f t="shared" si="2086"/>
        <v>0</v>
      </c>
      <c r="CU1309" s="24"/>
      <c r="CV1309" s="24"/>
      <c r="CW1309" s="24"/>
      <c r="CX1309" s="24"/>
      <c r="CY1309" s="24"/>
      <c r="CZ1309" s="24"/>
      <c r="DA1309" s="24"/>
      <c r="DB1309" s="24"/>
      <c r="DC1309" s="24"/>
      <c r="DD1309" s="64"/>
      <c r="DE1309" s="39"/>
      <c r="DF1309" s="39"/>
      <c r="DG1309" s="39"/>
      <c r="DH1309" s="39"/>
      <c r="DI1309" s="83"/>
      <c r="DJ1309" s="39"/>
      <c r="DK1309" s="22"/>
      <c r="DL1309" s="22"/>
      <c r="DM1309" s="32"/>
      <c r="DN1309" s="22"/>
      <c r="DO1309" s="22"/>
      <c r="DP1309" s="22"/>
      <c r="DQ1309" s="22"/>
      <c r="DR1309" s="22"/>
      <c r="DS1309" s="22"/>
      <c r="DT1309" s="22"/>
      <c r="DU1309" s="22"/>
      <c r="DV1309" s="22"/>
      <c r="DW1309" s="22"/>
      <c r="DX1309" s="22"/>
      <c r="DY1309" s="22"/>
      <c r="DZ1309" s="22"/>
      <c r="EA1309" s="32"/>
      <c r="EB1309" s="22"/>
      <c r="EC1309" s="22"/>
      <c r="EG1309" s="22"/>
      <c r="EH1309"/>
    </row>
    <row r="1310" spans="1:138" s="23" customFormat="1" x14ac:dyDescent="0.2">
      <c r="A1310" s="127"/>
      <c r="B1310" s="61" t="str">
        <f>IF(A1310="","",IF(U1311="","DB",U1311&amp;V1311&amp;W1311&amp;X1311&amp;Y1311&amp;Z1311&amp;AL1311&amp;AM1311&amp;AN1311&amp;AO1311&amp;AP1311&amp;AQ1311&amp;AR1311&amp;#REF!))</f>
        <v/>
      </c>
      <c r="C1310" s="7" t="str">
        <f t="shared" si="2131"/>
        <v/>
      </c>
      <c r="D1310" s="60">
        <f t="shared" si="2137"/>
        <v>0</v>
      </c>
      <c r="E1310" s="7" t="str">
        <f t="shared" si="2088"/>
        <v/>
      </c>
      <c r="F1310" s="72" t="str">
        <f t="shared" si="2142"/>
        <v/>
      </c>
      <c r="G1310" s="73">
        <f t="shared" si="2132"/>
        <v>0</v>
      </c>
      <c r="H1310" s="112">
        <f t="shared" si="2133"/>
        <v>0</v>
      </c>
      <c r="I1310" s="112">
        <f t="shared" si="2134"/>
        <v>0</v>
      </c>
      <c r="J1310" s="74" t="e">
        <f>COUNTIF(#REF!,"E")</f>
        <v>#REF!</v>
      </c>
      <c r="K1310" s="74" t="e">
        <f>COUNTIF(#REF!,"O")</f>
        <v>#REF!</v>
      </c>
      <c r="L1310" s="74" t="e">
        <f t="shared" si="2135"/>
        <v>#REF!</v>
      </c>
      <c r="M1310" s="113" t="e">
        <f t="shared" si="2136"/>
        <v>#REF!</v>
      </c>
      <c r="N1310" s="60"/>
      <c r="O1310" s="61"/>
      <c r="P1310" s="61"/>
      <c r="Q1310" s="61"/>
      <c r="R1310" s="61"/>
      <c r="S1310" s="7"/>
      <c r="T1310" s="67" t="e">
        <f t="shared" si="2120"/>
        <v>#REF!</v>
      </c>
      <c r="U1310" s="76" t="str">
        <f>IF($A1309&lt;&gt;"",IF(OR(CR1309&lt;&gt;0,CS1309&lt;&gt;0,$BB$3&gt;0),"",IF(#REF!="LER","01,",IF(#REF!="LOR","01,",IF(#REF!="LEB","02,",IF(#REF!="LOB","01,",IF(#REF!="HER","19,",IF(#REF!="HOR","19,",IF(#REF!="HEB","20,",IF(#REF!="HOB","19,",""))))))))),"")</f>
        <v/>
      </c>
      <c r="V1310" s="76" t="str">
        <f>IF($A1309&lt;&gt;"",IF(OR(CR1309&lt;&gt;0,CS1309&lt;&gt;0,$BB$3&gt;0),"",IF(#REF!="LER","02,",IF(#REF!="LOR","03,",IF(#REF!="LEB","04,",IF(#REF!="LOB","02,",IF(#REF!="HER","20,",IF(#REF!="HOR","21,",IF(#REF!="HEB","22,",IF(#REF!="HOB","20,",""))))))))),"")</f>
        <v/>
      </c>
      <c r="W1310" s="76" t="str">
        <f>IF($A1309&lt;&gt;"",IF(OR(CR1309&lt;&gt;0,CS1309&lt;&gt;0,$BB$3&gt;0),"",IF(#REF!="LER","03,",IF(#REF!="LOR","05,",IF(#REF!="LEB","06,",IF(#REF!="LOB","03,",IF(#REF!="HER","21,",IF(#REF!="HOR","23,",IF(#REF!="HEB","24,",IF(#REF!="HOB","21,",""))))))))),"")</f>
        <v/>
      </c>
      <c r="X1310" s="76" t="str">
        <f>IF($A1309&lt;&gt;"",IF(OR(CR1309&lt;&gt;0,CS1309&lt;&gt;0,$BB$3&gt;0),"",IF(#REF!="LER","04,",IF(#REF!="LOR","07,",IF(#REF!="LEB","08,",IF(#REF!="LOB","04,",IF(#REF!="HER","22,",IF(#REF!="HOR","25,",IF(#REF!="HEB","26,",IF(#REF!="HOB","22,",""))))))))),"")</f>
        <v/>
      </c>
      <c r="Y1310" s="76" t="str">
        <f>IF($A1309&lt;&gt;"",IF(OR(CR1309&lt;&gt;0,CS1309&lt;&gt;0,$BB$3&gt;0),"",IF(#REF!="LER","05,",IF(#REF!="LOR","09,",IF(#REF!="LEB","10,",IF(#REF!="LOB","05,",IF(#REF!="HER","23,",IF(#REF!="HOR","27,",IF(#REF!="HEB","28,",IF(#REF!="HOB","23,",""))))))))),"")</f>
        <v/>
      </c>
      <c r="Z1310" s="76" t="str">
        <f t="shared" si="2130"/>
        <v/>
      </c>
      <c r="AA1310" s="131" t="b">
        <f t="shared" si="2091"/>
        <v>0</v>
      </c>
      <c r="AB1310" s="131" t="b">
        <f t="shared" si="2092"/>
        <v>0</v>
      </c>
      <c r="AC1310" s="131" t="b">
        <f t="shared" si="2093"/>
        <v>0</v>
      </c>
      <c r="AD1310" s="131" t="b">
        <f t="shared" si="2094"/>
        <v>0</v>
      </c>
      <c r="AE1310" s="131" t="b">
        <f t="shared" si="2095"/>
        <v>0</v>
      </c>
      <c r="AF1310" s="131" t="b">
        <f t="shared" si="2096"/>
        <v>0</v>
      </c>
      <c r="AG1310" s="131"/>
      <c r="AH1310" s="131" t="e">
        <f t="shared" si="2127"/>
        <v>#REF!</v>
      </c>
      <c r="AI1310" s="60"/>
      <c r="AJ1310" s="60"/>
      <c r="AK1310" s="67">
        <f t="shared" si="2121"/>
        <v>1</v>
      </c>
      <c r="AL1310" s="76" t="str">
        <f>IF($A1309&lt;&gt;"",IF(OR(CR1309&lt;&gt;0,CS1309&lt;&gt;0,$BB$3&gt;0),"",IF(#REF!="LER","07,",IF(#REF!="LOR","12,",IF(#REF!="LEB","12,",IF(#REF!="LOB","08,",IF(#REF!="HER","25,",IF(#REF!="HOR","30,",IF(#REF!="HEB","30,",IF(#REF!="HOB","25,",""))))))))),"")</f>
        <v/>
      </c>
      <c r="AM1310" s="76" t="str">
        <f>IF($A1309&lt;&gt;"",IF(OR(CR1309&lt;&gt;0,CS1309&lt;&gt;0,$BB$3&gt;0),"",IF(#REF!="LER","08,",IF(#REF!="LOR","13,",IF(#REF!="LEB","13,",IF(#REF!="LOB","09,",IF(#REF!="HER","26,",IF(#REF!="HOR","31,",IF(#REF!="HEB","31,",IF(#REF!="HOB","26,",""))))))))),"")</f>
        <v/>
      </c>
      <c r="AN1310" s="118" t="str">
        <f t="shared" si="2122"/>
        <v/>
      </c>
      <c r="AO1310" s="76" t="str">
        <f>IF($A1309&lt;&gt;"",IF(OR(CR1309&lt;&gt;0,CS1309&lt;&gt;0,$BB$3&gt;0),"",IF(#REF!="LER","10,",IF(#REF!="LOR","15,",IF(#REF!="LEB","15,",IF(#REF!="LOB","11,",IF(#REF!="HER","28,",IF(#REF!="HOR","33,",IF(#REF!="HEB","33,",IF(#REF!="HOB","28,",""))))))))),"")</f>
        <v/>
      </c>
      <c r="AP1310" s="76" t="str">
        <f>IF($A1309&lt;&gt;"",IF(OR(CR1309&lt;&gt;0,CS1309&lt;&gt;0,$BB$3&gt;0),"",IF(#REF!="LER","12,",IF(#REF!="LOR","16,",IF(#REF!="LEB","16,",IF(#REF!="LOB","13,",IF(#REF!="HER","30,",IF(#REF!="HOR","34,",IF(#REF!="HEB","34,",IF(#REF!="HOB","29,",""))))))))),"")</f>
        <v/>
      </c>
      <c r="AQ1310" s="76" t="str">
        <f>IF($A1309&lt;&gt;"",IF(OR(CR1309&lt;&gt;0,CS1309&lt;&gt;0,$BB$3&gt;0),"",IF(#REF!="LER","14,",IF(#REF!="LOR","17,",IF(#REF!="LEB","17,",IF(#REF!="LOB","15,",IF(#REF!="HER","32,",IF(#REF!="HOR","35,",IF(#REF!="HEB","35,",IF(#REF!="HOB","31,",""))))))))),"")</f>
        <v/>
      </c>
      <c r="AR1310" s="76" t="str">
        <f>IF($A1309&lt;&gt;"",IF(OR(CR1309&lt;&gt;0,CS1309&lt;&gt;0,$BB$3&gt;0),"",IF(#REF!="LER","16,",IF(#REF!="LOR","18,",IF(#REF!="LEB","18,",IF(#REF!="LOB","17,",IF(#REF!="HER","34,",IF(#REF!="HOR","36,",IF(#REF!="HEB","36,",IF(#REF!="HOB","33,",""))))))))),"")</f>
        <v/>
      </c>
      <c r="AS1310" s="60" t="b">
        <f t="shared" si="2097"/>
        <v>0</v>
      </c>
      <c r="AT1310" s="60" t="b">
        <f t="shared" si="2098"/>
        <v>0</v>
      </c>
      <c r="AU1310" s="60" t="b">
        <f t="shared" si="2099"/>
        <v>0</v>
      </c>
      <c r="AV1310" s="60" t="b">
        <f t="shared" si="2100"/>
        <v>0</v>
      </c>
      <c r="AW1310" s="60" t="b">
        <f t="shared" si="2101"/>
        <v>0</v>
      </c>
      <c r="AX1310" s="60" t="b">
        <f t="shared" si="2102"/>
        <v>0</v>
      </c>
      <c r="AY1310" s="60" t="b">
        <f t="shared" si="2103"/>
        <v>0</v>
      </c>
      <c r="AZ1310" s="131"/>
      <c r="BA1310" s="131">
        <f t="shared" si="2128"/>
        <v>1</v>
      </c>
      <c r="BB1310" s="13">
        <f t="shared" si="2139"/>
        <v>0</v>
      </c>
      <c r="BC1310" s="11">
        <f t="shared" si="2104"/>
        <v>0</v>
      </c>
      <c r="BD1310" s="67" t="e">
        <f t="shared" si="2123"/>
        <v>#REF!</v>
      </c>
      <c r="BE1310" s="76" t="str">
        <f>IF($A1309&lt;&gt;"",IF(OR(EE1309&lt;&gt;0,EF1309&lt;&gt;0,$BB$3&gt;0),"",IF(#REF!="LER","01,",IF(#REF!="LOR","01,",IF(#REF!="LEB","02,",IF(#REF!="LOB","01,",IF(#REF!="HER","19,",IF(#REF!="HOR","19,",IF(#REF!="HEB","20,",IF(#REF!="HOB","19,",""))))))))),"")</f>
        <v/>
      </c>
      <c r="BF1310" s="76" t="str">
        <f>IF($A1309&lt;&gt;"",IF(OR(EE1309&lt;&gt;0,EF1309&lt;&gt;0,$BB$3&gt;0),"",IF(#REF!="LER","02,",IF(#REF!="LOR","03,",IF(#REF!="LEB","04,",IF(#REF!="LOB","02,",IF(#REF!="HER","20,",IF(#REF!="HOR","21,",IF(#REF!="HEB","22,",IF(#REF!="HOB","20,",""))))))))),"")</f>
        <v/>
      </c>
      <c r="BG1310" s="76" t="str">
        <f>IF($A1309&lt;&gt;"",IF(OR(EE1309&lt;&gt;0,EF1309&lt;&gt;0,$BB$3&gt;0),"",IF(#REF!="LER","03,",IF(#REF!="LOR","05,",IF(#REF!="LEB","06,",IF(#REF!="LOB","03,",IF(#REF!="HER","21,",IF(#REF!="HOR","23,",IF(#REF!="HEB","24,",IF(#REF!="HOB","21,",""))))))))),"")</f>
        <v/>
      </c>
      <c r="BH1310" s="76" t="str">
        <f>IF($A1309&lt;&gt;"",IF(OR(EE1309&lt;&gt;0,EF1309&lt;&gt;0,$BB$3&gt;0),"",IF(#REF!="LER","04,",IF(#REF!="LOR","07,",IF(#REF!="LEB","08,",IF(#REF!="LOB","04,",IF(#REF!="HER","22,",IF(#REF!="HOR","25,",IF(#REF!="HEB","26,",IF(#REF!="HOB","22,",""))))))))),"")</f>
        <v/>
      </c>
      <c r="BI1310" s="76" t="str">
        <f>IF($A1309&lt;&gt;"",IF(OR(EE1309&lt;&gt;0,EF1309&lt;&gt;0,$BB$3&gt;0),"",IF(#REF!="LER","05,",IF(#REF!="LOR","09,",IF(#REF!="LEB","10,",IF(#REF!="LOB","05,",IF(#REF!="HER","23,",IF(#REF!="HOR","27,",IF(#REF!="HEB","28,",IF(#REF!="HOB","23,",""))))))))),"")</f>
        <v/>
      </c>
      <c r="BJ1310" s="76" t="str">
        <f t="shared" si="2105"/>
        <v/>
      </c>
      <c r="BK1310" s="131" t="b">
        <f t="shared" si="2106"/>
        <v>0</v>
      </c>
      <c r="BL1310" s="131" t="b">
        <f t="shared" si="2107"/>
        <v>0</v>
      </c>
      <c r="BM1310" s="131" t="b">
        <f t="shared" si="2108"/>
        <v>0</v>
      </c>
      <c r="BN1310" s="131" t="b">
        <f t="shared" si="2109"/>
        <v>0</v>
      </c>
      <c r="BO1310" s="131" t="b">
        <f t="shared" si="2110"/>
        <v>0</v>
      </c>
      <c r="BP1310" s="131" t="b">
        <f t="shared" si="2111"/>
        <v>0</v>
      </c>
      <c r="BQ1310" s="131"/>
      <c r="BR1310" s="131" t="e">
        <f t="shared" si="2129"/>
        <v>#REF!</v>
      </c>
      <c r="BS1310" s="92">
        <f t="shared" si="2125"/>
        <v>0</v>
      </c>
      <c r="BT1310" s="60"/>
      <c r="BU1310" s="60"/>
      <c r="BV1310" s="67" t="e">
        <f t="shared" si="2124"/>
        <v>#REF!</v>
      </c>
      <c r="BW1310" s="76" t="str">
        <f>IF($A1309&lt;&gt;"",IF(OR(EE1309&lt;&gt;0,EF1309&lt;&gt;0,$BB$3&gt;0),"",IF(#REF!="LER","07,",IF(#REF!="LOR","12,",IF(#REF!="LEB","12,",IF(#REF!="LOB","08,",IF(#REF!="HER","25,",IF(#REF!="HOR","30,",IF(#REF!="HEB","30,",IF(#REF!="HOB","25,",""))))))))),"")</f>
        <v/>
      </c>
      <c r="BX1310" s="76" t="str">
        <f>IF($A1309&lt;&gt;"",IF(OR(EE1309&lt;&gt;0,EF1309&lt;&gt;0,$BB$3&gt;0),"",IF(#REF!="LER","08,",IF(#REF!="LOR","13,",IF(#REF!="LEB","13,",IF(#REF!="LOB","09,",IF(#REF!="HER","26,",IF(#REF!="HOR","31,",IF(#REF!="HEB","31,",IF(#REF!="HOB","26,",""))))))))),"")</f>
        <v/>
      </c>
      <c r="BY1310" s="76" t="str">
        <f>IF($A1309&lt;&gt;"",IF(OR(EE1309&lt;&gt;0,EF1309&lt;&gt;0,$BB$3&gt;0),"",IF(#REF!="LER","09,",IF(#REF!="LOR","14,",IF(#REF!="LEB","14,",IF(#REF!="LOB","10,",IF(#REF!="HER","27,",IF(#REF!="HOR","32,",IF(#REF!="HEB","32,",IF(#REF!="HOB","27,",""))))))))),"")</f>
        <v/>
      </c>
      <c r="BZ1310" s="76" t="str">
        <f>IF($A1309&lt;&gt;"",IF(OR(EE1309&lt;&gt;0,EF1309&lt;&gt;0,$BB$3&gt;0),"",IF(#REF!="LER","10,",IF(#REF!="LOR","15,",IF(#REF!="LEB","15,",IF(#REF!="LOB","11,",IF(#REF!="HER","28,",IF(#REF!="HOR","33,",IF(#REF!="HEB","33,",IF(#REF!="HOB","28,",""))))))))),"")</f>
        <v/>
      </c>
      <c r="CA1310" s="76" t="str">
        <f>IF($A1309&lt;&gt;"",IF(OR(EE1309&lt;&gt;0,EF1309&lt;&gt;0,$BB$3&gt;0),"",IF(#REF!="LER","12,",IF(#REF!="LOR","16,",IF(#REF!="LEB","16,",IF(#REF!="LOB","13,",IF(#REF!="HER","30,",IF(#REF!="HOR","34,",IF(#REF!="HEB","34,",IF(#REF!="HOB","29,",""))))))))),"")</f>
        <v/>
      </c>
      <c r="CB1310" s="76" t="str">
        <f>IF($A1309&lt;&gt;"",IF(OR(EE1309&lt;&gt;0,EF1309&lt;&gt;0,$BB$3&gt;0),"",IF(#REF!="LER","14,",IF(#REF!="LOR","17,",IF(#REF!="LEB","17,",IF(#REF!="LOB","15,",IF(#REF!="HER","32,",IF(#REF!="HOR","35,",IF(#REF!="HEB","35,",IF(#REF!="HOB","31,",""))))))))),"")</f>
        <v/>
      </c>
      <c r="CC1310" s="76" t="str">
        <f>IF($A1309&lt;&gt;"",IF(OR(EE1309&lt;&gt;0,EF1309&lt;&gt;0,$BB$3&gt;0),"",IF(#REF!="LER","16,",IF(#REF!="LOR","18,",IF(#REF!="LEB","18,",IF(#REF!="LOB","17,",IF(#REF!="HER","34,",IF(#REF!="HOR","36,",IF(#REF!="HEB","36,",IF(#REF!="HOB","33,",""))))))))),"")</f>
        <v/>
      </c>
      <c r="CD1310" s="60" t="b">
        <f t="shared" si="2112"/>
        <v>0</v>
      </c>
      <c r="CE1310" s="60" t="b">
        <f t="shared" si="2113"/>
        <v>0</v>
      </c>
      <c r="CF1310" s="60" t="b">
        <f t="shared" si="2114"/>
        <v>0</v>
      </c>
      <c r="CG1310" s="60" t="b">
        <f t="shared" si="2115"/>
        <v>0</v>
      </c>
      <c r="CH1310" s="60" t="b">
        <f t="shared" si="2116"/>
        <v>0</v>
      </c>
      <c r="CI1310" s="60" t="b">
        <f t="shared" si="2117"/>
        <v>0</v>
      </c>
      <c r="CJ1310" s="60" t="b">
        <f t="shared" si="2118"/>
        <v>0</v>
      </c>
      <c r="CK1310" s="131"/>
      <c r="CL1310" s="131" t="e">
        <f t="shared" si="2085"/>
        <v>#REF!</v>
      </c>
      <c r="CM1310" s="92" t="e">
        <f t="shared" si="2126"/>
        <v>#REF!</v>
      </c>
      <c r="CN1310" s="13" t="e">
        <f t="shared" si="2140"/>
        <v>#REF!</v>
      </c>
      <c r="CO1310" s="11" t="e">
        <f t="shared" si="2119"/>
        <v>#REF!</v>
      </c>
      <c r="CP1310" s="13">
        <f t="shared" si="2138"/>
        <v>0</v>
      </c>
      <c r="CQ1310" s="11">
        <f t="shared" si="2141"/>
        <v>0</v>
      </c>
      <c r="CR1310" s="57">
        <f t="shared" si="2089"/>
        <v>0</v>
      </c>
      <c r="CS1310" s="57">
        <f t="shared" si="2090"/>
        <v>0</v>
      </c>
      <c r="CT1310" s="57">
        <f t="shared" si="2086"/>
        <v>0</v>
      </c>
      <c r="CU1310" s="24"/>
      <c r="CV1310" s="24"/>
      <c r="CW1310" s="24"/>
      <c r="CX1310" s="24"/>
      <c r="CY1310" s="24"/>
      <c r="CZ1310" s="24"/>
      <c r="DA1310" s="24"/>
      <c r="DB1310" s="24"/>
      <c r="DC1310" s="24"/>
      <c r="DD1310" s="64"/>
      <c r="DE1310" s="39"/>
      <c r="DF1310" s="39"/>
      <c r="DG1310" s="39"/>
      <c r="DH1310" s="39"/>
      <c r="DI1310" s="83"/>
      <c r="DJ1310" s="39"/>
      <c r="DK1310" s="22"/>
      <c r="DL1310" s="22"/>
      <c r="DM1310" s="32"/>
      <c r="DN1310" s="22"/>
      <c r="DO1310" s="22"/>
      <c r="DP1310" s="22"/>
      <c r="DQ1310" s="22"/>
      <c r="DR1310" s="22"/>
      <c r="DS1310" s="22"/>
      <c r="DT1310" s="22"/>
      <c r="DU1310" s="22"/>
      <c r="DV1310" s="22"/>
      <c r="DW1310" s="22"/>
      <c r="DX1310" s="22"/>
      <c r="DY1310" s="22"/>
      <c r="DZ1310" s="22"/>
      <c r="EA1310" s="32"/>
      <c r="EB1310" s="22"/>
      <c r="EC1310" s="22"/>
      <c r="EG1310" s="22"/>
      <c r="EH1310"/>
    </row>
    <row r="1311" spans="1:138" s="23" customFormat="1" x14ac:dyDescent="0.2">
      <c r="A1311" s="127"/>
      <c r="B1311" s="61" t="str">
        <f>IF(A1311="","",IF(U1312="","DB",U1312&amp;V1312&amp;W1312&amp;X1312&amp;Y1312&amp;Z1312&amp;AL1312&amp;AM1312&amp;AN1312&amp;AO1312&amp;AP1312&amp;AQ1312&amp;AR1312&amp;#REF!))</f>
        <v/>
      </c>
      <c r="C1311" s="7" t="str">
        <f t="shared" si="2131"/>
        <v/>
      </c>
      <c r="D1311" s="60">
        <f t="shared" si="2137"/>
        <v>0</v>
      </c>
      <c r="E1311" s="7" t="str">
        <f t="shared" si="2088"/>
        <v/>
      </c>
      <c r="F1311" s="72" t="str">
        <f t="shared" si="2142"/>
        <v/>
      </c>
      <c r="G1311" s="73">
        <f t="shared" si="2132"/>
        <v>0</v>
      </c>
      <c r="H1311" s="112">
        <f t="shared" si="2133"/>
        <v>0</v>
      </c>
      <c r="I1311" s="112">
        <f t="shared" si="2134"/>
        <v>0</v>
      </c>
      <c r="J1311" s="74" t="e">
        <f>COUNTIF(#REF!,"E")</f>
        <v>#REF!</v>
      </c>
      <c r="K1311" s="74" t="e">
        <f>COUNTIF(#REF!,"O")</f>
        <v>#REF!</v>
      </c>
      <c r="L1311" s="74" t="e">
        <f t="shared" si="2135"/>
        <v>#REF!</v>
      </c>
      <c r="M1311" s="113" t="e">
        <f t="shared" si="2136"/>
        <v>#REF!</v>
      </c>
      <c r="N1311" s="60"/>
      <c r="O1311" s="61"/>
      <c r="P1311" s="61"/>
      <c r="Q1311" s="61"/>
      <c r="R1311" s="61"/>
      <c r="S1311" s="7"/>
      <c r="T1311" s="67" t="e">
        <f t="shared" si="2120"/>
        <v>#REF!</v>
      </c>
      <c r="U1311" s="76" t="str">
        <f>IF($A1310&lt;&gt;"",IF(OR(CR1310&lt;&gt;0,CS1310&lt;&gt;0,#REF!&lt;$BB$3),"",IF(#REF!="LER","01,",IF(#REF!="LOR","01,",IF(#REF!="LEB","02,",IF(#REF!="LOB","01,",IF(#REF!="HER","19,",IF(#REF!="HOR","19,",IF(#REF!="HEB","20,",IF(#REF!="HOB","19,",""))))))))),"")</f>
        <v/>
      </c>
      <c r="V1311" s="76" t="str">
        <f>IF($A1310&lt;&gt;"",IF(OR(CR1310&lt;&gt;0,CS1310&lt;&gt;0,#REF!&lt;$BB$3),"",IF(#REF!="LER","02,",IF(#REF!="LOR","03,",IF(#REF!="LEB","04,",IF(#REF!="LOB","02,",IF(#REF!="HER","20,",IF(#REF!="HOR","21,",IF(#REF!="HEB","22,",IF(#REF!="HOB","20,",""))))))))),"")</f>
        <v/>
      </c>
      <c r="W1311" s="76" t="str">
        <f>IF($A1310&lt;&gt;"",IF(OR(CR1310&lt;&gt;0,CS1310&lt;&gt;0,#REF!&lt;$BB$3),"",IF(#REF!="LER","03,",IF(#REF!="LOR","05,",IF(#REF!="LEB","06,",IF(#REF!="LOB","03,",IF(#REF!="HER","21,",IF(#REF!="HOR","23,",IF(#REF!="HEB","24,",IF(#REF!="HOB","21,",""))))))))),"")</f>
        <v/>
      </c>
      <c r="X1311" s="76" t="str">
        <f>IF($A1310&lt;&gt;"",IF(OR(CR1310&lt;&gt;0,CS1310&lt;&gt;0,#REF!&lt;$BB$3),"",IF(#REF!="LER","04,",IF(#REF!="LOR","07,",IF(#REF!="LEB","08,",IF(#REF!="LOB","04,",IF(#REF!="HER","22,",IF(#REF!="HOR","25,",IF(#REF!="HEB","26,",IF(#REF!="HOB","22,",""))))))))),"")</f>
        <v/>
      </c>
      <c r="Y1311" s="76" t="str">
        <f>IF($A1310&lt;&gt;"",IF(OR(CR1310&lt;&gt;0,CS1310&lt;&gt;0,#REF!&lt;$BB$3),"",IF(#REF!="LER","05,",IF(#REF!="LOR","09,",IF(#REF!="LEB","10,",IF(#REF!="LOB","05,",IF(#REF!="HER","23,",IF(#REF!="HOR","27,",IF(#REF!="HEB","28,",IF(#REF!="HOB","23,",""))))))))),"")</f>
        <v/>
      </c>
      <c r="Z1311" s="76" t="str">
        <f t="shared" si="2130"/>
        <v/>
      </c>
      <c r="AA1311" s="131" t="b">
        <f t="shared" si="2091"/>
        <v>0</v>
      </c>
      <c r="AB1311" s="131" t="b">
        <f t="shared" si="2092"/>
        <v>0</v>
      </c>
      <c r="AC1311" s="131" t="b">
        <f t="shared" si="2093"/>
        <v>0</v>
      </c>
      <c r="AD1311" s="131" t="b">
        <f t="shared" si="2094"/>
        <v>0</v>
      </c>
      <c r="AE1311" s="131" t="b">
        <f t="shared" si="2095"/>
        <v>0</v>
      </c>
      <c r="AF1311" s="131" t="b">
        <f t="shared" si="2096"/>
        <v>0</v>
      </c>
      <c r="AG1311" s="131"/>
      <c r="AH1311" s="131" t="e">
        <f t="shared" si="2127"/>
        <v>#REF!</v>
      </c>
      <c r="AI1311" s="60"/>
      <c r="AJ1311" s="60"/>
      <c r="AK1311" s="67">
        <f t="shared" si="2121"/>
        <v>1</v>
      </c>
      <c r="AL1311" s="76" t="str">
        <f>IF($A1310&lt;&gt;"",IF(OR(CR1310&lt;&gt;0,CS1310&lt;&gt;0,#REF!&lt;$BB$3),"",IF(#REF!="LER","07,",IF(#REF!="LOR","12,",IF(#REF!="LEB","12,",IF(#REF!="LOB","08,",IF(#REF!="HER","25,",IF(#REF!="HOR","30,",IF(#REF!="HEB","30,",IF(#REF!="HOB","25,",""))))))))),"")</f>
        <v/>
      </c>
      <c r="AM1311" s="76" t="str">
        <f>IF($A1310&lt;&gt;"",IF(OR(CR1310&lt;&gt;0,CS1310&lt;&gt;0,#REF!&lt;$BB$3),"",IF(#REF!="LER","08,",IF(#REF!="LOR","13,",IF(#REF!="LEB","13,",IF(#REF!="LOB","09,",IF(#REF!="HER","26,",IF(#REF!="HOR","31,",IF(#REF!="HEB","31,",IF(#REF!="HOB","26,",""))))))))),"")</f>
        <v/>
      </c>
      <c r="AN1311" s="118" t="str">
        <f t="shared" si="2122"/>
        <v/>
      </c>
      <c r="AO1311" s="76" t="str">
        <f>IF($A1310&lt;&gt;"",IF(OR(CR1310&lt;&gt;0,CS1310&lt;&gt;0,#REF!&lt;$BB$3),"",IF(#REF!="LER","10,",IF(#REF!="LOR","15,",IF(#REF!="LEB","15,",IF(#REF!="LOB","11,",IF(#REF!="HER","28,",IF(#REF!="HOR","33,",IF(#REF!="HEB","33,",IF(#REF!="HOB","28,",""))))))))),"")</f>
        <v/>
      </c>
      <c r="AP1311" s="76" t="str">
        <f>IF($A1310&lt;&gt;"",IF(OR(CR1310&lt;&gt;0,CS1310&lt;&gt;0,#REF!&lt;$BB$3),"",IF(#REF!="LER","12,",IF(#REF!="LOR","16,",IF(#REF!="LEB","16,",IF(#REF!="LOB","13,",IF(#REF!="HER","30,",IF(#REF!="HOR","34,",IF(#REF!="HEB","34,",IF(#REF!="HOB","29,",""))))))))),"")</f>
        <v/>
      </c>
      <c r="AQ1311" s="76" t="str">
        <f>IF($A1310&lt;&gt;"",IF(OR(CR1310&lt;&gt;0,CS1310&lt;&gt;0,#REF!&lt;$BB$3),"",IF(#REF!="LER","14,",IF(#REF!="LOR","17,",IF(#REF!="LEB","17,",IF(#REF!="LOB","15,",IF(#REF!="HER","32,",IF(#REF!="HOR","35,",IF(#REF!="HEB","35,",IF(#REF!="HOB","31,",""))))))))),"")</f>
        <v/>
      </c>
      <c r="AR1311" s="76" t="str">
        <f>IF($A1310&lt;&gt;"",IF(OR(CR1310&lt;&gt;0,CS1310&lt;&gt;0,#REF!&lt;$BB$3),"",IF(#REF!="LER","16,",IF(#REF!="LOR","18,",IF(#REF!="LEB","18,",IF(#REF!="LOB","17,",IF(#REF!="HER","34,",IF(#REF!="HOR","36,",IF(#REF!="HEB","36,",IF(#REF!="HOB","33,",""))))))))),"")</f>
        <v/>
      </c>
      <c r="AS1311" s="60" t="b">
        <f t="shared" si="2097"/>
        <v>0</v>
      </c>
      <c r="AT1311" s="60" t="b">
        <f t="shared" si="2098"/>
        <v>0</v>
      </c>
      <c r="AU1311" s="60" t="b">
        <f t="shared" si="2099"/>
        <v>0</v>
      </c>
      <c r="AV1311" s="60" t="b">
        <f t="shared" si="2100"/>
        <v>0</v>
      </c>
      <c r="AW1311" s="60" t="b">
        <f t="shared" si="2101"/>
        <v>0</v>
      </c>
      <c r="AX1311" s="60" t="b">
        <f t="shared" si="2102"/>
        <v>0</v>
      </c>
      <c r="AY1311" s="60" t="b">
        <f t="shared" si="2103"/>
        <v>0</v>
      </c>
      <c r="AZ1311" s="131"/>
      <c r="BA1311" s="131">
        <f t="shared" si="2128"/>
        <v>1</v>
      </c>
      <c r="BB1311" s="13">
        <f t="shared" si="2139"/>
        <v>0</v>
      </c>
      <c r="BC1311" s="11">
        <f t="shared" si="2104"/>
        <v>0</v>
      </c>
      <c r="BD1311" s="67" t="e">
        <f t="shared" si="2123"/>
        <v>#REF!</v>
      </c>
      <c r="BE1311" s="76" t="str">
        <f>IF($A1310&lt;&gt;"",IF(OR(EE1310&lt;&gt;0,EF1310&lt;&gt;0,#REF!&lt;$BB$3),"",IF(#REF!="LER","01,",IF(#REF!="LOR","01,",IF(#REF!="LEB","02,",IF(#REF!="LOB","01,",IF(#REF!="HER","19,",IF(#REF!="HOR","19,",IF(#REF!="HEB","20,",IF(#REF!="HOB","19,",""))))))))),"")</f>
        <v/>
      </c>
      <c r="BF1311" s="76" t="str">
        <f>IF($A1310&lt;&gt;"",IF(OR(EE1310&lt;&gt;0,EF1310&lt;&gt;0,#REF!&lt;$BB$3),"",IF(#REF!="LER","02,",IF(#REF!="LOR","03,",IF(#REF!="LEB","04,",IF(#REF!="LOB","02,",IF(#REF!="HER","20,",IF(#REF!="HOR","21,",IF(#REF!="HEB","22,",IF(#REF!="HOB","20,",""))))))))),"")</f>
        <v/>
      </c>
      <c r="BG1311" s="76" t="str">
        <f>IF($A1310&lt;&gt;"",IF(OR(EE1310&lt;&gt;0,EF1310&lt;&gt;0,#REF!&lt;$BB$3),"",IF(#REF!="LER","03,",IF(#REF!="LOR","05,",IF(#REF!="LEB","06,",IF(#REF!="LOB","03,",IF(#REF!="HER","21,",IF(#REF!="HOR","23,",IF(#REF!="HEB","24,",IF(#REF!="HOB","21,",""))))))))),"")</f>
        <v/>
      </c>
      <c r="BH1311" s="76" t="str">
        <f>IF($A1310&lt;&gt;"",IF(OR(EE1310&lt;&gt;0,EF1310&lt;&gt;0,#REF!&lt;$BB$3),"",IF(#REF!="LER","04,",IF(#REF!="LOR","07,",IF(#REF!="LEB","08,",IF(#REF!="LOB","04,",IF(#REF!="HER","22,",IF(#REF!="HOR","25,",IF(#REF!="HEB","26,",IF(#REF!="HOB","22,",""))))))))),"")</f>
        <v/>
      </c>
      <c r="BI1311" s="76" t="str">
        <f>IF($A1310&lt;&gt;"",IF(OR(EE1310&lt;&gt;0,EF1310&lt;&gt;0,#REF!&lt;$BB$3),"",IF(#REF!="LER","05,",IF(#REF!="LOR","09,",IF(#REF!="LEB","10,",IF(#REF!="LOB","05,",IF(#REF!="HER","23,",IF(#REF!="HOR","27,",IF(#REF!="HEB","28,",IF(#REF!="HOB","23,",""))))))))),"")</f>
        <v/>
      </c>
      <c r="BJ1311" s="76" t="str">
        <f t="shared" si="2105"/>
        <v/>
      </c>
      <c r="BK1311" s="131" t="b">
        <f t="shared" si="2106"/>
        <v>0</v>
      </c>
      <c r="BL1311" s="131" t="b">
        <f t="shared" si="2107"/>
        <v>0</v>
      </c>
      <c r="BM1311" s="131" t="b">
        <f t="shared" si="2108"/>
        <v>0</v>
      </c>
      <c r="BN1311" s="131" t="b">
        <f t="shared" si="2109"/>
        <v>0</v>
      </c>
      <c r="BO1311" s="131" t="b">
        <f t="shared" si="2110"/>
        <v>0</v>
      </c>
      <c r="BP1311" s="131" t="b">
        <f t="shared" si="2111"/>
        <v>0</v>
      </c>
      <c r="BQ1311" s="131"/>
      <c r="BR1311" s="131" t="e">
        <f t="shared" si="2129"/>
        <v>#REF!</v>
      </c>
      <c r="BS1311" s="92">
        <f t="shared" si="2125"/>
        <v>0</v>
      </c>
      <c r="BT1311" s="60"/>
      <c r="BU1311" s="60"/>
      <c r="BV1311" s="67" t="e">
        <f t="shared" si="2124"/>
        <v>#REF!</v>
      </c>
      <c r="BW1311" s="76" t="str">
        <f>IF($A1310&lt;&gt;"",IF(OR(EE1310&lt;&gt;0,EF1310&lt;&gt;0,#REF!&lt;$BB$3),"",IF(#REF!="LER","07,",IF(#REF!="LOR","12,",IF(#REF!="LEB","12,",IF(#REF!="LOB","08,",IF(#REF!="HER","25,",IF(#REF!="HOR","30,",IF(#REF!="HEB","30,",IF(#REF!="HOB","25,",""))))))))),"")</f>
        <v/>
      </c>
      <c r="BX1311" s="76" t="str">
        <f>IF($A1310&lt;&gt;"",IF(OR(EE1310&lt;&gt;0,EF1310&lt;&gt;0,#REF!&lt;$BB$3),"",IF(#REF!="LER","08,",IF(#REF!="LOR","13,",IF(#REF!="LEB","13,",IF(#REF!="LOB","09,",IF(#REF!="HER","26,",IF(#REF!="HOR","31,",IF(#REF!="HEB","31,",IF(#REF!="HOB","26,",""))))))))),"")</f>
        <v/>
      </c>
      <c r="BY1311" s="76" t="str">
        <f>IF($A1310&lt;&gt;"",IF(OR(EE1310&lt;&gt;0,EF1310&lt;&gt;0,#REF!&lt;$BB$3),"",IF(#REF!="LER","09,",IF(#REF!="LOR","14,",IF(#REF!="LEB","14,",IF(#REF!="LOB","10,",IF(#REF!="HER","27,",IF(#REF!="HOR","32,",IF(#REF!="HEB","32,",IF(#REF!="HOB","27,",""))))))))),"")</f>
        <v/>
      </c>
      <c r="BZ1311" s="76" t="str">
        <f>IF($A1310&lt;&gt;"",IF(OR(EE1310&lt;&gt;0,EF1310&lt;&gt;0,#REF!&lt;$BB$3),"",IF(#REF!="LER","10,",IF(#REF!="LOR","15,",IF(#REF!="LEB","15,",IF(#REF!="LOB","11,",IF(#REF!="HER","28,",IF(#REF!="HOR","33,",IF(#REF!="HEB","33,",IF(#REF!="HOB","28,",""))))))))),"")</f>
        <v/>
      </c>
      <c r="CA1311" s="76" t="str">
        <f>IF($A1310&lt;&gt;"",IF(OR(EE1310&lt;&gt;0,EF1310&lt;&gt;0,#REF!&lt;$BB$3),"",IF(#REF!="LER","12,",IF(#REF!="LOR","16,",IF(#REF!="LEB","16,",IF(#REF!="LOB","13,",IF(#REF!="HER","30,",IF(#REF!="HOR","34,",IF(#REF!="HEB","34,",IF(#REF!="HOB","29,",""))))))))),"")</f>
        <v/>
      </c>
      <c r="CB1311" s="76" t="str">
        <f>IF($A1310&lt;&gt;"",IF(OR(EE1310&lt;&gt;0,EF1310&lt;&gt;0,#REF!&lt;$BB$3),"",IF(#REF!="LER","14,",IF(#REF!="LOR","17,",IF(#REF!="LEB","17,",IF(#REF!="LOB","15,",IF(#REF!="HER","32,",IF(#REF!="HOR","35,",IF(#REF!="HEB","35,",IF(#REF!="HOB","31,",""))))))))),"")</f>
        <v/>
      </c>
      <c r="CC1311" s="76" t="str">
        <f>IF($A1310&lt;&gt;"",IF(OR(EE1310&lt;&gt;0,EF1310&lt;&gt;0,#REF!&lt;$BB$3),"",IF(#REF!="LER","16,",IF(#REF!="LOR","18,",IF(#REF!="LEB","18,",IF(#REF!="LOB","17,",IF(#REF!="HER","34,",IF(#REF!="HOR","36,",IF(#REF!="HEB","36,",IF(#REF!="HOB","33,",""))))))))),"")</f>
        <v/>
      </c>
      <c r="CD1311" s="60" t="b">
        <f t="shared" si="2112"/>
        <v>0</v>
      </c>
      <c r="CE1311" s="60" t="b">
        <f t="shared" si="2113"/>
        <v>0</v>
      </c>
      <c r="CF1311" s="60" t="b">
        <f t="shared" si="2114"/>
        <v>0</v>
      </c>
      <c r="CG1311" s="60" t="b">
        <f t="shared" si="2115"/>
        <v>0</v>
      </c>
      <c r="CH1311" s="60" t="b">
        <f t="shared" si="2116"/>
        <v>0</v>
      </c>
      <c r="CI1311" s="60" t="b">
        <f t="shared" si="2117"/>
        <v>0</v>
      </c>
      <c r="CJ1311" s="60" t="b">
        <f t="shared" si="2118"/>
        <v>0</v>
      </c>
      <c r="CK1311" s="131"/>
      <c r="CL1311" s="131" t="e">
        <f t="shared" si="2085"/>
        <v>#REF!</v>
      </c>
      <c r="CM1311" s="92" t="e">
        <f t="shared" si="2126"/>
        <v>#REF!</v>
      </c>
      <c r="CN1311" s="13" t="e">
        <f t="shared" si="2140"/>
        <v>#REF!</v>
      </c>
      <c r="CO1311" s="11" t="e">
        <f t="shared" si="2119"/>
        <v>#REF!</v>
      </c>
      <c r="CP1311" s="13">
        <f t="shared" si="2138"/>
        <v>0</v>
      </c>
      <c r="CQ1311" s="11">
        <f t="shared" si="2141"/>
        <v>0</v>
      </c>
      <c r="CR1311" s="57">
        <f t="shared" si="2089"/>
        <v>0</v>
      </c>
      <c r="CS1311" s="57">
        <f t="shared" si="2090"/>
        <v>0</v>
      </c>
      <c r="CT1311" s="57">
        <f t="shared" si="2086"/>
        <v>0</v>
      </c>
      <c r="CU1311" s="24"/>
      <c r="CV1311" s="24"/>
      <c r="CW1311" s="24"/>
      <c r="CX1311" s="24"/>
      <c r="CY1311" s="24"/>
      <c r="CZ1311" s="24"/>
      <c r="DA1311" s="24"/>
      <c r="DB1311" s="24"/>
      <c r="DC1311" s="24"/>
      <c r="DD1311" s="64"/>
      <c r="DE1311" s="39"/>
      <c r="DF1311" s="39"/>
      <c r="DG1311" s="39"/>
      <c r="DH1311" s="39"/>
      <c r="DI1311" s="83"/>
      <c r="DJ1311" s="39"/>
      <c r="DK1311" s="22"/>
      <c r="DL1311" s="22"/>
      <c r="DM1311" s="32"/>
      <c r="DN1311" s="22"/>
      <c r="DO1311" s="22"/>
      <c r="DP1311" s="22"/>
      <c r="DQ1311" s="22"/>
      <c r="DR1311" s="22"/>
      <c r="DS1311" s="22"/>
      <c r="DT1311" s="22"/>
      <c r="DU1311" s="22"/>
      <c r="DV1311" s="22"/>
      <c r="DW1311" s="22"/>
      <c r="DX1311" s="22"/>
      <c r="DY1311" s="22"/>
      <c r="DZ1311" s="22"/>
      <c r="EA1311" s="32"/>
      <c r="EB1311" s="22"/>
      <c r="EC1311" s="22"/>
      <c r="EG1311" s="22"/>
      <c r="EH1311"/>
    </row>
    <row r="1312" spans="1:138" s="23" customFormat="1" x14ac:dyDescent="0.2">
      <c r="A1312" s="127"/>
      <c r="B1312" s="61" t="str">
        <f>IF(A1312="","",IF(U1313="","DB",U1313&amp;V1313&amp;W1313&amp;X1313&amp;Y1313&amp;Z1313&amp;AL1313&amp;AM1313&amp;AN1313&amp;AO1313&amp;AP1313&amp;AQ1313&amp;AR1313&amp;#REF!))</f>
        <v/>
      </c>
      <c r="C1312" s="7" t="str">
        <f t="shared" si="2131"/>
        <v/>
      </c>
      <c r="D1312" s="60">
        <f t="shared" si="2137"/>
        <v>0</v>
      </c>
      <c r="E1312" s="7" t="str">
        <f t="shared" si="2088"/>
        <v/>
      </c>
      <c r="F1312" s="72" t="str">
        <f t="shared" si="2142"/>
        <v/>
      </c>
      <c r="G1312" s="73">
        <f t="shared" si="2132"/>
        <v>0</v>
      </c>
      <c r="H1312" s="112">
        <f t="shared" si="2133"/>
        <v>0</v>
      </c>
      <c r="I1312" s="112">
        <f t="shared" si="2134"/>
        <v>0</v>
      </c>
      <c r="J1312" s="74" t="e">
        <f>COUNTIF(#REF!,"E")</f>
        <v>#REF!</v>
      </c>
      <c r="K1312" s="74" t="e">
        <f>COUNTIF(#REF!,"O")</f>
        <v>#REF!</v>
      </c>
      <c r="L1312" s="74" t="e">
        <f t="shared" si="2135"/>
        <v>#REF!</v>
      </c>
      <c r="M1312" s="113" t="e">
        <f t="shared" si="2136"/>
        <v>#REF!</v>
      </c>
      <c r="N1312" s="60"/>
      <c r="O1312" s="61"/>
      <c r="P1312" s="61"/>
      <c r="Q1312" s="61"/>
      <c r="R1312" s="61"/>
      <c r="S1312" s="7"/>
      <c r="T1312" s="67" t="e">
        <f t="shared" si="2120"/>
        <v>#REF!</v>
      </c>
      <c r="U1312" s="76" t="str">
        <f>IF($A1311&lt;&gt;"",IF(OR(CR1311&lt;&gt;0,CS1311&lt;&gt;0,#REF!&lt;$BB$3),"",IF(#REF!="LER","01,",IF(#REF!="LOR","01,",IF(#REF!="LEB","02,",IF(#REF!="LOB","01,",IF(#REF!="HER","19,",IF(#REF!="HOR","19,",IF(#REF!="HEB","20,",IF(#REF!="HOB","19,",""))))))))),"")</f>
        <v/>
      </c>
      <c r="V1312" s="76" t="str">
        <f>IF($A1311&lt;&gt;"",IF(OR(CR1311&lt;&gt;0,CS1311&lt;&gt;0,#REF!&lt;$BB$3),"",IF(#REF!="LER","02,",IF(#REF!="LOR","03,",IF(#REF!="LEB","04,",IF(#REF!="LOB","02,",IF(#REF!="HER","20,",IF(#REF!="HOR","21,",IF(#REF!="HEB","22,",IF(#REF!="HOB","20,",""))))))))),"")</f>
        <v/>
      </c>
      <c r="W1312" s="76" t="str">
        <f>IF($A1311&lt;&gt;"",IF(OR(CR1311&lt;&gt;0,CS1311&lt;&gt;0,#REF!&lt;$BB$3),"",IF(#REF!="LER","03,",IF(#REF!="LOR","05,",IF(#REF!="LEB","06,",IF(#REF!="LOB","03,",IF(#REF!="HER","21,",IF(#REF!="HOR","23,",IF(#REF!="HEB","24,",IF(#REF!="HOB","21,",""))))))))),"")</f>
        <v/>
      </c>
      <c r="X1312" s="76" t="str">
        <f>IF($A1311&lt;&gt;"",IF(OR(CR1311&lt;&gt;0,CS1311&lt;&gt;0,#REF!&lt;$BB$3),"",IF(#REF!="LER","04,",IF(#REF!="LOR","07,",IF(#REF!="LEB","08,",IF(#REF!="LOB","04,",IF(#REF!="HER","22,",IF(#REF!="HOR","25,",IF(#REF!="HEB","26,",IF(#REF!="HOB","22,",""))))))))),"")</f>
        <v/>
      </c>
      <c r="Y1312" s="76" t="str">
        <f>IF($A1311&lt;&gt;"",IF(OR(CR1311&lt;&gt;0,CS1311&lt;&gt;0,#REF!&lt;$BB$3),"",IF(#REF!="LER","05,",IF(#REF!="LOR","09,",IF(#REF!="LEB","10,",IF(#REF!="LOB","05,",IF(#REF!="HER","23,",IF(#REF!="HOR","27,",IF(#REF!="HEB","28,",IF(#REF!="HOB","23,",""))))))))),"")</f>
        <v/>
      </c>
      <c r="Z1312" s="76" t="str">
        <f t="shared" si="2130"/>
        <v/>
      </c>
      <c r="AA1312" s="131" t="b">
        <f t="shared" si="2091"/>
        <v>0</v>
      </c>
      <c r="AB1312" s="131" t="b">
        <f t="shared" si="2092"/>
        <v>0</v>
      </c>
      <c r="AC1312" s="131" t="b">
        <f t="shared" si="2093"/>
        <v>0</v>
      </c>
      <c r="AD1312" s="131" t="b">
        <f t="shared" si="2094"/>
        <v>0</v>
      </c>
      <c r="AE1312" s="131" t="b">
        <f t="shared" si="2095"/>
        <v>0</v>
      </c>
      <c r="AF1312" s="131" t="b">
        <f t="shared" si="2096"/>
        <v>0</v>
      </c>
      <c r="AG1312" s="131"/>
      <c r="AH1312" s="131" t="e">
        <f t="shared" si="2127"/>
        <v>#REF!</v>
      </c>
      <c r="AI1312" s="60"/>
      <c r="AJ1312" s="60"/>
      <c r="AK1312" s="67">
        <f t="shared" si="2121"/>
        <v>1</v>
      </c>
      <c r="AL1312" s="76" t="str">
        <f>IF($A1311&lt;&gt;"",IF(OR(CR1311&lt;&gt;0,CS1311&lt;&gt;0,#REF!&lt;$BB$3),"",IF(#REF!="LER","07,",IF(#REF!="LOR","12,",IF(#REF!="LEB","12,",IF(#REF!="LOB","08,",IF(#REF!="HER","25,",IF(#REF!="HOR","30,",IF(#REF!="HEB","30,",IF(#REF!="HOB","25,",""))))))))),"")</f>
        <v/>
      </c>
      <c r="AM1312" s="76" t="str">
        <f>IF($A1311&lt;&gt;"",IF(OR(CR1311&lt;&gt;0,CS1311&lt;&gt;0,#REF!&lt;$BB$3),"",IF(#REF!="LER","08,",IF(#REF!="LOR","13,",IF(#REF!="LEB","13,",IF(#REF!="LOB","09,",IF(#REF!="HER","26,",IF(#REF!="HOR","31,",IF(#REF!="HEB","31,",IF(#REF!="HOB","26,",""))))))))),"")</f>
        <v/>
      </c>
      <c r="AN1312" s="118" t="str">
        <f t="shared" si="2122"/>
        <v/>
      </c>
      <c r="AO1312" s="76" t="str">
        <f>IF($A1311&lt;&gt;"",IF(OR(CR1311&lt;&gt;0,CS1311&lt;&gt;0,#REF!&lt;$BB$3),"",IF(#REF!="LER","10,",IF(#REF!="LOR","15,",IF(#REF!="LEB","15,",IF(#REF!="LOB","11,",IF(#REF!="HER","28,",IF(#REF!="HOR","33,",IF(#REF!="HEB","33,",IF(#REF!="HOB","28,",""))))))))),"")</f>
        <v/>
      </c>
      <c r="AP1312" s="76" t="str">
        <f>IF($A1311&lt;&gt;"",IF(OR(CR1311&lt;&gt;0,CS1311&lt;&gt;0,#REF!&lt;$BB$3),"",IF(#REF!="LER","12,",IF(#REF!="LOR","16,",IF(#REF!="LEB","16,",IF(#REF!="LOB","13,",IF(#REF!="HER","30,",IF(#REF!="HOR","34,",IF(#REF!="HEB","34,",IF(#REF!="HOB","29,",""))))))))),"")</f>
        <v/>
      </c>
      <c r="AQ1312" s="76" t="str">
        <f>IF($A1311&lt;&gt;"",IF(OR(CR1311&lt;&gt;0,CS1311&lt;&gt;0,#REF!&lt;$BB$3),"",IF(#REF!="LER","14,",IF(#REF!="LOR","17,",IF(#REF!="LEB","17,",IF(#REF!="LOB","15,",IF(#REF!="HER","32,",IF(#REF!="HOR","35,",IF(#REF!="HEB","35,",IF(#REF!="HOB","31,",""))))))))),"")</f>
        <v/>
      </c>
      <c r="AR1312" s="76" t="str">
        <f>IF($A1311&lt;&gt;"",IF(OR(CR1311&lt;&gt;0,CS1311&lt;&gt;0,#REF!&lt;$BB$3),"",IF(#REF!="LER","16,",IF(#REF!="LOR","18,",IF(#REF!="LEB","18,",IF(#REF!="LOB","17,",IF(#REF!="HER","34,",IF(#REF!="HOR","36,",IF(#REF!="HEB","36,",IF(#REF!="HOB","33,",""))))))))),"")</f>
        <v/>
      </c>
      <c r="AS1312" s="60" t="b">
        <f t="shared" si="2097"/>
        <v>0</v>
      </c>
      <c r="AT1312" s="60" t="b">
        <f t="shared" si="2098"/>
        <v>0</v>
      </c>
      <c r="AU1312" s="60" t="b">
        <f t="shared" si="2099"/>
        <v>0</v>
      </c>
      <c r="AV1312" s="60" t="b">
        <f t="shared" si="2100"/>
        <v>0</v>
      </c>
      <c r="AW1312" s="60" t="b">
        <f t="shared" si="2101"/>
        <v>0</v>
      </c>
      <c r="AX1312" s="60" t="b">
        <f t="shared" si="2102"/>
        <v>0</v>
      </c>
      <c r="AY1312" s="60" t="b">
        <f t="shared" si="2103"/>
        <v>0</v>
      </c>
      <c r="AZ1312" s="131"/>
      <c r="BA1312" s="131">
        <f t="shared" si="2128"/>
        <v>1</v>
      </c>
      <c r="BB1312" s="13">
        <f t="shared" si="2139"/>
        <v>0</v>
      </c>
      <c r="BC1312" s="11">
        <f t="shared" si="2104"/>
        <v>0</v>
      </c>
      <c r="BD1312" s="67" t="e">
        <f t="shared" si="2123"/>
        <v>#REF!</v>
      </c>
      <c r="BE1312" s="76" t="str">
        <f>IF($A1311&lt;&gt;"",IF(OR(EE1311&lt;&gt;0,EF1311&lt;&gt;0,#REF!&lt;$BB$3),"",IF(#REF!="LER","01,",IF(#REF!="LOR","01,",IF(#REF!="LEB","02,",IF(#REF!="LOB","01,",IF(#REF!="HER","19,",IF(#REF!="HOR","19,",IF(#REF!="HEB","20,",IF(#REF!="HOB","19,",""))))))))),"")</f>
        <v/>
      </c>
      <c r="BF1312" s="76" t="str">
        <f>IF($A1311&lt;&gt;"",IF(OR(EE1311&lt;&gt;0,EF1311&lt;&gt;0,#REF!&lt;$BB$3),"",IF(#REF!="LER","02,",IF(#REF!="LOR","03,",IF(#REF!="LEB","04,",IF(#REF!="LOB","02,",IF(#REF!="HER","20,",IF(#REF!="HOR","21,",IF(#REF!="HEB","22,",IF(#REF!="HOB","20,",""))))))))),"")</f>
        <v/>
      </c>
      <c r="BG1312" s="76" t="str">
        <f>IF($A1311&lt;&gt;"",IF(OR(EE1311&lt;&gt;0,EF1311&lt;&gt;0,#REF!&lt;$BB$3),"",IF(#REF!="LER","03,",IF(#REF!="LOR","05,",IF(#REF!="LEB","06,",IF(#REF!="LOB","03,",IF(#REF!="HER","21,",IF(#REF!="HOR","23,",IF(#REF!="HEB","24,",IF(#REF!="HOB","21,",""))))))))),"")</f>
        <v/>
      </c>
      <c r="BH1312" s="76" t="str">
        <f>IF($A1311&lt;&gt;"",IF(OR(EE1311&lt;&gt;0,EF1311&lt;&gt;0,#REF!&lt;$BB$3),"",IF(#REF!="LER","04,",IF(#REF!="LOR","07,",IF(#REF!="LEB","08,",IF(#REF!="LOB","04,",IF(#REF!="HER","22,",IF(#REF!="HOR","25,",IF(#REF!="HEB","26,",IF(#REF!="HOB","22,",""))))))))),"")</f>
        <v/>
      </c>
      <c r="BI1312" s="76" t="str">
        <f>IF($A1311&lt;&gt;"",IF(OR(EE1311&lt;&gt;0,EF1311&lt;&gt;0,#REF!&lt;$BB$3),"",IF(#REF!="LER","05,",IF(#REF!="LOR","09,",IF(#REF!="LEB","10,",IF(#REF!="LOB","05,",IF(#REF!="HER","23,",IF(#REF!="HOR","27,",IF(#REF!="HEB","28,",IF(#REF!="HOB","23,",""))))))))),"")</f>
        <v/>
      </c>
      <c r="BJ1312" s="76" t="str">
        <f t="shared" si="2105"/>
        <v/>
      </c>
      <c r="BK1312" s="131" t="b">
        <f t="shared" si="2106"/>
        <v>0</v>
      </c>
      <c r="BL1312" s="131" t="b">
        <f t="shared" si="2107"/>
        <v>0</v>
      </c>
      <c r="BM1312" s="131" t="b">
        <f t="shared" si="2108"/>
        <v>0</v>
      </c>
      <c r="BN1312" s="131" t="b">
        <f t="shared" si="2109"/>
        <v>0</v>
      </c>
      <c r="BO1312" s="131" t="b">
        <f t="shared" si="2110"/>
        <v>0</v>
      </c>
      <c r="BP1312" s="131" t="b">
        <f t="shared" si="2111"/>
        <v>0</v>
      </c>
      <c r="BQ1312" s="131"/>
      <c r="BR1312" s="131" t="e">
        <f t="shared" si="2129"/>
        <v>#REF!</v>
      </c>
      <c r="BS1312" s="92">
        <f t="shared" si="2125"/>
        <v>0</v>
      </c>
      <c r="BT1312" s="60"/>
      <c r="BU1312" s="60"/>
      <c r="BV1312" s="67" t="e">
        <f t="shared" si="2124"/>
        <v>#REF!</v>
      </c>
      <c r="BW1312" s="76" t="str">
        <f>IF($A1311&lt;&gt;"",IF(OR(EE1311&lt;&gt;0,EF1311&lt;&gt;0,#REF!&lt;$BB$3),"",IF(#REF!="LER","07,",IF(#REF!="LOR","12,",IF(#REF!="LEB","12,",IF(#REF!="LOB","08,",IF(#REF!="HER","25,",IF(#REF!="HOR","30,",IF(#REF!="HEB","30,",IF(#REF!="HOB","25,",""))))))))),"")</f>
        <v/>
      </c>
      <c r="BX1312" s="76" t="str">
        <f>IF($A1311&lt;&gt;"",IF(OR(EE1311&lt;&gt;0,EF1311&lt;&gt;0,#REF!&lt;$BB$3),"",IF(#REF!="LER","08,",IF(#REF!="LOR","13,",IF(#REF!="LEB","13,",IF(#REF!="LOB","09,",IF(#REF!="HER","26,",IF(#REF!="HOR","31,",IF(#REF!="HEB","31,",IF(#REF!="HOB","26,",""))))))))),"")</f>
        <v/>
      </c>
      <c r="BY1312" s="76" t="str">
        <f>IF($A1311&lt;&gt;"",IF(OR(EE1311&lt;&gt;0,EF1311&lt;&gt;0,#REF!&lt;$BB$3),"",IF(#REF!="LER","09,",IF(#REF!="LOR","14,",IF(#REF!="LEB","14,",IF(#REF!="LOB","10,",IF(#REF!="HER","27,",IF(#REF!="HOR","32,",IF(#REF!="HEB","32,",IF(#REF!="HOB","27,",""))))))))),"")</f>
        <v/>
      </c>
      <c r="BZ1312" s="76" t="str">
        <f>IF($A1311&lt;&gt;"",IF(OR(EE1311&lt;&gt;0,EF1311&lt;&gt;0,#REF!&lt;$BB$3),"",IF(#REF!="LER","10,",IF(#REF!="LOR","15,",IF(#REF!="LEB","15,",IF(#REF!="LOB","11,",IF(#REF!="HER","28,",IF(#REF!="HOR","33,",IF(#REF!="HEB","33,",IF(#REF!="HOB","28,",""))))))))),"")</f>
        <v/>
      </c>
      <c r="CA1312" s="76" t="str">
        <f>IF($A1311&lt;&gt;"",IF(OR(EE1311&lt;&gt;0,EF1311&lt;&gt;0,#REF!&lt;$BB$3),"",IF(#REF!="LER","12,",IF(#REF!="LOR","16,",IF(#REF!="LEB","16,",IF(#REF!="LOB","13,",IF(#REF!="HER","30,",IF(#REF!="HOR","34,",IF(#REF!="HEB","34,",IF(#REF!="HOB","29,",""))))))))),"")</f>
        <v/>
      </c>
      <c r="CB1312" s="76" t="str">
        <f>IF($A1311&lt;&gt;"",IF(OR(EE1311&lt;&gt;0,EF1311&lt;&gt;0,#REF!&lt;$BB$3),"",IF(#REF!="LER","14,",IF(#REF!="LOR","17,",IF(#REF!="LEB","17,",IF(#REF!="LOB","15,",IF(#REF!="HER","32,",IF(#REF!="HOR","35,",IF(#REF!="HEB","35,",IF(#REF!="HOB","31,",""))))))))),"")</f>
        <v/>
      </c>
      <c r="CC1312" s="76" t="str">
        <f>IF($A1311&lt;&gt;"",IF(OR(EE1311&lt;&gt;0,EF1311&lt;&gt;0,#REF!&lt;$BB$3),"",IF(#REF!="LER","16,",IF(#REF!="LOR","18,",IF(#REF!="LEB","18,",IF(#REF!="LOB","17,",IF(#REF!="HER","34,",IF(#REF!="HOR","36,",IF(#REF!="HEB","36,",IF(#REF!="HOB","33,",""))))))))),"")</f>
        <v/>
      </c>
      <c r="CD1312" s="60" t="b">
        <f t="shared" si="2112"/>
        <v>0</v>
      </c>
      <c r="CE1312" s="60" t="b">
        <f t="shared" si="2113"/>
        <v>0</v>
      </c>
      <c r="CF1312" s="60" t="b">
        <f t="shared" si="2114"/>
        <v>0</v>
      </c>
      <c r="CG1312" s="60" t="b">
        <f t="shared" si="2115"/>
        <v>0</v>
      </c>
      <c r="CH1312" s="60" t="b">
        <f t="shared" si="2116"/>
        <v>0</v>
      </c>
      <c r="CI1312" s="60" t="b">
        <f t="shared" si="2117"/>
        <v>0</v>
      </c>
      <c r="CJ1312" s="60" t="b">
        <f t="shared" si="2118"/>
        <v>0</v>
      </c>
      <c r="CK1312" s="131"/>
      <c r="CL1312" s="131" t="e">
        <f t="shared" si="2085"/>
        <v>#REF!</v>
      </c>
      <c r="CM1312" s="92" t="e">
        <f t="shared" si="2126"/>
        <v>#REF!</v>
      </c>
      <c r="CN1312" s="13" t="e">
        <f t="shared" si="2140"/>
        <v>#REF!</v>
      </c>
      <c r="CO1312" s="11" t="e">
        <f t="shared" si="2119"/>
        <v>#REF!</v>
      </c>
      <c r="CP1312" s="13">
        <f t="shared" si="2138"/>
        <v>0</v>
      </c>
      <c r="CQ1312" s="11">
        <f t="shared" si="2141"/>
        <v>0</v>
      </c>
      <c r="CR1312" s="57">
        <f t="shared" si="2089"/>
        <v>0</v>
      </c>
      <c r="CS1312" s="57">
        <f t="shared" si="2090"/>
        <v>0</v>
      </c>
      <c r="CT1312" s="57">
        <f t="shared" si="2086"/>
        <v>0</v>
      </c>
      <c r="CU1312" s="24"/>
      <c r="CV1312" s="24"/>
      <c r="CW1312" s="24"/>
      <c r="CX1312" s="24"/>
      <c r="CY1312" s="24"/>
      <c r="CZ1312" s="24"/>
      <c r="DA1312" s="24"/>
      <c r="DB1312" s="24"/>
      <c r="DC1312" s="24"/>
      <c r="DD1312" s="64"/>
      <c r="DE1312" s="39"/>
      <c r="DF1312" s="39"/>
      <c r="DG1312" s="39"/>
      <c r="DH1312" s="39"/>
      <c r="DI1312" s="83"/>
      <c r="DJ1312" s="39"/>
      <c r="DK1312" s="22"/>
      <c r="DL1312" s="22"/>
      <c r="DM1312" s="32"/>
      <c r="DN1312" s="22"/>
      <c r="DO1312" s="22"/>
      <c r="DP1312" s="22"/>
      <c r="DQ1312" s="22"/>
      <c r="DR1312" s="22"/>
      <c r="DS1312" s="22"/>
      <c r="DT1312" s="22"/>
      <c r="DU1312" s="22"/>
      <c r="DV1312" s="22"/>
      <c r="DW1312" s="22"/>
      <c r="DX1312" s="22"/>
      <c r="DY1312" s="22"/>
      <c r="DZ1312" s="22"/>
      <c r="EA1312" s="32"/>
      <c r="EB1312" s="22"/>
      <c r="EC1312" s="22"/>
      <c r="EG1312" s="22"/>
      <c r="EH1312"/>
    </row>
    <row r="1313" spans="1:138" s="23" customFormat="1" x14ac:dyDescent="0.2">
      <c r="A1313" s="127"/>
      <c r="B1313" s="61" t="str">
        <f>IF(A1313="","",IF(U1314="","DB",U1314&amp;V1314&amp;W1314&amp;X1314&amp;Y1314&amp;Z1314&amp;AL1314&amp;AM1314&amp;AN1314&amp;AO1314&amp;AP1314&amp;AQ1314&amp;AR1314&amp;#REF!))</f>
        <v/>
      </c>
      <c r="C1313" s="7" t="str">
        <f t="shared" si="2131"/>
        <v/>
      </c>
      <c r="D1313" s="60">
        <f t="shared" si="2137"/>
        <v>0</v>
      </c>
      <c r="E1313" s="7" t="str">
        <f t="shared" si="2088"/>
        <v/>
      </c>
      <c r="F1313" s="72" t="str">
        <f t="shared" si="2142"/>
        <v/>
      </c>
      <c r="G1313" s="73">
        <f t="shared" si="2132"/>
        <v>0</v>
      </c>
      <c r="H1313" s="112">
        <f t="shared" si="2133"/>
        <v>0</v>
      </c>
      <c r="I1313" s="112">
        <f t="shared" si="2134"/>
        <v>0</v>
      </c>
      <c r="J1313" s="74" t="e">
        <f>COUNTIF(#REF!,"E")</f>
        <v>#REF!</v>
      </c>
      <c r="K1313" s="74" t="e">
        <f>COUNTIF(#REF!,"O")</f>
        <v>#REF!</v>
      </c>
      <c r="L1313" s="74" t="e">
        <f t="shared" si="2135"/>
        <v>#REF!</v>
      </c>
      <c r="M1313" s="113" t="e">
        <f t="shared" si="2136"/>
        <v>#REF!</v>
      </c>
      <c r="N1313" s="60"/>
      <c r="O1313" s="61"/>
      <c r="P1313" s="61"/>
      <c r="Q1313" s="61"/>
      <c r="R1313" s="61"/>
      <c r="S1313" s="7"/>
      <c r="T1313" s="67" t="e">
        <f t="shared" si="2120"/>
        <v>#REF!</v>
      </c>
      <c r="U1313" s="76" t="str">
        <f>IF($A1312&lt;&gt;"",IF(OR(CR1312&lt;&gt;0,CS1312&lt;&gt;0,#REF!&lt;$BB$3),"",IF(#REF!="LER","01,",IF(#REF!="LOR","01,",IF(#REF!="LEB","02,",IF(#REF!="LOB","01,",IF(#REF!="HER","19,",IF(#REF!="HOR","19,",IF(#REF!="HEB","20,",IF(#REF!="HOB","19,",""))))))))),"")</f>
        <v/>
      </c>
      <c r="V1313" s="76" t="str">
        <f>IF($A1312&lt;&gt;"",IF(OR(CR1312&lt;&gt;0,CS1312&lt;&gt;0,#REF!&lt;$BB$3),"",IF(#REF!="LER","02,",IF(#REF!="LOR","03,",IF(#REF!="LEB","04,",IF(#REF!="LOB","02,",IF(#REF!="HER","20,",IF(#REF!="HOR","21,",IF(#REF!="HEB","22,",IF(#REF!="HOB","20,",""))))))))),"")</f>
        <v/>
      </c>
      <c r="W1313" s="76" t="str">
        <f>IF($A1312&lt;&gt;"",IF(OR(CR1312&lt;&gt;0,CS1312&lt;&gt;0,#REF!&lt;$BB$3),"",IF(#REF!="LER","03,",IF(#REF!="LOR","05,",IF(#REF!="LEB","06,",IF(#REF!="LOB","03,",IF(#REF!="HER","21,",IF(#REF!="HOR","23,",IF(#REF!="HEB","24,",IF(#REF!="HOB","21,",""))))))))),"")</f>
        <v/>
      </c>
      <c r="X1313" s="76" t="str">
        <f>IF($A1312&lt;&gt;"",IF(OR(CR1312&lt;&gt;0,CS1312&lt;&gt;0,#REF!&lt;$BB$3),"",IF(#REF!="LER","04,",IF(#REF!="LOR","07,",IF(#REF!="LEB","08,",IF(#REF!="LOB","04,",IF(#REF!="HER","22,",IF(#REF!="HOR","25,",IF(#REF!="HEB","26,",IF(#REF!="HOB","22,",""))))))))),"")</f>
        <v/>
      </c>
      <c r="Y1313" s="76" t="str">
        <f>IF($A1312&lt;&gt;"",IF(OR(CR1312&lt;&gt;0,CS1312&lt;&gt;0,#REF!&lt;$BB$3),"",IF(#REF!="LER","05,",IF(#REF!="LOR","09,",IF(#REF!="LEB","10,",IF(#REF!="LOB","05,",IF(#REF!="HER","23,",IF(#REF!="HOR","27,",IF(#REF!="HEB","28,",IF(#REF!="HOB","23,",""))))))))),"")</f>
        <v/>
      </c>
      <c r="Z1313" s="76" t="str">
        <f t="shared" si="2130"/>
        <v/>
      </c>
      <c r="AA1313" s="131" t="b">
        <f t="shared" si="2091"/>
        <v>0</v>
      </c>
      <c r="AB1313" s="131" t="b">
        <f t="shared" si="2092"/>
        <v>0</v>
      </c>
      <c r="AC1313" s="131" t="b">
        <f t="shared" si="2093"/>
        <v>0</v>
      </c>
      <c r="AD1313" s="131" t="b">
        <f t="shared" si="2094"/>
        <v>0</v>
      </c>
      <c r="AE1313" s="131" t="b">
        <f t="shared" si="2095"/>
        <v>0</v>
      </c>
      <c r="AF1313" s="131" t="b">
        <f t="shared" si="2096"/>
        <v>0</v>
      </c>
      <c r="AG1313" s="131"/>
      <c r="AH1313" s="131" t="e">
        <f t="shared" si="2127"/>
        <v>#REF!</v>
      </c>
      <c r="AI1313" s="60"/>
      <c r="AJ1313" s="60"/>
      <c r="AK1313" s="67">
        <f t="shared" si="2121"/>
        <v>1</v>
      </c>
      <c r="AL1313" s="76" t="str">
        <f>IF($A1312&lt;&gt;"",IF(OR(CR1312&lt;&gt;0,CS1312&lt;&gt;0,#REF!&lt;$BB$3),"",IF(#REF!="LER","07,",IF(#REF!="LOR","12,",IF(#REF!="LEB","12,",IF(#REF!="LOB","08,",IF(#REF!="HER","25,",IF(#REF!="HOR","30,",IF(#REF!="HEB","30,",IF(#REF!="HOB","25,",""))))))))),"")</f>
        <v/>
      </c>
      <c r="AM1313" s="76" t="str">
        <f>IF($A1312&lt;&gt;"",IF(OR(CR1312&lt;&gt;0,CS1312&lt;&gt;0,#REF!&lt;$BB$3),"",IF(#REF!="LER","08,",IF(#REF!="LOR","13,",IF(#REF!="LEB","13,",IF(#REF!="LOB","09,",IF(#REF!="HER","26,",IF(#REF!="HOR","31,",IF(#REF!="HEB","31,",IF(#REF!="HOB","26,",""))))))))),"")</f>
        <v/>
      </c>
      <c r="AN1313" s="118" t="str">
        <f t="shared" si="2122"/>
        <v/>
      </c>
      <c r="AO1313" s="76" t="str">
        <f>IF($A1312&lt;&gt;"",IF(OR(CR1312&lt;&gt;0,CS1312&lt;&gt;0,#REF!&lt;$BB$3),"",IF(#REF!="LER","10,",IF(#REF!="LOR","15,",IF(#REF!="LEB","15,",IF(#REF!="LOB","11,",IF(#REF!="HER","28,",IF(#REF!="HOR","33,",IF(#REF!="HEB","33,",IF(#REF!="HOB","28,",""))))))))),"")</f>
        <v/>
      </c>
      <c r="AP1313" s="76" t="str">
        <f>IF($A1312&lt;&gt;"",IF(OR(CR1312&lt;&gt;0,CS1312&lt;&gt;0,#REF!&lt;$BB$3),"",IF(#REF!="LER","12,",IF(#REF!="LOR","16,",IF(#REF!="LEB","16,",IF(#REF!="LOB","13,",IF(#REF!="HER","30,",IF(#REF!="HOR","34,",IF(#REF!="HEB","34,",IF(#REF!="HOB","29,",""))))))))),"")</f>
        <v/>
      </c>
      <c r="AQ1313" s="76" t="str">
        <f>IF($A1312&lt;&gt;"",IF(OR(CR1312&lt;&gt;0,CS1312&lt;&gt;0,#REF!&lt;$BB$3),"",IF(#REF!="LER","14,",IF(#REF!="LOR","17,",IF(#REF!="LEB","17,",IF(#REF!="LOB","15,",IF(#REF!="HER","32,",IF(#REF!="HOR","35,",IF(#REF!="HEB","35,",IF(#REF!="HOB","31,",""))))))))),"")</f>
        <v/>
      </c>
      <c r="AR1313" s="76" t="str">
        <f>IF($A1312&lt;&gt;"",IF(OR(CR1312&lt;&gt;0,CS1312&lt;&gt;0,#REF!&lt;$BB$3),"",IF(#REF!="LER","16,",IF(#REF!="LOR","18,",IF(#REF!="LEB","18,",IF(#REF!="LOB","17,",IF(#REF!="HER","34,",IF(#REF!="HOR","36,",IF(#REF!="HEB","36,",IF(#REF!="HOB","33,",""))))))))),"")</f>
        <v/>
      </c>
      <c r="AS1313" s="60" t="b">
        <f t="shared" si="2097"/>
        <v>0</v>
      </c>
      <c r="AT1313" s="60" t="b">
        <f t="shared" si="2098"/>
        <v>0</v>
      </c>
      <c r="AU1313" s="60" t="b">
        <f t="shared" si="2099"/>
        <v>0</v>
      </c>
      <c r="AV1313" s="60" t="b">
        <f t="shared" si="2100"/>
        <v>0</v>
      </c>
      <c r="AW1313" s="60" t="b">
        <f t="shared" si="2101"/>
        <v>0</v>
      </c>
      <c r="AX1313" s="60" t="b">
        <f t="shared" si="2102"/>
        <v>0</v>
      </c>
      <c r="AY1313" s="60" t="b">
        <f t="shared" si="2103"/>
        <v>0</v>
      </c>
      <c r="AZ1313" s="131"/>
      <c r="BA1313" s="131">
        <f t="shared" si="2128"/>
        <v>1</v>
      </c>
      <c r="BB1313" s="13">
        <f t="shared" si="2139"/>
        <v>0</v>
      </c>
      <c r="BC1313" s="11">
        <f t="shared" si="2104"/>
        <v>0</v>
      </c>
      <c r="BD1313" s="67" t="e">
        <f t="shared" si="2123"/>
        <v>#REF!</v>
      </c>
      <c r="BE1313" s="76" t="str">
        <f>IF($A1312&lt;&gt;"",IF(OR(EE1312&lt;&gt;0,EF1312&lt;&gt;0,#REF!&lt;$BB$3),"",IF(#REF!="LER","01,",IF(#REF!="LOR","01,",IF(#REF!="LEB","02,",IF(#REF!="LOB","01,",IF(#REF!="HER","19,",IF(#REF!="HOR","19,",IF(#REF!="HEB","20,",IF(#REF!="HOB","19,",""))))))))),"")</f>
        <v/>
      </c>
      <c r="BF1313" s="76" t="str">
        <f>IF($A1312&lt;&gt;"",IF(OR(EE1312&lt;&gt;0,EF1312&lt;&gt;0,#REF!&lt;$BB$3),"",IF(#REF!="LER","02,",IF(#REF!="LOR","03,",IF(#REF!="LEB","04,",IF(#REF!="LOB","02,",IF(#REF!="HER","20,",IF(#REF!="HOR","21,",IF(#REF!="HEB","22,",IF(#REF!="HOB","20,",""))))))))),"")</f>
        <v/>
      </c>
      <c r="BG1313" s="76" t="str">
        <f>IF($A1312&lt;&gt;"",IF(OR(EE1312&lt;&gt;0,EF1312&lt;&gt;0,#REF!&lt;$BB$3),"",IF(#REF!="LER","03,",IF(#REF!="LOR","05,",IF(#REF!="LEB","06,",IF(#REF!="LOB","03,",IF(#REF!="HER","21,",IF(#REF!="HOR","23,",IF(#REF!="HEB","24,",IF(#REF!="HOB","21,",""))))))))),"")</f>
        <v/>
      </c>
      <c r="BH1313" s="76" t="str">
        <f>IF($A1312&lt;&gt;"",IF(OR(EE1312&lt;&gt;0,EF1312&lt;&gt;0,#REF!&lt;$BB$3),"",IF(#REF!="LER","04,",IF(#REF!="LOR","07,",IF(#REF!="LEB","08,",IF(#REF!="LOB","04,",IF(#REF!="HER","22,",IF(#REF!="HOR","25,",IF(#REF!="HEB","26,",IF(#REF!="HOB","22,",""))))))))),"")</f>
        <v/>
      </c>
      <c r="BI1313" s="76" t="str">
        <f>IF($A1312&lt;&gt;"",IF(OR(EE1312&lt;&gt;0,EF1312&lt;&gt;0,#REF!&lt;$BB$3),"",IF(#REF!="LER","05,",IF(#REF!="LOR","09,",IF(#REF!="LEB","10,",IF(#REF!="LOB","05,",IF(#REF!="HER","23,",IF(#REF!="HOR","27,",IF(#REF!="HEB","28,",IF(#REF!="HOB","23,",""))))))))),"")</f>
        <v/>
      </c>
      <c r="BJ1313" s="76" t="str">
        <f t="shared" si="2105"/>
        <v/>
      </c>
      <c r="BK1313" s="131" t="b">
        <f t="shared" si="2106"/>
        <v>0</v>
      </c>
      <c r="BL1313" s="131" t="b">
        <f t="shared" si="2107"/>
        <v>0</v>
      </c>
      <c r="BM1313" s="131" t="b">
        <f t="shared" si="2108"/>
        <v>0</v>
      </c>
      <c r="BN1313" s="131" t="b">
        <f t="shared" si="2109"/>
        <v>0</v>
      </c>
      <c r="BO1313" s="131" t="b">
        <f t="shared" si="2110"/>
        <v>0</v>
      </c>
      <c r="BP1313" s="131" t="b">
        <f t="shared" si="2111"/>
        <v>0</v>
      </c>
      <c r="BQ1313" s="131"/>
      <c r="BR1313" s="131" t="e">
        <f t="shared" si="2129"/>
        <v>#REF!</v>
      </c>
      <c r="BS1313" s="92">
        <f t="shared" si="2125"/>
        <v>0</v>
      </c>
      <c r="BT1313" s="60"/>
      <c r="BU1313" s="60"/>
      <c r="BV1313" s="67" t="e">
        <f t="shared" si="2124"/>
        <v>#REF!</v>
      </c>
      <c r="BW1313" s="76" t="str">
        <f>IF($A1312&lt;&gt;"",IF(OR(EE1312&lt;&gt;0,EF1312&lt;&gt;0,#REF!&lt;$BB$3),"",IF(#REF!="LER","07,",IF(#REF!="LOR","12,",IF(#REF!="LEB","12,",IF(#REF!="LOB","08,",IF(#REF!="HER","25,",IF(#REF!="HOR","30,",IF(#REF!="HEB","30,",IF(#REF!="HOB","25,",""))))))))),"")</f>
        <v/>
      </c>
      <c r="BX1313" s="76" t="str">
        <f>IF($A1312&lt;&gt;"",IF(OR(EE1312&lt;&gt;0,EF1312&lt;&gt;0,#REF!&lt;$BB$3),"",IF(#REF!="LER","08,",IF(#REF!="LOR","13,",IF(#REF!="LEB","13,",IF(#REF!="LOB","09,",IF(#REF!="HER","26,",IF(#REF!="HOR","31,",IF(#REF!="HEB","31,",IF(#REF!="HOB","26,",""))))))))),"")</f>
        <v/>
      </c>
      <c r="BY1313" s="76" t="str">
        <f>IF($A1312&lt;&gt;"",IF(OR(EE1312&lt;&gt;0,EF1312&lt;&gt;0,#REF!&lt;$BB$3),"",IF(#REF!="LER","09,",IF(#REF!="LOR","14,",IF(#REF!="LEB","14,",IF(#REF!="LOB","10,",IF(#REF!="HER","27,",IF(#REF!="HOR","32,",IF(#REF!="HEB","32,",IF(#REF!="HOB","27,",""))))))))),"")</f>
        <v/>
      </c>
      <c r="BZ1313" s="76" t="str">
        <f>IF($A1312&lt;&gt;"",IF(OR(EE1312&lt;&gt;0,EF1312&lt;&gt;0,#REF!&lt;$BB$3),"",IF(#REF!="LER","10,",IF(#REF!="LOR","15,",IF(#REF!="LEB","15,",IF(#REF!="LOB","11,",IF(#REF!="HER","28,",IF(#REF!="HOR","33,",IF(#REF!="HEB","33,",IF(#REF!="HOB","28,",""))))))))),"")</f>
        <v/>
      </c>
      <c r="CA1313" s="76" t="str">
        <f>IF($A1312&lt;&gt;"",IF(OR(EE1312&lt;&gt;0,EF1312&lt;&gt;0,#REF!&lt;$BB$3),"",IF(#REF!="LER","12,",IF(#REF!="LOR","16,",IF(#REF!="LEB","16,",IF(#REF!="LOB","13,",IF(#REF!="HER","30,",IF(#REF!="HOR","34,",IF(#REF!="HEB","34,",IF(#REF!="HOB","29,",""))))))))),"")</f>
        <v/>
      </c>
      <c r="CB1313" s="76" t="str">
        <f>IF($A1312&lt;&gt;"",IF(OR(EE1312&lt;&gt;0,EF1312&lt;&gt;0,#REF!&lt;$BB$3),"",IF(#REF!="LER","14,",IF(#REF!="LOR","17,",IF(#REF!="LEB","17,",IF(#REF!="LOB","15,",IF(#REF!="HER","32,",IF(#REF!="HOR","35,",IF(#REF!="HEB","35,",IF(#REF!="HOB","31,",""))))))))),"")</f>
        <v/>
      </c>
      <c r="CC1313" s="76" t="str">
        <f>IF($A1312&lt;&gt;"",IF(OR(EE1312&lt;&gt;0,EF1312&lt;&gt;0,#REF!&lt;$BB$3),"",IF(#REF!="LER","16,",IF(#REF!="LOR","18,",IF(#REF!="LEB","18,",IF(#REF!="LOB","17,",IF(#REF!="HER","34,",IF(#REF!="HOR","36,",IF(#REF!="HEB","36,",IF(#REF!="HOB","33,",""))))))))),"")</f>
        <v/>
      </c>
      <c r="CD1313" s="60" t="b">
        <f t="shared" si="2112"/>
        <v>0</v>
      </c>
      <c r="CE1313" s="60" t="b">
        <f t="shared" si="2113"/>
        <v>0</v>
      </c>
      <c r="CF1313" s="60" t="b">
        <f t="shared" si="2114"/>
        <v>0</v>
      </c>
      <c r="CG1313" s="60" t="b">
        <f t="shared" si="2115"/>
        <v>0</v>
      </c>
      <c r="CH1313" s="60" t="b">
        <f t="shared" si="2116"/>
        <v>0</v>
      </c>
      <c r="CI1313" s="60" t="b">
        <f t="shared" si="2117"/>
        <v>0</v>
      </c>
      <c r="CJ1313" s="60" t="b">
        <f t="shared" si="2118"/>
        <v>0</v>
      </c>
      <c r="CK1313" s="131"/>
      <c r="CL1313" s="131" t="e">
        <f t="shared" si="2085"/>
        <v>#REF!</v>
      </c>
      <c r="CM1313" s="92" t="e">
        <f t="shared" si="2126"/>
        <v>#REF!</v>
      </c>
      <c r="CN1313" s="13" t="e">
        <f t="shared" si="2140"/>
        <v>#REF!</v>
      </c>
      <c r="CO1313" s="11" t="e">
        <f t="shared" si="2119"/>
        <v>#REF!</v>
      </c>
      <c r="CP1313" s="13">
        <f t="shared" si="2138"/>
        <v>0</v>
      </c>
      <c r="CQ1313" s="11">
        <f t="shared" si="2141"/>
        <v>0</v>
      </c>
      <c r="CR1313" s="57">
        <f t="shared" si="2089"/>
        <v>0</v>
      </c>
      <c r="CS1313" s="57">
        <f t="shared" si="2090"/>
        <v>0</v>
      </c>
      <c r="CT1313" s="57">
        <f t="shared" si="2086"/>
        <v>0</v>
      </c>
      <c r="CU1313" s="24"/>
      <c r="CV1313" s="24"/>
      <c r="CW1313" s="24"/>
      <c r="CX1313" s="24"/>
      <c r="CY1313" s="24"/>
      <c r="CZ1313" s="24"/>
      <c r="DA1313" s="24"/>
      <c r="DB1313" s="24"/>
      <c r="DC1313" s="24"/>
      <c r="DD1313" s="64"/>
      <c r="DE1313" s="39"/>
      <c r="DF1313" s="39"/>
      <c r="DG1313" s="39"/>
      <c r="DH1313" s="39"/>
      <c r="DI1313" s="83"/>
      <c r="DJ1313" s="39"/>
      <c r="DK1313" s="22"/>
      <c r="DL1313" s="22"/>
      <c r="DM1313" s="32"/>
      <c r="DN1313" s="22"/>
      <c r="DO1313" s="22"/>
      <c r="DP1313" s="22"/>
      <c r="DQ1313" s="22"/>
      <c r="DR1313" s="22"/>
      <c r="DS1313" s="22"/>
      <c r="DT1313" s="22"/>
      <c r="DU1313" s="22"/>
      <c r="DV1313" s="22"/>
      <c r="DW1313" s="22"/>
      <c r="DX1313" s="22"/>
      <c r="DY1313" s="22"/>
      <c r="DZ1313" s="22"/>
      <c r="EA1313" s="32"/>
      <c r="EB1313" s="22"/>
      <c r="EC1313" s="22"/>
      <c r="EG1313" s="22"/>
      <c r="EH1313"/>
    </row>
    <row r="1314" spans="1:138" s="23" customFormat="1" x14ac:dyDescent="0.2">
      <c r="A1314" s="127"/>
      <c r="B1314" s="61" t="str">
        <f>IF(A1314="","",IF(U1315="","DB",U1315&amp;V1315&amp;W1315&amp;X1315&amp;Y1315&amp;Z1315&amp;AL1315&amp;AM1315&amp;AN1315&amp;AO1315&amp;AP1315&amp;AQ1315&amp;AR1315&amp;#REF!))</f>
        <v/>
      </c>
      <c r="C1314" s="7" t="str">
        <f t="shared" si="2131"/>
        <v/>
      </c>
      <c r="D1314" s="60">
        <f t="shared" si="2137"/>
        <v>0</v>
      </c>
      <c r="E1314" s="7" t="str">
        <f t="shared" si="2088"/>
        <v/>
      </c>
      <c r="F1314" s="72" t="str">
        <f t="shared" si="2142"/>
        <v/>
      </c>
      <c r="G1314" s="73">
        <f t="shared" si="2132"/>
        <v>0</v>
      </c>
      <c r="H1314" s="112">
        <f t="shared" si="2133"/>
        <v>0</v>
      </c>
      <c r="I1314" s="112">
        <f t="shared" si="2134"/>
        <v>0</v>
      </c>
      <c r="J1314" s="74" t="e">
        <f>COUNTIF(#REF!,"E")</f>
        <v>#REF!</v>
      </c>
      <c r="K1314" s="74" t="e">
        <f>COUNTIF(#REF!,"O")</f>
        <v>#REF!</v>
      </c>
      <c r="L1314" s="74" t="e">
        <f t="shared" si="2135"/>
        <v>#REF!</v>
      </c>
      <c r="M1314" s="113" t="e">
        <f t="shared" si="2136"/>
        <v>#REF!</v>
      </c>
      <c r="N1314" s="60"/>
      <c r="O1314" s="61"/>
      <c r="P1314" s="61"/>
      <c r="Q1314" s="61"/>
      <c r="R1314" s="61"/>
      <c r="S1314" s="7"/>
      <c r="T1314" s="67" t="e">
        <f t="shared" si="2120"/>
        <v>#REF!</v>
      </c>
      <c r="U1314" s="76" t="str">
        <f>IF($A1313&lt;&gt;"",IF(OR(CR1313&lt;&gt;0,CS1313&lt;&gt;0,#REF!&lt;$BB$3),"",IF(#REF!="LER","01,",IF(#REF!="LOR","01,",IF(#REF!="LEB","02,",IF(#REF!="LOB","01,",IF(#REF!="HER","19,",IF(#REF!="HOR","19,",IF(#REF!="HEB","20,",IF(#REF!="HOB","19,",""))))))))),"")</f>
        <v/>
      </c>
      <c r="V1314" s="76" t="str">
        <f>IF($A1313&lt;&gt;"",IF(OR(CR1313&lt;&gt;0,CS1313&lt;&gt;0,#REF!&lt;$BB$3),"",IF(#REF!="LER","02,",IF(#REF!="LOR","03,",IF(#REF!="LEB","04,",IF(#REF!="LOB","02,",IF(#REF!="HER","20,",IF(#REF!="HOR","21,",IF(#REF!="HEB","22,",IF(#REF!="HOB","20,",""))))))))),"")</f>
        <v/>
      </c>
      <c r="W1314" s="76" t="str">
        <f>IF($A1313&lt;&gt;"",IF(OR(CR1313&lt;&gt;0,CS1313&lt;&gt;0,#REF!&lt;$BB$3),"",IF(#REF!="LER","03,",IF(#REF!="LOR","05,",IF(#REF!="LEB","06,",IF(#REF!="LOB","03,",IF(#REF!="HER","21,",IF(#REF!="HOR","23,",IF(#REF!="HEB","24,",IF(#REF!="HOB","21,",""))))))))),"")</f>
        <v/>
      </c>
      <c r="X1314" s="76" t="str">
        <f>IF($A1313&lt;&gt;"",IF(OR(CR1313&lt;&gt;0,CS1313&lt;&gt;0,#REF!&lt;$BB$3),"",IF(#REF!="LER","04,",IF(#REF!="LOR","07,",IF(#REF!="LEB","08,",IF(#REF!="LOB","04,",IF(#REF!="HER","22,",IF(#REF!="HOR","25,",IF(#REF!="HEB","26,",IF(#REF!="HOB","22,",""))))))))),"")</f>
        <v/>
      </c>
      <c r="Y1314" s="76" t="str">
        <f>IF($A1313&lt;&gt;"",IF(OR(CR1313&lt;&gt;0,CS1313&lt;&gt;0,#REF!&lt;$BB$3),"",IF(#REF!="LER","05,",IF(#REF!="LOR","09,",IF(#REF!="LEB","10,",IF(#REF!="LOB","05,",IF(#REF!="HER","23,",IF(#REF!="HOR","27,",IF(#REF!="HEB","28,",IF(#REF!="HOB","23,",""))))))))),"")</f>
        <v/>
      </c>
      <c r="Z1314" s="76" t="str">
        <f t="shared" si="2130"/>
        <v/>
      </c>
      <c r="AA1314" s="131" t="b">
        <f t="shared" si="2091"/>
        <v>0</v>
      </c>
      <c r="AB1314" s="131" t="b">
        <f t="shared" si="2092"/>
        <v>0</v>
      </c>
      <c r="AC1314" s="131" t="b">
        <f t="shared" si="2093"/>
        <v>0</v>
      </c>
      <c r="AD1314" s="131" t="b">
        <f t="shared" si="2094"/>
        <v>0</v>
      </c>
      <c r="AE1314" s="131" t="b">
        <f t="shared" si="2095"/>
        <v>0</v>
      </c>
      <c r="AF1314" s="131" t="b">
        <f t="shared" si="2096"/>
        <v>0</v>
      </c>
      <c r="AG1314" s="131"/>
      <c r="AH1314" s="131" t="e">
        <f t="shared" si="2127"/>
        <v>#REF!</v>
      </c>
      <c r="AI1314" s="60"/>
      <c r="AJ1314" s="60"/>
      <c r="AK1314" s="67">
        <f t="shared" si="2121"/>
        <v>1</v>
      </c>
      <c r="AL1314" s="76" t="str">
        <f>IF($A1313&lt;&gt;"",IF(OR(CR1313&lt;&gt;0,CS1313&lt;&gt;0,#REF!&lt;$BB$3),"",IF(#REF!="LER","07,",IF(#REF!="LOR","12,",IF(#REF!="LEB","12,",IF(#REF!="LOB","08,",IF(#REF!="HER","25,",IF(#REF!="HOR","30,",IF(#REF!="HEB","30,",IF(#REF!="HOB","25,",""))))))))),"")</f>
        <v/>
      </c>
      <c r="AM1314" s="76" t="str">
        <f>IF($A1313&lt;&gt;"",IF(OR(CR1313&lt;&gt;0,CS1313&lt;&gt;0,#REF!&lt;$BB$3),"",IF(#REF!="LER","08,",IF(#REF!="LOR","13,",IF(#REF!="LEB","13,",IF(#REF!="LOB","09,",IF(#REF!="HER","26,",IF(#REF!="HOR","31,",IF(#REF!="HEB","31,",IF(#REF!="HOB","26,",""))))))))),"")</f>
        <v/>
      </c>
      <c r="AN1314" s="118" t="str">
        <f t="shared" si="2122"/>
        <v/>
      </c>
      <c r="AO1314" s="76" t="str">
        <f>IF($A1313&lt;&gt;"",IF(OR(CR1313&lt;&gt;0,CS1313&lt;&gt;0,#REF!&lt;$BB$3),"",IF(#REF!="LER","10,",IF(#REF!="LOR","15,",IF(#REF!="LEB","15,",IF(#REF!="LOB","11,",IF(#REF!="HER","28,",IF(#REF!="HOR","33,",IF(#REF!="HEB","33,",IF(#REF!="HOB","28,",""))))))))),"")</f>
        <v/>
      </c>
      <c r="AP1314" s="76" t="str">
        <f>IF($A1313&lt;&gt;"",IF(OR(CR1313&lt;&gt;0,CS1313&lt;&gt;0,#REF!&lt;$BB$3),"",IF(#REF!="LER","12,",IF(#REF!="LOR","16,",IF(#REF!="LEB","16,",IF(#REF!="LOB","13,",IF(#REF!="HER","30,",IF(#REF!="HOR","34,",IF(#REF!="HEB","34,",IF(#REF!="HOB","29,",""))))))))),"")</f>
        <v/>
      </c>
      <c r="AQ1314" s="76" t="str">
        <f>IF($A1313&lt;&gt;"",IF(OR(CR1313&lt;&gt;0,CS1313&lt;&gt;0,#REF!&lt;$BB$3),"",IF(#REF!="LER","14,",IF(#REF!="LOR","17,",IF(#REF!="LEB","17,",IF(#REF!="LOB","15,",IF(#REF!="HER","32,",IF(#REF!="HOR","35,",IF(#REF!="HEB","35,",IF(#REF!="HOB","31,",""))))))))),"")</f>
        <v/>
      </c>
      <c r="AR1314" s="76" t="str">
        <f>IF($A1313&lt;&gt;"",IF(OR(CR1313&lt;&gt;0,CS1313&lt;&gt;0,#REF!&lt;$BB$3),"",IF(#REF!="LER","16,",IF(#REF!="LOR","18,",IF(#REF!="LEB","18,",IF(#REF!="LOB","17,",IF(#REF!="HER","34,",IF(#REF!="HOR","36,",IF(#REF!="HEB","36,",IF(#REF!="HOB","33,",""))))))))),"")</f>
        <v/>
      </c>
      <c r="AS1314" s="60" t="b">
        <f t="shared" si="2097"/>
        <v>0</v>
      </c>
      <c r="AT1314" s="60" t="b">
        <f t="shared" si="2098"/>
        <v>0</v>
      </c>
      <c r="AU1314" s="60" t="b">
        <f t="shared" si="2099"/>
        <v>0</v>
      </c>
      <c r="AV1314" s="60" t="b">
        <f t="shared" si="2100"/>
        <v>0</v>
      </c>
      <c r="AW1314" s="60" t="b">
        <f t="shared" si="2101"/>
        <v>0</v>
      </c>
      <c r="AX1314" s="60" t="b">
        <f t="shared" si="2102"/>
        <v>0</v>
      </c>
      <c r="AY1314" s="60" t="b">
        <f t="shared" si="2103"/>
        <v>0</v>
      </c>
      <c r="AZ1314" s="131"/>
      <c r="BA1314" s="131">
        <f t="shared" si="2128"/>
        <v>1</v>
      </c>
      <c r="BB1314" s="13">
        <f t="shared" si="2139"/>
        <v>0</v>
      </c>
      <c r="BC1314" s="11">
        <f t="shared" si="2104"/>
        <v>0</v>
      </c>
      <c r="BD1314" s="67" t="e">
        <f t="shared" si="2123"/>
        <v>#REF!</v>
      </c>
      <c r="BE1314" s="76" t="str">
        <f>IF($A1313&lt;&gt;"",IF(OR(EE1313&lt;&gt;0,EF1313&lt;&gt;0,#REF!&lt;$BB$3),"",IF(#REF!="LER","01,",IF(#REF!="LOR","01,",IF(#REF!="LEB","02,",IF(#REF!="LOB","01,",IF(#REF!="HER","19,",IF(#REF!="HOR","19,",IF(#REF!="HEB","20,",IF(#REF!="HOB","19,",""))))))))),"")</f>
        <v/>
      </c>
      <c r="BF1314" s="76" t="str">
        <f>IF($A1313&lt;&gt;"",IF(OR(EE1313&lt;&gt;0,EF1313&lt;&gt;0,#REF!&lt;$BB$3),"",IF(#REF!="LER","02,",IF(#REF!="LOR","03,",IF(#REF!="LEB","04,",IF(#REF!="LOB","02,",IF(#REF!="HER","20,",IF(#REF!="HOR","21,",IF(#REF!="HEB","22,",IF(#REF!="HOB","20,",""))))))))),"")</f>
        <v/>
      </c>
      <c r="BG1314" s="76" t="str">
        <f>IF($A1313&lt;&gt;"",IF(OR(EE1313&lt;&gt;0,EF1313&lt;&gt;0,#REF!&lt;$BB$3),"",IF(#REF!="LER","03,",IF(#REF!="LOR","05,",IF(#REF!="LEB","06,",IF(#REF!="LOB","03,",IF(#REF!="HER","21,",IF(#REF!="HOR","23,",IF(#REF!="HEB","24,",IF(#REF!="HOB","21,",""))))))))),"")</f>
        <v/>
      </c>
      <c r="BH1314" s="76" t="str">
        <f>IF($A1313&lt;&gt;"",IF(OR(EE1313&lt;&gt;0,EF1313&lt;&gt;0,#REF!&lt;$BB$3),"",IF(#REF!="LER","04,",IF(#REF!="LOR","07,",IF(#REF!="LEB","08,",IF(#REF!="LOB","04,",IF(#REF!="HER","22,",IF(#REF!="HOR","25,",IF(#REF!="HEB","26,",IF(#REF!="HOB","22,",""))))))))),"")</f>
        <v/>
      </c>
      <c r="BI1314" s="76" t="str">
        <f>IF($A1313&lt;&gt;"",IF(OR(EE1313&lt;&gt;0,EF1313&lt;&gt;0,#REF!&lt;$BB$3),"",IF(#REF!="LER","05,",IF(#REF!="LOR","09,",IF(#REF!="LEB","10,",IF(#REF!="LOB","05,",IF(#REF!="HER","23,",IF(#REF!="HOR","27,",IF(#REF!="HEB","28,",IF(#REF!="HOB","23,",""))))))))),"")</f>
        <v/>
      </c>
      <c r="BJ1314" s="76" t="str">
        <f t="shared" si="2105"/>
        <v/>
      </c>
      <c r="BK1314" s="131" t="b">
        <f t="shared" si="2106"/>
        <v>0</v>
      </c>
      <c r="BL1314" s="131" t="b">
        <f t="shared" si="2107"/>
        <v>0</v>
      </c>
      <c r="BM1314" s="131" t="b">
        <f t="shared" si="2108"/>
        <v>0</v>
      </c>
      <c r="BN1314" s="131" t="b">
        <f t="shared" si="2109"/>
        <v>0</v>
      </c>
      <c r="BO1314" s="131" t="b">
        <f t="shared" si="2110"/>
        <v>0</v>
      </c>
      <c r="BP1314" s="131" t="b">
        <f t="shared" si="2111"/>
        <v>0</v>
      </c>
      <c r="BQ1314" s="131"/>
      <c r="BR1314" s="131" t="e">
        <f t="shared" si="2129"/>
        <v>#REF!</v>
      </c>
      <c r="BS1314" s="92">
        <f t="shared" si="2125"/>
        <v>0</v>
      </c>
      <c r="BT1314" s="60"/>
      <c r="BU1314" s="60"/>
      <c r="BV1314" s="67" t="e">
        <f t="shared" si="2124"/>
        <v>#REF!</v>
      </c>
      <c r="BW1314" s="76" t="str">
        <f>IF($A1313&lt;&gt;"",IF(OR(EE1313&lt;&gt;0,EF1313&lt;&gt;0,#REF!&lt;$BB$3),"",IF(#REF!="LER","07,",IF(#REF!="LOR","12,",IF(#REF!="LEB","12,",IF(#REF!="LOB","08,",IF(#REF!="HER","25,",IF(#REF!="HOR","30,",IF(#REF!="HEB","30,",IF(#REF!="HOB","25,",""))))))))),"")</f>
        <v/>
      </c>
      <c r="BX1314" s="76" t="str">
        <f>IF($A1313&lt;&gt;"",IF(OR(EE1313&lt;&gt;0,EF1313&lt;&gt;0,#REF!&lt;$BB$3),"",IF(#REF!="LER","08,",IF(#REF!="LOR","13,",IF(#REF!="LEB","13,",IF(#REF!="LOB","09,",IF(#REF!="HER","26,",IF(#REF!="HOR","31,",IF(#REF!="HEB","31,",IF(#REF!="HOB","26,",""))))))))),"")</f>
        <v/>
      </c>
      <c r="BY1314" s="76" t="str">
        <f>IF($A1313&lt;&gt;"",IF(OR(EE1313&lt;&gt;0,EF1313&lt;&gt;0,#REF!&lt;$BB$3),"",IF(#REF!="LER","09,",IF(#REF!="LOR","14,",IF(#REF!="LEB","14,",IF(#REF!="LOB","10,",IF(#REF!="HER","27,",IF(#REF!="HOR","32,",IF(#REF!="HEB","32,",IF(#REF!="HOB","27,",""))))))))),"")</f>
        <v/>
      </c>
      <c r="BZ1314" s="76" t="str">
        <f>IF($A1313&lt;&gt;"",IF(OR(EE1313&lt;&gt;0,EF1313&lt;&gt;0,#REF!&lt;$BB$3),"",IF(#REF!="LER","10,",IF(#REF!="LOR","15,",IF(#REF!="LEB","15,",IF(#REF!="LOB","11,",IF(#REF!="HER","28,",IF(#REF!="HOR","33,",IF(#REF!="HEB","33,",IF(#REF!="HOB","28,",""))))))))),"")</f>
        <v/>
      </c>
      <c r="CA1314" s="76" t="str">
        <f>IF($A1313&lt;&gt;"",IF(OR(EE1313&lt;&gt;0,EF1313&lt;&gt;0,#REF!&lt;$BB$3),"",IF(#REF!="LER","12,",IF(#REF!="LOR","16,",IF(#REF!="LEB","16,",IF(#REF!="LOB","13,",IF(#REF!="HER","30,",IF(#REF!="HOR","34,",IF(#REF!="HEB","34,",IF(#REF!="HOB","29,",""))))))))),"")</f>
        <v/>
      </c>
      <c r="CB1314" s="76" t="str">
        <f>IF($A1313&lt;&gt;"",IF(OR(EE1313&lt;&gt;0,EF1313&lt;&gt;0,#REF!&lt;$BB$3),"",IF(#REF!="LER","14,",IF(#REF!="LOR","17,",IF(#REF!="LEB","17,",IF(#REF!="LOB","15,",IF(#REF!="HER","32,",IF(#REF!="HOR","35,",IF(#REF!="HEB","35,",IF(#REF!="HOB","31,",""))))))))),"")</f>
        <v/>
      </c>
      <c r="CC1314" s="76" t="str">
        <f>IF($A1313&lt;&gt;"",IF(OR(EE1313&lt;&gt;0,EF1313&lt;&gt;0,#REF!&lt;$BB$3),"",IF(#REF!="LER","16,",IF(#REF!="LOR","18,",IF(#REF!="LEB","18,",IF(#REF!="LOB","17,",IF(#REF!="HER","34,",IF(#REF!="HOR","36,",IF(#REF!="HEB","36,",IF(#REF!="HOB","33,",""))))))))),"")</f>
        <v/>
      </c>
      <c r="CD1314" s="60" t="b">
        <f t="shared" si="2112"/>
        <v>0</v>
      </c>
      <c r="CE1314" s="60" t="b">
        <f t="shared" si="2113"/>
        <v>0</v>
      </c>
      <c r="CF1314" s="60" t="b">
        <f t="shared" si="2114"/>
        <v>0</v>
      </c>
      <c r="CG1314" s="60" t="b">
        <f t="shared" si="2115"/>
        <v>0</v>
      </c>
      <c r="CH1314" s="60" t="b">
        <f t="shared" si="2116"/>
        <v>0</v>
      </c>
      <c r="CI1314" s="60" t="b">
        <f t="shared" si="2117"/>
        <v>0</v>
      </c>
      <c r="CJ1314" s="60" t="b">
        <f t="shared" si="2118"/>
        <v>0</v>
      </c>
      <c r="CK1314" s="131"/>
      <c r="CL1314" s="131" t="e">
        <f t="shared" si="2085"/>
        <v>#REF!</v>
      </c>
      <c r="CM1314" s="92" t="e">
        <f t="shared" si="2126"/>
        <v>#REF!</v>
      </c>
      <c r="CN1314" s="13" t="e">
        <f t="shared" si="2140"/>
        <v>#REF!</v>
      </c>
      <c r="CO1314" s="11" t="e">
        <f t="shared" si="2119"/>
        <v>#REF!</v>
      </c>
      <c r="CP1314" s="13">
        <f t="shared" si="2138"/>
        <v>0</v>
      </c>
      <c r="CQ1314" s="11">
        <f t="shared" si="2141"/>
        <v>0</v>
      </c>
      <c r="CR1314" s="57">
        <f t="shared" si="2089"/>
        <v>0</v>
      </c>
      <c r="CS1314" s="57">
        <f t="shared" si="2090"/>
        <v>0</v>
      </c>
      <c r="CT1314" s="57">
        <f t="shared" si="2086"/>
        <v>0</v>
      </c>
      <c r="CU1314" s="24"/>
      <c r="CV1314" s="24"/>
      <c r="CW1314" s="24"/>
      <c r="CX1314" s="24"/>
      <c r="CY1314" s="24"/>
      <c r="CZ1314" s="24"/>
      <c r="DA1314" s="24"/>
      <c r="DB1314" s="24"/>
      <c r="DC1314" s="24"/>
      <c r="DD1314" s="64"/>
      <c r="DE1314" s="39"/>
      <c r="DF1314" s="39"/>
      <c r="DG1314" s="39"/>
      <c r="DH1314" s="39"/>
      <c r="DI1314" s="83"/>
      <c r="DJ1314" s="39"/>
      <c r="DK1314" s="22"/>
      <c r="DL1314" s="22"/>
      <c r="DM1314" s="32"/>
      <c r="DN1314" s="22"/>
      <c r="DO1314" s="22"/>
      <c r="DP1314" s="22"/>
      <c r="DQ1314" s="22"/>
      <c r="DR1314" s="22"/>
      <c r="DS1314" s="22"/>
      <c r="DT1314" s="22"/>
      <c r="DU1314" s="22"/>
      <c r="DV1314" s="22"/>
      <c r="DW1314" s="22"/>
      <c r="DX1314" s="22"/>
      <c r="DY1314" s="22"/>
      <c r="DZ1314" s="22"/>
      <c r="EA1314" s="32"/>
      <c r="EB1314" s="22"/>
      <c r="EC1314" s="22"/>
      <c r="EG1314" s="22"/>
      <c r="EH1314"/>
    </row>
    <row r="1315" spans="1:138" s="23" customFormat="1" x14ac:dyDescent="0.2">
      <c r="A1315" s="127"/>
      <c r="B1315" s="61" t="str">
        <f>IF(A1315="","",IF(U1316="","DB",U1316&amp;V1316&amp;W1316&amp;X1316&amp;Y1316&amp;Z1316&amp;AL1316&amp;AM1316&amp;AN1316&amp;AO1316&amp;AP1316&amp;AQ1316&amp;AR1316&amp;#REF!))</f>
        <v/>
      </c>
      <c r="C1315" s="7" t="str">
        <f t="shared" si="2131"/>
        <v/>
      </c>
      <c r="D1315" s="60">
        <f t="shared" si="2137"/>
        <v>0</v>
      </c>
      <c r="E1315" s="7" t="str">
        <f t="shared" si="2088"/>
        <v/>
      </c>
      <c r="F1315" s="72" t="str">
        <f t="shared" si="2142"/>
        <v/>
      </c>
      <c r="G1315" s="73">
        <f t="shared" si="2132"/>
        <v>0</v>
      </c>
      <c r="H1315" s="112">
        <f t="shared" si="2133"/>
        <v>0</v>
      </c>
      <c r="I1315" s="112">
        <f t="shared" si="2134"/>
        <v>0</v>
      </c>
      <c r="J1315" s="74" t="e">
        <f>COUNTIF(#REF!,"E")</f>
        <v>#REF!</v>
      </c>
      <c r="K1315" s="74" t="e">
        <f>COUNTIF(#REF!,"O")</f>
        <v>#REF!</v>
      </c>
      <c r="L1315" s="74" t="e">
        <f t="shared" si="2135"/>
        <v>#REF!</v>
      </c>
      <c r="M1315" s="113" t="e">
        <f t="shared" si="2136"/>
        <v>#REF!</v>
      </c>
      <c r="N1315" s="60"/>
      <c r="O1315" s="61"/>
      <c r="P1315" s="61"/>
      <c r="Q1315" s="61"/>
      <c r="R1315" s="61"/>
      <c r="S1315" s="7"/>
      <c r="T1315" s="67" t="e">
        <f t="shared" si="2120"/>
        <v>#REF!</v>
      </c>
      <c r="U1315" s="76" t="str">
        <f>IF($A1314&lt;&gt;"",IF(OR(CR1314&lt;&gt;0,CS1314&lt;&gt;0,#REF!&lt;$BB$3),"",IF(#REF!="LER","01,",IF(#REF!="LOR","01,",IF(#REF!="LEB","02,",IF(#REF!="LOB","01,",IF(#REF!="HER","19,",IF(#REF!="HOR","19,",IF(#REF!="HEB","20,",IF(#REF!="HOB","19,",""))))))))),"")</f>
        <v/>
      </c>
      <c r="V1315" s="76" t="str">
        <f>IF($A1314&lt;&gt;"",IF(OR(CR1314&lt;&gt;0,CS1314&lt;&gt;0,#REF!&lt;$BB$3),"",IF(#REF!="LER","02,",IF(#REF!="LOR","03,",IF(#REF!="LEB","04,",IF(#REF!="LOB","02,",IF(#REF!="HER","20,",IF(#REF!="HOR","21,",IF(#REF!="HEB","22,",IF(#REF!="HOB","20,",""))))))))),"")</f>
        <v/>
      </c>
      <c r="W1315" s="76" t="str">
        <f>IF($A1314&lt;&gt;"",IF(OR(CR1314&lt;&gt;0,CS1314&lt;&gt;0,#REF!&lt;$BB$3),"",IF(#REF!="LER","03,",IF(#REF!="LOR","05,",IF(#REF!="LEB","06,",IF(#REF!="LOB","03,",IF(#REF!="HER","21,",IF(#REF!="HOR","23,",IF(#REF!="HEB","24,",IF(#REF!="HOB","21,",""))))))))),"")</f>
        <v/>
      </c>
      <c r="X1315" s="76" t="str">
        <f>IF($A1314&lt;&gt;"",IF(OR(CR1314&lt;&gt;0,CS1314&lt;&gt;0,#REF!&lt;$BB$3),"",IF(#REF!="LER","04,",IF(#REF!="LOR","07,",IF(#REF!="LEB","08,",IF(#REF!="LOB","04,",IF(#REF!="HER","22,",IF(#REF!="HOR","25,",IF(#REF!="HEB","26,",IF(#REF!="HOB","22,",""))))))))),"")</f>
        <v/>
      </c>
      <c r="Y1315" s="76" t="str">
        <f>IF($A1314&lt;&gt;"",IF(OR(CR1314&lt;&gt;0,CS1314&lt;&gt;0,#REF!&lt;$BB$3),"",IF(#REF!="LER","05,",IF(#REF!="LOR","09,",IF(#REF!="LEB","10,",IF(#REF!="LOB","05,",IF(#REF!="HER","23,",IF(#REF!="HOR","27,",IF(#REF!="HEB","28,",IF(#REF!="HOB","23,",""))))))))),"")</f>
        <v/>
      </c>
      <c r="Z1315" s="76" t="str">
        <f t="shared" si="2130"/>
        <v/>
      </c>
      <c r="AA1315" s="131" t="b">
        <f t="shared" si="2091"/>
        <v>0</v>
      </c>
      <c r="AB1315" s="131" t="b">
        <f t="shared" si="2092"/>
        <v>0</v>
      </c>
      <c r="AC1315" s="131" t="b">
        <f t="shared" si="2093"/>
        <v>0</v>
      </c>
      <c r="AD1315" s="131" t="b">
        <f t="shared" si="2094"/>
        <v>0</v>
      </c>
      <c r="AE1315" s="131" t="b">
        <f t="shared" si="2095"/>
        <v>0</v>
      </c>
      <c r="AF1315" s="131" t="b">
        <f t="shared" si="2096"/>
        <v>0</v>
      </c>
      <c r="AG1315" s="131"/>
      <c r="AH1315" s="131" t="e">
        <f t="shared" si="2127"/>
        <v>#REF!</v>
      </c>
      <c r="AI1315" s="60"/>
      <c r="AJ1315" s="60"/>
      <c r="AK1315" s="67">
        <f t="shared" si="2121"/>
        <v>1</v>
      </c>
      <c r="AL1315" s="76" t="str">
        <f>IF($A1314&lt;&gt;"",IF(OR(CR1314&lt;&gt;0,CS1314&lt;&gt;0,#REF!&lt;$BB$3),"",IF(#REF!="LER","07,",IF(#REF!="LOR","12,",IF(#REF!="LEB","12,",IF(#REF!="LOB","08,",IF(#REF!="HER","25,",IF(#REF!="HOR","30,",IF(#REF!="HEB","30,",IF(#REF!="HOB","25,",""))))))))),"")</f>
        <v/>
      </c>
      <c r="AM1315" s="76" t="str">
        <f>IF($A1314&lt;&gt;"",IF(OR(CR1314&lt;&gt;0,CS1314&lt;&gt;0,#REF!&lt;$BB$3),"",IF(#REF!="LER","08,",IF(#REF!="LOR","13,",IF(#REF!="LEB","13,",IF(#REF!="LOB","09,",IF(#REF!="HER","26,",IF(#REF!="HOR","31,",IF(#REF!="HEB","31,",IF(#REF!="HOB","26,",""))))))))),"")</f>
        <v/>
      </c>
      <c r="AN1315" s="118" t="str">
        <f t="shared" si="2122"/>
        <v/>
      </c>
      <c r="AO1315" s="76" t="str">
        <f>IF($A1314&lt;&gt;"",IF(OR(CR1314&lt;&gt;0,CS1314&lt;&gt;0,#REF!&lt;$BB$3),"",IF(#REF!="LER","10,",IF(#REF!="LOR","15,",IF(#REF!="LEB","15,",IF(#REF!="LOB","11,",IF(#REF!="HER","28,",IF(#REF!="HOR","33,",IF(#REF!="HEB","33,",IF(#REF!="HOB","28,",""))))))))),"")</f>
        <v/>
      </c>
      <c r="AP1315" s="76" t="str">
        <f>IF($A1314&lt;&gt;"",IF(OR(CR1314&lt;&gt;0,CS1314&lt;&gt;0,#REF!&lt;$BB$3),"",IF(#REF!="LER","12,",IF(#REF!="LOR","16,",IF(#REF!="LEB","16,",IF(#REF!="LOB","13,",IF(#REF!="HER","30,",IF(#REF!="HOR","34,",IF(#REF!="HEB","34,",IF(#REF!="HOB","29,",""))))))))),"")</f>
        <v/>
      </c>
      <c r="AQ1315" s="76" t="str">
        <f>IF($A1314&lt;&gt;"",IF(OR(CR1314&lt;&gt;0,CS1314&lt;&gt;0,#REF!&lt;$BB$3),"",IF(#REF!="LER","14,",IF(#REF!="LOR","17,",IF(#REF!="LEB","17,",IF(#REF!="LOB","15,",IF(#REF!="HER","32,",IF(#REF!="HOR","35,",IF(#REF!="HEB","35,",IF(#REF!="HOB","31,",""))))))))),"")</f>
        <v/>
      </c>
      <c r="AR1315" s="76" t="str">
        <f>IF($A1314&lt;&gt;"",IF(OR(CR1314&lt;&gt;0,CS1314&lt;&gt;0,#REF!&lt;$BB$3),"",IF(#REF!="LER","16,",IF(#REF!="LOR","18,",IF(#REF!="LEB","18,",IF(#REF!="LOB","17,",IF(#REF!="HER","34,",IF(#REF!="HOR","36,",IF(#REF!="HEB","36,",IF(#REF!="HOB","33,",""))))))))),"")</f>
        <v/>
      </c>
      <c r="AS1315" s="60" t="b">
        <f t="shared" si="2097"/>
        <v>0</v>
      </c>
      <c r="AT1315" s="60" t="b">
        <f t="shared" si="2098"/>
        <v>0</v>
      </c>
      <c r="AU1315" s="60" t="b">
        <f t="shared" si="2099"/>
        <v>0</v>
      </c>
      <c r="AV1315" s="60" t="b">
        <f t="shared" si="2100"/>
        <v>0</v>
      </c>
      <c r="AW1315" s="60" t="b">
        <f t="shared" si="2101"/>
        <v>0</v>
      </c>
      <c r="AX1315" s="60" t="b">
        <f t="shared" si="2102"/>
        <v>0</v>
      </c>
      <c r="AY1315" s="60" t="b">
        <f t="shared" si="2103"/>
        <v>0</v>
      </c>
      <c r="AZ1315" s="131"/>
      <c r="BA1315" s="131">
        <f t="shared" si="2128"/>
        <v>1</v>
      </c>
      <c r="BB1315" s="13">
        <f t="shared" si="2139"/>
        <v>0</v>
      </c>
      <c r="BC1315" s="11">
        <f t="shared" si="2104"/>
        <v>0</v>
      </c>
      <c r="BD1315" s="67" t="e">
        <f t="shared" si="2123"/>
        <v>#REF!</v>
      </c>
      <c r="BE1315" s="76" t="str">
        <f>IF($A1314&lt;&gt;"",IF(OR(EE1314&lt;&gt;0,EF1314&lt;&gt;0,#REF!&lt;$BB$3),"",IF(#REF!="LER","01,",IF(#REF!="LOR","01,",IF(#REF!="LEB","02,",IF(#REF!="LOB","01,",IF(#REF!="HER","19,",IF(#REF!="HOR","19,",IF(#REF!="HEB","20,",IF(#REF!="HOB","19,",""))))))))),"")</f>
        <v/>
      </c>
      <c r="BF1315" s="76" t="str">
        <f>IF($A1314&lt;&gt;"",IF(OR(EE1314&lt;&gt;0,EF1314&lt;&gt;0,#REF!&lt;$BB$3),"",IF(#REF!="LER","02,",IF(#REF!="LOR","03,",IF(#REF!="LEB","04,",IF(#REF!="LOB","02,",IF(#REF!="HER","20,",IF(#REF!="HOR","21,",IF(#REF!="HEB","22,",IF(#REF!="HOB","20,",""))))))))),"")</f>
        <v/>
      </c>
      <c r="BG1315" s="76" t="str">
        <f>IF($A1314&lt;&gt;"",IF(OR(EE1314&lt;&gt;0,EF1314&lt;&gt;0,#REF!&lt;$BB$3),"",IF(#REF!="LER","03,",IF(#REF!="LOR","05,",IF(#REF!="LEB","06,",IF(#REF!="LOB","03,",IF(#REF!="HER","21,",IF(#REF!="HOR","23,",IF(#REF!="HEB","24,",IF(#REF!="HOB","21,",""))))))))),"")</f>
        <v/>
      </c>
      <c r="BH1315" s="76" t="str">
        <f>IF($A1314&lt;&gt;"",IF(OR(EE1314&lt;&gt;0,EF1314&lt;&gt;0,#REF!&lt;$BB$3),"",IF(#REF!="LER","04,",IF(#REF!="LOR","07,",IF(#REF!="LEB","08,",IF(#REF!="LOB","04,",IF(#REF!="HER","22,",IF(#REF!="HOR","25,",IF(#REF!="HEB","26,",IF(#REF!="HOB","22,",""))))))))),"")</f>
        <v/>
      </c>
      <c r="BI1315" s="76" t="str">
        <f>IF($A1314&lt;&gt;"",IF(OR(EE1314&lt;&gt;0,EF1314&lt;&gt;0,#REF!&lt;$BB$3),"",IF(#REF!="LER","05,",IF(#REF!="LOR","09,",IF(#REF!="LEB","10,",IF(#REF!="LOB","05,",IF(#REF!="HER","23,",IF(#REF!="HOR","27,",IF(#REF!="HEB","28,",IF(#REF!="HOB","23,",""))))))))),"")</f>
        <v/>
      </c>
      <c r="BJ1315" s="76" t="str">
        <f t="shared" si="2105"/>
        <v/>
      </c>
      <c r="BK1315" s="131" t="b">
        <f t="shared" si="2106"/>
        <v>0</v>
      </c>
      <c r="BL1315" s="131" t="b">
        <f t="shared" si="2107"/>
        <v>0</v>
      </c>
      <c r="BM1315" s="131" t="b">
        <f t="shared" si="2108"/>
        <v>0</v>
      </c>
      <c r="BN1315" s="131" t="b">
        <f t="shared" si="2109"/>
        <v>0</v>
      </c>
      <c r="BO1315" s="131" t="b">
        <f t="shared" si="2110"/>
        <v>0</v>
      </c>
      <c r="BP1315" s="131" t="b">
        <f t="shared" si="2111"/>
        <v>0</v>
      </c>
      <c r="BQ1315" s="131"/>
      <c r="BR1315" s="131" t="e">
        <f t="shared" si="2129"/>
        <v>#REF!</v>
      </c>
      <c r="BS1315" s="92">
        <f t="shared" si="2125"/>
        <v>0</v>
      </c>
      <c r="BT1315" s="60"/>
      <c r="BU1315" s="60"/>
      <c r="BV1315" s="67" t="e">
        <f t="shared" si="2124"/>
        <v>#REF!</v>
      </c>
      <c r="BW1315" s="76" t="str">
        <f>IF($A1314&lt;&gt;"",IF(OR(EE1314&lt;&gt;0,EF1314&lt;&gt;0,#REF!&lt;$BB$3),"",IF(#REF!="LER","07,",IF(#REF!="LOR","12,",IF(#REF!="LEB","12,",IF(#REF!="LOB","08,",IF(#REF!="HER","25,",IF(#REF!="HOR","30,",IF(#REF!="HEB","30,",IF(#REF!="HOB","25,",""))))))))),"")</f>
        <v/>
      </c>
      <c r="BX1315" s="76" t="str">
        <f>IF($A1314&lt;&gt;"",IF(OR(EE1314&lt;&gt;0,EF1314&lt;&gt;0,#REF!&lt;$BB$3),"",IF(#REF!="LER","08,",IF(#REF!="LOR","13,",IF(#REF!="LEB","13,",IF(#REF!="LOB","09,",IF(#REF!="HER","26,",IF(#REF!="HOR","31,",IF(#REF!="HEB","31,",IF(#REF!="HOB","26,",""))))))))),"")</f>
        <v/>
      </c>
      <c r="BY1315" s="76" t="str">
        <f>IF($A1314&lt;&gt;"",IF(OR(EE1314&lt;&gt;0,EF1314&lt;&gt;0,#REF!&lt;$BB$3),"",IF(#REF!="LER","09,",IF(#REF!="LOR","14,",IF(#REF!="LEB","14,",IF(#REF!="LOB","10,",IF(#REF!="HER","27,",IF(#REF!="HOR","32,",IF(#REF!="HEB","32,",IF(#REF!="HOB","27,",""))))))))),"")</f>
        <v/>
      </c>
      <c r="BZ1315" s="76" t="str">
        <f>IF($A1314&lt;&gt;"",IF(OR(EE1314&lt;&gt;0,EF1314&lt;&gt;0,#REF!&lt;$BB$3),"",IF(#REF!="LER","10,",IF(#REF!="LOR","15,",IF(#REF!="LEB","15,",IF(#REF!="LOB","11,",IF(#REF!="HER","28,",IF(#REF!="HOR","33,",IF(#REF!="HEB","33,",IF(#REF!="HOB","28,",""))))))))),"")</f>
        <v/>
      </c>
      <c r="CA1315" s="76" t="str">
        <f>IF($A1314&lt;&gt;"",IF(OR(EE1314&lt;&gt;0,EF1314&lt;&gt;0,#REF!&lt;$BB$3),"",IF(#REF!="LER","12,",IF(#REF!="LOR","16,",IF(#REF!="LEB","16,",IF(#REF!="LOB","13,",IF(#REF!="HER","30,",IF(#REF!="HOR","34,",IF(#REF!="HEB","34,",IF(#REF!="HOB","29,",""))))))))),"")</f>
        <v/>
      </c>
      <c r="CB1315" s="76" t="str">
        <f>IF($A1314&lt;&gt;"",IF(OR(EE1314&lt;&gt;0,EF1314&lt;&gt;0,#REF!&lt;$BB$3),"",IF(#REF!="LER","14,",IF(#REF!="LOR","17,",IF(#REF!="LEB","17,",IF(#REF!="LOB","15,",IF(#REF!="HER","32,",IF(#REF!="HOR","35,",IF(#REF!="HEB","35,",IF(#REF!="HOB","31,",""))))))))),"")</f>
        <v/>
      </c>
      <c r="CC1315" s="76" t="str">
        <f>IF($A1314&lt;&gt;"",IF(OR(EE1314&lt;&gt;0,EF1314&lt;&gt;0,#REF!&lt;$BB$3),"",IF(#REF!="LER","16,",IF(#REF!="LOR","18,",IF(#REF!="LEB","18,",IF(#REF!="LOB","17,",IF(#REF!="HER","34,",IF(#REF!="HOR","36,",IF(#REF!="HEB","36,",IF(#REF!="HOB","33,",""))))))))),"")</f>
        <v/>
      </c>
      <c r="CD1315" s="60" t="b">
        <f t="shared" si="2112"/>
        <v>0</v>
      </c>
      <c r="CE1315" s="60" t="b">
        <f t="shared" si="2113"/>
        <v>0</v>
      </c>
      <c r="CF1315" s="60" t="b">
        <f t="shared" si="2114"/>
        <v>0</v>
      </c>
      <c r="CG1315" s="60" t="b">
        <f t="shared" si="2115"/>
        <v>0</v>
      </c>
      <c r="CH1315" s="60" t="b">
        <f t="shared" si="2116"/>
        <v>0</v>
      </c>
      <c r="CI1315" s="60" t="b">
        <f t="shared" si="2117"/>
        <v>0</v>
      </c>
      <c r="CJ1315" s="60" t="b">
        <f t="shared" si="2118"/>
        <v>0</v>
      </c>
      <c r="CK1315" s="131"/>
      <c r="CL1315" s="131" t="e">
        <f t="shared" si="2085"/>
        <v>#REF!</v>
      </c>
      <c r="CM1315" s="92" t="e">
        <f t="shared" si="2126"/>
        <v>#REF!</v>
      </c>
      <c r="CN1315" s="13" t="e">
        <f t="shared" si="2140"/>
        <v>#REF!</v>
      </c>
      <c r="CO1315" s="11" t="e">
        <f t="shared" si="2119"/>
        <v>#REF!</v>
      </c>
      <c r="CP1315" s="13">
        <f t="shared" si="2138"/>
        <v>0</v>
      </c>
      <c r="CQ1315" s="11">
        <f t="shared" si="2141"/>
        <v>0</v>
      </c>
      <c r="CR1315" s="57">
        <f t="shared" si="2089"/>
        <v>0</v>
      </c>
      <c r="CS1315" s="57">
        <f t="shared" si="2090"/>
        <v>0</v>
      </c>
      <c r="CT1315" s="57">
        <f t="shared" si="2086"/>
        <v>0</v>
      </c>
      <c r="CU1315" s="24"/>
      <c r="CV1315" s="24"/>
      <c r="CW1315" s="24"/>
      <c r="CX1315" s="24"/>
      <c r="CY1315" s="24"/>
      <c r="CZ1315" s="24"/>
      <c r="DA1315" s="24"/>
      <c r="DB1315" s="24"/>
      <c r="DC1315" s="24"/>
      <c r="DD1315" s="64"/>
      <c r="DE1315" s="39"/>
      <c r="DF1315" s="39"/>
      <c r="DG1315" s="39"/>
      <c r="DH1315" s="39"/>
      <c r="DI1315" s="83"/>
      <c r="DJ1315" s="39"/>
      <c r="DK1315" s="22"/>
      <c r="DL1315" s="22"/>
      <c r="DM1315" s="32"/>
      <c r="DN1315" s="22"/>
      <c r="DO1315" s="22"/>
      <c r="DP1315" s="22"/>
      <c r="DQ1315" s="22"/>
      <c r="DR1315" s="22"/>
      <c r="DS1315" s="22"/>
      <c r="DT1315" s="22"/>
      <c r="DU1315" s="22"/>
      <c r="DV1315" s="22"/>
      <c r="DW1315" s="22"/>
      <c r="DX1315" s="22"/>
      <c r="DY1315" s="22"/>
      <c r="DZ1315" s="22"/>
      <c r="EA1315" s="32"/>
      <c r="EB1315" s="22"/>
      <c r="EC1315" s="22"/>
      <c r="EG1315" s="22"/>
      <c r="EH1315"/>
    </row>
    <row r="1316" spans="1:138" s="23" customFormat="1" x14ac:dyDescent="0.2">
      <c r="A1316" s="127"/>
      <c r="B1316" s="61" t="str">
        <f>IF(A1316="","",IF(U1317="","DB",U1317&amp;V1317&amp;W1317&amp;X1317&amp;Y1317&amp;Z1317&amp;AL1317&amp;AM1317&amp;AN1317&amp;AO1317&amp;AP1317&amp;AQ1317&amp;AR1317&amp;#REF!))</f>
        <v/>
      </c>
      <c r="C1316" s="7" t="str">
        <f t="shared" si="2131"/>
        <v/>
      </c>
      <c r="D1316" s="60">
        <f t="shared" si="2137"/>
        <v>0</v>
      </c>
      <c r="E1316" s="7" t="str">
        <f t="shared" si="2088"/>
        <v/>
      </c>
      <c r="F1316" s="72" t="str">
        <f t="shared" si="2142"/>
        <v/>
      </c>
      <c r="G1316" s="73">
        <f t="shared" si="2132"/>
        <v>0</v>
      </c>
      <c r="H1316" s="112">
        <f t="shared" si="2133"/>
        <v>0</v>
      </c>
      <c r="I1316" s="112">
        <f t="shared" si="2134"/>
        <v>0</v>
      </c>
      <c r="J1316" s="74" t="e">
        <f>COUNTIF(#REF!,"E")</f>
        <v>#REF!</v>
      </c>
      <c r="K1316" s="74" t="e">
        <f>COUNTIF(#REF!,"O")</f>
        <v>#REF!</v>
      </c>
      <c r="L1316" s="74" t="e">
        <f t="shared" si="2135"/>
        <v>#REF!</v>
      </c>
      <c r="M1316" s="113" t="e">
        <f t="shared" si="2136"/>
        <v>#REF!</v>
      </c>
      <c r="N1316" s="60"/>
      <c r="O1316" s="61"/>
      <c r="P1316" s="61"/>
      <c r="Q1316" s="61"/>
      <c r="R1316" s="61"/>
      <c r="S1316" s="7"/>
      <c r="T1316" s="67" t="e">
        <f t="shared" si="2120"/>
        <v>#REF!</v>
      </c>
      <c r="U1316" s="76" t="str">
        <f>IF($A1315&lt;&gt;"",IF(OR(CR1315&lt;&gt;0,CS1315&lt;&gt;0,#REF!&lt;$BB$3),"",IF(#REF!="LER","01,",IF(#REF!="LOR","01,",IF(#REF!="LEB","02,",IF(#REF!="LOB","01,",IF(#REF!="HER","19,",IF(#REF!="HOR","19,",IF(#REF!="HEB","20,",IF(#REF!="HOB","19,",""))))))))),"")</f>
        <v/>
      </c>
      <c r="V1316" s="76" t="str">
        <f>IF($A1315&lt;&gt;"",IF(OR(CR1315&lt;&gt;0,CS1315&lt;&gt;0,#REF!&lt;$BB$3),"",IF(#REF!="LER","02,",IF(#REF!="LOR","03,",IF(#REF!="LEB","04,",IF(#REF!="LOB","02,",IF(#REF!="HER","20,",IF(#REF!="HOR","21,",IF(#REF!="HEB","22,",IF(#REF!="HOB","20,",""))))))))),"")</f>
        <v/>
      </c>
      <c r="W1316" s="76" t="str">
        <f>IF($A1315&lt;&gt;"",IF(OR(CR1315&lt;&gt;0,CS1315&lt;&gt;0,#REF!&lt;$BB$3),"",IF(#REF!="LER","03,",IF(#REF!="LOR","05,",IF(#REF!="LEB","06,",IF(#REF!="LOB","03,",IF(#REF!="HER","21,",IF(#REF!="HOR","23,",IF(#REF!="HEB","24,",IF(#REF!="HOB","21,",""))))))))),"")</f>
        <v/>
      </c>
      <c r="X1316" s="76" t="str">
        <f>IF($A1315&lt;&gt;"",IF(OR(CR1315&lt;&gt;0,CS1315&lt;&gt;0,#REF!&lt;$BB$3),"",IF(#REF!="LER","04,",IF(#REF!="LOR","07,",IF(#REF!="LEB","08,",IF(#REF!="LOB","04,",IF(#REF!="HER","22,",IF(#REF!="HOR","25,",IF(#REF!="HEB","26,",IF(#REF!="HOB","22,",""))))))))),"")</f>
        <v/>
      </c>
      <c r="Y1316" s="76" t="str">
        <f>IF($A1315&lt;&gt;"",IF(OR(CR1315&lt;&gt;0,CS1315&lt;&gt;0,#REF!&lt;$BB$3),"",IF(#REF!="LER","05,",IF(#REF!="LOR","09,",IF(#REF!="LEB","10,",IF(#REF!="LOB","05,",IF(#REF!="HER","23,",IF(#REF!="HOR","27,",IF(#REF!="HEB","28,",IF(#REF!="HOB","23,",""))))))))),"")</f>
        <v/>
      </c>
      <c r="Z1316" s="76" t="str">
        <f t="shared" si="2130"/>
        <v/>
      </c>
      <c r="AA1316" s="131" t="b">
        <f t="shared" si="2091"/>
        <v>0</v>
      </c>
      <c r="AB1316" s="131" t="b">
        <f t="shared" si="2092"/>
        <v>0</v>
      </c>
      <c r="AC1316" s="131" t="b">
        <f t="shared" si="2093"/>
        <v>0</v>
      </c>
      <c r="AD1316" s="131" t="b">
        <f t="shared" si="2094"/>
        <v>0</v>
      </c>
      <c r="AE1316" s="131" t="b">
        <f t="shared" si="2095"/>
        <v>0</v>
      </c>
      <c r="AF1316" s="131" t="b">
        <f t="shared" si="2096"/>
        <v>0</v>
      </c>
      <c r="AG1316" s="131"/>
      <c r="AH1316" s="131" t="e">
        <f t="shared" si="2127"/>
        <v>#REF!</v>
      </c>
      <c r="AI1316" s="60"/>
      <c r="AJ1316" s="60"/>
      <c r="AK1316" s="67">
        <f t="shared" si="2121"/>
        <v>1</v>
      </c>
      <c r="AL1316" s="76" t="str">
        <f>IF($A1315&lt;&gt;"",IF(OR(CR1315&lt;&gt;0,CS1315&lt;&gt;0,#REF!&lt;$BB$3),"",IF(#REF!="LER","07,",IF(#REF!="LOR","12,",IF(#REF!="LEB","12,",IF(#REF!="LOB","08,",IF(#REF!="HER","25,",IF(#REF!="HOR","30,",IF(#REF!="HEB","30,",IF(#REF!="HOB","25,",""))))))))),"")</f>
        <v/>
      </c>
      <c r="AM1316" s="76" t="str">
        <f>IF($A1315&lt;&gt;"",IF(OR(CR1315&lt;&gt;0,CS1315&lt;&gt;0,#REF!&lt;$BB$3),"",IF(#REF!="LER","08,",IF(#REF!="LOR","13,",IF(#REF!="LEB","13,",IF(#REF!="LOB","09,",IF(#REF!="HER","26,",IF(#REF!="HOR","31,",IF(#REF!="HEB","31,",IF(#REF!="HOB","26,",""))))))))),"")</f>
        <v/>
      </c>
      <c r="AN1316" s="118" t="str">
        <f t="shared" si="2122"/>
        <v/>
      </c>
      <c r="AO1316" s="76" t="str">
        <f>IF($A1315&lt;&gt;"",IF(OR(CR1315&lt;&gt;0,CS1315&lt;&gt;0,#REF!&lt;$BB$3),"",IF(#REF!="LER","10,",IF(#REF!="LOR","15,",IF(#REF!="LEB","15,",IF(#REF!="LOB","11,",IF(#REF!="HER","28,",IF(#REF!="HOR","33,",IF(#REF!="HEB","33,",IF(#REF!="HOB","28,",""))))))))),"")</f>
        <v/>
      </c>
      <c r="AP1316" s="76" t="str">
        <f>IF($A1315&lt;&gt;"",IF(OR(CR1315&lt;&gt;0,CS1315&lt;&gt;0,#REF!&lt;$BB$3),"",IF(#REF!="LER","12,",IF(#REF!="LOR","16,",IF(#REF!="LEB","16,",IF(#REF!="LOB","13,",IF(#REF!="HER","30,",IF(#REF!="HOR","34,",IF(#REF!="HEB","34,",IF(#REF!="HOB","29,",""))))))))),"")</f>
        <v/>
      </c>
      <c r="AQ1316" s="76" t="str">
        <f>IF($A1315&lt;&gt;"",IF(OR(CR1315&lt;&gt;0,CS1315&lt;&gt;0,#REF!&lt;$BB$3),"",IF(#REF!="LER","14,",IF(#REF!="LOR","17,",IF(#REF!="LEB","17,",IF(#REF!="LOB","15,",IF(#REF!="HER","32,",IF(#REF!="HOR","35,",IF(#REF!="HEB","35,",IF(#REF!="HOB","31,",""))))))))),"")</f>
        <v/>
      </c>
      <c r="AR1316" s="76" t="str">
        <f>IF($A1315&lt;&gt;"",IF(OR(CR1315&lt;&gt;0,CS1315&lt;&gt;0,#REF!&lt;$BB$3),"",IF(#REF!="LER","16,",IF(#REF!="LOR","18,",IF(#REF!="LEB","18,",IF(#REF!="LOB","17,",IF(#REF!="HER","34,",IF(#REF!="HOR","36,",IF(#REF!="HEB","36,",IF(#REF!="HOB","33,",""))))))))),"")</f>
        <v/>
      </c>
      <c r="AS1316" s="60" t="b">
        <f t="shared" si="2097"/>
        <v>0</v>
      </c>
      <c r="AT1316" s="60" t="b">
        <f t="shared" si="2098"/>
        <v>0</v>
      </c>
      <c r="AU1316" s="60" t="b">
        <f t="shared" si="2099"/>
        <v>0</v>
      </c>
      <c r="AV1316" s="60" t="b">
        <f t="shared" si="2100"/>
        <v>0</v>
      </c>
      <c r="AW1316" s="60" t="b">
        <f t="shared" si="2101"/>
        <v>0</v>
      </c>
      <c r="AX1316" s="60" t="b">
        <f t="shared" si="2102"/>
        <v>0</v>
      </c>
      <c r="AY1316" s="60" t="b">
        <f t="shared" si="2103"/>
        <v>0</v>
      </c>
      <c r="AZ1316" s="131"/>
      <c r="BA1316" s="131">
        <f t="shared" si="2128"/>
        <v>1</v>
      </c>
      <c r="BB1316" s="13">
        <f t="shared" si="2139"/>
        <v>0</v>
      </c>
      <c r="BC1316" s="11">
        <f t="shared" si="2104"/>
        <v>0</v>
      </c>
      <c r="BD1316" s="67" t="e">
        <f t="shared" si="2123"/>
        <v>#REF!</v>
      </c>
      <c r="BE1316" s="76" t="str">
        <f>IF($A1315&lt;&gt;"",IF(OR(EE1315&lt;&gt;0,EF1315&lt;&gt;0,#REF!&lt;$BB$3),"",IF(#REF!="LER","01,",IF(#REF!="LOR","01,",IF(#REF!="LEB","02,",IF(#REF!="LOB","01,",IF(#REF!="HER","19,",IF(#REF!="HOR","19,",IF(#REF!="HEB","20,",IF(#REF!="HOB","19,",""))))))))),"")</f>
        <v/>
      </c>
      <c r="BF1316" s="76" t="str">
        <f>IF($A1315&lt;&gt;"",IF(OR(EE1315&lt;&gt;0,EF1315&lt;&gt;0,#REF!&lt;$BB$3),"",IF(#REF!="LER","02,",IF(#REF!="LOR","03,",IF(#REF!="LEB","04,",IF(#REF!="LOB","02,",IF(#REF!="HER","20,",IF(#REF!="HOR","21,",IF(#REF!="HEB","22,",IF(#REF!="HOB","20,",""))))))))),"")</f>
        <v/>
      </c>
      <c r="BG1316" s="76" t="str">
        <f>IF($A1315&lt;&gt;"",IF(OR(EE1315&lt;&gt;0,EF1315&lt;&gt;0,#REF!&lt;$BB$3),"",IF(#REF!="LER","03,",IF(#REF!="LOR","05,",IF(#REF!="LEB","06,",IF(#REF!="LOB","03,",IF(#REF!="HER","21,",IF(#REF!="HOR","23,",IF(#REF!="HEB","24,",IF(#REF!="HOB","21,",""))))))))),"")</f>
        <v/>
      </c>
      <c r="BH1316" s="76" t="str">
        <f>IF($A1315&lt;&gt;"",IF(OR(EE1315&lt;&gt;0,EF1315&lt;&gt;0,#REF!&lt;$BB$3),"",IF(#REF!="LER","04,",IF(#REF!="LOR","07,",IF(#REF!="LEB","08,",IF(#REF!="LOB","04,",IF(#REF!="HER","22,",IF(#REF!="HOR","25,",IF(#REF!="HEB","26,",IF(#REF!="HOB","22,",""))))))))),"")</f>
        <v/>
      </c>
      <c r="BI1316" s="76" t="str">
        <f>IF($A1315&lt;&gt;"",IF(OR(EE1315&lt;&gt;0,EF1315&lt;&gt;0,#REF!&lt;$BB$3),"",IF(#REF!="LER","05,",IF(#REF!="LOR","09,",IF(#REF!="LEB","10,",IF(#REF!="LOB","05,",IF(#REF!="HER","23,",IF(#REF!="HOR","27,",IF(#REF!="HEB","28,",IF(#REF!="HOB","23,",""))))))))),"")</f>
        <v/>
      </c>
      <c r="BJ1316" s="76" t="str">
        <f t="shared" si="2105"/>
        <v/>
      </c>
      <c r="BK1316" s="131" t="b">
        <f t="shared" si="2106"/>
        <v>0</v>
      </c>
      <c r="BL1316" s="131" t="b">
        <f t="shared" si="2107"/>
        <v>0</v>
      </c>
      <c r="BM1316" s="131" t="b">
        <f t="shared" si="2108"/>
        <v>0</v>
      </c>
      <c r="BN1316" s="131" t="b">
        <f t="shared" si="2109"/>
        <v>0</v>
      </c>
      <c r="BO1316" s="131" t="b">
        <f t="shared" si="2110"/>
        <v>0</v>
      </c>
      <c r="BP1316" s="131" t="b">
        <f t="shared" si="2111"/>
        <v>0</v>
      </c>
      <c r="BQ1316" s="131"/>
      <c r="BR1316" s="131" t="e">
        <f t="shared" si="2129"/>
        <v>#REF!</v>
      </c>
      <c r="BS1316" s="92">
        <f t="shared" si="2125"/>
        <v>0</v>
      </c>
      <c r="BT1316" s="60"/>
      <c r="BU1316" s="60"/>
      <c r="BV1316" s="67" t="e">
        <f t="shared" si="2124"/>
        <v>#REF!</v>
      </c>
      <c r="BW1316" s="76" t="str">
        <f>IF($A1315&lt;&gt;"",IF(OR(EE1315&lt;&gt;0,EF1315&lt;&gt;0,#REF!&lt;$BB$3),"",IF(#REF!="LER","07,",IF(#REF!="LOR","12,",IF(#REF!="LEB","12,",IF(#REF!="LOB","08,",IF(#REF!="HER","25,",IF(#REF!="HOR","30,",IF(#REF!="HEB","30,",IF(#REF!="HOB","25,",""))))))))),"")</f>
        <v/>
      </c>
      <c r="BX1316" s="76" t="str">
        <f>IF($A1315&lt;&gt;"",IF(OR(EE1315&lt;&gt;0,EF1315&lt;&gt;0,#REF!&lt;$BB$3),"",IF(#REF!="LER","08,",IF(#REF!="LOR","13,",IF(#REF!="LEB","13,",IF(#REF!="LOB","09,",IF(#REF!="HER","26,",IF(#REF!="HOR","31,",IF(#REF!="HEB","31,",IF(#REF!="HOB","26,",""))))))))),"")</f>
        <v/>
      </c>
      <c r="BY1316" s="76" t="str">
        <f>IF($A1315&lt;&gt;"",IF(OR(EE1315&lt;&gt;0,EF1315&lt;&gt;0,#REF!&lt;$BB$3),"",IF(#REF!="LER","09,",IF(#REF!="LOR","14,",IF(#REF!="LEB","14,",IF(#REF!="LOB","10,",IF(#REF!="HER","27,",IF(#REF!="HOR","32,",IF(#REF!="HEB","32,",IF(#REF!="HOB","27,",""))))))))),"")</f>
        <v/>
      </c>
      <c r="BZ1316" s="76" t="str">
        <f>IF($A1315&lt;&gt;"",IF(OR(EE1315&lt;&gt;0,EF1315&lt;&gt;0,#REF!&lt;$BB$3),"",IF(#REF!="LER","10,",IF(#REF!="LOR","15,",IF(#REF!="LEB","15,",IF(#REF!="LOB","11,",IF(#REF!="HER","28,",IF(#REF!="HOR","33,",IF(#REF!="HEB","33,",IF(#REF!="HOB","28,",""))))))))),"")</f>
        <v/>
      </c>
      <c r="CA1316" s="76" t="str">
        <f>IF($A1315&lt;&gt;"",IF(OR(EE1315&lt;&gt;0,EF1315&lt;&gt;0,#REF!&lt;$BB$3),"",IF(#REF!="LER","12,",IF(#REF!="LOR","16,",IF(#REF!="LEB","16,",IF(#REF!="LOB","13,",IF(#REF!="HER","30,",IF(#REF!="HOR","34,",IF(#REF!="HEB","34,",IF(#REF!="HOB","29,",""))))))))),"")</f>
        <v/>
      </c>
      <c r="CB1316" s="76" t="str">
        <f>IF($A1315&lt;&gt;"",IF(OR(EE1315&lt;&gt;0,EF1315&lt;&gt;0,#REF!&lt;$BB$3),"",IF(#REF!="LER","14,",IF(#REF!="LOR","17,",IF(#REF!="LEB","17,",IF(#REF!="LOB","15,",IF(#REF!="HER","32,",IF(#REF!="HOR","35,",IF(#REF!="HEB","35,",IF(#REF!="HOB","31,",""))))))))),"")</f>
        <v/>
      </c>
      <c r="CC1316" s="76" t="str">
        <f>IF($A1315&lt;&gt;"",IF(OR(EE1315&lt;&gt;0,EF1315&lt;&gt;0,#REF!&lt;$BB$3),"",IF(#REF!="LER","16,",IF(#REF!="LOR","18,",IF(#REF!="LEB","18,",IF(#REF!="LOB","17,",IF(#REF!="HER","34,",IF(#REF!="HOR","36,",IF(#REF!="HEB","36,",IF(#REF!="HOB","33,",""))))))))),"")</f>
        <v/>
      </c>
      <c r="CD1316" s="60" t="b">
        <f t="shared" si="2112"/>
        <v>0</v>
      </c>
      <c r="CE1316" s="60" t="b">
        <f t="shared" si="2113"/>
        <v>0</v>
      </c>
      <c r="CF1316" s="60" t="b">
        <f t="shared" si="2114"/>
        <v>0</v>
      </c>
      <c r="CG1316" s="60" t="b">
        <f t="shared" si="2115"/>
        <v>0</v>
      </c>
      <c r="CH1316" s="60" t="b">
        <f t="shared" si="2116"/>
        <v>0</v>
      </c>
      <c r="CI1316" s="60" t="b">
        <f t="shared" si="2117"/>
        <v>0</v>
      </c>
      <c r="CJ1316" s="60" t="b">
        <f t="shared" si="2118"/>
        <v>0</v>
      </c>
      <c r="CK1316" s="131"/>
      <c r="CL1316" s="131" t="e">
        <f t="shared" si="2085"/>
        <v>#REF!</v>
      </c>
      <c r="CM1316" s="92" t="e">
        <f t="shared" si="2126"/>
        <v>#REF!</v>
      </c>
      <c r="CN1316" s="13" t="e">
        <f t="shared" si="2140"/>
        <v>#REF!</v>
      </c>
      <c r="CO1316" s="11" t="e">
        <f t="shared" si="2119"/>
        <v>#REF!</v>
      </c>
      <c r="CP1316" s="13">
        <f t="shared" si="2138"/>
        <v>0</v>
      </c>
      <c r="CQ1316" s="11">
        <f t="shared" si="2141"/>
        <v>0</v>
      </c>
      <c r="CR1316" s="57">
        <f t="shared" si="2089"/>
        <v>0</v>
      </c>
      <c r="CS1316" s="57">
        <f t="shared" si="2090"/>
        <v>0</v>
      </c>
      <c r="CT1316" s="57">
        <f t="shared" si="2086"/>
        <v>0</v>
      </c>
      <c r="CU1316" s="24"/>
      <c r="CV1316" s="24"/>
      <c r="CW1316" s="24"/>
      <c r="CX1316" s="24"/>
      <c r="CY1316" s="24"/>
      <c r="CZ1316" s="24"/>
      <c r="DA1316" s="24"/>
      <c r="DB1316" s="24"/>
      <c r="DC1316" s="24"/>
      <c r="DD1316" s="64"/>
      <c r="DE1316" s="39"/>
      <c r="DF1316" s="39"/>
      <c r="DG1316" s="39"/>
      <c r="DH1316" s="39"/>
      <c r="DI1316" s="83"/>
      <c r="DJ1316" s="39"/>
      <c r="DK1316" s="22"/>
      <c r="DL1316" s="22"/>
      <c r="DM1316" s="32"/>
      <c r="DN1316" s="22"/>
      <c r="DO1316" s="22"/>
      <c r="DP1316" s="22"/>
      <c r="DQ1316" s="22"/>
      <c r="DR1316" s="22"/>
      <c r="DS1316" s="22"/>
      <c r="DT1316" s="22"/>
      <c r="DU1316" s="22"/>
      <c r="DV1316" s="22"/>
      <c r="DW1316" s="22"/>
      <c r="DX1316" s="22"/>
      <c r="DY1316" s="22"/>
      <c r="DZ1316" s="22"/>
      <c r="EA1316" s="32"/>
      <c r="EB1316" s="22"/>
      <c r="EC1316" s="22"/>
      <c r="EG1316" s="22"/>
      <c r="EH1316"/>
    </row>
    <row r="1317" spans="1:138" s="23" customFormat="1" x14ac:dyDescent="0.2">
      <c r="A1317" s="127"/>
      <c r="B1317" s="61" t="str">
        <f>IF(A1317="","",IF(U1318="","DB",U1318&amp;V1318&amp;W1318&amp;X1318&amp;Y1318&amp;Z1318&amp;AL1318&amp;AM1318&amp;AN1318&amp;AO1318&amp;AP1318&amp;AQ1318&amp;AR1318&amp;#REF!))</f>
        <v/>
      </c>
      <c r="C1317" s="7" t="str">
        <f t="shared" si="2131"/>
        <v/>
      </c>
      <c r="D1317" s="60">
        <f t="shared" si="2137"/>
        <v>0</v>
      </c>
      <c r="E1317" s="7" t="str">
        <f t="shared" si="2088"/>
        <v/>
      </c>
      <c r="F1317" s="72" t="str">
        <f t="shared" si="2142"/>
        <v/>
      </c>
      <c r="G1317" s="73">
        <f t="shared" si="2132"/>
        <v>0</v>
      </c>
      <c r="H1317" s="112">
        <f t="shared" si="2133"/>
        <v>0</v>
      </c>
      <c r="I1317" s="112">
        <f t="shared" si="2134"/>
        <v>0</v>
      </c>
      <c r="J1317" s="74" t="e">
        <f>COUNTIF(#REF!,"E")</f>
        <v>#REF!</v>
      </c>
      <c r="K1317" s="74" t="e">
        <f>COUNTIF(#REF!,"O")</f>
        <v>#REF!</v>
      </c>
      <c r="L1317" s="74" t="e">
        <f t="shared" si="2135"/>
        <v>#REF!</v>
      </c>
      <c r="M1317" s="113" t="e">
        <f t="shared" si="2136"/>
        <v>#REF!</v>
      </c>
      <c r="N1317" s="60"/>
      <c r="O1317" s="61"/>
      <c r="P1317" s="61"/>
      <c r="Q1317" s="61"/>
      <c r="R1317" s="61"/>
      <c r="S1317" s="7"/>
      <c r="T1317" s="67" t="e">
        <f t="shared" si="2120"/>
        <v>#REF!</v>
      </c>
      <c r="U1317" s="76" t="str">
        <f>IF($A1316&lt;&gt;"",IF(OR(CR1316&lt;&gt;0,CS1316&lt;&gt;0,#REF!&lt;$BB$3),"",IF(#REF!="LER","01,",IF(#REF!="LOR","01,",IF(#REF!="LEB","02,",IF(#REF!="LOB","01,",IF(#REF!="HER","19,",IF(#REF!="HOR","19,",IF(#REF!="HEB","20,",IF(#REF!="HOB","19,",""))))))))),"")</f>
        <v/>
      </c>
      <c r="V1317" s="76" t="str">
        <f>IF($A1316&lt;&gt;"",IF(OR(CR1316&lt;&gt;0,CS1316&lt;&gt;0,#REF!&lt;$BB$3),"",IF(#REF!="LER","02,",IF(#REF!="LOR","03,",IF(#REF!="LEB","04,",IF(#REF!="LOB","02,",IF(#REF!="HER","20,",IF(#REF!="HOR","21,",IF(#REF!="HEB","22,",IF(#REF!="HOB","20,",""))))))))),"")</f>
        <v/>
      </c>
      <c r="W1317" s="76" t="str">
        <f>IF($A1316&lt;&gt;"",IF(OR(CR1316&lt;&gt;0,CS1316&lt;&gt;0,#REF!&lt;$BB$3),"",IF(#REF!="LER","03,",IF(#REF!="LOR","05,",IF(#REF!="LEB","06,",IF(#REF!="LOB","03,",IF(#REF!="HER","21,",IF(#REF!="HOR","23,",IF(#REF!="HEB","24,",IF(#REF!="HOB","21,",""))))))))),"")</f>
        <v/>
      </c>
      <c r="X1317" s="76" t="str">
        <f>IF($A1316&lt;&gt;"",IF(OR(CR1316&lt;&gt;0,CS1316&lt;&gt;0,#REF!&lt;$BB$3),"",IF(#REF!="LER","04,",IF(#REF!="LOR","07,",IF(#REF!="LEB","08,",IF(#REF!="LOB","04,",IF(#REF!="HER","22,",IF(#REF!="HOR","25,",IF(#REF!="HEB","26,",IF(#REF!="HOB","22,",""))))))))),"")</f>
        <v/>
      </c>
      <c r="Y1317" s="76" t="str">
        <f>IF($A1316&lt;&gt;"",IF(OR(CR1316&lt;&gt;0,CS1316&lt;&gt;0,#REF!&lt;$BB$3),"",IF(#REF!="LER","05,",IF(#REF!="LOR","09,",IF(#REF!="LEB","10,",IF(#REF!="LOB","05,",IF(#REF!="HER","23,",IF(#REF!="HOR","27,",IF(#REF!="HEB","28,",IF(#REF!="HOB","23,",""))))))))),"")</f>
        <v/>
      </c>
      <c r="Z1317" s="76" t="str">
        <f>IF($A1316&lt;&gt;"",IF(OR(CR1316&lt;&gt;0,CS1316&lt;&gt;0,#REF!&lt;$BB$3),"",IF(#REF!="LER","06,",IF(#REF!="LOR","11,",IF(#REF!="LEB","11,",IF(#REF!="LOB","06,",IF(#REF!="HER","24,",IF(#REF!="HOR","29,",IF(#REF!="HEB","29,",IF(#REF!="HOB","24,",""))))))))),"")</f>
        <v/>
      </c>
      <c r="AA1317" s="131" t="b">
        <f t="shared" si="2091"/>
        <v>0</v>
      </c>
      <c r="AB1317" s="131" t="b">
        <f t="shared" si="2092"/>
        <v>0</v>
      </c>
      <c r="AC1317" s="131" t="b">
        <f t="shared" si="2093"/>
        <v>0</v>
      </c>
      <c r="AD1317" s="131" t="b">
        <f t="shared" si="2094"/>
        <v>0</v>
      </c>
      <c r="AE1317" s="131" t="b">
        <f t="shared" si="2095"/>
        <v>0</v>
      </c>
      <c r="AF1317" s="131" t="b">
        <f t="shared" si="2096"/>
        <v>0</v>
      </c>
      <c r="AG1317" s="131"/>
      <c r="AH1317" s="131" t="e">
        <f t="shared" si="2127"/>
        <v>#REF!</v>
      </c>
      <c r="AI1317" s="60"/>
      <c r="AJ1317" s="60"/>
      <c r="AK1317" s="67">
        <f t="shared" si="2121"/>
        <v>1</v>
      </c>
      <c r="AL1317" s="76" t="str">
        <f>IF($A1316&lt;&gt;"",IF(OR(CR1316&lt;&gt;0,CS1316&lt;&gt;0,#REF!&lt;$BB$3),"",IF(#REF!="LER","07,",IF(#REF!="LOR","12,",IF(#REF!="LEB","12,",IF(#REF!="LOB","08,",IF(#REF!="HER","25,",IF(#REF!="HOR","30,",IF(#REF!="HEB","30,",IF(#REF!="HOB","25,",""))))))))),"")</f>
        <v/>
      </c>
      <c r="AM1317" s="76" t="str">
        <f>IF($A1316&lt;&gt;"",IF(OR(CR1316&lt;&gt;0,CS1316&lt;&gt;0,#REF!&lt;$BB$3),"",IF(#REF!="LER","08,",IF(#REF!="LOR","13,",IF(#REF!="LEB","13,",IF(#REF!="LOB","09,",IF(#REF!="HER","26,",IF(#REF!="HOR","31,",IF(#REF!="HEB","31,",IF(#REF!="HOB","26,",""))))))))),"")</f>
        <v/>
      </c>
      <c r="AN1317" s="118" t="str">
        <f t="shared" si="2122"/>
        <v/>
      </c>
      <c r="AO1317" s="76" t="str">
        <f>IF($A1316&lt;&gt;"",IF(OR(CR1316&lt;&gt;0,CS1316&lt;&gt;0,#REF!&lt;$BB$3),"",IF(#REF!="LER","10,",IF(#REF!="LOR","15,",IF(#REF!="LEB","15,",IF(#REF!="LOB","11,",IF(#REF!="HER","28,",IF(#REF!="HOR","33,",IF(#REF!="HEB","33,",IF(#REF!="HOB","28,",""))))))))),"")</f>
        <v/>
      </c>
      <c r="AP1317" s="76" t="str">
        <f>IF($A1316&lt;&gt;"",IF(OR(CR1316&lt;&gt;0,CS1316&lt;&gt;0,#REF!&lt;$BB$3),"",IF(#REF!="LER","12,",IF(#REF!="LOR","16,",IF(#REF!="LEB","16,",IF(#REF!="LOB","13,",IF(#REF!="HER","30,",IF(#REF!="HOR","34,",IF(#REF!="HEB","34,",IF(#REF!="HOB","29,",""))))))))),"")</f>
        <v/>
      </c>
      <c r="AQ1317" s="76" t="str">
        <f>IF($A1316&lt;&gt;"",IF(OR(CR1316&lt;&gt;0,CS1316&lt;&gt;0,#REF!&lt;$BB$3),"",IF(#REF!="LER","14,",IF(#REF!="LOR","17,",IF(#REF!="LEB","17,",IF(#REF!="LOB","15,",IF(#REF!="HER","32,",IF(#REF!="HOR","35,",IF(#REF!="HEB","35,",IF(#REF!="HOB","31,",""))))))))),"")</f>
        <v/>
      </c>
      <c r="AR1317" s="76" t="str">
        <f>IF($A1316&lt;&gt;"",IF(OR(CR1316&lt;&gt;0,CS1316&lt;&gt;0,#REF!&lt;$BB$3),"",IF(#REF!="LER","16,",IF(#REF!="LOR","18,",IF(#REF!="LEB","18,",IF(#REF!="LOB","17,",IF(#REF!="HER","34,",IF(#REF!="HOR","36,",IF(#REF!="HEB","36,",IF(#REF!="HOB","33,",""))))))))),"")</f>
        <v/>
      </c>
      <c r="AS1317" s="60" t="b">
        <f t="shared" si="2097"/>
        <v>0</v>
      </c>
      <c r="AT1317" s="60" t="b">
        <f t="shared" si="2098"/>
        <v>0</v>
      </c>
      <c r="AU1317" s="60" t="b">
        <f t="shared" si="2099"/>
        <v>0</v>
      </c>
      <c r="AV1317" s="60" t="b">
        <f t="shared" si="2100"/>
        <v>0</v>
      </c>
      <c r="AW1317" s="60" t="b">
        <f t="shared" si="2101"/>
        <v>0</v>
      </c>
      <c r="AX1317" s="60" t="b">
        <f t="shared" si="2102"/>
        <v>0</v>
      </c>
      <c r="AY1317" s="60" t="b">
        <f t="shared" si="2103"/>
        <v>0</v>
      </c>
      <c r="AZ1317" s="131"/>
      <c r="BA1317" s="131">
        <f t="shared" si="2128"/>
        <v>1</v>
      </c>
      <c r="BB1317" s="13">
        <f t="shared" si="2139"/>
        <v>0</v>
      </c>
      <c r="BC1317" s="11">
        <f t="shared" si="2104"/>
        <v>0</v>
      </c>
      <c r="BD1317" s="67" t="e">
        <f t="shared" si="2123"/>
        <v>#REF!</v>
      </c>
      <c r="BE1317" s="76" t="str">
        <f>IF($A1316&lt;&gt;"",IF(OR(EE1316&lt;&gt;0,EF1316&lt;&gt;0,#REF!&lt;$BB$3),"",IF(#REF!="LER","01,",IF(#REF!="LOR","01,",IF(#REF!="LEB","02,",IF(#REF!="LOB","01,",IF(#REF!="HER","19,",IF(#REF!="HOR","19,",IF(#REF!="HEB","20,",IF(#REF!="HOB","19,",""))))))))),"")</f>
        <v/>
      </c>
      <c r="BF1317" s="76" t="str">
        <f>IF($A1316&lt;&gt;"",IF(OR(EE1316&lt;&gt;0,EF1316&lt;&gt;0,#REF!&lt;$BB$3),"",IF(#REF!="LER","02,",IF(#REF!="LOR","03,",IF(#REF!="LEB","04,",IF(#REF!="LOB","02,",IF(#REF!="HER","20,",IF(#REF!="HOR","21,",IF(#REF!="HEB","22,",IF(#REF!="HOB","20,",""))))))))),"")</f>
        <v/>
      </c>
      <c r="BG1317" s="76" t="str">
        <f>IF($A1316&lt;&gt;"",IF(OR(EE1316&lt;&gt;0,EF1316&lt;&gt;0,#REF!&lt;$BB$3),"",IF(#REF!="LER","03,",IF(#REF!="LOR","05,",IF(#REF!="LEB","06,",IF(#REF!="LOB","03,",IF(#REF!="HER","21,",IF(#REF!="HOR","23,",IF(#REF!="HEB","24,",IF(#REF!="HOB","21,",""))))))))),"")</f>
        <v/>
      </c>
      <c r="BH1317" s="76" t="str">
        <f>IF($A1316&lt;&gt;"",IF(OR(EE1316&lt;&gt;0,EF1316&lt;&gt;0,#REF!&lt;$BB$3),"",IF(#REF!="LER","04,",IF(#REF!="LOR","07,",IF(#REF!="LEB","08,",IF(#REF!="LOB","04,",IF(#REF!="HER","22,",IF(#REF!="HOR","25,",IF(#REF!="HEB","26,",IF(#REF!="HOB","22,",""))))))))),"")</f>
        <v/>
      </c>
      <c r="BI1317" s="76" t="str">
        <f>IF($A1316&lt;&gt;"",IF(OR(EE1316&lt;&gt;0,EF1316&lt;&gt;0,#REF!&lt;$BB$3),"",IF(#REF!="LER","05,",IF(#REF!="LOR","09,",IF(#REF!="LEB","10,",IF(#REF!="LOB","05,",IF(#REF!="HER","23,",IF(#REF!="HOR","27,",IF(#REF!="HEB","28,",IF(#REF!="HOB","23,",""))))))))),"")</f>
        <v/>
      </c>
      <c r="BJ1317" s="76" t="str">
        <f>IF($A1316&lt;&gt;"",IF(OR(EE1316&lt;&gt;0,EF1316&lt;&gt;0,#REF!&lt;$BB$3),"",IF(#REF!="LER","06,",IF(#REF!="LOR","11,",IF(#REF!="LEB","11,",IF(#REF!="LOB","06,",IF(#REF!="HER","24,",IF(#REF!="HOR","29,",IF(#REF!="HEB","29,",IF(#REF!="HOB","24,",""))))))))),"")</f>
        <v/>
      </c>
      <c r="BK1317" s="131" t="b">
        <f t="shared" si="2106"/>
        <v>0</v>
      </c>
      <c r="BL1317" s="131" t="b">
        <f t="shared" si="2107"/>
        <v>0</v>
      </c>
      <c r="BM1317" s="131" t="b">
        <f t="shared" si="2108"/>
        <v>0</v>
      </c>
      <c r="BN1317" s="131" t="b">
        <f t="shared" si="2109"/>
        <v>0</v>
      </c>
      <c r="BO1317" s="131" t="b">
        <f t="shared" si="2110"/>
        <v>0</v>
      </c>
      <c r="BP1317" s="131" t="b">
        <f t="shared" si="2111"/>
        <v>0</v>
      </c>
      <c r="BQ1317" s="131"/>
      <c r="BR1317" s="131" t="e">
        <f t="shared" si="2129"/>
        <v>#REF!</v>
      </c>
      <c r="BS1317" s="92">
        <f t="shared" si="2125"/>
        <v>0</v>
      </c>
      <c r="BT1317" s="60"/>
      <c r="BU1317" s="60"/>
      <c r="BV1317" s="67" t="e">
        <f t="shared" si="2124"/>
        <v>#REF!</v>
      </c>
      <c r="BW1317" s="76" t="str">
        <f>IF($A1316&lt;&gt;"",IF(OR(EE1316&lt;&gt;0,EF1316&lt;&gt;0,#REF!&lt;$BB$3),"",IF(#REF!="LER","07,",IF(#REF!="LOR","12,",IF(#REF!="LEB","12,",IF(#REF!="LOB","08,",IF(#REF!="HER","25,",IF(#REF!="HOR","30,",IF(#REF!="HEB","30,",IF(#REF!="HOB","25,",""))))))))),"")</f>
        <v/>
      </c>
      <c r="BX1317" s="76" t="str">
        <f>IF($A1316&lt;&gt;"",IF(OR(EE1316&lt;&gt;0,EF1316&lt;&gt;0,#REF!&lt;$BB$3),"",IF(#REF!="LER","08,",IF(#REF!="LOR","13,",IF(#REF!="LEB","13,",IF(#REF!="LOB","09,",IF(#REF!="HER","26,",IF(#REF!="HOR","31,",IF(#REF!="HEB","31,",IF(#REF!="HOB","26,",""))))))))),"")</f>
        <v/>
      </c>
      <c r="BY1317" s="76" t="str">
        <f>IF($A1316&lt;&gt;"",IF(OR(EE1316&lt;&gt;0,EF1316&lt;&gt;0,#REF!&lt;$BB$3),"",IF(#REF!="LER","09,",IF(#REF!="LOR","14,",IF(#REF!="LEB","14,",IF(#REF!="LOB","10,",IF(#REF!="HER","27,",IF(#REF!="HOR","32,",IF(#REF!="HEB","32,",IF(#REF!="HOB","27,",""))))))))),"")</f>
        <v/>
      </c>
      <c r="BZ1317" s="76" t="str">
        <f>IF($A1316&lt;&gt;"",IF(OR(EE1316&lt;&gt;0,EF1316&lt;&gt;0,#REF!&lt;$BB$3),"",IF(#REF!="LER","10,",IF(#REF!="LOR","15,",IF(#REF!="LEB","15,",IF(#REF!="LOB","11,",IF(#REF!="HER","28,",IF(#REF!="HOR","33,",IF(#REF!="HEB","33,",IF(#REF!="HOB","28,",""))))))))),"")</f>
        <v/>
      </c>
      <c r="CA1317" s="76" t="str">
        <f>IF($A1316&lt;&gt;"",IF(OR(EE1316&lt;&gt;0,EF1316&lt;&gt;0,#REF!&lt;$BB$3),"",IF(#REF!="LER","12,",IF(#REF!="LOR","16,",IF(#REF!="LEB","16,",IF(#REF!="LOB","13,",IF(#REF!="HER","30,",IF(#REF!="HOR","34,",IF(#REF!="HEB","34,",IF(#REF!="HOB","29,",""))))))))),"")</f>
        <v/>
      </c>
      <c r="CB1317" s="76" t="str">
        <f>IF($A1316&lt;&gt;"",IF(OR(EE1316&lt;&gt;0,EF1316&lt;&gt;0,#REF!&lt;$BB$3),"",IF(#REF!="LER","14,",IF(#REF!="LOR","17,",IF(#REF!="LEB","17,",IF(#REF!="LOB","15,",IF(#REF!="HER","32,",IF(#REF!="HOR","35,",IF(#REF!="HEB","35,",IF(#REF!="HOB","31,",""))))))))),"")</f>
        <v/>
      </c>
      <c r="CC1317" s="76" t="str">
        <f>IF($A1316&lt;&gt;"",IF(OR(EE1316&lt;&gt;0,EF1316&lt;&gt;0,#REF!&lt;$BB$3),"",IF(#REF!="LER","16,",IF(#REF!="LOR","18,",IF(#REF!="LEB","18,",IF(#REF!="LOB","17,",IF(#REF!="HER","34,",IF(#REF!="HOR","36,",IF(#REF!="HEB","36,",IF(#REF!="HOB","33,",""))))))))),"")</f>
        <v/>
      </c>
      <c r="CD1317" s="60" t="b">
        <f t="shared" si="2112"/>
        <v>0</v>
      </c>
      <c r="CE1317" s="60" t="b">
        <f t="shared" si="2113"/>
        <v>0</v>
      </c>
      <c r="CF1317" s="60" t="b">
        <f t="shared" si="2114"/>
        <v>0</v>
      </c>
      <c r="CG1317" s="60" t="b">
        <f t="shared" si="2115"/>
        <v>0</v>
      </c>
      <c r="CH1317" s="60" t="b">
        <f t="shared" si="2116"/>
        <v>0</v>
      </c>
      <c r="CI1317" s="60" t="b">
        <f t="shared" si="2117"/>
        <v>0</v>
      </c>
      <c r="CJ1317" s="60" t="b">
        <f t="shared" si="2118"/>
        <v>0</v>
      </c>
      <c r="CK1317" s="131"/>
      <c r="CL1317" s="131" t="e">
        <f t="shared" si="2085"/>
        <v>#REF!</v>
      </c>
      <c r="CM1317" s="92" t="e">
        <f t="shared" si="2126"/>
        <v>#REF!</v>
      </c>
      <c r="CN1317" s="13" t="e">
        <f t="shared" si="2140"/>
        <v>#REF!</v>
      </c>
      <c r="CO1317" s="11" t="e">
        <f t="shared" si="2119"/>
        <v>#REF!</v>
      </c>
      <c r="CP1317" s="13">
        <f t="shared" si="2138"/>
        <v>0</v>
      </c>
      <c r="CQ1317" s="11">
        <f t="shared" si="2141"/>
        <v>0</v>
      </c>
      <c r="CR1317" s="57">
        <f t="shared" si="2089"/>
        <v>0</v>
      </c>
      <c r="CS1317" s="57">
        <f t="shared" si="2090"/>
        <v>0</v>
      </c>
      <c r="CT1317" s="57">
        <f t="shared" si="2086"/>
        <v>0</v>
      </c>
      <c r="CU1317" s="24"/>
      <c r="CV1317" s="24"/>
      <c r="CW1317" s="24"/>
      <c r="CX1317" s="24"/>
      <c r="CY1317" s="24"/>
      <c r="CZ1317" s="24"/>
      <c r="DA1317" s="24"/>
      <c r="DB1317" s="24"/>
      <c r="DC1317" s="24"/>
      <c r="DD1317" s="64"/>
      <c r="DE1317" s="39"/>
      <c r="DF1317" s="39"/>
      <c r="DG1317" s="39"/>
      <c r="DH1317" s="39"/>
      <c r="DI1317" s="83"/>
      <c r="DJ1317" s="39"/>
      <c r="DK1317" s="22"/>
      <c r="DL1317" s="22"/>
      <c r="DM1317" s="32"/>
      <c r="DN1317" s="22"/>
      <c r="DO1317" s="22"/>
      <c r="DP1317" s="22"/>
      <c r="DQ1317" s="22"/>
      <c r="DR1317" s="22"/>
      <c r="DS1317" s="22"/>
      <c r="DT1317" s="22"/>
      <c r="DU1317" s="22"/>
      <c r="DV1317" s="22"/>
      <c r="DW1317" s="22"/>
      <c r="DX1317" s="22"/>
      <c r="DY1317" s="22"/>
      <c r="DZ1317" s="22"/>
      <c r="EA1317" s="32"/>
      <c r="EB1317" s="22"/>
      <c r="EC1317" s="22"/>
      <c r="EG1317" s="22"/>
      <c r="EH1317"/>
    </row>
    <row r="1318" spans="1:138" s="23" customFormat="1" x14ac:dyDescent="0.2">
      <c r="A1318" s="127"/>
      <c r="B1318" s="61" t="str">
        <f>IF(A1318="","",IF(U1319="","DB",U1319&amp;V1319&amp;W1319&amp;X1319&amp;Y1319&amp;Z1319&amp;AL1319&amp;AM1319&amp;AN1319&amp;AO1319&amp;AP1319&amp;AQ1319&amp;AR1319&amp;#REF!))</f>
        <v/>
      </c>
      <c r="C1318" s="7" t="str">
        <f t="shared" si="2131"/>
        <v/>
      </c>
      <c r="D1318" s="60">
        <f t="shared" si="2137"/>
        <v>0</v>
      </c>
      <c r="E1318" s="7" t="str">
        <f t="shared" si="2088"/>
        <v/>
      </c>
      <c r="F1318" s="72" t="str">
        <f t="shared" si="2142"/>
        <v/>
      </c>
      <c r="G1318" s="73">
        <f t="shared" si="2132"/>
        <v>0</v>
      </c>
      <c r="H1318" s="112">
        <f t="shared" si="2133"/>
        <v>0</v>
      </c>
      <c r="I1318" s="112">
        <f t="shared" si="2134"/>
        <v>0</v>
      </c>
      <c r="J1318" s="74" t="e">
        <f>COUNTIF(#REF!,"E")</f>
        <v>#REF!</v>
      </c>
      <c r="K1318" s="74" t="e">
        <f>COUNTIF(#REF!,"O")</f>
        <v>#REF!</v>
      </c>
      <c r="L1318" s="74" t="e">
        <f t="shared" si="2135"/>
        <v>#REF!</v>
      </c>
      <c r="M1318" s="113" t="e">
        <f t="shared" si="2136"/>
        <v>#REF!</v>
      </c>
      <c r="N1318" s="60"/>
      <c r="O1318" s="61"/>
      <c r="P1318" s="61"/>
      <c r="Q1318" s="61"/>
      <c r="R1318" s="61"/>
      <c r="S1318" s="7"/>
      <c r="T1318" s="67" t="e">
        <f t="shared" si="2120"/>
        <v>#REF!</v>
      </c>
      <c r="U1318" s="76" t="str">
        <f>IF($A1317&lt;&gt;"",IF(OR(CR1317&lt;&gt;0,CS1317&lt;&gt;0,#REF!&lt;$BB$3),"",IF(#REF!="LER","01,",IF(#REF!="LOR","01,",IF(#REF!="LEB","02,",IF(#REF!="LOB","01,",IF(#REF!="HER","19,",IF(#REF!="HOR","19,",IF(#REF!="HEB","20,",IF(#REF!="HOB","19,",""))))))))),"")</f>
        <v/>
      </c>
      <c r="V1318" s="76" t="str">
        <f>IF($A1317&lt;&gt;"",IF(OR(CR1317&lt;&gt;0,CS1317&lt;&gt;0,#REF!&lt;$BB$3),"",IF(#REF!="LER","02,",IF(#REF!="LOR","03,",IF(#REF!="LEB","04,",IF(#REF!="LOB","02,",IF(#REF!="HER","20,",IF(#REF!="HOR","21,",IF(#REF!="HEB","22,",IF(#REF!="HOB","20,",""))))))))),"")</f>
        <v/>
      </c>
      <c r="W1318" s="76" t="str">
        <f>IF($A1317&lt;&gt;"",IF(OR(CR1317&lt;&gt;0,CS1317&lt;&gt;0,#REF!&lt;$BB$3),"",IF(#REF!="LER","03,",IF(#REF!="LOR","05,",IF(#REF!="LEB","06,",IF(#REF!="LOB","03,",IF(#REF!="HER","21,",IF(#REF!="HOR","23,",IF(#REF!="HEB","24,",IF(#REF!="HOB","21,",""))))))))),"")</f>
        <v/>
      </c>
      <c r="X1318" s="76" t="str">
        <f>IF($A1317&lt;&gt;"",IF(OR(CR1317&lt;&gt;0,CS1317&lt;&gt;0,#REF!&lt;$BB$3),"",IF(#REF!="LER","04,",IF(#REF!="LOR","07,",IF(#REF!="LEB","08,",IF(#REF!="LOB","04,",IF(#REF!="HER","22,",IF(#REF!="HOR","25,",IF(#REF!="HEB","26,",IF(#REF!="HOB","22,",""))))))))),"")</f>
        <v/>
      </c>
      <c r="Y1318" s="76" t="str">
        <f>IF($A1317&lt;&gt;"",IF(OR(CR1317&lt;&gt;0,CS1317&lt;&gt;0,#REF!&lt;$BB$3),"",IF(#REF!="LER","05,",IF(#REF!="LOR","09,",IF(#REF!="LEB","10,",IF(#REF!="LOB","05,",IF(#REF!="HER","23,",IF(#REF!="HOR","27,",IF(#REF!="HEB","28,",IF(#REF!="HOB","23,",""))))))))),"")</f>
        <v/>
      </c>
      <c r="Z1318" s="76" t="str">
        <f>IF($A1317&lt;&gt;"",IF(OR(CR1317&lt;&gt;0,CS1317&lt;&gt;0,#REF!&lt;$BB$3),"",IF(#REF!="LER","06,",IF(#REF!="LOR","11,",IF(#REF!="LEB","11,",IF(#REF!="LOB","06,",IF(#REF!="HER","24,",IF(#REF!="HOR","29,",IF(#REF!="HEB","29,",IF(#REF!="HOB","24,",""))))))))),"")</f>
        <v/>
      </c>
      <c r="AA1318" s="131" t="b">
        <f t="shared" si="2091"/>
        <v>0</v>
      </c>
      <c r="AB1318" s="131" t="b">
        <f t="shared" si="2092"/>
        <v>0</v>
      </c>
      <c r="AC1318" s="131" t="b">
        <f t="shared" si="2093"/>
        <v>0</v>
      </c>
      <c r="AD1318" s="131" t="b">
        <f t="shared" si="2094"/>
        <v>0</v>
      </c>
      <c r="AE1318" s="131" t="b">
        <f t="shared" si="2095"/>
        <v>0</v>
      </c>
      <c r="AF1318" s="131" t="b">
        <f t="shared" si="2096"/>
        <v>0</v>
      </c>
      <c r="AG1318" s="131"/>
      <c r="AH1318" s="131" t="e">
        <f t="shared" si="2127"/>
        <v>#REF!</v>
      </c>
      <c r="AI1318" s="60"/>
      <c r="AJ1318" s="60"/>
      <c r="AK1318" s="67">
        <f t="shared" si="2121"/>
        <v>1</v>
      </c>
      <c r="AL1318" s="76" t="str">
        <f>IF($A1317&lt;&gt;"",IF(OR(CR1317&lt;&gt;0,CS1317&lt;&gt;0,#REF!&lt;$BB$3),"",IF(#REF!="LER","07,",IF(#REF!="LOR","12,",IF(#REF!="LEB","12,",IF(#REF!="LOB","08,",IF(#REF!="HER","25,",IF(#REF!="HOR","30,",IF(#REF!="HEB","30,",IF(#REF!="HOB","25,",""))))))))),"")</f>
        <v/>
      </c>
      <c r="AM1318" s="76" t="str">
        <f>IF($A1317&lt;&gt;"",IF(OR(CR1317&lt;&gt;0,CS1317&lt;&gt;0,#REF!&lt;$BB$3),"",IF(#REF!="LER","08,",IF(#REF!="LOR","13,",IF(#REF!="LEB","13,",IF(#REF!="LOB","09,",IF(#REF!="HER","26,",IF(#REF!="HOR","31,",IF(#REF!="HEB","31,",IF(#REF!="HOB","26,",""))))))))),"")</f>
        <v/>
      </c>
      <c r="AN1318" s="118" t="str">
        <f t="shared" si="2122"/>
        <v/>
      </c>
      <c r="AO1318" s="76" t="str">
        <f>IF($A1317&lt;&gt;"",IF(OR(CR1317&lt;&gt;0,CS1317&lt;&gt;0,#REF!&lt;$BB$3),"",IF(#REF!="LER","10,",IF(#REF!="LOR","15,",IF(#REF!="LEB","15,",IF(#REF!="LOB","11,",IF(#REF!="HER","28,",IF(#REF!="HOR","33,",IF(#REF!="HEB","33,",IF(#REF!="HOB","28,",""))))))))),"")</f>
        <v/>
      </c>
      <c r="AP1318" s="76" t="str">
        <f>IF($A1317&lt;&gt;"",IF(OR(CR1317&lt;&gt;0,CS1317&lt;&gt;0,#REF!&lt;$BB$3),"",IF(#REF!="LER","12,",IF(#REF!="LOR","16,",IF(#REF!="LEB","16,",IF(#REF!="LOB","13,",IF(#REF!="HER","30,",IF(#REF!="HOR","34,",IF(#REF!="HEB","34,",IF(#REF!="HOB","29,",""))))))))),"")</f>
        <v/>
      </c>
      <c r="AQ1318" s="76" t="str">
        <f>IF($A1317&lt;&gt;"",IF(OR(CR1317&lt;&gt;0,CS1317&lt;&gt;0,#REF!&lt;$BB$3),"",IF(#REF!="LER","14,",IF(#REF!="LOR","17,",IF(#REF!="LEB","17,",IF(#REF!="LOB","15,",IF(#REF!="HER","32,",IF(#REF!="HOR","35,",IF(#REF!="HEB","35,",IF(#REF!="HOB","31,",""))))))))),"")</f>
        <v/>
      </c>
      <c r="AR1318" s="76" t="str">
        <f>IF($A1317&lt;&gt;"",IF(OR(CR1317&lt;&gt;0,CS1317&lt;&gt;0,#REF!&lt;$BB$3),"",IF(#REF!="LER","16,",IF(#REF!="LOR","18,",IF(#REF!="LEB","18,",IF(#REF!="LOB","17,",IF(#REF!="HER","34,",IF(#REF!="HOR","36,",IF(#REF!="HEB","36,",IF(#REF!="HOB","33,",""))))))))),"")</f>
        <v/>
      </c>
      <c r="AS1318" s="60" t="b">
        <f t="shared" si="2097"/>
        <v>0</v>
      </c>
      <c r="AT1318" s="60" t="b">
        <f t="shared" si="2098"/>
        <v>0</v>
      </c>
      <c r="AU1318" s="60" t="b">
        <f t="shared" si="2099"/>
        <v>0</v>
      </c>
      <c r="AV1318" s="60" t="b">
        <f t="shared" si="2100"/>
        <v>0</v>
      </c>
      <c r="AW1318" s="60" t="b">
        <f t="shared" si="2101"/>
        <v>0</v>
      </c>
      <c r="AX1318" s="60" t="b">
        <f t="shared" si="2102"/>
        <v>0</v>
      </c>
      <c r="AY1318" s="60" t="b">
        <f t="shared" si="2103"/>
        <v>0</v>
      </c>
      <c r="AZ1318" s="131"/>
      <c r="BA1318" s="131">
        <f t="shared" si="2128"/>
        <v>1</v>
      </c>
      <c r="BB1318" s="13">
        <f t="shared" si="2139"/>
        <v>0</v>
      </c>
      <c r="BC1318" s="11">
        <f t="shared" si="2104"/>
        <v>0</v>
      </c>
      <c r="BD1318" s="67" t="e">
        <f t="shared" si="2123"/>
        <v>#REF!</v>
      </c>
      <c r="BE1318" s="76" t="str">
        <f>IF($A1317&lt;&gt;"",IF(OR(EE1317&lt;&gt;0,EF1317&lt;&gt;0,#REF!&lt;$BB$3),"",IF(#REF!="LER","01,",IF(#REF!="LOR","01,",IF(#REF!="LEB","02,",IF(#REF!="LOB","01,",IF(#REF!="HER","19,",IF(#REF!="HOR","19,",IF(#REF!="HEB","20,",IF(#REF!="HOB","19,",""))))))))),"")</f>
        <v/>
      </c>
      <c r="BF1318" s="76" t="str">
        <f>IF($A1317&lt;&gt;"",IF(OR(EE1317&lt;&gt;0,EF1317&lt;&gt;0,#REF!&lt;$BB$3),"",IF(#REF!="LER","02,",IF(#REF!="LOR","03,",IF(#REF!="LEB","04,",IF(#REF!="LOB","02,",IF(#REF!="HER","20,",IF(#REF!="HOR","21,",IF(#REF!="HEB","22,",IF(#REF!="HOB","20,",""))))))))),"")</f>
        <v/>
      </c>
      <c r="BG1318" s="76" t="str">
        <f>IF($A1317&lt;&gt;"",IF(OR(EE1317&lt;&gt;0,EF1317&lt;&gt;0,#REF!&lt;$BB$3),"",IF(#REF!="LER","03,",IF(#REF!="LOR","05,",IF(#REF!="LEB","06,",IF(#REF!="LOB","03,",IF(#REF!="HER","21,",IF(#REF!="HOR","23,",IF(#REF!="HEB","24,",IF(#REF!="HOB","21,",""))))))))),"")</f>
        <v/>
      </c>
      <c r="BH1318" s="76" t="str">
        <f>IF($A1317&lt;&gt;"",IF(OR(EE1317&lt;&gt;0,EF1317&lt;&gt;0,#REF!&lt;$BB$3),"",IF(#REF!="LER","04,",IF(#REF!="LOR","07,",IF(#REF!="LEB","08,",IF(#REF!="LOB","04,",IF(#REF!="HER","22,",IF(#REF!="HOR","25,",IF(#REF!="HEB","26,",IF(#REF!="HOB","22,",""))))))))),"")</f>
        <v/>
      </c>
      <c r="BI1318" s="76" t="str">
        <f>IF($A1317&lt;&gt;"",IF(OR(EE1317&lt;&gt;0,EF1317&lt;&gt;0,#REF!&lt;$BB$3),"",IF(#REF!="LER","05,",IF(#REF!="LOR","09,",IF(#REF!="LEB","10,",IF(#REF!="LOB","05,",IF(#REF!="HER","23,",IF(#REF!="HOR","27,",IF(#REF!="HEB","28,",IF(#REF!="HOB","23,",""))))))))),"")</f>
        <v/>
      </c>
      <c r="BJ1318" s="76" t="str">
        <f>IF($A1317&lt;&gt;"",IF(OR(EE1317&lt;&gt;0,EF1317&lt;&gt;0,#REF!&lt;$BB$3),"",IF(#REF!="LER","06,",IF(#REF!="LOR","11,",IF(#REF!="LEB","11,",IF(#REF!="LOB","06,",IF(#REF!="HER","24,",IF(#REF!="HOR","29,",IF(#REF!="HEB","29,",IF(#REF!="HOB","24,",""))))))))),"")</f>
        <v/>
      </c>
      <c r="BK1318" s="131" t="b">
        <f t="shared" si="2106"/>
        <v>0</v>
      </c>
      <c r="BL1318" s="131" t="b">
        <f t="shared" si="2107"/>
        <v>0</v>
      </c>
      <c r="BM1318" s="131" t="b">
        <f t="shared" si="2108"/>
        <v>0</v>
      </c>
      <c r="BN1318" s="131" t="b">
        <f t="shared" si="2109"/>
        <v>0</v>
      </c>
      <c r="BO1318" s="131" t="b">
        <f t="shared" si="2110"/>
        <v>0</v>
      </c>
      <c r="BP1318" s="131" t="b">
        <f t="shared" si="2111"/>
        <v>0</v>
      </c>
      <c r="BQ1318" s="131"/>
      <c r="BR1318" s="131" t="e">
        <f t="shared" si="2129"/>
        <v>#REF!</v>
      </c>
      <c r="BS1318" s="92">
        <f t="shared" si="2125"/>
        <v>0</v>
      </c>
      <c r="BT1318" s="60"/>
      <c r="BU1318" s="60"/>
      <c r="BV1318" s="67" t="e">
        <f t="shared" si="2124"/>
        <v>#REF!</v>
      </c>
      <c r="BW1318" s="76" t="str">
        <f>IF($A1317&lt;&gt;"",IF(OR(EE1317&lt;&gt;0,EF1317&lt;&gt;0,#REF!&lt;$BB$3),"",IF(#REF!="LER","07,",IF(#REF!="LOR","12,",IF(#REF!="LEB","12,",IF(#REF!="LOB","08,",IF(#REF!="HER","25,",IF(#REF!="HOR","30,",IF(#REF!="HEB","30,",IF(#REF!="HOB","25,",""))))))))),"")</f>
        <v/>
      </c>
      <c r="BX1318" s="76" t="str">
        <f>IF($A1317&lt;&gt;"",IF(OR(EE1317&lt;&gt;0,EF1317&lt;&gt;0,#REF!&lt;$BB$3),"",IF(#REF!="LER","08,",IF(#REF!="LOR","13,",IF(#REF!="LEB","13,",IF(#REF!="LOB","09,",IF(#REF!="HER","26,",IF(#REF!="HOR","31,",IF(#REF!="HEB","31,",IF(#REF!="HOB","26,",""))))))))),"")</f>
        <v/>
      </c>
      <c r="BY1318" s="76" t="str">
        <f>IF($A1317&lt;&gt;"",IF(OR(EE1317&lt;&gt;0,EF1317&lt;&gt;0,#REF!&lt;$BB$3),"",IF(#REF!="LER","09,",IF(#REF!="LOR","14,",IF(#REF!="LEB","14,",IF(#REF!="LOB","10,",IF(#REF!="HER","27,",IF(#REF!="HOR","32,",IF(#REF!="HEB","32,",IF(#REF!="HOB","27,",""))))))))),"")</f>
        <v/>
      </c>
      <c r="BZ1318" s="76" t="str">
        <f>IF($A1317&lt;&gt;"",IF(OR(EE1317&lt;&gt;0,EF1317&lt;&gt;0,#REF!&lt;$BB$3),"",IF(#REF!="LER","10,",IF(#REF!="LOR","15,",IF(#REF!="LEB","15,",IF(#REF!="LOB","11,",IF(#REF!="HER","28,",IF(#REF!="HOR","33,",IF(#REF!="HEB","33,",IF(#REF!="HOB","28,",""))))))))),"")</f>
        <v/>
      </c>
      <c r="CA1318" s="76" t="str">
        <f>IF($A1317&lt;&gt;"",IF(OR(EE1317&lt;&gt;0,EF1317&lt;&gt;0,#REF!&lt;$BB$3),"",IF(#REF!="LER","12,",IF(#REF!="LOR","16,",IF(#REF!="LEB","16,",IF(#REF!="LOB","13,",IF(#REF!="HER","30,",IF(#REF!="HOR","34,",IF(#REF!="HEB","34,",IF(#REF!="HOB","29,",""))))))))),"")</f>
        <v/>
      </c>
      <c r="CB1318" s="76" t="str">
        <f>IF($A1317&lt;&gt;"",IF(OR(EE1317&lt;&gt;0,EF1317&lt;&gt;0,#REF!&lt;$BB$3),"",IF(#REF!="LER","14,",IF(#REF!="LOR","17,",IF(#REF!="LEB","17,",IF(#REF!="LOB","15,",IF(#REF!="HER","32,",IF(#REF!="HOR","35,",IF(#REF!="HEB","35,",IF(#REF!="HOB","31,",""))))))))),"")</f>
        <v/>
      </c>
      <c r="CC1318" s="76" t="str">
        <f>IF($A1317&lt;&gt;"",IF(OR(EE1317&lt;&gt;0,EF1317&lt;&gt;0,#REF!&lt;$BB$3),"",IF(#REF!="LER","16,",IF(#REF!="LOR","18,",IF(#REF!="LEB","18,",IF(#REF!="LOB","17,",IF(#REF!="HER","34,",IF(#REF!="HOR","36,",IF(#REF!="HEB","36,",IF(#REF!="HOB","33,",""))))))))),"")</f>
        <v/>
      </c>
      <c r="CD1318" s="60" t="b">
        <f t="shared" si="2112"/>
        <v>0</v>
      </c>
      <c r="CE1318" s="60" t="b">
        <f t="shared" si="2113"/>
        <v>0</v>
      </c>
      <c r="CF1318" s="60" t="b">
        <f t="shared" si="2114"/>
        <v>0</v>
      </c>
      <c r="CG1318" s="60" t="b">
        <f t="shared" si="2115"/>
        <v>0</v>
      </c>
      <c r="CH1318" s="60" t="b">
        <f t="shared" si="2116"/>
        <v>0</v>
      </c>
      <c r="CI1318" s="60" t="b">
        <f t="shared" si="2117"/>
        <v>0</v>
      </c>
      <c r="CJ1318" s="60" t="b">
        <f t="shared" si="2118"/>
        <v>0</v>
      </c>
      <c r="CK1318" s="131"/>
      <c r="CL1318" s="131" t="e">
        <f t="shared" si="2085"/>
        <v>#REF!</v>
      </c>
      <c r="CM1318" s="92" t="e">
        <f t="shared" si="2126"/>
        <v>#REF!</v>
      </c>
      <c r="CN1318" s="13" t="e">
        <f t="shared" si="2140"/>
        <v>#REF!</v>
      </c>
      <c r="CO1318" s="11" t="e">
        <f t="shared" si="2119"/>
        <v>#REF!</v>
      </c>
      <c r="CP1318" s="13">
        <f t="shared" si="2138"/>
        <v>0</v>
      </c>
      <c r="CQ1318" s="11">
        <f t="shared" si="2141"/>
        <v>0</v>
      </c>
      <c r="CR1318" s="57">
        <f t="shared" si="2089"/>
        <v>0</v>
      </c>
      <c r="CS1318" s="57">
        <f t="shared" si="2090"/>
        <v>0</v>
      </c>
      <c r="CT1318" s="57">
        <f t="shared" si="2086"/>
        <v>0</v>
      </c>
      <c r="CU1318" s="24"/>
      <c r="CV1318" s="24"/>
      <c r="CW1318" s="24"/>
      <c r="CX1318" s="24"/>
      <c r="CY1318" s="24"/>
      <c r="CZ1318" s="24"/>
      <c r="DA1318" s="24"/>
      <c r="DB1318" s="24"/>
      <c r="DC1318" s="24"/>
      <c r="DD1318" s="64"/>
      <c r="DE1318" s="39"/>
      <c r="DF1318" s="39"/>
      <c r="DG1318" s="39"/>
      <c r="DH1318" s="39"/>
      <c r="DI1318" s="83"/>
      <c r="DJ1318" s="39"/>
      <c r="DK1318" s="22"/>
      <c r="DL1318" s="22"/>
      <c r="DM1318" s="32"/>
      <c r="DN1318" s="22"/>
      <c r="DO1318" s="22"/>
      <c r="DP1318" s="22"/>
      <c r="DQ1318" s="22"/>
      <c r="DR1318" s="22"/>
      <c r="DS1318" s="22"/>
      <c r="DT1318" s="22"/>
      <c r="DU1318" s="22"/>
      <c r="DV1318" s="22"/>
      <c r="DW1318" s="22"/>
      <c r="DX1318" s="22"/>
      <c r="DY1318" s="22"/>
      <c r="DZ1318" s="22"/>
      <c r="EA1318" s="32"/>
      <c r="EB1318" s="22"/>
      <c r="EC1318" s="22"/>
      <c r="EG1318" s="22"/>
      <c r="EH1318"/>
    </row>
    <row r="1319" spans="1:138" s="23" customFormat="1" x14ac:dyDescent="0.2">
      <c r="A1319" s="127"/>
      <c r="B1319" s="61" t="str">
        <f>IF(A1319="","",IF(U1320="","DB",U1320&amp;V1320&amp;W1320&amp;X1320&amp;Y1320&amp;Z1320&amp;AL1320&amp;AM1320&amp;AN1320&amp;AO1320&amp;AP1320&amp;AQ1320&amp;AR1320&amp;#REF!))</f>
        <v/>
      </c>
      <c r="C1319" s="7" t="str">
        <f t="shared" si="2131"/>
        <v/>
      </c>
      <c r="D1319" s="60">
        <f t="shared" si="2137"/>
        <v>0</v>
      </c>
      <c r="E1319" s="7" t="str">
        <f t="shared" si="2088"/>
        <v/>
      </c>
      <c r="F1319" s="72" t="str">
        <f t="shared" si="2142"/>
        <v/>
      </c>
      <c r="G1319" s="73">
        <f t="shared" si="2132"/>
        <v>0</v>
      </c>
      <c r="H1319" s="112">
        <f t="shared" si="2133"/>
        <v>0</v>
      </c>
      <c r="I1319" s="112">
        <f t="shared" si="2134"/>
        <v>0</v>
      </c>
      <c r="J1319" s="74" t="e">
        <f>COUNTIF(#REF!,"E")</f>
        <v>#REF!</v>
      </c>
      <c r="K1319" s="74" t="e">
        <f>COUNTIF(#REF!,"O")</f>
        <v>#REF!</v>
      </c>
      <c r="L1319" s="74" t="e">
        <f t="shared" si="2135"/>
        <v>#REF!</v>
      </c>
      <c r="M1319" s="113" t="e">
        <f t="shared" si="2136"/>
        <v>#REF!</v>
      </c>
      <c r="N1319" s="60"/>
      <c r="O1319" s="61"/>
      <c r="P1319" s="61"/>
      <c r="Q1319" s="61"/>
      <c r="R1319" s="61"/>
      <c r="S1319" s="7"/>
      <c r="T1319" s="67" t="e">
        <f t="shared" si="2120"/>
        <v>#REF!</v>
      </c>
      <c r="U1319" s="76" t="str">
        <f>IF($A1318&lt;&gt;"",IF(OR(CR1318&lt;&gt;0,CS1318&lt;&gt;0,$BB$3&gt;0),"",IF(#REF!="LER","01,",IF(#REF!="LOR","01,",IF(#REF!="LEB","02,",IF(#REF!="LOB","01,",IF(#REF!="HER","19,",IF(#REF!="HOR","19,",IF(#REF!="HEB","20,",IF(#REF!="HOB","19,",""))))))))),"")</f>
        <v/>
      </c>
      <c r="V1319" s="76" t="str">
        <f>IF($A1318&lt;&gt;"",IF(OR(CR1318&lt;&gt;0,CS1318&lt;&gt;0,$BB$3&gt;0),"",IF(#REF!="LER","02,",IF(#REF!="LOR","03,",IF(#REF!="LEB","04,",IF(#REF!="LOB","02,",IF(#REF!="HER","20,",IF(#REF!="HOR","21,",IF(#REF!="HEB","22,",IF(#REF!="HOB","20,",""))))))))),"")</f>
        <v/>
      </c>
      <c r="W1319" s="76" t="str">
        <f>IF($A1318&lt;&gt;"",IF(OR(CR1318&lt;&gt;0,CS1318&lt;&gt;0,$BB$3&gt;0),"",IF(#REF!="LER","03,",IF(#REF!="LOR","05,",IF(#REF!="LEB","06,",IF(#REF!="LOB","03,",IF(#REF!="HER","21,",IF(#REF!="HOR","23,",IF(#REF!="HEB","24,",IF(#REF!="HOB","21,",""))))))))),"")</f>
        <v/>
      </c>
      <c r="X1319" s="76" t="str">
        <f>IF($A1318&lt;&gt;"",IF(OR(CR1318&lt;&gt;0,CS1318&lt;&gt;0,$BB$3&gt;0),"",IF(#REF!="LER","04,",IF(#REF!="LOR","07,",IF(#REF!="LEB","08,",IF(#REF!="LOB","04,",IF(#REF!="HER","22,",IF(#REF!="HOR","25,",IF(#REF!="HEB","26,",IF(#REF!="HOB","22,",""))))))))),"")</f>
        <v/>
      </c>
      <c r="Y1319" s="76" t="str">
        <f>IF($A1318&lt;&gt;"",IF(OR(CR1318&lt;&gt;0,CS1318&lt;&gt;0,$BB$3&gt;0),"",IF(#REF!="LER","05,",IF(#REF!="LOR","09,",IF(#REF!="LEB","10,",IF(#REF!="LOB","05,",IF(#REF!="HER","23,",IF(#REF!="HOR","27,",IF(#REF!="HEB","28,",IF(#REF!="HOB","23,",""))))))))),"")</f>
        <v/>
      </c>
      <c r="Z1319" s="76" t="str">
        <f>IF($A1318&lt;&gt;"",IF(OR(CR1318&lt;&gt;0,CS1318&lt;&gt;0,$BB$3&gt;0),"",IF(#REF!="LER","06,",IF(#REF!="LOR","11,",IF(#REF!="LEB","11,",IF(#REF!="LOB","06,",IF(#REF!="HER","24,",IF(#REF!="HOR","29,",IF(#REF!="HEB","29,",IF(#REF!="HOB","24,",""))))))))),"")</f>
        <v/>
      </c>
      <c r="AA1319" s="131" t="b">
        <f t="shared" si="2091"/>
        <v>0</v>
      </c>
      <c r="AB1319" s="131" t="b">
        <f t="shared" si="2092"/>
        <v>0</v>
      </c>
      <c r="AC1319" s="131" t="b">
        <f t="shared" si="2093"/>
        <v>0</v>
      </c>
      <c r="AD1319" s="131" t="b">
        <f t="shared" si="2094"/>
        <v>0</v>
      </c>
      <c r="AE1319" s="131" t="b">
        <f t="shared" si="2095"/>
        <v>0</v>
      </c>
      <c r="AF1319" s="131" t="b">
        <f t="shared" si="2096"/>
        <v>0</v>
      </c>
      <c r="AG1319" s="131"/>
      <c r="AH1319" s="131" t="e">
        <f t="shared" si="2127"/>
        <v>#REF!</v>
      </c>
      <c r="AI1319" s="60"/>
      <c r="AJ1319" s="60"/>
      <c r="AK1319" s="67">
        <f t="shared" si="2121"/>
        <v>1</v>
      </c>
      <c r="AL1319" s="76" t="str">
        <f>IF($A1318&lt;&gt;"",IF(OR(CR1318&lt;&gt;0,CS1318&lt;&gt;0,$BB$3&gt;0),"",IF(#REF!="LER","07,",IF(#REF!="LOR","12,",IF(#REF!="LEB","12,",IF(#REF!="LOB","08,",IF(#REF!="HER","25,",IF(#REF!="HOR","30,",IF(#REF!="HEB","30,",IF(#REF!="HOB","25,",""))))))))),"")</f>
        <v/>
      </c>
      <c r="AM1319" s="76" t="str">
        <f>IF($A1318&lt;&gt;"",IF(OR(CR1318&lt;&gt;0,CS1318&lt;&gt;0,$BB$3&gt;0),"",IF(#REF!="LER","08,",IF(#REF!="LOR","13,",IF(#REF!="LEB","13,",IF(#REF!="LOB","09,",IF(#REF!="HER","26,",IF(#REF!="HOR","31,",IF(#REF!="HEB","31,",IF(#REF!="HOB","26,",""))))))))),"")</f>
        <v/>
      </c>
      <c r="AN1319" s="118" t="str">
        <f t="shared" si="2122"/>
        <v/>
      </c>
      <c r="AO1319" s="76" t="str">
        <f>IF($A1318&lt;&gt;"",IF(OR(CR1318&lt;&gt;0,CS1318&lt;&gt;0,$BB$3&gt;0),"",IF(#REF!="LER","10,",IF(#REF!="LOR","15,",IF(#REF!="LEB","15,",IF(#REF!="LOB","11,",IF(#REF!="HER","28,",IF(#REF!="HOR","33,",IF(#REF!="HEB","33,",IF(#REF!="HOB","28,",""))))))))),"")</f>
        <v/>
      </c>
      <c r="AP1319" s="76" t="str">
        <f>IF($A1318&lt;&gt;"",IF(OR(CR1318&lt;&gt;0,CS1318&lt;&gt;0,$BB$3&gt;0),"",IF(#REF!="LER","12,",IF(#REF!="LOR","16,",IF(#REF!="LEB","16,",IF(#REF!="LOB","13,",IF(#REF!="HER","30,",IF(#REF!="HOR","34,",IF(#REF!="HEB","34,",IF(#REF!="HOB","29,",""))))))))),"")</f>
        <v/>
      </c>
      <c r="AQ1319" s="76" t="str">
        <f>IF($A1318&lt;&gt;"",IF(OR(CR1318&lt;&gt;0,CS1318&lt;&gt;0,$BB$3&gt;0),"",IF(#REF!="LER","14,",IF(#REF!="LOR","17,",IF(#REF!="LEB","17,",IF(#REF!="LOB","15,",IF(#REF!="HER","32,",IF(#REF!="HOR","35,",IF(#REF!="HEB","35,",IF(#REF!="HOB","31,",""))))))))),"")</f>
        <v/>
      </c>
      <c r="AR1319" s="76" t="str">
        <f>IF($A1318&lt;&gt;"",IF(OR(CR1318&lt;&gt;0,CS1318&lt;&gt;0,$BB$3&gt;0),"",IF(#REF!="LER","16,",IF(#REF!="LOR","18,",IF(#REF!="LEB","18,",IF(#REF!="LOB","17,",IF(#REF!="HER","34,",IF(#REF!="HOR","36,",IF(#REF!="HEB","36,",IF(#REF!="HOB","33,",""))))))))),"")</f>
        <v/>
      </c>
      <c r="AS1319" s="60" t="b">
        <f t="shared" si="2097"/>
        <v>0</v>
      </c>
      <c r="AT1319" s="60" t="b">
        <f t="shared" si="2098"/>
        <v>0</v>
      </c>
      <c r="AU1319" s="60" t="b">
        <f t="shared" si="2099"/>
        <v>0</v>
      </c>
      <c r="AV1319" s="60" t="b">
        <f t="shared" si="2100"/>
        <v>0</v>
      </c>
      <c r="AW1319" s="60" t="b">
        <f t="shared" si="2101"/>
        <v>0</v>
      </c>
      <c r="AX1319" s="60" t="b">
        <f t="shared" si="2102"/>
        <v>0</v>
      </c>
      <c r="AY1319" s="60" t="b">
        <f t="shared" si="2103"/>
        <v>0</v>
      </c>
      <c r="AZ1319" s="131"/>
      <c r="BA1319" s="131">
        <f t="shared" si="2128"/>
        <v>1</v>
      </c>
      <c r="BB1319" s="13">
        <f t="shared" si="2139"/>
        <v>0</v>
      </c>
      <c r="BC1319" s="11">
        <f t="shared" si="2104"/>
        <v>0</v>
      </c>
      <c r="BD1319" s="67" t="e">
        <f t="shared" si="2123"/>
        <v>#REF!</v>
      </c>
      <c r="BE1319" s="76" t="str">
        <f>IF($A1318&lt;&gt;"",IF(OR(EE1318&lt;&gt;0,EF1318&lt;&gt;0,$BB$3&gt;0),"",IF(#REF!="LER","01,",IF(#REF!="LOR","01,",IF(#REF!="LEB","02,",IF(#REF!="LOB","01,",IF(#REF!="HER","19,",IF(#REF!="HOR","19,",IF(#REF!="HEB","20,",IF(#REF!="HOB","19,",""))))))))),"")</f>
        <v/>
      </c>
      <c r="BF1319" s="76" t="str">
        <f>IF($A1318&lt;&gt;"",IF(OR(EE1318&lt;&gt;0,EF1318&lt;&gt;0,$BB$3&gt;0),"",IF(#REF!="LER","02,",IF(#REF!="LOR","03,",IF(#REF!="LEB","04,",IF(#REF!="LOB","02,",IF(#REF!="HER","20,",IF(#REF!="HOR","21,",IF(#REF!="HEB","22,",IF(#REF!="HOB","20,",""))))))))),"")</f>
        <v/>
      </c>
      <c r="BG1319" s="76" t="str">
        <f>IF($A1318&lt;&gt;"",IF(OR(EE1318&lt;&gt;0,EF1318&lt;&gt;0,$BB$3&gt;0),"",IF(#REF!="LER","03,",IF(#REF!="LOR","05,",IF(#REF!="LEB","06,",IF(#REF!="LOB","03,",IF(#REF!="HER","21,",IF(#REF!="HOR","23,",IF(#REF!="HEB","24,",IF(#REF!="HOB","21,",""))))))))),"")</f>
        <v/>
      </c>
      <c r="BH1319" s="76" t="str">
        <f>IF($A1318&lt;&gt;"",IF(OR(EE1318&lt;&gt;0,EF1318&lt;&gt;0,$BB$3&gt;0),"",IF(#REF!="LER","04,",IF(#REF!="LOR","07,",IF(#REF!="LEB","08,",IF(#REF!="LOB","04,",IF(#REF!="HER","22,",IF(#REF!="HOR","25,",IF(#REF!="HEB","26,",IF(#REF!="HOB","22,",""))))))))),"")</f>
        <v/>
      </c>
      <c r="BI1319" s="76" t="str">
        <f>IF($A1318&lt;&gt;"",IF(OR(EE1318&lt;&gt;0,EF1318&lt;&gt;0,$BB$3&gt;0),"",IF(#REF!="LER","05,",IF(#REF!="LOR","09,",IF(#REF!="LEB","10,",IF(#REF!="LOB","05,",IF(#REF!="HER","23,",IF(#REF!="HOR","27,",IF(#REF!="HEB","28,",IF(#REF!="HOB","23,",""))))))))),"")</f>
        <v/>
      </c>
      <c r="BJ1319" s="76" t="str">
        <f>IF($A1318&lt;&gt;"",IF(OR(EE1318&lt;&gt;0,EF1318&lt;&gt;0,$BB$3&gt;0),"",IF(#REF!="LER","06,",IF(#REF!="LOR","11,",IF(#REF!="LEB","11,",IF(#REF!="LOB","06,",IF(#REF!="HER","24,",IF(#REF!="HOR","29,",IF(#REF!="HEB","29,",IF(#REF!="HOB","24,",""))))))))),"")</f>
        <v/>
      </c>
      <c r="BK1319" s="131" t="b">
        <f t="shared" si="2106"/>
        <v>0</v>
      </c>
      <c r="BL1319" s="131" t="b">
        <f t="shared" si="2107"/>
        <v>0</v>
      </c>
      <c r="BM1319" s="131" t="b">
        <f t="shared" si="2108"/>
        <v>0</v>
      </c>
      <c r="BN1319" s="131" t="b">
        <f t="shared" si="2109"/>
        <v>0</v>
      </c>
      <c r="BO1319" s="131" t="b">
        <f t="shared" si="2110"/>
        <v>0</v>
      </c>
      <c r="BP1319" s="131" t="b">
        <f t="shared" si="2111"/>
        <v>0</v>
      </c>
      <c r="BQ1319" s="131"/>
      <c r="BR1319" s="131" t="e">
        <f t="shared" si="2129"/>
        <v>#REF!</v>
      </c>
      <c r="BS1319" s="92">
        <f t="shared" si="2125"/>
        <v>0</v>
      </c>
      <c r="BT1319" s="60"/>
      <c r="BU1319" s="60"/>
      <c r="BV1319" s="67" t="e">
        <f t="shared" si="2124"/>
        <v>#REF!</v>
      </c>
      <c r="BW1319" s="76" t="str">
        <f>IF($A1318&lt;&gt;"",IF(OR(EE1318&lt;&gt;0,EF1318&lt;&gt;0,$BB$3&gt;0),"",IF(#REF!="LER","07,",IF(#REF!="LOR","12,",IF(#REF!="LEB","12,",IF(#REF!="LOB","08,",IF(#REF!="HER","25,",IF(#REF!="HOR","30,",IF(#REF!="HEB","30,",IF(#REF!="HOB","25,",""))))))))),"")</f>
        <v/>
      </c>
      <c r="BX1319" s="76" t="str">
        <f>IF($A1318&lt;&gt;"",IF(OR(EE1318&lt;&gt;0,EF1318&lt;&gt;0,$BB$3&gt;0),"",IF(#REF!="LER","08,",IF(#REF!="LOR","13,",IF(#REF!="LEB","13,",IF(#REF!="LOB","09,",IF(#REF!="HER","26,",IF(#REF!="HOR","31,",IF(#REF!="HEB","31,",IF(#REF!="HOB","26,",""))))))))),"")</f>
        <v/>
      </c>
      <c r="BY1319" s="76" t="str">
        <f>IF($A1318&lt;&gt;"",IF(OR(EE1318&lt;&gt;0,EF1318&lt;&gt;0,$BB$3&gt;0),"",IF(#REF!="LER","09,",IF(#REF!="LOR","14,",IF(#REF!="LEB","14,",IF(#REF!="LOB","10,",IF(#REF!="HER","27,",IF(#REF!="HOR","32,",IF(#REF!="HEB","32,",IF(#REF!="HOB","27,",""))))))))),"")</f>
        <v/>
      </c>
      <c r="BZ1319" s="76" t="str">
        <f>IF($A1318&lt;&gt;"",IF(OR(EE1318&lt;&gt;0,EF1318&lt;&gt;0,$BB$3&gt;0),"",IF(#REF!="LER","10,",IF(#REF!="LOR","15,",IF(#REF!="LEB","15,",IF(#REF!="LOB","11,",IF(#REF!="HER","28,",IF(#REF!="HOR","33,",IF(#REF!="HEB","33,",IF(#REF!="HOB","28,",""))))))))),"")</f>
        <v/>
      </c>
      <c r="CA1319" s="76" t="str">
        <f>IF($A1318&lt;&gt;"",IF(OR(EE1318&lt;&gt;0,EF1318&lt;&gt;0,$BB$3&gt;0),"",IF(#REF!="LER","12,",IF(#REF!="LOR","16,",IF(#REF!="LEB","16,",IF(#REF!="LOB","13,",IF(#REF!="HER","30,",IF(#REF!="HOR","34,",IF(#REF!="HEB","34,",IF(#REF!="HOB","29,",""))))))))),"")</f>
        <v/>
      </c>
      <c r="CB1319" s="76" t="str">
        <f>IF($A1318&lt;&gt;"",IF(OR(EE1318&lt;&gt;0,EF1318&lt;&gt;0,$BB$3&gt;0),"",IF(#REF!="LER","14,",IF(#REF!="LOR","17,",IF(#REF!="LEB","17,",IF(#REF!="LOB","15,",IF(#REF!="HER","32,",IF(#REF!="HOR","35,",IF(#REF!="HEB","35,",IF(#REF!="HOB","31,",""))))))))),"")</f>
        <v/>
      </c>
      <c r="CC1319" s="76" t="str">
        <f>IF($A1318&lt;&gt;"",IF(OR(EE1318&lt;&gt;0,EF1318&lt;&gt;0,$BB$3&gt;0),"",IF(#REF!="LER","16,",IF(#REF!="LOR","18,",IF(#REF!="LEB","18,",IF(#REF!="LOB","17,",IF(#REF!="HER","34,",IF(#REF!="HOR","36,",IF(#REF!="HEB","36,",IF(#REF!="HOB","33,",""))))))))),"")</f>
        <v/>
      </c>
      <c r="CD1319" s="60" t="b">
        <f t="shared" si="2112"/>
        <v>0</v>
      </c>
      <c r="CE1319" s="60" t="b">
        <f t="shared" si="2113"/>
        <v>0</v>
      </c>
      <c r="CF1319" s="60" t="b">
        <f t="shared" si="2114"/>
        <v>0</v>
      </c>
      <c r="CG1319" s="60" t="b">
        <f t="shared" si="2115"/>
        <v>0</v>
      </c>
      <c r="CH1319" s="60" t="b">
        <f t="shared" si="2116"/>
        <v>0</v>
      </c>
      <c r="CI1319" s="60" t="b">
        <f t="shared" si="2117"/>
        <v>0</v>
      </c>
      <c r="CJ1319" s="60" t="b">
        <f t="shared" si="2118"/>
        <v>0</v>
      </c>
      <c r="CK1319" s="131"/>
      <c r="CL1319" s="131" t="e">
        <f t="shared" si="2085"/>
        <v>#REF!</v>
      </c>
      <c r="CM1319" s="92" t="e">
        <f t="shared" si="2126"/>
        <v>#REF!</v>
      </c>
      <c r="CN1319" s="13" t="e">
        <f t="shared" si="2140"/>
        <v>#REF!</v>
      </c>
      <c r="CO1319" s="11" t="e">
        <f t="shared" si="2119"/>
        <v>#REF!</v>
      </c>
      <c r="CP1319" s="13">
        <f t="shared" si="2138"/>
        <v>0</v>
      </c>
      <c r="CQ1319" s="11">
        <f t="shared" si="2141"/>
        <v>0</v>
      </c>
      <c r="CR1319" s="57">
        <f t="shared" si="2089"/>
        <v>0</v>
      </c>
      <c r="CS1319" s="57">
        <f t="shared" si="2090"/>
        <v>0</v>
      </c>
      <c r="CT1319" s="57">
        <f t="shared" si="2086"/>
        <v>0</v>
      </c>
      <c r="CU1319" s="24"/>
      <c r="CV1319" s="24"/>
      <c r="CW1319" s="24"/>
      <c r="CX1319" s="24"/>
      <c r="CY1319" s="24"/>
      <c r="CZ1319" s="24"/>
      <c r="DA1319" s="24"/>
      <c r="DB1319" s="24"/>
      <c r="DC1319" s="24"/>
      <c r="DD1319" s="64"/>
      <c r="DE1319" s="39"/>
      <c r="DF1319" s="39"/>
      <c r="DG1319" s="39"/>
      <c r="DH1319" s="39"/>
      <c r="DI1319" s="83"/>
      <c r="DJ1319" s="39"/>
      <c r="DK1319" s="22"/>
      <c r="DL1319" s="22"/>
      <c r="DM1319" s="32"/>
      <c r="DN1319" s="22"/>
      <c r="DO1319" s="22"/>
      <c r="DP1319" s="22"/>
      <c r="DQ1319" s="22"/>
      <c r="DR1319" s="22"/>
      <c r="DS1319" s="22"/>
      <c r="DT1319" s="22"/>
      <c r="DU1319" s="22"/>
      <c r="DV1319" s="22"/>
      <c r="DW1319" s="22"/>
      <c r="DX1319" s="22"/>
      <c r="DY1319" s="22"/>
      <c r="DZ1319" s="22"/>
      <c r="EA1319" s="32"/>
      <c r="EB1319" s="22"/>
      <c r="EC1319" s="22"/>
      <c r="EG1319" s="22"/>
      <c r="EH1319"/>
    </row>
    <row r="1320" spans="1:138" s="23" customFormat="1" x14ac:dyDescent="0.2">
      <c r="A1320" s="127"/>
      <c r="B1320" s="61" t="str">
        <f>IF(A1320="","",IF(U1321="","DB",U1321&amp;V1321&amp;W1321&amp;X1321&amp;Y1321&amp;Z1321&amp;AL1321&amp;AM1321&amp;AN1321&amp;AO1321&amp;AP1321&amp;AQ1321&amp;AR1321&amp;#REF!))</f>
        <v/>
      </c>
      <c r="C1320" s="7" t="str">
        <f t="shared" si="2131"/>
        <v/>
      </c>
      <c r="D1320" s="60">
        <f t="shared" si="2137"/>
        <v>0</v>
      </c>
      <c r="E1320" s="7" t="str">
        <f t="shared" si="2088"/>
        <v/>
      </c>
      <c r="F1320" s="72" t="str">
        <f t="shared" si="2142"/>
        <v/>
      </c>
      <c r="G1320" s="73">
        <f t="shared" si="2132"/>
        <v>0</v>
      </c>
      <c r="H1320" s="112">
        <f t="shared" si="2133"/>
        <v>0</v>
      </c>
      <c r="I1320" s="112">
        <f t="shared" si="2134"/>
        <v>0</v>
      </c>
      <c r="J1320" s="74" t="e">
        <f>COUNTIF(#REF!,"E")</f>
        <v>#REF!</v>
      </c>
      <c r="K1320" s="74" t="e">
        <f>COUNTIF(#REF!,"O")</f>
        <v>#REF!</v>
      </c>
      <c r="L1320" s="74" t="e">
        <f t="shared" si="2135"/>
        <v>#REF!</v>
      </c>
      <c r="M1320" s="113" t="e">
        <f t="shared" si="2136"/>
        <v>#REF!</v>
      </c>
      <c r="N1320" s="60"/>
      <c r="O1320" s="61"/>
      <c r="P1320" s="61"/>
      <c r="Q1320" s="61"/>
      <c r="R1320" s="61"/>
      <c r="S1320" s="7"/>
      <c r="T1320" s="67" t="e">
        <f t="shared" si="2120"/>
        <v>#REF!</v>
      </c>
      <c r="U1320" s="76" t="str">
        <f>IF($A1319&lt;&gt;"",IF(OR(CR1319&lt;&gt;0,CS1319&lt;&gt;0,#REF!&lt;$BB$3),"",IF(#REF!="LER","01,",IF(#REF!="LOR","01,",IF(#REF!="LEB","02,",IF(#REF!="LOB","01,",IF(#REF!="HER","19,",IF(#REF!="HOR","19,",IF(#REF!="HEB","20,",IF(#REF!="HOB","19,",""))))))))),"")</f>
        <v/>
      </c>
      <c r="V1320" s="76" t="str">
        <f>IF($A1319&lt;&gt;"",IF(OR(CR1319&lt;&gt;0,CS1319&lt;&gt;0,#REF!&lt;$BB$3),"",IF(#REF!="LER","02,",IF(#REF!="LOR","03,",IF(#REF!="LEB","04,",IF(#REF!="LOB","02,",IF(#REF!="HER","20,",IF(#REF!="HOR","21,",IF(#REF!="HEB","22,",IF(#REF!="HOB","20,",""))))))))),"")</f>
        <v/>
      </c>
      <c r="W1320" s="76" t="str">
        <f>IF($A1319&lt;&gt;"",IF(OR(CR1319&lt;&gt;0,CS1319&lt;&gt;0,#REF!&lt;$BB$3),"",IF(#REF!="LER","03,",IF(#REF!="LOR","05,",IF(#REF!="LEB","06,",IF(#REF!="LOB","03,",IF(#REF!="HER","21,",IF(#REF!="HOR","23,",IF(#REF!="HEB","24,",IF(#REF!="HOB","21,",""))))))))),"")</f>
        <v/>
      </c>
      <c r="X1320" s="76" t="str">
        <f>IF($A1319&lt;&gt;"",IF(OR(CR1319&lt;&gt;0,CS1319&lt;&gt;0,#REF!&lt;$BB$3),"",IF(#REF!="LER","04,",IF(#REF!="LOR","07,",IF(#REF!="LEB","08,",IF(#REF!="LOB","04,",IF(#REF!="HER","22,",IF(#REF!="HOR","25,",IF(#REF!="HEB","26,",IF(#REF!="HOB","22,",""))))))))),"")</f>
        <v/>
      </c>
      <c r="Y1320" s="76" t="str">
        <f>IF($A1319&lt;&gt;"",IF(OR(CR1319&lt;&gt;0,CS1319&lt;&gt;0,#REF!&lt;$BB$3),"",IF(#REF!="LER","05,",IF(#REF!="LOR","09,",IF(#REF!="LEB","10,",IF(#REF!="LOB","05,",IF(#REF!="HER","23,",IF(#REF!="HOR","27,",IF(#REF!="HEB","28,",IF(#REF!="HOB","23,",""))))))))),"")</f>
        <v/>
      </c>
      <c r="Z1320" s="76" t="str">
        <f>IF($A1319&lt;&gt;"",IF(OR(CR1319&lt;&gt;0,CS1319&lt;&gt;0,#REF!&lt;$BB$3),"",IF(#REF!="LER","06,",IF(#REF!="LOR","11,",IF(#REF!="LEB","11,",IF(#REF!="LOB","06,",IF(#REF!="HER","24,",IF(#REF!="HOR","29,",IF(#REF!="HEB","29,",IF(#REF!="HOB","24,",""))))))))),"")</f>
        <v/>
      </c>
      <c r="AA1320" s="131" t="b">
        <f t="shared" si="2091"/>
        <v>0</v>
      </c>
      <c r="AB1320" s="131" t="b">
        <f t="shared" si="2092"/>
        <v>0</v>
      </c>
      <c r="AC1320" s="131" t="b">
        <f t="shared" si="2093"/>
        <v>0</v>
      </c>
      <c r="AD1320" s="131" t="b">
        <f t="shared" si="2094"/>
        <v>0</v>
      </c>
      <c r="AE1320" s="131" t="b">
        <f t="shared" si="2095"/>
        <v>0</v>
      </c>
      <c r="AF1320" s="131" t="b">
        <f t="shared" si="2096"/>
        <v>0</v>
      </c>
      <c r="AG1320" s="131"/>
      <c r="AH1320" s="131" t="e">
        <f t="shared" si="2127"/>
        <v>#REF!</v>
      </c>
      <c r="AI1320" s="60"/>
      <c r="AJ1320" s="60"/>
      <c r="AK1320" s="67">
        <f t="shared" si="2121"/>
        <v>1</v>
      </c>
      <c r="AL1320" s="76" t="str">
        <f>IF($A1319&lt;&gt;"",IF(OR(CR1319&lt;&gt;0,CS1319&lt;&gt;0,#REF!&lt;$BB$3),"",IF(#REF!="LER","07,",IF(#REF!="LOR","12,",IF(#REF!="LEB","12,",IF(#REF!="LOB","08,",IF(#REF!="HER","25,",IF(#REF!="HOR","30,",IF(#REF!="HEB","30,",IF(#REF!="HOB","25,",""))))))))),"")</f>
        <v/>
      </c>
      <c r="AM1320" s="76" t="str">
        <f>IF($A1319&lt;&gt;"",IF(OR(CR1319&lt;&gt;0,CS1319&lt;&gt;0,#REF!&lt;$BB$3),"",IF(#REF!="LER","08,",IF(#REF!="LOR","13,",IF(#REF!="LEB","13,",IF(#REF!="LOB","09,",IF(#REF!="HER","26,",IF(#REF!="HOR","31,",IF(#REF!="HEB","31,",IF(#REF!="HOB","26,",""))))))))),"")</f>
        <v/>
      </c>
      <c r="AN1320" s="118" t="str">
        <f t="shared" si="2122"/>
        <v/>
      </c>
      <c r="AO1320" s="76" t="str">
        <f>IF($A1319&lt;&gt;"",IF(OR(CR1319&lt;&gt;0,CS1319&lt;&gt;0,#REF!&lt;$BB$3),"",IF(#REF!="LER","10,",IF(#REF!="LOR","15,",IF(#REF!="LEB","15,",IF(#REF!="LOB","11,",IF(#REF!="HER","28,",IF(#REF!="HOR","33,",IF(#REF!="HEB","33,",IF(#REF!="HOB","28,",""))))))))),"")</f>
        <v/>
      </c>
      <c r="AP1320" s="76" t="str">
        <f>IF($A1319&lt;&gt;"",IF(OR(CR1319&lt;&gt;0,CS1319&lt;&gt;0,#REF!&lt;$BB$3),"",IF(#REF!="LER","12,",IF(#REF!="LOR","16,",IF(#REF!="LEB","16,",IF(#REF!="LOB","13,",IF(#REF!="HER","30,",IF(#REF!="HOR","34,",IF(#REF!="HEB","34,",IF(#REF!="HOB","29,",""))))))))),"")</f>
        <v/>
      </c>
      <c r="AQ1320" s="76" t="str">
        <f>IF($A1319&lt;&gt;"",IF(OR(CR1319&lt;&gt;0,CS1319&lt;&gt;0,#REF!&lt;$BB$3),"",IF(#REF!="LER","14,",IF(#REF!="LOR","17,",IF(#REF!="LEB","17,",IF(#REF!="LOB","15,",IF(#REF!="HER","32,",IF(#REF!="HOR","35,",IF(#REF!="HEB","35,",IF(#REF!="HOB","31,",""))))))))),"")</f>
        <v/>
      </c>
      <c r="AR1320" s="76" t="str">
        <f>IF($A1319&lt;&gt;"",IF(OR(CR1319&lt;&gt;0,CS1319&lt;&gt;0,#REF!&lt;$BB$3),"",IF(#REF!="LER","16,",IF(#REF!="LOR","18,",IF(#REF!="LEB","18,",IF(#REF!="LOB","17,",IF(#REF!="HER","34,",IF(#REF!="HOR","36,",IF(#REF!="HEB","36,",IF(#REF!="HOB","33,",""))))))))),"")</f>
        <v/>
      </c>
      <c r="AS1320" s="60" t="b">
        <f t="shared" si="2097"/>
        <v>0</v>
      </c>
      <c r="AT1320" s="60" t="b">
        <f t="shared" si="2098"/>
        <v>0</v>
      </c>
      <c r="AU1320" s="60" t="b">
        <f t="shared" si="2099"/>
        <v>0</v>
      </c>
      <c r="AV1320" s="60" t="b">
        <f t="shared" si="2100"/>
        <v>0</v>
      </c>
      <c r="AW1320" s="60" t="b">
        <f t="shared" si="2101"/>
        <v>0</v>
      </c>
      <c r="AX1320" s="60" t="b">
        <f t="shared" si="2102"/>
        <v>0</v>
      </c>
      <c r="AY1320" s="60" t="b">
        <f t="shared" si="2103"/>
        <v>0</v>
      </c>
      <c r="AZ1320" s="131"/>
      <c r="BA1320" s="131">
        <f t="shared" si="2128"/>
        <v>1</v>
      </c>
      <c r="BB1320" s="13">
        <f t="shared" si="2139"/>
        <v>0</v>
      </c>
      <c r="BC1320" s="11">
        <f t="shared" si="2104"/>
        <v>0</v>
      </c>
      <c r="BD1320" s="67" t="e">
        <f t="shared" si="2123"/>
        <v>#REF!</v>
      </c>
      <c r="BE1320" s="76" t="str">
        <f>IF($A1319&lt;&gt;"",IF(OR(EE1319&lt;&gt;0,EF1319&lt;&gt;0,#REF!&lt;$BB$3),"",IF(#REF!="LER","01,",IF(#REF!="LOR","01,",IF(#REF!="LEB","02,",IF(#REF!="LOB","01,",IF(#REF!="HER","19,",IF(#REF!="HOR","19,",IF(#REF!="HEB","20,",IF(#REF!="HOB","19,",""))))))))),"")</f>
        <v/>
      </c>
      <c r="BF1320" s="76" t="str">
        <f>IF($A1319&lt;&gt;"",IF(OR(EE1319&lt;&gt;0,EF1319&lt;&gt;0,#REF!&lt;$BB$3),"",IF(#REF!="LER","02,",IF(#REF!="LOR","03,",IF(#REF!="LEB","04,",IF(#REF!="LOB","02,",IF(#REF!="HER","20,",IF(#REF!="HOR","21,",IF(#REF!="HEB","22,",IF(#REF!="HOB","20,",""))))))))),"")</f>
        <v/>
      </c>
      <c r="BG1320" s="76" t="str">
        <f>IF($A1319&lt;&gt;"",IF(OR(EE1319&lt;&gt;0,EF1319&lt;&gt;0,#REF!&lt;$BB$3),"",IF(#REF!="LER","03,",IF(#REF!="LOR","05,",IF(#REF!="LEB","06,",IF(#REF!="LOB","03,",IF(#REF!="HER","21,",IF(#REF!="HOR","23,",IF(#REF!="HEB","24,",IF(#REF!="HOB","21,",""))))))))),"")</f>
        <v/>
      </c>
      <c r="BH1320" s="76" t="str">
        <f>IF($A1319&lt;&gt;"",IF(OR(EE1319&lt;&gt;0,EF1319&lt;&gt;0,#REF!&lt;$BB$3),"",IF(#REF!="LER","04,",IF(#REF!="LOR","07,",IF(#REF!="LEB","08,",IF(#REF!="LOB","04,",IF(#REF!="HER","22,",IF(#REF!="HOR","25,",IF(#REF!="HEB","26,",IF(#REF!="HOB","22,",""))))))))),"")</f>
        <v/>
      </c>
      <c r="BI1320" s="76" t="str">
        <f>IF($A1319&lt;&gt;"",IF(OR(EE1319&lt;&gt;0,EF1319&lt;&gt;0,#REF!&lt;$BB$3),"",IF(#REF!="LER","05,",IF(#REF!="LOR","09,",IF(#REF!="LEB","10,",IF(#REF!="LOB","05,",IF(#REF!="HER","23,",IF(#REF!="HOR","27,",IF(#REF!="HEB","28,",IF(#REF!="HOB","23,",""))))))))),"")</f>
        <v/>
      </c>
      <c r="BJ1320" s="76" t="str">
        <f>IF($A1319&lt;&gt;"",IF(OR(EE1319&lt;&gt;0,EF1319&lt;&gt;0,#REF!&lt;$BB$3),"",IF(#REF!="LER","06,",IF(#REF!="LOR","11,",IF(#REF!="LEB","11,",IF(#REF!="LOB","06,",IF(#REF!="HER","24,",IF(#REF!="HOR","29,",IF(#REF!="HEB","29,",IF(#REF!="HOB","24,",""))))))))),"")</f>
        <v/>
      </c>
      <c r="BK1320" s="131" t="b">
        <f t="shared" si="2106"/>
        <v>0</v>
      </c>
      <c r="BL1320" s="131" t="b">
        <f t="shared" si="2107"/>
        <v>0</v>
      </c>
      <c r="BM1320" s="131" t="b">
        <f t="shared" si="2108"/>
        <v>0</v>
      </c>
      <c r="BN1320" s="131" t="b">
        <f t="shared" si="2109"/>
        <v>0</v>
      </c>
      <c r="BO1320" s="131" t="b">
        <f t="shared" si="2110"/>
        <v>0</v>
      </c>
      <c r="BP1320" s="131" t="b">
        <f t="shared" si="2111"/>
        <v>0</v>
      </c>
      <c r="BQ1320" s="131"/>
      <c r="BR1320" s="131" t="e">
        <f t="shared" si="2129"/>
        <v>#REF!</v>
      </c>
      <c r="BS1320" s="92">
        <f t="shared" si="2125"/>
        <v>0</v>
      </c>
      <c r="BT1320" s="60"/>
      <c r="BU1320" s="60"/>
      <c r="BV1320" s="67" t="e">
        <f t="shared" si="2124"/>
        <v>#REF!</v>
      </c>
      <c r="BW1320" s="76" t="str">
        <f>IF($A1319&lt;&gt;"",IF(OR(EE1319&lt;&gt;0,EF1319&lt;&gt;0,#REF!&lt;$BB$3),"",IF(#REF!="LER","07,",IF(#REF!="LOR","12,",IF(#REF!="LEB","12,",IF(#REF!="LOB","08,",IF(#REF!="HER","25,",IF(#REF!="HOR","30,",IF(#REF!="HEB","30,",IF(#REF!="HOB","25,",""))))))))),"")</f>
        <v/>
      </c>
      <c r="BX1320" s="76" t="str">
        <f>IF($A1319&lt;&gt;"",IF(OR(EE1319&lt;&gt;0,EF1319&lt;&gt;0,#REF!&lt;$BB$3),"",IF(#REF!="LER","08,",IF(#REF!="LOR","13,",IF(#REF!="LEB","13,",IF(#REF!="LOB","09,",IF(#REF!="HER","26,",IF(#REF!="HOR","31,",IF(#REF!="HEB","31,",IF(#REF!="HOB","26,",""))))))))),"")</f>
        <v/>
      </c>
      <c r="BY1320" s="76" t="str">
        <f>IF($A1319&lt;&gt;"",IF(OR(EE1319&lt;&gt;0,EF1319&lt;&gt;0,#REF!&lt;$BB$3),"",IF(#REF!="LER","09,",IF(#REF!="LOR","14,",IF(#REF!="LEB","14,",IF(#REF!="LOB","10,",IF(#REF!="HER","27,",IF(#REF!="HOR","32,",IF(#REF!="HEB","32,",IF(#REF!="HOB","27,",""))))))))),"")</f>
        <v/>
      </c>
      <c r="BZ1320" s="76" t="str">
        <f>IF($A1319&lt;&gt;"",IF(OR(EE1319&lt;&gt;0,EF1319&lt;&gt;0,#REF!&lt;$BB$3),"",IF(#REF!="LER","10,",IF(#REF!="LOR","15,",IF(#REF!="LEB","15,",IF(#REF!="LOB","11,",IF(#REF!="HER","28,",IF(#REF!="HOR","33,",IF(#REF!="HEB","33,",IF(#REF!="HOB","28,",""))))))))),"")</f>
        <v/>
      </c>
      <c r="CA1320" s="76" t="str">
        <f>IF($A1319&lt;&gt;"",IF(OR(EE1319&lt;&gt;0,EF1319&lt;&gt;0,#REF!&lt;$BB$3),"",IF(#REF!="LER","12,",IF(#REF!="LOR","16,",IF(#REF!="LEB","16,",IF(#REF!="LOB","13,",IF(#REF!="HER","30,",IF(#REF!="HOR","34,",IF(#REF!="HEB","34,",IF(#REF!="HOB","29,",""))))))))),"")</f>
        <v/>
      </c>
      <c r="CB1320" s="76" t="str">
        <f>IF($A1319&lt;&gt;"",IF(OR(EE1319&lt;&gt;0,EF1319&lt;&gt;0,#REF!&lt;$BB$3),"",IF(#REF!="LER","14,",IF(#REF!="LOR","17,",IF(#REF!="LEB","17,",IF(#REF!="LOB","15,",IF(#REF!="HER","32,",IF(#REF!="HOR","35,",IF(#REF!="HEB","35,",IF(#REF!="HOB","31,",""))))))))),"")</f>
        <v/>
      </c>
      <c r="CC1320" s="76" t="str">
        <f>IF($A1319&lt;&gt;"",IF(OR(EE1319&lt;&gt;0,EF1319&lt;&gt;0,#REF!&lt;$BB$3),"",IF(#REF!="LER","16,",IF(#REF!="LOR","18,",IF(#REF!="LEB","18,",IF(#REF!="LOB","17,",IF(#REF!="HER","34,",IF(#REF!="HOR","36,",IF(#REF!="HEB","36,",IF(#REF!="HOB","33,",""))))))))),"")</f>
        <v/>
      </c>
      <c r="CD1320" s="60" t="b">
        <f t="shared" si="2112"/>
        <v>0</v>
      </c>
      <c r="CE1320" s="60" t="b">
        <f t="shared" si="2113"/>
        <v>0</v>
      </c>
      <c r="CF1320" s="60" t="b">
        <f t="shared" si="2114"/>
        <v>0</v>
      </c>
      <c r="CG1320" s="60" t="b">
        <f t="shared" si="2115"/>
        <v>0</v>
      </c>
      <c r="CH1320" s="60" t="b">
        <f t="shared" si="2116"/>
        <v>0</v>
      </c>
      <c r="CI1320" s="60" t="b">
        <f t="shared" si="2117"/>
        <v>0</v>
      </c>
      <c r="CJ1320" s="60" t="b">
        <f t="shared" si="2118"/>
        <v>0</v>
      </c>
      <c r="CK1320" s="131"/>
      <c r="CL1320" s="131" t="e">
        <f t="shared" si="2085"/>
        <v>#REF!</v>
      </c>
      <c r="CM1320" s="92" t="e">
        <f t="shared" si="2126"/>
        <v>#REF!</v>
      </c>
      <c r="CN1320" s="13" t="e">
        <f t="shared" si="2140"/>
        <v>#REF!</v>
      </c>
      <c r="CO1320" s="11" t="e">
        <f t="shared" si="2119"/>
        <v>#REF!</v>
      </c>
      <c r="CP1320" s="13">
        <f t="shared" si="2138"/>
        <v>0</v>
      </c>
      <c r="CQ1320" s="11">
        <f t="shared" si="2141"/>
        <v>0</v>
      </c>
      <c r="CR1320" s="57">
        <f t="shared" si="2089"/>
        <v>0</v>
      </c>
      <c r="CS1320" s="57">
        <f t="shared" si="2090"/>
        <v>0</v>
      </c>
      <c r="CT1320" s="57">
        <f t="shared" si="2086"/>
        <v>0</v>
      </c>
      <c r="CU1320" s="24"/>
      <c r="CV1320" s="24"/>
      <c r="CW1320" s="24"/>
      <c r="CX1320" s="24"/>
      <c r="CY1320" s="24"/>
      <c r="CZ1320" s="24"/>
      <c r="DA1320" s="24"/>
      <c r="DB1320" s="24"/>
      <c r="DC1320" s="24"/>
      <c r="DD1320" s="64"/>
      <c r="DE1320" s="39"/>
      <c r="DF1320" s="39"/>
      <c r="DG1320" s="39"/>
      <c r="DH1320" s="39"/>
      <c r="DI1320" s="83"/>
      <c r="DJ1320" s="39"/>
      <c r="DK1320" s="22"/>
      <c r="DL1320" s="22"/>
      <c r="DM1320" s="32"/>
      <c r="DN1320" s="22"/>
      <c r="DO1320" s="22"/>
      <c r="DP1320" s="22"/>
      <c r="DQ1320" s="22"/>
      <c r="DR1320" s="22"/>
      <c r="DS1320" s="22"/>
      <c r="DT1320" s="22"/>
      <c r="DU1320" s="22"/>
      <c r="DV1320" s="22"/>
      <c r="DW1320" s="22"/>
      <c r="DX1320" s="22"/>
      <c r="DY1320" s="22"/>
      <c r="DZ1320" s="22"/>
      <c r="EA1320" s="32"/>
      <c r="EB1320" s="22"/>
      <c r="EC1320" s="22"/>
      <c r="EG1320" s="22"/>
      <c r="EH1320"/>
    </row>
    <row r="1321" spans="1:138" s="23" customFormat="1" x14ac:dyDescent="0.2">
      <c r="A1321" s="127"/>
      <c r="B1321" s="61" t="str">
        <f>IF(A1321="","",IF(U1322="","DB",U1322&amp;V1322&amp;W1322&amp;X1322&amp;Y1322&amp;Z1322&amp;AL1322&amp;AM1322&amp;AN1322&amp;AO1322&amp;AP1322&amp;AQ1322&amp;AR1322&amp;#REF!))</f>
        <v/>
      </c>
      <c r="C1321" s="7" t="str">
        <f t="shared" si="2131"/>
        <v/>
      </c>
      <c r="D1321" s="60">
        <f t="shared" si="2137"/>
        <v>0</v>
      </c>
      <c r="E1321" s="7" t="str">
        <f t="shared" si="2088"/>
        <v/>
      </c>
      <c r="F1321" s="72" t="str">
        <f t="shared" si="2142"/>
        <v/>
      </c>
      <c r="G1321" s="73">
        <f t="shared" si="2132"/>
        <v>0</v>
      </c>
      <c r="H1321" s="112">
        <f t="shared" si="2133"/>
        <v>0</v>
      </c>
      <c r="I1321" s="112">
        <f t="shared" si="2134"/>
        <v>0</v>
      </c>
      <c r="J1321" s="74" t="e">
        <f>COUNTIF(#REF!,"E")</f>
        <v>#REF!</v>
      </c>
      <c r="K1321" s="74" t="e">
        <f>COUNTIF(#REF!,"O")</f>
        <v>#REF!</v>
      </c>
      <c r="L1321" s="74" t="e">
        <f t="shared" si="2135"/>
        <v>#REF!</v>
      </c>
      <c r="M1321" s="113" t="e">
        <f t="shared" si="2136"/>
        <v>#REF!</v>
      </c>
      <c r="N1321" s="60"/>
      <c r="O1321" s="61"/>
      <c r="P1321" s="61"/>
      <c r="Q1321" s="61"/>
      <c r="R1321" s="61"/>
      <c r="S1321" s="7"/>
      <c r="T1321" s="67" t="e">
        <f t="shared" si="2120"/>
        <v>#REF!</v>
      </c>
      <c r="U1321" s="76" t="str">
        <f>IF($A1320&lt;&gt;"",IF(OR(CR1320&lt;&gt;0,CS1320&lt;&gt;0,#REF!&lt;$BB$3),"",IF(#REF!="LER","01,",IF(#REF!="LOR","01,",IF(#REF!="LEB","02,",IF(#REF!="LOB","01,",IF(#REF!="HER","19,",IF(#REF!="HOR","19,",IF(#REF!="HEB","20,",IF(#REF!="HOB","19,",""))))))))),"")</f>
        <v/>
      </c>
      <c r="V1321" s="76" t="str">
        <f>IF($A1320&lt;&gt;"",IF(OR(CR1320&lt;&gt;0,CS1320&lt;&gt;0,#REF!&lt;$BB$3),"",IF(#REF!="LER","02,",IF(#REF!="LOR","03,",IF(#REF!="LEB","04,",IF(#REF!="LOB","02,",IF(#REF!="HER","20,",IF(#REF!="HOR","21,",IF(#REF!="HEB","22,",IF(#REF!="HOB","20,",""))))))))),"")</f>
        <v/>
      </c>
      <c r="W1321" s="76" t="str">
        <f>IF($A1320&lt;&gt;"",IF(OR(CR1320&lt;&gt;0,CS1320&lt;&gt;0,#REF!&lt;$BB$3),"",IF(#REF!="LER","03,",IF(#REF!="LOR","05,",IF(#REF!="LEB","06,",IF(#REF!="LOB","03,",IF(#REF!="HER","21,",IF(#REF!="HOR","23,",IF(#REF!="HEB","24,",IF(#REF!="HOB","21,",""))))))))),"")</f>
        <v/>
      </c>
      <c r="X1321" s="76" t="str">
        <f>IF($A1320&lt;&gt;"",IF(OR(CR1320&lt;&gt;0,CS1320&lt;&gt;0,#REF!&lt;$BB$3),"",IF(#REF!="LER","04,",IF(#REF!="LOR","07,",IF(#REF!="LEB","08,",IF(#REF!="LOB","04,",IF(#REF!="HER","22,",IF(#REF!="HOR","25,",IF(#REF!="HEB","26,",IF(#REF!="HOB","22,",""))))))))),"")</f>
        <v/>
      </c>
      <c r="Y1321" s="76" t="str">
        <f>IF($A1320&lt;&gt;"",IF(OR(CR1320&lt;&gt;0,CS1320&lt;&gt;0,#REF!&lt;$BB$3),"",IF(#REF!="LER","05,",IF(#REF!="LOR","09,",IF(#REF!="LEB","10,",IF(#REF!="LOB","05,",IF(#REF!="HER","23,",IF(#REF!="HOR","27,",IF(#REF!="HEB","28,",IF(#REF!="HOB","23,",""))))))))),"")</f>
        <v/>
      </c>
      <c r="Z1321" s="76" t="str">
        <f>IF($A1320&lt;&gt;"",IF(OR(CR1320&lt;&gt;0,CS1320&lt;&gt;0,#REF!&lt;$BB$3),"",IF(#REF!="LER","06,",IF(#REF!="LOR","11,",IF(#REF!="LEB","11,",IF(#REF!="LOB","06,",IF(#REF!="HER","24,",IF(#REF!="HOR","29,",IF(#REF!="HEB","29,",IF(#REF!="HOB","24,",""))))))))),"")</f>
        <v/>
      </c>
      <c r="AA1321" s="131" t="b">
        <f t="shared" si="2091"/>
        <v>0</v>
      </c>
      <c r="AB1321" s="131" t="b">
        <f t="shared" si="2092"/>
        <v>0</v>
      </c>
      <c r="AC1321" s="131" t="b">
        <f t="shared" si="2093"/>
        <v>0</v>
      </c>
      <c r="AD1321" s="131" t="b">
        <f t="shared" si="2094"/>
        <v>0</v>
      </c>
      <c r="AE1321" s="131" t="b">
        <f t="shared" si="2095"/>
        <v>0</v>
      </c>
      <c r="AF1321" s="131" t="b">
        <f t="shared" si="2096"/>
        <v>0</v>
      </c>
      <c r="AG1321" s="131"/>
      <c r="AH1321" s="131" t="e">
        <f t="shared" si="2127"/>
        <v>#REF!</v>
      </c>
      <c r="AI1321" s="60"/>
      <c r="AJ1321" s="60"/>
      <c r="AK1321" s="67">
        <f t="shared" si="2121"/>
        <v>1</v>
      </c>
      <c r="AL1321" s="76" t="str">
        <f>IF($A1320&lt;&gt;"",IF(OR(CR1320&lt;&gt;0,CS1320&lt;&gt;0,#REF!&lt;$BB$3),"",IF(#REF!="LER","07,",IF(#REF!="LOR","12,",IF(#REF!="LEB","12,",IF(#REF!="LOB","08,",IF(#REF!="HER","25,",IF(#REF!="HOR","30,",IF(#REF!="HEB","30,",IF(#REF!="HOB","25,",""))))))))),"")</f>
        <v/>
      </c>
      <c r="AM1321" s="76" t="str">
        <f>IF($A1320&lt;&gt;"",IF(OR(CR1320&lt;&gt;0,CS1320&lt;&gt;0,#REF!&lt;$BB$3),"",IF(#REF!="LER","08,",IF(#REF!="LOR","13,",IF(#REF!="LEB","13,",IF(#REF!="LOB","09,",IF(#REF!="HER","26,",IF(#REF!="HOR","31,",IF(#REF!="HEB","31,",IF(#REF!="HOB","26,",""))))))))),"")</f>
        <v/>
      </c>
      <c r="AN1321" s="118" t="str">
        <f t="shared" si="2122"/>
        <v/>
      </c>
      <c r="AO1321" s="76" t="str">
        <f>IF($A1320&lt;&gt;"",IF(OR(CR1320&lt;&gt;0,CS1320&lt;&gt;0,#REF!&lt;$BB$3),"",IF(#REF!="LER","10,",IF(#REF!="LOR","15,",IF(#REF!="LEB","15,",IF(#REF!="LOB","11,",IF(#REF!="HER","28,",IF(#REF!="HOR","33,",IF(#REF!="HEB","33,",IF(#REF!="HOB","28,",""))))))))),"")</f>
        <v/>
      </c>
      <c r="AP1321" s="76" t="str">
        <f>IF($A1320&lt;&gt;"",IF(OR(CR1320&lt;&gt;0,CS1320&lt;&gt;0,#REF!&lt;$BB$3),"",IF(#REF!="LER","12,",IF(#REF!="LOR","16,",IF(#REF!="LEB","16,",IF(#REF!="LOB","13,",IF(#REF!="HER","30,",IF(#REF!="HOR","34,",IF(#REF!="HEB","34,",IF(#REF!="HOB","29,",""))))))))),"")</f>
        <v/>
      </c>
      <c r="AQ1321" s="76" t="str">
        <f>IF($A1320&lt;&gt;"",IF(OR(CR1320&lt;&gt;0,CS1320&lt;&gt;0,#REF!&lt;$BB$3),"",IF(#REF!="LER","14,",IF(#REF!="LOR","17,",IF(#REF!="LEB","17,",IF(#REF!="LOB","15,",IF(#REF!="HER","32,",IF(#REF!="HOR","35,",IF(#REF!="HEB","35,",IF(#REF!="HOB","31,",""))))))))),"")</f>
        <v/>
      </c>
      <c r="AR1321" s="76" t="str">
        <f>IF($A1320&lt;&gt;"",IF(OR(CR1320&lt;&gt;0,CS1320&lt;&gt;0,#REF!&lt;$BB$3),"",IF(#REF!="LER","16,",IF(#REF!="LOR","18,",IF(#REF!="LEB","18,",IF(#REF!="LOB","17,",IF(#REF!="HER","34,",IF(#REF!="HOR","36,",IF(#REF!="HEB","36,",IF(#REF!="HOB","33,",""))))))))),"")</f>
        <v/>
      </c>
      <c r="AS1321" s="60" t="b">
        <f t="shared" si="2097"/>
        <v>0</v>
      </c>
      <c r="AT1321" s="60" t="b">
        <f t="shared" si="2098"/>
        <v>0</v>
      </c>
      <c r="AU1321" s="60" t="b">
        <f t="shared" si="2099"/>
        <v>0</v>
      </c>
      <c r="AV1321" s="60" t="b">
        <f t="shared" si="2100"/>
        <v>0</v>
      </c>
      <c r="AW1321" s="60" t="b">
        <f t="shared" si="2101"/>
        <v>0</v>
      </c>
      <c r="AX1321" s="60" t="b">
        <f t="shared" si="2102"/>
        <v>0</v>
      </c>
      <c r="AY1321" s="60" t="b">
        <f t="shared" si="2103"/>
        <v>0</v>
      </c>
      <c r="AZ1321" s="131"/>
      <c r="BA1321" s="131">
        <f t="shared" si="2128"/>
        <v>1</v>
      </c>
      <c r="BB1321" s="13">
        <f t="shared" si="2139"/>
        <v>0</v>
      </c>
      <c r="BC1321" s="11">
        <f t="shared" si="2104"/>
        <v>0</v>
      </c>
      <c r="BD1321" s="67" t="e">
        <f t="shared" si="2123"/>
        <v>#REF!</v>
      </c>
      <c r="BE1321" s="76" t="str">
        <f>IF($A1320&lt;&gt;"",IF(OR(EE1320&lt;&gt;0,EF1320&lt;&gt;0,#REF!&lt;$BB$3),"",IF(#REF!="LER","01,",IF(#REF!="LOR","01,",IF(#REF!="LEB","02,",IF(#REF!="LOB","01,",IF(#REF!="HER","19,",IF(#REF!="HOR","19,",IF(#REF!="HEB","20,",IF(#REF!="HOB","19,",""))))))))),"")</f>
        <v/>
      </c>
      <c r="BF1321" s="76" t="str">
        <f>IF($A1320&lt;&gt;"",IF(OR(EE1320&lt;&gt;0,EF1320&lt;&gt;0,#REF!&lt;$BB$3),"",IF(#REF!="LER","02,",IF(#REF!="LOR","03,",IF(#REF!="LEB","04,",IF(#REF!="LOB","02,",IF(#REF!="HER","20,",IF(#REF!="HOR","21,",IF(#REF!="HEB","22,",IF(#REF!="HOB","20,",""))))))))),"")</f>
        <v/>
      </c>
      <c r="BG1321" s="76" t="str">
        <f>IF($A1320&lt;&gt;"",IF(OR(EE1320&lt;&gt;0,EF1320&lt;&gt;0,#REF!&lt;$BB$3),"",IF(#REF!="LER","03,",IF(#REF!="LOR","05,",IF(#REF!="LEB","06,",IF(#REF!="LOB","03,",IF(#REF!="HER","21,",IF(#REF!="HOR","23,",IF(#REF!="HEB","24,",IF(#REF!="HOB","21,",""))))))))),"")</f>
        <v/>
      </c>
      <c r="BH1321" s="76" t="str">
        <f>IF($A1320&lt;&gt;"",IF(OR(EE1320&lt;&gt;0,EF1320&lt;&gt;0,#REF!&lt;$BB$3),"",IF(#REF!="LER","04,",IF(#REF!="LOR","07,",IF(#REF!="LEB","08,",IF(#REF!="LOB","04,",IF(#REF!="HER","22,",IF(#REF!="HOR","25,",IF(#REF!="HEB","26,",IF(#REF!="HOB","22,",""))))))))),"")</f>
        <v/>
      </c>
      <c r="BI1321" s="76" t="str">
        <f>IF($A1320&lt;&gt;"",IF(OR(EE1320&lt;&gt;0,EF1320&lt;&gt;0,#REF!&lt;$BB$3),"",IF(#REF!="LER","05,",IF(#REF!="LOR","09,",IF(#REF!="LEB","10,",IF(#REF!="LOB","05,",IF(#REF!="HER","23,",IF(#REF!="HOR","27,",IF(#REF!="HEB","28,",IF(#REF!="HOB","23,",""))))))))),"")</f>
        <v/>
      </c>
      <c r="BJ1321" s="76" t="str">
        <f>IF($A1320&lt;&gt;"",IF(OR(EE1320&lt;&gt;0,EF1320&lt;&gt;0,#REF!&lt;$BB$3),"",IF(#REF!="LER","06,",IF(#REF!="LOR","11,",IF(#REF!="LEB","11,",IF(#REF!="LOB","06,",IF(#REF!="HER","24,",IF(#REF!="HOR","29,",IF(#REF!="HEB","29,",IF(#REF!="HOB","24,",""))))))))),"")</f>
        <v/>
      </c>
      <c r="BK1321" s="131" t="b">
        <f t="shared" si="2106"/>
        <v>0</v>
      </c>
      <c r="BL1321" s="131" t="b">
        <f t="shared" si="2107"/>
        <v>0</v>
      </c>
      <c r="BM1321" s="131" t="b">
        <f t="shared" si="2108"/>
        <v>0</v>
      </c>
      <c r="BN1321" s="131" t="b">
        <f t="shared" si="2109"/>
        <v>0</v>
      </c>
      <c r="BO1321" s="131" t="b">
        <f t="shared" si="2110"/>
        <v>0</v>
      </c>
      <c r="BP1321" s="131" t="b">
        <f t="shared" si="2111"/>
        <v>0</v>
      </c>
      <c r="BQ1321" s="131"/>
      <c r="BR1321" s="131" t="e">
        <f t="shared" si="2129"/>
        <v>#REF!</v>
      </c>
      <c r="BS1321" s="92">
        <f t="shared" si="2125"/>
        <v>0</v>
      </c>
      <c r="BT1321" s="60"/>
      <c r="BU1321" s="60"/>
      <c r="BV1321" s="67" t="e">
        <f t="shared" si="2124"/>
        <v>#REF!</v>
      </c>
      <c r="BW1321" s="76" t="str">
        <f>IF($A1320&lt;&gt;"",IF(OR(EE1320&lt;&gt;0,EF1320&lt;&gt;0,#REF!&lt;$BB$3),"",IF(#REF!="LER","07,",IF(#REF!="LOR","12,",IF(#REF!="LEB","12,",IF(#REF!="LOB","08,",IF(#REF!="HER","25,",IF(#REF!="HOR","30,",IF(#REF!="HEB","30,",IF(#REF!="HOB","25,",""))))))))),"")</f>
        <v/>
      </c>
      <c r="BX1321" s="76" t="str">
        <f>IF($A1320&lt;&gt;"",IF(OR(EE1320&lt;&gt;0,EF1320&lt;&gt;0,#REF!&lt;$BB$3),"",IF(#REF!="LER","08,",IF(#REF!="LOR","13,",IF(#REF!="LEB","13,",IF(#REF!="LOB","09,",IF(#REF!="HER","26,",IF(#REF!="HOR","31,",IF(#REF!="HEB","31,",IF(#REF!="HOB","26,",""))))))))),"")</f>
        <v/>
      </c>
      <c r="BY1321" s="76" t="str">
        <f>IF($A1320&lt;&gt;"",IF(OR(EE1320&lt;&gt;0,EF1320&lt;&gt;0,#REF!&lt;$BB$3),"",IF(#REF!="LER","09,",IF(#REF!="LOR","14,",IF(#REF!="LEB","14,",IF(#REF!="LOB","10,",IF(#REF!="HER","27,",IF(#REF!="HOR","32,",IF(#REF!="HEB","32,",IF(#REF!="HOB","27,",""))))))))),"")</f>
        <v/>
      </c>
      <c r="BZ1321" s="76" t="str">
        <f>IF($A1320&lt;&gt;"",IF(OR(EE1320&lt;&gt;0,EF1320&lt;&gt;0,#REF!&lt;$BB$3),"",IF(#REF!="LER","10,",IF(#REF!="LOR","15,",IF(#REF!="LEB","15,",IF(#REF!="LOB","11,",IF(#REF!="HER","28,",IF(#REF!="HOR","33,",IF(#REF!="HEB","33,",IF(#REF!="HOB","28,",""))))))))),"")</f>
        <v/>
      </c>
      <c r="CA1321" s="76" t="str">
        <f>IF($A1320&lt;&gt;"",IF(OR(EE1320&lt;&gt;0,EF1320&lt;&gt;0,#REF!&lt;$BB$3),"",IF(#REF!="LER","12,",IF(#REF!="LOR","16,",IF(#REF!="LEB","16,",IF(#REF!="LOB","13,",IF(#REF!="HER","30,",IF(#REF!="HOR","34,",IF(#REF!="HEB","34,",IF(#REF!="HOB","29,",""))))))))),"")</f>
        <v/>
      </c>
      <c r="CB1321" s="76" t="str">
        <f>IF($A1320&lt;&gt;"",IF(OR(EE1320&lt;&gt;0,EF1320&lt;&gt;0,#REF!&lt;$BB$3),"",IF(#REF!="LER","14,",IF(#REF!="LOR","17,",IF(#REF!="LEB","17,",IF(#REF!="LOB","15,",IF(#REF!="HER","32,",IF(#REF!="HOR","35,",IF(#REF!="HEB","35,",IF(#REF!="HOB","31,",""))))))))),"")</f>
        <v/>
      </c>
      <c r="CC1321" s="76" t="str">
        <f>IF($A1320&lt;&gt;"",IF(OR(EE1320&lt;&gt;0,EF1320&lt;&gt;0,#REF!&lt;$BB$3),"",IF(#REF!="LER","16,",IF(#REF!="LOR","18,",IF(#REF!="LEB","18,",IF(#REF!="LOB","17,",IF(#REF!="HER","34,",IF(#REF!="HOR","36,",IF(#REF!="HEB","36,",IF(#REF!="HOB","33,",""))))))))),"")</f>
        <v/>
      </c>
      <c r="CD1321" s="60" t="b">
        <f t="shared" si="2112"/>
        <v>0</v>
      </c>
      <c r="CE1321" s="60" t="b">
        <f t="shared" si="2113"/>
        <v>0</v>
      </c>
      <c r="CF1321" s="60" t="b">
        <f t="shared" si="2114"/>
        <v>0</v>
      </c>
      <c r="CG1321" s="60" t="b">
        <f t="shared" si="2115"/>
        <v>0</v>
      </c>
      <c r="CH1321" s="60" t="b">
        <f t="shared" si="2116"/>
        <v>0</v>
      </c>
      <c r="CI1321" s="60" t="b">
        <f t="shared" si="2117"/>
        <v>0</v>
      </c>
      <c r="CJ1321" s="60" t="b">
        <f t="shared" si="2118"/>
        <v>0</v>
      </c>
      <c r="CK1321" s="131"/>
      <c r="CL1321" s="131" t="e">
        <f t="shared" si="2085"/>
        <v>#REF!</v>
      </c>
      <c r="CM1321" s="92" t="e">
        <f t="shared" si="2126"/>
        <v>#REF!</v>
      </c>
      <c r="CN1321" s="13" t="e">
        <f t="shared" si="2140"/>
        <v>#REF!</v>
      </c>
      <c r="CO1321" s="11" t="e">
        <f t="shared" si="2119"/>
        <v>#REF!</v>
      </c>
      <c r="CP1321" s="13">
        <f t="shared" si="2138"/>
        <v>0</v>
      </c>
      <c r="CQ1321" s="11">
        <f t="shared" si="2141"/>
        <v>0</v>
      </c>
      <c r="CR1321" s="57">
        <f t="shared" si="2089"/>
        <v>0</v>
      </c>
      <c r="CS1321" s="57">
        <f t="shared" si="2090"/>
        <v>0</v>
      </c>
      <c r="CT1321" s="57">
        <f t="shared" si="2086"/>
        <v>0</v>
      </c>
      <c r="CU1321" s="24"/>
      <c r="CV1321" s="24"/>
      <c r="CW1321" s="24"/>
      <c r="CX1321" s="24"/>
      <c r="CY1321" s="24"/>
      <c r="CZ1321" s="24"/>
      <c r="DA1321" s="24"/>
      <c r="DB1321" s="24"/>
      <c r="DC1321" s="24"/>
      <c r="DD1321" s="64"/>
      <c r="DE1321" s="39"/>
      <c r="DF1321" s="39"/>
      <c r="DG1321" s="39"/>
      <c r="DH1321" s="39"/>
      <c r="DI1321" s="83"/>
      <c r="DJ1321" s="39"/>
      <c r="DK1321" s="22"/>
      <c r="DL1321" s="22"/>
      <c r="DM1321" s="32"/>
      <c r="DN1321" s="22"/>
      <c r="DO1321" s="22"/>
      <c r="DP1321" s="22"/>
      <c r="DQ1321" s="22"/>
      <c r="DR1321" s="22"/>
      <c r="DS1321" s="22"/>
      <c r="DT1321" s="22"/>
      <c r="DU1321" s="22"/>
      <c r="DV1321" s="22"/>
      <c r="DW1321" s="22"/>
      <c r="DX1321" s="22"/>
      <c r="DY1321" s="22"/>
      <c r="DZ1321" s="22"/>
      <c r="EA1321" s="32"/>
      <c r="EB1321" s="22"/>
      <c r="EC1321" s="22"/>
      <c r="EG1321" s="22"/>
      <c r="EH1321"/>
    </row>
    <row r="1322" spans="1:138" s="23" customFormat="1" x14ac:dyDescent="0.2">
      <c r="A1322" s="127"/>
      <c r="B1322" s="61" t="str">
        <f>IF(A1322="","",IF(U1323="","DB",U1323&amp;V1323&amp;W1323&amp;X1323&amp;Y1323&amp;Z1323&amp;AL1323&amp;AM1323&amp;AN1323&amp;AO1323&amp;AP1323&amp;AQ1323&amp;AR1323&amp;#REF!))</f>
        <v/>
      </c>
      <c r="C1322" s="7" t="str">
        <f t="shared" si="2131"/>
        <v/>
      </c>
      <c r="D1322" s="60">
        <f t="shared" si="2137"/>
        <v>0</v>
      </c>
      <c r="E1322" s="7" t="str">
        <f t="shared" si="2088"/>
        <v/>
      </c>
      <c r="F1322" s="72" t="str">
        <f t="shared" si="2142"/>
        <v/>
      </c>
      <c r="G1322" s="73">
        <f t="shared" si="2132"/>
        <v>0</v>
      </c>
      <c r="H1322" s="112">
        <f t="shared" si="2133"/>
        <v>0</v>
      </c>
      <c r="I1322" s="112">
        <f t="shared" si="2134"/>
        <v>0</v>
      </c>
      <c r="J1322" s="74" t="e">
        <f>COUNTIF(#REF!,"E")</f>
        <v>#REF!</v>
      </c>
      <c r="K1322" s="74" t="e">
        <f>COUNTIF(#REF!,"O")</f>
        <v>#REF!</v>
      </c>
      <c r="L1322" s="74" t="e">
        <f t="shared" si="2135"/>
        <v>#REF!</v>
      </c>
      <c r="M1322" s="113" t="e">
        <f t="shared" si="2136"/>
        <v>#REF!</v>
      </c>
      <c r="N1322" s="60"/>
      <c r="O1322" s="61"/>
      <c r="P1322" s="61"/>
      <c r="Q1322" s="61"/>
      <c r="R1322" s="61"/>
      <c r="S1322" s="7"/>
      <c r="T1322" s="67" t="e">
        <f t="shared" si="2120"/>
        <v>#REF!</v>
      </c>
      <c r="U1322" s="76" t="str">
        <f>IF($A1321&lt;&gt;"",IF(OR(CR1321&lt;&gt;0,CS1321&lt;&gt;0,#REF!&lt;$BB$3),"",IF(#REF!="LER","01,",IF(#REF!="LOR","01,",IF(#REF!="LEB","02,",IF(#REF!="LOB","01,",IF(#REF!="HER","19,",IF(#REF!="HOR","19,",IF(#REF!="HEB","20,",IF(#REF!="HOB","19,",""))))))))),"")</f>
        <v/>
      </c>
      <c r="V1322" s="76" t="str">
        <f>IF($A1321&lt;&gt;"",IF(OR(CR1321&lt;&gt;0,CS1321&lt;&gt;0,#REF!&lt;$BB$3),"",IF(#REF!="LER","02,",IF(#REF!="LOR","03,",IF(#REF!="LEB","04,",IF(#REF!="LOB","02,",IF(#REF!="HER","20,",IF(#REF!="HOR","21,",IF(#REF!="HEB","22,",IF(#REF!="HOB","20,",""))))))))),"")</f>
        <v/>
      </c>
      <c r="W1322" s="76" t="str">
        <f>IF($A1321&lt;&gt;"",IF(OR(CR1321&lt;&gt;0,CS1321&lt;&gt;0,#REF!&lt;$BB$3),"",IF(#REF!="LER","03,",IF(#REF!="LOR","05,",IF(#REF!="LEB","06,",IF(#REF!="LOB","03,",IF(#REF!="HER","21,",IF(#REF!="HOR","23,",IF(#REF!="HEB","24,",IF(#REF!="HOB","21,",""))))))))),"")</f>
        <v/>
      </c>
      <c r="X1322" s="76" t="str">
        <f>IF($A1321&lt;&gt;"",IF(OR(CR1321&lt;&gt;0,CS1321&lt;&gt;0,#REF!&lt;$BB$3),"",IF(#REF!="LER","04,",IF(#REF!="LOR","07,",IF(#REF!="LEB","08,",IF(#REF!="LOB","04,",IF(#REF!="HER","22,",IF(#REF!="HOR","25,",IF(#REF!="HEB","26,",IF(#REF!="HOB","22,",""))))))))),"")</f>
        <v/>
      </c>
      <c r="Y1322" s="76" t="str">
        <f>IF($A1321&lt;&gt;"",IF(OR(CR1321&lt;&gt;0,CS1321&lt;&gt;0,#REF!&lt;$BB$3),"",IF(#REF!="LER","05,",IF(#REF!="LOR","09,",IF(#REF!="LEB","10,",IF(#REF!="LOB","05,",IF(#REF!="HER","23,",IF(#REF!="HOR","27,",IF(#REF!="HEB","28,",IF(#REF!="HOB","23,",""))))))))),"")</f>
        <v/>
      </c>
      <c r="Z1322" s="76" t="str">
        <f>IF($A1321&lt;&gt;"",IF(OR(CR1321&lt;&gt;0,CS1321&lt;&gt;0,#REF!&lt;$BB$3),"",IF(#REF!="LER","06,",IF(#REF!="LOR","11,",IF(#REF!="LEB","11,",IF(#REF!="LOB","06,",IF(#REF!="HER","24,",IF(#REF!="HOR","29,",IF(#REF!="HEB","29,",IF(#REF!="HOB","24,",""))))))))),"")</f>
        <v/>
      </c>
      <c r="AA1322" s="131" t="b">
        <f t="shared" si="2091"/>
        <v>0</v>
      </c>
      <c r="AB1322" s="131" t="b">
        <f t="shared" si="2092"/>
        <v>0</v>
      </c>
      <c r="AC1322" s="131" t="b">
        <f t="shared" si="2093"/>
        <v>0</v>
      </c>
      <c r="AD1322" s="131" t="b">
        <f t="shared" si="2094"/>
        <v>0</v>
      </c>
      <c r="AE1322" s="131" t="b">
        <f t="shared" si="2095"/>
        <v>0</v>
      </c>
      <c r="AF1322" s="131" t="b">
        <f t="shared" si="2096"/>
        <v>0</v>
      </c>
      <c r="AG1322" s="131"/>
      <c r="AH1322" s="131" t="e">
        <f t="shared" si="2127"/>
        <v>#REF!</v>
      </c>
      <c r="AI1322" s="60"/>
      <c r="AJ1322" s="60"/>
      <c r="AK1322" s="67">
        <f t="shared" si="2121"/>
        <v>1</v>
      </c>
      <c r="AL1322" s="76" t="str">
        <f>IF($A1321&lt;&gt;"",IF(OR(CR1321&lt;&gt;0,CS1321&lt;&gt;0,#REF!&lt;$BB$3),"",IF(#REF!="LER","07,",IF(#REF!="LOR","12,",IF(#REF!="LEB","12,",IF(#REF!="LOB","08,",IF(#REF!="HER","25,",IF(#REF!="HOR","30,",IF(#REF!="HEB","30,",IF(#REF!="HOB","25,",""))))))))),"")</f>
        <v/>
      </c>
      <c r="AM1322" s="76" t="str">
        <f>IF($A1321&lt;&gt;"",IF(OR(CR1321&lt;&gt;0,CS1321&lt;&gt;0,#REF!&lt;$BB$3),"",IF(#REF!="LER","08,",IF(#REF!="LOR","13,",IF(#REF!="LEB","13,",IF(#REF!="LOB","09,",IF(#REF!="HER","26,",IF(#REF!="HOR","31,",IF(#REF!="HEB","31,",IF(#REF!="HOB","26,",""))))))))),"")</f>
        <v/>
      </c>
      <c r="AN1322" s="118" t="str">
        <f t="shared" si="2122"/>
        <v/>
      </c>
      <c r="AO1322" s="76" t="str">
        <f>IF($A1321&lt;&gt;"",IF(OR(CR1321&lt;&gt;0,CS1321&lt;&gt;0,#REF!&lt;$BB$3),"",IF(#REF!="LER","10,",IF(#REF!="LOR","15,",IF(#REF!="LEB","15,",IF(#REF!="LOB","11,",IF(#REF!="HER","28,",IF(#REF!="HOR","33,",IF(#REF!="HEB","33,",IF(#REF!="HOB","28,",""))))))))),"")</f>
        <v/>
      </c>
      <c r="AP1322" s="76" t="str">
        <f>IF($A1321&lt;&gt;"",IF(OR(CR1321&lt;&gt;0,CS1321&lt;&gt;0,#REF!&lt;$BB$3),"",IF(#REF!="LER","12,",IF(#REF!="LOR","16,",IF(#REF!="LEB","16,",IF(#REF!="LOB","13,",IF(#REF!="HER","30,",IF(#REF!="HOR","34,",IF(#REF!="HEB","34,",IF(#REF!="HOB","29,",""))))))))),"")</f>
        <v/>
      </c>
      <c r="AQ1322" s="76" t="str">
        <f>IF($A1321&lt;&gt;"",IF(OR(CR1321&lt;&gt;0,CS1321&lt;&gt;0,#REF!&lt;$BB$3),"",IF(#REF!="LER","14,",IF(#REF!="LOR","17,",IF(#REF!="LEB","17,",IF(#REF!="LOB","15,",IF(#REF!="HER","32,",IF(#REF!="HOR","35,",IF(#REF!="HEB","35,",IF(#REF!="HOB","31,",""))))))))),"")</f>
        <v/>
      </c>
      <c r="AR1322" s="76" t="str">
        <f>IF($A1321&lt;&gt;"",IF(OR(CR1321&lt;&gt;0,CS1321&lt;&gt;0,#REF!&lt;$BB$3),"",IF(#REF!="LER","16,",IF(#REF!="LOR","18,",IF(#REF!="LEB","18,",IF(#REF!="LOB","17,",IF(#REF!="HER","34,",IF(#REF!="HOR","36,",IF(#REF!="HEB","36,",IF(#REF!="HOB","33,",""))))))))),"")</f>
        <v/>
      </c>
      <c r="AS1322" s="60" t="b">
        <f t="shared" si="2097"/>
        <v>0</v>
      </c>
      <c r="AT1322" s="60" t="b">
        <f t="shared" si="2098"/>
        <v>0</v>
      </c>
      <c r="AU1322" s="60" t="b">
        <f t="shared" si="2099"/>
        <v>0</v>
      </c>
      <c r="AV1322" s="60" t="b">
        <f t="shared" si="2100"/>
        <v>0</v>
      </c>
      <c r="AW1322" s="60" t="b">
        <f t="shared" si="2101"/>
        <v>0</v>
      </c>
      <c r="AX1322" s="60" t="b">
        <f t="shared" si="2102"/>
        <v>0</v>
      </c>
      <c r="AY1322" s="60" t="b">
        <f t="shared" si="2103"/>
        <v>0</v>
      </c>
      <c r="AZ1322" s="131"/>
      <c r="BA1322" s="131">
        <f t="shared" si="2128"/>
        <v>1</v>
      </c>
      <c r="BB1322" s="13">
        <f t="shared" si="2139"/>
        <v>0</v>
      </c>
      <c r="BC1322" s="11">
        <f t="shared" si="2104"/>
        <v>0</v>
      </c>
      <c r="BD1322" s="67" t="e">
        <f t="shared" si="2123"/>
        <v>#REF!</v>
      </c>
      <c r="BE1322" s="76" t="str">
        <f>IF($A1321&lt;&gt;"",IF(OR(EE1321&lt;&gt;0,EF1321&lt;&gt;0,#REF!&lt;$BB$3),"",IF(#REF!="LER","01,",IF(#REF!="LOR","01,",IF(#REF!="LEB","02,",IF(#REF!="LOB","01,",IF(#REF!="HER","19,",IF(#REF!="HOR","19,",IF(#REF!="HEB","20,",IF(#REF!="HOB","19,",""))))))))),"")</f>
        <v/>
      </c>
      <c r="BF1322" s="76" t="str">
        <f>IF($A1321&lt;&gt;"",IF(OR(EE1321&lt;&gt;0,EF1321&lt;&gt;0,#REF!&lt;$BB$3),"",IF(#REF!="LER","02,",IF(#REF!="LOR","03,",IF(#REF!="LEB","04,",IF(#REF!="LOB","02,",IF(#REF!="HER","20,",IF(#REF!="HOR","21,",IF(#REF!="HEB","22,",IF(#REF!="HOB","20,",""))))))))),"")</f>
        <v/>
      </c>
      <c r="BG1322" s="76" t="str">
        <f>IF($A1321&lt;&gt;"",IF(OR(EE1321&lt;&gt;0,EF1321&lt;&gt;0,#REF!&lt;$BB$3),"",IF(#REF!="LER","03,",IF(#REF!="LOR","05,",IF(#REF!="LEB","06,",IF(#REF!="LOB","03,",IF(#REF!="HER","21,",IF(#REF!="HOR","23,",IF(#REF!="HEB","24,",IF(#REF!="HOB","21,",""))))))))),"")</f>
        <v/>
      </c>
      <c r="BH1322" s="76" t="str">
        <f>IF($A1321&lt;&gt;"",IF(OR(EE1321&lt;&gt;0,EF1321&lt;&gt;0,#REF!&lt;$BB$3),"",IF(#REF!="LER","04,",IF(#REF!="LOR","07,",IF(#REF!="LEB","08,",IF(#REF!="LOB","04,",IF(#REF!="HER","22,",IF(#REF!="HOR","25,",IF(#REF!="HEB","26,",IF(#REF!="HOB","22,",""))))))))),"")</f>
        <v/>
      </c>
      <c r="BI1322" s="76" t="str">
        <f>IF($A1321&lt;&gt;"",IF(OR(EE1321&lt;&gt;0,EF1321&lt;&gt;0,#REF!&lt;$BB$3),"",IF(#REF!="LER","05,",IF(#REF!="LOR","09,",IF(#REF!="LEB","10,",IF(#REF!="LOB","05,",IF(#REF!="HER","23,",IF(#REF!="HOR","27,",IF(#REF!="HEB","28,",IF(#REF!="HOB","23,",""))))))))),"")</f>
        <v/>
      </c>
      <c r="BJ1322" s="76" t="str">
        <f>IF($A1321&lt;&gt;"",IF(OR(EE1321&lt;&gt;0,EF1321&lt;&gt;0,#REF!&lt;$BB$3),"",IF(#REF!="LER","06,",IF(#REF!="LOR","11,",IF(#REF!="LEB","11,",IF(#REF!="LOB","06,",IF(#REF!="HER","24,",IF(#REF!="HOR","29,",IF(#REF!="HEB","29,",IF(#REF!="HOB","24,",""))))))))),"")</f>
        <v/>
      </c>
      <c r="BK1322" s="131" t="b">
        <f t="shared" si="2106"/>
        <v>0</v>
      </c>
      <c r="BL1322" s="131" t="b">
        <f t="shared" si="2107"/>
        <v>0</v>
      </c>
      <c r="BM1322" s="131" t="b">
        <f t="shared" si="2108"/>
        <v>0</v>
      </c>
      <c r="BN1322" s="131" t="b">
        <f t="shared" si="2109"/>
        <v>0</v>
      </c>
      <c r="BO1322" s="131" t="b">
        <f t="shared" si="2110"/>
        <v>0</v>
      </c>
      <c r="BP1322" s="131" t="b">
        <f t="shared" si="2111"/>
        <v>0</v>
      </c>
      <c r="BQ1322" s="131"/>
      <c r="BR1322" s="131" t="e">
        <f t="shared" si="2129"/>
        <v>#REF!</v>
      </c>
      <c r="BS1322" s="92">
        <f t="shared" si="2125"/>
        <v>0</v>
      </c>
      <c r="BT1322" s="60"/>
      <c r="BU1322" s="60"/>
      <c r="BV1322" s="67" t="e">
        <f t="shared" si="2124"/>
        <v>#REF!</v>
      </c>
      <c r="BW1322" s="76" t="str">
        <f>IF($A1321&lt;&gt;"",IF(OR(EE1321&lt;&gt;0,EF1321&lt;&gt;0,#REF!&lt;$BB$3),"",IF(#REF!="LER","07,",IF(#REF!="LOR","12,",IF(#REF!="LEB","12,",IF(#REF!="LOB","08,",IF(#REF!="HER","25,",IF(#REF!="HOR","30,",IF(#REF!="HEB","30,",IF(#REF!="HOB","25,",""))))))))),"")</f>
        <v/>
      </c>
      <c r="BX1322" s="76" t="str">
        <f>IF($A1321&lt;&gt;"",IF(OR(EE1321&lt;&gt;0,EF1321&lt;&gt;0,#REF!&lt;$BB$3),"",IF(#REF!="LER","08,",IF(#REF!="LOR","13,",IF(#REF!="LEB","13,",IF(#REF!="LOB","09,",IF(#REF!="HER","26,",IF(#REF!="HOR","31,",IF(#REF!="HEB","31,",IF(#REF!="HOB","26,",""))))))))),"")</f>
        <v/>
      </c>
      <c r="BY1322" s="76" t="str">
        <f>IF($A1321&lt;&gt;"",IF(OR(EE1321&lt;&gt;0,EF1321&lt;&gt;0,#REF!&lt;$BB$3),"",IF(#REF!="LER","09,",IF(#REF!="LOR","14,",IF(#REF!="LEB","14,",IF(#REF!="LOB","10,",IF(#REF!="HER","27,",IF(#REF!="HOR","32,",IF(#REF!="HEB","32,",IF(#REF!="HOB","27,",""))))))))),"")</f>
        <v/>
      </c>
      <c r="BZ1322" s="76" t="str">
        <f>IF($A1321&lt;&gt;"",IF(OR(EE1321&lt;&gt;0,EF1321&lt;&gt;0,#REF!&lt;$BB$3),"",IF(#REF!="LER","10,",IF(#REF!="LOR","15,",IF(#REF!="LEB","15,",IF(#REF!="LOB","11,",IF(#REF!="HER","28,",IF(#REF!="HOR","33,",IF(#REF!="HEB","33,",IF(#REF!="HOB","28,",""))))))))),"")</f>
        <v/>
      </c>
      <c r="CA1322" s="76" t="str">
        <f>IF($A1321&lt;&gt;"",IF(OR(EE1321&lt;&gt;0,EF1321&lt;&gt;0,#REF!&lt;$BB$3),"",IF(#REF!="LER","12,",IF(#REF!="LOR","16,",IF(#REF!="LEB","16,",IF(#REF!="LOB","13,",IF(#REF!="HER","30,",IF(#REF!="HOR","34,",IF(#REF!="HEB","34,",IF(#REF!="HOB","29,",""))))))))),"")</f>
        <v/>
      </c>
      <c r="CB1322" s="76" t="str">
        <f>IF($A1321&lt;&gt;"",IF(OR(EE1321&lt;&gt;0,EF1321&lt;&gt;0,#REF!&lt;$BB$3),"",IF(#REF!="LER","14,",IF(#REF!="LOR","17,",IF(#REF!="LEB","17,",IF(#REF!="LOB","15,",IF(#REF!="HER","32,",IF(#REF!="HOR","35,",IF(#REF!="HEB","35,",IF(#REF!="HOB","31,",""))))))))),"")</f>
        <v/>
      </c>
      <c r="CC1322" s="76" t="str">
        <f>IF($A1321&lt;&gt;"",IF(OR(EE1321&lt;&gt;0,EF1321&lt;&gt;0,#REF!&lt;$BB$3),"",IF(#REF!="LER","16,",IF(#REF!="LOR","18,",IF(#REF!="LEB","18,",IF(#REF!="LOB","17,",IF(#REF!="HER","34,",IF(#REF!="HOR","36,",IF(#REF!="HEB","36,",IF(#REF!="HOB","33,",""))))))))),"")</f>
        <v/>
      </c>
      <c r="CD1322" s="60" t="b">
        <f t="shared" si="2112"/>
        <v>0</v>
      </c>
      <c r="CE1322" s="60" t="b">
        <f t="shared" si="2113"/>
        <v>0</v>
      </c>
      <c r="CF1322" s="60" t="b">
        <f t="shared" si="2114"/>
        <v>0</v>
      </c>
      <c r="CG1322" s="60" t="b">
        <f t="shared" si="2115"/>
        <v>0</v>
      </c>
      <c r="CH1322" s="60" t="b">
        <f t="shared" si="2116"/>
        <v>0</v>
      </c>
      <c r="CI1322" s="60" t="b">
        <f t="shared" si="2117"/>
        <v>0</v>
      </c>
      <c r="CJ1322" s="60" t="b">
        <f t="shared" si="2118"/>
        <v>0</v>
      </c>
      <c r="CK1322" s="131"/>
      <c r="CL1322" s="131" t="e">
        <f t="shared" si="2085"/>
        <v>#REF!</v>
      </c>
      <c r="CM1322" s="92" t="e">
        <f t="shared" si="2126"/>
        <v>#REF!</v>
      </c>
      <c r="CN1322" s="13" t="e">
        <f t="shared" si="2140"/>
        <v>#REF!</v>
      </c>
      <c r="CO1322" s="11" t="e">
        <f t="shared" si="2119"/>
        <v>#REF!</v>
      </c>
      <c r="CP1322" s="13">
        <f t="shared" si="2138"/>
        <v>0</v>
      </c>
      <c r="CQ1322" s="11">
        <f t="shared" si="2141"/>
        <v>0</v>
      </c>
      <c r="CR1322" s="57">
        <f t="shared" si="2089"/>
        <v>0</v>
      </c>
      <c r="CS1322" s="57">
        <f t="shared" si="2090"/>
        <v>0</v>
      </c>
      <c r="CT1322" s="57">
        <f t="shared" si="2086"/>
        <v>0</v>
      </c>
      <c r="CU1322" s="24"/>
      <c r="CV1322" s="24"/>
      <c r="CW1322" s="24"/>
      <c r="CX1322" s="24"/>
      <c r="CY1322" s="24"/>
      <c r="CZ1322" s="24"/>
      <c r="DA1322" s="24"/>
      <c r="DB1322" s="24"/>
      <c r="DC1322" s="24"/>
      <c r="DD1322" s="64"/>
      <c r="DE1322" s="39"/>
      <c r="DF1322" s="39"/>
      <c r="DG1322" s="39"/>
      <c r="DH1322" s="39"/>
      <c r="DI1322" s="83"/>
      <c r="DJ1322" s="39"/>
      <c r="DK1322" s="22"/>
      <c r="DL1322" s="22"/>
      <c r="DM1322" s="32"/>
      <c r="DN1322" s="22"/>
      <c r="DO1322" s="22"/>
      <c r="DP1322" s="22"/>
      <c r="DQ1322" s="22"/>
      <c r="DR1322" s="22"/>
      <c r="DS1322" s="22"/>
      <c r="DT1322" s="22"/>
      <c r="DU1322" s="22"/>
      <c r="DV1322" s="22"/>
      <c r="DW1322" s="22"/>
      <c r="DX1322" s="22"/>
      <c r="DY1322" s="22"/>
      <c r="DZ1322" s="22"/>
      <c r="EA1322" s="32"/>
      <c r="EB1322" s="22"/>
      <c r="EC1322" s="22"/>
      <c r="EG1322" s="22"/>
      <c r="EH1322"/>
    </row>
    <row r="1323" spans="1:138" s="23" customFormat="1" x14ac:dyDescent="0.2">
      <c r="A1323" s="127"/>
      <c r="B1323" s="61" t="str">
        <f>IF(A1323="","",IF(U1324="","DB",U1324&amp;V1324&amp;W1324&amp;X1324&amp;Y1324&amp;Z1324&amp;AL1324&amp;AM1324&amp;AN1324&amp;AO1324&amp;AP1324&amp;AQ1324&amp;AR1324&amp;#REF!))</f>
        <v/>
      </c>
      <c r="C1323" s="7" t="str">
        <f t="shared" si="2131"/>
        <v/>
      </c>
      <c r="D1323" s="60">
        <f t="shared" si="2137"/>
        <v>0</v>
      </c>
      <c r="E1323" s="7" t="str">
        <f t="shared" si="2088"/>
        <v/>
      </c>
      <c r="F1323" s="72" t="str">
        <f t="shared" si="2142"/>
        <v/>
      </c>
      <c r="G1323" s="73">
        <f t="shared" si="2132"/>
        <v>0</v>
      </c>
      <c r="H1323" s="112">
        <f t="shared" si="2133"/>
        <v>0</v>
      </c>
      <c r="I1323" s="112">
        <f t="shared" si="2134"/>
        <v>0</v>
      </c>
      <c r="J1323" s="74" t="e">
        <f>COUNTIF(#REF!,"E")</f>
        <v>#REF!</v>
      </c>
      <c r="K1323" s="74" t="e">
        <f>COUNTIF(#REF!,"O")</f>
        <v>#REF!</v>
      </c>
      <c r="L1323" s="74" t="e">
        <f t="shared" si="2135"/>
        <v>#REF!</v>
      </c>
      <c r="M1323" s="113" t="e">
        <f t="shared" si="2136"/>
        <v>#REF!</v>
      </c>
      <c r="N1323" s="60"/>
      <c r="O1323" s="61"/>
      <c r="P1323" s="61"/>
      <c r="Q1323" s="61"/>
      <c r="R1323" s="61"/>
      <c r="S1323" s="7"/>
      <c r="T1323" s="67" t="e">
        <f t="shared" si="2120"/>
        <v>#REF!</v>
      </c>
      <c r="U1323" s="76" t="str">
        <f>IF($A1322&lt;&gt;"",IF(OR(CR1322&lt;&gt;0,CS1322&lt;&gt;0,#REF!&lt;$BB$3),"",IF(#REF!="LER","01,",IF(#REF!="LOR","01,",IF(#REF!="LEB","02,",IF(#REF!="LOB","01,",IF(#REF!="HER","19,",IF(#REF!="HOR","19,",IF(#REF!="HEB","20,",IF(#REF!="HOB","19,",""))))))))),"")</f>
        <v/>
      </c>
      <c r="V1323" s="76" t="str">
        <f>IF($A1322&lt;&gt;"",IF(OR(CR1322&lt;&gt;0,CS1322&lt;&gt;0,#REF!&lt;$BB$3),"",IF(#REF!="LER","02,",IF(#REF!="LOR","03,",IF(#REF!="LEB","04,",IF(#REF!="LOB","02,",IF(#REF!="HER","20,",IF(#REF!="HOR","21,",IF(#REF!="HEB","22,",IF(#REF!="HOB","20,",""))))))))),"")</f>
        <v/>
      </c>
      <c r="W1323" s="76" t="str">
        <f>IF($A1322&lt;&gt;"",IF(OR(CR1322&lt;&gt;0,CS1322&lt;&gt;0,#REF!&lt;$BB$3),"",IF(#REF!="LER","03,",IF(#REF!="LOR","05,",IF(#REF!="LEB","06,",IF(#REF!="LOB","03,",IF(#REF!="HER","21,",IF(#REF!="HOR","23,",IF(#REF!="HEB","24,",IF(#REF!="HOB","21,",""))))))))),"")</f>
        <v/>
      </c>
      <c r="X1323" s="76" t="str">
        <f>IF($A1322&lt;&gt;"",IF(OR(CR1322&lt;&gt;0,CS1322&lt;&gt;0,#REF!&lt;$BB$3),"",IF(#REF!="LER","04,",IF(#REF!="LOR","07,",IF(#REF!="LEB","08,",IF(#REF!="LOB","04,",IF(#REF!="HER","22,",IF(#REF!="HOR","25,",IF(#REF!="HEB","26,",IF(#REF!="HOB","22,",""))))))))),"")</f>
        <v/>
      </c>
      <c r="Y1323" s="76" t="str">
        <f>IF($A1322&lt;&gt;"",IF(OR(CR1322&lt;&gt;0,CS1322&lt;&gt;0,#REF!&lt;$BB$3),"",IF(#REF!="LER","05,",IF(#REF!="LOR","09,",IF(#REF!="LEB","10,",IF(#REF!="LOB","05,",IF(#REF!="HER","23,",IF(#REF!="HOR","27,",IF(#REF!="HEB","28,",IF(#REF!="HOB","23,",""))))))))),"")</f>
        <v/>
      </c>
      <c r="Z1323" s="76" t="str">
        <f>IF($A1322&lt;&gt;"",IF(OR(CR1322&lt;&gt;0,CS1322&lt;&gt;0,#REF!&lt;$BB$3),"",IF(#REF!="LER","06,",IF(#REF!="LOR","11,",IF(#REF!="LEB","11,",IF(#REF!="LOB","06,",IF(#REF!="HER","24,",IF(#REF!="HOR","29,",IF(#REF!="HEB","29,",IF(#REF!="HOB","24,",""))))))))),"")</f>
        <v/>
      </c>
      <c r="AA1323" s="131" t="b">
        <f t="shared" si="2091"/>
        <v>0</v>
      </c>
      <c r="AB1323" s="131" t="b">
        <f t="shared" si="2092"/>
        <v>0</v>
      </c>
      <c r="AC1323" s="131" t="b">
        <f t="shared" si="2093"/>
        <v>0</v>
      </c>
      <c r="AD1323" s="131" t="b">
        <f t="shared" si="2094"/>
        <v>0</v>
      </c>
      <c r="AE1323" s="131" t="b">
        <f t="shared" si="2095"/>
        <v>0</v>
      </c>
      <c r="AF1323" s="131" t="b">
        <f t="shared" si="2096"/>
        <v>0</v>
      </c>
      <c r="AG1323" s="131"/>
      <c r="AH1323" s="131" t="e">
        <f t="shared" si="2127"/>
        <v>#REF!</v>
      </c>
      <c r="AI1323" s="60"/>
      <c r="AJ1323" s="60"/>
      <c r="AK1323" s="67">
        <f t="shared" si="2121"/>
        <v>1</v>
      </c>
      <c r="AL1323" s="76" t="str">
        <f>IF($A1322&lt;&gt;"",IF(OR(CR1322&lt;&gt;0,CS1322&lt;&gt;0,#REF!&lt;$BB$3),"",IF(#REF!="LER","07,",IF(#REF!="LOR","12,",IF(#REF!="LEB","12,",IF(#REF!="LOB","08,",IF(#REF!="HER","25,",IF(#REF!="HOR","30,",IF(#REF!="HEB","30,",IF(#REF!="HOB","25,",""))))))))),"")</f>
        <v/>
      </c>
      <c r="AM1323" s="76" t="str">
        <f>IF($A1322&lt;&gt;"",IF(OR(CR1322&lt;&gt;0,CS1322&lt;&gt;0,#REF!&lt;$BB$3),"",IF(#REF!="LER","08,",IF(#REF!="LOR","13,",IF(#REF!="LEB","13,",IF(#REF!="LOB","09,",IF(#REF!="HER","26,",IF(#REF!="HOR","31,",IF(#REF!="HEB","31,",IF(#REF!="HOB","26,",""))))))))),"")</f>
        <v/>
      </c>
      <c r="AN1323" s="118" t="str">
        <f t="shared" si="2122"/>
        <v/>
      </c>
      <c r="AO1323" s="76" t="str">
        <f>IF($A1322&lt;&gt;"",IF(OR(CR1322&lt;&gt;0,CS1322&lt;&gt;0,#REF!&lt;$BB$3),"",IF(#REF!="LER","10,",IF(#REF!="LOR","15,",IF(#REF!="LEB","15,",IF(#REF!="LOB","11,",IF(#REF!="HER","28,",IF(#REF!="HOR","33,",IF(#REF!="HEB","33,",IF(#REF!="HOB","28,",""))))))))),"")</f>
        <v/>
      </c>
      <c r="AP1323" s="76" t="str">
        <f>IF($A1322&lt;&gt;"",IF(OR(CR1322&lt;&gt;0,CS1322&lt;&gt;0,#REF!&lt;$BB$3),"",IF(#REF!="LER","12,",IF(#REF!="LOR","16,",IF(#REF!="LEB","16,",IF(#REF!="LOB","13,",IF(#REF!="HER","30,",IF(#REF!="HOR","34,",IF(#REF!="HEB","34,",IF(#REF!="HOB","29,",""))))))))),"")</f>
        <v/>
      </c>
      <c r="AQ1323" s="76" t="str">
        <f>IF($A1322&lt;&gt;"",IF(OR(CR1322&lt;&gt;0,CS1322&lt;&gt;0,#REF!&lt;$BB$3),"",IF(#REF!="LER","14,",IF(#REF!="LOR","17,",IF(#REF!="LEB","17,",IF(#REF!="LOB","15,",IF(#REF!="HER","32,",IF(#REF!="HOR","35,",IF(#REF!="HEB","35,",IF(#REF!="HOB","31,",""))))))))),"")</f>
        <v/>
      </c>
      <c r="AR1323" s="76" t="str">
        <f>IF($A1322&lt;&gt;"",IF(OR(CR1322&lt;&gt;0,CS1322&lt;&gt;0,#REF!&lt;$BB$3),"",IF(#REF!="LER","16,",IF(#REF!="LOR","18,",IF(#REF!="LEB","18,",IF(#REF!="LOB","17,",IF(#REF!="HER","34,",IF(#REF!="HOR","36,",IF(#REF!="HEB","36,",IF(#REF!="HOB","33,",""))))))))),"")</f>
        <v/>
      </c>
      <c r="AS1323" s="60" t="b">
        <f t="shared" si="2097"/>
        <v>0</v>
      </c>
      <c r="AT1323" s="60" t="b">
        <f t="shared" si="2098"/>
        <v>0</v>
      </c>
      <c r="AU1323" s="60" t="b">
        <f t="shared" si="2099"/>
        <v>0</v>
      </c>
      <c r="AV1323" s="60" t="b">
        <f t="shared" si="2100"/>
        <v>0</v>
      </c>
      <c r="AW1323" s="60" t="b">
        <f t="shared" si="2101"/>
        <v>0</v>
      </c>
      <c r="AX1323" s="60" t="b">
        <f t="shared" si="2102"/>
        <v>0</v>
      </c>
      <c r="AY1323" s="60" t="b">
        <f t="shared" si="2103"/>
        <v>0</v>
      </c>
      <c r="AZ1323" s="131"/>
      <c r="BA1323" s="131">
        <f t="shared" si="2128"/>
        <v>1</v>
      </c>
      <c r="BB1323" s="13">
        <f t="shared" si="2139"/>
        <v>0</v>
      </c>
      <c r="BC1323" s="11">
        <f t="shared" si="2104"/>
        <v>0</v>
      </c>
      <c r="BD1323" s="67" t="e">
        <f t="shared" si="2123"/>
        <v>#REF!</v>
      </c>
      <c r="BE1323" s="76" t="str">
        <f>IF($A1322&lt;&gt;"",IF(OR(EE1322&lt;&gt;0,EF1322&lt;&gt;0,#REF!&lt;$BB$3),"",IF(#REF!="LER","01,",IF(#REF!="LOR","01,",IF(#REF!="LEB","02,",IF(#REF!="LOB","01,",IF(#REF!="HER","19,",IF(#REF!="HOR","19,",IF(#REF!="HEB","20,",IF(#REF!="HOB","19,",""))))))))),"")</f>
        <v/>
      </c>
      <c r="BF1323" s="76" t="str">
        <f>IF($A1322&lt;&gt;"",IF(OR(EE1322&lt;&gt;0,EF1322&lt;&gt;0,#REF!&lt;$BB$3),"",IF(#REF!="LER","02,",IF(#REF!="LOR","03,",IF(#REF!="LEB","04,",IF(#REF!="LOB","02,",IF(#REF!="HER","20,",IF(#REF!="HOR","21,",IF(#REF!="HEB","22,",IF(#REF!="HOB","20,",""))))))))),"")</f>
        <v/>
      </c>
      <c r="BG1323" s="76" t="str">
        <f>IF($A1322&lt;&gt;"",IF(OR(EE1322&lt;&gt;0,EF1322&lt;&gt;0,#REF!&lt;$BB$3),"",IF(#REF!="LER","03,",IF(#REF!="LOR","05,",IF(#REF!="LEB","06,",IF(#REF!="LOB","03,",IF(#REF!="HER","21,",IF(#REF!="HOR","23,",IF(#REF!="HEB","24,",IF(#REF!="HOB","21,",""))))))))),"")</f>
        <v/>
      </c>
      <c r="BH1323" s="76" t="str">
        <f>IF($A1322&lt;&gt;"",IF(OR(EE1322&lt;&gt;0,EF1322&lt;&gt;0,#REF!&lt;$BB$3),"",IF(#REF!="LER","04,",IF(#REF!="LOR","07,",IF(#REF!="LEB","08,",IF(#REF!="LOB","04,",IF(#REF!="HER","22,",IF(#REF!="HOR","25,",IF(#REF!="HEB","26,",IF(#REF!="HOB","22,",""))))))))),"")</f>
        <v/>
      </c>
      <c r="BI1323" s="76" t="str">
        <f>IF($A1322&lt;&gt;"",IF(OR(EE1322&lt;&gt;0,EF1322&lt;&gt;0,#REF!&lt;$BB$3),"",IF(#REF!="LER","05,",IF(#REF!="LOR","09,",IF(#REF!="LEB","10,",IF(#REF!="LOB","05,",IF(#REF!="HER","23,",IF(#REF!="HOR","27,",IF(#REF!="HEB","28,",IF(#REF!="HOB","23,",""))))))))),"")</f>
        <v/>
      </c>
      <c r="BJ1323" s="76" t="str">
        <f>IF($A1322&lt;&gt;"",IF(OR(EE1322&lt;&gt;0,EF1322&lt;&gt;0,#REF!&lt;$BB$3),"",IF(#REF!="LER","06,",IF(#REF!="LOR","11,",IF(#REF!="LEB","11,",IF(#REF!="LOB","06,",IF(#REF!="HER","24,",IF(#REF!="HOR","29,",IF(#REF!="HEB","29,",IF(#REF!="HOB","24,",""))))))))),"")</f>
        <v/>
      </c>
      <c r="BK1323" s="131" t="b">
        <f t="shared" si="2106"/>
        <v>0</v>
      </c>
      <c r="BL1323" s="131" t="b">
        <f t="shared" si="2107"/>
        <v>0</v>
      </c>
      <c r="BM1323" s="131" t="b">
        <f t="shared" si="2108"/>
        <v>0</v>
      </c>
      <c r="BN1323" s="131" t="b">
        <f t="shared" si="2109"/>
        <v>0</v>
      </c>
      <c r="BO1323" s="131" t="b">
        <f t="shared" si="2110"/>
        <v>0</v>
      </c>
      <c r="BP1323" s="131" t="b">
        <f t="shared" si="2111"/>
        <v>0</v>
      </c>
      <c r="BQ1323" s="131"/>
      <c r="BR1323" s="131" t="e">
        <f t="shared" si="2129"/>
        <v>#REF!</v>
      </c>
      <c r="BS1323" s="92">
        <f t="shared" si="2125"/>
        <v>0</v>
      </c>
      <c r="BT1323" s="60"/>
      <c r="BU1323" s="60"/>
      <c r="BV1323" s="67" t="e">
        <f t="shared" si="2124"/>
        <v>#REF!</v>
      </c>
      <c r="BW1323" s="76" t="str">
        <f>IF($A1322&lt;&gt;"",IF(OR(EE1322&lt;&gt;0,EF1322&lt;&gt;0,#REF!&lt;$BB$3),"",IF(#REF!="LER","07,",IF(#REF!="LOR","12,",IF(#REF!="LEB","12,",IF(#REF!="LOB","08,",IF(#REF!="HER","25,",IF(#REF!="HOR","30,",IF(#REF!="HEB","30,",IF(#REF!="HOB","25,",""))))))))),"")</f>
        <v/>
      </c>
      <c r="BX1323" s="76" t="str">
        <f>IF($A1322&lt;&gt;"",IF(OR(EE1322&lt;&gt;0,EF1322&lt;&gt;0,#REF!&lt;$BB$3),"",IF(#REF!="LER","08,",IF(#REF!="LOR","13,",IF(#REF!="LEB","13,",IF(#REF!="LOB","09,",IF(#REF!="HER","26,",IF(#REF!="HOR","31,",IF(#REF!="HEB","31,",IF(#REF!="HOB","26,",""))))))))),"")</f>
        <v/>
      </c>
      <c r="BY1323" s="76" t="str">
        <f>IF($A1322&lt;&gt;"",IF(OR(EE1322&lt;&gt;0,EF1322&lt;&gt;0,#REF!&lt;$BB$3),"",IF(#REF!="LER","09,",IF(#REF!="LOR","14,",IF(#REF!="LEB","14,",IF(#REF!="LOB","10,",IF(#REF!="HER","27,",IF(#REF!="HOR","32,",IF(#REF!="HEB","32,",IF(#REF!="HOB","27,",""))))))))),"")</f>
        <v/>
      </c>
      <c r="BZ1323" s="76" t="str">
        <f>IF($A1322&lt;&gt;"",IF(OR(EE1322&lt;&gt;0,EF1322&lt;&gt;0,#REF!&lt;$BB$3),"",IF(#REF!="LER","10,",IF(#REF!="LOR","15,",IF(#REF!="LEB","15,",IF(#REF!="LOB","11,",IF(#REF!="HER","28,",IF(#REF!="HOR","33,",IF(#REF!="HEB","33,",IF(#REF!="HOB","28,",""))))))))),"")</f>
        <v/>
      </c>
      <c r="CA1323" s="76" t="str">
        <f>IF($A1322&lt;&gt;"",IF(OR(EE1322&lt;&gt;0,EF1322&lt;&gt;0,#REF!&lt;$BB$3),"",IF(#REF!="LER","12,",IF(#REF!="LOR","16,",IF(#REF!="LEB","16,",IF(#REF!="LOB","13,",IF(#REF!="HER","30,",IF(#REF!="HOR","34,",IF(#REF!="HEB","34,",IF(#REF!="HOB","29,",""))))))))),"")</f>
        <v/>
      </c>
      <c r="CB1323" s="76" t="str">
        <f>IF($A1322&lt;&gt;"",IF(OR(EE1322&lt;&gt;0,EF1322&lt;&gt;0,#REF!&lt;$BB$3),"",IF(#REF!="LER","14,",IF(#REF!="LOR","17,",IF(#REF!="LEB","17,",IF(#REF!="LOB","15,",IF(#REF!="HER","32,",IF(#REF!="HOR","35,",IF(#REF!="HEB","35,",IF(#REF!="HOB","31,",""))))))))),"")</f>
        <v/>
      </c>
      <c r="CC1323" s="76" t="str">
        <f>IF($A1322&lt;&gt;"",IF(OR(EE1322&lt;&gt;0,EF1322&lt;&gt;0,#REF!&lt;$BB$3),"",IF(#REF!="LER","16,",IF(#REF!="LOR","18,",IF(#REF!="LEB","18,",IF(#REF!="LOB","17,",IF(#REF!="HER","34,",IF(#REF!="HOR","36,",IF(#REF!="HEB","36,",IF(#REF!="HOB","33,",""))))))))),"")</f>
        <v/>
      </c>
      <c r="CD1323" s="60" t="b">
        <f t="shared" si="2112"/>
        <v>0</v>
      </c>
      <c r="CE1323" s="60" t="b">
        <f t="shared" si="2113"/>
        <v>0</v>
      </c>
      <c r="CF1323" s="60" t="b">
        <f t="shared" si="2114"/>
        <v>0</v>
      </c>
      <c r="CG1323" s="60" t="b">
        <f t="shared" si="2115"/>
        <v>0</v>
      </c>
      <c r="CH1323" s="60" t="b">
        <f t="shared" si="2116"/>
        <v>0</v>
      </c>
      <c r="CI1323" s="60" t="b">
        <f t="shared" si="2117"/>
        <v>0</v>
      </c>
      <c r="CJ1323" s="60" t="b">
        <f t="shared" si="2118"/>
        <v>0</v>
      </c>
      <c r="CK1323" s="131"/>
      <c r="CL1323" s="131" t="e">
        <f t="shared" si="2085"/>
        <v>#REF!</v>
      </c>
      <c r="CM1323" s="92" t="e">
        <f t="shared" si="2126"/>
        <v>#REF!</v>
      </c>
      <c r="CN1323" s="13" t="e">
        <f t="shared" si="2140"/>
        <v>#REF!</v>
      </c>
      <c r="CO1323" s="11" t="e">
        <f t="shared" si="2119"/>
        <v>#REF!</v>
      </c>
      <c r="CP1323" s="13">
        <f t="shared" si="2138"/>
        <v>0</v>
      </c>
      <c r="CQ1323" s="11">
        <f t="shared" si="2141"/>
        <v>0</v>
      </c>
      <c r="CR1323" s="57">
        <f t="shared" si="2089"/>
        <v>0</v>
      </c>
      <c r="CS1323" s="57">
        <f t="shared" si="2090"/>
        <v>0</v>
      </c>
      <c r="CT1323" s="57">
        <f t="shared" si="2086"/>
        <v>0</v>
      </c>
      <c r="CU1323" s="24"/>
      <c r="CV1323" s="24"/>
      <c r="CW1323" s="24"/>
      <c r="CX1323" s="24"/>
      <c r="CY1323" s="24"/>
      <c r="CZ1323" s="24"/>
      <c r="DA1323" s="24"/>
      <c r="DB1323" s="24"/>
      <c r="DC1323" s="24"/>
      <c r="DD1323" s="64"/>
      <c r="DE1323" s="39"/>
      <c r="DF1323" s="39"/>
      <c r="DG1323" s="39"/>
      <c r="DH1323" s="39"/>
      <c r="DI1323" s="83"/>
      <c r="DJ1323" s="39"/>
      <c r="DK1323" s="22"/>
      <c r="DL1323" s="22"/>
      <c r="DM1323" s="32"/>
      <c r="DN1323" s="22"/>
      <c r="DO1323" s="22"/>
      <c r="DP1323" s="22"/>
      <c r="DQ1323" s="22"/>
      <c r="DR1323" s="22"/>
      <c r="DS1323" s="22"/>
      <c r="DT1323" s="22"/>
      <c r="DU1323" s="22"/>
      <c r="DV1323" s="22"/>
      <c r="DW1323" s="22"/>
      <c r="DX1323" s="22"/>
      <c r="DY1323" s="22"/>
      <c r="DZ1323" s="22"/>
      <c r="EA1323" s="32"/>
      <c r="EB1323" s="22"/>
      <c r="EC1323" s="22"/>
      <c r="EG1323" s="22"/>
      <c r="EH1323"/>
    </row>
    <row r="1324" spans="1:138" s="23" customFormat="1" x14ac:dyDescent="0.2">
      <c r="A1324" s="127"/>
      <c r="B1324" s="61" t="str">
        <f>IF(A1324="","",IF(U1325="","DB",U1325&amp;V1325&amp;W1325&amp;X1325&amp;Y1325&amp;Z1325&amp;AL1325&amp;AM1325&amp;AN1325&amp;AO1325&amp;AP1325&amp;AQ1325&amp;AR1325&amp;#REF!))</f>
        <v/>
      </c>
      <c r="C1324" s="7" t="str">
        <f t="shared" si="2131"/>
        <v/>
      </c>
      <c r="D1324" s="60">
        <f t="shared" si="2137"/>
        <v>0</v>
      </c>
      <c r="E1324" s="7" t="str">
        <f t="shared" si="2088"/>
        <v/>
      </c>
      <c r="F1324" s="72" t="str">
        <f t="shared" si="2142"/>
        <v/>
      </c>
      <c r="G1324" s="73">
        <f t="shared" si="2132"/>
        <v>0</v>
      </c>
      <c r="H1324" s="112">
        <f t="shared" si="2133"/>
        <v>0</v>
      </c>
      <c r="I1324" s="112">
        <f t="shared" si="2134"/>
        <v>0</v>
      </c>
      <c r="J1324" s="74" t="e">
        <f>COUNTIF(#REF!,"E")</f>
        <v>#REF!</v>
      </c>
      <c r="K1324" s="74" t="e">
        <f>COUNTIF(#REF!,"O")</f>
        <v>#REF!</v>
      </c>
      <c r="L1324" s="74" t="e">
        <f t="shared" si="2135"/>
        <v>#REF!</v>
      </c>
      <c r="M1324" s="113" t="e">
        <f t="shared" si="2136"/>
        <v>#REF!</v>
      </c>
      <c r="N1324" s="60"/>
      <c r="O1324" s="61"/>
      <c r="P1324" s="61"/>
      <c r="Q1324" s="61"/>
      <c r="R1324" s="61"/>
      <c r="S1324" s="7"/>
      <c r="T1324" s="67" t="e">
        <f t="shared" si="2120"/>
        <v>#REF!</v>
      </c>
      <c r="U1324" s="76" t="str">
        <f>IF($A1323&lt;&gt;"",IF(OR(CR1323&lt;&gt;0,CS1323&lt;&gt;0,#REF!&lt;$BB$3),"",IF(#REF!="LER","01,",IF(#REF!="LOR","01,",IF(#REF!="LEB","02,",IF(#REF!="LOB","01,",IF(#REF!="HER","19,",IF(#REF!="HOR","19,",IF(#REF!="HEB","20,",IF(#REF!="HOB","19,",""))))))))),"")</f>
        <v/>
      </c>
      <c r="V1324" s="76" t="str">
        <f>IF($A1323&lt;&gt;"",IF(OR(CR1323&lt;&gt;0,CS1323&lt;&gt;0,#REF!&lt;$BB$3),"",IF(#REF!="LER","02,",IF(#REF!="LOR","03,",IF(#REF!="LEB","04,",IF(#REF!="LOB","02,",IF(#REF!="HER","20,",IF(#REF!="HOR","21,",IF(#REF!="HEB","22,",IF(#REF!="HOB","20,",""))))))))),"")</f>
        <v/>
      </c>
      <c r="W1324" s="76" t="str">
        <f>IF($A1323&lt;&gt;"",IF(OR(CR1323&lt;&gt;0,CS1323&lt;&gt;0,#REF!&lt;$BB$3),"",IF(#REF!="LER","03,",IF(#REF!="LOR","05,",IF(#REF!="LEB","06,",IF(#REF!="LOB","03,",IF(#REF!="HER","21,",IF(#REF!="HOR","23,",IF(#REF!="HEB","24,",IF(#REF!="HOB","21,",""))))))))),"")</f>
        <v/>
      </c>
      <c r="X1324" s="76" t="str">
        <f>IF($A1323&lt;&gt;"",IF(OR(CR1323&lt;&gt;0,CS1323&lt;&gt;0,#REF!&lt;$BB$3),"",IF(#REF!="LER","04,",IF(#REF!="LOR","07,",IF(#REF!="LEB","08,",IF(#REF!="LOB","04,",IF(#REF!="HER","22,",IF(#REF!="HOR","25,",IF(#REF!="HEB","26,",IF(#REF!="HOB","22,",""))))))))),"")</f>
        <v/>
      </c>
      <c r="Y1324" s="76" t="str">
        <f>IF($A1323&lt;&gt;"",IF(OR(CR1323&lt;&gt;0,CS1323&lt;&gt;0,#REF!&lt;$BB$3),"",IF(#REF!="LER","05,",IF(#REF!="LOR","09,",IF(#REF!="LEB","10,",IF(#REF!="LOB","05,",IF(#REF!="HER","23,",IF(#REF!="HOR","27,",IF(#REF!="HEB","28,",IF(#REF!="HOB","23,",""))))))))),"")</f>
        <v/>
      </c>
      <c r="Z1324" s="76" t="str">
        <f>IF($A1323&lt;&gt;"",IF(OR(CR1323&lt;&gt;0,CS1323&lt;&gt;0,#REF!&lt;$BB$3),"",IF(#REF!="LER","06,",IF(#REF!="LOR","11,",IF(#REF!="LEB","11,",IF(#REF!="LOB","06,",IF(#REF!="HER","24,",IF(#REF!="HOR","29,",IF(#REF!="HEB","29,",IF(#REF!="HOB","24,",""))))))))),"")</f>
        <v/>
      </c>
      <c r="AA1324" s="131" t="b">
        <f t="shared" si="2091"/>
        <v>0</v>
      </c>
      <c r="AB1324" s="131" t="b">
        <f t="shared" si="2092"/>
        <v>0</v>
      </c>
      <c r="AC1324" s="131" t="b">
        <f t="shared" si="2093"/>
        <v>0</v>
      </c>
      <c r="AD1324" s="131" t="b">
        <f t="shared" si="2094"/>
        <v>0</v>
      </c>
      <c r="AE1324" s="131" t="b">
        <f t="shared" si="2095"/>
        <v>0</v>
      </c>
      <c r="AF1324" s="131" t="b">
        <f t="shared" si="2096"/>
        <v>0</v>
      </c>
      <c r="AG1324" s="131"/>
      <c r="AH1324" s="131" t="e">
        <f t="shared" si="2127"/>
        <v>#REF!</v>
      </c>
      <c r="AI1324" s="60"/>
      <c r="AJ1324" s="60"/>
      <c r="AK1324" s="67" t="b">
        <f t="shared" ref="AK1324:AK1351" si="2143">AY1323</f>
        <v>0</v>
      </c>
      <c r="AL1324" s="76" t="str">
        <f>IF($A1323&lt;&gt;"",IF(OR(CR1323&lt;&gt;0,CS1323&lt;&gt;0,#REF!&lt;$BB$3),"",IF(#REF!="LER","07,",IF(#REF!="LOR","12,",IF(#REF!="LEB","12,",IF(#REF!="LOB","08,",IF(#REF!="HER","25,",IF(#REF!="HOR","30,",IF(#REF!="HEB","30,",IF(#REF!="HOB","25,",""))))))))),"")</f>
        <v/>
      </c>
      <c r="AM1324" s="76" t="str">
        <f>IF($A1323&lt;&gt;"",IF(OR(CR1323&lt;&gt;0,CS1323&lt;&gt;0,#REF!&lt;$BB$3),"",IF(#REF!="LER","08,",IF(#REF!="LOR","13,",IF(#REF!="LEB","13,",IF(#REF!="LOB","09,",IF(#REF!="HER","26,",IF(#REF!="HOR","31,",IF(#REF!="HEB","31,",IF(#REF!="HOB","26,",""))))))))),"")</f>
        <v/>
      </c>
      <c r="AN1324" s="118" t="str">
        <f t="shared" si="2122"/>
        <v/>
      </c>
      <c r="AO1324" s="76" t="str">
        <f>IF($A1323&lt;&gt;"",IF(OR(CR1323&lt;&gt;0,CS1323&lt;&gt;0,#REF!&lt;$BB$3),"",IF(#REF!="LER","10,",IF(#REF!="LOR","15,",IF(#REF!="LEB","15,",IF(#REF!="LOB","11,",IF(#REF!="HER","28,",IF(#REF!="HOR","33,",IF(#REF!="HEB","33,",IF(#REF!="HOB","28,",""))))))))),"")</f>
        <v/>
      </c>
      <c r="AP1324" s="76" t="str">
        <f>IF($A1323&lt;&gt;"",IF(OR(CR1323&lt;&gt;0,CS1323&lt;&gt;0,#REF!&lt;$BB$3),"",IF(#REF!="LER","12,",IF(#REF!="LOR","16,",IF(#REF!="LEB","16,",IF(#REF!="LOB","13,",IF(#REF!="HER","30,",IF(#REF!="HOR","34,",IF(#REF!="HEB","34,",IF(#REF!="HOB","29,",""))))))))),"")</f>
        <v/>
      </c>
      <c r="AQ1324" s="76" t="str">
        <f>IF($A1323&lt;&gt;"",IF(OR(CR1323&lt;&gt;0,CS1323&lt;&gt;0,#REF!&lt;$BB$3),"",IF(#REF!="LER","14,",IF(#REF!="LOR","17,",IF(#REF!="LEB","17,",IF(#REF!="LOB","15,",IF(#REF!="HER","32,",IF(#REF!="HOR","35,",IF(#REF!="HEB","35,",IF(#REF!="HOB","31,",""))))))))),"")</f>
        <v/>
      </c>
      <c r="AR1324" s="76" t="str">
        <f>IF($A1323&lt;&gt;"",IF(OR(CR1323&lt;&gt;0,CS1323&lt;&gt;0,#REF!&lt;$BB$3),"",IF(#REF!="LER","16,",IF(#REF!="LOR","18,",IF(#REF!="LEB","18,",IF(#REF!="LOB","17,",IF(#REF!="HER","34,",IF(#REF!="HOR","36,",IF(#REF!="HEB","36,",IF(#REF!="HOB","33,",""))))))))),"")</f>
        <v/>
      </c>
      <c r="AS1324" s="60" t="b">
        <f t="shared" si="2097"/>
        <v>0</v>
      </c>
      <c r="AT1324" s="60" t="b">
        <f t="shared" si="2098"/>
        <v>0</v>
      </c>
      <c r="AU1324" s="60" t="b">
        <f t="shared" si="2099"/>
        <v>0</v>
      </c>
      <c r="AV1324" s="60" t="b">
        <f t="shared" si="2100"/>
        <v>0</v>
      </c>
      <c r="AW1324" s="60" t="b">
        <f t="shared" si="2101"/>
        <v>0</v>
      </c>
      <c r="AX1324" s="60" t="b">
        <f t="shared" si="2102"/>
        <v>0</v>
      </c>
      <c r="AY1324" s="60" t="b">
        <f t="shared" si="2103"/>
        <v>0</v>
      </c>
      <c r="AZ1324" s="131"/>
      <c r="BA1324" s="131">
        <f t="shared" si="2128"/>
        <v>1</v>
      </c>
      <c r="BB1324" s="13">
        <f t="shared" si="2139"/>
        <v>0</v>
      </c>
      <c r="BC1324" s="11">
        <f t="shared" si="2104"/>
        <v>0</v>
      </c>
      <c r="BD1324" s="67" t="e">
        <f t="shared" si="2123"/>
        <v>#REF!</v>
      </c>
      <c r="BE1324" s="76" t="str">
        <f>IF($A1323&lt;&gt;"",IF(OR(EE1323&lt;&gt;0,EF1323&lt;&gt;0,#REF!&lt;$BB$3),"",IF(#REF!="LER","01,",IF(#REF!="LOR","01,",IF(#REF!="LEB","02,",IF(#REF!="LOB","01,",IF(#REF!="HER","19,",IF(#REF!="HOR","19,",IF(#REF!="HEB","20,",IF(#REF!="HOB","19,",""))))))))),"")</f>
        <v/>
      </c>
      <c r="BF1324" s="76" t="str">
        <f>IF($A1323&lt;&gt;"",IF(OR(EE1323&lt;&gt;0,EF1323&lt;&gt;0,#REF!&lt;$BB$3),"",IF(#REF!="LER","02,",IF(#REF!="LOR","03,",IF(#REF!="LEB","04,",IF(#REF!="LOB","02,",IF(#REF!="HER","20,",IF(#REF!="HOR","21,",IF(#REF!="HEB","22,",IF(#REF!="HOB","20,",""))))))))),"")</f>
        <v/>
      </c>
      <c r="BG1324" s="76" t="str">
        <f>IF($A1323&lt;&gt;"",IF(OR(EE1323&lt;&gt;0,EF1323&lt;&gt;0,#REF!&lt;$BB$3),"",IF(#REF!="LER","03,",IF(#REF!="LOR","05,",IF(#REF!="LEB","06,",IF(#REF!="LOB","03,",IF(#REF!="HER","21,",IF(#REF!="HOR","23,",IF(#REF!="HEB","24,",IF(#REF!="HOB","21,",""))))))))),"")</f>
        <v/>
      </c>
      <c r="BH1324" s="76" t="str">
        <f>IF($A1323&lt;&gt;"",IF(OR(EE1323&lt;&gt;0,EF1323&lt;&gt;0,#REF!&lt;$BB$3),"",IF(#REF!="LER","04,",IF(#REF!="LOR","07,",IF(#REF!="LEB","08,",IF(#REF!="LOB","04,",IF(#REF!="HER","22,",IF(#REF!="HOR","25,",IF(#REF!="HEB","26,",IF(#REF!="HOB","22,",""))))))))),"")</f>
        <v/>
      </c>
      <c r="BI1324" s="76" t="str">
        <f>IF($A1323&lt;&gt;"",IF(OR(EE1323&lt;&gt;0,EF1323&lt;&gt;0,#REF!&lt;$BB$3),"",IF(#REF!="LER","05,",IF(#REF!="LOR","09,",IF(#REF!="LEB","10,",IF(#REF!="LOB","05,",IF(#REF!="HER","23,",IF(#REF!="HOR","27,",IF(#REF!="HEB","28,",IF(#REF!="HOB","23,",""))))))))),"")</f>
        <v/>
      </c>
      <c r="BJ1324" s="76" t="str">
        <f>IF($A1323&lt;&gt;"",IF(OR(EE1323&lt;&gt;0,EF1323&lt;&gt;0,#REF!&lt;$BB$3),"",IF(#REF!="LER","06,",IF(#REF!="LOR","11,",IF(#REF!="LEB","11,",IF(#REF!="LOB","06,",IF(#REF!="HER","24,",IF(#REF!="HOR","29,",IF(#REF!="HEB","29,",IF(#REF!="HOB","24,",""))))))))),"")</f>
        <v/>
      </c>
      <c r="BK1324" s="131" t="b">
        <f t="shared" si="2106"/>
        <v>0</v>
      </c>
      <c r="BL1324" s="131" t="b">
        <f t="shared" si="2107"/>
        <v>0</v>
      </c>
      <c r="BM1324" s="131" t="b">
        <f t="shared" si="2108"/>
        <v>0</v>
      </c>
      <c r="BN1324" s="131" t="b">
        <f t="shared" si="2109"/>
        <v>0</v>
      </c>
      <c r="BO1324" s="131" t="b">
        <f t="shared" si="2110"/>
        <v>0</v>
      </c>
      <c r="BP1324" s="131" t="b">
        <f t="shared" si="2111"/>
        <v>0</v>
      </c>
      <c r="BQ1324" s="131"/>
      <c r="BR1324" s="131" t="e">
        <f t="shared" si="2129"/>
        <v>#REF!</v>
      </c>
      <c r="BS1324" s="92">
        <f t="shared" si="2125"/>
        <v>0</v>
      </c>
      <c r="BT1324" s="60"/>
      <c r="BU1324" s="60"/>
      <c r="BV1324" s="67" t="b">
        <f t="shared" ref="BV1324:BV1387" si="2144">CJ1323</f>
        <v>0</v>
      </c>
      <c r="BW1324" s="76" t="str">
        <f>IF($A1323&lt;&gt;"",IF(OR(EE1323&lt;&gt;0,EF1323&lt;&gt;0,#REF!&lt;$BB$3),"",IF(#REF!="LER","07,",IF(#REF!="LOR","12,",IF(#REF!="LEB","12,",IF(#REF!="LOB","08,",IF(#REF!="HER","25,",IF(#REF!="HOR","30,",IF(#REF!="HEB","30,",IF(#REF!="HOB","25,",""))))))))),"")</f>
        <v/>
      </c>
      <c r="BX1324" s="76" t="str">
        <f>IF($A1323&lt;&gt;"",IF(OR(EE1323&lt;&gt;0,EF1323&lt;&gt;0,#REF!&lt;$BB$3),"",IF(#REF!="LER","08,",IF(#REF!="LOR","13,",IF(#REF!="LEB","13,",IF(#REF!="LOB","09,",IF(#REF!="HER","26,",IF(#REF!="HOR","31,",IF(#REF!="HEB","31,",IF(#REF!="HOB","26,",""))))))))),"")</f>
        <v/>
      </c>
      <c r="BY1324" s="76" t="str">
        <f>IF($A1323&lt;&gt;"",IF(OR(EE1323&lt;&gt;0,EF1323&lt;&gt;0,#REF!&lt;$BB$3),"",IF(#REF!="LER","09,",IF(#REF!="LOR","14,",IF(#REF!="LEB","14,",IF(#REF!="LOB","10,",IF(#REF!="HER","27,",IF(#REF!="HOR","32,",IF(#REF!="HEB","32,",IF(#REF!="HOB","27,",""))))))))),"")</f>
        <v/>
      </c>
      <c r="BZ1324" s="76" t="str">
        <f>IF($A1323&lt;&gt;"",IF(OR(EE1323&lt;&gt;0,EF1323&lt;&gt;0,#REF!&lt;$BB$3),"",IF(#REF!="LER","10,",IF(#REF!="LOR","15,",IF(#REF!="LEB","15,",IF(#REF!="LOB","11,",IF(#REF!="HER","28,",IF(#REF!="HOR","33,",IF(#REF!="HEB","33,",IF(#REF!="HOB","28,",""))))))))),"")</f>
        <v/>
      </c>
      <c r="CA1324" s="76" t="str">
        <f>IF($A1323&lt;&gt;"",IF(OR(EE1323&lt;&gt;0,EF1323&lt;&gt;0,#REF!&lt;$BB$3),"",IF(#REF!="LER","12,",IF(#REF!="LOR","16,",IF(#REF!="LEB","16,",IF(#REF!="LOB","13,",IF(#REF!="HER","30,",IF(#REF!="HOR","34,",IF(#REF!="HEB","34,",IF(#REF!="HOB","29,",""))))))))),"")</f>
        <v/>
      </c>
      <c r="CB1324" s="76" t="str">
        <f>IF($A1323&lt;&gt;"",IF(OR(EE1323&lt;&gt;0,EF1323&lt;&gt;0,#REF!&lt;$BB$3),"",IF(#REF!="LER","14,",IF(#REF!="LOR","17,",IF(#REF!="LEB","17,",IF(#REF!="LOB","15,",IF(#REF!="HER","32,",IF(#REF!="HOR","35,",IF(#REF!="HEB","35,",IF(#REF!="HOB","31,",""))))))))),"")</f>
        <v/>
      </c>
      <c r="CC1324" s="76" t="str">
        <f>IF($A1323&lt;&gt;"",IF(OR(EE1323&lt;&gt;0,EF1323&lt;&gt;0,#REF!&lt;$BB$3),"",IF(#REF!="LER","16,",IF(#REF!="LOR","18,",IF(#REF!="LEB","18,",IF(#REF!="LOB","17,",IF(#REF!="HER","34,",IF(#REF!="HOR","36,",IF(#REF!="HEB","36,",IF(#REF!="HOB","33,",""))))))))),"")</f>
        <v/>
      </c>
      <c r="CD1324" s="60" t="b">
        <f t="shared" si="2112"/>
        <v>0</v>
      </c>
      <c r="CE1324" s="60" t="b">
        <f t="shared" si="2113"/>
        <v>0</v>
      </c>
      <c r="CF1324" s="60" t="b">
        <f t="shared" si="2114"/>
        <v>0</v>
      </c>
      <c r="CG1324" s="60" t="b">
        <f t="shared" si="2115"/>
        <v>0</v>
      </c>
      <c r="CH1324" s="60" t="b">
        <f t="shared" si="2116"/>
        <v>0</v>
      </c>
      <c r="CI1324" s="60" t="b">
        <f t="shared" si="2117"/>
        <v>0</v>
      </c>
      <c r="CJ1324" s="60" t="b">
        <f t="shared" si="2118"/>
        <v>0</v>
      </c>
      <c r="CK1324" s="131"/>
      <c r="CL1324" s="131" t="e">
        <f t="shared" si="2085"/>
        <v>#REF!</v>
      </c>
      <c r="CM1324" s="92" t="e">
        <f t="shared" si="2126"/>
        <v>#REF!</v>
      </c>
      <c r="CN1324" s="13" t="e">
        <f t="shared" si="2140"/>
        <v>#REF!</v>
      </c>
      <c r="CO1324" s="11" t="e">
        <f t="shared" si="2119"/>
        <v>#REF!</v>
      </c>
      <c r="CP1324" s="13">
        <f t="shared" si="2138"/>
        <v>0</v>
      </c>
      <c r="CQ1324" s="11">
        <f t="shared" si="2141"/>
        <v>0</v>
      </c>
      <c r="CR1324" s="57">
        <f t="shared" si="2089"/>
        <v>0</v>
      </c>
      <c r="CS1324" s="57">
        <f t="shared" si="2090"/>
        <v>0</v>
      </c>
      <c r="CT1324" s="57">
        <f t="shared" si="2086"/>
        <v>0</v>
      </c>
      <c r="CU1324" s="24"/>
      <c r="CV1324" s="24"/>
      <c r="CW1324" s="24"/>
      <c r="CX1324" s="24"/>
      <c r="CY1324" s="24"/>
      <c r="CZ1324" s="24"/>
      <c r="DA1324" s="24"/>
      <c r="DB1324" s="24"/>
      <c r="DC1324" s="24"/>
      <c r="DD1324" s="64"/>
      <c r="DE1324" s="39"/>
      <c r="DF1324" s="39"/>
      <c r="DG1324" s="39"/>
      <c r="DH1324" s="39"/>
      <c r="DI1324" s="83"/>
      <c r="DJ1324" s="39"/>
      <c r="DK1324" s="22"/>
      <c r="DL1324" s="22"/>
      <c r="DM1324" s="32"/>
      <c r="DN1324" s="22"/>
      <c r="DO1324" s="22"/>
      <c r="DP1324" s="22"/>
      <c r="DQ1324" s="22"/>
      <c r="DR1324" s="22"/>
      <c r="DS1324" s="22"/>
      <c r="DT1324" s="22"/>
      <c r="DU1324" s="22"/>
      <c r="DV1324" s="22"/>
      <c r="DW1324" s="22"/>
      <c r="DX1324" s="22"/>
      <c r="DY1324" s="22"/>
      <c r="DZ1324" s="22"/>
      <c r="EA1324" s="32"/>
      <c r="EB1324" s="22"/>
      <c r="EC1324" s="22"/>
      <c r="EG1324" s="22"/>
      <c r="EH1324"/>
    </row>
    <row r="1325" spans="1:138" s="23" customFormat="1" x14ac:dyDescent="0.2">
      <c r="A1325" s="127"/>
      <c r="B1325" s="61" t="str">
        <f>IF(A1325="","",IF(U1326="","DB",U1326&amp;V1326&amp;W1326&amp;X1326&amp;Y1326&amp;Z1326&amp;AL1326&amp;AM1326&amp;AN1326&amp;AO1326&amp;AP1326&amp;AQ1326&amp;AR1326&amp;#REF!))</f>
        <v/>
      </c>
      <c r="C1325" s="7" t="str">
        <f t="shared" si="2131"/>
        <v/>
      </c>
      <c r="D1325" s="60">
        <f t="shared" si="2137"/>
        <v>0</v>
      </c>
      <c r="E1325" s="7" t="str">
        <f t="shared" si="2088"/>
        <v/>
      </c>
      <c r="F1325" s="72" t="str">
        <f t="shared" si="2142"/>
        <v/>
      </c>
      <c r="G1325" s="73">
        <f t="shared" si="2132"/>
        <v>0</v>
      </c>
      <c r="H1325" s="112">
        <f t="shared" si="2133"/>
        <v>0</v>
      </c>
      <c r="I1325" s="112">
        <f t="shared" si="2134"/>
        <v>0</v>
      </c>
      <c r="J1325" s="74" t="e">
        <f>COUNTIF(#REF!,"E")</f>
        <v>#REF!</v>
      </c>
      <c r="K1325" s="74" t="e">
        <f>COUNTIF(#REF!,"O")</f>
        <v>#REF!</v>
      </c>
      <c r="L1325" s="74" t="e">
        <f t="shared" si="2135"/>
        <v>#REF!</v>
      </c>
      <c r="M1325" s="113" t="e">
        <f t="shared" si="2136"/>
        <v>#REF!</v>
      </c>
      <c r="N1325" s="60"/>
      <c r="O1325" s="61"/>
      <c r="P1325" s="61"/>
      <c r="Q1325" s="61"/>
      <c r="R1325" s="61"/>
      <c r="S1325" s="7"/>
      <c r="T1325" s="67" t="e">
        <f t="shared" si="2120"/>
        <v>#REF!</v>
      </c>
      <c r="U1325" s="76" t="str">
        <f>IF($A1324&lt;&gt;"",IF(OR(CR1324&lt;&gt;0,CS1324&lt;&gt;0,#REF!&lt;$BB$3),"",IF(#REF!="LER","01,",IF(#REF!="LOR","01,",IF(#REF!="LEB","02,",IF(#REF!="LOB","01,",IF(#REF!="HER","19,",IF(#REF!="HOR","19,",IF(#REF!="HEB","20,",IF(#REF!="HOB","19,",""))))))))),"")</f>
        <v/>
      </c>
      <c r="V1325" s="76" t="str">
        <f>IF($A1324&lt;&gt;"",IF(OR(CR1324&lt;&gt;0,CS1324&lt;&gt;0,#REF!&lt;$BB$3),"",IF(#REF!="LER","02,",IF(#REF!="LOR","03,",IF(#REF!="LEB","04,",IF(#REF!="LOB","02,",IF(#REF!="HER","20,",IF(#REF!="HOR","21,",IF(#REF!="HEB","22,",IF(#REF!="HOB","20,",""))))))))),"")</f>
        <v/>
      </c>
      <c r="W1325" s="76" t="str">
        <f>IF($A1324&lt;&gt;"",IF(OR(CR1324&lt;&gt;0,CS1324&lt;&gt;0,#REF!&lt;$BB$3),"",IF(#REF!="LER","03,",IF(#REF!="LOR","05,",IF(#REF!="LEB","06,",IF(#REF!="LOB","03,",IF(#REF!="HER","21,",IF(#REF!="HOR","23,",IF(#REF!="HEB","24,",IF(#REF!="HOB","21,",""))))))))),"")</f>
        <v/>
      </c>
      <c r="X1325" s="76" t="str">
        <f>IF($A1324&lt;&gt;"",IF(OR(CR1324&lt;&gt;0,CS1324&lt;&gt;0,#REF!&lt;$BB$3),"",IF(#REF!="LER","04,",IF(#REF!="LOR","07,",IF(#REF!="LEB","08,",IF(#REF!="LOB","04,",IF(#REF!="HER","22,",IF(#REF!="HOR","25,",IF(#REF!="HEB","26,",IF(#REF!="HOB","22,",""))))))))),"")</f>
        <v/>
      </c>
      <c r="Y1325" s="76" t="str">
        <f>IF($A1324&lt;&gt;"",IF(OR(CR1324&lt;&gt;0,CS1324&lt;&gt;0,#REF!&lt;$BB$3),"",IF(#REF!="LER","05,",IF(#REF!="LOR","09,",IF(#REF!="LEB","10,",IF(#REF!="LOB","05,",IF(#REF!="HER","23,",IF(#REF!="HOR","27,",IF(#REF!="HEB","28,",IF(#REF!="HOB","23,",""))))))))),"")</f>
        <v/>
      </c>
      <c r="Z1325" s="76" t="str">
        <f>IF($A1324&lt;&gt;"",IF(OR(CR1324&lt;&gt;0,CS1324&lt;&gt;0,#REF!&lt;$BB$3),"",IF(#REF!="LER","06,",IF(#REF!="LOR","11,",IF(#REF!="LEB","11,",IF(#REF!="LOB","06,",IF(#REF!="HER","24,",IF(#REF!="HOR","29,",IF(#REF!="HEB","29,",IF(#REF!="HOB","24,",""))))))))),"")</f>
        <v/>
      </c>
      <c r="AA1325" s="131" t="b">
        <f t="shared" si="2091"/>
        <v>0</v>
      </c>
      <c r="AB1325" s="131" t="b">
        <f t="shared" si="2092"/>
        <v>0</v>
      </c>
      <c r="AC1325" s="131" t="b">
        <f t="shared" si="2093"/>
        <v>0</v>
      </c>
      <c r="AD1325" s="131" t="b">
        <f t="shared" si="2094"/>
        <v>0</v>
      </c>
      <c r="AE1325" s="131" t="b">
        <f t="shared" si="2095"/>
        <v>0</v>
      </c>
      <c r="AF1325" s="131" t="b">
        <f t="shared" si="2096"/>
        <v>0</v>
      </c>
      <c r="AG1325" s="131"/>
      <c r="AH1325" s="131" t="e">
        <f t="shared" si="2127"/>
        <v>#REF!</v>
      </c>
      <c r="AI1325" s="60"/>
      <c r="AJ1325" s="60"/>
      <c r="AK1325" s="67" t="b">
        <f t="shared" si="2143"/>
        <v>0</v>
      </c>
      <c r="AL1325" s="76" t="str">
        <f>IF($A1324&lt;&gt;"",IF(OR(CR1324&lt;&gt;0,CS1324&lt;&gt;0,#REF!&lt;$BB$3),"",IF(#REF!="LER","07,",IF(#REF!="LOR","12,",IF(#REF!="LEB","12,",IF(#REF!="LOB","08,",IF(#REF!="HER","25,",IF(#REF!="HOR","30,",IF(#REF!="HEB","30,",IF(#REF!="HOB","25,",""))))))))),"")</f>
        <v/>
      </c>
      <c r="AM1325" s="76" t="str">
        <f>IF($A1324&lt;&gt;"",IF(OR(CR1324&lt;&gt;0,CS1324&lt;&gt;0,#REF!&lt;$BB$3),"",IF(#REF!="LER","08,",IF(#REF!="LOR","13,",IF(#REF!="LEB","13,",IF(#REF!="LOB","09,",IF(#REF!="HER","26,",IF(#REF!="HOR","31,",IF(#REF!="HEB","31,",IF(#REF!="HOB","26,",""))))))))),"")</f>
        <v/>
      </c>
      <c r="AN1325" s="118" t="str">
        <f t="shared" si="2122"/>
        <v/>
      </c>
      <c r="AO1325" s="76" t="str">
        <f>IF($A1324&lt;&gt;"",IF(OR(CR1324&lt;&gt;0,CS1324&lt;&gt;0,#REF!&lt;$BB$3),"",IF(#REF!="LER","10,",IF(#REF!="LOR","15,",IF(#REF!="LEB","15,",IF(#REF!="LOB","11,",IF(#REF!="HER","28,",IF(#REF!="HOR","33,",IF(#REF!="HEB","33,",IF(#REF!="HOB","28,",""))))))))),"")</f>
        <v/>
      </c>
      <c r="AP1325" s="76" t="str">
        <f>IF($A1324&lt;&gt;"",IF(OR(CR1324&lt;&gt;0,CS1324&lt;&gt;0,#REF!&lt;$BB$3),"",IF(#REF!="LER","12,",IF(#REF!="LOR","16,",IF(#REF!="LEB","16,",IF(#REF!="LOB","13,",IF(#REF!="HER","30,",IF(#REF!="HOR","34,",IF(#REF!="HEB","34,",IF(#REF!="HOB","29,",""))))))))),"")</f>
        <v/>
      </c>
      <c r="AQ1325" s="76" t="str">
        <f>IF($A1324&lt;&gt;"",IF(OR(CR1324&lt;&gt;0,CS1324&lt;&gt;0,#REF!&lt;$BB$3),"",IF(#REF!="LER","14,",IF(#REF!="LOR","17,",IF(#REF!="LEB","17,",IF(#REF!="LOB","15,",IF(#REF!="HER","32,",IF(#REF!="HOR","35,",IF(#REF!="HEB","35,",IF(#REF!="HOB","31,",""))))))))),"")</f>
        <v/>
      </c>
      <c r="AR1325" s="76" t="str">
        <f>IF($A1324&lt;&gt;"",IF(OR(CR1324&lt;&gt;0,CS1324&lt;&gt;0,#REF!&lt;$BB$3),"",IF(#REF!="LER","16,",IF(#REF!="LOR","18,",IF(#REF!="LEB","18,",IF(#REF!="LOB","17,",IF(#REF!="HER","34,",IF(#REF!="HOR","36,",IF(#REF!="HEB","36,",IF(#REF!="HOB","33,",""))))))))),"")</f>
        <v/>
      </c>
      <c r="AS1325" s="60" t="b">
        <f t="shared" si="2097"/>
        <v>0</v>
      </c>
      <c r="AT1325" s="60" t="b">
        <f t="shared" si="2098"/>
        <v>0</v>
      </c>
      <c r="AU1325" s="60" t="b">
        <f t="shared" si="2099"/>
        <v>0</v>
      </c>
      <c r="AV1325" s="60" t="b">
        <f t="shared" si="2100"/>
        <v>0</v>
      </c>
      <c r="AW1325" s="60" t="b">
        <f t="shared" si="2101"/>
        <v>0</v>
      </c>
      <c r="AX1325" s="60" t="b">
        <f t="shared" si="2102"/>
        <v>0</v>
      </c>
      <c r="AY1325" s="60" t="b">
        <f t="shared" si="2103"/>
        <v>0</v>
      </c>
      <c r="AZ1325" s="131"/>
      <c r="BA1325" s="131">
        <f t="shared" si="2128"/>
        <v>1</v>
      </c>
      <c r="BB1325" s="13">
        <f t="shared" si="2139"/>
        <v>0</v>
      </c>
      <c r="BC1325" s="11">
        <f t="shared" si="2104"/>
        <v>0</v>
      </c>
      <c r="BD1325" s="67" t="e">
        <f t="shared" si="2123"/>
        <v>#REF!</v>
      </c>
      <c r="BE1325" s="76" t="str">
        <f>IF($A1324&lt;&gt;"",IF(OR(EE1324&lt;&gt;0,EF1324&lt;&gt;0,#REF!&lt;$BB$3),"",IF(#REF!="LER","01,",IF(#REF!="LOR","01,",IF(#REF!="LEB","02,",IF(#REF!="LOB","01,",IF(#REF!="HER","19,",IF(#REF!="HOR","19,",IF(#REF!="HEB","20,",IF(#REF!="HOB","19,",""))))))))),"")</f>
        <v/>
      </c>
      <c r="BF1325" s="76" t="str">
        <f>IF($A1324&lt;&gt;"",IF(OR(EE1324&lt;&gt;0,EF1324&lt;&gt;0,#REF!&lt;$BB$3),"",IF(#REF!="LER","02,",IF(#REF!="LOR","03,",IF(#REF!="LEB","04,",IF(#REF!="LOB","02,",IF(#REF!="HER","20,",IF(#REF!="HOR","21,",IF(#REF!="HEB","22,",IF(#REF!="HOB","20,",""))))))))),"")</f>
        <v/>
      </c>
      <c r="BG1325" s="76" t="str">
        <f>IF($A1324&lt;&gt;"",IF(OR(EE1324&lt;&gt;0,EF1324&lt;&gt;0,#REF!&lt;$BB$3),"",IF(#REF!="LER","03,",IF(#REF!="LOR","05,",IF(#REF!="LEB","06,",IF(#REF!="LOB","03,",IF(#REF!="HER","21,",IF(#REF!="HOR","23,",IF(#REF!="HEB","24,",IF(#REF!="HOB","21,",""))))))))),"")</f>
        <v/>
      </c>
      <c r="BH1325" s="76" t="str">
        <f>IF($A1324&lt;&gt;"",IF(OR(EE1324&lt;&gt;0,EF1324&lt;&gt;0,#REF!&lt;$BB$3),"",IF(#REF!="LER","04,",IF(#REF!="LOR","07,",IF(#REF!="LEB","08,",IF(#REF!="LOB","04,",IF(#REF!="HER","22,",IF(#REF!="HOR","25,",IF(#REF!="HEB","26,",IF(#REF!="HOB","22,",""))))))))),"")</f>
        <v/>
      </c>
      <c r="BI1325" s="76" t="str">
        <f>IF($A1324&lt;&gt;"",IF(OR(EE1324&lt;&gt;0,EF1324&lt;&gt;0,#REF!&lt;$BB$3),"",IF(#REF!="LER","05,",IF(#REF!="LOR","09,",IF(#REF!="LEB","10,",IF(#REF!="LOB","05,",IF(#REF!="HER","23,",IF(#REF!="HOR","27,",IF(#REF!="HEB","28,",IF(#REF!="HOB","23,",""))))))))),"")</f>
        <v/>
      </c>
      <c r="BJ1325" s="76" t="str">
        <f>IF($A1324&lt;&gt;"",IF(OR(EE1324&lt;&gt;0,EF1324&lt;&gt;0,#REF!&lt;$BB$3),"",IF(#REF!="LER","06,",IF(#REF!="LOR","11,",IF(#REF!="LEB","11,",IF(#REF!="LOB","06,",IF(#REF!="HER","24,",IF(#REF!="HOR","29,",IF(#REF!="HEB","29,",IF(#REF!="HOB","24,",""))))))))),"")</f>
        <v/>
      </c>
      <c r="BK1325" s="131" t="b">
        <f t="shared" si="2106"/>
        <v>0</v>
      </c>
      <c r="BL1325" s="131" t="b">
        <f t="shared" si="2107"/>
        <v>0</v>
      </c>
      <c r="BM1325" s="131" t="b">
        <f t="shared" si="2108"/>
        <v>0</v>
      </c>
      <c r="BN1325" s="131" t="b">
        <f t="shared" si="2109"/>
        <v>0</v>
      </c>
      <c r="BO1325" s="131" t="b">
        <f t="shared" si="2110"/>
        <v>0</v>
      </c>
      <c r="BP1325" s="131" t="b">
        <f t="shared" si="2111"/>
        <v>0</v>
      </c>
      <c r="BQ1325" s="131"/>
      <c r="BR1325" s="131" t="e">
        <f t="shared" si="2129"/>
        <v>#REF!</v>
      </c>
      <c r="BS1325" s="92">
        <f t="shared" si="2125"/>
        <v>0</v>
      </c>
      <c r="BT1325" s="60"/>
      <c r="BU1325" s="60"/>
      <c r="BV1325" s="67" t="b">
        <f t="shared" si="2144"/>
        <v>0</v>
      </c>
      <c r="BW1325" s="76" t="str">
        <f>IF($A1324&lt;&gt;"",IF(OR(EE1324&lt;&gt;0,EF1324&lt;&gt;0,#REF!&lt;$BB$3),"",IF(#REF!="LER","07,",IF(#REF!="LOR","12,",IF(#REF!="LEB","12,",IF(#REF!="LOB","08,",IF(#REF!="HER","25,",IF(#REF!="HOR","30,",IF(#REF!="HEB","30,",IF(#REF!="HOB","25,",""))))))))),"")</f>
        <v/>
      </c>
      <c r="BX1325" s="76" t="str">
        <f>IF($A1324&lt;&gt;"",IF(OR(EE1324&lt;&gt;0,EF1324&lt;&gt;0,#REF!&lt;$BB$3),"",IF(#REF!="LER","08,",IF(#REF!="LOR","13,",IF(#REF!="LEB","13,",IF(#REF!="LOB","09,",IF(#REF!="HER","26,",IF(#REF!="HOR","31,",IF(#REF!="HEB","31,",IF(#REF!="HOB","26,",""))))))))),"")</f>
        <v/>
      </c>
      <c r="BY1325" s="76" t="str">
        <f>IF($A1324&lt;&gt;"",IF(OR(EE1324&lt;&gt;0,EF1324&lt;&gt;0,#REF!&lt;$BB$3),"",IF(#REF!="LER","09,",IF(#REF!="LOR","14,",IF(#REF!="LEB","14,",IF(#REF!="LOB","10,",IF(#REF!="HER","27,",IF(#REF!="HOR","32,",IF(#REF!="HEB","32,",IF(#REF!="HOB","27,",""))))))))),"")</f>
        <v/>
      </c>
      <c r="BZ1325" s="76" t="str">
        <f>IF($A1324&lt;&gt;"",IF(OR(EE1324&lt;&gt;0,EF1324&lt;&gt;0,#REF!&lt;$BB$3),"",IF(#REF!="LER","10,",IF(#REF!="LOR","15,",IF(#REF!="LEB","15,",IF(#REF!="LOB","11,",IF(#REF!="HER","28,",IF(#REF!="HOR","33,",IF(#REF!="HEB","33,",IF(#REF!="HOB","28,",""))))))))),"")</f>
        <v/>
      </c>
      <c r="CA1325" s="76" t="str">
        <f>IF($A1324&lt;&gt;"",IF(OR(EE1324&lt;&gt;0,EF1324&lt;&gt;0,#REF!&lt;$BB$3),"",IF(#REF!="LER","12,",IF(#REF!="LOR","16,",IF(#REF!="LEB","16,",IF(#REF!="LOB","13,",IF(#REF!="HER","30,",IF(#REF!="HOR","34,",IF(#REF!="HEB","34,",IF(#REF!="HOB","29,",""))))))))),"")</f>
        <v/>
      </c>
      <c r="CB1325" s="76" t="str">
        <f>IF($A1324&lt;&gt;"",IF(OR(EE1324&lt;&gt;0,EF1324&lt;&gt;0,#REF!&lt;$BB$3),"",IF(#REF!="LER","14,",IF(#REF!="LOR","17,",IF(#REF!="LEB","17,",IF(#REF!="LOB","15,",IF(#REF!="HER","32,",IF(#REF!="HOR","35,",IF(#REF!="HEB","35,",IF(#REF!="HOB","31,",""))))))))),"")</f>
        <v/>
      </c>
      <c r="CC1325" s="76" t="str">
        <f>IF($A1324&lt;&gt;"",IF(OR(EE1324&lt;&gt;0,EF1324&lt;&gt;0,#REF!&lt;$BB$3),"",IF(#REF!="LER","16,",IF(#REF!="LOR","18,",IF(#REF!="LEB","18,",IF(#REF!="LOB","17,",IF(#REF!="HER","34,",IF(#REF!="HOR","36,",IF(#REF!="HEB","36,",IF(#REF!="HOB","33,",""))))))))),"")</f>
        <v/>
      </c>
      <c r="CD1325" s="60" t="b">
        <f t="shared" si="2112"/>
        <v>0</v>
      </c>
      <c r="CE1325" s="60" t="b">
        <f t="shared" si="2113"/>
        <v>0</v>
      </c>
      <c r="CF1325" s="60" t="b">
        <f t="shared" si="2114"/>
        <v>0</v>
      </c>
      <c r="CG1325" s="60" t="b">
        <f t="shared" si="2115"/>
        <v>0</v>
      </c>
      <c r="CH1325" s="60" t="b">
        <f t="shared" si="2116"/>
        <v>0</v>
      </c>
      <c r="CI1325" s="60" t="b">
        <f t="shared" si="2117"/>
        <v>0</v>
      </c>
      <c r="CJ1325" s="60" t="b">
        <f t="shared" si="2118"/>
        <v>0</v>
      </c>
      <c r="CK1325" s="131"/>
      <c r="CL1325" s="131" t="e">
        <f t="shared" si="2085"/>
        <v>#REF!</v>
      </c>
      <c r="CM1325" s="92" t="e">
        <f t="shared" si="2126"/>
        <v>#REF!</v>
      </c>
      <c r="CN1325" s="13" t="e">
        <f t="shared" si="2140"/>
        <v>#REF!</v>
      </c>
      <c r="CO1325" s="11" t="e">
        <f t="shared" si="2119"/>
        <v>#REF!</v>
      </c>
      <c r="CP1325" s="13">
        <f t="shared" si="2138"/>
        <v>0</v>
      </c>
      <c r="CQ1325" s="11">
        <f t="shared" si="2141"/>
        <v>0</v>
      </c>
      <c r="CR1325" s="57">
        <f t="shared" si="2089"/>
        <v>0</v>
      </c>
      <c r="CS1325" s="57">
        <f t="shared" si="2090"/>
        <v>0</v>
      </c>
      <c r="CT1325" s="57">
        <f t="shared" si="2086"/>
        <v>0</v>
      </c>
      <c r="CU1325" s="24"/>
      <c r="CV1325" s="24"/>
      <c r="CW1325" s="24"/>
      <c r="CX1325" s="24"/>
      <c r="CY1325" s="24"/>
      <c r="CZ1325" s="24"/>
      <c r="DA1325" s="24"/>
      <c r="DB1325" s="24"/>
      <c r="DC1325" s="24"/>
      <c r="DD1325" s="64"/>
      <c r="DE1325" s="39"/>
      <c r="DF1325" s="39"/>
      <c r="DG1325" s="39"/>
      <c r="DH1325" s="39"/>
      <c r="DI1325" s="83"/>
      <c r="DJ1325" s="39"/>
      <c r="DK1325" s="22"/>
      <c r="DL1325" s="22"/>
      <c r="DM1325" s="32"/>
      <c r="DN1325" s="22"/>
      <c r="DO1325" s="22"/>
      <c r="DP1325" s="22"/>
      <c r="DQ1325" s="22"/>
      <c r="DR1325" s="22"/>
      <c r="DS1325" s="22"/>
      <c r="DT1325" s="22"/>
      <c r="DU1325" s="22"/>
      <c r="DV1325" s="22"/>
      <c r="DW1325" s="22"/>
      <c r="DX1325" s="22"/>
      <c r="DY1325" s="22"/>
      <c r="DZ1325" s="22"/>
      <c r="EA1325" s="32"/>
      <c r="EB1325" s="22"/>
      <c r="EC1325" s="22"/>
      <c r="EG1325" s="22"/>
      <c r="EH1325"/>
    </row>
    <row r="1326" spans="1:138" s="23" customFormat="1" x14ac:dyDescent="0.2">
      <c r="A1326" s="127"/>
      <c r="B1326" s="61" t="str">
        <f>IF(A1326="","",IF(U1327="","DB",U1327&amp;V1327&amp;W1327&amp;X1327&amp;Y1327&amp;Z1327&amp;AL1327&amp;AM1327&amp;AN1327&amp;AO1327&amp;AP1327&amp;AQ1327&amp;AR1327&amp;#REF!))</f>
        <v/>
      </c>
      <c r="C1326" s="7" t="str">
        <f t="shared" si="2131"/>
        <v/>
      </c>
      <c r="D1326" s="60">
        <f t="shared" si="2137"/>
        <v>0</v>
      </c>
      <c r="E1326" s="7" t="str">
        <f t="shared" si="2088"/>
        <v/>
      </c>
      <c r="F1326" s="72" t="str">
        <f t="shared" si="2142"/>
        <v/>
      </c>
      <c r="G1326" s="73">
        <f t="shared" si="2132"/>
        <v>0</v>
      </c>
      <c r="H1326" s="112">
        <f t="shared" si="2133"/>
        <v>0</v>
      </c>
      <c r="I1326" s="112">
        <f t="shared" si="2134"/>
        <v>0</v>
      </c>
      <c r="J1326" s="74" t="e">
        <f>COUNTIF(#REF!,"E")</f>
        <v>#REF!</v>
      </c>
      <c r="K1326" s="74" t="e">
        <f>COUNTIF(#REF!,"O")</f>
        <v>#REF!</v>
      </c>
      <c r="L1326" s="74" t="e">
        <f t="shared" si="2135"/>
        <v>#REF!</v>
      </c>
      <c r="M1326" s="113" t="e">
        <f t="shared" si="2136"/>
        <v>#REF!</v>
      </c>
      <c r="N1326" s="60"/>
      <c r="O1326" s="61"/>
      <c r="P1326" s="61"/>
      <c r="Q1326" s="61"/>
      <c r="R1326" s="61"/>
      <c r="S1326" s="7"/>
      <c r="T1326" s="67" t="e">
        <f t="shared" si="2120"/>
        <v>#REF!</v>
      </c>
      <c r="U1326" s="76" t="str">
        <f>IF($A1325&lt;&gt;"",IF(OR(CR1325&lt;&gt;0,CS1325&lt;&gt;0,#REF!&lt;$BB$3),"",IF(#REF!="LER","01,",IF(#REF!="LOR","01,",IF(#REF!="LEB","02,",IF(#REF!="LOB","01,",IF(#REF!="HER","19,",IF(#REF!="HOR","19,",IF(#REF!="HEB","20,",IF(#REF!="HOB","19,",""))))))))),"")</f>
        <v/>
      </c>
      <c r="V1326" s="76" t="str">
        <f>IF($A1325&lt;&gt;"",IF(OR(CR1325&lt;&gt;0,CS1325&lt;&gt;0,#REF!&lt;$BB$3),"",IF(#REF!="LER","02,",IF(#REF!="LOR","03,",IF(#REF!="LEB","04,",IF(#REF!="LOB","02,",IF(#REF!="HER","20,",IF(#REF!="HOR","21,",IF(#REF!="HEB","22,",IF(#REF!="HOB","20,",""))))))))),"")</f>
        <v/>
      </c>
      <c r="W1326" s="76" t="str">
        <f>IF($A1325&lt;&gt;"",IF(OR(CR1325&lt;&gt;0,CS1325&lt;&gt;0,#REF!&lt;$BB$3),"",IF(#REF!="LER","03,",IF(#REF!="LOR","05,",IF(#REF!="LEB","06,",IF(#REF!="LOB","03,",IF(#REF!="HER","21,",IF(#REF!="HOR","23,",IF(#REF!="HEB","24,",IF(#REF!="HOB","21,",""))))))))),"")</f>
        <v/>
      </c>
      <c r="X1326" s="76" t="str">
        <f>IF($A1325&lt;&gt;"",IF(OR(CR1325&lt;&gt;0,CS1325&lt;&gt;0,#REF!&lt;$BB$3),"",IF(#REF!="LER","04,",IF(#REF!="LOR","07,",IF(#REF!="LEB","08,",IF(#REF!="LOB","04,",IF(#REF!="HER","22,",IF(#REF!="HOR","25,",IF(#REF!="HEB","26,",IF(#REF!="HOB","22,",""))))))))),"")</f>
        <v/>
      </c>
      <c r="Y1326" s="76" t="str">
        <f>IF($A1325&lt;&gt;"",IF(OR(CR1325&lt;&gt;0,CS1325&lt;&gt;0,#REF!&lt;$BB$3),"",IF(#REF!="LER","05,",IF(#REF!="LOR","09,",IF(#REF!="LEB","10,",IF(#REF!="LOB","05,",IF(#REF!="HER","23,",IF(#REF!="HOR","27,",IF(#REF!="HEB","28,",IF(#REF!="HOB","23,",""))))))))),"")</f>
        <v/>
      </c>
      <c r="Z1326" s="76" t="str">
        <f>IF($A1325&lt;&gt;"",IF(OR(CR1325&lt;&gt;0,CS1325&lt;&gt;0,#REF!&lt;$BB$3),"",IF(#REF!="LER","06,",IF(#REF!="LOR","11,",IF(#REF!="LEB","11,",IF(#REF!="LOB","06,",IF(#REF!="HER","24,",IF(#REF!="HOR","29,",IF(#REF!="HEB","29,",IF(#REF!="HOB","24,",""))))))))),"")</f>
        <v/>
      </c>
      <c r="AA1326" s="131" t="b">
        <f t="shared" si="2091"/>
        <v>0</v>
      </c>
      <c r="AB1326" s="131" t="b">
        <f t="shared" si="2092"/>
        <v>0</v>
      </c>
      <c r="AC1326" s="131" t="b">
        <f t="shared" si="2093"/>
        <v>0</v>
      </c>
      <c r="AD1326" s="131" t="b">
        <f t="shared" si="2094"/>
        <v>0</v>
      </c>
      <c r="AE1326" s="131" t="b">
        <f t="shared" si="2095"/>
        <v>0</v>
      </c>
      <c r="AF1326" s="131" t="b">
        <f t="shared" si="2096"/>
        <v>0</v>
      </c>
      <c r="AG1326" s="131"/>
      <c r="AH1326" s="131" t="e">
        <f t="shared" si="2127"/>
        <v>#REF!</v>
      </c>
      <c r="AI1326" s="60"/>
      <c r="AJ1326" s="60"/>
      <c r="AK1326" s="67" t="b">
        <f t="shared" si="2143"/>
        <v>0</v>
      </c>
      <c r="AL1326" s="76" t="str">
        <f>IF($A1325&lt;&gt;"",IF(OR(CR1325&lt;&gt;0,CS1325&lt;&gt;0,#REF!&lt;$BB$3),"",IF(#REF!="LER","07,",IF(#REF!="LOR","12,",IF(#REF!="LEB","12,",IF(#REF!="LOB","08,",IF(#REF!="HER","25,",IF(#REF!="HOR","30,",IF(#REF!="HEB","30,",IF(#REF!="HOB","25,",""))))))))),"")</f>
        <v/>
      </c>
      <c r="AM1326" s="76" t="str">
        <f>IF($A1325&lt;&gt;"",IF(OR(CR1325&lt;&gt;0,CS1325&lt;&gt;0,#REF!&lt;$BB$3),"",IF(#REF!="LER","08,",IF(#REF!="LOR","13,",IF(#REF!="LEB","13,",IF(#REF!="LOB","09,",IF(#REF!="HER","26,",IF(#REF!="HOR","31,",IF(#REF!="HEB","31,",IF(#REF!="HOB","26,",""))))))))),"")</f>
        <v/>
      </c>
      <c r="AN1326" s="118" t="str">
        <f t="shared" si="2122"/>
        <v/>
      </c>
      <c r="AO1326" s="76" t="str">
        <f>IF($A1325&lt;&gt;"",IF(OR(CR1325&lt;&gt;0,CS1325&lt;&gt;0,#REF!&lt;$BB$3),"",IF(#REF!="LER","10,",IF(#REF!="LOR","15,",IF(#REF!="LEB","15,",IF(#REF!="LOB","11,",IF(#REF!="HER","28,",IF(#REF!="HOR","33,",IF(#REF!="HEB","33,",IF(#REF!="HOB","28,",""))))))))),"")</f>
        <v/>
      </c>
      <c r="AP1326" s="76" t="str">
        <f>IF($A1325&lt;&gt;"",IF(OR(CR1325&lt;&gt;0,CS1325&lt;&gt;0,#REF!&lt;$BB$3),"",IF(#REF!="LER","12,",IF(#REF!="LOR","16,",IF(#REF!="LEB","16,",IF(#REF!="LOB","13,",IF(#REF!="HER","30,",IF(#REF!="HOR","34,",IF(#REF!="HEB","34,",IF(#REF!="HOB","29,",""))))))))),"")</f>
        <v/>
      </c>
      <c r="AQ1326" s="76" t="str">
        <f>IF($A1325&lt;&gt;"",IF(OR(CR1325&lt;&gt;0,CS1325&lt;&gt;0,#REF!&lt;$BB$3),"",IF(#REF!="LER","14,",IF(#REF!="LOR","17,",IF(#REF!="LEB","17,",IF(#REF!="LOB","15,",IF(#REF!="HER","32,",IF(#REF!="HOR","35,",IF(#REF!="HEB","35,",IF(#REF!="HOB","31,",""))))))))),"")</f>
        <v/>
      </c>
      <c r="AR1326" s="76" t="str">
        <f>IF($A1325&lt;&gt;"",IF(OR(CR1325&lt;&gt;0,CS1325&lt;&gt;0,#REF!&lt;$BB$3),"",IF(#REF!="LER","16,",IF(#REF!="LOR","18,",IF(#REF!="LEB","18,",IF(#REF!="LOB","17,",IF(#REF!="HER","34,",IF(#REF!="HOR","36,",IF(#REF!="HEB","36,",IF(#REF!="HOB","33,",""))))))))),"")</f>
        <v/>
      </c>
      <c r="AS1326" s="60" t="b">
        <f t="shared" si="2097"/>
        <v>0</v>
      </c>
      <c r="AT1326" s="60" t="b">
        <f t="shared" si="2098"/>
        <v>0</v>
      </c>
      <c r="AU1326" s="60" t="b">
        <f t="shared" si="2099"/>
        <v>0</v>
      </c>
      <c r="AV1326" s="60" t="b">
        <f t="shared" si="2100"/>
        <v>0</v>
      </c>
      <c r="AW1326" s="60" t="b">
        <f t="shared" si="2101"/>
        <v>0</v>
      </c>
      <c r="AX1326" s="60" t="b">
        <f t="shared" si="2102"/>
        <v>0</v>
      </c>
      <c r="AY1326" s="60" t="b">
        <f t="shared" si="2103"/>
        <v>0</v>
      </c>
      <c r="AZ1326" s="131"/>
      <c r="BA1326" s="131">
        <f t="shared" si="2128"/>
        <v>1</v>
      </c>
      <c r="BB1326" s="13">
        <f t="shared" si="2139"/>
        <v>0</v>
      </c>
      <c r="BC1326" s="11">
        <f t="shared" si="2104"/>
        <v>0</v>
      </c>
      <c r="BD1326" s="67" t="e">
        <f t="shared" si="2123"/>
        <v>#REF!</v>
      </c>
      <c r="BE1326" s="76" t="str">
        <f>IF($A1325&lt;&gt;"",IF(OR(EE1325&lt;&gt;0,EF1325&lt;&gt;0,#REF!&lt;$BB$3),"",IF(#REF!="LER","01,",IF(#REF!="LOR","01,",IF(#REF!="LEB","02,",IF(#REF!="LOB","01,",IF(#REF!="HER","19,",IF(#REF!="HOR","19,",IF(#REF!="HEB","20,",IF(#REF!="HOB","19,",""))))))))),"")</f>
        <v/>
      </c>
      <c r="BF1326" s="76" t="str">
        <f>IF($A1325&lt;&gt;"",IF(OR(EE1325&lt;&gt;0,EF1325&lt;&gt;0,#REF!&lt;$BB$3),"",IF(#REF!="LER","02,",IF(#REF!="LOR","03,",IF(#REF!="LEB","04,",IF(#REF!="LOB","02,",IF(#REF!="HER","20,",IF(#REF!="HOR","21,",IF(#REF!="HEB","22,",IF(#REF!="HOB","20,",""))))))))),"")</f>
        <v/>
      </c>
      <c r="BG1326" s="76" t="str">
        <f>IF($A1325&lt;&gt;"",IF(OR(EE1325&lt;&gt;0,EF1325&lt;&gt;0,#REF!&lt;$BB$3),"",IF(#REF!="LER","03,",IF(#REF!="LOR","05,",IF(#REF!="LEB","06,",IF(#REF!="LOB","03,",IF(#REF!="HER","21,",IF(#REF!="HOR","23,",IF(#REF!="HEB","24,",IF(#REF!="HOB","21,",""))))))))),"")</f>
        <v/>
      </c>
      <c r="BH1326" s="76" t="str">
        <f>IF($A1325&lt;&gt;"",IF(OR(EE1325&lt;&gt;0,EF1325&lt;&gt;0,#REF!&lt;$BB$3),"",IF(#REF!="LER","04,",IF(#REF!="LOR","07,",IF(#REF!="LEB","08,",IF(#REF!="LOB","04,",IF(#REF!="HER","22,",IF(#REF!="HOR","25,",IF(#REF!="HEB","26,",IF(#REF!="HOB","22,",""))))))))),"")</f>
        <v/>
      </c>
      <c r="BI1326" s="76" t="str">
        <f>IF($A1325&lt;&gt;"",IF(OR(EE1325&lt;&gt;0,EF1325&lt;&gt;0,#REF!&lt;$BB$3),"",IF(#REF!="LER","05,",IF(#REF!="LOR","09,",IF(#REF!="LEB","10,",IF(#REF!="LOB","05,",IF(#REF!="HER","23,",IF(#REF!="HOR","27,",IF(#REF!="HEB","28,",IF(#REF!="HOB","23,",""))))))))),"")</f>
        <v/>
      </c>
      <c r="BJ1326" s="76" t="str">
        <f>IF($A1325&lt;&gt;"",IF(OR(EE1325&lt;&gt;0,EF1325&lt;&gt;0,#REF!&lt;$BB$3),"",IF(#REF!="LER","06,",IF(#REF!="LOR","11,",IF(#REF!="LEB","11,",IF(#REF!="LOB","06,",IF(#REF!="HER","24,",IF(#REF!="HOR","29,",IF(#REF!="HEB","29,",IF(#REF!="HOB","24,",""))))))))),"")</f>
        <v/>
      </c>
      <c r="BK1326" s="131" t="b">
        <f t="shared" si="2106"/>
        <v>0</v>
      </c>
      <c r="BL1326" s="131" t="b">
        <f t="shared" si="2107"/>
        <v>0</v>
      </c>
      <c r="BM1326" s="131" t="b">
        <f t="shared" si="2108"/>
        <v>0</v>
      </c>
      <c r="BN1326" s="131" t="b">
        <f t="shared" si="2109"/>
        <v>0</v>
      </c>
      <c r="BO1326" s="131" t="b">
        <f t="shared" si="2110"/>
        <v>0</v>
      </c>
      <c r="BP1326" s="131" t="b">
        <f t="shared" si="2111"/>
        <v>0</v>
      </c>
      <c r="BQ1326" s="131"/>
      <c r="BR1326" s="131" t="e">
        <f t="shared" si="2129"/>
        <v>#REF!</v>
      </c>
      <c r="BS1326" s="92">
        <f t="shared" si="2125"/>
        <v>0</v>
      </c>
      <c r="BT1326" s="60"/>
      <c r="BU1326" s="60"/>
      <c r="BV1326" s="67" t="b">
        <f t="shared" si="2144"/>
        <v>0</v>
      </c>
      <c r="BW1326" s="76" t="str">
        <f>IF($A1325&lt;&gt;"",IF(OR(EE1325&lt;&gt;0,EF1325&lt;&gt;0,#REF!&lt;$BB$3),"",IF(#REF!="LER","07,",IF(#REF!="LOR","12,",IF(#REF!="LEB","12,",IF(#REF!="LOB","08,",IF(#REF!="HER","25,",IF(#REF!="HOR","30,",IF(#REF!="HEB","30,",IF(#REF!="HOB","25,",""))))))))),"")</f>
        <v/>
      </c>
      <c r="BX1326" s="76" t="str">
        <f>IF($A1325&lt;&gt;"",IF(OR(EE1325&lt;&gt;0,EF1325&lt;&gt;0,#REF!&lt;$BB$3),"",IF(#REF!="LER","08,",IF(#REF!="LOR","13,",IF(#REF!="LEB","13,",IF(#REF!="LOB","09,",IF(#REF!="HER","26,",IF(#REF!="HOR","31,",IF(#REF!="HEB","31,",IF(#REF!="HOB","26,",""))))))))),"")</f>
        <v/>
      </c>
      <c r="BY1326" s="76" t="str">
        <f>IF($A1325&lt;&gt;"",IF(OR(EE1325&lt;&gt;0,EF1325&lt;&gt;0,#REF!&lt;$BB$3),"",IF(#REF!="LER","09,",IF(#REF!="LOR","14,",IF(#REF!="LEB","14,",IF(#REF!="LOB","10,",IF(#REF!="HER","27,",IF(#REF!="HOR","32,",IF(#REF!="HEB","32,",IF(#REF!="HOB","27,",""))))))))),"")</f>
        <v/>
      </c>
      <c r="BZ1326" s="76" t="str">
        <f>IF($A1325&lt;&gt;"",IF(OR(EE1325&lt;&gt;0,EF1325&lt;&gt;0,#REF!&lt;$BB$3),"",IF(#REF!="LER","10,",IF(#REF!="LOR","15,",IF(#REF!="LEB","15,",IF(#REF!="LOB","11,",IF(#REF!="HER","28,",IF(#REF!="HOR","33,",IF(#REF!="HEB","33,",IF(#REF!="HOB","28,",""))))))))),"")</f>
        <v/>
      </c>
      <c r="CA1326" s="76" t="str">
        <f>IF($A1325&lt;&gt;"",IF(OR(EE1325&lt;&gt;0,EF1325&lt;&gt;0,#REF!&lt;$BB$3),"",IF(#REF!="LER","12,",IF(#REF!="LOR","16,",IF(#REF!="LEB","16,",IF(#REF!="LOB","13,",IF(#REF!="HER","30,",IF(#REF!="HOR","34,",IF(#REF!="HEB","34,",IF(#REF!="HOB","29,",""))))))))),"")</f>
        <v/>
      </c>
      <c r="CB1326" s="76" t="str">
        <f>IF($A1325&lt;&gt;"",IF(OR(EE1325&lt;&gt;0,EF1325&lt;&gt;0,#REF!&lt;$BB$3),"",IF(#REF!="LER","14,",IF(#REF!="LOR","17,",IF(#REF!="LEB","17,",IF(#REF!="LOB","15,",IF(#REF!="HER","32,",IF(#REF!="HOR","35,",IF(#REF!="HEB","35,",IF(#REF!="HOB","31,",""))))))))),"")</f>
        <v/>
      </c>
      <c r="CC1326" s="76" t="str">
        <f>IF($A1325&lt;&gt;"",IF(OR(EE1325&lt;&gt;0,EF1325&lt;&gt;0,#REF!&lt;$BB$3),"",IF(#REF!="LER","16,",IF(#REF!="LOR","18,",IF(#REF!="LEB","18,",IF(#REF!="LOB","17,",IF(#REF!="HER","34,",IF(#REF!="HOR","36,",IF(#REF!="HEB","36,",IF(#REF!="HOB","33,",""))))))))),"")</f>
        <v/>
      </c>
      <c r="CD1326" s="60" t="b">
        <f t="shared" si="2112"/>
        <v>0</v>
      </c>
      <c r="CE1326" s="60" t="b">
        <f t="shared" si="2113"/>
        <v>0</v>
      </c>
      <c r="CF1326" s="60" t="b">
        <f t="shared" si="2114"/>
        <v>0</v>
      </c>
      <c r="CG1326" s="60" t="b">
        <f t="shared" si="2115"/>
        <v>0</v>
      </c>
      <c r="CH1326" s="60" t="b">
        <f t="shared" si="2116"/>
        <v>0</v>
      </c>
      <c r="CI1326" s="60" t="b">
        <f t="shared" si="2117"/>
        <v>0</v>
      </c>
      <c r="CJ1326" s="60" t="b">
        <f t="shared" si="2118"/>
        <v>0</v>
      </c>
      <c r="CK1326" s="131"/>
      <c r="CL1326" s="131" t="e">
        <f t="shared" si="2085"/>
        <v>#REF!</v>
      </c>
      <c r="CM1326" s="92" t="e">
        <f t="shared" si="2126"/>
        <v>#REF!</v>
      </c>
      <c r="CN1326" s="13" t="e">
        <f t="shared" si="2140"/>
        <v>#REF!</v>
      </c>
      <c r="CO1326" s="11" t="e">
        <f t="shared" si="2119"/>
        <v>#REF!</v>
      </c>
      <c r="CP1326" s="13">
        <f t="shared" si="2138"/>
        <v>0</v>
      </c>
      <c r="CQ1326" s="11">
        <f t="shared" si="2141"/>
        <v>0</v>
      </c>
      <c r="CR1326" s="57">
        <f t="shared" si="2089"/>
        <v>0</v>
      </c>
      <c r="CS1326" s="57">
        <f t="shared" si="2090"/>
        <v>0</v>
      </c>
      <c r="CT1326" s="57">
        <f t="shared" si="2086"/>
        <v>0</v>
      </c>
      <c r="CU1326" s="24"/>
      <c r="CV1326" s="24"/>
      <c r="CW1326" s="24"/>
      <c r="CX1326" s="24"/>
      <c r="CY1326" s="24"/>
      <c r="CZ1326" s="24"/>
      <c r="DA1326" s="24"/>
      <c r="DB1326" s="24"/>
      <c r="DC1326" s="24"/>
      <c r="DD1326" s="64"/>
      <c r="DE1326" s="39"/>
      <c r="DF1326" s="39"/>
      <c r="DG1326" s="39"/>
      <c r="DH1326" s="39"/>
      <c r="DI1326" s="83"/>
      <c r="DJ1326" s="39"/>
      <c r="DK1326" s="22"/>
      <c r="DL1326" s="22"/>
      <c r="DM1326" s="32"/>
      <c r="DN1326" s="22"/>
      <c r="DO1326" s="22"/>
      <c r="DP1326" s="22"/>
      <c r="DQ1326" s="22"/>
      <c r="DR1326" s="22"/>
      <c r="DS1326" s="22"/>
      <c r="DT1326" s="22"/>
      <c r="DU1326" s="22"/>
      <c r="DV1326" s="22"/>
      <c r="DW1326" s="22"/>
      <c r="DX1326" s="22"/>
      <c r="DY1326" s="22"/>
      <c r="DZ1326" s="22"/>
      <c r="EA1326" s="32"/>
      <c r="EB1326" s="22"/>
      <c r="EC1326" s="22"/>
      <c r="EG1326" s="22"/>
      <c r="EH1326"/>
    </row>
    <row r="1327" spans="1:138" s="23" customFormat="1" x14ac:dyDescent="0.2">
      <c r="A1327" s="127"/>
      <c r="B1327" s="61" t="str">
        <f>IF(A1327="","",IF(U1328="","DB",U1328&amp;V1328&amp;W1328&amp;X1328&amp;Y1328&amp;Z1328&amp;AL1328&amp;AM1328&amp;AN1328&amp;AO1328&amp;AP1328&amp;AQ1328&amp;AR1328&amp;#REF!))</f>
        <v/>
      </c>
      <c r="C1327" s="7" t="str">
        <f t="shared" si="2131"/>
        <v/>
      </c>
      <c r="D1327" s="60">
        <f t="shared" si="2137"/>
        <v>0</v>
      </c>
      <c r="E1327" s="7" t="str">
        <f t="shared" si="2088"/>
        <v/>
      </c>
      <c r="F1327" s="72" t="str">
        <f t="shared" si="2142"/>
        <v/>
      </c>
      <c r="G1327" s="73">
        <f t="shared" si="2132"/>
        <v>0</v>
      </c>
      <c r="H1327" s="112">
        <f t="shared" si="2133"/>
        <v>0</v>
      </c>
      <c r="I1327" s="112">
        <f t="shared" si="2134"/>
        <v>0</v>
      </c>
      <c r="J1327" s="74" t="e">
        <f>COUNTIF(#REF!,"E")</f>
        <v>#REF!</v>
      </c>
      <c r="K1327" s="74" t="e">
        <f>COUNTIF(#REF!,"O")</f>
        <v>#REF!</v>
      </c>
      <c r="L1327" s="74" t="e">
        <f t="shared" si="2135"/>
        <v>#REF!</v>
      </c>
      <c r="M1327" s="113" t="e">
        <f t="shared" si="2136"/>
        <v>#REF!</v>
      </c>
      <c r="N1327" s="60"/>
      <c r="O1327" s="61"/>
      <c r="P1327" s="61"/>
      <c r="Q1327" s="61"/>
      <c r="R1327" s="61"/>
      <c r="S1327" s="7"/>
      <c r="T1327" s="67" t="e">
        <f t="shared" si="2120"/>
        <v>#REF!</v>
      </c>
      <c r="U1327" s="76" t="str">
        <f>IF($A1326&lt;&gt;"",IF(OR(CR1326&lt;&gt;0,CS1326&lt;&gt;0,#REF!&lt;$BB$3),"",IF(#REF!="LER","01,",IF(#REF!="LOR","01,",IF(#REF!="LEB","02,",IF(#REF!="LOB","01,",IF(#REF!="HER","19,",IF(#REF!="HOR","19,",IF(#REF!="HEB","20,",IF(#REF!="HOB","19,",""))))))))),"")</f>
        <v/>
      </c>
      <c r="V1327" s="76" t="str">
        <f>IF($A1326&lt;&gt;"",IF(OR(CR1326&lt;&gt;0,CS1326&lt;&gt;0,#REF!&lt;$BB$3),"",IF(#REF!="LER","02,",IF(#REF!="LOR","03,",IF(#REF!="LEB","04,",IF(#REF!="LOB","02,",IF(#REF!="HER","20,",IF(#REF!="HOR","21,",IF(#REF!="HEB","22,",IF(#REF!="HOB","20,",""))))))))),"")</f>
        <v/>
      </c>
      <c r="W1327" s="76" t="str">
        <f>IF($A1326&lt;&gt;"",IF(OR(CR1326&lt;&gt;0,CS1326&lt;&gt;0,#REF!&lt;$BB$3),"",IF(#REF!="LER","03,",IF(#REF!="LOR","05,",IF(#REF!="LEB","06,",IF(#REF!="LOB","03,",IF(#REF!="HER","21,",IF(#REF!="HOR","23,",IF(#REF!="HEB","24,",IF(#REF!="HOB","21,",""))))))))),"")</f>
        <v/>
      </c>
      <c r="X1327" s="76" t="str">
        <f>IF($A1326&lt;&gt;"",IF(OR(CR1326&lt;&gt;0,CS1326&lt;&gt;0,#REF!&lt;$BB$3),"",IF(#REF!="LER","04,",IF(#REF!="LOR","07,",IF(#REF!="LEB","08,",IF(#REF!="LOB","04,",IF(#REF!="HER","22,",IF(#REF!="HOR","25,",IF(#REF!="HEB","26,",IF(#REF!="HOB","22,",""))))))))),"")</f>
        <v/>
      </c>
      <c r="Y1327" s="76" t="str">
        <f>IF($A1326&lt;&gt;"",IF(OR(CR1326&lt;&gt;0,CS1326&lt;&gt;0,#REF!&lt;$BB$3),"",IF(#REF!="LER","05,",IF(#REF!="LOR","09,",IF(#REF!="LEB","10,",IF(#REF!="LOB","05,",IF(#REF!="HER","23,",IF(#REF!="HOR","27,",IF(#REF!="HEB","28,",IF(#REF!="HOB","23,",""))))))))),"")</f>
        <v/>
      </c>
      <c r="Z1327" s="76" t="str">
        <f>IF($A1326&lt;&gt;"",IF(OR(CR1326&lt;&gt;0,CS1326&lt;&gt;0,#REF!&lt;$BB$3),"",IF(#REF!="LER","06,",IF(#REF!="LOR","11,",IF(#REF!="LEB","11,",IF(#REF!="LOB","06,",IF(#REF!="HER","24,",IF(#REF!="HOR","29,",IF(#REF!="HEB","29,",IF(#REF!="HOB","24,",""))))))))),"")</f>
        <v/>
      </c>
      <c r="AA1327" s="131" t="b">
        <f t="shared" si="2091"/>
        <v>0</v>
      </c>
      <c r="AB1327" s="131" t="b">
        <f t="shared" si="2092"/>
        <v>0</v>
      </c>
      <c r="AC1327" s="131" t="b">
        <f t="shared" si="2093"/>
        <v>0</v>
      </c>
      <c r="AD1327" s="131" t="b">
        <f t="shared" si="2094"/>
        <v>0</v>
      </c>
      <c r="AE1327" s="131" t="b">
        <f t="shared" si="2095"/>
        <v>0</v>
      </c>
      <c r="AF1327" s="131" t="b">
        <f t="shared" si="2096"/>
        <v>0</v>
      </c>
      <c r="AG1327" s="131"/>
      <c r="AH1327" s="131" t="e">
        <f t="shared" si="2127"/>
        <v>#REF!</v>
      </c>
      <c r="AI1327" s="60"/>
      <c r="AJ1327" s="60"/>
      <c r="AK1327" s="67" t="b">
        <f t="shared" si="2143"/>
        <v>0</v>
      </c>
      <c r="AL1327" s="76" t="str">
        <f>IF($A1326&lt;&gt;"",IF(OR(CR1326&lt;&gt;0,CS1326&lt;&gt;0,#REF!&lt;$BB$3),"",IF(#REF!="LER","07,",IF(#REF!="LOR","12,",IF(#REF!="LEB","12,",IF(#REF!="LOB","08,",IF(#REF!="HER","25,",IF(#REF!="HOR","30,",IF(#REF!="HEB","30,",IF(#REF!="HOB","25,",""))))))))),"")</f>
        <v/>
      </c>
      <c r="AM1327" s="76" t="str">
        <f>IF($A1326&lt;&gt;"",IF(OR(CR1326&lt;&gt;0,CS1326&lt;&gt;0,#REF!&lt;$BB$3),"",IF(#REF!="LER","08,",IF(#REF!="LOR","13,",IF(#REF!="LEB","13,",IF(#REF!="LOB","09,",IF(#REF!="HER","26,",IF(#REF!="HOR","31,",IF(#REF!="HEB","31,",IF(#REF!="HOB","26,",""))))))))),"")</f>
        <v/>
      </c>
      <c r="AN1327" s="118" t="str">
        <f t="shared" si="2122"/>
        <v/>
      </c>
      <c r="AO1327" s="76" t="str">
        <f>IF($A1326&lt;&gt;"",IF(OR(CR1326&lt;&gt;0,CS1326&lt;&gt;0,#REF!&lt;$BB$3),"",IF(#REF!="LER","10,",IF(#REF!="LOR","15,",IF(#REF!="LEB","15,",IF(#REF!="LOB","11,",IF(#REF!="HER","28,",IF(#REF!="HOR","33,",IF(#REF!="HEB","33,",IF(#REF!="HOB","28,",""))))))))),"")</f>
        <v/>
      </c>
      <c r="AP1327" s="76" t="str">
        <f>IF($A1326&lt;&gt;"",IF(OR(CR1326&lt;&gt;0,CS1326&lt;&gt;0,#REF!&lt;$BB$3),"",IF(#REF!="LER","12,",IF(#REF!="LOR","16,",IF(#REF!="LEB","16,",IF(#REF!="LOB","13,",IF(#REF!="HER","30,",IF(#REF!="HOR","34,",IF(#REF!="HEB","34,",IF(#REF!="HOB","29,",""))))))))),"")</f>
        <v/>
      </c>
      <c r="AQ1327" s="76" t="str">
        <f>IF($A1326&lt;&gt;"",IF(OR(CR1326&lt;&gt;0,CS1326&lt;&gt;0,#REF!&lt;$BB$3),"",IF(#REF!="LER","14,",IF(#REF!="LOR","17,",IF(#REF!="LEB","17,",IF(#REF!="LOB","15,",IF(#REF!="HER","32,",IF(#REF!="HOR","35,",IF(#REF!="HEB","35,",IF(#REF!="HOB","31,",""))))))))),"")</f>
        <v/>
      </c>
      <c r="AR1327" s="76" t="str">
        <f>IF($A1326&lt;&gt;"",IF(OR(CR1326&lt;&gt;0,CS1326&lt;&gt;0,#REF!&lt;$BB$3),"",IF(#REF!="LER","16,",IF(#REF!="LOR","18,",IF(#REF!="LEB","18,",IF(#REF!="LOB","17,",IF(#REF!="HER","34,",IF(#REF!="HOR","36,",IF(#REF!="HEB","36,",IF(#REF!="HOB","33,",""))))))))),"")</f>
        <v/>
      </c>
      <c r="AS1327" s="60" t="b">
        <f t="shared" si="2097"/>
        <v>0</v>
      </c>
      <c r="AT1327" s="60" t="b">
        <f t="shared" si="2098"/>
        <v>0</v>
      </c>
      <c r="AU1327" s="60" t="b">
        <f t="shared" si="2099"/>
        <v>0</v>
      </c>
      <c r="AV1327" s="60" t="b">
        <f t="shared" si="2100"/>
        <v>0</v>
      </c>
      <c r="AW1327" s="60" t="b">
        <f t="shared" si="2101"/>
        <v>0</v>
      </c>
      <c r="AX1327" s="60" t="b">
        <f t="shared" si="2102"/>
        <v>0</v>
      </c>
      <c r="AY1327" s="60" t="b">
        <f t="shared" si="2103"/>
        <v>0</v>
      </c>
      <c r="AZ1327" s="131"/>
      <c r="BA1327" s="131">
        <f t="shared" si="2128"/>
        <v>1</v>
      </c>
      <c r="BB1327" s="13">
        <f t="shared" si="2139"/>
        <v>0</v>
      </c>
      <c r="BC1327" s="11">
        <f t="shared" si="2104"/>
        <v>0</v>
      </c>
      <c r="BD1327" s="67" t="e">
        <f t="shared" si="2123"/>
        <v>#REF!</v>
      </c>
      <c r="BE1327" s="76" t="str">
        <f>IF($A1326&lt;&gt;"",IF(OR(EE1326&lt;&gt;0,EF1326&lt;&gt;0,#REF!&lt;$BB$3),"",IF(#REF!="LER","01,",IF(#REF!="LOR","01,",IF(#REF!="LEB","02,",IF(#REF!="LOB","01,",IF(#REF!="HER","19,",IF(#REF!="HOR","19,",IF(#REF!="HEB","20,",IF(#REF!="HOB","19,",""))))))))),"")</f>
        <v/>
      </c>
      <c r="BF1327" s="76" t="str">
        <f>IF($A1326&lt;&gt;"",IF(OR(EE1326&lt;&gt;0,EF1326&lt;&gt;0,#REF!&lt;$BB$3),"",IF(#REF!="LER","02,",IF(#REF!="LOR","03,",IF(#REF!="LEB","04,",IF(#REF!="LOB","02,",IF(#REF!="HER","20,",IF(#REF!="HOR","21,",IF(#REF!="HEB","22,",IF(#REF!="HOB","20,",""))))))))),"")</f>
        <v/>
      </c>
      <c r="BG1327" s="76" t="str">
        <f>IF($A1326&lt;&gt;"",IF(OR(EE1326&lt;&gt;0,EF1326&lt;&gt;0,#REF!&lt;$BB$3),"",IF(#REF!="LER","03,",IF(#REF!="LOR","05,",IF(#REF!="LEB","06,",IF(#REF!="LOB","03,",IF(#REF!="HER","21,",IF(#REF!="HOR","23,",IF(#REF!="HEB","24,",IF(#REF!="HOB","21,",""))))))))),"")</f>
        <v/>
      </c>
      <c r="BH1327" s="76" t="str">
        <f>IF($A1326&lt;&gt;"",IF(OR(EE1326&lt;&gt;0,EF1326&lt;&gt;0,#REF!&lt;$BB$3),"",IF(#REF!="LER","04,",IF(#REF!="LOR","07,",IF(#REF!="LEB","08,",IF(#REF!="LOB","04,",IF(#REF!="HER","22,",IF(#REF!="HOR","25,",IF(#REF!="HEB","26,",IF(#REF!="HOB","22,",""))))))))),"")</f>
        <v/>
      </c>
      <c r="BI1327" s="76" t="str">
        <f>IF($A1326&lt;&gt;"",IF(OR(EE1326&lt;&gt;0,EF1326&lt;&gt;0,#REF!&lt;$BB$3),"",IF(#REF!="LER","05,",IF(#REF!="LOR","09,",IF(#REF!="LEB","10,",IF(#REF!="LOB","05,",IF(#REF!="HER","23,",IF(#REF!="HOR","27,",IF(#REF!="HEB","28,",IF(#REF!="HOB","23,",""))))))))),"")</f>
        <v/>
      </c>
      <c r="BJ1327" s="76" t="str">
        <f>IF($A1326&lt;&gt;"",IF(OR(EE1326&lt;&gt;0,EF1326&lt;&gt;0,#REF!&lt;$BB$3),"",IF(#REF!="LER","06,",IF(#REF!="LOR","11,",IF(#REF!="LEB","11,",IF(#REF!="LOB","06,",IF(#REF!="HER","24,",IF(#REF!="HOR","29,",IF(#REF!="HEB","29,",IF(#REF!="HOB","24,",""))))))))),"")</f>
        <v/>
      </c>
      <c r="BK1327" s="131" t="b">
        <f t="shared" si="2106"/>
        <v>0</v>
      </c>
      <c r="BL1327" s="131" t="b">
        <f t="shared" si="2107"/>
        <v>0</v>
      </c>
      <c r="BM1327" s="131" t="b">
        <f t="shared" si="2108"/>
        <v>0</v>
      </c>
      <c r="BN1327" s="131" t="b">
        <f t="shared" si="2109"/>
        <v>0</v>
      </c>
      <c r="BO1327" s="131" t="b">
        <f t="shared" si="2110"/>
        <v>0</v>
      </c>
      <c r="BP1327" s="131" t="b">
        <f t="shared" si="2111"/>
        <v>0</v>
      </c>
      <c r="BQ1327" s="131"/>
      <c r="BR1327" s="131" t="e">
        <f t="shared" si="2129"/>
        <v>#REF!</v>
      </c>
      <c r="BS1327" s="92">
        <f t="shared" si="2125"/>
        <v>0</v>
      </c>
      <c r="BT1327" s="60"/>
      <c r="BU1327" s="60"/>
      <c r="BV1327" s="67" t="b">
        <f t="shared" si="2144"/>
        <v>0</v>
      </c>
      <c r="BW1327" s="76" t="str">
        <f>IF($A1326&lt;&gt;"",IF(OR(EE1326&lt;&gt;0,EF1326&lt;&gt;0,#REF!&lt;$BB$3),"",IF(#REF!="LER","07,",IF(#REF!="LOR","12,",IF(#REF!="LEB","12,",IF(#REF!="LOB","08,",IF(#REF!="HER","25,",IF(#REF!="HOR","30,",IF(#REF!="HEB","30,",IF(#REF!="HOB","25,",""))))))))),"")</f>
        <v/>
      </c>
      <c r="BX1327" s="76" t="str">
        <f>IF($A1326&lt;&gt;"",IF(OR(EE1326&lt;&gt;0,EF1326&lt;&gt;0,#REF!&lt;$BB$3),"",IF(#REF!="LER","08,",IF(#REF!="LOR","13,",IF(#REF!="LEB","13,",IF(#REF!="LOB","09,",IF(#REF!="HER","26,",IF(#REF!="HOR","31,",IF(#REF!="HEB","31,",IF(#REF!="HOB","26,",""))))))))),"")</f>
        <v/>
      </c>
      <c r="BY1327" s="76" t="str">
        <f>IF($A1326&lt;&gt;"",IF(OR(EE1326&lt;&gt;0,EF1326&lt;&gt;0,#REF!&lt;$BB$3),"",IF(#REF!="LER","09,",IF(#REF!="LOR","14,",IF(#REF!="LEB","14,",IF(#REF!="LOB","10,",IF(#REF!="HER","27,",IF(#REF!="HOR","32,",IF(#REF!="HEB","32,",IF(#REF!="HOB","27,",""))))))))),"")</f>
        <v/>
      </c>
      <c r="BZ1327" s="76" t="str">
        <f>IF($A1326&lt;&gt;"",IF(OR(EE1326&lt;&gt;0,EF1326&lt;&gt;0,#REF!&lt;$BB$3),"",IF(#REF!="LER","10,",IF(#REF!="LOR","15,",IF(#REF!="LEB","15,",IF(#REF!="LOB","11,",IF(#REF!="HER","28,",IF(#REF!="HOR","33,",IF(#REF!="HEB","33,",IF(#REF!="HOB","28,",""))))))))),"")</f>
        <v/>
      </c>
      <c r="CA1327" s="76" t="str">
        <f>IF($A1326&lt;&gt;"",IF(OR(EE1326&lt;&gt;0,EF1326&lt;&gt;0,#REF!&lt;$BB$3),"",IF(#REF!="LER","12,",IF(#REF!="LOR","16,",IF(#REF!="LEB","16,",IF(#REF!="LOB","13,",IF(#REF!="HER","30,",IF(#REF!="HOR","34,",IF(#REF!="HEB","34,",IF(#REF!="HOB","29,",""))))))))),"")</f>
        <v/>
      </c>
      <c r="CB1327" s="76" t="str">
        <f>IF($A1326&lt;&gt;"",IF(OR(EE1326&lt;&gt;0,EF1326&lt;&gt;0,#REF!&lt;$BB$3),"",IF(#REF!="LER","14,",IF(#REF!="LOR","17,",IF(#REF!="LEB","17,",IF(#REF!="LOB","15,",IF(#REF!="HER","32,",IF(#REF!="HOR","35,",IF(#REF!="HEB","35,",IF(#REF!="HOB","31,",""))))))))),"")</f>
        <v/>
      </c>
      <c r="CC1327" s="76" t="str">
        <f>IF($A1326&lt;&gt;"",IF(OR(EE1326&lt;&gt;0,EF1326&lt;&gt;0,#REF!&lt;$BB$3),"",IF(#REF!="LER","16,",IF(#REF!="LOR","18,",IF(#REF!="LEB","18,",IF(#REF!="LOB","17,",IF(#REF!="HER","34,",IF(#REF!="HOR","36,",IF(#REF!="HEB","36,",IF(#REF!="HOB","33,",""))))))))),"")</f>
        <v/>
      </c>
      <c r="CD1327" s="60" t="b">
        <f t="shared" si="2112"/>
        <v>0</v>
      </c>
      <c r="CE1327" s="60" t="b">
        <f t="shared" si="2113"/>
        <v>0</v>
      </c>
      <c r="CF1327" s="60" t="b">
        <f t="shared" si="2114"/>
        <v>0</v>
      </c>
      <c r="CG1327" s="60" t="b">
        <f t="shared" si="2115"/>
        <v>0</v>
      </c>
      <c r="CH1327" s="60" t="b">
        <f t="shared" si="2116"/>
        <v>0</v>
      </c>
      <c r="CI1327" s="60" t="b">
        <f t="shared" si="2117"/>
        <v>0</v>
      </c>
      <c r="CJ1327" s="60" t="b">
        <f t="shared" si="2118"/>
        <v>0</v>
      </c>
      <c r="CK1327" s="131"/>
      <c r="CL1327" s="131" t="e">
        <f t="shared" si="2085"/>
        <v>#REF!</v>
      </c>
      <c r="CM1327" s="92" t="e">
        <f t="shared" si="2126"/>
        <v>#REF!</v>
      </c>
      <c r="CN1327" s="13" t="e">
        <f t="shared" si="2140"/>
        <v>#REF!</v>
      </c>
      <c r="CO1327" s="11" t="e">
        <f t="shared" si="2119"/>
        <v>#REF!</v>
      </c>
      <c r="CP1327" s="13">
        <f t="shared" si="2138"/>
        <v>0</v>
      </c>
      <c r="CQ1327" s="11">
        <f t="shared" si="2141"/>
        <v>0</v>
      </c>
      <c r="CR1327" s="57">
        <f t="shared" si="2089"/>
        <v>0</v>
      </c>
      <c r="CS1327" s="57">
        <f t="shared" si="2090"/>
        <v>0</v>
      </c>
      <c r="CT1327" s="57">
        <f t="shared" si="2086"/>
        <v>0</v>
      </c>
      <c r="CU1327" s="24"/>
      <c r="CV1327" s="24"/>
      <c r="CW1327" s="24"/>
      <c r="CX1327" s="24"/>
      <c r="CY1327" s="24"/>
      <c r="CZ1327" s="24"/>
      <c r="DA1327" s="24"/>
      <c r="DB1327" s="24"/>
      <c r="DC1327" s="24"/>
      <c r="DD1327" s="64"/>
      <c r="DE1327" s="39"/>
      <c r="DF1327" s="39"/>
      <c r="DG1327" s="39"/>
      <c r="DH1327" s="39"/>
      <c r="DI1327" s="83"/>
      <c r="DJ1327" s="39"/>
      <c r="DK1327" s="22"/>
      <c r="DL1327" s="22"/>
      <c r="DM1327" s="32"/>
      <c r="DN1327" s="22"/>
      <c r="DO1327" s="22"/>
      <c r="DP1327" s="22"/>
      <c r="DQ1327" s="22"/>
      <c r="DR1327" s="22"/>
      <c r="DS1327" s="22"/>
      <c r="DT1327" s="22"/>
      <c r="DU1327" s="22"/>
      <c r="DV1327" s="22"/>
      <c r="DW1327" s="22"/>
      <c r="DX1327" s="22"/>
      <c r="DY1327" s="22"/>
      <c r="DZ1327" s="22"/>
      <c r="EA1327" s="32"/>
      <c r="EB1327" s="22"/>
      <c r="EC1327" s="22"/>
      <c r="EG1327" s="22"/>
      <c r="EH1327"/>
    </row>
    <row r="1328" spans="1:138" s="23" customFormat="1" x14ac:dyDescent="0.2">
      <c r="A1328" s="127"/>
      <c r="B1328" s="61" t="str">
        <f>IF(A1328="","",IF(U1329="","DB",U1329&amp;V1329&amp;W1329&amp;X1329&amp;Y1329&amp;Z1329&amp;AL1329&amp;AM1329&amp;AN1329&amp;AO1329&amp;AP1329&amp;AQ1329&amp;AR1329&amp;#REF!))</f>
        <v/>
      </c>
      <c r="C1328" s="7" t="str">
        <f t="shared" si="2131"/>
        <v/>
      </c>
      <c r="D1328" s="60">
        <f t="shared" si="2137"/>
        <v>0</v>
      </c>
      <c r="E1328" s="7" t="str">
        <f t="shared" si="2088"/>
        <v/>
      </c>
      <c r="F1328" s="72" t="str">
        <f t="shared" si="2142"/>
        <v/>
      </c>
      <c r="G1328" s="73">
        <f t="shared" si="2132"/>
        <v>0</v>
      </c>
      <c r="H1328" s="112">
        <f t="shared" si="2133"/>
        <v>0</v>
      </c>
      <c r="I1328" s="112">
        <f t="shared" si="2134"/>
        <v>0</v>
      </c>
      <c r="J1328" s="74" t="e">
        <f>COUNTIF(#REF!,"E")</f>
        <v>#REF!</v>
      </c>
      <c r="K1328" s="74" t="e">
        <f>COUNTIF(#REF!,"O")</f>
        <v>#REF!</v>
      </c>
      <c r="L1328" s="74" t="e">
        <f t="shared" si="2135"/>
        <v>#REF!</v>
      </c>
      <c r="M1328" s="113" t="e">
        <f t="shared" si="2136"/>
        <v>#REF!</v>
      </c>
      <c r="N1328" s="60"/>
      <c r="O1328" s="61"/>
      <c r="P1328" s="61"/>
      <c r="Q1328" s="61"/>
      <c r="R1328" s="61"/>
      <c r="S1328" s="7"/>
      <c r="T1328" s="67" t="e">
        <f t="shared" si="2120"/>
        <v>#REF!</v>
      </c>
      <c r="U1328" s="76" t="str">
        <f>IF($A1327&lt;&gt;"",IF(OR(CR1327&lt;&gt;0,CS1327&lt;&gt;0,$BB$3&gt;0),"",IF(#REF!="LER","01,",IF(#REF!="LOR","01,",IF(#REF!="LEB","02,",IF(#REF!="LOB","01,",IF(#REF!="HER","19,",IF(#REF!="HOR","19,",IF(#REF!="HEB","20,",IF(#REF!="HOB","19,",""))))))))),"")</f>
        <v/>
      </c>
      <c r="V1328" s="76" t="str">
        <f>IF($A1327&lt;&gt;"",IF(OR(CR1327&lt;&gt;0,CS1327&lt;&gt;0,$BB$3&gt;0),"",IF(#REF!="LER","02,",IF(#REF!="LOR","03,",IF(#REF!="LEB","04,",IF(#REF!="LOB","02,",IF(#REF!="HER","20,",IF(#REF!="HOR","21,",IF(#REF!="HEB","22,",IF(#REF!="HOB","20,",""))))))))),"")</f>
        <v/>
      </c>
      <c r="W1328" s="76" t="str">
        <f>IF($A1327&lt;&gt;"",IF(OR(CR1327&lt;&gt;0,CS1327&lt;&gt;0,$BB$3&gt;0),"",IF(#REF!="LER","03,",IF(#REF!="LOR","05,",IF(#REF!="LEB","06,",IF(#REF!="LOB","03,",IF(#REF!="HER","21,",IF(#REF!="HOR","23,",IF(#REF!="HEB","24,",IF(#REF!="HOB","21,",""))))))))),"")</f>
        <v/>
      </c>
      <c r="X1328" s="76" t="str">
        <f>IF($A1327&lt;&gt;"",IF(OR(CR1327&lt;&gt;0,CS1327&lt;&gt;0,$BB$3&gt;0),"",IF(#REF!="LER","04,",IF(#REF!="LOR","07,",IF(#REF!="LEB","08,",IF(#REF!="LOB","04,",IF(#REF!="HER","22,",IF(#REF!="HOR","25,",IF(#REF!="HEB","26,",IF(#REF!="HOB","22,",""))))))))),"")</f>
        <v/>
      </c>
      <c r="Y1328" s="76" t="str">
        <f>IF($A1327&lt;&gt;"",IF(OR(CR1327&lt;&gt;0,CS1327&lt;&gt;0,$BB$3&gt;0),"",IF(#REF!="LER","05,",IF(#REF!="LOR","09,",IF(#REF!="LEB","10,",IF(#REF!="LOB","05,",IF(#REF!="HER","23,",IF(#REF!="HOR","27,",IF(#REF!="HEB","28,",IF(#REF!="HOB","23,",""))))))))),"")</f>
        <v/>
      </c>
      <c r="Z1328" s="76" t="str">
        <f>IF($A1327&lt;&gt;"",IF(OR(CR1327&lt;&gt;0,CS1327&lt;&gt;0,$BB$3&gt;0),"",IF(#REF!="LER","06,",IF(#REF!="LOR","11,",IF(#REF!="LEB","11,",IF(#REF!="LOB","06,",IF(#REF!="HER","24,",IF(#REF!="HOR","29,",IF(#REF!="HEB","29,",IF(#REF!="HOB","24,",""))))))))),"")</f>
        <v/>
      </c>
      <c r="AA1328" s="131" t="b">
        <f t="shared" si="2091"/>
        <v>0</v>
      </c>
      <c r="AB1328" s="131" t="b">
        <f t="shared" si="2092"/>
        <v>0</v>
      </c>
      <c r="AC1328" s="131" t="b">
        <f t="shared" si="2093"/>
        <v>0</v>
      </c>
      <c r="AD1328" s="131" t="b">
        <f t="shared" si="2094"/>
        <v>0</v>
      </c>
      <c r="AE1328" s="131" t="b">
        <f t="shared" si="2095"/>
        <v>0</v>
      </c>
      <c r="AF1328" s="131" t="b">
        <f t="shared" si="2096"/>
        <v>0</v>
      </c>
      <c r="AG1328" s="131"/>
      <c r="AH1328" s="131" t="e">
        <f t="shared" si="2127"/>
        <v>#REF!</v>
      </c>
      <c r="AI1328" s="60"/>
      <c r="AJ1328" s="60"/>
      <c r="AK1328" s="67" t="b">
        <f t="shared" si="2143"/>
        <v>0</v>
      </c>
      <c r="AL1328" s="76" t="str">
        <f>IF($A1327&lt;&gt;"",IF(OR(CR1327&lt;&gt;0,CS1327&lt;&gt;0,$BB$3&gt;0),"",IF(#REF!="LER","07,",IF(#REF!="LOR","12,",IF(#REF!="LEB","12,",IF(#REF!="LOB","08,",IF(#REF!="HER","25,",IF(#REF!="HOR","30,",IF(#REF!="HEB","30,",IF(#REF!="HOB","25,",""))))))))),"")</f>
        <v/>
      </c>
      <c r="AM1328" s="76" t="str">
        <f>IF($A1327&lt;&gt;"",IF(OR(CR1327&lt;&gt;0,CS1327&lt;&gt;0,$BB$3&gt;0),"",IF(#REF!="LER","08,",IF(#REF!="LOR","13,",IF(#REF!="LEB","13,",IF(#REF!="LOB","09,",IF(#REF!="HER","26,",IF(#REF!="HOR","31,",IF(#REF!="HEB","31,",IF(#REF!="HOB","26,",""))))))))),"")</f>
        <v/>
      </c>
      <c r="AN1328" s="118" t="str">
        <f t="shared" si="2122"/>
        <v/>
      </c>
      <c r="AO1328" s="76" t="str">
        <f>IF($A1327&lt;&gt;"",IF(OR(CR1327&lt;&gt;0,CS1327&lt;&gt;0,$BB$3&gt;0),"",IF(#REF!="LER","10,",IF(#REF!="LOR","15,",IF(#REF!="LEB","15,",IF(#REF!="LOB","11,",IF(#REF!="HER","28,",IF(#REF!="HOR","33,",IF(#REF!="HEB","33,",IF(#REF!="HOB","28,",""))))))))),"")</f>
        <v/>
      </c>
      <c r="AP1328" s="76" t="str">
        <f>IF($A1327&lt;&gt;"",IF(OR(CR1327&lt;&gt;0,CS1327&lt;&gt;0,$BB$3&gt;0),"",IF(#REF!="LER","12,",IF(#REF!="LOR","16,",IF(#REF!="LEB","16,",IF(#REF!="LOB","13,",IF(#REF!="HER","30,",IF(#REF!="HOR","34,",IF(#REF!="HEB","34,",IF(#REF!="HOB","29,",""))))))))),"")</f>
        <v/>
      </c>
      <c r="AQ1328" s="76" t="str">
        <f>IF($A1327&lt;&gt;"",IF(OR(CR1327&lt;&gt;0,CS1327&lt;&gt;0,$BB$3&gt;0),"",IF(#REF!="LER","14,",IF(#REF!="LOR","17,",IF(#REF!="LEB","17,",IF(#REF!="LOB","15,",IF(#REF!="HER","32,",IF(#REF!="HOR","35,",IF(#REF!="HEB","35,",IF(#REF!="HOB","31,",""))))))))),"")</f>
        <v/>
      </c>
      <c r="AR1328" s="76" t="str">
        <f>IF($A1327&lt;&gt;"",IF(OR(CR1327&lt;&gt;0,CS1327&lt;&gt;0,$BB$3&gt;0),"",IF(#REF!="LER","16,",IF(#REF!="LOR","18,",IF(#REF!="LEB","18,",IF(#REF!="LOB","17,",IF(#REF!="HER","34,",IF(#REF!="HOR","36,",IF(#REF!="HEB","36,",IF(#REF!="HOB","33,",""))))))))),"")</f>
        <v/>
      </c>
      <c r="AS1328" s="60" t="b">
        <f t="shared" si="2097"/>
        <v>0</v>
      </c>
      <c r="AT1328" s="60" t="b">
        <f t="shared" si="2098"/>
        <v>0</v>
      </c>
      <c r="AU1328" s="60" t="b">
        <f t="shared" si="2099"/>
        <v>0</v>
      </c>
      <c r="AV1328" s="60" t="b">
        <f t="shared" si="2100"/>
        <v>0</v>
      </c>
      <c r="AW1328" s="60" t="b">
        <f t="shared" si="2101"/>
        <v>0</v>
      </c>
      <c r="AX1328" s="60" t="b">
        <f t="shared" si="2102"/>
        <v>0</v>
      </c>
      <c r="AY1328" s="60" t="b">
        <f t="shared" si="2103"/>
        <v>0</v>
      </c>
      <c r="AZ1328" s="131"/>
      <c r="BA1328" s="131">
        <f t="shared" si="2128"/>
        <v>1</v>
      </c>
      <c r="BB1328" s="13">
        <f t="shared" si="2139"/>
        <v>0</v>
      </c>
      <c r="BC1328" s="11">
        <f t="shared" si="2104"/>
        <v>0</v>
      </c>
      <c r="BD1328" s="67" t="e">
        <f t="shared" si="2123"/>
        <v>#REF!</v>
      </c>
      <c r="BE1328" s="76" t="str">
        <f>IF($A1327&lt;&gt;"",IF(OR(EE1327&lt;&gt;0,EF1327&lt;&gt;0,$BB$3&gt;0),"",IF(#REF!="LER","01,",IF(#REF!="LOR","01,",IF(#REF!="LEB","02,",IF(#REF!="LOB","01,",IF(#REF!="HER","19,",IF(#REF!="HOR","19,",IF(#REF!="HEB","20,",IF(#REF!="HOB","19,",""))))))))),"")</f>
        <v/>
      </c>
      <c r="BF1328" s="76" t="str">
        <f>IF($A1327&lt;&gt;"",IF(OR(EE1327&lt;&gt;0,EF1327&lt;&gt;0,$BB$3&gt;0),"",IF(#REF!="LER","02,",IF(#REF!="LOR","03,",IF(#REF!="LEB","04,",IF(#REF!="LOB","02,",IF(#REF!="HER","20,",IF(#REF!="HOR","21,",IF(#REF!="HEB","22,",IF(#REF!="HOB","20,",""))))))))),"")</f>
        <v/>
      </c>
      <c r="BG1328" s="76" t="str">
        <f>IF($A1327&lt;&gt;"",IF(OR(EE1327&lt;&gt;0,EF1327&lt;&gt;0,$BB$3&gt;0),"",IF(#REF!="LER","03,",IF(#REF!="LOR","05,",IF(#REF!="LEB","06,",IF(#REF!="LOB","03,",IF(#REF!="HER","21,",IF(#REF!="HOR","23,",IF(#REF!="HEB","24,",IF(#REF!="HOB","21,",""))))))))),"")</f>
        <v/>
      </c>
      <c r="BH1328" s="76" t="str">
        <f>IF($A1327&lt;&gt;"",IF(OR(EE1327&lt;&gt;0,EF1327&lt;&gt;0,$BB$3&gt;0),"",IF(#REF!="LER","04,",IF(#REF!="LOR","07,",IF(#REF!="LEB","08,",IF(#REF!="LOB","04,",IF(#REF!="HER","22,",IF(#REF!="HOR","25,",IF(#REF!="HEB","26,",IF(#REF!="HOB","22,",""))))))))),"")</f>
        <v/>
      </c>
      <c r="BI1328" s="76" t="str">
        <f>IF($A1327&lt;&gt;"",IF(OR(EE1327&lt;&gt;0,EF1327&lt;&gt;0,$BB$3&gt;0),"",IF(#REF!="LER","05,",IF(#REF!="LOR","09,",IF(#REF!="LEB","10,",IF(#REF!="LOB","05,",IF(#REF!="HER","23,",IF(#REF!="HOR","27,",IF(#REF!="HEB","28,",IF(#REF!="HOB","23,",""))))))))),"")</f>
        <v/>
      </c>
      <c r="BJ1328" s="76" t="str">
        <f>IF($A1327&lt;&gt;"",IF(OR(EE1327&lt;&gt;0,EF1327&lt;&gt;0,$BB$3&gt;0),"",IF(#REF!="LER","06,",IF(#REF!="LOR","11,",IF(#REF!="LEB","11,",IF(#REF!="LOB","06,",IF(#REF!="HER","24,",IF(#REF!="HOR","29,",IF(#REF!="HEB","29,",IF(#REF!="HOB","24,",""))))))))),"")</f>
        <v/>
      </c>
      <c r="BK1328" s="131" t="b">
        <f t="shared" si="2106"/>
        <v>0</v>
      </c>
      <c r="BL1328" s="131" t="b">
        <f t="shared" si="2107"/>
        <v>0</v>
      </c>
      <c r="BM1328" s="131" t="b">
        <f t="shared" si="2108"/>
        <v>0</v>
      </c>
      <c r="BN1328" s="131" t="b">
        <f t="shared" si="2109"/>
        <v>0</v>
      </c>
      <c r="BO1328" s="131" t="b">
        <f t="shared" si="2110"/>
        <v>0</v>
      </c>
      <c r="BP1328" s="131" t="b">
        <f t="shared" si="2111"/>
        <v>0</v>
      </c>
      <c r="BQ1328" s="131"/>
      <c r="BR1328" s="131" t="e">
        <f t="shared" si="2129"/>
        <v>#REF!</v>
      </c>
      <c r="BS1328" s="92">
        <f t="shared" si="2125"/>
        <v>0</v>
      </c>
      <c r="BT1328" s="60"/>
      <c r="BU1328" s="60"/>
      <c r="BV1328" s="67" t="b">
        <f t="shared" si="2144"/>
        <v>0</v>
      </c>
      <c r="BW1328" s="76" t="str">
        <f>IF($A1327&lt;&gt;"",IF(OR(EE1327&lt;&gt;0,EF1327&lt;&gt;0,$BB$3&gt;0),"",IF(#REF!="LER","07,",IF(#REF!="LOR","12,",IF(#REF!="LEB","12,",IF(#REF!="LOB","08,",IF(#REF!="HER","25,",IF(#REF!="HOR","30,",IF(#REF!="HEB","30,",IF(#REF!="HOB","25,",""))))))))),"")</f>
        <v/>
      </c>
      <c r="BX1328" s="76" t="str">
        <f>IF($A1327&lt;&gt;"",IF(OR(EE1327&lt;&gt;0,EF1327&lt;&gt;0,$BB$3&gt;0),"",IF(#REF!="LER","08,",IF(#REF!="LOR","13,",IF(#REF!="LEB","13,",IF(#REF!="LOB","09,",IF(#REF!="HER","26,",IF(#REF!="HOR","31,",IF(#REF!="HEB","31,",IF(#REF!="HOB","26,",""))))))))),"")</f>
        <v/>
      </c>
      <c r="BY1328" s="76" t="str">
        <f>IF($A1327&lt;&gt;"",IF(OR(EE1327&lt;&gt;0,EF1327&lt;&gt;0,$BB$3&gt;0),"",IF(#REF!="LER","09,",IF(#REF!="LOR","14,",IF(#REF!="LEB","14,",IF(#REF!="LOB","10,",IF(#REF!="HER","27,",IF(#REF!="HOR","32,",IF(#REF!="HEB","32,",IF(#REF!="HOB","27,",""))))))))),"")</f>
        <v/>
      </c>
      <c r="BZ1328" s="76" t="str">
        <f>IF($A1327&lt;&gt;"",IF(OR(EE1327&lt;&gt;0,EF1327&lt;&gt;0,$BB$3&gt;0),"",IF(#REF!="LER","10,",IF(#REF!="LOR","15,",IF(#REF!="LEB","15,",IF(#REF!="LOB","11,",IF(#REF!="HER","28,",IF(#REF!="HOR","33,",IF(#REF!="HEB","33,",IF(#REF!="HOB","28,",""))))))))),"")</f>
        <v/>
      </c>
      <c r="CA1328" s="76" t="str">
        <f>IF($A1327&lt;&gt;"",IF(OR(EE1327&lt;&gt;0,EF1327&lt;&gt;0,$BB$3&gt;0),"",IF(#REF!="LER","12,",IF(#REF!="LOR","16,",IF(#REF!="LEB","16,",IF(#REF!="LOB","13,",IF(#REF!="HER","30,",IF(#REF!="HOR","34,",IF(#REF!="HEB","34,",IF(#REF!="HOB","29,",""))))))))),"")</f>
        <v/>
      </c>
      <c r="CB1328" s="76" t="str">
        <f>IF($A1327&lt;&gt;"",IF(OR(EE1327&lt;&gt;0,EF1327&lt;&gt;0,$BB$3&gt;0),"",IF(#REF!="LER","14,",IF(#REF!="LOR","17,",IF(#REF!="LEB","17,",IF(#REF!="LOB","15,",IF(#REF!="HER","32,",IF(#REF!="HOR","35,",IF(#REF!="HEB","35,",IF(#REF!="HOB","31,",""))))))))),"")</f>
        <v/>
      </c>
      <c r="CC1328" s="76" t="str">
        <f>IF($A1327&lt;&gt;"",IF(OR(EE1327&lt;&gt;0,EF1327&lt;&gt;0,$BB$3&gt;0),"",IF(#REF!="LER","16,",IF(#REF!="LOR","18,",IF(#REF!="LEB","18,",IF(#REF!="LOB","17,",IF(#REF!="HER","34,",IF(#REF!="HOR","36,",IF(#REF!="HEB","36,",IF(#REF!="HOB","33,",""))))))))),"")</f>
        <v/>
      </c>
      <c r="CD1328" s="60" t="b">
        <f t="shared" si="2112"/>
        <v>0</v>
      </c>
      <c r="CE1328" s="60" t="b">
        <f t="shared" si="2113"/>
        <v>0</v>
      </c>
      <c r="CF1328" s="60" t="b">
        <f t="shared" si="2114"/>
        <v>0</v>
      </c>
      <c r="CG1328" s="60" t="b">
        <f t="shared" si="2115"/>
        <v>0</v>
      </c>
      <c r="CH1328" s="60" t="b">
        <f t="shared" si="2116"/>
        <v>0</v>
      </c>
      <c r="CI1328" s="60" t="b">
        <f t="shared" si="2117"/>
        <v>0</v>
      </c>
      <c r="CJ1328" s="60" t="b">
        <f t="shared" si="2118"/>
        <v>0</v>
      </c>
      <c r="CK1328" s="131"/>
      <c r="CL1328" s="131" t="e">
        <f t="shared" si="2085"/>
        <v>#REF!</v>
      </c>
      <c r="CM1328" s="92" t="e">
        <f t="shared" si="2126"/>
        <v>#REF!</v>
      </c>
      <c r="CN1328" s="13" t="e">
        <f t="shared" si="2140"/>
        <v>#REF!</v>
      </c>
      <c r="CO1328" s="11" t="e">
        <f t="shared" si="2119"/>
        <v>#REF!</v>
      </c>
      <c r="CP1328" s="13">
        <f t="shared" si="2138"/>
        <v>0</v>
      </c>
      <c r="CQ1328" s="11">
        <f t="shared" si="2141"/>
        <v>0</v>
      </c>
      <c r="CR1328" s="57">
        <f t="shared" si="2089"/>
        <v>0</v>
      </c>
      <c r="CS1328" s="57">
        <f t="shared" si="2090"/>
        <v>0</v>
      </c>
      <c r="CT1328" s="57">
        <f t="shared" si="2086"/>
        <v>0</v>
      </c>
      <c r="CU1328" s="24"/>
      <c r="CV1328" s="24"/>
      <c r="CW1328" s="24"/>
      <c r="CX1328" s="24"/>
      <c r="CY1328" s="24"/>
      <c r="CZ1328" s="24"/>
      <c r="DA1328" s="24"/>
      <c r="DB1328" s="24"/>
      <c r="DC1328" s="24"/>
      <c r="DD1328" s="64"/>
      <c r="DE1328" s="39"/>
      <c r="DF1328" s="39"/>
      <c r="DG1328" s="39"/>
      <c r="DH1328" s="39"/>
      <c r="DI1328" s="83"/>
      <c r="DJ1328" s="39"/>
      <c r="DK1328" s="22"/>
      <c r="DL1328" s="22"/>
      <c r="DM1328" s="32"/>
      <c r="DN1328" s="22"/>
      <c r="DO1328" s="22"/>
      <c r="DP1328" s="22"/>
      <c r="DQ1328" s="22"/>
      <c r="DR1328" s="22"/>
      <c r="DS1328" s="22"/>
      <c r="DT1328" s="22"/>
      <c r="DU1328" s="22"/>
      <c r="DV1328" s="22"/>
      <c r="DW1328" s="22"/>
      <c r="DX1328" s="22"/>
      <c r="DY1328" s="22"/>
      <c r="DZ1328" s="22"/>
      <c r="EA1328" s="32"/>
      <c r="EB1328" s="22"/>
      <c r="EC1328" s="22"/>
      <c r="EG1328" s="22"/>
      <c r="EH1328"/>
    </row>
    <row r="1329" spans="1:138" s="23" customFormat="1" x14ac:dyDescent="0.2">
      <c r="A1329" s="127"/>
      <c r="B1329" s="61" t="str">
        <f>IF(A1329="","",IF(U1330="","DB",U1330&amp;V1330&amp;W1330&amp;X1330&amp;Y1330&amp;Z1330&amp;AL1330&amp;AM1330&amp;AN1330&amp;AO1330&amp;AP1330&amp;AQ1330&amp;AR1330&amp;#REF!))</f>
        <v/>
      </c>
      <c r="C1329" s="7" t="str">
        <f t="shared" si="2131"/>
        <v/>
      </c>
      <c r="D1329" s="60">
        <f t="shared" si="2137"/>
        <v>0</v>
      </c>
      <c r="E1329" s="7" t="str">
        <f t="shared" si="2088"/>
        <v/>
      </c>
      <c r="F1329" s="72" t="str">
        <f t="shared" si="2142"/>
        <v/>
      </c>
      <c r="G1329" s="73">
        <f t="shared" si="2132"/>
        <v>0</v>
      </c>
      <c r="H1329" s="112">
        <f t="shared" si="2133"/>
        <v>0</v>
      </c>
      <c r="I1329" s="112">
        <f t="shared" si="2134"/>
        <v>0</v>
      </c>
      <c r="J1329" s="74" t="e">
        <f>COUNTIF(#REF!,"E")</f>
        <v>#REF!</v>
      </c>
      <c r="K1329" s="74" t="e">
        <f>COUNTIF(#REF!,"O")</f>
        <v>#REF!</v>
      </c>
      <c r="L1329" s="74" t="e">
        <f t="shared" si="2135"/>
        <v>#REF!</v>
      </c>
      <c r="M1329" s="113" t="e">
        <f t="shared" si="2136"/>
        <v>#REF!</v>
      </c>
      <c r="N1329" s="60"/>
      <c r="O1329" s="61"/>
      <c r="P1329" s="61"/>
      <c r="Q1329" s="61"/>
      <c r="R1329" s="61"/>
      <c r="S1329" s="7"/>
      <c r="T1329" s="67" t="e">
        <f t="shared" si="2120"/>
        <v>#REF!</v>
      </c>
      <c r="U1329" s="76" t="str">
        <f>IF($A1328&lt;&gt;"",IF(OR(CR1328&lt;&gt;0,CS1328&lt;&gt;0,#REF!&lt;$BB$3),"",IF(#REF!="LER","01,",IF(#REF!="LOR","01,",IF(#REF!="LEB","02,",IF(#REF!="LOB","01,",IF(#REF!="HER","19,",IF(#REF!="HOR","19,",IF(#REF!="HEB","20,",IF(#REF!="HOB","19,",""))))))))),"")</f>
        <v/>
      </c>
      <c r="V1329" s="76" t="str">
        <f>IF($A1328&lt;&gt;"",IF(OR(CR1328&lt;&gt;0,CS1328&lt;&gt;0,#REF!&lt;$BB$3),"",IF(#REF!="LER","02,",IF(#REF!="LOR","03,",IF(#REF!="LEB","04,",IF(#REF!="LOB","02,",IF(#REF!="HER","20,",IF(#REF!="HOR","21,",IF(#REF!="HEB","22,",IF(#REF!="HOB","20,",""))))))))),"")</f>
        <v/>
      </c>
      <c r="W1329" s="76" t="str">
        <f>IF($A1328&lt;&gt;"",IF(OR(CR1328&lt;&gt;0,CS1328&lt;&gt;0,#REF!&lt;$BB$3),"",IF(#REF!="LER","03,",IF(#REF!="LOR","05,",IF(#REF!="LEB","06,",IF(#REF!="LOB","03,",IF(#REF!="HER","21,",IF(#REF!="HOR","23,",IF(#REF!="HEB","24,",IF(#REF!="HOB","21,",""))))))))),"")</f>
        <v/>
      </c>
      <c r="X1329" s="76" t="str">
        <f>IF($A1328&lt;&gt;"",IF(OR(CR1328&lt;&gt;0,CS1328&lt;&gt;0,#REF!&lt;$BB$3),"",IF(#REF!="LER","04,",IF(#REF!="LOR","07,",IF(#REF!="LEB","08,",IF(#REF!="LOB","04,",IF(#REF!="HER","22,",IF(#REF!="HOR","25,",IF(#REF!="HEB","26,",IF(#REF!="HOB","22,",""))))))))),"")</f>
        <v/>
      </c>
      <c r="Y1329" s="76" t="str">
        <f>IF($A1328&lt;&gt;"",IF(OR(CR1328&lt;&gt;0,CS1328&lt;&gt;0,#REF!&lt;$BB$3),"",IF(#REF!="LER","05,",IF(#REF!="LOR","09,",IF(#REF!="LEB","10,",IF(#REF!="LOB","05,",IF(#REF!="HER","23,",IF(#REF!="HOR","27,",IF(#REF!="HEB","28,",IF(#REF!="HOB","23,",""))))))))),"")</f>
        <v/>
      </c>
      <c r="Z1329" s="76" t="str">
        <f>IF($A1328&lt;&gt;"",IF(OR(CR1328&lt;&gt;0,CS1328&lt;&gt;0,#REF!&lt;$BB$3),"",IF(#REF!="LER","06,",IF(#REF!="LOR","11,",IF(#REF!="LEB","11,",IF(#REF!="LOB","06,",IF(#REF!="HER","24,",IF(#REF!="HOR","29,",IF(#REF!="HEB","29,",IF(#REF!="HOB","24,",""))))))))),"")</f>
        <v/>
      </c>
      <c r="AA1329" s="131" t="b">
        <f t="shared" si="2091"/>
        <v>0</v>
      </c>
      <c r="AB1329" s="131" t="b">
        <f t="shared" si="2092"/>
        <v>0</v>
      </c>
      <c r="AC1329" s="131" t="b">
        <f t="shared" si="2093"/>
        <v>0</v>
      </c>
      <c r="AD1329" s="131" t="b">
        <f t="shared" si="2094"/>
        <v>0</v>
      </c>
      <c r="AE1329" s="131" t="b">
        <f t="shared" si="2095"/>
        <v>0</v>
      </c>
      <c r="AF1329" s="131" t="b">
        <f t="shared" si="2096"/>
        <v>0</v>
      </c>
      <c r="AG1329" s="131"/>
      <c r="AH1329" s="131" t="e">
        <f t="shared" si="2127"/>
        <v>#REF!</v>
      </c>
      <c r="AI1329" s="60"/>
      <c r="AJ1329" s="60"/>
      <c r="AK1329" s="67" t="b">
        <f t="shared" si="2143"/>
        <v>0</v>
      </c>
      <c r="AL1329" s="76" t="str">
        <f>IF($A1328&lt;&gt;"",IF(OR(CR1328&lt;&gt;0,CS1328&lt;&gt;0,#REF!&lt;$BB$3),"",IF(#REF!="LER","07,",IF(#REF!="LOR","12,",IF(#REF!="LEB","12,",IF(#REF!="LOB","08,",IF(#REF!="HER","25,",IF(#REF!="HOR","30,",IF(#REF!="HEB","30,",IF(#REF!="HOB","25,",""))))))))),"")</f>
        <v/>
      </c>
      <c r="AM1329" s="76" t="str">
        <f>IF($A1328&lt;&gt;"",IF(OR(CR1328&lt;&gt;0,CS1328&lt;&gt;0,#REF!&lt;$BB$3),"",IF(#REF!="LER","08,",IF(#REF!="LOR","13,",IF(#REF!="LEB","13,",IF(#REF!="LOB","09,",IF(#REF!="HER","26,",IF(#REF!="HOR","31,",IF(#REF!="HEB","31,",IF(#REF!="HOB","26,",""))))))))),"")</f>
        <v/>
      </c>
      <c r="AN1329" s="118" t="str">
        <f t="shared" si="2122"/>
        <v/>
      </c>
      <c r="AO1329" s="76" t="str">
        <f>IF($A1328&lt;&gt;"",IF(OR(CR1328&lt;&gt;0,CS1328&lt;&gt;0,#REF!&lt;$BB$3),"",IF(#REF!="LER","10,",IF(#REF!="LOR","15,",IF(#REF!="LEB","15,",IF(#REF!="LOB","11,",IF(#REF!="HER","28,",IF(#REF!="HOR","33,",IF(#REF!="HEB","33,",IF(#REF!="HOB","28,",""))))))))),"")</f>
        <v/>
      </c>
      <c r="AP1329" s="76" t="str">
        <f>IF($A1328&lt;&gt;"",IF(OR(CR1328&lt;&gt;0,CS1328&lt;&gt;0,#REF!&lt;$BB$3),"",IF(#REF!="LER","12,",IF(#REF!="LOR","16,",IF(#REF!="LEB","16,",IF(#REF!="LOB","13,",IF(#REF!="HER","30,",IF(#REF!="HOR","34,",IF(#REF!="HEB","34,",IF(#REF!="HOB","29,",""))))))))),"")</f>
        <v/>
      </c>
      <c r="AQ1329" s="76" t="str">
        <f>IF($A1328&lt;&gt;"",IF(OR(CR1328&lt;&gt;0,CS1328&lt;&gt;0,#REF!&lt;$BB$3),"",IF(#REF!="LER","14,",IF(#REF!="LOR","17,",IF(#REF!="LEB","17,",IF(#REF!="LOB","15,",IF(#REF!="HER","32,",IF(#REF!="HOR","35,",IF(#REF!="HEB","35,",IF(#REF!="HOB","31,",""))))))))),"")</f>
        <v/>
      </c>
      <c r="AR1329" s="76" t="str">
        <f>IF($A1328&lt;&gt;"",IF(OR(CR1328&lt;&gt;0,CS1328&lt;&gt;0,#REF!&lt;$BB$3),"",IF(#REF!="LER","16,",IF(#REF!="LOR","18,",IF(#REF!="LEB","18,",IF(#REF!="LOB","17,",IF(#REF!="HER","34,",IF(#REF!="HOR","36,",IF(#REF!="HEB","36,",IF(#REF!="HOB","33,",""))))))))),"")</f>
        <v/>
      </c>
      <c r="AS1329" s="60" t="b">
        <f t="shared" si="2097"/>
        <v>0</v>
      </c>
      <c r="AT1329" s="60" t="b">
        <f t="shared" si="2098"/>
        <v>0</v>
      </c>
      <c r="AU1329" s="60" t="b">
        <f t="shared" si="2099"/>
        <v>0</v>
      </c>
      <c r="AV1329" s="60" t="b">
        <f t="shared" si="2100"/>
        <v>0</v>
      </c>
      <c r="AW1329" s="60" t="b">
        <f t="shared" si="2101"/>
        <v>0</v>
      </c>
      <c r="AX1329" s="60" t="b">
        <f t="shared" si="2102"/>
        <v>0</v>
      </c>
      <c r="AY1329" s="60" t="b">
        <f t="shared" si="2103"/>
        <v>0</v>
      </c>
      <c r="AZ1329" s="131"/>
      <c r="BA1329" s="131">
        <f t="shared" si="2128"/>
        <v>1</v>
      </c>
      <c r="BB1329" s="13">
        <f t="shared" si="2139"/>
        <v>0</v>
      </c>
      <c r="BC1329" s="11">
        <f t="shared" si="2104"/>
        <v>0</v>
      </c>
      <c r="BD1329" s="67" t="e">
        <f t="shared" si="2123"/>
        <v>#REF!</v>
      </c>
      <c r="BE1329" s="76" t="str">
        <f>IF($A1328&lt;&gt;"",IF(OR(EE1328&lt;&gt;0,EF1328&lt;&gt;0,#REF!&lt;$BB$3),"",IF(#REF!="LER","01,",IF(#REF!="LOR","01,",IF(#REF!="LEB","02,",IF(#REF!="LOB","01,",IF(#REF!="HER","19,",IF(#REF!="HOR","19,",IF(#REF!="HEB","20,",IF(#REF!="HOB","19,",""))))))))),"")</f>
        <v/>
      </c>
      <c r="BF1329" s="76" t="str">
        <f>IF($A1328&lt;&gt;"",IF(OR(EE1328&lt;&gt;0,EF1328&lt;&gt;0,#REF!&lt;$BB$3),"",IF(#REF!="LER","02,",IF(#REF!="LOR","03,",IF(#REF!="LEB","04,",IF(#REF!="LOB","02,",IF(#REF!="HER","20,",IF(#REF!="HOR","21,",IF(#REF!="HEB","22,",IF(#REF!="HOB","20,",""))))))))),"")</f>
        <v/>
      </c>
      <c r="BG1329" s="76" t="str">
        <f>IF($A1328&lt;&gt;"",IF(OR(EE1328&lt;&gt;0,EF1328&lt;&gt;0,#REF!&lt;$BB$3),"",IF(#REF!="LER","03,",IF(#REF!="LOR","05,",IF(#REF!="LEB","06,",IF(#REF!="LOB","03,",IF(#REF!="HER","21,",IF(#REF!="HOR","23,",IF(#REF!="HEB","24,",IF(#REF!="HOB","21,",""))))))))),"")</f>
        <v/>
      </c>
      <c r="BH1329" s="76" t="str">
        <f>IF($A1328&lt;&gt;"",IF(OR(EE1328&lt;&gt;0,EF1328&lt;&gt;0,#REF!&lt;$BB$3),"",IF(#REF!="LER","04,",IF(#REF!="LOR","07,",IF(#REF!="LEB","08,",IF(#REF!="LOB","04,",IF(#REF!="HER","22,",IF(#REF!="HOR","25,",IF(#REF!="HEB","26,",IF(#REF!="HOB","22,",""))))))))),"")</f>
        <v/>
      </c>
      <c r="BI1329" s="76" t="str">
        <f>IF($A1328&lt;&gt;"",IF(OR(EE1328&lt;&gt;0,EF1328&lt;&gt;0,#REF!&lt;$BB$3),"",IF(#REF!="LER","05,",IF(#REF!="LOR","09,",IF(#REF!="LEB","10,",IF(#REF!="LOB","05,",IF(#REF!="HER","23,",IF(#REF!="HOR","27,",IF(#REF!="HEB","28,",IF(#REF!="HOB","23,",""))))))))),"")</f>
        <v/>
      </c>
      <c r="BJ1329" s="76" t="str">
        <f>IF($A1328&lt;&gt;"",IF(OR(EE1328&lt;&gt;0,EF1328&lt;&gt;0,#REF!&lt;$BB$3),"",IF(#REF!="LER","06,",IF(#REF!="LOR","11,",IF(#REF!="LEB","11,",IF(#REF!="LOB","06,",IF(#REF!="HER","24,",IF(#REF!="HOR","29,",IF(#REF!="HEB","29,",IF(#REF!="HOB","24,",""))))))))),"")</f>
        <v/>
      </c>
      <c r="BK1329" s="131" t="b">
        <f t="shared" si="2106"/>
        <v>0</v>
      </c>
      <c r="BL1329" s="131" t="b">
        <f t="shared" si="2107"/>
        <v>0</v>
      </c>
      <c r="BM1329" s="131" t="b">
        <f t="shared" si="2108"/>
        <v>0</v>
      </c>
      <c r="BN1329" s="131" t="b">
        <f t="shared" si="2109"/>
        <v>0</v>
      </c>
      <c r="BO1329" s="131" t="b">
        <f t="shared" si="2110"/>
        <v>0</v>
      </c>
      <c r="BP1329" s="131" t="b">
        <f t="shared" si="2111"/>
        <v>0</v>
      </c>
      <c r="BQ1329" s="131"/>
      <c r="BR1329" s="131" t="e">
        <f t="shared" si="2129"/>
        <v>#REF!</v>
      </c>
      <c r="BS1329" s="92">
        <f t="shared" si="2125"/>
        <v>0</v>
      </c>
      <c r="BT1329" s="60"/>
      <c r="BU1329" s="60"/>
      <c r="BV1329" s="67" t="b">
        <f t="shared" si="2144"/>
        <v>0</v>
      </c>
      <c r="BW1329" s="76" t="str">
        <f>IF($A1328&lt;&gt;"",IF(OR(EE1328&lt;&gt;0,EF1328&lt;&gt;0,#REF!&lt;$BB$3),"",IF(#REF!="LER","07,",IF(#REF!="LOR","12,",IF(#REF!="LEB","12,",IF(#REF!="LOB","08,",IF(#REF!="HER","25,",IF(#REF!="HOR","30,",IF(#REF!="HEB","30,",IF(#REF!="HOB","25,",""))))))))),"")</f>
        <v/>
      </c>
      <c r="BX1329" s="76" t="str">
        <f>IF($A1328&lt;&gt;"",IF(OR(EE1328&lt;&gt;0,EF1328&lt;&gt;0,#REF!&lt;$BB$3),"",IF(#REF!="LER","08,",IF(#REF!="LOR","13,",IF(#REF!="LEB","13,",IF(#REF!="LOB","09,",IF(#REF!="HER","26,",IF(#REF!="HOR","31,",IF(#REF!="HEB","31,",IF(#REF!="HOB","26,",""))))))))),"")</f>
        <v/>
      </c>
      <c r="BY1329" s="76" t="str">
        <f>IF($A1328&lt;&gt;"",IF(OR(EE1328&lt;&gt;0,EF1328&lt;&gt;0,#REF!&lt;$BB$3),"",IF(#REF!="LER","09,",IF(#REF!="LOR","14,",IF(#REF!="LEB","14,",IF(#REF!="LOB","10,",IF(#REF!="HER","27,",IF(#REF!="HOR","32,",IF(#REF!="HEB","32,",IF(#REF!="HOB","27,",""))))))))),"")</f>
        <v/>
      </c>
      <c r="BZ1329" s="76" t="str">
        <f>IF($A1328&lt;&gt;"",IF(OR(EE1328&lt;&gt;0,EF1328&lt;&gt;0,#REF!&lt;$BB$3),"",IF(#REF!="LER","10,",IF(#REF!="LOR","15,",IF(#REF!="LEB","15,",IF(#REF!="LOB","11,",IF(#REF!="HER","28,",IF(#REF!="HOR","33,",IF(#REF!="HEB","33,",IF(#REF!="HOB","28,",""))))))))),"")</f>
        <v/>
      </c>
      <c r="CA1329" s="76" t="str">
        <f>IF($A1328&lt;&gt;"",IF(OR(EE1328&lt;&gt;0,EF1328&lt;&gt;0,#REF!&lt;$BB$3),"",IF(#REF!="LER","12,",IF(#REF!="LOR","16,",IF(#REF!="LEB","16,",IF(#REF!="LOB","13,",IF(#REF!="HER","30,",IF(#REF!="HOR","34,",IF(#REF!="HEB","34,",IF(#REF!="HOB","29,",""))))))))),"")</f>
        <v/>
      </c>
      <c r="CB1329" s="76" t="str">
        <f>IF($A1328&lt;&gt;"",IF(OR(EE1328&lt;&gt;0,EF1328&lt;&gt;0,#REF!&lt;$BB$3),"",IF(#REF!="LER","14,",IF(#REF!="LOR","17,",IF(#REF!="LEB","17,",IF(#REF!="LOB","15,",IF(#REF!="HER","32,",IF(#REF!="HOR","35,",IF(#REF!="HEB","35,",IF(#REF!="HOB","31,",""))))))))),"")</f>
        <v/>
      </c>
      <c r="CC1329" s="76" t="str">
        <f>IF($A1328&lt;&gt;"",IF(OR(EE1328&lt;&gt;0,EF1328&lt;&gt;0,#REF!&lt;$BB$3),"",IF(#REF!="LER","16,",IF(#REF!="LOR","18,",IF(#REF!="LEB","18,",IF(#REF!="LOB","17,",IF(#REF!="HER","34,",IF(#REF!="HOR","36,",IF(#REF!="HEB","36,",IF(#REF!="HOB","33,",""))))))))),"")</f>
        <v/>
      </c>
      <c r="CD1329" s="60" t="b">
        <f t="shared" si="2112"/>
        <v>0</v>
      </c>
      <c r="CE1329" s="60" t="b">
        <f t="shared" si="2113"/>
        <v>0</v>
      </c>
      <c r="CF1329" s="60" t="b">
        <f t="shared" si="2114"/>
        <v>0</v>
      </c>
      <c r="CG1329" s="60" t="b">
        <f t="shared" si="2115"/>
        <v>0</v>
      </c>
      <c r="CH1329" s="60" t="b">
        <f t="shared" si="2116"/>
        <v>0</v>
      </c>
      <c r="CI1329" s="60" t="b">
        <f t="shared" si="2117"/>
        <v>0</v>
      </c>
      <c r="CJ1329" s="60" t="b">
        <f t="shared" si="2118"/>
        <v>0</v>
      </c>
      <c r="CK1329" s="131"/>
      <c r="CL1329" s="131" t="e">
        <f t="shared" ref="CL1329:CL1384" si="2145">IF(CO1329&gt;0,1,IF(AND(BK1328=1,BK1329=2,CK1329&gt;6),CL1328+1,IF(AND(BL1328=1,BL1329=2,CK1329&gt;8),CL1328+1,IF(AND(BM1328=1,BM1329=2,CK1329&gt;6),CL1328+1,CL1328))))</f>
        <v>#REF!</v>
      </c>
      <c r="CM1329" s="92" t="e">
        <f t="shared" si="2126"/>
        <v>#REF!</v>
      </c>
      <c r="CN1329" s="13" t="e">
        <f t="shared" si="2140"/>
        <v>#REF!</v>
      </c>
      <c r="CO1329" s="11" t="e">
        <f t="shared" si="2119"/>
        <v>#REF!</v>
      </c>
      <c r="CP1329" s="13">
        <f t="shared" si="2138"/>
        <v>0</v>
      </c>
      <c r="CQ1329" s="11">
        <f t="shared" si="2141"/>
        <v>0</v>
      </c>
      <c r="CR1329" s="57">
        <f t="shared" si="2089"/>
        <v>0</v>
      </c>
      <c r="CS1329" s="57">
        <f t="shared" si="2090"/>
        <v>0</v>
      </c>
      <c r="CT1329" s="57">
        <f t="shared" si="2086"/>
        <v>0</v>
      </c>
      <c r="CU1329" s="24"/>
      <c r="CV1329" s="24"/>
      <c r="CW1329" s="24"/>
      <c r="CX1329" s="24"/>
      <c r="CY1329" s="24"/>
      <c r="CZ1329" s="24"/>
      <c r="DA1329" s="24"/>
      <c r="DB1329" s="24"/>
      <c r="DC1329" s="24"/>
      <c r="DD1329" s="64"/>
      <c r="DE1329" s="39"/>
      <c r="DF1329" s="39"/>
      <c r="DG1329" s="39"/>
      <c r="DH1329" s="39"/>
      <c r="DI1329" s="83"/>
      <c r="DJ1329" s="39"/>
      <c r="DK1329" s="22"/>
      <c r="DL1329" s="22"/>
      <c r="DM1329" s="32"/>
      <c r="DN1329" s="22"/>
      <c r="DO1329" s="22"/>
      <c r="DP1329" s="22"/>
      <c r="DQ1329" s="22"/>
      <c r="DR1329" s="22"/>
      <c r="DS1329" s="22"/>
      <c r="DT1329" s="22"/>
      <c r="DU1329" s="22"/>
      <c r="DV1329" s="22"/>
      <c r="DW1329" s="22"/>
      <c r="DX1329" s="22"/>
      <c r="DY1329" s="22"/>
      <c r="DZ1329" s="22"/>
      <c r="EA1329" s="32"/>
      <c r="EB1329" s="22"/>
      <c r="EC1329" s="22"/>
      <c r="EG1329" s="22"/>
      <c r="EH1329"/>
    </row>
    <row r="1330" spans="1:138" s="23" customFormat="1" x14ac:dyDescent="0.2">
      <c r="A1330" s="127"/>
      <c r="B1330" s="61" t="str">
        <f>IF(A1330="","",IF(U1331="","DB",U1331&amp;V1331&amp;W1331&amp;X1331&amp;Y1331&amp;Z1331&amp;AL1331&amp;AM1331&amp;AN1331&amp;AO1331&amp;AP1331&amp;AQ1331&amp;AR1331&amp;#REF!))</f>
        <v/>
      </c>
      <c r="C1330" s="7" t="str">
        <f t="shared" si="2131"/>
        <v/>
      </c>
      <c r="D1330" s="60">
        <f t="shared" si="2137"/>
        <v>0</v>
      </c>
      <c r="E1330" s="7" t="str">
        <f t="shared" si="2088"/>
        <v/>
      </c>
      <c r="F1330" s="72" t="str">
        <f t="shared" si="2142"/>
        <v/>
      </c>
      <c r="G1330" s="73">
        <f t="shared" si="2132"/>
        <v>0</v>
      </c>
      <c r="H1330" s="112">
        <f t="shared" si="2133"/>
        <v>0</v>
      </c>
      <c r="I1330" s="112">
        <f t="shared" si="2134"/>
        <v>0</v>
      </c>
      <c r="J1330" s="74" t="e">
        <f>COUNTIF(#REF!,"E")</f>
        <v>#REF!</v>
      </c>
      <c r="K1330" s="74" t="e">
        <f>COUNTIF(#REF!,"O")</f>
        <v>#REF!</v>
      </c>
      <c r="L1330" s="74" t="e">
        <f t="shared" si="2135"/>
        <v>#REF!</v>
      </c>
      <c r="M1330" s="113" t="e">
        <f t="shared" si="2136"/>
        <v>#REF!</v>
      </c>
      <c r="N1330" s="60"/>
      <c r="O1330" s="61"/>
      <c r="P1330" s="61"/>
      <c r="Q1330" s="61"/>
      <c r="R1330" s="61"/>
      <c r="S1330" s="7"/>
      <c r="T1330" s="67" t="e">
        <f t="shared" si="2120"/>
        <v>#REF!</v>
      </c>
      <c r="U1330" s="76" t="str">
        <f>IF($A1329&lt;&gt;"",IF(OR(CR1329&lt;&gt;0,CS1329&lt;&gt;0,#REF!&lt;$BB$3),"",IF(#REF!="LER","01,",IF(#REF!="LOR","01,",IF(#REF!="LEB","02,",IF(#REF!="LOB","01,",IF(#REF!="HER","19,",IF(#REF!="HOR","19,",IF(#REF!="HEB","20,",IF(#REF!="HOB","19,",""))))))))),"")</f>
        <v/>
      </c>
      <c r="V1330" s="76" t="str">
        <f>IF($A1329&lt;&gt;"",IF(OR(CR1329&lt;&gt;0,CS1329&lt;&gt;0,#REF!&lt;$BB$3),"",IF(#REF!="LER","02,",IF(#REF!="LOR","03,",IF(#REF!="LEB","04,",IF(#REF!="LOB","02,",IF(#REF!="HER","20,",IF(#REF!="HOR","21,",IF(#REF!="HEB","22,",IF(#REF!="HOB","20,",""))))))))),"")</f>
        <v/>
      </c>
      <c r="W1330" s="76" t="str">
        <f>IF($A1329&lt;&gt;"",IF(OR(CR1329&lt;&gt;0,CS1329&lt;&gt;0,#REF!&lt;$BB$3),"",IF(#REF!="LER","03,",IF(#REF!="LOR","05,",IF(#REF!="LEB","06,",IF(#REF!="LOB","03,",IF(#REF!="HER","21,",IF(#REF!="HOR","23,",IF(#REF!="HEB","24,",IF(#REF!="HOB","21,",""))))))))),"")</f>
        <v/>
      </c>
      <c r="X1330" s="76" t="str">
        <f>IF($A1329&lt;&gt;"",IF(OR(CR1329&lt;&gt;0,CS1329&lt;&gt;0,#REF!&lt;$BB$3),"",IF(#REF!="LER","04,",IF(#REF!="LOR","07,",IF(#REF!="LEB","08,",IF(#REF!="LOB","04,",IF(#REF!="HER","22,",IF(#REF!="HOR","25,",IF(#REF!="HEB","26,",IF(#REF!="HOB","22,",""))))))))),"")</f>
        <v/>
      </c>
      <c r="Y1330" s="76" t="str">
        <f>IF($A1329&lt;&gt;"",IF(OR(CR1329&lt;&gt;0,CS1329&lt;&gt;0,#REF!&lt;$BB$3),"",IF(#REF!="LER","05,",IF(#REF!="LOR","09,",IF(#REF!="LEB","10,",IF(#REF!="LOB","05,",IF(#REF!="HER","23,",IF(#REF!="HOR","27,",IF(#REF!="HEB","28,",IF(#REF!="HOB","23,",""))))))))),"")</f>
        <v/>
      </c>
      <c r="Z1330" s="76" t="str">
        <f>IF($A1329&lt;&gt;"",IF(OR(CR1329&lt;&gt;0,CS1329&lt;&gt;0,#REF!&lt;$BB$3),"",IF(#REF!="LER","06,",IF(#REF!="LOR","11,",IF(#REF!="LEB","11,",IF(#REF!="LOB","06,",IF(#REF!="HER","24,",IF(#REF!="HOR","29,",IF(#REF!="HEB","29,",IF(#REF!="HOB","24,",""))))))))),"")</f>
        <v/>
      </c>
      <c r="AA1330" s="131" t="b">
        <f t="shared" si="2091"/>
        <v>0</v>
      </c>
      <c r="AB1330" s="131" t="b">
        <f t="shared" si="2092"/>
        <v>0</v>
      </c>
      <c r="AC1330" s="131" t="b">
        <f t="shared" si="2093"/>
        <v>0</v>
      </c>
      <c r="AD1330" s="131" t="b">
        <f t="shared" si="2094"/>
        <v>0</v>
      </c>
      <c r="AE1330" s="131" t="b">
        <f t="shared" si="2095"/>
        <v>0</v>
      </c>
      <c r="AF1330" s="131" t="b">
        <f t="shared" si="2096"/>
        <v>0</v>
      </c>
      <c r="AG1330" s="131"/>
      <c r="AH1330" s="131" t="e">
        <f t="shared" si="2127"/>
        <v>#REF!</v>
      </c>
      <c r="AI1330" s="60"/>
      <c r="AJ1330" s="60"/>
      <c r="AK1330" s="67" t="b">
        <f t="shared" si="2143"/>
        <v>0</v>
      </c>
      <c r="AL1330" s="76" t="str">
        <f>IF($A1329&lt;&gt;"",IF(OR(CR1329&lt;&gt;0,CS1329&lt;&gt;0,#REF!&lt;$BB$3),"",IF(#REF!="LER","07,",IF(#REF!="LOR","12,",IF(#REF!="LEB","12,",IF(#REF!="LOB","08,",IF(#REF!="HER","25,",IF(#REF!="HOR","30,",IF(#REF!="HEB","30,",IF(#REF!="HOB","25,",""))))))))),"")</f>
        <v/>
      </c>
      <c r="AM1330" s="76" t="str">
        <f>IF($A1329&lt;&gt;"",IF(OR(CR1329&lt;&gt;0,CS1329&lt;&gt;0,#REF!&lt;$BB$3),"",IF(#REF!="LER","08,",IF(#REF!="LOR","13,",IF(#REF!="LEB","13,",IF(#REF!="LOB","09,",IF(#REF!="HER","26,",IF(#REF!="HOR","31,",IF(#REF!="HEB","31,",IF(#REF!="HOB","26,",""))))))))),"")</f>
        <v/>
      </c>
      <c r="AN1330" s="118" t="str">
        <f t="shared" si="2122"/>
        <v/>
      </c>
      <c r="AO1330" s="76" t="str">
        <f>IF($A1329&lt;&gt;"",IF(OR(CR1329&lt;&gt;0,CS1329&lt;&gt;0,#REF!&lt;$BB$3),"",IF(#REF!="LER","10,",IF(#REF!="LOR","15,",IF(#REF!="LEB","15,",IF(#REF!="LOB","11,",IF(#REF!="HER","28,",IF(#REF!="HOR","33,",IF(#REF!="HEB","33,",IF(#REF!="HOB","28,",""))))))))),"")</f>
        <v/>
      </c>
      <c r="AP1330" s="76" t="str">
        <f>IF($A1329&lt;&gt;"",IF(OR(CR1329&lt;&gt;0,CS1329&lt;&gt;0,#REF!&lt;$BB$3),"",IF(#REF!="LER","12,",IF(#REF!="LOR","16,",IF(#REF!="LEB","16,",IF(#REF!="LOB","13,",IF(#REF!="HER","30,",IF(#REF!="HOR","34,",IF(#REF!="HEB","34,",IF(#REF!="HOB","29,",""))))))))),"")</f>
        <v/>
      </c>
      <c r="AQ1330" s="76" t="str">
        <f>IF($A1329&lt;&gt;"",IF(OR(CR1329&lt;&gt;0,CS1329&lt;&gt;0,#REF!&lt;$BB$3),"",IF(#REF!="LER","14,",IF(#REF!="LOR","17,",IF(#REF!="LEB","17,",IF(#REF!="LOB","15,",IF(#REF!="HER","32,",IF(#REF!="HOR","35,",IF(#REF!="HEB","35,",IF(#REF!="HOB","31,",""))))))))),"")</f>
        <v/>
      </c>
      <c r="AR1330" s="76" t="str">
        <f>IF($A1329&lt;&gt;"",IF(OR(CR1329&lt;&gt;0,CS1329&lt;&gt;0,#REF!&lt;$BB$3),"",IF(#REF!="LER","16,",IF(#REF!="LOR","18,",IF(#REF!="LEB","18,",IF(#REF!="LOB","17,",IF(#REF!="HER","34,",IF(#REF!="HOR","36,",IF(#REF!="HEB","36,",IF(#REF!="HOB","33,",""))))))))),"")</f>
        <v/>
      </c>
      <c r="AS1330" s="60" t="b">
        <f t="shared" si="2097"/>
        <v>0</v>
      </c>
      <c r="AT1330" s="60" t="b">
        <f t="shared" si="2098"/>
        <v>0</v>
      </c>
      <c r="AU1330" s="60" t="b">
        <f t="shared" si="2099"/>
        <v>0</v>
      </c>
      <c r="AV1330" s="60" t="b">
        <f t="shared" si="2100"/>
        <v>0</v>
      </c>
      <c r="AW1330" s="60" t="b">
        <f t="shared" si="2101"/>
        <v>0</v>
      </c>
      <c r="AX1330" s="60" t="b">
        <f t="shared" si="2102"/>
        <v>0</v>
      </c>
      <c r="AY1330" s="60" t="b">
        <f t="shared" si="2103"/>
        <v>0</v>
      </c>
      <c r="AZ1330" s="131"/>
      <c r="BA1330" s="131">
        <f t="shared" si="2128"/>
        <v>1</v>
      </c>
      <c r="BB1330" s="13">
        <f t="shared" si="2139"/>
        <v>0</v>
      </c>
      <c r="BC1330" s="11">
        <f t="shared" si="2104"/>
        <v>0</v>
      </c>
      <c r="BD1330" s="67" t="e">
        <f t="shared" si="2123"/>
        <v>#REF!</v>
      </c>
      <c r="BE1330" s="76" t="str">
        <f>IF($A1329&lt;&gt;"",IF(OR(EE1329&lt;&gt;0,EF1329&lt;&gt;0,#REF!&lt;$BB$3),"",IF(#REF!="LER","01,",IF(#REF!="LOR","01,",IF(#REF!="LEB","02,",IF(#REF!="LOB","01,",IF(#REF!="HER","19,",IF(#REF!="HOR","19,",IF(#REF!="HEB","20,",IF(#REF!="HOB","19,",""))))))))),"")</f>
        <v/>
      </c>
      <c r="BF1330" s="76" t="str">
        <f>IF($A1329&lt;&gt;"",IF(OR(EE1329&lt;&gt;0,EF1329&lt;&gt;0,#REF!&lt;$BB$3),"",IF(#REF!="LER","02,",IF(#REF!="LOR","03,",IF(#REF!="LEB","04,",IF(#REF!="LOB","02,",IF(#REF!="HER","20,",IF(#REF!="HOR","21,",IF(#REF!="HEB","22,",IF(#REF!="HOB","20,",""))))))))),"")</f>
        <v/>
      </c>
      <c r="BG1330" s="76" t="str">
        <f>IF($A1329&lt;&gt;"",IF(OR(EE1329&lt;&gt;0,EF1329&lt;&gt;0,#REF!&lt;$BB$3),"",IF(#REF!="LER","03,",IF(#REF!="LOR","05,",IF(#REF!="LEB","06,",IF(#REF!="LOB","03,",IF(#REF!="HER","21,",IF(#REF!="HOR","23,",IF(#REF!="HEB","24,",IF(#REF!="HOB","21,",""))))))))),"")</f>
        <v/>
      </c>
      <c r="BH1330" s="76" t="str">
        <f>IF($A1329&lt;&gt;"",IF(OR(EE1329&lt;&gt;0,EF1329&lt;&gt;0,#REF!&lt;$BB$3),"",IF(#REF!="LER","04,",IF(#REF!="LOR","07,",IF(#REF!="LEB","08,",IF(#REF!="LOB","04,",IF(#REF!="HER","22,",IF(#REF!="HOR","25,",IF(#REF!="HEB","26,",IF(#REF!="HOB","22,",""))))))))),"")</f>
        <v/>
      </c>
      <c r="BI1330" s="76" t="str">
        <f>IF($A1329&lt;&gt;"",IF(OR(EE1329&lt;&gt;0,EF1329&lt;&gt;0,#REF!&lt;$BB$3),"",IF(#REF!="LER","05,",IF(#REF!="LOR","09,",IF(#REF!="LEB","10,",IF(#REF!="LOB","05,",IF(#REF!="HER","23,",IF(#REF!="HOR","27,",IF(#REF!="HEB","28,",IF(#REF!="HOB","23,",""))))))))),"")</f>
        <v/>
      </c>
      <c r="BJ1330" s="76" t="str">
        <f>IF($A1329&lt;&gt;"",IF(OR(EE1329&lt;&gt;0,EF1329&lt;&gt;0,#REF!&lt;$BB$3),"",IF(#REF!="LER","06,",IF(#REF!="LOR","11,",IF(#REF!="LEB","11,",IF(#REF!="LOB","06,",IF(#REF!="HER","24,",IF(#REF!="HOR","29,",IF(#REF!="HEB","29,",IF(#REF!="HOB","24,",""))))))))),"")</f>
        <v/>
      </c>
      <c r="BK1330" s="131" t="b">
        <f t="shared" si="2106"/>
        <v>0</v>
      </c>
      <c r="BL1330" s="131" t="b">
        <f t="shared" si="2107"/>
        <v>0</v>
      </c>
      <c r="BM1330" s="131" t="b">
        <f t="shared" si="2108"/>
        <v>0</v>
      </c>
      <c r="BN1330" s="131" t="b">
        <f t="shared" si="2109"/>
        <v>0</v>
      </c>
      <c r="BO1330" s="131" t="b">
        <f t="shared" si="2110"/>
        <v>0</v>
      </c>
      <c r="BP1330" s="131" t="b">
        <f t="shared" si="2111"/>
        <v>0</v>
      </c>
      <c r="BQ1330" s="131"/>
      <c r="BR1330" s="131" t="e">
        <f t="shared" si="2129"/>
        <v>#REF!</v>
      </c>
      <c r="BS1330" s="92">
        <f t="shared" si="2125"/>
        <v>0</v>
      </c>
      <c r="BT1330" s="60"/>
      <c r="BU1330" s="60"/>
      <c r="BV1330" s="67" t="b">
        <f t="shared" si="2144"/>
        <v>0</v>
      </c>
      <c r="BW1330" s="76" t="str">
        <f>IF($A1329&lt;&gt;"",IF(OR(EE1329&lt;&gt;0,EF1329&lt;&gt;0,#REF!&lt;$BB$3),"",IF(#REF!="LER","07,",IF(#REF!="LOR","12,",IF(#REF!="LEB","12,",IF(#REF!="LOB","08,",IF(#REF!="HER","25,",IF(#REF!="HOR","30,",IF(#REF!="HEB","30,",IF(#REF!="HOB","25,",""))))))))),"")</f>
        <v/>
      </c>
      <c r="BX1330" s="76" t="str">
        <f>IF($A1329&lt;&gt;"",IF(OR(EE1329&lt;&gt;0,EF1329&lt;&gt;0,#REF!&lt;$BB$3),"",IF(#REF!="LER","08,",IF(#REF!="LOR","13,",IF(#REF!="LEB","13,",IF(#REF!="LOB","09,",IF(#REF!="HER","26,",IF(#REF!="HOR","31,",IF(#REF!="HEB","31,",IF(#REF!="HOB","26,",""))))))))),"")</f>
        <v/>
      </c>
      <c r="BY1330" s="76" t="str">
        <f>IF($A1329&lt;&gt;"",IF(OR(EE1329&lt;&gt;0,EF1329&lt;&gt;0,#REF!&lt;$BB$3),"",IF(#REF!="LER","09,",IF(#REF!="LOR","14,",IF(#REF!="LEB","14,",IF(#REF!="LOB","10,",IF(#REF!="HER","27,",IF(#REF!="HOR","32,",IF(#REF!="HEB","32,",IF(#REF!="HOB","27,",""))))))))),"")</f>
        <v/>
      </c>
      <c r="BZ1330" s="76" t="str">
        <f>IF($A1329&lt;&gt;"",IF(OR(EE1329&lt;&gt;0,EF1329&lt;&gt;0,#REF!&lt;$BB$3),"",IF(#REF!="LER","10,",IF(#REF!="LOR","15,",IF(#REF!="LEB","15,",IF(#REF!="LOB","11,",IF(#REF!="HER","28,",IF(#REF!="HOR","33,",IF(#REF!="HEB","33,",IF(#REF!="HOB","28,",""))))))))),"")</f>
        <v/>
      </c>
      <c r="CA1330" s="76" t="str">
        <f>IF($A1329&lt;&gt;"",IF(OR(EE1329&lt;&gt;0,EF1329&lt;&gt;0,#REF!&lt;$BB$3),"",IF(#REF!="LER","12,",IF(#REF!="LOR","16,",IF(#REF!="LEB","16,",IF(#REF!="LOB","13,",IF(#REF!="HER","30,",IF(#REF!="HOR","34,",IF(#REF!="HEB","34,",IF(#REF!="HOB","29,",""))))))))),"")</f>
        <v/>
      </c>
      <c r="CB1330" s="76" t="str">
        <f>IF($A1329&lt;&gt;"",IF(OR(EE1329&lt;&gt;0,EF1329&lt;&gt;0,#REF!&lt;$BB$3),"",IF(#REF!="LER","14,",IF(#REF!="LOR","17,",IF(#REF!="LEB","17,",IF(#REF!="LOB","15,",IF(#REF!="HER","32,",IF(#REF!="HOR","35,",IF(#REF!="HEB","35,",IF(#REF!="HOB","31,",""))))))))),"")</f>
        <v/>
      </c>
      <c r="CC1330" s="76" t="str">
        <f>IF($A1329&lt;&gt;"",IF(OR(EE1329&lt;&gt;0,EF1329&lt;&gt;0,#REF!&lt;$BB$3),"",IF(#REF!="LER","16,",IF(#REF!="LOR","18,",IF(#REF!="LEB","18,",IF(#REF!="LOB","17,",IF(#REF!="HER","34,",IF(#REF!="HOR","36,",IF(#REF!="HEB","36,",IF(#REF!="HOB","33,",""))))))))),"")</f>
        <v/>
      </c>
      <c r="CD1330" s="60" t="b">
        <f t="shared" si="2112"/>
        <v>0</v>
      </c>
      <c r="CE1330" s="60" t="b">
        <f t="shared" si="2113"/>
        <v>0</v>
      </c>
      <c r="CF1330" s="60" t="b">
        <f t="shared" si="2114"/>
        <v>0</v>
      </c>
      <c r="CG1330" s="60" t="b">
        <f t="shared" si="2115"/>
        <v>0</v>
      </c>
      <c r="CH1330" s="60" t="b">
        <f t="shared" si="2116"/>
        <v>0</v>
      </c>
      <c r="CI1330" s="60" t="b">
        <f t="shared" si="2117"/>
        <v>0</v>
      </c>
      <c r="CJ1330" s="60" t="b">
        <f t="shared" si="2118"/>
        <v>0</v>
      </c>
      <c r="CK1330" s="131"/>
      <c r="CL1330" s="131" t="e">
        <f t="shared" si="2145"/>
        <v>#REF!</v>
      </c>
      <c r="CM1330" s="92" t="e">
        <f t="shared" si="2126"/>
        <v>#REF!</v>
      </c>
      <c r="CN1330" s="13" t="e">
        <f t="shared" si="2140"/>
        <v>#REF!</v>
      </c>
      <c r="CO1330" s="11" t="e">
        <f t="shared" si="2119"/>
        <v>#REF!</v>
      </c>
      <c r="CP1330" s="13">
        <f t="shared" si="2138"/>
        <v>0</v>
      </c>
      <c r="CQ1330" s="11">
        <f t="shared" si="2141"/>
        <v>0</v>
      </c>
      <c r="CR1330" s="57">
        <f t="shared" si="2089"/>
        <v>0</v>
      </c>
      <c r="CS1330" s="57">
        <f t="shared" si="2090"/>
        <v>0</v>
      </c>
      <c r="CT1330" s="57">
        <f t="shared" si="2086"/>
        <v>0</v>
      </c>
      <c r="CU1330" s="24"/>
      <c r="CV1330" s="24"/>
      <c r="CW1330" s="24"/>
      <c r="CX1330" s="24"/>
      <c r="CY1330" s="24"/>
      <c r="CZ1330" s="24"/>
      <c r="DA1330" s="24"/>
      <c r="DB1330" s="24"/>
      <c r="DC1330" s="24"/>
      <c r="DD1330" s="64"/>
      <c r="DE1330" s="39"/>
      <c r="DF1330" s="39"/>
      <c r="DG1330" s="39"/>
      <c r="DH1330" s="39"/>
      <c r="DI1330" s="83"/>
      <c r="DJ1330" s="39"/>
      <c r="DK1330" s="22"/>
      <c r="DL1330" s="22"/>
      <c r="DM1330" s="32"/>
      <c r="DN1330" s="22"/>
      <c r="DO1330" s="22"/>
      <c r="DP1330" s="22"/>
      <c r="DQ1330" s="22"/>
      <c r="DR1330" s="22"/>
      <c r="DS1330" s="22"/>
      <c r="DT1330" s="22"/>
      <c r="DU1330" s="22"/>
      <c r="DV1330" s="22"/>
      <c r="DW1330" s="22"/>
      <c r="DX1330" s="22"/>
      <c r="DY1330" s="22"/>
      <c r="DZ1330" s="22"/>
      <c r="EA1330" s="32"/>
      <c r="EB1330" s="22"/>
      <c r="EC1330" s="22"/>
      <c r="EG1330" s="22"/>
      <c r="EH1330"/>
    </row>
    <row r="1331" spans="1:138" s="23" customFormat="1" x14ac:dyDescent="0.2">
      <c r="A1331" s="127"/>
      <c r="B1331" s="61" t="str">
        <f>IF(A1331="","",IF(U1332="","DB",U1332&amp;V1332&amp;W1332&amp;X1332&amp;Y1332&amp;Z1332&amp;AL1332&amp;AM1332&amp;AN1332&amp;AO1332&amp;AP1332&amp;AQ1332&amp;AR1332&amp;#REF!))</f>
        <v/>
      </c>
      <c r="C1331" s="7" t="str">
        <f t="shared" si="2131"/>
        <v/>
      </c>
      <c r="D1331" s="60">
        <f t="shared" si="2137"/>
        <v>0</v>
      </c>
      <c r="E1331" s="7" t="str">
        <f t="shared" si="2088"/>
        <v/>
      </c>
      <c r="F1331" s="72" t="str">
        <f t="shared" si="2142"/>
        <v/>
      </c>
      <c r="G1331" s="73">
        <f t="shared" si="2132"/>
        <v>0</v>
      </c>
      <c r="H1331" s="112">
        <f t="shared" si="2133"/>
        <v>0</v>
      </c>
      <c r="I1331" s="112">
        <f t="shared" si="2134"/>
        <v>0</v>
      </c>
      <c r="J1331" s="74" t="e">
        <f>COUNTIF(#REF!,"E")</f>
        <v>#REF!</v>
      </c>
      <c r="K1331" s="74" t="e">
        <f>COUNTIF(#REF!,"O")</f>
        <v>#REF!</v>
      </c>
      <c r="L1331" s="74" t="e">
        <f t="shared" si="2135"/>
        <v>#REF!</v>
      </c>
      <c r="M1331" s="113" t="e">
        <f t="shared" si="2136"/>
        <v>#REF!</v>
      </c>
      <c r="N1331" s="60"/>
      <c r="O1331" s="61"/>
      <c r="P1331" s="61"/>
      <c r="Q1331" s="61"/>
      <c r="R1331" s="61"/>
      <c r="S1331" s="7"/>
      <c r="T1331" s="67" t="e">
        <f t="shared" si="2120"/>
        <v>#REF!</v>
      </c>
      <c r="U1331" s="76" t="str">
        <f>IF($A1330&lt;&gt;"",IF(OR(CR1330&lt;&gt;0,CS1330&lt;&gt;0,#REF!&lt;$BB$3),"",IF(#REF!="LER","01,",IF(#REF!="LOR","01,",IF(#REF!="LEB","02,",IF(#REF!="LOB","01,",IF(#REF!="HER","19,",IF(#REF!="HOR","19,",IF(#REF!="HEB","20,",IF(#REF!="HOB","19,",""))))))))),"")</f>
        <v/>
      </c>
      <c r="V1331" s="76" t="str">
        <f>IF($A1330&lt;&gt;"",IF(OR(CR1330&lt;&gt;0,CS1330&lt;&gt;0,#REF!&lt;$BB$3),"",IF(#REF!="LER","02,",IF(#REF!="LOR","03,",IF(#REF!="LEB","04,",IF(#REF!="LOB","02,",IF(#REF!="HER","20,",IF(#REF!="HOR","21,",IF(#REF!="HEB","22,",IF(#REF!="HOB","20,",""))))))))),"")</f>
        <v/>
      </c>
      <c r="W1331" s="76" t="str">
        <f>IF($A1330&lt;&gt;"",IF(OR(CR1330&lt;&gt;0,CS1330&lt;&gt;0,#REF!&lt;$BB$3),"",IF(#REF!="LER","03,",IF(#REF!="LOR","05,",IF(#REF!="LEB","06,",IF(#REF!="LOB","03,",IF(#REF!="HER","21,",IF(#REF!="HOR","23,",IF(#REF!="HEB","24,",IF(#REF!="HOB","21,",""))))))))),"")</f>
        <v/>
      </c>
      <c r="X1331" s="76" t="str">
        <f>IF($A1330&lt;&gt;"",IF(OR(CR1330&lt;&gt;0,CS1330&lt;&gt;0,#REF!&lt;$BB$3),"",IF(#REF!="LER","04,",IF(#REF!="LOR","07,",IF(#REF!="LEB","08,",IF(#REF!="LOB","04,",IF(#REF!="HER","22,",IF(#REF!="HOR","25,",IF(#REF!="HEB","26,",IF(#REF!="HOB","22,",""))))))))),"")</f>
        <v/>
      </c>
      <c r="Y1331" s="76" t="str">
        <f>IF($A1330&lt;&gt;"",IF(OR(CR1330&lt;&gt;0,CS1330&lt;&gt;0,#REF!&lt;$BB$3),"",IF(#REF!="LER","05,",IF(#REF!="LOR","09,",IF(#REF!="LEB","10,",IF(#REF!="LOB","05,",IF(#REF!="HER","23,",IF(#REF!="HOR","27,",IF(#REF!="HEB","28,",IF(#REF!="HOB","23,",""))))))))),"")</f>
        <v/>
      </c>
      <c r="Z1331" s="76" t="str">
        <f>IF($A1330&lt;&gt;"",IF(OR(CR1330&lt;&gt;0,CS1330&lt;&gt;0,#REF!&lt;$BB$3),"",IF(#REF!="LER","06,",IF(#REF!="LOR","11,",IF(#REF!="LEB","11,",IF(#REF!="LOB","06,",IF(#REF!="HER","24,",IF(#REF!="HOR","29,",IF(#REF!="HEB","29,",IF(#REF!="HOB","24,",""))))))))),"")</f>
        <v/>
      </c>
      <c r="AA1331" s="131" t="b">
        <f t="shared" si="2091"/>
        <v>0</v>
      </c>
      <c r="AB1331" s="131" t="b">
        <f t="shared" si="2092"/>
        <v>0</v>
      </c>
      <c r="AC1331" s="131" t="b">
        <f t="shared" si="2093"/>
        <v>0</v>
      </c>
      <c r="AD1331" s="131" t="b">
        <f t="shared" si="2094"/>
        <v>0</v>
      </c>
      <c r="AE1331" s="131" t="b">
        <f t="shared" si="2095"/>
        <v>0</v>
      </c>
      <c r="AF1331" s="131" t="b">
        <f t="shared" si="2096"/>
        <v>0</v>
      </c>
      <c r="AG1331" s="131"/>
      <c r="AH1331" s="131" t="e">
        <f t="shared" si="2127"/>
        <v>#REF!</v>
      </c>
      <c r="AI1331" s="60"/>
      <c r="AJ1331" s="60"/>
      <c r="AK1331" s="67" t="b">
        <f t="shared" si="2143"/>
        <v>0</v>
      </c>
      <c r="AL1331" s="76" t="str">
        <f>IF($A1330&lt;&gt;"",IF(OR(CR1330&lt;&gt;0,CS1330&lt;&gt;0,#REF!&lt;$BB$3),"",IF(#REF!="LER","07,",IF(#REF!="LOR","12,",IF(#REF!="LEB","12,",IF(#REF!="LOB","08,",IF(#REF!="HER","25,",IF(#REF!="HOR","30,",IF(#REF!="HEB","30,",IF(#REF!="HOB","25,",""))))))))),"")</f>
        <v/>
      </c>
      <c r="AM1331" s="76" t="str">
        <f>IF($A1330&lt;&gt;"",IF(OR(CR1330&lt;&gt;0,CS1330&lt;&gt;0,#REF!&lt;$BB$3),"",IF(#REF!="LER","08,",IF(#REF!="LOR","13,",IF(#REF!="LEB","13,",IF(#REF!="LOB","09,",IF(#REF!="HER","26,",IF(#REF!="HOR","31,",IF(#REF!="HEB","31,",IF(#REF!="HOB","26,",""))))))))),"")</f>
        <v/>
      </c>
      <c r="AN1331" s="118" t="str">
        <f t="shared" si="2122"/>
        <v/>
      </c>
      <c r="AO1331" s="76" t="str">
        <f>IF($A1330&lt;&gt;"",IF(OR(CR1330&lt;&gt;0,CS1330&lt;&gt;0,#REF!&lt;$BB$3),"",IF(#REF!="LER","10,",IF(#REF!="LOR","15,",IF(#REF!="LEB","15,",IF(#REF!="LOB","11,",IF(#REF!="HER","28,",IF(#REF!="HOR","33,",IF(#REF!="HEB","33,",IF(#REF!="HOB","28,",""))))))))),"")</f>
        <v/>
      </c>
      <c r="AP1331" s="76" t="str">
        <f>IF($A1330&lt;&gt;"",IF(OR(CR1330&lt;&gt;0,CS1330&lt;&gt;0,#REF!&lt;$BB$3),"",IF(#REF!="LER","12,",IF(#REF!="LOR","16,",IF(#REF!="LEB","16,",IF(#REF!="LOB","13,",IF(#REF!="HER","30,",IF(#REF!="HOR","34,",IF(#REF!="HEB","34,",IF(#REF!="HOB","29,",""))))))))),"")</f>
        <v/>
      </c>
      <c r="AQ1331" s="76" t="str">
        <f>IF($A1330&lt;&gt;"",IF(OR(CR1330&lt;&gt;0,CS1330&lt;&gt;0,#REF!&lt;$BB$3),"",IF(#REF!="LER","14,",IF(#REF!="LOR","17,",IF(#REF!="LEB","17,",IF(#REF!="LOB","15,",IF(#REF!="HER","32,",IF(#REF!="HOR","35,",IF(#REF!="HEB","35,",IF(#REF!="HOB","31,",""))))))))),"")</f>
        <v/>
      </c>
      <c r="AR1331" s="76" t="str">
        <f>IF($A1330&lt;&gt;"",IF(OR(CR1330&lt;&gt;0,CS1330&lt;&gt;0,#REF!&lt;$BB$3),"",IF(#REF!="LER","16,",IF(#REF!="LOR","18,",IF(#REF!="LEB","18,",IF(#REF!="LOB","17,",IF(#REF!="HER","34,",IF(#REF!="HOR","36,",IF(#REF!="HEB","36,",IF(#REF!="HOB","33,",""))))))))),"")</f>
        <v/>
      </c>
      <c r="AS1331" s="60" t="b">
        <f t="shared" si="2097"/>
        <v>0</v>
      </c>
      <c r="AT1331" s="60" t="b">
        <f t="shared" si="2098"/>
        <v>0</v>
      </c>
      <c r="AU1331" s="60" t="b">
        <f t="shared" si="2099"/>
        <v>0</v>
      </c>
      <c r="AV1331" s="60" t="b">
        <f t="shared" si="2100"/>
        <v>0</v>
      </c>
      <c r="AW1331" s="60" t="b">
        <f t="shared" si="2101"/>
        <v>0</v>
      </c>
      <c r="AX1331" s="60" t="b">
        <f t="shared" si="2102"/>
        <v>0</v>
      </c>
      <c r="AY1331" s="60" t="b">
        <f t="shared" si="2103"/>
        <v>0</v>
      </c>
      <c r="AZ1331" s="131"/>
      <c r="BA1331" s="131">
        <f t="shared" si="2128"/>
        <v>1</v>
      </c>
      <c r="BB1331" s="13">
        <f t="shared" si="2139"/>
        <v>0</v>
      </c>
      <c r="BC1331" s="11">
        <f t="shared" si="2104"/>
        <v>0</v>
      </c>
      <c r="BD1331" s="67" t="e">
        <f t="shared" si="2123"/>
        <v>#REF!</v>
      </c>
      <c r="BE1331" s="76" t="str">
        <f>IF($A1330&lt;&gt;"",IF(OR(EE1330&lt;&gt;0,EF1330&lt;&gt;0,#REF!&lt;$BB$3),"",IF(#REF!="LER","01,",IF(#REF!="LOR","01,",IF(#REF!="LEB","02,",IF(#REF!="LOB","01,",IF(#REF!="HER","19,",IF(#REF!="HOR","19,",IF(#REF!="HEB","20,",IF(#REF!="HOB","19,",""))))))))),"")</f>
        <v/>
      </c>
      <c r="BF1331" s="76" t="str">
        <f>IF($A1330&lt;&gt;"",IF(OR(EE1330&lt;&gt;0,EF1330&lt;&gt;0,#REF!&lt;$BB$3),"",IF(#REF!="LER","02,",IF(#REF!="LOR","03,",IF(#REF!="LEB","04,",IF(#REF!="LOB","02,",IF(#REF!="HER","20,",IF(#REF!="HOR","21,",IF(#REF!="HEB","22,",IF(#REF!="HOB","20,",""))))))))),"")</f>
        <v/>
      </c>
      <c r="BG1331" s="76" t="str">
        <f>IF($A1330&lt;&gt;"",IF(OR(EE1330&lt;&gt;0,EF1330&lt;&gt;0,#REF!&lt;$BB$3),"",IF(#REF!="LER","03,",IF(#REF!="LOR","05,",IF(#REF!="LEB","06,",IF(#REF!="LOB","03,",IF(#REF!="HER","21,",IF(#REF!="HOR","23,",IF(#REF!="HEB","24,",IF(#REF!="HOB","21,",""))))))))),"")</f>
        <v/>
      </c>
      <c r="BH1331" s="76" t="str">
        <f>IF($A1330&lt;&gt;"",IF(OR(EE1330&lt;&gt;0,EF1330&lt;&gt;0,#REF!&lt;$BB$3),"",IF(#REF!="LER","04,",IF(#REF!="LOR","07,",IF(#REF!="LEB","08,",IF(#REF!="LOB","04,",IF(#REF!="HER","22,",IF(#REF!="HOR","25,",IF(#REF!="HEB","26,",IF(#REF!="HOB","22,",""))))))))),"")</f>
        <v/>
      </c>
      <c r="BI1331" s="76" t="str">
        <f>IF($A1330&lt;&gt;"",IF(OR(EE1330&lt;&gt;0,EF1330&lt;&gt;0,#REF!&lt;$BB$3),"",IF(#REF!="LER","05,",IF(#REF!="LOR","09,",IF(#REF!="LEB","10,",IF(#REF!="LOB","05,",IF(#REF!="HER","23,",IF(#REF!="HOR","27,",IF(#REF!="HEB","28,",IF(#REF!="HOB","23,",""))))))))),"")</f>
        <v/>
      </c>
      <c r="BJ1331" s="76" t="str">
        <f>IF($A1330&lt;&gt;"",IF(OR(EE1330&lt;&gt;0,EF1330&lt;&gt;0,#REF!&lt;$BB$3),"",IF(#REF!="LER","06,",IF(#REF!="LOR","11,",IF(#REF!="LEB","11,",IF(#REF!="LOB","06,",IF(#REF!="HER","24,",IF(#REF!="HOR","29,",IF(#REF!="HEB","29,",IF(#REF!="HOB","24,",""))))))))),"")</f>
        <v/>
      </c>
      <c r="BK1331" s="131" t="b">
        <f t="shared" si="2106"/>
        <v>0</v>
      </c>
      <c r="BL1331" s="131" t="b">
        <f t="shared" si="2107"/>
        <v>0</v>
      </c>
      <c r="BM1331" s="131" t="b">
        <f t="shared" si="2108"/>
        <v>0</v>
      </c>
      <c r="BN1331" s="131" t="b">
        <f t="shared" si="2109"/>
        <v>0</v>
      </c>
      <c r="BO1331" s="131" t="b">
        <f t="shared" si="2110"/>
        <v>0</v>
      </c>
      <c r="BP1331" s="131" t="b">
        <f t="shared" si="2111"/>
        <v>0</v>
      </c>
      <c r="BQ1331" s="131"/>
      <c r="BR1331" s="131" t="e">
        <f t="shared" si="2129"/>
        <v>#REF!</v>
      </c>
      <c r="BS1331" s="92">
        <f t="shared" si="2125"/>
        <v>0</v>
      </c>
      <c r="BT1331" s="60"/>
      <c r="BU1331" s="60"/>
      <c r="BV1331" s="67" t="b">
        <f t="shared" si="2144"/>
        <v>0</v>
      </c>
      <c r="BW1331" s="76" t="str">
        <f>IF($A1330&lt;&gt;"",IF(OR(EE1330&lt;&gt;0,EF1330&lt;&gt;0,#REF!&lt;$BB$3),"",IF(#REF!="LER","07,",IF(#REF!="LOR","12,",IF(#REF!="LEB","12,",IF(#REF!="LOB","08,",IF(#REF!="HER","25,",IF(#REF!="HOR","30,",IF(#REF!="HEB","30,",IF(#REF!="HOB","25,",""))))))))),"")</f>
        <v/>
      </c>
      <c r="BX1331" s="76" t="str">
        <f>IF($A1330&lt;&gt;"",IF(OR(EE1330&lt;&gt;0,EF1330&lt;&gt;0,#REF!&lt;$BB$3),"",IF(#REF!="LER","08,",IF(#REF!="LOR","13,",IF(#REF!="LEB","13,",IF(#REF!="LOB","09,",IF(#REF!="HER","26,",IF(#REF!="HOR","31,",IF(#REF!="HEB","31,",IF(#REF!="HOB","26,",""))))))))),"")</f>
        <v/>
      </c>
      <c r="BY1331" s="76" t="str">
        <f>IF($A1330&lt;&gt;"",IF(OR(EE1330&lt;&gt;0,EF1330&lt;&gt;0,#REF!&lt;$BB$3),"",IF(#REF!="LER","09,",IF(#REF!="LOR","14,",IF(#REF!="LEB","14,",IF(#REF!="LOB","10,",IF(#REF!="HER","27,",IF(#REF!="HOR","32,",IF(#REF!="HEB","32,",IF(#REF!="HOB","27,",""))))))))),"")</f>
        <v/>
      </c>
      <c r="BZ1331" s="76" t="str">
        <f>IF($A1330&lt;&gt;"",IF(OR(EE1330&lt;&gt;0,EF1330&lt;&gt;0,#REF!&lt;$BB$3),"",IF(#REF!="LER","10,",IF(#REF!="LOR","15,",IF(#REF!="LEB","15,",IF(#REF!="LOB","11,",IF(#REF!="HER","28,",IF(#REF!="HOR","33,",IF(#REF!="HEB","33,",IF(#REF!="HOB","28,",""))))))))),"")</f>
        <v/>
      </c>
      <c r="CA1331" s="76" t="str">
        <f>IF($A1330&lt;&gt;"",IF(OR(EE1330&lt;&gt;0,EF1330&lt;&gt;0,#REF!&lt;$BB$3),"",IF(#REF!="LER","12,",IF(#REF!="LOR","16,",IF(#REF!="LEB","16,",IF(#REF!="LOB","13,",IF(#REF!="HER","30,",IF(#REF!="HOR","34,",IF(#REF!="HEB","34,",IF(#REF!="HOB","29,",""))))))))),"")</f>
        <v/>
      </c>
      <c r="CB1331" s="76" t="str">
        <f>IF($A1330&lt;&gt;"",IF(OR(EE1330&lt;&gt;0,EF1330&lt;&gt;0,#REF!&lt;$BB$3),"",IF(#REF!="LER","14,",IF(#REF!="LOR","17,",IF(#REF!="LEB","17,",IF(#REF!="LOB","15,",IF(#REF!="HER","32,",IF(#REF!="HOR","35,",IF(#REF!="HEB","35,",IF(#REF!="HOB","31,",""))))))))),"")</f>
        <v/>
      </c>
      <c r="CC1331" s="76" t="str">
        <f>IF($A1330&lt;&gt;"",IF(OR(EE1330&lt;&gt;0,EF1330&lt;&gt;0,#REF!&lt;$BB$3),"",IF(#REF!="LER","16,",IF(#REF!="LOR","18,",IF(#REF!="LEB","18,",IF(#REF!="LOB","17,",IF(#REF!="HER","34,",IF(#REF!="HOR","36,",IF(#REF!="HEB","36,",IF(#REF!="HOB","33,",""))))))))),"")</f>
        <v/>
      </c>
      <c r="CD1331" s="60" t="b">
        <f t="shared" si="2112"/>
        <v>0</v>
      </c>
      <c r="CE1331" s="60" t="b">
        <f t="shared" si="2113"/>
        <v>0</v>
      </c>
      <c r="CF1331" s="60" t="b">
        <f t="shared" si="2114"/>
        <v>0</v>
      </c>
      <c r="CG1331" s="60" t="b">
        <f t="shared" si="2115"/>
        <v>0</v>
      </c>
      <c r="CH1331" s="60" t="b">
        <f t="shared" si="2116"/>
        <v>0</v>
      </c>
      <c r="CI1331" s="60" t="b">
        <f t="shared" si="2117"/>
        <v>0</v>
      </c>
      <c r="CJ1331" s="60" t="b">
        <f t="shared" si="2118"/>
        <v>0</v>
      </c>
      <c r="CK1331" s="131"/>
      <c r="CL1331" s="131" t="e">
        <f t="shared" si="2145"/>
        <v>#REF!</v>
      </c>
      <c r="CM1331" s="92" t="e">
        <f t="shared" si="2126"/>
        <v>#REF!</v>
      </c>
      <c r="CN1331" s="13" t="e">
        <f t="shared" si="2140"/>
        <v>#REF!</v>
      </c>
      <c r="CO1331" s="11" t="e">
        <f t="shared" si="2119"/>
        <v>#REF!</v>
      </c>
      <c r="CP1331" s="13">
        <f t="shared" si="2138"/>
        <v>0</v>
      </c>
      <c r="CQ1331" s="11">
        <f t="shared" si="2141"/>
        <v>0</v>
      </c>
      <c r="CR1331" s="57">
        <f t="shared" si="2089"/>
        <v>0</v>
      </c>
      <c r="CS1331" s="57">
        <f t="shared" si="2090"/>
        <v>0</v>
      </c>
      <c r="CT1331" s="57">
        <f t="shared" si="2086"/>
        <v>0</v>
      </c>
      <c r="CU1331" s="24"/>
      <c r="CV1331" s="24"/>
      <c r="CW1331" s="24"/>
      <c r="CX1331" s="24"/>
      <c r="CY1331" s="24"/>
      <c r="CZ1331" s="24"/>
      <c r="DA1331" s="24"/>
      <c r="DB1331" s="24"/>
      <c r="DC1331" s="24"/>
      <c r="DD1331" s="64"/>
      <c r="DE1331" s="39"/>
      <c r="DF1331" s="39"/>
      <c r="DG1331" s="39"/>
      <c r="DH1331" s="39"/>
      <c r="DI1331" s="83"/>
      <c r="DJ1331" s="39"/>
      <c r="DK1331" s="22"/>
      <c r="DL1331" s="22"/>
      <c r="DM1331" s="32"/>
      <c r="DN1331" s="22"/>
      <c r="DO1331" s="22"/>
      <c r="DP1331" s="22"/>
      <c r="DQ1331" s="22"/>
      <c r="DR1331" s="22"/>
      <c r="DS1331" s="22"/>
      <c r="DT1331" s="22"/>
      <c r="DU1331" s="22"/>
      <c r="DV1331" s="22"/>
      <c r="DW1331" s="22"/>
      <c r="DX1331" s="22"/>
      <c r="DY1331" s="22"/>
      <c r="DZ1331" s="22"/>
      <c r="EA1331" s="32"/>
      <c r="EB1331" s="22"/>
      <c r="EC1331" s="22"/>
      <c r="EG1331" s="22"/>
      <c r="EH1331"/>
    </row>
    <row r="1332" spans="1:138" s="23" customFormat="1" x14ac:dyDescent="0.2">
      <c r="A1332" s="127"/>
      <c r="B1332" s="61" t="str">
        <f>IF(A1332="","",IF(U1333="","DB",U1333&amp;V1333&amp;W1333&amp;X1333&amp;Y1333&amp;Z1333&amp;AL1333&amp;AM1333&amp;AN1333&amp;AO1333&amp;AP1333&amp;AQ1333&amp;AR1333&amp;#REF!))</f>
        <v/>
      </c>
      <c r="C1332" s="7" t="str">
        <f t="shared" si="2131"/>
        <v/>
      </c>
      <c r="D1332" s="60">
        <f t="shared" si="2137"/>
        <v>0</v>
      </c>
      <c r="E1332" s="7" t="str">
        <f t="shared" si="2088"/>
        <v/>
      </c>
      <c r="F1332" s="72" t="str">
        <f t="shared" si="2142"/>
        <v/>
      </c>
      <c r="G1332" s="73">
        <f t="shared" si="2132"/>
        <v>0</v>
      </c>
      <c r="H1332" s="112">
        <f t="shared" si="2133"/>
        <v>0</v>
      </c>
      <c r="I1332" s="112">
        <f t="shared" si="2134"/>
        <v>0</v>
      </c>
      <c r="J1332" s="74" t="e">
        <f>COUNTIF(#REF!,"E")</f>
        <v>#REF!</v>
      </c>
      <c r="K1332" s="74" t="e">
        <f>COUNTIF(#REF!,"O")</f>
        <v>#REF!</v>
      </c>
      <c r="L1332" s="74" t="e">
        <f t="shared" si="2135"/>
        <v>#REF!</v>
      </c>
      <c r="M1332" s="113" t="e">
        <f t="shared" si="2136"/>
        <v>#REF!</v>
      </c>
      <c r="N1332" s="60"/>
      <c r="O1332" s="61"/>
      <c r="P1332" s="61"/>
      <c r="Q1332" s="61"/>
      <c r="R1332" s="61"/>
      <c r="S1332" s="7"/>
      <c r="T1332" s="67" t="e">
        <f t="shared" si="2120"/>
        <v>#REF!</v>
      </c>
      <c r="U1332" s="76" t="str">
        <f>IF($A1331&lt;&gt;"",IF(OR(CR1331&lt;&gt;0,CS1331&lt;&gt;0,#REF!&lt;$BB$3),"",IF(#REF!="LER","01,",IF(#REF!="LOR","01,",IF(#REF!="LEB","02,",IF(#REF!="LOB","01,",IF(#REF!="HER","19,",IF(#REF!="HOR","19,",IF(#REF!="HEB","20,",IF(#REF!="HOB","19,",""))))))))),"")</f>
        <v/>
      </c>
      <c r="V1332" s="76" t="str">
        <f>IF($A1331&lt;&gt;"",IF(OR(CR1331&lt;&gt;0,CS1331&lt;&gt;0,#REF!&lt;$BB$3),"",IF(#REF!="LER","02,",IF(#REF!="LOR","03,",IF(#REF!="LEB","04,",IF(#REF!="LOB","02,",IF(#REF!="HER","20,",IF(#REF!="HOR","21,",IF(#REF!="HEB","22,",IF(#REF!="HOB","20,",""))))))))),"")</f>
        <v/>
      </c>
      <c r="W1332" s="76" t="str">
        <f>IF($A1331&lt;&gt;"",IF(OR(CR1331&lt;&gt;0,CS1331&lt;&gt;0,#REF!&lt;$BB$3),"",IF(#REF!="LER","03,",IF(#REF!="LOR","05,",IF(#REF!="LEB","06,",IF(#REF!="LOB","03,",IF(#REF!="HER","21,",IF(#REF!="HOR","23,",IF(#REF!="HEB","24,",IF(#REF!="HOB","21,",""))))))))),"")</f>
        <v/>
      </c>
      <c r="X1332" s="76" t="str">
        <f>IF($A1331&lt;&gt;"",IF(OR(CR1331&lt;&gt;0,CS1331&lt;&gt;0,#REF!&lt;$BB$3),"",IF(#REF!="LER","04,",IF(#REF!="LOR","07,",IF(#REF!="LEB","08,",IF(#REF!="LOB","04,",IF(#REF!="HER","22,",IF(#REF!="HOR","25,",IF(#REF!="HEB","26,",IF(#REF!="HOB","22,",""))))))))),"")</f>
        <v/>
      </c>
      <c r="Y1332" s="76" t="str">
        <f>IF($A1331&lt;&gt;"",IF(OR(CR1331&lt;&gt;0,CS1331&lt;&gt;0,#REF!&lt;$BB$3),"",IF(#REF!="LER","05,",IF(#REF!="LOR","09,",IF(#REF!="LEB","10,",IF(#REF!="LOB","05,",IF(#REF!="HER","23,",IF(#REF!="HOR","27,",IF(#REF!="HEB","28,",IF(#REF!="HOB","23,",""))))))))),"")</f>
        <v/>
      </c>
      <c r="Z1332" s="76" t="str">
        <f>IF($A1331&lt;&gt;"",IF(OR(CR1331&lt;&gt;0,CS1331&lt;&gt;0,#REF!&lt;$BB$3),"",IF(#REF!="LER","06,",IF(#REF!="LOR","11,",IF(#REF!="LEB","11,",IF(#REF!="LOB","06,",IF(#REF!="HER","24,",IF(#REF!="HOR","29,",IF(#REF!="HEB","29,",IF(#REF!="HOB","24,",""))))))))),"")</f>
        <v/>
      </c>
      <c r="AA1332" s="131" t="b">
        <f t="shared" si="2091"/>
        <v>0</v>
      </c>
      <c r="AB1332" s="131" t="b">
        <f t="shared" si="2092"/>
        <v>0</v>
      </c>
      <c r="AC1332" s="131" t="b">
        <f t="shared" si="2093"/>
        <v>0</v>
      </c>
      <c r="AD1332" s="131" t="b">
        <f t="shared" si="2094"/>
        <v>0</v>
      </c>
      <c r="AE1332" s="131" t="b">
        <f t="shared" si="2095"/>
        <v>0</v>
      </c>
      <c r="AF1332" s="131" t="b">
        <f t="shared" si="2096"/>
        <v>0</v>
      </c>
      <c r="AG1332" s="131"/>
      <c r="AH1332" s="131" t="e">
        <f t="shared" si="2127"/>
        <v>#REF!</v>
      </c>
      <c r="AI1332" s="60"/>
      <c r="AJ1332" s="60"/>
      <c r="AK1332" s="67" t="b">
        <f t="shared" si="2143"/>
        <v>0</v>
      </c>
      <c r="AL1332" s="76" t="str">
        <f>IF($A1331&lt;&gt;"",IF(OR(CR1331&lt;&gt;0,CS1331&lt;&gt;0,#REF!&lt;$BB$3),"",IF(#REF!="LER","07,",IF(#REF!="LOR","12,",IF(#REF!="LEB","12,",IF(#REF!="LOB","08,",IF(#REF!="HER","25,",IF(#REF!="HOR","30,",IF(#REF!="HEB","30,",IF(#REF!="HOB","25,",""))))))))),"")</f>
        <v/>
      </c>
      <c r="AM1332" s="76" t="str">
        <f>IF($A1331&lt;&gt;"",IF(OR(CR1331&lt;&gt;0,CS1331&lt;&gt;0,#REF!&lt;$BB$3),"",IF(#REF!="LER","08,",IF(#REF!="LOR","13,",IF(#REF!="LEB","13,",IF(#REF!="LOB","09,",IF(#REF!="HER","26,",IF(#REF!="HOR","31,",IF(#REF!="HEB","31,",IF(#REF!="HOB","26,",""))))))))),"")</f>
        <v/>
      </c>
      <c r="AN1332" s="118" t="str">
        <f t="shared" si="2122"/>
        <v/>
      </c>
      <c r="AO1332" s="76" t="str">
        <f>IF($A1331&lt;&gt;"",IF(OR(CR1331&lt;&gt;0,CS1331&lt;&gt;0,#REF!&lt;$BB$3),"",IF(#REF!="LER","10,",IF(#REF!="LOR","15,",IF(#REF!="LEB","15,",IF(#REF!="LOB","11,",IF(#REF!="HER","28,",IF(#REF!="HOR","33,",IF(#REF!="HEB","33,",IF(#REF!="HOB","28,",""))))))))),"")</f>
        <v/>
      </c>
      <c r="AP1332" s="76" t="str">
        <f>IF($A1331&lt;&gt;"",IF(OR(CR1331&lt;&gt;0,CS1331&lt;&gt;0,#REF!&lt;$BB$3),"",IF(#REF!="LER","12,",IF(#REF!="LOR","16,",IF(#REF!="LEB","16,",IF(#REF!="LOB","13,",IF(#REF!="HER","30,",IF(#REF!="HOR","34,",IF(#REF!="HEB","34,",IF(#REF!="HOB","29,",""))))))))),"")</f>
        <v/>
      </c>
      <c r="AQ1332" s="76" t="str">
        <f>IF($A1331&lt;&gt;"",IF(OR(CR1331&lt;&gt;0,CS1331&lt;&gt;0,#REF!&lt;$BB$3),"",IF(#REF!="LER","14,",IF(#REF!="LOR","17,",IF(#REF!="LEB","17,",IF(#REF!="LOB","15,",IF(#REF!="HER","32,",IF(#REF!="HOR","35,",IF(#REF!="HEB","35,",IF(#REF!="HOB","31,",""))))))))),"")</f>
        <v/>
      </c>
      <c r="AR1332" s="76" t="str">
        <f>IF($A1331&lt;&gt;"",IF(OR(CR1331&lt;&gt;0,CS1331&lt;&gt;0,#REF!&lt;$BB$3),"",IF(#REF!="LER","16,",IF(#REF!="LOR","18,",IF(#REF!="LEB","18,",IF(#REF!="LOB","17,",IF(#REF!="HER","34,",IF(#REF!="HOR","36,",IF(#REF!="HEB","36,",IF(#REF!="HOB","33,",""))))))))),"")</f>
        <v/>
      </c>
      <c r="AS1332" s="60" t="b">
        <f t="shared" si="2097"/>
        <v>0</v>
      </c>
      <c r="AT1332" s="60" t="b">
        <f t="shared" si="2098"/>
        <v>0</v>
      </c>
      <c r="AU1332" s="60" t="b">
        <f t="shared" si="2099"/>
        <v>0</v>
      </c>
      <c r="AV1332" s="60" t="b">
        <f t="shared" si="2100"/>
        <v>0</v>
      </c>
      <c r="AW1332" s="60" t="b">
        <f t="shared" si="2101"/>
        <v>0</v>
      </c>
      <c r="AX1332" s="60" t="b">
        <f t="shared" si="2102"/>
        <v>0</v>
      </c>
      <c r="AY1332" s="60" t="b">
        <f t="shared" si="2103"/>
        <v>0</v>
      </c>
      <c r="AZ1332" s="131"/>
      <c r="BA1332" s="131">
        <f t="shared" si="2128"/>
        <v>1</v>
      </c>
      <c r="BB1332" s="13">
        <f t="shared" si="2139"/>
        <v>0</v>
      </c>
      <c r="BC1332" s="11">
        <f t="shared" si="2104"/>
        <v>0</v>
      </c>
      <c r="BD1332" s="67" t="e">
        <f t="shared" si="2123"/>
        <v>#REF!</v>
      </c>
      <c r="BE1332" s="76" t="str">
        <f>IF($A1331&lt;&gt;"",IF(OR(EE1331&lt;&gt;0,EF1331&lt;&gt;0,#REF!&lt;$BB$3),"",IF(#REF!="LER","01,",IF(#REF!="LOR","01,",IF(#REF!="LEB","02,",IF(#REF!="LOB","01,",IF(#REF!="HER","19,",IF(#REF!="HOR","19,",IF(#REF!="HEB","20,",IF(#REF!="HOB","19,",""))))))))),"")</f>
        <v/>
      </c>
      <c r="BF1332" s="76" t="str">
        <f>IF($A1331&lt;&gt;"",IF(OR(EE1331&lt;&gt;0,EF1331&lt;&gt;0,#REF!&lt;$BB$3),"",IF(#REF!="LER","02,",IF(#REF!="LOR","03,",IF(#REF!="LEB","04,",IF(#REF!="LOB","02,",IF(#REF!="HER","20,",IF(#REF!="HOR","21,",IF(#REF!="HEB","22,",IF(#REF!="HOB","20,",""))))))))),"")</f>
        <v/>
      </c>
      <c r="BG1332" s="76" t="str">
        <f>IF($A1331&lt;&gt;"",IF(OR(EE1331&lt;&gt;0,EF1331&lt;&gt;0,#REF!&lt;$BB$3),"",IF(#REF!="LER","03,",IF(#REF!="LOR","05,",IF(#REF!="LEB","06,",IF(#REF!="LOB","03,",IF(#REF!="HER","21,",IF(#REF!="HOR","23,",IF(#REF!="HEB","24,",IF(#REF!="HOB","21,",""))))))))),"")</f>
        <v/>
      </c>
      <c r="BH1332" s="76" t="str">
        <f>IF($A1331&lt;&gt;"",IF(OR(EE1331&lt;&gt;0,EF1331&lt;&gt;0,#REF!&lt;$BB$3),"",IF(#REF!="LER","04,",IF(#REF!="LOR","07,",IF(#REF!="LEB","08,",IF(#REF!="LOB","04,",IF(#REF!="HER","22,",IF(#REF!="HOR","25,",IF(#REF!="HEB","26,",IF(#REF!="HOB","22,",""))))))))),"")</f>
        <v/>
      </c>
      <c r="BI1332" s="76" t="str">
        <f>IF($A1331&lt;&gt;"",IF(OR(EE1331&lt;&gt;0,EF1331&lt;&gt;0,#REF!&lt;$BB$3),"",IF(#REF!="LER","05,",IF(#REF!="LOR","09,",IF(#REF!="LEB","10,",IF(#REF!="LOB","05,",IF(#REF!="HER","23,",IF(#REF!="HOR","27,",IF(#REF!="HEB","28,",IF(#REF!="HOB","23,",""))))))))),"")</f>
        <v/>
      </c>
      <c r="BJ1332" s="76" t="str">
        <f>IF($A1331&lt;&gt;"",IF(OR(EE1331&lt;&gt;0,EF1331&lt;&gt;0,#REF!&lt;$BB$3),"",IF(#REF!="LER","06,",IF(#REF!="LOR","11,",IF(#REF!="LEB","11,",IF(#REF!="LOB","06,",IF(#REF!="HER","24,",IF(#REF!="HOR","29,",IF(#REF!="HEB","29,",IF(#REF!="HOB","24,",""))))))))),"")</f>
        <v/>
      </c>
      <c r="BK1332" s="131" t="b">
        <f t="shared" si="2106"/>
        <v>0</v>
      </c>
      <c r="BL1332" s="131" t="b">
        <f t="shared" si="2107"/>
        <v>0</v>
      </c>
      <c r="BM1332" s="131" t="b">
        <f t="shared" si="2108"/>
        <v>0</v>
      </c>
      <c r="BN1332" s="131" t="b">
        <f t="shared" si="2109"/>
        <v>0</v>
      </c>
      <c r="BO1332" s="131" t="b">
        <f t="shared" si="2110"/>
        <v>0</v>
      </c>
      <c r="BP1332" s="131" t="b">
        <f t="shared" si="2111"/>
        <v>0</v>
      </c>
      <c r="BQ1332" s="131"/>
      <c r="BR1332" s="131" t="e">
        <f t="shared" si="2129"/>
        <v>#REF!</v>
      </c>
      <c r="BS1332" s="92">
        <f t="shared" si="2125"/>
        <v>0</v>
      </c>
      <c r="BT1332" s="60"/>
      <c r="BU1332" s="60"/>
      <c r="BV1332" s="67" t="b">
        <f t="shared" si="2144"/>
        <v>0</v>
      </c>
      <c r="BW1332" s="76" t="str">
        <f>IF($A1331&lt;&gt;"",IF(OR(EE1331&lt;&gt;0,EF1331&lt;&gt;0,#REF!&lt;$BB$3),"",IF(#REF!="LER","07,",IF(#REF!="LOR","12,",IF(#REF!="LEB","12,",IF(#REF!="LOB","08,",IF(#REF!="HER","25,",IF(#REF!="HOR","30,",IF(#REF!="HEB","30,",IF(#REF!="HOB","25,",""))))))))),"")</f>
        <v/>
      </c>
      <c r="BX1332" s="76" t="str">
        <f>IF($A1331&lt;&gt;"",IF(OR(EE1331&lt;&gt;0,EF1331&lt;&gt;0,#REF!&lt;$BB$3),"",IF(#REF!="LER","08,",IF(#REF!="LOR","13,",IF(#REF!="LEB","13,",IF(#REF!="LOB","09,",IF(#REF!="HER","26,",IF(#REF!="HOR","31,",IF(#REF!="HEB","31,",IF(#REF!="HOB","26,",""))))))))),"")</f>
        <v/>
      </c>
      <c r="BY1332" s="76" t="str">
        <f>IF($A1331&lt;&gt;"",IF(OR(EE1331&lt;&gt;0,EF1331&lt;&gt;0,#REF!&lt;$BB$3),"",IF(#REF!="LER","09,",IF(#REF!="LOR","14,",IF(#REF!="LEB","14,",IF(#REF!="LOB","10,",IF(#REF!="HER","27,",IF(#REF!="HOR","32,",IF(#REF!="HEB","32,",IF(#REF!="HOB","27,",""))))))))),"")</f>
        <v/>
      </c>
      <c r="BZ1332" s="76" t="str">
        <f>IF($A1331&lt;&gt;"",IF(OR(EE1331&lt;&gt;0,EF1331&lt;&gt;0,#REF!&lt;$BB$3),"",IF(#REF!="LER","10,",IF(#REF!="LOR","15,",IF(#REF!="LEB","15,",IF(#REF!="LOB","11,",IF(#REF!="HER","28,",IF(#REF!="HOR","33,",IF(#REF!="HEB","33,",IF(#REF!="HOB","28,",""))))))))),"")</f>
        <v/>
      </c>
      <c r="CA1332" s="76" t="str">
        <f>IF($A1331&lt;&gt;"",IF(OR(EE1331&lt;&gt;0,EF1331&lt;&gt;0,#REF!&lt;$BB$3),"",IF(#REF!="LER","12,",IF(#REF!="LOR","16,",IF(#REF!="LEB","16,",IF(#REF!="LOB","13,",IF(#REF!="HER","30,",IF(#REF!="HOR","34,",IF(#REF!="HEB","34,",IF(#REF!="HOB","29,",""))))))))),"")</f>
        <v/>
      </c>
      <c r="CB1332" s="76" t="str">
        <f>IF($A1331&lt;&gt;"",IF(OR(EE1331&lt;&gt;0,EF1331&lt;&gt;0,#REF!&lt;$BB$3),"",IF(#REF!="LER","14,",IF(#REF!="LOR","17,",IF(#REF!="LEB","17,",IF(#REF!="LOB","15,",IF(#REF!="HER","32,",IF(#REF!="HOR","35,",IF(#REF!="HEB","35,",IF(#REF!="HOB","31,",""))))))))),"")</f>
        <v/>
      </c>
      <c r="CC1332" s="76" t="str">
        <f>IF($A1331&lt;&gt;"",IF(OR(EE1331&lt;&gt;0,EF1331&lt;&gt;0,#REF!&lt;$BB$3),"",IF(#REF!="LER","16,",IF(#REF!="LOR","18,",IF(#REF!="LEB","18,",IF(#REF!="LOB","17,",IF(#REF!="HER","34,",IF(#REF!="HOR","36,",IF(#REF!="HEB","36,",IF(#REF!="HOB","33,",""))))))))),"")</f>
        <v/>
      </c>
      <c r="CD1332" s="60" t="b">
        <f t="shared" si="2112"/>
        <v>0</v>
      </c>
      <c r="CE1332" s="60" t="b">
        <f t="shared" si="2113"/>
        <v>0</v>
      </c>
      <c r="CF1332" s="60" t="b">
        <f t="shared" si="2114"/>
        <v>0</v>
      </c>
      <c r="CG1332" s="60" t="b">
        <f t="shared" si="2115"/>
        <v>0</v>
      </c>
      <c r="CH1332" s="60" t="b">
        <f t="shared" si="2116"/>
        <v>0</v>
      </c>
      <c r="CI1332" s="60" t="b">
        <f t="shared" si="2117"/>
        <v>0</v>
      </c>
      <c r="CJ1332" s="60" t="b">
        <f t="shared" si="2118"/>
        <v>0</v>
      </c>
      <c r="CK1332" s="131"/>
      <c r="CL1332" s="131" t="e">
        <f t="shared" si="2145"/>
        <v>#REF!</v>
      </c>
      <c r="CM1332" s="92" t="e">
        <f t="shared" si="2126"/>
        <v>#REF!</v>
      </c>
      <c r="CN1332" s="13" t="e">
        <f t="shared" si="2140"/>
        <v>#REF!</v>
      </c>
      <c r="CO1332" s="11" t="e">
        <f t="shared" si="2119"/>
        <v>#REF!</v>
      </c>
      <c r="CP1332" s="13">
        <f t="shared" si="2138"/>
        <v>0</v>
      </c>
      <c r="CQ1332" s="11">
        <f t="shared" si="2141"/>
        <v>0</v>
      </c>
      <c r="CR1332" s="57">
        <f t="shared" si="2089"/>
        <v>0</v>
      </c>
      <c r="CS1332" s="57">
        <f t="shared" si="2090"/>
        <v>0</v>
      </c>
      <c r="CT1332" s="57">
        <f t="shared" si="2086"/>
        <v>0</v>
      </c>
      <c r="CU1332" s="24"/>
      <c r="CV1332" s="24"/>
      <c r="CW1332" s="24"/>
      <c r="CX1332" s="24"/>
      <c r="CY1332" s="24"/>
      <c r="CZ1332" s="24"/>
      <c r="DA1332" s="24"/>
      <c r="DB1332" s="24"/>
      <c r="DC1332" s="24"/>
      <c r="DD1332" s="64"/>
      <c r="DE1332" s="39"/>
      <c r="DF1332" s="39"/>
      <c r="DG1332" s="39"/>
      <c r="DH1332" s="39"/>
      <c r="DI1332" s="83"/>
      <c r="DJ1332" s="39"/>
      <c r="DK1332" s="22"/>
      <c r="DL1332" s="22"/>
      <c r="DM1332" s="32"/>
      <c r="DN1332" s="22"/>
      <c r="DO1332" s="22"/>
      <c r="DP1332" s="22"/>
      <c r="DQ1332" s="22"/>
      <c r="DR1332" s="22"/>
      <c r="DS1332" s="22"/>
      <c r="DT1332" s="22"/>
      <c r="DU1332" s="22"/>
      <c r="DV1332" s="22"/>
      <c r="DW1332" s="22"/>
      <c r="DX1332" s="22"/>
      <c r="DY1332" s="22"/>
      <c r="DZ1332" s="22"/>
      <c r="EA1332" s="32"/>
      <c r="EB1332" s="22"/>
      <c r="EC1332" s="22"/>
      <c r="EG1332" s="22"/>
      <c r="EH1332"/>
    </row>
    <row r="1333" spans="1:138" s="23" customFormat="1" x14ac:dyDescent="0.2">
      <c r="A1333" s="127"/>
      <c r="B1333" s="61" t="str">
        <f>IF(A1333="","",IF(U1334="","DB",U1334&amp;V1334&amp;W1334&amp;X1334&amp;Y1334&amp;Z1334&amp;AL1334&amp;AM1334&amp;AN1334&amp;AO1334&amp;AP1334&amp;AQ1334&amp;AR1334&amp;#REF!))</f>
        <v/>
      </c>
      <c r="C1333" s="7" t="str">
        <f t="shared" si="2131"/>
        <v/>
      </c>
      <c r="D1333" s="60">
        <f t="shared" si="2137"/>
        <v>0</v>
      </c>
      <c r="E1333" s="7" t="str">
        <f t="shared" si="2088"/>
        <v/>
      </c>
      <c r="F1333" s="72" t="str">
        <f t="shared" si="2142"/>
        <v/>
      </c>
      <c r="G1333" s="73">
        <f t="shared" si="2132"/>
        <v>0</v>
      </c>
      <c r="H1333" s="112">
        <f t="shared" si="2133"/>
        <v>0</v>
      </c>
      <c r="I1333" s="112">
        <f t="shared" si="2134"/>
        <v>0</v>
      </c>
      <c r="J1333" s="74" t="e">
        <f>COUNTIF(#REF!,"E")</f>
        <v>#REF!</v>
      </c>
      <c r="K1333" s="74" t="e">
        <f>COUNTIF(#REF!,"O")</f>
        <v>#REF!</v>
      </c>
      <c r="L1333" s="74" t="e">
        <f t="shared" si="2135"/>
        <v>#REF!</v>
      </c>
      <c r="M1333" s="113" t="e">
        <f t="shared" si="2136"/>
        <v>#REF!</v>
      </c>
      <c r="N1333" s="60"/>
      <c r="O1333" s="61"/>
      <c r="P1333" s="61"/>
      <c r="Q1333" s="61"/>
      <c r="R1333" s="61"/>
      <c r="S1333" s="7"/>
      <c r="T1333" s="67" t="e">
        <f t="shared" si="2120"/>
        <v>#REF!</v>
      </c>
      <c r="U1333" s="76" t="str">
        <f>IF($A1332&lt;&gt;"",IF(OR(CR1332&lt;&gt;0,CS1332&lt;&gt;0,#REF!&lt;$BB$3),"",IF(#REF!="LER","01,",IF(#REF!="LOR","01,",IF(#REF!="LEB","02,",IF(#REF!="LOB","01,",IF(#REF!="HER","19,",IF(#REF!="HOR","19,",IF(#REF!="HEB","20,",IF(#REF!="HOB","19,",""))))))))),"")</f>
        <v/>
      </c>
      <c r="V1333" s="76" t="str">
        <f>IF($A1332&lt;&gt;"",IF(OR(CR1332&lt;&gt;0,CS1332&lt;&gt;0,#REF!&lt;$BB$3),"",IF(#REF!="LER","02,",IF(#REF!="LOR","03,",IF(#REF!="LEB","04,",IF(#REF!="LOB","02,",IF(#REF!="HER","20,",IF(#REF!="HOR","21,",IF(#REF!="HEB","22,",IF(#REF!="HOB","20,",""))))))))),"")</f>
        <v/>
      </c>
      <c r="W1333" s="76" t="str">
        <f>IF($A1332&lt;&gt;"",IF(OR(CR1332&lt;&gt;0,CS1332&lt;&gt;0,#REF!&lt;$BB$3),"",IF(#REF!="LER","03,",IF(#REF!="LOR","05,",IF(#REF!="LEB","06,",IF(#REF!="LOB","03,",IF(#REF!="HER","21,",IF(#REF!="HOR","23,",IF(#REF!="HEB","24,",IF(#REF!="HOB","21,",""))))))))),"")</f>
        <v/>
      </c>
      <c r="X1333" s="76" t="str">
        <f>IF($A1332&lt;&gt;"",IF(OR(CR1332&lt;&gt;0,CS1332&lt;&gt;0,#REF!&lt;$BB$3),"",IF(#REF!="LER","04,",IF(#REF!="LOR","07,",IF(#REF!="LEB","08,",IF(#REF!="LOB","04,",IF(#REF!="HER","22,",IF(#REF!="HOR","25,",IF(#REF!="HEB","26,",IF(#REF!="HOB","22,",""))))))))),"")</f>
        <v/>
      </c>
      <c r="Y1333" s="76" t="str">
        <f>IF($A1332&lt;&gt;"",IF(OR(CR1332&lt;&gt;0,CS1332&lt;&gt;0,#REF!&lt;$BB$3),"",IF(#REF!="LER","05,",IF(#REF!="LOR","09,",IF(#REF!="LEB","10,",IF(#REF!="LOB","05,",IF(#REF!="HER","23,",IF(#REF!="HOR","27,",IF(#REF!="HEB","28,",IF(#REF!="HOB","23,",""))))))))),"")</f>
        <v/>
      </c>
      <c r="Z1333" s="76" t="str">
        <f>IF($A1332&lt;&gt;"",IF(OR(CR1332&lt;&gt;0,CS1332&lt;&gt;0,#REF!&lt;$BB$3),"",IF(#REF!="LER","06,",IF(#REF!="LOR","11,",IF(#REF!="LEB","11,",IF(#REF!="LOB","06,",IF(#REF!="HER","24,",IF(#REF!="HOR","29,",IF(#REF!="HEB","29,",IF(#REF!="HOB","24,",""))))))))),"")</f>
        <v/>
      </c>
      <c r="AA1333" s="131" t="b">
        <f t="shared" si="2091"/>
        <v>0</v>
      </c>
      <c r="AB1333" s="131" t="b">
        <f t="shared" si="2092"/>
        <v>0</v>
      </c>
      <c r="AC1333" s="131" t="b">
        <f t="shared" si="2093"/>
        <v>0</v>
      </c>
      <c r="AD1333" s="131" t="b">
        <f t="shared" si="2094"/>
        <v>0</v>
      </c>
      <c r="AE1333" s="131" t="b">
        <f t="shared" si="2095"/>
        <v>0</v>
      </c>
      <c r="AF1333" s="131" t="b">
        <f t="shared" si="2096"/>
        <v>0</v>
      </c>
      <c r="AG1333" s="131"/>
      <c r="AH1333" s="131" t="e">
        <f t="shared" si="2127"/>
        <v>#REF!</v>
      </c>
      <c r="AI1333" s="60"/>
      <c r="AJ1333" s="60"/>
      <c r="AK1333" s="67" t="b">
        <f t="shared" si="2143"/>
        <v>0</v>
      </c>
      <c r="AL1333" s="76" t="str">
        <f>IF($A1332&lt;&gt;"",IF(OR(CR1332&lt;&gt;0,CS1332&lt;&gt;0,#REF!&lt;$BB$3),"",IF(#REF!="LER","07,",IF(#REF!="LOR","12,",IF(#REF!="LEB","12,",IF(#REF!="LOB","08,",IF(#REF!="HER","25,",IF(#REF!="HOR","30,",IF(#REF!="HEB","30,",IF(#REF!="HOB","25,",""))))))))),"")</f>
        <v/>
      </c>
      <c r="AM1333" s="76" t="str">
        <f>IF($A1332&lt;&gt;"",IF(OR(CR1332&lt;&gt;0,CS1332&lt;&gt;0,#REF!&lt;$BB$3),"",IF(#REF!="LER","08,",IF(#REF!="LOR","13,",IF(#REF!="LEB","13,",IF(#REF!="LOB","09,",IF(#REF!="HER","26,",IF(#REF!="HOR","31,",IF(#REF!="HEB","31,",IF(#REF!="HOB","26,",""))))))))),"")</f>
        <v/>
      </c>
      <c r="AN1333" s="118" t="str">
        <f t="shared" si="2122"/>
        <v/>
      </c>
      <c r="AO1333" s="76" t="str">
        <f>IF($A1332&lt;&gt;"",IF(OR(CR1332&lt;&gt;0,CS1332&lt;&gt;0,#REF!&lt;$BB$3),"",IF(#REF!="LER","10,",IF(#REF!="LOR","15,",IF(#REF!="LEB","15,",IF(#REF!="LOB","11,",IF(#REF!="HER","28,",IF(#REF!="HOR","33,",IF(#REF!="HEB","33,",IF(#REF!="HOB","28,",""))))))))),"")</f>
        <v/>
      </c>
      <c r="AP1333" s="76" t="str">
        <f>IF($A1332&lt;&gt;"",IF(OR(CR1332&lt;&gt;0,CS1332&lt;&gt;0,#REF!&lt;$BB$3),"",IF(#REF!="LER","12,",IF(#REF!="LOR","16,",IF(#REF!="LEB","16,",IF(#REF!="LOB","13,",IF(#REF!="HER","30,",IF(#REF!="HOR","34,",IF(#REF!="HEB","34,",IF(#REF!="HOB","29,",""))))))))),"")</f>
        <v/>
      </c>
      <c r="AQ1333" s="76" t="str">
        <f>IF($A1332&lt;&gt;"",IF(OR(CR1332&lt;&gt;0,CS1332&lt;&gt;0,#REF!&lt;$BB$3),"",IF(#REF!="LER","14,",IF(#REF!="LOR","17,",IF(#REF!="LEB","17,",IF(#REF!="LOB","15,",IF(#REF!="HER","32,",IF(#REF!="HOR","35,",IF(#REF!="HEB","35,",IF(#REF!="HOB","31,",""))))))))),"")</f>
        <v/>
      </c>
      <c r="AR1333" s="76" t="str">
        <f>IF($A1332&lt;&gt;"",IF(OR(CR1332&lt;&gt;0,CS1332&lt;&gt;0,#REF!&lt;$BB$3),"",IF(#REF!="LER","16,",IF(#REF!="LOR","18,",IF(#REF!="LEB","18,",IF(#REF!="LOB","17,",IF(#REF!="HER","34,",IF(#REF!="HOR","36,",IF(#REF!="HEB","36,",IF(#REF!="HOB","33,",""))))))))),"")</f>
        <v/>
      </c>
      <c r="AS1333" s="60" t="b">
        <f t="shared" si="2097"/>
        <v>0</v>
      </c>
      <c r="AT1333" s="60" t="b">
        <f t="shared" si="2098"/>
        <v>0</v>
      </c>
      <c r="AU1333" s="60" t="b">
        <f t="shared" si="2099"/>
        <v>0</v>
      </c>
      <c r="AV1333" s="60" t="b">
        <f t="shared" si="2100"/>
        <v>0</v>
      </c>
      <c r="AW1333" s="60" t="b">
        <f t="shared" si="2101"/>
        <v>0</v>
      </c>
      <c r="AX1333" s="60" t="b">
        <f t="shared" si="2102"/>
        <v>0</v>
      </c>
      <c r="AY1333" s="60" t="b">
        <f t="shared" si="2103"/>
        <v>0</v>
      </c>
      <c r="AZ1333" s="131"/>
      <c r="BA1333" s="131">
        <f t="shared" si="2128"/>
        <v>1</v>
      </c>
      <c r="BB1333" s="13">
        <f t="shared" si="2139"/>
        <v>0</v>
      </c>
      <c r="BC1333" s="11">
        <f t="shared" si="2104"/>
        <v>0</v>
      </c>
      <c r="BD1333" s="67" t="e">
        <f t="shared" si="2123"/>
        <v>#REF!</v>
      </c>
      <c r="BE1333" s="76" t="str">
        <f>IF($A1332&lt;&gt;"",IF(OR(EE1332&lt;&gt;0,EF1332&lt;&gt;0,#REF!&lt;$BB$3),"",IF(#REF!="LER","01,",IF(#REF!="LOR","01,",IF(#REF!="LEB","02,",IF(#REF!="LOB","01,",IF(#REF!="HER","19,",IF(#REF!="HOR","19,",IF(#REF!="HEB","20,",IF(#REF!="HOB","19,",""))))))))),"")</f>
        <v/>
      </c>
      <c r="BF1333" s="76" t="str">
        <f>IF($A1332&lt;&gt;"",IF(OR(EE1332&lt;&gt;0,EF1332&lt;&gt;0,#REF!&lt;$BB$3),"",IF(#REF!="LER","02,",IF(#REF!="LOR","03,",IF(#REF!="LEB","04,",IF(#REF!="LOB","02,",IF(#REF!="HER","20,",IF(#REF!="HOR","21,",IF(#REF!="HEB","22,",IF(#REF!="HOB","20,",""))))))))),"")</f>
        <v/>
      </c>
      <c r="BG1333" s="76" t="str">
        <f>IF($A1332&lt;&gt;"",IF(OR(EE1332&lt;&gt;0,EF1332&lt;&gt;0,#REF!&lt;$BB$3),"",IF(#REF!="LER","03,",IF(#REF!="LOR","05,",IF(#REF!="LEB","06,",IF(#REF!="LOB","03,",IF(#REF!="HER","21,",IF(#REF!="HOR","23,",IF(#REF!="HEB","24,",IF(#REF!="HOB","21,",""))))))))),"")</f>
        <v/>
      </c>
      <c r="BH1333" s="76" t="str">
        <f>IF($A1332&lt;&gt;"",IF(OR(EE1332&lt;&gt;0,EF1332&lt;&gt;0,#REF!&lt;$BB$3),"",IF(#REF!="LER","04,",IF(#REF!="LOR","07,",IF(#REF!="LEB","08,",IF(#REF!="LOB","04,",IF(#REF!="HER","22,",IF(#REF!="HOR","25,",IF(#REF!="HEB","26,",IF(#REF!="HOB","22,",""))))))))),"")</f>
        <v/>
      </c>
      <c r="BI1333" s="76" t="str">
        <f>IF($A1332&lt;&gt;"",IF(OR(EE1332&lt;&gt;0,EF1332&lt;&gt;0,#REF!&lt;$BB$3),"",IF(#REF!="LER","05,",IF(#REF!="LOR","09,",IF(#REF!="LEB","10,",IF(#REF!="LOB","05,",IF(#REF!="HER","23,",IF(#REF!="HOR","27,",IF(#REF!="HEB","28,",IF(#REF!="HOB","23,",""))))))))),"")</f>
        <v/>
      </c>
      <c r="BJ1333" s="76" t="str">
        <f>IF($A1332&lt;&gt;"",IF(OR(EE1332&lt;&gt;0,EF1332&lt;&gt;0,#REF!&lt;$BB$3),"",IF(#REF!="LER","06,",IF(#REF!="LOR","11,",IF(#REF!="LEB","11,",IF(#REF!="LOB","06,",IF(#REF!="HER","24,",IF(#REF!="HOR","29,",IF(#REF!="HEB","29,",IF(#REF!="HOB","24,",""))))))))),"")</f>
        <v/>
      </c>
      <c r="BK1333" s="131" t="b">
        <f t="shared" si="2106"/>
        <v>0</v>
      </c>
      <c r="BL1333" s="131" t="b">
        <f t="shared" si="2107"/>
        <v>0</v>
      </c>
      <c r="BM1333" s="131" t="b">
        <f t="shared" si="2108"/>
        <v>0</v>
      </c>
      <c r="BN1333" s="131" t="b">
        <f t="shared" si="2109"/>
        <v>0</v>
      </c>
      <c r="BO1333" s="131" t="b">
        <f t="shared" si="2110"/>
        <v>0</v>
      </c>
      <c r="BP1333" s="131" t="b">
        <f t="shared" si="2111"/>
        <v>0</v>
      </c>
      <c r="BQ1333" s="131"/>
      <c r="BR1333" s="131" t="e">
        <f t="shared" si="2129"/>
        <v>#REF!</v>
      </c>
      <c r="BS1333" s="92">
        <f t="shared" si="2125"/>
        <v>0</v>
      </c>
      <c r="BT1333" s="60"/>
      <c r="BU1333" s="60"/>
      <c r="BV1333" s="67" t="b">
        <f t="shared" si="2144"/>
        <v>0</v>
      </c>
      <c r="BW1333" s="76" t="str">
        <f>IF($A1332&lt;&gt;"",IF(OR(EE1332&lt;&gt;0,EF1332&lt;&gt;0,#REF!&lt;$BB$3),"",IF(#REF!="LER","07,",IF(#REF!="LOR","12,",IF(#REF!="LEB","12,",IF(#REF!="LOB","08,",IF(#REF!="HER","25,",IF(#REF!="HOR","30,",IF(#REF!="HEB","30,",IF(#REF!="HOB","25,",""))))))))),"")</f>
        <v/>
      </c>
      <c r="BX1333" s="76" t="str">
        <f>IF($A1332&lt;&gt;"",IF(OR(EE1332&lt;&gt;0,EF1332&lt;&gt;0,#REF!&lt;$BB$3),"",IF(#REF!="LER","08,",IF(#REF!="LOR","13,",IF(#REF!="LEB","13,",IF(#REF!="LOB","09,",IF(#REF!="HER","26,",IF(#REF!="HOR","31,",IF(#REF!="HEB","31,",IF(#REF!="HOB","26,",""))))))))),"")</f>
        <v/>
      </c>
      <c r="BY1333" s="76" t="str">
        <f>IF($A1332&lt;&gt;"",IF(OR(EE1332&lt;&gt;0,EF1332&lt;&gt;0,#REF!&lt;$BB$3),"",IF(#REF!="LER","09,",IF(#REF!="LOR","14,",IF(#REF!="LEB","14,",IF(#REF!="LOB","10,",IF(#REF!="HER","27,",IF(#REF!="HOR","32,",IF(#REF!="HEB","32,",IF(#REF!="HOB","27,",""))))))))),"")</f>
        <v/>
      </c>
      <c r="BZ1333" s="76" t="str">
        <f>IF($A1332&lt;&gt;"",IF(OR(EE1332&lt;&gt;0,EF1332&lt;&gt;0,#REF!&lt;$BB$3),"",IF(#REF!="LER","10,",IF(#REF!="LOR","15,",IF(#REF!="LEB","15,",IF(#REF!="LOB","11,",IF(#REF!="HER","28,",IF(#REF!="HOR","33,",IF(#REF!="HEB","33,",IF(#REF!="HOB","28,",""))))))))),"")</f>
        <v/>
      </c>
      <c r="CA1333" s="76" t="str">
        <f>IF($A1332&lt;&gt;"",IF(OR(EE1332&lt;&gt;0,EF1332&lt;&gt;0,#REF!&lt;$BB$3),"",IF(#REF!="LER","12,",IF(#REF!="LOR","16,",IF(#REF!="LEB","16,",IF(#REF!="LOB","13,",IF(#REF!="HER","30,",IF(#REF!="HOR","34,",IF(#REF!="HEB","34,",IF(#REF!="HOB","29,",""))))))))),"")</f>
        <v/>
      </c>
      <c r="CB1333" s="76" t="str">
        <f>IF($A1332&lt;&gt;"",IF(OR(EE1332&lt;&gt;0,EF1332&lt;&gt;0,#REF!&lt;$BB$3),"",IF(#REF!="LER","14,",IF(#REF!="LOR","17,",IF(#REF!="LEB","17,",IF(#REF!="LOB","15,",IF(#REF!="HER","32,",IF(#REF!="HOR","35,",IF(#REF!="HEB","35,",IF(#REF!="HOB","31,",""))))))))),"")</f>
        <v/>
      </c>
      <c r="CC1333" s="76" t="str">
        <f>IF($A1332&lt;&gt;"",IF(OR(EE1332&lt;&gt;0,EF1332&lt;&gt;0,#REF!&lt;$BB$3),"",IF(#REF!="LER","16,",IF(#REF!="LOR","18,",IF(#REF!="LEB","18,",IF(#REF!="LOB","17,",IF(#REF!="HER","34,",IF(#REF!="HOR","36,",IF(#REF!="HEB","36,",IF(#REF!="HOB","33,",""))))))))),"")</f>
        <v/>
      </c>
      <c r="CD1333" s="60" t="b">
        <f t="shared" si="2112"/>
        <v>0</v>
      </c>
      <c r="CE1333" s="60" t="b">
        <f t="shared" si="2113"/>
        <v>0</v>
      </c>
      <c r="CF1333" s="60" t="b">
        <f t="shared" si="2114"/>
        <v>0</v>
      </c>
      <c r="CG1333" s="60" t="b">
        <f t="shared" si="2115"/>
        <v>0</v>
      </c>
      <c r="CH1333" s="60" t="b">
        <f t="shared" si="2116"/>
        <v>0</v>
      </c>
      <c r="CI1333" s="60" t="b">
        <f t="shared" si="2117"/>
        <v>0</v>
      </c>
      <c r="CJ1333" s="60" t="b">
        <f t="shared" si="2118"/>
        <v>0</v>
      </c>
      <c r="CK1333" s="131"/>
      <c r="CL1333" s="131" t="e">
        <f t="shared" si="2145"/>
        <v>#REF!</v>
      </c>
      <c r="CM1333" s="92" t="e">
        <f t="shared" si="2126"/>
        <v>#REF!</v>
      </c>
      <c r="CN1333" s="13" t="e">
        <f t="shared" si="2140"/>
        <v>#REF!</v>
      </c>
      <c r="CO1333" s="11" t="e">
        <f t="shared" si="2119"/>
        <v>#REF!</v>
      </c>
      <c r="CP1333" s="13">
        <f t="shared" si="2138"/>
        <v>0</v>
      </c>
      <c r="CQ1333" s="11">
        <f t="shared" si="2141"/>
        <v>0</v>
      </c>
      <c r="CR1333" s="57">
        <f t="shared" si="2089"/>
        <v>0</v>
      </c>
      <c r="CS1333" s="57">
        <f t="shared" si="2090"/>
        <v>0</v>
      </c>
      <c r="CT1333" s="57">
        <f t="shared" ref="CT1333:CT1396" si="2146">IF(CQ1333&gt;CT1332,CQ1333,CT1332)</f>
        <v>0</v>
      </c>
      <c r="CU1333" s="24"/>
      <c r="CV1333" s="24"/>
      <c r="CW1333" s="24"/>
      <c r="CX1333" s="24"/>
      <c r="CY1333" s="24"/>
      <c r="CZ1333" s="24"/>
      <c r="DA1333" s="24"/>
      <c r="DB1333" s="24"/>
      <c r="DC1333" s="24"/>
      <c r="DD1333" s="64"/>
      <c r="DE1333" s="39"/>
      <c r="DF1333" s="39"/>
      <c r="DG1333" s="39"/>
      <c r="DH1333" s="39"/>
      <c r="DI1333" s="83"/>
      <c r="DJ1333" s="39"/>
      <c r="DK1333" s="22"/>
      <c r="DL1333" s="22"/>
      <c r="DM1333" s="32"/>
      <c r="DN1333" s="22"/>
      <c r="DO1333" s="22"/>
      <c r="DP1333" s="22"/>
      <c r="DQ1333" s="22"/>
      <c r="DR1333" s="22"/>
      <c r="DS1333" s="22"/>
      <c r="DT1333" s="22"/>
      <c r="DU1333" s="22"/>
      <c r="DV1333" s="22"/>
      <c r="DW1333" s="22"/>
      <c r="DX1333" s="22"/>
      <c r="DY1333" s="22"/>
      <c r="DZ1333" s="22"/>
      <c r="EA1333" s="32"/>
      <c r="EB1333" s="22"/>
      <c r="EC1333" s="22"/>
      <c r="EG1333" s="22"/>
      <c r="EH1333"/>
    </row>
    <row r="1334" spans="1:138" s="23" customFormat="1" x14ac:dyDescent="0.2">
      <c r="A1334" s="127"/>
      <c r="B1334" s="61" t="str">
        <f>IF(A1334="","",IF(U1335="","DB",U1335&amp;V1335&amp;W1335&amp;X1335&amp;Y1335&amp;Z1335&amp;AL1335&amp;AM1335&amp;AN1335&amp;AO1335&amp;AP1335&amp;AQ1335&amp;AR1335&amp;#REF!))</f>
        <v/>
      </c>
      <c r="C1334" s="7" t="str">
        <f t="shared" si="2131"/>
        <v/>
      </c>
      <c r="D1334" s="60">
        <f t="shared" si="2137"/>
        <v>0</v>
      </c>
      <c r="E1334" s="7" t="str">
        <f t="shared" si="2088"/>
        <v/>
      </c>
      <c r="F1334" s="72" t="str">
        <f t="shared" si="2142"/>
        <v/>
      </c>
      <c r="G1334" s="73">
        <f t="shared" si="2132"/>
        <v>0</v>
      </c>
      <c r="H1334" s="112">
        <f t="shared" si="2133"/>
        <v>0</v>
      </c>
      <c r="I1334" s="112">
        <f t="shared" si="2134"/>
        <v>0</v>
      </c>
      <c r="J1334" s="74" t="e">
        <f>COUNTIF(#REF!,"E")</f>
        <v>#REF!</v>
      </c>
      <c r="K1334" s="74" t="e">
        <f>COUNTIF(#REF!,"O")</f>
        <v>#REF!</v>
      </c>
      <c r="L1334" s="74" t="e">
        <f t="shared" si="2135"/>
        <v>#REF!</v>
      </c>
      <c r="M1334" s="113" t="e">
        <f t="shared" si="2136"/>
        <v>#REF!</v>
      </c>
      <c r="N1334" s="60"/>
      <c r="O1334" s="61"/>
      <c r="P1334" s="61"/>
      <c r="Q1334" s="61"/>
      <c r="R1334" s="61"/>
      <c r="S1334" s="7"/>
      <c r="T1334" s="67" t="e">
        <f t="shared" si="2120"/>
        <v>#REF!</v>
      </c>
      <c r="U1334" s="76" t="str">
        <f>IF($A1333&lt;&gt;"",IF(OR(CR1333&lt;&gt;0,CS1333&lt;&gt;0,#REF!&lt;$BB$3),"",IF(#REF!="LER","01,",IF(#REF!="LOR","01,",IF(#REF!="LEB","02,",IF(#REF!="LOB","01,",IF(#REF!="HER","19,",IF(#REF!="HOR","19,",IF(#REF!="HEB","20,",IF(#REF!="HOB","19,",""))))))))),"")</f>
        <v/>
      </c>
      <c r="V1334" s="76" t="str">
        <f>IF($A1333&lt;&gt;"",IF(OR(CR1333&lt;&gt;0,CS1333&lt;&gt;0,#REF!&lt;$BB$3),"",IF(#REF!="LER","02,",IF(#REF!="LOR","03,",IF(#REF!="LEB","04,",IF(#REF!="LOB","02,",IF(#REF!="HER","20,",IF(#REF!="HOR","21,",IF(#REF!="HEB","22,",IF(#REF!="HOB","20,",""))))))))),"")</f>
        <v/>
      </c>
      <c r="W1334" s="76" t="str">
        <f>IF($A1333&lt;&gt;"",IF(OR(CR1333&lt;&gt;0,CS1333&lt;&gt;0,#REF!&lt;$BB$3),"",IF(#REF!="LER","03,",IF(#REF!="LOR","05,",IF(#REF!="LEB","06,",IF(#REF!="LOB","03,",IF(#REF!="HER","21,",IF(#REF!="HOR","23,",IF(#REF!="HEB","24,",IF(#REF!="HOB","21,",""))))))))),"")</f>
        <v/>
      </c>
      <c r="X1334" s="76" t="str">
        <f>IF($A1333&lt;&gt;"",IF(OR(CR1333&lt;&gt;0,CS1333&lt;&gt;0,#REF!&lt;$BB$3),"",IF(#REF!="LER","04,",IF(#REF!="LOR","07,",IF(#REF!="LEB","08,",IF(#REF!="LOB","04,",IF(#REF!="HER","22,",IF(#REF!="HOR","25,",IF(#REF!="HEB","26,",IF(#REF!="HOB","22,",""))))))))),"")</f>
        <v/>
      </c>
      <c r="Y1334" s="76" t="str">
        <f>IF($A1333&lt;&gt;"",IF(OR(CR1333&lt;&gt;0,CS1333&lt;&gt;0,#REF!&lt;$BB$3),"",IF(#REF!="LER","05,",IF(#REF!="LOR","09,",IF(#REF!="LEB","10,",IF(#REF!="LOB","05,",IF(#REF!="HER","23,",IF(#REF!="HOR","27,",IF(#REF!="HEB","28,",IF(#REF!="HOB","23,",""))))))))),"")</f>
        <v/>
      </c>
      <c r="Z1334" s="76" t="str">
        <f>IF($A1333&lt;&gt;"",IF(OR(CR1333&lt;&gt;0,CS1333&lt;&gt;0,#REF!&lt;$BB$3),"",IF(#REF!="LER","06,",IF(#REF!="LOR","11,",IF(#REF!="LEB","11,",IF(#REF!="LOB","06,",IF(#REF!="HER","24,",IF(#REF!="HOR","29,",IF(#REF!="HEB","29,",IF(#REF!="HOB","24,",""))))))))),"")</f>
        <v/>
      </c>
      <c r="AA1334" s="131" t="b">
        <f t="shared" si="2091"/>
        <v>0</v>
      </c>
      <c r="AB1334" s="131" t="b">
        <f t="shared" si="2092"/>
        <v>0</v>
      </c>
      <c r="AC1334" s="131" t="b">
        <f t="shared" si="2093"/>
        <v>0</v>
      </c>
      <c r="AD1334" s="131" t="b">
        <f t="shared" si="2094"/>
        <v>0</v>
      </c>
      <c r="AE1334" s="131" t="b">
        <f t="shared" si="2095"/>
        <v>0</v>
      </c>
      <c r="AF1334" s="131" t="b">
        <f t="shared" si="2096"/>
        <v>0</v>
      </c>
      <c r="AG1334" s="131"/>
      <c r="AH1334" s="131" t="e">
        <f t="shared" si="2127"/>
        <v>#REF!</v>
      </c>
      <c r="AI1334" s="60"/>
      <c r="AJ1334" s="60"/>
      <c r="AK1334" s="67" t="b">
        <f t="shared" si="2143"/>
        <v>0</v>
      </c>
      <c r="AL1334" s="76" t="str">
        <f>IF($A1333&lt;&gt;"",IF(OR(CR1333&lt;&gt;0,CS1333&lt;&gt;0,#REF!&lt;$BB$3),"",IF(#REF!="LER","07,",IF(#REF!="LOR","12,",IF(#REF!="LEB","12,",IF(#REF!="LOB","08,",IF(#REF!="HER","25,",IF(#REF!="HOR","30,",IF(#REF!="HEB","30,",IF(#REF!="HOB","25,",""))))))))),"")</f>
        <v/>
      </c>
      <c r="AM1334" s="76" t="str">
        <f>IF($A1333&lt;&gt;"",IF(OR(CR1333&lt;&gt;0,CS1333&lt;&gt;0,#REF!&lt;$BB$3),"",IF(#REF!="LER","08,",IF(#REF!="LOR","13,",IF(#REF!="LEB","13,",IF(#REF!="LOB","09,",IF(#REF!="HER","26,",IF(#REF!="HOR","31,",IF(#REF!="HEB","31,",IF(#REF!="HOB","26,",""))))))))),"")</f>
        <v/>
      </c>
      <c r="AN1334" s="118" t="str">
        <f t="shared" si="2122"/>
        <v/>
      </c>
      <c r="AO1334" s="76" t="str">
        <f>IF($A1333&lt;&gt;"",IF(OR(CR1333&lt;&gt;0,CS1333&lt;&gt;0,#REF!&lt;$BB$3),"",IF(#REF!="LER","10,",IF(#REF!="LOR","15,",IF(#REF!="LEB","15,",IF(#REF!="LOB","11,",IF(#REF!="HER","28,",IF(#REF!="HOR","33,",IF(#REF!="HEB","33,",IF(#REF!="HOB","28,",""))))))))),"")</f>
        <v/>
      </c>
      <c r="AP1334" s="76" t="str">
        <f>IF($A1333&lt;&gt;"",IF(OR(CR1333&lt;&gt;0,CS1333&lt;&gt;0,#REF!&lt;$BB$3),"",IF(#REF!="LER","12,",IF(#REF!="LOR","16,",IF(#REF!="LEB","16,",IF(#REF!="LOB","13,",IF(#REF!="HER","30,",IF(#REF!="HOR","34,",IF(#REF!="HEB","34,",IF(#REF!="HOB","29,",""))))))))),"")</f>
        <v/>
      </c>
      <c r="AQ1334" s="76" t="str">
        <f>IF($A1333&lt;&gt;"",IF(OR(CR1333&lt;&gt;0,CS1333&lt;&gt;0,#REF!&lt;$BB$3),"",IF(#REF!="LER","14,",IF(#REF!="LOR","17,",IF(#REF!="LEB","17,",IF(#REF!="LOB","15,",IF(#REF!="HER","32,",IF(#REF!="HOR","35,",IF(#REF!="HEB","35,",IF(#REF!="HOB","31,",""))))))))),"")</f>
        <v/>
      </c>
      <c r="AR1334" s="76" t="str">
        <f>IF($A1333&lt;&gt;"",IF(OR(CR1333&lt;&gt;0,CS1333&lt;&gt;0,#REF!&lt;$BB$3),"",IF(#REF!="LER","16,",IF(#REF!="LOR","18,",IF(#REF!="LEB","18,",IF(#REF!="LOB","17,",IF(#REF!="HER","34,",IF(#REF!="HOR","36,",IF(#REF!="HEB","36,",IF(#REF!="HOB","33,",""))))))))),"")</f>
        <v/>
      </c>
      <c r="AS1334" s="60" t="b">
        <f t="shared" si="2097"/>
        <v>0</v>
      </c>
      <c r="AT1334" s="60" t="b">
        <f t="shared" si="2098"/>
        <v>0</v>
      </c>
      <c r="AU1334" s="60" t="b">
        <f t="shared" si="2099"/>
        <v>0</v>
      </c>
      <c r="AV1334" s="60" t="b">
        <f t="shared" si="2100"/>
        <v>0</v>
      </c>
      <c r="AW1334" s="60" t="b">
        <f t="shared" si="2101"/>
        <v>0</v>
      </c>
      <c r="AX1334" s="60" t="b">
        <f t="shared" si="2102"/>
        <v>0</v>
      </c>
      <c r="AY1334" s="60" t="b">
        <f t="shared" si="2103"/>
        <v>0</v>
      </c>
      <c r="AZ1334" s="131"/>
      <c r="BA1334" s="131">
        <f t="shared" si="2128"/>
        <v>1</v>
      </c>
      <c r="BB1334" s="13">
        <f t="shared" si="2139"/>
        <v>0</v>
      </c>
      <c r="BC1334" s="11">
        <f t="shared" si="2104"/>
        <v>0</v>
      </c>
      <c r="BD1334" s="67" t="e">
        <f t="shared" si="2123"/>
        <v>#REF!</v>
      </c>
      <c r="BE1334" s="76" t="str">
        <f>IF($A1333&lt;&gt;"",IF(OR(EE1333&lt;&gt;0,EF1333&lt;&gt;0,#REF!&lt;$BB$3),"",IF(#REF!="LER","01,",IF(#REF!="LOR","01,",IF(#REF!="LEB","02,",IF(#REF!="LOB","01,",IF(#REF!="HER","19,",IF(#REF!="HOR","19,",IF(#REF!="HEB","20,",IF(#REF!="HOB","19,",""))))))))),"")</f>
        <v/>
      </c>
      <c r="BF1334" s="76" t="str">
        <f>IF($A1333&lt;&gt;"",IF(OR(EE1333&lt;&gt;0,EF1333&lt;&gt;0,#REF!&lt;$BB$3),"",IF(#REF!="LER","02,",IF(#REF!="LOR","03,",IF(#REF!="LEB","04,",IF(#REF!="LOB","02,",IF(#REF!="HER","20,",IF(#REF!="HOR","21,",IF(#REF!="HEB","22,",IF(#REF!="HOB","20,",""))))))))),"")</f>
        <v/>
      </c>
      <c r="BG1334" s="76" t="str">
        <f>IF($A1333&lt;&gt;"",IF(OR(EE1333&lt;&gt;0,EF1333&lt;&gt;0,#REF!&lt;$BB$3),"",IF(#REF!="LER","03,",IF(#REF!="LOR","05,",IF(#REF!="LEB","06,",IF(#REF!="LOB","03,",IF(#REF!="HER","21,",IF(#REF!="HOR","23,",IF(#REF!="HEB","24,",IF(#REF!="HOB","21,",""))))))))),"")</f>
        <v/>
      </c>
      <c r="BH1334" s="76" t="str">
        <f>IF($A1333&lt;&gt;"",IF(OR(EE1333&lt;&gt;0,EF1333&lt;&gt;0,#REF!&lt;$BB$3),"",IF(#REF!="LER","04,",IF(#REF!="LOR","07,",IF(#REF!="LEB","08,",IF(#REF!="LOB","04,",IF(#REF!="HER","22,",IF(#REF!="HOR","25,",IF(#REF!="HEB","26,",IF(#REF!="HOB","22,",""))))))))),"")</f>
        <v/>
      </c>
      <c r="BI1334" s="76" t="str">
        <f>IF($A1333&lt;&gt;"",IF(OR(EE1333&lt;&gt;0,EF1333&lt;&gt;0,#REF!&lt;$BB$3),"",IF(#REF!="LER","05,",IF(#REF!="LOR","09,",IF(#REF!="LEB","10,",IF(#REF!="LOB","05,",IF(#REF!="HER","23,",IF(#REF!="HOR","27,",IF(#REF!="HEB","28,",IF(#REF!="HOB","23,",""))))))))),"")</f>
        <v/>
      </c>
      <c r="BJ1334" s="76" t="str">
        <f>IF($A1333&lt;&gt;"",IF(OR(EE1333&lt;&gt;0,EF1333&lt;&gt;0,#REF!&lt;$BB$3),"",IF(#REF!="LER","06,",IF(#REF!="LOR","11,",IF(#REF!="LEB","11,",IF(#REF!="LOB","06,",IF(#REF!="HER","24,",IF(#REF!="HOR","29,",IF(#REF!="HEB","29,",IF(#REF!="HOB","24,",""))))))))),"")</f>
        <v/>
      </c>
      <c r="BK1334" s="131" t="b">
        <f t="shared" si="2106"/>
        <v>0</v>
      </c>
      <c r="BL1334" s="131" t="b">
        <f t="shared" si="2107"/>
        <v>0</v>
      </c>
      <c r="BM1334" s="131" t="b">
        <f t="shared" si="2108"/>
        <v>0</v>
      </c>
      <c r="BN1334" s="131" t="b">
        <f t="shared" si="2109"/>
        <v>0</v>
      </c>
      <c r="BO1334" s="131" t="b">
        <f t="shared" si="2110"/>
        <v>0</v>
      </c>
      <c r="BP1334" s="131" t="b">
        <f t="shared" si="2111"/>
        <v>0</v>
      </c>
      <c r="BQ1334" s="131"/>
      <c r="BR1334" s="131" t="e">
        <f t="shared" si="2129"/>
        <v>#REF!</v>
      </c>
      <c r="BS1334" s="92">
        <f t="shared" si="2125"/>
        <v>0</v>
      </c>
      <c r="BT1334" s="60"/>
      <c r="BU1334" s="60"/>
      <c r="BV1334" s="67" t="b">
        <f t="shared" si="2144"/>
        <v>0</v>
      </c>
      <c r="BW1334" s="76" t="str">
        <f>IF($A1333&lt;&gt;"",IF(OR(EE1333&lt;&gt;0,EF1333&lt;&gt;0,#REF!&lt;$BB$3),"",IF(#REF!="LER","07,",IF(#REF!="LOR","12,",IF(#REF!="LEB","12,",IF(#REF!="LOB","08,",IF(#REF!="HER","25,",IF(#REF!="HOR","30,",IF(#REF!="HEB","30,",IF(#REF!="HOB","25,",""))))))))),"")</f>
        <v/>
      </c>
      <c r="BX1334" s="76" t="str">
        <f>IF($A1333&lt;&gt;"",IF(OR(EE1333&lt;&gt;0,EF1333&lt;&gt;0,#REF!&lt;$BB$3),"",IF(#REF!="LER","08,",IF(#REF!="LOR","13,",IF(#REF!="LEB","13,",IF(#REF!="LOB","09,",IF(#REF!="HER","26,",IF(#REF!="HOR","31,",IF(#REF!="HEB","31,",IF(#REF!="HOB","26,",""))))))))),"")</f>
        <v/>
      </c>
      <c r="BY1334" s="76" t="str">
        <f>IF($A1333&lt;&gt;"",IF(OR(EE1333&lt;&gt;0,EF1333&lt;&gt;0,#REF!&lt;$BB$3),"",IF(#REF!="LER","09,",IF(#REF!="LOR","14,",IF(#REF!="LEB","14,",IF(#REF!="LOB","10,",IF(#REF!="HER","27,",IF(#REF!="HOR","32,",IF(#REF!="HEB","32,",IF(#REF!="HOB","27,",""))))))))),"")</f>
        <v/>
      </c>
      <c r="BZ1334" s="76" t="str">
        <f>IF($A1333&lt;&gt;"",IF(OR(EE1333&lt;&gt;0,EF1333&lt;&gt;0,#REF!&lt;$BB$3),"",IF(#REF!="LER","10,",IF(#REF!="LOR","15,",IF(#REF!="LEB","15,",IF(#REF!="LOB","11,",IF(#REF!="HER","28,",IF(#REF!="HOR","33,",IF(#REF!="HEB","33,",IF(#REF!="HOB","28,",""))))))))),"")</f>
        <v/>
      </c>
      <c r="CA1334" s="76" t="str">
        <f>IF($A1333&lt;&gt;"",IF(OR(EE1333&lt;&gt;0,EF1333&lt;&gt;0,#REF!&lt;$BB$3),"",IF(#REF!="LER","12,",IF(#REF!="LOR","16,",IF(#REF!="LEB","16,",IF(#REF!="LOB","13,",IF(#REF!="HER","30,",IF(#REF!="HOR","34,",IF(#REF!="HEB","34,",IF(#REF!="HOB","29,",""))))))))),"")</f>
        <v/>
      </c>
      <c r="CB1334" s="76" t="str">
        <f>IF($A1333&lt;&gt;"",IF(OR(EE1333&lt;&gt;0,EF1333&lt;&gt;0,#REF!&lt;$BB$3),"",IF(#REF!="LER","14,",IF(#REF!="LOR","17,",IF(#REF!="LEB","17,",IF(#REF!="LOB","15,",IF(#REF!="HER","32,",IF(#REF!="HOR","35,",IF(#REF!="HEB","35,",IF(#REF!="HOB","31,",""))))))))),"")</f>
        <v/>
      </c>
      <c r="CC1334" s="76" t="str">
        <f>IF($A1333&lt;&gt;"",IF(OR(EE1333&lt;&gt;0,EF1333&lt;&gt;0,#REF!&lt;$BB$3),"",IF(#REF!="LER","16,",IF(#REF!="LOR","18,",IF(#REF!="LEB","18,",IF(#REF!="LOB","17,",IF(#REF!="HER","34,",IF(#REF!="HOR","36,",IF(#REF!="HEB","36,",IF(#REF!="HOB","33,",""))))))))),"")</f>
        <v/>
      </c>
      <c r="CD1334" s="60" t="b">
        <f t="shared" si="2112"/>
        <v>0</v>
      </c>
      <c r="CE1334" s="60" t="b">
        <f t="shared" si="2113"/>
        <v>0</v>
      </c>
      <c r="CF1334" s="60" t="b">
        <f t="shared" si="2114"/>
        <v>0</v>
      </c>
      <c r="CG1334" s="60" t="b">
        <f t="shared" si="2115"/>
        <v>0</v>
      </c>
      <c r="CH1334" s="60" t="b">
        <f t="shared" si="2116"/>
        <v>0</v>
      </c>
      <c r="CI1334" s="60" t="b">
        <f t="shared" si="2117"/>
        <v>0</v>
      </c>
      <c r="CJ1334" s="60" t="b">
        <f t="shared" si="2118"/>
        <v>0</v>
      </c>
      <c r="CK1334" s="131"/>
      <c r="CL1334" s="131" t="e">
        <f t="shared" si="2145"/>
        <v>#REF!</v>
      </c>
      <c r="CM1334" s="92" t="e">
        <f t="shared" si="2126"/>
        <v>#REF!</v>
      </c>
      <c r="CN1334" s="13" t="e">
        <f t="shared" si="2140"/>
        <v>#REF!</v>
      </c>
      <c r="CO1334" s="11" t="e">
        <f t="shared" si="2119"/>
        <v>#REF!</v>
      </c>
      <c r="CP1334" s="13">
        <f t="shared" si="2138"/>
        <v>0</v>
      </c>
      <c r="CQ1334" s="11">
        <f t="shared" si="2141"/>
        <v>0</v>
      </c>
      <c r="CR1334" s="57">
        <f t="shared" si="2089"/>
        <v>0</v>
      </c>
      <c r="CS1334" s="57">
        <f t="shared" si="2090"/>
        <v>0</v>
      </c>
      <c r="CT1334" s="57">
        <f t="shared" si="2146"/>
        <v>0</v>
      </c>
      <c r="CU1334" s="24"/>
      <c r="CV1334" s="24"/>
      <c r="CW1334" s="24"/>
      <c r="CX1334" s="24"/>
      <c r="CY1334" s="24"/>
      <c r="CZ1334" s="24"/>
      <c r="DA1334" s="24"/>
      <c r="DB1334" s="24"/>
      <c r="DC1334" s="24"/>
      <c r="DD1334" s="64"/>
      <c r="DE1334" s="39"/>
      <c r="DF1334" s="39"/>
      <c r="DG1334" s="39"/>
      <c r="DH1334" s="39"/>
      <c r="DI1334" s="83"/>
      <c r="DJ1334" s="39"/>
      <c r="DK1334" s="22"/>
      <c r="DL1334" s="22"/>
      <c r="DM1334" s="32"/>
      <c r="DN1334" s="22"/>
      <c r="DO1334" s="22"/>
      <c r="DP1334" s="22"/>
      <c r="DQ1334" s="22"/>
      <c r="DR1334" s="22"/>
      <c r="DS1334" s="22"/>
      <c r="DT1334" s="22"/>
      <c r="DU1334" s="22"/>
      <c r="DV1334" s="22"/>
      <c r="DW1334" s="22"/>
      <c r="DX1334" s="22"/>
      <c r="DY1334" s="22"/>
      <c r="DZ1334" s="22"/>
      <c r="EA1334" s="32"/>
      <c r="EB1334" s="22"/>
      <c r="EC1334" s="22"/>
      <c r="EG1334" s="22"/>
      <c r="EH1334"/>
    </row>
    <row r="1335" spans="1:138" s="23" customFormat="1" x14ac:dyDescent="0.2">
      <c r="A1335" s="127"/>
      <c r="B1335" s="61" t="str">
        <f>IF(A1335="","",IF(U1336="","DB",U1336&amp;V1336&amp;W1336&amp;X1336&amp;Y1336&amp;Z1336&amp;AL1336&amp;AM1336&amp;AN1336&amp;AO1336&amp;AP1336&amp;AQ1336&amp;AR1336&amp;#REF!))</f>
        <v/>
      </c>
      <c r="C1335" s="7" t="str">
        <f t="shared" si="2131"/>
        <v/>
      </c>
      <c r="D1335" s="60">
        <f t="shared" si="2137"/>
        <v>0</v>
      </c>
      <c r="E1335" s="7" t="str">
        <f t="shared" si="2088"/>
        <v/>
      </c>
      <c r="F1335" s="72" t="str">
        <f t="shared" si="2142"/>
        <v/>
      </c>
      <c r="G1335" s="73">
        <f t="shared" si="2132"/>
        <v>0</v>
      </c>
      <c r="H1335" s="112">
        <f t="shared" si="2133"/>
        <v>0</v>
      </c>
      <c r="I1335" s="112">
        <f t="shared" si="2134"/>
        <v>0</v>
      </c>
      <c r="J1335" s="74" t="e">
        <f>COUNTIF(#REF!,"E")</f>
        <v>#REF!</v>
      </c>
      <c r="K1335" s="74" t="e">
        <f>COUNTIF(#REF!,"O")</f>
        <v>#REF!</v>
      </c>
      <c r="L1335" s="74" t="e">
        <f t="shared" si="2135"/>
        <v>#REF!</v>
      </c>
      <c r="M1335" s="113" t="e">
        <f t="shared" si="2136"/>
        <v>#REF!</v>
      </c>
      <c r="N1335" s="60"/>
      <c r="O1335" s="61"/>
      <c r="P1335" s="61"/>
      <c r="Q1335" s="61"/>
      <c r="R1335" s="61"/>
      <c r="S1335" s="7"/>
      <c r="T1335" s="67" t="e">
        <f t="shared" si="2120"/>
        <v>#REF!</v>
      </c>
      <c r="U1335" s="76" t="str">
        <f>IF($A1334&lt;&gt;"",IF(OR(CR1334&lt;&gt;0,CS1334&lt;&gt;0,#REF!&lt;$BB$3),"",IF(#REF!="LER","01,",IF(#REF!="LOR","01,",IF(#REF!="LEB","02,",IF(#REF!="LOB","01,",IF(#REF!="HER","19,",IF(#REF!="HOR","19,",IF(#REF!="HEB","20,",IF(#REF!="HOB","19,",""))))))))),"")</f>
        <v/>
      </c>
      <c r="V1335" s="76" t="str">
        <f>IF($A1334&lt;&gt;"",IF(OR(CR1334&lt;&gt;0,CS1334&lt;&gt;0,#REF!&lt;$BB$3),"",IF(#REF!="LER","02,",IF(#REF!="LOR","03,",IF(#REF!="LEB","04,",IF(#REF!="LOB","02,",IF(#REF!="HER","20,",IF(#REF!="HOR","21,",IF(#REF!="HEB","22,",IF(#REF!="HOB","20,",""))))))))),"")</f>
        <v/>
      </c>
      <c r="W1335" s="76" t="str">
        <f>IF($A1334&lt;&gt;"",IF(OR(CR1334&lt;&gt;0,CS1334&lt;&gt;0,#REF!&lt;$BB$3),"",IF(#REF!="LER","03,",IF(#REF!="LOR","05,",IF(#REF!="LEB","06,",IF(#REF!="LOB","03,",IF(#REF!="HER","21,",IF(#REF!="HOR","23,",IF(#REF!="HEB","24,",IF(#REF!="HOB","21,",""))))))))),"")</f>
        <v/>
      </c>
      <c r="X1335" s="76" t="str">
        <f>IF($A1334&lt;&gt;"",IF(OR(CR1334&lt;&gt;0,CS1334&lt;&gt;0,#REF!&lt;$BB$3),"",IF(#REF!="LER","04,",IF(#REF!="LOR","07,",IF(#REF!="LEB","08,",IF(#REF!="LOB","04,",IF(#REF!="HER","22,",IF(#REF!="HOR","25,",IF(#REF!="HEB","26,",IF(#REF!="HOB","22,",""))))))))),"")</f>
        <v/>
      </c>
      <c r="Y1335" s="76" t="str">
        <f>IF($A1334&lt;&gt;"",IF(OR(CR1334&lt;&gt;0,CS1334&lt;&gt;0,#REF!&lt;$BB$3),"",IF(#REF!="LER","05,",IF(#REF!="LOR","09,",IF(#REF!="LEB","10,",IF(#REF!="LOB","05,",IF(#REF!="HER","23,",IF(#REF!="HOR","27,",IF(#REF!="HEB","28,",IF(#REF!="HOB","23,",""))))))))),"")</f>
        <v/>
      </c>
      <c r="Z1335" s="76" t="str">
        <f>IF($A1334&lt;&gt;"",IF(OR(CR1334&lt;&gt;0,CS1334&lt;&gt;0,#REF!&lt;$BB$3),"",IF(#REF!="LER","06,",IF(#REF!="LOR","11,",IF(#REF!="LEB","11,",IF(#REF!="LOB","06,",IF(#REF!="HER","24,",IF(#REF!="HOR","29,",IF(#REF!="HEB","29,",IF(#REF!="HOB","24,",""))))))))),"")</f>
        <v/>
      </c>
      <c r="AA1335" s="131" t="b">
        <f t="shared" si="2091"/>
        <v>0</v>
      </c>
      <c r="AB1335" s="131" t="b">
        <f t="shared" si="2092"/>
        <v>0</v>
      </c>
      <c r="AC1335" s="131" t="b">
        <f t="shared" si="2093"/>
        <v>0</v>
      </c>
      <c r="AD1335" s="131" t="b">
        <f t="shared" si="2094"/>
        <v>0</v>
      </c>
      <c r="AE1335" s="131" t="b">
        <f t="shared" si="2095"/>
        <v>0</v>
      </c>
      <c r="AF1335" s="131" t="b">
        <f t="shared" si="2096"/>
        <v>0</v>
      </c>
      <c r="AG1335" s="131"/>
      <c r="AH1335" s="131" t="e">
        <f t="shared" si="2127"/>
        <v>#REF!</v>
      </c>
      <c r="AI1335" s="60"/>
      <c r="AJ1335" s="60"/>
      <c r="AK1335" s="67" t="b">
        <f t="shared" si="2143"/>
        <v>0</v>
      </c>
      <c r="AL1335" s="76" t="str">
        <f>IF($A1334&lt;&gt;"",IF(OR(CR1334&lt;&gt;0,CS1334&lt;&gt;0,#REF!&lt;$BB$3),"",IF(#REF!="LER","07,",IF(#REF!="LOR","12,",IF(#REF!="LEB","12,",IF(#REF!="LOB","08,",IF(#REF!="HER","25,",IF(#REF!="HOR","30,",IF(#REF!="HEB","30,",IF(#REF!="HOB","25,",""))))))))),"")</f>
        <v/>
      </c>
      <c r="AM1335" s="76" t="str">
        <f>IF($A1334&lt;&gt;"",IF(OR(CR1334&lt;&gt;0,CS1334&lt;&gt;0,#REF!&lt;$BB$3),"",IF(#REF!="LER","08,",IF(#REF!="LOR","13,",IF(#REF!="LEB","13,",IF(#REF!="LOB","09,",IF(#REF!="HER","26,",IF(#REF!="HOR","31,",IF(#REF!="HEB","31,",IF(#REF!="HOB","26,",""))))))))),"")</f>
        <v/>
      </c>
      <c r="AN1335" s="118" t="str">
        <f t="shared" si="2122"/>
        <v/>
      </c>
      <c r="AO1335" s="76" t="str">
        <f>IF($A1334&lt;&gt;"",IF(OR(CR1334&lt;&gt;0,CS1334&lt;&gt;0,#REF!&lt;$BB$3),"",IF(#REF!="LER","10,",IF(#REF!="LOR","15,",IF(#REF!="LEB","15,",IF(#REF!="LOB","11,",IF(#REF!="HER","28,",IF(#REF!="HOR","33,",IF(#REF!="HEB","33,",IF(#REF!="HOB","28,",""))))))))),"")</f>
        <v/>
      </c>
      <c r="AP1335" s="76" t="str">
        <f>IF($A1334&lt;&gt;"",IF(OR(CR1334&lt;&gt;0,CS1334&lt;&gt;0,#REF!&lt;$BB$3),"",IF(#REF!="LER","12,",IF(#REF!="LOR","16,",IF(#REF!="LEB","16,",IF(#REF!="LOB","13,",IF(#REF!="HER","30,",IF(#REF!="HOR","34,",IF(#REF!="HEB","34,",IF(#REF!="HOB","29,",""))))))))),"")</f>
        <v/>
      </c>
      <c r="AQ1335" s="76" t="str">
        <f>IF($A1334&lt;&gt;"",IF(OR(CR1334&lt;&gt;0,CS1334&lt;&gt;0,#REF!&lt;$BB$3),"",IF(#REF!="LER","14,",IF(#REF!="LOR","17,",IF(#REF!="LEB","17,",IF(#REF!="LOB","15,",IF(#REF!="HER","32,",IF(#REF!="HOR","35,",IF(#REF!="HEB","35,",IF(#REF!="HOB","31,",""))))))))),"")</f>
        <v/>
      </c>
      <c r="AR1335" s="76" t="str">
        <f>IF($A1334&lt;&gt;"",IF(OR(CR1334&lt;&gt;0,CS1334&lt;&gt;0,#REF!&lt;$BB$3),"",IF(#REF!="LER","16,",IF(#REF!="LOR","18,",IF(#REF!="LEB","18,",IF(#REF!="LOB","17,",IF(#REF!="HER","34,",IF(#REF!="HOR","36,",IF(#REF!="HEB","36,",IF(#REF!="HOB","33,",""))))))))),"")</f>
        <v/>
      </c>
      <c r="AS1335" s="60" t="b">
        <f t="shared" si="2097"/>
        <v>0</v>
      </c>
      <c r="AT1335" s="60" t="b">
        <f t="shared" si="2098"/>
        <v>0</v>
      </c>
      <c r="AU1335" s="60" t="b">
        <f t="shared" si="2099"/>
        <v>0</v>
      </c>
      <c r="AV1335" s="60" t="b">
        <f t="shared" si="2100"/>
        <v>0</v>
      </c>
      <c r="AW1335" s="60" t="b">
        <f t="shared" si="2101"/>
        <v>0</v>
      </c>
      <c r="AX1335" s="60" t="b">
        <f t="shared" si="2102"/>
        <v>0</v>
      </c>
      <c r="AY1335" s="60" t="b">
        <f t="shared" si="2103"/>
        <v>0</v>
      </c>
      <c r="AZ1335" s="131"/>
      <c r="BA1335" s="131">
        <f t="shared" si="2128"/>
        <v>1</v>
      </c>
      <c r="BB1335" s="13">
        <f t="shared" si="2139"/>
        <v>0</v>
      </c>
      <c r="BC1335" s="11">
        <f t="shared" si="2104"/>
        <v>0</v>
      </c>
      <c r="BD1335" s="67" t="e">
        <f t="shared" si="2123"/>
        <v>#REF!</v>
      </c>
      <c r="BE1335" s="76" t="str">
        <f>IF($A1334&lt;&gt;"",IF(OR(EE1334&lt;&gt;0,EF1334&lt;&gt;0,#REF!&lt;$BB$3),"",IF(#REF!="LER","01,",IF(#REF!="LOR","01,",IF(#REF!="LEB","02,",IF(#REF!="LOB","01,",IF(#REF!="HER","19,",IF(#REF!="HOR","19,",IF(#REF!="HEB","20,",IF(#REF!="HOB","19,",""))))))))),"")</f>
        <v/>
      </c>
      <c r="BF1335" s="76" t="str">
        <f>IF($A1334&lt;&gt;"",IF(OR(EE1334&lt;&gt;0,EF1334&lt;&gt;0,#REF!&lt;$BB$3),"",IF(#REF!="LER","02,",IF(#REF!="LOR","03,",IF(#REF!="LEB","04,",IF(#REF!="LOB","02,",IF(#REF!="HER","20,",IF(#REF!="HOR","21,",IF(#REF!="HEB","22,",IF(#REF!="HOB","20,",""))))))))),"")</f>
        <v/>
      </c>
      <c r="BG1335" s="76" t="str">
        <f>IF($A1334&lt;&gt;"",IF(OR(EE1334&lt;&gt;0,EF1334&lt;&gt;0,#REF!&lt;$BB$3),"",IF(#REF!="LER","03,",IF(#REF!="LOR","05,",IF(#REF!="LEB","06,",IF(#REF!="LOB","03,",IF(#REF!="HER","21,",IF(#REF!="HOR","23,",IF(#REF!="HEB","24,",IF(#REF!="HOB","21,",""))))))))),"")</f>
        <v/>
      </c>
      <c r="BH1335" s="76" t="str">
        <f>IF($A1334&lt;&gt;"",IF(OR(EE1334&lt;&gt;0,EF1334&lt;&gt;0,#REF!&lt;$BB$3),"",IF(#REF!="LER","04,",IF(#REF!="LOR","07,",IF(#REF!="LEB","08,",IF(#REF!="LOB","04,",IF(#REF!="HER","22,",IF(#REF!="HOR","25,",IF(#REF!="HEB","26,",IF(#REF!="HOB","22,",""))))))))),"")</f>
        <v/>
      </c>
      <c r="BI1335" s="76" t="str">
        <f>IF($A1334&lt;&gt;"",IF(OR(EE1334&lt;&gt;0,EF1334&lt;&gt;0,#REF!&lt;$BB$3),"",IF(#REF!="LER","05,",IF(#REF!="LOR","09,",IF(#REF!="LEB","10,",IF(#REF!="LOB","05,",IF(#REF!="HER","23,",IF(#REF!="HOR","27,",IF(#REF!="HEB","28,",IF(#REF!="HOB","23,",""))))))))),"")</f>
        <v/>
      </c>
      <c r="BJ1335" s="76" t="str">
        <f>IF($A1334&lt;&gt;"",IF(OR(EE1334&lt;&gt;0,EF1334&lt;&gt;0,#REF!&lt;$BB$3),"",IF(#REF!="LER","06,",IF(#REF!="LOR","11,",IF(#REF!="LEB","11,",IF(#REF!="LOB","06,",IF(#REF!="HER","24,",IF(#REF!="HOR","29,",IF(#REF!="HEB","29,",IF(#REF!="HOB","24,",""))))))))),"")</f>
        <v/>
      </c>
      <c r="BK1335" s="131" t="b">
        <f t="shared" si="2106"/>
        <v>0</v>
      </c>
      <c r="BL1335" s="131" t="b">
        <f t="shared" si="2107"/>
        <v>0</v>
      </c>
      <c r="BM1335" s="131" t="b">
        <f t="shared" si="2108"/>
        <v>0</v>
      </c>
      <c r="BN1335" s="131" t="b">
        <f t="shared" si="2109"/>
        <v>0</v>
      </c>
      <c r="BO1335" s="131" t="b">
        <f t="shared" si="2110"/>
        <v>0</v>
      </c>
      <c r="BP1335" s="131" t="b">
        <f t="shared" si="2111"/>
        <v>0</v>
      </c>
      <c r="BQ1335" s="131"/>
      <c r="BR1335" s="131" t="e">
        <f t="shared" si="2129"/>
        <v>#REF!</v>
      </c>
      <c r="BS1335" s="92">
        <f t="shared" si="2125"/>
        <v>0</v>
      </c>
      <c r="BT1335" s="60"/>
      <c r="BU1335" s="60"/>
      <c r="BV1335" s="67" t="b">
        <f t="shared" si="2144"/>
        <v>0</v>
      </c>
      <c r="BW1335" s="76" t="str">
        <f>IF($A1334&lt;&gt;"",IF(OR(EE1334&lt;&gt;0,EF1334&lt;&gt;0,#REF!&lt;$BB$3),"",IF(#REF!="LER","07,",IF(#REF!="LOR","12,",IF(#REF!="LEB","12,",IF(#REF!="LOB","08,",IF(#REF!="HER","25,",IF(#REF!="HOR","30,",IF(#REF!="HEB","30,",IF(#REF!="HOB","25,",""))))))))),"")</f>
        <v/>
      </c>
      <c r="BX1335" s="76" t="str">
        <f>IF($A1334&lt;&gt;"",IF(OR(EE1334&lt;&gt;0,EF1334&lt;&gt;0,#REF!&lt;$BB$3),"",IF(#REF!="LER","08,",IF(#REF!="LOR","13,",IF(#REF!="LEB","13,",IF(#REF!="LOB","09,",IF(#REF!="HER","26,",IF(#REF!="HOR","31,",IF(#REF!="HEB","31,",IF(#REF!="HOB","26,",""))))))))),"")</f>
        <v/>
      </c>
      <c r="BY1335" s="76" t="str">
        <f>IF($A1334&lt;&gt;"",IF(OR(EE1334&lt;&gt;0,EF1334&lt;&gt;0,#REF!&lt;$BB$3),"",IF(#REF!="LER","09,",IF(#REF!="LOR","14,",IF(#REF!="LEB","14,",IF(#REF!="LOB","10,",IF(#REF!="HER","27,",IF(#REF!="HOR","32,",IF(#REF!="HEB","32,",IF(#REF!="HOB","27,",""))))))))),"")</f>
        <v/>
      </c>
      <c r="BZ1335" s="76" t="str">
        <f>IF($A1334&lt;&gt;"",IF(OR(EE1334&lt;&gt;0,EF1334&lt;&gt;0,#REF!&lt;$BB$3),"",IF(#REF!="LER","10,",IF(#REF!="LOR","15,",IF(#REF!="LEB","15,",IF(#REF!="LOB","11,",IF(#REF!="HER","28,",IF(#REF!="HOR","33,",IF(#REF!="HEB","33,",IF(#REF!="HOB","28,",""))))))))),"")</f>
        <v/>
      </c>
      <c r="CA1335" s="76" t="str">
        <f>IF($A1334&lt;&gt;"",IF(OR(EE1334&lt;&gt;0,EF1334&lt;&gt;0,#REF!&lt;$BB$3),"",IF(#REF!="LER","12,",IF(#REF!="LOR","16,",IF(#REF!="LEB","16,",IF(#REF!="LOB","13,",IF(#REF!="HER","30,",IF(#REF!="HOR","34,",IF(#REF!="HEB","34,",IF(#REF!="HOB","29,",""))))))))),"")</f>
        <v/>
      </c>
      <c r="CB1335" s="76" t="str">
        <f>IF($A1334&lt;&gt;"",IF(OR(EE1334&lt;&gt;0,EF1334&lt;&gt;0,#REF!&lt;$BB$3),"",IF(#REF!="LER","14,",IF(#REF!="LOR","17,",IF(#REF!="LEB","17,",IF(#REF!="LOB","15,",IF(#REF!="HER","32,",IF(#REF!="HOR","35,",IF(#REF!="HEB","35,",IF(#REF!="HOB","31,",""))))))))),"")</f>
        <v/>
      </c>
      <c r="CC1335" s="76" t="str">
        <f>IF($A1334&lt;&gt;"",IF(OR(EE1334&lt;&gt;0,EF1334&lt;&gt;0,#REF!&lt;$BB$3),"",IF(#REF!="LER","16,",IF(#REF!="LOR","18,",IF(#REF!="LEB","18,",IF(#REF!="LOB","17,",IF(#REF!="HER","34,",IF(#REF!="HOR","36,",IF(#REF!="HEB","36,",IF(#REF!="HOB","33,",""))))))))),"")</f>
        <v/>
      </c>
      <c r="CD1335" s="60" t="b">
        <f t="shared" si="2112"/>
        <v>0</v>
      </c>
      <c r="CE1335" s="60" t="b">
        <f t="shared" si="2113"/>
        <v>0</v>
      </c>
      <c r="CF1335" s="60" t="b">
        <f t="shared" si="2114"/>
        <v>0</v>
      </c>
      <c r="CG1335" s="60" t="b">
        <f t="shared" si="2115"/>
        <v>0</v>
      </c>
      <c r="CH1335" s="60" t="b">
        <f t="shared" si="2116"/>
        <v>0</v>
      </c>
      <c r="CI1335" s="60" t="b">
        <f t="shared" si="2117"/>
        <v>0</v>
      </c>
      <c r="CJ1335" s="60" t="b">
        <f t="shared" si="2118"/>
        <v>0</v>
      </c>
      <c r="CK1335" s="131"/>
      <c r="CL1335" s="131" t="e">
        <f t="shared" si="2145"/>
        <v>#REF!</v>
      </c>
      <c r="CM1335" s="92" t="e">
        <f t="shared" si="2126"/>
        <v>#REF!</v>
      </c>
      <c r="CN1335" s="13" t="e">
        <f t="shared" si="2140"/>
        <v>#REF!</v>
      </c>
      <c r="CO1335" s="11" t="e">
        <f t="shared" si="2119"/>
        <v>#REF!</v>
      </c>
      <c r="CP1335" s="13">
        <f t="shared" si="2138"/>
        <v>0</v>
      </c>
      <c r="CQ1335" s="11">
        <f t="shared" si="2141"/>
        <v>0</v>
      </c>
      <c r="CR1335" s="57">
        <f t="shared" si="2089"/>
        <v>0</v>
      </c>
      <c r="CS1335" s="57">
        <f t="shared" si="2090"/>
        <v>0</v>
      </c>
      <c r="CT1335" s="57">
        <f t="shared" si="2146"/>
        <v>0</v>
      </c>
      <c r="CU1335" s="24"/>
      <c r="CV1335" s="24"/>
      <c r="CW1335" s="24"/>
      <c r="CX1335" s="24"/>
      <c r="CY1335" s="24"/>
      <c r="CZ1335" s="24"/>
      <c r="DA1335" s="24"/>
      <c r="DB1335" s="24"/>
      <c r="DC1335" s="24"/>
      <c r="DD1335" s="64"/>
      <c r="DE1335" s="39"/>
      <c r="DF1335" s="39"/>
      <c r="DG1335" s="39"/>
      <c r="DH1335" s="39"/>
      <c r="DI1335" s="83"/>
      <c r="DJ1335" s="39"/>
      <c r="DK1335" s="22"/>
      <c r="DL1335" s="22"/>
      <c r="DM1335" s="32"/>
      <c r="DN1335" s="22"/>
      <c r="DO1335" s="22"/>
      <c r="DP1335" s="22"/>
      <c r="DQ1335" s="22"/>
      <c r="DR1335" s="22"/>
      <c r="DS1335" s="22"/>
      <c r="DT1335" s="22"/>
      <c r="DU1335" s="22"/>
      <c r="DV1335" s="22"/>
      <c r="DW1335" s="22"/>
      <c r="DX1335" s="22"/>
      <c r="DY1335" s="22"/>
      <c r="DZ1335" s="22"/>
      <c r="EA1335" s="32"/>
      <c r="EB1335" s="22"/>
      <c r="EC1335" s="22"/>
      <c r="EG1335" s="22"/>
      <c r="EH1335"/>
    </row>
    <row r="1336" spans="1:138" s="23" customFormat="1" x14ac:dyDescent="0.2">
      <c r="A1336" s="127"/>
      <c r="B1336" s="61" t="str">
        <f>IF(A1336="","",IF(U1337="","DB",U1337&amp;V1337&amp;W1337&amp;X1337&amp;Y1337&amp;Z1337&amp;AL1337&amp;AM1337&amp;AN1337&amp;AO1337&amp;AP1337&amp;AQ1337&amp;AR1337&amp;#REF!))</f>
        <v/>
      </c>
      <c r="C1336" s="7" t="str">
        <f t="shared" si="2131"/>
        <v/>
      </c>
      <c r="D1336" s="60">
        <f t="shared" si="2137"/>
        <v>0</v>
      </c>
      <c r="E1336" s="7" t="str">
        <f t="shared" si="2088"/>
        <v/>
      </c>
      <c r="F1336" s="72" t="str">
        <f t="shared" si="2142"/>
        <v/>
      </c>
      <c r="G1336" s="73">
        <f t="shared" si="2132"/>
        <v>0</v>
      </c>
      <c r="H1336" s="112">
        <f t="shared" si="2133"/>
        <v>0</v>
      </c>
      <c r="I1336" s="112">
        <f t="shared" si="2134"/>
        <v>0</v>
      </c>
      <c r="J1336" s="74" t="e">
        <f>COUNTIF(#REF!,"E")</f>
        <v>#REF!</v>
      </c>
      <c r="K1336" s="74" t="e">
        <f>COUNTIF(#REF!,"O")</f>
        <v>#REF!</v>
      </c>
      <c r="L1336" s="74" t="e">
        <f t="shared" si="2135"/>
        <v>#REF!</v>
      </c>
      <c r="M1336" s="113" t="e">
        <f t="shared" si="2136"/>
        <v>#REF!</v>
      </c>
      <c r="N1336" s="60"/>
      <c r="O1336" s="61"/>
      <c r="P1336" s="61"/>
      <c r="Q1336" s="61"/>
      <c r="R1336" s="61"/>
      <c r="S1336" s="7"/>
      <c r="T1336" s="67" t="e">
        <f t="shared" si="2120"/>
        <v>#REF!</v>
      </c>
      <c r="U1336" s="76" t="str">
        <f>IF($A1335&lt;&gt;"",IF(OR(CR1335&lt;&gt;0,CS1335&lt;&gt;0,#REF!&lt;$BB$3),"",IF(#REF!="LER","01,",IF(#REF!="LOR","01,",IF(#REF!="LEB","02,",IF(#REF!="LOB","01,",IF(#REF!="HER","19,",IF(#REF!="HOR","19,",IF(#REF!="HEB","20,",IF(#REF!="HOB","19,",""))))))))),"")</f>
        <v/>
      </c>
      <c r="V1336" s="76" t="str">
        <f>IF($A1335&lt;&gt;"",IF(OR(CR1335&lt;&gt;0,CS1335&lt;&gt;0,#REF!&lt;$BB$3),"",IF(#REF!="LER","02,",IF(#REF!="LOR","03,",IF(#REF!="LEB","04,",IF(#REF!="LOB","02,",IF(#REF!="HER","20,",IF(#REF!="HOR","21,",IF(#REF!="HEB","22,",IF(#REF!="HOB","20,",""))))))))),"")</f>
        <v/>
      </c>
      <c r="W1336" s="76" t="str">
        <f>IF($A1335&lt;&gt;"",IF(OR(CR1335&lt;&gt;0,CS1335&lt;&gt;0,#REF!&lt;$BB$3),"",IF(#REF!="LER","03,",IF(#REF!="LOR","05,",IF(#REF!="LEB","06,",IF(#REF!="LOB","03,",IF(#REF!="HER","21,",IF(#REF!="HOR","23,",IF(#REF!="HEB","24,",IF(#REF!="HOB","21,",""))))))))),"")</f>
        <v/>
      </c>
      <c r="X1336" s="76" t="str">
        <f>IF($A1335&lt;&gt;"",IF(OR(CR1335&lt;&gt;0,CS1335&lt;&gt;0,#REF!&lt;$BB$3),"",IF(#REF!="LER","04,",IF(#REF!="LOR","07,",IF(#REF!="LEB","08,",IF(#REF!="LOB","04,",IF(#REF!="HER","22,",IF(#REF!="HOR","25,",IF(#REF!="HEB","26,",IF(#REF!="HOB","22,",""))))))))),"")</f>
        <v/>
      </c>
      <c r="Y1336" s="76" t="str">
        <f>IF($A1335&lt;&gt;"",IF(OR(CR1335&lt;&gt;0,CS1335&lt;&gt;0,#REF!&lt;$BB$3),"",IF(#REF!="LER","05,",IF(#REF!="LOR","09,",IF(#REF!="LEB","10,",IF(#REF!="LOB","05,",IF(#REF!="HER","23,",IF(#REF!="HOR","27,",IF(#REF!="HEB","28,",IF(#REF!="HOB","23,",""))))))))),"")</f>
        <v/>
      </c>
      <c r="Z1336" s="76" t="str">
        <f>IF($A1335&lt;&gt;"",IF(OR(CR1335&lt;&gt;0,CS1335&lt;&gt;0,#REF!&lt;$BB$3),"",IF(#REF!="LER","06,",IF(#REF!="LOR","11,",IF(#REF!="LEB","11,",IF(#REF!="LOB","06,",IF(#REF!="HER","24,",IF(#REF!="HOR","29,",IF(#REF!="HEB","29,",IF(#REF!="HOB","24,",""))))))))),"")</f>
        <v/>
      </c>
      <c r="AA1336" s="131" t="b">
        <f t="shared" si="2091"/>
        <v>0</v>
      </c>
      <c r="AB1336" s="131" t="b">
        <f t="shared" si="2092"/>
        <v>0</v>
      </c>
      <c r="AC1336" s="131" t="b">
        <f t="shared" si="2093"/>
        <v>0</v>
      </c>
      <c r="AD1336" s="131" t="b">
        <f t="shared" si="2094"/>
        <v>0</v>
      </c>
      <c r="AE1336" s="131" t="b">
        <f t="shared" si="2095"/>
        <v>0</v>
      </c>
      <c r="AF1336" s="131" t="b">
        <f t="shared" si="2096"/>
        <v>0</v>
      </c>
      <c r="AG1336" s="131"/>
      <c r="AH1336" s="131" t="e">
        <f t="shared" si="2127"/>
        <v>#REF!</v>
      </c>
      <c r="AI1336" s="60"/>
      <c r="AJ1336" s="60"/>
      <c r="AK1336" s="67" t="b">
        <f t="shared" si="2143"/>
        <v>0</v>
      </c>
      <c r="AL1336" s="76" t="str">
        <f>IF($A1335&lt;&gt;"",IF(OR(CR1335&lt;&gt;0,CS1335&lt;&gt;0,#REF!&lt;$BB$3),"",IF(#REF!="LER","07,",IF(#REF!="LOR","12,",IF(#REF!="LEB","12,",IF(#REF!="LOB","08,",IF(#REF!="HER","25,",IF(#REF!="HOR","30,",IF(#REF!="HEB","30,",IF(#REF!="HOB","25,",""))))))))),"")</f>
        <v/>
      </c>
      <c r="AM1336" s="76" t="str">
        <f>IF($A1335&lt;&gt;"",IF(OR(CR1335&lt;&gt;0,CS1335&lt;&gt;0,#REF!&lt;$BB$3),"",IF(#REF!="LER","08,",IF(#REF!="LOR","13,",IF(#REF!="LEB","13,",IF(#REF!="LOB","09,",IF(#REF!="HER","26,",IF(#REF!="HOR","31,",IF(#REF!="HEB","31,",IF(#REF!="HOB","26,",""))))))))),"")</f>
        <v/>
      </c>
      <c r="AN1336" s="118" t="str">
        <f t="shared" si="2122"/>
        <v/>
      </c>
      <c r="AO1336" s="76" t="str">
        <f>IF($A1335&lt;&gt;"",IF(OR(CR1335&lt;&gt;0,CS1335&lt;&gt;0,#REF!&lt;$BB$3),"",IF(#REF!="LER","10,",IF(#REF!="LOR","15,",IF(#REF!="LEB","15,",IF(#REF!="LOB","11,",IF(#REF!="HER","28,",IF(#REF!="HOR","33,",IF(#REF!="HEB","33,",IF(#REF!="HOB","28,",""))))))))),"")</f>
        <v/>
      </c>
      <c r="AP1336" s="76" t="str">
        <f>IF($A1335&lt;&gt;"",IF(OR(CR1335&lt;&gt;0,CS1335&lt;&gt;0,#REF!&lt;$BB$3),"",IF(#REF!="LER","12,",IF(#REF!="LOR","16,",IF(#REF!="LEB","16,",IF(#REF!="LOB","13,",IF(#REF!="HER","30,",IF(#REF!="HOR","34,",IF(#REF!="HEB","34,",IF(#REF!="HOB","29,",""))))))))),"")</f>
        <v/>
      </c>
      <c r="AQ1336" s="76" t="str">
        <f>IF($A1335&lt;&gt;"",IF(OR(CR1335&lt;&gt;0,CS1335&lt;&gt;0,#REF!&lt;$BB$3),"",IF(#REF!="LER","14,",IF(#REF!="LOR","17,",IF(#REF!="LEB","17,",IF(#REF!="LOB","15,",IF(#REF!="HER","32,",IF(#REF!="HOR","35,",IF(#REF!="HEB","35,",IF(#REF!="HOB","31,",""))))))))),"")</f>
        <v/>
      </c>
      <c r="AR1336" s="76" t="str">
        <f>IF($A1335&lt;&gt;"",IF(OR(CR1335&lt;&gt;0,CS1335&lt;&gt;0,#REF!&lt;$BB$3),"",IF(#REF!="LER","16,",IF(#REF!="LOR","18,",IF(#REF!="LEB","18,",IF(#REF!="LOB","17,",IF(#REF!="HER","34,",IF(#REF!="HOR","36,",IF(#REF!="HEB","36,",IF(#REF!="HOB","33,",""))))))))),"")</f>
        <v/>
      </c>
      <c r="AS1336" s="60" t="b">
        <f t="shared" si="2097"/>
        <v>0</v>
      </c>
      <c r="AT1336" s="60" t="b">
        <f t="shared" si="2098"/>
        <v>0</v>
      </c>
      <c r="AU1336" s="60" t="b">
        <f t="shared" si="2099"/>
        <v>0</v>
      </c>
      <c r="AV1336" s="60" t="b">
        <f t="shared" si="2100"/>
        <v>0</v>
      </c>
      <c r="AW1336" s="60" t="b">
        <f t="shared" si="2101"/>
        <v>0</v>
      </c>
      <c r="AX1336" s="60" t="b">
        <f t="shared" si="2102"/>
        <v>0</v>
      </c>
      <c r="AY1336" s="60" t="b">
        <f t="shared" si="2103"/>
        <v>0</v>
      </c>
      <c r="AZ1336" s="131"/>
      <c r="BA1336" s="131">
        <f t="shared" si="2128"/>
        <v>1</v>
      </c>
      <c r="BB1336" s="13">
        <f t="shared" si="2139"/>
        <v>0</v>
      </c>
      <c r="BC1336" s="11">
        <f t="shared" si="2104"/>
        <v>0</v>
      </c>
      <c r="BD1336" s="67" t="e">
        <f t="shared" si="2123"/>
        <v>#REF!</v>
      </c>
      <c r="BE1336" s="76" t="str">
        <f>IF($A1335&lt;&gt;"",IF(OR(EE1335&lt;&gt;0,EF1335&lt;&gt;0,#REF!&lt;$BB$3),"",IF(#REF!="LER","01,",IF(#REF!="LOR","01,",IF(#REF!="LEB","02,",IF(#REF!="LOB","01,",IF(#REF!="HER","19,",IF(#REF!="HOR","19,",IF(#REF!="HEB","20,",IF(#REF!="HOB","19,",""))))))))),"")</f>
        <v/>
      </c>
      <c r="BF1336" s="76" t="str">
        <f>IF($A1335&lt;&gt;"",IF(OR(EE1335&lt;&gt;0,EF1335&lt;&gt;0,#REF!&lt;$BB$3),"",IF(#REF!="LER","02,",IF(#REF!="LOR","03,",IF(#REF!="LEB","04,",IF(#REF!="LOB","02,",IF(#REF!="HER","20,",IF(#REF!="HOR","21,",IF(#REF!="HEB","22,",IF(#REF!="HOB","20,",""))))))))),"")</f>
        <v/>
      </c>
      <c r="BG1336" s="76" t="str">
        <f>IF($A1335&lt;&gt;"",IF(OR(EE1335&lt;&gt;0,EF1335&lt;&gt;0,#REF!&lt;$BB$3),"",IF(#REF!="LER","03,",IF(#REF!="LOR","05,",IF(#REF!="LEB","06,",IF(#REF!="LOB","03,",IF(#REF!="HER","21,",IF(#REF!="HOR","23,",IF(#REF!="HEB","24,",IF(#REF!="HOB","21,",""))))))))),"")</f>
        <v/>
      </c>
      <c r="BH1336" s="76" t="str">
        <f>IF($A1335&lt;&gt;"",IF(OR(EE1335&lt;&gt;0,EF1335&lt;&gt;0,#REF!&lt;$BB$3),"",IF(#REF!="LER","04,",IF(#REF!="LOR","07,",IF(#REF!="LEB","08,",IF(#REF!="LOB","04,",IF(#REF!="HER","22,",IF(#REF!="HOR","25,",IF(#REF!="HEB","26,",IF(#REF!="HOB","22,",""))))))))),"")</f>
        <v/>
      </c>
      <c r="BI1336" s="76" t="str">
        <f>IF($A1335&lt;&gt;"",IF(OR(EE1335&lt;&gt;0,EF1335&lt;&gt;0,#REF!&lt;$BB$3),"",IF(#REF!="LER","05,",IF(#REF!="LOR","09,",IF(#REF!="LEB","10,",IF(#REF!="LOB","05,",IF(#REF!="HER","23,",IF(#REF!="HOR","27,",IF(#REF!="HEB","28,",IF(#REF!="HOB","23,",""))))))))),"")</f>
        <v/>
      </c>
      <c r="BJ1336" s="76" t="str">
        <f>IF($A1335&lt;&gt;"",IF(OR(EE1335&lt;&gt;0,EF1335&lt;&gt;0,#REF!&lt;$BB$3),"",IF(#REF!="LER","06,",IF(#REF!="LOR","11,",IF(#REF!="LEB","11,",IF(#REF!="LOB","06,",IF(#REF!="HER","24,",IF(#REF!="HOR","29,",IF(#REF!="HEB","29,",IF(#REF!="HOB","24,",""))))))))),"")</f>
        <v/>
      </c>
      <c r="BK1336" s="131" t="b">
        <f t="shared" si="2106"/>
        <v>0</v>
      </c>
      <c r="BL1336" s="131" t="b">
        <f t="shared" si="2107"/>
        <v>0</v>
      </c>
      <c r="BM1336" s="131" t="b">
        <f t="shared" si="2108"/>
        <v>0</v>
      </c>
      <c r="BN1336" s="131" t="b">
        <f t="shared" si="2109"/>
        <v>0</v>
      </c>
      <c r="BO1336" s="131" t="b">
        <f t="shared" si="2110"/>
        <v>0</v>
      </c>
      <c r="BP1336" s="131" t="b">
        <f t="shared" si="2111"/>
        <v>0</v>
      </c>
      <c r="BQ1336" s="131"/>
      <c r="BR1336" s="131" t="e">
        <f t="shared" si="2129"/>
        <v>#REF!</v>
      </c>
      <c r="BS1336" s="92">
        <f t="shared" si="2125"/>
        <v>0</v>
      </c>
      <c r="BT1336" s="60"/>
      <c r="BU1336" s="60"/>
      <c r="BV1336" s="67" t="b">
        <f t="shared" si="2144"/>
        <v>0</v>
      </c>
      <c r="BW1336" s="76" t="str">
        <f>IF($A1335&lt;&gt;"",IF(OR(EE1335&lt;&gt;0,EF1335&lt;&gt;0,#REF!&lt;$BB$3),"",IF(#REF!="LER","07,",IF(#REF!="LOR","12,",IF(#REF!="LEB","12,",IF(#REF!="LOB","08,",IF(#REF!="HER","25,",IF(#REF!="HOR","30,",IF(#REF!="HEB","30,",IF(#REF!="HOB","25,",""))))))))),"")</f>
        <v/>
      </c>
      <c r="BX1336" s="76" t="str">
        <f>IF($A1335&lt;&gt;"",IF(OR(EE1335&lt;&gt;0,EF1335&lt;&gt;0,#REF!&lt;$BB$3),"",IF(#REF!="LER","08,",IF(#REF!="LOR","13,",IF(#REF!="LEB","13,",IF(#REF!="LOB","09,",IF(#REF!="HER","26,",IF(#REF!="HOR","31,",IF(#REF!="HEB","31,",IF(#REF!="HOB","26,",""))))))))),"")</f>
        <v/>
      </c>
      <c r="BY1336" s="76" t="str">
        <f>IF($A1335&lt;&gt;"",IF(OR(EE1335&lt;&gt;0,EF1335&lt;&gt;0,#REF!&lt;$BB$3),"",IF(#REF!="LER","09,",IF(#REF!="LOR","14,",IF(#REF!="LEB","14,",IF(#REF!="LOB","10,",IF(#REF!="HER","27,",IF(#REF!="HOR","32,",IF(#REF!="HEB","32,",IF(#REF!="HOB","27,",""))))))))),"")</f>
        <v/>
      </c>
      <c r="BZ1336" s="76" t="str">
        <f>IF($A1335&lt;&gt;"",IF(OR(EE1335&lt;&gt;0,EF1335&lt;&gt;0,#REF!&lt;$BB$3),"",IF(#REF!="LER","10,",IF(#REF!="LOR","15,",IF(#REF!="LEB","15,",IF(#REF!="LOB","11,",IF(#REF!="HER","28,",IF(#REF!="HOR","33,",IF(#REF!="HEB","33,",IF(#REF!="HOB","28,",""))))))))),"")</f>
        <v/>
      </c>
      <c r="CA1336" s="76" t="str">
        <f>IF($A1335&lt;&gt;"",IF(OR(EE1335&lt;&gt;0,EF1335&lt;&gt;0,#REF!&lt;$BB$3),"",IF(#REF!="LER","12,",IF(#REF!="LOR","16,",IF(#REF!="LEB","16,",IF(#REF!="LOB","13,",IF(#REF!="HER","30,",IF(#REF!="HOR","34,",IF(#REF!="HEB","34,",IF(#REF!="HOB","29,",""))))))))),"")</f>
        <v/>
      </c>
      <c r="CB1336" s="76" t="str">
        <f>IF($A1335&lt;&gt;"",IF(OR(EE1335&lt;&gt;0,EF1335&lt;&gt;0,#REF!&lt;$BB$3),"",IF(#REF!="LER","14,",IF(#REF!="LOR","17,",IF(#REF!="LEB","17,",IF(#REF!="LOB","15,",IF(#REF!="HER","32,",IF(#REF!="HOR","35,",IF(#REF!="HEB","35,",IF(#REF!="HOB","31,",""))))))))),"")</f>
        <v/>
      </c>
      <c r="CC1336" s="76" t="str">
        <f>IF($A1335&lt;&gt;"",IF(OR(EE1335&lt;&gt;0,EF1335&lt;&gt;0,#REF!&lt;$BB$3),"",IF(#REF!="LER","16,",IF(#REF!="LOR","18,",IF(#REF!="LEB","18,",IF(#REF!="LOB","17,",IF(#REF!="HER","34,",IF(#REF!="HOR","36,",IF(#REF!="HEB","36,",IF(#REF!="HOB","33,",""))))))))),"")</f>
        <v/>
      </c>
      <c r="CD1336" s="60" t="b">
        <f t="shared" si="2112"/>
        <v>0</v>
      </c>
      <c r="CE1336" s="60" t="b">
        <f t="shared" si="2113"/>
        <v>0</v>
      </c>
      <c r="CF1336" s="60" t="b">
        <f t="shared" si="2114"/>
        <v>0</v>
      </c>
      <c r="CG1336" s="60" t="b">
        <f t="shared" si="2115"/>
        <v>0</v>
      </c>
      <c r="CH1336" s="60" t="b">
        <f t="shared" si="2116"/>
        <v>0</v>
      </c>
      <c r="CI1336" s="60" t="b">
        <f t="shared" si="2117"/>
        <v>0</v>
      </c>
      <c r="CJ1336" s="60" t="b">
        <f t="shared" si="2118"/>
        <v>0</v>
      </c>
      <c r="CK1336" s="131"/>
      <c r="CL1336" s="131" t="e">
        <f t="shared" si="2145"/>
        <v>#REF!</v>
      </c>
      <c r="CM1336" s="92" t="e">
        <f t="shared" si="2126"/>
        <v>#REF!</v>
      </c>
      <c r="CN1336" s="13" t="e">
        <f t="shared" si="2140"/>
        <v>#REF!</v>
      </c>
      <c r="CO1336" s="11" t="e">
        <f t="shared" si="2119"/>
        <v>#REF!</v>
      </c>
      <c r="CP1336" s="13">
        <f t="shared" si="2138"/>
        <v>0</v>
      </c>
      <c r="CQ1336" s="11">
        <f t="shared" si="2141"/>
        <v>0</v>
      </c>
      <c r="CR1336" s="57">
        <f t="shared" si="2089"/>
        <v>0</v>
      </c>
      <c r="CS1336" s="57">
        <f t="shared" si="2090"/>
        <v>0</v>
      </c>
      <c r="CT1336" s="57">
        <f t="shared" si="2146"/>
        <v>0</v>
      </c>
      <c r="CU1336" s="24"/>
      <c r="CV1336" s="24"/>
      <c r="CW1336" s="24"/>
      <c r="CX1336" s="24"/>
      <c r="CY1336" s="24"/>
      <c r="CZ1336" s="24"/>
      <c r="DA1336" s="24"/>
      <c r="DB1336" s="24"/>
      <c r="DC1336" s="24"/>
      <c r="DD1336" s="64"/>
      <c r="DE1336" s="39"/>
      <c r="DF1336" s="39"/>
      <c r="DG1336" s="39"/>
      <c r="DH1336" s="39"/>
      <c r="DI1336" s="83"/>
      <c r="DJ1336" s="39"/>
      <c r="DK1336" s="22"/>
      <c r="DL1336" s="22"/>
      <c r="DM1336" s="32"/>
      <c r="DN1336" s="22"/>
      <c r="DO1336" s="22"/>
      <c r="DP1336" s="22"/>
      <c r="DQ1336" s="22"/>
      <c r="DR1336" s="22"/>
      <c r="DS1336" s="22"/>
      <c r="DT1336" s="22"/>
      <c r="DU1336" s="22"/>
      <c r="DV1336" s="22"/>
      <c r="DW1336" s="22"/>
      <c r="DX1336" s="22"/>
      <c r="DY1336" s="22"/>
      <c r="DZ1336" s="22"/>
      <c r="EA1336" s="32"/>
      <c r="EB1336" s="22"/>
      <c r="EC1336" s="22"/>
      <c r="EG1336" s="22"/>
      <c r="EH1336"/>
    </row>
    <row r="1337" spans="1:138" s="23" customFormat="1" x14ac:dyDescent="0.2">
      <c r="A1337" s="127"/>
      <c r="B1337" s="61" t="str">
        <f>IF(A1337="","",IF(U1338="","DB",U1338&amp;V1338&amp;W1338&amp;X1338&amp;Y1338&amp;Z1338&amp;AL1338&amp;AM1338&amp;AN1338&amp;AO1338&amp;AP1338&amp;AQ1338&amp;AR1338&amp;#REF!))</f>
        <v/>
      </c>
      <c r="C1337" s="7" t="str">
        <f t="shared" si="2131"/>
        <v/>
      </c>
      <c r="D1337" s="60">
        <f t="shared" si="2137"/>
        <v>0</v>
      </c>
      <c r="E1337" s="7" t="str">
        <f t="shared" si="2088"/>
        <v/>
      </c>
      <c r="F1337" s="72" t="str">
        <f t="shared" si="2142"/>
        <v/>
      </c>
      <c r="G1337" s="73">
        <f t="shared" si="2132"/>
        <v>0</v>
      </c>
      <c r="H1337" s="112">
        <f t="shared" si="2133"/>
        <v>0</v>
      </c>
      <c r="I1337" s="112">
        <f t="shared" si="2134"/>
        <v>0</v>
      </c>
      <c r="J1337" s="74" t="e">
        <f>COUNTIF(#REF!,"E")</f>
        <v>#REF!</v>
      </c>
      <c r="K1337" s="74" t="e">
        <f>COUNTIF(#REF!,"O")</f>
        <v>#REF!</v>
      </c>
      <c r="L1337" s="74" t="e">
        <f t="shared" si="2135"/>
        <v>#REF!</v>
      </c>
      <c r="M1337" s="113" t="e">
        <f t="shared" si="2136"/>
        <v>#REF!</v>
      </c>
      <c r="N1337" s="60"/>
      <c r="O1337" s="61"/>
      <c r="P1337" s="61"/>
      <c r="Q1337" s="61"/>
      <c r="R1337" s="61"/>
      <c r="S1337" s="7"/>
      <c r="T1337" s="67" t="e">
        <f t="shared" si="2120"/>
        <v>#REF!</v>
      </c>
      <c r="U1337" s="76" t="str">
        <f>IF($A1336&lt;&gt;"",IF(OR(CR1336&lt;&gt;0,CS1336&lt;&gt;0,$BB$3&gt;0),"",IF(#REF!="LER","01,",IF(#REF!="LOR","01,",IF(#REF!="LEB","02,",IF(#REF!="LOB","01,",IF(#REF!="HER","19,",IF(#REF!="HOR","19,",IF(#REF!="HEB","20,",IF(#REF!="HOB","19,",""))))))))),"")</f>
        <v/>
      </c>
      <c r="V1337" s="76" t="str">
        <f>IF($A1336&lt;&gt;"",IF(OR(CR1336&lt;&gt;0,CS1336&lt;&gt;0,$BB$3&gt;0),"",IF(#REF!="LER","02,",IF(#REF!="LOR","03,",IF(#REF!="LEB","04,",IF(#REF!="LOB","02,",IF(#REF!="HER","20,",IF(#REF!="HOR","21,",IF(#REF!="HEB","22,",IF(#REF!="HOB","20,",""))))))))),"")</f>
        <v/>
      </c>
      <c r="W1337" s="76" t="str">
        <f>IF($A1336&lt;&gt;"",IF(OR(CR1336&lt;&gt;0,CS1336&lt;&gt;0,$BB$3&gt;0),"",IF(#REF!="LER","03,",IF(#REF!="LOR","05,",IF(#REF!="LEB","06,",IF(#REF!="LOB","03,",IF(#REF!="HER","21,",IF(#REF!="HOR","23,",IF(#REF!="HEB","24,",IF(#REF!="HOB","21,",""))))))))),"")</f>
        <v/>
      </c>
      <c r="X1337" s="76" t="str">
        <f>IF($A1336&lt;&gt;"",IF(OR(CR1336&lt;&gt;0,CS1336&lt;&gt;0,$BB$3&gt;0),"",IF(#REF!="LER","04,",IF(#REF!="LOR","07,",IF(#REF!="LEB","08,",IF(#REF!="LOB","04,",IF(#REF!="HER","22,",IF(#REF!="HOR","25,",IF(#REF!="HEB","26,",IF(#REF!="HOB","22,",""))))))))),"")</f>
        <v/>
      </c>
      <c r="Y1337" s="76" t="str">
        <f>IF($A1336&lt;&gt;"",IF(OR(CR1336&lt;&gt;0,CS1336&lt;&gt;0,$BB$3&gt;0),"",IF(#REF!="LER","05,",IF(#REF!="LOR","09,",IF(#REF!="LEB","10,",IF(#REF!="LOB","05,",IF(#REF!="HER","23,",IF(#REF!="HOR","27,",IF(#REF!="HEB","28,",IF(#REF!="HOB","23,",""))))))))),"")</f>
        <v/>
      </c>
      <c r="Z1337" s="76" t="str">
        <f>IF($A1336&lt;&gt;"",IF(OR(CR1336&lt;&gt;0,CS1336&lt;&gt;0,$BB$3&gt;0),"",IF(#REF!="LER","06,",IF(#REF!="LOR","11,",IF(#REF!="LEB","11,",IF(#REF!="LOB","06,",IF(#REF!="HER","24,",IF(#REF!="HOR","29,",IF(#REF!="HEB","29,",IF(#REF!="HOB","24,",""))))))))),"")</f>
        <v/>
      </c>
      <c r="AA1337" s="131" t="b">
        <f t="shared" si="2091"/>
        <v>0</v>
      </c>
      <c r="AB1337" s="131" t="b">
        <f t="shared" si="2092"/>
        <v>0</v>
      </c>
      <c r="AC1337" s="131" t="b">
        <f t="shared" si="2093"/>
        <v>0</v>
      </c>
      <c r="AD1337" s="131" t="b">
        <f t="shared" si="2094"/>
        <v>0</v>
      </c>
      <c r="AE1337" s="131" t="b">
        <f t="shared" si="2095"/>
        <v>0</v>
      </c>
      <c r="AF1337" s="131" t="b">
        <f t="shared" si="2096"/>
        <v>0</v>
      </c>
      <c r="AG1337" s="131"/>
      <c r="AH1337" s="131" t="e">
        <f t="shared" si="2127"/>
        <v>#REF!</v>
      </c>
      <c r="AI1337" s="60"/>
      <c r="AJ1337" s="60"/>
      <c r="AK1337" s="67" t="b">
        <f t="shared" si="2143"/>
        <v>0</v>
      </c>
      <c r="AL1337" s="76" t="str">
        <f>IF($A1336&lt;&gt;"",IF(OR(CR1336&lt;&gt;0,CS1336&lt;&gt;0,$BB$3&gt;0),"",IF(#REF!="LER","07,",IF(#REF!="LOR","12,",IF(#REF!="LEB","12,",IF(#REF!="LOB","08,",IF(#REF!="HER","25,",IF(#REF!="HOR","30,",IF(#REF!="HEB","30,",IF(#REF!="HOB","25,",""))))))))),"")</f>
        <v/>
      </c>
      <c r="AM1337" s="76" t="str">
        <f>IF($A1336&lt;&gt;"",IF(OR(CR1336&lt;&gt;0,CS1336&lt;&gt;0,$BB$3&gt;0),"",IF(#REF!="LER","08,",IF(#REF!="LOR","13,",IF(#REF!="LEB","13,",IF(#REF!="LOB","09,",IF(#REF!="HER","26,",IF(#REF!="HOR","31,",IF(#REF!="HEB","31,",IF(#REF!="HOB","26,",""))))))))),"")</f>
        <v/>
      </c>
      <c r="AN1337" s="118" t="str">
        <f t="shared" si="2122"/>
        <v/>
      </c>
      <c r="AO1337" s="76" t="str">
        <f>IF($A1336&lt;&gt;"",IF(OR(CR1336&lt;&gt;0,CS1336&lt;&gt;0,$BB$3&gt;0),"",IF(#REF!="LER","10,",IF(#REF!="LOR","15,",IF(#REF!="LEB","15,",IF(#REF!="LOB","11,",IF(#REF!="HER","28,",IF(#REF!="HOR","33,",IF(#REF!="HEB","33,",IF(#REF!="HOB","28,",""))))))))),"")</f>
        <v/>
      </c>
      <c r="AP1337" s="76" t="str">
        <f>IF($A1336&lt;&gt;"",IF(OR(CR1336&lt;&gt;0,CS1336&lt;&gt;0,$BB$3&gt;0),"",IF(#REF!="LER","12,",IF(#REF!="LOR","16,",IF(#REF!="LEB","16,",IF(#REF!="LOB","13,",IF(#REF!="HER","30,",IF(#REF!="HOR","34,",IF(#REF!="HEB","34,",IF(#REF!="HOB","29,",""))))))))),"")</f>
        <v/>
      </c>
      <c r="AQ1337" s="76" t="str">
        <f>IF($A1336&lt;&gt;"",IF(OR(CR1336&lt;&gt;0,CS1336&lt;&gt;0,$BB$3&gt;0),"",IF(#REF!="LER","14,",IF(#REF!="LOR","17,",IF(#REF!="LEB","17,",IF(#REF!="LOB","15,",IF(#REF!="HER","32,",IF(#REF!="HOR","35,",IF(#REF!="HEB","35,",IF(#REF!="HOB","31,",""))))))))),"")</f>
        <v/>
      </c>
      <c r="AR1337" s="76" t="str">
        <f>IF($A1336&lt;&gt;"",IF(OR(CR1336&lt;&gt;0,CS1336&lt;&gt;0,$BB$3&gt;0),"",IF(#REF!="LER","16,",IF(#REF!="LOR","18,",IF(#REF!="LEB","18,",IF(#REF!="LOB","17,",IF(#REF!="HER","34,",IF(#REF!="HOR","36,",IF(#REF!="HEB","36,",IF(#REF!="HOB","33,",""))))))))),"")</f>
        <v/>
      </c>
      <c r="AS1337" s="60" t="b">
        <f t="shared" si="2097"/>
        <v>0</v>
      </c>
      <c r="AT1337" s="60" t="b">
        <f t="shared" si="2098"/>
        <v>0</v>
      </c>
      <c r="AU1337" s="60" t="b">
        <f t="shared" si="2099"/>
        <v>0</v>
      </c>
      <c r="AV1337" s="60" t="b">
        <f t="shared" si="2100"/>
        <v>0</v>
      </c>
      <c r="AW1337" s="60" t="b">
        <f t="shared" si="2101"/>
        <v>0</v>
      </c>
      <c r="AX1337" s="60" t="b">
        <f t="shared" si="2102"/>
        <v>0</v>
      </c>
      <c r="AY1337" s="60" t="b">
        <f t="shared" si="2103"/>
        <v>0</v>
      </c>
      <c r="AZ1337" s="131"/>
      <c r="BA1337" s="131">
        <f t="shared" si="2128"/>
        <v>1</v>
      </c>
      <c r="BB1337" s="13">
        <f t="shared" si="2139"/>
        <v>0</v>
      </c>
      <c r="BC1337" s="11">
        <f t="shared" si="2104"/>
        <v>0</v>
      </c>
      <c r="BD1337" s="67" t="e">
        <f t="shared" si="2123"/>
        <v>#REF!</v>
      </c>
      <c r="BE1337" s="76" t="str">
        <f>IF($A1336&lt;&gt;"",IF(OR(EE1336&lt;&gt;0,EF1336&lt;&gt;0,$BB$3&gt;0),"",IF(#REF!="LER","01,",IF(#REF!="LOR","01,",IF(#REF!="LEB","02,",IF(#REF!="LOB","01,",IF(#REF!="HER","19,",IF(#REF!="HOR","19,",IF(#REF!="HEB","20,",IF(#REF!="HOB","19,",""))))))))),"")</f>
        <v/>
      </c>
      <c r="BF1337" s="76" t="str">
        <f>IF($A1336&lt;&gt;"",IF(OR(EE1336&lt;&gt;0,EF1336&lt;&gt;0,$BB$3&gt;0),"",IF(#REF!="LER","02,",IF(#REF!="LOR","03,",IF(#REF!="LEB","04,",IF(#REF!="LOB","02,",IF(#REF!="HER","20,",IF(#REF!="HOR","21,",IF(#REF!="HEB","22,",IF(#REF!="HOB","20,",""))))))))),"")</f>
        <v/>
      </c>
      <c r="BG1337" s="76" t="str">
        <f>IF($A1336&lt;&gt;"",IF(OR(EE1336&lt;&gt;0,EF1336&lt;&gt;0,$BB$3&gt;0),"",IF(#REF!="LER","03,",IF(#REF!="LOR","05,",IF(#REF!="LEB","06,",IF(#REF!="LOB","03,",IF(#REF!="HER","21,",IF(#REF!="HOR","23,",IF(#REF!="HEB","24,",IF(#REF!="HOB","21,",""))))))))),"")</f>
        <v/>
      </c>
      <c r="BH1337" s="76" t="str">
        <f>IF($A1336&lt;&gt;"",IF(OR(EE1336&lt;&gt;0,EF1336&lt;&gt;0,$BB$3&gt;0),"",IF(#REF!="LER","04,",IF(#REF!="LOR","07,",IF(#REF!="LEB","08,",IF(#REF!="LOB","04,",IF(#REF!="HER","22,",IF(#REF!="HOR","25,",IF(#REF!="HEB","26,",IF(#REF!="HOB","22,",""))))))))),"")</f>
        <v/>
      </c>
      <c r="BI1337" s="76" t="str">
        <f>IF($A1336&lt;&gt;"",IF(OR(EE1336&lt;&gt;0,EF1336&lt;&gt;0,$BB$3&gt;0),"",IF(#REF!="LER","05,",IF(#REF!="LOR","09,",IF(#REF!="LEB","10,",IF(#REF!="LOB","05,",IF(#REF!="HER","23,",IF(#REF!="HOR","27,",IF(#REF!="HEB","28,",IF(#REF!="HOB","23,",""))))))))),"")</f>
        <v/>
      </c>
      <c r="BJ1337" s="76" t="str">
        <f>IF($A1336&lt;&gt;"",IF(OR(EE1336&lt;&gt;0,EF1336&lt;&gt;0,$BB$3&gt;0),"",IF(#REF!="LER","06,",IF(#REF!="LOR","11,",IF(#REF!="LEB","11,",IF(#REF!="LOB","06,",IF(#REF!="HER","24,",IF(#REF!="HOR","29,",IF(#REF!="HEB","29,",IF(#REF!="HOB","24,",""))))))))),"")</f>
        <v/>
      </c>
      <c r="BK1337" s="131" t="b">
        <f t="shared" si="2106"/>
        <v>0</v>
      </c>
      <c r="BL1337" s="131" t="b">
        <f t="shared" si="2107"/>
        <v>0</v>
      </c>
      <c r="BM1337" s="131" t="b">
        <f t="shared" si="2108"/>
        <v>0</v>
      </c>
      <c r="BN1337" s="131" t="b">
        <f t="shared" si="2109"/>
        <v>0</v>
      </c>
      <c r="BO1337" s="131" t="b">
        <f t="shared" si="2110"/>
        <v>0</v>
      </c>
      <c r="BP1337" s="131" t="b">
        <f t="shared" si="2111"/>
        <v>0</v>
      </c>
      <c r="BQ1337" s="131"/>
      <c r="BR1337" s="131" t="e">
        <f t="shared" si="2129"/>
        <v>#REF!</v>
      </c>
      <c r="BS1337" s="92">
        <f t="shared" si="2125"/>
        <v>0</v>
      </c>
      <c r="BT1337" s="60"/>
      <c r="BU1337" s="60"/>
      <c r="BV1337" s="67" t="b">
        <f t="shared" si="2144"/>
        <v>0</v>
      </c>
      <c r="BW1337" s="76" t="str">
        <f>IF($A1336&lt;&gt;"",IF(OR(EE1336&lt;&gt;0,EF1336&lt;&gt;0,$BB$3&gt;0),"",IF(#REF!="LER","07,",IF(#REF!="LOR","12,",IF(#REF!="LEB","12,",IF(#REF!="LOB","08,",IF(#REF!="HER","25,",IF(#REF!="HOR","30,",IF(#REF!="HEB","30,",IF(#REF!="HOB","25,",""))))))))),"")</f>
        <v/>
      </c>
      <c r="BX1337" s="76" t="str">
        <f>IF($A1336&lt;&gt;"",IF(OR(EE1336&lt;&gt;0,EF1336&lt;&gt;0,$BB$3&gt;0),"",IF(#REF!="LER","08,",IF(#REF!="LOR","13,",IF(#REF!="LEB","13,",IF(#REF!="LOB","09,",IF(#REF!="HER","26,",IF(#REF!="HOR","31,",IF(#REF!="HEB","31,",IF(#REF!="HOB","26,",""))))))))),"")</f>
        <v/>
      </c>
      <c r="BY1337" s="76" t="str">
        <f>IF($A1336&lt;&gt;"",IF(OR(EE1336&lt;&gt;0,EF1336&lt;&gt;0,$BB$3&gt;0),"",IF(#REF!="LER","09,",IF(#REF!="LOR","14,",IF(#REF!="LEB","14,",IF(#REF!="LOB","10,",IF(#REF!="HER","27,",IF(#REF!="HOR","32,",IF(#REF!="HEB","32,",IF(#REF!="HOB","27,",""))))))))),"")</f>
        <v/>
      </c>
      <c r="BZ1337" s="76" t="str">
        <f>IF($A1336&lt;&gt;"",IF(OR(EE1336&lt;&gt;0,EF1336&lt;&gt;0,$BB$3&gt;0),"",IF(#REF!="LER","10,",IF(#REF!="LOR","15,",IF(#REF!="LEB","15,",IF(#REF!="LOB","11,",IF(#REF!="HER","28,",IF(#REF!="HOR","33,",IF(#REF!="HEB","33,",IF(#REF!="HOB","28,",""))))))))),"")</f>
        <v/>
      </c>
      <c r="CA1337" s="76" t="str">
        <f>IF($A1336&lt;&gt;"",IF(OR(EE1336&lt;&gt;0,EF1336&lt;&gt;0,$BB$3&gt;0),"",IF(#REF!="LER","12,",IF(#REF!="LOR","16,",IF(#REF!="LEB","16,",IF(#REF!="LOB","13,",IF(#REF!="HER","30,",IF(#REF!="HOR","34,",IF(#REF!="HEB","34,",IF(#REF!="HOB","29,",""))))))))),"")</f>
        <v/>
      </c>
      <c r="CB1337" s="76" t="str">
        <f>IF($A1336&lt;&gt;"",IF(OR(EE1336&lt;&gt;0,EF1336&lt;&gt;0,$BB$3&gt;0),"",IF(#REF!="LER","14,",IF(#REF!="LOR","17,",IF(#REF!="LEB","17,",IF(#REF!="LOB","15,",IF(#REF!="HER","32,",IF(#REF!="HOR","35,",IF(#REF!="HEB","35,",IF(#REF!="HOB","31,",""))))))))),"")</f>
        <v/>
      </c>
      <c r="CC1337" s="76" t="str">
        <f>IF($A1336&lt;&gt;"",IF(OR(EE1336&lt;&gt;0,EF1336&lt;&gt;0,$BB$3&gt;0),"",IF(#REF!="LER","16,",IF(#REF!="LOR","18,",IF(#REF!="LEB","18,",IF(#REF!="LOB","17,",IF(#REF!="HER","34,",IF(#REF!="HOR","36,",IF(#REF!="HEB","36,",IF(#REF!="HOB","33,",""))))))))),"")</f>
        <v/>
      </c>
      <c r="CD1337" s="60" t="b">
        <f t="shared" si="2112"/>
        <v>0</v>
      </c>
      <c r="CE1337" s="60" t="b">
        <f t="shared" si="2113"/>
        <v>0</v>
      </c>
      <c r="CF1337" s="60" t="b">
        <f t="shared" si="2114"/>
        <v>0</v>
      </c>
      <c r="CG1337" s="60" t="b">
        <f t="shared" si="2115"/>
        <v>0</v>
      </c>
      <c r="CH1337" s="60" t="b">
        <f t="shared" si="2116"/>
        <v>0</v>
      </c>
      <c r="CI1337" s="60" t="b">
        <f t="shared" si="2117"/>
        <v>0</v>
      </c>
      <c r="CJ1337" s="60" t="b">
        <f t="shared" si="2118"/>
        <v>0</v>
      </c>
      <c r="CK1337" s="131"/>
      <c r="CL1337" s="131" t="e">
        <f t="shared" si="2145"/>
        <v>#REF!</v>
      </c>
      <c r="CM1337" s="92" t="e">
        <f t="shared" si="2126"/>
        <v>#REF!</v>
      </c>
      <c r="CN1337" s="13" t="e">
        <f t="shared" si="2140"/>
        <v>#REF!</v>
      </c>
      <c r="CO1337" s="11" t="e">
        <f t="shared" si="2119"/>
        <v>#REF!</v>
      </c>
      <c r="CP1337" s="13">
        <f t="shared" si="2138"/>
        <v>0</v>
      </c>
      <c r="CQ1337" s="11">
        <f t="shared" si="2141"/>
        <v>0</v>
      </c>
      <c r="CR1337" s="57">
        <f t="shared" si="2089"/>
        <v>0</v>
      </c>
      <c r="CS1337" s="57">
        <f t="shared" si="2090"/>
        <v>0</v>
      </c>
      <c r="CT1337" s="57">
        <f t="shared" si="2146"/>
        <v>0</v>
      </c>
      <c r="CU1337" s="24"/>
      <c r="CV1337" s="24"/>
      <c r="CW1337" s="24"/>
      <c r="CX1337" s="24"/>
      <c r="CY1337" s="24"/>
      <c r="CZ1337" s="24"/>
      <c r="DA1337" s="24"/>
      <c r="DB1337" s="24"/>
      <c r="DC1337" s="24"/>
      <c r="DD1337" s="64"/>
      <c r="DE1337" s="39"/>
      <c r="DF1337" s="39"/>
      <c r="DG1337" s="39"/>
      <c r="DH1337" s="39"/>
      <c r="DI1337" s="83"/>
      <c r="DJ1337" s="39"/>
      <c r="DK1337" s="22"/>
      <c r="DL1337" s="22"/>
      <c r="DM1337" s="32"/>
      <c r="DN1337" s="22"/>
      <c r="DO1337" s="22"/>
      <c r="DP1337" s="22"/>
      <c r="DQ1337" s="22"/>
      <c r="DR1337" s="22"/>
      <c r="DS1337" s="22"/>
      <c r="DT1337" s="22"/>
      <c r="DU1337" s="22"/>
      <c r="DV1337" s="22"/>
      <c r="DW1337" s="22"/>
      <c r="DX1337" s="22"/>
      <c r="DY1337" s="22"/>
      <c r="DZ1337" s="22"/>
      <c r="EA1337" s="32"/>
      <c r="EB1337" s="22"/>
      <c r="EC1337" s="22"/>
      <c r="EG1337" s="22"/>
      <c r="EH1337"/>
    </row>
    <row r="1338" spans="1:138" s="23" customFormat="1" x14ac:dyDescent="0.2">
      <c r="A1338" s="127"/>
      <c r="B1338" s="61" t="str">
        <f>IF(A1338="","",IF(U1339="","DB",U1339&amp;V1339&amp;W1339&amp;X1339&amp;Y1339&amp;Z1339&amp;AL1339&amp;AM1339&amp;AN1339&amp;AO1339&amp;AP1339&amp;AQ1339&amp;AR1339&amp;#REF!))</f>
        <v/>
      </c>
      <c r="C1338" s="7" t="str">
        <f t="shared" si="2131"/>
        <v/>
      </c>
      <c r="D1338" s="60">
        <f t="shared" si="2137"/>
        <v>0</v>
      </c>
      <c r="E1338" s="7" t="str">
        <f t="shared" si="2088"/>
        <v/>
      </c>
      <c r="F1338" s="72" t="str">
        <f t="shared" si="2142"/>
        <v/>
      </c>
      <c r="G1338" s="73">
        <f t="shared" si="2132"/>
        <v>0</v>
      </c>
      <c r="H1338" s="112">
        <f t="shared" si="2133"/>
        <v>0</v>
      </c>
      <c r="I1338" s="112">
        <f t="shared" si="2134"/>
        <v>0</v>
      </c>
      <c r="J1338" s="74" t="e">
        <f>COUNTIF(#REF!,"E")</f>
        <v>#REF!</v>
      </c>
      <c r="K1338" s="74" t="e">
        <f>COUNTIF(#REF!,"O")</f>
        <v>#REF!</v>
      </c>
      <c r="L1338" s="74" t="e">
        <f t="shared" si="2135"/>
        <v>#REF!</v>
      </c>
      <c r="M1338" s="113" t="e">
        <f t="shared" si="2136"/>
        <v>#REF!</v>
      </c>
      <c r="N1338" s="60"/>
      <c r="O1338" s="61"/>
      <c r="P1338" s="61"/>
      <c r="Q1338" s="61"/>
      <c r="R1338" s="61"/>
      <c r="S1338" s="7"/>
      <c r="T1338" s="67" t="e">
        <f t="shared" si="2120"/>
        <v>#REF!</v>
      </c>
      <c r="U1338" s="76" t="str">
        <f>IF($A1337&lt;&gt;"",IF(OR(CR1337&lt;&gt;0,CS1337&lt;&gt;0,#REF!&lt;$BB$3),"",IF(#REF!="LER","01,",IF(#REF!="LOR","01,",IF(#REF!="LEB","02,",IF(#REF!="LOB","01,",IF(#REF!="HER","19,",IF(#REF!="HOR","19,",IF(#REF!="HEB","20,",IF(#REF!="HOB","19,",""))))))))),"")</f>
        <v/>
      </c>
      <c r="V1338" s="76" t="str">
        <f>IF($A1337&lt;&gt;"",IF(OR(CR1337&lt;&gt;0,CS1337&lt;&gt;0,#REF!&lt;$BB$3),"",IF(#REF!="LER","02,",IF(#REF!="LOR","03,",IF(#REF!="LEB","04,",IF(#REF!="LOB","02,",IF(#REF!="HER","20,",IF(#REF!="HOR","21,",IF(#REF!="HEB","22,",IF(#REF!="HOB","20,",""))))))))),"")</f>
        <v/>
      </c>
      <c r="W1338" s="76" t="str">
        <f>IF($A1337&lt;&gt;"",IF(OR(CR1337&lt;&gt;0,CS1337&lt;&gt;0,#REF!&lt;$BB$3),"",IF(#REF!="LER","03,",IF(#REF!="LOR","05,",IF(#REF!="LEB","06,",IF(#REF!="LOB","03,",IF(#REF!="HER","21,",IF(#REF!="HOR","23,",IF(#REF!="HEB","24,",IF(#REF!="HOB","21,",""))))))))),"")</f>
        <v/>
      </c>
      <c r="X1338" s="76" t="str">
        <f>IF($A1337&lt;&gt;"",IF(OR(CR1337&lt;&gt;0,CS1337&lt;&gt;0,#REF!&lt;$BB$3),"",IF(#REF!="LER","04,",IF(#REF!="LOR","07,",IF(#REF!="LEB","08,",IF(#REF!="LOB","04,",IF(#REF!="HER","22,",IF(#REF!="HOR","25,",IF(#REF!="HEB","26,",IF(#REF!="HOB","22,",""))))))))),"")</f>
        <v/>
      </c>
      <c r="Y1338" s="76" t="str">
        <f>IF($A1337&lt;&gt;"",IF(OR(CR1337&lt;&gt;0,CS1337&lt;&gt;0,#REF!&lt;$BB$3),"",IF(#REF!="LER","05,",IF(#REF!="LOR","09,",IF(#REF!="LEB","10,",IF(#REF!="LOB","05,",IF(#REF!="HER","23,",IF(#REF!="HOR","27,",IF(#REF!="HEB","28,",IF(#REF!="HOB","23,",""))))))))),"")</f>
        <v/>
      </c>
      <c r="Z1338" s="76" t="str">
        <f>IF($A1337&lt;&gt;"",IF(OR(CR1337&lt;&gt;0,CS1337&lt;&gt;0,#REF!&lt;$BB$3),"",IF(#REF!="LER","06,",IF(#REF!="LOR","11,",IF(#REF!="LEB","11,",IF(#REF!="LOB","06,",IF(#REF!="HER","24,",IF(#REF!="HOR","29,",IF(#REF!="HEB","29,",IF(#REF!="HOB","24,",""))))))))),"")</f>
        <v/>
      </c>
      <c r="AA1338" s="131" t="b">
        <f t="shared" si="2091"/>
        <v>0</v>
      </c>
      <c r="AB1338" s="131" t="b">
        <f t="shared" si="2092"/>
        <v>0</v>
      </c>
      <c r="AC1338" s="131" t="b">
        <f t="shared" si="2093"/>
        <v>0</v>
      </c>
      <c r="AD1338" s="131" t="b">
        <f t="shared" si="2094"/>
        <v>0</v>
      </c>
      <c r="AE1338" s="131" t="b">
        <f t="shared" si="2095"/>
        <v>0</v>
      </c>
      <c r="AF1338" s="131" t="b">
        <f t="shared" si="2096"/>
        <v>0</v>
      </c>
      <c r="AG1338" s="131"/>
      <c r="AH1338" s="131" t="e">
        <f t="shared" si="2127"/>
        <v>#REF!</v>
      </c>
      <c r="AI1338" s="60"/>
      <c r="AJ1338" s="60"/>
      <c r="AK1338" s="67" t="b">
        <f t="shared" si="2143"/>
        <v>0</v>
      </c>
      <c r="AL1338" s="76" t="str">
        <f>IF($A1337&lt;&gt;"",IF(OR(CR1337&lt;&gt;0,CS1337&lt;&gt;0,#REF!&lt;$BB$3),"",IF(#REF!="LER","07,",IF(#REF!="LOR","12,",IF(#REF!="LEB","12,",IF(#REF!="LOB","08,",IF(#REF!="HER","25,",IF(#REF!="HOR","30,",IF(#REF!="HEB","30,",IF(#REF!="HOB","25,",""))))))))),"")</f>
        <v/>
      </c>
      <c r="AM1338" s="76" t="str">
        <f>IF($A1337&lt;&gt;"",IF(OR(CR1337&lt;&gt;0,CS1337&lt;&gt;0,#REF!&lt;$BB$3),"",IF(#REF!="LER","08,",IF(#REF!="LOR","13,",IF(#REF!="LEB","13,",IF(#REF!="LOB","09,",IF(#REF!="HER","26,",IF(#REF!="HOR","31,",IF(#REF!="HEB","31,",IF(#REF!="HOB","26,",""))))))))),"")</f>
        <v/>
      </c>
      <c r="AN1338" s="118" t="str">
        <f t="shared" si="2122"/>
        <v/>
      </c>
      <c r="AO1338" s="76" t="str">
        <f>IF($A1337&lt;&gt;"",IF(OR(CR1337&lt;&gt;0,CS1337&lt;&gt;0,#REF!&lt;$BB$3),"",IF(#REF!="LER","10,",IF(#REF!="LOR","15,",IF(#REF!="LEB","15,",IF(#REF!="LOB","11,",IF(#REF!="HER","28,",IF(#REF!="HOR","33,",IF(#REF!="HEB","33,",IF(#REF!="HOB","28,",""))))))))),"")</f>
        <v/>
      </c>
      <c r="AP1338" s="76" t="str">
        <f>IF($A1337&lt;&gt;"",IF(OR(CR1337&lt;&gt;0,CS1337&lt;&gt;0,#REF!&lt;$BB$3),"",IF(#REF!="LER","12,",IF(#REF!="LOR","16,",IF(#REF!="LEB","16,",IF(#REF!="LOB","13,",IF(#REF!="HER","30,",IF(#REF!="HOR","34,",IF(#REF!="HEB","34,",IF(#REF!="HOB","29,",""))))))))),"")</f>
        <v/>
      </c>
      <c r="AQ1338" s="76" t="str">
        <f>IF($A1337&lt;&gt;"",IF(OR(CR1337&lt;&gt;0,CS1337&lt;&gt;0,#REF!&lt;$BB$3),"",IF(#REF!="LER","14,",IF(#REF!="LOR","17,",IF(#REF!="LEB","17,",IF(#REF!="LOB","15,",IF(#REF!="HER","32,",IF(#REF!="HOR","35,",IF(#REF!="HEB","35,",IF(#REF!="HOB","31,",""))))))))),"")</f>
        <v/>
      </c>
      <c r="AR1338" s="76" t="str">
        <f>IF($A1337&lt;&gt;"",IF(OR(CR1337&lt;&gt;0,CS1337&lt;&gt;0,#REF!&lt;$BB$3),"",IF(#REF!="LER","16,",IF(#REF!="LOR","18,",IF(#REF!="LEB","18,",IF(#REF!="LOB","17,",IF(#REF!="HER","34,",IF(#REF!="HOR","36,",IF(#REF!="HEB","36,",IF(#REF!="HOB","33,",""))))))))),"")</f>
        <v/>
      </c>
      <c r="AS1338" s="60" t="b">
        <f t="shared" si="2097"/>
        <v>0</v>
      </c>
      <c r="AT1338" s="60" t="b">
        <f t="shared" si="2098"/>
        <v>0</v>
      </c>
      <c r="AU1338" s="60" t="b">
        <f t="shared" si="2099"/>
        <v>0</v>
      </c>
      <c r="AV1338" s="60" t="b">
        <f t="shared" si="2100"/>
        <v>0</v>
      </c>
      <c r="AW1338" s="60" t="b">
        <f t="shared" si="2101"/>
        <v>0</v>
      </c>
      <c r="AX1338" s="60" t="b">
        <f t="shared" si="2102"/>
        <v>0</v>
      </c>
      <c r="AY1338" s="60" t="b">
        <f t="shared" si="2103"/>
        <v>0</v>
      </c>
      <c r="AZ1338" s="131"/>
      <c r="BA1338" s="131">
        <f t="shared" si="2128"/>
        <v>1</v>
      </c>
      <c r="BB1338" s="13">
        <f t="shared" si="2139"/>
        <v>0</v>
      </c>
      <c r="BC1338" s="11">
        <f t="shared" si="2104"/>
        <v>0</v>
      </c>
      <c r="BD1338" s="67" t="e">
        <f t="shared" si="2123"/>
        <v>#REF!</v>
      </c>
      <c r="BE1338" s="76" t="str">
        <f>IF($A1337&lt;&gt;"",IF(OR(EE1337&lt;&gt;0,EF1337&lt;&gt;0,#REF!&lt;$BB$3),"",IF(#REF!="LER","01,",IF(#REF!="LOR","01,",IF(#REF!="LEB","02,",IF(#REF!="LOB","01,",IF(#REF!="HER","19,",IF(#REF!="HOR","19,",IF(#REF!="HEB","20,",IF(#REF!="HOB","19,",""))))))))),"")</f>
        <v/>
      </c>
      <c r="BF1338" s="76" t="str">
        <f>IF($A1337&lt;&gt;"",IF(OR(EE1337&lt;&gt;0,EF1337&lt;&gt;0,#REF!&lt;$BB$3),"",IF(#REF!="LER","02,",IF(#REF!="LOR","03,",IF(#REF!="LEB","04,",IF(#REF!="LOB","02,",IF(#REF!="HER","20,",IF(#REF!="HOR","21,",IF(#REF!="HEB","22,",IF(#REF!="HOB","20,",""))))))))),"")</f>
        <v/>
      </c>
      <c r="BG1338" s="76" t="str">
        <f>IF($A1337&lt;&gt;"",IF(OR(EE1337&lt;&gt;0,EF1337&lt;&gt;0,#REF!&lt;$BB$3),"",IF(#REF!="LER","03,",IF(#REF!="LOR","05,",IF(#REF!="LEB","06,",IF(#REF!="LOB","03,",IF(#REF!="HER","21,",IF(#REF!="HOR","23,",IF(#REF!="HEB","24,",IF(#REF!="HOB","21,",""))))))))),"")</f>
        <v/>
      </c>
      <c r="BH1338" s="76" t="str">
        <f>IF($A1337&lt;&gt;"",IF(OR(EE1337&lt;&gt;0,EF1337&lt;&gt;0,#REF!&lt;$BB$3),"",IF(#REF!="LER","04,",IF(#REF!="LOR","07,",IF(#REF!="LEB","08,",IF(#REF!="LOB","04,",IF(#REF!="HER","22,",IF(#REF!="HOR","25,",IF(#REF!="HEB","26,",IF(#REF!="HOB","22,",""))))))))),"")</f>
        <v/>
      </c>
      <c r="BI1338" s="76" t="str">
        <f>IF($A1337&lt;&gt;"",IF(OR(EE1337&lt;&gt;0,EF1337&lt;&gt;0,#REF!&lt;$BB$3),"",IF(#REF!="LER","05,",IF(#REF!="LOR","09,",IF(#REF!="LEB","10,",IF(#REF!="LOB","05,",IF(#REF!="HER","23,",IF(#REF!="HOR","27,",IF(#REF!="HEB","28,",IF(#REF!="HOB","23,",""))))))))),"")</f>
        <v/>
      </c>
      <c r="BJ1338" s="76" t="str">
        <f>IF($A1337&lt;&gt;"",IF(OR(EE1337&lt;&gt;0,EF1337&lt;&gt;0,#REF!&lt;$BB$3),"",IF(#REF!="LER","06,",IF(#REF!="LOR","11,",IF(#REF!="LEB","11,",IF(#REF!="LOB","06,",IF(#REF!="HER","24,",IF(#REF!="HOR","29,",IF(#REF!="HEB","29,",IF(#REF!="HOB","24,",""))))))))),"")</f>
        <v/>
      </c>
      <c r="BK1338" s="131" t="b">
        <f t="shared" si="2106"/>
        <v>0</v>
      </c>
      <c r="BL1338" s="131" t="b">
        <f t="shared" si="2107"/>
        <v>0</v>
      </c>
      <c r="BM1338" s="131" t="b">
        <f t="shared" si="2108"/>
        <v>0</v>
      </c>
      <c r="BN1338" s="131" t="b">
        <f t="shared" si="2109"/>
        <v>0</v>
      </c>
      <c r="BO1338" s="131" t="b">
        <f t="shared" si="2110"/>
        <v>0</v>
      </c>
      <c r="BP1338" s="131" t="b">
        <f t="shared" si="2111"/>
        <v>0</v>
      </c>
      <c r="BQ1338" s="131"/>
      <c r="BR1338" s="131" t="e">
        <f t="shared" si="2129"/>
        <v>#REF!</v>
      </c>
      <c r="BS1338" s="92">
        <f t="shared" si="2125"/>
        <v>0</v>
      </c>
      <c r="BT1338" s="60"/>
      <c r="BU1338" s="60"/>
      <c r="BV1338" s="67" t="b">
        <f t="shared" si="2144"/>
        <v>0</v>
      </c>
      <c r="BW1338" s="76" t="str">
        <f>IF($A1337&lt;&gt;"",IF(OR(EE1337&lt;&gt;0,EF1337&lt;&gt;0,#REF!&lt;$BB$3),"",IF(#REF!="LER","07,",IF(#REF!="LOR","12,",IF(#REF!="LEB","12,",IF(#REF!="LOB","08,",IF(#REF!="HER","25,",IF(#REF!="HOR","30,",IF(#REF!="HEB","30,",IF(#REF!="HOB","25,",""))))))))),"")</f>
        <v/>
      </c>
      <c r="BX1338" s="76" t="str">
        <f>IF($A1337&lt;&gt;"",IF(OR(EE1337&lt;&gt;0,EF1337&lt;&gt;0,#REF!&lt;$BB$3),"",IF(#REF!="LER","08,",IF(#REF!="LOR","13,",IF(#REF!="LEB","13,",IF(#REF!="LOB","09,",IF(#REF!="HER","26,",IF(#REF!="HOR","31,",IF(#REF!="HEB","31,",IF(#REF!="HOB","26,",""))))))))),"")</f>
        <v/>
      </c>
      <c r="BY1338" s="76" t="str">
        <f>IF($A1337&lt;&gt;"",IF(OR(EE1337&lt;&gt;0,EF1337&lt;&gt;0,#REF!&lt;$BB$3),"",IF(#REF!="LER","09,",IF(#REF!="LOR","14,",IF(#REF!="LEB","14,",IF(#REF!="LOB","10,",IF(#REF!="HER","27,",IF(#REF!="HOR","32,",IF(#REF!="HEB","32,",IF(#REF!="HOB","27,",""))))))))),"")</f>
        <v/>
      </c>
      <c r="BZ1338" s="76" t="str">
        <f>IF($A1337&lt;&gt;"",IF(OR(EE1337&lt;&gt;0,EF1337&lt;&gt;0,#REF!&lt;$BB$3),"",IF(#REF!="LER","10,",IF(#REF!="LOR","15,",IF(#REF!="LEB","15,",IF(#REF!="LOB","11,",IF(#REF!="HER","28,",IF(#REF!="HOR","33,",IF(#REF!="HEB","33,",IF(#REF!="HOB","28,",""))))))))),"")</f>
        <v/>
      </c>
      <c r="CA1338" s="76" t="str">
        <f>IF($A1337&lt;&gt;"",IF(OR(EE1337&lt;&gt;0,EF1337&lt;&gt;0,#REF!&lt;$BB$3),"",IF(#REF!="LER","12,",IF(#REF!="LOR","16,",IF(#REF!="LEB","16,",IF(#REF!="LOB","13,",IF(#REF!="HER","30,",IF(#REF!="HOR","34,",IF(#REF!="HEB","34,",IF(#REF!="HOB","29,",""))))))))),"")</f>
        <v/>
      </c>
      <c r="CB1338" s="76" t="str">
        <f>IF($A1337&lt;&gt;"",IF(OR(EE1337&lt;&gt;0,EF1337&lt;&gt;0,#REF!&lt;$BB$3),"",IF(#REF!="LER","14,",IF(#REF!="LOR","17,",IF(#REF!="LEB","17,",IF(#REF!="LOB","15,",IF(#REF!="HER","32,",IF(#REF!="HOR","35,",IF(#REF!="HEB","35,",IF(#REF!="HOB","31,",""))))))))),"")</f>
        <v/>
      </c>
      <c r="CC1338" s="76" t="str">
        <f>IF($A1337&lt;&gt;"",IF(OR(EE1337&lt;&gt;0,EF1337&lt;&gt;0,#REF!&lt;$BB$3),"",IF(#REF!="LER","16,",IF(#REF!="LOR","18,",IF(#REF!="LEB","18,",IF(#REF!="LOB","17,",IF(#REF!="HER","34,",IF(#REF!="HOR","36,",IF(#REF!="HEB","36,",IF(#REF!="HOB","33,",""))))))))),"")</f>
        <v/>
      </c>
      <c r="CD1338" s="60" t="b">
        <f t="shared" si="2112"/>
        <v>0</v>
      </c>
      <c r="CE1338" s="60" t="b">
        <f t="shared" si="2113"/>
        <v>0</v>
      </c>
      <c r="CF1338" s="60" t="b">
        <f t="shared" si="2114"/>
        <v>0</v>
      </c>
      <c r="CG1338" s="60" t="b">
        <f t="shared" si="2115"/>
        <v>0</v>
      </c>
      <c r="CH1338" s="60" t="b">
        <f t="shared" si="2116"/>
        <v>0</v>
      </c>
      <c r="CI1338" s="60" t="b">
        <f t="shared" si="2117"/>
        <v>0</v>
      </c>
      <c r="CJ1338" s="60" t="b">
        <f t="shared" si="2118"/>
        <v>0</v>
      </c>
      <c r="CK1338" s="131"/>
      <c r="CL1338" s="131" t="e">
        <f t="shared" si="2145"/>
        <v>#REF!</v>
      </c>
      <c r="CM1338" s="92" t="e">
        <f t="shared" si="2126"/>
        <v>#REF!</v>
      </c>
      <c r="CN1338" s="13" t="e">
        <f t="shared" si="2140"/>
        <v>#REF!</v>
      </c>
      <c r="CO1338" s="11" t="e">
        <f t="shared" si="2119"/>
        <v>#REF!</v>
      </c>
      <c r="CP1338" s="13">
        <f t="shared" si="2138"/>
        <v>0</v>
      </c>
      <c r="CQ1338" s="11">
        <f t="shared" si="2141"/>
        <v>0</v>
      </c>
      <c r="CR1338" s="57">
        <f t="shared" si="2089"/>
        <v>0</v>
      </c>
      <c r="CS1338" s="57">
        <f t="shared" si="2090"/>
        <v>0</v>
      </c>
      <c r="CT1338" s="57">
        <f t="shared" si="2146"/>
        <v>0</v>
      </c>
      <c r="CU1338" s="24"/>
      <c r="CV1338" s="24"/>
      <c r="CW1338" s="24"/>
      <c r="CX1338" s="24"/>
      <c r="CY1338" s="24"/>
      <c r="CZ1338" s="24"/>
      <c r="DA1338" s="24"/>
      <c r="DB1338" s="24"/>
      <c r="DC1338" s="24"/>
      <c r="DD1338" s="64"/>
      <c r="DE1338" s="39"/>
      <c r="DF1338" s="39"/>
      <c r="DG1338" s="39"/>
      <c r="DH1338" s="39"/>
      <c r="DI1338" s="83"/>
      <c r="DJ1338" s="39"/>
      <c r="DK1338" s="22"/>
      <c r="DL1338" s="22"/>
      <c r="DM1338" s="32"/>
      <c r="DN1338" s="22"/>
      <c r="DO1338" s="22"/>
      <c r="DP1338" s="22"/>
      <c r="DQ1338" s="22"/>
      <c r="DR1338" s="22"/>
      <c r="DS1338" s="22"/>
      <c r="DT1338" s="22"/>
      <c r="DU1338" s="22"/>
      <c r="DV1338" s="22"/>
      <c r="DW1338" s="22"/>
      <c r="DX1338" s="22"/>
      <c r="DY1338" s="22"/>
      <c r="DZ1338" s="22"/>
      <c r="EA1338" s="32"/>
      <c r="EB1338" s="22"/>
      <c r="EC1338" s="22"/>
      <c r="EG1338" s="22"/>
      <c r="EH1338"/>
    </row>
    <row r="1339" spans="1:138" s="23" customFormat="1" x14ac:dyDescent="0.2">
      <c r="A1339" s="127"/>
      <c r="B1339" s="61" t="str">
        <f>IF(A1339="","",IF(U1340="","DB",U1340&amp;V1340&amp;W1340&amp;X1340&amp;Y1340&amp;Z1340&amp;AL1340&amp;AM1340&amp;AN1340&amp;AO1340&amp;AP1340&amp;AQ1340&amp;AR1340&amp;#REF!))</f>
        <v/>
      </c>
      <c r="C1339" s="7" t="str">
        <f t="shared" si="2131"/>
        <v/>
      </c>
      <c r="D1339" s="60">
        <f t="shared" si="2137"/>
        <v>0</v>
      </c>
      <c r="E1339" s="7" t="str">
        <f t="shared" si="2088"/>
        <v/>
      </c>
      <c r="F1339" s="72" t="str">
        <f t="shared" si="2142"/>
        <v/>
      </c>
      <c r="G1339" s="73">
        <f t="shared" si="2132"/>
        <v>0</v>
      </c>
      <c r="H1339" s="112">
        <f t="shared" si="2133"/>
        <v>0</v>
      </c>
      <c r="I1339" s="112">
        <f t="shared" si="2134"/>
        <v>0</v>
      </c>
      <c r="J1339" s="74" t="e">
        <f>COUNTIF(#REF!,"E")</f>
        <v>#REF!</v>
      </c>
      <c r="K1339" s="74" t="e">
        <f>COUNTIF(#REF!,"O")</f>
        <v>#REF!</v>
      </c>
      <c r="L1339" s="74" t="e">
        <f t="shared" si="2135"/>
        <v>#REF!</v>
      </c>
      <c r="M1339" s="113" t="e">
        <f t="shared" si="2136"/>
        <v>#REF!</v>
      </c>
      <c r="N1339" s="60"/>
      <c r="O1339" s="61"/>
      <c r="P1339" s="61"/>
      <c r="Q1339" s="61"/>
      <c r="R1339" s="61"/>
      <c r="S1339" s="7"/>
      <c r="T1339" s="67" t="e">
        <f t="shared" si="2120"/>
        <v>#REF!</v>
      </c>
      <c r="U1339" s="76" t="str">
        <f>IF($A1338&lt;&gt;"",IF(OR(CR1338&lt;&gt;0,CS1338&lt;&gt;0,#REF!&lt;$BB$3),"",IF(#REF!="LER","01,",IF(#REF!="LOR","01,",IF(#REF!="LEB","02,",IF(#REF!="LOB","01,",IF(#REF!="HER","19,",IF(#REF!="HOR","19,",IF(#REF!="HEB","20,",IF(#REF!="HOB","19,",""))))))))),"")</f>
        <v/>
      </c>
      <c r="V1339" s="76" t="str">
        <f>IF($A1338&lt;&gt;"",IF(OR(CR1338&lt;&gt;0,CS1338&lt;&gt;0,#REF!&lt;$BB$3),"",IF(#REF!="LER","02,",IF(#REF!="LOR","03,",IF(#REF!="LEB","04,",IF(#REF!="LOB","02,",IF(#REF!="HER","20,",IF(#REF!="HOR","21,",IF(#REF!="HEB","22,",IF(#REF!="HOB","20,",""))))))))),"")</f>
        <v/>
      </c>
      <c r="W1339" s="76" t="str">
        <f>IF($A1338&lt;&gt;"",IF(OR(CR1338&lt;&gt;0,CS1338&lt;&gt;0,#REF!&lt;$BB$3),"",IF(#REF!="LER","03,",IF(#REF!="LOR","05,",IF(#REF!="LEB","06,",IF(#REF!="LOB","03,",IF(#REF!="HER","21,",IF(#REF!="HOR","23,",IF(#REF!="HEB","24,",IF(#REF!="HOB","21,",""))))))))),"")</f>
        <v/>
      </c>
      <c r="X1339" s="76" t="str">
        <f>IF($A1338&lt;&gt;"",IF(OR(CR1338&lt;&gt;0,CS1338&lt;&gt;0,#REF!&lt;$BB$3),"",IF(#REF!="LER","04,",IF(#REF!="LOR","07,",IF(#REF!="LEB","08,",IF(#REF!="LOB","04,",IF(#REF!="HER","22,",IF(#REF!="HOR","25,",IF(#REF!="HEB","26,",IF(#REF!="HOB","22,",""))))))))),"")</f>
        <v/>
      </c>
      <c r="Y1339" s="76" t="str">
        <f>IF($A1338&lt;&gt;"",IF(OR(CR1338&lt;&gt;0,CS1338&lt;&gt;0,#REF!&lt;$BB$3),"",IF(#REF!="LER","05,",IF(#REF!="LOR","09,",IF(#REF!="LEB","10,",IF(#REF!="LOB","05,",IF(#REF!="HER","23,",IF(#REF!="HOR","27,",IF(#REF!="HEB","28,",IF(#REF!="HOB","23,",""))))))))),"")</f>
        <v/>
      </c>
      <c r="Z1339" s="76" t="str">
        <f>IF($A1338&lt;&gt;"",IF(OR(CR1338&lt;&gt;0,CS1338&lt;&gt;0,#REF!&lt;$BB$3),"",IF(#REF!="LER","06,",IF(#REF!="LOR","11,",IF(#REF!="LEB","11,",IF(#REF!="LOB","06,",IF(#REF!="HER","24,",IF(#REF!="HOR","29,",IF(#REF!="HEB","29,",IF(#REF!="HOB","24,",""))))))))),"")</f>
        <v/>
      </c>
      <c r="AA1339" s="131" t="b">
        <f t="shared" si="2091"/>
        <v>0</v>
      </c>
      <c r="AB1339" s="131" t="b">
        <f t="shared" si="2092"/>
        <v>0</v>
      </c>
      <c r="AC1339" s="131" t="b">
        <f t="shared" si="2093"/>
        <v>0</v>
      </c>
      <c r="AD1339" s="131" t="b">
        <f t="shared" si="2094"/>
        <v>0</v>
      </c>
      <c r="AE1339" s="131" t="b">
        <f t="shared" si="2095"/>
        <v>0</v>
      </c>
      <c r="AF1339" s="131" t="b">
        <f t="shared" si="2096"/>
        <v>0</v>
      </c>
      <c r="AG1339" s="131"/>
      <c r="AH1339" s="131" t="e">
        <f t="shared" si="2127"/>
        <v>#REF!</v>
      </c>
      <c r="AI1339" s="60"/>
      <c r="AJ1339" s="60"/>
      <c r="AK1339" s="67" t="b">
        <f t="shared" si="2143"/>
        <v>0</v>
      </c>
      <c r="AL1339" s="76" t="str">
        <f>IF($A1338&lt;&gt;"",IF(OR(CR1338&lt;&gt;0,CS1338&lt;&gt;0,#REF!&lt;$BB$3),"",IF(#REF!="LER","07,",IF(#REF!="LOR","12,",IF(#REF!="LEB","12,",IF(#REF!="LOB","08,",IF(#REF!="HER","25,",IF(#REF!="HOR","30,",IF(#REF!="HEB","30,",IF(#REF!="HOB","25,",""))))))))),"")</f>
        <v/>
      </c>
      <c r="AM1339" s="76" t="str">
        <f>IF($A1338&lt;&gt;"",IF(OR(CR1338&lt;&gt;0,CS1338&lt;&gt;0,#REF!&lt;$BB$3),"",IF(#REF!="LER","08,",IF(#REF!="LOR","13,",IF(#REF!="LEB","13,",IF(#REF!="LOB","09,",IF(#REF!="HER","26,",IF(#REF!="HOR","31,",IF(#REF!="HEB","31,",IF(#REF!="HOB","26,",""))))))))),"")</f>
        <v/>
      </c>
      <c r="AN1339" s="118" t="str">
        <f t="shared" si="2122"/>
        <v/>
      </c>
      <c r="AO1339" s="76" t="str">
        <f>IF($A1338&lt;&gt;"",IF(OR(CR1338&lt;&gt;0,CS1338&lt;&gt;0,#REF!&lt;$BB$3),"",IF(#REF!="LER","10,",IF(#REF!="LOR","15,",IF(#REF!="LEB","15,",IF(#REF!="LOB","11,",IF(#REF!="HER","28,",IF(#REF!="HOR","33,",IF(#REF!="HEB","33,",IF(#REF!="HOB","28,",""))))))))),"")</f>
        <v/>
      </c>
      <c r="AP1339" s="76" t="str">
        <f>IF($A1338&lt;&gt;"",IF(OR(CR1338&lt;&gt;0,CS1338&lt;&gt;0,#REF!&lt;$BB$3),"",IF(#REF!="LER","12,",IF(#REF!="LOR","16,",IF(#REF!="LEB","16,",IF(#REF!="LOB","13,",IF(#REF!="HER","30,",IF(#REF!="HOR","34,",IF(#REF!="HEB","34,",IF(#REF!="HOB","29,",""))))))))),"")</f>
        <v/>
      </c>
      <c r="AQ1339" s="76" t="str">
        <f>IF($A1338&lt;&gt;"",IF(OR(CR1338&lt;&gt;0,CS1338&lt;&gt;0,#REF!&lt;$BB$3),"",IF(#REF!="LER","14,",IF(#REF!="LOR","17,",IF(#REF!="LEB","17,",IF(#REF!="LOB","15,",IF(#REF!="HER","32,",IF(#REF!="HOR","35,",IF(#REF!="HEB","35,",IF(#REF!="HOB","31,",""))))))))),"")</f>
        <v/>
      </c>
      <c r="AR1339" s="76" t="str">
        <f>IF($A1338&lt;&gt;"",IF(OR(CR1338&lt;&gt;0,CS1338&lt;&gt;0,#REF!&lt;$BB$3),"",IF(#REF!="LER","16,",IF(#REF!="LOR","18,",IF(#REF!="LEB","18,",IF(#REF!="LOB","17,",IF(#REF!="HER","34,",IF(#REF!="HOR","36,",IF(#REF!="HEB","36,",IF(#REF!="HOB","33,",""))))))))),"")</f>
        <v/>
      </c>
      <c r="AS1339" s="60" t="b">
        <f t="shared" si="2097"/>
        <v>0</v>
      </c>
      <c r="AT1339" s="60" t="b">
        <f t="shared" si="2098"/>
        <v>0</v>
      </c>
      <c r="AU1339" s="60" t="b">
        <f t="shared" si="2099"/>
        <v>0</v>
      </c>
      <c r="AV1339" s="60" t="b">
        <f t="shared" si="2100"/>
        <v>0</v>
      </c>
      <c r="AW1339" s="60" t="b">
        <f t="shared" si="2101"/>
        <v>0</v>
      </c>
      <c r="AX1339" s="60" t="b">
        <f t="shared" si="2102"/>
        <v>0</v>
      </c>
      <c r="AY1339" s="60" t="b">
        <f t="shared" si="2103"/>
        <v>0</v>
      </c>
      <c r="AZ1339" s="131"/>
      <c r="BA1339" s="131">
        <f t="shared" si="2128"/>
        <v>1</v>
      </c>
      <c r="BB1339" s="13">
        <f t="shared" si="2139"/>
        <v>0</v>
      </c>
      <c r="BC1339" s="11">
        <f t="shared" si="2104"/>
        <v>0</v>
      </c>
      <c r="BD1339" s="67" t="e">
        <f t="shared" si="2123"/>
        <v>#REF!</v>
      </c>
      <c r="BE1339" s="76" t="str">
        <f>IF($A1338&lt;&gt;"",IF(OR(EE1338&lt;&gt;0,EF1338&lt;&gt;0,#REF!&lt;$BB$3),"",IF(#REF!="LER","01,",IF(#REF!="LOR","01,",IF(#REF!="LEB","02,",IF(#REF!="LOB","01,",IF(#REF!="HER","19,",IF(#REF!="HOR","19,",IF(#REF!="HEB","20,",IF(#REF!="HOB","19,",""))))))))),"")</f>
        <v/>
      </c>
      <c r="BF1339" s="76" t="str">
        <f>IF($A1338&lt;&gt;"",IF(OR(EE1338&lt;&gt;0,EF1338&lt;&gt;0,#REF!&lt;$BB$3),"",IF(#REF!="LER","02,",IF(#REF!="LOR","03,",IF(#REF!="LEB","04,",IF(#REF!="LOB","02,",IF(#REF!="HER","20,",IF(#REF!="HOR","21,",IF(#REF!="HEB","22,",IF(#REF!="HOB","20,",""))))))))),"")</f>
        <v/>
      </c>
      <c r="BG1339" s="76" t="str">
        <f>IF($A1338&lt;&gt;"",IF(OR(EE1338&lt;&gt;0,EF1338&lt;&gt;0,#REF!&lt;$BB$3),"",IF(#REF!="LER","03,",IF(#REF!="LOR","05,",IF(#REF!="LEB","06,",IF(#REF!="LOB","03,",IF(#REF!="HER","21,",IF(#REF!="HOR","23,",IF(#REF!="HEB","24,",IF(#REF!="HOB","21,",""))))))))),"")</f>
        <v/>
      </c>
      <c r="BH1339" s="76" t="str">
        <f>IF($A1338&lt;&gt;"",IF(OR(EE1338&lt;&gt;0,EF1338&lt;&gt;0,#REF!&lt;$BB$3),"",IF(#REF!="LER","04,",IF(#REF!="LOR","07,",IF(#REF!="LEB","08,",IF(#REF!="LOB","04,",IF(#REF!="HER","22,",IF(#REF!="HOR","25,",IF(#REF!="HEB","26,",IF(#REF!="HOB","22,",""))))))))),"")</f>
        <v/>
      </c>
      <c r="BI1339" s="76" t="str">
        <f>IF($A1338&lt;&gt;"",IF(OR(EE1338&lt;&gt;0,EF1338&lt;&gt;0,#REF!&lt;$BB$3),"",IF(#REF!="LER","05,",IF(#REF!="LOR","09,",IF(#REF!="LEB","10,",IF(#REF!="LOB","05,",IF(#REF!="HER","23,",IF(#REF!="HOR","27,",IF(#REF!="HEB","28,",IF(#REF!="HOB","23,",""))))))))),"")</f>
        <v/>
      </c>
      <c r="BJ1339" s="76" t="str">
        <f>IF($A1338&lt;&gt;"",IF(OR(EE1338&lt;&gt;0,EF1338&lt;&gt;0,#REF!&lt;$BB$3),"",IF(#REF!="LER","06,",IF(#REF!="LOR","11,",IF(#REF!="LEB","11,",IF(#REF!="LOB","06,",IF(#REF!="HER","24,",IF(#REF!="HOR","29,",IF(#REF!="HEB","29,",IF(#REF!="HOB","24,",""))))))))),"")</f>
        <v/>
      </c>
      <c r="BK1339" s="131" t="b">
        <f t="shared" si="2106"/>
        <v>0</v>
      </c>
      <c r="BL1339" s="131" t="b">
        <f t="shared" si="2107"/>
        <v>0</v>
      </c>
      <c r="BM1339" s="131" t="b">
        <f t="shared" si="2108"/>
        <v>0</v>
      </c>
      <c r="BN1339" s="131" t="b">
        <f t="shared" si="2109"/>
        <v>0</v>
      </c>
      <c r="BO1339" s="131" t="b">
        <f t="shared" si="2110"/>
        <v>0</v>
      </c>
      <c r="BP1339" s="131" t="b">
        <f t="shared" si="2111"/>
        <v>0</v>
      </c>
      <c r="BQ1339" s="131"/>
      <c r="BR1339" s="131" t="e">
        <f t="shared" si="2129"/>
        <v>#REF!</v>
      </c>
      <c r="BS1339" s="92">
        <f t="shared" si="2125"/>
        <v>0</v>
      </c>
      <c r="BT1339" s="60"/>
      <c r="BU1339" s="60"/>
      <c r="BV1339" s="67" t="b">
        <f t="shared" si="2144"/>
        <v>0</v>
      </c>
      <c r="BW1339" s="76" t="str">
        <f>IF($A1338&lt;&gt;"",IF(OR(EE1338&lt;&gt;0,EF1338&lt;&gt;0,#REF!&lt;$BB$3),"",IF(#REF!="LER","07,",IF(#REF!="LOR","12,",IF(#REF!="LEB","12,",IF(#REF!="LOB","08,",IF(#REF!="HER","25,",IF(#REF!="HOR","30,",IF(#REF!="HEB","30,",IF(#REF!="HOB","25,",""))))))))),"")</f>
        <v/>
      </c>
      <c r="BX1339" s="76" t="str">
        <f>IF($A1338&lt;&gt;"",IF(OR(EE1338&lt;&gt;0,EF1338&lt;&gt;0,#REF!&lt;$BB$3),"",IF(#REF!="LER","08,",IF(#REF!="LOR","13,",IF(#REF!="LEB","13,",IF(#REF!="LOB","09,",IF(#REF!="HER","26,",IF(#REF!="HOR","31,",IF(#REF!="HEB","31,",IF(#REF!="HOB","26,",""))))))))),"")</f>
        <v/>
      </c>
      <c r="BY1339" s="76" t="str">
        <f>IF($A1338&lt;&gt;"",IF(OR(EE1338&lt;&gt;0,EF1338&lt;&gt;0,#REF!&lt;$BB$3),"",IF(#REF!="LER","09,",IF(#REF!="LOR","14,",IF(#REF!="LEB","14,",IF(#REF!="LOB","10,",IF(#REF!="HER","27,",IF(#REF!="HOR","32,",IF(#REF!="HEB","32,",IF(#REF!="HOB","27,",""))))))))),"")</f>
        <v/>
      </c>
      <c r="BZ1339" s="76" t="str">
        <f>IF($A1338&lt;&gt;"",IF(OR(EE1338&lt;&gt;0,EF1338&lt;&gt;0,#REF!&lt;$BB$3),"",IF(#REF!="LER","10,",IF(#REF!="LOR","15,",IF(#REF!="LEB","15,",IF(#REF!="LOB","11,",IF(#REF!="HER","28,",IF(#REF!="HOR","33,",IF(#REF!="HEB","33,",IF(#REF!="HOB","28,",""))))))))),"")</f>
        <v/>
      </c>
      <c r="CA1339" s="76" t="str">
        <f>IF($A1338&lt;&gt;"",IF(OR(EE1338&lt;&gt;0,EF1338&lt;&gt;0,#REF!&lt;$BB$3),"",IF(#REF!="LER","12,",IF(#REF!="LOR","16,",IF(#REF!="LEB","16,",IF(#REF!="LOB","13,",IF(#REF!="HER","30,",IF(#REF!="HOR","34,",IF(#REF!="HEB","34,",IF(#REF!="HOB","29,",""))))))))),"")</f>
        <v/>
      </c>
      <c r="CB1339" s="76" t="str">
        <f>IF($A1338&lt;&gt;"",IF(OR(EE1338&lt;&gt;0,EF1338&lt;&gt;0,#REF!&lt;$BB$3),"",IF(#REF!="LER","14,",IF(#REF!="LOR","17,",IF(#REF!="LEB","17,",IF(#REF!="LOB","15,",IF(#REF!="HER","32,",IF(#REF!="HOR","35,",IF(#REF!="HEB","35,",IF(#REF!="HOB","31,",""))))))))),"")</f>
        <v/>
      </c>
      <c r="CC1339" s="76" t="str">
        <f>IF($A1338&lt;&gt;"",IF(OR(EE1338&lt;&gt;0,EF1338&lt;&gt;0,#REF!&lt;$BB$3),"",IF(#REF!="LER","16,",IF(#REF!="LOR","18,",IF(#REF!="LEB","18,",IF(#REF!="LOB","17,",IF(#REF!="HER","34,",IF(#REF!="HOR","36,",IF(#REF!="HEB","36,",IF(#REF!="HOB","33,",""))))))))),"")</f>
        <v/>
      </c>
      <c r="CD1339" s="60" t="b">
        <f t="shared" si="2112"/>
        <v>0</v>
      </c>
      <c r="CE1339" s="60" t="b">
        <f t="shared" si="2113"/>
        <v>0</v>
      </c>
      <c r="CF1339" s="60" t="b">
        <f t="shared" si="2114"/>
        <v>0</v>
      </c>
      <c r="CG1339" s="60" t="b">
        <f t="shared" si="2115"/>
        <v>0</v>
      </c>
      <c r="CH1339" s="60" t="b">
        <f t="shared" si="2116"/>
        <v>0</v>
      </c>
      <c r="CI1339" s="60" t="b">
        <f t="shared" si="2117"/>
        <v>0</v>
      </c>
      <c r="CJ1339" s="60" t="b">
        <f t="shared" si="2118"/>
        <v>0</v>
      </c>
      <c r="CK1339" s="131"/>
      <c r="CL1339" s="131" t="e">
        <f t="shared" si="2145"/>
        <v>#REF!</v>
      </c>
      <c r="CM1339" s="92" t="e">
        <f t="shared" si="2126"/>
        <v>#REF!</v>
      </c>
      <c r="CN1339" s="13" t="e">
        <f t="shared" si="2140"/>
        <v>#REF!</v>
      </c>
      <c r="CO1339" s="11" t="e">
        <f t="shared" si="2119"/>
        <v>#REF!</v>
      </c>
      <c r="CP1339" s="13">
        <f t="shared" si="2138"/>
        <v>0</v>
      </c>
      <c r="CQ1339" s="11">
        <f t="shared" si="2141"/>
        <v>0</v>
      </c>
      <c r="CR1339" s="57">
        <f t="shared" si="2089"/>
        <v>0</v>
      </c>
      <c r="CS1339" s="57">
        <f t="shared" si="2090"/>
        <v>0</v>
      </c>
      <c r="CT1339" s="57">
        <f t="shared" si="2146"/>
        <v>0</v>
      </c>
      <c r="CU1339" s="24"/>
      <c r="CV1339" s="24"/>
      <c r="CW1339" s="24"/>
      <c r="CX1339" s="24"/>
      <c r="CY1339" s="24"/>
      <c r="CZ1339" s="24"/>
      <c r="DA1339" s="24"/>
      <c r="DB1339" s="24"/>
      <c r="DC1339" s="24"/>
      <c r="DD1339" s="64"/>
      <c r="DE1339" s="39"/>
      <c r="DF1339" s="39"/>
      <c r="DG1339" s="39"/>
      <c r="DH1339" s="39"/>
      <c r="DI1339" s="83"/>
      <c r="DJ1339" s="39"/>
      <c r="DK1339" s="22"/>
      <c r="DL1339" s="22"/>
      <c r="DM1339" s="32"/>
      <c r="DN1339" s="22"/>
      <c r="DO1339" s="22"/>
      <c r="DP1339" s="22"/>
      <c r="DQ1339" s="22"/>
      <c r="DR1339" s="22"/>
      <c r="DS1339" s="22"/>
      <c r="DT1339" s="22"/>
      <c r="DU1339" s="22"/>
      <c r="DV1339" s="22"/>
      <c r="DW1339" s="22"/>
      <c r="DX1339" s="22"/>
      <c r="DY1339" s="22"/>
      <c r="DZ1339" s="22"/>
      <c r="EA1339" s="32"/>
      <c r="EB1339" s="22"/>
      <c r="EC1339" s="22"/>
      <c r="EG1339" s="22"/>
      <c r="EH1339"/>
    </row>
    <row r="1340" spans="1:138" s="23" customFormat="1" x14ac:dyDescent="0.2">
      <c r="A1340" s="127"/>
      <c r="B1340" s="61" t="str">
        <f>IF(A1340="","",IF(U1341="","DB",U1341&amp;V1341&amp;W1341&amp;X1341&amp;Y1341&amp;Z1341&amp;AL1341&amp;AM1341&amp;AN1341&amp;AO1341&amp;AP1341&amp;AQ1341&amp;AR1341&amp;#REF!))</f>
        <v/>
      </c>
      <c r="C1340" s="7" t="str">
        <f t="shared" si="2131"/>
        <v/>
      </c>
      <c r="D1340" s="60">
        <f t="shared" si="2137"/>
        <v>0</v>
      </c>
      <c r="E1340" s="7" t="str">
        <f t="shared" si="2088"/>
        <v/>
      </c>
      <c r="F1340" s="72" t="str">
        <f t="shared" si="2142"/>
        <v/>
      </c>
      <c r="G1340" s="73">
        <f t="shared" si="2132"/>
        <v>0</v>
      </c>
      <c r="H1340" s="112">
        <f t="shared" si="2133"/>
        <v>0</v>
      </c>
      <c r="I1340" s="112">
        <f t="shared" si="2134"/>
        <v>0</v>
      </c>
      <c r="J1340" s="74" t="e">
        <f>COUNTIF(#REF!,"E")</f>
        <v>#REF!</v>
      </c>
      <c r="K1340" s="74" t="e">
        <f>COUNTIF(#REF!,"O")</f>
        <v>#REF!</v>
      </c>
      <c r="L1340" s="74" t="e">
        <f t="shared" si="2135"/>
        <v>#REF!</v>
      </c>
      <c r="M1340" s="113" t="e">
        <f t="shared" si="2136"/>
        <v>#REF!</v>
      </c>
      <c r="N1340" s="60"/>
      <c r="O1340" s="61"/>
      <c r="P1340" s="61"/>
      <c r="Q1340" s="61"/>
      <c r="R1340" s="61"/>
      <c r="S1340" s="7"/>
      <c r="T1340" s="67" t="e">
        <f t="shared" si="2120"/>
        <v>#REF!</v>
      </c>
      <c r="U1340" s="76" t="str">
        <f>IF($A1339&lt;&gt;"",IF(OR(CR1339&lt;&gt;0,CS1339&lt;&gt;0,#REF!&lt;$BB$3),"",IF(#REF!="LER","01,",IF(#REF!="LOR","01,",IF(#REF!="LEB","02,",IF(#REF!="LOB","01,",IF(#REF!="HER","19,",IF(#REF!="HOR","19,",IF(#REF!="HEB","20,",IF(#REF!="HOB","19,",""))))))))),"")</f>
        <v/>
      </c>
      <c r="V1340" s="76" t="str">
        <f>IF($A1339&lt;&gt;"",IF(OR(CR1339&lt;&gt;0,CS1339&lt;&gt;0,#REF!&lt;$BB$3),"",IF(#REF!="LER","02,",IF(#REF!="LOR","03,",IF(#REF!="LEB","04,",IF(#REF!="LOB","02,",IF(#REF!="HER","20,",IF(#REF!="HOR","21,",IF(#REF!="HEB","22,",IF(#REF!="HOB","20,",""))))))))),"")</f>
        <v/>
      </c>
      <c r="W1340" s="76" t="str">
        <f>IF($A1339&lt;&gt;"",IF(OR(CR1339&lt;&gt;0,CS1339&lt;&gt;0,#REF!&lt;$BB$3),"",IF(#REF!="LER","03,",IF(#REF!="LOR","05,",IF(#REF!="LEB","06,",IF(#REF!="LOB","03,",IF(#REF!="HER","21,",IF(#REF!="HOR","23,",IF(#REF!="HEB","24,",IF(#REF!="HOB","21,",""))))))))),"")</f>
        <v/>
      </c>
      <c r="X1340" s="76" t="str">
        <f>IF($A1339&lt;&gt;"",IF(OR(CR1339&lt;&gt;0,CS1339&lt;&gt;0,#REF!&lt;$BB$3),"",IF(#REF!="LER","04,",IF(#REF!="LOR","07,",IF(#REF!="LEB","08,",IF(#REF!="LOB","04,",IF(#REF!="HER","22,",IF(#REF!="HOR","25,",IF(#REF!="HEB","26,",IF(#REF!="HOB","22,",""))))))))),"")</f>
        <v/>
      </c>
      <c r="Y1340" s="76" t="str">
        <f>IF($A1339&lt;&gt;"",IF(OR(CR1339&lt;&gt;0,CS1339&lt;&gt;0,#REF!&lt;$BB$3),"",IF(#REF!="LER","05,",IF(#REF!="LOR","09,",IF(#REF!="LEB","10,",IF(#REF!="LOB","05,",IF(#REF!="HER","23,",IF(#REF!="HOR","27,",IF(#REF!="HEB","28,",IF(#REF!="HOB","23,",""))))))))),"")</f>
        <v/>
      </c>
      <c r="Z1340" s="76" t="str">
        <f>IF($A1339&lt;&gt;"",IF(OR(CR1339&lt;&gt;0,CS1339&lt;&gt;0,#REF!&lt;$BB$3),"",IF(#REF!="LER","06,",IF(#REF!="LOR","11,",IF(#REF!="LEB","11,",IF(#REF!="LOB","06,",IF(#REF!="HER","24,",IF(#REF!="HOR","29,",IF(#REF!="HEB","29,",IF(#REF!="HOB","24,",""))))))))),"")</f>
        <v/>
      </c>
      <c r="AA1340" s="131" t="b">
        <f t="shared" si="2091"/>
        <v>0</v>
      </c>
      <c r="AB1340" s="131" t="b">
        <f t="shared" si="2092"/>
        <v>0</v>
      </c>
      <c r="AC1340" s="131" t="b">
        <f t="shared" si="2093"/>
        <v>0</v>
      </c>
      <c r="AD1340" s="131" t="b">
        <f t="shared" si="2094"/>
        <v>0</v>
      </c>
      <c r="AE1340" s="131" t="b">
        <f t="shared" si="2095"/>
        <v>0</v>
      </c>
      <c r="AF1340" s="131" t="b">
        <f t="shared" si="2096"/>
        <v>0</v>
      </c>
      <c r="AG1340" s="131"/>
      <c r="AH1340" s="131" t="e">
        <f t="shared" si="2127"/>
        <v>#REF!</v>
      </c>
      <c r="AI1340" s="60"/>
      <c r="AJ1340" s="60"/>
      <c r="AK1340" s="67" t="b">
        <f t="shared" si="2143"/>
        <v>0</v>
      </c>
      <c r="AL1340" s="76" t="str">
        <f>IF($A1339&lt;&gt;"",IF(OR(CR1339&lt;&gt;0,CS1339&lt;&gt;0,#REF!&lt;$BB$3),"",IF(#REF!="LER","07,",IF(#REF!="LOR","12,",IF(#REF!="LEB","12,",IF(#REF!="LOB","08,",IF(#REF!="HER","25,",IF(#REF!="HOR","30,",IF(#REF!="HEB","30,",IF(#REF!="HOB","25,",""))))))))),"")</f>
        <v/>
      </c>
      <c r="AM1340" s="76" t="str">
        <f>IF($A1339&lt;&gt;"",IF(OR(CR1339&lt;&gt;0,CS1339&lt;&gt;0,#REF!&lt;$BB$3),"",IF(#REF!="LER","08,",IF(#REF!="LOR","13,",IF(#REF!="LEB","13,",IF(#REF!="LOB","09,",IF(#REF!="HER","26,",IF(#REF!="HOR","31,",IF(#REF!="HEB","31,",IF(#REF!="HOB","26,",""))))))))),"")</f>
        <v/>
      </c>
      <c r="AN1340" s="118" t="str">
        <f t="shared" si="2122"/>
        <v/>
      </c>
      <c r="AO1340" s="76" t="str">
        <f>IF($A1339&lt;&gt;"",IF(OR(CR1339&lt;&gt;0,CS1339&lt;&gt;0,#REF!&lt;$BB$3),"",IF(#REF!="LER","10,",IF(#REF!="LOR","15,",IF(#REF!="LEB","15,",IF(#REF!="LOB","11,",IF(#REF!="HER","28,",IF(#REF!="HOR","33,",IF(#REF!="HEB","33,",IF(#REF!="HOB","28,",""))))))))),"")</f>
        <v/>
      </c>
      <c r="AP1340" s="76" t="str">
        <f>IF($A1339&lt;&gt;"",IF(OR(CR1339&lt;&gt;0,CS1339&lt;&gt;0,#REF!&lt;$BB$3),"",IF(#REF!="LER","12,",IF(#REF!="LOR","16,",IF(#REF!="LEB","16,",IF(#REF!="LOB","13,",IF(#REF!="HER","30,",IF(#REF!="HOR","34,",IF(#REF!="HEB","34,",IF(#REF!="HOB","29,",""))))))))),"")</f>
        <v/>
      </c>
      <c r="AQ1340" s="76" t="str">
        <f>IF($A1339&lt;&gt;"",IF(OR(CR1339&lt;&gt;0,CS1339&lt;&gt;0,#REF!&lt;$BB$3),"",IF(#REF!="LER","14,",IF(#REF!="LOR","17,",IF(#REF!="LEB","17,",IF(#REF!="LOB","15,",IF(#REF!="HER","32,",IF(#REF!="HOR","35,",IF(#REF!="HEB","35,",IF(#REF!="HOB","31,",""))))))))),"")</f>
        <v/>
      </c>
      <c r="AR1340" s="76" t="str">
        <f>IF($A1339&lt;&gt;"",IF(OR(CR1339&lt;&gt;0,CS1339&lt;&gt;0,#REF!&lt;$BB$3),"",IF(#REF!="LER","16,",IF(#REF!="LOR","18,",IF(#REF!="LEB","18,",IF(#REF!="LOB","17,",IF(#REF!="HER","34,",IF(#REF!="HOR","36,",IF(#REF!="HEB","36,",IF(#REF!="HOB","33,",""))))))))),"")</f>
        <v/>
      </c>
      <c r="AS1340" s="60" t="b">
        <f t="shared" si="2097"/>
        <v>0</v>
      </c>
      <c r="AT1340" s="60" t="b">
        <f t="shared" si="2098"/>
        <v>0</v>
      </c>
      <c r="AU1340" s="60" t="b">
        <f t="shared" si="2099"/>
        <v>0</v>
      </c>
      <c r="AV1340" s="60" t="b">
        <f t="shared" si="2100"/>
        <v>0</v>
      </c>
      <c r="AW1340" s="60" t="b">
        <f t="shared" si="2101"/>
        <v>0</v>
      </c>
      <c r="AX1340" s="60" t="b">
        <f t="shared" si="2102"/>
        <v>0</v>
      </c>
      <c r="AY1340" s="60" t="b">
        <f t="shared" si="2103"/>
        <v>0</v>
      </c>
      <c r="AZ1340" s="131"/>
      <c r="BA1340" s="131">
        <f t="shared" si="2128"/>
        <v>1</v>
      </c>
      <c r="BB1340" s="13">
        <f t="shared" si="2139"/>
        <v>0</v>
      </c>
      <c r="BC1340" s="11">
        <f t="shared" si="2104"/>
        <v>0</v>
      </c>
      <c r="BD1340" s="67" t="e">
        <f t="shared" si="2123"/>
        <v>#REF!</v>
      </c>
      <c r="BE1340" s="76" t="str">
        <f>IF($A1339&lt;&gt;"",IF(OR(EE1339&lt;&gt;0,EF1339&lt;&gt;0,#REF!&lt;$BB$3),"",IF(#REF!="LER","01,",IF(#REF!="LOR","01,",IF(#REF!="LEB","02,",IF(#REF!="LOB","01,",IF(#REF!="HER","19,",IF(#REF!="HOR","19,",IF(#REF!="HEB","20,",IF(#REF!="HOB","19,",""))))))))),"")</f>
        <v/>
      </c>
      <c r="BF1340" s="76" t="str">
        <f>IF($A1339&lt;&gt;"",IF(OR(EE1339&lt;&gt;0,EF1339&lt;&gt;0,#REF!&lt;$BB$3),"",IF(#REF!="LER","02,",IF(#REF!="LOR","03,",IF(#REF!="LEB","04,",IF(#REF!="LOB","02,",IF(#REF!="HER","20,",IF(#REF!="HOR","21,",IF(#REF!="HEB","22,",IF(#REF!="HOB","20,",""))))))))),"")</f>
        <v/>
      </c>
      <c r="BG1340" s="76" t="str">
        <f>IF($A1339&lt;&gt;"",IF(OR(EE1339&lt;&gt;0,EF1339&lt;&gt;0,#REF!&lt;$BB$3),"",IF(#REF!="LER","03,",IF(#REF!="LOR","05,",IF(#REF!="LEB","06,",IF(#REF!="LOB","03,",IF(#REF!="HER","21,",IF(#REF!="HOR","23,",IF(#REF!="HEB","24,",IF(#REF!="HOB","21,",""))))))))),"")</f>
        <v/>
      </c>
      <c r="BH1340" s="76" t="str">
        <f>IF($A1339&lt;&gt;"",IF(OR(EE1339&lt;&gt;0,EF1339&lt;&gt;0,#REF!&lt;$BB$3),"",IF(#REF!="LER","04,",IF(#REF!="LOR","07,",IF(#REF!="LEB","08,",IF(#REF!="LOB","04,",IF(#REF!="HER","22,",IF(#REF!="HOR","25,",IF(#REF!="HEB","26,",IF(#REF!="HOB","22,",""))))))))),"")</f>
        <v/>
      </c>
      <c r="BI1340" s="76" t="str">
        <f>IF($A1339&lt;&gt;"",IF(OR(EE1339&lt;&gt;0,EF1339&lt;&gt;0,#REF!&lt;$BB$3),"",IF(#REF!="LER","05,",IF(#REF!="LOR","09,",IF(#REF!="LEB","10,",IF(#REF!="LOB","05,",IF(#REF!="HER","23,",IF(#REF!="HOR","27,",IF(#REF!="HEB","28,",IF(#REF!="HOB","23,",""))))))))),"")</f>
        <v/>
      </c>
      <c r="BJ1340" s="76" t="str">
        <f>IF($A1339&lt;&gt;"",IF(OR(EE1339&lt;&gt;0,EF1339&lt;&gt;0,#REF!&lt;$BB$3),"",IF(#REF!="LER","06,",IF(#REF!="LOR","11,",IF(#REF!="LEB","11,",IF(#REF!="LOB","06,",IF(#REF!="HER","24,",IF(#REF!="HOR","29,",IF(#REF!="HEB","29,",IF(#REF!="HOB","24,",""))))))))),"")</f>
        <v/>
      </c>
      <c r="BK1340" s="131" t="b">
        <f t="shared" si="2106"/>
        <v>0</v>
      </c>
      <c r="BL1340" s="131" t="b">
        <f t="shared" si="2107"/>
        <v>0</v>
      </c>
      <c r="BM1340" s="131" t="b">
        <f t="shared" si="2108"/>
        <v>0</v>
      </c>
      <c r="BN1340" s="131" t="b">
        <f t="shared" si="2109"/>
        <v>0</v>
      </c>
      <c r="BO1340" s="131" t="b">
        <f t="shared" si="2110"/>
        <v>0</v>
      </c>
      <c r="BP1340" s="131" t="b">
        <f t="shared" si="2111"/>
        <v>0</v>
      </c>
      <c r="BQ1340" s="131"/>
      <c r="BR1340" s="131" t="e">
        <f t="shared" si="2129"/>
        <v>#REF!</v>
      </c>
      <c r="BS1340" s="92">
        <f t="shared" si="2125"/>
        <v>0</v>
      </c>
      <c r="BT1340" s="60"/>
      <c r="BU1340" s="60"/>
      <c r="BV1340" s="67" t="b">
        <f t="shared" si="2144"/>
        <v>0</v>
      </c>
      <c r="BW1340" s="76" t="str">
        <f>IF($A1339&lt;&gt;"",IF(OR(EE1339&lt;&gt;0,EF1339&lt;&gt;0,#REF!&lt;$BB$3),"",IF(#REF!="LER","07,",IF(#REF!="LOR","12,",IF(#REF!="LEB","12,",IF(#REF!="LOB","08,",IF(#REF!="HER","25,",IF(#REF!="HOR","30,",IF(#REF!="HEB","30,",IF(#REF!="HOB","25,",""))))))))),"")</f>
        <v/>
      </c>
      <c r="BX1340" s="76" t="str">
        <f>IF($A1339&lt;&gt;"",IF(OR(EE1339&lt;&gt;0,EF1339&lt;&gt;0,#REF!&lt;$BB$3),"",IF(#REF!="LER","08,",IF(#REF!="LOR","13,",IF(#REF!="LEB","13,",IF(#REF!="LOB","09,",IF(#REF!="HER","26,",IF(#REF!="HOR","31,",IF(#REF!="HEB","31,",IF(#REF!="HOB","26,",""))))))))),"")</f>
        <v/>
      </c>
      <c r="BY1340" s="76" t="str">
        <f>IF($A1339&lt;&gt;"",IF(OR(EE1339&lt;&gt;0,EF1339&lt;&gt;0,#REF!&lt;$BB$3),"",IF(#REF!="LER","09,",IF(#REF!="LOR","14,",IF(#REF!="LEB","14,",IF(#REF!="LOB","10,",IF(#REF!="HER","27,",IF(#REF!="HOR","32,",IF(#REF!="HEB","32,",IF(#REF!="HOB","27,",""))))))))),"")</f>
        <v/>
      </c>
      <c r="BZ1340" s="76" t="str">
        <f>IF($A1339&lt;&gt;"",IF(OR(EE1339&lt;&gt;0,EF1339&lt;&gt;0,#REF!&lt;$BB$3),"",IF(#REF!="LER","10,",IF(#REF!="LOR","15,",IF(#REF!="LEB","15,",IF(#REF!="LOB","11,",IF(#REF!="HER","28,",IF(#REF!="HOR","33,",IF(#REF!="HEB","33,",IF(#REF!="HOB","28,",""))))))))),"")</f>
        <v/>
      </c>
      <c r="CA1340" s="76" t="str">
        <f>IF($A1339&lt;&gt;"",IF(OR(EE1339&lt;&gt;0,EF1339&lt;&gt;0,#REF!&lt;$BB$3),"",IF(#REF!="LER","12,",IF(#REF!="LOR","16,",IF(#REF!="LEB","16,",IF(#REF!="LOB","13,",IF(#REF!="HER","30,",IF(#REF!="HOR","34,",IF(#REF!="HEB","34,",IF(#REF!="HOB","29,",""))))))))),"")</f>
        <v/>
      </c>
      <c r="CB1340" s="76" t="str">
        <f>IF($A1339&lt;&gt;"",IF(OR(EE1339&lt;&gt;0,EF1339&lt;&gt;0,#REF!&lt;$BB$3),"",IF(#REF!="LER","14,",IF(#REF!="LOR","17,",IF(#REF!="LEB","17,",IF(#REF!="LOB","15,",IF(#REF!="HER","32,",IF(#REF!="HOR","35,",IF(#REF!="HEB","35,",IF(#REF!="HOB","31,",""))))))))),"")</f>
        <v/>
      </c>
      <c r="CC1340" s="76" t="str">
        <f>IF($A1339&lt;&gt;"",IF(OR(EE1339&lt;&gt;0,EF1339&lt;&gt;0,#REF!&lt;$BB$3),"",IF(#REF!="LER","16,",IF(#REF!="LOR","18,",IF(#REF!="LEB","18,",IF(#REF!="LOB","17,",IF(#REF!="HER","34,",IF(#REF!="HOR","36,",IF(#REF!="HEB","36,",IF(#REF!="HOB","33,",""))))))))),"")</f>
        <v/>
      </c>
      <c r="CD1340" s="60" t="b">
        <f t="shared" si="2112"/>
        <v>0</v>
      </c>
      <c r="CE1340" s="60" t="b">
        <f t="shared" si="2113"/>
        <v>0</v>
      </c>
      <c r="CF1340" s="60" t="b">
        <f t="shared" si="2114"/>
        <v>0</v>
      </c>
      <c r="CG1340" s="60" t="b">
        <f t="shared" si="2115"/>
        <v>0</v>
      </c>
      <c r="CH1340" s="60" t="b">
        <f t="shared" si="2116"/>
        <v>0</v>
      </c>
      <c r="CI1340" s="60" t="b">
        <f t="shared" si="2117"/>
        <v>0</v>
      </c>
      <c r="CJ1340" s="60" t="b">
        <f t="shared" si="2118"/>
        <v>0</v>
      </c>
      <c r="CK1340" s="131"/>
      <c r="CL1340" s="131" t="e">
        <f t="shared" si="2145"/>
        <v>#REF!</v>
      </c>
      <c r="CM1340" s="92" t="e">
        <f t="shared" si="2126"/>
        <v>#REF!</v>
      </c>
      <c r="CN1340" s="13" t="e">
        <f t="shared" si="2140"/>
        <v>#REF!</v>
      </c>
      <c r="CO1340" s="11" t="e">
        <f t="shared" si="2119"/>
        <v>#REF!</v>
      </c>
      <c r="CP1340" s="13">
        <f t="shared" si="2138"/>
        <v>0</v>
      </c>
      <c r="CQ1340" s="11">
        <f t="shared" si="2141"/>
        <v>0</v>
      </c>
      <c r="CR1340" s="57">
        <f t="shared" si="2089"/>
        <v>0</v>
      </c>
      <c r="CS1340" s="57">
        <f t="shared" si="2090"/>
        <v>0</v>
      </c>
      <c r="CT1340" s="57">
        <f t="shared" si="2146"/>
        <v>0</v>
      </c>
      <c r="CU1340" s="24"/>
      <c r="CV1340" s="24"/>
      <c r="CW1340" s="24"/>
      <c r="CX1340" s="24"/>
      <c r="CY1340" s="24"/>
      <c r="CZ1340" s="24"/>
      <c r="DA1340" s="24"/>
      <c r="DB1340" s="24"/>
      <c r="DC1340" s="24"/>
      <c r="DD1340" s="64"/>
      <c r="DE1340" s="39"/>
      <c r="DF1340" s="39"/>
      <c r="DG1340" s="39"/>
      <c r="DH1340" s="39"/>
      <c r="DI1340" s="83"/>
      <c r="DJ1340" s="39"/>
      <c r="DK1340" s="22"/>
      <c r="DL1340" s="22"/>
      <c r="DM1340" s="32"/>
      <c r="DN1340" s="22"/>
      <c r="DO1340" s="22"/>
      <c r="DP1340" s="22"/>
      <c r="DQ1340" s="22"/>
      <c r="DR1340" s="22"/>
      <c r="DS1340" s="22"/>
      <c r="DT1340" s="22"/>
      <c r="DU1340" s="22"/>
      <c r="DV1340" s="22"/>
      <c r="DW1340" s="22"/>
      <c r="DX1340" s="22"/>
      <c r="DY1340" s="22"/>
      <c r="DZ1340" s="22"/>
      <c r="EA1340" s="32"/>
      <c r="EB1340" s="22"/>
      <c r="EC1340" s="22"/>
      <c r="EG1340" s="22"/>
      <c r="EH1340"/>
    </row>
    <row r="1341" spans="1:138" s="23" customFormat="1" x14ac:dyDescent="0.2">
      <c r="A1341" s="127"/>
      <c r="B1341" s="61" t="str">
        <f>IF(A1341="","",IF(U1342="","DB",U1342&amp;V1342&amp;W1342&amp;X1342&amp;Y1342&amp;Z1342&amp;AL1342&amp;AM1342&amp;AN1342&amp;AO1342&amp;AP1342&amp;AQ1342&amp;AR1342&amp;#REF!))</f>
        <v/>
      </c>
      <c r="C1341" s="7" t="str">
        <f t="shared" si="2131"/>
        <v/>
      </c>
      <c r="D1341" s="60">
        <f t="shared" si="2137"/>
        <v>0</v>
      </c>
      <c r="E1341" s="7" t="str">
        <f t="shared" si="2088"/>
        <v/>
      </c>
      <c r="F1341" s="72" t="str">
        <f t="shared" si="2142"/>
        <v/>
      </c>
      <c r="G1341" s="73">
        <f t="shared" si="2132"/>
        <v>0</v>
      </c>
      <c r="H1341" s="112">
        <f t="shared" si="2133"/>
        <v>0</v>
      </c>
      <c r="I1341" s="112">
        <f t="shared" si="2134"/>
        <v>0</v>
      </c>
      <c r="J1341" s="74" t="e">
        <f>COUNTIF(#REF!,"E")</f>
        <v>#REF!</v>
      </c>
      <c r="K1341" s="74" t="e">
        <f>COUNTIF(#REF!,"O")</f>
        <v>#REF!</v>
      </c>
      <c r="L1341" s="74" t="e">
        <f t="shared" si="2135"/>
        <v>#REF!</v>
      </c>
      <c r="M1341" s="113" t="e">
        <f t="shared" si="2136"/>
        <v>#REF!</v>
      </c>
      <c r="N1341" s="60"/>
      <c r="O1341" s="61"/>
      <c r="P1341" s="61"/>
      <c r="Q1341" s="61"/>
      <c r="R1341" s="61"/>
      <c r="S1341" s="7"/>
      <c r="T1341" s="67" t="e">
        <f t="shared" si="2120"/>
        <v>#REF!</v>
      </c>
      <c r="U1341" s="76" t="str">
        <f>IF($A1340&lt;&gt;"",IF(OR(CR1340&lt;&gt;0,CS1340&lt;&gt;0,#REF!&lt;$BB$3),"",IF(#REF!="LER","01,",IF(#REF!="LOR","01,",IF(#REF!="LEB","02,",IF(#REF!="LOB","01,",IF(#REF!="HER","19,",IF(#REF!="HOR","19,",IF(#REF!="HEB","20,",IF(#REF!="HOB","19,",""))))))))),"")</f>
        <v/>
      </c>
      <c r="V1341" s="76" t="str">
        <f>IF($A1340&lt;&gt;"",IF(OR(CR1340&lt;&gt;0,CS1340&lt;&gt;0,#REF!&lt;$BB$3),"",IF(#REF!="LER","02,",IF(#REF!="LOR","03,",IF(#REF!="LEB","04,",IF(#REF!="LOB","02,",IF(#REF!="HER","20,",IF(#REF!="HOR","21,",IF(#REF!="HEB","22,",IF(#REF!="HOB","20,",""))))))))),"")</f>
        <v/>
      </c>
      <c r="W1341" s="76" t="str">
        <f>IF($A1340&lt;&gt;"",IF(OR(CR1340&lt;&gt;0,CS1340&lt;&gt;0,#REF!&lt;$BB$3),"",IF(#REF!="LER","03,",IF(#REF!="LOR","05,",IF(#REF!="LEB","06,",IF(#REF!="LOB","03,",IF(#REF!="HER","21,",IF(#REF!="HOR","23,",IF(#REF!="HEB","24,",IF(#REF!="HOB","21,",""))))))))),"")</f>
        <v/>
      </c>
      <c r="X1341" s="76" t="str">
        <f>IF($A1340&lt;&gt;"",IF(OR(CR1340&lt;&gt;0,CS1340&lt;&gt;0,#REF!&lt;$BB$3),"",IF(#REF!="LER","04,",IF(#REF!="LOR","07,",IF(#REF!="LEB","08,",IF(#REF!="LOB","04,",IF(#REF!="HER","22,",IF(#REF!="HOR","25,",IF(#REF!="HEB","26,",IF(#REF!="HOB","22,",""))))))))),"")</f>
        <v/>
      </c>
      <c r="Y1341" s="76" t="str">
        <f>IF($A1340&lt;&gt;"",IF(OR(CR1340&lt;&gt;0,CS1340&lt;&gt;0,#REF!&lt;$BB$3),"",IF(#REF!="LER","05,",IF(#REF!="LOR","09,",IF(#REF!="LEB","10,",IF(#REF!="LOB","05,",IF(#REF!="HER","23,",IF(#REF!="HOR","27,",IF(#REF!="HEB","28,",IF(#REF!="HOB","23,",""))))))))),"")</f>
        <v/>
      </c>
      <c r="Z1341" s="76" t="str">
        <f>IF($A1340&lt;&gt;"",IF(OR(CR1340&lt;&gt;0,CS1340&lt;&gt;0,#REF!&lt;$BB$3),"",IF(#REF!="LER","06,",IF(#REF!="LOR","11,",IF(#REF!="LEB","11,",IF(#REF!="LOB","06,",IF(#REF!="HER","24,",IF(#REF!="HOR","29,",IF(#REF!="HEB","29,",IF(#REF!="HOB","24,",""))))))))),"")</f>
        <v/>
      </c>
      <c r="AA1341" s="131" t="b">
        <f t="shared" si="2091"/>
        <v>0</v>
      </c>
      <c r="AB1341" s="131" t="b">
        <f t="shared" si="2092"/>
        <v>0</v>
      </c>
      <c r="AC1341" s="131" t="b">
        <f t="shared" si="2093"/>
        <v>0</v>
      </c>
      <c r="AD1341" s="131" t="b">
        <f t="shared" si="2094"/>
        <v>0</v>
      </c>
      <c r="AE1341" s="131" t="b">
        <f t="shared" si="2095"/>
        <v>0</v>
      </c>
      <c r="AF1341" s="131" t="b">
        <f t="shared" si="2096"/>
        <v>0</v>
      </c>
      <c r="AG1341" s="131"/>
      <c r="AH1341" s="131" t="e">
        <f t="shared" si="2127"/>
        <v>#REF!</v>
      </c>
      <c r="AI1341" s="60"/>
      <c r="AJ1341" s="60"/>
      <c r="AK1341" s="67" t="b">
        <f t="shared" si="2143"/>
        <v>0</v>
      </c>
      <c r="AL1341" s="76" t="str">
        <f>IF($A1340&lt;&gt;"",IF(OR(CR1340&lt;&gt;0,CS1340&lt;&gt;0,#REF!&lt;$BB$3),"",IF(#REF!="LER","07,",IF(#REF!="LOR","12,",IF(#REF!="LEB","12,",IF(#REF!="LOB","08,",IF(#REF!="HER","25,",IF(#REF!="HOR","30,",IF(#REF!="HEB","30,",IF(#REF!="HOB","25,",""))))))))),"")</f>
        <v/>
      </c>
      <c r="AM1341" s="76" t="str">
        <f>IF($A1340&lt;&gt;"",IF(OR(CR1340&lt;&gt;0,CS1340&lt;&gt;0,#REF!&lt;$BB$3),"",IF(#REF!="LER","08,",IF(#REF!="LOR","13,",IF(#REF!="LEB","13,",IF(#REF!="LOB","09,",IF(#REF!="HER","26,",IF(#REF!="HOR","31,",IF(#REF!="HEB","31,",IF(#REF!="HOB","26,",""))))))))),"")</f>
        <v/>
      </c>
      <c r="AN1341" s="118" t="str">
        <f t="shared" si="2122"/>
        <v/>
      </c>
      <c r="AO1341" s="76" t="str">
        <f>IF($A1340&lt;&gt;"",IF(OR(CR1340&lt;&gt;0,CS1340&lt;&gt;0,#REF!&lt;$BB$3),"",IF(#REF!="LER","10,",IF(#REF!="LOR","15,",IF(#REF!="LEB","15,",IF(#REF!="LOB","11,",IF(#REF!="HER","28,",IF(#REF!="HOR","33,",IF(#REF!="HEB","33,",IF(#REF!="HOB","28,",""))))))))),"")</f>
        <v/>
      </c>
      <c r="AP1341" s="76" t="str">
        <f>IF($A1340&lt;&gt;"",IF(OR(CR1340&lt;&gt;0,CS1340&lt;&gt;0,#REF!&lt;$BB$3),"",IF(#REF!="LER","12,",IF(#REF!="LOR","16,",IF(#REF!="LEB","16,",IF(#REF!="LOB","13,",IF(#REF!="HER","30,",IF(#REF!="HOR","34,",IF(#REF!="HEB","34,",IF(#REF!="HOB","29,",""))))))))),"")</f>
        <v/>
      </c>
      <c r="AQ1341" s="76" t="str">
        <f>IF($A1340&lt;&gt;"",IF(OR(CR1340&lt;&gt;0,CS1340&lt;&gt;0,#REF!&lt;$BB$3),"",IF(#REF!="LER","14,",IF(#REF!="LOR","17,",IF(#REF!="LEB","17,",IF(#REF!="LOB","15,",IF(#REF!="HER","32,",IF(#REF!="HOR","35,",IF(#REF!="HEB","35,",IF(#REF!="HOB","31,",""))))))))),"")</f>
        <v/>
      </c>
      <c r="AR1341" s="76" t="str">
        <f>IF($A1340&lt;&gt;"",IF(OR(CR1340&lt;&gt;0,CS1340&lt;&gt;0,#REF!&lt;$BB$3),"",IF(#REF!="LER","16,",IF(#REF!="LOR","18,",IF(#REF!="LEB","18,",IF(#REF!="LOB","17,",IF(#REF!="HER","34,",IF(#REF!="HOR","36,",IF(#REF!="HEB","36,",IF(#REF!="HOB","33,",""))))))))),"")</f>
        <v/>
      </c>
      <c r="AS1341" s="60" t="b">
        <f t="shared" si="2097"/>
        <v>0</v>
      </c>
      <c r="AT1341" s="60" t="b">
        <f t="shared" si="2098"/>
        <v>0</v>
      </c>
      <c r="AU1341" s="60" t="b">
        <f t="shared" si="2099"/>
        <v>0</v>
      </c>
      <c r="AV1341" s="60" t="b">
        <f t="shared" si="2100"/>
        <v>0</v>
      </c>
      <c r="AW1341" s="60" t="b">
        <f t="shared" si="2101"/>
        <v>0</v>
      </c>
      <c r="AX1341" s="60" t="b">
        <f t="shared" si="2102"/>
        <v>0</v>
      </c>
      <c r="AY1341" s="60" t="b">
        <f t="shared" si="2103"/>
        <v>0</v>
      </c>
      <c r="AZ1341" s="131"/>
      <c r="BA1341" s="131">
        <f t="shared" si="2128"/>
        <v>1</v>
      </c>
      <c r="BB1341" s="13">
        <f t="shared" si="2139"/>
        <v>0</v>
      </c>
      <c r="BC1341" s="11">
        <f t="shared" si="2104"/>
        <v>0</v>
      </c>
      <c r="BD1341" s="67" t="e">
        <f t="shared" si="2123"/>
        <v>#REF!</v>
      </c>
      <c r="BE1341" s="76" t="str">
        <f>IF($A1340&lt;&gt;"",IF(OR(EE1340&lt;&gt;0,EF1340&lt;&gt;0,#REF!&lt;$BB$3),"",IF(#REF!="LER","01,",IF(#REF!="LOR","01,",IF(#REF!="LEB","02,",IF(#REF!="LOB","01,",IF(#REF!="HER","19,",IF(#REF!="HOR","19,",IF(#REF!="HEB","20,",IF(#REF!="HOB","19,",""))))))))),"")</f>
        <v/>
      </c>
      <c r="BF1341" s="76" t="str">
        <f>IF($A1340&lt;&gt;"",IF(OR(EE1340&lt;&gt;0,EF1340&lt;&gt;0,#REF!&lt;$BB$3),"",IF(#REF!="LER","02,",IF(#REF!="LOR","03,",IF(#REF!="LEB","04,",IF(#REF!="LOB","02,",IF(#REF!="HER","20,",IF(#REF!="HOR","21,",IF(#REF!="HEB","22,",IF(#REF!="HOB","20,",""))))))))),"")</f>
        <v/>
      </c>
      <c r="BG1341" s="76" t="str">
        <f>IF($A1340&lt;&gt;"",IF(OR(EE1340&lt;&gt;0,EF1340&lt;&gt;0,#REF!&lt;$BB$3),"",IF(#REF!="LER","03,",IF(#REF!="LOR","05,",IF(#REF!="LEB","06,",IF(#REF!="LOB","03,",IF(#REF!="HER","21,",IF(#REF!="HOR","23,",IF(#REF!="HEB","24,",IF(#REF!="HOB","21,",""))))))))),"")</f>
        <v/>
      </c>
      <c r="BH1341" s="76" t="str">
        <f>IF($A1340&lt;&gt;"",IF(OR(EE1340&lt;&gt;0,EF1340&lt;&gt;0,#REF!&lt;$BB$3),"",IF(#REF!="LER","04,",IF(#REF!="LOR","07,",IF(#REF!="LEB","08,",IF(#REF!="LOB","04,",IF(#REF!="HER","22,",IF(#REF!="HOR","25,",IF(#REF!="HEB","26,",IF(#REF!="HOB","22,",""))))))))),"")</f>
        <v/>
      </c>
      <c r="BI1341" s="76" t="str">
        <f>IF($A1340&lt;&gt;"",IF(OR(EE1340&lt;&gt;0,EF1340&lt;&gt;0,#REF!&lt;$BB$3),"",IF(#REF!="LER","05,",IF(#REF!="LOR","09,",IF(#REF!="LEB","10,",IF(#REF!="LOB","05,",IF(#REF!="HER","23,",IF(#REF!="HOR","27,",IF(#REF!="HEB","28,",IF(#REF!="HOB","23,",""))))))))),"")</f>
        <v/>
      </c>
      <c r="BJ1341" s="76" t="str">
        <f>IF($A1340&lt;&gt;"",IF(OR(EE1340&lt;&gt;0,EF1340&lt;&gt;0,#REF!&lt;$BB$3),"",IF(#REF!="LER","06,",IF(#REF!="LOR","11,",IF(#REF!="LEB","11,",IF(#REF!="LOB","06,",IF(#REF!="HER","24,",IF(#REF!="HOR","29,",IF(#REF!="HEB","29,",IF(#REF!="HOB","24,",""))))))))),"")</f>
        <v/>
      </c>
      <c r="BK1341" s="131" t="b">
        <f t="shared" si="2106"/>
        <v>0</v>
      </c>
      <c r="BL1341" s="131" t="b">
        <f t="shared" si="2107"/>
        <v>0</v>
      </c>
      <c r="BM1341" s="131" t="b">
        <f t="shared" si="2108"/>
        <v>0</v>
      </c>
      <c r="BN1341" s="131" t="b">
        <f t="shared" si="2109"/>
        <v>0</v>
      </c>
      <c r="BO1341" s="131" t="b">
        <f t="shared" si="2110"/>
        <v>0</v>
      </c>
      <c r="BP1341" s="131" t="b">
        <f t="shared" si="2111"/>
        <v>0</v>
      </c>
      <c r="BQ1341" s="131"/>
      <c r="BR1341" s="131" t="e">
        <f t="shared" si="2129"/>
        <v>#REF!</v>
      </c>
      <c r="BS1341" s="92">
        <f t="shared" si="2125"/>
        <v>0</v>
      </c>
      <c r="BT1341" s="60"/>
      <c r="BU1341" s="60"/>
      <c r="BV1341" s="67" t="b">
        <f t="shared" si="2144"/>
        <v>0</v>
      </c>
      <c r="BW1341" s="76" t="str">
        <f>IF($A1340&lt;&gt;"",IF(OR(EE1340&lt;&gt;0,EF1340&lt;&gt;0,#REF!&lt;$BB$3),"",IF(#REF!="LER","07,",IF(#REF!="LOR","12,",IF(#REF!="LEB","12,",IF(#REF!="LOB","08,",IF(#REF!="HER","25,",IF(#REF!="HOR","30,",IF(#REF!="HEB","30,",IF(#REF!="HOB","25,",""))))))))),"")</f>
        <v/>
      </c>
      <c r="BX1341" s="76" t="str">
        <f>IF($A1340&lt;&gt;"",IF(OR(EE1340&lt;&gt;0,EF1340&lt;&gt;0,#REF!&lt;$BB$3),"",IF(#REF!="LER","08,",IF(#REF!="LOR","13,",IF(#REF!="LEB","13,",IF(#REF!="LOB","09,",IF(#REF!="HER","26,",IF(#REF!="HOR","31,",IF(#REF!="HEB","31,",IF(#REF!="HOB","26,",""))))))))),"")</f>
        <v/>
      </c>
      <c r="BY1341" s="76" t="str">
        <f>IF($A1340&lt;&gt;"",IF(OR(EE1340&lt;&gt;0,EF1340&lt;&gt;0,#REF!&lt;$BB$3),"",IF(#REF!="LER","09,",IF(#REF!="LOR","14,",IF(#REF!="LEB","14,",IF(#REF!="LOB","10,",IF(#REF!="HER","27,",IF(#REF!="HOR","32,",IF(#REF!="HEB","32,",IF(#REF!="HOB","27,",""))))))))),"")</f>
        <v/>
      </c>
      <c r="BZ1341" s="76" t="str">
        <f>IF($A1340&lt;&gt;"",IF(OR(EE1340&lt;&gt;0,EF1340&lt;&gt;0,#REF!&lt;$BB$3),"",IF(#REF!="LER","10,",IF(#REF!="LOR","15,",IF(#REF!="LEB","15,",IF(#REF!="LOB","11,",IF(#REF!="HER","28,",IF(#REF!="HOR","33,",IF(#REF!="HEB","33,",IF(#REF!="HOB","28,",""))))))))),"")</f>
        <v/>
      </c>
      <c r="CA1341" s="76" t="str">
        <f>IF($A1340&lt;&gt;"",IF(OR(EE1340&lt;&gt;0,EF1340&lt;&gt;0,#REF!&lt;$BB$3),"",IF(#REF!="LER","12,",IF(#REF!="LOR","16,",IF(#REF!="LEB","16,",IF(#REF!="LOB","13,",IF(#REF!="HER","30,",IF(#REF!="HOR","34,",IF(#REF!="HEB","34,",IF(#REF!="HOB","29,",""))))))))),"")</f>
        <v/>
      </c>
      <c r="CB1341" s="76" t="str">
        <f>IF($A1340&lt;&gt;"",IF(OR(EE1340&lt;&gt;0,EF1340&lt;&gt;0,#REF!&lt;$BB$3),"",IF(#REF!="LER","14,",IF(#REF!="LOR","17,",IF(#REF!="LEB","17,",IF(#REF!="LOB","15,",IF(#REF!="HER","32,",IF(#REF!="HOR","35,",IF(#REF!="HEB","35,",IF(#REF!="HOB","31,",""))))))))),"")</f>
        <v/>
      </c>
      <c r="CC1341" s="76" t="str">
        <f>IF($A1340&lt;&gt;"",IF(OR(EE1340&lt;&gt;0,EF1340&lt;&gt;0,#REF!&lt;$BB$3),"",IF(#REF!="LER","16,",IF(#REF!="LOR","18,",IF(#REF!="LEB","18,",IF(#REF!="LOB","17,",IF(#REF!="HER","34,",IF(#REF!="HOR","36,",IF(#REF!="HEB","36,",IF(#REF!="HOB","33,",""))))))))),"")</f>
        <v/>
      </c>
      <c r="CD1341" s="60" t="b">
        <f t="shared" si="2112"/>
        <v>0</v>
      </c>
      <c r="CE1341" s="60" t="b">
        <f t="shared" si="2113"/>
        <v>0</v>
      </c>
      <c r="CF1341" s="60" t="b">
        <f t="shared" si="2114"/>
        <v>0</v>
      </c>
      <c r="CG1341" s="60" t="b">
        <f t="shared" si="2115"/>
        <v>0</v>
      </c>
      <c r="CH1341" s="60" t="b">
        <f t="shared" si="2116"/>
        <v>0</v>
      </c>
      <c r="CI1341" s="60" t="b">
        <f t="shared" si="2117"/>
        <v>0</v>
      </c>
      <c r="CJ1341" s="60" t="b">
        <f t="shared" si="2118"/>
        <v>0</v>
      </c>
      <c r="CK1341" s="131"/>
      <c r="CL1341" s="131" t="e">
        <f t="shared" si="2145"/>
        <v>#REF!</v>
      </c>
      <c r="CM1341" s="92" t="e">
        <f t="shared" si="2126"/>
        <v>#REF!</v>
      </c>
      <c r="CN1341" s="13" t="e">
        <f t="shared" si="2140"/>
        <v>#REF!</v>
      </c>
      <c r="CO1341" s="11" t="e">
        <f t="shared" si="2119"/>
        <v>#REF!</v>
      </c>
      <c r="CP1341" s="13">
        <f t="shared" si="2138"/>
        <v>0</v>
      </c>
      <c r="CQ1341" s="11">
        <f t="shared" si="2141"/>
        <v>0</v>
      </c>
      <c r="CR1341" s="57">
        <f t="shared" si="2089"/>
        <v>0</v>
      </c>
      <c r="CS1341" s="57">
        <f t="shared" si="2090"/>
        <v>0</v>
      </c>
      <c r="CT1341" s="57">
        <f t="shared" si="2146"/>
        <v>0</v>
      </c>
      <c r="CU1341" s="24"/>
      <c r="CV1341" s="24"/>
      <c r="CW1341" s="24"/>
      <c r="CX1341" s="24"/>
      <c r="CY1341" s="24"/>
      <c r="CZ1341" s="24"/>
      <c r="DA1341" s="24"/>
      <c r="DB1341" s="24"/>
      <c r="DC1341" s="24"/>
      <c r="DD1341" s="64"/>
      <c r="DE1341" s="39"/>
      <c r="DF1341" s="39"/>
      <c r="DG1341" s="39"/>
      <c r="DH1341" s="39"/>
      <c r="DI1341" s="83"/>
      <c r="DJ1341" s="39"/>
      <c r="DK1341" s="22"/>
      <c r="DL1341" s="22"/>
      <c r="DM1341" s="32"/>
      <c r="DN1341" s="22"/>
      <c r="DO1341" s="22"/>
      <c r="DP1341" s="22"/>
      <c r="DQ1341" s="22"/>
      <c r="DR1341" s="22"/>
      <c r="DS1341" s="22"/>
      <c r="DT1341" s="22"/>
      <c r="DU1341" s="22"/>
      <c r="DV1341" s="22"/>
      <c r="DW1341" s="22"/>
      <c r="DX1341" s="22"/>
      <c r="DY1341" s="22"/>
      <c r="DZ1341" s="22"/>
      <c r="EA1341" s="32"/>
      <c r="EB1341" s="22"/>
      <c r="EC1341" s="22"/>
      <c r="EG1341" s="22"/>
      <c r="EH1341"/>
    </row>
    <row r="1342" spans="1:138" s="23" customFormat="1" x14ac:dyDescent="0.2">
      <c r="A1342" s="127"/>
      <c r="B1342" s="61" t="str">
        <f>IF(A1342="","",IF(U1343="","DB",U1343&amp;V1343&amp;W1343&amp;X1343&amp;Y1343&amp;Z1343&amp;AL1343&amp;AM1343&amp;AN1343&amp;AO1343&amp;AP1343&amp;AQ1343&amp;AR1343&amp;#REF!))</f>
        <v/>
      </c>
      <c r="C1342" s="7" t="str">
        <f t="shared" si="2131"/>
        <v/>
      </c>
      <c r="D1342" s="60">
        <f t="shared" si="2137"/>
        <v>0</v>
      </c>
      <c r="E1342" s="7" t="str">
        <f t="shared" si="2088"/>
        <v/>
      </c>
      <c r="F1342" s="72" t="str">
        <f t="shared" si="2142"/>
        <v/>
      </c>
      <c r="G1342" s="73">
        <f t="shared" si="2132"/>
        <v>0</v>
      </c>
      <c r="H1342" s="112">
        <f t="shared" si="2133"/>
        <v>0</v>
      </c>
      <c r="I1342" s="112">
        <f t="shared" si="2134"/>
        <v>0</v>
      </c>
      <c r="J1342" s="74" t="e">
        <f>COUNTIF(#REF!,"E")</f>
        <v>#REF!</v>
      </c>
      <c r="K1342" s="74" t="e">
        <f>COUNTIF(#REF!,"O")</f>
        <v>#REF!</v>
      </c>
      <c r="L1342" s="74" t="e">
        <f t="shared" si="2135"/>
        <v>#REF!</v>
      </c>
      <c r="M1342" s="113" t="e">
        <f t="shared" si="2136"/>
        <v>#REF!</v>
      </c>
      <c r="N1342" s="60"/>
      <c r="O1342" s="61"/>
      <c r="P1342" s="61"/>
      <c r="Q1342" s="61"/>
      <c r="R1342" s="61"/>
      <c r="S1342" s="7"/>
      <c r="T1342" s="67" t="e">
        <f t="shared" si="2120"/>
        <v>#REF!</v>
      </c>
      <c r="U1342" s="76" t="str">
        <f>IF($A1341&lt;&gt;"",IF(OR(CR1341&lt;&gt;0,CS1341&lt;&gt;0,#REF!&lt;$BB$3),"",IF(#REF!="LER","01,",IF(#REF!="LOR","01,",IF(#REF!="LEB","02,",IF(#REF!="LOB","01,",IF(#REF!="HER","19,",IF(#REF!="HOR","19,",IF(#REF!="HEB","20,",IF(#REF!="HOB","19,",""))))))))),"")</f>
        <v/>
      </c>
      <c r="V1342" s="76" t="str">
        <f>IF($A1341&lt;&gt;"",IF(OR(CR1341&lt;&gt;0,CS1341&lt;&gt;0,#REF!&lt;$BB$3),"",IF(#REF!="LER","02,",IF(#REF!="LOR","03,",IF(#REF!="LEB","04,",IF(#REF!="LOB","02,",IF(#REF!="HER","20,",IF(#REF!="HOR","21,",IF(#REF!="HEB","22,",IF(#REF!="HOB","20,",""))))))))),"")</f>
        <v/>
      </c>
      <c r="W1342" s="76" t="str">
        <f>IF($A1341&lt;&gt;"",IF(OR(CR1341&lt;&gt;0,CS1341&lt;&gt;0,#REF!&lt;$BB$3),"",IF(#REF!="LER","03,",IF(#REF!="LOR","05,",IF(#REF!="LEB","06,",IF(#REF!="LOB","03,",IF(#REF!="HER","21,",IF(#REF!="HOR","23,",IF(#REF!="HEB","24,",IF(#REF!="HOB","21,",""))))))))),"")</f>
        <v/>
      </c>
      <c r="X1342" s="76" t="str">
        <f>IF($A1341&lt;&gt;"",IF(OR(CR1341&lt;&gt;0,CS1341&lt;&gt;0,#REF!&lt;$BB$3),"",IF(#REF!="LER","04,",IF(#REF!="LOR","07,",IF(#REF!="LEB","08,",IF(#REF!="LOB","04,",IF(#REF!="HER","22,",IF(#REF!="HOR","25,",IF(#REF!="HEB","26,",IF(#REF!="HOB","22,",""))))))))),"")</f>
        <v/>
      </c>
      <c r="Y1342" s="76" t="str">
        <f>IF($A1341&lt;&gt;"",IF(OR(CR1341&lt;&gt;0,CS1341&lt;&gt;0,#REF!&lt;$BB$3),"",IF(#REF!="LER","05,",IF(#REF!="LOR","09,",IF(#REF!="LEB","10,",IF(#REF!="LOB","05,",IF(#REF!="HER","23,",IF(#REF!="HOR","27,",IF(#REF!="HEB","28,",IF(#REF!="HOB","23,",""))))))))),"")</f>
        <v/>
      </c>
      <c r="Z1342" s="76" t="str">
        <f>IF($A1341&lt;&gt;"",IF(OR(CR1341&lt;&gt;0,CS1341&lt;&gt;0,#REF!&lt;$BB$3),"",IF(#REF!="LER","06,",IF(#REF!="LOR","11,",IF(#REF!="LEB","11,",IF(#REF!="LOB","06,",IF(#REF!="HER","24,",IF(#REF!="HOR","29,",IF(#REF!="HEB","29,",IF(#REF!="HOB","24,",""))))))))),"")</f>
        <v/>
      </c>
      <c r="AA1342" s="131" t="b">
        <f t="shared" si="2091"/>
        <v>0</v>
      </c>
      <c r="AB1342" s="131" t="b">
        <f t="shared" si="2092"/>
        <v>0</v>
      </c>
      <c r="AC1342" s="131" t="b">
        <f t="shared" si="2093"/>
        <v>0</v>
      </c>
      <c r="AD1342" s="131" t="b">
        <f t="shared" si="2094"/>
        <v>0</v>
      </c>
      <c r="AE1342" s="131" t="b">
        <f t="shared" si="2095"/>
        <v>0</v>
      </c>
      <c r="AF1342" s="131" t="b">
        <f t="shared" si="2096"/>
        <v>0</v>
      </c>
      <c r="AG1342" s="131"/>
      <c r="AH1342" s="131" t="e">
        <f t="shared" si="2127"/>
        <v>#REF!</v>
      </c>
      <c r="AI1342" s="60"/>
      <c r="AJ1342" s="60"/>
      <c r="AK1342" s="67" t="b">
        <f t="shared" si="2143"/>
        <v>0</v>
      </c>
      <c r="AL1342" s="76" t="str">
        <f>IF($A1341&lt;&gt;"",IF(OR(CR1341&lt;&gt;0,CS1341&lt;&gt;0,#REF!&lt;$BB$3),"",IF(#REF!="LER","07,",IF(#REF!="LOR","12,",IF(#REF!="LEB","12,",IF(#REF!="LOB","08,",IF(#REF!="HER","25,",IF(#REF!="HOR","30,",IF(#REF!="HEB","30,",IF(#REF!="HOB","25,",""))))))))),"")</f>
        <v/>
      </c>
      <c r="AM1342" s="76" t="str">
        <f>IF($A1341&lt;&gt;"",IF(OR(CR1341&lt;&gt;0,CS1341&lt;&gt;0,#REF!&lt;$BB$3),"",IF(#REF!="LER","08,",IF(#REF!="LOR","13,",IF(#REF!="LEB","13,",IF(#REF!="LOB","09,",IF(#REF!="HER","26,",IF(#REF!="HOR","31,",IF(#REF!="HEB","31,",IF(#REF!="HOB","26,",""))))))))),"")</f>
        <v/>
      </c>
      <c r="AN1342" s="118" t="str">
        <f t="shared" si="2122"/>
        <v/>
      </c>
      <c r="AO1342" s="76" t="str">
        <f>IF($A1341&lt;&gt;"",IF(OR(CR1341&lt;&gt;0,CS1341&lt;&gt;0,#REF!&lt;$BB$3),"",IF(#REF!="LER","10,",IF(#REF!="LOR","15,",IF(#REF!="LEB","15,",IF(#REF!="LOB","11,",IF(#REF!="HER","28,",IF(#REF!="HOR","33,",IF(#REF!="HEB","33,",IF(#REF!="HOB","28,",""))))))))),"")</f>
        <v/>
      </c>
      <c r="AP1342" s="76" t="str">
        <f>IF($A1341&lt;&gt;"",IF(OR(CR1341&lt;&gt;0,CS1341&lt;&gt;0,#REF!&lt;$BB$3),"",IF(#REF!="LER","12,",IF(#REF!="LOR","16,",IF(#REF!="LEB","16,",IF(#REF!="LOB","13,",IF(#REF!="HER","30,",IF(#REF!="HOR","34,",IF(#REF!="HEB","34,",IF(#REF!="HOB","29,",""))))))))),"")</f>
        <v/>
      </c>
      <c r="AQ1342" s="76" t="str">
        <f>IF($A1341&lt;&gt;"",IF(OR(CR1341&lt;&gt;0,CS1341&lt;&gt;0,#REF!&lt;$BB$3),"",IF(#REF!="LER","14,",IF(#REF!="LOR","17,",IF(#REF!="LEB","17,",IF(#REF!="LOB","15,",IF(#REF!="HER","32,",IF(#REF!="HOR","35,",IF(#REF!="HEB","35,",IF(#REF!="HOB","31,",""))))))))),"")</f>
        <v/>
      </c>
      <c r="AR1342" s="76" t="str">
        <f>IF($A1341&lt;&gt;"",IF(OR(CR1341&lt;&gt;0,CS1341&lt;&gt;0,#REF!&lt;$BB$3),"",IF(#REF!="LER","16,",IF(#REF!="LOR","18,",IF(#REF!="LEB","18,",IF(#REF!="LOB","17,",IF(#REF!="HER","34,",IF(#REF!="HOR","36,",IF(#REF!="HEB","36,",IF(#REF!="HOB","33,",""))))))))),"")</f>
        <v/>
      </c>
      <c r="AS1342" s="60" t="b">
        <f t="shared" si="2097"/>
        <v>0</v>
      </c>
      <c r="AT1342" s="60" t="b">
        <f t="shared" si="2098"/>
        <v>0</v>
      </c>
      <c r="AU1342" s="60" t="b">
        <f t="shared" si="2099"/>
        <v>0</v>
      </c>
      <c r="AV1342" s="60" t="b">
        <f t="shared" si="2100"/>
        <v>0</v>
      </c>
      <c r="AW1342" s="60" t="b">
        <f t="shared" si="2101"/>
        <v>0</v>
      </c>
      <c r="AX1342" s="60" t="b">
        <f t="shared" si="2102"/>
        <v>0</v>
      </c>
      <c r="AY1342" s="60" t="b">
        <f t="shared" si="2103"/>
        <v>0</v>
      </c>
      <c r="AZ1342" s="131"/>
      <c r="BA1342" s="131">
        <f t="shared" si="2128"/>
        <v>1</v>
      </c>
      <c r="BB1342" s="13">
        <f t="shared" si="2139"/>
        <v>0</v>
      </c>
      <c r="BC1342" s="11">
        <f t="shared" si="2104"/>
        <v>0</v>
      </c>
      <c r="BD1342" s="67" t="e">
        <f t="shared" si="2123"/>
        <v>#REF!</v>
      </c>
      <c r="BE1342" s="76" t="str">
        <f>IF($A1341&lt;&gt;"",IF(OR(EE1341&lt;&gt;0,EF1341&lt;&gt;0,#REF!&lt;$BB$3),"",IF(#REF!="LER","01,",IF(#REF!="LOR","01,",IF(#REF!="LEB","02,",IF(#REF!="LOB","01,",IF(#REF!="HER","19,",IF(#REF!="HOR","19,",IF(#REF!="HEB","20,",IF(#REF!="HOB","19,",""))))))))),"")</f>
        <v/>
      </c>
      <c r="BF1342" s="76" t="str">
        <f>IF($A1341&lt;&gt;"",IF(OR(EE1341&lt;&gt;0,EF1341&lt;&gt;0,#REF!&lt;$BB$3),"",IF(#REF!="LER","02,",IF(#REF!="LOR","03,",IF(#REF!="LEB","04,",IF(#REF!="LOB","02,",IF(#REF!="HER","20,",IF(#REF!="HOR","21,",IF(#REF!="HEB","22,",IF(#REF!="HOB","20,",""))))))))),"")</f>
        <v/>
      </c>
      <c r="BG1342" s="76" t="str">
        <f>IF($A1341&lt;&gt;"",IF(OR(EE1341&lt;&gt;0,EF1341&lt;&gt;0,#REF!&lt;$BB$3),"",IF(#REF!="LER","03,",IF(#REF!="LOR","05,",IF(#REF!="LEB","06,",IF(#REF!="LOB","03,",IF(#REF!="HER","21,",IF(#REF!="HOR","23,",IF(#REF!="HEB","24,",IF(#REF!="HOB","21,",""))))))))),"")</f>
        <v/>
      </c>
      <c r="BH1342" s="76" t="str">
        <f>IF($A1341&lt;&gt;"",IF(OR(EE1341&lt;&gt;0,EF1341&lt;&gt;0,#REF!&lt;$BB$3),"",IF(#REF!="LER","04,",IF(#REF!="LOR","07,",IF(#REF!="LEB","08,",IF(#REF!="LOB","04,",IF(#REF!="HER","22,",IF(#REF!="HOR","25,",IF(#REF!="HEB","26,",IF(#REF!="HOB","22,",""))))))))),"")</f>
        <v/>
      </c>
      <c r="BI1342" s="76" t="str">
        <f>IF($A1341&lt;&gt;"",IF(OR(EE1341&lt;&gt;0,EF1341&lt;&gt;0,#REF!&lt;$BB$3),"",IF(#REF!="LER","05,",IF(#REF!="LOR","09,",IF(#REF!="LEB","10,",IF(#REF!="LOB","05,",IF(#REF!="HER","23,",IF(#REF!="HOR","27,",IF(#REF!="HEB","28,",IF(#REF!="HOB","23,",""))))))))),"")</f>
        <v/>
      </c>
      <c r="BJ1342" s="76" t="str">
        <f>IF($A1341&lt;&gt;"",IF(OR(EE1341&lt;&gt;0,EF1341&lt;&gt;0,#REF!&lt;$BB$3),"",IF(#REF!="LER","06,",IF(#REF!="LOR","11,",IF(#REF!="LEB","11,",IF(#REF!="LOB","06,",IF(#REF!="HER","24,",IF(#REF!="HOR","29,",IF(#REF!="HEB","29,",IF(#REF!="HOB","24,",""))))))))),"")</f>
        <v/>
      </c>
      <c r="BK1342" s="131" t="b">
        <f t="shared" si="2106"/>
        <v>0</v>
      </c>
      <c r="BL1342" s="131" t="b">
        <f t="shared" si="2107"/>
        <v>0</v>
      </c>
      <c r="BM1342" s="131" t="b">
        <f t="shared" si="2108"/>
        <v>0</v>
      </c>
      <c r="BN1342" s="131" t="b">
        <f t="shared" si="2109"/>
        <v>0</v>
      </c>
      <c r="BO1342" s="131" t="b">
        <f t="shared" si="2110"/>
        <v>0</v>
      </c>
      <c r="BP1342" s="131" t="b">
        <f t="shared" si="2111"/>
        <v>0</v>
      </c>
      <c r="BQ1342" s="131"/>
      <c r="BR1342" s="131" t="e">
        <f t="shared" si="2129"/>
        <v>#REF!</v>
      </c>
      <c r="BS1342" s="92">
        <f t="shared" si="2125"/>
        <v>0</v>
      </c>
      <c r="BT1342" s="60"/>
      <c r="BU1342" s="60"/>
      <c r="BV1342" s="67" t="b">
        <f t="shared" si="2144"/>
        <v>0</v>
      </c>
      <c r="BW1342" s="76" t="str">
        <f>IF($A1341&lt;&gt;"",IF(OR(EE1341&lt;&gt;0,EF1341&lt;&gt;0,#REF!&lt;$BB$3),"",IF(#REF!="LER","07,",IF(#REF!="LOR","12,",IF(#REF!="LEB","12,",IF(#REF!="LOB","08,",IF(#REF!="HER","25,",IF(#REF!="HOR","30,",IF(#REF!="HEB","30,",IF(#REF!="HOB","25,",""))))))))),"")</f>
        <v/>
      </c>
      <c r="BX1342" s="76" t="str">
        <f>IF($A1341&lt;&gt;"",IF(OR(EE1341&lt;&gt;0,EF1341&lt;&gt;0,#REF!&lt;$BB$3),"",IF(#REF!="LER","08,",IF(#REF!="LOR","13,",IF(#REF!="LEB","13,",IF(#REF!="LOB","09,",IF(#REF!="HER","26,",IF(#REF!="HOR","31,",IF(#REF!="HEB","31,",IF(#REF!="HOB","26,",""))))))))),"")</f>
        <v/>
      </c>
      <c r="BY1342" s="76" t="str">
        <f>IF($A1341&lt;&gt;"",IF(OR(EE1341&lt;&gt;0,EF1341&lt;&gt;0,#REF!&lt;$BB$3),"",IF(#REF!="LER","09,",IF(#REF!="LOR","14,",IF(#REF!="LEB","14,",IF(#REF!="LOB","10,",IF(#REF!="HER","27,",IF(#REF!="HOR","32,",IF(#REF!="HEB","32,",IF(#REF!="HOB","27,",""))))))))),"")</f>
        <v/>
      </c>
      <c r="BZ1342" s="76" t="str">
        <f>IF($A1341&lt;&gt;"",IF(OR(EE1341&lt;&gt;0,EF1341&lt;&gt;0,#REF!&lt;$BB$3),"",IF(#REF!="LER","10,",IF(#REF!="LOR","15,",IF(#REF!="LEB","15,",IF(#REF!="LOB","11,",IF(#REF!="HER","28,",IF(#REF!="HOR","33,",IF(#REF!="HEB","33,",IF(#REF!="HOB","28,",""))))))))),"")</f>
        <v/>
      </c>
      <c r="CA1342" s="76" t="str">
        <f>IF($A1341&lt;&gt;"",IF(OR(EE1341&lt;&gt;0,EF1341&lt;&gt;0,#REF!&lt;$BB$3),"",IF(#REF!="LER","12,",IF(#REF!="LOR","16,",IF(#REF!="LEB","16,",IF(#REF!="LOB","13,",IF(#REF!="HER","30,",IF(#REF!="HOR","34,",IF(#REF!="HEB","34,",IF(#REF!="HOB","29,",""))))))))),"")</f>
        <v/>
      </c>
      <c r="CB1342" s="76" t="str">
        <f>IF($A1341&lt;&gt;"",IF(OR(EE1341&lt;&gt;0,EF1341&lt;&gt;0,#REF!&lt;$BB$3),"",IF(#REF!="LER","14,",IF(#REF!="LOR","17,",IF(#REF!="LEB","17,",IF(#REF!="LOB","15,",IF(#REF!="HER","32,",IF(#REF!="HOR","35,",IF(#REF!="HEB","35,",IF(#REF!="HOB","31,",""))))))))),"")</f>
        <v/>
      </c>
      <c r="CC1342" s="76" t="str">
        <f>IF($A1341&lt;&gt;"",IF(OR(EE1341&lt;&gt;0,EF1341&lt;&gt;0,#REF!&lt;$BB$3),"",IF(#REF!="LER","16,",IF(#REF!="LOR","18,",IF(#REF!="LEB","18,",IF(#REF!="LOB","17,",IF(#REF!="HER","34,",IF(#REF!="HOR","36,",IF(#REF!="HEB","36,",IF(#REF!="HOB","33,",""))))))))),"")</f>
        <v/>
      </c>
      <c r="CD1342" s="60" t="b">
        <f t="shared" si="2112"/>
        <v>0</v>
      </c>
      <c r="CE1342" s="60" t="b">
        <f t="shared" si="2113"/>
        <v>0</v>
      </c>
      <c r="CF1342" s="60" t="b">
        <f t="shared" si="2114"/>
        <v>0</v>
      </c>
      <c r="CG1342" s="60" t="b">
        <f t="shared" si="2115"/>
        <v>0</v>
      </c>
      <c r="CH1342" s="60" t="b">
        <f t="shared" si="2116"/>
        <v>0</v>
      </c>
      <c r="CI1342" s="60" t="b">
        <f t="shared" si="2117"/>
        <v>0</v>
      </c>
      <c r="CJ1342" s="60" t="b">
        <f t="shared" si="2118"/>
        <v>0</v>
      </c>
      <c r="CK1342" s="131"/>
      <c r="CL1342" s="131" t="e">
        <f t="shared" si="2145"/>
        <v>#REF!</v>
      </c>
      <c r="CM1342" s="92" t="e">
        <f t="shared" si="2126"/>
        <v>#REF!</v>
      </c>
      <c r="CN1342" s="13" t="e">
        <f t="shared" si="2140"/>
        <v>#REF!</v>
      </c>
      <c r="CO1342" s="11" t="e">
        <f t="shared" si="2119"/>
        <v>#REF!</v>
      </c>
      <c r="CP1342" s="13">
        <f t="shared" si="2138"/>
        <v>0</v>
      </c>
      <c r="CQ1342" s="11">
        <f t="shared" si="2141"/>
        <v>0</v>
      </c>
      <c r="CR1342" s="57">
        <f t="shared" si="2089"/>
        <v>0</v>
      </c>
      <c r="CS1342" s="57">
        <f t="shared" si="2090"/>
        <v>0</v>
      </c>
      <c r="CT1342" s="57">
        <f t="shared" si="2146"/>
        <v>0</v>
      </c>
      <c r="CU1342" s="24"/>
      <c r="CV1342" s="24"/>
      <c r="CW1342" s="24"/>
      <c r="CX1342" s="24"/>
      <c r="CY1342" s="24"/>
      <c r="CZ1342" s="24"/>
      <c r="DA1342" s="24"/>
      <c r="DB1342" s="24"/>
      <c r="DC1342" s="24"/>
      <c r="DD1342" s="64"/>
      <c r="DE1342" s="39"/>
      <c r="DF1342" s="39"/>
      <c r="DG1342" s="39"/>
      <c r="DH1342" s="39"/>
      <c r="DI1342" s="83"/>
      <c r="DJ1342" s="39"/>
      <c r="DK1342" s="22"/>
      <c r="DL1342" s="22"/>
      <c r="DM1342" s="32"/>
      <c r="DN1342" s="22"/>
      <c r="DO1342" s="22"/>
      <c r="DP1342" s="22"/>
      <c r="DQ1342" s="22"/>
      <c r="DR1342" s="22"/>
      <c r="DS1342" s="22"/>
      <c r="DT1342" s="22"/>
      <c r="DU1342" s="22"/>
      <c r="DV1342" s="22"/>
      <c r="DW1342" s="22"/>
      <c r="DX1342" s="22"/>
      <c r="DY1342" s="22"/>
      <c r="DZ1342" s="22"/>
      <c r="EA1342" s="32"/>
      <c r="EB1342" s="22"/>
      <c r="EC1342" s="22"/>
      <c r="EG1342" s="22"/>
      <c r="EH1342"/>
    </row>
    <row r="1343" spans="1:138" s="23" customFormat="1" x14ac:dyDescent="0.2">
      <c r="A1343" s="127"/>
      <c r="B1343" s="61" t="str">
        <f>IF(A1343="","",IF(U1344="","DB",U1344&amp;V1344&amp;W1344&amp;X1344&amp;Y1344&amp;Z1344&amp;AL1344&amp;AM1344&amp;AN1344&amp;AO1344&amp;AP1344&amp;AQ1344&amp;AR1344&amp;#REF!))</f>
        <v/>
      </c>
      <c r="C1343" s="7" t="str">
        <f t="shared" si="2131"/>
        <v/>
      </c>
      <c r="D1343" s="60">
        <f t="shared" si="2137"/>
        <v>0</v>
      </c>
      <c r="E1343" s="7" t="str">
        <f t="shared" si="2088"/>
        <v/>
      </c>
      <c r="F1343" s="72" t="str">
        <f t="shared" si="2142"/>
        <v/>
      </c>
      <c r="G1343" s="73">
        <f t="shared" si="2132"/>
        <v>0</v>
      </c>
      <c r="H1343" s="112">
        <f t="shared" si="2133"/>
        <v>0</v>
      </c>
      <c r="I1343" s="112">
        <f t="shared" si="2134"/>
        <v>0</v>
      </c>
      <c r="J1343" s="74" t="e">
        <f>COUNTIF(#REF!,"E")</f>
        <v>#REF!</v>
      </c>
      <c r="K1343" s="74" t="e">
        <f>COUNTIF(#REF!,"O")</f>
        <v>#REF!</v>
      </c>
      <c r="L1343" s="74" t="e">
        <f t="shared" si="2135"/>
        <v>#REF!</v>
      </c>
      <c r="M1343" s="113" t="e">
        <f t="shared" si="2136"/>
        <v>#REF!</v>
      </c>
      <c r="N1343" s="60"/>
      <c r="O1343" s="61"/>
      <c r="P1343" s="61"/>
      <c r="Q1343" s="61"/>
      <c r="R1343" s="61"/>
      <c r="S1343" s="7"/>
      <c r="T1343" s="67" t="e">
        <f t="shared" si="2120"/>
        <v>#REF!</v>
      </c>
      <c r="U1343" s="76" t="str">
        <f>IF($A1342&lt;&gt;"",IF(OR(CR1342&lt;&gt;0,CS1342&lt;&gt;0,#REF!&lt;$BB$3),"",IF(#REF!="LER","01,",IF(#REF!="LOR","01,",IF(#REF!="LEB","02,",IF(#REF!="LOB","01,",IF(#REF!="HER","19,",IF(#REF!="HOR","19,",IF(#REF!="HEB","20,",IF(#REF!="HOB","19,",""))))))))),"")</f>
        <v/>
      </c>
      <c r="V1343" s="76" t="str">
        <f>IF($A1342&lt;&gt;"",IF(OR(CR1342&lt;&gt;0,CS1342&lt;&gt;0,#REF!&lt;$BB$3),"",IF(#REF!="LER","02,",IF(#REF!="LOR","03,",IF(#REF!="LEB","04,",IF(#REF!="LOB","02,",IF(#REF!="HER","20,",IF(#REF!="HOR","21,",IF(#REF!="HEB","22,",IF(#REF!="HOB","20,",""))))))))),"")</f>
        <v/>
      </c>
      <c r="W1343" s="76" t="str">
        <f>IF($A1342&lt;&gt;"",IF(OR(CR1342&lt;&gt;0,CS1342&lt;&gt;0,#REF!&lt;$BB$3),"",IF(#REF!="LER","03,",IF(#REF!="LOR","05,",IF(#REF!="LEB","06,",IF(#REF!="LOB","03,",IF(#REF!="HER","21,",IF(#REF!="HOR","23,",IF(#REF!="HEB","24,",IF(#REF!="HOB","21,",""))))))))),"")</f>
        <v/>
      </c>
      <c r="X1343" s="76" t="str">
        <f>IF($A1342&lt;&gt;"",IF(OR(CR1342&lt;&gt;0,CS1342&lt;&gt;0,#REF!&lt;$BB$3),"",IF(#REF!="LER","04,",IF(#REF!="LOR","07,",IF(#REF!="LEB","08,",IF(#REF!="LOB","04,",IF(#REF!="HER","22,",IF(#REF!="HOR","25,",IF(#REF!="HEB","26,",IF(#REF!="HOB","22,",""))))))))),"")</f>
        <v/>
      </c>
      <c r="Y1343" s="76" t="str">
        <f>IF($A1342&lt;&gt;"",IF(OR(CR1342&lt;&gt;0,CS1342&lt;&gt;0,#REF!&lt;$BB$3),"",IF(#REF!="LER","05,",IF(#REF!="LOR","09,",IF(#REF!="LEB","10,",IF(#REF!="LOB","05,",IF(#REF!="HER","23,",IF(#REF!="HOR","27,",IF(#REF!="HEB","28,",IF(#REF!="HOB","23,",""))))))))),"")</f>
        <v/>
      </c>
      <c r="Z1343" s="76" t="str">
        <f>IF($A1342&lt;&gt;"",IF(OR(CR1342&lt;&gt;0,CS1342&lt;&gt;0,#REF!&lt;$BB$3),"",IF(#REF!="LER","06,",IF(#REF!="LOR","11,",IF(#REF!="LEB","11,",IF(#REF!="LOB","06,",IF(#REF!="HER","24,",IF(#REF!="HOR","29,",IF(#REF!="HEB","29,",IF(#REF!="HOB","24,",""))))))))),"")</f>
        <v/>
      </c>
      <c r="AA1343" s="131" t="b">
        <f t="shared" si="2091"/>
        <v>0</v>
      </c>
      <c r="AB1343" s="131" t="b">
        <f t="shared" si="2092"/>
        <v>0</v>
      </c>
      <c r="AC1343" s="131" t="b">
        <f t="shared" si="2093"/>
        <v>0</v>
      </c>
      <c r="AD1343" s="131" t="b">
        <f t="shared" si="2094"/>
        <v>0</v>
      </c>
      <c r="AE1343" s="131" t="b">
        <f t="shared" si="2095"/>
        <v>0</v>
      </c>
      <c r="AF1343" s="131" t="b">
        <f t="shared" si="2096"/>
        <v>0</v>
      </c>
      <c r="AG1343" s="131"/>
      <c r="AH1343" s="131" t="e">
        <f t="shared" si="2127"/>
        <v>#REF!</v>
      </c>
      <c r="AI1343" s="60"/>
      <c r="AJ1343" s="60"/>
      <c r="AK1343" s="67" t="b">
        <f t="shared" si="2143"/>
        <v>0</v>
      </c>
      <c r="AL1343" s="76" t="str">
        <f>IF($A1342&lt;&gt;"",IF(OR(CR1342&lt;&gt;0,CS1342&lt;&gt;0,#REF!&lt;$BB$3),"",IF(#REF!="LER","07,",IF(#REF!="LOR","12,",IF(#REF!="LEB","12,",IF(#REF!="LOB","08,",IF(#REF!="HER","25,",IF(#REF!="HOR","30,",IF(#REF!="HEB","30,",IF(#REF!="HOB","25,",""))))))))),"")</f>
        <v/>
      </c>
      <c r="AM1343" s="76" t="str">
        <f>IF($A1342&lt;&gt;"",IF(OR(CR1342&lt;&gt;0,CS1342&lt;&gt;0,#REF!&lt;$BB$3),"",IF(#REF!="LER","08,",IF(#REF!="LOR","13,",IF(#REF!="LEB","13,",IF(#REF!="LOB","09,",IF(#REF!="HER","26,",IF(#REF!="HOR","31,",IF(#REF!="HEB","31,",IF(#REF!="HOB","26,",""))))))))),"")</f>
        <v/>
      </c>
      <c r="AN1343" s="118" t="str">
        <f t="shared" si="2122"/>
        <v/>
      </c>
      <c r="AO1343" s="76" t="str">
        <f>IF($A1342&lt;&gt;"",IF(OR(CR1342&lt;&gt;0,CS1342&lt;&gt;0,#REF!&lt;$BB$3),"",IF(#REF!="LER","10,",IF(#REF!="LOR","15,",IF(#REF!="LEB","15,",IF(#REF!="LOB","11,",IF(#REF!="HER","28,",IF(#REF!="HOR","33,",IF(#REF!="HEB","33,",IF(#REF!="HOB","28,",""))))))))),"")</f>
        <v/>
      </c>
      <c r="AP1343" s="76" t="str">
        <f>IF($A1342&lt;&gt;"",IF(OR(CR1342&lt;&gt;0,CS1342&lt;&gt;0,#REF!&lt;$BB$3),"",IF(#REF!="LER","12,",IF(#REF!="LOR","16,",IF(#REF!="LEB","16,",IF(#REF!="LOB","13,",IF(#REF!="HER","30,",IF(#REF!="HOR","34,",IF(#REF!="HEB","34,",IF(#REF!="HOB","29,",""))))))))),"")</f>
        <v/>
      </c>
      <c r="AQ1343" s="76" t="str">
        <f>IF($A1342&lt;&gt;"",IF(OR(CR1342&lt;&gt;0,CS1342&lt;&gt;0,#REF!&lt;$BB$3),"",IF(#REF!="LER","14,",IF(#REF!="LOR","17,",IF(#REF!="LEB","17,",IF(#REF!="LOB","15,",IF(#REF!="HER","32,",IF(#REF!="HOR","35,",IF(#REF!="HEB","35,",IF(#REF!="HOB","31,",""))))))))),"")</f>
        <v/>
      </c>
      <c r="AR1343" s="76" t="str">
        <f>IF($A1342&lt;&gt;"",IF(OR(CR1342&lt;&gt;0,CS1342&lt;&gt;0,#REF!&lt;$BB$3),"",IF(#REF!="LER","16,",IF(#REF!="LOR","18,",IF(#REF!="LEB","18,",IF(#REF!="LOB","17,",IF(#REF!="HER","34,",IF(#REF!="HOR","36,",IF(#REF!="HEB","36,",IF(#REF!="HOB","33,",""))))))))),"")</f>
        <v/>
      </c>
      <c r="AS1343" s="60" t="b">
        <f t="shared" si="2097"/>
        <v>0</v>
      </c>
      <c r="AT1343" s="60" t="b">
        <f t="shared" si="2098"/>
        <v>0</v>
      </c>
      <c r="AU1343" s="60" t="b">
        <f t="shared" si="2099"/>
        <v>0</v>
      </c>
      <c r="AV1343" s="60" t="b">
        <f t="shared" si="2100"/>
        <v>0</v>
      </c>
      <c r="AW1343" s="60" t="b">
        <f t="shared" si="2101"/>
        <v>0</v>
      </c>
      <c r="AX1343" s="60" t="b">
        <f t="shared" si="2102"/>
        <v>0</v>
      </c>
      <c r="AY1343" s="60" t="b">
        <f t="shared" si="2103"/>
        <v>0</v>
      </c>
      <c r="AZ1343" s="131"/>
      <c r="BA1343" s="131">
        <f t="shared" si="2128"/>
        <v>1</v>
      </c>
      <c r="BB1343" s="13">
        <f t="shared" si="2139"/>
        <v>0</v>
      </c>
      <c r="BC1343" s="11">
        <f t="shared" si="2104"/>
        <v>0</v>
      </c>
      <c r="BD1343" s="67" t="e">
        <f t="shared" si="2123"/>
        <v>#REF!</v>
      </c>
      <c r="BE1343" s="76" t="str">
        <f>IF($A1342&lt;&gt;"",IF(OR(EE1342&lt;&gt;0,EF1342&lt;&gt;0,#REF!&lt;$BB$3),"",IF(#REF!="LER","01,",IF(#REF!="LOR","01,",IF(#REF!="LEB","02,",IF(#REF!="LOB","01,",IF(#REF!="HER","19,",IF(#REF!="HOR","19,",IF(#REF!="HEB","20,",IF(#REF!="HOB","19,",""))))))))),"")</f>
        <v/>
      </c>
      <c r="BF1343" s="76" t="str">
        <f>IF($A1342&lt;&gt;"",IF(OR(EE1342&lt;&gt;0,EF1342&lt;&gt;0,#REF!&lt;$BB$3),"",IF(#REF!="LER","02,",IF(#REF!="LOR","03,",IF(#REF!="LEB","04,",IF(#REF!="LOB","02,",IF(#REF!="HER","20,",IF(#REF!="HOR","21,",IF(#REF!="HEB","22,",IF(#REF!="HOB","20,",""))))))))),"")</f>
        <v/>
      </c>
      <c r="BG1343" s="76" t="str">
        <f>IF($A1342&lt;&gt;"",IF(OR(EE1342&lt;&gt;0,EF1342&lt;&gt;0,#REF!&lt;$BB$3),"",IF(#REF!="LER","03,",IF(#REF!="LOR","05,",IF(#REF!="LEB","06,",IF(#REF!="LOB","03,",IF(#REF!="HER","21,",IF(#REF!="HOR","23,",IF(#REF!="HEB","24,",IF(#REF!="HOB","21,",""))))))))),"")</f>
        <v/>
      </c>
      <c r="BH1343" s="76" t="str">
        <f>IF($A1342&lt;&gt;"",IF(OR(EE1342&lt;&gt;0,EF1342&lt;&gt;0,#REF!&lt;$BB$3),"",IF(#REF!="LER","04,",IF(#REF!="LOR","07,",IF(#REF!="LEB","08,",IF(#REF!="LOB","04,",IF(#REF!="HER","22,",IF(#REF!="HOR","25,",IF(#REF!="HEB","26,",IF(#REF!="HOB","22,",""))))))))),"")</f>
        <v/>
      </c>
      <c r="BI1343" s="76" t="str">
        <f>IF($A1342&lt;&gt;"",IF(OR(EE1342&lt;&gt;0,EF1342&lt;&gt;0,#REF!&lt;$BB$3),"",IF(#REF!="LER","05,",IF(#REF!="LOR","09,",IF(#REF!="LEB","10,",IF(#REF!="LOB","05,",IF(#REF!="HER","23,",IF(#REF!="HOR","27,",IF(#REF!="HEB","28,",IF(#REF!="HOB","23,",""))))))))),"")</f>
        <v/>
      </c>
      <c r="BJ1343" s="76" t="str">
        <f>IF($A1342&lt;&gt;"",IF(OR(EE1342&lt;&gt;0,EF1342&lt;&gt;0,#REF!&lt;$BB$3),"",IF(#REF!="LER","06,",IF(#REF!="LOR","11,",IF(#REF!="LEB","11,",IF(#REF!="LOB","06,",IF(#REF!="HER","24,",IF(#REF!="HOR","29,",IF(#REF!="HEB","29,",IF(#REF!="HOB","24,",""))))))))),"")</f>
        <v/>
      </c>
      <c r="BK1343" s="131" t="b">
        <f t="shared" si="2106"/>
        <v>0</v>
      </c>
      <c r="BL1343" s="131" t="b">
        <f t="shared" si="2107"/>
        <v>0</v>
      </c>
      <c r="BM1343" s="131" t="b">
        <f t="shared" si="2108"/>
        <v>0</v>
      </c>
      <c r="BN1343" s="131" t="b">
        <f t="shared" si="2109"/>
        <v>0</v>
      </c>
      <c r="BO1343" s="131" t="b">
        <f t="shared" si="2110"/>
        <v>0</v>
      </c>
      <c r="BP1343" s="131" t="b">
        <f t="shared" si="2111"/>
        <v>0</v>
      </c>
      <c r="BQ1343" s="131"/>
      <c r="BR1343" s="131" t="e">
        <f t="shared" si="2129"/>
        <v>#REF!</v>
      </c>
      <c r="BS1343" s="92">
        <f t="shared" si="2125"/>
        <v>0</v>
      </c>
      <c r="BT1343" s="60"/>
      <c r="BU1343" s="60"/>
      <c r="BV1343" s="67" t="b">
        <f t="shared" si="2144"/>
        <v>0</v>
      </c>
      <c r="BW1343" s="76" t="str">
        <f>IF($A1342&lt;&gt;"",IF(OR(EE1342&lt;&gt;0,EF1342&lt;&gt;0,#REF!&lt;$BB$3),"",IF(#REF!="LER","07,",IF(#REF!="LOR","12,",IF(#REF!="LEB","12,",IF(#REF!="LOB","08,",IF(#REF!="HER","25,",IF(#REF!="HOR","30,",IF(#REF!="HEB","30,",IF(#REF!="HOB","25,",""))))))))),"")</f>
        <v/>
      </c>
      <c r="BX1343" s="76" t="str">
        <f>IF($A1342&lt;&gt;"",IF(OR(EE1342&lt;&gt;0,EF1342&lt;&gt;0,#REF!&lt;$BB$3),"",IF(#REF!="LER","08,",IF(#REF!="LOR","13,",IF(#REF!="LEB","13,",IF(#REF!="LOB","09,",IF(#REF!="HER","26,",IF(#REF!="HOR","31,",IF(#REF!="HEB","31,",IF(#REF!="HOB","26,",""))))))))),"")</f>
        <v/>
      </c>
      <c r="BY1343" s="76" t="str">
        <f>IF($A1342&lt;&gt;"",IF(OR(EE1342&lt;&gt;0,EF1342&lt;&gt;0,#REF!&lt;$BB$3),"",IF(#REF!="LER","09,",IF(#REF!="LOR","14,",IF(#REF!="LEB","14,",IF(#REF!="LOB","10,",IF(#REF!="HER","27,",IF(#REF!="HOR","32,",IF(#REF!="HEB","32,",IF(#REF!="HOB","27,",""))))))))),"")</f>
        <v/>
      </c>
      <c r="BZ1343" s="76" t="str">
        <f>IF($A1342&lt;&gt;"",IF(OR(EE1342&lt;&gt;0,EF1342&lt;&gt;0,#REF!&lt;$BB$3),"",IF(#REF!="LER","10,",IF(#REF!="LOR","15,",IF(#REF!="LEB","15,",IF(#REF!="LOB","11,",IF(#REF!="HER","28,",IF(#REF!="HOR","33,",IF(#REF!="HEB","33,",IF(#REF!="HOB","28,",""))))))))),"")</f>
        <v/>
      </c>
      <c r="CA1343" s="76" t="str">
        <f>IF($A1342&lt;&gt;"",IF(OR(EE1342&lt;&gt;0,EF1342&lt;&gt;0,#REF!&lt;$BB$3),"",IF(#REF!="LER","12,",IF(#REF!="LOR","16,",IF(#REF!="LEB","16,",IF(#REF!="LOB","13,",IF(#REF!="HER","30,",IF(#REF!="HOR","34,",IF(#REF!="HEB","34,",IF(#REF!="HOB","29,",""))))))))),"")</f>
        <v/>
      </c>
      <c r="CB1343" s="76" t="str">
        <f>IF($A1342&lt;&gt;"",IF(OR(EE1342&lt;&gt;0,EF1342&lt;&gt;0,#REF!&lt;$BB$3),"",IF(#REF!="LER","14,",IF(#REF!="LOR","17,",IF(#REF!="LEB","17,",IF(#REF!="LOB","15,",IF(#REF!="HER","32,",IF(#REF!="HOR","35,",IF(#REF!="HEB","35,",IF(#REF!="HOB","31,",""))))))))),"")</f>
        <v/>
      </c>
      <c r="CC1343" s="76" t="str">
        <f>IF($A1342&lt;&gt;"",IF(OR(EE1342&lt;&gt;0,EF1342&lt;&gt;0,#REF!&lt;$BB$3),"",IF(#REF!="LER","16,",IF(#REF!="LOR","18,",IF(#REF!="LEB","18,",IF(#REF!="LOB","17,",IF(#REF!="HER","34,",IF(#REF!="HOR","36,",IF(#REF!="HEB","36,",IF(#REF!="HOB","33,",""))))))))),"")</f>
        <v/>
      </c>
      <c r="CD1343" s="60" t="b">
        <f t="shared" si="2112"/>
        <v>0</v>
      </c>
      <c r="CE1343" s="60" t="b">
        <f t="shared" si="2113"/>
        <v>0</v>
      </c>
      <c r="CF1343" s="60" t="b">
        <f t="shared" si="2114"/>
        <v>0</v>
      </c>
      <c r="CG1343" s="60" t="b">
        <f t="shared" si="2115"/>
        <v>0</v>
      </c>
      <c r="CH1343" s="60" t="b">
        <f t="shared" si="2116"/>
        <v>0</v>
      </c>
      <c r="CI1343" s="60" t="b">
        <f t="shared" si="2117"/>
        <v>0</v>
      </c>
      <c r="CJ1343" s="60" t="b">
        <f t="shared" si="2118"/>
        <v>0</v>
      </c>
      <c r="CK1343" s="131"/>
      <c r="CL1343" s="131" t="e">
        <f t="shared" si="2145"/>
        <v>#REF!</v>
      </c>
      <c r="CM1343" s="92" t="e">
        <f t="shared" si="2126"/>
        <v>#REF!</v>
      </c>
      <c r="CN1343" s="13" t="e">
        <f t="shared" si="2140"/>
        <v>#REF!</v>
      </c>
      <c r="CO1343" s="11" t="e">
        <f t="shared" si="2119"/>
        <v>#REF!</v>
      </c>
      <c r="CP1343" s="13">
        <f t="shared" si="2138"/>
        <v>0</v>
      </c>
      <c r="CQ1343" s="11">
        <f t="shared" si="2141"/>
        <v>0</v>
      </c>
      <c r="CR1343" s="57">
        <f t="shared" si="2089"/>
        <v>0</v>
      </c>
      <c r="CS1343" s="57">
        <f t="shared" si="2090"/>
        <v>0</v>
      </c>
      <c r="CT1343" s="57">
        <f t="shared" si="2146"/>
        <v>0</v>
      </c>
      <c r="CU1343" s="24"/>
      <c r="CV1343" s="24"/>
      <c r="CW1343" s="24"/>
      <c r="CX1343" s="24"/>
      <c r="CY1343" s="24"/>
      <c r="CZ1343" s="24"/>
      <c r="DA1343" s="24"/>
      <c r="DB1343" s="24"/>
      <c r="DC1343" s="24"/>
      <c r="DD1343" s="64"/>
      <c r="DE1343" s="39"/>
      <c r="DF1343" s="39"/>
      <c r="DG1343" s="39"/>
      <c r="DH1343" s="39"/>
      <c r="DI1343" s="83"/>
      <c r="DJ1343" s="39"/>
      <c r="DK1343" s="22"/>
      <c r="DL1343" s="22"/>
      <c r="DM1343" s="32"/>
      <c r="DN1343" s="22"/>
      <c r="DO1343" s="22"/>
      <c r="DP1343" s="22"/>
      <c r="DQ1343" s="22"/>
      <c r="DR1343" s="22"/>
      <c r="DS1343" s="22"/>
      <c r="DT1343" s="22"/>
      <c r="DU1343" s="22"/>
      <c r="DV1343" s="22"/>
      <c r="DW1343" s="22"/>
      <c r="DX1343" s="22"/>
      <c r="DY1343" s="22"/>
      <c r="DZ1343" s="22"/>
      <c r="EA1343" s="32"/>
      <c r="EB1343" s="22"/>
      <c r="EC1343" s="22"/>
      <c r="EG1343" s="22"/>
      <c r="EH1343"/>
    </row>
    <row r="1344" spans="1:138" s="23" customFormat="1" x14ac:dyDescent="0.2">
      <c r="A1344" s="127"/>
      <c r="B1344" s="61" t="str">
        <f>IF(A1344="","",IF(U1345="","DB",U1345&amp;V1345&amp;W1345&amp;X1345&amp;Y1345&amp;Z1345&amp;AL1345&amp;AM1345&amp;AN1345&amp;AO1345&amp;AP1345&amp;AQ1345&amp;AR1345&amp;#REF!))</f>
        <v/>
      </c>
      <c r="C1344" s="7" t="str">
        <f t="shared" si="2131"/>
        <v/>
      </c>
      <c r="D1344" s="60">
        <f t="shared" si="2137"/>
        <v>0</v>
      </c>
      <c r="E1344" s="7" t="str">
        <f t="shared" si="2088"/>
        <v/>
      </c>
      <c r="F1344" s="72" t="str">
        <f t="shared" si="2142"/>
        <v/>
      </c>
      <c r="G1344" s="73">
        <f t="shared" si="2132"/>
        <v>0</v>
      </c>
      <c r="H1344" s="112">
        <f t="shared" si="2133"/>
        <v>0</v>
      </c>
      <c r="I1344" s="112">
        <f t="shared" si="2134"/>
        <v>0</v>
      </c>
      <c r="J1344" s="74" t="e">
        <f>COUNTIF(#REF!,"E")</f>
        <v>#REF!</v>
      </c>
      <c r="K1344" s="74" t="e">
        <f>COUNTIF(#REF!,"O")</f>
        <v>#REF!</v>
      </c>
      <c r="L1344" s="74" t="e">
        <f t="shared" si="2135"/>
        <v>#REF!</v>
      </c>
      <c r="M1344" s="113" t="e">
        <f t="shared" si="2136"/>
        <v>#REF!</v>
      </c>
      <c r="N1344" s="60"/>
      <c r="O1344" s="61"/>
      <c r="P1344" s="61"/>
      <c r="Q1344" s="61"/>
      <c r="R1344" s="61"/>
      <c r="S1344" s="7"/>
      <c r="T1344" s="67" t="e">
        <f t="shared" si="2120"/>
        <v>#REF!</v>
      </c>
      <c r="U1344" s="76" t="str">
        <f>IF($A1343&lt;&gt;"",IF(OR(CR1343&lt;&gt;0,CS1343&lt;&gt;0,#REF!&lt;$BB$3),"",IF(#REF!="LER","01,",IF(#REF!="LOR","01,",IF(#REF!="LEB","02,",IF(#REF!="LOB","01,",IF(#REF!="HER","19,",IF(#REF!="HOR","19,",IF(#REF!="HEB","20,",IF(#REF!="HOB","19,",""))))))))),"")</f>
        <v/>
      </c>
      <c r="V1344" s="76" t="str">
        <f>IF($A1343&lt;&gt;"",IF(OR(CR1343&lt;&gt;0,CS1343&lt;&gt;0,#REF!&lt;$BB$3),"",IF(#REF!="LER","02,",IF(#REF!="LOR","03,",IF(#REF!="LEB","04,",IF(#REF!="LOB","02,",IF(#REF!="HER","20,",IF(#REF!="HOR","21,",IF(#REF!="HEB","22,",IF(#REF!="HOB","20,",""))))))))),"")</f>
        <v/>
      </c>
      <c r="W1344" s="76" t="str">
        <f>IF($A1343&lt;&gt;"",IF(OR(CR1343&lt;&gt;0,CS1343&lt;&gt;0,#REF!&lt;$BB$3),"",IF(#REF!="LER","03,",IF(#REF!="LOR","05,",IF(#REF!="LEB","06,",IF(#REF!="LOB","03,",IF(#REF!="HER","21,",IF(#REF!="HOR","23,",IF(#REF!="HEB","24,",IF(#REF!="HOB","21,",""))))))))),"")</f>
        <v/>
      </c>
      <c r="X1344" s="76" t="str">
        <f>IF($A1343&lt;&gt;"",IF(OR(CR1343&lt;&gt;0,CS1343&lt;&gt;0,#REF!&lt;$BB$3),"",IF(#REF!="LER","04,",IF(#REF!="LOR","07,",IF(#REF!="LEB","08,",IF(#REF!="LOB","04,",IF(#REF!="HER","22,",IF(#REF!="HOR","25,",IF(#REF!="HEB","26,",IF(#REF!="HOB","22,",""))))))))),"")</f>
        <v/>
      </c>
      <c r="Y1344" s="76" t="str">
        <f>IF($A1343&lt;&gt;"",IF(OR(CR1343&lt;&gt;0,CS1343&lt;&gt;0,#REF!&lt;$BB$3),"",IF(#REF!="LER","05,",IF(#REF!="LOR","09,",IF(#REF!="LEB","10,",IF(#REF!="LOB","05,",IF(#REF!="HER","23,",IF(#REF!="HOR","27,",IF(#REF!="HEB","28,",IF(#REF!="HOB","23,",""))))))))),"")</f>
        <v/>
      </c>
      <c r="Z1344" s="76" t="str">
        <f>IF($A1343&lt;&gt;"",IF(OR(CR1343&lt;&gt;0,CS1343&lt;&gt;0,#REF!&lt;$BB$3),"",IF(#REF!="LER","06,",IF(#REF!="LOR","11,",IF(#REF!="LEB","11,",IF(#REF!="LOB","06,",IF(#REF!="HER","24,",IF(#REF!="HOR","29,",IF(#REF!="HEB","29,",IF(#REF!="HOB","24,",""))))))))),"")</f>
        <v/>
      </c>
      <c r="AA1344" s="131" t="b">
        <f t="shared" si="2091"/>
        <v>0</v>
      </c>
      <c r="AB1344" s="131" t="b">
        <f t="shared" si="2092"/>
        <v>0</v>
      </c>
      <c r="AC1344" s="131" t="b">
        <f t="shared" si="2093"/>
        <v>0</v>
      </c>
      <c r="AD1344" s="131" t="b">
        <f t="shared" si="2094"/>
        <v>0</v>
      </c>
      <c r="AE1344" s="131" t="b">
        <f t="shared" si="2095"/>
        <v>0</v>
      </c>
      <c r="AF1344" s="131" t="b">
        <f t="shared" si="2096"/>
        <v>0</v>
      </c>
      <c r="AG1344" s="131"/>
      <c r="AH1344" s="131" t="e">
        <f t="shared" si="2127"/>
        <v>#REF!</v>
      </c>
      <c r="AI1344" s="60"/>
      <c r="AJ1344" s="60"/>
      <c r="AK1344" s="67" t="b">
        <f t="shared" si="2143"/>
        <v>0</v>
      </c>
      <c r="AL1344" s="76" t="str">
        <f>IF($A1343&lt;&gt;"",IF(OR(CR1343&lt;&gt;0,CS1343&lt;&gt;0,#REF!&lt;$BB$3),"",IF(#REF!="LER","07,",IF(#REF!="LOR","12,",IF(#REF!="LEB","12,",IF(#REF!="LOB","08,",IF(#REF!="HER","25,",IF(#REF!="HOR","30,",IF(#REF!="HEB","30,",IF(#REF!="HOB","25,",""))))))))),"")</f>
        <v/>
      </c>
      <c r="AM1344" s="76" t="str">
        <f>IF($A1343&lt;&gt;"",IF(OR(CR1343&lt;&gt;0,CS1343&lt;&gt;0,#REF!&lt;$BB$3),"",IF(#REF!="LER","08,",IF(#REF!="LOR","13,",IF(#REF!="LEB","13,",IF(#REF!="LOB","09,",IF(#REF!="HER","26,",IF(#REF!="HOR","31,",IF(#REF!="HEB","31,",IF(#REF!="HOB","26,",""))))))))),"")</f>
        <v/>
      </c>
      <c r="AN1344" s="118" t="str">
        <f t="shared" si="2122"/>
        <v/>
      </c>
      <c r="AO1344" s="76" t="str">
        <f>IF($A1343&lt;&gt;"",IF(OR(CR1343&lt;&gt;0,CS1343&lt;&gt;0,#REF!&lt;$BB$3),"",IF(#REF!="LER","10,",IF(#REF!="LOR","15,",IF(#REF!="LEB","15,",IF(#REF!="LOB","11,",IF(#REF!="HER","28,",IF(#REF!="HOR","33,",IF(#REF!="HEB","33,",IF(#REF!="HOB","28,",""))))))))),"")</f>
        <v/>
      </c>
      <c r="AP1344" s="76" t="str">
        <f>IF($A1343&lt;&gt;"",IF(OR(CR1343&lt;&gt;0,CS1343&lt;&gt;0,#REF!&lt;$BB$3),"",IF(#REF!="LER","12,",IF(#REF!="LOR","16,",IF(#REF!="LEB","16,",IF(#REF!="LOB","13,",IF(#REF!="HER","30,",IF(#REF!="HOR","34,",IF(#REF!="HEB","34,",IF(#REF!="HOB","29,",""))))))))),"")</f>
        <v/>
      </c>
      <c r="AQ1344" s="76" t="str">
        <f>IF($A1343&lt;&gt;"",IF(OR(CR1343&lt;&gt;0,CS1343&lt;&gt;0,#REF!&lt;$BB$3),"",IF(#REF!="LER","14,",IF(#REF!="LOR","17,",IF(#REF!="LEB","17,",IF(#REF!="LOB","15,",IF(#REF!="HER","32,",IF(#REF!="HOR","35,",IF(#REF!="HEB","35,",IF(#REF!="HOB","31,",""))))))))),"")</f>
        <v/>
      </c>
      <c r="AR1344" s="76" t="str">
        <f>IF($A1343&lt;&gt;"",IF(OR(CR1343&lt;&gt;0,CS1343&lt;&gt;0,#REF!&lt;$BB$3),"",IF(#REF!="LER","16,",IF(#REF!="LOR","18,",IF(#REF!="LEB","18,",IF(#REF!="LOB","17,",IF(#REF!="HER","34,",IF(#REF!="HOR","36,",IF(#REF!="HEB","36,",IF(#REF!="HOB","33,",""))))))))),"")</f>
        <v/>
      </c>
      <c r="AS1344" s="60" t="b">
        <f t="shared" si="2097"/>
        <v>0</v>
      </c>
      <c r="AT1344" s="60" t="b">
        <f t="shared" si="2098"/>
        <v>0</v>
      </c>
      <c r="AU1344" s="60" t="b">
        <f t="shared" si="2099"/>
        <v>0</v>
      </c>
      <c r="AV1344" s="60" t="b">
        <f t="shared" si="2100"/>
        <v>0</v>
      </c>
      <c r="AW1344" s="60" t="b">
        <f t="shared" si="2101"/>
        <v>0</v>
      </c>
      <c r="AX1344" s="60" t="b">
        <f t="shared" si="2102"/>
        <v>0</v>
      </c>
      <c r="AY1344" s="60" t="b">
        <f t="shared" si="2103"/>
        <v>0</v>
      </c>
      <c r="AZ1344" s="131"/>
      <c r="BA1344" s="131">
        <f t="shared" si="2128"/>
        <v>1</v>
      </c>
      <c r="BB1344" s="13">
        <f t="shared" si="2139"/>
        <v>0</v>
      </c>
      <c r="BC1344" s="11">
        <f t="shared" si="2104"/>
        <v>0</v>
      </c>
      <c r="BD1344" s="67" t="e">
        <f t="shared" si="2123"/>
        <v>#REF!</v>
      </c>
      <c r="BE1344" s="76" t="str">
        <f>IF($A1343&lt;&gt;"",IF(OR(EE1343&lt;&gt;0,EF1343&lt;&gt;0,#REF!&lt;$BB$3),"",IF(#REF!="LER","01,",IF(#REF!="LOR","01,",IF(#REF!="LEB","02,",IF(#REF!="LOB","01,",IF(#REF!="HER","19,",IF(#REF!="HOR","19,",IF(#REF!="HEB","20,",IF(#REF!="HOB","19,",""))))))))),"")</f>
        <v/>
      </c>
      <c r="BF1344" s="76" t="str">
        <f>IF($A1343&lt;&gt;"",IF(OR(EE1343&lt;&gt;0,EF1343&lt;&gt;0,#REF!&lt;$BB$3),"",IF(#REF!="LER","02,",IF(#REF!="LOR","03,",IF(#REF!="LEB","04,",IF(#REF!="LOB","02,",IF(#REF!="HER","20,",IF(#REF!="HOR","21,",IF(#REF!="HEB","22,",IF(#REF!="HOB","20,",""))))))))),"")</f>
        <v/>
      </c>
      <c r="BG1344" s="76" t="str">
        <f>IF($A1343&lt;&gt;"",IF(OR(EE1343&lt;&gt;0,EF1343&lt;&gt;0,#REF!&lt;$BB$3),"",IF(#REF!="LER","03,",IF(#REF!="LOR","05,",IF(#REF!="LEB","06,",IF(#REF!="LOB","03,",IF(#REF!="HER","21,",IF(#REF!="HOR","23,",IF(#REF!="HEB","24,",IF(#REF!="HOB","21,",""))))))))),"")</f>
        <v/>
      </c>
      <c r="BH1344" s="76" t="str">
        <f>IF($A1343&lt;&gt;"",IF(OR(EE1343&lt;&gt;0,EF1343&lt;&gt;0,#REF!&lt;$BB$3),"",IF(#REF!="LER","04,",IF(#REF!="LOR","07,",IF(#REF!="LEB","08,",IF(#REF!="LOB","04,",IF(#REF!="HER","22,",IF(#REF!="HOR","25,",IF(#REF!="HEB","26,",IF(#REF!="HOB","22,",""))))))))),"")</f>
        <v/>
      </c>
      <c r="BI1344" s="76" t="str">
        <f>IF($A1343&lt;&gt;"",IF(OR(EE1343&lt;&gt;0,EF1343&lt;&gt;0,#REF!&lt;$BB$3),"",IF(#REF!="LER","05,",IF(#REF!="LOR","09,",IF(#REF!="LEB","10,",IF(#REF!="LOB","05,",IF(#REF!="HER","23,",IF(#REF!="HOR","27,",IF(#REF!="HEB","28,",IF(#REF!="HOB","23,",""))))))))),"")</f>
        <v/>
      </c>
      <c r="BJ1344" s="76" t="str">
        <f>IF($A1343&lt;&gt;"",IF(OR(EE1343&lt;&gt;0,EF1343&lt;&gt;0,#REF!&lt;$BB$3),"",IF(#REF!="LER","06,",IF(#REF!="LOR","11,",IF(#REF!="LEB","11,",IF(#REF!="LOB","06,",IF(#REF!="HER","24,",IF(#REF!="HOR","29,",IF(#REF!="HEB","29,",IF(#REF!="HOB","24,",""))))))))),"")</f>
        <v/>
      </c>
      <c r="BK1344" s="131" t="b">
        <f t="shared" si="2106"/>
        <v>0</v>
      </c>
      <c r="BL1344" s="131" t="b">
        <f t="shared" si="2107"/>
        <v>0</v>
      </c>
      <c r="BM1344" s="131" t="b">
        <f t="shared" si="2108"/>
        <v>0</v>
      </c>
      <c r="BN1344" s="131" t="b">
        <f t="shared" si="2109"/>
        <v>0</v>
      </c>
      <c r="BO1344" s="131" t="b">
        <f t="shared" si="2110"/>
        <v>0</v>
      </c>
      <c r="BP1344" s="131" t="b">
        <f t="shared" si="2111"/>
        <v>0</v>
      </c>
      <c r="BQ1344" s="131"/>
      <c r="BR1344" s="131" t="e">
        <f t="shared" si="2129"/>
        <v>#REF!</v>
      </c>
      <c r="BS1344" s="92">
        <f t="shared" si="2125"/>
        <v>0</v>
      </c>
      <c r="BT1344" s="60"/>
      <c r="BU1344" s="60"/>
      <c r="BV1344" s="67" t="b">
        <f t="shared" si="2144"/>
        <v>0</v>
      </c>
      <c r="BW1344" s="76" t="str">
        <f>IF($A1343&lt;&gt;"",IF(OR(EE1343&lt;&gt;0,EF1343&lt;&gt;0,#REF!&lt;$BB$3),"",IF(#REF!="LER","07,",IF(#REF!="LOR","12,",IF(#REF!="LEB","12,",IF(#REF!="LOB","08,",IF(#REF!="HER","25,",IF(#REF!="HOR","30,",IF(#REF!="HEB","30,",IF(#REF!="HOB","25,",""))))))))),"")</f>
        <v/>
      </c>
      <c r="BX1344" s="76" t="str">
        <f>IF($A1343&lt;&gt;"",IF(OR(EE1343&lt;&gt;0,EF1343&lt;&gt;0,#REF!&lt;$BB$3),"",IF(#REF!="LER","08,",IF(#REF!="LOR","13,",IF(#REF!="LEB","13,",IF(#REF!="LOB","09,",IF(#REF!="HER","26,",IF(#REF!="HOR","31,",IF(#REF!="HEB","31,",IF(#REF!="HOB","26,",""))))))))),"")</f>
        <v/>
      </c>
      <c r="BY1344" s="76" t="str">
        <f>IF($A1343&lt;&gt;"",IF(OR(EE1343&lt;&gt;0,EF1343&lt;&gt;0,#REF!&lt;$BB$3),"",IF(#REF!="LER","09,",IF(#REF!="LOR","14,",IF(#REF!="LEB","14,",IF(#REF!="LOB","10,",IF(#REF!="HER","27,",IF(#REF!="HOR","32,",IF(#REF!="HEB","32,",IF(#REF!="HOB","27,",""))))))))),"")</f>
        <v/>
      </c>
      <c r="BZ1344" s="76" t="str">
        <f>IF($A1343&lt;&gt;"",IF(OR(EE1343&lt;&gt;0,EF1343&lt;&gt;0,#REF!&lt;$BB$3),"",IF(#REF!="LER","10,",IF(#REF!="LOR","15,",IF(#REF!="LEB","15,",IF(#REF!="LOB","11,",IF(#REF!="HER","28,",IF(#REF!="HOR","33,",IF(#REF!="HEB","33,",IF(#REF!="HOB","28,",""))))))))),"")</f>
        <v/>
      </c>
      <c r="CA1344" s="76" t="str">
        <f>IF($A1343&lt;&gt;"",IF(OR(EE1343&lt;&gt;0,EF1343&lt;&gt;0,#REF!&lt;$BB$3),"",IF(#REF!="LER","12,",IF(#REF!="LOR","16,",IF(#REF!="LEB","16,",IF(#REF!="LOB","13,",IF(#REF!="HER","30,",IF(#REF!="HOR","34,",IF(#REF!="HEB","34,",IF(#REF!="HOB","29,",""))))))))),"")</f>
        <v/>
      </c>
      <c r="CB1344" s="76" t="str">
        <f>IF($A1343&lt;&gt;"",IF(OR(EE1343&lt;&gt;0,EF1343&lt;&gt;0,#REF!&lt;$BB$3),"",IF(#REF!="LER","14,",IF(#REF!="LOR","17,",IF(#REF!="LEB","17,",IF(#REF!="LOB","15,",IF(#REF!="HER","32,",IF(#REF!="HOR","35,",IF(#REF!="HEB","35,",IF(#REF!="HOB","31,",""))))))))),"")</f>
        <v/>
      </c>
      <c r="CC1344" s="76" t="str">
        <f>IF($A1343&lt;&gt;"",IF(OR(EE1343&lt;&gt;0,EF1343&lt;&gt;0,#REF!&lt;$BB$3),"",IF(#REF!="LER","16,",IF(#REF!="LOR","18,",IF(#REF!="LEB","18,",IF(#REF!="LOB","17,",IF(#REF!="HER","34,",IF(#REF!="HOR","36,",IF(#REF!="HEB","36,",IF(#REF!="HOB","33,",""))))))))),"")</f>
        <v/>
      </c>
      <c r="CD1344" s="60" t="b">
        <f t="shared" si="2112"/>
        <v>0</v>
      </c>
      <c r="CE1344" s="60" t="b">
        <f t="shared" si="2113"/>
        <v>0</v>
      </c>
      <c r="CF1344" s="60" t="b">
        <f t="shared" si="2114"/>
        <v>0</v>
      </c>
      <c r="CG1344" s="60" t="b">
        <f t="shared" si="2115"/>
        <v>0</v>
      </c>
      <c r="CH1344" s="60" t="b">
        <f t="shared" si="2116"/>
        <v>0</v>
      </c>
      <c r="CI1344" s="60" t="b">
        <f t="shared" si="2117"/>
        <v>0</v>
      </c>
      <c r="CJ1344" s="60" t="b">
        <f t="shared" si="2118"/>
        <v>0</v>
      </c>
      <c r="CK1344" s="131"/>
      <c r="CL1344" s="131" t="e">
        <f t="shared" si="2145"/>
        <v>#REF!</v>
      </c>
      <c r="CM1344" s="92" t="e">
        <f t="shared" si="2126"/>
        <v>#REF!</v>
      </c>
      <c r="CN1344" s="13" t="e">
        <f t="shared" si="2140"/>
        <v>#REF!</v>
      </c>
      <c r="CO1344" s="11" t="e">
        <f t="shared" si="2119"/>
        <v>#REF!</v>
      </c>
      <c r="CP1344" s="13">
        <f t="shared" si="2138"/>
        <v>0</v>
      </c>
      <c r="CQ1344" s="11">
        <f t="shared" si="2141"/>
        <v>0</v>
      </c>
      <c r="CR1344" s="57">
        <f t="shared" si="2089"/>
        <v>0</v>
      </c>
      <c r="CS1344" s="57">
        <f t="shared" si="2090"/>
        <v>0</v>
      </c>
      <c r="CT1344" s="57">
        <f t="shared" si="2146"/>
        <v>0</v>
      </c>
      <c r="CU1344" s="24"/>
      <c r="CV1344" s="24"/>
      <c r="CW1344" s="24"/>
      <c r="CX1344" s="24"/>
      <c r="CY1344" s="24"/>
      <c r="CZ1344" s="24"/>
      <c r="DA1344" s="24"/>
      <c r="DB1344" s="24"/>
      <c r="DC1344" s="24"/>
      <c r="DD1344" s="64"/>
      <c r="DE1344" s="39"/>
      <c r="DF1344" s="39"/>
      <c r="DG1344" s="39"/>
      <c r="DH1344" s="39"/>
      <c r="DI1344" s="83"/>
      <c r="DJ1344" s="39"/>
      <c r="DK1344" s="22"/>
      <c r="DL1344" s="22"/>
      <c r="DM1344" s="32"/>
      <c r="DN1344" s="22"/>
      <c r="DO1344" s="22"/>
      <c r="DP1344" s="22"/>
      <c r="DQ1344" s="22"/>
      <c r="DR1344" s="22"/>
      <c r="DS1344" s="22"/>
      <c r="DT1344" s="22"/>
      <c r="DU1344" s="22"/>
      <c r="DV1344" s="22"/>
      <c r="DW1344" s="22"/>
      <c r="DX1344" s="22"/>
      <c r="DY1344" s="22"/>
      <c r="DZ1344" s="22"/>
      <c r="EA1344" s="32"/>
      <c r="EB1344" s="22"/>
      <c r="EC1344" s="22"/>
      <c r="EG1344" s="22"/>
      <c r="EH1344"/>
    </row>
    <row r="1345" spans="1:138" s="23" customFormat="1" x14ac:dyDescent="0.2">
      <c r="A1345" s="127"/>
      <c r="B1345" s="61" t="str">
        <f>IF(A1345="","",IF(U1346="","DB",U1346&amp;V1346&amp;W1346&amp;X1346&amp;Y1346&amp;Z1346&amp;AL1346&amp;AM1346&amp;AN1346&amp;AO1346&amp;AP1346&amp;AQ1346&amp;AR1346&amp;#REF!))</f>
        <v/>
      </c>
      <c r="C1345" s="7" t="str">
        <f t="shared" si="2131"/>
        <v/>
      </c>
      <c r="D1345" s="60">
        <f t="shared" si="2137"/>
        <v>0</v>
      </c>
      <c r="E1345" s="7" t="str">
        <f t="shared" si="2088"/>
        <v/>
      </c>
      <c r="F1345" s="72" t="str">
        <f t="shared" si="2142"/>
        <v/>
      </c>
      <c r="G1345" s="73">
        <f t="shared" si="2132"/>
        <v>0</v>
      </c>
      <c r="H1345" s="112">
        <f t="shared" si="2133"/>
        <v>0</v>
      </c>
      <c r="I1345" s="112">
        <f t="shared" si="2134"/>
        <v>0</v>
      </c>
      <c r="J1345" s="74" t="e">
        <f>COUNTIF(#REF!,"E")</f>
        <v>#REF!</v>
      </c>
      <c r="K1345" s="74" t="e">
        <f>COUNTIF(#REF!,"O")</f>
        <v>#REF!</v>
      </c>
      <c r="L1345" s="74" t="e">
        <f t="shared" si="2135"/>
        <v>#REF!</v>
      </c>
      <c r="M1345" s="113" t="e">
        <f t="shared" si="2136"/>
        <v>#REF!</v>
      </c>
      <c r="N1345" s="60"/>
      <c r="O1345" s="61"/>
      <c r="P1345" s="61"/>
      <c r="Q1345" s="61"/>
      <c r="R1345" s="61"/>
      <c r="S1345" s="7"/>
      <c r="T1345" s="67" t="e">
        <f t="shared" si="2120"/>
        <v>#REF!</v>
      </c>
      <c r="U1345" s="76" t="str">
        <f>IF($A1344&lt;&gt;"",IF(OR(CR1344&lt;&gt;0,CS1344&lt;&gt;0,#REF!&lt;$BB$3),"",IF(#REF!="LER","01,",IF(#REF!="LOR","01,",IF(#REF!="LEB","02,",IF(#REF!="LOB","01,",IF(#REF!="HER","19,",IF(#REF!="HOR","19,",IF(#REF!="HEB","20,",IF(#REF!="HOB","19,",""))))))))),"")</f>
        <v/>
      </c>
      <c r="V1345" s="76" t="str">
        <f>IF($A1344&lt;&gt;"",IF(OR(CR1344&lt;&gt;0,CS1344&lt;&gt;0,#REF!&lt;$BB$3),"",IF(#REF!="LER","02,",IF(#REF!="LOR","03,",IF(#REF!="LEB","04,",IF(#REF!="LOB","02,",IF(#REF!="HER","20,",IF(#REF!="HOR","21,",IF(#REF!="HEB","22,",IF(#REF!="HOB","20,",""))))))))),"")</f>
        <v/>
      </c>
      <c r="W1345" s="76" t="str">
        <f>IF($A1344&lt;&gt;"",IF(OR(CR1344&lt;&gt;0,CS1344&lt;&gt;0,#REF!&lt;$BB$3),"",IF(#REF!="LER","03,",IF(#REF!="LOR","05,",IF(#REF!="LEB","06,",IF(#REF!="LOB","03,",IF(#REF!="HER","21,",IF(#REF!="HOR","23,",IF(#REF!="HEB","24,",IF(#REF!="HOB","21,",""))))))))),"")</f>
        <v/>
      </c>
      <c r="X1345" s="76" t="str">
        <f>IF($A1344&lt;&gt;"",IF(OR(CR1344&lt;&gt;0,CS1344&lt;&gt;0,#REF!&lt;$BB$3),"",IF(#REF!="LER","04,",IF(#REF!="LOR","07,",IF(#REF!="LEB","08,",IF(#REF!="LOB","04,",IF(#REF!="HER","22,",IF(#REF!="HOR","25,",IF(#REF!="HEB","26,",IF(#REF!="HOB","22,",""))))))))),"")</f>
        <v/>
      </c>
      <c r="Y1345" s="76" t="str">
        <f>IF($A1344&lt;&gt;"",IF(OR(CR1344&lt;&gt;0,CS1344&lt;&gt;0,#REF!&lt;$BB$3),"",IF(#REF!="LER","05,",IF(#REF!="LOR","09,",IF(#REF!="LEB","10,",IF(#REF!="LOB","05,",IF(#REF!="HER","23,",IF(#REF!="HOR","27,",IF(#REF!="HEB","28,",IF(#REF!="HOB","23,",""))))))))),"")</f>
        <v/>
      </c>
      <c r="Z1345" s="76" t="str">
        <f>IF($A1344&lt;&gt;"",IF(OR(CR1344&lt;&gt;0,CS1344&lt;&gt;0,#REF!&lt;$BB$3),"",IF(#REF!="LER","06,",IF(#REF!="LOR","11,",IF(#REF!="LEB","11,",IF(#REF!="LOB","06,",IF(#REF!="HER","24,",IF(#REF!="HOR","29,",IF(#REF!="HEB","29,",IF(#REF!="HOB","24,",""))))))))),"")</f>
        <v/>
      </c>
      <c r="AA1345" s="131" t="b">
        <f t="shared" si="2091"/>
        <v>0</v>
      </c>
      <c r="AB1345" s="131" t="b">
        <f t="shared" si="2092"/>
        <v>0</v>
      </c>
      <c r="AC1345" s="131" t="b">
        <f t="shared" si="2093"/>
        <v>0</v>
      </c>
      <c r="AD1345" s="131" t="b">
        <f t="shared" si="2094"/>
        <v>0</v>
      </c>
      <c r="AE1345" s="131" t="b">
        <f t="shared" si="2095"/>
        <v>0</v>
      </c>
      <c r="AF1345" s="131" t="b">
        <f t="shared" si="2096"/>
        <v>0</v>
      </c>
      <c r="AG1345" s="131"/>
      <c r="AH1345" s="131" t="e">
        <f t="shared" si="2127"/>
        <v>#REF!</v>
      </c>
      <c r="AI1345" s="60"/>
      <c r="AJ1345" s="60"/>
      <c r="AK1345" s="67" t="b">
        <f t="shared" si="2143"/>
        <v>0</v>
      </c>
      <c r="AL1345" s="76" t="str">
        <f>IF($A1344&lt;&gt;"",IF(OR(CR1344&lt;&gt;0,CS1344&lt;&gt;0,#REF!&lt;$BB$3),"",IF(#REF!="LER","07,",IF(#REF!="LOR","12,",IF(#REF!="LEB","12,",IF(#REF!="LOB","08,",IF(#REF!="HER","25,",IF(#REF!="HOR","30,",IF(#REF!="HEB","30,",IF(#REF!="HOB","25,",""))))))))),"")</f>
        <v/>
      </c>
      <c r="AM1345" s="76" t="str">
        <f>IF($A1344&lt;&gt;"",IF(OR(CR1344&lt;&gt;0,CS1344&lt;&gt;0,#REF!&lt;$BB$3),"",IF(#REF!="LER","08,",IF(#REF!="LOR","13,",IF(#REF!="LEB","13,",IF(#REF!="LOB","09,",IF(#REF!="HER","26,",IF(#REF!="HOR","31,",IF(#REF!="HEB","31,",IF(#REF!="HOB","26,",""))))))))),"")</f>
        <v/>
      </c>
      <c r="AN1345" s="118" t="str">
        <f t="shared" si="2122"/>
        <v/>
      </c>
      <c r="AO1345" s="76" t="str">
        <f>IF($A1344&lt;&gt;"",IF(OR(CR1344&lt;&gt;0,CS1344&lt;&gt;0,#REF!&lt;$BB$3),"",IF(#REF!="LER","10,",IF(#REF!="LOR","15,",IF(#REF!="LEB","15,",IF(#REF!="LOB","11,",IF(#REF!="HER","28,",IF(#REF!="HOR","33,",IF(#REF!="HEB","33,",IF(#REF!="HOB","28,",""))))))))),"")</f>
        <v/>
      </c>
      <c r="AP1345" s="76" t="str">
        <f>IF($A1344&lt;&gt;"",IF(OR(CR1344&lt;&gt;0,CS1344&lt;&gt;0,#REF!&lt;$BB$3),"",IF(#REF!="LER","12,",IF(#REF!="LOR","16,",IF(#REF!="LEB","16,",IF(#REF!="LOB","13,",IF(#REF!="HER","30,",IF(#REF!="HOR","34,",IF(#REF!="HEB","34,",IF(#REF!="HOB","29,",""))))))))),"")</f>
        <v/>
      </c>
      <c r="AQ1345" s="76" t="str">
        <f>IF($A1344&lt;&gt;"",IF(OR(CR1344&lt;&gt;0,CS1344&lt;&gt;0,#REF!&lt;$BB$3),"",IF(#REF!="LER","14,",IF(#REF!="LOR","17,",IF(#REF!="LEB","17,",IF(#REF!="LOB","15,",IF(#REF!="HER","32,",IF(#REF!="HOR","35,",IF(#REF!="HEB","35,",IF(#REF!="HOB","31,",""))))))))),"")</f>
        <v/>
      </c>
      <c r="AR1345" s="76" t="str">
        <f>IF($A1344&lt;&gt;"",IF(OR(CR1344&lt;&gt;0,CS1344&lt;&gt;0,#REF!&lt;$BB$3),"",IF(#REF!="LER","16,",IF(#REF!="LOR","18,",IF(#REF!="LEB","18,",IF(#REF!="LOB","17,",IF(#REF!="HER","34,",IF(#REF!="HOR","36,",IF(#REF!="HEB","36,",IF(#REF!="HOB","33,",""))))))))),"")</f>
        <v/>
      </c>
      <c r="AS1345" s="60" t="b">
        <f t="shared" si="2097"/>
        <v>0</v>
      </c>
      <c r="AT1345" s="60" t="b">
        <f t="shared" si="2098"/>
        <v>0</v>
      </c>
      <c r="AU1345" s="60" t="b">
        <f t="shared" si="2099"/>
        <v>0</v>
      </c>
      <c r="AV1345" s="60" t="b">
        <f t="shared" si="2100"/>
        <v>0</v>
      </c>
      <c r="AW1345" s="60" t="b">
        <f t="shared" si="2101"/>
        <v>0</v>
      </c>
      <c r="AX1345" s="60" t="b">
        <f t="shared" si="2102"/>
        <v>0</v>
      </c>
      <c r="AY1345" s="60" t="b">
        <f t="shared" si="2103"/>
        <v>0</v>
      </c>
      <c r="AZ1345" s="131"/>
      <c r="BA1345" s="131">
        <f t="shared" si="2128"/>
        <v>1</v>
      </c>
      <c r="BB1345" s="13">
        <f t="shared" si="2139"/>
        <v>0</v>
      </c>
      <c r="BC1345" s="11">
        <f t="shared" si="2104"/>
        <v>0</v>
      </c>
      <c r="BD1345" s="67" t="e">
        <f t="shared" si="2123"/>
        <v>#REF!</v>
      </c>
      <c r="BE1345" s="76" t="str">
        <f>IF($A1344&lt;&gt;"",IF(OR(EE1344&lt;&gt;0,EF1344&lt;&gt;0,#REF!&lt;$BB$3),"",IF(#REF!="LER","01,",IF(#REF!="LOR","01,",IF(#REF!="LEB","02,",IF(#REF!="LOB","01,",IF(#REF!="HER","19,",IF(#REF!="HOR","19,",IF(#REF!="HEB","20,",IF(#REF!="HOB","19,",""))))))))),"")</f>
        <v/>
      </c>
      <c r="BF1345" s="76" t="str">
        <f>IF($A1344&lt;&gt;"",IF(OR(EE1344&lt;&gt;0,EF1344&lt;&gt;0,#REF!&lt;$BB$3),"",IF(#REF!="LER","02,",IF(#REF!="LOR","03,",IF(#REF!="LEB","04,",IF(#REF!="LOB","02,",IF(#REF!="HER","20,",IF(#REF!="HOR","21,",IF(#REF!="HEB","22,",IF(#REF!="HOB","20,",""))))))))),"")</f>
        <v/>
      </c>
      <c r="BG1345" s="76" t="str">
        <f>IF($A1344&lt;&gt;"",IF(OR(EE1344&lt;&gt;0,EF1344&lt;&gt;0,#REF!&lt;$BB$3),"",IF(#REF!="LER","03,",IF(#REF!="LOR","05,",IF(#REF!="LEB","06,",IF(#REF!="LOB","03,",IF(#REF!="HER","21,",IF(#REF!="HOR","23,",IF(#REF!="HEB","24,",IF(#REF!="HOB","21,",""))))))))),"")</f>
        <v/>
      </c>
      <c r="BH1345" s="76" t="str">
        <f>IF($A1344&lt;&gt;"",IF(OR(EE1344&lt;&gt;0,EF1344&lt;&gt;0,#REF!&lt;$BB$3),"",IF(#REF!="LER","04,",IF(#REF!="LOR","07,",IF(#REF!="LEB","08,",IF(#REF!="LOB","04,",IF(#REF!="HER","22,",IF(#REF!="HOR","25,",IF(#REF!="HEB","26,",IF(#REF!="HOB","22,",""))))))))),"")</f>
        <v/>
      </c>
      <c r="BI1345" s="76" t="str">
        <f>IF($A1344&lt;&gt;"",IF(OR(EE1344&lt;&gt;0,EF1344&lt;&gt;0,#REF!&lt;$BB$3),"",IF(#REF!="LER","05,",IF(#REF!="LOR","09,",IF(#REF!="LEB","10,",IF(#REF!="LOB","05,",IF(#REF!="HER","23,",IF(#REF!="HOR","27,",IF(#REF!="HEB","28,",IF(#REF!="HOB","23,",""))))))))),"")</f>
        <v/>
      </c>
      <c r="BJ1345" s="76" t="str">
        <f>IF($A1344&lt;&gt;"",IF(OR(EE1344&lt;&gt;0,EF1344&lt;&gt;0,#REF!&lt;$BB$3),"",IF(#REF!="LER","06,",IF(#REF!="LOR","11,",IF(#REF!="LEB","11,",IF(#REF!="LOB","06,",IF(#REF!="HER","24,",IF(#REF!="HOR","29,",IF(#REF!="HEB","29,",IF(#REF!="HOB","24,",""))))))))),"")</f>
        <v/>
      </c>
      <c r="BK1345" s="131" t="b">
        <f t="shared" si="2106"/>
        <v>0</v>
      </c>
      <c r="BL1345" s="131" t="b">
        <f t="shared" si="2107"/>
        <v>0</v>
      </c>
      <c r="BM1345" s="131" t="b">
        <f t="shared" si="2108"/>
        <v>0</v>
      </c>
      <c r="BN1345" s="131" t="b">
        <f t="shared" si="2109"/>
        <v>0</v>
      </c>
      <c r="BO1345" s="131" t="b">
        <f t="shared" si="2110"/>
        <v>0</v>
      </c>
      <c r="BP1345" s="131" t="b">
        <f t="shared" si="2111"/>
        <v>0</v>
      </c>
      <c r="BQ1345" s="131"/>
      <c r="BR1345" s="131" t="e">
        <f t="shared" si="2129"/>
        <v>#REF!</v>
      </c>
      <c r="BS1345" s="92">
        <f t="shared" si="2125"/>
        <v>0</v>
      </c>
      <c r="BT1345" s="60"/>
      <c r="BU1345" s="60"/>
      <c r="BV1345" s="67" t="b">
        <f t="shared" si="2144"/>
        <v>0</v>
      </c>
      <c r="BW1345" s="76" t="str">
        <f>IF($A1344&lt;&gt;"",IF(OR(EE1344&lt;&gt;0,EF1344&lt;&gt;0,#REF!&lt;$BB$3),"",IF(#REF!="LER","07,",IF(#REF!="LOR","12,",IF(#REF!="LEB","12,",IF(#REF!="LOB","08,",IF(#REF!="HER","25,",IF(#REF!="HOR","30,",IF(#REF!="HEB","30,",IF(#REF!="HOB","25,",""))))))))),"")</f>
        <v/>
      </c>
      <c r="BX1345" s="76" t="str">
        <f>IF($A1344&lt;&gt;"",IF(OR(EE1344&lt;&gt;0,EF1344&lt;&gt;0,#REF!&lt;$BB$3),"",IF(#REF!="LER","08,",IF(#REF!="LOR","13,",IF(#REF!="LEB","13,",IF(#REF!="LOB","09,",IF(#REF!="HER","26,",IF(#REF!="HOR","31,",IF(#REF!="HEB","31,",IF(#REF!="HOB","26,",""))))))))),"")</f>
        <v/>
      </c>
      <c r="BY1345" s="76" t="str">
        <f>IF($A1344&lt;&gt;"",IF(OR(EE1344&lt;&gt;0,EF1344&lt;&gt;0,#REF!&lt;$BB$3),"",IF(#REF!="LER","09,",IF(#REF!="LOR","14,",IF(#REF!="LEB","14,",IF(#REF!="LOB","10,",IF(#REF!="HER","27,",IF(#REF!="HOR","32,",IF(#REF!="HEB","32,",IF(#REF!="HOB","27,",""))))))))),"")</f>
        <v/>
      </c>
      <c r="BZ1345" s="76" t="str">
        <f>IF($A1344&lt;&gt;"",IF(OR(EE1344&lt;&gt;0,EF1344&lt;&gt;0,#REF!&lt;$BB$3),"",IF(#REF!="LER","10,",IF(#REF!="LOR","15,",IF(#REF!="LEB","15,",IF(#REF!="LOB","11,",IF(#REF!="HER","28,",IF(#REF!="HOR","33,",IF(#REF!="HEB","33,",IF(#REF!="HOB","28,",""))))))))),"")</f>
        <v/>
      </c>
      <c r="CA1345" s="76" t="str">
        <f>IF($A1344&lt;&gt;"",IF(OR(EE1344&lt;&gt;0,EF1344&lt;&gt;0,#REF!&lt;$BB$3),"",IF(#REF!="LER","12,",IF(#REF!="LOR","16,",IF(#REF!="LEB","16,",IF(#REF!="LOB","13,",IF(#REF!="HER","30,",IF(#REF!="HOR","34,",IF(#REF!="HEB","34,",IF(#REF!="HOB","29,",""))))))))),"")</f>
        <v/>
      </c>
      <c r="CB1345" s="76" t="str">
        <f>IF($A1344&lt;&gt;"",IF(OR(EE1344&lt;&gt;0,EF1344&lt;&gt;0,#REF!&lt;$BB$3),"",IF(#REF!="LER","14,",IF(#REF!="LOR","17,",IF(#REF!="LEB","17,",IF(#REF!="LOB","15,",IF(#REF!="HER","32,",IF(#REF!="HOR","35,",IF(#REF!="HEB","35,",IF(#REF!="HOB","31,",""))))))))),"")</f>
        <v/>
      </c>
      <c r="CC1345" s="76" t="str">
        <f>IF($A1344&lt;&gt;"",IF(OR(EE1344&lt;&gt;0,EF1344&lt;&gt;0,#REF!&lt;$BB$3),"",IF(#REF!="LER","16,",IF(#REF!="LOR","18,",IF(#REF!="LEB","18,",IF(#REF!="LOB","17,",IF(#REF!="HER","34,",IF(#REF!="HOR","36,",IF(#REF!="HEB","36,",IF(#REF!="HOB","33,",""))))))))),"")</f>
        <v/>
      </c>
      <c r="CD1345" s="60" t="b">
        <f t="shared" si="2112"/>
        <v>0</v>
      </c>
      <c r="CE1345" s="60" t="b">
        <f t="shared" si="2113"/>
        <v>0</v>
      </c>
      <c r="CF1345" s="60" t="b">
        <f t="shared" si="2114"/>
        <v>0</v>
      </c>
      <c r="CG1345" s="60" t="b">
        <f t="shared" si="2115"/>
        <v>0</v>
      </c>
      <c r="CH1345" s="60" t="b">
        <f t="shared" si="2116"/>
        <v>0</v>
      </c>
      <c r="CI1345" s="60" t="b">
        <f t="shared" si="2117"/>
        <v>0</v>
      </c>
      <c r="CJ1345" s="60" t="b">
        <f t="shared" si="2118"/>
        <v>0</v>
      </c>
      <c r="CK1345" s="131"/>
      <c r="CL1345" s="131" t="e">
        <f t="shared" si="2145"/>
        <v>#REF!</v>
      </c>
      <c r="CM1345" s="92" t="e">
        <f t="shared" si="2126"/>
        <v>#REF!</v>
      </c>
      <c r="CN1345" s="13" t="e">
        <f t="shared" si="2140"/>
        <v>#REF!</v>
      </c>
      <c r="CO1345" s="11" t="e">
        <f t="shared" si="2119"/>
        <v>#REF!</v>
      </c>
      <c r="CP1345" s="13">
        <f t="shared" si="2138"/>
        <v>0</v>
      </c>
      <c r="CQ1345" s="11">
        <f t="shared" si="2141"/>
        <v>0</v>
      </c>
      <c r="CR1345" s="57">
        <f t="shared" si="2089"/>
        <v>0</v>
      </c>
      <c r="CS1345" s="57">
        <f t="shared" si="2090"/>
        <v>0</v>
      </c>
      <c r="CT1345" s="57">
        <f t="shared" si="2146"/>
        <v>0</v>
      </c>
      <c r="CU1345" s="24"/>
      <c r="CV1345" s="24"/>
      <c r="CW1345" s="24"/>
      <c r="CX1345" s="24"/>
      <c r="CY1345" s="24"/>
      <c r="CZ1345" s="24"/>
      <c r="DA1345" s="24"/>
      <c r="DB1345" s="24"/>
      <c r="DC1345" s="24"/>
      <c r="DD1345" s="64"/>
      <c r="DE1345" s="39"/>
      <c r="DF1345" s="39"/>
      <c r="DG1345" s="39"/>
      <c r="DH1345" s="39"/>
      <c r="DI1345" s="83"/>
      <c r="DJ1345" s="39"/>
      <c r="DK1345" s="22"/>
      <c r="DL1345" s="22"/>
      <c r="DM1345" s="32"/>
      <c r="DN1345" s="22"/>
      <c r="DO1345" s="22"/>
      <c r="DP1345" s="22"/>
      <c r="DQ1345" s="22"/>
      <c r="DR1345" s="22"/>
      <c r="DS1345" s="22"/>
      <c r="DT1345" s="22"/>
      <c r="DU1345" s="22"/>
      <c r="DV1345" s="22"/>
      <c r="DW1345" s="22"/>
      <c r="DX1345" s="22"/>
      <c r="DY1345" s="22"/>
      <c r="DZ1345" s="22"/>
      <c r="EA1345" s="32"/>
      <c r="EB1345" s="22"/>
      <c r="EC1345" s="22"/>
      <c r="EG1345" s="22"/>
      <c r="EH1345"/>
    </row>
    <row r="1346" spans="1:138" s="23" customFormat="1" x14ac:dyDescent="0.2">
      <c r="A1346" s="127"/>
      <c r="B1346" s="61" t="str">
        <f>IF(A1346="","",IF(U1347="","DB",U1347&amp;V1347&amp;W1347&amp;X1347&amp;Y1347&amp;Z1347&amp;AL1347&amp;AM1347&amp;AN1347&amp;AO1347&amp;AP1347&amp;AQ1347&amp;AR1347&amp;#REF!))</f>
        <v/>
      </c>
      <c r="C1346" s="7" t="str">
        <f t="shared" si="2131"/>
        <v/>
      </c>
      <c r="D1346" s="60">
        <f t="shared" si="2137"/>
        <v>0</v>
      </c>
      <c r="E1346" s="7" t="str">
        <f t="shared" si="2088"/>
        <v/>
      </c>
      <c r="F1346" s="72" t="str">
        <f t="shared" si="2142"/>
        <v/>
      </c>
      <c r="G1346" s="73">
        <f t="shared" si="2132"/>
        <v>0</v>
      </c>
      <c r="H1346" s="112">
        <f t="shared" si="2133"/>
        <v>0</v>
      </c>
      <c r="I1346" s="112">
        <f t="shared" si="2134"/>
        <v>0</v>
      </c>
      <c r="J1346" s="74" t="e">
        <f>COUNTIF(#REF!,"E")</f>
        <v>#REF!</v>
      </c>
      <c r="K1346" s="74" t="e">
        <f>COUNTIF(#REF!,"O")</f>
        <v>#REF!</v>
      </c>
      <c r="L1346" s="74" t="e">
        <f t="shared" si="2135"/>
        <v>#REF!</v>
      </c>
      <c r="M1346" s="113" t="e">
        <f t="shared" si="2136"/>
        <v>#REF!</v>
      </c>
      <c r="N1346" s="60"/>
      <c r="O1346" s="61"/>
      <c r="P1346" s="61"/>
      <c r="Q1346" s="61"/>
      <c r="R1346" s="61"/>
      <c r="S1346" s="7"/>
      <c r="T1346" s="67" t="e">
        <f t="shared" si="2120"/>
        <v>#REF!</v>
      </c>
      <c r="U1346" s="76" t="str">
        <f>IF($A1345&lt;&gt;"",IF(OR(CR1345&lt;&gt;0,CS1345&lt;&gt;0,$BB$3&gt;0),"",IF(#REF!="LER","01,",IF(#REF!="LOR","01,",IF(#REF!="LEB","02,",IF(#REF!="LOB","01,",IF(#REF!="HER","19,",IF(#REF!="HOR","19,",IF(#REF!="HEB","20,",IF(#REF!="HOB","19,",""))))))))),"")</f>
        <v/>
      </c>
      <c r="V1346" s="76" t="str">
        <f>IF($A1345&lt;&gt;"",IF(OR(CR1345&lt;&gt;0,CS1345&lt;&gt;0,$BB$3&gt;0),"",IF(#REF!="LER","02,",IF(#REF!="LOR","03,",IF(#REF!="LEB","04,",IF(#REF!="LOB","02,",IF(#REF!="HER","20,",IF(#REF!="HOR","21,",IF(#REF!="HEB","22,",IF(#REF!="HOB","20,",""))))))))),"")</f>
        <v/>
      </c>
      <c r="W1346" s="76" t="str">
        <f>IF($A1345&lt;&gt;"",IF(OR(CR1345&lt;&gt;0,CS1345&lt;&gt;0,$BB$3&gt;0),"",IF(#REF!="LER","03,",IF(#REF!="LOR","05,",IF(#REF!="LEB","06,",IF(#REF!="LOB","03,",IF(#REF!="HER","21,",IF(#REF!="HOR","23,",IF(#REF!="HEB","24,",IF(#REF!="HOB","21,",""))))))))),"")</f>
        <v/>
      </c>
      <c r="X1346" s="76" t="str">
        <f>IF($A1345&lt;&gt;"",IF(OR(CR1345&lt;&gt;0,CS1345&lt;&gt;0,$BB$3&gt;0),"",IF(#REF!="LER","04,",IF(#REF!="LOR","07,",IF(#REF!="LEB","08,",IF(#REF!="LOB","04,",IF(#REF!="HER","22,",IF(#REF!="HOR","25,",IF(#REF!="HEB","26,",IF(#REF!="HOB","22,",""))))))))),"")</f>
        <v/>
      </c>
      <c r="Y1346" s="76" t="str">
        <f>IF($A1345&lt;&gt;"",IF(OR(CR1345&lt;&gt;0,CS1345&lt;&gt;0,$BB$3&gt;0),"",IF(#REF!="LER","05,",IF(#REF!="LOR","09,",IF(#REF!="LEB","10,",IF(#REF!="LOB","05,",IF(#REF!="HER","23,",IF(#REF!="HOR","27,",IF(#REF!="HEB","28,",IF(#REF!="HOB","23,",""))))))))),"")</f>
        <v/>
      </c>
      <c r="Z1346" s="76" t="str">
        <f>IF($A1345&lt;&gt;"",IF(OR(CR1345&lt;&gt;0,CS1345&lt;&gt;0,$BB$3&gt;0),"",IF(#REF!="LER","06,",IF(#REF!="LOR","11,",IF(#REF!="LEB","11,",IF(#REF!="LOB","06,",IF(#REF!="HER","24,",IF(#REF!="HOR","29,",IF(#REF!="HEB","29,",IF(#REF!="HOB","24,",""))))))))),"")</f>
        <v/>
      </c>
      <c r="AA1346" s="131" t="b">
        <f t="shared" si="2091"/>
        <v>0</v>
      </c>
      <c r="AB1346" s="131" t="b">
        <f t="shared" si="2092"/>
        <v>0</v>
      </c>
      <c r="AC1346" s="131" t="b">
        <f t="shared" si="2093"/>
        <v>0</v>
      </c>
      <c r="AD1346" s="131" t="b">
        <f t="shared" si="2094"/>
        <v>0</v>
      </c>
      <c r="AE1346" s="131" t="b">
        <f t="shared" si="2095"/>
        <v>0</v>
      </c>
      <c r="AF1346" s="131" t="b">
        <f t="shared" si="2096"/>
        <v>0</v>
      </c>
      <c r="AG1346" s="131"/>
      <c r="AH1346" s="131" t="e">
        <f t="shared" si="2127"/>
        <v>#REF!</v>
      </c>
      <c r="AI1346" s="60"/>
      <c r="AJ1346" s="60"/>
      <c r="AK1346" s="67" t="b">
        <f t="shared" si="2143"/>
        <v>0</v>
      </c>
      <c r="AL1346" s="76" t="str">
        <f>IF($A1345&lt;&gt;"",IF(OR(CR1345&lt;&gt;0,CS1345&lt;&gt;0,$BB$3&gt;0),"",IF(#REF!="LER","07,",IF(#REF!="LOR","12,",IF(#REF!="LEB","12,",IF(#REF!="LOB","08,",IF(#REF!="HER","25,",IF(#REF!="HOR","30,",IF(#REF!="HEB","30,",IF(#REF!="HOB","25,",""))))))))),"")</f>
        <v/>
      </c>
      <c r="AM1346" s="76" t="str">
        <f>IF($A1345&lt;&gt;"",IF(OR(CR1345&lt;&gt;0,CS1345&lt;&gt;0,$BB$3&gt;0),"",IF(#REF!="LER","08,",IF(#REF!="LOR","13,",IF(#REF!="LEB","13,",IF(#REF!="LOB","09,",IF(#REF!="HER","26,",IF(#REF!="HOR","31,",IF(#REF!="HEB","31,",IF(#REF!="HOB","26,",""))))))))),"")</f>
        <v/>
      </c>
      <c r="AN1346" s="118" t="str">
        <f t="shared" si="2122"/>
        <v/>
      </c>
      <c r="AO1346" s="76" t="str">
        <f>IF($A1345&lt;&gt;"",IF(OR(CR1345&lt;&gt;0,CS1345&lt;&gt;0,$BB$3&gt;0),"",IF(#REF!="LER","10,",IF(#REF!="LOR","15,",IF(#REF!="LEB","15,",IF(#REF!="LOB","11,",IF(#REF!="HER","28,",IF(#REF!="HOR","33,",IF(#REF!="HEB","33,",IF(#REF!="HOB","28,",""))))))))),"")</f>
        <v/>
      </c>
      <c r="AP1346" s="76" t="str">
        <f>IF($A1345&lt;&gt;"",IF(OR(CR1345&lt;&gt;0,CS1345&lt;&gt;0,$BB$3&gt;0),"",IF(#REF!="LER","12,",IF(#REF!="LOR","16,",IF(#REF!="LEB","16,",IF(#REF!="LOB","13,",IF(#REF!="HER","30,",IF(#REF!="HOR","34,",IF(#REF!="HEB","34,",IF(#REF!="HOB","29,",""))))))))),"")</f>
        <v/>
      </c>
      <c r="AQ1346" s="76" t="str">
        <f>IF($A1345&lt;&gt;"",IF(OR(CR1345&lt;&gt;0,CS1345&lt;&gt;0,$BB$3&gt;0),"",IF(#REF!="LER","14,",IF(#REF!="LOR","17,",IF(#REF!="LEB","17,",IF(#REF!="LOB","15,",IF(#REF!="HER","32,",IF(#REF!="HOR","35,",IF(#REF!="HEB","35,",IF(#REF!="HOB","31,",""))))))))),"")</f>
        <v/>
      </c>
      <c r="AR1346" s="76" t="str">
        <f>IF($A1345&lt;&gt;"",IF(OR(CR1345&lt;&gt;0,CS1345&lt;&gt;0,$BB$3&gt;0),"",IF(#REF!="LER","16,",IF(#REF!="LOR","18,",IF(#REF!="LEB","18,",IF(#REF!="LOB","17,",IF(#REF!="HER","34,",IF(#REF!="HOR","36,",IF(#REF!="HEB","36,",IF(#REF!="HOB","33,",""))))))))),"")</f>
        <v/>
      </c>
      <c r="AS1346" s="60" t="b">
        <f t="shared" si="2097"/>
        <v>0</v>
      </c>
      <c r="AT1346" s="60" t="b">
        <f t="shared" si="2098"/>
        <v>0</v>
      </c>
      <c r="AU1346" s="60" t="b">
        <f t="shared" si="2099"/>
        <v>0</v>
      </c>
      <c r="AV1346" s="60" t="b">
        <f t="shared" si="2100"/>
        <v>0</v>
      </c>
      <c r="AW1346" s="60" t="b">
        <f t="shared" si="2101"/>
        <v>0</v>
      </c>
      <c r="AX1346" s="60" t="b">
        <f t="shared" si="2102"/>
        <v>0</v>
      </c>
      <c r="AY1346" s="60" t="b">
        <f t="shared" si="2103"/>
        <v>0</v>
      </c>
      <c r="AZ1346" s="131"/>
      <c r="BA1346" s="131">
        <f t="shared" si="2128"/>
        <v>1</v>
      </c>
      <c r="BB1346" s="13">
        <f t="shared" si="2139"/>
        <v>0</v>
      </c>
      <c r="BC1346" s="11">
        <f t="shared" si="2104"/>
        <v>0</v>
      </c>
      <c r="BD1346" s="67" t="e">
        <f t="shared" si="2123"/>
        <v>#REF!</v>
      </c>
      <c r="BE1346" s="76" t="str">
        <f>IF($A1345&lt;&gt;"",IF(OR(EE1345&lt;&gt;0,EF1345&lt;&gt;0,$BB$3&gt;0),"",IF(#REF!="LER","01,",IF(#REF!="LOR","01,",IF(#REF!="LEB","02,",IF(#REF!="LOB","01,",IF(#REF!="HER","19,",IF(#REF!="HOR","19,",IF(#REF!="HEB","20,",IF(#REF!="HOB","19,",""))))))))),"")</f>
        <v/>
      </c>
      <c r="BF1346" s="76" t="str">
        <f>IF($A1345&lt;&gt;"",IF(OR(EE1345&lt;&gt;0,EF1345&lt;&gt;0,$BB$3&gt;0),"",IF(#REF!="LER","02,",IF(#REF!="LOR","03,",IF(#REF!="LEB","04,",IF(#REF!="LOB","02,",IF(#REF!="HER","20,",IF(#REF!="HOR","21,",IF(#REF!="HEB","22,",IF(#REF!="HOB","20,",""))))))))),"")</f>
        <v/>
      </c>
      <c r="BG1346" s="76" t="str">
        <f>IF($A1345&lt;&gt;"",IF(OR(EE1345&lt;&gt;0,EF1345&lt;&gt;0,$BB$3&gt;0),"",IF(#REF!="LER","03,",IF(#REF!="LOR","05,",IF(#REF!="LEB","06,",IF(#REF!="LOB","03,",IF(#REF!="HER","21,",IF(#REF!="HOR","23,",IF(#REF!="HEB","24,",IF(#REF!="HOB","21,",""))))))))),"")</f>
        <v/>
      </c>
      <c r="BH1346" s="76" t="str">
        <f>IF($A1345&lt;&gt;"",IF(OR(EE1345&lt;&gt;0,EF1345&lt;&gt;0,$BB$3&gt;0),"",IF(#REF!="LER","04,",IF(#REF!="LOR","07,",IF(#REF!="LEB","08,",IF(#REF!="LOB","04,",IF(#REF!="HER","22,",IF(#REF!="HOR","25,",IF(#REF!="HEB","26,",IF(#REF!="HOB","22,",""))))))))),"")</f>
        <v/>
      </c>
      <c r="BI1346" s="76" t="str">
        <f>IF($A1345&lt;&gt;"",IF(OR(EE1345&lt;&gt;0,EF1345&lt;&gt;0,$BB$3&gt;0),"",IF(#REF!="LER","05,",IF(#REF!="LOR","09,",IF(#REF!="LEB","10,",IF(#REF!="LOB","05,",IF(#REF!="HER","23,",IF(#REF!="HOR","27,",IF(#REF!="HEB","28,",IF(#REF!="HOB","23,",""))))))))),"")</f>
        <v/>
      </c>
      <c r="BJ1346" s="76" t="str">
        <f>IF($A1345&lt;&gt;"",IF(OR(EE1345&lt;&gt;0,EF1345&lt;&gt;0,$BB$3&gt;0),"",IF(#REF!="LER","06,",IF(#REF!="LOR","11,",IF(#REF!="LEB","11,",IF(#REF!="LOB","06,",IF(#REF!="HER","24,",IF(#REF!="HOR","29,",IF(#REF!="HEB","29,",IF(#REF!="HOB","24,",""))))))))),"")</f>
        <v/>
      </c>
      <c r="BK1346" s="131" t="b">
        <f t="shared" si="2106"/>
        <v>0</v>
      </c>
      <c r="BL1346" s="131" t="b">
        <f t="shared" si="2107"/>
        <v>0</v>
      </c>
      <c r="BM1346" s="131" t="b">
        <f t="shared" si="2108"/>
        <v>0</v>
      </c>
      <c r="BN1346" s="131" t="b">
        <f t="shared" si="2109"/>
        <v>0</v>
      </c>
      <c r="BO1346" s="131" t="b">
        <f t="shared" si="2110"/>
        <v>0</v>
      </c>
      <c r="BP1346" s="131" t="b">
        <f t="shared" si="2111"/>
        <v>0</v>
      </c>
      <c r="BQ1346" s="131"/>
      <c r="BR1346" s="131" t="e">
        <f t="shared" si="2129"/>
        <v>#REF!</v>
      </c>
      <c r="BS1346" s="92">
        <f t="shared" si="2125"/>
        <v>0</v>
      </c>
      <c r="BT1346" s="60"/>
      <c r="BU1346" s="60"/>
      <c r="BV1346" s="67" t="b">
        <f t="shared" si="2144"/>
        <v>0</v>
      </c>
      <c r="BW1346" s="76" t="str">
        <f>IF($A1345&lt;&gt;"",IF(OR(EE1345&lt;&gt;0,EF1345&lt;&gt;0,$BB$3&gt;0),"",IF(#REF!="LER","07,",IF(#REF!="LOR","12,",IF(#REF!="LEB","12,",IF(#REF!="LOB","08,",IF(#REF!="HER","25,",IF(#REF!="HOR","30,",IF(#REF!="HEB","30,",IF(#REF!="HOB","25,",""))))))))),"")</f>
        <v/>
      </c>
      <c r="BX1346" s="76" t="str">
        <f>IF($A1345&lt;&gt;"",IF(OR(EE1345&lt;&gt;0,EF1345&lt;&gt;0,$BB$3&gt;0),"",IF(#REF!="LER","08,",IF(#REF!="LOR","13,",IF(#REF!="LEB","13,",IF(#REF!="LOB","09,",IF(#REF!="HER","26,",IF(#REF!="HOR","31,",IF(#REF!="HEB","31,",IF(#REF!="HOB","26,",""))))))))),"")</f>
        <v/>
      </c>
      <c r="BY1346" s="76" t="str">
        <f>IF($A1345&lt;&gt;"",IF(OR(EE1345&lt;&gt;0,EF1345&lt;&gt;0,$BB$3&gt;0),"",IF(#REF!="LER","09,",IF(#REF!="LOR","14,",IF(#REF!="LEB","14,",IF(#REF!="LOB","10,",IF(#REF!="HER","27,",IF(#REF!="HOR","32,",IF(#REF!="HEB","32,",IF(#REF!="HOB","27,",""))))))))),"")</f>
        <v/>
      </c>
      <c r="BZ1346" s="76" t="str">
        <f>IF($A1345&lt;&gt;"",IF(OR(EE1345&lt;&gt;0,EF1345&lt;&gt;0,$BB$3&gt;0),"",IF(#REF!="LER","10,",IF(#REF!="LOR","15,",IF(#REF!="LEB","15,",IF(#REF!="LOB","11,",IF(#REF!="HER","28,",IF(#REF!="HOR","33,",IF(#REF!="HEB","33,",IF(#REF!="HOB","28,",""))))))))),"")</f>
        <v/>
      </c>
      <c r="CA1346" s="76" t="str">
        <f>IF($A1345&lt;&gt;"",IF(OR(EE1345&lt;&gt;0,EF1345&lt;&gt;0,$BB$3&gt;0),"",IF(#REF!="LER","12,",IF(#REF!="LOR","16,",IF(#REF!="LEB","16,",IF(#REF!="LOB","13,",IF(#REF!="HER","30,",IF(#REF!="HOR","34,",IF(#REF!="HEB","34,",IF(#REF!="HOB","29,",""))))))))),"")</f>
        <v/>
      </c>
      <c r="CB1346" s="76" t="str">
        <f>IF($A1345&lt;&gt;"",IF(OR(EE1345&lt;&gt;0,EF1345&lt;&gt;0,$BB$3&gt;0),"",IF(#REF!="LER","14,",IF(#REF!="LOR","17,",IF(#REF!="LEB","17,",IF(#REF!="LOB","15,",IF(#REF!="HER","32,",IF(#REF!="HOR","35,",IF(#REF!="HEB","35,",IF(#REF!="HOB","31,",""))))))))),"")</f>
        <v/>
      </c>
      <c r="CC1346" s="76" t="str">
        <f>IF($A1345&lt;&gt;"",IF(OR(EE1345&lt;&gt;0,EF1345&lt;&gt;0,$BB$3&gt;0),"",IF(#REF!="LER","16,",IF(#REF!="LOR","18,",IF(#REF!="LEB","18,",IF(#REF!="LOB","17,",IF(#REF!="HER","34,",IF(#REF!="HOR","36,",IF(#REF!="HEB","36,",IF(#REF!="HOB","33,",""))))))))),"")</f>
        <v/>
      </c>
      <c r="CD1346" s="60" t="b">
        <f t="shared" si="2112"/>
        <v>0</v>
      </c>
      <c r="CE1346" s="60" t="b">
        <f t="shared" si="2113"/>
        <v>0</v>
      </c>
      <c r="CF1346" s="60" t="b">
        <f t="shared" si="2114"/>
        <v>0</v>
      </c>
      <c r="CG1346" s="60" t="b">
        <f t="shared" si="2115"/>
        <v>0</v>
      </c>
      <c r="CH1346" s="60" t="b">
        <f t="shared" si="2116"/>
        <v>0</v>
      </c>
      <c r="CI1346" s="60" t="b">
        <f t="shared" si="2117"/>
        <v>0</v>
      </c>
      <c r="CJ1346" s="60" t="b">
        <f t="shared" si="2118"/>
        <v>0</v>
      </c>
      <c r="CK1346" s="131"/>
      <c r="CL1346" s="131" t="e">
        <f t="shared" si="2145"/>
        <v>#REF!</v>
      </c>
      <c r="CM1346" s="92" t="e">
        <f t="shared" si="2126"/>
        <v>#REF!</v>
      </c>
      <c r="CN1346" s="13" t="e">
        <f t="shared" si="2140"/>
        <v>#REF!</v>
      </c>
      <c r="CO1346" s="11" t="e">
        <f t="shared" si="2119"/>
        <v>#REF!</v>
      </c>
      <c r="CP1346" s="13">
        <f t="shared" si="2138"/>
        <v>0</v>
      </c>
      <c r="CQ1346" s="11">
        <f t="shared" si="2141"/>
        <v>0</v>
      </c>
      <c r="CR1346" s="57">
        <f t="shared" si="2089"/>
        <v>0</v>
      </c>
      <c r="CS1346" s="57">
        <f t="shared" si="2090"/>
        <v>0</v>
      </c>
      <c r="CT1346" s="57">
        <f t="shared" si="2146"/>
        <v>0</v>
      </c>
      <c r="CU1346" s="24"/>
      <c r="CV1346" s="24"/>
      <c r="CW1346" s="24"/>
      <c r="CX1346" s="24"/>
      <c r="CY1346" s="24"/>
      <c r="CZ1346" s="24"/>
      <c r="DA1346" s="24"/>
      <c r="DB1346" s="24"/>
      <c r="DC1346" s="24"/>
      <c r="DD1346" s="64"/>
      <c r="DE1346" s="39"/>
      <c r="DF1346" s="39"/>
      <c r="DG1346" s="39"/>
      <c r="DH1346" s="39"/>
      <c r="DI1346" s="83"/>
      <c r="DJ1346" s="39"/>
      <c r="DK1346" s="22"/>
      <c r="DL1346" s="22"/>
      <c r="DM1346" s="32"/>
      <c r="DN1346" s="22"/>
      <c r="DO1346" s="22"/>
      <c r="DP1346" s="22"/>
      <c r="DQ1346" s="22"/>
      <c r="DR1346" s="22"/>
      <c r="DS1346" s="22"/>
      <c r="DT1346" s="22"/>
      <c r="DU1346" s="22"/>
      <c r="DV1346" s="22"/>
      <c r="DW1346" s="22"/>
      <c r="DX1346" s="22"/>
      <c r="DY1346" s="22"/>
      <c r="DZ1346" s="22"/>
      <c r="EA1346" s="32"/>
      <c r="EB1346" s="22"/>
      <c r="EC1346" s="22"/>
      <c r="EG1346" s="22"/>
      <c r="EH1346"/>
    </row>
    <row r="1347" spans="1:138" s="23" customFormat="1" x14ac:dyDescent="0.2">
      <c r="A1347" s="127"/>
      <c r="B1347" s="61" t="str">
        <f>IF(A1347="","",IF(U1348="","DB",U1348&amp;V1348&amp;W1348&amp;X1348&amp;Y1348&amp;Z1348&amp;AL1348&amp;AM1348&amp;AN1348&amp;AO1348&amp;AP1348&amp;AQ1348&amp;AR1348&amp;#REF!))</f>
        <v/>
      </c>
      <c r="C1347" s="7" t="str">
        <f t="shared" si="2131"/>
        <v/>
      </c>
      <c r="D1347" s="60">
        <f t="shared" si="2137"/>
        <v>0</v>
      </c>
      <c r="E1347" s="7" t="str">
        <f t="shared" si="2088"/>
        <v/>
      </c>
      <c r="F1347" s="72" t="str">
        <f t="shared" si="2142"/>
        <v/>
      </c>
      <c r="G1347" s="73">
        <f t="shared" si="2132"/>
        <v>0</v>
      </c>
      <c r="H1347" s="112">
        <f t="shared" si="2133"/>
        <v>0</v>
      </c>
      <c r="I1347" s="112">
        <f t="shared" si="2134"/>
        <v>0</v>
      </c>
      <c r="J1347" s="74" t="e">
        <f>COUNTIF(#REF!,"E")</f>
        <v>#REF!</v>
      </c>
      <c r="K1347" s="74" t="e">
        <f>COUNTIF(#REF!,"O")</f>
        <v>#REF!</v>
      </c>
      <c r="L1347" s="74" t="e">
        <f t="shared" si="2135"/>
        <v>#REF!</v>
      </c>
      <c r="M1347" s="113" t="e">
        <f t="shared" si="2136"/>
        <v>#REF!</v>
      </c>
      <c r="N1347" s="60"/>
      <c r="O1347" s="61"/>
      <c r="P1347" s="61"/>
      <c r="Q1347" s="61"/>
      <c r="R1347" s="61"/>
      <c r="S1347" s="7"/>
      <c r="T1347" s="67" t="e">
        <f t="shared" si="2120"/>
        <v>#REF!</v>
      </c>
      <c r="U1347" s="76" t="str">
        <f>IF($A1346&lt;&gt;"",IF(OR(CR1346&lt;&gt;0,CS1346&lt;&gt;0,#REF!&lt;$BB$3),"",IF(#REF!="LER","01,",IF(#REF!="LOR","01,",IF(#REF!="LEB","02,",IF(#REF!="LOB","01,",IF(#REF!="HER","19,",IF(#REF!="HOR","19,",IF(#REF!="HEB","20,",IF(#REF!="HOB","19,",""))))))))),"")</f>
        <v/>
      </c>
      <c r="V1347" s="76" t="str">
        <f>IF($A1346&lt;&gt;"",IF(OR(CR1346&lt;&gt;0,CS1346&lt;&gt;0,#REF!&lt;$BB$3),"",IF(#REF!="LER","02,",IF(#REF!="LOR","03,",IF(#REF!="LEB","04,",IF(#REF!="LOB","02,",IF(#REF!="HER","20,",IF(#REF!="HOR","21,",IF(#REF!="HEB","22,",IF(#REF!="HOB","20,",""))))))))),"")</f>
        <v/>
      </c>
      <c r="W1347" s="76" t="str">
        <f>IF($A1346&lt;&gt;"",IF(OR(CR1346&lt;&gt;0,CS1346&lt;&gt;0,#REF!&lt;$BB$3),"",IF(#REF!="LER","03,",IF(#REF!="LOR","05,",IF(#REF!="LEB","06,",IF(#REF!="LOB","03,",IF(#REF!="HER","21,",IF(#REF!="HOR","23,",IF(#REF!="HEB","24,",IF(#REF!="HOB","21,",""))))))))),"")</f>
        <v/>
      </c>
      <c r="X1347" s="76" t="str">
        <f>IF($A1346&lt;&gt;"",IF(OR(CR1346&lt;&gt;0,CS1346&lt;&gt;0,#REF!&lt;$BB$3),"",IF(#REF!="LER","04,",IF(#REF!="LOR","07,",IF(#REF!="LEB","08,",IF(#REF!="LOB","04,",IF(#REF!="HER","22,",IF(#REF!="HOR","25,",IF(#REF!="HEB","26,",IF(#REF!="HOB","22,",""))))))))),"")</f>
        <v/>
      </c>
      <c r="Y1347" s="76" t="str">
        <f>IF($A1346&lt;&gt;"",IF(OR(CR1346&lt;&gt;0,CS1346&lt;&gt;0,#REF!&lt;$BB$3),"",IF(#REF!="LER","05,",IF(#REF!="LOR","09,",IF(#REF!="LEB","10,",IF(#REF!="LOB","05,",IF(#REF!="HER","23,",IF(#REF!="HOR","27,",IF(#REF!="HEB","28,",IF(#REF!="HOB","23,",""))))))))),"")</f>
        <v/>
      </c>
      <c r="Z1347" s="76" t="str">
        <f>IF($A1346&lt;&gt;"",IF(OR(CR1346&lt;&gt;0,CS1346&lt;&gt;0,#REF!&lt;$BB$3),"",IF(#REF!="LER","06,",IF(#REF!="LOR","11,",IF(#REF!="LEB","11,",IF(#REF!="LOB","06,",IF(#REF!="HER","24,",IF(#REF!="HOR","29,",IF(#REF!="HEB","29,",IF(#REF!="HOB","24,",""))))))))),"")</f>
        <v/>
      </c>
      <c r="AA1347" s="131" t="b">
        <f t="shared" si="2091"/>
        <v>0</v>
      </c>
      <c r="AB1347" s="131" t="b">
        <f t="shared" si="2092"/>
        <v>0</v>
      </c>
      <c r="AC1347" s="131" t="b">
        <f t="shared" si="2093"/>
        <v>0</v>
      </c>
      <c r="AD1347" s="131" t="b">
        <f t="shared" si="2094"/>
        <v>0</v>
      </c>
      <c r="AE1347" s="131" t="b">
        <f t="shared" si="2095"/>
        <v>0</v>
      </c>
      <c r="AF1347" s="131" t="b">
        <f t="shared" si="2096"/>
        <v>0</v>
      </c>
      <c r="AG1347" s="131"/>
      <c r="AH1347" s="131" t="e">
        <f t="shared" si="2127"/>
        <v>#REF!</v>
      </c>
      <c r="AI1347" s="60"/>
      <c r="AJ1347" s="60"/>
      <c r="AK1347" s="67" t="b">
        <f t="shared" si="2143"/>
        <v>0</v>
      </c>
      <c r="AL1347" s="76" t="str">
        <f>IF($A1346&lt;&gt;"",IF(OR(CR1346&lt;&gt;0,CS1346&lt;&gt;0,#REF!&lt;$BB$3),"",IF(#REF!="LER","07,",IF(#REF!="LOR","12,",IF(#REF!="LEB","12,",IF(#REF!="LOB","08,",IF(#REF!="HER","25,",IF(#REF!="HOR","30,",IF(#REF!="HEB","30,",IF(#REF!="HOB","25,",""))))))))),"")</f>
        <v/>
      </c>
      <c r="AM1347" s="76" t="str">
        <f>IF($A1346&lt;&gt;"",IF(OR(CR1346&lt;&gt;0,CS1346&lt;&gt;0,#REF!&lt;$BB$3),"",IF(#REF!="LER","08,",IF(#REF!="LOR","13,",IF(#REF!="LEB","13,",IF(#REF!="LOB","09,",IF(#REF!="HER","26,",IF(#REF!="HOR","31,",IF(#REF!="HEB","31,",IF(#REF!="HOB","26,",""))))))))),"")</f>
        <v/>
      </c>
      <c r="AN1347" s="118" t="str">
        <f t="shared" si="2122"/>
        <v/>
      </c>
      <c r="AO1347" s="76" t="str">
        <f>IF($A1346&lt;&gt;"",IF(OR(CR1346&lt;&gt;0,CS1346&lt;&gt;0,#REF!&lt;$BB$3),"",IF(#REF!="LER","10,",IF(#REF!="LOR","15,",IF(#REF!="LEB","15,",IF(#REF!="LOB","11,",IF(#REF!="HER","28,",IF(#REF!="HOR","33,",IF(#REF!="HEB","33,",IF(#REF!="HOB","28,",""))))))))),"")</f>
        <v/>
      </c>
      <c r="AP1347" s="76" t="str">
        <f>IF($A1346&lt;&gt;"",IF(OR(CR1346&lt;&gt;0,CS1346&lt;&gt;0,#REF!&lt;$BB$3),"",IF(#REF!="LER","12,",IF(#REF!="LOR","16,",IF(#REF!="LEB","16,",IF(#REF!="LOB","13,",IF(#REF!="HER","30,",IF(#REF!="HOR","34,",IF(#REF!="HEB","34,",IF(#REF!="HOB","29,",""))))))))),"")</f>
        <v/>
      </c>
      <c r="AQ1347" s="76" t="str">
        <f>IF($A1346&lt;&gt;"",IF(OR(CR1346&lt;&gt;0,CS1346&lt;&gt;0,#REF!&lt;$BB$3),"",IF(#REF!="LER","14,",IF(#REF!="LOR","17,",IF(#REF!="LEB","17,",IF(#REF!="LOB","15,",IF(#REF!="HER","32,",IF(#REF!="HOR","35,",IF(#REF!="HEB","35,",IF(#REF!="HOB","31,",""))))))))),"")</f>
        <v/>
      </c>
      <c r="AR1347" s="76" t="str">
        <f>IF($A1346&lt;&gt;"",IF(OR(CR1346&lt;&gt;0,CS1346&lt;&gt;0,#REF!&lt;$BB$3),"",IF(#REF!="LER","16,",IF(#REF!="LOR","18,",IF(#REF!="LEB","18,",IF(#REF!="LOB","17,",IF(#REF!="HER","34,",IF(#REF!="HOR","36,",IF(#REF!="HEB","36,",IF(#REF!="HOB","33,",""))))))))),"")</f>
        <v/>
      </c>
      <c r="AS1347" s="60" t="b">
        <f t="shared" si="2097"/>
        <v>0</v>
      </c>
      <c r="AT1347" s="60" t="b">
        <f t="shared" si="2098"/>
        <v>0</v>
      </c>
      <c r="AU1347" s="60" t="b">
        <f t="shared" si="2099"/>
        <v>0</v>
      </c>
      <c r="AV1347" s="60" t="b">
        <f t="shared" si="2100"/>
        <v>0</v>
      </c>
      <c r="AW1347" s="60" t="b">
        <f t="shared" si="2101"/>
        <v>0</v>
      </c>
      <c r="AX1347" s="60" t="b">
        <f t="shared" si="2102"/>
        <v>0</v>
      </c>
      <c r="AY1347" s="60" t="b">
        <f t="shared" si="2103"/>
        <v>0</v>
      </c>
      <c r="AZ1347" s="131"/>
      <c r="BA1347" s="131">
        <f t="shared" si="2128"/>
        <v>1</v>
      </c>
      <c r="BB1347" s="13">
        <f t="shared" si="2139"/>
        <v>0</v>
      </c>
      <c r="BC1347" s="11">
        <f t="shared" si="2104"/>
        <v>0</v>
      </c>
      <c r="BD1347" s="67" t="e">
        <f t="shared" si="2123"/>
        <v>#REF!</v>
      </c>
      <c r="BE1347" s="76" t="str">
        <f>IF($A1346&lt;&gt;"",IF(OR(EE1346&lt;&gt;0,EF1346&lt;&gt;0,#REF!&lt;$BB$3),"",IF(#REF!="LER","01,",IF(#REF!="LOR","01,",IF(#REF!="LEB","02,",IF(#REF!="LOB","01,",IF(#REF!="HER","19,",IF(#REF!="HOR","19,",IF(#REF!="HEB","20,",IF(#REF!="HOB","19,",""))))))))),"")</f>
        <v/>
      </c>
      <c r="BF1347" s="76" t="str">
        <f>IF($A1346&lt;&gt;"",IF(OR(EE1346&lt;&gt;0,EF1346&lt;&gt;0,#REF!&lt;$BB$3),"",IF(#REF!="LER","02,",IF(#REF!="LOR","03,",IF(#REF!="LEB","04,",IF(#REF!="LOB","02,",IF(#REF!="HER","20,",IF(#REF!="HOR","21,",IF(#REF!="HEB","22,",IF(#REF!="HOB","20,",""))))))))),"")</f>
        <v/>
      </c>
      <c r="BG1347" s="76" t="str">
        <f>IF($A1346&lt;&gt;"",IF(OR(EE1346&lt;&gt;0,EF1346&lt;&gt;0,#REF!&lt;$BB$3),"",IF(#REF!="LER","03,",IF(#REF!="LOR","05,",IF(#REF!="LEB","06,",IF(#REF!="LOB","03,",IF(#REF!="HER","21,",IF(#REF!="HOR","23,",IF(#REF!="HEB","24,",IF(#REF!="HOB","21,",""))))))))),"")</f>
        <v/>
      </c>
      <c r="BH1347" s="76" t="str">
        <f>IF($A1346&lt;&gt;"",IF(OR(EE1346&lt;&gt;0,EF1346&lt;&gt;0,#REF!&lt;$BB$3),"",IF(#REF!="LER","04,",IF(#REF!="LOR","07,",IF(#REF!="LEB","08,",IF(#REF!="LOB","04,",IF(#REF!="HER","22,",IF(#REF!="HOR","25,",IF(#REF!="HEB","26,",IF(#REF!="HOB","22,",""))))))))),"")</f>
        <v/>
      </c>
      <c r="BI1347" s="76" t="str">
        <f>IF($A1346&lt;&gt;"",IF(OR(EE1346&lt;&gt;0,EF1346&lt;&gt;0,#REF!&lt;$BB$3),"",IF(#REF!="LER","05,",IF(#REF!="LOR","09,",IF(#REF!="LEB","10,",IF(#REF!="LOB","05,",IF(#REF!="HER","23,",IF(#REF!="HOR","27,",IF(#REF!="HEB","28,",IF(#REF!="HOB","23,",""))))))))),"")</f>
        <v/>
      </c>
      <c r="BJ1347" s="76" t="str">
        <f>IF($A1346&lt;&gt;"",IF(OR(EE1346&lt;&gt;0,EF1346&lt;&gt;0,#REF!&lt;$BB$3),"",IF(#REF!="LER","06,",IF(#REF!="LOR","11,",IF(#REF!="LEB","11,",IF(#REF!="LOB","06,",IF(#REF!="HER","24,",IF(#REF!="HOR","29,",IF(#REF!="HEB","29,",IF(#REF!="HOB","24,",""))))))))),"")</f>
        <v/>
      </c>
      <c r="BK1347" s="131" t="b">
        <f t="shared" si="2106"/>
        <v>0</v>
      </c>
      <c r="BL1347" s="131" t="b">
        <f t="shared" si="2107"/>
        <v>0</v>
      </c>
      <c r="BM1347" s="131" t="b">
        <f t="shared" si="2108"/>
        <v>0</v>
      </c>
      <c r="BN1347" s="131" t="b">
        <f t="shared" si="2109"/>
        <v>0</v>
      </c>
      <c r="BO1347" s="131" t="b">
        <f t="shared" si="2110"/>
        <v>0</v>
      </c>
      <c r="BP1347" s="131" t="b">
        <f t="shared" si="2111"/>
        <v>0</v>
      </c>
      <c r="BQ1347" s="131"/>
      <c r="BR1347" s="131" t="e">
        <f t="shared" si="2129"/>
        <v>#REF!</v>
      </c>
      <c r="BS1347" s="92">
        <f t="shared" si="2125"/>
        <v>0</v>
      </c>
      <c r="BT1347" s="60"/>
      <c r="BU1347" s="60"/>
      <c r="BV1347" s="67" t="b">
        <f t="shared" si="2144"/>
        <v>0</v>
      </c>
      <c r="BW1347" s="76" t="str">
        <f>IF($A1346&lt;&gt;"",IF(OR(EE1346&lt;&gt;0,EF1346&lt;&gt;0,#REF!&lt;$BB$3),"",IF(#REF!="LER","07,",IF(#REF!="LOR","12,",IF(#REF!="LEB","12,",IF(#REF!="LOB","08,",IF(#REF!="HER","25,",IF(#REF!="HOR","30,",IF(#REF!="HEB","30,",IF(#REF!="HOB","25,",""))))))))),"")</f>
        <v/>
      </c>
      <c r="BX1347" s="76" t="str">
        <f>IF($A1346&lt;&gt;"",IF(OR(EE1346&lt;&gt;0,EF1346&lt;&gt;0,#REF!&lt;$BB$3),"",IF(#REF!="LER","08,",IF(#REF!="LOR","13,",IF(#REF!="LEB","13,",IF(#REF!="LOB","09,",IF(#REF!="HER","26,",IF(#REF!="HOR","31,",IF(#REF!="HEB","31,",IF(#REF!="HOB","26,",""))))))))),"")</f>
        <v/>
      </c>
      <c r="BY1347" s="76" t="str">
        <f>IF($A1346&lt;&gt;"",IF(OR(EE1346&lt;&gt;0,EF1346&lt;&gt;0,#REF!&lt;$BB$3),"",IF(#REF!="LER","09,",IF(#REF!="LOR","14,",IF(#REF!="LEB","14,",IF(#REF!="LOB","10,",IF(#REF!="HER","27,",IF(#REF!="HOR","32,",IF(#REF!="HEB","32,",IF(#REF!="HOB","27,",""))))))))),"")</f>
        <v/>
      </c>
      <c r="BZ1347" s="76" t="str">
        <f>IF($A1346&lt;&gt;"",IF(OR(EE1346&lt;&gt;0,EF1346&lt;&gt;0,#REF!&lt;$BB$3),"",IF(#REF!="LER","10,",IF(#REF!="LOR","15,",IF(#REF!="LEB","15,",IF(#REF!="LOB","11,",IF(#REF!="HER","28,",IF(#REF!="HOR","33,",IF(#REF!="HEB","33,",IF(#REF!="HOB","28,",""))))))))),"")</f>
        <v/>
      </c>
      <c r="CA1347" s="76" t="str">
        <f>IF($A1346&lt;&gt;"",IF(OR(EE1346&lt;&gt;0,EF1346&lt;&gt;0,#REF!&lt;$BB$3),"",IF(#REF!="LER","12,",IF(#REF!="LOR","16,",IF(#REF!="LEB","16,",IF(#REF!="LOB","13,",IF(#REF!="HER","30,",IF(#REF!="HOR","34,",IF(#REF!="HEB","34,",IF(#REF!="HOB","29,",""))))))))),"")</f>
        <v/>
      </c>
      <c r="CB1347" s="76" t="str">
        <f>IF($A1346&lt;&gt;"",IF(OR(EE1346&lt;&gt;0,EF1346&lt;&gt;0,#REF!&lt;$BB$3),"",IF(#REF!="LER","14,",IF(#REF!="LOR","17,",IF(#REF!="LEB","17,",IF(#REF!="LOB","15,",IF(#REF!="HER","32,",IF(#REF!="HOR","35,",IF(#REF!="HEB","35,",IF(#REF!="HOB","31,",""))))))))),"")</f>
        <v/>
      </c>
      <c r="CC1347" s="76" t="str">
        <f>IF($A1346&lt;&gt;"",IF(OR(EE1346&lt;&gt;0,EF1346&lt;&gt;0,#REF!&lt;$BB$3),"",IF(#REF!="LER","16,",IF(#REF!="LOR","18,",IF(#REF!="LEB","18,",IF(#REF!="LOB","17,",IF(#REF!="HER","34,",IF(#REF!="HOR","36,",IF(#REF!="HEB","36,",IF(#REF!="HOB","33,",""))))))))),"")</f>
        <v/>
      </c>
      <c r="CD1347" s="60" t="b">
        <f t="shared" si="2112"/>
        <v>0</v>
      </c>
      <c r="CE1347" s="60" t="b">
        <f t="shared" si="2113"/>
        <v>0</v>
      </c>
      <c r="CF1347" s="60" t="b">
        <f t="shared" si="2114"/>
        <v>0</v>
      </c>
      <c r="CG1347" s="60" t="b">
        <f t="shared" si="2115"/>
        <v>0</v>
      </c>
      <c r="CH1347" s="60" t="b">
        <f t="shared" si="2116"/>
        <v>0</v>
      </c>
      <c r="CI1347" s="60" t="b">
        <f t="shared" si="2117"/>
        <v>0</v>
      </c>
      <c r="CJ1347" s="60" t="b">
        <f t="shared" si="2118"/>
        <v>0</v>
      </c>
      <c r="CK1347" s="131"/>
      <c r="CL1347" s="131" t="e">
        <f t="shared" si="2145"/>
        <v>#REF!</v>
      </c>
      <c r="CM1347" s="92" t="e">
        <f t="shared" si="2126"/>
        <v>#REF!</v>
      </c>
      <c r="CN1347" s="13" t="e">
        <f t="shared" si="2140"/>
        <v>#REF!</v>
      </c>
      <c r="CO1347" s="11" t="e">
        <f t="shared" si="2119"/>
        <v>#REF!</v>
      </c>
      <c r="CP1347" s="13">
        <f t="shared" si="2138"/>
        <v>0</v>
      </c>
      <c r="CQ1347" s="11">
        <f t="shared" si="2141"/>
        <v>0</v>
      </c>
      <c r="CR1347" s="57">
        <f t="shared" si="2089"/>
        <v>0</v>
      </c>
      <c r="CS1347" s="57">
        <f t="shared" si="2090"/>
        <v>0</v>
      </c>
      <c r="CT1347" s="57">
        <f t="shared" si="2146"/>
        <v>0</v>
      </c>
      <c r="CU1347" s="24"/>
      <c r="CV1347" s="24"/>
      <c r="CW1347" s="24"/>
      <c r="CX1347" s="24"/>
      <c r="CY1347" s="24"/>
      <c r="CZ1347" s="24"/>
      <c r="DA1347" s="24"/>
      <c r="DB1347" s="24"/>
      <c r="DC1347" s="24"/>
      <c r="DD1347" s="64"/>
      <c r="DE1347" s="39"/>
      <c r="DF1347" s="39"/>
      <c r="DG1347" s="39"/>
      <c r="DH1347" s="39"/>
      <c r="DI1347" s="83"/>
      <c r="DJ1347" s="39"/>
      <c r="DK1347" s="22"/>
      <c r="DL1347" s="22"/>
      <c r="DM1347" s="32"/>
      <c r="DN1347" s="22"/>
      <c r="DO1347" s="22"/>
      <c r="DP1347" s="22"/>
      <c r="DQ1347" s="22"/>
      <c r="DR1347" s="22"/>
      <c r="DS1347" s="22"/>
      <c r="DT1347" s="22"/>
      <c r="DU1347" s="22"/>
      <c r="DV1347" s="22"/>
      <c r="DW1347" s="22"/>
      <c r="DX1347" s="22"/>
      <c r="DY1347" s="22"/>
      <c r="DZ1347" s="22"/>
      <c r="EA1347" s="32"/>
      <c r="EB1347" s="22"/>
      <c r="EC1347" s="22"/>
      <c r="EG1347" s="22"/>
      <c r="EH1347"/>
    </row>
    <row r="1348" spans="1:138" s="23" customFormat="1" x14ac:dyDescent="0.2">
      <c r="A1348" s="127"/>
      <c r="B1348" s="61" t="str">
        <f>IF(A1348="","",IF(U1349="","DB",U1349&amp;V1349&amp;W1349&amp;X1349&amp;Y1349&amp;Z1349&amp;AL1349&amp;AM1349&amp;AN1349&amp;AO1349&amp;AP1349&amp;AQ1349&amp;AR1349&amp;#REF!))</f>
        <v/>
      </c>
      <c r="C1348" s="7" t="str">
        <f t="shared" si="2131"/>
        <v/>
      </c>
      <c r="D1348" s="60">
        <f t="shared" si="2137"/>
        <v>0</v>
      </c>
      <c r="E1348" s="7" t="str">
        <f t="shared" si="2088"/>
        <v/>
      </c>
      <c r="F1348" s="72" t="str">
        <f t="shared" si="2142"/>
        <v/>
      </c>
      <c r="G1348" s="73">
        <f t="shared" si="2132"/>
        <v>0</v>
      </c>
      <c r="H1348" s="112">
        <f t="shared" si="2133"/>
        <v>0</v>
      </c>
      <c r="I1348" s="112">
        <f t="shared" si="2134"/>
        <v>0</v>
      </c>
      <c r="J1348" s="74" t="e">
        <f>COUNTIF(#REF!,"E")</f>
        <v>#REF!</v>
      </c>
      <c r="K1348" s="74" t="e">
        <f>COUNTIF(#REF!,"O")</f>
        <v>#REF!</v>
      </c>
      <c r="L1348" s="74" t="e">
        <f t="shared" si="2135"/>
        <v>#REF!</v>
      </c>
      <c r="M1348" s="113" t="e">
        <f t="shared" si="2136"/>
        <v>#REF!</v>
      </c>
      <c r="N1348" s="60"/>
      <c r="O1348" s="61"/>
      <c r="P1348" s="61"/>
      <c r="Q1348" s="61"/>
      <c r="R1348" s="61"/>
      <c r="S1348" s="7"/>
      <c r="T1348" s="67" t="e">
        <f t="shared" si="2120"/>
        <v>#REF!</v>
      </c>
      <c r="U1348" s="76" t="str">
        <f>IF($A1347&lt;&gt;"",IF(OR(CR1347&lt;&gt;0,CS1347&lt;&gt;0,#REF!&lt;$BB$3),"",IF(#REF!="LER","01,",IF(#REF!="LOR","01,",IF(#REF!="LEB","02,",IF(#REF!="LOB","01,",IF(#REF!="HER","19,",IF(#REF!="HOR","19,",IF(#REF!="HEB","20,",IF(#REF!="HOB","19,",""))))))))),"")</f>
        <v/>
      </c>
      <c r="V1348" s="76" t="str">
        <f>IF($A1347&lt;&gt;"",IF(OR(CR1347&lt;&gt;0,CS1347&lt;&gt;0,#REF!&lt;$BB$3),"",IF(#REF!="LER","02,",IF(#REF!="LOR","03,",IF(#REF!="LEB","04,",IF(#REF!="LOB","02,",IF(#REF!="HER","20,",IF(#REF!="HOR","21,",IF(#REF!="HEB","22,",IF(#REF!="HOB","20,",""))))))))),"")</f>
        <v/>
      </c>
      <c r="W1348" s="76" t="str">
        <f>IF($A1347&lt;&gt;"",IF(OR(CR1347&lt;&gt;0,CS1347&lt;&gt;0,#REF!&lt;$BB$3),"",IF(#REF!="LER","03,",IF(#REF!="LOR","05,",IF(#REF!="LEB","06,",IF(#REF!="LOB","03,",IF(#REF!="HER","21,",IF(#REF!="HOR","23,",IF(#REF!="HEB","24,",IF(#REF!="HOB","21,",""))))))))),"")</f>
        <v/>
      </c>
      <c r="X1348" s="76" t="str">
        <f>IF($A1347&lt;&gt;"",IF(OR(CR1347&lt;&gt;0,CS1347&lt;&gt;0,#REF!&lt;$BB$3),"",IF(#REF!="LER","04,",IF(#REF!="LOR","07,",IF(#REF!="LEB","08,",IF(#REF!="LOB","04,",IF(#REF!="HER","22,",IF(#REF!="HOR","25,",IF(#REF!="HEB","26,",IF(#REF!="HOB","22,",""))))))))),"")</f>
        <v/>
      </c>
      <c r="Y1348" s="76" t="str">
        <f>IF($A1347&lt;&gt;"",IF(OR(CR1347&lt;&gt;0,CS1347&lt;&gt;0,#REF!&lt;$BB$3),"",IF(#REF!="LER","05,",IF(#REF!="LOR","09,",IF(#REF!="LEB","10,",IF(#REF!="LOB","05,",IF(#REF!="HER","23,",IF(#REF!="HOR","27,",IF(#REF!="HEB","28,",IF(#REF!="HOB","23,",""))))))))),"")</f>
        <v/>
      </c>
      <c r="Z1348" s="76" t="str">
        <f>IF($A1347&lt;&gt;"",IF(OR(CR1347&lt;&gt;0,CS1347&lt;&gt;0,#REF!&lt;$BB$3),"",IF(#REF!="LER","06,",IF(#REF!="LOR","11,",IF(#REF!="LEB","11,",IF(#REF!="LOB","06,",IF(#REF!="HER","24,",IF(#REF!="HOR","29,",IF(#REF!="HEB","29,",IF(#REF!="HOB","24,",""))))))))),"")</f>
        <v/>
      </c>
      <c r="AA1348" s="131" t="b">
        <f t="shared" si="2091"/>
        <v>0</v>
      </c>
      <c r="AB1348" s="131" t="b">
        <f t="shared" si="2092"/>
        <v>0</v>
      </c>
      <c r="AC1348" s="131" t="b">
        <f t="shared" si="2093"/>
        <v>0</v>
      </c>
      <c r="AD1348" s="131" t="b">
        <f t="shared" si="2094"/>
        <v>0</v>
      </c>
      <c r="AE1348" s="131" t="b">
        <f t="shared" si="2095"/>
        <v>0</v>
      </c>
      <c r="AF1348" s="131" t="b">
        <f t="shared" si="2096"/>
        <v>0</v>
      </c>
      <c r="AG1348" s="131"/>
      <c r="AH1348" s="131" t="e">
        <f t="shared" si="2127"/>
        <v>#REF!</v>
      </c>
      <c r="AI1348" s="60"/>
      <c r="AJ1348" s="60"/>
      <c r="AK1348" s="67" t="b">
        <f t="shared" si="2143"/>
        <v>0</v>
      </c>
      <c r="AL1348" s="76" t="str">
        <f>IF($A1347&lt;&gt;"",IF(OR(CR1347&lt;&gt;0,CS1347&lt;&gt;0,#REF!&lt;$BB$3),"",IF(#REF!="LER","07,",IF(#REF!="LOR","12,",IF(#REF!="LEB","12,",IF(#REF!="LOB","08,",IF(#REF!="HER","25,",IF(#REF!="HOR","30,",IF(#REF!="HEB","30,",IF(#REF!="HOB","25,",""))))))))),"")</f>
        <v/>
      </c>
      <c r="AM1348" s="76" t="str">
        <f>IF($A1347&lt;&gt;"",IF(OR(CR1347&lt;&gt;0,CS1347&lt;&gt;0,#REF!&lt;$BB$3),"",IF(#REF!="LER","08,",IF(#REF!="LOR","13,",IF(#REF!="LEB","13,",IF(#REF!="LOB","09,",IF(#REF!="HER","26,",IF(#REF!="HOR","31,",IF(#REF!="HEB","31,",IF(#REF!="HOB","26,",""))))))))),"")</f>
        <v/>
      </c>
      <c r="AN1348" s="118" t="str">
        <f t="shared" si="2122"/>
        <v/>
      </c>
      <c r="AO1348" s="76" t="str">
        <f>IF($A1347&lt;&gt;"",IF(OR(CR1347&lt;&gt;0,CS1347&lt;&gt;0,#REF!&lt;$BB$3),"",IF(#REF!="LER","10,",IF(#REF!="LOR","15,",IF(#REF!="LEB","15,",IF(#REF!="LOB","11,",IF(#REF!="HER","28,",IF(#REF!="HOR","33,",IF(#REF!="HEB","33,",IF(#REF!="HOB","28,",""))))))))),"")</f>
        <v/>
      </c>
      <c r="AP1348" s="76" t="str">
        <f>IF($A1347&lt;&gt;"",IF(OR(CR1347&lt;&gt;0,CS1347&lt;&gt;0,#REF!&lt;$BB$3),"",IF(#REF!="LER","12,",IF(#REF!="LOR","16,",IF(#REF!="LEB","16,",IF(#REF!="LOB","13,",IF(#REF!="HER","30,",IF(#REF!="HOR","34,",IF(#REF!="HEB","34,",IF(#REF!="HOB","29,",""))))))))),"")</f>
        <v/>
      </c>
      <c r="AQ1348" s="76" t="str">
        <f>IF($A1347&lt;&gt;"",IF(OR(CR1347&lt;&gt;0,CS1347&lt;&gt;0,#REF!&lt;$BB$3),"",IF(#REF!="LER","14,",IF(#REF!="LOR","17,",IF(#REF!="LEB","17,",IF(#REF!="LOB","15,",IF(#REF!="HER","32,",IF(#REF!="HOR","35,",IF(#REF!="HEB","35,",IF(#REF!="HOB","31,",""))))))))),"")</f>
        <v/>
      </c>
      <c r="AR1348" s="76" t="str">
        <f>IF($A1347&lt;&gt;"",IF(OR(CR1347&lt;&gt;0,CS1347&lt;&gt;0,#REF!&lt;$BB$3),"",IF(#REF!="LER","16,",IF(#REF!="LOR","18,",IF(#REF!="LEB","18,",IF(#REF!="LOB","17,",IF(#REF!="HER","34,",IF(#REF!="HOR","36,",IF(#REF!="HEB","36,",IF(#REF!="HOB","33,",""))))))))),"")</f>
        <v/>
      </c>
      <c r="AS1348" s="60" t="b">
        <f t="shared" si="2097"/>
        <v>0</v>
      </c>
      <c r="AT1348" s="60" t="b">
        <f t="shared" si="2098"/>
        <v>0</v>
      </c>
      <c r="AU1348" s="60" t="b">
        <f t="shared" si="2099"/>
        <v>0</v>
      </c>
      <c r="AV1348" s="60" t="b">
        <f t="shared" si="2100"/>
        <v>0</v>
      </c>
      <c r="AW1348" s="60" t="b">
        <f t="shared" si="2101"/>
        <v>0</v>
      </c>
      <c r="AX1348" s="60" t="b">
        <f t="shared" si="2102"/>
        <v>0</v>
      </c>
      <c r="AY1348" s="60" t="b">
        <f t="shared" si="2103"/>
        <v>0</v>
      </c>
      <c r="AZ1348" s="131"/>
      <c r="BA1348" s="131">
        <f t="shared" si="2128"/>
        <v>1</v>
      </c>
      <c r="BB1348" s="13">
        <f t="shared" si="2139"/>
        <v>0</v>
      </c>
      <c r="BC1348" s="11">
        <f t="shared" si="2104"/>
        <v>0</v>
      </c>
      <c r="BD1348" s="67" t="e">
        <f t="shared" si="2123"/>
        <v>#REF!</v>
      </c>
      <c r="BE1348" s="76" t="str">
        <f>IF($A1347&lt;&gt;"",IF(OR(EE1347&lt;&gt;0,EF1347&lt;&gt;0,#REF!&lt;$BB$3),"",IF(#REF!="LER","01,",IF(#REF!="LOR","01,",IF(#REF!="LEB","02,",IF(#REF!="LOB","01,",IF(#REF!="HER","19,",IF(#REF!="HOR","19,",IF(#REF!="HEB","20,",IF(#REF!="HOB","19,",""))))))))),"")</f>
        <v/>
      </c>
      <c r="BF1348" s="76" t="str">
        <f>IF($A1347&lt;&gt;"",IF(OR(EE1347&lt;&gt;0,EF1347&lt;&gt;0,#REF!&lt;$BB$3),"",IF(#REF!="LER","02,",IF(#REF!="LOR","03,",IF(#REF!="LEB","04,",IF(#REF!="LOB","02,",IF(#REF!="HER","20,",IF(#REF!="HOR","21,",IF(#REF!="HEB","22,",IF(#REF!="HOB","20,",""))))))))),"")</f>
        <v/>
      </c>
      <c r="BG1348" s="76" t="str">
        <f>IF($A1347&lt;&gt;"",IF(OR(EE1347&lt;&gt;0,EF1347&lt;&gt;0,#REF!&lt;$BB$3),"",IF(#REF!="LER","03,",IF(#REF!="LOR","05,",IF(#REF!="LEB","06,",IF(#REF!="LOB","03,",IF(#REF!="HER","21,",IF(#REF!="HOR","23,",IF(#REF!="HEB","24,",IF(#REF!="HOB","21,",""))))))))),"")</f>
        <v/>
      </c>
      <c r="BH1348" s="76" t="str">
        <f>IF($A1347&lt;&gt;"",IF(OR(EE1347&lt;&gt;0,EF1347&lt;&gt;0,#REF!&lt;$BB$3),"",IF(#REF!="LER","04,",IF(#REF!="LOR","07,",IF(#REF!="LEB","08,",IF(#REF!="LOB","04,",IF(#REF!="HER","22,",IF(#REF!="HOR","25,",IF(#REF!="HEB","26,",IF(#REF!="HOB","22,",""))))))))),"")</f>
        <v/>
      </c>
      <c r="BI1348" s="76" t="str">
        <f>IF($A1347&lt;&gt;"",IF(OR(EE1347&lt;&gt;0,EF1347&lt;&gt;0,#REF!&lt;$BB$3),"",IF(#REF!="LER","05,",IF(#REF!="LOR","09,",IF(#REF!="LEB","10,",IF(#REF!="LOB","05,",IF(#REF!="HER","23,",IF(#REF!="HOR","27,",IF(#REF!="HEB","28,",IF(#REF!="HOB","23,",""))))))))),"")</f>
        <v/>
      </c>
      <c r="BJ1348" s="76" t="str">
        <f>IF($A1347&lt;&gt;"",IF(OR(EE1347&lt;&gt;0,EF1347&lt;&gt;0,#REF!&lt;$BB$3),"",IF(#REF!="LER","06,",IF(#REF!="LOR","11,",IF(#REF!="LEB","11,",IF(#REF!="LOB","06,",IF(#REF!="HER","24,",IF(#REF!="HOR","29,",IF(#REF!="HEB","29,",IF(#REF!="HOB","24,",""))))))))),"")</f>
        <v/>
      </c>
      <c r="BK1348" s="131" t="b">
        <f t="shared" si="2106"/>
        <v>0</v>
      </c>
      <c r="BL1348" s="131" t="b">
        <f t="shared" si="2107"/>
        <v>0</v>
      </c>
      <c r="BM1348" s="131" t="b">
        <f t="shared" si="2108"/>
        <v>0</v>
      </c>
      <c r="BN1348" s="131" t="b">
        <f t="shared" si="2109"/>
        <v>0</v>
      </c>
      <c r="BO1348" s="131" t="b">
        <f t="shared" si="2110"/>
        <v>0</v>
      </c>
      <c r="BP1348" s="131" t="b">
        <f t="shared" si="2111"/>
        <v>0</v>
      </c>
      <c r="BQ1348" s="131"/>
      <c r="BR1348" s="131" t="e">
        <f t="shared" si="2129"/>
        <v>#REF!</v>
      </c>
      <c r="BS1348" s="92">
        <f t="shared" si="2125"/>
        <v>0</v>
      </c>
      <c r="BT1348" s="60"/>
      <c r="BU1348" s="60"/>
      <c r="BV1348" s="67" t="b">
        <f t="shared" si="2144"/>
        <v>0</v>
      </c>
      <c r="BW1348" s="76" t="str">
        <f>IF($A1347&lt;&gt;"",IF(OR(EE1347&lt;&gt;0,EF1347&lt;&gt;0,#REF!&lt;$BB$3),"",IF(#REF!="LER","07,",IF(#REF!="LOR","12,",IF(#REF!="LEB","12,",IF(#REF!="LOB","08,",IF(#REF!="HER","25,",IF(#REF!="HOR","30,",IF(#REF!="HEB","30,",IF(#REF!="HOB","25,",""))))))))),"")</f>
        <v/>
      </c>
      <c r="BX1348" s="76" t="str">
        <f>IF($A1347&lt;&gt;"",IF(OR(EE1347&lt;&gt;0,EF1347&lt;&gt;0,#REF!&lt;$BB$3),"",IF(#REF!="LER","08,",IF(#REF!="LOR","13,",IF(#REF!="LEB","13,",IF(#REF!="LOB","09,",IF(#REF!="HER","26,",IF(#REF!="HOR","31,",IF(#REF!="HEB","31,",IF(#REF!="HOB","26,",""))))))))),"")</f>
        <v/>
      </c>
      <c r="BY1348" s="76" t="str">
        <f>IF($A1347&lt;&gt;"",IF(OR(EE1347&lt;&gt;0,EF1347&lt;&gt;0,#REF!&lt;$BB$3),"",IF(#REF!="LER","09,",IF(#REF!="LOR","14,",IF(#REF!="LEB","14,",IF(#REF!="LOB","10,",IF(#REF!="HER","27,",IF(#REF!="HOR","32,",IF(#REF!="HEB","32,",IF(#REF!="HOB","27,",""))))))))),"")</f>
        <v/>
      </c>
      <c r="BZ1348" s="76" t="str">
        <f>IF($A1347&lt;&gt;"",IF(OR(EE1347&lt;&gt;0,EF1347&lt;&gt;0,#REF!&lt;$BB$3),"",IF(#REF!="LER","10,",IF(#REF!="LOR","15,",IF(#REF!="LEB","15,",IF(#REF!="LOB","11,",IF(#REF!="HER","28,",IF(#REF!="HOR","33,",IF(#REF!="HEB","33,",IF(#REF!="HOB","28,",""))))))))),"")</f>
        <v/>
      </c>
      <c r="CA1348" s="76" t="str">
        <f>IF($A1347&lt;&gt;"",IF(OR(EE1347&lt;&gt;0,EF1347&lt;&gt;0,#REF!&lt;$BB$3),"",IF(#REF!="LER","12,",IF(#REF!="LOR","16,",IF(#REF!="LEB","16,",IF(#REF!="LOB","13,",IF(#REF!="HER","30,",IF(#REF!="HOR","34,",IF(#REF!="HEB","34,",IF(#REF!="HOB","29,",""))))))))),"")</f>
        <v/>
      </c>
      <c r="CB1348" s="76" t="str">
        <f>IF($A1347&lt;&gt;"",IF(OR(EE1347&lt;&gt;0,EF1347&lt;&gt;0,#REF!&lt;$BB$3),"",IF(#REF!="LER","14,",IF(#REF!="LOR","17,",IF(#REF!="LEB","17,",IF(#REF!="LOB","15,",IF(#REF!="HER","32,",IF(#REF!="HOR","35,",IF(#REF!="HEB","35,",IF(#REF!="HOB","31,",""))))))))),"")</f>
        <v/>
      </c>
      <c r="CC1348" s="76" t="str">
        <f>IF($A1347&lt;&gt;"",IF(OR(EE1347&lt;&gt;0,EF1347&lt;&gt;0,#REF!&lt;$BB$3),"",IF(#REF!="LER","16,",IF(#REF!="LOR","18,",IF(#REF!="LEB","18,",IF(#REF!="LOB","17,",IF(#REF!="HER","34,",IF(#REF!="HOR","36,",IF(#REF!="HEB","36,",IF(#REF!="HOB","33,",""))))))))),"")</f>
        <v/>
      </c>
      <c r="CD1348" s="60" t="b">
        <f t="shared" si="2112"/>
        <v>0</v>
      </c>
      <c r="CE1348" s="60" t="b">
        <f t="shared" si="2113"/>
        <v>0</v>
      </c>
      <c r="CF1348" s="60" t="b">
        <f t="shared" si="2114"/>
        <v>0</v>
      </c>
      <c r="CG1348" s="60" t="b">
        <f t="shared" si="2115"/>
        <v>0</v>
      </c>
      <c r="CH1348" s="60" t="b">
        <f t="shared" si="2116"/>
        <v>0</v>
      </c>
      <c r="CI1348" s="60" t="b">
        <f t="shared" si="2117"/>
        <v>0</v>
      </c>
      <c r="CJ1348" s="60" t="b">
        <f t="shared" si="2118"/>
        <v>0</v>
      </c>
      <c r="CK1348" s="131"/>
      <c r="CL1348" s="131" t="e">
        <f t="shared" si="2145"/>
        <v>#REF!</v>
      </c>
      <c r="CM1348" s="92" t="e">
        <f t="shared" si="2126"/>
        <v>#REF!</v>
      </c>
      <c r="CN1348" s="13" t="e">
        <f t="shared" si="2140"/>
        <v>#REF!</v>
      </c>
      <c r="CO1348" s="11" t="e">
        <f t="shared" si="2119"/>
        <v>#REF!</v>
      </c>
      <c r="CP1348" s="13">
        <f t="shared" si="2138"/>
        <v>0</v>
      </c>
      <c r="CQ1348" s="11">
        <f t="shared" si="2141"/>
        <v>0</v>
      </c>
      <c r="CR1348" s="57">
        <f t="shared" si="2089"/>
        <v>0</v>
      </c>
      <c r="CS1348" s="57">
        <f t="shared" si="2090"/>
        <v>0</v>
      </c>
      <c r="CT1348" s="57">
        <f t="shared" si="2146"/>
        <v>0</v>
      </c>
      <c r="CU1348" s="24"/>
      <c r="CV1348" s="24"/>
      <c r="CW1348" s="24"/>
      <c r="CX1348" s="24"/>
      <c r="CY1348" s="24"/>
      <c r="CZ1348" s="24"/>
      <c r="DA1348" s="24"/>
      <c r="DB1348" s="24"/>
      <c r="DC1348" s="24"/>
      <c r="DD1348" s="64"/>
      <c r="DE1348" s="39"/>
      <c r="DF1348" s="39"/>
      <c r="DG1348" s="39"/>
      <c r="DH1348" s="39"/>
      <c r="DI1348" s="83"/>
      <c r="DJ1348" s="39"/>
      <c r="DK1348" s="22"/>
      <c r="DL1348" s="22"/>
      <c r="DM1348" s="32"/>
      <c r="DN1348" s="22"/>
      <c r="DO1348" s="22"/>
      <c r="DP1348" s="22"/>
      <c r="DQ1348" s="22"/>
      <c r="DR1348" s="22"/>
      <c r="DS1348" s="22"/>
      <c r="DT1348" s="22"/>
      <c r="DU1348" s="22"/>
      <c r="DV1348" s="22"/>
      <c r="DW1348" s="22"/>
      <c r="DX1348" s="22"/>
      <c r="DY1348" s="22"/>
      <c r="DZ1348" s="22"/>
      <c r="EA1348" s="32"/>
      <c r="EB1348" s="22"/>
      <c r="EC1348" s="22"/>
      <c r="EG1348" s="22"/>
      <c r="EH1348"/>
    </row>
    <row r="1349" spans="1:138" s="23" customFormat="1" x14ac:dyDescent="0.2">
      <c r="A1349" s="127"/>
      <c r="B1349" s="61" t="str">
        <f>IF(A1349="","",IF(U1350="","DB",U1350&amp;V1350&amp;W1350&amp;X1350&amp;Y1350&amp;Z1350&amp;AL1350&amp;AM1350&amp;AN1350&amp;AO1350&amp;AP1350&amp;AQ1350&amp;AR1350&amp;#REF!))</f>
        <v/>
      </c>
      <c r="C1349" s="7" t="str">
        <f t="shared" si="2131"/>
        <v/>
      </c>
      <c r="D1349" s="60">
        <f t="shared" si="2137"/>
        <v>0</v>
      </c>
      <c r="E1349" s="7" t="str">
        <f t="shared" si="2088"/>
        <v/>
      </c>
      <c r="F1349" s="72" t="str">
        <f t="shared" si="2142"/>
        <v/>
      </c>
      <c r="G1349" s="73">
        <f t="shared" si="2132"/>
        <v>0</v>
      </c>
      <c r="H1349" s="112">
        <f t="shared" si="2133"/>
        <v>0</v>
      </c>
      <c r="I1349" s="112">
        <f t="shared" si="2134"/>
        <v>0</v>
      </c>
      <c r="J1349" s="74" t="e">
        <f>COUNTIF(#REF!,"E")</f>
        <v>#REF!</v>
      </c>
      <c r="K1349" s="74" t="e">
        <f>COUNTIF(#REF!,"O")</f>
        <v>#REF!</v>
      </c>
      <c r="L1349" s="74" t="e">
        <f t="shared" si="2135"/>
        <v>#REF!</v>
      </c>
      <c r="M1349" s="113" t="e">
        <f t="shared" si="2136"/>
        <v>#REF!</v>
      </c>
      <c r="N1349" s="60"/>
      <c r="O1349" s="61"/>
      <c r="P1349" s="61"/>
      <c r="Q1349" s="61"/>
      <c r="R1349" s="61"/>
      <c r="S1349" s="7"/>
      <c r="T1349" s="67" t="e">
        <f t="shared" si="2120"/>
        <v>#REF!</v>
      </c>
      <c r="U1349" s="76" t="str">
        <f>IF($A1348&lt;&gt;"",IF(OR(CR1348&lt;&gt;0,CS1348&lt;&gt;0,#REF!&lt;$BB$3),"",IF(#REF!="LER","01,",IF(#REF!="LOR","01,",IF(#REF!="LEB","02,",IF(#REF!="LOB","01,",IF(#REF!="HER","19,",IF(#REF!="HOR","19,",IF(#REF!="HEB","20,",IF(#REF!="HOB","19,",""))))))))),"")</f>
        <v/>
      </c>
      <c r="V1349" s="76" t="str">
        <f>IF($A1348&lt;&gt;"",IF(OR(CR1348&lt;&gt;0,CS1348&lt;&gt;0,#REF!&lt;$BB$3),"",IF(#REF!="LER","02,",IF(#REF!="LOR","03,",IF(#REF!="LEB","04,",IF(#REF!="LOB","02,",IF(#REF!="HER","20,",IF(#REF!="HOR","21,",IF(#REF!="HEB","22,",IF(#REF!="HOB","20,",""))))))))),"")</f>
        <v/>
      </c>
      <c r="W1349" s="76" t="str">
        <f>IF($A1348&lt;&gt;"",IF(OR(CR1348&lt;&gt;0,CS1348&lt;&gt;0,#REF!&lt;$BB$3),"",IF(#REF!="LER","03,",IF(#REF!="LOR","05,",IF(#REF!="LEB","06,",IF(#REF!="LOB","03,",IF(#REF!="HER","21,",IF(#REF!="HOR","23,",IF(#REF!="HEB","24,",IF(#REF!="HOB","21,",""))))))))),"")</f>
        <v/>
      </c>
      <c r="X1349" s="76" t="str">
        <f>IF($A1348&lt;&gt;"",IF(OR(CR1348&lt;&gt;0,CS1348&lt;&gt;0,#REF!&lt;$BB$3),"",IF(#REF!="LER","04,",IF(#REF!="LOR","07,",IF(#REF!="LEB","08,",IF(#REF!="LOB","04,",IF(#REF!="HER","22,",IF(#REF!="HOR","25,",IF(#REF!="HEB","26,",IF(#REF!="HOB","22,",""))))))))),"")</f>
        <v/>
      </c>
      <c r="Y1349" s="76" t="str">
        <f>IF($A1348&lt;&gt;"",IF(OR(CR1348&lt;&gt;0,CS1348&lt;&gt;0,#REF!&lt;$BB$3),"",IF(#REF!="LER","05,",IF(#REF!="LOR","09,",IF(#REF!="LEB","10,",IF(#REF!="LOB","05,",IF(#REF!="HER","23,",IF(#REF!="HOR","27,",IF(#REF!="HEB","28,",IF(#REF!="HOB","23,",""))))))))),"")</f>
        <v/>
      </c>
      <c r="Z1349" s="76" t="str">
        <f>IF($A1348&lt;&gt;"",IF(OR(CR1348&lt;&gt;0,CS1348&lt;&gt;0,#REF!&lt;$BB$3),"",IF(#REF!="LER","06,",IF(#REF!="LOR","11,",IF(#REF!="LEB","11,",IF(#REF!="LOB","06,",IF(#REF!="HER","24,",IF(#REF!="HOR","29,",IF(#REF!="HEB","29,",IF(#REF!="HOB","24,",""))))))))),"")</f>
        <v/>
      </c>
      <c r="AA1349" s="131" t="b">
        <f t="shared" si="2091"/>
        <v>0</v>
      </c>
      <c r="AB1349" s="131" t="b">
        <f t="shared" si="2092"/>
        <v>0</v>
      </c>
      <c r="AC1349" s="131" t="b">
        <f t="shared" si="2093"/>
        <v>0</v>
      </c>
      <c r="AD1349" s="131" t="b">
        <f t="shared" si="2094"/>
        <v>0</v>
      </c>
      <c r="AE1349" s="131" t="b">
        <f t="shared" si="2095"/>
        <v>0</v>
      </c>
      <c r="AF1349" s="131" t="b">
        <f t="shared" si="2096"/>
        <v>0</v>
      </c>
      <c r="AG1349" s="131"/>
      <c r="AH1349" s="131" t="e">
        <f t="shared" si="2127"/>
        <v>#REF!</v>
      </c>
      <c r="AI1349" s="60"/>
      <c r="AJ1349" s="60"/>
      <c r="AK1349" s="67" t="b">
        <f t="shared" si="2143"/>
        <v>0</v>
      </c>
      <c r="AL1349" s="76" t="str">
        <f>IF($A1348&lt;&gt;"",IF(OR(CR1348&lt;&gt;0,CS1348&lt;&gt;0,#REF!&lt;$BB$3),"",IF(#REF!="LER","07,",IF(#REF!="LOR","12,",IF(#REF!="LEB","12,",IF(#REF!="LOB","08,",IF(#REF!="HER","25,",IF(#REF!="HOR","30,",IF(#REF!="HEB","30,",IF(#REF!="HOB","25,",""))))))))),"")</f>
        <v/>
      </c>
      <c r="AM1349" s="76" t="str">
        <f>IF($A1348&lt;&gt;"",IF(OR(CR1348&lt;&gt;0,CS1348&lt;&gt;0,#REF!&lt;$BB$3),"",IF(#REF!="LER","08,",IF(#REF!="LOR","13,",IF(#REF!="LEB","13,",IF(#REF!="LOB","09,",IF(#REF!="HER","26,",IF(#REF!="HOR","31,",IF(#REF!="HEB","31,",IF(#REF!="HOB","26,",""))))))))),"")</f>
        <v/>
      </c>
      <c r="AN1349" s="118" t="str">
        <f t="shared" si="2122"/>
        <v/>
      </c>
      <c r="AO1349" s="76" t="str">
        <f>IF($A1348&lt;&gt;"",IF(OR(CR1348&lt;&gt;0,CS1348&lt;&gt;0,#REF!&lt;$BB$3),"",IF(#REF!="LER","10,",IF(#REF!="LOR","15,",IF(#REF!="LEB","15,",IF(#REF!="LOB","11,",IF(#REF!="HER","28,",IF(#REF!="HOR","33,",IF(#REF!="HEB","33,",IF(#REF!="HOB","28,",""))))))))),"")</f>
        <v/>
      </c>
      <c r="AP1349" s="76" t="str">
        <f>IF($A1348&lt;&gt;"",IF(OR(CR1348&lt;&gt;0,CS1348&lt;&gt;0,#REF!&lt;$BB$3),"",IF(#REF!="LER","12,",IF(#REF!="LOR","16,",IF(#REF!="LEB","16,",IF(#REF!="LOB","13,",IF(#REF!="HER","30,",IF(#REF!="HOR","34,",IF(#REF!="HEB","34,",IF(#REF!="HOB","29,",""))))))))),"")</f>
        <v/>
      </c>
      <c r="AQ1349" s="76" t="str">
        <f>IF($A1348&lt;&gt;"",IF(OR(CR1348&lt;&gt;0,CS1348&lt;&gt;0,#REF!&lt;$BB$3),"",IF(#REF!="LER","14,",IF(#REF!="LOR","17,",IF(#REF!="LEB","17,",IF(#REF!="LOB","15,",IF(#REF!="HER","32,",IF(#REF!="HOR","35,",IF(#REF!="HEB","35,",IF(#REF!="HOB","31,",""))))))))),"")</f>
        <v/>
      </c>
      <c r="AR1349" s="76" t="str">
        <f>IF($A1348&lt;&gt;"",IF(OR(CR1348&lt;&gt;0,CS1348&lt;&gt;0,#REF!&lt;$BB$3),"",IF(#REF!="LER","16,",IF(#REF!="LOR","18,",IF(#REF!="LEB","18,",IF(#REF!="LOB","17,",IF(#REF!="HER","34,",IF(#REF!="HOR","36,",IF(#REF!="HEB","36,",IF(#REF!="HOB","33,",""))))))))),"")</f>
        <v/>
      </c>
      <c r="AS1349" s="60" t="b">
        <f t="shared" si="2097"/>
        <v>0</v>
      </c>
      <c r="AT1349" s="60" t="b">
        <f t="shared" si="2098"/>
        <v>0</v>
      </c>
      <c r="AU1349" s="60" t="b">
        <f t="shared" si="2099"/>
        <v>0</v>
      </c>
      <c r="AV1349" s="60" t="b">
        <f t="shared" si="2100"/>
        <v>0</v>
      </c>
      <c r="AW1349" s="60" t="b">
        <f t="shared" si="2101"/>
        <v>0</v>
      </c>
      <c r="AX1349" s="60" t="b">
        <f t="shared" si="2102"/>
        <v>0</v>
      </c>
      <c r="AY1349" s="60" t="b">
        <f t="shared" si="2103"/>
        <v>0</v>
      </c>
      <c r="AZ1349" s="131"/>
      <c r="BA1349" s="131">
        <f t="shared" si="2128"/>
        <v>1</v>
      </c>
      <c r="BB1349" s="13">
        <f t="shared" si="2139"/>
        <v>0</v>
      </c>
      <c r="BC1349" s="11">
        <f t="shared" si="2104"/>
        <v>0</v>
      </c>
      <c r="BD1349" s="67" t="e">
        <f t="shared" si="2123"/>
        <v>#REF!</v>
      </c>
      <c r="BE1349" s="76" t="str">
        <f>IF($A1348&lt;&gt;"",IF(OR(EE1348&lt;&gt;0,EF1348&lt;&gt;0,#REF!&lt;$BB$3),"",IF(#REF!="LER","01,",IF(#REF!="LOR","01,",IF(#REF!="LEB","02,",IF(#REF!="LOB","01,",IF(#REF!="HER","19,",IF(#REF!="HOR","19,",IF(#REF!="HEB","20,",IF(#REF!="HOB","19,",""))))))))),"")</f>
        <v/>
      </c>
      <c r="BF1349" s="76" t="str">
        <f>IF($A1348&lt;&gt;"",IF(OR(EE1348&lt;&gt;0,EF1348&lt;&gt;0,#REF!&lt;$BB$3),"",IF(#REF!="LER","02,",IF(#REF!="LOR","03,",IF(#REF!="LEB","04,",IF(#REF!="LOB","02,",IF(#REF!="HER","20,",IF(#REF!="HOR","21,",IF(#REF!="HEB","22,",IF(#REF!="HOB","20,",""))))))))),"")</f>
        <v/>
      </c>
      <c r="BG1349" s="76" t="str">
        <f>IF($A1348&lt;&gt;"",IF(OR(EE1348&lt;&gt;0,EF1348&lt;&gt;0,#REF!&lt;$BB$3),"",IF(#REF!="LER","03,",IF(#REF!="LOR","05,",IF(#REF!="LEB","06,",IF(#REF!="LOB","03,",IF(#REF!="HER","21,",IF(#REF!="HOR","23,",IF(#REF!="HEB","24,",IF(#REF!="HOB","21,",""))))))))),"")</f>
        <v/>
      </c>
      <c r="BH1349" s="76" t="str">
        <f>IF($A1348&lt;&gt;"",IF(OR(EE1348&lt;&gt;0,EF1348&lt;&gt;0,#REF!&lt;$BB$3),"",IF(#REF!="LER","04,",IF(#REF!="LOR","07,",IF(#REF!="LEB","08,",IF(#REF!="LOB","04,",IF(#REF!="HER","22,",IF(#REF!="HOR","25,",IF(#REF!="HEB","26,",IF(#REF!="HOB","22,",""))))))))),"")</f>
        <v/>
      </c>
      <c r="BI1349" s="76" t="str">
        <f>IF($A1348&lt;&gt;"",IF(OR(EE1348&lt;&gt;0,EF1348&lt;&gt;0,#REF!&lt;$BB$3),"",IF(#REF!="LER","05,",IF(#REF!="LOR","09,",IF(#REF!="LEB","10,",IF(#REF!="LOB","05,",IF(#REF!="HER","23,",IF(#REF!="HOR","27,",IF(#REF!="HEB","28,",IF(#REF!="HOB","23,",""))))))))),"")</f>
        <v/>
      </c>
      <c r="BJ1349" s="76" t="str">
        <f>IF($A1348&lt;&gt;"",IF(OR(EE1348&lt;&gt;0,EF1348&lt;&gt;0,#REF!&lt;$BB$3),"",IF(#REF!="LER","06,",IF(#REF!="LOR","11,",IF(#REF!="LEB","11,",IF(#REF!="LOB","06,",IF(#REF!="HER","24,",IF(#REF!="HOR","29,",IF(#REF!="HEB","29,",IF(#REF!="HOB","24,",""))))))))),"")</f>
        <v/>
      </c>
      <c r="BK1349" s="131" t="b">
        <f t="shared" si="2106"/>
        <v>0</v>
      </c>
      <c r="BL1349" s="131" t="b">
        <f t="shared" si="2107"/>
        <v>0</v>
      </c>
      <c r="BM1349" s="131" t="b">
        <f t="shared" si="2108"/>
        <v>0</v>
      </c>
      <c r="BN1349" s="131" t="b">
        <f t="shared" si="2109"/>
        <v>0</v>
      </c>
      <c r="BO1349" s="131" t="b">
        <f t="shared" si="2110"/>
        <v>0</v>
      </c>
      <c r="BP1349" s="131" t="b">
        <f t="shared" si="2111"/>
        <v>0</v>
      </c>
      <c r="BQ1349" s="131"/>
      <c r="BR1349" s="131" t="e">
        <f t="shared" si="2129"/>
        <v>#REF!</v>
      </c>
      <c r="BS1349" s="92">
        <f t="shared" si="2125"/>
        <v>0</v>
      </c>
      <c r="BT1349" s="60"/>
      <c r="BU1349" s="60"/>
      <c r="BV1349" s="67" t="b">
        <f t="shared" si="2144"/>
        <v>0</v>
      </c>
      <c r="BW1349" s="76" t="str">
        <f>IF($A1348&lt;&gt;"",IF(OR(EE1348&lt;&gt;0,EF1348&lt;&gt;0,#REF!&lt;$BB$3),"",IF(#REF!="LER","07,",IF(#REF!="LOR","12,",IF(#REF!="LEB","12,",IF(#REF!="LOB","08,",IF(#REF!="HER","25,",IF(#REF!="HOR","30,",IF(#REF!="HEB","30,",IF(#REF!="HOB","25,",""))))))))),"")</f>
        <v/>
      </c>
      <c r="BX1349" s="76" t="str">
        <f>IF($A1348&lt;&gt;"",IF(OR(EE1348&lt;&gt;0,EF1348&lt;&gt;0,#REF!&lt;$BB$3),"",IF(#REF!="LER","08,",IF(#REF!="LOR","13,",IF(#REF!="LEB","13,",IF(#REF!="LOB","09,",IF(#REF!="HER","26,",IF(#REF!="HOR","31,",IF(#REF!="HEB","31,",IF(#REF!="HOB","26,",""))))))))),"")</f>
        <v/>
      </c>
      <c r="BY1349" s="76" t="str">
        <f>IF($A1348&lt;&gt;"",IF(OR(EE1348&lt;&gt;0,EF1348&lt;&gt;0,#REF!&lt;$BB$3),"",IF(#REF!="LER","09,",IF(#REF!="LOR","14,",IF(#REF!="LEB","14,",IF(#REF!="LOB","10,",IF(#REF!="HER","27,",IF(#REF!="HOR","32,",IF(#REF!="HEB","32,",IF(#REF!="HOB","27,",""))))))))),"")</f>
        <v/>
      </c>
      <c r="BZ1349" s="76" t="str">
        <f>IF($A1348&lt;&gt;"",IF(OR(EE1348&lt;&gt;0,EF1348&lt;&gt;0,#REF!&lt;$BB$3),"",IF(#REF!="LER","10,",IF(#REF!="LOR","15,",IF(#REF!="LEB","15,",IF(#REF!="LOB","11,",IF(#REF!="HER","28,",IF(#REF!="HOR","33,",IF(#REF!="HEB","33,",IF(#REF!="HOB","28,",""))))))))),"")</f>
        <v/>
      </c>
      <c r="CA1349" s="76" t="str">
        <f>IF($A1348&lt;&gt;"",IF(OR(EE1348&lt;&gt;0,EF1348&lt;&gt;0,#REF!&lt;$BB$3),"",IF(#REF!="LER","12,",IF(#REF!="LOR","16,",IF(#REF!="LEB","16,",IF(#REF!="LOB","13,",IF(#REF!="HER","30,",IF(#REF!="HOR","34,",IF(#REF!="HEB","34,",IF(#REF!="HOB","29,",""))))))))),"")</f>
        <v/>
      </c>
      <c r="CB1349" s="76" t="str">
        <f>IF($A1348&lt;&gt;"",IF(OR(EE1348&lt;&gt;0,EF1348&lt;&gt;0,#REF!&lt;$BB$3),"",IF(#REF!="LER","14,",IF(#REF!="LOR","17,",IF(#REF!="LEB","17,",IF(#REF!="LOB","15,",IF(#REF!="HER","32,",IF(#REF!="HOR","35,",IF(#REF!="HEB","35,",IF(#REF!="HOB","31,",""))))))))),"")</f>
        <v/>
      </c>
      <c r="CC1349" s="76" t="str">
        <f>IF($A1348&lt;&gt;"",IF(OR(EE1348&lt;&gt;0,EF1348&lt;&gt;0,#REF!&lt;$BB$3),"",IF(#REF!="LER","16,",IF(#REF!="LOR","18,",IF(#REF!="LEB","18,",IF(#REF!="LOB","17,",IF(#REF!="HER","34,",IF(#REF!="HOR","36,",IF(#REF!="HEB","36,",IF(#REF!="HOB","33,",""))))))))),"")</f>
        <v/>
      </c>
      <c r="CD1349" s="60" t="b">
        <f t="shared" si="2112"/>
        <v>0</v>
      </c>
      <c r="CE1349" s="60" t="b">
        <f t="shared" si="2113"/>
        <v>0</v>
      </c>
      <c r="CF1349" s="60" t="b">
        <f t="shared" si="2114"/>
        <v>0</v>
      </c>
      <c r="CG1349" s="60" t="b">
        <f t="shared" si="2115"/>
        <v>0</v>
      </c>
      <c r="CH1349" s="60" t="b">
        <f t="shared" si="2116"/>
        <v>0</v>
      </c>
      <c r="CI1349" s="60" t="b">
        <f t="shared" si="2117"/>
        <v>0</v>
      </c>
      <c r="CJ1349" s="60" t="b">
        <f t="shared" si="2118"/>
        <v>0</v>
      </c>
      <c r="CK1349" s="131"/>
      <c r="CL1349" s="131" t="e">
        <f t="shared" si="2145"/>
        <v>#REF!</v>
      </c>
      <c r="CM1349" s="92" t="e">
        <f t="shared" si="2126"/>
        <v>#REF!</v>
      </c>
      <c r="CN1349" s="13" t="e">
        <f t="shared" si="2140"/>
        <v>#REF!</v>
      </c>
      <c r="CO1349" s="11" t="e">
        <f t="shared" si="2119"/>
        <v>#REF!</v>
      </c>
      <c r="CP1349" s="13">
        <f t="shared" si="2138"/>
        <v>0</v>
      </c>
      <c r="CQ1349" s="11">
        <f t="shared" si="2141"/>
        <v>0</v>
      </c>
      <c r="CR1349" s="57">
        <f t="shared" si="2089"/>
        <v>0</v>
      </c>
      <c r="CS1349" s="57">
        <f t="shared" si="2090"/>
        <v>0</v>
      </c>
      <c r="CT1349" s="57">
        <f t="shared" si="2146"/>
        <v>0</v>
      </c>
      <c r="CU1349" s="24"/>
      <c r="CV1349" s="24"/>
      <c r="CW1349" s="24"/>
      <c r="CX1349" s="24"/>
      <c r="CY1349" s="24"/>
      <c r="CZ1349" s="24"/>
      <c r="DA1349" s="24"/>
      <c r="DB1349" s="24"/>
      <c r="DC1349" s="24"/>
      <c r="DD1349" s="64"/>
      <c r="DE1349" s="39"/>
      <c r="DF1349" s="39"/>
      <c r="DG1349" s="39"/>
      <c r="DH1349" s="39"/>
      <c r="DI1349" s="83"/>
      <c r="DJ1349" s="39"/>
      <c r="DK1349" s="22"/>
      <c r="DL1349" s="22"/>
      <c r="DM1349" s="32"/>
      <c r="DN1349" s="22"/>
      <c r="DO1349" s="22"/>
      <c r="DP1349" s="22"/>
      <c r="DQ1349" s="22"/>
      <c r="DR1349" s="22"/>
      <c r="DS1349" s="22"/>
      <c r="DT1349" s="22"/>
      <c r="DU1349" s="22"/>
      <c r="DV1349" s="22"/>
      <c r="DW1349" s="22"/>
      <c r="DX1349" s="22"/>
      <c r="DY1349" s="22"/>
      <c r="DZ1349" s="22"/>
      <c r="EA1349" s="32"/>
      <c r="EB1349" s="22"/>
      <c r="EC1349" s="22"/>
      <c r="EG1349" s="22"/>
      <c r="EH1349"/>
    </row>
    <row r="1350" spans="1:138" s="23" customFormat="1" x14ac:dyDescent="0.2">
      <c r="A1350" s="127"/>
      <c r="B1350" s="61" t="str">
        <f>IF(A1350="","",IF(U1351="","DB",U1351&amp;V1351&amp;W1351&amp;X1351&amp;Y1351&amp;Z1351&amp;AL1351&amp;AM1351&amp;AN1351&amp;AO1351&amp;AP1351&amp;AQ1351&amp;AR1351&amp;#REF!))</f>
        <v/>
      </c>
      <c r="C1350" s="7" t="str">
        <f t="shared" si="2131"/>
        <v/>
      </c>
      <c r="D1350" s="60">
        <f t="shared" si="2137"/>
        <v>0</v>
      </c>
      <c r="E1350" s="7" t="str">
        <f t="shared" ref="E1350:E1400" si="2147">CU1351&amp;CV1351&amp;CW1351&amp;CX1351&amp;CY1351&amp;CZ1351&amp;DA1351&amp;DB1351&amp;DC1351&amp;DD1351&amp;DE1351&amp;DF1351&amp;DG1351</f>
        <v/>
      </c>
      <c r="F1350" s="72" t="str">
        <f t="shared" si="2142"/>
        <v/>
      </c>
      <c r="G1350" s="73">
        <f t="shared" si="2132"/>
        <v>0</v>
      </c>
      <c r="H1350" s="112">
        <f t="shared" si="2133"/>
        <v>0</v>
      </c>
      <c r="I1350" s="112">
        <f t="shared" si="2134"/>
        <v>0</v>
      </c>
      <c r="J1350" s="74" t="e">
        <f>COUNTIF(#REF!,"E")</f>
        <v>#REF!</v>
      </c>
      <c r="K1350" s="74" t="e">
        <f>COUNTIF(#REF!,"O")</f>
        <v>#REF!</v>
      </c>
      <c r="L1350" s="74" t="e">
        <f t="shared" si="2135"/>
        <v>#REF!</v>
      </c>
      <c r="M1350" s="113" t="e">
        <f t="shared" si="2136"/>
        <v>#REF!</v>
      </c>
      <c r="N1350" s="60"/>
      <c r="O1350" s="61"/>
      <c r="P1350" s="61"/>
      <c r="Q1350" s="61"/>
      <c r="R1350" s="61"/>
      <c r="S1350" s="7"/>
      <c r="T1350" s="67" t="e">
        <f t="shared" si="2120"/>
        <v>#REF!</v>
      </c>
      <c r="U1350" s="76" t="str">
        <f>IF($A1349&lt;&gt;"",IF(OR(CR1349&lt;&gt;0,CS1349&lt;&gt;0,#REF!&lt;$BB$3),"",IF(#REF!="LER","01,",IF(#REF!="LOR","01,",IF(#REF!="LEB","02,",IF(#REF!="LOB","01,",IF(#REF!="HER","19,",IF(#REF!="HOR","19,",IF(#REF!="HEB","20,",IF(#REF!="HOB","19,",""))))))))),"")</f>
        <v/>
      </c>
      <c r="V1350" s="76" t="str">
        <f>IF($A1349&lt;&gt;"",IF(OR(CR1349&lt;&gt;0,CS1349&lt;&gt;0,#REF!&lt;$BB$3),"",IF(#REF!="LER","02,",IF(#REF!="LOR","03,",IF(#REF!="LEB","04,",IF(#REF!="LOB","02,",IF(#REF!="HER","20,",IF(#REF!="HOR","21,",IF(#REF!="HEB","22,",IF(#REF!="HOB","20,",""))))))))),"")</f>
        <v/>
      </c>
      <c r="W1350" s="76" t="str">
        <f>IF($A1349&lt;&gt;"",IF(OR(CR1349&lt;&gt;0,CS1349&lt;&gt;0,#REF!&lt;$BB$3),"",IF(#REF!="LER","03,",IF(#REF!="LOR","05,",IF(#REF!="LEB","06,",IF(#REF!="LOB","03,",IF(#REF!="HER","21,",IF(#REF!="HOR","23,",IF(#REF!="HEB","24,",IF(#REF!="HOB","21,",""))))))))),"")</f>
        <v/>
      </c>
      <c r="X1350" s="76" t="str">
        <f>IF($A1349&lt;&gt;"",IF(OR(CR1349&lt;&gt;0,CS1349&lt;&gt;0,#REF!&lt;$BB$3),"",IF(#REF!="LER","04,",IF(#REF!="LOR","07,",IF(#REF!="LEB","08,",IF(#REF!="LOB","04,",IF(#REF!="HER","22,",IF(#REF!="HOR","25,",IF(#REF!="HEB","26,",IF(#REF!="HOB","22,",""))))))))),"")</f>
        <v/>
      </c>
      <c r="Y1350" s="76" t="str">
        <f>IF($A1349&lt;&gt;"",IF(OR(CR1349&lt;&gt;0,CS1349&lt;&gt;0,#REF!&lt;$BB$3),"",IF(#REF!="LER","05,",IF(#REF!="LOR","09,",IF(#REF!="LEB","10,",IF(#REF!="LOB","05,",IF(#REF!="HER","23,",IF(#REF!="HOR","27,",IF(#REF!="HEB","28,",IF(#REF!="HOB","23,",""))))))))),"")</f>
        <v/>
      </c>
      <c r="Z1350" s="76" t="str">
        <f>IF($A1349&lt;&gt;"",IF(OR(CR1349&lt;&gt;0,CS1349&lt;&gt;0,#REF!&lt;$BB$3),"",IF(#REF!="LER","06,",IF(#REF!="LOR","11,",IF(#REF!="LEB","11,",IF(#REF!="LOB","06,",IF(#REF!="HER","24,",IF(#REF!="HOR","29,",IF(#REF!="HEB","29,",IF(#REF!="HOB","24,",""))))))))),"")</f>
        <v/>
      </c>
      <c r="AA1350" s="131" t="b">
        <f t="shared" si="2091"/>
        <v>0</v>
      </c>
      <c r="AB1350" s="131" t="b">
        <f t="shared" si="2092"/>
        <v>0</v>
      </c>
      <c r="AC1350" s="131" t="b">
        <f t="shared" si="2093"/>
        <v>0</v>
      </c>
      <c r="AD1350" s="131" t="b">
        <f t="shared" si="2094"/>
        <v>0</v>
      </c>
      <c r="AE1350" s="131" t="b">
        <f t="shared" si="2095"/>
        <v>0</v>
      </c>
      <c r="AF1350" s="131" t="b">
        <f t="shared" si="2096"/>
        <v>0</v>
      </c>
      <c r="AG1350" s="131"/>
      <c r="AH1350" s="131" t="e">
        <f t="shared" si="2127"/>
        <v>#REF!</v>
      </c>
      <c r="AI1350" s="60"/>
      <c r="AJ1350" s="60"/>
      <c r="AK1350" s="67" t="b">
        <f t="shared" si="2143"/>
        <v>0</v>
      </c>
      <c r="AL1350" s="76" t="str">
        <f>IF($A1349&lt;&gt;"",IF(OR(CR1349&lt;&gt;0,CS1349&lt;&gt;0,#REF!&lt;$BB$3),"",IF(#REF!="LER","07,",IF(#REF!="LOR","12,",IF(#REF!="LEB","12,",IF(#REF!="LOB","08,",IF(#REF!="HER","25,",IF(#REF!="HOR","30,",IF(#REF!="HEB","30,",IF(#REF!="HOB","25,",""))))))))),"")</f>
        <v/>
      </c>
      <c r="AM1350" s="76" t="str">
        <f>IF($A1349&lt;&gt;"",IF(OR(CR1349&lt;&gt;0,CS1349&lt;&gt;0,#REF!&lt;$BB$3),"",IF(#REF!="LER","08,",IF(#REF!="LOR","13,",IF(#REF!="LEB","13,",IF(#REF!="LOB","09,",IF(#REF!="HER","26,",IF(#REF!="HOR","31,",IF(#REF!="HEB","31,",IF(#REF!="HOB","26,",""))))))))),"")</f>
        <v/>
      </c>
      <c r="AN1350" s="118" t="str">
        <f t="shared" si="2122"/>
        <v/>
      </c>
      <c r="AO1350" s="76" t="str">
        <f>IF($A1349&lt;&gt;"",IF(OR(CR1349&lt;&gt;0,CS1349&lt;&gt;0,#REF!&lt;$BB$3),"",IF(#REF!="LER","10,",IF(#REF!="LOR","15,",IF(#REF!="LEB","15,",IF(#REF!="LOB","11,",IF(#REF!="HER","28,",IF(#REF!="HOR","33,",IF(#REF!="HEB","33,",IF(#REF!="HOB","28,",""))))))))),"")</f>
        <v/>
      </c>
      <c r="AP1350" s="76" t="str">
        <f>IF($A1349&lt;&gt;"",IF(OR(CR1349&lt;&gt;0,CS1349&lt;&gt;0,#REF!&lt;$BB$3),"",IF(#REF!="LER","12,",IF(#REF!="LOR","16,",IF(#REF!="LEB","16,",IF(#REF!="LOB","13,",IF(#REF!="HER","30,",IF(#REF!="HOR","34,",IF(#REF!="HEB","34,",IF(#REF!="HOB","29,",""))))))))),"")</f>
        <v/>
      </c>
      <c r="AQ1350" s="76" t="str">
        <f>IF($A1349&lt;&gt;"",IF(OR(CR1349&lt;&gt;0,CS1349&lt;&gt;0,#REF!&lt;$BB$3),"",IF(#REF!="LER","14,",IF(#REF!="LOR","17,",IF(#REF!="LEB","17,",IF(#REF!="LOB","15,",IF(#REF!="HER","32,",IF(#REF!="HOR","35,",IF(#REF!="HEB","35,",IF(#REF!="HOB","31,",""))))))))),"")</f>
        <v/>
      </c>
      <c r="AR1350" s="76" t="str">
        <f>IF($A1349&lt;&gt;"",IF(OR(CR1349&lt;&gt;0,CS1349&lt;&gt;0,#REF!&lt;$BB$3),"",IF(#REF!="LER","16,",IF(#REF!="LOR","18,",IF(#REF!="LEB","18,",IF(#REF!="LOB","17,",IF(#REF!="HER","34,",IF(#REF!="HOR","36,",IF(#REF!="HEB","36,",IF(#REF!="HOB","33,",""))))))))),"")</f>
        <v/>
      </c>
      <c r="AS1350" s="60" t="b">
        <f t="shared" si="2097"/>
        <v>0</v>
      </c>
      <c r="AT1350" s="60" t="b">
        <f t="shared" si="2098"/>
        <v>0</v>
      </c>
      <c r="AU1350" s="60" t="b">
        <f t="shared" si="2099"/>
        <v>0</v>
      </c>
      <c r="AV1350" s="60" t="b">
        <f t="shared" si="2100"/>
        <v>0</v>
      </c>
      <c r="AW1350" s="60" t="b">
        <f t="shared" si="2101"/>
        <v>0</v>
      </c>
      <c r="AX1350" s="60" t="b">
        <f t="shared" si="2102"/>
        <v>0</v>
      </c>
      <c r="AY1350" s="60" t="b">
        <f t="shared" si="2103"/>
        <v>0</v>
      </c>
      <c r="AZ1350" s="131"/>
      <c r="BA1350" s="131">
        <f t="shared" si="2128"/>
        <v>1</v>
      </c>
      <c r="BB1350" s="13">
        <f t="shared" si="2139"/>
        <v>0</v>
      </c>
      <c r="BC1350" s="11">
        <f t="shared" si="2104"/>
        <v>0</v>
      </c>
      <c r="BD1350" s="67" t="e">
        <f t="shared" si="2123"/>
        <v>#REF!</v>
      </c>
      <c r="BE1350" s="76" t="str">
        <f>IF($A1349&lt;&gt;"",IF(OR(EE1349&lt;&gt;0,EF1349&lt;&gt;0,#REF!&lt;$BB$3),"",IF(#REF!="LER","01,",IF(#REF!="LOR","01,",IF(#REF!="LEB","02,",IF(#REF!="LOB","01,",IF(#REF!="HER","19,",IF(#REF!="HOR","19,",IF(#REF!="HEB","20,",IF(#REF!="HOB","19,",""))))))))),"")</f>
        <v/>
      </c>
      <c r="BF1350" s="76" t="str">
        <f>IF($A1349&lt;&gt;"",IF(OR(EE1349&lt;&gt;0,EF1349&lt;&gt;0,#REF!&lt;$BB$3),"",IF(#REF!="LER","02,",IF(#REF!="LOR","03,",IF(#REF!="LEB","04,",IF(#REF!="LOB","02,",IF(#REF!="HER","20,",IF(#REF!="HOR","21,",IF(#REF!="HEB","22,",IF(#REF!="HOB","20,",""))))))))),"")</f>
        <v/>
      </c>
      <c r="BG1350" s="76" t="str">
        <f>IF($A1349&lt;&gt;"",IF(OR(EE1349&lt;&gt;0,EF1349&lt;&gt;0,#REF!&lt;$BB$3),"",IF(#REF!="LER","03,",IF(#REF!="LOR","05,",IF(#REF!="LEB","06,",IF(#REF!="LOB","03,",IF(#REF!="HER","21,",IF(#REF!="HOR","23,",IF(#REF!="HEB","24,",IF(#REF!="HOB","21,",""))))))))),"")</f>
        <v/>
      </c>
      <c r="BH1350" s="76" t="str">
        <f>IF($A1349&lt;&gt;"",IF(OR(EE1349&lt;&gt;0,EF1349&lt;&gt;0,#REF!&lt;$BB$3),"",IF(#REF!="LER","04,",IF(#REF!="LOR","07,",IF(#REF!="LEB","08,",IF(#REF!="LOB","04,",IF(#REF!="HER","22,",IF(#REF!="HOR","25,",IF(#REF!="HEB","26,",IF(#REF!="HOB","22,",""))))))))),"")</f>
        <v/>
      </c>
      <c r="BI1350" s="76" t="str">
        <f>IF($A1349&lt;&gt;"",IF(OR(EE1349&lt;&gt;0,EF1349&lt;&gt;0,#REF!&lt;$BB$3),"",IF(#REF!="LER","05,",IF(#REF!="LOR","09,",IF(#REF!="LEB","10,",IF(#REF!="LOB","05,",IF(#REF!="HER","23,",IF(#REF!="HOR","27,",IF(#REF!="HEB","28,",IF(#REF!="HOB","23,",""))))))))),"")</f>
        <v/>
      </c>
      <c r="BJ1350" s="76" t="str">
        <f>IF($A1349&lt;&gt;"",IF(OR(EE1349&lt;&gt;0,EF1349&lt;&gt;0,#REF!&lt;$BB$3),"",IF(#REF!="LER","06,",IF(#REF!="LOR","11,",IF(#REF!="LEB","11,",IF(#REF!="LOB","06,",IF(#REF!="HER","24,",IF(#REF!="HOR","29,",IF(#REF!="HEB","29,",IF(#REF!="HOB","24,",""))))))))),"")</f>
        <v/>
      </c>
      <c r="BK1350" s="131" t="b">
        <f t="shared" si="2106"/>
        <v>0</v>
      </c>
      <c r="BL1350" s="131" t="b">
        <f t="shared" si="2107"/>
        <v>0</v>
      </c>
      <c r="BM1350" s="131" t="b">
        <f t="shared" si="2108"/>
        <v>0</v>
      </c>
      <c r="BN1350" s="131" t="b">
        <f t="shared" si="2109"/>
        <v>0</v>
      </c>
      <c r="BO1350" s="131" t="b">
        <f t="shared" si="2110"/>
        <v>0</v>
      </c>
      <c r="BP1350" s="131" t="b">
        <f t="shared" si="2111"/>
        <v>0</v>
      </c>
      <c r="BQ1350" s="131"/>
      <c r="BR1350" s="131" t="e">
        <f t="shared" si="2129"/>
        <v>#REF!</v>
      </c>
      <c r="BS1350" s="92">
        <f t="shared" si="2125"/>
        <v>0</v>
      </c>
      <c r="BT1350" s="60"/>
      <c r="BU1350" s="60"/>
      <c r="BV1350" s="67" t="b">
        <f t="shared" si="2144"/>
        <v>0</v>
      </c>
      <c r="BW1350" s="76" t="str">
        <f>IF($A1349&lt;&gt;"",IF(OR(EE1349&lt;&gt;0,EF1349&lt;&gt;0,#REF!&lt;$BB$3),"",IF(#REF!="LER","07,",IF(#REF!="LOR","12,",IF(#REF!="LEB","12,",IF(#REF!="LOB","08,",IF(#REF!="HER","25,",IF(#REF!="HOR","30,",IF(#REF!="HEB","30,",IF(#REF!="HOB","25,",""))))))))),"")</f>
        <v/>
      </c>
      <c r="BX1350" s="76" t="str">
        <f>IF($A1349&lt;&gt;"",IF(OR(EE1349&lt;&gt;0,EF1349&lt;&gt;0,#REF!&lt;$BB$3),"",IF(#REF!="LER","08,",IF(#REF!="LOR","13,",IF(#REF!="LEB","13,",IF(#REF!="LOB","09,",IF(#REF!="HER","26,",IF(#REF!="HOR","31,",IF(#REF!="HEB","31,",IF(#REF!="HOB","26,",""))))))))),"")</f>
        <v/>
      </c>
      <c r="BY1350" s="76" t="str">
        <f>IF($A1349&lt;&gt;"",IF(OR(EE1349&lt;&gt;0,EF1349&lt;&gt;0,#REF!&lt;$BB$3),"",IF(#REF!="LER","09,",IF(#REF!="LOR","14,",IF(#REF!="LEB","14,",IF(#REF!="LOB","10,",IF(#REF!="HER","27,",IF(#REF!="HOR","32,",IF(#REF!="HEB","32,",IF(#REF!="HOB","27,",""))))))))),"")</f>
        <v/>
      </c>
      <c r="BZ1350" s="76" t="str">
        <f>IF($A1349&lt;&gt;"",IF(OR(EE1349&lt;&gt;0,EF1349&lt;&gt;0,#REF!&lt;$BB$3),"",IF(#REF!="LER","10,",IF(#REF!="LOR","15,",IF(#REF!="LEB","15,",IF(#REF!="LOB","11,",IF(#REF!="HER","28,",IF(#REF!="HOR","33,",IF(#REF!="HEB","33,",IF(#REF!="HOB","28,",""))))))))),"")</f>
        <v/>
      </c>
      <c r="CA1350" s="76" t="str">
        <f>IF($A1349&lt;&gt;"",IF(OR(EE1349&lt;&gt;0,EF1349&lt;&gt;0,#REF!&lt;$BB$3),"",IF(#REF!="LER","12,",IF(#REF!="LOR","16,",IF(#REF!="LEB","16,",IF(#REF!="LOB","13,",IF(#REF!="HER","30,",IF(#REF!="HOR","34,",IF(#REF!="HEB","34,",IF(#REF!="HOB","29,",""))))))))),"")</f>
        <v/>
      </c>
      <c r="CB1350" s="76" t="str">
        <f>IF($A1349&lt;&gt;"",IF(OR(EE1349&lt;&gt;0,EF1349&lt;&gt;0,#REF!&lt;$BB$3),"",IF(#REF!="LER","14,",IF(#REF!="LOR","17,",IF(#REF!="LEB","17,",IF(#REF!="LOB","15,",IF(#REF!="HER","32,",IF(#REF!="HOR","35,",IF(#REF!="HEB","35,",IF(#REF!="HOB","31,",""))))))))),"")</f>
        <v/>
      </c>
      <c r="CC1350" s="76" t="str">
        <f>IF($A1349&lt;&gt;"",IF(OR(EE1349&lt;&gt;0,EF1349&lt;&gt;0,#REF!&lt;$BB$3),"",IF(#REF!="LER","16,",IF(#REF!="LOR","18,",IF(#REF!="LEB","18,",IF(#REF!="LOB","17,",IF(#REF!="HER","34,",IF(#REF!="HOR","36,",IF(#REF!="HEB","36,",IF(#REF!="HOB","33,",""))))))))),"")</f>
        <v/>
      </c>
      <c r="CD1350" s="60" t="b">
        <f t="shared" si="2112"/>
        <v>0</v>
      </c>
      <c r="CE1350" s="60" t="b">
        <f t="shared" si="2113"/>
        <v>0</v>
      </c>
      <c r="CF1350" s="60" t="b">
        <f t="shared" si="2114"/>
        <v>0</v>
      </c>
      <c r="CG1350" s="60" t="b">
        <f t="shared" si="2115"/>
        <v>0</v>
      </c>
      <c r="CH1350" s="60" t="b">
        <f t="shared" si="2116"/>
        <v>0</v>
      </c>
      <c r="CI1350" s="60" t="b">
        <f t="shared" si="2117"/>
        <v>0</v>
      </c>
      <c r="CJ1350" s="60" t="b">
        <f t="shared" si="2118"/>
        <v>0</v>
      </c>
      <c r="CK1350" s="131"/>
      <c r="CL1350" s="131" t="e">
        <f t="shared" si="2145"/>
        <v>#REF!</v>
      </c>
      <c r="CM1350" s="92" t="e">
        <f t="shared" si="2126"/>
        <v>#REF!</v>
      </c>
      <c r="CN1350" s="13" t="e">
        <f t="shared" si="2140"/>
        <v>#REF!</v>
      </c>
      <c r="CO1350" s="11" t="e">
        <f t="shared" si="2119"/>
        <v>#REF!</v>
      </c>
      <c r="CP1350" s="13">
        <f t="shared" si="2138"/>
        <v>0</v>
      </c>
      <c r="CQ1350" s="11">
        <f t="shared" si="2141"/>
        <v>0</v>
      </c>
      <c r="CR1350" s="57">
        <f t="shared" ref="CR1350:CR1413" si="2148">IF($A1350&lt;&gt;"",IF(CR1349&gt;0,CR1349,IF(CQ1350&gt;=$BB$1,"Profit Target",0)),0)</f>
        <v>0</v>
      </c>
      <c r="CS1350" s="57">
        <f t="shared" ref="CS1350:CS1413" si="2149">IF($A1350&lt;&gt;"",IF(CS1349&lt;&gt;0,CS1349,IF(CQ1350&lt;=$BB$2,"Stop Loss",0)),0)</f>
        <v>0</v>
      </c>
      <c r="CT1350" s="57">
        <f t="shared" si="2146"/>
        <v>0</v>
      </c>
      <c r="CU1350" s="24"/>
      <c r="CV1350" s="24"/>
      <c r="CW1350" s="24"/>
      <c r="CX1350" s="24"/>
      <c r="CY1350" s="24"/>
      <c r="CZ1350" s="24"/>
      <c r="DA1350" s="24"/>
      <c r="DB1350" s="24"/>
      <c r="DC1350" s="24"/>
      <c r="DD1350" s="64"/>
      <c r="DE1350" s="39"/>
      <c r="DF1350" s="39"/>
      <c r="DG1350" s="39"/>
      <c r="DH1350" s="39"/>
      <c r="DI1350" s="83"/>
      <c r="DJ1350" s="39"/>
      <c r="DK1350" s="22"/>
      <c r="DL1350" s="22"/>
      <c r="DM1350" s="32"/>
      <c r="DN1350" s="22"/>
      <c r="DO1350" s="22"/>
      <c r="DP1350" s="22"/>
      <c r="DQ1350" s="22"/>
      <c r="DR1350" s="22"/>
      <c r="DS1350" s="22"/>
      <c r="DT1350" s="22"/>
      <c r="DU1350" s="22"/>
      <c r="DV1350" s="22"/>
      <c r="DW1350" s="22"/>
      <c r="DX1350" s="22"/>
      <c r="DY1350" s="22"/>
      <c r="DZ1350" s="22"/>
      <c r="EA1350" s="32"/>
      <c r="EB1350" s="22"/>
      <c r="EC1350" s="22"/>
      <c r="EG1350" s="22"/>
      <c r="EH1350"/>
    </row>
    <row r="1351" spans="1:138" s="23" customFormat="1" x14ac:dyDescent="0.2">
      <c r="A1351" s="127"/>
      <c r="B1351" s="61" t="str">
        <f>IF(A1351="","",IF(U1352="","DB",U1352&amp;V1352&amp;W1352&amp;X1352&amp;Y1352&amp;Z1352&amp;AL1352&amp;AM1352&amp;AN1352&amp;AO1352&amp;AP1352&amp;AQ1352&amp;AR1352&amp;#REF!))</f>
        <v/>
      </c>
      <c r="C1351" s="7" t="str">
        <f t="shared" si="2131"/>
        <v/>
      </c>
      <c r="D1351" s="60">
        <f t="shared" si="2137"/>
        <v>0</v>
      </c>
      <c r="E1351" s="7" t="str">
        <f t="shared" si="2147"/>
        <v/>
      </c>
      <c r="F1351" s="72" t="str">
        <f t="shared" si="2142"/>
        <v/>
      </c>
      <c r="G1351" s="73">
        <f t="shared" si="2132"/>
        <v>0</v>
      </c>
      <c r="H1351" s="112">
        <f t="shared" si="2133"/>
        <v>0</v>
      </c>
      <c r="I1351" s="112">
        <f t="shared" si="2134"/>
        <v>0</v>
      </c>
      <c r="J1351" s="74" t="e">
        <f>COUNTIF(#REF!,"E")</f>
        <v>#REF!</v>
      </c>
      <c r="K1351" s="74" t="e">
        <f>COUNTIF(#REF!,"O")</f>
        <v>#REF!</v>
      </c>
      <c r="L1351" s="74" t="e">
        <f t="shared" si="2135"/>
        <v>#REF!</v>
      </c>
      <c r="M1351" s="113" t="e">
        <f t="shared" si="2136"/>
        <v>#REF!</v>
      </c>
      <c r="N1351" s="60"/>
      <c r="O1351" s="61"/>
      <c r="P1351" s="61"/>
      <c r="Q1351" s="61"/>
      <c r="R1351" s="61"/>
      <c r="S1351" s="7"/>
      <c r="T1351" s="67" t="e">
        <f t="shared" si="2120"/>
        <v>#REF!</v>
      </c>
      <c r="U1351" s="76" t="str">
        <f>IF($A1350&lt;&gt;"",IF(OR(CR1350&lt;&gt;0,CS1350&lt;&gt;0,#REF!&lt;$BB$3),"",IF(#REF!="LER","01,",IF(#REF!="LOR","01,",IF(#REF!="LEB","02,",IF(#REF!="LOB","01,",IF(#REF!="HER","19,",IF(#REF!="HOR","19,",IF(#REF!="HEB","20,",IF(#REF!="HOB","19,",""))))))))),"")</f>
        <v/>
      </c>
      <c r="V1351" s="76" t="str">
        <f>IF($A1350&lt;&gt;"",IF(OR(CR1350&lt;&gt;0,CS1350&lt;&gt;0,#REF!&lt;$BB$3),"",IF(#REF!="LER","02,",IF(#REF!="LOR","03,",IF(#REF!="LEB","04,",IF(#REF!="LOB","02,",IF(#REF!="HER","20,",IF(#REF!="HOR","21,",IF(#REF!="HEB","22,",IF(#REF!="HOB","20,",""))))))))),"")</f>
        <v/>
      </c>
      <c r="W1351" s="76" t="str">
        <f>IF($A1350&lt;&gt;"",IF(OR(CR1350&lt;&gt;0,CS1350&lt;&gt;0,#REF!&lt;$BB$3),"",IF(#REF!="LER","03,",IF(#REF!="LOR","05,",IF(#REF!="LEB","06,",IF(#REF!="LOB","03,",IF(#REF!="HER","21,",IF(#REF!="HOR","23,",IF(#REF!="HEB","24,",IF(#REF!="HOB","21,",""))))))))),"")</f>
        <v/>
      </c>
      <c r="X1351" s="76" t="str">
        <f>IF($A1350&lt;&gt;"",IF(OR(CR1350&lt;&gt;0,CS1350&lt;&gt;0,#REF!&lt;$BB$3),"",IF(#REF!="LER","04,",IF(#REF!="LOR","07,",IF(#REF!="LEB","08,",IF(#REF!="LOB","04,",IF(#REF!="HER","22,",IF(#REF!="HOR","25,",IF(#REF!="HEB","26,",IF(#REF!="HOB","22,",""))))))))),"")</f>
        <v/>
      </c>
      <c r="Y1351" s="76" t="str">
        <f>IF($A1350&lt;&gt;"",IF(OR(CR1350&lt;&gt;0,CS1350&lt;&gt;0,#REF!&lt;$BB$3),"",IF(#REF!="LER","05,",IF(#REF!="LOR","09,",IF(#REF!="LEB","10,",IF(#REF!="LOB","05,",IF(#REF!="HER","23,",IF(#REF!="HOR","27,",IF(#REF!="HEB","28,",IF(#REF!="HOB","23,",""))))))))),"")</f>
        <v/>
      </c>
      <c r="Z1351" s="76" t="str">
        <f>IF($A1350&lt;&gt;"",IF(OR(CR1350&lt;&gt;0,CS1350&lt;&gt;0,#REF!&lt;$BB$3),"",IF(#REF!="LER","06,",IF(#REF!="LOR","11,",IF(#REF!="LEB","11,",IF(#REF!="LOB","06,",IF(#REF!="HER","24,",IF(#REF!="HOR","29,",IF(#REF!="HEB","29,",IF(#REF!="HOB","24,",""))))))))),"")</f>
        <v/>
      </c>
      <c r="AA1351" s="131" t="b">
        <f t="shared" ref="AA1351:AA1414" si="2150">IF($A1351&lt;&gt;"",IF(U1351&lt;&gt;"",IF(ABS($A1351)=ABS(LEFT(U1351,2)),35*$T1351,-1*$T1351),0))</f>
        <v>0</v>
      </c>
      <c r="AB1351" s="131" t="b">
        <f t="shared" ref="AB1351:AB1414" si="2151">IF($A1351&lt;&gt;"",IF(V1351&lt;&gt;"",IF(ABS($A1351)=ABS(LEFT(V1351,2)),35*$T1351,-1*$T1351),0))</f>
        <v>0</v>
      </c>
      <c r="AC1351" s="131" t="b">
        <f t="shared" ref="AC1351:AC1414" si="2152">IF($A1351&lt;&gt;"",IF(W1351&lt;&gt;"",IF(ABS($A1351)=ABS(LEFT(W1351,2)),35*$T1351,-1*$T1351),0))</f>
        <v>0</v>
      </c>
      <c r="AD1351" s="131" t="b">
        <f t="shared" ref="AD1351:AD1414" si="2153">IF($A1351&lt;&gt;"",IF(X1351&lt;&gt;"",IF(ABS($A1351)=ABS(LEFT(X1351,2)),35*$T1351,-1*$T1351),0))</f>
        <v>0</v>
      </c>
      <c r="AE1351" s="131" t="b">
        <f t="shared" ref="AE1351:AE1414" si="2154">IF($A1351&lt;&gt;"",IF(Y1351&lt;&gt;"",IF(ABS($A1351)=ABS(LEFT(Y1351,2)),35*$T1351,-1*$T1351),0))</f>
        <v>0</v>
      </c>
      <c r="AF1351" s="131" t="b">
        <f t="shared" ref="AF1351:AF1414" si="2155">IF($A1351&lt;&gt;"",IF(Z1351&lt;&gt;"",IF(ABS($A1351)=ABS(LEFT(Z1351,2)),35*$T1351,-1*$T1351),0))</f>
        <v>0</v>
      </c>
      <c r="AG1351" s="131"/>
      <c r="AH1351" s="131" t="e">
        <f t="shared" si="2127"/>
        <v>#REF!</v>
      </c>
      <c r="AI1351" s="60"/>
      <c r="AJ1351" s="60"/>
      <c r="AK1351" s="67" t="b">
        <f t="shared" si="2143"/>
        <v>0</v>
      </c>
      <c r="AL1351" s="76" t="str">
        <f>IF($A1350&lt;&gt;"",IF(OR(CR1350&lt;&gt;0,CS1350&lt;&gt;0,#REF!&lt;$BB$3),"",IF(#REF!="LER","07,",IF(#REF!="LOR","12,",IF(#REF!="LEB","12,",IF(#REF!="LOB","08,",IF(#REF!="HER","25,",IF(#REF!="HOR","30,",IF(#REF!="HEB","30,",IF(#REF!="HOB","25,",""))))))))),"")</f>
        <v/>
      </c>
      <c r="AM1351" s="76" t="str">
        <f>IF($A1350&lt;&gt;"",IF(OR(CR1350&lt;&gt;0,CS1350&lt;&gt;0,#REF!&lt;$BB$3),"",IF(#REF!="LER","08,",IF(#REF!="LOR","13,",IF(#REF!="LEB","13,",IF(#REF!="LOB","09,",IF(#REF!="HER","26,",IF(#REF!="HOR","31,",IF(#REF!="HEB","31,",IF(#REF!="HOB","26,",""))))))))),"")</f>
        <v/>
      </c>
      <c r="AN1351" s="118" t="str">
        <f t="shared" si="2122"/>
        <v/>
      </c>
      <c r="AO1351" s="76" t="str">
        <f>IF($A1350&lt;&gt;"",IF(OR(CR1350&lt;&gt;0,CS1350&lt;&gt;0,#REF!&lt;$BB$3),"",IF(#REF!="LER","10,",IF(#REF!="LOR","15,",IF(#REF!="LEB","15,",IF(#REF!="LOB","11,",IF(#REF!="HER","28,",IF(#REF!="HOR","33,",IF(#REF!="HEB","33,",IF(#REF!="HOB","28,",""))))))))),"")</f>
        <v/>
      </c>
      <c r="AP1351" s="76" t="str">
        <f>IF($A1350&lt;&gt;"",IF(OR(CR1350&lt;&gt;0,CS1350&lt;&gt;0,#REF!&lt;$BB$3),"",IF(#REF!="LER","12,",IF(#REF!="LOR","16,",IF(#REF!="LEB","16,",IF(#REF!="LOB","13,",IF(#REF!="HER","30,",IF(#REF!="HOR","34,",IF(#REF!="HEB","34,",IF(#REF!="HOB","29,",""))))))))),"")</f>
        <v/>
      </c>
      <c r="AQ1351" s="76" t="str">
        <f>IF($A1350&lt;&gt;"",IF(OR(CR1350&lt;&gt;0,CS1350&lt;&gt;0,#REF!&lt;$BB$3),"",IF(#REF!="LER","14,",IF(#REF!="LOR","17,",IF(#REF!="LEB","17,",IF(#REF!="LOB","15,",IF(#REF!="HER","32,",IF(#REF!="HOR","35,",IF(#REF!="HEB","35,",IF(#REF!="HOB","31,",""))))))))),"")</f>
        <v/>
      </c>
      <c r="AR1351" s="76" t="str">
        <f>IF($A1350&lt;&gt;"",IF(OR(CR1350&lt;&gt;0,CS1350&lt;&gt;0,#REF!&lt;$BB$3),"",IF(#REF!="LER","16,",IF(#REF!="LOR","18,",IF(#REF!="LEB","18,",IF(#REF!="LOB","17,",IF(#REF!="HER","34,",IF(#REF!="HOR","36,",IF(#REF!="HEB","36,",IF(#REF!="HOB","33,",""))))))))),"")</f>
        <v/>
      </c>
      <c r="AS1351" s="60" t="b">
        <f t="shared" ref="AS1351:AS1414" si="2156">IF($A1351&lt;&gt;"",IF(AL1351&lt;&gt;"",IF(ABS($A1351)=ABS(LEFT(AL1351,2)),35*$AK1351,-1*$AK1351),0))</f>
        <v>0</v>
      </c>
      <c r="AT1351" s="60" t="b">
        <f t="shared" ref="AT1351:AT1414" si="2157">IF($A1351&lt;&gt;"",IF(AM1351&lt;&gt;"",IF(ABS($A1351)=ABS(LEFT(AM1351,2)),35*$AK1351,-1*$AK1351),0))</f>
        <v>0</v>
      </c>
      <c r="AU1351" s="60" t="b">
        <f t="shared" ref="AU1351:AU1414" si="2158">IF($A1351&lt;&gt;"",IF(AN1351&lt;&gt;"",IF(ABS($A1351)=ABS(LEFT(AN1351,2)),35*$AK1351,-1*$AK1351),0))</f>
        <v>0</v>
      </c>
      <c r="AV1351" s="60" t="b">
        <f t="shared" ref="AV1351:AV1414" si="2159">IF($A1351&lt;&gt;"",IF(AO1351&lt;&gt;"",IF(ABS($A1351)=ABS(LEFT(AO1351,2)),35*$AK1351,-1*$AK1351),0))</f>
        <v>0</v>
      </c>
      <c r="AW1351" s="60" t="b">
        <f t="shared" ref="AW1351:AW1414" si="2160">IF($A1351&lt;&gt;"",IF(AP1351&lt;&gt;"",IF(ABS($A1351)=ABS(LEFT(AP1351,2)),35*$AK1351,-1*$AK1351),0))</f>
        <v>0</v>
      </c>
      <c r="AX1351" s="60" t="b">
        <f t="shared" ref="AX1351:AX1414" si="2161">IF($A1351&lt;&gt;"",IF(AQ1351&lt;&gt;"",IF(ABS($A1351)=ABS(LEFT(AQ1351,2)),35*$AK1351,-1*$AK1351),0))</f>
        <v>0</v>
      </c>
      <c r="AY1351" s="60" t="b">
        <f t="shared" ref="AY1351:AY1414" si="2162">IF($A1351&lt;&gt;"",IF(AR1351&lt;&gt;"",IF(ABS($A1351)=ABS(LEFT(AR1351,2)),35*$AK1351,-1*$AK1351),0))</f>
        <v>0</v>
      </c>
      <c r="AZ1351" s="131"/>
      <c r="BA1351" s="131">
        <f t="shared" si="2128"/>
        <v>1</v>
      </c>
      <c r="BB1351" s="13">
        <f t="shared" si="2139"/>
        <v>0</v>
      </c>
      <c r="BC1351" s="11">
        <f t="shared" ref="BC1351:BC1388" si="2163">IF(A1351&lt;&gt;"",BB1351+BC1350,0)</f>
        <v>0</v>
      </c>
      <c r="BD1351" s="67" t="e">
        <f t="shared" si="2123"/>
        <v>#REF!</v>
      </c>
      <c r="BE1351" s="76" t="str">
        <f>IF($A1350&lt;&gt;"",IF(OR(EE1350&lt;&gt;0,EF1350&lt;&gt;0,#REF!&lt;$BB$3),"",IF(#REF!="LER","01,",IF(#REF!="LOR","01,",IF(#REF!="LEB","02,",IF(#REF!="LOB","01,",IF(#REF!="HER","19,",IF(#REF!="HOR","19,",IF(#REF!="HEB","20,",IF(#REF!="HOB","19,",""))))))))),"")</f>
        <v/>
      </c>
      <c r="BF1351" s="76" t="str">
        <f>IF($A1350&lt;&gt;"",IF(OR(EE1350&lt;&gt;0,EF1350&lt;&gt;0,#REF!&lt;$BB$3),"",IF(#REF!="LER","02,",IF(#REF!="LOR","03,",IF(#REF!="LEB","04,",IF(#REF!="LOB","02,",IF(#REF!="HER","20,",IF(#REF!="HOR","21,",IF(#REF!="HEB","22,",IF(#REF!="HOB","20,",""))))))))),"")</f>
        <v/>
      </c>
      <c r="BG1351" s="76" t="str">
        <f>IF($A1350&lt;&gt;"",IF(OR(EE1350&lt;&gt;0,EF1350&lt;&gt;0,#REF!&lt;$BB$3),"",IF(#REF!="LER","03,",IF(#REF!="LOR","05,",IF(#REF!="LEB","06,",IF(#REF!="LOB","03,",IF(#REF!="HER","21,",IF(#REF!="HOR","23,",IF(#REF!="HEB","24,",IF(#REF!="HOB","21,",""))))))))),"")</f>
        <v/>
      </c>
      <c r="BH1351" s="76" t="str">
        <f>IF($A1350&lt;&gt;"",IF(OR(EE1350&lt;&gt;0,EF1350&lt;&gt;0,#REF!&lt;$BB$3),"",IF(#REF!="LER","04,",IF(#REF!="LOR","07,",IF(#REF!="LEB","08,",IF(#REF!="LOB","04,",IF(#REF!="HER","22,",IF(#REF!="HOR","25,",IF(#REF!="HEB","26,",IF(#REF!="HOB","22,",""))))))))),"")</f>
        <v/>
      </c>
      <c r="BI1351" s="76" t="str">
        <f>IF($A1350&lt;&gt;"",IF(OR(EE1350&lt;&gt;0,EF1350&lt;&gt;0,#REF!&lt;$BB$3),"",IF(#REF!="LER","05,",IF(#REF!="LOR","09,",IF(#REF!="LEB","10,",IF(#REF!="LOB","05,",IF(#REF!="HER","23,",IF(#REF!="HOR","27,",IF(#REF!="HEB","28,",IF(#REF!="HOB","23,",""))))))))),"")</f>
        <v/>
      </c>
      <c r="BJ1351" s="76" t="str">
        <f>IF($A1350&lt;&gt;"",IF(OR(EE1350&lt;&gt;0,EF1350&lt;&gt;0,#REF!&lt;$BB$3),"",IF(#REF!="LER","06,",IF(#REF!="LOR","11,",IF(#REF!="LEB","11,",IF(#REF!="LOB","06,",IF(#REF!="HER","24,",IF(#REF!="HOR","29,",IF(#REF!="HEB","29,",IF(#REF!="HOB","24,",""))))))))),"")</f>
        <v/>
      </c>
      <c r="BK1351" s="131" t="b">
        <f t="shared" ref="BK1351:BK1414" si="2164">IF($A1351&lt;&gt;"",IF(BE1351&lt;&gt;"",IF(ABS($A1351)=ABS(LEFT(BE1351,2)),35*$T1351,-1*$T1351),0))</f>
        <v>0</v>
      </c>
      <c r="BL1351" s="131" t="b">
        <f t="shared" ref="BL1351:BL1414" si="2165">IF($A1351&lt;&gt;"",IF(BF1351&lt;&gt;"",IF(ABS($A1351)=ABS(LEFT(BF1351,2)),35*$T1351,-1*$T1351),0))</f>
        <v>0</v>
      </c>
      <c r="BM1351" s="131" t="b">
        <f t="shared" ref="BM1351:BM1414" si="2166">IF($A1351&lt;&gt;"",IF(BG1351&lt;&gt;"",IF(ABS($A1351)=ABS(LEFT(BG1351,2)),35*$T1351,-1*$T1351),0))</f>
        <v>0</v>
      </c>
      <c r="BN1351" s="131" t="b">
        <f t="shared" ref="BN1351:BN1414" si="2167">IF($A1351&lt;&gt;"",IF(BH1351&lt;&gt;"",IF(ABS($A1351)=ABS(LEFT(BH1351,2)),35*$T1351,-1*$T1351),0))</f>
        <v>0</v>
      </c>
      <c r="BO1351" s="131" t="b">
        <f t="shared" ref="BO1351:BO1414" si="2168">IF($A1351&lt;&gt;"",IF(BI1351&lt;&gt;"",IF(ABS($A1351)=ABS(LEFT(BI1351,2)),35*$T1351,-1*$T1351),0))</f>
        <v>0</v>
      </c>
      <c r="BP1351" s="131" t="b">
        <f t="shared" ref="BP1351:BP1414" si="2169">IF($A1351&lt;&gt;"",IF(BJ1351&lt;&gt;"",IF(ABS($A1351)=ABS(LEFT(BJ1351,2)),35*$T1351,-1*$T1351),0))</f>
        <v>0</v>
      </c>
      <c r="BQ1351" s="131"/>
      <c r="BR1351" s="131" t="e">
        <f t="shared" si="2129"/>
        <v>#REF!</v>
      </c>
      <c r="BS1351" s="92">
        <f t="shared" si="2125"/>
        <v>0</v>
      </c>
      <c r="BT1351" s="60"/>
      <c r="BU1351" s="60"/>
      <c r="BV1351" s="67" t="b">
        <f t="shared" si="2144"/>
        <v>0</v>
      </c>
      <c r="BW1351" s="76" t="str">
        <f>IF($A1350&lt;&gt;"",IF(OR(EE1350&lt;&gt;0,EF1350&lt;&gt;0,#REF!&lt;$BB$3),"",IF(#REF!="LER","07,",IF(#REF!="LOR","12,",IF(#REF!="LEB","12,",IF(#REF!="LOB","08,",IF(#REF!="HER","25,",IF(#REF!="HOR","30,",IF(#REF!="HEB","30,",IF(#REF!="HOB","25,",""))))))))),"")</f>
        <v/>
      </c>
      <c r="BX1351" s="76" t="str">
        <f>IF($A1350&lt;&gt;"",IF(OR(EE1350&lt;&gt;0,EF1350&lt;&gt;0,#REF!&lt;$BB$3),"",IF(#REF!="LER","08,",IF(#REF!="LOR","13,",IF(#REF!="LEB","13,",IF(#REF!="LOB","09,",IF(#REF!="HER","26,",IF(#REF!="HOR","31,",IF(#REF!="HEB","31,",IF(#REF!="HOB","26,",""))))))))),"")</f>
        <v/>
      </c>
      <c r="BY1351" s="76" t="str">
        <f>IF($A1350&lt;&gt;"",IF(OR(EE1350&lt;&gt;0,EF1350&lt;&gt;0,#REF!&lt;$BB$3),"",IF(#REF!="LER","09,",IF(#REF!="LOR","14,",IF(#REF!="LEB","14,",IF(#REF!="LOB","10,",IF(#REF!="HER","27,",IF(#REF!="HOR","32,",IF(#REF!="HEB","32,",IF(#REF!="HOB","27,",""))))))))),"")</f>
        <v/>
      </c>
      <c r="BZ1351" s="76" t="str">
        <f>IF($A1350&lt;&gt;"",IF(OR(EE1350&lt;&gt;0,EF1350&lt;&gt;0,#REF!&lt;$BB$3),"",IF(#REF!="LER","10,",IF(#REF!="LOR","15,",IF(#REF!="LEB","15,",IF(#REF!="LOB","11,",IF(#REF!="HER","28,",IF(#REF!="HOR","33,",IF(#REF!="HEB","33,",IF(#REF!="HOB","28,",""))))))))),"")</f>
        <v/>
      </c>
      <c r="CA1351" s="76" t="str">
        <f>IF($A1350&lt;&gt;"",IF(OR(EE1350&lt;&gt;0,EF1350&lt;&gt;0,#REF!&lt;$BB$3),"",IF(#REF!="LER","12,",IF(#REF!="LOR","16,",IF(#REF!="LEB","16,",IF(#REF!="LOB","13,",IF(#REF!="HER","30,",IF(#REF!="HOR","34,",IF(#REF!="HEB","34,",IF(#REF!="HOB","29,",""))))))))),"")</f>
        <v/>
      </c>
      <c r="CB1351" s="76" t="str">
        <f>IF($A1350&lt;&gt;"",IF(OR(EE1350&lt;&gt;0,EF1350&lt;&gt;0,#REF!&lt;$BB$3),"",IF(#REF!="LER","14,",IF(#REF!="LOR","17,",IF(#REF!="LEB","17,",IF(#REF!="LOB","15,",IF(#REF!="HER","32,",IF(#REF!="HOR","35,",IF(#REF!="HEB","35,",IF(#REF!="HOB","31,",""))))))))),"")</f>
        <v/>
      </c>
      <c r="CC1351" s="76" t="str">
        <f>IF($A1350&lt;&gt;"",IF(OR(EE1350&lt;&gt;0,EF1350&lt;&gt;0,#REF!&lt;$BB$3),"",IF(#REF!="LER","16,",IF(#REF!="LOR","18,",IF(#REF!="LEB","18,",IF(#REF!="LOB","17,",IF(#REF!="HER","34,",IF(#REF!="HOR","36,",IF(#REF!="HEB","36,",IF(#REF!="HOB","33,",""))))))))),"")</f>
        <v/>
      </c>
      <c r="CD1351" s="60" t="b">
        <f t="shared" ref="CD1351:CD1414" si="2170">IF($A1351&lt;&gt;"",IF(BW1351&lt;&gt;"",IF(ABS($A1351)=ABS(LEFT(BW1351,2)),35*$AK1351,-1*$AK1351),0))</f>
        <v>0</v>
      </c>
      <c r="CE1351" s="60" t="b">
        <f t="shared" ref="CE1351:CE1414" si="2171">IF($A1351&lt;&gt;"",IF(BX1351&lt;&gt;"",IF(ABS($A1351)=ABS(LEFT(BX1351,2)),35*$AK1351,-1*$AK1351),0))</f>
        <v>0</v>
      </c>
      <c r="CF1351" s="60" t="b">
        <f t="shared" ref="CF1351:CF1414" si="2172">IF($A1351&lt;&gt;"",IF(BY1351&lt;&gt;"",IF(ABS($A1351)=ABS(LEFT(BY1351,2)),35*$AK1351,-1*$AK1351),0))</f>
        <v>0</v>
      </c>
      <c r="CG1351" s="60" t="b">
        <f t="shared" ref="CG1351:CG1414" si="2173">IF($A1351&lt;&gt;"",IF(BZ1351&lt;&gt;"",IF(ABS($A1351)=ABS(LEFT(BZ1351,2)),35*$AK1351,-1*$AK1351),0))</f>
        <v>0</v>
      </c>
      <c r="CH1351" s="60" t="b">
        <f t="shared" ref="CH1351:CH1414" si="2174">IF($A1351&lt;&gt;"",IF(CA1351&lt;&gt;"",IF(ABS($A1351)=ABS(LEFT(CA1351,2)),35*$AK1351,-1*$AK1351),0))</f>
        <v>0</v>
      </c>
      <c r="CI1351" s="60" t="b">
        <f t="shared" ref="CI1351:CI1414" si="2175">IF($A1351&lt;&gt;"",IF(CB1351&lt;&gt;"",IF(ABS($A1351)=ABS(LEFT(CB1351,2)),35*$AK1351,-1*$AK1351),0))</f>
        <v>0</v>
      </c>
      <c r="CJ1351" s="60" t="b">
        <f t="shared" ref="CJ1351:CJ1414" si="2176">IF($A1351&lt;&gt;"",IF(CC1351&lt;&gt;"",IF(ABS($A1351)=ABS(LEFT(CC1351,2)),35*$AK1351,-1*$AK1351),0))</f>
        <v>0</v>
      </c>
      <c r="CK1351" s="131"/>
      <c r="CL1351" s="131" t="e">
        <f t="shared" si="2145"/>
        <v>#REF!</v>
      </c>
      <c r="CM1351" s="92" t="e">
        <f t="shared" si="2126"/>
        <v>#REF!</v>
      </c>
      <c r="CN1351" s="13" t="e">
        <f t="shared" si="2140"/>
        <v>#REF!</v>
      </c>
      <c r="CO1351" s="11" t="e">
        <f t="shared" ref="CO1351:CO1388" si="2177">IF(AK1351&lt;&gt;"",CN1351+CO1350,0)</f>
        <v>#REF!</v>
      </c>
      <c r="CP1351" s="13">
        <f t="shared" si="2138"/>
        <v>0</v>
      </c>
      <c r="CQ1351" s="11">
        <f t="shared" si="2141"/>
        <v>0</v>
      </c>
      <c r="CR1351" s="57">
        <f t="shared" si="2148"/>
        <v>0</v>
      </c>
      <c r="CS1351" s="57">
        <f t="shared" si="2149"/>
        <v>0</v>
      </c>
      <c r="CT1351" s="57">
        <f t="shared" si="2146"/>
        <v>0</v>
      </c>
      <c r="CU1351" s="24"/>
      <c r="CV1351" s="24"/>
      <c r="CW1351" s="24"/>
      <c r="CX1351" s="24"/>
      <c r="CY1351" s="24"/>
      <c r="CZ1351" s="24"/>
      <c r="DA1351" s="24"/>
      <c r="DB1351" s="24"/>
      <c r="DC1351" s="24"/>
      <c r="DD1351" s="64"/>
      <c r="DE1351" s="39"/>
      <c r="DF1351" s="39"/>
      <c r="DG1351" s="39"/>
      <c r="DH1351" s="39"/>
      <c r="DI1351" s="83"/>
      <c r="DJ1351" s="39"/>
      <c r="DK1351" s="22"/>
      <c r="DL1351" s="22"/>
      <c r="DM1351" s="32"/>
      <c r="DN1351" s="22"/>
      <c r="DO1351" s="22"/>
      <c r="DP1351" s="22"/>
      <c r="DQ1351" s="22"/>
      <c r="DR1351" s="22"/>
      <c r="DS1351" s="22"/>
      <c r="DT1351" s="22"/>
      <c r="DU1351" s="22"/>
      <c r="DV1351" s="22"/>
      <c r="DW1351" s="22"/>
      <c r="DX1351" s="22"/>
      <c r="DY1351" s="22"/>
      <c r="DZ1351" s="22"/>
      <c r="EA1351" s="32"/>
      <c r="EB1351" s="22"/>
      <c r="EC1351" s="22"/>
      <c r="EG1351" s="22"/>
      <c r="EH1351"/>
    </row>
    <row r="1352" spans="1:138" s="23" customFormat="1" x14ac:dyDescent="0.2">
      <c r="A1352" s="127"/>
      <c r="B1352" s="61" t="str">
        <f>IF(A1352="","",IF(U1353="","DB",U1353&amp;V1353&amp;W1353&amp;X1353&amp;Y1353&amp;Z1353&amp;AL1353&amp;AM1353&amp;AN1353&amp;AO1353&amp;AP1353&amp;AQ1353&amp;AR1353&amp;#REF!))</f>
        <v/>
      </c>
      <c r="C1352" s="7" t="str">
        <f t="shared" si="2131"/>
        <v/>
      </c>
      <c r="D1352" s="60">
        <f t="shared" si="2137"/>
        <v>0</v>
      </c>
      <c r="E1352" s="7" t="str">
        <f t="shared" si="2147"/>
        <v/>
      </c>
      <c r="F1352" s="72" t="str">
        <f t="shared" si="2142"/>
        <v/>
      </c>
      <c r="G1352" s="73">
        <f t="shared" si="2132"/>
        <v>0</v>
      </c>
      <c r="H1352" s="112">
        <f t="shared" si="2133"/>
        <v>0</v>
      </c>
      <c r="I1352" s="112">
        <f t="shared" si="2134"/>
        <v>0</v>
      </c>
      <c r="J1352" s="74" t="e">
        <f>COUNTIF(#REF!,"E")</f>
        <v>#REF!</v>
      </c>
      <c r="K1352" s="74" t="e">
        <f>COUNTIF(#REF!,"O")</f>
        <v>#REF!</v>
      </c>
      <c r="L1352" s="74" t="e">
        <f t="shared" si="2135"/>
        <v>#REF!</v>
      </c>
      <c r="M1352" s="113" t="e">
        <f t="shared" si="2136"/>
        <v>#REF!</v>
      </c>
      <c r="N1352" s="60"/>
      <c r="O1352" s="61"/>
      <c r="P1352" s="61"/>
      <c r="Q1352" s="61"/>
      <c r="R1352" s="61"/>
      <c r="S1352" s="7"/>
      <c r="T1352" s="67" t="e">
        <f t="shared" ref="T1352:T1399" si="2178">AH1351</f>
        <v>#REF!</v>
      </c>
      <c r="U1352" s="76" t="str">
        <f>IF($A1351&lt;&gt;"",IF(OR(CR1351&lt;&gt;0,CS1351&lt;&gt;0,#REF!&lt;$BB$3),"",IF(#REF!="LER","01,",IF(#REF!="LOR","01,",IF(#REF!="LEB","02,",IF(#REF!="LOB","01,",IF(#REF!="HER","19,",IF(#REF!="HOR","19,",IF(#REF!="HEB","20,",IF(#REF!="HOB","19,",""))))))))),"")</f>
        <v/>
      </c>
      <c r="V1352" s="76" t="str">
        <f>IF($A1351&lt;&gt;"",IF(OR(CR1351&lt;&gt;0,CS1351&lt;&gt;0,#REF!&lt;$BB$3),"",IF(#REF!="LER","02,",IF(#REF!="LOR","03,",IF(#REF!="LEB","04,",IF(#REF!="LOB","02,",IF(#REF!="HER","20,",IF(#REF!="HOR","21,",IF(#REF!="HEB","22,",IF(#REF!="HOB","20,",""))))))))),"")</f>
        <v/>
      </c>
      <c r="W1352" s="76" t="str">
        <f>IF($A1351&lt;&gt;"",IF(OR(CR1351&lt;&gt;0,CS1351&lt;&gt;0,#REF!&lt;$BB$3),"",IF(#REF!="LER","03,",IF(#REF!="LOR","05,",IF(#REF!="LEB","06,",IF(#REF!="LOB","03,",IF(#REF!="HER","21,",IF(#REF!="HOR","23,",IF(#REF!="HEB","24,",IF(#REF!="HOB","21,",""))))))))),"")</f>
        <v/>
      </c>
      <c r="X1352" s="76" t="str">
        <f>IF($A1351&lt;&gt;"",IF(OR(CR1351&lt;&gt;0,CS1351&lt;&gt;0,#REF!&lt;$BB$3),"",IF(#REF!="LER","04,",IF(#REF!="LOR","07,",IF(#REF!="LEB","08,",IF(#REF!="LOB","04,",IF(#REF!="HER","22,",IF(#REF!="HOR","25,",IF(#REF!="HEB","26,",IF(#REF!="HOB","22,",""))))))))),"")</f>
        <v/>
      </c>
      <c r="Y1352" s="76" t="str">
        <f>IF($A1351&lt;&gt;"",IF(OR(CR1351&lt;&gt;0,CS1351&lt;&gt;0,#REF!&lt;$BB$3),"",IF(#REF!="LER","05,",IF(#REF!="LOR","09,",IF(#REF!="LEB","10,",IF(#REF!="LOB","05,",IF(#REF!="HER","23,",IF(#REF!="HOR","27,",IF(#REF!="HEB","28,",IF(#REF!="HOB","23,",""))))))))),"")</f>
        <v/>
      </c>
      <c r="Z1352" s="76" t="str">
        <f>IF($A1351&lt;&gt;"",IF(OR(CR1351&lt;&gt;0,CS1351&lt;&gt;0,#REF!&lt;$BB$3),"",IF(#REF!="LER","06,",IF(#REF!="LOR","11,",IF(#REF!="LEB","11,",IF(#REF!="LOB","06,",IF(#REF!="HER","24,",IF(#REF!="HOR","29,",IF(#REF!="HEB","29,",IF(#REF!="HOB","24,",""))))))))),"")</f>
        <v/>
      </c>
      <c r="AA1352" s="131" t="b">
        <f t="shared" si="2150"/>
        <v>0</v>
      </c>
      <c r="AB1352" s="131" t="b">
        <f t="shared" si="2151"/>
        <v>0</v>
      </c>
      <c r="AC1352" s="131" t="b">
        <f t="shared" si="2152"/>
        <v>0</v>
      </c>
      <c r="AD1352" s="131" t="b">
        <f t="shared" si="2153"/>
        <v>0</v>
      </c>
      <c r="AE1352" s="131" t="b">
        <f t="shared" si="2154"/>
        <v>0</v>
      </c>
      <c r="AF1352" s="131" t="b">
        <f t="shared" si="2155"/>
        <v>0</v>
      </c>
      <c r="AG1352" s="131"/>
      <c r="AH1352" s="131" t="e">
        <f t="shared" si="2127"/>
        <v>#REF!</v>
      </c>
      <c r="AI1352" s="60"/>
      <c r="AJ1352" s="60"/>
      <c r="AK1352" s="67" t="b">
        <f t="shared" ref="AK1352:AK1399" si="2179">AY1351</f>
        <v>0</v>
      </c>
      <c r="AL1352" s="76" t="str">
        <f>IF($A1351&lt;&gt;"",IF(OR(CR1351&lt;&gt;0,CS1351&lt;&gt;0,#REF!&lt;$BB$3),"",IF(#REF!="LER","07,",IF(#REF!="LOR","12,",IF(#REF!="LEB","12,",IF(#REF!="LOB","08,",IF(#REF!="HER","25,",IF(#REF!="HOR","30,",IF(#REF!="HEB","30,",IF(#REF!="HOB","25,",""))))))))),"")</f>
        <v/>
      </c>
      <c r="AM1352" s="76" t="str">
        <f>IF($A1351&lt;&gt;"",IF(OR(CR1351&lt;&gt;0,CS1351&lt;&gt;0,#REF!&lt;$BB$3),"",IF(#REF!="LER","08,",IF(#REF!="LOR","13,",IF(#REF!="LEB","13,",IF(#REF!="LOB","09,",IF(#REF!="HER","26,",IF(#REF!="HOR","31,",IF(#REF!="HEB","31,",IF(#REF!="HOB","26,",""))))))))),"")</f>
        <v/>
      </c>
      <c r="AN1352" s="118" t="str">
        <f t="shared" ref="AN1352:AN1415" si="2180">IF($A1351&lt;&gt;"",IF(OR($CR1351&lt;&gt;0,$CS1351&lt;&gt;0,$BB1351&gt;0),"",IF(AND($K1350=1,$K1351=2),"13,",IF(AND($L1350=1,$L1351=2),"22,",IF(AND($M1350=1,$M1351=2),"35,",IF(AN1351&lt;&gt;"",AN1351,""))))),"")</f>
        <v/>
      </c>
      <c r="AO1352" s="76" t="str">
        <f>IF($A1351&lt;&gt;"",IF(OR(CR1351&lt;&gt;0,CS1351&lt;&gt;0,#REF!&lt;$BB$3),"",IF(#REF!="LER","10,",IF(#REF!="LOR","15,",IF(#REF!="LEB","15,",IF(#REF!="LOB","11,",IF(#REF!="HER","28,",IF(#REF!="HOR","33,",IF(#REF!="HEB","33,",IF(#REF!="HOB","28,",""))))))))),"")</f>
        <v/>
      </c>
      <c r="AP1352" s="76" t="str">
        <f>IF($A1351&lt;&gt;"",IF(OR(CR1351&lt;&gt;0,CS1351&lt;&gt;0,#REF!&lt;$BB$3),"",IF(#REF!="LER","12,",IF(#REF!="LOR","16,",IF(#REF!="LEB","16,",IF(#REF!="LOB","13,",IF(#REF!="HER","30,",IF(#REF!="HOR","34,",IF(#REF!="HEB","34,",IF(#REF!="HOB","29,",""))))))))),"")</f>
        <v/>
      </c>
      <c r="AQ1352" s="76" t="str">
        <f>IF($A1351&lt;&gt;"",IF(OR(CR1351&lt;&gt;0,CS1351&lt;&gt;0,#REF!&lt;$BB$3),"",IF(#REF!="LER","14,",IF(#REF!="LOR","17,",IF(#REF!="LEB","17,",IF(#REF!="LOB","15,",IF(#REF!="HER","32,",IF(#REF!="HOR","35,",IF(#REF!="HEB","35,",IF(#REF!="HOB","31,",""))))))))),"")</f>
        <v/>
      </c>
      <c r="AR1352" s="76" t="str">
        <f>IF($A1351&lt;&gt;"",IF(OR(CR1351&lt;&gt;0,CS1351&lt;&gt;0,#REF!&lt;$BB$3),"",IF(#REF!="LER","16,",IF(#REF!="LOR","18,",IF(#REF!="LEB","18,",IF(#REF!="LOB","17,",IF(#REF!="HER","34,",IF(#REF!="HOR","36,",IF(#REF!="HEB","36,",IF(#REF!="HOB","33,",""))))))))),"")</f>
        <v/>
      </c>
      <c r="AS1352" s="60" t="b">
        <f t="shared" si="2156"/>
        <v>0</v>
      </c>
      <c r="AT1352" s="60" t="b">
        <f t="shared" si="2157"/>
        <v>0</v>
      </c>
      <c r="AU1352" s="60" t="b">
        <f t="shared" si="2158"/>
        <v>0</v>
      </c>
      <c r="AV1352" s="60" t="b">
        <f t="shared" si="2159"/>
        <v>0</v>
      </c>
      <c r="AW1352" s="60" t="b">
        <f t="shared" si="2160"/>
        <v>0</v>
      </c>
      <c r="AX1352" s="60" t="b">
        <f t="shared" si="2161"/>
        <v>0</v>
      </c>
      <c r="AY1352" s="60" t="b">
        <f t="shared" si="2162"/>
        <v>0</v>
      </c>
      <c r="AZ1352" s="131"/>
      <c r="BA1352" s="131">
        <f t="shared" si="2128"/>
        <v>1</v>
      </c>
      <c r="BB1352" s="13">
        <f t="shared" si="2139"/>
        <v>0</v>
      </c>
      <c r="BC1352" s="11">
        <f t="shared" si="2163"/>
        <v>0</v>
      </c>
      <c r="BD1352" s="67" t="e">
        <f t="shared" ref="BD1352:BD1399" si="2181">BR1351</f>
        <v>#REF!</v>
      </c>
      <c r="BE1352" s="76" t="str">
        <f>IF($A1351&lt;&gt;"",IF(OR(EE1351&lt;&gt;0,EF1351&lt;&gt;0,#REF!&lt;$BB$3),"",IF(#REF!="LER","01,",IF(#REF!="LOR","01,",IF(#REF!="LEB","02,",IF(#REF!="LOB","01,",IF(#REF!="HER","19,",IF(#REF!="HOR","19,",IF(#REF!="HEB","20,",IF(#REF!="HOB","19,",""))))))))),"")</f>
        <v/>
      </c>
      <c r="BF1352" s="76" t="str">
        <f>IF($A1351&lt;&gt;"",IF(OR(EE1351&lt;&gt;0,EF1351&lt;&gt;0,#REF!&lt;$BB$3),"",IF(#REF!="LER","02,",IF(#REF!="LOR","03,",IF(#REF!="LEB","04,",IF(#REF!="LOB","02,",IF(#REF!="HER","20,",IF(#REF!="HOR","21,",IF(#REF!="HEB","22,",IF(#REF!="HOB","20,",""))))))))),"")</f>
        <v/>
      </c>
      <c r="BG1352" s="76" t="str">
        <f>IF($A1351&lt;&gt;"",IF(OR(EE1351&lt;&gt;0,EF1351&lt;&gt;0,#REF!&lt;$BB$3),"",IF(#REF!="LER","03,",IF(#REF!="LOR","05,",IF(#REF!="LEB","06,",IF(#REF!="LOB","03,",IF(#REF!="HER","21,",IF(#REF!="HOR","23,",IF(#REF!="HEB","24,",IF(#REF!="HOB","21,",""))))))))),"")</f>
        <v/>
      </c>
      <c r="BH1352" s="76" t="str">
        <f>IF($A1351&lt;&gt;"",IF(OR(EE1351&lt;&gt;0,EF1351&lt;&gt;0,#REF!&lt;$BB$3),"",IF(#REF!="LER","04,",IF(#REF!="LOR","07,",IF(#REF!="LEB","08,",IF(#REF!="LOB","04,",IF(#REF!="HER","22,",IF(#REF!="HOR","25,",IF(#REF!="HEB","26,",IF(#REF!="HOB","22,",""))))))))),"")</f>
        <v/>
      </c>
      <c r="BI1352" s="76" t="str">
        <f>IF($A1351&lt;&gt;"",IF(OR(EE1351&lt;&gt;0,EF1351&lt;&gt;0,#REF!&lt;$BB$3),"",IF(#REF!="LER","05,",IF(#REF!="LOR","09,",IF(#REF!="LEB","10,",IF(#REF!="LOB","05,",IF(#REF!="HER","23,",IF(#REF!="HOR","27,",IF(#REF!="HEB","28,",IF(#REF!="HOB","23,",""))))))))),"")</f>
        <v/>
      </c>
      <c r="BJ1352" s="76" t="str">
        <f>IF($A1351&lt;&gt;"",IF(OR(EE1351&lt;&gt;0,EF1351&lt;&gt;0,#REF!&lt;$BB$3),"",IF(#REF!="LER","06,",IF(#REF!="LOR","11,",IF(#REF!="LEB","11,",IF(#REF!="LOB","06,",IF(#REF!="HER","24,",IF(#REF!="HOR","29,",IF(#REF!="HEB","29,",IF(#REF!="HOB","24,",""))))))))),"")</f>
        <v/>
      </c>
      <c r="BK1352" s="131" t="b">
        <f t="shared" si="2164"/>
        <v>0</v>
      </c>
      <c r="BL1352" s="131" t="b">
        <f t="shared" si="2165"/>
        <v>0</v>
      </c>
      <c r="BM1352" s="131" t="b">
        <f t="shared" si="2166"/>
        <v>0</v>
      </c>
      <c r="BN1352" s="131" t="b">
        <f t="shared" si="2167"/>
        <v>0</v>
      </c>
      <c r="BO1352" s="131" t="b">
        <f t="shared" si="2168"/>
        <v>0</v>
      </c>
      <c r="BP1352" s="131" t="b">
        <f t="shared" si="2169"/>
        <v>0</v>
      </c>
      <c r="BQ1352" s="131"/>
      <c r="BR1352" s="131" t="e">
        <f t="shared" si="2129"/>
        <v>#REF!</v>
      </c>
      <c r="BS1352" s="92">
        <f t="shared" si="2125"/>
        <v>0</v>
      </c>
      <c r="BT1352" s="60"/>
      <c r="BU1352" s="60"/>
      <c r="BV1352" s="67" t="b">
        <f t="shared" si="2144"/>
        <v>0</v>
      </c>
      <c r="BW1352" s="76" t="str">
        <f>IF($A1351&lt;&gt;"",IF(OR(EE1351&lt;&gt;0,EF1351&lt;&gt;0,#REF!&lt;$BB$3),"",IF(#REF!="LER","07,",IF(#REF!="LOR","12,",IF(#REF!="LEB","12,",IF(#REF!="LOB","08,",IF(#REF!="HER","25,",IF(#REF!="HOR","30,",IF(#REF!="HEB","30,",IF(#REF!="HOB","25,",""))))))))),"")</f>
        <v/>
      </c>
      <c r="BX1352" s="76" t="str">
        <f>IF($A1351&lt;&gt;"",IF(OR(EE1351&lt;&gt;0,EF1351&lt;&gt;0,#REF!&lt;$BB$3),"",IF(#REF!="LER","08,",IF(#REF!="LOR","13,",IF(#REF!="LEB","13,",IF(#REF!="LOB","09,",IF(#REF!="HER","26,",IF(#REF!="HOR","31,",IF(#REF!="HEB","31,",IF(#REF!="HOB","26,",""))))))))),"")</f>
        <v/>
      </c>
      <c r="BY1352" s="76" t="str">
        <f>IF($A1351&lt;&gt;"",IF(OR(EE1351&lt;&gt;0,EF1351&lt;&gt;0,#REF!&lt;$BB$3),"",IF(#REF!="LER","09,",IF(#REF!="LOR","14,",IF(#REF!="LEB","14,",IF(#REF!="LOB","10,",IF(#REF!="HER","27,",IF(#REF!="HOR","32,",IF(#REF!="HEB","32,",IF(#REF!="HOB","27,",""))))))))),"")</f>
        <v/>
      </c>
      <c r="BZ1352" s="76" t="str">
        <f>IF($A1351&lt;&gt;"",IF(OR(EE1351&lt;&gt;0,EF1351&lt;&gt;0,#REF!&lt;$BB$3),"",IF(#REF!="LER","10,",IF(#REF!="LOR","15,",IF(#REF!="LEB","15,",IF(#REF!="LOB","11,",IF(#REF!="HER","28,",IF(#REF!="HOR","33,",IF(#REF!="HEB","33,",IF(#REF!="HOB","28,",""))))))))),"")</f>
        <v/>
      </c>
      <c r="CA1352" s="76" t="str">
        <f>IF($A1351&lt;&gt;"",IF(OR(EE1351&lt;&gt;0,EF1351&lt;&gt;0,#REF!&lt;$BB$3),"",IF(#REF!="LER","12,",IF(#REF!="LOR","16,",IF(#REF!="LEB","16,",IF(#REF!="LOB","13,",IF(#REF!="HER","30,",IF(#REF!="HOR","34,",IF(#REF!="HEB","34,",IF(#REF!="HOB","29,",""))))))))),"")</f>
        <v/>
      </c>
      <c r="CB1352" s="76" t="str">
        <f>IF($A1351&lt;&gt;"",IF(OR(EE1351&lt;&gt;0,EF1351&lt;&gt;0,#REF!&lt;$BB$3),"",IF(#REF!="LER","14,",IF(#REF!="LOR","17,",IF(#REF!="LEB","17,",IF(#REF!="LOB","15,",IF(#REF!="HER","32,",IF(#REF!="HOR","35,",IF(#REF!="HEB","35,",IF(#REF!="HOB","31,",""))))))))),"")</f>
        <v/>
      </c>
      <c r="CC1352" s="76" t="str">
        <f>IF($A1351&lt;&gt;"",IF(OR(EE1351&lt;&gt;0,EF1351&lt;&gt;0,#REF!&lt;$BB$3),"",IF(#REF!="LER","16,",IF(#REF!="LOR","18,",IF(#REF!="LEB","18,",IF(#REF!="LOB","17,",IF(#REF!="HER","34,",IF(#REF!="HOR","36,",IF(#REF!="HEB","36,",IF(#REF!="HOB","33,",""))))))))),"")</f>
        <v/>
      </c>
      <c r="CD1352" s="60" t="b">
        <f t="shared" si="2170"/>
        <v>0</v>
      </c>
      <c r="CE1352" s="60" t="b">
        <f t="shared" si="2171"/>
        <v>0</v>
      </c>
      <c r="CF1352" s="60" t="b">
        <f t="shared" si="2172"/>
        <v>0</v>
      </c>
      <c r="CG1352" s="60" t="b">
        <f t="shared" si="2173"/>
        <v>0</v>
      </c>
      <c r="CH1352" s="60" t="b">
        <f t="shared" si="2174"/>
        <v>0</v>
      </c>
      <c r="CI1352" s="60" t="b">
        <f t="shared" si="2175"/>
        <v>0</v>
      </c>
      <c r="CJ1352" s="60" t="b">
        <f t="shared" si="2176"/>
        <v>0</v>
      </c>
      <c r="CK1352" s="131"/>
      <c r="CL1352" s="131" t="e">
        <f t="shared" si="2145"/>
        <v>#REF!</v>
      </c>
      <c r="CM1352" s="92" t="e">
        <f t="shared" si="2126"/>
        <v>#REF!</v>
      </c>
      <c r="CN1352" s="13" t="e">
        <f t="shared" si="2140"/>
        <v>#REF!</v>
      </c>
      <c r="CO1352" s="11" t="e">
        <f t="shared" si="2177"/>
        <v>#REF!</v>
      </c>
      <c r="CP1352" s="13">
        <f t="shared" si="2138"/>
        <v>0</v>
      </c>
      <c r="CQ1352" s="11">
        <f t="shared" si="2141"/>
        <v>0</v>
      </c>
      <c r="CR1352" s="57">
        <f t="shared" si="2148"/>
        <v>0</v>
      </c>
      <c r="CS1352" s="57">
        <f t="shared" si="2149"/>
        <v>0</v>
      </c>
      <c r="CT1352" s="57">
        <f t="shared" si="2146"/>
        <v>0</v>
      </c>
      <c r="CU1352" s="24"/>
      <c r="CV1352" s="24"/>
      <c r="CW1352" s="24"/>
      <c r="CX1352" s="24"/>
      <c r="CY1352" s="24"/>
      <c r="CZ1352" s="24"/>
      <c r="DA1352" s="24"/>
      <c r="DB1352" s="24"/>
      <c r="DC1352" s="24"/>
      <c r="DD1352" s="64"/>
      <c r="DE1352" s="39"/>
      <c r="DF1352" s="39"/>
      <c r="DG1352" s="39"/>
      <c r="DH1352" s="39"/>
      <c r="DI1352" s="83"/>
      <c r="DJ1352" s="39"/>
      <c r="DK1352" s="22"/>
      <c r="DL1352" s="22"/>
      <c r="DM1352" s="32"/>
      <c r="DN1352" s="22"/>
      <c r="DO1352" s="22"/>
      <c r="DP1352" s="22"/>
      <c r="DQ1352" s="22"/>
      <c r="DR1352" s="22"/>
      <c r="DS1352" s="22"/>
      <c r="DT1352" s="22"/>
      <c r="DU1352" s="22"/>
      <c r="DV1352" s="22"/>
      <c r="DW1352" s="22"/>
      <c r="DX1352" s="22"/>
      <c r="DY1352" s="22"/>
      <c r="DZ1352" s="22"/>
      <c r="EA1352" s="32"/>
      <c r="EB1352" s="22"/>
      <c r="EC1352" s="22"/>
      <c r="EG1352" s="22"/>
      <c r="EH1352"/>
    </row>
    <row r="1353" spans="1:138" s="23" customFormat="1" x14ac:dyDescent="0.2">
      <c r="A1353" s="127"/>
      <c r="B1353" s="61" t="str">
        <f>IF(A1353="","",IF(U1354="","DB",U1354&amp;V1354&amp;W1354&amp;X1354&amp;Y1354&amp;Z1354&amp;AL1354&amp;AM1354&amp;AN1354&amp;AO1354&amp;AP1354&amp;AQ1354&amp;AR1354&amp;#REF!))</f>
        <v/>
      </c>
      <c r="C1353" s="7" t="str">
        <f t="shared" si="2131"/>
        <v/>
      </c>
      <c r="D1353" s="60">
        <f t="shared" si="2137"/>
        <v>0</v>
      </c>
      <c r="E1353" s="7" t="str">
        <f t="shared" si="2147"/>
        <v/>
      </c>
      <c r="F1353" s="72" t="str">
        <f t="shared" si="2142"/>
        <v/>
      </c>
      <c r="G1353" s="73">
        <f t="shared" si="2132"/>
        <v>0</v>
      </c>
      <c r="H1353" s="112">
        <f t="shared" si="2133"/>
        <v>0</v>
      </c>
      <c r="I1353" s="112">
        <f t="shared" si="2134"/>
        <v>0</v>
      </c>
      <c r="J1353" s="74" t="e">
        <f>COUNTIF(#REF!,"E")</f>
        <v>#REF!</v>
      </c>
      <c r="K1353" s="74" t="e">
        <f>COUNTIF(#REF!,"O")</f>
        <v>#REF!</v>
      </c>
      <c r="L1353" s="74" t="e">
        <f t="shared" si="2135"/>
        <v>#REF!</v>
      </c>
      <c r="M1353" s="113" t="e">
        <f t="shared" si="2136"/>
        <v>#REF!</v>
      </c>
      <c r="N1353" s="60"/>
      <c r="O1353" s="61"/>
      <c r="P1353" s="61"/>
      <c r="Q1353" s="61"/>
      <c r="R1353" s="61"/>
      <c r="S1353" s="7"/>
      <c r="T1353" s="67" t="e">
        <f t="shared" si="2178"/>
        <v>#REF!</v>
      </c>
      <c r="U1353" s="76" t="str">
        <f>IF($A1352&lt;&gt;"",IF(OR(CR1352&lt;&gt;0,CS1352&lt;&gt;0,#REF!&lt;$BB$3),"",IF(#REF!="LER","01,",IF(#REF!="LOR","01,",IF(#REF!="LEB","02,",IF(#REF!="LOB","01,",IF(#REF!="HER","19,",IF(#REF!="HOR","19,",IF(#REF!="HEB","20,",IF(#REF!="HOB","19,",""))))))))),"")</f>
        <v/>
      </c>
      <c r="V1353" s="76" t="str">
        <f>IF($A1352&lt;&gt;"",IF(OR(CR1352&lt;&gt;0,CS1352&lt;&gt;0,#REF!&lt;$BB$3),"",IF(#REF!="LER","02,",IF(#REF!="LOR","03,",IF(#REF!="LEB","04,",IF(#REF!="LOB","02,",IF(#REF!="HER","20,",IF(#REF!="HOR","21,",IF(#REF!="HEB","22,",IF(#REF!="HOB","20,",""))))))))),"")</f>
        <v/>
      </c>
      <c r="W1353" s="76" t="str">
        <f>IF($A1352&lt;&gt;"",IF(OR(CR1352&lt;&gt;0,CS1352&lt;&gt;0,#REF!&lt;$BB$3),"",IF(#REF!="LER","03,",IF(#REF!="LOR","05,",IF(#REF!="LEB","06,",IF(#REF!="LOB","03,",IF(#REF!="HER","21,",IF(#REF!="HOR","23,",IF(#REF!="HEB","24,",IF(#REF!="HOB","21,",""))))))))),"")</f>
        <v/>
      </c>
      <c r="X1353" s="76" t="str">
        <f>IF($A1352&lt;&gt;"",IF(OR(CR1352&lt;&gt;0,CS1352&lt;&gt;0,#REF!&lt;$BB$3),"",IF(#REF!="LER","04,",IF(#REF!="LOR","07,",IF(#REF!="LEB","08,",IF(#REF!="LOB","04,",IF(#REF!="HER","22,",IF(#REF!="HOR","25,",IF(#REF!="HEB","26,",IF(#REF!="HOB","22,",""))))))))),"")</f>
        <v/>
      </c>
      <c r="Y1353" s="76" t="str">
        <f>IF($A1352&lt;&gt;"",IF(OR(CR1352&lt;&gt;0,CS1352&lt;&gt;0,#REF!&lt;$BB$3),"",IF(#REF!="LER","05,",IF(#REF!="LOR","09,",IF(#REF!="LEB","10,",IF(#REF!="LOB","05,",IF(#REF!="HER","23,",IF(#REF!="HOR","27,",IF(#REF!="HEB","28,",IF(#REF!="HOB","23,",""))))))))),"")</f>
        <v/>
      </c>
      <c r="Z1353" s="76" t="str">
        <f>IF($A1352&lt;&gt;"",IF(OR(CR1352&lt;&gt;0,CS1352&lt;&gt;0,#REF!&lt;$BB$3),"",IF(#REF!="LER","06,",IF(#REF!="LOR","11,",IF(#REF!="LEB","11,",IF(#REF!="LOB","06,",IF(#REF!="HER","24,",IF(#REF!="HOR","29,",IF(#REF!="HEB","29,",IF(#REF!="HOB","24,",""))))))))),"")</f>
        <v/>
      </c>
      <c r="AA1353" s="131" t="b">
        <f t="shared" si="2150"/>
        <v>0</v>
      </c>
      <c r="AB1353" s="131" t="b">
        <f t="shared" si="2151"/>
        <v>0</v>
      </c>
      <c r="AC1353" s="131" t="b">
        <f t="shared" si="2152"/>
        <v>0</v>
      </c>
      <c r="AD1353" s="131" t="b">
        <f t="shared" si="2153"/>
        <v>0</v>
      </c>
      <c r="AE1353" s="131" t="b">
        <f t="shared" si="2154"/>
        <v>0</v>
      </c>
      <c r="AF1353" s="131" t="b">
        <f t="shared" si="2155"/>
        <v>0</v>
      </c>
      <c r="AG1353" s="131"/>
      <c r="AH1353" s="131" t="e">
        <f t="shared" si="2127"/>
        <v>#REF!</v>
      </c>
      <c r="AI1353" s="60"/>
      <c r="AJ1353" s="60"/>
      <c r="AK1353" s="67" t="b">
        <f t="shared" si="2179"/>
        <v>0</v>
      </c>
      <c r="AL1353" s="76" t="str">
        <f>IF($A1352&lt;&gt;"",IF(OR(CR1352&lt;&gt;0,CS1352&lt;&gt;0,#REF!&lt;$BB$3),"",IF(#REF!="LER","07,",IF(#REF!="LOR","12,",IF(#REF!="LEB","12,",IF(#REF!="LOB","08,",IF(#REF!="HER","25,",IF(#REF!="HOR","30,",IF(#REF!="HEB","30,",IF(#REF!="HOB","25,",""))))))))),"")</f>
        <v/>
      </c>
      <c r="AM1353" s="76" t="str">
        <f>IF($A1352&lt;&gt;"",IF(OR(CR1352&lt;&gt;0,CS1352&lt;&gt;0,#REF!&lt;$BB$3),"",IF(#REF!="LER","08,",IF(#REF!="LOR","13,",IF(#REF!="LEB","13,",IF(#REF!="LOB","09,",IF(#REF!="HER","26,",IF(#REF!="HOR","31,",IF(#REF!="HEB","31,",IF(#REF!="HOB","26,",""))))))))),"")</f>
        <v/>
      </c>
      <c r="AN1353" s="118" t="str">
        <f t="shared" si="2180"/>
        <v/>
      </c>
      <c r="AO1353" s="76" t="str">
        <f>IF($A1352&lt;&gt;"",IF(OR(CR1352&lt;&gt;0,CS1352&lt;&gt;0,#REF!&lt;$BB$3),"",IF(#REF!="LER","10,",IF(#REF!="LOR","15,",IF(#REF!="LEB","15,",IF(#REF!="LOB","11,",IF(#REF!="HER","28,",IF(#REF!="HOR","33,",IF(#REF!="HEB","33,",IF(#REF!="HOB","28,",""))))))))),"")</f>
        <v/>
      </c>
      <c r="AP1353" s="76" t="str">
        <f>IF($A1352&lt;&gt;"",IF(OR(CR1352&lt;&gt;0,CS1352&lt;&gt;0,#REF!&lt;$BB$3),"",IF(#REF!="LER","12,",IF(#REF!="LOR","16,",IF(#REF!="LEB","16,",IF(#REF!="LOB","13,",IF(#REF!="HER","30,",IF(#REF!="HOR","34,",IF(#REF!="HEB","34,",IF(#REF!="HOB","29,",""))))))))),"")</f>
        <v/>
      </c>
      <c r="AQ1353" s="76" t="str">
        <f>IF($A1352&lt;&gt;"",IF(OR(CR1352&lt;&gt;0,CS1352&lt;&gt;0,#REF!&lt;$BB$3),"",IF(#REF!="LER","14,",IF(#REF!="LOR","17,",IF(#REF!="LEB","17,",IF(#REF!="LOB","15,",IF(#REF!="HER","32,",IF(#REF!="HOR","35,",IF(#REF!="HEB","35,",IF(#REF!="HOB","31,",""))))))))),"")</f>
        <v/>
      </c>
      <c r="AR1353" s="76" t="str">
        <f>IF($A1352&lt;&gt;"",IF(OR(CR1352&lt;&gt;0,CS1352&lt;&gt;0,#REF!&lt;$BB$3),"",IF(#REF!="LER","16,",IF(#REF!="LOR","18,",IF(#REF!="LEB","18,",IF(#REF!="LOB","17,",IF(#REF!="HER","34,",IF(#REF!="HOR","36,",IF(#REF!="HEB","36,",IF(#REF!="HOB","33,",""))))))))),"")</f>
        <v/>
      </c>
      <c r="AS1353" s="60" t="b">
        <f t="shared" si="2156"/>
        <v>0</v>
      </c>
      <c r="AT1353" s="60" t="b">
        <f t="shared" si="2157"/>
        <v>0</v>
      </c>
      <c r="AU1353" s="60" t="b">
        <f t="shared" si="2158"/>
        <v>0</v>
      </c>
      <c r="AV1353" s="60" t="b">
        <f t="shared" si="2159"/>
        <v>0</v>
      </c>
      <c r="AW1353" s="60" t="b">
        <f t="shared" si="2160"/>
        <v>0</v>
      </c>
      <c r="AX1353" s="60" t="b">
        <f t="shared" si="2161"/>
        <v>0</v>
      </c>
      <c r="AY1353" s="60" t="b">
        <f t="shared" si="2162"/>
        <v>0</v>
      </c>
      <c r="AZ1353" s="131"/>
      <c r="BA1353" s="131">
        <f t="shared" si="2128"/>
        <v>1</v>
      </c>
      <c r="BB1353" s="13">
        <f t="shared" si="2139"/>
        <v>0</v>
      </c>
      <c r="BC1353" s="11">
        <f t="shared" si="2163"/>
        <v>0</v>
      </c>
      <c r="BD1353" s="67" t="e">
        <f t="shared" si="2181"/>
        <v>#REF!</v>
      </c>
      <c r="BE1353" s="76" t="str">
        <f>IF($A1352&lt;&gt;"",IF(OR(EE1352&lt;&gt;0,EF1352&lt;&gt;0,#REF!&lt;$BB$3),"",IF(#REF!="LER","01,",IF(#REF!="LOR","01,",IF(#REF!="LEB","02,",IF(#REF!="LOB","01,",IF(#REF!="HER","19,",IF(#REF!="HOR","19,",IF(#REF!="HEB","20,",IF(#REF!="HOB","19,",""))))))))),"")</f>
        <v/>
      </c>
      <c r="BF1353" s="76" t="str">
        <f>IF($A1352&lt;&gt;"",IF(OR(EE1352&lt;&gt;0,EF1352&lt;&gt;0,#REF!&lt;$BB$3),"",IF(#REF!="LER","02,",IF(#REF!="LOR","03,",IF(#REF!="LEB","04,",IF(#REF!="LOB","02,",IF(#REF!="HER","20,",IF(#REF!="HOR","21,",IF(#REF!="HEB","22,",IF(#REF!="HOB","20,",""))))))))),"")</f>
        <v/>
      </c>
      <c r="BG1353" s="76" t="str">
        <f>IF($A1352&lt;&gt;"",IF(OR(EE1352&lt;&gt;0,EF1352&lt;&gt;0,#REF!&lt;$BB$3),"",IF(#REF!="LER","03,",IF(#REF!="LOR","05,",IF(#REF!="LEB","06,",IF(#REF!="LOB","03,",IF(#REF!="HER","21,",IF(#REF!="HOR","23,",IF(#REF!="HEB","24,",IF(#REF!="HOB","21,",""))))))))),"")</f>
        <v/>
      </c>
      <c r="BH1353" s="76" t="str">
        <f>IF($A1352&lt;&gt;"",IF(OR(EE1352&lt;&gt;0,EF1352&lt;&gt;0,#REF!&lt;$BB$3),"",IF(#REF!="LER","04,",IF(#REF!="LOR","07,",IF(#REF!="LEB","08,",IF(#REF!="LOB","04,",IF(#REF!="HER","22,",IF(#REF!="HOR","25,",IF(#REF!="HEB","26,",IF(#REF!="HOB","22,",""))))))))),"")</f>
        <v/>
      </c>
      <c r="BI1353" s="76" t="str">
        <f>IF($A1352&lt;&gt;"",IF(OR(EE1352&lt;&gt;0,EF1352&lt;&gt;0,#REF!&lt;$BB$3),"",IF(#REF!="LER","05,",IF(#REF!="LOR","09,",IF(#REF!="LEB","10,",IF(#REF!="LOB","05,",IF(#REF!="HER","23,",IF(#REF!="HOR","27,",IF(#REF!="HEB","28,",IF(#REF!="HOB","23,",""))))))))),"")</f>
        <v/>
      </c>
      <c r="BJ1353" s="76" t="str">
        <f>IF($A1352&lt;&gt;"",IF(OR(EE1352&lt;&gt;0,EF1352&lt;&gt;0,#REF!&lt;$BB$3),"",IF(#REF!="LER","06,",IF(#REF!="LOR","11,",IF(#REF!="LEB","11,",IF(#REF!="LOB","06,",IF(#REF!="HER","24,",IF(#REF!="HOR","29,",IF(#REF!="HEB","29,",IF(#REF!="HOB","24,",""))))))))),"")</f>
        <v/>
      </c>
      <c r="BK1353" s="131" t="b">
        <f t="shared" si="2164"/>
        <v>0</v>
      </c>
      <c r="BL1353" s="131" t="b">
        <f t="shared" si="2165"/>
        <v>0</v>
      </c>
      <c r="BM1353" s="131" t="b">
        <f t="shared" si="2166"/>
        <v>0</v>
      </c>
      <c r="BN1353" s="131" t="b">
        <f t="shared" si="2167"/>
        <v>0</v>
      </c>
      <c r="BO1353" s="131" t="b">
        <f t="shared" si="2168"/>
        <v>0</v>
      </c>
      <c r="BP1353" s="131" t="b">
        <f t="shared" si="2169"/>
        <v>0</v>
      </c>
      <c r="BQ1353" s="131"/>
      <c r="BR1353" s="131" t="e">
        <f t="shared" si="2129"/>
        <v>#REF!</v>
      </c>
      <c r="BS1353" s="92">
        <f t="shared" ref="BS1353:BS1416" si="2182">IF(BT1353&lt;0,BS1352+1,0)</f>
        <v>0</v>
      </c>
      <c r="BT1353" s="60"/>
      <c r="BU1353" s="60"/>
      <c r="BV1353" s="67" t="b">
        <f t="shared" si="2144"/>
        <v>0</v>
      </c>
      <c r="BW1353" s="76" t="str">
        <f>IF($A1352&lt;&gt;"",IF(OR(EE1352&lt;&gt;0,EF1352&lt;&gt;0,#REF!&lt;$BB$3),"",IF(#REF!="LER","07,",IF(#REF!="LOR","12,",IF(#REF!="LEB","12,",IF(#REF!="LOB","08,",IF(#REF!="HER","25,",IF(#REF!="HOR","30,",IF(#REF!="HEB","30,",IF(#REF!="HOB","25,",""))))))))),"")</f>
        <v/>
      </c>
      <c r="BX1353" s="76" t="str">
        <f>IF($A1352&lt;&gt;"",IF(OR(EE1352&lt;&gt;0,EF1352&lt;&gt;0,#REF!&lt;$BB$3),"",IF(#REF!="LER","08,",IF(#REF!="LOR","13,",IF(#REF!="LEB","13,",IF(#REF!="LOB","09,",IF(#REF!="HER","26,",IF(#REF!="HOR","31,",IF(#REF!="HEB","31,",IF(#REF!="HOB","26,",""))))))))),"")</f>
        <v/>
      </c>
      <c r="BY1353" s="76" t="str">
        <f>IF($A1352&lt;&gt;"",IF(OR(EE1352&lt;&gt;0,EF1352&lt;&gt;0,#REF!&lt;$BB$3),"",IF(#REF!="LER","09,",IF(#REF!="LOR","14,",IF(#REF!="LEB","14,",IF(#REF!="LOB","10,",IF(#REF!="HER","27,",IF(#REF!="HOR","32,",IF(#REF!="HEB","32,",IF(#REF!="HOB","27,",""))))))))),"")</f>
        <v/>
      </c>
      <c r="BZ1353" s="76" t="str">
        <f>IF($A1352&lt;&gt;"",IF(OR(EE1352&lt;&gt;0,EF1352&lt;&gt;0,#REF!&lt;$BB$3),"",IF(#REF!="LER","10,",IF(#REF!="LOR","15,",IF(#REF!="LEB","15,",IF(#REF!="LOB","11,",IF(#REF!="HER","28,",IF(#REF!="HOR","33,",IF(#REF!="HEB","33,",IF(#REF!="HOB","28,",""))))))))),"")</f>
        <v/>
      </c>
      <c r="CA1353" s="76" t="str">
        <f>IF($A1352&lt;&gt;"",IF(OR(EE1352&lt;&gt;0,EF1352&lt;&gt;0,#REF!&lt;$BB$3),"",IF(#REF!="LER","12,",IF(#REF!="LOR","16,",IF(#REF!="LEB","16,",IF(#REF!="LOB","13,",IF(#REF!="HER","30,",IF(#REF!="HOR","34,",IF(#REF!="HEB","34,",IF(#REF!="HOB","29,",""))))))))),"")</f>
        <v/>
      </c>
      <c r="CB1353" s="76" t="str">
        <f>IF($A1352&lt;&gt;"",IF(OR(EE1352&lt;&gt;0,EF1352&lt;&gt;0,#REF!&lt;$BB$3),"",IF(#REF!="LER","14,",IF(#REF!="LOR","17,",IF(#REF!="LEB","17,",IF(#REF!="LOB","15,",IF(#REF!="HER","32,",IF(#REF!="HOR","35,",IF(#REF!="HEB","35,",IF(#REF!="HOB","31,",""))))))))),"")</f>
        <v/>
      </c>
      <c r="CC1353" s="76" t="str">
        <f>IF($A1352&lt;&gt;"",IF(OR(EE1352&lt;&gt;0,EF1352&lt;&gt;0,#REF!&lt;$BB$3),"",IF(#REF!="LER","16,",IF(#REF!="LOR","18,",IF(#REF!="LEB","18,",IF(#REF!="LOB","17,",IF(#REF!="HER","34,",IF(#REF!="HOR","36,",IF(#REF!="HEB","36,",IF(#REF!="HOB","33,",""))))))))),"")</f>
        <v/>
      </c>
      <c r="CD1353" s="60" t="b">
        <f t="shared" si="2170"/>
        <v>0</v>
      </c>
      <c r="CE1353" s="60" t="b">
        <f t="shared" si="2171"/>
        <v>0</v>
      </c>
      <c r="CF1353" s="60" t="b">
        <f t="shared" si="2172"/>
        <v>0</v>
      </c>
      <c r="CG1353" s="60" t="b">
        <f t="shared" si="2173"/>
        <v>0</v>
      </c>
      <c r="CH1353" s="60" t="b">
        <f t="shared" si="2174"/>
        <v>0</v>
      </c>
      <c r="CI1353" s="60" t="b">
        <f t="shared" si="2175"/>
        <v>0</v>
      </c>
      <c r="CJ1353" s="60" t="b">
        <f t="shared" si="2176"/>
        <v>0</v>
      </c>
      <c r="CK1353" s="131"/>
      <c r="CL1353" s="131" t="e">
        <f t="shared" si="2145"/>
        <v>#REF!</v>
      </c>
      <c r="CM1353" s="92" t="e">
        <f t="shared" ref="CM1353:CM1416" si="2183">IF(CN1353&lt;0,CM1352+1,0)</f>
        <v>#REF!</v>
      </c>
      <c r="CN1353" s="13" t="e">
        <f t="shared" si="2140"/>
        <v>#REF!</v>
      </c>
      <c r="CO1353" s="11" t="e">
        <f t="shared" si="2177"/>
        <v>#REF!</v>
      </c>
      <c r="CP1353" s="13">
        <f t="shared" si="2138"/>
        <v>0</v>
      </c>
      <c r="CQ1353" s="11">
        <f t="shared" si="2141"/>
        <v>0</v>
      </c>
      <c r="CR1353" s="57">
        <f t="shared" si="2148"/>
        <v>0</v>
      </c>
      <c r="CS1353" s="57">
        <f t="shared" si="2149"/>
        <v>0</v>
      </c>
      <c r="CT1353" s="57">
        <f t="shared" si="2146"/>
        <v>0</v>
      </c>
      <c r="CU1353" s="24"/>
      <c r="CV1353" s="24"/>
      <c r="CW1353" s="24"/>
      <c r="CX1353" s="24"/>
      <c r="CY1353" s="24"/>
      <c r="CZ1353" s="24"/>
      <c r="DA1353" s="24"/>
      <c r="DB1353" s="24"/>
      <c r="DC1353" s="24"/>
      <c r="DD1353" s="64"/>
      <c r="DE1353" s="39"/>
      <c r="DF1353" s="39"/>
      <c r="DG1353" s="39"/>
      <c r="DH1353" s="39"/>
      <c r="DI1353" s="83"/>
      <c r="DJ1353" s="39"/>
      <c r="DK1353" s="22"/>
      <c r="DL1353" s="22"/>
      <c r="DM1353" s="32"/>
      <c r="DN1353" s="22"/>
      <c r="DO1353" s="22"/>
      <c r="DP1353" s="22"/>
      <c r="DQ1353" s="22"/>
      <c r="DR1353" s="22"/>
      <c r="DS1353" s="22"/>
      <c r="DT1353" s="22"/>
      <c r="DU1353" s="22"/>
      <c r="DV1353" s="22"/>
      <c r="DW1353" s="22"/>
      <c r="DX1353" s="22"/>
      <c r="DY1353" s="22"/>
      <c r="DZ1353" s="22"/>
      <c r="EA1353" s="32"/>
      <c r="EB1353" s="22"/>
      <c r="EC1353" s="22"/>
      <c r="EG1353" s="22"/>
      <c r="EH1353"/>
    </row>
    <row r="1354" spans="1:138" s="23" customFormat="1" x14ac:dyDescent="0.2">
      <c r="A1354" s="127"/>
      <c r="B1354" s="61" t="str">
        <f>IF(A1354="","",IF(U1355="","DB",U1355&amp;V1355&amp;W1355&amp;X1355&amp;Y1355&amp;Z1355&amp;AL1355&amp;AM1355&amp;AN1355&amp;AO1355&amp;AP1355&amp;AQ1355&amp;AR1355&amp;#REF!))</f>
        <v/>
      </c>
      <c r="C1354" s="7" t="str">
        <f t="shared" si="2131"/>
        <v/>
      </c>
      <c r="D1354" s="60">
        <f t="shared" si="2137"/>
        <v>0</v>
      </c>
      <c r="E1354" s="7" t="str">
        <f t="shared" si="2147"/>
        <v/>
      </c>
      <c r="F1354" s="72" t="str">
        <f t="shared" si="2142"/>
        <v/>
      </c>
      <c r="G1354" s="73">
        <f t="shared" si="2132"/>
        <v>0</v>
      </c>
      <c r="H1354" s="112">
        <f t="shared" si="2133"/>
        <v>0</v>
      </c>
      <c r="I1354" s="112">
        <f t="shared" si="2134"/>
        <v>0</v>
      </c>
      <c r="J1354" s="74" t="e">
        <f>COUNTIF(#REF!,"E")</f>
        <v>#REF!</v>
      </c>
      <c r="K1354" s="74" t="e">
        <f>COUNTIF(#REF!,"O")</f>
        <v>#REF!</v>
      </c>
      <c r="L1354" s="74" t="e">
        <f t="shared" si="2135"/>
        <v>#REF!</v>
      </c>
      <c r="M1354" s="113" t="e">
        <f t="shared" si="2136"/>
        <v>#REF!</v>
      </c>
      <c r="N1354" s="60"/>
      <c r="O1354" s="61"/>
      <c r="P1354" s="61"/>
      <c r="Q1354" s="61"/>
      <c r="R1354" s="61"/>
      <c r="S1354" s="7"/>
      <c r="T1354" s="67" t="e">
        <f t="shared" si="2178"/>
        <v>#REF!</v>
      </c>
      <c r="U1354" s="76" t="str">
        <f>IF($A1353&lt;&gt;"",IF(OR(CR1353&lt;&gt;0,CS1353&lt;&gt;0,#REF!&lt;$BB$3),"",IF(#REF!="LER","01,",IF(#REF!="LOR","01,",IF(#REF!="LEB","02,",IF(#REF!="LOB","01,",IF(#REF!="HER","19,",IF(#REF!="HOR","19,",IF(#REF!="HEB","20,",IF(#REF!="HOB","19,",""))))))))),"")</f>
        <v/>
      </c>
      <c r="V1354" s="76" t="str">
        <f>IF($A1353&lt;&gt;"",IF(OR(CR1353&lt;&gt;0,CS1353&lt;&gt;0,#REF!&lt;$BB$3),"",IF(#REF!="LER","02,",IF(#REF!="LOR","03,",IF(#REF!="LEB","04,",IF(#REF!="LOB","02,",IF(#REF!="HER","20,",IF(#REF!="HOR","21,",IF(#REF!="HEB","22,",IF(#REF!="HOB","20,",""))))))))),"")</f>
        <v/>
      </c>
      <c r="W1354" s="76" t="str">
        <f>IF($A1353&lt;&gt;"",IF(OR(CR1353&lt;&gt;0,CS1353&lt;&gt;0,#REF!&lt;$BB$3),"",IF(#REF!="LER","03,",IF(#REF!="LOR","05,",IF(#REF!="LEB","06,",IF(#REF!="LOB","03,",IF(#REF!="HER","21,",IF(#REF!="HOR","23,",IF(#REF!="HEB","24,",IF(#REF!="HOB","21,",""))))))))),"")</f>
        <v/>
      </c>
      <c r="X1354" s="76" t="str">
        <f>IF($A1353&lt;&gt;"",IF(OR(CR1353&lt;&gt;0,CS1353&lt;&gt;0,#REF!&lt;$BB$3),"",IF(#REF!="LER","04,",IF(#REF!="LOR","07,",IF(#REF!="LEB","08,",IF(#REF!="LOB","04,",IF(#REF!="HER","22,",IF(#REF!="HOR","25,",IF(#REF!="HEB","26,",IF(#REF!="HOB","22,",""))))))))),"")</f>
        <v/>
      </c>
      <c r="Y1354" s="76" t="str">
        <f>IF($A1353&lt;&gt;"",IF(OR(CR1353&lt;&gt;0,CS1353&lt;&gt;0,#REF!&lt;$BB$3),"",IF(#REF!="LER","05,",IF(#REF!="LOR","09,",IF(#REF!="LEB","10,",IF(#REF!="LOB","05,",IF(#REF!="HER","23,",IF(#REF!="HOR","27,",IF(#REF!="HEB","28,",IF(#REF!="HOB","23,",""))))))))),"")</f>
        <v/>
      </c>
      <c r="Z1354" s="76" t="str">
        <f>IF($A1353&lt;&gt;"",IF(OR(CR1353&lt;&gt;0,CS1353&lt;&gt;0,#REF!&lt;$BB$3),"",IF(#REF!="LER","06,",IF(#REF!="LOR","11,",IF(#REF!="LEB","11,",IF(#REF!="LOB","06,",IF(#REF!="HER","24,",IF(#REF!="HOR","29,",IF(#REF!="HEB","29,",IF(#REF!="HOB","24,",""))))))))),"")</f>
        <v/>
      </c>
      <c r="AA1354" s="131" t="b">
        <f t="shared" si="2150"/>
        <v>0</v>
      </c>
      <c r="AB1354" s="131" t="b">
        <f t="shared" si="2151"/>
        <v>0</v>
      </c>
      <c r="AC1354" s="131" t="b">
        <f t="shared" si="2152"/>
        <v>0</v>
      </c>
      <c r="AD1354" s="131" t="b">
        <f t="shared" si="2153"/>
        <v>0</v>
      </c>
      <c r="AE1354" s="131" t="b">
        <f t="shared" si="2154"/>
        <v>0</v>
      </c>
      <c r="AF1354" s="131" t="b">
        <f t="shared" si="2155"/>
        <v>0</v>
      </c>
      <c r="AG1354" s="131"/>
      <c r="AH1354" s="131" t="e">
        <f t="shared" ref="AH1354:AH1384" si="2184">IF(AJ1354&gt;0,1,IF(AND(H1353=1,H1354=2,AG1354&gt;6),AH1353+1,IF(AND(I1353=1,I1354=2,AG1354&gt;8),AH1353+1,IF(AND(J1353=1,J1354=2,AG1354&gt;6),AH1353+1,AH1353))))</f>
        <v>#REF!</v>
      </c>
      <c r="AI1354" s="60"/>
      <c r="AJ1354" s="60"/>
      <c r="AK1354" s="67" t="b">
        <f t="shared" si="2179"/>
        <v>0</v>
      </c>
      <c r="AL1354" s="76" t="str">
        <f>IF($A1353&lt;&gt;"",IF(OR(CR1353&lt;&gt;0,CS1353&lt;&gt;0,#REF!&lt;$BB$3),"",IF(#REF!="LER","07,",IF(#REF!="LOR","12,",IF(#REF!="LEB","12,",IF(#REF!="LOB","08,",IF(#REF!="HER","25,",IF(#REF!="HOR","30,",IF(#REF!="HEB","30,",IF(#REF!="HOB","25,",""))))))))),"")</f>
        <v/>
      </c>
      <c r="AM1354" s="76" t="str">
        <f>IF($A1353&lt;&gt;"",IF(OR(CR1353&lt;&gt;0,CS1353&lt;&gt;0,#REF!&lt;$BB$3),"",IF(#REF!="LER","08,",IF(#REF!="LOR","13,",IF(#REF!="LEB","13,",IF(#REF!="LOB","09,",IF(#REF!="HER","26,",IF(#REF!="HOR","31,",IF(#REF!="HEB","31,",IF(#REF!="HOB","26,",""))))))))),"")</f>
        <v/>
      </c>
      <c r="AN1354" s="118" t="str">
        <f t="shared" si="2180"/>
        <v/>
      </c>
      <c r="AO1354" s="76" t="str">
        <f>IF($A1353&lt;&gt;"",IF(OR(CR1353&lt;&gt;0,CS1353&lt;&gt;0,#REF!&lt;$BB$3),"",IF(#REF!="LER","10,",IF(#REF!="LOR","15,",IF(#REF!="LEB","15,",IF(#REF!="LOB","11,",IF(#REF!="HER","28,",IF(#REF!="HOR","33,",IF(#REF!="HEB","33,",IF(#REF!="HOB","28,",""))))))))),"")</f>
        <v/>
      </c>
      <c r="AP1354" s="76" t="str">
        <f>IF($A1353&lt;&gt;"",IF(OR(CR1353&lt;&gt;0,CS1353&lt;&gt;0,#REF!&lt;$BB$3),"",IF(#REF!="LER","12,",IF(#REF!="LOR","16,",IF(#REF!="LEB","16,",IF(#REF!="LOB","13,",IF(#REF!="HER","30,",IF(#REF!="HOR","34,",IF(#REF!="HEB","34,",IF(#REF!="HOB","29,",""))))))))),"")</f>
        <v/>
      </c>
      <c r="AQ1354" s="76" t="str">
        <f>IF($A1353&lt;&gt;"",IF(OR(CR1353&lt;&gt;0,CS1353&lt;&gt;0,#REF!&lt;$BB$3),"",IF(#REF!="LER","14,",IF(#REF!="LOR","17,",IF(#REF!="LEB","17,",IF(#REF!="LOB","15,",IF(#REF!="HER","32,",IF(#REF!="HOR","35,",IF(#REF!="HEB","35,",IF(#REF!="HOB","31,",""))))))))),"")</f>
        <v/>
      </c>
      <c r="AR1354" s="76" t="str">
        <f>IF($A1353&lt;&gt;"",IF(OR(CR1353&lt;&gt;0,CS1353&lt;&gt;0,#REF!&lt;$BB$3),"",IF(#REF!="LER","16,",IF(#REF!="LOR","18,",IF(#REF!="LEB","18,",IF(#REF!="LOB","17,",IF(#REF!="HER","34,",IF(#REF!="HOR","36,",IF(#REF!="HEB","36,",IF(#REF!="HOB","33,",""))))))))),"")</f>
        <v/>
      </c>
      <c r="AS1354" s="60" t="b">
        <f t="shared" si="2156"/>
        <v>0</v>
      </c>
      <c r="AT1354" s="60" t="b">
        <f t="shared" si="2157"/>
        <v>0</v>
      </c>
      <c r="AU1354" s="60" t="b">
        <f t="shared" si="2158"/>
        <v>0</v>
      </c>
      <c r="AV1354" s="60" t="b">
        <f t="shared" si="2159"/>
        <v>0</v>
      </c>
      <c r="AW1354" s="60" t="b">
        <f t="shared" si="2160"/>
        <v>0</v>
      </c>
      <c r="AX1354" s="60" t="b">
        <f t="shared" si="2161"/>
        <v>0</v>
      </c>
      <c r="AY1354" s="60" t="b">
        <f t="shared" si="2162"/>
        <v>0</v>
      </c>
      <c r="AZ1354" s="131"/>
      <c r="BA1354" s="131">
        <f t="shared" ref="BA1354:BA1384" si="2185">IF(BC1354&gt;0,1,IF(AND(AA1353=1,AA1354=2,AZ1354&gt;6),BA1353+1,IF(AND(AB1353=1,AB1354=2,AZ1354&gt;8),BA1353+1,IF(AND(AC1353=1,AC1354=2,AZ1354&gt;6),BA1353+1,BA1353))))</f>
        <v>1</v>
      </c>
      <c r="BB1354" s="13">
        <f t="shared" si="2139"/>
        <v>0</v>
      </c>
      <c r="BC1354" s="11">
        <f t="shared" si="2163"/>
        <v>0</v>
      </c>
      <c r="BD1354" s="67" t="e">
        <f t="shared" si="2181"/>
        <v>#REF!</v>
      </c>
      <c r="BE1354" s="76" t="str">
        <f>IF($A1353&lt;&gt;"",IF(OR(EE1353&lt;&gt;0,EF1353&lt;&gt;0,#REF!&lt;$BB$3),"",IF(#REF!="LER","01,",IF(#REF!="LOR","01,",IF(#REF!="LEB","02,",IF(#REF!="LOB","01,",IF(#REF!="HER","19,",IF(#REF!="HOR","19,",IF(#REF!="HEB","20,",IF(#REF!="HOB","19,",""))))))))),"")</f>
        <v/>
      </c>
      <c r="BF1354" s="76" t="str">
        <f>IF($A1353&lt;&gt;"",IF(OR(EE1353&lt;&gt;0,EF1353&lt;&gt;0,#REF!&lt;$BB$3),"",IF(#REF!="LER","02,",IF(#REF!="LOR","03,",IF(#REF!="LEB","04,",IF(#REF!="LOB","02,",IF(#REF!="HER","20,",IF(#REF!="HOR","21,",IF(#REF!="HEB","22,",IF(#REF!="HOB","20,",""))))))))),"")</f>
        <v/>
      </c>
      <c r="BG1354" s="76" t="str">
        <f>IF($A1353&lt;&gt;"",IF(OR(EE1353&lt;&gt;0,EF1353&lt;&gt;0,#REF!&lt;$BB$3),"",IF(#REF!="LER","03,",IF(#REF!="LOR","05,",IF(#REF!="LEB","06,",IF(#REF!="LOB","03,",IF(#REF!="HER","21,",IF(#REF!="HOR","23,",IF(#REF!="HEB","24,",IF(#REF!="HOB","21,",""))))))))),"")</f>
        <v/>
      </c>
      <c r="BH1354" s="76" t="str">
        <f>IF($A1353&lt;&gt;"",IF(OR(EE1353&lt;&gt;0,EF1353&lt;&gt;0,#REF!&lt;$BB$3),"",IF(#REF!="LER","04,",IF(#REF!="LOR","07,",IF(#REF!="LEB","08,",IF(#REF!="LOB","04,",IF(#REF!="HER","22,",IF(#REF!="HOR","25,",IF(#REF!="HEB","26,",IF(#REF!="HOB","22,",""))))))))),"")</f>
        <v/>
      </c>
      <c r="BI1354" s="76" t="str">
        <f>IF($A1353&lt;&gt;"",IF(OR(EE1353&lt;&gt;0,EF1353&lt;&gt;0,#REF!&lt;$BB$3),"",IF(#REF!="LER","05,",IF(#REF!="LOR","09,",IF(#REF!="LEB","10,",IF(#REF!="LOB","05,",IF(#REF!="HER","23,",IF(#REF!="HOR","27,",IF(#REF!="HEB","28,",IF(#REF!="HOB","23,",""))))))))),"")</f>
        <v/>
      </c>
      <c r="BJ1354" s="76" t="str">
        <f>IF($A1353&lt;&gt;"",IF(OR(EE1353&lt;&gt;0,EF1353&lt;&gt;0,#REF!&lt;$BB$3),"",IF(#REF!="LER","06,",IF(#REF!="LOR","11,",IF(#REF!="LEB","11,",IF(#REF!="LOB","06,",IF(#REF!="HER","24,",IF(#REF!="HOR","29,",IF(#REF!="HEB","29,",IF(#REF!="HOB","24,",""))))))))),"")</f>
        <v/>
      </c>
      <c r="BK1354" s="131" t="b">
        <f t="shared" si="2164"/>
        <v>0</v>
      </c>
      <c r="BL1354" s="131" t="b">
        <f t="shared" si="2165"/>
        <v>0</v>
      </c>
      <c r="BM1354" s="131" t="b">
        <f t="shared" si="2166"/>
        <v>0</v>
      </c>
      <c r="BN1354" s="131" t="b">
        <f t="shared" si="2167"/>
        <v>0</v>
      </c>
      <c r="BO1354" s="131" t="b">
        <f t="shared" si="2168"/>
        <v>0</v>
      </c>
      <c r="BP1354" s="131" t="b">
        <f t="shared" si="2169"/>
        <v>0</v>
      </c>
      <c r="BQ1354" s="131"/>
      <c r="BR1354" s="131" t="e">
        <f t="shared" ref="BR1354:BR1384" si="2186">IF(BU1354&gt;0,1,IF(AND(AR1353=1,AR1354=2,BQ1354&gt;6),BR1353+1,IF(AND(AS1353=1,AS1354=2,BQ1354&gt;8),BR1353+1,IF(AND(AT1353=1,AT1354=2,BQ1354&gt;6),BR1353+1,BR1353))))</f>
        <v>#REF!</v>
      </c>
      <c r="BS1354" s="92">
        <f t="shared" si="2182"/>
        <v>0</v>
      </c>
      <c r="BT1354" s="60"/>
      <c r="BU1354" s="60"/>
      <c r="BV1354" s="67" t="b">
        <f t="shared" si="2144"/>
        <v>0</v>
      </c>
      <c r="BW1354" s="76" t="str">
        <f>IF($A1353&lt;&gt;"",IF(OR(EE1353&lt;&gt;0,EF1353&lt;&gt;0,#REF!&lt;$BB$3),"",IF(#REF!="LER","07,",IF(#REF!="LOR","12,",IF(#REF!="LEB","12,",IF(#REF!="LOB","08,",IF(#REF!="HER","25,",IF(#REF!="HOR","30,",IF(#REF!="HEB","30,",IF(#REF!="HOB","25,",""))))))))),"")</f>
        <v/>
      </c>
      <c r="BX1354" s="76" t="str">
        <f>IF($A1353&lt;&gt;"",IF(OR(EE1353&lt;&gt;0,EF1353&lt;&gt;0,#REF!&lt;$BB$3),"",IF(#REF!="LER","08,",IF(#REF!="LOR","13,",IF(#REF!="LEB","13,",IF(#REF!="LOB","09,",IF(#REF!="HER","26,",IF(#REF!="HOR","31,",IF(#REF!="HEB","31,",IF(#REF!="HOB","26,",""))))))))),"")</f>
        <v/>
      </c>
      <c r="BY1354" s="76" t="str">
        <f>IF($A1353&lt;&gt;"",IF(OR(EE1353&lt;&gt;0,EF1353&lt;&gt;0,#REF!&lt;$BB$3),"",IF(#REF!="LER","09,",IF(#REF!="LOR","14,",IF(#REF!="LEB","14,",IF(#REF!="LOB","10,",IF(#REF!="HER","27,",IF(#REF!="HOR","32,",IF(#REF!="HEB","32,",IF(#REF!="HOB","27,",""))))))))),"")</f>
        <v/>
      </c>
      <c r="BZ1354" s="76" t="str">
        <f>IF($A1353&lt;&gt;"",IF(OR(EE1353&lt;&gt;0,EF1353&lt;&gt;0,#REF!&lt;$BB$3),"",IF(#REF!="LER","10,",IF(#REF!="LOR","15,",IF(#REF!="LEB","15,",IF(#REF!="LOB","11,",IF(#REF!="HER","28,",IF(#REF!="HOR","33,",IF(#REF!="HEB","33,",IF(#REF!="HOB","28,",""))))))))),"")</f>
        <v/>
      </c>
      <c r="CA1354" s="76" t="str">
        <f>IF($A1353&lt;&gt;"",IF(OR(EE1353&lt;&gt;0,EF1353&lt;&gt;0,#REF!&lt;$BB$3),"",IF(#REF!="LER","12,",IF(#REF!="LOR","16,",IF(#REF!="LEB","16,",IF(#REF!="LOB","13,",IF(#REF!="HER","30,",IF(#REF!="HOR","34,",IF(#REF!="HEB","34,",IF(#REF!="HOB","29,",""))))))))),"")</f>
        <v/>
      </c>
      <c r="CB1354" s="76" t="str">
        <f>IF($A1353&lt;&gt;"",IF(OR(EE1353&lt;&gt;0,EF1353&lt;&gt;0,#REF!&lt;$BB$3),"",IF(#REF!="LER","14,",IF(#REF!="LOR","17,",IF(#REF!="LEB","17,",IF(#REF!="LOB","15,",IF(#REF!="HER","32,",IF(#REF!="HOR","35,",IF(#REF!="HEB","35,",IF(#REF!="HOB","31,",""))))))))),"")</f>
        <v/>
      </c>
      <c r="CC1354" s="76" t="str">
        <f>IF($A1353&lt;&gt;"",IF(OR(EE1353&lt;&gt;0,EF1353&lt;&gt;0,#REF!&lt;$BB$3),"",IF(#REF!="LER","16,",IF(#REF!="LOR","18,",IF(#REF!="LEB","18,",IF(#REF!="LOB","17,",IF(#REF!="HER","34,",IF(#REF!="HOR","36,",IF(#REF!="HEB","36,",IF(#REF!="HOB","33,",""))))))))),"")</f>
        <v/>
      </c>
      <c r="CD1354" s="60" t="b">
        <f t="shared" si="2170"/>
        <v>0</v>
      </c>
      <c r="CE1354" s="60" t="b">
        <f t="shared" si="2171"/>
        <v>0</v>
      </c>
      <c r="CF1354" s="60" t="b">
        <f t="shared" si="2172"/>
        <v>0</v>
      </c>
      <c r="CG1354" s="60" t="b">
        <f t="shared" si="2173"/>
        <v>0</v>
      </c>
      <c r="CH1354" s="60" t="b">
        <f t="shared" si="2174"/>
        <v>0</v>
      </c>
      <c r="CI1354" s="60" t="b">
        <f t="shared" si="2175"/>
        <v>0</v>
      </c>
      <c r="CJ1354" s="60" t="b">
        <f t="shared" si="2176"/>
        <v>0</v>
      </c>
      <c r="CK1354" s="131"/>
      <c r="CL1354" s="131" t="e">
        <f t="shared" si="2145"/>
        <v>#REF!</v>
      </c>
      <c r="CM1354" s="92" t="e">
        <f t="shared" si="2183"/>
        <v>#REF!</v>
      </c>
      <c r="CN1354" s="13" t="e">
        <f t="shared" si="2140"/>
        <v>#REF!</v>
      </c>
      <c r="CO1354" s="11" t="e">
        <f t="shared" si="2177"/>
        <v>#REF!</v>
      </c>
      <c r="CP1354" s="13">
        <f t="shared" si="2138"/>
        <v>0</v>
      </c>
      <c r="CQ1354" s="11">
        <f t="shared" si="2141"/>
        <v>0</v>
      </c>
      <c r="CR1354" s="57">
        <f t="shared" si="2148"/>
        <v>0</v>
      </c>
      <c r="CS1354" s="57">
        <f t="shared" si="2149"/>
        <v>0</v>
      </c>
      <c r="CT1354" s="57">
        <f t="shared" si="2146"/>
        <v>0</v>
      </c>
      <c r="CU1354" s="24"/>
      <c r="CV1354" s="24"/>
      <c r="CW1354" s="24"/>
      <c r="CX1354" s="24"/>
      <c r="CY1354" s="24"/>
      <c r="CZ1354" s="24"/>
      <c r="DA1354" s="24"/>
      <c r="DB1354" s="24"/>
      <c r="DC1354" s="24"/>
      <c r="DD1354" s="64"/>
      <c r="DE1354" s="39"/>
      <c r="DF1354" s="39"/>
      <c r="DG1354" s="39"/>
      <c r="DH1354" s="39"/>
      <c r="DI1354" s="83"/>
      <c r="DJ1354" s="39"/>
      <c r="DK1354" s="22"/>
      <c r="DL1354" s="22"/>
      <c r="DM1354" s="32"/>
      <c r="DN1354" s="22"/>
      <c r="DO1354" s="22"/>
      <c r="DP1354" s="22"/>
      <c r="DQ1354" s="22"/>
      <c r="DR1354" s="22"/>
      <c r="DS1354" s="22"/>
      <c r="DT1354" s="22"/>
      <c r="DU1354" s="22"/>
      <c r="DV1354" s="22"/>
      <c r="DW1354" s="22"/>
      <c r="DX1354" s="22"/>
      <c r="DY1354" s="22"/>
      <c r="DZ1354" s="22"/>
      <c r="EA1354" s="32"/>
      <c r="EB1354" s="22"/>
      <c r="EC1354" s="22"/>
      <c r="EG1354" s="22"/>
      <c r="EH1354"/>
    </row>
    <row r="1355" spans="1:138" s="23" customFormat="1" x14ac:dyDescent="0.2">
      <c r="A1355" s="127"/>
      <c r="B1355" s="61" t="str">
        <f>IF(A1355="","",IF(U1356="","DB",U1356&amp;V1356&amp;W1356&amp;X1356&amp;Y1356&amp;Z1356&amp;AL1356&amp;AM1356&amp;AN1356&amp;AO1356&amp;AP1356&amp;AQ1356&amp;AR1356&amp;#REF!))</f>
        <v/>
      </c>
      <c r="C1355" s="7" t="str">
        <f t="shared" si="2131"/>
        <v/>
      </c>
      <c r="D1355" s="60">
        <f t="shared" si="2137"/>
        <v>0</v>
      </c>
      <c r="E1355" s="7" t="str">
        <f t="shared" si="2147"/>
        <v/>
      </c>
      <c r="F1355" s="72" t="str">
        <f t="shared" si="2142"/>
        <v/>
      </c>
      <c r="G1355" s="73">
        <f t="shared" si="2132"/>
        <v>0</v>
      </c>
      <c r="H1355" s="112">
        <f t="shared" si="2133"/>
        <v>0</v>
      </c>
      <c r="I1355" s="112">
        <f t="shared" si="2134"/>
        <v>0</v>
      </c>
      <c r="J1355" s="74" t="e">
        <f>COUNTIF(#REF!,"E")</f>
        <v>#REF!</v>
      </c>
      <c r="K1355" s="74" t="e">
        <f>COUNTIF(#REF!,"O")</f>
        <v>#REF!</v>
      </c>
      <c r="L1355" s="74" t="e">
        <f t="shared" si="2135"/>
        <v>#REF!</v>
      </c>
      <c r="M1355" s="113" t="e">
        <f t="shared" si="2136"/>
        <v>#REF!</v>
      </c>
      <c r="N1355" s="60"/>
      <c r="O1355" s="61"/>
      <c r="P1355" s="61"/>
      <c r="Q1355" s="61"/>
      <c r="R1355" s="61"/>
      <c r="S1355" s="7"/>
      <c r="T1355" s="67" t="e">
        <f t="shared" si="2178"/>
        <v>#REF!</v>
      </c>
      <c r="U1355" s="76" t="str">
        <f>IF($A1354&lt;&gt;"",IF(OR(CR1354&lt;&gt;0,CS1354&lt;&gt;0,$BB$3&gt;0),"",IF(#REF!="LER","01,",IF(#REF!="LOR","01,",IF(#REF!="LEB","02,",IF(#REF!="LOB","01,",IF(#REF!="HER","19,",IF(#REF!="HOR","19,",IF(#REF!="HEB","20,",IF(#REF!="HOB","19,",""))))))))),"")</f>
        <v/>
      </c>
      <c r="V1355" s="76" t="str">
        <f>IF($A1354&lt;&gt;"",IF(OR(CR1354&lt;&gt;0,CS1354&lt;&gt;0,$BB$3&gt;0),"",IF(#REF!="LER","02,",IF(#REF!="LOR","03,",IF(#REF!="LEB","04,",IF(#REF!="LOB","02,",IF(#REF!="HER","20,",IF(#REF!="HOR","21,",IF(#REF!="HEB","22,",IF(#REF!="HOB","20,",""))))))))),"")</f>
        <v/>
      </c>
      <c r="W1355" s="76" t="str">
        <f>IF($A1354&lt;&gt;"",IF(OR(CR1354&lt;&gt;0,CS1354&lt;&gt;0,$BB$3&gt;0),"",IF(#REF!="LER","03,",IF(#REF!="LOR","05,",IF(#REF!="LEB","06,",IF(#REF!="LOB","03,",IF(#REF!="HER","21,",IF(#REF!="HOR","23,",IF(#REF!="HEB","24,",IF(#REF!="HOB","21,",""))))))))),"")</f>
        <v/>
      </c>
      <c r="X1355" s="76" t="str">
        <f>IF($A1354&lt;&gt;"",IF(OR(CR1354&lt;&gt;0,CS1354&lt;&gt;0,$BB$3&gt;0),"",IF(#REF!="LER","04,",IF(#REF!="LOR","07,",IF(#REF!="LEB","08,",IF(#REF!="LOB","04,",IF(#REF!="HER","22,",IF(#REF!="HOR","25,",IF(#REF!="HEB","26,",IF(#REF!="HOB","22,",""))))))))),"")</f>
        <v/>
      </c>
      <c r="Y1355" s="76" t="str">
        <f>IF($A1354&lt;&gt;"",IF(OR(CR1354&lt;&gt;0,CS1354&lt;&gt;0,$BB$3&gt;0),"",IF(#REF!="LER","05,",IF(#REF!="LOR","09,",IF(#REF!="LEB","10,",IF(#REF!="LOB","05,",IF(#REF!="HER","23,",IF(#REF!="HOR","27,",IF(#REF!="HEB","28,",IF(#REF!="HOB","23,",""))))))))),"")</f>
        <v/>
      </c>
      <c r="Z1355" s="76" t="str">
        <f>IF($A1354&lt;&gt;"",IF(OR(CR1354&lt;&gt;0,CS1354&lt;&gt;0,$BB$3&gt;0),"",IF(#REF!="LER","06,",IF(#REF!="LOR","11,",IF(#REF!="LEB","11,",IF(#REF!="LOB","06,",IF(#REF!="HER","24,",IF(#REF!="HOR","29,",IF(#REF!="HEB","29,",IF(#REF!="HOB","24,",""))))))))),"")</f>
        <v/>
      </c>
      <c r="AA1355" s="131" t="b">
        <f t="shared" si="2150"/>
        <v>0</v>
      </c>
      <c r="AB1355" s="131" t="b">
        <f t="shared" si="2151"/>
        <v>0</v>
      </c>
      <c r="AC1355" s="131" t="b">
        <f t="shared" si="2152"/>
        <v>0</v>
      </c>
      <c r="AD1355" s="131" t="b">
        <f t="shared" si="2153"/>
        <v>0</v>
      </c>
      <c r="AE1355" s="131" t="b">
        <f t="shared" si="2154"/>
        <v>0</v>
      </c>
      <c r="AF1355" s="131" t="b">
        <f t="shared" si="2155"/>
        <v>0</v>
      </c>
      <c r="AG1355" s="131"/>
      <c r="AH1355" s="131" t="e">
        <f t="shared" si="2184"/>
        <v>#REF!</v>
      </c>
      <c r="AI1355" s="60"/>
      <c r="AJ1355" s="60"/>
      <c r="AK1355" s="67" t="b">
        <f t="shared" si="2179"/>
        <v>0</v>
      </c>
      <c r="AL1355" s="76" t="str">
        <f>IF($A1354&lt;&gt;"",IF(OR(CR1354&lt;&gt;0,CS1354&lt;&gt;0,$BB$3&gt;0),"",IF(#REF!="LER","07,",IF(#REF!="LOR","12,",IF(#REF!="LEB","12,",IF(#REF!="LOB","08,",IF(#REF!="HER","25,",IF(#REF!="HOR","30,",IF(#REF!="HEB","30,",IF(#REF!="HOB","25,",""))))))))),"")</f>
        <v/>
      </c>
      <c r="AM1355" s="76" t="str">
        <f>IF($A1354&lt;&gt;"",IF(OR(CR1354&lt;&gt;0,CS1354&lt;&gt;0,$BB$3&gt;0),"",IF(#REF!="LER","08,",IF(#REF!="LOR","13,",IF(#REF!="LEB","13,",IF(#REF!="LOB","09,",IF(#REF!="HER","26,",IF(#REF!="HOR","31,",IF(#REF!="HEB","31,",IF(#REF!="HOB","26,",""))))))))),"")</f>
        <v/>
      </c>
      <c r="AN1355" s="118" t="str">
        <f t="shared" si="2180"/>
        <v/>
      </c>
      <c r="AO1355" s="76" t="str">
        <f>IF($A1354&lt;&gt;"",IF(OR(CR1354&lt;&gt;0,CS1354&lt;&gt;0,$BB$3&gt;0),"",IF(#REF!="LER","10,",IF(#REF!="LOR","15,",IF(#REF!="LEB","15,",IF(#REF!="LOB","11,",IF(#REF!="HER","28,",IF(#REF!="HOR","33,",IF(#REF!="HEB","33,",IF(#REF!="HOB","28,",""))))))))),"")</f>
        <v/>
      </c>
      <c r="AP1355" s="76" t="str">
        <f>IF($A1354&lt;&gt;"",IF(OR(CR1354&lt;&gt;0,CS1354&lt;&gt;0,$BB$3&gt;0),"",IF(#REF!="LER","12,",IF(#REF!="LOR","16,",IF(#REF!="LEB","16,",IF(#REF!="LOB","13,",IF(#REF!="HER","30,",IF(#REF!="HOR","34,",IF(#REF!="HEB","34,",IF(#REF!="HOB","29,",""))))))))),"")</f>
        <v/>
      </c>
      <c r="AQ1355" s="76" t="str">
        <f>IF($A1354&lt;&gt;"",IF(OR(CR1354&lt;&gt;0,CS1354&lt;&gt;0,$BB$3&gt;0),"",IF(#REF!="LER","14,",IF(#REF!="LOR","17,",IF(#REF!="LEB","17,",IF(#REF!="LOB","15,",IF(#REF!="HER","32,",IF(#REF!="HOR","35,",IF(#REF!="HEB","35,",IF(#REF!="HOB","31,",""))))))))),"")</f>
        <v/>
      </c>
      <c r="AR1355" s="76" t="str">
        <f>IF($A1354&lt;&gt;"",IF(OR(CR1354&lt;&gt;0,CS1354&lt;&gt;0,$BB$3&gt;0),"",IF(#REF!="LER","16,",IF(#REF!="LOR","18,",IF(#REF!="LEB","18,",IF(#REF!="LOB","17,",IF(#REF!="HER","34,",IF(#REF!="HOR","36,",IF(#REF!="HEB","36,",IF(#REF!="HOB","33,",""))))))))),"")</f>
        <v/>
      </c>
      <c r="AS1355" s="60" t="b">
        <f t="shared" si="2156"/>
        <v>0</v>
      </c>
      <c r="AT1355" s="60" t="b">
        <f t="shared" si="2157"/>
        <v>0</v>
      </c>
      <c r="AU1355" s="60" t="b">
        <f t="shared" si="2158"/>
        <v>0</v>
      </c>
      <c r="AV1355" s="60" t="b">
        <f t="shared" si="2159"/>
        <v>0</v>
      </c>
      <c r="AW1355" s="60" t="b">
        <f t="shared" si="2160"/>
        <v>0</v>
      </c>
      <c r="AX1355" s="60" t="b">
        <f t="shared" si="2161"/>
        <v>0</v>
      </c>
      <c r="AY1355" s="60" t="b">
        <f t="shared" si="2162"/>
        <v>0</v>
      </c>
      <c r="AZ1355" s="131"/>
      <c r="BA1355" s="131">
        <f t="shared" si="2185"/>
        <v>1</v>
      </c>
      <c r="BB1355" s="13">
        <f t="shared" si="2139"/>
        <v>0</v>
      </c>
      <c r="BC1355" s="11">
        <f t="shared" si="2163"/>
        <v>0</v>
      </c>
      <c r="BD1355" s="67" t="e">
        <f t="shared" si="2181"/>
        <v>#REF!</v>
      </c>
      <c r="BE1355" s="76" t="str">
        <f>IF($A1354&lt;&gt;"",IF(OR(EE1354&lt;&gt;0,EF1354&lt;&gt;0,$BB$3&gt;0),"",IF(#REF!="LER","01,",IF(#REF!="LOR","01,",IF(#REF!="LEB","02,",IF(#REF!="LOB","01,",IF(#REF!="HER","19,",IF(#REF!="HOR","19,",IF(#REF!="HEB","20,",IF(#REF!="HOB","19,",""))))))))),"")</f>
        <v/>
      </c>
      <c r="BF1355" s="76" t="str">
        <f>IF($A1354&lt;&gt;"",IF(OR(EE1354&lt;&gt;0,EF1354&lt;&gt;0,$BB$3&gt;0),"",IF(#REF!="LER","02,",IF(#REF!="LOR","03,",IF(#REF!="LEB","04,",IF(#REF!="LOB","02,",IF(#REF!="HER","20,",IF(#REF!="HOR","21,",IF(#REF!="HEB","22,",IF(#REF!="HOB","20,",""))))))))),"")</f>
        <v/>
      </c>
      <c r="BG1355" s="76" t="str">
        <f>IF($A1354&lt;&gt;"",IF(OR(EE1354&lt;&gt;0,EF1354&lt;&gt;0,$BB$3&gt;0),"",IF(#REF!="LER","03,",IF(#REF!="LOR","05,",IF(#REF!="LEB","06,",IF(#REF!="LOB","03,",IF(#REF!="HER","21,",IF(#REF!="HOR","23,",IF(#REF!="HEB","24,",IF(#REF!="HOB","21,",""))))))))),"")</f>
        <v/>
      </c>
      <c r="BH1355" s="76" t="str">
        <f>IF($A1354&lt;&gt;"",IF(OR(EE1354&lt;&gt;0,EF1354&lt;&gt;0,$BB$3&gt;0),"",IF(#REF!="LER","04,",IF(#REF!="LOR","07,",IF(#REF!="LEB","08,",IF(#REF!="LOB","04,",IF(#REF!="HER","22,",IF(#REF!="HOR","25,",IF(#REF!="HEB","26,",IF(#REF!="HOB","22,",""))))))))),"")</f>
        <v/>
      </c>
      <c r="BI1355" s="76" t="str">
        <f>IF($A1354&lt;&gt;"",IF(OR(EE1354&lt;&gt;0,EF1354&lt;&gt;0,$BB$3&gt;0),"",IF(#REF!="LER","05,",IF(#REF!="LOR","09,",IF(#REF!="LEB","10,",IF(#REF!="LOB","05,",IF(#REF!="HER","23,",IF(#REF!="HOR","27,",IF(#REF!="HEB","28,",IF(#REF!="HOB","23,",""))))))))),"")</f>
        <v/>
      </c>
      <c r="BJ1355" s="76" t="str">
        <f>IF($A1354&lt;&gt;"",IF(OR(EE1354&lt;&gt;0,EF1354&lt;&gt;0,$BB$3&gt;0),"",IF(#REF!="LER","06,",IF(#REF!="LOR","11,",IF(#REF!="LEB","11,",IF(#REF!="LOB","06,",IF(#REF!="HER","24,",IF(#REF!="HOR","29,",IF(#REF!="HEB","29,",IF(#REF!="HOB","24,",""))))))))),"")</f>
        <v/>
      </c>
      <c r="BK1355" s="131" t="b">
        <f t="shared" si="2164"/>
        <v>0</v>
      </c>
      <c r="BL1355" s="131" t="b">
        <f t="shared" si="2165"/>
        <v>0</v>
      </c>
      <c r="BM1355" s="131" t="b">
        <f t="shared" si="2166"/>
        <v>0</v>
      </c>
      <c r="BN1355" s="131" t="b">
        <f t="shared" si="2167"/>
        <v>0</v>
      </c>
      <c r="BO1355" s="131" t="b">
        <f t="shared" si="2168"/>
        <v>0</v>
      </c>
      <c r="BP1355" s="131" t="b">
        <f t="shared" si="2169"/>
        <v>0</v>
      </c>
      <c r="BQ1355" s="131"/>
      <c r="BR1355" s="131" t="e">
        <f t="shared" si="2186"/>
        <v>#REF!</v>
      </c>
      <c r="BS1355" s="92">
        <f t="shared" si="2182"/>
        <v>0</v>
      </c>
      <c r="BT1355" s="60"/>
      <c r="BU1355" s="60"/>
      <c r="BV1355" s="67" t="b">
        <f t="shared" si="2144"/>
        <v>0</v>
      </c>
      <c r="BW1355" s="76" t="str">
        <f>IF($A1354&lt;&gt;"",IF(OR(EE1354&lt;&gt;0,EF1354&lt;&gt;0,$BB$3&gt;0),"",IF(#REF!="LER","07,",IF(#REF!="LOR","12,",IF(#REF!="LEB","12,",IF(#REF!="LOB","08,",IF(#REF!="HER","25,",IF(#REF!="HOR","30,",IF(#REF!="HEB","30,",IF(#REF!="HOB","25,",""))))))))),"")</f>
        <v/>
      </c>
      <c r="BX1355" s="76" t="str">
        <f>IF($A1354&lt;&gt;"",IF(OR(EE1354&lt;&gt;0,EF1354&lt;&gt;0,$BB$3&gt;0),"",IF(#REF!="LER","08,",IF(#REF!="LOR","13,",IF(#REF!="LEB","13,",IF(#REF!="LOB","09,",IF(#REF!="HER","26,",IF(#REF!="HOR","31,",IF(#REF!="HEB","31,",IF(#REF!="HOB","26,",""))))))))),"")</f>
        <v/>
      </c>
      <c r="BY1355" s="76" t="str">
        <f>IF($A1354&lt;&gt;"",IF(OR(EE1354&lt;&gt;0,EF1354&lt;&gt;0,$BB$3&gt;0),"",IF(#REF!="LER","09,",IF(#REF!="LOR","14,",IF(#REF!="LEB","14,",IF(#REF!="LOB","10,",IF(#REF!="HER","27,",IF(#REF!="HOR","32,",IF(#REF!="HEB","32,",IF(#REF!="HOB","27,",""))))))))),"")</f>
        <v/>
      </c>
      <c r="BZ1355" s="76" t="str">
        <f>IF($A1354&lt;&gt;"",IF(OR(EE1354&lt;&gt;0,EF1354&lt;&gt;0,$BB$3&gt;0),"",IF(#REF!="LER","10,",IF(#REF!="LOR","15,",IF(#REF!="LEB","15,",IF(#REF!="LOB","11,",IF(#REF!="HER","28,",IF(#REF!="HOR","33,",IF(#REF!="HEB","33,",IF(#REF!="HOB","28,",""))))))))),"")</f>
        <v/>
      </c>
      <c r="CA1355" s="76" t="str">
        <f>IF($A1354&lt;&gt;"",IF(OR(EE1354&lt;&gt;0,EF1354&lt;&gt;0,$BB$3&gt;0),"",IF(#REF!="LER","12,",IF(#REF!="LOR","16,",IF(#REF!="LEB","16,",IF(#REF!="LOB","13,",IF(#REF!="HER","30,",IF(#REF!="HOR","34,",IF(#REF!="HEB","34,",IF(#REF!="HOB","29,",""))))))))),"")</f>
        <v/>
      </c>
      <c r="CB1355" s="76" t="str">
        <f>IF($A1354&lt;&gt;"",IF(OR(EE1354&lt;&gt;0,EF1354&lt;&gt;0,$BB$3&gt;0),"",IF(#REF!="LER","14,",IF(#REF!="LOR","17,",IF(#REF!="LEB","17,",IF(#REF!="LOB","15,",IF(#REF!="HER","32,",IF(#REF!="HOR","35,",IF(#REF!="HEB","35,",IF(#REF!="HOB","31,",""))))))))),"")</f>
        <v/>
      </c>
      <c r="CC1355" s="76" t="str">
        <f>IF($A1354&lt;&gt;"",IF(OR(EE1354&lt;&gt;0,EF1354&lt;&gt;0,$BB$3&gt;0),"",IF(#REF!="LER","16,",IF(#REF!="LOR","18,",IF(#REF!="LEB","18,",IF(#REF!="LOB","17,",IF(#REF!="HER","34,",IF(#REF!="HOR","36,",IF(#REF!="HEB","36,",IF(#REF!="HOB","33,",""))))))))),"")</f>
        <v/>
      </c>
      <c r="CD1355" s="60" t="b">
        <f t="shared" si="2170"/>
        <v>0</v>
      </c>
      <c r="CE1355" s="60" t="b">
        <f t="shared" si="2171"/>
        <v>0</v>
      </c>
      <c r="CF1355" s="60" t="b">
        <f t="shared" si="2172"/>
        <v>0</v>
      </c>
      <c r="CG1355" s="60" t="b">
        <f t="shared" si="2173"/>
        <v>0</v>
      </c>
      <c r="CH1355" s="60" t="b">
        <f t="shared" si="2174"/>
        <v>0</v>
      </c>
      <c r="CI1355" s="60" t="b">
        <f t="shared" si="2175"/>
        <v>0</v>
      </c>
      <c r="CJ1355" s="60" t="b">
        <f t="shared" si="2176"/>
        <v>0</v>
      </c>
      <c r="CK1355" s="131"/>
      <c r="CL1355" s="131" t="e">
        <f t="shared" si="2145"/>
        <v>#REF!</v>
      </c>
      <c r="CM1355" s="92" t="e">
        <f t="shared" si="2183"/>
        <v>#REF!</v>
      </c>
      <c r="CN1355" s="13" t="e">
        <f t="shared" si="2140"/>
        <v>#REF!</v>
      </c>
      <c r="CO1355" s="11" t="e">
        <f t="shared" si="2177"/>
        <v>#REF!</v>
      </c>
      <c r="CP1355" s="13">
        <f t="shared" si="2138"/>
        <v>0</v>
      </c>
      <c r="CQ1355" s="11">
        <f t="shared" si="2141"/>
        <v>0</v>
      </c>
      <c r="CR1355" s="57">
        <f t="shared" si="2148"/>
        <v>0</v>
      </c>
      <c r="CS1355" s="57">
        <f t="shared" si="2149"/>
        <v>0</v>
      </c>
      <c r="CT1355" s="57">
        <f t="shared" si="2146"/>
        <v>0</v>
      </c>
      <c r="CU1355" s="24"/>
      <c r="CV1355" s="24"/>
      <c r="CW1355" s="24"/>
      <c r="CX1355" s="24"/>
      <c r="CY1355" s="24"/>
      <c r="CZ1355" s="24"/>
      <c r="DA1355" s="24"/>
      <c r="DB1355" s="24"/>
      <c r="DC1355" s="24"/>
      <c r="DD1355" s="64"/>
      <c r="DE1355" s="39"/>
      <c r="DF1355" s="39"/>
      <c r="DG1355" s="39"/>
      <c r="DH1355" s="39"/>
      <c r="DI1355" s="83"/>
      <c r="DJ1355" s="39"/>
      <c r="DK1355" s="22"/>
      <c r="DL1355" s="22"/>
      <c r="DM1355" s="32"/>
      <c r="DN1355" s="22"/>
      <c r="DO1355" s="22"/>
      <c r="DP1355" s="22"/>
      <c r="DQ1355" s="22"/>
      <c r="DR1355" s="22"/>
      <c r="DS1355" s="22"/>
      <c r="DT1355" s="22"/>
      <c r="DU1355" s="22"/>
      <c r="DV1355" s="22"/>
      <c r="DW1355" s="22"/>
      <c r="DX1355" s="22"/>
      <c r="DY1355" s="22"/>
      <c r="DZ1355" s="22"/>
      <c r="EA1355" s="32"/>
      <c r="EB1355" s="22"/>
      <c r="EC1355" s="22"/>
      <c r="EG1355" s="22"/>
      <c r="EH1355"/>
    </row>
    <row r="1356" spans="1:138" s="23" customFormat="1" x14ac:dyDescent="0.2">
      <c r="A1356" s="127"/>
      <c r="B1356" s="61" t="str">
        <f>IF(A1356="","",IF(U1357="","DB",U1357&amp;V1357&amp;W1357&amp;X1357&amp;Y1357&amp;Z1357&amp;AL1357&amp;AM1357&amp;AN1357&amp;AO1357&amp;AP1357&amp;AQ1357&amp;AR1357&amp;#REF!))</f>
        <v/>
      </c>
      <c r="C1356" s="7" t="str">
        <f t="shared" si="2131"/>
        <v/>
      </c>
      <c r="D1356" s="60">
        <f t="shared" si="2137"/>
        <v>0</v>
      </c>
      <c r="E1356" s="7" t="str">
        <f t="shared" si="2147"/>
        <v/>
      </c>
      <c r="F1356" s="72" t="str">
        <f t="shared" si="2142"/>
        <v/>
      </c>
      <c r="G1356" s="73">
        <f t="shared" si="2132"/>
        <v>0</v>
      </c>
      <c r="H1356" s="112">
        <f t="shared" si="2133"/>
        <v>0</v>
      </c>
      <c r="I1356" s="112">
        <f t="shared" si="2134"/>
        <v>0</v>
      </c>
      <c r="J1356" s="74" t="e">
        <f>COUNTIF(#REF!,"E")</f>
        <v>#REF!</v>
      </c>
      <c r="K1356" s="74" t="e">
        <f>COUNTIF(#REF!,"O")</f>
        <v>#REF!</v>
      </c>
      <c r="L1356" s="74" t="e">
        <f t="shared" si="2135"/>
        <v>#REF!</v>
      </c>
      <c r="M1356" s="113" t="e">
        <f t="shared" si="2136"/>
        <v>#REF!</v>
      </c>
      <c r="N1356" s="60"/>
      <c r="O1356" s="61"/>
      <c r="P1356" s="61"/>
      <c r="Q1356" s="61"/>
      <c r="R1356" s="61"/>
      <c r="S1356" s="7"/>
      <c r="T1356" s="67" t="e">
        <f t="shared" si="2178"/>
        <v>#REF!</v>
      </c>
      <c r="U1356" s="76" t="str">
        <f>IF($A1355&lt;&gt;"",IF(OR(CR1355&lt;&gt;0,CS1355&lt;&gt;0,#REF!&lt;$BB$3),"",IF(#REF!="LER","01,",IF(#REF!="LOR","01,",IF(#REF!="LEB","02,",IF(#REF!="LOB","01,",IF(#REF!="HER","19,",IF(#REF!="HOR","19,",IF(#REF!="HEB","20,",IF(#REF!="HOB","19,",""))))))))),"")</f>
        <v/>
      </c>
      <c r="V1356" s="76" t="str">
        <f>IF($A1355&lt;&gt;"",IF(OR(CR1355&lt;&gt;0,CS1355&lt;&gt;0,#REF!&lt;$BB$3),"",IF(#REF!="LER","02,",IF(#REF!="LOR","03,",IF(#REF!="LEB","04,",IF(#REF!="LOB","02,",IF(#REF!="HER","20,",IF(#REF!="HOR","21,",IF(#REF!="HEB","22,",IF(#REF!="HOB","20,",""))))))))),"")</f>
        <v/>
      </c>
      <c r="W1356" s="76" t="str">
        <f>IF($A1355&lt;&gt;"",IF(OR(CR1355&lt;&gt;0,CS1355&lt;&gt;0,#REF!&lt;$BB$3),"",IF(#REF!="LER","03,",IF(#REF!="LOR","05,",IF(#REF!="LEB","06,",IF(#REF!="LOB","03,",IF(#REF!="HER","21,",IF(#REF!="HOR","23,",IF(#REF!="HEB","24,",IF(#REF!="HOB","21,",""))))))))),"")</f>
        <v/>
      </c>
      <c r="X1356" s="76" t="str">
        <f>IF($A1355&lt;&gt;"",IF(OR(CR1355&lt;&gt;0,CS1355&lt;&gt;0,#REF!&lt;$BB$3),"",IF(#REF!="LER","04,",IF(#REF!="LOR","07,",IF(#REF!="LEB","08,",IF(#REF!="LOB","04,",IF(#REF!="HER","22,",IF(#REF!="HOR","25,",IF(#REF!="HEB","26,",IF(#REF!="HOB","22,",""))))))))),"")</f>
        <v/>
      </c>
      <c r="Y1356" s="76" t="str">
        <f>IF($A1355&lt;&gt;"",IF(OR(CR1355&lt;&gt;0,CS1355&lt;&gt;0,#REF!&lt;$BB$3),"",IF(#REF!="LER","05,",IF(#REF!="LOR","09,",IF(#REF!="LEB","10,",IF(#REF!="LOB","05,",IF(#REF!="HER","23,",IF(#REF!="HOR","27,",IF(#REF!="HEB","28,",IF(#REF!="HOB","23,",""))))))))),"")</f>
        <v/>
      </c>
      <c r="Z1356" s="76" t="str">
        <f>IF($A1355&lt;&gt;"",IF(OR(CR1355&lt;&gt;0,CS1355&lt;&gt;0,#REF!&lt;$BB$3),"",IF(#REF!="LER","06,",IF(#REF!="LOR","11,",IF(#REF!="LEB","11,",IF(#REF!="LOB","06,",IF(#REF!="HER","24,",IF(#REF!="HOR","29,",IF(#REF!="HEB","29,",IF(#REF!="HOB","24,",""))))))))),"")</f>
        <v/>
      </c>
      <c r="AA1356" s="131" t="b">
        <f t="shared" si="2150"/>
        <v>0</v>
      </c>
      <c r="AB1356" s="131" t="b">
        <f t="shared" si="2151"/>
        <v>0</v>
      </c>
      <c r="AC1356" s="131" t="b">
        <f t="shared" si="2152"/>
        <v>0</v>
      </c>
      <c r="AD1356" s="131" t="b">
        <f t="shared" si="2153"/>
        <v>0</v>
      </c>
      <c r="AE1356" s="131" t="b">
        <f t="shared" si="2154"/>
        <v>0</v>
      </c>
      <c r="AF1356" s="131" t="b">
        <f t="shared" si="2155"/>
        <v>0</v>
      </c>
      <c r="AG1356" s="131"/>
      <c r="AH1356" s="131" t="e">
        <f t="shared" si="2184"/>
        <v>#REF!</v>
      </c>
      <c r="AI1356" s="60"/>
      <c r="AJ1356" s="60"/>
      <c r="AK1356" s="67" t="b">
        <f t="shared" si="2179"/>
        <v>0</v>
      </c>
      <c r="AL1356" s="76" t="str">
        <f>IF($A1355&lt;&gt;"",IF(OR(CR1355&lt;&gt;0,CS1355&lt;&gt;0,#REF!&lt;$BB$3),"",IF(#REF!="LER","07,",IF(#REF!="LOR","12,",IF(#REF!="LEB","12,",IF(#REF!="LOB","08,",IF(#REF!="HER","25,",IF(#REF!="HOR","30,",IF(#REF!="HEB","30,",IF(#REF!="HOB","25,",""))))))))),"")</f>
        <v/>
      </c>
      <c r="AM1356" s="76" t="str">
        <f>IF($A1355&lt;&gt;"",IF(OR(CR1355&lt;&gt;0,CS1355&lt;&gt;0,#REF!&lt;$BB$3),"",IF(#REF!="LER","08,",IF(#REF!="LOR","13,",IF(#REF!="LEB","13,",IF(#REF!="LOB","09,",IF(#REF!="HER","26,",IF(#REF!="HOR","31,",IF(#REF!="HEB","31,",IF(#REF!="HOB","26,",""))))))))),"")</f>
        <v/>
      </c>
      <c r="AN1356" s="118" t="str">
        <f t="shared" si="2180"/>
        <v/>
      </c>
      <c r="AO1356" s="76" t="str">
        <f>IF($A1355&lt;&gt;"",IF(OR(CR1355&lt;&gt;0,CS1355&lt;&gt;0,#REF!&lt;$BB$3),"",IF(#REF!="LER","10,",IF(#REF!="LOR","15,",IF(#REF!="LEB","15,",IF(#REF!="LOB","11,",IF(#REF!="HER","28,",IF(#REF!="HOR","33,",IF(#REF!="HEB","33,",IF(#REF!="HOB","28,",""))))))))),"")</f>
        <v/>
      </c>
      <c r="AP1356" s="76" t="str">
        <f>IF($A1355&lt;&gt;"",IF(OR(CR1355&lt;&gt;0,CS1355&lt;&gt;0,#REF!&lt;$BB$3),"",IF(#REF!="LER","12,",IF(#REF!="LOR","16,",IF(#REF!="LEB","16,",IF(#REF!="LOB","13,",IF(#REF!="HER","30,",IF(#REF!="HOR","34,",IF(#REF!="HEB","34,",IF(#REF!="HOB","29,",""))))))))),"")</f>
        <v/>
      </c>
      <c r="AQ1356" s="76" t="str">
        <f>IF($A1355&lt;&gt;"",IF(OR(CR1355&lt;&gt;0,CS1355&lt;&gt;0,#REF!&lt;$BB$3),"",IF(#REF!="LER","14,",IF(#REF!="LOR","17,",IF(#REF!="LEB","17,",IF(#REF!="LOB","15,",IF(#REF!="HER","32,",IF(#REF!="HOR","35,",IF(#REF!="HEB","35,",IF(#REF!="HOB","31,",""))))))))),"")</f>
        <v/>
      </c>
      <c r="AR1356" s="76" t="str">
        <f>IF($A1355&lt;&gt;"",IF(OR(CR1355&lt;&gt;0,CS1355&lt;&gt;0,#REF!&lt;$BB$3),"",IF(#REF!="LER","16,",IF(#REF!="LOR","18,",IF(#REF!="LEB","18,",IF(#REF!="LOB","17,",IF(#REF!="HER","34,",IF(#REF!="HOR","36,",IF(#REF!="HEB","36,",IF(#REF!="HOB","33,",""))))))))),"")</f>
        <v/>
      </c>
      <c r="AS1356" s="60" t="b">
        <f t="shared" si="2156"/>
        <v>0</v>
      </c>
      <c r="AT1356" s="60" t="b">
        <f t="shared" si="2157"/>
        <v>0</v>
      </c>
      <c r="AU1356" s="60" t="b">
        <f t="shared" si="2158"/>
        <v>0</v>
      </c>
      <c r="AV1356" s="60" t="b">
        <f t="shared" si="2159"/>
        <v>0</v>
      </c>
      <c r="AW1356" s="60" t="b">
        <f t="shared" si="2160"/>
        <v>0</v>
      </c>
      <c r="AX1356" s="60" t="b">
        <f t="shared" si="2161"/>
        <v>0</v>
      </c>
      <c r="AY1356" s="60" t="b">
        <f t="shared" si="2162"/>
        <v>0</v>
      </c>
      <c r="AZ1356" s="131"/>
      <c r="BA1356" s="131">
        <f t="shared" si="2185"/>
        <v>1</v>
      </c>
      <c r="BB1356" s="13">
        <f t="shared" si="2139"/>
        <v>0</v>
      </c>
      <c r="BC1356" s="11">
        <f t="shared" si="2163"/>
        <v>0</v>
      </c>
      <c r="BD1356" s="67" t="e">
        <f t="shared" si="2181"/>
        <v>#REF!</v>
      </c>
      <c r="BE1356" s="76" t="str">
        <f>IF($A1355&lt;&gt;"",IF(OR(EE1355&lt;&gt;0,EF1355&lt;&gt;0,#REF!&lt;$BB$3),"",IF(#REF!="LER","01,",IF(#REF!="LOR","01,",IF(#REF!="LEB","02,",IF(#REF!="LOB","01,",IF(#REF!="HER","19,",IF(#REF!="HOR","19,",IF(#REF!="HEB","20,",IF(#REF!="HOB","19,",""))))))))),"")</f>
        <v/>
      </c>
      <c r="BF1356" s="76" t="str">
        <f>IF($A1355&lt;&gt;"",IF(OR(EE1355&lt;&gt;0,EF1355&lt;&gt;0,#REF!&lt;$BB$3),"",IF(#REF!="LER","02,",IF(#REF!="LOR","03,",IF(#REF!="LEB","04,",IF(#REF!="LOB","02,",IF(#REF!="HER","20,",IF(#REF!="HOR","21,",IF(#REF!="HEB","22,",IF(#REF!="HOB","20,",""))))))))),"")</f>
        <v/>
      </c>
      <c r="BG1356" s="76" t="str">
        <f>IF($A1355&lt;&gt;"",IF(OR(EE1355&lt;&gt;0,EF1355&lt;&gt;0,#REF!&lt;$BB$3),"",IF(#REF!="LER","03,",IF(#REF!="LOR","05,",IF(#REF!="LEB","06,",IF(#REF!="LOB","03,",IF(#REF!="HER","21,",IF(#REF!="HOR","23,",IF(#REF!="HEB","24,",IF(#REF!="HOB","21,",""))))))))),"")</f>
        <v/>
      </c>
      <c r="BH1356" s="76" t="str">
        <f>IF($A1355&lt;&gt;"",IF(OR(EE1355&lt;&gt;0,EF1355&lt;&gt;0,#REF!&lt;$BB$3),"",IF(#REF!="LER","04,",IF(#REF!="LOR","07,",IF(#REF!="LEB","08,",IF(#REF!="LOB","04,",IF(#REF!="HER","22,",IF(#REF!="HOR","25,",IF(#REF!="HEB","26,",IF(#REF!="HOB","22,",""))))))))),"")</f>
        <v/>
      </c>
      <c r="BI1356" s="76" t="str">
        <f>IF($A1355&lt;&gt;"",IF(OR(EE1355&lt;&gt;0,EF1355&lt;&gt;0,#REF!&lt;$BB$3),"",IF(#REF!="LER","05,",IF(#REF!="LOR","09,",IF(#REF!="LEB","10,",IF(#REF!="LOB","05,",IF(#REF!="HER","23,",IF(#REF!="HOR","27,",IF(#REF!="HEB","28,",IF(#REF!="HOB","23,",""))))))))),"")</f>
        <v/>
      </c>
      <c r="BJ1356" s="76" t="str">
        <f>IF($A1355&lt;&gt;"",IF(OR(EE1355&lt;&gt;0,EF1355&lt;&gt;0,#REF!&lt;$BB$3),"",IF(#REF!="LER","06,",IF(#REF!="LOR","11,",IF(#REF!="LEB","11,",IF(#REF!="LOB","06,",IF(#REF!="HER","24,",IF(#REF!="HOR","29,",IF(#REF!="HEB","29,",IF(#REF!="HOB","24,",""))))))))),"")</f>
        <v/>
      </c>
      <c r="BK1356" s="131" t="b">
        <f t="shared" si="2164"/>
        <v>0</v>
      </c>
      <c r="BL1356" s="131" t="b">
        <f t="shared" si="2165"/>
        <v>0</v>
      </c>
      <c r="BM1356" s="131" t="b">
        <f t="shared" si="2166"/>
        <v>0</v>
      </c>
      <c r="BN1356" s="131" t="b">
        <f t="shared" si="2167"/>
        <v>0</v>
      </c>
      <c r="BO1356" s="131" t="b">
        <f t="shared" si="2168"/>
        <v>0</v>
      </c>
      <c r="BP1356" s="131" t="b">
        <f t="shared" si="2169"/>
        <v>0</v>
      </c>
      <c r="BQ1356" s="131"/>
      <c r="BR1356" s="131" t="e">
        <f t="shared" si="2186"/>
        <v>#REF!</v>
      </c>
      <c r="BS1356" s="92">
        <f t="shared" si="2182"/>
        <v>0</v>
      </c>
      <c r="BT1356" s="60"/>
      <c r="BU1356" s="60"/>
      <c r="BV1356" s="67" t="b">
        <f t="shared" si="2144"/>
        <v>0</v>
      </c>
      <c r="BW1356" s="76" t="str">
        <f>IF($A1355&lt;&gt;"",IF(OR(EE1355&lt;&gt;0,EF1355&lt;&gt;0,#REF!&lt;$BB$3),"",IF(#REF!="LER","07,",IF(#REF!="LOR","12,",IF(#REF!="LEB","12,",IF(#REF!="LOB","08,",IF(#REF!="HER","25,",IF(#REF!="HOR","30,",IF(#REF!="HEB","30,",IF(#REF!="HOB","25,",""))))))))),"")</f>
        <v/>
      </c>
      <c r="BX1356" s="76" t="str">
        <f>IF($A1355&lt;&gt;"",IF(OR(EE1355&lt;&gt;0,EF1355&lt;&gt;0,#REF!&lt;$BB$3),"",IF(#REF!="LER","08,",IF(#REF!="LOR","13,",IF(#REF!="LEB","13,",IF(#REF!="LOB","09,",IF(#REF!="HER","26,",IF(#REF!="HOR","31,",IF(#REF!="HEB","31,",IF(#REF!="HOB","26,",""))))))))),"")</f>
        <v/>
      </c>
      <c r="BY1356" s="76" t="str">
        <f>IF($A1355&lt;&gt;"",IF(OR(EE1355&lt;&gt;0,EF1355&lt;&gt;0,#REF!&lt;$BB$3),"",IF(#REF!="LER","09,",IF(#REF!="LOR","14,",IF(#REF!="LEB","14,",IF(#REF!="LOB","10,",IF(#REF!="HER","27,",IF(#REF!="HOR","32,",IF(#REF!="HEB","32,",IF(#REF!="HOB","27,",""))))))))),"")</f>
        <v/>
      </c>
      <c r="BZ1356" s="76" t="str">
        <f>IF($A1355&lt;&gt;"",IF(OR(EE1355&lt;&gt;0,EF1355&lt;&gt;0,#REF!&lt;$BB$3),"",IF(#REF!="LER","10,",IF(#REF!="LOR","15,",IF(#REF!="LEB","15,",IF(#REF!="LOB","11,",IF(#REF!="HER","28,",IF(#REF!="HOR","33,",IF(#REF!="HEB","33,",IF(#REF!="HOB","28,",""))))))))),"")</f>
        <v/>
      </c>
      <c r="CA1356" s="76" t="str">
        <f>IF($A1355&lt;&gt;"",IF(OR(EE1355&lt;&gt;0,EF1355&lt;&gt;0,#REF!&lt;$BB$3),"",IF(#REF!="LER","12,",IF(#REF!="LOR","16,",IF(#REF!="LEB","16,",IF(#REF!="LOB","13,",IF(#REF!="HER","30,",IF(#REF!="HOR","34,",IF(#REF!="HEB","34,",IF(#REF!="HOB","29,",""))))))))),"")</f>
        <v/>
      </c>
      <c r="CB1356" s="76" t="str">
        <f>IF($A1355&lt;&gt;"",IF(OR(EE1355&lt;&gt;0,EF1355&lt;&gt;0,#REF!&lt;$BB$3),"",IF(#REF!="LER","14,",IF(#REF!="LOR","17,",IF(#REF!="LEB","17,",IF(#REF!="LOB","15,",IF(#REF!="HER","32,",IF(#REF!="HOR","35,",IF(#REF!="HEB","35,",IF(#REF!="HOB","31,",""))))))))),"")</f>
        <v/>
      </c>
      <c r="CC1356" s="76" t="str">
        <f>IF($A1355&lt;&gt;"",IF(OR(EE1355&lt;&gt;0,EF1355&lt;&gt;0,#REF!&lt;$BB$3),"",IF(#REF!="LER","16,",IF(#REF!="LOR","18,",IF(#REF!="LEB","18,",IF(#REF!="LOB","17,",IF(#REF!="HER","34,",IF(#REF!="HOR","36,",IF(#REF!="HEB","36,",IF(#REF!="HOB","33,",""))))))))),"")</f>
        <v/>
      </c>
      <c r="CD1356" s="60" t="b">
        <f t="shared" si="2170"/>
        <v>0</v>
      </c>
      <c r="CE1356" s="60" t="b">
        <f t="shared" si="2171"/>
        <v>0</v>
      </c>
      <c r="CF1356" s="60" t="b">
        <f t="shared" si="2172"/>
        <v>0</v>
      </c>
      <c r="CG1356" s="60" t="b">
        <f t="shared" si="2173"/>
        <v>0</v>
      </c>
      <c r="CH1356" s="60" t="b">
        <f t="shared" si="2174"/>
        <v>0</v>
      </c>
      <c r="CI1356" s="60" t="b">
        <f t="shared" si="2175"/>
        <v>0</v>
      </c>
      <c r="CJ1356" s="60" t="b">
        <f t="shared" si="2176"/>
        <v>0</v>
      </c>
      <c r="CK1356" s="131"/>
      <c r="CL1356" s="131" t="e">
        <f t="shared" si="2145"/>
        <v>#REF!</v>
      </c>
      <c r="CM1356" s="92" t="e">
        <f t="shared" si="2183"/>
        <v>#REF!</v>
      </c>
      <c r="CN1356" s="13" t="e">
        <f t="shared" si="2140"/>
        <v>#REF!</v>
      </c>
      <c r="CO1356" s="11" t="e">
        <f t="shared" si="2177"/>
        <v>#REF!</v>
      </c>
      <c r="CP1356" s="13">
        <f t="shared" si="2138"/>
        <v>0</v>
      </c>
      <c r="CQ1356" s="11">
        <f t="shared" si="2141"/>
        <v>0</v>
      </c>
      <c r="CR1356" s="57">
        <f t="shared" si="2148"/>
        <v>0</v>
      </c>
      <c r="CS1356" s="57">
        <f t="shared" si="2149"/>
        <v>0</v>
      </c>
      <c r="CT1356" s="57">
        <f t="shared" si="2146"/>
        <v>0</v>
      </c>
      <c r="CU1356" s="24"/>
      <c r="CV1356" s="24"/>
      <c r="CW1356" s="24"/>
      <c r="CX1356" s="24"/>
      <c r="CY1356" s="24"/>
      <c r="CZ1356" s="24"/>
      <c r="DA1356" s="24"/>
      <c r="DB1356" s="24"/>
      <c r="DC1356" s="24"/>
      <c r="DD1356" s="64"/>
      <c r="DE1356" s="39"/>
      <c r="DF1356" s="39"/>
      <c r="DG1356" s="39"/>
      <c r="DH1356" s="39"/>
      <c r="DI1356" s="83"/>
      <c r="DJ1356" s="39"/>
      <c r="DK1356" s="22"/>
      <c r="DL1356" s="22"/>
      <c r="DM1356" s="32"/>
      <c r="DN1356" s="22"/>
      <c r="DO1356" s="22"/>
      <c r="DP1356" s="22"/>
      <c r="DQ1356" s="22"/>
      <c r="DR1356" s="22"/>
      <c r="DS1356" s="22"/>
      <c r="DT1356" s="22"/>
      <c r="DU1356" s="22"/>
      <c r="DV1356" s="22"/>
      <c r="DW1356" s="22"/>
      <c r="DX1356" s="22"/>
      <c r="DY1356" s="22"/>
      <c r="DZ1356" s="22"/>
      <c r="EA1356" s="32"/>
      <c r="EB1356" s="22"/>
      <c r="EC1356" s="22"/>
      <c r="EG1356" s="22"/>
      <c r="EH1356"/>
    </row>
    <row r="1357" spans="1:138" s="23" customFormat="1" x14ac:dyDescent="0.2">
      <c r="A1357" s="127"/>
      <c r="B1357" s="61" t="str">
        <f>IF(A1357="","",IF(U1358="","DB",U1358&amp;V1358&amp;W1358&amp;X1358&amp;Y1358&amp;Z1358&amp;AL1358&amp;AM1358&amp;AN1358&amp;AO1358&amp;AP1358&amp;AQ1358&amp;AR1358&amp;#REF!))</f>
        <v/>
      </c>
      <c r="C1357" s="7" t="str">
        <f t="shared" si="2131"/>
        <v/>
      </c>
      <c r="D1357" s="60">
        <f t="shared" si="2137"/>
        <v>0</v>
      </c>
      <c r="E1357" s="7" t="str">
        <f t="shared" si="2147"/>
        <v/>
      </c>
      <c r="F1357" s="72" t="str">
        <f t="shared" si="2142"/>
        <v/>
      </c>
      <c r="G1357" s="73">
        <f t="shared" si="2132"/>
        <v>0</v>
      </c>
      <c r="H1357" s="112">
        <f t="shared" si="2133"/>
        <v>0</v>
      </c>
      <c r="I1357" s="112">
        <f t="shared" si="2134"/>
        <v>0</v>
      </c>
      <c r="J1357" s="74" t="e">
        <f>COUNTIF(#REF!,"E")</f>
        <v>#REF!</v>
      </c>
      <c r="K1357" s="74" t="e">
        <f>COUNTIF(#REF!,"O")</f>
        <v>#REF!</v>
      </c>
      <c r="L1357" s="74" t="e">
        <f t="shared" si="2135"/>
        <v>#REF!</v>
      </c>
      <c r="M1357" s="113" t="e">
        <f t="shared" si="2136"/>
        <v>#REF!</v>
      </c>
      <c r="N1357" s="60"/>
      <c r="O1357" s="61"/>
      <c r="P1357" s="61"/>
      <c r="Q1357" s="61"/>
      <c r="R1357" s="61"/>
      <c r="S1357" s="7"/>
      <c r="T1357" s="67" t="e">
        <f t="shared" si="2178"/>
        <v>#REF!</v>
      </c>
      <c r="U1357" s="76" t="str">
        <f>IF($A1356&lt;&gt;"",IF(OR(CR1356&lt;&gt;0,CS1356&lt;&gt;0,#REF!&lt;$BB$3),"",IF(#REF!="LER","01,",IF(#REF!="LOR","01,",IF(#REF!="LEB","02,",IF(#REF!="LOB","01,",IF(#REF!="HER","19,",IF(#REF!="HOR","19,",IF(#REF!="HEB","20,",IF(#REF!="HOB","19,",""))))))))),"")</f>
        <v/>
      </c>
      <c r="V1357" s="76" t="str">
        <f>IF($A1356&lt;&gt;"",IF(OR(CR1356&lt;&gt;0,CS1356&lt;&gt;0,#REF!&lt;$BB$3),"",IF(#REF!="LER","02,",IF(#REF!="LOR","03,",IF(#REF!="LEB","04,",IF(#REF!="LOB","02,",IF(#REF!="HER","20,",IF(#REF!="HOR","21,",IF(#REF!="HEB","22,",IF(#REF!="HOB","20,",""))))))))),"")</f>
        <v/>
      </c>
      <c r="W1357" s="76" t="str">
        <f>IF($A1356&lt;&gt;"",IF(OR(CR1356&lt;&gt;0,CS1356&lt;&gt;0,#REF!&lt;$BB$3),"",IF(#REF!="LER","03,",IF(#REF!="LOR","05,",IF(#REF!="LEB","06,",IF(#REF!="LOB","03,",IF(#REF!="HER","21,",IF(#REF!="HOR","23,",IF(#REF!="HEB","24,",IF(#REF!="HOB","21,",""))))))))),"")</f>
        <v/>
      </c>
      <c r="X1357" s="76" t="str">
        <f>IF($A1356&lt;&gt;"",IF(OR(CR1356&lt;&gt;0,CS1356&lt;&gt;0,#REF!&lt;$BB$3),"",IF(#REF!="LER","04,",IF(#REF!="LOR","07,",IF(#REF!="LEB","08,",IF(#REF!="LOB","04,",IF(#REF!="HER","22,",IF(#REF!="HOR","25,",IF(#REF!="HEB","26,",IF(#REF!="HOB","22,",""))))))))),"")</f>
        <v/>
      </c>
      <c r="Y1357" s="76" t="str">
        <f>IF($A1356&lt;&gt;"",IF(OR(CR1356&lt;&gt;0,CS1356&lt;&gt;0,#REF!&lt;$BB$3),"",IF(#REF!="LER","05,",IF(#REF!="LOR","09,",IF(#REF!="LEB","10,",IF(#REF!="LOB","05,",IF(#REF!="HER","23,",IF(#REF!="HOR","27,",IF(#REF!="HEB","28,",IF(#REF!="HOB","23,",""))))))))),"")</f>
        <v/>
      </c>
      <c r="Z1357" s="76" t="str">
        <f>IF($A1356&lt;&gt;"",IF(OR(CR1356&lt;&gt;0,CS1356&lt;&gt;0,#REF!&lt;$BB$3),"",IF(#REF!="LER","06,",IF(#REF!="LOR","11,",IF(#REF!="LEB","11,",IF(#REF!="LOB","06,",IF(#REF!="HER","24,",IF(#REF!="HOR","29,",IF(#REF!="HEB","29,",IF(#REF!="HOB","24,",""))))))))),"")</f>
        <v/>
      </c>
      <c r="AA1357" s="131" t="b">
        <f t="shared" si="2150"/>
        <v>0</v>
      </c>
      <c r="AB1357" s="131" t="b">
        <f t="shared" si="2151"/>
        <v>0</v>
      </c>
      <c r="AC1357" s="131" t="b">
        <f t="shared" si="2152"/>
        <v>0</v>
      </c>
      <c r="AD1357" s="131" t="b">
        <f t="shared" si="2153"/>
        <v>0</v>
      </c>
      <c r="AE1357" s="131" t="b">
        <f t="shared" si="2154"/>
        <v>0</v>
      </c>
      <c r="AF1357" s="131" t="b">
        <f t="shared" si="2155"/>
        <v>0</v>
      </c>
      <c r="AG1357" s="131"/>
      <c r="AH1357" s="131" t="e">
        <f t="shared" si="2184"/>
        <v>#REF!</v>
      </c>
      <c r="AI1357" s="60"/>
      <c r="AJ1357" s="60"/>
      <c r="AK1357" s="67" t="b">
        <f t="shared" si="2179"/>
        <v>0</v>
      </c>
      <c r="AL1357" s="76" t="str">
        <f>IF($A1356&lt;&gt;"",IF(OR(CR1356&lt;&gt;0,CS1356&lt;&gt;0,#REF!&lt;$BB$3),"",IF(#REF!="LER","07,",IF(#REF!="LOR","12,",IF(#REF!="LEB","12,",IF(#REF!="LOB","08,",IF(#REF!="HER","25,",IF(#REF!="HOR","30,",IF(#REF!="HEB","30,",IF(#REF!="HOB","25,",""))))))))),"")</f>
        <v/>
      </c>
      <c r="AM1357" s="76" t="str">
        <f>IF($A1356&lt;&gt;"",IF(OR(CR1356&lt;&gt;0,CS1356&lt;&gt;0,#REF!&lt;$BB$3),"",IF(#REF!="LER","08,",IF(#REF!="LOR","13,",IF(#REF!="LEB","13,",IF(#REF!="LOB","09,",IF(#REF!="HER","26,",IF(#REF!="HOR","31,",IF(#REF!="HEB","31,",IF(#REF!="HOB","26,",""))))))))),"")</f>
        <v/>
      </c>
      <c r="AN1357" s="118" t="str">
        <f t="shared" si="2180"/>
        <v/>
      </c>
      <c r="AO1357" s="76" t="str">
        <f>IF($A1356&lt;&gt;"",IF(OR(CR1356&lt;&gt;0,CS1356&lt;&gt;0,#REF!&lt;$BB$3),"",IF(#REF!="LER","10,",IF(#REF!="LOR","15,",IF(#REF!="LEB","15,",IF(#REF!="LOB","11,",IF(#REF!="HER","28,",IF(#REF!="HOR","33,",IF(#REF!="HEB","33,",IF(#REF!="HOB","28,",""))))))))),"")</f>
        <v/>
      </c>
      <c r="AP1357" s="76" t="str">
        <f>IF($A1356&lt;&gt;"",IF(OR(CR1356&lt;&gt;0,CS1356&lt;&gt;0,#REF!&lt;$BB$3),"",IF(#REF!="LER","12,",IF(#REF!="LOR","16,",IF(#REF!="LEB","16,",IF(#REF!="LOB","13,",IF(#REF!="HER","30,",IF(#REF!="HOR","34,",IF(#REF!="HEB","34,",IF(#REF!="HOB","29,",""))))))))),"")</f>
        <v/>
      </c>
      <c r="AQ1357" s="76" t="str">
        <f>IF($A1356&lt;&gt;"",IF(OR(CR1356&lt;&gt;0,CS1356&lt;&gt;0,#REF!&lt;$BB$3),"",IF(#REF!="LER","14,",IF(#REF!="LOR","17,",IF(#REF!="LEB","17,",IF(#REF!="LOB","15,",IF(#REF!="HER","32,",IF(#REF!="HOR","35,",IF(#REF!="HEB","35,",IF(#REF!="HOB","31,",""))))))))),"")</f>
        <v/>
      </c>
      <c r="AR1357" s="76" t="str">
        <f>IF($A1356&lt;&gt;"",IF(OR(CR1356&lt;&gt;0,CS1356&lt;&gt;0,#REF!&lt;$BB$3),"",IF(#REF!="LER","16,",IF(#REF!="LOR","18,",IF(#REF!="LEB","18,",IF(#REF!="LOB","17,",IF(#REF!="HER","34,",IF(#REF!="HOR","36,",IF(#REF!="HEB","36,",IF(#REF!="HOB","33,",""))))))))),"")</f>
        <v/>
      </c>
      <c r="AS1357" s="60" t="b">
        <f t="shared" si="2156"/>
        <v>0</v>
      </c>
      <c r="AT1357" s="60" t="b">
        <f t="shared" si="2157"/>
        <v>0</v>
      </c>
      <c r="AU1357" s="60" t="b">
        <f t="shared" si="2158"/>
        <v>0</v>
      </c>
      <c r="AV1357" s="60" t="b">
        <f t="shared" si="2159"/>
        <v>0</v>
      </c>
      <c r="AW1357" s="60" t="b">
        <f t="shared" si="2160"/>
        <v>0</v>
      </c>
      <c r="AX1357" s="60" t="b">
        <f t="shared" si="2161"/>
        <v>0</v>
      </c>
      <c r="AY1357" s="60" t="b">
        <f t="shared" si="2162"/>
        <v>0</v>
      </c>
      <c r="AZ1357" s="131"/>
      <c r="BA1357" s="131">
        <f t="shared" si="2185"/>
        <v>1</v>
      </c>
      <c r="BB1357" s="13">
        <f t="shared" si="2139"/>
        <v>0</v>
      </c>
      <c r="BC1357" s="11">
        <f t="shared" si="2163"/>
        <v>0</v>
      </c>
      <c r="BD1357" s="67" t="e">
        <f t="shared" si="2181"/>
        <v>#REF!</v>
      </c>
      <c r="BE1357" s="76" t="str">
        <f>IF($A1356&lt;&gt;"",IF(OR(EE1356&lt;&gt;0,EF1356&lt;&gt;0,#REF!&lt;$BB$3),"",IF(#REF!="LER","01,",IF(#REF!="LOR","01,",IF(#REF!="LEB","02,",IF(#REF!="LOB","01,",IF(#REF!="HER","19,",IF(#REF!="HOR","19,",IF(#REF!="HEB","20,",IF(#REF!="HOB","19,",""))))))))),"")</f>
        <v/>
      </c>
      <c r="BF1357" s="76" t="str">
        <f>IF($A1356&lt;&gt;"",IF(OR(EE1356&lt;&gt;0,EF1356&lt;&gt;0,#REF!&lt;$BB$3),"",IF(#REF!="LER","02,",IF(#REF!="LOR","03,",IF(#REF!="LEB","04,",IF(#REF!="LOB","02,",IF(#REF!="HER","20,",IF(#REF!="HOR","21,",IF(#REF!="HEB","22,",IF(#REF!="HOB","20,",""))))))))),"")</f>
        <v/>
      </c>
      <c r="BG1357" s="76" t="str">
        <f>IF($A1356&lt;&gt;"",IF(OR(EE1356&lt;&gt;0,EF1356&lt;&gt;0,#REF!&lt;$BB$3),"",IF(#REF!="LER","03,",IF(#REF!="LOR","05,",IF(#REF!="LEB","06,",IF(#REF!="LOB","03,",IF(#REF!="HER","21,",IF(#REF!="HOR","23,",IF(#REF!="HEB","24,",IF(#REF!="HOB","21,",""))))))))),"")</f>
        <v/>
      </c>
      <c r="BH1357" s="76" t="str">
        <f>IF($A1356&lt;&gt;"",IF(OR(EE1356&lt;&gt;0,EF1356&lt;&gt;0,#REF!&lt;$BB$3),"",IF(#REF!="LER","04,",IF(#REF!="LOR","07,",IF(#REF!="LEB","08,",IF(#REF!="LOB","04,",IF(#REF!="HER","22,",IF(#REF!="HOR","25,",IF(#REF!="HEB","26,",IF(#REF!="HOB","22,",""))))))))),"")</f>
        <v/>
      </c>
      <c r="BI1357" s="76" t="str">
        <f>IF($A1356&lt;&gt;"",IF(OR(EE1356&lt;&gt;0,EF1356&lt;&gt;0,#REF!&lt;$BB$3),"",IF(#REF!="LER","05,",IF(#REF!="LOR","09,",IF(#REF!="LEB","10,",IF(#REF!="LOB","05,",IF(#REF!="HER","23,",IF(#REF!="HOR","27,",IF(#REF!="HEB","28,",IF(#REF!="HOB","23,",""))))))))),"")</f>
        <v/>
      </c>
      <c r="BJ1357" s="76" t="str">
        <f>IF($A1356&lt;&gt;"",IF(OR(EE1356&lt;&gt;0,EF1356&lt;&gt;0,#REF!&lt;$BB$3),"",IF(#REF!="LER","06,",IF(#REF!="LOR","11,",IF(#REF!="LEB","11,",IF(#REF!="LOB","06,",IF(#REF!="HER","24,",IF(#REF!="HOR","29,",IF(#REF!="HEB","29,",IF(#REF!="HOB","24,",""))))))))),"")</f>
        <v/>
      </c>
      <c r="BK1357" s="131" t="b">
        <f t="shared" si="2164"/>
        <v>0</v>
      </c>
      <c r="BL1357" s="131" t="b">
        <f t="shared" si="2165"/>
        <v>0</v>
      </c>
      <c r="BM1357" s="131" t="b">
        <f t="shared" si="2166"/>
        <v>0</v>
      </c>
      <c r="BN1357" s="131" t="b">
        <f t="shared" si="2167"/>
        <v>0</v>
      </c>
      <c r="BO1357" s="131" t="b">
        <f t="shared" si="2168"/>
        <v>0</v>
      </c>
      <c r="BP1357" s="131" t="b">
        <f t="shared" si="2169"/>
        <v>0</v>
      </c>
      <c r="BQ1357" s="131"/>
      <c r="BR1357" s="131" t="e">
        <f t="shared" si="2186"/>
        <v>#REF!</v>
      </c>
      <c r="BS1357" s="92">
        <f t="shared" si="2182"/>
        <v>0</v>
      </c>
      <c r="BT1357" s="60"/>
      <c r="BU1357" s="60"/>
      <c r="BV1357" s="67" t="b">
        <f t="shared" si="2144"/>
        <v>0</v>
      </c>
      <c r="BW1357" s="76" t="str">
        <f>IF($A1356&lt;&gt;"",IF(OR(EE1356&lt;&gt;0,EF1356&lt;&gt;0,#REF!&lt;$BB$3),"",IF(#REF!="LER","07,",IF(#REF!="LOR","12,",IF(#REF!="LEB","12,",IF(#REF!="LOB","08,",IF(#REF!="HER","25,",IF(#REF!="HOR","30,",IF(#REF!="HEB","30,",IF(#REF!="HOB","25,",""))))))))),"")</f>
        <v/>
      </c>
      <c r="BX1357" s="76" t="str">
        <f>IF($A1356&lt;&gt;"",IF(OR(EE1356&lt;&gt;0,EF1356&lt;&gt;0,#REF!&lt;$BB$3),"",IF(#REF!="LER","08,",IF(#REF!="LOR","13,",IF(#REF!="LEB","13,",IF(#REF!="LOB","09,",IF(#REF!="HER","26,",IF(#REF!="HOR","31,",IF(#REF!="HEB","31,",IF(#REF!="HOB","26,",""))))))))),"")</f>
        <v/>
      </c>
      <c r="BY1357" s="76" t="str">
        <f>IF($A1356&lt;&gt;"",IF(OR(EE1356&lt;&gt;0,EF1356&lt;&gt;0,#REF!&lt;$BB$3),"",IF(#REF!="LER","09,",IF(#REF!="LOR","14,",IF(#REF!="LEB","14,",IF(#REF!="LOB","10,",IF(#REF!="HER","27,",IF(#REF!="HOR","32,",IF(#REF!="HEB","32,",IF(#REF!="HOB","27,",""))))))))),"")</f>
        <v/>
      </c>
      <c r="BZ1357" s="76" t="str">
        <f>IF($A1356&lt;&gt;"",IF(OR(EE1356&lt;&gt;0,EF1356&lt;&gt;0,#REF!&lt;$BB$3),"",IF(#REF!="LER","10,",IF(#REF!="LOR","15,",IF(#REF!="LEB","15,",IF(#REF!="LOB","11,",IF(#REF!="HER","28,",IF(#REF!="HOR","33,",IF(#REF!="HEB","33,",IF(#REF!="HOB","28,",""))))))))),"")</f>
        <v/>
      </c>
      <c r="CA1357" s="76" t="str">
        <f>IF($A1356&lt;&gt;"",IF(OR(EE1356&lt;&gt;0,EF1356&lt;&gt;0,#REF!&lt;$BB$3),"",IF(#REF!="LER","12,",IF(#REF!="LOR","16,",IF(#REF!="LEB","16,",IF(#REF!="LOB","13,",IF(#REF!="HER","30,",IF(#REF!="HOR","34,",IF(#REF!="HEB","34,",IF(#REF!="HOB","29,",""))))))))),"")</f>
        <v/>
      </c>
      <c r="CB1357" s="76" t="str">
        <f>IF($A1356&lt;&gt;"",IF(OR(EE1356&lt;&gt;0,EF1356&lt;&gt;0,#REF!&lt;$BB$3),"",IF(#REF!="LER","14,",IF(#REF!="LOR","17,",IF(#REF!="LEB","17,",IF(#REF!="LOB","15,",IF(#REF!="HER","32,",IF(#REF!="HOR","35,",IF(#REF!="HEB","35,",IF(#REF!="HOB","31,",""))))))))),"")</f>
        <v/>
      </c>
      <c r="CC1357" s="76" t="str">
        <f>IF($A1356&lt;&gt;"",IF(OR(EE1356&lt;&gt;0,EF1356&lt;&gt;0,#REF!&lt;$BB$3),"",IF(#REF!="LER","16,",IF(#REF!="LOR","18,",IF(#REF!="LEB","18,",IF(#REF!="LOB","17,",IF(#REF!="HER","34,",IF(#REF!="HOR","36,",IF(#REF!="HEB","36,",IF(#REF!="HOB","33,",""))))))))),"")</f>
        <v/>
      </c>
      <c r="CD1357" s="60" t="b">
        <f t="shared" si="2170"/>
        <v>0</v>
      </c>
      <c r="CE1357" s="60" t="b">
        <f t="shared" si="2171"/>
        <v>0</v>
      </c>
      <c r="CF1357" s="60" t="b">
        <f t="shared" si="2172"/>
        <v>0</v>
      </c>
      <c r="CG1357" s="60" t="b">
        <f t="shared" si="2173"/>
        <v>0</v>
      </c>
      <c r="CH1357" s="60" t="b">
        <f t="shared" si="2174"/>
        <v>0</v>
      </c>
      <c r="CI1357" s="60" t="b">
        <f t="shared" si="2175"/>
        <v>0</v>
      </c>
      <c r="CJ1357" s="60" t="b">
        <f t="shared" si="2176"/>
        <v>0</v>
      </c>
      <c r="CK1357" s="131"/>
      <c r="CL1357" s="131" t="e">
        <f t="shared" si="2145"/>
        <v>#REF!</v>
      </c>
      <c r="CM1357" s="92" t="e">
        <f t="shared" si="2183"/>
        <v>#REF!</v>
      </c>
      <c r="CN1357" s="13" t="e">
        <f t="shared" si="2140"/>
        <v>#REF!</v>
      </c>
      <c r="CO1357" s="11" t="e">
        <f t="shared" si="2177"/>
        <v>#REF!</v>
      </c>
      <c r="CP1357" s="13">
        <f t="shared" si="2138"/>
        <v>0</v>
      </c>
      <c r="CQ1357" s="11">
        <f t="shared" si="2141"/>
        <v>0</v>
      </c>
      <c r="CR1357" s="57">
        <f t="shared" si="2148"/>
        <v>0</v>
      </c>
      <c r="CS1357" s="57">
        <f t="shared" si="2149"/>
        <v>0</v>
      </c>
      <c r="CT1357" s="57">
        <f t="shared" si="2146"/>
        <v>0</v>
      </c>
      <c r="CU1357" s="24"/>
      <c r="CV1357" s="24"/>
      <c r="CW1357" s="24"/>
      <c r="CX1357" s="24"/>
      <c r="CY1357" s="24"/>
      <c r="CZ1357" s="24"/>
      <c r="DA1357" s="24"/>
      <c r="DB1357" s="24"/>
      <c r="DC1357" s="24"/>
      <c r="DD1357" s="64"/>
      <c r="DE1357" s="39"/>
      <c r="DF1357" s="39"/>
      <c r="DG1357" s="39"/>
      <c r="DH1357" s="39"/>
      <c r="DI1357" s="83"/>
      <c r="DJ1357" s="39"/>
      <c r="DK1357" s="22"/>
      <c r="DL1357" s="22"/>
      <c r="DM1357" s="32"/>
      <c r="DN1357" s="22"/>
      <c r="DO1357" s="22"/>
      <c r="DP1357" s="22"/>
      <c r="DQ1357" s="22"/>
      <c r="DR1357" s="22"/>
      <c r="DS1357" s="22"/>
      <c r="DT1357" s="22"/>
      <c r="DU1357" s="22"/>
      <c r="DV1357" s="22"/>
      <c r="DW1357" s="22"/>
      <c r="DX1357" s="22"/>
      <c r="DY1357" s="22"/>
      <c r="DZ1357" s="22"/>
      <c r="EA1357" s="32"/>
      <c r="EB1357" s="22"/>
      <c r="EC1357" s="22"/>
      <c r="EG1357" s="22"/>
      <c r="EH1357"/>
    </row>
    <row r="1358" spans="1:138" s="23" customFormat="1" x14ac:dyDescent="0.2">
      <c r="A1358" s="127"/>
      <c r="B1358" s="61" t="str">
        <f>IF(A1358="","",IF(U1359="","DB",U1359&amp;V1359&amp;W1359&amp;X1359&amp;Y1359&amp;Z1359&amp;AL1359&amp;AM1359&amp;AN1359&amp;AO1359&amp;AP1359&amp;AQ1359&amp;AR1359&amp;#REF!))</f>
        <v/>
      </c>
      <c r="C1358" s="7" t="str">
        <f t="shared" ref="C1358:C1421" si="2187">IF(AND(CR1358=0,CS1358=0),"",IF(CR1358="Profit Target","profit target",IF(CS1358="Stop Loss","stop loss","")))</f>
        <v/>
      </c>
      <c r="D1358" s="60">
        <f t="shared" ref="D1358:D1421" si="2188">BB1358</f>
        <v>0</v>
      </c>
      <c r="E1358" s="7" t="str">
        <f t="shared" si="2147"/>
        <v/>
      </c>
      <c r="F1358" s="72" t="str">
        <f t="shared" si="2142"/>
        <v/>
      </c>
      <c r="G1358" s="73">
        <f t="shared" ref="G1358:G1421" si="2189">COUNTIF(F1350:F1358,"H")</f>
        <v>0</v>
      </c>
      <c r="H1358" s="112">
        <f t="shared" ref="H1358:H1421" si="2190">COUNTIF(F1350:F1358,"L")</f>
        <v>0</v>
      </c>
      <c r="I1358" s="112">
        <f t="shared" ref="I1358:I1421" si="2191">IF(G1358&gt;H1358,G1358-H1358,H1358-G1358)</f>
        <v>0</v>
      </c>
      <c r="J1358" s="74" t="e">
        <f>COUNTIF(#REF!,"E")</f>
        <v>#REF!</v>
      </c>
      <c r="K1358" s="74" t="e">
        <f>COUNTIF(#REF!,"O")</f>
        <v>#REF!</v>
      </c>
      <c r="L1358" s="74" t="e">
        <f t="shared" ref="L1358:L1421" si="2192">IF(J1358&gt;K1358,J1358-K1358,K1358-J1358)</f>
        <v>#REF!</v>
      </c>
      <c r="M1358" s="113" t="e">
        <f t="shared" ref="M1358:M1421" si="2193">IF(J1358&gt;K1358,J1358-K1358,"")</f>
        <v>#REF!</v>
      </c>
      <c r="N1358" s="60"/>
      <c r="O1358" s="61"/>
      <c r="P1358" s="61"/>
      <c r="Q1358" s="61"/>
      <c r="R1358" s="61"/>
      <c r="S1358" s="7"/>
      <c r="T1358" s="67" t="e">
        <f t="shared" si="2178"/>
        <v>#REF!</v>
      </c>
      <c r="U1358" s="76" t="str">
        <f>IF($A1357&lt;&gt;"",IF(OR(CR1357&lt;&gt;0,CS1357&lt;&gt;0,#REF!&lt;$BB$3),"",IF(#REF!="LER","01,",IF(#REF!="LOR","01,",IF(#REF!="LEB","02,",IF(#REF!="LOB","01,",IF(#REF!="HER","19,",IF(#REF!="HOR","19,",IF(#REF!="HEB","20,",IF(#REF!="HOB","19,",""))))))))),"")</f>
        <v/>
      </c>
      <c r="V1358" s="76" t="str">
        <f>IF($A1357&lt;&gt;"",IF(OR(CR1357&lt;&gt;0,CS1357&lt;&gt;0,#REF!&lt;$BB$3),"",IF(#REF!="LER","02,",IF(#REF!="LOR","03,",IF(#REF!="LEB","04,",IF(#REF!="LOB","02,",IF(#REF!="HER","20,",IF(#REF!="HOR","21,",IF(#REF!="HEB","22,",IF(#REF!="HOB","20,",""))))))))),"")</f>
        <v/>
      </c>
      <c r="W1358" s="76" t="str">
        <f>IF($A1357&lt;&gt;"",IF(OR(CR1357&lt;&gt;0,CS1357&lt;&gt;0,#REF!&lt;$BB$3),"",IF(#REF!="LER","03,",IF(#REF!="LOR","05,",IF(#REF!="LEB","06,",IF(#REF!="LOB","03,",IF(#REF!="HER","21,",IF(#REF!="HOR","23,",IF(#REF!="HEB","24,",IF(#REF!="HOB","21,",""))))))))),"")</f>
        <v/>
      </c>
      <c r="X1358" s="76" t="str">
        <f>IF($A1357&lt;&gt;"",IF(OR(CR1357&lt;&gt;0,CS1357&lt;&gt;0,#REF!&lt;$BB$3),"",IF(#REF!="LER","04,",IF(#REF!="LOR","07,",IF(#REF!="LEB","08,",IF(#REF!="LOB","04,",IF(#REF!="HER","22,",IF(#REF!="HOR","25,",IF(#REF!="HEB","26,",IF(#REF!="HOB","22,",""))))))))),"")</f>
        <v/>
      </c>
      <c r="Y1358" s="76" t="str">
        <f>IF($A1357&lt;&gt;"",IF(OR(CR1357&lt;&gt;0,CS1357&lt;&gt;0,#REF!&lt;$BB$3),"",IF(#REF!="LER","05,",IF(#REF!="LOR","09,",IF(#REF!="LEB","10,",IF(#REF!="LOB","05,",IF(#REF!="HER","23,",IF(#REF!="HOR","27,",IF(#REF!="HEB","28,",IF(#REF!="HOB","23,",""))))))))),"")</f>
        <v/>
      </c>
      <c r="Z1358" s="76" t="str">
        <f>IF($A1357&lt;&gt;"",IF(OR(CR1357&lt;&gt;0,CS1357&lt;&gt;0,#REF!&lt;$BB$3),"",IF(#REF!="LER","06,",IF(#REF!="LOR","11,",IF(#REF!="LEB","11,",IF(#REF!="LOB","06,",IF(#REF!="HER","24,",IF(#REF!="HOR","29,",IF(#REF!="HEB","29,",IF(#REF!="HOB","24,",""))))))))),"")</f>
        <v/>
      </c>
      <c r="AA1358" s="131" t="b">
        <f t="shared" si="2150"/>
        <v>0</v>
      </c>
      <c r="AB1358" s="131" t="b">
        <f t="shared" si="2151"/>
        <v>0</v>
      </c>
      <c r="AC1358" s="131" t="b">
        <f t="shared" si="2152"/>
        <v>0</v>
      </c>
      <c r="AD1358" s="131" t="b">
        <f t="shared" si="2153"/>
        <v>0</v>
      </c>
      <c r="AE1358" s="131" t="b">
        <f t="shared" si="2154"/>
        <v>0</v>
      </c>
      <c r="AF1358" s="131" t="b">
        <f t="shared" si="2155"/>
        <v>0</v>
      </c>
      <c r="AG1358" s="131"/>
      <c r="AH1358" s="131" t="e">
        <f t="shared" si="2184"/>
        <v>#REF!</v>
      </c>
      <c r="AI1358" s="60"/>
      <c r="AJ1358" s="60"/>
      <c r="AK1358" s="67" t="b">
        <f t="shared" si="2179"/>
        <v>0</v>
      </c>
      <c r="AL1358" s="76" t="str">
        <f>IF($A1357&lt;&gt;"",IF(OR(CR1357&lt;&gt;0,CS1357&lt;&gt;0,#REF!&lt;$BB$3),"",IF(#REF!="LER","07,",IF(#REF!="LOR","12,",IF(#REF!="LEB","12,",IF(#REF!="LOB","08,",IF(#REF!="HER","25,",IF(#REF!="HOR","30,",IF(#REF!="HEB","30,",IF(#REF!="HOB","25,",""))))))))),"")</f>
        <v/>
      </c>
      <c r="AM1358" s="76" t="str">
        <f>IF($A1357&lt;&gt;"",IF(OR(CR1357&lt;&gt;0,CS1357&lt;&gt;0,#REF!&lt;$BB$3),"",IF(#REF!="LER","08,",IF(#REF!="LOR","13,",IF(#REF!="LEB","13,",IF(#REF!="LOB","09,",IF(#REF!="HER","26,",IF(#REF!="HOR","31,",IF(#REF!="HEB","31,",IF(#REF!="HOB","26,",""))))))))),"")</f>
        <v/>
      </c>
      <c r="AN1358" s="118" t="str">
        <f t="shared" si="2180"/>
        <v/>
      </c>
      <c r="AO1358" s="76" t="str">
        <f>IF($A1357&lt;&gt;"",IF(OR(CR1357&lt;&gt;0,CS1357&lt;&gt;0,#REF!&lt;$BB$3),"",IF(#REF!="LER","10,",IF(#REF!="LOR","15,",IF(#REF!="LEB","15,",IF(#REF!="LOB","11,",IF(#REF!="HER","28,",IF(#REF!="HOR","33,",IF(#REF!="HEB","33,",IF(#REF!="HOB","28,",""))))))))),"")</f>
        <v/>
      </c>
      <c r="AP1358" s="76" t="str">
        <f>IF($A1357&lt;&gt;"",IF(OR(CR1357&lt;&gt;0,CS1357&lt;&gt;0,#REF!&lt;$BB$3),"",IF(#REF!="LER","12,",IF(#REF!="LOR","16,",IF(#REF!="LEB","16,",IF(#REF!="LOB","13,",IF(#REF!="HER","30,",IF(#REF!="HOR","34,",IF(#REF!="HEB","34,",IF(#REF!="HOB","29,",""))))))))),"")</f>
        <v/>
      </c>
      <c r="AQ1358" s="76" t="str">
        <f>IF($A1357&lt;&gt;"",IF(OR(CR1357&lt;&gt;0,CS1357&lt;&gt;0,#REF!&lt;$BB$3),"",IF(#REF!="LER","14,",IF(#REF!="LOR","17,",IF(#REF!="LEB","17,",IF(#REF!="LOB","15,",IF(#REF!="HER","32,",IF(#REF!="HOR","35,",IF(#REF!="HEB","35,",IF(#REF!="HOB","31,",""))))))))),"")</f>
        <v/>
      </c>
      <c r="AR1358" s="76" t="str">
        <f>IF($A1357&lt;&gt;"",IF(OR(CR1357&lt;&gt;0,CS1357&lt;&gt;0,#REF!&lt;$BB$3),"",IF(#REF!="LER","16,",IF(#REF!="LOR","18,",IF(#REF!="LEB","18,",IF(#REF!="LOB","17,",IF(#REF!="HER","34,",IF(#REF!="HOR","36,",IF(#REF!="HEB","36,",IF(#REF!="HOB","33,",""))))))))),"")</f>
        <v/>
      </c>
      <c r="AS1358" s="60" t="b">
        <f t="shared" si="2156"/>
        <v>0</v>
      </c>
      <c r="AT1358" s="60" t="b">
        <f t="shared" si="2157"/>
        <v>0</v>
      </c>
      <c r="AU1358" s="60" t="b">
        <f t="shared" si="2158"/>
        <v>0</v>
      </c>
      <c r="AV1358" s="60" t="b">
        <f t="shared" si="2159"/>
        <v>0</v>
      </c>
      <c r="AW1358" s="60" t="b">
        <f t="shared" si="2160"/>
        <v>0</v>
      </c>
      <c r="AX1358" s="60" t="b">
        <f t="shared" si="2161"/>
        <v>0</v>
      </c>
      <c r="AY1358" s="60" t="b">
        <f t="shared" si="2162"/>
        <v>0</v>
      </c>
      <c r="AZ1358" s="131"/>
      <c r="BA1358" s="131">
        <f t="shared" si="2185"/>
        <v>1</v>
      </c>
      <c r="BB1358" s="13">
        <f t="shared" si="2139"/>
        <v>0</v>
      </c>
      <c r="BC1358" s="11">
        <f t="shared" si="2163"/>
        <v>0</v>
      </c>
      <c r="BD1358" s="67" t="e">
        <f t="shared" si="2181"/>
        <v>#REF!</v>
      </c>
      <c r="BE1358" s="76" t="str">
        <f>IF($A1357&lt;&gt;"",IF(OR(EE1357&lt;&gt;0,EF1357&lt;&gt;0,#REF!&lt;$BB$3),"",IF(#REF!="LER","01,",IF(#REF!="LOR","01,",IF(#REF!="LEB","02,",IF(#REF!="LOB","01,",IF(#REF!="HER","19,",IF(#REF!="HOR","19,",IF(#REF!="HEB","20,",IF(#REF!="HOB","19,",""))))))))),"")</f>
        <v/>
      </c>
      <c r="BF1358" s="76" t="str">
        <f>IF($A1357&lt;&gt;"",IF(OR(EE1357&lt;&gt;0,EF1357&lt;&gt;0,#REF!&lt;$BB$3),"",IF(#REF!="LER","02,",IF(#REF!="LOR","03,",IF(#REF!="LEB","04,",IF(#REF!="LOB","02,",IF(#REF!="HER","20,",IF(#REF!="HOR","21,",IF(#REF!="HEB","22,",IF(#REF!="HOB","20,",""))))))))),"")</f>
        <v/>
      </c>
      <c r="BG1358" s="76" t="str">
        <f>IF($A1357&lt;&gt;"",IF(OR(EE1357&lt;&gt;0,EF1357&lt;&gt;0,#REF!&lt;$BB$3),"",IF(#REF!="LER","03,",IF(#REF!="LOR","05,",IF(#REF!="LEB","06,",IF(#REF!="LOB","03,",IF(#REF!="HER","21,",IF(#REF!="HOR","23,",IF(#REF!="HEB","24,",IF(#REF!="HOB","21,",""))))))))),"")</f>
        <v/>
      </c>
      <c r="BH1358" s="76" t="str">
        <f>IF($A1357&lt;&gt;"",IF(OR(EE1357&lt;&gt;0,EF1357&lt;&gt;0,#REF!&lt;$BB$3),"",IF(#REF!="LER","04,",IF(#REF!="LOR","07,",IF(#REF!="LEB","08,",IF(#REF!="LOB","04,",IF(#REF!="HER","22,",IF(#REF!="HOR","25,",IF(#REF!="HEB","26,",IF(#REF!="HOB","22,",""))))))))),"")</f>
        <v/>
      </c>
      <c r="BI1358" s="76" t="str">
        <f>IF($A1357&lt;&gt;"",IF(OR(EE1357&lt;&gt;0,EF1357&lt;&gt;0,#REF!&lt;$BB$3),"",IF(#REF!="LER","05,",IF(#REF!="LOR","09,",IF(#REF!="LEB","10,",IF(#REF!="LOB","05,",IF(#REF!="HER","23,",IF(#REF!="HOR","27,",IF(#REF!="HEB","28,",IF(#REF!="HOB","23,",""))))))))),"")</f>
        <v/>
      </c>
      <c r="BJ1358" s="76" t="str">
        <f>IF($A1357&lt;&gt;"",IF(OR(EE1357&lt;&gt;0,EF1357&lt;&gt;0,#REF!&lt;$BB$3),"",IF(#REF!="LER","06,",IF(#REF!="LOR","11,",IF(#REF!="LEB","11,",IF(#REF!="LOB","06,",IF(#REF!="HER","24,",IF(#REF!="HOR","29,",IF(#REF!="HEB","29,",IF(#REF!="HOB","24,",""))))))))),"")</f>
        <v/>
      </c>
      <c r="BK1358" s="131" t="b">
        <f t="shared" si="2164"/>
        <v>0</v>
      </c>
      <c r="BL1358" s="131" t="b">
        <f t="shared" si="2165"/>
        <v>0</v>
      </c>
      <c r="BM1358" s="131" t="b">
        <f t="shared" si="2166"/>
        <v>0</v>
      </c>
      <c r="BN1358" s="131" t="b">
        <f t="shared" si="2167"/>
        <v>0</v>
      </c>
      <c r="BO1358" s="131" t="b">
        <f t="shared" si="2168"/>
        <v>0</v>
      </c>
      <c r="BP1358" s="131" t="b">
        <f t="shared" si="2169"/>
        <v>0</v>
      </c>
      <c r="BQ1358" s="131"/>
      <c r="BR1358" s="131" t="e">
        <f t="shared" si="2186"/>
        <v>#REF!</v>
      </c>
      <c r="BS1358" s="92">
        <f t="shared" si="2182"/>
        <v>0</v>
      </c>
      <c r="BT1358" s="60"/>
      <c r="BU1358" s="60"/>
      <c r="BV1358" s="67" t="b">
        <f t="shared" si="2144"/>
        <v>0</v>
      </c>
      <c r="BW1358" s="76" t="str">
        <f>IF($A1357&lt;&gt;"",IF(OR(EE1357&lt;&gt;0,EF1357&lt;&gt;0,#REF!&lt;$BB$3),"",IF(#REF!="LER","07,",IF(#REF!="LOR","12,",IF(#REF!="LEB","12,",IF(#REF!="LOB","08,",IF(#REF!="HER","25,",IF(#REF!="HOR","30,",IF(#REF!="HEB","30,",IF(#REF!="HOB","25,",""))))))))),"")</f>
        <v/>
      </c>
      <c r="BX1358" s="76" t="str">
        <f>IF($A1357&lt;&gt;"",IF(OR(EE1357&lt;&gt;0,EF1357&lt;&gt;0,#REF!&lt;$BB$3),"",IF(#REF!="LER","08,",IF(#REF!="LOR","13,",IF(#REF!="LEB","13,",IF(#REF!="LOB","09,",IF(#REF!="HER","26,",IF(#REF!="HOR","31,",IF(#REF!="HEB","31,",IF(#REF!="HOB","26,",""))))))))),"")</f>
        <v/>
      </c>
      <c r="BY1358" s="76" t="str">
        <f>IF($A1357&lt;&gt;"",IF(OR(EE1357&lt;&gt;0,EF1357&lt;&gt;0,#REF!&lt;$BB$3),"",IF(#REF!="LER","09,",IF(#REF!="LOR","14,",IF(#REF!="LEB","14,",IF(#REF!="LOB","10,",IF(#REF!="HER","27,",IF(#REF!="HOR","32,",IF(#REF!="HEB","32,",IF(#REF!="HOB","27,",""))))))))),"")</f>
        <v/>
      </c>
      <c r="BZ1358" s="76" t="str">
        <f>IF($A1357&lt;&gt;"",IF(OR(EE1357&lt;&gt;0,EF1357&lt;&gt;0,#REF!&lt;$BB$3),"",IF(#REF!="LER","10,",IF(#REF!="LOR","15,",IF(#REF!="LEB","15,",IF(#REF!="LOB","11,",IF(#REF!="HER","28,",IF(#REF!="HOR","33,",IF(#REF!="HEB","33,",IF(#REF!="HOB","28,",""))))))))),"")</f>
        <v/>
      </c>
      <c r="CA1358" s="76" t="str">
        <f>IF($A1357&lt;&gt;"",IF(OR(EE1357&lt;&gt;0,EF1357&lt;&gt;0,#REF!&lt;$BB$3),"",IF(#REF!="LER","12,",IF(#REF!="LOR","16,",IF(#REF!="LEB","16,",IF(#REF!="LOB","13,",IF(#REF!="HER","30,",IF(#REF!="HOR","34,",IF(#REF!="HEB","34,",IF(#REF!="HOB","29,",""))))))))),"")</f>
        <v/>
      </c>
      <c r="CB1358" s="76" t="str">
        <f>IF($A1357&lt;&gt;"",IF(OR(EE1357&lt;&gt;0,EF1357&lt;&gt;0,#REF!&lt;$BB$3),"",IF(#REF!="LER","14,",IF(#REF!="LOR","17,",IF(#REF!="LEB","17,",IF(#REF!="LOB","15,",IF(#REF!="HER","32,",IF(#REF!="HOR","35,",IF(#REF!="HEB","35,",IF(#REF!="HOB","31,",""))))))))),"")</f>
        <v/>
      </c>
      <c r="CC1358" s="76" t="str">
        <f>IF($A1357&lt;&gt;"",IF(OR(EE1357&lt;&gt;0,EF1357&lt;&gt;0,#REF!&lt;$BB$3),"",IF(#REF!="LER","16,",IF(#REF!="LOR","18,",IF(#REF!="LEB","18,",IF(#REF!="LOB","17,",IF(#REF!="HER","34,",IF(#REF!="HOR","36,",IF(#REF!="HEB","36,",IF(#REF!="HOB","33,",""))))))))),"")</f>
        <v/>
      </c>
      <c r="CD1358" s="60" t="b">
        <f t="shared" si="2170"/>
        <v>0</v>
      </c>
      <c r="CE1358" s="60" t="b">
        <f t="shared" si="2171"/>
        <v>0</v>
      </c>
      <c r="CF1358" s="60" t="b">
        <f t="shared" si="2172"/>
        <v>0</v>
      </c>
      <c r="CG1358" s="60" t="b">
        <f t="shared" si="2173"/>
        <v>0</v>
      </c>
      <c r="CH1358" s="60" t="b">
        <f t="shared" si="2174"/>
        <v>0</v>
      </c>
      <c r="CI1358" s="60" t="b">
        <f t="shared" si="2175"/>
        <v>0</v>
      </c>
      <c r="CJ1358" s="60" t="b">
        <f t="shared" si="2176"/>
        <v>0</v>
      </c>
      <c r="CK1358" s="131"/>
      <c r="CL1358" s="131" t="e">
        <f t="shared" si="2145"/>
        <v>#REF!</v>
      </c>
      <c r="CM1358" s="92" t="e">
        <f t="shared" si="2183"/>
        <v>#REF!</v>
      </c>
      <c r="CN1358" s="13" t="e">
        <f t="shared" si="2140"/>
        <v>#REF!</v>
      </c>
      <c r="CO1358" s="11" t="e">
        <f t="shared" si="2177"/>
        <v>#REF!</v>
      </c>
      <c r="CP1358" s="13">
        <f t="shared" si="2138"/>
        <v>0</v>
      </c>
      <c r="CQ1358" s="11">
        <f t="shared" si="2141"/>
        <v>0</v>
      </c>
      <c r="CR1358" s="57">
        <f t="shared" si="2148"/>
        <v>0</v>
      </c>
      <c r="CS1358" s="57">
        <f t="shared" si="2149"/>
        <v>0</v>
      </c>
      <c r="CT1358" s="57">
        <f t="shared" si="2146"/>
        <v>0</v>
      </c>
      <c r="CU1358" s="24"/>
      <c r="CV1358" s="24"/>
      <c r="CW1358" s="24"/>
      <c r="CX1358" s="24"/>
      <c r="CY1358" s="24"/>
      <c r="CZ1358" s="24"/>
      <c r="DA1358" s="24"/>
      <c r="DB1358" s="24"/>
      <c r="DC1358" s="24"/>
      <c r="DD1358" s="64"/>
      <c r="DE1358" s="39"/>
      <c r="DF1358" s="39"/>
      <c r="DG1358" s="39"/>
      <c r="DH1358" s="39"/>
      <c r="DI1358" s="83"/>
      <c r="DJ1358" s="39"/>
      <c r="DK1358" s="22"/>
      <c r="DL1358" s="22"/>
      <c r="DM1358" s="32"/>
      <c r="DN1358" s="22"/>
      <c r="DO1358" s="22"/>
      <c r="DP1358" s="22"/>
      <c r="DQ1358" s="22"/>
      <c r="DR1358" s="22"/>
      <c r="DS1358" s="22"/>
      <c r="DT1358" s="22"/>
      <c r="DU1358" s="22"/>
      <c r="DV1358" s="22"/>
      <c r="DW1358" s="22"/>
      <c r="DX1358" s="22"/>
      <c r="DY1358" s="22"/>
      <c r="DZ1358" s="22"/>
      <c r="EA1358" s="32"/>
      <c r="EB1358" s="22"/>
      <c r="EC1358" s="22"/>
      <c r="EG1358" s="22"/>
      <c r="EH1358"/>
    </row>
    <row r="1359" spans="1:138" s="23" customFormat="1" x14ac:dyDescent="0.2">
      <c r="A1359" s="127"/>
      <c r="B1359" s="61" t="str">
        <f>IF(A1359="","",IF(U1360="","DB",U1360&amp;V1360&amp;W1360&amp;X1360&amp;Y1360&amp;Z1360&amp;AL1360&amp;AM1360&amp;AN1360&amp;AO1360&amp;AP1360&amp;AQ1360&amp;AR1360&amp;#REF!))</f>
        <v/>
      </c>
      <c r="C1359" s="7" t="str">
        <f t="shared" si="2187"/>
        <v/>
      </c>
      <c r="D1359" s="60">
        <f t="shared" si="2188"/>
        <v>0</v>
      </c>
      <c r="E1359" s="7" t="str">
        <f t="shared" si="2147"/>
        <v/>
      </c>
      <c r="F1359" s="72" t="str">
        <f t="shared" si="2142"/>
        <v/>
      </c>
      <c r="G1359" s="73">
        <f t="shared" si="2189"/>
        <v>0</v>
      </c>
      <c r="H1359" s="112">
        <f t="shared" si="2190"/>
        <v>0</v>
      </c>
      <c r="I1359" s="112">
        <f t="shared" si="2191"/>
        <v>0</v>
      </c>
      <c r="J1359" s="74" t="e">
        <f>COUNTIF(#REF!,"E")</f>
        <v>#REF!</v>
      </c>
      <c r="K1359" s="74" t="e">
        <f>COUNTIF(#REF!,"O")</f>
        <v>#REF!</v>
      </c>
      <c r="L1359" s="74" t="e">
        <f t="shared" si="2192"/>
        <v>#REF!</v>
      </c>
      <c r="M1359" s="113" t="e">
        <f t="shared" si="2193"/>
        <v>#REF!</v>
      </c>
      <c r="N1359" s="60"/>
      <c r="O1359" s="61"/>
      <c r="P1359" s="61"/>
      <c r="Q1359" s="61"/>
      <c r="R1359" s="61"/>
      <c r="S1359" s="7"/>
      <c r="T1359" s="67" t="e">
        <f t="shared" si="2178"/>
        <v>#REF!</v>
      </c>
      <c r="U1359" s="76" t="str">
        <f>IF($A1358&lt;&gt;"",IF(OR(CR1358&lt;&gt;0,CS1358&lt;&gt;0,#REF!&lt;$BB$3),"",IF(#REF!="LER","01,",IF(#REF!="LOR","01,",IF(#REF!="LEB","02,",IF(#REF!="LOB","01,",IF(#REF!="HER","19,",IF(#REF!="HOR","19,",IF(#REF!="HEB","20,",IF(#REF!="HOB","19,",""))))))))),"")</f>
        <v/>
      </c>
      <c r="V1359" s="76" t="str">
        <f>IF($A1358&lt;&gt;"",IF(OR(CR1358&lt;&gt;0,CS1358&lt;&gt;0,#REF!&lt;$BB$3),"",IF(#REF!="LER","02,",IF(#REF!="LOR","03,",IF(#REF!="LEB","04,",IF(#REF!="LOB","02,",IF(#REF!="HER","20,",IF(#REF!="HOR","21,",IF(#REF!="HEB","22,",IF(#REF!="HOB","20,",""))))))))),"")</f>
        <v/>
      </c>
      <c r="W1359" s="76" t="str">
        <f>IF($A1358&lt;&gt;"",IF(OR(CR1358&lt;&gt;0,CS1358&lt;&gt;0,#REF!&lt;$BB$3),"",IF(#REF!="LER","03,",IF(#REF!="LOR","05,",IF(#REF!="LEB","06,",IF(#REF!="LOB","03,",IF(#REF!="HER","21,",IF(#REF!="HOR","23,",IF(#REF!="HEB","24,",IF(#REF!="HOB","21,",""))))))))),"")</f>
        <v/>
      </c>
      <c r="X1359" s="76" t="str">
        <f>IF($A1358&lt;&gt;"",IF(OR(CR1358&lt;&gt;0,CS1358&lt;&gt;0,#REF!&lt;$BB$3),"",IF(#REF!="LER","04,",IF(#REF!="LOR","07,",IF(#REF!="LEB","08,",IF(#REF!="LOB","04,",IF(#REF!="HER","22,",IF(#REF!="HOR","25,",IF(#REF!="HEB","26,",IF(#REF!="HOB","22,",""))))))))),"")</f>
        <v/>
      </c>
      <c r="Y1359" s="76" t="str">
        <f>IF($A1358&lt;&gt;"",IF(OR(CR1358&lt;&gt;0,CS1358&lt;&gt;0,#REF!&lt;$BB$3),"",IF(#REF!="LER","05,",IF(#REF!="LOR","09,",IF(#REF!="LEB","10,",IF(#REF!="LOB","05,",IF(#REF!="HER","23,",IF(#REF!="HOR","27,",IF(#REF!="HEB","28,",IF(#REF!="HOB","23,",""))))))))),"")</f>
        <v/>
      </c>
      <c r="Z1359" s="76" t="str">
        <f>IF($A1358&lt;&gt;"",IF(OR(CR1358&lt;&gt;0,CS1358&lt;&gt;0,#REF!&lt;$BB$3),"",IF(#REF!="LER","06,",IF(#REF!="LOR","11,",IF(#REF!="LEB","11,",IF(#REF!="LOB","06,",IF(#REF!="HER","24,",IF(#REF!="HOR","29,",IF(#REF!="HEB","29,",IF(#REF!="HOB","24,",""))))))))),"")</f>
        <v/>
      </c>
      <c r="AA1359" s="131" t="b">
        <f t="shared" si="2150"/>
        <v>0</v>
      </c>
      <c r="AB1359" s="131" t="b">
        <f t="shared" si="2151"/>
        <v>0</v>
      </c>
      <c r="AC1359" s="131" t="b">
        <f t="shared" si="2152"/>
        <v>0</v>
      </c>
      <c r="AD1359" s="131" t="b">
        <f t="shared" si="2153"/>
        <v>0</v>
      </c>
      <c r="AE1359" s="131" t="b">
        <f t="shared" si="2154"/>
        <v>0</v>
      </c>
      <c r="AF1359" s="131" t="b">
        <f t="shared" si="2155"/>
        <v>0</v>
      </c>
      <c r="AG1359" s="131"/>
      <c r="AH1359" s="131" t="e">
        <f t="shared" si="2184"/>
        <v>#REF!</v>
      </c>
      <c r="AI1359" s="60"/>
      <c r="AJ1359" s="60"/>
      <c r="AK1359" s="67" t="b">
        <f t="shared" si="2179"/>
        <v>0</v>
      </c>
      <c r="AL1359" s="76" t="str">
        <f>IF($A1358&lt;&gt;"",IF(OR(CR1358&lt;&gt;0,CS1358&lt;&gt;0,#REF!&lt;$BB$3),"",IF(#REF!="LER","07,",IF(#REF!="LOR","12,",IF(#REF!="LEB","12,",IF(#REF!="LOB","08,",IF(#REF!="HER","25,",IF(#REF!="HOR","30,",IF(#REF!="HEB","30,",IF(#REF!="HOB","25,",""))))))))),"")</f>
        <v/>
      </c>
      <c r="AM1359" s="76" t="str">
        <f>IF($A1358&lt;&gt;"",IF(OR(CR1358&lt;&gt;0,CS1358&lt;&gt;0,#REF!&lt;$BB$3),"",IF(#REF!="LER","08,",IF(#REF!="LOR","13,",IF(#REF!="LEB","13,",IF(#REF!="LOB","09,",IF(#REF!="HER","26,",IF(#REF!="HOR","31,",IF(#REF!="HEB","31,",IF(#REF!="HOB","26,",""))))))))),"")</f>
        <v/>
      </c>
      <c r="AN1359" s="118" t="str">
        <f t="shared" si="2180"/>
        <v/>
      </c>
      <c r="AO1359" s="76" t="str">
        <f>IF($A1358&lt;&gt;"",IF(OR(CR1358&lt;&gt;0,CS1358&lt;&gt;0,#REF!&lt;$BB$3),"",IF(#REF!="LER","10,",IF(#REF!="LOR","15,",IF(#REF!="LEB","15,",IF(#REF!="LOB","11,",IF(#REF!="HER","28,",IF(#REF!="HOR","33,",IF(#REF!="HEB","33,",IF(#REF!="HOB","28,",""))))))))),"")</f>
        <v/>
      </c>
      <c r="AP1359" s="76" t="str">
        <f>IF($A1358&lt;&gt;"",IF(OR(CR1358&lt;&gt;0,CS1358&lt;&gt;0,#REF!&lt;$BB$3),"",IF(#REF!="LER","12,",IF(#REF!="LOR","16,",IF(#REF!="LEB","16,",IF(#REF!="LOB","13,",IF(#REF!="HER","30,",IF(#REF!="HOR","34,",IF(#REF!="HEB","34,",IF(#REF!="HOB","29,",""))))))))),"")</f>
        <v/>
      </c>
      <c r="AQ1359" s="76" t="str">
        <f>IF($A1358&lt;&gt;"",IF(OR(CR1358&lt;&gt;0,CS1358&lt;&gt;0,#REF!&lt;$BB$3),"",IF(#REF!="LER","14,",IF(#REF!="LOR","17,",IF(#REF!="LEB","17,",IF(#REF!="LOB","15,",IF(#REF!="HER","32,",IF(#REF!="HOR","35,",IF(#REF!="HEB","35,",IF(#REF!="HOB","31,",""))))))))),"")</f>
        <v/>
      </c>
      <c r="AR1359" s="76" t="str">
        <f>IF($A1358&lt;&gt;"",IF(OR(CR1358&lt;&gt;0,CS1358&lt;&gt;0,#REF!&lt;$BB$3),"",IF(#REF!="LER","16,",IF(#REF!="LOR","18,",IF(#REF!="LEB","18,",IF(#REF!="LOB","17,",IF(#REF!="HER","34,",IF(#REF!="HOR","36,",IF(#REF!="HEB","36,",IF(#REF!="HOB","33,",""))))))))),"")</f>
        <v/>
      </c>
      <c r="AS1359" s="60" t="b">
        <f t="shared" si="2156"/>
        <v>0</v>
      </c>
      <c r="AT1359" s="60" t="b">
        <f t="shared" si="2157"/>
        <v>0</v>
      </c>
      <c r="AU1359" s="60" t="b">
        <f t="shared" si="2158"/>
        <v>0</v>
      </c>
      <c r="AV1359" s="60" t="b">
        <f t="shared" si="2159"/>
        <v>0</v>
      </c>
      <c r="AW1359" s="60" t="b">
        <f t="shared" si="2160"/>
        <v>0</v>
      </c>
      <c r="AX1359" s="60" t="b">
        <f t="shared" si="2161"/>
        <v>0</v>
      </c>
      <c r="AY1359" s="60" t="b">
        <f t="shared" si="2162"/>
        <v>0</v>
      </c>
      <c r="AZ1359" s="131"/>
      <c r="BA1359" s="131">
        <f t="shared" si="2185"/>
        <v>1</v>
      </c>
      <c r="BB1359" s="13">
        <f t="shared" si="2139"/>
        <v>0</v>
      </c>
      <c r="BC1359" s="11">
        <f t="shared" si="2163"/>
        <v>0</v>
      </c>
      <c r="BD1359" s="67" t="e">
        <f t="shared" si="2181"/>
        <v>#REF!</v>
      </c>
      <c r="BE1359" s="76" t="str">
        <f>IF($A1358&lt;&gt;"",IF(OR(EE1358&lt;&gt;0,EF1358&lt;&gt;0,#REF!&lt;$BB$3),"",IF(#REF!="LER","01,",IF(#REF!="LOR","01,",IF(#REF!="LEB","02,",IF(#REF!="LOB","01,",IF(#REF!="HER","19,",IF(#REF!="HOR","19,",IF(#REF!="HEB","20,",IF(#REF!="HOB","19,",""))))))))),"")</f>
        <v/>
      </c>
      <c r="BF1359" s="76" t="str">
        <f>IF($A1358&lt;&gt;"",IF(OR(EE1358&lt;&gt;0,EF1358&lt;&gt;0,#REF!&lt;$BB$3),"",IF(#REF!="LER","02,",IF(#REF!="LOR","03,",IF(#REF!="LEB","04,",IF(#REF!="LOB","02,",IF(#REF!="HER","20,",IF(#REF!="HOR","21,",IF(#REF!="HEB","22,",IF(#REF!="HOB","20,",""))))))))),"")</f>
        <v/>
      </c>
      <c r="BG1359" s="76" t="str">
        <f>IF($A1358&lt;&gt;"",IF(OR(EE1358&lt;&gt;0,EF1358&lt;&gt;0,#REF!&lt;$BB$3),"",IF(#REF!="LER","03,",IF(#REF!="LOR","05,",IF(#REF!="LEB","06,",IF(#REF!="LOB","03,",IF(#REF!="HER","21,",IF(#REF!="HOR","23,",IF(#REF!="HEB","24,",IF(#REF!="HOB","21,",""))))))))),"")</f>
        <v/>
      </c>
      <c r="BH1359" s="76" t="str">
        <f>IF($A1358&lt;&gt;"",IF(OR(EE1358&lt;&gt;0,EF1358&lt;&gt;0,#REF!&lt;$BB$3),"",IF(#REF!="LER","04,",IF(#REF!="LOR","07,",IF(#REF!="LEB","08,",IF(#REF!="LOB","04,",IF(#REF!="HER","22,",IF(#REF!="HOR","25,",IF(#REF!="HEB","26,",IF(#REF!="HOB","22,",""))))))))),"")</f>
        <v/>
      </c>
      <c r="BI1359" s="76" t="str">
        <f>IF($A1358&lt;&gt;"",IF(OR(EE1358&lt;&gt;0,EF1358&lt;&gt;0,#REF!&lt;$BB$3),"",IF(#REF!="LER","05,",IF(#REF!="LOR","09,",IF(#REF!="LEB","10,",IF(#REF!="LOB","05,",IF(#REF!="HER","23,",IF(#REF!="HOR","27,",IF(#REF!="HEB","28,",IF(#REF!="HOB","23,",""))))))))),"")</f>
        <v/>
      </c>
      <c r="BJ1359" s="76" t="str">
        <f>IF($A1358&lt;&gt;"",IF(OR(EE1358&lt;&gt;0,EF1358&lt;&gt;0,#REF!&lt;$BB$3),"",IF(#REF!="LER","06,",IF(#REF!="LOR","11,",IF(#REF!="LEB","11,",IF(#REF!="LOB","06,",IF(#REF!="HER","24,",IF(#REF!="HOR","29,",IF(#REF!="HEB","29,",IF(#REF!="HOB","24,",""))))))))),"")</f>
        <v/>
      </c>
      <c r="BK1359" s="131" t="b">
        <f t="shared" si="2164"/>
        <v>0</v>
      </c>
      <c r="BL1359" s="131" t="b">
        <f t="shared" si="2165"/>
        <v>0</v>
      </c>
      <c r="BM1359" s="131" t="b">
        <f t="shared" si="2166"/>
        <v>0</v>
      </c>
      <c r="BN1359" s="131" t="b">
        <f t="shared" si="2167"/>
        <v>0</v>
      </c>
      <c r="BO1359" s="131" t="b">
        <f t="shared" si="2168"/>
        <v>0</v>
      </c>
      <c r="BP1359" s="131" t="b">
        <f t="shared" si="2169"/>
        <v>0</v>
      </c>
      <c r="BQ1359" s="131"/>
      <c r="BR1359" s="131" t="e">
        <f t="shared" si="2186"/>
        <v>#REF!</v>
      </c>
      <c r="BS1359" s="92">
        <f t="shared" si="2182"/>
        <v>0</v>
      </c>
      <c r="BT1359" s="60"/>
      <c r="BU1359" s="60"/>
      <c r="BV1359" s="67" t="b">
        <f t="shared" si="2144"/>
        <v>0</v>
      </c>
      <c r="BW1359" s="76" t="str">
        <f>IF($A1358&lt;&gt;"",IF(OR(EE1358&lt;&gt;0,EF1358&lt;&gt;0,#REF!&lt;$BB$3),"",IF(#REF!="LER","07,",IF(#REF!="LOR","12,",IF(#REF!="LEB","12,",IF(#REF!="LOB","08,",IF(#REF!="HER","25,",IF(#REF!="HOR","30,",IF(#REF!="HEB","30,",IF(#REF!="HOB","25,",""))))))))),"")</f>
        <v/>
      </c>
      <c r="BX1359" s="76" t="str">
        <f>IF($A1358&lt;&gt;"",IF(OR(EE1358&lt;&gt;0,EF1358&lt;&gt;0,#REF!&lt;$BB$3),"",IF(#REF!="LER","08,",IF(#REF!="LOR","13,",IF(#REF!="LEB","13,",IF(#REF!="LOB","09,",IF(#REF!="HER","26,",IF(#REF!="HOR","31,",IF(#REF!="HEB","31,",IF(#REF!="HOB","26,",""))))))))),"")</f>
        <v/>
      </c>
      <c r="BY1359" s="76" t="str">
        <f>IF($A1358&lt;&gt;"",IF(OR(EE1358&lt;&gt;0,EF1358&lt;&gt;0,#REF!&lt;$BB$3),"",IF(#REF!="LER","09,",IF(#REF!="LOR","14,",IF(#REF!="LEB","14,",IF(#REF!="LOB","10,",IF(#REF!="HER","27,",IF(#REF!="HOR","32,",IF(#REF!="HEB","32,",IF(#REF!="HOB","27,",""))))))))),"")</f>
        <v/>
      </c>
      <c r="BZ1359" s="76" t="str">
        <f>IF($A1358&lt;&gt;"",IF(OR(EE1358&lt;&gt;0,EF1358&lt;&gt;0,#REF!&lt;$BB$3),"",IF(#REF!="LER","10,",IF(#REF!="LOR","15,",IF(#REF!="LEB","15,",IF(#REF!="LOB","11,",IF(#REF!="HER","28,",IF(#REF!="HOR","33,",IF(#REF!="HEB","33,",IF(#REF!="HOB","28,",""))))))))),"")</f>
        <v/>
      </c>
      <c r="CA1359" s="76" t="str">
        <f>IF($A1358&lt;&gt;"",IF(OR(EE1358&lt;&gt;0,EF1358&lt;&gt;0,#REF!&lt;$BB$3),"",IF(#REF!="LER","12,",IF(#REF!="LOR","16,",IF(#REF!="LEB","16,",IF(#REF!="LOB","13,",IF(#REF!="HER","30,",IF(#REF!="HOR","34,",IF(#REF!="HEB","34,",IF(#REF!="HOB","29,",""))))))))),"")</f>
        <v/>
      </c>
      <c r="CB1359" s="76" t="str">
        <f>IF($A1358&lt;&gt;"",IF(OR(EE1358&lt;&gt;0,EF1358&lt;&gt;0,#REF!&lt;$BB$3),"",IF(#REF!="LER","14,",IF(#REF!="LOR","17,",IF(#REF!="LEB","17,",IF(#REF!="LOB","15,",IF(#REF!="HER","32,",IF(#REF!="HOR","35,",IF(#REF!="HEB","35,",IF(#REF!="HOB","31,",""))))))))),"")</f>
        <v/>
      </c>
      <c r="CC1359" s="76" t="str">
        <f>IF($A1358&lt;&gt;"",IF(OR(EE1358&lt;&gt;0,EF1358&lt;&gt;0,#REF!&lt;$BB$3),"",IF(#REF!="LER","16,",IF(#REF!="LOR","18,",IF(#REF!="LEB","18,",IF(#REF!="LOB","17,",IF(#REF!="HER","34,",IF(#REF!="HOR","36,",IF(#REF!="HEB","36,",IF(#REF!="HOB","33,",""))))))))),"")</f>
        <v/>
      </c>
      <c r="CD1359" s="60" t="b">
        <f t="shared" si="2170"/>
        <v>0</v>
      </c>
      <c r="CE1359" s="60" t="b">
        <f t="shared" si="2171"/>
        <v>0</v>
      </c>
      <c r="CF1359" s="60" t="b">
        <f t="shared" si="2172"/>
        <v>0</v>
      </c>
      <c r="CG1359" s="60" t="b">
        <f t="shared" si="2173"/>
        <v>0</v>
      </c>
      <c r="CH1359" s="60" t="b">
        <f t="shared" si="2174"/>
        <v>0</v>
      </c>
      <c r="CI1359" s="60" t="b">
        <f t="shared" si="2175"/>
        <v>0</v>
      </c>
      <c r="CJ1359" s="60" t="b">
        <f t="shared" si="2176"/>
        <v>0</v>
      </c>
      <c r="CK1359" s="131"/>
      <c r="CL1359" s="131" t="e">
        <f t="shared" si="2145"/>
        <v>#REF!</v>
      </c>
      <c r="CM1359" s="92" t="e">
        <f t="shared" si="2183"/>
        <v>#REF!</v>
      </c>
      <c r="CN1359" s="13" t="e">
        <f t="shared" si="2140"/>
        <v>#REF!</v>
      </c>
      <c r="CO1359" s="11" t="e">
        <f t="shared" si="2177"/>
        <v>#REF!</v>
      </c>
      <c r="CP1359" s="13">
        <f t="shared" si="2138"/>
        <v>0</v>
      </c>
      <c r="CQ1359" s="11">
        <f t="shared" si="2141"/>
        <v>0</v>
      </c>
      <c r="CR1359" s="57">
        <f t="shared" si="2148"/>
        <v>0</v>
      </c>
      <c r="CS1359" s="57">
        <f t="shared" si="2149"/>
        <v>0</v>
      </c>
      <c r="CT1359" s="57">
        <f t="shared" si="2146"/>
        <v>0</v>
      </c>
      <c r="CU1359" s="24"/>
      <c r="CV1359" s="24"/>
      <c r="CW1359" s="24"/>
      <c r="CX1359" s="24"/>
      <c r="CY1359" s="24"/>
      <c r="CZ1359" s="24"/>
      <c r="DA1359" s="24"/>
      <c r="DB1359" s="24"/>
      <c r="DC1359" s="24"/>
      <c r="DD1359" s="64"/>
      <c r="DE1359" s="39"/>
      <c r="DF1359" s="39"/>
      <c r="DG1359" s="39"/>
      <c r="DH1359" s="39"/>
      <c r="DI1359" s="83"/>
      <c r="DJ1359" s="39"/>
      <c r="DK1359" s="22"/>
      <c r="DL1359" s="22"/>
      <c r="DM1359" s="32"/>
      <c r="DN1359" s="22"/>
      <c r="DO1359" s="22"/>
      <c r="DP1359" s="22"/>
      <c r="DQ1359" s="22"/>
      <c r="DR1359" s="22"/>
      <c r="DS1359" s="22"/>
      <c r="DT1359" s="22"/>
      <c r="DU1359" s="22"/>
      <c r="DV1359" s="22"/>
      <c r="DW1359" s="22"/>
      <c r="DX1359" s="22"/>
      <c r="DY1359" s="22"/>
      <c r="DZ1359" s="22"/>
      <c r="EA1359" s="32"/>
      <c r="EB1359" s="22"/>
      <c r="EC1359" s="22"/>
      <c r="EG1359" s="22"/>
      <c r="EH1359"/>
    </row>
    <row r="1360" spans="1:138" s="23" customFormat="1" x14ac:dyDescent="0.2">
      <c r="A1360" s="127"/>
      <c r="B1360" s="61" t="str">
        <f>IF(A1360="","",IF(U1361="","DB",U1361&amp;V1361&amp;W1361&amp;X1361&amp;Y1361&amp;Z1361&amp;AL1361&amp;AM1361&amp;AN1361&amp;AO1361&amp;AP1361&amp;AQ1361&amp;AR1361&amp;#REF!))</f>
        <v/>
      </c>
      <c r="C1360" s="7" t="str">
        <f t="shared" si="2187"/>
        <v/>
      </c>
      <c r="D1360" s="60">
        <f t="shared" si="2188"/>
        <v>0</v>
      </c>
      <c r="E1360" s="7" t="str">
        <f t="shared" si="2147"/>
        <v/>
      </c>
      <c r="F1360" s="72" t="str">
        <f t="shared" si="2142"/>
        <v/>
      </c>
      <c r="G1360" s="73">
        <f t="shared" si="2189"/>
        <v>0</v>
      </c>
      <c r="H1360" s="112">
        <f t="shared" si="2190"/>
        <v>0</v>
      </c>
      <c r="I1360" s="112">
        <f t="shared" si="2191"/>
        <v>0</v>
      </c>
      <c r="J1360" s="74" t="e">
        <f>COUNTIF(#REF!,"E")</f>
        <v>#REF!</v>
      </c>
      <c r="K1360" s="74" t="e">
        <f>COUNTIF(#REF!,"O")</f>
        <v>#REF!</v>
      </c>
      <c r="L1360" s="74" t="e">
        <f t="shared" si="2192"/>
        <v>#REF!</v>
      </c>
      <c r="M1360" s="113" t="e">
        <f t="shared" si="2193"/>
        <v>#REF!</v>
      </c>
      <c r="N1360" s="60"/>
      <c r="O1360" s="61"/>
      <c r="P1360" s="61"/>
      <c r="Q1360" s="61"/>
      <c r="R1360" s="61"/>
      <c r="S1360" s="7"/>
      <c r="T1360" s="67" t="e">
        <f t="shared" si="2178"/>
        <v>#REF!</v>
      </c>
      <c r="U1360" s="76" t="str">
        <f>IF($A1359&lt;&gt;"",IF(OR(CR1359&lt;&gt;0,CS1359&lt;&gt;0,#REF!&lt;$BB$3),"",IF(#REF!="LER","01,",IF(#REF!="LOR","01,",IF(#REF!="LEB","02,",IF(#REF!="LOB","01,",IF(#REF!="HER","19,",IF(#REF!="HOR","19,",IF(#REF!="HEB","20,",IF(#REF!="HOB","19,",""))))))))),"")</f>
        <v/>
      </c>
      <c r="V1360" s="76" t="str">
        <f>IF($A1359&lt;&gt;"",IF(OR(CR1359&lt;&gt;0,CS1359&lt;&gt;0,#REF!&lt;$BB$3),"",IF(#REF!="LER","02,",IF(#REF!="LOR","03,",IF(#REF!="LEB","04,",IF(#REF!="LOB","02,",IF(#REF!="HER","20,",IF(#REF!="HOR","21,",IF(#REF!="HEB","22,",IF(#REF!="HOB","20,",""))))))))),"")</f>
        <v/>
      </c>
      <c r="W1360" s="76" t="str">
        <f>IF($A1359&lt;&gt;"",IF(OR(CR1359&lt;&gt;0,CS1359&lt;&gt;0,#REF!&lt;$BB$3),"",IF(#REF!="LER","03,",IF(#REF!="LOR","05,",IF(#REF!="LEB","06,",IF(#REF!="LOB","03,",IF(#REF!="HER","21,",IF(#REF!="HOR","23,",IF(#REF!="HEB","24,",IF(#REF!="HOB","21,",""))))))))),"")</f>
        <v/>
      </c>
      <c r="X1360" s="76" t="str">
        <f>IF($A1359&lt;&gt;"",IF(OR(CR1359&lt;&gt;0,CS1359&lt;&gt;0,#REF!&lt;$BB$3),"",IF(#REF!="LER","04,",IF(#REF!="LOR","07,",IF(#REF!="LEB","08,",IF(#REF!="LOB","04,",IF(#REF!="HER","22,",IF(#REF!="HOR","25,",IF(#REF!="HEB","26,",IF(#REF!="HOB","22,",""))))))))),"")</f>
        <v/>
      </c>
      <c r="Y1360" s="76" t="str">
        <f>IF($A1359&lt;&gt;"",IF(OR(CR1359&lt;&gt;0,CS1359&lt;&gt;0,#REF!&lt;$BB$3),"",IF(#REF!="LER","05,",IF(#REF!="LOR","09,",IF(#REF!="LEB","10,",IF(#REF!="LOB","05,",IF(#REF!="HER","23,",IF(#REF!="HOR","27,",IF(#REF!="HEB","28,",IF(#REF!="HOB","23,",""))))))))),"")</f>
        <v/>
      </c>
      <c r="Z1360" s="76" t="str">
        <f>IF($A1359&lt;&gt;"",IF(OR(CR1359&lt;&gt;0,CS1359&lt;&gt;0,#REF!&lt;$BB$3),"",IF(#REF!="LER","06,",IF(#REF!="LOR","11,",IF(#REF!="LEB","11,",IF(#REF!="LOB","06,",IF(#REF!="HER","24,",IF(#REF!="HOR","29,",IF(#REF!="HEB","29,",IF(#REF!="HOB","24,",""))))))))),"")</f>
        <v/>
      </c>
      <c r="AA1360" s="131" t="b">
        <f t="shared" si="2150"/>
        <v>0</v>
      </c>
      <c r="AB1360" s="131" t="b">
        <f t="shared" si="2151"/>
        <v>0</v>
      </c>
      <c r="AC1360" s="131" t="b">
        <f t="shared" si="2152"/>
        <v>0</v>
      </c>
      <c r="AD1360" s="131" t="b">
        <f t="shared" si="2153"/>
        <v>0</v>
      </c>
      <c r="AE1360" s="131" t="b">
        <f t="shared" si="2154"/>
        <v>0</v>
      </c>
      <c r="AF1360" s="131" t="b">
        <f t="shared" si="2155"/>
        <v>0</v>
      </c>
      <c r="AG1360" s="131"/>
      <c r="AH1360" s="131" t="e">
        <f t="shared" si="2184"/>
        <v>#REF!</v>
      </c>
      <c r="AI1360" s="60"/>
      <c r="AJ1360" s="60"/>
      <c r="AK1360" s="67" t="b">
        <f t="shared" si="2179"/>
        <v>0</v>
      </c>
      <c r="AL1360" s="76" t="str">
        <f>IF($A1359&lt;&gt;"",IF(OR(CR1359&lt;&gt;0,CS1359&lt;&gt;0,#REF!&lt;$BB$3),"",IF(#REF!="LER","07,",IF(#REF!="LOR","12,",IF(#REF!="LEB","12,",IF(#REF!="LOB","08,",IF(#REF!="HER","25,",IF(#REF!="HOR","30,",IF(#REF!="HEB","30,",IF(#REF!="HOB","25,",""))))))))),"")</f>
        <v/>
      </c>
      <c r="AM1360" s="76" t="str">
        <f>IF($A1359&lt;&gt;"",IF(OR(CR1359&lt;&gt;0,CS1359&lt;&gt;0,#REF!&lt;$BB$3),"",IF(#REF!="LER","08,",IF(#REF!="LOR","13,",IF(#REF!="LEB","13,",IF(#REF!="LOB","09,",IF(#REF!="HER","26,",IF(#REF!="HOR","31,",IF(#REF!="HEB","31,",IF(#REF!="HOB","26,",""))))))))),"")</f>
        <v/>
      </c>
      <c r="AN1360" s="118" t="str">
        <f t="shared" si="2180"/>
        <v/>
      </c>
      <c r="AO1360" s="76" t="str">
        <f>IF($A1359&lt;&gt;"",IF(OR(CR1359&lt;&gt;0,CS1359&lt;&gt;0,#REF!&lt;$BB$3),"",IF(#REF!="LER","10,",IF(#REF!="LOR","15,",IF(#REF!="LEB","15,",IF(#REF!="LOB","11,",IF(#REF!="HER","28,",IF(#REF!="HOR","33,",IF(#REF!="HEB","33,",IF(#REF!="HOB","28,",""))))))))),"")</f>
        <v/>
      </c>
      <c r="AP1360" s="76" t="str">
        <f>IF($A1359&lt;&gt;"",IF(OR(CR1359&lt;&gt;0,CS1359&lt;&gt;0,#REF!&lt;$BB$3),"",IF(#REF!="LER","12,",IF(#REF!="LOR","16,",IF(#REF!="LEB","16,",IF(#REF!="LOB","13,",IF(#REF!="HER","30,",IF(#REF!="HOR","34,",IF(#REF!="HEB","34,",IF(#REF!="HOB","29,",""))))))))),"")</f>
        <v/>
      </c>
      <c r="AQ1360" s="76" t="str">
        <f>IF($A1359&lt;&gt;"",IF(OR(CR1359&lt;&gt;0,CS1359&lt;&gt;0,#REF!&lt;$BB$3),"",IF(#REF!="LER","14,",IF(#REF!="LOR","17,",IF(#REF!="LEB","17,",IF(#REF!="LOB","15,",IF(#REF!="HER","32,",IF(#REF!="HOR","35,",IF(#REF!="HEB","35,",IF(#REF!="HOB","31,",""))))))))),"")</f>
        <v/>
      </c>
      <c r="AR1360" s="76" t="str">
        <f>IF($A1359&lt;&gt;"",IF(OR(CR1359&lt;&gt;0,CS1359&lt;&gt;0,#REF!&lt;$BB$3),"",IF(#REF!="LER","16,",IF(#REF!="LOR","18,",IF(#REF!="LEB","18,",IF(#REF!="LOB","17,",IF(#REF!="HER","34,",IF(#REF!="HOR","36,",IF(#REF!="HEB","36,",IF(#REF!="HOB","33,",""))))))))),"")</f>
        <v/>
      </c>
      <c r="AS1360" s="60" t="b">
        <f t="shared" si="2156"/>
        <v>0</v>
      </c>
      <c r="AT1360" s="60" t="b">
        <f t="shared" si="2157"/>
        <v>0</v>
      </c>
      <c r="AU1360" s="60" t="b">
        <f t="shared" si="2158"/>
        <v>0</v>
      </c>
      <c r="AV1360" s="60" t="b">
        <f t="shared" si="2159"/>
        <v>0</v>
      </c>
      <c r="AW1360" s="60" t="b">
        <f t="shared" si="2160"/>
        <v>0</v>
      </c>
      <c r="AX1360" s="60" t="b">
        <f t="shared" si="2161"/>
        <v>0</v>
      </c>
      <c r="AY1360" s="60" t="b">
        <f t="shared" si="2162"/>
        <v>0</v>
      </c>
      <c r="AZ1360" s="131"/>
      <c r="BA1360" s="131">
        <f t="shared" si="2185"/>
        <v>1</v>
      </c>
      <c r="BB1360" s="13">
        <f t="shared" si="2139"/>
        <v>0</v>
      </c>
      <c r="BC1360" s="11">
        <f t="shared" si="2163"/>
        <v>0</v>
      </c>
      <c r="BD1360" s="67" t="e">
        <f t="shared" si="2181"/>
        <v>#REF!</v>
      </c>
      <c r="BE1360" s="76" t="str">
        <f>IF($A1359&lt;&gt;"",IF(OR(EE1359&lt;&gt;0,EF1359&lt;&gt;0,#REF!&lt;$BB$3),"",IF(#REF!="LER","01,",IF(#REF!="LOR","01,",IF(#REF!="LEB","02,",IF(#REF!="LOB","01,",IF(#REF!="HER","19,",IF(#REF!="HOR","19,",IF(#REF!="HEB","20,",IF(#REF!="HOB","19,",""))))))))),"")</f>
        <v/>
      </c>
      <c r="BF1360" s="76" t="str">
        <f>IF($A1359&lt;&gt;"",IF(OR(EE1359&lt;&gt;0,EF1359&lt;&gt;0,#REF!&lt;$BB$3),"",IF(#REF!="LER","02,",IF(#REF!="LOR","03,",IF(#REF!="LEB","04,",IF(#REF!="LOB","02,",IF(#REF!="HER","20,",IF(#REF!="HOR","21,",IF(#REF!="HEB","22,",IF(#REF!="HOB","20,",""))))))))),"")</f>
        <v/>
      </c>
      <c r="BG1360" s="76" t="str">
        <f>IF($A1359&lt;&gt;"",IF(OR(EE1359&lt;&gt;0,EF1359&lt;&gt;0,#REF!&lt;$BB$3),"",IF(#REF!="LER","03,",IF(#REF!="LOR","05,",IF(#REF!="LEB","06,",IF(#REF!="LOB","03,",IF(#REF!="HER","21,",IF(#REF!="HOR","23,",IF(#REF!="HEB","24,",IF(#REF!="HOB","21,",""))))))))),"")</f>
        <v/>
      </c>
      <c r="BH1360" s="76" t="str">
        <f>IF($A1359&lt;&gt;"",IF(OR(EE1359&lt;&gt;0,EF1359&lt;&gt;0,#REF!&lt;$BB$3),"",IF(#REF!="LER","04,",IF(#REF!="LOR","07,",IF(#REF!="LEB","08,",IF(#REF!="LOB","04,",IF(#REF!="HER","22,",IF(#REF!="HOR","25,",IF(#REF!="HEB","26,",IF(#REF!="HOB","22,",""))))))))),"")</f>
        <v/>
      </c>
      <c r="BI1360" s="76" t="str">
        <f>IF($A1359&lt;&gt;"",IF(OR(EE1359&lt;&gt;0,EF1359&lt;&gt;0,#REF!&lt;$BB$3),"",IF(#REF!="LER","05,",IF(#REF!="LOR","09,",IF(#REF!="LEB","10,",IF(#REF!="LOB","05,",IF(#REF!="HER","23,",IF(#REF!="HOR","27,",IF(#REF!="HEB","28,",IF(#REF!="HOB","23,",""))))))))),"")</f>
        <v/>
      </c>
      <c r="BJ1360" s="76" t="str">
        <f>IF($A1359&lt;&gt;"",IF(OR(EE1359&lt;&gt;0,EF1359&lt;&gt;0,#REF!&lt;$BB$3),"",IF(#REF!="LER","06,",IF(#REF!="LOR","11,",IF(#REF!="LEB","11,",IF(#REF!="LOB","06,",IF(#REF!="HER","24,",IF(#REF!="HOR","29,",IF(#REF!="HEB","29,",IF(#REF!="HOB","24,",""))))))))),"")</f>
        <v/>
      </c>
      <c r="BK1360" s="131" t="b">
        <f t="shared" si="2164"/>
        <v>0</v>
      </c>
      <c r="BL1360" s="131" t="b">
        <f t="shared" si="2165"/>
        <v>0</v>
      </c>
      <c r="BM1360" s="131" t="b">
        <f t="shared" si="2166"/>
        <v>0</v>
      </c>
      <c r="BN1360" s="131" t="b">
        <f t="shared" si="2167"/>
        <v>0</v>
      </c>
      <c r="BO1360" s="131" t="b">
        <f t="shared" si="2168"/>
        <v>0</v>
      </c>
      <c r="BP1360" s="131" t="b">
        <f t="shared" si="2169"/>
        <v>0</v>
      </c>
      <c r="BQ1360" s="131"/>
      <c r="BR1360" s="131" t="e">
        <f t="shared" si="2186"/>
        <v>#REF!</v>
      </c>
      <c r="BS1360" s="92">
        <f t="shared" si="2182"/>
        <v>0</v>
      </c>
      <c r="BT1360" s="60"/>
      <c r="BU1360" s="60"/>
      <c r="BV1360" s="67" t="b">
        <f t="shared" si="2144"/>
        <v>0</v>
      </c>
      <c r="BW1360" s="76" t="str">
        <f>IF($A1359&lt;&gt;"",IF(OR(EE1359&lt;&gt;0,EF1359&lt;&gt;0,#REF!&lt;$BB$3),"",IF(#REF!="LER","07,",IF(#REF!="LOR","12,",IF(#REF!="LEB","12,",IF(#REF!="LOB","08,",IF(#REF!="HER","25,",IF(#REF!="HOR","30,",IF(#REF!="HEB","30,",IF(#REF!="HOB","25,",""))))))))),"")</f>
        <v/>
      </c>
      <c r="BX1360" s="76" t="str">
        <f>IF($A1359&lt;&gt;"",IF(OR(EE1359&lt;&gt;0,EF1359&lt;&gt;0,#REF!&lt;$BB$3),"",IF(#REF!="LER","08,",IF(#REF!="LOR","13,",IF(#REF!="LEB","13,",IF(#REF!="LOB","09,",IF(#REF!="HER","26,",IF(#REF!="HOR","31,",IF(#REF!="HEB","31,",IF(#REF!="HOB","26,",""))))))))),"")</f>
        <v/>
      </c>
      <c r="BY1360" s="76" t="str">
        <f>IF($A1359&lt;&gt;"",IF(OR(EE1359&lt;&gt;0,EF1359&lt;&gt;0,#REF!&lt;$BB$3),"",IF(#REF!="LER","09,",IF(#REF!="LOR","14,",IF(#REF!="LEB","14,",IF(#REF!="LOB","10,",IF(#REF!="HER","27,",IF(#REF!="HOR","32,",IF(#REF!="HEB","32,",IF(#REF!="HOB","27,",""))))))))),"")</f>
        <v/>
      </c>
      <c r="BZ1360" s="76" t="str">
        <f>IF($A1359&lt;&gt;"",IF(OR(EE1359&lt;&gt;0,EF1359&lt;&gt;0,#REF!&lt;$BB$3),"",IF(#REF!="LER","10,",IF(#REF!="LOR","15,",IF(#REF!="LEB","15,",IF(#REF!="LOB","11,",IF(#REF!="HER","28,",IF(#REF!="HOR","33,",IF(#REF!="HEB","33,",IF(#REF!="HOB","28,",""))))))))),"")</f>
        <v/>
      </c>
      <c r="CA1360" s="76" t="str">
        <f>IF($A1359&lt;&gt;"",IF(OR(EE1359&lt;&gt;0,EF1359&lt;&gt;0,#REF!&lt;$BB$3),"",IF(#REF!="LER","12,",IF(#REF!="LOR","16,",IF(#REF!="LEB","16,",IF(#REF!="LOB","13,",IF(#REF!="HER","30,",IF(#REF!="HOR","34,",IF(#REF!="HEB","34,",IF(#REF!="HOB","29,",""))))))))),"")</f>
        <v/>
      </c>
      <c r="CB1360" s="76" t="str">
        <f>IF($A1359&lt;&gt;"",IF(OR(EE1359&lt;&gt;0,EF1359&lt;&gt;0,#REF!&lt;$BB$3),"",IF(#REF!="LER","14,",IF(#REF!="LOR","17,",IF(#REF!="LEB","17,",IF(#REF!="LOB","15,",IF(#REF!="HER","32,",IF(#REF!="HOR","35,",IF(#REF!="HEB","35,",IF(#REF!="HOB","31,",""))))))))),"")</f>
        <v/>
      </c>
      <c r="CC1360" s="76" t="str">
        <f>IF($A1359&lt;&gt;"",IF(OR(EE1359&lt;&gt;0,EF1359&lt;&gt;0,#REF!&lt;$BB$3),"",IF(#REF!="LER","16,",IF(#REF!="LOR","18,",IF(#REF!="LEB","18,",IF(#REF!="LOB","17,",IF(#REF!="HER","34,",IF(#REF!="HOR","36,",IF(#REF!="HEB","36,",IF(#REF!="HOB","33,",""))))))))),"")</f>
        <v/>
      </c>
      <c r="CD1360" s="60" t="b">
        <f t="shared" si="2170"/>
        <v>0</v>
      </c>
      <c r="CE1360" s="60" t="b">
        <f t="shared" si="2171"/>
        <v>0</v>
      </c>
      <c r="CF1360" s="60" t="b">
        <f t="shared" si="2172"/>
        <v>0</v>
      </c>
      <c r="CG1360" s="60" t="b">
        <f t="shared" si="2173"/>
        <v>0</v>
      </c>
      <c r="CH1360" s="60" t="b">
        <f t="shared" si="2174"/>
        <v>0</v>
      </c>
      <c r="CI1360" s="60" t="b">
        <f t="shared" si="2175"/>
        <v>0</v>
      </c>
      <c r="CJ1360" s="60" t="b">
        <f t="shared" si="2176"/>
        <v>0</v>
      </c>
      <c r="CK1360" s="131"/>
      <c r="CL1360" s="131" t="e">
        <f t="shared" si="2145"/>
        <v>#REF!</v>
      </c>
      <c r="CM1360" s="92" t="e">
        <f t="shared" si="2183"/>
        <v>#REF!</v>
      </c>
      <c r="CN1360" s="13" t="e">
        <f t="shared" si="2140"/>
        <v>#REF!</v>
      </c>
      <c r="CO1360" s="11" t="e">
        <f t="shared" si="2177"/>
        <v>#REF!</v>
      </c>
      <c r="CP1360" s="13">
        <f t="shared" si="2138"/>
        <v>0</v>
      </c>
      <c r="CQ1360" s="11">
        <f t="shared" si="2141"/>
        <v>0</v>
      </c>
      <c r="CR1360" s="57">
        <f t="shared" si="2148"/>
        <v>0</v>
      </c>
      <c r="CS1360" s="57">
        <f t="shared" si="2149"/>
        <v>0</v>
      </c>
      <c r="CT1360" s="57">
        <f t="shared" si="2146"/>
        <v>0</v>
      </c>
      <c r="CU1360" s="24"/>
      <c r="CV1360" s="24"/>
      <c r="CW1360" s="24"/>
      <c r="CX1360" s="24"/>
      <c r="CY1360" s="24"/>
      <c r="CZ1360" s="24"/>
      <c r="DA1360" s="24"/>
      <c r="DB1360" s="24"/>
      <c r="DC1360" s="24"/>
      <c r="DD1360" s="64"/>
      <c r="DE1360" s="39"/>
      <c r="DF1360" s="39"/>
      <c r="DG1360" s="39"/>
      <c r="DH1360" s="39"/>
      <c r="DI1360" s="83"/>
      <c r="DJ1360" s="39"/>
      <c r="DK1360" s="22"/>
      <c r="DL1360" s="22"/>
      <c r="DM1360" s="32"/>
      <c r="DN1360" s="22"/>
      <c r="DO1360" s="22"/>
      <c r="DP1360" s="22"/>
      <c r="DQ1360" s="22"/>
      <c r="DR1360" s="22"/>
      <c r="DS1360" s="22"/>
      <c r="DT1360" s="22"/>
      <c r="DU1360" s="22"/>
      <c r="DV1360" s="22"/>
      <c r="DW1360" s="22"/>
      <c r="DX1360" s="22"/>
      <c r="DY1360" s="22"/>
      <c r="DZ1360" s="22"/>
      <c r="EA1360" s="32"/>
      <c r="EB1360" s="22"/>
      <c r="EC1360" s="22"/>
      <c r="EG1360" s="22"/>
      <c r="EH1360"/>
    </row>
    <row r="1361" spans="1:138" s="23" customFormat="1" x14ac:dyDescent="0.2">
      <c r="A1361" s="127"/>
      <c r="B1361" s="61" t="str">
        <f>IF(A1361="","",IF(U1362="","DB",U1362&amp;V1362&amp;W1362&amp;X1362&amp;Y1362&amp;Z1362&amp;AL1362&amp;AM1362&amp;AN1362&amp;AO1362&amp;AP1362&amp;AQ1362&amp;AR1362&amp;#REF!))</f>
        <v/>
      </c>
      <c r="C1361" s="7" t="str">
        <f t="shared" si="2187"/>
        <v/>
      </c>
      <c r="D1361" s="60">
        <f t="shared" si="2188"/>
        <v>0</v>
      </c>
      <c r="E1361" s="7" t="str">
        <f t="shared" si="2147"/>
        <v/>
      </c>
      <c r="F1361" s="72" t="str">
        <f t="shared" si="2142"/>
        <v/>
      </c>
      <c r="G1361" s="73">
        <f t="shared" si="2189"/>
        <v>0</v>
      </c>
      <c r="H1361" s="112">
        <f t="shared" si="2190"/>
        <v>0</v>
      </c>
      <c r="I1361" s="112">
        <f t="shared" si="2191"/>
        <v>0</v>
      </c>
      <c r="J1361" s="74" t="e">
        <f>COUNTIF(#REF!,"E")</f>
        <v>#REF!</v>
      </c>
      <c r="K1361" s="74" t="e">
        <f>COUNTIF(#REF!,"O")</f>
        <v>#REF!</v>
      </c>
      <c r="L1361" s="74" t="e">
        <f t="shared" si="2192"/>
        <v>#REF!</v>
      </c>
      <c r="M1361" s="113" t="e">
        <f t="shared" si="2193"/>
        <v>#REF!</v>
      </c>
      <c r="N1361" s="60"/>
      <c r="O1361" s="61"/>
      <c r="P1361" s="61"/>
      <c r="Q1361" s="61"/>
      <c r="R1361" s="61"/>
      <c r="S1361" s="7"/>
      <c r="T1361" s="67" t="e">
        <f t="shared" si="2178"/>
        <v>#REF!</v>
      </c>
      <c r="U1361" s="76" t="str">
        <f>IF($A1360&lt;&gt;"",IF(OR(CR1360&lt;&gt;0,CS1360&lt;&gt;0,#REF!&lt;$BB$3),"",IF(#REF!="LER","01,",IF(#REF!="LOR","01,",IF(#REF!="LEB","02,",IF(#REF!="LOB","01,",IF(#REF!="HER","19,",IF(#REF!="HOR","19,",IF(#REF!="HEB","20,",IF(#REF!="HOB","19,",""))))))))),"")</f>
        <v/>
      </c>
      <c r="V1361" s="76" t="str">
        <f>IF($A1360&lt;&gt;"",IF(OR(CR1360&lt;&gt;0,CS1360&lt;&gt;0,#REF!&lt;$BB$3),"",IF(#REF!="LER","02,",IF(#REF!="LOR","03,",IF(#REF!="LEB","04,",IF(#REF!="LOB","02,",IF(#REF!="HER","20,",IF(#REF!="HOR","21,",IF(#REF!="HEB","22,",IF(#REF!="HOB","20,",""))))))))),"")</f>
        <v/>
      </c>
      <c r="W1361" s="76" t="str">
        <f>IF($A1360&lt;&gt;"",IF(OR(CR1360&lt;&gt;0,CS1360&lt;&gt;0,#REF!&lt;$BB$3),"",IF(#REF!="LER","03,",IF(#REF!="LOR","05,",IF(#REF!="LEB","06,",IF(#REF!="LOB","03,",IF(#REF!="HER","21,",IF(#REF!="HOR","23,",IF(#REF!="HEB","24,",IF(#REF!="HOB","21,",""))))))))),"")</f>
        <v/>
      </c>
      <c r="X1361" s="76" t="str">
        <f>IF($A1360&lt;&gt;"",IF(OR(CR1360&lt;&gt;0,CS1360&lt;&gt;0,#REF!&lt;$BB$3),"",IF(#REF!="LER","04,",IF(#REF!="LOR","07,",IF(#REF!="LEB","08,",IF(#REF!="LOB","04,",IF(#REF!="HER","22,",IF(#REF!="HOR","25,",IF(#REF!="HEB","26,",IF(#REF!="HOB","22,",""))))))))),"")</f>
        <v/>
      </c>
      <c r="Y1361" s="76" t="str">
        <f>IF($A1360&lt;&gt;"",IF(OR(CR1360&lt;&gt;0,CS1360&lt;&gt;0,#REF!&lt;$BB$3),"",IF(#REF!="LER","05,",IF(#REF!="LOR","09,",IF(#REF!="LEB","10,",IF(#REF!="LOB","05,",IF(#REF!="HER","23,",IF(#REF!="HOR","27,",IF(#REF!="HEB","28,",IF(#REF!="HOB","23,",""))))))))),"")</f>
        <v/>
      </c>
      <c r="Z1361" s="76" t="str">
        <f>IF($A1360&lt;&gt;"",IF(OR(CR1360&lt;&gt;0,CS1360&lt;&gt;0,#REF!&lt;$BB$3),"",IF(#REF!="LER","06,",IF(#REF!="LOR","11,",IF(#REF!="LEB","11,",IF(#REF!="LOB","06,",IF(#REF!="HER","24,",IF(#REF!="HOR","29,",IF(#REF!="HEB","29,",IF(#REF!="HOB","24,",""))))))))),"")</f>
        <v/>
      </c>
      <c r="AA1361" s="131" t="b">
        <f t="shared" si="2150"/>
        <v>0</v>
      </c>
      <c r="AB1361" s="131" t="b">
        <f t="shared" si="2151"/>
        <v>0</v>
      </c>
      <c r="AC1361" s="131" t="b">
        <f t="shared" si="2152"/>
        <v>0</v>
      </c>
      <c r="AD1361" s="131" t="b">
        <f t="shared" si="2153"/>
        <v>0</v>
      </c>
      <c r="AE1361" s="131" t="b">
        <f t="shared" si="2154"/>
        <v>0</v>
      </c>
      <c r="AF1361" s="131" t="b">
        <f t="shared" si="2155"/>
        <v>0</v>
      </c>
      <c r="AG1361" s="131"/>
      <c r="AH1361" s="131" t="e">
        <f t="shared" si="2184"/>
        <v>#REF!</v>
      </c>
      <c r="AI1361" s="60"/>
      <c r="AJ1361" s="60"/>
      <c r="AK1361" s="67" t="b">
        <f t="shared" si="2179"/>
        <v>0</v>
      </c>
      <c r="AL1361" s="76" t="str">
        <f>IF($A1360&lt;&gt;"",IF(OR(CR1360&lt;&gt;0,CS1360&lt;&gt;0,#REF!&lt;$BB$3),"",IF(#REF!="LER","07,",IF(#REF!="LOR","12,",IF(#REF!="LEB","12,",IF(#REF!="LOB","08,",IF(#REF!="HER","25,",IF(#REF!="HOR","30,",IF(#REF!="HEB","30,",IF(#REF!="HOB","25,",""))))))))),"")</f>
        <v/>
      </c>
      <c r="AM1361" s="76" t="str">
        <f>IF($A1360&lt;&gt;"",IF(OR(CR1360&lt;&gt;0,CS1360&lt;&gt;0,#REF!&lt;$BB$3),"",IF(#REF!="LER","08,",IF(#REF!="LOR","13,",IF(#REF!="LEB","13,",IF(#REF!="LOB","09,",IF(#REF!="HER","26,",IF(#REF!="HOR","31,",IF(#REF!="HEB","31,",IF(#REF!="HOB","26,",""))))))))),"")</f>
        <v/>
      </c>
      <c r="AN1361" s="118" t="str">
        <f t="shared" si="2180"/>
        <v/>
      </c>
      <c r="AO1361" s="76" t="str">
        <f>IF($A1360&lt;&gt;"",IF(OR(CR1360&lt;&gt;0,CS1360&lt;&gt;0,#REF!&lt;$BB$3),"",IF(#REF!="LER","10,",IF(#REF!="LOR","15,",IF(#REF!="LEB","15,",IF(#REF!="LOB","11,",IF(#REF!="HER","28,",IF(#REF!="HOR","33,",IF(#REF!="HEB","33,",IF(#REF!="HOB","28,",""))))))))),"")</f>
        <v/>
      </c>
      <c r="AP1361" s="76" t="str">
        <f>IF($A1360&lt;&gt;"",IF(OR(CR1360&lt;&gt;0,CS1360&lt;&gt;0,#REF!&lt;$BB$3),"",IF(#REF!="LER","12,",IF(#REF!="LOR","16,",IF(#REF!="LEB","16,",IF(#REF!="LOB","13,",IF(#REF!="HER","30,",IF(#REF!="HOR","34,",IF(#REF!="HEB","34,",IF(#REF!="HOB","29,",""))))))))),"")</f>
        <v/>
      </c>
      <c r="AQ1361" s="76" t="str">
        <f>IF($A1360&lt;&gt;"",IF(OR(CR1360&lt;&gt;0,CS1360&lt;&gt;0,#REF!&lt;$BB$3),"",IF(#REF!="LER","14,",IF(#REF!="LOR","17,",IF(#REF!="LEB","17,",IF(#REF!="LOB","15,",IF(#REF!="HER","32,",IF(#REF!="HOR","35,",IF(#REF!="HEB","35,",IF(#REF!="HOB","31,",""))))))))),"")</f>
        <v/>
      </c>
      <c r="AR1361" s="76" t="str">
        <f>IF($A1360&lt;&gt;"",IF(OR(CR1360&lt;&gt;0,CS1360&lt;&gt;0,#REF!&lt;$BB$3),"",IF(#REF!="LER","16,",IF(#REF!="LOR","18,",IF(#REF!="LEB","18,",IF(#REF!="LOB","17,",IF(#REF!="HER","34,",IF(#REF!="HOR","36,",IF(#REF!="HEB","36,",IF(#REF!="HOB","33,",""))))))))),"")</f>
        <v/>
      </c>
      <c r="AS1361" s="60" t="b">
        <f t="shared" si="2156"/>
        <v>0</v>
      </c>
      <c r="AT1361" s="60" t="b">
        <f t="shared" si="2157"/>
        <v>0</v>
      </c>
      <c r="AU1361" s="60" t="b">
        <f t="shared" si="2158"/>
        <v>0</v>
      </c>
      <c r="AV1361" s="60" t="b">
        <f t="shared" si="2159"/>
        <v>0</v>
      </c>
      <c r="AW1361" s="60" t="b">
        <f t="shared" si="2160"/>
        <v>0</v>
      </c>
      <c r="AX1361" s="60" t="b">
        <f t="shared" si="2161"/>
        <v>0</v>
      </c>
      <c r="AY1361" s="60" t="b">
        <f t="shared" si="2162"/>
        <v>0</v>
      </c>
      <c r="AZ1361" s="131"/>
      <c r="BA1361" s="131">
        <f t="shared" si="2185"/>
        <v>1</v>
      </c>
      <c r="BB1361" s="13">
        <f t="shared" si="2139"/>
        <v>0</v>
      </c>
      <c r="BC1361" s="11">
        <f t="shared" si="2163"/>
        <v>0</v>
      </c>
      <c r="BD1361" s="67" t="e">
        <f t="shared" si="2181"/>
        <v>#REF!</v>
      </c>
      <c r="BE1361" s="76" t="str">
        <f>IF($A1360&lt;&gt;"",IF(OR(EE1360&lt;&gt;0,EF1360&lt;&gt;0,#REF!&lt;$BB$3),"",IF(#REF!="LER","01,",IF(#REF!="LOR","01,",IF(#REF!="LEB","02,",IF(#REF!="LOB","01,",IF(#REF!="HER","19,",IF(#REF!="HOR","19,",IF(#REF!="HEB","20,",IF(#REF!="HOB","19,",""))))))))),"")</f>
        <v/>
      </c>
      <c r="BF1361" s="76" t="str">
        <f>IF($A1360&lt;&gt;"",IF(OR(EE1360&lt;&gt;0,EF1360&lt;&gt;0,#REF!&lt;$BB$3),"",IF(#REF!="LER","02,",IF(#REF!="LOR","03,",IF(#REF!="LEB","04,",IF(#REF!="LOB","02,",IF(#REF!="HER","20,",IF(#REF!="HOR","21,",IF(#REF!="HEB","22,",IF(#REF!="HOB","20,",""))))))))),"")</f>
        <v/>
      </c>
      <c r="BG1361" s="76" t="str">
        <f>IF($A1360&lt;&gt;"",IF(OR(EE1360&lt;&gt;0,EF1360&lt;&gt;0,#REF!&lt;$BB$3),"",IF(#REF!="LER","03,",IF(#REF!="LOR","05,",IF(#REF!="LEB","06,",IF(#REF!="LOB","03,",IF(#REF!="HER","21,",IF(#REF!="HOR","23,",IF(#REF!="HEB","24,",IF(#REF!="HOB","21,",""))))))))),"")</f>
        <v/>
      </c>
      <c r="BH1361" s="76" t="str">
        <f>IF($A1360&lt;&gt;"",IF(OR(EE1360&lt;&gt;0,EF1360&lt;&gt;0,#REF!&lt;$BB$3),"",IF(#REF!="LER","04,",IF(#REF!="LOR","07,",IF(#REF!="LEB","08,",IF(#REF!="LOB","04,",IF(#REF!="HER","22,",IF(#REF!="HOR","25,",IF(#REF!="HEB","26,",IF(#REF!="HOB","22,",""))))))))),"")</f>
        <v/>
      </c>
      <c r="BI1361" s="76" t="str">
        <f>IF($A1360&lt;&gt;"",IF(OR(EE1360&lt;&gt;0,EF1360&lt;&gt;0,#REF!&lt;$BB$3),"",IF(#REF!="LER","05,",IF(#REF!="LOR","09,",IF(#REF!="LEB","10,",IF(#REF!="LOB","05,",IF(#REF!="HER","23,",IF(#REF!="HOR","27,",IF(#REF!="HEB","28,",IF(#REF!="HOB","23,",""))))))))),"")</f>
        <v/>
      </c>
      <c r="BJ1361" s="76" t="str">
        <f>IF($A1360&lt;&gt;"",IF(OR(EE1360&lt;&gt;0,EF1360&lt;&gt;0,#REF!&lt;$BB$3),"",IF(#REF!="LER","06,",IF(#REF!="LOR","11,",IF(#REF!="LEB","11,",IF(#REF!="LOB","06,",IF(#REF!="HER","24,",IF(#REF!="HOR","29,",IF(#REF!="HEB","29,",IF(#REF!="HOB","24,",""))))))))),"")</f>
        <v/>
      </c>
      <c r="BK1361" s="131" t="b">
        <f t="shared" si="2164"/>
        <v>0</v>
      </c>
      <c r="BL1361" s="131" t="b">
        <f t="shared" si="2165"/>
        <v>0</v>
      </c>
      <c r="BM1361" s="131" t="b">
        <f t="shared" si="2166"/>
        <v>0</v>
      </c>
      <c r="BN1361" s="131" t="b">
        <f t="shared" si="2167"/>
        <v>0</v>
      </c>
      <c r="BO1361" s="131" t="b">
        <f t="shared" si="2168"/>
        <v>0</v>
      </c>
      <c r="BP1361" s="131" t="b">
        <f t="shared" si="2169"/>
        <v>0</v>
      </c>
      <c r="BQ1361" s="131"/>
      <c r="BR1361" s="131" t="e">
        <f t="shared" si="2186"/>
        <v>#REF!</v>
      </c>
      <c r="BS1361" s="92">
        <f t="shared" si="2182"/>
        <v>0</v>
      </c>
      <c r="BT1361" s="60"/>
      <c r="BU1361" s="60"/>
      <c r="BV1361" s="67" t="b">
        <f t="shared" si="2144"/>
        <v>0</v>
      </c>
      <c r="BW1361" s="76" t="str">
        <f>IF($A1360&lt;&gt;"",IF(OR(EE1360&lt;&gt;0,EF1360&lt;&gt;0,#REF!&lt;$BB$3),"",IF(#REF!="LER","07,",IF(#REF!="LOR","12,",IF(#REF!="LEB","12,",IF(#REF!="LOB","08,",IF(#REF!="HER","25,",IF(#REF!="HOR","30,",IF(#REF!="HEB","30,",IF(#REF!="HOB","25,",""))))))))),"")</f>
        <v/>
      </c>
      <c r="BX1361" s="76" t="str">
        <f>IF($A1360&lt;&gt;"",IF(OR(EE1360&lt;&gt;0,EF1360&lt;&gt;0,#REF!&lt;$BB$3),"",IF(#REF!="LER","08,",IF(#REF!="LOR","13,",IF(#REF!="LEB","13,",IF(#REF!="LOB","09,",IF(#REF!="HER","26,",IF(#REF!="HOR","31,",IF(#REF!="HEB","31,",IF(#REF!="HOB","26,",""))))))))),"")</f>
        <v/>
      </c>
      <c r="BY1361" s="76" t="str">
        <f>IF($A1360&lt;&gt;"",IF(OR(EE1360&lt;&gt;0,EF1360&lt;&gt;0,#REF!&lt;$BB$3),"",IF(#REF!="LER","09,",IF(#REF!="LOR","14,",IF(#REF!="LEB","14,",IF(#REF!="LOB","10,",IF(#REF!="HER","27,",IF(#REF!="HOR","32,",IF(#REF!="HEB","32,",IF(#REF!="HOB","27,",""))))))))),"")</f>
        <v/>
      </c>
      <c r="BZ1361" s="76" t="str">
        <f>IF($A1360&lt;&gt;"",IF(OR(EE1360&lt;&gt;0,EF1360&lt;&gt;0,#REF!&lt;$BB$3),"",IF(#REF!="LER","10,",IF(#REF!="LOR","15,",IF(#REF!="LEB","15,",IF(#REF!="LOB","11,",IF(#REF!="HER","28,",IF(#REF!="HOR","33,",IF(#REF!="HEB","33,",IF(#REF!="HOB","28,",""))))))))),"")</f>
        <v/>
      </c>
      <c r="CA1361" s="76" t="str">
        <f>IF($A1360&lt;&gt;"",IF(OR(EE1360&lt;&gt;0,EF1360&lt;&gt;0,#REF!&lt;$BB$3),"",IF(#REF!="LER","12,",IF(#REF!="LOR","16,",IF(#REF!="LEB","16,",IF(#REF!="LOB","13,",IF(#REF!="HER","30,",IF(#REF!="HOR","34,",IF(#REF!="HEB","34,",IF(#REF!="HOB","29,",""))))))))),"")</f>
        <v/>
      </c>
      <c r="CB1361" s="76" t="str">
        <f>IF($A1360&lt;&gt;"",IF(OR(EE1360&lt;&gt;0,EF1360&lt;&gt;0,#REF!&lt;$BB$3),"",IF(#REF!="LER","14,",IF(#REF!="LOR","17,",IF(#REF!="LEB","17,",IF(#REF!="LOB","15,",IF(#REF!="HER","32,",IF(#REF!="HOR","35,",IF(#REF!="HEB","35,",IF(#REF!="HOB","31,",""))))))))),"")</f>
        <v/>
      </c>
      <c r="CC1361" s="76" t="str">
        <f>IF($A1360&lt;&gt;"",IF(OR(EE1360&lt;&gt;0,EF1360&lt;&gt;0,#REF!&lt;$BB$3),"",IF(#REF!="LER","16,",IF(#REF!="LOR","18,",IF(#REF!="LEB","18,",IF(#REF!="LOB","17,",IF(#REF!="HER","34,",IF(#REF!="HOR","36,",IF(#REF!="HEB","36,",IF(#REF!="HOB","33,",""))))))))),"")</f>
        <v/>
      </c>
      <c r="CD1361" s="60" t="b">
        <f t="shared" si="2170"/>
        <v>0</v>
      </c>
      <c r="CE1361" s="60" t="b">
        <f t="shared" si="2171"/>
        <v>0</v>
      </c>
      <c r="CF1361" s="60" t="b">
        <f t="shared" si="2172"/>
        <v>0</v>
      </c>
      <c r="CG1361" s="60" t="b">
        <f t="shared" si="2173"/>
        <v>0</v>
      </c>
      <c r="CH1361" s="60" t="b">
        <f t="shared" si="2174"/>
        <v>0</v>
      </c>
      <c r="CI1361" s="60" t="b">
        <f t="shared" si="2175"/>
        <v>0</v>
      </c>
      <c r="CJ1361" s="60" t="b">
        <f t="shared" si="2176"/>
        <v>0</v>
      </c>
      <c r="CK1361" s="131"/>
      <c r="CL1361" s="131" t="e">
        <f t="shared" si="2145"/>
        <v>#REF!</v>
      </c>
      <c r="CM1361" s="92" t="e">
        <f t="shared" si="2183"/>
        <v>#REF!</v>
      </c>
      <c r="CN1361" s="13" t="e">
        <f t="shared" si="2140"/>
        <v>#REF!</v>
      </c>
      <c r="CO1361" s="11" t="e">
        <f t="shared" si="2177"/>
        <v>#REF!</v>
      </c>
      <c r="CP1361" s="13">
        <f t="shared" ref="CP1361:CP1424" si="2194">IF(A1361&lt;&gt;"",IF(OR(CR1360&lt;&gt;0,CS1360&lt;&gt;0),0,SUM(BT1361:CG1361)),0)</f>
        <v>0</v>
      </c>
      <c r="CQ1361" s="11">
        <f t="shared" si="2141"/>
        <v>0</v>
      </c>
      <c r="CR1361" s="57">
        <f t="shared" si="2148"/>
        <v>0</v>
      </c>
      <c r="CS1361" s="57">
        <f t="shared" si="2149"/>
        <v>0</v>
      </c>
      <c r="CT1361" s="57">
        <f t="shared" si="2146"/>
        <v>0</v>
      </c>
      <c r="CU1361" s="24"/>
      <c r="CV1361" s="24"/>
      <c r="CW1361" s="24"/>
      <c r="CX1361" s="24"/>
      <c r="CY1361" s="24"/>
      <c r="CZ1361" s="24"/>
      <c r="DA1361" s="24"/>
      <c r="DB1361" s="24"/>
      <c r="DC1361" s="24"/>
      <c r="DD1361" s="64"/>
      <c r="DE1361" s="39"/>
      <c r="DF1361" s="39"/>
      <c r="DG1361" s="39"/>
      <c r="DH1361" s="39"/>
      <c r="DI1361" s="83"/>
      <c r="DJ1361" s="39"/>
      <c r="DK1361" s="22"/>
      <c r="DL1361" s="22"/>
      <c r="DM1361" s="32"/>
      <c r="DN1361" s="22"/>
      <c r="DO1361" s="22"/>
      <c r="DP1361" s="22"/>
      <c r="DQ1361" s="22"/>
      <c r="DR1361" s="22"/>
      <c r="DS1361" s="22"/>
      <c r="DT1361" s="22"/>
      <c r="DU1361" s="22"/>
      <c r="DV1361" s="22"/>
      <c r="DW1361" s="22"/>
      <c r="DX1361" s="22"/>
      <c r="DY1361" s="22"/>
      <c r="DZ1361" s="22"/>
      <c r="EA1361" s="32"/>
      <c r="EB1361" s="22"/>
      <c r="EC1361" s="22"/>
      <c r="EG1361" s="22"/>
      <c r="EH1361"/>
    </row>
    <row r="1362" spans="1:138" s="23" customFormat="1" x14ac:dyDescent="0.2">
      <c r="A1362" s="127"/>
      <c r="B1362" s="61" t="str">
        <f>IF(A1362="","",IF(U1363="","DB",U1363&amp;V1363&amp;W1363&amp;X1363&amp;Y1363&amp;Z1363&amp;AL1363&amp;AM1363&amp;AN1363&amp;AO1363&amp;AP1363&amp;AQ1363&amp;AR1363&amp;#REF!))</f>
        <v/>
      </c>
      <c r="C1362" s="7" t="str">
        <f t="shared" si="2187"/>
        <v/>
      </c>
      <c r="D1362" s="60">
        <f t="shared" si="2188"/>
        <v>0</v>
      </c>
      <c r="E1362" s="7" t="str">
        <f t="shared" si="2147"/>
        <v/>
      </c>
      <c r="F1362" s="72" t="str">
        <f t="shared" si="2142"/>
        <v/>
      </c>
      <c r="G1362" s="73">
        <f t="shared" si="2189"/>
        <v>0</v>
      </c>
      <c r="H1362" s="112">
        <f t="shared" si="2190"/>
        <v>0</v>
      </c>
      <c r="I1362" s="112">
        <f t="shared" si="2191"/>
        <v>0</v>
      </c>
      <c r="J1362" s="74" t="e">
        <f>COUNTIF(#REF!,"E")</f>
        <v>#REF!</v>
      </c>
      <c r="K1362" s="74" t="e">
        <f>COUNTIF(#REF!,"O")</f>
        <v>#REF!</v>
      </c>
      <c r="L1362" s="74" t="e">
        <f t="shared" si="2192"/>
        <v>#REF!</v>
      </c>
      <c r="M1362" s="113" t="e">
        <f t="shared" si="2193"/>
        <v>#REF!</v>
      </c>
      <c r="N1362" s="60"/>
      <c r="O1362" s="61"/>
      <c r="P1362" s="61"/>
      <c r="Q1362" s="61"/>
      <c r="R1362" s="61"/>
      <c r="S1362" s="7"/>
      <c r="T1362" s="67" t="e">
        <f t="shared" si="2178"/>
        <v>#REF!</v>
      </c>
      <c r="U1362" s="76" t="str">
        <f>IF($A1361&lt;&gt;"",IF(OR(CR1361&lt;&gt;0,CS1361&lt;&gt;0,#REF!&lt;$BB$3),"",IF(#REF!="LER","01,",IF(#REF!="LOR","01,",IF(#REF!="LEB","02,",IF(#REF!="LOB","01,",IF(#REF!="HER","19,",IF(#REF!="HOR","19,",IF(#REF!="HEB","20,",IF(#REF!="HOB","19,",""))))))))),"")</f>
        <v/>
      </c>
      <c r="V1362" s="76" t="str">
        <f>IF($A1361&lt;&gt;"",IF(OR(CR1361&lt;&gt;0,CS1361&lt;&gt;0,#REF!&lt;$BB$3),"",IF(#REF!="LER","02,",IF(#REF!="LOR","03,",IF(#REF!="LEB","04,",IF(#REF!="LOB","02,",IF(#REF!="HER","20,",IF(#REF!="HOR","21,",IF(#REF!="HEB","22,",IF(#REF!="HOB","20,",""))))))))),"")</f>
        <v/>
      </c>
      <c r="W1362" s="76" t="str">
        <f>IF($A1361&lt;&gt;"",IF(OR(CR1361&lt;&gt;0,CS1361&lt;&gt;0,#REF!&lt;$BB$3),"",IF(#REF!="LER","03,",IF(#REF!="LOR","05,",IF(#REF!="LEB","06,",IF(#REF!="LOB","03,",IF(#REF!="HER","21,",IF(#REF!="HOR","23,",IF(#REF!="HEB","24,",IF(#REF!="HOB","21,",""))))))))),"")</f>
        <v/>
      </c>
      <c r="X1362" s="76" t="str">
        <f>IF($A1361&lt;&gt;"",IF(OR(CR1361&lt;&gt;0,CS1361&lt;&gt;0,#REF!&lt;$BB$3),"",IF(#REF!="LER","04,",IF(#REF!="LOR","07,",IF(#REF!="LEB","08,",IF(#REF!="LOB","04,",IF(#REF!="HER","22,",IF(#REF!="HOR","25,",IF(#REF!="HEB","26,",IF(#REF!="HOB","22,",""))))))))),"")</f>
        <v/>
      </c>
      <c r="Y1362" s="76" t="str">
        <f>IF($A1361&lt;&gt;"",IF(OR(CR1361&lt;&gt;0,CS1361&lt;&gt;0,#REF!&lt;$BB$3),"",IF(#REF!="LER","05,",IF(#REF!="LOR","09,",IF(#REF!="LEB","10,",IF(#REF!="LOB","05,",IF(#REF!="HER","23,",IF(#REF!="HOR","27,",IF(#REF!="HEB","28,",IF(#REF!="HOB","23,",""))))))))),"")</f>
        <v/>
      </c>
      <c r="Z1362" s="76" t="str">
        <f>IF($A1361&lt;&gt;"",IF(OR(CR1361&lt;&gt;0,CS1361&lt;&gt;0,#REF!&lt;$BB$3),"",IF(#REF!="LER","06,",IF(#REF!="LOR","11,",IF(#REF!="LEB","11,",IF(#REF!="LOB","06,",IF(#REF!="HER","24,",IF(#REF!="HOR","29,",IF(#REF!="HEB","29,",IF(#REF!="HOB","24,",""))))))))),"")</f>
        <v/>
      </c>
      <c r="AA1362" s="131" t="b">
        <f t="shared" si="2150"/>
        <v>0</v>
      </c>
      <c r="AB1362" s="131" t="b">
        <f t="shared" si="2151"/>
        <v>0</v>
      </c>
      <c r="AC1362" s="131" t="b">
        <f t="shared" si="2152"/>
        <v>0</v>
      </c>
      <c r="AD1362" s="131" t="b">
        <f t="shared" si="2153"/>
        <v>0</v>
      </c>
      <c r="AE1362" s="131" t="b">
        <f t="shared" si="2154"/>
        <v>0</v>
      </c>
      <c r="AF1362" s="131" t="b">
        <f t="shared" si="2155"/>
        <v>0</v>
      </c>
      <c r="AG1362" s="131"/>
      <c r="AH1362" s="131" t="e">
        <f t="shared" si="2184"/>
        <v>#REF!</v>
      </c>
      <c r="AI1362" s="60"/>
      <c r="AJ1362" s="60"/>
      <c r="AK1362" s="67" t="b">
        <f t="shared" si="2179"/>
        <v>0</v>
      </c>
      <c r="AL1362" s="76" t="str">
        <f>IF($A1361&lt;&gt;"",IF(OR(CR1361&lt;&gt;0,CS1361&lt;&gt;0,#REF!&lt;$BB$3),"",IF(#REF!="LER","07,",IF(#REF!="LOR","12,",IF(#REF!="LEB","12,",IF(#REF!="LOB","08,",IF(#REF!="HER","25,",IF(#REF!="HOR","30,",IF(#REF!="HEB","30,",IF(#REF!="HOB","25,",""))))))))),"")</f>
        <v/>
      </c>
      <c r="AM1362" s="76" t="str">
        <f>IF($A1361&lt;&gt;"",IF(OR(CR1361&lt;&gt;0,CS1361&lt;&gt;0,#REF!&lt;$BB$3),"",IF(#REF!="LER","08,",IF(#REF!="LOR","13,",IF(#REF!="LEB","13,",IF(#REF!="LOB","09,",IF(#REF!="HER","26,",IF(#REF!="HOR","31,",IF(#REF!="HEB","31,",IF(#REF!="HOB","26,",""))))))))),"")</f>
        <v/>
      </c>
      <c r="AN1362" s="118" t="str">
        <f t="shared" si="2180"/>
        <v/>
      </c>
      <c r="AO1362" s="76" t="str">
        <f>IF($A1361&lt;&gt;"",IF(OR(CR1361&lt;&gt;0,CS1361&lt;&gt;0,#REF!&lt;$BB$3),"",IF(#REF!="LER","10,",IF(#REF!="LOR","15,",IF(#REF!="LEB","15,",IF(#REF!="LOB","11,",IF(#REF!="HER","28,",IF(#REF!="HOR","33,",IF(#REF!="HEB","33,",IF(#REF!="HOB","28,",""))))))))),"")</f>
        <v/>
      </c>
      <c r="AP1362" s="76" t="str">
        <f>IF($A1361&lt;&gt;"",IF(OR(CR1361&lt;&gt;0,CS1361&lt;&gt;0,#REF!&lt;$BB$3),"",IF(#REF!="LER","12,",IF(#REF!="LOR","16,",IF(#REF!="LEB","16,",IF(#REF!="LOB","13,",IF(#REF!="HER","30,",IF(#REF!="HOR","34,",IF(#REF!="HEB","34,",IF(#REF!="HOB","29,",""))))))))),"")</f>
        <v/>
      </c>
      <c r="AQ1362" s="76" t="str">
        <f>IF($A1361&lt;&gt;"",IF(OR(CR1361&lt;&gt;0,CS1361&lt;&gt;0,#REF!&lt;$BB$3),"",IF(#REF!="LER","14,",IF(#REF!="LOR","17,",IF(#REF!="LEB","17,",IF(#REF!="LOB","15,",IF(#REF!="HER","32,",IF(#REF!="HOR","35,",IF(#REF!="HEB","35,",IF(#REF!="HOB","31,",""))))))))),"")</f>
        <v/>
      </c>
      <c r="AR1362" s="76" t="str">
        <f>IF($A1361&lt;&gt;"",IF(OR(CR1361&lt;&gt;0,CS1361&lt;&gt;0,#REF!&lt;$BB$3),"",IF(#REF!="LER","16,",IF(#REF!="LOR","18,",IF(#REF!="LEB","18,",IF(#REF!="LOB","17,",IF(#REF!="HER","34,",IF(#REF!="HOR","36,",IF(#REF!="HEB","36,",IF(#REF!="HOB","33,",""))))))))),"")</f>
        <v/>
      </c>
      <c r="AS1362" s="60" t="b">
        <f t="shared" si="2156"/>
        <v>0</v>
      </c>
      <c r="AT1362" s="60" t="b">
        <f t="shared" si="2157"/>
        <v>0</v>
      </c>
      <c r="AU1362" s="60" t="b">
        <f t="shared" si="2158"/>
        <v>0</v>
      </c>
      <c r="AV1362" s="60" t="b">
        <f t="shared" si="2159"/>
        <v>0</v>
      </c>
      <c r="AW1362" s="60" t="b">
        <f t="shared" si="2160"/>
        <v>0</v>
      </c>
      <c r="AX1362" s="60" t="b">
        <f t="shared" si="2161"/>
        <v>0</v>
      </c>
      <c r="AY1362" s="60" t="b">
        <f t="shared" si="2162"/>
        <v>0</v>
      </c>
      <c r="AZ1362" s="131"/>
      <c r="BA1362" s="131">
        <f t="shared" si="2185"/>
        <v>1</v>
      </c>
      <c r="BB1362" s="13">
        <f t="shared" ref="BB1362:BB1425" si="2195">IF(A1362&lt;&gt;"",IF(OR(CR1361&lt;&gt;0,CS1361&lt;&gt;0),0,SUM(AA1362:AY1362)),0)</f>
        <v>0</v>
      </c>
      <c r="BC1362" s="11">
        <f t="shared" si="2163"/>
        <v>0</v>
      </c>
      <c r="BD1362" s="67" t="e">
        <f t="shared" si="2181"/>
        <v>#REF!</v>
      </c>
      <c r="BE1362" s="76" t="str">
        <f>IF($A1361&lt;&gt;"",IF(OR(EE1361&lt;&gt;0,EF1361&lt;&gt;0,#REF!&lt;$BB$3),"",IF(#REF!="LER","01,",IF(#REF!="LOR","01,",IF(#REF!="LEB","02,",IF(#REF!="LOB","01,",IF(#REF!="HER","19,",IF(#REF!="HOR","19,",IF(#REF!="HEB","20,",IF(#REF!="HOB","19,",""))))))))),"")</f>
        <v/>
      </c>
      <c r="BF1362" s="76" t="str">
        <f>IF($A1361&lt;&gt;"",IF(OR(EE1361&lt;&gt;0,EF1361&lt;&gt;0,#REF!&lt;$BB$3),"",IF(#REF!="LER","02,",IF(#REF!="LOR","03,",IF(#REF!="LEB","04,",IF(#REF!="LOB","02,",IF(#REF!="HER","20,",IF(#REF!="HOR","21,",IF(#REF!="HEB","22,",IF(#REF!="HOB","20,",""))))))))),"")</f>
        <v/>
      </c>
      <c r="BG1362" s="76" t="str">
        <f>IF($A1361&lt;&gt;"",IF(OR(EE1361&lt;&gt;0,EF1361&lt;&gt;0,#REF!&lt;$BB$3),"",IF(#REF!="LER","03,",IF(#REF!="LOR","05,",IF(#REF!="LEB","06,",IF(#REF!="LOB","03,",IF(#REF!="HER","21,",IF(#REF!="HOR","23,",IF(#REF!="HEB","24,",IF(#REF!="HOB","21,",""))))))))),"")</f>
        <v/>
      </c>
      <c r="BH1362" s="76" t="str">
        <f>IF($A1361&lt;&gt;"",IF(OR(EE1361&lt;&gt;0,EF1361&lt;&gt;0,#REF!&lt;$BB$3),"",IF(#REF!="LER","04,",IF(#REF!="LOR","07,",IF(#REF!="LEB","08,",IF(#REF!="LOB","04,",IF(#REF!="HER","22,",IF(#REF!="HOR","25,",IF(#REF!="HEB","26,",IF(#REF!="HOB","22,",""))))))))),"")</f>
        <v/>
      </c>
      <c r="BI1362" s="76" t="str">
        <f>IF($A1361&lt;&gt;"",IF(OR(EE1361&lt;&gt;0,EF1361&lt;&gt;0,#REF!&lt;$BB$3),"",IF(#REF!="LER","05,",IF(#REF!="LOR","09,",IF(#REF!="LEB","10,",IF(#REF!="LOB","05,",IF(#REF!="HER","23,",IF(#REF!="HOR","27,",IF(#REF!="HEB","28,",IF(#REF!="HOB","23,",""))))))))),"")</f>
        <v/>
      </c>
      <c r="BJ1362" s="76" t="str">
        <f>IF($A1361&lt;&gt;"",IF(OR(EE1361&lt;&gt;0,EF1361&lt;&gt;0,#REF!&lt;$BB$3),"",IF(#REF!="LER","06,",IF(#REF!="LOR","11,",IF(#REF!="LEB","11,",IF(#REF!="LOB","06,",IF(#REF!="HER","24,",IF(#REF!="HOR","29,",IF(#REF!="HEB","29,",IF(#REF!="HOB","24,",""))))))))),"")</f>
        <v/>
      </c>
      <c r="BK1362" s="131" t="b">
        <f t="shared" si="2164"/>
        <v>0</v>
      </c>
      <c r="BL1362" s="131" t="b">
        <f t="shared" si="2165"/>
        <v>0</v>
      </c>
      <c r="BM1362" s="131" t="b">
        <f t="shared" si="2166"/>
        <v>0</v>
      </c>
      <c r="BN1362" s="131" t="b">
        <f t="shared" si="2167"/>
        <v>0</v>
      </c>
      <c r="BO1362" s="131" t="b">
        <f t="shared" si="2168"/>
        <v>0</v>
      </c>
      <c r="BP1362" s="131" t="b">
        <f t="shared" si="2169"/>
        <v>0</v>
      </c>
      <c r="BQ1362" s="131"/>
      <c r="BR1362" s="131" t="e">
        <f t="shared" si="2186"/>
        <v>#REF!</v>
      </c>
      <c r="BS1362" s="92">
        <f t="shared" si="2182"/>
        <v>0</v>
      </c>
      <c r="BT1362" s="60"/>
      <c r="BU1362" s="60"/>
      <c r="BV1362" s="67" t="b">
        <f t="shared" si="2144"/>
        <v>0</v>
      </c>
      <c r="BW1362" s="76" t="str">
        <f>IF($A1361&lt;&gt;"",IF(OR(EE1361&lt;&gt;0,EF1361&lt;&gt;0,#REF!&lt;$BB$3),"",IF(#REF!="LER","07,",IF(#REF!="LOR","12,",IF(#REF!="LEB","12,",IF(#REF!="LOB","08,",IF(#REF!="HER","25,",IF(#REF!="HOR","30,",IF(#REF!="HEB","30,",IF(#REF!="HOB","25,",""))))))))),"")</f>
        <v/>
      </c>
      <c r="BX1362" s="76" t="str">
        <f>IF($A1361&lt;&gt;"",IF(OR(EE1361&lt;&gt;0,EF1361&lt;&gt;0,#REF!&lt;$BB$3),"",IF(#REF!="LER","08,",IF(#REF!="LOR","13,",IF(#REF!="LEB","13,",IF(#REF!="LOB","09,",IF(#REF!="HER","26,",IF(#REF!="HOR","31,",IF(#REF!="HEB","31,",IF(#REF!="HOB","26,",""))))))))),"")</f>
        <v/>
      </c>
      <c r="BY1362" s="76" t="str">
        <f>IF($A1361&lt;&gt;"",IF(OR(EE1361&lt;&gt;0,EF1361&lt;&gt;0,#REF!&lt;$BB$3),"",IF(#REF!="LER","09,",IF(#REF!="LOR","14,",IF(#REF!="LEB","14,",IF(#REF!="LOB","10,",IF(#REF!="HER","27,",IF(#REF!="HOR","32,",IF(#REF!="HEB","32,",IF(#REF!="HOB","27,",""))))))))),"")</f>
        <v/>
      </c>
      <c r="BZ1362" s="76" t="str">
        <f>IF($A1361&lt;&gt;"",IF(OR(EE1361&lt;&gt;0,EF1361&lt;&gt;0,#REF!&lt;$BB$3),"",IF(#REF!="LER","10,",IF(#REF!="LOR","15,",IF(#REF!="LEB","15,",IF(#REF!="LOB","11,",IF(#REF!="HER","28,",IF(#REF!="HOR","33,",IF(#REF!="HEB","33,",IF(#REF!="HOB","28,",""))))))))),"")</f>
        <v/>
      </c>
      <c r="CA1362" s="76" t="str">
        <f>IF($A1361&lt;&gt;"",IF(OR(EE1361&lt;&gt;0,EF1361&lt;&gt;0,#REF!&lt;$BB$3),"",IF(#REF!="LER","12,",IF(#REF!="LOR","16,",IF(#REF!="LEB","16,",IF(#REF!="LOB","13,",IF(#REF!="HER","30,",IF(#REF!="HOR","34,",IF(#REF!="HEB","34,",IF(#REF!="HOB","29,",""))))))))),"")</f>
        <v/>
      </c>
      <c r="CB1362" s="76" t="str">
        <f>IF($A1361&lt;&gt;"",IF(OR(EE1361&lt;&gt;0,EF1361&lt;&gt;0,#REF!&lt;$BB$3),"",IF(#REF!="LER","14,",IF(#REF!="LOR","17,",IF(#REF!="LEB","17,",IF(#REF!="LOB","15,",IF(#REF!="HER","32,",IF(#REF!="HOR","35,",IF(#REF!="HEB","35,",IF(#REF!="HOB","31,",""))))))))),"")</f>
        <v/>
      </c>
      <c r="CC1362" s="76" t="str">
        <f>IF($A1361&lt;&gt;"",IF(OR(EE1361&lt;&gt;0,EF1361&lt;&gt;0,#REF!&lt;$BB$3),"",IF(#REF!="LER","16,",IF(#REF!="LOR","18,",IF(#REF!="LEB","18,",IF(#REF!="LOB","17,",IF(#REF!="HER","34,",IF(#REF!="HOR","36,",IF(#REF!="HEB","36,",IF(#REF!="HOB","33,",""))))))))),"")</f>
        <v/>
      </c>
      <c r="CD1362" s="60" t="b">
        <f t="shared" si="2170"/>
        <v>0</v>
      </c>
      <c r="CE1362" s="60" t="b">
        <f t="shared" si="2171"/>
        <v>0</v>
      </c>
      <c r="CF1362" s="60" t="b">
        <f t="shared" si="2172"/>
        <v>0</v>
      </c>
      <c r="CG1362" s="60" t="b">
        <f t="shared" si="2173"/>
        <v>0</v>
      </c>
      <c r="CH1362" s="60" t="b">
        <f t="shared" si="2174"/>
        <v>0</v>
      </c>
      <c r="CI1362" s="60" t="b">
        <f t="shared" si="2175"/>
        <v>0</v>
      </c>
      <c r="CJ1362" s="60" t="b">
        <f t="shared" si="2176"/>
        <v>0</v>
      </c>
      <c r="CK1362" s="131"/>
      <c r="CL1362" s="131" t="e">
        <f t="shared" si="2145"/>
        <v>#REF!</v>
      </c>
      <c r="CM1362" s="92" t="e">
        <f t="shared" si="2183"/>
        <v>#REF!</v>
      </c>
      <c r="CN1362" s="13" t="e">
        <f t="shared" ref="CN1362:CN1425" si="2196">IF(AK1362&lt;&gt;"",IF(OR(EE1361&lt;&gt;0,EF1361&lt;&gt;0),0,SUM(BK1362:CJ1362)),0)</f>
        <v>#REF!</v>
      </c>
      <c r="CO1362" s="11" t="e">
        <f t="shared" si="2177"/>
        <v>#REF!</v>
      </c>
      <c r="CP1362" s="13">
        <f t="shared" si="2194"/>
        <v>0</v>
      </c>
      <c r="CQ1362" s="11">
        <f t="shared" si="2141"/>
        <v>0</v>
      </c>
      <c r="CR1362" s="57">
        <f t="shared" si="2148"/>
        <v>0</v>
      </c>
      <c r="CS1362" s="57">
        <f t="shared" si="2149"/>
        <v>0</v>
      </c>
      <c r="CT1362" s="57">
        <f t="shared" si="2146"/>
        <v>0</v>
      </c>
      <c r="CU1362" s="24"/>
      <c r="CV1362" s="24"/>
      <c r="CW1362" s="24"/>
      <c r="CX1362" s="24"/>
      <c r="CY1362" s="24"/>
      <c r="CZ1362" s="24"/>
      <c r="DA1362" s="24"/>
      <c r="DB1362" s="24"/>
      <c r="DC1362" s="24"/>
      <c r="DD1362" s="64"/>
      <c r="DE1362" s="39"/>
      <c r="DF1362" s="39"/>
      <c r="DG1362" s="39"/>
      <c r="DH1362" s="39"/>
      <c r="DI1362" s="83"/>
      <c r="DJ1362" s="39"/>
      <c r="DK1362" s="22"/>
      <c r="DL1362" s="22"/>
      <c r="DM1362" s="32"/>
      <c r="DN1362" s="22"/>
      <c r="DO1362" s="22"/>
      <c r="DP1362" s="22"/>
      <c r="DQ1362" s="22"/>
      <c r="DR1362" s="22"/>
      <c r="DS1362" s="22"/>
      <c r="DT1362" s="22"/>
      <c r="DU1362" s="22"/>
      <c r="DV1362" s="22"/>
      <c r="DW1362" s="22"/>
      <c r="DX1362" s="22"/>
      <c r="DY1362" s="22"/>
      <c r="DZ1362" s="22"/>
      <c r="EA1362" s="32"/>
      <c r="EB1362" s="22"/>
      <c r="EC1362" s="22"/>
      <c r="EG1362" s="22"/>
      <c r="EH1362"/>
    </row>
    <row r="1363" spans="1:138" s="23" customFormat="1" x14ac:dyDescent="0.2">
      <c r="A1363" s="127"/>
      <c r="B1363" s="61" t="str">
        <f>IF(A1363="","",IF(U1364="","DB",U1364&amp;V1364&amp;W1364&amp;X1364&amp;Y1364&amp;Z1364&amp;AL1364&amp;AM1364&amp;AN1364&amp;AO1364&amp;AP1364&amp;AQ1364&amp;AR1364&amp;#REF!))</f>
        <v/>
      </c>
      <c r="C1363" s="7" t="str">
        <f t="shared" si="2187"/>
        <v/>
      </c>
      <c r="D1363" s="60">
        <f t="shared" si="2188"/>
        <v>0</v>
      </c>
      <c r="E1363" s="7" t="str">
        <f t="shared" si="2147"/>
        <v/>
      </c>
      <c r="F1363" s="72" t="str">
        <f t="shared" si="2142"/>
        <v/>
      </c>
      <c r="G1363" s="73">
        <f t="shared" si="2189"/>
        <v>0</v>
      </c>
      <c r="H1363" s="112">
        <f t="shared" si="2190"/>
        <v>0</v>
      </c>
      <c r="I1363" s="112">
        <f t="shared" si="2191"/>
        <v>0</v>
      </c>
      <c r="J1363" s="74" t="e">
        <f>COUNTIF(#REF!,"E")</f>
        <v>#REF!</v>
      </c>
      <c r="K1363" s="74" t="e">
        <f>COUNTIF(#REF!,"O")</f>
        <v>#REF!</v>
      </c>
      <c r="L1363" s="74" t="e">
        <f t="shared" si="2192"/>
        <v>#REF!</v>
      </c>
      <c r="M1363" s="113" t="e">
        <f t="shared" si="2193"/>
        <v>#REF!</v>
      </c>
      <c r="N1363" s="60"/>
      <c r="O1363" s="61"/>
      <c r="P1363" s="61"/>
      <c r="Q1363" s="61"/>
      <c r="R1363" s="61"/>
      <c r="S1363" s="7"/>
      <c r="T1363" s="67" t="e">
        <f t="shared" si="2178"/>
        <v>#REF!</v>
      </c>
      <c r="U1363" s="76" t="str">
        <f>IF($A1362&lt;&gt;"",IF(OR(CR1362&lt;&gt;0,CS1362&lt;&gt;0,#REF!&lt;$BB$3),"",IF(#REF!="LER","01,",IF(#REF!="LOR","01,",IF(#REF!="LEB","02,",IF(#REF!="LOB","01,",IF(#REF!="HER","19,",IF(#REF!="HOR","19,",IF(#REF!="HEB","20,",IF(#REF!="HOB","19,",""))))))))),"")</f>
        <v/>
      </c>
      <c r="V1363" s="76" t="str">
        <f>IF($A1362&lt;&gt;"",IF(OR(CR1362&lt;&gt;0,CS1362&lt;&gt;0,#REF!&lt;$BB$3),"",IF(#REF!="LER","02,",IF(#REF!="LOR","03,",IF(#REF!="LEB","04,",IF(#REF!="LOB","02,",IF(#REF!="HER","20,",IF(#REF!="HOR","21,",IF(#REF!="HEB","22,",IF(#REF!="HOB","20,",""))))))))),"")</f>
        <v/>
      </c>
      <c r="W1363" s="76" t="str">
        <f>IF($A1362&lt;&gt;"",IF(OR(CR1362&lt;&gt;0,CS1362&lt;&gt;0,#REF!&lt;$BB$3),"",IF(#REF!="LER","03,",IF(#REF!="LOR","05,",IF(#REF!="LEB","06,",IF(#REF!="LOB","03,",IF(#REF!="HER","21,",IF(#REF!="HOR","23,",IF(#REF!="HEB","24,",IF(#REF!="HOB","21,",""))))))))),"")</f>
        <v/>
      </c>
      <c r="X1363" s="76" t="str">
        <f>IF($A1362&lt;&gt;"",IF(OR(CR1362&lt;&gt;0,CS1362&lt;&gt;0,#REF!&lt;$BB$3),"",IF(#REF!="LER","04,",IF(#REF!="LOR","07,",IF(#REF!="LEB","08,",IF(#REF!="LOB","04,",IF(#REF!="HER","22,",IF(#REF!="HOR","25,",IF(#REF!="HEB","26,",IF(#REF!="HOB","22,",""))))))))),"")</f>
        <v/>
      </c>
      <c r="Y1363" s="76" t="str">
        <f>IF($A1362&lt;&gt;"",IF(OR(CR1362&lt;&gt;0,CS1362&lt;&gt;0,#REF!&lt;$BB$3),"",IF(#REF!="LER","05,",IF(#REF!="LOR","09,",IF(#REF!="LEB","10,",IF(#REF!="LOB","05,",IF(#REF!="HER","23,",IF(#REF!="HOR","27,",IF(#REF!="HEB","28,",IF(#REF!="HOB","23,",""))))))))),"")</f>
        <v/>
      </c>
      <c r="Z1363" s="76" t="str">
        <f>IF($A1362&lt;&gt;"",IF(OR(CR1362&lt;&gt;0,CS1362&lt;&gt;0,#REF!&lt;$BB$3),"",IF(#REF!="LER","06,",IF(#REF!="LOR","11,",IF(#REF!="LEB","11,",IF(#REF!="LOB","06,",IF(#REF!="HER","24,",IF(#REF!="HOR","29,",IF(#REF!="HEB","29,",IF(#REF!="HOB","24,",""))))))))),"")</f>
        <v/>
      </c>
      <c r="AA1363" s="131" t="b">
        <f t="shared" si="2150"/>
        <v>0</v>
      </c>
      <c r="AB1363" s="131" t="b">
        <f t="shared" si="2151"/>
        <v>0</v>
      </c>
      <c r="AC1363" s="131" t="b">
        <f t="shared" si="2152"/>
        <v>0</v>
      </c>
      <c r="AD1363" s="131" t="b">
        <f t="shared" si="2153"/>
        <v>0</v>
      </c>
      <c r="AE1363" s="131" t="b">
        <f t="shared" si="2154"/>
        <v>0</v>
      </c>
      <c r="AF1363" s="131" t="b">
        <f t="shared" si="2155"/>
        <v>0</v>
      </c>
      <c r="AG1363" s="131"/>
      <c r="AH1363" s="131" t="e">
        <f t="shared" si="2184"/>
        <v>#REF!</v>
      </c>
      <c r="AI1363" s="60"/>
      <c r="AJ1363" s="60"/>
      <c r="AK1363" s="67" t="b">
        <f t="shared" si="2179"/>
        <v>0</v>
      </c>
      <c r="AL1363" s="76" t="str">
        <f>IF($A1362&lt;&gt;"",IF(OR(CR1362&lt;&gt;0,CS1362&lt;&gt;0,#REF!&lt;$BB$3),"",IF(#REF!="LER","07,",IF(#REF!="LOR","12,",IF(#REF!="LEB","12,",IF(#REF!="LOB","08,",IF(#REF!="HER","25,",IF(#REF!="HOR","30,",IF(#REF!="HEB","30,",IF(#REF!="HOB","25,",""))))))))),"")</f>
        <v/>
      </c>
      <c r="AM1363" s="76" t="str">
        <f>IF($A1362&lt;&gt;"",IF(OR(CR1362&lt;&gt;0,CS1362&lt;&gt;0,#REF!&lt;$BB$3),"",IF(#REF!="LER","08,",IF(#REF!="LOR","13,",IF(#REF!="LEB","13,",IF(#REF!="LOB","09,",IF(#REF!="HER","26,",IF(#REF!="HOR","31,",IF(#REF!="HEB","31,",IF(#REF!="HOB","26,",""))))))))),"")</f>
        <v/>
      </c>
      <c r="AN1363" s="118" t="str">
        <f t="shared" si="2180"/>
        <v/>
      </c>
      <c r="AO1363" s="76" t="str">
        <f>IF($A1362&lt;&gt;"",IF(OR(CR1362&lt;&gt;0,CS1362&lt;&gt;0,#REF!&lt;$BB$3),"",IF(#REF!="LER","10,",IF(#REF!="LOR","15,",IF(#REF!="LEB","15,",IF(#REF!="LOB","11,",IF(#REF!="HER","28,",IF(#REF!="HOR","33,",IF(#REF!="HEB","33,",IF(#REF!="HOB","28,",""))))))))),"")</f>
        <v/>
      </c>
      <c r="AP1363" s="76" t="str">
        <f>IF($A1362&lt;&gt;"",IF(OR(CR1362&lt;&gt;0,CS1362&lt;&gt;0,#REF!&lt;$BB$3),"",IF(#REF!="LER","12,",IF(#REF!="LOR","16,",IF(#REF!="LEB","16,",IF(#REF!="LOB","13,",IF(#REF!="HER","30,",IF(#REF!="HOR","34,",IF(#REF!="HEB","34,",IF(#REF!="HOB","29,",""))))))))),"")</f>
        <v/>
      </c>
      <c r="AQ1363" s="76" t="str">
        <f>IF($A1362&lt;&gt;"",IF(OR(CR1362&lt;&gt;0,CS1362&lt;&gt;0,#REF!&lt;$BB$3),"",IF(#REF!="LER","14,",IF(#REF!="LOR","17,",IF(#REF!="LEB","17,",IF(#REF!="LOB","15,",IF(#REF!="HER","32,",IF(#REF!="HOR","35,",IF(#REF!="HEB","35,",IF(#REF!="HOB","31,",""))))))))),"")</f>
        <v/>
      </c>
      <c r="AR1363" s="76" t="str">
        <f>IF($A1362&lt;&gt;"",IF(OR(CR1362&lt;&gt;0,CS1362&lt;&gt;0,#REF!&lt;$BB$3),"",IF(#REF!="LER","16,",IF(#REF!="LOR","18,",IF(#REF!="LEB","18,",IF(#REF!="LOB","17,",IF(#REF!="HER","34,",IF(#REF!="HOR","36,",IF(#REF!="HEB","36,",IF(#REF!="HOB","33,",""))))))))),"")</f>
        <v/>
      </c>
      <c r="AS1363" s="60" t="b">
        <f t="shared" si="2156"/>
        <v>0</v>
      </c>
      <c r="AT1363" s="60" t="b">
        <f t="shared" si="2157"/>
        <v>0</v>
      </c>
      <c r="AU1363" s="60" t="b">
        <f t="shared" si="2158"/>
        <v>0</v>
      </c>
      <c r="AV1363" s="60" t="b">
        <f t="shared" si="2159"/>
        <v>0</v>
      </c>
      <c r="AW1363" s="60" t="b">
        <f t="shared" si="2160"/>
        <v>0</v>
      </c>
      <c r="AX1363" s="60" t="b">
        <f t="shared" si="2161"/>
        <v>0</v>
      </c>
      <c r="AY1363" s="60" t="b">
        <f t="shared" si="2162"/>
        <v>0</v>
      </c>
      <c r="AZ1363" s="131"/>
      <c r="BA1363" s="131">
        <f t="shared" si="2185"/>
        <v>1</v>
      </c>
      <c r="BB1363" s="13">
        <f t="shared" si="2195"/>
        <v>0</v>
      </c>
      <c r="BC1363" s="11">
        <f t="shared" si="2163"/>
        <v>0</v>
      </c>
      <c r="BD1363" s="67" t="e">
        <f t="shared" si="2181"/>
        <v>#REF!</v>
      </c>
      <c r="BE1363" s="76" t="str">
        <f>IF($A1362&lt;&gt;"",IF(OR(EE1362&lt;&gt;0,EF1362&lt;&gt;0,#REF!&lt;$BB$3),"",IF(#REF!="LER","01,",IF(#REF!="LOR","01,",IF(#REF!="LEB","02,",IF(#REF!="LOB","01,",IF(#REF!="HER","19,",IF(#REF!="HOR","19,",IF(#REF!="HEB","20,",IF(#REF!="HOB","19,",""))))))))),"")</f>
        <v/>
      </c>
      <c r="BF1363" s="76" t="str">
        <f>IF($A1362&lt;&gt;"",IF(OR(EE1362&lt;&gt;0,EF1362&lt;&gt;0,#REF!&lt;$BB$3),"",IF(#REF!="LER","02,",IF(#REF!="LOR","03,",IF(#REF!="LEB","04,",IF(#REF!="LOB","02,",IF(#REF!="HER","20,",IF(#REF!="HOR","21,",IF(#REF!="HEB","22,",IF(#REF!="HOB","20,",""))))))))),"")</f>
        <v/>
      </c>
      <c r="BG1363" s="76" t="str">
        <f>IF($A1362&lt;&gt;"",IF(OR(EE1362&lt;&gt;0,EF1362&lt;&gt;0,#REF!&lt;$BB$3),"",IF(#REF!="LER","03,",IF(#REF!="LOR","05,",IF(#REF!="LEB","06,",IF(#REF!="LOB","03,",IF(#REF!="HER","21,",IF(#REF!="HOR","23,",IF(#REF!="HEB","24,",IF(#REF!="HOB","21,",""))))))))),"")</f>
        <v/>
      </c>
      <c r="BH1363" s="76" t="str">
        <f>IF($A1362&lt;&gt;"",IF(OR(EE1362&lt;&gt;0,EF1362&lt;&gt;0,#REF!&lt;$BB$3),"",IF(#REF!="LER","04,",IF(#REF!="LOR","07,",IF(#REF!="LEB","08,",IF(#REF!="LOB","04,",IF(#REF!="HER","22,",IF(#REF!="HOR","25,",IF(#REF!="HEB","26,",IF(#REF!="HOB","22,",""))))))))),"")</f>
        <v/>
      </c>
      <c r="BI1363" s="76" t="str">
        <f>IF($A1362&lt;&gt;"",IF(OR(EE1362&lt;&gt;0,EF1362&lt;&gt;0,#REF!&lt;$BB$3),"",IF(#REF!="LER","05,",IF(#REF!="LOR","09,",IF(#REF!="LEB","10,",IF(#REF!="LOB","05,",IF(#REF!="HER","23,",IF(#REF!="HOR","27,",IF(#REF!="HEB","28,",IF(#REF!="HOB","23,",""))))))))),"")</f>
        <v/>
      </c>
      <c r="BJ1363" s="76" t="str">
        <f>IF($A1362&lt;&gt;"",IF(OR(EE1362&lt;&gt;0,EF1362&lt;&gt;0,#REF!&lt;$BB$3),"",IF(#REF!="LER","06,",IF(#REF!="LOR","11,",IF(#REF!="LEB","11,",IF(#REF!="LOB","06,",IF(#REF!="HER","24,",IF(#REF!="HOR","29,",IF(#REF!="HEB","29,",IF(#REF!="HOB","24,",""))))))))),"")</f>
        <v/>
      </c>
      <c r="BK1363" s="131" t="b">
        <f t="shared" si="2164"/>
        <v>0</v>
      </c>
      <c r="BL1363" s="131" t="b">
        <f t="shared" si="2165"/>
        <v>0</v>
      </c>
      <c r="BM1363" s="131" t="b">
        <f t="shared" si="2166"/>
        <v>0</v>
      </c>
      <c r="BN1363" s="131" t="b">
        <f t="shared" si="2167"/>
        <v>0</v>
      </c>
      <c r="BO1363" s="131" t="b">
        <f t="shared" si="2168"/>
        <v>0</v>
      </c>
      <c r="BP1363" s="131" t="b">
        <f t="shared" si="2169"/>
        <v>0</v>
      </c>
      <c r="BQ1363" s="131"/>
      <c r="BR1363" s="131" t="e">
        <f t="shared" si="2186"/>
        <v>#REF!</v>
      </c>
      <c r="BS1363" s="92">
        <f t="shared" si="2182"/>
        <v>0</v>
      </c>
      <c r="BT1363" s="60"/>
      <c r="BU1363" s="60"/>
      <c r="BV1363" s="67" t="b">
        <f t="shared" si="2144"/>
        <v>0</v>
      </c>
      <c r="BW1363" s="76" t="str">
        <f>IF($A1362&lt;&gt;"",IF(OR(EE1362&lt;&gt;0,EF1362&lt;&gt;0,#REF!&lt;$BB$3),"",IF(#REF!="LER","07,",IF(#REF!="LOR","12,",IF(#REF!="LEB","12,",IF(#REF!="LOB","08,",IF(#REF!="HER","25,",IF(#REF!="HOR","30,",IF(#REF!="HEB","30,",IF(#REF!="HOB","25,",""))))))))),"")</f>
        <v/>
      </c>
      <c r="BX1363" s="76" t="str">
        <f>IF($A1362&lt;&gt;"",IF(OR(EE1362&lt;&gt;0,EF1362&lt;&gt;0,#REF!&lt;$BB$3),"",IF(#REF!="LER","08,",IF(#REF!="LOR","13,",IF(#REF!="LEB","13,",IF(#REF!="LOB","09,",IF(#REF!="HER","26,",IF(#REF!="HOR","31,",IF(#REF!="HEB","31,",IF(#REF!="HOB","26,",""))))))))),"")</f>
        <v/>
      </c>
      <c r="BY1363" s="76" t="str">
        <f>IF($A1362&lt;&gt;"",IF(OR(EE1362&lt;&gt;0,EF1362&lt;&gt;0,#REF!&lt;$BB$3),"",IF(#REF!="LER","09,",IF(#REF!="LOR","14,",IF(#REF!="LEB","14,",IF(#REF!="LOB","10,",IF(#REF!="HER","27,",IF(#REF!="HOR","32,",IF(#REF!="HEB","32,",IF(#REF!="HOB","27,",""))))))))),"")</f>
        <v/>
      </c>
      <c r="BZ1363" s="76" t="str">
        <f>IF($A1362&lt;&gt;"",IF(OR(EE1362&lt;&gt;0,EF1362&lt;&gt;0,#REF!&lt;$BB$3),"",IF(#REF!="LER","10,",IF(#REF!="LOR","15,",IF(#REF!="LEB","15,",IF(#REF!="LOB","11,",IF(#REF!="HER","28,",IF(#REF!="HOR","33,",IF(#REF!="HEB","33,",IF(#REF!="HOB","28,",""))))))))),"")</f>
        <v/>
      </c>
      <c r="CA1363" s="76" t="str">
        <f>IF($A1362&lt;&gt;"",IF(OR(EE1362&lt;&gt;0,EF1362&lt;&gt;0,#REF!&lt;$BB$3),"",IF(#REF!="LER","12,",IF(#REF!="LOR","16,",IF(#REF!="LEB","16,",IF(#REF!="LOB","13,",IF(#REF!="HER","30,",IF(#REF!="HOR","34,",IF(#REF!="HEB","34,",IF(#REF!="HOB","29,",""))))))))),"")</f>
        <v/>
      </c>
      <c r="CB1363" s="76" t="str">
        <f>IF($A1362&lt;&gt;"",IF(OR(EE1362&lt;&gt;0,EF1362&lt;&gt;0,#REF!&lt;$BB$3),"",IF(#REF!="LER","14,",IF(#REF!="LOR","17,",IF(#REF!="LEB","17,",IF(#REF!="LOB","15,",IF(#REF!="HER","32,",IF(#REF!="HOR","35,",IF(#REF!="HEB","35,",IF(#REF!="HOB","31,",""))))))))),"")</f>
        <v/>
      </c>
      <c r="CC1363" s="76" t="str">
        <f>IF($A1362&lt;&gt;"",IF(OR(EE1362&lt;&gt;0,EF1362&lt;&gt;0,#REF!&lt;$BB$3),"",IF(#REF!="LER","16,",IF(#REF!="LOR","18,",IF(#REF!="LEB","18,",IF(#REF!="LOB","17,",IF(#REF!="HER","34,",IF(#REF!="HOR","36,",IF(#REF!="HEB","36,",IF(#REF!="HOB","33,",""))))))))),"")</f>
        <v/>
      </c>
      <c r="CD1363" s="60" t="b">
        <f t="shared" si="2170"/>
        <v>0</v>
      </c>
      <c r="CE1363" s="60" t="b">
        <f t="shared" si="2171"/>
        <v>0</v>
      </c>
      <c r="CF1363" s="60" t="b">
        <f t="shared" si="2172"/>
        <v>0</v>
      </c>
      <c r="CG1363" s="60" t="b">
        <f t="shared" si="2173"/>
        <v>0</v>
      </c>
      <c r="CH1363" s="60" t="b">
        <f t="shared" si="2174"/>
        <v>0</v>
      </c>
      <c r="CI1363" s="60" t="b">
        <f t="shared" si="2175"/>
        <v>0</v>
      </c>
      <c r="CJ1363" s="60" t="b">
        <f t="shared" si="2176"/>
        <v>0</v>
      </c>
      <c r="CK1363" s="131"/>
      <c r="CL1363" s="131" t="e">
        <f t="shared" si="2145"/>
        <v>#REF!</v>
      </c>
      <c r="CM1363" s="92" t="e">
        <f t="shared" si="2183"/>
        <v>#REF!</v>
      </c>
      <c r="CN1363" s="13" t="e">
        <f t="shared" si="2196"/>
        <v>#REF!</v>
      </c>
      <c r="CO1363" s="11" t="e">
        <f t="shared" si="2177"/>
        <v>#REF!</v>
      </c>
      <c r="CP1363" s="13">
        <f t="shared" si="2194"/>
        <v>0</v>
      </c>
      <c r="CQ1363" s="11">
        <f t="shared" si="2141"/>
        <v>0</v>
      </c>
      <c r="CR1363" s="57">
        <f t="shared" si="2148"/>
        <v>0</v>
      </c>
      <c r="CS1363" s="57">
        <f t="shared" si="2149"/>
        <v>0</v>
      </c>
      <c r="CT1363" s="57">
        <f t="shared" si="2146"/>
        <v>0</v>
      </c>
      <c r="CU1363" s="24"/>
      <c r="CV1363" s="24"/>
      <c r="CW1363" s="24"/>
      <c r="CX1363" s="24"/>
      <c r="CY1363" s="24"/>
      <c r="CZ1363" s="24"/>
      <c r="DA1363" s="24"/>
      <c r="DB1363" s="24"/>
      <c r="DC1363" s="24"/>
      <c r="DD1363" s="64"/>
      <c r="DE1363" s="39"/>
      <c r="DF1363" s="39"/>
      <c r="DG1363" s="39"/>
      <c r="DH1363" s="39"/>
      <c r="DI1363" s="83"/>
      <c r="DJ1363" s="39"/>
      <c r="DK1363" s="22"/>
      <c r="DL1363" s="22"/>
      <c r="DM1363" s="32"/>
      <c r="DN1363" s="22"/>
      <c r="DO1363" s="22"/>
      <c r="DP1363" s="22"/>
      <c r="DQ1363" s="22"/>
      <c r="DR1363" s="22"/>
      <c r="DS1363" s="22"/>
      <c r="DT1363" s="22"/>
      <c r="DU1363" s="22"/>
      <c r="DV1363" s="22"/>
      <c r="DW1363" s="22"/>
      <c r="DX1363" s="22"/>
      <c r="DY1363" s="22"/>
      <c r="DZ1363" s="22"/>
      <c r="EA1363" s="32"/>
      <c r="EB1363" s="22"/>
      <c r="EC1363" s="22"/>
      <c r="EG1363" s="22"/>
      <c r="EH1363"/>
    </row>
    <row r="1364" spans="1:138" s="23" customFormat="1" x14ac:dyDescent="0.2">
      <c r="A1364" s="127"/>
      <c r="B1364" s="61" t="str">
        <f>IF(A1364="","",IF(U1365="","DB",U1365&amp;V1365&amp;W1365&amp;X1365&amp;Y1365&amp;Z1365&amp;AL1365&amp;AM1365&amp;AN1365&amp;AO1365&amp;AP1365&amp;AQ1365&amp;AR1365&amp;#REF!))</f>
        <v/>
      </c>
      <c r="C1364" s="7" t="str">
        <f t="shared" si="2187"/>
        <v/>
      </c>
      <c r="D1364" s="60">
        <f t="shared" si="2188"/>
        <v>0</v>
      </c>
      <c r="E1364" s="7" t="str">
        <f t="shared" si="2147"/>
        <v/>
      </c>
      <c r="F1364" s="72" t="str">
        <f t="shared" si="2142"/>
        <v/>
      </c>
      <c r="G1364" s="73">
        <f t="shared" si="2189"/>
        <v>0</v>
      </c>
      <c r="H1364" s="112">
        <f t="shared" si="2190"/>
        <v>0</v>
      </c>
      <c r="I1364" s="112">
        <f t="shared" si="2191"/>
        <v>0</v>
      </c>
      <c r="J1364" s="74" t="e">
        <f>COUNTIF(#REF!,"E")</f>
        <v>#REF!</v>
      </c>
      <c r="K1364" s="74" t="e">
        <f>COUNTIF(#REF!,"O")</f>
        <v>#REF!</v>
      </c>
      <c r="L1364" s="74" t="e">
        <f t="shared" si="2192"/>
        <v>#REF!</v>
      </c>
      <c r="M1364" s="113" t="e">
        <f t="shared" si="2193"/>
        <v>#REF!</v>
      </c>
      <c r="N1364" s="60"/>
      <c r="O1364" s="61"/>
      <c r="P1364" s="61"/>
      <c r="Q1364" s="61"/>
      <c r="R1364" s="61"/>
      <c r="S1364" s="7"/>
      <c r="T1364" s="67" t="e">
        <f t="shared" si="2178"/>
        <v>#REF!</v>
      </c>
      <c r="U1364" s="76" t="str">
        <f>IF($A1363&lt;&gt;"",IF(OR(CR1363&lt;&gt;0,CS1363&lt;&gt;0,$BB$3&gt;0),"",IF(#REF!="LER","01,",IF(#REF!="LOR","01,",IF(#REF!="LEB","02,",IF(#REF!="LOB","01,",IF(#REF!="HER","19,",IF(#REF!="HOR","19,",IF(#REF!="HEB","20,",IF(#REF!="HOB","19,",""))))))))),"")</f>
        <v/>
      </c>
      <c r="V1364" s="76" t="str">
        <f>IF($A1363&lt;&gt;"",IF(OR(CR1363&lt;&gt;0,CS1363&lt;&gt;0,$BB$3&gt;0),"",IF(#REF!="LER","02,",IF(#REF!="LOR","03,",IF(#REF!="LEB","04,",IF(#REF!="LOB","02,",IF(#REF!="HER","20,",IF(#REF!="HOR","21,",IF(#REF!="HEB","22,",IF(#REF!="HOB","20,",""))))))))),"")</f>
        <v/>
      </c>
      <c r="W1364" s="76" t="str">
        <f>IF($A1363&lt;&gt;"",IF(OR(CR1363&lt;&gt;0,CS1363&lt;&gt;0,$BB$3&gt;0),"",IF(#REF!="LER","03,",IF(#REF!="LOR","05,",IF(#REF!="LEB","06,",IF(#REF!="LOB","03,",IF(#REF!="HER","21,",IF(#REF!="HOR","23,",IF(#REF!="HEB","24,",IF(#REF!="HOB","21,",""))))))))),"")</f>
        <v/>
      </c>
      <c r="X1364" s="76" t="str">
        <f>IF($A1363&lt;&gt;"",IF(OR(CR1363&lt;&gt;0,CS1363&lt;&gt;0,$BB$3&gt;0),"",IF(#REF!="LER","04,",IF(#REF!="LOR","07,",IF(#REF!="LEB","08,",IF(#REF!="LOB","04,",IF(#REF!="HER","22,",IF(#REF!="HOR","25,",IF(#REF!="HEB","26,",IF(#REF!="HOB","22,",""))))))))),"")</f>
        <v/>
      </c>
      <c r="Y1364" s="76" t="str">
        <f>IF($A1363&lt;&gt;"",IF(OR(CR1363&lt;&gt;0,CS1363&lt;&gt;0,$BB$3&gt;0),"",IF(#REF!="LER","05,",IF(#REF!="LOR","09,",IF(#REF!="LEB","10,",IF(#REF!="LOB","05,",IF(#REF!="HER","23,",IF(#REF!="HOR","27,",IF(#REF!="HEB","28,",IF(#REF!="HOB","23,",""))))))))),"")</f>
        <v/>
      </c>
      <c r="Z1364" s="76" t="str">
        <f>IF($A1363&lt;&gt;"",IF(OR(CR1363&lt;&gt;0,CS1363&lt;&gt;0,$BB$3&gt;0),"",IF(#REF!="LER","06,",IF(#REF!="LOR","11,",IF(#REF!="LEB","11,",IF(#REF!="LOB","06,",IF(#REF!="HER","24,",IF(#REF!="HOR","29,",IF(#REF!="HEB","29,",IF(#REF!="HOB","24,",""))))))))),"")</f>
        <v/>
      </c>
      <c r="AA1364" s="131" t="b">
        <f t="shared" si="2150"/>
        <v>0</v>
      </c>
      <c r="AB1364" s="131" t="b">
        <f t="shared" si="2151"/>
        <v>0</v>
      </c>
      <c r="AC1364" s="131" t="b">
        <f t="shared" si="2152"/>
        <v>0</v>
      </c>
      <c r="AD1364" s="131" t="b">
        <f t="shared" si="2153"/>
        <v>0</v>
      </c>
      <c r="AE1364" s="131" t="b">
        <f t="shared" si="2154"/>
        <v>0</v>
      </c>
      <c r="AF1364" s="131" t="b">
        <f t="shared" si="2155"/>
        <v>0</v>
      </c>
      <c r="AG1364" s="131"/>
      <c r="AH1364" s="131" t="e">
        <f t="shared" si="2184"/>
        <v>#REF!</v>
      </c>
      <c r="AI1364" s="60"/>
      <c r="AJ1364" s="60"/>
      <c r="AK1364" s="67" t="b">
        <f t="shared" si="2179"/>
        <v>0</v>
      </c>
      <c r="AL1364" s="76" t="str">
        <f>IF($A1363&lt;&gt;"",IF(OR(CR1363&lt;&gt;0,CS1363&lt;&gt;0,$BB$3&gt;0),"",IF(#REF!="LER","07,",IF(#REF!="LOR","12,",IF(#REF!="LEB","12,",IF(#REF!="LOB","08,",IF(#REF!="HER","25,",IF(#REF!="HOR","30,",IF(#REF!="HEB","30,",IF(#REF!="HOB","25,",""))))))))),"")</f>
        <v/>
      </c>
      <c r="AM1364" s="76" t="str">
        <f>IF($A1363&lt;&gt;"",IF(OR(CR1363&lt;&gt;0,CS1363&lt;&gt;0,$BB$3&gt;0),"",IF(#REF!="LER","08,",IF(#REF!="LOR","13,",IF(#REF!="LEB","13,",IF(#REF!="LOB","09,",IF(#REF!="HER","26,",IF(#REF!="HOR","31,",IF(#REF!="HEB","31,",IF(#REF!="HOB","26,",""))))))))),"")</f>
        <v/>
      </c>
      <c r="AN1364" s="118" t="str">
        <f t="shared" si="2180"/>
        <v/>
      </c>
      <c r="AO1364" s="76" t="str">
        <f>IF($A1363&lt;&gt;"",IF(OR(CR1363&lt;&gt;0,CS1363&lt;&gt;0,$BB$3&gt;0),"",IF(#REF!="LER","10,",IF(#REF!="LOR","15,",IF(#REF!="LEB","15,",IF(#REF!="LOB","11,",IF(#REF!="HER","28,",IF(#REF!="HOR","33,",IF(#REF!="HEB","33,",IF(#REF!="HOB","28,",""))))))))),"")</f>
        <v/>
      </c>
      <c r="AP1364" s="76" t="str">
        <f>IF($A1363&lt;&gt;"",IF(OR(CR1363&lt;&gt;0,CS1363&lt;&gt;0,$BB$3&gt;0),"",IF(#REF!="LER","12,",IF(#REF!="LOR","16,",IF(#REF!="LEB","16,",IF(#REF!="LOB","13,",IF(#REF!="HER","30,",IF(#REF!="HOR","34,",IF(#REF!="HEB","34,",IF(#REF!="HOB","29,",""))))))))),"")</f>
        <v/>
      </c>
      <c r="AQ1364" s="76" t="str">
        <f>IF($A1363&lt;&gt;"",IF(OR(CR1363&lt;&gt;0,CS1363&lt;&gt;0,$BB$3&gt;0),"",IF(#REF!="LER","14,",IF(#REF!="LOR","17,",IF(#REF!="LEB","17,",IF(#REF!="LOB","15,",IF(#REF!="HER","32,",IF(#REF!="HOR","35,",IF(#REF!="HEB","35,",IF(#REF!="HOB","31,",""))))))))),"")</f>
        <v/>
      </c>
      <c r="AR1364" s="76" t="str">
        <f>IF($A1363&lt;&gt;"",IF(OR(CR1363&lt;&gt;0,CS1363&lt;&gt;0,$BB$3&gt;0),"",IF(#REF!="LER","16,",IF(#REF!="LOR","18,",IF(#REF!="LEB","18,",IF(#REF!="LOB","17,",IF(#REF!="HER","34,",IF(#REF!="HOR","36,",IF(#REF!="HEB","36,",IF(#REF!="HOB","33,",""))))))))),"")</f>
        <v/>
      </c>
      <c r="AS1364" s="60" t="b">
        <f t="shared" si="2156"/>
        <v>0</v>
      </c>
      <c r="AT1364" s="60" t="b">
        <f t="shared" si="2157"/>
        <v>0</v>
      </c>
      <c r="AU1364" s="60" t="b">
        <f t="shared" si="2158"/>
        <v>0</v>
      </c>
      <c r="AV1364" s="60" t="b">
        <f t="shared" si="2159"/>
        <v>0</v>
      </c>
      <c r="AW1364" s="60" t="b">
        <f t="shared" si="2160"/>
        <v>0</v>
      </c>
      <c r="AX1364" s="60" t="b">
        <f t="shared" si="2161"/>
        <v>0</v>
      </c>
      <c r="AY1364" s="60" t="b">
        <f t="shared" si="2162"/>
        <v>0</v>
      </c>
      <c r="AZ1364" s="131"/>
      <c r="BA1364" s="131">
        <f t="shared" si="2185"/>
        <v>1</v>
      </c>
      <c r="BB1364" s="13">
        <f t="shared" si="2195"/>
        <v>0</v>
      </c>
      <c r="BC1364" s="11">
        <f t="shared" si="2163"/>
        <v>0</v>
      </c>
      <c r="BD1364" s="67" t="e">
        <f t="shared" si="2181"/>
        <v>#REF!</v>
      </c>
      <c r="BE1364" s="76" t="str">
        <f>IF($A1363&lt;&gt;"",IF(OR(EE1363&lt;&gt;0,EF1363&lt;&gt;0,$BB$3&gt;0),"",IF(#REF!="LER","01,",IF(#REF!="LOR","01,",IF(#REF!="LEB","02,",IF(#REF!="LOB","01,",IF(#REF!="HER","19,",IF(#REF!="HOR","19,",IF(#REF!="HEB","20,",IF(#REF!="HOB","19,",""))))))))),"")</f>
        <v/>
      </c>
      <c r="BF1364" s="76" t="str">
        <f>IF($A1363&lt;&gt;"",IF(OR(EE1363&lt;&gt;0,EF1363&lt;&gt;0,$BB$3&gt;0),"",IF(#REF!="LER","02,",IF(#REF!="LOR","03,",IF(#REF!="LEB","04,",IF(#REF!="LOB","02,",IF(#REF!="HER","20,",IF(#REF!="HOR","21,",IF(#REF!="HEB","22,",IF(#REF!="HOB","20,",""))))))))),"")</f>
        <v/>
      </c>
      <c r="BG1364" s="76" t="str">
        <f>IF($A1363&lt;&gt;"",IF(OR(EE1363&lt;&gt;0,EF1363&lt;&gt;0,$BB$3&gt;0),"",IF(#REF!="LER","03,",IF(#REF!="LOR","05,",IF(#REF!="LEB","06,",IF(#REF!="LOB","03,",IF(#REF!="HER","21,",IF(#REF!="HOR","23,",IF(#REF!="HEB","24,",IF(#REF!="HOB","21,",""))))))))),"")</f>
        <v/>
      </c>
      <c r="BH1364" s="76" t="str">
        <f>IF($A1363&lt;&gt;"",IF(OR(EE1363&lt;&gt;0,EF1363&lt;&gt;0,$BB$3&gt;0),"",IF(#REF!="LER","04,",IF(#REF!="LOR","07,",IF(#REF!="LEB","08,",IF(#REF!="LOB","04,",IF(#REF!="HER","22,",IF(#REF!="HOR","25,",IF(#REF!="HEB","26,",IF(#REF!="HOB","22,",""))))))))),"")</f>
        <v/>
      </c>
      <c r="BI1364" s="76" t="str">
        <f>IF($A1363&lt;&gt;"",IF(OR(EE1363&lt;&gt;0,EF1363&lt;&gt;0,$BB$3&gt;0),"",IF(#REF!="LER","05,",IF(#REF!="LOR","09,",IF(#REF!="LEB","10,",IF(#REF!="LOB","05,",IF(#REF!="HER","23,",IF(#REF!="HOR","27,",IF(#REF!="HEB","28,",IF(#REF!="HOB","23,",""))))))))),"")</f>
        <v/>
      </c>
      <c r="BJ1364" s="76" t="str">
        <f>IF($A1363&lt;&gt;"",IF(OR(EE1363&lt;&gt;0,EF1363&lt;&gt;0,$BB$3&gt;0),"",IF(#REF!="LER","06,",IF(#REF!="LOR","11,",IF(#REF!="LEB","11,",IF(#REF!="LOB","06,",IF(#REF!="HER","24,",IF(#REF!="HOR","29,",IF(#REF!="HEB","29,",IF(#REF!="HOB","24,",""))))))))),"")</f>
        <v/>
      </c>
      <c r="BK1364" s="131" t="b">
        <f t="shared" si="2164"/>
        <v>0</v>
      </c>
      <c r="BL1364" s="131" t="b">
        <f t="shared" si="2165"/>
        <v>0</v>
      </c>
      <c r="BM1364" s="131" t="b">
        <f t="shared" si="2166"/>
        <v>0</v>
      </c>
      <c r="BN1364" s="131" t="b">
        <f t="shared" si="2167"/>
        <v>0</v>
      </c>
      <c r="BO1364" s="131" t="b">
        <f t="shared" si="2168"/>
        <v>0</v>
      </c>
      <c r="BP1364" s="131" t="b">
        <f t="shared" si="2169"/>
        <v>0</v>
      </c>
      <c r="BQ1364" s="131"/>
      <c r="BR1364" s="131" t="e">
        <f t="shared" si="2186"/>
        <v>#REF!</v>
      </c>
      <c r="BS1364" s="92">
        <f t="shared" si="2182"/>
        <v>0</v>
      </c>
      <c r="BT1364" s="60"/>
      <c r="BU1364" s="60"/>
      <c r="BV1364" s="67" t="b">
        <f t="shared" si="2144"/>
        <v>0</v>
      </c>
      <c r="BW1364" s="76" t="str">
        <f>IF($A1363&lt;&gt;"",IF(OR(EE1363&lt;&gt;0,EF1363&lt;&gt;0,$BB$3&gt;0),"",IF(#REF!="LER","07,",IF(#REF!="LOR","12,",IF(#REF!="LEB","12,",IF(#REF!="LOB","08,",IF(#REF!="HER","25,",IF(#REF!="HOR","30,",IF(#REF!="HEB","30,",IF(#REF!="HOB","25,",""))))))))),"")</f>
        <v/>
      </c>
      <c r="BX1364" s="76" t="str">
        <f>IF($A1363&lt;&gt;"",IF(OR(EE1363&lt;&gt;0,EF1363&lt;&gt;0,$BB$3&gt;0),"",IF(#REF!="LER","08,",IF(#REF!="LOR","13,",IF(#REF!="LEB","13,",IF(#REF!="LOB","09,",IF(#REF!="HER","26,",IF(#REF!="HOR","31,",IF(#REF!="HEB","31,",IF(#REF!="HOB","26,",""))))))))),"")</f>
        <v/>
      </c>
      <c r="BY1364" s="76" t="str">
        <f>IF($A1363&lt;&gt;"",IF(OR(EE1363&lt;&gt;0,EF1363&lt;&gt;0,$BB$3&gt;0),"",IF(#REF!="LER","09,",IF(#REF!="LOR","14,",IF(#REF!="LEB","14,",IF(#REF!="LOB","10,",IF(#REF!="HER","27,",IF(#REF!="HOR","32,",IF(#REF!="HEB","32,",IF(#REF!="HOB","27,",""))))))))),"")</f>
        <v/>
      </c>
      <c r="BZ1364" s="76" t="str">
        <f>IF($A1363&lt;&gt;"",IF(OR(EE1363&lt;&gt;0,EF1363&lt;&gt;0,$BB$3&gt;0),"",IF(#REF!="LER","10,",IF(#REF!="LOR","15,",IF(#REF!="LEB","15,",IF(#REF!="LOB","11,",IF(#REF!="HER","28,",IF(#REF!="HOR","33,",IF(#REF!="HEB","33,",IF(#REF!="HOB","28,",""))))))))),"")</f>
        <v/>
      </c>
      <c r="CA1364" s="76" t="str">
        <f>IF($A1363&lt;&gt;"",IF(OR(EE1363&lt;&gt;0,EF1363&lt;&gt;0,$BB$3&gt;0),"",IF(#REF!="LER","12,",IF(#REF!="LOR","16,",IF(#REF!="LEB","16,",IF(#REF!="LOB","13,",IF(#REF!="HER","30,",IF(#REF!="HOR","34,",IF(#REF!="HEB","34,",IF(#REF!="HOB","29,",""))))))))),"")</f>
        <v/>
      </c>
      <c r="CB1364" s="76" t="str">
        <f>IF($A1363&lt;&gt;"",IF(OR(EE1363&lt;&gt;0,EF1363&lt;&gt;0,$BB$3&gt;0),"",IF(#REF!="LER","14,",IF(#REF!="LOR","17,",IF(#REF!="LEB","17,",IF(#REF!="LOB","15,",IF(#REF!="HER","32,",IF(#REF!="HOR","35,",IF(#REF!="HEB","35,",IF(#REF!="HOB","31,",""))))))))),"")</f>
        <v/>
      </c>
      <c r="CC1364" s="76" t="str">
        <f>IF($A1363&lt;&gt;"",IF(OR(EE1363&lt;&gt;0,EF1363&lt;&gt;0,$BB$3&gt;0),"",IF(#REF!="LER","16,",IF(#REF!="LOR","18,",IF(#REF!="LEB","18,",IF(#REF!="LOB","17,",IF(#REF!="HER","34,",IF(#REF!="HOR","36,",IF(#REF!="HEB","36,",IF(#REF!="HOB","33,",""))))))))),"")</f>
        <v/>
      </c>
      <c r="CD1364" s="60" t="b">
        <f t="shared" si="2170"/>
        <v>0</v>
      </c>
      <c r="CE1364" s="60" t="b">
        <f t="shared" si="2171"/>
        <v>0</v>
      </c>
      <c r="CF1364" s="60" t="b">
        <f t="shared" si="2172"/>
        <v>0</v>
      </c>
      <c r="CG1364" s="60" t="b">
        <f t="shared" si="2173"/>
        <v>0</v>
      </c>
      <c r="CH1364" s="60" t="b">
        <f t="shared" si="2174"/>
        <v>0</v>
      </c>
      <c r="CI1364" s="60" t="b">
        <f t="shared" si="2175"/>
        <v>0</v>
      </c>
      <c r="CJ1364" s="60" t="b">
        <f t="shared" si="2176"/>
        <v>0</v>
      </c>
      <c r="CK1364" s="131"/>
      <c r="CL1364" s="131" t="e">
        <f t="shared" si="2145"/>
        <v>#REF!</v>
      </c>
      <c r="CM1364" s="92" t="e">
        <f t="shared" si="2183"/>
        <v>#REF!</v>
      </c>
      <c r="CN1364" s="13" t="e">
        <f t="shared" si="2196"/>
        <v>#REF!</v>
      </c>
      <c r="CO1364" s="11" t="e">
        <f t="shared" si="2177"/>
        <v>#REF!</v>
      </c>
      <c r="CP1364" s="13">
        <f t="shared" si="2194"/>
        <v>0</v>
      </c>
      <c r="CQ1364" s="11">
        <f t="shared" si="2141"/>
        <v>0</v>
      </c>
      <c r="CR1364" s="57">
        <f t="shared" si="2148"/>
        <v>0</v>
      </c>
      <c r="CS1364" s="57">
        <f t="shared" si="2149"/>
        <v>0</v>
      </c>
      <c r="CT1364" s="57">
        <f t="shared" si="2146"/>
        <v>0</v>
      </c>
      <c r="CU1364" s="24"/>
      <c r="CV1364" s="24"/>
      <c r="CW1364" s="24"/>
      <c r="CX1364" s="24"/>
      <c r="CY1364" s="24"/>
      <c r="CZ1364" s="24"/>
      <c r="DA1364" s="24"/>
      <c r="DB1364" s="24"/>
      <c r="DC1364" s="24"/>
      <c r="DD1364" s="64"/>
      <c r="DE1364" s="39"/>
      <c r="DF1364" s="39"/>
      <c r="DG1364" s="39"/>
      <c r="DH1364" s="39"/>
      <c r="DI1364" s="83"/>
      <c r="DJ1364" s="39"/>
      <c r="DK1364" s="22"/>
      <c r="DL1364" s="22"/>
      <c r="DM1364" s="32"/>
      <c r="DN1364" s="22"/>
      <c r="DO1364" s="22"/>
      <c r="DP1364" s="22"/>
      <c r="DQ1364" s="22"/>
      <c r="DR1364" s="22"/>
      <c r="DS1364" s="22"/>
      <c r="DT1364" s="22"/>
      <c r="DU1364" s="22"/>
      <c r="DV1364" s="22"/>
      <c r="DW1364" s="22"/>
      <c r="DX1364" s="22"/>
      <c r="DY1364" s="22"/>
      <c r="DZ1364" s="22"/>
      <c r="EA1364" s="32"/>
      <c r="EB1364" s="22"/>
      <c r="EC1364" s="22"/>
      <c r="EG1364" s="22"/>
      <c r="EH1364"/>
    </row>
    <row r="1365" spans="1:138" s="23" customFormat="1" x14ac:dyDescent="0.2">
      <c r="A1365" s="127"/>
      <c r="B1365" s="61" t="str">
        <f>IF(A1365="","",IF(U1366="","DB",U1366&amp;V1366&amp;W1366&amp;X1366&amp;Y1366&amp;Z1366&amp;AL1366&amp;AM1366&amp;AN1366&amp;AO1366&amp;AP1366&amp;AQ1366&amp;AR1366&amp;#REF!))</f>
        <v/>
      </c>
      <c r="C1365" s="7" t="str">
        <f t="shared" si="2187"/>
        <v/>
      </c>
      <c r="D1365" s="60">
        <f t="shared" si="2188"/>
        <v>0</v>
      </c>
      <c r="E1365" s="7" t="str">
        <f t="shared" si="2147"/>
        <v/>
      </c>
      <c r="F1365" s="72" t="str">
        <f t="shared" si="2142"/>
        <v/>
      </c>
      <c r="G1365" s="73">
        <f t="shared" si="2189"/>
        <v>0</v>
      </c>
      <c r="H1365" s="112">
        <f t="shared" si="2190"/>
        <v>0</v>
      </c>
      <c r="I1365" s="112">
        <f t="shared" si="2191"/>
        <v>0</v>
      </c>
      <c r="J1365" s="74" t="e">
        <f>COUNTIF(#REF!,"E")</f>
        <v>#REF!</v>
      </c>
      <c r="K1365" s="74" t="e">
        <f>COUNTIF(#REF!,"O")</f>
        <v>#REF!</v>
      </c>
      <c r="L1365" s="74" t="e">
        <f t="shared" si="2192"/>
        <v>#REF!</v>
      </c>
      <c r="M1365" s="113" t="e">
        <f t="shared" si="2193"/>
        <v>#REF!</v>
      </c>
      <c r="N1365" s="60"/>
      <c r="O1365" s="61"/>
      <c r="P1365" s="61"/>
      <c r="Q1365" s="61"/>
      <c r="R1365" s="61"/>
      <c r="S1365" s="7"/>
      <c r="T1365" s="67" t="e">
        <f t="shared" si="2178"/>
        <v>#REF!</v>
      </c>
      <c r="U1365" s="76" t="str">
        <f>IF($A1364&lt;&gt;"",IF(OR(CR1364&lt;&gt;0,CS1364&lt;&gt;0,#REF!&lt;$BB$3),"",IF(#REF!="LER","01,",IF(#REF!="LOR","01,",IF(#REF!="LEB","02,",IF(#REF!="LOB","01,",IF(#REF!="HER","19,",IF(#REF!="HOR","19,",IF(#REF!="HEB","20,",IF(#REF!="HOB","19,",""))))))))),"")</f>
        <v/>
      </c>
      <c r="V1365" s="76" t="str">
        <f>IF($A1364&lt;&gt;"",IF(OR(CR1364&lt;&gt;0,CS1364&lt;&gt;0,#REF!&lt;$BB$3),"",IF(#REF!="LER","02,",IF(#REF!="LOR","03,",IF(#REF!="LEB","04,",IF(#REF!="LOB","02,",IF(#REF!="HER","20,",IF(#REF!="HOR","21,",IF(#REF!="HEB","22,",IF(#REF!="HOB","20,",""))))))))),"")</f>
        <v/>
      </c>
      <c r="W1365" s="76" t="str">
        <f>IF($A1364&lt;&gt;"",IF(OR(CR1364&lt;&gt;0,CS1364&lt;&gt;0,#REF!&lt;$BB$3),"",IF(#REF!="LER","03,",IF(#REF!="LOR","05,",IF(#REF!="LEB","06,",IF(#REF!="LOB","03,",IF(#REF!="HER","21,",IF(#REF!="HOR","23,",IF(#REF!="HEB","24,",IF(#REF!="HOB","21,",""))))))))),"")</f>
        <v/>
      </c>
      <c r="X1365" s="76" t="str">
        <f>IF($A1364&lt;&gt;"",IF(OR(CR1364&lt;&gt;0,CS1364&lt;&gt;0,#REF!&lt;$BB$3),"",IF(#REF!="LER","04,",IF(#REF!="LOR","07,",IF(#REF!="LEB","08,",IF(#REF!="LOB","04,",IF(#REF!="HER","22,",IF(#REF!="HOR","25,",IF(#REF!="HEB","26,",IF(#REF!="HOB","22,",""))))))))),"")</f>
        <v/>
      </c>
      <c r="Y1365" s="76" t="str">
        <f>IF($A1364&lt;&gt;"",IF(OR(CR1364&lt;&gt;0,CS1364&lt;&gt;0,#REF!&lt;$BB$3),"",IF(#REF!="LER","05,",IF(#REF!="LOR","09,",IF(#REF!="LEB","10,",IF(#REF!="LOB","05,",IF(#REF!="HER","23,",IF(#REF!="HOR","27,",IF(#REF!="HEB","28,",IF(#REF!="HOB","23,",""))))))))),"")</f>
        <v/>
      </c>
      <c r="Z1365" s="76" t="str">
        <f>IF($A1364&lt;&gt;"",IF(OR(CR1364&lt;&gt;0,CS1364&lt;&gt;0,#REF!&lt;$BB$3),"",IF(#REF!="LER","06,",IF(#REF!="LOR","11,",IF(#REF!="LEB","11,",IF(#REF!="LOB","06,",IF(#REF!="HER","24,",IF(#REF!="HOR","29,",IF(#REF!="HEB","29,",IF(#REF!="HOB","24,",""))))))))),"")</f>
        <v/>
      </c>
      <c r="AA1365" s="131" t="b">
        <f t="shared" si="2150"/>
        <v>0</v>
      </c>
      <c r="AB1365" s="131" t="b">
        <f t="shared" si="2151"/>
        <v>0</v>
      </c>
      <c r="AC1365" s="131" t="b">
        <f t="shared" si="2152"/>
        <v>0</v>
      </c>
      <c r="AD1365" s="131" t="b">
        <f t="shared" si="2153"/>
        <v>0</v>
      </c>
      <c r="AE1365" s="131" t="b">
        <f t="shared" si="2154"/>
        <v>0</v>
      </c>
      <c r="AF1365" s="131" t="b">
        <f t="shared" si="2155"/>
        <v>0</v>
      </c>
      <c r="AG1365" s="131"/>
      <c r="AH1365" s="131" t="e">
        <f t="shared" si="2184"/>
        <v>#REF!</v>
      </c>
      <c r="AI1365" s="60"/>
      <c r="AJ1365" s="60"/>
      <c r="AK1365" s="67" t="b">
        <f t="shared" si="2179"/>
        <v>0</v>
      </c>
      <c r="AL1365" s="76" t="str">
        <f>IF($A1364&lt;&gt;"",IF(OR(CR1364&lt;&gt;0,CS1364&lt;&gt;0,#REF!&lt;$BB$3),"",IF(#REF!="LER","07,",IF(#REF!="LOR","12,",IF(#REF!="LEB","12,",IF(#REF!="LOB","08,",IF(#REF!="HER","25,",IF(#REF!="HOR","30,",IF(#REF!="HEB","30,",IF(#REF!="HOB","25,",""))))))))),"")</f>
        <v/>
      </c>
      <c r="AM1365" s="76" t="str">
        <f>IF($A1364&lt;&gt;"",IF(OR(CR1364&lt;&gt;0,CS1364&lt;&gt;0,#REF!&lt;$BB$3),"",IF(#REF!="LER","08,",IF(#REF!="LOR","13,",IF(#REF!="LEB","13,",IF(#REF!="LOB","09,",IF(#REF!="HER","26,",IF(#REF!="HOR","31,",IF(#REF!="HEB","31,",IF(#REF!="HOB","26,",""))))))))),"")</f>
        <v/>
      </c>
      <c r="AN1365" s="118" t="str">
        <f t="shared" si="2180"/>
        <v/>
      </c>
      <c r="AO1365" s="76" t="str">
        <f>IF($A1364&lt;&gt;"",IF(OR(CR1364&lt;&gt;0,CS1364&lt;&gt;0,#REF!&lt;$BB$3),"",IF(#REF!="LER","10,",IF(#REF!="LOR","15,",IF(#REF!="LEB","15,",IF(#REF!="LOB","11,",IF(#REF!="HER","28,",IF(#REF!="HOR","33,",IF(#REF!="HEB","33,",IF(#REF!="HOB","28,",""))))))))),"")</f>
        <v/>
      </c>
      <c r="AP1365" s="76" t="str">
        <f>IF($A1364&lt;&gt;"",IF(OR(CR1364&lt;&gt;0,CS1364&lt;&gt;0,#REF!&lt;$BB$3),"",IF(#REF!="LER","12,",IF(#REF!="LOR","16,",IF(#REF!="LEB","16,",IF(#REF!="LOB","13,",IF(#REF!="HER","30,",IF(#REF!="HOR","34,",IF(#REF!="HEB","34,",IF(#REF!="HOB","29,",""))))))))),"")</f>
        <v/>
      </c>
      <c r="AQ1365" s="76" t="str">
        <f>IF($A1364&lt;&gt;"",IF(OR(CR1364&lt;&gt;0,CS1364&lt;&gt;0,#REF!&lt;$BB$3),"",IF(#REF!="LER","14,",IF(#REF!="LOR","17,",IF(#REF!="LEB","17,",IF(#REF!="LOB","15,",IF(#REF!="HER","32,",IF(#REF!="HOR","35,",IF(#REF!="HEB","35,",IF(#REF!="HOB","31,",""))))))))),"")</f>
        <v/>
      </c>
      <c r="AR1365" s="76" t="str">
        <f>IF($A1364&lt;&gt;"",IF(OR(CR1364&lt;&gt;0,CS1364&lt;&gt;0,#REF!&lt;$BB$3),"",IF(#REF!="LER","16,",IF(#REF!="LOR","18,",IF(#REF!="LEB","18,",IF(#REF!="LOB","17,",IF(#REF!="HER","34,",IF(#REF!="HOR","36,",IF(#REF!="HEB","36,",IF(#REF!="HOB","33,",""))))))))),"")</f>
        <v/>
      </c>
      <c r="AS1365" s="60" t="b">
        <f t="shared" si="2156"/>
        <v>0</v>
      </c>
      <c r="AT1365" s="60" t="b">
        <f t="shared" si="2157"/>
        <v>0</v>
      </c>
      <c r="AU1365" s="60" t="b">
        <f t="shared" si="2158"/>
        <v>0</v>
      </c>
      <c r="AV1365" s="60" t="b">
        <f t="shared" si="2159"/>
        <v>0</v>
      </c>
      <c r="AW1365" s="60" t="b">
        <f t="shared" si="2160"/>
        <v>0</v>
      </c>
      <c r="AX1365" s="60" t="b">
        <f t="shared" si="2161"/>
        <v>0</v>
      </c>
      <c r="AY1365" s="60" t="b">
        <f t="shared" si="2162"/>
        <v>0</v>
      </c>
      <c r="AZ1365" s="131"/>
      <c r="BA1365" s="131">
        <f t="shared" si="2185"/>
        <v>1</v>
      </c>
      <c r="BB1365" s="13">
        <f t="shared" si="2195"/>
        <v>0</v>
      </c>
      <c r="BC1365" s="11">
        <f t="shared" si="2163"/>
        <v>0</v>
      </c>
      <c r="BD1365" s="67" t="e">
        <f t="shared" si="2181"/>
        <v>#REF!</v>
      </c>
      <c r="BE1365" s="76" t="str">
        <f>IF($A1364&lt;&gt;"",IF(OR(EE1364&lt;&gt;0,EF1364&lt;&gt;0,#REF!&lt;$BB$3),"",IF(#REF!="LER","01,",IF(#REF!="LOR","01,",IF(#REF!="LEB","02,",IF(#REF!="LOB","01,",IF(#REF!="HER","19,",IF(#REF!="HOR","19,",IF(#REF!="HEB","20,",IF(#REF!="HOB","19,",""))))))))),"")</f>
        <v/>
      </c>
      <c r="BF1365" s="76" t="str">
        <f>IF($A1364&lt;&gt;"",IF(OR(EE1364&lt;&gt;0,EF1364&lt;&gt;0,#REF!&lt;$BB$3),"",IF(#REF!="LER","02,",IF(#REF!="LOR","03,",IF(#REF!="LEB","04,",IF(#REF!="LOB","02,",IF(#REF!="HER","20,",IF(#REF!="HOR","21,",IF(#REF!="HEB","22,",IF(#REF!="HOB","20,",""))))))))),"")</f>
        <v/>
      </c>
      <c r="BG1365" s="76" t="str">
        <f>IF($A1364&lt;&gt;"",IF(OR(EE1364&lt;&gt;0,EF1364&lt;&gt;0,#REF!&lt;$BB$3),"",IF(#REF!="LER","03,",IF(#REF!="LOR","05,",IF(#REF!="LEB","06,",IF(#REF!="LOB","03,",IF(#REF!="HER","21,",IF(#REF!="HOR","23,",IF(#REF!="HEB","24,",IF(#REF!="HOB","21,",""))))))))),"")</f>
        <v/>
      </c>
      <c r="BH1365" s="76" t="str">
        <f>IF($A1364&lt;&gt;"",IF(OR(EE1364&lt;&gt;0,EF1364&lt;&gt;0,#REF!&lt;$BB$3),"",IF(#REF!="LER","04,",IF(#REF!="LOR","07,",IF(#REF!="LEB","08,",IF(#REF!="LOB","04,",IF(#REF!="HER","22,",IF(#REF!="HOR","25,",IF(#REF!="HEB","26,",IF(#REF!="HOB","22,",""))))))))),"")</f>
        <v/>
      </c>
      <c r="BI1365" s="76" t="str">
        <f>IF($A1364&lt;&gt;"",IF(OR(EE1364&lt;&gt;0,EF1364&lt;&gt;0,#REF!&lt;$BB$3),"",IF(#REF!="LER","05,",IF(#REF!="LOR","09,",IF(#REF!="LEB","10,",IF(#REF!="LOB","05,",IF(#REF!="HER","23,",IF(#REF!="HOR","27,",IF(#REF!="HEB","28,",IF(#REF!="HOB","23,",""))))))))),"")</f>
        <v/>
      </c>
      <c r="BJ1365" s="76" t="str">
        <f>IF($A1364&lt;&gt;"",IF(OR(EE1364&lt;&gt;0,EF1364&lt;&gt;0,#REF!&lt;$BB$3),"",IF(#REF!="LER","06,",IF(#REF!="LOR","11,",IF(#REF!="LEB","11,",IF(#REF!="LOB","06,",IF(#REF!="HER","24,",IF(#REF!="HOR","29,",IF(#REF!="HEB","29,",IF(#REF!="HOB","24,",""))))))))),"")</f>
        <v/>
      </c>
      <c r="BK1365" s="131" t="b">
        <f t="shared" si="2164"/>
        <v>0</v>
      </c>
      <c r="BL1365" s="131" t="b">
        <f t="shared" si="2165"/>
        <v>0</v>
      </c>
      <c r="BM1365" s="131" t="b">
        <f t="shared" si="2166"/>
        <v>0</v>
      </c>
      <c r="BN1365" s="131" t="b">
        <f t="shared" si="2167"/>
        <v>0</v>
      </c>
      <c r="BO1365" s="131" t="b">
        <f t="shared" si="2168"/>
        <v>0</v>
      </c>
      <c r="BP1365" s="131" t="b">
        <f t="shared" si="2169"/>
        <v>0</v>
      </c>
      <c r="BQ1365" s="131"/>
      <c r="BR1365" s="131" t="e">
        <f t="shared" si="2186"/>
        <v>#REF!</v>
      </c>
      <c r="BS1365" s="92">
        <f t="shared" si="2182"/>
        <v>0</v>
      </c>
      <c r="BT1365" s="60"/>
      <c r="BU1365" s="60"/>
      <c r="BV1365" s="67" t="b">
        <f t="shared" si="2144"/>
        <v>0</v>
      </c>
      <c r="BW1365" s="76" t="str">
        <f>IF($A1364&lt;&gt;"",IF(OR(EE1364&lt;&gt;0,EF1364&lt;&gt;0,#REF!&lt;$BB$3),"",IF(#REF!="LER","07,",IF(#REF!="LOR","12,",IF(#REF!="LEB","12,",IF(#REF!="LOB","08,",IF(#REF!="HER","25,",IF(#REF!="HOR","30,",IF(#REF!="HEB","30,",IF(#REF!="HOB","25,",""))))))))),"")</f>
        <v/>
      </c>
      <c r="BX1365" s="76" t="str">
        <f>IF($A1364&lt;&gt;"",IF(OR(EE1364&lt;&gt;0,EF1364&lt;&gt;0,#REF!&lt;$BB$3),"",IF(#REF!="LER","08,",IF(#REF!="LOR","13,",IF(#REF!="LEB","13,",IF(#REF!="LOB","09,",IF(#REF!="HER","26,",IF(#REF!="HOR","31,",IF(#REF!="HEB","31,",IF(#REF!="HOB","26,",""))))))))),"")</f>
        <v/>
      </c>
      <c r="BY1365" s="76" t="str">
        <f>IF($A1364&lt;&gt;"",IF(OR(EE1364&lt;&gt;0,EF1364&lt;&gt;0,#REF!&lt;$BB$3),"",IF(#REF!="LER","09,",IF(#REF!="LOR","14,",IF(#REF!="LEB","14,",IF(#REF!="LOB","10,",IF(#REF!="HER","27,",IF(#REF!="HOR","32,",IF(#REF!="HEB","32,",IF(#REF!="HOB","27,",""))))))))),"")</f>
        <v/>
      </c>
      <c r="BZ1365" s="76" t="str">
        <f>IF($A1364&lt;&gt;"",IF(OR(EE1364&lt;&gt;0,EF1364&lt;&gt;0,#REF!&lt;$BB$3),"",IF(#REF!="LER","10,",IF(#REF!="LOR","15,",IF(#REF!="LEB","15,",IF(#REF!="LOB","11,",IF(#REF!="HER","28,",IF(#REF!="HOR","33,",IF(#REF!="HEB","33,",IF(#REF!="HOB","28,",""))))))))),"")</f>
        <v/>
      </c>
      <c r="CA1365" s="76" t="str">
        <f>IF($A1364&lt;&gt;"",IF(OR(EE1364&lt;&gt;0,EF1364&lt;&gt;0,#REF!&lt;$BB$3),"",IF(#REF!="LER","12,",IF(#REF!="LOR","16,",IF(#REF!="LEB","16,",IF(#REF!="LOB","13,",IF(#REF!="HER","30,",IF(#REF!="HOR","34,",IF(#REF!="HEB","34,",IF(#REF!="HOB","29,",""))))))))),"")</f>
        <v/>
      </c>
      <c r="CB1365" s="76" t="str">
        <f>IF($A1364&lt;&gt;"",IF(OR(EE1364&lt;&gt;0,EF1364&lt;&gt;0,#REF!&lt;$BB$3),"",IF(#REF!="LER","14,",IF(#REF!="LOR","17,",IF(#REF!="LEB","17,",IF(#REF!="LOB","15,",IF(#REF!="HER","32,",IF(#REF!="HOR","35,",IF(#REF!="HEB","35,",IF(#REF!="HOB","31,",""))))))))),"")</f>
        <v/>
      </c>
      <c r="CC1365" s="76" t="str">
        <f>IF($A1364&lt;&gt;"",IF(OR(EE1364&lt;&gt;0,EF1364&lt;&gt;0,#REF!&lt;$BB$3),"",IF(#REF!="LER","16,",IF(#REF!="LOR","18,",IF(#REF!="LEB","18,",IF(#REF!="LOB","17,",IF(#REF!="HER","34,",IF(#REF!="HOR","36,",IF(#REF!="HEB","36,",IF(#REF!="HOB","33,",""))))))))),"")</f>
        <v/>
      </c>
      <c r="CD1365" s="60" t="b">
        <f t="shared" si="2170"/>
        <v>0</v>
      </c>
      <c r="CE1365" s="60" t="b">
        <f t="shared" si="2171"/>
        <v>0</v>
      </c>
      <c r="CF1365" s="60" t="b">
        <f t="shared" si="2172"/>
        <v>0</v>
      </c>
      <c r="CG1365" s="60" t="b">
        <f t="shared" si="2173"/>
        <v>0</v>
      </c>
      <c r="CH1365" s="60" t="b">
        <f t="shared" si="2174"/>
        <v>0</v>
      </c>
      <c r="CI1365" s="60" t="b">
        <f t="shared" si="2175"/>
        <v>0</v>
      </c>
      <c r="CJ1365" s="60" t="b">
        <f t="shared" si="2176"/>
        <v>0</v>
      </c>
      <c r="CK1365" s="131"/>
      <c r="CL1365" s="131" t="e">
        <f t="shared" si="2145"/>
        <v>#REF!</v>
      </c>
      <c r="CM1365" s="92" t="e">
        <f t="shared" si="2183"/>
        <v>#REF!</v>
      </c>
      <c r="CN1365" s="13" t="e">
        <f t="shared" si="2196"/>
        <v>#REF!</v>
      </c>
      <c r="CO1365" s="11" t="e">
        <f t="shared" si="2177"/>
        <v>#REF!</v>
      </c>
      <c r="CP1365" s="13">
        <f t="shared" si="2194"/>
        <v>0</v>
      </c>
      <c r="CQ1365" s="11">
        <f t="shared" ref="CQ1365:CQ1428" si="2197">IF(A1365&lt;&gt;"",BB1365+CQ1364,0)</f>
        <v>0</v>
      </c>
      <c r="CR1365" s="57">
        <f t="shared" si="2148"/>
        <v>0</v>
      </c>
      <c r="CS1365" s="57">
        <f t="shared" si="2149"/>
        <v>0</v>
      </c>
      <c r="CT1365" s="57">
        <f t="shared" si="2146"/>
        <v>0</v>
      </c>
      <c r="CU1365" s="24"/>
      <c r="CV1365" s="24"/>
      <c r="CW1365" s="24"/>
      <c r="CX1365" s="24"/>
      <c r="CY1365" s="24"/>
      <c r="CZ1365" s="24"/>
      <c r="DA1365" s="24"/>
      <c r="DB1365" s="24"/>
      <c r="DC1365" s="24"/>
      <c r="DD1365" s="64"/>
      <c r="DE1365" s="39"/>
      <c r="DF1365" s="39"/>
      <c r="DG1365" s="39"/>
      <c r="DH1365" s="39"/>
      <c r="DI1365" s="83"/>
      <c r="DJ1365" s="39"/>
      <c r="DK1365" s="22"/>
      <c r="DL1365" s="22"/>
      <c r="DM1365" s="32"/>
      <c r="DN1365" s="22"/>
      <c r="DO1365" s="22"/>
      <c r="DP1365" s="22"/>
      <c r="DQ1365" s="22"/>
      <c r="DR1365" s="22"/>
      <c r="DS1365" s="22"/>
      <c r="DT1365" s="22"/>
      <c r="DU1365" s="22"/>
      <c r="DV1365" s="22"/>
      <c r="DW1365" s="22"/>
      <c r="DX1365" s="22"/>
      <c r="DY1365" s="22"/>
      <c r="DZ1365" s="22"/>
      <c r="EA1365" s="32"/>
      <c r="EB1365" s="22"/>
      <c r="EC1365" s="22"/>
      <c r="EG1365" s="22"/>
      <c r="EH1365"/>
    </row>
    <row r="1366" spans="1:138" s="23" customFormat="1" x14ac:dyDescent="0.2">
      <c r="A1366" s="127"/>
      <c r="B1366" s="61" t="str">
        <f>IF(A1366="","",IF(U1367="","DB",U1367&amp;V1367&amp;W1367&amp;X1367&amp;Y1367&amp;Z1367&amp;AL1367&amp;AM1367&amp;AN1367&amp;AO1367&amp;AP1367&amp;AQ1367&amp;AR1367&amp;#REF!))</f>
        <v/>
      </c>
      <c r="C1366" s="7" t="str">
        <f t="shared" si="2187"/>
        <v/>
      </c>
      <c r="D1366" s="60">
        <f t="shared" si="2188"/>
        <v>0</v>
      </c>
      <c r="E1366" s="7" t="str">
        <f t="shared" si="2147"/>
        <v/>
      </c>
      <c r="F1366" s="72" t="str">
        <f t="shared" si="2142"/>
        <v/>
      </c>
      <c r="G1366" s="73">
        <f t="shared" si="2189"/>
        <v>0</v>
      </c>
      <c r="H1366" s="112">
        <f t="shared" si="2190"/>
        <v>0</v>
      </c>
      <c r="I1366" s="112">
        <f t="shared" si="2191"/>
        <v>0</v>
      </c>
      <c r="J1366" s="74" t="e">
        <f>COUNTIF(#REF!,"E")</f>
        <v>#REF!</v>
      </c>
      <c r="K1366" s="74" t="e">
        <f>COUNTIF(#REF!,"O")</f>
        <v>#REF!</v>
      </c>
      <c r="L1366" s="74" t="e">
        <f t="shared" si="2192"/>
        <v>#REF!</v>
      </c>
      <c r="M1366" s="113" t="e">
        <f t="shared" si="2193"/>
        <v>#REF!</v>
      </c>
      <c r="N1366" s="60"/>
      <c r="O1366" s="61"/>
      <c r="P1366" s="61"/>
      <c r="Q1366" s="61"/>
      <c r="R1366" s="61"/>
      <c r="S1366" s="7"/>
      <c r="T1366" s="67" t="e">
        <f t="shared" si="2178"/>
        <v>#REF!</v>
      </c>
      <c r="U1366" s="76" t="str">
        <f>IF($A1365&lt;&gt;"",IF(OR(CR1365&lt;&gt;0,CS1365&lt;&gt;0,#REF!&lt;$BB$3),"",IF(#REF!="LER","01,",IF(#REF!="LOR","01,",IF(#REF!="LEB","02,",IF(#REF!="LOB","01,",IF(#REF!="HER","19,",IF(#REF!="HOR","19,",IF(#REF!="HEB","20,",IF(#REF!="HOB","19,",""))))))))),"")</f>
        <v/>
      </c>
      <c r="V1366" s="76" t="str">
        <f>IF($A1365&lt;&gt;"",IF(OR(CR1365&lt;&gt;0,CS1365&lt;&gt;0,#REF!&lt;$BB$3),"",IF(#REF!="LER","02,",IF(#REF!="LOR","03,",IF(#REF!="LEB","04,",IF(#REF!="LOB","02,",IF(#REF!="HER","20,",IF(#REF!="HOR","21,",IF(#REF!="HEB","22,",IF(#REF!="HOB","20,",""))))))))),"")</f>
        <v/>
      </c>
      <c r="W1366" s="76" t="str">
        <f>IF($A1365&lt;&gt;"",IF(OR(CR1365&lt;&gt;0,CS1365&lt;&gt;0,#REF!&lt;$BB$3),"",IF(#REF!="LER","03,",IF(#REF!="LOR","05,",IF(#REF!="LEB","06,",IF(#REF!="LOB","03,",IF(#REF!="HER","21,",IF(#REF!="HOR","23,",IF(#REF!="HEB","24,",IF(#REF!="HOB","21,",""))))))))),"")</f>
        <v/>
      </c>
      <c r="X1366" s="76" t="str">
        <f>IF($A1365&lt;&gt;"",IF(OR(CR1365&lt;&gt;0,CS1365&lt;&gt;0,#REF!&lt;$BB$3),"",IF(#REF!="LER","04,",IF(#REF!="LOR","07,",IF(#REF!="LEB","08,",IF(#REF!="LOB","04,",IF(#REF!="HER","22,",IF(#REF!="HOR","25,",IF(#REF!="HEB","26,",IF(#REF!="HOB","22,",""))))))))),"")</f>
        <v/>
      </c>
      <c r="Y1366" s="76" t="str">
        <f>IF($A1365&lt;&gt;"",IF(OR(CR1365&lt;&gt;0,CS1365&lt;&gt;0,#REF!&lt;$BB$3),"",IF(#REF!="LER","05,",IF(#REF!="LOR","09,",IF(#REF!="LEB","10,",IF(#REF!="LOB","05,",IF(#REF!="HER","23,",IF(#REF!="HOR","27,",IF(#REF!="HEB","28,",IF(#REF!="HOB","23,",""))))))))),"")</f>
        <v/>
      </c>
      <c r="Z1366" s="76" t="str">
        <f>IF($A1365&lt;&gt;"",IF(OR(CR1365&lt;&gt;0,CS1365&lt;&gt;0,#REF!&lt;$BB$3),"",IF(#REF!="LER","06,",IF(#REF!="LOR","11,",IF(#REF!="LEB","11,",IF(#REF!="LOB","06,",IF(#REF!="HER","24,",IF(#REF!="HOR","29,",IF(#REF!="HEB","29,",IF(#REF!="HOB","24,",""))))))))),"")</f>
        <v/>
      </c>
      <c r="AA1366" s="131" t="b">
        <f t="shared" si="2150"/>
        <v>0</v>
      </c>
      <c r="AB1366" s="131" t="b">
        <f t="shared" si="2151"/>
        <v>0</v>
      </c>
      <c r="AC1366" s="131" t="b">
        <f t="shared" si="2152"/>
        <v>0</v>
      </c>
      <c r="AD1366" s="131" t="b">
        <f t="shared" si="2153"/>
        <v>0</v>
      </c>
      <c r="AE1366" s="131" t="b">
        <f t="shared" si="2154"/>
        <v>0</v>
      </c>
      <c r="AF1366" s="131" t="b">
        <f t="shared" si="2155"/>
        <v>0</v>
      </c>
      <c r="AG1366" s="131"/>
      <c r="AH1366" s="131" t="e">
        <f t="shared" si="2184"/>
        <v>#REF!</v>
      </c>
      <c r="AI1366" s="60"/>
      <c r="AJ1366" s="60"/>
      <c r="AK1366" s="67" t="b">
        <f t="shared" si="2179"/>
        <v>0</v>
      </c>
      <c r="AL1366" s="76" t="str">
        <f>IF($A1365&lt;&gt;"",IF(OR(CR1365&lt;&gt;0,CS1365&lt;&gt;0,#REF!&lt;$BB$3),"",IF(#REF!="LER","07,",IF(#REF!="LOR","12,",IF(#REF!="LEB","12,",IF(#REF!="LOB","08,",IF(#REF!="HER","25,",IF(#REF!="HOR","30,",IF(#REF!="HEB","30,",IF(#REF!="HOB","25,",""))))))))),"")</f>
        <v/>
      </c>
      <c r="AM1366" s="76" t="str">
        <f>IF($A1365&lt;&gt;"",IF(OR(CR1365&lt;&gt;0,CS1365&lt;&gt;0,#REF!&lt;$BB$3),"",IF(#REF!="LER","08,",IF(#REF!="LOR","13,",IF(#REF!="LEB","13,",IF(#REF!="LOB","09,",IF(#REF!="HER","26,",IF(#REF!="HOR","31,",IF(#REF!="HEB","31,",IF(#REF!="HOB","26,",""))))))))),"")</f>
        <v/>
      </c>
      <c r="AN1366" s="118" t="str">
        <f t="shared" si="2180"/>
        <v/>
      </c>
      <c r="AO1366" s="76" t="str">
        <f>IF($A1365&lt;&gt;"",IF(OR(CR1365&lt;&gt;0,CS1365&lt;&gt;0,#REF!&lt;$BB$3),"",IF(#REF!="LER","10,",IF(#REF!="LOR","15,",IF(#REF!="LEB","15,",IF(#REF!="LOB","11,",IF(#REF!="HER","28,",IF(#REF!="HOR","33,",IF(#REF!="HEB","33,",IF(#REF!="HOB","28,",""))))))))),"")</f>
        <v/>
      </c>
      <c r="AP1366" s="76" t="str">
        <f>IF($A1365&lt;&gt;"",IF(OR(CR1365&lt;&gt;0,CS1365&lt;&gt;0,#REF!&lt;$BB$3),"",IF(#REF!="LER","12,",IF(#REF!="LOR","16,",IF(#REF!="LEB","16,",IF(#REF!="LOB","13,",IF(#REF!="HER","30,",IF(#REF!="HOR","34,",IF(#REF!="HEB","34,",IF(#REF!="HOB","29,",""))))))))),"")</f>
        <v/>
      </c>
      <c r="AQ1366" s="76" t="str">
        <f>IF($A1365&lt;&gt;"",IF(OR(CR1365&lt;&gt;0,CS1365&lt;&gt;0,#REF!&lt;$BB$3),"",IF(#REF!="LER","14,",IF(#REF!="LOR","17,",IF(#REF!="LEB","17,",IF(#REF!="LOB","15,",IF(#REF!="HER","32,",IF(#REF!="HOR","35,",IF(#REF!="HEB","35,",IF(#REF!="HOB","31,",""))))))))),"")</f>
        <v/>
      </c>
      <c r="AR1366" s="76" t="str">
        <f>IF($A1365&lt;&gt;"",IF(OR(CR1365&lt;&gt;0,CS1365&lt;&gt;0,#REF!&lt;$BB$3),"",IF(#REF!="LER","16,",IF(#REF!="LOR","18,",IF(#REF!="LEB","18,",IF(#REF!="LOB","17,",IF(#REF!="HER","34,",IF(#REF!="HOR","36,",IF(#REF!="HEB","36,",IF(#REF!="HOB","33,",""))))))))),"")</f>
        <v/>
      </c>
      <c r="AS1366" s="60" t="b">
        <f t="shared" si="2156"/>
        <v>0</v>
      </c>
      <c r="AT1366" s="60" t="b">
        <f t="shared" si="2157"/>
        <v>0</v>
      </c>
      <c r="AU1366" s="60" t="b">
        <f t="shared" si="2158"/>
        <v>0</v>
      </c>
      <c r="AV1366" s="60" t="b">
        <f t="shared" si="2159"/>
        <v>0</v>
      </c>
      <c r="AW1366" s="60" t="b">
        <f t="shared" si="2160"/>
        <v>0</v>
      </c>
      <c r="AX1366" s="60" t="b">
        <f t="shared" si="2161"/>
        <v>0</v>
      </c>
      <c r="AY1366" s="60" t="b">
        <f t="shared" si="2162"/>
        <v>0</v>
      </c>
      <c r="AZ1366" s="131"/>
      <c r="BA1366" s="131">
        <f t="shared" si="2185"/>
        <v>1</v>
      </c>
      <c r="BB1366" s="13">
        <f t="shared" si="2195"/>
        <v>0</v>
      </c>
      <c r="BC1366" s="11">
        <f t="shared" si="2163"/>
        <v>0</v>
      </c>
      <c r="BD1366" s="67" t="e">
        <f t="shared" si="2181"/>
        <v>#REF!</v>
      </c>
      <c r="BE1366" s="76" t="str">
        <f>IF($A1365&lt;&gt;"",IF(OR(EE1365&lt;&gt;0,EF1365&lt;&gt;0,#REF!&lt;$BB$3),"",IF(#REF!="LER","01,",IF(#REF!="LOR","01,",IF(#REF!="LEB","02,",IF(#REF!="LOB","01,",IF(#REF!="HER","19,",IF(#REF!="HOR","19,",IF(#REF!="HEB","20,",IF(#REF!="HOB","19,",""))))))))),"")</f>
        <v/>
      </c>
      <c r="BF1366" s="76" t="str">
        <f>IF($A1365&lt;&gt;"",IF(OR(EE1365&lt;&gt;0,EF1365&lt;&gt;0,#REF!&lt;$BB$3),"",IF(#REF!="LER","02,",IF(#REF!="LOR","03,",IF(#REF!="LEB","04,",IF(#REF!="LOB","02,",IF(#REF!="HER","20,",IF(#REF!="HOR","21,",IF(#REF!="HEB","22,",IF(#REF!="HOB","20,",""))))))))),"")</f>
        <v/>
      </c>
      <c r="BG1366" s="76" t="str">
        <f>IF($A1365&lt;&gt;"",IF(OR(EE1365&lt;&gt;0,EF1365&lt;&gt;0,#REF!&lt;$BB$3),"",IF(#REF!="LER","03,",IF(#REF!="LOR","05,",IF(#REF!="LEB","06,",IF(#REF!="LOB","03,",IF(#REF!="HER","21,",IF(#REF!="HOR","23,",IF(#REF!="HEB","24,",IF(#REF!="HOB","21,",""))))))))),"")</f>
        <v/>
      </c>
      <c r="BH1366" s="76" t="str">
        <f>IF($A1365&lt;&gt;"",IF(OR(EE1365&lt;&gt;0,EF1365&lt;&gt;0,#REF!&lt;$BB$3),"",IF(#REF!="LER","04,",IF(#REF!="LOR","07,",IF(#REF!="LEB","08,",IF(#REF!="LOB","04,",IF(#REF!="HER","22,",IF(#REF!="HOR","25,",IF(#REF!="HEB","26,",IF(#REF!="HOB","22,",""))))))))),"")</f>
        <v/>
      </c>
      <c r="BI1366" s="76" t="str">
        <f>IF($A1365&lt;&gt;"",IF(OR(EE1365&lt;&gt;0,EF1365&lt;&gt;0,#REF!&lt;$BB$3),"",IF(#REF!="LER","05,",IF(#REF!="LOR","09,",IF(#REF!="LEB","10,",IF(#REF!="LOB","05,",IF(#REF!="HER","23,",IF(#REF!="HOR","27,",IF(#REF!="HEB","28,",IF(#REF!="HOB","23,",""))))))))),"")</f>
        <v/>
      </c>
      <c r="BJ1366" s="76" t="str">
        <f>IF($A1365&lt;&gt;"",IF(OR(EE1365&lt;&gt;0,EF1365&lt;&gt;0,#REF!&lt;$BB$3),"",IF(#REF!="LER","06,",IF(#REF!="LOR","11,",IF(#REF!="LEB","11,",IF(#REF!="LOB","06,",IF(#REF!="HER","24,",IF(#REF!="HOR","29,",IF(#REF!="HEB","29,",IF(#REF!="HOB","24,",""))))))))),"")</f>
        <v/>
      </c>
      <c r="BK1366" s="131" t="b">
        <f t="shared" si="2164"/>
        <v>0</v>
      </c>
      <c r="BL1366" s="131" t="b">
        <f t="shared" si="2165"/>
        <v>0</v>
      </c>
      <c r="BM1366" s="131" t="b">
        <f t="shared" si="2166"/>
        <v>0</v>
      </c>
      <c r="BN1366" s="131" t="b">
        <f t="shared" si="2167"/>
        <v>0</v>
      </c>
      <c r="BO1366" s="131" t="b">
        <f t="shared" si="2168"/>
        <v>0</v>
      </c>
      <c r="BP1366" s="131" t="b">
        <f t="shared" si="2169"/>
        <v>0</v>
      </c>
      <c r="BQ1366" s="131"/>
      <c r="BR1366" s="131" t="e">
        <f t="shared" si="2186"/>
        <v>#REF!</v>
      </c>
      <c r="BS1366" s="92">
        <f t="shared" si="2182"/>
        <v>0</v>
      </c>
      <c r="BT1366" s="60"/>
      <c r="BU1366" s="60"/>
      <c r="BV1366" s="67" t="b">
        <f t="shared" si="2144"/>
        <v>0</v>
      </c>
      <c r="BW1366" s="76" t="str">
        <f>IF($A1365&lt;&gt;"",IF(OR(EE1365&lt;&gt;0,EF1365&lt;&gt;0,#REF!&lt;$BB$3),"",IF(#REF!="LER","07,",IF(#REF!="LOR","12,",IF(#REF!="LEB","12,",IF(#REF!="LOB","08,",IF(#REF!="HER","25,",IF(#REF!="HOR","30,",IF(#REF!="HEB","30,",IF(#REF!="HOB","25,",""))))))))),"")</f>
        <v/>
      </c>
      <c r="BX1366" s="76" t="str">
        <f>IF($A1365&lt;&gt;"",IF(OR(EE1365&lt;&gt;0,EF1365&lt;&gt;0,#REF!&lt;$BB$3),"",IF(#REF!="LER","08,",IF(#REF!="LOR","13,",IF(#REF!="LEB","13,",IF(#REF!="LOB","09,",IF(#REF!="HER","26,",IF(#REF!="HOR","31,",IF(#REF!="HEB","31,",IF(#REF!="HOB","26,",""))))))))),"")</f>
        <v/>
      </c>
      <c r="BY1366" s="76" t="str">
        <f>IF($A1365&lt;&gt;"",IF(OR(EE1365&lt;&gt;0,EF1365&lt;&gt;0,#REF!&lt;$BB$3),"",IF(#REF!="LER","09,",IF(#REF!="LOR","14,",IF(#REF!="LEB","14,",IF(#REF!="LOB","10,",IF(#REF!="HER","27,",IF(#REF!="HOR","32,",IF(#REF!="HEB","32,",IF(#REF!="HOB","27,",""))))))))),"")</f>
        <v/>
      </c>
      <c r="BZ1366" s="76" t="str">
        <f>IF($A1365&lt;&gt;"",IF(OR(EE1365&lt;&gt;0,EF1365&lt;&gt;0,#REF!&lt;$BB$3),"",IF(#REF!="LER","10,",IF(#REF!="LOR","15,",IF(#REF!="LEB","15,",IF(#REF!="LOB","11,",IF(#REF!="HER","28,",IF(#REF!="HOR","33,",IF(#REF!="HEB","33,",IF(#REF!="HOB","28,",""))))))))),"")</f>
        <v/>
      </c>
      <c r="CA1366" s="76" t="str">
        <f>IF($A1365&lt;&gt;"",IF(OR(EE1365&lt;&gt;0,EF1365&lt;&gt;0,#REF!&lt;$BB$3),"",IF(#REF!="LER","12,",IF(#REF!="LOR","16,",IF(#REF!="LEB","16,",IF(#REF!="LOB","13,",IF(#REF!="HER","30,",IF(#REF!="HOR","34,",IF(#REF!="HEB","34,",IF(#REF!="HOB","29,",""))))))))),"")</f>
        <v/>
      </c>
      <c r="CB1366" s="76" t="str">
        <f>IF($A1365&lt;&gt;"",IF(OR(EE1365&lt;&gt;0,EF1365&lt;&gt;0,#REF!&lt;$BB$3),"",IF(#REF!="LER","14,",IF(#REF!="LOR","17,",IF(#REF!="LEB","17,",IF(#REF!="LOB","15,",IF(#REF!="HER","32,",IF(#REF!="HOR","35,",IF(#REF!="HEB","35,",IF(#REF!="HOB","31,",""))))))))),"")</f>
        <v/>
      </c>
      <c r="CC1366" s="76" t="str">
        <f>IF($A1365&lt;&gt;"",IF(OR(EE1365&lt;&gt;0,EF1365&lt;&gt;0,#REF!&lt;$BB$3),"",IF(#REF!="LER","16,",IF(#REF!="LOR","18,",IF(#REF!="LEB","18,",IF(#REF!="LOB","17,",IF(#REF!="HER","34,",IF(#REF!="HOR","36,",IF(#REF!="HEB","36,",IF(#REF!="HOB","33,",""))))))))),"")</f>
        <v/>
      </c>
      <c r="CD1366" s="60" t="b">
        <f t="shared" si="2170"/>
        <v>0</v>
      </c>
      <c r="CE1366" s="60" t="b">
        <f t="shared" si="2171"/>
        <v>0</v>
      </c>
      <c r="CF1366" s="60" t="b">
        <f t="shared" si="2172"/>
        <v>0</v>
      </c>
      <c r="CG1366" s="60" t="b">
        <f t="shared" si="2173"/>
        <v>0</v>
      </c>
      <c r="CH1366" s="60" t="b">
        <f t="shared" si="2174"/>
        <v>0</v>
      </c>
      <c r="CI1366" s="60" t="b">
        <f t="shared" si="2175"/>
        <v>0</v>
      </c>
      <c r="CJ1366" s="60" t="b">
        <f t="shared" si="2176"/>
        <v>0</v>
      </c>
      <c r="CK1366" s="131"/>
      <c r="CL1366" s="131" t="e">
        <f t="shared" si="2145"/>
        <v>#REF!</v>
      </c>
      <c r="CM1366" s="92" t="e">
        <f t="shared" si="2183"/>
        <v>#REF!</v>
      </c>
      <c r="CN1366" s="13" t="e">
        <f t="shared" si="2196"/>
        <v>#REF!</v>
      </c>
      <c r="CO1366" s="11" t="e">
        <f t="shared" si="2177"/>
        <v>#REF!</v>
      </c>
      <c r="CP1366" s="13">
        <f t="shared" si="2194"/>
        <v>0</v>
      </c>
      <c r="CQ1366" s="11">
        <f t="shared" si="2197"/>
        <v>0</v>
      </c>
      <c r="CR1366" s="57">
        <f t="shared" si="2148"/>
        <v>0</v>
      </c>
      <c r="CS1366" s="57">
        <f t="shared" si="2149"/>
        <v>0</v>
      </c>
      <c r="CT1366" s="57">
        <f t="shared" si="2146"/>
        <v>0</v>
      </c>
      <c r="CU1366" s="24"/>
      <c r="CV1366" s="24"/>
      <c r="CW1366" s="24"/>
      <c r="CX1366" s="24"/>
      <c r="CY1366" s="24"/>
      <c r="CZ1366" s="24"/>
      <c r="DA1366" s="24"/>
      <c r="DB1366" s="24"/>
      <c r="DC1366" s="24"/>
      <c r="DD1366" s="64"/>
      <c r="DE1366" s="39"/>
      <c r="DF1366" s="39"/>
      <c r="DG1366" s="39"/>
      <c r="DH1366" s="39"/>
      <c r="DI1366" s="83"/>
      <c r="DJ1366" s="39"/>
      <c r="DK1366" s="22"/>
      <c r="DL1366" s="22"/>
      <c r="DM1366" s="32"/>
      <c r="DN1366" s="22"/>
      <c r="DO1366" s="22"/>
      <c r="DP1366" s="22"/>
      <c r="DQ1366" s="22"/>
      <c r="DR1366" s="22"/>
      <c r="DS1366" s="22"/>
      <c r="DT1366" s="22"/>
      <c r="DU1366" s="22"/>
      <c r="DV1366" s="22"/>
      <c r="DW1366" s="22"/>
      <c r="DX1366" s="22"/>
      <c r="DY1366" s="22"/>
      <c r="DZ1366" s="22"/>
      <c r="EA1366" s="32"/>
      <c r="EB1366" s="22"/>
      <c r="EC1366" s="22"/>
      <c r="EG1366" s="22"/>
      <c r="EH1366"/>
    </row>
    <row r="1367" spans="1:138" s="23" customFormat="1" x14ac:dyDescent="0.2">
      <c r="A1367" s="127"/>
      <c r="B1367" s="61" t="str">
        <f>IF(A1367="","",IF(U1368="","DB",U1368&amp;V1368&amp;W1368&amp;X1368&amp;Y1368&amp;Z1368&amp;AL1368&amp;AM1368&amp;AN1368&amp;AO1368&amp;AP1368&amp;AQ1368&amp;AR1368&amp;#REF!))</f>
        <v/>
      </c>
      <c r="C1367" s="7" t="str">
        <f t="shared" si="2187"/>
        <v/>
      </c>
      <c r="D1367" s="60">
        <f t="shared" si="2188"/>
        <v>0</v>
      </c>
      <c r="E1367" s="7" t="str">
        <f t="shared" si="2147"/>
        <v/>
      </c>
      <c r="F1367" s="72" t="str">
        <f t="shared" si="2142"/>
        <v/>
      </c>
      <c r="G1367" s="73">
        <f t="shared" si="2189"/>
        <v>0</v>
      </c>
      <c r="H1367" s="112">
        <f t="shared" si="2190"/>
        <v>0</v>
      </c>
      <c r="I1367" s="112">
        <f t="shared" si="2191"/>
        <v>0</v>
      </c>
      <c r="J1367" s="74" t="e">
        <f>COUNTIF(#REF!,"E")</f>
        <v>#REF!</v>
      </c>
      <c r="K1367" s="74" t="e">
        <f>COUNTIF(#REF!,"O")</f>
        <v>#REF!</v>
      </c>
      <c r="L1367" s="74" t="e">
        <f t="shared" si="2192"/>
        <v>#REF!</v>
      </c>
      <c r="M1367" s="113" t="e">
        <f t="shared" si="2193"/>
        <v>#REF!</v>
      </c>
      <c r="N1367" s="60"/>
      <c r="O1367" s="61"/>
      <c r="P1367" s="61"/>
      <c r="Q1367" s="61"/>
      <c r="R1367" s="61"/>
      <c r="S1367" s="7"/>
      <c r="T1367" s="67" t="e">
        <f t="shared" si="2178"/>
        <v>#REF!</v>
      </c>
      <c r="U1367" s="76" t="str">
        <f>IF($A1366&lt;&gt;"",IF(OR(CR1366&lt;&gt;0,CS1366&lt;&gt;0,#REF!&lt;$BB$3),"",IF(#REF!="LER","01,",IF(#REF!="LOR","01,",IF(#REF!="LEB","02,",IF(#REF!="LOB","01,",IF(#REF!="HER","19,",IF(#REF!="HOR","19,",IF(#REF!="HEB","20,",IF(#REF!="HOB","19,",""))))))))),"")</f>
        <v/>
      </c>
      <c r="V1367" s="76" t="str">
        <f>IF($A1366&lt;&gt;"",IF(OR(CR1366&lt;&gt;0,CS1366&lt;&gt;0,#REF!&lt;$BB$3),"",IF(#REF!="LER","02,",IF(#REF!="LOR","03,",IF(#REF!="LEB","04,",IF(#REF!="LOB","02,",IF(#REF!="HER","20,",IF(#REF!="HOR","21,",IF(#REF!="HEB","22,",IF(#REF!="HOB","20,",""))))))))),"")</f>
        <v/>
      </c>
      <c r="W1367" s="76" t="str">
        <f>IF($A1366&lt;&gt;"",IF(OR(CR1366&lt;&gt;0,CS1366&lt;&gt;0,#REF!&lt;$BB$3),"",IF(#REF!="LER","03,",IF(#REF!="LOR","05,",IF(#REF!="LEB","06,",IF(#REF!="LOB","03,",IF(#REF!="HER","21,",IF(#REF!="HOR","23,",IF(#REF!="HEB","24,",IF(#REF!="HOB","21,",""))))))))),"")</f>
        <v/>
      </c>
      <c r="X1367" s="76" t="str">
        <f>IF($A1366&lt;&gt;"",IF(OR(CR1366&lt;&gt;0,CS1366&lt;&gt;0,#REF!&lt;$BB$3),"",IF(#REF!="LER","04,",IF(#REF!="LOR","07,",IF(#REF!="LEB","08,",IF(#REF!="LOB","04,",IF(#REF!="HER","22,",IF(#REF!="HOR","25,",IF(#REF!="HEB","26,",IF(#REF!="HOB","22,",""))))))))),"")</f>
        <v/>
      </c>
      <c r="Y1367" s="76" t="str">
        <f>IF($A1366&lt;&gt;"",IF(OR(CR1366&lt;&gt;0,CS1366&lt;&gt;0,#REF!&lt;$BB$3),"",IF(#REF!="LER","05,",IF(#REF!="LOR","09,",IF(#REF!="LEB","10,",IF(#REF!="LOB","05,",IF(#REF!="HER","23,",IF(#REF!="HOR","27,",IF(#REF!="HEB","28,",IF(#REF!="HOB","23,",""))))))))),"")</f>
        <v/>
      </c>
      <c r="Z1367" s="76" t="str">
        <f>IF($A1366&lt;&gt;"",IF(OR(CR1366&lt;&gt;0,CS1366&lt;&gt;0,#REF!&lt;$BB$3),"",IF(#REF!="LER","06,",IF(#REF!="LOR","11,",IF(#REF!="LEB","11,",IF(#REF!="LOB","06,",IF(#REF!="HER","24,",IF(#REF!="HOR","29,",IF(#REF!="HEB","29,",IF(#REF!="HOB","24,",""))))))))),"")</f>
        <v/>
      </c>
      <c r="AA1367" s="131" t="b">
        <f t="shared" si="2150"/>
        <v>0</v>
      </c>
      <c r="AB1367" s="131" t="b">
        <f t="shared" si="2151"/>
        <v>0</v>
      </c>
      <c r="AC1367" s="131" t="b">
        <f t="shared" si="2152"/>
        <v>0</v>
      </c>
      <c r="AD1367" s="131" t="b">
        <f t="shared" si="2153"/>
        <v>0</v>
      </c>
      <c r="AE1367" s="131" t="b">
        <f t="shared" si="2154"/>
        <v>0</v>
      </c>
      <c r="AF1367" s="131" t="b">
        <f t="shared" si="2155"/>
        <v>0</v>
      </c>
      <c r="AG1367" s="131"/>
      <c r="AH1367" s="131" t="e">
        <f t="shared" si="2184"/>
        <v>#REF!</v>
      </c>
      <c r="AI1367" s="60"/>
      <c r="AJ1367" s="60"/>
      <c r="AK1367" s="67" t="b">
        <f t="shared" si="2179"/>
        <v>0</v>
      </c>
      <c r="AL1367" s="76" t="str">
        <f>IF($A1366&lt;&gt;"",IF(OR(CR1366&lt;&gt;0,CS1366&lt;&gt;0,#REF!&lt;$BB$3),"",IF(#REF!="LER","07,",IF(#REF!="LOR","12,",IF(#REF!="LEB","12,",IF(#REF!="LOB","08,",IF(#REF!="HER","25,",IF(#REF!="HOR","30,",IF(#REF!="HEB","30,",IF(#REF!="HOB","25,",""))))))))),"")</f>
        <v/>
      </c>
      <c r="AM1367" s="76" t="str">
        <f>IF($A1366&lt;&gt;"",IF(OR(CR1366&lt;&gt;0,CS1366&lt;&gt;0,#REF!&lt;$BB$3),"",IF(#REF!="LER","08,",IF(#REF!="LOR","13,",IF(#REF!="LEB","13,",IF(#REF!="LOB","09,",IF(#REF!="HER","26,",IF(#REF!="HOR","31,",IF(#REF!="HEB","31,",IF(#REF!="HOB","26,",""))))))))),"")</f>
        <v/>
      </c>
      <c r="AN1367" s="118" t="str">
        <f t="shared" si="2180"/>
        <v/>
      </c>
      <c r="AO1367" s="76" t="str">
        <f>IF($A1366&lt;&gt;"",IF(OR(CR1366&lt;&gt;0,CS1366&lt;&gt;0,#REF!&lt;$BB$3),"",IF(#REF!="LER","10,",IF(#REF!="LOR","15,",IF(#REF!="LEB","15,",IF(#REF!="LOB","11,",IF(#REF!="HER","28,",IF(#REF!="HOR","33,",IF(#REF!="HEB","33,",IF(#REF!="HOB","28,",""))))))))),"")</f>
        <v/>
      </c>
      <c r="AP1367" s="76" t="str">
        <f>IF($A1366&lt;&gt;"",IF(OR(CR1366&lt;&gt;0,CS1366&lt;&gt;0,#REF!&lt;$BB$3),"",IF(#REF!="LER","12,",IF(#REF!="LOR","16,",IF(#REF!="LEB","16,",IF(#REF!="LOB","13,",IF(#REF!="HER","30,",IF(#REF!="HOR","34,",IF(#REF!="HEB","34,",IF(#REF!="HOB","29,",""))))))))),"")</f>
        <v/>
      </c>
      <c r="AQ1367" s="76" t="str">
        <f>IF($A1366&lt;&gt;"",IF(OR(CR1366&lt;&gt;0,CS1366&lt;&gt;0,#REF!&lt;$BB$3),"",IF(#REF!="LER","14,",IF(#REF!="LOR","17,",IF(#REF!="LEB","17,",IF(#REF!="LOB","15,",IF(#REF!="HER","32,",IF(#REF!="HOR","35,",IF(#REF!="HEB","35,",IF(#REF!="HOB","31,",""))))))))),"")</f>
        <v/>
      </c>
      <c r="AR1367" s="76" t="str">
        <f>IF($A1366&lt;&gt;"",IF(OR(CR1366&lt;&gt;0,CS1366&lt;&gt;0,#REF!&lt;$BB$3),"",IF(#REF!="LER","16,",IF(#REF!="LOR","18,",IF(#REF!="LEB","18,",IF(#REF!="LOB","17,",IF(#REF!="HER","34,",IF(#REF!="HOR","36,",IF(#REF!="HEB","36,",IF(#REF!="HOB","33,",""))))))))),"")</f>
        <v/>
      </c>
      <c r="AS1367" s="60" t="b">
        <f t="shared" si="2156"/>
        <v>0</v>
      </c>
      <c r="AT1367" s="60" t="b">
        <f t="shared" si="2157"/>
        <v>0</v>
      </c>
      <c r="AU1367" s="60" t="b">
        <f t="shared" si="2158"/>
        <v>0</v>
      </c>
      <c r="AV1367" s="60" t="b">
        <f t="shared" si="2159"/>
        <v>0</v>
      </c>
      <c r="AW1367" s="60" t="b">
        <f t="shared" si="2160"/>
        <v>0</v>
      </c>
      <c r="AX1367" s="60" t="b">
        <f t="shared" si="2161"/>
        <v>0</v>
      </c>
      <c r="AY1367" s="60" t="b">
        <f t="shared" si="2162"/>
        <v>0</v>
      </c>
      <c r="AZ1367" s="131"/>
      <c r="BA1367" s="131">
        <f t="shared" si="2185"/>
        <v>1</v>
      </c>
      <c r="BB1367" s="13">
        <f t="shared" si="2195"/>
        <v>0</v>
      </c>
      <c r="BC1367" s="11">
        <f t="shared" si="2163"/>
        <v>0</v>
      </c>
      <c r="BD1367" s="67" t="e">
        <f t="shared" si="2181"/>
        <v>#REF!</v>
      </c>
      <c r="BE1367" s="76" t="str">
        <f>IF($A1366&lt;&gt;"",IF(OR(EE1366&lt;&gt;0,EF1366&lt;&gt;0,#REF!&lt;$BB$3),"",IF(#REF!="LER","01,",IF(#REF!="LOR","01,",IF(#REF!="LEB","02,",IF(#REF!="LOB","01,",IF(#REF!="HER","19,",IF(#REF!="HOR","19,",IF(#REF!="HEB","20,",IF(#REF!="HOB","19,",""))))))))),"")</f>
        <v/>
      </c>
      <c r="BF1367" s="76" t="str">
        <f>IF($A1366&lt;&gt;"",IF(OR(EE1366&lt;&gt;0,EF1366&lt;&gt;0,#REF!&lt;$BB$3),"",IF(#REF!="LER","02,",IF(#REF!="LOR","03,",IF(#REF!="LEB","04,",IF(#REF!="LOB","02,",IF(#REF!="HER","20,",IF(#REF!="HOR","21,",IF(#REF!="HEB","22,",IF(#REF!="HOB","20,",""))))))))),"")</f>
        <v/>
      </c>
      <c r="BG1367" s="76" t="str">
        <f>IF($A1366&lt;&gt;"",IF(OR(EE1366&lt;&gt;0,EF1366&lt;&gt;0,#REF!&lt;$BB$3),"",IF(#REF!="LER","03,",IF(#REF!="LOR","05,",IF(#REF!="LEB","06,",IF(#REF!="LOB","03,",IF(#REF!="HER","21,",IF(#REF!="HOR","23,",IF(#REF!="HEB","24,",IF(#REF!="HOB","21,",""))))))))),"")</f>
        <v/>
      </c>
      <c r="BH1367" s="76" t="str">
        <f>IF($A1366&lt;&gt;"",IF(OR(EE1366&lt;&gt;0,EF1366&lt;&gt;0,#REF!&lt;$BB$3),"",IF(#REF!="LER","04,",IF(#REF!="LOR","07,",IF(#REF!="LEB","08,",IF(#REF!="LOB","04,",IF(#REF!="HER","22,",IF(#REF!="HOR","25,",IF(#REF!="HEB","26,",IF(#REF!="HOB","22,",""))))))))),"")</f>
        <v/>
      </c>
      <c r="BI1367" s="76" t="str">
        <f>IF($A1366&lt;&gt;"",IF(OR(EE1366&lt;&gt;0,EF1366&lt;&gt;0,#REF!&lt;$BB$3),"",IF(#REF!="LER","05,",IF(#REF!="LOR","09,",IF(#REF!="LEB","10,",IF(#REF!="LOB","05,",IF(#REF!="HER","23,",IF(#REF!="HOR","27,",IF(#REF!="HEB","28,",IF(#REF!="HOB","23,",""))))))))),"")</f>
        <v/>
      </c>
      <c r="BJ1367" s="76" t="str">
        <f>IF($A1366&lt;&gt;"",IF(OR(EE1366&lt;&gt;0,EF1366&lt;&gt;0,#REF!&lt;$BB$3),"",IF(#REF!="LER","06,",IF(#REF!="LOR","11,",IF(#REF!="LEB","11,",IF(#REF!="LOB","06,",IF(#REF!="HER","24,",IF(#REF!="HOR","29,",IF(#REF!="HEB","29,",IF(#REF!="HOB","24,",""))))))))),"")</f>
        <v/>
      </c>
      <c r="BK1367" s="131" t="b">
        <f t="shared" si="2164"/>
        <v>0</v>
      </c>
      <c r="BL1367" s="131" t="b">
        <f t="shared" si="2165"/>
        <v>0</v>
      </c>
      <c r="BM1367" s="131" t="b">
        <f t="shared" si="2166"/>
        <v>0</v>
      </c>
      <c r="BN1367" s="131" t="b">
        <f t="shared" si="2167"/>
        <v>0</v>
      </c>
      <c r="BO1367" s="131" t="b">
        <f t="shared" si="2168"/>
        <v>0</v>
      </c>
      <c r="BP1367" s="131" t="b">
        <f t="shared" si="2169"/>
        <v>0</v>
      </c>
      <c r="BQ1367" s="131"/>
      <c r="BR1367" s="131" t="e">
        <f t="shared" si="2186"/>
        <v>#REF!</v>
      </c>
      <c r="BS1367" s="92">
        <f t="shared" si="2182"/>
        <v>0</v>
      </c>
      <c r="BT1367" s="60"/>
      <c r="BU1367" s="60"/>
      <c r="BV1367" s="67" t="b">
        <f t="shared" si="2144"/>
        <v>0</v>
      </c>
      <c r="BW1367" s="76" t="str">
        <f>IF($A1366&lt;&gt;"",IF(OR(EE1366&lt;&gt;0,EF1366&lt;&gt;0,#REF!&lt;$BB$3),"",IF(#REF!="LER","07,",IF(#REF!="LOR","12,",IF(#REF!="LEB","12,",IF(#REF!="LOB","08,",IF(#REF!="HER","25,",IF(#REF!="HOR","30,",IF(#REF!="HEB","30,",IF(#REF!="HOB","25,",""))))))))),"")</f>
        <v/>
      </c>
      <c r="BX1367" s="76" t="str">
        <f>IF($A1366&lt;&gt;"",IF(OR(EE1366&lt;&gt;0,EF1366&lt;&gt;0,#REF!&lt;$BB$3),"",IF(#REF!="LER","08,",IF(#REF!="LOR","13,",IF(#REF!="LEB","13,",IF(#REF!="LOB","09,",IF(#REF!="HER","26,",IF(#REF!="HOR","31,",IF(#REF!="HEB","31,",IF(#REF!="HOB","26,",""))))))))),"")</f>
        <v/>
      </c>
      <c r="BY1367" s="76" t="str">
        <f>IF($A1366&lt;&gt;"",IF(OR(EE1366&lt;&gt;0,EF1366&lt;&gt;0,#REF!&lt;$BB$3),"",IF(#REF!="LER","09,",IF(#REF!="LOR","14,",IF(#REF!="LEB","14,",IF(#REF!="LOB","10,",IF(#REF!="HER","27,",IF(#REF!="HOR","32,",IF(#REF!="HEB","32,",IF(#REF!="HOB","27,",""))))))))),"")</f>
        <v/>
      </c>
      <c r="BZ1367" s="76" t="str">
        <f>IF($A1366&lt;&gt;"",IF(OR(EE1366&lt;&gt;0,EF1366&lt;&gt;0,#REF!&lt;$BB$3),"",IF(#REF!="LER","10,",IF(#REF!="LOR","15,",IF(#REF!="LEB","15,",IF(#REF!="LOB","11,",IF(#REF!="HER","28,",IF(#REF!="HOR","33,",IF(#REF!="HEB","33,",IF(#REF!="HOB","28,",""))))))))),"")</f>
        <v/>
      </c>
      <c r="CA1367" s="76" t="str">
        <f>IF($A1366&lt;&gt;"",IF(OR(EE1366&lt;&gt;0,EF1366&lt;&gt;0,#REF!&lt;$BB$3),"",IF(#REF!="LER","12,",IF(#REF!="LOR","16,",IF(#REF!="LEB","16,",IF(#REF!="LOB","13,",IF(#REF!="HER","30,",IF(#REF!="HOR","34,",IF(#REF!="HEB","34,",IF(#REF!="HOB","29,",""))))))))),"")</f>
        <v/>
      </c>
      <c r="CB1367" s="76" t="str">
        <f>IF($A1366&lt;&gt;"",IF(OR(EE1366&lt;&gt;0,EF1366&lt;&gt;0,#REF!&lt;$BB$3),"",IF(#REF!="LER","14,",IF(#REF!="LOR","17,",IF(#REF!="LEB","17,",IF(#REF!="LOB","15,",IF(#REF!="HER","32,",IF(#REF!="HOR","35,",IF(#REF!="HEB","35,",IF(#REF!="HOB","31,",""))))))))),"")</f>
        <v/>
      </c>
      <c r="CC1367" s="76" t="str">
        <f>IF($A1366&lt;&gt;"",IF(OR(EE1366&lt;&gt;0,EF1366&lt;&gt;0,#REF!&lt;$BB$3),"",IF(#REF!="LER","16,",IF(#REF!="LOR","18,",IF(#REF!="LEB","18,",IF(#REF!="LOB","17,",IF(#REF!="HER","34,",IF(#REF!="HOR","36,",IF(#REF!="HEB","36,",IF(#REF!="HOB","33,",""))))))))),"")</f>
        <v/>
      </c>
      <c r="CD1367" s="60" t="b">
        <f t="shared" si="2170"/>
        <v>0</v>
      </c>
      <c r="CE1367" s="60" t="b">
        <f t="shared" si="2171"/>
        <v>0</v>
      </c>
      <c r="CF1367" s="60" t="b">
        <f t="shared" si="2172"/>
        <v>0</v>
      </c>
      <c r="CG1367" s="60" t="b">
        <f t="shared" si="2173"/>
        <v>0</v>
      </c>
      <c r="CH1367" s="60" t="b">
        <f t="shared" si="2174"/>
        <v>0</v>
      </c>
      <c r="CI1367" s="60" t="b">
        <f t="shared" si="2175"/>
        <v>0</v>
      </c>
      <c r="CJ1367" s="60" t="b">
        <f t="shared" si="2176"/>
        <v>0</v>
      </c>
      <c r="CK1367" s="131"/>
      <c r="CL1367" s="131" t="e">
        <f t="shared" si="2145"/>
        <v>#REF!</v>
      </c>
      <c r="CM1367" s="92" t="e">
        <f t="shared" si="2183"/>
        <v>#REF!</v>
      </c>
      <c r="CN1367" s="13" t="e">
        <f t="shared" si="2196"/>
        <v>#REF!</v>
      </c>
      <c r="CO1367" s="11" t="e">
        <f t="shared" si="2177"/>
        <v>#REF!</v>
      </c>
      <c r="CP1367" s="13">
        <f t="shared" si="2194"/>
        <v>0</v>
      </c>
      <c r="CQ1367" s="11">
        <f t="shared" si="2197"/>
        <v>0</v>
      </c>
      <c r="CR1367" s="57">
        <f t="shared" si="2148"/>
        <v>0</v>
      </c>
      <c r="CS1367" s="57">
        <f t="shared" si="2149"/>
        <v>0</v>
      </c>
      <c r="CT1367" s="57">
        <f t="shared" si="2146"/>
        <v>0</v>
      </c>
      <c r="CU1367" s="24"/>
      <c r="CV1367" s="24"/>
      <c r="CW1367" s="24"/>
      <c r="CX1367" s="24"/>
      <c r="CY1367" s="24"/>
      <c r="CZ1367" s="24"/>
      <c r="DA1367" s="24"/>
      <c r="DB1367" s="24"/>
      <c r="DC1367" s="24"/>
      <c r="DD1367" s="64"/>
      <c r="DE1367" s="39"/>
      <c r="DF1367" s="39"/>
      <c r="DG1367" s="39"/>
      <c r="DH1367" s="39"/>
      <c r="DI1367" s="83"/>
      <c r="DJ1367" s="39"/>
      <c r="DK1367" s="22"/>
      <c r="DL1367" s="22"/>
      <c r="DM1367" s="32"/>
      <c r="DN1367" s="22"/>
      <c r="DO1367" s="22"/>
      <c r="DP1367" s="22"/>
      <c r="DQ1367" s="22"/>
      <c r="DR1367" s="22"/>
      <c r="DS1367" s="22"/>
      <c r="DT1367" s="22"/>
      <c r="DU1367" s="22"/>
      <c r="DV1367" s="22"/>
      <c r="DW1367" s="22"/>
      <c r="DX1367" s="22"/>
      <c r="DY1367" s="22"/>
      <c r="DZ1367" s="22"/>
      <c r="EA1367" s="32"/>
      <c r="EB1367" s="22"/>
      <c r="EC1367" s="22"/>
      <c r="EG1367" s="22"/>
      <c r="EH1367"/>
    </row>
    <row r="1368" spans="1:138" s="23" customFormat="1" x14ac:dyDescent="0.2">
      <c r="A1368" s="127"/>
      <c r="B1368" s="61" t="str">
        <f>IF(A1368="","",IF(U1369="","DB",U1369&amp;V1369&amp;W1369&amp;X1369&amp;Y1369&amp;Z1369&amp;AL1369&amp;AM1369&amp;AN1369&amp;AO1369&amp;AP1369&amp;AQ1369&amp;AR1369&amp;#REF!))</f>
        <v/>
      </c>
      <c r="C1368" s="7" t="str">
        <f t="shared" si="2187"/>
        <v/>
      </c>
      <c r="D1368" s="60">
        <f t="shared" si="2188"/>
        <v>0</v>
      </c>
      <c r="E1368" s="7" t="str">
        <f t="shared" si="2147"/>
        <v/>
      </c>
      <c r="F1368" s="72" t="str">
        <f t="shared" si="2142"/>
        <v/>
      </c>
      <c r="G1368" s="73">
        <f t="shared" si="2189"/>
        <v>0</v>
      </c>
      <c r="H1368" s="112">
        <f t="shared" si="2190"/>
        <v>0</v>
      </c>
      <c r="I1368" s="112">
        <f t="shared" si="2191"/>
        <v>0</v>
      </c>
      <c r="J1368" s="74" t="e">
        <f>COUNTIF(#REF!,"E")</f>
        <v>#REF!</v>
      </c>
      <c r="K1368" s="74" t="e">
        <f>COUNTIF(#REF!,"O")</f>
        <v>#REF!</v>
      </c>
      <c r="L1368" s="74" t="e">
        <f t="shared" si="2192"/>
        <v>#REF!</v>
      </c>
      <c r="M1368" s="113" t="e">
        <f t="shared" si="2193"/>
        <v>#REF!</v>
      </c>
      <c r="N1368" s="60"/>
      <c r="O1368" s="61"/>
      <c r="P1368" s="61"/>
      <c r="Q1368" s="61"/>
      <c r="R1368" s="61"/>
      <c r="S1368" s="7"/>
      <c r="T1368" s="67" t="e">
        <f t="shared" si="2178"/>
        <v>#REF!</v>
      </c>
      <c r="U1368" s="76" t="str">
        <f>IF($A1367&lt;&gt;"",IF(OR(CR1367&lt;&gt;0,CS1367&lt;&gt;0,#REF!&lt;$BB$3),"",IF(#REF!="LER","01,",IF(#REF!="LOR","01,",IF(#REF!="LEB","02,",IF(#REF!="LOB","01,",IF(#REF!="HER","19,",IF(#REF!="HOR","19,",IF(#REF!="HEB","20,",IF(#REF!="HOB","19,",""))))))))),"")</f>
        <v/>
      </c>
      <c r="V1368" s="76" t="str">
        <f>IF($A1367&lt;&gt;"",IF(OR(CR1367&lt;&gt;0,CS1367&lt;&gt;0,#REF!&lt;$BB$3),"",IF(#REF!="LER","02,",IF(#REF!="LOR","03,",IF(#REF!="LEB","04,",IF(#REF!="LOB","02,",IF(#REF!="HER","20,",IF(#REF!="HOR","21,",IF(#REF!="HEB","22,",IF(#REF!="HOB","20,",""))))))))),"")</f>
        <v/>
      </c>
      <c r="W1368" s="76" t="str">
        <f>IF($A1367&lt;&gt;"",IF(OR(CR1367&lt;&gt;0,CS1367&lt;&gt;0,#REF!&lt;$BB$3),"",IF(#REF!="LER","03,",IF(#REF!="LOR","05,",IF(#REF!="LEB","06,",IF(#REF!="LOB","03,",IF(#REF!="HER","21,",IF(#REF!="HOR","23,",IF(#REF!="HEB","24,",IF(#REF!="HOB","21,",""))))))))),"")</f>
        <v/>
      </c>
      <c r="X1368" s="76" t="str">
        <f>IF($A1367&lt;&gt;"",IF(OR(CR1367&lt;&gt;0,CS1367&lt;&gt;0,#REF!&lt;$BB$3),"",IF(#REF!="LER","04,",IF(#REF!="LOR","07,",IF(#REF!="LEB","08,",IF(#REF!="LOB","04,",IF(#REF!="HER","22,",IF(#REF!="HOR","25,",IF(#REF!="HEB","26,",IF(#REF!="HOB","22,",""))))))))),"")</f>
        <v/>
      </c>
      <c r="Y1368" s="76" t="str">
        <f>IF($A1367&lt;&gt;"",IF(OR(CR1367&lt;&gt;0,CS1367&lt;&gt;0,#REF!&lt;$BB$3),"",IF(#REF!="LER","05,",IF(#REF!="LOR","09,",IF(#REF!="LEB","10,",IF(#REF!="LOB","05,",IF(#REF!="HER","23,",IF(#REF!="HOR","27,",IF(#REF!="HEB","28,",IF(#REF!="HOB","23,",""))))))))),"")</f>
        <v/>
      </c>
      <c r="Z1368" s="76" t="str">
        <f>IF($A1367&lt;&gt;"",IF(OR(CR1367&lt;&gt;0,CS1367&lt;&gt;0,#REF!&lt;$BB$3),"",IF(#REF!="LER","06,",IF(#REF!="LOR","11,",IF(#REF!="LEB","11,",IF(#REF!="LOB","06,",IF(#REF!="HER","24,",IF(#REF!="HOR","29,",IF(#REF!="HEB","29,",IF(#REF!="HOB","24,",""))))))))),"")</f>
        <v/>
      </c>
      <c r="AA1368" s="131" t="b">
        <f t="shared" si="2150"/>
        <v>0</v>
      </c>
      <c r="AB1368" s="131" t="b">
        <f t="shared" si="2151"/>
        <v>0</v>
      </c>
      <c r="AC1368" s="131" t="b">
        <f t="shared" si="2152"/>
        <v>0</v>
      </c>
      <c r="AD1368" s="131" t="b">
        <f t="shared" si="2153"/>
        <v>0</v>
      </c>
      <c r="AE1368" s="131" t="b">
        <f t="shared" si="2154"/>
        <v>0</v>
      </c>
      <c r="AF1368" s="131" t="b">
        <f t="shared" si="2155"/>
        <v>0</v>
      </c>
      <c r="AG1368" s="131"/>
      <c r="AH1368" s="131" t="e">
        <f t="shared" si="2184"/>
        <v>#REF!</v>
      </c>
      <c r="AI1368" s="60"/>
      <c r="AJ1368" s="60"/>
      <c r="AK1368" s="67" t="b">
        <f t="shared" si="2179"/>
        <v>0</v>
      </c>
      <c r="AL1368" s="76" t="str">
        <f>IF($A1367&lt;&gt;"",IF(OR(CR1367&lt;&gt;0,CS1367&lt;&gt;0,#REF!&lt;$BB$3),"",IF(#REF!="LER","07,",IF(#REF!="LOR","12,",IF(#REF!="LEB","12,",IF(#REF!="LOB","08,",IF(#REF!="HER","25,",IF(#REF!="HOR","30,",IF(#REF!="HEB","30,",IF(#REF!="HOB","25,",""))))))))),"")</f>
        <v/>
      </c>
      <c r="AM1368" s="76" t="str">
        <f>IF($A1367&lt;&gt;"",IF(OR(CR1367&lt;&gt;0,CS1367&lt;&gt;0,#REF!&lt;$BB$3),"",IF(#REF!="LER","08,",IF(#REF!="LOR","13,",IF(#REF!="LEB","13,",IF(#REF!="LOB","09,",IF(#REF!="HER","26,",IF(#REF!="HOR","31,",IF(#REF!="HEB","31,",IF(#REF!="HOB","26,",""))))))))),"")</f>
        <v/>
      </c>
      <c r="AN1368" s="118" t="str">
        <f t="shared" si="2180"/>
        <v/>
      </c>
      <c r="AO1368" s="76" t="str">
        <f>IF($A1367&lt;&gt;"",IF(OR(CR1367&lt;&gt;0,CS1367&lt;&gt;0,#REF!&lt;$BB$3),"",IF(#REF!="LER","10,",IF(#REF!="LOR","15,",IF(#REF!="LEB","15,",IF(#REF!="LOB","11,",IF(#REF!="HER","28,",IF(#REF!="HOR","33,",IF(#REF!="HEB","33,",IF(#REF!="HOB","28,",""))))))))),"")</f>
        <v/>
      </c>
      <c r="AP1368" s="76" t="str">
        <f>IF($A1367&lt;&gt;"",IF(OR(CR1367&lt;&gt;0,CS1367&lt;&gt;0,#REF!&lt;$BB$3),"",IF(#REF!="LER","12,",IF(#REF!="LOR","16,",IF(#REF!="LEB","16,",IF(#REF!="LOB","13,",IF(#REF!="HER","30,",IF(#REF!="HOR","34,",IF(#REF!="HEB","34,",IF(#REF!="HOB","29,",""))))))))),"")</f>
        <v/>
      </c>
      <c r="AQ1368" s="76" t="str">
        <f>IF($A1367&lt;&gt;"",IF(OR(CR1367&lt;&gt;0,CS1367&lt;&gt;0,#REF!&lt;$BB$3),"",IF(#REF!="LER","14,",IF(#REF!="LOR","17,",IF(#REF!="LEB","17,",IF(#REF!="LOB","15,",IF(#REF!="HER","32,",IF(#REF!="HOR","35,",IF(#REF!="HEB","35,",IF(#REF!="HOB","31,",""))))))))),"")</f>
        <v/>
      </c>
      <c r="AR1368" s="76" t="str">
        <f>IF($A1367&lt;&gt;"",IF(OR(CR1367&lt;&gt;0,CS1367&lt;&gt;0,#REF!&lt;$BB$3),"",IF(#REF!="LER","16,",IF(#REF!="LOR","18,",IF(#REF!="LEB","18,",IF(#REF!="LOB","17,",IF(#REF!="HER","34,",IF(#REF!="HOR","36,",IF(#REF!="HEB","36,",IF(#REF!="HOB","33,",""))))))))),"")</f>
        <v/>
      </c>
      <c r="AS1368" s="60" t="b">
        <f t="shared" si="2156"/>
        <v>0</v>
      </c>
      <c r="AT1368" s="60" t="b">
        <f t="shared" si="2157"/>
        <v>0</v>
      </c>
      <c r="AU1368" s="60" t="b">
        <f t="shared" si="2158"/>
        <v>0</v>
      </c>
      <c r="AV1368" s="60" t="b">
        <f t="shared" si="2159"/>
        <v>0</v>
      </c>
      <c r="AW1368" s="60" t="b">
        <f t="shared" si="2160"/>
        <v>0</v>
      </c>
      <c r="AX1368" s="60" t="b">
        <f t="shared" si="2161"/>
        <v>0</v>
      </c>
      <c r="AY1368" s="60" t="b">
        <f t="shared" si="2162"/>
        <v>0</v>
      </c>
      <c r="AZ1368" s="131"/>
      <c r="BA1368" s="131">
        <f t="shared" si="2185"/>
        <v>1</v>
      </c>
      <c r="BB1368" s="13">
        <f t="shared" si="2195"/>
        <v>0</v>
      </c>
      <c r="BC1368" s="11">
        <f t="shared" si="2163"/>
        <v>0</v>
      </c>
      <c r="BD1368" s="67" t="e">
        <f t="shared" si="2181"/>
        <v>#REF!</v>
      </c>
      <c r="BE1368" s="76" t="str">
        <f>IF($A1367&lt;&gt;"",IF(OR(EE1367&lt;&gt;0,EF1367&lt;&gt;0,#REF!&lt;$BB$3),"",IF(#REF!="LER","01,",IF(#REF!="LOR","01,",IF(#REF!="LEB","02,",IF(#REF!="LOB","01,",IF(#REF!="HER","19,",IF(#REF!="HOR","19,",IF(#REF!="HEB","20,",IF(#REF!="HOB","19,",""))))))))),"")</f>
        <v/>
      </c>
      <c r="BF1368" s="76" t="str">
        <f>IF($A1367&lt;&gt;"",IF(OR(EE1367&lt;&gt;0,EF1367&lt;&gt;0,#REF!&lt;$BB$3),"",IF(#REF!="LER","02,",IF(#REF!="LOR","03,",IF(#REF!="LEB","04,",IF(#REF!="LOB","02,",IF(#REF!="HER","20,",IF(#REF!="HOR","21,",IF(#REF!="HEB","22,",IF(#REF!="HOB","20,",""))))))))),"")</f>
        <v/>
      </c>
      <c r="BG1368" s="76" t="str">
        <f>IF($A1367&lt;&gt;"",IF(OR(EE1367&lt;&gt;0,EF1367&lt;&gt;0,#REF!&lt;$BB$3),"",IF(#REF!="LER","03,",IF(#REF!="LOR","05,",IF(#REF!="LEB","06,",IF(#REF!="LOB","03,",IF(#REF!="HER","21,",IF(#REF!="HOR","23,",IF(#REF!="HEB","24,",IF(#REF!="HOB","21,",""))))))))),"")</f>
        <v/>
      </c>
      <c r="BH1368" s="76" t="str">
        <f>IF($A1367&lt;&gt;"",IF(OR(EE1367&lt;&gt;0,EF1367&lt;&gt;0,#REF!&lt;$BB$3),"",IF(#REF!="LER","04,",IF(#REF!="LOR","07,",IF(#REF!="LEB","08,",IF(#REF!="LOB","04,",IF(#REF!="HER","22,",IF(#REF!="HOR","25,",IF(#REF!="HEB","26,",IF(#REF!="HOB","22,",""))))))))),"")</f>
        <v/>
      </c>
      <c r="BI1368" s="76" t="str">
        <f>IF($A1367&lt;&gt;"",IF(OR(EE1367&lt;&gt;0,EF1367&lt;&gt;0,#REF!&lt;$BB$3),"",IF(#REF!="LER","05,",IF(#REF!="LOR","09,",IF(#REF!="LEB","10,",IF(#REF!="LOB","05,",IF(#REF!="HER","23,",IF(#REF!="HOR","27,",IF(#REF!="HEB","28,",IF(#REF!="HOB","23,",""))))))))),"")</f>
        <v/>
      </c>
      <c r="BJ1368" s="76" t="str">
        <f>IF($A1367&lt;&gt;"",IF(OR(EE1367&lt;&gt;0,EF1367&lt;&gt;0,#REF!&lt;$BB$3),"",IF(#REF!="LER","06,",IF(#REF!="LOR","11,",IF(#REF!="LEB","11,",IF(#REF!="LOB","06,",IF(#REF!="HER","24,",IF(#REF!="HOR","29,",IF(#REF!="HEB","29,",IF(#REF!="HOB","24,",""))))))))),"")</f>
        <v/>
      </c>
      <c r="BK1368" s="131" t="b">
        <f t="shared" si="2164"/>
        <v>0</v>
      </c>
      <c r="BL1368" s="131" t="b">
        <f t="shared" si="2165"/>
        <v>0</v>
      </c>
      <c r="BM1368" s="131" t="b">
        <f t="shared" si="2166"/>
        <v>0</v>
      </c>
      <c r="BN1368" s="131" t="b">
        <f t="shared" si="2167"/>
        <v>0</v>
      </c>
      <c r="BO1368" s="131" t="b">
        <f t="shared" si="2168"/>
        <v>0</v>
      </c>
      <c r="BP1368" s="131" t="b">
        <f t="shared" si="2169"/>
        <v>0</v>
      </c>
      <c r="BQ1368" s="131"/>
      <c r="BR1368" s="131" t="e">
        <f t="shared" si="2186"/>
        <v>#REF!</v>
      </c>
      <c r="BS1368" s="92">
        <f t="shared" si="2182"/>
        <v>0</v>
      </c>
      <c r="BT1368" s="60"/>
      <c r="BU1368" s="60"/>
      <c r="BV1368" s="67" t="b">
        <f t="shared" si="2144"/>
        <v>0</v>
      </c>
      <c r="BW1368" s="76" t="str">
        <f>IF($A1367&lt;&gt;"",IF(OR(EE1367&lt;&gt;0,EF1367&lt;&gt;0,#REF!&lt;$BB$3),"",IF(#REF!="LER","07,",IF(#REF!="LOR","12,",IF(#REF!="LEB","12,",IF(#REF!="LOB","08,",IF(#REF!="HER","25,",IF(#REF!="HOR","30,",IF(#REF!="HEB","30,",IF(#REF!="HOB","25,",""))))))))),"")</f>
        <v/>
      </c>
      <c r="BX1368" s="76" t="str">
        <f>IF($A1367&lt;&gt;"",IF(OR(EE1367&lt;&gt;0,EF1367&lt;&gt;0,#REF!&lt;$BB$3),"",IF(#REF!="LER","08,",IF(#REF!="LOR","13,",IF(#REF!="LEB","13,",IF(#REF!="LOB","09,",IF(#REF!="HER","26,",IF(#REF!="HOR","31,",IF(#REF!="HEB","31,",IF(#REF!="HOB","26,",""))))))))),"")</f>
        <v/>
      </c>
      <c r="BY1368" s="76" t="str">
        <f>IF($A1367&lt;&gt;"",IF(OR(EE1367&lt;&gt;0,EF1367&lt;&gt;0,#REF!&lt;$BB$3),"",IF(#REF!="LER","09,",IF(#REF!="LOR","14,",IF(#REF!="LEB","14,",IF(#REF!="LOB","10,",IF(#REF!="HER","27,",IF(#REF!="HOR","32,",IF(#REF!="HEB","32,",IF(#REF!="HOB","27,",""))))))))),"")</f>
        <v/>
      </c>
      <c r="BZ1368" s="76" t="str">
        <f>IF($A1367&lt;&gt;"",IF(OR(EE1367&lt;&gt;0,EF1367&lt;&gt;0,#REF!&lt;$BB$3),"",IF(#REF!="LER","10,",IF(#REF!="LOR","15,",IF(#REF!="LEB","15,",IF(#REF!="LOB","11,",IF(#REF!="HER","28,",IF(#REF!="HOR","33,",IF(#REF!="HEB","33,",IF(#REF!="HOB","28,",""))))))))),"")</f>
        <v/>
      </c>
      <c r="CA1368" s="76" t="str">
        <f>IF($A1367&lt;&gt;"",IF(OR(EE1367&lt;&gt;0,EF1367&lt;&gt;0,#REF!&lt;$BB$3),"",IF(#REF!="LER","12,",IF(#REF!="LOR","16,",IF(#REF!="LEB","16,",IF(#REF!="LOB","13,",IF(#REF!="HER","30,",IF(#REF!="HOR","34,",IF(#REF!="HEB","34,",IF(#REF!="HOB","29,",""))))))))),"")</f>
        <v/>
      </c>
      <c r="CB1368" s="76" t="str">
        <f>IF($A1367&lt;&gt;"",IF(OR(EE1367&lt;&gt;0,EF1367&lt;&gt;0,#REF!&lt;$BB$3),"",IF(#REF!="LER","14,",IF(#REF!="LOR","17,",IF(#REF!="LEB","17,",IF(#REF!="LOB","15,",IF(#REF!="HER","32,",IF(#REF!="HOR","35,",IF(#REF!="HEB","35,",IF(#REF!="HOB","31,",""))))))))),"")</f>
        <v/>
      </c>
      <c r="CC1368" s="76" t="str">
        <f>IF($A1367&lt;&gt;"",IF(OR(EE1367&lt;&gt;0,EF1367&lt;&gt;0,#REF!&lt;$BB$3),"",IF(#REF!="LER","16,",IF(#REF!="LOR","18,",IF(#REF!="LEB","18,",IF(#REF!="LOB","17,",IF(#REF!="HER","34,",IF(#REF!="HOR","36,",IF(#REF!="HEB","36,",IF(#REF!="HOB","33,",""))))))))),"")</f>
        <v/>
      </c>
      <c r="CD1368" s="60" t="b">
        <f t="shared" si="2170"/>
        <v>0</v>
      </c>
      <c r="CE1368" s="60" t="b">
        <f t="shared" si="2171"/>
        <v>0</v>
      </c>
      <c r="CF1368" s="60" t="b">
        <f t="shared" si="2172"/>
        <v>0</v>
      </c>
      <c r="CG1368" s="60" t="b">
        <f t="shared" si="2173"/>
        <v>0</v>
      </c>
      <c r="CH1368" s="60" t="b">
        <f t="shared" si="2174"/>
        <v>0</v>
      </c>
      <c r="CI1368" s="60" t="b">
        <f t="shared" si="2175"/>
        <v>0</v>
      </c>
      <c r="CJ1368" s="60" t="b">
        <f t="shared" si="2176"/>
        <v>0</v>
      </c>
      <c r="CK1368" s="131"/>
      <c r="CL1368" s="131" t="e">
        <f t="shared" si="2145"/>
        <v>#REF!</v>
      </c>
      <c r="CM1368" s="92" t="e">
        <f t="shared" si="2183"/>
        <v>#REF!</v>
      </c>
      <c r="CN1368" s="13" t="e">
        <f t="shared" si="2196"/>
        <v>#REF!</v>
      </c>
      <c r="CO1368" s="11" t="e">
        <f t="shared" si="2177"/>
        <v>#REF!</v>
      </c>
      <c r="CP1368" s="13">
        <f t="shared" si="2194"/>
        <v>0</v>
      </c>
      <c r="CQ1368" s="11">
        <f t="shared" si="2197"/>
        <v>0</v>
      </c>
      <c r="CR1368" s="57">
        <f t="shared" si="2148"/>
        <v>0</v>
      </c>
      <c r="CS1368" s="57">
        <f t="shared" si="2149"/>
        <v>0</v>
      </c>
      <c r="CT1368" s="57">
        <f t="shared" si="2146"/>
        <v>0</v>
      </c>
      <c r="CU1368" s="24"/>
      <c r="CV1368" s="24"/>
      <c r="CW1368" s="24"/>
      <c r="CX1368" s="24"/>
      <c r="CY1368" s="24"/>
      <c r="CZ1368" s="24"/>
      <c r="DA1368" s="24"/>
      <c r="DB1368" s="24"/>
      <c r="DC1368" s="24"/>
      <c r="DD1368" s="64"/>
      <c r="DE1368" s="39"/>
      <c r="DF1368" s="39"/>
      <c r="DG1368" s="39"/>
      <c r="DH1368" s="39"/>
      <c r="DI1368" s="83"/>
      <c r="DJ1368" s="39"/>
      <c r="DK1368" s="22"/>
      <c r="DL1368" s="22"/>
      <c r="DM1368" s="32"/>
      <c r="DN1368" s="22"/>
      <c r="DO1368" s="22"/>
      <c r="DP1368" s="22"/>
      <c r="DQ1368" s="22"/>
      <c r="DR1368" s="22"/>
      <c r="DS1368" s="22"/>
      <c r="DT1368" s="22"/>
      <c r="DU1368" s="22"/>
      <c r="DV1368" s="22"/>
      <c r="DW1368" s="22"/>
      <c r="DX1368" s="22"/>
      <c r="DY1368" s="22"/>
      <c r="DZ1368" s="22"/>
      <c r="EA1368" s="32"/>
      <c r="EB1368" s="22"/>
      <c r="EC1368" s="22"/>
      <c r="EG1368" s="22"/>
      <c r="EH1368"/>
    </row>
    <row r="1369" spans="1:138" s="23" customFormat="1" x14ac:dyDescent="0.2">
      <c r="A1369" s="127"/>
      <c r="B1369" s="61" t="str">
        <f>IF(A1369="","",IF(U1370="","DB",U1370&amp;V1370&amp;W1370&amp;X1370&amp;Y1370&amp;Z1370&amp;AL1370&amp;AM1370&amp;AN1370&amp;AO1370&amp;AP1370&amp;AQ1370&amp;AR1370&amp;#REF!))</f>
        <v/>
      </c>
      <c r="C1369" s="7" t="str">
        <f t="shared" si="2187"/>
        <v/>
      </c>
      <c r="D1369" s="60">
        <f t="shared" si="2188"/>
        <v>0</v>
      </c>
      <c r="E1369" s="7" t="str">
        <f t="shared" si="2147"/>
        <v/>
      </c>
      <c r="F1369" s="72" t="str">
        <f t="shared" ref="F1369:F1432" si="2198">IF($A1369&lt;&gt;"",VLOOKUP($A1369,$DX$107:$EG$144,7),"")</f>
        <v/>
      </c>
      <c r="G1369" s="73">
        <f t="shared" si="2189"/>
        <v>0</v>
      </c>
      <c r="H1369" s="112">
        <f t="shared" si="2190"/>
        <v>0</v>
      </c>
      <c r="I1369" s="112">
        <f t="shared" si="2191"/>
        <v>0</v>
      </c>
      <c r="J1369" s="74" t="e">
        <f>COUNTIF(#REF!,"E")</f>
        <v>#REF!</v>
      </c>
      <c r="K1369" s="74" t="e">
        <f>COUNTIF(#REF!,"O")</f>
        <v>#REF!</v>
      </c>
      <c r="L1369" s="74" t="e">
        <f t="shared" si="2192"/>
        <v>#REF!</v>
      </c>
      <c r="M1369" s="113" t="e">
        <f t="shared" si="2193"/>
        <v>#REF!</v>
      </c>
      <c r="N1369" s="60"/>
      <c r="O1369" s="61"/>
      <c r="P1369" s="61"/>
      <c r="Q1369" s="61"/>
      <c r="R1369" s="61"/>
      <c r="S1369" s="7"/>
      <c r="T1369" s="67" t="e">
        <f t="shared" si="2178"/>
        <v>#REF!</v>
      </c>
      <c r="U1369" s="76" t="str">
        <f>IF($A1368&lt;&gt;"",IF(OR(CR1368&lt;&gt;0,CS1368&lt;&gt;0,#REF!&lt;$BB$3),"",IF(#REF!="LER","01,",IF(#REF!="LOR","01,",IF(#REF!="LEB","02,",IF(#REF!="LOB","01,",IF(#REF!="HER","19,",IF(#REF!="HOR","19,",IF(#REF!="HEB","20,",IF(#REF!="HOB","19,",""))))))))),"")</f>
        <v/>
      </c>
      <c r="V1369" s="76" t="str">
        <f>IF($A1368&lt;&gt;"",IF(OR(CR1368&lt;&gt;0,CS1368&lt;&gt;0,#REF!&lt;$BB$3),"",IF(#REF!="LER","02,",IF(#REF!="LOR","03,",IF(#REF!="LEB","04,",IF(#REF!="LOB","02,",IF(#REF!="HER","20,",IF(#REF!="HOR","21,",IF(#REF!="HEB","22,",IF(#REF!="HOB","20,",""))))))))),"")</f>
        <v/>
      </c>
      <c r="W1369" s="76" t="str">
        <f>IF($A1368&lt;&gt;"",IF(OR(CR1368&lt;&gt;0,CS1368&lt;&gt;0,#REF!&lt;$BB$3),"",IF(#REF!="LER","03,",IF(#REF!="LOR","05,",IF(#REF!="LEB","06,",IF(#REF!="LOB","03,",IF(#REF!="HER","21,",IF(#REF!="HOR","23,",IF(#REF!="HEB","24,",IF(#REF!="HOB","21,",""))))))))),"")</f>
        <v/>
      </c>
      <c r="X1369" s="76" t="str">
        <f>IF($A1368&lt;&gt;"",IF(OR(CR1368&lt;&gt;0,CS1368&lt;&gt;0,#REF!&lt;$BB$3),"",IF(#REF!="LER","04,",IF(#REF!="LOR","07,",IF(#REF!="LEB","08,",IF(#REF!="LOB","04,",IF(#REF!="HER","22,",IF(#REF!="HOR","25,",IF(#REF!="HEB","26,",IF(#REF!="HOB","22,",""))))))))),"")</f>
        <v/>
      </c>
      <c r="Y1369" s="76" t="str">
        <f>IF($A1368&lt;&gt;"",IF(OR(CR1368&lt;&gt;0,CS1368&lt;&gt;0,#REF!&lt;$BB$3),"",IF(#REF!="LER","05,",IF(#REF!="LOR","09,",IF(#REF!="LEB","10,",IF(#REF!="LOB","05,",IF(#REF!="HER","23,",IF(#REF!="HOR","27,",IF(#REF!="HEB","28,",IF(#REF!="HOB","23,",""))))))))),"")</f>
        <v/>
      </c>
      <c r="Z1369" s="76" t="str">
        <f>IF($A1368&lt;&gt;"",IF(OR(CR1368&lt;&gt;0,CS1368&lt;&gt;0,#REF!&lt;$BB$3),"",IF(#REF!="LER","06,",IF(#REF!="LOR","11,",IF(#REF!="LEB","11,",IF(#REF!="LOB","06,",IF(#REF!="HER","24,",IF(#REF!="HOR","29,",IF(#REF!="HEB","29,",IF(#REF!="HOB","24,",""))))))))),"")</f>
        <v/>
      </c>
      <c r="AA1369" s="131" t="b">
        <f t="shared" si="2150"/>
        <v>0</v>
      </c>
      <c r="AB1369" s="131" t="b">
        <f t="shared" si="2151"/>
        <v>0</v>
      </c>
      <c r="AC1369" s="131" t="b">
        <f t="shared" si="2152"/>
        <v>0</v>
      </c>
      <c r="AD1369" s="131" t="b">
        <f t="shared" si="2153"/>
        <v>0</v>
      </c>
      <c r="AE1369" s="131" t="b">
        <f t="shared" si="2154"/>
        <v>0</v>
      </c>
      <c r="AF1369" s="131" t="b">
        <f t="shared" si="2155"/>
        <v>0</v>
      </c>
      <c r="AG1369" s="131"/>
      <c r="AH1369" s="131" t="e">
        <f t="shared" si="2184"/>
        <v>#REF!</v>
      </c>
      <c r="AI1369" s="60"/>
      <c r="AJ1369" s="60"/>
      <c r="AK1369" s="67" t="b">
        <f t="shared" si="2179"/>
        <v>0</v>
      </c>
      <c r="AL1369" s="76" t="str">
        <f>IF($A1368&lt;&gt;"",IF(OR(CR1368&lt;&gt;0,CS1368&lt;&gt;0,#REF!&lt;$BB$3),"",IF(#REF!="LER","07,",IF(#REF!="LOR","12,",IF(#REF!="LEB","12,",IF(#REF!="LOB","08,",IF(#REF!="HER","25,",IF(#REF!="HOR","30,",IF(#REF!="HEB","30,",IF(#REF!="HOB","25,",""))))))))),"")</f>
        <v/>
      </c>
      <c r="AM1369" s="76" t="str">
        <f>IF($A1368&lt;&gt;"",IF(OR(CR1368&lt;&gt;0,CS1368&lt;&gt;0,#REF!&lt;$BB$3),"",IF(#REF!="LER","08,",IF(#REF!="LOR","13,",IF(#REF!="LEB","13,",IF(#REF!="LOB","09,",IF(#REF!="HER","26,",IF(#REF!="HOR","31,",IF(#REF!="HEB","31,",IF(#REF!="HOB","26,",""))))))))),"")</f>
        <v/>
      </c>
      <c r="AN1369" s="118" t="str">
        <f t="shared" si="2180"/>
        <v/>
      </c>
      <c r="AO1369" s="76" t="str">
        <f>IF($A1368&lt;&gt;"",IF(OR(CR1368&lt;&gt;0,CS1368&lt;&gt;0,#REF!&lt;$BB$3),"",IF(#REF!="LER","10,",IF(#REF!="LOR","15,",IF(#REF!="LEB","15,",IF(#REF!="LOB","11,",IF(#REF!="HER","28,",IF(#REF!="HOR","33,",IF(#REF!="HEB","33,",IF(#REF!="HOB","28,",""))))))))),"")</f>
        <v/>
      </c>
      <c r="AP1369" s="76" t="str">
        <f>IF($A1368&lt;&gt;"",IF(OR(CR1368&lt;&gt;0,CS1368&lt;&gt;0,#REF!&lt;$BB$3),"",IF(#REF!="LER","12,",IF(#REF!="LOR","16,",IF(#REF!="LEB","16,",IF(#REF!="LOB","13,",IF(#REF!="HER","30,",IF(#REF!="HOR","34,",IF(#REF!="HEB","34,",IF(#REF!="HOB","29,",""))))))))),"")</f>
        <v/>
      </c>
      <c r="AQ1369" s="76" t="str">
        <f>IF($A1368&lt;&gt;"",IF(OR(CR1368&lt;&gt;0,CS1368&lt;&gt;0,#REF!&lt;$BB$3),"",IF(#REF!="LER","14,",IF(#REF!="LOR","17,",IF(#REF!="LEB","17,",IF(#REF!="LOB","15,",IF(#REF!="HER","32,",IF(#REF!="HOR","35,",IF(#REF!="HEB","35,",IF(#REF!="HOB","31,",""))))))))),"")</f>
        <v/>
      </c>
      <c r="AR1369" s="76" t="str">
        <f>IF($A1368&lt;&gt;"",IF(OR(CR1368&lt;&gt;0,CS1368&lt;&gt;0,#REF!&lt;$BB$3),"",IF(#REF!="LER","16,",IF(#REF!="LOR","18,",IF(#REF!="LEB","18,",IF(#REF!="LOB","17,",IF(#REF!="HER","34,",IF(#REF!="HOR","36,",IF(#REF!="HEB","36,",IF(#REF!="HOB","33,",""))))))))),"")</f>
        <v/>
      </c>
      <c r="AS1369" s="60" t="b">
        <f t="shared" si="2156"/>
        <v>0</v>
      </c>
      <c r="AT1369" s="60" t="b">
        <f t="shared" si="2157"/>
        <v>0</v>
      </c>
      <c r="AU1369" s="60" t="b">
        <f t="shared" si="2158"/>
        <v>0</v>
      </c>
      <c r="AV1369" s="60" t="b">
        <f t="shared" si="2159"/>
        <v>0</v>
      </c>
      <c r="AW1369" s="60" t="b">
        <f t="shared" si="2160"/>
        <v>0</v>
      </c>
      <c r="AX1369" s="60" t="b">
        <f t="shared" si="2161"/>
        <v>0</v>
      </c>
      <c r="AY1369" s="60" t="b">
        <f t="shared" si="2162"/>
        <v>0</v>
      </c>
      <c r="AZ1369" s="131"/>
      <c r="BA1369" s="131">
        <f t="shared" si="2185"/>
        <v>1</v>
      </c>
      <c r="BB1369" s="13">
        <f t="shared" si="2195"/>
        <v>0</v>
      </c>
      <c r="BC1369" s="11">
        <f t="shared" si="2163"/>
        <v>0</v>
      </c>
      <c r="BD1369" s="67" t="e">
        <f t="shared" si="2181"/>
        <v>#REF!</v>
      </c>
      <c r="BE1369" s="76" t="str">
        <f>IF($A1368&lt;&gt;"",IF(OR(EE1368&lt;&gt;0,EF1368&lt;&gt;0,#REF!&lt;$BB$3),"",IF(#REF!="LER","01,",IF(#REF!="LOR","01,",IF(#REF!="LEB","02,",IF(#REF!="LOB","01,",IF(#REF!="HER","19,",IF(#REF!="HOR","19,",IF(#REF!="HEB","20,",IF(#REF!="HOB","19,",""))))))))),"")</f>
        <v/>
      </c>
      <c r="BF1369" s="76" t="str">
        <f>IF($A1368&lt;&gt;"",IF(OR(EE1368&lt;&gt;0,EF1368&lt;&gt;0,#REF!&lt;$BB$3),"",IF(#REF!="LER","02,",IF(#REF!="LOR","03,",IF(#REF!="LEB","04,",IF(#REF!="LOB","02,",IF(#REF!="HER","20,",IF(#REF!="HOR","21,",IF(#REF!="HEB","22,",IF(#REF!="HOB","20,",""))))))))),"")</f>
        <v/>
      </c>
      <c r="BG1369" s="76" t="str">
        <f>IF($A1368&lt;&gt;"",IF(OR(EE1368&lt;&gt;0,EF1368&lt;&gt;0,#REF!&lt;$BB$3),"",IF(#REF!="LER","03,",IF(#REF!="LOR","05,",IF(#REF!="LEB","06,",IF(#REF!="LOB","03,",IF(#REF!="HER","21,",IF(#REF!="HOR","23,",IF(#REF!="HEB","24,",IF(#REF!="HOB","21,",""))))))))),"")</f>
        <v/>
      </c>
      <c r="BH1369" s="76" t="str">
        <f>IF($A1368&lt;&gt;"",IF(OR(EE1368&lt;&gt;0,EF1368&lt;&gt;0,#REF!&lt;$BB$3),"",IF(#REF!="LER","04,",IF(#REF!="LOR","07,",IF(#REF!="LEB","08,",IF(#REF!="LOB","04,",IF(#REF!="HER","22,",IF(#REF!="HOR","25,",IF(#REF!="HEB","26,",IF(#REF!="HOB","22,",""))))))))),"")</f>
        <v/>
      </c>
      <c r="BI1369" s="76" t="str">
        <f>IF($A1368&lt;&gt;"",IF(OR(EE1368&lt;&gt;0,EF1368&lt;&gt;0,#REF!&lt;$BB$3),"",IF(#REF!="LER","05,",IF(#REF!="LOR","09,",IF(#REF!="LEB","10,",IF(#REF!="LOB","05,",IF(#REF!="HER","23,",IF(#REF!="HOR","27,",IF(#REF!="HEB","28,",IF(#REF!="HOB","23,",""))))))))),"")</f>
        <v/>
      </c>
      <c r="BJ1369" s="76" t="str">
        <f>IF($A1368&lt;&gt;"",IF(OR(EE1368&lt;&gt;0,EF1368&lt;&gt;0,#REF!&lt;$BB$3),"",IF(#REF!="LER","06,",IF(#REF!="LOR","11,",IF(#REF!="LEB","11,",IF(#REF!="LOB","06,",IF(#REF!="HER","24,",IF(#REF!="HOR","29,",IF(#REF!="HEB","29,",IF(#REF!="HOB","24,",""))))))))),"")</f>
        <v/>
      </c>
      <c r="BK1369" s="131" t="b">
        <f t="shared" si="2164"/>
        <v>0</v>
      </c>
      <c r="BL1369" s="131" t="b">
        <f t="shared" si="2165"/>
        <v>0</v>
      </c>
      <c r="BM1369" s="131" t="b">
        <f t="shared" si="2166"/>
        <v>0</v>
      </c>
      <c r="BN1369" s="131" t="b">
        <f t="shared" si="2167"/>
        <v>0</v>
      </c>
      <c r="BO1369" s="131" t="b">
        <f t="shared" si="2168"/>
        <v>0</v>
      </c>
      <c r="BP1369" s="131" t="b">
        <f t="shared" si="2169"/>
        <v>0</v>
      </c>
      <c r="BQ1369" s="131"/>
      <c r="BR1369" s="131" t="e">
        <f t="shared" si="2186"/>
        <v>#REF!</v>
      </c>
      <c r="BS1369" s="92">
        <f t="shared" si="2182"/>
        <v>0</v>
      </c>
      <c r="BT1369" s="60"/>
      <c r="BU1369" s="60"/>
      <c r="BV1369" s="67" t="b">
        <f t="shared" si="2144"/>
        <v>0</v>
      </c>
      <c r="BW1369" s="76" t="str">
        <f>IF($A1368&lt;&gt;"",IF(OR(EE1368&lt;&gt;0,EF1368&lt;&gt;0,#REF!&lt;$BB$3),"",IF(#REF!="LER","07,",IF(#REF!="LOR","12,",IF(#REF!="LEB","12,",IF(#REF!="LOB","08,",IF(#REF!="HER","25,",IF(#REF!="HOR","30,",IF(#REF!="HEB","30,",IF(#REF!="HOB","25,",""))))))))),"")</f>
        <v/>
      </c>
      <c r="BX1369" s="76" t="str">
        <f>IF($A1368&lt;&gt;"",IF(OR(EE1368&lt;&gt;0,EF1368&lt;&gt;0,#REF!&lt;$BB$3),"",IF(#REF!="LER","08,",IF(#REF!="LOR","13,",IF(#REF!="LEB","13,",IF(#REF!="LOB","09,",IF(#REF!="HER","26,",IF(#REF!="HOR","31,",IF(#REF!="HEB","31,",IF(#REF!="HOB","26,",""))))))))),"")</f>
        <v/>
      </c>
      <c r="BY1369" s="76" t="str">
        <f>IF($A1368&lt;&gt;"",IF(OR(EE1368&lt;&gt;0,EF1368&lt;&gt;0,#REF!&lt;$BB$3),"",IF(#REF!="LER","09,",IF(#REF!="LOR","14,",IF(#REF!="LEB","14,",IF(#REF!="LOB","10,",IF(#REF!="HER","27,",IF(#REF!="HOR","32,",IF(#REF!="HEB","32,",IF(#REF!="HOB","27,",""))))))))),"")</f>
        <v/>
      </c>
      <c r="BZ1369" s="76" t="str">
        <f>IF($A1368&lt;&gt;"",IF(OR(EE1368&lt;&gt;0,EF1368&lt;&gt;0,#REF!&lt;$BB$3),"",IF(#REF!="LER","10,",IF(#REF!="LOR","15,",IF(#REF!="LEB","15,",IF(#REF!="LOB","11,",IF(#REF!="HER","28,",IF(#REF!="HOR","33,",IF(#REF!="HEB","33,",IF(#REF!="HOB","28,",""))))))))),"")</f>
        <v/>
      </c>
      <c r="CA1369" s="76" t="str">
        <f>IF($A1368&lt;&gt;"",IF(OR(EE1368&lt;&gt;0,EF1368&lt;&gt;0,#REF!&lt;$BB$3),"",IF(#REF!="LER","12,",IF(#REF!="LOR","16,",IF(#REF!="LEB","16,",IF(#REF!="LOB","13,",IF(#REF!="HER","30,",IF(#REF!="HOR","34,",IF(#REF!="HEB","34,",IF(#REF!="HOB","29,",""))))))))),"")</f>
        <v/>
      </c>
      <c r="CB1369" s="76" t="str">
        <f>IF($A1368&lt;&gt;"",IF(OR(EE1368&lt;&gt;0,EF1368&lt;&gt;0,#REF!&lt;$BB$3),"",IF(#REF!="LER","14,",IF(#REF!="LOR","17,",IF(#REF!="LEB","17,",IF(#REF!="LOB","15,",IF(#REF!="HER","32,",IF(#REF!="HOR","35,",IF(#REF!="HEB","35,",IF(#REF!="HOB","31,",""))))))))),"")</f>
        <v/>
      </c>
      <c r="CC1369" s="76" t="str">
        <f>IF($A1368&lt;&gt;"",IF(OR(EE1368&lt;&gt;0,EF1368&lt;&gt;0,#REF!&lt;$BB$3),"",IF(#REF!="LER","16,",IF(#REF!="LOR","18,",IF(#REF!="LEB","18,",IF(#REF!="LOB","17,",IF(#REF!="HER","34,",IF(#REF!="HOR","36,",IF(#REF!="HEB","36,",IF(#REF!="HOB","33,",""))))))))),"")</f>
        <v/>
      </c>
      <c r="CD1369" s="60" t="b">
        <f t="shared" si="2170"/>
        <v>0</v>
      </c>
      <c r="CE1369" s="60" t="b">
        <f t="shared" si="2171"/>
        <v>0</v>
      </c>
      <c r="CF1369" s="60" t="b">
        <f t="shared" si="2172"/>
        <v>0</v>
      </c>
      <c r="CG1369" s="60" t="b">
        <f t="shared" si="2173"/>
        <v>0</v>
      </c>
      <c r="CH1369" s="60" t="b">
        <f t="shared" si="2174"/>
        <v>0</v>
      </c>
      <c r="CI1369" s="60" t="b">
        <f t="shared" si="2175"/>
        <v>0</v>
      </c>
      <c r="CJ1369" s="60" t="b">
        <f t="shared" si="2176"/>
        <v>0</v>
      </c>
      <c r="CK1369" s="131"/>
      <c r="CL1369" s="131" t="e">
        <f t="shared" si="2145"/>
        <v>#REF!</v>
      </c>
      <c r="CM1369" s="92" t="e">
        <f t="shared" si="2183"/>
        <v>#REF!</v>
      </c>
      <c r="CN1369" s="13" t="e">
        <f t="shared" si="2196"/>
        <v>#REF!</v>
      </c>
      <c r="CO1369" s="11" t="e">
        <f t="shared" si="2177"/>
        <v>#REF!</v>
      </c>
      <c r="CP1369" s="13">
        <f t="shared" si="2194"/>
        <v>0</v>
      </c>
      <c r="CQ1369" s="11">
        <f t="shared" si="2197"/>
        <v>0</v>
      </c>
      <c r="CR1369" s="57">
        <f t="shared" si="2148"/>
        <v>0</v>
      </c>
      <c r="CS1369" s="57">
        <f t="shared" si="2149"/>
        <v>0</v>
      </c>
      <c r="CT1369" s="57">
        <f t="shared" si="2146"/>
        <v>0</v>
      </c>
      <c r="CU1369" s="24"/>
      <c r="CV1369" s="24"/>
      <c r="CW1369" s="24"/>
      <c r="CX1369" s="24"/>
      <c r="CY1369" s="24"/>
      <c r="CZ1369" s="24"/>
      <c r="DA1369" s="24"/>
      <c r="DB1369" s="24"/>
      <c r="DC1369" s="24"/>
      <c r="DD1369" s="64"/>
      <c r="DE1369" s="39"/>
      <c r="DF1369" s="39"/>
      <c r="DG1369" s="39"/>
      <c r="DH1369" s="39"/>
      <c r="DI1369" s="83"/>
      <c r="DJ1369" s="39"/>
      <c r="DK1369" s="22"/>
      <c r="DL1369" s="22"/>
      <c r="DM1369" s="32"/>
      <c r="DN1369" s="22"/>
      <c r="DO1369" s="22"/>
      <c r="DP1369" s="22"/>
      <c r="DQ1369" s="22"/>
      <c r="DR1369" s="22"/>
      <c r="DS1369" s="22"/>
      <c r="DT1369" s="22"/>
      <c r="DU1369" s="22"/>
      <c r="DV1369" s="22"/>
      <c r="DW1369" s="22"/>
      <c r="DX1369" s="22"/>
      <c r="DY1369" s="22"/>
      <c r="DZ1369" s="22"/>
      <c r="EA1369" s="32"/>
      <c r="EB1369" s="22"/>
      <c r="EC1369" s="22"/>
      <c r="EG1369" s="22"/>
      <c r="EH1369"/>
    </row>
    <row r="1370" spans="1:138" s="23" customFormat="1" x14ac:dyDescent="0.2">
      <c r="A1370" s="127"/>
      <c r="B1370" s="61" t="str">
        <f>IF(A1370="","",IF(U1371="","DB",U1371&amp;V1371&amp;W1371&amp;X1371&amp;Y1371&amp;Z1371&amp;AL1371&amp;AM1371&amp;AN1371&amp;AO1371&amp;AP1371&amp;AQ1371&amp;AR1371&amp;#REF!))</f>
        <v/>
      </c>
      <c r="C1370" s="7" t="str">
        <f t="shared" si="2187"/>
        <v/>
      </c>
      <c r="D1370" s="60">
        <f t="shared" si="2188"/>
        <v>0</v>
      </c>
      <c r="E1370" s="7" t="str">
        <f t="shared" si="2147"/>
        <v/>
      </c>
      <c r="F1370" s="72" t="str">
        <f t="shared" si="2198"/>
        <v/>
      </c>
      <c r="G1370" s="73">
        <f t="shared" si="2189"/>
        <v>0</v>
      </c>
      <c r="H1370" s="112">
        <f t="shared" si="2190"/>
        <v>0</v>
      </c>
      <c r="I1370" s="112">
        <f t="shared" si="2191"/>
        <v>0</v>
      </c>
      <c r="J1370" s="74" t="e">
        <f>COUNTIF(#REF!,"E")</f>
        <v>#REF!</v>
      </c>
      <c r="K1370" s="74" t="e">
        <f>COUNTIF(#REF!,"O")</f>
        <v>#REF!</v>
      </c>
      <c r="L1370" s="74" t="e">
        <f t="shared" si="2192"/>
        <v>#REF!</v>
      </c>
      <c r="M1370" s="113" t="e">
        <f t="shared" si="2193"/>
        <v>#REF!</v>
      </c>
      <c r="N1370" s="60"/>
      <c r="O1370" s="61"/>
      <c r="P1370" s="61"/>
      <c r="Q1370" s="61"/>
      <c r="R1370" s="61"/>
      <c r="S1370" s="7"/>
      <c r="T1370" s="67" t="e">
        <f t="shared" si="2178"/>
        <v>#REF!</v>
      </c>
      <c r="U1370" s="76" t="str">
        <f>IF($A1369&lt;&gt;"",IF(OR(CR1369&lt;&gt;0,CS1369&lt;&gt;0,#REF!&lt;$BB$3),"",IF(#REF!="LER","01,",IF(#REF!="LOR","01,",IF(#REF!="LEB","02,",IF(#REF!="LOB","01,",IF(#REF!="HER","19,",IF(#REF!="HOR","19,",IF(#REF!="HEB","20,",IF(#REF!="HOB","19,",""))))))))),"")</f>
        <v/>
      </c>
      <c r="V1370" s="76" t="str">
        <f>IF($A1369&lt;&gt;"",IF(OR(CR1369&lt;&gt;0,CS1369&lt;&gt;0,#REF!&lt;$BB$3),"",IF(#REF!="LER","02,",IF(#REF!="LOR","03,",IF(#REF!="LEB","04,",IF(#REF!="LOB","02,",IF(#REF!="HER","20,",IF(#REF!="HOR","21,",IF(#REF!="HEB","22,",IF(#REF!="HOB","20,",""))))))))),"")</f>
        <v/>
      </c>
      <c r="W1370" s="76" t="str">
        <f>IF($A1369&lt;&gt;"",IF(OR(CR1369&lt;&gt;0,CS1369&lt;&gt;0,#REF!&lt;$BB$3),"",IF(#REF!="LER","03,",IF(#REF!="LOR","05,",IF(#REF!="LEB","06,",IF(#REF!="LOB","03,",IF(#REF!="HER","21,",IF(#REF!="HOR","23,",IF(#REF!="HEB","24,",IF(#REF!="HOB","21,",""))))))))),"")</f>
        <v/>
      </c>
      <c r="X1370" s="76" t="str">
        <f>IF($A1369&lt;&gt;"",IF(OR(CR1369&lt;&gt;0,CS1369&lt;&gt;0,#REF!&lt;$BB$3),"",IF(#REF!="LER","04,",IF(#REF!="LOR","07,",IF(#REF!="LEB","08,",IF(#REF!="LOB","04,",IF(#REF!="HER","22,",IF(#REF!="HOR","25,",IF(#REF!="HEB","26,",IF(#REF!="HOB","22,",""))))))))),"")</f>
        <v/>
      </c>
      <c r="Y1370" s="76" t="str">
        <f>IF($A1369&lt;&gt;"",IF(OR(CR1369&lt;&gt;0,CS1369&lt;&gt;0,#REF!&lt;$BB$3),"",IF(#REF!="LER","05,",IF(#REF!="LOR","09,",IF(#REF!="LEB","10,",IF(#REF!="LOB","05,",IF(#REF!="HER","23,",IF(#REF!="HOR","27,",IF(#REF!="HEB","28,",IF(#REF!="HOB","23,",""))))))))),"")</f>
        <v/>
      </c>
      <c r="Z1370" s="76" t="str">
        <f>IF($A1369&lt;&gt;"",IF(OR(CR1369&lt;&gt;0,CS1369&lt;&gt;0,#REF!&lt;$BB$3),"",IF(#REF!="LER","06,",IF(#REF!="LOR","11,",IF(#REF!="LEB","11,",IF(#REF!="LOB","06,",IF(#REF!="HER","24,",IF(#REF!="HOR","29,",IF(#REF!="HEB","29,",IF(#REF!="HOB","24,",""))))))))),"")</f>
        <v/>
      </c>
      <c r="AA1370" s="131" t="b">
        <f t="shared" si="2150"/>
        <v>0</v>
      </c>
      <c r="AB1370" s="131" t="b">
        <f t="shared" si="2151"/>
        <v>0</v>
      </c>
      <c r="AC1370" s="131" t="b">
        <f t="shared" si="2152"/>
        <v>0</v>
      </c>
      <c r="AD1370" s="131" t="b">
        <f t="shared" si="2153"/>
        <v>0</v>
      </c>
      <c r="AE1370" s="131" t="b">
        <f t="shared" si="2154"/>
        <v>0</v>
      </c>
      <c r="AF1370" s="131" t="b">
        <f t="shared" si="2155"/>
        <v>0</v>
      </c>
      <c r="AG1370" s="131"/>
      <c r="AH1370" s="131" t="e">
        <f t="shared" si="2184"/>
        <v>#REF!</v>
      </c>
      <c r="AI1370" s="60"/>
      <c r="AJ1370" s="60"/>
      <c r="AK1370" s="67" t="b">
        <f t="shared" si="2179"/>
        <v>0</v>
      </c>
      <c r="AL1370" s="76" t="str">
        <f>IF($A1369&lt;&gt;"",IF(OR(CR1369&lt;&gt;0,CS1369&lt;&gt;0,#REF!&lt;$BB$3),"",IF(#REF!="LER","07,",IF(#REF!="LOR","12,",IF(#REF!="LEB","12,",IF(#REF!="LOB","08,",IF(#REF!="HER","25,",IF(#REF!="HOR","30,",IF(#REF!="HEB","30,",IF(#REF!="HOB","25,",""))))))))),"")</f>
        <v/>
      </c>
      <c r="AM1370" s="76" t="str">
        <f>IF($A1369&lt;&gt;"",IF(OR(CR1369&lt;&gt;0,CS1369&lt;&gt;0,#REF!&lt;$BB$3),"",IF(#REF!="LER","08,",IF(#REF!="LOR","13,",IF(#REF!="LEB","13,",IF(#REF!="LOB","09,",IF(#REF!="HER","26,",IF(#REF!="HOR","31,",IF(#REF!="HEB","31,",IF(#REF!="HOB","26,",""))))))))),"")</f>
        <v/>
      </c>
      <c r="AN1370" s="118" t="str">
        <f t="shared" si="2180"/>
        <v/>
      </c>
      <c r="AO1370" s="76" t="str">
        <f>IF($A1369&lt;&gt;"",IF(OR(CR1369&lt;&gt;0,CS1369&lt;&gt;0,#REF!&lt;$BB$3),"",IF(#REF!="LER","10,",IF(#REF!="LOR","15,",IF(#REF!="LEB","15,",IF(#REF!="LOB","11,",IF(#REF!="HER","28,",IF(#REF!="HOR","33,",IF(#REF!="HEB","33,",IF(#REF!="HOB","28,",""))))))))),"")</f>
        <v/>
      </c>
      <c r="AP1370" s="76" t="str">
        <f>IF($A1369&lt;&gt;"",IF(OR(CR1369&lt;&gt;0,CS1369&lt;&gt;0,#REF!&lt;$BB$3),"",IF(#REF!="LER","12,",IF(#REF!="LOR","16,",IF(#REF!="LEB","16,",IF(#REF!="LOB","13,",IF(#REF!="HER","30,",IF(#REF!="HOR","34,",IF(#REF!="HEB","34,",IF(#REF!="HOB","29,",""))))))))),"")</f>
        <v/>
      </c>
      <c r="AQ1370" s="76" t="str">
        <f>IF($A1369&lt;&gt;"",IF(OR(CR1369&lt;&gt;0,CS1369&lt;&gt;0,#REF!&lt;$BB$3),"",IF(#REF!="LER","14,",IF(#REF!="LOR","17,",IF(#REF!="LEB","17,",IF(#REF!="LOB","15,",IF(#REF!="HER","32,",IF(#REF!="HOR","35,",IF(#REF!="HEB","35,",IF(#REF!="HOB","31,",""))))))))),"")</f>
        <v/>
      </c>
      <c r="AR1370" s="76" t="str">
        <f>IF($A1369&lt;&gt;"",IF(OR(CR1369&lt;&gt;0,CS1369&lt;&gt;0,#REF!&lt;$BB$3),"",IF(#REF!="LER","16,",IF(#REF!="LOR","18,",IF(#REF!="LEB","18,",IF(#REF!="LOB","17,",IF(#REF!="HER","34,",IF(#REF!="HOR","36,",IF(#REF!="HEB","36,",IF(#REF!="HOB","33,",""))))))))),"")</f>
        <v/>
      </c>
      <c r="AS1370" s="60" t="b">
        <f t="shared" si="2156"/>
        <v>0</v>
      </c>
      <c r="AT1370" s="60" t="b">
        <f t="shared" si="2157"/>
        <v>0</v>
      </c>
      <c r="AU1370" s="60" t="b">
        <f t="shared" si="2158"/>
        <v>0</v>
      </c>
      <c r="AV1370" s="60" t="b">
        <f t="shared" si="2159"/>
        <v>0</v>
      </c>
      <c r="AW1370" s="60" t="b">
        <f t="shared" si="2160"/>
        <v>0</v>
      </c>
      <c r="AX1370" s="60" t="b">
        <f t="shared" si="2161"/>
        <v>0</v>
      </c>
      <c r="AY1370" s="60" t="b">
        <f t="shared" si="2162"/>
        <v>0</v>
      </c>
      <c r="AZ1370" s="131"/>
      <c r="BA1370" s="131">
        <f t="shared" si="2185"/>
        <v>1</v>
      </c>
      <c r="BB1370" s="13">
        <f t="shared" si="2195"/>
        <v>0</v>
      </c>
      <c r="BC1370" s="11">
        <f t="shared" si="2163"/>
        <v>0</v>
      </c>
      <c r="BD1370" s="67" t="e">
        <f t="shared" si="2181"/>
        <v>#REF!</v>
      </c>
      <c r="BE1370" s="76" t="str">
        <f>IF($A1369&lt;&gt;"",IF(OR(EE1369&lt;&gt;0,EF1369&lt;&gt;0,#REF!&lt;$BB$3),"",IF(#REF!="LER","01,",IF(#REF!="LOR","01,",IF(#REF!="LEB","02,",IF(#REF!="LOB","01,",IF(#REF!="HER","19,",IF(#REF!="HOR","19,",IF(#REF!="HEB","20,",IF(#REF!="HOB","19,",""))))))))),"")</f>
        <v/>
      </c>
      <c r="BF1370" s="76" t="str">
        <f>IF($A1369&lt;&gt;"",IF(OR(EE1369&lt;&gt;0,EF1369&lt;&gt;0,#REF!&lt;$BB$3),"",IF(#REF!="LER","02,",IF(#REF!="LOR","03,",IF(#REF!="LEB","04,",IF(#REF!="LOB","02,",IF(#REF!="HER","20,",IF(#REF!="HOR","21,",IF(#REF!="HEB","22,",IF(#REF!="HOB","20,",""))))))))),"")</f>
        <v/>
      </c>
      <c r="BG1370" s="76" t="str">
        <f>IF($A1369&lt;&gt;"",IF(OR(EE1369&lt;&gt;0,EF1369&lt;&gt;0,#REF!&lt;$BB$3),"",IF(#REF!="LER","03,",IF(#REF!="LOR","05,",IF(#REF!="LEB","06,",IF(#REF!="LOB","03,",IF(#REF!="HER","21,",IF(#REF!="HOR","23,",IF(#REF!="HEB","24,",IF(#REF!="HOB","21,",""))))))))),"")</f>
        <v/>
      </c>
      <c r="BH1370" s="76" t="str">
        <f>IF($A1369&lt;&gt;"",IF(OR(EE1369&lt;&gt;0,EF1369&lt;&gt;0,#REF!&lt;$BB$3),"",IF(#REF!="LER","04,",IF(#REF!="LOR","07,",IF(#REF!="LEB","08,",IF(#REF!="LOB","04,",IF(#REF!="HER","22,",IF(#REF!="HOR","25,",IF(#REF!="HEB","26,",IF(#REF!="HOB","22,",""))))))))),"")</f>
        <v/>
      </c>
      <c r="BI1370" s="76" t="str">
        <f>IF($A1369&lt;&gt;"",IF(OR(EE1369&lt;&gt;0,EF1369&lt;&gt;0,#REF!&lt;$BB$3),"",IF(#REF!="LER","05,",IF(#REF!="LOR","09,",IF(#REF!="LEB","10,",IF(#REF!="LOB","05,",IF(#REF!="HER","23,",IF(#REF!="HOR","27,",IF(#REF!="HEB","28,",IF(#REF!="HOB","23,",""))))))))),"")</f>
        <v/>
      </c>
      <c r="BJ1370" s="76" t="str">
        <f>IF($A1369&lt;&gt;"",IF(OR(EE1369&lt;&gt;0,EF1369&lt;&gt;0,#REF!&lt;$BB$3),"",IF(#REF!="LER","06,",IF(#REF!="LOR","11,",IF(#REF!="LEB","11,",IF(#REF!="LOB","06,",IF(#REF!="HER","24,",IF(#REF!="HOR","29,",IF(#REF!="HEB","29,",IF(#REF!="HOB","24,",""))))))))),"")</f>
        <v/>
      </c>
      <c r="BK1370" s="131" t="b">
        <f t="shared" si="2164"/>
        <v>0</v>
      </c>
      <c r="BL1370" s="131" t="b">
        <f t="shared" si="2165"/>
        <v>0</v>
      </c>
      <c r="BM1370" s="131" t="b">
        <f t="shared" si="2166"/>
        <v>0</v>
      </c>
      <c r="BN1370" s="131" t="b">
        <f t="shared" si="2167"/>
        <v>0</v>
      </c>
      <c r="BO1370" s="131" t="b">
        <f t="shared" si="2168"/>
        <v>0</v>
      </c>
      <c r="BP1370" s="131" t="b">
        <f t="shared" si="2169"/>
        <v>0</v>
      </c>
      <c r="BQ1370" s="131"/>
      <c r="BR1370" s="131" t="e">
        <f t="shared" si="2186"/>
        <v>#REF!</v>
      </c>
      <c r="BS1370" s="92">
        <f t="shared" si="2182"/>
        <v>0</v>
      </c>
      <c r="BT1370" s="60"/>
      <c r="BU1370" s="60"/>
      <c r="BV1370" s="67" t="b">
        <f t="shared" si="2144"/>
        <v>0</v>
      </c>
      <c r="BW1370" s="76" t="str">
        <f>IF($A1369&lt;&gt;"",IF(OR(EE1369&lt;&gt;0,EF1369&lt;&gt;0,#REF!&lt;$BB$3),"",IF(#REF!="LER","07,",IF(#REF!="LOR","12,",IF(#REF!="LEB","12,",IF(#REF!="LOB","08,",IF(#REF!="HER","25,",IF(#REF!="HOR","30,",IF(#REF!="HEB","30,",IF(#REF!="HOB","25,",""))))))))),"")</f>
        <v/>
      </c>
      <c r="BX1370" s="76" t="str">
        <f>IF($A1369&lt;&gt;"",IF(OR(EE1369&lt;&gt;0,EF1369&lt;&gt;0,#REF!&lt;$BB$3),"",IF(#REF!="LER","08,",IF(#REF!="LOR","13,",IF(#REF!="LEB","13,",IF(#REF!="LOB","09,",IF(#REF!="HER","26,",IF(#REF!="HOR","31,",IF(#REF!="HEB","31,",IF(#REF!="HOB","26,",""))))))))),"")</f>
        <v/>
      </c>
      <c r="BY1370" s="76" t="str">
        <f>IF($A1369&lt;&gt;"",IF(OR(EE1369&lt;&gt;0,EF1369&lt;&gt;0,#REF!&lt;$BB$3),"",IF(#REF!="LER","09,",IF(#REF!="LOR","14,",IF(#REF!="LEB","14,",IF(#REF!="LOB","10,",IF(#REF!="HER","27,",IF(#REF!="HOR","32,",IF(#REF!="HEB","32,",IF(#REF!="HOB","27,",""))))))))),"")</f>
        <v/>
      </c>
      <c r="BZ1370" s="76" t="str">
        <f>IF($A1369&lt;&gt;"",IF(OR(EE1369&lt;&gt;0,EF1369&lt;&gt;0,#REF!&lt;$BB$3),"",IF(#REF!="LER","10,",IF(#REF!="LOR","15,",IF(#REF!="LEB","15,",IF(#REF!="LOB","11,",IF(#REF!="HER","28,",IF(#REF!="HOR","33,",IF(#REF!="HEB","33,",IF(#REF!="HOB","28,",""))))))))),"")</f>
        <v/>
      </c>
      <c r="CA1370" s="76" t="str">
        <f>IF($A1369&lt;&gt;"",IF(OR(EE1369&lt;&gt;0,EF1369&lt;&gt;0,#REF!&lt;$BB$3),"",IF(#REF!="LER","12,",IF(#REF!="LOR","16,",IF(#REF!="LEB","16,",IF(#REF!="LOB","13,",IF(#REF!="HER","30,",IF(#REF!="HOR","34,",IF(#REF!="HEB","34,",IF(#REF!="HOB","29,",""))))))))),"")</f>
        <v/>
      </c>
      <c r="CB1370" s="76" t="str">
        <f>IF($A1369&lt;&gt;"",IF(OR(EE1369&lt;&gt;0,EF1369&lt;&gt;0,#REF!&lt;$BB$3),"",IF(#REF!="LER","14,",IF(#REF!="LOR","17,",IF(#REF!="LEB","17,",IF(#REF!="LOB","15,",IF(#REF!="HER","32,",IF(#REF!="HOR","35,",IF(#REF!="HEB","35,",IF(#REF!="HOB","31,",""))))))))),"")</f>
        <v/>
      </c>
      <c r="CC1370" s="76" t="str">
        <f>IF($A1369&lt;&gt;"",IF(OR(EE1369&lt;&gt;0,EF1369&lt;&gt;0,#REF!&lt;$BB$3),"",IF(#REF!="LER","16,",IF(#REF!="LOR","18,",IF(#REF!="LEB","18,",IF(#REF!="LOB","17,",IF(#REF!="HER","34,",IF(#REF!="HOR","36,",IF(#REF!="HEB","36,",IF(#REF!="HOB","33,",""))))))))),"")</f>
        <v/>
      </c>
      <c r="CD1370" s="60" t="b">
        <f t="shared" si="2170"/>
        <v>0</v>
      </c>
      <c r="CE1370" s="60" t="b">
        <f t="shared" si="2171"/>
        <v>0</v>
      </c>
      <c r="CF1370" s="60" t="b">
        <f t="shared" si="2172"/>
        <v>0</v>
      </c>
      <c r="CG1370" s="60" t="b">
        <f t="shared" si="2173"/>
        <v>0</v>
      </c>
      <c r="CH1370" s="60" t="b">
        <f t="shared" si="2174"/>
        <v>0</v>
      </c>
      <c r="CI1370" s="60" t="b">
        <f t="shared" si="2175"/>
        <v>0</v>
      </c>
      <c r="CJ1370" s="60" t="b">
        <f t="shared" si="2176"/>
        <v>0</v>
      </c>
      <c r="CK1370" s="131"/>
      <c r="CL1370" s="131" t="e">
        <f t="shared" si="2145"/>
        <v>#REF!</v>
      </c>
      <c r="CM1370" s="92" t="e">
        <f t="shared" si="2183"/>
        <v>#REF!</v>
      </c>
      <c r="CN1370" s="13" t="e">
        <f t="shared" si="2196"/>
        <v>#REF!</v>
      </c>
      <c r="CO1370" s="11" t="e">
        <f t="shared" si="2177"/>
        <v>#REF!</v>
      </c>
      <c r="CP1370" s="13">
        <f t="shared" si="2194"/>
        <v>0</v>
      </c>
      <c r="CQ1370" s="11">
        <f t="shared" si="2197"/>
        <v>0</v>
      </c>
      <c r="CR1370" s="57">
        <f t="shared" si="2148"/>
        <v>0</v>
      </c>
      <c r="CS1370" s="57">
        <f t="shared" si="2149"/>
        <v>0</v>
      </c>
      <c r="CT1370" s="57">
        <f t="shared" si="2146"/>
        <v>0</v>
      </c>
      <c r="CU1370" s="24"/>
      <c r="CV1370" s="24"/>
      <c r="CW1370" s="24"/>
      <c r="CX1370" s="24"/>
      <c r="CY1370" s="24"/>
      <c r="CZ1370" s="24"/>
      <c r="DA1370" s="24"/>
      <c r="DB1370" s="24"/>
      <c r="DC1370" s="24"/>
      <c r="DD1370" s="64"/>
      <c r="DE1370" s="39"/>
      <c r="DF1370" s="39"/>
      <c r="DG1370" s="39"/>
      <c r="DH1370" s="39"/>
      <c r="DI1370" s="83"/>
      <c r="DJ1370" s="39"/>
      <c r="DK1370" s="22"/>
      <c r="DL1370" s="22"/>
      <c r="DM1370" s="32"/>
      <c r="DN1370" s="22"/>
      <c r="DO1370" s="22"/>
      <c r="DP1370" s="22"/>
      <c r="DQ1370" s="22"/>
      <c r="DR1370" s="22"/>
      <c r="DS1370" s="22"/>
      <c r="DT1370" s="22"/>
      <c r="DU1370" s="22"/>
      <c r="DV1370" s="22"/>
      <c r="DW1370" s="22"/>
      <c r="DX1370" s="22"/>
      <c r="DY1370" s="22"/>
      <c r="DZ1370" s="22"/>
      <c r="EA1370" s="32"/>
      <c r="EB1370" s="22"/>
      <c r="EC1370" s="22"/>
      <c r="EG1370" s="22"/>
      <c r="EH1370"/>
    </row>
    <row r="1371" spans="1:138" s="23" customFormat="1" x14ac:dyDescent="0.2">
      <c r="A1371" s="127"/>
      <c r="B1371" s="61" t="str">
        <f>IF(A1371="","",IF(U1372="","DB",U1372&amp;V1372&amp;W1372&amp;X1372&amp;Y1372&amp;Z1372&amp;AL1372&amp;AM1372&amp;AN1372&amp;AO1372&amp;AP1372&amp;AQ1372&amp;AR1372&amp;#REF!))</f>
        <v/>
      </c>
      <c r="C1371" s="7" t="str">
        <f t="shared" si="2187"/>
        <v/>
      </c>
      <c r="D1371" s="60">
        <f t="shared" si="2188"/>
        <v>0</v>
      </c>
      <c r="E1371" s="7" t="str">
        <f t="shared" si="2147"/>
        <v/>
      </c>
      <c r="F1371" s="72" t="str">
        <f t="shared" si="2198"/>
        <v/>
      </c>
      <c r="G1371" s="73">
        <f t="shared" si="2189"/>
        <v>0</v>
      </c>
      <c r="H1371" s="112">
        <f t="shared" si="2190"/>
        <v>0</v>
      </c>
      <c r="I1371" s="112">
        <f t="shared" si="2191"/>
        <v>0</v>
      </c>
      <c r="J1371" s="74" t="e">
        <f>COUNTIF(#REF!,"E")</f>
        <v>#REF!</v>
      </c>
      <c r="K1371" s="74" t="e">
        <f>COUNTIF(#REF!,"O")</f>
        <v>#REF!</v>
      </c>
      <c r="L1371" s="74" t="e">
        <f t="shared" si="2192"/>
        <v>#REF!</v>
      </c>
      <c r="M1371" s="113" t="e">
        <f t="shared" si="2193"/>
        <v>#REF!</v>
      </c>
      <c r="N1371" s="60"/>
      <c r="O1371" s="61"/>
      <c r="P1371" s="61"/>
      <c r="Q1371" s="61"/>
      <c r="R1371" s="61"/>
      <c r="S1371" s="7"/>
      <c r="T1371" s="67" t="e">
        <f t="shared" si="2178"/>
        <v>#REF!</v>
      </c>
      <c r="U1371" s="76" t="str">
        <f>IF($A1370&lt;&gt;"",IF(OR(CR1370&lt;&gt;0,CS1370&lt;&gt;0,#REF!&lt;$BB$3),"",IF(#REF!="LER","01,",IF(#REF!="LOR","01,",IF(#REF!="LEB","02,",IF(#REF!="LOB","01,",IF(#REF!="HER","19,",IF(#REF!="HOR","19,",IF(#REF!="HEB","20,",IF(#REF!="HOB","19,",""))))))))),"")</f>
        <v/>
      </c>
      <c r="V1371" s="76" t="str">
        <f>IF($A1370&lt;&gt;"",IF(OR(CR1370&lt;&gt;0,CS1370&lt;&gt;0,#REF!&lt;$BB$3),"",IF(#REF!="LER","02,",IF(#REF!="LOR","03,",IF(#REF!="LEB","04,",IF(#REF!="LOB","02,",IF(#REF!="HER","20,",IF(#REF!="HOR","21,",IF(#REF!="HEB","22,",IF(#REF!="HOB","20,",""))))))))),"")</f>
        <v/>
      </c>
      <c r="W1371" s="76" t="str">
        <f>IF($A1370&lt;&gt;"",IF(OR(CR1370&lt;&gt;0,CS1370&lt;&gt;0,#REF!&lt;$BB$3),"",IF(#REF!="LER","03,",IF(#REF!="LOR","05,",IF(#REF!="LEB","06,",IF(#REF!="LOB","03,",IF(#REF!="HER","21,",IF(#REF!="HOR","23,",IF(#REF!="HEB","24,",IF(#REF!="HOB","21,",""))))))))),"")</f>
        <v/>
      </c>
      <c r="X1371" s="76" t="str">
        <f>IF($A1370&lt;&gt;"",IF(OR(CR1370&lt;&gt;0,CS1370&lt;&gt;0,#REF!&lt;$BB$3),"",IF(#REF!="LER","04,",IF(#REF!="LOR","07,",IF(#REF!="LEB","08,",IF(#REF!="LOB","04,",IF(#REF!="HER","22,",IF(#REF!="HOR","25,",IF(#REF!="HEB","26,",IF(#REF!="HOB","22,",""))))))))),"")</f>
        <v/>
      </c>
      <c r="Y1371" s="76" t="str">
        <f>IF($A1370&lt;&gt;"",IF(OR(CR1370&lt;&gt;0,CS1370&lt;&gt;0,#REF!&lt;$BB$3),"",IF(#REF!="LER","05,",IF(#REF!="LOR","09,",IF(#REF!="LEB","10,",IF(#REF!="LOB","05,",IF(#REF!="HER","23,",IF(#REF!="HOR","27,",IF(#REF!="HEB","28,",IF(#REF!="HOB","23,",""))))))))),"")</f>
        <v/>
      </c>
      <c r="Z1371" s="76" t="str">
        <f>IF($A1370&lt;&gt;"",IF(OR(CR1370&lt;&gt;0,CS1370&lt;&gt;0,#REF!&lt;$BB$3),"",IF(#REF!="LER","06,",IF(#REF!="LOR","11,",IF(#REF!="LEB","11,",IF(#REF!="LOB","06,",IF(#REF!="HER","24,",IF(#REF!="HOR","29,",IF(#REF!="HEB","29,",IF(#REF!="HOB","24,",""))))))))),"")</f>
        <v/>
      </c>
      <c r="AA1371" s="131" t="b">
        <f t="shared" si="2150"/>
        <v>0</v>
      </c>
      <c r="AB1371" s="131" t="b">
        <f t="shared" si="2151"/>
        <v>0</v>
      </c>
      <c r="AC1371" s="131" t="b">
        <f t="shared" si="2152"/>
        <v>0</v>
      </c>
      <c r="AD1371" s="131" t="b">
        <f t="shared" si="2153"/>
        <v>0</v>
      </c>
      <c r="AE1371" s="131" t="b">
        <f t="shared" si="2154"/>
        <v>0</v>
      </c>
      <c r="AF1371" s="131" t="b">
        <f t="shared" si="2155"/>
        <v>0</v>
      </c>
      <c r="AG1371" s="131"/>
      <c r="AH1371" s="131" t="e">
        <f t="shared" si="2184"/>
        <v>#REF!</v>
      </c>
      <c r="AI1371" s="60"/>
      <c r="AJ1371" s="60"/>
      <c r="AK1371" s="67" t="b">
        <f t="shared" si="2179"/>
        <v>0</v>
      </c>
      <c r="AL1371" s="76" t="str">
        <f>IF($A1370&lt;&gt;"",IF(OR(CR1370&lt;&gt;0,CS1370&lt;&gt;0,#REF!&lt;$BB$3),"",IF(#REF!="LER","07,",IF(#REF!="LOR","12,",IF(#REF!="LEB","12,",IF(#REF!="LOB","08,",IF(#REF!="HER","25,",IF(#REF!="HOR","30,",IF(#REF!="HEB","30,",IF(#REF!="HOB","25,",""))))))))),"")</f>
        <v/>
      </c>
      <c r="AM1371" s="76" t="str">
        <f>IF($A1370&lt;&gt;"",IF(OR(CR1370&lt;&gt;0,CS1370&lt;&gt;0,#REF!&lt;$BB$3),"",IF(#REF!="LER","08,",IF(#REF!="LOR","13,",IF(#REF!="LEB","13,",IF(#REF!="LOB","09,",IF(#REF!="HER","26,",IF(#REF!="HOR","31,",IF(#REF!="HEB","31,",IF(#REF!="HOB","26,",""))))))))),"")</f>
        <v/>
      </c>
      <c r="AN1371" s="118" t="str">
        <f t="shared" si="2180"/>
        <v/>
      </c>
      <c r="AO1371" s="76" t="str">
        <f>IF($A1370&lt;&gt;"",IF(OR(CR1370&lt;&gt;0,CS1370&lt;&gt;0,#REF!&lt;$BB$3),"",IF(#REF!="LER","10,",IF(#REF!="LOR","15,",IF(#REF!="LEB","15,",IF(#REF!="LOB","11,",IF(#REF!="HER","28,",IF(#REF!="HOR","33,",IF(#REF!="HEB","33,",IF(#REF!="HOB","28,",""))))))))),"")</f>
        <v/>
      </c>
      <c r="AP1371" s="76" t="str">
        <f>IF($A1370&lt;&gt;"",IF(OR(CR1370&lt;&gt;0,CS1370&lt;&gt;0,#REF!&lt;$BB$3),"",IF(#REF!="LER","12,",IF(#REF!="LOR","16,",IF(#REF!="LEB","16,",IF(#REF!="LOB","13,",IF(#REF!="HER","30,",IF(#REF!="HOR","34,",IF(#REF!="HEB","34,",IF(#REF!="HOB","29,",""))))))))),"")</f>
        <v/>
      </c>
      <c r="AQ1371" s="76" t="str">
        <f>IF($A1370&lt;&gt;"",IF(OR(CR1370&lt;&gt;0,CS1370&lt;&gt;0,#REF!&lt;$BB$3),"",IF(#REF!="LER","14,",IF(#REF!="LOR","17,",IF(#REF!="LEB","17,",IF(#REF!="LOB","15,",IF(#REF!="HER","32,",IF(#REF!="HOR","35,",IF(#REF!="HEB","35,",IF(#REF!="HOB","31,",""))))))))),"")</f>
        <v/>
      </c>
      <c r="AR1371" s="76" t="str">
        <f>IF($A1370&lt;&gt;"",IF(OR(CR1370&lt;&gt;0,CS1370&lt;&gt;0,#REF!&lt;$BB$3),"",IF(#REF!="LER","16,",IF(#REF!="LOR","18,",IF(#REF!="LEB","18,",IF(#REF!="LOB","17,",IF(#REF!="HER","34,",IF(#REF!="HOR","36,",IF(#REF!="HEB","36,",IF(#REF!="HOB","33,",""))))))))),"")</f>
        <v/>
      </c>
      <c r="AS1371" s="60" t="b">
        <f t="shared" si="2156"/>
        <v>0</v>
      </c>
      <c r="AT1371" s="60" t="b">
        <f t="shared" si="2157"/>
        <v>0</v>
      </c>
      <c r="AU1371" s="60" t="b">
        <f t="shared" si="2158"/>
        <v>0</v>
      </c>
      <c r="AV1371" s="60" t="b">
        <f t="shared" si="2159"/>
        <v>0</v>
      </c>
      <c r="AW1371" s="60" t="b">
        <f t="shared" si="2160"/>
        <v>0</v>
      </c>
      <c r="AX1371" s="60" t="b">
        <f t="shared" si="2161"/>
        <v>0</v>
      </c>
      <c r="AY1371" s="60" t="b">
        <f t="shared" si="2162"/>
        <v>0</v>
      </c>
      <c r="AZ1371" s="131"/>
      <c r="BA1371" s="131">
        <f t="shared" si="2185"/>
        <v>1</v>
      </c>
      <c r="BB1371" s="13">
        <f t="shared" si="2195"/>
        <v>0</v>
      </c>
      <c r="BC1371" s="11">
        <f t="shared" si="2163"/>
        <v>0</v>
      </c>
      <c r="BD1371" s="67" t="e">
        <f t="shared" si="2181"/>
        <v>#REF!</v>
      </c>
      <c r="BE1371" s="76" t="str">
        <f>IF($A1370&lt;&gt;"",IF(OR(EE1370&lt;&gt;0,EF1370&lt;&gt;0,#REF!&lt;$BB$3),"",IF(#REF!="LER","01,",IF(#REF!="LOR","01,",IF(#REF!="LEB","02,",IF(#REF!="LOB","01,",IF(#REF!="HER","19,",IF(#REF!="HOR","19,",IF(#REF!="HEB","20,",IF(#REF!="HOB","19,",""))))))))),"")</f>
        <v/>
      </c>
      <c r="BF1371" s="76" t="str">
        <f>IF($A1370&lt;&gt;"",IF(OR(EE1370&lt;&gt;0,EF1370&lt;&gt;0,#REF!&lt;$BB$3),"",IF(#REF!="LER","02,",IF(#REF!="LOR","03,",IF(#REF!="LEB","04,",IF(#REF!="LOB","02,",IF(#REF!="HER","20,",IF(#REF!="HOR","21,",IF(#REF!="HEB","22,",IF(#REF!="HOB","20,",""))))))))),"")</f>
        <v/>
      </c>
      <c r="BG1371" s="76" t="str">
        <f>IF($A1370&lt;&gt;"",IF(OR(EE1370&lt;&gt;0,EF1370&lt;&gt;0,#REF!&lt;$BB$3),"",IF(#REF!="LER","03,",IF(#REF!="LOR","05,",IF(#REF!="LEB","06,",IF(#REF!="LOB","03,",IF(#REF!="HER","21,",IF(#REF!="HOR","23,",IF(#REF!="HEB","24,",IF(#REF!="HOB","21,",""))))))))),"")</f>
        <v/>
      </c>
      <c r="BH1371" s="76" t="str">
        <f>IF($A1370&lt;&gt;"",IF(OR(EE1370&lt;&gt;0,EF1370&lt;&gt;0,#REF!&lt;$BB$3),"",IF(#REF!="LER","04,",IF(#REF!="LOR","07,",IF(#REF!="LEB","08,",IF(#REF!="LOB","04,",IF(#REF!="HER","22,",IF(#REF!="HOR","25,",IF(#REF!="HEB","26,",IF(#REF!="HOB","22,",""))))))))),"")</f>
        <v/>
      </c>
      <c r="BI1371" s="76" t="str">
        <f>IF($A1370&lt;&gt;"",IF(OR(EE1370&lt;&gt;0,EF1370&lt;&gt;0,#REF!&lt;$BB$3),"",IF(#REF!="LER","05,",IF(#REF!="LOR","09,",IF(#REF!="LEB","10,",IF(#REF!="LOB","05,",IF(#REF!="HER","23,",IF(#REF!="HOR","27,",IF(#REF!="HEB","28,",IF(#REF!="HOB","23,",""))))))))),"")</f>
        <v/>
      </c>
      <c r="BJ1371" s="76" t="str">
        <f>IF($A1370&lt;&gt;"",IF(OR(EE1370&lt;&gt;0,EF1370&lt;&gt;0,#REF!&lt;$BB$3),"",IF(#REF!="LER","06,",IF(#REF!="LOR","11,",IF(#REF!="LEB","11,",IF(#REF!="LOB","06,",IF(#REF!="HER","24,",IF(#REF!="HOR","29,",IF(#REF!="HEB","29,",IF(#REF!="HOB","24,",""))))))))),"")</f>
        <v/>
      </c>
      <c r="BK1371" s="131" t="b">
        <f t="shared" si="2164"/>
        <v>0</v>
      </c>
      <c r="BL1371" s="131" t="b">
        <f t="shared" si="2165"/>
        <v>0</v>
      </c>
      <c r="BM1371" s="131" t="b">
        <f t="shared" si="2166"/>
        <v>0</v>
      </c>
      <c r="BN1371" s="131" t="b">
        <f t="shared" si="2167"/>
        <v>0</v>
      </c>
      <c r="BO1371" s="131" t="b">
        <f t="shared" si="2168"/>
        <v>0</v>
      </c>
      <c r="BP1371" s="131" t="b">
        <f t="shared" si="2169"/>
        <v>0</v>
      </c>
      <c r="BQ1371" s="131"/>
      <c r="BR1371" s="131" t="e">
        <f t="shared" si="2186"/>
        <v>#REF!</v>
      </c>
      <c r="BS1371" s="92">
        <f t="shared" si="2182"/>
        <v>0</v>
      </c>
      <c r="BT1371" s="60"/>
      <c r="BU1371" s="60"/>
      <c r="BV1371" s="67" t="b">
        <f t="shared" si="2144"/>
        <v>0</v>
      </c>
      <c r="BW1371" s="76" t="str">
        <f>IF($A1370&lt;&gt;"",IF(OR(EE1370&lt;&gt;0,EF1370&lt;&gt;0,#REF!&lt;$BB$3),"",IF(#REF!="LER","07,",IF(#REF!="LOR","12,",IF(#REF!="LEB","12,",IF(#REF!="LOB","08,",IF(#REF!="HER","25,",IF(#REF!="HOR","30,",IF(#REF!="HEB","30,",IF(#REF!="HOB","25,",""))))))))),"")</f>
        <v/>
      </c>
      <c r="BX1371" s="76" t="str">
        <f>IF($A1370&lt;&gt;"",IF(OR(EE1370&lt;&gt;0,EF1370&lt;&gt;0,#REF!&lt;$BB$3),"",IF(#REF!="LER","08,",IF(#REF!="LOR","13,",IF(#REF!="LEB","13,",IF(#REF!="LOB","09,",IF(#REF!="HER","26,",IF(#REF!="HOR","31,",IF(#REF!="HEB","31,",IF(#REF!="HOB","26,",""))))))))),"")</f>
        <v/>
      </c>
      <c r="BY1371" s="76" t="str">
        <f>IF($A1370&lt;&gt;"",IF(OR(EE1370&lt;&gt;0,EF1370&lt;&gt;0,#REF!&lt;$BB$3),"",IF(#REF!="LER","09,",IF(#REF!="LOR","14,",IF(#REF!="LEB","14,",IF(#REF!="LOB","10,",IF(#REF!="HER","27,",IF(#REF!="HOR","32,",IF(#REF!="HEB","32,",IF(#REF!="HOB","27,",""))))))))),"")</f>
        <v/>
      </c>
      <c r="BZ1371" s="76" t="str">
        <f>IF($A1370&lt;&gt;"",IF(OR(EE1370&lt;&gt;0,EF1370&lt;&gt;0,#REF!&lt;$BB$3),"",IF(#REF!="LER","10,",IF(#REF!="LOR","15,",IF(#REF!="LEB","15,",IF(#REF!="LOB","11,",IF(#REF!="HER","28,",IF(#REF!="HOR","33,",IF(#REF!="HEB","33,",IF(#REF!="HOB","28,",""))))))))),"")</f>
        <v/>
      </c>
      <c r="CA1371" s="76" t="str">
        <f>IF($A1370&lt;&gt;"",IF(OR(EE1370&lt;&gt;0,EF1370&lt;&gt;0,#REF!&lt;$BB$3),"",IF(#REF!="LER","12,",IF(#REF!="LOR","16,",IF(#REF!="LEB","16,",IF(#REF!="LOB","13,",IF(#REF!="HER","30,",IF(#REF!="HOR","34,",IF(#REF!="HEB","34,",IF(#REF!="HOB","29,",""))))))))),"")</f>
        <v/>
      </c>
      <c r="CB1371" s="76" t="str">
        <f>IF($A1370&lt;&gt;"",IF(OR(EE1370&lt;&gt;0,EF1370&lt;&gt;0,#REF!&lt;$BB$3),"",IF(#REF!="LER","14,",IF(#REF!="LOR","17,",IF(#REF!="LEB","17,",IF(#REF!="LOB","15,",IF(#REF!="HER","32,",IF(#REF!="HOR","35,",IF(#REF!="HEB","35,",IF(#REF!="HOB","31,",""))))))))),"")</f>
        <v/>
      </c>
      <c r="CC1371" s="76" t="str">
        <f>IF($A1370&lt;&gt;"",IF(OR(EE1370&lt;&gt;0,EF1370&lt;&gt;0,#REF!&lt;$BB$3),"",IF(#REF!="LER","16,",IF(#REF!="LOR","18,",IF(#REF!="LEB","18,",IF(#REF!="LOB","17,",IF(#REF!="HER","34,",IF(#REF!="HOR","36,",IF(#REF!="HEB","36,",IF(#REF!="HOB","33,",""))))))))),"")</f>
        <v/>
      </c>
      <c r="CD1371" s="60" t="b">
        <f t="shared" si="2170"/>
        <v>0</v>
      </c>
      <c r="CE1371" s="60" t="b">
        <f t="shared" si="2171"/>
        <v>0</v>
      </c>
      <c r="CF1371" s="60" t="b">
        <f t="shared" si="2172"/>
        <v>0</v>
      </c>
      <c r="CG1371" s="60" t="b">
        <f t="shared" si="2173"/>
        <v>0</v>
      </c>
      <c r="CH1371" s="60" t="b">
        <f t="shared" si="2174"/>
        <v>0</v>
      </c>
      <c r="CI1371" s="60" t="b">
        <f t="shared" si="2175"/>
        <v>0</v>
      </c>
      <c r="CJ1371" s="60" t="b">
        <f t="shared" si="2176"/>
        <v>0</v>
      </c>
      <c r="CK1371" s="131"/>
      <c r="CL1371" s="131" t="e">
        <f t="shared" si="2145"/>
        <v>#REF!</v>
      </c>
      <c r="CM1371" s="92" t="e">
        <f t="shared" si="2183"/>
        <v>#REF!</v>
      </c>
      <c r="CN1371" s="13" t="e">
        <f t="shared" si="2196"/>
        <v>#REF!</v>
      </c>
      <c r="CO1371" s="11" t="e">
        <f t="shared" si="2177"/>
        <v>#REF!</v>
      </c>
      <c r="CP1371" s="13">
        <f t="shared" si="2194"/>
        <v>0</v>
      </c>
      <c r="CQ1371" s="11">
        <f t="shared" si="2197"/>
        <v>0</v>
      </c>
      <c r="CR1371" s="57">
        <f t="shared" si="2148"/>
        <v>0</v>
      </c>
      <c r="CS1371" s="57">
        <f t="shared" si="2149"/>
        <v>0</v>
      </c>
      <c r="CT1371" s="57">
        <f t="shared" si="2146"/>
        <v>0</v>
      </c>
      <c r="CU1371" s="24"/>
      <c r="CV1371" s="24"/>
      <c r="CW1371" s="24"/>
      <c r="CX1371" s="24"/>
      <c r="CY1371" s="24"/>
      <c r="CZ1371" s="24"/>
      <c r="DA1371" s="24"/>
      <c r="DB1371" s="24"/>
      <c r="DC1371" s="24"/>
      <c r="DD1371" s="64"/>
      <c r="DE1371" s="39"/>
      <c r="DF1371" s="39"/>
      <c r="DG1371" s="39"/>
      <c r="DH1371" s="39"/>
      <c r="DI1371" s="83"/>
      <c r="DJ1371" s="39"/>
      <c r="DK1371" s="22"/>
      <c r="DL1371" s="22"/>
      <c r="DM1371" s="32"/>
      <c r="DN1371" s="22"/>
      <c r="DO1371" s="22"/>
      <c r="DP1371" s="22"/>
      <c r="DQ1371" s="22"/>
      <c r="DR1371" s="22"/>
      <c r="DS1371" s="22"/>
      <c r="DT1371" s="22"/>
      <c r="DU1371" s="22"/>
      <c r="DV1371" s="22"/>
      <c r="DW1371" s="22"/>
      <c r="DX1371" s="22"/>
      <c r="DY1371" s="22"/>
      <c r="DZ1371" s="22"/>
      <c r="EA1371" s="32"/>
      <c r="EB1371" s="22"/>
      <c r="EC1371" s="22"/>
      <c r="EG1371" s="22"/>
      <c r="EH1371"/>
    </row>
    <row r="1372" spans="1:138" s="23" customFormat="1" x14ac:dyDescent="0.2">
      <c r="A1372" s="127"/>
      <c r="B1372" s="61" t="str">
        <f>IF(A1372="","",IF(U1373="","DB",U1373&amp;V1373&amp;W1373&amp;X1373&amp;Y1373&amp;Z1373&amp;AL1373&amp;AM1373&amp;AN1373&amp;AO1373&amp;AP1373&amp;AQ1373&amp;AR1373&amp;#REF!))</f>
        <v/>
      </c>
      <c r="C1372" s="7" t="str">
        <f t="shared" si="2187"/>
        <v/>
      </c>
      <c r="D1372" s="60">
        <f t="shared" si="2188"/>
        <v>0</v>
      </c>
      <c r="E1372" s="7" t="str">
        <f t="shared" si="2147"/>
        <v/>
      </c>
      <c r="F1372" s="72" t="str">
        <f t="shared" si="2198"/>
        <v/>
      </c>
      <c r="G1372" s="73">
        <f t="shared" si="2189"/>
        <v>0</v>
      </c>
      <c r="H1372" s="112">
        <f t="shared" si="2190"/>
        <v>0</v>
      </c>
      <c r="I1372" s="112">
        <f t="shared" si="2191"/>
        <v>0</v>
      </c>
      <c r="J1372" s="74" t="e">
        <f>COUNTIF(#REF!,"E")</f>
        <v>#REF!</v>
      </c>
      <c r="K1372" s="74" t="e">
        <f>COUNTIF(#REF!,"O")</f>
        <v>#REF!</v>
      </c>
      <c r="L1372" s="74" t="e">
        <f t="shared" si="2192"/>
        <v>#REF!</v>
      </c>
      <c r="M1372" s="113" t="e">
        <f t="shared" si="2193"/>
        <v>#REF!</v>
      </c>
      <c r="N1372" s="60"/>
      <c r="O1372" s="61"/>
      <c r="P1372" s="61"/>
      <c r="Q1372" s="61"/>
      <c r="R1372" s="61"/>
      <c r="S1372" s="7"/>
      <c r="T1372" s="67" t="e">
        <f t="shared" si="2178"/>
        <v>#REF!</v>
      </c>
      <c r="U1372" s="76" t="str">
        <f>IF($A1371&lt;&gt;"",IF(OR(CR1371&lt;&gt;0,CS1371&lt;&gt;0,#REF!&lt;$BB$3),"",IF(#REF!="LER","01,",IF(#REF!="LOR","01,",IF(#REF!="LEB","02,",IF(#REF!="LOB","01,",IF(#REF!="HER","19,",IF(#REF!="HOR","19,",IF(#REF!="HEB","20,",IF(#REF!="HOB","19,",""))))))))),"")</f>
        <v/>
      </c>
      <c r="V1372" s="76" t="str">
        <f>IF($A1371&lt;&gt;"",IF(OR(CR1371&lt;&gt;0,CS1371&lt;&gt;0,#REF!&lt;$BB$3),"",IF(#REF!="LER","02,",IF(#REF!="LOR","03,",IF(#REF!="LEB","04,",IF(#REF!="LOB","02,",IF(#REF!="HER","20,",IF(#REF!="HOR","21,",IF(#REF!="HEB","22,",IF(#REF!="HOB","20,",""))))))))),"")</f>
        <v/>
      </c>
      <c r="W1372" s="76" t="str">
        <f>IF($A1371&lt;&gt;"",IF(OR(CR1371&lt;&gt;0,CS1371&lt;&gt;0,#REF!&lt;$BB$3),"",IF(#REF!="LER","03,",IF(#REF!="LOR","05,",IF(#REF!="LEB","06,",IF(#REF!="LOB","03,",IF(#REF!="HER","21,",IF(#REF!="HOR","23,",IF(#REF!="HEB","24,",IF(#REF!="HOB","21,",""))))))))),"")</f>
        <v/>
      </c>
      <c r="X1372" s="76" t="str">
        <f>IF($A1371&lt;&gt;"",IF(OR(CR1371&lt;&gt;0,CS1371&lt;&gt;0,#REF!&lt;$BB$3),"",IF(#REF!="LER","04,",IF(#REF!="LOR","07,",IF(#REF!="LEB","08,",IF(#REF!="LOB","04,",IF(#REF!="HER","22,",IF(#REF!="HOR","25,",IF(#REF!="HEB","26,",IF(#REF!="HOB","22,",""))))))))),"")</f>
        <v/>
      </c>
      <c r="Y1372" s="76" t="str">
        <f>IF($A1371&lt;&gt;"",IF(OR(CR1371&lt;&gt;0,CS1371&lt;&gt;0,#REF!&lt;$BB$3),"",IF(#REF!="LER","05,",IF(#REF!="LOR","09,",IF(#REF!="LEB","10,",IF(#REF!="LOB","05,",IF(#REF!="HER","23,",IF(#REF!="HOR","27,",IF(#REF!="HEB","28,",IF(#REF!="HOB","23,",""))))))))),"")</f>
        <v/>
      </c>
      <c r="Z1372" s="76" t="str">
        <f>IF($A1371&lt;&gt;"",IF(OR(CR1371&lt;&gt;0,CS1371&lt;&gt;0,#REF!&lt;$BB$3),"",IF(#REF!="LER","06,",IF(#REF!="LOR","11,",IF(#REF!="LEB","11,",IF(#REF!="LOB","06,",IF(#REF!="HER","24,",IF(#REF!="HOR","29,",IF(#REF!="HEB","29,",IF(#REF!="HOB","24,",""))))))))),"")</f>
        <v/>
      </c>
      <c r="AA1372" s="131" t="b">
        <f t="shared" si="2150"/>
        <v>0</v>
      </c>
      <c r="AB1372" s="131" t="b">
        <f t="shared" si="2151"/>
        <v>0</v>
      </c>
      <c r="AC1372" s="131" t="b">
        <f t="shared" si="2152"/>
        <v>0</v>
      </c>
      <c r="AD1372" s="131" t="b">
        <f t="shared" si="2153"/>
        <v>0</v>
      </c>
      <c r="AE1372" s="131" t="b">
        <f t="shared" si="2154"/>
        <v>0</v>
      </c>
      <c r="AF1372" s="131" t="b">
        <f t="shared" si="2155"/>
        <v>0</v>
      </c>
      <c r="AG1372" s="131"/>
      <c r="AH1372" s="131" t="e">
        <f t="shared" si="2184"/>
        <v>#REF!</v>
      </c>
      <c r="AI1372" s="60"/>
      <c r="AJ1372" s="60"/>
      <c r="AK1372" s="67" t="b">
        <f t="shared" si="2179"/>
        <v>0</v>
      </c>
      <c r="AL1372" s="76" t="str">
        <f>IF($A1371&lt;&gt;"",IF(OR(CR1371&lt;&gt;0,CS1371&lt;&gt;0,#REF!&lt;$BB$3),"",IF(#REF!="LER","07,",IF(#REF!="LOR","12,",IF(#REF!="LEB","12,",IF(#REF!="LOB","08,",IF(#REF!="HER","25,",IF(#REF!="HOR","30,",IF(#REF!="HEB","30,",IF(#REF!="HOB","25,",""))))))))),"")</f>
        <v/>
      </c>
      <c r="AM1372" s="76" t="str">
        <f>IF($A1371&lt;&gt;"",IF(OR(CR1371&lt;&gt;0,CS1371&lt;&gt;0,#REF!&lt;$BB$3),"",IF(#REF!="LER","08,",IF(#REF!="LOR","13,",IF(#REF!="LEB","13,",IF(#REF!="LOB","09,",IF(#REF!="HER","26,",IF(#REF!="HOR","31,",IF(#REF!="HEB","31,",IF(#REF!="HOB","26,",""))))))))),"")</f>
        <v/>
      </c>
      <c r="AN1372" s="118" t="str">
        <f t="shared" si="2180"/>
        <v/>
      </c>
      <c r="AO1372" s="76" t="str">
        <f>IF($A1371&lt;&gt;"",IF(OR(CR1371&lt;&gt;0,CS1371&lt;&gt;0,#REF!&lt;$BB$3),"",IF(#REF!="LER","10,",IF(#REF!="LOR","15,",IF(#REF!="LEB","15,",IF(#REF!="LOB","11,",IF(#REF!="HER","28,",IF(#REF!="HOR","33,",IF(#REF!="HEB","33,",IF(#REF!="HOB","28,",""))))))))),"")</f>
        <v/>
      </c>
      <c r="AP1372" s="76" t="str">
        <f>IF($A1371&lt;&gt;"",IF(OR(CR1371&lt;&gt;0,CS1371&lt;&gt;0,#REF!&lt;$BB$3),"",IF(#REF!="LER","12,",IF(#REF!="LOR","16,",IF(#REF!="LEB","16,",IF(#REF!="LOB","13,",IF(#REF!="HER","30,",IF(#REF!="HOR","34,",IF(#REF!="HEB","34,",IF(#REF!="HOB","29,",""))))))))),"")</f>
        <v/>
      </c>
      <c r="AQ1372" s="76" t="str">
        <f>IF($A1371&lt;&gt;"",IF(OR(CR1371&lt;&gt;0,CS1371&lt;&gt;0,#REF!&lt;$BB$3),"",IF(#REF!="LER","14,",IF(#REF!="LOR","17,",IF(#REF!="LEB","17,",IF(#REF!="LOB","15,",IF(#REF!="HER","32,",IF(#REF!="HOR","35,",IF(#REF!="HEB","35,",IF(#REF!="HOB","31,",""))))))))),"")</f>
        <v/>
      </c>
      <c r="AR1372" s="76" t="str">
        <f>IF($A1371&lt;&gt;"",IF(OR(CR1371&lt;&gt;0,CS1371&lt;&gt;0,#REF!&lt;$BB$3),"",IF(#REF!="LER","16,",IF(#REF!="LOR","18,",IF(#REF!="LEB","18,",IF(#REF!="LOB","17,",IF(#REF!="HER","34,",IF(#REF!="HOR","36,",IF(#REF!="HEB","36,",IF(#REF!="HOB","33,",""))))))))),"")</f>
        <v/>
      </c>
      <c r="AS1372" s="60" t="b">
        <f t="shared" si="2156"/>
        <v>0</v>
      </c>
      <c r="AT1372" s="60" t="b">
        <f t="shared" si="2157"/>
        <v>0</v>
      </c>
      <c r="AU1372" s="60" t="b">
        <f t="shared" si="2158"/>
        <v>0</v>
      </c>
      <c r="AV1372" s="60" t="b">
        <f t="shared" si="2159"/>
        <v>0</v>
      </c>
      <c r="AW1372" s="60" t="b">
        <f t="shared" si="2160"/>
        <v>0</v>
      </c>
      <c r="AX1372" s="60" t="b">
        <f t="shared" si="2161"/>
        <v>0</v>
      </c>
      <c r="AY1372" s="60" t="b">
        <f t="shared" si="2162"/>
        <v>0</v>
      </c>
      <c r="AZ1372" s="131"/>
      <c r="BA1372" s="131">
        <f t="shared" si="2185"/>
        <v>1</v>
      </c>
      <c r="BB1372" s="13">
        <f t="shared" si="2195"/>
        <v>0</v>
      </c>
      <c r="BC1372" s="11">
        <f t="shared" si="2163"/>
        <v>0</v>
      </c>
      <c r="BD1372" s="67" t="e">
        <f t="shared" si="2181"/>
        <v>#REF!</v>
      </c>
      <c r="BE1372" s="76" t="str">
        <f>IF($A1371&lt;&gt;"",IF(OR(EE1371&lt;&gt;0,EF1371&lt;&gt;0,#REF!&lt;$BB$3),"",IF(#REF!="LER","01,",IF(#REF!="LOR","01,",IF(#REF!="LEB","02,",IF(#REF!="LOB","01,",IF(#REF!="HER","19,",IF(#REF!="HOR","19,",IF(#REF!="HEB","20,",IF(#REF!="HOB","19,",""))))))))),"")</f>
        <v/>
      </c>
      <c r="BF1372" s="76" t="str">
        <f>IF($A1371&lt;&gt;"",IF(OR(EE1371&lt;&gt;0,EF1371&lt;&gt;0,#REF!&lt;$BB$3),"",IF(#REF!="LER","02,",IF(#REF!="LOR","03,",IF(#REF!="LEB","04,",IF(#REF!="LOB","02,",IF(#REF!="HER","20,",IF(#REF!="HOR","21,",IF(#REF!="HEB","22,",IF(#REF!="HOB","20,",""))))))))),"")</f>
        <v/>
      </c>
      <c r="BG1372" s="76" t="str">
        <f>IF($A1371&lt;&gt;"",IF(OR(EE1371&lt;&gt;0,EF1371&lt;&gt;0,#REF!&lt;$BB$3),"",IF(#REF!="LER","03,",IF(#REF!="LOR","05,",IF(#REF!="LEB","06,",IF(#REF!="LOB","03,",IF(#REF!="HER","21,",IF(#REF!="HOR","23,",IF(#REF!="HEB","24,",IF(#REF!="HOB","21,",""))))))))),"")</f>
        <v/>
      </c>
      <c r="BH1372" s="76" t="str">
        <f>IF($A1371&lt;&gt;"",IF(OR(EE1371&lt;&gt;0,EF1371&lt;&gt;0,#REF!&lt;$BB$3),"",IF(#REF!="LER","04,",IF(#REF!="LOR","07,",IF(#REF!="LEB","08,",IF(#REF!="LOB","04,",IF(#REF!="HER","22,",IF(#REF!="HOR","25,",IF(#REF!="HEB","26,",IF(#REF!="HOB","22,",""))))))))),"")</f>
        <v/>
      </c>
      <c r="BI1372" s="76" t="str">
        <f>IF($A1371&lt;&gt;"",IF(OR(EE1371&lt;&gt;0,EF1371&lt;&gt;0,#REF!&lt;$BB$3),"",IF(#REF!="LER","05,",IF(#REF!="LOR","09,",IF(#REF!="LEB","10,",IF(#REF!="LOB","05,",IF(#REF!="HER","23,",IF(#REF!="HOR","27,",IF(#REF!="HEB","28,",IF(#REF!="HOB","23,",""))))))))),"")</f>
        <v/>
      </c>
      <c r="BJ1372" s="76" t="str">
        <f>IF($A1371&lt;&gt;"",IF(OR(EE1371&lt;&gt;0,EF1371&lt;&gt;0,#REF!&lt;$BB$3),"",IF(#REF!="LER","06,",IF(#REF!="LOR","11,",IF(#REF!="LEB","11,",IF(#REF!="LOB","06,",IF(#REF!="HER","24,",IF(#REF!="HOR","29,",IF(#REF!="HEB","29,",IF(#REF!="HOB","24,",""))))))))),"")</f>
        <v/>
      </c>
      <c r="BK1372" s="131" t="b">
        <f t="shared" si="2164"/>
        <v>0</v>
      </c>
      <c r="BL1372" s="131" t="b">
        <f t="shared" si="2165"/>
        <v>0</v>
      </c>
      <c r="BM1372" s="131" t="b">
        <f t="shared" si="2166"/>
        <v>0</v>
      </c>
      <c r="BN1372" s="131" t="b">
        <f t="shared" si="2167"/>
        <v>0</v>
      </c>
      <c r="BO1372" s="131" t="b">
        <f t="shared" si="2168"/>
        <v>0</v>
      </c>
      <c r="BP1372" s="131" t="b">
        <f t="shared" si="2169"/>
        <v>0</v>
      </c>
      <c r="BQ1372" s="131"/>
      <c r="BR1372" s="131" t="e">
        <f t="shared" si="2186"/>
        <v>#REF!</v>
      </c>
      <c r="BS1372" s="92">
        <f t="shared" si="2182"/>
        <v>0</v>
      </c>
      <c r="BT1372" s="60"/>
      <c r="BU1372" s="60"/>
      <c r="BV1372" s="67" t="b">
        <f t="shared" si="2144"/>
        <v>0</v>
      </c>
      <c r="BW1372" s="76" t="str">
        <f>IF($A1371&lt;&gt;"",IF(OR(EE1371&lt;&gt;0,EF1371&lt;&gt;0,#REF!&lt;$BB$3),"",IF(#REF!="LER","07,",IF(#REF!="LOR","12,",IF(#REF!="LEB","12,",IF(#REF!="LOB","08,",IF(#REF!="HER","25,",IF(#REF!="HOR","30,",IF(#REF!="HEB","30,",IF(#REF!="HOB","25,",""))))))))),"")</f>
        <v/>
      </c>
      <c r="BX1372" s="76" t="str">
        <f>IF($A1371&lt;&gt;"",IF(OR(EE1371&lt;&gt;0,EF1371&lt;&gt;0,#REF!&lt;$BB$3),"",IF(#REF!="LER","08,",IF(#REF!="LOR","13,",IF(#REF!="LEB","13,",IF(#REF!="LOB","09,",IF(#REF!="HER","26,",IF(#REF!="HOR","31,",IF(#REF!="HEB","31,",IF(#REF!="HOB","26,",""))))))))),"")</f>
        <v/>
      </c>
      <c r="BY1372" s="76" t="str">
        <f>IF($A1371&lt;&gt;"",IF(OR(EE1371&lt;&gt;0,EF1371&lt;&gt;0,#REF!&lt;$BB$3),"",IF(#REF!="LER","09,",IF(#REF!="LOR","14,",IF(#REF!="LEB","14,",IF(#REF!="LOB","10,",IF(#REF!="HER","27,",IF(#REF!="HOR","32,",IF(#REF!="HEB","32,",IF(#REF!="HOB","27,",""))))))))),"")</f>
        <v/>
      </c>
      <c r="BZ1372" s="76" t="str">
        <f>IF($A1371&lt;&gt;"",IF(OR(EE1371&lt;&gt;0,EF1371&lt;&gt;0,#REF!&lt;$BB$3),"",IF(#REF!="LER","10,",IF(#REF!="LOR","15,",IF(#REF!="LEB","15,",IF(#REF!="LOB","11,",IF(#REF!="HER","28,",IF(#REF!="HOR","33,",IF(#REF!="HEB","33,",IF(#REF!="HOB","28,",""))))))))),"")</f>
        <v/>
      </c>
      <c r="CA1372" s="76" t="str">
        <f>IF($A1371&lt;&gt;"",IF(OR(EE1371&lt;&gt;0,EF1371&lt;&gt;0,#REF!&lt;$BB$3),"",IF(#REF!="LER","12,",IF(#REF!="LOR","16,",IF(#REF!="LEB","16,",IF(#REF!="LOB","13,",IF(#REF!="HER","30,",IF(#REF!="HOR","34,",IF(#REF!="HEB","34,",IF(#REF!="HOB","29,",""))))))))),"")</f>
        <v/>
      </c>
      <c r="CB1372" s="76" t="str">
        <f>IF($A1371&lt;&gt;"",IF(OR(EE1371&lt;&gt;0,EF1371&lt;&gt;0,#REF!&lt;$BB$3),"",IF(#REF!="LER","14,",IF(#REF!="LOR","17,",IF(#REF!="LEB","17,",IF(#REF!="LOB","15,",IF(#REF!="HER","32,",IF(#REF!="HOR","35,",IF(#REF!="HEB","35,",IF(#REF!="HOB","31,",""))))))))),"")</f>
        <v/>
      </c>
      <c r="CC1372" s="76" t="str">
        <f>IF($A1371&lt;&gt;"",IF(OR(EE1371&lt;&gt;0,EF1371&lt;&gt;0,#REF!&lt;$BB$3),"",IF(#REF!="LER","16,",IF(#REF!="LOR","18,",IF(#REF!="LEB","18,",IF(#REF!="LOB","17,",IF(#REF!="HER","34,",IF(#REF!="HOR","36,",IF(#REF!="HEB","36,",IF(#REF!="HOB","33,",""))))))))),"")</f>
        <v/>
      </c>
      <c r="CD1372" s="60" t="b">
        <f t="shared" si="2170"/>
        <v>0</v>
      </c>
      <c r="CE1372" s="60" t="b">
        <f t="shared" si="2171"/>
        <v>0</v>
      </c>
      <c r="CF1372" s="60" t="b">
        <f t="shared" si="2172"/>
        <v>0</v>
      </c>
      <c r="CG1372" s="60" t="b">
        <f t="shared" si="2173"/>
        <v>0</v>
      </c>
      <c r="CH1372" s="60" t="b">
        <f t="shared" si="2174"/>
        <v>0</v>
      </c>
      <c r="CI1372" s="60" t="b">
        <f t="shared" si="2175"/>
        <v>0</v>
      </c>
      <c r="CJ1372" s="60" t="b">
        <f t="shared" si="2176"/>
        <v>0</v>
      </c>
      <c r="CK1372" s="131"/>
      <c r="CL1372" s="131" t="e">
        <f t="shared" si="2145"/>
        <v>#REF!</v>
      </c>
      <c r="CM1372" s="92" t="e">
        <f t="shared" si="2183"/>
        <v>#REF!</v>
      </c>
      <c r="CN1372" s="13" t="e">
        <f t="shared" si="2196"/>
        <v>#REF!</v>
      </c>
      <c r="CO1372" s="11" t="e">
        <f t="shared" si="2177"/>
        <v>#REF!</v>
      </c>
      <c r="CP1372" s="13">
        <f t="shared" si="2194"/>
        <v>0</v>
      </c>
      <c r="CQ1372" s="11">
        <f t="shared" si="2197"/>
        <v>0</v>
      </c>
      <c r="CR1372" s="57">
        <f t="shared" si="2148"/>
        <v>0</v>
      </c>
      <c r="CS1372" s="57">
        <f t="shared" si="2149"/>
        <v>0</v>
      </c>
      <c r="CT1372" s="57">
        <f t="shared" si="2146"/>
        <v>0</v>
      </c>
      <c r="CU1372" s="24"/>
      <c r="CV1372" s="24"/>
      <c r="CW1372" s="24"/>
      <c r="CX1372" s="24"/>
      <c r="CY1372" s="24"/>
      <c r="CZ1372" s="24"/>
      <c r="DA1372" s="24"/>
      <c r="DB1372" s="24"/>
      <c r="DC1372" s="24"/>
      <c r="DD1372" s="64"/>
      <c r="DE1372" s="39"/>
      <c r="DF1372" s="39"/>
      <c r="DG1372" s="39"/>
      <c r="DH1372" s="39"/>
      <c r="DI1372" s="83"/>
      <c r="DJ1372" s="39"/>
      <c r="DK1372" s="22"/>
      <c r="DL1372" s="22"/>
      <c r="DM1372" s="32"/>
      <c r="DN1372" s="22"/>
      <c r="DO1372" s="22"/>
      <c r="DP1372" s="22"/>
      <c r="DQ1372" s="22"/>
      <c r="DR1372" s="22"/>
      <c r="DS1372" s="22"/>
      <c r="DT1372" s="22"/>
      <c r="DU1372" s="22"/>
      <c r="DV1372" s="22"/>
      <c r="DW1372" s="22"/>
      <c r="DX1372" s="22"/>
      <c r="DY1372" s="22"/>
      <c r="DZ1372" s="22"/>
      <c r="EA1372" s="32"/>
      <c r="EB1372" s="22"/>
      <c r="EC1372" s="22"/>
      <c r="EG1372" s="22"/>
      <c r="EH1372"/>
    </row>
    <row r="1373" spans="1:138" s="23" customFormat="1" x14ac:dyDescent="0.2">
      <c r="A1373" s="127"/>
      <c r="B1373" s="61" t="str">
        <f>IF(A1373="","",IF(U1374="","DB",U1374&amp;V1374&amp;W1374&amp;X1374&amp;Y1374&amp;Z1374&amp;AL1374&amp;AM1374&amp;AN1374&amp;AO1374&amp;AP1374&amp;AQ1374&amp;AR1374&amp;#REF!))</f>
        <v/>
      </c>
      <c r="C1373" s="7" t="str">
        <f t="shared" si="2187"/>
        <v/>
      </c>
      <c r="D1373" s="60">
        <f t="shared" si="2188"/>
        <v>0</v>
      </c>
      <c r="E1373" s="7" t="str">
        <f t="shared" si="2147"/>
        <v/>
      </c>
      <c r="F1373" s="72" t="str">
        <f t="shared" si="2198"/>
        <v/>
      </c>
      <c r="G1373" s="73">
        <f t="shared" si="2189"/>
        <v>0</v>
      </c>
      <c r="H1373" s="112">
        <f t="shared" si="2190"/>
        <v>0</v>
      </c>
      <c r="I1373" s="112">
        <f t="shared" si="2191"/>
        <v>0</v>
      </c>
      <c r="J1373" s="74" t="e">
        <f>COUNTIF(#REF!,"E")</f>
        <v>#REF!</v>
      </c>
      <c r="K1373" s="74" t="e">
        <f>COUNTIF(#REF!,"O")</f>
        <v>#REF!</v>
      </c>
      <c r="L1373" s="74" t="e">
        <f t="shared" si="2192"/>
        <v>#REF!</v>
      </c>
      <c r="M1373" s="113" t="e">
        <f t="shared" si="2193"/>
        <v>#REF!</v>
      </c>
      <c r="N1373" s="60"/>
      <c r="O1373" s="61"/>
      <c r="P1373" s="61"/>
      <c r="Q1373" s="61"/>
      <c r="R1373" s="61"/>
      <c r="S1373" s="7"/>
      <c r="T1373" s="67" t="e">
        <f t="shared" si="2178"/>
        <v>#REF!</v>
      </c>
      <c r="U1373" s="76" t="str">
        <f>IF($A1372&lt;&gt;"",IF(OR(CR1372&lt;&gt;0,CS1372&lt;&gt;0,$BB$3&gt;0),"",IF(#REF!="LER","01,",IF(#REF!="LOR","01,",IF(#REF!="LEB","02,",IF(#REF!="LOB","01,",IF(#REF!="HER","19,",IF(#REF!="HOR","19,",IF(#REF!="HEB","20,",IF(#REF!="HOB","19,",""))))))))),"")</f>
        <v/>
      </c>
      <c r="V1373" s="76" t="str">
        <f>IF($A1372&lt;&gt;"",IF(OR(CR1372&lt;&gt;0,CS1372&lt;&gt;0,$BB$3&gt;0),"",IF(#REF!="LER","02,",IF(#REF!="LOR","03,",IF(#REF!="LEB","04,",IF(#REF!="LOB","02,",IF(#REF!="HER","20,",IF(#REF!="HOR","21,",IF(#REF!="HEB","22,",IF(#REF!="HOB","20,",""))))))))),"")</f>
        <v/>
      </c>
      <c r="W1373" s="76" t="str">
        <f>IF($A1372&lt;&gt;"",IF(OR(CR1372&lt;&gt;0,CS1372&lt;&gt;0,$BB$3&gt;0),"",IF(#REF!="LER","03,",IF(#REF!="LOR","05,",IF(#REF!="LEB","06,",IF(#REF!="LOB","03,",IF(#REF!="HER","21,",IF(#REF!="HOR","23,",IF(#REF!="HEB","24,",IF(#REF!="HOB","21,",""))))))))),"")</f>
        <v/>
      </c>
      <c r="X1373" s="76" t="str">
        <f>IF($A1372&lt;&gt;"",IF(OR(CR1372&lt;&gt;0,CS1372&lt;&gt;0,$BB$3&gt;0),"",IF(#REF!="LER","04,",IF(#REF!="LOR","07,",IF(#REF!="LEB","08,",IF(#REF!="LOB","04,",IF(#REF!="HER","22,",IF(#REF!="HOR","25,",IF(#REF!="HEB","26,",IF(#REF!="HOB","22,",""))))))))),"")</f>
        <v/>
      </c>
      <c r="Y1373" s="76" t="str">
        <f>IF($A1372&lt;&gt;"",IF(OR(CR1372&lt;&gt;0,CS1372&lt;&gt;0,$BB$3&gt;0),"",IF(#REF!="LER","05,",IF(#REF!="LOR","09,",IF(#REF!="LEB","10,",IF(#REF!="LOB","05,",IF(#REF!="HER","23,",IF(#REF!="HOR","27,",IF(#REF!="HEB","28,",IF(#REF!="HOB","23,",""))))))))),"")</f>
        <v/>
      </c>
      <c r="Z1373" s="76" t="str">
        <f>IF($A1372&lt;&gt;"",IF(OR(CR1372&lt;&gt;0,CS1372&lt;&gt;0,$BB$3&gt;0),"",IF(#REF!="LER","06,",IF(#REF!="LOR","11,",IF(#REF!="LEB","11,",IF(#REF!="LOB","06,",IF(#REF!="HER","24,",IF(#REF!="HOR","29,",IF(#REF!="HEB","29,",IF(#REF!="HOB","24,",""))))))))),"")</f>
        <v/>
      </c>
      <c r="AA1373" s="131" t="b">
        <f t="shared" si="2150"/>
        <v>0</v>
      </c>
      <c r="AB1373" s="131" t="b">
        <f t="shared" si="2151"/>
        <v>0</v>
      </c>
      <c r="AC1373" s="131" t="b">
        <f t="shared" si="2152"/>
        <v>0</v>
      </c>
      <c r="AD1373" s="131" t="b">
        <f t="shared" si="2153"/>
        <v>0</v>
      </c>
      <c r="AE1373" s="131" t="b">
        <f t="shared" si="2154"/>
        <v>0</v>
      </c>
      <c r="AF1373" s="131" t="b">
        <f t="shared" si="2155"/>
        <v>0</v>
      </c>
      <c r="AG1373" s="131"/>
      <c r="AH1373" s="131" t="e">
        <f t="shared" si="2184"/>
        <v>#REF!</v>
      </c>
      <c r="AI1373" s="60"/>
      <c r="AJ1373" s="60"/>
      <c r="AK1373" s="67" t="b">
        <f t="shared" si="2179"/>
        <v>0</v>
      </c>
      <c r="AL1373" s="76" t="str">
        <f>IF($A1372&lt;&gt;"",IF(OR(CR1372&lt;&gt;0,CS1372&lt;&gt;0,$BB$3&gt;0),"",IF(#REF!="LER","07,",IF(#REF!="LOR","12,",IF(#REF!="LEB","12,",IF(#REF!="LOB","08,",IF(#REF!="HER","25,",IF(#REF!="HOR","30,",IF(#REF!="HEB","30,",IF(#REF!="HOB","25,",""))))))))),"")</f>
        <v/>
      </c>
      <c r="AM1373" s="76" t="str">
        <f>IF($A1372&lt;&gt;"",IF(OR(CR1372&lt;&gt;0,CS1372&lt;&gt;0,$BB$3&gt;0),"",IF(#REF!="LER","08,",IF(#REF!="LOR","13,",IF(#REF!="LEB","13,",IF(#REF!="LOB","09,",IF(#REF!="HER","26,",IF(#REF!="HOR","31,",IF(#REF!="HEB","31,",IF(#REF!="HOB","26,",""))))))))),"")</f>
        <v/>
      </c>
      <c r="AN1373" s="118" t="str">
        <f t="shared" si="2180"/>
        <v/>
      </c>
      <c r="AO1373" s="76" t="str">
        <f>IF($A1372&lt;&gt;"",IF(OR(CR1372&lt;&gt;0,CS1372&lt;&gt;0,$BB$3&gt;0),"",IF(#REF!="LER","10,",IF(#REF!="LOR","15,",IF(#REF!="LEB","15,",IF(#REF!="LOB","11,",IF(#REF!="HER","28,",IF(#REF!="HOR","33,",IF(#REF!="HEB","33,",IF(#REF!="HOB","28,",""))))))))),"")</f>
        <v/>
      </c>
      <c r="AP1373" s="76" t="str">
        <f>IF($A1372&lt;&gt;"",IF(OR(CR1372&lt;&gt;0,CS1372&lt;&gt;0,$BB$3&gt;0),"",IF(#REF!="LER","12,",IF(#REF!="LOR","16,",IF(#REF!="LEB","16,",IF(#REF!="LOB","13,",IF(#REF!="HER","30,",IF(#REF!="HOR","34,",IF(#REF!="HEB","34,",IF(#REF!="HOB","29,",""))))))))),"")</f>
        <v/>
      </c>
      <c r="AQ1373" s="76" t="str">
        <f>IF($A1372&lt;&gt;"",IF(OR(CR1372&lt;&gt;0,CS1372&lt;&gt;0,$BB$3&gt;0),"",IF(#REF!="LER","14,",IF(#REF!="LOR","17,",IF(#REF!="LEB","17,",IF(#REF!="LOB","15,",IF(#REF!="HER","32,",IF(#REF!="HOR","35,",IF(#REF!="HEB","35,",IF(#REF!="HOB","31,",""))))))))),"")</f>
        <v/>
      </c>
      <c r="AR1373" s="76" t="str">
        <f>IF($A1372&lt;&gt;"",IF(OR(CR1372&lt;&gt;0,CS1372&lt;&gt;0,$BB$3&gt;0),"",IF(#REF!="LER","16,",IF(#REF!="LOR","18,",IF(#REF!="LEB","18,",IF(#REF!="LOB","17,",IF(#REF!="HER","34,",IF(#REF!="HOR","36,",IF(#REF!="HEB","36,",IF(#REF!="HOB","33,",""))))))))),"")</f>
        <v/>
      </c>
      <c r="AS1373" s="60" t="b">
        <f t="shared" si="2156"/>
        <v>0</v>
      </c>
      <c r="AT1373" s="60" t="b">
        <f t="shared" si="2157"/>
        <v>0</v>
      </c>
      <c r="AU1373" s="60" t="b">
        <f t="shared" si="2158"/>
        <v>0</v>
      </c>
      <c r="AV1373" s="60" t="b">
        <f t="shared" si="2159"/>
        <v>0</v>
      </c>
      <c r="AW1373" s="60" t="b">
        <f t="shared" si="2160"/>
        <v>0</v>
      </c>
      <c r="AX1373" s="60" t="b">
        <f t="shared" si="2161"/>
        <v>0</v>
      </c>
      <c r="AY1373" s="60" t="b">
        <f t="shared" si="2162"/>
        <v>0</v>
      </c>
      <c r="AZ1373" s="131"/>
      <c r="BA1373" s="131">
        <f t="shared" si="2185"/>
        <v>1</v>
      </c>
      <c r="BB1373" s="13">
        <f t="shared" si="2195"/>
        <v>0</v>
      </c>
      <c r="BC1373" s="11">
        <f t="shared" si="2163"/>
        <v>0</v>
      </c>
      <c r="BD1373" s="67" t="e">
        <f t="shared" si="2181"/>
        <v>#REF!</v>
      </c>
      <c r="BE1373" s="76" t="str">
        <f>IF($A1372&lt;&gt;"",IF(OR(EE1372&lt;&gt;0,EF1372&lt;&gt;0,$BB$3&gt;0),"",IF(#REF!="LER","01,",IF(#REF!="LOR","01,",IF(#REF!="LEB","02,",IF(#REF!="LOB","01,",IF(#REF!="HER","19,",IF(#REF!="HOR","19,",IF(#REF!="HEB","20,",IF(#REF!="HOB","19,",""))))))))),"")</f>
        <v/>
      </c>
      <c r="BF1373" s="76" t="str">
        <f>IF($A1372&lt;&gt;"",IF(OR(EE1372&lt;&gt;0,EF1372&lt;&gt;0,$BB$3&gt;0),"",IF(#REF!="LER","02,",IF(#REF!="LOR","03,",IF(#REF!="LEB","04,",IF(#REF!="LOB","02,",IF(#REF!="HER","20,",IF(#REF!="HOR","21,",IF(#REF!="HEB","22,",IF(#REF!="HOB","20,",""))))))))),"")</f>
        <v/>
      </c>
      <c r="BG1373" s="76" t="str">
        <f>IF($A1372&lt;&gt;"",IF(OR(EE1372&lt;&gt;0,EF1372&lt;&gt;0,$BB$3&gt;0),"",IF(#REF!="LER","03,",IF(#REF!="LOR","05,",IF(#REF!="LEB","06,",IF(#REF!="LOB","03,",IF(#REF!="HER","21,",IF(#REF!="HOR","23,",IF(#REF!="HEB","24,",IF(#REF!="HOB","21,",""))))))))),"")</f>
        <v/>
      </c>
      <c r="BH1373" s="76" t="str">
        <f>IF($A1372&lt;&gt;"",IF(OR(EE1372&lt;&gt;0,EF1372&lt;&gt;0,$BB$3&gt;0),"",IF(#REF!="LER","04,",IF(#REF!="LOR","07,",IF(#REF!="LEB","08,",IF(#REF!="LOB","04,",IF(#REF!="HER","22,",IF(#REF!="HOR","25,",IF(#REF!="HEB","26,",IF(#REF!="HOB","22,",""))))))))),"")</f>
        <v/>
      </c>
      <c r="BI1373" s="76" t="str">
        <f>IF($A1372&lt;&gt;"",IF(OR(EE1372&lt;&gt;0,EF1372&lt;&gt;0,$BB$3&gt;0),"",IF(#REF!="LER","05,",IF(#REF!="LOR","09,",IF(#REF!="LEB","10,",IF(#REF!="LOB","05,",IF(#REF!="HER","23,",IF(#REF!="HOR","27,",IF(#REF!="HEB","28,",IF(#REF!="HOB","23,",""))))))))),"")</f>
        <v/>
      </c>
      <c r="BJ1373" s="76" t="str">
        <f>IF($A1372&lt;&gt;"",IF(OR(EE1372&lt;&gt;0,EF1372&lt;&gt;0,$BB$3&gt;0),"",IF(#REF!="LER","06,",IF(#REF!="LOR","11,",IF(#REF!="LEB","11,",IF(#REF!="LOB","06,",IF(#REF!="HER","24,",IF(#REF!="HOR","29,",IF(#REF!="HEB","29,",IF(#REF!="HOB","24,",""))))))))),"")</f>
        <v/>
      </c>
      <c r="BK1373" s="131" t="b">
        <f t="shared" si="2164"/>
        <v>0</v>
      </c>
      <c r="BL1373" s="131" t="b">
        <f t="shared" si="2165"/>
        <v>0</v>
      </c>
      <c r="BM1373" s="131" t="b">
        <f t="shared" si="2166"/>
        <v>0</v>
      </c>
      <c r="BN1373" s="131" t="b">
        <f t="shared" si="2167"/>
        <v>0</v>
      </c>
      <c r="BO1373" s="131" t="b">
        <f t="shared" si="2168"/>
        <v>0</v>
      </c>
      <c r="BP1373" s="131" t="b">
        <f t="shared" si="2169"/>
        <v>0</v>
      </c>
      <c r="BQ1373" s="131"/>
      <c r="BR1373" s="131" t="e">
        <f t="shared" si="2186"/>
        <v>#REF!</v>
      </c>
      <c r="BS1373" s="92">
        <f t="shared" si="2182"/>
        <v>0</v>
      </c>
      <c r="BT1373" s="60"/>
      <c r="BU1373" s="60"/>
      <c r="BV1373" s="67" t="b">
        <f t="shared" si="2144"/>
        <v>0</v>
      </c>
      <c r="BW1373" s="76" t="str">
        <f>IF($A1372&lt;&gt;"",IF(OR(EE1372&lt;&gt;0,EF1372&lt;&gt;0,$BB$3&gt;0),"",IF(#REF!="LER","07,",IF(#REF!="LOR","12,",IF(#REF!="LEB","12,",IF(#REF!="LOB","08,",IF(#REF!="HER","25,",IF(#REF!="HOR","30,",IF(#REF!="HEB","30,",IF(#REF!="HOB","25,",""))))))))),"")</f>
        <v/>
      </c>
      <c r="BX1373" s="76" t="str">
        <f>IF($A1372&lt;&gt;"",IF(OR(EE1372&lt;&gt;0,EF1372&lt;&gt;0,$BB$3&gt;0),"",IF(#REF!="LER","08,",IF(#REF!="LOR","13,",IF(#REF!="LEB","13,",IF(#REF!="LOB","09,",IF(#REF!="HER","26,",IF(#REF!="HOR","31,",IF(#REF!="HEB","31,",IF(#REF!="HOB","26,",""))))))))),"")</f>
        <v/>
      </c>
      <c r="BY1373" s="76" t="str">
        <f>IF($A1372&lt;&gt;"",IF(OR(EE1372&lt;&gt;0,EF1372&lt;&gt;0,$BB$3&gt;0),"",IF(#REF!="LER","09,",IF(#REF!="LOR","14,",IF(#REF!="LEB","14,",IF(#REF!="LOB","10,",IF(#REF!="HER","27,",IF(#REF!="HOR","32,",IF(#REF!="HEB","32,",IF(#REF!="HOB","27,",""))))))))),"")</f>
        <v/>
      </c>
      <c r="BZ1373" s="76" t="str">
        <f>IF($A1372&lt;&gt;"",IF(OR(EE1372&lt;&gt;0,EF1372&lt;&gt;0,$BB$3&gt;0),"",IF(#REF!="LER","10,",IF(#REF!="LOR","15,",IF(#REF!="LEB","15,",IF(#REF!="LOB","11,",IF(#REF!="HER","28,",IF(#REF!="HOR","33,",IF(#REF!="HEB","33,",IF(#REF!="HOB","28,",""))))))))),"")</f>
        <v/>
      </c>
      <c r="CA1373" s="76" t="str">
        <f>IF($A1372&lt;&gt;"",IF(OR(EE1372&lt;&gt;0,EF1372&lt;&gt;0,$BB$3&gt;0),"",IF(#REF!="LER","12,",IF(#REF!="LOR","16,",IF(#REF!="LEB","16,",IF(#REF!="LOB","13,",IF(#REF!="HER","30,",IF(#REF!="HOR","34,",IF(#REF!="HEB","34,",IF(#REF!="HOB","29,",""))))))))),"")</f>
        <v/>
      </c>
      <c r="CB1373" s="76" t="str">
        <f>IF($A1372&lt;&gt;"",IF(OR(EE1372&lt;&gt;0,EF1372&lt;&gt;0,$BB$3&gt;0),"",IF(#REF!="LER","14,",IF(#REF!="LOR","17,",IF(#REF!="LEB","17,",IF(#REF!="LOB","15,",IF(#REF!="HER","32,",IF(#REF!="HOR","35,",IF(#REF!="HEB","35,",IF(#REF!="HOB","31,",""))))))))),"")</f>
        <v/>
      </c>
      <c r="CC1373" s="76" t="str">
        <f>IF($A1372&lt;&gt;"",IF(OR(EE1372&lt;&gt;0,EF1372&lt;&gt;0,$BB$3&gt;0),"",IF(#REF!="LER","16,",IF(#REF!="LOR","18,",IF(#REF!="LEB","18,",IF(#REF!="LOB","17,",IF(#REF!="HER","34,",IF(#REF!="HOR","36,",IF(#REF!="HEB","36,",IF(#REF!="HOB","33,",""))))))))),"")</f>
        <v/>
      </c>
      <c r="CD1373" s="60" t="b">
        <f t="shared" si="2170"/>
        <v>0</v>
      </c>
      <c r="CE1373" s="60" t="b">
        <f t="shared" si="2171"/>
        <v>0</v>
      </c>
      <c r="CF1373" s="60" t="b">
        <f t="shared" si="2172"/>
        <v>0</v>
      </c>
      <c r="CG1373" s="60" t="b">
        <f t="shared" si="2173"/>
        <v>0</v>
      </c>
      <c r="CH1373" s="60" t="b">
        <f t="shared" si="2174"/>
        <v>0</v>
      </c>
      <c r="CI1373" s="60" t="b">
        <f t="shared" si="2175"/>
        <v>0</v>
      </c>
      <c r="CJ1373" s="60" t="b">
        <f t="shared" si="2176"/>
        <v>0</v>
      </c>
      <c r="CK1373" s="131"/>
      <c r="CL1373" s="131" t="e">
        <f t="shared" si="2145"/>
        <v>#REF!</v>
      </c>
      <c r="CM1373" s="92" t="e">
        <f t="shared" si="2183"/>
        <v>#REF!</v>
      </c>
      <c r="CN1373" s="13" t="e">
        <f t="shared" si="2196"/>
        <v>#REF!</v>
      </c>
      <c r="CO1373" s="11" t="e">
        <f t="shared" si="2177"/>
        <v>#REF!</v>
      </c>
      <c r="CP1373" s="13">
        <f t="shared" si="2194"/>
        <v>0</v>
      </c>
      <c r="CQ1373" s="11">
        <f t="shared" si="2197"/>
        <v>0</v>
      </c>
      <c r="CR1373" s="57">
        <f t="shared" si="2148"/>
        <v>0</v>
      </c>
      <c r="CS1373" s="57">
        <f t="shared" si="2149"/>
        <v>0</v>
      </c>
      <c r="CT1373" s="57">
        <f t="shared" si="2146"/>
        <v>0</v>
      </c>
      <c r="CU1373" s="24"/>
      <c r="CV1373" s="24"/>
      <c r="CW1373" s="24"/>
      <c r="CX1373" s="24"/>
      <c r="CY1373" s="24"/>
      <c r="CZ1373" s="24"/>
      <c r="DA1373" s="24"/>
      <c r="DB1373" s="24"/>
      <c r="DC1373" s="24"/>
      <c r="DD1373" s="64"/>
      <c r="DE1373" s="39"/>
      <c r="DF1373" s="39"/>
      <c r="DG1373" s="39"/>
      <c r="DH1373" s="39"/>
      <c r="DI1373" s="83"/>
      <c r="DJ1373" s="39"/>
      <c r="DK1373" s="22"/>
      <c r="DL1373" s="22"/>
      <c r="DM1373" s="32"/>
      <c r="DN1373" s="22"/>
      <c r="DO1373" s="22"/>
      <c r="DP1373" s="22"/>
      <c r="DQ1373" s="22"/>
      <c r="DR1373" s="22"/>
      <c r="DS1373" s="22"/>
      <c r="DT1373" s="22"/>
      <c r="DU1373" s="22"/>
      <c r="DV1373" s="22"/>
      <c r="DW1373" s="22"/>
      <c r="DX1373" s="22"/>
      <c r="DY1373" s="22"/>
      <c r="DZ1373" s="22"/>
      <c r="EA1373" s="32"/>
      <c r="EB1373" s="22"/>
      <c r="EC1373" s="22"/>
      <c r="EG1373" s="22"/>
      <c r="EH1373"/>
    </row>
    <row r="1374" spans="1:138" s="23" customFormat="1" x14ac:dyDescent="0.2">
      <c r="A1374" s="127"/>
      <c r="B1374" s="61" t="str">
        <f>IF(A1374="","",IF(U1375="","DB",U1375&amp;V1375&amp;W1375&amp;X1375&amp;Y1375&amp;Z1375&amp;AL1375&amp;AM1375&amp;AN1375&amp;AO1375&amp;AP1375&amp;AQ1375&amp;AR1375&amp;#REF!))</f>
        <v/>
      </c>
      <c r="C1374" s="7" t="str">
        <f t="shared" si="2187"/>
        <v/>
      </c>
      <c r="D1374" s="60">
        <f t="shared" si="2188"/>
        <v>0</v>
      </c>
      <c r="E1374" s="7" t="str">
        <f t="shared" si="2147"/>
        <v/>
      </c>
      <c r="F1374" s="72" t="str">
        <f t="shared" si="2198"/>
        <v/>
      </c>
      <c r="G1374" s="73">
        <f t="shared" si="2189"/>
        <v>0</v>
      </c>
      <c r="H1374" s="112">
        <f t="shared" si="2190"/>
        <v>0</v>
      </c>
      <c r="I1374" s="112">
        <f t="shared" si="2191"/>
        <v>0</v>
      </c>
      <c r="J1374" s="74" t="e">
        <f>COUNTIF(#REF!,"E")</f>
        <v>#REF!</v>
      </c>
      <c r="K1374" s="74" t="e">
        <f>COUNTIF(#REF!,"O")</f>
        <v>#REF!</v>
      </c>
      <c r="L1374" s="74" t="e">
        <f t="shared" si="2192"/>
        <v>#REF!</v>
      </c>
      <c r="M1374" s="113" t="e">
        <f t="shared" si="2193"/>
        <v>#REF!</v>
      </c>
      <c r="N1374" s="60"/>
      <c r="O1374" s="61"/>
      <c r="P1374" s="61"/>
      <c r="Q1374" s="61"/>
      <c r="R1374" s="61"/>
      <c r="S1374" s="7"/>
      <c r="T1374" s="67" t="e">
        <f t="shared" si="2178"/>
        <v>#REF!</v>
      </c>
      <c r="U1374" s="76" t="str">
        <f>IF($A1373&lt;&gt;"",IF(OR(CR1373&lt;&gt;0,CS1373&lt;&gt;0,#REF!&lt;$BB$3),"",IF(#REF!="LER","01,",IF(#REF!="LOR","01,",IF(#REF!="LEB","02,",IF(#REF!="LOB","01,",IF(#REF!="HER","19,",IF(#REF!="HOR","19,",IF(#REF!="HEB","20,",IF(#REF!="HOB","19,",""))))))))),"")</f>
        <v/>
      </c>
      <c r="V1374" s="76" t="str">
        <f>IF($A1373&lt;&gt;"",IF(OR(CR1373&lt;&gt;0,CS1373&lt;&gt;0,#REF!&lt;$BB$3),"",IF(#REF!="LER","02,",IF(#REF!="LOR","03,",IF(#REF!="LEB","04,",IF(#REF!="LOB","02,",IF(#REF!="HER","20,",IF(#REF!="HOR","21,",IF(#REF!="HEB","22,",IF(#REF!="HOB","20,",""))))))))),"")</f>
        <v/>
      </c>
      <c r="W1374" s="76" t="str">
        <f>IF($A1373&lt;&gt;"",IF(OR(CR1373&lt;&gt;0,CS1373&lt;&gt;0,#REF!&lt;$BB$3),"",IF(#REF!="LER","03,",IF(#REF!="LOR","05,",IF(#REF!="LEB","06,",IF(#REF!="LOB","03,",IF(#REF!="HER","21,",IF(#REF!="HOR","23,",IF(#REF!="HEB","24,",IF(#REF!="HOB","21,",""))))))))),"")</f>
        <v/>
      </c>
      <c r="X1374" s="76" t="str">
        <f>IF($A1373&lt;&gt;"",IF(OR(CR1373&lt;&gt;0,CS1373&lt;&gt;0,#REF!&lt;$BB$3),"",IF(#REF!="LER","04,",IF(#REF!="LOR","07,",IF(#REF!="LEB","08,",IF(#REF!="LOB","04,",IF(#REF!="HER","22,",IF(#REF!="HOR","25,",IF(#REF!="HEB","26,",IF(#REF!="HOB","22,",""))))))))),"")</f>
        <v/>
      </c>
      <c r="Y1374" s="76" t="str">
        <f>IF($A1373&lt;&gt;"",IF(OR(CR1373&lt;&gt;0,CS1373&lt;&gt;0,#REF!&lt;$BB$3),"",IF(#REF!="LER","05,",IF(#REF!="LOR","09,",IF(#REF!="LEB","10,",IF(#REF!="LOB","05,",IF(#REF!="HER","23,",IF(#REF!="HOR","27,",IF(#REF!="HEB","28,",IF(#REF!="HOB","23,",""))))))))),"")</f>
        <v/>
      </c>
      <c r="Z1374" s="76" t="str">
        <f>IF($A1373&lt;&gt;"",IF(OR(CR1373&lt;&gt;0,CS1373&lt;&gt;0,#REF!&lt;$BB$3),"",IF(#REF!="LER","06,",IF(#REF!="LOR","11,",IF(#REF!="LEB","11,",IF(#REF!="LOB","06,",IF(#REF!="HER","24,",IF(#REF!="HOR","29,",IF(#REF!="HEB","29,",IF(#REF!="HOB","24,",""))))))))),"")</f>
        <v/>
      </c>
      <c r="AA1374" s="131" t="b">
        <f t="shared" si="2150"/>
        <v>0</v>
      </c>
      <c r="AB1374" s="131" t="b">
        <f t="shared" si="2151"/>
        <v>0</v>
      </c>
      <c r="AC1374" s="131" t="b">
        <f t="shared" si="2152"/>
        <v>0</v>
      </c>
      <c r="AD1374" s="131" t="b">
        <f t="shared" si="2153"/>
        <v>0</v>
      </c>
      <c r="AE1374" s="131" t="b">
        <f t="shared" si="2154"/>
        <v>0</v>
      </c>
      <c r="AF1374" s="131" t="b">
        <f t="shared" si="2155"/>
        <v>0</v>
      </c>
      <c r="AG1374" s="131"/>
      <c r="AH1374" s="131" t="e">
        <f t="shared" si="2184"/>
        <v>#REF!</v>
      </c>
      <c r="AI1374" s="60"/>
      <c r="AJ1374" s="60"/>
      <c r="AK1374" s="67" t="b">
        <f t="shared" si="2179"/>
        <v>0</v>
      </c>
      <c r="AL1374" s="76" t="str">
        <f>IF($A1373&lt;&gt;"",IF(OR(CR1373&lt;&gt;0,CS1373&lt;&gt;0,#REF!&lt;$BB$3),"",IF(#REF!="LER","07,",IF(#REF!="LOR","12,",IF(#REF!="LEB","12,",IF(#REF!="LOB","08,",IF(#REF!="HER","25,",IF(#REF!="HOR","30,",IF(#REF!="HEB","30,",IF(#REF!="HOB","25,",""))))))))),"")</f>
        <v/>
      </c>
      <c r="AM1374" s="76" t="str">
        <f>IF($A1373&lt;&gt;"",IF(OR(CR1373&lt;&gt;0,CS1373&lt;&gt;0,#REF!&lt;$BB$3),"",IF(#REF!="LER","08,",IF(#REF!="LOR","13,",IF(#REF!="LEB","13,",IF(#REF!="LOB","09,",IF(#REF!="HER","26,",IF(#REF!="HOR","31,",IF(#REF!="HEB","31,",IF(#REF!="HOB","26,",""))))))))),"")</f>
        <v/>
      </c>
      <c r="AN1374" s="118" t="str">
        <f t="shared" si="2180"/>
        <v/>
      </c>
      <c r="AO1374" s="76" t="str">
        <f>IF($A1373&lt;&gt;"",IF(OR(CR1373&lt;&gt;0,CS1373&lt;&gt;0,#REF!&lt;$BB$3),"",IF(#REF!="LER","10,",IF(#REF!="LOR","15,",IF(#REF!="LEB","15,",IF(#REF!="LOB","11,",IF(#REF!="HER","28,",IF(#REF!="HOR","33,",IF(#REF!="HEB","33,",IF(#REF!="HOB","28,",""))))))))),"")</f>
        <v/>
      </c>
      <c r="AP1374" s="76" t="str">
        <f>IF($A1373&lt;&gt;"",IF(OR(CR1373&lt;&gt;0,CS1373&lt;&gt;0,#REF!&lt;$BB$3),"",IF(#REF!="LER","12,",IF(#REF!="LOR","16,",IF(#REF!="LEB","16,",IF(#REF!="LOB","13,",IF(#REF!="HER","30,",IF(#REF!="HOR","34,",IF(#REF!="HEB","34,",IF(#REF!="HOB","29,",""))))))))),"")</f>
        <v/>
      </c>
      <c r="AQ1374" s="76" t="str">
        <f>IF($A1373&lt;&gt;"",IF(OR(CR1373&lt;&gt;0,CS1373&lt;&gt;0,#REF!&lt;$BB$3),"",IF(#REF!="LER","14,",IF(#REF!="LOR","17,",IF(#REF!="LEB","17,",IF(#REF!="LOB","15,",IF(#REF!="HER","32,",IF(#REF!="HOR","35,",IF(#REF!="HEB","35,",IF(#REF!="HOB","31,",""))))))))),"")</f>
        <v/>
      </c>
      <c r="AR1374" s="76" t="str">
        <f>IF($A1373&lt;&gt;"",IF(OR(CR1373&lt;&gt;0,CS1373&lt;&gt;0,#REF!&lt;$BB$3),"",IF(#REF!="LER","16,",IF(#REF!="LOR","18,",IF(#REF!="LEB","18,",IF(#REF!="LOB","17,",IF(#REF!="HER","34,",IF(#REF!="HOR","36,",IF(#REF!="HEB","36,",IF(#REF!="HOB","33,",""))))))))),"")</f>
        <v/>
      </c>
      <c r="AS1374" s="60" t="b">
        <f t="shared" si="2156"/>
        <v>0</v>
      </c>
      <c r="AT1374" s="60" t="b">
        <f t="shared" si="2157"/>
        <v>0</v>
      </c>
      <c r="AU1374" s="60" t="b">
        <f t="shared" si="2158"/>
        <v>0</v>
      </c>
      <c r="AV1374" s="60" t="b">
        <f t="shared" si="2159"/>
        <v>0</v>
      </c>
      <c r="AW1374" s="60" t="b">
        <f t="shared" si="2160"/>
        <v>0</v>
      </c>
      <c r="AX1374" s="60" t="b">
        <f t="shared" si="2161"/>
        <v>0</v>
      </c>
      <c r="AY1374" s="60" t="b">
        <f t="shared" si="2162"/>
        <v>0</v>
      </c>
      <c r="AZ1374" s="131"/>
      <c r="BA1374" s="131">
        <f t="shared" si="2185"/>
        <v>1</v>
      </c>
      <c r="BB1374" s="13">
        <f t="shared" si="2195"/>
        <v>0</v>
      </c>
      <c r="BC1374" s="11">
        <f t="shared" si="2163"/>
        <v>0</v>
      </c>
      <c r="BD1374" s="67" t="e">
        <f t="shared" si="2181"/>
        <v>#REF!</v>
      </c>
      <c r="BE1374" s="76" t="str">
        <f>IF($A1373&lt;&gt;"",IF(OR(EE1373&lt;&gt;0,EF1373&lt;&gt;0,#REF!&lt;$BB$3),"",IF(#REF!="LER","01,",IF(#REF!="LOR","01,",IF(#REF!="LEB","02,",IF(#REF!="LOB","01,",IF(#REF!="HER","19,",IF(#REF!="HOR","19,",IF(#REF!="HEB","20,",IF(#REF!="HOB","19,",""))))))))),"")</f>
        <v/>
      </c>
      <c r="BF1374" s="76" t="str">
        <f>IF($A1373&lt;&gt;"",IF(OR(EE1373&lt;&gt;0,EF1373&lt;&gt;0,#REF!&lt;$BB$3),"",IF(#REF!="LER","02,",IF(#REF!="LOR","03,",IF(#REF!="LEB","04,",IF(#REF!="LOB","02,",IF(#REF!="HER","20,",IF(#REF!="HOR","21,",IF(#REF!="HEB","22,",IF(#REF!="HOB","20,",""))))))))),"")</f>
        <v/>
      </c>
      <c r="BG1374" s="76" t="str">
        <f>IF($A1373&lt;&gt;"",IF(OR(EE1373&lt;&gt;0,EF1373&lt;&gt;0,#REF!&lt;$BB$3),"",IF(#REF!="LER","03,",IF(#REF!="LOR","05,",IF(#REF!="LEB","06,",IF(#REF!="LOB","03,",IF(#REF!="HER","21,",IF(#REF!="HOR","23,",IF(#REF!="HEB","24,",IF(#REF!="HOB","21,",""))))))))),"")</f>
        <v/>
      </c>
      <c r="BH1374" s="76" t="str">
        <f>IF($A1373&lt;&gt;"",IF(OR(EE1373&lt;&gt;0,EF1373&lt;&gt;0,#REF!&lt;$BB$3),"",IF(#REF!="LER","04,",IF(#REF!="LOR","07,",IF(#REF!="LEB","08,",IF(#REF!="LOB","04,",IF(#REF!="HER","22,",IF(#REF!="HOR","25,",IF(#REF!="HEB","26,",IF(#REF!="HOB","22,",""))))))))),"")</f>
        <v/>
      </c>
      <c r="BI1374" s="76" t="str">
        <f>IF($A1373&lt;&gt;"",IF(OR(EE1373&lt;&gt;0,EF1373&lt;&gt;0,#REF!&lt;$BB$3),"",IF(#REF!="LER","05,",IF(#REF!="LOR","09,",IF(#REF!="LEB","10,",IF(#REF!="LOB","05,",IF(#REF!="HER","23,",IF(#REF!="HOR","27,",IF(#REF!="HEB","28,",IF(#REF!="HOB","23,",""))))))))),"")</f>
        <v/>
      </c>
      <c r="BJ1374" s="76" t="str">
        <f>IF($A1373&lt;&gt;"",IF(OR(EE1373&lt;&gt;0,EF1373&lt;&gt;0,#REF!&lt;$BB$3),"",IF(#REF!="LER","06,",IF(#REF!="LOR","11,",IF(#REF!="LEB","11,",IF(#REF!="LOB","06,",IF(#REF!="HER","24,",IF(#REF!="HOR","29,",IF(#REF!="HEB","29,",IF(#REF!="HOB","24,",""))))))))),"")</f>
        <v/>
      </c>
      <c r="BK1374" s="131" t="b">
        <f t="shared" si="2164"/>
        <v>0</v>
      </c>
      <c r="BL1374" s="131" t="b">
        <f t="shared" si="2165"/>
        <v>0</v>
      </c>
      <c r="BM1374" s="131" t="b">
        <f t="shared" si="2166"/>
        <v>0</v>
      </c>
      <c r="BN1374" s="131" t="b">
        <f t="shared" si="2167"/>
        <v>0</v>
      </c>
      <c r="BO1374" s="131" t="b">
        <f t="shared" si="2168"/>
        <v>0</v>
      </c>
      <c r="BP1374" s="131" t="b">
        <f t="shared" si="2169"/>
        <v>0</v>
      </c>
      <c r="BQ1374" s="131"/>
      <c r="BR1374" s="131" t="e">
        <f t="shared" si="2186"/>
        <v>#REF!</v>
      </c>
      <c r="BS1374" s="92">
        <f t="shared" si="2182"/>
        <v>0</v>
      </c>
      <c r="BT1374" s="60"/>
      <c r="BU1374" s="60"/>
      <c r="BV1374" s="67" t="b">
        <f t="shared" si="2144"/>
        <v>0</v>
      </c>
      <c r="BW1374" s="76" t="str">
        <f>IF($A1373&lt;&gt;"",IF(OR(EE1373&lt;&gt;0,EF1373&lt;&gt;0,#REF!&lt;$BB$3),"",IF(#REF!="LER","07,",IF(#REF!="LOR","12,",IF(#REF!="LEB","12,",IF(#REF!="LOB","08,",IF(#REF!="HER","25,",IF(#REF!="HOR","30,",IF(#REF!="HEB","30,",IF(#REF!="HOB","25,",""))))))))),"")</f>
        <v/>
      </c>
      <c r="BX1374" s="76" t="str">
        <f>IF($A1373&lt;&gt;"",IF(OR(EE1373&lt;&gt;0,EF1373&lt;&gt;0,#REF!&lt;$BB$3),"",IF(#REF!="LER","08,",IF(#REF!="LOR","13,",IF(#REF!="LEB","13,",IF(#REF!="LOB","09,",IF(#REF!="HER","26,",IF(#REF!="HOR","31,",IF(#REF!="HEB","31,",IF(#REF!="HOB","26,",""))))))))),"")</f>
        <v/>
      </c>
      <c r="BY1374" s="76" t="str">
        <f>IF($A1373&lt;&gt;"",IF(OR(EE1373&lt;&gt;0,EF1373&lt;&gt;0,#REF!&lt;$BB$3),"",IF(#REF!="LER","09,",IF(#REF!="LOR","14,",IF(#REF!="LEB","14,",IF(#REF!="LOB","10,",IF(#REF!="HER","27,",IF(#REF!="HOR","32,",IF(#REF!="HEB","32,",IF(#REF!="HOB","27,",""))))))))),"")</f>
        <v/>
      </c>
      <c r="BZ1374" s="76" t="str">
        <f>IF($A1373&lt;&gt;"",IF(OR(EE1373&lt;&gt;0,EF1373&lt;&gt;0,#REF!&lt;$BB$3),"",IF(#REF!="LER","10,",IF(#REF!="LOR","15,",IF(#REF!="LEB","15,",IF(#REF!="LOB","11,",IF(#REF!="HER","28,",IF(#REF!="HOR","33,",IF(#REF!="HEB","33,",IF(#REF!="HOB","28,",""))))))))),"")</f>
        <v/>
      </c>
      <c r="CA1374" s="76" t="str">
        <f>IF($A1373&lt;&gt;"",IF(OR(EE1373&lt;&gt;0,EF1373&lt;&gt;0,#REF!&lt;$BB$3),"",IF(#REF!="LER","12,",IF(#REF!="LOR","16,",IF(#REF!="LEB","16,",IF(#REF!="LOB","13,",IF(#REF!="HER","30,",IF(#REF!="HOR","34,",IF(#REF!="HEB","34,",IF(#REF!="HOB","29,",""))))))))),"")</f>
        <v/>
      </c>
      <c r="CB1374" s="76" t="str">
        <f>IF($A1373&lt;&gt;"",IF(OR(EE1373&lt;&gt;0,EF1373&lt;&gt;0,#REF!&lt;$BB$3),"",IF(#REF!="LER","14,",IF(#REF!="LOR","17,",IF(#REF!="LEB","17,",IF(#REF!="LOB","15,",IF(#REF!="HER","32,",IF(#REF!="HOR","35,",IF(#REF!="HEB","35,",IF(#REF!="HOB","31,",""))))))))),"")</f>
        <v/>
      </c>
      <c r="CC1374" s="76" t="str">
        <f>IF($A1373&lt;&gt;"",IF(OR(EE1373&lt;&gt;0,EF1373&lt;&gt;0,#REF!&lt;$BB$3),"",IF(#REF!="LER","16,",IF(#REF!="LOR","18,",IF(#REF!="LEB","18,",IF(#REF!="LOB","17,",IF(#REF!="HER","34,",IF(#REF!="HOR","36,",IF(#REF!="HEB","36,",IF(#REF!="HOB","33,",""))))))))),"")</f>
        <v/>
      </c>
      <c r="CD1374" s="60" t="b">
        <f t="shared" si="2170"/>
        <v>0</v>
      </c>
      <c r="CE1374" s="60" t="b">
        <f t="shared" si="2171"/>
        <v>0</v>
      </c>
      <c r="CF1374" s="60" t="b">
        <f t="shared" si="2172"/>
        <v>0</v>
      </c>
      <c r="CG1374" s="60" t="b">
        <f t="shared" si="2173"/>
        <v>0</v>
      </c>
      <c r="CH1374" s="60" t="b">
        <f t="shared" si="2174"/>
        <v>0</v>
      </c>
      <c r="CI1374" s="60" t="b">
        <f t="shared" si="2175"/>
        <v>0</v>
      </c>
      <c r="CJ1374" s="60" t="b">
        <f t="shared" si="2176"/>
        <v>0</v>
      </c>
      <c r="CK1374" s="131"/>
      <c r="CL1374" s="131" t="e">
        <f t="shared" si="2145"/>
        <v>#REF!</v>
      </c>
      <c r="CM1374" s="92" t="e">
        <f t="shared" si="2183"/>
        <v>#REF!</v>
      </c>
      <c r="CN1374" s="13" t="e">
        <f t="shared" si="2196"/>
        <v>#REF!</v>
      </c>
      <c r="CO1374" s="11" t="e">
        <f t="shared" si="2177"/>
        <v>#REF!</v>
      </c>
      <c r="CP1374" s="13">
        <f t="shared" si="2194"/>
        <v>0</v>
      </c>
      <c r="CQ1374" s="11">
        <f t="shared" si="2197"/>
        <v>0</v>
      </c>
      <c r="CR1374" s="57">
        <f t="shared" si="2148"/>
        <v>0</v>
      </c>
      <c r="CS1374" s="57">
        <f t="shared" si="2149"/>
        <v>0</v>
      </c>
      <c r="CT1374" s="57">
        <f t="shared" si="2146"/>
        <v>0</v>
      </c>
      <c r="CU1374" s="24"/>
      <c r="CV1374" s="24"/>
      <c r="CW1374" s="24"/>
      <c r="CX1374" s="24"/>
      <c r="CY1374" s="24"/>
      <c r="CZ1374" s="24"/>
      <c r="DA1374" s="24"/>
      <c r="DB1374" s="24"/>
      <c r="DC1374" s="24"/>
      <c r="DD1374" s="64"/>
      <c r="DE1374" s="39"/>
      <c r="DF1374" s="39"/>
      <c r="DG1374" s="39"/>
      <c r="DH1374" s="39"/>
      <c r="DI1374" s="83"/>
      <c r="DJ1374" s="39"/>
      <c r="DK1374" s="22"/>
      <c r="DL1374" s="22"/>
      <c r="DM1374" s="32"/>
      <c r="DN1374" s="22"/>
      <c r="DO1374" s="22"/>
      <c r="DP1374" s="22"/>
      <c r="DQ1374" s="22"/>
      <c r="DR1374" s="22"/>
      <c r="DS1374" s="22"/>
      <c r="DT1374" s="22"/>
      <c r="DU1374" s="22"/>
      <c r="DV1374" s="22"/>
      <c r="DW1374" s="22"/>
      <c r="DX1374" s="22"/>
      <c r="DY1374" s="22"/>
      <c r="DZ1374" s="22"/>
      <c r="EA1374" s="32"/>
      <c r="EB1374" s="22"/>
      <c r="EC1374" s="22"/>
      <c r="EG1374" s="22"/>
      <c r="EH1374"/>
    </row>
    <row r="1375" spans="1:138" s="23" customFormat="1" x14ac:dyDescent="0.2">
      <c r="A1375" s="127"/>
      <c r="B1375" s="61" t="str">
        <f>IF(A1375="","",IF(U1376="","DB",U1376&amp;V1376&amp;W1376&amp;X1376&amp;Y1376&amp;Z1376&amp;AL1376&amp;AM1376&amp;AN1376&amp;AO1376&amp;AP1376&amp;AQ1376&amp;AR1376&amp;#REF!))</f>
        <v/>
      </c>
      <c r="C1375" s="7" t="str">
        <f t="shared" si="2187"/>
        <v/>
      </c>
      <c r="D1375" s="60">
        <f t="shared" si="2188"/>
        <v>0</v>
      </c>
      <c r="E1375" s="7" t="str">
        <f t="shared" si="2147"/>
        <v/>
      </c>
      <c r="F1375" s="72" t="str">
        <f t="shared" si="2198"/>
        <v/>
      </c>
      <c r="G1375" s="73">
        <f t="shared" si="2189"/>
        <v>0</v>
      </c>
      <c r="H1375" s="112">
        <f t="shared" si="2190"/>
        <v>0</v>
      </c>
      <c r="I1375" s="112">
        <f t="shared" si="2191"/>
        <v>0</v>
      </c>
      <c r="J1375" s="74" t="e">
        <f>COUNTIF(#REF!,"E")</f>
        <v>#REF!</v>
      </c>
      <c r="K1375" s="74" t="e">
        <f>COUNTIF(#REF!,"O")</f>
        <v>#REF!</v>
      </c>
      <c r="L1375" s="74" t="e">
        <f t="shared" si="2192"/>
        <v>#REF!</v>
      </c>
      <c r="M1375" s="113" t="e">
        <f t="shared" si="2193"/>
        <v>#REF!</v>
      </c>
      <c r="N1375" s="60"/>
      <c r="O1375" s="61"/>
      <c r="P1375" s="61"/>
      <c r="Q1375" s="61"/>
      <c r="R1375" s="61"/>
      <c r="S1375" s="7"/>
      <c r="T1375" s="67" t="e">
        <f t="shared" si="2178"/>
        <v>#REF!</v>
      </c>
      <c r="U1375" s="76" t="str">
        <f>IF($A1374&lt;&gt;"",IF(OR(CR1374&lt;&gt;0,CS1374&lt;&gt;0,#REF!&lt;$BB$3),"",IF(#REF!="LER","01,",IF(#REF!="LOR","01,",IF(#REF!="LEB","02,",IF(#REF!="LOB","01,",IF(#REF!="HER","19,",IF(#REF!="HOR","19,",IF(#REF!="HEB","20,",IF(#REF!="HOB","19,",""))))))))),"")</f>
        <v/>
      </c>
      <c r="V1375" s="76" t="str">
        <f>IF($A1374&lt;&gt;"",IF(OR(CR1374&lt;&gt;0,CS1374&lt;&gt;0,#REF!&lt;$BB$3),"",IF(#REF!="LER","02,",IF(#REF!="LOR","03,",IF(#REF!="LEB","04,",IF(#REF!="LOB","02,",IF(#REF!="HER","20,",IF(#REF!="HOR","21,",IF(#REF!="HEB","22,",IF(#REF!="HOB","20,",""))))))))),"")</f>
        <v/>
      </c>
      <c r="W1375" s="76" t="str">
        <f>IF($A1374&lt;&gt;"",IF(OR(CR1374&lt;&gt;0,CS1374&lt;&gt;0,#REF!&lt;$BB$3),"",IF(#REF!="LER","03,",IF(#REF!="LOR","05,",IF(#REF!="LEB","06,",IF(#REF!="LOB","03,",IF(#REF!="HER","21,",IF(#REF!="HOR","23,",IF(#REF!="HEB","24,",IF(#REF!="HOB","21,",""))))))))),"")</f>
        <v/>
      </c>
      <c r="X1375" s="76" t="str">
        <f>IF($A1374&lt;&gt;"",IF(OR(CR1374&lt;&gt;0,CS1374&lt;&gt;0,#REF!&lt;$BB$3),"",IF(#REF!="LER","04,",IF(#REF!="LOR","07,",IF(#REF!="LEB","08,",IF(#REF!="LOB","04,",IF(#REF!="HER","22,",IF(#REF!="HOR","25,",IF(#REF!="HEB","26,",IF(#REF!="HOB","22,",""))))))))),"")</f>
        <v/>
      </c>
      <c r="Y1375" s="76" t="str">
        <f>IF($A1374&lt;&gt;"",IF(OR(CR1374&lt;&gt;0,CS1374&lt;&gt;0,#REF!&lt;$BB$3),"",IF(#REF!="LER","05,",IF(#REF!="LOR","09,",IF(#REF!="LEB","10,",IF(#REF!="LOB","05,",IF(#REF!="HER","23,",IF(#REF!="HOR","27,",IF(#REF!="HEB","28,",IF(#REF!="HOB","23,",""))))))))),"")</f>
        <v/>
      </c>
      <c r="Z1375" s="76" t="str">
        <f>IF($A1374&lt;&gt;"",IF(OR(CR1374&lt;&gt;0,CS1374&lt;&gt;0,#REF!&lt;$BB$3),"",IF(#REF!="LER","06,",IF(#REF!="LOR","11,",IF(#REF!="LEB","11,",IF(#REF!="LOB","06,",IF(#REF!="HER","24,",IF(#REF!="HOR","29,",IF(#REF!="HEB","29,",IF(#REF!="HOB","24,",""))))))))),"")</f>
        <v/>
      </c>
      <c r="AA1375" s="131" t="b">
        <f t="shared" si="2150"/>
        <v>0</v>
      </c>
      <c r="AB1375" s="131" t="b">
        <f t="shared" si="2151"/>
        <v>0</v>
      </c>
      <c r="AC1375" s="131" t="b">
        <f t="shared" si="2152"/>
        <v>0</v>
      </c>
      <c r="AD1375" s="131" t="b">
        <f t="shared" si="2153"/>
        <v>0</v>
      </c>
      <c r="AE1375" s="131" t="b">
        <f t="shared" si="2154"/>
        <v>0</v>
      </c>
      <c r="AF1375" s="131" t="b">
        <f t="shared" si="2155"/>
        <v>0</v>
      </c>
      <c r="AG1375" s="131"/>
      <c r="AH1375" s="131" t="e">
        <f t="shared" si="2184"/>
        <v>#REF!</v>
      </c>
      <c r="AI1375" s="60"/>
      <c r="AJ1375" s="60"/>
      <c r="AK1375" s="67" t="b">
        <f t="shared" si="2179"/>
        <v>0</v>
      </c>
      <c r="AL1375" s="76" t="str">
        <f>IF($A1374&lt;&gt;"",IF(OR(CR1374&lt;&gt;0,CS1374&lt;&gt;0,#REF!&lt;$BB$3),"",IF(#REF!="LER","07,",IF(#REF!="LOR","12,",IF(#REF!="LEB","12,",IF(#REF!="LOB","08,",IF(#REF!="HER","25,",IF(#REF!="HOR","30,",IF(#REF!="HEB","30,",IF(#REF!="HOB","25,",""))))))))),"")</f>
        <v/>
      </c>
      <c r="AM1375" s="76" t="str">
        <f>IF($A1374&lt;&gt;"",IF(OR(CR1374&lt;&gt;0,CS1374&lt;&gt;0,#REF!&lt;$BB$3),"",IF(#REF!="LER","08,",IF(#REF!="LOR","13,",IF(#REF!="LEB","13,",IF(#REF!="LOB","09,",IF(#REF!="HER","26,",IF(#REF!="HOR","31,",IF(#REF!="HEB","31,",IF(#REF!="HOB","26,",""))))))))),"")</f>
        <v/>
      </c>
      <c r="AN1375" s="118" t="str">
        <f t="shared" si="2180"/>
        <v/>
      </c>
      <c r="AO1375" s="76" t="str">
        <f>IF($A1374&lt;&gt;"",IF(OR(CR1374&lt;&gt;0,CS1374&lt;&gt;0,#REF!&lt;$BB$3),"",IF(#REF!="LER","10,",IF(#REF!="LOR","15,",IF(#REF!="LEB","15,",IF(#REF!="LOB","11,",IF(#REF!="HER","28,",IF(#REF!="HOR","33,",IF(#REF!="HEB","33,",IF(#REF!="HOB","28,",""))))))))),"")</f>
        <v/>
      </c>
      <c r="AP1375" s="76" t="str">
        <f>IF($A1374&lt;&gt;"",IF(OR(CR1374&lt;&gt;0,CS1374&lt;&gt;0,#REF!&lt;$BB$3),"",IF(#REF!="LER","12,",IF(#REF!="LOR","16,",IF(#REF!="LEB","16,",IF(#REF!="LOB","13,",IF(#REF!="HER","30,",IF(#REF!="HOR","34,",IF(#REF!="HEB","34,",IF(#REF!="HOB","29,",""))))))))),"")</f>
        <v/>
      </c>
      <c r="AQ1375" s="76" t="str">
        <f>IF($A1374&lt;&gt;"",IF(OR(CR1374&lt;&gt;0,CS1374&lt;&gt;0,#REF!&lt;$BB$3),"",IF(#REF!="LER","14,",IF(#REF!="LOR","17,",IF(#REF!="LEB","17,",IF(#REF!="LOB","15,",IF(#REF!="HER","32,",IF(#REF!="HOR","35,",IF(#REF!="HEB","35,",IF(#REF!="HOB","31,",""))))))))),"")</f>
        <v/>
      </c>
      <c r="AR1375" s="76" t="str">
        <f>IF($A1374&lt;&gt;"",IF(OR(CR1374&lt;&gt;0,CS1374&lt;&gt;0,#REF!&lt;$BB$3),"",IF(#REF!="LER","16,",IF(#REF!="LOR","18,",IF(#REF!="LEB","18,",IF(#REF!="LOB","17,",IF(#REF!="HER","34,",IF(#REF!="HOR","36,",IF(#REF!="HEB","36,",IF(#REF!="HOB","33,",""))))))))),"")</f>
        <v/>
      </c>
      <c r="AS1375" s="60" t="b">
        <f t="shared" si="2156"/>
        <v>0</v>
      </c>
      <c r="AT1375" s="60" t="b">
        <f t="shared" si="2157"/>
        <v>0</v>
      </c>
      <c r="AU1375" s="60" t="b">
        <f t="shared" si="2158"/>
        <v>0</v>
      </c>
      <c r="AV1375" s="60" t="b">
        <f t="shared" si="2159"/>
        <v>0</v>
      </c>
      <c r="AW1375" s="60" t="b">
        <f t="shared" si="2160"/>
        <v>0</v>
      </c>
      <c r="AX1375" s="60" t="b">
        <f t="shared" si="2161"/>
        <v>0</v>
      </c>
      <c r="AY1375" s="60" t="b">
        <f t="shared" si="2162"/>
        <v>0</v>
      </c>
      <c r="AZ1375" s="131"/>
      <c r="BA1375" s="131">
        <f t="shared" si="2185"/>
        <v>1</v>
      </c>
      <c r="BB1375" s="13">
        <f t="shared" si="2195"/>
        <v>0</v>
      </c>
      <c r="BC1375" s="11">
        <f t="shared" si="2163"/>
        <v>0</v>
      </c>
      <c r="BD1375" s="67" t="e">
        <f t="shared" si="2181"/>
        <v>#REF!</v>
      </c>
      <c r="BE1375" s="76" t="str">
        <f>IF($A1374&lt;&gt;"",IF(OR(EE1374&lt;&gt;0,EF1374&lt;&gt;0,#REF!&lt;$BB$3),"",IF(#REF!="LER","01,",IF(#REF!="LOR","01,",IF(#REF!="LEB","02,",IF(#REF!="LOB","01,",IF(#REF!="HER","19,",IF(#REF!="HOR","19,",IF(#REF!="HEB","20,",IF(#REF!="HOB","19,",""))))))))),"")</f>
        <v/>
      </c>
      <c r="BF1375" s="76" t="str">
        <f>IF($A1374&lt;&gt;"",IF(OR(EE1374&lt;&gt;0,EF1374&lt;&gt;0,#REF!&lt;$BB$3),"",IF(#REF!="LER","02,",IF(#REF!="LOR","03,",IF(#REF!="LEB","04,",IF(#REF!="LOB","02,",IF(#REF!="HER","20,",IF(#REF!="HOR","21,",IF(#REF!="HEB","22,",IF(#REF!="HOB","20,",""))))))))),"")</f>
        <v/>
      </c>
      <c r="BG1375" s="76" t="str">
        <f>IF($A1374&lt;&gt;"",IF(OR(EE1374&lt;&gt;0,EF1374&lt;&gt;0,#REF!&lt;$BB$3),"",IF(#REF!="LER","03,",IF(#REF!="LOR","05,",IF(#REF!="LEB","06,",IF(#REF!="LOB","03,",IF(#REF!="HER","21,",IF(#REF!="HOR","23,",IF(#REF!="HEB","24,",IF(#REF!="HOB","21,",""))))))))),"")</f>
        <v/>
      </c>
      <c r="BH1375" s="76" t="str">
        <f>IF($A1374&lt;&gt;"",IF(OR(EE1374&lt;&gt;0,EF1374&lt;&gt;0,#REF!&lt;$BB$3),"",IF(#REF!="LER","04,",IF(#REF!="LOR","07,",IF(#REF!="LEB","08,",IF(#REF!="LOB","04,",IF(#REF!="HER","22,",IF(#REF!="HOR","25,",IF(#REF!="HEB","26,",IF(#REF!="HOB","22,",""))))))))),"")</f>
        <v/>
      </c>
      <c r="BI1375" s="76" t="str">
        <f>IF($A1374&lt;&gt;"",IF(OR(EE1374&lt;&gt;0,EF1374&lt;&gt;0,#REF!&lt;$BB$3),"",IF(#REF!="LER","05,",IF(#REF!="LOR","09,",IF(#REF!="LEB","10,",IF(#REF!="LOB","05,",IF(#REF!="HER","23,",IF(#REF!="HOR","27,",IF(#REF!="HEB","28,",IF(#REF!="HOB","23,",""))))))))),"")</f>
        <v/>
      </c>
      <c r="BJ1375" s="76" t="str">
        <f>IF($A1374&lt;&gt;"",IF(OR(EE1374&lt;&gt;0,EF1374&lt;&gt;0,#REF!&lt;$BB$3),"",IF(#REF!="LER","06,",IF(#REF!="LOR","11,",IF(#REF!="LEB","11,",IF(#REF!="LOB","06,",IF(#REF!="HER","24,",IF(#REF!="HOR","29,",IF(#REF!="HEB","29,",IF(#REF!="HOB","24,",""))))))))),"")</f>
        <v/>
      </c>
      <c r="BK1375" s="131" t="b">
        <f t="shared" si="2164"/>
        <v>0</v>
      </c>
      <c r="BL1375" s="131" t="b">
        <f t="shared" si="2165"/>
        <v>0</v>
      </c>
      <c r="BM1375" s="131" t="b">
        <f t="shared" si="2166"/>
        <v>0</v>
      </c>
      <c r="BN1375" s="131" t="b">
        <f t="shared" si="2167"/>
        <v>0</v>
      </c>
      <c r="BO1375" s="131" t="b">
        <f t="shared" si="2168"/>
        <v>0</v>
      </c>
      <c r="BP1375" s="131" t="b">
        <f t="shared" si="2169"/>
        <v>0</v>
      </c>
      <c r="BQ1375" s="131"/>
      <c r="BR1375" s="131" t="e">
        <f t="shared" si="2186"/>
        <v>#REF!</v>
      </c>
      <c r="BS1375" s="92">
        <f t="shared" si="2182"/>
        <v>0</v>
      </c>
      <c r="BT1375" s="60"/>
      <c r="BU1375" s="60"/>
      <c r="BV1375" s="67" t="b">
        <f t="shared" si="2144"/>
        <v>0</v>
      </c>
      <c r="BW1375" s="76" t="str">
        <f>IF($A1374&lt;&gt;"",IF(OR(EE1374&lt;&gt;0,EF1374&lt;&gt;0,#REF!&lt;$BB$3),"",IF(#REF!="LER","07,",IF(#REF!="LOR","12,",IF(#REF!="LEB","12,",IF(#REF!="LOB","08,",IF(#REF!="HER","25,",IF(#REF!="HOR","30,",IF(#REF!="HEB","30,",IF(#REF!="HOB","25,",""))))))))),"")</f>
        <v/>
      </c>
      <c r="BX1375" s="76" t="str">
        <f>IF($A1374&lt;&gt;"",IF(OR(EE1374&lt;&gt;0,EF1374&lt;&gt;0,#REF!&lt;$BB$3),"",IF(#REF!="LER","08,",IF(#REF!="LOR","13,",IF(#REF!="LEB","13,",IF(#REF!="LOB","09,",IF(#REF!="HER","26,",IF(#REF!="HOR","31,",IF(#REF!="HEB","31,",IF(#REF!="HOB","26,",""))))))))),"")</f>
        <v/>
      </c>
      <c r="BY1375" s="76" t="str">
        <f>IF($A1374&lt;&gt;"",IF(OR(EE1374&lt;&gt;0,EF1374&lt;&gt;0,#REF!&lt;$BB$3),"",IF(#REF!="LER","09,",IF(#REF!="LOR","14,",IF(#REF!="LEB","14,",IF(#REF!="LOB","10,",IF(#REF!="HER","27,",IF(#REF!="HOR","32,",IF(#REF!="HEB","32,",IF(#REF!="HOB","27,",""))))))))),"")</f>
        <v/>
      </c>
      <c r="BZ1375" s="76" t="str">
        <f>IF($A1374&lt;&gt;"",IF(OR(EE1374&lt;&gt;0,EF1374&lt;&gt;0,#REF!&lt;$BB$3),"",IF(#REF!="LER","10,",IF(#REF!="LOR","15,",IF(#REF!="LEB","15,",IF(#REF!="LOB","11,",IF(#REF!="HER","28,",IF(#REF!="HOR","33,",IF(#REF!="HEB","33,",IF(#REF!="HOB","28,",""))))))))),"")</f>
        <v/>
      </c>
      <c r="CA1375" s="76" t="str">
        <f>IF($A1374&lt;&gt;"",IF(OR(EE1374&lt;&gt;0,EF1374&lt;&gt;0,#REF!&lt;$BB$3),"",IF(#REF!="LER","12,",IF(#REF!="LOR","16,",IF(#REF!="LEB","16,",IF(#REF!="LOB","13,",IF(#REF!="HER","30,",IF(#REF!="HOR","34,",IF(#REF!="HEB","34,",IF(#REF!="HOB","29,",""))))))))),"")</f>
        <v/>
      </c>
      <c r="CB1375" s="76" t="str">
        <f>IF($A1374&lt;&gt;"",IF(OR(EE1374&lt;&gt;0,EF1374&lt;&gt;0,#REF!&lt;$BB$3),"",IF(#REF!="LER","14,",IF(#REF!="LOR","17,",IF(#REF!="LEB","17,",IF(#REF!="LOB","15,",IF(#REF!="HER","32,",IF(#REF!="HOR","35,",IF(#REF!="HEB","35,",IF(#REF!="HOB","31,",""))))))))),"")</f>
        <v/>
      </c>
      <c r="CC1375" s="76" t="str">
        <f>IF($A1374&lt;&gt;"",IF(OR(EE1374&lt;&gt;0,EF1374&lt;&gt;0,#REF!&lt;$BB$3),"",IF(#REF!="LER","16,",IF(#REF!="LOR","18,",IF(#REF!="LEB","18,",IF(#REF!="LOB","17,",IF(#REF!="HER","34,",IF(#REF!="HOR","36,",IF(#REF!="HEB","36,",IF(#REF!="HOB","33,",""))))))))),"")</f>
        <v/>
      </c>
      <c r="CD1375" s="60" t="b">
        <f t="shared" si="2170"/>
        <v>0</v>
      </c>
      <c r="CE1375" s="60" t="b">
        <f t="shared" si="2171"/>
        <v>0</v>
      </c>
      <c r="CF1375" s="60" t="b">
        <f t="shared" si="2172"/>
        <v>0</v>
      </c>
      <c r="CG1375" s="60" t="b">
        <f t="shared" si="2173"/>
        <v>0</v>
      </c>
      <c r="CH1375" s="60" t="b">
        <f t="shared" si="2174"/>
        <v>0</v>
      </c>
      <c r="CI1375" s="60" t="b">
        <f t="shared" si="2175"/>
        <v>0</v>
      </c>
      <c r="CJ1375" s="60" t="b">
        <f t="shared" si="2176"/>
        <v>0</v>
      </c>
      <c r="CK1375" s="131"/>
      <c r="CL1375" s="131" t="e">
        <f t="shared" si="2145"/>
        <v>#REF!</v>
      </c>
      <c r="CM1375" s="92" t="e">
        <f t="shared" si="2183"/>
        <v>#REF!</v>
      </c>
      <c r="CN1375" s="13" t="e">
        <f t="shared" si="2196"/>
        <v>#REF!</v>
      </c>
      <c r="CO1375" s="11" t="e">
        <f t="shared" si="2177"/>
        <v>#REF!</v>
      </c>
      <c r="CP1375" s="13">
        <f t="shared" si="2194"/>
        <v>0</v>
      </c>
      <c r="CQ1375" s="11">
        <f t="shared" si="2197"/>
        <v>0</v>
      </c>
      <c r="CR1375" s="57">
        <f t="shared" si="2148"/>
        <v>0</v>
      </c>
      <c r="CS1375" s="57">
        <f t="shared" si="2149"/>
        <v>0</v>
      </c>
      <c r="CT1375" s="57">
        <f t="shared" si="2146"/>
        <v>0</v>
      </c>
      <c r="CU1375" s="24"/>
      <c r="CV1375" s="24"/>
      <c r="CW1375" s="24"/>
      <c r="CX1375" s="24"/>
      <c r="CY1375" s="24"/>
      <c r="CZ1375" s="24"/>
      <c r="DA1375" s="24"/>
      <c r="DB1375" s="24"/>
      <c r="DC1375" s="24"/>
      <c r="DD1375" s="64"/>
      <c r="DE1375" s="39"/>
      <c r="DF1375" s="39"/>
      <c r="DG1375" s="39"/>
      <c r="DH1375" s="39"/>
      <c r="DI1375" s="83"/>
      <c r="DJ1375" s="39"/>
      <c r="DK1375" s="22"/>
      <c r="DL1375" s="22"/>
      <c r="DM1375" s="32"/>
      <c r="DN1375" s="22"/>
      <c r="DO1375" s="22"/>
      <c r="DP1375" s="22"/>
      <c r="DQ1375" s="22"/>
      <c r="DR1375" s="22"/>
      <c r="DS1375" s="22"/>
      <c r="DT1375" s="22"/>
      <c r="DU1375" s="22"/>
      <c r="DV1375" s="22"/>
      <c r="DW1375" s="22"/>
      <c r="DX1375" s="22"/>
      <c r="DY1375" s="22"/>
      <c r="DZ1375" s="22"/>
      <c r="EA1375" s="32"/>
      <c r="EB1375" s="22"/>
      <c r="EC1375" s="22"/>
      <c r="EG1375" s="22"/>
      <c r="EH1375"/>
    </row>
    <row r="1376" spans="1:138" s="23" customFormat="1" x14ac:dyDescent="0.2">
      <c r="A1376" s="127"/>
      <c r="B1376" s="61" t="str">
        <f>IF(A1376="","",IF(U1377="","DB",U1377&amp;V1377&amp;W1377&amp;X1377&amp;Y1377&amp;Z1377&amp;AL1377&amp;AM1377&amp;AN1377&amp;AO1377&amp;AP1377&amp;AQ1377&amp;AR1377&amp;#REF!))</f>
        <v/>
      </c>
      <c r="C1376" s="7" t="str">
        <f t="shared" si="2187"/>
        <v/>
      </c>
      <c r="D1376" s="60">
        <f t="shared" si="2188"/>
        <v>0</v>
      </c>
      <c r="E1376" s="7" t="str">
        <f t="shared" si="2147"/>
        <v/>
      </c>
      <c r="F1376" s="72" t="str">
        <f t="shared" si="2198"/>
        <v/>
      </c>
      <c r="G1376" s="73">
        <f t="shared" si="2189"/>
        <v>0</v>
      </c>
      <c r="H1376" s="112">
        <f t="shared" si="2190"/>
        <v>0</v>
      </c>
      <c r="I1376" s="112">
        <f t="shared" si="2191"/>
        <v>0</v>
      </c>
      <c r="J1376" s="74" t="e">
        <f>COUNTIF(#REF!,"E")</f>
        <v>#REF!</v>
      </c>
      <c r="K1376" s="74" t="e">
        <f>COUNTIF(#REF!,"O")</f>
        <v>#REF!</v>
      </c>
      <c r="L1376" s="74" t="e">
        <f t="shared" si="2192"/>
        <v>#REF!</v>
      </c>
      <c r="M1376" s="113" t="e">
        <f t="shared" si="2193"/>
        <v>#REF!</v>
      </c>
      <c r="N1376" s="60"/>
      <c r="O1376" s="61"/>
      <c r="P1376" s="61"/>
      <c r="Q1376" s="61"/>
      <c r="R1376" s="61"/>
      <c r="S1376" s="7"/>
      <c r="T1376" s="67" t="e">
        <f t="shared" si="2178"/>
        <v>#REF!</v>
      </c>
      <c r="U1376" s="76" t="str">
        <f>IF($A1375&lt;&gt;"",IF(OR(CR1375&lt;&gt;0,CS1375&lt;&gt;0,#REF!&lt;$BB$3),"",IF(#REF!="LER","01,",IF(#REF!="LOR","01,",IF(#REF!="LEB","02,",IF(#REF!="LOB","01,",IF(#REF!="HER","19,",IF(#REF!="HOR","19,",IF(#REF!="HEB","20,",IF(#REF!="HOB","19,",""))))))))),"")</f>
        <v/>
      </c>
      <c r="V1376" s="76" t="str">
        <f>IF($A1375&lt;&gt;"",IF(OR(CR1375&lt;&gt;0,CS1375&lt;&gt;0,#REF!&lt;$BB$3),"",IF(#REF!="LER","02,",IF(#REF!="LOR","03,",IF(#REF!="LEB","04,",IF(#REF!="LOB","02,",IF(#REF!="HER","20,",IF(#REF!="HOR","21,",IF(#REF!="HEB","22,",IF(#REF!="HOB","20,",""))))))))),"")</f>
        <v/>
      </c>
      <c r="W1376" s="76" t="str">
        <f>IF($A1375&lt;&gt;"",IF(OR(CR1375&lt;&gt;0,CS1375&lt;&gt;0,#REF!&lt;$BB$3),"",IF(#REF!="LER","03,",IF(#REF!="LOR","05,",IF(#REF!="LEB","06,",IF(#REF!="LOB","03,",IF(#REF!="HER","21,",IF(#REF!="HOR","23,",IF(#REF!="HEB","24,",IF(#REF!="HOB","21,",""))))))))),"")</f>
        <v/>
      </c>
      <c r="X1376" s="76" t="str">
        <f>IF($A1375&lt;&gt;"",IF(OR(CR1375&lt;&gt;0,CS1375&lt;&gt;0,#REF!&lt;$BB$3),"",IF(#REF!="LER","04,",IF(#REF!="LOR","07,",IF(#REF!="LEB","08,",IF(#REF!="LOB","04,",IF(#REF!="HER","22,",IF(#REF!="HOR","25,",IF(#REF!="HEB","26,",IF(#REF!="HOB","22,",""))))))))),"")</f>
        <v/>
      </c>
      <c r="Y1376" s="76" t="str">
        <f>IF($A1375&lt;&gt;"",IF(OR(CR1375&lt;&gt;0,CS1375&lt;&gt;0,#REF!&lt;$BB$3),"",IF(#REF!="LER","05,",IF(#REF!="LOR","09,",IF(#REF!="LEB","10,",IF(#REF!="LOB","05,",IF(#REF!="HER","23,",IF(#REF!="HOR","27,",IF(#REF!="HEB","28,",IF(#REF!="HOB","23,",""))))))))),"")</f>
        <v/>
      </c>
      <c r="Z1376" s="76" t="str">
        <f>IF($A1375&lt;&gt;"",IF(OR(CR1375&lt;&gt;0,CS1375&lt;&gt;0,#REF!&lt;$BB$3),"",IF(#REF!="LER","06,",IF(#REF!="LOR","11,",IF(#REF!="LEB","11,",IF(#REF!="LOB","06,",IF(#REF!="HER","24,",IF(#REF!="HOR","29,",IF(#REF!="HEB","29,",IF(#REF!="HOB","24,",""))))))))),"")</f>
        <v/>
      </c>
      <c r="AA1376" s="131" t="b">
        <f t="shared" si="2150"/>
        <v>0</v>
      </c>
      <c r="AB1376" s="131" t="b">
        <f t="shared" si="2151"/>
        <v>0</v>
      </c>
      <c r="AC1376" s="131" t="b">
        <f t="shared" si="2152"/>
        <v>0</v>
      </c>
      <c r="AD1376" s="131" t="b">
        <f t="shared" si="2153"/>
        <v>0</v>
      </c>
      <c r="AE1376" s="131" t="b">
        <f t="shared" si="2154"/>
        <v>0</v>
      </c>
      <c r="AF1376" s="131" t="b">
        <f t="shared" si="2155"/>
        <v>0</v>
      </c>
      <c r="AG1376" s="131"/>
      <c r="AH1376" s="131" t="e">
        <f t="shared" si="2184"/>
        <v>#REF!</v>
      </c>
      <c r="AI1376" s="60"/>
      <c r="AJ1376" s="60"/>
      <c r="AK1376" s="67" t="b">
        <f t="shared" si="2179"/>
        <v>0</v>
      </c>
      <c r="AL1376" s="76" t="str">
        <f>IF($A1375&lt;&gt;"",IF(OR(CR1375&lt;&gt;0,CS1375&lt;&gt;0,#REF!&lt;$BB$3),"",IF(#REF!="LER","07,",IF(#REF!="LOR","12,",IF(#REF!="LEB","12,",IF(#REF!="LOB","08,",IF(#REF!="HER","25,",IF(#REF!="HOR","30,",IF(#REF!="HEB","30,",IF(#REF!="HOB","25,",""))))))))),"")</f>
        <v/>
      </c>
      <c r="AM1376" s="76" t="str">
        <f>IF($A1375&lt;&gt;"",IF(OR(CR1375&lt;&gt;0,CS1375&lt;&gt;0,#REF!&lt;$BB$3),"",IF(#REF!="LER","08,",IF(#REF!="LOR","13,",IF(#REF!="LEB","13,",IF(#REF!="LOB","09,",IF(#REF!="HER","26,",IF(#REF!="HOR","31,",IF(#REF!="HEB","31,",IF(#REF!="HOB","26,",""))))))))),"")</f>
        <v/>
      </c>
      <c r="AN1376" s="118" t="str">
        <f t="shared" si="2180"/>
        <v/>
      </c>
      <c r="AO1376" s="76" t="str">
        <f>IF($A1375&lt;&gt;"",IF(OR(CR1375&lt;&gt;0,CS1375&lt;&gt;0,#REF!&lt;$BB$3),"",IF(#REF!="LER","10,",IF(#REF!="LOR","15,",IF(#REF!="LEB","15,",IF(#REF!="LOB","11,",IF(#REF!="HER","28,",IF(#REF!="HOR","33,",IF(#REF!="HEB","33,",IF(#REF!="HOB","28,",""))))))))),"")</f>
        <v/>
      </c>
      <c r="AP1376" s="76" t="str">
        <f>IF($A1375&lt;&gt;"",IF(OR(CR1375&lt;&gt;0,CS1375&lt;&gt;0,#REF!&lt;$BB$3),"",IF(#REF!="LER","12,",IF(#REF!="LOR","16,",IF(#REF!="LEB","16,",IF(#REF!="LOB","13,",IF(#REF!="HER","30,",IF(#REF!="HOR","34,",IF(#REF!="HEB","34,",IF(#REF!="HOB","29,",""))))))))),"")</f>
        <v/>
      </c>
      <c r="AQ1376" s="76" t="str">
        <f>IF($A1375&lt;&gt;"",IF(OR(CR1375&lt;&gt;0,CS1375&lt;&gt;0,#REF!&lt;$BB$3),"",IF(#REF!="LER","14,",IF(#REF!="LOR","17,",IF(#REF!="LEB","17,",IF(#REF!="LOB","15,",IF(#REF!="HER","32,",IF(#REF!="HOR","35,",IF(#REF!="HEB","35,",IF(#REF!="HOB","31,",""))))))))),"")</f>
        <v/>
      </c>
      <c r="AR1376" s="76" t="str">
        <f>IF($A1375&lt;&gt;"",IF(OR(CR1375&lt;&gt;0,CS1375&lt;&gt;0,#REF!&lt;$BB$3),"",IF(#REF!="LER","16,",IF(#REF!="LOR","18,",IF(#REF!="LEB","18,",IF(#REF!="LOB","17,",IF(#REF!="HER","34,",IF(#REF!="HOR","36,",IF(#REF!="HEB","36,",IF(#REF!="HOB","33,",""))))))))),"")</f>
        <v/>
      </c>
      <c r="AS1376" s="60" t="b">
        <f t="shared" si="2156"/>
        <v>0</v>
      </c>
      <c r="AT1376" s="60" t="b">
        <f t="shared" si="2157"/>
        <v>0</v>
      </c>
      <c r="AU1376" s="60" t="b">
        <f t="shared" si="2158"/>
        <v>0</v>
      </c>
      <c r="AV1376" s="60" t="b">
        <f t="shared" si="2159"/>
        <v>0</v>
      </c>
      <c r="AW1376" s="60" t="b">
        <f t="shared" si="2160"/>
        <v>0</v>
      </c>
      <c r="AX1376" s="60" t="b">
        <f t="shared" si="2161"/>
        <v>0</v>
      </c>
      <c r="AY1376" s="60" t="b">
        <f t="shared" si="2162"/>
        <v>0</v>
      </c>
      <c r="AZ1376" s="131"/>
      <c r="BA1376" s="131">
        <f t="shared" si="2185"/>
        <v>1</v>
      </c>
      <c r="BB1376" s="13">
        <f t="shared" si="2195"/>
        <v>0</v>
      </c>
      <c r="BC1376" s="11">
        <f t="shared" si="2163"/>
        <v>0</v>
      </c>
      <c r="BD1376" s="67" t="e">
        <f t="shared" si="2181"/>
        <v>#REF!</v>
      </c>
      <c r="BE1376" s="76" t="str">
        <f>IF($A1375&lt;&gt;"",IF(OR(EE1375&lt;&gt;0,EF1375&lt;&gt;0,#REF!&lt;$BB$3),"",IF(#REF!="LER","01,",IF(#REF!="LOR","01,",IF(#REF!="LEB","02,",IF(#REF!="LOB","01,",IF(#REF!="HER","19,",IF(#REF!="HOR","19,",IF(#REF!="HEB","20,",IF(#REF!="HOB","19,",""))))))))),"")</f>
        <v/>
      </c>
      <c r="BF1376" s="76" t="str">
        <f>IF($A1375&lt;&gt;"",IF(OR(EE1375&lt;&gt;0,EF1375&lt;&gt;0,#REF!&lt;$BB$3),"",IF(#REF!="LER","02,",IF(#REF!="LOR","03,",IF(#REF!="LEB","04,",IF(#REF!="LOB","02,",IF(#REF!="HER","20,",IF(#REF!="HOR","21,",IF(#REF!="HEB","22,",IF(#REF!="HOB","20,",""))))))))),"")</f>
        <v/>
      </c>
      <c r="BG1376" s="76" t="str">
        <f>IF($A1375&lt;&gt;"",IF(OR(EE1375&lt;&gt;0,EF1375&lt;&gt;0,#REF!&lt;$BB$3),"",IF(#REF!="LER","03,",IF(#REF!="LOR","05,",IF(#REF!="LEB","06,",IF(#REF!="LOB","03,",IF(#REF!="HER","21,",IF(#REF!="HOR","23,",IF(#REF!="HEB","24,",IF(#REF!="HOB","21,",""))))))))),"")</f>
        <v/>
      </c>
      <c r="BH1376" s="76" t="str">
        <f>IF($A1375&lt;&gt;"",IF(OR(EE1375&lt;&gt;0,EF1375&lt;&gt;0,#REF!&lt;$BB$3),"",IF(#REF!="LER","04,",IF(#REF!="LOR","07,",IF(#REF!="LEB","08,",IF(#REF!="LOB","04,",IF(#REF!="HER","22,",IF(#REF!="HOR","25,",IF(#REF!="HEB","26,",IF(#REF!="HOB","22,",""))))))))),"")</f>
        <v/>
      </c>
      <c r="BI1376" s="76" t="str">
        <f>IF($A1375&lt;&gt;"",IF(OR(EE1375&lt;&gt;0,EF1375&lt;&gt;0,#REF!&lt;$BB$3),"",IF(#REF!="LER","05,",IF(#REF!="LOR","09,",IF(#REF!="LEB","10,",IF(#REF!="LOB","05,",IF(#REF!="HER","23,",IF(#REF!="HOR","27,",IF(#REF!="HEB","28,",IF(#REF!="HOB","23,",""))))))))),"")</f>
        <v/>
      </c>
      <c r="BJ1376" s="76" t="str">
        <f>IF($A1375&lt;&gt;"",IF(OR(EE1375&lt;&gt;0,EF1375&lt;&gt;0,#REF!&lt;$BB$3),"",IF(#REF!="LER","06,",IF(#REF!="LOR","11,",IF(#REF!="LEB","11,",IF(#REF!="LOB","06,",IF(#REF!="HER","24,",IF(#REF!="HOR","29,",IF(#REF!="HEB","29,",IF(#REF!="HOB","24,",""))))))))),"")</f>
        <v/>
      </c>
      <c r="BK1376" s="131" t="b">
        <f t="shared" si="2164"/>
        <v>0</v>
      </c>
      <c r="BL1376" s="131" t="b">
        <f t="shared" si="2165"/>
        <v>0</v>
      </c>
      <c r="BM1376" s="131" t="b">
        <f t="shared" si="2166"/>
        <v>0</v>
      </c>
      <c r="BN1376" s="131" t="b">
        <f t="shared" si="2167"/>
        <v>0</v>
      </c>
      <c r="BO1376" s="131" t="b">
        <f t="shared" si="2168"/>
        <v>0</v>
      </c>
      <c r="BP1376" s="131" t="b">
        <f t="shared" si="2169"/>
        <v>0</v>
      </c>
      <c r="BQ1376" s="131"/>
      <c r="BR1376" s="131" t="e">
        <f t="shared" si="2186"/>
        <v>#REF!</v>
      </c>
      <c r="BS1376" s="92">
        <f t="shared" si="2182"/>
        <v>0</v>
      </c>
      <c r="BT1376" s="60"/>
      <c r="BU1376" s="60"/>
      <c r="BV1376" s="67" t="b">
        <f t="shared" si="2144"/>
        <v>0</v>
      </c>
      <c r="BW1376" s="76" t="str">
        <f>IF($A1375&lt;&gt;"",IF(OR(EE1375&lt;&gt;0,EF1375&lt;&gt;0,#REF!&lt;$BB$3),"",IF(#REF!="LER","07,",IF(#REF!="LOR","12,",IF(#REF!="LEB","12,",IF(#REF!="LOB","08,",IF(#REF!="HER","25,",IF(#REF!="HOR","30,",IF(#REF!="HEB","30,",IF(#REF!="HOB","25,",""))))))))),"")</f>
        <v/>
      </c>
      <c r="BX1376" s="76" t="str">
        <f>IF($A1375&lt;&gt;"",IF(OR(EE1375&lt;&gt;0,EF1375&lt;&gt;0,#REF!&lt;$BB$3),"",IF(#REF!="LER","08,",IF(#REF!="LOR","13,",IF(#REF!="LEB","13,",IF(#REF!="LOB","09,",IF(#REF!="HER","26,",IF(#REF!="HOR","31,",IF(#REF!="HEB","31,",IF(#REF!="HOB","26,",""))))))))),"")</f>
        <v/>
      </c>
      <c r="BY1376" s="76" t="str">
        <f>IF($A1375&lt;&gt;"",IF(OR(EE1375&lt;&gt;0,EF1375&lt;&gt;0,#REF!&lt;$BB$3),"",IF(#REF!="LER","09,",IF(#REF!="LOR","14,",IF(#REF!="LEB","14,",IF(#REF!="LOB","10,",IF(#REF!="HER","27,",IF(#REF!="HOR","32,",IF(#REF!="HEB","32,",IF(#REF!="HOB","27,",""))))))))),"")</f>
        <v/>
      </c>
      <c r="BZ1376" s="76" t="str">
        <f>IF($A1375&lt;&gt;"",IF(OR(EE1375&lt;&gt;0,EF1375&lt;&gt;0,#REF!&lt;$BB$3),"",IF(#REF!="LER","10,",IF(#REF!="LOR","15,",IF(#REF!="LEB","15,",IF(#REF!="LOB","11,",IF(#REF!="HER","28,",IF(#REF!="HOR","33,",IF(#REF!="HEB","33,",IF(#REF!="HOB","28,",""))))))))),"")</f>
        <v/>
      </c>
      <c r="CA1376" s="76" t="str">
        <f>IF($A1375&lt;&gt;"",IF(OR(EE1375&lt;&gt;0,EF1375&lt;&gt;0,#REF!&lt;$BB$3),"",IF(#REF!="LER","12,",IF(#REF!="LOR","16,",IF(#REF!="LEB","16,",IF(#REF!="LOB","13,",IF(#REF!="HER","30,",IF(#REF!="HOR","34,",IF(#REF!="HEB","34,",IF(#REF!="HOB","29,",""))))))))),"")</f>
        <v/>
      </c>
      <c r="CB1376" s="76" t="str">
        <f>IF($A1375&lt;&gt;"",IF(OR(EE1375&lt;&gt;0,EF1375&lt;&gt;0,#REF!&lt;$BB$3),"",IF(#REF!="LER","14,",IF(#REF!="LOR","17,",IF(#REF!="LEB","17,",IF(#REF!="LOB","15,",IF(#REF!="HER","32,",IF(#REF!="HOR","35,",IF(#REF!="HEB","35,",IF(#REF!="HOB","31,",""))))))))),"")</f>
        <v/>
      </c>
      <c r="CC1376" s="76" t="str">
        <f>IF($A1375&lt;&gt;"",IF(OR(EE1375&lt;&gt;0,EF1375&lt;&gt;0,#REF!&lt;$BB$3),"",IF(#REF!="LER","16,",IF(#REF!="LOR","18,",IF(#REF!="LEB","18,",IF(#REF!="LOB","17,",IF(#REF!="HER","34,",IF(#REF!="HOR","36,",IF(#REF!="HEB","36,",IF(#REF!="HOB","33,",""))))))))),"")</f>
        <v/>
      </c>
      <c r="CD1376" s="60" t="b">
        <f t="shared" si="2170"/>
        <v>0</v>
      </c>
      <c r="CE1376" s="60" t="b">
        <f t="shared" si="2171"/>
        <v>0</v>
      </c>
      <c r="CF1376" s="60" t="b">
        <f t="shared" si="2172"/>
        <v>0</v>
      </c>
      <c r="CG1376" s="60" t="b">
        <f t="shared" si="2173"/>
        <v>0</v>
      </c>
      <c r="CH1376" s="60" t="b">
        <f t="shared" si="2174"/>
        <v>0</v>
      </c>
      <c r="CI1376" s="60" t="b">
        <f t="shared" si="2175"/>
        <v>0</v>
      </c>
      <c r="CJ1376" s="60" t="b">
        <f t="shared" si="2176"/>
        <v>0</v>
      </c>
      <c r="CK1376" s="131"/>
      <c r="CL1376" s="131" t="e">
        <f t="shared" si="2145"/>
        <v>#REF!</v>
      </c>
      <c r="CM1376" s="92" t="e">
        <f t="shared" si="2183"/>
        <v>#REF!</v>
      </c>
      <c r="CN1376" s="13" t="e">
        <f t="shared" si="2196"/>
        <v>#REF!</v>
      </c>
      <c r="CO1376" s="11" t="e">
        <f t="shared" si="2177"/>
        <v>#REF!</v>
      </c>
      <c r="CP1376" s="13">
        <f t="shared" si="2194"/>
        <v>0</v>
      </c>
      <c r="CQ1376" s="11">
        <f t="shared" si="2197"/>
        <v>0</v>
      </c>
      <c r="CR1376" s="57">
        <f t="shared" si="2148"/>
        <v>0</v>
      </c>
      <c r="CS1376" s="57">
        <f t="shared" si="2149"/>
        <v>0</v>
      </c>
      <c r="CT1376" s="57">
        <f t="shared" si="2146"/>
        <v>0</v>
      </c>
      <c r="CU1376" s="24"/>
      <c r="CV1376" s="24"/>
      <c r="CW1376" s="24"/>
      <c r="CX1376" s="24"/>
      <c r="CY1376" s="24"/>
      <c r="CZ1376" s="24"/>
      <c r="DA1376" s="24"/>
      <c r="DB1376" s="24"/>
      <c r="DC1376" s="24"/>
      <c r="DD1376" s="64"/>
      <c r="DE1376" s="39"/>
      <c r="DF1376" s="39"/>
      <c r="DG1376" s="39"/>
      <c r="DH1376" s="39"/>
      <c r="DI1376" s="83"/>
      <c r="DJ1376" s="39"/>
      <c r="DK1376" s="22"/>
      <c r="DL1376" s="22"/>
      <c r="DM1376" s="32"/>
      <c r="DN1376" s="22"/>
      <c r="DO1376" s="22"/>
      <c r="DP1376" s="22"/>
      <c r="DQ1376" s="22"/>
      <c r="DR1376" s="22"/>
      <c r="DS1376" s="22"/>
      <c r="DT1376" s="22"/>
      <c r="DU1376" s="22"/>
      <c r="DV1376" s="22"/>
      <c r="DW1376" s="22"/>
      <c r="DX1376" s="22"/>
      <c r="DY1376" s="22"/>
      <c r="DZ1376" s="22"/>
      <c r="EA1376" s="32"/>
      <c r="EB1376" s="22"/>
      <c r="EC1376" s="22"/>
      <c r="EG1376" s="22"/>
      <c r="EH1376"/>
    </row>
    <row r="1377" spans="1:138" s="23" customFormat="1" x14ac:dyDescent="0.2">
      <c r="A1377" s="127"/>
      <c r="B1377" s="61" t="str">
        <f>IF(A1377="","",IF(U1378="","DB",U1378&amp;V1378&amp;W1378&amp;X1378&amp;Y1378&amp;Z1378&amp;AL1378&amp;AM1378&amp;AN1378&amp;AO1378&amp;AP1378&amp;AQ1378&amp;AR1378&amp;#REF!))</f>
        <v/>
      </c>
      <c r="C1377" s="7" t="str">
        <f t="shared" si="2187"/>
        <v/>
      </c>
      <c r="D1377" s="60">
        <f t="shared" si="2188"/>
        <v>0</v>
      </c>
      <c r="E1377" s="7" t="str">
        <f t="shared" si="2147"/>
        <v/>
      </c>
      <c r="F1377" s="72" t="str">
        <f t="shared" si="2198"/>
        <v/>
      </c>
      <c r="G1377" s="73">
        <f t="shared" si="2189"/>
        <v>0</v>
      </c>
      <c r="H1377" s="112">
        <f t="shared" si="2190"/>
        <v>0</v>
      </c>
      <c r="I1377" s="112">
        <f t="shared" si="2191"/>
        <v>0</v>
      </c>
      <c r="J1377" s="74" t="e">
        <f>COUNTIF(#REF!,"E")</f>
        <v>#REF!</v>
      </c>
      <c r="K1377" s="74" t="e">
        <f>COUNTIF(#REF!,"O")</f>
        <v>#REF!</v>
      </c>
      <c r="L1377" s="74" t="e">
        <f t="shared" si="2192"/>
        <v>#REF!</v>
      </c>
      <c r="M1377" s="113" t="e">
        <f t="shared" si="2193"/>
        <v>#REF!</v>
      </c>
      <c r="N1377" s="60"/>
      <c r="O1377" s="61"/>
      <c r="P1377" s="61"/>
      <c r="Q1377" s="61"/>
      <c r="R1377" s="61"/>
      <c r="S1377" s="7"/>
      <c r="T1377" s="67" t="e">
        <f t="shared" si="2178"/>
        <v>#REF!</v>
      </c>
      <c r="U1377" s="76" t="str">
        <f>IF($A1376&lt;&gt;"",IF(OR(CR1376&lt;&gt;0,CS1376&lt;&gt;0,#REF!&lt;$BB$3),"",IF(#REF!="LER","01,",IF(#REF!="LOR","01,",IF(#REF!="LEB","02,",IF(#REF!="LOB","01,",IF(#REF!="HER","19,",IF(#REF!="HOR","19,",IF(#REF!="HEB","20,",IF(#REF!="HOB","19,",""))))))))),"")</f>
        <v/>
      </c>
      <c r="V1377" s="76" t="str">
        <f>IF($A1376&lt;&gt;"",IF(OR(CR1376&lt;&gt;0,CS1376&lt;&gt;0,#REF!&lt;$BB$3),"",IF(#REF!="LER","02,",IF(#REF!="LOR","03,",IF(#REF!="LEB","04,",IF(#REF!="LOB","02,",IF(#REF!="HER","20,",IF(#REF!="HOR","21,",IF(#REF!="HEB","22,",IF(#REF!="HOB","20,",""))))))))),"")</f>
        <v/>
      </c>
      <c r="W1377" s="76" t="str">
        <f>IF($A1376&lt;&gt;"",IF(OR(CR1376&lt;&gt;0,CS1376&lt;&gt;0,#REF!&lt;$BB$3),"",IF(#REF!="LER","03,",IF(#REF!="LOR","05,",IF(#REF!="LEB","06,",IF(#REF!="LOB","03,",IF(#REF!="HER","21,",IF(#REF!="HOR","23,",IF(#REF!="HEB","24,",IF(#REF!="HOB","21,",""))))))))),"")</f>
        <v/>
      </c>
      <c r="X1377" s="76" t="str">
        <f>IF($A1376&lt;&gt;"",IF(OR(CR1376&lt;&gt;0,CS1376&lt;&gt;0,#REF!&lt;$BB$3),"",IF(#REF!="LER","04,",IF(#REF!="LOR","07,",IF(#REF!="LEB","08,",IF(#REF!="LOB","04,",IF(#REF!="HER","22,",IF(#REF!="HOR","25,",IF(#REF!="HEB","26,",IF(#REF!="HOB","22,",""))))))))),"")</f>
        <v/>
      </c>
      <c r="Y1377" s="76" t="str">
        <f>IF($A1376&lt;&gt;"",IF(OR(CR1376&lt;&gt;0,CS1376&lt;&gt;0,#REF!&lt;$BB$3),"",IF(#REF!="LER","05,",IF(#REF!="LOR","09,",IF(#REF!="LEB","10,",IF(#REF!="LOB","05,",IF(#REF!="HER","23,",IF(#REF!="HOR","27,",IF(#REF!="HEB","28,",IF(#REF!="HOB","23,",""))))))))),"")</f>
        <v/>
      </c>
      <c r="Z1377" s="76" t="str">
        <f>IF($A1376&lt;&gt;"",IF(OR(CR1376&lt;&gt;0,CS1376&lt;&gt;0,#REF!&lt;$BB$3),"",IF(#REF!="LER","06,",IF(#REF!="LOR","11,",IF(#REF!="LEB","11,",IF(#REF!="LOB","06,",IF(#REF!="HER","24,",IF(#REF!="HOR","29,",IF(#REF!="HEB","29,",IF(#REF!="HOB","24,",""))))))))),"")</f>
        <v/>
      </c>
      <c r="AA1377" s="131" t="b">
        <f t="shared" si="2150"/>
        <v>0</v>
      </c>
      <c r="AB1377" s="131" t="b">
        <f t="shared" si="2151"/>
        <v>0</v>
      </c>
      <c r="AC1377" s="131" t="b">
        <f t="shared" si="2152"/>
        <v>0</v>
      </c>
      <c r="AD1377" s="131" t="b">
        <f t="shared" si="2153"/>
        <v>0</v>
      </c>
      <c r="AE1377" s="131" t="b">
        <f t="shared" si="2154"/>
        <v>0</v>
      </c>
      <c r="AF1377" s="131" t="b">
        <f t="shared" si="2155"/>
        <v>0</v>
      </c>
      <c r="AG1377" s="131"/>
      <c r="AH1377" s="131" t="e">
        <f t="shared" si="2184"/>
        <v>#REF!</v>
      </c>
      <c r="AI1377" s="60"/>
      <c r="AJ1377" s="60"/>
      <c r="AK1377" s="67" t="b">
        <f t="shared" si="2179"/>
        <v>0</v>
      </c>
      <c r="AL1377" s="76" t="str">
        <f>IF($A1376&lt;&gt;"",IF(OR(CR1376&lt;&gt;0,CS1376&lt;&gt;0,#REF!&lt;$BB$3),"",IF(#REF!="LER","07,",IF(#REF!="LOR","12,",IF(#REF!="LEB","12,",IF(#REF!="LOB","08,",IF(#REF!="HER","25,",IF(#REF!="HOR","30,",IF(#REF!="HEB","30,",IF(#REF!="HOB","25,",""))))))))),"")</f>
        <v/>
      </c>
      <c r="AM1377" s="76" t="str">
        <f>IF($A1376&lt;&gt;"",IF(OR(CR1376&lt;&gt;0,CS1376&lt;&gt;0,#REF!&lt;$BB$3),"",IF(#REF!="LER","08,",IF(#REF!="LOR","13,",IF(#REF!="LEB","13,",IF(#REF!="LOB","09,",IF(#REF!="HER","26,",IF(#REF!="HOR","31,",IF(#REF!="HEB","31,",IF(#REF!="HOB","26,",""))))))))),"")</f>
        <v/>
      </c>
      <c r="AN1377" s="118" t="str">
        <f t="shared" si="2180"/>
        <v/>
      </c>
      <c r="AO1377" s="76" t="str">
        <f>IF($A1376&lt;&gt;"",IF(OR(CR1376&lt;&gt;0,CS1376&lt;&gt;0,#REF!&lt;$BB$3),"",IF(#REF!="LER","10,",IF(#REF!="LOR","15,",IF(#REF!="LEB","15,",IF(#REF!="LOB","11,",IF(#REF!="HER","28,",IF(#REF!="HOR","33,",IF(#REF!="HEB","33,",IF(#REF!="HOB","28,",""))))))))),"")</f>
        <v/>
      </c>
      <c r="AP1377" s="76" t="str">
        <f>IF($A1376&lt;&gt;"",IF(OR(CR1376&lt;&gt;0,CS1376&lt;&gt;0,#REF!&lt;$BB$3),"",IF(#REF!="LER","12,",IF(#REF!="LOR","16,",IF(#REF!="LEB","16,",IF(#REF!="LOB","13,",IF(#REF!="HER","30,",IF(#REF!="HOR","34,",IF(#REF!="HEB","34,",IF(#REF!="HOB","29,",""))))))))),"")</f>
        <v/>
      </c>
      <c r="AQ1377" s="76" t="str">
        <f>IF($A1376&lt;&gt;"",IF(OR(CR1376&lt;&gt;0,CS1376&lt;&gt;0,#REF!&lt;$BB$3),"",IF(#REF!="LER","14,",IF(#REF!="LOR","17,",IF(#REF!="LEB","17,",IF(#REF!="LOB","15,",IF(#REF!="HER","32,",IF(#REF!="HOR","35,",IF(#REF!="HEB","35,",IF(#REF!="HOB","31,",""))))))))),"")</f>
        <v/>
      </c>
      <c r="AR1377" s="76" t="str">
        <f>IF($A1376&lt;&gt;"",IF(OR(CR1376&lt;&gt;0,CS1376&lt;&gt;0,#REF!&lt;$BB$3),"",IF(#REF!="LER","16,",IF(#REF!="LOR","18,",IF(#REF!="LEB","18,",IF(#REF!="LOB","17,",IF(#REF!="HER","34,",IF(#REF!="HOR","36,",IF(#REF!="HEB","36,",IF(#REF!="HOB","33,",""))))))))),"")</f>
        <v/>
      </c>
      <c r="AS1377" s="60" t="b">
        <f t="shared" si="2156"/>
        <v>0</v>
      </c>
      <c r="AT1377" s="60" t="b">
        <f t="shared" si="2157"/>
        <v>0</v>
      </c>
      <c r="AU1377" s="60" t="b">
        <f t="shared" si="2158"/>
        <v>0</v>
      </c>
      <c r="AV1377" s="60" t="b">
        <f t="shared" si="2159"/>
        <v>0</v>
      </c>
      <c r="AW1377" s="60" t="b">
        <f t="shared" si="2160"/>
        <v>0</v>
      </c>
      <c r="AX1377" s="60" t="b">
        <f t="shared" si="2161"/>
        <v>0</v>
      </c>
      <c r="AY1377" s="60" t="b">
        <f t="shared" si="2162"/>
        <v>0</v>
      </c>
      <c r="AZ1377" s="131"/>
      <c r="BA1377" s="131">
        <f t="shared" si="2185"/>
        <v>1</v>
      </c>
      <c r="BB1377" s="13">
        <f t="shared" si="2195"/>
        <v>0</v>
      </c>
      <c r="BC1377" s="11">
        <f t="shared" si="2163"/>
        <v>0</v>
      </c>
      <c r="BD1377" s="67" t="e">
        <f t="shared" si="2181"/>
        <v>#REF!</v>
      </c>
      <c r="BE1377" s="76" t="str">
        <f>IF($A1376&lt;&gt;"",IF(OR(EE1376&lt;&gt;0,EF1376&lt;&gt;0,#REF!&lt;$BB$3),"",IF(#REF!="LER","01,",IF(#REF!="LOR","01,",IF(#REF!="LEB","02,",IF(#REF!="LOB","01,",IF(#REF!="HER","19,",IF(#REF!="HOR","19,",IF(#REF!="HEB","20,",IF(#REF!="HOB","19,",""))))))))),"")</f>
        <v/>
      </c>
      <c r="BF1377" s="76" t="str">
        <f>IF($A1376&lt;&gt;"",IF(OR(EE1376&lt;&gt;0,EF1376&lt;&gt;0,#REF!&lt;$BB$3),"",IF(#REF!="LER","02,",IF(#REF!="LOR","03,",IF(#REF!="LEB","04,",IF(#REF!="LOB","02,",IF(#REF!="HER","20,",IF(#REF!="HOR","21,",IF(#REF!="HEB","22,",IF(#REF!="HOB","20,",""))))))))),"")</f>
        <v/>
      </c>
      <c r="BG1377" s="76" t="str">
        <f>IF($A1376&lt;&gt;"",IF(OR(EE1376&lt;&gt;0,EF1376&lt;&gt;0,#REF!&lt;$BB$3),"",IF(#REF!="LER","03,",IF(#REF!="LOR","05,",IF(#REF!="LEB","06,",IF(#REF!="LOB","03,",IF(#REF!="HER","21,",IF(#REF!="HOR","23,",IF(#REF!="HEB","24,",IF(#REF!="HOB","21,",""))))))))),"")</f>
        <v/>
      </c>
      <c r="BH1377" s="76" t="str">
        <f>IF($A1376&lt;&gt;"",IF(OR(EE1376&lt;&gt;0,EF1376&lt;&gt;0,#REF!&lt;$BB$3),"",IF(#REF!="LER","04,",IF(#REF!="LOR","07,",IF(#REF!="LEB","08,",IF(#REF!="LOB","04,",IF(#REF!="HER","22,",IF(#REF!="HOR","25,",IF(#REF!="HEB","26,",IF(#REF!="HOB","22,",""))))))))),"")</f>
        <v/>
      </c>
      <c r="BI1377" s="76" t="str">
        <f>IF($A1376&lt;&gt;"",IF(OR(EE1376&lt;&gt;0,EF1376&lt;&gt;0,#REF!&lt;$BB$3),"",IF(#REF!="LER","05,",IF(#REF!="LOR","09,",IF(#REF!="LEB","10,",IF(#REF!="LOB","05,",IF(#REF!="HER","23,",IF(#REF!="HOR","27,",IF(#REF!="HEB","28,",IF(#REF!="HOB","23,",""))))))))),"")</f>
        <v/>
      </c>
      <c r="BJ1377" s="76" t="str">
        <f>IF($A1376&lt;&gt;"",IF(OR(EE1376&lt;&gt;0,EF1376&lt;&gt;0,#REF!&lt;$BB$3),"",IF(#REF!="LER","06,",IF(#REF!="LOR","11,",IF(#REF!="LEB","11,",IF(#REF!="LOB","06,",IF(#REF!="HER","24,",IF(#REF!="HOR","29,",IF(#REF!="HEB","29,",IF(#REF!="HOB","24,",""))))))))),"")</f>
        <v/>
      </c>
      <c r="BK1377" s="131" t="b">
        <f t="shared" si="2164"/>
        <v>0</v>
      </c>
      <c r="BL1377" s="131" t="b">
        <f t="shared" si="2165"/>
        <v>0</v>
      </c>
      <c r="BM1377" s="131" t="b">
        <f t="shared" si="2166"/>
        <v>0</v>
      </c>
      <c r="BN1377" s="131" t="b">
        <f t="shared" si="2167"/>
        <v>0</v>
      </c>
      <c r="BO1377" s="131" t="b">
        <f t="shared" si="2168"/>
        <v>0</v>
      </c>
      <c r="BP1377" s="131" t="b">
        <f t="shared" si="2169"/>
        <v>0</v>
      </c>
      <c r="BQ1377" s="131"/>
      <c r="BR1377" s="131" t="e">
        <f t="shared" si="2186"/>
        <v>#REF!</v>
      </c>
      <c r="BS1377" s="92">
        <f t="shared" si="2182"/>
        <v>0</v>
      </c>
      <c r="BT1377" s="60"/>
      <c r="BU1377" s="60"/>
      <c r="BV1377" s="67" t="b">
        <f t="shared" si="2144"/>
        <v>0</v>
      </c>
      <c r="BW1377" s="76" t="str">
        <f>IF($A1376&lt;&gt;"",IF(OR(EE1376&lt;&gt;0,EF1376&lt;&gt;0,#REF!&lt;$BB$3),"",IF(#REF!="LER","07,",IF(#REF!="LOR","12,",IF(#REF!="LEB","12,",IF(#REF!="LOB","08,",IF(#REF!="HER","25,",IF(#REF!="HOR","30,",IF(#REF!="HEB","30,",IF(#REF!="HOB","25,",""))))))))),"")</f>
        <v/>
      </c>
      <c r="BX1377" s="76" t="str">
        <f>IF($A1376&lt;&gt;"",IF(OR(EE1376&lt;&gt;0,EF1376&lt;&gt;0,#REF!&lt;$BB$3),"",IF(#REF!="LER","08,",IF(#REF!="LOR","13,",IF(#REF!="LEB","13,",IF(#REF!="LOB","09,",IF(#REF!="HER","26,",IF(#REF!="HOR","31,",IF(#REF!="HEB","31,",IF(#REF!="HOB","26,",""))))))))),"")</f>
        <v/>
      </c>
      <c r="BY1377" s="76" t="str">
        <f>IF($A1376&lt;&gt;"",IF(OR(EE1376&lt;&gt;0,EF1376&lt;&gt;0,#REF!&lt;$BB$3),"",IF(#REF!="LER","09,",IF(#REF!="LOR","14,",IF(#REF!="LEB","14,",IF(#REF!="LOB","10,",IF(#REF!="HER","27,",IF(#REF!="HOR","32,",IF(#REF!="HEB","32,",IF(#REF!="HOB","27,",""))))))))),"")</f>
        <v/>
      </c>
      <c r="BZ1377" s="76" t="str">
        <f>IF($A1376&lt;&gt;"",IF(OR(EE1376&lt;&gt;0,EF1376&lt;&gt;0,#REF!&lt;$BB$3),"",IF(#REF!="LER","10,",IF(#REF!="LOR","15,",IF(#REF!="LEB","15,",IF(#REF!="LOB","11,",IF(#REF!="HER","28,",IF(#REF!="HOR","33,",IF(#REF!="HEB","33,",IF(#REF!="HOB","28,",""))))))))),"")</f>
        <v/>
      </c>
      <c r="CA1377" s="76" t="str">
        <f>IF($A1376&lt;&gt;"",IF(OR(EE1376&lt;&gt;0,EF1376&lt;&gt;0,#REF!&lt;$BB$3),"",IF(#REF!="LER","12,",IF(#REF!="LOR","16,",IF(#REF!="LEB","16,",IF(#REF!="LOB","13,",IF(#REF!="HER","30,",IF(#REF!="HOR","34,",IF(#REF!="HEB","34,",IF(#REF!="HOB","29,",""))))))))),"")</f>
        <v/>
      </c>
      <c r="CB1377" s="76" t="str">
        <f>IF($A1376&lt;&gt;"",IF(OR(EE1376&lt;&gt;0,EF1376&lt;&gt;0,#REF!&lt;$BB$3),"",IF(#REF!="LER","14,",IF(#REF!="LOR","17,",IF(#REF!="LEB","17,",IF(#REF!="LOB","15,",IF(#REF!="HER","32,",IF(#REF!="HOR","35,",IF(#REF!="HEB","35,",IF(#REF!="HOB","31,",""))))))))),"")</f>
        <v/>
      </c>
      <c r="CC1377" s="76" t="str">
        <f>IF($A1376&lt;&gt;"",IF(OR(EE1376&lt;&gt;0,EF1376&lt;&gt;0,#REF!&lt;$BB$3),"",IF(#REF!="LER","16,",IF(#REF!="LOR","18,",IF(#REF!="LEB","18,",IF(#REF!="LOB","17,",IF(#REF!="HER","34,",IF(#REF!="HOR","36,",IF(#REF!="HEB","36,",IF(#REF!="HOB","33,",""))))))))),"")</f>
        <v/>
      </c>
      <c r="CD1377" s="60" t="b">
        <f t="shared" si="2170"/>
        <v>0</v>
      </c>
      <c r="CE1377" s="60" t="b">
        <f t="shared" si="2171"/>
        <v>0</v>
      </c>
      <c r="CF1377" s="60" t="b">
        <f t="shared" si="2172"/>
        <v>0</v>
      </c>
      <c r="CG1377" s="60" t="b">
        <f t="shared" si="2173"/>
        <v>0</v>
      </c>
      <c r="CH1377" s="60" t="b">
        <f t="shared" si="2174"/>
        <v>0</v>
      </c>
      <c r="CI1377" s="60" t="b">
        <f t="shared" si="2175"/>
        <v>0</v>
      </c>
      <c r="CJ1377" s="60" t="b">
        <f t="shared" si="2176"/>
        <v>0</v>
      </c>
      <c r="CK1377" s="131"/>
      <c r="CL1377" s="131" t="e">
        <f t="shared" si="2145"/>
        <v>#REF!</v>
      </c>
      <c r="CM1377" s="92" t="e">
        <f t="shared" si="2183"/>
        <v>#REF!</v>
      </c>
      <c r="CN1377" s="13" t="e">
        <f t="shared" si="2196"/>
        <v>#REF!</v>
      </c>
      <c r="CO1377" s="11" t="e">
        <f t="shared" si="2177"/>
        <v>#REF!</v>
      </c>
      <c r="CP1377" s="13">
        <f t="shared" si="2194"/>
        <v>0</v>
      </c>
      <c r="CQ1377" s="11">
        <f t="shared" si="2197"/>
        <v>0</v>
      </c>
      <c r="CR1377" s="57">
        <f t="shared" si="2148"/>
        <v>0</v>
      </c>
      <c r="CS1377" s="57">
        <f t="shared" si="2149"/>
        <v>0</v>
      </c>
      <c r="CT1377" s="57">
        <f t="shared" si="2146"/>
        <v>0</v>
      </c>
      <c r="CU1377" s="24"/>
      <c r="CV1377" s="24"/>
      <c r="CW1377" s="24"/>
      <c r="CX1377" s="24"/>
      <c r="CY1377" s="24"/>
      <c r="CZ1377" s="24"/>
      <c r="DA1377" s="24"/>
      <c r="DB1377" s="24"/>
      <c r="DC1377" s="24"/>
      <c r="DD1377" s="64"/>
      <c r="DE1377" s="39"/>
      <c r="DF1377" s="39"/>
      <c r="DG1377" s="39"/>
      <c r="DH1377" s="39"/>
      <c r="DI1377" s="83"/>
      <c r="DJ1377" s="39"/>
      <c r="DK1377" s="22"/>
      <c r="DL1377" s="22"/>
      <c r="DM1377" s="32"/>
      <c r="DN1377" s="22"/>
      <c r="DO1377" s="22"/>
      <c r="DP1377" s="22"/>
      <c r="DQ1377" s="22"/>
      <c r="DR1377" s="22"/>
      <c r="DS1377" s="22"/>
      <c r="DT1377" s="22"/>
      <c r="DU1377" s="22"/>
      <c r="DV1377" s="22"/>
      <c r="DW1377" s="22"/>
      <c r="DX1377" s="22"/>
      <c r="DY1377" s="22"/>
      <c r="DZ1377" s="22"/>
      <c r="EA1377" s="32"/>
      <c r="EB1377" s="22"/>
      <c r="EC1377" s="22"/>
      <c r="EG1377" s="22"/>
      <c r="EH1377"/>
    </row>
    <row r="1378" spans="1:138" s="23" customFormat="1" x14ac:dyDescent="0.2">
      <c r="A1378" s="127"/>
      <c r="B1378" s="61" t="str">
        <f>IF(A1378="","",IF(U1379="","DB",U1379&amp;V1379&amp;W1379&amp;X1379&amp;Y1379&amp;Z1379&amp;AL1379&amp;AM1379&amp;AN1379&amp;AO1379&amp;AP1379&amp;AQ1379&amp;AR1379&amp;#REF!))</f>
        <v/>
      </c>
      <c r="C1378" s="7" t="str">
        <f t="shared" si="2187"/>
        <v/>
      </c>
      <c r="D1378" s="60">
        <f t="shared" si="2188"/>
        <v>0</v>
      </c>
      <c r="E1378" s="7" t="str">
        <f t="shared" si="2147"/>
        <v/>
      </c>
      <c r="F1378" s="72" t="str">
        <f t="shared" si="2198"/>
        <v/>
      </c>
      <c r="G1378" s="73">
        <f t="shared" si="2189"/>
        <v>0</v>
      </c>
      <c r="H1378" s="112">
        <f t="shared" si="2190"/>
        <v>0</v>
      </c>
      <c r="I1378" s="112">
        <f t="shared" si="2191"/>
        <v>0</v>
      </c>
      <c r="J1378" s="74" t="e">
        <f>COUNTIF(#REF!,"E")</f>
        <v>#REF!</v>
      </c>
      <c r="K1378" s="74" t="e">
        <f>COUNTIF(#REF!,"O")</f>
        <v>#REF!</v>
      </c>
      <c r="L1378" s="74" t="e">
        <f t="shared" si="2192"/>
        <v>#REF!</v>
      </c>
      <c r="M1378" s="113" t="e">
        <f t="shared" si="2193"/>
        <v>#REF!</v>
      </c>
      <c r="N1378" s="60"/>
      <c r="O1378" s="61"/>
      <c r="P1378" s="61"/>
      <c r="Q1378" s="61"/>
      <c r="R1378" s="61"/>
      <c r="S1378" s="7"/>
      <c r="T1378" s="67" t="e">
        <f t="shared" si="2178"/>
        <v>#REF!</v>
      </c>
      <c r="U1378" s="76" t="str">
        <f>IF($A1377&lt;&gt;"",IF(OR(CR1377&lt;&gt;0,CS1377&lt;&gt;0,#REF!&lt;$BB$3),"",IF(#REF!="LER","01,",IF(#REF!="LOR","01,",IF(#REF!="LEB","02,",IF(#REF!="LOB","01,",IF(#REF!="HER","19,",IF(#REF!="HOR","19,",IF(#REF!="HEB","20,",IF(#REF!="HOB","19,",""))))))))),"")</f>
        <v/>
      </c>
      <c r="V1378" s="76" t="str">
        <f>IF($A1377&lt;&gt;"",IF(OR(CR1377&lt;&gt;0,CS1377&lt;&gt;0,#REF!&lt;$BB$3),"",IF(#REF!="LER","02,",IF(#REF!="LOR","03,",IF(#REF!="LEB","04,",IF(#REF!="LOB","02,",IF(#REF!="HER","20,",IF(#REF!="HOR","21,",IF(#REF!="HEB","22,",IF(#REF!="HOB","20,",""))))))))),"")</f>
        <v/>
      </c>
      <c r="W1378" s="76" t="str">
        <f>IF($A1377&lt;&gt;"",IF(OR(CR1377&lt;&gt;0,CS1377&lt;&gt;0,#REF!&lt;$BB$3),"",IF(#REF!="LER","03,",IF(#REF!="LOR","05,",IF(#REF!="LEB","06,",IF(#REF!="LOB","03,",IF(#REF!="HER","21,",IF(#REF!="HOR","23,",IF(#REF!="HEB","24,",IF(#REF!="HOB","21,",""))))))))),"")</f>
        <v/>
      </c>
      <c r="X1378" s="76" t="str">
        <f>IF($A1377&lt;&gt;"",IF(OR(CR1377&lt;&gt;0,CS1377&lt;&gt;0,#REF!&lt;$BB$3),"",IF(#REF!="LER","04,",IF(#REF!="LOR","07,",IF(#REF!="LEB","08,",IF(#REF!="LOB","04,",IF(#REF!="HER","22,",IF(#REF!="HOR","25,",IF(#REF!="HEB","26,",IF(#REF!="HOB","22,",""))))))))),"")</f>
        <v/>
      </c>
      <c r="Y1378" s="76" t="str">
        <f>IF($A1377&lt;&gt;"",IF(OR(CR1377&lt;&gt;0,CS1377&lt;&gt;0,#REF!&lt;$BB$3),"",IF(#REF!="LER","05,",IF(#REF!="LOR","09,",IF(#REF!="LEB","10,",IF(#REF!="LOB","05,",IF(#REF!="HER","23,",IF(#REF!="HOR","27,",IF(#REF!="HEB","28,",IF(#REF!="HOB","23,",""))))))))),"")</f>
        <v/>
      </c>
      <c r="Z1378" s="76" t="str">
        <f>IF($A1377&lt;&gt;"",IF(OR(CR1377&lt;&gt;0,CS1377&lt;&gt;0,#REF!&lt;$BB$3),"",IF(#REF!="LER","06,",IF(#REF!="LOR","11,",IF(#REF!="LEB","11,",IF(#REF!="LOB","06,",IF(#REF!="HER","24,",IF(#REF!="HOR","29,",IF(#REF!="HEB","29,",IF(#REF!="HOB","24,",""))))))))),"")</f>
        <v/>
      </c>
      <c r="AA1378" s="131" t="b">
        <f t="shared" si="2150"/>
        <v>0</v>
      </c>
      <c r="AB1378" s="131" t="b">
        <f t="shared" si="2151"/>
        <v>0</v>
      </c>
      <c r="AC1378" s="131" t="b">
        <f t="shared" si="2152"/>
        <v>0</v>
      </c>
      <c r="AD1378" s="131" t="b">
        <f t="shared" si="2153"/>
        <v>0</v>
      </c>
      <c r="AE1378" s="131" t="b">
        <f t="shared" si="2154"/>
        <v>0</v>
      </c>
      <c r="AF1378" s="131" t="b">
        <f t="shared" si="2155"/>
        <v>0</v>
      </c>
      <c r="AG1378" s="131"/>
      <c r="AH1378" s="131" t="e">
        <f t="shared" si="2184"/>
        <v>#REF!</v>
      </c>
      <c r="AI1378" s="60"/>
      <c r="AJ1378" s="60"/>
      <c r="AK1378" s="67" t="b">
        <f t="shared" si="2179"/>
        <v>0</v>
      </c>
      <c r="AL1378" s="76" t="str">
        <f>IF($A1377&lt;&gt;"",IF(OR(CR1377&lt;&gt;0,CS1377&lt;&gt;0,#REF!&lt;$BB$3),"",IF(#REF!="LER","07,",IF(#REF!="LOR","12,",IF(#REF!="LEB","12,",IF(#REF!="LOB","08,",IF(#REF!="HER","25,",IF(#REF!="HOR","30,",IF(#REF!="HEB","30,",IF(#REF!="HOB","25,",""))))))))),"")</f>
        <v/>
      </c>
      <c r="AM1378" s="76" t="str">
        <f>IF($A1377&lt;&gt;"",IF(OR(CR1377&lt;&gt;0,CS1377&lt;&gt;0,#REF!&lt;$BB$3),"",IF(#REF!="LER","08,",IF(#REF!="LOR","13,",IF(#REF!="LEB","13,",IF(#REF!="LOB","09,",IF(#REF!="HER","26,",IF(#REF!="HOR","31,",IF(#REF!="HEB","31,",IF(#REF!="HOB","26,",""))))))))),"")</f>
        <v/>
      </c>
      <c r="AN1378" s="118" t="str">
        <f t="shared" si="2180"/>
        <v/>
      </c>
      <c r="AO1378" s="76" t="str">
        <f>IF($A1377&lt;&gt;"",IF(OR(CR1377&lt;&gt;0,CS1377&lt;&gt;0,#REF!&lt;$BB$3),"",IF(#REF!="LER","10,",IF(#REF!="LOR","15,",IF(#REF!="LEB","15,",IF(#REF!="LOB","11,",IF(#REF!="HER","28,",IF(#REF!="HOR","33,",IF(#REF!="HEB","33,",IF(#REF!="HOB","28,",""))))))))),"")</f>
        <v/>
      </c>
      <c r="AP1378" s="76" t="str">
        <f>IF($A1377&lt;&gt;"",IF(OR(CR1377&lt;&gt;0,CS1377&lt;&gt;0,#REF!&lt;$BB$3),"",IF(#REF!="LER","12,",IF(#REF!="LOR","16,",IF(#REF!="LEB","16,",IF(#REF!="LOB","13,",IF(#REF!="HER","30,",IF(#REF!="HOR","34,",IF(#REF!="HEB","34,",IF(#REF!="HOB","29,",""))))))))),"")</f>
        <v/>
      </c>
      <c r="AQ1378" s="76" t="str">
        <f>IF($A1377&lt;&gt;"",IF(OR(CR1377&lt;&gt;0,CS1377&lt;&gt;0,#REF!&lt;$BB$3),"",IF(#REF!="LER","14,",IF(#REF!="LOR","17,",IF(#REF!="LEB","17,",IF(#REF!="LOB","15,",IF(#REF!="HER","32,",IF(#REF!="HOR","35,",IF(#REF!="HEB","35,",IF(#REF!="HOB","31,",""))))))))),"")</f>
        <v/>
      </c>
      <c r="AR1378" s="76" t="str">
        <f>IF($A1377&lt;&gt;"",IF(OR(CR1377&lt;&gt;0,CS1377&lt;&gt;0,#REF!&lt;$BB$3),"",IF(#REF!="LER","16,",IF(#REF!="LOR","18,",IF(#REF!="LEB","18,",IF(#REF!="LOB","17,",IF(#REF!="HER","34,",IF(#REF!="HOR","36,",IF(#REF!="HEB","36,",IF(#REF!="HOB","33,",""))))))))),"")</f>
        <v/>
      </c>
      <c r="AS1378" s="60" t="b">
        <f t="shared" si="2156"/>
        <v>0</v>
      </c>
      <c r="AT1378" s="60" t="b">
        <f t="shared" si="2157"/>
        <v>0</v>
      </c>
      <c r="AU1378" s="60" t="b">
        <f t="shared" si="2158"/>
        <v>0</v>
      </c>
      <c r="AV1378" s="60" t="b">
        <f t="shared" si="2159"/>
        <v>0</v>
      </c>
      <c r="AW1378" s="60" t="b">
        <f t="shared" si="2160"/>
        <v>0</v>
      </c>
      <c r="AX1378" s="60" t="b">
        <f t="shared" si="2161"/>
        <v>0</v>
      </c>
      <c r="AY1378" s="60" t="b">
        <f t="shared" si="2162"/>
        <v>0</v>
      </c>
      <c r="AZ1378" s="131"/>
      <c r="BA1378" s="131">
        <f t="shared" si="2185"/>
        <v>1</v>
      </c>
      <c r="BB1378" s="13">
        <f t="shared" si="2195"/>
        <v>0</v>
      </c>
      <c r="BC1378" s="11">
        <f t="shared" si="2163"/>
        <v>0</v>
      </c>
      <c r="BD1378" s="67" t="e">
        <f t="shared" si="2181"/>
        <v>#REF!</v>
      </c>
      <c r="BE1378" s="76" t="str">
        <f>IF($A1377&lt;&gt;"",IF(OR(EE1377&lt;&gt;0,EF1377&lt;&gt;0,#REF!&lt;$BB$3),"",IF(#REF!="LER","01,",IF(#REF!="LOR","01,",IF(#REF!="LEB","02,",IF(#REF!="LOB","01,",IF(#REF!="HER","19,",IF(#REF!="HOR","19,",IF(#REF!="HEB","20,",IF(#REF!="HOB","19,",""))))))))),"")</f>
        <v/>
      </c>
      <c r="BF1378" s="76" t="str">
        <f>IF($A1377&lt;&gt;"",IF(OR(EE1377&lt;&gt;0,EF1377&lt;&gt;0,#REF!&lt;$BB$3),"",IF(#REF!="LER","02,",IF(#REF!="LOR","03,",IF(#REF!="LEB","04,",IF(#REF!="LOB","02,",IF(#REF!="HER","20,",IF(#REF!="HOR","21,",IF(#REF!="HEB","22,",IF(#REF!="HOB","20,",""))))))))),"")</f>
        <v/>
      </c>
      <c r="BG1378" s="76" t="str">
        <f>IF($A1377&lt;&gt;"",IF(OR(EE1377&lt;&gt;0,EF1377&lt;&gt;0,#REF!&lt;$BB$3),"",IF(#REF!="LER","03,",IF(#REF!="LOR","05,",IF(#REF!="LEB","06,",IF(#REF!="LOB","03,",IF(#REF!="HER","21,",IF(#REF!="HOR","23,",IF(#REF!="HEB","24,",IF(#REF!="HOB","21,",""))))))))),"")</f>
        <v/>
      </c>
      <c r="BH1378" s="76" t="str">
        <f>IF($A1377&lt;&gt;"",IF(OR(EE1377&lt;&gt;0,EF1377&lt;&gt;0,#REF!&lt;$BB$3),"",IF(#REF!="LER","04,",IF(#REF!="LOR","07,",IF(#REF!="LEB","08,",IF(#REF!="LOB","04,",IF(#REF!="HER","22,",IF(#REF!="HOR","25,",IF(#REF!="HEB","26,",IF(#REF!="HOB","22,",""))))))))),"")</f>
        <v/>
      </c>
      <c r="BI1378" s="76" t="str">
        <f>IF($A1377&lt;&gt;"",IF(OR(EE1377&lt;&gt;0,EF1377&lt;&gt;0,#REF!&lt;$BB$3),"",IF(#REF!="LER","05,",IF(#REF!="LOR","09,",IF(#REF!="LEB","10,",IF(#REF!="LOB","05,",IF(#REF!="HER","23,",IF(#REF!="HOR","27,",IF(#REF!="HEB","28,",IF(#REF!="HOB","23,",""))))))))),"")</f>
        <v/>
      </c>
      <c r="BJ1378" s="76" t="str">
        <f>IF($A1377&lt;&gt;"",IF(OR(EE1377&lt;&gt;0,EF1377&lt;&gt;0,#REF!&lt;$BB$3),"",IF(#REF!="LER","06,",IF(#REF!="LOR","11,",IF(#REF!="LEB","11,",IF(#REF!="LOB","06,",IF(#REF!="HER","24,",IF(#REF!="HOR","29,",IF(#REF!="HEB","29,",IF(#REF!="HOB","24,",""))))))))),"")</f>
        <v/>
      </c>
      <c r="BK1378" s="131" t="b">
        <f t="shared" si="2164"/>
        <v>0</v>
      </c>
      <c r="BL1378" s="131" t="b">
        <f t="shared" si="2165"/>
        <v>0</v>
      </c>
      <c r="BM1378" s="131" t="b">
        <f t="shared" si="2166"/>
        <v>0</v>
      </c>
      <c r="BN1378" s="131" t="b">
        <f t="shared" si="2167"/>
        <v>0</v>
      </c>
      <c r="BO1378" s="131" t="b">
        <f t="shared" si="2168"/>
        <v>0</v>
      </c>
      <c r="BP1378" s="131" t="b">
        <f t="shared" si="2169"/>
        <v>0</v>
      </c>
      <c r="BQ1378" s="131"/>
      <c r="BR1378" s="131" t="e">
        <f t="shared" si="2186"/>
        <v>#REF!</v>
      </c>
      <c r="BS1378" s="92">
        <f t="shared" si="2182"/>
        <v>0</v>
      </c>
      <c r="BT1378" s="60"/>
      <c r="BU1378" s="60"/>
      <c r="BV1378" s="67" t="b">
        <f t="shared" si="2144"/>
        <v>0</v>
      </c>
      <c r="BW1378" s="76" t="str">
        <f>IF($A1377&lt;&gt;"",IF(OR(EE1377&lt;&gt;0,EF1377&lt;&gt;0,#REF!&lt;$BB$3),"",IF(#REF!="LER","07,",IF(#REF!="LOR","12,",IF(#REF!="LEB","12,",IF(#REF!="LOB","08,",IF(#REF!="HER","25,",IF(#REF!="HOR","30,",IF(#REF!="HEB","30,",IF(#REF!="HOB","25,",""))))))))),"")</f>
        <v/>
      </c>
      <c r="BX1378" s="76" t="str">
        <f>IF($A1377&lt;&gt;"",IF(OR(EE1377&lt;&gt;0,EF1377&lt;&gt;0,#REF!&lt;$BB$3),"",IF(#REF!="LER","08,",IF(#REF!="LOR","13,",IF(#REF!="LEB","13,",IF(#REF!="LOB","09,",IF(#REF!="HER","26,",IF(#REF!="HOR","31,",IF(#REF!="HEB","31,",IF(#REF!="HOB","26,",""))))))))),"")</f>
        <v/>
      </c>
      <c r="BY1378" s="76" t="str">
        <f>IF($A1377&lt;&gt;"",IF(OR(EE1377&lt;&gt;0,EF1377&lt;&gt;0,#REF!&lt;$BB$3),"",IF(#REF!="LER","09,",IF(#REF!="LOR","14,",IF(#REF!="LEB","14,",IF(#REF!="LOB","10,",IF(#REF!="HER","27,",IF(#REF!="HOR","32,",IF(#REF!="HEB","32,",IF(#REF!="HOB","27,",""))))))))),"")</f>
        <v/>
      </c>
      <c r="BZ1378" s="76" t="str">
        <f>IF($A1377&lt;&gt;"",IF(OR(EE1377&lt;&gt;0,EF1377&lt;&gt;0,#REF!&lt;$BB$3),"",IF(#REF!="LER","10,",IF(#REF!="LOR","15,",IF(#REF!="LEB","15,",IF(#REF!="LOB","11,",IF(#REF!="HER","28,",IF(#REF!="HOR","33,",IF(#REF!="HEB","33,",IF(#REF!="HOB","28,",""))))))))),"")</f>
        <v/>
      </c>
      <c r="CA1378" s="76" t="str">
        <f>IF($A1377&lt;&gt;"",IF(OR(EE1377&lt;&gt;0,EF1377&lt;&gt;0,#REF!&lt;$BB$3),"",IF(#REF!="LER","12,",IF(#REF!="LOR","16,",IF(#REF!="LEB","16,",IF(#REF!="LOB","13,",IF(#REF!="HER","30,",IF(#REF!="HOR","34,",IF(#REF!="HEB","34,",IF(#REF!="HOB","29,",""))))))))),"")</f>
        <v/>
      </c>
      <c r="CB1378" s="76" t="str">
        <f>IF($A1377&lt;&gt;"",IF(OR(EE1377&lt;&gt;0,EF1377&lt;&gt;0,#REF!&lt;$BB$3),"",IF(#REF!="LER","14,",IF(#REF!="LOR","17,",IF(#REF!="LEB","17,",IF(#REF!="LOB","15,",IF(#REF!="HER","32,",IF(#REF!="HOR","35,",IF(#REF!="HEB","35,",IF(#REF!="HOB","31,",""))))))))),"")</f>
        <v/>
      </c>
      <c r="CC1378" s="76" t="str">
        <f>IF($A1377&lt;&gt;"",IF(OR(EE1377&lt;&gt;0,EF1377&lt;&gt;0,#REF!&lt;$BB$3),"",IF(#REF!="LER","16,",IF(#REF!="LOR","18,",IF(#REF!="LEB","18,",IF(#REF!="LOB","17,",IF(#REF!="HER","34,",IF(#REF!="HOR","36,",IF(#REF!="HEB","36,",IF(#REF!="HOB","33,",""))))))))),"")</f>
        <v/>
      </c>
      <c r="CD1378" s="60" t="b">
        <f t="shared" si="2170"/>
        <v>0</v>
      </c>
      <c r="CE1378" s="60" t="b">
        <f t="shared" si="2171"/>
        <v>0</v>
      </c>
      <c r="CF1378" s="60" t="b">
        <f t="shared" si="2172"/>
        <v>0</v>
      </c>
      <c r="CG1378" s="60" t="b">
        <f t="shared" si="2173"/>
        <v>0</v>
      </c>
      <c r="CH1378" s="60" t="b">
        <f t="shared" si="2174"/>
        <v>0</v>
      </c>
      <c r="CI1378" s="60" t="b">
        <f t="shared" si="2175"/>
        <v>0</v>
      </c>
      <c r="CJ1378" s="60" t="b">
        <f t="shared" si="2176"/>
        <v>0</v>
      </c>
      <c r="CK1378" s="131"/>
      <c r="CL1378" s="131" t="e">
        <f t="shared" si="2145"/>
        <v>#REF!</v>
      </c>
      <c r="CM1378" s="92" t="e">
        <f t="shared" si="2183"/>
        <v>#REF!</v>
      </c>
      <c r="CN1378" s="13" t="e">
        <f t="shared" si="2196"/>
        <v>#REF!</v>
      </c>
      <c r="CO1378" s="11" t="e">
        <f t="shared" si="2177"/>
        <v>#REF!</v>
      </c>
      <c r="CP1378" s="13">
        <f t="shared" si="2194"/>
        <v>0</v>
      </c>
      <c r="CQ1378" s="11">
        <f t="shared" si="2197"/>
        <v>0</v>
      </c>
      <c r="CR1378" s="57">
        <f t="shared" si="2148"/>
        <v>0</v>
      </c>
      <c r="CS1378" s="57">
        <f t="shared" si="2149"/>
        <v>0</v>
      </c>
      <c r="CT1378" s="57">
        <f t="shared" si="2146"/>
        <v>0</v>
      </c>
      <c r="CU1378" s="24"/>
      <c r="CV1378" s="24"/>
      <c r="CW1378" s="24"/>
      <c r="CX1378" s="24"/>
      <c r="CY1378" s="24"/>
      <c r="CZ1378" s="24"/>
      <c r="DA1378" s="24"/>
      <c r="DB1378" s="24"/>
      <c r="DC1378" s="24"/>
      <c r="DD1378" s="64"/>
      <c r="DE1378" s="39"/>
      <c r="DF1378" s="39"/>
      <c r="DG1378" s="39"/>
      <c r="DH1378" s="39"/>
      <c r="DI1378" s="83"/>
      <c r="DJ1378" s="39"/>
      <c r="DK1378" s="22"/>
      <c r="DL1378" s="22"/>
      <c r="DM1378" s="32"/>
      <c r="DN1378" s="22"/>
      <c r="DO1378" s="22"/>
      <c r="DP1378" s="22"/>
      <c r="DQ1378" s="22"/>
      <c r="DR1378" s="22"/>
      <c r="DS1378" s="22"/>
      <c r="DT1378" s="22"/>
      <c r="DU1378" s="22"/>
      <c r="DV1378" s="22"/>
      <c r="DW1378" s="22"/>
      <c r="DX1378" s="22"/>
      <c r="DY1378" s="22"/>
      <c r="DZ1378" s="22"/>
      <c r="EA1378" s="32"/>
      <c r="EB1378" s="22"/>
      <c r="EC1378" s="22"/>
      <c r="EG1378" s="22"/>
      <c r="EH1378"/>
    </row>
    <row r="1379" spans="1:138" s="23" customFormat="1" x14ac:dyDescent="0.2">
      <c r="A1379" s="127"/>
      <c r="B1379" s="61" t="str">
        <f>IF(A1379="","",IF(U1380="","DB",U1380&amp;V1380&amp;W1380&amp;X1380&amp;Y1380&amp;Z1380&amp;AL1380&amp;AM1380&amp;AN1380&amp;AO1380&amp;AP1380&amp;AQ1380&amp;AR1380&amp;#REF!))</f>
        <v/>
      </c>
      <c r="C1379" s="7" t="str">
        <f t="shared" si="2187"/>
        <v/>
      </c>
      <c r="D1379" s="60">
        <f t="shared" si="2188"/>
        <v>0</v>
      </c>
      <c r="E1379" s="7" t="str">
        <f t="shared" si="2147"/>
        <v/>
      </c>
      <c r="F1379" s="72" t="str">
        <f t="shared" si="2198"/>
        <v/>
      </c>
      <c r="G1379" s="73">
        <f t="shared" si="2189"/>
        <v>0</v>
      </c>
      <c r="H1379" s="112">
        <f t="shared" si="2190"/>
        <v>0</v>
      </c>
      <c r="I1379" s="112">
        <f t="shared" si="2191"/>
        <v>0</v>
      </c>
      <c r="J1379" s="74" t="e">
        <f>COUNTIF(#REF!,"E")</f>
        <v>#REF!</v>
      </c>
      <c r="K1379" s="74" t="e">
        <f>COUNTIF(#REF!,"O")</f>
        <v>#REF!</v>
      </c>
      <c r="L1379" s="74" t="e">
        <f t="shared" si="2192"/>
        <v>#REF!</v>
      </c>
      <c r="M1379" s="113" t="e">
        <f t="shared" si="2193"/>
        <v>#REF!</v>
      </c>
      <c r="N1379" s="60"/>
      <c r="O1379" s="61"/>
      <c r="P1379" s="61"/>
      <c r="Q1379" s="61"/>
      <c r="R1379" s="61"/>
      <c r="S1379" s="7"/>
      <c r="T1379" s="67" t="e">
        <f t="shared" si="2178"/>
        <v>#REF!</v>
      </c>
      <c r="U1379" s="76" t="str">
        <f>IF($A1378&lt;&gt;"",IF(OR(CR1378&lt;&gt;0,CS1378&lt;&gt;0,#REF!&lt;$BB$3),"",IF(#REF!="LER","01,",IF(#REF!="LOR","01,",IF(#REF!="LEB","02,",IF(#REF!="LOB","01,",IF(#REF!="HER","19,",IF(#REF!="HOR","19,",IF(#REF!="HEB","20,",IF(#REF!="HOB","19,",""))))))))),"")</f>
        <v/>
      </c>
      <c r="V1379" s="76" t="str">
        <f>IF($A1378&lt;&gt;"",IF(OR(CR1378&lt;&gt;0,CS1378&lt;&gt;0,#REF!&lt;$BB$3),"",IF(#REF!="LER","02,",IF(#REF!="LOR","03,",IF(#REF!="LEB","04,",IF(#REF!="LOB","02,",IF(#REF!="HER","20,",IF(#REF!="HOR","21,",IF(#REF!="HEB","22,",IF(#REF!="HOB","20,",""))))))))),"")</f>
        <v/>
      </c>
      <c r="W1379" s="76" t="str">
        <f>IF($A1378&lt;&gt;"",IF(OR(CR1378&lt;&gt;0,CS1378&lt;&gt;0,#REF!&lt;$BB$3),"",IF(#REF!="LER","03,",IF(#REF!="LOR","05,",IF(#REF!="LEB","06,",IF(#REF!="LOB","03,",IF(#REF!="HER","21,",IF(#REF!="HOR","23,",IF(#REF!="HEB","24,",IF(#REF!="HOB","21,",""))))))))),"")</f>
        <v/>
      </c>
      <c r="X1379" s="76" t="str">
        <f>IF($A1378&lt;&gt;"",IF(OR(CR1378&lt;&gt;0,CS1378&lt;&gt;0,#REF!&lt;$BB$3),"",IF(#REF!="LER","04,",IF(#REF!="LOR","07,",IF(#REF!="LEB","08,",IF(#REF!="LOB","04,",IF(#REF!="HER","22,",IF(#REF!="HOR","25,",IF(#REF!="HEB","26,",IF(#REF!="HOB","22,",""))))))))),"")</f>
        <v/>
      </c>
      <c r="Y1379" s="76" t="str">
        <f>IF($A1378&lt;&gt;"",IF(OR(CR1378&lt;&gt;0,CS1378&lt;&gt;0,#REF!&lt;$BB$3),"",IF(#REF!="LER","05,",IF(#REF!="LOR","09,",IF(#REF!="LEB","10,",IF(#REF!="LOB","05,",IF(#REF!="HER","23,",IF(#REF!="HOR","27,",IF(#REF!="HEB","28,",IF(#REF!="HOB","23,",""))))))))),"")</f>
        <v/>
      </c>
      <c r="Z1379" s="76" t="str">
        <f>IF($A1378&lt;&gt;"",IF(OR(CR1378&lt;&gt;0,CS1378&lt;&gt;0,#REF!&lt;$BB$3),"",IF(#REF!="LER","06,",IF(#REF!="LOR","11,",IF(#REF!="LEB","11,",IF(#REF!="LOB","06,",IF(#REF!="HER","24,",IF(#REF!="HOR","29,",IF(#REF!="HEB","29,",IF(#REF!="HOB","24,",""))))))))),"")</f>
        <v/>
      </c>
      <c r="AA1379" s="131" t="b">
        <f t="shared" si="2150"/>
        <v>0</v>
      </c>
      <c r="AB1379" s="131" t="b">
        <f t="shared" si="2151"/>
        <v>0</v>
      </c>
      <c r="AC1379" s="131" t="b">
        <f t="shared" si="2152"/>
        <v>0</v>
      </c>
      <c r="AD1379" s="131" t="b">
        <f t="shared" si="2153"/>
        <v>0</v>
      </c>
      <c r="AE1379" s="131" t="b">
        <f t="shared" si="2154"/>
        <v>0</v>
      </c>
      <c r="AF1379" s="131" t="b">
        <f t="shared" si="2155"/>
        <v>0</v>
      </c>
      <c r="AG1379" s="131"/>
      <c r="AH1379" s="131" t="e">
        <f t="shared" si="2184"/>
        <v>#REF!</v>
      </c>
      <c r="AI1379" s="60"/>
      <c r="AJ1379" s="60"/>
      <c r="AK1379" s="67" t="b">
        <f t="shared" si="2179"/>
        <v>0</v>
      </c>
      <c r="AL1379" s="76" t="str">
        <f>IF($A1378&lt;&gt;"",IF(OR(CR1378&lt;&gt;0,CS1378&lt;&gt;0,#REF!&lt;$BB$3),"",IF(#REF!="LER","07,",IF(#REF!="LOR","12,",IF(#REF!="LEB","12,",IF(#REF!="LOB","08,",IF(#REF!="HER","25,",IF(#REF!="HOR","30,",IF(#REF!="HEB","30,",IF(#REF!="HOB","25,",""))))))))),"")</f>
        <v/>
      </c>
      <c r="AM1379" s="76" t="str">
        <f>IF($A1378&lt;&gt;"",IF(OR(CR1378&lt;&gt;0,CS1378&lt;&gt;0,#REF!&lt;$BB$3),"",IF(#REF!="LER","08,",IF(#REF!="LOR","13,",IF(#REF!="LEB","13,",IF(#REF!="LOB","09,",IF(#REF!="HER","26,",IF(#REF!="HOR","31,",IF(#REF!="HEB","31,",IF(#REF!="HOB","26,",""))))))))),"")</f>
        <v/>
      </c>
      <c r="AN1379" s="118" t="str">
        <f t="shared" si="2180"/>
        <v/>
      </c>
      <c r="AO1379" s="76" t="str">
        <f>IF($A1378&lt;&gt;"",IF(OR(CR1378&lt;&gt;0,CS1378&lt;&gt;0,#REF!&lt;$BB$3),"",IF(#REF!="LER","10,",IF(#REF!="LOR","15,",IF(#REF!="LEB","15,",IF(#REF!="LOB","11,",IF(#REF!="HER","28,",IF(#REF!="HOR","33,",IF(#REF!="HEB","33,",IF(#REF!="HOB","28,",""))))))))),"")</f>
        <v/>
      </c>
      <c r="AP1379" s="76" t="str">
        <f>IF($A1378&lt;&gt;"",IF(OR(CR1378&lt;&gt;0,CS1378&lt;&gt;0,#REF!&lt;$BB$3),"",IF(#REF!="LER","12,",IF(#REF!="LOR","16,",IF(#REF!="LEB","16,",IF(#REF!="LOB","13,",IF(#REF!="HER","30,",IF(#REF!="HOR","34,",IF(#REF!="HEB","34,",IF(#REF!="HOB","29,",""))))))))),"")</f>
        <v/>
      </c>
      <c r="AQ1379" s="76" t="str">
        <f>IF($A1378&lt;&gt;"",IF(OR(CR1378&lt;&gt;0,CS1378&lt;&gt;0,#REF!&lt;$BB$3),"",IF(#REF!="LER","14,",IF(#REF!="LOR","17,",IF(#REF!="LEB","17,",IF(#REF!="LOB","15,",IF(#REF!="HER","32,",IF(#REF!="HOR","35,",IF(#REF!="HEB","35,",IF(#REF!="HOB","31,",""))))))))),"")</f>
        <v/>
      </c>
      <c r="AR1379" s="76" t="str">
        <f>IF($A1378&lt;&gt;"",IF(OR(CR1378&lt;&gt;0,CS1378&lt;&gt;0,#REF!&lt;$BB$3),"",IF(#REF!="LER","16,",IF(#REF!="LOR","18,",IF(#REF!="LEB","18,",IF(#REF!="LOB","17,",IF(#REF!="HER","34,",IF(#REF!="HOR","36,",IF(#REF!="HEB","36,",IF(#REF!="HOB","33,",""))))))))),"")</f>
        <v/>
      </c>
      <c r="AS1379" s="60" t="b">
        <f t="shared" si="2156"/>
        <v>0</v>
      </c>
      <c r="AT1379" s="60" t="b">
        <f t="shared" si="2157"/>
        <v>0</v>
      </c>
      <c r="AU1379" s="60" t="b">
        <f t="shared" si="2158"/>
        <v>0</v>
      </c>
      <c r="AV1379" s="60" t="b">
        <f t="shared" si="2159"/>
        <v>0</v>
      </c>
      <c r="AW1379" s="60" t="b">
        <f t="shared" si="2160"/>
        <v>0</v>
      </c>
      <c r="AX1379" s="60" t="b">
        <f t="shared" si="2161"/>
        <v>0</v>
      </c>
      <c r="AY1379" s="60" t="b">
        <f t="shared" si="2162"/>
        <v>0</v>
      </c>
      <c r="AZ1379" s="131"/>
      <c r="BA1379" s="131">
        <f t="shared" si="2185"/>
        <v>1</v>
      </c>
      <c r="BB1379" s="13">
        <f t="shared" si="2195"/>
        <v>0</v>
      </c>
      <c r="BC1379" s="11">
        <f t="shared" si="2163"/>
        <v>0</v>
      </c>
      <c r="BD1379" s="67" t="e">
        <f t="shared" si="2181"/>
        <v>#REF!</v>
      </c>
      <c r="BE1379" s="76" t="str">
        <f>IF($A1378&lt;&gt;"",IF(OR(EE1378&lt;&gt;0,EF1378&lt;&gt;0,#REF!&lt;$BB$3),"",IF(#REF!="LER","01,",IF(#REF!="LOR","01,",IF(#REF!="LEB","02,",IF(#REF!="LOB","01,",IF(#REF!="HER","19,",IF(#REF!="HOR","19,",IF(#REF!="HEB","20,",IF(#REF!="HOB","19,",""))))))))),"")</f>
        <v/>
      </c>
      <c r="BF1379" s="76" t="str">
        <f>IF($A1378&lt;&gt;"",IF(OR(EE1378&lt;&gt;0,EF1378&lt;&gt;0,#REF!&lt;$BB$3),"",IF(#REF!="LER","02,",IF(#REF!="LOR","03,",IF(#REF!="LEB","04,",IF(#REF!="LOB","02,",IF(#REF!="HER","20,",IF(#REF!="HOR","21,",IF(#REF!="HEB","22,",IF(#REF!="HOB","20,",""))))))))),"")</f>
        <v/>
      </c>
      <c r="BG1379" s="76" t="str">
        <f>IF($A1378&lt;&gt;"",IF(OR(EE1378&lt;&gt;0,EF1378&lt;&gt;0,#REF!&lt;$BB$3),"",IF(#REF!="LER","03,",IF(#REF!="LOR","05,",IF(#REF!="LEB","06,",IF(#REF!="LOB","03,",IF(#REF!="HER","21,",IF(#REF!="HOR","23,",IF(#REF!="HEB","24,",IF(#REF!="HOB","21,",""))))))))),"")</f>
        <v/>
      </c>
      <c r="BH1379" s="76" t="str">
        <f>IF($A1378&lt;&gt;"",IF(OR(EE1378&lt;&gt;0,EF1378&lt;&gt;0,#REF!&lt;$BB$3),"",IF(#REF!="LER","04,",IF(#REF!="LOR","07,",IF(#REF!="LEB","08,",IF(#REF!="LOB","04,",IF(#REF!="HER","22,",IF(#REF!="HOR","25,",IF(#REF!="HEB","26,",IF(#REF!="HOB","22,",""))))))))),"")</f>
        <v/>
      </c>
      <c r="BI1379" s="76" t="str">
        <f>IF($A1378&lt;&gt;"",IF(OR(EE1378&lt;&gt;0,EF1378&lt;&gt;0,#REF!&lt;$BB$3),"",IF(#REF!="LER","05,",IF(#REF!="LOR","09,",IF(#REF!="LEB","10,",IF(#REF!="LOB","05,",IF(#REF!="HER","23,",IF(#REF!="HOR","27,",IF(#REF!="HEB","28,",IF(#REF!="HOB","23,",""))))))))),"")</f>
        <v/>
      </c>
      <c r="BJ1379" s="76" t="str">
        <f>IF($A1378&lt;&gt;"",IF(OR(EE1378&lt;&gt;0,EF1378&lt;&gt;0,#REF!&lt;$BB$3),"",IF(#REF!="LER","06,",IF(#REF!="LOR","11,",IF(#REF!="LEB","11,",IF(#REF!="LOB","06,",IF(#REF!="HER","24,",IF(#REF!="HOR","29,",IF(#REF!="HEB","29,",IF(#REF!="HOB","24,",""))))))))),"")</f>
        <v/>
      </c>
      <c r="BK1379" s="131" t="b">
        <f t="shared" si="2164"/>
        <v>0</v>
      </c>
      <c r="BL1379" s="131" t="b">
        <f t="shared" si="2165"/>
        <v>0</v>
      </c>
      <c r="BM1379" s="131" t="b">
        <f t="shared" si="2166"/>
        <v>0</v>
      </c>
      <c r="BN1379" s="131" t="b">
        <f t="shared" si="2167"/>
        <v>0</v>
      </c>
      <c r="BO1379" s="131" t="b">
        <f t="shared" si="2168"/>
        <v>0</v>
      </c>
      <c r="BP1379" s="131" t="b">
        <f t="shared" si="2169"/>
        <v>0</v>
      </c>
      <c r="BQ1379" s="131"/>
      <c r="BR1379" s="131" t="e">
        <f t="shared" si="2186"/>
        <v>#REF!</v>
      </c>
      <c r="BS1379" s="92">
        <f t="shared" si="2182"/>
        <v>0</v>
      </c>
      <c r="BT1379" s="60"/>
      <c r="BU1379" s="60"/>
      <c r="BV1379" s="67" t="b">
        <f t="shared" si="2144"/>
        <v>0</v>
      </c>
      <c r="BW1379" s="76" t="str">
        <f>IF($A1378&lt;&gt;"",IF(OR(EE1378&lt;&gt;0,EF1378&lt;&gt;0,#REF!&lt;$BB$3),"",IF(#REF!="LER","07,",IF(#REF!="LOR","12,",IF(#REF!="LEB","12,",IF(#REF!="LOB","08,",IF(#REF!="HER","25,",IF(#REF!="HOR","30,",IF(#REF!="HEB","30,",IF(#REF!="HOB","25,",""))))))))),"")</f>
        <v/>
      </c>
      <c r="BX1379" s="76" t="str">
        <f>IF($A1378&lt;&gt;"",IF(OR(EE1378&lt;&gt;0,EF1378&lt;&gt;0,#REF!&lt;$BB$3),"",IF(#REF!="LER","08,",IF(#REF!="LOR","13,",IF(#REF!="LEB","13,",IF(#REF!="LOB","09,",IF(#REF!="HER","26,",IF(#REF!="HOR","31,",IF(#REF!="HEB","31,",IF(#REF!="HOB","26,",""))))))))),"")</f>
        <v/>
      </c>
      <c r="BY1379" s="76" t="str">
        <f>IF($A1378&lt;&gt;"",IF(OR(EE1378&lt;&gt;0,EF1378&lt;&gt;0,#REF!&lt;$BB$3),"",IF(#REF!="LER","09,",IF(#REF!="LOR","14,",IF(#REF!="LEB","14,",IF(#REF!="LOB","10,",IF(#REF!="HER","27,",IF(#REF!="HOR","32,",IF(#REF!="HEB","32,",IF(#REF!="HOB","27,",""))))))))),"")</f>
        <v/>
      </c>
      <c r="BZ1379" s="76" t="str">
        <f>IF($A1378&lt;&gt;"",IF(OR(EE1378&lt;&gt;0,EF1378&lt;&gt;0,#REF!&lt;$BB$3),"",IF(#REF!="LER","10,",IF(#REF!="LOR","15,",IF(#REF!="LEB","15,",IF(#REF!="LOB","11,",IF(#REF!="HER","28,",IF(#REF!="HOR","33,",IF(#REF!="HEB","33,",IF(#REF!="HOB","28,",""))))))))),"")</f>
        <v/>
      </c>
      <c r="CA1379" s="76" t="str">
        <f>IF($A1378&lt;&gt;"",IF(OR(EE1378&lt;&gt;0,EF1378&lt;&gt;0,#REF!&lt;$BB$3),"",IF(#REF!="LER","12,",IF(#REF!="LOR","16,",IF(#REF!="LEB","16,",IF(#REF!="LOB","13,",IF(#REF!="HER","30,",IF(#REF!="HOR","34,",IF(#REF!="HEB","34,",IF(#REF!="HOB","29,",""))))))))),"")</f>
        <v/>
      </c>
      <c r="CB1379" s="76" t="str">
        <f>IF($A1378&lt;&gt;"",IF(OR(EE1378&lt;&gt;0,EF1378&lt;&gt;0,#REF!&lt;$BB$3),"",IF(#REF!="LER","14,",IF(#REF!="LOR","17,",IF(#REF!="LEB","17,",IF(#REF!="LOB","15,",IF(#REF!="HER","32,",IF(#REF!="HOR","35,",IF(#REF!="HEB","35,",IF(#REF!="HOB","31,",""))))))))),"")</f>
        <v/>
      </c>
      <c r="CC1379" s="76" t="str">
        <f>IF($A1378&lt;&gt;"",IF(OR(EE1378&lt;&gt;0,EF1378&lt;&gt;0,#REF!&lt;$BB$3),"",IF(#REF!="LER","16,",IF(#REF!="LOR","18,",IF(#REF!="LEB","18,",IF(#REF!="LOB","17,",IF(#REF!="HER","34,",IF(#REF!="HOR","36,",IF(#REF!="HEB","36,",IF(#REF!="HOB","33,",""))))))))),"")</f>
        <v/>
      </c>
      <c r="CD1379" s="60" t="b">
        <f t="shared" si="2170"/>
        <v>0</v>
      </c>
      <c r="CE1379" s="60" t="b">
        <f t="shared" si="2171"/>
        <v>0</v>
      </c>
      <c r="CF1379" s="60" t="b">
        <f t="shared" si="2172"/>
        <v>0</v>
      </c>
      <c r="CG1379" s="60" t="b">
        <f t="shared" si="2173"/>
        <v>0</v>
      </c>
      <c r="CH1379" s="60" t="b">
        <f t="shared" si="2174"/>
        <v>0</v>
      </c>
      <c r="CI1379" s="60" t="b">
        <f t="shared" si="2175"/>
        <v>0</v>
      </c>
      <c r="CJ1379" s="60" t="b">
        <f t="shared" si="2176"/>
        <v>0</v>
      </c>
      <c r="CK1379" s="131"/>
      <c r="CL1379" s="131" t="e">
        <f t="shared" si="2145"/>
        <v>#REF!</v>
      </c>
      <c r="CM1379" s="92" t="e">
        <f t="shared" si="2183"/>
        <v>#REF!</v>
      </c>
      <c r="CN1379" s="13" t="e">
        <f t="shared" si="2196"/>
        <v>#REF!</v>
      </c>
      <c r="CO1379" s="11" t="e">
        <f t="shared" si="2177"/>
        <v>#REF!</v>
      </c>
      <c r="CP1379" s="13">
        <f t="shared" si="2194"/>
        <v>0</v>
      </c>
      <c r="CQ1379" s="11">
        <f t="shared" si="2197"/>
        <v>0</v>
      </c>
      <c r="CR1379" s="57">
        <f t="shared" si="2148"/>
        <v>0</v>
      </c>
      <c r="CS1379" s="57">
        <f t="shared" si="2149"/>
        <v>0</v>
      </c>
      <c r="CT1379" s="57">
        <f t="shared" si="2146"/>
        <v>0</v>
      </c>
      <c r="CU1379" s="24"/>
      <c r="CV1379" s="24"/>
      <c r="CW1379" s="24"/>
      <c r="CX1379" s="24"/>
      <c r="CY1379" s="24"/>
      <c r="CZ1379" s="24"/>
      <c r="DA1379" s="24"/>
      <c r="DB1379" s="24"/>
      <c r="DC1379" s="24"/>
      <c r="DD1379" s="64"/>
      <c r="DE1379" s="39"/>
      <c r="DF1379" s="39"/>
      <c r="DG1379" s="39"/>
      <c r="DH1379" s="39"/>
      <c r="DI1379" s="83"/>
      <c r="DJ1379" s="39"/>
      <c r="DK1379" s="22"/>
      <c r="DL1379" s="22"/>
      <c r="DM1379" s="32"/>
      <c r="DN1379" s="22"/>
      <c r="DO1379" s="22"/>
      <c r="DP1379" s="22"/>
      <c r="DQ1379" s="22"/>
      <c r="DR1379" s="22"/>
      <c r="DS1379" s="22"/>
      <c r="DT1379" s="22"/>
      <c r="DU1379" s="22"/>
      <c r="DV1379" s="22"/>
      <c r="DW1379" s="22"/>
      <c r="DX1379" s="22"/>
      <c r="DY1379" s="22"/>
      <c r="DZ1379" s="22"/>
      <c r="EA1379" s="32"/>
      <c r="EB1379" s="22"/>
      <c r="EC1379" s="22"/>
      <c r="EG1379" s="22"/>
      <c r="EH1379"/>
    </row>
    <row r="1380" spans="1:138" s="23" customFormat="1" x14ac:dyDescent="0.2">
      <c r="A1380" s="127"/>
      <c r="B1380" s="61" t="str">
        <f>IF(A1380="","",IF(U1381="","DB",U1381&amp;V1381&amp;W1381&amp;X1381&amp;Y1381&amp;Z1381&amp;AL1381&amp;AM1381&amp;AN1381&amp;AO1381&amp;AP1381&amp;AQ1381&amp;AR1381&amp;#REF!))</f>
        <v/>
      </c>
      <c r="C1380" s="7" t="str">
        <f t="shared" si="2187"/>
        <v/>
      </c>
      <c r="D1380" s="60">
        <f t="shared" si="2188"/>
        <v>0</v>
      </c>
      <c r="E1380" s="7" t="str">
        <f t="shared" si="2147"/>
        <v/>
      </c>
      <c r="F1380" s="72" t="str">
        <f t="shared" si="2198"/>
        <v/>
      </c>
      <c r="G1380" s="73">
        <f t="shared" si="2189"/>
        <v>0</v>
      </c>
      <c r="H1380" s="112">
        <f t="shared" si="2190"/>
        <v>0</v>
      </c>
      <c r="I1380" s="112">
        <f t="shared" si="2191"/>
        <v>0</v>
      </c>
      <c r="J1380" s="74" t="e">
        <f>COUNTIF(#REF!,"E")</f>
        <v>#REF!</v>
      </c>
      <c r="K1380" s="74" t="e">
        <f>COUNTIF(#REF!,"O")</f>
        <v>#REF!</v>
      </c>
      <c r="L1380" s="74" t="e">
        <f t="shared" si="2192"/>
        <v>#REF!</v>
      </c>
      <c r="M1380" s="113" t="e">
        <f t="shared" si="2193"/>
        <v>#REF!</v>
      </c>
      <c r="N1380" s="60"/>
      <c r="O1380" s="61"/>
      <c r="P1380" s="61"/>
      <c r="Q1380" s="61"/>
      <c r="R1380" s="61"/>
      <c r="S1380" s="7"/>
      <c r="T1380" s="67" t="e">
        <f t="shared" si="2178"/>
        <v>#REF!</v>
      </c>
      <c r="U1380" s="76" t="str">
        <f>IF($A1379&lt;&gt;"",IF(OR(CR1379&lt;&gt;0,CS1379&lt;&gt;0,#REF!&lt;$BB$3),"",IF(#REF!="LER","01,",IF(#REF!="LOR","01,",IF(#REF!="LEB","02,",IF(#REF!="LOB","01,",IF(#REF!="HER","19,",IF(#REF!="HOR","19,",IF(#REF!="HEB","20,",IF(#REF!="HOB","19,",""))))))))),"")</f>
        <v/>
      </c>
      <c r="V1380" s="76" t="str">
        <f>IF($A1379&lt;&gt;"",IF(OR(CR1379&lt;&gt;0,CS1379&lt;&gt;0,#REF!&lt;$BB$3),"",IF(#REF!="LER","02,",IF(#REF!="LOR","03,",IF(#REF!="LEB","04,",IF(#REF!="LOB","02,",IF(#REF!="HER","20,",IF(#REF!="HOR","21,",IF(#REF!="HEB","22,",IF(#REF!="HOB","20,",""))))))))),"")</f>
        <v/>
      </c>
      <c r="W1380" s="76" t="str">
        <f>IF($A1379&lt;&gt;"",IF(OR(CR1379&lt;&gt;0,CS1379&lt;&gt;0,#REF!&lt;$BB$3),"",IF(#REF!="LER","03,",IF(#REF!="LOR","05,",IF(#REF!="LEB","06,",IF(#REF!="LOB","03,",IF(#REF!="HER","21,",IF(#REF!="HOR","23,",IF(#REF!="HEB","24,",IF(#REF!="HOB","21,",""))))))))),"")</f>
        <v/>
      </c>
      <c r="X1380" s="76" t="str">
        <f>IF($A1379&lt;&gt;"",IF(OR(CR1379&lt;&gt;0,CS1379&lt;&gt;0,#REF!&lt;$BB$3),"",IF(#REF!="LER","04,",IF(#REF!="LOR","07,",IF(#REF!="LEB","08,",IF(#REF!="LOB","04,",IF(#REF!="HER","22,",IF(#REF!="HOR","25,",IF(#REF!="HEB","26,",IF(#REF!="HOB","22,",""))))))))),"")</f>
        <v/>
      </c>
      <c r="Y1380" s="76" t="str">
        <f>IF($A1379&lt;&gt;"",IF(OR(CR1379&lt;&gt;0,CS1379&lt;&gt;0,#REF!&lt;$BB$3),"",IF(#REF!="LER","05,",IF(#REF!="LOR","09,",IF(#REF!="LEB","10,",IF(#REF!="LOB","05,",IF(#REF!="HER","23,",IF(#REF!="HOR","27,",IF(#REF!="HEB","28,",IF(#REF!="HOB","23,",""))))))))),"")</f>
        <v/>
      </c>
      <c r="Z1380" s="76" t="str">
        <f>IF($A1379&lt;&gt;"",IF(OR(CR1379&lt;&gt;0,CS1379&lt;&gt;0,#REF!&lt;$BB$3),"",IF(#REF!="LER","06,",IF(#REF!="LOR","11,",IF(#REF!="LEB","11,",IF(#REF!="LOB","06,",IF(#REF!="HER","24,",IF(#REF!="HOR","29,",IF(#REF!="HEB","29,",IF(#REF!="HOB","24,",""))))))))),"")</f>
        <v/>
      </c>
      <c r="AA1380" s="131" t="b">
        <f t="shared" si="2150"/>
        <v>0</v>
      </c>
      <c r="AB1380" s="131" t="b">
        <f t="shared" si="2151"/>
        <v>0</v>
      </c>
      <c r="AC1380" s="131" t="b">
        <f t="shared" si="2152"/>
        <v>0</v>
      </c>
      <c r="AD1380" s="131" t="b">
        <f t="shared" si="2153"/>
        <v>0</v>
      </c>
      <c r="AE1380" s="131" t="b">
        <f t="shared" si="2154"/>
        <v>0</v>
      </c>
      <c r="AF1380" s="131" t="b">
        <f t="shared" si="2155"/>
        <v>0</v>
      </c>
      <c r="AG1380" s="131"/>
      <c r="AH1380" s="131" t="e">
        <f t="shared" si="2184"/>
        <v>#REF!</v>
      </c>
      <c r="AI1380" s="60"/>
      <c r="AJ1380" s="60"/>
      <c r="AK1380" s="67" t="b">
        <f t="shared" si="2179"/>
        <v>0</v>
      </c>
      <c r="AL1380" s="76" t="str">
        <f>IF($A1379&lt;&gt;"",IF(OR(CR1379&lt;&gt;0,CS1379&lt;&gt;0,#REF!&lt;$BB$3),"",IF(#REF!="LER","07,",IF(#REF!="LOR","12,",IF(#REF!="LEB","12,",IF(#REF!="LOB","08,",IF(#REF!="HER","25,",IF(#REF!="HOR","30,",IF(#REF!="HEB","30,",IF(#REF!="HOB","25,",""))))))))),"")</f>
        <v/>
      </c>
      <c r="AM1380" s="76" t="str">
        <f>IF($A1379&lt;&gt;"",IF(OR(CR1379&lt;&gt;0,CS1379&lt;&gt;0,#REF!&lt;$BB$3),"",IF(#REF!="LER","08,",IF(#REF!="LOR","13,",IF(#REF!="LEB","13,",IF(#REF!="LOB","09,",IF(#REF!="HER","26,",IF(#REF!="HOR","31,",IF(#REF!="HEB","31,",IF(#REF!="HOB","26,",""))))))))),"")</f>
        <v/>
      </c>
      <c r="AN1380" s="118" t="str">
        <f t="shared" si="2180"/>
        <v/>
      </c>
      <c r="AO1380" s="76" t="str">
        <f>IF($A1379&lt;&gt;"",IF(OR(CR1379&lt;&gt;0,CS1379&lt;&gt;0,#REF!&lt;$BB$3),"",IF(#REF!="LER","10,",IF(#REF!="LOR","15,",IF(#REF!="LEB","15,",IF(#REF!="LOB","11,",IF(#REF!="HER","28,",IF(#REF!="HOR","33,",IF(#REF!="HEB","33,",IF(#REF!="HOB","28,",""))))))))),"")</f>
        <v/>
      </c>
      <c r="AP1380" s="76" t="str">
        <f>IF($A1379&lt;&gt;"",IF(OR(CR1379&lt;&gt;0,CS1379&lt;&gt;0,#REF!&lt;$BB$3),"",IF(#REF!="LER","12,",IF(#REF!="LOR","16,",IF(#REF!="LEB","16,",IF(#REF!="LOB","13,",IF(#REF!="HER","30,",IF(#REF!="HOR","34,",IF(#REF!="HEB","34,",IF(#REF!="HOB","29,",""))))))))),"")</f>
        <v/>
      </c>
      <c r="AQ1380" s="76" t="str">
        <f>IF($A1379&lt;&gt;"",IF(OR(CR1379&lt;&gt;0,CS1379&lt;&gt;0,#REF!&lt;$BB$3),"",IF(#REF!="LER","14,",IF(#REF!="LOR","17,",IF(#REF!="LEB","17,",IF(#REF!="LOB","15,",IF(#REF!="HER","32,",IF(#REF!="HOR","35,",IF(#REF!="HEB","35,",IF(#REF!="HOB","31,",""))))))))),"")</f>
        <v/>
      </c>
      <c r="AR1380" s="76" t="str">
        <f>IF($A1379&lt;&gt;"",IF(OR(CR1379&lt;&gt;0,CS1379&lt;&gt;0,#REF!&lt;$BB$3),"",IF(#REF!="LER","16,",IF(#REF!="LOR","18,",IF(#REF!="LEB","18,",IF(#REF!="LOB","17,",IF(#REF!="HER","34,",IF(#REF!="HOR","36,",IF(#REF!="HEB","36,",IF(#REF!="HOB","33,",""))))))))),"")</f>
        <v/>
      </c>
      <c r="AS1380" s="60" t="b">
        <f t="shared" si="2156"/>
        <v>0</v>
      </c>
      <c r="AT1380" s="60" t="b">
        <f t="shared" si="2157"/>
        <v>0</v>
      </c>
      <c r="AU1380" s="60" t="b">
        <f t="shared" si="2158"/>
        <v>0</v>
      </c>
      <c r="AV1380" s="60" t="b">
        <f t="shared" si="2159"/>
        <v>0</v>
      </c>
      <c r="AW1380" s="60" t="b">
        <f t="shared" si="2160"/>
        <v>0</v>
      </c>
      <c r="AX1380" s="60" t="b">
        <f t="shared" si="2161"/>
        <v>0</v>
      </c>
      <c r="AY1380" s="60" t="b">
        <f t="shared" si="2162"/>
        <v>0</v>
      </c>
      <c r="AZ1380" s="131"/>
      <c r="BA1380" s="131">
        <f t="shared" si="2185"/>
        <v>1</v>
      </c>
      <c r="BB1380" s="13">
        <f t="shared" si="2195"/>
        <v>0</v>
      </c>
      <c r="BC1380" s="11">
        <f t="shared" si="2163"/>
        <v>0</v>
      </c>
      <c r="BD1380" s="67" t="e">
        <f t="shared" si="2181"/>
        <v>#REF!</v>
      </c>
      <c r="BE1380" s="76" t="str">
        <f>IF($A1379&lt;&gt;"",IF(OR(EE1379&lt;&gt;0,EF1379&lt;&gt;0,#REF!&lt;$BB$3),"",IF(#REF!="LER","01,",IF(#REF!="LOR","01,",IF(#REF!="LEB","02,",IF(#REF!="LOB","01,",IF(#REF!="HER","19,",IF(#REF!="HOR","19,",IF(#REF!="HEB","20,",IF(#REF!="HOB","19,",""))))))))),"")</f>
        <v/>
      </c>
      <c r="BF1380" s="76" t="str">
        <f>IF($A1379&lt;&gt;"",IF(OR(EE1379&lt;&gt;0,EF1379&lt;&gt;0,#REF!&lt;$BB$3),"",IF(#REF!="LER","02,",IF(#REF!="LOR","03,",IF(#REF!="LEB","04,",IF(#REF!="LOB","02,",IF(#REF!="HER","20,",IF(#REF!="HOR","21,",IF(#REF!="HEB","22,",IF(#REF!="HOB","20,",""))))))))),"")</f>
        <v/>
      </c>
      <c r="BG1380" s="76" t="str">
        <f>IF($A1379&lt;&gt;"",IF(OR(EE1379&lt;&gt;0,EF1379&lt;&gt;0,#REF!&lt;$BB$3),"",IF(#REF!="LER","03,",IF(#REF!="LOR","05,",IF(#REF!="LEB","06,",IF(#REF!="LOB","03,",IF(#REF!="HER","21,",IF(#REF!="HOR","23,",IF(#REF!="HEB","24,",IF(#REF!="HOB","21,",""))))))))),"")</f>
        <v/>
      </c>
      <c r="BH1380" s="76" t="str">
        <f>IF($A1379&lt;&gt;"",IF(OR(EE1379&lt;&gt;0,EF1379&lt;&gt;0,#REF!&lt;$BB$3),"",IF(#REF!="LER","04,",IF(#REF!="LOR","07,",IF(#REF!="LEB","08,",IF(#REF!="LOB","04,",IF(#REF!="HER","22,",IF(#REF!="HOR","25,",IF(#REF!="HEB","26,",IF(#REF!="HOB","22,",""))))))))),"")</f>
        <v/>
      </c>
      <c r="BI1380" s="76" t="str">
        <f>IF($A1379&lt;&gt;"",IF(OR(EE1379&lt;&gt;0,EF1379&lt;&gt;0,#REF!&lt;$BB$3),"",IF(#REF!="LER","05,",IF(#REF!="LOR","09,",IF(#REF!="LEB","10,",IF(#REF!="LOB","05,",IF(#REF!="HER","23,",IF(#REF!="HOR","27,",IF(#REF!="HEB","28,",IF(#REF!="HOB","23,",""))))))))),"")</f>
        <v/>
      </c>
      <c r="BJ1380" s="76" t="str">
        <f>IF($A1379&lt;&gt;"",IF(OR(EE1379&lt;&gt;0,EF1379&lt;&gt;0,#REF!&lt;$BB$3),"",IF(#REF!="LER","06,",IF(#REF!="LOR","11,",IF(#REF!="LEB","11,",IF(#REF!="LOB","06,",IF(#REF!="HER","24,",IF(#REF!="HOR","29,",IF(#REF!="HEB","29,",IF(#REF!="HOB","24,",""))))))))),"")</f>
        <v/>
      </c>
      <c r="BK1380" s="131" t="b">
        <f t="shared" si="2164"/>
        <v>0</v>
      </c>
      <c r="BL1380" s="131" t="b">
        <f t="shared" si="2165"/>
        <v>0</v>
      </c>
      <c r="BM1380" s="131" t="b">
        <f t="shared" si="2166"/>
        <v>0</v>
      </c>
      <c r="BN1380" s="131" t="b">
        <f t="shared" si="2167"/>
        <v>0</v>
      </c>
      <c r="BO1380" s="131" t="b">
        <f t="shared" si="2168"/>
        <v>0</v>
      </c>
      <c r="BP1380" s="131" t="b">
        <f t="shared" si="2169"/>
        <v>0</v>
      </c>
      <c r="BQ1380" s="131"/>
      <c r="BR1380" s="131" t="e">
        <f t="shared" si="2186"/>
        <v>#REF!</v>
      </c>
      <c r="BS1380" s="92">
        <f t="shared" si="2182"/>
        <v>0</v>
      </c>
      <c r="BT1380" s="60"/>
      <c r="BU1380" s="60"/>
      <c r="BV1380" s="67" t="b">
        <f t="shared" si="2144"/>
        <v>0</v>
      </c>
      <c r="BW1380" s="76" t="str">
        <f>IF($A1379&lt;&gt;"",IF(OR(EE1379&lt;&gt;0,EF1379&lt;&gt;0,#REF!&lt;$BB$3),"",IF(#REF!="LER","07,",IF(#REF!="LOR","12,",IF(#REF!="LEB","12,",IF(#REF!="LOB","08,",IF(#REF!="HER","25,",IF(#REF!="HOR","30,",IF(#REF!="HEB","30,",IF(#REF!="HOB","25,",""))))))))),"")</f>
        <v/>
      </c>
      <c r="BX1380" s="76" t="str">
        <f>IF($A1379&lt;&gt;"",IF(OR(EE1379&lt;&gt;0,EF1379&lt;&gt;0,#REF!&lt;$BB$3),"",IF(#REF!="LER","08,",IF(#REF!="LOR","13,",IF(#REF!="LEB","13,",IF(#REF!="LOB","09,",IF(#REF!="HER","26,",IF(#REF!="HOR","31,",IF(#REF!="HEB","31,",IF(#REF!="HOB","26,",""))))))))),"")</f>
        <v/>
      </c>
      <c r="BY1380" s="76" t="str">
        <f>IF($A1379&lt;&gt;"",IF(OR(EE1379&lt;&gt;0,EF1379&lt;&gt;0,#REF!&lt;$BB$3),"",IF(#REF!="LER","09,",IF(#REF!="LOR","14,",IF(#REF!="LEB","14,",IF(#REF!="LOB","10,",IF(#REF!="HER","27,",IF(#REF!="HOR","32,",IF(#REF!="HEB","32,",IF(#REF!="HOB","27,",""))))))))),"")</f>
        <v/>
      </c>
      <c r="BZ1380" s="76" t="str">
        <f>IF($A1379&lt;&gt;"",IF(OR(EE1379&lt;&gt;0,EF1379&lt;&gt;0,#REF!&lt;$BB$3),"",IF(#REF!="LER","10,",IF(#REF!="LOR","15,",IF(#REF!="LEB","15,",IF(#REF!="LOB","11,",IF(#REF!="HER","28,",IF(#REF!="HOR","33,",IF(#REF!="HEB","33,",IF(#REF!="HOB","28,",""))))))))),"")</f>
        <v/>
      </c>
      <c r="CA1380" s="76" t="str">
        <f>IF($A1379&lt;&gt;"",IF(OR(EE1379&lt;&gt;0,EF1379&lt;&gt;0,#REF!&lt;$BB$3),"",IF(#REF!="LER","12,",IF(#REF!="LOR","16,",IF(#REF!="LEB","16,",IF(#REF!="LOB","13,",IF(#REF!="HER","30,",IF(#REF!="HOR","34,",IF(#REF!="HEB","34,",IF(#REF!="HOB","29,",""))))))))),"")</f>
        <v/>
      </c>
      <c r="CB1380" s="76" t="str">
        <f>IF($A1379&lt;&gt;"",IF(OR(EE1379&lt;&gt;0,EF1379&lt;&gt;0,#REF!&lt;$BB$3),"",IF(#REF!="LER","14,",IF(#REF!="LOR","17,",IF(#REF!="LEB","17,",IF(#REF!="LOB","15,",IF(#REF!="HER","32,",IF(#REF!="HOR","35,",IF(#REF!="HEB","35,",IF(#REF!="HOB","31,",""))))))))),"")</f>
        <v/>
      </c>
      <c r="CC1380" s="76" t="str">
        <f>IF($A1379&lt;&gt;"",IF(OR(EE1379&lt;&gt;0,EF1379&lt;&gt;0,#REF!&lt;$BB$3),"",IF(#REF!="LER","16,",IF(#REF!="LOR","18,",IF(#REF!="LEB","18,",IF(#REF!="LOB","17,",IF(#REF!="HER","34,",IF(#REF!="HOR","36,",IF(#REF!="HEB","36,",IF(#REF!="HOB","33,",""))))))))),"")</f>
        <v/>
      </c>
      <c r="CD1380" s="60" t="b">
        <f t="shared" si="2170"/>
        <v>0</v>
      </c>
      <c r="CE1380" s="60" t="b">
        <f t="shared" si="2171"/>
        <v>0</v>
      </c>
      <c r="CF1380" s="60" t="b">
        <f t="shared" si="2172"/>
        <v>0</v>
      </c>
      <c r="CG1380" s="60" t="b">
        <f t="shared" si="2173"/>
        <v>0</v>
      </c>
      <c r="CH1380" s="60" t="b">
        <f t="shared" si="2174"/>
        <v>0</v>
      </c>
      <c r="CI1380" s="60" t="b">
        <f t="shared" si="2175"/>
        <v>0</v>
      </c>
      <c r="CJ1380" s="60" t="b">
        <f t="shared" si="2176"/>
        <v>0</v>
      </c>
      <c r="CK1380" s="131"/>
      <c r="CL1380" s="131" t="e">
        <f t="shared" si="2145"/>
        <v>#REF!</v>
      </c>
      <c r="CM1380" s="92" t="e">
        <f t="shared" si="2183"/>
        <v>#REF!</v>
      </c>
      <c r="CN1380" s="13" t="e">
        <f t="shared" si="2196"/>
        <v>#REF!</v>
      </c>
      <c r="CO1380" s="11" t="e">
        <f t="shared" si="2177"/>
        <v>#REF!</v>
      </c>
      <c r="CP1380" s="13">
        <f t="shared" si="2194"/>
        <v>0</v>
      </c>
      <c r="CQ1380" s="11">
        <f t="shared" si="2197"/>
        <v>0</v>
      </c>
      <c r="CR1380" s="57">
        <f t="shared" si="2148"/>
        <v>0</v>
      </c>
      <c r="CS1380" s="57">
        <f t="shared" si="2149"/>
        <v>0</v>
      </c>
      <c r="CT1380" s="57">
        <f t="shared" si="2146"/>
        <v>0</v>
      </c>
      <c r="CU1380" s="24"/>
      <c r="CV1380" s="24"/>
      <c r="CW1380" s="24"/>
      <c r="CX1380" s="24"/>
      <c r="CY1380" s="24"/>
      <c r="CZ1380" s="24"/>
      <c r="DA1380" s="24"/>
      <c r="DB1380" s="24"/>
      <c r="DC1380" s="24"/>
      <c r="DD1380" s="64"/>
      <c r="DE1380" s="39"/>
      <c r="DF1380" s="39"/>
      <c r="DG1380" s="39"/>
      <c r="DH1380" s="39"/>
      <c r="DI1380" s="83"/>
      <c r="DJ1380" s="39"/>
      <c r="DK1380" s="22"/>
      <c r="DL1380" s="22"/>
      <c r="DM1380" s="32"/>
      <c r="DN1380" s="22"/>
      <c r="DO1380" s="22"/>
      <c r="DP1380" s="22"/>
      <c r="DQ1380" s="22"/>
      <c r="DR1380" s="22"/>
      <c r="DS1380" s="22"/>
      <c r="DT1380" s="22"/>
      <c r="DU1380" s="22"/>
      <c r="DV1380" s="22"/>
      <c r="DW1380" s="22"/>
      <c r="DX1380" s="22"/>
      <c r="DY1380" s="22"/>
      <c r="DZ1380" s="22"/>
      <c r="EA1380" s="32"/>
      <c r="EB1380" s="22"/>
      <c r="EC1380" s="22"/>
      <c r="EG1380" s="22"/>
      <c r="EH1380"/>
    </row>
    <row r="1381" spans="1:138" s="23" customFormat="1" x14ac:dyDescent="0.2">
      <c r="A1381" s="127"/>
      <c r="B1381" s="61" t="str">
        <f>IF(A1381="","",IF(U1382="","DB",U1382&amp;V1382&amp;W1382&amp;X1382&amp;Y1382&amp;Z1382&amp;AL1382&amp;AM1382&amp;AN1382&amp;AO1382&amp;AP1382&amp;AQ1382&amp;AR1382&amp;#REF!))</f>
        <v/>
      </c>
      <c r="C1381" s="7" t="str">
        <f t="shared" si="2187"/>
        <v/>
      </c>
      <c r="D1381" s="60">
        <f t="shared" si="2188"/>
        <v>0</v>
      </c>
      <c r="E1381" s="7" t="str">
        <f t="shared" si="2147"/>
        <v/>
      </c>
      <c r="F1381" s="72" t="str">
        <f t="shared" si="2198"/>
        <v/>
      </c>
      <c r="G1381" s="73">
        <f t="shared" si="2189"/>
        <v>0</v>
      </c>
      <c r="H1381" s="112">
        <f t="shared" si="2190"/>
        <v>0</v>
      </c>
      <c r="I1381" s="112">
        <f t="shared" si="2191"/>
        <v>0</v>
      </c>
      <c r="J1381" s="74" t="e">
        <f>COUNTIF(#REF!,"E")</f>
        <v>#REF!</v>
      </c>
      <c r="K1381" s="74" t="e">
        <f>COUNTIF(#REF!,"O")</f>
        <v>#REF!</v>
      </c>
      <c r="L1381" s="74" t="e">
        <f t="shared" si="2192"/>
        <v>#REF!</v>
      </c>
      <c r="M1381" s="113" t="e">
        <f t="shared" si="2193"/>
        <v>#REF!</v>
      </c>
      <c r="N1381" s="60"/>
      <c r="O1381" s="61"/>
      <c r="P1381" s="61"/>
      <c r="Q1381" s="61"/>
      <c r="R1381" s="61"/>
      <c r="S1381" s="7"/>
      <c r="T1381" s="67" t="e">
        <f t="shared" si="2178"/>
        <v>#REF!</v>
      </c>
      <c r="U1381" s="76" t="str">
        <f>IF($A1380&lt;&gt;"",IF(OR(CR1380&lt;&gt;0,CS1380&lt;&gt;0,#REF!&lt;$BB$3),"",IF(#REF!="LER","01,",IF(#REF!="LOR","01,",IF(#REF!="LEB","02,",IF(#REF!="LOB","01,",IF(#REF!="HER","19,",IF(#REF!="HOR","19,",IF(#REF!="HEB","20,",IF(#REF!="HOB","19,",""))))))))),"")</f>
        <v/>
      </c>
      <c r="V1381" s="76" t="str">
        <f>IF($A1380&lt;&gt;"",IF(OR(CR1380&lt;&gt;0,CS1380&lt;&gt;0,#REF!&lt;$BB$3),"",IF(#REF!="LER","02,",IF(#REF!="LOR","03,",IF(#REF!="LEB","04,",IF(#REF!="LOB","02,",IF(#REF!="HER","20,",IF(#REF!="HOR","21,",IF(#REF!="HEB","22,",IF(#REF!="HOB","20,",""))))))))),"")</f>
        <v/>
      </c>
      <c r="W1381" s="76" t="str">
        <f>IF($A1380&lt;&gt;"",IF(OR(CR1380&lt;&gt;0,CS1380&lt;&gt;0,#REF!&lt;$BB$3),"",IF(#REF!="LER","03,",IF(#REF!="LOR","05,",IF(#REF!="LEB","06,",IF(#REF!="LOB","03,",IF(#REF!="HER","21,",IF(#REF!="HOR","23,",IF(#REF!="HEB","24,",IF(#REF!="HOB","21,",""))))))))),"")</f>
        <v/>
      </c>
      <c r="X1381" s="76" t="str">
        <f>IF($A1380&lt;&gt;"",IF(OR(CR1380&lt;&gt;0,CS1380&lt;&gt;0,#REF!&lt;$BB$3),"",IF(#REF!="LER","04,",IF(#REF!="LOR","07,",IF(#REF!="LEB","08,",IF(#REF!="LOB","04,",IF(#REF!="HER","22,",IF(#REF!="HOR","25,",IF(#REF!="HEB","26,",IF(#REF!="HOB","22,",""))))))))),"")</f>
        <v/>
      </c>
      <c r="Y1381" s="76" t="str">
        <f>IF($A1380&lt;&gt;"",IF(OR(CR1380&lt;&gt;0,CS1380&lt;&gt;0,#REF!&lt;$BB$3),"",IF(#REF!="LER","05,",IF(#REF!="LOR","09,",IF(#REF!="LEB","10,",IF(#REF!="LOB","05,",IF(#REF!="HER","23,",IF(#REF!="HOR","27,",IF(#REF!="HEB","28,",IF(#REF!="HOB","23,",""))))))))),"")</f>
        <v/>
      </c>
      <c r="Z1381" s="76" t="str">
        <f>IF($A1380&lt;&gt;"",IF(OR(CR1380&lt;&gt;0,CS1380&lt;&gt;0,#REF!&lt;$BB$3),"",IF(#REF!="LER","06,",IF(#REF!="LOR","11,",IF(#REF!="LEB","11,",IF(#REF!="LOB","06,",IF(#REF!="HER","24,",IF(#REF!="HOR","29,",IF(#REF!="HEB","29,",IF(#REF!="HOB","24,",""))))))))),"")</f>
        <v/>
      </c>
      <c r="AA1381" s="131" t="b">
        <f t="shared" si="2150"/>
        <v>0</v>
      </c>
      <c r="AB1381" s="131" t="b">
        <f t="shared" si="2151"/>
        <v>0</v>
      </c>
      <c r="AC1381" s="131" t="b">
        <f t="shared" si="2152"/>
        <v>0</v>
      </c>
      <c r="AD1381" s="131" t="b">
        <f t="shared" si="2153"/>
        <v>0</v>
      </c>
      <c r="AE1381" s="131" t="b">
        <f t="shared" si="2154"/>
        <v>0</v>
      </c>
      <c r="AF1381" s="131" t="b">
        <f t="shared" si="2155"/>
        <v>0</v>
      </c>
      <c r="AG1381" s="131"/>
      <c r="AH1381" s="131" t="e">
        <f t="shared" si="2184"/>
        <v>#REF!</v>
      </c>
      <c r="AI1381" s="60"/>
      <c r="AJ1381" s="60"/>
      <c r="AK1381" s="67" t="b">
        <f t="shared" si="2179"/>
        <v>0</v>
      </c>
      <c r="AL1381" s="76" t="str">
        <f>IF($A1380&lt;&gt;"",IF(OR(CR1380&lt;&gt;0,CS1380&lt;&gt;0,#REF!&lt;$BB$3),"",IF(#REF!="LER","07,",IF(#REF!="LOR","12,",IF(#REF!="LEB","12,",IF(#REF!="LOB","08,",IF(#REF!="HER","25,",IF(#REF!="HOR","30,",IF(#REF!="HEB","30,",IF(#REF!="HOB","25,",""))))))))),"")</f>
        <v/>
      </c>
      <c r="AM1381" s="76" t="str">
        <f>IF($A1380&lt;&gt;"",IF(OR(CR1380&lt;&gt;0,CS1380&lt;&gt;0,#REF!&lt;$BB$3),"",IF(#REF!="LER","08,",IF(#REF!="LOR","13,",IF(#REF!="LEB","13,",IF(#REF!="LOB","09,",IF(#REF!="HER","26,",IF(#REF!="HOR","31,",IF(#REF!="HEB","31,",IF(#REF!="HOB","26,",""))))))))),"")</f>
        <v/>
      </c>
      <c r="AN1381" s="118" t="str">
        <f t="shared" si="2180"/>
        <v/>
      </c>
      <c r="AO1381" s="76" t="str">
        <f>IF($A1380&lt;&gt;"",IF(OR(CR1380&lt;&gt;0,CS1380&lt;&gt;0,#REF!&lt;$BB$3),"",IF(#REF!="LER","10,",IF(#REF!="LOR","15,",IF(#REF!="LEB","15,",IF(#REF!="LOB","11,",IF(#REF!="HER","28,",IF(#REF!="HOR","33,",IF(#REF!="HEB","33,",IF(#REF!="HOB","28,",""))))))))),"")</f>
        <v/>
      </c>
      <c r="AP1381" s="76" t="str">
        <f>IF($A1380&lt;&gt;"",IF(OR(CR1380&lt;&gt;0,CS1380&lt;&gt;0,#REF!&lt;$BB$3),"",IF(#REF!="LER","12,",IF(#REF!="LOR","16,",IF(#REF!="LEB","16,",IF(#REF!="LOB","13,",IF(#REF!="HER","30,",IF(#REF!="HOR","34,",IF(#REF!="HEB","34,",IF(#REF!="HOB","29,",""))))))))),"")</f>
        <v/>
      </c>
      <c r="AQ1381" s="76" t="str">
        <f>IF($A1380&lt;&gt;"",IF(OR(CR1380&lt;&gt;0,CS1380&lt;&gt;0,#REF!&lt;$BB$3),"",IF(#REF!="LER","14,",IF(#REF!="LOR","17,",IF(#REF!="LEB","17,",IF(#REF!="LOB","15,",IF(#REF!="HER","32,",IF(#REF!="HOR","35,",IF(#REF!="HEB","35,",IF(#REF!="HOB","31,",""))))))))),"")</f>
        <v/>
      </c>
      <c r="AR1381" s="76" t="str">
        <f>IF($A1380&lt;&gt;"",IF(OR(CR1380&lt;&gt;0,CS1380&lt;&gt;0,#REF!&lt;$BB$3),"",IF(#REF!="LER","16,",IF(#REF!="LOR","18,",IF(#REF!="LEB","18,",IF(#REF!="LOB","17,",IF(#REF!="HER","34,",IF(#REF!="HOR","36,",IF(#REF!="HEB","36,",IF(#REF!="HOB","33,",""))))))))),"")</f>
        <v/>
      </c>
      <c r="AS1381" s="60" t="b">
        <f t="shared" si="2156"/>
        <v>0</v>
      </c>
      <c r="AT1381" s="60" t="b">
        <f t="shared" si="2157"/>
        <v>0</v>
      </c>
      <c r="AU1381" s="60" t="b">
        <f t="shared" si="2158"/>
        <v>0</v>
      </c>
      <c r="AV1381" s="60" t="b">
        <f t="shared" si="2159"/>
        <v>0</v>
      </c>
      <c r="AW1381" s="60" t="b">
        <f t="shared" si="2160"/>
        <v>0</v>
      </c>
      <c r="AX1381" s="60" t="b">
        <f t="shared" si="2161"/>
        <v>0</v>
      </c>
      <c r="AY1381" s="60" t="b">
        <f t="shared" si="2162"/>
        <v>0</v>
      </c>
      <c r="AZ1381" s="131"/>
      <c r="BA1381" s="131">
        <f t="shared" si="2185"/>
        <v>1</v>
      </c>
      <c r="BB1381" s="13">
        <f t="shared" si="2195"/>
        <v>0</v>
      </c>
      <c r="BC1381" s="11">
        <f t="shared" si="2163"/>
        <v>0</v>
      </c>
      <c r="BD1381" s="67" t="e">
        <f t="shared" si="2181"/>
        <v>#REF!</v>
      </c>
      <c r="BE1381" s="76" t="str">
        <f>IF($A1380&lt;&gt;"",IF(OR(EE1380&lt;&gt;0,EF1380&lt;&gt;0,#REF!&lt;$BB$3),"",IF(#REF!="LER","01,",IF(#REF!="LOR","01,",IF(#REF!="LEB","02,",IF(#REF!="LOB","01,",IF(#REF!="HER","19,",IF(#REF!="HOR","19,",IF(#REF!="HEB","20,",IF(#REF!="HOB","19,",""))))))))),"")</f>
        <v/>
      </c>
      <c r="BF1381" s="76" t="str">
        <f>IF($A1380&lt;&gt;"",IF(OR(EE1380&lt;&gt;0,EF1380&lt;&gt;0,#REF!&lt;$BB$3),"",IF(#REF!="LER","02,",IF(#REF!="LOR","03,",IF(#REF!="LEB","04,",IF(#REF!="LOB","02,",IF(#REF!="HER","20,",IF(#REF!="HOR","21,",IF(#REF!="HEB","22,",IF(#REF!="HOB","20,",""))))))))),"")</f>
        <v/>
      </c>
      <c r="BG1381" s="76" t="str">
        <f>IF($A1380&lt;&gt;"",IF(OR(EE1380&lt;&gt;0,EF1380&lt;&gt;0,#REF!&lt;$BB$3),"",IF(#REF!="LER","03,",IF(#REF!="LOR","05,",IF(#REF!="LEB","06,",IF(#REF!="LOB","03,",IF(#REF!="HER","21,",IF(#REF!="HOR","23,",IF(#REF!="HEB","24,",IF(#REF!="HOB","21,",""))))))))),"")</f>
        <v/>
      </c>
      <c r="BH1381" s="76" t="str">
        <f>IF($A1380&lt;&gt;"",IF(OR(EE1380&lt;&gt;0,EF1380&lt;&gt;0,#REF!&lt;$BB$3),"",IF(#REF!="LER","04,",IF(#REF!="LOR","07,",IF(#REF!="LEB","08,",IF(#REF!="LOB","04,",IF(#REF!="HER","22,",IF(#REF!="HOR","25,",IF(#REF!="HEB","26,",IF(#REF!="HOB","22,",""))))))))),"")</f>
        <v/>
      </c>
      <c r="BI1381" s="76" t="str">
        <f>IF($A1380&lt;&gt;"",IF(OR(EE1380&lt;&gt;0,EF1380&lt;&gt;0,#REF!&lt;$BB$3),"",IF(#REF!="LER","05,",IF(#REF!="LOR","09,",IF(#REF!="LEB","10,",IF(#REF!="LOB","05,",IF(#REF!="HER","23,",IF(#REF!="HOR","27,",IF(#REF!="HEB","28,",IF(#REF!="HOB","23,",""))))))))),"")</f>
        <v/>
      </c>
      <c r="BJ1381" s="76" t="str">
        <f>IF($A1380&lt;&gt;"",IF(OR(EE1380&lt;&gt;0,EF1380&lt;&gt;0,#REF!&lt;$BB$3),"",IF(#REF!="LER","06,",IF(#REF!="LOR","11,",IF(#REF!="LEB","11,",IF(#REF!="LOB","06,",IF(#REF!="HER","24,",IF(#REF!="HOR","29,",IF(#REF!="HEB","29,",IF(#REF!="HOB","24,",""))))))))),"")</f>
        <v/>
      </c>
      <c r="BK1381" s="131" t="b">
        <f t="shared" si="2164"/>
        <v>0</v>
      </c>
      <c r="BL1381" s="131" t="b">
        <f t="shared" si="2165"/>
        <v>0</v>
      </c>
      <c r="BM1381" s="131" t="b">
        <f t="shared" si="2166"/>
        <v>0</v>
      </c>
      <c r="BN1381" s="131" t="b">
        <f t="shared" si="2167"/>
        <v>0</v>
      </c>
      <c r="BO1381" s="131" t="b">
        <f t="shared" si="2168"/>
        <v>0</v>
      </c>
      <c r="BP1381" s="131" t="b">
        <f t="shared" si="2169"/>
        <v>0</v>
      </c>
      <c r="BQ1381" s="131"/>
      <c r="BR1381" s="131" t="e">
        <f t="shared" si="2186"/>
        <v>#REF!</v>
      </c>
      <c r="BS1381" s="92">
        <f t="shared" si="2182"/>
        <v>0</v>
      </c>
      <c r="BT1381" s="60"/>
      <c r="BU1381" s="60"/>
      <c r="BV1381" s="67" t="b">
        <f t="shared" si="2144"/>
        <v>0</v>
      </c>
      <c r="BW1381" s="76" t="str">
        <f>IF($A1380&lt;&gt;"",IF(OR(EE1380&lt;&gt;0,EF1380&lt;&gt;0,#REF!&lt;$BB$3),"",IF(#REF!="LER","07,",IF(#REF!="LOR","12,",IF(#REF!="LEB","12,",IF(#REF!="LOB","08,",IF(#REF!="HER","25,",IF(#REF!="HOR","30,",IF(#REF!="HEB","30,",IF(#REF!="HOB","25,",""))))))))),"")</f>
        <v/>
      </c>
      <c r="BX1381" s="76" t="str">
        <f>IF($A1380&lt;&gt;"",IF(OR(EE1380&lt;&gt;0,EF1380&lt;&gt;0,#REF!&lt;$BB$3),"",IF(#REF!="LER","08,",IF(#REF!="LOR","13,",IF(#REF!="LEB","13,",IF(#REF!="LOB","09,",IF(#REF!="HER","26,",IF(#REF!="HOR","31,",IF(#REF!="HEB","31,",IF(#REF!="HOB","26,",""))))))))),"")</f>
        <v/>
      </c>
      <c r="BY1381" s="76" t="str">
        <f>IF($A1380&lt;&gt;"",IF(OR(EE1380&lt;&gt;0,EF1380&lt;&gt;0,#REF!&lt;$BB$3),"",IF(#REF!="LER","09,",IF(#REF!="LOR","14,",IF(#REF!="LEB","14,",IF(#REF!="LOB","10,",IF(#REF!="HER","27,",IF(#REF!="HOR","32,",IF(#REF!="HEB","32,",IF(#REF!="HOB","27,",""))))))))),"")</f>
        <v/>
      </c>
      <c r="BZ1381" s="76" t="str">
        <f>IF($A1380&lt;&gt;"",IF(OR(EE1380&lt;&gt;0,EF1380&lt;&gt;0,#REF!&lt;$BB$3),"",IF(#REF!="LER","10,",IF(#REF!="LOR","15,",IF(#REF!="LEB","15,",IF(#REF!="LOB","11,",IF(#REF!="HER","28,",IF(#REF!="HOR","33,",IF(#REF!="HEB","33,",IF(#REF!="HOB","28,",""))))))))),"")</f>
        <v/>
      </c>
      <c r="CA1381" s="76" t="str">
        <f>IF($A1380&lt;&gt;"",IF(OR(EE1380&lt;&gt;0,EF1380&lt;&gt;0,#REF!&lt;$BB$3),"",IF(#REF!="LER","12,",IF(#REF!="LOR","16,",IF(#REF!="LEB","16,",IF(#REF!="LOB","13,",IF(#REF!="HER","30,",IF(#REF!="HOR","34,",IF(#REF!="HEB","34,",IF(#REF!="HOB","29,",""))))))))),"")</f>
        <v/>
      </c>
      <c r="CB1381" s="76" t="str">
        <f>IF($A1380&lt;&gt;"",IF(OR(EE1380&lt;&gt;0,EF1380&lt;&gt;0,#REF!&lt;$BB$3),"",IF(#REF!="LER","14,",IF(#REF!="LOR","17,",IF(#REF!="LEB","17,",IF(#REF!="LOB","15,",IF(#REF!="HER","32,",IF(#REF!="HOR","35,",IF(#REF!="HEB","35,",IF(#REF!="HOB","31,",""))))))))),"")</f>
        <v/>
      </c>
      <c r="CC1381" s="76" t="str">
        <f>IF($A1380&lt;&gt;"",IF(OR(EE1380&lt;&gt;0,EF1380&lt;&gt;0,#REF!&lt;$BB$3),"",IF(#REF!="LER","16,",IF(#REF!="LOR","18,",IF(#REF!="LEB","18,",IF(#REF!="LOB","17,",IF(#REF!="HER","34,",IF(#REF!="HOR","36,",IF(#REF!="HEB","36,",IF(#REF!="HOB","33,",""))))))))),"")</f>
        <v/>
      </c>
      <c r="CD1381" s="60" t="b">
        <f t="shared" si="2170"/>
        <v>0</v>
      </c>
      <c r="CE1381" s="60" t="b">
        <f t="shared" si="2171"/>
        <v>0</v>
      </c>
      <c r="CF1381" s="60" t="b">
        <f t="shared" si="2172"/>
        <v>0</v>
      </c>
      <c r="CG1381" s="60" t="b">
        <f t="shared" si="2173"/>
        <v>0</v>
      </c>
      <c r="CH1381" s="60" t="b">
        <f t="shared" si="2174"/>
        <v>0</v>
      </c>
      <c r="CI1381" s="60" t="b">
        <f t="shared" si="2175"/>
        <v>0</v>
      </c>
      <c r="CJ1381" s="60" t="b">
        <f t="shared" si="2176"/>
        <v>0</v>
      </c>
      <c r="CK1381" s="131"/>
      <c r="CL1381" s="131" t="e">
        <f t="shared" si="2145"/>
        <v>#REF!</v>
      </c>
      <c r="CM1381" s="92" t="e">
        <f t="shared" si="2183"/>
        <v>#REF!</v>
      </c>
      <c r="CN1381" s="13" t="e">
        <f t="shared" si="2196"/>
        <v>#REF!</v>
      </c>
      <c r="CO1381" s="11" t="e">
        <f t="shared" si="2177"/>
        <v>#REF!</v>
      </c>
      <c r="CP1381" s="13">
        <f t="shared" si="2194"/>
        <v>0</v>
      </c>
      <c r="CQ1381" s="11">
        <f t="shared" si="2197"/>
        <v>0</v>
      </c>
      <c r="CR1381" s="57">
        <f t="shared" si="2148"/>
        <v>0</v>
      </c>
      <c r="CS1381" s="57">
        <f t="shared" si="2149"/>
        <v>0</v>
      </c>
      <c r="CT1381" s="57">
        <f t="shared" si="2146"/>
        <v>0</v>
      </c>
      <c r="CU1381" s="24"/>
      <c r="CV1381" s="24"/>
      <c r="CW1381" s="24"/>
      <c r="CX1381" s="24"/>
      <c r="CY1381" s="24"/>
      <c r="CZ1381" s="24"/>
      <c r="DA1381" s="24"/>
      <c r="DB1381" s="24"/>
      <c r="DC1381" s="24"/>
      <c r="DD1381" s="64"/>
      <c r="DE1381" s="39"/>
      <c r="DF1381" s="39"/>
      <c r="DG1381" s="39"/>
      <c r="DH1381" s="39"/>
      <c r="DI1381" s="83"/>
      <c r="DJ1381" s="39"/>
      <c r="DK1381" s="22"/>
      <c r="DL1381" s="22"/>
      <c r="DM1381" s="32"/>
      <c r="DN1381" s="22"/>
      <c r="DO1381" s="22"/>
      <c r="DP1381" s="22"/>
      <c r="DQ1381" s="22"/>
      <c r="DR1381" s="22"/>
      <c r="DS1381" s="22"/>
      <c r="DT1381" s="22"/>
      <c r="DU1381" s="22"/>
      <c r="DV1381" s="22"/>
      <c r="DW1381" s="22"/>
      <c r="DX1381" s="22"/>
      <c r="DY1381" s="22"/>
      <c r="DZ1381" s="22"/>
      <c r="EA1381" s="32"/>
      <c r="EB1381" s="22"/>
      <c r="EC1381" s="22"/>
      <c r="EG1381" s="22"/>
      <c r="EH1381"/>
    </row>
    <row r="1382" spans="1:138" s="23" customFormat="1" x14ac:dyDescent="0.2">
      <c r="A1382" s="127"/>
      <c r="B1382" s="61" t="str">
        <f>IF(A1382="","",IF(U1383="","DB",U1383&amp;V1383&amp;W1383&amp;X1383&amp;Y1383&amp;Z1383&amp;AL1383&amp;AM1383&amp;AN1383&amp;AO1383&amp;AP1383&amp;AQ1383&amp;AR1383&amp;#REF!))</f>
        <v/>
      </c>
      <c r="C1382" s="7" t="str">
        <f t="shared" si="2187"/>
        <v/>
      </c>
      <c r="D1382" s="60">
        <f t="shared" si="2188"/>
        <v>0</v>
      </c>
      <c r="E1382" s="7" t="str">
        <f t="shared" si="2147"/>
        <v/>
      </c>
      <c r="F1382" s="72" t="str">
        <f t="shared" si="2198"/>
        <v/>
      </c>
      <c r="G1382" s="73">
        <f t="shared" si="2189"/>
        <v>0</v>
      </c>
      <c r="H1382" s="112">
        <f t="shared" si="2190"/>
        <v>0</v>
      </c>
      <c r="I1382" s="112">
        <f t="shared" si="2191"/>
        <v>0</v>
      </c>
      <c r="J1382" s="74" t="e">
        <f>COUNTIF(#REF!,"E")</f>
        <v>#REF!</v>
      </c>
      <c r="K1382" s="74" t="e">
        <f>COUNTIF(#REF!,"O")</f>
        <v>#REF!</v>
      </c>
      <c r="L1382" s="74" t="e">
        <f t="shared" si="2192"/>
        <v>#REF!</v>
      </c>
      <c r="M1382" s="113" t="e">
        <f t="shared" si="2193"/>
        <v>#REF!</v>
      </c>
      <c r="N1382" s="60"/>
      <c r="O1382" s="61"/>
      <c r="P1382" s="61"/>
      <c r="Q1382" s="61"/>
      <c r="R1382" s="61"/>
      <c r="S1382" s="7"/>
      <c r="T1382" s="67" t="e">
        <f t="shared" si="2178"/>
        <v>#REF!</v>
      </c>
      <c r="U1382" s="76" t="str">
        <f>IF($A1381&lt;&gt;"",IF(OR(CR1381&lt;&gt;0,CS1381&lt;&gt;0,$BB$3&gt;0),"",IF(#REF!="LER","01,",IF(#REF!="LOR","01,",IF(#REF!="LEB","02,",IF(#REF!="LOB","01,",IF(#REF!="HER","19,",IF(#REF!="HOR","19,",IF(#REF!="HEB","20,",IF(#REF!="HOB","19,",""))))))))),"")</f>
        <v/>
      </c>
      <c r="V1382" s="76" t="str">
        <f>IF($A1381&lt;&gt;"",IF(OR(CR1381&lt;&gt;0,CS1381&lt;&gt;0,$BB$3&gt;0),"",IF(#REF!="LER","02,",IF(#REF!="LOR","03,",IF(#REF!="LEB","04,",IF(#REF!="LOB","02,",IF(#REF!="HER","20,",IF(#REF!="HOR","21,",IF(#REF!="HEB","22,",IF(#REF!="HOB","20,",""))))))))),"")</f>
        <v/>
      </c>
      <c r="W1382" s="76" t="str">
        <f>IF($A1381&lt;&gt;"",IF(OR(CR1381&lt;&gt;0,CS1381&lt;&gt;0,$BB$3&gt;0),"",IF(#REF!="LER","03,",IF(#REF!="LOR","05,",IF(#REF!="LEB","06,",IF(#REF!="LOB","03,",IF(#REF!="HER","21,",IF(#REF!="HOR","23,",IF(#REF!="HEB","24,",IF(#REF!="HOB","21,",""))))))))),"")</f>
        <v/>
      </c>
      <c r="X1382" s="76" t="str">
        <f>IF($A1381&lt;&gt;"",IF(OR(CR1381&lt;&gt;0,CS1381&lt;&gt;0,$BB$3&gt;0),"",IF(#REF!="LER","04,",IF(#REF!="LOR","07,",IF(#REF!="LEB","08,",IF(#REF!="LOB","04,",IF(#REF!="HER","22,",IF(#REF!="HOR","25,",IF(#REF!="HEB","26,",IF(#REF!="HOB","22,",""))))))))),"")</f>
        <v/>
      </c>
      <c r="Y1382" s="76" t="str">
        <f>IF($A1381&lt;&gt;"",IF(OR(CR1381&lt;&gt;0,CS1381&lt;&gt;0,$BB$3&gt;0),"",IF(#REF!="LER","05,",IF(#REF!="LOR","09,",IF(#REF!="LEB","10,",IF(#REF!="LOB","05,",IF(#REF!="HER","23,",IF(#REF!="HOR","27,",IF(#REF!="HEB","28,",IF(#REF!="HOB","23,",""))))))))),"")</f>
        <v/>
      </c>
      <c r="Z1382" s="76" t="str">
        <f>IF($A1381&lt;&gt;"",IF(OR(CR1381&lt;&gt;0,CS1381&lt;&gt;0,$BB$3&gt;0),"",IF(#REF!="LER","06,",IF(#REF!="LOR","11,",IF(#REF!="LEB","11,",IF(#REF!="LOB","06,",IF(#REF!="HER","24,",IF(#REF!="HOR","29,",IF(#REF!="HEB","29,",IF(#REF!="HOB","24,",""))))))))),"")</f>
        <v/>
      </c>
      <c r="AA1382" s="131" t="b">
        <f t="shared" si="2150"/>
        <v>0</v>
      </c>
      <c r="AB1382" s="131" t="b">
        <f t="shared" si="2151"/>
        <v>0</v>
      </c>
      <c r="AC1382" s="131" t="b">
        <f t="shared" si="2152"/>
        <v>0</v>
      </c>
      <c r="AD1382" s="131" t="b">
        <f t="shared" si="2153"/>
        <v>0</v>
      </c>
      <c r="AE1382" s="131" t="b">
        <f t="shared" si="2154"/>
        <v>0</v>
      </c>
      <c r="AF1382" s="131" t="b">
        <f t="shared" si="2155"/>
        <v>0</v>
      </c>
      <c r="AG1382" s="131"/>
      <c r="AH1382" s="131" t="e">
        <f t="shared" si="2184"/>
        <v>#REF!</v>
      </c>
      <c r="AI1382" s="60"/>
      <c r="AJ1382" s="60"/>
      <c r="AK1382" s="67" t="b">
        <f t="shared" si="2179"/>
        <v>0</v>
      </c>
      <c r="AL1382" s="76" t="str">
        <f>IF($A1381&lt;&gt;"",IF(OR(CR1381&lt;&gt;0,CS1381&lt;&gt;0,$BB$3&gt;0),"",IF(#REF!="LER","07,",IF(#REF!="LOR","12,",IF(#REF!="LEB","12,",IF(#REF!="LOB","08,",IF(#REF!="HER","25,",IF(#REF!="HOR","30,",IF(#REF!="HEB","30,",IF(#REF!="HOB","25,",""))))))))),"")</f>
        <v/>
      </c>
      <c r="AM1382" s="76" t="str">
        <f>IF($A1381&lt;&gt;"",IF(OR(CR1381&lt;&gt;0,CS1381&lt;&gt;0,$BB$3&gt;0),"",IF(#REF!="LER","08,",IF(#REF!="LOR","13,",IF(#REF!="LEB","13,",IF(#REF!="LOB","09,",IF(#REF!="HER","26,",IF(#REF!="HOR","31,",IF(#REF!="HEB","31,",IF(#REF!="HOB","26,",""))))))))),"")</f>
        <v/>
      </c>
      <c r="AN1382" s="118" t="str">
        <f t="shared" si="2180"/>
        <v/>
      </c>
      <c r="AO1382" s="76" t="str">
        <f>IF($A1381&lt;&gt;"",IF(OR(CR1381&lt;&gt;0,CS1381&lt;&gt;0,$BB$3&gt;0),"",IF(#REF!="LER","10,",IF(#REF!="LOR","15,",IF(#REF!="LEB","15,",IF(#REF!="LOB","11,",IF(#REF!="HER","28,",IF(#REF!="HOR","33,",IF(#REF!="HEB","33,",IF(#REF!="HOB","28,",""))))))))),"")</f>
        <v/>
      </c>
      <c r="AP1382" s="76" t="str">
        <f>IF($A1381&lt;&gt;"",IF(OR(CR1381&lt;&gt;0,CS1381&lt;&gt;0,$BB$3&gt;0),"",IF(#REF!="LER","12,",IF(#REF!="LOR","16,",IF(#REF!="LEB","16,",IF(#REF!="LOB","13,",IF(#REF!="HER","30,",IF(#REF!="HOR","34,",IF(#REF!="HEB","34,",IF(#REF!="HOB","29,",""))))))))),"")</f>
        <v/>
      </c>
      <c r="AQ1382" s="76" t="str">
        <f>IF($A1381&lt;&gt;"",IF(OR(CR1381&lt;&gt;0,CS1381&lt;&gt;0,$BB$3&gt;0),"",IF(#REF!="LER","14,",IF(#REF!="LOR","17,",IF(#REF!="LEB","17,",IF(#REF!="LOB","15,",IF(#REF!="HER","32,",IF(#REF!="HOR","35,",IF(#REF!="HEB","35,",IF(#REF!="HOB","31,",""))))))))),"")</f>
        <v/>
      </c>
      <c r="AR1382" s="76" t="str">
        <f>IF($A1381&lt;&gt;"",IF(OR(CR1381&lt;&gt;0,CS1381&lt;&gt;0,$BB$3&gt;0),"",IF(#REF!="LER","16,",IF(#REF!="LOR","18,",IF(#REF!="LEB","18,",IF(#REF!="LOB","17,",IF(#REF!="HER","34,",IF(#REF!="HOR","36,",IF(#REF!="HEB","36,",IF(#REF!="HOB","33,",""))))))))),"")</f>
        <v/>
      </c>
      <c r="AS1382" s="60" t="b">
        <f t="shared" si="2156"/>
        <v>0</v>
      </c>
      <c r="AT1382" s="60" t="b">
        <f t="shared" si="2157"/>
        <v>0</v>
      </c>
      <c r="AU1382" s="60" t="b">
        <f t="shared" si="2158"/>
        <v>0</v>
      </c>
      <c r="AV1382" s="60" t="b">
        <f t="shared" si="2159"/>
        <v>0</v>
      </c>
      <c r="AW1382" s="60" t="b">
        <f t="shared" si="2160"/>
        <v>0</v>
      </c>
      <c r="AX1382" s="60" t="b">
        <f t="shared" si="2161"/>
        <v>0</v>
      </c>
      <c r="AY1382" s="60" t="b">
        <f t="shared" si="2162"/>
        <v>0</v>
      </c>
      <c r="AZ1382" s="131"/>
      <c r="BA1382" s="131">
        <f t="shared" si="2185"/>
        <v>1</v>
      </c>
      <c r="BB1382" s="13">
        <f t="shared" si="2195"/>
        <v>0</v>
      </c>
      <c r="BC1382" s="11">
        <f t="shared" si="2163"/>
        <v>0</v>
      </c>
      <c r="BD1382" s="67" t="e">
        <f t="shared" si="2181"/>
        <v>#REF!</v>
      </c>
      <c r="BE1382" s="76" t="str">
        <f>IF($A1381&lt;&gt;"",IF(OR(EE1381&lt;&gt;0,EF1381&lt;&gt;0,$BB$3&gt;0),"",IF(#REF!="LER","01,",IF(#REF!="LOR","01,",IF(#REF!="LEB","02,",IF(#REF!="LOB","01,",IF(#REF!="HER","19,",IF(#REF!="HOR","19,",IF(#REF!="HEB","20,",IF(#REF!="HOB","19,",""))))))))),"")</f>
        <v/>
      </c>
      <c r="BF1382" s="76" t="str">
        <f>IF($A1381&lt;&gt;"",IF(OR(EE1381&lt;&gt;0,EF1381&lt;&gt;0,$BB$3&gt;0),"",IF(#REF!="LER","02,",IF(#REF!="LOR","03,",IF(#REF!="LEB","04,",IF(#REF!="LOB","02,",IF(#REF!="HER","20,",IF(#REF!="HOR","21,",IF(#REF!="HEB","22,",IF(#REF!="HOB","20,",""))))))))),"")</f>
        <v/>
      </c>
      <c r="BG1382" s="76" t="str">
        <f>IF($A1381&lt;&gt;"",IF(OR(EE1381&lt;&gt;0,EF1381&lt;&gt;0,$BB$3&gt;0),"",IF(#REF!="LER","03,",IF(#REF!="LOR","05,",IF(#REF!="LEB","06,",IF(#REF!="LOB","03,",IF(#REF!="HER","21,",IF(#REF!="HOR","23,",IF(#REF!="HEB","24,",IF(#REF!="HOB","21,",""))))))))),"")</f>
        <v/>
      </c>
      <c r="BH1382" s="76" t="str">
        <f>IF($A1381&lt;&gt;"",IF(OR(EE1381&lt;&gt;0,EF1381&lt;&gt;0,$BB$3&gt;0),"",IF(#REF!="LER","04,",IF(#REF!="LOR","07,",IF(#REF!="LEB","08,",IF(#REF!="LOB","04,",IF(#REF!="HER","22,",IF(#REF!="HOR","25,",IF(#REF!="HEB","26,",IF(#REF!="HOB","22,",""))))))))),"")</f>
        <v/>
      </c>
      <c r="BI1382" s="76" t="str">
        <f>IF($A1381&lt;&gt;"",IF(OR(EE1381&lt;&gt;0,EF1381&lt;&gt;0,$BB$3&gt;0),"",IF(#REF!="LER","05,",IF(#REF!="LOR","09,",IF(#REF!="LEB","10,",IF(#REF!="LOB","05,",IF(#REF!="HER","23,",IF(#REF!="HOR","27,",IF(#REF!="HEB","28,",IF(#REF!="HOB","23,",""))))))))),"")</f>
        <v/>
      </c>
      <c r="BJ1382" s="76" t="str">
        <f>IF($A1381&lt;&gt;"",IF(OR(EE1381&lt;&gt;0,EF1381&lt;&gt;0,$BB$3&gt;0),"",IF(#REF!="LER","06,",IF(#REF!="LOR","11,",IF(#REF!="LEB","11,",IF(#REF!="LOB","06,",IF(#REF!="HER","24,",IF(#REF!="HOR","29,",IF(#REF!="HEB","29,",IF(#REF!="HOB","24,",""))))))))),"")</f>
        <v/>
      </c>
      <c r="BK1382" s="131" t="b">
        <f t="shared" si="2164"/>
        <v>0</v>
      </c>
      <c r="BL1382" s="131" t="b">
        <f t="shared" si="2165"/>
        <v>0</v>
      </c>
      <c r="BM1382" s="131" t="b">
        <f t="shared" si="2166"/>
        <v>0</v>
      </c>
      <c r="BN1382" s="131" t="b">
        <f t="shared" si="2167"/>
        <v>0</v>
      </c>
      <c r="BO1382" s="131" t="b">
        <f t="shared" si="2168"/>
        <v>0</v>
      </c>
      <c r="BP1382" s="131" t="b">
        <f t="shared" si="2169"/>
        <v>0</v>
      </c>
      <c r="BQ1382" s="131"/>
      <c r="BR1382" s="131" t="e">
        <f t="shared" si="2186"/>
        <v>#REF!</v>
      </c>
      <c r="BS1382" s="92">
        <f t="shared" si="2182"/>
        <v>0</v>
      </c>
      <c r="BT1382" s="60"/>
      <c r="BU1382" s="60"/>
      <c r="BV1382" s="67" t="b">
        <f t="shared" si="2144"/>
        <v>0</v>
      </c>
      <c r="BW1382" s="76" t="str">
        <f>IF($A1381&lt;&gt;"",IF(OR(EE1381&lt;&gt;0,EF1381&lt;&gt;0,$BB$3&gt;0),"",IF(#REF!="LER","07,",IF(#REF!="LOR","12,",IF(#REF!="LEB","12,",IF(#REF!="LOB","08,",IF(#REF!="HER","25,",IF(#REF!="HOR","30,",IF(#REF!="HEB","30,",IF(#REF!="HOB","25,",""))))))))),"")</f>
        <v/>
      </c>
      <c r="BX1382" s="76" t="str">
        <f>IF($A1381&lt;&gt;"",IF(OR(EE1381&lt;&gt;0,EF1381&lt;&gt;0,$BB$3&gt;0),"",IF(#REF!="LER","08,",IF(#REF!="LOR","13,",IF(#REF!="LEB","13,",IF(#REF!="LOB","09,",IF(#REF!="HER","26,",IF(#REF!="HOR","31,",IF(#REF!="HEB","31,",IF(#REF!="HOB","26,",""))))))))),"")</f>
        <v/>
      </c>
      <c r="BY1382" s="76" t="str">
        <f>IF($A1381&lt;&gt;"",IF(OR(EE1381&lt;&gt;0,EF1381&lt;&gt;0,$BB$3&gt;0),"",IF(#REF!="LER","09,",IF(#REF!="LOR","14,",IF(#REF!="LEB","14,",IF(#REF!="LOB","10,",IF(#REF!="HER","27,",IF(#REF!="HOR","32,",IF(#REF!="HEB","32,",IF(#REF!="HOB","27,",""))))))))),"")</f>
        <v/>
      </c>
      <c r="BZ1382" s="76" t="str">
        <f>IF($A1381&lt;&gt;"",IF(OR(EE1381&lt;&gt;0,EF1381&lt;&gt;0,$BB$3&gt;0),"",IF(#REF!="LER","10,",IF(#REF!="LOR","15,",IF(#REF!="LEB","15,",IF(#REF!="LOB","11,",IF(#REF!="HER","28,",IF(#REF!="HOR","33,",IF(#REF!="HEB","33,",IF(#REF!="HOB","28,",""))))))))),"")</f>
        <v/>
      </c>
      <c r="CA1382" s="76" t="str">
        <f>IF($A1381&lt;&gt;"",IF(OR(EE1381&lt;&gt;0,EF1381&lt;&gt;0,$BB$3&gt;0),"",IF(#REF!="LER","12,",IF(#REF!="LOR","16,",IF(#REF!="LEB","16,",IF(#REF!="LOB","13,",IF(#REF!="HER","30,",IF(#REF!="HOR","34,",IF(#REF!="HEB","34,",IF(#REF!="HOB","29,",""))))))))),"")</f>
        <v/>
      </c>
      <c r="CB1382" s="76" t="str">
        <f>IF($A1381&lt;&gt;"",IF(OR(EE1381&lt;&gt;0,EF1381&lt;&gt;0,$BB$3&gt;0),"",IF(#REF!="LER","14,",IF(#REF!="LOR","17,",IF(#REF!="LEB","17,",IF(#REF!="LOB","15,",IF(#REF!="HER","32,",IF(#REF!="HOR","35,",IF(#REF!="HEB","35,",IF(#REF!="HOB","31,",""))))))))),"")</f>
        <v/>
      </c>
      <c r="CC1382" s="76" t="str">
        <f>IF($A1381&lt;&gt;"",IF(OR(EE1381&lt;&gt;0,EF1381&lt;&gt;0,$BB$3&gt;0),"",IF(#REF!="LER","16,",IF(#REF!="LOR","18,",IF(#REF!="LEB","18,",IF(#REF!="LOB","17,",IF(#REF!="HER","34,",IF(#REF!="HOR","36,",IF(#REF!="HEB","36,",IF(#REF!="HOB","33,",""))))))))),"")</f>
        <v/>
      </c>
      <c r="CD1382" s="60" t="b">
        <f t="shared" si="2170"/>
        <v>0</v>
      </c>
      <c r="CE1382" s="60" t="b">
        <f t="shared" si="2171"/>
        <v>0</v>
      </c>
      <c r="CF1382" s="60" t="b">
        <f t="shared" si="2172"/>
        <v>0</v>
      </c>
      <c r="CG1382" s="60" t="b">
        <f t="shared" si="2173"/>
        <v>0</v>
      </c>
      <c r="CH1382" s="60" t="b">
        <f t="shared" si="2174"/>
        <v>0</v>
      </c>
      <c r="CI1382" s="60" t="b">
        <f t="shared" si="2175"/>
        <v>0</v>
      </c>
      <c r="CJ1382" s="60" t="b">
        <f t="shared" si="2176"/>
        <v>0</v>
      </c>
      <c r="CK1382" s="131"/>
      <c r="CL1382" s="131" t="e">
        <f t="shared" si="2145"/>
        <v>#REF!</v>
      </c>
      <c r="CM1382" s="92" t="e">
        <f t="shared" si="2183"/>
        <v>#REF!</v>
      </c>
      <c r="CN1382" s="13" t="e">
        <f t="shared" si="2196"/>
        <v>#REF!</v>
      </c>
      <c r="CO1382" s="11" t="e">
        <f t="shared" si="2177"/>
        <v>#REF!</v>
      </c>
      <c r="CP1382" s="13">
        <f t="shared" si="2194"/>
        <v>0</v>
      </c>
      <c r="CQ1382" s="11">
        <f t="shared" si="2197"/>
        <v>0</v>
      </c>
      <c r="CR1382" s="57">
        <f t="shared" si="2148"/>
        <v>0</v>
      </c>
      <c r="CS1382" s="57">
        <f t="shared" si="2149"/>
        <v>0</v>
      </c>
      <c r="CT1382" s="57">
        <f t="shared" si="2146"/>
        <v>0</v>
      </c>
      <c r="CU1382" s="24"/>
      <c r="CV1382" s="24"/>
      <c r="CW1382" s="24"/>
      <c r="CX1382" s="24"/>
      <c r="CY1382" s="24"/>
      <c r="CZ1382" s="24"/>
      <c r="DA1382" s="24"/>
      <c r="DB1382" s="24"/>
      <c r="DC1382" s="24"/>
      <c r="DD1382" s="64"/>
      <c r="DE1382" s="39"/>
      <c r="DF1382" s="39"/>
      <c r="DG1382" s="39"/>
      <c r="DH1382" s="39"/>
      <c r="DI1382" s="83"/>
      <c r="DJ1382" s="39"/>
      <c r="DK1382" s="22"/>
      <c r="DL1382" s="22"/>
      <c r="DM1382" s="32"/>
      <c r="DN1382" s="22"/>
      <c r="DO1382" s="22"/>
      <c r="DP1382" s="22"/>
      <c r="DQ1382" s="22"/>
      <c r="DR1382" s="22"/>
      <c r="DS1382" s="22"/>
      <c r="DT1382" s="22"/>
      <c r="DU1382" s="22"/>
      <c r="DV1382" s="22"/>
      <c r="DW1382" s="22"/>
      <c r="DX1382" s="22"/>
      <c r="DY1382" s="22"/>
      <c r="DZ1382" s="22"/>
      <c r="EA1382" s="32"/>
      <c r="EB1382" s="22"/>
      <c r="EC1382" s="22"/>
      <c r="EG1382" s="22"/>
      <c r="EH1382"/>
    </row>
    <row r="1383" spans="1:138" s="23" customFormat="1" x14ac:dyDescent="0.2">
      <c r="A1383" s="127"/>
      <c r="B1383" s="61" t="str">
        <f>IF(A1383="","",IF(U1384="","DB",U1384&amp;V1384&amp;W1384&amp;X1384&amp;Y1384&amp;Z1384&amp;AL1384&amp;AM1384&amp;AN1384&amp;AO1384&amp;AP1384&amp;AQ1384&amp;AR1384&amp;#REF!))</f>
        <v/>
      </c>
      <c r="C1383" s="7" t="str">
        <f t="shared" si="2187"/>
        <v/>
      </c>
      <c r="D1383" s="60">
        <f t="shared" si="2188"/>
        <v>0</v>
      </c>
      <c r="E1383" s="7" t="str">
        <f t="shared" si="2147"/>
        <v/>
      </c>
      <c r="F1383" s="72" t="str">
        <f t="shared" si="2198"/>
        <v/>
      </c>
      <c r="G1383" s="73">
        <f t="shared" si="2189"/>
        <v>0</v>
      </c>
      <c r="H1383" s="112">
        <f t="shared" si="2190"/>
        <v>0</v>
      </c>
      <c r="I1383" s="112">
        <f t="shared" si="2191"/>
        <v>0</v>
      </c>
      <c r="J1383" s="74" t="e">
        <f>COUNTIF(#REF!,"E")</f>
        <v>#REF!</v>
      </c>
      <c r="K1383" s="74" t="e">
        <f>COUNTIF(#REF!,"O")</f>
        <v>#REF!</v>
      </c>
      <c r="L1383" s="74" t="e">
        <f t="shared" si="2192"/>
        <v>#REF!</v>
      </c>
      <c r="M1383" s="113" t="e">
        <f t="shared" si="2193"/>
        <v>#REF!</v>
      </c>
      <c r="N1383" s="60"/>
      <c r="O1383" s="61"/>
      <c r="P1383" s="61"/>
      <c r="Q1383" s="61"/>
      <c r="R1383" s="61"/>
      <c r="S1383" s="7"/>
      <c r="T1383" s="67" t="e">
        <f t="shared" si="2178"/>
        <v>#REF!</v>
      </c>
      <c r="U1383" s="76" t="str">
        <f>IF($A1382&lt;&gt;"",IF(OR(CR1382&lt;&gt;0,CS1382&lt;&gt;0,#REF!&lt;$BB$3),"",IF(#REF!="LER","01,",IF(#REF!="LOR","01,",IF(#REF!="LEB","02,",IF(#REF!="LOB","01,",IF(#REF!="HER","19,",IF(#REF!="HOR","19,",IF(#REF!="HEB","20,",IF(#REF!="HOB","19,",""))))))))),"")</f>
        <v/>
      </c>
      <c r="V1383" s="76" t="str">
        <f>IF($A1382&lt;&gt;"",IF(OR(CR1382&lt;&gt;0,CS1382&lt;&gt;0,#REF!&lt;$BB$3),"",IF(#REF!="LER","02,",IF(#REF!="LOR","03,",IF(#REF!="LEB","04,",IF(#REF!="LOB","02,",IF(#REF!="HER","20,",IF(#REF!="HOR","21,",IF(#REF!="HEB","22,",IF(#REF!="HOB","20,",""))))))))),"")</f>
        <v/>
      </c>
      <c r="W1383" s="76" t="str">
        <f>IF($A1382&lt;&gt;"",IF(OR(CR1382&lt;&gt;0,CS1382&lt;&gt;0,#REF!&lt;$BB$3),"",IF(#REF!="LER","03,",IF(#REF!="LOR","05,",IF(#REF!="LEB","06,",IF(#REF!="LOB","03,",IF(#REF!="HER","21,",IF(#REF!="HOR","23,",IF(#REF!="HEB","24,",IF(#REF!="HOB","21,",""))))))))),"")</f>
        <v/>
      </c>
      <c r="X1383" s="76" t="str">
        <f>IF($A1382&lt;&gt;"",IF(OR(CR1382&lt;&gt;0,CS1382&lt;&gt;0,#REF!&lt;$BB$3),"",IF(#REF!="LER","04,",IF(#REF!="LOR","07,",IF(#REF!="LEB","08,",IF(#REF!="LOB","04,",IF(#REF!="HER","22,",IF(#REF!="HOR","25,",IF(#REF!="HEB","26,",IF(#REF!="HOB","22,",""))))))))),"")</f>
        <v/>
      </c>
      <c r="Y1383" s="76" t="str">
        <f>IF($A1382&lt;&gt;"",IF(OR(CR1382&lt;&gt;0,CS1382&lt;&gt;0,#REF!&lt;$BB$3),"",IF(#REF!="LER","05,",IF(#REF!="LOR","09,",IF(#REF!="LEB","10,",IF(#REF!="LOB","05,",IF(#REF!="HER","23,",IF(#REF!="HOR","27,",IF(#REF!="HEB","28,",IF(#REF!="HOB","23,",""))))))))),"")</f>
        <v/>
      </c>
      <c r="Z1383" s="76" t="str">
        <f>IF($A1382&lt;&gt;"",IF(OR(CR1382&lt;&gt;0,CS1382&lt;&gt;0,#REF!&lt;$BB$3),"",IF(#REF!="LER","06,",IF(#REF!="LOR","11,",IF(#REF!="LEB","11,",IF(#REF!="LOB","06,",IF(#REF!="HER","24,",IF(#REF!="HOR","29,",IF(#REF!="HEB","29,",IF(#REF!="HOB","24,",""))))))))),"")</f>
        <v/>
      </c>
      <c r="AA1383" s="131" t="b">
        <f t="shared" si="2150"/>
        <v>0</v>
      </c>
      <c r="AB1383" s="131" t="b">
        <f t="shared" si="2151"/>
        <v>0</v>
      </c>
      <c r="AC1383" s="131" t="b">
        <f t="shared" si="2152"/>
        <v>0</v>
      </c>
      <c r="AD1383" s="131" t="b">
        <f t="shared" si="2153"/>
        <v>0</v>
      </c>
      <c r="AE1383" s="131" t="b">
        <f t="shared" si="2154"/>
        <v>0</v>
      </c>
      <c r="AF1383" s="131" t="b">
        <f t="shared" si="2155"/>
        <v>0</v>
      </c>
      <c r="AG1383" s="131"/>
      <c r="AH1383" s="131" t="e">
        <f t="shared" si="2184"/>
        <v>#REF!</v>
      </c>
      <c r="AI1383" s="60"/>
      <c r="AJ1383" s="60"/>
      <c r="AK1383" s="67" t="b">
        <f t="shared" si="2179"/>
        <v>0</v>
      </c>
      <c r="AL1383" s="76" t="str">
        <f>IF($A1382&lt;&gt;"",IF(OR(CR1382&lt;&gt;0,CS1382&lt;&gt;0,#REF!&lt;$BB$3),"",IF(#REF!="LER","07,",IF(#REF!="LOR","12,",IF(#REF!="LEB","12,",IF(#REF!="LOB","08,",IF(#REF!="HER","25,",IF(#REF!="HOR","30,",IF(#REF!="HEB","30,",IF(#REF!="HOB","25,",""))))))))),"")</f>
        <v/>
      </c>
      <c r="AM1383" s="76" t="str">
        <f>IF($A1382&lt;&gt;"",IF(OR(CR1382&lt;&gt;0,CS1382&lt;&gt;0,#REF!&lt;$BB$3),"",IF(#REF!="LER","08,",IF(#REF!="LOR","13,",IF(#REF!="LEB","13,",IF(#REF!="LOB","09,",IF(#REF!="HER","26,",IF(#REF!="HOR","31,",IF(#REF!="HEB","31,",IF(#REF!="HOB","26,",""))))))))),"")</f>
        <v/>
      </c>
      <c r="AN1383" s="118" t="str">
        <f t="shared" si="2180"/>
        <v/>
      </c>
      <c r="AO1383" s="76" t="str">
        <f>IF($A1382&lt;&gt;"",IF(OR(CR1382&lt;&gt;0,CS1382&lt;&gt;0,#REF!&lt;$BB$3),"",IF(#REF!="LER","10,",IF(#REF!="LOR","15,",IF(#REF!="LEB","15,",IF(#REF!="LOB","11,",IF(#REF!="HER","28,",IF(#REF!="HOR","33,",IF(#REF!="HEB","33,",IF(#REF!="HOB","28,",""))))))))),"")</f>
        <v/>
      </c>
      <c r="AP1383" s="76" t="str">
        <f>IF($A1382&lt;&gt;"",IF(OR(CR1382&lt;&gt;0,CS1382&lt;&gt;0,#REF!&lt;$BB$3),"",IF(#REF!="LER","12,",IF(#REF!="LOR","16,",IF(#REF!="LEB","16,",IF(#REF!="LOB","13,",IF(#REF!="HER","30,",IF(#REF!="HOR","34,",IF(#REF!="HEB","34,",IF(#REF!="HOB","29,",""))))))))),"")</f>
        <v/>
      </c>
      <c r="AQ1383" s="76" t="str">
        <f>IF($A1382&lt;&gt;"",IF(OR(CR1382&lt;&gt;0,CS1382&lt;&gt;0,#REF!&lt;$BB$3),"",IF(#REF!="LER","14,",IF(#REF!="LOR","17,",IF(#REF!="LEB","17,",IF(#REF!="LOB","15,",IF(#REF!="HER","32,",IF(#REF!="HOR","35,",IF(#REF!="HEB","35,",IF(#REF!="HOB","31,",""))))))))),"")</f>
        <v/>
      </c>
      <c r="AR1383" s="76" t="str">
        <f>IF($A1382&lt;&gt;"",IF(OR(CR1382&lt;&gt;0,CS1382&lt;&gt;0,#REF!&lt;$BB$3),"",IF(#REF!="LER","16,",IF(#REF!="LOR","18,",IF(#REF!="LEB","18,",IF(#REF!="LOB","17,",IF(#REF!="HER","34,",IF(#REF!="HOR","36,",IF(#REF!="HEB","36,",IF(#REF!="HOB","33,",""))))))))),"")</f>
        <v/>
      </c>
      <c r="AS1383" s="60" t="b">
        <f t="shared" si="2156"/>
        <v>0</v>
      </c>
      <c r="AT1383" s="60" t="b">
        <f t="shared" si="2157"/>
        <v>0</v>
      </c>
      <c r="AU1383" s="60" t="b">
        <f t="shared" si="2158"/>
        <v>0</v>
      </c>
      <c r="AV1383" s="60" t="b">
        <f t="shared" si="2159"/>
        <v>0</v>
      </c>
      <c r="AW1383" s="60" t="b">
        <f t="shared" si="2160"/>
        <v>0</v>
      </c>
      <c r="AX1383" s="60" t="b">
        <f t="shared" si="2161"/>
        <v>0</v>
      </c>
      <c r="AY1383" s="60" t="b">
        <f t="shared" si="2162"/>
        <v>0</v>
      </c>
      <c r="AZ1383" s="131"/>
      <c r="BA1383" s="131">
        <f t="shared" si="2185"/>
        <v>1</v>
      </c>
      <c r="BB1383" s="13">
        <f t="shared" si="2195"/>
        <v>0</v>
      </c>
      <c r="BC1383" s="11">
        <f t="shared" si="2163"/>
        <v>0</v>
      </c>
      <c r="BD1383" s="67" t="e">
        <f t="shared" si="2181"/>
        <v>#REF!</v>
      </c>
      <c r="BE1383" s="76" t="str">
        <f>IF($A1382&lt;&gt;"",IF(OR(EE1382&lt;&gt;0,EF1382&lt;&gt;0,#REF!&lt;$BB$3),"",IF(#REF!="LER","01,",IF(#REF!="LOR","01,",IF(#REF!="LEB","02,",IF(#REF!="LOB","01,",IF(#REF!="HER","19,",IF(#REF!="HOR","19,",IF(#REF!="HEB","20,",IF(#REF!="HOB","19,",""))))))))),"")</f>
        <v/>
      </c>
      <c r="BF1383" s="76" t="str">
        <f>IF($A1382&lt;&gt;"",IF(OR(EE1382&lt;&gt;0,EF1382&lt;&gt;0,#REF!&lt;$BB$3),"",IF(#REF!="LER","02,",IF(#REF!="LOR","03,",IF(#REF!="LEB","04,",IF(#REF!="LOB","02,",IF(#REF!="HER","20,",IF(#REF!="HOR","21,",IF(#REF!="HEB","22,",IF(#REF!="HOB","20,",""))))))))),"")</f>
        <v/>
      </c>
      <c r="BG1383" s="76" t="str">
        <f>IF($A1382&lt;&gt;"",IF(OR(EE1382&lt;&gt;0,EF1382&lt;&gt;0,#REF!&lt;$BB$3),"",IF(#REF!="LER","03,",IF(#REF!="LOR","05,",IF(#REF!="LEB","06,",IF(#REF!="LOB","03,",IF(#REF!="HER","21,",IF(#REF!="HOR","23,",IF(#REF!="HEB","24,",IF(#REF!="HOB","21,",""))))))))),"")</f>
        <v/>
      </c>
      <c r="BH1383" s="76" t="str">
        <f>IF($A1382&lt;&gt;"",IF(OR(EE1382&lt;&gt;0,EF1382&lt;&gt;0,#REF!&lt;$BB$3),"",IF(#REF!="LER","04,",IF(#REF!="LOR","07,",IF(#REF!="LEB","08,",IF(#REF!="LOB","04,",IF(#REF!="HER","22,",IF(#REF!="HOR","25,",IF(#REF!="HEB","26,",IF(#REF!="HOB","22,",""))))))))),"")</f>
        <v/>
      </c>
      <c r="BI1383" s="76" t="str">
        <f>IF($A1382&lt;&gt;"",IF(OR(EE1382&lt;&gt;0,EF1382&lt;&gt;0,#REF!&lt;$BB$3),"",IF(#REF!="LER","05,",IF(#REF!="LOR","09,",IF(#REF!="LEB","10,",IF(#REF!="LOB","05,",IF(#REF!="HER","23,",IF(#REF!="HOR","27,",IF(#REF!="HEB","28,",IF(#REF!="HOB","23,",""))))))))),"")</f>
        <v/>
      </c>
      <c r="BJ1383" s="76" t="str">
        <f>IF($A1382&lt;&gt;"",IF(OR(EE1382&lt;&gt;0,EF1382&lt;&gt;0,#REF!&lt;$BB$3),"",IF(#REF!="LER","06,",IF(#REF!="LOR","11,",IF(#REF!="LEB","11,",IF(#REF!="LOB","06,",IF(#REF!="HER","24,",IF(#REF!="HOR","29,",IF(#REF!="HEB","29,",IF(#REF!="HOB","24,",""))))))))),"")</f>
        <v/>
      </c>
      <c r="BK1383" s="131" t="b">
        <f t="shared" si="2164"/>
        <v>0</v>
      </c>
      <c r="BL1383" s="131" t="b">
        <f t="shared" si="2165"/>
        <v>0</v>
      </c>
      <c r="BM1383" s="131" t="b">
        <f t="shared" si="2166"/>
        <v>0</v>
      </c>
      <c r="BN1383" s="131" t="b">
        <f t="shared" si="2167"/>
        <v>0</v>
      </c>
      <c r="BO1383" s="131" t="b">
        <f t="shared" si="2168"/>
        <v>0</v>
      </c>
      <c r="BP1383" s="131" t="b">
        <f t="shared" si="2169"/>
        <v>0</v>
      </c>
      <c r="BQ1383" s="131"/>
      <c r="BR1383" s="131" t="e">
        <f t="shared" si="2186"/>
        <v>#REF!</v>
      </c>
      <c r="BS1383" s="92">
        <f t="shared" si="2182"/>
        <v>0</v>
      </c>
      <c r="BT1383" s="60"/>
      <c r="BU1383" s="60"/>
      <c r="BV1383" s="67" t="b">
        <f t="shared" si="2144"/>
        <v>0</v>
      </c>
      <c r="BW1383" s="76" t="str">
        <f>IF($A1382&lt;&gt;"",IF(OR(EE1382&lt;&gt;0,EF1382&lt;&gt;0,#REF!&lt;$BB$3),"",IF(#REF!="LER","07,",IF(#REF!="LOR","12,",IF(#REF!="LEB","12,",IF(#REF!="LOB","08,",IF(#REF!="HER","25,",IF(#REF!="HOR","30,",IF(#REF!="HEB","30,",IF(#REF!="HOB","25,",""))))))))),"")</f>
        <v/>
      </c>
      <c r="BX1383" s="76" t="str">
        <f>IF($A1382&lt;&gt;"",IF(OR(EE1382&lt;&gt;0,EF1382&lt;&gt;0,#REF!&lt;$BB$3),"",IF(#REF!="LER","08,",IF(#REF!="LOR","13,",IF(#REF!="LEB","13,",IF(#REF!="LOB","09,",IF(#REF!="HER","26,",IF(#REF!="HOR","31,",IF(#REF!="HEB","31,",IF(#REF!="HOB","26,",""))))))))),"")</f>
        <v/>
      </c>
      <c r="BY1383" s="76" t="str">
        <f>IF($A1382&lt;&gt;"",IF(OR(EE1382&lt;&gt;0,EF1382&lt;&gt;0,#REF!&lt;$BB$3),"",IF(#REF!="LER","09,",IF(#REF!="LOR","14,",IF(#REF!="LEB","14,",IF(#REF!="LOB","10,",IF(#REF!="HER","27,",IF(#REF!="HOR","32,",IF(#REF!="HEB","32,",IF(#REF!="HOB","27,",""))))))))),"")</f>
        <v/>
      </c>
      <c r="BZ1383" s="76" t="str">
        <f>IF($A1382&lt;&gt;"",IF(OR(EE1382&lt;&gt;0,EF1382&lt;&gt;0,#REF!&lt;$BB$3),"",IF(#REF!="LER","10,",IF(#REF!="LOR","15,",IF(#REF!="LEB","15,",IF(#REF!="LOB","11,",IF(#REF!="HER","28,",IF(#REF!="HOR","33,",IF(#REF!="HEB","33,",IF(#REF!="HOB","28,",""))))))))),"")</f>
        <v/>
      </c>
      <c r="CA1383" s="76" t="str">
        <f>IF($A1382&lt;&gt;"",IF(OR(EE1382&lt;&gt;0,EF1382&lt;&gt;0,#REF!&lt;$BB$3),"",IF(#REF!="LER","12,",IF(#REF!="LOR","16,",IF(#REF!="LEB","16,",IF(#REF!="LOB","13,",IF(#REF!="HER","30,",IF(#REF!="HOR","34,",IF(#REF!="HEB","34,",IF(#REF!="HOB","29,",""))))))))),"")</f>
        <v/>
      </c>
      <c r="CB1383" s="76" t="str">
        <f>IF($A1382&lt;&gt;"",IF(OR(EE1382&lt;&gt;0,EF1382&lt;&gt;0,#REF!&lt;$BB$3),"",IF(#REF!="LER","14,",IF(#REF!="LOR","17,",IF(#REF!="LEB","17,",IF(#REF!="LOB","15,",IF(#REF!="HER","32,",IF(#REF!="HOR","35,",IF(#REF!="HEB","35,",IF(#REF!="HOB","31,",""))))))))),"")</f>
        <v/>
      </c>
      <c r="CC1383" s="76" t="str">
        <f>IF($A1382&lt;&gt;"",IF(OR(EE1382&lt;&gt;0,EF1382&lt;&gt;0,#REF!&lt;$BB$3),"",IF(#REF!="LER","16,",IF(#REF!="LOR","18,",IF(#REF!="LEB","18,",IF(#REF!="LOB","17,",IF(#REF!="HER","34,",IF(#REF!="HOR","36,",IF(#REF!="HEB","36,",IF(#REF!="HOB","33,",""))))))))),"")</f>
        <v/>
      </c>
      <c r="CD1383" s="60" t="b">
        <f t="shared" si="2170"/>
        <v>0</v>
      </c>
      <c r="CE1383" s="60" t="b">
        <f t="shared" si="2171"/>
        <v>0</v>
      </c>
      <c r="CF1383" s="60" t="b">
        <f t="shared" si="2172"/>
        <v>0</v>
      </c>
      <c r="CG1383" s="60" t="b">
        <f t="shared" si="2173"/>
        <v>0</v>
      </c>
      <c r="CH1383" s="60" t="b">
        <f t="shared" si="2174"/>
        <v>0</v>
      </c>
      <c r="CI1383" s="60" t="b">
        <f t="shared" si="2175"/>
        <v>0</v>
      </c>
      <c r="CJ1383" s="60" t="b">
        <f t="shared" si="2176"/>
        <v>0</v>
      </c>
      <c r="CK1383" s="131"/>
      <c r="CL1383" s="131" t="e">
        <f t="shared" si="2145"/>
        <v>#REF!</v>
      </c>
      <c r="CM1383" s="92" t="e">
        <f t="shared" si="2183"/>
        <v>#REF!</v>
      </c>
      <c r="CN1383" s="13" t="e">
        <f t="shared" si="2196"/>
        <v>#REF!</v>
      </c>
      <c r="CO1383" s="11" t="e">
        <f t="shared" si="2177"/>
        <v>#REF!</v>
      </c>
      <c r="CP1383" s="13">
        <f t="shared" si="2194"/>
        <v>0</v>
      </c>
      <c r="CQ1383" s="11">
        <f t="shared" si="2197"/>
        <v>0</v>
      </c>
      <c r="CR1383" s="57">
        <f t="shared" si="2148"/>
        <v>0</v>
      </c>
      <c r="CS1383" s="57">
        <f t="shared" si="2149"/>
        <v>0</v>
      </c>
      <c r="CT1383" s="57">
        <f t="shared" si="2146"/>
        <v>0</v>
      </c>
      <c r="CU1383" s="24"/>
      <c r="CV1383" s="24"/>
      <c r="CW1383" s="24"/>
      <c r="CX1383" s="24"/>
      <c r="CY1383" s="24"/>
      <c r="CZ1383" s="24"/>
      <c r="DA1383" s="24"/>
      <c r="DB1383" s="24"/>
      <c r="DC1383" s="24"/>
      <c r="DD1383" s="64"/>
      <c r="DE1383" s="39"/>
      <c r="DF1383" s="39"/>
      <c r="DG1383" s="39"/>
      <c r="DH1383" s="39"/>
      <c r="DI1383" s="83"/>
      <c r="DJ1383" s="39"/>
      <c r="DK1383" s="22"/>
      <c r="DL1383" s="22"/>
      <c r="DM1383" s="32"/>
      <c r="DN1383" s="22"/>
      <c r="DO1383" s="22"/>
      <c r="DP1383" s="22"/>
      <c r="DQ1383" s="22"/>
      <c r="DR1383" s="22"/>
      <c r="DS1383" s="22"/>
      <c r="DT1383" s="22"/>
      <c r="DU1383" s="22"/>
      <c r="DV1383" s="22"/>
      <c r="DW1383" s="22"/>
      <c r="DX1383" s="22"/>
      <c r="DY1383" s="22"/>
      <c r="DZ1383" s="22"/>
      <c r="EA1383" s="32"/>
      <c r="EB1383" s="22"/>
      <c r="EC1383" s="22"/>
      <c r="EG1383" s="22"/>
      <c r="EH1383"/>
    </row>
    <row r="1384" spans="1:138" s="23" customFormat="1" x14ac:dyDescent="0.2">
      <c r="A1384" s="127"/>
      <c r="B1384" s="61" t="str">
        <f>IF(A1384="","",IF(U1385="","DB",U1385&amp;V1385&amp;W1385&amp;X1385&amp;Y1385&amp;Z1385&amp;AL1385&amp;AM1385&amp;AN1385&amp;AO1385&amp;AP1385&amp;AQ1385&amp;AR1385&amp;#REF!))</f>
        <v/>
      </c>
      <c r="C1384" s="7" t="str">
        <f t="shared" si="2187"/>
        <v/>
      </c>
      <c r="D1384" s="60">
        <f t="shared" si="2188"/>
        <v>0</v>
      </c>
      <c r="E1384" s="7" t="str">
        <f t="shared" si="2147"/>
        <v/>
      </c>
      <c r="F1384" s="72" t="str">
        <f t="shared" si="2198"/>
        <v/>
      </c>
      <c r="G1384" s="73">
        <f t="shared" si="2189"/>
        <v>0</v>
      </c>
      <c r="H1384" s="112">
        <f t="shared" si="2190"/>
        <v>0</v>
      </c>
      <c r="I1384" s="112">
        <f t="shared" si="2191"/>
        <v>0</v>
      </c>
      <c r="J1384" s="74" t="e">
        <f>COUNTIF(#REF!,"E")</f>
        <v>#REF!</v>
      </c>
      <c r="K1384" s="74" t="e">
        <f>COUNTIF(#REF!,"O")</f>
        <v>#REF!</v>
      </c>
      <c r="L1384" s="74" t="e">
        <f t="shared" si="2192"/>
        <v>#REF!</v>
      </c>
      <c r="M1384" s="113" t="e">
        <f t="shared" si="2193"/>
        <v>#REF!</v>
      </c>
      <c r="N1384" s="60"/>
      <c r="O1384" s="61"/>
      <c r="P1384" s="61"/>
      <c r="Q1384" s="61"/>
      <c r="R1384" s="61"/>
      <c r="S1384" s="7"/>
      <c r="T1384" s="67" t="e">
        <f t="shared" si="2178"/>
        <v>#REF!</v>
      </c>
      <c r="U1384" s="76" t="str">
        <f>IF($A1383&lt;&gt;"",IF(OR(CR1383&lt;&gt;0,CS1383&lt;&gt;0,#REF!&lt;$BB$3),"",IF(#REF!="LER","01,",IF(#REF!="LOR","01,",IF(#REF!="LEB","02,",IF(#REF!="LOB","01,",IF(#REF!="HER","19,",IF(#REF!="HOR","19,",IF(#REF!="HEB","20,",IF(#REF!="HOB","19,",""))))))))),"")</f>
        <v/>
      </c>
      <c r="V1384" s="76" t="str">
        <f>IF($A1383&lt;&gt;"",IF(OR(CR1383&lt;&gt;0,CS1383&lt;&gt;0,#REF!&lt;$BB$3),"",IF(#REF!="LER","02,",IF(#REF!="LOR","03,",IF(#REF!="LEB","04,",IF(#REF!="LOB","02,",IF(#REF!="HER","20,",IF(#REF!="HOR","21,",IF(#REF!="HEB","22,",IF(#REF!="HOB","20,",""))))))))),"")</f>
        <v/>
      </c>
      <c r="W1384" s="76" t="str">
        <f>IF($A1383&lt;&gt;"",IF(OR(CR1383&lt;&gt;0,CS1383&lt;&gt;0,#REF!&lt;$BB$3),"",IF(#REF!="LER","03,",IF(#REF!="LOR","05,",IF(#REF!="LEB","06,",IF(#REF!="LOB","03,",IF(#REF!="HER","21,",IF(#REF!="HOR","23,",IF(#REF!="HEB","24,",IF(#REF!="HOB","21,",""))))))))),"")</f>
        <v/>
      </c>
      <c r="X1384" s="76" t="str">
        <f>IF($A1383&lt;&gt;"",IF(OR(CR1383&lt;&gt;0,CS1383&lt;&gt;0,#REF!&lt;$BB$3),"",IF(#REF!="LER","04,",IF(#REF!="LOR","07,",IF(#REF!="LEB","08,",IF(#REF!="LOB","04,",IF(#REF!="HER","22,",IF(#REF!="HOR","25,",IF(#REF!="HEB","26,",IF(#REF!="HOB","22,",""))))))))),"")</f>
        <v/>
      </c>
      <c r="Y1384" s="76" t="str">
        <f>IF($A1383&lt;&gt;"",IF(OR(CR1383&lt;&gt;0,CS1383&lt;&gt;0,#REF!&lt;$BB$3),"",IF(#REF!="LER","05,",IF(#REF!="LOR","09,",IF(#REF!="LEB","10,",IF(#REF!="LOB","05,",IF(#REF!="HER","23,",IF(#REF!="HOR","27,",IF(#REF!="HEB","28,",IF(#REF!="HOB","23,",""))))))))),"")</f>
        <v/>
      </c>
      <c r="Z1384" s="76" t="str">
        <f>IF($A1383&lt;&gt;"",IF(OR(CR1383&lt;&gt;0,CS1383&lt;&gt;0,#REF!&lt;$BB$3),"",IF(#REF!="LER","06,",IF(#REF!="LOR","11,",IF(#REF!="LEB","11,",IF(#REF!="LOB","06,",IF(#REF!="HER","24,",IF(#REF!="HOR","29,",IF(#REF!="HEB","29,",IF(#REF!="HOB","24,",""))))))))),"")</f>
        <v/>
      </c>
      <c r="AA1384" s="131" t="b">
        <f t="shared" si="2150"/>
        <v>0</v>
      </c>
      <c r="AB1384" s="131" t="b">
        <f t="shared" si="2151"/>
        <v>0</v>
      </c>
      <c r="AC1384" s="131" t="b">
        <f t="shared" si="2152"/>
        <v>0</v>
      </c>
      <c r="AD1384" s="131" t="b">
        <f t="shared" si="2153"/>
        <v>0</v>
      </c>
      <c r="AE1384" s="131" t="b">
        <f t="shared" si="2154"/>
        <v>0</v>
      </c>
      <c r="AF1384" s="131" t="b">
        <f t="shared" si="2155"/>
        <v>0</v>
      </c>
      <c r="AG1384" s="131"/>
      <c r="AH1384" s="131" t="e">
        <f t="shared" si="2184"/>
        <v>#REF!</v>
      </c>
      <c r="AI1384" s="60"/>
      <c r="AJ1384" s="60"/>
      <c r="AK1384" s="67" t="b">
        <f t="shared" si="2179"/>
        <v>0</v>
      </c>
      <c r="AL1384" s="76" t="str">
        <f>IF($A1383&lt;&gt;"",IF(OR(CR1383&lt;&gt;0,CS1383&lt;&gt;0,#REF!&lt;$BB$3),"",IF(#REF!="LER","07,",IF(#REF!="LOR","12,",IF(#REF!="LEB","12,",IF(#REF!="LOB","08,",IF(#REF!="HER","25,",IF(#REF!="HOR","30,",IF(#REF!="HEB","30,",IF(#REF!="HOB","25,",""))))))))),"")</f>
        <v/>
      </c>
      <c r="AM1384" s="76" t="str">
        <f>IF($A1383&lt;&gt;"",IF(OR(CR1383&lt;&gt;0,CS1383&lt;&gt;0,#REF!&lt;$BB$3),"",IF(#REF!="LER","08,",IF(#REF!="LOR","13,",IF(#REF!="LEB","13,",IF(#REF!="LOB","09,",IF(#REF!="HER","26,",IF(#REF!="HOR","31,",IF(#REF!="HEB","31,",IF(#REF!="HOB","26,",""))))))))),"")</f>
        <v/>
      </c>
      <c r="AN1384" s="118" t="str">
        <f t="shared" si="2180"/>
        <v/>
      </c>
      <c r="AO1384" s="76" t="str">
        <f>IF($A1383&lt;&gt;"",IF(OR(CR1383&lt;&gt;0,CS1383&lt;&gt;0,#REF!&lt;$BB$3),"",IF(#REF!="LER","10,",IF(#REF!="LOR","15,",IF(#REF!="LEB","15,",IF(#REF!="LOB","11,",IF(#REF!="HER","28,",IF(#REF!="HOR","33,",IF(#REF!="HEB","33,",IF(#REF!="HOB","28,",""))))))))),"")</f>
        <v/>
      </c>
      <c r="AP1384" s="76" t="str">
        <f>IF($A1383&lt;&gt;"",IF(OR(CR1383&lt;&gt;0,CS1383&lt;&gt;0,#REF!&lt;$BB$3),"",IF(#REF!="LER","12,",IF(#REF!="LOR","16,",IF(#REF!="LEB","16,",IF(#REF!="LOB","13,",IF(#REF!="HER","30,",IF(#REF!="HOR","34,",IF(#REF!="HEB","34,",IF(#REF!="HOB","29,",""))))))))),"")</f>
        <v/>
      </c>
      <c r="AQ1384" s="76" t="str">
        <f>IF($A1383&lt;&gt;"",IF(OR(CR1383&lt;&gt;0,CS1383&lt;&gt;0,#REF!&lt;$BB$3),"",IF(#REF!="LER","14,",IF(#REF!="LOR","17,",IF(#REF!="LEB","17,",IF(#REF!="LOB","15,",IF(#REF!="HER","32,",IF(#REF!="HOR","35,",IF(#REF!="HEB","35,",IF(#REF!="HOB","31,",""))))))))),"")</f>
        <v/>
      </c>
      <c r="AR1384" s="76" t="str">
        <f>IF($A1383&lt;&gt;"",IF(OR(CR1383&lt;&gt;0,CS1383&lt;&gt;0,#REF!&lt;$BB$3),"",IF(#REF!="LER","16,",IF(#REF!="LOR","18,",IF(#REF!="LEB","18,",IF(#REF!="LOB","17,",IF(#REF!="HER","34,",IF(#REF!="HOR","36,",IF(#REF!="HEB","36,",IF(#REF!="HOB","33,",""))))))))),"")</f>
        <v/>
      </c>
      <c r="AS1384" s="60" t="b">
        <f t="shared" si="2156"/>
        <v>0</v>
      </c>
      <c r="AT1384" s="60" t="b">
        <f t="shared" si="2157"/>
        <v>0</v>
      </c>
      <c r="AU1384" s="60" t="b">
        <f t="shared" si="2158"/>
        <v>0</v>
      </c>
      <c r="AV1384" s="60" t="b">
        <f t="shared" si="2159"/>
        <v>0</v>
      </c>
      <c r="AW1384" s="60" t="b">
        <f t="shared" si="2160"/>
        <v>0</v>
      </c>
      <c r="AX1384" s="60" t="b">
        <f t="shared" si="2161"/>
        <v>0</v>
      </c>
      <c r="AY1384" s="60" t="b">
        <f t="shared" si="2162"/>
        <v>0</v>
      </c>
      <c r="AZ1384" s="131"/>
      <c r="BA1384" s="131">
        <f t="shared" si="2185"/>
        <v>1</v>
      </c>
      <c r="BB1384" s="13">
        <f t="shared" si="2195"/>
        <v>0</v>
      </c>
      <c r="BC1384" s="11">
        <f t="shared" si="2163"/>
        <v>0</v>
      </c>
      <c r="BD1384" s="67" t="e">
        <f t="shared" si="2181"/>
        <v>#REF!</v>
      </c>
      <c r="BE1384" s="76" t="str">
        <f>IF($A1383&lt;&gt;"",IF(OR(EE1383&lt;&gt;0,EF1383&lt;&gt;0,#REF!&lt;$BB$3),"",IF(#REF!="LER","01,",IF(#REF!="LOR","01,",IF(#REF!="LEB","02,",IF(#REF!="LOB","01,",IF(#REF!="HER","19,",IF(#REF!="HOR","19,",IF(#REF!="HEB","20,",IF(#REF!="HOB","19,",""))))))))),"")</f>
        <v/>
      </c>
      <c r="BF1384" s="76" t="str">
        <f>IF($A1383&lt;&gt;"",IF(OR(EE1383&lt;&gt;0,EF1383&lt;&gt;0,#REF!&lt;$BB$3),"",IF(#REF!="LER","02,",IF(#REF!="LOR","03,",IF(#REF!="LEB","04,",IF(#REF!="LOB","02,",IF(#REF!="HER","20,",IF(#REF!="HOR","21,",IF(#REF!="HEB","22,",IF(#REF!="HOB","20,",""))))))))),"")</f>
        <v/>
      </c>
      <c r="BG1384" s="76" t="str">
        <f>IF($A1383&lt;&gt;"",IF(OR(EE1383&lt;&gt;0,EF1383&lt;&gt;0,#REF!&lt;$BB$3),"",IF(#REF!="LER","03,",IF(#REF!="LOR","05,",IF(#REF!="LEB","06,",IF(#REF!="LOB","03,",IF(#REF!="HER","21,",IF(#REF!="HOR","23,",IF(#REF!="HEB","24,",IF(#REF!="HOB","21,",""))))))))),"")</f>
        <v/>
      </c>
      <c r="BH1384" s="76" t="str">
        <f>IF($A1383&lt;&gt;"",IF(OR(EE1383&lt;&gt;0,EF1383&lt;&gt;0,#REF!&lt;$BB$3),"",IF(#REF!="LER","04,",IF(#REF!="LOR","07,",IF(#REF!="LEB","08,",IF(#REF!="LOB","04,",IF(#REF!="HER","22,",IF(#REF!="HOR","25,",IF(#REF!="HEB","26,",IF(#REF!="HOB","22,",""))))))))),"")</f>
        <v/>
      </c>
      <c r="BI1384" s="76" t="str">
        <f>IF($A1383&lt;&gt;"",IF(OR(EE1383&lt;&gt;0,EF1383&lt;&gt;0,#REF!&lt;$BB$3),"",IF(#REF!="LER","05,",IF(#REF!="LOR","09,",IF(#REF!="LEB","10,",IF(#REF!="LOB","05,",IF(#REF!="HER","23,",IF(#REF!="HOR","27,",IF(#REF!="HEB","28,",IF(#REF!="HOB","23,",""))))))))),"")</f>
        <v/>
      </c>
      <c r="BJ1384" s="76" t="str">
        <f>IF($A1383&lt;&gt;"",IF(OR(EE1383&lt;&gt;0,EF1383&lt;&gt;0,#REF!&lt;$BB$3),"",IF(#REF!="LER","06,",IF(#REF!="LOR","11,",IF(#REF!="LEB","11,",IF(#REF!="LOB","06,",IF(#REF!="HER","24,",IF(#REF!="HOR","29,",IF(#REF!="HEB","29,",IF(#REF!="HOB","24,",""))))))))),"")</f>
        <v/>
      </c>
      <c r="BK1384" s="131" t="b">
        <f t="shared" si="2164"/>
        <v>0</v>
      </c>
      <c r="BL1384" s="131" t="b">
        <f t="shared" si="2165"/>
        <v>0</v>
      </c>
      <c r="BM1384" s="131" t="b">
        <f t="shared" si="2166"/>
        <v>0</v>
      </c>
      <c r="BN1384" s="131" t="b">
        <f t="shared" si="2167"/>
        <v>0</v>
      </c>
      <c r="BO1384" s="131" t="b">
        <f t="shared" si="2168"/>
        <v>0</v>
      </c>
      <c r="BP1384" s="131" t="b">
        <f t="shared" si="2169"/>
        <v>0</v>
      </c>
      <c r="BQ1384" s="131"/>
      <c r="BR1384" s="131" t="e">
        <f t="shared" si="2186"/>
        <v>#REF!</v>
      </c>
      <c r="BS1384" s="92">
        <f t="shared" si="2182"/>
        <v>0</v>
      </c>
      <c r="BT1384" s="60"/>
      <c r="BU1384" s="60"/>
      <c r="BV1384" s="67" t="b">
        <f t="shared" si="2144"/>
        <v>0</v>
      </c>
      <c r="BW1384" s="76" t="str">
        <f>IF($A1383&lt;&gt;"",IF(OR(EE1383&lt;&gt;0,EF1383&lt;&gt;0,#REF!&lt;$BB$3),"",IF(#REF!="LER","07,",IF(#REF!="LOR","12,",IF(#REF!="LEB","12,",IF(#REF!="LOB","08,",IF(#REF!="HER","25,",IF(#REF!="HOR","30,",IF(#REF!="HEB","30,",IF(#REF!="HOB","25,",""))))))))),"")</f>
        <v/>
      </c>
      <c r="BX1384" s="76" t="str">
        <f>IF($A1383&lt;&gt;"",IF(OR(EE1383&lt;&gt;0,EF1383&lt;&gt;0,#REF!&lt;$BB$3),"",IF(#REF!="LER","08,",IF(#REF!="LOR","13,",IF(#REF!="LEB","13,",IF(#REF!="LOB","09,",IF(#REF!="HER","26,",IF(#REF!="HOR","31,",IF(#REF!="HEB","31,",IF(#REF!="HOB","26,",""))))))))),"")</f>
        <v/>
      </c>
      <c r="BY1384" s="76" t="str">
        <f>IF($A1383&lt;&gt;"",IF(OR(EE1383&lt;&gt;0,EF1383&lt;&gt;0,#REF!&lt;$BB$3),"",IF(#REF!="LER","09,",IF(#REF!="LOR","14,",IF(#REF!="LEB","14,",IF(#REF!="LOB","10,",IF(#REF!="HER","27,",IF(#REF!="HOR","32,",IF(#REF!="HEB","32,",IF(#REF!="HOB","27,",""))))))))),"")</f>
        <v/>
      </c>
      <c r="BZ1384" s="76" t="str">
        <f>IF($A1383&lt;&gt;"",IF(OR(EE1383&lt;&gt;0,EF1383&lt;&gt;0,#REF!&lt;$BB$3),"",IF(#REF!="LER","10,",IF(#REF!="LOR","15,",IF(#REF!="LEB","15,",IF(#REF!="LOB","11,",IF(#REF!="HER","28,",IF(#REF!="HOR","33,",IF(#REF!="HEB","33,",IF(#REF!="HOB","28,",""))))))))),"")</f>
        <v/>
      </c>
      <c r="CA1384" s="76" t="str">
        <f>IF($A1383&lt;&gt;"",IF(OR(EE1383&lt;&gt;0,EF1383&lt;&gt;0,#REF!&lt;$BB$3),"",IF(#REF!="LER","12,",IF(#REF!="LOR","16,",IF(#REF!="LEB","16,",IF(#REF!="LOB","13,",IF(#REF!="HER","30,",IF(#REF!="HOR","34,",IF(#REF!="HEB","34,",IF(#REF!="HOB","29,",""))))))))),"")</f>
        <v/>
      </c>
      <c r="CB1384" s="76" t="str">
        <f>IF($A1383&lt;&gt;"",IF(OR(EE1383&lt;&gt;0,EF1383&lt;&gt;0,#REF!&lt;$BB$3),"",IF(#REF!="LER","14,",IF(#REF!="LOR","17,",IF(#REF!="LEB","17,",IF(#REF!="LOB","15,",IF(#REF!="HER","32,",IF(#REF!="HOR","35,",IF(#REF!="HEB","35,",IF(#REF!="HOB","31,",""))))))))),"")</f>
        <v/>
      </c>
      <c r="CC1384" s="76" t="str">
        <f>IF($A1383&lt;&gt;"",IF(OR(EE1383&lt;&gt;0,EF1383&lt;&gt;0,#REF!&lt;$BB$3),"",IF(#REF!="LER","16,",IF(#REF!="LOR","18,",IF(#REF!="LEB","18,",IF(#REF!="LOB","17,",IF(#REF!="HER","34,",IF(#REF!="HOR","36,",IF(#REF!="HEB","36,",IF(#REF!="HOB","33,",""))))))))),"")</f>
        <v/>
      </c>
      <c r="CD1384" s="60" t="b">
        <f t="shared" si="2170"/>
        <v>0</v>
      </c>
      <c r="CE1384" s="60" t="b">
        <f t="shared" si="2171"/>
        <v>0</v>
      </c>
      <c r="CF1384" s="60" t="b">
        <f t="shared" si="2172"/>
        <v>0</v>
      </c>
      <c r="CG1384" s="60" t="b">
        <f t="shared" si="2173"/>
        <v>0</v>
      </c>
      <c r="CH1384" s="60" t="b">
        <f t="shared" si="2174"/>
        <v>0</v>
      </c>
      <c r="CI1384" s="60" t="b">
        <f t="shared" si="2175"/>
        <v>0</v>
      </c>
      <c r="CJ1384" s="60" t="b">
        <f t="shared" si="2176"/>
        <v>0</v>
      </c>
      <c r="CK1384" s="131"/>
      <c r="CL1384" s="131" t="e">
        <f t="shared" si="2145"/>
        <v>#REF!</v>
      </c>
      <c r="CM1384" s="92" t="e">
        <f t="shared" si="2183"/>
        <v>#REF!</v>
      </c>
      <c r="CN1384" s="13" t="e">
        <f t="shared" si="2196"/>
        <v>#REF!</v>
      </c>
      <c r="CO1384" s="11" t="e">
        <f t="shared" si="2177"/>
        <v>#REF!</v>
      </c>
      <c r="CP1384" s="13">
        <f t="shared" si="2194"/>
        <v>0</v>
      </c>
      <c r="CQ1384" s="11">
        <f t="shared" si="2197"/>
        <v>0</v>
      </c>
      <c r="CR1384" s="57">
        <f t="shared" si="2148"/>
        <v>0</v>
      </c>
      <c r="CS1384" s="57">
        <f t="shared" si="2149"/>
        <v>0</v>
      </c>
      <c r="CT1384" s="57">
        <f t="shared" si="2146"/>
        <v>0</v>
      </c>
      <c r="CU1384" s="24"/>
      <c r="CV1384" s="24"/>
      <c r="CW1384" s="24"/>
      <c r="CX1384" s="24"/>
      <c r="CY1384" s="24"/>
      <c r="CZ1384" s="24"/>
      <c r="DA1384" s="24"/>
      <c r="DB1384" s="24"/>
      <c r="DC1384" s="24"/>
      <c r="DD1384" s="64"/>
      <c r="DE1384" s="39"/>
      <c r="DF1384" s="39"/>
      <c r="DG1384" s="39"/>
      <c r="DH1384" s="39"/>
      <c r="DI1384" s="83"/>
      <c r="DJ1384" s="39"/>
      <c r="DK1384" s="22"/>
      <c r="DL1384" s="22"/>
      <c r="DM1384" s="32"/>
      <c r="DN1384" s="22"/>
      <c r="DO1384" s="22"/>
      <c r="DP1384" s="22"/>
      <c r="DQ1384" s="22"/>
      <c r="DR1384" s="22"/>
      <c r="DS1384" s="22"/>
      <c r="DT1384" s="22"/>
      <c r="DU1384" s="22"/>
      <c r="DV1384" s="22"/>
      <c r="DW1384" s="22"/>
      <c r="DX1384" s="22"/>
      <c r="DY1384" s="22"/>
      <c r="DZ1384" s="22"/>
      <c r="EA1384" s="32"/>
      <c r="EB1384" s="22"/>
      <c r="EC1384" s="22"/>
      <c r="EG1384" s="22"/>
      <c r="EH1384"/>
    </row>
    <row r="1385" spans="1:138" s="23" customFormat="1" x14ac:dyDescent="0.2">
      <c r="A1385" s="127"/>
      <c r="B1385" s="61" t="str">
        <f>IF(A1385="","",IF(U1386="","DB",U1386&amp;V1386&amp;W1386&amp;X1386&amp;Y1386&amp;Z1386&amp;AL1386&amp;AM1386&amp;AN1386&amp;AO1386&amp;AP1386&amp;AQ1386&amp;AR1386&amp;#REF!))</f>
        <v/>
      </c>
      <c r="C1385" s="7" t="str">
        <f t="shared" si="2187"/>
        <v/>
      </c>
      <c r="D1385" s="60">
        <f t="shared" si="2188"/>
        <v>0</v>
      </c>
      <c r="E1385" s="7" t="str">
        <f t="shared" si="2147"/>
        <v/>
      </c>
      <c r="F1385" s="72" t="str">
        <f t="shared" si="2198"/>
        <v/>
      </c>
      <c r="G1385" s="73">
        <f t="shared" si="2189"/>
        <v>0</v>
      </c>
      <c r="H1385" s="112">
        <f t="shared" si="2190"/>
        <v>0</v>
      </c>
      <c r="I1385" s="112">
        <f t="shared" si="2191"/>
        <v>0</v>
      </c>
      <c r="J1385" s="74" t="e">
        <f>COUNTIF(#REF!,"E")</f>
        <v>#REF!</v>
      </c>
      <c r="K1385" s="74" t="e">
        <f>COUNTIF(#REF!,"O")</f>
        <v>#REF!</v>
      </c>
      <c r="L1385" s="74" t="e">
        <f t="shared" si="2192"/>
        <v>#REF!</v>
      </c>
      <c r="M1385" s="113" t="e">
        <f t="shared" si="2193"/>
        <v>#REF!</v>
      </c>
      <c r="N1385" s="60"/>
      <c r="O1385" s="61"/>
      <c r="P1385" s="61"/>
      <c r="Q1385" s="61"/>
      <c r="R1385" s="61"/>
      <c r="S1385" s="7"/>
      <c r="T1385" s="67" t="e">
        <f t="shared" si="2178"/>
        <v>#REF!</v>
      </c>
      <c r="U1385" s="76" t="str">
        <f>IF($A1384&lt;&gt;"",IF(OR(CR1384&lt;&gt;0,CS1384&lt;&gt;0,#REF!&lt;$BB$3),"",IF(#REF!="LER","01,",IF(#REF!="LOR","01,",IF(#REF!="LEB","02,",IF(#REF!="LOB","01,",IF(#REF!="HER","19,",IF(#REF!="HOR","19,",IF(#REF!="HEB","20,",IF(#REF!="HOB","19,",""))))))))),"")</f>
        <v/>
      </c>
      <c r="V1385" s="76" t="str">
        <f>IF($A1384&lt;&gt;"",IF(OR(CR1384&lt;&gt;0,CS1384&lt;&gt;0,#REF!&lt;$BB$3),"",IF(#REF!="LER","02,",IF(#REF!="LOR","03,",IF(#REF!="LEB","04,",IF(#REF!="LOB","02,",IF(#REF!="HER","20,",IF(#REF!="HOR","21,",IF(#REF!="HEB","22,",IF(#REF!="HOB","20,",""))))))))),"")</f>
        <v/>
      </c>
      <c r="W1385" s="76" t="str">
        <f>IF($A1384&lt;&gt;"",IF(OR(CR1384&lt;&gt;0,CS1384&lt;&gt;0,#REF!&lt;$BB$3),"",IF(#REF!="LER","03,",IF(#REF!="LOR","05,",IF(#REF!="LEB","06,",IF(#REF!="LOB","03,",IF(#REF!="HER","21,",IF(#REF!="HOR","23,",IF(#REF!="HEB","24,",IF(#REF!="HOB","21,",""))))))))),"")</f>
        <v/>
      </c>
      <c r="X1385" s="76" t="str">
        <f>IF($A1384&lt;&gt;"",IF(OR(CR1384&lt;&gt;0,CS1384&lt;&gt;0,#REF!&lt;$BB$3),"",IF(#REF!="LER","04,",IF(#REF!="LOR","07,",IF(#REF!="LEB","08,",IF(#REF!="LOB","04,",IF(#REF!="HER","22,",IF(#REF!="HOR","25,",IF(#REF!="HEB","26,",IF(#REF!="HOB","22,",""))))))))),"")</f>
        <v/>
      </c>
      <c r="Y1385" s="76" t="str">
        <f>IF($A1384&lt;&gt;"",IF(OR(CR1384&lt;&gt;0,CS1384&lt;&gt;0,#REF!&lt;$BB$3),"",IF(#REF!="LER","05,",IF(#REF!="LOR","09,",IF(#REF!="LEB","10,",IF(#REF!="LOB","05,",IF(#REF!="HER","23,",IF(#REF!="HOR","27,",IF(#REF!="HEB","28,",IF(#REF!="HOB","23,",""))))))))),"")</f>
        <v/>
      </c>
      <c r="Z1385" s="76" t="str">
        <f>IF($A1384&lt;&gt;"",IF(OR(CR1384&lt;&gt;0,CS1384&lt;&gt;0,#REF!&lt;$BB$3),"",IF(#REF!="LER","06,",IF(#REF!="LOR","11,",IF(#REF!="LEB","11,",IF(#REF!="LOB","06,",IF(#REF!="HER","24,",IF(#REF!="HOR","29,",IF(#REF!="HEB","29,",IF(#REF!="HOB","24,",""))))))))),"")</f>
        <v/>
      </c>
      <c r="AA1385" s="131" t="b">
        <f t="shared" si="2150"/>
        <v>0</v>
      </c>
      <c r="AB1385" s="131" t="b">
        <f t="shared" si="2151"/>
        <v>0</v>
      </c>
      <c r="AC1385" s="131" t="b">
        <f t="shared" si="2152"/>
        <v>0</v>
      </c>
      <c r="AD1385" s="131" t="b">
        <f t="shared" si="2153"/>
        <v>0</v>
      </c>
      <c r="AE1385" s="131" t="b">
        <f t="shared" si="2154"/>
        <v>0</v>
      </c>
      <c r="AF1385" s="131" t="b">
        <f t="shared" si="2155"/>
        <v>0</v>
      </c>
      <c r="AG1385" s="131"/>
      <c r="AH1385" s="131"/>
      <c r="AI1385" s="60"/>
      <c r="AJ1385" s="60"/>
      <c r="AK1385" s="67" t="b">
        <f t="shared" si="2179"/>
        <v>0</v>
      </c>
      <c r="AL1385" s="76" t="str">
        <f>IF($A1384&lt;&gt;"",IF(OR(CR1384&lt;&gt;0,CS1384&lt;&gt;0,#REF!&lt;$BB$3),"",IF(#REF!="LER","07,",IF(#REF!="LOR","12,",IF(#REF!="LEB","12,",IF(#REF!="LOB","08,",IF(#REF!="HER","25,",IF(#REF!="HOR","30,",IF(#REF!="HEB","30,",IF(#REF!="HOB","25,",""))))))))),"")</f>
        <v/>
      </c>
      <c r="AM1385" s="76" t="str">
        <f>IF($A1384&lt;&gt;"",IF(OR(CR1384&lt;&gt;0,CS1384&lt;&gt;0,#REF!&lt;$BB$3),"",IF(#REF!="LER","08,",IF(#REF!="LOR","13,",IF(#REF!="LEB","13,",IF(#REF!="LOB","09,",IF(#REF!="HER","26,",IF(#REF!="HOR","31,",IF(#REF!="HEB","31,",IF(#REF!="HOB","26,",""))))))))),"")</f>
        <v/>
      </c>
      <c r="AN1385" s="118" t="str">
        <f t="shared" si="2180"/>
        <v/>
      </c>
      <c r="AO1385" s="76" t="str">
        <f>IF($A1384&lt;&gt;"",IF(OR(CR1384&lt;&gt;0,CS1384&lt;&gt;0,#REF!&lt;$BB$3),"",IF(#REF!="LER","10,",IF(#REF!="LOR","15,",IF(#REF!="LEB","15,",IF(#REF!="LOB","11,",IF(#REF!="HER","28,",IF(#REF!="HOR","33,",IF(#REF!="HEB","33,",IF(#REF!="HOB","28,",""))))))))),"")</f>
        <v/>
      </c>
      <c r="AP1385" s="76" t="str">
        <f>IF($A1384&lt;&gt;"",IF(OR(CR1384&lt;&gt;0,CS1384&lt;&gt;0,#REF!&lt;$BB$3),"",IF(#REF!="LER","12,",IF(#REF!="LOR","16,",IF(#REF!="LEB","16,",IF(#REF!="LOB","13,",IF(#REF!="HER","30,",IF(#REF!="HOR","34,",IF(#REF!="HEB","34,",IF(#REF!="HOB","29,",""))))))))),"")</f>
        <v/>
      </c>
      <c r="AQ1385" s="76" t="str">
        <f>IF($A1384&lt;&gt;"",IF(OR(CR1384&lt;&gt;0,CS1384&lt;&gt;0,#REF!&lt;$BB$3),"",IF(#REF!="LER","14,",IF(#REF!="LOR","17,",IF(#REF!="LEB","17,",IF(#REF!="LOB","15,",IF(#REF!="HER","32,",IF(#REF!="HOR","35,",IF(#REF!="HEB","35,",IF(#REF!="HOB","31,",""))))))))),"")</f>
        <v/>
      </c>
      <c r="AR1385" s="76" t="str">
        <f>IF($A1384&lt;&gt;"",IF(OR(CR1384&lt;&gt;0,CS1384&lt;&gt;0,#REF!&lt;$BB$3),"",IF(#REF!="LER","16,",IF(#REF!="LOR","18,",IF(#REF!="LEB","18,",IF(#REF!="LOB","17,",IF(#REF!="HER","34,",IF(#REF!="HOR","36,",IF(#REF!="HEB","36,",IF(#REF!="HOB","33,",""))))))))),"")</f>
        <v/>
      </c>
      <c r="AS1385" s="60" t="b">
        <f t="shared" si="2156"/>
        <v>0</v>
      </c>
      <c r="AT1385" s="60" t="b">
        <f t="shared" si="2157"/>
        <v>0</v>
      </c>
      <c r="AU1385" s="60" t="b">
        <f t="shared" si="2158"/>
        <v>0</v>
      </c>
      <c r="AV1385" s="60" t="b">
        <f t="shared" si="2159"/>
        <v>0</v>
      </c>
      <c r="AW1385" s="60" t="b">
        <f t="shared" si="2160"/>
        <v>0</v>
      </c>
      <c r="AX1385" s="60" t="b">
        <f t="shared" si="2161"/>
        <v>0</v>
      </c>
      <c r="AY1385" s="60" t="b">
        <f t="shared" si="2162"/>
        <v>0</v>
      </c>
      <c r="AZ1385" s="131"/>
      <c r="BA1385" s="131"/>
      <c r="BB1385" s="13">
        <f t="shared" si="2195"/>
        <v>0</v>
      </c>
      <c r="BC1385" s="11">
        <f t="shared" si="2163"/>
        <v>0</v>
      </c>
      <c r="BD1385" s="67" t="e">
        <f t="shared" si="2181"/>
        <v>#REF!</v>
      </c>
      <c r="BE1385" s="76" t="str">
        <f>IF($A1384&lt;&gt;"",IF(OR(EE1384&lt;&gt;0,EF1384&lt;&gt;0,#REF!&lt;$BB$3),"",IF(#REF!="LER","01,",IF(#REF!="LOR","01,",IF(#REF!="LEB","02,",IF(#REF!="LOB","01,",IF(#REF!="HER","19,",IF(#REF!="HOR","19,",IF(#REF!="HEB","20,",IF(#REF!="HOB","19,",""))))))))),"")</f>
        <v/>
      </c>
      <c r="BF1385" s="76" t="str">
        <f>IF($A1384&lt;&gt;"",IF(OR(EE1384&lt;&gt;0,EF1384&lt;&gt;0,#REF!&lt;$BB$3),"",IF(#REF!="LER","02,",IF(#REF!="LOR","03,",IF(#REF!="LEB","04,",IF(#REF!="LOB","02,",IF(#REF!="HER","20,",IF(#REF!="HOR","21,",IF(#REF!="HEB","22,",IF(#REF!="HOB","20,",""))))))))),"")</f>
        <v/>
      </c>
      <c r="BG1385" s="76" t="str">
        <f>IF($A1384&lt;&gt;"",IF(OR(EE1384&lt;&gt;0,EF1384&lt;&gt;0,#REF!&lt;$BB$3),"",IF(#REF!="LER","03,",IF(#REF!="LOR","05,",IF(#REF!="LEB","06,",IF(#REF!="LOB","03,",IF(#REF!="HER","21,",IF(#REF!="HOR","23,",IF(#REF!="HEB","24,",IF(#REF!="HOB","21,",""))))))))),"")</f>
        <v/>
      </c>
      <c r="BH1385" s="76" t="str">
        <f>IF($A1384&lt;&gt;"",IF(OR(EE1384&lt;&gt;0,EF1384&lt;&gt;0,#REF!&lt;$BB$3),"",IF(#REF!="LER","04,",IF(#REF!="LOR","07,",IF(#REF!="LEB","08,",IF(#REF!="LOB","04,",IF(#REF!="HER","22,",IF(#REF!="HOR","25,",IF(#REF!="HEB","26,",IF(#REF!="HOB","22,",""))))))))),"")</f>
        <v/>
      </c>
      <c r="BI1385" s="76" t="str">
        <f>IF($A1384&lt;&gt;"",IF(OR(EE1384&lt;&gt;0,EF1384&lt;&gt;0,#REF!&lt;$BB$3),"",IF(#REF!="LER","05,",IF(#REF!="LOR","09,",IF(#REF!="LEB","10,",IF(#REF!="LOB","05,",IF(#REF!="HER","23,",IF(#REF!="HOR","27,",IF(#REF!="HEB","28,",IF(#REF!="HOB","23,",""))))))))),"")</f>
        <v/>
      </c>
      <c r="BJ1385" s="76" t="str">
        <f>IF($A1384&lt;&gt;"",IF(OR(EE1384&lt;&gt;0,EF1384&lt;&gt;0,#REF!&lt;$BB$3),"",IF(#REF!="LER","06,",IF(#REF!="LOR","11,",IF(#REF!="LEB","11,",IF(#REF!="LOB","06,",IF(#REF!="HER","24,",IF(#REF!="HOR","29,",IF(#REF!="HEB","29,",IF(#REF!="HOB","24,",""))))))))),"")</f>
        <v/>
      </c>
      <c r="BK1385" s="131" t="b">
        <f t="shared" si="2164"/>
        <v>0</v>
      </c>
      <c r="BL1385" s="131" t="b">
        <f t="shared" si="2165"/>
        <v>0</v>
      </c>
      <c r="BM1385" s="131" t="b">
        <f t="shared" si="2166"/>
        <v>0</v>
      </c>
      <c r="BN1385" s="131" t="b">
        <f t="shared" si="2167"/>
        <v>0</v>
      </c>
      <c r="BO1385" s="131" t="b">
        <f t="shared" si="2168"/>
        <v>0</v>
      </c>
      <c r="BP1385" s="131" t="b">
        <f t="shared" si="2169"/>
        <v>0</v>
      </c>
      <c r="BQ1385" s="131"/>
      <c r="BR1385" s="131"/>
      <c r="BS1385" s="92">
        <f t="shared" si="2182"/>
        <v>0</v>
      </c>
      <c r="BT1385" s="60"/>
      <c r="BU1385" s="60"/>
      <c r="BV1385" s="67" t="b">
        <f t="shared" si="2144"/>
        <v>0</v>
      </c>
      <c r="BW1385" s="76" t="str">
        <f>IF($A1384&lt;&gt;"",IF(OR(EE1384&lt;&gt;0,EF1384&lt;&gt;0,#REF!&lt;$BB$3),"",IF(#REF!="LER","07,",IF(#REF!="LOR","12,",IF(#REF!="LEB","12,",IF(#REF!="LOB","08,",IF(#REF!="HER","25,",IF(#REF!="HOR","30,",IF(#REF!="HEB","30,",IF(#REF!="HOB","25,",""))))))))),"")</f>
        <v/>
      </c>
      <c r="BX1385" s="76" t="str">
        <f>IF($A1384&lt;&gt;"",IF(OR(EE1384&lt;&gt;0,EF1384&lt;&gt;0,#REF!&lt;$BB$3),"",IF(#REF!="LER","08,",IF(#REF!="LOR","13,",IF(#REF!="LEB","13,",IF(#REF!="LOB","09,",IF(#REF!="HER","26,",IF(#REF!="HOR","31,",IF(#REF!="HEB","31,",IF(#REF!="HOB","26,",""))))))))),"")</f>
        <v/>
      </c>
      <c r="BY1385" s="76" t="str">
        <f>IF($A1384&lt;&gt;"",IF(OR(EE1384&lt;&gt;0,EF1384&lt;&gt;0,#REF!&lt;$BB$3),"",IF(#REF!="LER","09,",IF(#REF!="LOR","14,",IF(#REF!="LEB","14,",IF(#REF!="LOB","10,",IF(#REF!="HER","27,",IF(#REF!="HOR","32,",IF(#REF!="HEB","32,",IF(#REF!="HOB","27,",""))))))))),"")</f>
        <v/>
      </c>
      <c r="BZ1385" s="76" t="str">
        <f>IF($A1384&lt;&gt;"",IF(OR(EE1384&lt;&gt;0,EF1384&lt;&gt;0,#REF!&lt;$BB$3),"",IF(#REF!="LER","10,",IF(#REF!="LOR","15,",IF(#REF!="LEB","15,",IF(#REF!="LOB","11,",IF(#REF!="HER","28,",IF(#REF!="HOR","33,",IF(#REF!="HEB","33,",IF(#REF!="HOB","28,",""))))))))),"")</f>
        <v/>
      </c>
      <c r="CA1385" s="76" t="str">
        <f>IF($A1384&lt;&gt;"",IF(OR(EE1384&lt;&gt;0,EF1384&lt;&gt;0,#REF!&lt;$BB$3),"",IF(#REF!="LER","12,",IF(#REF!="LOR","16,",IF(#REF!="LEB","16,",IF(#REF!="LOB","13,",IF(#REF!="HER","30,",IF(#REF!="HOR","34,",IF(#REF!="HEB","34,",IF(#REF!="HOB","29,",""))))))))),"")</f>
        <v/>
      </c>
      <c r="CB1385" s="76" t="str">
        <f>IF($A1384&lt;&gt;"",IF(OR(EE1384&lt;&gt;0,EF1384&lt;&gt;0,#REF!&lt;$BB$3),"",IF(#REF!="LER","14,",IF(#REF!="LOR","17,",IF(#REF!="LEB","17,",IF(#REF!="LOB","15,",IF(#REF!="HER","32,",IF(#REF!="HOR","35,",IF(#REF!="HEB","35,",IF(#REF!="HOB","31,",""))))))))),"")</f>
        <v/>
      </c>
      <c r="CC1385" s="76" t="str">
        <f>IF($A1384&lt;&gt;"",IF(OR(EE1384&lt;&gt;0,EF1384&lt;&gt;0,#REF!&lt;$BB$3),"",IF(#REF!="LER","16,",IF(#REF!="LOR","18,",IF(#REF!="LEB","18,",IF(#REF!="LOB","17,",IF(#REF!="HER","34,",IF(#REF!="HOR","36,",IF(#REF!="HEB","36,",IF(#REF!="HOB","33,",""))))))))),"")</f>
        <v/>
      </c>
      <c r="CD1385" s="60" t="b">
        <f t="shared" si="2170"/>
        <v>0</v>
      </c>
      <c r="CE1385" s="60" t="b">
        <f t="shared" si="2171"/>
        <v>0</v>
      </c>
      <c r="CF1385" s="60" t="b">
        <f t="shared" si="2172"/>
        <v>0</v>
      </c>
      <c r="CG1385" s="60" t="b">
        <f t="shared" si="2173"/>
        <v>0</v>
      </c>
      <c r="CH1385" s="60" t="b">
        <f t="shared" si="2174"/>
        <v>0</v>
      </c>
      <c r="CI1385" s="60" t="b">
        <f t="shared" si="2175"/>
        <v>0</v>
      </c>
      <c r="CJ1385" s="60" t="b">
        <f t="shared" si="2176"/>
        <v>0</v>
      </c>
      <c r="CK1385" s="131"/>
      <c r="CL1385" s="131"/>
      <c r="CM1385" s="92">
        <f t="shared" si="2183"/>
        <v>0</v>
      </c>
      <c r="CN1385" s="13">
        <f t="shared" si="2196"/>
        <v>0</v>
      </c>
      <c r="CO1385" s="11" t="e">
        <f t="shared" si="2177"/>
        <v>#REF!</v>
      </c>
      <c r="CP1385" s="13">
        <f t="shared" si="2194"/>
        <v>0</v>
      </c>
      <c r="CQ1385" s="11">
        <f t="shared" si="2197"/>
        <v>0</v>
      </c>
      <c r="CR1385" s="57">
        <f t="shared" si="2148"/>
        <v>0</v>
      </c>
      <c r="CS1385" s="57">
        <f t="shared" si="2149"/>
        <v>0</v>
      </c>
      <c r="CT1385" s="57">
        <f t="shared" si="2146"/>
        <v>0</v>
      </c>
      <c r="CU1385" s="24"/>
      <c r="CV1385" s="24"/>
      <c r="CW1385" s="24"/>
      <c r="CX1385" s="24"/>
      <c r="CY1385" s="24"/>
      <c r="CZ1385" s="24"/>
      <c r="DA1385" s="24"/>
      <c r="DB1385" s="24"/>
      <c r="DC1385" s="24"/>
      <c r="DD1385" s="64"/>
      <c r="DE1385" s="39"/>
      <c r="DF1385" s="39"/>
      <c r="DG1385" s="39"/>
      <c r="DH1385" s="39"/>
      <c r="DI1385" s="83"/>
      <c r="DJ1385" s="39"/>
      <c r="DK1385" s="22"/>
      <c r="DL1385" s="22"/>
      <c r="DM1385" s="32"/>
      <c r="DN1385" s="22"/>
      <c r="DO1385" s="22"/>
      <c r="DP1385" s="22"/>
      <c r="DQ1385" s="22"/>
      <c r="DR1385" s="22"/>
      <c r="DS1385" s="22"/>
      <c r="DT1385" s="22"/>
      <c r="DU1385" s="22"/>
      <c r="DV1385" s="22"/>
      <c r="DW1385" s="22"/>
      <c r="DX1385" s="22"/>
      <c r="DY1385" s="22"/>
      <c r="DZ1385" s="22"/>
      <c r="EA1385" s="32"/>
      <c r="EB1385" s="22"/>
      <c r="EC1385" s="22"/>
      <c r="EG1385" s="22"/>
      <c r="EH1385"/>
    </row>
    <row r="1386" spans="1:138" s="23" customFormat="1" x14ac:dyDescent="0.2">
      <c r="A1386" s="127"/>
      <c r="B1386" s="61" t="str">
        <f>IF(A1386="","",IF(U1387="","DB",U1387&amp;V1387&amp;W1387&amp;X1387&amp;Y1387&amp;Z1387&amp;AL1387&amp;AM1387&amp;AN1387&amp;AO1387&amp;AP1387&amp;AQ1387&amp;AR1387&amp;#REF!))</f>
        <v/>
      </c>
      <c r="C1386" s="7" t="str">
        <f t="shared" si="2187"/>
        <v/>
      </c>
      <c r="D1386" s="60">
        <f t="shared" si="2188"/>
        <v>0</v>
      </c>
      <c r="E1386" s="7" t="str">
        <f t="shared" si="2147"/>
        <v/>
      </c>
      <c r="F1386" s="72" t="str">
        <f t="shared" si="2198"/>
        <v/>
      </c>
      <c r="G1386" s="73">
        <f t="shared" si="2189"/>
        <v>0</v>
      </c>
      <c r="H1386" s="112">
        <f t="shared" si="2190"/>
        <v>0</v>
      </c>
      <c r="I1386" s="112">
        <f t="shared" si="2191"/>
        <v>0</v>
      </c>
      <c r="J1386" s="74" t="e">
        <f>COUNTIF(#REF!,"E")</f>
        <v>#REF!</v>
      </c>
      <c r="K1386" s="74" t="e">
        <f>COUNTIF(#REF!,"O")</f>
        <v>#REF!</v>
      </c>
      <c r="L1386" s="74" t="e">
        <f t="shared" si="2192"/>
        <v>#REF!</v>
      </c>
      <c r="M1386" s="113" t="e">
        <f t="shared" si="2193"/>
        <v>#REF!</v>
      </c>
      <c r="N1386" s="60"/>
      <c r="O1386" s="61"/>
      <c r="P1386" s="61"/>
      <c r="Q1386" s="61"/>
      <c r="R1386" s="61"/>
      <c r="S1386" s="7"/>
      <c r="T1386" s="67">
        <f t="shared" si="2178"/>
        <v>0</v>
      </c>
      <c r="U1386" s="76" t="str">
        <f>IF($A1385&lt;&gt;"",IF(OR(CR1385&lt;&gt;0,CS1385&lt;&gt;0,#REF!&lt;$BB$3),"",IF(#REF!="LER","01,",IF(#REF!="LOR","01,",IF(#REF!="LEB","02,",IF(#REF!="LOB","01,",IF(#REF!="HER","19,",IF(#REF!="HOR","19,",IF(#REF!="HEB","20,",IF(#REF!="HOB","19,",""))))))))),"")</f>
        <v/>
      </c>
      <c r="V1386" s="76" t="str">
        <f>IF($A1385&lt;&gt;"",IF(OR(CR1385&lt;&gt;0,CS1385&lt;&gt;0,#REF!&lt;$BB$3),"",IF(#REF!="LER","02,",IF(#REF!="LOR","03,",IF(#REF!="LEB","04,",IF(#REF!="LOB","02,",IF(#REF!="HER","20,",IF(#REF!="HOR","21,",IF(#REF!="HEB","22,",IF(#REF!="HOB","20,",""))))))))),"")</f>
        <v/>
      </c>
      <c r="W1386" s="76" t="str">
        <f>IF($A1385&lt;&gt;"",IF(OR(CR1385&lt;&gt;0,CS1385&lt;&gt;0,#REF!&lt;$BB$3),"",IF(#REF!="LER","03,",IF(#REF!="LOR","05,",IF(#REF!="LEB","06,",IF(#REF!="LOB","03,",IF(#REF!="HER","21,",IF(#REF!="HOR","23,",IF(#REF!="HEB","24,",IF(#REF!="HOB","21,",""))))))))),"")</f>
        <v/>
      </c>
      <c r="X1386" s="76" t="str">
        <f>IF($A1385&lt;&gt;"",IF(OR(CR1385&lt;&gt;0,CS1385&lt;&gt;0,#REF!&lt;$BB$3),"",IF(#REF!="LER","04,",IF(#REF!="LOR","07,",IF(#REF!="LEB","08,",IF(#REF!="LOB","04,",IF(#REF!="HER","22,",IF(#REF!="HOR","25,",IF(#REF!="HEB","26,",IF(#REF!="HOB","22,",""))))))))),"")</f>
        <v/>
      </c>
      <c r="Y1386" s="76" t="str">
        <f>IF($A1385&lt;&gt;"",IF(OR(CR1385&lt;&gt;0,CS1385&lt;&gt;0,#REF!&lt;$BB$3),"",IF(#REF!="LER","05,",IF(#REF!="LOR","09,",IF(#REF!="LEB","10,",IF(#REF!="LOB","05,",IF(#REF!="HER","23,",IF(#REF!="HOR","27,",IF(#REF!="HEB","28,",IF(#REF!="HOB","23,",""))))))))),"")</f>
        <v/>
      </c>
      <c r="Z1386" s="76" t="str">
        <f>IF($A1385&lt;&gt;"",IF(OR(CR1385&lt;&gt;0,CS1385&lt;&gt;0,#REF!&lt;$BB$3),"",IF(#REF!="LER","06,",IF(#REF!="LOR","11,",IF(#REF!="LEB","11,",IF(#REF!="LOB","06,",IF(#REF!="HER","24,",IF(#REF!="HOR","29,",IF(#REF!="HEB","29,",IF(#REF!="HOB","24,",""))))))))),"")</f>
        <v/>
      </c>
      <c r="AA1386" s="131" t="b">
        <f t="shared" si="2150"/>
        <v>0</v>
      </c>
      <c r="AB1386" s="131" t="b">
        <f t="shared" si="2151"/>
        <v>0</v>
      </c>
      <c r="AC1386" s="131" t="b">
        <f t="shared" si="2152"/>
        <v>0</v>
      </c>
      <c r="AD1386" s="131" t="b">
        <f t="shared" si="2153"/>
        <v>0</v>
      </c>
      <c r="AE1386" s="131" t="b">
        <f t="shared" si="2154"/>
        <v>0</v>
      </c>
      <c r="AF1386" s="131" t="b">
        <f t="shared" si="2155"/>
        <v>0</v>
      </c>
      <c r="AG1386" s="131"/>
      <c r="AH1386" s="131"/>
      <c r="AI1386" s="60"/>
      <c r="AJ1386" s="60"/>
      <c r="AK1386" s="67" t="b">
        <f t="shared" si="2179"/>
        <v>0</v>
      </c>
      <c r="AL1386" s="76" t="str">
        <f>IF($A1385&lt;&gt;"",IF(OR(CR1385&lt;&gt;0,CS1385&lt;&gt;0,#REF!&lt;$BB$3),"",IF(#REF!="LER","07,",IF(#REF!="LOR","12,",IF(#REF!="LEB","12,",IF(#REF!="LOB","08,",IF(#REF!="HER","25,",IF(#REF!="HOR","30,",IF(#REF!="HEB","30,",IF(#REF!="HOB","25,",""))))))))),"")</f>
        <v/>
      </c>
      <c r="AM1386" s="76" t="str">
        <f>IF($A1385&lt;&gt;"",IF(OR(CR1385&lt;&gt;0,CS1385&lt;&gt;0,#REF!&lt;$BB$3),"",IF(#REF!="LER","08,",IF(#REF!="LOR","13,",IF(#REF!="LEB","13,",IF(#REF!="LOB","09,",IF(#REF!="HER","26,",IF(#REF!="HOR","31,",IF(#REF!="HEB","31,",IF(#REF!="HOB","26,",""))))))))),"")</f>
        <v/>
      </c>
      <c r="AN1386" s="118" t="str">
        <f t="shared" si="2180"/>
        <v/>
      </c>
      <c r="AO1386" s="76" t="str">
        <f>IF($A1385&lt;&gt;"",IF(OR(CR1385&lt;&gt;0,CS1385&lt;&gt;0,#REF!&lt;$BB$3),"",IF(#REF!="LER","10,",IF(#REF!="LOR","15,",IF(#REF!="LEB","15,",IF(#REF!="LOB","11,",IF(#REF!="HER","28,",IF(#REF!="HOR","33,",IF(#REF!="HEB","33,",IF(#REF!="HOB","28,",""))))))))),"")</f>
        <v/>
      </c>
      <c r="AP1386" s="76" t="str">
        <f>IF($A1385&lt;&gt;"",IF(OR(CR1385&lt;&gt;0,CS1385&lt;&gt;0,#REF!&lt;$BB$3),"",IF(#REF!="LER","12,",IF(#REF!="LOR","16,",IF(#REF!="LEB","16,",IF(#REF!="LOB","13,",IF(#REF!="HER","30,",IF(#REF!="HOR","34,",IF(#REF!="HEB","34,",IF(#REF!="HOB","29,",""))))))))),"")</f>
        <v/>
      </c>
      <c r="AQ1386" s="76" t="str">
        <f>IF($A1385&lt;&gt;"",IF(OR(CR1385&lt;&gt;0,CS1385&lt;&gt;0,#REF!&lt;$BB$3),"",IF(#REF!="LER","14,",IF(#REF!="LOR","17,",IF(#REF!="LEB","17,",IF(#REF!="LOB","15,",IF(#REF!="HER","32,",IF(#REF!="HOR","35,",IF(#REF!="HEB","35,",IF(#REF!="HOB","31,",""))))))))),"")</f>
        <v/>
      </c>
      <c r="AR1386" s="76" t="str">
        <f>IF($A1385&lt;&gt;"",IF(OR(CR1385&lt;&gt;0,CS1385&lt;&gt;0,#REF!&lt;$BB$3),"",IF(#REF!="LER","16,",IF(#REF!="LOR","18,",IF(#REF!="LEB","18,",IF(#REF!="LOB","17,",IF(#REF!="HER","34,",IF(#REF!="HOR","36,",IF(#REF!="HEB","36,",IF(#REF!="HOB","33,",""))))))))),"")</f>
        <v/>
      </c>
      <c r="AS1386" s="60" t="b">
        <f t="shared" si="2156"/>
        <v>0</v>
      </c>
      <c r="AT1386" s="60" t="b">
        <f t="shared" si="2157"/>
        <v>0</v>
      </c>
      <c r="AU1386" s="60" t="b">
        <f t="shared" si="2158"/>
        <v>0</v>
      </c>
      <c r="AV1386" s="60" t="b">
        <f t="shared" si="2159"/>
        <v>0</v>
      </c>
      <c r="AW1386" s="60" t="b">
        <f t="shared" si="2160"/>
        <v>0</v>
      </c>
      <c r="AX1386" s="60" t="b">
        <f t="shared" si="2161"/>
        <v>0</v>
      </c>
      <c r="AY1386" s="60" t="b">
        <f t="shared" si="2162"/>
        <v>0</v>
      </c>
      <c r="AZ1386" s="131"/>
      <c r="BA1386" s="131"/>
      <c r="BB1386" s="13">
        <f t="shared" si="2195"/>
        <v>0</v>
      </c>
      <c r="BC1386" s="11">
        <f t="shared" si="2163"/>
        <v>0</v>
      </c>
      <c r="BD1386" s="67">
        <f t="shared" si="2181"/>
        <v>0</v>
      </c>
      <c r="BE1386" s="76" t="str">
        <f>IF($A1385&lt;&gt;"",IF(OR(EE1385&lt;&gt;0,EF1385&lt;&gt;0,#REF!&lt;$BB$3),"",IF(#REF!="LER","01,",IF(#REF!="LOR","01,",IF(#REF!="LEB","02,",IF(#REF!="LOB","01,",IF(#REF!="HER","19,",IF(#REF!="HOR","19,",IF(#REF!="HEB","20,",IF(#REF!="HOB","19,",""))))))))),"")</f>
        <v/>
      </c>
      <c r="BF1386" s="76" t="str">
        <f>IF($A1385&lt;&gt;"",IF(OR(EE1385&lt;&gt;0,EF1385&lt;&gt;0,#REF!&lt;$BB$3),"",IF(#REF!="LER","02,",IF(#REF!="LOR","03,",IF(#REF!="LEB","04,",IF(#REF!="LOB","02,",IF(#REF!="HER","20,",IF(#REF!="HOR","21,",IF(#REF!="HEB","22,",IF(#REF!="HOB","20,",""))))))))),"")</f>
        <v/>
      </c>
      <c r="BG1386" s="76" t="str">
        <f>IF($A1385&lt;&gt;"",IF(OR(EE1385&lt;&gt;0,EF1385&lt;&gt;0,#REF!&lt;$BB$3),"",IF(#REF!="LER","03,",IF(#REF!="LOR","05,",IF(#REF!="LEB","06,",IF(#REF!="LOB","03,",IF(#REF!="HER","21,",IF(#REF!="HOR","23,",IF(#REF!="HEB","24,",IF(#REF!="HOB","21,",""))))))))),"")</f>
        <v/>
      </c>
      <c r="BH1386" s="76" t="str">
        <f>IF($A1385&lt;&gt;"",IF(OR(EE1385&lt;&gt;0,EF1385&lt;&gt;0,#REF!&lt;$BB$3),"",IF(#REF!="LER","04,",IF(#REF!="LOR","07,",IF(#REF!="LEB","08,",IF(#REF!="LOB","04,",IF(#REF!="HER","22,",IF(#REF!="HOR","25,",IF(#REF!="HEB","26,",IF(#REF!="HOB","22,",""))))))))),"")</f>
        <v/>
      </c>
      <c r="BI1386" s="76" t="str">
        <f>IF($A1385&lt;&gt;"",IF(OR(EE1385&lt;&gt;0,EF1385&lt;&gt;0,#REF!&lt;$BB$3),"",IF(#REF!="LER","05,",IF(#REF!="LOR","09,",IF(#REF!="LEB","10,",IF(#REF!="LOB","05,",IF(#REF!="HER","23,",IF(#REF!="HOR","27,",IF(#REF!="HEB","28,",IF(#REF!="HOB","23,",""))))))))),"")</f>
        <v/>
      </c>
      <c r="BJ1386" s="76" t="str">
        <f>IF($A1385&lt;&gt;"",IF(OR(EE1385&lt;&gt;0,EF1385&lt;&gt;0,#REF!&lt;$BB$3),"",IF(#REF!="LER","06,",IF(#REF!="LOR","11,",IF(#REF!="LEB","11,",IF(#REF!="LOB","06,",IF(#REF!="HER","24,",IF(#REF!="HOR","29,",IF(#REF!="HEB","29,",IF(#REF!="HOB","24,",""))))))))),"")</f>
        <v/>
      </c>
      <c r="BK1386" s="131" t="b">
        <f t="shared" si="2164"/>
        <v>0</v>
      </c>
      <c r="BL1386" s="131" t="b">
        <f t="shared" si="2165"/>
        <v>0</v>
      </c>
      <c r="BM1386" s="131" t="b">
        <f t="shared" si="2166"/>
        <v>0</v>
      </c>
      <c r="BN1386" s="131" t="b">
        <f t="shared" si="2167"/>
        <v>0</v>
      </c>
      <c r="BO1386" s="131" t="b">
        <f t="shared" si="2168"/>
        <v>0</v>
      </c>
      <c r="BP1386" s="131" t="b">
        <f t="shared" si="2169"/>
        <v>0</v>
      </c>
      <c r="BQ1386" s="131"/>
      <c r="BR1386" s="131"/>
      <c r="BS1386" s="92">
        <f t="shared" si="2182"/>
        <v>0</v>
      </c>
      <c r="BT1386" s="60"/>
      <c r="BU1386" s="60"/>
      <c r="BV1386" s="67" t="b">
        <f t="shared" si="2144"/>
        <v>0</v>
      </c>
      <c r="BW1386" s="76" t="str">
        <f>IF($A1385&lt;&gt;"",IF(OR(EE1385&lt;&gt;0,EF1385&lt;&gt;0,#REF!&lt;$BB$3),"",IF(#REF!="LER","07,",IF(#REF!="LOR","12,",IF(#REF!="LEB","12,",IF(#REF!="LOB","08,",IF(#REF!="HER","25,",IF(#REF!="HOR","30,",IF(#REF!="HEB","30,",IF(#REF!="HOB","25,",""))))))))),"")</f>
        <v/>
      </c>
      <c r="BX1386" s="76" t="str">
        <f>IF($A1385&lt;&gt;"",IF(OR(EE1385&lt;&gt;0,EF1385&lt;&gt;0,#REF!&lt;$BB$3),"",IF(#REF!="LER","08,",IF(#REF!="LOR","13,",IF(#REF!="LEB","13,",IF(#REF!="LOB","09,",IF(#REF!="HER","26,",IF(#REF!="HOR","31,",IF(#REF!="HEB","31,",IF(#REF!="HOB","26,",""))))))))),"")</f>
        <v/>
      </c>
      <c r="BY1386" s="76" t="str">
        <f>IF($A1385&lt;&gt;"",IF(OR(EE1385&lt;&gt;0,EF1385&lt;&gt;0,#REF!&lt;$BB$3),"",IF(#REF!="LER","09,",IF(#REF!="LOR","14,",IF(#REF!="LEB","14,",IF(#REF!="LOB","10,",IF(#REF!="HER","27,",IF(#REF!="HOR","32,",IF(#REF!="HEB","32,",IF(#REF!="HOB","27,",""))))))))),"")</f>
        <v/>
      </c>
      <c r="BZ1386" s="76" t="str">
        <f>IF($A1385&lt;&gt;"",IF(OR(EE1385&lt;&gt;0,EF1385&lt;&gt;0,#REF!&lt;$BB$3),"",IF(#REF!="LER","10,",IF(#REF!="LOR","15,",IF(#REF!="LEB","15,",IF(#REF!="LOB","11,",IF(#REF!="HER","28,",IF(#REF!="HOR","33,",IF(#REF!="HEB","33,",IF(#REF!="HOB","28,",""))))))))),"")</f>
        <v/>
      </c>
      <c r="CA1386" s="76" t="str">
        <f>IF($A1385&lt;&gt;"",IF(OR(EE1385&lt;&gt;0,EF1385&lt;&gt;0,#REF!&lt;$BB$3),"",IF(#REF!="LER","12,",IF(#REF!="LOR","16,",IF(#REF!="LEB","16,",IF(#REF!="LOB","13,",IF(#REF!="HER","30,",IF(#REF!="HOR","34,",IF(#REF!="HEB","34,",IF(#REF!="HOB","29,",""))))))))),"")</f>
        <v/>
      </c>
      <c r="CB1386" s="76" t="str">
        <f>IF($A1385&lt;&gt;"",IF(OR(EE1385&lt;&gt;0,EF1385&lt;&gt;0,#REF!&lt;$BB$3),"",IF(#REF!="LER","14,",IF(#REF!="LOR","17,",IF(#REF!="LEB","17,",IF(#REF!="LOB","15,",IF(#REF!="HER","32,",IF(#REF!="HOR","35,",IF(#REF!="HEB","35,",IF(#REF!="HOB","31,",""))))))))),"")</f>
        <v/>
      </c>
      <c r="CC1386" s="76" t="str">
        <f>IF($A1385&lt;&gt;"",IF(OR(EE1385&lt;&gt;0,EF1385&lt;&gt;0,#REF!&lt;$BB$3),"",IF(#REF!="LER","16,",IF(#REF!="LOR","18,",IF(#REF!="LEB","18,",IF(#REF!="LOB","17,",IF(#REF!="HER","34,",IF(#REF!="HOR","36,",IF(#REF!="HEB","36,",IF(#REF!="HOB","33,",""))))))))),"")</f>
        <v/>
      </c>
      <c r="CD1386" s="60" t="b">
        <f t="shared" si="2170"/>
        <v>0</v>
      </c>
      <c r="CE1386" s="60" t="b">
        <f t="shared" si="2171"/>
        <v>0</v>
      </c>
      <c r="CF1386" s="60" t="b">
        <f t="shared" si="2172"/>
        <v>0</v>
      </c>
      <c r="CG1386" s="60" t="b">
        <f t="shared" si="2173"/>
        <v>0</v>
      </c>
      <c r="CH1386" s="60" t="b">
        <f t="shared" si="2174"/>
        <v>0</v>
      </c>
      <c r="CI1386" s="60" t="b">
        <f t="shared" si="2175"/>
        <v>0</v>
      </c>
      <c r="CJ1386" s="60" t="b">
        <f t="shared" si="2176"/>
        <v>0</v>
      </c>
      <c r="CK1386" s="131"/>
      <c r="CL1386" s="131"/>
      <c r="CM1386" s="92">
        <f t="shared" si="2183"/>
        <v>0</v>
      </c>
      <c r="CN1386" s="13">
        <f t="shared" si="2196"/>
        <v>0</v>
      </c>
      <c r="CO1386" s="11" t="e">
        <f t="shared" si="2177"/>
        <v>#REF!</v>
      </c>
      <c r="CP1386" s="13">
        <f t="shared" si="2194"/>
        <v>0</v>
      </c>
      <c r="CQ1386" s="11">
        <f t="shared" si="2197"/>
        <v>0</v>
      </c>
      <c r="CR1386" s="57">
        <f t="shared" si="2148"/>
        <v>0</v>
      </c>
      <c r="CS1386" s="57">
        <f t="shared" si="2149"/>
        <v>0</v>
      </c>
      <c r="CT1386" s="57">
        <f t="shared" si="2146"/>
        <v>0</v>
      </c>
      <c r="CU1386" s="24"/>
      <c r="CV1386" s="24"/>
      <c r="CW1386" s="24"/>
      <c r="CX1386" s="24"/>
      <c r="CY1386" s="24"/>
      <c r="CZ1386" s="24"/>
      <c r="DA1386" s="24"/>
      <c r="DB1386" s="24"/>
      <c r="DC1386" s="24"/>
      <c r="DD1386" s="64"/>
      <c r="DE1386" s="39"/>
      <c r="DF1386" s="39"/>
      <c r="DG1386" s="39"/>
      <c r="DH1386" s="39"/>
      <c r="DI1386" s="83"/>
      <c r="DJ1386" s="39"/>
      <c r="DK1386" s="22"/>
      <c r="DL1386" s="22"/>
      <c r="DM1386" s="32"/>
      <c r="DN1386" s="22"/>
      <c r="DO1386" s="22"/>
      <c r="DP1386" s="22"/>
      <c r="DQ1386" s="22"/>
      <c r="DR1386" s="22"/>
      <c r="DS1386" s="22"/>
      <c r="DT1386" s="22"/>
      <c r="DU1386" s="22"/>
      <c r="DV1386" s="22"/>
      <c r="DW1386" s="22"/>
      <c r="DX1386" s="22"/>
      <c r="DY1386" s="22"/>
      <c r="DZ1386" s="22"/>
      <c r="EA1386" s="32"/>
      <c r="EB1386" s="22"/>
      <c r="EC1386" s="22"/>
      <c r="EG1386" s="22"/>
      <c r="EH1386"/>
    </row>
    <row r="1387" spans="1:138" s="23" customFormat="1" x14ac:dyDescent="0.2">
      <c r="A1387" s="127"/>
      <c r="B1387" s="61" t="str">
        <f>IF(A1387="","",IF(U1388="","DB",U1388&amp;V1388&amp;W1388&amp;X1388&amp;Y1388&amp;Z1388&amp;AL1388&amp;AM1388&amp;AN1388&amp;AO1388&amp;AP1388&amp;AQ1388&amp;AR1388&amp;#REF!))</f>
        <v/>
      </c>
      <c r="C1387" s="7" t="str">
        <f t="shared" si="2187"/>
        <v/>
      </c>
      <c r="D1387" s="60">
        <f t="shared" si="2188"/>
        <v>0</v>
      </c>
      <c r="E1387" s="7" t="str">
        <f t="shared" si="2147"/>
        <v/>
      </c>
      <c r="F1387" s="72" t="str">
        <f t="shared" si="2198"/>
        <v/>
      </c>
      <c r="G1387" s="73">
        <f t="shared" si="2189"/>
        <v>0</v>
      </c>
      <c r="H1387" s="112">
        <f t="shared" si="2190"/>
        <v>0</v>
      </c>
      <c r="I1387" s="112">
        <f t="shared" si="2191"/>
        <v>0</v>
      </c>
      <c r="J1387" s="74" t="e">
        <f>COUNTIF(#REF!,"E")</f>
        <v>#REF!</v>
      </c>
      <c r="K1387" s="74" t="e">
        <f>COUNTIF(#REF!,"O")</f>
        <v>#REF!</v>
      </c>
      <c r="L1387" s="74" t="e">
        <f t="shared" si="2192"/>
        <v>#REF!</v>
      </c>
      <c r="M1387" s="113" t="e">
        <f t="shared" si="2193"/>
        <v>#REF!</v>
      </c>
      <c r="N1387" s="60"/>
      <c r="O1387" s="61"/>
      <c r="P1387" s="61"/>
      <c r="Q1387" s="61"/>
      <c r="R1387" s="61"/>
      <c r="S1387" s="7"/>
      <c r="T1387" s="67">
        <f t="shared" si="2178"/>
        <v>0</v>
      </c>
      <c r="U1387" s="76" t="str">
        <f>IF($A1386&lt;&gt;"",IF(OR(CR1386&lt;&gt;0,CS1386&lt;&gt;0,#REF!&lt;$BB$3),"",IF(#REF!="LER","01,",IF(#REF!="LOR","01,",IF(#REF!="LEB","02,",IF(#REF!="LOB","01,",IF(#REF!="HER","19,",IF(#REF!="HOR","19,",IF(#REF!="HEB","20,",IF(#REF!="HOB","19,",""))))))))),"")</f>
        <v/>
      </c>
      <c r="V1387" s="76" t="str">
        <f>IF($A1386&lt;&gt;"",IF(OR(CR1386&lt;&gt;0,CS1386&lt;&gt;0,#REF!&lt;$BB$3),"",IF(#REF!="LER","02,",IF(#REF!="LOR","03,",IF(#REF!="LEB","04,",IF(#REF!="LOB","02,",IF(#REF!="HER","20,",IF(#REF!="HOR","21,",IF(#REF!="HEB","22,",IF(#REF!="HOB","20,",""))))))))),"")</f>
        <v/>
      </c>
      <c r="W1387" s="76" t="str">
        <f>IF($A1386&lt;&gt;"",IF(OR(CR1386&lt;&gt;0,CS1386&lt;&gt;0,#REF!&lt;$BB$3),"",IF(#REF!="LER","03,",IF(#REF!="LOR","05,",IF(#REF!="LEB","06,",IF(#REF!="LOB","03,",IF(#REF!="HER","21,",IF(#REF!="HOR","23,",IF(#REF!="HEB","24,",IF(#REF!="HOB","21,",""))))))))),"")</f>
        <v/>
      </c>
      <c r="X1387" s="76" t="str">
        <f>IF($A1386&lt;&gt;"",IF(OR(CR1386&lt;&gt;0,CS1386&lt;&gt;0,#REF!&lt;$BB$3),"",IF(#REF!="LER","04,",IF(#REF!="LOR","07,",IF(#REF!="LEB","08,",IF(#REF!="LOB","04,",IF(#REF!="HER","22,",IF(#REF!="HOR","25,",IF(#REF!="HEB","26,",IF(#REF!="HOB","22,",""))))))))),"")</f>
        <v/>
      </c>
      <c r="Y1387" s="76" t="str">
        <f>IF($A1386&lt;&gt;"",IF(OR(CR1386&lt;&gt;0,CS1386&lt;&gt;0,#REF!&lt;$BB$3),"",IF(#REF!="LER","05,",IF(#REF!="LOR","09,",IF(#REF!="LEB","10,",IF(#REF!="LOB","05,",IF(#REF!="HER","23,",IF(#REF!="HOR","27,",IF(#REF!="HEB","28,",IF(#REF!="HOB","23,",""))))))))),"")</f>
        <v/>
      </c>
      <c r="Z1387" s="76" t="str">
        <f>IF($A1386&lt;&gt;"",IF(OR(CR1386&lt;&gt;0,CS1386&lt;&gt;0,#REF!&lt;$BB$3),"",IF(#REF!="LER","06,",IF(#REF!="LOR","11,",IF(#REF!="LEB","11,",IF(#REF!="LOB","06,",IF(#REF!="HER","24,",IF(#REF!="HOR","29,",IF(#REF!="HEB","29,",IF(#REF!="HOB","24,",""))))))))),"")</f>
        <v/>
      </c>
      <c r="AA1387" s="131" t="b">
        <f t="shared" si="2150"/>
        <v>0</v>
      </c>
      <c r="AB1387" s="131" t="b">
        <f t="shared" si="2151"/>
        <v>0</v>
      </c>
      <c r="AC1387" s="131" t="b">
        <f t="shared" si="2152"/>
        <v>0</v>
      </c>
      <c r="AD1387" s="131" t="b">
        <f t="shared" si="2153"/>
        <v>0</v>
      </c>
      <c r="AE1387" s="131" t="b">
        <f t="shared" si="2154"/>
        <v>0</v>
      </c>
      <c r="AF1387" s="131" t="b">
        <f t="shared" si="2155"/>
        <v>0</v>
      </c>
      <c r="AG1387" s="131"/>
      <c r="AH1387" s="131"/>
      <c r="AI1387" s="60"/>
      <c r="AJ1387" s="60"/>
      <c r="AK1387" s="67" t="b">
        <f t="shared" si="2179"/>
        <v>0</v>
      </c>
      <c r="AL1387" s="76" t="str">
        <f>IF($A1386&lt;&gt;"",IF(OR(CR1386&lt;&gt;0,CS1386&lt;&gt;0,#REF!&lt;$BB$3),"",IF(#REF!="LER","07,",IF(#REF!="LOR","12,",IF(#REF!="LEB","12,",IF(#REF!="LOB","08,",IF(#REF!="HER","25,",IF(#REF!="HOR","30,",IF(#REF!="HEB","30,",IF(#REF!="HOB","25,",""))))))))),"")</f>
        <v/>
      </c>
      <c r="AM1387" s="76" t="str">
        <f>IF($A1386&lt;&gt;"",IF(OR(CR1386&lt;&gt;0,CS1386&lt;&gt;0,#REF!&lt;$BB$3),"",IF(#REF!="LER","08,",IF(#REF!="LOR","13,",IF(#REF!="LEB","13,",IF(#REF!="LOB","09,",IF(#REF!="HER","26,",IF(#REF!="HOR","31,",IF(#REF!="HEB","31,",IF(#REF!="HOB","26,",""))))))))),"")</f>
        <v/>
      </c>
      <c r="AN1387" s="118" t="str">
        <f t="shared" si="2180"/>
        <v/>
      </c>
      <c r="AO1387" s="76" t="str">
        <f>IF($A1386&lt;&gt;"",IF(OR(CR1386&lt;&gt;0,CS1386&lt;&gt;0,#REF!&lt;$BB$3),"",IF(#REF!="LER","10,",IF(#REF!="LOR","15,",IF(#REF!="LEB","15,",IF(#REF!="LOB","11,",IF(#REF!="HER","28,",IF(#REF!="HOR","33,",IF(#REF!="HEB","33,",IF(#REF!="HOB","28,",""))))))))),"")</f>
        <v/>
      </c>
      <c r="AP1387" s="76" t="str">
        <f>IF($A1386&lt;&gt;"",IF(OR(CR1386&lt;&gt;0,CS1386&lt;&gt;0,#REF!&lt;$BB$3),"",IF(#REF!="LER","12,",IF(#REF!="LOR","16,",IF(#REF!="LEB","16,",IF(#REF!="LOB","13,",IF(#REF!="HER","30,",IF(#REF!="HOR","34,",IF(#REF!="HEB","34,",IF(#REF!="HOB","29,",""))))))))),"")</f>
        <v/>
      </c>
      <c r="AQ1387" s="76" t="str">
        <f>IF($A1386&lt;&gt;"",IF(OR(CR1386&lt;&gt;0,CS1386&lt;&gt;0,#REF!&lt;$BB$3),"",IF(#REF!="LER","14,",IF(#REF!="LOR","17,",IF(#REF!="LEB","17,",IF(#REF!="LOB","15,",IF(#REF!="HER","32,",IF(#REF!="HOR","35,",IF(#REF!="HEB","35,",IF(#REF!="HOB","31,",""))))))))),"")</f>
        <v/>
      </c>
      <c r="AR1387" s="76" t="str">
        <f>IF($A1386&lt;&gt;"",IF(OR(CR1386&lt;&gt;0,CS1386&lt;&gt;0,#REF!&lt;$BB$3),"",IF(#REF!="LER","16,",IF(#REF!="LOR","18,",IF(#REF!="LEB","18,",IF(#REF!="LOB","17,",IF(#REF!="HER","34,",IF(#REF!="HOR","36,",IF(#REF!="HEB","36,",IF(#REF!="HOB","33,",""))))))))),"")</f>
        <v/>
      </c>
      <c r="AS1387" s="60" t="b">
        <f t="shared" si="2156"/>
        <v>0</v>
      </c>
      <c r="AT1387" s="60" t="b">
        <f t="shared" si="2157"/>
        <v>0</v>
      </c>
      <c r="AU1387" s="60" t="b">
        <f t="shared" si="2158"/>
        <v>0</v>
      </c>
      <c r="AV1387" s="60" t="b">
        <f t="shared" si="2159"/>
        <v>0</v>
      </c>
      <c r="AW1387" s="60" t="b">
        <f t="shared" si="2160"/>
        <v>0</v>
      </c>
      <c r="AX1387" s="60" t="b">
        <f t="shared" si="2161"/>
        <v>0</v>
      </c>
      <c r="AY1387" s="60" t="b">
        <f t="shared" si="2162"/>
        <v>0</v>
      </c>
      <c r="AZ1387" s="131"/>
      <c r="BA1387" s="131"/>
      <c r="BB1387" s="13">
        <f t="shared" si="2195"/>
        <v>0</v>
      </c>
      <c r="BC1387" s="11">
        <f t="shared" si="2163"/>
        <v>0</v>
      </c>
      <c r="BD1387" s="67">
        <f t="shared" si="2181"/>
        <v>0</v>
      </c>
      <c r="BE1387" s="76" t="str">
        <f>IF($A1386&lt;&gt;"",IF(OR(EE1386&lt;&gt;0,EF1386&lt;&gt;0,#REF!&lt;$BB$3),"",IF(#REF!="LER","01,",IF(#REF!="LOR","01,",IF(#REF!="LEB","02,",IF(#REF!="LOB","01,",IF(#REF!="HER","19,",IF(#REF!="HOR","19,",IF(#REF!="HEB","20,",IF(#REF!="HOB","19,",""))))))))),"")</f>
        <v/>
      </c>
      <c r="BF1387" s="76" t="str">
        <f>IF($A1386&lt;&gt;"",IF(OR(EE1386&lt;&gt;0,EF1386&lt;&gt;0,#REF!&lt;$BB$3),"",IF(#REF!="LER","02,",IF(#REF!="LOR","03,",IF(#REF!="LEB","04,",IF(#REF!="LOB","02,",IF(#REF!="HER","20,",IF(#REF!="HOR","21,",IF(#REF!="HEB","22,",IF(#REF!="HOB","20,",""))))))))),"")</f>
        <v/>
      </c>
      <c r="BG1387" s="76" t="str">
        <f>IF($A1386&lt;&gt;"",IF(OR(EE1386&lt;&gt;0,EF1386&lt;&gt;0,#REF!&lt;$BB$3),"",IF(#REF!="LER","03,",IF(#REF!="LOR","05,",IF(#REF!="LEB","06,",IF(#REF!="LOB","03,",IF(#REF!="HER","21,",IF(#REF!="HOR","23,",IF(#REF!="HEB","24,",IF(#REF!="HOB","21,",""))))))))),"")</f>
        <v/>
      </c>
      <c r="BH1387" s="76" t="str">
        <f>IF($A1386&lt;&gt;"",IF(OR(EE1386&lt;&gt;0,EF1386&lt;&gt;0,#REF!&lt;$BB$3),"",IF(#REF!="LER","04,",IF(#REF!="LOR","07,",IF(#REF!="LEB","08,",IF(#REF!="LOB","04,",IF(#REF!="HER","22,",IF(#REF!="HOR","25,",IF(#REF!="HEB","26,",IF(#REF!="HOB","22,",""))))))))),"")</f>
        <v/>
      </c>
      <c r="BI1387" s="76" t="str">
        <f>IF($A1386&lt;&gt;"",IF(OR(EE1386&lt;&gt;0,EF1386&lt;&gt;0,#REF!&lt;$BB$3),"",IF(#REF!="LER","05,",IF(#REF!="LOR","09,",IF(#REF!="LEB","10,",IF(#REF!="LOB","05,",IF(#REF!="HER","23,",IF(#REF!="HOR","27,",IF(#REF!="HEB","28,",IF(#REF!="HOB","23,",""))))))))),"")</f>
        <v/>
      </c>
      <c r="BJ1387" s="76" t="str">
        <f>IF($A1386&lt;&gt;"",IF(OR(EE1386&lt;&gt;0,EF1386&lt;&gt;0,#REF!&lt;$BB$3),"",IF(#REF!="LER","06,",IF(#REF!="LOR","11,",IF(#REF!="LEB","11,",IF(#REF!="LOB","06,",IF(#REF!="HER","24,",IF(#REF!="HOR","29,",IF(#REF!="HEB","29,",IF(#REF!="HOB","24,",""))))))))),"")</f>
        <v/>
      </c>
      <c r="BK1387" s="131" t="b">
        <f t="shared" si="2164"/>
        <v>0</v>
      </c>
      <c r="BL1387" s="131" t="b">
        <f t="shared" si="2165"/>
        <v>0</v>
      </c>
      <c r="BM1387" s="131" t="b">
        <f t="shared" si="2166"/>
        <v>0</v>
      </c>
      <c r="BN1387" s="131" t="b">
        <f t="shared" si="2167"/>
        <v>0</v>
      </c>
      <c r="BO1387" s="131" t="b">
        <f t="shared" si="2168"/>
        <v>0</v>
      </c>
      <c r="BP1387" s="131" t="b">
        <f t="shared" si="2169"/>
        <v>0</v>
      </c>
      <c r="BQ1387" s="131"/>
      <c r="BR1387" s="131"/>
      <c r="BS1387" s="92">
        <f t="shared" si="2182"/>
        <v>0</v>
      </c>
      <c r="BT1387" s="60"/>
      <c r="BU1387" s="60"/>
      <c r="BV1387" s="67" t="b">
        <f t="shared" si="2144"/>
        <v>0</v>
      </c>
      <c r="BW1387" s="76" t="str">
        <f>IF($A1386&lt;&gt;"",IF(OR(EE1386&lt;&gt;0,EF1386&lt;&gt;0,#REF!&lt;$BB$3),"",IF(#REF!="LER","07,",IF(#REF!="LOR","12,",IF(#REF!="LEB","12,",IF(#REF!="LOB","08,",IF(#REF!="HER","25,",IF(#REF!="HOR","30,",IF(#REF!="HEB","30,",IF(#REF!="HOB","25,",""))))))))),"")</f>
        <v/>
      </c>
      <c r="BX1387" s="76" t="str">
        <f>IF($A1386&lt;&gt;"",IF(OR(EE1386&lt;&gt;0,EF1386&lt;&gt;0,#REF!&lt;$BB$3),"",IF(#REF!="LER","08,",IF(#REF!="LOR","13,",IF(#REF!="LEB","13,",IF(#REF!="LOB","09,",IF(#REF!="HER","26,",IF(#REF!="HOR","31,",IF(#REF!="HEB","31,",IF(#REF!="HOB","26,",""))))))))),"")</f>
        <v/>
      </c>
      <c r="BY1387" s="76" t="str">
        <f>IF($A1386&lt;&gt;"",IF(OR(EE1386&lt;&gt;0,EF1386&lt;&gt;0,#REF!&lt;$BB$3),"",IF(#REF!="LER","09,",IF(#REF!="LOR","14,",IF(#REF!="LEB","14,",IF(#REF!="LOB","10,",IF(#REF!="HER","27,",IF(#REF!="HOR","32,",IF(#REF!="HEB","32,",IF(#REF!="HOB","27,",""))))))))),"")</f>
        <v/>
      </c>
      <c r="BZ1387" s="76" t="str">
        <f>IF($A1386&lt;&gt;"",IF(OR(EE1386&lt;&gt;0,EF1386&lt;&gt;0,#REF!&lt;$BB$3),"",IF(#REF!="LER","10,",IF(#REF!="LOR","15,",IF(#REF!="LEB","15,",IF(#REF!="LOB","11,",IF(#REF!="HER","28,",IF(#REF!="HOR","33,",IF(#REF!="HEB","33,",IF(#REF!="HOB","28,",""))))))))),"")</f>
        <v/>
      </c>
      <c r="CA1387" s="76" t="str">
        <f>IF($A1386&lt;&gt;"",IF(OR(EE1386&lt;&gt;0,EF1386&lt;&gt;0,#REF!&lt;$BB$3),"",IF(#REF!="LER","12,",IF(#REF!="LOR","16,",IF(#REF!="LEB","16,",IF(#REF!="LOB","13,",IF(#REF!="HER","30,",IF(#REF!="HOR","34,",IF(#REF!="HEB","34,",IF(#REF!="HOB","29,",""))))))))),"")</f>
        <v/>
      </c>
      <c r="CB1387" s="76" t="str">
        <f>IF($A1386&lt;&gt;"",IF(OR(EE1386&lt;&gt;0,EF1386&lt;&gt;0,#REF!&lt;$BB$3),"",IF(#REF!="LER","14,",IF(#REF!="LOR","17,",IF(#REF!="LEB","17,",IF(#REF!="LOB","15,",IF(#REF!="HER","32,",IF(#REF!="HOR","35,",IF(#REF!="HEB","35,",IF(#REF!="HOB","31,",""))))))))),"")</f>
        <v/>
      </c>
      <c r="CC1387" s="76" t="str">
        <f>IF($A1386&lt;&gt;"",IF(OR(EE1386&lt;&gt;0,EF1386&lt;&gt;0,#REF!&lt;$BB$3),"",IF(#REF!="LER","16,",IF(#REF!="LOR","18,",IF(#REF!="LEB","18,",IF(#REF!="LOB","17,",IF(#REF!="HER","34,",IF(#REF!="HOR","36,",IF(#REF!="HEB","36,",IF(#REF!="HOB","33,",""))))))))),"")</f>
        <v/>
      </c>
      <c r="CD1387" s="60" t="b">
        <f t="shared" si="2170"/>
        <v>0</v>
      </c>
      <c r="CE1387" s="60" t="b">
        <f t="shared" si="2171"/>
        <v>0</v>
      </c>
      <c r="CF1387" s="60" t="b">
        <f t="shared" si="2172"/>
        <v>0</v>
      </c>
      <c r="CG1387" s="60" t="b">
        <f t="shared" si="2173"/>
        <v>0</v>
      </c>
      <c r="CH1387" s="60" t="b">
        <f t="shared" si="2174"/>
        <v>0</v>
      </c>
      <c r="CI1387" s="60" t="b">
        <f t="shared" si="2175"/>
        <v>0</v>
      </c>
      <c r="CJ1387" s="60" t="b">
        <f t="shared" si="2176"/>
        <v>0</v>
      </c>
      <c r="CK1387" s="131"/>
      <c r="CL1387" s="131"/>
      <c r="CM1387" s="92">
        <f t="shared" si="2183"/>
        <v>0</v>
      </c>
      <c r="CN1387" s="13">
        <f t="shared" si="2196"/>
        <v>0</v>
      </c>
      <c r="CO1387" s="11" t="e">
        <f t="shared" si="2177"/>
        <v>#REF!</v>
      </c>
      <c r="CP1387" s="13">
        <f t="shared" si="2194"/>
        <v>0</v>
      </c>
      <c r="CQ1387" s="11">
        <f t="shared" si="2197"/>
        <v>0</v>
      </c>
      <c r="CR1387" s="57">
        <f t="shared" si="2148"/>
        <v>0</v>
      </c>
      <c r="CS1387" s="57">
        <f t="shared" si="2149"/>
        <v>0</v>
      </c>
      <c r="CT1387" s="57">
        <f t="shared" si="2146"/>
        <v>0</v>
      </c>
      <c r="CU1387" s="24"/>
      <c r="CV1387" s="24"/>
      <c r="CW1387" s="24"/>
      <c r="CX1387" s="24"/>
      <c r="CY1387" s="24"/>
      <c r="CZ1387" s="24"/>
      <c r="DA1387" s="24"/>
      <c r="DB1387" s="24"/>
      <c r="DC1387" s="24"/>
      <c r="DD1387" s="64"/>
      <c r="DE1387" s="39"/>
      <c r="DF1387" s="39"/>
      <c r="DG1387" s="39"/>
      <c r="DH1387" s="39"/>
      <c r="DI1387" s="83"/>
      <c r="DJ1387" s="39"/>
      <c r="DK1387" s="22"/>
      <c r="DL1387" s="22"/>
      <c r="DM1387" s="32"/>
      <c r="DN1387" s="22"/>
      <c r="DO1387" s="22"/>
      <c r="DP1387" s="22"/>
      <c r="DQ1387" s="22"/>
      <c r="DR1387" s="22"/>
      <c r="DS1387" s="22"/>
      <c r="DT1387" s="22"/>
      <c r="DU1387" s="22"/>
      <c r="DV1387" s="22"/>
      <c r="DW1387" s="22"/>
      <c r="DX1387" s="22"/>
      <c r="DY1387" s="22"/>
      <c r="DZ1387" s="22"/>
      <c r="EA1387" s="32"/>
      <c r="EB1387" s="22"/>
      <c r="EC1387" s="22"/>
      <c r="EG1387" s="22"/>
      <c r="EH1387"/>
    </row>
    <row r="1388" spans="1:138" s="23" customFormat="1" x14ac:dyDescent="0.2">
      <c r="A1388" s="127"/>
      <c r="B1388" s="61" t="str">
        <f>IF(A1388="","",IF(U1389="","DB",U1389&amp;V1389&amp;W1389&amp;X1389&amp;Y1389&amp;Z1389&amp;AL1389&amp;AM1389&amp;AN1389&amp;AO1389&amp;AP1389&amp;AQ1389&amp;AR1389&amp;#REF!))</f>
        <v/>
      </c>
      <c r="C1388" s="7" t="str">
        <f t="shared" si="2187"/>
        <v/>
      </c>
      <c r="D1388" s="60">
        <f t="shared" si="2188"/>
        <v>0</v>
      </c>
      <c r="E1388" s="7" t="str">
        <f t="shared" si="2147"/>
        <v/>
      </c>
      <c r="F1388" s="72" t="str">
        <f t="shared" si="2198"/>
        <v/>
      </c>
      <c r="G1388" s="73">
        <f t="shared" si="2189"/>
        <v>0</v>
      </c>
      <c r="H1388" s="112">
        <f t="shared" si="2190"/>
        <v>0</v>
      </c>
      <c r="I1388" s="112">
        <f t="shared" si="2191"/>
        <v>0</v>
      </c>
      <c r="J1388" s="74" t="e">
        <f>COUNTIF(#REF!,"E")</f>
        <v>#REF!</v>
      </c>
      <c r="K1388" s="74" t="e">
        <f>COUNTIF(#REF!,"O")</f>
        <v>#REF!</v>
      </c>
      <c r="L1388" s="74" t="e">
        <f t="shared" si="2192"/>
        <v>#REF!</v>
      </c>
      <c r="M1388" s="113" t="e">
        <f t="shared" si="2193"/>
        <v>#REF!</v>
      </c>
      <c r="N1388" s="60"/>
      <c r="O1388" s="61"/>
      <c r="P1388" s="61"/>
      <c r="Q1388" s="61"/>
      <c r="R1388" s="61"/>
      <c r="S1388" s="7"/>
      <c r="T1388" s="67">
        <f t="shared" si="2178"/>
        <v>0</v>
      </c>
      <c r="U1388" s="76" t="str">
        <f>IF($A1387&lt;&gt;"",IF(OR(CR1387&lt;&gt;0,CS1387&lt;&gt;0,#REF!&lt;$BB$3),"",IF(#REF!="LER","01,",IF(#REF!="LOR","01,",IF(#REF!="LEB","02,",IF(#REF!="LOB","01,",IF(#REF!="HER","19,",IF(#REF!="HOR","19,",IF(#REF!="HEB","20,",IF(#REF!="HOB","19,",""))))))))),"")</f>
        <v/>
      </c>
      <c r="V1388" s="76" t="str">
        <f>IF($A1387&lt;&gt;"",IF(OR(CR1387&lt;&gt;0,CS1387&lt;&gt;0,#REF!&lt;$BB$3),"",IF(#REF!="LER","02,",IF(#REF!="LOR","03,",IF(#REF!="LEB","04,",IF(#REF!="LOB","02,",IF(#REF!="HER","20,",IF(#REF!="HOR","21,",IF(#REF!="HEB","22,",IF(#REF!="HOB","20,",""))))))))),"")</f>
        <v/>
      </c>
      <c r="W1388" s="76" t="str">
        <f>IF($A1387&lt;&gt;"",IF(OR(CR1387&lt;&gt;0,CS1387&lt;&gt;0,#REF!&lt;$BB$3),"",IF(#REF!="LER","03,",IF(#REF!="LOR","05,",IF(#REF!="LEB","06,",IF(#REF!="LOB","03,",IF(#REF!="HER","21,",IF(#REF!="HOR","23,",IF(#REF!="HEB","24,",IF(#REF!="HOB","21,",""))))))))),"")</f>
        <v/>
      </c>
      <c r="X1388" s="76" t="str">
        <f>IF($A1387&lt;&gt;"",IF(OR(CR1387&lt;&gt;0,CS1387&lt;&gt;0,#REF!&lt;$BB$3),"",IF(#REF!="LER","04,",IF(#REF!="LOR","07,",IF(#REF!="LEB","08,",IF(#REF!="LOB","04,",IF(#REF!="HER","22,",IF(#REF!="HOR","25,",IF(#REF!="HEB","26,",IF(#REF!="HOB","22,",""))))))))),"")</f>
        <v/>
      </c>
      <c r="Y1388" s="76" t="str">
        <f>IF($A1387&lt;&gt;"",IF(OR(CR1387&lt;&gt;0,CS1387&lt;&gt;0,#REF!&lt;$BB$3),"",IF(#REF!="LER","05,",IF(#REF!="LOR","09,",IF(#REF!="LEB","10,",IF(#REF!="LOB","05,",IF(#REF!="HER","23,",IF(#REF!="HOR","27,",IF(#REF!="HEB","28,",IF(#REF!="HOB","23,",""))))))))),"")</f>
        <v/>
      </c>
      <c r="Z1388" s="76" t="str">
        <f>IF($A1387&lt;&gt;"",IF(OR(CR1387&lt;&gt;0,CS1387&lt;&gt;0,#REF!&lt;$BB$3),"",IF(#REF!="LER","06,",IF(#REF!="LOR","11,",IF(#REF!="LEB","11,",IF(#REF!="LOB","06,",IF(#REF!="HER","24,",IF(#REF!="HOR","29,",IF(#REF!="HEB","29,",IF(#REF!="HOB","24,",""))))))))),"")</f>
        <v/>
      </c>
      <c r="AA1388" s="131" t="b">
        <f t="shared" si="2150"/>
        <v>0</v>
      </c>
      <c r="AB1388" s="131" t="b">
        <f t="shared" si="2151"/>
        <v>0</v>
      </c>
      <c r="AC1388" s="131" t="b">
        <f t="shared" si="2152"/>
        <v>0</v>
      </c>
      <c r="AD1388" s="131" t="b">
        <f t="shared" si="2153"/>
        <v>0</v>
      </c>
      <c r="AE1388" s="131" t="b">
        <f t="shared" si="2154"/>
        <v>0</v>
      </c>
      <c r="AF1388" s="131" t="b">
        <f t="shared" si="2155"/>
        <v>0</v>
      </c>
      <c r="AG1388" s="131"/>
      <c r="AH1388" s="131"/>
      <c r="AI1388" s="60"/>
      <c r="AJ1388" s="60"/>
      <c r="AK1388" s="67" t="b">
        <f t="shared" si="2179"/>
        <v>0</v>
      </c>
      <c r="AL1388" s="76" t="str">
        <f>IF($A1387&lt;&gt;"",IF(OR(CR1387&lt;&gt;0,CS1387&lt;&gt;0,#REF!&lt;$BB$3),"",IF(#REF!="LER","07,",IF(#REF!="LOR","12,",IF(#REF!="LEB","12,",IF(#REF!="LOB","08,",IF(#REF!="HER","25,",IF(#REF!="HOR","30,",IF(#REF!="HEB","30,",IF(#REF!="HOB","25,",""))))))))),"")</f>
        <v/>
      </c>
      <c r="AM1388" s="76" t="str">
        <f>IF($A1387&lt;&gt;"",IF(OR(CR1387&lt;&gt;0,CS1387&lt;&gt;0,#REF!&lt;$BB$3),"",IF(#REF!="LER","08,",IF(#REF!="LOR","13,",IF(#REF!="LEB","13,",IF(#REF!="LOB","09,",IF(#REF!="HER","26,",IF(#REF!="HOR","31,",IF(#REF!="HEB","31,",IF(#REF!="HOB","26,",""))))))))),"")</f>
        <v/>
      </c>
      <c r="AN1388" s="118" t="str">
        <f t="shared" si="2180"/>
        <v/>
      </c>
      <c r="AO1388" s="76" t="str">
        <f>IF($A1387&lt;&gt;"",IF(OR(CR1387&lt;&gt;0,CS1387&lt;&gt;0,#REF!&lt;$BB$3),"",IF(#REF!="LER","10,",IF(#REF!="LOR","15,",IF(#REF!="LEB","15,",IF(#REF!="LOB","11,",IF(#REF!="HER","28,",IF(#REF!="HOR","33,",IF(#REF!="HEB","33,",IF(#REF!="HOB","28,",""))))))))),"")</f>
        <v/>
      </c>
      <c r="AP1388" s="76" t="str">
        <f>IF($A1387&lt;&gt;"",IF(OR(CR1387&lt;&gt;0,CS1387&lt;&gt;0,#REF!&lt;$BB$3),"",IF(#REF!="LER","12,",IF(#REF!="LOR","16,",IF(#REF!="LEB","16,",IF(#REF!="LOB","13,",IF(#REF!="HER","30,",IF(#REF!="HOR","34,",IF(#REF!="HEB","34,",IF(#REF!="HOB","29,",""))))))))),"")</f>
        <v/>
      </c>
      <c r="AQ1388" s="76" t="str">
        <f>IF($A1387&lt;&gt;"",IF(OR(CR1387&lt;&gt;0,CS1387&lt;&gt;0,#REF!&lt;$BB$3),"",IF(#REF!="LER","14,",IF(#REF!="LOR","17,",IF(#REF!="LEB","17,",IF(#REF!="LOB","15,",IF(#REF!="HER","32,",IF(#REF!="HOR","35,",IF(#REF!="HEB","35,",IF(#REF!="HOB","31,",""))))))))),"")</f>
        <v/>
      </c>
      <c r="AR1388" s="76" t="str">
        <f>IF($A1387&lt;&gt;"",IF(OR(CR1387&lt;&gt;0,CS1387&lt;&gt;0,#REF!&lt;$BB$3),"",IF(#REF!="LER","16,",IF(#REF!="LOR","18,",IF(#REF!="LEB","18,",IF(#REF!="LOB","17,",IF(#REF!="HER","34,",IF(#REF!="HOR","36,",IF(#REF!="HEB","36,",IF(#REF!="HOB","33,",""))))))))),"")</f>
        <v/>
      </c>
      <c r="AS1388" s="60" t="b">
        <f t="shared" si="2156"/>
        <v>0</v>
      </c>
      <c r="AT1388" s="60" t="b">
        <f t="shared" si="2157"/>
        <v>0</v>
      </c>
      <c r="AU1388" s="60" t="b">
        <f t="shared" si="2158"/>
        <v>0</v>
      </c>
      <c r="AV1388" s="60" t="b">
        <f t="shared" si="2159"/>
        <v>0</v>
      </c>
      <c r="AW1388" s="60" t="b">
        <f t="shared" si="2160"/>
        <v>0</v>
      </c>
      <c r="AX1388" s="60" t="b">
        <f t="shared" si="2161"/>
        <v>0</v>
      </c>
      <c r="AY1388" s="60" t="b">
        <f t="shared" si="2162"/>
        <v>0</v>
      </c>
      <c r="AZ1388" s="131"/>
      <c r="BA1388" s="131"/>
      <c r="BB1388" s="13">
        <f t="shared" si="2195"/>
        <v>0</v>
      </c>
      <c r="BC1388" s="11">
        <f t="shared" si="2163"/>
        <v>0</v>
      </c>
      <c r="BD1388" s="67">
        <f t="shared" si="2181"/>
        <v>0</v>
      </c>
      <c r="BE1388" s="76" t="str">
        <f>IF($A1387&lt;&gt;"",IF(OR(EE1387&lt;&gt;0,EF1387&lt;&gt;0,#REF!&lt;$BB$3),"",IF(#REF!="LER","01,",IF(#REF!="LOR","01,",IF(#REF!="LEB","02,",IF(#REF!="LOB","01,",IF(#REF!="HER","19,",IF(#REF!="HOR","19,",IF(#REF!="HEB","20,",IF(#REF!="HOB","19,",""))))))))),"")</f>
        <v/>
      </c>
      <c r="BF1388" s="76" t="str">
        <f>IF($A1387&lt;&gt;"",IF(OR(EE1387&lt;&gt;0,EF1387&lt;&gt;0,#REF!&lt;$BB$3),"",IF(#REF!="LER","02,",IF(#REF!="LOR","03,",IF(#REF!="LEB","04,",IF(#REF!="LOB","02,",IF(#REF!="HER","20,",IF(#REF!="HOR","21,",IF(#REF!="HEB","22,",IF(#REF!="HOB","20,",""))))))))),"")</f>
        <v/>
      </c>
      <c r="BG1388" s="76" t="str">
        <f>IF($A1387&lt;&gt;"",IF(OR(EE1387&lt;&gt;0,EF1387&lt;&gt;0,#REF!&lt;$BB$3),"",IF(#REF!="LER","03,",IF(#REF!="LOR","05,",IF(#REF!="LEB","06,",IF(#REF!="LOB","03,",IF(#REF!="HER","21,",IF(#REF!="HOR","23,",IF(#REF!="HEB","24,",IF(#REF!="HOB","21,",""))))))))),"")</f>
        <v/>
      </c>
      <c r="BH1388" s="76" t="str">
        <f>IF($A1387&lt;&gt;"",IF(OR(EE1387&lt;&gt;0,EF1387&lt;&gt;0,#REF!&lt;$BB$3),"",IF(#REF!="LER","04,",IF(#REF!="LOR","07,",IF(#REF!="LEB","08,",IF(#REF!="LOB","04,",IF(#REF!="HER","22,",IF(#REF!="HOR","25,",IF(#REF!="HEB","26,",IF(#REF!="HOB","22,",""))))))))),"")</f>
        <v/>
      </c>
      <c r="BI1388" s="76" t="str">
        <f>IF($A1387&lt;&gt;"",IF(OR(EE1387&lt;&gt;0,EF1387&lt;&gt;0,#REF!&lt;$BB$3),"",IF(#REF!="LER","05,",IF(#REF!="LOR","09,",IF(#REF!="LEB","10,",IF(#REF!="LOB","05,",IF(#REF!="HER","23,",IF(#REF!="HOR","27,",IF(#REF!="HEB","28,",IF(#REF!="HOB","23,",""))))))))),"")</f>
        <v/>
      </c>
      <c r="BJ1388" s="76" t="str">
        <f>IF($A1387&lt;&gt;"",IF(OR(EE1387&lt;&gt;0,EF1387&lt;&gt;0,#REF!&lt;$BB$3),"",IF(#REF!="LER","06,",IF(#REF!="LOR","11,",IF(#REF!="LEB","11,",IF(#REF!="LOB","06,",IF(#REF!="HER","24,",IF(#REF!="HOR","29,",IF(#REF!="HEB","29,",IF(#REF!="HOB","24,",""))))))))),"")</f>
        <v/>
      </c>
      <c r="BK1388" s="131" t="b">
        <f t="shared" si="2164"/>
        <v>0</v>
      </c>
      <c r="BL1388" s="131" t="b">
        <f t="shared" si="2165"/>
        <v>0</v>
      </c>
      <c r="BM1388" s="131" t="b">
        <f t="shared" si="2166"/>
        <v>0</v>
      </c>
      <c r="BN1388" s="131" t="b">
        <f t="shared" si="2167"/>
        <v>0</v>
      </c>
      <c r="BO1388" s="131" t="b">
        <f t="shared" si="2168"/>
        <v>0</v>
      </c>
      <c r="BP1388" s="131" t="b">
        <f t="shared" si="2169"/>
        <v>0</v>
      </c>
      <c r="BQ1388" s="131"/>
      <c r="BR1388" s="131"/>
      <c r="BS1388" s="92">
        <f t="shared" si="2182"/>
        <v>0</v>
      </c>
      <c r="BT1388" s="60"/>
      <c r="BU1388" s="60"/>
      <c r="BV1388" s="67" t="b">
        <f t="shared" ref="BV1388:BV1399" si="2199">CJ1387</f>
        <v>0</v>
      </c>
      <c r="BW1388" s="76" t="str">
        <f>IF($A1387&lt;&gt;"",IF(OR(EE1387&lt;&gt;0,EF1387&lt;&gt;0,#REF!&lt;$BB$3),"",IF(#REF!="LER","07,",IF(#REF!="LOR","12,",IF(#REF!="LEB","12,",IF(#REF!="LOB","08,",IF(#REF!="HER","25,",IF(#REF!="HOR","30,",IF(#REF!="HEB","30,",IF(#REF!="HOB","25,",""))))))))),"")</f>
        <v/>
      </c>
      <c r="BX1388" s="76" t="str">
        <f>IF($A1387&lt;&gt;"",IF(OR(EE1387&lt;&gt;0,EF1387&lt;&gt;0,#REF!&lt;$BB$3),"",IF(#REF!="LER","08,",IF(#REF!="LOR","13,",IF(#REF!="LEB","13,",IF(#REF!="LOB","09,",IF(#REF!="HER","26,",IF(#REF!="HOR","31,",IF(#REF!="HEB","31,",IF(#REF!="HOB","26,",""))))))))),"")</f>
        <v/>
      </c>
      <c r="BY1388" s="76" t="str">
        <f>IF($A1387&lt;&gt;"",IF(OR(EE1387&lt;&gt;0,EF1387&lt;&gt;0,#REF!&lt;$BB$3),"",IF(#REF!="LER","09,",IF(#REF!="LOR","14,",IF(#REF!="LEB","14,",IF(#REF!="LOB","10,",IF(#REF!="HER","27,",IF(#REF!="HOR","32,",IF(#REF!="HEB","32,",IF(#REF!="HOB","27,",""))))))))),"")</f>
        <v/>
      </c>
      <c r="BZ1388" s="76" t="str">
        <f>IF($A1387&lt;&gt;"",IF(OR(EE1387&lt;&gt;0,EF1387&lt;&gt;0,#REF!&lt;$BB$3),"",IF(#REF!="LER","10,",IF(#REF!="LOR","15,",IF(#REF!="LEB","15,",IF(#REF!="LOB","11,",IF(#REF!="HER","28,",IF(#REF!="HOR","33,",IF(#REF!="HEB","33,",IF(#REF!="HOB","28,",""))))))))),"")</f>
        <v/>
      </c>
      <c r="CA1388" s="76" t="str">
        <f>IF($A1387&lt;&gt;"",IF(OR(EE1387&lt;&gt;0,EF1387&lt;&gt;0,#REF!&lt;$BB$3),"",IF(#REF!="LER","12,",IF(#REF!="LOR","16,",IF(#REF!="LEB","16,",IF(#REF!="LOB","13,",IF(#REF!="HER","30,",IF(#REF!="HOR","34,",IF(#REF!="HEB","34,",IF(#REF!="HOB","29,",""))))))))),"")</f>
        <v/>
      </c>
      <c r="CB1388" s="76" t="str">
        <f>IF($A1387&lt;&gt;"",IF(OR(EE1387&lt;&gt;0,EF1387&lt;&gt;0,#REF!&lt;$BB$3),"",IF(#REF!="LER","14,",IF(#REF!="LOR","17,",IF(#REF!="LEB","17,",IF(#REF!="LOB","15,",IF(#REF!="HER","32,",IF(#REF!="HOR","35,",IF(#REF!="HEB","35,",IF(#REF!="HOB","31,",""))))))))),"")</f>
        <v/>
      </c>
      <c r="CC1388" s="76" t="str">
        <f>IF($A1387&lt;&gt;"",IF(OR(EE1387&lt;&gt;0,EF1387&lt;&gt;0,#REF!&lt;$BB$3),"",IF(#REF!="LER","16,",IF(#REF!="LOR","18,",IF(#REF!="LEB","18,",IF(#REF!="LOB","17,",IF(#REF!="HER","34,",IF(#REF!="HOR","36,",IF(#REF!="HEB","36,",IF(#REF!="HOB","33,",""))))))))),"")</f>
        <v/>
      </c>
      <c r="CD1388" s="60" t="b">
        <f t="shared" si="2170"/>
        <v>0</v>
      </c>
      <c r="CE1388" s="60" t="b">
        <f t="shared" si="2171"/>
        <v>0</v>
      </c>
      <c r="CF1388" s="60" t="b">
        <f t="shared" si="2172"/>
        <v>0</v>
      </c>
      <c r="CG1388" s="60" t="b">
        <f t="shared" si="2173"/>
        <v>0</v>
      </c>
      <c r="CH1388" s="60" t="b">
        <f t="shared" si="2174"/>
        <v>0</v>
      </c>
      <c r="CI1388" s="60" t="b">
        <f t="shared" si="2175"/>
        <v>0</v>
      </c>
      <c r="CJ1388" s="60" t="b">
        <f t="shared" si="2176"/>
        <v>0</v>
      </c>
      <c r="CK1388" s="131"/>
      <c r="CL1388" s="131"/>
      <c r="CM1388" s="92">
        <f t="shared" si="2183"/>
        <v>0</v>
      </c>
      <c r="CN1388" s="13">
        <f t="shared" si="2196"/>
        <v>0</v>
      </c>
      <c r="CO1388" s="11" t="e">
        <f t="shared" si="2177"/>
        <v>#REF!</v>
      </c>
      <c r="CP1388" s="13">
        <f t="shared" si="2194"/>
        <v>0</v>
      </c>
      <c r="CQ1388" s="11">
        <f t="shared" si="2197"/>
        <v>0</v>
      </c>
      <c r="CR1388" s="57">
        <f t="shared" si="2148"/>
        <v>0</v>
      </c>
      <c r="CS1388" s="57">
        <f t="shared" si="2149"/>
        <v>0</v>
      </c>
      <c r="CT1388" s="57">
        <f t="shared" si="2146"/>
        <v>0</v>
      </c>
      <c r="CU1388" s="24"/>
      <c r="CV1388" s="24"/>
      <c r="CW1388" s="24"/>
      <c r="CX1388" s="24"/>
      <c r="CY1388" s="24"/>
      <c r="CZ1388" s="24"/>
      <c r="DA1388" s="24"/>
      <c r="DB1388" s="24"/>
      <c r="DC1388" s="24"/>
      <c r="DD1388" s="64"/>
      <c r="DE1388" s="39"/>
      <c r="DF1388" s="39"/>
      <c r="DG1388" s="39"/>
      <c r="DH1388" s="39"/>
      <c r="DI1388" s="83"/>
      <c r="DJ1388" s="39"/>
      <c r="DK1388" s="22"/>
      <c r="DL1388" s="22"/>
      <c r="DM1388" s="32"/>
      <c r="DN1388" s="22"/>
      <c r="DO1388" s="22"/>
      <c r="DP1388" s="22"/>
      <c r="DQ1388" s="22"/>
      <c r="DR1388" s="22"/>
      <c r="DS1388" s="22"/>
      <c r="DT1388" s="22"/>
      <c r="DU1388" s="22"/>
      <c r="DV1388" s="22"/>
      <c r="DW1388" s="22"/>
      <c r="DX1388" s="22"/>
      <c r="DY1388" s="22"/>
      <c r="DZ1388" s="22"/>
      <c r="EA1388" s="32"/>
      <c r="EB1388" s="22"/>
      <c r="EC1388" s="22"/>
      <c r="EG1388" s="22"/>
      <c r="EH1388"/>
    </row>
    <row r="1389" spans="1:138" s="23" customFormat="1" x14ac:dyDescent="0.2">
      <c r="A1389" s="127"/>
      <c r="B1389" s="61" t="str">
        <f>IF(A1389="","",IF(U1390="","DB",U1390&amp;V1390&amp;W1390&amp;X1390&amp;Y1390&amp;Z1390&amp;AL1390&amp;AM1390&amp;AN1390&amp;AO1390&amp;AP1390&amp;AQ1390&amp;AR1390&amp;#REF!))</f>
        <v/>
      </c>
      <c r="C1389" s="7" t="str">
        <f t="shared" si="2187"/>
        <v/>
      </c>
      <c r="D1389" s="60">
        <f t="shared" si="2188"/>
        <v>0</v>
      </c>
      <c r="E1389" s="7" t="str">
        <f t="shared" si="2147"/>
        <v/>
      </c>
      <c r="F1389" s="72" t="str">
        <f t="shared" si="2198"/>
        <v/>
      </c>
      <c r="G1389" s="73">
        <f t="shared" si="2189"/>
        <v>0</v>
      </c>
      <c r="H1389" s="112">
        <f t="shared" si="2190"/>
        <v>0</v>
      </c>
      <c r="I1389" s="112">
        <f t="shared" si="2191"/>
        <v>0</v>
      </c>
      <c r="J1389" s="74" t="e">
        <f>COUNTIF(#REF!,"E")</f>
        <v>#REF!</v>
      </c>
      <c r="K1389" s="74" t="e">
        <f>COUNTIF(#REF!,"O")</f>
        <v>#REF!</v>
      </c>
      <c r="L1389" s="74" t="e">
        <f t="shared" si="2192"/>
        <v>#REF!</v>
      </c>
      <c r="M1389" s="113" t="e">
        <f t="shared" si="2193"/>
        <v>#REF!</v>
      </c>
      <c r="N1389" s="60"/>
      <c r="O1389" s="61"/>
      <c r="P1389" s="61"/>
      <c r="Q1389" s="61"/>
      <c r="R1389" s="61"/>
      <c r="S1389" s="7"/>
      <c r="T1389" s="67">
        <f t="shared" si="2178"/>
        <v>0</v>
      </c>
      <c r="U1389" s="76" t="str">
        <f>IF($A1388&lt;&gt;"",IF(OR(CR1388&lt;&gt;0,CS1388&lt;&gt;0,#REF!&lt;$BB$3),"",IF(#REF!="LER","01,",IF(#REF!="LOR","01,",IF(#REF!="LEB","02,",IF(#REF!="LOB","01,",IF(#REF!="HER","19,",IF(#REF!="HOR","19,",IF(#REF!="HEB","20,",IF(#REF!="HOB","19,",""))))))))),"")</f>
        <v/>
      </c>
      <c r="V1389" s="76" t="str">
        <f>IF($A1388&lt;&gt;"",IF(OR(CR1388&lt;&gt;0,CS1388&lt;&gt;0,#REF!&lt;$BB$3),"",IF(#REF!="LER","02,",IF(#REF!="LOR","03,",IF(#REF!="LEB","04,",IF(#REF!="LOB","02,",IF(#REF!="HER","20,",IF(#REF!="HOR","21,",IF(#REF!="HEB","22,",IF(#REF!="HOB","20,",""))))))))),"")</f>
        <v/>
      </c>
      <c r="W1389" s="76" t="str">
        <f>IF($A1388&lt;&gt;"",IF(OR(CR1388&lt;&gt;0,CS1388&lt;&gt;0,#REF!&lt;$BB$3),"",IF(#REF!="LER","03,",IF(#REF!="LOR","05,",IF(#REF!="LEB","06,",IF(#REF!="LOB","03,",IF(#REF!="HER","21,",IF(#REF!="HOR","23,",IF(#REF!="HEB","24,",IF(#REF!="HOB","21,",""))))))))),"")</f>
        <v/>
      </c>
      <c r="X1389" s="76" t="str">
        <f>IF($A1388&lt;&gt;"",IF(OR(CR1388&lt;&gt;0,CS1388&lt;&gt;0,#REF!&lt;$BB$3),"",IF(#REF!="LER","04,",IF(#REF!="LOR","07,",IF(#REF!="LEB","08,",IF(#REF!="LOB","04,",IF(#REF!="HER","22,",IF(#REF!="HOR","25,",IF(#REF!="HEB","26,",IF(#REF!="HOB","22,",""))))))))),"")</f>
        <v/>
      </c>
      <c r="Y1389" s="76" t="str">
        <f>IF($A1388&lt;&gt;"",IF(OR(CR1388&lt;&gt;0,CS1388&lt;&gt;0,#REF!&lt;$BB$3),"",IF(#REF!="LER","05,",IF(#REF!="LOR","09,",IF(#REF!="LEB","10,",IF(#REF!="LOB","05,",IF(#REF!="HER","23,",IF(#REF!="HOR","27,",IF(#REF!="HEB","28,",IF(#REF!="HOB","23,",""))))))))),"")</f>
        <v/>
      </c>
      <c r="Z1389" s="76" t="str">
        <f>IF($A1388&lt;&gt;"",IF(OR(CR1388&lt;&gt;0,CS1388&lt;&gt;0,#REF!&lt;$BB$3),"",IF(#REF!="LER","06,",IF(#REF!="LOR","11,",IF(#REF!="LEB","11,",IF(#REF!="LOB","06,",IF(#REF!="HER","24,",IF(#REF!="HOR","29,",IF(#REF!="HEB","29,",IF(#REF!="HOB","24,",""))))))))),"")</f>
        <v/>
      </c>
      <c r="AA1389" s="131" t="b">
        <f t="shared" si="2150"/>
        <v>0</v>
      </c>
      <c r="AB1389" s="131" t="b">
        <f t="shared" si="2151"/>
        <v>0</v>
      </c>
      <c r="AC1389" s="131" t="b">
        <f t="shared" si="2152"/>
        <v>0</v>
      </c>
      <c r="AD1389" s="131" t="b">
        <f t="shared" si="2153"/>
        <v>0</v>
      </c>
      <c r="AE1389" s="131" t="b">
        <f t="shared" si="2154"/>
        <v>0</v>
      </c>
      <c r="AF1389" s="131" t="b">
        <f t="shared" si="2155"/>
        <v>0</v>
      </c>
      <c r="AG1389" s="131"/>
      <c r="AH1389" s="131"/>
      <c r="AI1389" s="60"/>
      <c r="AJ1389" s="60"/>
      <c r="AK1389" s="67" t="b">
        <f t="shared" si="2179"/>
        <v>0</v>
      </c>
      <c r="AL1389" s="76" t="str">
        <f>IF($A1388&lt;&gt;"",IF(OR(CR1388&lt;&gt;0,CS1388&lt;&gt;0,#REF!&lt;$BB$3),"",IF(#REF!="LER","07,",IF(#REF!="LOR","12,",IF(#REF!="LEB","12,",IF(#REF!="LOB","08,",IF(#REF!="HER","25,",IF(#REF!="HOR","30,",IF(#REF!="HEB","30,",IF(#REF!="HOB","25,",""))))))))),"")</f>
        <v/>
      </c>
      <c r="AM1389" s="76" t="str">
        <f>IF($A1388&lt;&gt;"",IF(OR(CR1388&lt;&gt;0,CS1388&lt;&gt;0,#REF!&lt;$BB$3),"",IF(#REF!="LER","08,",IF(#REF!="LOR","13,",IF(#REF!="LEB","13,",IF(#REF!="LOB","09,",IF(#REF!="HER","26,",IF(#REF!="HOR","31,",IF(#REF!="HEB","31,",IF(#REF!="HOB","26,",""))))))))),"")</f>
        <v/>
      </c>
      <c r="AN1389" s="118" t="str">
        <f t="shared" si="2180"/>
        <v/>
      </c>
      <c r="AO1389" s="76" t="str">
        <f>IF($A1388&lt;&gt;"",IF(OR(CR1388&lt;&gt;0,CS1388&lt;&gt;0,#REF!&lt;$BB$3),"",IF(#REF!="LER","10,",IF(#REF!="LOR","15,",IF(#REF!="LEB","15,",IF(#REF!="LOB","11,",IF(#REF!="HER","28,",IF(#REF!="HOR","33,",IF(#REF!="HEB","33,",IF(#REF!="HOB","28,",""))))))))),"")</f>
        <v/>
      </c>
      <c r="AP1389" s="76" t="str">
        <f>IF($A1388&lt;&gt;"",IF(OR(CR1388&lt;&gt;0,CS1388&lt;&gt;0,#REF!&lt;$BB$3),"",IF(#REF!="LER","12,",IF(#REF!="LOR","16,",IF(#REF!="LEB","16,",IF(#REF!="LOB","13,",IF(#REF!="HER","30,",IF(#REF!="HOR","34,",IF(#REF!="HEB","34,",IF(#REF!="HOB","29,",""))))))))),"")</f>
        <v/>
      </c>
      <c r="AQ1389" s="76" t="str">
        <f>IF($A1388&lt;&gt;"",IF(OR(CR1388&lt;&gt;0,CS1388&lt;&gt;0,#REF!&lt;$BB$3),"",IF(#REF!="LER","14,",IF(#REF!="LOR","17,",IF(#REF!="LEB","17,",IF(#REF!="LOB","15,",IF(#REF!="HER","32,",IF(#REF!="HOR","35,",IF(#REF!="HEB","35,",IF(#REF!="HOB","31,",""))))))))),"")</f>
        <v/>
      </c>
      <c r="AR1389" s="76" t="str">
        <f>IF($A1388&lt;&gt;"",IF(OR(CR1388&lt;&gt;0,CS1388&lt;&gt;0,#REF!&lt;$BB$3),"",IF(#REF!="LER","16,",IF(#REF!="LOR","18,",IF(#REF!="LEB","18,",IF(#REF!="LOB","17,",IF(#REF!="HER","34,",IF(#REF!="HOR","36,",IF(#REF!="HEB","36,",IF(#REF!="HOB","33,",""))))))))),"")</f>
        <v/>
      </c>
      <c r="AS1389" s="60" t="b">
        <f t="shared" si="2156"/>
        <v>0</v>
      </c>
      <c r="AT1389" s="60" t="b">
        <f t="shared" si="2157"/>
        <v>0</v>
      </c>
      <c r="AU1389" s="60" t="b">
        <f t="shared" si="2158"/>
        <v>0</v>
      </c>
      <c r="AV1389" s="60" t="b">
        <f t="shared" si="2159"/>
        <v>0</v>
      </c>
      <c r="AW1389" s="60" t="b">
        <f t="shared" si="2160"/>
        <v>0</v>
      </c>
      <c r="AX1389" s="60" t="b">
        <f t="shared" si="2161"/>
        <v>0</v>
      </c>
      <c r="AY1389" s="60" t="b">
        <f t="shared" si="2162"/>
        <v>0</v>
      </c>
      <c r="AZ1389" s="131"/>
      <c r="BA1389" s="131"/>
      <c r="BB1389" s="13">
        <f t="shared" si="2195"/>
        <v>0</v>
      </c>
      <c r="BC1389" s="11" t="e">
        <f>IF(#REF!&lt;&gt;"",S1389+BC1388,0)</f>
        <v>#REF!</v>
      </c>
      <c r="BD1389" s="67">
        <f t="shared" si="2181"/>
        <v>0</v>
      </c>
      <c r="BE1389" s="76" t="str">
        <f>IF($A1388&lt;&gt;"",IF(OR(EE1388&lt;&gt;0,EF1388&lt;&gt;0,#REF!&lt;$BB$3),"",IF(#REF!="LER","01,",IF(#REF!="LOR","01,",IF(#REF!="LEB","02,",IF(#REF!="LOB","01,",IF(#REF!="HER","19,",IF(#REF!="HOR","19,",IF(#REF!="HEB","20,",IF(#REF!="HOB","19,",""))))))))),"")</f>
        <v/>
      </c>
      <c r="BF1389" s="76" t="str">
        <f>IF($A1388&lt;&gt;"",IF(OR(EE1388&lt;&gt;0,EF1388&lt;&gt;0,#REF!&lt;$BB$3),"",IF(#REF!="LER","02,",IF(#REF!="LOR","03,",IF(#REF!="LEB","04,",IF(#REF!="LOB","02,",IF(#REF!="HER","20,",IF(#REF!="HOR","21,",IF(#REF!="HEB","22,",IF(#REF!="HOB","20,",""))))))))),"")</f>
        <v/>
      </c>
      <c r="BG1389" s="76" t="str">
        <f>IF($A1388&lt;&gt;"",IF(OR(EE1388&lt;&gt;0,EF1388&lt;&gt;0,#REF!&lt;$BB$3),"",IF(#REF!="LER","03,",IF(#REF!="LOR","05,",IF(#REF!="LEB","06,",IF(#REF!="LOB","03,",IF(#REF!="HER","21,",IF(#REF!="HOR","23,",IF(#REF!="HEB","24,",IF(#REF!="HOB","21,",""))))))))),"")</f>
        <v/>
      </c>
      <c r="BH1389" s="76" t="str">
        <f>IF($A1388&lt;&gt;"",IF(OR(EE1388&lt;&gt;0,EF1388&lt;&gt;0,#REF!&lt;$BB$3),"",IF(#REF!="LER","04,",IF(#REF!="LOR","07,",IF(#REF!="LEB","08,",IF(#REF!="LOB","04,",IF(#REF!="HER","22,",IF(#REF!="HOR","25,",IF(#REF!="HEB","26,",IF(#REF!="HOB","22,",""))))))))),"")</f>
        <v/>
      </c>
      <c r="BI1389" s="76" t="str">
        <f>IF($A1388&lt;&gt;"",IF(OR(EE1388&lt;&gt;0,EF1388&lt;&gt;0,#REF!&lt;$BB$3),"",IF(#REF!="LER","05,",IF(#REF!="LOR","09,",IF(#REF!="LEB","10,",IF(#REF!="LOB","05,",IF(#REF!="HER","23,",IF(#REF!="HOR","27,",IF(#REF!="HEB","28,",IF(#REF!="HOB","23,",""))))))))),"")</f>
        <v/>
      </c>
      <c r="BJ1389" s="76" t="str">
        <f>IF($A1388&lt;&gt;"",IF(OR(EE1388&lt;&gt;0,EF1388&lt;&gt;0,#REF!&lt;$BB$3),"",IF(#REF!="LER","06,",IF(#REF!="LOR","11,",IF(#REF!="LEB","11,",IF(#REF!="LOB","06,",IF(#REF!="HER","24,",IF(#REF!="HOR","29,",IF(#REF!="HEB","29,",IF(#REF!="HOB","24,",""))))))))),"")</f>
        <v/>
      </c>
      <c r="BK1389" s="131" t="b">
        <f t="shared" si="2164"/>
        <v>0</v>
      </c>
      <c r="BL1389" s="131" t="b">
        <f t="shared" si="2165"/>
        <v>0</v>
      </c>
      <c r="BM1389" s="131" t="b">
        <f t="shared" si="2166"/>
        <v>0</v>
      </c>
      <c r="BN1389" s="131" t="b">
        <f t="shared" si="2167"/>
        <v>0</v>
      </c>
      <c r="BO1389" s="131" t="b">
        <f t="shared" si="2168"/>
        <v>0</v>
      </c>
      <c r="BP1389" s="131" t="b">
        <f t="shared" si="2169"/>
        <v>0</v>
      </c>
      <c r="BQ1389" s="131"/>
      <c r="BR1389" s="131"/>
      <c r="BS1389" s="92">
        <f t="shared" si="2182"/>
        <v>0</v>
      </c>
      <c r="BT1389" s="60"/>
      <c r="BU1389" s="60"/>
      <c r="BV1389" s="67" t="b">
        <f t="shared" si="2199"/>
        <v>0</v>
      </c>
      <c r="BW1389" s="76" t="str">
        <f>IF($A1388&lt;&gt;"",IF(OR(EE1388&lt;&gt;0,EF1388&lt;&gt;0,#REF!&lt;$BB$3),"",IF(#REF!="LER","07,",IF(#REF!="LOR","12,",IF(#REF!="LEB","12,",IF(#REF!="LOB","08,",IF(#REF!="HER","25,",IF(#REF!="HOR","30,",IF(#REF!="HEB","30,",IF(#REF!="HOB","25,",""))))))))),"")</f>
        <v/>
      </c>
      <c r="BX1389" s="76" t="str">
        <f>IF($A1388&lt;&gt;"",IF(OR(EE1388&lt;&gt;0,EF1388&lt;&gt;0,#REF!&lt;$BB$3),"",IF(#REF!="LER","08,",IF(#REF!="LOR","13,",IF(#REF!="LEB","13,",IF(#REF!="LOB","09,",IF(#REF!="HER","26,",IF(#REF!="HOR","31,",IF(#REF!="HEB","31,",IF(#REF!="HOB","26,",""))))))))),"")</f>
        <v/>
      </c>
      <c r="BY1389" s="76" t="str">
        <f>IF($A1388&lt;&gt;"",IF(OR(EE1388&lt;&gt;0,EF1388&lt;&gt;0,#REF!&lt;$BB$3),"",IF(#REF!="LER","09,",IF(#REF!="LOR","14,",IF(#REF!="LEB","14,",IF(#REF!="LOB","10,",IF(#REF!="HER","27,",IF(#REF!="HOR","32,",IF(#REF!="HEB","32,",IF(#REF!="HOB","27,",""))))))))),"")</f>
        <v/>
      </c>
      <c r="BZ1389" s="76" t="str">
        <f>IF($A1388&lt;&gt;"",IF(OR(EE1388&lt;&gt;0,EF1388&lt;&gt;0,#REF!&lt;$BB$3),"",IF(#REF!="LER","10,",IF(#REF!="LOR","15,",IF(#REF!="LEB","15,",IF(#REF!="LOB","11,",IF(#REF!="HER","28,",IF(#REF!="HOR","33,",IF(#REF!="HEB","33,",IF(#REF!="HOB","28,",""))))))))),"")</f>
        <v/>
      </c>
      <c r="CA1389" s="76" t="str">
        <f>IF($A1388&lt;&gt;"",IF(OR(EE1388&lt;&gt;0,EF1388&lt;&gt;0,#REF!&lt;$BB$3),"",IF(#REF!="LER","12,",IF(#REF!="LOR","16,",IF(#REF!="LEB","16,",IF(#REF!="LOB","13,",IF(#REF!="HER","30,",IF(#REF!="HOR","34,",IF(#REF!="HEB","34,",IF(#REF!="HOB","29,",""))))))))),"")</f>
        <v/>
      </c>
      <c r="CB1389" s="76" t="str">
        <f>IF($A1388&lt;&gt;"",IF(OR(EE1388&lt;&gt;0,EF1388&lt;&gt;0,#REF!&lt;$BB$3),"",IF(#REF!="LER","14,",IF(#REF!="LOR","17,",IF(#REF!="LEB","17,",IF(#REF!="LOB","15,",IF(#REF!="HER","32,",IF(#REF!="HOR","35,",IF(#REF!="HEB","35,",IF(#REF!="HOB","31,",""))))))))),"")</f>
        <v/>
      </c>
      <c r="CC1389" s="76" t="str">
        <f>IF($A1388&lt;&gt;"",IF(OR(EE1388&lt;&gt;0,EF1388&lt;&gt;0,#REF!&lt;$BB$3),"",IF(#REF!="LER","16,",IF(#REF!="LOR","18,",IF(#REF!="LEB","18,",IF(#REF!="LOB","17,",IF(#REF!="HER","34,",IF(#REF!="HOR","36,",IF(#REF!="HEB","36,",IF(#REF!="HOB","33,",""))))))))),"")</f>
        <v/>
      </c>
      <c r="CD1389" s="60" t="b">
        <f t="shared" si="2170"/>
        <v>0</v>
      </c>
      <c r="CE1389" s="60" t="b">
        <f t="shared" si="2171"/>
        <v>0</v>
      </c>
      <c r="CF1389" s="60" t="b">
        <f t="shared" si="2172"/>
        <v>0</v>
      </c>
      <c r="CG1389" s="60" t="b">
        <f t="shared" si="2173"/>
        <v>0</v>
      </c>
      <c r="CH1389" s="60" t="b">
        <f t="shared" si="2174"/>
        <v>0</v>
      </c>
      <c r="CI1389" s="60" t="b">
        <f t="shared" si="2175"/>
        <v>0</v>
      </c>
      <c r="CJ1389" s="60" t="b">
        <f t="shared" si="2176"/>
        <v>0</v>
      </c>
      <c r="CK1389" s="131"/>
      <c r="CL1389" s="131"/>
      <c r="CM1389" s="92">
        <f t="shared" si="2183"/>
        <v>0</v>
      </c>
      <c r="CN1389" s="13">
        <f t="shared" si="2196"/>
        <v>0</v>
      </c>
      <c r="CO1389" s="11" t="e">
        <f>IF(#REF!&lt;&gt;"",BC1389+CO1388,0)</f>
        <v>#REF!</v>
      </c>
      <c r="CP1389" s="13">
        <f t="shared" si="2194"/>
        <v>0</v>
      </c>
      <c r="CQ1389" s="11">
        <f t="shared" si="2197"/>
        <v>0</v>
      </c>
      <c r="CR1389" s="57">
        <f t="shared" si="2148"/>
        <v>0</v>
      </c>
      <c r="CS1389" s="57">
        <f t="shared" si="2149"/>
        <v>0</v>
      </c>
      <c r="CT1389" s="57">
        <f t="shared" si="2146"/>
        <v>0</v>
      </c>
      <c r="CU1389" s="24"/>
      <c r="CV1389" s="24"/>
      <c r="CW1389" s="24"/>
      <c r="CX1389" s="24"/>
      <c r="CY1389" s="24"/>
      <c r="CZ1389" s="24"/>
      <c r="DA1389" s="24"/>
      <c r="DB1389" s="24"/>
      <c r="DC1389" s="24"/>
      <c r="DD1389" s="64"/>
      <c r="DE1389" s="39"/>
      <c r="DF1389" s="39"/>
      <c r="DG1389" s="39"/>
      <c r="DH1389" s="39"/>
      <c r="DI1389" s="83"/>
      <c r="DJ1389" s="39"/>
      <c r="DK1389" s="22"/>
      <c r="DL1389" s="22"/>
      <c r="DM1389" s="32"/>
      <c r="DN1389" s="22"/>
      <c r="DO1389" s="22"/>
      <c r="DP1389" s="22"/>
      <c r="DQ1389" s="22"/>
      <c r="DR1389" s="22"/>
      <c r="DS1389" s="22"/>
      <c r="DT1389" s="22"/>
      <c r="DU1389" s="22"/>
      <c r="DV1389" s="22"/>
      <c r="DW1389" s="22"/>
      <c r="DX1389" s="22"/>
      <c r="DY1389" s="22"/>
      <c r="DZ1389" s="22"/>
      <c r="EA1389" s="32"/>
      <c r="EB1389" s="22"/>
      <c r="EC1389" s="22"/>
      <c r="EG1389" s="22"/>
      <c r="EH1389"/>
    </row>
    <row r="1390" spans="1:138" s="23" customFormat="1" x14ac:dyDescent="0.2">
      <c r="A1390" s="127"/>
      <c r="B1390" s="61" t="str">
        <f>IF(A1390="","",IF(U1391="","DB",U1391&amp;V1391&amp;W1391&amp;X1391&amp;Y1391&amp;Z1391&amp;AL1391&amp;AM1391&amp;AN1391&amp;AO1391&amp;AP1391&amp;AQ1391&amp;AR1391&amp;#REF!))</f>
        <v/>
      </c>
      <c r="C1390" s="7" t="str">
        <f t="shared" si="2187"/>
        <v/>
      </c>
      <c r="D1390" s="60">
        <f t="shared" si="2188"/>
        <v>0</v>
      </c>
      <c r="E1390" s="7" t="str">
        <f t="shared" si="2147"/>
        <v/>
      </c>
      <c r="F1390" s="72" t="str">
        <f t="shared" si="2198"/>
        <v/>
      </c>
      <c r="G1390" s="73">
        <f t="shared" si="2189"/>
        <v>0</v>
      </c>
      <c r="H1390" s="112">
        <f t="shared" si="2190"/>
        <v>0</v>
      </c>
      <c r="I1390" s="112">
        <f t="shared" si="2191"/>
        <v>0</v>
      </c>
      <c r="J1390" s="74" t="e">
        <f>COUNTIF(#REF!,"E")</f>
        <v>#REF!</v>
      </c>
      <c r="K1390" s="74" t="e">
        <f>COUNTIF(#REF!,"O")</f>
        <v>#REF!</v>
      </c>
      <c r="L1390" s="74" t="e">
        <f t="shared" si="2192"/>
        <v>#REF!</v>
      </c>
      <c r="M1390" s="113" t="e">
        <f t="shared" si="2193"/>
        <v>#REF!</v>
      </c>
      <c r="N1390" s="60"/>
      <c r="O1390" s="61"/>
      <c r="P1390" s="61"/>
      <c r="Q1390" s="61"/>
      <c r="R1390" s="61"/>
      <c r="S1390" s="7"/>
      <c r="T1390" s="67">
        <f t="shared" si="2178"/>
        <v>0</v>
      </c>
      <c r="U1390" s="76" t="str">
        <f>IF($A1389&lt;&gt;"",IF(OR(CR1389&lt;&gt;0,CS1389&lt;&gt;0,#REF!&lt;$BB$3),"",IF(#REF!="LER","01,",IF(#REF!="LOR","01,",IF(#REF!="LEB","02,",IF(#REF!="LOB","01,",IF(#REF!="HER","19,",IF(#REF!="HOR","19,",IF(#REF!="HEB","20,",IF(#REF!="HOB","19,",""))))))))),"")</f>
        <v/>
      </c>
      <c r="V1390" s="76" t="str">
        <f>IF($A1389&lt;&gt;"",IF(OR(CR1389&lt;&gt;0,CS1389&lt;&gt;0,#REF!&lt;$BB$3),"",IF(#REF!="LER","02,",IF(#REF!="LOR","03,",IF(#REF!="LEB","04,",IF(#REF!="LOB","02,",IF(#REF!="HER","20,",IF(#REF!="HOR","21,",IF(#REF!="HEB","22,",IF(#REF!="HOB","20,",""))))))))),"")</f>
        <v/>
      </c>
      <c r="W1390" s="76" t="str">
        <f>IF($A1389&lt;&gt;"",IF(OR(CR1389&lt;&gt;0,CS1389&lt;&gt;0,#REF!&lt;$BB$3),"",IF(#REF!="LER","03,",IF(#REF!="LOR","05,",IF(#REF!="LEB","06,",IF(#REF!="LOB","03,",IF(#REF!="HER","21,",IF(#REF!="HOR","23,",IF(#REF!="HEB","24,",IF(#REF!="HOB","21,",""))))))))),"")</f>
        <v/>
      </c>
      <c r="X1390" s="76" t="str">
        <f>IF($A1389&lt;&gt;"",IF(OR(CR1389&lt;&gt;0,CS1389&lt;&gt;0,#REF!&lt;$BB$3),"",IF(#REF!="LER","04,",IF(#REF!="LOR","07,",IF(#REF!="LEB","08,",IF(#REF!="LOB","04,",IF(#REF!="HER","22,",IF(#REF!="HOR","25,",IF(#REF!="HEB","26,",IF(#REF!="HOB","22,",""))))))))),"")</f>
        <v/>
      </c>
      <c r="Y1390" s="76" t="str">
        <f>IF($A1389&lt;&gt;"",IF(OR(CR1389&lt;&gt;0,CS1389&lt;&gt;0,#REF!&lt;$BB$3),"",IF(#REF!="LER","05,",IF(#REF!="LOR","09,",IF(#REF!="LEB","10,",IF(#REF!="LOB","05,",IF(#REF!="HER","23,",IF(#REF!="HOR","27,",IF(#REF!="HEB","28,",IF(#REF!="HOB","23,",""))))))))),"")</f>
        <v/>
      </c>
      <c r="Z1390" s="76" t="str">
        <f>IF($A1389&lt;&gt;"",IF(OR(CR1389&lt;&gt;0,CS1389&lt;&gt;0,#REF!&lt;$BB$3),"",IF(#REF!="LER","06,",IF(#REF!="LOR","11,",IF(#REF!="LEB","11,",IF(#REF!="LOB","06,",IF(#REF!="HER","24,",IF(#REF!="HOR","29,",IF(#REF!="HEB","29,",IF(#REF!="HOB","24,",""))))))))),"")</f>
        <v/>
      </c>
      <c r="AA1390" s="131" t="b">
        <f t="shared" si="2150"/>
        <v>0</v>
      </c>
      <c r="AB1390" s="131" t="b">
        <f t="shared" si="2151"/>
        <v>0</v>
      </c>
      <c r="AC1390" s="131" t="b">
        <f t="shared" si="2152"/>
        <v>0</v>
      </c>
      <c r="AD1390" s="131" t="b">
        <f t="shared" si="2153"/>
        <v>0</v>
      </c>
      <c r="AE1390" s="131" t="b">
        <f t="shared" si="2154"/>
        <v>0</v>
      </c>
      <c r="AF1390" s="131" t="b">
        <f t="shared" si="2155"/>
        <v>0</v>
      </c>
      <c r="AG1390" s="131"/>
      <c r="AH1390" s="131"/>
      <c r="AI1390" s="60"/>
      <c r="AJ1390" s="60"/>
      <c r="AK1390" s="67" t="b">
        <f t="shared" si="2179"/>
        <v>0</v>
      </c>
      <c r="AL1390" s="76" t="str">
        <f>IF($A1389&lt;&gt;"",IF(OR(CR1389&lt;&gt;0,CS1389&lt;&gt;0,#REF!&lt;$BB$3),"",IF(#REF!="LER","07,",IF(#REF!="LOR","12,",IF(#REF!="LEB","12,",IF(#REF!="LOB","08,",IF(#REF!="HER","25,",IF(#REF!="HOR","30,",IF(#REF!="HEB","30,",IF(#REF!="HOB","25,",""))))))))),"")</f>
        <v/>
      </c>
      <c r="AM1390" s="76" t="str">
        <f>IF($A1389&lt;&gt;"",IF(OR(CR1389&lt;&gt;0,CS1389&lt;&gt;0,#REF!&lt;$BB$3),"",IF(#REF!="LER","08,",IF(#REF!="LOR","13,",IF(#REF!="LEB","13,",IF(#REF!="LOB","09,",IF(#REF!="HER","26,",IF(#REF!="HOR","31,",IF(#REF!="HEB","31,",IF(#REF!="HOB","26,",""))))))))),"")</f>
        <v/>
      </c>
      <c r="AN1390" s="118" t="str">
        <f t="shared" si="2180"/>
        <v/>
      </c>
      <c r="AO1390" s="76" t="str">
        <f>IF($A1389&lt;&gt;"",IF(OR(CR1389&lt;&gt;0,CS1389&lt;&gt;0,#REF!&lt;$BB$3),"",IF(#REF!="LER","10,",IF(#REF!="LOR","15,",IF(#REF!="LEB","15,",IF(#REF!="LOB","11,",IF(#REF!="HER","28,",IF(#REF!="HOR","33,",IF(#REF!="HEB","33,",IF(#REF!="HOB","28,",""))))))))),"")</f>
        <v/>
      </c>
      <c r="AP1390" s="76" t="str">
        <f>IF($A1389&lt;&gt;"",IF(OR(CR1389&lt;&gt;0,CS1389&lt;&gt;0,#REF!&lt;$BB$3),"",IF(#REF!="LER","12,",IF(#REF!="LOR","16,",IF(#REF!="LEB","16,",IF(#REF!="LOB","13,",IF(#REF!="HER","30,",IF(#REF!="HOR","34,",IF(#REF!="HEB","34,",IF(#REF!="HOB","29,",""))))))))),"")</f>
        <v/>
      </c>
      <c r="AQ1390" s="76" t="str">
        <f>IF($A1389&lt;&gt;"",IF(OR(CR1389&lt;&gt;0,CS1389&lt;&gt;0,#REF!&lt;$BB$3),"",IF(#REF!="LER","14,",IF(#REF!="LOR","17,",IF(#REF!="LEB","17,",IF(#REF!="LOB","15,",IF(#REF!="HER","32,",IF(#REF!="HOR","35,",IF(#REF!="HEB","35,",IF(#REF!="HOB","31,",""))))))))),"")</f>
        <v/>
      </c>
      <c r="AR1390" s="76" t="str">
        <f>IF($A1389&lt;&gt;"",IF(OR(CR1389&lt;&gt;0,CS1389&lt;&gt;0,#REF!&lt;$BB$3),"",IF(#REF!="LER","16,",IF(#REF!="LOR","18,",IF(#REF!="LEB","18,",IF(#REF!="LOB","17,",IF(#REF!="HER","34,",IF(#REF!="HOR","36,",IF(#REF!="HEB","36,",IF(#REF!="HOB","33,",""))))))))),"")</f>
        <v/>
      </c>
      <c r="AS1390" s="60" t="b">
        <f t="shared" si="2156"/>
        <v>0</v>
      </c>
      <c r="AT1390" s="60" t="b">
        <f t="shared" si="2157"/>
        <v>0</v>
      </c>
      <c r="AU1390" s="60" t="b">
        <f t="shared" si="2158"/>
        <v>0</v>
      </c>
      <c r="AV1390" s="60" t="b">
        <f t="shared" si="2159"/>
        <v>0</v>
      </c>
      <c r="AW1390" s="60" t="b">
        <f t="shared" si="2160"/>
        <v>0</v>
      </c>
      <c r="AX1390" s="60" t="b">
        <f t="shared" si="2161"/>
        <v>0</v>
      </c>
      <c r="AY1390" s="60" t="b">
        <f t="shared" si="2162"/>
        <v>0</v>
      </c>
      <c r="AZ1390" s="131"/>
      <c r="BA1390" s="131"/>
      <c r="BB1390" s="13">
        <f t="shared" si="2195"/>
        <v>0</v>
      </c>
      <c r="BC1390" s="11" t="e">
        <f>IF(#REF!&lt;&gt;"",S1390+BC1389,0)</f>
        <v>#REF!</v>
      </c>
      <c r="BD1390" s="67">
        <f t="shared" si="2181"/>
        <v>0</v>
      </c>
      <c r="BE1390" s="76" t="str">
        <f>IF($A1389&lt;&gt;"",IF(OR(EE1389&lt;&gt;0,EF1389&lt;&gt;0,#REF!&lt;$BB$3),"",IF(#REF!="LER","01,",IF(#REF!="LOR","01,",IF(#REF!="LEB","02,",IF(#REF!="LOB","01,",IF(#REF!="HER","19,",IF(#REF!="HOR","19,",IF(#REF!="HEB","20,",IF(#REF!="HOB","19,",""))))))))),"")</f>
        <v/>
      </c>
      <c r="BF1390" s="76" t="str">
        <f>IF($A1389&lt;&gt;"",IF(OR(EE1389&lt;&gt;0,EF1389&lt;&gt;0,#REF!&lt;$BB$3),"",IF(#REF!="LER","02,",IF(#REF!="LOR","03,",IF(#REF!="LEB","04,",IF(#REF!="LOB","02,",IF(#REF!="HER","20,",IF(#REF!="HOR","21,",IF(#REF!="HEB","22,",IF(#REF!="HOB","20,",""))))))))),"")</f>
        <v/>
      </c>
      <c r="BG1390" s="76" t="str">
        <f>IF($A1389&lt;&gt;"",IF(OR(EE1389&lt;&gt;0,EF1389&lt;&gt;0,#REF!&lt;$BB$3),"",IF(#REF!="LER","03,",IF(#REF!="LOR","05,",IF(#REF!="LEB","06,",IF(#REF!="LOB","03,",IF(#REF!="HER","21,",IF(#REF!="HOR","23,",IF(#REF!="HEB","24,",IF(#REF!="HOB","21,",""))))))))),"")</f>
        <v/>
      </c>
      <c r="BH1390" s="76" t="str">
        <f>IF($A1389&lt;&gt;"",IF(OR(EE1389&lt;&gt;0,EF1389&lt;&gt;0,#REF!&lt;$BB$3),"",IF(#REF!="LER","04,",IF(#REF!="LOR","07,",IF(#REF!="LEB","08,",IF(#REF!="LOB","04,",IF(#REF!="HER","22,",IF(#REF!="HOR","25,",IF(#REF!="HEB","26,",IF(#REF!="HOB","22,",""))))))))),"")</f>
        <v/>
      </c>
      <c r="BI1390" s="76" t="str">
        <f>IF($A1389&lt;&gt;"",IF(OR(EE1389&lt;&gt;0,EF1389&lt;&gt;0,#REF!&lt;$BB$3),"",IF(#REF!="LER","05,",IF(#REF!="LOR","09,",IF(#REF!="LEB","10,",IF(#REF!="LOB","05,",IF(#REF!="HER","23,",IF(#REF!="HOR","27,",IF(#REF!="HEB","28,",IF(#REF!="HOB","23,",""))))))))),"")</f>
        <v/>
      </c>
      <c r="BJ1390" s="76" t="str">
        <f>IF($A1389&lt;&gt;"",IF(OR(EE1389&lt;&gt;0,EF1389&lt;&gt;0,#REF!&lt;$BB$3),"",IF(#REF!="LER","06,",IF(#REF!="LOR","11,",IF(#REF!="LEB","11,",IF(#REF!="LOB","06,",IF(#REF!="HER","24,",IF(#REF!="HOR","29,",IF(#REF!="HEB","29,",IF(#REF!="HOB","24,",""))))))))),"")</f>
        <v/>
      </c>
      <c r="BK1390" s="131" t="b">
        <f t="shared" si="2164"/>
        <v>0</v>
      </c>
      <c r="BL1390" s="131" t="b">
        <f t="shared" si="2165"/>
        <v>0</v>
      </c>
      <c r="BM1390" s="131" t="b">
        <f t="shared" si="2166"/>
        <v>0</v>
      </c>
      <c r="BN1390" s="131" t="b">
        <f t="shared" si="2167"/>
        <v>0</v>
      </c>
      <c r="BO1390" s="131" t="b">
        <f t="shared" si="2168"/>
        <v>0</v>
      </c>
      <c r="BP1390" s="131" t="b">
        <f t="shared" si="2169"/>
        <v>0</v>
      </c>
      <c r="BQ1390" s="131"/>
      <c r="BR1390" s="131"/>
      <c r="BS1390" s="92">
        <f t="shared" si="2182"/>
        <v>0</v>
      </c>
      <c r="BT1390" s="60"/>
      <c r="BU1390" s="60"/>
      <c r="BV1390" s="67" t="b">
        <f t="shared" si="2199"/>
        <v>0</v>
      </c>
      <c r="BW1390" s="76" t="str">
        <f>IF($A1389&lt;&gt;"",IF(OR(EE1389&lt;&gt;0,EF1389&lt;&gt;0,#REF!&lt;$BB$3),"",IF(#REF!="LER","07,",IF(#REF!="LOR","12,",IF(#REF!="LEB","12,",IF(#REF!="LOB","08,",IF(#REF!="HER","25,",IF(#REF!="HOR","30,",IF(#REF!="HEB","30,",IF(#REF!="HOB","25,",""))))))))),"")</f>
        <v/>
      </c>
      <c r="BX1390" s="76" t="str">
        <f>IF($A1389&lt;&gt;"",IF(OR(EE1389&lt;&gt;0,EF1389&lt;&gt;0,#REF!&lt;$BB$3),"",IF(#REF!="LER","08,",IF(#REF!="LOR","13,",IF(#REF!="LEB","13,",IF(#REF!="LOB","09,",IF(#REF!="HER","26,",IF(#REF!="HOR","31,",IF(#REF!="HEB","31,",IF(#REF!="HOB","26,",""))))))))),"")</f>
        <v/>
      </c>
      <c r="BY1390" s="76" t="str">
        <f>IF($A1389&lt;&gt;"",IF(OR(EE1389&lt;&gt;0,EF1389&lt;&gt;0,#REF!&lt;$BB$3),"",IF(#REF!="LER","09,",IF(#REF!="LOR","14,",IF(#REF!="LEB","14,",IF(#REF!="LOB","10,",IF(#REF!="HER","27,",IF(#REF!="HOR","32,",IF(#REF!="HEB","32,",IF(#REF!="HOB","27,",""))))))))),"")</f>
        <v/>
      </c>
      <c r="BZ1390" s="76" t="str">
        <f>IF($A1389&lt;&gt;"",IF(OR(EE1389&lt;&gt;0,EF1389&lt;&gt;0,#REF!&lt;$BB$3),"",IF(#REF!="LER","10,",IF(#REF!="LOR","15,",IF(#REF!="LEB","15,",IF(#REF!="LOB","11,",IF(#REF!="HER","28,",IF(#REF!="HOR","33,",IF(#REF!="HEB","33,",IF(#REF!="HOB","28,",""))))))))),"")</f>
        <v/>
      </c>
      <c r="CA1390" s="76" t="str">
        <f>IF($A1389&lt;&gt;"",IF(OR(EE1389&lt;&gt;0,EF1389&lt;&gt;0,#REF!&lt;$BB$3),"",IF(#REF!="LER","12,",IF(#REF!="LOR","16,",IF(#REF!="LEB","16,",IF(#REF!="LOB","13,",IF(#REF!="HER","30,",IF(#REF!="HOR","34,",IF(#REF!="HEB","34,",IF(#REF!="HOB","29,",""))))))))),"")</f>
        <v/>
      </c>
      <c r="CB1390" s="76" t="str">
        <f>IF($A1389&lt;&gt;"",IF(OR(EE1389&lt;&gt;0,EF1389&lt;&gt;0,#REF!&lt;$BB$3),"",IF(#REF!="LER","14,",IF(#REF!="LOR","17,",IF(#REF!="LEB","17,",IF(#REF!="LOB","15,",IF(#REF!="HER","32,",IF(#REF!="HOR","35,",IF(#REF!="HEB","35,",IF(#REF!="HOB","31,",""))))))))),"")</f>
        <v/>
      </c>
      <c r="CC1390" s="76" t="str">
        <f>IF($A1389&lt;&gt;"",IF(OR(EE1389&lt;&gt;0,EF1389&lt;&gt;0,#REF!&lt;$BB$3),"",IF(#REF!="LER","16,",IF(#REF!="LOR","18,",IF(#REF!="LEB","18,",IF(#REF!="LOB","17,",IF(#REF!="HER","34,",IF(#REF!="HOR","36,",IF(#REF!="HEB","36,",IF(#REF!="HOB","33,",""))))))))),"")</f>
        <v/>
      </c>
      <c r="CD1390" s="60" t="b">
        <f t="shared" si="2170"/>
        <v>0</v>
      </c>
      <c r="CE1390" s="60" t="b">
        <f t="shared" si="2171"/>
        <v>0</v>
      </c>
      <c r="CF1390" s="60" t="b">
        <f t="shared" si="2172"/>
        <v>0</v>
      </c>
      <c r="CG1390" s="60" t="b">
        <f t="shared" si="2173"/>
        <v>0</v>
      </c>
      <c r="CH1390" s="60" t="b">
        <f t="shared" si="2174"/>
        <v>0</v>
      </c>
      <c r="CI1390" s="60" t="b">
        <f t="shared" si="2175"/>
        <v>0</v>
      </c>
      <c r="CJ1390" s="60" t="b">
        <f t="shared" si="2176"/>
        <v>0</v>
      </c>
      <c r="CK1390" s="131"/>
      <c r="CL1390" s="131"/>
      <c r="CM1390" s="92">
        <f t="shared" si="2183"/>
        <v>0</v>
      </c>
      <c r="CN1390" s="13">
        <f t="shared" si="2196"/>
        <v>0</v>
      </c>
      <c r="CO1390" s="11" t="e">
        <f>IF(#REF!&lt;&gt;"",BC1390+CO1389,0)</f>
        <v>#REF!</v>
      </c>
      <c r="CP1390" s="13">
        <f t="shared" si="2194"/>
        <v>0</v>
      </c>
      <c r="CQ1390" s="11">
        <f t="shared" si="2197"/>
        <v>0</v>
      </c>
      <c r="CR1390" s="57">
        <f t="shared" si="2148"/>
        <v>0</v>
      </c>
      <c r="CS1390" s="57">
        <f t="shared" si="2149"/>
        <v>0</v>
      </c>
      <c r="CT1390" s="57">
        <f t="shared" si="2146"/>
        <v>0</v>
      </c>
      <c r="CU1390" s="24"/>
      <c r="CV1390" s="24"/>
      <c r="CW1390" s="24"/>
      <c r="CX1390" s="24"/>
      <c r="CY1390" s="24"/>
      <c r="CZ1390" s="24"/>
      <c r="DA1390" s="24"/>
      <c r="DB1390" s="24"/>
      <c r="DC1390" s="24"/>
      <c r="DD1390" s="64"/>
      <c r="DE1390" s="39"/>
      <c r="DF1390" s="39"/>
      <c r="DG1390" s="39"/>
      <c r="DH1390" s="39"/>
      <c r="DI1390" s="83"/>
      <c r="DJ1390" s="39"/>
      <c r="DK1390" s="22"/>
      <c r="DL1390" s="22"/>
      <c r="DM1390" s="32"/>
      <c r="DN1390" s="22"/>
      <c r="DO1390" s="22"/>
      <c r="DP1390" s="22"/>
      <c r="DQ1390" s="22"/>
      <c r="DR1390" s="22"/>
      <c r="DS1390" s="22"/>
      <c r="DT1390" s="22"/>
      <c r="DU1390" s="22"/>
      <c r="DV1390" s="22"/>
      <c r="DW1390" s="22"/>
      <c r="DX1390" s="22"/>
      <c r="DY1390" s="22"/>
      <c r="DZ1390" s="22"/>
      <c r="EA1390" s="32"/>
      <c r="EB1390" s="22"/>
      <c r="EC1390" s="22"/>
      <c r="EG1390" s="22"/>
      <c r="EH1390"/>
    </row>
    <row r="1391" spans="1:138" s="23" customFormat="1" x14ac:dyDescent="0.2">
      <c r="A1391" s="127"/>
      <c r="B1391" s="61" t="str">
        <f>IF(A1391="","",IF(U1392="","DB",U1392&amp;V1392&amp;W1392&amp;X1392&amp;Y1392&amp;Z1392&amp;AL1392&amp;AM1392&amp;AN1392&amp;AO1392&amp;AP1392&amp;AQ1392&amp;AR1392&amp;#REF!))</f>
        <v/>
      </c>
      <c r="C1391" s="7" t="str">
        <f t="shared" si="2187"/>
        <v/>
      </c>
      <c r="D1391" s="60">
        <f t="shared" si="2188"/>
        <v>0</v>
      </c>
      <c r="E1391" s="7" t="str">
        <f t="shared" si="2147"/>
        <v/>
      </c>
      <c r="F1391" s="72" t="str">
        <f t="shared" si="2198"/>
        <v/>
      </c>
      <c r="G1391" s="73">
        <f t="shared" si="2189"/>
        <v>0</v>
      </c>
      <c r="H1391" s="112">
        <f t="shared" si="2190"/>
        <v>0</v>
      </c>
      <c r="I1391" s="112">
        <f t="shared" si="2191"/>
        <v>0</v>
      </c>
      <c r="J1391" s="74" t="e">
        <f>COUNTIF(#REF!,"E")</f>
        <v>#REF!</v>
      </c>
      <c r="K1391" s="74" t="e">
        <f>COUNTIF(#REF!,"O")</f>
        <v>#REF!</v>
      </c>
      <c r="L1391" s="74" t="e">
        <f t="shared" si="2192"/>
        <v>#REF!</v>
      </c>
      <c r="M1391" s="113" t="e">
        <f t="shared" si="2193"/>
        <v>#REF!</v>
      </c>
      <c r="N1391" s="60"/>
      <c r="O1391" s="61"/>
      <c r="P1391" s="61"/>
      <c r="Q1391" s="61"/>
      <c r="R1391" s="61"/>
      <c r="S1391" s="7"/>
      <c r="T1391" s="67">
        <f t="shared" si="2178"/>
        <v>0</v>
      </c>
      <c r="U1391" s="76" t="str">
        <f>IF($A1390&lt;&gt;"",IF(OR(CR1390&lt;&gt;0,CS1390&lt;&gt;0,$BB$3&gt;0),"",IF(#REF!="LER","01,",IF(#REF!="LOR","01,",IF(#REF!="LEB","02,",IF(#REF!="LOB","01,",IF(#REF!="HER","19,",IF(#REF!="HOR","19,",IF(#REF!="HEB","20,",IF(#REF!="HOB","19,",""))))))))),"")</f>
        <v/>
      </c>
      <c r="V1391" s="76" t="str">
        <f>IF($A1390&lt;&gt;"",IF(OR(CR1390&lt;&gt;0,CS1390&lt;&gt;0,$BB$3&gt;0),"",IF(#REF!="LER","02,",IF(#REF!="LOR","03,",IF(#REF!="LEB","04,",IF(#REF!="LOB","02,",IF(#REF!="HER","20,",IF(#REF!="HOR","21,",IF(#REF!="HEB","22,",IF(#REF!="HOB","20,",""))))))))),"")</f>
        <v/>
      </c>
      <c r="W1391" s="76" t="str">
        <f>IF($A1390&lt;&gt;"",IF(OR(CR1390&lt;&gt;0,CS1390&lt;&gt;0,$BB$3&gt;0),"",IF(#REF!="LER","03,",IF(#REF!="LOR","05,",IF(#REF!="LEB","06,",IF(#REF!="LOB","03,",IF(#REF!="HER","21,",IF(#REF!="HOR","23,",IF(#REF!="HEB","24,",IF(#REF!="HOB","21,",""))))))))),"")</f>
        <v/>
      </c>
      <c r="X1391" s="76" t="str">
        <f>IF($A1390&lt;&gt;"",IF(OR(CR1390&lt;&gt;0,CS1390&lt;&gt;0,$BB$3&gt;0),"",IF(#REF!="LER","04,",IF(#REF!="LOR","07,",IF(#REF!="LEB","08,",IF(#REF!="LOB","04,",IF(#REF!="HER","22,",IF(#REF!="HOR","25,",IF(#REF!="HEB","26,",IF(#REF!="HOB","22,",""))))))))),"")</f>
        <v/>
      </c>
      <c r="Y1391" s="76" t="str">
        <f>IF($A1390&lt;&gt;"",IF(OR(CR1390&lt;&gt;0,CS1390&lt;&gt;0,$BB$3&gt;0),"",IF(#REF!="LER","05,",IF(#REF!="LOR","09,",IF(#REF!="LEB","10,",IF(#REF!="LOB","05,",IF(#REF!="HER","23,",IF(#REF!="HOR","27,",IF(#REF!="HEB","28,",IF(#REF!="HOB","23,",""))))))))),"")</f>
        <v/>
      </c>
      <c r="Z1391" s="76" t="str">
        <f>IF($A1390&lt;&gt;"",IF(OR(CR1390&lt;&gt;0,CS1390&lt;&gt;0,$BB$3&gt;0),"",IF(#REF!="LER","06,",IF(#REF!="LOR","11,",IF(#REF!="LEB","11,",IF(#REF!="LOB","06,",IF(#REF!="HER","24,",IF(#REF!="HOR","29,",IF(#REF!="HEB","29,",IF(#REF!="HOB","24,",""))))))))),"")</f>
        <v/>
      </c>
      <c r="AA1391" s="131" t="b">
        <f t="shared" si="2150"/>
        <v>0</v>
      </c>
      <c r="AB1391" s="131" t="b">
        <f t="shared" si="2151"/>
        <v>0</v>
      </c>
      <c r="AC1391" s="131" t="b">
        <f t="shared" si="2152"/>
        <v>0</v>
      </c>
      <c r="AD1391" s="131" t="b">
        <f t="shared" si="2153"/>
        <v>0</v>
      </c>
      <c r="AE1391" s="131" t="b">
        <f t="shared" si="2154"/>
        <v>0</v>
      </c>
      <c r="AF1391" s="131" t="b">
        <f t="shared" si="2155"/>
        <v>0</v>
      </c>
      <c r="AG1391" s="131"/>
      <c r="AH1391" s="131"/>
      <c r="AI1391" s="60"/>
      <c r="AJ1391" s="60"/>
      <c r="AK1391" s="67" t="b">
        <f t="shared" si="2179"/>
        <v>0</v>
      </c>
      <c r="AL1391" s="76" t="str">
        <f>IF($A1390&lt;&gt;"",IF(OR(CR1390&lt;&gt;0,CS1390&lt;&gt;0,$BB$3&gt;0),"",IF(#REF!="LER","07,",IF(#REF!="LOR","12,",IF(#REF!="LEB","12,",IF(#REF!="LOB","08,",IF(#REF!="HER","25,",IF(#REF!="HOR","30,",IF(#REF!="HEB","30,",IF(#REF!="HOB","25,",""))))))))),"")</f>
        <v/>
      </c>
      <c r="AM1391" s="76" t="str">
        <f>IF($A1390&lt;&gt;"",IF(OR(CR1390&lt;&gt;0,CS1390&lt;&gt;0,$BB$3&gt;0),"",IF(#REF!="LER","08,",IF(#REF!="LOR","13,",IF(#REF!="LEB","13,",IF(#REF!="LOB","09,",IF(#REF!="HER","26,",IF(#REF!="HOR","31,",IF(#REF!="HEB","31,",IF(#REF!="HOB","26,",""))))))))),"")</f>
        <v/>
      </c>
      <c r="AN1391" s="118" t="str">
        <f t="shared" si="2180"/>
        <v/>
      </c>
      <c r="AO1391" s="76" t="str">
        <f>IF($A1390&lt;&gt;"",IF(OR(CR1390&lt;&gt;0,CS1390&lt;&gt;0,$BB$3&gt;0),"",IF(#REF!="LER","10,",IF(#REF!="LOR","15,",IF(#REF!="LEB","15,",IF(#REF!="LOB","11,",IF(#REF!="HER","28,",IF(#REF!="HOR","33,",IF(#REF!="HEB","33,",IF(#REF!="HOB","28,",""))))))))),"")</f>
        <v/>
      </c>
      <c r="AP1391" s="76" t="str">
        <f>IF($A1390&lt;&gt;"",IF(OR(CR1390&lt;&gt;0,CS1390&lt;&gt;0,$BB$3&gt;0),"",IF(#REF!="LER","12,",IF(#REF!="LOR","16,",IF(#REF!="LEB","16,",IF(#REF!="LOB","13,",IF(#REF!="HER","30,",IF(#REF!="HOR","34,",IF(#REF!="HEB","34,",IF(#REF!="HOB","29,",""))))))))),"")</f>
        <v/>
      </c>
      <c r="AQ1391" s="76" t="str">
        <f>IF($A1390&lt;&gt;"",IF(OR(CR1390&lt;&gt;0,CS1390&lt;&gt;0,$BB$3&gt;0),"",IF(#REF!="LER","14,",IF(#REF!="LOR","17,",IF(#REF!="LEB","17,",IF(#REF!="LOB","15,",IF(#REF!="HER","32,",IF(#REF!="HOR","35,",IF(#REF!="HEB","35,",IF(#REF!="HOB","31,",""))))))))),"")</f>
        <v/>
      </c>
      <c r="AR1391" s="76" t="str">
        <f>IF($A1390&lt;&gt;"",IF(OR(CR1390&lt;&gt;0,CS1390&lt;&gt;0,$BB$3&gt;0),"",IF(#REF!="LER","16,",IF(#REF!="LOR","18,",IF(#REF!="LEB","18,",IF(#REF!="LOB","17,",IF(#REF!="HER","34,",IF(#REF!="HOR","36,",IF(#REF!="HEB","36,",IF(#REF!="HOB","33,",""))))))))),"")</f>
        <v/>
      </c>
      <c r="AS1391" s="60" t="b">
        <f t="shared" si="2156"/>
        <v>0</v>
      </c>
      <c r="AT1391" s="60" t="b">
        <f t="shared" si="2157"/>
        <v>0</v>
      </c>
      <c r="AU1391" s="60" t="b">
        <f t="shared" si="2158"/>
        <v>0</v>
      </c>
      <c r="AV1391" s="60" t="b">
        <f t="shared" si="2159"/>
        <v>0</v>
      </c>
      <c r="AW1391" s="60" t="b">
        <f t="shared" si="2160"/>
        <v>0</v>
      </c>
      <c r="AX1391" s="60" t="b">
        <f t="shared" si="2161"/>
        <v>0</v>
      </c>
      <c r="AY1391" s="60" t="b">
        <f t="shared" si="2162"/>
        <v>0</v>
      </c>
      <c r="AZ1391" s="131"/>
      <c r="BA1391" s="131"/>
      <c r="BB1391" s="13">
        <f t="shared" si="2195"/>
        <v>0</v>
      </c>
      <c r="BC1391" s="11" t="e">
        <f>IF(#REF!&lt;&gt;"",S1391+BC1390,0)</f>
        <v>#REF!</v>
      </c>
      <c r="BD1391" s="67">
        <f t="shared" si="2181"/>
        <v>0</v>
      </c>
      <c r="BE1391" s="76" t="str">
        <f>IF($A1390&lt;&gt;"",IF(OR(EE1390&lt;&gt;0,EF1390&lt;&gt;0,$BB$3&gt;0),"",IF(#REF!="LER","01,",IF(#REF!="LOR","01,",IF(#REF!="LEB","02,",IF(#REF!="LOB","01,",IF(#REF!="HER","19,",IF(#REF!="HOR","19,",IF(#REF!="HEB","20,",IF(#REF!="HOB","19,",""))))))))),"")</f>
        <v/>
      </c>
      <c r="BF1391" s="76" t="str">
        <f>IF($A1390&lt;&gt;"",IF(OR(EE1390&lt;&gt;0,EF1390&lt;&gt;0,$BB$3&gt;0),"",IF(#REF!="LER","02,",IF(#REF!="LOR","03,",IF(#REF!="LEB","04,",IF(#REF!="LOB","02,",IF(#REF!="HER","20,",IF(#REF!="HOR","21,",IF(#REF!="HEB","22,",IF(#REF!="HOB","20,",""))))))))),"")</f>
        <v/>
      </c>
      <c r="BG1391" s="76" t="str">
        <f>IF($A1390&lt;&gt;"",IF(OR(EE1390&lt;&gt;0,EF1390&lt;&gt;0,$BB$3&gt;0),"",IF(#REF!="LER","03,",IF(#REF!="LOR","05,",IF(#REF!="LEB","06,",IF(#REF!="LOB","03,",IF(#REF!="HER","21,",IF(#REF!="HOR","23,",IF(#REF!="HEB","24,",IF(#REF!="HOB","21,",""))))))))),"")</f>
        <v/>
      </c>
      <c r="BH1391" s="76" t="str">
        <f>IF($A1390&lt;&gt;"",IF(OR(EE1390&lt;&gt;0,EF1390&lt;&gt;0,$BB$3&gt;0),"",IF(#REF!="LER","04,",IF(#REF!="LOR","07,",IF(#REF!="LEB","08,",IF(#REF!="LOB","04,",IF(#REF!="HER","22,",IF(#REF!="HOR","25,",IF(#REF!="HEB","26,",IF(#REF!="HOB","22,",""))))))))),"")</f>
        <v/>
      </c>
      <c r="BI1391" s="76" t="str">
        <f>IF($A1390&lt;&gt;"",IF(OR(EE1390&lt;&gt;0,EF1390&lt;&gt;0,$BB$3&gt;0),"",IF(#REF!="LER","05,",IF(#REF!="LOR","09,",IF(#REF!="LEB","10,",IF(#REF!="LOB","05,",IF(#REF!="HER","23,",IF(#REF!="HOR","27,",IF(#REF!="HEB","28,",IF(#REF!="HOB","23,",""))))))))),"")</f>
        <v/>
      </c>
      <c r="BJ1391" s="76" t="str">
        <f>IF($A1390&lt;&gt;"",IF(OR(EE1390&lt;&gt;0,EF1390&lt;&gt;0,$BB$3&gt;0),"",IF(#REF!="LER","06,",IF(#REF!="LOR","11,",IF(#REF!="LEB","11,",IF(#REF!="LOB","06,",IF(#REF!="HER","24,",IF(#REF!="HOR","29,",IF(#REF!="HEB","29,",IF(#REF!="HOB","24,",""))))))))),"")</f>
        <v/>
      </c>
      <c r="BK1391" s="131" t="b">
        <f t="shared" si="2164"/>
        <v>0</v>
      </c>
      <c r="BL1391" s="131" t="b">
        <f t="shared" si="2165"/>
        <v>0</v>
      </c>
      <c r="BM1391" s="131" t="b">
        <f t="shared" si="2166"/>
        <v>0</v>
      </c>
      <c r="BN1391" s="131" t="b">
        <f t="shared" si="2167"/>
        <v>0</v>
      </c>
      <c r="BO1391" s="131" t="b">
        <f t="shared" si="2168"/>
        <v>0</v>
      </c>
      <c r="BP1391" s="131" t="b">
        <f t="shared" si="2169"/>
        <v>0</v>
      </c>
      <c r="BQ1391" s="131"/>
      <c r="BR1391" s="131"/>
      <c r="BS1391" s="92">
        <f t="shared" si="2182"/>
        <v>0</v>
      </c>
      <c r="BT1391" s="60"/>
      <c r="BU1391" s="60"/>
      <c r="BV1391" s="67" t="b">
        <f t="shared" si="2199"/>
        <v>0</v>
      </c>
      <c r="BW1391" s="76" t="str">
        <f>IF($A1390&lt;&gt;"",IF(OR(EE1390&lt;&gt;0,EF1390&lt;&gt;0,$BB$3&gt;0),"",IF(#REF!="LER","07,",IF(#REF!="LOR","12,",IF(#REF!="LEB","12,",IF(#REF!="LOB","08,",IF(#REF!="HER","25,",IF(#REF!="HOR","30,",IF(#REF!="HEB","30,",IF(#REF!="HOB","25,",""))))))))),"")</f>
        <v/>
      </c>
      <c r="BX1391" s="76" t="str">
        <f>IF($A1390&lt;&gt;"",IF(OR(EE1390&lt;&gt;0,EF1390&lt;&gt;0,$BB$3&gt;0),"",IF(#REF!="LER","08,",IF(#REF!="LOR","13,",IF(#REF!="LEB","13,",IF(#REF!="LOB","09,",IF(#REF!="HER","26,",IF(#REF!="HOR","31,",IF(#REF!="HEB","31,",IF(#REF!="HOB","26,",""))))))))),"")</f>
        <v/>
      </c>
      <c r="BY1391" s="76" t="str">
        <f>IF($A1390&lt;&gt;"",IF(OR(EE1390&lt;&gt;0,EF1390&lt;&gt;0,$BB$3&gt;0),"",IF(#REF!="LER","09,",IF(#REF!="LOR","14,",IF(#REF!="LEB","14,",IF(#REF!="LOB","10,",IF(#REF!="HER","27,",IF(#REF!="HOR","32,",IF(#REF!="HEB","32,",IF(#REF!="HOB","27,",""))))))))),"")</f>
        <v/>
      </c>
      <c r="BZ1391" s="76" t="str">
        <f>IF($A1390&lt;&gt;"",IF(OR(EE1390&lt;&gt;0,EF1390&lt;&gt;0,$BB$3&gt;0),"",IF(#REF!="LER","10,",IF(#REF!="LOR","15,",IF(#REF!="LEB","15,",IF(#REF!="LOB","11,",IF(#REF!="HER","28,",IF(#REF!="HOR","33,",IF(#REF!="HEB","33,",IF(#REF!="HOB","28,",""))))))))),"")</f>
        <v/>
      </c>
      <c r="CA1391" s="76" t="str">
        <f>IF($A1390&lt;&gt;"",IF(OR(EE1390&lt;&gt;0,EF1390&lt;&gt;0,$BB$3&gt;0),"",IF(#REF!="LER","12,",IF(#REF!="LOR","16,",IF(#REF!="LEB","16,",IF(#REF!="LOB","13,",IF(#REF!="HER","30,",IF(#REF!="HOR","34,",IF(#REF!="HEB","34,",IF(#REF!="HOB","29,",""))))))))),"")</f>
        <v/>
      </c>
      <c r="CB1391" s="76" t="str">
        <f>IF($A1390&lt;&gt;"",IF(OR(EE1390&lt;&gt;0,EF1390&lt;&gt;0,$BB$3&gt;0),"",IF(#REF!="LER","14,",IF(#REF!="LOR","17,",IF(#REF!="LEB","17,",IF(#REF!="LOB","15,",IF(#REF!="HER","32,",IF(#REF!="HOR","35,",IF(#REF!="HEB","35,",IF(#REF!="HOB","31,",""))))))))),"")</f>
        <v/>
      </c>
      <c r="CC1391" s="76" t="str">
        <f>IF($A1390&lt;&gt;"",IF(OR(EE1390&lt;&gt;0,EF1390&lt;&gt;0,$BB$3&gt;0),"",IF(#REF!="LER","16,",IF(#REF!="LOR","18,",IF(#REF!="LEB","18,",IF(#REF!="LOB","17,",IF(#REF!="HER","34,",IF(#REF!="HOR","36,",IF(#REF!="HEB","36,",IF(#REF!="HOB","33,",""))))))))),"")</f>
        <v/>
      </c>
      <c r="CD1391" s="60" t="b">
        <f t="shared" si="2170"/>
        <v>0</v>
      </c>
      <c r="CE1391" s="60" t="b">
        <f t="shared" si="2171"/>
        <v>0</v>
      </c>
      <c r="CF1391" s="60" t="b">
        <f t="shared" si="2172"/>
        <v>0</v>
      </c>
      <c r="CG1391" s="60" t="b">
        <f t="shared" si="2173"/>
        <v>0</v>
      </c>
      <c r="CH1391" s="60" t="b">
        <f t="shared" si="2174"/>
        <v>0</v>
      </c>
      <c r="CI1391" s="60" t="b">
        <f t="shared" si="2175"/>
        <v>0</v>
      </c>
      <c r="CJ1391" s="60" t="b">
        <f t="shared" si="2176"/>
        <v>0</v>
      </c>
      <c r="CK1391" s="131"/>
      <c r="CL1391" s="131"/>
      <c r="CM1391" s="92">
        <f t="shared" si="2183"/>
        <v>0</v>
      </c>
      <c r="CN1391" s="13">
        <f t="shared" si="2196"/>
        <v>0</v>
      </c>
      <c r="CO1391" s="11" t="e">
        <f>IF(#REF!&lt;&gt;"",BC1391+CO1390,0)</f>
        <v>#REF!</v>
      </c>
      <c r="CP1391" s="13">
        <f t="shared" si="2194"/>
        <v>0</v>
      </c>
      <c r="CQ1391" s="11">
        <f t="shared" si="2197"/>
        <v>0</v>
      </c>
      <c r="CR1391" s="57">
        <f t="shared" si="2148"/>
        <v>0</v>
      </c>
      <c r="CS1391" s="57">
        <f t="shared" si="2149"/>
        <v>0</v>
      </c>
      <c r="CT1391" s="57">
        <f t="shared" si="2146"/>
        <v>0</v>
      </c>
      <c r="CU1391" s="24"/>
      <c r="CV1391" s="24"/>
      <c r="CW1391" s="24"/>
      <c r="CX1391" s="24"/>
      <c r="CY1391" s="24"/>
      <c r="CZ1391" s="24"/>
      <c r="DA1391" s="24"/>
      <c r="DB1391" s="24"/>
      <c r="DC1391" s="24"/>
      <c r="DD1391" s="64"/>
      <c r="DE1391" s="39"/>
      <c r="DF1391" s="39"/>
      <c r="DG1391" s="39"/>
      <c r="DH1391" s="39"/>
      <c r="DI1391" s="83"/>
      <c r="DJ1391" s="39"/>
      <c r="DK1391" s="22"/>
      <c r="DL1391" s="22"/>
      <c r="DM1391" s="32"/>
      <c r="DN1391" s="22"/>
      <c r="DO1391" s="22"/>
      <c r="DP1391" s="22"/>
      <c r="DQ1391" s="22"/>
      <c r="DR1391" s="22"/>
      <c r="DS1391" s="22"/>
      <c r="DT1391" s="22"/>
      <c r="DU1391" s="22"/>
      <c r="DV1391" s="22"/>
      <c r="DW1391" s="22"/>
      <c r="DX1391" s="22"/>
      <c r="DY1391" s="22"/>
      <c r="DZ1391" s="22"/>
      <c r="EA1391" s="32"/>
      <c r="EB1391" s="22"/>
      <c r="EC1391" s="22"/>
      <c r="EG1391" s="22"/>
      <c r="EH1391"/>
    </row>
    <row r="1392" spans="1:138" s="23" customFormat="1" x14ac:dyDescent="0.2">
      <c r="A1392" s="127"/>
      <c r="B1392" s="61" t="str">
        <f>IF(A1392="","",IF(U1393="","DB",U1393&amp;V1393&amp;W1393&amp;X1393&amp;Y1393&amp;Z1393&amp;AL1393&amp;AM1393&amp;AN1393&amp;AO1393&amp;AP1393&amp;AQ1393&amp;AR1393&amp;#REF!))</f>
        <v/>
      </c>
      <c r="C1392" s="7" t="str">
        <f t="shared" si="2187"/>
        <v/>
      </c>
      <c r="D1392" s="60">
        <f t="shared" si="2188"/>
        <v>0</v>
      </c>
      <c r="E1392" s="7" t="str">
        <f t="shared" si="2147"/>
        <v/>
      </c>
      <c r="F1392" s="72" t="str">
        <f t="shared" si="2198"/>
        <v/>
      </c>
      <c r="G1392" s="73">
        <f t="shared" si="2189"/>
        <v>0</v>
      </c>
      <c r="H1392" s="112">
        <f t="shared" si="2190"/>
        <v>0</v>
      </c>
      <c r="I1392" s="112">
        <f t="shared" si="2191"/>
        <v>0</v>
      </c>
      <c r="J1392" s="74" t="e">
        <f>COUNTIF(#REF!,"E")</f>
        <v>#REF!</v>
      </c>
      <c r="K1392" s="74" t="e">
        <f>COUNTIF(#REF!,"O")</f>
        <v>#REF!</v>
      </c>
      <c r="L1392" s="74" t="e">
        <f t="shared" si="2192"/>
        <v>#REF!</v>
      </c>
      <c r="M1392" s="113" t="e">
        <f t="shared" si="2193"/>
        <v>#REF!</v>
      </c>
      <c r="N1392" s="60"/>
      <c r="O1392" s="61"/>
      <c r="P1392" s="61"/>
      <c r="Q1392" s="61"/>
      <c r="R1392" s="61"/>
      <c r="S1392" s="7"/>
      <c r="T1392" s="67">
        <f t="shared" si="2178"/>
        <v>0</v>
      </c>
      <c r="U1392" s="76" t="str">
        <f>IF($A1391&lt;&gt;"",IF(OR(CR1391&lt;&gt;0,CS1391&lt;&gt;0,#REF!&lt;$BB$3),"",IF(#REF!="LER","01,",IF(#REF!="LOR","01,",IF(#REF!="LEB","02,",IF(#REF!="LOB","01,",IF(#REF!="HER","19,",IF(#REF!="HOR","19,",IF(#REF!="HEB","20,",IF(#REF!="HOB","19,",""))))))))),"")</f>
        <v/>
      </c>
      <c r="V1392" s="76" t="str">
        <f>IF($A1391&lt;&gt;"",IF(OR(CR1391&lt;&gt;0,CS1391&lt;&gt;0,#REF!&lt;$BB$3),"",IF(#REF!="LER","02,",IF(#REF!="LOR","03,",IF(#REF!="LEB","04,",IF(#REF!="LOB","02,",IF(#REF!="HER","20,",IF(#REF!="HOR","21,",IF(#REF!="HEB","22,",IF(#REF!="HOB","20,",""))))))))),"")</f>
        <v/>
      </c>
      <c r="W1392" s="76" t="str">
        <f>IF($A1391&lt;&gt;"",IF(OR(CR1391&lt;&gt;0,CS1391&lt;&gt;0,#REF!&lt;$BB$3),"",IF(#REF!="LER","03,",IF(#REF!="LOR","05,",IF(#REF!="LEB","06,",IF(#REF!="LOB","03,",IF(#REF!="HER","21,",IF(#REF!="HOR","23,",IF(#REF!="HEB","24,",IF(#REF!="HOB","21,",""))))))))),"")</f>
        <v/>
      </c>
      <c r="X1392" s="76" t="str">
        <f>IF($A1391&lt;&gt;"",IF(OR(CR1391&lt;&gt;0,CS1391&lt;&gt;0,#REF!&lt;$BB$3),"",IF(#REF!="LER","04,",IF(#REF!="LOR","07,",IF(#REF!="LEB","08,",IF(#REF!="LOB","04,",IF(#REF!="HER","22,",IF(#REF!="HOR","25,",IF(#REF!="HEB","26,",IF(#REF!="HOB","22,",""))))))))),"")</f>
        <v/>
      </c>
      <c r="Y1392" s="76" t="str">
        <f>IF($A1391&lt;&gt;"",IF(OR(CR1391&lt;&gt;0,CS1391&lt;&gt;0,#REF!&lt;$BB$3),"",IF(#REF!="LER","05,",IF(#REF!="LOR","09,",IF(#REF!="LEB","10,",IF(#REF!="LOB","05,",IF(#REF!="HER","23,",IF(#REF!="HOR","27,",IF(#REF!="HEB","28,",IF(#REF!="HOB","23,",""))))))))),"")</f>
        <v/>
      </c>
      <c r="Z1392" s="76" t="str">
        <f>IF($A1391&lt;&gt;"",IF(OR(CR1391&lt;&gt;0,CS1391&lt;&gt;0,#REF!&lt;$BB$3),"",IF(#REF!="LER","06,",IF(#REF!="LOR","11,",IF(#REF!="LEB","11,",IF(#REF!="LOB","06,",IF(#REF!="HER","24,",IF(#REF!="HOR","29,",IF(#REF!="HEB","29,",IF(#REF!="HOB","24,",""))))))))),"")</f>
        <v/>
      </c>
      <c r="AA1392" s="131" t="b">
        <f t="shared" si="2150"/>
        <v>0</v>
      </c>
      <c r="AB1392" s="131" t="b">
        <f t="shared" si="2151"/>
        <v>0</v>
      </c>
      <c r="AC1392" s="131" t="b">
        <f t="shared" si="2152"/>
        <v>0</v>
      </c>
      <c r="AD1392" s="131" t="b">
        <f t="shared" si="2153"/>
        <v>0</v>
      </c>
      <c r="AE1392" s="131" t="b">
        <f t="shared" si="2154"/>
        <v>0</v>
      </c>
      <c r="AF1392" s="131" t="b">
        <f t="shared" si="2155"/>
        <v>0</v>
      </c>
      <c r="AG1392" s="131"/>
      <c r="AH1392" s="131"/>
      <c r="AI1392" s="60"/>
      <c r="AJ1392" s="60"/>
      <c r="AK1392" s="67" t="b">
        <f t="shared" si="2179"/>
        <v>0</v>
      </c>
      <c r="AL1392" s="76" t="str">
        <f>IF($A1391&lt;&gt;"",IF(OR(CR1391&lt;&gt;0,CS1391&lt;&gt;0,#REF!&lt;$BB$3),"",IF(#REF!="LER","07,",IF(#REF!="LOR","12,",IF(#REF!="LEB","12,",IF(#REF!="LOB","08,",IF(#REF!="HER","25,",IF(#REF!="HOR","30,",IF(#REF!="HEB","30,",IF(#REF!="HOB","25,",""))))))))),"")</f>
        <v/>
      </c>
      <c r="AM1392" s="76" t="str">
        <f>IF($A1391&lt;&gt;"",IF(OR(CR1391&lt;&gt;0,CS1391&lt;&gt;0,#REF!&lt;$BB$3),"",IF(#REF!="LER","08,",IF(#REF!="LOR","13,",IF(#REF!="LEB","13,",IF(#REF!="LOB","09,",IF(#REF!="HER","26,",IF(#REF!="HOR","31,",IF(#REF!="HEB","31,",IF(#REF!="HOB","26,",""))))))))),"")</f>
        <v/>
      </c>
      <c r="AN1392" s="118" t="str">
        <f t="shared" si="2180"/>
        <v/>
      </c>
      <c r="AO1392" s="76" t="str">
        <f>IF($A1391&lt;&gt;"",IF(OR(CR1391&lt;&gt;0,CS1391&lt;&gt;0,#REF!&lt;$BB$3),"",IF(#REF!="LER","10,",IF(#REF!="LOR","15,",IF(#REF!="LEB","15,",IF(#REF!="LOB","11,",IF(#REF!="HER","28,",IF(#REF!="HOR","33,",IF(#REF!="HEB","33,",IF(#REF!="HOB","28,",""))))))))),"")</f>
        <v/>
      </c>
      <c r="AP1392" s="76" t="str">
        <f>IF($A1391&lt;&gt;"",IF(OR(CR1391&lt;&gt;0,CS1391&lt;&gt;0,#REF!&lt;$BB$3),"",IF(#REF!="LER","12,",IF(#REF!="LOR","16,",IF(#REF!="LEB","16,",IF(#REF!="LOB","13,",IF(#REF!="HER","30,",IF(#REF!="HOR","34,",IF(#REF!="HEB","34,",IF(#REF!="HOB","29,",""))))))))),"")</f>
        <v/>
      </c>
      <c r="AQ1392" s="76" t="str">
        <f>IF($A1391&lt;&gt;"",IF(OR(CR1391&lt;&gt;0,CS1391&lt;&gt;0,#REF!&lt;$BB$3),"",IF(#REF!="LER","14,",IF(#REF!="LOR","17,",IF(#REF!="LEB","17,",IF(#REF!="LOB","15,",IF(#REF!="HER","32,",IF(#REF!="HOR","35,",IF(#REF!="HEB","35,",IF(#REF!="HOB","31,",""))))))))),"")</f>
        <v/>
      </c>
      <c r="AR1392" s="76" t="str">
        <f>IF($A1391&lt;&gt;"",IF(OR(CR1391&lt;&gt;0,CS1391&lt;&gt;0,#REF!&lt;$BB$3),"",IF(#REF!="LER","16,",IF(#REF!="LOR","18,",IF(#REF!="LEB","18,",IF(#REF!="LOB","17,",IF(#REF!="HER","34,",IF(#REF!="HOR","36,",IF(#REF!="HEB","36,",IF(#REF!="HOB","33,",""))))))))),"")</f>
        <v/>
      </c>
      <c r="AS1392" s="60" t="b">
        <f t="shared" si="2156"/>
        <v>0</v>
      </c>
      <c r="AT1392" s="60" t="b">
        <f t="shared" si="2157"/>
        <v>0</v>
      </c>
      <c r="AU1392" s="60" t="b">
        <f t="shared" si="2158"/>
        <v>0</v>
      </c>
      <c r="AV1392" s="60" t="b">
        <f t="shared" si="2159"/>
        <v>0</v>
      </c>
      <c r="AW1392" s="60" t="b">
        <f t="shared" si="2160"/>
        <v>0</v>
      </c>
      <c r="AX1392" s="60" t="b">
        <f t="shared" si="2161"/>
        <v>0</v>
      </c>
      <c r="AY1392" s="60" t="b">
        <f t="shared" si="2162"/>
        <v>0</v>
      </c>
      <c r="AZ1392" s="131"/>
      <c r="BA1392" s="131"/>
      <c r="BB1392" s="13">
        <f t="shared" si="2195"/>
        <v>0</v>
      </c>
      <c r="BC1392" s="11" t="e">
        <f>IF(#REF!&lt;&gt;"",S1392+BC1391,0)</f>
        <v>#REF!</v>
      </c>
      <c r="BD1392" s="67">
        <f t="shared" si="2181"/>
        <v>0</v>
      </c>
      <c r="BE1392" s="76" t="str">
        <f>IF($A1391&lt;&gt;"",IF(OR(EE1391&lt;&gt;0,EF1391&lt;&gt;0,#REF!&lt;$BB$3),"",IF(#REF!="LER","01,",IF(#REF!="LOR","01,",IF(#REF!="LEB","02,",IF(#REF!="LOB","01,",IF(#REF!="HER","19,",IF(#REF!="HOR","19,",IF(#REF!="HEB","20,",IF(#REF!="HOB","19,",""))))))))),"")</f>
        <v/>
      </c>
      <c r="BF1392" s="76" t="str">
        <f>IF($A1391&lt;&gt;"",IF(OR(EE1391&lt;&gt;0,EF1391&lt;&gt;0,#REF!&lt;$BB$3),"",IF(#REF!="LER","02,",IF(#REF!="LOR","03,",IF(#REF!="LEB","04,",IF(#REF!="LOB","02,",IF(#REF!="HER","20,",IF(#REF!="HOR","21,",IF(#REF!="HEB","22,",IF(#REF!="HOB","20,",""))))))))),"")</f>
        <v/>
      </c>
      <c r="BG1392" s="76" t="str">
        <f>IF($A1391&lt;&gt;"",IF(OR(EE1391&lt;&gt;0,EF1391&lt;&gt;0,#REF!&lt;$BB$3),"",IF(#REF!="LER","03,",IF(#REF!="LOR","05,",IF(#REF!="LEB","06,",IF(#REF!="LOB","03,",IF(#REF!="HER","21,",IF(#REF!="HOR","23,",IF(#REF!="HEB","24,",IF(#REF!="HOB","21,",""))))))))),"")</f>
        <v/>
      </c>
      <c r="BH1392" s="76" t="str">
        <f>IF($A1391&lt;&gt;"",IF(OR(EE1391&lt;&gt;0,EF1391&lt;&gt;0,#REF!&lt;$BB$3),"",IF(#REF!="LER","04,",IF(#REF!="LOR","07,",IF(#REF!="LEB","08,",IF(#REF!="LOB","04,",IF(#REF!="HER","22,",IF(#REF!="HOR","25,",IF(#REF!="HEB","26,",IF(#REF!="HOB","22,",""))))))))),"")</f>
        <v/>
      </c>
      <c r="BI1392" s="76" t="str">
        <f>IF($A1391&lt;&gt;"",IF(OR(EE1391&lt;&gt;0,EF1391&lt;&gt;0,#REF!&lt;$BB$3),"",IF(#REF!="LER","05,",IF(#REF!="LOR","09,",IF(#REF!="LEB","10,",IF(#REF!="LOB","05,",IF(#REF!="HER","23,",IF(#REF!="HOR","27,",IF(#REF!="HEB","28,",IF(#REF!="HOB","23,",""))))))))),"")</f>
        <v/>
      </c>
      <c r="BJ1392" s="76" t="str">
        <f>IF($A1391&lt;&gt;"",IF(OR(EE1391&lt;&gt;0,EF1391&lt;&gt;0,#REF!&lt;$BB$3),"",IF(#REF!="LER","06,",IF(#REF!="LOR","11,",IF(#REF!="LEB","11,",IF(#REF!="LOB","06,",IF(#REF!="HER","24,",IF(#REF!="HOR","29,",IF(#REF!="HEB","29,",IF(#REF!="HOB","24,",""))))))))),"")</f>
        <v/>
      </c>
      <c r="BK1392" s="131" t="b">
        <f t="shared" si="2164"/>
        <v>0</v>
      </c>
      <c r="BL1392" s="131" t="b">
        <f t="shared" si="2165"/>
        <v>0</v>
      </c>
      <c r="BM1392" s="131" t="b">
        <f t="shared" si="2166"/>
        <v>0</v>
      </c>
      <c r="BN1392" s="131" t="b">
        <f t="shared" si="2167"/>
        <v>0</v>
      </c>
      <c r="BO1392" s="131" t="b">
        <f t="shared" si="2168"/>
        <v>0</v>
      </c>
      <c r="BP1392" s="131" t="b">
        <f t="shared" si="2169"/>
        <v>0</v>
      </c>
      <c r="BQ1392" s="131"/>
      <c r="BR1392" s="131"/>
      <c r="BS1392" s="92">
        <f t="shared" si="2182"/>
        <v>0</v>
      </c>
      <c r="BT1392" s="60"/>
      <c r="BU1392" s="60"/>
      <c r="BV1392" s="67" t="b">
        <f t="shared" si="2199"/>
        <v>0</v>
      </c>
      <c r="BW1392" s="76" t="str">
        <f>IF($A1391&lt;&gt;"",IF(OR(EE1391&lt;&gt;0,EF1391&lt;&gt;0,#REF!&lt;$BB$3),"",IF(#REF!="LER","07,",IF(#REF!="LOR","12,",IF(#REF!="LEB","12,",IF(#REF!="LOB","08,",IF(#REF!="HER","25,",IF(#REF!="HOR","30,",IF(#REF!="HEB","30,",IF(#REF!="HOB","25,",""))))))))),"")</f>
        <v/>
      </c>
      <c r="BX1392" s="76" t="str">
        <f>IF($A1391&lt;&gt;"",IF(OR(EE1391&lt;&gt;0,EF1391&lt;&gt;0,#REF!&lt;$BB$3),"",IF(#REF!="LER","08,",IF(#REF!="LOR","13,",IF(#REF!="LEB","13,",IF(#REF!="LOB","09,",IF(#REF!="HER","26,",IF(#REF!="HOR","31,",IF(#REF!="HEB","31,",IF(#REF!="HOB","26,",""))))))))),"")</f>
        <v/>
      </c>
      <c r="BY1392" s="76" t="str">
        <f>IF($A1391&lt;&gt;"",IF(OR(EE1391&lt;&gt;0,EF1391&lt;&gt;0,#REF!&lt;$BB$3),"",IF(#REF!="LER","09,",IF(#REF!="LOR","14,",IF(#REF!="LEB","14,",IF(#REF!="LOB","10,",IF(#REF!="HER","27,",IF(#REF!="HOR","32,",IF(#REF!="HEB","32,",IF(#REF!="HOB","27,",""))))))))),"")</f>
        <v/>
      </c>
      <c r="BZ1392" s="76" t="str">
        <f>IF($A1391&lt;&gt;"",IF(OR(EE1391&lt;&gt;0,EF1391&lt;&gt;0,#REF!&lt;$BB$3),"",IF(#REF!="LER","10,",IF(#REF!="LOR","15,",IF(#REF!="LEB","15,",IF(#REF!="LOB","11,",IF(#REF!="HER","28,",IF(#REF!="HOR","33,",IF(#REF!="HEB","33,",IF(#REF!="HOB","28,",""))))))))),"")</f>
        <v/>
      </c>
      <c r="CA1392" s="76" t="str">
        <f>IF($A1391&lt;&gt;"",IF(OR(EE1391&lt;&gt;0,EF1391&lt;&gt;0,#REF!&lt;$BB$3),"",IF(#REF!="LER","12,",IF(#REF!="LOR","16,",IF(#REF!="LEB","16,",IF(#REF!="LOB","13,",IF(#REF!="HER","30,",IF(#REF!="HOR","34,",IF(#REF!="HEB","34,",IF(#REF!="HOB","29,",""))))))))),"")</f>
        <v/>
      </c>
      <c r="CB1392" s="76" t="str">
        <f>IF($A1391&lt;&gt;"",IF(OR(EE1391&lt;&gt;0,EF1391&lt;&gt;0,#REF!&lt;$BB$3),"",IF(#REF!="LER","14,",IF(#REF!="LOR","17,",IF(#REF!="LEB","17,",IF(#REF!="LOB","15,",IF(#REF!="HER","32,",IF(#REF!="HOR","35,",IF(#REF!="HEB","35,",IF(#REF!="HOB","31,",""))))))))),"")</f>
        <v/>
      </c>
      <c r="CC1392" s="76" t="str">
        <f>IF($A1391&lt;&gt;"",IF(OR(EE1391&lt;&gt;0,EF1391&lt;&gt;0,#REF!&lt;$BB$3),"",IF(#REF!="LER","16,",IF(#REF!="LOR","18,",IF(#REF!="LEB","18,",IF(#REF!="LOB","17,",IF(#REF!="HER","34,",IF(#REF!="HOR","36,",IF(#REF!="HEB","36,",IF(#REF!="HOB","33,",""))))))))),"")</f>
        <v/>
      </c>
      <c r="CD1392" s="60" t="b">
        <f t="shared" si="2170"/>
        <v>0</v>
      </c>
      <c r="CE1392" s="60" t="b">
        <f t="shared" si="2171"/>
        <v>0</v>
      </c>
      <c r="CF1392" s="60" t="b">
        <f t="shared" si="2172"/>
        <v>0</v>
      </c>
      <c r="CG1392" s="60" t="b">
        <f t="shared" si="2173"/>
        <v>0</v>
      </c>
      <c r="CH1392" s="60" t="b">
        <f t="shared" si="2174"/>
        <v>0</v>
      </c>
      <c r="CI1392" s="60" t="b">
        <f t="shared" si="2175"/>
        <v>0</v>
      </c>
      <c r="CJ1392" s="60" t="b">
        <f t="shared" si="2176"/>
        <v>0</v>
      </c>
      <c r="CK1392" s="131"/>
      <c r="CL1392" s="131"/>
      <c r="CM1392" s="92">
        <f t="shared" si="2183"/>
        <v>0</v>
      </c>
      <c r="CN1392" s="13">
        <f t="shared" si="2196"/>
        <v>0</v>
      </c>
      <c r="CO1392" s="11" t="e">
        <f>IF(#REF!&lt;&gt;"",BC1392+CO1391,0)</f>
        <v>#REF!</v>
      </c>
      <c r="CP1392" s="13">
        <f t="shared" si="2194"/>
        <v>0</v>
      </c>
      <c r="CQ1392" s="11">
        <f t="shared" si="2197"/>
        <v>0</v>
      </c>
      <c r="CR1392" s="57">
        <f t="shared" si="2148"/>
        <v>0</v>
      </c>
      <c r="CS1392" s="57">
        <f t="shared" si="2149"/>
        <v>0</v>
      </c>
      <c r="CT1392" s="57">
        <f t="shared" si="2146"/>
        <v>0</v>
      </c>
      <c r="CU1392" s="24"/>
      <c r="CV1392" s="24"/>
      <c r="CW1392" s="24"/>
      <c r="CX1392" s="24"/>
      <c r="CY1392" s="24"/>
      <c r="CZ1392" s="24"/>
      <c r="DA1392" s="24"/>
      <c r="DB1392" s="24"/>
      <c r="DC1392" s="24"/>
      <c r="DD1392" s="64"/>
      <c r="DE1392" s="39"/>
      <c r="DF1392" s="39"/>
      <c r="DG1392" s="39"/>
      <c r="DH1392" s="39"/>
      <c r="DI1392" s="83"/>
      <c r="DJ1392" s="39"/>
      <c r="DK1392" s="22"/>
      <c r="DL1392" s="22"/>
      <c r="DM1392" s="32"/>
      <c r="DN1392" s="22"/>
      <c r="DO1392" s="22"/>
      <c r="DP1392" s="22"/>
      <c r="DQ1392" s="22"/>
      <c r="DR1392" s="22"/>
      <c r="DS1392" s="22"/>
      <c r="DT1392" s="22"/>
      <c r="DU1392" s="22"/>
      <c r="DV1392" s="22"/>
      <c r="DW1392" s="22"/>
      <c r="DX1392" s="22"/>
      <c r="DY1392" s="22"/>
      <c r="DZ1392" s="22"/>
      <c r="EA1392" s="32"/>
      <c r="EB1392" s="22"/>
      <c r="EC1392" s="22"/>
      <c r="EG1392" s="22"/>
      <c r="EH1392"/>
    </row>
    <row r="1393" spans="1:138" s="23" customFormat="1" x14ac:dyDescent="0.2">
      <c r="A1393" s="127"/>
      <c r="B1393" s="61" t="str">
        <f>IF(A1393="","",IF(U1394="","DB",U1394&amp;V1394&amp;W1394&amp;X1394&amp;Y1394&amp;Z1394&amp;AL1394&amp;AM1394&amp;AN1394&amp;AO1394&amp;AP1394&amp;AQ1394&amp;AR1394&amp;#REF!))</f>
        <v/>
      </c>
      <c r="C1393" s="7" t="str">
        <f t="shared" si="2187"/>
        <v/>
      </c>
      <c r="D1393" s="60">
        <f t="shared" si="2188"/>
        <v>0</v>
      </c>
      <c r="E1393" s="7" t="str">
        <f t="shared" si="2147"/>
        <v/>
      </c>
      <c r="F1393" s="72" t="str">
        <f t="shared" si="2198"/>
        <v/>
      </c>
      <c r="G1393" s="73">
        <f t="shared" si="2189"/>
        <v>0</v>
      </c>
      <c r="H1393" s="112">
        <f t="shared" si="2190"/>
        <v>0</v>
      </c>
      <c r="I1393" s="112">
        <f t="shared" si="2191"/>
        <v>0</v>
      </c>
      <c r="J1393" s="74" t="e">
        <f>COUNTIF(#REF!,"E")</f>
        <v>#REF!</v>
      </c>
      <c r="K1393" s="74" t="e">
        <f>COUNTIF(#REF!,"O")</f>
        <v>#REF!</v>
      </c>
      <c r="L1393" s="74" t="e">
        <f t="shared" si="2192"/>
        <v>#REF!</v>
      </c>
      <c r="M1393" s="113" t="e">
        <f t="shared" si="2193"/>
        <v>#REF!</v>
      </c>
      <c r="N1393" s="60"/>
      <c r="O1393" s="61"/>
      <c r="P1393" s="61"/>
      <c r="Q1393" s="61"/>
      <c r="R1393" s="61"/>
      <c r="S1393" s="7"/>
      <c r="T1393" s="67">
        <f t="shared" si="2178"/>
        <v>0</v>
      </c>
      <c r="U1393" s="76" t="str">
        <f>IF($A1392&lt;&gt;"",IF(OR(CR1392&lt;&gt;0,CS1392&lt;&gt;0,#REF!&lt;$BB$3),"",IF(#REF!="LER","01,",IF(#REF!="LOR","01,",IF(#REF!="LEB","02,",IF(#REF!="LOB","01,",IF(#REF!="HER","19,",IF(#REF!="HOR","19,",IF(#REF!="HEB","20,",IF(#REF!="HOB","19,",""))))))))),"")</f>
        <v/>
      </c>
      <c r="V1393" s="76" t="str">
        <f>IF($A1392&lt;&gt;"",IF(OR(CR1392&lt;&gt;0,CS1392&lt;&gt;0,#REF!&lt;$BB$3),"",IF(#REF!="LER","02,",IF(#REF!="LOR","03,",IF(#REF!="LEB","04,",IF(#REF!="LOB","02,",IF(#REF!="HER","20,",IF(#REF!="HOR","21,",IF(#REF!="HEB","22,",IF(#REF!="HOB","20,",""))))))))),"")</f>
        <v/>
      </c>
      <c r="W1393" s="76" t="str">
        <f>IF($A1392&lt;&gt;"",IF(OR(CR1392&lt;&gt;0,CS1392&lt;&gt;0,#REF!&lt;$BB$3),"",IF(#REF!="LER","03,",IF(#REF!="LOR","05,",IF(#REF!="LEB","06,",IF(#REF!="LOB","03,",IF(#REF!="HER","21,",IF(#REF!="HOR","23,",IF(#REF!="HEB","24,",IF(#REF!="HOB","21,",""))))))))),"")</f>
        <v/>
      </c>
      <c r="X1393" s="76" t="str">
        <f>IF($A1392&lt;&gt;"",IF(OR(CR1392&lt;&gt;0,CS1392&lt;&gt;0,#REF!&lt;$BB$3),"",IF(#REF!="LER","04,",IF(#REF!="LOR","07,",IF(#REF!="LEB","08,",IF(#REF!="LOB","04,",IF(#REF!="HER","22,",IF(#REF!="HOR","25,",IF(#REF!="HEB","26,",IF(#REF!="HOB","22,",""))))))))),"")</f>
        <v/>
      </c>
      <c r="Y1393" s="76" t="str">
        <f>IF($A1392&lt;&gt;"",IF(OR(CR1392&lt;&gt;0,CS1392&lt;&gt;0,#REF!&lt;$BB$3),"",IF(#REF!="LER","05,",IF(#REF!="LOR","09,",IF(#REF!="LEB","10,",IF(#REF!="LOB","05,",IF(#REF!="HER","23,",IF(#REF!="HOR","27,",IF(#REF!="HEB","28,",IF(#REF!="HOB","23,",""))))))))),"")</f>
        <v/>
      </c>
      <c r="Z1393" s="76" t="str">
        <f>IF($A1392&lt;&gt;"",IF(OR(CR1392&lt;&gt;0,CS1392&lt;&gt;0,#REF!&lt;$BB$3),"",IF(#REF!="LER","06,",IF(#REF!="LOR","11,",IF(#REF!="LEB","11,",IF(#REF!="LOB","06,",IF(#REF!="HER","24,",IF(#REF!="HOR","29,",IF(#REF!="HEB","29,",IF(#REF!="HOB","24,",""))))))))),"")</f>
        <v/>
      </c>
      <c r="AA1393" s="131" t="b">
        <f t="shared" si="2150"/>
        <v>0</v>
      </c>
      <c r="AB1393" s="131" t="b">
        <f t="shared" si="2151"/>
        <v>0</v>
      </c>
      <c r="AC1393" s="131" t="b">
        <f t="shared" si="2152"/>
        <v>0</v>
      </c>
      <c r="AD1393" s="131" t="b">
        <f t="shared" si="2153"/>
        <v>0</v>
      </c>
      <c r="AE1393" s="131" t="b">
        <f t="shared" si="2154"/>
        <v>0</v>
      </c>
      <c r="AF1393" s="131" t="b">
        <f t="shared" si="2155"/>
        <v>0</v>
      </c>
      <c r="AG1393" s="131"/>
      <c r="AH1393" s="131"/>
      <c r="AI1393" s="60"/>
      <c r="AJ1393" s="60"/>
      <c r="AK1393" s="67" t="b">
        <f t="shared" si="2179"/>
        <v>0</v>
      </c>
      <c r="AL1393" s="76" t="str">
        <f>IF($A1392&lt;&gt;"",IF(OR(CR1392&lt;&gt;0,CS1392&lt;&gt;0,#REF!&lt;$BB$3),"",IF(#REF!="LER","07,",IF(#REF!="LOR","12,",IF(#REF!="LEB","12,",IF(#REF!="LOB","08,",IF(#REF!="HER","25,",IF(#REF!="HOR","30,",IF(#REF!="HEB","30,",IF(#REF!="HOB","25,",""))))))))),"")</f>
        <v/>
      </c>
      <c r="AM1393" s="76" t="str">
        <f>IF($A1392&lt;&gt;"",IF(OR(CR1392&lt;&gt;0,CS1392&lt;&gt;0,#REF!&lt;$BB$3),"",IF(#REF!="LER","08,",IF(#REF!="LOR","13,",IF(#REF!="LEB","13,",IF(#REF!="LOB","09,",IF(#REF!="HER","26,",IF(#REF!="HOR","31,",IF(#REF!="HEB","31,",IF(#REF!="HOB","26,",""))))))))),"")</f>
        <v/>
      </c>
      <c r="AN1393" s="118" t="str">
        <f t="shared" si="2180"/>
        <v/>
      </c>
      <c r="AO1393" s="76" t="str">
        <f>IF($A1392&lt;&gt;"",IF(OR(CR1392&lt;&gt;0,CS1392&lt;&gt;0,#REF!&lt;$BB$3),"",IF(#REF!="LER","10,",IF(#REF!="LOR","15,",IF(#REF!="LEB","15,",IF(#REF!="LOB","11,",IF(#REF!="HER","28,",IF(#REF!="HOR","33,",IF(#REF!="HEB","33,",IF(#REF!="HOB","28,",""))))))))),"")</f>
        <v/>
      </c>
      <c r="AP1393" s="76" t="str">
        <f>IF($A1392&lt;&gt;"",IF(OR(CR1392&lt;&gt;0,CS1392&lt;&gt;0,#REF!&lt;$BB$3),"",IF(#REF!="LER","12,",IF(#REF!="LOR","16,",IF(#REF!="LEB","16,",IF(#REF!="LOB","13,",IF(#REF!="HER","30,",IF(#REF!="HOR","34,",IF(#REF!="HEB","34,",IF(#REF!="HOB","29,",""))))))))),"")</f>
        <v/>
      </c>
      <c r="AQ1393" s="76" t="str">
        <f>IF($A1392&lt;&gt;"",IF(OR(CR1392&lt;&gt;0,CS1392&lt;&gt;0,#REF!&lt;$BB$3),"",IF(#REF!="LER","14,",IF(#REF!="LOR","17,",IF(#REF!="LEB","17,",IF(#REF!="LOB","15,",IF(#REF!="HER","32,",IF(#REF!="HOR","35,",IF(#REF!="HEB","35,",IF(#REF!="HOB","31,",""))))))))),"")</f>
        <v/>
      </c>
      <c r="AR1393" s="76" t="str">
        <f>IF($A1392&lt;&gt;"",IF(OR(CR1392&lt;&gt;0,CS1392&lt;&gt;0,#REF!&lt;$BB$3),"",IF(#REF!="LER","16,",IF(#REF!="LOR","18,",IF(#REF!="LEB","18,",IF(#REF!="LOB","17,",IF(#REF!="HER","34,",IF(#REF!="HOR","36,",IF(#REF!="HEB","36,",IF(#REF!="HOB","33,",""))))))))),"")</f>
        <v/>
      </c>
      <c r="AS1393" s="60" t="b">
        <f t="shared" si="2156"/>
        <v>0</v>
      </c>
      <c r="AT1393" s="60" t="b">
        <f t="shared" si="2157"/>
        <v>0</v>
      </c>
      <c r="AU1393" s="60" t="b">
        <f t="shared" si="2158"/>
        <v>0</v>
      </c>
      <c r="AV1393" s="60" t="b">
        <f t="shared" si="2159"/>
        <v>0</v>
      </c>
      <c r="AW1393" s="60" t="b">
        <f t="shared" si="2160"/>
        <v>0</v>
      </c>
      <c r="AX1393" s="60" t="b">
        <f t="shared" si="2161"/>
        <v>0</v>
      </c>
      <c r="AY1393" s="60" t="b">
        <f t="shared" si="2162"/>
        <v>0</v>
      </c>
      <c r="AZ1393" s="131"/>
      <c r="BA1393" s="131"/>
      <c r="BB1393" s="13">
        <f t="shared" si="2195"/>
        <v>0</v>
      </c>
      <c r="BC1393" s="11" t="e">
        <f>IF(#REF!&lt;&gt;"",S1393+BC1392,0)</f>
        <v>#REF!</v>
      </c>
      <c r="BD1393" s="67">
        <f t="shared" si="2181"/>
        <v>0</v>
      </c>
      <c r="BE1393" s="76" t="str">
        <f>IF($A1392&lt;&gt;"",IF(OR(EE1392&lt;&gt;0,EF1392&lt;&gt;0,#REF!&lt;$BB$3),"",IF(#REF!="LER","01,",IF(#REF!="LOR","01,",IF(#REF!="LEB","02,",IF(#REF!="LOB","01,",IF(#REF!="HER","19,",IF(#REF!="HOR","19,",IF(#REF!="HEB","20,",IF(#REF!="HOB","19,",""))))))))),"")</f>
        <v/>
      </c>
      <c r="BF1393" s="76" t="str">
        <f>IF($A1392&lt;&gt;"",IF(OR(EE1392&lt;&gt;0,EF1392&lt;&gt;0,#REF!&lt;$BB$3),"",IF(#REF!="LER","02,",IF(#REF!="LOR","03,",IF(#REF!="LEB","04,",IF(#REF!="LOB","02,",IF(#REF!="HER","20,",IF(#REF!="HOR","21,",IF(#REF!="HEB","22,",IF(#REF!="HOB","20,",""))))))))),"")</f>
        <v/>
      </c>
      <c r="BG1393" s="76" t="str">
        <f>IF($A1392&lt;&gt;"",IF(OR(EE1392&lt;&gt;0,EF1392&lt;&gt;0,#REF!&lt;$BB$3),"",IF(#REF!="LER","03,",IF(#REF!="LOR","05,",IF(#REF!="LEB","06,",IF(#REF!="LOB","03,",IF(#REF!="HER","21,",IF(#REF!="HOR","23,",IF(#REF!="HEB","24,",IF(#REF!="HOB","21,",""))))))))),"")</f>
        <v/>
      </c>
      <c r="BH1393" s="76" t="str">
        <f>IF($A1392&lt;&gt;"",IF(OR(EE1392&lt;&gt;0,EF1392&lt;&gt;0,#REF!&lt;$BB$3),"",IF(#REF!="LER","04,",IF(#REF!="LOR","07,",IF(#REF!="LEB","08,",IF(#REF!="LOB","04,",IF(#REF!="HER","22,",IF(#REF!="HOR","25,",IF(#REF!="HEB","26,",IF(#REF!="HOB","22,",""))))))))),"")</f>
        <v/>
      </c>
      <c r="BI1393" s="76" t="str">
        <f>IF($A1392&lt;&gt;"",IF(OR(EE1392&lt;&gt;0,EF1392&lt;&gt;0,#REF!&lt;$BB$3),"",IF(#REF!="LER","05,",IF(#REF!="LOR","09,",IF(#REF!="LEB","10,",IF(#REF!="LOB","05,",IF(#REF!="HER","23,",IF(#REF!="HOR","27,",IF(#REF!="HEB","28,",IF(#REF!="HOB","23,",""))))))))),"")</f>
        <v/>
      </c>
      <c r="BJ1393" s="76" t="str">
        <f>IF($A1392&lt;&gt;"",IF(OR(EE1392&lt;&gt;0,EF1392&lt;&gt;0,#REF!&lt;$BB$3),"",IF(#REF!="LER","06,",IF(#REF!="LOR","11,",IF(#REF!="LEB","11,",IF(#REF!="LOB","06,",IF(#REF!="HER","24,",IF(#REF!="HOR","29,",IF(#REF!="HEB","29,",IF(#REF!="HOB","24,",""))))))))),"")</f>
        <v/>
      </c>
      <c r="BK1393" s="131" t="b">
        <f t="shared" si="2164"/>
        <v>0</v>
      </c>
      <c r="BL1393" s="131" t="b">
        <f t="shared" si="2165"/>
        <v>0</v>
      </c>
      <c r="BM1393" s="131" t="b">
        <f t="shared" si="2166"/>
        <v>0</v>
      </c>
      <c r="BN1393" s="131" t="b">
        <f t="shared" si="2167"/>
        <v>0</v>
      </c>
      <c r="BO1393" s="131" t="b">
        <f t="shared" si="2168"/>
        <v>0</v>
      </c>
      <c r="BP1393" s="131" t="b">
        <f t="shared" si="2169"/>
        <v>0</v>
      </c>
      <c r="BQ1393" s="131"/>
      <c r="BR1393" s="131"/>
      <c r="BS1393" s="92">
        <f t="shared" si="2182"/>
        <v>0</v>
      </c>
      <c r="BT1393" s="60"/>
      <c r="BU1393" s="60"/>
      <c r="BV1393" s="67" t="b">
        <f t="shared" si="2199"/>
        <v>0</v>
      </c>
      <c r="BW1393" s="76" t="str">
        <f>IF($A1392&lt;&gt;"",IF(OR(EE1392&lt;&gt;0,EF1392&lt;&gt;0,#REF!&lt;$BB$3),"",IF(#REF!="LER","07,",IF(#REF!="LOR","12,",IF(#REF!="LEB","12,",IF(#REF!="LOB","08,",IF(#REF!="HER","25,",IF(#REF!="HOR","30,",IF(#REF!="HEB","30,",IF(#REF!="HOB","25,",""))))))))),"")</f>
        <v/>
      </c>
      <c r="BX1393" s="76" t="str">
        <f>IF($A1392&lt;&gt;"",IF(OR(EE1392&lt;&gt;0,EF1392&lt;&gt;0,#REF!&lt;$BB$3),"",IF(#REF!="LER","08,",IF(#REF!="LOR","13,",IF(#REF!="LEB","13,",IF(#REF!="LOB","09,",IF(#REF!="HER","26,",IF(#REF!="HOR","31,",IF(#REF!="HEB","31,",IF(#REF!="HOB","26,",""))))))))),"")</f>
        <v/>
      </c>
      <c r="BY1393" s="76" t="str">
        <f>IF($A1392&lt;&gt;"",IF(OR(EE1392&lt;&gt;0,EF1392&lt;&gt;0,#REF!&lt;$BB$3),"",IF(#REF!="LER","09,",IF(#REF!="LOR","14,",IF(#REF!="LEB","14,",IF(#REF!="LOB","10,",IF(#REF!="HER","27,",IF(#REF!="HOR","32,",IF(#REF!="HEB","32,",IF(#REF!="HOB","27,",""))))))))),"")</f>
        <v/>
      </c>
      <c r="BZ1393" s="76" t="str">
        <f>IF($A1392&lt;&gt;"",IF(OR(EE1392&lt;&gt;0,EF1392&lt;&gt;0,#REF!&lt;$BB$3),"",IF(#REF!="LER","10,",IF(#REF!="LOR","15,",IF(#REF!="LEB","15,",IF(#REF!="LOB","11,",IF(#REF!="HER","28,",IF(#REF!="HOR","33,",IF(#REF!="HEB","33,",IF(#REF!="HOB","28,",""))))))))),"")</f>
        <v/>
      </c>
      <c r="CA1393" s="76" t="str">
        <f>IF($A1392&lt;&gt;"",IF(OR(EE1392&lt;&gt;0,EF1392&lt;&gt;0,#REF!&lt;$BB$3),"",IF(#REF!="LER","12,",IF(#REF!="LOR","16,",IF(#REF!="LEB","16,",IF(#REF!="LOB","13,",IF(#REF!="HER","30,",IF(#REF!="HOR","34,",IF(#REF!="HEB","34,",IF(#REF!="HOB","29,",""))))))))),"")</f>
        <v/>
      </c>
      <c r="CB1393" s="76" t="str">
        <f>IF($A1392&lt;&gt;"",IF(OR(EE1392&lt;&gt;0,EF1392&lt;&gt;0,#REF!&lt;$BB$3),"",IF(#REF!="LER","14,",IF(#REF!="LOR","17,",IF(#REF!="LEB","17,",IF(#REF!="LOB","15,",IF(#REF!="HER","32,",IF(#REF!="HOR","35,",IF(#REF!="HEB","35,",IF(#REF!="HOB","31,",""))))))))),"")</f>
        <v/>
      </c>
      <c r="CC1393" s="76" t="str">
        <f>IF($A1392&lt;&gt;"",IF(OR(EE1392&lt;&gt;0,EF1392&lt;&gt;0,#REF!&lt;$BB$3),"",IF(#REF!="LER","16,",IF(#REF!="LOR","18,",IF(#REF!="LEB","18,",IF(#REF!="LOB","17,",IF(#REF!="HER","34,",IF(#REF!="HOR","36,",IF(#REF!="HEB","36,",IF(#REF!="HOB","33,",""))))))))),"")</f>
        <v/>
      </c>
      <c r="CD1393" s="60" t="b">
        <f t="shared" si="2170"/>
        <v>0</v>
      </c>
      <c r="CE1393" s="60" t="b">
        <f t="shared" si="2171"/>
        <v>0</v>
      </c>
      <c r="CF1393" s="60" t="b">
        <f t="shared" si="2172"/>
        <v>0</v>
      </c>
      <c r="CG1393" s="60" t="b">
        <f t="shared" si="2173"/>
        <v>0</v>
      </c>
      <c r="CH1393" s="60" t="b">
        <f t="shared" si="2174"/>
        <v>0</v>
      </c>
      <c r="CI1393" s="60" t="b">
        <f t="shared" si="2175"/>
        <v>0</v>
      </c>
      <c r="CJ1393" s="60" t="b">
        <f t="shared" si="2176"/>
        <v>0</v>
      </c>
      <c r="CK1393" s="131"/>
      <c r="CL1393" s="131"/>
      <c r="CM1393" s="92">
        <f t="shared" si="2183"/>
        <v>0</v>
      </c>
      <c r="CN1393" s="13">
        <f t="shared" si="2196"/>
        <v>0</v>
      </c>
      <c r="CO1393" s="11" t="e">
        <f>IF(#REF!&lt;&gt;"",BC1393+CO1392,0)</f>
        <v>#REF!</v>
      </c>
      <c r="CP1393" s="13">
        <f t="shared" si="2194"/>
        <v>0</v>
      </c>
      <c r="CQ1393" s="11">
        <f t="shared" si="2197"/>
        <v>0</v>
      </c>
      <c r="CR1393" s="57">
        <f t="shared" si="2148"/>
        <v>0</v>
      </c>
      <c r="CS1393" s="57">
        <f t="shared" si="2149"/>
        <v>0</v>
      </c>
      <c r="CT1393" s="57">
        <f t="shared" si="2146"/>
        <v>0</v>
      </c>
      <c r="CU1393" s="24"/>
      <c r="CV1393" s="24"/>
      <c r="CW1393" s="24"/>
      <c r="CX1393" s="24"/>
      <c r="CY1393" s="24"/>
      <c r="CZ1393" s="24"/>
      <c r="DA1393" s="24"/>
      <c r="DB1393" s="24"/>
      <c r="DC1393" s="24"/>
      <c r="DD1393" s="64"/>
      <c r="DE1393" s="39"/>
      <c r="DF1393" s="39"/>
      <c r="DG1393" s="39"/>
      <c r="DH1393" s="39"/>
      <c r="DI1393" s="83"/>
      <c r="DJ1393" s="39"/>
      <c r="DK1393" s="22"/>
      <c r="DL1393" s="22"/>
      <c r="DM1393" s="32"/>
      <c r="DN1393" s="22"/>
      <c r="DO1393" s="22"/>
      <c r="DP1393" s="22"/>
      <c r="DQ1393" s="22"/>
      <c r="DR1393" s="22"/>
      <c r="DS1393" s="22"/>
      <c r="DT1393" s="22"/>
      <c r="DU1393" s="22"/>
      <c r="DV1393" s="22"/>
      <c r="DW1393" s="22"/>
      <c r="DX1393" s="22"/>
      <c r="DY1393" s="22"/>
      <c r="DZ1393" s="22"/>
      <c r="EA1393" s="32"/>
      <c r="EB1393" s="22"/>
      <c r="EC1393" s="22"/>
      <c r="EG1393" s="22"/>
      <c r="EH1393"/>
    </row>
    <row r="1394" spans="1:138" s="23" customFormat="1" x14ac:dyDescent="0.2">
      <c r="A1394" s="127"/>
      <c r="B1394" s="61" t="str">
        <f>IF(A1394="","",IF(U1395="","DB",U1395&amp;V1395&amp;W1395&amp;X1395&amp;Y1395&amp;Z1395&amp;AL1395&amp;AM1395&amp;AN1395&amp;AO1395&amp;AP1395&amp;AQ1395&amp;AR1395&amp;#REF!))</f>
        <v/>
      </c>
      <c r="C1394" s="7" t="str">
        <f t="shared" si="2187"/>
        <v/>
      </c>
      <c r="D1394" s="60">
        <f t="shared" si="2188"/>
        <v>0</v>
      </c>
      <c r="E1394" s="7" t="str">
        <f t="shared" si="2147"/>
        <v/>
      </c>
      <c r="F1394" s="72" t="str">
        <f t="shared" si="2198"/>
        <v/>
      </c>
      <c r="G1394" s="73">
        <f t="shared" si="2189"/>
        <v>0</v>
      </c>
      <c r="H1394" s="112">
        <f t="shared" si="2190"/>
        <v>0</v>
      </c>
      <c r="I1394" s="112">
        <f t="shared" si="2191"/>
        <v>0</v>
      </c>
      <c r="J1394" s="74" t="e">
        <f>COUNTIF(#REF!,"E")</f>
        <v>#REF!</v>
      </c>
      <c r="K1394" s="74" t="e">
        <f>COUNTIF(#REF!,"O")</f>
        <v>#REF!</v>
      </c>
      <c r="L1394" s="74" t="e">
        <f t="shared" si="2192"/>
        <v>#REF!</v>
      </c>
      <c r="M1394" s="113" t="e">
        <f t="shared" si="2193"/>
        <v>#REF!</v>
      </c>
      <c r="N1394" s="60"/>
      <c r="O1394" s="61"/>
      <c r="P1394" s="61"/>
      <c r="Q1394" s="61"/>
      <c r="R1394" s="61"/>
      <c r="S1394" s="7"/>
      <c r="T1394" s="67">
        <f t="shared" si="2178"/>
        <v>0</v>
      </c>
      <c r="U1394" s="76" t="str">
        <f>IF($A1393&lt;&gt;"",IF(OR(CR1393&lt;&gt;0,CS1393&lt;&gt;0,#REF!&lt;$BB$3),"",IF(#REF!="LER","01,",IF(#REF!="LOR","01,",IF(#REF!="LEB","02,",IF(#REF!="LOB","01,",IF(#REF!="HER","19,",IF(#REF!="HOR","19,",IF(#REF!="HEB","20,",IF(#REF!="HOB","19,",""))))))))),"")</f>
        <v/>
      </c>
      <c r="V1394" s="76" t="str">
        <f>IF($A1393&lt;&gt;"",IF(OR(CR1393&lt;&gt;0,CS1393&lt;&gt;0,#REF!&lt;$BB$3),"",IF(#REF!="LER","02,",IF(#REF!="LOR","03,",IF(#REF!="LEB","04,",IF(#REF!="LOB","02,",IF(#REF!="HER","20,",IF(#REF!="HOR","21,",IF(#REF!="HEB","22,",IF(#REF!="HOB","20,",""))))))))),"")</f>
        <v/>
      </c>
      <c r="W1394" s="76" t="str">
        <f>IF($A1393&lt;&gt;"",IF(OR(CR1393&lt;&gt;0,CS1393&lt;&gt;0,#REF!&lt;$BB$3),"",IF(#REF!="LER","03,",IF(#REF!="LOR","05,",IF(#REF!="LEB","06,",IF(#REF!="LOB","03,",IF(#REF!="HER","21,",IF(#REF!="HOR","23,",IF(#REF!="HEB","24,",IF(#REF!="HOB","21,",""))))))))),"")</f>
        <v/>
      </c>
      <c r="X1394" s="76" t="str">
        <f>IF($A1393&lt;&gt;"",IF(OR(CR1393&lt;&gt;0,CS1393&lt;&gt;0,#REF!&lt;$BB$3),"",IF(#REF!="LER","04,",IF(#REF!="LOR","07,",IF(#REF!="LEB","08,",IF(#REF!="LOB","04,",IF(#REF!="HER","22,",IF(#REF!="HOR","25,",IF(#REF!="HEB","26,",IF(#REF!="HOB","22,",""))))))))),"")</f>
        <v/>
      </c>
      <c r="Y1394" s="76" t="str">
        <f>IF($A1393&lt;&gt;"",IF(OR(CR1393&lt;&gt;0,CS1393&lt;&gt;0,#REF!&lt;$BB$3),"",IF(#REF!="LER","05,",IF(#REF!="LOR","09,",IF(#REF!="LEB","10,",IF(#REF!="LOB","05,",IF(#REF!="HER","23,",IF(#REF!="HOR","27,",IF(#REF!="HEB","28,",IF(#REF!="HOB","23,",""))))))))),"")</f>
        <v/>
      </c>
      <c r="Z1394" s="76" t="str">
        <f>IF($A1393&lt;&gt;"",IF(OR(CR1393&lt;&gt;0,CS1393&lt;&gt;0,#REF!&lt;$BB$3),"",IF(#REF!="LER","06,",IF(#REF!="LOR","11,",IF(#REF!="LEB","11,",IF(#REF!="LOB","06,",IF(#REF!="HER","24,",IF(#REF!="HOR","29,",IF(#REF!="HEB","29,",IF(#REF!="HOB","24,",""))))))))),"")</f>
        <v/>
      </c>
      <c r="AA1394" s="131" t="b">
        <f t="shared" si="2150"/>
        <v>0</v>
      </c>
      <c r="AB1394" s="131" t="b">
        <f t="shared" si="2151"/>
        <v>0</v>
      </c>
      <c r="AC1394" s="131" t="b">
        <f t="shared" si="2152"/>
        <v>0</v>
      </c>
      <c r="AD1394" s="131" t="b">
        <f t="shared" si="2153"/>
        <v>0</v>
      </c>
      <c r="AE1394" s="131" t="b">
        <f t="shared" si="2154"/>
        <v>0</v>
      </c>
      <c r="AF1394" s="131" t="b">
        <f t="shared" si="2155"/>
        <v>0</v>
      </c>
      <c r="AG1394" s="131"/>
      <c r="AH1394" s="131"/>
      <c r="AI1394" s="60"/>
      <c r="AJ1394" s="60"/>
      <c r="AK1394" s="67" t="b">
        <f t="shared" si="2179"/>
        <v>0</v>
      </c>
      <c r="AL1394" s="76" t="str">
        <f>IF($A1393&lt;&gt;"",IF(OR(CR1393&lt;&gt;0,CS1393&lt;&gt;0,#REF!&lt;$BB$3),"",IF(#REF!="LER","07,",IF(#REF!="LOR","12,",IF(#REF!="LEB","12,",IF(#REF!="LOB","08,",IF(#REF!="HER","25,",IF(#REF!="HOR","30,",IF(#REF!="HEB","30,",IF(#REF!="HOB","25,",""))))))))),"")</f>
        <v/>
      </c>
      <c r="AM1394" s="76" t="str">
        <f>IF($A1393&lt;&gt;"",IF(OR(CR1393&lt;&gt;0,CS1393&lt;&gt;0,#REF!&lt;$BB$3),"",IF(#REF!="LER","08,",IF(#REF!="LOR","13,",IF(#REF!="LEB","13,",IF(#REF!="LOB","09,",IF(#REF!="HER","26,",IF(#REF!="HOR","31,",IF(#REF!="HEB","31,",IF(#REF!="HOB","26,",""))))))))),"")</f>
        <v/>
      </c>
      <c r="AN1394" s="118" t="str">
        <f t="shared" si="2180"/>
        <v/>
      </c>
      <c r="AO1394" s="76" t="str">
        <f>IF($A1393&lt;&gt;"",IF(OR(CR1393&lt;&gt;0,CS1393&lt;&gt;0,#REF!&lt;$BB$3),"",IF(#REF!="LER","10,",IF(#REF!="LOR","15,",IF(#REF!="LEB","15,",IF(#REF!="LOB","11,",IF(#REF!="HER","28,",IF(#REF!="HOR","33,",IF(#REF!="HEB","33,",IF(#REF!="HOB","28,",""))))))))),"")</f>
        <v/>
      </c>
      <c r="AP1394" s="76" t="str">
        <f>IF($A1393&lt;&gt;"",IF(OR(CR1393&lt;&gt;0,CS1393&lt;&gt;0,#REF!&lt;$BB$3),"",IF(#REF!="LER","12,",IF(#REF!="LOR","16,",IF(#REF!="LEB","16,",IF(#REF!="LOB","13,",IF(#REF!="HER","30,",IF(#REF!="HOR","34,",IF(#REF!="HEB","34,",IF(#REF!="HOB","29,",""))))))))),"")</f>
        <v/>
      </c>
      <c r="AQ1394" s="76" t="str">
        <f>IF($A1393&lt;&gt;"",IF(OR(CR1393&lt;&gt;0,CS1393&lt;&gt;0,#REF!&lt;$BB$3),"",IF(#REF!="LER","14,",IF(#REF!="LOR","17,",IF(#REF!="LEB","17,",IF(#REF!="LOB","15,",IF(#REF!="HER","32,",IF(#REF!="HOR","35,",IF(#REF!="HEB","35,",IF(#REF!="HOB","31,",""))))))))),"")</f>
        <v/>
      </c>
      <c r="AR1394" s="76" t="str">
        <f>IF($A1393&lt;&gt;"",IF(OR(CR1393&lt;&gt;0,CS1393&lt;&gt;0,#REF!&lt;$BB$3),"",IF(#REF!="LER","16,",IF(#REF!="LOR","18,",IF(#REF!="LEB","18,",IF(#REF!="LOB","17,",IF(#REF!="HER","34,",IF(#REF!="HOR","36,",IF(#REF!="HEB","36,",IF(#REF!="HOB","33,",""))))))))),"")</f>
        <v/>
      </c>
      <c r="AS1394" s="60" t="b">
        <f t="shared" si="2156"/>
        <v>0</v>
      </c>
      <c r="AT1394" s="60" t="b">
        <f t="shared" si="2157"/>
        <v>0</v>
      </c>
      <c r="AU1394" s="60" t="b">
        <f t="shared" si="2158"/>
        <v>0</v>
      </c>
      <c r="AV1394" s="60" t="b">
        <f t="shared" si="2159"/>
        <v>0</v>
      </c>
      <c r="AW1394" s="60" t="b">
        <f t="shared" si="2160"/>
        <v>0</v>
      </c>
      <c r="AX1394" s="60" t="b">
        <f t="shared" si="2161"/>
        <v>0</v>
      </c>
      <c r="AY1394" s="60" t="b">
        <f t="shared" si="2162"/>
        <v>0</v>
      </c>
      <c r="AZ1394" s="131"/>
      <c r="BA1394" s="131"/>
      <c r="BB1394" s="13">
        <f t="shared" si="2195"/>
        <v>0</v>
      </c>
      <c r="BC1394" s="11" t="e">
        <f>IF(#REF!&lt;&gt;"",S1394+BC1393,0)</f>
        <v>#REF!</v>
      </c>
      <c r="BD1394" s="67">
        <f t="shared" si="2181"/>
        <v>0</v>
      </c>
      <c r="BE1394" s="76" t="str">
        <f>IF($A1393&lt;&gt;"",IF(OR(EE1393&lt;&gt;0,EF1393&lt;&gt;0,#REF!&lt;$BB$3),"",IF(#REF!="LER","01,",IF(#REF!="LOR","01,",IF(#REF!="LEB","02,",IF(#REF!="LOB","01,",IF(#REF!="HER","19,",IF(#REF!="HOR","19,",IF(#REF!="HEB","20,",IF(#REF!="HOB","19,",""))))))))),"")</f>
        <v/>
      </c>
      <c r="BF1394" s="76" t="str">
        <f>IF($A1393&lt;&gt;"",IF(OR(EE1393&lt;&gt;0,EF1393&lt;&gt;0,#REF!&lt;$BB$3),"",IF(#REF!="LER","02,",IF(#REF!="LOR","03,",IF(#REF!="LEB","04,",IF(#REF!="LOB","02,",IF(#REF!="HER","20,",IF(#REF!="HOR","21,",IF(#REF!="HEB","22,",IF(#REF!="HOB","20,",""))))))))),"")</f>
        <v/>
      </c>
      <c r="BG1394" s="76" t="str">
        <f>IF($A1393&lt;&gt;"",IF(OR(EE1393&lt;&gt;0,EF1393&lt;&gt;0,#REF!&lt;$BB$3),"",IF(#REF!="LER","03,",IF(#REF!="LOR","05,",IF(#REF!="LEB","06,",IF(#REF!="LOB","03,",IF(#REF!="HER","21,",IF(#REF!="HOR","23,",IF(#REF!="HEB","24,",IF(#REF!="HOB","21,",""))))))))),"")</f>
        <v/>
      </c>
      <c r="BH1394" s="76" t="str">
        <f>IF($A1393&lt;&gt;"",IF(OR(EE1393&lt;&gt;0,EF1393&lt;&gt;0,#REF!&lt;$BB$3),"",IF(#REF!="LER","04,",IF(#REF!="LOR","07,",IF(#REF!="LEB","08,",IF(#REF!="LOB","04,",IF(#REF!="HER","22,",IF(#REF!="HOR","25,",IF(#REF!="HEB","26,",IF(#REF!="HOB","22,",""))))))))),"")</f>
        <v/>
      </c>
      <c r="BI1394" s="76" t="str">
        <f>IF($A1393&lt;&gt;"",IF(OR(EE1393&lt;&gt;0,EF1393&lt;&gt;0,#REF!&lt;$BB$3),"",IF(#REF!="LER","05,",IF(#REF!="LOR","09,",IF(#REF!="LEB","10,",IF(#REF!="LOB","05,",IF(#REF!="HER","23,",IF(#REF!="HOR","27,",IF(#REF!="HEB","28,",IF(#REF!="HOB","23,",""))))))))),"")</f>
        <v/>
      </c>
      <c r="BJ1394" s="76" t="str">
        <f>IF($A1393&lt;&gt;"",IF(OR(EE1393&lt;&gt;0,EF1393&lt;&gt;0,#REF!&lt;$BB$3),"",IF(#REF!="LER","06,",IF(#REF!="LOR","11,",IF(#REF!="LEB","11,",IF(#REF!="LOB","06,",IF(#REF!="HER","24,",IF(#REF!="HOR","29,",IF(#REF!="HEB","29,",IF(#REF!="HOB","24,",""))))))))),"")</f>
        <v/>
      </c>
      <c r="BK1394" s="131" t="b">
        <f t="shared" si="2164"/>
        <v>0</v>
      </c>
      <c r="BL1394" s="131" t="b">
        <f t="shared" si="2165"/>
        <v>0</v>
      </c>
      <c r="BM1394" s="131" t="b">
        <f t="shared" si="2166"/>
        <v>0</v>
      </c>
      <c r="BN1394" s="131" t="b">
        <f t="shared" si="2167"/>
        <v>0</v>
      </c>
      <c r="BO1394" s="131" t="b">
        <f t="shared" si="2168"/>
        <v>0</v>
      </c>
      <c r="BP1394" s="131" t="b">
        <f t="shared" si="2169"/>
        <v>0</v>
      </c>
      <c r="BQ1394" s="131"/>
      <c r="BR1394" s="131"/>
      <c r="BS1394" s="92">
        <f t="shared" si="2182"/>
        <v>0</v>
      </c>
      <c r="BT1394" s="60"/>
      <c r="BU1394" s="60"/>
      <c r="BV1394" s="67" t="b">
        <f t="shared" si="2199"/>
        <v>0</v>
      </c>
      <c r="BW1394" s="76" t="str">
        <f>IF($A1393&lt;&gt;"",IF(OR(EE1393&lt;&gt;0,EF1393&lt;&gt;0,#REF!&lt;$BB$3),"",IF(#REF!="LER","07,",IF(#REF!="LOR","12,",IF(#REF!="LEB","12,",IF(#REF!="LOB","08,",IF(#REF!="HER","25,",IF(#REF!="HOR","30,",IF(#REF!="HEB","30,",IF(#REF!="HOB","25,",""))))))))),"")</f>
        <v/>
      </c>
      <c r="BX1394" s="76" t="str">
        <f>IF($A1393&lt;&gt;"",IF(OR(EE1393&lt;&gt;0,EF1393&lt;&gt;0,#REF!&lt;$BB$3),"",IF(#REF!="LER","08,",IF(#REF!="LOR","13,",IF(#REF!="LEB","13,",IF(#REF!="LOB","09,",IF(#REF!="HER","26,",IF(#REF!="HOR","31,",IF(#REF!="HEB","31,",IF(#REF!="HOB","26,",""))))))))),"")</f>
        <v/>
      </c>
      <c r="BY1394" s="76" t="str">
        <f>IF($A1393&lt;&gt;"",IF(OR(EE1393&lt;&gt;0,EF1393&lt;&gt;0,#REF!&lt;$BB$3),"",IF(#REF!="LER","09,",IF(#REF!="LOR","14,",IF(#REF!="LEB","14,",IF(#REF!="LOB","10,",IF(#REF!="HER","27,",IF(#REF!="HOR","32,",IF(#REF!="HEB","32,",IF(#REF!="HOB","27,",""))))))))),"")</f>
        <v/>
      </c>
      <c r="BZ1394" s="76" t="str">
        <f>IF($A1393&lt;&gt;"",IF(OR(EE1393&lt;&gt;0,EF1393&lt;&gt;0,#REF!&lt;$BB$3),"",IF(#REF!="LER","10,",IF(#REF!="LOR","15,",IF(#REF!="LEB","15,",IF(#REF!="LOB","11,",IF(#REF!="HER","28,",IF(#REF!="HOR","33,",IF(#REF!="HEB","33,",IF(#REF!="HOB","28,",""))))))))),"")</f>
        <v/>
      </c>
      <c r="CA1394" s="76" t="str">
        <f>IF($A1393&lt;&gt;"",IF(OR(EE1393&lt;&gt;0,EF1393&lt;&gt;0,#REF!&lt;$BB$3),"",IF(#REF!="LER","12,",IF(#REF!="LOR","16,",IF(#REF!="LEB","16,",IF(#REF!="LOB","13,",IF(#REF!="HER","30,",IF(#REF!="HOR","34,",IF(#REF!="HEB","34,",IF(#REF!="HOB","29,",""))))))))),"")</f>
        <v/>
      </c>
      <c r="CB1394" s="76" t="str">
        <f>IF($A1393&lt;&gt;"",IF(OR(EE1393&lt;&gt;0,EF1393&lt;&gt;0,#REF!&lt;$BB$3),"",IF(#REF!="LER","14,",IF(#REF!="LOR","17,",IF(#REF!="LEB","17,",IF(#REF!="LOB","15,",IF(#REF!="HER","32,",IF(#REF!="HOR","35,",IF(#REF!="HEB","35,",IF(#REF!="HOB","31,",""))))))))),"")</f>
        <v/>
      </c>
      <c r="CC1394" s="76" t="str">
        <f>IF($A1393&lt;&gt;"",IF(OR(EE1393&lt;&gt;0,EF1393&lt;&gt;0,#REF!&lt;$BB$3),"",IF(#REF!="LER","16,",IF(#REF!="LOR","18,",IF(#REF!="LEB","18,",IF(#REF!="LOB","17,",IF(#REF!="HER","34,",IF(#REF!="HOR","36,",IF(#REF!="HEB","36,",IF(#REF!="HOB","33,",""))))))))),"")</f>
        <v/>
      </c>
      <c r="CD1394" s="60" t="b">
        <f t="shared" si="2170"/>
        <v>0</v>
      </c>
      <c r="CE1394" s="60" t="b">
        <f t="shared" si="2171"/>
        <v>0</v>
      </c>
      <c r="CF1394" s="60" t="b">
        <f t="shared" si="2172"/>
        <v>0</v>
      </c>
      <c r="CG1394" s="60" t="b">
        <f t="shared" si="2173"/>
        <v>0</v>
      </c>
      <c r="CH1394" s="60" t="b">
        <f t="shared" si="2174"/>
        <v>0</v>
      </c>
      <c r="CI1394" s="60" t="b">
        <f t="shared" si="2175"/>
        <v>0</v>
      </c>
      <c r="CJ1394" s="60" t="b">
        <f t="shared" si="2176"/>
        <v>0</v>
      </c>
      <c r="CK1394" s="131"/>
      <c r="CL1394" s="131"/>
      <c r="CM1394" s="92">
        <f t="shared" si="2183"/>
        <v>0</v>
      </c>
      <c r="CN1394" s="13">
        <f t="shared" si="2196"/>
        <v>0</v>
      </c>
      <c r="CO1394" s="11" t="e">
        <f>IF(#REF!&lt;&gt;"",BC1394+CO1393,0)</f>
        <v>#REF!</v>
      </c>
      <c r="CP1394" s="13">
        <f t="shared" si="2194"/>
        <v>0</v>
      </c>
      <c r="CQ1394" s="11">
        <f t="shared" si="2197"/>
        <v>0</v>
      </c>
      <c r="CR1394" s="57">
        <f t="shared" si="2148"/>
        <v>0</v>
      </c>
      <c r="CS1394" s="57">
        <f t="shared" si="2149"/>
        <v>0</v>
      </c>
      <c r="CT1394" s="57">
        <f t="shared" si="2146"/>
        <v>0</v>
      </c>
      <c r="CU1394" s="24"/>
      <c r="CV1394" s="24"/>
      <c r="CW1394" s="24"/>
      <c r="CX1394" s="24"/>
      <c r="CY1394" s="24"/>
      <c r="CZ1394" s="24"/>
      <c r="DA1394" s="24"/>
      <c r="DB1394" s="24"/>
      <c r="DC1394" s="24"/>
      <c r="DD1394" s="64"/>
      <c r="DE1394" s="39"/>
      <c r="DF1394" s="39"/>
      <c r="DG1394" s="39"/>
      <c r="DH1394" s="39"/>
      <c r="DI1394" s="83"/>
      <c r="DJ1394" s="39"/>
      <c r="DK1394" s="22"/>
      <c r="DL1394" s="22"/>
      <c r="DM1394" s="32"/>
      <c r="DN1394" s="22"/>
      <c r="DO1394" s="22"/>
      <c r="DP1394" s="22"/>
      <c r="DQ1394" s="22"/>
      <c r="DR1394" s="22"/>
      <c r="DS1394" s="22"/>
      <c r="DT1394" s="22"/>
      <c r="DU1394" s="22"/>
      <c r="DV1394" s="22"/>
      <c r="DW1394" s="22"/>
      <c r="DX1394" s="22"/>
      <c r="DY1394" s="22"/>
      <c r="DZ1394" s="22"/>
      <c r="EA1394" s="32"/>
      <c r="EB1394" s="22"/>
      <c r="EC1394" s="22"/>
      <c r="EG1394" s="22"/>
      <c r="EH1394"/>
    </row>
    <row r="1395" spans="1:138" s="23" customFormat="1" x14ac:dyDescent="0.2">
      <c r="A1395" s="127"/>
      <c r="B1395" s="61" t="str">
        <f>IF(A1395="","",IF(U1396="","DB",U1396&amp;V1396&amp;W1396&amp;X1396&amp;Y1396&amp;Z1396&amp;AL1396&amp;AM1396&amp;AN1396&amp;AO1396&amp;AP1396&amp;AQ1396&amp;AR1396&amp;#REF!))</f>
        <v/>
      </c>
      <c r="C1395" s="7" t="str">
        <f t="shared" si="2187"/>
        <v/>
      </c>
      <c r="D1395" s="60">
        <f t="shared" si="2188"/>
        <v>0</v>
      </c>
      <c r="E1395" s="7" t="str">
        <f t="shared" si="2147"/>
        <v/>
      </c>
      <c r="F1395" s="72" t="str">
        <f t="shared" si="2198"/>
        <v/>
      </c>
      <c r="G1395" s="73">
        <f t="shared" si="2189"/>
        <v>0</v>
      </c>
      <c r="H1395" s="112">
        <f t="shared" si="2190"/>
        <v>0</v>
      </c>
      <c r="I1395" s="112">
        <f t="shared" si="2191"/>
        <v>0</v>
      </c>
      <c r="J1395" s="74" t="e">
        <f>COUNTIF(#REF!,"E")</f>
        <v>#REF!</v>
      </c>
      <c r="K1395" s="74" t="e">
        <f>COUNTIF(#REF!,"O")</f>
        <v>#REF!</v>
      </c>
      <c r="L1395" s="74" t="e">
        <f t="shared" si="2192"/>
        <v>#REF!</v>
      </c>
      <c r="M1395" s="113" t="e">
        <f t="shared" si="2193"/>
        <v>#REF!</v>
      </c>
      <c r="N1395" s="60"/>
      <c r="O1395" s="61"/>
      <c r="P1395" s="61"/>
      <c r="Q1395" s="61"/>
      <c r="R1395" s="61"/>
      <c r="S1395" s="7"/>
      <c r="T1395" s="67">
        <f t="shared" si="2178"/>
        <v>0</v>
      </c>
      <c r="U1395" s="76" t="str">
        <f>IF($A1394&lt;&gt;"",IF(OR(CR1394&lt;&gt;0,CS1394&lt;&gt;0,#REF!&lt;$BB$3),"",IF(#REF!="LER","01,",IF(#REF!="LOR","01,",IF(#REF!="LEB","02,",IF(#REF!="LOB","01,",IF(#REF!="HER","19,",IF(#REF!="HOR","19,",IF(#REF!="HEB","20,",IF(#REF!="HOB","19,",""))))))))),"")</f>
        <v/>
      </c>
      <c r="V1395" s="76" t="str">
        <f>IF($A1394&lt;&gt;"",IF(OR(CR1394&lt;&gt;0,CS1394&lt;&gt;0,#REF!&lt;$BB$3),"",IF(#REF!="LER","02,",IF(#REF!="LOR","03,",IF(#REF!="LEB","04,",IF(#REF!="LOB","02,",IF(#REF!="HER","20,",IF(#REF!="HOR","21,",IF(#REF!="HEB","22,",IF(#REF!="HOB","20,",""))))))))),"")</f>
        <v/>
      </c>
      <c r="W1395" s="76" t="str">
        <f>IF($A1394&lt;&gt;"",IF(OR(CR1394&lt;&gt;0,CS1394&lt;&gt;0,#REF!&lt;$BB$3),"",IF(#REF!="LER","03,",IF(#REF!="LOR","05,",IF(#REF!="LEB","06,",IF(#REF!="LOB","03,",IF(#REF!="HER","21,",IF(#REF!="HOR","23,",IF(#REF!="HEB","24,",IF(#REF!="HOB","21,",""))))))))),"")</f>
        <v/>
      </c>
      <c r="X1395" s="76" t="str">
        <f>IF($A1394&lt;&gt;"",IF(OR(CR1394&lt;&gt;0,CS1394&lt;&gt;0,#REF!&lt;$BB$3),"",IF(#REF!="LER","04,",IF(#REF!="LOR","07,",IF(#REF!="LEB","08,",IF(#REF!="LOB","04,",IF(#REF!="HER","22,",IF(#REF!="HOR","25,",IF(#REF!="HEB","26,",IF(#REF!="HOB","22,",""))))))))),"")</f>
        <v/>
      </c>
      <c r="Y1395" s="76" t="str">
        <f>IF($A1394&lt;&gt;"",IF(OR(CR1394&lt;&gt;0,CS1394&lt;&gt;0,#REF!&lt;$BB$3),"",IF(#REF!="LER","05,",IF(#REF!="LOR","09,",IF(#REF!="LEB","10,",IF(#REF!="LOB","05,",IF(#REF!="HER","23,",IF(#REF!="HOR","27,",IF(#REF!="HEB","28,",IF(#REF!="HOB","23,",""))))))))),"")</f>
        <v/>
      </c>
      <c r="Z1395" s="76" t="str">
        <f>IF($A1394&lt;&gt;"",IF(OR(CR1394&lt;&gt;0,CS1394&lt;&gt;0,#REF!&lt;$BB$3),"",IF(#REF!="LER","06,",IF(#REF!="LOR","11,",IF(#REF!="LEB","11,",IF(#REF!="LOB","06,",IF(#REF!="HER","24,",IF(#REF!="HOR","29,",IF(#REF!="HEB","29,",IF(#REF!="HOB","24,",""))))))))),"")</f>
        <v/>
      </c>
      <c r="AA1395" s="131" t="b">
        <f t="shared" si="2150"/>
        <v>0</v>
      </c>
      <c r="AB1395" s="131" t="b">
        <f t="shared" si="2151"/>
        <v>0</v>
      </c>
      <c r="AC1395" s="131" t="b">
        <f t="shared" si="2152"/>
        <v>0</v>
      </c>
      <c r="AD1395" s="131" t="b">
        <f t="shared" si="2153"/>
        <v>0</v>
      </c>
      <c r="AE1395" s="131" t="b">
        <f t="shared" si="2154"/>
        <v>0</v>
      </c>
      <c r="AF1395" s="131" t="b">
        <f t="shared" si="2155"/>
        <v>0</v>
      </c>
      <c r="AG1395" s="131"/>
      <c r="AH1395" s="131"/>
      <c r="AI1395" s="60"/>
      <c r="AJ1395" s="60"/>
      <c r="AK1395" s="67" t="b">
        <f t="shared" si="2179"/>
        <v>0</v>
      </c>
      <c r="AL1395" s="76" t="str">
        <f>IF($A1394&lt;&gt;"",IF(OR(CR1394&lt;&gt;0,CS1394&lt;&gt;0,#REF!&lt;$BB$3),"",IF(#REF!="LER","07,",IF(#REF!="LOR","12,",IF(#REF!="LEB","12,",IF(#REF!="LOB","08,",IF(#REF!="HER","25,",IF(#REF!="HOR","30,",IF(#REF!="HEB","30,",IF(#REF!="HOB","25,",""))))))))),"")</f>
        <v/>
      </c>
      <c r="AM1395" s="76" t="str">
        <f>IF($A1394&lt;&gt;"",IF(OR(CR1394&lt;&gt;0,CS1394&lt;&gt;0,#REF!&lt;$BB$3),"",IF(#REF!="LER","08,",IF(#REF!="LOR","13,",IF(#REF!="LEB","13,",IF(#REF!="LOB","09,",IF(#REF!="HER","26,",IF(#REF!="HOR","31,",IF(#REF!="HEB","31,",IF(#REF!="HOB","26,",""))))))))),"")</f>
        <v/>
      </c>
      <c r="AN1395" s="118" t="str">
        <f t="shared" si="2180"/>
        <v/>
      </c>
      <c r="AO1395" s="76" t="str">
        <f>IF($A1394&lt;&gt;"",IF(OR(CR1394&lt;&gt;0,CS1394&lt;&gt;0,#REF!&lt;$BB$3),"",IF(#REF!="LER","10,",IF(#REF!="LOR","15,",IF(#REF!="LEB","15,",IF(#REF!="LOB","11,",IF(#REF!="HER","28,",IF(#REF!="HOR","33,",IF(#REF!="HEB","33,",IF(#REF!="HOB","28,",""))))))))),"")</f>
        <v/>
      </c>
      <c r="AP1395" s="76" t="str">
        <f>IF($A1394&lt;&gt;"",IF(OR(CR1394&lt;&gt;0,CS1394&lt;&gt;0,#REF!&lt;$BB$3),"",IF(#REF!="LER","12,",IF(#REF!="LOR","16,",IF(#REF!="LEB","16,",IF(#REF!="LOB","13,",IF(#REF!="HER","30,",IF(#REF!="HOR","34,",IF(#REF!="HEB","34,",IF(#REF!="HOB","29,",""))))))))),"")</f>
        <v/>
      </c>
      <c r="AQ1395" s="76" t="str">
        <f>IF($A1394&lt;&gt;"",IF(OR(CR1394&lt;&gt;0,CS1394&lt;&gt;0,#REF!&lt;$BB$3),"",IF(#REF!="LER","14,",IF(#REF!="LOR","17,",IF(#REF!="LEB","17,",IF(#REF!="LOB","15,",IF(#REF!="HER","32,",IF(#REF!="HOR","35,",IF(#REF!="HEB","35,",IF(#REF!="HOB","31,",""))))))))),"")</f>
        <v/>
      </c>
      <c r="AR1395" s="76" t="str">
        <f>IF($A1394&lt;&gt;"",IF(OR(CR1394&lt;&gt;0,CS1394&lt;&gt;0,#REF!&lt;$BB$3),"",IF(#REF!="LER","16,",IF(#REF!="LOR","18,",IF(#REF!="LEB","18,",IF(#REF!="LOB","17,",IF(#REF!="HER","34,",IF(#REF!="HOR","36,",IF(#REF!="HEB","36,",IF(#REF!="HOB","33,",""))))))))),"")</f>
        <v/>
      </c>
      <c r="AS1395" s="60" t="b">
        <f t="shared" si="2156"/>
        <v>0</v>
      </c>
      <c r="AT1395" s="60" t="b">
        <f t="shared" si="2157"/>
        <v>0</v>
      </c>
      <c r="AU1395" s="60" t="b">
        <f t="shared" si="2158"/>
        <v>0</v>
      </c>
      <c r="AV1395" s="60" t="b">
        <f t="shared" si="2159"/>
        <v>0</v>
      </c>
      <c r="AW1395" s="60" t="b">
        <f t="shared" si="2160"/>
        <v>0</v>
      </c>
      <c r="AX1395" s="60" t="b">
        <f t="shared" si="2161"/>
        <v>0</v>
      </c>
      <c r="AY1395" s="60" t="b">
        <f t="shared" si="2162"/>
        <v>0</v>
      </c>
      <c r="AZ1395" s="131"/>
      <c r="BA1395" s="131"/>
      <c r="BB1395" s="13">
        <f t="shared" si="2195"/>
        <v>0</v>
      </c>
      <c r="BC1395" s="11" t="e">
        <f>IF(#REF!&lt;&gt;"",S1395+BC1394,0)</f>
        <v>#REF!</v>
      </c>
      <c r="BD1395" s="67">
        <f t="shared" si="2181"/>
        <v>0</v>
      </c>
      <c r="BE1395" s="76" t="str">
        <f>IF($A1394&lt;&gt;"",IF(OR(EE1394&lt;&gt;0,EF1394&lt;&gt;0,#REF!&lt;$BB$3),"",IF(#REF!="LER","01,",IF(#REF!="LOR","01,",IF(#REF!="LEB","02,",IF(#REF!="LOB","01,",IF(#REF!="HER","19,",IF(#REF!="HOR","19,",IF(#REF!="HEB","20,",IF(#REF!="HOB","19,",""))))))))),"")</f>
        <v/>
      </c>
      <c r="BF1395" s="76" t="str">
        <f>IF($A1394&lt;&gt;"",IF(OR(EE1394&lt;&gt;0,EF1394&lt;&gt;0,#REF!&lt;$BB$3),"",IF(#REF!="LER","02,",IF(#REF!="LOR","03,",IF(#REF!="LEB","04,",IF(#REF!="LOB","02,",IF(#REF!="HER","20,",IF(#REF!="HOR","21,",IF(#REF!="HEB","22,",IF(#REF!="HOB","20,",""))))))))),"")</f>
        <v/>
      </c>
      <c r="BG1395" s="76" t="str">
        <f>IF($A1394&lt;&gt;"",IF(OR(EE1394&lt;&gt;0,EF1394&lt;&gt;0,#REF!&lt;$BB$3),"",IF(#REF!="LER","03,",IF(#REF!="LOR","05,",IF(#REF!="LEB","06,",IF(#REF!="LOB","03,",IF(#REF!="HER","21,",IF(#REF!="HOR","23,",IF(#REF!="HEB","24,",IF(#REF!="HOB","21,",""))))))))),"")</f>
        <v/>
      </c>
      <c r="BH1395" s="76" t="str">
        <f>IF($A1394&lt;&gt;"",IF(OR(EE1394&lt;&gt;0,EF1394&lt;&gt;0,#REF!&lt;$BB$3),"",IF(#REF!="LER","04,",IF(#REF!="LOR","07,",IF(#REF!="LEB","08,",IF(#REF!="LOB","04,",IF(#REF!="HER","22,",IF(#REF!="HOR","25,",IF(#REF!="HEB","26,",IF(#REF!="HOB","22,",""))))))))),"")</f>
        <v/>
      </c>
      <c r="BI1395" s="76" t="str">
        <f>IF($A1394&lt;&gt;"",IF(OR(EE1394&lt;&gt;0,EF1394&lt;&gt;0,#REF!&lt;$BB$3),"",IF(#REF!="LER","05,",IF(#REF!="LOR","09,",IF(#REF!="LEB","10,",IF(#REF!="LOB","05,",IF(#REF!="HER","23,",IF(#REF!="HOR","27,",IF(#REF!="HEB","28,",IF(#REF!="HOB","23,",""))))))))),"")</f>
        <v/>
      </c>
      <c r="BJ1395" s="76" t="str">
        <f>IF($A1394&lt;&gt;"",IF(OR(EE1394&lt;&gt;0,EF1394&lt;&gt;0,#REF!&lt;$BB$3),"",IF(#REF!="LER","06,",IF(#REF!="LOR","11,",IF(#REF!="LEB","11,",IF(#REF!="LOB","06,",IF(#REF!="HER","24,",IF(#REF!="HOR","29,",IF(#REF!="HEB","29,",IF(#REF!="HOB","24,",""))))))))),"")</f>
        <v/>
      </c>
      <c r="BK1395" s="131" t="b">
        <f t="shared" si="2164"/>
        <v>0</v>
      </c>
      <c r="BL1395" s="131" t="b">
        <f t="shared" si="2165"/>
        <v>0</v>
      </c>
      <c r="BM1395" s="131" t="b">
        <f t="shared" si="2166"/>
        <v>0</v>
      </c>
      <c r="BN1395" s="131" t="b">
        <f t="shared" si="2167"/>
        <v>0</v>
      </c>
      <c r="BO1395" s="131" t="b">
        <f t="shared" si="2168"/>
        <v>0</v>
      </c>
      <c r="BP1395" s="131" t="b">
        <f t="shared" si="2169"/>
        <v>0</v>
      </c>
      <c r="BQ1395" s="131"/>
      <c r="BR1395" s="131"/>
      <c r="BS1395" s="92">
        <f t="shared" si="2182"/>
        <v>0</v>
      </c>
      <c r="BT1395" s="60"/>
      <c r="BU1395" s="60"/>
      <c r="BV1395" s="67" t="b">
        <f t="shared" si="2199"/>
        <v>0</v>
      </c>
      <c r="BW1395" s="76" t="str">
        <f>IF($A1394&lt;&gt;"",IF(OR(EE1394&lt;&gt;0,EF1394&lt;&gt;0,#REF!&lt;$BB$3),"",IF(#REF!="LER","07,",IF(#REF!="LOR","12,",IF(#REF!="LEB","12,",IF(#REF!="LOB","08,",IF(#REF!="HER","25,",IF(#REF!="HOR","30,",IF(#REF!="HEB","30,",IF(#REF!="HOB","25,",""))))))))),"")</f>
        <v/>
      </c>
      <c r="BX1395" s="76" t="str">
        <f>IF($A1394&lt;&gt;"",IF(OR(EE1394&lt;&gt;0,EF1394&lt;&gt;0,#REF!&lt;$BB$3),"",IF(#REF!="LER","08,",IF(#REF!="LOR","13,",IF(#REF!="LEB","13,",IF(#REF!="LOB","09,",IF(#REF!="HER","26,",IF(#REF!="HOR","31,",IF(#REF!="HEB","31,",IF(#REF!="HOB","26,",""))))))))),"")</f>
        <v/>
      </c>
      <c r="BY1395" s="76" t="str">
        <f>IF($A1394&lt;&gt;"",IF(OR(EE1394&lt;&gt;0,EF1394&lt;&gt;0,#REF!&lt;$BB$3),"",IF(#REF!="LER","09,",IF(#REF!="LOR","14,",IF(#REF!="LEB","14,",IF(#REF!="LOB","10,",IF(#REF!="HER","27,",IF(#REF!="HOR","32,",IF(#REF!="HEB","32,",IF(#REF!="HOB","27,",""))))))))),"")</f>
        <v/>
      </c>
      <c r="BZ1395" s="76" t="str">
        <f>IF($A1394&lt;&gt;"",IF(OR(EE1394&lt;&gt;0,EF1394&lt;&gt;0,#REF!&lt;$BB$3),"",IF(#REF!="LER","10,",IF(#REF!="LOR","15,",IF(#REF!="LEB","15,",IF(#REF!="LOB","11,",IF(#REF!="HER","28,",IF(#REF!="HOR","33,",IF(#REF!="HEB","33,",IF(#REF!="HOB","28,",""))))))))),"")</f>
        <v/>
      </c>
      <c r="CA1395" s="76" t="str">
        <f>IF($A1394&lt;&gt;"",IF(OR(EE1394&lt;&gt;0,EF1394&lt;&gt;0,#REF!&lt;$BB$3),"",IF(#REF!="LER","12,",IF(#REF!="LOR","16,",IF(#REF!="LEB","16,",IF(#REF!="LOB","13,",IF(#REF!="HER","30,",IF(#REF!="HOR","34,",IF(#REF!="HEB","34,",IF(#REF!="HOB","29,",""))))))))),"")</f>
        <v/>
      </c>
      <c r="CB1395" s="76" t="str">
        <f>IF($A1394&lt;&gt;"",IF(OR(EE1394&lt;&gt;0,EF1394&lt;&gt;0,#REF!&lt;$BB$3),"",IF(#REF!="LER","14,",IF(#REF!="LOR","17,",IF(#REF!="LEB","17,",IF(#REF!="LOB","15,",IF(#REF!="HER","32,",IF(#REF!="HOR","35,",IF(#REF!="HEB","35,",IF(#REF!="HOB","31,",""))))))))),"")</f>
        <v/>
      </c>
      <c r="CC1395" s="76" t="str">
        <f>IF($A1394&lt;&gt;"",IF(OR(EE1394&lt;&gt;0,EF1394&lt;&gt;0,#REF!&lt;$BB$3),"",IF(#REF!="LER","16,",IF(#REF!="LOR","18,",IF(#REF!="LEB","18,",IF(#REF!="LOB","17,",IF(#REF!="HER","34,",IF(#REF!="HOR","36,",IF(#REF!="HEB","36,",IF(#REF!="HOB","33,",""))))))))),"")</f>
        <v/>
      </c>
      <c r="CD1395" s="60" t="b">
        <f t="shared" si="2170"/>
        <v>0</v>
      </c>
      <c r="CE1395" s="60" t="b">
        <f t="shared" si="2171"/>
        <v>0</v>
      </c>
      <c r="CF1395" s="60" t="b">
        <f t="shared" si="2172"/>
        <v>0</v>
      </c>
      <c r="CG1395" s="60" t="b">
        <f t="shared" si="2173"/>
        <v>0</v>
      </c>
      <c r="CH1395" s="60" t="b">
        <f t="shared" si="2174"/>
        <v>0</v>
      </c>
      <c r="CI1395" s="60" t="b">
        <f t="shared" si="2175"/>
        <v>0</v>
      </c>
      <c r="CJ1395" s="60" t="b">
        <f t="shared" si="2176"/>
        <v>0</v>
      </c>
      <c r="CK1395" s="131"/>
      <c r="CL1395" s="131"/>
      <c r="CM1395" s="92">
        <f t="shared" si="2183"/>
        <v>0</v>
      </c>
      <c r="CN1395" s="13">
        <f t="shared" si="2196"/>
        <v>0</v>
      </c>
      <c r="CO1395" s="11" t="e">
        <f>IF(#REF!&lt;&gt;"",BC1395+CO1394,0)</f>
        <v>#REF!</v>
      </c>
      <c r="CP1395" s="13">
        <f t="shared" si="2194"/>
        <v>0</v>
      </c>
      <c r="CQ1395" s="11">
        <f t="shared" si="2197"/>
        <v>0</v>
      </c>
      <c r="CR1395" s="57">
        <f t="shared" si="2148"/>
        <v>0</v>
      </c>
      <c r="CS1395" s="57">
        <f t="shared" si="2149"/>
        <v>0</v>
      </c>
      <c r="CT1395" s="57">
        <f t="shared" si="2146"/>
        <v>0</v>
      </c>
      <c r="CU1395" s="24"/>
      <c r="CV1395" s="24"/>
      <c r="CW1395" s="24"/>
      <c r="CX1395" s="24"/>
      <c r="CY1395" s="24"/>
      <c r="CZ1395" s="24"/>
      <c r="DA1395" s="24"/>
      <c r="DB1395" s="24"/>
      <c r="DC1395" s="24"/>
      <c r="DD1395" s="64"/>
      <c r="DE1395" s="39"/>
      <c r="DF1395" s="39"/>
      <c r="DG1395" s="39"/>
      <c r="DH1395" s="39"/>
      <c r="DI1395" s="83"/>
      <c r="DJ1395" s="39"/>
      <c r="DK1395" s="22"/>
      <c r="DL1395" s="22"/>
      <c r="DM1395" s="32"/>
      <c r="DN1395" s="22"/>
      <c r="DO1395" s="22"/>
      <c r="DP1395" s="22"/>
      <c r="DQ1395" s="22"/>
      <c r="DR1395" s="22"/>
      <c r="DS1395" s="22"/>
      <c r="DT1395" s="22"/>
      <c r="DU1395" s="22"/>
      <c r="DV1395" s="22"/>
      <c r="DW1395" s="22"/>
      <c r="DX1395" s="22"/>
      <c r="DY1395" s="22"/>
      <c r="DZ1395" s="22"/>
      <c r="EA1395" s="32"/>
      <c r="EB1395" s="22"/>
      <c r="EC1395" s="22"/>
      <c r="EG1395" s="22"/>
      <c r="EH1395"/>
    </row>
    <row r="1396" spans="1:138" s="23" customFormat="1" x14ac:dyDescent="0.2">
      <c r="A1396" s="127"/>
      <c r="B1396" s="61" t="str">
        <f>IF(A1396="","",IF(U1397="","DB",U1397&amp;V1397&amp;W1397&amp;X1397&amp;Y1397&amp;Z1397&amp;AL1397&amp;AM1397&amp;AN1397&amp;AO1397&amp;AP1397&amp;AQ1397&amp;AR1397&amp;#REF!))</f>
        <v/>
      </c>
      <c r="C1396" s="7" t="str">
        <f t="shared" si="2187"/>
        <v/>
      </c>
      <c r="D1396" s="60">
        <f t="shared" si="2188"/>
        <v>0</v>
      </c>
      <c r="E1396" s="7" t="str">
        <f t="shared" si="2147"/>
        <v/>
      </c>
      <c r="F1396" s="72" t="str">
        <f t="shared" si="2198"/>
        <v/>
      </c>
      <c r="G1396" s="73">
        <f t="shared" si="2189"/>
        <v>0</v>
      </c>
      <c r="H1396" s="112">
        <f t="shared" si="2190"/>
        <v>0</v>
      </c>
      <c r="I1396" s="112">
        <f t="shared" si="2191"/>
        <v>0</v>
      </c>
      <c r="J1396" s="74" t="e">
        <f>COUNTIF(#REF!,"E")</f>
        <v>#REF!</v>
      </c>
      <c r="K1396" s="74" t="e">
        <f>COUNTIF(#REF!,"O")</f>
        <v>#REF!</v>
      </c>
      <c r="L1396" s="74" t="e">
        <f t="shared" si="2192"/>
        <v>#REF!</v>
      </c>
      <c r="M1396" s="113" t="e">
        <f t="shared" si="2193"/>
        <v>#REF!</v>
      </c>
      <c r="N1396" s="60"/>
      <c r="O1396" s="61"/>
      <c r="P1396" s="61"/>
      <c r="Q1396" s="61"/>
      <c r="R1396" s="61"/>
      <c r="S1396" s="7"/>
      <c r="T1396" s="67">
        <f t="shared" si="2178"/>
        <v>0</v>
      </c>
      <c r="U1396" s="76" t="str">
        <f>IF($A1395&lt;&gt;"",IF(OR(CR1395&lt;&gt;0,CS1395&lt;&gt;0,#REF!&lt;$BB$3),"",IF(#REF!="LER","01,",IF(#REF!="LOR","01,",IF(#REF!="LEB","02,",IF(#REF!="LOB","01,",IF(#REF!="HER","19,",IF(#REF!="HOR","19,",IF(#REF!="HEB","20,",IF(#REF!="HOB","19,",""))))))))),"")</f>
        <v/>
      </c>
      <c r="V1396" s="76" t="str">
        <f>IF($A1395&lt;&gt;"",IF(OR(CR1395&lt;&gt;0,CS1395&lt;&gt;0,#REF!&lt;$BB$3),"",IF(#REF!="LER","02,",IF(#REF!="LOR","03,",IF(#REF!="LEB","04,",IF(#REF!="LOB","02,",IF(#REF!="HER","20,",IF(#REF!="HOR","21,",IF(#REF!="HEB","22,",IF(#REF!="HOB","20,",""))))))))),"")</f>
        <v/>
      </c>
      <c r="W1396" s="76" t="str">
        <f>IF($A1395&lt;&gt;"",IF(OR(CR1395&lt;&gt;0,CS1395&lt;&gt;0,#REF!&lt;$BB$3),"",IF(#REF!="LER","03,",IF(#REF!="LOR","05,",IF(#REF!="LEB","06,",IF(#REF!="LOB","03,",IF(#REF!="HER","21,",IF(#REF!="HOR","23,",IF(#REF!="HEB","24,",IF(#REF!="HOB","21,",""))))))))),"")</f>
        <v/>
      </c>
      <c r="X1396" s="76" t="str">
        <f>IF($A1395&lt;&gt;"",IF(OR(CR1395&lt;&gt;0,CS1395&lt;&gt;0,#REF!&lt;$BB$3),"",IF(#REF!="LER","04,",IF(#REF!="LOR","07,",IF(#REF!="LEB","08,",IF(#REF!="LOB","04,",IF(#REF!="HER","22,",IF(#REF!="HOR","25,",IF(#REF!="HEB","26,",IF(#REF!="HOB","22,",""))))))))),"")</f>
        <v/>
      </c>
      <c r="Y1396" s="76" t="str">
        <f>IF($A1395&lt;&gt;"",IF(OR(CR1395&lt;&gt;0,CS1395&lt;&gt;0,#REF!&lt;$BB$3),"",IF(#REF!="LER","05,",IF(#REF!="LOR","09,",IF(#REF!="LEB","10,",IF(#REF!="LOB","05,",IF(#REF!="HER","23,",IF(#REF!="HOR","27,",IF(#REF!="HEB","28,",IF(#REF!="HOB","23,",""))))))))),"")</f>
        <v/>
      </c>
      <c r="Z1396" s="76" t="str">
        <f>IF($A1395&lt;&gt;"",IF(OR(CR1395&lt;&gt;0,CS1395&lt;&gt;0,#REF!&lt;$BB$3),"",IF(#REF!="LER","06,",IF(#REF!="LOR","11,",IF(#REF!="LEB","11,",IF(#REF!="LOB","06,",IF(#REF!="HER","24,",IF(#REF!="HOR","29,",IF(#REF!="HEB","29,",IF(#REF!="HOB","24,",""))))))))),"")</f>
        <v/>
      </c>
      <c r="AA1396" s="131" t="b">
        <f t="shared" si="2150"/>
        <v>0</v>
      </c>
      <c r="AB1396" s="131" t="b">
        <f t="shared" si="2151"/>
        <v>0</v>
      </c>
      <c r="AC1396" s="131" t="b">
        <f t="shared" si="2152"/>
        <v>0</v>
      </c>
      <c r="AD1396" s="131" t="b">
        <f t="shared" si="2153"/>
        <v>0</v>
      </c>
      <c r="AE1396" s="131" t="b">
        <f t="shared" si="2154"/>
        <v>0</v>
      </c>
      <c r="AF1396" s="131" t="b">
        <f t="shared" si="2155"/>
        <v>0</v>
      </c>
      <c r="AG1396" s="131"/>
      <c r="AH1396" s="131"/>
      <c r="AI1396" s="60"/>
      <c r="AJ1396" s="60"/>
      <c r="AK1396" s="67" t="b">
        <f t="shared" si="2179"/>
        <v>0</v>
      </c>
      <c r="AL1396" s="76" t="str">
        <f>IF($A1395&lt;&gt;"",IF(OR(CR1395&lt;&gt;0,CS1395&lt;&gt;0,#REF!&lt;$BB$3),"",IF(#REF!="LER","07,",IF(#REF!="LOR","12,",IF(#REF!="LEB","12,",IF(#REF!="LOB","08,",IF(#REF!="HER","25,",IF(#REF!="HOR","30,",IF(#REF!="HEB","30,",IF(#REF!="HOB","25,",""))))))))),"")</f>
        <v/>
      </c>
      <c r="AM1396" s="76" t="str">
        <f>IF($A1395&lt;&gt;"",IF(OR(CR1395&lt;&gt;0,CS1395&lt;&gt;0,#REF!&lt;$BB$3),"",IF(#REF!="LER","08,",IF(#REF!="LOR","13,",IF(#REF!="LEB","13,",IF(#REF!="LOB","09,",IF(#REF!="HER","26,",IF(#REF!="HOR","31,",IF(#REF!="HEB","31,",IF(#REF!="HOB","26,",""))))))))),"")</f>
        <v/>
      </c>
      <c r="AN1396" s="118" t="str">
        <f t="shared" si="2180"/>
        <v/>
      </c>
      <c r="AO1396" s="76" t="str">
        <f>IF($A1395&lt;&gt;"",IF(OR(CR1395&lt;&gt;0,CS1395&lt;&gt;0,#REF!&lt;$BB$3),"",IF(#REF!="LER","10,",IF(#REF!="LOR","15,",IF(#REF!="LEB","15,",IF(#REF!="LOB","11,",IF(#REF!="HER","28,",IF(#REF!="HOR","33,",IF(#REF!="HEB","33,",IF(#REF!="HOB","28,",""))))))))),"")</f>
        <v/>
      </c>
      <c r="AP1396" s="76" t="str">
        <f>IF($A1395&lt;&gt;"",IF(OR(CR1395&lt;&gt;0,CS1395&lt;&gt;0,#REF!&lt;$BB$3),"",IF(#REF!="LER","12,",IF(#REF!="LOR","16,",IF(#REF!="LEB","16,",IF(#REF!="LOB","13,",IF(#REF!="HER","30,",IF(#REF!="HOR","34,",IF(#REF!="HEB","34,",IF(#REF!="HOB","29,",""))))))))),"")</f>
        <v/>
      </c>
      <c r="AQ1396" s="76" t="str">
        <f>IF($A1395&lt;&gt;"",IF(OR(CR1395&lt;&gt;0,CS1395&lt;&gt;0,#REF!&lt;$BB$3),"",IF(#REF!="LER","14,",IF(#REF!="LOR","17,",IF(#REF!="LEB","17,",IF(#REF!="LOB","15,",IF(#REF!="HER","32,",IF(#REF!="HOR","35,",IF(#REF!="HEB","35,",IF(#REF!="HOB","31,",""))))))))),"")</f>
        <v/>
      </c>
      <c r="AR1396" s="76" t="str">
        <f>IF($A1395&lt;&gt;"",IF(OR(CR1395&lt;&gt;0,CS1395&lt;&gt;0,#REF!&lt;$BB$3),"",IF(#REF!="LER","16,",IF(#REF!="LOR","18,",IF(#REF!="LEB","18,",IF(#REF!="LOB","17,",IF(#REF!="HER","34,",IF(#REF!="HOR","36,",IF(#REF!="HEB","36,",IF(#REF!="HOB","33,",""))))))))),"")</f>
        <v/>
      </c>
      <c r="AS1396" s="60" t="b">
        <f t="shared" si="2156"/>
        <v>0</v>
      </c>
      <c r="AT1396" s="60" t="b">
        <f t="shared" si="2157"/>
        <v>0</v>
      </c>
      <c r="AU1396" s="60" t="b">
        <f t="shared" si="2158"/>
        <v>0</v>
      </c>
      <c r="AV1396" s="60" t="b">
        <f t="shared" si="2159"/>
        <v>0</v>
      </c>
      <c r="AW1396" s="60" t="b">
        <f t="shared" si="2160"/>
        <v>0</v>
      </c>
      <c r="AX1396" s="60" t="b">
        <f t="shared" si="2161"/>
        <v>0</v>
      </c>
      <c r="AY1396" s="60" t="b">
        <f t="shared" si="2162"/>
        <v>0</v>
      </c>
      <c r="AZ1396" s="131"/>
      <c r="BA1396" s="131"/>
      <c r="BB1396" s="13">
        <f t="shared" si="2195"/>
        <v>0</v>
      </c>
      <c r="BC1396" s="11" t="e">
        <f>IF(#REF!&lt;&gt;"",S1396+BC1395,0)</f>
        <v>#REF!</v>
      </c>
      <c r="BD1396" s="67">
        <f t="shared" si="2181"/>
        <v>0</v>
      </c>
      <c r="BE1396" s="76" t="str">
        <f>IF($A1395&lt;&gt;"",IF(OR(EE1395&lt;&gt;0,EF1395&lt;&gt;0,#REF!&lt;$BB$3),"",IF(#REF!="LER","01,",IF(#REF!="LOR","01,",IF(#REF!="LEB","02,",IF(#REF!="LOB","01,",IF(#REF!="HER","19,",IF(#REF!="HOR","19,",IF(#REF!="HEB","20,",IF(#REF!="HOB","19,",""))))))))),"")</f>
        <v/>
      </c>
      <c r="BF1396" s="76" t="str">
        <f>IF($A1395&lt;&gt;"",IF(OR(EE1395&lt;&gt;0,EF1395&lt;&gt;0,#REF!&lt;$BB$3),"",IF(#REF!="LER","02,",IF(#REF!="LOR","03,",IF(#REF!="LEB","04,",IF(#REF!="LOB","02,",IF(#REF!="HER","20,",IF(#REF!="HOR","21,",IF(#REF!="HEB","22,",IF(#REF!="HOB","20,",""))))))))),"")</f>
        <v/>
      </c>
      <c r="BG1396" s="76" t="str">
        <f>IF($A1395&lt;&gt;"",IF(OR(EE1395&lt;&gt;0,EF1395&lt;&gt;0,#REF!&lt;$BB$3),"",IF(#REF!="LER","03,",IF(#REF!="LOR","05,",IF(#REF!="LEB","06,",IF(#REF!="LOB","03,",IF(#REF!="HER","21,",IF(#REF!="HOR","23,",IF(#REF!="HEB","24,",IF(#REF!="HOB","21,",""))))))))),"")</f>
        <v/>
      </c>
      <c r="BH1396" s="76" t="str">
        <f>IF($A1395&lt;&gt;"",IF(OR(EE1395&lt;&gt;0,EF1395&lt;&gt;0,#REF!&lt;$BB$3),"",IF(#REF!="LER","04,",IF(#REF!="LOR","07,",IF(#REF!="LEB","08,",IF(#REF!="LOB","04,",IF(#REF!="HER","22,",IF(#REF!="HOR","25,",IF(#REF!="HEB","26,",IF(#REF!="HOB","22,",""))))))))),"")</f>
        <v/>
      </c>
      <c r="BI1396" s="76" t="str">
        <f>IF($A1395&lt;&gt;"",IF(OR(EE1395&lt;&gt;0,EF1395&lt;&gt;0,#REF!&lt;$BB$3),"",IF(#REF!="LER","05,",IF(#REF!="LOR","09,",IF(#REF!="LEB","10,",IF(#REF!="LOB","05,",IF(#REF!="HER","23,",IF(#REF!="HOR","27,",IF(#REF!="HEB","28,",IF(#REF!="HOB","23,",""))))))))),"")</f>
        <v/>
      </c>
      <c r="BJ1396" s="76" t="str">
        <f>IF($A1395&lt;&gt;"",IF(OR(EE1395&lt;&gt;0,EF1395&lt;&gt;0,#REF!&lt;$BB$3),"",IF(#REF!="LER","06,",IF(#REF!="LOR","11,",IF(#REF!="LEB","11,",IF(#REF!="LOB","06,",IF(#REF!="HER","24,",IF(#REF!="HOR","29,",IF(#REF!="HEB","29,",IF(#REF!="HOB","24,",""))))))))),"")</f>
        <v/>
      </c>
      <c r="BK1396" s="131" t="b">
        <f t="shared" si="2164"/>
        <v>0</v>
      </c>
      <c r="BL1396" s="131" t="b">
        <f t="shared" si="2165"/>
        <v>0</v>
      </c>
      <c r="BM1396" s="131" t="b">
        <f t="shared" si="2166"/>
        <v>0</v>
      </c>
      <c r="BN1396" s="131" t="b">
        <f t="shared" si="2167"/>
        <v>0</v>
      </c>
      <c r="BO1396" s="131" t="b">
        <f t="shared" si="2168"/>
        <v>0</v>
      </c>
      <c r="BP1396" s="131" t="b">
        <f t="shared" si="2169"/>
        <v>0</v>
      </c>
      <c r="BQ1396" s="131"/>
      <c r="BR1396" s="131"/>
      <c r="BS1396" s="92">
        <f t="shared" si="2182"/>
        <v>0</v>
      </c>
      <c r="BT1396" s="60"/>
      <c r="BU1396" s="60"/>
      <c r="BV1396" s="67" t="b">
        <f t="shared" si="2199"/>
        <v>0</v>
      </c>
      <c r="BW1396" s="76" t="str">
        <f>IF($A1395&lt;&gt;"",IF(OR(EE1395&lt;&gt;0,EF1395&lt;&gt;0,#REF!&lt;$BB$3),"",IF(#REF!="LER","07,",IF(#REF!="LOR","12,",IF(#REF!="LEB","12,",IF(#REF!="LOB","08,",IF(#REF!="HER","25,",IF(#REF!="HOR","30,",IF(#REF!="HEB","30,",IF(#REF!="HOB","25,",""))))))))),"")</f>
        <v/>
      </c>
      <c r="BX1396" s="76" t="str">
        <f>IF($A1395&lt;&gt;"",IF(OR(EE1395&lt;&gt;0,EF1395&lt;&gt;0,#REF!&lt;$BB$3),"",IF(#REF!="LER","08,",IF(#REF!="LOR","13,",IF(#REF!="LEB","13,",IF(#REF!="LOB","09,",IF(#REF!="HER","26,",IF(#REF!="HOR","31,",IF(#REF!="HEB","31,",IF(#REF!="HOB","26,",""))))))))),"")</f>
        <v/>
      </c>
      <c r="BY1396" s="76" t="str">
        <f>IF($A1395&lt;&gt;"",IF(OR(EE1395&lt;&gt;0,EF1395&lt;&gt;0,#REF!&lt;$BB$3),"",IF(#REF!="LER","09,",IF(#REF!="LOR","14,",IF(#REF!="LEB","14,",IF(#REF!="LOB","10,",IF(#REF!="HER","27,",IF(#REF!="HOR","32,",IF(#REF!="HEB","32,",IF(#REF!="HOB","27,",""))))))))),"")</f>
        <v/>
      </c>
      <c r="BZ1396" s="76" t="str">
        <f>IF($A1395&lt;&gt;"",IF(OR(EE1395&lt;&gt;0,EF1395&lt;&gt;0,#REF!&lt;$BB$3),"",IF(#REF!="LER","10,",IF(#REF!="LOR","15,",IF(#REF!="LEB","15,",IF(#REF!="LOB","11,",IF(#REF!="HER","28,",IF(#REF!="HOR","33,",IF(#REF!="HEB","33,",IF(#REF!="HOB","28,",""))))))))),"")</f>
        <v/>
      </c>
      <c r="CA1396" s="76" t="str">
        <f>IF($A1395&lt;&gt;"",IF(OR(EE1395&lt;&gt;0,EF1395&lt;&gt;0,#REF!&lt;$BB$3),"",IF(#REF!="LER","12,",IF(#REF!="LOR","16,",IF(#REF!="LEB","16,",IF(#REF!="LOB","13,",IF(#REF!="HER","30,",IF(#REF!="HOR","34,",IF(#REF!="HEB","34,",IF(#REF!="HOB","29,",""))))))))),"")</f>
        <v/>
      </c>
      <c r="CB1396" s="76" t="str">
        <f>IF($A1395&lt;&gt;"",IF(OR(EE1395&lt;&gt;0,EF1395&lt;&gt;0,#REF!&lt;$BB$3),"",IF(#REF!="LER","14,",IF(#REF!="LOR","17,",IF(#REF!="LEB","17,",IF(#REF!="LOB","15,",IF(#REF!="HER","32,",IF(#REF!="HOR","35,",IF(#REF!="HEB","35,",IF(#REF!="HOB","31,",""))))))))),"")</f>
        <v/>
      </c>
      <c r="CC1396" s="76" t="str">
        <f>IF($A1395&lt;&gt;"",IF(OR(EE1395&lt;&gt;0,EF1395&lt;&gt;0,#REF!&lt;$BB$3),"",IF(#REF!="LER","16,",IF(#REF!="LOR","18,",IF(#REF!="LEB","18,",IF(#REF!="LOB","17,",IF(#REF!="HER","34,",IF(#REF!="HOR","36,",IF(#REF!="HEB","36,",IF(#REF!="HOB","33,",""))))))))),"")</f>
        <v/>
      </c>
      <c r="CD1396" s="60" t="b">
        <f t="shared" si="2170"/>
        <v>0</v>
      </c>
      <c r="CE1396" s="60" t="b">
        <f t="shared" si="2171"/>
        <v>0</v>
      </c>
      <c r="CF1396" s="60" t="b">
        <f t="shared" si="2172"/>
        <v>0</v>
      </c>
      <c r="CG1396" s="60" t="b">
        <f t="shared" si="2173"/>
        <v>0</v>
      </c>
      <c r="CH1396" s="60" t="b">
        <f t="shared" si="2174"/>
        <v>0</v>
      </c>
      <c r="CI1396" s="60" t="b">
        <f t="shared" si="2175"/>
        <v>0</v>
      </c>
      <c r="CJ1396" s="60" t="b">
        <f t="shared" si="2176"/>
        <v>0</v>
      </c>
      <c r="CK1396" s="131"/>
      <c r="CL1396" s="131"/>
      <c r="CM1396" s="92">
        <f t="shared" si="2183"/>
        <v>0</v>
      </c>
      <c r="CN1396" s="13">
        <f t="shared" si="2196"/>
        <v>0</v>
      </c>
      <c r="CO1396" s="11" t="e">
        <f>IF(#REF!&lt;&gt;"",BC1396+CO1395,0)</f>
        <v>#REF!</v>
      </c>
      <c r="CP1396" s="13">
        <f t="shared" si="2194"/>
        <v>0</v>
      </c>
      <c r="CQ1396" s="11">
        <f t="shared" si="2197"/>
        <v>0</v>
      </c>
      <c r="CR1396" s="57">
        <f t="shared" si="2148"/>
        <v>0</v>
      </c>
      <c r="CS1396" s="57">
        <f t="shared" si="2149"/>
        <v>0</v>
      </c>
      <c r="CT1396" s="57">
        <f t="shared" si="2146"/>
        <v>0</v>
      </c>
      <c r="CU1396" s="24"/>
      <c r="CV1396" s="24"/>
      <c r="CW1396" s="24"/>
      <c r="CX1396" s="24"/>
      <c r="CY1396" s="24"/>
      <c r="CZ1396" s="24"/>
      <c r="DA1396" s="24"/>
      <c r="DB1396" s="24"/>
      <c r="DC1396" s="24"/>
      <c r="DD1396" s="64"/>
      <c r="DE1396" s="39"/>
      <c r="DF1396" s="39"/>
      <c r="DG1396" s="39"/>
      <c r="DH1396" s="39"/>
      <c r="DI1396" s="83"/>
      <c r="DJ1396" s="39"/>
      <c r="DK1396" s="22"/>
      <c r="DL1396" s="22"/>
      <c r="DM1396" s="32"/>
      <c r="DN1396" s="22"/>
      <c r="DO1396" s="22"/>
      <c r="DP1396" s="22"/>
      <c r="DQ1396" s="22"/>
      <c r="DR1396" s="22"/>
      <c r="DS1396" s="22"/>
      <c r="DT1396" s="22"/>
      <c r="DU1396" s="22"/>
      <c r="DV1396" s="22"/>
      <c r="DW1396" s="22"/>
      <c r="DX1396" s="22"/>
      <c r="DY1396" s="22"/>
      <c r="DZ1396" s="22"/>
      <c r="EA1396" s="32"/>
      <c r="EB1396" s="22"/>
      <c r="EC1396" s="22"/>
      <c r="EG1396" s="22"/>
      <c r="EH1396"/>
    </row>
    <row r="1397" spans="1:138" s="23" customFormat="1" x14ac:dyDescent="0.2">
      <c r="A1397" s="127"/>
      <c r="B1397" s="61" t="str">
        <f>IF(A1397="","",IF(U1398="","DB",U1398&amp;V1398&amp;W1398&amp;X1398&amp;Y1398&amp;Z1398&amp;AL1398&amp;AM1398&amp;AN1398&amp;AO1398&amp;AP1398&amp;AQ1398&amp;AR1398&amp;#REF!))</f>
        <v/>
      </c>
      <c r="C1397" s="7" t="str">
        <f t="shared" si="2187"/>
        <v/>
      </c>
      <c r="D1397" s="60">
        <f t="shared" si="2188"/>
        <v>0</v>
      </c>
      <c r="E1397" s="7" t="str">
        <f t="shared" si="2147"/>
        <v/>
      </c>
      <c r="F1397" s="72" t="str">
        <f t="shared" si="2198"/>
        <v/>
      </c>
      <c r="G1397" s="73">
        <f t="shared" si="2189"/>
        <v>0</v>
      </c>
      <c r="H1397" s="112">
        <f t="shared" si="2190"/>
        <v>0</v>
      </c>
      <c r="I1397" s="112">
        <f t="shared" si="2191"/>
        <v>0</v>
      </c>
      <c r="J1397" s="74" t="e">
        <f>COUNTIF(#REF!,"E")</f>
        <v>#REF!</v>
      </c>
      <c r="K1397" s="74" t="e">
        <f>COUNTIF(#REF!,"O")</f>
        <v>#REF!</v>
      </c>
      <c r="L1397" s="74" t="e">
        <f t="shared" si="2192"/>
        <v>#REF!</v>
      </c>
      <c r="M1397" s="113" t="e">
        <f t="shared" si="2193"/>
        <v>#REF!</v>
      </c>
      <c r="N1397" s="60"/>
      <c r="O1397" s="61"/>
      <c r="P1397" s="61"/>
      <c r="Q1397" s="61"/>
      <c r="R1397" s="61"/>
      <c r="S1397" s="7"/>
      <c r="T1397" s="67">
        <f t="shared" si="2178"/>
        <v>0</v>
      </c>
      <c r="U1397" s="76" t="str">
        <f>IF($A1396&lt;&gt;"",IF(OR(CR1396&lt;&gt;0,CS1396&lt;&gt;0,#REF!&lt;$BB$3),"",IF(#REF!="LER","01,",IF(#REF!="LOR","01,",IF(#REF!="LEB","02,",IF(#REF!="LOB","01,",IF(#REF!="HER","19,",IF(#REF!="HOR","19,",IF(#REF!="HEB","20,",IF(#REF!="HOB","19,",""))))))))),"")</f>
        <v/>
      </c>
      <c r="V1397" s="76" t="str">
        <f>IF($A1396&lt;&gt;"",IF(OR(CR1396&lt;&gt;0,CS1396&lt;&gt;0,#REF!&lt;$BB$3),"",IF(#REF!="LER","02,",IF(#REF!="LOR","03,",IF(#REF!="LEB","04,",IF(#REF!="LOB","02,",IF(#REF!="HER","20,",IF(#REF!="HOR","21,",IF(#REF!="HEB","22,",IF(#REF!="HOB","20,",""))))))))),"")</f>
        <v/>
      </c>
      <c r="W1397" s="76" t="str">
        <f>IF($A1396&lt;&gt;"",IF(OR(CR1396&lt;&gt;0,CS1396&lt;&gt;0,#REF!&lt;$BB$3),"",IF(#REF!="LER","03,",IF(#REF!="LOR","05,",IF(#REF!="LEB","06,",IF(#REF!="LOB","03,",IF(#REF!="HER","21,",IF(#REF!="HOR","23,",IF(#REF!="HEB","24,",IF(#REF!="HOB","21,",""))))))))),"")</f>
        <v/>
      </c>
      <c r="X1397" s="76" t="str">
        <f>IF($A1396&lt;&gt;"",IF(OR(CR1396&lt;&gt;0,CS1396&lt;&gt;0,#REF!&lt;$BB$3),"",IF(#REF!="LER","04,",IF(#REF!="LOR","07,",IF(#REF!="LEB","08,",IF(#REF!="LOB","04,",IF(#REF!="HER","22,",IF(#REF!="HOR","25,",IF(#REF!="HEB","26,",IF(#REF!="HOB","22,",""))))))))),"")</f>
        <v/>
      </c>
      <c r="Y1397" s="76" t="str">
        <f>IF($A1396&lt;&gt;"",IF(OR(CR1396&lt;&gt;0,CS1396&lt;&gt;0,#REF!&lt;$BB$3),"",IF(#REF!="LER","05,",IF(#REF!="LOR","09,",IF(#REF!="LEB","10,",IF(#REF!="LOB","05,",IF(#REF!="HER","23,",IF(#REF!="HOR","27,",IF(#REF!="HEB","28,",IF(#REF!="HOB","23,",""))))))))),"")</f>
        <v/>
      </c>
      <c r="Z1397" s="76" t="str">
        <f>IF($A1396&lt;&gt;"",IF(OR(CR1396&lt;&gt;0,CS1396&lt;&gt;0,#REF!&lt;$BB$3),"",IF(#REF!="LER","06,",IF(#REF!="LOR","11,",IF(#REF!="LEB","11,",IF(#REF!="LOB","06,",IF(#REF!="HER","24,",IF(#REF!="HOR","29,",IF(#REF!="HEB","29,",IF(#REF!="HOB","24,",""))))))))),"")</f>
        <v/>
      </c>
      <c r="AA1397" s="131" t="b">
        <f t="shared" si="2150"/>
        <v>0</v>
      </c>
      <c r="AB1397" s="131" t="b">
        <f t="shared" si="2151"/>
        <v>0</v>
      </c>
      <c r="AC1397" s="131" t="b">
        <f t="shared" si="2152"/>
        <v>0</v>
      </c>
      <c r="AD1397" s="131" t="b">
        <f t="shared" si="2153"/>
        <v>0</v>
      </c>
      <c r="AE1397" s="131" t="b">
        <f t="shared" si="2154"/>
        <v>0</v>
      </c>
      <c r="AF1397" s="131" t="b">
        <f t="shared" si="2155"/>
        <v>0</v>
      </c>
      <c r="AG1397" s="131"/>
      <c r="AH1397" s="131"/>
      <c r="AI1397" s="60"/>
      <c r="AJ1397" s="60"/>
      <c r="AK1397" s="67" t="b">
        <f t="shared" si="2179"/>
        <v>0</v>
      </c>
      <c r="AL1397" s="76" t="str">
        <f>IF($A1396&lt;&gt;"",IF(OR(CR1396&lt;&gt;0,CS1396&lt;&gt;0,#REF!&lt;$BB$3),"",IF(#REF!="LER","07,",IF(#REF!="LOR","12,",IF(#REF!="LEB","12,",IF(#REF!="LOB","08,",IF(#REF!="HER","25,",IF(#REF!="HOR","30,",IF(#REF!="HEB","30,",IF(#REF!="HOB","25,",""))))))))),"")</f>
        <v/>
      </c>
      <c r="AM1397" s="76" t="str">
        <f>IF($A1396&lt;&gt;"",IF(OR(CR1396&lt;&gt;0,CS1396&lt;&gt;0,#REF!&lt;$BB$3),"",IF(#REF!="LER","08,",IF(#REF!="LOR","13,",IF(#REF!="LEB","13,",IF(#REF!="LOB","09,",IF(#REF!="HER","26,",IF(#REF!="HOR","31,",IF(#REF!="HEB","31,",IF(#REF!="HOB","26,",""))))))))),"")</f>
        <v/>
      </c>
      <c r="AN1397" s="118" t="str">
        <f t="shared" si="2180"/>
        <v/>
      </c>
      <c r="AO1397" s="76" t="str">
        <f>IF($A1396&lt;&gt;"",IF(OR(CR1396&lt;&gt;0,CS1396&lt;&gt;0,#REF!&lt;$BB$3),"",IF(#REF!="LER","10,",IF(#REF!="LOR","15,",IF(#REF!="LEB","15,",IF(#REF!="LOB","11,",IF(#REF!="HER","28,",IF(#REF!="HOR","33,",IF(#REF!="HEB","33,",IF(#REF!="HOB","28,",""))))))))),"")</f>
        <v/>
      </c>
      <c r="AP1397" s="76" t="str">
        <f>IF($A1396&lt;&gt;"",IF(OR(CR1396&lt;&gt;0,CS1396&lt;&gt;0,#REF!&lt;$BB$3),"",IF(#REF!="LER","12,",IF(#REF!="LOR","16,",IF(#REF!="LEB","16,",IF(#REF!="LOB","13,",IF(#REF!="HER","30,",IF(#REF!="HOR","34,",IF(#REF!="HEB","34,",IF(#REF!="HOB","29,",""))))))))),"")</f>
        <v/>
      </c>
      <c r="AQ1397" s="76" t="str">
        <f>IF($A1396&lt;&gt;"",IF(OR(CR1396&lt;&gt;0,CS1396&lt;&gt;0,#REF!&lt;$BB$3),"",IF(#REF!="LER","14,",IF(#REF!="LOR","17,",IF(#REF!="LEB","17,",IF(#REF!="LOB","15,",IF(#REF!="HER","32,",IF(#REF!="HOR","35,",IF(#REF!="HEB","35,",IF(#REF!="HOB","31,",""))))))))),"")</f>
        <v/>
      </c>
      <c r="AR1397" s="76" t="str">
        <f>IF($A1396&lt;&gt;"",IF(OR(CR1396&lt;&gt;0,CS1396&lt;&gt;0,#REF!&lt;$BB$3),"",IF(#REF!="LER","16,",IF(#REF!="LOR","18,",IF(#REF!="LEB","18,",IF(#REF!="LOB","17,",IF(#REF!="HER","34,",IF(#REF!="HOR","36,",IF(#REF!="HEB","36,",IF(#REF!="HOB","33,",""))))))))),"")</f>
        <v/>
      </c>
      <c r="AS1397" s="60" t="b">
        <f t="shared" si="2156"/>
        <v>0</v>
      </c>
      <c r="AT1397" s="60" t="b">
        <f t="shared" si="2157"/>
        <v>0</v>
      </c>
      <c r="AU1397" s="60" t="b">
        <f t="shared" si="2158"/>
        <v>0</v>
      </c>
      <c r="AV1397" s="60" t="b">
        <f t="shared" si="2159"/>
        <v>0</v>
      </c>
      <c r="AW1397" s="60" t="b">
        <f t="shared" si="2160"/>
        <v>0</v>
      </c>
      <c r="AX1397" s="60" t="b">
        <f t="shared" si="2161"/>
        <v>0</v>
      </c>
      <c r="AY1397" s="60" t="b">
        <f t="shared" si="2162"/>
        <v>0</v>
      </c>
      <c r="AZ1397" s="131"/>
      <c r="BA1397" s="131"/>
      <c r="BB1397" s="13">
        <f t="shared" si="2195"/>
        <v>0</v>
      </c>
      <c r="BC1397" s="11" t="e">
        <f>IF(#REF!&lt;&gt;"",S1397+BC1396,0)</f>
        <v>#REF!</v>
      </c>
      <c r="BD1397" s="67">
        <f t="shared" si="2181"/>
        <v>0</v>
      </c>
      <c r="BE1397" s="76" t="str">
        <f>IF($A1396&lt;&gt;"",IF(OR(EE1396&lt;&gt;0,EF1396&lt;&gt;0,#REF!&lt;$BB$3),"",IF(#REF!="LER","01,",IF(#REF!="LOR","01,",IF(#REF!="LEB","02,",IF(#REF!="LOB","01,",IF(#REF!="HER","19,",IF(#REF!="HOR","19,",IF(#REF!="HEB","20,",IF(#REF!="HOB","19,",""))))))))),"")</f>
        <v/>
      </c>
      <c r="BF1397" s="76" t="str">
        <f>IF($A1396&lt;&gt;"",IF(OR(EE1396&lt;&gt;0,EF1396&lt;&gt;0,#REF!&lt;$BB$3),"",IF(#REF!="LER","02,",IF(#REF!="LOR","03,",IF(#REF!="LEB","04,",IF(#REF!="LOB","02,",IF(#REF!="HER","20,",IF(#REF!="HOR","21,",IF(#REF!="HEB","22,",IF(#REF!="HOB","20,",""))))))))),"")</f>
        <v/>
      </c>
      <c r="BG1397" s="76" t="str">
        <f>IF($A1396&lt;&gt;"",IF(OR(EE1396&lt;&gt;0,EF1396&lt;&gt;0,#REF!&lt;$BB$3),"",IF(#REF!="LER","03,",IF(#REF!="LOR","05,",IF(#REF!="LEB","06,",IF(#REF!="LOB","03,",IF(#REF!="HER","21,",IF(#REF!="HOR","23,",IF(#REF!="HEB","24,",IF(#REF!="HOB","21,",""))))))))),"")</f>
        <v/>
      </c>
      <c r="BH1397" s="76" t="str">
        <f>IF($A1396&lt;&gt;"",IF(OR(EE1396&lt;&gt;0,EF1396&lt;&gt;0,#REF!&lt;$BB$3),"",IF(#REF!="LER","04,",IF(#REF!="LOR","07,",IF(#REF!="LEB","08,",IF(#REF!="LOB","04,",IF(#REF!="HER","22,",IF(#REF!="HOR","25,",IF(#REF!="HEB","26,",IF(#REF!="HOB","22,",""))))))))),"")</f>
        <v/>
      </c>
      <c r="BI1397" s="76" t="str">
        <f>IF($A1396&lt;&gt;"",IF(OR(EE1396&lt;&gt;0,EF1396&lt;&gt;0,#REF!&lt;$BB$3),"",IF(#REF!="LER","05,",IF(#REF!="LOR","09,",IF(#REF!="LEB","10,",IF(#REF!="LOB","05,",IF(#REF!="HER","23,",IF(#REF!="HOR","27,",IF(#REF!="HEB","28,",IF(#REF!="HOB","23,",""))))))))),"")</f>
        <v/>
      </c>
      <c r="BJ1397" s="76" t="str">
        <f>IF($A1396&lt;&gt;"",IF(OR(EE1396&lt;&gt;0,EF1396&lt;&gt;0,#REF!&lt;$BB$3),"",IF(#REF!="LER","06,",IF(#REF!="LOR","11,",IF(#REF!="LEB","11,",IF(#REF!="LOB","06,",IF(#REF!="HER","24,",IF(#REF!="HOR","29,",IF(#REF!="HEB","29,",IF(#REF!="HOB","24,",""))))))))),"")</f>
        <v/>
      </c>
      <c r="BK1397" s="131" t="b">
        <f t="shared" si="2164"/>
        <v>0</v>
      </c>
      <c r="BL1397" s="131" t="b">
        <f t="shared" si="2165"/>
        <v>0</v>
      </c>
      <c r="BM1397" s="131" t="b">
        <f t="shared" si="2166"/>
        <v>0</v>
      </c>
      <c r="BN1397" s="131" t="b">
        <f t="shared" si="2167"/>
        <v>0</v>
      </c>
      <c r="BO1397" s="131" t="b">
        <f t="shared" si="2168"/>
        <v>0</v>
      </c>
      <c r="BP1397" s="131" t="b">
        <f t="shared" si="2169"/>
        <v>0</v>
      </c>
      <c r="BQ1397" s="131"/>
      <c r="BR1397" s="131"/>
      <c r="BS1397" s="92">
        <f t="shared" si="2182"/>
        <v>0</v>
      </c>
      <c r="BT1397" s="60"/>
      <c r="BU1397" s="60"/>
      <c r="BV1397" s="67" t="b">
        <f t="shared" si="2199"/>
        <v>0</v>
      </c>
      <c r="BW1397" s="76" t="str">
        <f>IF($A1396&lt;&gt;"",IF(OR(EE1396&lt;&gt;0,EF1396&lt;&gt;0,#REF!&lt;$BB$3),"",IF(#REF!="LER","07,",IF(#REF!="LOR","12,",IF(#REF!="LEB","12,",IF(#REF!="LOB","08,",IF(#REF!="HER","25,",IF(#REF!="HOR","30,",IF(#REF!="HEB","30,",IF(#REF!="HOB","25,",""))))))))),"")</f>
        <v/>
      </c>
      <c r="BX1397" s="76" t="str">
        <f>IF($A1396&lt;&gt;"",IF(OR(EE1396&lt;&gt;0,EF1396&lt;&gt;0,#REF!&lt;$BB$3),"",IF(#REF!="LER","08,",IF(#REF!="LOR","13,",IF(#REF!="LEB","13,",IF(#REF!="LOB","09,",IF(#REF!="HER","26,",IF(#REF!="HOR","31,",IF(#REF!="HEB","31,",IF(#REF!="HOB","26,",""))))))))),"")</f>
        <v/>
      </c>
      <c r="BY1397" s="76" t="str">
        <f>IF($A1396&lt;&gt;"",IF(OR(EE1396&lt;&gt;0,EF1396&lt;&gt;0,#REF!&lt;$BB$3),"",IF(#REF!="LER","09,",IF(#REF!="LOR","14,",IF(#REF!="LEB","14,",IF(#REF!="LOB","10,",IF(#REF!="HER","27,",IF(#REF!="HOR","32,",IF(#REF!="HEB","32,",IF(#REF!="HOB","27,",""))))))))),"")</f>
        <v/>
      </c>
      <c r="BZ1397" s="76" t="str">
        <f>IF($A1396&lt;&gt;"",IF(OR(EE1396&lt;&gt;0,EF1396&lt;&gt;0,#REF!&lt;$BB$3),"",IF(#REF!="LER","10,",IF(#REF!="LOR","15,",IF(#REF!="LEB","15,",IF(#REF!="LOB","11,",IF(#REF!="HER","28,",IF(#REF!="HOR","33,",IF(#REF!="HEB","33,",IF(#REF!="HOB","28,",""))))))))),"")</f>
        <v/>
      </c>
      <c r="CA1397" s="76" t="str">
        <f>IF($A1396&lt;&gt;"",IF(OR(EE1396&lt;&gt;0,EF1396&lt;&gt;0,#REF!&lt;$BB$3),"",IF(#REF!="LER","12,",IF(#REF!="LOR","16,",IF(#REF!="LEB","16,",IF(#REF!="LOB","13,",IF(#REF!="HER","30,",IF(#REF!="HOR","34,",IF(#REF!="HEB","34,",IF(#REF!="HOB","29,",""))))))))),"")</f>
        <v/>
      </c>
      <c r="CB1397" s="76" t="str">
        <f>IF($A1396&lt;&gt;"",IF(OR(EE1396&lt;&gt;0,EF1396&lt;&gt;0,#REF!&lt;$BB$3),"",IF(#REF!="LER","14,",IF(#REF!="LOR","17,",IF(#REF!="LEB","17,",IF(#REF!="LOB","15,",IF(#REF!="HER","32,",IF(#REF!="HOR","35,",IF(#REF!="HEB","35,",IF(#REF!="HOB","31,",""))))))))),"")</f>
        <v/>
      </c>
      <c r="CC1397" s="76" t="str">
        <f>IF($A1396&lt;&gt;"",IF(OR(EE1396&lt;&gt;0,EF1396&lt;&gt;0,#REF!&lt;$BB$3),"",IF(#REF!="LER","16,",IF(#REF!="LOR","18,",IF(#REF!="LEB","18,",IF(#REF!="LOB","17,",IF(#REF!="HER","34,",IF(#REF!="HOR","36,",IF(#REF!="HEB","36,",IF(#REF!="HOB","33,",""))))))))),"")</f>
        <v/>
      </c>
      <c r="CD1397" s="60" t="b">
        <f t="shared" si="2170"/>
        <v>0</v>
      </c>
      <c r="CE1397" s="60" t="b">
        <f t="shared" si="2171"/>
        <v>0</v>
      </c>
      <c r="CF1397" s="60" t="b">
        <f t="shared" si="2172"/>
        <v>0</v>
      </c>
      <c r="CG1397" s="60" t="b">
        <f t="shared" si="2173"/>
        <v>0</v>
      </c>
      <c r="CH1397" s="60" t="b">
        <f t="shared" si="2174"/>
        <v>0</v>
      </c>
      <c r="CI1397" s="60" t="b">
        <f t="shared" si="2175"/>
        <v>0</v>
      </c>
      <c r="CJ1397" s="60" t="b">
        <f t="shared" si="2176"/>
        <v>0</v>
      </c>
      <c r="CK1397" s="131"/>
      <c r="CL1397" s="131"/>
      <c r="CM1397" s="92">
        <f t="shared" si="2183"/>
        <v>0</v>
      </c>
      <c r="CN1397" s="13">
        <f t="shared" si="2196"/>
        <v>0</v>
      </c>
      <c r="CO1397" s="11" t="e">
        <f>IF(#REF!&lt;&gt;"",BC1397+CO1396,0)</f>
        <v>#REF!</v>
      </c>
      <c r="CP1397" s="13">
        <f t="shared" si="2194"/>
        <v>0</v>
      </c>
      <c r="CQ1397" s="11">
        <f t="shared" si="2197"/>
        <v>0</v>
      </c>
      <c r="CR1397" s="57">
        <f t="shared" si="2148"/>
        <v>0</v>
      </c>
      <c r="CS1397" s="57">
        <f t="shared" si="2149"/>
        <v>0</v>
      </c>
      <c r="CT1397" s="57">
        <f t="shared" ref="CT1397:CT1460" si="2200">IF(CQ1397&gt;CT1396,CQ1397,CT1396)</f>
        <v>0</v>
      </c>
      <c r="CU1397" s="24"/>
      <c r="CV1397" s="24"/>
      <c r="CW1397" s="24"/>
      <c r="CX1397" s="24"/>
      <c r="CY1397" s="24"/>
      <c r="CZ1397" s="24"/>
      <c r="DA1397" s="24"/>
      <c r="DB1397" s="24"/>
      <c r="DC1397" s="24"/>
      <c r="DD1397" s="64"/>
      <c r="DE1397" s="39"/>
      <c r="DF1397" s="39"/>
      <c r="DG1397" s="39"/>
      <c r="DH1397" s="39"/>
      <c r="DI1397" s="83"/>
      <c r="DJ1397" s="39"/>
      <c r="DK1397" s="22"/>
      <c r="DL1397" s="22"/>
      <c r="DM1397" s="32"/>
      <c r="DN1397" s="22"/>
      <c r="DO1397" s="22"/>
      <c r="DP1397" s="22"/>
      <c r="DQ1397" s="22"/>
      <c r="DR1397" s="22"/>
      <c r="DS1397" s="22"/>
      <c r="DT1397" s="22"/>
      <c r="DU1397" s="22"/>
      <c r="DV1397" s="22"/>
      <c r="DW1397" s="22"/>
      <c r="DX1397" s="22"/>
      <c r="DY1397" s="22"/>
      <c r="DZ1397" s="22"/>
      <c r="EA1397" s="32"/>
      <c r="EB1397" s="22"/>
      <c r="EC1397" s="22"/>
      <c r="EG1397" s="22"/>
      <c r="EH1397"/>
    </row>
    <row r="1398" spans="1:138" s="23" customFormat="1" x14ac:dyDescent="0.2">
      <c r="A1398" s="127"/>
      <c r="B1398" s="61" t="str">
        <f>IF(A1398="","",IF(U1399="","DB",U1399&amp;V1399&amp;W1399&amp;X1399&amp;Y1399&amp;Z1399&amp;AL1399&amp;AM1399&amp;AN1399&amp;AO1399&amp;AP1399&amp;AQ1399&amp;AR1399&amp;#REF!))</f>
        <v/>
      </c>
      <c r="C1398" s="7" t="str">
        <f t="shared" si="2187"/>
        <v/>
      </c>
      <c r="D1398" s="60">
        <f t="shared" si="2188"/>
        <v>0</v>
      </c>
      <c r="E1398" s="7" t="str">
        <f t="shared" si="2147"/>
        <v/>
      </c>
      <c r="F1398" s="72" t="str">
        <f t="shared" si="2198"/>
        <v/>
      </c>
      <c r="G1398" s="73">
        <f t="shared" si="2189"/>
        <v>0</v>
      </c>
      <c r="H1398" s="112">
        <f t="shared" si="2190"/>
        <v>0</v>
      </c>
      <c r="I1398" s="112">
        <f t="shared" si="2191"/>
        <v>0</v>
      </c>
      <c r="J1398" s="74" t="e">
        <f>COUNTIF(#REF!,"E")</f>
        <v>#REF!</v>
      </c>
      <c r="K1398" s="74" t="e">
        <f>COUNTIF(#REF!,"O")</f>
        <v>#REF!</v>
      </c>
      <c r="L1398" s="74" t="e">
        <f t="shared" si="2192"/>
        <v>#REF!</v>
      </c>
      <c r="M1398" s="113" t="e">
        <f t="shared" si="2193"/>
        <v>#REF!</v>
      </c>
      <c r="N1398" s="60"/>
      <c r="O1398" s="61"/>
      <c r="P1398" s="61"/>
      <c r="Q1398" s="61"/>
      <c r="R1398" s="61"/>
      <c r="S1398" s="7"/>
      <c r="T1398" s="67">
        <f t="shared" si="2178"/>
        <v>0</v>
      </c>
      <c r="U1398" s="76" t="str">
        <f>IF($A1397&lt;&gt;"",IF(OR(CR1397&lt;&gt;0,CS1397&lt;&gt;0,#REF!&lt;$BB$3),"",IF(#REF!="LER","01,",IF(#REF!="LOR","01,",IF(#REF!="LEB","02,",IF(#REF!="LOB","01,",IF(#REF!="HER","19,",IF(#REF!="HOR","19,",IF(#REF!="HEB","20,",IF(#REF!="HOB","19,",""))))))))),"")</f>
        <v/>
      </c>
      <c r="V1398" s="76" t="str">
        <f>IF($A1397&lt;&gt;"",IF(OR(CR1397&lt;&gt;0,CS1397&lt;&gt;0,#REF!&lt;$BB$3),"",IF(#REF!="LER","02,",IF(#REF!="LOR","03,",IF(#REF!="LEB","04,",IF(#REF!="LOB","02,",IF(#REF!="HER","20,",IF(#REF!="HOR","21,",IF(#REF!="HEB","22,",IF(#REF!="HOB","20,",""))))))))),"")</f>
        <v/>
      </c>
      <c r="W1398" s="76" t="str">
        <f>IF($A1397&lt;&gt;"",IF(OR(CR1397&lt;&gt;0,CS1397&lt;&gt;0,#REF!&lt;$BB$3),"",IF(#REF!="LER","03,",IF(#REF!="LOR","05,",IF(#REF!="LEB","06,",IF(#REF!="LOB","03,",IF(#REF!="HER","21,",IF(#REF!="HOR","23,",IF(#REF!="HEB","24,",IF(#REF!="HOB","21,",""))))))))),"")</f>
        <v/>
      </c>
      <c r="X1398" s="76" t="str">
        <f>IF($A1397&lt;&gt;"",IF(OR(CR1397&lt;&gt;0,CS1397&lt;&gt;0,#REF!&lt;$BB$3),"",IF(#REF!="LER","04,",IF(#REF!="LOR","07,",IF(#REF!="LEB","08,",IF(#REF!="LOB","04,",IF(#REF!="HER","22,",IF(#REF!="HOR","25,",IF(#REF!="HEB","26,",IF(#REF!="HOB","22,",""))))))))),"")</f>
        <v/>
      </c>
      <c r="Y1398" s="76" t="str">
        <f>IF($A1397&lt;&gt;"",IF(OR(CR1397&lt;&gt;0,CS1397&lt;&gt;0,#REF!&lt;$BB$3),"",IF(#REF!="LER","05,",IF(#REF!="LOR","09,",IF(#REF!="LEB","10,",IF(#REF!="LOB","05,",IF(#REF!="HER","23,",IF(#REF!="HOR","27,",IF(#REF!="HEB","28,",IF(#REF!="HOB","23,",""))))))))),"")</f>
        <v/>
      </c>
      <c r="Z1398" s="76" t="str">
        <f>IF($A1397&lt;&gt;"",IF(OR(CR1397&lt;&gt;0,CS1397&lt;&gt;0,#REF!&lt;$BB$3),"",IF(#REF!="LER","06,",IF(#REF!="LOR","11,",IF(#REF!="LEB","11,",IF(#REF!="LOB","06,",IF(#REF!="HER","24,",IF(#REF!="HOR","29,",IF(#REF!="HEB","29,",IF(#REF!="HOB","24,",""))))))))),"")</f>
        <v/>
      </c>
      <c r="AA1398" s="131" t="b">
        <f t="shared" si="2150"/>
        <v>0</v>
      </c>
      <c r="AB1398" s="131" t="b">
        <f t="shared" si="2151"/>
        <v>0</v>
      </c>
      <c r="AC1398" s="131" t="b">
        <f t="shared" si="2152"/>
        <v>0</v>
      </c>
      <c r="AD1398" s="131" t="b">
        <f t="shared" si="2153"/>
        <v>0</v>
      </c>
      <c r="AE1398" s="131" t="b">
        <f t="shared" si="2154"/>
        <v>0</v>
      </c>
      <c r="AF1398" s="131" t="b">
        <f t="shared" si="2155"/>
        <v>0</v>
      </c>
      <c r="AG1398" s="131"/>
      <c r="AH1398" s="131"/>
      <c r="AI1398" s="60"/>
      <c r="AJ1398" s="60"/>
      <c r="AK1398" s="67" t="b">
        <f t="shared" si="2179"/>
        <v>0</v>
      </c>
      <c r="AL1398" s="76" t="str">
        <f>IF($A1397&lt;&gt;"",IF(OR(CR1397&lt;&gt;0,CS1397&lt;&gt;0,#REF!&lt;$BB$3),"",IF(#REF!="LER","07,",IF(#REF!="LOR","12,",IF(#REF!="LEB","12,",IF(#REF!="LOB","08,",IF(#REF!="HER","25,",IF(#REF!="HOR","30,",IF(#REF!="HEB","30,",IF(#REF!="HOB","25,",""))))))))),"")</f>
        <v/>
      </c>
      <c r="AM1398" s="76" t="str">
        <f>IF($A1397&lt;&gt;"",IF(OR(CR1397&lt;&gt;0,CS1397&lt;&gt;0,#REF!&lt;$BB$3),"",IF(#REF!="LER","08,",IF(#REF!="LOR","13,",IF(#REF!="LEB","13,",IF(#REF!="LOB","09,",IF(#REF!="HER","26,",IF(#REF!="HOR","31,",IF(#REF!="HEB","31,",IF(#REF!="HOB","26,",""))))))))),"")</f>
        <v/>
      </c>
      <c r="AN1398" s="118" t="str">
        <f t="shared" si="2180"/>
        <v/>
      </c>
      <c r="AO1398" s="76" t="str">
        <f>IF($A1397&lt;&gt;"",IF(OR(CR1397&lt;&gt;0,CS1397&lt;&gt;0,#REF!&lt;$BB$3),"",IF(#REF!="LER","10,",IF(#REF!="LOR","15,",IF(#REF!="LEB","15,",IF(#REF!="LOB","11,",IF(#REF!="HER","28,",IF(#REF!="HOR","33,",IF(#REF!="HEB","33,",IF(#REF!="HOB","28,",""))))))))),"")</f>
        <v/>
      </c>
      <c r="AP1398" s="76" t="str">
        <f>IF($A1397&lt;&gt;"",IF(OR(CR1397&lt;&gt;0,CS1397&lt;&gt;0,#REF!&lt;$BB$3),"",IF(#REF!="LER","12,",IF(#REF!="LOR","16,",IF(#REF!="LEB","16,",IF(#REF!="LOB","13,",IF(#REF!="HER","30,",IF(#REF!="HOR","34,",IF(#REF!="HEB","34,",IF(#REF!="HOB","29,",""))))))))),"")</f>
        <v/>
      </c>
      <c r="AQ1398" s="76" t="str">
        <f>IF($A1397&lt;&gt;"",IF(OR(CR1397&lt;&gt;0,CS1397&lt;&gt;0,#REF!&lt;$BB$3),"",IF(#REF!="LER","14,",IF(#REF!="LOR","17,",IF(#REF!="LEB","17,",IF(#REF!="LOB","15,",IF(#REF!="HER","32,",IF(#REF!="HOR","35,",IF(#REF!="HEB","35,",IF(#REF!="HOB","31,",""))))))))),"")</f>
        <v/>
      </c>
      <c r="AR1398" s="76" t="str">
        <f>IF($A1397&lt;&gt;"",IF(OR(CR1397&lt;&gt;0,CS1397&lt;&gt;0,#REF!&lt;$BB$3),"",IF(#REF!="LER","16,",IF(#REF!="LOR","18,",IF(#REF!="LEB","18,",IF(#REF!="LOB","17,",IF(#REF!="HER","34,",IF(#REF!="HOR","36,",IF(#REF!="HEB","36,",IF(#REF!="HOB","33,",""))))))))),"")</f>
        <v/>
      </c>
      <c r="AS1398" s="60" t="b">
        <f t="shared" si="2156"/>
        <v>0</v>
      </c>
      <c r="AT1398" s="60" t="b">
        <f t="shared" si="2157"/>
        <v>0</v>
      </c>
      <c r="AU1398" s="60" t="b">
        <f t="shared" si="2158"/>
        <v>0</v>
      </c>
      <c r="AV1398" s="60" t="b">
        <f t="shared" si="2159"/>
        <v>0</v>
      </c>
      <c r="AW1398" s="60" t="b">
        <f t="shared" si="2160"/>
        <v>0</v>
      </c>
      <c r="AX1398" s="60" t="b">
        <f t="shared" si="2161"/>
        <v>0</v>
      </c>
      <c r="AY1398" s="60" t="b">
        <f t="shared" si="2162"/>
        <v>0</v>
      </c>
      <c r="AZ1398" s="131"/>
      <c r="BA1398" s="131"/>
      <c r="BB1398" s="13">
        <f t="shared" si="2195"/>
        <v>0</v>
      </c>
      <c r="BC1398" s="11" t="e">
        <f>IF(#REF!&lt;&gt;"",S1398+BC1397,0)</f>
        <v>#REF!</v>
      </c>
      <c r="BD1398" s="67">
        <f t="shared" si="2181"/>
        <v>0</v>
      </c>
      <c r="BE1398" s="76" t="str">
        <f>IF($A1397&lt;&gt;"",IF(OR(EE1397&lt;&gt;0,EF1397&lt;&gt;0,#REF!&lt;$BB$3),"",IF(#REF!="LER","01,",IF(#REF!="LOR","01,",IF(#REF!="LEB","02,",IF(#REF!="LOB","01,",IF(#REF!="HER","19,",IF(#REF!="HOR","19,",IF(#REF!="HEB","20,",IF(#REF!="HOB","19,",""))))))))),"")</f>
        <v/>
      </c>
      <c r="BF1398" s="76" t="str">
        <f>IF($A1397&lt;&gt;"",IF(OR(EE1397&lt;&gt;0,EF1397&lt;&gt;0,#REF!&lt;$BB$3),"",IF(#REF!="LER","02,",IF(#REF!="LOR","03,",IF(#REF!="LEB","04,",IF(#REF!="LOB","02,",IF(#REF!="HER","20,",IF(#REF!="HOR","21,",IF(#REF!="HEB","22,",IF(#REF!="HOB","20,",""))))))))),"")</f>
        <v/>
      </c>
      <c r="BG1398" s="76" t="str">
        <f>IF($A1397&lt;&gt;"",IF(OR(EE1397&lt;&gt;0,EF1397&lt;&gt;0,#REF!&lt;$BB$3),"",IF(#REF!="LER","03,",IF(#REF!="LOR","05,",IF(#REF!="LEB","06,",IF(#REF!="LOB","03,",IF(#REF!="HER","21,",IF(#REF!="HOR","23,",IF(#REF!="HEB","24,",IF(#REF!="HOB","21,",""))))))))),"")</f>
        <v/>
      </c>
      <c r="BH1398" s="76" t="str">
        <f>IF($A1397&lt;&gt;"",IF(OR(EE1397&lt;&gt;0,EF1397&lt;&gt;0,#REF!&lt;$BB$3),"",IF(#REF!="LER","04,",IF(#REF!="LOR","07,",IF(#REF!="LEB","08,",IF(#REF!="LOB","04,",IF(#REF!="HER","22,",IF(#REF!="HOR","25,",IF(#REF!="HEB","26,",IF(#REF!="HOB","22,",""))))))))),"")</f>
        <v/>
      </c>
      <c r="BI1398" s="76" t="str">
        <f>IF($A1397&lt;&gt;"",IF(OR(EE1397&lt;&gt;0,EF1397&lt;&gt;0,#REF!&lt;$BB$3),"",IF(#REF!="LER","05,",IF(#REF!="LOR","09,",IF(#REF!="LEB","10,",IF(#REF!="LOB","05,",IF(#REF!="HER","23,",IF(#REF!="HOR","27,",IF(#REF!="HEB","28,",IF(#REF!="HOB","23,",""))))))))),"")</f>
        <v/>
      </c>
      <c r="BJ1398" s="76" t="str">
        <f>IF($A1397&lt;&gt;"",IF(OR(EE1397&lt;&gt;0,EF1397&lt;&gt;0,#REF!&lt;$BB$3),"",IF(#REF!="LER","06,",IF(#REF!="LOR","11,",IF(#REF!="LEB","11,",IF(#REF!="LOB","06,",IF(#REF!="HER","24,",IF(#REF!="HOR","29,",IF(#REF!="HEB","29,",IF(#REF!="HOB","24,",""))))))))),"")</f>
        <v/>
      </c>
      <c r="BK1398" s="131" t="b">
        <f t="shared" si="2164"/>
        <v>0</v>
      </c>
      <c r="BL1398" s="131" t="b">
        <f t="shared" si="2165"/>
        <v>0</v>
      </c>
      <c r="BM1398" s="131" t="b">
        <f t="shared" si="2166"/>
        <v>0</v>
      </c>
      <c r="BN1398" s="131" t="b">
        <f t="shared" si="2167"/>
        <v>0</v>
      </c>
      <c r="BO1398" s="131" t="b">
        <f t="shared" si="2168"/>
        <v>0</v>
      </c>
      <c r="BP1398" s="131" t="b">
        <f t="shared" si="2169"/>
        <v>0</v>
      </c>
      <c r="BQ1398" s="131"/>
      <c r="BR1398" s="131"/>
      <c r="BS1398" s="92">
        <f t="shared" si="2182"/>
        <v>0</v>
      </c>
      <c r="BT1398" s="60"/>
      <c r="BU1398" s="60"/>
      <c r="BV1398" s="67" t="b">
        <f t="shared" si="2199"/>
        <v>0</v>
      </c>
      <c r="BW1398" s="76" t="str">
        <f>IF($A1397&lt;&gt;"",IF(OR(EE1397&lt;&gt;0,EF1397&lt;&gt;0,#REF!&lt;$BB$3),"",IF(#REF!="LER","07,",IF(#REF!="LOR","12,",IF(#REF!="LEB","12,",IF(#REF!="LOB","08,",IF(#REF!="HER","25,",IF(#REF!="HOR","30,",IF(#REF!="HEB","30,",IF(#REF!="HOB","25,",""))))))))),"")</f>
        <v/>
      </c>
      <c r="BX1398" s="76" t="str">
        <f>IF($A1397&lt;&gt;"",IF(OR(EE1397&lt;&gt;0,EF1397&lt;&gt;0,#REF!&lt;$BB$3),"",IF(#REF!="LER","08,",IF(#REF!="LOR","13,",IF(#REF!="LEB","13,",IF(#REF!="LOB","09,",IF(#REF!="HER","26,",IF(#REF!="HOR","31,",IF(#REF!="HEB","31,",IF(#REF!="HOB","26,",""))))))))),"")</f>
        <v/>
      </c>
      <c r="BY1398" s="76" t="str">
        <f>IF($A1397&lt;&gt;"",IF(OR(EE1397&lt;&gt;0,EF1397&lt;&gt;0,#REF!&lt;$BB$3),"",IF(#REF!="LER","09,",IF(#REF!="LOR","14,",IF(#REF!="LEB","14,",IF(#REF!="LOB","10,",IF(#REF!="HER","27,",IF(#REF!="HOR","32,",IF(#REF!="HEB","32,",IF(#REF!="HOB","27,",""))))))))),"")</f>
        <v/>
      </c>
      <c r="BZ1398" s="76" t="str">
        <f>IF($A1397&lt;&gt;"",IF(OR(EE1397&lt;&gt;0,EF1397&lt;&gt;0,#REF!&lt;$BB$3),"",IF(#REF!="LER","10,",IF(#REF!="LOR","15,",IF(#REF!="LEB","15,",IF(#REF!="LOB","11,",IF(#REF!="HER","28,",IF(#REF!="HOR","33,",IF(#REF!="HEB","33,",IF(#REF!="HOB","28,",""))))))))),"")</f>
        <v/>
      </c>
      <c r="CA1398" s="76" t="str">
        <f>IF($A1397&lt;&gt;"",IF(OR(EE1397&lt;&gt;0,EF1397&lt;&gt;0,#REF!&lt;$BB$3),"",IF(#REF!="LER","12,",IF(#REF!="LOR","16,",IF(#REF!="LEB","16,",IF(#REF!="LOB","13,",IF(#REF!="HER","30,",IF(#REF!="HOR","34,",IF(#REF!="HEB","34,",IF(#REF!="HOB","29,",""))))))))),"")</f>
        <v/>
      </c>
      <c r="CB1398" s="76" t="str">
        <f>IF($A1397&lt;&gt;"",IF(OR(EE1397&lt;&gt;0,EF1397&lt;&gt;0,#REF!&lt;$BB$3),"",IF(#REF!="LER","14,",IF(#REF!="LOR","17,",IF(#REF!="LEB","17,",IF(#REF!="LOB","15,",IF(#REF!="HER","32,",IF(#REF!="HOR","35,",IF(#REF!="HEB","35,",IF(#REF!="HOB","31,",""))))))))),"")</f>
        <v/>
      </c>
      <c r="CC1398" s="76" t="str">
        <f>IF($A1397&lt;&gt;"",IF(OR(EE1397&lt;&gt;0,EF1397&lt;&gt;0,#REF!&lt;$BB$3),"",IF(#REF!="LER","16,",IF(#REF!="LOR","18,",IF(#REF!="LEB","18,",IF(#REF!="LOB","17,",IF(#REF!="HER","34,",IF(#REF!="HOR","36,",IF(#REF!="HEB","36,",IF(#REF!="HOB","33,",""))))))))),"")</f>
        <v/>
      </c>
      <c r="CD1398" s="60" t="b">
        <f t="shared" si="2170"/>
        <v>0</v>
      </c>
      <c r="CE1398" s="60" t="b">
        <f t="shared" si="2171"/>
        <v>0</v>
      </c>
      <c r="CF1398" s="60" t="b">
        <f t="shared" si="2172"/>
        <v>0</v>
      </c>
      <c r="CG1398" s="60" t="b">
        <f t="shared" si="2173"/>
        <v>0</v>
      </c>
      <c r="CH1398" s="60" t="b">
        <f t="shared" si="2174"/>
        <v>0</v>
      </c>
      <c r="CI1398" s="60" t="b">
        <f t="shared" si="2175"/>
        <v>0</v>
      </c>
      <c r="CJ1398" s="60" t="b">
        <f t="shared" si="2176"/>
        <v>0</v>
      </c>
      <c r="CK1398" s="131"/>
      <c r="CL1398" s="131"/>
      <c r="CM1398" s="92">
        <f t="shared" si="2183"/>
        <v>0</v>
      </c>
      <c r="CN1398" s="13">
        <f t="shared" si="2196"/>
        <v>0</v>
      </c>
      <c r="CO1398" s="11" t="e">
        <f>IF(#REF!&lt;&gt;"",BC1398+CO1397,0)</f>
        <v>#REF!</v>
      </c>
      <c r="CP1398" s="13">
        <f t="shared" si="2194"/>
        <v>0</v>
      </c>
      <c r="CQ1398" s="11">
        <f t="shared" si="2197"/>
        <v>0</v>
      </c>
      <c r="CR1398" s="57">
        <f t="shared" si="2148"/>
        <v>0</v>
      </c>
      <c r="CS1398" s="57">
        <f t="shared" si="2149"/>
        <v>0</v>
      </c>
      <c r="CT1398" s="57">
        <f t="shared" si="2200"/>
        <v>0</v>
      </c>
      <c r="CU1398" s="24"/>
      <c r="CV1398" s="24"/>
      <c r="CW1398" s="24"/>
      <c r="CX1398" s="24"/>
      <c r="CY1398" s="24"/>
      <c r="CZ1398" s="24"/>
      <c r="DA1398" s="24"/>
      <c r="DB1398" s="24"/>
      <c r="DC1398" s="24"/>
      <c r="DD1398" s="64"/>
      <c r="DE1398" s="39"/>
      <c r="DF1398" s="39"/>
      <c r="DG1398" s="39"/>
      <c r="DH1398" s="39"/>
      <c r="DI1398" s="83"/>
      <c r="DJ1398" s="39"/>
      <c r="DK1398" s="22"/>
      <c r="DL1398" s="22"/>
      <c r="DM1398" s="32"/>
      <c r="DN1398" s="22"/>
      <c r="DO1398" s="22"/>
      <c r="DP1398" s="22"/>
      <c r="DQ1398" s="22"/>
      <c r="DR1398" s="22"/>
      <c r="DS1398" s="22"/>
      <c r="DT1398" s="22"/>
      <c r="DU1398" s="22"/>
      <c r="DV1398" s="22"/>
      <c r="DW1398" s="22"/>
      <c r="DX1398" s="22"/>
      <c r="DY1398" s="22"/>
      <c r="DZ1398" s="22"/>
      <c r="EA1398" s="32"/>
      <c r="EB1398" s="22"/>
      <c r="EC1398" s="22"/>
      <c r="EG1398" s="22"/>
      <c r="EH1398"/>
    </row>
    <row r="1399" spans="1:138" s="23" customFormat="1" x14ac:dyDescent="0.2">
      <c r="A1399" s="127"/>
      <c r="B1399" s="61" t="str">
        <f>IF(A1399="","",IF(U1400="","DB",U1400&amp;V1400&amp;W1400&amp;X1400&amp;Y1400&amp;Z1400&amp;AL1400&amp;AM1400&amp;AN1400&amp;AO1400&amp;AP1400&amp;AQ1400&amp;AR1400&amp;#REF!))</f>
        <v/>
      </c>
      <c r="C1399" s="7" t="str">
        <f t="shared" si="2187"/>
        <v/>
      </c>
      <c r="D1399" s="60">
        <f t="shared" si="2188"/>
        <v>0</v>
      </c>
      <c r="E1399" s="7" t="str">
        <f t="shared" si="2147"/>
        <v/>
      </c>
      <c r="F1399" s="72" t="str">
        <f t="shared" si="2198"/>
        <v/>
      </c>
      <c r="G1399" s="73">
        <f t="shared" si="2189"/>
        <v>0</v>
      </c>
      <c r="H1399" s="112">
        <f t="shared" si="2190"/>
        <v>0</v>
      </c>
      <c r="I1399" s="112">
        <f t="shared" si="2191"/>
        <v>0</v>
      </c>
      <c r="J1399" s="74" t="e">
        <f>COUNTIF(#REF!,"E")</f>
        <v>#REF!</v>
      </c>
      <c r="K1399" s="74" t="e">
        <f>COUNTIF(#REF!,"O")</f>
        <v>#REF!</v>
      </c>
      <c r="L1399" s="74" t="e">
        <f t="shared" si="2192"/>
        <v>#REF!</v>
      </c>
      <c r="M1399" s="113" t="e">
        <f t="shared" si="2193"/>
        <v>#REF!</v>
      </c>
      <c r="N1399" s="60"/>
      <c r="O1399" s="61"/>
      <c r="P1399" s="61"/>
      <c r="Q1399" s="61"/>
      <c r="R1399" s="61"/>
      <c r="S1399" s="7"/>
      <c r="T1399" s="67">
        <f t="shared" si="2178"/>
        <v>0</v>
      </c>
      <c r="U1399" s="76" t="str">
        <f>IF($A1398&lt;&gt;"",IF(OR(CR1398&lt;&gt;0,CS1398&lt;&gt;0,#REF!&lt;$BB$3),"",IF(#REF!="LER","01,",IF(#REF!="LOR","01,",IF(#REF!="LEB","02,",IF(#REF!="LOB","01,",IF(#REF!="HER","19,",IF(#REF!="HOR","19,",IF(#REF!="HEB","20,",IF(#REF!="HOB","19,",""))))))))),"")</f>
        <v/>
      </c>
      <c r="V1399" s="76" t="str">
        <f>IF($A1398&lt;&gt;"",IF(OR(CR1398&lt;&gt;0,CS1398&lt;&gt;0,#REF!&lt;$BB$3),"",IF(#REF!="LER","02,",IF(#REF!="LOR","03,",IF(#REF!="LEB","04,",IF(#REF!="LOB","02,",IF(#REF!="HER","20,",IF(#REF!="HOR","21,",IF(#REF!="HEB","22,",IF(#REF!="HOB","20,",""))))))))),"")</f>
        <v/>
      </c>
      <c r="W1399" s="76" t="str">
        <f>IF($A1398&lt;&gt;"",IF(OR(CR1398&lt;&gt;0,CS1398&lt;&gt;0,#REF!&lt;$BB$3),"",IF(#REF!="LER","03,",IF(#REF!="LOR","05,",IF(#REF!="LEB","06,",IF(#REF!="LOB","03,",IF(#REF!="HER","21,",IF(#REF!="HOR","23,",IF(#REF!="HEB","24,",IF(#REF!="HOB","21,",""))))))))),"")</f>
        <v/>
      </c>
      <c r="X1399" s="76" t="str">
        <f>IF($A1398&lt;&gt;"",IF(OR(CR1398&lt;&gt;0,CS1398&lt;&gt;0,#REF!&lt;$BB$3),"",IF(#REF!="LER","04,",IF(#REF!="LOR","07,",IF(#REF!="LEB","08,",IF(#REF!="LOB","04,",IF(#REF!="HER","22,",IF(#REF!="HOR","25,",IF(#REF!="HEB","26,",IF(#REF!="HOB","22,",""))))))))),"")</f>
        <v/>
      </c>
      <c r="Y1399" s="76" t="str">
        <f>IF($A1398&lt;&gt;"",IF(OR(CR1398&lt;&gt;0,CS1398&lt;&gt;0,#REF!&lt;$BB$3),"",IF(#REF!="LER","05,",IF(#REF!="LOR","09,",IF(#REF!="LEB","10,",IF(#REF!="LOB","05,",IF(#REF!="HER","23,",IF(#REF!="HOR","27,",IF(#REF!="HEB","28,",IF(#REF!="HOB","23,",""))))))))),"")</f>
        <v/>
      </c>
      <c r="Z1399" s="76" t="str">
        <f>IF($A1398&lt;&gt;"",IF(OR(CR1398&lt;&gt;0,CS1398&lt;&gt;0,#REF!&lt;$BB$3),"",IF(#REF!="LER","06,",IF(#REF!="LOR","11,",IF(#REF!="LEB","11,",IF(#REF!="LOB","06,",IF(#REF!="HER","24,",IF(#REF!="HOR","29,",IF(#REF!="HEB","29,",IF(#REF!="HOB","24,",""))))))))),"")</f>
        <v/>
      </c>
      <c r="AA1399" s="131" t="b">
        <f t="shared" si="2150"/>
        <v>0</v>
      </c>
      <c r="AB1399" s="131" t="b">
        <f t="shared" si="2151"/>
        <v>0</v>
      </c>
      <c r="AC1399" s="131" t="b">
        <f t="shared" si="2152"/>
        <v>0</v>
      </c>
      <c r="AD1399" s="131" t="b">
        <f t="shared" si="2153"/>
        <v>0</v>
      </c>
      <c r="AE1399" s="131" t="b">
        <f t="shared" si="2154"/>
        <v>0</v>
      </c>
      <c r="AF1399" s="131" t="b">
        <f t="shared" si="2155"/>
        <v>0</v>
      </c>
      <c r="AG1399" s="131"/>
      <c r="AH1399" s="131"/>
      <c r="AI1399" s="60"/>
      <c r="AJ1399" s="60"/>
      <c r="AK1399" s="67" t="b">
        <f t="shared" si="2179"/>
        <v>0</v>
      </c>
      <c r="AL1399" s="76" t="str">
        <f>IF($A1398&lt;&gt;"",IF(OR(CR1398&lt;&gt;0,CS1398&lt;&gt;0,#REF!&lt;$BB$3),"",IF(#REF!="LER","07,",IF(#REF!="LOR","12,",IF(#REF!="LEB","12,",IF(#REF!="LOB","08,",IF(#REF!="HER","25,",IF(#REF!="HOR","30,",IF(#REF!="HEB","30,",IF(#REF!="HOB","25,",""))))))))),"")</f>
        <v/>
      </c>
      <c r="AM1399" s="76" t="str">
        <f>IF($A1398&lt;&gt;"",IF(OR(CR1398&lt;&gt;0,CS1398&lt;&gt;0,#REF!&lt;$BB$3),"",IF(#REF!="LER","08,",IF(#REF!="LOR","13,",IF(#REF!="LEB","13,",IF(#REF!="LOB","09,",IF(#REF!="HER","26,",IF(#REF!="HOR","31,",IF(#REF!="HEB","31,",IF(#REF!="HOB","26,",""))))))))),"")</f>
        <v/>
      </c>
      <c r="AN1399" s="118" t="str">
        <f t="shared" si="2180"/>
        <v/>
      </c>
      <c r="AO1399" s="76" t="str">
        <f>IF($A1398&lt;&gt;"",IF(OR(CR1398&lt;&gt;0,CS1398&lt;&gt;0,#REF!&lt;$BB$3),"",IF(#REF!="LER","10,",IF(#REF!="LOR","15,",IF(#REF!="LEB","15,",IF(#REF!="LOB","11,",IF(#REF!="HER","28,",IF(#REF!="HOR","33,",IF(#REF!="HEB","33,",IF(#REF!="HOB","28,",""))))))))),"")</f>
        <v/>
      </c>
      <c r="AP1399" s="76" t="str">
        <f>IF($A1398&lt;&gt;"",IF(OR(CR1398&lt;&gt;0,CS1398&lt;&gt;0,#REF!&lt;$BB$3),"",IF(#REF!="LER","12,",IF(#REF!="LOR","16,",IF(#REF!="LEB","16,",IF(#REF!="LOB","13,",IF(#REF!="HER","30,",IF(#REF!="HOR","34,",IF(#REF!="HEB","34,",IF(#REF!="HOB","29,",""))))))))),"")</f>
        <v/>
      </c>
      <c r="AQ1399" s="76" t="str">
        <f>IF($A1398&lt;&gt;"",IF(OR(CR1398&lt;&gt;0,CS1398&lt;&gt;0,#REF!&lt;$BB$3),"",IF(#REF!="LER","14,",IF(#REF!="LOR","17,",IF(#REF!="LEB","17,",IF(#REF!="LOB","15,",IF(#REF!="HER","32,",IF(#REF!="HOR","35,",IF(#REF!="HEB","35,",IF(#REF!="HOB","31,",""))))))))),"")</f>
        <v/>
      </c>
      <c r="AR1399" s="76" t="str">
        <f>IF($A1398&lt;&gt;"",IF(OR(CR1398&lt;&gt;0,CS1398&lt;&gt;0,#REF!&lt;$BB$3),"",IF(#REF!="LER","16,",IF(#REF!="LOR","18,",IF(#REF!="LEB","18,",IF(#REF!="LOB","17,",IF(#REF!="HER","34,",IF(#REF!="HOR","36,",IF(#REF!="HEB","36,",IF(#REF!="HOB","33,",""))))))))),"")</f>
        <v/>
      </c>
      <c r="AS1399" s="60" t="b">
        <f t="shared" si="2156"/>
        <v>0</v>
      </c>
      <c r="AT1399" s="60" t="b">
        <f t="shared" si="2157"/>
        <v>0</v>
      </c>
      <c r="AU1399" s="60" t="b">
        <f t="shared" si="2158"/>
        <v>0</v>
      </c>
      <c r="AV1399" s="60" t="b">
        <f t="shared" si="2159"/>
        <v>0</v>
      </c>
      <c r="AW1399" s="60" t="b">
        <f t="shared" si="2160"/>
        <v>0</v>
      </c>
      <c r="AX1399" s="60" t="b">
        <f t="shared" si="2161"/>
        <v>0</v>
      </c>
      <c r="AY1399" s="60" t="b">
        <f t="shared" si="2162"/>
        <v>0</v>
      </c>
      <c r="AZ1399" s="131"/>
      <c r="BA1399" s="131"/>
      <c r="BB1399" s="13">
        <f t="shared" si="2195"/>
        <v>0</v>
      </c>
      <c r="BC1399" s="11" t="e">
        <f>IF(#REF!&lt;&gt;"",S1399+BC1398,0)</f>
        <v>#REF!</v>
      </c>
      <c r="BD1399" s="67">
        <f t="shared" si="2181"/>
        <v>0</v>
      </c>
      <c r="BE1399" s="76" t="str">
        <f>IF($A1398&lt;&gt;"",IF(OR(EE1398&lt;&gt;0,EF1398&lt;&gt;0,#REF!&lt;$BB$3),"",IF(#REF!="LER","01,",IF(#REF!="LOR","01,",IF(#REF!="LEB","02,",IF(#REF!="LOB","01,",IF(#REF!="HER","19,",IF(#REF!="HOR","19,",IF(#REF!="HEB","20,",IF(#REF!="HOB","19,",""))))))))),"")</f>
        <v/>
      </c>
      <c r="BF1399" s="76" t="str">
        <f>IF($A1398&lt;&gt;"",IF(OR(EE1398&lt;&gt;0,EF1398&lt;&gt;0,#REF!&lt;$BB$3),"",IF(#REF!="LER","02,",IF(#REF!="LOR","03,",IF(#REF!="LEB","04,",IF(#REF!="LOB","02,",IF(#REF!="HER","20,",IF(#REF!="HOR","21,",IF(#REF!="HEB","22,",IF(#REF!="HOB","20,",""))))))))),"")</f>
        <v/>
      </c>
      <c r="BG1399" s="76" t="str">
        <f>IF($A1398&lt;&gt;"",IF(OR(EE1398&lt;&gt;0,EF1398&lt;&gt;0,#REF!&lt;$BB$3),"",IF(#REF!="LER","03,",IF(#REF!="LOR","05,",IF(#REF!="LEB","06,",IF(#REF!="LOB","03,",IF(#REF!="HER","21,",IF(#REF!="HOR","23,",IF(#REF!="HEB","24,",IF(#REF!="HOB","21,",""))))))))),"")</f>
        <v/>
      </c>
      <c r="BH1399" s="76" t="str">
        <f>IF($A1398&lt;&gt;"",IF(OR(EE1398&lt;&gt;0,EF1398&lt;&gt;0,#REF!&lt;$BB$3),"",IF(#REF!="LER","04,",IF(#REF!="LOR","07,",IF(#REF!="LEB","08,",IF(#REF!="LOB","04,",IF(#REF!="HER","22,",IF(#REF!="HOR","25,",IF(#REF!="HEB","26,",IF(#REF!="HOB","22,",""))))))))),"")</f>
        <v/>
      </c>
      <c r="BI1399" s="76" t="str">
        <f>IF($A1398&lt;&gt;"",IF(OR(EE1398&lt;&gt;0,EF1398&lt;&gt;0,#REF!&lt;$BB$3),"",IF(#REF!="LER","05,",IF(#REF!="LOR","09,",IF(#REF!="LEB","10,",IF(#REF!="LOB","05,",IF(#REF!="HER","23,",IF(#REF!="HOR","27,",IF(#REF!="HEB","28,",IF(#REF!="HOB","23,",""))))))))),"")</f>
        <v/>
      </c>
      <c r="BJ1399" s="76" t="str">
        <f>IF($A1398&lt;&gt;"",IF(OR(EE1398&lt;&gt;0,EF1398&lt;&gt;0,#REF!&lt;$BB$3),"",IF(#REF!="LER","06,",IF(#REF!="LOR","11,",IF(#REF!="LEB","11,",IF(#REF!="LOB","06,",IF(#REF!="HER","24,",IF(#REF!="HOR","29,",IF(#REF!="HEB","29,",IF(#REF!="HOB","24,",""))))))))),"")</f>
        <v/>
      </c>
      <c r="BK1399" s="131" t="b">
        <f t="shared" si="2164"/>
        <v>0</v>
      </c>
      <c r="BL1399" s="131" t="b">
        <f t="shared" si="2165"/>
        <v>0</v>
      </c>
      <c r="BM1399" s="131" t="b">
        <f t="shared" si="2166"/>
        <v>0</v>
      </c>
      <c r="BN1399" s="131" t="b">
        <f t="shared" si="2167"/>
        <v>0</v>
      </c>
      <c r="BO1399" s="131" t="b">
        <f t="shared" si="2168"/>
        <v>0</v>
      </c>
      <c r="BP1399" s="131" t="b">
        <f t="shared" si="2169"/>
        <v>0</v>
      </c>
      <c r="BQ1399" s="131"/>
      <c r="BR1399" s="131"/>
      <c r="BS1399" s="92">
        <f t="shared" si="2182"/>
        <v>0</v>
      </c>
      <c r="BT1399" s="60"/>
      <c r="BU1399" s="60"/>
      <c r="BV1399" s="67" t="b">
        <f t="shared" si="2199"/>
        <v>0</v>
      </c>
      <c r="BW1399" s="76" t="str">
        <f>IF($A1398&lt;&gt;"",IF(OR(EE1398&lt;&gt;0,EF1398&lt;&gt;0,#REF!&lt;$BB$3),"",IF(#REF!="LER","07,",IF(#REF!="LOR","12,",IF(#REF!="LEB","12,",IF(#REF!="LOB","08,",IF(#REF!="HER","25,",IF(#REF!="HOR","30,",IF(#REF!="HEB","30,",IF(#REF!="HOB","25,",""))))))))),"")</f>
        <v/>
      </c>
      <c r="BX1399" s="76" t="str">
        <f>IF($A1398&lt;&gt;"",IF(OR(EE1398&lt;&gt;0,EF1398&lt;&gt;0,#REF!&lt;$BB$3),"",IF(#REF!="LER","08,",IF(#REF!="LOR","13,",IF(#REF!="LEB","13,",IF(#REF!="LOB","09,",IF(#REF!="HER","26,",IF(#REF!="HOR","31,",IF(#REF!="HEB","31,",IF(#REF!="HOB","26,",""))))))))),"")</f>
        <v/>
      </c>
      <c r="BY1399" s="76" t="str">
        <f>IF($A1398&lt;&gt;"",IF(OR(EE1398&lt;&gt;0,EF1398&lt;&gt;0,#REF!&lt;$BB$3),"",IF(#REF!="LER","09,",IF(#REF!="LOR","14,",IF(#REF!="LEB","14,",IF(#REF!="LOB","10,",IF(#REF!="HER","27,",IF(#REF!="HOR","32,",IF(#REF!="HEB","32,",IF(#REF!="HOB","27,",""))))))))),"")</f>
        <v/>
      </c>
      <c r="BZ1399" s="76" t="str">
        <f>IF($A1398&lt;&gt;"",IF(OR(EE1398&lt;&gt;0,EF1398&lt;&gt;0,#REF!&lt;$BB$3),"",IF(#REF!="LER","10,",IF(#REF!="LOR","15,",IF(#REF!="LEB","15,",IF(#REF!="LOB","11,",IF(#REF!="HER","28,",IF(#REF!="HOR","33,",IF(#REF!="HEB","33,",IF(#REF!="HOB","28,",""))))))))),"")</f>
        <v/>
      </c>
      <c r="CA1399" s="76" t="str">
        <f>IF($A1398&lt;&gt;"",IF(OR(EE1398&lt;&gt;0,EF1398&lt;&gt;0,#REF!&lt;$BB$3),"",IF(#REF!="LER","12,",IF(#REF!="LOR","16,",IF(#REF!="LEB","16,",IF(#REF!="LOB","13,",IF(#REF!="HER","30,",IF(#REF!="HOR","34,",IF(#REF!="HEB","34,",IF(#REF!="HOB","29,",""))))))))),"")</f>
        <v/>
      </c>
      <c r="CB1399" s="76" t="str">
        <f>IF($A1398&lt;&gt;"",IF(OR(EE1398&lt;&gt;0,EF1398&lt;&gt;0,#REF!&lt;$BB$3),"",IF(#REF!="LER","14,",IF(#REF!="LOR","17,",IF(#REF!="LEB","17,",IF(#REF!="LOB","15,",IF(#REF!="HER","32,",IF(#REF!="HOR","35,",IF(#REF!="HEB","35,",IF(#REF!="HOB","31,",""))))))))),"")</f>
        <v/>
      </c>
      <c r="CC1399" s="76" t="str">
        <f>IF($A1398&lt;&gt;"",IF(OR(EE1398&lt;&gt;0,EF1398&lt;&gt;0,#REF!&lt;$BB$3),"",IF(#REF!="LER","16,",IF(#REF!="LOR","18,",IF(#REF!="LEB","18,",IF(#REF!="LOB","17,",IF(#REF!="HER","34,",IF(#REF!="HOR","36,",IF(#REF!="HEB","36,",IF(#REF!="HOB","33,",""))))))))),"")</f>
        <v/>
      </c>
      <c r="CD1399" s="60" t="b">
        <f t="shared" si="2170"/>
        <v>0</v>
      </c>
      <c r="CE1399" s="60" t="b">
        <f t="shared" si="2171"/>
        <v>0</v>
      </c>
      <c r="CF1399" s="60" t="b">
        <f t="shared" si="2172"/>
        <v>0</v>
      </c>
      <c r="CG1399" s="60" t="b">
        <f t="shared" si="2173"/>
        <v>0</v>
      </c>
      <c r="CH1399" s="60" t="b">
        <f t="shared" si="2174"/>
        <v>0</v>
      </c>
      <c r="CI1399" s="60" t="b">
        <f t="shared" si="2175"/>
        <v>0</v>
      </c>
      <c r="CJ1399" s="60" t="b">
        <f t="shared" si="2176"/>
        <v>0</v>
      </c>
      <c r="CK1399" s="131"/>
      <c r="CL1399" s="131"/>
      <c r="CM1399" s="92">
        <f t="shared" si="2183"/>
        <v>0</v>
      </c>
      <c r="CN1399" s="13">
        <f t="shared" si="2196"/>
        <v>0</v>
      </c>
      <c r="CO1399" s="11" t="e">
        <f>IF(#REF!&lt;&gt;"",BC1399+CO1398,0)</f>
        <v>#REF!</v>
      </c>
      <c r="CP1399" s="13">
        <f t="shared" si="2194"/>
        <v>0</v>
      </c>
      <c r="CQ1399" s="11">
        <f t="shared" si="2197"/>
        <v>0</v>
      </c>
      <c r="CR1399" s="57">
        <f t="shared" si="2148"/>
        <v>0</v>
      </c>
      <c r="CS1399" s="57">
        <f t="shared" si="2149"/>
        <v>0</v>
      </c>
      <c r="CT1399" s="57">
        <f t="shared" si="2200"/>
        <v>0</v>
      </c>
      <c r="CU1399" s="24"/>
      <c r="CV1399" s="24"/>
      <c r="CW1399" s="24"/>
      <c r="CX1399" s="24"/>
      <c r="CY1399" s="24"/>
      <c r="CZ1399" s="24"/>
      <c r="DA1399" s="24"/>
      <c r="DB1399" s="24"/>
      <c r="DC1399" s="24"/>
      <c r="DD1399" s="64"/>
      <c r="DE1399" s="39"/>
      <c r="DF1399" s="39"/>
      <c r="DG1399" s="39"/>
      <c r="DH1399" s="39"/>
      <c r="DI1399" s="83"/>
      <c r="DJ1399" s="39"/>
      <c r="DK1399" s="22"/>
      <c r="DL1399" s="22"/>
      <c r="DM1399" s="32"/>
      <c r="DN1399" s="22"/>
      <c r="DO1399" s="22"/>
      <c r="DP1399" s="22"/>
      <c r="DQ1399" s="22"/>
      <c r="DR1399" s="22"/>
      <c r="DS1399" s="22"/>
      <c r="DT1399" s="22"/>
      <c r="DU1399" s="22"/>
      <c r="DV1399" s="22"/>
      <c r="DW1399" s="22"/>
      <c r="DX1399" s="22"/>
      <c r="DY1399" s="22"/>
      <c r="DZ1399" s="22"/>
      <c r="EA1399" s="32"/>
      <c r="EB1399" s="22"/>
      <c r="EC1399" s="22"/>
      <c r="EG1399" s="22"/>
      <c r="EH1399"/>
    </row>
    <row r="1400" spans="1:138" s="23" customFormat="1" x14ac:dyDescent="0.2">
      <c r="A1400" s="127"/>
      <c r="B1400" s="61" t="str">
        <f>IF(A1400="","",IF(U1401="","DB",U1401&amp;V1401&amp;W1401&amp;X1401&amp;Y1401&amp;Z1401&amp;AL1401&amp;AM1401&amp;AN1401&amp;AO1401&amp;AP1401&amp;AQ1401&amp;AR1401&amp;#REF!))</f>
        <v/>
      </c>
      <c r="C1400" s="7" t="str">
        <f t="shared" si="2187"/>
        <v/>
      </c>
      <c r="D1400" s="60">
        <f t="shared" si="2188"/>
        <v>0</v>
      </c>
      <c r="E1400" s="7" t="str">
        <f t="shared" si="2147"/>
        <v/>
      </c>
      <c r="F1400" s="72" t="str">
        <f t="shared" si="2198"/>
        <v/>
      </c>
      <c r="G1400" s="73">
        <f t="shared" si="2189"/>
        <v>0</v>
      </c>
      <c r="H1400" s="112">
        <f t="shared" si="2190"/>
        <v>0</v>
      </c>
      <c r="I1400" s="112">
        <f t="shared" si="2191"/>
        <v>0</v>
      </c>
      <c r="J1400" s="74" t="e">
        <f>COUNTIF(#REF!,"E")</f>
        <v>#REF!</v>
      </c>
      <c r="K1400" s="74" t="e">
        <f>COUNTIF(#REF!,"O")</f>
        <v>#REF!</v>
      </c>
      <c r="L1400" s="74" t="e">
        <f t="shared" si="2192"/>
        <v>#REF!</v>
      </c>
      <c r="M1400" s="113" t="e">
        <f t="shared" si="2193"/>
        <v>#REF!</v>
      </c>
      <c r="N1400" s="60"/>
      <c r="O1400" s="61"/>
      <c r="P1400" s="61"/>
      <c r="Q1400" s="61"/>
      <c r="R1400" s="61"/>
      <c r="S1400" s="7"/>
      <c r="T1400" s="67" t="str">
        <f t="shared" ref="T1400:T1463" si="2201">IF($A1399&lt;&gt;"",IF(OR(CR1399&lt;&gt;0,CS1399&lt;&gt;0),"",VLOOKUP(BA1399,$DG$5:$DH$13,2)),"")</f>
        <v/>
      </c>
      <c r="U1400" s="76" t="str">
        <f>IF($A1399&lt;&gt;"",IF(OR(CR1399&lt;&gt;0,CS1399&lt;&gt;0,$BB$3&gt;0),"",IF(#REF!="LER","01,",IF(#REF!="LOR","01,",IF(#REF!="LEB","02,",IF(#REF!="LOB","01,",IF(#REF!="HER","19,",IF(#REF!="HOR","19,",IF(#REF!="HEB","20,",IF(#REF!="HOB","19,",""))))))))),"")</f>
        <v/>
      </c>
      <c r="V1400" s="76" t="str">
        <f>IF($A1399&lt;&gt;"",IF(OR(CR1399&lt;&gt;0,CS1399&lt;&gt;0,$BB$3&gt;0),"",IF(#REF!="LER","02,",IF(#REF!="LOR","03,",IF(#REF!="LEB","04,",IF(#REF!="LOB","02,",IF(#REF!="HER","20,",IF(#REF!="HOR","21,",IF(#REF!="HEB","22,",IF(#REF!="HOB","20,",""))))))))),"")</f>
        <v/>
      </c>
      <c r="W1400" s="76" t="str">
        <f>IF($A1399&lt;&gt;"",IF(OR(CR1399&lt;&gt;0,CS1399&lt;&gt;0,$BB$3&gt;0),"",IF(#REF!="LER","03,",IF(#REF!="LOR","05,",IF(#REF!="LEB","06,",IF(#REF!="LOB","03,",IF(#REF!="HER","21,",IF(#REF!="HOR","23,",IF(#REF!="HEB","24,",IF(#REF!="HOB","21,",""))))))))),"")</f>
        <v/>
      </c>
      <c r="X1400" s="76" t="str">
        <f>IF($A1399&lt;&gt;"",IF(OR(CR1399&lt;&gt;0,CS1399&lt;&gt;0,$BB$3&gt;0),"",IF(#REF!="LER","04,",IF(#REF!="LOR","07,",IF(#REF!="LEB","08,",IF(#REF!="LOB","04,",IF(#REF!="HER","22,",IF(#REF!="HOR","25,",IF(#REF!="HEB","26,",IF(#REF!="HOB","22,",""))))))))),"")</f>
        <v/>
      </c>
      <c r="Y1400" s="76" t="str">
        <f>IF($A1399&lt;&gt;"",IF(OR(CR1399&lt;&gt;0,CS1399&lt;&gt;0,$BB$3&gt;0),"",IF(#REF!="LER","05,",IF(#REF!="LOR","09,",IF(#REF!="LEB","10,",IF(#REF!="LOB","05,",IF(#REF!="HER","23,",IF(#REF!="HOR","27,",IF(#REF!="HEB","28,",IF(#REF!="HOB","23,",""))))))))),"")</f>
        <v/>
      </c>
      <c r="Z1400" s="76" t="str">
        <f>IF($A1399&lt;&gt;"",IF(OR(CR1399&lt;&gt;0,CS1399&lt;&gt;0,$BB$3&gt;0),"",IF(#REF!="LER","06,",IF(#REF!="LOR","11,",IF(#REF!="LEB","11,",IF(#REF!="LOB","06,",IF(#REF!="HER","24,",IF(#REF!="HOR","29,",IF(#REF!="HEB","29,",IF(#REF!="HOB","24,",""))))))))),"")</f>
        <v/>
      </c>
      <c r="AA1400" s="131" t="b">
        <f t="shared" si="2150"/>
        <v>0</v>
      </c>
      <c r="AB1400" s="131" t="b">
        <f t="shared" si="2151"/>
        <v>0</v>
      </c>
      <c r="AC1400" s="131" t="b">
        <f t="shared" si="2152"/>
        <v>0</v>
      </c>
      <c r="AD1400" s="131" t="b">
        <f t="shared" si="2153"/>
        <v>0</v>
      </c>
      <c r="AE1400" s="131" t="b">
        <f t="shared" si="2154"/>
        <v>0</v>
      </c>
      <c r="AF1400" s="131" t="b">
        <f t="shared" si="2155"/>
        <v>0</v>
      </c>
      <c r="AG1400" s="131"/>
      <c r="AH1400" s="131"/>
      <c r="AI1400" s="60"/>
      <c r="AJ1400" s="60"/>
      <c r="AK1400" s="67" t="str">
        <f t="shared" ref="AK1400:AK1463" si="2202">IF($A1399&lt;&gt;"",IF(OR(DL1399&lt;&gt;0,DM1399&lt;&gt;0),"",VLOOKUP(BR1399,$DG$5:$DH$13,2)),"")</f>
        <v/>
      </c>
      <c r="AL1400" s="76" t="str">
        <f>IF($A1399&lt;&gt;"",IF(OR(CR1399&lt;&gt;0,CS1399&lt;&gt;0,$BB$3&gt;0),"",IF(#REF!="LER","07,",IF(#REF!="LOR","12,",IF(#REF!="LEB","12,",IF(#REF!="LOB","08,",IF(#REF!="HER","25,",IF(#REF!="HOR","30,",IF(#REF!="HEB","30,",IF(#REF!="HOB","25,",""))))))))),"")</f>
        <v/>
      </c>
      <c r="AM1400" s="76" t="str">
        <f>IF($A1399&lt;&gt;"",IF(OR(CR1399&lt;&gt;0,CS1399&lt;&gt;0,$BB$3&gt;0),"",IF(#REF!="LER","08,",IF(#REF!="LOR","13,",IF(#REF!="LEB","13,",IF(#REF!="LOB","09,",IF(#REF!="HER","26,",IF(#REF!="HOR","31,",IF(#REF!="HEB","31,",IF(#REF!="HOB","26,",""))))))))),"")</f>
        <v/>
      </c>
      <c r="AN1400" s="118" t="str">
        <f t="shared" si="2180"/>
        <v/>
      </c>
      <c r="AO1400" s="76" t="str">
        <f>IF($A1399&lt;&gt;"",IF(OR(CR1399&lt;&gt;0,CS1399&lt;&gt;0,$BB$3&gt;0),"",IF(#REF!="LER","10,",IF(#REF!="LOR","15,",IF(#REF!="LEB","15,",IF(#REF!="LOB","11,",IF(#REF!="HER","28,",IF(#REF!="HOR","33,",IF(#REF!="HEB","33,",IF(#REF!="HOB","28,",""))))))))),"")</f>
        <v/>
      </c>
      <c r="AP1400" s="76" t="str">
        <f>IF($A1399&lt;&gt;"",IF(OR(CR1399&lt;&gt;0,CS1399&lt;&gt;0,$BB$3&gt;0),"",IF(#REF!="LER","12,",IF(#REF!="LOR","16,",IF(#REF!="LEB","16,",IF(#REF!="LOB","13,",IF(#REF!="HER","30,",IF(#REF!="HOR","34,",IF(#REF!="HEB","34,",IF(#REF!="HOB","29,",""))))))))),"")</f>
        <v/>
      </c>
      <c r="AQ1400" s="76" t="str">
        <f>IF($A1399&lt;&gt;"",IF(OR(CR1399&lt;&gt;0,CS1399&lt;&gt;0,$BB$3&gt;0),"",IF(#REF!="LER","14,",IF(#REF!="LOR","17,",IF(#REF!="LEB","17,",IF(#REF!="LOB","15,",IF(#REF!="HER","32,",IF(#REF!="HOR","35,",IF(#REF!="HEB","35,",IF(#REF!="HOB","31,",""))))))))),"")</f>
        <v/>
      </c>
      <c r="AR1400" s="76" t="str">
        <f>IF($A1399&lt;&gt;"",IF(OR(CR1399&lt;&gt;0,CS1399&lt;&gt;0,$BB$3&gt;0),"",IF(#REF!="LER","16,",IF(#REF!="LOR","18,",IF(#REF!="LEB","18,",IF(#REF!="LOB","17,",IF(#REF!="HER","34,",IF(#REF!="HOR","36,",IF(#REF!="HEB","36,",IF(#REF!="HOB","33,",""))))))))),"")</f>
        <v/>
      </c>
      <c r="AS1400" s="60" t="b">
        <f t="shared" si="2156"/>
        <v>0</v>
      </c>
      <c r="AT1400" s="60" t="b">
        <f t="shared" si="2157"/>
        <v>0</v>
      </c>
      <c r="AU1400" s="60" t="b">
        <f t="shared" si="2158"/>
        <v>0</v>
      </c>
      <c r="AV1400" s="60" t="b">
        <f t="shared" si="2159"/>
        <v>0</v>
      </c>
      <c r="AW1400" s="60" t="b">
        <f t="shared" si="2160"/>
        <v>0</v>
      </c>
      <c r="AX1400" s="60" t="b">
        <f t="shared" si="2161"/>
        <v>0</v>
      </c>
      <c r="AY1400" s="60" t="b">
        <f t="shared" si="2162"/>
        <v>0</v>
      </c>
      <c r="AZ1400" s="131"/>
      <c r="BA1400" s="131"/>
      <c r="BB1400" s="13">
        <f t="shared" si="2195"/>
        <v>0</v>
      </c>
      <c r="BC1400" s="11" t="e">
        <f>IF(#REF!&lt;&gt;"",S1400+BC1399,0)</f>
        <v>#REF!</v>
      </c>
      <c r="BD1400" s="67" t="str">
        <f t="shared" ref="BD1400:BD1463" si="2203">IF($A1399&lt;&gt;"",IF(OR(EE1399&lt;&gt;0,EF1399&lt;&gt;0),"",VLOOKUP(CL1399,$DG$5:$DH$13,2)),"")</f>
        <v/>
      </c>
      <c r="BE1400" s="76" t="str">
        <f>IF($A1399&lt;&gt;"",IF(OR(EE1399&lt;&gt;0,EF1399&lt;&gt;0,$BB$3&gt;0),"",IF(#REF!="LER","01,",IF(#REF!="LOR","01,",IF(#REF!="LEB","02,",IF(#REF!="LOB","01,",IF(#REF!="HER","19,",IF(#REF!="HOR","19,",IF(#REF!="HEB","20,",IF(#REF!="HOB","19,",""))))))))),"")</f>
        <v/>
      </c>
      <c r="BF1400" s="76" t="str">
        <f>IF($A1399&lt;&gt;"",IF(OR(EE1399&lt;&gt;0,EF1399&lt;&gt;0,$BB$3&gt;0),"",IF(#REF!="LER","02,",IF(#REF!="LOR","03,",IF(#REF!="LEB","04,",IF(#REF!="LOB","02,",IF(#REF!="HER","20,",IF(#REF!="HOR","21,",IF(#REF!="HEB","22,",IF(#REF!="HOB","20,",""))))))))),"")</f>
        <v/>
      </c>
      <c r="BG1400" s="76" t="str">
        <f>IF($A1399&lt;&gt;"",IF(OR(EE1399&lt;&gt;0,EF1399&lt;&gt;0,$BB$3&gt;0),"",IF(#REF!="LER","03,",IF(#REF!="LOR","05,",IF(#REF!="LEB","06,",IF(#REF!="LOB","03,",IF(#REF!="HER","21,",IF(#REF!="HOR","23,",IF(#REF!="HEB","24,",IF(#REF!="HOB","21,",""))))))))),"")</f>
        <v/>
      </c>
      <c r="BH1400" s="76" t="str">
        <f>IF($A1399&lt;&gt;"",IF(OR(EE1399&lt;&gt;0,EF1399&lt;&gt;0,$BB$3&gt;0),"",IF(#REF!="LER","04,",IF(#REF!="LOR","07,",IF(#REF!="LEB","08,",IF(#REF!="LOB","04,",IF(#REF!="HER","22,",IF(#REF!="HOR","25,",IF(#REF!="HEB","26,",IF(#REF!="HOB","22,",""))))))))),"")</f>
        <v/>
      </c>
      <c r="BI1400" s="76" t="str">
        <f>IF($A1399&lt;&gt;"",IF(OR(EE1399&lt;&gt;0,EF1399&lt;&gt;0,$BB$3&gt;0),"",IF(#REF!="LER","05,",IF(#REF!="LOR","09,",IF(#REF!="LEB","10,",IF(#REF!="LOB","05,",IF(#REF!="HER","23,",IF(#REF!="HOR","27,",IF(#REF!="HEB","28,",IF(#REF!="HOB","23,",""))))))))),"")</f>
        <v/>
      </c>
      <c r="BJ1400" s="76" t="str">
        <f>IF($A1399&lt;&gt;"",IF(OR(EE1399&lt;&gt;0,EF1399&lt;&gt;0,$BB$3&gt;0),"",IF(#REF!="LER","06,",IF(#REF!="LOR","11,",IF(#REF!="LEB","11,",IF(#REF!="LOB","06,",IF(#REF!="HER","24,",IF(#REF!="HOR","29,",IF(#REF!="HEB","29,",IF(#REF!="HOB","24,",""))))))))),"")</f>
        <v/>
      </c>
      <c r="BK1400" s="131" t="b">
        <f t="shared" si="2164"/>
        <v>0</v>
      </c>
      <c r="BL1400" s="131" t="b">
        <f t="shared" si="2165"/>
        <v>0</v>
      </c>
      <c r="BM1400" s="131" t="b">
        <f t="shared" si="2166"/>
        <v>0</v>
      </c>
      <c r="BN1400" s="131" t="b">
        <f t="shared" si="2167"/>
        <v>0</v>
      </c>
      <c r="BO1400" s="131" t="b">
        <f t="shared" si="2168"/>
        <v>0</v>
      </c>
      <c r="BP1400" s="131" t="b">
        <f t="shared" si="2169"/>
        <v>0</v>
      </c>
      <c r="BQ1400" s="131"/>
      <c r="BR1400" s="131"/>
      <c r="BS1400" s="92">
        <f t="shared" si="2182"/>
        <v>0</v>
      </c>
      <c r="BT1400" s="60"/>
      <c r="BU1400" s="60"/>
      <c r="BV1400" s="67" t="str">
        <f t="shared" ref="BV1400:BV1463" si="2204">IF($A1399&lt;&gt;"",IF(OR(EV1399&lt;&gt;0,EW1399&lt;&gt;0),"",VLOOKUP(DE1399,$DG$5:$DH$13,2)),"")</f>
        <v/>
      </c>
      <c r="BW1400" s="76" t="str">
        <f>IF($A1399&lt;&gt;"",IF(OR(EE1399&lt;&gt;0,EF1399&lt;&gt;0,$BB$3&gt;0),"",IF(#REF!="LER","07,",IF(#REF!="LOR","12,",IF(#REF!="LEB","12,",IF(#REF!="LOB","08,",IF(#REF!="HER","25,",IF(#REF!="HOR","30,",IF(#REF!="HEB","30,",IF(#REF!="HOB","25,",""))))))))),"")</f>
        <v/>
      </c>
      <c r="BX1400" s="76" t="str">
        <f>IF($A1399&lt;&gt;"",IF(OR(EE1399&lt;&gt;0,EF1399&lt;&gt;0,$BB$3&gt;0),"",IF(#REF!="LER","08,",IF(#REF!="LOR","13,",IF(#REF!="LEB","13,",IF(#REF!="LOB","09,",IF(#REF!="HER","26,",IF(#REF!="HOR","31,",IF(#REF!="HEB","31,",IF(#REF!="HOB","26,",""))))))))),"")</f>
        <v/>
      </c>
      <c r="BY1400" s="76" t="str">
        <f>IF($A1399&lt;&gt;"",IF(OR(EE1399&lt;&gt;0,EF1399&lt;&gt;0,$BB$3&gt;0),"",IF(#REF!="LER","09,",IF(#REF!="LOR","14,",IF(#REF!="LEB","14,",IF(#REF!="LOB","10,",IF(#REF!="HER","27,",IF(#REF!="HOR","32,",IF(#REF!="HEB","32,",IF(#REF!="HOB","27,",""))))))))),"")</f>
        <v/>
      </c>
      <c r="BZ1400" s="76" t="str">
        <f>IF($A1399&lt;&gt;"",IF(OR(EE1399&lt;&gt;0,EF1399&lt;&gt;0,$BB$3&gt;0),"",IF(#REF!="LER","10,",IF(#REF!="LOR","15,",IF(#REF!="LEB","15,",IF(#REF!="LOB","11,",IF(#REF!="HER","28,",IF(#REF!="HOR","33,",IF(#REF!="HEB","33,",IF(#REF!="HOB","28,",""))))))))),"")</f>
        <v/>
      </c>
      <c r="CA1400" s="76" t="str">
        <f>IF($A1399&lt;&gt;"",IF(OR(EE1399&lt;&gt;0,EF1399&lt;&gt;0,$BB$3&gt;0),"",IF(#REF!="LER","12,",IF(#REF!="LOR","16,",IF(#REF!="LEB","16,",IF(#REF!="LOB","13,",IF(#REF!="HER","30,",IF(#REF!="HOR","34,",IF(#REF!="HEB","34,",IF(#REF!="HOB","29,",""))))))))),"")</f>
        <v/>
      </c>
      <c r="CB1400" s="76" t="str">
        <f>IF($A1399&lt;&gt;"",IF(OR(EE1399&lt;&gt;0,EF1399&lt;&gt;0,$BB$3&gt;0),"",IF(#REF!="LER","14,",IF(#REF!="LOR","17,",IF(#REF!="LEB","17,",IF(#REF!="LOB","15,",IF(#REF!="HER","32,",IF(#REF!="HOR","35,",IF(#REF!="HEB","35,",IF(#REF!="HOB","31,",""))))))))),"")</f>
        <v/>
      </c>
      <c r="CC1400" s="76" t="str">
        <f>IF($A1399&lt;&gt;"",IF(OR(EE1399&lt;&gt;0,EF1399&lt;&gt;0,$BB$3&gt;0),"",IF(#REF!="LER","16,",IF(#REF!="LOR","18,",IF(#REF!="LEB","18,",IF(#REF!="LOB","17,",IF(#REF!="HER","34,",IF(#REF!="HOR","36,",IF(#REF!="HEB","36,",IF(#REF!="HOB","33,",""))))))))),"")</f>
        <v/>
      </c>
      <c r="CD1400" s="60" t="b">
        <f t="shared" si="2170"/>
        <v>0</v>
      </c>
      <c r="CE1400" s="60" t="b">
        <f t="shared" si="2171"/>
        <v>0</v>
      </c>
      <c r="CF1400" s="60" t="b">
        <f t="shared" si="2172"/>
        <v>0</v>
      </c>
      <c r="CG1400" s="60" t="b">
        <f t="shared" si="2173"/>
        <v>0</v>
      </c>
      <c r="CH1400" s="60" t="b">
        <f t="shared" si="2174"/>
        <v>0</v>
      </c>
      <c r="CI1400" s="60" t="b">
        <f t="shared" si="2175"/>
        <v>0</v>
      </c>
      <c r="CJ1400" s="60" t="b">
        <f t="shared" si="2176"/>
        <v>0</v>
      </c>
      <c r="CK1400" s="131"/>
      <c r="CL1400" s="131"/>
      <c r="CM1400" s="92">
        <f t="shared" si="2183"/>
        <v>0</v>
      </c>
      <c r="CN1400" s="13">
        <f t="shared" si="2196"/>
        <v>0</v>
      </c>
      <c r="CO1400" s="11" t="e">
        <f>IF(#REF!&lt;&gt;"",BC1400+CO1399,0)</f>
        <v>#REF!</v>
      </c>
      <c r="CP1400" s="13">
        <f t="shared" si="2194"/>
        <v>0</v>
      </c>
      <c r="CQ1400" s="11">
        <f t="shared" si="2197"/>
        <v>0</v>
      </c>
      <c r="CR1400" s="57">
        <f t="shared" si="2148"/>
        <v>0</v>
      </c>
      <c r="CS1400" s="57">
        <f t="shared" si="2149"/>
        <v>0</v>
      </c>
      <c r="CT1400" s="57">
        <f t="shared" si="2200"/>
        <v>0</v>
      </c>
      <c r="CU1400" s="24"/>
      <c r="CV1400" s="24"/>
      <c r="CW1400" s="24"/>
      <c r="CX1400" s="24"/>
      <c r="CY1400" s="24"/>
      <c r="CZ1400" s="24"/>
      <c r="DA1400" s="24"/>
      <c r="DB1400" s="24"/>
      <c r="DC1400" s="24"/>
      <c r="DD1400" s="64"/>
      <c r="DE1400" s="39"/>
      <c r="DF1400" s="39"/>
      <c r="DG1400" s="39"/>
      <c r="DH1400" s="39"/>
      <c r="DI1400" s="83"/>
      <c r="DJ1400" s="39"/>
      <c r="DK1400" s="22"/>
      <c r="DL1400" s="22"/>
      <c r="DM1400" s="32"/>
      <c r="DN1400" s="22"/>
      <c r="DO1400" s="22"/>
      <c r="DP1400" s="22"/>
      <c r="DQ1400" s="22"/>
      <c r="DR1400" s="22"/>
      <c r="DS1400" s="22"/>
      <c r="DT1400" s="22"/>
      <c r="DU1400" s="22"/>
      <c r="DV1400" s="22"/>
      <c r="DW1400" s="22"/>
      <c r="DX1400" s="22"/>
      <c r="DY1400" s="22"/>
      <c r="DZ1400" s="22"/>
      <c r="EA1400" s="32"/>
      <c r="EB1400" s="22"/>
      <c r="EC1400" s="22"/>
      <c r="EG1400" s="22"/>
      <c r="EH1400"/>
    </row>
    <row r="1401" spans="1:138" s="23" customFormat="1" x14ac:dyDescent="0.2">
      <c r="A1401" s="127"/>
      <c r="B1401" s="61" t="str">
        <f>IF(A1401="","",IF(U1402="","DB",U1402&amp;V1402&amp;W1402&amp;X1402&amp;Y1402&amp;Z1402&amp;AL1402&amp;AM1402&amp;AN1402&amp;AO1402&amp;AP1402&amp;AQ1402&amp;AR1402&amp;#REF!))</f>
        <v/>
      </c>
      <c r="C1401" s="7" t="str">
        <f t="shared" si="2187"/>
        <v/>
      </c>
      <c r="D1401" s="60">
        <f t="shared" si="2188"/>
        <v>0</v>
      </c>
      <c r="E1401" s="7" t="e">
        <f>IF(COUNTBLANK(BE1402:BI1402)=5,#REF!&amp;",",IF(COUNTBLANK(U1402:AR1402)=1,T1402&amp;","&amp;T1402&amp;","&amp;T1402&amp;","&amp;T1402&amp;","&amp;T1402&amp;","&amp;T1402&amp;","&amp;T1402&amp;","&amp;T1402&amp;","&amp;T1402&amp;","&amp;T1402&amp;","&amp;T1402&amp;","&amp;T1402&amp;","&amp;T1402&amp;",",T1402&amp;","&amp;T1402&amp;","&amp;T1402&amp;","&amp;T1402&amp;","&amp;T1402&amp;","&amp;T1402&amp;","&amp;T1402&amp;","&amp;T1402&amp;","&amp;T1402&amp;","&amp;T1402&amp;","&amp;T1402&amp;","&amp;T1402&amp;","&amp;T1402&amp;","&amp;T1402&amp;","))</f>
        <v>#REF!</v>
      </c>
      <c r="F1401" s="72" t="str">
        <f t="shared" si="2198"/>
        <v/>
      </c>
      <c r="G1401" s="73">
        <f t="shared" si="2189"/>
        <v>0</v>
      </c>
      <c r="H1401" s="112">
        <f t="shared" si="2190"/>
        <v>0</v>
      </c>
      <c r="I1401" s="112">
        <f t="shared" si="2191"/>
        <v>0</v>
      </c>
      <c r="J1401" s="74" t="e">
        <f>COUNTIF(#REF!,"E")</f>
        <v>#REF!</v>
      </c>
      <c r="K1401" s="74" t="e">
        <f>COUNTIF(#REF!,"O")</f>
        <v>#REF!</v>
      </c>
      <c r="L1401" s="74" t="e">
        <f t="shared" si="2192"/>
        <v>#REF!</v>
      </c>
      <c r="M1401" s="113" t="e">
        <f t="shared" si="2193"/>
        <v>#REF!</v>
      </c>
      <c r="N1401" s="60"/>
      <c r="O1401" s="61"/>
      <c r="P1401" s="61"/>
      <c r="Q1401" s="61"/>
      <c r="R1401" s="61"/>
      <c r="S1401" s="7"/>
      <c r="T1401" s="67" t="str">
        <f t="shared" si="2201"/>
        <v/>
      </c>
      <c r="U1401" s="76" t="str">
        <f>IF($A1400&lt;&gt;"",IF(OR(CR1400&lt;&gt;0,CS1400&lt;&gt;0,#REF!&lt;$BB$3),"",IF(#REF!="LER","01,",IF(#REF!="LOR","01,",IF(#REF!="LEB","02,",IF(#REF!="LOB","01,",IF(#REF!="HER","19,",IF(#REF!="HOR","19,",IF(#REF!="HEB","20,",IF(#REF!="HOB","19,",""))))))))),"")</f>
        <v/>
      </c>
      <c r="V1401" s="76" t="str">
        <f>IF($A1400&lt;&gt;"",IF(OR(CR1400&lt;&gt;0,CS1400&lt;&gt;0,#REF!&lt;$BB$3),"",IF(#REF!="LER","02,",IF(#REF!="LOR","03,",IF(#REF!="LEB","04,",IF(#REF!="LOB","02,",IF(#REF!="HER","20,",IF(#REF!="HOR","21,",IF(#REF!="HEB","22,",IF(#REF!="HOB","20,",""))))))))),"")</f>
        <v/>
      </c>
      <c r="W1401" s="76" t="str">
        <f>IF($A1400&lt;&gt;"",IF(OR(CR1400&lt;&gt;0,CS1400&lt;&gt;0,#REF!&lt;$BB$3),"",IF(#REF!="LER","03,",IF(#REF!="LOR","05,",IF(#REF!="LEB","06,",IF(#REF!="LOB","03,",IF(#REF!="HER","21,",IF(#REF!="HOR","23,",IF(#REF!="HEB","24,",IF(#REF!="HOB","21,",""))))))))),"")</f>
        <v/>
      </c>
      <c r="X1401" s="76" t="str">
        <f>IF($A1400&lt;&gt;"",IF(OR(CR1400&lt;&gt;0,CS1400&lt;&gt;0,#REF!&lt;$BB$3),"",IF(#REF!="LER","04,",IF(#REF!="LOR","07,",IF(#REF!="LEB","08,",IF(#REF!="LOB","04,",IF(#REF!="HER","22,",IF(#REF!="HOR","25,",IF(#REF!="HEB","26,",IF(#REF!="HOB","22,",""))))))))),"")</f>
        <v/>
      </c>
      <c r="Y1401" s="76" t="str">
        <f>IF($A1400&lt;&gt;"",IF(OR(CR1400&lt;&gt;0,CS1400&lt;&gt;0,#REF!&lt;$BB$3),"",IF(#REF!="LER","05,",IF(#REF!="LOR","09,",IF(#REF!="LEB","10,",IF(#REF!="LOB","05,",IF(#REF!="HER","23,",IF(#REF!="HOR","27,",IF(#REF!="HEB","28,",IF(#REF!="HOB","23,",""))))))))),"")</f>
        <v/>
      </c>
      <c r="Z1401" s="76" t="str">
        <f>IF($A1400&lt;&gt;"",IF(OR(CR1400&lt;&gt;0,CS1400&lt;&gt;0,#REF!&lt;$BB$3),"",IF(#REF!="LER","06,",IF(#REF!="LOR","11,",IF(#REF!="LEB","11,",IF(#REF!="LOB","06,",IF(#REF!="HER","24,",IF(#REF!="HOR","29,",IF(#REF!="HEB","29,",IF(#REF!="HOB","24,",""))))))))),"")</f>
        <v/>
      </c>
      <c r="AA1401" s="131" t="b">
        <f t="shared" si="2150"/>
        <v>0</v>
      </c>
      <c r="AB1401" s="131" t="b">
        <f t="shared" si="2151"/>
        <v>0</v>
      </c>
      <c r="AC1401" s="131" t="b">
        <f t="shared" si="2152"/>
        <v>0</v>
      </c>
      <c r="AD1401" s="131" t="b">
        <f t="shared" si="2153"/>
        <v>0</v>
      </c>
      <c r="AE1401" s="131" t="b">
        <f t="shared" si="2154"/>
        <v>0</v>
      </c>
      <c r="AF1401" s="131" t="b">
        <f t="shared" si="2155"/>
        <v>0</v>
      </c>
      <c r="AG1401" s="131"/>
      <c r="AH1401" s="131"/>
      <c r="AI1401" s="60"/>
      <c r="AJ1401" s="60"/>
      <c r="AK1401" s="67" t="str">
        <f t="shared" si="2202"/>
        <v/>
      </c>
      <c r="AL1401" s="76" t="str">
        <f>IF($A1400&lt;&gt;"",IF(OR(CR1400&lt;&gt;0,CS1400&lt;&gt;0,#REF!&lt;$BB$3),"",IF(#REF!="LER","07,",IF(#REF!="LOR","12,",IF(#REF!="LEB","12,",IF(#REF!="LOB","08,",IF(#REF!="HER","25,",IF(#REF!="HOR","30,",IF(#REF!="HEB","30,",IF(#REF!="HOB","25,",""))))))))),"")</f>
        <v/>
      </c>
      <c r="AM1401" s="76" t="str">
        <f>IF($A1400&lt;&gt;"",IF(OR(CR1400&lt;&gt;0,CS1400&lt;&gt;0,#REF!&lt;$BB$3),"",IF(#REF!="LER","08,",IF(#REF!="LOR","13,",IF(#REF!="LEB","13,",IF(#REF!="LOB","09,",IF(#REF!="HER","26,",IF(#REF!="HOR","31,",IF(#REF!="HEB","31,",IF(#REF!="HOB","26,",""))))))))),"")</f>
        <v/>
      </c>
      <c r="AN1401" s="118" t="str">
        <f t="shared" si="2180"/>
        <v/>
      </c>
      <c r="AO1401" s="76" t="str">
        <f>IF($A1400&lt;&gt;"",IF(OR(CR1400&lt;&gt;0,CS1400&lt;&gt;0,#REF!&lt;$BB$3),"",IF(#REF!="LER","10,",IF(#REF!="LOR","15,",IF(#REF!="LEB","15,",IF(#REF!="LOB","11,",IF(#REF!="HER","28,",IF(#REF!="HOR","33,",IF(#REF!="HEB","33,",IF(#REF!="HOB","28,",""))))))))),"")</f>
        <v/>
      </c>
      <c r="AP1401" s="76" t="str">
        <f>IF($A1400&lt;&gt;"",IF(OR(CR1400&lt;&gt;0,CS1400&lt;&gt;0,#REF!&lt;$BB$3),"",IF(#REF!="LER","12,",IF(#REF!="LOR","16,",IF(#REF!="LEB","16,",IF(#REF!="LOB","13,",IF(#REF!="HER","30,",IF(#REF!="HOR","34,",IF(#REF!="HEB","34,",IF(#REF!="HOB","29,",""))))))))),"")</f>
        <v/>
      </c>
      <c r="AQ1401" s="76" t="str">
        <f>IF($A1400&lt;&gt;"",IF(OR(CR1400&lt;&gt;0,CS1400&lt;&gt;0,#REF!&lt;$BB$3),"",IF(#REF!="LER","14,",IF(#REF!="LOR","17,",IF(#REF!="LEB","17,",IF(#REF!="LOB","15,",IF(#REF!="HER","32,",IF(#REF!="HOR","35,",IF(#REF!="HEB","35,",IF(#REF!="HOB","31,",""))))))))),"")</f>
        <v/>
      </c>
      <c r="AR1401" s="76" t="str">
        <f>IF($A1400&lt;&gt;"",IF(OR(CR1400&lt;&gt;0,CS1400&lt;&gt;0,#REF!&lt;$BB$3),"",IF(#REF!="LER","16,",IF(#REF!="LOR","18,",IF(#REF!="LEB","18,",IF(#REF!="LOB","17,",IF(#REF!="HER","34,",IF(#REF!="HOR","36,",IF(#REF!="HEB","36,",IF(#REF!="HOB","33,",""))))))))),"")</f>
        <v/>
      </c>
      <c r="AS1401" s="60" t="b">
        <f t="shared" si="2156"/>
        <v>0</v>
      </c>
      <c r="AT1401" s="60" t="b">
        <f t="shared" si="2157"/>
        <v>0</v>
      </c>
      <c r="AU1401" s="60" t="b">
        <f t="shared" si="2158"/>
        <v>0</v>
      </c>
      <c r="AV1401" s="60" t="b">
        <f t="shared" si="2159"/>
        <v>0</v>
      </c>
      <c r="AW1401" s="60" t="b">
        <f t="shared" si="2160"/>
        <v>0</v>
      </c>
      <c r="AX1401" s="60" t="b">
        <f t="shared" si="2161"/>
        <v>0</v>
      </c>
      <c r="AY1401" s="60" t="b">
        <f t="shared" si="2162"/>
        <v>0</v>
      </c>
      <c r="AZ1401" s="131"/>
      <c r="BA1401" s="131"/>
      <c r="BB1401" s="13">
        <f t="shared" si="2195"/>
        <v>0</v>
      </c>
      <c r="BC1401" s="11" t="e">
        <f>IF(#REF!&lt;&gt;"",S1401+BC1400,0)</f>
        <v>#REF!</v>
      </c>
      <c r="BD1401" s="67" t="str">
        <f t="shared" si="2203"/>
        <v/>
      </c>
      <c r="BE1401" s="76" t="str">
        <f>IF($A1400&lt;&gt;"",IF(OR(EE1400&lt;&gt;0,EF1400&lt;&gt;0,#REF!&lt;$BB$3),"",IF(#REF!="LER","01,",IF(#REF!="LOR","01,",IF(#REF!="LEB","02,",IF(#REF!="LOB","01,",IF(#REF!="HER","19,",IF(#REF!="HOR","19,",IF(#REF!="HEB","20,",IF(#REF!="HOB","19,",""))))))))),"")</f>
        <v/>
      </c>
      <c r="BF1401" s="76" t="str">
        <f>IF($A1400&lt;&gt;"",IF(OR(EE1400&lt;&gt;0,EF1400&lt;&gt;0,#REF!&lt;$BB$3),"",IF(#REF!="LER","02,",IF(#REF!="LOR","03,",IF(#REF!="LEB","04,",IF(#REF!="LOB","02,",IF(#REF!="HER","20,",IF(#REF!="HOR","21,",IF(#REF!="HEB","22,",IF(#REF!="HOB","20,",""))))))))),"")</f>
        <v/>
      </c>
      <c r="BG1401" s="76" t="str">
        <f>IF($A1400&lt;&gt;"",IF(OR(EE1400&lt;&gt;0,EF1400&lt;&gt;0,#REF!&lt;$BB$3),"",IF(#REF!="LER","03,",IF(#REF!="LOR","05,",IF(#REF!="LEB","06,",IF(#REF!="LOB","03,",IF(#REF!="HER","21,",IF(#REF!="HOR","23,",IF(#REF!="HEB","24,",IF(#REF!="HOB","21,",""))))))))),"")</f>
        <v/>
      </c>
      <c r="BH1401" s="76" t="str">
        <f>IF($A1400&lt;&gt;"",IF(OR(EE1400&lt;&gt;0,EF1400&lt;&gt;0,#REF!&lt;$BB$3),"",IF(#REF!="LER","04,",IF(#REF!="LOR","07,",IF(#REF!="LEB","08,",IF(#REF!="LOB","04,",IF(#REF!="HER","22,",IF(#REF!="HOR","25,",IF(#REF!="HEB","26,",IF(#REF!="HOB","22,",""))))))))),"")</f>
        <v/>
      </c>
      <c r="BI1401" s="76" t="str">
        <f>IF($A1400&lt;&gt;"",IF(OR(EE1400&lt;&gt;0,EF1400&lt;&gt;0,#REF!&lt;$BB$3),"",IF(#REF!="LER","05,",IF(#REF!="LOR","09,",IF(#REF!="LEB","10,",IF(#REF!="LOB","05,",IF(#REF!="HER","23,",IF(#REF!="HOR","27,",IF(#REF!="HEB","28,",IF(#REF!="HOB","23,",""))))))))),"")</f>
        <v/>
      </c>
      <c r="BJ1401" s="76" t="str">
        <f>IF($A1400&lt;&gt;"",IF(OR(EE1400&lt;&gt;0,EF1400&lt;&gt;0,#REF!&lt;$BB$3),"",IF(#REF!="LER","06,",IF(#REF!="LOR","11,",IF(#REF!="LEB","11,",IF(#REF!="LOB","06,",IF(#REF!="HER","24,",IF(#REF!="HOR","29,",IF(#REF!="HEB","29,",IF(#REF!="HOB","24,",""))))))))),"")</f>
        <v/>
      </c>
      <c r="BK1401" s="131" t="b">
        <f t="shared" si="2164"/>
        <v>0</v>
      </c>
      <c r="BL1401" s="131" t="b">
        <f t="shared" si="2165"/>
        <v>0</v>
      </c>
      <c r="BM1401" s="131" t="b">
        <f t="shared" si="2166"/>
        <v>0</v>
      </c>
      <c r="BN1401" s="131" t="b">
        <f t="shared" si="2167"/>
        <v>0</v>
      </c>
      <c r="BO1401" s="131" t="b">
        <f t="shared" si="2168"/>
        <v>0</v>
      </c>
      <c r="BP1401" s="131" t="b">
        <f t="shared" si="2169"/>
        <v>0</v>
      </c>
      <c r="BQ1401" s="131"/>
      <c r="BR1401" s="131"/>
      <c r="BS1401" s="92">
        <f t="shared" si="2182"/>
        <v>0</v>
      </c>
      <c r="BT1401" s="60"/>
      <c r="BU1401" s="60"/>
      <c r="BV1401" s="67" t="str">
        <f t="shared" si="2204"/>
        <v/>
      </c>
      <c r="BW1401" s="76" t="str">
        <f>IF($A1400&lt;&gt;"",IF(OR(EE1400&lt;&gt;0,EF1400&lt;&gt;0,#REF!&lt;$BB$3),"",IF(#REF!="LER","07,",IF(#REF!="LOR","12,",IF(#REF!="LEB","12,",IF(#REF!="LOB","08,",IF(#REF!="HER","25,",IF(#REF!="HOR","30,",IF(#REF!="HEB","30,",IF(#REF!="HOB","25,",""))))))))),"")</f>
        <v/>
      </c>
      <c r="BX1401" s="76" t="str">
        <f>IF($A1400&lt;&gt;"",IF(OR(EE1400&lt;&gt;0,EF1400&lt;&gt;0,#REF!&lt;$BB$3),"",IF(#REF!="LER","08,",IF(#REF!="LOR","13,",IF(#REF!="LEB","13,",IF(#REF!="LOB","09,",IF(#REF!="HER","26,",IF(#REF!="HOR","31,",IF(#REF!="HEB","31,",IF(#REF!="HOB","26,",""))))))))),"")</f>
        <v/>
      </c>
      <c r="BY1401" s="76" t="str">
        <f>IF($A1400&lt;&gt;"",IF(OR(EE1400&lt;&gt;0,EF1400&lt;&gt;0,#REF!&lt;$BB$3),"",IF(#REF!="LER","09,",IF(#REF!="LOR","14,",IF(#REF!="LEB","14,",IF(#REF!="LOB","10,",IF(#REF!="HER","27,",IF(#REF!="HOR","32,",IF(#REF!="HEB","32,",IF(#REF!="HOB","27,",""))))))))),"")</f>
        <v/>
      </c>
      <c r="BZ1401" s="76" t="str">
        <f>IF($A1400&lt;&gt;"",IF(OR(EE1400&lt;&gt;0,EF1400&lt;&gt;0,#REF!&lt;$BB$3),"",IF(#REF!="LER","10,",IF(#REF!="LOR","15,",IF(#REF!="LEB","15,",IF(#REF!="LOB","11,",IF(#REF!="HER","28,",IF(#REF!="HOR","33,",IF(#REF!="HEB","33,",IF(#REF!="HOB","28,",""))))))))),"")</f>
        <v/>
      </c>
      <c r="CA1401" s="76" t="str">
        <f>IF($A1400&lt;&gt;"",IF(OR(EE1400&lt;&gt;0,EF1400&lt;&gt;0,#REF!&lt;$BB$3),"",IF(#REF!="LER","12,",IF(#REF!="LOR","16,",IF(#REF!="LEB","16,",IF(#REF!="LOB","13,",IF(#REF!="HER","30,",IF(#REF!="HOR","34,",IF(#REF!="HEB","34,",IF(#REF!="HOB","29,",""))))))))),"")</f>
        <v/>
      </c>
      <c r="CB1401" s="76" t="str">
        <f>IF($A1400&lt;&gt;"",IF(OR(EE1400&lt;&gt;0,EF1400&lt;&gt;0,#REF!&lt;$BB$3),"",IF(#REF!="LER","14,",IF(#REF!="LOR","17,",IF(#REF!="LEB","17,",IF(#REF!="LOB","15,",IF(#REF!="HER","32,",IF(#REF!="HOR","35,",IF(#REF!="HEB","35,",IF(#REF!="HOB","31,",""))))))))),"")</f>
        <v/>
      </c>
      <c r="CC1401" s="76" t="str">
        <f>IF($A1400&lt;&gt;"",IF(OR(EE1400&lt;&gt;0,EF1400&lt;&gt;0,#REF!&lt;$BB$3),"",IF(#REF!="LER","16,",IF(#REF!="LOR","18,",IF(#REF!="LEB","18,",IF(#REF!="LOB","17,",IF(#REF!="HER","34,",IF(#REF!="HOR","36,",IF(#REF!="HEB","36,",IF(#REF!="HOB","33,",""))))))))),"")</f>
        <v/>
      </c>
      <c r="CD1401" s="60" t="b">
        <f t="shared" si="2170"/>
        <v>0</v>
      </c>
      <c r="CE1401" s="60" t="b">
        <f t="shared" si="2171"/>
        <v>0</v>
      </c>
      <c r="CF1401" s="60" t="b">
        <f t="shared" si="2172"/>
        <v>0</v>
      </c>
      <c r="CG1401" s="60" t="b">
        <f t="shared" si="2173"/>
        <v>0</v>
      </c>
      <c r="CH1401" s="60" t="b">
        <f t="shared" si="2174"/>
        <v>0</v>
      </c>
      <c r="CI1401" s="60" t="b">
        <f t="shared" si="2175"/>
        <v>0</v>
      </c>
      <c r="CJ1401" s="60" t="b">
        <f t="shared" si="2176"/>
        <v>0</v>
      </c>
      <c r="CK1401" s="131"/>
      <c r="CL1401" s="131"/>
      <c r="CM1401" s="92">
        <f t="shared" si="2183"/>
        <v>0</v>
      </c>
      <c r="CN1401" s="13">
        <f t="shared" si="2196"/>
        <v>0</v>
      </c>
      <c r="CO1401" s="11" t="e">
        <f>IF(#REF!&lt;&gt;"",BC1401+CO1400,0)</f>
        <v>#REF!</v>
      </c>
      <c r="CP1401" s="13">
        <f t="shared" si="2194"/>
        <v>0</v>
      </c>
      <c r="CQ1401" s="11">
        <f t="shared" si="2197"/>
        <v>0</v>
      </c>
      <c r="CR1401" s="57">
        <f t="shared" si="2148"/>
        <v>0</v>
      </c>
      <c r="CS1401" s="57">
        <f t="shared" si="2149"/>
        <v>0</v>
      </c>
      <c r="CT1401" s="57">
        <f t="shared" si="2200"/>
        <v>0</v>
      </c>
      <c r="CU1401" s="24"/>
      <c r="CV1401" s="24"/>
      <c r="CW1401" s="24"/>
      <c r="CX1401" s="24"/>
      <c r="CY1401" s="24"/>
      <c r="CZ1401" s="24"/>
      <c r="DA1401" s="24"/>
      <c r="DB1401" s="24"/>
      <c r="DC1401" s="24"/>
      <c r="DD1401" s="64"/>
      <c r="DE1401" s="39"/>
      <c r="DF1401" s="39"/>
      <c r="DG1401" s="39"/>
      <c r="DH1401" s="39"/>
      <c r="DI1401" s="83"/>
      <c r="DJ1401" s="39"/>
      <c r="DK1401" s="22"/>
      <c r="DL1401" s="22"/>
      <c r="DM1401" s="32"/>
      <c r="DN1401" s="22"/>
      <c r="DO1401" s="22"/>
      <c r="DP1401" s="22"/>
      <c r="DQ1401" s="22"/>
      <c r="DR1401" s="22"/>
      <c r="DS1401" s="22"/>
      <c r="DT1401" s="22"/>
      <c r="DU1401" s="22"/>
      <c r="DV1401" s="22"/>
      <c r="DW1401" s="22"/>
      <c r="DX1401" s="22"/>
      <c r="DY1401" s="22"/>
      <c r="DZ1401" s="22"/>
      <c r="EA1401" s="32"/>
      <c r="EB1401" s="22"/>
      <c r="EC1401" s="22"/>
      <c r="EG1401" s="22"/>
      <c r="EH1401"/>
    </row>
    <row r="1402" spans="1:138" s="23" customFormat="1" x14ac:dyDescent="0.2">
      <c r="A1402" s="127"/>
      <c r="B1402" s="61" t="str">
        <f>IF(A1402="","",IF(U1403="","DB",U1403&amp;V1403&amp;W1403&amp;X1403&amp;Y1403&amp;Z1403&amp;AL1403&amp;AM1403&amp;AN1403&amp;AO1403&amp;AP1403&amp;AQ1403&amp;AR1403&amp;#REF!))</f>
        <v/>
      </c>
      <c r="C1402" s="7" t="str">
        <f t="shared" si="2187"/>
        <v/>
      </c>
      <c r="D1402" s="60">
        <f t="shared" si="2188"/>
        <v>0</v>
      </c>
      <c r="E1402" s="7" t="e">
        <f>IF(COUNTBLANK(BE1403:BI1403)=5,#REF!&amp;",",IF(COUNTBLANK(U1403:AR1403)=1,T1403&amp;","&amp;T1403&amp;","&amp;T1403&amp;","&amp;T1403&amp;","&amp;T1403&amp;","&amp;T1403&amp;","&amp;T1403&amp;","&amp;T1403&amp;","&amp;T1403&amp;","&amp;T1403&amp;","&amp;T1403&amp;","&amp;T1403&amp;","&amp;T1403&amp;",",T1403&amp;","&amp;T1403&amp;","&amp;T1403&amp;","&amp;T1403&amp;","&amp;T1403&amp;","&amp;T1403&amp;","&amp;T1403&amp;","&amp;T1403&amp;","&amp;T1403&amp;","&amp;T1403&amp;","&amp;T1403&amp;","&amp;T1403&amp;","&amp;T1403&amp;","&amp;T1403&amp;","))</f>
        <v>#REF!</v>
      </c>
      <c r="F1402" s="72" t="str">
        <f t="shared" si="2198"/>
        <v/>
      </c>
      <c r="G1402" s="73">
        <f t="shared" si="2189"/>
        <v>0</v>
      </c>
      <c r="H1402" s="112">
        <f t="shared" si="2190"/>
        <v>0</v>
      </c>
      <c r="I1402" s="112">
        <f t="shared" si="2191"/>
        <v>0</v>
      </c>
      <c r="J1402" s="74" t="e">
        <f>COUNTIF(#REF!,"E")</f>
        <v>#REF!</v>
      </c>
      <c r="K1402" s="74" t="e">
        <f>COUNTIF(#REF!,"O")</f>
        <v>#REF!</v>
      </c>
      <c r="L1402" s="74" t="e">
        <f t="shared" si="2192"/>
        <v>#REF!</v>
      </c>
      <c r="M1402" s="113" t="e">
        <f t="shared" si="2193"/>
        <v>#REF!</v>
      </c>
      <c r="N1402" s="60"/>
      <c r="O1402" s="61"/>
      <c r="P1402" s="61"/>
      <c r="Q1402" s="61"/>
      <c r="R1402" s="61"/>
      <c r="S1402" s="7"/>
      <c r="T1402" s="67" t="str">
        <f t="shared" si="2201"/>
        <v/>
      </c>
      <c r="U1402" s="76" t="str">
        <f>IF($A1401&lt;&gt;"",IF(OR(CR1401&lt;&gt;0,CS1401&lt;&gt;0,#REF!&lt;$BB$3),"",IF(#REF!="LER","01,",IF(#REF!="LOR","01,",IF(#REF!="LEB","02,",IF(#REF!="LOB","01,",IF(#REF!="HER","19,",IF(#REF!="HOR","19,",IF(#REF!="HEB","20,",IF(#REF!="HOB","19,",""))))))))),"")</f>
        <v/>
      </c>
      <c r="V1402" s="76" t="str">
        <f>IF($A1401&lt;&gt;"",IF(OR(CR1401&lt;&gt;0,CS1401&lt;&gt;0,#REF!&lt;$BB$3),"",IF(#REF!="LER","02,",IF(#REF!="LOR","03,",IF(#REF!="LEB","04,",IF(#REF!="LOB","02,",IF(#REF!="HER","20,",IF(#REF!="HOR","21,",IF(#REF!="HEB","22,",IF(#REF!="HOB","20,",""))))))))),"")</f>
        <v/>
      </c>
      <c r="W1402" s="76" t="str">
        <f>IF($A1401&lt;&gt;"",IF(OR(CR1401&lt;&gt;0,CS1401&lt;&gt;0,#REF!&lt;$BB$3),"",IF(#REF!="LER","03,",IF(#REF!="LOR","05,",IF(#REF!="LEB","06,",IF(#REF!="LOB","03,",IF(#REF!="HER","21,",IF(#REF!="HOR","23,",IF(#REF!="HEB","24,",IF(#REF!="HOB","21,",""))))))))),"")</f>
        <v/>
      </c>
      <c r="X1402" s="76" t="str">
        <f>IF($A1401&lt;&gt;"",IF(OR(CR1401&lt;&gt;0,CS1401&lt;&gt;0,#REF!&lt;$BB$3),"",IF(#REF!="LER","04,",IF(#REF!="LOR","07,",IF(#REF!="LEB","08,",IF(#REF!="LOB","04,",IF(#REF!="HER","22,",IF(#REF!="HOR","25,",IF(#REF!="HEB","26,",IF(#REF!="HOB","22,",""))))))))),"")</f>
        <v/>
      </c>
      <c r="Y1402" s="76" t="str">
        <f>IF($A1401&lt;&gt;"",IF(OR(CR1401&lt;&gt;0,CS1401&lt;&gt;0,#REF!&lt;$BB$3),"",IF(#REF!="LER","05,",IF(#REF!="LOR","09,",IF(#REF!="LEB","10,",IF(#REF!="LOB","05,",IF(#REF!="HER","23,",IF(#REF!="HOR","27,",IF(#REF!="HEB","28,",IF(#REF!="HOB","23,",""))))))))),"")</f>
        <v/>
      </c>
      <c r="Z1402" s="76" t="str">
        <f>IF($A1401&lt;&gt;"",IF(OR(CR1401&lt;&gt;0,CS1401&lt;&gt;0,#REF!&lt;$BB$3),"",IF(#REF!="LER","06,",IF(#REF!="LOR","11,",IF(#REF!="LEB","11,",IF(#REF!="LOB","06,",IF(#REF!="HER","24,",IF(#REF!="HOR","29,",IF(#REF!="HEB","29,",IF(#REF!="HOB","24,",""))))))))),"")</f>
        <v/>
      </c>
      <c r="AA1402" s="131" t="b">
        <f t="shared" si="2150"/>
        <v>0</v>
      </c>
      <c r="AB1402" s="131" t="b">
        <f t="shared" si="2151"/>
        <v>0</v>
      </c>
      <c r="AC1402" s="131" t="b">
        <f t="shared" si="2152"/>
        <v>0</v>
      </c>
      <c r="AD1402" s="131" t="b">
        <f t="shared" si="2153"/>
        <v>0</v>
      </c>
      <c r="AE1402" s="131" t="b">
        <f t="shared" si="2154"/>
        <v>0</v>
      </c>
      <c r="AF1402" s="131" t="b">
        <f t="shared" si="2155"/>
        <v>0</v>
      </c>
      <c r="AG1402" s="131"/>
      <c r="AH1402" s="131"/>
      <c r="AI1402" s="60"/>
      <c r="AJ1402" s="60"/>
      <c r="AK1402" s="67" t="str">
        <f t="shared" si="2202"/>
        <v/>
      </c>
      <c r="AL1402" s="76" t="str">
        <f>IF($A1401&lt;&gt;"",IF(OR(CR1401&lt;&gt;0,CS1401&lt;&gt;0,#REF!&lt;$BB$3),"",IF(#REF!="LER","07,",IF(#REF!="LOR","12,",IF(#REF!="LEB","12,",IF(#REF!="LOB","08,",IF(#REF!="HER","25,",IF(#REF!="HOR","30,",IF(#REF!="HEB","30,",IF(#REF!="HOB","25,",""))))))))),"")</f>
        <v/>
      </c>
      <c r="AM1402" s="76" t="str">
        <f>IF($A1401&lt;&gt;"",IF(OR(CR1401&lt;&gt;0,CS1401&lt;&gt;0,#REF!&lt;$BB$3),"",IF(#REF!="LER","08,",IF(#REF!="LOR","13,",IF(#REF!="LEB","13,",IF(#REF!="LOB","09,",IF(#REF!="HER","26,",IF(#REF!="HOR","31,",IF(#REF!="HEB","31,",IF(#REF!="HOB","26,",""))))))))),"")</f>
        <v/>
      </c>
      <c r="AN1402" s="118" t="str">
        <f t="shared" si="2180"/>
        <v/>
      </c>
      <c r="AO1402" s="76" t="str">
        <f>IF($A1401&lt;&gt;"",IF(OR(CR1401&lt;&gt;0,CS1401&lt;&gt;0,#REF!&lt;$BB$3),"",IF(#REF!="LER","10,",IF(#REF!="LOR","15,",IF(#REF!="LEB","15,",IF(#REF!="LOB","11,",IF(#REF!="HER","28,",IF(#REF!="HOR","33,",IF(#REF!="HEB","33,",IF(#REF!="HOB","28,",""))))))))),"")</f>
        <v/>
      </c>
      <c r="AP1402" s="76" t="str">
        <f>IF($A1401&lt;&gt;"",IF(OR(CR1401&lt;&gt;0,CS1401&lt;&gt;0,#REF!&lt;$BB$3),"",IF(#REF!="LER","12,",IF(#REF!="LOR","16,",IF(#REF!="LEB","16,",IF(#REF!="LOB","13,",IF(#REF!="HER","30,",IF(#REF!="HOR","34,",IF(#REF!="HEB","34,",IF(#REF!="HOB","29,",""))))))))),"")</f>
        <v/>
      </c>
      <c r="AQ1402" s="76" t="str">
        <f>IF($A1401&lt;&gt;"",IF(OR(CR1401&lt;&gt;0,CS1401&lt;&gt;0,#REF!&lt;$BB$3),"",IF(#REF!="LER","14,",IF(#REF!="LOR","17,",IF(#REF!="LEB","17,",IF(#REF!="LOB","15,",IF(#REF!="HER","32,",IF(#REF!="HOR","35,",IF(#REF!="HEB","35,",IF(#REF!="HOB","31,",""))))))))),"")</f>
        <v/>
      </c>
      <c r="AR1402" s="76" t="str">
        <f>IF($A1401&lt;&gt;"",IF(OR(CR1401&lt;&gt;0,CS1401&lt;&gt;0,#REF!&lt;$BB$3),"",IF(#REF!="LER","16,",IF(#REF!="LOR","18,",IF(#REF!="LEB","18,",IF(#REF!="LOB","17,",IF(#REF!="HER","34,",IF(#REF!="HOR","36,",IF(#REF!="HEB","36,",IF(#REF!="HOB","33,",""))))))))),"")</f>
        <v/>
      </c>
      <c r="AS1402" s="60" t="b">
        <f t="shared" si="2156"/>
        <v>0</v>
      </c>
      <c r="AT1402" s="60" t="b">
        <f t="shared" si="2157"/>
        <v>0</v>
      </c>
      <c r="AU1402" s="60" t="b">
        <f t="shared" si="2158"/>
        <v>0</v>
      </c>
      <c r="AV1402" s="60" t="b">
        <f t="shared" si="2159"/>
        <v>0</v>
      </c>
      <c r="AW1402" s="60" t="b">
        <f t="shared" si="2160"/>
        <v>0</v>
      </c>
      <c r="AX1402" s="60" t="b">
        <f t="shared" si="2161"/>
        <v>0</v>
      </c>
      <c r="AY1402" s="60" t="b">
        <f t="shared" si="2162"/>
        <v>0</v>
      </c>
      <c r="AZ1402" s="131"/>
      <c r="BA1402" s="131"/>
      <c r="BB1402" s="13">
        <f t="shared" si="2195"/>
        <v>0</v>
      </c>
      <c r="BC1402" s="11" t="e">
        <f>IF(#REF!&lt;&gt;"",S1402+BC1401,0)</f>
        <v>#REF!</v>
      </c>
      <c r="BD1402" s="67" t="str">
        <f t="shared" si="2203"/>
        <v/>
      </c>
      <c r="BE1402" s="76" t="str">
        <f>IF($A1401&lt;&gt;"",IF(OR(EE1401&lt;&gt;0,EF1401&lt;&gt;0,#REF!&lt;$BB$3),"",IF(#REF!="LER","01,",IF(#REF!="LOR","01,",IF(#REF!="LEB","02,",IF(#REF!="LOB","01,",IF(#REF!="HER","19,",IF(#REF!="HOR","19,",IF(#REF!="HEB","20,",IF(#REF!="HOB","19,",""))))))))),"")</f>
        <v/>
      </c>
      <c r="BF1402" s="76" t="str">
        <f>IF($A1401&lt;&gt;"",IF(OR(EE1401&lt;&gt;0,EF1401&lt;&gt;0,#REF!&lt;$BB$3),"",IF(#REF!="LER","02,",IF(#REF!="LOR","03,",IF(#REF!="LEB","04,",IF(#REF!="LOB","02,",IF(#REF!="HER","20,",IF(#REF!="HOR","21,",IF(#REF!="HEB","22,",IF(#REF!="HOB","20,",""))))))))),"")</f>
        <v/>
      </c>
      <c r="BG1402" s="76" t="str">
        <f>IF($A1401&lt;&gt;"",IF(OR(EE1401&lt;&gt;0,EF1401&lt;&gt;0,#REF!&lt;$BB$3),"",IF(#REF!="LER","03,",IF(#REF!="LOR","05,",IF(#REF!="LEB","06,",IF(#REF!="LOB","03,",IF(#REF!="HER","21,",IF(#REF!="HOR","23,",IF(#REF!="HEB","24,",IF(#REF!="HOB","21,",""))))))))),"")</f>
        <v/>
      </c>
      <c r="BH1402" s="76" t="str">
        <f>IF($A1401&lt;&gt;"",IF(OR(EE1401&lt;&gt;0,EF1401&lt;&gt;0,#REF!&lt;$BB$3),"",IF(#REF!="LER","04,",IF(#REF!="LOR","07,",IF(#REF!="LEB","08,",IF(#REF!="LOB","04,",IF(#REF!="HER","22,",IF(#REF!="HOR","25,",IF(#REF!="HEB","26,",IF(#REF!="HOB","22,",""))))))))),"")</f>
        <v/>
      </c>
      <c r="BI1402" s="76" t="str">
        <f>IF($A1401&lt;&gt;"",IF(OR(EE1401&lt;&gt;0,EF1401&lt;&gt;0,#REF!&lt;$BB$3),"",IF(#REF!="LER","05,",IF(#REF!="LOR","09,",IF(#REF!="LEB","10,",IF(#REF!="LOB","05,",IF(#REF!="HER","23,",IF(#REF!="HOR","27,",IF(#REF!="HEB","28,",IF(#REF!="HOB","23,",""))))))))),"")</f>
        <v/>
      </c>
      <c r="BJ1402" s="76" t="str">
        <f>IF($A1401&lt;&gt;"",IF(OR(EE1401&lt;&gt;0,EF1401&lt;&gt;0,#REF!&lt;$BB$3),"",IF(#REF!="LER","06,",IF(#REF!="LOR","11,",IF(#REF!="LEB","11,",IF(#REF!="LOB","06,",IF(#REF!="HER","24,",IF(#REF!="HOR","29,",IF(#REF!="HEB","29,",IF(#REF!="HOB","24,",""))))))))),"")</f>
        <v/>
      </c>
      <c r="BK1402" s="131" t="b">
        <f t="shared" si="2164"/>
        <v>0</v>
      </c>
      <c r="BL1402" s="131" t="b">
        <f t="shared" si="2165"/>
        <v>0</v>
      </c>
      <c r="BM1402" s="131" t="b">
        <f t="shared" si="2166"/>
        <v>0</v>
      </c>
      <c r="BN1402" s="131" t="b">
        <f t="shared" si="2167"/>
        <v>0</v>
      </c>
      <c r="BO1402" s="131" t="b">
        <f t="shared" si="2168"/>
        <v>0</v>
      </c>
      <c r="BP1402" s="131" t="b">
        <f t="shared" si="2169"/>
        <v>0</v>
      </c>
      <c r="BQ1402" s="131"/>
      <c r="BR1402" s="131"/>
      <c r="BS1402" s="92">
        <f t="shared" si="2182"/>
        <v>0</v>
      </c>
      <c r="BT1402" s="60"/>
      <c r="BU1402" s="60"/>
      <c r="BV1402" s="67" t="str">
        <f t="shared" si="2204"/>
        <v/>
      </c>
      <c r="BW1402" s="76" t="str">
        <f>IF($A1401&lt;&gt;"",IF(OR(EE1401&lt;&gt;0,EF1401&lt;&gt;0,#REF!&lt;$BB$3),"",IF(#REF!="LER","07,",IF(#REF!="LOR","12,",IF(#REF!="LEB","12,",IF(#REF!="LOB","08,",IF(#REF!="HER","25,",IF(#REF!="HOR","30,",IF(#REF!="HEB","30,",IF(#REF!="HOB","25,",""))))))))),"")</f>
        <v/>
      </c>
      <c r="BX1402" s="76" t="str">
        <f>IF($A1401&lt;&gt;"",IF(OR(EE1401&lt;&gt;0,EF1401&lt;&gt;0,#REF!&lt;$BB$3),"",IF(#REF!="LER","08,",IF(#REF!="LOR","13,",IF(#REF!="LEB","13,",IF(#REF!="LOB","09,",IF(#REF!="HER","26,",IF(#REF!="HOR","31,",IF(#REF!="HEB","31,",IF(#REF!="HOB","26,",""))))))))),"")</f>
        <v/>
      </c>
      <c r="BY1402" s="76" t="str">
        <f>IF($A1401&lt;&gt;"",IF(OR(EE1401&lt;&gt;0,EF1401&lt;&gt;0,#REF!&lt;$BB$3),"",IF(#REF!="LER","09,",IF(#REF!="LOR","14,",IF(#REF!="LEB","14,",IF(#REF!="LOB","10,",IF(#REF!="HER","27,",IF(#REF!="HOR","32,",IF(#REF!="HEB","32,",IF(#REF!="HOB","27,",""))))))))),"")</f>
        <v/>
      </c>
      <c r="BZ1402" s="76" t="str">
        <f>IF($A1401&lt;&gt;"",IF(OR(EE1401&lt;&gt;0,EF1401&lt;&gt;0,#REF!&lt;$BB$3),"",IF(#REF!="LER","10,",IF(#REF!="LOR","15,",IF(#REF!="LEB","15,",IF(#REF!="LOB","11,",IF(#REF!="HER","28,",IF(#REF!="HOR","33,",IF(#REF!="HEB","33,",IF(#REF!="HOB","28,",""))))))))),"")</f>
        <v/>
      </c>
      <c r="CA1402" s="76" t="str">
        <f>IF($A1401&lt;&gt;"",IF(OR(EE1401&lt;&gt;0,EF1401&lt;&gt;0,#REF!&lt;$BB$3),"",IF(#REF!="LER","12,",IF(#REF!="LOR","16,",IF(#REF!="LEB","16,",IF(#REF!="LOB","13,",IF(#REF!="HER","30,",IF(#REF!="HOR","34,",IF(#REF!="HEB","34,",IF(#REF!="HOB","29,",""))))))))),"")</f>
        <v/>
      </c>
      <c r="CB1402" s="76" t="str">
        <f>IF($A1401&lt;&gt;"",IF(OR(EE1401&lt;&gt;0,EF1401&lt;&gt;0,#REF!&lt;$BB$3),"",IF(#REF!="LER","14,",IF(#REF!="LOR","17,",IF(#REF!="LEB","17,",IF(#REF!="LOB","15,",IF(#REF!="HER","32,",IF(#REF!="HOR","35,",IF(#REF!="HEB","35,",IF(#REF!="HOB","31,",""))))))))),"")</f>
        <v/>
      </c>
      <c r="CC1402" s="76" t="str">
        <f>IF($A1401&lt;&gt;"",IF(OR(EE1401&lt;&gt;0,EF1401&lt;&gt;0,#REF!&lt;$BB$3),"",IF(#REF!="LER","16,",IF(#REF!="LOR","18,",IF(#REF!="LEB","18,",IF(#REF!="LOB","17,",IF(#REF!="HER","34,",IF(#REF!="HOR","36,",IF(#REF!="HEB","36,",IF(#REF!="HOB","33,",""))))))))),"")</f>
        <v/>
      </c>
      <c r="CD1402" s="60" t="b">
        <f t="shared" si="2170"/>
        <v>0</v>
      </c>
      <c r="CE1402" s="60" t="b">
        <f t="shared" si="2171"/>
        <v>0</v>
      </c>
      <c r="CF1402" s="60" t="b">
        <f t="shared" si="2172"/>
        <v>0</v>
      </c>
      <c r="CG1402" s="60" t="b">
        <f t="shared" si="2173"/>
        <v>0</v>
      </c>
      <c r="CH1402" s="60" t="b">
        <f t="shared" si="2174"/>
        <v>0</v>
      </c>
      <c r="CI1402" s="60" t="b">
        <f t="shared" si="2175"/>
        <v>0</v>
      </c>
      <c r="CJ1402" s="60" t="b">
        <f t="shared" si="2176"/>
        <v>0</v>
      </c>
      <c r="CK1402" s="131"/>
      <c r="CL1402" s="131"/>
      <c r="CM1402" s="92">
        <f t="shared" si="2183"/>
        <v>0</v>
      </c>
      <c r="CN1402" s="13">
        <f t="shared" si="2196"/>
        <v>0</v>
      </c>
      <c r="CO1402" s="11" t="e">
        <f>IF(#REF!&lt;&gt;"",BC1402+CO1401,0)</f>
        <v>#REF!</v>
      </c>
      <c r="CP1402" s="13">
        <f t="shared" si="2194"/>
        <v>0</v>
      </c>
      <c r="CQ1402" s="11">
        <f t="shared" si="2197"/>
        <v>0</v>
      </c>
      <c r="CR1402" s="57">
        <f t="shared" si="2148"/>
        <v>0</v>
      </c>
      <c r="CS1402" s="57">
        <f t="shared" si="2149"/>
        <v>0</v>
      </c>
      <c r="CT1402" s="57">
        <f t="shared" si="2200"/>
        <v>0</v>
      </c>
      <c r="CU1402" s="24"/>
      <c r="CV1402" s="24"/>
      <c r="CW1402" s="24"/>
      <c r="CX1402" s="24"/>
      <c r="CY1402" s="24"/>
      <c r="CZ1402" s="24"/>
      <c r="DA1402" s="24"/>
      <c r="DB1402" s="24"/>
      <c r="DC1402" s="24"/>
      <c r="DD1402" s="64"/>
      <c r="DE1402" s="39"/>
      <c r="DF1402" s="39"/>
      <c r="DG1402" s="39"/>
      <c r="DH1402" s="39"/>
      <c r="DI1402" s="83"/>
      <c r="DJ1402" s="39"/>
      <c r="DK1402" s="22"/>
      <c r="DL1402" s="22"/>
      <c r="DM1402" s="32"/>
      <c r="DN1402" s="22"/>
      <c r="DO1402" s="22"/>
      <c r="DP1402" s="22"/>
      <c r="DQ1402" s="22"/>
      <c r="DR1402" s="22"/>
      <c r="DS1402" s="22"/>
      <c r="DT1402" s="22"/>
      <c r="DU1402" s="22"/>
      <c r="DV1402" s="22"/>
      <c r="DW1402" s="22"/>
      <c r="DX1402" s="22"/>
      <c r="DY1402" s="22"/>
      <c r="DZ1402" s="22"/>
      <c r="EA1402" s="32"/>
      <c r="EB1402" s="22"/>
      <c r="EC1402" s="22"/>
      <c r="EG1402" s="22"/>
      <c r="EH1402"/>
    </row>
    <row r="1403" spans="1:138" s="23" customFormat="1" x14ac:dyDescent="0.2">
      <c r="A1403" s="127"/>
      <c r="B1403" s="61" t="str">
        <f>IF(A1403="","",IF(U1404="","DB",U1404&amp;V1404&amp;W1404&amp;X1404&amp;Y1404&amp;Z1404&amp;AL1404&amp;AM1404&amp;AN1404&amp;AO1404&amp;AP1404&amp;AQ1404&amp;AR1404&amp;#REF!))</f>
        <v/>
      </c>
      <c r="C1403" s="7" t="str">
        <f t="shared" si="2187"/>
        <v/>
      </c>
      <c r="D1403" s="60">
        <f t="shared" si="2188"/>
        <v>0</v>
      </c>
      <c r="E1403" s="7" t="e">
        <f>IF(COUNTBLANK(BE1404:BI1404)=5,#REF!&amp;",",IF(COUNTBLANK(U1404:AR1404)=1,T1404&amp;","&amp;T1404&amp;","&amp;T1404&amp;","&amp;T1404&amp;","&amp;T1404&amp;","&amp;T1404&amp;","&amp;T1404&amp;","&amp;T1404&amp;","&amp;T1404&amp;","&amp;T1404&amp;","&amp;T1404&amp;","&amp;T1404&amp;","&amp;T1404&amp;",",T1404&amp;","&amp;T1404&amp;","&amp;T1404&amp;","&amp;T1404&amp;","&amp;T1404&amp;","&amp;T1404&amp;","&amp;T1404&amp;","&amp;T1404&amp;","&amp;T1404&amp;","&amp;T1404&amp;","&amp;T1404&amp;","&amp;T1404&amp;","&amp;T1404&amp;","&amp;T1404&amp;","))</f>
        <v>#REF!</v>
      </c>
      <c r="F1403" s="72" t="str">
        <f t="shared" si="2198"/>
        <v/>
      </c>
      <c r="G1403" s="73">
        <f t="shared" si="2189"/>
        <v>0</v>
      </c>
      <c r="H1403" s="112">
        <f t="shared" si="2190"/>
        <v>0</v>
      </c>
      <c r="I1403" s="112">
        <f t="shared" si="2191"/>
        <v>0</v>
      </c>
      <c r="J1403" s="74" t="e">
        <f>COUNTIF(#REF!,"E")</f>
        <v>#REF!</v>
      </c>
      <c r="K1403" s="74" t="e">
        <f>COUNTIF(#REF!,"O")</f>
        <v>#REF!</v>
      </c>
      <c r="L1403" s="74" t="e">
        <f t="shared" si="2192"/>
        <v>#REF!</v>
      </c>
      <c r="M1403" s="113" t="e">
        <f t="shared" si="2193"/>
        <v>#REF!</v>
      </c>
      <c r="N1403" s="60"/>
      <c r="O1403" s="61"/>
      <c r="P1403" s="61"/>
      <c r="Q1403" s="61"/>
      <c r="R1403" s="61"/>
      <c r="S1403" s="7"/>
      <c r="T1403" s="67" t="str">
        <f t="shared" si="2201"/>
        <v/>
      </c>
      <c r="U1403" s="76" t="str">
        <f>IF($A1402&lt;&gt;"",IF(OR(CR1402&lt;&gt;0,CS1402&lt;&gt;0,#REF!&lt;$BB$3),"",IF(#REF!="LER","01,",IF(#REF!="LOR","01,",IF(#REF!="LEB","02,",IF(#REF!="LOB","01,",IF(#REF!="HER","19,",IF(#REF!="HOR","19,",IF(#REF!="HEB","20,",IF(#REF!="HOB","19,",""))))))))),"")</f>
        <v/>
      </c>
      <c r="V1403" s="76" t="str">
        <f>IF($A1402&lt;&gt;"",IF(OR(CR1402&lt;&gt;0,CS1402&lt;&gt;0,#REF!&lt;$BB$3),"",IF(#REF!="LER","02,",IF(#REF!="LOR","03,",IF(#REF!="LEB","04,",IF(#REF!="LOB","02,",IF(#REF!="HER","20,",IF(#REF!="HOR","21,",IF(#REF!="HEB","22,",IF(#REF!="HOB","20,",""))))))))),"")</f>
        <v/>
      </c>
      <c r="W1403" s="76" t="str">
        <f>IF($A1402&lt;&gt;"",IF(OR(CR1402&lt;&gt;0,CS1402&lt;&gt;0,#REF!&lt;$BB$3),"",IF(#REF!="LER","03,",IF(#REF!="LOR","05,",IF(#REF!="LEB","06,",IF(#REF!="LOB","03,",IF(#REF!="HER","21,",IF(#REF!="HOR","23,",IF(#REF!="HEB","24,",IF(#REF!="HOB","21,",""))))))))),"")</f>
        <v/>
      </c>
      <c r="X1403" s="76" t="str">
        <f>IF($A1402&lt;&gt;"",IF(OR(CR1402&lt;&gt;0,CS1402&lt;&gt;0,#REF!&lt;$BB$3),"",IF(#REF!="LER","04,",IF(#REF!="LOR","07,",IF(#REF!="LEB","08,",IF(#REF!="LOB","04,",IF(#REF!="HER","22,",IF(#REF!="HOR","25,",IF(#REF!="HEB","26,",IF(#REF!="HOB","22,",""))))))))),"")</f>
        <v/>
      </c>
      <c r="Y1403" s="76" t="str">
        <f>IF($A1402&lt;&gt;"",IF(OR(CR1402&lt;&gt;0,CS1402&lt;&gt;0,#REF!&lt;$BB$3),"",IF(#REF!="LER","05,",IF(#REF!="LOR","09,",IF(#REF!="LEB","10,",IF(#REF!="LOB","05,",IF(#REF!="HER","23,",IF(#REF!="HOR","27,",IF(#REF!="HEB","28,",IF(#REF!="HOB","23,",""))))))))),"")</f>
        <v/>
      </c>
      <c r="Z1403" s="76" t="str">
        <f>IF($A1402&lt;&gt;"",IF(OR(CR1402&lt;&gt;0,CS1402&lt;&gt;0,#REF!&lt;$BB$3),"",IF(#REF!="LER","06,",IF(#REF!="LOR","11,",IF(#REF!="LEB","11,",IF(#REF!="LOB","06,",IF(#REF!="HER","24,",IF(#REF!="HOR","29,",IF(#REF!="HEB","29,",IF(#REF!="HOB","24,",""))))))))),"")</f>
        <v/>
      </c>
      <c r="AA1403" s="131" t="b">
        <f t="shared" si="2150"/>
        <v>0</v>
      </c>
      <c r="AB1403" s="131" t="b">
        <f t="shared" si="2151"/>
        <v>0</v>
      </c>
      <c r="AC1403" s="131" t="b">
        <f t="shared" si="2152"/>
        <v>0</v>
      </c>
      <c r="AD1403" s="131" t="b">
        <f t="shared" si="2153"/>
        <v>0</v>
      </c>
      <c r="AE1403" s="131" t="b">
        <f t="shared" si="2154"/>
        <v>0</v>
      </c>
      <c r="AF1403" s="131" t="b">
        <f t="shared" si="2155"/>
        <v>0</v>
      </c>
      <c r="AG1403" s="131"/>
      <c r="AH1403" s="131"/>
      <c r="AI1403" s="60"/>
      <c r="AJ1403" s="60"/>
      <c r="AK1403" s="67" t="str">
        <f t="shared" si="2202"/>
        <v/>
      </c>
      <c r="AL1403" s="76" t="str">
        <f>IF($A1402&lt;&gt;"",IF(OR(CR1402&lt;&gt;0,CS1402&lt;&gt;0,#REF!&lt;$BB$3),"",IF(#REF!="LER","07,",IF(#REF!="LOR","12,",IF(#REF!="LEB","12,",IF(#REF!="LOB","08,",IF(#REF!="HER","25,",IF(#REF!="HOR","30,",IF(#REF!="HEB","30,",IF(#REF!="HOB","25,",""))))))))),"")</f>
        <v/>
      </c>
      <c r="AM1403" s="76" t="str">
        <f>IF($A1402&lt;&gt;"",IF(OR(CR1402&lt;&gt;0,CS1402&lt;&gt;0,#REF!&lt;$BB$3),"",IF(#REF!="LER","08,",IF(#REF!="LOR","13,",IF(#REF!="LEB","13,",IF(#REF!="LOB","09,",IF(#REF!="HER","26,",IF(#REF!="HOR","31,",IF(#REF!="HEB","31,",IF(#REF!="HOB","26,",""))))))))),"")</f>
        <v/>
      </c>
      <c r="AN1403" s="118" t="str">
        <f t="shared" si="2180"/>
        <v/>
      </c>
      <c r="AO1403" s="76" t="str">
        <f>IF($A1402&lt;&gt;"",IF(OR(CR1402&lt;&gt;0,CS1402&lt;&gt;0,#REF!&lt;$BB$3),"",IF(#REF!="LER","10,",IF(#REF!="LOR","15,",IF(#REF!="LEB","15,",IF(#REF!="LOB","11,",IF(#REF!="HER","28,",IF(#REF!="HOR","33,",IF(#REF!="HEB","33,",IF(#REF!="HOB","28,",""))))))))),"")</f>
        <v/>
      </c>
      <c r="AP1403" s="76" t="str">
        <f>IF($A1402&lt;&gt;"",IF(OR(CR1402&lt;&gt;0,CS1402&lt;&gt;0,#REF!&lt;$BB$3),"",IF(#REF!="LER","12,",IF(#REF!="LOR","16,",IF(#REF!="LEB","16,",IF(#REF!="LOB","13,",IF(#REF!="HER","30,",IF(#REF!="HOR","34,",IF(#REF!="HEB","34,",IF(#REF!="HOB","29,",""))))))))),"")</f>
        <v/>
      </c>
      <c r="AQ1403" s="76" t="str">
        <f>IF($A1402&lt;&gt;"",IF(OR(CR1402&lt;&gt;0,CS1402&lt;&gt;0,#REF!&lt;$BB$3),"",IF(#REF!="LER","14,",IF(#REF!="LOR","17,",IF(#REF!="LEB","17,",IF(#REF!="LOB","15,",IF(#REF!="HER","32,",IF(#REF!="HOR","35,",IF(#REF!="HEB","35,",IF(#REF!="HOB","31,",""))))))))),"")</f>
        <v/>
      </c>
      <c r="AR1403" s="76" t="str">
        <f>IF($A1402&lt;&gt;"",IF(OR(CR1402&lt;&gt;0,CS1402&lt;&gt;0,#REF!&lt;$BB$3),"",IF(#REF!="LER","16,",IF(#REF!="LOR","18,",IF(#REF!="LEB","18,",IF(#REF!="LOB","17,",IF(#REF!="HER","34,",IF(#REF!="HOR","36,",IF(#REF!="HEB","36,",IF(#REF!="HOB","33,",""))))))))),"")</f>
        <v/>
      </c>
      <c r="AS1403" s="60" t="b">
        <f t="shared" si="2156"/>
        <v>0</v>
      </c>
      <c r="AT1403" s="60" t="b">
        <f t="shared" si="2157"/>
        <v>0</v>
      </c>
      <c r="AU1403" s="60" t="b">
        <f t="shared" si="2158"/>
        <v>0</v>
      </c>
      <c r="AV1403" s="60" t="b">
        <f t="shared" si="2159"/>
        <v>0</v>
      </c>
      <c r="AW1403" s="60" t="b">
        <f t="shared" si="2160"/>
        <v>0</v>
      </c>
      <c r="AX1403" s="60" t="b">
        <f t="shared" si="2161"/>
        <v>0</v>
      </c>
      <c r="AY1403" s="60" t="b">
        <f t="shared" si="2162"/>
        <v>0</v>
      </c>
      <c r="AZ1403" s="131"/>
      <c r="BA1403" s="131"/>
      <c r="BB1403" s="13">
        <f t="shared" si="2195"/>
        <v>0</v>
      </c>
      <c r="BC1403" s="11" t="e">
        <f>IF(#REF!&lt;&gt;"",S1403+BC1402,0)</f>
        <v>#REF!</v>
      </c>
      <c r="BD1403" s="67" t="str">
        <f t="shared" si="2203"/>
        <v/>
      </c>
      <c r="BE1403" s="76" t="str">
        <f>IF($A1402&lt;&gt;"",IF(OR(EE1402&lt;&gt;0,EF1402&lt;&gt;0,#REF!&lt;$BB$3),"",IF(#REF!="LER","01,",IF(#REF!="LOR","01,",IF(#REF!="LEB","02,",IF(#REF!="LOB","01,",IF(#REF!="HER","19,",IF(#REF!="HOR","19,",IF(#REF!="HEB","20,",IF(#REF!="HOB","19,",""))))))))),"")</f>
        <v/>
      </c>
      <c r="BF1403" s="76" t="str">
        <f>IF($A1402&lt;&gt;"",IF(OR(EE1402&lt;&gt;0,EF1402&lt;&gt;0,#REF!&lt;$BB$3),"",IF(#REF!="LER","02,",IF(#REF!="LOR","03,",IF(#REF!="LEB","04,",IF(#REF!="LOB","02,",IF(#REF!="HER","20,",IF(#REF!="HOR","21,",IF(#REF!="HEB","22,",IF(#REF!="HOB","20,",""))))))))),"")</f>
        <v/>
      </c>
      <c r="BG1403" s="76" t="str">
        <f>IF($A1402&lt;&gt;"",IF(OR(EE1402&lt;&gt;0,EF1402&lt;&gt;0,#REF!&lt;$BB$3),"",IF(#REF!="LER","03,",IF(#REF!="LOR","05,",IF(#REF!="LEB","06,",IF(#REF!="LOB","03,",IF(#REF!="HER","21,",IF(#REF!="HOR","23,",IF(#REF!="HEB","24,",IF(#REF!="HOB","21,",""))))))))),"")</f>
        <v/>
      </c>
      <c r="BH1403" s="76" t="str">
        <f>IF($A1402&lt;&gt;"",IF(OR(EE1402&lt;&gt;0,EF1402&lt;&gt;0,#REF!&lt;$BB$3),"",IF(#REF!="LER","04,",IF(#REF!="LOR","07,",IF(#REF!="LEB","08,",IF(#REF!="LOB","04,",IF(#REF!="HER","22,",IF(#REF!="HOR","25,",IF(#REF!="HEB","26,",IF(#REF!="HOB","22,",""))))))))),"")</f>
        <v/>
      </c>
      <c r="BI1403" s="76" t="str">
        <f>IF($A1402&lt;&gt;"",IF(OR(EE1402&lt;&gt;0,EF1402&lt;&gt;0,#REF!&lt;$BB$3),"",IF(#REF!="LER","05,",IF(#REF!="LOR","09,",IF(#REF!="LEB","10,",IF(#REF!="LOB","05,",IF(#REF!="HER","23,",IF(#REF!="HOR","27,",IF(#REF!="HEB","28,",IF(#REF!="HOB","23,",""))))))))),"")</f>
        <v/>
      </c>
      <c r="BJ1403" s="76" t="str">
        <f>IF($A1402&lt;&gt;"",IF(OR(EE1402&lt;&gt;0,EF1402&lt;&gt;0,#REF!&lt;$BB$3),"",IF(#REF!="LER","06,",IF(#REF!="LOR","11,",IF(#REF!="LEB","11,",IF(#REF!="LOB","06,",IF(#REF!="HER","24,",IF(#REF!="HOR","29,",IF(#REF!="HEB","29,",IF(#REF!="HOB","24,",""))))))))),"")</f>
        <v/>
      </c>
      <c r="BK1403" s="131" t="b">
        <f t="shared" si="2164"/>
        <v>0</v>
      </c>
      <c r="BL1403" s="131" t="b">
        <f t="shared" si="2165"/>
        <v>0</v>
      </c>
      <c r="BM1403" s="131" t="b">
        <f t="shared" si="2166"/>
        <v>0</v>
      </c>
      <c r="BN1403" s="131" t="b">
        <f t="shared" si="2167"/>
        <v>0</v>
      </c>
      <c r="BO1403" s="131" t="b">
        <f t="shared" si="2168"/>
        <v>0</v>
      </c>
      <c r="BP1403" s="131" t="b">
        <f t="shared" si="2169"/>
        <v>0</v>
      </c>
      <c r="BQ1403" s="131"/>
      <c r="BR1403" s="131"/>
      <c r="BS1403" s="92">
        <f t="shared" si="2182"/>
        <v>0</v>
      </c>
      <c r="BT1403" s="60"/>
      <c r="BU1403" s="60"/>
      <c r="BV1403" s="67" t="str">
        <f t="shared" si="2204"/>
        <v/>
      </c>
      <c r="BW1403" s="76" t="str">
        <f>IF($A1402&lt;&gt;"",IF(OR(EE1402&lt;&gt;0,EF1402&lt;&gt;0,#REF!&lt;$BB$3),"",IF(#REF!="LER","07,",IF(#REF!="LOR","12,",IF(#REF!="LEB","12,",IF(#REF!="LOB","08,",IF(#REF!="HER","25,",IF(#REF!="HOR","30,",IF(#REF!="HEB","30,",IF(#REF!="HOB","25,",""))))))))),"")</f>
        <v/>
      </c>
      <c r="BX1403" s="76" t="str">
        <f>IF($A1402&lt;&gt;"",IF(OR(EE1402&lt;&gt;0,EF1402&lt;&gt;0,#REF!&lt;$BB$3),"",IF(#REF!="LER","08,",IF(#REF!="LOR","13,",IF(#REF!="LEB","13,",IF(#REF!="LOB","09,",IF(#REF!="HER","26,",IF(#REF!="HOR","31,",IF(#REF!="HEB","31,",IF(#REF!="HOB","26,",""))))))))),"")</f>
        <v/>
      </c>
      <c r="BY1403" s="76" t="str">
        <f>IF($A1402&lt;&gt;"",IF(OR(EE1402&lt;&gt;0,EF1402&lt;&gt;0,#REF!&lt;$BB$3),"",IF(#REF!="LER","09,",IF(#REF!="LOR","14,",IF(#REF!="LEB","14,",IF(#REF!="LOB","10,",IF(#REF!="HER","27,",IF(#REF!="HOR","32,",IF(#REF!="HEB","32,",IF(#REF!="HOB","27,",""))))))))),"")</f>
        <v/>
      </c>
      <c r="BZ1403" s="76" t="str">
        <f>IF($A1402&lt;&gt;"",IF(OR(EE1402&lt;&gt;0,EF1402&lt;&gt;0,#REF!&lt;$BB$3),"",IF(#REF!="LER","10,",IF(#REF!="LOR","15,",IF(#REF!="LEB","15,",IF(#REF!="LOB","11,",IF(#REF!="HER","28,",IF(#REF!="HOR","33,",IF(#REF!="HEB","33,",IF(#REF!="HOB","28,",""))))))))),"")</f>
        <v/>
      </c>
      <c r="CA1403" s="76" t="str">
        <f>IF($A1402&lt;&gt;"",IF(OR(EE1402&lt;&gt;0,EF1402&lt;&gt;0,#REF!&lt;$BB$3),"",IF(#REF!="LER","12,",IF(#REF!="LOR","16,",IF(#REF!="LEB","16,",IF(#REF!="LOB","13,",IF(#REF!="HER","30,",IF(#REF!="HOR","34,",IF(#REF!="HEB","34,",IF(#REF!="HOB","29,",""))))))))),"")</f>
        <v/>
      </c>
      <c r="CB1403" s="76" t="str">
        <f>IF($A1402&lt;&gt;"",IF(OR(EE1402&lt;&gt;0,EF1402&lt;&gt;0,#REF!&lt;$BB$3),"",IF(#REF!="LER","14,",IF(#REF!="LOR","17,",IF(#REF!="LEB","17,",IF(#REF!="LOB","15,",IF(#REF!="HER","32,",IF(#REF!="HOR","35,",IF(#REF!="HEB","35,",IF(#REF!="HOB","31,",""))))))))),"")</f>
        <v/>
      </c>
      <c r="CC1403" s="76" t="str">
        <f>IF($A1402&lt;&gt;"",IF(OR(EE1402&lt;&gt;0,EF1402&lt;&gt;0,#REF!&lt;$BB$3),"",IF(#REF!="LER","16,",IF(#REF!="LOR","18,",IF(#REF!="LEB","18,",IF(#REF!="LOB","17,",IF(#REF!="HER","34,",IF(#REF!="HOR","36,",IF(#REF!="HEB","36,",IF(#REF!="HOB","33,",""))))))))),"")</f>
        <v/>
      </c>
      <c r="CD1403" s="60" t="b">
        <f t="shared" si="2170"/>
        <v>0</v>
      </c>
      <c r="CE1403" s="60" t="b">
        <f t="shared" si="2171"/>
        <v>0</v>
      </c>
      <c r="CF1403" s="60" t="b">
        <f t="shared" si="2172"/>
        <v>0</v>
      </c>
      <c r="CG1403" s="60" t="b">
        <f t="shared" si="2173"/>
        <v>0</v>
      </c>
      <c r="CH1403" s="60" t="b">
        <f t="shared" si="2174"/>
        <v>0</v>
      </c>
      <c r="CI1403" s="60" t="b">
        <f t="shared" si="2175"/>
        <v>0</v>
      </c>
      <c r="CJ1403" s="60" t="b">
        <f t="shared" si="2176"/>
        <v>0</v>
      </c>
      <c r="CK1403" s="131"/>
      <c r="CL1403" s="131"/>
      <c r="CM1403" s="92">
        <f t="shared" si="2183"/>
        <v>0</v>
      </c>
      <c r="CN1403" s="13">
        <f t="shared" si="2196"/>
        <v>0</v>
      </c>
      <c r="CO1403" s="11" t="e">
        <f>IF(#REF!&lt;&gt;"",BC1403+CO1402,0)</f>
        <v>#REF!</v>
      </c>
      <c r="CP1403" s="13">
        <f t="shared" si="2194"/>
        <v>0</v>
      </c>
      <c r="CQ1403" s="11">
        <f t="shared" si="2197"/>
        <v>0</v>
      </c>
      <c r="CR1403" s="57">
        <f t="shared" si="2148"/>
        <v>0</v>
      </c>
      <c r="CS1403" s="57">
        <f t="shared" si="2149"/>
        <v>0</v>
      </c>
      <c r="CT1403" s="57">
        <f t="shared" si="2200"/>
        <v>0</v>
      </c>
      <c r="CU1403" s="24"/>
      <c r="CV1403" s="24"/>
      <c r="CW1403" s="24"/>
      <c r="CX1403" s="24"/>
      <c r="CY1403" s="24"/>
      <c r="CZ1403" s="24"/>
      <c r="DA1403" s="24"/>
      <c r="DB1403" s="24"/>
      <c r="DC1403" s="24"/>
      <c r="DD1403" s="64"/>
      <c r="DE1403" s="39"/>
      <c r="DF1403" s="39"/>
      <c r="DG1403" s="39"/>
      <c r="DH1403" s="39"/>
      <c r="DI1403" s="83"/>
      <c r="DJ1403" s="39"/>
      <c r="DK1403" s="22"/>
      <c r="DL1403" s="22"/>
      <c r="DM1403" s="32"/>
      <c r="DN1403" s="22"/>
      <c r="DO1403" s="22"/>
      <c r="DP1403" s="22"/>
      <c r="DQ1403" s="22"/>
      <c r="DR1403" s="22"/>
      <c r="DS1403" s="22"/>
      <c r="DT1403" s="22"/>
      <c r="DU1403" s="22"/>
      <c r="DV1403" s="22"/>
      <c r="DW1403" s="22"/>
      <c r="DX1403" s="22"/>
      <c r="DY1403" s="22"/>
      <c r="DZ1403" s="22"/>
      <c r="EA1403" s="32"/>
      <c r="EB1403" s="22"/>
      <c r="EC1403" s="22"/>
      <c r="EG1403" s="22"/>
      <c r="EH1403"/>
    </row>
    <row r="1404" spans="1:138" s="23" customFormat="1" x14ac:dyDescent="0.2">
      <c r="A1404" s="127"/>
      <c r="B1404" s="61" t="str">
        <f>IF(A1404="","",IF(U1405="","DB",U1405&amp;V1405&amp;W1405&amp;X1405&amp;Y1405&amp;Z1405&amp;AL1405&amp;AM1405&amp;AN1405&amp;AO1405&amp;AP1405&amp;AQ1405&amp;AR1405&amp;#REF!))</f>
        <v/>
      </c>
      <c r="C1404" s="7" t="str">
        <f t="shared" si="2187"/>
        <v/>
      </c>
      <c r="D1404" s="60">
        <f t="shared" si="2188"/>
        <v>0</v>
      </c>
      <c r="E1404" s="7" t="e">
        <f>IF(COUNTBLANK(BE1405:BI1405)=5,#REF!&amp;",",IF(COUNTBLANK(U1405:AR1405)=1,T1405&amp;","&amp;T1405&amp;","&amp;T1405&amp;","&amp;T1405&amp;","&amp;T1405&amp;","&amp;T1405&amp;","&amp;T1405&amp;","&amp;T1405&amp;","&amp;T1405&amp;","&amp;T1405&amp;","&amp;T1405&amp;","&amp;T1405&amp;","&amp;T1405&amp;",",T1405&amp;","&amp;T1405&amp;","&amp;T1405&amp;","&amp;T1405&amp;","&amp;T1405&amp;","&amp;T1405&amp;","&amp;T1405&amp;","&amp;T1405&amp;","&amp;T1405&amp;","&amp;T1405&amp;","&amp;T1405&amp;","&amp;T1405&amp;","&amp;T1405&amp;","&amp;T1405&amp;","))</f>
        <v>#REF!</v>
      </c>
      <c r="F1404" s="72" t="str">
        <f t="shared" si="2198"/>
        <v/>
      </c>
      <c r="G1404" s="73">
        <f t="shared" si="2189"/>
        <v>0</v>
      </c>
      <c r="H1404" s="112">
        <f t="shared" si="2190"/>
        <v>0</v>
      </c>
      <c r="I1404" s="112">
        <f t="shared" si="2191"/>
        <v>0</v>
      </c>
      <c r="J1404" s="74" t="e">
        <f>COUNTIF(#REF!,"E")</f>
        <v>#REF!</v>
      </c>
      <c r="K1404" s="74" t="e">
        <f>COUNTIF(#REF!,"O")</f>
        <v>#REF!</v>
      </c>
      <c r="L1404" s="74" t="e">
        <f t="shared" si="2192"/>
        <v>#REF!</v>
      </c>
      <c r="M1404" s="113" t="e">
        <f t="shared" si="2193"/>
        <v>#REF!</v>
      </c>
      <c r="N1404" s="60"/>
      <c r="O1404" s="61"/>
      <c r="P1404" s="61"/>
      <c r="Q1404" s="61"/>
      <c r="R1404" s="61"/>
      <c r="S1404" s="7"/>
      <c r="T1404" s="67" t="str">
        <f t="shared" si="2201"/>
        <v/>
      </c>
      <c r="U1404" s="76" t="str">
        <f>IF($A1403&lt;&gt;"",IF(OR(CR1403&lt;&gt;0,CS1403&lt;&gt;0,#REF!&lt;$BB$3),"",IF(#REF!="LER","01,",IF(#REF!="LOR","01,",IF(#REF!="LEB","02,",IF(#REF!="LOB","01,",IF(#REF!="HER","19,",IF(#REF!="HOR","19,",IF(#REF!="HEB","20,",IF(#REF!="HOB","19,",""))))))))),"")</f>
        <v/>
      </c>
      <c r="V1404" s="76" t="str">
        <f>IF($A1403&lt;&gt;"",IF(OR(CR1403&lt;&gt;0,CS1403&lt;&gt;0,#REF!&lt;$BB$3),"",IF(#REF!="LER","02,",IF(#REF!="LOR","03,",IF(#REF!="LEB","04,",IF(#REF!="LOB","02,",IF(#REF!="HER","20,",IF(#REF!="HOR","21,",IF(#REF!="HEB","22,",IF(#REF!="HOB","20,",""))))))))),"")</f>
        <v/>
      </c>
      <c r="W1404" s="76" t="str">
        <f>IF($A1403&lt;&gt;"",IF(OR(CR1403&lt;&gt;0,CS1403&lt;&gt;0,#REF!&lt;$BB$3),"",IF(#REF!="LER","03,",IF(#REF!="LOR","05,",IF(#REF!="LEB","06,",IF(#REF!="LOB","03,",IF(#REF!="HER","21,",IF(#REF!="HOR","23,",IF(#REF!="HEB","24,",IF(#REF!="HOB","21,",""))))))))),"")</f>
        <v/>
      </c>
      <c r="X1404" s="76" t="str">
        <f>IF($A1403&lt;&gt;"",IF(OR(CR1403&lt;&gt;0,CS1403&lt;&gt;0,#REF!&lt;$BB$3),"",IF(#REF!="LER","04,",IF(#REF!="LOR","07,",IF(#REF!="LEB","08,",IF(#REF!="LOB","04,",IF(#REF!="HER","22,",IF(#REF!="HOR","25,",IF(#REF!="HEB","26,",IF(#REF!="HOB","22,",""))))))))),"")</f>
        <v/>
      </c>
      <c r="Y1404" s="76" t="str">
        <f>IF($A1403&lt;&gt;"",IF(OR(CR1403&lt;&gt;0,CS1403&lt;&gt;0,#REF!&lt;$BB$3),"",IF(#REF!="LER","05,",IF(#REF!="LOR","09,",IF(#REF!="LEB","10,",IF(#REF!="LOB","05,",IF(#REF!="HER","23,",IF(#REF!="HOR","27,",IF(#REF!="HEB","28,",IF(#REF!="HOB","23,",""))))))))),"")</f>
        <v/>
      </c>
      <c r="Z1404" s="76" t="str">
        <f>IF($A1403&lt;&gt;"",IF(OR(CR1403&lt;&gt;0,CS1403&lt;&gt;0,#REF!&lt;$BB$3),"",IF(#REF!="LER","06,",IF(#REF!="LOR","11,",IF(#REF!="LEB","11,",IF(#REF!="LOB","06,",IF(#REF!="HER","24,",IF(#REF!="HOR","29,",IF(#REF!="HEB","29,",IF(#REF!="HOB","24,",""))))))))),"")</f>
        <v/>
      </c>
      <c r="AA1404" s="131" t="b">
        <f t="shared" si="2150"/>
        <v>0</v>
      </c>
      <c r="AB1404" s="131" t="b">
        <f t="shared" si="2151"/>
        <v>0</v>
      </c>
      <c r="AC1404" s="131" t="b">
        <f t="shared" si="2152"/>
        <v>0</v>
      </c>
      <c r="AD1404" s="131" t="b">
        <f t="shared" si="2153"/>
        <v>0</v>
      </c>
      <c r="AE1404" s="131" t="b">
        <f t="shared" si="2154"/>
        <v>0</v>
      </c>
      <c r="AF1404" s="131" t="b">
        <f t="shared" si="2155"/>
        <v>0</v>
      </c>
      <c r="AG1404" s="131"/>
      <c r="AH1404" s="131"/>
      <c r="AI1404" s="60"/>
      <c r="AJ1404" s="60"/>
      <c r="AK1404" s="67" t="str">
        <f t="shared" si="2202"/>
        <v/>
      </c>
      <c r="AL1404" s="76" t="str">
        <f>IF($A1403&lt;&gt;"",IF(OR(CR1403&lt;&gt;0,CS1403&lt;&gt;0,#REF!&lt;$BB$3),"",IF(#REF!="LER","07,",IF(#REF!="LOR","12,",IF(#REF!="LEB","12,",IF(#REF!="LOB","08,",IF(#REF!="HER","25,",IF(#REF!="HOR","30,",IF(#REF!="HEB","30,",IF(#REF!="HOB","25,",""))))))))),"")</f>
        <v/>
      </c>
      <c r="AM1404" s="76" t="str">
        <f>IF($A1403&lt;&gt;"",IF(OR(CR1403&lt;&gt;0,CS1403&lt;&gt;0,#REF!&lt;$BB$3),"",IF(#REF!="LER","08,",IF(#REF!="LOR","13,",IF(#REF!="LEB","13,",IF(#REF!="LOB","09,",IF(#REF!="HER","26,",IF(#REF!="HOR","31,",IF(#REF!="HEB","31,",IF(#REF!="HOB","26,",""))))))))),"")</f>
        <v/>
      </c>
      <c r="AN1404" s="118" t="str">
        <f t="shared" si="2180"/>
        <v/>
      </c>
      <c r="AO1404" s="76" t="str">
        <f>IF($A1403&lt;&gt;"",IF(OR(CR1403&lt;&gt;0,CS1403&lt;&gt;0,#REF!&lt;$BB$3),"",IF(#REF!="LER","10,",IF(#REF!="LOR","15,",IF(#REF!="LEB","15,",IF(#REF!="LOB","11,",IF(#REF!="HER","28,",IF(#REF!="HOR","33,",IF(#REF!="HEB","33,",IF(#REF!="HOB","28,",""))))))))),"")</f>
        <v/>
      </c>
      <c r="AP1404" s="76" t="str">
        <f>IF($A1403&lt;&gt;"",IF(OR(CR1403&lt;&gt;0,CS1403&lt;&gt;0,#REF!&lt;$BB$3),"",IF(#REF!="LER","12,",IF(#REF!="LOR","16,",IF(#REF!="LEB","16,",IF(#REF!="LOB","13,",IF(#REF!="HER","30,",IF(#REF!="HOR","34,",IF(#REF!="HEB","34,",IF(#REF!="HOB","29,",""))))))))),"")</f>
        <v/>
      </c>
      <c r="AQ1404" s="76" t="str">
        <f>IF($A1403&lt;&gt;"",IF(OR(CR1403&lt;&gt;0,CS1403&lt;&gt;0,#REF!&lt;$BB$3),"",IF(#REF!="LER","14,",IF(#REF!="LOR","17,",IF(#REF!="LEB","17,",IF(#REF!="LOB","15,",IF(#REF!="HER","32,",IF(#REF!="HOR","35,",IF(#REF!="HEB","35,",IF(#REF!="HOB","31,",""))))))))),"")</f>
        <v/>
      </c>
      <c r="AR1404" s="76" t="str">
        <f>IF($A1403&lt;&gt;"",IF(OR(CR1403&lt;&gt;0,CS1403&lt;&gt;0,#REF!&lt;$BB$3),"",IF(#REF!="LER","16,",IF(#REF!="LOR","18,",IF(#REF!="LEB","18,",IF(#REF!="LOB","17,",IF(#REF!="HER","34,",IF(#REF!="HOR","36,",IF(#REF!="HEB","36,",IF(#REF!="HOB","33,",""))))))))),"")</f>
        <v/>
      </c>
      <c r="AS1404" s="60" t="b">
        <f t="shared" si="2156"/>
        <v>0</v>
      </c>
      <c r="AT1404" s="60" t="b">
        <f t="shared" si="2157"/>
        <v>0</v>
      </c>
      <c r="AU1404" s="60" t="b">
        <f t="shared" si="2158"/>
        <v>0</v>
      </c>
      <c r="AV1404" s="60" t="b">
        <f t="shared" si="2159"/>
        <v>0</v>
      </c>
      <c r="AW1404" s="60" t="b">
        <f t="shared" si="2160"/>
        <v>0</v>
      </c>
      <c r="AX1404" s="60" t="b">
        <f t="shared" si="2161"/>
        <v>0</v>
      </c>
      <c r="AY1404" s="60" t="b">
        <f t="shared" si="2162"/>
        <v>0</v>
      </c>
      <c r="AZ1404" s="131"/>
      <c r="BA1404" s="131"/>
      <c r="BB1404" s="13">
        <f t="shared" si="2195"/>
        <v>0</v>
      </c>
      <c r="BC1404" s="11" t="e">
        <f>IF(#REF!&lt;&gt;"",S1404+BC1403,0)</f>
        <v>#REF!</v>
      </c>
      <c r="BD1404" s="67" t="str">
        <f t="shared" si="2203"/>
        <v/>
      </c>
      <c r="BE1404" s="76" t="str">
        <f>IF($A1403&lt;&gt;"",IF(OR(EE1403&lt;&gt;0,EF1403&lt;&gt;0,#REF!&lt;$BB$3),"",IF(#REF!="LER","01,",IF(#REF!="LOR","01,",IF(#REF!="LEB","02,",IF(#REF!="LOB","01,",IF(#REF!="HER","19,",IF(#REF!="HOR","19,",IF(#REF!="HEB","20,",IF(#REF!="HOB","19,",""))))))))),"")</f>
        <v/>
      </c>
      <c r="BF1404" s="76" t="str">
        <f>IF($A1403&lt;&gt;"",IF(OR(EE1403&lt;&gt;0,EF1403&lt;&gt;0,#REF!&lt;$BB$3),"",IF(#REF!="LER","02,",IF(#REF!="LOR","03,",IF(#REF!="LEB","04,",IF(#REF!="LOB","02,",IF(#REF!="HER","20,",IF(#REF!="HOR","21,",IF(#REF!="HEB","22,",IF(#REF!="HOB","20,",""))))))))),"")</f>
        <v/>
      </c>
      <c r="BG1404" s="76" t="str">
        <f>IF($A1403&lt;&gt;"",IF(OR(EE1403&lt;&gt;0,EF1403&lt;&gt;0,#REF!&lt;$BB$3),"",IF(#REF!="LER","03,",IF(#REF!="LOR","05,",IF(#REF!="LEB","06,",IF(#REF!="LOB","03,",IF(#REF!="HER","21,",IF(#REF!="HOR","23,",IF(#REF!="HEB","24,",IF(#REF!="HOB","21,",""))))))))),"")</f>
        <v/>
      </c>
      <c r="BH1404" s="76" t="str">
        <f>IF($A1403&lt;&gt;"",IF(OR(EE1403&lt;&gt;0,EF1403&lt;&gt;0,#REF!&lt;$BB$3),"",IF(#REF!="LER","04,",IF(#REF!="LOR","07,",IF(#REF!="LEB","08,",IF(#REF!="LOB","04,",IF(#REF!="HER","22,",IF(#REF!="HOR","25,",IF(#REF!="HEB","26,",IF(#REF!="HOB","22,",""))))))))),"")</f>
        <v/>
      </c>
      <c r="BI1404" s="76" t="str">
        <f>IF($A1403&lt;&gt;"",IF(OR(EE1403&lt;&gt;0,EF1403&lt;&gt;0,#REF!&lt;$BB$3),"",IF(#REF!="LER","05,",IF(#REF!="LOR","09,",IF(#REF!="LEB","10,",IF(#REF!="LOB","05,",IF(#REF!="HER","23,",IF(#REF!="HOR","27,",IF(#REF!="HEB","28,",IF(#REF!="HOB","23,",""))))))))),"")</f>
        <v/>
      </c>
      <c r="BJ1404" s="76" t="str">
        <f>IF($A1403&lt;&gt;"",IF(OR(EE1403&lt;&gt;0,EF1403&lt;&gt;0,#REF!&lt;$BB$3),"",IF(#REF!="LER","06,",IF(#REF!="LOR","11,",IF(#REF!="LEB","11,",IF(#REF!="LOB","06,",IF(#REF!="HER","24,",IF(#REF!="HOR","29,",IF(#REF!="HEB","29,",IF(#REF!="HOB","24,",""))))))))),"")</f>
        <v/>
      </c>
      <c r="BK1404" s="131" t="b">
        <f t="shared" si="2164"/>
        <v>0</v>
      </c>
      <c r="BL1404" s="131" t="b">
        <f t="shared" si="2165"/>
        <v>0</v>
      </c>
      <c r="BM1404" s="131" t="b">
        <f t="shared" si="2166"/>
        <v>0</v>
      </c>
      <c r="BN1404" s="131" t="b">
        <f t="shared" si="2167"/>
        <v>0</v>
      </c>
      <c r="BO1404" s="131" t="b">
        <f t="shared" si="2168"/>
        <v>0</v>
      </c>
      <c r="BP1404" s="131" t="b">
        <f t="shared" si="2169"/>
        <v>0</v>
      </c>
      <c r="BQ1404" s="131"/>
      <c r="BR1404" s="131"/>
      <c r="BS1404" s="92">
        <f t="shared" si="2182"/>
        <v>0</v>
      </c>
      <c r="BT1404" s="60"/>
      <c r="BU1404" s="60"/>
      <c r="BV1404" s="67" t="str">
        <f t="shared" si="2204"/>
        <v/>
      </c>
      <c r="BW1404" s="76" t="str">
        <f>IF($A1403&lt;&gt;"",IF(OR(EE1403&lt;&gt;0,EF1403&lt;&gt;0,#REF!&lt;$BB$3),"",IF(#REF!="LER","07,",IF(#REF!="LOR","12,",IF(#REF!="LEB","12,",IF(#REF!="LOB","08,",IF(#REF!="HER","25,",IF(#REF!="HOR","30,",IF(#REF!="HEB","30,",IF(#REF!="HOB","25,",""))))))))),"")</f>
        <v/>
      </c>
      <c r="BX1404" s="76" t="str">
        <f>IF($A1403&lt;&gt;"",IF(OR(EE1403&lt;&gt;0,EF1403&lt;&gt;0,#REF!&lt;$BB$3),"",IF(#REF!="LER","08,",IF(#REF!="LOR","13,",IF(#REF!="LEB","13,",IF(#REF!="LOB","09,",IF(#REF!="HER","26,",IF(#REF!="HOR","31,",IF(#REF!="HEB","31,",IF(#REF!="HOB","26,",""))))))))),"")</f>
        <v/>
      </c>
      <c r="BY1404" s="76" t="str">
        <f>IF($A1403&lt;&gt;"",IF(OR(EE1403&lt;&gt;0,EF1403&lt;&gt;0,#REF!&lt;$BB$3),"",IF(#REF!="LER","09,",IF(#REF!="LOR","14,",IF(#REF!="LEB","14,",IF(#REF!="LOB","10,",IF(#REF!="HER","27,",IF(#REF!="HOR","32,",IF(#REF!="HEB","32,",IF(#REF!="HOB","27,",""))))))))),"")</f>
        <v/>
      </c>
      <c r="BZ1404" s="76" t="str">
        <f>IF($A1403&lt;&gt;"",IF(OR(EE1403&lt;&gt;0,EF1403&lt;&gt;0,#REF!&lt;$BB$3),"",IF(#REF!="LER","10,",IF(#REF!="LOR","15,",IF(#REF!="LEB","15,",IF(#REF!="LOB","11,",IF(#REF!="HER","28,",IF(#REF!="HOR","33,",IF(#REF!="HEB","33,",IF(#REF!="HOB","28,",""))))))))),"")</f>
        <v/>
      </c>
      <c r="CA1404" s="76" t="str">
        <f>IF($A1403&lt;&gt;"",IF(OR(EE1403&lt;&gt;0,EF1403&lt;&gt;0,#REF!&lt;$BB$3),"",IF(#REF!="LER","12,",IF(#REF!="LOR","16,",IF(#REF!="LEB","16,",IF(#REF!="LOB","13,",IF(#REF!="HER","30,",IF(#REF!="HOR","34,",IF(#REF!="HEB","34,",IF(#REF!="HOB","29,",""))))))))),"")</f>
        <v/>
      </c>
      <c r="CB1404" s="76" t="str">
        <f>IF($A1403&lt;&gt;"",IF(OR(EE1403&lt;&gt;0,EF1403&lt;&gt;0,#REF!&lt;$BB$3),"",IF(#REF!="LER","14,",IF(#REF!="LOR","17,",IF(#REF!="LEB","17,",IF(#REF!="LOB","15,",IF(#REF!="HER","32,",IF(#REF!="HOR","35,",IF(#REF!="HEB","35,",IF(#REF!="HOB","31,",""))))))))),"")</f>
        <v/>
      </c>
      <c r="CC1404" s="76" t="str">
        <f>IF($A1403&lt;&gt;"",IF(OR(EE1403&lt;&gt;0,EF1403&lt;&gt;0,#REF!&lt;$BB$3),"",IF(#REF!="LER","16,",IF(#REF!="LOR","18,",IF(#REF!="LEB","18,",IF(#REF!="LOB","17,",IF(#REF!="HER","34,",IF(#REF!="HOR","36,",IF(#REF!="HEB","36,",IF(#REF!="HOB","33,",""))))))))),"")</f>
        <v/>
      </c>
      <c r="CD1404" s="60" t="b">
        <f t="shared" si="2170"/>
        <v>0</v>
      </c>
      <c r="CE1404" s="60" t="b">
        <f t="shared" si="2171"/>
        <v>0</v>
      </c>
      <c r="CF1404" s="60" t="b">
        <f t="shared" si="2172"/>
        <v>0</v>
      </c>
      <c r="CG1404" s="60" t="b">
        <f t="shared" si="2173"/>
        <v>0</v>
      </c>
      <c r="CH1404" s="60" t="b">
        <f t="shared" si="2174"/>
        <v>0</v>
      </c>
      <c r="CI1404" s="60" t="b">
        <f t="shared" si="2175"/>
        <v>0</v>
      </c>
      <c r="CJ1404" s="60" t="b">
        <f t="shared" si="2176"/>
        <v>0</v>
      </c>
      <c r="CK1404" s="131"/>
      <c r="CL1404" s="131"/>
      <c r="CM1404" s="92">
        <f t="shared" si="2183"/>
        <v>0</v>
      </c>
      <c r="CN1404" s="13">
        <f t="shared" si="2196"/>
        <v>0</v>
      </c>
      <c r="CO1404" s="11" t="e">
        <f>IF(#REF!&lt;&gt;"",BC1404+CO1403,0)</f>
        <v>#REF!</v>
      </c>
      <c r="CP1404" s="13">
        <f t="shared" si="2194"/>
        <v>0</v>
      </c>
      <c r="CQ1404" s="11">
        <f t="shared" si="2197"/>
        <v>0</v>
      </c>
      <c r="CR1404" s="57">
        <f t="shared" si="2148"/>
        <v>0</v>
      </c>
      <c r="CS1404" s="57">
        <f t="shared" si="2149"/>
        <v>0</v>
      </c>
      <c r="CT1404" s="57">
        <f t="shared" si="2200"/>
        <v>0</v>
      </c>
      <c r="CU1404" s="24"/>
      <c r="CV1404" s="24"/>
      <c r="CW1404" s="24"/>
      <c r="CX1404" s="24"/>
      <c r="CY1404" s="24"/>
      <c r="CZ1404" s="24"/>
      <c r="DA1404" s="24"/>
      <c r="DB1404" s="24"/>
      <c r="DC1404" s="24"/>
      <c r="DD1404" s="64"/>
      <c r="DE1404" s="39"/>
      <c r="DF1404" s="39"/>
      <c r="DG1404" s="39"/>
      <c r="DH1404" s="39"/>
      <c r="DI1404" s="83"/>
      <c r="DJ1404" s="39"/>
      <c r="DK1404" s="22"/>
      <c r="DL1404" s="22"/>
      <c r="DM1404" s="32"/>
      <c r="DN1404" s="22"/>
      <c r="DO1404" s="22"/>
      <c r="DP1404" s="22"/>
      <c r="DQ1404" s="22"/>
      <c r="DR1404" s="22"/>
      <c r="DS1404" s="22"/>
      <c r="DT1404" s="22"/>
      <c r="DU1404" s="22"/>
      <c r="DV1404" s="22"/>
      <c r="DW1404" s="22"/>
      <c r="DX1404" s="22"/>
      <c r="DY1404" s="22"/>
      <c r="DZ1404" s="22"/>
      <c r="EA1404" s="32"/>
      <c r="EB1404" s="22"/>
      <c r="EC1404" s="22"/>
      <c r="EG1404" s="22"/>
      <c r="EH1404"/>
    </row>
    <row r="1405" spans="1:138" s="23" customFormat="1" x14ac:dyDescent="0.2">
      <c r="A1405" s="127"/>
      <c r="B1405" s="61" t="str">
        <f>IF(A1405="","",IF(U1406="","DB",U1406&amp;V1406&amp;W1406&amp;X1406&amp;Y1406&amp;Z1406&amp;AL1406&amp;AM1406&amp;AN1406&amp;AO1406&amp;AP1406&amp;AQ1406&amp;AR1406&amp;#REF!))</f>
        <v/>
      </c>
      <c r="C1405" s="7" t="str">
        <f t="shared" si="2187"/>
        <v/>
      </c>
      <c r="D1405" s="60">
        <f t="shared" si="2188"/>
        <v>0</v>
      </c>
      <c r="E1405" s="7" t="e">
        <f>IF(COUNTBLANK(BE1406:BI1406)=5,#REF!&amp;",",IF(COUNTBLANK(U1406:AR1406)=1,T1406&amp;","&amp;T1406&amp;","&amp;T1406&amp;","&amp;T1406&amp;","&amp;T1406&amp;","&amp;T1406&amp;","&amp;T1406&amp;","&amp;T1406&amp;","&amp;T1406&amp;","&amp;T1406&amp;","&amp;T1406&amp;","&amp;T1406&amp;","&amp;T1406&amp;",",T1406&amp;","&amp;T1406&amp;","&amp;T1406&amp;","&amp;T1406&amp;","&amp;T1406&amp;","&amp;T1406&amp;","&amp;T1406&amp;","&amp;T1406&amp;","&amp;T1406&amp;","&amp;T1406&amp;","&amp;T1406&amp;","&amp;T1406&amp;","&amp;T1406&amp;","&amp;T1406&amp;","))</f>
        <v>#REF!</v>
      </c>
      <c r="F1405" s="72" t="str">
        <f t="shared" si="2198"/>
        <v/>
      </c>
      <c r="G1405" s="73">
        <f t="shared" si="2189"/>
        <v>0</v>
      </c>
      <c r="H1405" s="112">
        <f t="shared" si="2190"/>
        <v>0</v>
      </c>
      <c r="I1405" s="112">
        <f t="shared" si="2191"/>
        <v>0</v>
      </c>
      <c r="J1405" s="74" t="e">
        <f>COUNTIF(#REF!,"E")</f>
        <v>#REF!</v>
      </c>
      <c r="K1405" s="74" t="e">
        <f>COUNTIF(#REF!,"O")</f>
        <v>#REF!</v>
      </c>
      <c r="L1405" s="74" t="e">
        <f t="shared" si="2192"/>
        <v>#REF!</v>
      </c>
      <c r="M1405" s="113" t="e">
        <f t="shared" si="2193"/>
        <v>#REF!</v>
      </c>
      <c r="N1405" s="60"/>
      <c r="O1405" s="61"/>
      <c r="P1405" s="61"/>
      <c r="Q1405" s="61"/>
      <c r="R1405" s="61"/>
      <c r="S1405" s="7"/>
      <c r="T1405" s="67" t="str">
        <f t="shared" si="2201"/>
        <v/>
      </c>
      <c r="U1405" s="76" t="str">
        <f>IF($A1404&lt;&gt;"",IF(OR(CR1404&lt;&gt;0,CS1404&lt;&gt;0,#REF!&lt;$BB$3),"",IF(#REF!="LER","01,",IF(#REF!="LOR","01,",IF(#REF!="LEB","02,",IF(#REF!="LOB","01,",IF(#REF!="HER","19,",IF(#REF!="HOR","19,",IF(#REF!="HEB","20,",IF(#REF!="HOB","19,",""))))))))),"")</f>
        <v/>
      </c>
      <c r="V1405" s="76" t="str">
        <f>IF($A1404&lt;&gt;"",IF(OR(CR1404&lt;&gt;0,CS1404&lt;&gt;0,#REF!&lt;$BB$3),"",IF(#REF!="LER","02,",IF(#REF!="LOR","03,",IF(#REF!="LEB","04,",IF(#REF!="LOB","02,",IF(#REF!="HER","20,",IF(#REF!="HOR","21,",IF(#REF!="HEB","22,",IF(#REF!="HOB","20,",""))))))))),"")</f>
        <v/>
      </c>
      <c r="W1405" s="76" t="str">
        <f>IF($A1404&lt;&gt;"",IF(OR(CR1404&lt;&gt;0,CS1404&lt;&gt;0,#REF!&lt;$BB$3),"",IF(#REF!="LER","03,",IF(#REF!="LOR","05,",IF(#REF!="LEB","06,",IF(#REF!="LOB","03,",IF(#REF!="HER","21,",IF(#REF!="HOR","23,",IF(#REF!="HEB","24,",IF(#REF!="HOB","21,",""))))))))),"")</f>
        <v/>
      </c>
      <c r="X1405" s="76" t="str">
        <f>IF($A1404&lt;&gt;"",IF(OR(CR1404&lt;&gt;0,CS1404&lt;&gt;0,#REF!&lt;$BB$3),"",IF(#REF!="LER","04,",IF(#REF!="LOR","07,",IF(#REF!="LEB","08,",IF(#REF!="LOB","04,",IF(#REF!="HER","22,",IF(#REF!="HOR","25,",IF(#REF!="HEB","26,",IF(#REF!="HOB","22,",""))))))))),"")</f>
        <v/>
      </c>
      <c r="Y1405" s="76" t="str">
        <f>IF($A1404&lt;&gt;"",IF(OR(CR1404&lt;&gt;0,CS1404&lt;&gt;0,#REF!&lt;$BB$3),"",IF(#REF!="LER","05,",IF(#REF!="LOR","09,",IF(#REF!="LEB","10,",IF(#REF!="LOB","05,",IF(#REF!="HER","23,",IF(#REF!="HOR","27,",IF(#REF!="HEB","28,",IF(#REF!="HOB","23,",""))))))))),"")</f>
        <v/>
      </c>
      <c r="Z1405" s="76" t="str">
        <f>IF($A1404&lt;&gt;"",IF(OR(CR1404&lt;&gt;0,CS1404&lt;&gt;0,#REF!&lt;$BB$3),"",IF(#REF!="LER","06,",IF(#REF!="LOR","11,",IF(#REF!="LEB","11,",IF(#REF!="LOB","06,",IF(#REF!="HER","24,",IF(#REF!="HOR","29,",IF(#REF!="HEB","29,",IF(#REF!="HOB","24,",""))))))))),"")</f>
        <v/>
      </c>
      <c r="AA1405" s="131" t="b">
        <f t="shared" si="2150"/>
        <v>0</v>
      </c>
      <c r="AB1405" s="131" t="b">
        <f t="shared" si="2151"/>
        <v>0</v>
      </c>
      <c r="AC1405" s="131" t="b">
        <f t="shared" si="2152"/>
        <v>0</v>
      </c>
      <c r="AD1405" s="131" t="b">
        <f t="shared" si="2153"/>
        <v>0</v>
      </c>
      <c r="AE1405" s="131" t="b">
        <f t="shared" si="2154"/>
        <v>0</v>
      </c>
      <c r="AF1405" s="131" t="b">
        <f t="shared" si="2155"/>
        <v>0</v>
      </c>
      <c r="AG1405" s="131"/>
      <c r="AH1405" s="131"/>
      <c r="AI1405" s="60"/>
      <c r="AJ1405" s="60"/>
      <c r="AK1405" s="67" t="str">
        <f t="shared" si="2202"/>
        <v/>
      </c>
      <c r="AL1405" s="76" t="str">
        <f>IF($A1404&lt;&gt;"",IF(OR(CR1404&lt;&gt;0,CS1404&lt;&gt;0,#REF!&lt;$BB$3),"",IF(#REF!="LER","07,",IF(#REF!="LOR","12,",IF(#REF!="LEB","12,",IF(#REF!="LOB","08,",IF(#REF!="HER","25,",IF(#REF!="HOR","30,",IF(#REF!="HEB","30,",IF(#REF!="HOB","25,",""))))))))),"")</f>
        <v/>
      </c>
      <c r="AM1405" s="76" t="str">
        <f>IF($A1404&lt;&gt;"",IF(OR(CR1404&lt;&gt;0,CS1404&lt;&gt;0,#REF!&lt;$BB$3),"",IF(#REF!="LER","08,",IF(#REF!="LOR","13,",IF(#REF!="LEB","13,",IF(#REF!="LOB","09,",IF(#REF!="HER","26,",IF(#REF!="HOR","31,",IF(#REF!="HEB","31,",IF(#REF!="HOB","26,",""))))))))),"")</f>
        <v/>
      </c>
      <c r="AN1405" s="118" t="str">
        <f t="shared" si="2180"/>
        <v/>
      </c>
      <c r="AO1405" s="76" t="str">
        <f>IF($A1404&lt;&gt;"",IF(OR(CR1404&lt;&gt;0,CS1404&lt;&gt;0,#REF!&lt;$BB$3),"",IF(#REF!="LER","10,",IF(#REF!="LOR","15,",IF(#REF!="LEB","15,",IF(#REF!="LOB","11,",IF(#REF!="HER","28,",IF(#REF!="HOR","33,",IF(#REF!="HEB","33,",IF(#REF!="HOB","28,",""))))))))),"")</f>
        <v/>
      </c>
      <c r="AP1405" s="76" t="str">
        <f>IF($A1404&lt;&gt;"",IF(OR(CR1404&lt;&gt;0,CS1404&lt;&gt;0,#REF!&lt;$BB$3),"",IF(#REF!="LER","12,",IF(#REF!="LOR","16,",IF(#REF!="LEB","16,",IF(#REF!="LOB","13,",IF(#REF!="HER","30,",IF(#REF!="HOR","34,",IF(#REF!="HEB","34,",IF(#REF!="HOB","29,",""))))))))),"")</f>
        <v/>
      </c>
      <c r="AQ1405" s="76" t="str">
        <f>IF($A1404&lt;&gt;"",IF(OR(CR1404&lt;&gt;0,CS1404&lt;&gt;0,#REF!&lt;$BB$3),"",IF(#REF!="LER","14,",IF(#REF!="LOR","17,",IF(#REF!="LEB","17,",IF(#REF!="LOB","15,",IF(#REF!="HER","32,",IF(#REF!="HOR","35,",IF(#REF!="HEB","35,",IF(#REF!="HOB","31,",""))))))))),"")</f>
        <v/>
      </c>
      <c r="AR1405" s="76" t="str">
        <f>IF($A1404&lt;&gt;"",IF(OR(CR1404&lt;&gt;0,CS1404&lt;&gt;0,#REF!&lt;$BB$3),"",IF(#REF!="LER","16,",IF(#REF!="LOR","18,",IF(#REF!="LEB","18,",IF(#REF!="LOB","17,",IF(#REF!="HER","34,",IF(#REF!="HOR","36,",IF(#REF!="HEB","36,",IF(#REF!="HOB","33,",""))))))))),"")</f>
        <v/>
      </c>
      <c r="AS1405" s="60" t="b">
        <f t="shared" si="2156"/>
        <v>0</v>
      </c>
      <c r="AT1405" s="60" t="b">
        <f t="shared" si="2157"/>
        <v>0</v>
      </c>
      <c r="AU1405" s="60" t="b">
        <f t="shared" si="2158"/>
        <v>0</v>
      </c>
      <c r="AV1405" s="60" t="b">
        <f t="shared" si="2159"/>
        <v>0</v>
      </c>
      <c r="AW1405" s="60" t="b">
        <f t="shared" si="2160"/>
        <v>0</v>
      </c>
      <c r="AX1405" s="60" t="b">
        <f t="shared" si="2161"/>
        <v>0</v>
      </c>
      <c r="AY1405" s="60" t="b">
        <f t="shared" si="2162"/>
        <v>0</v>
      </c>
      <c r="AZ1405" s="131"/>
      <c r="BA1405" s="131"/>
      <c r="BB1405" s="13">
        <f t="shared" si="2195"/>
        <v>0</v>
      </c>
      <c r="BC1405" s="11" t="e">
        <f>IF(#REF!&lt;&gt;"",S1405+BC1404,0)</f>
        <v>#REF!</v>
      </c>
      <c r="BD1405" s="67" t="str">
        <f t="shared" si="2203"/>
        <v/>
      </c>
      <c r="BE1405" s="76" t="str">
        <f>IF($A1404&lt;&gt;"",IF(OR(EE1404&lt;&gt;0,EF1404&lt;&gt;0,#REF!&lt;$BB$3),"",IF(#REF!="LER","01,",IF(#REF!="LOR","01,",IF(#REF!="LEB","02,",IF(#REF!="LOB","01,",IF(#REF!="HER","19,",IF(#REF!="HOR","19,",IF(#REF!="HEB","20,",IF(#REF!="HOB","19,",""))))))))),"")</f>
        <v/>
      </c>
      <c r="BF1405" s="76" t="str">
        <f>IF($A1404&lt;&gt;"",IF(OR(EE1404&lt;&gt;0,EF1404&lt;&gt;0,#REF!&lt;$BB$3),"",IF(#REF!="LER","02,",IF(#REF!="LOR","03,",IF(#REF!="LEB","04,",IF(#REF!="LOB","02,",IF(#REF!="HER","20,",IF(#REF!="HOR","21,",IF(#REF!="HEB","22,",IF(#REF!="HOB","20,",""))))))))),"")</f>
        <v/>
      </c>
      <c r="BG1405" s="76" t="str">
        <f>IF($A1404&lt;&gt;"",IF(OR(EE1404&lt;&gt;0,EF1404&lt;&gt;0,#REF!&lt;$BB$3),"",IF(#REF!="LER","03,",IF(#REF!="LOR","05,",IF(#REF!="LEB","06,",IF(#REF!="LOB","03,",IF(#REF!="HER","21,",IF(#REF!="HOR","23,",IF(#REF!="HEB","24,",IF(#REF!="HOB","21,",""))))))))),"")</f>
        <v/>
      </c>
      <c r="BH1405" s="76" t="str">
        <f>IF($A1404&lt;&gt;"",IF(OR(EE1404&lt;&gt;0,EF1404&lt;&gt;0,#REF!&lt;$BB$3),"",IF(#REF!="LER","04,",IF(#REF!="LOR","07,",IF(#REF!="LEB","08,",IF(#REF!="LOB","04,",IF(#REF!="HER","22,",IF(#REF!="HOR","25,",IF(#REF!="HEB","26,",IF(#REF!="HOB","22,",""))))))))),"")</f>
        <v/>
      </c>
      <c r="BI1405" s="76" t="str">
        <f>IF($A1404&lt;&gt;"",IF(OR(EE1404&lt;&gt;0,EF1404&lt;&gt;0,#REF!&lt;$BB$3),"",IF(#REF!="LER","05,",IF(#REF!="LOR","09,",IF(#REF!="LEB","10,",IF(#REF!="LOB","05,",IF(#REF!="HER","23,",IF(#REF!="HOR","27,",IF(#REF!="HEB","28,",IF(#REF!="HOB","23,",""))))))))),"")</f>
        <v/>
      </c>
      <c r="BJ1405" s="76" t="str">
        <f>IF($A1404&lt;&gt;"",IF(OR(EE1404&lt;&gt;0,EF1404&lt;&gt;0,#REF!&lt;$BB$3),"",IF(#REF!="LER","06,",IF(#REF!="LOR","11,",IF(#REF!="LEB","11,",IF(#REF!="LOB","06,",IF(#REF!="HER","24,",IF(#REF!="HOR","29,",IF(#REF!="HEB","29,",IF(#REF!="HOB","24,",""))))))))),"")</f>
        <v/>
      </c>
      <c r="BK1405" s="131" t="b">
        <f t="shared" si="2164"/>
        <v>0</v>
      </c>
      <c r="BL1405" s="131" t="b">
        <f t="shared" si="2165"/>
        <v>0</v>
      </c>
      <c r="BM1405" s="131" t="b">
        <f t="shared" si="2166"/>
        <v>0</v>
      </c>
      <c r="BN1405" s="131" t="b">
        <f t="shared" si="2167"/>
        <v>0</v>
      </c>
      <c r="BO1405" s="131" t="b">
        <f t="shared" si="2168"/>
        <v>0</v>
      </c>
      <c r="BP1405" s="131" t="b">
        <f t="shared" si="2169"/>
        <v>0</v>
      </c>
      <c r="BQ1405" s="131"/>
      <c r="BR1405" s="131"/>
      <c r="BS1405" s="92">
        <f t="shared" si="2182"/>
        <v>0</v>
      </c>
      <c r="BT1405" s="60"/>
      <c r="BU1405" s="60"/>
      <c r="BV1405" s="67" t="str">
        <f t="shared" si="2204"/>
        <v/>
      </c>
      <c r="BW1405" s="76" t="str">
        <f>IF($A1404&lt;&gt;"",IF(OR(EE1404&lt;&gt;0,EF1404&lt;&gt;0,#REF!&lt;$BB$3),"",IF(#REF!="LER","07,",IF(#REF!="LOR","12,",IF(#REF!="LEB","12,",IF(#REF!="LOB","08,",IF(#REF!="HER","25,",IF(#REF!="HOR","30,",IF(#REF!="HEB","30,",IF(#REF!="HOB","25,",""))))))))),"")</f>
        <v/>
      </c>
      <c r="BX1405" s="76" t="str">
        <f>IF($A1404&lt;&gt;"",IF(OR(EE1404&lt;&gt;0,EF1404&lt;&gt;0,#REF!&lt;$BB$3),"",IF(#REF!="LER","08,",IF(#REF!="LOR","13,",IF(#REF!="LEB","13,",IF(#REF!="LOB","09,",IF(#REF!="HER","26,",IF(#REF!="HOR","31,",IF(#REF!="HEB","31,",IF(#REF!="HOB","26,",""))))))))),"")</f>
        <v/>
      </c>
      <c r="BY1405" s="76" t="str">
        <f>IF($A1404&lt;&gt;"",IF(OR(EE1404&lt;&gt;0,EF1404&lt;&gt;0,#REF!&lt;$BB$3),"",IF(#REF!="LER","09,",IF(#REF!="LOR","14,",IF(#REF!="LEB","14,",IF(#REF!="LOB","10,",IF(#REF!="HER","27,",IF(#REF!="HOR","32,",IF(#REF!="HEB","32,",IF(#REF!="HOB","27,",""))))))))),"")</f>
        <v/>
      </c>
      <c r="BZ1405" s="76" t="str">
        <f>IF($A1404&lt;&gt;"",IF(OR(EE1404&lt;&gt;0,EF1404&lt;&gt;0,#REF!&lt;$BB$3),"",IF(#REF!="LER","10,",IF(#REF!="LOR","15,",IF(#REF!="LEB","15,",IF(#REF!="LOB","11,",IF(#REF!="HER","28,",IF(#REF!="HOR","33,",IF(#REF!="HEB","33,",IF(#REF!="HOB","28,",""))))))))),"")</f>
        <v/>
      </c>
      <c r="CA1405" s="76" t="str">
        <f>IF($A1404&lt;&gt;"",IF(OR(EE1404&lt;&gt;0,EF1404&lt;&gt;0,#REF!&lt;$BB$3),"",IF(#REF!="LER","12,",IF(#REF!="LOR","16,",IF(#REF!="LEB","16,",IF(#REF!="LOB","13,",IF(#REF!="HER","30,",IF(#REF!="HOR","34,",IF(#REF!="HEB","34,",IF(#REF!="HOB","29,",""))))))))),"")</f>
        <v/>
      </c>
      <c r="CB1405" s="76" t="str">
        <f>IF($A1404&lt;&gt;"",IF(OR(EE1404&lt;&gt;0,EF1404&lt;&gt;0,#REF!&lt;$BB$3),"",IF(#REF!="LER","14,",IF(#REF!="LOR","17,",IF(#REF!="LEB","17,",IF(#REF!="LOB","15,",IF(#REF!="HER","32,",IF(#REF!="HOR","35,",IF(#REF!="HEB","35,",IF(#REF!="HOB","31,",""))))))))),"")</f>
        <v/>
      </c>
      <c r="CC1405" s="76" t="str">
        <f>IF($A1404&lt;&gt;"",IF(OR(EE1404&lt;&gt;0,EF1404&lt;&gt;0,#REF!&lt;$BB$3),"",IF(#REF!="LER","16,",IF(#REF!="LOR","18,",IF(#REF!="LEB","18,",IF(#REF!="LOB","17,",IF(#REF!="HER","34,",IF(#REF!="HOR","36,",IF(#REF!="HEB","36,",IF(#REF!="HOB","33,",""))))))))),"")</f>
        <v/>
      </c>
      <c r="CD1405" s="60" t="b">
        <f t="shared" si="2170"/>
        <v>0</v>
      </c>
      <c r="CE1405" s="60" t="b">
        <f t="shared" si="2171"/>
        <v>0</v>
      </c>
      <c r="CF1405" s="60" t="b">
        <f t="shared" si="2172"/>
        <v>0</v>
      </c>
      <c r="CG1405" s="60" t="b">
        <f t="shared" si="2173"/>
        <v>0</v>
      </c>
      <c r="CH1405" s="60" t="b">
        <f t="shared" si="2174"/>
        <v>0</v>
      </c>
      <c r="CI1405" s="60" t="b">
        <f t="shared" si="2175"/>
        <v>0</v>
      </c>
      <c r="CJ1405" s="60" t="b">
        <f t="shared" si="2176"/>
        <v>0</v>
      </c>
      <c r="CK1405" s="131"/>
      <c r="CL1405" s="131"/>
      <c r="CM1405" s="92">
        <f t="shared" si="2183"/>
        <v>0</v>
      </c>
      <c r="CN1405" s="13">
        <f t="shared" si="2196"/>
        <v>0</v>
      </c>
      <c r="CO1405" s="11" t="e">
        <f>IF(#REF!&lt;&gt;"",BC1405+CO1404,0)</f>
        <v>#REF!</v>
      </c>
      <c r="CP1405" s="13">
        <f t="shared" si="2194"/>
        <v>0</v>
      </c>
      <c r="CQ1405" s="11">
        <f t="shared" si="2197"/>
        <v>0</v>
      </c>
      <c r="CR1405" s="57">
        <f t="shared" si="2148"/>
        <v>0</v>
      </c>
      <c r="CS1405" s="57">
        <f t="shared" si="2149"/>
        <v>0</v>
      </c>
      <c r="CT1405" s="57">
        <f t="shared" si="2200"/>
        <v>0</v>
      </c>
      <c r="CU1405" s="24"/>
      <c r="CV1405" s="24"/>
      <c r="CW1405" s="24"/>
      <c r="CX1405" s="24"/>
      <c r="CY1405" s="24"/>
      <c r="CZ1405" s="24"/>
      <c r="DA1405" s="24"/>
      <c r="DB1405" s="24"/>
      <c r="DC1405" s="24"/>
      <c r="DD1405" s="64"/>
      <c r="DE1405" s="39"/>
      <c r="DF1405" s="39"/>
      <c r="DG1405" s="39"/>
      <c r="DH1405" s="39"/>
      <c r="DI1405" s="83"/>
      <c r="DJ1405" s="39"/>
      <c r="DK1405" s="22"/>
      <c r="DL1405" s="22"/>
      <c r="DM1405" s="32"/>
      <c r="DN1405" s="22"/>
      <c r="DO1405" s="22"/>
      <c r="DP1405" s="22"/>
      <c r="DQ1405" s="22"/>
      <c r="DR1405" s="22"/>
      <c r="DS1405" s="22"/>
      <c r="DT1405" s="22"/>
      <c r="DU1405" s="22"/>
      <c r="DV1405" s="22"/>
      <c r="DW1405" s="22"/>
      <c r="DX1405" s="22"/>
      <c r="DY1405" s="22"/>
      <c r="DZ1405" s="22"/>
      <c r="EA1405" s="32"/>
      <c r="EB1405" s="22"/>
      <c r="EC1405" s="22"/>
      <c r="EG1405" s="22"/>
      <c r="EH1405"/>
    </row>
    <row r="1406" spans="1:138" s="23" customFormat="1" x14ac:dyDescent="0.2">
      <c r="A1406" s="127"/>
      <c r="B1406" s="61" t="str">
        <f>IF(A1406="","",IF(U1407="","DB",U1407&amp;V1407&amp;W1407&amp;X1407&amp;Y1407&amp;Z1407&amp;AL1407&amp;AM1407&amp;AN1407&amp;AO1407&amp;AP1407&amp;AQ1407&amp;AR1407&amp;#REF!))</f>
        <v/>
      </c>
      <c r="C1406" s="7" t="str">
        <f t="shared" si="2187"/>
        <v/>
      </c>
      <c r="D1406" s="60">
        <f t="shared" si="2188"/>
        <v>0</v>
      </c>
      <c r="E1406" s="7" t="e">
        <f>IF(COUNTBLANK(BE1407:BI1407)=5,#REF!&amp;",",IF(COUNTBLANK(U1407:AR1407)=1,T1407&amp;","&amp;T1407&amp;","&amp;T1407&amp;","&amp;T1407&amp;","&amp;T1407&amp;","&amp;T1407&amp;","&amp;T1407&amp;","&amp;T1407&amp;","&amp;T1407&amp;","&amp;T1407&amp;","&amp;T1407&amp;","&amp;T1407&amp;","&amp;T1407&amp;",",T1407&amp;","&amp;T1407&amp;","&amp;T1407&amp;","&amp;T1407&amp;","&amp;T1407&amp;","&amp;T1407&amp;","&amp;T1407&amp;","&amp;T1407&amp;","&amp;T1407&amp;","&amp;T1407&amp;","&amp;T1407&amp;","&amp;T1407&amp;","&amp;T1407&amp;","&amp;T1407&amp;","))</f>
        <v>#REF!</v>
      </c>
      <c r="F1406" s="72" t="str">
        <f t="shared" si="2198"/>
        <v/>
      </c>
      <c r="G1406" s="73">
        <f t="shared" si="2189"/>
        <v>0</v>
      </c>
      <c r="H1406" s="112">
        <f t="shared" si="2190"/>
        <v>0</v>
      </c>
      <c r="I1406" s="112">
        <f t="shared" si="2191"/>
        <v>0</v>
      </c>
      <c r="J1406" s="74" t="e">
        <f>COUNTIF(#REF!,"E")</f>
        <v>#REF!</v>
      </c>
      <c r="K1406" s="74" t="e">
        <f>COUNTIF(#REF!,"O")</f>
        <v>#REF!</v>
      </c>
      <c r="L1406" s="74" t="e">
        <f t="shared" si="2192"/>
        <v>#REF!</v>
      </c>
      <c r="M1406" s="113" t="e">
        <f t="shared" si="2193"/>
        <v>#REF!</v>
      </c>
      <c r="N1406" s="60"/>
      <c r="O1406" s="61"/>
      <c r="P1406" s="61"/>
      <c r="Q1406" s="61"/>
      <c r="R1406" s="61"/>
      <c r="S1406" s="7"/>
      <c r="T1406" s="67" t="str">
        <f t="shared" si="2201"/>
        <v/>
      </c>
      <c r="U1406" s="76" t="str">
        <f>IF($A1405&lt;&gt;"",IF(OR(CR1405&lt;&gt;0,CS1405&lt;&gt;0,#REF!&lt;$BB$3),"",IF(#REF!="LER","01,",IF(#REF!="LOR","01,",IF(#REF!="LEB","02,",IF(#REF!="LOB","01,",IF(#REF!="HER","19,",IF(#REF!="HOR","19,",IF(#REF!="HEB","20,",IF(#REF!="HOB","19,",""))))))))),"")</f>
        <v/>
      </c>
      <c r="V1406" s="76" t="str">
        <f>IF($A1405&lt;&gt;"",IF(OR(CR1405&lt;&gt;0,CS1405&lt;&gt;0,#REF!&lt;$BB$3),"",IF(#REF!="LER","02,",IF(#REF!="LOR","03,",IF(#REF!="LEB","04,",IF(#REF!="LOB","02,",IF(#REF!="HER","20,",IF(#REF!="HOR","21,",IF(#REF!="HEB","22,",IF(#REF!="HOB","20,",""))))))))),"")</f>
        <v/>
      </c>
      <c r="W1406" s="76" t="str">
        <f>IF($A1405&lt;&gt;"",IF(OR(CR1405&lt;&gt;0,CS1405&lt;&gt;0,#REF!&lt;$BB$3),"",IF(#REF!="LER","03,",IF(#REF!="LOR","05,",IF(#REF!="LEB","06,",IF(#REF!="LOB","03,",IF(#REF!="HER","21,",IF(#REF!="HOR","23,",IF(#REF!="HEB","24,",IF(#REF!="HOB","21,",""))))))))),"")</f>
        <v/>
      </c>
      <c r="X1406" s="76" t="str">
        <f>IF($A1405&lt;&gt;"",IF(OR(CR1405&lt;&gt;0,CS1405&lt;&gt;0,#REF!&lt;$BB$3),"",IF(#REF!="LER","04,",IF(#REF!="LOR","07,",IF(#REF!="LEB","08,",IF(#REF!="LOB","04,",IF(#REF!="HER","22,",IF(#REF!="HOR","25,",IF(#REF!="HEB","26,",IF(#REF!="HOB","22,",""))))))))),"")</f>
        <v/>
      </c>
      <c r="Y1406" s="76" t="str">
        <f>IF($A1405&lt;&gt;"",IF(OR(CR1405&lt;&gt;0,CS1405&lt;&gt;0,#REF!&lt;$BB$3),"",IF(#REF!="LER","05,",IF(#REF!="LOR","09,",IF(#REF!="LEB","10,",IF(#REF!="LOB","05,",IF(#REF!="HER","23,",IF(#REF!="HOR","27,",IF(#REF!="HEB","28,",IF(#REF!="HOB","23,",""))))))))),"")</f>
        <v/>
      </c>
      <c r="Z1406" s="76" t="str">
        <f>IF($A1405&lt;&gt;"",IF(OR(CR1405&lt;&gt;0,CS1405&lt;&gt;0,#REF!&lt;$BB$3),"",IF(#REF!="LER","06,",IF(#REF!="LOR","11,",IF(#REF!="LEB","11,",IF(#REF!="LOB","06,",IF(#REF!="HER","24,",IF(#REF!="HOR","29,",IF(#REF!="HEB","29,",IF(#REF!="HOB","24,",""))))))))),"")</f>
        <v/>
      </c>
      <c r="AA1406" s="131" t="b">
        <f t="shared" si="2150"/>
        <v>0</v>
      </c>
      <c r="AB1406" s="131" t="b">
        <f t="shared" si="2151"/>
        <v>0</v>
      </c>
      <c r="AC1406" s="131" t="b">
        <f t="shared" si="2152"/>
        <v>0</v>
      </c>
      <c r="AD1406" s="131" t="b">
        <f t="shared" si="2153"/>
        <v>0</v>
      </c>
      <c r="AE1406" s="131" t="b">
        <f t="shared" si="2154"/>
        <v>0</v>
      </c>
      <c r="AF1406" s="131" t="b">
        <f t="shared" si="2155"/>
        <v>0</v>
      </c>
      <c r="AG1406" s="131"/>
      <c r="AH1406" s="131"/>
      <c r="AI1406" s="60"/>
      <c r="AJ1406" s="60"/>
      <c r="AK1406" s="67" t="str">
        <f t="shared" si="2202"/>
        <v/>
      </c>
      <c r="AL1406" s="76" t="str">
        <f>IF($A1405&lt;&gt;"",IF(OR(CR1405&lt;&gt;0,CS1405&lt;&gt;0,#REF!&lt;$BB$3),"",IF(#REF!="LER","07,",IF(#REF!="LOR","12,",IF(#REF!="LEB","12,",IF(#REF!="LOB","08,",IF(#REF!="HER","25,",IF(#REF!="HOR","30,",IF(#REF!="HEB","30,",IF(#REF!="HOB","25,",""))))))))),"")</f>
        <v/>
      </c>
      <c r="AM1406" s="76" t="str">
        <f>IF($A1405&lt;&gt;"",IF(OR(CR1405&lt;&gt;0,CS1405&lt;&gt;0,#REF!&lt;$BB$3),"",IF(#REF!="LER","08,",IF(#REF!="LOR","13,",IF(#REF!="LEB","13,",IF(#REF!="LOB","09,",IF(#REF!="HER","26,",IF(#REF!="HOR","31,",IF(#REF!="HEB","31,",IF(#REF!="HOB","26,",""))))))))),"")</f>
        <v/>
      </c>
      <c r="AN1406" s="118" t="str">
        <f t="shared" si="2180"/>
        <v/>
      </c>
      <c r="AO1406" s="76" t="str">
        <f>IF($A1405&lt;&gt;"",IF(OR(CR1405&lt;&gt;0,CS1405&lt;&gt;0,#REF!&lt;$BB$3),"",IF(#REF!="LER","10,",IF(#REF!="LOR","15,",IF(#REF!="LEB","15,",IF(#REF!="LOB","11,",IF(#REF!="HER","28,",IF(#REF!="HOR","33,",IF(#REF!="HEB","33,",IF(#REF!="HOB","28,",""))))))))),"")</f>
        <v/>
      </c>
      <c r="AP1406" s="76" t="str">
        <f>IF($A1405&lt;&gt;"",IF(OR(CR1405&lt;&gt;0,CS1405&lt;&gt;0,#REF!&lt;$BB$3),"",IF(#REF!="LER","12,",IF(#REF!="LOR","16,",IF(#REF!="LEB","16,",IF(#REF!="LOB","13,",IF(#REF!="HER","30,",IF(#REF!="HOR","34,",IF(#REF!="HEB","34,",IF(#REF!="HOB","29,",""))))))))),"")</f>
        <v/>
      </c>
      <c r="AQ1406" s="76" t="str">
        <f>IF($A1405&lt;&gt;"",IF(OR(CR1405&lt;&gt;0,CS1405&lt;&gt;0,#REF!&lt;$BB$3),"",IF(#REF!="LER","14,",IF(#REF!="LOR","17,",IF(#REF!="LEB","17,",IF(#REF!="LOB","15,",IF(#REF!="HER","32,",IF(#REF!="HOR","35,",IF(#REF!="HEB","35,",IF(#REF!="HOB","31,",""))))))))),"")</f>
        <v/>
      </c>
      <c r="AR1406" s="76" t="str">
        <f>IF($A1405&lt;&gt;"",IF(OR(CR1405&lt;&gt;0,CS1405&lt;&gt;0,#REF!&lt;$BB$3),"",IF(#REF!="LER","16,",IF(#REF!="LOR","18,",IF(#REF!="LEB","18,",IF(#REF!="LOB","17,",IF(#REF!="HER","34,",IF(#REF!="HOR","36,",IF(#REF!="HEB","36,",IF(#REF!="HOB","33,",""))))))))),"")</f>
        <v/>
      </c>
      <c r="AS1406" s="60" t="b">
        <f t="shared" si="2156"/>
        <v>0</v>
      </c>
      <c r="AT1406" s="60" t="b">
        <f t="shared" si="2157"/>
        <v>0</v>
      </c>
      <c r="AU1406" s="60" t="b">
        <f t="shared" si="2158"/>
        <v>0</v>
      </c>
      <c r="AV1406" s="60" t="b">
        <f t="shared" si="2159"/>
        <v>0</v>
      </c>
      <c r="AW1406" s="60" t="b">
        <f t="shared" si="2160"/>
        <v>0</v>
      </c>
      <c r="AX1406" s="60" t="b">
        <f t="shared" si="2161"/>
        <v>0</v>
      </c>
      <c r="AY1406" s="60" t="b">
        <f t="shared" si="2162"/>
        <v>0</v>
      </c>
      <c r="AZ1406" s="131"/>
      <c r="BA1406" s="131"/>
      <c r="BB1406" s="13">
        <f t="shared" si="2195"/>
        <v>0</v>
      </c>
      <c r="BC1406" s="11" t="e">
        <f>IF(#REF!&lt;&gt;"",S1406+BC1405,0)</f>
        <v>#REF!</v>
      </c>
      <c r="BD1406" s="67" t="str">
        <f t="shared" si="2203"/>
        <v/>
      </c>
      <c r="BE1406" s="76" t="str">
        <f>IF($A1405&lt;&gt;"",IF(OR(EE1405&lt;&gt;0,EF1405&lt;&gt;0,#REF!&lt;$BB$3),"",IF(#REF!="LER","01,",IF(#REF!="LOR","01,",IF(#REF!="LEB","02,",IF(#REF!="LOB","01,",IF(#REF!="HER","19,",IF(#REF!="HOR","19,",IF(#REF!="HEB","20,",IF(#REF!="HOB","19,",""))))))))),"")</f>
        <v/>
      </c>
      <c r="BF1406" s="76" t="str">
        <f>IF($A1405&lt;&gt;"",IF(OR(EE1405&lt;&gt;0,EF1405&lt;&gt;0,#REF!&lt;$BB$3),"",IF(#REF!="LER","02,",IF(#REF!="LOR","03,",IF(#REF!="LEB","04,",IF(#REF!="LOB","02,",IF(#REF!="HER","20,",IF(#REF!="HOR","21,",IF(#REF!="HEB","22,",IF(#REF!="HOB","20,",""))))))))),"")</f>
        <v/>
      </c>
      <c r="BG1406" s="76" t="str">
        <f>IF($A1405&lt;&gt;"",IF(OR(EE1405&lt;&gt;0,EF1405&lt;&gt;0,#REF!&lt;$BB$3),"",IF(#REF!="LER","03,",IF(#REF!="LOR","05,",IF(#REF!="LEB","06,",IF(#REF!="LOB","03,",IF(#REF!="HER","21,",IF(#REF!="HOR","23,",IF(#REF!="HEB","24,",IF(#REF!="HOB","21,",""))))))))),"")</f>
        <v/>
      </c>
      <c r="BH1406" s="76" t="str">
        <f>IF($A1405&lt;&gt;"",IF(OR(EE1405&lt;&gt;0,EF1405&lt;&gt;0,#REF!&lt;$BB$3),"",IF(#REF!="LER","04,",IF(#REF!="LOR","07,",IF(#REF!="LEB","08,",IF(#REF!="LOB","04,",IF(#REF!="HER","22,",IF(#REF!="HOR","25,",IF(#REF!="HEB","26,",IF(#REF!="HOB","22,",""))))))))),"")</f>
        <v/>
      </c>
      <c r="BI1406" s="76" t="str">
        <f>IF($A1405&lt;&gt;"",IF(OR(EE1405&lt;&gt;0,EF1405&lt;&gt;0,#REF!&lt;$BB$3),"",IF(#REF!="LER","05,",IF(#REF!="LOR","09,",IF(#REF!="LEB","10,",IF(#REF!="LOB","05,",IF(#REF!="HER","23,",IF(#REF!="HOR","27,",IF(#REF!="HEB","28,",IF(#REF!="HOB","23,",""))))))))),"")</f>
        <v/>
      </c>
      <c r="BJ1406" s="76" t="str">
        <f>IF($A1405&lt;&gt;"",IF(OR(EE1405&lt;&gt;0,EF1405&lt;&gt;0,#REF!&lt;$BB$3),"",IF(#REF!="LER","06,",IF(#REF!="LOR","11,",IF(#REF!="LEB","11,",IF(#REF!="LOB","06,",IF(#REF!="HER","24,",IF(#REF!="HOR","29,",IF(#REF!="HEB","29,",IF(#REF!="HOB","24,",""))))))))),"")</f>
        <v/>
      </c>
      <c r="BK1406" s="131" t="b">
        <f t="shared" si="2164"/>
        <v>0</v>
      </c>
      <c r="BL1406" s="131" t="b">
        <f t="shared" si="2165"/>
        <v>0</v>
      </c>
      <c r="BM1406" s="131" t="b">
        <f t="shared" si="2166"/>
        <v>0</v>
      </c>
      <c r="BN1406" s="131" t="b">
        <f t="shared" si="2167"/>
        <v>0</v>
      </c>
      <c r="BO1406" s="131" t="b">
        <f t="shared" si="2168"/>
        <v>0</v>
      </c>
      <c r="BP1406" s="131" t="b">
        <f t="shared" si="2169"/>
        <v>0</v>
      </c>
      <c r="BQ1406" s="131"/>
      <c r="BR1406" s="131"/>
      <c r="BS1406" s="92">
        <f t="shared" si="2182"/>
        <v>0</v>
      </c>
      <c r="BT1406" s="60"/>
      <c r="BU1406" s="60"/>
      <c r="BV1406" s="67" t="str">
        <f t="shared" si="2204"/>
        <v/>
      </c>
      <c r="BW1406" s="76" t="str">
        <f>IF($A1405&lt;&gt;"",IF(OR(EE1405&lt;&gt;0,EF1405&lt;&gt;0,#REF!&lt;$BB$3),"",IF(#REF!="LER","07,",IF(#REF!="LOR","12,",IF(#REF!="LEB","12,",IF(#REF!="LOB","08,",IF(#REF!="HER","25,",IF(#REF!="HOR","30,",IF(#REF!="HEB","30,",IF(#REF!="HOB","25,",""))))))))),"")</f>
        <v/>
      </c>
      <c r="BX1406" s="76" t="str">
        <f>IF($A1405&lt;&gt;"",IF(OR(EE1405&lt;&gt;0,EF1405&lt;&gt;0,#REF!&lt;$BB$3),"",IF(#REF!="LER","08,",IF(#REF!="LOR","13,",IF(#REF!="LEB","13,",IF(#REF!="LOB","09,",IF(#REF!="HER","26,",IF(#REF!="HOR","31,",IF(#REF!="HEB","31,",IF(#REF!="HOB","26,",""))))))))),"")</f>
        <v/>
      </c>
      <c r="BY1406" s="76" t="str">
        <f>IF($A1405&lt;&gt;"",IF(OR(EE1405&lt;&gt;0,EF1405&lt;&gt;0,#REF!&lt;$BB$3),"",IF(#REF!="LER","09,",IF(#REF!="LOR","14,",IF(#REF!="LEB","14,",IF(#REF!="LOB","10,",IF(#REF!="HER","27,",IF(#REF!="HOR","32,",IF(#REF!="HEB","32,",IF(#REF!="HOB","27,",""))))))))),"")</f>
        <v/>
      </c>
      <c r="BZ1406" s="76" t="str">
        <f>IF($A1405&lt;&gt;"",IF(OR(EE1405&lt;&gt;0,EF1405&lt;&gt;0,#REF!&lt;$BB$3),"",IF(#REF!="LER","10,",IF(#REF!="LOR","15,",IF(#REF!="LEB","15,",IF(#REF!="LOB","11,",IF(#REF!="HER","28,",IF(#REF!="HOR","33,",IF(#REF!="HEB","33,",IF(#REF!="HOB","28,",""))))))))),"")</f>
        <v/>
      </c>
      <c r="CA1406" s="76" t="str">
        <f>IF($A1405&lt;&gt;"",IF(OR(EE1405&lt;&gt;0,EF1405&lt;&gt;0,#REF!&lt;$BB$3),"",IF(#REF!="LER","12,",IF(#REF!="LOR","16,",IF(#REF!="LEB","16,",IF(#REF!="LOB","13,",IF(#REF!="HER","30,",IF(#REF!="HOR","34,",IF(#REF!="HEB","34,",IF(#REF!="HOB","29,",""))))))))),"")</f>
        <v/>
      </c>
      <c r="CB1406" s="76" t="str">
        <f>IF($A1405&lt;&gt;"",IF(OR(EE1405&lt;&gt;0,EF1405&lt;&gt;0,#REF!&lt;$BB$3),"",IF(#REF!="LER","14,",IF(#REF!="LOR","17,",IF(#REF!="LEB","17,",IF(#REF!="LOB","15,",IF(#REF!="HER","32,",IF(#REF!="HOR","35,",IF(#REF!="HEB","35,",IF(#REF!="HOB","31,",""))))))))),"")</f>
        <v/>
      </c>
      <c r="CC1406" s="76" t="str">
        <f>IF($A1405&lt;&gt;"",IF(OR(EE1405&lt;&gt;0,EF1405&lt;&gt;0,#REF!&lt;$BB$3),"",IF(#REF!="LER","16,",IF(#REF!="LOR","18,",IF(#REF!="LEB","18,",IF(#REF!="LOB","17,",IF(#REF!="HER","34,",IF(#REF!="HOR","36,",IF(#REF!="HEB","36,",IF(#REF!="HOB","33,",""))))))))),"")</f>
        <v/>
      </c>
      <c r="CD1406" s="60" t="b">
        <f t="shared" si="2170"/>
        <v>0</v>
      </c>
      <c r="CE1406" s="60" t="b">
        <f t="shared" si="2171"/>
        <v>0</v>
      </c>
      <c r="CF1406" s="60" t="b">
        <f t="shared" si="2172"/>
        <v>0</v>
      </c>
      <c r="CG1406" s="60" t="b">
        <f t="shared" si="2173"/>
        <v>0</v>
      </c>
      <c r="CH1406" s="60" t="b">
        <f t="shared" si="2174"/>
        <v>0</v>
      </c>
      <c r="CI1406" s="60" t="b">
        <f t="shared" si="2175"/>
        <v>0</v>
      </c>
      <c r="CJ1406" s="60" t="b">
        <f t="shared" si="2176"/>
        <v>0</v>
      </c>
      <c r="CK1406" s="131"/>
      <c r="CL1406" s="131"/>
      <c r="CM1406" s="92">
        <f t="shared" si="2183"/>
        <v>0</v>
      </c>
      <c r="CN1406" s="13">
        <f t="shared" si="2196"/>
        <v>0</v>
      </c>
      <c r="CO1406" s="11" t="e">
        <f>IF(#REF!&lt;&gt;"",BC1406+CO1405,0)</f>
        <v>#REF!</v>
      </c>
      <c r="CP1406" s="13">
        <f t="shared" si="2194"/>
        <v>0</v>
      </c>
      <c r="CQ1406" s="11">
        <f t="shared" si="2197"/>
        <v>0</v>
      </c>
      <c r="CR1406" s="57">
        <f t="shared" si="2148"/>
        <v>0</v>
      </c>
      <c r="CS1406" s="57">
        <f t="shared" si="2149"/>
        <v>0</v>
      </c>
      <c r="CT1406" s="57">
        <f t="shared" si="2200"/>
        <v>0</v>
      </c>
      <c r="CU1406" s="24"/>
      <c r="CV1406" s="24"/>
      <c r="CW1406" s="24"/>
      <c r="CX1406" s="24"/>
      <c r="CY1406" s="24"/>
      <c r="CZ1406" s="24"/>
      <c r="DA1406" s="24"/>
      <c r="DB1406" s="24"/>
      <c r="DC1406" s="24"/>
      <c r="DD1406" s="64"/>
      <c r="DE1406" s="39"/>
      <c r="DF1406" s="39"/>
      <c r="DG1406" s="39"/>
      <c r="DH1406" s="39"/>
      <c r="DI1406" s="83"/>
      <c r="DJ1406" s="39"/>
      <c r="DK1406" s="22"/>
      <c r="DL1406" s="22"/>
      <c r="DM1406" s="32"/>
      <c r="DN1406" s="22"/>
      <c r="DO1406" s="22"/>
      <c r="DP1406" s="22"/>
      <c r="DQ1406" s="22"/>
      <c r="DR1406" s="22"/>
      <c r="DS1406" s="22"/>
      <c r="DT1406" s="22"/>
      <c r="DU1406" s="22"/>
      <c r="DV1406" s="22"/>
      <c r="DW1406" s="22"/>
      <c r="DX1406" s="22"/>
      <c r="DY1406" s="22"/>
      <c r="DZ1406" s="22"/>
      <c r="EA1406" s="32"/>
      <c r="EB1406" s="22"/>
      <c r="EC1406" s="22"/>
      <c r="EG1406" s="22"/>
      <c r="EH1406"/>
    </row>
    <row r="1407" spans="1:138" s="23" customFormat="1" x14ac:dyDescent="0.2">
      <c r="A1407" s="127"/>
      <c r="B1407" s="61" t="str">
        <f>IF(A1407="","",IF(U1408="","DB",U1408&amp;V1408&amp;W1408&amp;X1408&amp;Y1408&amp;Z1408&amp;AL1408&amp;AM1408&amp;AN1408&amp;AO1408&amp;AP1408&amp;AQ1408&amp;AR1408&amp;#REF!))</f>
        <v/>
      </c>
      <c r="C1407" s="7" t="str">
        <f t="shared" si="2187"/>
        <v/>
      </c>
      <c r="D1407" s="60">
        <f t="shared" si="2188"/>
        <v>0</v>
      </c>
      <c r="E1407" s="7" t="e">
        <f>IF(COUNTBLANK(BE1408:BI1408)=5,#REF!&amp;",",IF(COUNTBLANK(U1408:AR1408)=1,T1408&amp;","&amp;T1408&amp;","&amp;T1408&amp;","&amp;T1408&amp;","&amp;T1408&amp;","&amp;T1408&amp;","&amp;T1408&amp;","&amp;T1408&amp;","&amp;T1408&amp;","&amp;T1408&amp;","&amp;T1408&amp;","&amp;T1408&amp;","&amp;T1408&amp;",",T1408&amp;","&amp;T1408&amp;","&amp;T1408&amp;","&amp;T1408&amp;","&amp;T1408&amp;","&amp;T1408&amp;","&amp;T1408&amp;","&amp;T1408&amp;","&amp;T1408&amp;","&amp;T1408&amp;","&amp;T1408&amp;","&amp;T1408&amp;","&amp;T1408&amp;","&amp;T1408&amp;","))</f>
        <v>#REF!</v>
      </c>
      <c r="F1407" s="72" t="str">
        <f t="shared" si="2198"/>
        <v/>
      </c>
      <c r="G1407" s="73">
        <f t="shared" si="2189"/>
        <v>0</v>
      </c>
      <c r="H1407" s="112">
        <f t="shared" si="2190"/>
        <v>0</v>
      </c>
      <c r="I1407" s="112">
        <f t="shared" si="2191"/>
        <v>0</v>
      </c>
      <c r="J1407" s="74" t="e">
        <f>COUNTIF(#REF!,"E")</f>
        <v>#REF!</v>
      </c>
      <c r="K1407" s="74" t="e">
        <f>COUNTIF(#REF!,"O")</f>
        <v>#REF!</v>
      </c>
      <c r="L1407" s="74" t="e">
        <f t="shared" si="2192"/>
        <v>#REF!</v>
      </c>
      <c r="M1407" s="113" t="e">
        <f t="shared" si="2193"/>
        <v>#REF!</v>
      </c>
      <c r="N1407" s="60"/>
      <c r="O1407" s="61"/>
      <c r="P1407" s="61"/>
      <c r="Q1407" s="61"/>
      <c r="R1407" s="61"/>
      <c r="S1407" s="7"/>
      <c r="T1407" s="67" t="str">
        <f t="shared" si="2201"/>
        <v/>
      </c>
      <c r="U1407" s="76" t="str">
        <f>IF($A1406&lt;&gt;"",IF(OR(CR1406&lt;&gt;0,CS1406&lt;&gt;0,#REF!&lt;$BB$3),"",IF(#REF!="LER","01,",IF(#REF!="LOR","01,",IF(#REF!="LEB","02,",IF(#REF!="LOB","01,",IF(#REF!="HER","19,",IF(#REF!="HOR","19,",IF(#REF!="HEB","20,",IF(#REF!="HOB","19,",""))))))))),"")</f>
        <v/>
      </c>
      <c r="V1407" s="76" t="str">
        <f>IF($A1406&lt;&gt;"",IF(OR(CR1406&lt;&gt;0,CS1406&lt;&gt;0,#REF!&lt;$BB$3),"",IF(#REF!="LER","02,",IF(#REF!="LOR","03,",IF(#REF!="LEB","04,",IF(#REF!="LOB","02,",IF(#REF!="HER","20,",IF(#REF!="HOR","21,",IF(#REF!="HEB","22,",IF(#REF!="HOB","20,",""))))))))),"")</f>
        <v/>
      </c>
      <c r="W1407" s="76" t="str">
        <f>IF($A1406&lt;&gt;"",IF(OR(CR1406&lt;&gt;0,CS1406&lt;&gt;0,#REF!&lt;$BB$3),"",IF(#REF!="LER","03,",IF(#REF!="LOR","05,",IF(#REF!="LEB","06,",IF(#REF!="LOB","03,",IF(#REF!="HER","21,",IF(#REF!="HOR","23,",IF(#REF!="HEB","24,",IF(#REF!="HOB","21,",""))))))))),"")</f>
        <v/>
      </c>
      <c r="X1407" s="76" t="str">
        <f>IF($A1406&lt;&gt;"",IF(OR(CR1406&lt;&gt;0,CS1406&lt;&gt;0,#REF!&lt;$BB$3),"",IF(#REF!="LER","04,",IF(#REF!="LOR","07,",IF(#REF!="LEB","08,",IF(#REF!="LOB","04,",IF(#REF!="HER","22,",IF(#REF!="HOR","25,",IF(#REF!="HEB","26,",IF(#REF!="HOB","22,",""))))))))),"")</f>
        <v/>
      </c>
      <c r="Y1407" s="76" t="str">
        <f>IF($A1406&lt;&gt;"",IF(OR(CR1406&lt;&gt;0,CS1406&lt;&gt;0,#REF!&lt;$BB$3),"",IF(#REF!="LER","05,",IF(#REF!="LOR","09,",IF(#REF!="LEB","10,",IF(#REF!="LOB","05,",IF(#REF!="HER","23,",IF(#REF!="HOR","27,",IF(#REF!="HEB","28,",IF(#REF!="HOB","23,",""))))))))),"")</f>
        <v/>
      </c>
      <c r="Z1407" s="76" t="str">
        <f>IF($A1406&lt;&gt;"",IF(OR(CR1406&lt;&gt;0,CS1406&lt;&gt;0,#REF!&lt;$BB$3),"",IF(#REF!="LER","06,",IF(#REF!="LOR","11,",IF(#REF!="LEB","11,",IF(#REF!="LOB","06,",IF(#REF!="HER","24,",IF(#REF!="HOR","29,",IF(#REF!="HEB","29,",IF(#REF!="HOB","24,",""))))))))),"")</f>
        <v/>
      </c>
      <c r="AA1407" s="131" t="b">
        <f t="shared" si="2150"/>
        <v>0</v>
      </c>
      <c r="AB1407" s="131" t="b">
        <f t="shared" si="2151"/>
        <v>0</v>
      </c>
      <c r="AC1407" s="131" t="b">
        <f t="shared" si="2152"/>
        <v>0</v>
      </c>
      <c r="AD1407" s="131" t="b">
        <f t="shared" si="2153"/>
        <v>0</v>
      </c>
      <c r="AE1407" s="131" t="b">
        <f t="shared" si="2154"/>
        <v>0</v>
      </c>
      <c r="AF1407" s="131" t="b">
        <f t="shared" si="2155"/>
        <v>0</v>
      </c>
      <c r="AG1407" s="131"/>
      <c r="AH1407" s="131"/>
      <c r="AI1407" s="60"/>
      <c r="AJ1407" s="60"/>
      <c r="AK1407" s="67" t="str">
        <f t="shared" si="2202"/>
        <v/>
      </c>
      <c r="AL1407" s="76" t="str">
        <f>IF($A1406&lt;&gt;"",IF(OR(CR1406&lt;&gt;0,CS1406&lt;&gt;0,#REF!&lt;$BB$3),"",IF(#REF!="LER","07,",IF(#REF!="LOR","12,",IF(#REF!="LEB","12,",IF(#REF!="LOB","08,",IF(#REF!="HER","25,",IF(#REF!="HOR","30,",IF(#REF!="HEB","30,",IF(#REF!="HOB","25,",""))))))))),"")</f>
        <v/>
      </c>
      <c r="AM1407" s="76" t="str">
        <f>IF($A1406&lt;&gt;"",IF(OR(CR1406&lt;&gt;0,CS1406&lt;&gt;0,#REF!&lt;$BB$3),"",IF(#REF!="LER","08,",IF(#REF!="LOR","13,",IF(#REF!="LEB","13,",IF(#REF!="LOB","09,",IF(#REF!="HER","26,",IF(#REF!="HOR","31,",IF(#REF!="HEB","31,",IF(#REF!="HOB","26,",""))))))))),"")</f>
        <v/>
      </c>
      <c r="AN1407" s="118" t="str">
        <f t="shared" si="2180"/>
        <v/>
      </c>
      <c r="AO1407" s="76" t="str">
        <f>IF($A1406&lt;&gt;"",IF(OR(CR1406&lt;&gt;0,CS1406&lt;&gt;0,#REF!&lt;$BB$3),"",IF(#REF!="LER","10,",IF(#REF!="LOR","15,",IF(#REF!="LEB","15,",IF(#REF!="LOB","11,",IF(#REF!="HER","28,",IF(#REF!="HOR","33,",IF(#REF!="HEB","33,",IF(#REF!="HOB","28,",""))))))))),"")</f>
        <v/>
      </c>
      <c r="AP1407" s="76" t="str">
        <f>IF($A1406&lt;&gt;"",IF(OR(CR1406&lt;&gt;0,CS1406&lt;&gt;0,#REF!&lt;$BB$3),"",IF(#REF!="LER","12,",IF(#REF!="LOR","16,",IF(#REF!="LEB","16,",IF(#REF!="LOB","13,",IF(#REF!="HER","30,",IF(#REF!="HOR","34,",IF(#REF!="HEB","34,",IF(#REF!="HOB","29,",""))))))))),"")</f>
        <v/>
      </c>
      <c r="AQ1407" s="76" t="str">
        <f>IF($A1406&lt;&gt;"",IF(OR(CR1406&lt;&gt;0,CS1406&lt;&gt;0,#REF!&lt;$BB$3),"",IF(#REF!="LER","14,",IF(#REF!="LOR","17,",IF(#REF!="LEB","17,",IF(#REF!="LOB","15,",IF(#REF!="HER","32,",IF(#REF!="HOR","35,",IF(#REF!="HEB","35,",IF(#REF!="HOB","31,",""))))))))),"")</f>
        <v/>
      </c>
      <c r="AR1407" s="76" t="str">
        <f>IF($A1406&lt;&gt;"",IF(OR(CR1406&lt;&gt;0,CS1406&lt;&gt;0,#REF!&lt;$BB$3),"",IF(#REF!="LER","16,",IF(#REF!="LOR","18,",IF(#REF!="LEB","18,",IF(#REF!="LOB","17,",IF(#REF!="HER","34,",IF(#REF!="HOR","36,",IF(#REF!="HEB","36,",IF(#REF!="HOB","33,",""))))))))),"")</f>
        <v/>
      </c>
      <c r="AS1407" s="60" t="b">
        <f t="shared" si="2156"/>
        <v>0</v>
      </c>
      <c r="AT1407" s="60" t="b">
        <f t="shared" si="2157"/>
        <v>0</v>
      </c>
      <c r="AU1407" s="60" t="b">
        <f t="shared" si="2158"/>
        <v>0</v>
      </c>
      <c r="AV1407" s="60" t="b">
        <f t="shared" si="2159"/>
        <v>0</v>
      </c>
      <c r="AW1407" s="60" t="b">
        <f t="shared" si="2160"/>
        <v>0</v>
      </c>
      <c r="AX1407" s="60" t="b">
        <f t="shared" si="2161"/>
        <v>0</v>
      </c>
      <c r="AY1407" s="60" t="b">
        <f t="shared" si="2162"/>
        <v>0</v>
      </c>
      <c r="AZ1407" s="131"/>
      <c r="BA1407" s="131"/>
      <c r="BB1407" s="13">
        <f t="shared" si="2195"/>
        <v>0</v>
      </c>
      <c r="BC1407" s="11" t="e">
        <f>IF(#REF!&lt;&gt;"",S1407+BC1406,0)</f>
        <v>#REF!</v>
      </c>
      <c r="BD1407" s="67" t="str">
        <f t="shared" si="2203"/>
        <v/>
      </c>
      <c r="BE1407" s="76" t="str">
        <f>IF($A1406&lt;&gt;"",IF(OR(EE1406&lt;&gt;0,EF1406&lt;&gt;0,#REF!&lt;$BB$3),"",IF(#REF!="LER","01,",IF(#REF!="LOR","01,",IF(#REF!="LEB","02,",IF(#REF!="LOB","01,",IF(#REF!="HER","19,",IF(#REF!="HOR","19,",IF(#REF!="HEB","20,",IF(#REF!="HOB","19,",""))))))))),"")</f>
        <v/>
      </c>
      <c r="BF1407" s="76" t="str">
        <f>IF($A1406&lt;&gt;"",IF(OR(EE1406&lt;&gt;0,EF1406&lt;&gt;0,#REF!&lt;$BB$3),"",IF(#REF!="LER","02,",IF(#REF!="LOR","03,",IF(#REF!="LEB","04,",IF(#REF!="LOB","02,",IF(#REF!="HER","20,",IF(#REF!="HOR","21,",IF(#REF!="HEB","22,",IF(#REF!="HOB","20,",""))))))))),"")</f>
        <v/>
      </c>
      <c r="BG1407" s="76" t="str">
        <f>IF($A1406&lt;&gt;"",IF(OR(EE1406&lt;&gt;0,EF1406&lt;&gt;0,#REF!&lt;$BB$3),"",IF(#REF!="LER","03,",IF(#REF!="LOR","05,",IF(#REF!="LEB","06,",IF(#REF!="LOB","03,",IF(#REF!="HER","21,",IF(#REF!="HOR","23,",IF(#REF!="HEB","24,",IF(#REF!="HOB","21,",""))))))))),"")</f>
        <v/>
      </c>
      <c r="BH1407" s="76" t="str">
        <f>IF($A1406&lt;&gt;"",IF(OR(EE1406&lt;&gt;0,EF1406&lt;&gt;0,#REF!&lt;$BB$3),"",IF(#REF!="LER","04,",IF(#REF!="LOR","07,",IF(#REF!="LEB","08,",IF(#REF!="LOB","04,",IF(#REF!="HER","22,",IF(#REF!="HOR","25,",IF(#REF!="HEB","26,",IF(#REF!="HOB","22,",""))))))))),"")</f>
        <v/>
      </c>
      <c r="BI1407" s="76" t="str">
        <f>IF($A1406&lt;&gt;"",IF(OR(EE1406&lt;&gt;0,EF1406&lt;&gt;0,#REF!&lt;$BB$3),"",IF(#REF!="LER","05,",IF(#REF!="LOR","09,",IF(#REF!="LEB","10,",IF(#REF!="LOB","05,",IF(#REF!="HER","23,",IF(#REF!="HOR","27,",IF(#REF!="HEB","28,",IF(#REF!="HOB","23,",""))))))))),"")</f>
        <v/>
      </c>
      <c r="BJ1407" s="76" t="str">
        <f>IF($A1406&lt;&gt;"",IF(OR(EE1406&lt;&gt;0,EF1406&lt;&gt;0,#REF!&lt;$BB$3),"",IF(#REF!="LER","06,",IF(#REF!="LOR","11,",IF(#REF!="LEB","11,",IF(#REF!="LOB","06,",IF(#REF!="HER","24,",IF(#REF!="HOR","29,",IF(#REF!="HEB","29,",IF(#REF!="HOB","24,",""))))))))),"")</f>
        <v/>
      </c>
      <c r="BK1407" s="131" t="b">
        <f t="shared" si="2164"/>
        <v>0</v>
      </c>
      <c r="BL1407" s="131" t="b">
        <f t="shared" si="2165"/>
        <v>0</v>
      </c>
      <c r="BM1407" s="131" t="b">
        <f t="shared" si="2166"/>
        <v>0</v>
      </c>
      <c r="BN1407" s="131" t="b">
        <f t="shared" si="2167"/>
        <v>0</v>
      </c>
      <c r="BO1407" s="131" t="b">
        <f t="shared" si="2168"/>
        <v>0</v>
      </c>
      <c r="BP1407" s="131" t="b">
        <f t="shared" si="2169"/>
        <v>0</v>
      </c>
      <c r="BQ1407" s="131"/>
      <c r="BR1407" s="131"/>
      <c r="BS1407" s="92">
        <f t="shared" si="2182"/>
        <v>0</v>
      </c>
      <c r="BT1407" s="60"/>
      <c r="BU1407" s="60"/>
      <c r="BV1407" s="67" t="str">
        <f t="shared" si="2204"/>
        <v/>
      </c>
      <c r="BW1407" s="76" t="str">
        <f>IF($A1406&lt;&gt;"",IF(OR(EE1406&lt;&gt;0,EF1406&lt;&gt;0,#REF!&lt;$BB$3),"",IF(#REF!="LER","07,",IF(#REF!="LOR","12,",IF(#REF!="LEB","12,",IF(#REF!="LOB","08,",IF(#REF!="HER","25,",IF(#REF!="HOR","30,",IF(#REF!="HEB","30,",IF(#REF!="HOB","25,",""))))))))),"")</f>
        <v/>
      </c>
      <c r="BX1407" s="76" t="str">
        <f>IF($A1406&lt;&gt;"",IF(OR(EE1406&lt;&gt;0,EF1406&lt;&gt;0,#REF!&lt;$BB$3),"",IF(#REF!="LER","08,",IF(#REF!="LOR","13,",IF(#REF!="LEB","13,",IF(#REF!="LOB","09,",IF(#REF!="HER","26,",IF(#REF!="HOR","31,",IF(#REF!="HEB","31,",IF(#REF!="HOB","26,",""))))))))),"")</f>
        <v/>
      </c>
      <c r="BY1407" s="76" t="str">
        <f>IF($A1406&lt;&gt;"",IF(OR(EE1406&lt;&gt;0,EF1406&lt;&gt;0,#REF!&lt;$BB$3),"",IF(#REF!="LER","09,",IF(#REF!="LOR","14,",IF(#REF!="LEB","14,",IF(#REF!="LOB","10,",IF(#REF!="HER","27,",IF(#REF!="HOR","32,",IF(#REF!="HEB","32,",IF(#REF!="HOB","27,",""))))))))),"")</f>
        <v/>
      </c>
      <c r="BZ1407" s="76" t="str">
        <f>IF($A1406&lt;&gt;"",IF(OR(EE1406&lt;&gt;0,EF1406&lt;&gt;0,#REF!&lt;$BB$3),"",IF(#REF!="LER","10,",IF(#REF!="LOR","15,",IF(#REF!="LEB","15,",IF(#REF!="LOB","11,",IF(#REF!="HER","28,",IF(#REF!="HOR","33,",IF(#REF!="HEB","33,",IF(#REF!="HOB","28,",""))))))))),"")</f>
        <v/>
      </c>
      <c r="CA1407" s="76" t="str">
        <f>IF($A1406&lt;&gt;"",IF(OR(EE1406&lt;&gt;0,EF1406&lt;&gt;0,#REF!&lt;$BB$3),"",IF(#REF!="LER","12,",IF(#REF!="LOR","16,",IF(#REF!="LEB","16,",IF(#REF!="LOB","13,",IF(#REF!="HER","30,",IF(#REF!="HOR","34,",IF(#REF!="HEB","34,",IF(#REF!="HOB","29,",""))))))))),"")</f>
        <v/>
      </c>
      <c r="CB1407" s="76" t="str">
        <f>IF($A1406&lt;&gt;"",IF(OR(EE1406&lt;&gt;0,EF1406&lt;&gt;0,#REF!&lt;$BB$3),"",IF(#REF!="LER","14,",IF(#REF!="LOR","17,",IF(#REF!="LEB","17,",IF(#REF!="LOB","15,",IF(#REF!="HER","32,",IF(#REF!="HOR","35,",IF(#REF!="HEB","35,",IF(#REF!="HOB","31,",""))))))))),"")</f>
        <v/>
      </c>
      <c r="CC1407" s="76" t="str">
        <f>IF($A1406&lt;&gt;"",IF(OR(EE1406&lt;&gt;0,EF1406&lt;&gt;0,#REF!&lt;$BB$3),"",IF(#REF!="LER","16,",IF(#REF!="LOR","18,",IF(#REF!="LEB","18,",IF(#REF!="LOB","17,",IF(#REF!="HER","34,",IF(#REF!="HOR","36,",IF(#REF!="HEB","36,",IF(#REF!="HOB","33,",""))))))))),"")</f>
        <v/>
      </c>
      <c r="CD1407" s="60" t="b">
        <f t="shared" si="2170"/>
        <v>0</v>
      </c>
      <c r="CE1407" s="60" t="b">
        <f t="shared" si="2171"/>
        <v>0</v>
      </c>
      <c r="CF1407" s="60" t="b">
        <f t="shared" si="2172"/>
        <v>0</v>
      </c>
      <c r="CG1407" s="60" t="b">
        <f t="shared" si="2173"/>
        <v>0</v>
      </c>
      <c r="CH1407" s="60" t="b">
        <f t="shared" si="2174"/>
        <v>0</v>
      </c>
      <c r="CI1407" s="60" t="b">
        <f t="shared" si="2175"/>
        <v>0</v>
      </c>
      <c r="CJ1407" s="60" t="b">
        <f t="shared" si="2176"/>
        <v>0</v>
      </c>
      <c r="CK1407" s="131"/>
      <c r="CL1407" s="131"/>
      <c r="CM1407" s="92">
        <f t="shared" si="2183"/>
        <v>0</v>
      </c>
      <c r="CN1407" s="13">
        <f t="shared" si="2196"/>
        <v>0</v>
      </c>
      <c r="CO1407" s="11" t="e">
        <f>IF(#REF!&lt;&gt;"",BC1407+CO1406,0)</f>
        <v>#REF!</v>
      </c>
      <c r="CP1407" s="13">
        <f t="shared" si="2194"/>
        <v>0</v>
      </c>
      <c r="CQ1407" s="11">
        <f t="shared" si="2197"/>
        <v>0</v>
      </c>
      <c r="CR1407" s="57">
        <f t="shared" si="2148"/>
        <v>0</v>
      </c>
      <c r="CS1407" s="57">
        <f t="shared" si="2149"/>
        <v>0</v>
      </c>
      <c r="CT1407" s="57">
        <f t="shared" si="2200"/>
        <v>0</v>
      </c>
      <c r="CU1407" s="24"/>
      <c r="CV1407" s="24"/>
      <c r="CW1407" s="24"/>
      <c r="CX1407" s="24"/>
      <c r="CY1407" s="24"/>
      <c r="CZ1407" s="24"/>
      <c r="DA1407" s="24"/>
      <c r="DB1407" s="24"/>
      <c r="DC1407" s="24"/>
      <c r="DD1407" s="64"/>
      <c r="DE1407" s="39"/>
      <c r="DF1407" s="39"/>
      <c r="DG1407" s="39"/>
      <c r="DH1407" s="39"/>
      <c r="DI1407" s="83"/>
      <c r="DJ1407" s="39"/>
      <c r="DK1407" s="22"/>
      <c r="DL1407" s="22"/>
      <c r="DM1407" s="32"/>
      <c r="DN1407" s="22"/>
      <c r="DO1407" s="22"/>
      <c r="DP1407" s="22"/>
      <c r="DQ1407" s="22"/>
      <c r="DR1407" s="22"/>
      <c r="DS1407" s="22"/>
      <c r="DT1407" s="22"/>
      <c r="DU1407" s="22"/>
      <c r="DV1407" s="22"/>
      <c r="DW1407" s="22"/>
      <c r="DX1407" s="22"/>
      <c r="DY1407" s="22"/>
      <c r="DZ1407" s="22"/>
      <c r="EA1407" s="32"/>
      <c r="EB1407" s="22"/>
      <c r="EC1407" s="22"/>
      <c r="EG1407" s="22"/>
      <c r="EH1407"/>
    </row>
    <row r="1408" spans="1:138" s="23" customFormat="1" x14ac:dyDescent="0.2">
      <c r="A1408" s="127"/>
      <c r="B1408" s="61" t="str">
        <f>IF(A1408="","",IF(U1409="","DB",U1409&amp;V1409&amp;W1409&amp;X1409&amp;Y1409&amp;Z1409&amp;AL1409&amp;AM1409&amp;AN1409&amp;AO1409&amp;AP1409&amp;AQ1409&amp;AR1409&amp;#REF!))</f>
        <v/>
      </c>
      <c r="C1408" s="7" t="str">
        <f t="shared" si="2187"/>
        <v/>
      </c>
      <c r="D1408" s="60">
        <f t="shared" si="2188"/>
        <v>0</v>
      </c>
      <c r="E1408" s="7" t="e">
        <f>IF(COUNTBLANK(BE1409:BI1409)=5,#REF!&amp;",",IF(COUNTBLANK(U1409:AR1409)=1,T1409&amp;","&amp;T1409&amp;","&amp;T1409&amp;","&amp;T1409&amp;","&amp;T1409&amp;","&amp;T1409&amp;","&amp;T1409&amp;","&amp;T1409&amp;","&amp;T1409&amp;","&amp;T1409&amp;","&amp;T1409&amp;","&amp;T1409&amp;","&amp;T1409&amp;",",T1409&amp;","&amp;T1409&amp;","&amp;T1409&amp;","&amp;T1409&amp;","&amp;T1409&amp;","&amp;T1409&amp;","&amp;T1409&amp;","&amp;T1409&amp;","&amp;T1409&amp;","&amp;T1409&amp;","&amp;T1409&amp;","&amp;T1409&amp;","&amp;T1409&amp;","&amp;T1409&amp;","))</f>
        <v>#REF!</v>
      </c>
      <c r="F1408" s="72" t="str">
        <f t="shared" si="2198"/>
        <v/>
      </c>
      <c r="G1408" s="73">
        <f t="shared" si="2189"/>
        <v>0</v>
      </c>
      <c r="H1408" s="112">
        <f t="shared" si="2190"/>
        <v>0</v>
      </c>
      <c r="I1408" s="112">
        <f t="shared" si="2191"/>
        <v>0</v>
      </c>
      <c r="J1408" s="74" t="e">
        <f>COUNTIF(#REF!,"E")</f>
        <v>#REF!</v>
      </c>
      <c r="K1408" s="74" t="e">
        <f>COUNTIF(#REF!,"O")</f>
        <v>#REF!</v>
      </c>
      <c r="L1408" s="74" t="e">
        <f t="shared" si="2192"/>
        <v>#REF!</v>
      </c>
      <c r="M1408" s="113" t="e">
        <f t="shared" si="2193"/>
        <v>#REF!</v>
      </c>
      <c r="N1408" s="60"/>
      <c r="O1408" s="61"/>
      <c r="P1408" s="61"/>
      <c r="Q1408" s="61"/>
      <c r="R1408" s="61"/>
      <c r="S1408" s="7"/>
      <c r="T1408" s="67" t="str">
        <f t="shared" si="2201"/>
        <v/>
      </c>
      <c r="U1408" s="76" t="str">
        <f>IF($A1407&lt;&gt;"",IF(OR(CR1407&lt;&gt;0,CS1407&lt;&gt;0,#REF!&lt;$BB$3),"",IF(#REF!="LER","01,",IF(#REF!="LOR","01,",IF(#REF!="LEB","02,",IF(#REF!="LOB","01,",IF(#REF!="HER","19,",IF(#REF!="HOR","19,",IF(#REF!="HEB","20,",IF(#REF!="HOB","19,",""))))))))),"")</f>
        <v/>
      </c>
      <c r="V1408" s="76" t="str">
        <f>IF($A1407&lt;&gt;"",IF(OR(CR1407&lt;&gt;0,CS1407&lt;&gt;0,#REF!&lt;$BB$3),"",IF(#REF!="LER","02,",IF(#REF!="LOR","03,",IF(#REF!="LEB","04,",IF(#REF!="LOB","02,",IF(#REF!="HER","20,",IF(#REF!="HOR","21,",IF(#REF!="HEB","22,",IF(#REF!="HOB","20,",""))))))))),"")</f>
        <v/>
      </c>
      <c r="W1408" s="76" t="str">
        <f>IF($A1407&lt;&gt;"",IF(OR(CR1407&lt;&gt;0,CS1407&lt;&gt;0,#REF!&lt;$BB$3),"",IF(#REF!="LER","03,",IF(#REF!="LOR","05,",IF(#REF!="LEB","06,",IF(#REF!="LOB","03,",IF(#REF!="HER","21,",IF(#REF!="HOR","23,",IF(#REF!="HEB","24,",IF(#REF!="HOB","21,",""))))))))),"")</f>
        <v/>
      </c>
      <c r="X1408" s="76" t="str">
        <f>IF($A1407&lt;&gt;"",IF(OR(CR1407&lt;&gt;0,CS1407&lt;&gt;0,#REF!&lt;$BB$3),"",IF(#REF!="LER","04,",IF(#REF!="LOR","07,",IF(#REF!="LEB","08,",IF(#REF!="LOB","04,",IF(#REF!="HER","22,",IF(#REF!="HOR","25,",IF(#REF!="HEB","26,",IF(#REF!="HOB","22,",""))))))))),"")</f>
        <v/>
      </c>
      <c r="Y1408" s="76" t="str">
        <f>IF($A1407&lt;&gt;"",IF(OR(CR1407&lt;&gt;0,CS1407&lt;&gt;0,#REF!&lt;$BB$3),"",IF(#REF!="LER","05,",IF(#REF!="LOR","09,",IF(#REF!="LEB","10,",IF(#REF!="LOB","05,",IF(#REF!="HER","23,",IF(#REF!="HOR","27,",IF(#REF!="HEB","28,",IF(#REF!="HOB","23,",""))))))))),"")</f>
        <v/>
      </c>
      <c r="Z1408" s="76" t="str">
        <f>IF($A1407&lt;&gt;"",IF(OR(CR1407&lt;&gt;0,CS1407&lt;&gt;0,#REF!&lt;$BB$3),"",IF(#REF!="LER","06,",IF(#REF!="LOR","11,",IF(#REF!="LEB","11,",IF(#REF!="LOB","06,",IF(#REF!="HER","24,",IF(#REF!="HOR","29,",IF(#REF!="HEB","29,",IF(#REF!="HOB","24,",""))))))))),"")</f>
        <v/>
      </c>
      <c r="AA1408" s="131" t="b">
        <f t="shared" si="2150"/>
        <v>0</v>
      </c>
      <c r="AB1408" s="131" t="b">
        <f t="shared" si="2151"/>
        <v>0</v>
      </c>
      <c r="AC1408" s="131" t="b">
        <f t="shared" si="2152"/>
        <v>0</v>
      </c>
      <c r="AD1408" s="131" t="b">
        <f t="shared" si="2153"/>
        <v>0</v>
      </c>
      <c r="AE1408" s="131" t="b">
        <f t="shared" si="2154"/>
        <v>0</v>
      </c>
      <c r="AF1408" s="131" t="b">
        <f t="shared" si="2155"/>
        <v>0</v>
      </c>
      <c r="AG1408" s="131"/>
      <c r="AH1408" s="131"/>
      <c r="AI1408" s="60"/>
      <c r="AJ1408" s="60"/>
      <c r="AK1408" s="67" t="str">
        <f t="shared" si="2202"/>
        <v/>
      </c>
      <c r="AL1408" s="76" t="str">
        <f>IF($A1407&lt;&gt;"",IF(OR(CR1407&lt;&gt;0,CS1407&lt;&gt;0,#REF!&lt;$BB$3),"",IF(#REF!="LER","07,",IF(#REF!="LOR","12,",IF(#REF!="LEB","12,",IF(#REF!="LOB","08,",IF(#REF!="HER","25,",IF(#REF!="HOR","30,",IF(#REF!="HEB","30,",IF(#REF!="HOB","25,",""))))))))),"")</f>
        <v/>
      </c>
      <c r="AM1408" s="76" t="str">
        <f>IF($A1407&lt;&gt;"",IF(OR(CR1407&lt;&gt;0,CS1407&lt;&gt;0,#REF!&lt;$BB$3),"",IF(#REF!="LER","08,",IF(#REF!="LOR","13,",IF(#REF!="LEB","13,",IF(#REF!="LOB","09,",IF(#REF!="HER","26,",IF(#REF!="HOR","31,",IF(#REF!="HEB","31,",IF(#REF!="HOB","26,",""))))))))),"")</f>
        <v/>
      </c>
      <c r="AN1408" s="118" t="str">
        <f t="shared" si="2180"/>
        <v/>
      </c>
      <c r="AO1408" s="76" t="str">
        <f>IF($A1407&lt;&gt;"",IF(OR(CR1407&lt;&gt;0,CS1407&lt;&gt;0,#REF!&lt;$BB$3),"",IF(#REF!="LER","10,",IF(#REF!="LOR","15,",IF(#REF!="LEB","15,",IF(#REF!="LOB","11,",IF(#REF!="HER","28,",IF(#REF!="HOR","33,",IF(#REF!="HEB","33,",IF(#REF!="HOB","28,",""))))))))),"")</f>
        <v/>
      </c>
      <c r="AP1408" s="76" t="str">
        <f>IF($A1407&lt;&gt;"",IF(OR(CR1407&lt;&gt;0,CS1407&lt;&gt;0,#REF!&lt;$BB$3),"",IF(#REF!="LER","12,",IF(#REF!="LOR","16,",IF(#REF!="LEB","16,",IF(#REF!="LOB","13,",IF(#REF!="HER","30,",IF(#REF!="HOR","34,",IF(#REF!="HEB","34,",IF(#REF!="HOB","29,",""))))))))),"")</f>
        <v/>
      </c>
      <c r="AQ1408" s="76" t="str">
        <f>IF($A1407&lt;&gt;"",IF(OR(CR1407&lt;&gt;0,CS1407&lt;&gt;0,#REF!&lt;$BB$3),"",IF(#REF!="LER","14,",IF(#REF!="LOR","17,",IF(#REF!="LEB","17,",IF(#REF!="LOB","15,",IF(#REF!="HER","32,",IF(#REF!="HOR","35,",IF(#REF!="HEB","35,",IF(#REF!="HOB","31,",""))))))))),"")</f>
        <v/>
      </c>
      <c r="AR1408" s="76" t="str">
        <f>IF($A1407&lt;&gt;"",IF(OR(CR1407&lt;&gt;0,CS1407&lt;&gt;0,#REF!&lt;$BB$3),"",IF(#REF!="LER","16,",IF(#REF!="LOR","18,",IF(#REF!="LEB","18,",IF(#REF!="LOB","17,",IF(#REF!="HER","34,",IF(#REF!="HOR","36,",IF(#REF!="HEB","36,",IF(#REF!="HOB","33,",""))))))))),"")</f>
        <v/>
      </c>
      <c r="AS1408" s="60" t="b">
        <f t="shared" si="2156"/>
        <v>0</v>
      </c>
      <c r="AT1408" s="60" t="b">
        <f t="shared" si="2157"/>
        <v>0</v>
      </c>
      <c r="AU1408" s="60" t="b">
        <f t="shared" si="2158"/>
        <v>0</v>
      </c>
      <c r="AV1408" s="60" t="b">
        <f t="shared" si="2159"/>
        <v>0</v>
      </c>
      <c r="AW1408" s="60" t="b">
        <f t="shared" si="2160"/>
        <v>0</v>
      </c>
      <c r="AX1408" s="60" t="b">
        <f t="shared" si="2161"/>
        <v>0</v>
      </c>
      <c r="AY1408" s="60" t="b">
        <f t="shared" si="2162"/>
        <v>0</v>
      </c>
      <c r="AZ1408" s="131"/>
      <c r="BA1408" s="131"/>
      <c r="BB1408" s="13">
        <f t="shared" si="2195"/>
        <v>0</v>
      </c>
      <c r="BC1408" s="11" t="e">
        <f>IF(#REF!&lt;&gt;"",S1408+BC1407,0)</f>
        <v>#REF!</v>
      </c>
      <c r="BD1408" s="67" t="str">
        <f t="shared" si="2203"/>
        <v/>
      </c>
      <c r="BE1408" s="76" t="str">
        <f>IF($A1407&lt;&gt;"",IF(OR(EE1407&lt;&gt;0,EF1407&lt;&gt;0,#REF!&lt;$BB$3),"",IF(#REF!="LER","01,",IF(#REF!="LOR","01,",IF(#REF!="LEB","02,",IF(#REF!="LOB","01,",IF(#REF!="HER","19,",IF(#REF!="HOR","19,",IF(#REF!="HEB","20,",IF(#REF!="HOB","19,",""))))))))),"")</f>
        <v/>
      </c>
      <c r="BF1408" s="76" t="str">
        <f>IF($A1407&lt;&gt;"",IF(OR(EE1407&lt;&gt;0,EF1407&lt;&gt;0,#REF!&lt;$BB$3),"",IF(#REF!="LER","02,",IF(#REF!="LOR","03,",IF(#REF!="LEB","04,",IF(#REF!="LOB","02,",IF(#REF!="HER","20,",IF(#REF!="HOR","21,",IF(#REF!="HEB","22,",IF(#REF!="HOB","20,",""))))))))),"")</f>
        <v/>
      </c>
      <c r="BG1408" s="76" t="str">
        <f>IF($A1407&lt;&gt;"",IF(OR(EE1407&lt;&gt;0,EF1407&lt;&gt;0,#REF!&lt;$BB$3),"",IF(#REF!="LER","03,",IF(#REF!="LOR","05,",IF(#REF!="LEB","06,",IF(#REF!="LOB","03,",IF(#REF!="HER","21,",IF(#REF!="HOR","23,",IF(#REF!="HEB","24,",IF(#REF!="HOB","21,",""))))))))),"")</f>
        <v/>
      </c>
      <c r="BH1408" s="76" t="str">
        <f>IF($A1407&lt;&gt;"",IF(OR(EE1407&lt;&gt;0,EF1407&lt;&gt;0,#REF!&lt;$BB$3),"",IF(#REF!="LER","04,",IF(#REF!="LOR","07,",IF(#REF!="LEB","08,",IF(#REF!="LOB","04,",IF(#REF!="HER","22,",IF(#REF!="HOR","25,",IF(#REF!="HEB","26,",IF(#REF!="HOB","22,",""))))))))),"")</f>
        <v/>
      </c>
      <c r="BI1408" s="76" t="str">
        <f>IF($A1407&lt;&gt;"",IF(OR(EE1407&lt;&gt;0,EF1407&lt;&gt;0,#REF!&lt;$BB$3),"",IF(#REF!="LER","05,",IF(#REF!="LOR","09,",IF(#REF!="LEB","10,",IF(#REF!="LOB","05,",IF(#REF!="HER","23,",IF(#REF!="HOR","27,",IF(#REF!="HEB","28,",IF(#REF!="HOB","23,",""))))))))),"")</f>
        <v/>
      </c>
      <c r="BJ1408" s="76" t="str">
        <f>IF($A1407&lt;&gt;"",IF(OR(EE1407&lt;&gt;0,EF1407&lt;&gt;0,#REF!&lt;$BB$3),"",IF(#REF!="LER","06,",IF(#REF!="LOR","11,",IF(#REF!="LEB","11,",IF(#REF!="LOB","06,",IF(#REF!="HER","24,",IF(#REF!="HOR","29,",IF(#REF!="HEB","29,",IF(#REF!="HOB","24,",""))))))))),"")</f>
        <v/>
      </c>
      <c r="BK1408" s="131" t="b">
        <f t="shared" si="2164"/>
        <v>0</v>
      </c>
      <c r="BL1408" s="131" t="b">
        <f t="shared" si="2165"/>
        <v>0</v>
      </c>
      <c r="BM1408" s="131" t="b">
        <f t="shared" si="2166"/>
        <v>0</v>
      </c>
      <c r="BN1408" s="131" t="b">
        <f t="shared" si="2167"/>
        <v>0</v>
      </c>
      <c r="BO1408" s="131" t="b">
        <f t="shared" si="2168"/>
        <v>0</v>
      </c>
      <c r="BP1408" s="131" t="b">
        <f t="shared" si="2169"/>
        <v>0</v>
      </c>
      <c r="BQ1408" s="131"/>
      <c r="BR1408" s="131"/>
      <c r="BS1408" s="92">
        <f t="shared" si="2182"/>
        <v>0</v>
      </c>
      <c r="BT1408" s="60"/>
      <c r="BU1408" s="60"/>
      <c r="BV1408" s="67" t="str">
        <f t="shared" si="2204"/>
        <v/>
      </c>
      <c r="BW1408" s="76" t="str">
        <f>IF($A1407&lt;&gt;"",IF(OR(EE1407&lt;&gt;0,EF1407&lt;&gt;0,#REF!&lt;$BB$3),"",IF(#REF!="LER","07,",IF(#REF!="LOR","12,",IF(#REF!="LEB","12,",IF(#REF!="LOB","08,",IF(#REF!="HER","25,",IF(#REF!="HOR","30,",IF(#REF!="HEB","30,",IF(#REF!="HOB","25,",""))))))))),"")</f>
        <v/>
      </c>
      <c r="BX1408" s="76" t="str">
        <f>IF($A1407&lt;&gt;"",IF(OR(EE1407&lt;&gt;0,EF1407&lt;&gt;0,#REF!&lt;$BB$3),"",IF(#REF!="LER","08,",IF(#REF!="LOR","13,",IF(#REF!="LEB","13,",IF(#REF!="LOB","09,",IF(#REF!="HER","26,",IF(#REF!="HOR","31,",IF(#REF!="HEB","31,",IF(#REF!="HOB","26,",""))))))))),"")</f>
        <v/>
      </c>
      <c r="BY1408" s="76" t="str">
        <f>IF($A1407&lt;&gt;"",IF(OR(EE1407&lt;&gt;0,EF1407&lt;&gt;0,#REF!&lt;$BB$3),"",IF(#REF!="LER","09,",IF(#REF!="LOR","14,",IF(#REF!="LEB","14,",IF(#REF!="LOB","10,",IF(#REF!="HER","27,",IF(#REF!="HOR","32,",IF(#REF!="HEB","32,",IF(#REF!="HOB","27,",""))))))))),"")</f>
        <v/>
      </c>
      <c r="BZ1408" s="76" t="str">
        <f>IF($A1407&lt;&gt;"",IF(OR(EE1407&lt;&gt;0,EF1407&lt;&gt;0,#REF!&lt;$BB$3),"",IF(#REF!="LER","10,",IF(#REF!="LOR","15,",IF(#REF!="LEB","15,",IF(#REF!="LOB","11,",IF(#REF!="HER","28,",IF(#REF!="HOR","33,",IF(#REF!="HEB","33,",IF(#REF!="HOB","28,",""))))))))),"")</f>
        <v/>
      </c>
      <c r="CA1408" s="76" t="str">
        <f>IF($A1407&lt;&gt;"",IF(OR(EE1407&lt;&gt;0,EF1407&lt;&gt;0,#REF!&lt;$BB$3),"",IF(#REF!="LER","12,",IF(#REF!="LOR","16,",IF(#REF!="LEB","16,",IF(#REF!="LOB","13,",IF(#REF!="HER","30,",IF(#REF!="HOR","34,",IF(#REF!="HEB","34,",IF(#REF!="HOB","29,",""))))))))),"")</f>
        <v/>
      </c>
      <c r="CB1408" s="76" t="str">
        <f>IF($A1407&lt;&gt;"",IF(OR(EE1407&lt;&gt;0,EF1407&lt;&gt;0,#REF!&lt;$BB$3),"",IF(#REF!="LER","14,",IF(#REF!="LOR","17,",IF(#REF!="LEB","17,",IF(#REF!="LOB","15,",IF(#REF!="HER","32,",IF(#REF!="HOR","35,",IF(#REF!="HEB","35,",IF(#REF!="HOB","31,",""))))))))),"")</f>
        <v/>
      </c>
      <c r="CC1408" s="76" t="str">
        <f>IF($A1407&lt;&gt;"",IF(OR(EE1407&lt;&gt;0,EF1407&lt;&gt;0,#REF!&lt;$BB$3),"",IF(#REF!="LER","16,",IF(#REF!="LOR","18,",IF(#REF!="LEB","18,",IF(#REF!="LOB","17,",IF(#REF!="HER","34,",IF(#REF!="HOR","36,",IF(#REF!="HEB","36,",IF(#REF!="HOB","33,",""))))))))),"")</f>
        <v/>
      </c>
      <c r="CD1408" s="60" t="b">
        <f t="shared" si="2170"/>
        <v>0</v>
      </c>
      <c r="CE1408" s="60" t="b">
        <f t="shared" si="2171"/>
        <v>0</v>
      </c>
      <c r="CF1408" s="60" t="b">
        <f t="shared" si="2172"/>
        <v>0</v>
      </c>
      <c r="CG1408" s="60" t="b">
        <f t="shared" si="2173"/>
        <v>0</v>
      </c>
      <c r="CH1408" s="60" t="b">
        <f t="shared" si="2174"/>
        <v>0</v>
      </c>
      <c r="CI1408" s="60" t="b">
        <f t="shared" si="2175"/>
        <v>0</v>
      </c>
      <c r="CJ1408" s="60" t="b">
        <f t="shared" si="2176"/>
        <v>0</v>
      </c>
      <c r="CK1408" s="131"/>
      <c r="CL1408" s="131"/>
      <c r="CM1408" s="92">
        <f t="shared" si="2183"/>
        <v>0</v>
      </c>
      <c r="CN1408" s="13">
        <f t="shared" si="2196"/>
        <v>0</v>
      </c>
      <c r="CO1408" s="11" t="e">
        <f>IF(#REF!&lt;&gt;"",BC1408+CO1407,0)</f>
        <v>#REF!</v>
      </c>
      <c r="CP1408" s="13">
        <f t="shared" si="2194"/>
        <v>0</v>
      </c>
      <c r="CQ1408" s="11">
        <f t="shared" si="2197"/>
        <v>0</v>
      </c>
      <c r="CR1408" s="57">
        <f t="shared" si="2148"/>
        <v>0</v>
      </c>
      <c r="CS1408" s="57">
        <f t="shared" si="2149"/>
        <v>0</v>
      </c>
      <c r="CT1408" s="57">
        <f t="shared" si="2200"/>
        <v>0</v>
      </c>
      <c r="CU1408" s="24"/>
      <c r="CV1408" s="24"/>
      <c r="CW1408" s="24"/>
      <c r="CX1408" s="24"/>
      <c r="CY1408" s="24"/>
      <c r="CZ1408" s="24"/>
      <c r="DA1408" s="24"/>
      <c r="DB1408" s="24"/>
      <c r="DC1408" s="24"/>
      <c r="DD1408" s="64"/>
      <c r="DE1408" s="39"/>
      <c r="DF1408" s="39"/>
      <c r="DG1408" s="39"/>
      <c r="DH1408" s="39"/>
      <c r="DI1408" s="83"/>
      <c r="DJ1408" s="39"/>
      <c r="DK1408" s="22"/>
      <c r="DL1408" s="22"/>
      <c r="DM1408" s="32"/>
      <c r="DN1408" s="22"/>
      <c r="DO1408" s="22"/>
      <c r="DP1408" s="22"/>
      <c r="DQ1408" s="22"/>
      <c r="DR1408" s="22"/>
      <c r="DS1408" s="22"/>
      <c r="DT1408" s="22"/>
      <c r="DU1408" s="22"/>
      <c r="DV1408" s="22"/>
      <c r="DW1408" s="22"/>
      <c r="DX1408" s="22"/>
      <c r="DY1408" s="22"/>
      <c r="DZ1408" s="22"/>
      <c r="EA1408" s="32"/>
      <c r="EB1408" s="22"/>
      <c r="EC1408" s="22"/>
      <c r="EG1408" s="22"/>
      <c r="EH1408"/>
    </row>
    <row r="1409" spans="1:138" s="23" customFormat="1" x14ac:dyDescent="0.2">
      <c r="A1409" s="127"/>
      <c r="B1409" s="61" t="str">
        <f>IF(A1409="","",IF(U1410="","DB",U1410&amp;V1410&amp;W1410&amp;X1410&amp;Y1410&amp;Z1410&amp;AL1410&amp;AM1410&amp;AN1410&amp;AO1410&amp;AP1410&amp;AQ1410&amp;AR1410&amp;#REF!))</f>
        <v/>
      </c>
      <c r="C1409" s="7" t="str">
        <f t="shared" si="2187"/>
        <v/>
      </c>
      <c r="D1409" s="60">
        <f t="shared" si="2188"/>
        <v>0</v>
      </c>
      <c r="E1409" s="7" t="e">
        <f>IF(COUNTBLANK(BE1410:BI1410)=5,#REF!&amp;",",IF(COUNTBLANK(U1410:AR1410)=1,T1410&amp;","&amp;T1410&amp;","&amp;T1410&amp;","&amp;T1410&amp;","&amp;T1410&amp;","&amp;T1410&amp;","&amp;T1410&amp;","&amp;T1410&amp;","&amp;T1410&amp;","&amp;T1410&amp;","&amp;T1410&amp;","&amp;T1410&amp;","&amp;T1410&amp;",",T1410&amp;","&amp;T1410&amp;","&amp;T1410&amp;","&amp;T1410&amp;","&amp;T1410&amp;","&amp;T1410&amp;","&amp;T1410&amp;","&amp;T1410&amp;","&amp;T1410&amp;","&amp;T1410&amp;","&amp;T1410&amp;","&amp;T1410&amp;","&amp;T1410&amp;","&amp;T1410&amp;","))</f>
        <v>#REF!</v>
      </c>
      <c r="F1409" s="72" t="str">
        <f t="shared" si="2198"/>
        <v/>
      </c>
      <c r="G1409" s="73">
        <f t="shared" si="2189"/>
        <v>0</v>
      </c>
      <c r="H1409" s="112">
        <f t="shared" si="2190"/>
        <v>0</v>
      </c>
      <c r="I1409" s="112">
        <f t="shared" si="2191"/>
        <v>0</v>
      </c>
      <c r="J1409" s="74" t="e">
        <f>COUNTIF(#REF!,"E")</f>
        <v>#REF!</v>
      </c>
      <c r="K1409" s="74" t="e">
        <f>COUNTIF(#REF!,"O")</f>
        <v>#REF!</v>
      </c>
      <c r="L1409" s="74" t="e">
        <f t="shared" si="2192"/>
        <v>#REF!</v>
      </c>
      <c r="M1409" s="113" t="e">
        <f t="shared" si="2193"/>
        <v>#REF!</v>
      </c>
      <c r="N1409" s="60"/>
      <c r="O1409" s="61"/>
      <c r="P1409" s="61"/>
      <c r="Q1409" s="61"/>
      <c r="R1409" s="61"/>
      <c r="S1409" s="7"/>
      <c r="T1409" s="67" t="str">
        <f t="shared" si="2201"/>
        <v/>
      </c>
      <c r="U1409" s="76" t="str">
        <f>IF($A1408&lt;&gt;"",IF(OR(CR1408&lt;&gt;0,CS1408&lt;&gt;0,$BB$3&gt;0),"",IF(#REF!="LER","01,",IF(#REF!="LOR","01,",IF(#REF!="LEB","02,",IF(#REF!="LOB","01,",IF(#REF!="HER","19,",IF(#REF!="HOR","19,",IF(#REF!="HEB","20,",IF(#REF!="HOB","19,",""))))))))),"")</f>
        <v/>
      </c>
      <c r="V1409" s="76" t="str">
        <f>IF($A1408&lt;&gt;"",IF(OR(CR1408&lt;&gt;0,CS1408&lt;&gt;0,$BB$3&gt;0),"",IF(#REF!="LER","02,",IF(#REF!="LOR","03,",IF(#REF!="LEB","04,",IF(#REF!="LOB","02,",IF(#REF!="HER","20,",IF(#REF!="HOR","21,",IF(#REF!="HEB","22,",IF(#REF!="HOB","20,",""))))))))),"")</f>
        <v/>
      </c>
      <c r="W1409" s="76" t="str">
        <f>IF($A1408&lt;&gt;"",IF(OR(CR1408&lt;&gt;0,CS1408&lt;&gt;0,$BB$3&gt;0),"",IF(#REF!="LER","03,",IF(#REF!="LOR","05,",IF(#REF!="LEB","06,",IF(#REF!="LOB","03,",IF(#REF!="HER","21,",IF(#REF!="HOR","23,",IF(#REF!="HEB","24,",IF(#REF!="HOB","21,",""))))))))),"")</f>
        <v/>
      </c>
      <c r="X1409" s="76" t="str">
        <f>IF($A1408&lt;&gt;"",IF(OR(CR1408&lt;&gt;0,CS1408&lt;&gt;0,$BB$3&gt;0),"",IF(#REF!="LER","04,",IF(#REF!="LOR","07,",IF(#REF!="LEB","08,",IF(#REF!="LOB","04,",IF(#REF!="HER","22,",IF(#REF!="HOR","25,",IF(#REF!="HEB","26,",IF(#REF!="HOB","22,",""))))))))),"")</f>
        <v/>
      </c>
      <c r="Y1409" s="76" t="str">
        <f>IF($A1408&lt;&gt;"",IF(OR(CR1408&lt;&gt;0,CS1408&lt;&gt;0,$BB$3&gt;0),"",IF(#REF!="LER","05,",IF(#REF!="LOR","09,",IF(#REF!="LEB","10,",IF(#REF!="LOB","05,",IF(#REF!="HER","23,",IF(#REF!="HOR","27,",IF(#REF!="HEB","28,",IF(#REF!="HOB","23,",""))))))))),"")</f>
        <v/>
      </c>
      <c r="Z1409" s="76" t="str">
        <f>IF($A1408&lt;&gt;"",IF(OR(CR1408&lt;&gt;0,CS1408&lt;&gt;0,$BB$3&gt;0),"",IF(#REF!="LER","06,",IF(#REF!="LOR","11,",IF(#REF!="LEB","11,",IF(#REF!="LOB","06,",IF(#REF!="HER","24,",IF(#REF!="HOR","29,",IF(#REF!="HEB","29,",IF(#REF!="HOB","24,",""))))))))),"")</f>
        <v/>
      </c>
      <c r="AA1409" s="131" t="b">
        <f t="shared" si="2150"/>
        <v>0</v>
      </c>
      <c r="AB1409" s="131" t="b">
        <f t="shared" si="2151"/>
        <v>0</v>
      </c>
      <c r="AC1409" s="131" t="b">
        <f t="shared" si="2152"/>
        <v>0</v>
      </c>
      <c r="AD1409" s="131" t="b">
        <f t="shared" si="2153"/>
        <v>0</v>
      </c>
      <c r="AE1409" s="131" t="b">
        <f t="shared" si="2154"/>
        <v>0</v>
      </c>
      <c r="AF1409" s="131" t="b">
        <f t="shared" si="2155"/>
        <v>0</v>
      </c>
      <c r="AG1409" s="131"/>
      <c r="AH1409" s="131"/>
      <c r="AI1409" s="60"/>
      <c r="AJ1409" s="60"/>
      <c r="AK1409" s="67" t="str">
        <f t="shared" si="2202"/>
        <v/>
      </c>
      <c r="AL1409" s="76" t="str">
        <f>IF($A1408&lt;&gt;"",IF(OR(CR1408&lt;&gt;0,CS1408&lt;&gt;0,$BB$3&gt;0),"",IF(#REF!="LER","07,",IF(#REF!="LOR","12,",IF(#REF!="LEB","12,",IF(#REF!="LOB","08,",IF(#REF!="HER","25,",IF(#REF!="HOR","30,",IF(#REF!="HEB","30,",IF(#REF!="HOB","25,",""))))))))),"")</f>
        <v/>
      </c>
      <c r="AM1409" s="76" t="str">
        <f>IF($A1408&lt;&gt;"",IF(OR(CR1408&lt;&gt;0,CS1408&lt;&gt;0,$BB$3&gt;0),"",IF(#REF!="LER","08,",IF(#REF!="LOR","13,",IF(#REF!="LEB","13,",IF(#REF!="LOB","09,",IF(#REF!="HER","26,",IF(#REF!="HOR","31,",IF(#REF!="HEB","31,",IF(#REF!="HOB","26,",""))))))))),"")</f>
        <v/>
      </c>
      <c r="AN1409" s="118" t="str">
        <f t="shared" si="2180"/>
        <v/>
      </c>
      <c r="AO1409" s="76" t="str">
        <f>IF($A1408&lt;&gt;"",IF(OR(CR1408&lt;&gt;0,CS1408&lt;&gt;0,$BB$3&gt;0),"",IF(#REF!="LER","10,",IF(#REF!="LOR","15,",IF(#REF!="LEB","15,",IF(#REF!="LOB","11,",IF(#REF!="HER","28,",IF(#REF!="HOR","33,",IF(#REF!="HEB","33,",IF(#REF!="HOB","28,",""))))))))),"")</f>
        <v/>
      </c>
      <c r="AP1409" s="76" t="str">
        <f>IF($A1408&lt;&gt;"",IF(OR(CR1408&lt;&gt;0,CS1408&lt;&gt;0,$BB$3&gt;0),"",IF(#REF!="LER","12,",IF(#REF!="LOR","16,",IF(#REF!="LEB","16,",IF(#REF!="LOB","13,",IF(#REF!="HER","30,",IF(#REF!="HOR","34,",IF(#REF!="HEB","34,",IF(#REF!="HOB","29,",""))))))))),"")</f>
        <v/>
      </c>
      <c r="AQ1409" s="76" t="str">
        <f>IF($A1408&lt;&gt;"",IF(OR(CR1408&lt;&gt;0,CS1408&lt;&gt;0,$BB$3&gt;0),"",IF(#REF!="LER","14,",IF(#REF!="LOR","17,",IF(#REF!="LEB","17,",IF(#REF!="LOB","15,",IF(#REF!="HER","32,",IF(#REF!="HOR","35,",IF(#REF!="HEB","35,",IF(#REF!="HOB","31,",""))))))))),"")</f>
        <v/>
      </c>
      <c r="AR1409" s="76" t="str">
        <f>IF($A1408&lt;&gt;"",IF(OR(CR1408&lt;&gt;0,CS1408&lt;&gt;0,$BB$3&gt;0),"",IF(#REF!="LER","16,",IF(#REF!="LOR","18,",IF(#REF!="LEB","18,",IF(#REF!="LOB","17,",IF(#REF!="HER","34,",IF(#REF!="HOR","36,",IF(#REF!="HEB","36,",IF(#REF!="HOB","33,",""))))))))),"")</f>
        <v/>
      </c>
      <c r="AS1409" s="60" t="b">
        <f t="shared" si="2156"/>
        <v>0</v>
      </c>
      <c r="AT1409" s="60" t="b">
        <f t="shared" si="2157"/>
        <v>0</v>
      </c>
      <c r="AU1409" s="60" t="b">
        <f t="shared" si="2158"/>
        <v>0</v>
      </c>
      <c r="AV1409" s="60" t="b">
        <f t="shared" si="2159"/>
        <v>0</v>
      </c>
      <c r="AW1409" s="60" t="b">
        <f t="shared" si="2160"/>
        <v>0</v>
      </c>
      <c r="AX1409" s="60" t="b">
        <f t="shared" si="2161"/>
        <v>0</v>
      </c>
      <c r="AY1409" s="60" t="b">
        <f t="shared" si="2162"/>
        <v>0</v>
      </c>
      <c r="AZ1409" s="131"/>
      <c r="BA1409" s="131"/>
      <c r="BB1409" s="13">
        <f t="shared" si="2195"/>
        <v>0</v>
      </c>
      <c r="BC1409" s="11" t="e">
        <f>IF(#REF!&lt;&gt;"",S1409+BC1408,0)</f>
        <v>#REF!</v>
      </c>
      <c r="BD1409" s="67" t="str">
        <f t="shared" si="2203"/>
        <v/>
      </c>
      <c r="BE1409" s="76" t="str">
        <f>IF($A1408&lt;&gt;"",IF(OR(EE1408&lt;&gt;0,EF1408&lt;&gt;0,$BB$3&gt;0),"",IF(#REF!="LER","01,",IF(#REF!="LOR","01,",IF(#REF!="LEB","02,",IF(#REF!="LOB","01,",IF(#REF!="HER","19,",IF(#REF!="HOR","19,",IF(#REF!="HEB","20,",IF(#REF!="HOB","19,",""))))))))),"")</f>
        <v/>
      </c>
      <c r="BF1409" s="76" t="str">
        <f>IF($A1408&lt;&gt;"",IF(OR(EE1408&lt;&gt;0,EF1408&lt;&gt;0,$BB$3&gt;0),"",IF(#REF!="LER","02,",IF(#REF!="LOR","03,",IF(#REF!="LEB","04,",IF(#REF!="LOB","02,",IF(#REF!="HER","20,",IF(#REF!="HOR","21,",IF(#REF!="HEB","22,",IF(#REF!="HOB","20,",""))))))))),"")</f>
        <v/>
      </c>
      <c r="BG1409" s="76" t="str">
        <f>IF($A1408&lt;&gt;"",IF(OR(EE1408&lt;&gt;0,EF1408&lt;&gt;0,$BB$3&gt;0),"",IF(#REF!="LER","03,",IF(#REF!="LOR","05,",IF(#REF!="LEB","06,",IF(#REF!="LOB","03,",IF(#REF!="HER","21,",IF(#REF!="HOR","23,",IF(#REF!="HEB","24,",IF(#REF!="HOB","21,",""))))))))),"")</f>
        <v/>
      </c>
      <c r="BH1409" s="76" t="str">
        <f>IF($A1408&lt;&gt;"",IF(OR(EE1408&lt;&gt;0,EF1408&lt;&gt;0,$BB$3&gt;0),"",IF(#REF!="LER","04,",IF(#REF!="LOR","07,",IF(#REF!="LEB","08,",IF(#REF!="LOB","04,",IF(#REF!="HER","22,",IF(#REF!="HOR","25,",IF(#REF!="HEB","26,",IF(#REF!="HOB","22,",""))))))))),"")</f>
        <v/>
      </c>
      <c r="BI1409" s="76" t="str">
        <f>IF($A1408&lt;&gt;"",IF(OR(EE1408&lt;&gt;0,EF1408&lt;&gt;0,$BB$3&gt;0),"",IF(#REF!="LER","05,",IF(#REF!="LOR","09,",IF(#REF!="LEB","10,",IF(#REF!="LOB","05,",IF(#REF!="HER","23,",IF(#REF!="HOR","27,",IF(#REF!="HEB","28,",IF(#REF!="HOB","23,",""))))))))),"")</f>
        <v/>
      </c>
      <c r="BJ1409" s="76" t="str">
        <f>IF($A1408&lt;&gt;"",IF(OR(EE1408&lt;&gt;0,EF1408&lt;&gt;0,$BB$3&gt;0),"",IF(#REF!="LER","06,",IF(#REF!="LOR","11,",IF(#REF!="LEB","11,",IF(#REF!="LOB","06,",IF(#REF!="HER","24,",IF(#REF!="HOR","29,",IF(#REF!="HEB","29,",IF(#REF!="HOB","24,",""))))))))),"")</f>
        <v/>
      </c>
      <c r="BK1409" s="131" t="b">
        <f t="shared" si="2164"/>
        <v>0</v>
      </c>
      <c r="BL1409" s="131" t="b">
        <f t="shared" si="2165"/>
        <v>0</v>
      </c>
      <c r="BM1409" s="131" t="b">
        <f t="shared" si="2166"/>
        <v>0</v>
      </c>
      <c r="BN1409" s="131" t="b">
        <f t="shared" si="2167"/>
        <v>0</v>
      </c>
      <c r="BO1409" s="131" t="b">
        <f t="shared" si="2168"/>
        <v>0</v>
      </c>
      <c r="BP1409" s="131" t="b">
        <f t="shared" si="2169"/>
        <v>0</v>
      </c>
      <c r="BQ1409" s="131"/>
      <c r="BR1409" s="131"/>
      <c r="BS1409" s="92">
        <f t="shared" si="2182"/>
        <v>0</v>
      </c>
      <c r="BT1409" s="60"/>
      <c r="BU1409" s="60"/>
      <c r="BV1409" s="67" t="str">
        <f t="shared" si="2204"/>
        <v/>
      </c>
      <c r="BW1409" s="76" t="str">
        <f>IF($A1408&lt;&gt;"",IF(OR(EE1408&lt;&gt;0,EF1408&lt;&gt;0,$BB$3&gt;0),"",IF(#REF!="LER","07,",IF(#REF!="LOR","12,",IF(#REF!="LEB","12,",IF(#REF!="LOB","08,",IF(#REF!="HER","25,",IF(#REF!="HOR","30,",IF(#REF!="HEB","30,",IF(#REF!="HOB","25,",""))))))))),"")</f>
        <v/>
      </c>
      <c r="BX1409" s="76" t="str">
        <f>IF($A1408&lt;&gt;"",IF(OR(EE1408&lt;&gt;0,EF1408&lt;&gt;0,$BB$3&gt;0),"",IF(#REF!="LER","08,",IF(#REF!="LOR","13,",IF(#REF!="LEB","13,",IF(#REF!="LOB","09,",IF(#REF!="HER","26,",IF(#REF!="HOR","31,",IF(#REF!="HEB","31,",IF(#REF!="HOB","26,",""))))))))),"")</f>
        <v/>
      </c>
      <c r="BY1409" s="76" t="str">
        <f>IF($A1408&lt;&gt;"",IF(OR(EE1408&lt;&gt;0,EF1408&lt;&gt;0,$BB$3&gt;0),"",IF(#REF!="LER","09,",IF(#REF!="LOR","14,",IF(#REF!="LEB","14,",IF(#REF!="LOB","10,",IF(#REF!="HER","27,",IF(#REF!="HOR","32,",IF(#REF!="HEB","32,",IF(#REF!="HOB","27,",""))))))))),"")</f>
        <v/>
      </c>
      <c r="BZ1409" s="76" t="str">
        <f>IF($A1408&lt;&gt;"",IF(OR(EE1408&lt;&gt;0,EF1408&lt;&gt;0,$BB$3&gt;0),"",IF(#REF!="LER","10,",IF(#REF!="LOR","15,",IF(#REF!="LEB","15,",IF(#REF!="LOB","11,",IF(#REF!="HER","28,",IF(#REF!="HOR","33,",IF(#REF!="HEB","33,",IF(#REF!="HOB","28,",""))))))))),"")</f>
        <v/>
      </c>
      <c r="CA1409" s="76" t="str">
        <f>IF($A1408&lt;&gt;"",IF(OR(EE1408&lt;&gt;0,EF1408&lt;&gt;0,$BB$3&gt;0),"",IF(#REF!="LER","12,",IF(#REF!="LOR","16,",IF(#REF!="LEB","16,",IF(#REF!="LOB","13,",IF(#REF!="HER","30,",IF(#REF!="HOR","34,",IF(#REF!="HEB","34,",IF(#REF!="HOB","29,",""))))))))),"")</f>
        <v/>
      </c>
      <c r="CB1409" s="76" t="str">
        <f>IF($A1408&lt;&gt;"",IF(OR(EE1408&lt;&gt;0,EF1408&lt;&gt;0,$BB$3&gt;0),"",IF(#REF!="LER","14,",IF(#REF!="LOR","17,",IF(#REF!="LEB","17,",IF(#REF!="LOB","15,",IF(#REF!="HER","32,",IF(#REF!="HOR","35,",IF(#REF!="HEB","35,",IF(#REF!="HOB","31,",""))))))))),"")</f>
        <v/>
      </c>
      <c r="CC1409" s="76" t="str">
        <f>IF($A1408&lt;&gt;"",IF(OR(EE1408&lt;&gt;0,EF1408&lt;&gt;0,$BB$3&gt;0),"",IF(#REF!="LER","16,",IF(#REF!="LOR","18,",IF(#REF!="LEB","18,",IF(#REF!="LOB","17,",IF(#REF!="HER","34,",IF(#REF!="HOR","36,",IF(#REF!="HEB","36,",IF(#REF!="HOB","33,",""))))))))),"")</f>
        <v/>
      </c>
      <c r="CD1409" s="60" t="b">
        <f t="shared" si="2170"/>
        <v>0</v>
      </c>
      <c r="CE1409" s="60" t="b">
        <f t="shared" si="2171"/>
        <v>0</v>
      </c>
      <c r="CF1409" s="60" t="b">
        <f t="shared" si="2172"/>
        <v>0</v>
      </c>
      <c r="CG1409" s="60" t="b">
        <f t="shared" si="2173"/>
        <v>0</v>
      </c>
      <c r="CH1409" s="60" t="b">
        <f t="shared" si="2174"/>
        <v>0</v>
      </c>
      <c r="CI1409" s="60" t="b">
        <f t="shared" si="2175"/>
        <v>0</v>
      </c>
      <c r="CJ1409" s="60" t="b">
        <f t="shared" si="2176"/>
        <v>0</v>
      </c>
      <c r="CK1409" s="131"/>
      <c r="CL1409" s="131"/>
      <c r="CM1409" s="92">
        <f t="shared" si="2183"/>
        <v>0</v>
      </c>
      <c r="CN1409" s="13">
        <f t="shared" si="2196"/>
        <v>0</v>
      </c>
      <c r="CO1409" s="11" t="e">
        <f>IF(#REF!&lt;&gt;"",BC1409+CO1408,0)</f>
        <v>#REF!</v>
      </c>
      <c r="CP1409" s="13">
        <f t="shared" si="2194"/>
        <v>0</v>
      </c>
      <c r="CQ1409" s="11">
        <f t="shared" si="2197"/>
        <v>0</v>
      </c>
      <c r="CR1409" s="57">
        <f t="shared" si="2148"/>
        <v>0</v>
      </c>
      <c r="CS1409" s="57">
        <f t="shared" si="2149"/>
        <v>0</v>
      </c>
      <c r="CT1409" s="57">
        <f t="shared" si="2200"/>
        <v>0</v>
      </c>
      <c r="CU1409" s="24"/>
      <c r="CV1409" s="24"/>
      <c r="CW1409" s="24"/>
      <c r="CX1409" s="24"/>
      <c r="CY1409" s="24"/>
      <c r="CZ1409" s="24"/>
      <c r="DA1409" s="24"/>
      <c r="DB1409" s="24"/>
      <c r="DC1409" s="24"/>
      <c r="DD1409" s="64"/>
      <c r="DE1409" s="39"/>
      <c r="DF1409" s="39"/>
      <c r="DG1409" s="39"/>
      <c r="DH1409" s="39"/>
      <c r="DI1409" s="83"/>
      <c r="DJ1409" s="39"/>
      <c r="DK1409" s="22"/>
      <c r="DL1409" s="22"/>
      <c r="DM1409" s="32"/>
      <c r="DN1409" s="22"/>
      <c r="DO1409" s="22"/>
      <c r="DP1409" s="22"/>
      <c r="DQ1409" s="22"/>
      <c r="DR1409" s="22"/>
      <c r="DS1409" s="22"/>
      <c r="DT1409" s="22"/>
      <c r="DU1409" s="22"/>
      <c r="DV1409" s="22"/>
      <c r="DW1409" s="22"/>
      <c r="DX1409" s="22"/>
      <c r="DY1409" s="22"/>
      <c r="DZ1409" s="22"/>
      <c r="EA1409" s="32"/>
      <c r="EB1409" s="22"/>
      <c r="EC1409" s="22"/>
      <c r="EG1409" s="22"/>
      <c r="EH1409"/>
    </row>
    <row r="1410" spans="1:138" s="23" customFormat="1" x14ac:dyDescent="0.2">
      <c r="A1410" s="127"/>
      <c r="B1410" s="61" t="str">
        <f>IF(A1410="","",IF(U1411="","DB",U1411&amp;V1411&amp;W1411&amp;X1411&amp;Y1411&amp;Z1411&amp;AL1411&amp;AM1411&amp;AN1411&amp;AO1411&amp;AP1411&amp;AQ1411&amp;AR1411&amp;#REF!))</f>
        <v/>
      </c>
      <c r="C1410" s="7" t="str">
        <f t="shared" si="2187"/>
        <v/>
      </c>
      <c r="D1410" s="60">
        <f t="shared" si="2188"/>
        <v>0</v>
      </c>
      <c r="E1410" s="7" t="e">
        <f>IF(COUNTBLANK(BE1411:BI1411)=5,#REF!&amp;",",IF(COUNTBLANK(U1411:AR1411)=1,T1411&amp;","&amp;T1411&amp;","&amp;T1411&amp;","&amp;T1411&amp;","&amp;T1411&amp;","&amp;T1411&amp;","&amp;T1411&amp;","&amp;T1411&amp;","&amp;T1411&amp;","&amp;T1411&amp;","&amp;T1411&amp;","&amp;T1411&amp;","&amp;T1411&amp;",",T1411&amp;","&amp;T1411&amp;","&amp;T1411&amp;","&amp;T1411&amp;","&amp;T1411&amp;","&amp;T1411&amp;","&amp;T1411&amp;","&amp;T1411&amp;","&amp;T1411&amp;","&amp;T1411&amp;","&amp;T1411&amp;","&amp;T1411&amp;","&amp;T1411&amp;","&amp;T1411&amp;","))</f>
        <v>#REF!</v>
      </c>
      <c r="F1410" s="72" t="str">
        <f t="shared" si="2198"/>
        <v/>
      </c>
      <c r="G1410" s="73">
        <f t="shared" si="2189"/>
        <v>0</v>
      </c>
      <c r="H1410" s="112">
        <f t="shared" si="2190"/>
        <v>0</v>
      </c>
      <c r="I1410" s="112">
        <f t="shared" si="2191"/>
        <v>0</v>
      </c>
      <c r="J1410" s="74" t="e">
        <f>COUNTIF(#REF!,"E")</f>
        <v>#REF!</v>
      </c>
      <c r="K1410" s="74" t="e">
        <f>COUNTIF(#REF!,"O")</f>
        <v>#REF!</v>
      </c>
      <c r="L1410" s="74" t="e">
        <f t="shared" si="2192"/>
        <v>#REF!</v>
      </c>
      <c r="M1410" s="113" t="e">
        <f t="shared" si="2193"/>
        <v>#REF!</v>
      </c>
      <c r="N1410" s="60"/>
      <c r="O1410" s="61"/>
      <c r="P1410" s="61"/>
      <c r="Q1410" s="61"/>
      <c r="R1410" s="61"/>
      <c r="S1410" s="7"/>
      <c r="T1410" s="67" t="str">
        <f t="shared" si="2201"/>
        <v/>
      </c>
      <c r="U1410" s="76" t="str">
        <f>IF($A1409&lt;&gt;"",IF(OR(CR1409&lt;&gt;0,CS1409&lt;&gt;0,#REF!&lt;$BB$3),"",IF(#REF!="LER","01,",IF(#REF!="LOR","01,",IF(#REF!="LEB","02,",IF(#REF!="LOB","01,",IF(#REF!="HER","19,",IF(#REF!="HOR","19,",IF(#REF!="HEB","20,",IF(#REF!="HOB","19,",""))))))))),"")</f>
        <v/>
      </c>
      <c r="V1410" s="76" t="str">
        <f>IF($A1409&lt;&gt;"",IF(OR(CR1409&lt;&gt;0,CS1409&lt;&gt;0,#REF!&lt;$BB$3),"",IF(#REF!="LER","02,",IF(#REF!="LOR","03,",IF(#REF!="LEB","04,",IF(#REF!="LOB","02,",IF(#REF!="HER","20,",IF(#REF!="HOR","21,",IF(#REF!="HEB","22,",IF(#REF!="HOB","20,",""))))))))),"")</f>
        <v/>
      </c>
      <c r="W1410" s="76" t="str">
        <f>IF($A1409&lt;&gt;"",IF(OR(CR1409&lt;&gt;0,CS1409&lt;&gt;0,#REF!&lt;$BB$3),"",IF(#REF!="LER","03,",IF(#REF!="LOR","05,",IF(#REF!="LEB","06,",IF(#REF!="LOB","03,",IF(#REF!="HER","21,",IF(#REF!="HOR","23,",IF(#REF!="HEB","24,",IF(#REF!="HOB","21,",""))))))))),"")</f>
        <v/>
      </c>
      <c r="X1410" s="76" t="str">
        <f>IF($A1409&lt;&gt;"",IF(OR(CR1409&lt;&gt;0,CS1409&lt;&gt;0,#REF!&lt;$BB$3),"",IF(#REF!="LER","04,",IF(#REF!="LOR","07,",IF(#REF!="LEB","08,",IF(#REF!="LOB","04,",IF(#REF!="HER","22,",IF(#REF!="HOR","25,",IF(#REF!="HEB","26,",IF(#REF!="HOB","22,",""))))))))),"")</f>
        <v/>
      </c>
      <c r="Y1410" s="76" t="str">
        <f>IF($A1409&lt;&gt;"",IF(OR(CR1409&lt;&gt;0,CS1409&lt;&gt;0,#REF!&lt;$BB$3),"",IF(#REF!="LER","05,",IF(#REF!="LOR","09,",IF(#REF!="LEB","10,",IF(#REF!="LOB","05,",IF(#REF!="HER","23,",IF(#REF!="HOR","27,",IF(#REF!="HEB","28,",IF(#REF!="HOB","23,",""))))))))),"")</f>
        <v/>
      </c>
      <c r="Z1410" s="76" t="str">
        <f>IF($A1409&lt;&gt;"",IF(OR(CR1409&lt;&gt;0,CS1409&lt;&gt;0,#REF!&lt;$BB$3),"",IF(#REF!="LER","06,",IF(#REF!="LOR","11,",IF(#REF!="LEB","11,",IF(#REF!="LOB","06,",IF(#REF!="HER","24,",IF(#REF!="HOR","29,",IF(#REF!="HEB","29,",IF(#REF!="HOB","24,",""))))))))),"")</f>
        <v/>
      </c>
      <c r="AA1410" s="131" t="b">
        <f t="shared" si="2150"/>
        <v>0</v>
      </c>
      <c r="AB1410" s="131" t="b">
        <f t="shared" si="2151"/>
        <v>0</v>
      </c>
      <c r="AC1410" s="131" t="b">
        <f t="shared" si="2152"/>
        <v>0</v>
      </c>
      <c r="AD1410" s="131" t="b">
        <f t="shared" si="2153"/>
        <v>0</v>
      </c>
      <c r="AE1410" s="131" t="b">
        <f t="shared" si="2154"/>
        <v>0</v>
      </c>
      <c r="AF1410" s="131" t="b">
        <f t="shared" si="2155"/>
        <v>0</v>
      </c>
      <c r="AG1410" s="131"/>
      <c r="AH1410" s="131"/>
      <c r="AI1410" s="60"/>
      <c r="AJ1410" s="60"/>
      <c r="AK1410" s="67" t="str">
        <f t="shared" si="2202"/>
        <v/>
      </c>
      <c r="AL1410" s="76" t="str">
        <f>IF($A1409&lt;&gt;"",IF(OR(CR1409&lt;&gt;0,CS1409&lt;&gt;0,#REF!&lt;$BB$3),"",IF(#REF!="LER","07,",IF(#REF!="LOR","12,",IF(#REF!="LEB","12,",IF(#REF!="LOB","08,",IF(#REF!="HER","25,",IF(#REF!="HOR","30,",IF(#REF!="HEB","30,",IF(#REF!="HOB","25,",""))))))))),"")</f>
        <v/>
      </c>
      <c r="AM1410" s="76" t="str">
        <f>IF($A1409&lt;&gt;"",IF(OR(CR1409&lt;&gt;0,CS1409&lt;&gt;0,#REF!&lt;$BB$3),"",IF(#REF!="LER","08,",IF(#REF!="LOR","13,",IF(#REF!="LEB","13,",IF(#REF!="LOB","09,",IF(#REF!="HER","26,",IF(#REF!="HOR","31,",IF(#REF!="HEB","31,",IF(#REF!="HOB","26,",""))))))))),"")</f>
        <v/>
      </c>
      <c r="AN1410" s="118" t="str">
        <f t="shared" si="2180"/>
        <v/>
      </c>
      <c r="AO1410" s="76" t="str">
        <f>IF($A1409&lt;&gt;"",IF(OR(CR1409&lt;&gt;0,CS1409&lt;&gt;0,#REF!&lt;$BB$3),"",IF(#REF!="LER","10,",IF(#REF!="LOR","15,",IF(#REF!="LEB","15,",IF(#REF!="LOB","11,",IF(#REF!="HER","28,",IF(#REF!="HOR","33,",IF(#REF!="HEB","33,",IF(#REF!="HOB","28,",""))))))))),"")</f>
        <v/>
      </c>
      <c r="AP1410" s="76" t="str">
        <f>IF($A1409&lt;&gt;"",IF(OR(CR1409&lt;&gt;0,CS1409&lt;&gt;0,#REF!&lt;$BB$3),"",IF(#REF!="LER","12,",IF(#REF!="LOR","16,",IF(#REF!="LEB","16,",IF(#REF!="LOB","13,",IF(#REF!="HER","30,",IF(#REF!="HOR","34,",IF(#REF!="HEB","34,",IF(#REF!="HOB","29,",""))))))))),"")</f>
        <v/>
      </c>
      <c r="AQ1410" s="76" t="str">
        <f>IF($A1409&lt;&gt;"",IF(OR(CR1409&lt;&gt;0,CS1409&lt;&gt;0,#REF!&lt;$BB$3),"",IF(#REF!="LER","14,",IF(#REF!="LOR","17,",IF(#REF!="LEB","17,",IF(#REF!="LOB","15,",IF(#REF!="HER","32,",IF(#REF!="HOR","35,",IF(#REF!="HEB","35,",IF(#REF!="HOB","31,",""))))))))),"")</f>
        <v/>
      </c>
      <c r="AR1410" s="76" t="str">
        <f>IF($A1409&lt;&gt;"",IF(OR(CR1409&lt;&gt;0,CS1409&lt;&gt;0,#REF!&lt;$BB$3),"",IF(#REF!="LER","16,",IF(#REF!="LOR","18,",IF(#REF!="LEB","18,",IF(#REF!="LOB","17,",IF(#REF!="HER","34,",IF(#REF!="HOR","36,",IF(#REF!="HEB","36,",IF(#REF!="HOB","33,",""))))))))),"")</f>
        <v/>
      </c>
      <c r="AS1410" s="60" t="b">
        <f t="shared" si="2156"/>
        <v>0</v>
      </c>
      <c r="AT1410" s="60" t="b">
        <f t="shared" si="2157"/>
        <v>0</v>
      </c>
      <c r="AU1410" s="60" t="b">
        <f t="shared" si="2158"/>
        <v>0</v>
      </c>
      <c r="AV1410" s="60" t="b">
        <f t="shared" si="2159"/>
        <v>0</v>
      </c>
      <c r="AW1410" s="60" t="b">
        <f t="shared" si="2160"/>
        <v>0</v>
      </c>
      <c r="AX1410" s="60" t="b">
        <f t="shared" si="2161"/>
        <v>0</v>
      </c>
      <c r="AY1410" s="60" t="b">
        <f t="shared" si="2162"/>
        <v>0</v>
      </c>
      <c r="AZ1410" s="131"/>
      <c r="BA1410" s="131"/>
      <c r="BB1410" s="13">
        <f t="shared" si="2195"/>
        <v>0</v>
      </c>
      <c r="BC1410" s="11" t="e">
        <f>IF(#REF!&lt;&gt;"",S1410+BC1409,0)</f>
        <v>#REF!</v>
      </c>
      <c r="BD1410" s="67" t="str">
        <f t="shared" si="2203"/>
        <v/>
      </c>
      <c r="BE1410" s="76" t="str">
        <f>IF($A1409&lt;&gt;"",IF(OR(EE1409&lt;&gt;0,EF1409&lt;&gt;0,#REF!&lt;$BB$3),"",IF(#REF!="LER","01,",IF(#REF!="LOR","01,",IF(#REF!="LEB","02,",IF(#REF!="LOB","01,",IF(#REF!="HER","19,",IF(#REF!="HOR","19,",IF(#REF!="HEB","20,",IF(#REF!="HOB","19,",""))))))))),"")</f>
        <v/>
      </c>
      <c r="BF1410" s="76" t="str">
        <f>IF($A1409&lt;&gt;"",IF(OR(EE1409&lt;&gt;0,EF1409&lt;&gt;0,#REF!&lt;$BB$3),"",IF(#REF!="LER","02,",IF(#REF!="LOR","03,",IF(#REF!="LEB","04,",IF(#REF!="LOB","02,",IF(#REF!="HER","20,",IF(#REF!="HOR","21,",IF(#REF!="HEB","22,",IF(#REF!="HOB","20,",""))))))))),"")</f>
        <v/>
      </c>
      <c r="BG1410" s="76" t="str">
        <f>IF($A1409&lt;&gt;"",IF(OR(EE1409&lt;&gt;0,EF1409&lt;&gt;0,#REF!&lt;$BB$3),"",IF(#REF!="LER","03,",IF(#REF!="LOR","05,",IF(#REF!="LEB","06,",IF(#REF!="LOB","03,",IF(#REF!="HER","21,",IF(#REF!="HOR","23,",IF(#REF!="HEB","24,",IF(#REF!="HOB","21,",""))))))))),"")</f>
        <v/>
      </c>
      <c r="BH1410" s="76" t="str">
        <f>IF($A1409&lt;&gt;"",IF(OR(EE1409&lt;&gt;0,EF1409&lt;&gt;0,#REF!&lt;$BB$3),"",IF(#REF!="LER","04,",IF(#REF!="LOR","07,",IF(#REF!="LEB","08,",IF(#REF!="LOB","04,",IF(#REF!="HER","22,",IF(#REF!="HOR","25,",IF(#REF!="HEB","26,",IF(#REF!="HOB","22,",""))))))))),"")</f>
        <v/>
      </c>
      <c r="BI1410" s="76" t="str">
        <f>IF($A1409&lt;&gt;"",IF(OR(EE1409&lt;&gt;0,EF1409&lt;&gt;0,#REF!&lt;$BB$3),"",IF(#REF!="LER","05,",IF(#REF!="LOR","09,",IF(#REF!="LEB","10,",IF(#REF!="LOB","05,",IF(#REF!="HER","23,",IF(#REF!="HOR","27,",IF(#REF!="HEB","28,",IF(#REF!="HOB","23,",""))))))))),"")</f>
        <v/>
      </c>
      <c r="BJ1410" s="76" t="str">
        <f>IF($A1409&lt;&gt;"",IF(OR(EE1409&lt;&gt;0,EF1409&lt;&gt;0,#REF!&lt;$BB$3),"",IF(#REF!="LER","06,",IF(#REF!="LOR","11,",IF(#REF!="LEB","11,",IF(#REF!="LOB","06,",IF(#REF!="HER","24,",IF(#REF!="HOR","29,",IF(#REF!="HEB","29,",IF(#REF!="HOB","24,",""))))))))),"")</f>
        <v/>
      </c>
      <c r="BK1410" s="131" t="b">
        <f t="shared" si="2164"/>
        <v>0</v>
      </c>
      <c r="BL1410" s="131" t="b">
        <f t="shared" si="2165"/>
        <v>0</v>
      </c>
      <c r="BM1410" s="131" t="b">
        <f t="shared" si="2166"/>
        <v>0</v>
      </c>
      <c r="BN1410" s="131" t="b">
        <f t="shared" si="2167"/>
        <v>0</v>
      </c>
      <c r="BO1410" s="131" t="b">
        <f t="shared" si="2168"/>
        <v>0</v>
      </c>
      <c r="BP1410" s="131" t="b">
        <f t="shared" si="2169"/>
        <v>0</v>
      </c>
      <c r="BQ1410" s="131"/>
      <c r="BR1410" s="131"/>
      <c r="BS1410" s="92">
        <f t="shared" si="2182"/>
        <v>0</v>
      </c>
      <c r="BT1410" s="60"/>
      <c r="BU1410" s="60"/>
      <c r="BV1410" s="67" t="str">
        <f t="shared" si="2204"/>
        <v/>
      </c>
      <c r="BW1410" s="76" t="str">
        <f>IF($A1409&lt;&gt;"",IF(OR(EE1409&lt;&gt;0,EF1409&lt;&gt;0,#REF!&lt;$BB$3),"",IF(#REF!="LER","07,",IF(#REF!="LOR","12,",IF(#REF!="LEB","12,",IF(#REF!="LOB","08,",IF(#REF!="HER","25,",IF(#REF!="HOR","30,",IF(#REF!="HEB","30,",IF(#REF!="HOB","25,",""))))))))),"")</f>
        <v/>
      </c>
      <c r="BX1410" s="76" t="str">
        <f>IF($A1409&lt;&gt;"",IF(OR(EE1409&lt;&gt;0,EF1409&lt;&gt;0,#REF!&lt;$BB$3),"",IF(#REF!="LER","08,",IF(#REF!="LOR","13,",IF(#REF!="LEB","13,",IF(#REF!="LOB","09,",IF(#REF!="HER","26,",IF(#REF!="HOR","31,",IF(#REF!="HEB","31,",IF(#REF!="HOB","26,",""))))))))),"")</f>
        <v/>
      </c>
      <c r="BY1410" s="76" t="str">
        <f>IF($A1409&lt;&gt;"",IF(OR(EE1409&lt;&gt;0,EF1409&lt;&gt;0,#REF!&lt;$BB$3),"",IF(#REF!="LER","09,",IF(#REF!="LOR","14,",IF(#REF!="LEB","14,",IF(#REF!="LOB","10,",IF(#REF!="HER","27,",IF(#REF!="HOR","32,",IF(#REF!="HEB","32,",IF(#REF!="HOB","27,",""))))))))),"")</f>
        <v/>
      </c>
      <c r="BZ1410" s="76" t="str">
        <f>IF($A1409&lt;&gt;"",IF(OR(EE1409&lt;&gt;0,EF1409&lt;&gt;0,#REF!&lt;$BB$3),"",IF(#REF!="LER","10,",IF(#REF!="LOR","15,",IF(#REF!="LEB","15,",IF(#REF!="LOB","11,",IF(#REF!="HER","28,",IF(#REF!="HOR","33,",IF(#REF!="HEB","33,",IF(#REF!="HOB","28,",""))))))))),"")</f>
        <v/>
      </c>
      <c r="CA1410" s="76" t="str">
        <f>IF($A1409&lt;&gt;"",IF(OR(EE1409&lt;&gt;0,EF1409&lt;&gt;0,#REF!&lt;$BB$3),"",IF(#REF!="LER","12,",IF(#REF!="LOR","16,",IF(#REF!="LEB","16,",IF(#REF!="LOB","13,",IF(#REF!="HER","30,",IF(#REF!="HOR","34,",IF(#REF!="HEB","34,",IF(#REF!="HOB","29,",""))))))))),"")</f>
        <v/>
      </c>
      <c r="CB1410" s="76" t="str">
        <f>IF($A1409&lt;&gt;"",IF(OR(EE1409&lt;&gt;0,EF1409&lt;&gt;0,#REF!&lt;$BB$3),"",IF(#REF!="LER","14,",IF(#REF!="LOR","17,",IF(#REF!="LEB","17,",IF(#REF!="LOB","15,",IF(#REF!="HER","32,",IF(#REF!="HOR","35,",IF(#REF!="HEB","35,",IF(#REF!="HOB","31,",""))))))))),"")</f>
        <v/>
      </c>
      <c r="CC1410" s="76" t="str">
        <f>IF($A1409&lt;&gt;"",IF(OR(EE1409&lt;&gt;0,EF1409&lt;&gt;0,#REF!&lt;$BB$3),"",IF(#REF!="LER","16,",IF(#REF!="LOR","18,",IF(#REF!="LEB","18,",IF(#REF!="LOB","17,",IF(#REF!="HER","34,",IF(#REF!="HOR","36,",IF(#REF!="HEB","36,",IF(#REF!="HOB","33,",""))))))))),"")</f>
        <v/>
      </c>
      <c r="CD1410" s="60" t="b">
        <f t="shared" si="2170"/>
        <v>0</v>
      </c>
      <c r="CE1410" s="60" t="b">
        <f t="shared" si="2171"/>
        <v>0</v>
      </c>
      <c r="CF1410" s="60" t="b">
        <f t="shared" si="2172"/>
        <v>0</v>
      </c>
      <c r="CG1410" s="60" t="b">
        <f t="shared" si="2173"/>
        <v>0</v>
      </c>
      <c r="CH1410" s="60" t="b">
        <f t="shared" si="2174"/>
        <v>0</v>
      </c>
      <c r="CI1410" s="60" t="b">
        <f t="shared" si="2175"/>
        <v>0</v>
      </c>
      <c r="CJ1410" s="60" t="b">
        <f t="shared" si="2176"/>
        <v>0</v>
      </c>
      <c r="CK1410" s="131"/>
      <c r="CL1410" s="131"/>
      <c r="CM1410" s="92">
        <f t="shared" si="2183"/>
        <v>0</v>
      </c>
      <c r="CN1410" s="13">
        <f t="shared" si="2196"/>
        <v>0</v>
      </c>
      <c r="CO1410" s="11" t="e">
        <f>IF(#REF!&lt;&gt;"",BC1410+CO1409,0)</f>
        <v>#REF!</v>
      </c>
      <c r="CP1410" s="13">
        <f t="shared" si="2194"/>
        <v>0</v>
      </c>
      <c r="CQ1410" s="11">
        <f t="shared" si="2197"/>
        <v>0</v>
      </c>
      <c r="CR1410" s="57">
        <f t="shared" si="2148"/>
        <v>0</v>
      </c>
      <c r="CS1410" s="57">
        <f t="shared" si="2149"/>
        <v>0</v>
      </c>
      <c r="CT1410" s="57">
        <f t="shared" si="2200"/>
        <v>0</v>
      </c>
      <c r="CU1410" s="24"/>
      <c r="CV1410" s="24"/>
      <c r="CW1410" s="24"/>
      <c r="CX1410" s="24"/>
      <c r="CY1410" s="24"/>
      <c r="CZ1410" s="24"/>
      <c r="DA1410" s="24"/>
      <c r="DB1410" s="24"/>
      <c r="DC1410" s="24"/>
      <c r="DD1410" s="64"/>
      <c r="DE1410" s="39"/>
      <c r="DF1410" s="39"/>
      <c r="DG1410" s="39"/>
      <c r="DH1410" s="39"/>
      <c r="DI1410" s="83"/>
      <c r="DJ1410" s="39"/>
      <c r="DK1410" s="22"/>
      <c r="DL1410" s="22"/>
      <c r="DM1410" s="32"/>
      <c r="DN1410" s="22"/>
      <c r="DO1410" s="22"/>
      <c r="DP1410" s="22"/>
      <c r="DQ1410" s="22"/>
      <c r="DR1410" s="22"/>
      <c r="DS1410" s="22"/>
      <c r="DT1410" s="22"/>
      <c r="DU1410" s="22"/>
      <c r="DV1410" s="22"/>
      <c r="DW1410" s="22"/>
      <c r="DX1410" s="22"/>
      <c r="DY1410" s="22"/>
      <c r="DZ1410" s="22"/>
      <c r="EA1410" s="32"/>
      <c r="EB1410" s="22"/>
      <c r="EC1410" s="22"/>
      <c r="EG1410" s="22"/>
      <c r="EH1410"/>
    </row>
    <row r="1411" spans="1:138" s="23" customFormat="1" x14ac:dyDescent="0.2">
      <c r="A1411" s="127"/>
      <c r="B1411" s="61" t="str">
        <f>IF(A1411="","",IF(U1412="","DB",U1412&amp;V1412&amp;W1412&amp;X1412&amp;Y1412&amp;Z1412&amp;AL1412&amp;AM1412&amp;AN1412&amp;AO1412&amp;AP1412&amp;AQ1412&amp;AR1412&amp;#REF!))</f>
        <v/>
      </c>
      <c r="C1411" s="7" t="str">
        <f t="shared" si="2187"/>
        <v/>
      </c>
      <c r="D1411" s="60">
        <f t="shared" si="2188"/>
        <v>0</v>
      </c>
      <c r="E1411" s="7" t="e">
        <f>IF(COUNTBLANK(BE1412:BI1412)=5,#REF!&amp;",",IF(COUNTBLANK(U1412:AR1412)=1,T1412&amp;","&amp;T1412&amp;","&amp;T1412&amp;","&amp;T1412&amp;","&amp;T1412&amp;","&amp;T1412&amp;","&amp;T1412&amp;","&amp;T1412&amp;","&amp;T1412&amp;","&amp;T1412&amp;","&amp;T1412&amp;","&amp;T1412&amp;","&amp;T1412&amp;",",T1412&amp;","&amp;T1412&amp;","&amp;T1412&amp;","&amp;T1412&amp;","&amp;T1412&amp;","&amp;T1412&amp;","&amp;T1412&amp;","&amp;T1412&amp;","&amp;T1412&amp;","&amp;T1412&amp;","&amp;T1412&amp;","&amp;T1412&amp;","&amp;T1412&amp;","&amp;T1412&amp;","))</f>
        <v>#REF!</v>
      </c>
      <c r="F1411" s="72" t="str">
        <f t="shared" si="2198"/>
        <v/>
      </c>
      <c r="G1411" s="73">
        <f t="shared" si="2189"/>
        <v>0</v>
      </c>
      <c r="H1411" s="112">
        <f t="shared" si="2190"/>
        <v>0</v>
      </c>
      <c r="I1411" s="112">
        <f t="shared" si="2191"/>
        <v>0</v>
      </c>
      <c r="J1411" s="74" t="e">
        <f>COUNTIF(#REF!,"E")</f>
        <v>#REF!</v>
      </c>
      <c r="K1411" s="74" t="e">
        <f>COUNTIF(#REF!,"O")</f>
        <v>#REF!</v>
      </c>
      <c r="L1411" s="74" t="e">
        <f t="shared" si="2192"/>
        <v>#REF!</v>
      </c>
      <c r="M1411" s="113" t="e">
        <f t="shared" si="2193"/>
        <v>#REF!</v>
      </c>
      <c r="N1411" s="60"/>
      <c r="O1411" s="61"/>
      <c r="P1411" s="61"/>
      <c r="Q1411" s="61"/>
      <c r="R1411" s="61"/>
      <c r="S1411" s="7"/>
      <c r="T1411" s="67" t="str">
        <f t="shared" si="2201"/>
        <v/>
      </c>
      <c r="U1411" s="76" t="str">
        <f>IF($A1410&lt;&gt;"",IF(OR(CR1410&lt;&gt;0,CS1410&lt;&gt;0,#REF!&lt;$BB$3),"",IF(#REF!="LER","01,",IF(#REF!="LOR","01,",IF(#REF!="LEB","02,",IF(#REF!="LOB","01,",IF(#REF!="HER","19,",IF(#REF!="HOR","19,",IF(#REF!="HEB","20,",IF(#REF!="HOB","19,",""))))))))),"")</f>
        <v/>
      </c>
      <c r="V1411" s="76" t="str">
        <f>IF($A1410&lt;&gt;"",IF(OR(CR1410&lt;&gt;0,CS1410&lt;&gt;0,#REF!&lt;$BB$3),"",IF(#REF!="LER","02,",IF(#REF!="LOR","03,",IF(#REF!="LEB","04,",IF(#REF!="LOB","02,",IF(#REF!="HER","20,",IF(#REF!="HOR","21,",IF(#REF!="HEB","22,",IF(#REF!="HOB","20,",""))))))))),"")</f>
        <v/>
      </c>
      <c r="W1411" s="76" t="str">
        <f>IF($A1410&lt;&gt;"",IF(OR(CR1410&lt;&gt;0,CS1410&lt;&gt;0,#REF!&lt;$BB$3),"",IF(#REF!="LER","03,",IF(#REF!="LOR","05,",IF(#REF!="LEB","06,",IF(#REF!="LOB","03,",IF(#REF!="HER","21,",IF(#REF!="HOR","23,",IF(#REF!="HEB","24,",IF(#REF!="HOB","21,",""))))))))),"")</f>
        <v/>
      </c>
      <c r="X1411" s="76" t="str">
        <f>IF($A1410&lt;&gt;"",IF(OR(CR1410&lt;&gt;0,CS1410&lt;&gt;0,#REF!&lt;$BB$3),"",IF(#REF!="LER","04,",IF(#REF!="LOR","07,",IF(#REF!="LEB","08,",IF(#REF!="LOB","04,",IF(#REF!="HER","22,",IF(#REF!="HOR","25,",IF(#REF!="HEB","26,",IF(#REF!="HOB","22,",""))))))))),"")</f>
        <v/>
      </c>
      <c r="Y1411" s="76" t="str">
        <f>IF($A1410&lt;&gt;"",IF(OR(CR1410&lt;&gt;0,CS1410&lt;&gt;0,#REF!&lt;$BB$3),"",IF(#REF!="LER","05,",IF(#REF!="LOR","09,",IF(#REF!="LEB","10,",IF(#REF!="LOB","05,",IF(#REF!="HER","23,",IF(#REF!="HOR","27,",IF(#REF!="HEB","28,",IF(#REF!="HOB","23,",""))))))))),"")</f>
        <v/>
      </c>
      <c r="Z1411" s="76" t="str">
        <f>IF($A1410&lt;&gt;"",IF(OR(CR1410&lt;&gt;0,CS1410&lt;&gt;0,#REF!&lt;$BB$3),"",IF(#REF!="LER","06,",IF(#REF!="LOR","11,",IF(#REF!="LEB","11,",IF(#REF!="LOB","06,",IF(#REF!="HER","24,",IF(#REF!="HOR","29,",IF(#REF!="HEB","29,",IF(#REF!="HOB","24,",""))))))))),"")</f>
        <v/>
      </c>
      <c r="AA1411" s="131" t="b">
        <f t="shared" si="2150"/>
        <v>0</v>
      </c>
      <c r="AB1411" s="131" t="b">
        <f t="shared" si="2151"/>
        <v>0</v>
      </c>
      <c r="AC1411" s="131" t="b">
        <f t="shared" si="2152"/>
        <v>0</v>
      </c>
      <c r="AD1411" s="131" t="b">
        <f t="shared" si="2153"/>
        <v>0</v>
      </c>
      <c r="AE1411" s="131" t="b">
        <f t="shared" si="2154"/>
        <v>0</v>
      </c>
      <c r="AF1411" s="131" t="b">
        <f t="shared" si="2155"/>
        <v>0</v>
      </c>
      <c r="AG1411" s="131"/>
      <c r="AH1411" s="131"/>
      <c r="AI1411" s="60"/>
      <c r="AJ1411" s="60"/>
      <c r="AK1411" s="67" t="str">
        <f t="shared" si="2202"/>
        <v/>
      </c>
      <c r="AL1411" s="76" t="str">
        <f>IF($A1410&lt;&gt;"",IF(OR(CR1410&lt;&gt;0,CS1410&lt;&gt;0,#REF!&lt;$BB$3),"",IF(#REF!="LER","07,",IF(#REF!="LOR","12,",IF(#REF!="LEB","12,",IF(#REF!="LOB","08,",IF(#REF!="HER","25,",IF(#REF!="HOR","30,",IF(#REF!="HEB","30,",IF(#REF!="HOB","25,",""))))))))),"")</f>
        <v/>
      </c>
      <c r="AM1411" s="76" t="str">
        <f>IF($A1410&lt;&gt;"",IF(OR(CR1410&lt;&gt;0,CS1410&lt;&gt;0,#REF!&lt;$BB$3),"",IF(#REF!="LER","08,",IF(#REF!="LOR","13,",IF(#REF!="LEB","13,",IF(#REF!="LOB","09,",IF(#REF!="HER","26,",IF(#REF!="HOR","31,",IF(#REF!="HEB","31,",IF(#REF!="HOB","26,",""))))))))),"")</f>
        <v/>
      </c>
      <c r="AN1411" s="118" t="str">
        <f t="shared" si="2180"/>
        <v/>
      </c>
      <c r="AO1411" s="76" t="str">
        <f>IF($A1410&lt;&gt;"",IF(OR(CR1410&lt;&gt;0,CS1410&lt;&gt;0,#REF!&lt;$BB$3),"",IF(#REF!="LER","10,",IF(#REF!="LOR","15,",IF(#REF!="LEB","15,",IF(#REF!="LOB","11,",IF(#REF!="HER","28,",IF(#REF!="HOR","33,",IF(#REF!="HEB","33,",IF(#REF!="HOB","28,",""))))))))),"")</f>
        <v/>
      </c>
      <c r="AP1411" s="76" t="str">
        <f>IF($A1410&lt;&gt;"",IF(OR(CR1410&lt;&gt;0,CS1410&lt;&gt;0,#REF!&lt;$BB$3),"",IF(#REF!="LER","12,",IF(#REF!="LOR","16,",IF(#REF!="LEB","16,",IF(#REF!="LOB","13,",IF(#REF!="HER","30,",IF(#REF!="HOR","34,",IF(#REF!="HEB","34,",IF(#REF!="HOB","29,",""))))))))),"")</f>
        <v/>
      </c>
      <c r="AQ1411" s="76" t="str">
        <f>IF($A1410&lt;&gt;"",IF(OR(CR1410&lt;&gt;0,CS1410&lt;&gt;0,#REF!&lt;$BB$3),"",IF(#REF!="LER","14,",IF(#REF!="LOR","17,",IF(#REF!="LEB","17,",IF(#REF!="LOB","15,",IF(#REF!="HER","32,",IF(#REF!="HOR","35,",IF(#REF!="HEB","35,",IF(#REF!="HOB","31,",""))))))))),"")</f>
        <v/>
      </c>
      <c r="AR1411" s="76" t="str">
        <f>IF($A1410&lt;&gt;"",IF(OR(CR1410&lt;&gt;0,CS1410&lt;&gt;0,#REF!&lt;$BB$3),"",IF(#REF!="LER","16,",IF(#REF!="LOR","18,",IF(#REF!="LEB","18,",IF(#REF!="LOB","17,",IF(#REF!="HER","34,",IF(#REF!="HOR","36,",IF(#REF!="HEB","36,",IF(#REF!="HOB","33,",""))))))))),"")</f>
        <v/>
      </c>
      <c r="AS1411" s="60" t="b">
        <f t="shared" si="2156"/>
        <v>0</v>
      </c>
      <c r="AT1411" s="60" t="b">
        <f t="shared" si="2157"/>
        <v>0</v>
      </c>
      <c r="AU1411" s="60" t="b">
        <f t="shared" si="2158"/>
        <v>0</v>
      </c>
      <c r="AV1411" s="60" t="b">
        <f t="shared" si="2159"/>
        <v>0</v>
      </c>
      <c r="AW1411" s="60" t="b">
        <f t="shared" si="2160"/>
        <v>0</v>
      </c>
      <c r="AX1411" s="60" t="b">
        <f t="shared" si="2161"/>
        <v>0</v>
      </c>
      <c r="AY1411" s="60" t="b">
        <f t="shared" si="2162"/>
        <v>0</v>
      </c>
      <c r="AZ1411" s="131"/>
      <c r="BA1411" s="131"/>
      <c r="BB1411" s="13">
        <f t="shared" si="2195"/>
        <v>0</v>
      </c>
      <c r="BC1411" s="11" t="e">
        <f>IF(#REF!&lt;&gt;"",S1411+BC1410,0)</f>
        <v>#REF!</v>
      </c>
      <c r="BD1411" s="67" t="str">
        <f t="shared" si="2203"/>
        <v/>
      </c>
      <c r="BE1411" s="76" t="str">
        <f>IF($A1410&lt;&gt;"",IF(OR(EE1410&lt;&gt;0,EF1410&lt;&gt;0,#REF!&lt;$BB$3),"",IF(#REF!="LER","01,",IF(#REF!="LOR","01,",IF(#REF!="LEB","02,",IF(#REF!="LOB","01,",IF(#REF!="HER","19,",IF(#REF!="HOR","19,",IF(#REF!="HEB","20,",IF(#REF!="HOB","19,",""))))))))),"")</f>
        <v/>
      </c>
      <c r="BF1411" s="76" t="str">
        <f>IF($A1410&lt;&gt;"",IF(OR(EE1410&lt;&gt;0,EF1410&lt;&gt;0,#REF!&lt;$BB$3),"",IF(#REF!="LER","02,",IF(#REF!="LOR","03,",IF(#REF!="LEB","04,",IF(#REF!="LOB","02,",IF(#REF!="HER","20,",IF(#REF!="HOR","21,",IF(#REF!="HEB","22,",IF(#REF!="HOB","20,",""))))))))),"")</f>
        <v/>
      </c>
      <c r="BG1411" s="76" t="str">
        <f>IF($A1410&lt;&gt;"",IF(OR(EE1410&lt;&gt;0,EF1410&lt;&gt;0,#REF!&lt;$BB$3),"",IF(#REF!="LER","03,",IF(#REF!="LOR","05,",IF(#REF!="LEB","06,",IF(#REF!="LOB","03,",IF(#REF!="HER","21,",IF(#REF!="HOR","23,",IF(#REF!="HEB","24,",IF(#REF!="HOB","21,",""))))))))),"")</f>
        <v/>
      </c>
      <c r="BH1411" s="76" t="str">
        <f>IF($A1410&lt;&gt;"",IF(OR(EE1410&lt;&gt;0,EF1410&lt;&gt;0,#REF!&lt;$BB$3),"",IF(#REF!="LER","04,",IF(#REF!="LOR","07,",IF(#REF!="LEB","08,",IF(#REF!="LOB","04,",IF(#REF!="HER","22,",IF(#REF!="HOR","25,",IF(#REF!="HEB","26,",IF(#REF!="HOB","22,",""))))))))),"")</f>
        <v/>
      </c>
      <c r="BI1411" s="76" t="str">
        <f>IF($A1410&lt;&gt;"",IF(OR(EE1410&lt;&gt;0,EF1410&lt;&gt;0,#REF!&lt;$BB$3),"",IF(#REF!="LER","05,",IF(#REF!="LOR","09,",IF(#REF!="LEB","10,",IF(#REF!="LOB","05,",IF(#REF!="HER","23,",IF(#REF!="HOR","27,",IF(#REF!="HEB","28,",IF(#REF!="HOB","23,",""))))))))),"")</f>
        <v/>
      </c>
      <c r="BJ1411" s="76" t="str">
        <f>IF($A1410&lt;&gt;"",IF(OR(EE1410&lt;&gt;0,EF1410&lt;&gt;0,#REF!&lt;$BB$3),"",IF(#REF!="LER","06,",IF(#REF!="LOR","11,",IF(#REF!="LEB","11,",IF(#REF!="LOB","06,",IF(#REF!="HER","24,",IF(#REF!="HOR","29,",IF(#REF!="HEB","29,",IF(#REF!="HOB","24,",""))))))))),"")</f>
        <v/>
      </c>
      <c r="BK1411" s="131" t="b">
        <f t="shared" si="2164"/>
        <v>0</v>
      </c>
      <c r="BL1411" s="131" t="b">
        <f t="shared" si="2165"/>
        <v>0</v>
      </c>
      <c r="BM1411" s="131" t="b">
        <f t="shared" si="2166"/>
        <v>0</v>
      </c>
      <c r="BN1411" s="131" t="b">
        <f t="shared" si="2167"/>
        <v>0</v>
      </c>
      <c r="BO1411" s="131" t="b">
        <f t="shared" si="2168"/>
        <v>0</v>
      </c>
      <c r="BP1411" s="131" t="b">
        <f t="shared" si="2169"/>
        <v>0</v>
      </c>
      <c r="BQ1411" s="131"/>
      <c r="BR1411" s="131"/>
      <c r="BS1411" s="92">
        <f t="shared" si="2182"/>
        <v>0</v>
      </c>
      <c r="BT1411" s="60"/>
      <c r="BU1411" s="60"/>
      <c r="BV1411" s="67" t="str">
        <f t="shared" si="2204"/>
        <v/>
      </c>
      <c r="BW1411" s="76" t="str">
        <f>IF($A1410&lt;&gt;"",IF(OR(EE1410&lt;&gt;0,EF1410&lt;&gt;0,#REF!&lt;$BB$3),"",IF(#REF!="LER","07,",IF(#REF!="LOR","12,",IF(#REF!="LEB","12,",IF(#REF!="LOB","08,",IF(#REF!="HER","25,",IF(#REF!="HOR","30,",IF(#REF!="HEB","30,",IF(#REF!="HOB","25,",""))))))))),"")</f>
        <v/>
      </c>
      <c r="BX1411" s="76" t="str">
        <f>IF($A1410&lt;&gt;"",IF(OR(EE1410&lt;&gt;0,EF1410&lt;&gt;0,#REF!&lt;$BB$3),"",IF(#REF!="LER","08,",IF(#REF!="LOR","13,",IF(#REF!="LEB","13,",IF(#REF!="LOB","09,",IF(#REF!="HER","26,",IF(#REF!="HOR","31,",IF(#REF!="HEB","31,",IF(#REF!="HOB","26,",""))))))))),"")</f>
        <v/>
      </c>
      <c r="BY1411" s="76" t="str">
        <f>IF($A1410&lt;&gt;"",IF(OR(EE1410&lt;&gt;0,EF1410&lt;&gt;0,#REF!&lt;$BB$3),"",IF(#REF!="LER","09,",IF(#REF!="LOR","14,",IF(#REF!="LEB","14,",IF(#REF!="LOB","10,",IF(#REF!="HER","27,",IF(#REF!="HOR","32,",IF(#REF!="HEB","32,",IF(#REF!="HOB","27,",""))))))))),"")</f>
        <v/>
      </c>
      <c r="BZ1411" s="76" t="str">
        <f>IF($A1410&lt;&gt;"",IF(OR(EE1410&lt;&gt;0,EF1410&lt;&gt;0,#REF!&lt;$BB$3),"",IF(#REF!="LER","10,",IF(#REF!="LOR","15,",IF(#REF!="LEB","15,",IF(#REF!="LOB","11,",IF(#REF!="HER","28,",IF(#REF!="HOR","33,",IF(#REF!="HEB","33,",IF(#REF!="HOB","28,",""))))))))),"")</f>
        <v/>
      </c>
      <c r="CA1411" s="76" t="str">
        <f>IF($A1410&lt;&gt;"",IF(OR(EE1410&lt;&gt;0,EF1410&lt;&gt;0,#REF!&lt;$BB$3),"",IF(#REF!="LER","12,",IF(#REF!="LOR","16,",IF(#REF!="LEB","16,",IF(#REF!="LOB","13,",IF(#REF!="HER","30,",IF(#REF!="HOR","34,",IF(#REF!="HEB","34,",IF(#REF!="HOB","29,",""))))))))),"")</f>
        <v/>
      </c>
      <c r="CB1411" s="76" t="str">
        <f>IF($A1410&lt;&gt;"",IF(OR(EE1410&lt;&gt;0,EF1410&lt;&gt;0,#REF!&lt;$BB$3),"",IF(#REF!="LER","14,",IF(#REF!="LOR","17,",IF(#REF!="LEB","17,",IF(#REF!="LOB","15,",IF(#REF!="HER","32,",IF(#REF!="HOR","35,",IF(#REF!="HEB","35,",IF(#REF!="HOB","31,",""))))))))),"")</f>
        <v/>
      </c>
      <c r="CC1411" s="76" t="str">
        <f>IF($A1410&lt;&gt;"",IF(OR(EE1410&lt;&gt;0,EF1410&lt;&gt;0,#REF!&lt;$BB$3),"",IF(#REF!="LER","16,",IF(#REF!="LOR","18,",IF(#REF!="LEB","18,",IF(#REF!="LOB","17,",IF(#REF!="HER","34,",IF(#REF!="HOR","36,",IF(#REF!="HEB","36,",IF(#REF!="HOB","33,",""))))))))),"")</f>
        <v/>
      </c>
      <c r="CD1411" s="60" t="b">
        <f t="shared" si="2170"/>
        <v>0</v>
      </c>
      <c r="CE1411" s="60" t="b">
        <f t="shared" si="2171"/>
        <v>0</v>
      </c>
      <c r="CF1411" s="60" t="b">
        <f t="shared" si="2172"/>
        <v>0</v>
      </c>
      <c r="CG1411" s="60" t="b">
        <f t="shared" si="2173"/>
        <v>0</v>
      </c>
      <c r="CH1411" s="60" t="b">
        <f t="shared" si="2174"/>
        <v>0</v>
      </c>
      <c r="CI1411" s="60" t="b">
        <f t="shared" si="2175"/>
        <v>0</v>
      </c>
      <c r="CJ1411" s="60" t="b">
        <f t="shared" si="2176"/>
        <v>0</v>
      </c>
      <c r="CK1411" s="131"/>
      <c r="CL1411" s="131"/>
      <c r="CM1411" s="92">
        <f t="shared" si="2183"/>
        <v>0</v>
      </c>
      <c r="CN1411" s="13">
        <f t="shared" si="2196"/>
        <v>0</v>
      </c>
      <c r="CO1411" s="11" t="e">
        <f>IF(#REF!&lt;&gt;"",BC1411+CO1410,0)</f>
        <v>#REF!</v>
      </c>
      <c r="CP1411" s="13">
        <f t="shared" si="2194"/>
        <v>0</v>
      </c>
      <c r="CQ1411" s="11">
        <f t="shared" si="2197"/>
        <v>0</v>
      </c>
      <c r="CR1411" s="57">
        <f t="shared" si="2148"/>
        <v>0</v>
      </c>
      <c r="CS1411" s="57">
        <f t="shared" si="2149"/>
        <v>0</v>
      </c>
      <c r="CT1411" s="57">
        <f t="shared" si="2200"/>
        <v>0</v>
      </c>
      <c r="CU1411" s="24"/>
      <c r="CV1411" s="24"/>
      <c r="CW1411" s="24"/>
      <c r="CX1411" s="24"/>
      <c r="CY1411" s="24"/>
      <c r="CZ1411" s="24"/>
      <c r="DA1411" s="24"/>
      <c r="DB1411" s="24"/>
      <c r="DC1411" s="24"/>
      <c r="DD1411" s="64"/>
      <c r="DE1411" s="39"/>
      <c r="DF1411" s="39"/>
      <c r="DG1411" s="39"/>
      <c r="DH1411" s="39"/>
      <c r="DI1411" s="83"/>
      <c r="DJ1411" s="39"/>
      <c r="DK1411" s="22"/>
      <c r="DL1411" s="22"/>
      <c r="DM1411" s="32"/>
      <c r="DN1411" s="22"/>
      <c r="DO1411" s="22"/>
      <c r="DP1411" s="22"/>
      <c r="DQ1411" s="22"/>
      <c r="DR1411" s="22"/>
      <c r="DS1411" s="22"/>
      <c r="DT1411" s="22"/>
      <c r="DU1411" s="22"/>
      <c r="DV1411" s="22"/>
      <c r="DW1411" s="22"/>
      <c r="DX1411" s="22"/>
      <c r="DY1411" s="22"/>
      <c r="DZ1411" s="22"/>
      <c r="EA1411" s="32"/>
      <c r="EB1411" s="22"/>
      <c r="EC1411" s="22"/>
      <c r="EG1411" s="22"/>
      <c r="EH1411"/>
    </row>
    <row r="1412" spans="1:138" s="23" customFormat="1" x14ac:dyDescent="0.2">
      <c r="A1412" s="127"/>
      <c r="B1412" s="61" t="str">
        <f>IF(A1412="","",IF(U1413="","DB",U1413&amp;V1413&amp;W1413&amp;X1413&amp;Y1413&amp;Z1413&amp;AL1413&amp;AM1413&amp;AN1413&amp;AO1413&amp;AP1413&amp;AQ1413&amp;AR1413&amp;#REF!))</f>
        <v/>
      </c>
      <c r="C1412" s="7" t="str">
        <f t="shared" si="2187"/>
        <v/>
      </c>
      <c r="D1412" s="60">
        <f t="shared" si="2188"/>
        <v>0</v>
      </c>
      <c r="E1412" s="7" t="e">
        <f>IF(COUNTBLANK(BE1413:BI1413)=5,#REF!&amp;",",IF(COUNTBLANK(U1413:AR1413)=1,T1413&amp;","&amp;T1413&amp;","&amp;T1413&amp;","&amp;T1413&amp;","&amp;T1413&amp;","&amp;T1413&amp;","&amp;T1413&amp;","&amp;T1413&amp;","&amp;T1413&amp;","&amp;T1413&amp;","&amp;T1413&amp;","&amp;T1413&amp;","&amp;T1413&amp;",",T1413&amp;","&amp;T1413&amp;","&amp;T1413&amp;","&amp;T1413&amp;","&amp;T1413&amp;","&amp;T1413&amp;","&amp;T1413&amp;","&amp;T1413&amp;","&amp;T1413&amp;","&amp;T1413&amp;","&amp;T1413&amp;","&amp;T1413&amp;","&amp;T1413&amp;","&amp;T1413&amp;","))</f>
        <v>#REF!</v>
      </c>
      <c r="F1412" s="72" t="str">
        <f t="shared" si="2198"/>
        <v/>
      </c>
      <c r="G1412" s="73">
        <f t="shared" si="2189"/>
        <v>0</v>
      </c>
      <c r="H1412" s="112">
        <f t="shared" si="2190"/>
        <v>0</v>
      </c>
      <c r="I1412" s="112">
        <f t="shared" si="2191"/>
        <v>0</v>
      </c>
      <c r="J1412" s="74" t="e">
        <f>COUNTIF(#REF!,"E")</f>
        <v>#REF!</v>
      </c>
      <c r="K1412" s="74" t="e">
        <f>COUNTIF(#REF!,"O")</f>
        <v>#REF!</v>
      </c>
      <c r="L1412" s="74" t="e">
        <f t="shared" si="2192"/>
        <v>#REF!</v>
      </c>
      <c r="M1412" s="113" t="e">
        <f t="shared" si="2193"/>
        <v>#REF!</v>
      </c>
      <c r="N1412" s="60"/>
      <c r="O1412" s="61"/>
      <c r="P1412" s="61"/>
      <c r="Q1412" s="61"/>
      <c r="R1412" s="61"/>
      <c r="S1412" s="7"/>
      <c r="T1412" s="67" t="str">
        <f t="shared" si="2201"/>
        <v/>
      </c>
      <c r="U1412" s="76" t="str">
        <f>IF($A1411&lt;&gt;"",IF(OR(CR1411&lt;&gt;0,CS1411&lt;&gt;0,#REF!&lt;$BB$3),"",IF(#REF!="LER","01,",IF(#REF!="LOR","01,",IF(#REF!="LEB","02,",IF(#REF!="LOB","01,",IF(#REF!="HER","19,",IF(#REF!="HOR","19,",IF(#REF!="HEB","20,",IF(#REF!="HOB","19,",""))))))))),"")</f>
        <v/>
      </c>
      <c r="V1412" s="76" t="str">
        <f>IF($A1411&lt;&gt;"",IF(OR(CR1411&lt;&gt;0,CS1411&lt;&gt;0,#REF!&lt;$BB$3),"",IF(#REF!="LER","02,",IF(#REF!="LOR","03,",IF(#REF!="LEB","04,",IF(#REF!="LOB","02,",IF(#REF!="HER","20,",IF(#REF!="HOR","21,",IF(#REF!="HEB","22,",IF(#REF!="HOB","20,",""))))))))),"")</f>
        <v/>
      </c>
      <c r="W1412" s="76" t="str">
        <f>IF($A1411&lt;&gt;"",IF(OR(CR1411&lt;&gt;0,CS1411&lt;&gt;0,#REF!&lt;$BB$3),"",IF(#REF!="LER","03,",IF(#REF!="LOR","05,",IF(#REF!="LEB","06,",IF(#REF!="LOB","03,",IF(#REF!="HER","21,",IF(#REF!="HOR","23,",IF(#REF!="HEB","24,",IF(#REF!="HOB","21,",""))))))))),"")</f>
        <v/>
      </c>
      <c r="X1412" s="76" t="str">
        <f>IF($A1411&lt;&gt;"",IF(OR(CR1411&lt;&gt;0,CS1411&lt;&gt;0,#REF!&lt;$BB$3),"",IF(#REF!="LER","04,",IF(#REF!="LOR","07,",IF(#REF!="LEB","08,",IF(#REF!="LOB","04,",IF(#REF!="HER","22,",IF(#REF!="HOR","25,",IF(#REF!="HEB","26,",IF(#REF!="HOB","22,",""))))))))),"")</f>
        <v/>
      </c>
      <c r="Y1412" s="76" t="str">
        <f>IF($A1411&lt;&gt;"",IF(OR(CR1411&lt;&gt;0,CS1411&lt;&gt;0,#REF!&lt;$BB$3),"",IF(#REF!="LER","05,",IF(#REF!="LOR","09,",IF(#REF!="LEB","10,",IF(#REF!="LOB","05,",IF(#REF!="HER","23,",IF(#REF!="HOR","27,",IF(#REF!="HEB","28,",IF(#REF!="HOB","23,",""))))))))),"")</f>
        <v/>
      </c>
      <c r="Z1412" s="76" t="str">
        <f>IF($A1411&lt;&gt;"",IF(OR(CR1411&lt;&gt;0,CS1411&lt;&gt;0,#REF!&lt;$BB$3),"",IF(#REF!="LER","06,",IF(#REF!="LOR","11,",IF(#REF!="LEB","11,",IF(#REF!="LOB","06,",IF(#REF!="HER","24,",IF(#REF!="HOR","29,",IF(#REF!="HEB","29,",IF(#REF!="HOB","24,",""))))))))),"")</f>
        <v/>
      </c>
      <c r="AA1412" s="131" t="b">
        <f t="shared" si="2150"/>
        <v>0</v>
      </c>
      <c r="AB1412" s="131" t="b">
        <f t="shared" si="2151"/>
        <v>0</v>
      </c>
      <c r="AC1412" s="131" t="b">
        <f t="shared" si="2152"/>
        <v>0</v>
      </c>
      <c r="AD1412" s="131" t="b">
        <f t="shared" si="2153"/>
        <v>0</v>
      </c>
      <c r="AE1412" s="131" t="b">
        <f t="shared" si="2154"/>
        <v>0</v>
      </c>
      <c r="AF1412" s="131" t="b">
        <f t="shared" si="2155"/>
        <v>0</v>
      </c>
      <c r="AG1412" s="131"/>
      <c r="AH1412" s="131"/>
      <c r="AI1412" s="60"/>
      <c r="AJ1412" s="60"/>
      <c r="AK1412" s="67" t="str">
        <f t="shared" si="2202"/>
        <v/>
      </c>
      <c r="AL1412" s="76" t="str">
        <f>IF($A1411&lt;&gt;"",IF(OR(CR1411&lt;&gt;0,CS1411&lt;&gt;0,#REF!&lt;$BB$3),"",IF(#REF!="LER","07,",IF(#REF!="LOR","12,",IF(#REF!="LEB","12,",IF(#REF!="LOB","08,",IF(#REF!="HER","25,",IF(#REF!="HOR","30,",IF(#REF!="HEB","30,",IF(#REF!="HOB","25,",""))))))))),"")</f>
        <v/>
      </c>
      <c r="AM1412" s="76" t="str">
        <f>IF($A1411&lt;&gt;"",IF(OR(CR1411&lt;&gt;0,CS1411&lt;&gt;0,#REF!&lt;$BB$3),"",IF(#REF!="LER","08,",IF(#REF!="LOR","13,",IF(#REF!="LEB","13,",IF(#REF!="LOB","09,",IF(#REF!="HER","26,",IF(#REF!="HOR","31,",IF(#REF!="HEB","31,",IF(#REF!="HOB","26,",""))))))))),"")</f>
        <v/>
      </c>
      <c r="AN1412" s="118" t="str">
        <f t="shared" si="2180"/>
        <v/>
      </c>
      <c r="AO1412" s="76" t="str">
        <f>IF($A1411&lt;&gt;"",IF(OR(CR1411&lt;&gt;0,CS1411&lt;&gt;0,#REF!&lt;$BB$3),"",IF(#REF!="LER","10,",IF(#REF!="LOR","15,",IF(#REF!="LEB","15,",IF(#REF!="LOB","11,",IF(#REF!="HER","28,",IF(#REF!="HOR","33,",IF(#REF!="HEB","33,",IF(#REF!="HOB","28,",""))))))))),"")</f>
        <v/>
      </c>
      <c r="AP1412" s="76" t="str">
        <f>IF($A1411&lt;&gt;"",IF(OR(CR1411&lt;&gt;0,CS1411&lt;&gt;0,#REF!&lt;$BB$3),"",IF(#REF!="LER","12,",IF(#REF!="LOR","16,",IF(#REF!="LEB","16,",IF(#REF!="LOB","13,",IF(#REF!="HER","30,",IF(#REF!="HOR","34,",IF(#REF!="HEB","34,",IF(#REF!="HOB","29,",""))))))))),"")</f>
        <v/>
      </c>
      <c r="AQ1412" s="76" t="str">
        <f>IF($A1411&lt;&gt;"",IF(OR(CR1411&lt;&gt;0,CS1411&lt;&gt;0,#REF!&lt;$BB$3),"",IF(#REF!="LER","14,",IF(#REF!="LOR","17,",IF(#REF!="LEB","17,",IF(#REF!="LOB","15,",IF(#REF!="HER","32,",IF(#REF!="HOR","35,",IF(#REF!="HEB","35,",IF(#REF!="HOB","31,",""))))))))),"")</f>
        <v/>
      </c>
      <c r="AR1412" s="76" t="str">
        <f>IF($A1411&lt;&gt;"",IF(OR(CR1411&lt;&gt;0,CS1411&lt;&gt;0,#REF!&lt;$BB$3),"",IF(#REF!="LER","16,",IF(#REF!="LOR","18,",IF(#REF!="LEB","18,",IF(#REF!="LOB","17,",IF(#REF!="HER","34,",IF(#REF!="HOR","36,",IF(#REF!="HEB","36,",IF(#REF!="HOB","33,",""))))))))),"")</f>
        <v/>
      </c>
      <c r="AS1412" s="60" t="b">
        <f t="shared" si="2156"/>
        <v>0</v>
      </c>
      <c r="AT1412" s="60" t="b">
        <f t="shared" si="2157"/>
        <v>0</v>
      </c>
      <c r="AU1412" s="60" t="b">
        <f t="shared" si="2158"/>
        <v>0</v>
      </c>
      <c r="AV1412" s="60" t="b">
        <f t="shared" si="2159"/>
        <v>0</v>
      </c>
      <c r="AW1412" s="60" t="b">
        <f t="shared" si="2160"/>
        <v>0</v>
      </c>
      <c r="AX1412" s="60" t="b">
        <f t="shared" si="2161"/>
        <v>0</v>
      </c>
      <c r="AY1412" s="60" t="b">
        <f t="shared" si="2162"/>
        <v>0</v>
      </c>
      <c r="AZ1412" s="131"/>
      <c r="BA1412" s="131"/>
      <c r="BB1412" s="13">
        <f t="shared" si="2195"/>
        <v>0</v>
      </c>
      <c r="BC1412" s="11" t="e">
        <f>IF(#REF!&lt;&gt;"",S1412+BC1411,0)</f>
        <v>#REF!</v>
      </c>
      <c r="BD1412" s="67" t="str">
        <f t="shared" si="2203"/>
        <v/>
      </c>
      <c r="BE1412" s="76" t="str">
        <f>IF($A1411&lt;&gt;"",IF(OR(EE1411&lt;&gt;0,EF1411&lt;&gt;0,#REF!&lt;$BB$3),"",IF(#REF!="LER","01,",IF(#REF!="LOR","01,",IF(#REF!="LEB","02,",IF(#REF!="LOB","01,",IF(#REF!="HER","19,",IF(#REF!="HOR","19,",IF(#REF!="HEB","20,",IF(#REF!="HOB","19,",""))))))))),"")</f>
        <v/>
      </c>
      <c r="BF1412" s="76" t="str">
        <f>IF($A1411&lt;&gt;"",IF(OR(EE1411&lt;&gt;0,EF1411&lt;&gt;0,#REF!&lt;$BB$3),"",IF(#REF!="LER","02,",IF(#REF!="LOR","03,",IF(#REF!="LEB","04,",IF(#REF!="LOB","02,",IF(#REF!="HER","20,",IF(#REF!="HOR","21,",IF(#REF!="HEB","22,",IF(#REF!="HOB","20,",""))))))))),"")</f>
        <v/>
      </c>
      <c r="BG1412" s="76" t="str">
        <f>IF($A1411&lt;&gt;"",IF(OR(EE1411&lt;&gt;0,EF1411&lt;&gt;0,#REF!&lt;$BB$3),"",IF(#REF!="LER","03,",IF(#REF!="LOR","05,",IF(#REF!="LEB","06,",IF(#REF!="LOB","03,",IF(#REF!="HER","21,",IF(#REF!="HOR","23,",IF(#REF!="HEB","24,",IF(#REF!="HOB","21,",""))))))))),"")</f>
        <v/>
      </c>
      <c r="BH1412" s="76" t="str">
        <f>IF($A1411&lt;&gt;"",IF(OR(EE1411&lt;&gt;0,EF1411&lt;&gt;0,#REF!&lt;$BB$3),"",IF(#REF!="LER","04,",IF(#REF!="LOR","07,",IF(#REF!="LEB","08,",IF(#REF!="LOB","04,",IF(#REF!="HER","22,",IF(#REF!="HOR","25,",IF(#REF!="HEB","26,",IF(#REF!="HOB","22,",""))))))))),"")</f>
        <v/>
      </c>
      <c r="BI1412" s="76" t="str">
        <f>IF($A1411&lt;&gt;"",IF(OR(EE1411&lt;&gt;0,EF1411&lt;&gt;0,#REF!&lt;$BB$3),"",IF(#REF!="LER","05,",IF(#REF!="LOR","09,",IF(#REF!="LEB","10,",IF(#REF!="LOB","05,",IF(#REF!="HER","23,",IF(#REF!="HOR","27,",IF(#REF!="HEB","28,",IF(#REF!="HOB","23,",""))))))))),"")</f>
        <v/>
      </c>
      <c r="BJ1412" s="76" t="str">
        <f>IF($A1411&lt;&gt;"",IF(OR(EE1411&lt;&gt;0,EF1411&lt;&gt;0,#REF!&lt;$BB$3),"",IF(#REF!="LER","06,",IF(#REF!="LOR","11,",IF(#REF!="LEB","11,",IF(#REF!="LOB","06,",IF(#REF!="HER","24,",IF(#REF!="HOR","29,",IF(#REF!="HEB","29,",IF(#REF!="HOB","24,",""))))))))),"")</f>
        <v/>
      </c>
      <c r="BK1412" s="131" t="b">
        <f t="shared" si="2164"/>
        <v>0</v>
      </c>
      <c r="BL1412" s="131" t="b">
        <f t="shared" si="2165"/>
        <v>0</v>
      </c>
      <c r="BM1412" s="131" t="b">
        <f t="shared" si="2166"/>
        <v>0</v>
      </c>
      <c r="BN1412" s="131" t="b">
        <f t="shared" si="2167"/>
        <v>0</v>
      </c>
      <c r="BO1412" s="131" t="b">
        <f t="shared" si="2168"/>
        <v>0</v>
      </c>
      <c r="BP1412" s="131" t="b">
        <f t="shared" si="2169"/>
        <v>0</v>
      </c>
      <c r="BQ1412" s="131"/>
      <c r="BR1412" s="131"/>
      <c r="BS1412" s="92">
        <f t="shared" si="2182"/>
        <v>0</v>
      </c>
      <c r="BT1412" s="60"/>
      <c r="BU1412" s="60"/>
      <c r="BV1412" s="67" t="str">
        <f t="shared" si="2204"/>
        <v/>
      </c>
      <c r="BW1412" s="76" t="str">
        <f>IF($A1411&lt;&gt;"",IF(OR(EE1411&lt;&gt;0,EF1411&lt;&gt;0,#REF!&lt;$BB$3),"",IF(#REF!="LER","07,",IF(#REF!="LOR","12,",IF(#REF!="LEB","12,",IF(#REF!="LOB","08,",IF(#REF!="HER","25,",IF(#REF!="HOR","30,",IF(#REF!="HEB","30,",IF(#REF!="HOB","25,",""))))))))),"")</f>
        <v/>
      </c>
      <c r="BX1412" s="76" t="str">
        <f>IF($A1411&lt;&gt;"",IF(OR(EE1411&lt;&gt;0,EF1411&lt;&gt;0,#REF!&lt;$BB$3),"",IF(#REF!="LER","08,",IF(#REF!="LOR","13,",IF(#REF!="LEB","13,",IF(#REF!="LOB","09,",IF(#REF!="HER","26,",IF(#REF!="HOR","31,",IF(#REF!="HEB","31,",IF(#REF!="HOB","26,",""))))))))),"")</f>
        <v/>
      </c>
      <c r="BY1412" s="76" t="str">
        <f>IF($A1411&lt;&gt;"",IF(OR(EE1411&lt;&gt;0,EF1411&lt;&gt;0,#REF!&lt;$BB$3),"",IF(#REF!="LER","09,",IF(#REF!="LOR","14,",IF(#REF!="LEB","14,",IF(#REF!="LOB","10,",IF(#REF!="HER","27,",IF(#REF!="HOR","32,",IF(#REF!="HEB","32,",IF(#REF!="HOB","27,",""))))))))),"")</f>
        <v/>
      </c>
      <c r="BZ1412" s="76" t="str">
        <f>IF($A1411&lt;&gt;"",IF(OR(EE1411&lt;&gt;0,EF1411&lt;&gt;0,#REF!&lt;$BB$3),"",IF(#REF!="LER","10,",IF(#REF!="LOR","15,",IF(#REF!="LEB","15,",IF(#REF!="LOB","11,",IF(#REF!="HER","28,",IF(#REF!="HOR","33,",IF(#REF!="HEB","33,",IF(#REF!="HOB","28,",""))))))))),"")</f>
        <v/>
      </c>
      <c r="CA1412" s="76" t="str">
        <f>IF($A1411&lt;&gt;"",IF(OR(EE1411&lt;&gt;0,EF1411&lt;&gt;0,#REF!&lt;$BB$3),"",IF(#REF!="LER","12,",IF(#REF!="LOR","16,",IF(#REF!="LEB","16,",IF(#REF!="LOB","13,",IF(#REF!="HER","30,",IF(#REF!="HOR","34,",IF(#REF!="HEB","34,",IF(#REF!="HOB","29,",""))))))))),"")</f>
        <v/>
      </c>
      <c r="CB1412" s="76" t="str">
        <f>IF($A1411&lt;&gt;"",IF(OR(EE1411&lt;&gt;0,EF1411&lt;&gt;0,#REF!&lt;$BB$3),"",IF(#REF!="LER","14,",IF(#REF!="LOR","17,",IF(#REF!="LEB","17,",IF(#REF!="LOB","15,",IF(#REF!="HER","32,",IF(#REF!="HOR","35,",IF(#REF!="HEB","35,",IF(#REF!="HOB","31,",""))))))))),"")</f>
        <v/>
      </c>
      <c r="CC1412" s="76" t="str">
        <f>IF($A1411&lt;&gt;"",IF(OR(EE1411&lt;&gt;0,EF1411&lt;&gt;0,#REF!&lt;$BB$3),"",IF(#REF!="LER","16,",IF(#REF!="LOR","18,",IF(#REF!="LEB","18,",IF(#REF!="LOB","17,",IF(#REF!="HER","34,",IF(#REF!="HOR","36,",IF(#REF!="HEB","36,",IF(#REF!="HOB","33,",""))))))))),"")</f>
        <v/>
      </c>
      <c r="CD1412" s="60" t="b">
        <f t="shared" si="2170"/>
        <v>0</v>
      </c>
      <c r="CE1412" s="60" t="b">
        <f t="shared" si="2171"/>
        <v>0</v>
      </c>
      <c r="CF1412" s="60" t="b">
        <f t="shared" si="2172"/>
        <v>0</v>
      </c>
      <c r="CG1412" s="60" t="b">
        <f t="shared" si="2173"/>
        <v>0</v>
      </c>
      <c r="CH1412" s="60" t="b">
        <f t="shared" si="2174"/>
        <v>0</v>
      </c>
      <c r="CI1412" s="60" t="b">
        <f t="shared" si="2175"/>
        <v>0</v>
      </c>
      <c r="CJ1412" s="60" t="b">
        <f t="shared" si="2176"/>
        <v>0</v>
      </c>
      <c r="CK1412" s="131"/>
      <c r="CL1412" s="131"/>
      <c r="CM1412" s="92">
        <f t="shared" si="2183"/>
        <v>0</v>
      </c>
      <c r="CN1412" s="13">
        <f t="shared" si="2196"/>
        <v>0</v>
      </c>
      <c r="CO1412" s="11" t="e">
        <f>IF(#REF!&lt;&gt;"",BC1412+CO1411,0)</f>
        <v>#REF!</v>
      </c>
      <c r="CP1412" s="13">
        <f t="shared" si="2194"/>
        <v>0</v>
      </c>
      <c r="CQ1412" s="11">
        <f t="shared" si="2197"/>
        <v>0</v>
      </c>
      <c r="CR1412" s="57">
        <f t="shared" si="2148"/>
        <v>0</v>
      </c>
      <c r="CS1412" s="57">
        <f t="shared" si="2149"/>
        <v>0</v>
      </c>
      <c r="CT1412" s="57">
        <f t="shared" si="2200"/>
        <v>0</v>
      </c>
      <c r="CU1412" s="24"/>
      <c r="CV1412" s="24"/>
      <c r="CW1412" s="24"/>
      <c r="CX1412" s="24"/>
      <c r="CY1412" s="24"/>
      <c r="CZ1412" s="24"/>
      <c r="DA1412" s="24"/>
      <c r="DB1412" s="24"/>
      <c r="DC1412" s="24"/>
      <c r="DD1412" s="64"/>
      <c r="DE1412" s="39"/>
      <c r="DF1412" s="39"/>
      <c r="DG1412" s="39"/>
      <c r="DH1412" s="39"/>
      <c r="DI1412" s="83"/>
      <c r="DJ1412" s="39"/>
      <c r="DK1412" s="22"/>
      <c r="DL1412" s="22"/>
      <c r="DM1412" s="32"/>
      <c r="DN1412" s="22"/>
      <c r="DO1412" s="22"/>
      <c r="DP1412" s="22"/>
      <c r="DQ1412" s="22"/>
      <c r="DR1412" s="22"/>
      <c r="DS1412" s="22"/>
      <c r="DT1412" s="22"/>
      <c r="DU1412" s="22"/>
      <c r="DV1412" s="22"/>
      <c r="DW1412" s="22"/>
      <c r="DX1412" s="22"/>
      <c r="DY1412" s="22"/>
      <c r="DZ1412" s="22"/>
      <c r="EA1412" s="32"/>
      <c r="EB1412" s="22"/>
      <c r="EC1412" s="22"/>
      <c r="EG1412" s="22"/>
      <c r="EH1412"/>
    </row>
    <row r="1413" spans="1:138" s="23" customFormat="1" x14ac:dyDescent="0.2">
      <c r="A1413" s="127"/>
      <c r="B1413" s="61" t="str">
        <f>IF(A1413="","",IF(U1414="","DB",U1414&amp;V1414&amp;W1414&amp;X1414&amp;Y1414&amp;Z1414&amp;AL1414&amp;AM1414&amp;AN1414&amp;AO1414&amp;AP1414&amp;AQ1414&amp;AR1414&amp;#REF!))</f>
        <v/>
      </c>
      <c r="C1413" s="7" t="str">
        <f t="shared" si="2187"/>
        <v/>
      </c>
      <c r="D1413" s="60">
        <f t="shared" si="2188"/>
        <v>0</v>
      </c>
      <c r="E1413" s="7" t="e">
        <f>IF(COUNTBLANK(BE1414:BI1414)=5,#REF!&amp;",",IF(COUNTBLANK(U1414:AR1414)=1,T1414&amp;","&amp;T1414&amp;","&amp;T1414&amp;","&amp;T1414&amp;","&amp;T1414&amp;","&amp;T1414&amp;","&amp;T1414&amp;","&amp;T1414&amp;","&amp;T1414&amp;","&amp;T1414&amp;","&amp;T1414&amp;","&amp;T1414&amp;","&amp;T1414&amp;",",T1414&amp;","&amp;T1414&amp;","&amp;T1414&amp;","&amp;T1414&amp;","&amp;T1414&amp;","&amp;T1414&amp;","&amp;T1414&amp;","&amp;T1414&amp;","&amp;T1414&amp;","&amp;T1414&amp;","&amp;T1414&amp;","&amp;T1414&amp;","&amp;T1414&amp;","&amp;T1414&amp;","))</f>
        <v>#REF!</v>
      </c>
      <c r="F1413" s="72" t="str">
        <f t="shared" si="2198"/>
        <v/>
      </c>
      <c r="G1413" s="73">
        <f t="shared" si="2189"/>
        <v>0</v>
      </c>
      <c r="H1413" s="112">
        <f t="shared" si="2190"/>
        <v>0</v>
      </c>
      <c r="I1413" s="112">
        <f t="shared" si="2191"/>
        <v>0</v>
      </c>
      <c r="J1413" s="74" t="e">
        <f>COUNTIF(#REF!,"E")</f>
        <v>#REF!</v>
      </c>
      <c r="K1413" s="74" t="e">
        <f>COUNTIF(#REF!,"O")</f>
        <v>#REF!</v>
      </c>
      <c r="L1413" s="74" t="e">
        <f t="shared" si="2192"/>
        <v>#REF!</v>
      </c>
      <c r="M1413" s="113" t="e">
        <f t="shared" si="2193"/>
        <v>#REF!</v>
      </c>
      <c r="N1413" s="60"/>
      <c r="O1413" s="61"/>
      <c r="P1413" s="61"/>
      <c r="Q1413" s="61"/>
      <c r="R1413" s="61"/>
      <c r="S1413" s="7"/>
      <c r="T1413" s="67" t="str">
        <f t="shared" si="2201"/>
        <v/>
      </c>
      <c r="U1413" s="76" t="str">
        <f>IF($A1412&lt;&gt;"",IF(OR(CR1412&lt;&gt;0,CS1412&lt;&gt;0,#REF!&lt;$BB$3),"",IF(#REF!="LER","01,",IF(#REF!="LOR","01,",IF(#REF!="LEB","02,",IF(#REF!="LOB","01,",IF(#REF!="HER","19,",IF(#REF!="HOR","19,",IF(#REF!="HEB","20,",IF(#REF!="HOB","19,",""))))))))),"")</f>
        <v/>
      </c>
      <c r="V1413" s="76" t="str">
        <f>IF($A1412&lt;&gt;"",IF(OR(CR1412&lt;&gt;0,CS1412&lt;&gt;0,#REF!&lt;$BB$3),"",IF(#REF!="LER","02,",IF(#REF!="LOR","03,",IF(#REF!="LEB","04,",IF(#REF!="LOB","02,",IF(#REF!="HER","20,",IF(#REF!="HOR","21,",IF(#REF!="HEB","22,",IF(#REF!="HOB","20,",""))))))))),"")</f>
        <v/>
      </c>
      <c r="W1413" s="76" t="str">
        <f>IF($A1412&lt;&gt;"",IF(OR(CR1412&lt;&gt;0,CS1412&lt;&gt;0,#REF!&lt;$BB$3),"",IF(#REF!="LER","03,",IF(#REF!="LOR","05,",IF(#REF!="LEB","06,",IF(#REF!="LOB","03,",IF(#REF!="HER","21,",IF(#REF!="HOR","23,",IF(#REF!="HEB","24,",IF(#REF!="HOB","21,",""))))))))),"")</f>
        <v/>
      </c>
      <c r="X1413" s="76" t="str">
        <f>IF($A1412&lt;&gt;"",IF(OR(CR1412&lt;&gt;0,CS1412&lt;&gt;0,#REF!&lt;$BB$3),"",IF(#REF!="LER","04,",IF(#REF!="LOR","07,",IF(#REF!="LEB","08,",IF(#REF!="LOB","04,",IF(#REF!="HER","22,",IF(#REF!="HOR","25,",IF(#REF!="HEB","26,",IF(#REF!="HOB","22,",""))))))))),"")</f>
        <v/>
      </c>
      <c r="Y1413" s="76" t="str">
        <f>IF($A1412&lt;&gt;"",IF(OR(CR1412&lt;&gt;0,CS1412&lt;&gt;0,#REF!&lt;$BB$3),"",IF(#REF!="LER","05,",IF(#REF!="LOR","09,",IF(#REF!="LEB","10,",IF(#REF!="LOB","05,",IF(#REF!="HER","23,",IF(#REF!="HOR","27,",IF(#REF!="HEB","28,",IF(#REF!="HOB","23,",""))))))))),"")</f>
        <v/>
      </c>
      <c r="Z1413" s="76" t="str">
        <f>IF($A1412&lt;&gt;"",IF(OR(CR1412&lt;&gt;0,CS1412&lt;&gt;0,#REF!&lt;$BB$3),"",IF(#REF!="LER","06,",IF(#REF!="LOR","11,",IF(#REF!="LEB","11,",IF(#REF!="LOB","06,",IF(#REF!="HER","24,",IF(#REF!="HOR","29,",IF(#REF!="HEB","29,",IF(#REF!="HOB","24,",""))))))))),"")</f>
        <v/>
      </c>
      <c r="AA1413" s="131" t="b">
        <f t="shared" si="2150"/>
        <v>0</v>
      </c>
      <c r="AB1413" s="131" t="b">
        <f t="shared" si="2151"/>
        <v>0</v>
      </c>
      <c r="AC1413" s="131" t="b">
        <f t="shared" si="2152"/>
        <v>0</v>
      </c>
      <c r="AD1413" s="131" t="b">
        <f t="shared" si="2153"/>
        <v>0</v>
      </c>
      <c r="AE1413" s="131" t="b">
        <f t="shared" si="2154"/>
        <v>0</v>
      </c>
      <c r="AF1413" s="131" t="b">
        <f t="shared" si="2155"/>
        <v>0</v>
      </c>
      <c r="AG1413" s="131"/>
      <c r="AH1413" s="131"/>
      <c r="AI1413" s="60"/>
      <c r="AJ1413" s="60"/>
      <c r="AK1413" s="67" t="str">
        <f t="shared" si="2202"/>
        <v/>
      </c>
      <c r="AL1413" s="76" t="str">
        <f>IF($A1412&lt;&gt;"",IF(OR(CR1412&lt;&gt;0,CS1412&lt;&gt;0,#REF!&lt;$BB$3),"",IF(#REF!="LER","07,",IF(#REF!="LOR","12,",IF(#REF!="LEB","12,",IF(#REF!="LOB","08,",IF(#REF!="HER","25,",IF(#REF!="HOR","30,",IF(#REF!="HEB","30,",IF(#REF!="HOB","25,",""))))))))),"")</f>
        <v/>
      </c>
      <c r="AM1413" s="76" t="str">
        <f>IF($A1412&lt;&gt;"",IF(OR(CR1412&lt;&gt;0,CS1412&lt;&gt;0,#REF!&lt;$BB$3),"",IF(#REF!="LER","08,",IF(#REF!="LOR","13,",IF(#REF!="LEB","13,",IF(#REF!="LOB","09,",IF(#REF!="HER","26,",IF(#REF!="HOR","31,",IF(#REF!="HEB","31,",IF(#REF!="HOB","26,",""))))))))),"")</f>
        <v/>
      </c>
      <c r="AN1413" s="118" t="str">
        <f t="shared" si="2180"/>
        <v/>
      </c>
      <c r="AO1413" s="76" t="str">
        <f>IF($A1412&lt;&gt;"",IF(OR(CR1412&lt;&gt;0,CS1412&lt;&gt;0,#REF!&lt;$BB$3),"",IF(#REF!="LER","10,",IF(#REF!="LOR","15,",IF(#REF!="LEB","15,",IF(#REF!="LOB","11,",IF(#REF!="HER","28,",IF(#REF!="HOR","33,",IF(#REF!="HEB","33,",IF(#REF!="HOB","28,",""))))))))),"")</f>
        <v/>
      </c>
      <c r="AP1413" s="76" t="str">
        <f>IF($A1412&lt;&gt;"",IF(OR(CR1412&lt;&gt;0,CS1412&lt;&gt;0,#REF!&lt;$BB$3),"",IF(#REF!="LER","12,",IF(#REF!="LOR","16,",IF(#REF!="LEB","16,",IF(#REF!="LOB","13,",IF(#REF!="HER","30,",IF(#REF!="HOR","34,",IF(#REF!="HEB","34,",IF(#REF!="HOB","29,",""))))))))),"")</f>
        <v/>
      </c>
      <c r="AQ1413" s="76" t="str">
        <f>IF($A1412&lt;&gt;"",IF(OR(CR1412&lt;&gt;0,CS1412&lt;&gt;0,#REF!&lt;$BB$3),"",IF(#REF!="LER","14,",IF(#REF!="LOR","17,",IF(#REF!="LEB","17,",IF(#REF!="LOB","15,",IF(#REF!="HER","32,",IF(#REF!="HOR","35,",IF(#REF!="HEB","35,",IF(#REF!="HOB","31,",""))))))))),"")</f>
        <v/>
      </c>
      <c r="AR1413" s="76" t="str">
        <f>IF($A1412&lt;&gt;"",IF(OR(CR1412&lt;&gt;0,CS1412&lt;&gt;0,#REF!&lt;$BB$3),"",IF(#REF!="LER","16,",IF(#REF!="LOR","18,",IF(#REF!="LEB","18,",IF(#REF!="LOB","17,",IF(#REF!="HER","34,",IF(#REF!="HOR","36,",IF(#REF!="HEB","36,",IF(#REF!="HOB","33,",""))))))))),"")</f>
        <v/>
      </c>
      <c r="AS1413" s="60" t="b">
        <f t="shared" si="2156"/>
        <v>0</v>
      </c>
      <c r="AT1413" s="60" t="b">
        <f t="shared" si="2157"/>
        <v>0</v>
      </c>
      <c r="AU1413" s="60" t="b">
        <f t="shared" si="2158"/>
        <v>0</v>
      </c>
      <c r="AV1413" s="60" t="b">
        <f t="shared" si="2159"/>
        <v>0</v>
      </c>
      <c r="AW1413" s="60" t="b">
        <f t="shared" si="2160"/>
        <v>0</v>
      </c>
      <c r="AX1413" s="60" t="b">
        <f t="shared" si="2161"/>
        <v>0</v>
      </c>
      <c r="AY1413" s="60" t="b">
        <f t="shared" si="2162"/>
        <v>0</v>
      </c>
      <c r="AZ1413" s="131"/>
      <c r="BA1413" s="131"/>
      <c r="BB1413" s="13">
        <f t="shared" si="2195"/>
        <v>0</v>
      </c>
      <c r="BC1413" s="11" t="e">
        <f>IF(#REF!&lt;&gt;"",S1413+BC1412,0)</f>
        <v>#REF!</v>
      </c>
      <c r="BD1413" s="67" t="str">
        <f t="shared" si="2203"/>
        <v/>
      </c>
      <c r="BE1413" s="76" t="str">
        <f>IF($A1412&lt;&gt;"",IF(OR(EE1412&lt;&gt;0,EF1412&lt;&gt;0,#REF!&lt;$BB$3),"",IF(#REF!="LER","01,",IF(#REF!="LOR","01,",IF(#REF!="LEB","02,",IF(#REF!="LOB","01,",IF(#REF!="HER","19,",IF(#REF!="HOR","19,",IF(#REF!="HEB","20,",IF(#REF!="HOB","19,",""))))))))),"")</f>
        <v/>
      </c>
      <c r="BF1413" s="76" t="str">
        <f>IF($A1412&lt;&gt;"",IF(OR(EE1412&lt;&gt;0,EF1412&lt;&gt;0,#REF!&lt;$BB$3),"",IF(#REF!="LER","02,",IF(#REF!="LOR","03,",IF(#REF!="LEB","04,",IF(#REF!="LOB","02,",IF(#REF!="HER","20,",IF(#REF!="HOR","21,",IF(#REF!="HEB","22,",IF(#REF!="HOB","20,",""))))))))),"")</f>
        <v/>
      </c>
      <c r="BG1413" s="76" t="str">
        <f>IF($A1412&lt;&gt;"",IF(OR(EE1412&lt;&gt;0,EF1412&lt;&gt;0,#REF!&lt;$BB$3),"",IF(#REF!="LER","03,",IF(#REF!="LOR","05,",IF(#REF!="LEB","06,",IF(#REF!="LOB","03,",IF(#REF!="HER","21,",IF(#REF!="HOR","23,",IF(#REF!="HEB","24,",IF(#REF!="HOB","21,",""))))))))),"")</f>
        <v/>
      </c>
      <c r="BH1413" s="76" t="str">
        <f>IF($A1412&lt;&gt;"",IF(OR(EE1412&lt;&gt;0,EF1412&lt;&gt;0,#REF!&lt;$BB$3),"",IF(#REF!="LER","04,",IF(#REF!="LOR","07,",IF(#REF!="LEB","08,",IF(#REF!="LOB","04,",IF(#REF!="HER","22,",IF(#REF!="HOR","25,",IF(#REF!="HEB","26,",IF(#REF!="HOB","22,",""))))))))),"")</f>
        <v/>
      </c>
      <c r="BI1413" s="76" t="str">
        <f>IF($A1412&lt;&gt;"",IF(OR(EE1412&lt;&gt;0,EF1412&lt;&gt;0,#REF!&lt;$BB$3),"",IF(#REF!="LER","05,",IF(#REF!="LOR","09,",IF(#REF!="LEB","10,",IF(#REF!="LOB","05,",IF(#REF!="HER","23,",IF(#REF!="HOR","27,",IF(#REF!="HEB","28,",IF(#REF!="HOB","23,",""))))))))),"")</f>
        <v/>
      </c>
      <c r="BJ1413" s="76" t="str">
        <f>IF($A1412&lt;&gt;"",IF(OR(EE1412&lt;&gt;0,EF1412&lt;&gt;0,#REF!&lt;$BB$3),"",IF(#REF!="LER","06,",IF(#REF!="LOR","11,",IF(#REF!="LEB","11,",IF(#REF!="LOB","06,",IF(#REF!="HER","24,",IF(#REF!="HOR","29,",IF(#REF!="HEB","29,",IF(#REF!="HOB","24,",""))))))))),"")</f>
        <v/>
      </c>
      <c r="BK1413" s="131" t="b">
        <f t="shared" si="2164"/>
        <v>0</v>
      </c>
      <c r="BL1413" s="131" t="b">
        <f t="shared" si="2165"/>
        <v>0</v>
      </c>
      <c r="BM1413" s="131" t="b">
        <f t="shared" si="2166"/>
        <v>0</v>
      </c>
      <c r="BN1413" s="131" t="b">
        <f t="shared" si="2167"/>
        <v>0</v>
      </c>
      <c r="BO1413" s="131" t="b">
        <f t="shared" si="2168"/>
        <v>0</v>
      </c>
      <c r="BP1413" s="131" t="b">
        <f t="shared" si="2169"/>
        <v>0</v>
      </c>
      <c r="BQ1413" s="131"/>
      <c r="BR1413" s="131"/>
      <c r="BS1413" s="92">
        <f t="shared" si="2182"/>
        <v>0</v>
      </c>
      <c r="BT1413" s="60"/>
      <c r="BU1413" s="60"/>
      <c r="BV1413" s="67" t="str">
        <f t="shared" si="2204"/>
        <v/>
      </c>
      <c r="BW1413" s="76" t="str">
        <f>IF($A1412&lt;&gt;"",IF(OR(EE1412&lt;&gt;0,EF1412&lt;&gt;0,#REF!&lt;$BB$3),"",IF(#REF!="LER","07,",IF(#REF!="LOR","12,",IF(#REF!="LEB","12,",IF(#REF!="LOB","08,",IF(#REF!="HER","25,",IF(#REF!="HOR","30,",IF(#REF!="HEB","30,",IF(#REF!="HOB","25,",""))))))))),"")</f>
        <v/>
      </c>
      <c r="BX1413" s="76" t="str">
        <f>IF($A1412&lt;&gt;"",IF(OR(EE1412&lt;&gt;0,EF1412&lt;&gt;0,#REF!&lt;$BB$3),"",IF(#REF!="LER","08,",IF(#REF!="LOR","13,",IF(#REF!="LEB","13,",IF(#REF!="LOB","09,",IF(#REF!="HER","26,",IF(#REF!="HOR","31,",IF(#REF!="HEB","31,",IF(#REF!="HOB","26,",""))))))))),"")</f>
        <v/>
      </c>
      <c r="BY1413" s="76" t="str">
        <f>IF($A1412&lt;&gt;"",IF(OR(EE1412&lt;&gt;0,EF1412&lt;&gt;0,#REF!&lt;$BB$3),"",IF(#REF!="LER","09,",IF(#REF!="LOR","14,",IF(#REF!="LEB","14,",IF(#REF!="LOB","10,",IF(#REF!="HER","27,",IF(#REF!="HOR","32,",IF(#REF!="HEB","32,",IF(#REF!="HOB","27,",""))))))))),"")</f>
        <v/>
      </c>
      <c r="BZ1413" s="76" t="str">
        <f>IF($A1412&lt;&gt;"",IF(OR(EE1412&lt;&gt;0,EF1412&lt;&gt;0,#REF!&lt;$BB$3),"",IF(#REF!="LER","10,",IF(#REF!="LOR","15,",IF(#REF!="LEB","15,",IF(#REF!="LOB","11,",IF(#REF!="HER","28,",IF(#REF!="HOR","33,",IF(#REF!="HEB","33,",IF(#REF!="HOB","28,",""))))))))),"")</f>
        <v/>
      </c>
      <c r="CA1413" s="76" t="str">
        <f>IF($A1412&lt;&gt;"",IF(OR(EE1412&lt;&gt;0,EF1412&lt;&gt;0,#REF!&lt;$BB$3),"",IF(#REF!="LER","12,",IF(#REF!="LOR","16,",IF(#REF!="LEB","16,",IF(#REF!="LOB","13,",IF(#REF!="HER","30,",IF(#REF!="HOR","34,",IF(#REF!="HEB","34,",IF(#REF!="HOB","29,",""))))))))),"")</f>
        <v/>
      </c>
      <c r="CB1413" s="76" t="str">
        <f>IF($A1412&lt;&gt;"",IF(OR(EE1412&lt;&gt;0,EF1412&lt;&gt;0,#REF!&lt;$BB$3),"",IF(#REF!="LER","14,",IF(#REF!="LOR","17,",IF(#REF!="LEB","17,",IF(#REF!="LOB","15,",IF(#REF!="HER","32,",IF(#REF!="HOR","35,",IF(#REF!="HEB","35,",IF(#REF!="HOB","31,",""))))))))),"")</f>
        <v/>
      </c>
      <c r="CC1413" s="76" t="str">
        <f>IF($A1412&lt;&gt;"",IF(OR(EE1412&lt;&gt;0,EF1412&lt;&gt;0,#REF!&lt;$BB$3),"",IF(#REF!="LER","16,",IF(#REF!="LOR","18,",IF(#REF!="LEB","18,",IF(#REF!="LOB","17,",IF(#REF!="HER","34,",IF(#REF!="HOR","36,",IF(#REF!="HEB","36,",IF(#REF!="HOB","33,",""))))))))),"")</f>
        <v/>
      </c>
      <c r="CD1413" s="60" t="b">
        <f t="shared" si="2170"/>
        <v>0</v>
      </c>
      <c r="CE1413" s="60" t="b">
        <f t="shared" si="2171"/>
        <v>0</v>
      </c>
      <c r="CF1413" s="60" t="b">
        <f t="shared" si="2172"/>
        <v>0</v>
      </c>
      <c r="CG1413" s="60" t="b">
        <f t="shared" si="2173"/>
        <v>0</v>
      </c>
      <c r="CH1413" s="60" t="b">
        <f t="shared" si="2174"/>
        <v>0</v>
      </c>
      <c r="CI1413" s="60" t="b">
        <f t="shared" si="2175"/>
        <v>0</v>
      </c>
      <c r="CJ1413" s="60" t="b">
        <f t="shared" si="2176"/>
        <v>0</v>
      </c>
      <c r="CK1413" s="131"/>
      <c r="CL1413" s="131"/>
      <c r="CM1413" s="92">
        <f t="shared" si="2183"/>
        <v>0</v>
      </c>
      <c r="CN1413" s="13">
        <f t="shared" si="2196"/>
        <v>0</v>
      </c>
      <c r="CO1413" s="11" t="e">
        <f>IF(#REF!&lt;&gt;"",BC1413+CO1412,0)</f>
        <v>#REF!</v>
      </c>
      <c r="CP1413" s="13">
        <f t="shared" si="2194"/>
        <v>0</v>
      </c>
      <c r="CQ1413" s="11">
        <f t="shared" si="2197"/>
        <v>0</v>
      </c>
      <c r="CR1413" s="57">
        <f t="shared" si="2148"/>
        <v>0</v>
      </c>
      <c r="CS1413" s="57">
        <f t="shared" si="2149"/>
        <v>0</v>
      </c>
      <c r="CT1413" s="57">
        <f t="shared" si="2200"/>
        <v>0</v>
      </c>
      <c r="CU1413" s="24"/>
      <c r="CV1413" s="24"/>
      <c r="CW1413" s="24"/>
      <c r="CX1413" s="24"/>
      <c r="CY1413" s="24"/>
      <c r="CZ1413" s="24"/>
      <c r="DA1413" s="24"/>
      <c r="DB1413" s="24"/>
      <c r="DC1413" s="24"/>
      <c r="DD1413" s="64"/>
      <c r="DE1413" s="39"/>
      <c r="DF1413" s="39"/>
      <c r="DG1413" s="39"/>
      <c r="DH1413" s="39"/>
      <c r="DI1413" s="83"/>
      <c r="DJ1413" s="39"/>
      <c r="DK1413" s="22"/>
      <c r="DL1413" s="22"/>
      <c r="DM1413" s="32"/>
      <c r="DN1413" s="22"/>
      <c r="DO1413" s="22"/>
      <c r="DP1413" s="22"/>
      <c r="DQ1413" s="22"/>
      <c r="DR1413" s="22"/>
      <c r="DS1413" s="22"/>
      <c r="DT1413" s="22"/>
      <c r="DU1413" s="22"/>
      <c r="DV1413" s="22"/>
      <c r="DW1413" s="22"/>
      <c r="DX1413" s="22"/>
      <c r="DY1413" s="22"/>
      <c r="DZ1413" s="22"/>
      <c r="EA1413" s="32"/>
      <c r="EB1413" s="22"/>
      <c r="EC1413" s="22"/>
      <c r="EG1413" s="22"/>
      <c r="EH1413"/>
    </row>
    <row r="1414" spans="1:138" s="23" customFormat="1" x14ac:dyDescent="0.2">
      <c r="A1414" s="127"/>
      <c r="B1414" s="61" t="str">
        <f>IF(A1414="","",IF(U1415="","DB",U1415&amp;V1415&amp;W1415&amp;X1415&amp;Y1415&amp;Z1415&amp;AL1415&amp;AM1415&amp;AN1415&amp;AO1415&amp;AP1415&amp;AQ1415&amp;AR1415&amp;#REF!))</f>
        <v/>
      </c>
      <c r="C1414" s="7" t="str">
        <f t="shared" si="2187"/>
        <v/>
      </c>
      <c r="D1414" s="60">
        <f t="shared" si="2188"/>
        <v>0</v>
      </c>
      <c r="E1414" s="7" t="e">
        <f>IF(COUNTBLANK(BE1415:BI1415)=5,#REF!&amp;",",IF(COUNTBLANK(U1415:AR1415)=1,T1415&amp;","&amp;T1415&amp;","&amp;T1415&amp;","&amp;T1415&amp;","&amp;T1415&amp;","&amp;T1415&amp;","&amp;T1415&amp;","&amp;T1415&amp;","&amp;T1415&amp;","&amp;T1415&amp;","&amp;T1415&amp;","&amp;T1415&amp;","&amp;T1415&amp;",",T1415&amp;","&amp;T1415&amp;","&amp;T1415&amp;","&amp;T1415&amp;","&amp;T1415&amp;","&amp;T1415&amp;","&amp;T1415&amp;","&amp;T1415&amp;","&amp;T1415&amp;","&amp;T1415&amp;","&amp;T1415&amp;","&amp;T1415&amp;","&amp;T1415&amp;","&amp;T1415&amp;","))</f>
        <v>#REF!</v>
      </c>
      <c r="F1414" s="72" t="str">
        <f t="shared" si="2198"/>
        <v/>
      </c>
      <c r="G1414" s="73">
        <f t="shared" si="2189"/>
        <v>0</v>
      </c>
      <c r="H1414" s="112">
        <f t="shared" si="2190"/>
        <v>0</v>
      </c>
      <c r="I1414" s="112">
        <f t="shared" si="2191"/>
        <v>0</v>
      </c>
      <c r="J1414" s="74" t="e">
        <f>COUNTIF(#REF!,"E")</f>
        <v>#REF!</v>
      </c>
      <c r="K1414" s="74" t="e">
        <f>COUNTIF(#REF!,"O")</f>
        <v>#REF!</v>
      </c>
      <c r="L1414" s="74" t="e">
        <f t="shared" si="2192"/>
        <v>#REF!</v>
      </c>
      <c r="M1414" s="113" t="e">
        <f t="shared" si="2193"/>
        <v>#REF!</v>
      </c>
      <c r="N1414" s="60"/>
      <c r="O1414" s="61"/>
      <c r="P1414" s="61"/>
      <c r="Q1414" s="61"/>
      <c r="R1414" s="61"/>
      <c r="S1414" s="7"/>
      <c r="T1414" s="67" t="str">
        <f t="shared" si="2201"/>
        <v/>
      </c>
      <c r="U1414" s="76" t="str">
        <f>IF($A1413&lt;&gt;"",IF(OR(CR1413&lt;&gt;0,CS1413&lt;&gt;0,#REF!&lt;$BB$3),"",IF(#REF!="LER","01,",IF(#REF!="LOR","01,",IF(#REF!="LEB","02,",IF(#REF!="LOB","01,",IF(#REF!="HER","19,",IF(#REF!="HOR","19,",IF(#REF!="HEB","20,",IF(#REF!="HOB","19,",""))))))))),"")</f>
        <v/>
      </c>
      <c r="V1414" s="76" t="str">
        <f>IF($A1413&lt;&gt;"",IF(OR(CR1413&lt;&gt;0,CS1413&lt;&gt;0,#REF!&lt;$BB$3),"",IF(#REF!="LER","02,",IF(#REF!="LOR","03,",IF(#REF!="LEB","04,",IF(#REF!="LOB","02,",IF(#REF!="HER","20,",IF(#REF!="HOR","21,",IF(#REF!="HEB","22,",IF(#REF!="HOB","20,",""))))))))),"")</f>
        <v/>
      </c>
      <c r="W1414" s="76" t="str">
        <f>IF($A1413&lt;&gt;"",IF(OR(CR1413&lt;&gt;0,CS1413&lt;&gt;0,#REF!&lt;$BB$3),"",IF(#REF!="LER","03,",IF(#REF!="LOR","05,",IF(#REF!="LEB","06,",IF(#REF!="LOB","03,",IF(#REF!="HER","21,",IF(#REF!="HOR","23,",IF(#REF!="HEB","24,",IF(#REF!="HOB","21,",""))))))))),"")</f>
        <v/>
      </c>
      <c r="X1414" s="76" t="str">
        <f>IF($A1413&lt;&gt;"",IF(OR(CR1413&lt;&gt;0,CS1413&lt;&gt;0,#REF!&lt;$BB$3),"",IF(#REF!="LER","04,",IF(#REF!="LOR","07,",IF(#REF!="LEB","08,",IF(#REF!="LOB","04,",IF(#REF!="HER","22,",IF(#REF!="HOR","25,",IF(#REF!="HEB","26,",IF(#REF!="HOB","22,",""))))))))),"")</f>
        <v/>
      </c>
      <c r="Y1414" s="76" t="str">
        <f>IF($A1413&lt;&gt;"",IF(OR(CR1413&lt;&gt;0,CS1413&lt;&gt;0,#REF!&lt;$BB$3),"",IF(#REF!="LER","05,",IF(#REF!="LOR","09,",IF(#REF!="LEB","10,",IF(#REF!="LOB","05,",IF(#REF!="HER","23,",IF(#REF!="HOR","27,",IF(#REF!="HEB","28,",IF(#REF!="HOB","23,",""))))))))),"")</f>
        <v/>
      </c>
      <c r="Z1414" s="76" t="str">
        <f>IF($A1413&lt;&gt;"",IF(OR(CR1413&lt;&gt;0,CS1413&lt;&gt;0,#REF!&lt;$BB$3),"",IF(#REF!="LER","06,",IF(#REF!="LOR","11,",IF(#REF!="LEB","11,",IF(#REF!="LOB","06,",IF(#REF!="HER","24,",IF(#REF!="HOR","29,",IF(#REF!="HEB","29,",IF(#REF!="HOB","24,",""))))))))),"")</f>
        <v/>
      </c>
      <c r="AA1414" s="131" t="b">
        <f t="shared" si="2150"/>
        <v>0</v>
      </c>
      <c r="AB1414" s="131" t="b">
        <f t="shared" si="2151"/>
        <v>0</v>
      </c>
      <c r="AC1414" s="131" t="b">
        <f t="shared" si="2152"/>
        <v>0</v>
      </c>
      <c r="AD1414" s="131" t="b">
        <f t="shared" si="2153"/>
        <v>0</v>
      </c>
      <c r="AE1414" s="131" t="b">
        <f t="shared" si="2154"/>
        <v>0</v>
      </c>
      <c r="AF1414" s="131" t="b">
        <f t="shared" si="2155"/>
        <v>0</v>
      </c>
      <c r="AG1414" s="131"/>
      <c r="AH1414" s="131"/>
      <c r="AI1414" s="60"/>
      <c r="AJ1414" s="60"/>
      <c r="AK1414" s="67" t="str">
        <f t="shared" si="2202"/>
        <v/>
      </c>
      <c r="AL1414" s="76" t="str">
        <f>IF($A1413&lt;&gt;"",IF(OR(CR1413&lt;&gt;0,CS1413&lt;&gt;0,#REF!&lt;$BB$3),"",IF(#REF!="LER","07,",IF(#REF!="LOR","12,",IF(#REF!="LEB","12,",IF(#REF!="LOB","08,",IF(#REF!="HER","25,",IF(#REF!="HOR","30,",IF(#REF!="HEB","30,",IF(#REF!="HOB","25,",""))))))))),"")</f>
        <v/>
      </c>
      <c r="AM1414" s="76" t="str">
        <f>IF($A1413&lt;&gt;"",IF(OR(CR1413&lt;&gt;0,CS1413&lt;&gt;0,#REF!&lt;$BB$3),"",IF(#REF!="LER","08,",IF(#REF!="LOR","13,",IF(#REF!="LEB","13,",IF(#REF!="LOB","09,",IF(#REF!="HER","26,",IF(#REF!="HOR","31,",IF(#REF!="HEB","31,",IF(#REF!="HOB","26,",""))))))))),"")</f>
        <v/>
      </c>
      <c r="AN1414" s="118" t="str">
        <f t="shared" si="2180"/>
        <v/>
      </c>
      <c r="AO1414" s="76" t="str">
        <f>IF($A1413&lt;&gt;"",IF(OR(CR1413&lt;&gt;0,CS1413&lt;&gt;0,#REF!&lt;$BB$3),"",IF(#REF!="LER","10,",IF(#REF!="LOR","15,",IF(#REF!="LEB","15,",IF(#REF!="LOB","11,",IF(#REF!="HER","28,",IF(#REF!="HOR","33,",IF(#REF!="HEB","33,",IF(#REF!="HOB","28,",""))))))))),"")</f>
        <v/>
      </c>
      <c r="AP1414" s="76" t="str">
        <f>IF($A1413&lt;&gt;"",IF(OR(CR1413&lt;&gt;0,CS1413&lt;&gt;0,#REF!&lt;$BB$3),"",IF(#REF!="LER","12,",IF(#REF!="LOR","16,",IF(#REF!="LEB","16,",IF(#REF!="LOB","13,",IF(#REF!="HER","30,",IF(#REF!="HOR","34,",IF(#REF!="HEB","34,",IF(#REF!="HOB","29,",""))))))))),"")</f>
        <v/>
      </c>
      <c r="AQ1414" s="76" t="str">
        <f>IF($A1413&lt;&gt;"",IF(OR(CR1413&lt;&gt;0,CS1413&lt;&gt;0,#REF!&lt;$BB$3),"",IF(#REF!="LER","14,",IF(#REF!="LOR","17,",IF(#REF!="LEB","17,",IF(#REF!="LOB","15,",IF(#REF!="HER","32,",IF(#REF!="HOR","35,",IF(#REF!="HEB","35,",IF(#REF!="HOB","31,",""))))))))),"")</f>
        <v/>
      </c>
      <c r="AR1414" s="76" t="str">
        <f>IF($A1413&lt;&gt;"",IF(OR(CR1413&lt;&gt;0,CS1413&lt;&gt;0,#REF!&lt;$BB$3),"",IF(#REF!="LER","16,",IF(#REF!="LOR","18,",IF(#REF!="LEB","18,",IF(#REF!="LOB","17,",IF(#REF!="HER","34,",IF(#REF!="HOR","36,",IF(#REF!="HEB","36,",IF(#REF!="HOB","33,",""))))))))),"")</f>
        <v/>
      </c>
      <c r="AS1414" s="60" t="b">
        <f t="shared" si="2156"/>
        <v>0</v>
      </c>
      <c r="AT1414" s="60" t="b">
        <f t="shared" si="2157"/>
        <v>0</v>
      </c>
      <c r="AU1414" s="60" t="b">
        <f t="shared" si="2158"/>
        <v>0</v>
      </c>
      <c r="AV1414" s="60" t="b">
        <f t="shared" si="2159"/>
        <v>0</v>
      </c>
      <c r="AW1414" s="60" t="b">
        <f t="shared" si="2160"/>
        <v>0</v>
      </c>
      <c r="AX1414" s="60" t="b">
        <f t="shared" si="2161"/>
        <v>0</v>
      </c>
      <c r="AY1414" s="60" t="b">
        <f t="shared" si="2162"/>
        <v>0</v>
      </c>
      <c r="AZ1414" s="131"/>
      <c r="BA1414" s="131"/>
      <c r="BB1414" s="13">
        <f t="shared" si="2195"/>
        <v>0</v>
      </c>
      <c r="BC1414" s="11" t="e">
        <f>IF(#REF!&lt;&gt;"",S1414+BC1413,0)</f>
        <v>#REF!</v>
      </c>
      <c r="BD1414" s="67" t="str">
        <f t="shared" si="2203"/>
        <v/>
      </c>
      <c r="BE1414" s="76" t="str">
        <f>IF($A1413&lt;&gt;"",IF(OR(EE1413&lt;&gt;0,EF1413&lt;&gt;0,#REF!&lt;$BB$3),"",IF(#REF!="LER","01,",IF(#REF!="LOR","01,",IF(#REF!="LEB","02,",IF(#REF!="LOB","01,",IF(#REF!="HER","19,",IF(#REF!="HOR","19,",IF(#REF!="HEB","20,",IF(#REF!="HOB","19,",""))))))))),"")</f>
        <v/>
      </c>
      <c r="BF1414" s="76" t="str">
        <f>IF($A1413&lt;&gt;"",IF(OR(EE1413&lt;&gt;0,EF1413&lt;&gt;0,#REF!&lt;$BB$3),"",IF(#REF!="LER","02,",IF(#REF!="LOR","03,",IF(#REF!="LEB","04,",IF(#REF!="LOB","02,",IF(#REF!="HER","20,",IF(#REF!="HOR","21,",IF(#REF!="HEB","22,",IF(#REF!="HOB","20,",""))))))))),"")</f>
        <v/>
      </c>
      <c r="BG1414" s="76" t="str">
        <f>IF($A1413&lt;&gt;"",IF(OR(EE1413&lt;&gt;0,EF1413&lt;&gt;0,#REF!&lt;$BB$3),"",IF(#REF!="LER","03,",IF(#REF!="LOR","05,",IF(#REF!="LEB","06,",IF(#REF!="LOB","03,",IF(#REF!="HER","21,",IF(#REF!="HOR","23,",IF(#REF!="HEB","24,",IF(#REF!="HOB","21,",""))))))))),"")</f>
        <v/>
      </c>
      <c r="BH1414" s="76" t="str">
        <f>IF($A1413&lt;&gt;"",IF(OR(EE1413&lt;&gt;0,EF1413&lt;&gt;0,#REF!&lt;$BB$3),"",IF(#REF!="LER","04,",IF(#REF!="LOR","07,",IF(#REF!="LEB","08,",IF(#REF!="LOB","04,",IF(#REF!="HER","22,",IF(#REF!="HOR","25,",IF(#REF!="HEB","26,",IF(#REF!="HOB","22,",""))))))))),"")</f>
        <v/>
      </c>
      <c r="BI1414" s="76" t="str">
        <f>IF($A1413&lt;&gt;"",IF(OR(EE1413&lt;&gt;0,EF1413&lt;&gt;0,#REF!&lt;$BB$3),"",IF(#REF!="LER","05,",IF(#REF!="LOR","09,",IF(#REF!="LEB","10,",IF(#REF!="LOB","05,",IF(#REF!="HER","23,",IF(#REF!="HOR","27,",IF(#REF!="HEB","28,",IF(#REF!="HOB","23,",""))))))))),"")</f>
        <v/>
      </c>
      <c r="BJ1414" s="76" t="str">
        <f>IF($A1413&lt;&gt;"",IF(OR(EE1413&lt;&gt;0,EF1413&lt;&gt;0,#REF!&lt;$BB$3),"",IF(#REF!="LER","06,",IF(#REF!="LOR","11,",IF(#REF!="LEB","11,",IF(#REF!="LOB","06,",IF(#REF!="HER","24,",IF(#REF!="HOR","29,",IF(#REF!="HEB","29,",IF(#REF!="HOB","24,",""))))))))),"")</f>
        <v/>
      </c>
      <c r="BK1414" s="131" t="b">
        <f t="shared" si="2164"/>
        <v>0</v>
      </c>
      <c r="BL1414" s="131" t="b">
        <f t="shared" si="2165"/>
        <v>0</v>
      </c>
      <c r="BM1414" s="131" t="b">
        <f t="shared" si="2166"/>
        <v>0</v>
      </c>
      <c r="BN1414" s="131" t="b">
        <f t="shared" si="2167"/>
        <v>0</v>
      </c>
      <c r="BO1414" s="131" t="b">
        <f t="shared" si="2168"/>
        <v>0</v>
      </c>
      <c r="BP1414" s="131" t="b">
        <f t="shared" si="2169"/>
        <v>0</v>
      </c>
      <c r="BQ1414" s="131"/>
      <c r="BR1414" s="131"/>
      <c r="BS1414" s="92">
        <f t="shared" si="2182"/>
        <v>0</v>
      </c>
      <c r="BT1414" s="60"/>
      <c r="BU1414" s="60"/>
      <c r="BV1414" s="67" t="str">
        <f t="shared" si="2204"/>
        <v/>
      </c>
      <c r="BW1414" s="76" t="str">
        <f>IF($A1413&lt;&gt;"",IF(OR(EE1413&lt;&gt;0,EF1413&lt;&gt;0,#REF!&lt;$BB$3),"",IF(#REF!="LER","07,",IF(#REF!="LOR","12,",IF(#REF!="LEB","12,",IF(#REF!="LOB","08,",IF(#REF!="HER","25,",IF(#REF!="HOR","30,",IF(#REF!="HEB","30,",IF(#REF!="HOB","25,",""))))))))),"")</f>
        <v/>
      </c>
      <c r="BX1414" s="76" t="str">
        <f>IF($A1413&lt;&gt;"",IF(OR(EE1413&lt;&gt;0,EF1413&lt;&gt;0,#REF!&lt;$BB$3),"",IF(#REF!="LER","08,",IF(#REF!="LOR","13,",IF(#REF!="LEB","13,",IF(#REF!="LOB","09,",IF(#REF!="HER","26,",IF(#REF!="HOR","31,",IF(#REF!="HEB","31,",IF(#REF!="HOB","26,",""))))))))),"")</f>
        <v/>
      </c>
      <c r="BY1414" s="76" t="str">
        <f>IF($A1413&lt;&gt;"",IF(OR(EE1413&lt;&gt;0,EF1413&lt;&gt;0,#REF!&lt;$BB$3),"",IF(#REF!="LER","09,",IF(#REF!="LOR","14,",IF(#REF!="LEB","14,",IF(#REF!="LOB","10,",IF(#REF!="HER","27,",IF(#REF!="HOR","32,",IF(#REF!="HEB","32,",IF(#REF!="HOB","27,",""))))))))),"")</f>
        <v/>
      </c>
      <c r="BZ1414" s="76" t="str">
        <f>IF($A1413&lt;&gt;"",IF(OR(EE1413&lt;&gt;0,EF1413&lt;&gt;0,#REF!&lt;$BB$3),"",IF(#REF!="LER","10,",IF(#REF!="LOR","15,",IF(#REF!="LEB","15,",IF(#REF!="LOB","11,",IF(#REF!="HER","28,",IF(#REF!="HOR","33,",IF(#REF!="HEB","33,",IF(#REF!="HOB","28,",""))))))))),"")</f>
        <v/>
      </c>
      <c r="CA1414" s="76" t="str">
        <f>IF($A1413&lt;&gt;"",IF(OR(EE1413&lt;&gt;0,EF1413&lt;&gt;0,#REF!&lt;$BB$3),"",IF(#REF!="LER","12,",IF(#REF!="LOR","16,",IF(#REF!="LEB","16,",IF(#REF!="LOB","13,",IF(#REF!="HER","30,",IF(#REF!="HOR","34,",IF(#REF!="HEB","34,",IF(#REF!="HOB","29,",""))))))))),"")</f>
        <v/>
      </c>
      <c r="CB1414" s="76" t="str">
        <f>IF($A1413&lt;&gt;"",IF(OR(EE1413&lt;&gt;0,EF1413&lt;&gt;0,#REF!&lt;$BB$3),"",IF(#REF!="LER","14,",IF(#REF!="LOR","17,",IF(#REF!="LEB","17,",IF(#REF!="LOB","15,",IF(#REF!="HER","32,",IF(#REF!="HOR","35,",IF(#REF!="HEB","35,",IF(#REF!="HOB","31,",""))))))))),"")</f>
        <v/>
      </c>
      <c r="CC1414" s="76" t="str">
        <f>IF($A1413&lt;&gt;"",IF(OR(EE1413&lt;&gt;0,EF1413&lt;&gt;0,#REF!&lt;$BB$3),"",IF(#REF!="LER","16,",IF(#REF!="LOR","18,",IF(#REF!="LEB","18,",IF(#REF!="LOB","17,",IF(#REF!="HER","34,",IF(#REF!="HOR","36,",IF(#REF!="HEB","36,",IF(#REF!="HOB","33,",""))))))))),"")</f>
        <v/>
      </c>
      <c r="CD1414" s="60" t="b">
        <f t="shared" si="2170"/>
        <v>0</v>
      </c>
      <c r="CE1414" s="60" t="b">
        <f t="shared" si="2171"/>
        <v>0</v>
      </c>
      <c r="CF1414" s="60" t="b">
        <f t="shared" si="2172"/>
        <v>0</v>
      </c>
      <c r="CG1414" s="60" t="b">
        <f t="shared" si="2173"/>
        <v>0</v>
      </c>
      <c r="CH1414" s="60" t="b">
        <f t="shared" si="2174"/>
        <v>0</v>
      </c>
      <c r="CI1414" s="60" t="b">
        <f t="shared" si="2175"/>
        <v>0</v>
      </c>
      <c r="CJ1414" s="60" t="b">
        <f t="shared" si="2176"/>
        <v>0</v>
      </c>
      <c r="CK1414" s="131"/>
      <c r="CL1414" s="131"/>
      <c r="CM1414" s="92">
        <f t="shared" si="2183"/>
        <v>0</v>
      </c>
      <c r="CN1414" s="13">
        <f t="shared" si="2196"/>
        <v>0</v>
      </c>
      <c r="CO1414" s="11" t="e">
        <f>IF(#REF!&lt;&gt;"",BC1414+CO1413,0)</f>
        <v>#REF!</v>
      </c>
      <c r="CP1414" s="13">
        <f t="shared" si="2194"/>
        <v>0</v>
      </c>
      <c r="CQ1414" s="11">
        <f t="shared" si="2197"/>
        <v>0</v>
      </c>
      <c r="CR1414" s="57">
        <f t="shared" ref="CR1414:CR1477" si="2205">IF($A1414&lt;&gt;"",IF(CR1413&gt;0,CR1413,IF(CQ1414&gt;=$BB$1,"Profit Target",0)),0)</f>
        <v>0</v>
      </c>
      <c r="CS1414" s="57">
        <f t="shared" ref="CS1414:CS1477" si="2206">IF($A1414&lt;&gt;"",IF(CS1413&lt;&gt;0,CS1413,IF(CQ1414&lt;=$BB$2,"Stop Loss",0)),0)</f>
        <v>0</v>
      </c>
      <c r="CT1414" s="57">
        <f t="shared" si="2200"/>
        <v>0</v>
      </c>
      <c r="CU1414" s="24"/>
      <c r="CV1414" s="24"/>
      <c r="CW1414" s="24"/>
      <c r="CX1414" s="24"/>
      <c r="CY1414" s="24"/>
      <c r="CZ1414" s="24"/>
      <c r="DA1414" s="24"/>
      <c r="DB1414" s="24"/>
      <c r="DC1414" s="24"/>
      <c r="DD1414" s="64"/>
      <c r="DE1414" s="39"/>
      <c r="DF1414" s="39"/>
      <c r="DG1414" s="39"/>
      <c r="DH1414" s="39"/>
      <c r="DI1414" s="83"/>
      <c r="DJ1414" s="39"/>
      <c r="DK1414" s="22"/>
      <c r="DL1414" s="22"/>
      <c r="DM1414" s="32"/>
      <c r="DN1414" s="22"/>
      <c r="DO1414" s="22"/>
      <c r="DP1414" s="22"/>
      <c r="DQ1414" s="22"/>
      <c r="DR1414" s="22"/>
      <c r="DS1414" s="22"/>
      <c r="DT1414" s="22"/>
      <c r="DU1414" s="22"/>
      <c r="DV1414" s="22"/>
      <c r="DW1414" s="22"/>
      <c r="DX1414" s="22"/>
      <c r="DY1414" s="22"/>
      <c r="DZ1414" s="22"/>
      <c r="EA1414" s="32"/>
      <c r="EB1414" s="22"/>
      <c r="EC1414" s="22"/>
      <c r="EG1414" s="22"/>
      <c r="EH1414"/>
    </row>
    <row r="1415" spans="1:138" s="23" customFormat="1" x14ac:dyDescent="0.2">
      <c r="A1415" s="127"/>
      <c r="B1415" s="61" t="str">
        <f>IF(A1415="","",IF(U1416="","DB",U1416&amp;V1416&amp;W1416&amp;X1416&amp;Y1416&amp;Z1416&amp;AL1416&amp;AM1416&amp;AN1416&amp;AO1416&amp;AP1416&amp;AQ1416&amp;AR1416&amp;#REF!))</f>
        <v/>
      </c>
      <c r="C1415" s="7" t="str">
        <f t="shared" si="2187"/>
        <v/>
      </c>
      <c r="D1415" s="60">
        <f t="shared" si="2188"/>
        <v>0</v>
      </c>
      <c r="E1415" s="7" t="e">
        <f>IF(COUNTBLANK(BE1416:BI1416)=5,#REF!&amp;",",IF(COUNTBLANK(U1416:AR1416)=1,T1416&amp;","&amp;T1416&amp;","&amp;T1416&amp;","&amp;T1416&amp;","&amp;T1416&amp;","&amp;T1416&amp;","&amp;T1416&amp;","&amp;T1416&amp;","&amp;T1416&amp;","&amp;T1416&amp;","&amp;T1416&amp;","&amp;T1416&amp;","&amp;T1416&amp;",",T1416&amp;","&amp;T1416&amp;","&amp;T1416&amp;","&amp;T1416&amp;","&amp;T1416&amp;","&amp;T1416&amp;","&amp;T1416&amp;","&amp;T1416&amp;","&amp;T1416&amp;","&amp;T1416&amp;","&amp;T1416&amp;","&amp;T1416&amp;","&amp;T1416&amp;","&amp;T1416&amp;","))</f>
        <v>#REF!</v>
      </c>
      <c r="F1415" s="72" t="str">
        <f t="shared" si="2198"/>
        <v/>
      </c>
      <c r="G1415" s="73">
        <f t="shared" si="2189"/>
        <v>0</v>
      </c>
      <c r="H1415" s="112">
        <f t="shared" si="2190"/>
        <v>0</v>
      </c>
      <c r="I1415" s="112">
        <f t="shared" si="2191"/>
        <v>0</v>
      </c>
      <c r="J1415" s="74" t="e">
        <f>COUNTIF(#REF!,"E")</f>
        <v>#REF!</v>
      </c>
      <c r="K1415" s="74" t="e">
        <f>COUNTIF(#REF!,"O")</f>
        <v>#REF!</v>
      </c>
      <c r="L1415" s="74" t="e">
        <f t="shared" si="2192"/>
        <v>#REF!</v>
      </c>
      <c r="M1415" s="113" t="e">
        <f t="shared" si="2193"/>
        <v>#REF!</v>
      </c>
      <c r="N1415" s="60"/>
      <c r="O1415" s="61"/>
      <c r="P1415" s="61"/>
      <c r="Q1415" s="61"/>
      <c r="R1415" s="61"/>
      <c r="S1415" s="7"/>
      <c r="T1415" s="67" t="str">
        <f t="shared" si="2201"/>
        <v/>
      </c>
      <c r="U1415" s="76" t="str">
        <f>IF($A1414&lt;&gt;"",IF(OR(CR1414&lt;&gt;0,CS1414&lt;&gt;0,#REF!&lt;$BB$3),"",IF(#REF!="LER","01,",IF(#REF!="LOR","01,",IF(#REF!="LEB","02,",IF(#REF!="LOB","01,",IF(#REF!="HER","19,",IF(#REF!="HOR","19,",IF(#REF!="HEB","20,",IF(#REF!="HOB","19,",""))))))))),"")</f>
        <v/>
      </c>
      <c r="V1415" s="76" t="str">
        <f>IF($A1414&lt;&gt;"",IF(OR(CR1414&lt;&gt;0,CS1414&lt;&gt;0,#REF!&lt;$BB$3),"",IF(#REF!="LER","02,",IF(#REF!="LOR","03,",IF(#REF!="LEB","04,",IF(#REF!="LOB","02,",IF(#REF!="HER","20,",IF(#REF!="HOR","21,",IF(#REF!="HEB","22,",IF(#REF!="HOB","20,",""))))))))),"")</f>
        <v/>
      </c>
      <c r="W1415" s="76" t="str">
        <f>IF($A1414&lt;&gt;"",IF(OR(CR1414&lt;&gt;0,CS1414&lt;&gt;0,#REF!&lt;$BB$3),"",IF(#REF!="LER","03,",IF(#REF!="LOR","05,",IF(#REF!="LEB","06,",IF(#REF!="LOB","03,",IF(#REF!="HER","21,",IF(#REF!="HOR","23,",IF(#REF!="HEB","24,",IF(#REF!="HOB","21,",""))))))))),"")</f>
        <v/>
      </c>
      <c r="X1415" s="76" t="str">
        <f>IF($A1414&lt;&gt;"",IF(OR(CR1414&lt;&gt;0,CS1414&lt;&gt;0,#REF!&lt;$BB$3),"",IF(#REF!="LER","04,",IF(#REF!="LOR","07,",IF(#REF!="LEB","08,",IF(#REF!="LOB","04,",IF(#REF!="HER","22,",IF(#REF!="HOR","25,",IF(#REF!="HEB","26,",IF(#REF!="HOB","22,",""))))))))),"")</f>
        <v/>
      </c>
      <c r="Y1415" s="76" t="str">
        <f>IF($A1414&lt;&gt;"",IF(OR(CR1414&lt;&gt;0,CS1414&lt;&gt;0,#REF!&lt;$BB$3),"",IF(#REF!="LER","05,",IF(#REF!="LOR","09,",IF(#REF!="LEB","10,",IF(#REF!="LOB","05,",IF(#REF!="HER","23,",IF(#REF!="HOR","27,",IF(#REF!="HEB","28,",IF(#REF!="HOB","23,",""))))))))),"")</f>
        <v/>
      </c>
      <c r="Z1415" s="76" t="str">
        <f>IF($A1414&lt;&gt;"",IF(OR(CR1414&lt;&gt;0,CS1414&lt;&gt;0,#REF!&lt;$BB$3),"",IF(#REF!="LER","06,",IF(#REF!="LOR","11,",IF(#REF!="LEB","11,",IF(#REF!="LOB","06,",IF(#REF!="HER","24,",IF(#REF!="HOR","29,",IF(#REF!="HEB","29,",IF(#REF!="HOB","24,",""))))))))),"")</f>
        <v/>
      </c>
      <c r="AA1415" s="131" t="b">
        <f t="shared" ref="AA1415:AA1478" si="2207">IF($A1415&lt;&gt;"",IF(U1415&lt;&gt;"",IF(ABS($A1415)=ABS(LEFT(U1415,2)),35*$T1415,-1*$T1415),0))</f>
        <v>0</v>
      </c>
      <c r="AB1415" s="131" t="b">
        <f t="shared" ref="AB1415:AB1478" si="2208">IF($A1415&lt;&gt;"",IF(V1415&lt;&gt;"",IF(ABS($A1415)=ABS(LEFT(V1415,2)),35*$T1415,-1*$T1415),0))</f>
        <v>0</v>
      </c>
      <c r="AC1415" s="131" t="b">
        <f t="shared" ref="AC1415:AC1478" si="2209">IF($A1415&lt;&gt;"",IF(W1415&lt;&gt;"",IF(ABS($A1415)=ABS(LEFT(W1415,2)),35*$T1415,-1*$T1415),0))</f>
        <v>0</v>
      </c>
      <c r="AD1415" s="131" t="b">
        <f t="shared" ref="AD1415:AD1478" si="2210">IF($A1415&lt;&gt;"",IF(X1415&lt;&gt;"",IF(ABS($A1415)=ABS(LEFT(X1415,2)),35*$T1415,-1*$T1415),0))</f>
        <v>0</v>
      </c>
      <c r="AE1415" s="131" t="b">
        <f t="shared" ref="AE1415:AE1478" si="2211">IF($A1415&lt;&gt;"",IF(Y1415&lt;&gt;"",IF(ABS($A1415)=ABS(LEFT(Y1415,2)),35*$T1415,-1*$T1415),0))</f>
        <v>0</v>
      </c>
      <c r="AF1415" s="131" t="b">
        <f t="shared" ref="AF1415:AF1478" si="2212">IF($A1415&lt;&gt;"",IF(Z1415&lt;&gt;"",IF(ABS($A1415)=ABS(LEFT(Z1415,2)),35*$T1415,-1*$T1415),0))</f>
        <v>0</v>
      </c>
      <c r="AG1415" s="131"/>
      <c r="AH1415" s="131"/>
      <c r="AI1415" s="60"/>
      <c r="AJ1415" s="60"/>
      <c r="AK1415" s="67" t="str">
        <f t="shared" si="2202"/>
        <v/>
      </c>
      <c r="AL1415" s="76" t="str">
        <f>IF($A1414&lt;&gt;"",IF(OR(CR1414&lt;&gt;0,CS1414&lt;&gt;0,#REF!&lt;$BB$3),"",IF(#REF!="LER","07,",IF(#REF!="LOR","12,",IF(#REF!="LEB","12,",IF(#REF!="LOB","08,",IF(#REF!="HER","25,",IF(#REF!="HOR","30,",IF(#REF!="HEB","30,",IF(#REF!="HOB","25,",""))))))))),"")</f>
        <v/>
      </c>
      <c r="AM1415" s="76" t="str">
        <f>IF($A1414&lt;&gt;"",IF(OR(CR1414&lt;&gt;0,CS1414&lt;&gt;0,#REF!&lt;$BB$3),"",IF(#REF!="LER","08,",IF(#REF!="LOR","13,",IF(#REF!="LEB","13,",IF(#REF!="LOB","09,",IF(#REF!="HER","26,",IF(#REF!="HOR","31,",IF(#REF!="HEB","31,",IF(#REF!="HOB","26,",""))))))))),"")</f>
        <v/>
      </c>
      <c r="AN1415" s="118" t="str">
        <f t="shared" si="2180"/>
        <v/>
      </c>
      <c r="AO1415" s="76" t="str">
        <f>IF($A1414&lt;&gt;"",IF(OR(CR1414&lt;&gt;0,CS1414&lt;&gt;0,#REF!&lt;$BB$3),"",IF(#REF!="LER","10,",IF(#REF!="LOR","15,",IF(#REF!="LEB","15,",IF(#REF!="LOB","11,",IF(#REF!="HER","28,",IF(#REF!="HOR","33,",IF(#REF!="HEB","33,",IF(#REF!="HOB","28,",""))))))))),"")</f>
        <v/>
      </c>
      <c r="AP1415" s="76" t="str">
        <f>IF($A1414&lt;&gt;"",IF(OR(CR1414&lt;&gt;0,CS1414&lt;&gt;0,#REF!&lt;$BB$3),"",IF(#REF!="LER","12,",IF(#REF!="LOR","16,",IF(#REF!="LEB","16,",IF(#REF!="LOB","13,",IF(#REF!="HER","30,",IF(#REF!="HOR","34,",IF(#REF!="HEB","34,",IF(#REF!="HOB","29,",""))))))))),"")</f>
        <v/>
      </c>
      <c r="AQ1415" s="76" t="str">
        <f>IF($A1414&lt;&gt;"",IF(OR(CR1414&lt;&gt;0,CS1414&lt;&gt;0,#REF!&lt;$BB$3),"",IF(#REF!="LER","14,",IF(#REF!="LOR","17,",IF(#REF!="LEB","17,",IF(#REF!="LOB","15,",IF(#REF!="HER","32,",IF(#REF!="HOR","35,",IF(#REF!="HEB","35,",IF(#REF!="HOB","31,",""))))))))),"")</f>
        <v/>
      </c>
      <c r="AR1415" s="76" t="str">
        <f>IF($A1414&lt;&gt;"",IF(OR(CR1414&lt;&gt;0,CS1414&lt;&gt;0,#REF!&lt;$BB$3),"",IF(#REF!="LER","16,",IF(#REF!="LOR","18,",IF(#REF!="LEB","18,",IF(#REF!="LOB","17,",IF(#REF!="HER","34,",IF(#REF!="HOR","36,",IF(#REF!="HEB","36,",IF(#REF!="HOB","33,",""))))))))),"")</f>
        <v/>
      </c>
      <c r="AS1415" s="60" t="b">
        <f t="shared" ref="AS1415:AS1478" si="2213">IF($A1415&lt;&gt;"",IF(AL1415&lt;&gt;"",IF(ABS($A1415)=ABS(LEFT(AL1415,2)),35*$AK1415,-1*$AK1415),0))</f>
        <v>0</v>
      </c>
      <c r="AT1415" s="60" t="b">
        <f t="shared" ref="AT1415:AT1478" si="2214">IF($A1415&lt;&gt;"",IF(AM1415&lt;&gt;"",IF(ABS($A1415)=ABS(LEFT(AM1415,2)),35*$AK1415,-1*$AK1415),0))</f>
        <v>0</v>
      </c>
      <c r="AU1415" s="60" t="b">
        <f t="shared" ref="AU1415:AU1478" si="2215">IF($A1415&lt;&gt;"",IF(AN1415&lt;&gt;"",IF(ABS($A1415)=ABS(LEFT(AN1415,2)),35*$AK1415,-1*$AK1415),0))</f>
        <v>0</v>
      </c>
      <c r="AV1415" s="60" t="b">
        <f t="shared" ref="AV1415:AV1478" si="2216">IF($A1415&lt;&gt;"",IF(AO1415&lt;&gt;"",IF(ABS($A1415)=ABS(LEFT(AO1415,2)),35*$AK1415,-1*$AK1415),0))</f>
        <v>0</v>
      </c>
      <c r="AW1415" s="60" t="b">
        <f t="shared" ref="AW1415:AW1478" si="2217">IF($A1415&lt;&gt;"",IF(AP1415&lt;&gt;"",IF(ABS($A1415)=ABS(LEFT(AP1415,2)),35*$AK1415,-1*$AK1415),0))</f>
        <v>0</v>
      </c>
      <c r="AX1415" s="60" t="b">
        <f t="shared" ref="AX1415:AX1478" si="2218">IF($A1415&lt;&gt;"",IF(AQ1415&lt;&gt;"",IF(ABS($A1415)=ABS(LEFT(AQ1415,2)),35*$AK1415,-1*$AK1415),0))</f>
        <v>0</v>
      </c>
      <c r="AY1415" s="60" t="b">
        <f t="shared" ref="AY1415:AY1478" si="2219">IF($A1415&lt;&gt;"",IF(AR1415&lt;&gt;"",IF(ABS($A1415)=ABS(LEFT(AR1415,2)),35*$AK1415,-1*$AK1415),0))</f>
        <v>0</v>
      </c>
      <c r="AZ1415" s="131"/>
      <c r="BA1415" s="131"/>
      <c r="BB1415" s="13">
        <f t="shared" si="2195"/>
        <v>0</v>
      </c>
      <c r="BC1415" s="11" t="e">
        <f>IF(#REF!&lt;&gt;"",S1415+BC1414,0)</f>
        <v>#REF!</v>
      </c>
      <c r="BD1415" s="67" t="str">
        <f t="shared" si="2203"/>
        <v/>
      </c>
      <c r="BE1415" s="76" t="str">
        <f>IF($A1414&lt;&gt;"",IF(OR(EE1414&lt;&gt;0,EF1414&lt;&gt;0,#REF!&lt;$BB$3),"",IF(#REF!="LER","01,",IF(#REF!="LOR","01,",IF(#REF!="LEB","02,",IF(#REF!="LOB","01,",IF(#REF!="HER","19,",IF(#REF!="HOR","19,",IF(#REF!="HEB","20,",IF(#REF!="HOB","19,",""))))))))),"")</f>
        <v/>
      </c>
      <c r="BF1415" s="76" t="str">
        <f>IF($A1414&lt;&gt;"",IF(OR(EE1414&lt;&gt;0,EF1414&lt;&gt;0,#REF!&lt;$BB$3),"",IF(#REF!="LER","02,",IF(#REF!="LOR","03,",IF(#REF!="LEB","04,",IF(#REF!="LOB","02,",IF(#REF!="HER","20,",IF(#REF!="HOR","21,",IF(#REF!="HEB","22,",IF(#REF!="HOB","20,",""))))))))),"")</f>
        <v/>
      </c>
      <c r="BG1415" s="76" t="str">
        <f>IF($A1414&lt;&gt;"",IF(OR(EE1414&lt;&gt;0,EF1414&lt;&gt;0,#REF!&lt;$BB$3),"",IF(#REF!="LER","03,",IF(#REF!="LOR","05,",IF(#REF!="LEB","06,",IF(#REF!="LOB","03,",IF(#REF!="HER","21,",IF(#REF!="HOR","23,",IF(#REF!="HEB","24,",IF(#REF!="HOB","21,",""))))))))),"")</f>
        <v/>
      </c>
      <c r="BH1415" s="76" t="str">
        <f>IF($A1414&lt;&gt;"",IF(OR(EE1414&lt;&gt;0,EF1414&lt;&gt;0,#REF!&lt;$BB$3),"",IF(#REF!="LER","04,",IF(#REF!="LOR","07,",IF(#REF!="LEB","08,",IF(#REF!="LOB","04,",IF(#REF!="HER","22,",IF(#REF!="HOR","25,",IF(#REF!="HEB","26,",IF(#REF!="HOB","22,",""))))))))),"")</f>
        <v/>
      </c>
      <c r="BI1415" s="76" t="str">
        <f>IF($A1414&lt;&gt;"",IF(OR(EE1414&lt;&gt;0,EF1414&lt;&gt;0,#REF!&lt;$BB$3),"",IF(#REF!="LER","05,",IF(#REF!="LOR","09,",IF(#REF!="LEB","10,",IF(#REF!="LOB","05,",IF(#REF!="HER","23,",IF(#REF!="HOR","27,",IF(#REF!="HEB","28,",IF(#REF!="HOB","23,",""))))))))),"")</f>
        <v/>
      </c>
      <c r="BJ1415" s="76" t="str">
        <f>IF($A1414&lt;&gt;"",IF(OR(EE1414&lt;&gt;0,EF1414&lt;&gt;0,#REF!&lt;$BB$3),"",IF(#REF!="LER","06,",IF(#REF!="LOR","11,",IF(#REF!="LEB","11,",IF(#REF!="LOB","06,",IF(#REF!="HER","24,",IF(#REF!="HOR","29,",IF(#REF!="HEB","29,",IF(#REF!="HOB","24,",""))))))))),"")</f>
        <v/>
      </c>
      <c r="BK1415" s="131" t="b">
        <f t="shared" ref="BK1415:BK1478" si="2220">IF($A1415&lt;&gt;"",IF(BE1415&lt;&gt;"",IF(ABS($A1415)=ABS(LEFT(BE1415,2)),35*$T1415,-1*$T1415),0))</f>
        <v>0</v>
      </c>
      <c r="BL1415" s="131" t="b">
        <f t="shared" ref="BL1415:BL1478" si="2221">IF($A1415&lt;&gt;"",IF(BF1415&lt;&gt;"",IF(ABS($A1415)=ABS(LEFT(BF1415,2)),35*$T1415,-1*$T1415),0))</f>
        <v>0</v>
      </c>
      <c r="BM1415" s="131" t="b">
        <f t="shared" ref="BM1415:BM1478" si="2222">IF($A1415&lt;&gt;"",IF(BG1415&lt;&gt;"",IF(ABS($A1415)=ABS(LEFT(BG1415,2)),35*$T1415,-1*$T1415),0))</f>
        <v>0</v>
      </c>
      <c r="BN1415" s="131" t="b">
        <f t="shared" ref="BN1415:BN1478" si="2223">IF($A1415&lt;&gt;"",IF(BH1415&lt;&gt;"",IF(ABS($A1415)=ABS(LEFT(BH1415,2)),35*$T1415,-1*$T1415),0))</f>
        <v>0</v>
      </c>
      <c r="BO1415" s="131" t="b">
        <f t="shared" ref="BO1415:BO1478" si="2224">IF($A1415&lt;&gt;"",IF(BI1415&lt;&gt;"",IF(ABS($A1415)=ABS(LEFT(BI1415,2)),35*$T1415,-1*$T1415),0))</f>
        <v>0</v>
      </c>
      <c r="BP1415" s="131" t="b">
        <f t="shared" ref="BP1415:BP1478" si="2225">IF($A1415&lt;&gt;"",IF(BJ1415&lt;&gt;"",IF(ABS($A1415)=ABS(LEFT(BJ1415,2)),35*$T1415,-1*$T1415),0))</f>
        <v>0</v>
      </c>
      <c r="BQ1415" s="131"/>
      <c r="BR1415" s="131"/>
      <c r="BS1415" s="92">
        <f t="shared" si="2182"/>
        <v>0</v>
      </c>
      <c r="BT1415" s="60"/>
      <c r="BU1415" s="60"/>
      <c r="BV1415" s="67" t="str">
        <f t="shared" si="2204"/>
        <v/>
      </c>
      <c r="BW1415" s="76" t="str">
        <f>IF($A1414&lt;&gt;"",IF(OR(EE1414&lt;&gt;0,EF1414&lt;&gt;0,#REF!&lt;$BB$3),"",IF(#REF!="LER","07,",IF(#REF!="LOR","12,",IF(#REF!="LEB","12,",IF(#REF!="LOB","08,",IF(#REF!="HER","25,",IF(#REF!="HOR","30,",IF(#REF!="HEB","30,",IF(#REF!="HOB","25,",""))))))))),"")</f>
        <v/>
      </c>
      <c r="BX1415" s="76" t="str">
        <f>IF($A1414&lt;&gt;"",IF(OR(EE1414&lt;&gt;0,EF1414&lt;&gt;0,#REF!&lt;$BB$3),"",IF(#REF!="LER","08,",IF(#REF!="LOR","13,",IF(#REF!="LEB","13,",IF(#REF!="LOB","09,",IF(#REF!="HER","26,",IF(#REF!="HOR","31,",IF(#REF!="HEB","31,",IF(#REF!="HOB","26,",""))))))))),"")</f>
        <v/>
      </c>
      <c r="BY1415" s="76" t="str">
        <f>IF($A1414&lt;&gt;"",IF(OR(EE1414&lt;&gt;0,EF1414&lt;&gt;0,#REF!&lt;$BB$3),"",IF(#REF!="LER","09,",IF(#REF!="LOR","14,",IF(#REF!="LEB","14,",IF(#REF!="LOB","10,",IF(#REF!="HER","27,",IF(#REF!="HOR","32,",IF(#REF!="HEB","32,",IF(#REF!="HOB","27,",""))))))))),"")</f>
        <v/>
      </c>
      <c r="BZ1415" s="76" t="str">
        <f>IF($A1414&lt;&gt;"",IF(OR(EE1414&lt;&gt;0,EF1414&lt;&gt;0,#REF!&lt;$BB$3),"",IF(#REF!="LER","10,",IF(#REF!="LOR","15,",IF(#REF!="LEB","15,",IF(#REF!="LOB","11,",IF(#REF!="HER","28,",IF(#REF!="HOR","33,",IF(#REF!="HEB","33,",IF(#REF!="HOB","28,",""))))))))),"")</f>
        <v/>
      </c>
      <c r="CA1415" s="76" t="str">
        <f>IF($A1414&lt;&gt;"",IF(OR(EE1414&lt;&gt;0,EF1414&lt;&gt;0,#REF!&lt;$BB$3),"",IF(#REF!="LER","12,",IF(#REF!="LOR","16,",IF(#REF!="LEB","16,",IF(#REF!="LOB","13,",IF(#REF!="HER","30,",IF(#REF!="HOR","34,",IF(#REF!="HEB","34,",IF(#REF!="HOB","29,",""))))))))),"")</f>
        <v/>
      </c>
      <c r="CB1415" s="76" t="str">
        <f>IF($A1414&lt;&gt;"",IF(OR(EE1414&lt;&gt;0,EF1414&lt;&gt;0,#REF!&lt;$BB$3),"",IF(#REF!="LER","14,",IF(#REF!="LOR","17,",IF(#REF!="LEB","17,",IF(#REF!="LOB","15,",IF(#REF!="HER","32,",IF(#REF!="HOR","35,",IF(#REF!="HEB","35,",IF(#REF!="HOB","31,",""))))))))),"")</f>
        <v/>
      </c>
      <c r="CC1415" s="76" t="str">
        <f>IF($A1414&lt;&gt;"",IF(OR(EE1414&lt;&gt;0,EF1414&lt;&gt;0,#REF!&lt;$BB$3),"",IF(#REF!="LER","16,",IF(#REF!="LOR","18,",IF(#REF!="LEB","18,",IF(#REF!="LOB","17,",IF(#REF!="HER","34,",IF(#REF!="HOR","36,",IF(#REF!="HEB","36,",IF(#REF!="HOB","33,",""))))))))),"")</f>
        <v/>
      </c>
      <c r="CD1415" s="60" t="b">
        <f t="shared" ref="CD1415:CD1478" si="2226">IF($A1415&lt;&gt;"",IF(BW1415&lt;&gt;"",IF(ABS($A1415)=ABS(LEFT(BW1415,2)),35*$AK1415,-1*$AK1415),0))</f>
        <v>0</v>
      </c>
      <c r="CE1415" s="60" t="b">
        <f t="shared" ref="CE1415:CE1478" si="2227">IF($A1415&lt;&gt;"",IF(BX1415&lt;&gt;"",IF(ABS($A1415)=ABS(LEFT(BX1415,2)),35*$AK1415,-1*$AK1415),0))</f>
        <v>0</v>
      </c>
      <c r="CF1415" s="60" t="b">
        <f t="shared" ref="CF1415:CF1478" si="2228">IF($A1415&lt;&gt;"",IF(BY1415&lt;&gt;"",IF(ABS($A1415)=ABS(LEFT(BY1415,2)),35*$AK1415,-1*$AK1415),0))</f>
        <v>0</v>
      </c>
      <c r="CG1415" s="60" t="b">
        <f t="shared" ref="CG1415:CG1478" si="2229">IF($A1415&lt;&gt;"",IF(BZ1415&lt;&gt;"",IF(ABS($A1415)=ABS(LEFT(BZ1415,2)),35*$AK1415,-1*$AK1415),0))</f>
        <v>0</v>
      </c>
      <c r="CH1415" s="60" t="b">
        <f t="shared" ref="CH1415:CH1478" si="2230">IF($A1415&lt;&gt;"",IF(CA1415&lt;&gt;"",IF(ABS($A1415)=ABS(LEFT(CA1415,2)),35*$AK1415,-1*$AK1415),0))</f>
        <v>0</v>
      </c>
      <c r="CI1415" s="60" t="b">
        <f t="shared" ref="CI1415:CI1478" si="2231">IF($A1415&lt;&gt;"",IF(CB1415&lt;&gt;"",IF(ABS($A1415)=ABS(LEFT(CB1415,2)),35*$AK1415,-1*$AK1415),0))</f>
        <v>0</v>
      </c>
      <c r="CJ1415" s="60" t="b">
        <f t="shared" ref="CJ1415:CJ1478" si="2232">IF($A1415&lt;&gt;"",IF(CC1415&lt;&gt;"",IF(ABS($A1415)=ABS(LEFT(CC1415,2)),35*$AK1415,-1*$AK1415),0))</f>
        <v>0</v>
      </c>
      <c r="CK1415" s="131"/>
      <c r="CL1415" s="131"/>
      <c r="CM1415" s="92">
        <f t="shared" si="2183"/>
        <v>0</v>
      </c>
      <c r="CN1415" s="13">
        <f t="shared" si="2196"/>
        <v>0</v>
      </c>
      <c r="CO1415" s="11" t="e">
        <f>IF(#REF!&lt;&gt;"",BC1415+CO1414,0)</f>
        <v>#REF!</v>
      </c>
      <c r="CP1415" s="13">
        <f t="shared" si="2194"/>
        <v>0</v>
      </c>
      <c r="CQ1415" s="11">
        <f t="shared" si="2197"/>
        <v>0</v>
      </c>
      <c r="CR1415" s="57">
        <f t="shared" si="2205"/>
        <v>0</v>
      </c>
      <c r="CS1415" s="57">
        <f t="shared" si="2206"/>
        <v>0</v>
      </c>
      <c r="CT1415" s="57">
        <f t="shared" si="2200"/>
        <v>0</v>
      </c>
      <c r="CU1415" s="24"/>
      <c r="CV1415" s="24"/>
      <c r="CW1415" s="24"/>
      <c r="CX1415" s="24"/>
      <c r="CY1415" s="24"/>
      <c r="CZ1415" s="24"/>
      <c r="DA1415" s="24"/>
      <c r="DB1415" s="24"/>
      <c r="DC1415" s="24"/>
      <c r="DD1415" s="64"/>
      <c r="DE1415" s="39"/>
      <c r="DF1415" s="39"/>
      <c r="DG1415" s="39"/>
      <c r="DH1415" s="39"/>
      <c r="DI1415" s="83"/>
      <c r="DJ1415" s="39"/>
      <c r="DK1415" s="22"/>
      <c r="DL1415" s="22"/>
      <c r="DM1415" s="32"/>
      <c r="DN1415" s="22"/>
      <c r="DO1415" s="22"/>
      <c r="DP1415" s="22"/>
      <c r="DQ1415" s="22"/>
      <c r="DR1415" s="22"/>
      <c r="DS1415" s="22"/>
      <c r="DT1415" s="22"/>
      <c r="DU1415" s="22"/>
      <c r="DV1415" s="22"/>
      <c r="DW1415" s="22"/>
      <c r="DX1415" s="22"/>
      <c r="DY1415" s="22"/>
      <c r="DZ1415" s="22"/>
      <c r="EA1415" s="32"/>
      <c r="EB1415" s="22"/>
      <c r="EC1415" s="22"/>
      <c r="EG1415" s="22"/>
      <c r="EH1415"/>
    </row>
    <row r="1416" spans="1:138" s="23" customFormat="1" x14ac:dyDescent="0.2">
      <c r="A1416" s="127"/>
      <c r="B1416" s="61" t="str">
        <f>IF(A1416="","",IF(U1417="","DB",U1417&amp;V1417&amp;W1417&amp;X1417&amp;Y1417&amp;Z1417&amp;AL1417&amp;AM1417&amp;AN1417&amp;AO1417&amp;AP1417&amp;AQ1417&amp;AR1417&amp;#REF!))</f>
        <v/>
      </c>
      <c r="C1416" s="7" t="str">
        <f t="shared" si="2187"/>
        <v/>
      </c>
      <c r="D1416" s="60">
        <f t="shared" si="2188"/>
        <v>0</v>
      </c>
      <c r="E1416" s="7" t="e">
        <f>IF(COUNTBLANK(BE1417:BI1417)=5,#REF!&amp;",",IF(COUNTBLANK(U1417:AR1417)=1,T1417&amp;","&amp;T1417&amp;","&amp;T1417&amp;","&amp;T1417&amp;","&amp;T1417&amp;","&amp;T1417&amp;","&amp;T1417&amp;","&amp;T1417&amp;","&amp;T1417&amp;","&amp;T1417&amp;","&amp;T1417&amp;","&amp;T1417&amp;","&amp;T1417&amp;",",T1417&amp;","&amp;T1417&amp;","&amp;T1417&amp;","&amp;T1417&amp;","&amp;T1417&amp;","&amp;T1417&amp;","&amp;T1417&amp;","&amp;T1417&amp;","&amp;T1417&amp;","&amp;T1417&amp;","&amp;T1417&amp;","&amp;T1417&amp;","&amp;T1417&amp;","&amp;T1417&amp;","))</f>
        <v>#REF!</v>
      </c>
      <c r="F1416" s="72" t="str">
        <f t="shared" si="2198"/>
        <v/>
      </c>
      <c r="G1416" s="73">
        <f t="shared" si="2189"/>
        <v>0</v>
      </c>
      <c r="H1416" s="112">
        <f t="shared" si="2190"/>
        <v>0</v>
      </c>
      <c r="I1416" s="112">
        <f t="shared" si="2191"/>
        <v>0</v>
      </c>
      <c r="J1416" s="74" t="e">
        <f>COUNTIF(#REF!,"E")</f>
        <v>#REF!</v>
      </c>
      <c r="K1416" s="74" t="e">
        <f>COUNTIF(#REF!,"O")</f>
        <v>#REF!</v>
      </c>
      <c r="L1416" s="74" t="e">
        <f t="shared" si="2192"/>
        <v>#REF!</v>
      </c>
      <c r="M1416" s="113" t="e">
        <f t="shared" si="2193"/>
        <v>#REF!</v>
      </c>
      <c r="N1416" s="60"/>
      <c r="O1416" s="61"/>
      <c r="P1416" s="61"/>
      <c r="Q1416" s="61"/>
      <c r="R1416" s="61"/>
      <c r="S1416" s="7"/>
      <c r="T1416" s="67" t="str">
        <f t="shared" si="2201"/>
        <v/>
      </c>
      <c r="U1416" s="76" t="str">
        <f>IF($A1415&lt;&gt;"",IF(OR(CR1415&lt;&gt;0,CS1415&lt;&gt;0,#REF!&lt;$BB$3),"",IF(#REF!="LER","01,",IF(#REF!="LOR","01,",IF(#REF!="LEB","02,",IF(#REF!="LOB","01,",IF(#REF!="HER","19,",IF(#REF!="HOR","19,",IF(#REF!="HEB","20,",IF(#REF!="HOB","19,",""))))))))),"")</f>
        <v/>
      </c>
      <c r="V1416" s="76" t="str">
        <f>IF($A1415&lt;&gt;"",IF(OR(CR1415&lt;&gt;0,CS1415&lt;&gt;0,#REF!&lt;$BB$3),"",IF(#REF!="LER","02,",IF(#REF!="LOR","03,",IF(#REF!="LEB","04,",IF(#REF!="LOB","02,",IF(#REF!="HER","20,",IF(#REF!="HOR","21,",IF(#REF!="HEB","22,",IF(#REF!="HOB","20,",""))))))))),"")</f>
        <v/>
      </c>
      <c r="W1416" s="76" t="str">
        <f>IF($A1415&lt;&gt;"",IF(OR(CR1415&lt;&gt;0,CS1415&lt;&gt;0,#REF!&lt;$BB$3),"",IF(#REF!="LER","03,",IF(#REF!="LOR","05,",IF(#REF!="LEB","06,",IF(#REF!="LOB","03,",IF(#REF!="HER","21,",IF(#REF!="HOR","23,",IF(#REF!="HEB","24,",IF(#REF!="HOB","21,",""))))))))),"")</f>
        <v/>
      </c>
      <c r="X1416" s="76" t="str">
        <f>IF($A1415&lt;&gt;"",IF(OR(CR1415&lt;&gt;0,CS1415&lt;&gt;0,#REF!&lt;$BB$3),"",IF(#REF!="LER","04,",IF(#REF!="LOR","07,",IF(#REF!="LEB","08,",IF(#REF!="LOB","04,",IF(#REF!="HER","22,",IF(#REF!="HOR","25,",IF(#REF!="HEB","26,",IF(#REF!="HOB","22,",""))))))))),"")</f>
        <v/>
      </c>
      <c r="Y1416" s="76" t="str">
        <f>IF($A1415&lt;&gt;"",IF(OR(CR1415&lt;&gt;0,CS1415&lt;&gt;0,#REF!&lt;$BB$3),"",IF(#REF!="LER","05,",IF(#REF!="LOR","09,",IF(#REF!="LEB","10,",IF(#REF!="LOB","05,",IF(#REF!="HER","23,",IF(#REF!="HOR","27,",IF(#REF!="HEB","28,",IF(#REF!="HOB","23,",""))))))))),"")</f>
        <v/>
      </c>
      <c r="Z1416" s="76" t="str">
        <f>IF($A1415&lt;&gt;"",IF(OR(CR1415&lt;&gt;0,CS1415&lt;&gt;0,#REF!&lt;$BB$3),"",IF(#REF!="LER","06,",IF(#REF!="LOR","11,",IF(#REF!="LEB","11,",IF(#REF!="LOB","06,",IF(#REF!="HER","24,",IF(#REF!="HOR","29,",IF(#REF!="HEB","29,",IF(#REF!="HOB","24,",""))))))))),"")</f>
        <v/>
      </c>
      <c r="AA1416" s="131" t="b">
        <f t="shared" si="2207"/>
        <v>0</v>
      </c>
      <c r="AB1416" s="131" t="b">
        <f t="shared" si="2208"/>
        <v>0</v>
      </c>
      <c r="AC1416" s="131" t="b">
        <f t="shared" si="2209"/>
        <v>0</v>
      </c>
      <c r="AD1416" s="131" t="b">
        <f t="shared" si="2210"/>
        <v>0</v>
      </c>
      <c r="AE1416" s="131" t="b">
        <f t="shared" si="2211"/>
        <v>0</v>
      </c>
      <c r="AF1416" s="131" t="b">
        <f t="shared" si="2212"/>
        <v>0</v>
      </c>
      <c r="AG1416" s="131"/>
      <c r="AH1416" s="131"/>
      <c r="AI1416" s="60"/>
      <c r="AJ1416" s="60"/>
      <c r="AK1416" s="67" t="str">
        <f t="shared" si="2202"/>
        <v/>
      </c>
      <c r="AL1416" s="76" t="str">
        <f>IF($A1415&lt;&gt;"",IF(OR(CR1415&lt;&gt;0,CS1415&lt;&gt;0,#REF!&lt;$BB$3),"",IF(#REF!="LER","07,",IF(#REF!="LOR","12,",IF(#REF!="LEB","12,",IF(#REF!="LOB","08,",IF(#REF!="HER","25,",IF(#REF!="HOR","30,",IF(#REF!="HEB","30,",IF(#REF!="HOB","25,",""))))))))),"")</f>
        <v/>
      </c>
      <c r="AM1416" s="76" t="str">
        <f>IF($A1415&lt;&gt;"",IF(OR(CR1415&lt;&gt;0,CS1415&lt;&gt;0,#REF!&lt;$BB$3),"",IF(#REF!="LER","08,",IF(#REF!="LOR","13,",IF(#REF!="LEB","13,",IF(#REF!="LOB","09,",IF(#REF!="HER","26,",IF(#REF!="HOR","31,",IF(#REF!="HEB","31,",IF(#REF!="HOB","26,",""))))))))),"")</f>
        <v/>
      </c>
      <c r="AN1416" s="118" t="str">
        <f t="shared" ref="AN1416:AN1479" si="2233">IF($A1415&lt;&gt;"",IF(OR($CR1415&lt;&gt;0,$CS1415&lt;&gt;0,$BB1415&gt;0),"",IF(AND($K1414=1,$K1415=2),"13,",IF(AND($L1414=1,$L1415=2),"22,",IF(AND($M1414=1,$M1415=2),"35,",IF(AN1415&lt;&gt;"",AN1415,""))))),"")</f>
        <v/>
      </c>
      <c r="AO1416" s="76" t="str">
        <f>IF($A1415&lt;&gt;"",IF(OR(CR1415&lt;&gt;0,CS1415&lt;&gt;0,#REF!&lt;$BB$3),"",IF(#REF!="LER","10,",IF(#REF!="LOR","15,",IF(#REF!="LEB","15,",IF(#REF!="LOB","11,",IF(#REF!="HER","28,",IF(#REF!="HOR","33,",IF(#REF!="HEB","33,",IF(#REF!="HOB","28,",""))))))))),"")</f>
        <v/>
      </c>
      <c r="AP1416" s="76" t="str">
        <f>IF($A1415&lt;&gt;"",IF(OR(CR1415&lt;&gt;0,CS1415&lt;&gt;0,#REF!&lt;$BB$3),"",IF(#REF!="LER","12,",IF(#REF!="LOR","16,",IF(#REF!="LEB","16,",IF(#REF!="LOB","13,",IF(#REF!="HER","30,",IF(#REF!="HOR","34,",IF(#REF!="HEB","34,",IF(#REF!="HOB","29,",""))))))))),"")</f>
        <v/>
      </c>
      <c r="AQ1416" s="76" t="str">
        <f>IF($A1415&lt;&gt;"",IF(OR(CR1415&lt;&gt;0,CS1415&lt;&gt;0,#REF!&lt;$BB$3),"",IF(#REF!="LER","14,",IF(#REF!="LOR","17,",IF(#REF!="LEB","17,",IF(#REF!="LOB","15,",IF(#REF!="HER","32,",IF(#REF!="HOR","35,",IF(#REF!="HEB","35,",IF(#REF!="HOB","31,",""))))))))),"")</f>
        <v/>
      </c>
      <c r="AR1416" s="76" t="str">
        <f>IF($A1415&lt;&gt;"",IF(OR(CR1415&lt;&gt;0,CS1415&lt;&gt;0,#REF!&lt;$BB$3),"",IF(#REF!="LER","16,",IF(#REF!="LOR","18,",IF(#REF!="LEB","18,",IF(#REF!="LOB","17,",IF(#REF!="HER","34,",IF(#REF!="HOR","36,",IF(#REF!="HEB","36,",IF(#REF!="HOB","33,",""))))))))),"")</f>
        <v/>
      </c>
      <c r="AS1416" s="60" t="b">
        <f t="shared" si="2213"/>
        <v>0</v>
      </c>
      <c r="AT1416" s="60" t="b">
        <f t="shared" si="2214"/>
        <v>0</v>
      </c>
      <c r="AU1416" s="60" t="b">
        <f t="shared" si="2215"/>
        <v>0</v>
      </c>
      <c r="AV1416" s="60" t="b">
        <f t="shared" si="2216"/>
        <v>0</v>
      </c>
      <c r="AW1416" s="60" t="b">
        <f t="shared" si="2217"/>
        <v>0</v>
      </c>
      <c r="AX1416" s="60" t="b">
        <f t="shared" si="2218"/>
        <v>0</v>
      </c>
      <c r="AY1416" s="60" t="b">
        <f t="shared" si="2219"/>
        <v>0</v>
      </c>
      <c r="AZ1416" s="131"/>
      <c r="BA1416" s="131"/>
      <c r="BB1416" s="13">
        <f t="shared" si="2195"/>
        <v>0</v>
      </c>
      <c r="BC1416" s="11" t="e">
        <f>IF(#REF!&lt;&gt;"",S1416+BC1415,0)</f>
        <v>#REF!</v>
      </c>
      <c r="BD1416" s="67" t="str">
        <f t="shared" si="2203"/>
        <v/>
      </c>
      <c r="BE1416" s="76" t="str">
        <f>IF($A1415&lt;&gt;"",IF(OR(EE1415&lt;&gt;0,EF1415&lt;&gt;0,#REF!&lt;$BB$3),"",IF(#REF!="LER","01,",IF(#REF!="LOR","01,",IF(#REF!="LEB","02,",IF(#REF!="LOB","01,",IF(#REF!="HER","19,",IF(#REF!="HOR","19,",IF(#REF!="HEB","20,",IF(#REF!="HOB","19,",""))))))))),"")</f>
        <v/>
      </c>
      <c r="BF1416" s="76" t="str">
        <f>IF($A1415&lt;&gt;"",IF(OR(EE1415&lt;&gt;0,EF1415&lt;&gt;0,#REF!&lt;$BB$3),"",IF(#REF!="LER","02,",IF(#REF!="LOR","03,",IF(#REF!="LEB","04,",IF(#REF!="LOB","02,",IF(#REF!="HER","20,",IF(#REF!="HOR","21,",IF(#REF!="HEB","22,",IF(#REF!="HOB","20,",""))))))))),"")</f>
        <v/>
      </c>
      <c r="BG1416" s="76" t="str">
        <f>IF($A1415&lt;&gt;"",IF(OR(EE1415&lt;&gt;0,EF1415&lt;&gt;0,#REF!&lt;$BB$3),"",IF(#REF!="LER","03,",IF(#REF!="LOR","05,",IF(#REF!="LEB","06,",IF(#REF!="LOB","03,",IF(#REF!="HER","21,",IF(#REF!="HOR","23,",IF(#REF!="HEB","24,",IF(#REF!="HOB","21,",""))))))))),"")</f>
        <v/>
      </c>
      <c r="BH1416" s="76" t="str">
        <f>IF($A1415&lt;&gt;"",IF(OR(EE1415&lt;&gt;0,EF1415&lt;&gt;0,#REF!&lt;$BB$3),"",IF(#REF!="LER","04,",IF(#REF!="LOR","07,",IF(#REF!="LEB","08,",IF(#REF!="LOB","04,",IF(#REF!="HER","22,",IF(#REF!="HOR","25,",IF(#REF!="HEB","26,",IF(#REF!="HOB","22,",""))))))))),"")</f>
        <v/>
      </c>
      <c r="BI1416" s="76" t="str">
        <f>IF($A1415&lt;&gt;"",IF(OR(EE1415&lt;&gt;0,EF1415&lt;&gt;0,#REF!&lt;$BB$3),"",IF(#REF!="LER","05,",IF(#REF!="LOR","09,",IF(#REF!="LEB","10,",IF(#REF!="LOB","05,",IF(#REF!="HER","23,",IF(#REF!="HOR","27,",IF(#REF!="HEB","28,",IF(#REF!="HOB","23,",""))))))))),"")</f>
        <v/>
      </c>
      <c r="BJ1416" s="76" t="str">
        <f>IF($A1415&lt;&gt;"",IF(OR(EE1415&lt;&gt;0,EF1415&lt;&gt;0,#REF!&lt;$BB$3),"",IF(#REF!="LER","06,",IF(#REF!="LOR","11,",IF(#REF!="LEB","11,",IF(#REF!="LOB","06,",IF(#REF!="HER","24,",IF(#REF!="HOR","29,",IF(#REF!="HEB","29,",IF(#REF!="HOB","24,",""))))))))),"")</f>
        <v/>
      </c>
      <c r="BK1416" s="131" t="b">
        <f t="shared" si="2220"/>
        <v>0</v>
      </c>
      <c r="BL1416" s="131" t="b">
        <f t="shared" si="2221"/>
        <v>0</v>
      </c>
      <c r="BM1416" s="131" t="b">
        <f t="shared" si="2222"/>
        <v>0</v>
      </c>
      <c r="BN1416" s="131" t="b">
        <f t="shared" si="2223"/>
        <v>0</v>
      </c>
      <c r="BO1416" s="131" t="b">
        <f t="shared" si="2224"/>
        <v>0</v>
      </c>
      <c r="BP1416" s="131" t="b">
        <f t="shared" si="2225"/>
        <v>0</v>
      </c>
      <c r="BQ1416" s="131"/>
      <c r="BR1416" s="131"/>
      <c r="BS1416" s="92">
        <f t="shared" si="2182"/>
        <v>0</v>
      </c>
      <c r="BT1416" s="60"/>
      <c r="BU1416" s="60"/>
      <c r="BV1416" s="67" t="str">
        <f t="shared" si="2204"/>
        <v/>
      </c>
      <c r="BW1416" s="76" t="str">
        <f>IF($A1415&lt;&gt;"",IF(OR(EE1415&lt;&gt;0,EF1415&lt;&gt;0,#REF!&lt;$BB$3),"",IF(#REF!="LER","07,",IF(#REF!="LOR","12,",IF(#REF!="LEB","12,",IF(#REF!="LOB","08,",IF(#REF!="HER","25,",IF(#REF!="HOR","30,",IF(#REF!="HEB","30,",IF(#REF!="HOB","25,",""))))))))),"")</f>
        <v/>
      </c>
      <c r="BX1416" s="76" t="str">
        <f>IF($A1415&lt;&gt;"",IF(OR(EE1415&lt;&gt;0,EF1415&lt;&gt;0,#REF!&lt;$BB$3),"",IF(#REF!="LER","08,",IF(#REF!="LOR","13,",IF(#REF!="LEB","13,",IF(#REF!="LOB","09,",IF(#REF!="HER","26,",IF(#REF!="HOR","31,",IF(#REF!="HEB","31,",IF(#REF!="HOB","26,",""))))))))),"")</f>
        <v/>
      </c>
      <c r="BY1416" s="76" t="str">
        <f>IF($A1415&lt;&gt;"",IF(OR(EE1415&lt;&gt;0,EF1415&lt;&gt;0,#REF!&lt;$BB$3),"",IF(#REF!="LER","09,",IF(#REF!="LOR","14,",IF(#REF!="LEB","14,",IF(#REF!="LOB","10,",IF(#REF!="HER","27,",IF(#REF!="HOR","32,",IF(#REF!="HEB","32,",IF(#REF!="HOB","27,",""))))))))),"")</f>
        <v/>
      </c>
      <c r="BZ1416" s="76" t="str">
        <f>IF($A1415&lt;&gt;"",IF(OR(EE1415&lt;&gt;0,EF1415&lt;&gt;0,#REF!&lt;$BB$3),"",IF(#REF!="LER","10,",IF(#REF!="LOR","15,",IF(#REF!="LEB","15,",IF(#REF!="LOB","11,",IF(#REF!="HER","28,",IF(#REF!="HOR","33,",IF(#REF!="HEB","33,",IF(#REF!="HOB","28,",""))))))))),"")</f>
        <v/>
      </c>
      <c r="CA1416" s="76" t="str">
        <f>IF($A1415&lt;&gt;"",IF(OR(EE1415&lt;&gt;0,EF1415&lt;&gt;0,#REF!&lt;$BB$3),"",IF(#REF!="LER","12,",IF(#REF!="LOR","16,",IF(#REF!="LEB","16,",IF(#REF!="LOB","13,",IF(#REF!="HER","30,",IF(#REF!="HOR","34,",IF(#REF!="HEB","34,",IF(#REF!="HOB","29,",""))))))))),"")</f>
        <v/>
      </c>
      <c r="CB1416" s="76" t="str">
        <f>IF($A1415&lt;&gt;"",IF(OR(EE1415&lt;&gt;0,EF1415&lt;&gt;0,#REF!&lt;$BB$3),"",IF(#REF!="LER","14,",IF(#REF!="LOR","17,",IF(#REF!="LEB","17,",IF(#REF!="LOB","15,",IF(#REF!="HER","32,",IF(#REF!="HOR","35,",IF(#REF!="HEB","35,",IF(#REF!="HOB","31,",""))))))))),"")</f>
        <v/>
      </c>
      <c r="CC1416" s="76" t="str">
        <f>IF($A1415&lt;&gt;"",IF(OR(EE1415&lt;&gt;0,EF1415&lt;&gt;0,#REF!&lt;$BB$3),"",IF(#REF!="LER","16,",IF(#REF!="LOR","18,",IF(#REF!="LEB","18,",IF(#REF!="LOB","17,",IF(#REF!="HER","34,",IF(#REF!="HOR","36,",IF(#REF!="HEB","36,",IF(#REF!="HOB","33,",""))))))))),"")</f>
        <v/>
      </c>
      <c r="CD1416" s="60" t="b">
        <f t="shared" si="2226"/>
        <v>0</v>
      </c>
      <c r="CE1416" s="60" t="b">
        <f t="shared" si="2227"/>
        <v>0</v>
      </c>
      <c r="CF1416" s="60" t="b">
        <f t="shared" si="2228"/>
        <v>0</v>
      </c>
      <c r="CG1416" s="60" t="b">
        <f t="shared" si="2229"/>
        <v>0</v>
      </c>
      <c r="CH1416" s="60" t="b">
        <f t="shared" si="2230"/>
        <v>0</v>
      </c>
      <c r="CI1416" s="60" t="b">
        <f t="shared" si="2231"/>
        <v>0</v>
      </c>
      <c r="CJ1416" s="60" t="b">
        <f t="shared" si="2232"/>
        <v>0</v>
      </c>
      <c r="CK1416" s="131"/>
      <c r="CL1416" s="131"/>
      <c r="CM1416" s="92">
        <f t="shared" si="2183"/>
        <v>0</v>
      </c>
      <c r="CN1416" s="13">
        <f t="shared" si="2196"/>
        <v>0</v>
      </c>
      <c r="CO1416" s="11" t="e">
        <f>IF(#REF!&lt;&gt;"",BC1416+CO1415,0)</f>
        <v>#REF!</v>
      </c>
      <c r="CP1416" s="13">
        <f t="shared" si="2194"/>
        <v>0</v>
      </c>
      <c r="CQ1416" s="11">
        <f t="shared" si="2197"/>
        <v>0</v>
      </c>
      <c r="CR1416" s="57">
        <f t="shared" si="2205"/>
        <v>0</v>
      </c>
      <c r="CS1416" s="57">
        <f t="shared" si="2206"/>
        <v>0</v>
      </c>
      <c r="CT1416" s="57">
        <f t="shared" si="2200"/>
        <v>0</v>
      </c>
      <c r="CU1416" s="24"/>
      <c r="CV1416" s="24"/>
      <c r="CW1416" s="24"/>
      <c r="CX1416" s="24"/>
      <c r="CY1416" s="24"/>
      <c r="CZ1416" s="24"/>
      <c r="DA1416" s="24"/>
      <c r="DB1416" s="24"/>
      <c r="DC1416" s="24"/>
      <c r="DD1416" s="64"/>
      <c r="DE1416" s="39"/>
      <c r="DF1416" s="39"/>
      <c r="DG1416" s="39"/>
      <c r="DH1416" s="39"/>
      <c r="DI1416" s="83"/>
      <c r="DJ1416" s="39"/>
      <c r="DK1416" s="22"/>
      <c r="DL1416" s="22"/>
      <c r="DM1416" s="32"/>
      <c r="DN1416" s="22"/>
      <c r="DO1416" s="22"/>
      <c r="DP1416" s="22"/>
      <c r="DQ1416" s="22"/>
      <c r="DR1416" s="22"/>
      <c r="DS1416" s="22"/>
      <c r="DT1416" s="22"/>
      <c r="DU1416" s="22"/>
      <c r="DV1416" s="22"/>
      <c r="DW1416" s="22"/>
      <c r="DX1416" s="22"/>
      <c r="DY1416" s="22"/>
      <c r="DZ1416" s="22"/>
      <c r="EA1416" s="32"/>
      <c r="EB1416" s="22"/>
      <c r="EC1416" s="22"/>
      <c r="EG1416" s="22"/>
      <c r="EH1416"/>
    </row>
    <row r="1417" spans="1:138" s="23" customFormat="1" x14ac:dyDescent="0.2">
      <c r="A1417" s="127"/>
      <c r="B1417" s="61" t="str">
        <f>IF(A1417="","",IF(U1418="","DB",U1418&amp;V1418&amp;W1418&amp;X1418&amp;Y1418&amp;Z1418&amp;AL1418&amp;AM1418&amp;AN1418&amp;AO1418&amp;AP1418&amp;AQ1418&amp;AR1418&amp;#REF!))</f>
        <v/>
      </c>
      <c r="C1417" s="7" t="str">
        <f t="shared" si="2187"/>
        <v/>
      </c>
      <c r="D1417" s="60">
        <f t="shared" si="2188"/>
        <v>0</v>
      </c>
      <c r="E1417" s="7" t="e">
        <f>IF(COUNTBLANK(BE1418:BI1418)=5,#REF!&amp;",",IF(COUNTBLANK(U1418:AR1418)=1,T1418&amp;","&amp;T1418&amp;","&amp;T1418&amp;","&amp;T1418&amp;","&amp;T1418&amp;","&amp;T1418&amp;","&amp;T1418&amp;","&amp;T1418&amp;","&amp;T1418&amp;","&amp;T1418&amp;","&amp;T1418&amp;","&amp;T1418&amp;","&amp;T1418&amp;",",T1418&amp;","&amp;T1418&amp;","&amp;T1418&amp;","&amp;T1418&amp;","&amp;T1418&amp;","&amp;T1418&amp;","&amp;T1418&amp;","&amp;T1418&amp;","&amp;T1418&amp;","&amp;T1418&amp;","&amp;T1418&amp;","&amp;T1418&amp;","&amp;T1418&amp;","&amp;T1418&amp;","))</f>
        <v>#REF!</v>
      </c>
      <c r="F1417" s="72" t="str">
        <f t="shared" si="2198"/>
        <v/>
      </c>
      <c r="G1417" s="73">
        <f t="shared" si="2189"/>
        <v>0</v>
      </c>
      <c r="H1417" s="112">
        <f t="shared" si="2190"/>
        <v>0</v>
      </c>
      <c r="I1417" s="112">
        <f t="shared" si="2191"/>
        <v>0</v>
      </c>
      <c r="J1417" s="74" t="e">
        <f>COUNTIF(#REF!,"E")</f>
        <v>#REF!</v>
      </c>
      <c r="K1417" s="74" t="e">
        <f>COUNTIF(#REF!,"O")</f>
        <v>#REF!</v>
      </c>
      <c r="L1417" s="74" t="e">
        <f t="shared" si="2192"/>
        <v>#REF!</v>
      </c>
      <c r="M1417" s="113" t="e">
        <f t="shared" si="2193"/>
        <v>#REF!</v>
      </c>
      <c r="N1417" s="60"/>
      <c r="O1417" s="61"/>
      <c r="P1417" s="61"/>
      <c r="Q1417" s="61"/>
      <c r="R1417" s="61"/>
      <c r="S1417" s="7"/>
      <c r="T1417" s="67" t="str">
        <f t="shared" si="2201"/>
        <v/>
      </c>
      <c r="U1417" s="76" t="str">
        <f>IF($A1416&lt;&gt;"",IF(OR(CR1416&lt;&gt;0,CS1416&lt;&gt;0,#REF!&lt;$BB$3),"",IF(#REF!="LER","01,",IF(#REF!="LOR","01,",IF(#REF!="LEB","02,",IF(#REF!="LOB","01,",IF(#REF!="HER","19,",IF(#REF!="HOR","19,",IF(#REF!="HEB","20,",IF(#REF!="HOB","19,",""))))))))),"")</f>
        <v/>
      </c>
      <c r="V1417" s="76" t="str">
        <f>IF($A1416&lt;&gt;"",IF(OR(CR1416&lt;&gt;0,CS1416&lt;&gt;0,#REF!&lt;$BB$3),"",IF(#REF!="LER","02,",IF(#REF!="LOR","03,",IF(#REF!="LEB","04,",IF(#REF!="LOB","02,",IF(#REF!="HER","20,",IF(#REF!="HOR","21,",IF(#REF!="HEB","22,",IF(#REF!="HOB","20,",""))))))))),"")</f>
        <v/>
      </c>
      <c r="W1417" s="76" t="str">
        <f>IF($A1416&lt;&gt;"",IF(OR(CR1416&lt;&gt;0,CS1416&lt;&gt;0,#REF!&lt;$BB$3),"",IF(#REF!="LER","03,",IF(#REF!="LOR","05,",IF(#REF!="LEB","06,",IF(#REF!="LOB","03,",IF(#REF!="HER","21,",IF(#REF!="HOR","23,",IF(#REF!="HEB","24,",IF(#REF!="HOB","21,",""))))))))),"")</f>
        <v/>
      </c>
      <c r="X1417" s="76" t="str">
        <f>IF($A1416&lt;&gt;"",IF(OR(CR1416&lt;&gt;0,CS1416&lt;&gt;0,#REF!&lt;$BB$3),"",IF(#REF!="LER","04,",IF(#REF!="LOR","07,",IF(#REF!="LEB","08,",IF(#REF!="LOB","04,",IF(#REF!="HER","22,",IF(#REF!="HOR","25,",IF(#REF!="HEB","26,",IF(#REF!="HOB","22,",""))))))))),"")</f>
        <v/>
      </c>
      <c r="Y1417" s="76" t="str">
        <f>IF($A1416&lt;&gt;"",IF(OR(CR1416&lt;&gt;0,CS1416&lt;&gt;0,#REF!&lt;$BB$3),"",IF(#REF!="LER","05,",IF(#REF!="LOR","09,",IF(#REF!="LEB","10,",IF(#REF!="LOB","05,",IF(#REF!="HER","23,",IF(#REF!="HOR","27,",IF(#REF!="HEB","28,",IF(#REF!="HOB","23,",""))))))))),"")</f>
        <v/>
      </c>
      <c r="Z1417" s="76" t="str">
        <f>IF($A1416&lt;&gt;"",IF(OR(CR1416&lt;&gt;0,CS1416&lt;&gt;0,#REF!&lt;$BB$3),"",IF(#REF!="LER","06,",IF(#REF!="LOR","11,",IF(#REF!="LEB","11,",IF(#REF!="LOB","06,",IF(#REF!="HER","24,",IF(#REF!="HOR","29,",IF(#REF!="HEB","29,",IF(#REF!="HOB","24,",""))))))))),"")</f>
        <v/>
      </c>
      <c r="AA1417" s="131" t="b">
        <f t="shared" si="2207"/>
        <v>0</v>
      </c>
      <c r="AB1417" s="131" t="b">
        <f t="shared" si="2208"/>
        <v>0</v>
      </c>
      <c r="AC1417" s="131" t="b">
        <f t="shared" si="2209"/>
        <v>0</v>
      </c>
      <c r="AD1417" s="131" t="b">
        <f t="shared" si="2210"/>
        <v>0</v>
      </c>
      <c r="AE1417" s="131" t="b">
        <f t="shared" si="2211"/>
        <v>0</v>
      </c>
      <c r="AF1417" s="131" t="b">
        <f t="shared" si="2212"/>
        <v>0</v>
      </c>
      <c r="AG1417" s="131"/>
      <c r="AH1417" s="131"/>
      <c r="AI1417" s="60"/>
      <c r="AJ1417" s="60"/>
      <c r="AK1417" s="67" t="str">
        <f t="shared" si="2202"/>
        <v/>
      </c>
      <c r="AL1417" s="76" t="str">
        <f>IF($A1416&lt;&gt;"",IF(OR(CR1416&lt;&gt;0,CS1416&lt;&gt;0,#REF!&lt;$BB$3),"",IF(#REF!="LER","07,",IF(#REF!="LOR","12,",IF(#REF!="LEB","12,",IF(#REF!="LOB","08,",IF(#REF!="HER","25,",IF(#REF!="HOR","30,",IF(#REF!="HEB","30,",IF(#REF!="HOB","25,",""))))))))),"")</f>
        <v/>
      </c>
      <c r="AM1417" s="76" t="str">
        <f>IF($A1416&lt;&gt;"",IF(OR(CR1416&lt;&gt;0,CS1416&lt;&gt;0,#REF!&lt;$BB$3),"",IF(#REF!="LER","08,",IF(#REF!="LOR","13,",IF(#REF!="LEB","13,",IF(#REF!="LOB","09,",IF(#REF!="HER","26,",IF(#REF!="HOR","31,",IF(#REF!="HEB","31,",IF(#REF!="HOB","26,",""))))))))),"")</f>
        <v/>
      </c>
      <c r="AN1417" s="118" t="str">
        <f t="shared" si="2233"/>
        <v/>
      </c>
      <c r="AO1417" s="76" t="str">
        <f>IF($A1416&lt;&gt;"",IF(OR(CR1416&lt;&gt;0,CS1416&lt;&gt;0,#REF!&lt;$BB$3),"",IF(#REF!="LER","10,",IF(#REF!="LOR","15,",IF(#REF!="LEB","15,",IF(#REF!="LOB","11,",IF(#REF!="HER","28,",IF(#REF!="HOR","33,",IF(#REF!="HEB","33,",IF(#REF!="HOB","28,",""))))))))),"")</f>
        <v/>
      </c>
      <c r="AP1417" s="76" t="str">
        <f>IF($A1416&lt;&gt;"",IF(OR(CR1416&lt;&gt;0,CS1416&lt;&gt;0,#REF!&lt;$BB$3),"",IF(#REF!="LER","12,",IF(#REF!="LOR","16,",IF(#REF!="LEB","16,",IF(#REF!="LOB","13,",IF(#REF!="HER","30,",IF(#REF!="HOR","34,",IF(#REF!="HEB","34,",IF(#REF!="HOB","29,",""))))))))),"")</f>
        <v/>
      </c>
      <c r="AQ1417" s="76" t="str">
        <f>IF($A1416&lt;&gt;"",IF(OR(CR1416&lt;&gt;0,CS1416&lt;&gt;0,#REF!&lt;$BB$3),"",IF(#REF!="LER","14,",IF(#REF!="LOR","17,",IF(#REF!="LEB","17,",IF(#REF!="LOB","15,",IF(#REF!="HER","32,",IF(#REF!="HOR","35,",IF(#REF!="HEB","35,",IF(#REF!="HOB","31,",""))))))))),"")</f>
        <v/>
      </c>
      <c r="AR1417" s="76" t="str">
        <f>IF($A1416&lt;&gt;"",IF(OR(CR1416&lt;&gt;0,CS1416&lt;&gt;0,#REF!&lt;$BB$3),"",IF(#REF!="LER","16,",IF(#REF!="LOR","18,",IF(#REF!="LEB","18,",IF(#REF!="LOB","17,",IF(#REF!="HER","34,",IF(#REF!="HOR","36,",IF(#REF!="HEB","36,",IF(#REF!="HOB","33,",""))))))))),"")</f>
        <v/>
      </c>
      <c r="AS1417" s="60" t="b">
        <f t="shared" si="2213"/>
        <v>0</v>
      </c>
      <c r="AT1417" s="60" t="b">
        <f t="shared" si="2214"/>
        <v>0</v>
      </c>
      <c r="AU1417" s="60" t="b">
        <f t="shared" si="2215"/>
        <v>0</v>
      </c>
      <c r="AV1417" s="60" t="b">
        <f t="shared" si="2216"/>
        <v>0</v>
      </c>
      <c r="AW1417" s="60" t="b">
        <f t="shared" si="2217"/>
        <v>0</v>
      </c>
      <c r="AX1417" s="60" t="b">
        <f t="shared" si="2218"/>
        <v>0</v>
      </c>
      <c r="AY1417" s="60" t="b">
        <f t="shared" si="2219"/>
        <v>0</v>
      </c>
      <c r="AZ1417" s="131"/>
      <c r="BA1417" s="131"/>
      <c r="BB1417" s="13">
        <f t="shared" si="2195"/>
        <v>0</v>
      </c>
      <c r="BC1417" s="11" t="e">
        <f>IF(#REF!&lt;&gt;"",S1417+BC1416,0)</f>
        <v>#REF!</v>
      </c>
      <c r="BD1417" s="67" t="str">
        <f t="shared" si="2203"/>
        <v/>
      </c>
      <c r="BE1417" s="76" t="str">
        <f>IF($A1416&lt;&gt;"",IF(OR(EE1416&lt;&gt;0,EF1416&lt;&gt;0,#REF!&lt;$BB$3),"",IF(#REF!="LER","01,",IF(#REF!="LOR","01,",IF(#REF!="LEB","02,",IF(#REF!="LOB","01,",IF(#REF!="HER","19,",IF(#REF!="HOR","19,",IF(#REF!="HEB","20,",IF(#REF!="HOB","19,",""))))))))),"")</f>
        <v/>
      </c>
      <c r="BF1417" s="76" t="str">
        <f>IF($A1416&lt;&gt;"",IF(OR(EE1416&lt;&gt;0,EF1416&lt;&gt;0,#REF!&lt;$BB$3),"",IF(#REF!="LER","02,",IF(#REF!="LOR","03,",IF(#REF!="LEB","04,",IF(#REF!="LOB","02,",IF(#REF!="HER","20,",IF(#REF!="HOR","21,",IF(#REF!="HEB","22,",IF(#REF!="HOB","20,",""))))))))),"")</f>
        <v/>
      </c>
      <c r="BG1417" s="76" t="str">
        <f>IF($A1416&lt;&gt;"",IF(OR(EE1416&lt;&gt;0,EF1416&lt;&gt;0,#REF!&lt;$BB$3),"",IF(#REF!="LER","03,",IF(#REF!="LOR","05,",IF(#REF!="LEB","06,",IF(#REF!="LOB","03,",IF(#REF!="HER","21,",IF(#REF!="HOR","23,",IF(#REF!="HEB","24,",IF(#REF!="HOB","21,",""))))))))),"")</f>
        <v/>
      </c>
      <c r="BH1417" s="76" t="str">
        <f>IF($A1416&lt;&gt;"",IF(OR(EE1416&lt;&gt;0,EF1416&lt;&gt;0,#REF!&lt;$BB$3),"",IF(#REF!="LER","04,",IF(#REF!="LOR","07,",IF(#REF!="LEB","08,",IF(#REF!="LOB","04,",IF(#REF!="HER","22,",IF(#REF!="HOR","25,",IF(#REF!="HEB","26,",IF(#REF!="HOB","22,",""))))))))),"")</f>
        <v/>
      </c>
      <c r="BI1417" s="76" t="str">
        <f>IF($A1416&lt;&gt;"",IF(OR(EE1416&lt;&gt;0,EF1416&lt;&gt;0,#REF!&lt;$BB$3),"",IF(#REF!="LER","05,",IF(#REF!="LOR","09,",IF(#REF!="LEB","10,",IF(#REF!="LOB","05,",IF(#REF!="HER","23,",IF(#REF!="HOR","27,",IF(#REF!="HEB","28,",IF(#REF!="HOB","23,",""))))))))),"")</f>
        <v/>
      </c>
      <c r="BJ1417" s="76" t="str">
        <f>IF($A1416&lt;&gt;"",IF(OR(EE1416&lt;&gt;0,EF1416&lt;&gt;0,#REF!&lt;$BB$3),"",IF(#REF!="LER","06,",IF(#REF!="LOR","11,",IF(#REF!="LEB","11,",IF(#REF!="LOB","06,",IF(#REF!="HER","24,",IF(#REF!="HOR","29,",IF(#REF!="HEB","29,",IF(#REF!="HOB","24,",""))))))))),"")</f>
        <v/>
      </c>
      <c r="BK1417" s="131" t="b">
        <f t="shared" si="2220"/>
        <v>0</v>
      </c>
      <c r="BL1417" s="131" t="b">
        <f t="shared" si="2221"/>
        <v>0</v>
      </c>
      <c r="BM1417" s="131" t="b">
        <f t="shared" si="2222"/>
        <v>0</v>
      </c>
      <c r="BN1417" s="131" t="b">
        <f t="shared" si="2223"/>
        <v>0</v>
      </c>
      <c r="BO1417" s="131" t="b">
        <f t="shared" si="2224"/>
        <v>0</v>
      </c>
      <c r="BP1417" s="131" t="b">
        <f t="shared" si="2225"/>
        <v>0</v>
      </c>
      <c r="BQ1417" s="131"/>
      <c r="BR1417" s="131"/>
      <c r="BS1417" s="92">
        <f t="shared" ref="BS1417:BS1426" si="2234">IF(BT1417&lt;0,BS1416+1,0)</f>
        <v>0</v>
      </c>
      <c r="BT1417" s="60"/>
      <c r="BU1417" s="60"/>
      <c r="BV1417" s="67" t="str">
        <f t="shared" si="2204"/>
        <v/>
      </c>
      <c r="BW1417" s="76" t="str">
        <f>IF($A1416&lt;&gt;"",IF(OR(EE1416&lt;&gt;0,EF1416&lt;&gt;0,#REF!&lt;$BB$3),"",IF(#REF!="LER","07,",IF(#REF!="LOR","12,",IF(#REF!="LEB","12,",IF(#REF!="LOB","08,",IF(#REF!="HER","25,",IF(#REF!="HOR","30,",IF(#REF!="HEB","30,",IF(#REF!="HOB","25,",""))))))))),"")</f>
        <v/>
      </c>
      <c r="BX1417" s="76" t="str">
        <f>IF($A1416&lt;&gt;"",IF(OR(EE1416&lt;&gt;0,EF1416&lt;&gt;0,#REF!&lt;$BB$3),"",IF(#REF!="LER","08,",IF(#REF!="LOR","13,",IF(#REF!="LEB","13,",IF(#REF!="LOB","09,",IF(#REF!="HER","26,",IF(#REF!="HOR","31,",IF(#REF!="HEB","31,",IF(#REF!="HOB","26,",""))))))))),"")</f>
        <v/>
      </c>
      <c r="BY1417" s="76" t="str">
        <f>IF($A1416&lt;&gt;"",IF(OR(EE1416&lt;&gt;0,EF1416&lt;&gt;0,#REF!&lt;$BB$3),"",IF(#REF!="LER","09,",IF(#REF!="LOR","14,",IF(#REF!="LEB","14,",IF(#REF!="LOB","10,",IF(#REF!="HER","27,",IF(#REF!="HOR","32,",IF(#REF!="HEB","32,",IF(#REF!="HOB","27,",""))))))))),"")</f>
        <v/>
      </c>
      <c r="BZ1417" s="76" t="str">
        <f>IF($A1416&lt;&gt;"",IF(OR(EE1416&lt;&gt;0,EF1416&lt;&gt;0,#REF!&lt;$BB$3),"",IF(#REF!="LER","10,",IF(#REF!="LOR","15,",IF(#REF!="LEB","15,",IF(#REF!="LOB","11,",IF(#REF!="HER","28,",IF(#REF!="HOR","33,",IF(#REF!="HEB","33,",IF(#REF!="HOB","28,",""))))))))),"")</f>
        <v/>
      </c>
      <c r="CA1417" s="76" t="str">
        <f>IF($A1416&lt;&gt;"",IF(OR(EE1416&lt;&gt;0,EF1416&lt;&gt;0,#REF!&lt;$BB$3),"",IF(#REF!="LER","12,",IF(#REF!="LOR","16,",IF(#REF!="LEB","16,",IF(#REF!="LOB","13,",IF(#REF!="HER","30,",IF(#REF!="HOR","34,",IF(#REF!="HEB","34,",IF(#REF!="HOB","29,",""))))))))),"")</f>
        <v/>
      </c>
      <c r="CB1417" s="76" t="str">
        <f>IF($A1416&lt;&gt;"",IF(OR(EE1416&lt;&gt;0,EF1416&lt;&gt;0,#REF!&lt;$BB$3),"",IF(#REF!="LER","14,",IF(#REF!="LOR","17,",IF(#REF!="LEB","17,",IF(#REF!="LOB","15,",IF(#REF!="HER","32,",IF(#REF!="HOR","35,",IF(#REF!="HEB","35,",IF(#REF!="HOB","31,",""))))))))),"")</f>
        <v/>
      </c>
      <c r="CC1417" s="76" t="str">
        <f>IF($A1416&lt;&gt;"",IF(OR(EE1416&lt;&gt;0,EF1416&lt;&gt;0,#REF!&lt;$BB$3),"",IF(#REF!="LER","16,",IF(#REF!="LOR","18,",IF(#REF!="LEB","18,",IF(#REF!="LOB","17,",IF(#REF!="HER","34,",IF(#REF!="HOR","36,",IF(#REF!="HEB","36,",IF(#REF!="HOB","33,",""))))))))),"")</f>
        <v/>
      </c>
      <c r="CD1417" s="60" t="b">
        <f t="shared" si="2226"/>
        <v>0</v>
      </c>
      <c r="CE1417" s="60" t="b">
        <f t="shared" si="2227"/>
        <v>0</v>
      </c>
      <c r="CF1417" s="60" t="b">
        <f t="shared" si="2228"/>
        <v>0</v>
      </c>
      <c r="CG1417" s="60" t="b">
        <f t="shared" si="2229"/>
        <v>0</v>
      </c>
      <c r="CH1417" s="60" t="b">
        <f t="shared" si="2230"/>
        <v>0</v>
      </c>
      <c r="CI1417" s="60" t="b">
        <f t="shared" si="2231"/>
        <v>0</v>
      </c>
      <c r="CJ1417" s="60" t="b">
        <f t="shared" si="2232"/>
        <v>0</v>
      </c>
      <c r="CK1417" s="131"/>
      <c r="CL1417" s="131"/>
      <c r="CM1417" s="92">
        <f t="shared" ref="CM1417:CM1426" si="2235">IF(CN1417&lt;0,CM1416+1,0)</f>
        <v>0</v>
      </c>
      <c r="CN1417" s="13">
        <f t="shared" si="2196"/>
        <v>0</v>
      </c>
      <c r="CO1417" s="11" t="e">
        <f>IF(#REF!&lt;&gt;"",BC1417+CO1416,0)</f>
        <v>#REF!</v>
      </c>
      <c r="CP1417" s="13">
        <f t="shared" si="2194"/>
        <v>0</v>
      </c>
      <c r="CQ1417" s="11">
        <f t="shared" si="2197"/>
        <v>0</v>
      </c>
      <c r="CR1417" s="57">
        <f t="shared" si="2205"/>
        <v>0</v>
      </c>
      <c r="CS1417" s="57">
        <f t="shared" si="2206"/>
        <v>0</v>
      </c>
      <c r="CT1417" s="57">
        <f t="shared" si="2200"/>
        <v>0</v>
      </c>
      <c r="CU1417" s="24"/>
      <c r="CV1417" s="24"/>
      <c r="CW1417" s="24"/>
      <c r="CX1417" s="24"/>
      <c r="CY1417" s="24"/>
      <c r="CZ1417" s="24"/>
      <c r="DA1417" s="24"/>
      <c r="DB1417" s="24"/>
      <c r="DC1417" s="24"/>
      <c r="DD1417" s="64"/>
      <c r="DE1417" s="39"/>
      <c r="DF1417" s="39"/>
      <c r="DG1417" s="39"/>
      <c r="DH1417" s="39"/>
      <c r="DI1417" s="83"/>
      <c r="DJ1417" s="39"/>
      <c r="DK1417" s="22"/>
      <c r="DL1417" s="22"/>
      <c r="DM1417" s="32"/>
      <c r="DN1417" s="22"/>
      <c r="DO1417" s="22"/>
      <c r="DP1417" s="22"/>
      <c r="DQ1417" s="22"/>
      <c r="DR1417" s="22"/>
      <c r="DS1417" s="22"/>
      <c r="DT1417" s="22"/>
      <c r="DU1417" s="22"/>
      <c r="DV1417" s="22"/>
      <c r="DW1417" s="22"/>
      <c r="DX1417" s="22"/>
      <c r="DY1417" s="22"/>
      <c r="DZ1417" s="22"/>
      <c r="EA1417" s="32"/>
      <c r="EB1417" s="22"/>
      <c r="EC1417" s="22"/>
      <c r="EG1417" s="22"/>
      <c r="EH1417"/>
    </row>
    <row r="1418" spans="1:138" s="23" customFormat="1" x14ac:dyDescent="0.2">
      <c r="A1418" s="127"/>
      <c r="B1418" s="61" t="str">
        <f>IF(A1418="","",IF(U1419="","DB",U1419&amp;V1419&amp;W1419&amp;X1419&amp;Y1419&amp;Z1419&amp;AL1419&amp;AM1419&amp;AN1419&amp;AO1419&amp;AP1419&amp;AQ1419&amp;AR1419&amp;#REF!))</f>
        <v/>
      </c>
      <c r="C1418" s="7" t="str">
        <f t="shared" si="2187"/>
        <v/>
      </c>
      <c r="D1418" s="60">
        <f t="shared" si="2188"/>
        <v>0</v>
      </c>
      <c r="E1418" s="7" t="e">
        <f>IF(COUNTBLANK(BE1419:BI1419)=5,#REF!&amp;",",IF(COUNTBLANK(U1419:AR1419)=1,T1419&amp;","&amp;T1419&amp;","&amp;T1419&amp;","&amp;T1419&amp;","&amp;T1419&amp;","&amp;T1419&amp;","&amp;T1419&amp;","&amp;T1419&amp;","&amp;T1419&amp;","&amp;T1419&amp;","&amp;T1419&amp;","&amp;T1419&amp;","&amp;T1419&amp;",",T1419&amp;","&amp;T1419&amp;","&amp;T1419&amp;","&amp;T1419&amp;","&amp;T1419&amp;","&amp;T1419&amp;","&amp;T1419&amp;","&amp;T1419&amp;","&amp;T1419&amp;","&amp;T1419&amp;","&amp;T1419&amp;","&amp;T1419&amp;","&amp;T1419&amp;","&amp;T1419&amp;","))</f>
        <v>#REF!</v>
      </c>
      <c r="F1418" s="72" t="str">
        <f t="shared" si="2198"/>
        <v/>
      </c>
      <c r="G1418" s="73">
        <f t="shared" si="2189"/>
        <v>0</v>
      </c>
      <c r="H1418" s="112">
        <f t="shared" si="2190"/>
        <v>0</v>
      </c>
      <c r="I1418" s="112">
        <f t="shared" si="2191"/>
        <v>0</v>
      </c>
      <c r="J1418" s="74" t="e">
        <f>COUNTIF(#REF!,"E")</f>
        <v>#REF!</v>
      </c>
      <c r="K1418" s="74" t="e">
        <f>COUNTIF(#REF!,"O")</f>
        <v>#REF!</v>
      </c>
      <c r="L1418" s="74" t="e">
        <f t="shared" si="2192"/>
        <v>#REF!</v>
      </c>
      <c r="M1418" s="113" t="e">
        <f t="shared" si="2193"/>
        <v>#REF!</v>
      </c>
      <c r="N1418" s="60"/>
      <c r="O1418" s="61"/>
      <c r="P1418" s="61"/>
      <c r="Q1418" s="61"/>
      <c r="R1418" s="61"/>
      <c r="S1418" s="7"/>
      <c r="T1418" s="67" t="str">
        <f t="shared" si="2201"/>
        <v/>
      </c>
      <c r="U1418" s="76" t="str">
        <f>IF($A1417&lt;&gt;"",IF(OR(CR1417&lt;&gt;0,CS1417&lt;&gt;0,$BB$3&gt;0),"",IF(#REF!="LER","01,",IF(#REF!="LOR","01,",IF(#REF!="LEB","02,",IF(#REF!="LOB","01,",IF(#REF!="HER","19,",IF(#REF!="HOR","19,",IF(#REF!="HEB","20,",IF(#REF!="HOB","19,",""))))))))),"")</f>
        <v/>
      </c>
      <c r="V1418" s="76" t="str">
        <f>IF($A1417&lt;&gt;"",IF(OR(CR1417&lt;&gt;0,CS1417&lt;&gt;0,$BB$3&gt;0),"",IF(#REF!="LER","02,",IF(#REF!="LOR","03,",IF(#REF!="LEB","04,",IF(#REF!="LOB","02,",IF(#REF!="HER","20,",IF(#REF!="HOR","21,",IF(#REF!="HEB","22,",IF(#REF!="HOB","20,",""))))))))),"")</f>
        <v/>
      </c>
      <c r="W1418" s="76" t="str">
        <f>IF($A1417&lt;&gt;"",IF(OR(CR1417&lt;&gt;0,CS1417&lt;&gt;0,$BB$3&gt;0),"",IF(#REF!="LER","03,",IF(#REF!="LOR","05,",IF(#REF!="LEB","06,",IF(#REF!="LOB","03,",IF(#REF!="HER","21,",IF(#REF!="HOR","23,",IF(#REF!="HEB","24,",IF(#REF!="HOB","21,",""))))))))),"")</f>
        <v/>
      </c>
      <c r="X1418" s="76" t="str">
        <f>IF($A1417&lt;&gt;"",IF(OR(CR1417&lt;&gt;0,CS1417&lt;&gt;0,$BB$3&gt;0),"",IF(#REF!="LER","04,",IF(#REF!="LOR","07,",IF(#REF!="LEB","08,",IF(#REF!="LOB","04,",IF(#REF!="HER","22,",IF(#REF!="HOR","25,",IF(#REF!="HEB","26,",IF(#REF!="HOB","22,",""))))))))),"")</f>
        <v/>
      </c>
      <c r="Y1418" s="76" t="str">
        <f>IF($A1417&lt;&gt;"",IF(OR(CR1417&lt;&gt;0,CS1417&lt;&gt;0,$BB$3&gt;0),"",IF(#REF!="LER","05,",IF(#REF!="LOR","09,",IF(#REF!="LEB","10,",IF(#REF!="LOB","05,",IF(#REF!="HER","23,",IF(#REF!="HOR","27,",IF(#REF!="HEB","28,",IF(#REF!="HOB","23,",""))))))))),"")</f>
        <v/>
      </c>
      <c r="Z1418" s="76" t="str">
        <f>IF($A1417&lt;&gt;"",IF(OR(CR1417&lt;&gt;0,CS1417&lt;&gt;0,$BB$3&gt;0),"",IF(#REF!="LER","06,",IF(#REF!="LOR","11,",IF(#REF!="LEB","11,",IF(#REF!="LOB","06,",IF(#REF!="HER","24,",IF(#REF!="HOR","29,",IF(#REF!="HEB","29,",IF(#REF!="HOB","24,",""))))))))),"")</f>
        <v/>
      </c>
      <c r="AA1418" s="131" t="b">
        <f t="shared" si="2207"/>
        <v>0</v>
      </c>
      <c r="AB1418" s="131" t="b">
        <f t="shared" si="2208"/>
        <v>0</v>
      </c>
      <c r="AC1418" s="131" t="b">
        <f t="shared" si="2209"/>
        <v>0</v>
      </c>
      <c r="AD1418" s="131" t="b">
        <f t="shared" si="2210"/>
        <v>0</v>
      </c>
      <c r="AE1418" s="131" t="b">
        <f t="shared" si="2211"/>
        <v>0</v>
      </c>
      <c r="AF1418" s="131" t="b">
        <f t="shared" si="2212"/>
        <v>0</v>
      </c>
      <c r="AG1418" s="131"/>
      <c r="AH1418" s="131"/>
      <c r="AI1418" s="60"/>
      <c r="AJ1418" s="60"/>
      <c r="AK1418" s="67" t="str">
        <f t="shared" si="2202"/>
        <v/>
      </c>
      <c r="AL1418" s="76" t="str">
        <f>IF($A1417&lt;&gt;"",IF(OR(CR1417&lt;&gt;0,CS1417&lt;&gt;0,$BB$3&gt;0),"",IF(#REF!="LER","07,",IF(#REF!="LOR","12,",IF(#REF!="LEB","12,",IF(#REF!="LOB","08,",IF(#REF!="HER","25,",IF(#REF!="HOR","30,",IF(#REF!="HEB","30,",IF(#REF!="HOB","25,",""))))))))),"")</f>
        <v/>
      </c>
      <c r="AM1418" s="76" t="str">
        <f>IF($A1417&lt;&gt;"",IF(OR(CR1417&lt;&gt;0,CS1417&lt;&gt;0,$BB$3&gt;0),"",IF(#REF!="LER","08,",IF(#REF!="LOR","13,",IF(#REF!="LEB","13,",IF(#REF!="LOB","09,",IF(#REF!="HER","26,",IF(#REF!="HOR","31,",IF(#REF!="HEB","31,",IF(#REF!="HOB","26,",""))))))))),"")</f>
        <v/>
      </c>
      <c r="AN1418" s="118" t="str">
        <f t="shared" si="2233"/>
        <v/>
      </c>
      <c r="AO1418" s="76" t="str">
        <f>IF($A1417&lt;&gt;"",IF(OR(CR1417&lt;&gt;0,CS1417&lt;&gt;0,$BB$3&gt;0),"",IF(#REF!="LER","10,",IF(#REF!="LOR","15,",IF(#REF!="LEB","15,",IF(#REF!="LOB","11,",IF(#REF!="HER","28,",IF(#REF!="HOR","33,",IF(#REF!="HEB","33,",IF(#REF!="HOB","28,",""))))))))),"")</f>
        <v/>
      </c>
      <c r="AP1418" s="76" t="str">
        <f>IF($A1417&lt;&gt;"",IF(OR(CR1417&lt;&gt;0,CS1417&lt;&gt;0,$BB$3&gt;0),"",IF(#REF!="LER","12,",IF(#REF!="LOR","16,",IF(#REF!="LEB","16,",IF(#REF!="LOB","13,",IF(#REF!="HER","30,",IF(#REF!="HOR","34,",IF(#REF!="HEB","34,",IF(#REF!="HOB","29,",""))))))))),"")</f>
        <v/>
      </c>
      <c r="AQ1418" s="76" t="str">
        <f>IF($A1417&lt;&gt;"",IF(OR(CR1417&lt;&gt;0,CS1417&lt;&gt;0,$BB$3&gt;0),"",IF(#REF!="LER","14,",IF(#REF!="LOR","17,",IF(#REF!="LEB","17,",IF(#REF!="LOB","15,",IF(#REF!="HER","32,",IF(#REF!="HOR","35,",IF(#REF!="HEB","35,",IF(#REF!="HOB","31,",""))))))))),"")</f>
        <v/>
      </c>
      <c r="AR1418" s="76" t="str">
        <f>IF($A1417&lt;&gt;"",IF(OR(CR1417&lt;&gt;0,CS1417&lt;&gt;0,$BB$3&gt;0),"",IF(#REF!="LER","16,",IF(#REF!="LOR","18,",IF(#REF!="LEB","18,",IF(#REF!="LOB","17,",IF(#REF!="HER","34,",IF(#REF!="HOR","36,",IF(#REF!="HEB","36,",IF(#REF!="HOB","33,",""))))))))),"")</f>
        <v/>
      </c>
      <c r="AS1418" s="60" t="b">
        <f t="shared" si="2213"/>
        <v>0</v>
      </c>
      <c r="AT1418" s="60" t="b">
        <f t="shared" si="2214"/>
        <v>0</v>
      </c>
      <c r="AU1418" s="60" t="b">
        <f t="shared" si="2215"/>
        <v>0</v>
      </c>
      <c r="AV1418" s="60" t="b">
        <f t="shared" si="2216"/>
        <v>0</v>
      </c>
      <c r="AW1418" s="60" t="b">
        <f t="shared" si="2217"/>
        <v>0</v>
      </c>
      <c r="AX1418" s="60" t="b">
        <f t="shared" si="2218"/>
        <v>0</v>
      </c>
      <c r="AY1418" s="60" t="b">
        <f t="shared" si="2219"/>
        <v>0</v>
      </c>
      <c r="AZ1418" s="131"/>
      <c r="BA1418" s="131"/>
      <c r="BB1418" s="13">
        <f t="shared" si="2195"/>
        <v>0</v>
      </c>
      <c r="BC1418" s="11" t="e">
        <f>IF(#REF!&lt;&gt;"",S1418+BC1417,0)</f>
        <v>#REF!</v>
      </c>
      <c r="BD1418" s="67" t="str">
        <f t="shared" si="2203"/>
        <v/>
      </c>
      <c r="BE1418" s="76" t="str">
        <f>IF($A1417&lt;&gt;"",IF(OR(EE1417&lt;&gt;0,EF1417&lt;&gt;0,$BB$3&gt;0),"",IF(#REF!="LER","01,",IF(#REF!="LOR","01,",IF(#REF!="LEB","02,",IF(#REF!="LOB","01,",IF(#REF!="HER","19,",IF(#REF!="HOR","19,",IF(#REF!="HEB","20,",IF(#REF!="HOB","19,",""))))))))),"")</f>
        <v/>
      </c>
      <c r="BF1418" s="76" t="str">
        <f>IF($A1417&lt;&gt;"",IF(OR(EE1417&lt;&gt;0,EF1417&lt;&gt;0,$BB$3&gt;0),"",IF(#REF!="LER","02,",IF(#REF!="LOR","03,",IF(#REF!="LEB","04,",IF(#REF!="LOB","02,",IF(#REF!="HER","20,",IF(#REF!="HOR","21,",IF(#REF!="HEB","22,",IF(#REF!="HOB","20,",""))))))))),"")</f>
        <v/>
      </c>
      <c r="BG1418" s="76" t="str">
        <f>IF($A1417&lt;&gt;"",IF(OR(EE1417&lt;&gt;0,EF1417&lt;&gt;0,$BB$3&gt;0),"",IF(#REF!="LER","03,",IF(#REF!="LOR","05,",IF(#REF!="LEB","06,",IF(#REF!="LOB","03,",IF(#REF!="HER","21,",IF(#REF!="HOR","23,",IF(#REF!="HEB","24,",IF(#REF!="HOB","21,",""))))))))),"")</f>
        <v/>
      </c>
      <c r="BH1418" s="76" t="str">
        <f>IF($A1417&lt;&gt;"",IF(OR(EE1417&lt;&gt;0,EF1417&lt;&gt;0,$BB$3&gt;0),"",IF(#REF!="LER","04,",IF(#REF!="LOR","07,",IF(#REF!="LEB","08,",IF(#REF!="LOB","04,",IF(#REF!="HER","22,",IF(#REF!="HOR","25,",IF(#REF!="HEB","26,",IF(#REF!="HOB","22,",""))))))))),"")</f>
        <v/>
      </c>
      <c r="BI1418" s="76" t="str">
        <f>IF($A1417&lt;&gt;"",IF(OR(EE1417&lt;&gt;0,EF1417&lt;&gt;0,$BB$3&gt;0),"",IF(#REF!="LER","05,",IF(#REF!="LOR","09,",IF(#REF!="LEB","10,",IF(#REF!="LOB","05,",IF(#REF!="HER","23,",IF(#REF!="HOR","27,",IF(#REF!="HEB","28,",IF(#REF!="HOB","23,",""))))))))),"")</f>
        <v/>
      </c>
      <c r="BJ1418" s="76" t="str">
        <f>IF($A1417&lt;&gt;"",IF(OR(EE1417&lt;&gt;0,EF1417&lt;&gt;0,$BB$3&gt;0),"",IF(#REF!="LER","06,",IF(#REF!="LOR","11,",IF(#REF!="LEB","11,",IF(#REF!="LOB","06,",IF(#REF!="HER","24,",IF(#REF!="HOR","29,",IF(#REF!="HEB","29,",IF(#REF!="HOB","24,",""))))))))),"")</f>
        <v/>
      </c>
      <c r="BK1418" s="131" t="b">
        <f t="shared" si="2220"/>
        <v>0</v>
      </c>
      <c r="BL1418" s="131" t="b">
        <f t="shared" si="2221"/>
        <v>0</v>
      </c>
      <c r="BM1418" s="131" t="b">
        <f t="shared" si="2222"/>
        <v>0</v>
      </c>
      <c r="BN1418" s="131" t="b">
        <f t="shared" si="2223"/>
        <v>0</v>
      </c>
      <c r="BO1418" s="131" t="b">
        <f t="shared" si="2224"/>
        <v>0</v>
      </c>
      <c r="BP1418" s="131" t="b">
        <f t="shared" si="2225"/>
        <v>0</v>
      </c>
      <c r="BQ1418" s="131"/>
      <c r="BR1418" s="131"/>
      <c r="BS1418" s="92">
        <f t="shared" si="2234"/>
        <v>0</v>
      </c>
      <c r="BT1418" s="60"/>
      <c r="BU1418" s="60"/>
      <c r="BV1418" s="67" t="str">
        <f t="shared" si="2204"/>
        <v/>
      </c>
      <c r="BW1418" s="76" t="str">
        <f>IF($A1417&lt;&gt;"",IF(OR(EE1417&lt;&gt;0,EF1417&lt;&gt;0,$BB$3&gt;0),"",IF(#REF!="LER","07,",IF(#REF!="LOR","12,",IF(#REF!="LEB","12,",IF(#REF!="LOB","08,",IF(#REF!="HER","25,",IF(#REF!="HOR","30,",IF(#REF!="HEB","30,",IF(#REF!="HOB","25,",""))))))))),"")</f>
        <v/>
      </c>
      <c r="BX1418" s="76" t="str">
        <f>IF($A1417&lt;&gt;"",IF(OR(EE1417&lt;&gt;0,EF1417&lt;&gt;0,$BB$3&gt;0),"",IF(#REF!="LER","08,",IF(#REF!="LOR","13,",IF(#REF!="LEB","13,",IF(#REF!="LOB","09,",IF(#REF!="HER","26,",IF(#REF!="HOR","31,",IF(#REF!="HEB","31,",IF(#REF!="HOB","26,",""))))))))),"")</f>
        <v/>
      </c>
      <c r="BY1418" s="76" t="str">
        <f>IF($A1417&lt;&gt;"",IF(OR(EE1417&lt;&gt;0,EF1417&lt;&gt;0,$BB$3&gt;0),"",IF(#REF!="LER","09,",IF(#REF!="LOR","14,",IF(#REF!="LEB","14,",IF(#REF!="LOB","10,",IF(#REF!="HER","27,",IF(#REF!="HOR","32,",IF(#REF!="HEB","32,",IF(#REF!="HOB","27,",""))))))))),"")</f>
        <v/>
      </c>
      <c r="BZ1418" s="76" t="str">
        <f>IF($A1417&lt;&gt;"",IF(OR(EE1417&lt;&gt;0,EF1417&lt;&gt;0,$BB$3&gt;0),"",IF(#REF!="LER","10,",IF(#REF!="LOR","15,",IF(#REF!="LEB","15,",IF(#REF!="LOB","11,",IF(#REF!="HER","28,",IF(#REF!="HOR","33,",IF(#REF!="HEB","33,",IF(#REF!="HOB","28,",""))))))))),"")</f>
        <v/>
      </c>
      <c r="CA1418" s="76" t="str">
        <f>IF($A1417&lt;&gt;"",IF(OR(EE1417&lt;&gt;0,EF1417&lt;&gt;0,$BB$3&gt;0),"",IF(#REF!="LER","12,",IF(#REF!="LOR","16,",IF(#REF!="LEB","16,",IF(#REF!="LOB","13,",IF(#REF!="HER","30,",IF(#REF!="HOR","34,",IF(#REF!="HEB","34,",IF(#REF!="HOB","29,",""))))))))),"")</f>
        <v/>
      </c>
      <c r="CB1418" s="76" t="str">
        <f>IF($A1417&lt;&gt;"",IF(OR(EE1417&lt;&gt;0,EF1417&lt;&gt;0,$BB$3&gt;0),"",IF(#REF!="LER","14,",IF(#REF!="LOR","17,",IF(#REF!="LEB","17,",IF(#REF!="LOB","15,",IF(#REF!="HER","32,",IF(#REF!="HOR","35,",IF(#REF!="HEB","35,",IF(#REF!="HOB","31,",""))))))))),"")</f>
        <v/>
      </c>
      <c r="CC1418" s="76" t="str">
        <f>IF($A1417&lt;&gt;"",IF(OR(EE1417&lt;&gt;0,EF1417&lt;&gt;0,$BB$3&gt;0),"",IF(#REF!="LER","16,",IF(#REF!="LOR","18,",IF(#REF!="LEB","18,",IF(#REF!="LOB","17,",IF(#REF!="HER","34,",IF(#REF!="HOR","36,",IF(#REF!="HEB","36,",IF(#REF!="HOB","33,",""))))))))),"")</f>
        <v/>
      </c>
      <c r="CD1418" s="60" t="b">
        <f t="shared" si="2226"/>
        <v>0</v>
      </c>
      <c r="CE1418" s="60" t="b">
        <f t="shared" si="2227"/>
        <v>0</v>
      </c>
      <c r="CF1418" s="60" t="b">
        <f t="shared" si="2228"/>
        <v>0</v>
      </c>
      <c r="CG1418" s="60" t="b">
        <f t="shared" si="2229"/>
        <v>0</v>
      </c>
      <c r="CH1418" s="60" t="b">
        <f t="shared" si="2230"/>
        <v>0</v>
      </c>
      <c r="CI1418" s="60" t="b">
        <f t="shared" si="2231"/>
        <v>0</v>
      </c>
      <c r="CJ1418" s="60" t="b">
        <f t="shared" si="2232"/>
        <v>0</v>
      </c>
      <c r="CK1418" s="131"/>
      <c r="CL1418" s="131"/>
      <c r="CM1418" s="92">
        <f t="shared" si="2235"/>
        <v>0</v>
      </c>
      <c r="CN1418" s="13">
        <f t="shared" si="2196"/>
        <v>0</v>
      </c>
      <c r="CO1418" s="11" t="e">
        <f>IF(#REF!&lt;&gt;"",BC1418+CO1417,0)</f>
        <v>#REF!</v>
      </c>
      <c r="CP1418" s="13">
        <f t="shared" si="2194"/>
        <v>0</v>
      </c>
      <c r="CQ1418" s="11">
        <f t="shared" si="2197"/>
        <v>0</v>
      </c>
      <c r="CR1418" s="57">
        <f t="shared" si="2205"/>
        <v>0</v>
      </c>
      <c r="CS1418" s="57">
        <f t="shared" si="2206"/>
        <v>0</v>
      </c>
      <c r="CT1418" s="57">
        <f t="shared" si="2200"/>
        <v>0</v>
      </c>
      <c r="CU1418" s="24"/>
      <c r="CV1418" s="24"/>
      <c r="CW1418" s="24"/>
      <c r="CX1418" s="24"/>
      <c r="CY1418" s="24"/>
      <c r="CZ1418" s="24"/>
      <c r="DA1418" s="24"/>
      <c r="DB1418" s="24"/>
      <c r="DC1418" s="24"/>
      <c r="DD1418" s="64"/>
      <c r="DE1418" s="39"/>
      <c r="DF1418" s="39"/>
      <c r="DG1418" s="39"/>
      <c r="DH1418" s="39"/>
      <c r="DI1418" s="83"/>
      <c r="DJ1418" s="39"/>
      <c r="DK1418" s="22"/>
      <c r="DL1418" s="22"/>
      <c r="DM1418" s="32"/>
      <c r="DN1418" s="22"/>
      <c r="DO1418" s="22"/>
      <c r="DP1418" s="22"/>
      <c r="DQ1418" s="22"/>
      <c r="DR1418" s="22"/>
      <c r="DS1418" s="22"/>
      <c r="DT1418" s="22"/>
      <c r="DU1418" s="22"/>
      <c r="DV1418" s="22"/>
      <c r="DW1418" s="22"/>
      <c r="DX1418" s="22"/>
      <c r="DY1418" s="22"/>
      <c r="DZ1418" s="22"/>
      <c r="EA1418" s="32"/>
      <c r="EB1418" s="22"/>
      <c r="EC1418" s="22"/>
      <c r="EG1418" s="22"/>
      <c r="EH1418"/>
    </row>
    <row r="1419" spans="1:138" s="23" customFormat="1" x14ac:dyDescent="0.2">
      <c r="A1419" s="127"/>
      <c r="B1419" s="61" t="str">
        <f>IF(A1419="","",IF(U1420="","DB",U1420&amp;V1420&amp;W1420&amp;X1420&amp;Y1420&amp;Z1420&amp;AL1420&amp;AM1420&amp;AN1420&amp;AO1420&amp;AP1420&amp;AQ1420&amp;AR1420&amp;#REF!))</f>
        <v/>
      </c>
      <c r="C1419" s="7" t="str">
        <f t="shared" si="2187"/>
        <v/>
      </c>
      <c r="D1419" s="60">
        <f t="shared" si="2188"/>
        <v>0</v>
      </c>
      <c r="E1419" s="7" t="e">
        <f>IF(COUNTBLANK(BE1420:BI1420)=5,#REF!&amp;",",IF(COUNTBLANK(U1420:AR1420)=1,T1420&amp;","&amp;T1420&amp;","&amp;T1420&amp;","&amp;T1420&amp;","&amp;T1420&amp;","&amp;T1420&amp;","&amp;T1420&amp;","&amp;T1420&amp;","&amp;T1420&amp;","&amp;T1420&amp;","&amp;T1420&amp;","&amp;T1420&amp;","&amp;T1420&amp;",",T1420&amp;","&amp;T1420&amp;","&amp;T1420&amp;","&amp;T1420&amp;","&amp;T1420&amp;","&amp;T1420&amp;","&amp;T1420&amp;","&amp;T1420&amp;","&amp;T1420&amp;","&amp;T1420&amp;","&amp;T1420&amp;","&amp;T1420&amp;","&amp;T1420&amp;","&amp;T1420&amp;","))</f>
        <v>#REF!</v>
      </c>
      <c r="F1419" s="72" t="str">
        <f t="shared" si="2198"/>
        <v/>
      </c>
      <c r="G1419" s="73">
        <f t="shared" si="2189"/>
        <v>0</v>
      </c>
      <c r="H1419" s="112">
        <f t="shared" si="2190"/>
        <v>0</v>
      </c>
      <c r="I1419" s="112">
        <f t="shared" si="2191"/>
        <v>0</v>
      </c>
      <c r="J1419" s="74" t="e">
        <f>COUNTIF(#REF!,"E")</f>
        <v>#REF!</v>
      </c>
      <c r="K1419" s="74" t="e">
        <f>COUNTIF(#REF!,"O")</f>
        <v>#REF!</v>
      </c>
      <c r="L1419" s="74" t="e">
        <f t="shared" si="2192"/>
        <v>#REF!</v>
      </c>
      <c r="M1419" s="113" t="e">
        <f t="shared" si="2193"/>
        <v>#REF!</v>
      </c>
      <c r="N1419" s="60"/>
      <c r="O1419" s="61"/>
      <c r="P1419" s="61"/>
      <c r="Q1419" s="61"/>
      <c r="R1419" s="61"/>
      <c r="S1419" s="7"/>
      <c r="T1419" s="67" t="str">
        <f t="shared" si="2201"/>
        <v/>
      </c>
      <c r="U1419" s="76" t="str">
        <f>IF($A1418&lt;&gt;"",IF(OR(CR1418&lt;&gt;0,CS1418&lt;&gt;0,#REF!&lt;$BB$3),"",IF(#REF!="LER","01,",IF(#REF!="LOR","01,",IF(#REF!="LEB","02,",IF(#REF!="LOB","01,",IF(#REF!="HER","19,",IF(#REF!="HOR","19,",IF(#REF!="HEB","20,",IF(#REF!="HOB","19,",""))))))))),"")</f>
        <v/>
      </c>
      <c r="V1419" s="76" t="str">
        <f>IF($A1418&lt;&gt;"",IF(OR(CR1418&lt;&gt;0,CS1418&lt;&gt;0,#REF!&lt;$BB$3),"",IF(#REF!="LER","02,",IF(#REF!="LOR","03,",IF(#REF!="LEB","04,",IF(#REF!="LOB","02,",IF(#REF!="HER","20,",IF(#REF!="HOR","21,",IF(#REF!="HEB","22,",IF(#REF!="HOB","20,",""))))))))),"")</f>
        <v/>
      </c>
      <c r="W1419" s="76" t="str">
        <f>IF($A1418&lt;&gt;"",IF(OR(CR1418&lt;&gt;0,CS1418&lt;&gt;0,#REF!&lt;$BB$3),"",IF(#REF!="LER","03,",IF(#REF!="LOR","05,",IF(#REF!="LEB","06,",IF(#REF!="LOB","03,",IF(#REF!="HER","21,",IF(#REF!="HOR","23,",IF(#REF!="HEB","24,",IF(#REF!="HOB","21,",""))))))))),"")</f>
        <v/>
      </c>
      <c r="X1419" s="76" t="str">
        <f>IF($A1418&lt;&gt;"",IF(OR(CR1418&lt;&gt;0,CS1418&lt;&gt;0,#REF!&lt;$BB$3),"",IF(#REF!="LER","04,",IF(#REF!="LOR","07,",IF(#REF!="LEB","08,",IF(#REF!="LOB","04,",IF(#REF!="HER","22,",IF(#REF!="HOR","25,",IF(#REF!="HEB","26,",IF(#REF!="HOB","22,",""))))))))),"")</f>
        <v/>
      </c>
      <c r="Y1419" s="76" t="str">
        <f>IF($A1418&lt;&gt;"",IF(OR(CR1418&lt;&gt;0,CS1418&lt;&gt;0,#REF!&lt;$BB$3),"",IF(#REF!="LER","05,",IF(#REF!="LOR","09,",IF(#REF!="LEB","10,",IF(#REF!="LOB","05,",IF(#REF!="HER","23,",IF(#REF!="HOR","27,",IF(#REF!="HEB","28,",IF(#REF!="HOB","23,",""))))))))),"")</f>
        <v/>
      </c>
      <c r="Z1419" s="76" t="str">
        <f>IF($A1418&lt;&gt;"",IF(OR(CR1418&lt;&gt;0,CS1418&lt;&gt;0,#REF!&lt;$BB$3),"",IF(#REF!="LER","06,",IF(#REF!="LOR","11,",IF(#REF!="LEB","11,",IF(#REF!="LOB","06,",IF(#REF!="HER","24,",IF(#REF!="HOR","29,",IF(#REF!="HEB","29,",IF(#REF!="HOB","24,",""))))))))),"")</f>
        <v/>
      </c>
      <c r="AA1419" s="131" t="b">
        <f t="shared" si="2207"/>
        <v>0</v>
      </c>
      <c r="AB1419" s="131" t="b">
        <f t="shared" si="2208"/>
        <v>0</v>
      </c>
      <c r="AC1419" s="131" t="b">
        <f t="shared" si="2209"/>
        <v>0</v>
      </c>
      <c r="AD1419" s="131" t="b">
        <f t="shared" si="2210"/>
        <v>0</v>
      </c>
      <c r="AE1419" s="131" t="b">
        <f t="shared" si="2211"/>
        <v>0</v>
      </c>
      <c r="AF1419" s="131" t="b">
        <f t="shared" si="2212"/>
        <v>0</v>
      </c>
      <c r="AG1419" s="131"/>
      <c r="AH1419" s="131"/>
      <c r="AI1419" s="60"/>
      <c r="AJ1419" s="60"/>
      <c r="AK1419" s="67" t="str">
        <f t="shared" si="2202"/>
        <v/>
      </c>
      <c r="AL1419" s="76" t="str">
        <f>IF($A1418&lt;&gt;"",IF(OR(CR1418&lt;&gt;0,CS1418&lt;&gt;0,#REF!&lt;$BB$3),"",IF(#REF!="LER","07,",IF(#REF!="LOR","12,",IF(#REF!="LEB","12,",IF(#REF!="LOB","08,",IF(#REF!="HER","25,",IF(#REF!="HOR","30,",IF(#REF!="HEB","30,",IF(#REF!="HOB","25,",""))))))))),"")</f>
        <v/>
      </c>
      <c r="AM1419" s="76" t="str">
        <f>IF($A1418&lt;&gt;"",IF(OR(CR1418&lt;&gt;0,CS1418&lt;&gt;0,#REF!&lt;$BB$3),"",IF(#REF!="LER","08,",IF(#REF!="LOR","13,",IF(#REF!="LEB","13,",IF(#REF!="LOB","09,",IF(#REF!="HER","26,",IF(#REF!="HOR","31,",IF(#REF!="HEB","31,",IF(#REF!="HOB","26,",""))))))))),"")</f>
        <v/>
      </c>
      <c r="AN1419" s="118" t="str">
        <f t="shared" si="2233"/>
        <v/>
      </c>
      <c r="AO1419" s="76" t="str">
        <f>IF($A1418&lt;&gt;"",IF(OR(CR1418&lt;&gt;0,CS1418&lt;&gt;0,#REF!&lt;$BB$3),"",IF(#REF!="LER","10,",IF(#REF!="LOR","15,",IF(#REF!="LEB","15,",IF(#REF!="LOB","11,",IF(#REF!="HER","28,",IF(#REF!="HOR","33,",IF(#REF!="HEB","33,",IF(#REF!="HOB","28,",""))))))))),"")</f>
        <v/>
      </c>
      <c r="AP1419" s="76" t="str">
        <f>IF($A1418&lt;&gt;"",IF(OR(CR1418&lt;&gt;0,CS1418&lt;&gt;0,#REF!&lt;$BB$3),"",IF(#REF!="LER","12,",IF(#REF!="LOR","16,",IF(#REF!="LEB","16,",IF(#REF!="LOB","13,",IF(#REF!="HER","30,",IF(#REF!="HOR","34,",IF(#REF!="HEB","34,",IF(#REF!="HOB","29,",""))))))))),"")</f>
        <v/>
      </c>
      <c r="AQ1419" s="76" t="str">
        <f>IF($A1418&lt;&gt;"",IF(OR(CR1418&lt;&gt;0,CS1418&lt;&gt;0,#REF!&lt;$BB$3),"",IF(#REF!="LER","14,",IF(#REF!="LOR","17,",IF(#REF!="LEB","17,",IF(#REF!="LOB","15,",IF(#REF!="HER","32,",IF(#REF!="HOR","35,",IF(#REF!="HEB","35,",IF(#REF!="HOB","31,",""))))))))),"")</f>
        <v/>
      </c>
      <c r="AR1419" s="76" t="str">
        <f>IF($A1418&lt;&gt;"",IF(OR(CR1418&lt;&gt;0,CS1418&lt;&gt;0,#REF!&lt;$BB$3),"",IF(#REF!="LER","16,",IF(#REF!="LOR","18,",IF(#REF!="LEB","18,",IF(#REF!="LOB","17,",IF(#REF!="HER","34,",IF(#REF!="HOR","36,",IF(#REF!="HEB","36,",IF(#REF!="HOB","33,",""))))))))),"")</f>
        <v/>
      </c>
      <c r="AS1419" s="60" t="b">
        <f t="shared" si="2213"/>
        <v>0</v>
      </c>
      <c r="AT1419" s="60" t="b">
        <f t="shared" si="2214"/>
        <v>0</v>
      </c>
      <c r="AU1419" s="60" t="b">
        <f t="shared" si="2215"/>
        <v>0</v>
      </c>
      <c r="AV1419" s="60" t="b">
        <f t="shared" si="2216"/>
        <v>0</v>
      </c>
      <c r="AW1419" s="60" t="b">
        <f t="shared" si="2217"/>
        <v>0</v>
      </c>
      <c r="AX1419" s="60" t="b">
        <f t="shared" si="2218"/>
        <v>0</v>
      </c>
      <c r="AY1419" s="60" t="b">
        <f t="shared" si="2219"/>
        <v>0</v>
      </c>
      <c r="AZ1419" s="131"/>
      <c r="BA1419" s="131"/>
      <c r="BB1419" s="13">
        <f t="shared" si="2195"/>
        <v>0</v>
      </c>
      <c r="BC1419" s="11" t="e">
        <f>IF(#REF!&lt;&gt;"",S1419+BC1418,0)</f>
        <v>#REF!</v>
      </c>
      <c r="BD1419" s="67" t="str">
        <f t="shared" si="2203"/>
        <v/>
      </c>
      <c r="BE1419" s="76" t="str">
        <f>IF($A1418&lt;&gt;"",IF(OR(EE1418&lt;&gt;0,EF1418&lt;&gt;0,#REF!&lt;$BB$3),"",IF(#REF!="LER","01,",IF(#REF!="LOR","01,",IF(#REF!="LEB","02,",IF(#REF!="LOB","01,",IF(#REF!="HER","19,",IF(#REF!="HOR","19,",IF(#REF!="HEB","20,",IF(#REF!="HOB","19,",""))))))))),"")</f>
        <v/>
      </c>
      <c r="BF1419" s="76" t="str">
        <f>IF($A1418&lt;&gt;"",IF(OR(EE1418&lt;&gt;0,EF1418&lt;&gt;0,#REF!&lt;$BB$3),"",IF(#REF!="LER","02,",IF(#REF!="LOR","03,",IF(#REF!="LEB","04,",IF(#REF!="LOB","02,",IF(#REF!="HER","20,",IF(#REF!="HOR","21,",IF(#REF!="HEB","22,",IF(#REF!="HOB","20,",""))))))))),"")</f>
        <v/>
      </c>
      <c r="BG1419" s="76" t="str">
        <f>IF($A1418&lt;&gt;"",IF(OR(EE1418&lt;&gt;0,EF1418&lt;&gt;0,#REF!&lt;$BB$3),"",IF(#REF!="LER","03,",IF(#REF!="LOR","05,",IF(#REF!="LEB","06,",IF(#REF!="LOB","03,",IF(#REF!="HER","21,",IF(#REF!="HOR","23,",IF(#REF!="HEB","24,",IF(#REF!="HOB","21,",""))))))))),"")</f>
        <v/>
      </c>
      <c r="BH1419" s="76" t="str">
        <f>IF($A1418&lt;&gt;"",IF(OR(EE1418&lt;&gt;0,EF1418&lt;&gt;0,#REF!&lt;$BB$3),"",IF(#REF!="LER","04,",IF(#REF!="LOR","07,",IF(#REF!="LEB","08,",IF(#REF!="LOB","04,",IF(#REF!="HER","22,",IF(#REF!="HOR","25,",IF(#REF!="HEB","26,",IF(#REF!="HOB","22,",""))))))))),"")</f>
        <v/>
      </c>
      <c r="BI1419" s="76" t="str">
        <f>IF($A1418&lt;&gt;"",IF(OR(EE1418&lt;&gt;0,EF1418&lt;&gt;0,#REF!&lt;$BB$3),"",IF(#REF!="LER","05,",IF(#REF!="LOR","09,",IF(#REF!="LEB","10,",IF(#REF!="LOB","05,",IF(#REF!="HER","23,",IF(#REF!="HOR","27,",IF(#REF!="HEB","28,",IF(#REF!="HOB","23,",""))))))))),"")</f>
        <v/>
      </c>
      <c r="BJ1419" s="76" t="str">
        <f>IF($A1418&lt;&gt;"",IF(OR(EE1418&lt;&gt;0,EF1418&lt;&gt;0,#REF!&lt;$BB$3),"",IF(#REF!="LER","06,",IF(#REF!="LOR","11,",IF(#REF!="LEB","11,",IF(#REF!="LOB","06,",IF(#REF!="HER","24,",IF(#REF!="HOR","29,",IF(#REF!="HEB","29,",IF(#REF!="HOB","24,",""))))))))),"")</f>
        <v/>
      </c>
      <c r="BK1419" s="131" t="b">
        <f t="shared" si="2220"/>
        <v>0</v>
      </c>
      <c r="BL1419" s="131" t="b">
        <f t="shared" si="2221"/>
        <v>0</v>
      </c>
      <c r="BM1419" s="131" t="b">
        <f t="shared" si="2222"/>
        <v>0</v>
      </c>
      <c r="BN1419" s="131" t="b">
        <f t="shared" si="2223"/>
        <v>0</v>
      </c>
      <c r="BO1419" s="131" t="b">
        <f t="shared" si="2224"/>
        <v>0</v>
      </c>
      <c r="BP1419" s="131" t="b">
        <f t="shared" si="2225"/>
        <v>0</v>
      </c>
      <c r="BQ1419" s="131"/>
      <c r="BR1419" s="131"/>
      <c r="BS1419" s="92">
        <f t="shared" si="2234"/>
        <v>0</v>
      </c>
      <c r="BT1419" s="60"/>
      <c r="BU1419" s="60"/>
      <c r="BV1419" s="67" t="str">
        <f t="shared" si="2204"/>
        <v/>
      </c>
      <c r="BW1419" s="76" t="str">
        <f>IF($A1418&lt;&gt;"",IF(OR(EE1418&lt;&gt;0,EF1418&lt;&gt;0,#REF!&lt;$BB$3),"",IF(#REF!="LER","07,",IF(#REF!="LOR","12,",IF(#REF!="LEB","12,",IF(#REF!="LOB","08,",IF(#REF!="HER","25,",IF(#REF!="HOR","30,",IF(#REF!="HEB","30,",IF(#REF!="HOB","25,",""))))))))),"")</f>
        <v/>
      </c>
      <c r="BX1419" s="76" t="str">
        <f>IF($A1418&lt;&gt;"",IF(OR(EE1418&lt;&gt;0,EF1418&lt;&gt;0,#REF!&lt;$BB$3),"",IF(#REF!="LER","08,",IF(#REF!="LOR","13,",IF(#REF!="LEB","13,",IF(#REF!="LOB","09,",IF(#REF!="HER","26,",IF(#REF!="HOR","31,",IF(#REF!="HEB","31,",IF(#REF!="HOB","26,",""))))))))),"")</f>
        <v/>
      </c>
      <c r="BY1419" s="76" t="str">
        <f>IF($A1418&lt;&gt;"",IF(OR(EE1418&lt;&gt;0,EF1418&lt;&gt;0,#REF!&lt;$BB$3),"",IF(#REF!="LER","09,",IF(#REF!="LOR","14,",IF(#REF!="LEB","14,",IF(#REF!="LOB","10,",IF(#REF!="HER","27,",IF(#REF!="HOR","32,",IF(#REF!="HEB","32,",IF(#REF!="HOB","27,",""))))))))),"")</f>
        <v/>
      </c>
      <c r="BZ1419" s="76" t="str">
        <f>IF($A1418&lt;&gt;"",IF(OR(EE1418&lt;&gt;0,EF1418&lt;&gt;0,#REF!&lt;$BB$3),"",IF(#REF!="LER","10,",IF(#REF!="LOR","15,",IF(#REF!="LEB","15,",IF(#REF!="LOB","11,",IF(#REF!="HER","28,",IF(#REF!="HOR","33,",IF(#REF!="HEB","33,",IF(#REF!="HOB","28,",""))))))))),"")</f>
        <v/>
      </c>
      <c r="CA1419" s="76" t="str">
        <f>IF($A1418&lt;&gt;"",IF(OR(EE1418&lt;&gt;0,EF1418&lt;&gt;0,#REF!&lt;$BB$3),"",IF(#REF!="LER","12,",IF(#REF!="LOR","16,",IF(#REF!="LEB","16,",IF(#REF!="LOB","13,",IF(#REF!="HER","30,",IF(#REF!="HOR","34,",IF(#REF!="HEB","34,",IF(#REF!="HOB","29,",""))))))))),"")</f>
        <v/>
      </c>
      <c r="CB1419" s="76" t="str">
        <f>IF($A1418&lt;&gt;"",IF(OR(EE1418&lt;&gt;0,EF1418&lt;&gt;0,#REF!&lt;$BB$3),"",IF(#REF!="LER","14,",IF(#REF!="LOR","17,",IF(#REF!="LEB","17,",IF(#REF!="LOB","15,",IF(#REF!="HER","32,",IF(#REF!="HOR","35,",IF(#REF!="HEB","35,",IF(#REF!="HOB","31,",""))))))))),"")</f>
        <v/>
      </c>
      <c r="CC1419" s="76" t="str">
        <f>IF($A1418&lt;&gt;"",IF(OR(EE1418&lt;&gt;0,EF1418&lt;&gt;0,#REF!&lt;$BB$3),"",IF(#REF!="LER","16,",IF(#REF!="LOR","18,",IF(#REF!="LEB","18,",IF(#REF!="LOB","17,",IF(#REF!="HER","34,",IF(#REF!="HOR","36,",IF(#REF!="HEB","36,",IF(#REF!="HOB","33,",""))))))))),"")</f>
        <v/>
      </c>
      <c r="CD1419" s="60" t="b">
        <f t="shared" si="2226"/>
        <v>0</v>
      </c>
      <c r="CE1419" s="60" t="b">
        <f t="shared" si="2227"/>
        <v>0</v>
      </c>
      <c r="CF1419" s="60" t="b">
        <f t="shared" si="2228"/>
        <v>0</v>
      </c>
      <c r="CG1419" s="60" t="b">
        <f t="shared" si="2229"/>
        <v>0</v>
      </c>
      <c r="CH1419" s="60" t="b">
        <f t="shared" si="2230"/>
        <v>0</v>
      </c>
      <c r="CI1419" s="60" t="b">
        <f t="shared" si="2231"/>
        <v>0</v>
      </c>
      <c r="CJ1419" s="60" t="b">
        <f t="shared" si="2232"/>
        <v>0</v>
      </c>
      <c r="CK1419" s="131"/>
      <c r="CL1419" s="131"/>
      <c r="CM1419" s="92">
        <f t="shared" si="2235"/>
        <v>0</v>
      </c>
      <c r="CN1419" s="13">
        <f t="shared" si="2196"/>
        <v>0</v>
      </c>
      <c r="CO1419" s="11" t="e">
        <f>IF(#REF!&lt;&gt;"",BC1419+CO1418,0)</f>
        <v>#REF!</v>
      </c>
      <c r="CP1419" s="13">
        <f t="shared" si="2194"/>
        <v>0</v>
      </c>
      <c r="CQ1419" s="11">
        <f t="shared" si="2197"/>
        <v>0</v>
      </c>
      <c r="CR1419" s="57">
        <f t="shared" si="2205"/>
        <v>0</v>
      </c>
      <c r="CS1419" s="57">
        <f t="shared" si="2206"/>
        <v>0</v>
      </c>
      <c r="CT1419" s="57">
        <f t="shared" si="2200"/>
        <v>0</v>
      </c>
      <c r="CU1419" s="24"/>
      <c r="CV1419" s="24"/>
      <c r="CW1419" s="24"/>
      <c r="CX1419" s="24"/>
      <c r="CY1419" s="24"/>
      <c r="CZ1419" s="24"/>
      <c r="DA1419" s="24"/>
      <c r="DB1419" s="24"/>
      <c r="DC1419" s="24"/>
      <c r="DD1419" s="64"/>
      <c r="DE1419" s="39"/>
      <c r="DF1419" s="39"/>
      <c r="DG1419" s="39"/>
      <c r="DH1419" s="39"/>
      <c r="DI1419" s="83"/>
      <c r="DJ1419" s="39"/>
      <c r="DK1419" s="22"/>
      <c r="DL1419" s="22"/>
      <c r="DM1419" s="32"/>
      <c r="DN1419" s="22"/>
      <c r="DO1419" s="22"/>
      <c r="DP1419" s="22"/>
      <c r="DQ1419" s="22"/>
      <c r="DR1419" s="22"/>
      <c r="DS1419" s="22"/>
      <c r="DT1419" s="22"/>
      <c r="DU1419" s="22"/>
      <c r="DV1419" s="22"/>
      <c r="DW1419" s="22"/>
      <c r="DX1419" s="22"/>
      <c r="DY1419" s="22"/>
      <c r="DZ1419" s="22"/>
      <c r="EA1419" s="32"/>
      <c r="EB1419" s="22"/>
      <c r="EC1419" s="22"/>
      <c r="EG1419" s="22"/>
      <c r="EH1419"/>
    </row>
    <row r="1420" spans="1:138" s="23" customFormat="1" x14ac:dyDescent="0.2">
      <c r="A1420" s="127"/>
      <c r="B1420" s="61" t="str">
        <f>IF(A1420="","",IF(U1421="","DB",U1421&amp;V1421&amp;W1421&amp;X1421&amp;Y1421&amp;Z1421&amp;AL1421&amp;AM1421&amp;AN1421&amp;AO1421&amp;AP1421&amp;AQ1421&amp;AR1421&amp;#REF!))</f>
        <v/>
      </c>
      <c r="C1420" s="7" t="str">
        <f t="shared" si="2187"/>
        <v/>
      </c>
      <c r="D1420" s="60">
        <f t="shared" si="2188"/>
        <v>0</v>
      </c>
      <c r="E1420" s="7" t="e">
        <f>IF(COUNTBLANK(BE1421:BI1421)=5,#REF!&amp;",",IF(COUNTBLANK(U1421:AR1421)=1,T1421&amp;","&amp;T1421&amp;","&amp;T1421&amp;","&amp;T1421&amp;","&amp;T1421&amp;","&amp;T1421&amp;","&amp;T1421&amp;","&amp;T1421&amp;","&amp;T1421&amp;","&amp;T1421&amp;","&amp;T1421&amp;","&amp;T1421&amp;","&amp;T1421&amp;",",T1421&amp;","&amp;T1421&amp;","&amp;T1421&amp;","&amp;T1421&amp;","&amp;T1421&amp;","&amp;T1421&amp;","&amp;T1421&amp;","&amp;T1421&amp;","&amp;T1421&amp;","&amp;T1421&amp;","&amp;T1421&amp;","&amp;T1421&amp;","&amp;T1421&amp;","&amp;T1421&amp;","))</f>
        <v>#REF!</v>
      </c>
      <c r="F1420" s="72" t="str">
        <f t="shared" si="2198"/>
        <v/>
      </c>
      <c r="G1420" s="73">
        <f t="shared" si="2189"/>
        <v>0</v>
      </c>
      <c r="H1420" s="112">
        <f t="shared" si="2190"/>
        <v>0</v>
      </c>
      <c r="I1420" s="112">
        <f t="shared" si="2191"/>
        <v>0</v>
      </c>
      <c r="J1420" s="74" t="e">
        <f>COUNTIF(#REF!,"E")</f>
        <v>#REF!</v>
      </c>
      <c r="K1420" s="74" t="e">
        <f>COUNTIF(#REF!,"O")</f>
        <v>#REF!</v>
      </c>
      <c r="L1420" s="74" t="e">
        <f t="shared" si="2192"/>
        <v>#REF!</v>
      </c>
      <c r="M1420" s="113" t="e">
        <f t="shared" si="2193"/>
        <v>#REF!</v>
      </c>
      <c r="N1420" s="60"/>
      <c r="O1420" s="61"/>
      <c r="P1420" s="61"/>
      <c r="Q1420" s="61"/>
      <c r="R1420" s="61"/>
      <c r="S1420" s="7"/>
      <c r="T1420" s="67" t="str">
        <f t="shared" si="2201"/>
        <v/>
      </c>
      <c r="U1420" s="76" t="str">
        <f>IF($A1419&lt;&gt;"",IF(OR(CR1419&lt;&gt;0,CS1419&lt;&gt;0,#REF!&lt;$BB$3),"",IF(#REF!="LER","01,",IF(#REF!="LOR","01,",IF(#REF!="LEB","02,",IF(#REF!="LOB","01,",IF(#REF!="HER","19,",IF(#REF!="HOR","19,",IF(#REF!="HEB","20,",IF(#REF!="HOB","19,",""))))))))),"")</f>
        <v/>
      </c>
      <c r="V1420" s="76" t="str">
        <f>IF($A1419&lt;&gt;"",IF(OR(CR1419&lt;&gt;0,CS1419&lt;&gt;0,#REF!&lt;$BB$3),"",IF(#REF!="LER","02,",IF(#REF!="LOR","03,",IF(#REF!="LEB","04,",IF(#REF!="LOB","02,",IF(#REF!="HER","20,",IF(#REF!="HOR","21,",IF(#REF!="HEB","22,",IF(#REF!="HOB","20,",""))))))))),"")</f>
        <v/>
      </c>
      <c r="W1420" s="76" t="str">
        <f>IF($A1419&lt;&gt;"",IF(OR(CR1419&lt;&gt;0,CS1419&lt;&gt;0,#REF!&lt;$BB$3),"",IF(#REF!="LER","03,",IF(#REF!="LOR","05,",IF(#REF!="LEB","06,",IF(#REF!="LOB","03,",IF(#REF!="HER","21,",IF(#REF!="HOR","23,",IF(#REF!="HEB","24,",IF(#REF!="HOB","21,",""))))))))),"")</f>
        <v/>
      </c>
      <c r="X1420" s="76" t="str">
        <f>IF($A1419&lt;&gt;"",IF(OR(CR1419&lt;&gt;0,CS1419&lt;&gt;0,#REF!&lt;$BB$3),"",IF(#REF!="LER","04,",IF(#REF!="LOR","07,",IF(#REF!="LEB","08,",IF(#REF!="LOB","04,",IF(#REF!="HER","22,",IF(#REF!="HOR","25,",IF(#REF!="HEB","26,",IF(#REF!="HOB","22,",""))))))))),"")</f>
        <v/>
      </c>
      <c r="Y1420" s="76" t="str">
        <f>IF($A1419&lt;&gt;"",IF(OR(CR1419&lt;&gt;0,CS1419&lt;&gt;0,#REF!&lt;$BB$3),"",IF(#REF!="LER","05,",IF(#REF!="LOR","09,",IF(#REF!="LEB","10,",IF(#REF!="LOB","05,",IF(#REF!="HER","23,",IF(#REF!="HOR","27,",IF(#REF!="HEB","28,",IF(#REF!="HOB","23,",""))))))))),"")</f>
        <v/>
      </c>
      <c r="Z1420" s="76" t="str">
        <f>IF($A1419&lt;&gt;"",IF(OR(CR1419&lt;&gt;0,CS1419&lt;&gt;0,#REF!&lt;$BB$3),"",IF(#REF!="LER","06,",IF(#REF!="LOR","11,",IF(#REF!="LEB","11,",IF(#REF!="LOB","06,",IF(#REF!="HER","24,",IF(#REF!="HOR","29,",IF(#REF!="HEB","29,",IF(#REF!="HOB","24,",""))))))))),"")</f>
        <v/>
      </c>
      <c r="AA1420" s="131" t="b">
        <f t="shared" si="2207"/>
        <v>0</v>
      </c>
      <c r="AB1420" s="131" t="b">
        <f t="shared" si="2208"/>
        <v>0</v>
      </c>
      <c r="AC1420" s="131" t="b">
        <f t="shared" si="2209"/>
        <v>0</v>
      </c>
      <c r="AD1420" s="131" t="b">
        <f t="shared" si="2210"/>
        <v>0</v>
      </c>
      <c r="AE1420" s="131" t="b">
        <f t="shared" si="2211"/>
        <v>0</v>
      </c>
      <c r="AF1420" s="131" t="b">
        <f t="shared" si="2212"/>
        <v>0</v>
      </c>
      <c r="AG1420" s="131"/>
      <c r="AH1420" s="131"/>
      <c r="AI1420" s="60"/>
      <c r="AJ1420" s="60"/>
      <c r="AK1420" s="67" t="str">
        <f t="shared" si="2202"/>
        <v/>
      </c>
      <c r="AL1420" s="76" t="str">
        <f>IF($A1419&lt;&gt;"",IF(OR(CR1419&lt;&gt;0,CS1419&lt;&gt;0,#REF!&lt;$BB$3),"",IF(#REF!="LER","07,",IF(#REF!="LOR","12,",IF(#REF!="LEB","12,",IF(#REF!="LOB","08,",IF(#REF!="HER","25,",IF(#REF!="HOR","30,",IF(#REF!="HEB","30,",IF(#REF!="HOB","25,",""))))))))),"")</f>
        <v/>
      </c>
      <c r="AM1420" s="76" t="str">
        <f>IF($A1419&lt;&gt;"",IF(OR(CR1419&lt;&gt;0,CS1419&lt;&gt;0,#REF!&lt;$BB$3),"",IF(#REF!="LER","08,",IF(#REF!="LOR","13,",IF(#REF!="LEB","13,",IF(#REF!="LOB","09,",IF(#REF!="HER","26,",IF(#REF!="HOR","31,",IF(#REF!="HEB","31,",IF(#REF!="HOB","26,",""))))))))),"")</f>
        <v/>
      </c>
      <c r="AN1420" s="118" t="str">
        <f t="shared" si="2233"/>
        <v/>
      </c>
      <c r="AO1420" s="76" t="str">
        <f>IF($A1419&lt;&gt;"",IF(OR(CR1419&lt;&gt;0,CS1419&lt;&gt;0,#REF!&lt;$BB$3),"",IF(#REF!="LER","10,",IF(#REF!="LOR","15,",IF(#REF!="LEB","15,",IF(#REF!="LOB","11,",IF(#REF!="HER","28,",IF(#REF!="HOR","33,",IF(#REF!="HEB","33,",IF(#REF!="HOB","28,",""))))))))),"")</f>
        <v/>
      </c>
      <c r="AP1420" s="76" t="str">
        <f>IF($A1419&lt;&gt;"",IF(OR(CR1419&lt;&gt;0,CS1419&lt;&gt;0,#REF!&lt;$BB$3),"",IF(#REF!="LER","12,",IF(#REF!="LOR","16,",IF(#REF!="LEB","16,",IF(#REF!="LOB","13,",IF(#REF!="HER","30,",IF(#REF!="HOR","34,",IF(#REF!="HEB","34,",IF(#REF!="HOB","29,",""))))))))),"")</f>
        <v/>
      </c>
      <c r="AQ1420" s="76" t="str">
        <f>IF($A1419&lt;&gt;"",IF(OR(CR1419&lt;&gt;0,CS1419&lt;&gt;0,#REF!&lt;$BB$3),"",IF(#REF!="LER","14,",IF(#REF!="LOR","17,",IF(#REF!="LEB","17,",IF(#REF!="LOB","15,",IF(#REF!="HER","32,",IF(#REF!="HOR","35,",IF(#REF!="HEB","35,",IF(#REF!="HOB","31,",""))))))))),"")</f>
        <v/>
      </c>
      <c r="AR1420" s="76" t="str">
        <f>IF($A1419&lt;&gt;"",IF(OR(CR1419&lt;&gt;0,CS1419&lt;&gt;0,#REF!&lt;$BB$3),"",IF(#REF!="LER","16,",IF(#REF!="LOR","18,",IF(#REF!="LEB","18,",IF(#REF!="LOB","17,",IF(#REF!="HER","34,",IF(#REF!="HOR","36,",IF(#REF!="HEB","36,",IF(#REF!="HOB","33,",""))))))))),"")</f>
        <v/>
      </c>
      <c r="AS1420" s="60" t="b">
        <f t="shared" si="2213"/>
        <v>0</v>
      </c>
      <c r="AT1420" s="60" t="b">
        <f t="shared" si="2214"/>
        <v>0</v>
      </c>
      <c r="AU1420" s="60" t="b">
        <f t="shared" si="2215"/>
        <v>0</v>
      </c>
      <c r="AV1420" s="60" t="b">
        <f t="shared" si="2216"/>
        <v>0</v>
      </c>
      <c r="AW1420" s="60" t="b">
        <f t="shared" si="2217"/>
        <v>0</v>
      </c>
      <c r="AX1420" s="60" t="b">
        <f t="shared" si="2218"/>
        <v>0</v>
      </c>
      <c r="AY1420" s="60" t="b">
        <f t="shared" si="2219"/>
        <v>0</v>
      </c>
      <c r="AZ1420" s="131"/>
      <c r="BA1420" s="131"/>
      <c r="BB1420" s="13">
        <f t="shared" si="2195"/>
        <v>0</v>
      </c>
      <c r="BC1420" s="11" t="e">
        <f>IF(#REF!&lt;&gt;"",S1420+BC1419,0)</f>
        <v>#REF!</v>
      </c>
      <c r="BD1420" s="67" t="str">
        <f t="shared" si="2203"/>
        <v/>
      </c>
      <c r="BE1420" s="76" t="str">
        <f>IF($A1419&lt;&gt;"",IF(OR(EE1419&lt;&gt;0,EF1419&lt;&gt;0,#REF!&lt;$BB$3),"",IF(#REF!="LER","01,",IF(#REF!="LOR","01,",IF(#REF!="LEB","02,",IF(#REF!="LOB","01,",IF(#REF!="HER","19,",IF(#REF!="HOR","19,",IF(#REF!="HEB","20,",IF(#REF!="HOB","19,",""))))))))),"")</f>
        <v/>
      </c>
      <c r="BF1420" s="76" t="str">
        <f>IF($A1419&lt;&gt;"",IF(OR(EE1419&lt;&gt;0,EF1419&lt;&gt;0,#REF!&lt;$BB$3),"",IF(#REF!="LER","02,",IF(#REF!="LOR","03,",IF(#REF!="LEB","04,",IF(#REF!="LOB","02,",IF(#REF!="HER","20,",IF(#REF!="HOR","21,",IF(#REF!="HEB","22,",IF(#REF!="HOB","20,",""))))))))),"")</f>
        <v/>
      </c>
      <c r="BG1420" s="76" t="str">
        <f>IF($A1419&lt;&gt;"",IF(OR(EE1419&lt;&gt;0,EF1419&lt;&gt;0,#REF!&lt;$BB$3),"",IF(#REF!="LER","03,",IF(#REF!="LOR","05,",IF(#REF!="LEB","06,",IF(#REF!="LOB","03,",IF(#REF!="HER","21,",IF(#REF!="HOR","23,",IF(#REF!="HEB","24,",IF(#REF!="HOB","21,",""))))))))),"")</f>
        <v/>
      </c>
      <c r="BH1420" s="76" t="str">
        <f>IF($A1419&lt;&gt;"",IF(OR(EE1419&lt;&gt;0,EF1419&lt;&gt;0,#REF!&lt;$BB$3),"",IF(#REF!="LER","04,",IF(#REF!="LOR","07,",IF(#REF!="LEB","08,",IF(#REF!="LOB","04,",IF(#REF!="HER","22,",IF(#REF!="HOR","25,",IF(#REF!="HEB","26,",IF(#REF!="HOB","22,",""))))))))),"")</f>
        <v/>
      </c>
      <c r="BI1420" s="76" t="str">
        <f>IF($A1419&lt;&gt;"",IF(OR(EE1419&lt;&gt;0,EF1419&lt;&gt;0,#REF!&lt;$BB$3),"",IF(#REF!="LER","05,",IF(#REF!="LOR","09,",IF(#REF!="LEB","10,",IF(#REF!="LOB","05,",IF(#REF!="HER","23,",IF(#REF!="HOR","27,",IF(#REF!="HEB","28,",IF(#REF!="HOB","23,",""))))))))),"")</f>
        <v/>
      </c>
      <c r="BJ1420" s="76" t="str">
        <f>IF($A1419&lt;&gt;"",IF(OR(EE1419&lt;&gt;0,EF1419&lt;&gt;0,#REF!&lt;$BB$3),"",IF(#REF!="LER","06,",IF(#REF!="LOR","11,",IF(#REF!="LEB","11,",IF(#REF!="LOB","06,",IF(#REF!="HER","24,",IF(#REF!="HOR","29,",IF(#REF!="HEB","29,",IF(#REF!="HOB","24,",""))))))))),"")</f>
        <v/>
      </c>
      <c r="BK1420" s="131" t="b">
        <f t="shared" si="2220"/>
        <v>0</v>
      </c>
      <c r="BL1420" s="131" t="b">
        <f t="shared" si="2221"/>
        <v>0</v>
      </c>
      <c r="BM1420" s="131" t="b">
        <f t="shared" si="2222"/>
        <v>0</v>
      </c>
      <c r="BN1420" s="131" t="b">
        <f t="shared" si="2223"/>
        <v>0</v>
      </c>
      <c r="BO1420" s="131" t="b">
        <f t="shared" si="2224"/>
        <v>0</v>
      </c>
      <c r="BP1420" s="131" t="b">
        <f t="shared" si="2225"/>
        <v>0</v>
      </c>
      <c r="BQ1420" s="131"/>
      <c r="BR1420" s="131"/>
      <c r="BS1420" s="92">
        <f t="shared" si="2234"/>
        <v>0</v>
      </c>
      <c r="BT1420" s="60"/>
      <c r="BU1420" s="60"/>
      <c r="BV1420" s="67" t="str">
        <f t="shared" si="2204"/>
        <v/>
      </c>
      <c r="BW1420" s="76" t="str">
        <f>IF($A1419&lt;&gt;"",IF(OR(EE1419&lt;&gt;0,EF1419&lt;&gt;0,#REF!&lt;$BB$3),"",IF(#REF!="LER","07,",IF(#REF!="LOR","12,",IF(#REF!="LEB","12,",IF(#REF!="LOB","08,",IF(#REF!="HER","25,",IF(#REF!="HOR","30,",IF(#REF!="HEB","30,",IF(#REF!="HOB","25,",""))))))))),"")</f>
        <v/>
      </c>
      <c r="BX1420" s="76" t="str">
        <f>IF($A1419&lt;&gt;"",IF(OR(EE1419&lt;&gt;0,EF1419&lt;&gt;0,#REF!&lt;$BB$3),"",IF(#REF!="LER","08,",IF(#REF!="LOR","13,",IF(#REF!="LEB","13,",IF(#REF!="LOB","09,",IF(#REF!="HER","26,",IF(#REF!="HOR","31,",IF(#REF!="HEB","31,",IF(#REF!="HOB","26,",""))))))))),"")</f>
        <v/>
      </c>
      <c r="BY1420" s="76" t="str">
        <f>IF($A1419&lt;&gt;"",IF(OR(EE1419&lt;&gt;0,EF1419&lt;&gt;0,#REF!&lt;$BB$3),"",IF(#REF!="LER","09,",IF(#REF!="LOR","14,",IF(#REF!="LEB","14,",IF(#REF!="LOB","10,",IF(#REF!="HER","27,",IF(#REF!="HOR","32,",IF(#REF!="HEB","32,",IF(#REF!="HOB","27,",""))))))))),"")</f>
        <v/>
      </c>
      <c r="BZ1420" s="76" t="str">
        <f>IF($A1419&lt;&gt;"",IF(OR(EE1419&lt;&gt;0,EF1419&lt;&gt;0,#REF!&lt;$BB$3),"",IF(#REF!="LER","10,",IF(#REF!="LOR","15,",IF(#REF!="LEB","15,",IF(#REF!="LOB","11,",IF(#REF!="HER","28,",IF(#REF!="HOR","33,",IF(#REF!="HEB","33,",IF(#REF!="HOB","28,",""))))))))),"")</f>
        <v/>
      </c>
      <c r="CA1420" s="76" t="str">
        <f>IF($A1419&lt;&gt;"",IF(OR(EE1419&lt;&gt;0,EF1419&lt;&gt;0,#REF!&lt;$BB$3),"",IF(#REF!="LER","12,",IF(#REF!="LOR","16,",IF(#REF!="LEB","16,",IF(#REF!="LOB","13,",IF(#REF!="HER","30,",IF(#REF!="HOR","34,",IF(#REF!="HEB","34,",IF(#REF!="HOB","29,",""))))))))),"")</f>
        <v/>
      </c>
      <c r="CB1420" s="76" t="str">
        <f>IF($A1419&lt;&gt;"",IF(OR(EE1419&lt;&gt;0,EF1419&lt;&gt;0,#REF!&lt;$BB$3),"",IF(#REF!="LER","14,",IF(#REF!="LOR","17,",IF(#REF!="LEB","17,",IF(#REF!="LOB","15,",IF(#REF!="HER","32,",IF(#REF!="HOR","35,",IF(#REF!="HEB","35,",IF(#REF!="HOB","31,",""))))))))),"")</f>
        <v/>
      </c>
      <c r="CC1420" s="76" t="str">
        <f>IF($A1419&lt;&gt;"",IF(OR(EE1419&lt;&gt;0,EF1419&lt;&gt;0,#REF!&lt;$BB$3),"",IF(#REF!="LER","16,",IF(#REF!="LOR","18,",IF(#REF!="LEB","18,",IF(#REF!="LOB","17,",IF(#REF!="HER","34,",IF(#REF!="HOR","36,",IF(#REF!="HEB","36,",IF(#REF!="HOB","33,",""))))))))),"")</f>
        <v/>
      </c>
      <c r="CD1420" s="60" t="b">
        <f t="shared" si="2226"/>
        <v>0</v>
      </c>
      <c r="CE1420" s="60" t="b">
        <f t="shared" si="2227"/>
        <v>0</v>
      </c>
      <c r="CF1420" s="60" t="b">
        <f t="shared" si="2228"/>
        <v>0</v>
      </c>
      <c r="CG1420" s="60" t="b">
        <f t="shared" si="2229"/>
        <v>0</v>
      </c>
      <c r="CH1420" s="60" t="b">
        <f t="shared" si="2230"/>
        <v>0</v>
      </c>
      <c r="CI1420" s="60" t="b">
        <f t="shared" si="2231"/>
        <v>0</v>
      </c>
      <c r="CJ1420" s="60" t="b">
        <f t="shared" si="2232"/>
        <v>0</v>
      </c>
      <c r="CK1420" s="131"/>
      <c r="CL1420" s="131"/>
      <c r="CM1420" s="92">
        <f t="shared" si="2235"/>
        <v>0</v>
      </c>
      <c r="CN1420" s="13">
        <f t="shared" si="2196"/>
        <v>0</v>
      </c>
      <c r="CO1420" s="11" t="e">
        <f>IF(#REF!&lt;&gt;"",BC1420+CO1419,0)</f>
        <v>#REF!</v>
      </c>
      <c r="CP1420" s="13">
        <f t="shared" si="2194"/>
        <v>0</v>
      </c>
      <c r="CQ1420" s="11">
        <f t="shared" si="2197"/>
        <v>0</v>
      </c>
      <c r="CR1420" s="57">
        <f t="shared" si="2205"/>
        <v>0</v>
      </c>
      <c r="CS1420" s="57">
        <f t="shared" si="2206"/>
        <v>0</v>
      </c>
      <c r="CT1420" s="57">
        <f t="shared" si="2200"/>
        <v>0</v>
      </c>
      <c r="CU1420" s="24"/>
      <c r="CV1420" s="24"/>
      <c r="CW1420" s="24"/>
      <c r="CX1420" s="24"/>
      <c r="CY1420" s="24"/>
      <c r="CZ1420" s="24"/>
      <c r="DA1420" s="24"/>
      <c r="DB1420" s="24"/>
      <c r="DC1420" s="24"/>
      <c r="DD1420" s="64"/>
      <c r="DE1420" s="39"/>
      <c r="DF1420" s="39"/>
      <c r="DG1420" s="39"/>
      <c r="DH1420" s="39"/>
      <c r="DI1420" s="83"/>
      <c r="DJ1420" s="39"/>
      <c r="DK1420" s="22"/>
      <c r="DL1420" s="22"/>
      <c r="DM1420" s="32"/>
      <c r="DN1420" s="22"/>
      <c r="DO1420" s="22"/>
      <c r="DP1420" s="22"/>
      <c r="DQ1420" s="22"/>
      <c r="DR1420" s="22"/>
      <c r="DS1420" s="22"/>
      <c r="DT1420" s="22"/>
      <c r="DU1420" s="22"/>
      <c r="DV1420" s="22"/>
      <c r="DW1420" s="22"/>
      <c r="DX1420" s="22"/>
      <c r="DY1420" s="22"/>
      <c r="DZ1420" s="22"/>
      <c r="EA1420" s="32"/>
      <c r="EB1420" s="22"/>
      <c r="EC1420" s="22"/>
      <c r="EG1420" s="22"/>
      <c r="EH1420"/>
    </row>
    <row r="1421" spans="1:138" s="23" customFormat="1" x14ac:dyDescent="0.2">
      <c r="A1421" s="127"/>
      <c r="B1421" s="61" t="str">
        <f>IF(A1421="","",IF(U1422="","DB",U1422&amp;V1422&amp;W1422&amp;X1422&amp;Y1422&amp;Z1422&amp;AL1422&amp;AM1422&amp;AN1422&amp;AO1422&amp;AP1422&amp;AQ1422&amp;AR1422&amp;#REF!))</f>
        <v/>
      </c>
      <c r="C1421" s="7" t="str">
        <f t="shared" si="2187"/>
        <v/>
      </c>
      <c r="D1421" s="60">
        <f t="shared" si="2188"/>
        <v>0</v>
      </c>
      <c r="E1421" s="7" t="e">
        <f>IF(COUNTBLANK(BE1422:BI1422)=5,#REF!&amp;",",IF(COUNTBLANK(U1422:AR1422)=1,T1422&amp;","&amp;T1422&amp;","&amp;T1422&amp;","&amp;T1422&amp;","&amp;T1422&amp;","&amp;T1422&amp;","&amp;T1422&amp;","&amp;T1422&amp;","&amp;T1422&amp;","&amp;T1422&amp;","&amp;T1422&amp;","&amp;T1422&amp;","&amp;T1422&amp;",",T1422&amp;","&amp;T1422&amp;","&amp;T1422&amp;","&amp;T1422&amp;","&amp;T1422&amp;","&amp;T1422&amp;","&amp;T1422&amp;","&amp;T1422&amp;","&amp;T1422&amp;","&amp;T1422&amp;","&amp;T1422&amp;","&amp;T1422&amp;","&amp;T1422&amp;","&amp;T1422&amp;","))</f>
        <v>#REF!</v>
      </c>
      <c r="F1421" s="72" t="str">
        <f t="shared" si="2198"/>
        <v/>
      </c>
      <c r="G1421" s="73">
        <f t="shared" si="2189"/>
        <v>0</v>
      </c>
      <c r="H1421" s="112">
        <f t="shared" si="2190"/>
        <v>0</v>
      </c>
      <c r="I1421" s="112">
        <f t="shared" si="2191"/>
        <v>0</v>
      </c>
      <c r="J1421" s="74" t="e">
        <f>COUNTIF(#REF!,"E")</f>
        <v>#REF!</v>
      </c>
      <c r="K1421" s="74" t="e">
        <f>COUNTIF(#REF!,"O")</f>
        <v>#REF!</v>
      </c>
      <c r="L1421" s="74" t="e">
        <f t="shared" si="2192"/>
        <v>#REF!</v>
      </c>
      <c r="M1421" s="113" t="e">
        <f t="shared" si="2193"/>
        <v>#REF!</v>
      </c>
      <c r="N1421" s="60"/>
      <c r="O1421" s="61"/>
      <c r="P1421" s="61"/>
      <c r="Q1421" s="61"/>
      <c r="R1421" s="61"/>
      <c r="S1421" s="7"/>
      <c r="T1421" s="67" t="str">
        <f t="shared" si="2201"/>
        <v/>
      </c>
      <c r="U1421" s="76" t="str">
        <f>IF($A1420&lt;&gt;"",IF(OR(CR1420&lt;&gt;0,CS1420&lt;&gt;0,#REF!&lt;$BB$3),"",IF(#REF!="LER","01,",IF(#REF!="LOR","01,",IF(#REF!="LEB","02,",IF(#REF!="LOB","01,",IF(#REF!="HER","19,",IF(#REF!="HOR","19,",IF(#REF!="HEB","20,",IF(#REF!="HOB","19,",""))))))))),"")</f>
        <v/>
      </c>
      <c r="V1421" s="76" t="str">
        <f>IF($A1420&lt;&gt;"",IF(OR(CR1420&lt;&gt;0,CS1420&lt;&gt;0,#REF!&lt;$BB$3),"",IF(#REF!="LER","02,",IF(#REF!="LOR","03,",IF(#REF!="LEB","04,",IF(#REF!="LOB","02,",IF(#REF!="HER","20,",IF(#REF!="HOR","21,",IF(#REF!="HEB","22,",IF(#REF!="HOB","20,",""))))))))),"")</f>
        <v/>
      </c>
      <c r="W1421" s="76" t="str">
        <f>IF($A1420&lt;&gt;"",IF(OR(CR1420&lt;&gt;0,CS1420&lt;&gt;0,#REF!&lt;$BB$3),"",IF(#REF!="LER","03,",IF(#REF!="LOR","05,",IF(#REF!="LEB","06,",IF(#REF!="LOB","03,",IF(#REF!="HER","21,",IF(#REF!="HOR","23,",IF(#REF!="HEB","24,",IF(#REF!="HOB","21,",""))))))))),"")</f>
        <v/>
      </c>
      <c r="X1421" s="76" t="str">
        <f>IF($A1420&lt;&gt;"",IF(OR(CR1420&lt;&gt;0,CS1420&lt;&gt;0,#REF!&lt;$BB$3),"",IF(#REF!="LER","04,",IF(#REF!="LOR","07,",IF(#REF!="LEB","08,",IF(#REF!="LOB","04,",IF(#REF!="HER","22,",IF(#REF!="HOR","25,",IF(#REF!="HEB","26,",IF(#REF!="HOB","22,",""))))))))),"")</f>
        <v/>
      </c>
      <c r="Y1421" s="76" t="str">
        <f>IF($A1420&lt;&gt;"",IF(OR(CR1420&lt;&gt;0,CS1420&lt;&gt;0,#REF!&lt;$BB$3),"",IF(#REF!="LER","05,",IF(#REF!="LOR","09,",IF(#REF!="LEB","10,",IF(#REF!="LOB","05,",IF(#REF!="HER","23,",IF(#REF!="HOR","27,",IF(#REF!="HEB","28,",IF(#REF!="HOB","23,",""))))))))),"")</f>
        <v/>
      </c>
      <c r="Z1421" s="76" t="str">
        <f>IF($A1420&lt;&gt;"",IF(OR(CR1420&lt;&gt;0,CS1420&lt;&gt;0,#REF!&lt;$BB$3),"",IF(#REF!="LER","06,",IF(#REF!="LOR","11,",IF(#REF!="LEB","11,",IF(#REF!="LOB","06,",IF(#REF!="HER","24,",IF(#REF!="HOR","29,",IF(#REF!="HEB","29,",IF(#REF!="HOB","24,",""))))))))),"")</f>
        <v/>
      </c>
      <c r="AA1421" s="131" t="b">
        <f t="shared" si="2207"/>
        <v>0</v>
      </c>
      <c r="AB1421" s="131" t="b">
        <f t="shared" si="2208"/>
        <v>0</v>
      </c>
      <c r="AC1421" s="131" t="b">
        <f t="shared" si="2209"/>
        <v>0</v>
      </c>
      <c r="AD1421" s="131" t="b">
        <f t="shared" si="2210"/>
        <v>0</v>
      </c>
      <c r="AE1421" s="131" t="b">
        <f t="shared" si="2211"/>
        <v>0</v>
      </c>
      <c r="AF1421" s="131" t="b">
        <f t="shared" si="2212"/>
        <v>0</v>
      </c>
      <c r="AG1421" s="131"/>
      <c r="AH1421" s="131"/>
      <c r="AI1421" s="60"/>
      <c r="AJ1421" s="60"/>
      <c r="AK1421" s="67" t="str">
        <f t="shared" si="2202"/>
        <v/>
      </c>
      <c r="AL1421" s="76" t="str">
        <f>IF($A1420&lt;&gt;"",IF(OR(CR1420&lt;&gt;0,CS1420&lt;&gt;0,#REF!&lt;$BB$3),"",IF(#REF!="LER","07,",IF(#REF!="LOR","12,",IF(#REF!="LEB","12,",IF(#REF!="LOB","08,",IF(#REF!="HER","25,",IF(#REF!="HOR","30,",IF(#REF!="HEB","30,",IF(#REF!="HOB","25,",""))))))))),"")</f>
        <v/>
      </c>
      <c r="AM1421" s="76" t="str">
        <f>IF($A1420&lt;&gt;"",IF(OR(CR1420&lt;&gt;0,CS1420&lt;&gt;0,#REF!&lt;$BB$3),"",IF(#REF!="LER","08,",IF(#REF!="LOR","13,",IF(#REF!="LEB","13,",IF(#REF!="LOB","09,",IF(#REF!="HER","26,",IF(#REF!="HOR","31,",IF(#REF!="HEB","31,",IF(#REF!="HOB","26,",""))))))))),"")</f>
        <v/>
      </c>
      <c r="AN1421" s="118" t="str">
        <f t="shared" si="2233"/>
        <v/>
      </c>
      <c r="AO1421" s="76" t="str">
        <f>IF($A1420&lt;&gt;"",IF(OR(CR1420&lt;&gt;0,CS1420&lt;&gt;0,#REF!&lt;$BB$3),"",IF(#REF!="LER","10,",IF(#REF!="LOR","15,",IF(#REF!="LEB","15,",IF(#REF!="LOB","11,",IF(#REF!="HER","28,",IF(#REF!="HOR","33,",IF(#REF!="HEB","33,",IF(#REF!="HOB","28,",""))))))))),"")</f>
        <v/>
      </c>
      <c r="AP1421" s="76" t="str">
        <f>IF($A1420&lt;&gt;"",IF(OR(CR1420&lt;&gt;0,CS1420&lt;&gt;0,#REF!&lt;$BB$3),"",IF(#REF!="LER","12,",IF(#REF!="LOR","16,",IF(#REF!="LEB","16,",IF(#REF!="LOB","13,",IF(#REF!="HER","30,",IF(#REF!="HOR","34,",IF(#REF!="HEB","34,",IF(#REF!="HOB","29,",""))))))))),"")</f>
        <v/>
      </c>
      <c r="AQ1421" s="76" t="str">
        <f>IF($A1420&lt;&gt;"",IF(OR(CR1420&lt;&gt;0,CS1420&lt;&gt;0,#REF!&lt;$BB$3),"",IF(#REF!="LER","14,",IF(#REF!="LOR","17,",IF(#REF!="LEB","17,",IF(#REF!="LOB","15,",IF(#REF!="HER","32,",IF(#REF!="HOR","35,",IF(#REF!="HEB","35,",IF(#REF!="HOB","31,",""))))))))),"")</f>
        <v/>
      </c>
      <c r="AR1421" s="76" t="str">
        <f>IF($A1420&lt;&gt;"",IF(OR(CR1420&lt;&gt;0,CS1420&lt;&gt;0,#REF!&lt;$BB$3),"",IF(#REF!="LER","16,",IF(#REF!="LOR","18,",IF(#REF!="LEB","18,",IF(#REF!="LOB","17,",IF(#REF!="HER","34,",IF(#REF!="HOR","36,",IF(#REF!="HEB","36,",IF(#REF!="HOB","33,",""))))))))),"")</f>
        <v/>
      </c>
      <c r="AS1421" s="60" t="b">
        <f t="shared" si="2213"/>
        <v>0</v>
      </c>
      <c r="AT1421" s="60" t="b">
        <f t="shared" si="2214"/>
        <v>0</v>
      </c>
      <c r="AU1421" s="60" t="b">
        <f t="shared" si="2215"/>
        <v>0</v>
      </c>
      <c r="AV1421" s="60" t="b">
        <f t="shared" si="2216"/>
        <v>0</v>
      </c>
      <c r="AW1421" s="60" t="b">
        <f t="shared" si="2217"/>
        <v>0</v>
      </c>
      <c r="AX1421" s="60" t="b">
        <f t="shared" si="2218"/>
        <v>0</v>
      </c>
      <c r="AY1421" s="60" t="b">
        <f t="shared" si="2219"/>
        <v>0</v>
      </c>
      <c r="AZ1421" s="131"/>
      <c r="BA1421" s="131"/>
      <c r="BB1421" s="13">
        <f t="shared" si="2195"/>
        <v>0</v>
      </c>
      <c r="BC1421" s="11" t="e">
        <f>IF(#REF!&lt;&gt;"",S1421+BC1420,0)</f>
        <v>#REF!</v>
      </c>
      <c r="BD1421" s="67" t="str">
        <f t="shared" si="2203"/>
        <v/>
      </c>
      <c r="BE1421" s="76" t="str">
        <f>IF($A1420&lt;&gt;"",IF(OR(EE1420&lt;&gt;0,EF1420&lt;&gt;0,#REF!&lt;$BB$3),"",IF(#REF!="LER","01,",IF(#REF!="LOR","01,",IF(#REF!="LEB","02,",IF(#REF!="LOB","01,",IF(#REF!="HER","19,",IF(#REF!="HOR","19,",IF(#REF!="HEB","20,",IF(#REF!="HOB","19,",""))))))))),"")</f>
        <v/>
      </c>
      <c r="BF1421" s="76" t="str">
        <f>IF($A1420&lt;&gt;"",IF(OR(EE1420&lt;&gt;0,EF1420&lt;&gt;0,#REF!&lt;$BB$3),"",IF(#REF!="LER","02,",IF(#REF!="LOR","03,",IF(#REF!="LEB","04,",IF(#REF!="LOB","02,",IF(#REF!="HER","20,",IF(#REF!="HOR","21,",IF(#REF!="HEB","22,",IF(#REF!="HOB","20,",""))))))))),"")</f>
        <v/>
      </c>
      <c r="BG1421" s="76" t="str">
        <f>IF($A1420&lt;&gt;"",IF(OR(EE1420&lt;&gt;0,EF1420&lt;&gt;0,#REF!&lt;$BB$3),"",IF(#REF!="LER","03,",IF(#REF!="LOR","05,",IF(#REF!="LEB","06,",IF(#REF!="LOB","03,",IF(#REF!="HER","21,",IF(#REF!="HOR","23,",IF(#REF!="HEB","24,",IF(#REF!="HOB","21,",""))))))))),"")</f>
        <v/>
      </c>
      <c r="BH1421" s="76" t="str">
        <f>IF($A1420&lt;&gt;"",IF(OR(EE1420&lt;&gt;0,EF1420&lt;&gt;0,#REF!&lt;$BB$3),"",IF(#REF!="LER","04,",IF(#REF!="LOR","07,",IF(#REF!="LEB","08,",IF(#REF!="LOB","04,",IF(#REF!="HER","22,",IF(#REF!="HOR","25,",IF(#REF!="HEB","26,",IF(#REF!="HOB","22,",""))))))))),"")</f>
        <v/>
      </c>
      <c r="BI1421" s="76" t="str">
        <f>IF($A1420&lt;&gt;"",IF(OR(EE1420&lt;&gt;0,EF1420&lt;&gt;0,#REF!&lt;$BB$3),"",IF(#REF!="LER","05,",IF(#REF!="LOR","09,",IF(#REF!="LEB","10,",IF(#REF!="LOB","05,",IF(#REF!="HER","23,",IF(#REF!="HOR","27,",IF(#REF!="HEB","28,",IF(#REF!="HOB","23,",""))))))))),"")</f>
        <v/>
      </c>
      <c r="BJ1421" s="76" t="str">
        <f>IF($A1420&lt;&gt;"",IF(OR(EE1420&lt;&gt;0,EF1420&lt;&gt;0,#REF!&lt;$BB$3),"",IF(#REF!="LER","06,",IF(#REF!="LOR","11,",IF(#REF!="LEB","11,",IF(#REF!="LOB","06,",IF(#REF!="HER","24,",IF(#REF!="HOR","29,",IF(#REF!="HEB","29,",IF(#REF!="HOB","24,",""))))))))),"")</f>
        <v/>
      </c>
      <c r="BK1421" s="131" t="b">
        <f t="shared" si="2220"/>
        <v>0</v>
      </c>
      <c r="BL1421" s="131" t="b">
        <f t="shared" si="2221"/>
        <v>0</v>
      </c>
      <c r="BM1421" s="131" t="b">
        <f t="shared" si="2222"/>
        <v>0</v>
      </c>
      <c r="BN1421" s="131" t="b">
        <f t="shared" si="2223"/>
        <v>0</v>
      </c>
      <c r="BO1421" s="131" t="b">
        <f t="shared" si="2224"/>
        <v>0</v>
      </c>
      <c r="BP1421" s="131" t="b">
        <f t="shared" si="2225"/>
        <v>0</v>
      </c>
      <c r="BQ1421" s="131"/>
      <c r="BR1421" s="131"/>
      <c r="BS1421" s="92">
        <f t="shared" si="2234"/>
        <v>0</v>
      </c>
      <c r="BT1421" s="60"/>
      <c r="BU1421" s="60"/>
      <c r="BV1421" s="67" t="str">
        <f t="shared" si="2204"/>
        <v/>
      </c>
      <c r="BW1421" s="76" t="str">
        <f>IF($A1420&lt;&gt;"",IF(OR(EE1420&lt;&gt;0,EF1420&lt;&gt;0,#REF!&lt;$BB$3),"",IF(#REF!="LER","07,",IF(#REF!="LOR","12,",IF(#REF!="LEB","12,",IF(#REF!="LOB","08,",IF(#REF!="HER","25,",IF(#REF!="HOR","30,",IF(#REF!="HEB","30,",IF(#REF!="HOB","25,",""))))))))),"")</f>
        <v/>
      </c>
      <c r="BX1421" s="76" t="str">
        <f>IF($A1420&lt;&gt;"",IF(OR(EE1420&lt;&gt;0,EF1420&lt;&gt;0,#REF!&lt;$BB$3),"",IF(#REF!="LER","08,",IF(#REF!="LOR","13,",IF(#REF!="LEB","13,",IF(#REF!="LOB","09,",IF(#REF!="HER","26,",IF(#REF!="HOR","31,",IF(#REF!="HEB","31,",IF(#REF!="HOB","26,",""))))))))),"")</f>
        <v/>
      </c>
      <c r="BY1421" s="76" t="str">
        <f>IF($A1420&lt;&gt;"",IF(OR(EE1420&lt;&gt;0,EF1420&lt;&gt;0,#REF!&lt;$BB$3),"",IF(#REF!="LER","09,",IF(#REF!="LOR","14,",IF(#REF!="LEB","14,",IF(#REF!="LOB","10,",IF(#REF!="HER","27,",IF(#REF!="HOR","32,",IF(#REF!="HEB","32,",IF(#REF!="HOB","27,",""))))))))),"")</f>
        <v/>
      </c>
      <c r="BZ1421" s="76" t="str">
        <f>IF($A1420&lt;&gt;"",IF(OR(EE1420&lt;&gt;0,EF1420&lt;&gt;0,#REF!&lt;$BB$3),"",IF(#REF!="LER","10,",IF(#REF!="LOR","15,",IF(#REF!="LEB","15,",IF(#REF!="LOB","11,",IF(#REF!="HER","28,",IF(#REF!="HOR","33,",IF(#REF!="HEB","33,",IF(#REF!="HOB","28,",""))))))))),"")</f>
        <v/>
      </c>
      <c r="CA1421" s="76" t="str">
        <f>IF($A1420&lt;&gt;"",IF(OR(EE1420&lt;&gt;0,EF1420&lt;&gt;0,#REF!&lt;$BB$3),"",IF(#REF!="LER","12,",IF(#REF!="LOR","16,",IF(#REF!="LEB","16,",IF(#REF!="LOB","13,",IF(#REF!="HER","30,",IF(#REF!="HOR","34,",IF(#REF!="HEB","34,",IF(#REF!="HOB","29,",""))))))))),"")</f>
        <v/>
      </c>
      <c r="CB1421" s="76" t="str">
        <f>IF($A1420&lt;&gt;"",IF(OR(EE1420&lt;&gt;0,EF1420&lt;&gt;0,#REF!&lt;$BB$3),"",IF(#REF!="LER","14,",IF(#REF!="LOR","17,",IF(#REF!="LEB","17,",IF(#REF!="LOB","15,",IF(#REF!="HER","32,",IF(#REF!="HOR","35,",IF(#REF!="HEB","35,",IF(#REF!="HOB","31,",""))))))))),"")</f>
        <v/>
      </c>
      <c r="CC1421" s="76" t="str">
        <f>IF($A1420&lt;&gt;"",IF(OR(EE1420&lt;&gt;0,EF1420&lt;&gt;0,#REF!&lt;$BB$3),"",IF(#REF!="LER","16,",IF(#REF!="LOR","18,",IF(#REF!="LEB","18,",IF(#REF!="LOB","17,",IF(#REF!="HER","34,",IF(#REF!="HOR","36,",IF(#REF!="HEB","36,",IF(#REF!="HOB","33,",""))))))))),"")</f>
        <v/>
      </c>
      <c r="CD1421" s="60" t="b">
        <f t="shared" si="2226"/>
        <v>0</v>
      </c>
      <c r="CE1421" s="60" t="b">
        <f t="shared" si="2227"/>
        <v>0</v>
      </c>
      <c r="CF1421" s="60" t="b">
        <f t="shared" si="2228"/>
        <v>0</v>
      </c>
      <c r="CG1421" s="60" t="b">
        <f t="shared" si="2229"/>
        <v>0</v>
      </c>
      <c r="CH1421" s="60" t="b">
        <f t="shared" si="2230"/>
        <v>0</v>
      </c>
      <c r="CI1421" s="60" t="b">
        <f t="shared" si="2231"/>
        <v>0</v>
      </c>
      <c r="CJ1421" s="60" t="b">
        <f t="shared" si="2232"/>
        <v>0</v>
      </c>
      <c r="CK1421" s="131"/>
      <c r="CL1421" s="131"/>
      <c r="CM1421" s="92">
        <f t="shared" si="2235"/>
        <v>0</v>
      </c>
      <c r="CN1421" s="13">
        <f t="shared" si="2196"/>
        <v>0</v>
      </c>
      <c r="CO1421" s="11" t="e">
        <f>IF(#REF!&lt;&gt;"",BC1421+CO1420,0)</f>
        <v>#REF!</v>
      </c>
      <c r="CP1421" s="13">
        <f t="shared" si="2194"/>
        <v>0</v>
      </c>
      <c r="CQ1421" s="11">
        <f t="shared" si="2197"/>
        <v>0</v>
      </c>
      <c r="CR1421" s="57">
        <f t="shared" si="2205"/>
        <v>0</v>
      </c>
      <c r="CS1421" s="57">
        <f t="shared" si="2206"/>
        <v>0</v>
      </c>
      <c r="CT1421" s="57">
        <f t="shared" si="2200"/>
        <v>0</v>
      </c>
      <c r="CU1421" s="24"/>
      <c r="CV1421" s="24"/>
      <c r="CW1421" s="24"/>
      <c r="CX1421" s="24"/>
      <c r="CY1421" s="24"/>
      <c r="CZ1421" s="24"/>
      <c r="DA1421" s="24"/>
      <c r="DB1421" s="24"/>
      <c r="DC1421" s="24"/>
      <c r="DD1421" s="64"/>
      <c r="DE1421" s="39"/>
      <c r="DF1421" s="39"/>
      <c r="DG1421" s="39"/>
      <c r="DH1421" s="39"/>
      <c r="DI1421" s="83"/>
      <c r="DJ1421" s="39"/>
      <c r="DK1421" s="22"/>
      <c r="DL1421" s="22"/>
      <c r="DM1421" s="32"/>
      <c r="DN1421" s="22"/>
      <c r="DO1421" s="22"/>
      <c r="DP1421" s="22"/>
      <c r="DQ1421" s="22"/>
      <c r="DR1421" s="22"/>
      <c r="DS1421" s="22"/>
      <c r="DT1421" s="22"/>
      <c r="DU1421" s="22"/>
      <c r="DV1421" s="22"/>
      <c r="DW1421" s="22"/>
      <c r="DX1421" s="22"/>
      <c r="DY1421" s="22"/>
      <c r="DZ1421" s="22"/>
      <c r="EA1421" s="32"/>
      <c r="EB1421" s="22"/>
      <c r="EC1421" s="22"/>
      <c r="EG1421" s="22"/>
      <c r="EH1421"/>
    </row>
    <row r="1422" spans="1:138" s="23" customFormat="1" x14ac:dyDescent="0.2">
      <c r="A1422" s="127"/>
      <c r="B1422" s="61" t="str">
        <f>IF(A1422="","",IF(U1423="","DB",U1423&amp;V1423&amp;W1423&amp;X1423&amp;Y1423&amp;Z1423&amp;AL1423&amp;AM1423&amp;AN1423&amp;AO1423&amp;AP1423&amp;AQ1423&amp;AR1423&amp;#REF!))</f>
        <v/>
      </c>
      <c r="C1422" s="7" t="str">
        <f t="shared" ref="C1422:C1485" si="2236">IF(AND(CR1422=0,CS1422=0),"",IF(CR1422="Profit Target","profit target",IF(CS1422="Stop Loss","stop loss","")))</f>
        <v/>
      </c>
      <c r="D1422" s="60">
        <f t="shared" ref="D1422:D1485" si="2237">BB1422</f>
        <v>0</v>
      </c>
      <c r="E1422" s="7" t="e">
        <f>IF(COUNTBLANK(BE1423:BI1423)=5,#REF!&amp;",",IF(COUNTBLANK(U1423:AR1423)=1,T1423&amp;","&amp;T1423&amp;","&amp;T1423&amp;","&amp;T1423&amp;","&amp;T1423&amp;","&amp;T1423&amp;","&amp;T1423&amp;","&amp;T1423&amp;","&amp;T1423&amp;","&amp;T1423&amp;","&amp;T1423&amp;","&amp;T1423&amp;","&amp;T1423&amp;",",T1423&amp;","&amp;T1423&amp;","&amp;T1423&amp;","&amp;T1423&amp;","&amp;T1423&amp;","&amp;T1423&amp;","&amp;T1423&amp;","&amp;T1423&amp;","&amp;T1423&amp;","&amp;T1423&amp;","&amp;T1423&amp;","&amp;T1423&amp;","&amp;T1423&amp;","&amp;T1423&amp;","))</f>
        <v>#REF!</v>
      </c>
      <c r="F1422" s="72" t="str">
        <f t="shared" si="2198"/>
        <v/>
      </c>
      <c r="G1422" s="73">
        <f t="shared" ref="G1422:G1485" si="2238">COUNTIF(F1414:F1422,"H")</f>
        <v>0</v>
      </c>
      <c r="H1422" s="112">
        <f t="shared" ref="H1422:H1485" si="2239">COUNTIF(F1414:F1422,"L")</f>
        <v>0</v>
      </c>
      <c r="I1422" s="112">
        <f t="shared" ref="I1422:I1485" si="2240">IF(G1422&gt;H1422,G1422-H1422,H1422-G1422)</f>
        <v>0</v>
      </c>
      <c r="J1422" s="74" t="e">
        <f>COUNTIF(#REF!,"E")</f>
        <v>#REF!</v>
      </c>
      <c r="K1422" s="74" t="e">
        <f>COUNTIF(#REF!,"O")</f>
        <v>#REF!</v>
      </c>
      <c r="L1422" s="74" t="e">
        <f t="shared" ref="L1422:L1485" si="2241">IF(J1422&gt;K1422,J1422-K1422,K1422-J1422)</f>
        <v>#REF!</v>
      </c>
      <c r="M1422" s="113" t="e">
        <f t="shared" ref="M1422:M1485" si="2242">IF(J1422&gt;K1422,J1422-K1422,"")</f>
        <v>#REF!</v>
      </c>
      <c r="N1422" s="60"/>
      <c r="O1422" s="61"/>
      <c r="P1422" s="61"/>
      <c r="Q1422" s="61"/>
      <c r="R1422" s="61"/>
      <c r="S1422" s="7"/>
      <c r="T1422" s="67" t="str">
        <f t="shared" si="2201"/>
        <v/>
      </c>
      <c r="U1422" s="76" t="str">
        <f>IF($A1421&lt;&gt;"",IF(OR(CR1421&lt;&gt;0,CS1421&lt;&gt;0,#REF!&lt;$BB$3),"",IF(#REF!="LER","01,",IF(#REF!="LOR","01,",IF(#REF!="LEB","02,",IF(#REF!="LOB","01,",IF(#REF!="HER","19,",IF(#REF!="HOR","19,",IF(#REF!="HEB","20,",IF(#REF!="HOB","19,",""))))))))),"")</f>
        <v/>
      </c>
      <c r="V1422" s="76" t="str">
        <f>IF($A1421&lt;&gt;"",IF(OR(CR1421&lt;&gt;0,CS1421&lt;&gt;0,#REF!&lt;$BB$3),"",IF(#REF!="LER","02,",IF(#REF!="LOR","03,",IF(#REF!="LEB","04,",IF(#REF!="LOB","02,",IF(#REF!="HER","20,",IF(#REF!="HOR","21,",IF(#REF!="HEB","22,",IF(#REF!="HOB","20,",""))))))))),"")</f>
        <v/>
      </c>
      <c r="W1422" s="76" t="str">
        <f>IF($A1421&lt;&gt;"",IF(OR(CR1421&lt;&gt;0,CS1421&lt;&gt;0,#REF!&lt;$BB$3),"",IF(#REF!="LER","03,",IF(#REF!="LOR","05,",IF(#REF!="LEB","06,",IF(#REF!="LOB","03,",IF(#REF!="HER","21,",IF(#REF!="HOR","23,",IF(#REF!="HEB","24,",IF(#REF!="HOB","21,",""))))))))),"")</f>
        <v/>
      </c>
      <c r="X1422" s="76" t="str">
        <f>IF($A1421&lt;&gt;"",IF(OR(CR1421&lt;&gt;0,CS1421&lt;&gt;0,#REF!&lt;$BB$3),"",IF(#REF!="LER","04,",IF(#REF!="LOR","07,",IF(#REF!="LEB","08,",IF(#REF!="LOB","04,",IF(#REF!="HER","22,",IF(#REF!="HOR","25,",IF(#REF!="HEB","26,",IF(#REF!="HOB","22,",""))))))))),"")</f>
        <v/>
      </c>
      <c r="Y1422" s="76" t="str">
        <f>IF($A1421&lt;&gt;"",IF(OR(CR1421&lt;&gt;0,CS1421&lt;&gt;0,#REF!&lt;$BB$3),"",IF(#REF!="LER","05,",IF(#REF!="LOR","09,",IF(#REF!="LEB","10,",IF(#REF!="LOB","05,",IF(#REF!="HER","23,",IF(#REF!="HOR","27,",IF(#REF!="HEB","28,",IF(#REF!="HOB","23,",""))))))))),"")</f>
        <v/>
      </c>
      <c r="Z1422" s="76" t="str">
        <f>IF($A1421&lt;&gt;"",IF(OR(CR1421&lt;&gt;0,CS1421&lt;&gt;0,#REF!&lt;$BB$3),"",IF(#REF!="LER","06,",IF(#REF!="LOR","11,",IF(#REF!="LEB","11,",IF(#REF!="LOB","06,",IF(#REF!="HER","24,",IF(#REF!="HOR","29,",IF(#REF!="HEB","29,",IF(#REF!="HOB","24,",""))))))))),"")</f>
        <v/>
      </c>
      <c r="AA1422" s="131" t="b">
        <f t="shared" si="2207"/>
        <v>0</v>
      </c>
      <c r="AB1422" s="131" t="b">
        <f t="shared" si="2208"/>
        <v>0</v>
      </c>
      <c r="AC1422" s="131" t="b">
        <f t="shared" si="2209"/>
        <v>0</v>
      </c>
      <c r="AD1422" s="131" t="b">
        <f t="shared" si="2210"/>
        <v>0</v>
      </c>
      <c r="AE1422" s="131" t="b">
        <f t="shared" si="2211"/>
        <v>0</v>
      </c>
      <c r="AF1422" s="131" t="b">
        <f t="shared" si="2212"/>
        <v>0</v>
      </c>
      <c r="AG1422" s="131"/>
      <c r="AH1422" s="131"/>
      <c r="AI1422" s="60"/>
      <c r="AJ1422" s="60"/>
      <c r="AK1422" s="67" t="str">
        <f t="shared" si="2202"/>
        <v/>
      </c>
      <c r="AL1422" s="76" t="str">
        <f>IF($A1421&lt;&gt;"",IF(OR(CR1421&lt;&gt;0,CS1421&lt;&gt;0,#REF!&lt;$BB$3),"",IF(#REF!="LER","07,",IF(#REF!="LOR","12,",IF(#REF!="LEB","12,",IF(#REF!="LOB","08,",IF(#REF!="HER","25,",IF(#REF!="HOR","30,",IF(#REF!="HEB","30,",IF(#REF!="HOB","25,",""))))))))),"")</f>
        <v/>
      </c>
      <c r="AM1422" s="76" t="str">
        <f>IF($A1421&lt;&gt;"",IF(OR(CR1421&lt;&gt;0,CS1421&lt;&gt;0,#REF!&lt;$BB$3),"",IF(#REF!="LER","08,",IF(#REF!="LOR","13,",IF(#REF!="LEB","13,",IF(#REF!="LOB","09,",IF(#REF!="HER","26,",IF(#REF!="HOR","31,",IF(#REF!="HEB","31,",IF(#REF!="HOB","26,",""))))))))),"")</f>
        <v/>
      </c>
      <c r="AN1422" s="118" t="str">
        <f t="shared" si="2233"/>
        <v/>
      </c>
      <c r="AO1422" s="76" t="str">
        <f>IF($A1421&lt;&gt;"",IF(OR(CR1421&lt;&gt;0,CS1421&lt;&gt;0,#REF!&lt;$BB$3),"",IF(#REF!="LER","10,",IF(#REF!="LOR","15,",IF(#REF!="LEB","15,",IF(#REF!="LOB","11,",IF(#REF!="HER","28,",IF(#REF!="HOR","33,",IF(#REF!="HEB","33,",IF(#REF!="HOB","28,",""))))))))),"")</f>
        <v/>
      </c>
      <c r="AP1422" s="76" t="str">
        <f>IF($A1421&lt;&gt;"",IF(OR(CR1421&lt;&gt;0,CS1421&lt;&gt;0,#REF!&lt;$BB$3),"",IF(#REF!="LER","12,",IF(#REF!="LOR","16,",IF(#REF!="LEB","16,",IF(#REF!="LOB","13,",IF(#REF!="HER","30,",IF(#REF!="HOR","34,",IF(#REF!="HEB","34,",IF(#REF!="HOB","29,",""))))))))),"")</f>
        <v/>
      </c>
      <c r="AQ1422" s="76" t="str">
        <f>IF($A1421&lt;&gt;"",IF(OR(CR1421&lt;&gt;0,CS1421&lt;&gt;0,#REF!&lt;$BB$3),"",IF(#REF!="LER","14,",IF(#REF!="LOR","17,",IF(#REF!="LEB","17,",IF(#REF!="LOB","15,",IF(#REF!="HER","32,",IF(#REF!="HOR","35,",IF(#REF!="HEB","35,",IF(#REF!="HOB","31,",""))))))))),"")</f>
        <v/>
      </c>
      <c r="AR1422" s="76" t="str">
        <f>IF($A1421&lt;&gt;"",IF(OR(CR1421&lt;&gt;0,CS1421&lt;&gt;0,#REF!&lt;$BB$3),"",IF(#REF!="LER","16,",IF(#REF!="LOR","18,",IF(#REF!="LEB","18,",IF(#REF!="LOB","17,",IF(#REF!="HER","34,",IF(#REF!="HOR","36,",IF(#REF!="HEB","36,",IF(#REF!="HOB","33,",""))))))))),"")</f>
        <v/>
      </c>
      <c r="AS1422" s="60" t="b">
        <f t="shared" si="2213"/>
        <v>0</v>
      </c>
      <c r="AT1422" s="60" t="b">
        <f t="shared" si="2214"/>
        <v>0</v>
      </c>
      <c r="AU1422" s="60" t="b">
        <f t="shared" si="2215"/>
        <v>0</v>
      </c>
      <c r="AV1422" s="60" t="b">
        <f t="shared" si="2216"/>
        <v>0</v>
      </c>
      <c r="AW1422" s="60" t="b">
        <f t="shared" si="2217"/>
        <v>0</v>
      </c>
      <c r="AX1422" s="60" t="b">
        <f t="shared" si="2218"/>
        <v>0</v>
      </c>
      <c r="AY1422" s="60" t="b">
        <f t="shared" si="2219"/>
        <v>0</v>
      </c>
      <c r="AZ1422" s="131"/>
      <c r="BA1422" s="131"/>
      <c r="BB1422" s="13">
        <f t="shared" si="2195"/>
        <v>0</v>
      </c>
      <c r="BC1422" s="11" t="e">
        <f>IF(#REF!&lt;&gt;"",S1422+BC1421,0)</f>
        <v>#REF!</v>
      </c>
      <c r="BD1422" s="67" t="str">
        <f t="shared" si="2203"/>
        <v/>
      </c>
      <c r="BE1422" s="76" t="str">
        <f>IF($A1421&lt;&gt;"",IF(OR(EE1421&lt;&gt;0,EF1421&lt;&gt;0,#REF!&lt;$BB$3),"",IF(#REF!="LER","01,",IF(#REF!="LOR","01,",IF(#REF!="LEB","02,",IF(#REF!="LOB","01,",IF(#REF!="HER","19,",IF(#REF!="HOR","19,",IF(#REF!="HEB","20,",IF(#REF!="HOB","19,",""))))))))),"")</f>
        <v/>
      </c>
      <c r="BF1422" s="76" t="str">
        <f>IF($A1421&lt;&gt;"",IF(OR(EE1421&lt;&gt;0,EF1421&lt;&gt;0,#REF!&lt;$BB$3),"",IF(#REF!="LER","02,",IF(#REF!="LOR","03,",IF(#REF!="LEB","04,",IF(#REF!="LOB","02,",IF(#REF!="HER","20,",IF(#REF!="HOR","21,",IF(#REF!="HEB","22,",IF(#REF!="HOB","20,",""))))))))),"")</f>
        <v/>
      </c>
      <c r="BG1422" s="76" t="str">
        <f>IF($A1421&lt;&gt;"",IF(OR(EE1421&lt;&gt;0,EF1421&lt;&gt;0,#REF!&lt;$BB$3),"",IF(#REF!="LER","03,",IF(#REF!="LOR","05,",IF(#REF!="LEB","06,",IF(#REF!="LOB","03,",IF(#REF!="HER","21,",IF(#REF!="HOR","23,",IF(#REF!="HEB","24,",IF(#REF!="HOB","21,",""))))))))),"")</f>
        <v/>
      </c>
      <c r="BH1422" s="76" t="str">
        <f>IF($A1421&lt;&gt;"",IF(OR(EE1421&lt;&gt;0,EF1421&lt;&gt;0,#REF!&lt;$BB$3),"",IF(#REF!="LER","04,",IF(#REF!="LOR","07,",IF(#REF!="LEB","08,",IF(#REF!="LOB","04,",IF(#REF!="HER","22,",IF(#REF!="HOR","25,",IF(#REF!="HEB","26,",IF(#REF!="HOB","22,",""))))))))),"")</f>
        <v/>
      </c>
      <c r="BI1422" s="76" t="str">
        <f>IF($A1421&lt;&gt;"",IF(OR(EE1421&lt;&gt;0,EF1421&lt;&gt;0,#REF!&lt;$BB$3),"",IF(#REF!="LER","05,",IF(#REF!="LOR","09,",IF(#REF!="LEB","10,",IF(#REF!="LOB","05,",IF(#REF!="HER","23,",IF(#REF!="HOR","27,",IF(#REF!="HEB","28,",IF(#REF!="HOB","23,",""))))))))),"")</f>
        <v/>
      </c>
      <c r="BJ1422" s="76" t="str">
        <f>IF($A1421&lt;&gt;"",IF(OR(EE1421&lt;&gt;0,EF1421&lt;&gt;0,#REF!&lt;$BB$3),"",IF(#REF!="LER","06,",IF(#REF!="LOR","11,",IF(#REF!="LEB","11,",IF(#REF!="LOB","06,",IF(#REF!="HER","24,",IF(#REF!="HOR","29,",IF(#REF!="HEB","29,",IF(#REF!="HOB","24,",""))))))))),"")</f>
        <v/>
      </c>
      <c r="BK1422" s="131" t="b">
        <f t="shared" si="2220"/>
        <v>0</v>
      </c>
      <c r="BL1422" s="131" t="b">
        <f t="shared" si="2221"/>
        <v>0</v>
      </c>
      <c r="BM1422" s="131" t="b">
        <f t="shared" si="2222"/>
        <v>0</v>
      </c>
      <c r="BN1422" s="131" t="b">
        <f t="shared" si="2223"/>
        <v>0</v>
      </c>
      <c r="BO1422" s="131" t="b">
        <f t="shared" si="2224"/>
        <v>0</v>
      </c>
      <c r="BP1422" s="131" t="b">
        <f t="shared" si="2225"/>
        <v>0</v>
      </c>
      <c r="BQ1422" s="131"/>
      <c r="BR1422" s="131"/>
      <c r="BS1422" s="92">
        <f t="shared" si="2234"/>
        <v>0</v>
      </c>
      <c r="BT1422" s="60"/>
      <c r="BU1422" s="60"/>
      <c r="BV1422" s="67" t="str">
        <f t="shared" si="2204"/>
        <v/>
      </c>
      <c r="BW1422" s="76" t="str">
        <f>IF($A1421&lt;&gt;"",IF(OR(EE1421&lt;&gt;0,EF1421&lt;&gt;0,#REF!&lt;$BB$3),"",IF(#REF!="LER","07,",IF(#REF!="LOR","12,",IF(#REF!="LEB","12,",IF(#REF!="LOB","08,",IF(#REF!="HER","25,",IF(#REF!="HOR","30,",IF(#REF!="HEB","30,",IF(#REF!="HOB","25,",""))))))))),"")</f>
        <v/>
      </c>
      <c r="BX1422" s="76" t="str">
        <f>IF($A1421&lt;&gt;"",IF(OR(EE1421&lt;&gt;0,EF1421&lt;&gt;0,#REF!&lt;$BB$3),"",IF(#REF!="LER","08,",IF(#REF!="LOR","13,",IF(#REF!="LEB","13,",IF(#REF!="LOB","09,",IF(#REF!="HER","26,",IF(#REF!="HOR","31,",IF(#REF!="HEB","31,",IF(#REF!="HOB","26,",""))))))))),"")</f>
        <v/>
      </c>
      <c r="BY1422" s="76" t="str">
        <f>IF($A1421&lt;&gt;"",IF(OR(EE1421&lt;&gt;0,EF1421&lt;&gt;0,#REF!&lt;$BB$3),"",IF(#REF!="LER","09,",IF(#REF!="LOR","14,",IF(#REF!="LEB","14,",IF(#REF!="LOB","10,",IF(#REF!="HER","27,",IF(#REF!="HOR","32,",IF(#REF!="HEB","32,",IF(#REF!="HOB","27,",""))))))))),"")</f>
        <v/>
      </c>
      <c r="BZ1422" s="76" t="str">
        <f>IF($A1421&lt;&gt;"",IF(OR(EE1421&lt;&gt;0,EF1421&lt;&gt;0,#REF!&lt;$BB$3),"",IF(#REF!="LER","10,",IF(#REF!="LOR","15,",IF(#REF!="LEB","15,",IF(#REF!="LOB","11,",IF(#REF!="HER","28,",IF(#REF!="HOR","33,",IF(#REF!="HEB","33,",IF(#REF!="HOB","28,",""))))))))),"")</f>
        <v/>
      </c>
      <c r="CA1422" s="76" t="str">
        <f>IF($A1421&lt;&gt;"",IF(OR(EE1421&lt;&gt;0,EF1421&lt;&gt;0,#REF!&lt;$BB$3),"",IF(#REF!="LER","12,",IF(#REF!="LOR","16,",IF(#REF!="LEB","16,",IF(#REF!="LOB","13,",IF(#REF!="HER","30,",IF(#REF!="HOR","34,",IF(#REF!="HEB","34,",IF(#REF!="HOB","29,",""))))))))),"")</f>
        <v/>
      </c>
      <c r="CB1422" s="76" t="str">
        <f>IF($A1421&lt;&gt;"",IF(OR(EE1421&lt;&gt;0,EF1421&lt;&gt;0,#REF!&lt;$BB$3),"",IF(#REF!="LER","14,",IF(#REF!="LOR","17,",IF(#REF!="LEB","17,",IF(#REF!="LOB","15,",IF(#REF!="HER","32,",IF(#REF!="HOR","35,",IF(#REF!="HEB","35,",IF(#REF!="HOB","31,",""))))))))),"")</f>
        <v/>
      </c>
      <c r="CC1422" s="76" t="str">
        <f>IF($A1421&lt;&gt;"",IF(OR(EE1421&lt;&gt;0,EF1421&lt;&gt;0,#REF!&lt;$BB$3),"",IF(#REF!="LER","16,",IF(#REF!="LOR","18,",IF(#REF!="LEB","18,",IF(#REF!="LOB","17,",IF(#REF!="HER","34,",IF(#REF!="HOR","36,",IF(#REF!="HEB","36,",IF(#REF!="HOB","33,",""))))))))),"")</f>
        <v/>
      </c>
      <c r="CD1422" s="60" t="b">
        <f t="shared" si="2226"/>
        <v>0</v>
      </c>
      <c r="CE1422" s="60" t="b">
        <f t="shared" si="2227"/>
        <v>0</v>
      </c>
      <c r="CF1422" s="60" t="b">
        <f t="shared" si="2228"/>
        <v>0</v>
      </c>
      <c r="CG1422" s="60" t="b">
        <f t="shared" si="2229"/>
        <v>0</v>
      </c>
      <c r="CH1422" s="60" t="b">
        <f t="shared" si="2230"/>
        <v>0</v>
      </c>
      <c r="CI1422" s="60" t="b">
        <f t="shared" si="2231"/>
        <v>0</v>
      </c>
      <c r="CJ1422" s="60" t="b">
        <f t="shared" si="2232"/>
        <v>0</v>
      </c>
      <c r="CK1422" s="131"/>
      <c r="CL1422" s="131"/>
      <c r="CM1422" s="92">
        <f t="shared" si="2235"/>
        <v>0</v>
      </c>
      <c r="CN1422" s="13">
        <f t="shared" si="2196"/>
        <v>0</v>
      </c>
      <c r="CO1422" s="11" t="e">
        <f>IF(#REF!&lt;&gt;"",BC1422+CO1421,0)</f>
        <v>#REF!</v>
      </c>
      <c r="CP1422" s="13">
        <f t="shared" si="2194"/>
        <v>0</v>
      </c>
      <c r="CQ1422" s="11">
        <f t="shared" si="2197"/>
        <v>0</v>
      </c>
      <c r="CR1422" s="57">
        <f t="shared" si="2205"/>
        <v>0</v>
      </c>
      <c r="CS1422" s="57">
        <f t="shared" si="2206"/>
        <v>0</v>
      </c>
      <c r="CT1422" s="57">
        <f t="shared" si="2200"/>
        <v>0</v>
      </c>
      <c r="CU1422" s="24"/>
      <c r="CV1422" s="24"/>
      <c r="CW1422" s="24"/>
      <c r="CX1422" s="24"/>
      <c r="CY1422" s="24"/>
      <c r="CZ1422" s="24"/>
      <c r="DA1422" s="24"/>
      <c r="DB1422" s="24"/>
      <c r="DC1422" s="24"/>
      <c r="DD1422" s="64"/>
      <c r="DE1422" s="39"/>
      <c r="DF1422" s="39"/>
      <c r="DG1422" s="39"/>
      <c r="DH1422" s="39"/>
      <c r="DI1422" s="83"/>
      <c r="DJ1422" s="39"/>
      <c r="DK1422" s="22"/>
      <c r="DL1422" s="22"/>
      <c r="DM1422" s="32"/>
      <c r="DN1422" s="22"/>
      <c r="DO1422" s="22"/>
      <c r="DP1422" s="22"/>
      <c r="DQ1422" s="22"/>
      <c r="DR1422" s="22"/>
      <c r="DS1422" s="22"/>
      <c r="DT1422" s="22"/>
      <c r="DU1422" s="22"/>
      <c r="DV1422" s="22"/>
      <c r="DW1422" s="22"/>
      <c r="DX1422" s="22"/>
      <c r="DY1422" s="22"/>
      <c r="DZ1422" s="22"/>
      <c r="EA1422" s="32"/>
      <c r="EB1422" s="22"/>
      <c r="EC1422" s="22"/>
      <c r="EG1422" s="22"/>
      <c r="EH1422"/>
    </row>
    <row r="1423" spans="1:138" s="23" customFormat="1" x14ac:dyDescent="0.2">
      <c r="A1423" s="127"/>
      <c r="B1423" s="61" t="str">
        <f>IF(A1423="","",IF(U1424="","DB",U1424&amp;V1424&amp;W1424&amp;X1424&amp;Y1424&amp;Z1424&amp;AL1424&amp;AM1424&amp;AN1424&amp;AO1424&amp;AP1424&amp;AQ1424&amp;AR1424&amp;#REF!))</f>
        <v/>
      </c>
      <c r="C1423" s="7" t="str">
        <f t="shared" si="2236"/>
        <v/>
      </c>
      <c r="D1423" s="60">
        <f t="shared" si="2237"/>
        <v>0</v>
      </c>
      <c r="E1423" s="7" t="e">
        <f>IF(COUNTBLANK(BE1424:BI1424)=5,#REF!&amp;",",IF(COUNTBLANK(U1424:AR1424)=1,T1424&amp;","&amp;T1424&amp;","&amp;T1424&amp;","&amp;T1424&amp;","&amp;T1424&amp;","&amp;T1424&amp;","&amp;T1424&amp;","&amp;T1424&amp;","&amp;T1424&amp;","&amp;T1424&amp;","&amp;T1424&amp;","&amp;T1424&amp;","&amp;T1424&amp;",",T1424&amp;","&amp;T1424&amp;","&amp;T1424&amp;","&amp;T1424&amp;","&amp;T1424&amp;","&amp;T1424&amp;","&amp;T1424&amp;","&amp;T1424&amp;","&amp;T1424&amp;","&amp;T1424&amp;","&amp;T1424&amp;","&amp;T1424&amp;","&amp;T1424&amp;","&amp;T1424&amp;","))</f>
        <v>#REF!</v>
      </c>
      <c r="F1423" s="72" t="str">
        <f t="shared" si="2198"/>
        <v/>
      </c>
      <c r="G1423" s="73">
        <f t="shared" si="2238"/>
        <v>0</v>
      </c>
      <c r="H1423" s="112">
        <f t="shared" si="2239"/>
        <v>0</v>
      </c>
      <c r="I1423" s="112">
        <f t="shared" si="2240"/>
        <v>0</v>
      </c>
      <c r="J1423" s="74" t="e">
        <f>COUNTIF(#REF!,"E")</f>
        <v>#REF!</v>
      </c>
      <c r="K1423" s="74" t="e">
        <f>COUNTIF(#REF!,"O")</f>
        <v>#REF!</v>
      </c>
      <c r="L1423" s="74" t="e">
        <f t="shared" si="2241"/>
        <v>#REF!</v>
      </c>
      <c r="M1423" s="113" t="e">
        <f t="shared" si="2242"/>
        <v>#REF!</v>
      </c>
      <c r="N1423" s="60"/>
      <c r="O1423" s="61"/>
      <c r="P1423" s="61"/>
      <c r="Q1423" s="61"/>
      <c r="R1423" s="61"/>
      <c r="S1423" s="7"/>
      <c r="T1423" s="67" t="str">
        <f t="shared" si="2201"/>
        <v/>
      </c>
      <c r="U1423" s="76" t="str">
        <f>IF($A1422&lt;&gt;"",IF(OR(CR1422&lt;&gt;0,CS1422&lt;&gt;0,#REF!&lt;$BB$3),"",IF(#REF!="LER","01,",IF(#REF!="LOR","01,",IF(#REF!="LEB","02,",IF(#REF!="LOB","01,",IF(#REF!="HER","19,",IF(#REF!="HOR","19,",IF(#REF!="HEB","20,",IF(#REF!="HOB","19,",""))))))))),"")</f>
        <v/>
      </c>
      <c r="V1423" s="76" t="str">
        <f>IF($A1422&lt;&gt;"",IF(OR(CR1422&lt;&gt;0,CS1422&lt;&gt;0,#REF!&lt;$BB$3),"",IF(#REF!="LER","02,",IF(#REF!="LOR","03,",IF(#REF!="LEB","04,",IF(#REF!="LOB","02,",IF(#REF!="HER","20,",IF(#REF!="HOR","21,",IF(#REF!="HEB","22,",IF(#REF!="HOB","20,",""))))))))),"")</f>
        <v/>
      </c>
      <c r="W1423" s="76" t="str">
        <f>IF($A1422&lt;&gt;"",IF(OR(CR1422&lt;&gt;0,CS1422&lt;&gt;0,#REF!&lt;$BB$3),"",IF(#REF!="LER","03,",IF(#REF!="LOR","05,",IF(#REF!="LEB","06,",IF(#REF!="LOB","03,",IF(#REF!="HER","21,",IF(#REF!="HOR","23,",IF(#REF!="HEB","24,",IF(#REF!="HOB","21,",""))))))))),"")</f>
        <v/>
      </c>
      <c r="X1423" s="76" t="str">
        <f>IF($A1422&lt;&gt;"",IF(OR(CR1422&lt;&gt;0,CS1422&lt;&gt;0,#REF!&lt;$BB$3),"",IF(#REF!="LER","04,",IF(#REF!="LOR","07,",IF(#REF!="LEB","08,",IF(#REF!="LOB","04,",IF(#REF!="HER","22,",IF(#REF!="HOR","25,",IF(#REF!="HEB","26,",IF(#REF!="HOB","22,",""))))))))),"")</f>
        <v/>
      </c>
      <c r="Y1423" s="76" t="str">
        <f>IF($A1422&lt;&gt;"",IF(OR(CR1422&lt;&gt;0,CS1422&lt;&gt;0,#REF!&lt;$BB$3),"",IF(#REF!="LER","05,",IF(#REF!="LOR","09,",IF(#REF!="LEB","10,",IF(#REF!="LOB","05,",IF(#REF!="HER","23,",IF(#REF!="HOR","27,",IF(#REF!="HEB","28,",IF(#REF!="HOB","23,",""))))))))),"")</f>
        <v/>
      </c>
      <c r="Z1423" s="76" t="str">
        <f>IF($A1422&lt;&gt;"",IF(OR(CR1422&lt;&gt;0,CS1422&lt;&gt;0,#REF!&lt;$BB$3),"",IF(#REF!="LER","06,",IF(#REF!="LOR","11,",IF(#REF!="LEB","11,",IF(#REF!="LOB","06,",IF(#REF!="HER","24,",IF(#REF!="HOR","29,",IF(#REF!="HEB","29,",IF(#REF!="HOB","24,",""))))))))),"")</f>
        <v/>
      </c>
      <c r="AA1423" s="131" t="b">
        <f t="shared" si="2207"/>
        <v>0</v>
      </c>
      <c r="AB1423" s="131" t="b">
        <f t="shared" si="2208"/>
        <v>0</v>
      </c>
      <c r="AC1423" s="131" t="b">
        <f t="shared" si="2209"/>
        <v>0</v>
      </c>
      <c r="AD1423" s="131" t="b">
        <f t="shared" si="2210"/>
        <v>0</v>
      </c>
      <c r="AE1423" s="131" t="b">
        <f t="shared" si="2211"/>
        <v>0</v>
      </c>
      <c r="AF1423" s="131" t="b">
        <f t="shared" si="2212"/>
        <v>0</v>
      </c>
      <c r="AG1423" s="131"/>
      <c r="AH1423" s="131"/>
      <c r="AI1423" s="60"/>
      <c r="AJ1423" s="60"/>
      <c r="AK1423" s="67" t="str">
        <f t="shared" si="2202"/>
        <v/>
      </c>
      <c r="AL1423" s="76" t="str">
        <f>IF($A1422&lt;&gt;"",IF(OR(CR1422&lt;&gt;0,CS1422&lt;&gt;0,#REF!&lt;$BB$3),"",IF(#REF!="LER","07,",IF(#REF!="LOR","12,",IF(#REF!="LEB","12,",IF(#REF!="LOB","08,",IF(#REF!="HER","25,",IF(#REF!="HOR","30,",IF(#REF!="HEB","30,",IF(#REF!="HOB","25,",""))))))))),"")</f>
        <v/>
      </c>
      <c r="AM1423" s="76" t="str">
        <f>IF($A1422&lt;&gt;"",IF(OR(CR1422&lt;&gt;0,CS1422&lt;&gt;0,#REF!&lt;$BB$3),"",IF(#REF!="LER","08,",IF(#REF!="LOR","13,",IF(#REF!="LEB","13,",IF(#REF!="LOB","09,",IF(#REF!="HER","26,",IF(#REF!="HOR","31,",IF(#REF!="HEB","31,",IF(#REF!="HOB","26,",""))))))))),"")</f>
        <v/>
      </c>
      <c r="AN1423" s="118" t="str">
        <f t="shared" si="2233"/>
        <v/>
      </c>
      <c r="AO1423" s="76" t="str">
        <f>IF($A1422&lt;&gt;"",IF(OR(CR1422&lt;&gt;0,CS1422&lt;&gt;0,#REF!&lt;$BB$3),"",IF(#REF!="LER","10,",IF(#REF!="LOR","15,",IF(#REF!="LEB","15,",IF(#REF!="LOB","11,",IF(#REF!="HER","28,",IF(#REF!="HOR","33,",IF(#REF!="HEB","33,",IF(#REF!="HOB","28,",""))))))))),"")</f>
        <v/>
      </c>
      <c r="AP1423" s="76" t="str">
        <f>IF($A1422&lt;&gt;"",IF(OR(CR1422&lt;&gt;0,CS1422&lt;&gt;0,#REF!&lt;$BB$3),"",IF(#REF!="LER","12,",IF(#REF!="LOR","16,",IF(#REF!="LEB","16,",IF(#REF!="LOB","13,",IF(#REF!="HER","30,",IF(#REF!="HOR","34,",IF(#REF!="HEB","34,",IF(#REF!="HOB","29,",""))))))))),"")</f>
        <v/>
      </c>
      <c r="AQ1423" s="76" t="str">
        <f>IF($A1422&lt;&gt;"",IF(OR(CR1422&lt;&gt;0,CS1422&lt;&gt;0,#REF!&lt;$BB$3),"",IF(#REF!="LER","14,",IF(#REF!="LOR","17,",IF(#REF!="LEB","17,",IF(#REF!="LOB","15,",IF(#REF!="HER","32,",IF(#REF!="HOR","35,",IF(#REF!="HEB","35,",IF(#REF!="HOB","31,",""))))))))),"")</f>
        <v/>
      </c>
      <c r="AR1423" s="76" t="str">
        <f>IF($A1422&lt;&gt;"",IF(OR(CR1422&lt;&gt;0,CS1422&lt;&gt;0,#REF!&lt;$BB$3),"",IF(#REF!="LER","16,",IF(#REF!="LOR","18,",IF(#REF!="LEB","18,",IF(#REF!="LOB","17,",IF(#REF!="HER","34,",IF(#REF!="HOR","36,",IF(#REF!="HEB","36,",IF(#REF!="HOB","33,",""))))))))),"")</f>
        <v/>
      </c>
      <c r="AS1423" s="60" t="b">
        <f t="shared" si="2213"/>
        <v>0</v>
      </c>
      <c r="AT1423" s="60" t="b">
        <f t="shared" si="2214"/>
        <v>0</v>
      </c>
      <c r="AU1423" s="60" t="b">
        <f t="shared" si="2215"/>
        <v>0</v>
      </c>
      <c r="AV1423" s="60" t="b">
        <f t="shared" si="2216"/>
        <v>0</v>
      </c>
      <c r="AW1423" s="60" t="b">
        <f t="shared" si="2217"/>
        <v>0</v>
      </c>
      <c r="AX1423" s="60" t="b">
        <f t="shared" si="2218"/>
        <v>0</v>
      </c>
      <c r="AY1423" s="60" t="b">
        <f t="shared" si="2219"/>
        <v>0</v>
      </c>
      <c r="AZ1423" s="131"/>
      <c r="BA1423" s="131"/>
      <c r="BB1423" s="13">
        <f t="shared" si="2195"/>
        <v>0</v>
      </c>
      <c r="BC1423" s="11" t="e">
        <f>IF(#REF!&lt;&gt;"",S1423+BC1422,0)</f>
        <v>#REF!</v>
      </c>
      <c r="BD1423" s="67" t="str">
        <f t="shared" si="2203"/>
        <v/>
      </c>
      <c r="BE1423" s="76" t="str">
        <f>IF($A1422&lt;&gt;"",IF(OR(EE1422&lt;&gt;0,EF1422&lt;&gt;0,#REF!&lt;$BB$3),"",IF(#REF!="LER","01,",IF(#REF!="LOR","01,",IF(#REF!="LEB","02,",IF(#REF!="LOB","01,",IF(#REF!="HER","19,",IF(#REF!="HOR","19,",IF(#REF!="HEB","20,",IF(#REF!="HOB","19,",""))))))))),"")</f>
        <v/>
      </c>
      <c r="BF1423" s="76" t="str">
        <f>IF($A1422&lt;&gt;"",IF(OR(EE1422&lt;&gt;0,EF1422&lt;&gt;0,#REF!&lt;$BB$3),"",IF(#REF!="LER","02,",IF(#REF!="LOR","03,",IF(#REF!="LEB","04,",IF(#REF!="LOB","02,",IF(#REF!="HER","20,",IF(#REF!="HOR","21,",IF(#REF!="HEB","22,",IF(#REF!="HOB","20,",""))))))))),"")</f>
        <v/>
      </c>
      <c r="BG1423" s="76" t="str">
        <f>IF($A1422&lt;&gt;"",IF(OR(EE1422&lt;&gt;0,EF1422&lt;&gt;0,#REF!&lt;$BB$3),"",IF(#REF!="LER","03,",IF(#REF!="LOR","05,",IF(#REF!="LEB","06,",IF(#REF!="LOB","03,",IF(#REF!="HER","21,",IF(#REF!="HOR","23,",IF(#REF!="HEB","24,",IF(#REF!="HOB","21,",""))))))))),"")</f>
        <v/>
      </c>
      <c r="BH1423" s="76" t="str">
        <f>IF($A1422&lt;&gt;"",IF(OR(EE1422&lt;&gt;0,EF1422&lt;&gt;0,#REF!&lt;$BB$3),"",IF(#REF!="LER","04,",IF(#REF!="LOR","07,",IF(#REF!="LEB","08,",IF(#REF!="LOB","04,",IF(#REF!="HER","22,",IF(#REF!="HOR","25,",IF(#REF!="HEB","26,",IF(#REF!="HOB","22,",""))))))))),"")</f>
        <v/>
      </c>
      <c r="BI1423" s="76" t="str">
        <f>IF($A1422&lt;&gt;"",IF(OR(EE1422&lt;&gt;0,EF1422&lt;&gt;0,#REF!&lt;$BB$3),"",IF(#REF!="LER","05,",IF(#REF!="LOR","09,",IF(#REF!="LEB","10,",IF(#REF!="LOB","05,",IF(#REF!="HER","23,",IF(#REF!="HOR","27,",IF(#REF!="HEB","28,",IF(#REF!="HOB","23,",""))))))))),"")</f>
        <v/>
      </c>
      <c r="BJ1423" s="76" t="str">
        <f>IF($A1422&lt;&gt;"",IF(OR(EE1422&lt;&gt;0,EF1422&lt;&gt;0,#REF!&lt;$BB$3),"",IF(#REF!="LER","06,",IF(#REF!="LOR","11,",IF(#REF!="LEB","11,",IF(#REF!="LOB","06,",IF(#REF!="HER","24,",IF(#REF!="HOR","29,",IF(#REF!="HEB","29,",IF(#REF!="HOB","24,",""))))))))),"")</f>
        <v/>
      </c>
      <c r="BK1423" s="131" t="b">
        <f t="shared" si="2220"/>
        <v>0</v>
      </c>
      <c r="BL1423" s="131" t="b">
        <f t="shared" si="2221"/>
        <v>0</v>
      </c>
      <c r="BM1423" s="131" t="b">
        <f t="shared" si="2222"/>
        <v>0</v>
      </c>
      <c r="BN1423" s="131" t="b">
        <f t="shared" si="2223"/>
        <v>0</v>
      </c>
      <c r="BO1423" s="131" t="b">
        <f t="shared" si="2224"/>
        <v>0</v>
      </c>
      <c r="BP1423" s="131" t="b">
        <f t="shared" si="2225"/>
        <v>0</v>
      </c>
      <c r="BQ1423" s="131"/>
      <c r="BR1423" s="131"/>
      <c r="BS1423" s="92">
        <f t="shared" si="2234"/>
        <v>0</v>
      </c>
      <c r="BT1423" s="60"/>
      <c r="BU1423" s="60"/>
      <c r="BV1423" s="67" t="str">
        <f t="shared" si="2204"/>
        <v/>
      </c>
      <c r="BW1423" s="76" t="str">
        <f>IF($A1422&lt;&gt;"",IF(OR(EE1422&lt;&gt;0,EF1422&lt;&gt;0,#REF!&lt;$BB$3),"",IF(#REF!="LER","07,",IF(#REF!="LOR","12,",IF(#REF!="LEB","12,",IF(#REF!="LOB","08,",IF(#REF!="HER","25,",IF(#REF!="HOR","30,",IF(#REF!="HEB","30,",IF(#REF!="HOB","25,",""))))))))),"")</f>
        <v/>
      </c>
      <c r="BX1423" s="76" t="str">
        <f>IF($A1422&lt;&gt;"",IF(OR(EE1422&lt;&gt;0,EF1422&lt;&gt;0,#REF!&lt;$BB$3),"",IF(#REF!="LER","08,",IF(#REF!="LOR","13,",IF(#REF!="LEB","13,",IF(#REF!="LOB","09,",IF(#REF!="HER","26,",IF(#REF!="HOR","31,",IF(#REF!="HEB","31,",IF(#REF!="HOB","26,",""))))))))),"")</f>
        <v/>
      </c>
      <c r="BY1423" s="76" t="str">
        <f>IF($A1422&lt;&gt;"",IF(OR(EE1422&lt;&gt;0,EF1422&lt;&gt;0,#REF!&lt;$BB$3),"",IF(#REF!="LER","09,",IF(#REF!="LOR","14,",IF(#REF!="LEB","14,",IF(#REF!="LOB","10,",IF(#REF!="HER","27,",IF(#REF!="HOR","32,",IF(#REF!="HEB","32,",IF(#REF!="HOB","27,",""))))))))),"")</f>
        <v/>
      </c>
      <c r="BZ1423" s="76" t="str">
        <f>IF($A1422&lt;&gt;"",IF(OR(EE1422&lt;&gt;0,EF1422&lt;&gt;0,#REF!&lt;$BB$3),"",IF(#REF!="LER","10,",IF(#REF!="LOR","15,",IF(#REF!="LEB","15,",IF(#REF!="LOB","11,",IF(#REF!="HER","28,",IF(#REF!="HOR","33,",IF(#REF!="HEB","33,",IF(#REF!="HOB","28,",""))))))))),"")</f>
        <v/>
      </c>
      <c r="CA1423" s="76" t="str">
        <f>IF($A1422&lt;&gt;"",IF(OR(EE1422&lt;&gt;0,EF1422&lt;&gt;0,#REF!&lt;$BB$3),"",IF(#REF!="LER","12,",IF(#REF!="LOR","16,",IF(#REF!="LEB","16,",IF(#REF!="LOB","13,",IF(#REF!="HER","30,",IF(#REF!="HOR","34,",IF(#REF!="HEB","34,",IF(#REF!="HOB","29,",""))))))))),"")</f>
        <v/>
      </c>
      <c r="CB1423" s="76" t="str">
        <f>IF($A1422&lt;&gt;"",IF(OR(EE1422&lt;&gt;0,EF1422&lt;&gt;0,#REF!&lt;$BB$3),"",IF(#REF!="LER","14,",IF(#REF!="LOR","17,",IF(#REF!="LEB","17,",IF(#REF!="LOB","15,",IF(#REF!="HER","32,",IF(#REF!="HOR","35,",IF(#REF!="HEB","35,",IF(#REF!="HOB","31,",""))))))))),"")</f>
        <v/>
      </c>
      <c r="CC1423" s="76" t="str">
        <f>IF($A1422&lt;&gt;"",IF(OR(EE1422&lt;&gt;0,EF1422&lt;&gt;0,#REF!&lt;$BB$3),"",IF(#REF!="LER","16,",IF(#REF!="LOR","18,",IF(#REF!="LEB","18,",IF(#REF!="LOB","17,",IF(#REF!="HER","34,",IF(#REF!="HOR","36,",IF(#REF!="HEB","36,",IF(#REF!="HOB","33,",""))))))))),"")</f>
        <v/>
      </c>
      <c r="CD1423" s="60" t="b">
        <f t="shared" si="2226"/>
        <v>0</v>
      </c>
      <c r="CE1423" s="60" t="b">
        <f t="shared" si="2227"/>
        <v>0</v>
      </c>
      <c r="CF1423" s="60" t="b">
        <f t="shared" si="2228"/>
        <v>0</v>
      </c>
      <c r="CG1423" s="60" t="b">
        <f t="shared" si="2229"/>
        <v>0</v>
      </c>
      <c r="CH1423" s="60" t="b">
        <f t="shared" si="2230"/>
        <v>0</v>
      </c>
      <c r="CI1423" s="60" t="b">
        <f t="shared" si="2231"/>
        <v>0</v>
      </c>
      <c r="CJ1423" s="60" t="b">
        <f t="shared" si="2232"/>
        <v>0</v>
      </c>
      <c r="CK1423" s="131"/>
      <c r="CL1423" s="131"/>
      <c r="CM1423" s="92">
        <f t="shared" si="2235"/>
        <v>0</v>
      </c>
      <c r="CN1423" s="13">
        <f t="shared" si="2196"/>
        <v>0</v>
      </c>
      <c r="CO1423" s="11" t="e">
        <f>IF(#REF!&lt;&gt;"",BC1423+CO1422,0)</f>
        <v>#REF!</v>
      </c>
      <c r="CP1423" s="13">
        <f t="shared" si="2194"/>
        <v>0</v>
      </c>
      <c r="CQ1423" s="11">
        <f t="shared" si="2197"/>
        <v>0</v>
      </c>
      <c r="CR1423" s="57">
        <f t="shared" si="2205"/>
        <v>0</v>
      </c>
      <c r="CS1423" s="57">
        <f t="shared" si="2206"/>
        <v>0</v>
      </c>
      <c r="CT1423" s="57">
        <f t="shared" si="2200"/>
        <v>0</v>
      </c>
      <c r="CU1423" s="24"/>
      <c r="CV1423" s="24"/>
      <c r="CW1423" s="24"/>
      <c r="CX1423" s="24"/>
      <c r="CY1423" s="24"/>
      <c r="CZ1423" s="24"/>
      <c r="DA1423" s="24"/>
      <c r="DB1423" s="24"/>
      <c r="DC1423" s="24"/>
      <c r="DD1423" s="64"/>
      <c r="DE1423" s="39"/>
      <c r="DF1423" s="39"/>
      <c r="DG1423" s="39"/>
      <c r="DH1423" s="39"/>
      <c r="DI1423" s="83"/>
      <c r="DJ1423" s="39"/>
      <c r="DK1423" s="22"/>
      <c r="DL1423" s="22"/>
      <c r="DM1423" s="32"/>
      <c r="DN1423" s="22"/>
      <c r="DO1423" s="22"/>
      <c r="DP1423" s="22"/>
      <c r="DQ1423" s="22"/>
      <c r="DR1423" s="22"/>
      <c r="DS1423" s="22"/>
      <c r="DT1423" s="22"/>
      <c r="DU1423" s="22"/>
      <c r="DV1423" s="22"/>
      <c r="DW1423" s="22"/>
      <c r="DX1423" s="22"/>
      <c r="DY1423" s="22"/>
      <c r="DZ1423" s="22"/>
      <c r="EA1423" s="32"/>
      <c r="EB1423" s="22"/>
      <c r="EC1423" s="22"/>
      <c r="EG1423" s="22"/>
      <c r="EH1423"/>
    </row>
    <row r="1424" spans="1:138" s="23" customFormat="1" x14ac:dyDescent="0.2">
      <c r="A1424" s="127"/>
      <c r="B1424" s="61" t="str">
        <f>IF(A1424="","",IF(U1425="","DB",U1425&amp;V1425&amp;W1425&amp;X1425&amp;Y1425&amp;Z1425&amp;AL1425&amp;AM1425&amp;AN1425&amp;AO1425&amp;AP1425&amp;AQ1425&amp;AR1425&amp;#REF!))</f>
        <v/>
      </c>
      <c r="C1424" s="7" t="str">
        <f t="shared" si="2236"/>
        <v/>
      </c>
      <c r="D1424" s="60">
        <f t="shared" si="2237"/>
        <v>0</v>
      </c>
      <c r="E1424" s="7" t="e">
        <f>IF(COUNTBLANK(BE1425:BI1425)=5,#REF!&amp;",",IF(COUNTBLANK(U1425:AR1425)=1,T1425&amp;","&amp;T1425&amp;","&amp;T1425&amp;","&amp;T1425&amp;","&amp;T1425&amp;","&amp;T1425&amp;","&amp;T1425&amp;","&amp;T1425&amp;","&amp;T1425&amp;","&amp;T1425&amp;","&amp;T1425&amp;","&amp;T1425&amp;","&amp;T1425&amp;",",T1425&amp;","&amp;T1425&amp;","&amp;T1425&amp;","&amp;T1425&amp;","&amp;T1425&amp;","&amp;T1425&amp;","&amp;T1425&amp;","&amp;T1425&amp;","&amp;T1425&amp;","&amp;T1425&amp;","&amp;T1425&amp;","&amp;T1425&amp;","&amp;T1425&amp;","&amp;T1425&amp;","))</f>
        <v>#REF!</v>
      </c>
      <c r="F1424" s="72" t="str">
        <f t="shared" si="2198"/>
        <v/>
      </c>
      <c r="G1424" s="73">
        <f t="shared" si="2238"/>
        <v>0</v>
      </c>
      <c r="H1424" s="112">
        <f t="shared" si="2239"/>
        <v>0</v>
      </c>
      <c r="I1424" s="112">
        <f t="shared" si="2240"/>
        <v>0</v>
      </c>
      <c r="J1424" s="74" t="e">
        <f>COUNTIF(#REF!,"E")</f>
        <v>#REF!</v>
      </c>
      <c r="K1424" s="74" t="e">
        <f>COUNTIF(#REF!,"O")</f>
        <v>#REF!</v>
      </c>
      <c r="L1424" s="74" t="e">
        <f t="shared" si="2241"/>
        <v>#REF!</v>
      </c>
      <c r="M1424" s="113" t="e">
        <f t="shared" si="2242"/>
        <v>#REF!</v>
      </c>
      <c r="N1424" s="60"/>
      <c r="O1424" s="61"/>
      <c r="P1424" s="61"/>
      <c r="Q1424" s="61"/>
      <c r="R1424" s="61"/>
      <c r="S1424" s="7"/>
      <c r="T1424" s="67" t="str">
        <f t="shared" si="2201"/>
        <v/>
      </c>
      <c r="U1424" s="76" t="str">
        <f>IF($A1423&lt;&gt;"",IF(OR(CR1423&lt;&gt;0,CS1423&lt;&gt;0,#REF!&lt;$BB$3),"",IF(#REF!="LER","01,",IF(#REF!="LOR","01,",IF(#REF!="LEB","02,",IF(#REF!="LOB","01,",IF(#REF!="HER","19,",IF(#REF!="HOR","19,",IF(#REF!="HEB","20,",IF(#REF!="HOB","19,",""))))))))),"")</f>
        <v/>
      </c>
      <c r="V1424" s="76" t="str">
        <f>IF($A1423&lt;&gt;"",IF(OR(CR1423&lt;&gt;0,CS1423&lt;&gt;0,#REF!&lt;$BB$3),"",IF(#REF!="LER","02,",IF(#REF!="LOR","03,",IF(#REF!="LEB","04,",IF(#REF!="LOB","02,",IF(#REF!="HER","20,",IF(#REF!="HOR","21,",IF(#REF!="HEB","22,",IF(#REF!="HOB","20,",""))))))))),"")</f>
        <v/>
      </c>
      <c r="W1424" s="76" t="str">
        <f>IF($A1423&lt;&gt;"",IF(OR(CR1423&lt;&gt;0,CS1423&lt;&gt;0,#REF!&lt;$BB$3),"",IF(#REF!="LER","03,",IF(#REF!="LOR","05,",IF(#REF!="LEB","06,",IF(#REF!="LOB","03,",IF(#REF!="HER","21,",IF(#REF!="HOR","23,",IF(#REF!="HEB","24,",IF(#REF!="HOB","21,",""))))))))),"")</f>
        <v/>
      </c>
      <c r="X1424" s="76" t="str">
        <f>IF($A1423&lt;&gt;"",IF(OR(CR1423&lt;&gt;0,CS1423&lt;&gt;0,#REF!&lt;$BB$3),"",IF(#REF!="LER","04,",IF(#REF!="LOR","07,",IF(#REF!="LEB","08,",IF(#REF!="LOB","04,",IF(#REF!="HER","22,",IF(#REF!="HOR","25,",IF(#REF!="HEB","26,",IF(#REF!="HOB","22,",""))))))))),"")</f>
        <v/>
      </c>
      <c r="Y1424" s="76" t="str">
        <f>IF($A1423&lt;&gt;"",IF(OR(CR1423&lt;&gt;0,CS1423&lt;&gt;0,#REF!&lt;$BB$3),"",IF(#REF!="LER","05,",IF(#REF!="LOR","09,",IF(#REF!="LEB","10,",IF(#REF!="LOB","05,",IF(#REF!="HER","23,",IF(#REF!="HOR","27,",IF(#REF!="HEB","28,",IF(#REF!="HOB","23,",""))))))))),"")</f>
        <v/>
      </c>
      <c r="Z1424" s="76" t="str">
        <f>IF($A1423&lt;&gt;"",IF(OR(CR1423&lt;&gt;0,CS1423&lt;&gt;0,#REF!&lt;$BB$3),"",IF(#REF!="LER","06,",IF(#REF!="LOR","11,",IF(#REF!="LEB","11,",IF(#REF!="LOB","06,",IF(#REF!="HER","24,",IF(#REF!="HOR","29,",IF(#REF!="HEB","29,",IF(#REF!="HOB","24,",""))))))))),"")</f>
        <v/>
      </c>
      <c r="AA1424" s="131" t="b">
        <f t="shared" si="2207"/>
        <v>0</v>
      </c>
      <c r="AB1424" s="131" t="b">
        <f t="shared" si="2208"/>
        <v>0</v>
      </c>
      <c r="AC1424" s="131" t="b">
        <f t="shared" si="2209"/>
        <v>0</v>
      </c>
      <c r="AD1424" s="131" t="b">
        <f t="shared" si="2210"/>
        <v>0</v>
      </c>
      <c r="AE1424" s="131" t="b">
        <f t="shared" si="2211"/>
        <v>0</v>
      </c>
      <c r="AF1424" s="131" t="b">
        <f t="shared" si="2212"/>
        <v>0</v>
      </c>
      <c r="AG1424" s="131"/>
      <c r="AH1424" s="131"/>
      <c r="AI1424" s="60"/>
      <c r="AJ1424" s="60"/>
      <c r="AK1424" s="67" t="str">
        <f t="shared" si="2202"/>
        <v/>
      </c>
      <c r="AL1424" s="76" t="str">
        <f>IF($A1423&lt;&gt;"",IF(OR(CR1423&lt;&gt;0,CS1423&lt;&gt;0,#REF!&lt;$BB$3),"",IF(#REF!="LER","07,",IF(#REF!="LOR","12,",IF(#REF!="LEB","12,",IF(#REF!="LOB","08,",IF(#REF!="HER","25,",IF(#REF!="HOR","30,",IF(#REF!="HEB","30,",IF(#REF!="HOB","25,",""))))))))),"")</f>
        <v/>
      </c>
      <c r="AM1424" s="76" t="str">
        <f>IF($A1423&lt;&gt;"",IF(OR(CR1423&lt;&gt;0,CS1423&lt;&gt;0,#REF!&lt;$BB$3),"",IF(#REF!="LER","08,",IF(#REF!="LOR","13,",IF(#REF!="LEB","13,",IF(#REF!="LOB","09,",IF(#REF!="HER","26,",IF(#REF!="HOR","31,",IF(#REF!="HEB","31,",IF(#REF!="HOB","26,",""))))))))),"")</f>
        <v/>
      </c>
      <c r="AN1424" s="118" t="str">
        <f t="shared" si="2233"/>
        <v/>
      </c>
      <c r="AO1424" s="76" t="str">
        <f>IF($A1423&lt;&gt;"",IF(OR(CR1423&lt;&gt;0,CS1423&lt;&gt;0,#REF!&lt;$BB$3),"",IF(#REF!="LER","10,",IF(#REF!="LOR","15,",IF(#REF!="LEB","15,",IF(#REF!="LOB","11,",IF(#REF!="HER","28,",IF(#REF!="HOR","33,",IF(#REF!="HEB","33,",IF(#REF!="HOB","28,",""))))))))),"")</f>
        <v/>
      </c>
      <c r="AP1424" s="76" t="str">
        <f>IF($A1423&lt;&gt;"",IF(OR(CR1423&lt;&gt;0,CS1423&lt;&gt;0,#REF!&lt;$BB$3),"",IF(#REF!="LER","12,",IF(#REF!="LOR","16,",IF(#REF!="LEB","16,",IF(#REF!="LOB","13,",IF(#REF!="HER","30,",IF(#REF!="HOR","34,",IF(#REF!="HEB","34,",IF(#REF!="HOB","29,",""))))))))),"")</f>
        <v/>
      </c>
      <c r="AQ1424" s="76" t="str">
        <f>IF($A1423&lt;&gt;"",IF(OR(CR1423&lt;&gt;0,CS1423&lt;&gt;0,#REF!&lt;$BB$3),"",IF(#REF!="LER","14,",IF(#REF!="LOR","17,",IF(#REF!="LEB","17,",IF(#REF!="LOB","15,",IF(#REF!="HER","32,",IF(#REF!="HOR","35,",IF(#REF!="HEB","35,",IF(#REF!="HOB","31,",""))))))))),"")</f>
        <v/>
      </c>
      <c r="AR1424" s="76" t="str">
        <f>IF($A1423&lt;&gt;"",IF(OR(CR1423&lt;&gt;0,CS1423&lt;&gt;0,#REF!&lt;$BB$3),"",IF(#REF!="LER","16,",IF(#REF!="LOR","18,",IF(#REF!="LEB","18,",IF(#REF!="LOB","17,",IF(#REF!="HER","34,",IF(#REF!="HOR","36,",IF(#REF!="HEB","36,",IF(#REF!="HOB","33,",""))))))))),"")</f>
        <v/>
      </c>
      <c r="AS1424" s="60" t="b">
        <f t="shared" si="2213"/>
        <v>0</v>
      </c>
      <c r="AT1424" s="60" t="b">
        <f t="shared" si="2214"/>
        <v>0</v>
      </c>
      <c r="AU1424" s="60" t="b">
        <f t="shared" si="2215"/>
        <v>0</v>
      </c>
      <c r="AV1424" s="60" t="b">
        <f t="shared" si="2216"/>
        <v>0</v>
      </c>
      <c r="AW1424" s="60" t="b">
        <f t="shared" si="2217"/>
        <v>0</v>
      </c>
      <c r="AX1424" s="60" t="b">
        <f t="shared" si="2218"/>
        <v>0</v>
      </c>
      <c r="AY1424" s="60" t="b">
        <f t="shared" si="2219"/>
        <v>0</v>
      </c>
      <c r="AZ1424" s="131"/>
      <c r="BA1424" s="131"/>
      <c r="BB1424" s="13">
        <f t="shared" si="2195"/>
        <v>0</v>
      </c>
      <c r="BC1424" s="11" t="e">
        <f>IF(#REF!&lt;&gt;"",S1424+BC1423,0)</f>
        <v>#REF!</v>
      </c>
      <c r="BD1424" s="67" t="str">
        <f t="shared" si="2203"/>
        <v/>
      </c>
      <c r="BE1424" s="76" t="str">
        <f>IF($A1423&lt;&gt;"",IF(OR(EE1423&lt;&gt;0,EF1423&lt;&gt;0,#REF!&lt;$BB$3),"",IF(#REF!="LER","01,",IF(#REF!="LOR","01,",IF(#REF!="LEB","02,",IF(#REF!="LOB","01,",IF(#REF!="HER","19,",IF(#REF!="HOR","19,",IF(#REF!="HEB","20,",IF(#REF!="HOB","19,",""))))))))),"")</f>
        <v/>
      </c>
      <c r="BF1424" s="76" t="str">
        <f>IF($A1423&lt;&gt;"",IF(OR(EE1423&lt;&gt;0,EF1423&lt;&gt;0,#REF!&lt;$BB$3),"",IF(#REF!="LER","02,",IF(#REF!="LOR","03,",IF(#REF!="LEB","04,",IF(#REF!="LOB","02,",IF(#REF!="HER","20,",IF(#REF!="HOR","21,",IF(#REF!="HEB","22,",IF(#REF!="HOB","20,",""))))))))),"")</f>
        <v/>
      </c>
      <c r="BG1424" s="76" t="str">
        <f>IF($A1423&lt;&gt;"",IF(OR(EE1423&lt;&gt;0,EF1423&lt;&gt;0,#REF!&lt;$BB$3),"",IF(#REF!="LER","03,",IF(#REF!="LOR","05,",IF(#REF!="LEB","06,",IF(#REF!="LOB","03,",IF(#REF!="HER","21,",IF(#REF!="HOR","23,",IF(#REF!="HEB","24,",IF(#REF!="HOB","21,",""))))))))),"")</f>
        <v/>
      </c>
      <c r="BH1424" s="76" t="str">
        <f>IF($A1423&lt;&gt;"",IF(OR(EE1423&lt;&gt;0,EF1423&lt;&gt;0,#REF!&lt;$BB$3),"",IF(#REF!="LER","04,",IF(#REF!="LOR","07,",IF(#REF!="LEB","08,",IF(#REF!="LOB","04,",IF(#REF!="HER","22,",IF(#REF!="HOR","25,",IF(#REF!="HEB","26,",IF(#REF!="HOB","22,",""))))))))),"")</f>
        <v/>
      </c>
      <c r="BI1424" s="76" t="str">
        <f>IF($A1423&lt;&gt;"",IF(OR(EE1423&lt;&gt;0,EF1423&lt;&gt;0,#REF!&lt;$BB$3),"",IF(#REF!="LER","05,",IF(#REF!="LOR","09,",IF(#REF!="LEB","10,",IF(#REF!="LOB","05,",IF(#REF!="HER","23,",IF(#REF!="HOR","27,",IF(#REF!="HEB","28,",IF(#REF!="HOB","23,",""))))))))),"")</f>
        <v/>
      </c>
      <c r="BJ1424" s="76" t="str">
        <f>IF($A1423&lt;&gt;"",IF(OR(EE1423&lt;&gt;0,EF1423&lt;&gt;0,#REF!&lt;$BB$3),"",IF(#REF!="LER","06,",IF(#REF!="LOR","11,",IF(#REF!="LEB","11,",IF(#REF!="LOB","06,",IF(#REF!="HER","24,",IF(#REF!="HOR","29,",IF(#REF!="HEB","29,",IF(#REF!="HOB","24,",""))))))))),"")</f>
        <v/>
      </c>
      <c r="BK1424" s="131" t="b">
        <f t="shared" si="2220"/>
        <v>0</v>
      </c>
      <c r="BL1424" s="131" t="b">
        <f t="shared" si="2221"/>
        <v>0</v>
      </c>
      <c r="BM1424" s="131" t="b">
        <f t="shared" si="2222"/>
        <v>0</v>
      </c>
      <c r="BN1424" s="131" t="b">
        <f t="shared" si="2223"/>
        <v>0</v>
      </c>
      <c r="BO1424" s="131" t="b">
        <f t="shared" si="2224"/>
        <v>0</v>
      </c>
      <c r="BP1424" s="131" t="b">
        <f t="shared" si="2225"/>
        <v>0</v>
      </c>
      <c r="BQ1424" s="131"/>
      <c r="BR1424" s="131"/>
      <c r="BS1424" s="92">
        <f t="shared" si="2234"/>
        <v>0</v>
      </c>
      <c r="BT1424" s="60"/>
      <c r="BU1424" s="60"/>
      <c r="BV1424" s="67" t="str">
        <f t="shared" si="2204"/>
        <v/>
      </c>
      <c r="BW1424" s="76" t="str">
        <f>IF($A1423&lt;&gt;"",IF(OR(EE1423&lt;&gt;0,EF1423&lt;&gt;0,#REF!&lt;$BB$3),"",IF(#REF!="LER","07,",IF(#REF!="LOR","12,",IF(#REF!="LEB","12,",IF(#REF!="LOB","08,",IF(#REF!="HER","25,",IF(#REF!="HOR","30,",IF(#REF!="HEB","30,",IF(#REF!="HOB","25,",""))))))))),"")</f>
        <v/>
      </c>
      <c r="BX1424" s="76" t="str">
        <f>IF($A1423&lt;&gt;"",IF(OR(EE1423&lt;&gt;0,EF1423&lt;&gt;0,#REF!&lt;$BB$3),"",IF(#REF!="LER","08,",IF(#REF!="LOR","13,",IF(#REF!="LEB","13,",IF(#REF!="LOB","09,",IF(#REF!="HER","26,",IF(#REF!="HOR","31,",IF(#REF!="HEB","31,",IF(#REF!="HOB","26,",""))))))))),"")</f>
        <v/>
      </c>
      <c r="BY1424" s="76" t="str">
        <f>IF($A1423&lt;&gt;"",IF(OR(EE1423&lt;&gt;0,EF1423&lt;&gt;0,#REF!&lt;$BB$3),"",IF(#REF!="LER","09,",IF(#REF!="LOR","14,",IF(#REF!="LEB","14,",IF(#REF!="LOB","10,",IF(#REF!="HER","27,",IF(#REF!="HOR","32,",IF(#REF!="HEB","32,",IF(#REF!="HOB","27,",""))))))))),"")</f>
        <v/>
      </c>
      <c r="BZ1424" s="76" t="str">
        <f>IF($A1423&lt;&gt;"",IF(OR(EE1423&lt;&gt;0,EF1423&lt;&gt;0,#REF!&lt;$BB$3),"",IF(#REF!="LER","10,",IF(#REF!="LOR","15,",IF(#REF!="LEB","15,",IF(#REF!="LOB","11,",IF(#REF!="HER","28,",IF(#REF!="HOR","33,",IF(#REF!="HEB","33,",IF(#REF!="HOB","28,",""))))))))),"")</f>
        <v/>
      </c>
      <c r="CA1424" s="76" t="str">
        <f>IF($A1423&lt;&gt;"",IF(OR(EE1423&lt;&gt;0,EF1423&lt;&gt;0,#REF!&lt;$BB$3),"",IF(#REF!="LER","12,",IF(#REF!="LOR","16,",IF(#REF!="LEB","16,",IF(#REF!="LOB","13,",IF(#REF!="HER","30,",IF(#REF!="HOR","34,",IF(#REF!="HEB","34,",IF(#REF!="HOB","29,",""))))))))),"")</f>
        <v/>
      </c>
      <c r="CB1424" s="76" t="str">
        <f>IF($A1423&lt;&gt;"",IF(OR(EE1423&lt;&gt;0,EF1423&lt;&gt;0,#REF!&lt;$BB$3),"",IF(#REF!="LER","14,",IF(#REF!="LOR","17,",IF(#REF!="LEB","17,",IF(#REF!="LOB","15,",IF(#REF!="HER","32,",IF(#REF!="HOR","35,",IF(#REF!="HEB","35,",IF(#REF!="HOB","31,",""))))))))),"")</f>
        <v/>
      </c>
      <c r="CC1424" s="76" t="str">
        <f>IF($A1423&lt;&gt;"",IF(OR(EE1423&lt;&gt;0,EF1423&lt;&gt;0,#REF!&lt;$BB$3),"",IF(#REF!="LER","16,",IF(#REF!="LOR","18,",IF(#REF!="LEB","18,",IF(#REF!="LOB","17,",IF(#REF!="HER","34,",IF(#REF!="HOR","36,",IF(#REF!="HEB","36,",IF(#REF!="HOB","33,",""))))))))),"")</f>
        <v/>
      </c>
      <c r="CD1424" s="60" t="b">
        <f t="shared" si="2226"/>
        <v>0</v>
      </c>
      <c r="CE1424" s="60" t="b">
        <f t="shared" si="2227"/>
        <v>0</v>
      </c>
      <c r="CF1424" s="60" t="b">
        <f t="shared" si="2228"/>
        <v>0</v>
      </c>
      <c r="CG1424" s="60" t="b">
        <f t="shared" si="2229"/>
        <v>0</v>
      </c>
      <c r="CH1424" s="60" t="b">
        <f t="shared" si="2230"/>
        <v>0</v>
      </c>
      <c r="CI1424" s="60" t="b">
        <f t="shared" si="2231"/>
        <v>0</v>
      </c>
      <c r="CJ1424" s="60" t="b">
        <f t="shared" si="2232"/>
        <v>0</v>
      </c>
      <c r="CK1424" s="131"/>
      <c r="CL1424" s="131"/>
      <c r="CM1424" s="92">
        <f t="shared" si="2235"/>
        <v>0</v>
      </c>
      <c r="CN1424" s="13">
        <f t="shared" si="2196"/>
        <v>0</v>
      </c>
      <c r="CO1424" s="11" t="e">
        <f>IF(#REF!&lt;&gt;"",BC1424+CO1423,0)</f>
        <v>#REF!</v>
      </c>
      <c r="CP1424" s="13">
        <f t="shared" si="2194"/>
        <v>0</v>
      </c>
      <c r="CQ1424" s="11">
        <f t="shared" si="2197"/>
        <v>0</v>
      </c>
      <c r="CR1424" s="57">
        <f t="shared" si="2205"/>
        <v>0</v>
      </c>
      <c r="CS1424" s="57">
        <f t="shared" si="2206"/>
        <v>0</v>
      </c>
      <c r="CT1424" s="57">
        <f t="shared" si="2200"/>
        <v>0</v>
      </c>
      <c r="CU1424" s="24"/>
      <c r="CV1424" s="24"/>
      <c r="CW1424" s="24"/>
      <c r="CX1424" s="24"/>
      <c r="CY1424" s="24"/>
      <c r="CZ1424" s="24"/>
      <c r="DA1424" s="24"/>
      <c r="DB1424" s="24"/>
      <c r="DC1424" s="24"/>
      <c r="DD1424" s="64"/>
      <c r="DE1424" s="39"/>
      <c r="DF1424" s="39"/>
      <c r="DG1424" s="39"/>
      <c r="DH1424" s="39"/>
      <c r="DI1424" s="83"/>
      <c r="DJ1424" s="39"/>
      <c r="DK1424" s="22"/>
      <c r="DL1424" s="22"/>
      <c r="DM1424" s="32"/>
      <c r="DN1424" s="22"/>
      <c r="DO1424" s="22"/>
      <c r="DP1424" s="22"/>
      <c r="DQ1424" s="22"/>
      <c r="DR1424" s="22"/>
      <c r="DS1424" s="22"/>
      <c r="DT1424" s="22"/>
      <c r="DU1424" s="22"/>
      <c r="DV1424" s="22"/>
      <c r="DW1424" s="22"/>
      <c r="DX1424" s="22"/>
      <c r="DY1424" s="22"/>
      <c r="DZ1424" s="22"/>
      <c r="EA1424" s="32"/>
      <c r="EB1424" s="22"/>
      <c r="EC1424" s="22"/>
      <c r="EG1424" s="22"/>
      <c r="EH1424"/>
    </row>
    <row r="1425" spans="1:138" s="23" customFormat="1" x14ac:dyDescent="0.2">
      <c r="A1425" s="127"/>
      <c r="B1425" s="61" t="str">
        <f>IF(A1425="","",IF(U1426="","DB",U1426&amp;V1426&amp;W1426&amp;X1426&amp;Y1426&amp;Z1426&amp;AL1426&amp;AM1426&amp;AN1426&amp;AO1426&amp;AP1426&amp;AQ1426&amp;AR1426&amp;#REF!))</f>
        <v/>
      </c>
      <c r="C1425" s="7" t="str">
        <f t="shared" si="2236"/>
        <v/>
      </c>
      <c r="D1425" s="60">
        <f t="shared" si="2237"/>
        <v>0</v>
      </c>
      <c r="E1425" s="7" t="e">
        <f>IF(COUNTBLANK(BE1426:BI1426)=5,#REF!&amp;",",IF(COUNTBLANK(U1426:AR1426)=1,T1426&amp;","&amp;T1426&amp;","&amp;T1426&amp;","&amp;T1426&amp;","&amp;T1426&amp;","&amp;T1426&amp;","&amp;T1426&amp;","&amp;T1426&amp;","&amp;T1426&amp;","&amp;T1426&amp;","&amp;T1426&amp;","&amp;T1426&amp;","&amp;T1426&amp;",",T1426&amp;","&amp;T1426&amp;","&amp;T1426&amp;","&amp;T1426&amp;","&amp;T1426&amp;","&amp;T1426&amp;","&amp;T1426&amp;","&amp;T1426&amp;","&amp;T1426&amp;","&amp;T1426&amp;","&amp;T1426&amp;","&amp;T1426&amp;","&amp;T1426&amp;","&amp;T1426&amp;","))</f>
        <v>#REF!</v>
      </c>
      <c r="F1425" s="72" t="str">
        <f t="shared" si="2198"/>
        <v/>
      </c>
      <c r="G1425" s="73">
        <f t="shared" si="2238"/>
        <v>0</v>
      </c>
      <c r="H1425" s="112">
        <f t="shared" si="2239"/>
        <v>0</v>
      </c>
      <c r="I1425" s="112">
        <f t="shared" si="2240"/>
        <v>0</v>
      </c>
      <c r="J1425" s="74" t="e">
        <f>COUNTIF(#REF!,"E")</f>
        <v>#REF!</v>
      </c>
      <c r="K1425" s="74" t="e">
        <f>COUNTIF(#REF!,"O")</f>
        <v>#REF!</v>
      </c>
      <c r="L1425" s="74" t="e">
        <f t="shared" si="2241"/>
        <v>#REF!</v>
      </c>
      <c r="M1425" s="113" t="e">
        <f t="shared" si="2242"/>
        <v>#REF!</v>
      </c>
      <c r="N1425" s="60"/>
      <c r="O1425" s="61"/>
      <c r="P1425" s="61"/>
      <c r="Q1425" s="61"/>
      <c r="R1425" s="61"/>
      <c r="S1425" s="7"/>
      <c r="T1425" s="67" t="str">
        <f t="shared" si="2201"/>
        <v/>
      </c>
      <c r="U1425" s="76" t="str">
        <f>IF($A1424&lt;&gt;"",IF(OR(CR1424&lt;&gt;0,CS1424&lt;&gt;0,#REF!&lt;$BB$3),"",IF(#REF!="LER","01,",IF(#REF!="LOR","01,",IF(#REF!="LEB","02,",IF(#REF!="LOB","01,",IF(#REF!="HER","19,",IF(#REF!="HOR","19,",IF(#REF!="HEB","20,",IF(#REF!="HOB","19,",""))))))))),"")</f>
        <v/>
      </c>
      <c r="V1425" s="76" t="str">
        <f>IF($A1424&lt;&gt;"",IF(OR(CR1424&lt;&gt;0,CS1424&lt;&gt;0,#REF!&lt;$BB$3),"",IF(#REF!="LER","02,",IF(#REF!="LOR","03,",IF(#REF!="LEB","04,",IF(#REF!="LOB","02,",IF(#REF!="HER","20,",IF(#REF!="HOR","21,",IF(#REF!="HEB","22,",IF(#REF!="HOB","20,",""))))))))),"")</f>
        <v/>
      </c>
      <c r="W1425" s="76" t="str">
        <f>IF($A1424&lt;&gt;"",IF(OR(CR1424&lt;&gt;0,CS1424&lt;&gt;0,#REF!&lt;$BB$3),"",IF(#REF!="LER","03,",IF(#REF!="LOR","05,",IF(#REF!="LEB","06,",IF(#REF!="LOB","03,",IF(#REF!="HER","21,",IF(#REF!="HOR","23,",IF(#REF!="HEB","24,",IF(#REF!="HOB","21,",""))))))))),"")</f>
        <v/>
      </c>
      <c r="X1425" s="76" t="str">
        <f>IF($A1424&lt;&gt;"",IF(OR(CR1424&lt;&gt;0,CS1424&lt;&gt;0,#REF!&lt;$BB$3),"",IF(#REF!="LER","04,",IF(#REF!="LOR","07,",IF(#REF!="LEB","08,",IF(#REF!="LOB","04,",IF(#REF!="HER","22,",IF(#REF!="HOR","25,",IF(#REF!="HEB","26,",IF(#REF!="HOB","22,",""))))))))),"")</f>
        <v/>
      </c>
      <c r="Y1425" s="76" t="str">
        <f>IF($A1424&lt;&gt;"",IF(OR(CR1424&lt;&gt;0,CS1424&lt;&gt;0,#REF!&lt;$BB$3),"",IF(#REF!="LER","05,",IF(#REF!="LOR","09,",IF(#REF!="LEB","10,",IF(#REF!="LOB","05,",IF(#REF!="HER","23,",IF(#REF!="HOR","27,",IF(#REF!="HEB","28,",IF(#REF!="HOB","23,",""))))))))),"")</f>
        <v/>
      </c>
      <c r="Z1425" s="76" t="str">
        <f>IF($A1424&lt;&gt;"",IF(OR(CR1424&lt;&gt;0,CS1424&lt;&gt;0,#REF!&lt;$BB$3),"",IF(#REF!="LER","06,",IF(#REF!="LOR","11,",IF(#REF!="LEB","11,",IF(#REF!="LOB","06,",IF(#REF!="HER","24,",IF(#REF!="HOR","29,",IF(#REF!="HEB","29,",IF(#REF!="HOB","24,",""))))))))),"")</f>
        <v/>
      </c>
      <c r="AA1425" s="131" t="b">
        <f t="shared" si="2207"/>
        <v>0</v>
      </c>
      <c r="AB1425" s="131" t="b">
        <f t="shared" si="2208"/>
        <v>0</v>
      </c>
      <c r="AC1425" s="131" t="b">
        <f t="shared" si="2209"/>
        <v>0</v>
      </c>
      <c r="AD1425" s="131" t="b">
        <f t="shared" si="2210"/>
        <v>0</v>
      </c>
      <c r="AE1425" s="131" t="b">
        <f t="shared" si="2211"/>
        <v>0</v>
      </c>
      <c r="AF1425" s="131" t="b">
        <f t="shared" si="2212"/>
        <v>0</v>
      </c>
      <c r="AG1425" s="131"/>
      <c r="AH1425" s="131"/>
      <c r="AI1425" s="60"/>
      <c r="AJ1425" s="60"/>
      <c r="AK1425" s="67" t="str">
        <f t="shared" si="2202"/>
        <v/>
      </c>
      <c r="AL1425" s="76" t="str">
        <f>IF($A1424&lt;&gt;"",IF(OR(CR1424&lt;&gt;0,CS1424&lt;&gt;0,#REF!&lt;$BB$3),"",IF(#REF!="LER","07,",IF(#REF!="LOR","12,",IF(#REF!="LEB","12,",IF(#REF!="LOB","08,",IF(#REF!="HER","25,",IF(#REF!="HOR","30,",IF(#REF!="HEB","30,",IF(#REF!="HOB","25,",""))))))))),"")</f>
        <v/>
      </c>
      <c r="AM1425" s="76" t="str">
        <f>IF($A1424&lt;&gt;"",IF(OR(CR1424&lt;&gt;0,CS1424&lt;&gt;0,#REF!&lt;$BB$3),"",IF(#REF!="LER","08,",IF(#REF!="LOR","13,",IF(#REF!="LEB","13,",IF(#REF!="LOB","09,",IF(#REF!="HER","26,",IF(#REF!="HOR","31,",IF(#REF!="HEB","31,",IF(#REF!="HOB","26,",""))))))))),"")</f>
        <v/>
      </c>
      <c r="AN1425" s="118" t="str">
        <f t="shared" si="2233"/>
        <v/>
      </c>
      <c r="AO1425" s="76" t="str">
        <f>IF($A1424&lt;&gt;"",IF(OR(CR1424&lt;&gt;0,CS1424&lt;&gt;0,#REF!&lt;$BB$3),"",IF(#REF!="LER","10,",IF(#REF!="LOR","15,",IF(#REF!="LEB","15,",IF(#REF!="LOB","11,",IF(#REF!="HER","28,",IF(#REF!="HOR","33,",IF(#REF!="HEB","33,",IF(#REF!="HOB","28,",""))))))))),"")</f>
        <v/>
      </c>
      <c r="AP1425" s="76" t="str">
        <f>IF($A1424&lt;&gt;"",IF(OR(CR1424&lt;&gt;0,CS1424&lt;&gt;0,#REF!&lt;$BB$3),"",IF(#REF!="LER","12,",IF(#REF!="LOR","16,",IF(#REF!="LEB","16,",IF(#REF!="LOB","13,",IF(#REF!="HER","30,",IF(#REF!="HOR","34,",IF(#REF!="HEB","34,",IF(#REF!="HOB","29,",""))))))))),"")</f>
        <v/>
      </c>
      <c r="AQ1425" s="76" t="str">
        <f>IF($A1424&lt;&gt;"",IF(OR(CR1424&lt;&gt;0,CS1424&lt;&gt;0,#REF!&lt;$BB$3),"",IF(#REF!="LER","14,",IF(#REF!="LOR","17,",IF(#REF!="LEB","17,",IF(#REF!="LOB","15,",IF(#REF!="HER","32,",IF(#REF!="HOR","35,",IF(#REF!="HEB","35,",IF(#REF!="HOB","31,",""))))))))),"")</f>
        <v/>
      </c>
      <c r="AR1425" s="76" t="str">
        <f>IF($A1424&lt;&gt;"",IF(OR(CR1424&lt;&gt;0,CS1424&lt;&gt;0,#REF!&lt;$BB$3),"",IF(#REF!="LER","16,",IF(#REF!="LOR","18,",IF(#REF!="LEB","18,",IF(#REF!="LOB","17,",IF(#REF!="HER","34,",IF(#REF!="HOR","36,",IF(#REF!="HEB","36,",IF(#REF!="HOB","33,",""))))))))),"")</f>
        <v/>
      </c>
      <c r="AS1425" s="60" t="b">
        <f t="shared" si="2213"/>
        <v>0</v>
      </c>
      <c r="AT1425" s="60" t="b">
        <f t="shared" si="2214"/>
        <v>0</v>
      </c>
      <c r="AU1425" s="60" t="b">
        <f t="shared" si="2215"/>
        <v>0</v>
      </c>
      <c r="AV1425" s="60" t="b">
        <f t="shared" si="2216"/>
        <v>0</v>
      </c>
      <c r="AW1425" s="60" t="b">
        <f t="shared" si="2217"/>
        <v>0</v>
      </c>
      <c r="AX1425" s="60" t="b">
        <f t="shared" si="2218"/>
        <v>0</v>
      </c>
      <c r="AY1425" s="60" t="b">
        <f t="shared" si="2219"/>
        <v>0</v>
      </c>
      <c r="AZ1425" s="131"/>
      <c r="BA1425" s="131"/>
      <c r="BB1425" s="13">
        <f t="shared" si="2195"/>
        <v>0</v>
      </c>
      <c r="BC1425" s="11" t="e">
        <f>IF(#REF!&lt;&gt;"",S1425+BC1424,0)</f>
        <v>#REF!</v>
      </c>
      <c r="BD1425" s="67" t="str">
        <f t="shared" si="2203"/>
        <v/>
      </c>
      <c r="BE1425" s="76" t="str">
        <f>IF($A1424&lt;&gt;"",IF(OR(EE1424&lt;&gt;0,EF1424&lt;&gt;0,#REF!&lt;$BB$3),"",IF(#REF!="LER","01,",IF(#REF!="LOR","01,",IF(#REF!="LEB","02,",IF(#REF!="LOB","01,",IF(#REF!="HER","19,",IF(#REF!="HOR","19,",IF(#REF!="HEB","20,",IF(#REF!="HOB","19,",""))))))))),"")</f>
        <v/>
      </c>
      <c r="BF1425" s="76" t="str">
        <f>IF($A1424&lt;&gt;"",IF(OR(EE1424&lt;&gt;0,EF1424&lt;&gt;0,#REF!&lt;$BB$3),"",IF(#REF!="LER","02,",IF(#REF!="LOR","03,",IF(#REF!="LEB","04,",IF(#REF!="LOB","02,",IF(#REF!="HER","20,",IF(#REF!="HOR","21,",IF(#REF!="HEB","22,",IF(#REF!="HOB","20,",""))))))))),"")</f>
        <v/>
      </c>
      <c r="BG1425" s="76" t="str">
        <f>IF($A1424&lt;&gt;"",IF(OR(EE1424&lt;&gt;0,EF1424&lt;&gt;0,#REF!&lt;$BB$3),"",IF(#REF!="LER","03,",IF(#REF!="LOR","05,",IF(#REF!="LEB","06,",IF(#REF!="LOB","03,",IF(#REF!="HER","21,",IF(#REF!="HOR","23,",IF(#REF!="HEB","24,",IF(#REF!="HOB","21,",""))))))))),"")</f>
        <v/>
      </c>
      <c r="BH1425" s="76" t="str">
        <f>IF($A1424&lt;&gt;"",IF(OR(EE1424&lt;&gt;0,EF1424&lt;&gt;0,#REF!&lt;$BB$3),"",IF(#REF!="LER","04,",IF(#REF!="LOR","07,",IF(#REF!="LEB","08,",IF(#REF!="LOB","04,",IF(#REF!="HER","22,",IF(#REF!="HOR","25,",IF(#REF!="HEB","26,",IF(#REF!="HOB","22,",""))))))))),"")</f>
        <v/>
      </c>
      <c r="BI1425" s="76" t="str">
        <f>IF($A1424&lt;&gt;"",IF(OR(EE1424&lt;&gt;0,EF1424&lt;&gt;0,#REF!&lt;$BB$3),"",IF(#REF!="LER","05,",IF(#REF!="LOR","09,",IF(#REF!="LEB","10,",IF(#REF!="LOB","05,",IF(#REF!="HER","23,",IF(#REF!="HOR","27,",IF(#REF!="HEB","28,",IF(#REF!="HOB","23,",""))))))))),"")</f>
        <v/>
      </c>
      <c r="BJ1425" s="76" t="str">
        <f>IF($A1424&lt;&gt;"",IF(OR(EE1424&lt;&gt;0,EF1424&lt;&gt;0,#REF!&lt;$BB$3),"",IF(#REF!="LER","06,",IF(#REF!="LOR","11,",IF(#REF!="LEB","11,",IF(#REF!="LOB","06,",IF(#REF!="HER","24,",IF(#REF!="HOR","29,",IF(#REF!="HEB","29,",IF(#REF!="HOB","24,",""))))))))),"")</f>
        <v/>
      </c>
      <c r="BK1425" s="131" t="b">
        <f t="shared" si="2220"/>
        <v>0</v>
      </c>
      <c r="BL1425" s="131" t="b">
        <f t="shared" si="2221"/>
        <v>0</v>
      </c>
      <c r="BM1425" s="131" t="b">
        <f t="shared" si="2222"/>
        <v>0</v>
      </c>
      <c r="BN1425" s="131" t="b">
        <f t="shared" si="2223"/>
        <v>0</v>
      </c>
      <c r="BO1425" s="131" t="b">
        <f t="shared" si="2224"/>
        <v>0</v>
      </c>
      <c r="BP1425" s="131" t="b">
        <f t="shared" si="2225"/>
        <v>0</v>
      </c>
      <c r="BQ1425" s="131"/>
      <c r="BR1425" s="131"/>
      <c r="BS1425" s="92">
        <f t="shared" si="2234"/>
        <v>0</v>
      </c>
      <c r="BT1425" s="60"/>
      <c r="BU1425" s="60"/>
      <c r="BV1425" s="67" t="str">
        <f t="shared" si="2204"/>
        <v/>
      </c>
      <c r="BW1425" s="76" t="str">
        <f>IF($A1424&lt;&gt;"",IF(OR(EE1424&lt;&gt;0,EF1424&lt;&gt;0,#REF!&lt;$BB$3),"",IF(#REF!="LER","07,",IF(#REF!="LOR","12,",IF(#REF!="LEB","12,",IF(#REF!="LOB","08,",IF(#REF!="HER","25,",IF(#REF!="HOR","30,",IF(#REF!="HEB","30,",IF(#REF!="HOB","25,",""))))))))),"")</f>
        <v/>
      </c>
      <c r="BX1425" s="76" t="str">
        <f>IF($A1424&lt;&gt;"",IF(OR(EE1424&lt;&gt;0,EF1424&lt;&gt;0,#REF!&lt;$BB$3),"",IF(#REF!="LER","08,",IF(#REF!="LOR","13,",IF(#REF!="LEB","13,",IF(#REF!="LOB","09,",IF(#REF!="HER","26,",IF(#REF!="HOR","31,",IF(#REF!="HEB","31,",IF(#REF!="HOB","26,",""))))))))),"")</f>
        <v/>
      </c>
      <c r="BY1425" s="76" t="str">
        <f>IF($A1424&lt;&gt;"",IF(OR(EE1424&lt;&gt;0,EF1424&lt;&gt;0,#REF!&lt;$BB$3),"",IF(#REF!="LER","09,",IF(#REF!="LOR","14,",IF(#REF!="LEB","14,",IF(#REF!="LOB","10,",IF(#REF!="HER","27,",IF(#REF!="HOR","32,",IF(#REF!="HEB","32,",IF(#REF!="HOB","27,",""))))))))),"")</f>
        <v/>
      </c>
      <c r="BZ1425" s="76" t="str">
        <f>IF($A1424&lt;&gt;"",IF(OR(EE1424&lt;&gt;0,EF1424&lt;&gt;0,#REF!&lt;$BB$3),"",IF(#REF!="LER","10,",IF(#REF!="LOR","15,",IF(#REF!="LEB","15,",IF(#REF!="LOB","11,",IF(#REF!="HER","28,",IF(#REF!="HOR","33,",IF(#REF!="HEB","33,",IF(#REF!="HOB","28,",""))))))))),"")</f>
        <v/>
      </c>
      <c r="CA1425" s="76" t="str">
        <f>IF($A1424&lt;&gt;"",IF(OR(EE1424&lt;&gt;0,EF1424&lt;&gt;0,#REF!&lt;$BB$3),"",IF(#REF!="LER","12,",IF(#REF!="LOR","16,",IF(#REF!="LEB","16,",IF(#REF!="LOB","13,",IF(#REF!="HER","30,",IF(#REF!="HOR","34,",IF(#REF!="HEB","34,",IF(#REF!="HOB","29,",""))))))))),"")</f>
        <v/>
      </c>
      <c r="CB1425" s="76" t="str">
        <f>IF($A1424&lt;&gt;"",IF(OR(EE1424&lt;&gt;0,EF1424&lt;&gt;0,#REF!&lt;$BB$3),"",IF(#REF!="LER","14,",IF(#REF!="LOR","17,",IF(#REF!="LEB","17,",IF(#REF!="LOB","15,",IF(#REF!="HER","32,",IF(#REF!="HOR","35,",IF(#REF!="HEB","35,",IF(#REF!="HOB","31,",""))))))))),"")</f>
        <v/>
      </c>
      <c r="CC1425" s="76" t="str">
        <f>IF($A1424&lt;&gt;"",IF(OR(EE1424&lt;&gt;0,EF1424&lt;&gt;0,#REF!&lt;$BB$3),"",IF(#REF!="LER","16,",IF(#REF!="LOR","18,",IF(#REF!="LEB","18,",IF(#REF!="LOB","17,",IF(#REF!="HER","34,",IF(#REF!="HOR","36,",IF(#REF!="HEB","36,",IF(#REF!="HOB","33,",""))))))))),"")</f>
        <v/>
      </c>
      <c r="CD1425" s="60" t="b">
        <f t="shared" si="2226"/>
        <v>0</v>
      </c>
      <c r="CE1425" s="60" t="b">
        <f t="shared" si="2227"/>
        <v>0</v>
      </c>
      <c r="CF1425" s="60" t="b">
        <f t="shared" si="2228"/>
        <v>0</v>
      </c>
      <c r="CG1425" s="60" t="b">
        <f t="shared" si="2229"/>
        <v>0</v>
      </c>
      <c r="CH1425" s="60" t="b">
        <f t="shared" si="2230"/>
        <v>0</v>
      </c>
      <c r="CI1425" s="60" t="b">
        <f t="shared" si="2231"/>
        <v>0</v>
      </c>
      <c r="CJ1425" s="60" t="b">
        <f t="shared" si="2232"/>
        <v>0</v>
      </c>
      <c r="CK1425" s="131"/>
      <c r="CL1425" s="131"/>
      <c r="CM1425" s="92">
        <f t="shared" si="2235"/>
        <v>0</v>
      </c>
      <c r="CN1425" s="13">
        <f t="shared" si="2196"/>
        <v>0</v>
      </c>
      <c r="CO1425" s="11" t="e">
        <f>IF(#REF!&lt;&gt;"",BC1425+CO1424,0)</f>
        <v>#REF!</v>
      </c>
      <c r="CP1425" s="13">
        <f t="shared" ref="CP1425:CP1488" si="2243">IF(A1425&lt;&gt;"",IF(OR(CR1424&lt;&gt;0,CS1424&lt;&gt;0),0,SUM(BT1425:CG1425)),0)</f>
        <v>0</v>
      </c>
      <c r="CQ1425" s="11">
        <f t="shared" si="2197"/>
        <v>0</v>
      </c>
      <c r="CR1425" s="57">
        <f t="shared" si="2205"/>
        <v>0</v>
      </c>
      <c r="CS1425" s="57">
        <f t="shared" si="2206"/>
        <v>0</v>
      </c>
      <c r="CT1425" s="57">
        <f t="shared" si="2200"/>
        <v>0</v>
      </c>
      <c r="CU1425" s="24"/>
      <c r="CV1425" s="24"/>
      <c r="CW1425" s="24"/>
      <c r="CX1425" s="24"/>
      <c r="CY1425" s="24"/>
      <c r="CZ1425" s="24"/>
      <c r="DA1425" s="24"/>
      <c r="DB1425" s="24"/>
      <c r="DC1425" s="24"/>
      <c r="DD1425" s="64"/>
      <c r="DE1425" s="39"/>
      <c r="DF1425" s="39"/>
      <c r="DG1425" s="39"/>
      <c r="DH1425" s="39"/>
      <c r="DI1425" s="83"/>
      <c r="DJ1425" s="39"/>
      <c r="DK1425" s="22"/>
      <c r="DL1425" s="22"/>
      <c r="DM1425" s="32"/>
      <c r="DN1425" s="22"/>
      <c r="DO1425" s="22"/>
      <c r="DP1425" s="22"/>
      <c r="DQ1425" s="22"/>
      <c r="DR1425" s="22"/>
      <c r="DS1425" s="22"/>
      <c r="DT1425" s="22"/>
      <c r="DU1425" s="22"/>
      <c r="DV1425" s="22"/>
      <c r="DW1425" s="22"/>
      <c r="DX1425" s="22"/>
      <c r="DY1425" s="22"/>
      <c r="DZ1425" s="22"/>
      <c r="EA1425" s="32"/>
      <c r="EB1425" s="22"/>
      <c r="EC1425" s="22"/>
      <c r="EG1425" s="22"/>
      <c r="EH1425"/>
    </row>
    <row r="1426" spans="1:138" s="23" customFormat="1" x14ac:dyDescent="0.2">
      <c r="A1426" s="127"/>
      <c r="B1426" s="61" t="str">
        <f>IF(A1426="","",IF(U1427="","DB",U1427&amp;V1427&amp;W1427&amp;X1427&amp;Y1427&amp;Z1427&amp;AL1427&amp;AM1427&amp;AN1427&amp;AO1427&amp;AP1427&amp;AQ1427&amp;AR1427&amp;#REF!))</f>
        <v/>
      </c>
      <c r="C1426" s="7" t="str">
        <f t="shared" si="2236"/>
        <v/>
      </c>
      <c r="D1426" s="60">
        <f t="shared" si="2237"/>
        <v>0</v>
      </c>
      <c r="E1426" s="7" t="e">
        <f>IF(COUNTBLANK(BE1427:BI1427)=5,#REF!&amp;",",IF(COUNTBLANK(U1427:AR1427)=1,T1427&amp;","&amp;T1427&amp;","&amp;T1427&amp;","&amp;T1427&amp;","&amp;T1427&amp;","&amp;T1427&amp;","&amp;T1427&amp;","&amp;T1427&amp;","&amp;T1427&amp;","&amp;T1427&amp;","&amp;T1427&amp;","&amp;T1427&amp;","&amp;T1427&amp;",",T1427&amp;","&amp;T1427&amp;","&amp;T1427&amp;","&amp;T1427&amp;","&amp;T1427&amp;","&amp;T1427&amp;","&amp;T1427&amp;","&amp;T1427&amp;","&amp;T1427&amp;","&amp;T1427&amp;","&amp;T1427&amp;","&amp;T1427&amp;","&amp;T1427&amp;","&amp;T1427&amp;","))</f>
        <v>#REF!</v>
      </c>
      <c r="F1426" s="72" t="str">
        <f t="shared" si="2198"/>
        <v/>
      </c>
      <c r="G1426" s="73">
        <f t="shared" si="2238"/>
        <v>0</v>
      </c>
      <c r="H1426" s="112">
        <f t="shared" si="2239"/>
        <v>0</v>
      </c>
      <c r="I1426" s="112">
        <f t="shared" si="2240"/>
        <v>0</v>
      </c>
      <c r="J1426" s="74" t="e">
        <f>COUNTIF(#REF!,"E")</f>
        <v>#REF!</v>
      </c>
      <c r="K1426" s="74" t="e">
        <f>COUNTIF(#REF!,"O")</f>
        <v>#REF!</v>
      </c>
      <c r="L1426" s="74" t="e">
        <f t="shared" si="2241"/>
        <v>#REF!</v>
      </c>
      <c r="M1426" s="113" t="e">
        <f t="shared" si="2242"/>
        <v>#REF!</v>
      </c>
      <c r="N1426" s="60"/>
      <c r="O1426" s="61"/>
      <c r="P1426" s="61"/>
      <c r="Q1426" s="61"/>
      <c r="R1426" s="61"/>
      <c r="S1426" s="7"/>
      <c r="T1426" s="67" t="str">
        <f t="shared" si="2201"/>
        <v/>
      </c>
      <c r="U1426" s="76" t="str">
        <f>IF($A1425&lt;&gt;"",IF(OR(CR1425&lt;&gt;0,CS1425&lt;&gt;0,#REF!&lt;$BB$3),"",IF(#REF!="LER","01,",IF(#REF!="LOR","01,",IF(#REF!="LEB","02,",IF(#REF!="LOB","01,",IF(#REF!="HER","19,",IF(#REF!="HOR","19,",IF(#REF!="HEB","20,",IF(#REF!="HOB","19,",""))))))))),"")</f>
        <v/>
      </c>
      <c r="V1426" s="76" t="str">
        <f>IF($A1425&lt;&gt;"",IF(OR(CR1425&lt;&gt;0,CS1425&lt;&gt;0,#REF!&lt;$BB$3),"",IF(#REF!="LER","02,",IF(#REF!="LOR","03,",IF(#REF!="LEB","04,",IF(#REF!="LOB","02,",IF(#REF!="HER","20,",IF(#REF!="HOR","21,",IF(#REF!="HEB","22,",IF(#REF!="HOB","20,",""))))))))),"")</f>
        <v/>
      </c>
      <c r="W1426" s="76" t="str">
        <f>IF($A1425&lt;&gt;"",IF(OR(CR1425&lt;&gt;0,CS1425&lt;&gt;0,#REF!&lt;$BB$3),"",IF(#REF!="LER","03,",IF(#REF!="LOR","05,",IF(#REF!="LEB","06,",IF(#REF!="LOB","03,",IF(#REF!="HER","21,",IF(#REF!="HOR","23,",IF(#REF!="HEB","24,",IF(#REF!="HOB","21,",""))))))))),"")</f>
        <v/>
      </c>
      <c r="X1426" s="76" t="str">
        <f>IF($A1425&lt;&gt;"",IF(OR(CR1425&lt;&gt;0,CS1425&lt;&gt;0,#REF!&lt;$BB$3),"",IF(#REF!="LER","04,",IF(#REF!="LOR","07,",IF(#REF!="LEB","08,",IF(#REF!="LOB","04,",IF(#REF!="HER","22,",IF(#REF!="HOR","25,",IF(#REF!="HEB","26,",IF(#REF!="HOB","22,",""))))))))),"")</f>
        <v/>
      </c>
      <c r="Y1426" s="76" t="str">
        <f>IF($A1425&lt;&gt;"",IF(OR(CR1425&lt;&gt;0,CS1425&lt;&gt;0,#REF!&lt;$BB$3),"",IF(#REF!="LER","05,",IF(#REF!="LOR","09,",IF(#REF!="LEB","10,",IF(#REF!="LOB","05,",IF(#REF!="HER","23,",IF(#REF!="HOR","27,",IF(#REF!="HEB","28,",IF(#REF!="HOB","23,",""))))))))),"")</f>
        <v/>
      </c>
      <c r="Z1426" s="76" t="str">
        <f>IF($A1425&lt;&gt;"",IF(OR(CR1425&lt;&gt;0,CS1425&lt;&gt;0,#REF!&lt;$BB$3),"",IF(#REF!="LER","06,",IF(#REF!="LOR","11,",IF(#REF!="LEB","11,",IF(#REF!="LOB","06,",IF(#REF!="HER","24,",IF(#REF!="HOR","29,",IF(#REF!="HEB","29,",IF(#REF!="HOB","24,",""))))))))),"")</f>
        <v/>
      </c>
      <c r="AA1426" s="131" t="b">
        <f t="shared" si="2207"/>
        <v>0</v>
      </c>
      <c r="AB1426" s="131" t="b">
        <f t="shared" si="2208"/>
        <v>0</v>
      </c>
      <c r="AC1426" s="131" t="b">
        <f t="shared" si="2209"/>
        <v>0</v>
      </c>
      <c r="AD1426" s="131" t="b">
        <f t="shared" si="2210"/>
        <v>0</v>
      </c>
      <c r="AE1426" s="131" t="b">
        <f t="shared" si="2211"/>
        <v>0</v>
      </c>
      <c r="AF1426" s="131" t="b">
        <f t="shared" si="2212"/>
        <v>0</v>
      </c>
      <c r="AG1426" s="131"/>
      <c r="AH1426" s="131"/>
      <c r="AI1426" s="60"/>
      <c r="AJ1426" s="60"/>
      <c r="AK1426" s="67" t="str">
        <f t="shared" si="2202"/>
        <v/>
      </c>
      <c r="AL1426" s="76" t="str">
        <f>IF($A1425&lt;&gt;"",IF(OR(CR1425&lt;&gt;0,CS1425&lt;&gt;0,#REF!&lt;$BB$3),"",IF(#REF!="LER","07,",IF(#REF!="LOR","12,",IF(#REF!="LEB","12,",IF(#REF!="LOB","08,",IF(#REF!="HER","25,",IF(#REF!="HOR","30,",IF(#REF!="HEB","30,",IF(#REF!="HOB","25,",""))))))))),"")</f>
        <v/>
      </c>
      <c r="AM1426" s="76" t="str">
        <f>IF($A1425&lt;&gt;"",IF(OR(CR1425&lt;&gt;0,CS1425&lt;&gt;0,#REF!&lt;$BB$3),"",IF(#REF!="LER","08,",IF(#REF!="LOR","13,",IF(#REF!="LEB","13,",IF(#REF!="LOB","09,",IF(#REF!="HER","26,",IF(#REF!="HOR","31,",IF(#REF!="HEB","31,",IF(#REF!="HOB","26,",""))))))))),"")</f>
        <v/>
      </c>
      <c r="AN1426" s="118" t="str">
        <f t="shared" si="2233"/>
        <v/>
      </c>
      <c r="AO1426" s="76" t="str">
        <f>IF($A1425&lt;&gt;"",IF(OR(CR1425&lt;&gt;0,CS1425&lt;&gt;0,#REF!&lt;$BB$3),"",IF(#REF!="LER","10,",IF(#REF!="LOR","15,",IF(#REF!="LEB","15,",IF(#REF!="LOB","11,",IF(#REF!="HER","28,",IF(#REF!="HOR","33,",IF(#REF!="HEB","33,",IF(#REF!="HOB","28,",""))))))))),"")</f>
        <v/>
      </c>
      <c r="AP1426" s="76" t="str">
        <f>IF($A1425&lt;&gt;"",IF(OR(CR1425&lt;&gt;0,CS1425&lt;&gt;0,#REF!&lt;$BB$3),"",IF(#REF!="LER","12,",IF(#REF!="LOR","16,",IF(#REF!="LEB","16,",IF(#REF!="LOB","13,",IF(#REF!="HER","30,",IF(#REF!="HOR","34,",IF(#REF!="HEB","34,",IF(#REF!="HOB","29,",""))))))))),"")</f>
        <v/>
      </c>
      <c r="AQ1426" s="76" t="str">
        <f>IF($A1425&lt;&gt;"",IF(OR(CR1425&lt;&gt;0,CS1425&lt;&gt;0,#REF!&lt;$BB$3),"",IF(#REF!="LER","14,",IF(#REF!="LOR","17,",IF(#REF!="LEB","17,",IF(#REF!="LOB","15,",IF(#REF!="HER","32,",IF(#REF!="HOR","35,",IF(#REF!="HEB","35,",IF(#REF!="HOB","31,",""))))))))),"")</f>
        <v/>
      </c>
      <c r="AR1426" s="76" t="str">
        <f>IF($A1425&lt;&gt;"",IF(OR(CR1425&lt;&gt;0,CS1425&lt;&gt;0,#REF!&lt;$BB$3),"",IF(#REF!="LER","16,",IF(#REF!="LOR","18,",IF(#REF!="LEB","18,",IF(#REF!="LOB","17,",IF(#REF!="HER","34,",IF(#REF!="HOR","36,",IF(#REF!="HEB","36,",IF(#REF!="HOB","33,",""))))))))),"")</f>
        <v/>
      </c>
      <c r="AS1426" s="60" t="b">
        <f t="shared" si="2213"/>
        <v>0</v>
      </c>
      <c r="AT1426" s="60" t="b">
        <f t="shared" si="2214"/>
        <v>0</v>
      </c>
      <c r="AU1426" s="60" t="b">
        <f t="shared" si="2215"/>
        <v>0</v>
      </c>
      <c r="AV1426" s="60" t="b">
        <f t="shared" si="2216"/>
        <v>0</v>
      </c>
      <c r="AW1426" s="60" t="b">
        <f t="shared" si="2217"/>
        <v>0</v>
      </c>
      <c r="AX1426" s="60" t="b">
        <f t="shared" si="2218"/>
        <v>0</v>
      </c>
      <c r="AY1426" s="60" t="b">
        <f t="shared" si="2219"/>
        <v>0</v>
      </c>
      <c r="AZ1426" s="131"/>
      <c r="BA1426" s="131"/>
      <c r="BB1426" s="13">
        <f t="shared" ref="BB1426:BB1489" si="2244">IF(A1426&lt;&gt;"",IF(OR(CR1425&lt;&gt;0,CS1425&lt;&gt;0),0,SUM(AA1426:AY1426)),0)</f>
        <v>0</v>
      </c>
      <c r="BC1426" s="11" t="e">
        <f>IF(#REF!&lt;&gt;"",S1426+BC1425,0)</f>
        <v>#REF!</v>
      </c>
      <c r="BD1426" s="67" t="str">
        <f t="shared" si="2203"/>
        <v/>
      </c>
      <c r="BE1426" s="76" t="str">
        <f>IF($A1425&lt;&gt;"",IF(OR(EE1425&lt;&gt;0,EF1425&lt;&gt;0,#REF!&lt;$BB$3),"",IF(#REF!="LER","01,",IF(#REF!="LOR","01,",IF(#REF!="LEB","02,",IF(#REF!="LOB","01,",IF(#REF!="HER","19,",IF(#REF!="HOR","19,",IF(#REF!="HEB","20,",IF(#REF!="HOB","19,",""))))))))),"")</f>
        <v/>
      </c>
      <c r="BF1426" s="76" t="str">
        <f>IF($A1425&lt;&gt;"",IF(OR(EE1425&lt;&gt;0,EF1425&lt;&gt;0,#REF!&lt;$BB$3),"",IF(#REF!="LER","02,",IF(#REF!="LOR","03,",IF(#REF!="LEB","04,",IF(#REF!="LOB","02,",IF(#REF!="HER","20,",IF(#REF!="HOR","21,",IF(#REF!="HEB","22,",IF(#REF!="HOB","20,",""))))))))),"")</f>
        <v/>
      </c>
      <c r="BG1426" s="76" t="str">
        <f>IF($A1425&lt;&gt;"",IF(OR(EE1425&lt;&gt;0,EF1425&lt;&gt;0,#REF!&lt;$BB$3),"",IF(#REF!="LER","03,",IF(#REF!="LOR","05,",IF(#REF!="LEB","06,",IF(#REF!="LOB","03,",IF(#REF!="HER","21,",IF(#REF!="HOR","23,",IF(#REF!="HEB","24,",IF(#REF!="HOB","21,",""))))))))),"")</f>
        <v/>
      </c>
      <c r="BH1426" s="76" t="str">
        <f>IF($A1425&lt;&gt;"",IF(OR(EE1425&lt;&gt;0,EF1425&lt;&gt;0,#REF!&lt;$BB$3),"",IF(#REF!="LER","04,",IF(#REF!="LOR","07,",IF(#REF!="LEB","08,",IF(#REF!="LOB","04,",IF(#REF!="HER","22,",IF(#REF!="HOR","25,",IF(#REF!="HEB","26,",IF(#REF!="HOB","22,",""))))))))),"")</f>
        <v/>
      </c>
      <c r="BI1426" s="76" t="str">
        <f>IF($A1425&lt;&gt;"",IF(OR(EE1425&lt;&gt;0,EF1425&lt;&gt;0,#REF!&lt;$BB$3),"",IF(#REF!="LER","05,",IF(#REF!="LOR","09,",IF(#REF!="LEB","10,",IF(#REF!="LOB","05,",IF(#REF!="HER","23,",IF(#REF!="HOR","27,",IF(#REF!="HEB","28,",IF(#REF!="HOB","23,",""))))))))),"")</f>
        <v/>
      </c>
      <c r="BJ1426" s="76" t="str">
        <f>IF($A1425&lt;&gt;"",IF(OR(EE1425&lt;&gt;0,EF1425&lt;&gt;0,#REF!&lt;$BB$3),"",IF(#REF!="LER","06,",IF(#REF!="LOR","11,",IF(#REF!="LEB","11,",IF(#REF!="LOB","06,",IF(#REF!="HER","24,",IF(#REF!="HOR","29,",IF(#REF!="HEB","29,",IF(#REF!="HOB","24,",""))))))))),"")</f>
        <v/>
      </c>
      <c r="BK1426" s="131" t="b">
        <f t="shared" si="2220"/>
        <v>0</v>
      </c>
      <c r="BL1426" s="131" t="b">
        <f t="shared" si="2221"/>
        <v>0</v>
      </c>
      <c r="BM1426" s="131" t="b">
        <f t="shared" si="2222"/>
        <v>0</v>
      </c>
      <c r="BN1426" s="131" t="b">
        <f t="shared" si="2223"/>
        <v>0</v>
      </c>
      <c r="BO1426" s="131" t="b">
        <f t="shared" si="2224"/>
        <v>0</v>
      </c>
      <c r="BP1426" s="131" t="b">
        <f t="shared" si="2225"/>
        <v>0</v>
      </c>
      <c r="BQ1426" s="131"/>
      <c r="BR1426" s="131"/>
      <c r="BS1426" s="92">
        <f t="shared" si="2234"/>
        <v>0</v>
      </c>
      <c r="BT1426" s="60"/>
      <c r="BU1426" s="60"/>
      <c r="BV1426" s="67" t="str">
        <f t="shared" si="2204"/>
        <v/>
      </c>
      <c r="BW1426" s="76" t="str">
        <f>IF($A1425&lt;&gt;"",IF(OR(EE1425&lt;&gt;0,EF1425&lt;&gt;0,#REF!&lt;$BB$3),"",IF(#REF!="LER","07,",IF(#REF!="LOR","12,",IF(#REF!="LEB","12,",IF(#REF!="LOB","08,",IF(#REF!="HER","25,",IF(#REF!="HOR","30,",IF(#REF!="HEB","30,",IF(#REF!="HOB","25,",""))))))))),"")</f>
        <v/>
      </c>
      <c r="BX1426" s="76" t="str">
        <f>IF($A1425&lt;&gt;"",IF(OR(EE1425&lt;&gt;0,EF1425&lt;&gt;0,#REF!&lt;$BB$3),"",IF(#REF!="LER","08,",IF(#REF!="LOR","13,",IF(#REF!="LEB","13,",IF(#REF!="LOB","09,",IF(#REF!="HER","26,",IF(#REF!="HOR","31,",IF(#REF!="HEB","31,",IF(#REF!="HOB","26,",""))))))))),"")</f>
        <v/>
      </c>
      <c r="BY1426" s="76" t="str">
        <f>IF($A1425&lt;&gt;"",IF(OR(EE1425&lt;&gt;0,EF1425&lt;&gt;0,#REF!&lt;$BB$3),"",IF(#REF!="LER","09,",IF(#REF!="LOR","14,",IF(#REF!="LEB","14,",IF(#REF!="LOB","10,",IF(#REF!="HER","27,",IF(#REF!="HOR","32,",IF(#REF!="HEB","32,",IF(#REF!="HOB","27,",""))))))))),"")</f>
        <v/>
      </c>
      <c r="BZ1426" s="76" t="str">
        <f>IF($A1425&lt;&gt;"",IF(OR(EE1425&lt;&gt;0,EF1425&lt;&gt;0,#REF!&lt;$BB$3),"",IF(#REF!="LER","10,",IF(#REF!="LOR","15,",IF(#REF!="LEB","15,",IF(#REF!="LOB","11,",IF(#REF!="HER","28,",IF(#REF!="HOR","33,",IF(#REF!="HEB","33,",IF(#REF!="HOB","28,",""))))))))),"")</f>
        <v/>
      </c>
      <c r="CA1426" s="76" t="str">
        <f>IF($A1425&lt;&gt;"",IF(OR(EE1425&lt;&gt;0,EF1425&lt;&gt;0,#REF!&lt;$BB$3),"",IF(#REF!="LER","12,",IF(#REF!="LOR","16,",IF(#REF!="LEB","16,",IF(#REF!="LOB","13,",IF(#REF!="HER","30,",IF(#REF!="HOR","34,",IF(#REF!="HEB","34,",IF(#REF!="HOB","29,",""))))))))),"")</f>
        <v/>
      </c>
      <c r="CB1426" s="76" t="str">
        <f>IF($A1425&lt;&gt;"",IF(OR(EE1425&lt;&gt;0,EF1425&lt;&gt;0,#REF!&lt;$BB$3),"",IF(#REF!="LER","14,",IF(#REF!="LOR","17,",IF(#REF!="LEB","17,",IF(#REF!="LOB","15,",IF(#REF!="HER","32,",IF(#REF!="HOR","35,",IF(#REF!="HEB","35,",IF(#REF!="HOB","31,",""))))))))),"")</f>
        <v/>
      </c>
      <c r="CC1426" s="76" t="str">
        <f>IF($A1425&lt;&gt;"",IF(OR(EE1425&lt;&gt;0,EF1425&lt;&gt;0,#REF!&lt;$BB$3),"",IF(#REF!="LER","16,",IF(#REF!="LOR","18,",IF(#REF!="LEB","18,",IF(#REF!="LOB","17,",IF(#REF!="HER","34,",IF(#REF!="HOR","36,",IF(#REF!="HEB","36,",IF(#REF!="HOB","33,",""))))))))),"")</f>
        <v/>
      </c>
      <c r="CD1426" s="60" t="b">
        <f t="shared" si="2226"/>
        <v>0</v>
      </c>
      <c r="CE1426" s="60" t="b">
        <f t="shared" si="2227"/>
        <v>0</v>
      </c>
      <c r="CF1426" s="60" t="b">
        <f t="shared" si="2228"/>
        <v>0</v>
      </c>
      <c r="CG1426" s="60" t="b">
        <f t="shared" si="2229"/>
        <v>0</v>
      </c>
      <c r="CH1426" s="60" t="b">
        <f t="shared" si="2230"/>
        <v>0</v>
      </c>
      <c r="CI1426" s="60" t="b">
        <f t="shared" si="2231"/>
        <v>0</v>
      </c>
      <c r="CJ1426" s="60" t="b">
        <f t="shared" si="2232"/>
        <v>0</v>
      </c>
      <c r="CK1426" s="131"/>
      <c r="CL1426" s="131"/>
      <c r="CM1426" s="92">
        <f t="shared" si="2235"/>
        <v>0</v>
      </c>
      <c r="CN1426" s="13">
        <f t="shared" ref="CN1426:CN1489" si="2245">IF(AK1426&lt;&gt;"",IF(OR(EE1425&lt;&gt;0,EF1425&lt;&gt;0),0,SUM(BK1426:CJ1426)),0)</f>
        <v>0</v>
      </c>
      <c r="CO1426" s="11" t="e">
        <f>IF(#REF!&lt;&gt;"",BC1426+CO1425,0)</f>
        <v>#REF!</v>
      </c>
      <c r="CP1426" s="13">
        <f t="shared" si="2243"/>
        <v>0</v>
      </c>
      <c r="CQ1426" s="11">
        <f t="shared" si="2197"/>
        <v>0</v>
      </c>
      <c r="CR1426" s="57">
        <f t="shared" si="2205"/>
        <v>0</v>
      </c>
      <c r="CS1426" s="57">
        <f t="shared" si="2206"/>
        <v>0</v>
      </c>
      <c r="CT1426" s="57">
        <f t="shared" si="2200"/>
        <v>0</v>
      </c>
      <c r="CU1426" s="24"/>
      <c r="CV1426" s="24"/>
      <c r="CW1426" s="24"/>
      <c r="CX1426" s="24"/>
      <c r="CY1426" s="24"/>
      <c r="CZ1426" s="24"/>
      <c r="DA1426" s="24"/>
      <c r="DB1426" s="24"/>
      <c r="DC1426" s="24"/>
      <c r="DD1426" s="64"/>
      <c r="DE1426" s="39"/>
      <c r="DF1426" s="39"/>
      <c r="DG1426" s="39"/>
      <c r="DH1426" s="39"/>
      <c r="DI1426" s="83"/>
      <c r="DJ1426" s="39"/>
      <c r="DK1426" s="22"/>
      <c r="DL1426" s="22"/>
      <c r="DM1426" s="32"/>
      <c r="DN1426" s="22"/>
      <c r="DO1426" s="22"/>
      <c r="DP1426" s="22"/>
      <c r="DQ1426" s="22"/>
      <c r="DR1426" s="22"/>
      <c r="DS1426" s="22"/>
      <c r="DT1426" s="22"/>
      <c r="DU1426" s="22"/>
      <c r="DV1426" s="22"/>
      <c r="DW1426" s="22"/>
      <c r="DX1426" s="22"/>
      <c r="DY1426" s="22"/>
      <c r="DZ1426" s="22"/>
      <c r="EA1426" s="32"/>
      <c r="EB1426" s="22"/>
      <c r="EC1426" s="22"/>
      <c r="EG1426" s="22"/>
      <c r="EH1426"/>
    </row>
    <row r="1427" spans="1:138" s="23" customFormat="1" x14ac:dyDescent="0.2">
      <c r="A1427" s="127"/>
      <c r="B1427" s="61" t="str">
        <f>IF(A1427="","",IF(U1428="","DB",U1428&amp;V1428&amp;W1428&amp;X1428&amp;Y1428&amp;Z1428&amp;AL1428&amp;AM1428&amp;AN1428&amp;AO1428&amp;AP1428&amp;AQ1428&amp;AR1428&amp;#REF!))</f>
        <v/>
      </c>
      <c r="C1427" s="7" t="str">
        <f t="shared" si="2236"/>
        <v/>
      </c>
      <c r="D1427" s="60">
        <f t="shared" si="2237"/>
        <v>0</v>
      </c>
      <c r="E1427" s="7" t="e">
        <f>IF(COUNTBLANK(BE1428:BI1428)=5,#REF!&amp;",",IF(COUNTBLANK(U1428:AR1428)=1,T1428&amp;","&amp;T1428&amp;","&amp;T1428&amp;","&amp;T1428&amp;","&amp;T1428&amp;","&amp;T1428&amp;","&amp;T1428&amp;","&amp;T1428&amp;","&amp;T1428&amp;","&amp;T1428&amp;","&amp;T1428&amp;","&amp;T1428&amp;","&amp;T1428&amp;",",T1428&amp;","&amp;T1428&amp;","&amp;T1428&amp;","&amp;T1428&amp;","&amp;T1428&amp;","&amp;T1428&amp;","&amp;T1428&amp;","&amp;T1428&amp;","&amp;T1428&amp;","&amp;T1428&amp;","&amp;T1428&amp;","&amp;T1428&amp;","&amp;T1428&amp;","&amp;T1428&amp;","))</f>
        <v>#REF!</v>
      </c>
      <c r="F1427" s="72" t="str">
        <f t="shared" si="2198"/>
        <v/>
      </c>
      <c r="G1427" s="73">
        <f t="shared" si="2238"/>
        <v>0</v>
      </c>
      <c r="H1427" s="112">
        <f t="shared" si="2239"/>
        <v>0</v>
      </c>
      <c r="I1427" s="112">
        <f t="shared" si="2240"/>
        <v>0</v>
      </c>
      <c r="J1427" s="74" t="e">
        <f>COUNTIF(#REF!,"E")</f>
        <v>#REF!</v>
      </c>
      <c r="K1427" s="74" t="e">
        <f>COUNTIF(#REF!,"O")</f>
        <v>#REF!</v>
      </c>
      <c r="L1427" s="74" t="e">
        <f t="shared" si="2241"/>
        <v>#REF!</v>
      </c>
      <c r="M1427" s="113" t="e">
        <f t="shared" si="2242"/>
        <v>#REF!</v>
      </c>
      <c r="N1427" s="60"/>
      <c r="O1427" s="61"/>
      <c r="P1427" s="61"/>
      <c r="Q1427" s="61"/>
      <c r="R1427" s="61"/>
      <c r="S1427" s="7"/>
      <c r="T1427" s="67" t="str">
        <f t="shared" si="2201"/>
        <v/>
      </c>
      <c r="U1427" s="76" t="str">
        <f>IF($A1426&lt;&gt;"",IF(OR(CR1426&lt;&gt;0,CS1426&lt;&gt;0,$BB$3&gt;0),"",IF(#REF!="LER","01,",IF(#REF!="LOR","01,",IF(#REF!="LEB","02,",IF(#REF!="LOB","01,",IF(#REF!="HER","19,",IF(#REF!="HOR","19,",IF(#REF!="HEB","20,",IF(#REF!="HOB","19,",""))))))))),"")</f>
        <v/>
      </c>
      <c r="V1427" s="76" t="str">
        <f>IF($A1426&lt;&gt;"",IF(OR(CR1426&lt;&gt;0,CS1426&lt;&gt;0,$BB$3&gt;0),"",IF(#REF!="LER","02,",IF(#REF!="LOR","03,",IF(#REF!="LEB","04,",IF(#REF!="LOB","02,",IF(#REF!="HER","20,",IF(#REF!="HOR","21,",IF(#REF!="HEB","22,",IF(#REF!="HOB","20,",""))))))))),"")</f>
        <v/>
      </c>
      <c r="W1427" s="76" t="str">
        <f>IF($A1426&lt;&gt;"",IF(OR(CR1426&lt;&gt;0,CS1426&lt;&gt;0,$BB$3&gt;0),"",IF(#REF!="LER","03,",IF(#REF!="LOR","05,",IF(#REF!="LEB","06,",IF(#REF!="LOB","03,",IF(#REF!="HER","21,",IF(#REF!="HOR","23,",IF(#REF!="HEB","24,",IF(#REF!="HOB","21,",""))))))))),"")</f>
        <v/>
      </c>
      <c r="X1427" s="76" t="str">
        <f>IF($A1426&lt;&gt;"",IF(OR(CR1426&lt;&gt;0,CS1426&lt;&gt;0,$BB$3&gt;0),"",IF(#REF!="LER","04,",IF(#REF!="LOR","07,",IF(#REF!="LEB","08,",IF(#REF!="LOB","04,",IF(#REF!="HER","22,",IF(#REF!="HOR","25,",IF(#REF!="HEB","26,",IF(#REF!="HOB","22,",""))))))))),"")</f>
        <v/>
      </c>
      <c r="Y1427" s="76" t="str">
        <f>IF($A1426&lt;&gt;"",IF(OR(CR1426&lt;&gt;0,CS1426&lt;&gt;0,$BB$3&gt;0),"",IF(#REF!="LER","05,",IF(#REF!="LOR","09,",IF(#REF!="LEB","10,",IF(#REF!="LOB","05,",IF(#REF!="HER","23,",IF(#REF!="HOR","27,",IF(#REF!="HEB","28,",IF(#REF!="HOB","23,",""))))))))),"")</f>
        <v/>
      </c>
      <c r="Z1427" s="76" t="str">
        <f>IF($A1426&lt;&gt;"",IF(OR(CR1426&lt;&gt;0,CS1426&lt;&gt;0,$BB$3&gt;0),"",IF(#REF!="LER","06,",IF(#REF!="LOR","11,",IF(#REF!="LEB","11,",IF(#REF!="LOB","06,",IF(#REF!="HER","24,",IF(#REF!="HOR","29,",IF(#REF!="HEB","29,",IF(#REF!="HOB","24,",""))))))))),"")</f>
        <v/>
      </c>
      <c r="AA1427" s="131" t="b">
        <f t="shared" si="2207"/>
        <v>0</v>
      </c>
      <c r="AB1427" s="131" t="b">
        <f t="shared" si="2208"/>
        <v>0</v>
      </c>
      <c r="AC1427" s="131" t="b">
        <f t="shared" si="2209"/>
        <v>0</v>
      </c>
      <c r="AD1427" s="131" t="b">
        <f t="shared" si="2210"/>
        <v>0</v>
      </c>
      <c r="AE1427" s="131" t="b">
        <f t="shared" si="2211"/>
        <v>0</v>
      </c>
      <c r="AF1427" s="131" t="b">
        <f t="shared" si="2212"/>
        <v>0</v>
      </c>
      <c r="AG1427" s="131"/>
      <c r="AH1427" s="131"/>
      <c r="AI1427" s="60"/>
      <c r="AJ1427" s="60"/>
      <c r="AK1427" s="67" t="str">
        <f t="shared" si="2202"/>
        <v/>
      </c>
      <c r="AL1427" s="76" t="str">
        <f>IF($A1426&lt;&gt;"",IF(OR(CR1426&lt;&gt;0,CS1426&lt;&gt;0,$BB$3&gt;0),"",IF(#REF!="LER","07,",IF(#REF!="LOR","12,",IF(#REF!="LEB","12,",IF(#REF!="LOB","08,",IF(#REF!="HER","25,",IF(#REF!="HOR","30,",IF(#REF!="HEB","30,",IF(#REF!="HOB","25,",""))))))))),"")</f>
        <v/>
      </c>
      <c r="AM1427" s="76" t="str">
        <f>IF($A1426&lt;&gt;"",IF(OR(CR1426&lt;&gt;0,CS1426&lt;&gt;0,$BB$3&gt;0),"",IF(#REF!="LER","08,",IF(#REF!="LOR","13,",IF(#REF!="LEB","13,",IF(#REF!="LOB","09,",IF(#REF!="HER","26,",IF(#REF!="HOR","31,",IF(#REF!="HEB","31,",IF(#REF!="HOB","26,",""))))))))),"")</f>
        <v/>
      </c>
      <c r="AN1427" s="118" t="str">
        <f t="shared" si="2233"/>
        <v/>
      </c>
      <c r="AO1427" s="76" t="str">
        <f>IF($A1426&lt;&gt;"",IF(OR(CR1426&lt;&gt;0,CS1426&lt;&gt;0,$BB$3&gt;0),"",IF(#REF!="LER","10,",IF(#REF!="LOR","15,",IF(#REF!="LEB","15,",IF(#REF!="LOB","11,",IF(#REF!="HER","28,",IF(#REF!="HOR","33,",IF(#REF!="HEB","33,",IF(#REF!="HOB","28,",""))))))))),"")</f>
        <v/>
      </c>
      <c r="AP1427" s="76" t="str">
        <f>IF($A1426&lt;&gt;"",IF(OR(CR1426&lt;&gt;0,CS1426&lt;&gt;0,$BB$3&gt;0),"",IF(#REF!="LER","12,",IF(#REF!="LOR","16,",IF(#REF!="LEB","16,",IF(#REF!="LOB","13,",IF(#REF!="HER","30,",IF(#REF!="HOR","34,",IF(#REF!="HEB","34,",IF(#REF!="HOB","29,",""))))))))),"")</f>
        <v/>
      </c>
      <c r="AQ1427" s="76" t="str">
        <f>IF($A1426&lt;&gt;"",IF(OR(CR1426&lt;&gt;0,CS1426&lt;&gt;0,$BB$3&gt;0),"",IF(#REF!="LER","14,",IF(#REF!="LOR","17,",IF(#REF!="LEB","17,",IF(#REF!="LOB","15,",IF(#REF!="HER","32,",IF(#REF!="HOR","35,",IF(#REF!="HEB","35,",IF(#REF!="HOB","31,",""))))))))),"")</f>
        <v/>
      </c>
      <c r="AR1427" s="76" t="str">
        <f>IF($A1426&lt;&gt;"",IF(OR(CR1426&lt;&gt;0,CS1426&lt;&gt;0,$BB$3&gt;0),"",IF(#REF!="LER","16,",IF(#REF!="LOR","18,",IF(#REF!="LEB","18,",IF(#REF!="LOB","17,",IF(#REF!="HER","34,",IF(#REF!="HOR","36,",IF(#REF!="HEB","36,",IF(#REF!="HOB","33,",""))))))))),"")</f>
        <v/>
      </c>
      <c r="AS1427" s="60" t="b">
        <f t="shared" si="2213"/>
        <v>0</v>
      </c>
      <c r="AT1427" s="60" t="b">
        <f t="shared" si="2214"/>
        <v>0</v>
      </c>
      <c r="AU1427" s="60" t="b">
        <f t="shared" si="2215"/>
        <v>0</v>
      </c>
      <c r="AV1427" s="60" t="b">
        <f t="shared" si="2216"/>
        <v>0</v>
      </c>
      <c r="AW1427" s="60" t="b">
        <f t="shared" si="2217"/>
        <v>0</v>
      </c>
      <c r="AX1427" s="60" t="b">
        <f t="shared" si="2218"/>
        <v>0</v>
      </c>
      <c r="AY1427" s="60" t="b">
        <f t="shared" si="2219"/>
        <v>0</v>
      </c>
      <c r="AZ1427" s="131"/>
      <c r="BA1427" s="131"/>
      <c r="BB1427" s="13">
        <f t="shared" si="2244"/>
        <v>0</v>
      </c>
      <c r="BC1427" s="11" t="e">
        <f>IF(#REF!&lt;&gt;"",S1427+BC1426,0)</f>
        <v>#REF!</v>
      </c>
      <c r="BD1427" s="67" t="str">
        <f t="shared" si="2203"/>
        <v/>
      </c>
      <c r="BE1427" s="76" t="str">
        <f>IF($A1426&lt;&gt;"",IF(OR(EE1426&lt;&gt;0,EF1426&lt;&gt;0,$BB$3&gt;0),"",IF(#REF!="LER","01,",IF(#REF!="LOR","01,",IF(#REF!="LEB","02,",IF(#REF!="LOB","01,",IF(#REF!="HER","19,",IF(#REF!="HOR","19,",IF(#REF!="HEB","20,",IF(#REF!="HOB","19,",""))))))))),"")</f>
        <v/>
      </c>
      <c r="BF1427" s="76" t="str">
        <f>IF($A1426&lt;&gt;"",IF(OR(EE1426&lt;&gt;0,EF1426&lt;&gt;0,$BB$3&gt;0),"",IF(#REF!="LER","02,",IF(#REF!="LOR","03,",IF(#REF!="LEB","04,",IF(#REF!="LOB","02,",IF(#REF!="HER","20,",IF(#REF!="HOR","21,",IF(#REF!="HEB","22,",IF(#REF!="HOB","20,",""))))))))),"")</f>
        <v/>
      </c>
      <c r="BG1427" s="76" t="str">
        <f>IF($A1426&lt;&gt;"",IF(OR(EE1426&lt;&gt;0,EF1426&lt;&gt;0,$BB$3&gt;0),"",IF(#REF!="LER","03,",IF(#REF!="LOR","05,",IF(#REF!="LEB","06,",IF(#REF!="LOB","03,",IF(#REF!="HER","21,",IF(#REF!="HOR","23,",IF(#REF!="HEB","24,",IF(#REF!="HOB","21,",""))))))))),"")</f>
        <v/>
      </c>
      <c r="BH1427" s="76" t="str">
        <f>IF($A1426&lt;&gt;"",IF(OR(EE1426&lt;&gt;0,EF1426&lt;&gt;0,$BB$3&gt;0),"",IF(#REF!="LER","04,",IF(#REF!="LOR","07,",IF(#REF!="LEB","08,",IF(#REF!="LOB","04,",IF(#REF!="HER","22,",IF(#REF!="HOR","25,",IF(#REF!="HEB","26,",IF(#REF!="HOB","22,",""))))))))),"")</f>
        <v/>
      </c>
      <c r="BI1427" s="76" t="str">
        <f>IF($A1426&lt;&gt;"",IF(OR(EE1426&lt;&gt;0,EF1426&lt;&gt;0,$BB$3&gt;0),"",IF(#REF!="LER","05,",IF(#REF!="LOR","09,",IF(#REF!="LEB","10,",IF(#REF!="LOB","05,",IF(#REF!="HER","23,",IF(#REF!="HOR","27,",IF(#REF!="HEB","28,",IF(#REF!="HOB","23,",""))))))))),"")</f>
        <v/>
      </c>
      <c r="BJ1427" s="76" t="str">
        <f>IF($A1426&lt;&gt;"",IF(OR(EE1426&lt;&gt;0,EF1426&lt;&gt;0,$BB$3&gt;0),"",IF(#REF!="LER","06,",IF(#REF!="LOR","11,",IF(#REF!="LEB","11,",IF(#REF!="LOB","06,",IF(#REF!="HER","24,",IF(#REF!="HOR","29,",IF(#REF!="HEB","29,",IF(#REF!="HOB","24,",""))))))))),"")</f>
        <v/>
      </c>
      <c r="BK1427" s="131" t="b">
        <f t="shared" si="2220"/>
        <v>0</v>
      </c>
      <c r="BL1427" s="131" t="b">
        <f t="shared" si="2221"/>
        <v>0</v>
      </c>
      <c r="BM1427" s="131" t="b">
        <f t="shared" si="2222"/>
        <v>0</v>
      </c>
      <c r="BN1427" s="131" t="b">
        <f t="shared" si="2223"/>
        <v>0</v>
      </c>
      <c r="BO1427" s="131" t="b">
        <f t="shared" si="2224"/>
        <v>0</v>
      </c>
      <c r="BP1427" s="131" t="b">
        <f t="shared" si="2225"/>
        <v>0</v>
      </c>
      <c r="BQ1427" s="131"/>
      <c r="BR1427" s="131"/>
      <c r="BS1427" s="92">
        <f>IF(BT1427&lt;0,1,0)</f>
        <v>0</v>
      </c>
      <c r="BT1427" s="60"/>
      <c r="BU1427" s="60"/>
      <c r="BV1427" s="67" t="str">
        <f t="shared" si="2204"/>
        <v/>
      </c>
      <c r="BW1427" s="76" t="str">
        <f>IF($A1426&lt;&gt;"",IF(OR(EE1426&lt;&gt;0,EF1426&lt;&gt;0,$BB$3&gt;0),"",IF(#REF!="LER","07,",IF(#REF!="LOR","12,",IF(#REF!="LEB","12,",IF(#REF!="LOB","08,",IF(#REF!="HER","25,",IF(#REF!="HOR","30,",IF(#REF!="HEB","30,",IF(#REF!="HOB","25,",""))))))))),"")</f>
        <v/>
      </c>
      <c r="BX1427" s="76" t="str">
        <f>IF($A1426&lt;&gt;"",IF(OR(EE1426&lt;&gt;0,EF1426&lt;&gt;0,$BB$3&gt;0),"",IF(#REF!="LER","08,",IF(#REF!="LOR","13,",IF(#REF!="LEB","13,",IF(#REF!="LOB","09,",IF(#REF!="HER","26,",IF(#REF!="HOR","31,",IF(#REF!="HEB","31,",IF(#REF!="HOB","26,",""))))))))),"")</f>
        <v/>
      </c>
      <c r="BY1427" s="76" t="str">
        <f>IF($A1426&lt;&gt;"",IF(OR(EE1426&lt;&gt;0,EF1426&lt;&gt;0,$BB$3&gt;0),"",IF(#REF!="LER","09,",IF(#REF!="LOR","14,",IF(#REF!="LEB","14,",IF(#REF!="LOB","10,",IF(#REF!="HER","27,",IF(#REF!="HOR","32,",IF(#REF!="HEB","32,",IF(#REF!="HOB","27,",""))))))))),"")</f>
        <v/>
      </c>
      <c r="BZ1427" s="76" t="str">
        <f>IF($A1426&lt;&gt;"",IF(OR(EE1426&lt;&gt;0,EF1426&lt;&gt;0,$BB$3&gt;0),"",IF(#REF!="LER","10,",IF(#REF!="LOR","15,",IF(#REF!="LEB","15,",IF(#REF!="LOB","11,",IF(#REF!="HER","28,",IF(#REF!="HOR","33,",IF(#REF!="HEB","33,",IF(#REF!="HOB","28,",""))))))))),"")</f>
        <v/>
      </c>
      <c r="CA1427" s="76" t="str">
        <f>IF($A1426&lt;&gt;"",IF(OR(EE1426&lt;&gt;0,EF1426&lt;&gt;0,$BB$3&gt;0),"",IF(#REF!="LER","12,",IF(#REF!="LOR","16,",IF(#REF!="LEB","16,",IF(#REF!="LOB","13,",IF(#REF!="HER","30,",IF(#REF!="HOR","34,",IF(#REF!="HEB","34,",IF(#REF!="HOB","29,",""))))))))),"")</f>
        <v/>
      </c>
      <c r="CB1427" s="76" t="str">
        <f>IF($A1426&lt;&gt;"",IF(OR(EE1426&lt;&gt;0,EF1426&lt;&gt;0,$BB$3&gt;0),"",IF(#REF!="LER","14,",IF(#REF!="LOR","17,",IF(#REF!="LEB","17,",IF(#REF!="LOB","15,",IF(#REF!="HER","32,",IF(#REF!="HOR","35,",IF(#REF!="HEB","35,",IF(#REF!="HOB","31,",""))))))))),"")</f>
        <v/>
      </c>
      <c r="CC1427" s="76" t="str">
        <f>IF($A1426&lt;&gt;"",IF(OR(EE1426&lt;&gt;0,EF1426&lt;&gt;0,$BB$3&gt;0),"",IF(#REF!="LER","16,",IF(#REF!="LOR","18,",IF(#REF!="LEB","18,",IF(#REF!="LOB","17,",IF(#REF!="HER","34,",IF(#REF!="HOR","36,",IF(#REF!="HEB","36,",IF(#REF!="HOB","33,",""))))))))),"")</f>
        <v/>
      </c>
      <c r="CD1427" s="60" t="b">
        <f t="shared" si="2226"/>
        <v>0</v>
      </c>
      <c r="CE1427" s="60" t="b">
        <f t="shared" si="2227"/>
        <v>0</v>
      </c>
      <c r="CF1427" s="60" t="b">
        <f t="shared" si="2228"/>
        <v>0</v>
      </c>
      <c r="CG1427" s="60" t="b">
        <f t="shared" si="2229"/>
        <v>0</v>
      </c>
      <c r="CH1427" s="60" t="b">
        <f t="shared" si="2230"/>
        <v>0</v>
      </c>
      <c r="CI1427" s="60" t="b">
        <f t="shared" si="2231"/>
        <v>0</v>
      </c>
      <c r="CJ1427" s="60" t="b">
        <f t="shared" si="2232"/>
        <v>0</v>
      </c>
      <c r="CK1427" s="131"/>
      <c r="CL1427" s="131"/>
      <c r="CM1427" s="92">
        <f>IF(CN1427&lt;0,1,0)</f>
        <v>0</v>
      </c>
      <c r="CN1427" s="13">
        <f t="shared" si="2245"/>
        <v>0</v>
      </c>
      <c r="CO1427" s="11" t="e">
        <f>IF(#REF!&lt;&gt;"",BC1427+CO1426,0)</f>
        <v>#REF!</v>
      </c>
      <c r="CP1427" s="13">
        <f t="shared" si="2243"/>
        <v>0</v>
      </c>
      <c r="CQ1427" s="11">
        <f t="shared" si="2197"/>
        <v>0</v>
      </c>
      <c r="CR1427" s="57">
        <f t="shared" si="2205"/>
        <v>0</v>
      </c>
      <c r="CS1427" s="57">
        <f t="shared" si="2206"/>
        <v>0</v>
      </c>
      <c r="CT1427" s="57">
        <f t="shared" si="2200"/>
        <v>0</v>
      </c>
      <c r="CU1427" s="24"/>
      <c r="CV1427" s="24"/>
      <c r="CW1427" s="24"/>
      <c r="CX1427" s="24"/>
      <c r="CY1427" s="24"/>
      <c r="CZ1427" s="24"/>
      <c r="DA1427" s="24"/>
      <c r="DB1427" s="24"/>
      <c r="DC1427" s="24"/>
      <c r="DD1427" s="64"/>
      <c r="DE1427" s="39"/>
      <c r="DF1427" s="39"/>
      <c r="DG1427" s="39"/>
      <c r="DH1427" s="39"/>
      <c r="DI1427" s="83"/>
      <c r="DJ1427" s="39"/>
      <c r="DK1427" s="22"/>
      <c r="DL1427" s="22"/>
      <c r="DM1427" s="32"/>
      <c r="DN1427" s="22"/>
      <c r="DO1427" s="22"/>
      <c r="DP1427" s="22"/>
      <c r="DQ1427" s="22"/>
      <c r="DR1427" s="22"/>
      <c r="DS1427" s="22"/>
      <c r="DT1427" s="22"/>
      <c r="DU1427" s="22"/>
      <c r="DV1427" s="22"/>
      <c r="DW1427" s="22"/>
      <c r="DX1427" s="22"/>
      <c r="DY1427" s="22"/>
      <c r="DZ1427" s="22"/>
      <c r="EA1427" s="32"/>
      <c r="EB1427" s="22"/>
      <c r="EC1427" s="22"/>
      <c r="EG1427" s="22"/>
      <c r="EH1427"/>
    </row>
    <row r="1428" spans="1:138" s="23" customFormat="1" x14ac:dyDescent="0.2">
      <c r="A1428" s="127"/>
      <c r="B1428" s="61" t="str">
        <f>IF(A1428="","",IF(U1429="","DB",U1429&amp;V1429&amp;W1429&amp;X1429&amp;Y1429&amp;Z1429&amp;AL1429&amp;AM1429&amp;AN1429&amp;AO1429&amp;AP1429&amp;AQ1429&amp;AR1429&amp;#REF!))</f>
        <v/>
      </c>
      <c r="C1428" s="7" t="str">
        <f t="shared" si="2236"/>
        <v/>
      </c>
      <c r="D1428" s="60">
        <f t="shared" si="2237"/>
        <v>0</v>
      </c>
      <c r="E1428" s="7" t="e">
        <f>IF(COUNTBLANK(BE1429:BI1429)=5,#REF!&amp;",",IF(COUNTBLANK(U1429:AR1429)=1,T1429&amp;","&amp;T1429&amp;","&amp;T1429&amp;","&amp;T1429&amp;","&amp;T1429&amp;","&amp;T1429&amp;","&amp;T1429&amp;","&amp;T1429&amp;","&amp;T1429&amp;","&amp;T1429&amp;","&amp;T1429&amp;","&amp;T1429&amp;","&amp;T1429&amp;",",T1429&amp;","&amp;T1429&amp;","&amp;T1429&amp;","&amp;T1429&amp;","&amp;T1429&amp;","&amp;T1429&amp;","&amp;T1429&amp;","&amp;T1429&amp;","&amp;T1429&amp;","&amp;T1429&amp;","&amp;T1429&amp;","&amp;T1429&amp;","&amp;T1429&amp;","&amp;T1429&amp;","))</f>
        <v>#REF!</v>
      </c>
      <c r="F1428" s="72" t="str">
        <f t="shared" si="2198"/>
        <v/>
      </c>
      <c r="G1428" s="73">
        <f t="shared" si="2238"/>
        <v>0</v>
      </c>
      <c r="H1428" s="112">
        <f t="shared" si="2239"/>
        <v>0</v>
      </c>
      <c r="I1428" s="112">
        <f t="shared" si="2240"/>
        <v>0</v>
      </c>
      <c r="J1428" s="74" t="e">
        <f>COUNTIF(#REF!,"E")</f>
        <v>#REF!</v>
      </c>
      <c r="K1428" s="74" t="e">
        <f>COUNTIF(#REF!,"O")</f>
        <v>#REF!</v>
      </c>
      <c r="L1428" s="74" t="e">
        <f t="shared" si="2241"/>
        <v>#REF!</v>
      </c>
      <c r="M1428" s="113" t="e">
        <f t="shared" si="2242"/>
        <v>#REF!</v>
      </c>
      <c r="N1428" s="60"/>
      <c r="O1428" s="61"/>
      <c r="P1428" s="61"/>
      <c r="Q1428" s="61"/>
      <c r="R1428" s="61"/>
      <c r="S1428" s="7"/>
      <c r="T1428" s="67" t="str">
        <f t="shared" si="2201"/>
        <v/>
      </c>
      <c r="U1428" s="76" t="str">
        <f>IF($A1427&lt;&gt;"",IF(OR(CR1427&lt;&gt;0,CS1427&lt;&gt;0,#REF!&lt;$BB$3),"",IF(#REF!="LER","01,",IF(#REF!="LOR","01,",IF(#REF!="LEB","02,",IF(#REF!="LOB","01,",IF(#REF!="HER","19,",IF(#REF!="HOR","19,",IF(#REF!="HEB","20,",IF(#REF!="HOB","19,",""))))))))),"")</f>
        <v/>
      </c>
      <c r="V1428" s="76" t="str">
        <f>IF($A1427&lt;&gt;"",IF(OR(CR1427&lt;&gt;0,CS1427&lt;&gt;0,#REF!&lt;$BB$3),"",IF(#REF!="LER","02,",IF(#REF!="LOR","03,",IF(#REF!="LEB","04,",IF(#REF!="LOB","02,",IF(#REF!="HER","20,",IF(#REF!="HOR","21,",IF(#REF!="HEB","22,",IF(#REF!="HOB","20,",""))))))))),"")</f>
        <v/>
      </c>
      <c r="W1428" s="76" t="str">
        <f>IF($A1427&lt;&gt;"",IF(OR(CR1427&lt;&gt;0,CS1427&lt;&gt;0,#REF!&lt;$BB$3),"",IF(#REF!="LER","03,",IF(#REF!="LOR","05,",IF(#REF!="LEB","06,",IF(#REF!="LOB","03,",IF(#REF!="HER","21,",IF(#REF!="HOR","23,",IF(#REF!="HEB","24,",IF(#REF!="HOB","21,",""))))))))),"")</f>
        <v/>
      </c>
      <c r="X1428" s="76" t="str">
        <f>IF($A1427&lt;&gt;"",IF(OR(CR1427&lt;&gt;0,CS1427&lt;&gt;0,#REF!&lt;$BB$3),"",IF(#REF!="LER","04,",IF(#REF!="LOR","07,",IF(#REF!="LEB","08,",IF(#REF!="LOB","04,",IF(#REF!="HER","22,",IF(#REF!="HOR","25,",IF(#REF!="HEB","26,",IF(#REF!="HOB","22,",""))))))))),"")</f>
        <v/>
      </c>
      <c r="Y1428" s="76" t="str">
        <f>IF($A1427&lt;&gt;"",IF(OR(CR1427&lt;&gt;0,CS1427&lt;&gt;0,#REF!&lt;$BB$3),"",IF(#REF!="LER","05,",IF(#REF!="LOR","09,",IF(#REF!="LEB","10,",IF(#REF!="LOB","05,",IF(#REF!="HER","23,",IF(#REF!="HOR","27,",IF(#REF!="HEB","28,",IF(#REF!="HOB","23,",""))))))))),"")</f>
        <v/>
      </c>
      <c r="Z1428" s="76" t="str">
        <f>IF($A1427&lt;&gt;"",IF(OR(CR1427&lt;&gt;0,CS1427&lt;&gt;0,#REF!&lt;$BB$3),"",IF(#REF!="LER","06,",IF(#REF!="LOR","11,",IF(#REF!="LEB","11,",IF(#REF!="LOB","06,",IF(#REF!="HER","24,",IF(#REF!="HOR","29,",IF(#REF!="HEB","29,",IF(#REF!="HOB","24,",""))))))))),"")</f>
        <v/>
      </c>
      <c r="AA1428" s="131" t="b">
        <f t="shared" si="2207"/>
        <v>0</v>
      </c>
      <c r="AB1428" s="131" t="b">
        <f t="shared" si="2208"/>
        <v>0</v>
      </c>
      <c r="AC1428" s="131" t="b">
        <f t="shared" si="2209"/>
        <v>0</v>
      </c>
      <c r="AD1428" s="131" t="b">
        <f t="shared" si="2210"/>
        <v>0</v>
      </c>
      <c r="AE1428" s="131" t="b">
        <f t="shared" si="2211"/>
        <v>0</v>
      </c>
      <c r="AF1428" s="131" t="b">
        <f t="shared" si="2212"/>
        <v>0</v>
      </c>
      <c r="AG1428" s="131"/>
      <c r="AH1428" s="131"/>
      <c r="AI1428" s="60"/>
      <c r="AJ1428" s="60"/>
      <c r="AK1428" s="67" t="str">
        <f t="shared" si="2202"/>
        <v/>
      </c>
      <c r="AL1428" s="76" t="str">
        <f>IF($A1427&lt;&gt;"",IF(OR(CR1427&lt;&gt;0,CS1427&lt;&gt;0,#REF!&lt;$BB$3),"",IF(#REF!="LER","07,",IF(#REF!="LOR","12,",IF(#REF!="LEB","12,",IF(#REF!="LOB","08,",IF(#REF!="HER","25,",IF(#REF!="HOR","30,",IF(#REF!="HEB","30,",IF(#REF!="HOB","25,",""))))))))),"")</f>
        <v/>
      </c>
      <c r="AM1428" s="76" t="str">
        <f>IF($A1427&lt;&gt;"",IF(OR(CR1427&lt;&gt;0,CS1427&lt;&gt;0,#REF!&lt;$BB$3),"",IF(#REF!="LER","08,",IF(#REF!="LOR","13,",IF(#REF!="LEB","13,",IF(#REF!="LOB","09,",IF(#REF!="HER","26,",IF(#REF!="HOR","31,",IF(#REF!="HEB","31,",IF(#REF!="HOB","26,",""))))))))),"")</f>
        <v/>
      </c>
      <c r="AN1428" s="118" t="str">
        <f t="shared" si="2233"/>
        <v/>
      </c>
      <c r="AO1428" s="76" t="str">
        <f>IF($A1427&lt;&gt;"",IF(OR(CR1427&lt;&gt;0,CS1427&lt;&gt;0,#REF!&lt;$BB$3),"",IF(#REF!="LER","10,",IF(#REF!="LOR","15,",IF(#REF!="LEB","15,",IF(#REF!="LOB","11,",IF(#REF!="HER","28,",IF(#REF!="HOR","33,",IF(#REF!="HEB","33,",IF(#REF!="HOB","28,",""))))))))),"")</f>
        <v/>
      </c>
      <c r="AP1428" s="76" t="str">
        <f>IF($A1427&lt;&gt;"",IF(OR(CR1427&lt;&gt;0,CS1427&lt;&gt;0,#REF!&lt;$BB$3),"",IF(#REF!="LER","12,",IF(#REF!="LOR","16,",IF(#REF!="LEB","16,",IF(#REF!="LOB","13,",IF(#REF!="HER","30,",IF(#REF!="HOR","34,",IF(#REF!="HEB","34,",IF(#REF!="HOB","29,",""))))))))),"")</f>
        <v/>
      </c>
      <c r="AQ1428" s="76" t="str">
        <f>IF($A1427&lt;&gt;"",IF(OR(CR1427&lt;&gt;0,CS1427&lt;&gt;0,#REF!&lt;$BB$3),"",IF(#REF!="LER","14,",IF(#REF!="LOR","17,",IF(#REF!="LEB","17,",IF(#REF!="LOB","15,",IF(#REF!="HER","32,",IF(#REF!="HOR","35,",IF(#REF!="HEB","35,",IF(#REF!="HOB","31,",""))))))))),"")</f>
        <v/>
      </c>
      <c r="AR1428" s="76" t="str">
        <f>IF($A1427&lt;&gt;"",IF(OR(CR1427&lt;&gt;0,CS1427&lt;&gt;0,#REF!&lt;$BB$3),"",IF(#REF!="LER","16,",IF(#REF!="LOR","18,",IF(#REF!="LEB","18,",IF(#REF!="LOB","17,",IF(#REF!="HER","34,",IF(#REF!="HOR","36,",IF(#REF!="HEB","36,",IF(#REF!="HOB","33,",""))))))))),"")</f>
        <v/>
      </c>
      <c r="AS1428" s="60" t="b">
        <f t="shared" si="2213"/>
        <v>0</v>
      </c>
      <c r="AT1428" s="60" t="b">
        <f t="shared" si="2214"/>
        <v>0</v>
      </c>
      <c r="AU1428" s="60" t="b">
        <f t="shared" si="2215"/>
        <v>0</v>
      </c>
      <c r="AV1428" s="60" t="b">
        <f t="shared" si="2216"/>
        <v>0</v>
      </c>
      <c r="AW1428" s="60" t="b">
        <f t="shared" si="2217"/>
        <v>0</v>
      </c>
      <c r="AX1428" s="60" t="b">
        <f t="shared" si="2218"/>
        <v>0</v>
      </c>
      <c r="AY1428" s="60" t="b">
        <f t="shared" si="2219"/>
        <v>0</v>
      </c>
      <c r="AZ1428" s="131"/>
      <c r="BA1428" s="131"/>
      <c r="BB1428" s="13">
        <f t="shared" si="2244"/>
        <v>0</v>
      </c>
      <c r="BC1428" s="11" t="e">
        <f>IF(#REF!&lt;&gt;"",S1428+BC1427,0)</f>
        <v>#REF!</v>
      </c>
      <c r="BD1428" s="67" t="str">
        <f t="shared" si="2203"/>
        <v/>
      </c>
      <c r="BE1428" s="76" t="str">
        <f>IF($A1427&lt;&gt;"",IF(OR(EE1427&lt;&gt;0,EF1427&lt;&gt;0,#REF!&lt;$BB$3),"",IF(#REF!="LER","01,",IF(#REF!="LOR","01,",IF(#REF!="LEB","02,",IF(#REF!="LOB","01,",IF(#REF!="HER","19,",IF(#REF!="HOR","19,",IF(#REF!="HEB","20,",IF(#REF!="HOB","19,",""))))))))),"")</f>
        <v/>
      </c>
      <c r="BF1428" s="76" t="str">
        <f>IF($A1427&lt;&gt;"",IF(OR(EE1427&lt;&gt;0,EF1427&lt;&gt;0,#REF!&lt;$BB$3),"",IF(#REF!="LER","02,",IF(#REF!="LOR","03,",IF(#REF!="LEB","04,",IF(#REF!="LOB","02,",IF(#REF!="HER","20,",IF(#REF!="HOR","21,",IF(#REF!="HEB","22,",IF(#REF!="HOB","20,",""))))))))),"")</f>
        <v/>
      </c>
      <c r="BG1428" s="76" t="str">
        <f>IF($A1427&lt;&gt;"",IF(OR(EE1427&lt;&gt;0,EF1427&lt;&gt;0,#REF!&lt;$BB$3),"",IF(#REF!="LER","03,",IF(#REF!="LOR","05,",IF(#REF!="LEB","06,",IF(#REF!="LOB","03,",IF(#REF!="HER","21,",IF(#REF!="HOR","23,",IF(#REF!="HEB","24,",IF(#REF!="HOB","21,",""))))))))),"")</f>
        <v/>
      </c>
      <c r="BH1428" s="76" t="str">
        <f>IF($A1427&lt;&gt;"",IF(OR(EE1427&lt;&gt;0,EF1427&lt;&gt;0,#REF!&lt;$BB$3),"",IF(#REF!="LER","04,",IF(#REF!="LOR","07,",IF(#REF!="LEB","08,",IF(#REF!="LOB","04,",IF(#REF!="HER","22,",IF(#REF!="HOR","25,",IF(#REF!="HEB","26,",IF(#REF!="HOB","22,",""))))))))),"")</f>
        <v/>
      </c>
      <c r="BI1428" s="76" t="str">
        <f>IF($A1427&lt;&gt;"",IF(OR(EE1427&lt;&gt;0,EF1427&lt;&gt;0,#REF!&lt;$BB$3),"",IF(#REF!="LER","05,",IF(#REF!="LOR","09,",IF(#REF!="LEB","10,",IF(#REF!="LOB","05,",IF(#REF!="HER","23,",IF(#REF!="HOR","27,",IF(#REF!="HEB","28,",IF(#REF!="HOB","23,",""))))))))),"")</f>
        <v/>
      </c>
      <c r="BJ1428" s="76" t="str">
        <f>IF($A1427&lt;&gt;"",IF(OR(EE1427&lt;&gt;0,EF1427&lt;&gt;0,#REF!&lt;$BB$3),"",IF(#REF!="LER","06,",IF(#REF!="LOR","11,",IF(#REF!="LEB","11,",IF(#REF!="LOB","06,",IF(#REF!="HER","24,",IF(#REF!="HOR","29,",IF(#REF!="HEB","29,",IF(#REF!="HOB","24,",""))))))))),"")</f>
        <v/>
      </c>
      <c r="BK1428" s="131" t="b">
        <f t="shared" si="2220"/>
        <v>0</v>
      </c>
      <c r="BL1428" s="131" t="b">
        <f t="shared" si="2221"/>
        <v>0</v>
      </c>
      <c r="BM1428" s="131" t="b">
        <f t="shared" si="2222"/>
        <v>0</v>
      </c>
      <c r="BN1428" s="131" t="b">
        <f t="shared" si="2223"/>
        <v>0</v>
      </c>
      <c r="BO1428" s="131" t="b">
        <f t="shared" si="2224"/>
        <v>0</v>
      </c>
      <c r="BP1428" s="131" t="b">
        <f t="shared" si="2225"/>
        <v>0</v>
      </c>
      <c r="BQ1428" s="131"/>
      <c r="BR1428" s="131"/>
      <c r="BS1428" s="92">
        <f>IF(BT1428&lt;0,BS1427+1,0)</f>
        <v>0</v>
      </c>
      <c r="BT1428" s="60"/>
      <c r="BU1428" s="60"/>
      <c r="BV1428" s="67" t="str">
        <f t="shared" si="2204"/>
        <v/>
      </c>
      <c r="BW1428" s="76" t="str">
        <f>IF($A1427&lt;&gt;"",IF(OR(EE1427&lt;&gt;0,EF1427&lt;&gt;0,#REF!&lt;$BB$3),"",IF(#REF!="LER","07,",IF(#REF!="LOR","12,",IF(#REF!="LEB","12,",IF(#REF!="LOB","08,",IF(#REF!="HER","25,",IF(#REF!="HOR","30,",IF(#REF!="HEB","30,",IF(#REF!="HOB","25,",""))))))))),"")</f>
        <v/>
      </c>
      <c r="BX1428" s="76" t="str">
        <f>IF($A1427&lt;&gt;"",IF(OR(EE1427&lt;&gt;0,EF1427&lt;&gt;0,#REF!&lt;$BB$3),"",IF(#REF!="LER","08,",IF(#REF!="LOR","13,",IF(#REF!="LEB","13,",IF(#REF!="LOB","09,",IF(#REF!="HER","26,",IF(#REF!="HOR","31,",IF(#REF!="HEB","31,",IF(#REF!="HOB","26,",""))))))))),"")</f>
        <v/>
      </c>
      <c r="BY1428" s="76" t="str">
        <f>IF($A1427&lt;&gt;"",IF(OR(EE1427&lt;&gt;0,EF1427&lt;&gt;0,#REF!&lt;$BB$3),"",IF(#REF!="LER","09,",IF(#REF!="LOR","14,",IF(#REF!="LEB","14,",IF(#REF!="LOB","10,",IF(#REF!="HER","27,",IF(#REF!="HOR","32,",IF(#REF!="HEB","32,",IF(#REF!="HOB","27,",""))))))))),"")</f>
        <v/>
      </c>
      <c r="BZ1428" s="76" t="str">
        <f>IF($A1427&lt;&gt;"",IF(OR(EE1427&lt;&gt;0,EF1427&lt;&gt;0,#REF!&lt;$BB$3),"",IF(#REF!="LER","10,",IF(#REF!="LOR","15,",IF(#REF!="LEB","15,",IF(#REF!="LOB","11,",IF(#REF!="HER","28,",IF(#REF!="HOR","33,",IF(#REF!="HEB","33,",IF(#REF!="HOB","28,",""))))))))),"")</f>
        <v/>
      </c>
      <c r="CA1428" s="76" t="str">
        <f>IF($A1427&lt;&gt;"",IF(OR(EE1427&lt;&gt;0,EF1427&lt;&gt;0,#REF!&lt;$BB$3),"",IF(#REF!="LER","12,",IF(#REF!="LOR","16,",IF(#REF!="LEB","16,",IF(#REF!="LOB","13,",IF(#REF!="HER","30,",IF(#REF!="HOR","34,",IF(#REF!="HEB","34,",IF(#REF!="HOB","29,",""))))))))),"")</f>
        <v/>
      </c>
      <c r="CB1428" s="76" t="str">
        <f>IF($A1427&lt;&gt;"",IF(OR(EE1427&lt;&gt;0,EF1427&lt;&gt;0,#REF!&lt;$BB$3),"",IF(#REF!="LER","14,",IF(#REF!="LOR","17,",IF(#REF!="LEB","17,",IF(#REF!="LOB","15,",IF(#REF!="HER","32,",IF(#REF!="HOR","35,",IF(#REF!="HEB","35,",IF(#REF!="HOB","31,",""))))))))),"")</f>
        <v/>
      </c>
      <c r="CC1428" s="76" t="str">
        <f>IF($A1427&lt;&gt;"",IF(OR(EE1427&lt;&gt;0,EF1427&lt;&gt;0,#REF!&lt;$BB$3),"",IF(#REF!="LER","16,",IF(#REF!="LOR","18,",IF(#REF!="LEB","18,",IF(#REF!="LOB","17,",IF(#REF!="HER","34,",IF(#REF!="HOR","36,",IF(#REF!="HEB","36,",IF(#REF!="HOB","33,",""))))))))),"")</f>
        <v/>
      </c>
      <c r="CD1428" s="60" t="b">
        <f t="shared" si="2226"/>
        <v>0</v>
      </c>
      <c r="CE1428" s="60" t="b">
        <f t="shared" si="2227"/>
        <v>0</v>
      </c>
      <c r="CF1428" s="60" t="b">
        <f t="shared" si="2228"/>
        <v>0</v>
      </c>
      <c r="CG1428" s="60" t="b">
        <f t="shared" si="2229"/>
        <v>0</v>
      </c>
      <c r="CH1428" s="60" t="b">
        <f t="shared" si="2230"/>
        <v>0</v>
      </c>
      <c r="CI1428" s="60" t="b">
        <f t="shared" si="2231"/>
        <v>0</v>
      </c>
      <c r="CJ1428" s="60" t="b">
        <f t="shared" si="2232"/>
        <v>0</v>
      </c>
      <c r="CK1428" s="131"/>
      <c r="CL1428" s="131"/>
      <c r="CM1428" s="92">
        <f>IF(CN1428&lt;0,CM1427+1,0)</f>
        <v>0</v>
      </c>
      <c r="CN1428" s="13">
        <f t="shared" si="2245"/>
        <v>0</v>
      </c>
      <c r="CO1428" s="11" t="e">
        <f>IF(#REF!&lt;&gt;"",BC1428+CO1427,0)</f>
        <v>#REF!</v>
      </c>
      <c r="CP1428" s="13">
        <f t="shared" si="2243"/>
        <v>0</v>
      </c>
      <c r="CQ1428" s="11">
        <f t="shared" si="2197"/>
        <v>0</v>
      </c>
      <c r="CR1428" s="57">
        <f t="shared" si="2205"/>
        <v>0</v>
      </c>
      <c r="CS1428" s="57">
        <f t="shared" si="2206"/>
        <v>0</v>
      </c>
      <c r="CT1428" s="57">
        <f t="shared" si="2200"/>
        <v>0</v>
      </c>
      <c r="CU1428" s="24"/>
      <c r="CV1428" s="24"/>
      <c r="CW1428" s="24"/>
      <c r="CX1428" s="24"/>
      <c r="CY1428" s="24"/>
      <c r="CZ1428" s="24"/>
      <c r="DA1428" s="24"/>
      <c r="DB1428" s="24"/>
      <c r="DC1428" s="24"/>
      <c r="DD1428" s="64"/>
      <c r="DE1428" s="39"/>
      <c r="DF1428" s="39"/>
      <c r="DG1428" s="39"/>
      <c r="DH1428" s="39"/>
      <c r="DI1428" s="83"/>
      <c r="DJ1428" s="39"/>
      <c r="DK1428" s="22"/>
      <c r="DL1428" s="22"/>
      <c r="DM1428" s="32"/>
      <c r="DN1428" s="22"/>
      <c r="DO1428" s="22"/>
      <c r="DP1428" s="22"/>
      <c r="DQ1428" s="22"/>
      <c r="DR1428" s="22"/>
      <c r="DS1428" s="22"/>
      <c r="DT1428" s="22"/>
      <c r="DU1428" s="22"/>
      <c r="DV1428" s="22"/>
      <c r="DW1428" s="22"/>
      <c r="DX1428" s="22"/>
      <c r="DY1428" s="22"/>
      <c r="DZ1428" s="22"/>
      <c r="EA1428" s="32"/>
      <c r="EB1428" s="22"/>
      <c r="EC1428" s="22"/>
      <c r="EG1428" s="22"/>
      <c r="EH1428"/>
    </row>
    <row r="1429" spans="1:138" s="23" customFormat="1" x14ac:dyDescent="0.2">
      <c r="A1429" s="127"/>
      <c r="B1429" s="61" t="str">
        <f>IF(A1429="","",IF(U1430="","DB",U1430&amp;V1430&amp;W1430&amp;X1430&amp;Y1430&amp;Z1430&amp;AL1430&amp;AM1430&amp;AN1430&amp;AO1430&amp;AP1430&amp;AQ1430&amp;AR1430&amp;#REF!))</f>
        <v/>
      </c>
      <c r="C1429" s="7" t="str">
        <f t="shared" si="2236"/>
        <v/>
      </c>
      <c r="D1429" s="60">
        <f t="shared" si="2237"/>
        <v>0</v>
      </c>
      <c r="E1429" s="7" t="e">
        <f>IF(COUNTBLANK(BE1430:BI1430)=5,#REF!&amp;",",IF(COUNTBLANK(U1430:AR1430)=1,T1430&amp;","&amp;T1430&amp;","&amp;T1430&amp;","&amp;T1430&amp;","&amp;T1430&amp;","&amp;T1430&amp;","&amp;T1430&amp;","&amp;T1430&amp;","&amp;T1430&amp;","&amp;T1430&amp;","&amp;T1430&amp;","&amp;T1430&amp;","&amp;T1430&amp;",",T1430&amp;","&amp;T1430&amp;","&amp;T1430&amp;","&amp;T1430&amp;","&amp;T1430&amp;","&amp;T1430&amp;","&amp;T1430&amp;","&amp;T1430&amp;","&amp;T1430&amp;","&amp;T1430&amp;","&amp;T1430&amp;","&amp;T1430&amp;","&amp;T1430&amp;","&amp;T1430&amp;","))</f>
        <v>#REF!</v>
      </c>
      <c r="F1429" s="72" t="str">
        <f t="shared" si="2198"/>
        <v/>
      </c>
      <c r="G1429" s="73">
        <f t="shared" si="2238"/>
        <v>0</v>
      </c>
      <c r="H1429" s="112">
        <f t="shared" si="2239"/>
        <v>0</v>
      </c>
      <c r="I1429" s="112">
        <f t="shared" si="2240"/>
        <v>0</v>
      </c>
      <c r="J1429" s="74" t="e">
        <f>COUNTIF(#REF!,"E")</f>
        <v>#REF!</v>
      </c>
      <c r="K1429" s="74" t="e">
        <f>COUNTIF(#REF!,"O")</f>
        <v>#REF!</v>
      </c>
      <c r="L1429" s="74" t="e">
        <f t="shared" si="2241"/>
        <v>#REF!</v>
      </c>
      <c r="M1429" s="113" t="e">
        <f t="shared" si="2242"/>
        <v>#REF!</v>
      </c>
      <c r="N1429" s="60"/>
      <c r="O1429" s="61"/>
      <c r="P1429" s="61"/>
      <c r="Q1429" s="61"/>
      <c r="R1429" s="61"/>
      <c r="S1429" s="7"/>
      <c r="T1429" s="67" t="str">
        <f t="shared" si="2201"/>
        <v/>
      </c>
      <c r="U1429" s="76" t="str">
        <f>IF($A1428&lt;&gt;"",IF(OR(CR1428&lt;&gt;0,CS1428&lt;&gt;0,#REF!&lt;$BB$3),"",IF(#REF!="LER","01,",IF(#REF!="LOR","01,",IF(#REF!="LEB","02,",IF(#REF!="LOB","01,",IF(#REF!="HER","19,",IF(#REF!="HOR","19,",IF(#REF!="HEB","20,",IF(#REF!="HOB","19,",""))))))))),"")</f>
        <v/>
      </c>
      <c r="V1429" s="76" t="str">
        <f>IF($A1428&lt;&gt;"",IF(OR(CR1428&lt;&gt;0,CS1428&lt;&gt;0,#REF!&lt;$BB$3),"",IF(#REF!="LER","02,",IF(#REF!="LOR","03,",IF(#REF!="LEB","04,",IF(#REF!="LOB","02,",IF(#REF!="HER","20,",IF(#REF!="HOR","21,",IF(#REF!="HEB","22,",IF(#REF!="HOB","20,",""))))))))),"")</f>
        <v/>
      </c>
      <c r="W1429" s="76" t="str">
        <f>IF($A1428&lt;&gt;"",IF(OR(CR1428&lt;&gt;0,CS1428&lt;&gt;0,#REF!&lt;$BB$3),"",IF(#REF!="LER","03,",IF(#REF!="LOR","05,",IF(#REF!="LEB","06,",IF(#REF!="LOB","03,",IF(#REF!="HER","21,",IF(#REF!="HOR","23,",IF(#REF!="HEB","24,",IF(#REF!="HOB","21,",""))))))))),"")</f>
        <v/>
      </c>
      <c r="X1429" s="76" t="str">
        <f>IF($A1428&lt;&gt;"",IF(OR(CR1428&lt;&gt;0,CS1428&lt;&gt;0,#REF!&lt;$BB$3),"",IF(#REF!="LER","04,",IF(#REF!="LOR","07,",IF(#REF!="LEB","08,",IF(#REF!="LOB","04,",IF(#REF!="HER","22,",IF(#REF!="HOR","25,",IF(#REF!="HEB","26,",IF(#REF!="HOB","22,",""))))))))),"")</f>
        <v/>
      </c>
      <c r="Y1429" s="76" t="str">
        <f>IF($A1428&lt;&gt;"",IF(OR(CR1428&lt;&gt;0,CS1428&lt;&gt;0,#REF!&lt;$BB$3),"",IF(#REF!="LER","05,",IF(#REF!="LOR","09,",IF(#REF!="LEB","10,",IF(#REF!="LOB","05,",IF(#REF!="HER","23,",IF(#REF!="HOR","27,",IF(#REF!="HEB","28,",IF(#REF!="HOB","23,",""))))))))),"")</f>
        <v/>
      </c>
      <c r="Z1429" s="76" t="str">
        <f>IF($A1428&lt;&gt;"",IF(OR(CR1428&lt;&gt;0,CS1428&lt;&gt;0,#REF!&lt;$BB$3),"",IF(#REF!="LER","06,",IF(#REF!="LOR","11,",IF(#REF!="LEB","11,",IF(#REF!="LOB","06,",IF(#REF!="HER","24,",IF(#REF!="HOR","29,",IF(#REF!="HEB","29,",IF(#REF!="HOB","24,",""))))))))),"")</f>
        <v/>
      </c>
      <c r="AA1429" s="131" t="b">
        <f t="shared" si="2207"/>
        <v>0</v>
      </c>
      <c r="AB1429" s="131" t="b">
        <f t="shared" si="2208"/>
        <v>0</v>
      </c>
      <c r="AC1429" s="131" t="b">
        <f t="shared" si="2209"/>
        <v>0</v>
      </c>
      <c r="AD1429" s="131" t="b">
        <f t="shared" si="2210"/>
        <v>0</v>
      </c>
      <c r="AE1429" s="131" t="b">
        <f t="shared" si="2211"/>
        <v>0</v>
      </c>
      <c r="AF1429" s="131" t="b">
        <f t="shared" si="2212"/>
        <v>0</v>
      </c>
      <c r="AG1429" s="131"/>
      <c r="AH1429" s="131"/>
      <c r="AI1429" s="60"/>
      <c r="AJ1429" s="60"/>
      <c r="AK1429" s="67" t="str">
        <f t="shared" si="2202"/>
        <v/>
      </c>
      <c r="AL1429" s="76" t="str">
        <f>IF($A1428&lt;&gt;"",IF(OR(CR1428&lt;&gt;0,CS1428&lt;&gt;0,#REF!&lt;$BB$3),"",IF(#REF!="LER","07,",IF(#REF!="LOR","12,",IF(#REF!="LEB","12,",IF(#REF!="LOB","08,",IF(#REF!="HER","25,",IF(#REF!="HOR","30,",IF(#REF!="HEB","30,",IF(#REF!="HOB","25,",""))))))))),"")</f>
        <v/>
      </c>
      <c r="AM1429" s="76" t="str">
        <f>IF($A1428&lt;&gt;"",IF(OR(CR1428&lt;&gt;0,CS1428&lt;&gt;0,#REF!&lt;$BB$3),"",IF(#REF!="LER","08,",IF(#REF!="LOR","13,",IF(#REF!="LEB","13,",IF(#REF!="LOB","09,",IF(#REF!="HER","26,",IF(#REF!="HOR","31,",IF(#REF!="HEB","31,",IF(#REF!="HOB","26,",""))))))))),"")</f>
        <v/>
      </c>
      <c r="AN1429" s="118" t="str">
        <f t="shared" si="2233"/>
        <v/>
      </c>
      <c r="AO1429" s="76" t="str">
        <f>IF($A1428&lt;&gt;"",IF(OR(CR1428&lt;&gt;0,CS1428&lt;&gt;0,#REF!&lt;$BB$3),"",IF(#REF!="LER","10,",IF(#REF!="LOR","15,",IF(#REF!="LEB","15,",IF(#REF!="LOB","11,",IF(#REF!="HER","28,",IF(#REF!="HOR","33,",IF(#REF!="HEB","33,",IF(#REF!="HOB","28,",""))))))))),"")</f>
        <v/>
      </c>
      <c r="AP1429" s="76" t="str">
        <f>IF($A1428&lt;&gt;"",IF(OR(CR1428&lt;&gt;0,CS1428&lt;&gt;0,#REF!&lt;$BB$3),"",IF(#REF!="LER","12,",IF(#REF!="LOR","16,",IF(#REF!="LEB","16,",IF(#REF!="LOB","13,",IF(#REF!="HER","30,",IF(#REF!="HOR","34,",IF(#REF!="HEB","34,",IF(#REF!="HOB","29,",""))))))))),"")</f>
        <v/>
      </c>
      <c r="AQ1429" s="76" t="str">
        <f>IF($A1428&lt;&gt;"",IF(OR(CR1428&lt;&gt;0,CS1428&lt;&gt;0,#REF!&lt;$BB$3),"",IF(#REF!="LER","14,",IF(#REF!="LOR","17,",IF(#REF!="LEB","17,",IF(#REF!="LOB","15,",IF(#REF!="HER","32,",IF(#REF!="HOR","35,",IF(#REF!="HEB","35,",IF(#REF!="HOB","31,",""))))))))),"")</f>
        <v/>
      </c>
      <c r="AR1429" s="76" t="str">
        <f>IF($A1428&lt;&gt;"",IF(OR(CR1428&lt;&gt;0,CS1428&lt;&gt;0,#REF!&lt;$BB$3),"",IF(#REF!="LER","16,",IF(#REF!="LOR","18,",IF(#REF!="LEB","18,",IF(#REF!="LOB","17,",IF(#REF!="HER","34,",IF(#REF!="HOR","36,",IF(#REF!="HEB","36,",IF(#REF!="HOB","33,",""))))))))),"")</f>
        <v/>
      </c>
      <c r="AS1429" s="60" t="b">
        <f t="shared" si="2213"/>
        <v>0</v>
      </c>
      <c r="AT1429" s="60" t="b">
        <f t="shared" si="2214"/>
        <v>0</v>
      </c>
      <c r="AU1429" s="60" t="b">
        <f t="shared" si="2215"/>
        <v>0</v>
      </c>
      <c r="AV1429" s="60" t="b">
        <f t="shared" si="2216"/>
        <v>0</v>
      </c>
      <c r="AW1429" s="60" t="b">
        <f t="shared" si="2217"/>
        <v>0</v>
      </c>
      <c r="AX1429" s="60" t="b">
        <f t="shared" si="2218"/>
        <v>0</v>
      </c>
      <c r="AY1429" s="60" t="b">
        <f t="shared" si="2219"/>
        <v>0</v>
      </c>
      <c r="AZ1429" s="131"/>
      <c r="BA1429" s="131"/>
      <c r="BB1429" s="13">
        <f t="shared" si="2244"/>
        <v>0</v>
      </c>
      <c r="BC1429" s="11" t="e">
        <f>IF(#REF!&lt;&gt;"",S1429+BC1428,0)</f>
        <v>#REF!</v>
      </c>
      <c r="BD1429" s="67" t="str">
        <f t="shared" si="2203"/>
        <v/>
      </c>
      <c r="BE1429" s="76" t="str">
        <f>IF($A1428&lt;&gt;"",IF(OR(EE1428&lt;&gt;0,EF1428&lt;&gt;0,#REF!&lt;$BB$3),"",IF(#REF!="LER","01,",IF(#REF!="LOR","01,",IF(#REF!="LEB","02,",IF(#REF!="LOB","01,",IF(#REF!="HER","19,",IF(#REF!="HOR","19,",IF(#REF!="HEB","20,",IF(#REF!="HOB","19,",""))))))))),"")</f>
        <v/>
      </c>
      <c r="BF1429" s="76" t="str">
        <f>IF($A1428&lt;&gt;"",IF(OR(EE1428&lt;&gt;0,EF1428&lt;&gt;0,#REF!&lt;$BB$3),"",IF(#REF!="LER","02,",IF(#REF!="LOR","03,",IF(#REF!="LEB","04,",IF(#REF!="LOB","02,",IF(#REF!="HER","20,",IF(#REF!="HOR","21,",IF(#REF!="HEB","22,",IF(#REF!="HOB","20,",""))))))))),"")</f>
        <v/>
      </c>
      <c r="BG1429" s="76" t="str">
        <f>IF($A1428&lt;&gt;"",IF(OR(EE1428&lt;&gt;0,EF1428&lt;&gt;0,#REF!&lt;$BB$3),"",IF(#REF!="LER","03,",IF(#REF!="LOR","05,",IF(#REF!="LEB","06,",IF(#REF!="LOB","03,",IF(#REF!="HER","21,",IF(#REF!="HOR","23,",IF(#REF!="HEB","24,",IF(#REF!="HOB","21,",""))))))))),"")</f>
        <v/>
      </c>
      <c r="BH1429" s="76" t="str">
        <f>IF($A1428&lt;&gt;"",IF(OR(EE1428&lt;&gt;0,EF1428&lt;&gt;0,#REF!&lt;$BB$3),"",IF(#REF!="LER","04,",IF(#REF!="LOR","07,",IF(#REF!="LEB","08,",IF(#REF!="LOB","04,",IF(#REF!="HER","22,",IF(#REF!="HOR","25,",IF(#REF!="HEB","26,",IF(#REF!="HOB","22,",""))))))))),"")</f>
        <v/>
      </c>
      <c r="BI1429" s="76" t="str">
        <f>IF($A1428&lt;&gt;"",IF(OR(EE1428&lt;&gt;0,EF1428&lt;&gt;0,#REF!&lt;$BB$3),"",IF(#REF!="LER","05,",IF(#REF!="LOR","09,",IF(#REF!="LEB","10,",IF(#REF!="LOB","05,",IF(#REF!="HER","23,",IF(#REF!="HOR","27,",IF(#REF!="HEB","28,",IF(#REF!="HOB","23,",""))))))))),"")</f>
        <v/>
      </c>
      <c r="BJ1429" s="76" t="str">
        <f>IF($A1428&lt;&gt;"",IF(OR(EE1428&lt;&gt;0,EF1428&lt;&gt;0,#REF!&lt;$BB$3),"",IF(#REF!="LER","06,",IF(#REF!="LOR","11,",IF(#REF!="LEB","11,",IF(#REF!="LOB","06,",IF(#REF!="HER","24,",IF(#REF!="HOR","29,",IF(#REF!="HEB","29,",IF(#REF!="HOB","24,",""))))))))),"")</f>
        <v/>
      </c>
      <c r="BK1429" s="131" t="b">
        <f t="shared" si="2220"/>
        <v>0</v>
      </c>
      <c r="BL1429" s="131" t="b">
        <f t="shared" si="2221"/>
        <v>0</v>
      </c>
      <c r="BM1429" s="131" t="b">
        <f t="shared" si="2222"/>
        <v>0</v>
      </c>
      <c r="BN1429" s="131" t="b">
        <f t="shared" si="2223"/>
        <v>0</v>
      </c>
      <c r="BO1429" s="131" t="b">
        <f t="shared" si="2224"/>
        <v>0</v>
      </c>
      <c r="BP1429" s="131" t="b">
        <f t="shared" si="2225"/>
        <v>0</v>
      </c>
      <c r="BQ1429" s="131"/>
      <c r="BR1429" s="131"/>
      <c r="BS1429" s="92">
        <f t="shared" ref="BS1429:BS1435" si="2246">IF(BT1429&lt;0,BS1428+1,0)</f>
        <v>0</v>
      </c>
      <c r="BT1429" s="60"/>
      <c r="BU1429" s="60"/>
      <c r="BV1429" s="67" t="str">
        <f t="shared" si="2204"/>
        <v/>
      </c>
      <c r="BW1429" s="76" t="str">
        <f>IF($A1428&lt;&gt;"",IF(OR(EE1428&lt;&gt;0,EF1428&lt;&gt;0,#REF!&lt;$BB$3),"",IF(#REF!="LER","07,",IF(#REF!="LOR","12,",IF(#REF!="LEB","12,",IF(#REF!="LOB","08,",IF(#REF!="HER","25,",IF(#REF!="HOR","30,",IF(#REF!="HEB","30,",IF(#REF!="HOB","25,",""))))))))),"")</f>
        <v/>
      </c>
      <c r="BX1429" s="76" t="str">
        <f>IF($A1428&lt;&gt;"",IF(OR(EE1428&lt;&gt;0,EF1428&lt;&gt;0,#REF!&lt;$BB$3),"",IF(#REF!="LER","08,",IF(#REF!="LOR","13,",IF(#REF!="LEB","13,",IF(#REF!="LOB","09,",IF(#REF!="HER","26,",IF(#REF!="HOR","31,",IF(#REF!="HEB","31,",IF(#REF!="HOB","26,",""))))))))),"")</f>
        <v/>
      </c>
      <c r="BY1429" s="76" t="str">
        <f>IF($A1428&lt;&gt;"",IF(OR(EE1428&lt;&gt;0,EF1428&lt;&gt;0,#REF!&lt;$BB$3),"",IF(#REF!="LER","09,",IF(#REF!="LOR","14,",IF(#REF!="LEB","14,",IF(#REF!="LOB","10,",IF(#REF!="HER","27,",IF(#REF!="HOR","32,",IF(#REF!="HEB","32,",IF(#REF!="HOB","27,",""))))))))),"")</f>
        <v/>
      </c>
      <c r="BZ1429" s="76" t="str">
        <f>IF($A1428&lt;&gt;"",IF(OR(EE1428&lt;&gt;0,EF1428&lt;&gt;0,#REF!&lt;$BB$3),"",IF(#REF!="LER","10,",IF(#REF!="LOR","15,",IF(#REF!="LEB","15,",IF(#REF!="LOB","11,",IF(#REF!="HER","28,",IF(#REF!="HOR","33,",IF(#REF!="HEB","33,",IF(#REF!="HOB","28,",""))))))))),"")</f>
        <v/>
      </c>
      <c r="CA1429" s="76" t="str">
        <f>IF($A1428&lt;&gt;"",IF(OR(EE1428&lt;&gt;0,EF1428&lt;&gt;0,#REF!&lt;$BB$3),"",IF(#REF!="LER","12,",IF(#REF!="LOR","16,",IF(#REF!="LEB","16,",IF(#REF!="LOB","13,",IF(#REF!="HER","30,",IF(#REF!="HOR","34,",IF(#REF!="HEB","34,",IF(#REF!="HOB","29,",""))))))))),"")</f>
        <v/>
      </c>
      <c r="CB1429" s="76" t="str">
        <f>IF($A1428&lt;&gt;"",IF(OR(EE1428&lt;&gt;0,EF1428&lt;&gt;0,#REF!&lt;$BB$3),"",IF(#REF!="LER","14,",IF(#REF!="LOR","17,",IF(#REF!="LEB","17,",IF(#REF!="LOB","15,",IF(#REF!="HER","32,",IF(#REF!="HOR","35,",IF(#REF!="HEB","35,",IF(#REF!="HOB","31,",""))))))))),"")</f>
        <v/>
      </c>
      <c r="CC1429" s="76" t="str">
        <f>IF($A1428&lt;&gt;"",IF(OR(EE1428&lt;&gt;0,EF1428&lt;&gt;0,#REF!&lt;$BB$3),"",IF(#REF!="LER","16,",IF(#REF!="LOR","18,",IF(#REF!="LEB","18,",IF(#REF!="LOB","17,",IF(#REF!="HER","34,",IF(#REF!="HOR","36,",IF(#REF!="HEB","36,",IF(#REF!="HOB","33,",""))))))))),"")</f>
        <v/>
      </c>
      <c r="CD1429" s="60" t="b">
        <f t="shared" si="2226"/>
        <v>0</v>
      </c>
      <c r="CE1429" s="60" t="b">
        <f t="shared" si="2227"/>
        <v>0</v>
      </c>
      <c r="CF1429" s="60" t="b">
        <f t="shared" si="2228"/>
        <v>0</v>
      </c>
      <c r="CG1429" s="60" t="b">
        <f t="shared" si="2229"/>
        <v>0</v>
      </c>
      <c r="CH1429" s="60" t="b">
        <f t="shared" si="2230"/>
        <v>0</v>
      </c>
      <c r="CI1429" s="60" t="b">
        <f t="shared" si="2231"/>
        <v>0</v>
      </c>
      <c r="CJ1429" s="60" t="b">
        <f t="shared" si="2232"/>
        <v>0</v>
      </c>
      <c r="CK1429" s="131"/>
      <c r="CL1429" s="131"/>
      <c r="CM1429" s="92">
        <f t="shared" ref="CM1429:CM1435" si="2247">IF(CN1429&lt;0,CM1428+1,0)</f>
        <v>0</v>
      </c>
      <c r="CN1429" s="13">
        <f t="shared" si="2245"/>
        <v>0</v>
      </c>
      <c r="CO1429" s="11" t="e">
        <f>IF(#REF!&lt;&gt;"",BC1429+CO1428,0)</f>
        <v>#REF!</v>
      </c>
      <c r="CP1429" s="13">
        <f t="shared" si="2243"/>
        <v>0</v>
      </c>
      <c r="CQ1429" s="11">
        <f t="shared" ref="CQ1429:CQ1492" si="2248">IF(A1429&lt;&gt;"",BB1429+CQ1428,0)</f>
        <v>0</v>
      </c>
      <c r="CR1429" s="57">
        <f t="shared" si="2205"/>
        <v>0</v>
      </c>
      <c r="CS1429" s="57">
        <f t="shared" si="2206"/>
        <v>0</v>
      </c>
      <c r="CT1429" s="57">
        <f t="shared" si="2200"/>
        <v>0</v>
      </c>
      <c r="CU1429" s="24"/>
      <c r="CV1429" s="24"/>
      <c r="CW1429" s="24"/>
      <c r="CX1429" s="24"/>
      <c r="CY1429" s="24"/>
      <c r="CZ1429" s="24"/>
      <c r="DA1429" s="24"/>
      <c r="DB1429" s="24"/>
      <c r="DC1429" s="24"/>
      <c r="DD1429" s="64"/>
      <c r="DE1429" s="39"/>
      <c r="DF1429" s="39"/>
      <c r="DG1429" s="39"/>
      <c r="DH1429" s="39"/>
      <c r="DI1429" s="83"/>
      <c r="DJ1429" s="39"/>
      <c r="DK1429" s="22"/>
      <c r="DL1429" s="22"/>
      <c r="DM1429" s="32"/>
      <c r="DN1429" s="22"/>
      <c r="DO1429" s="22"/>
      <c r="DP1429" s="22"/>
      <c r="DQ1429" s="22"/>
      <c r="DR1429" s="22"/>
      <c r="DS1429" s="22"/>
      <c r="DT1429" s="22"/>
      <c r="DU1429" s="22"/>
      <c r="DV1429" s="22"/>
      <c r="DW1429" s="22"/>
      <c r="DX1429" s="22"/>
      <c r="DY1429" s="22"/>
      <c r="DZ1429" s="22"/>
      <c r="EA1429" s="32"/>
      <c r="EB1429" s="22"/>
      <c r="EC1429" s="22"/>
      <c r="EG1429" s="22"/>
      <c r="EH1429"/>
    </row>
    <row r="1430" spans="1:138" s="23" customFormat="1" x14ac:dyDescent="0.2">
      <c r="A1430" s="127"/>
      <c r="B1430" s="61" t="str">
        <f>IF(A1430="","",IF(U1431="","DB",U1431&amp;V1431&amp;W1431&amp;X1431&amp;Y1431&amp;Z1431&amp;AL1431&amp;AM1431&amp;AN1431&amp;AO1431&amp;AP1431&amp;AQ1431&amp;AR1431&amp;#REF!))</f>
        <v/>
      </c>
      <c r="C1430" s="7" t="str">
        <f t="shared" si="2236"/>
        <v/>
      </c>
      <c r="D1430" s="60">
        <f t="shared" si="2237"/>
        <v>0</v>
      </c>
      <c r="E1430" s="7" t="e">
        <f>IF(COUNTBLANK(BE1431:BI1431)=5,#REF!&amp;",",IF(COUNTBLANK(U1431:AR1431)=1,T1431&amp;","&amp;T1431&amp;","&amp;T1431&amp;","&amp;T1431&amp;","&amp;T1431&amp;","&amp;T1431&amp;","&amp;T1431&amp;","&amp;T1431&amp;","&amp;T1431&amp;","&amp;T1431&amp;","&amp;T1431&amp;","&amp;T1431&amp;","&amp;T1431&amp;",",T1431&amp;","&amp;T1431&amp;","&amp;T1431&amp;","&amp;T1431&amp;","&amp;T1431&amp;","&amp;T1431&amp;","&amp;T1431&amp;","&amp;T1431&amp;","&amp;T1431&amp;","&amp;T1431&amp;","&amp;T1431&amp;","&amp;T1431&amp;","&amp;T1431&amp;","&amp;T1431&amp;","))</f>
        <v>#REF!</v>
      </c>
      <c r="F1430" s="72" t="str">
        <f t="shared" si="2198"/>
        <v/>
      </c>
      <c r="G1430" s="73">
        <f t="shared" si="2238"/>
        <v>0</v>
      </c>
      <c r="H1430" s="112">
        <f t="shared" si="2239"/>
        <v>0</v>
      </c>
      <c r="I1430" s="112">
        <f t="shared" si="2240"/>
        <v>0</v>
      </c>
      <c r="J1430" s="74" t="e">
        <f>COUNTIF(#REF!,"E")</f>
        <v>#REF!</v>
      </c>
      <c r="K1430" s="74" t="e">
        <f>COUNTIF(#REF!,"O")</f>
        <v>#REF!</v>
      </c>
      <c r="L1430" s="74" t="e">
        <f t="shared" si="2241"/>
        <v>#REF!</v>
      </c>
      <c r="M1430" s="113" t="e">
        <f t="shared" si="2242"/>
        <v>#REF!</v>
      </c>
      <c r="N1430" s="60"/>
      <c r="O1430" s="61"/>
      <c r="P1430" s="61"/>
      <c r="Q1430" s="61"/>
      <c r="R1430" s="61"/>
      <c r="S1430" s="7"/>
      <c r="T1430" s="67" t="str">
        <f t="shared" si="2201"/>
        <v/>
      </c>
      <c r="U1430" s="76" t="str">
        <f>IF($A1429&lt;&gt;"",IF(OR(CR1429&lt;&gt;0,CS1429&lt;&gt;0,#REF!&lt;$BB$3),"",IF(#REF!="LER","01,",IF(#REF!="LOR","01,",IF(#REF!="LEB","02,",IF(#REF!="LOB","01,",IF(#REF!="HER","19,",IF(#REF!="HOR","19,",IF(#REF!="HEB","20,",IF(#REF!="HOB","19,",""))))))))),"")</f>
        <v/>
      </c>
      <c r="V1430" s="76" t="str">
        <f>IF($A1429&lt;&gt;"",IF(OR(CR1429&lt;&gt;0,CS1429&lt;&gt;0,#REF!&lt;$BB$3),"",IF(#REF!="LER","02,",IF(#REF!="LOR","03,",IF(#REF!="LEB","04,",IF(#REF!="LOB","02,",IF(#REF!="HER","20,",IF(#REF!="HOR","21,",IF(#REF!="HEB","22,",IF(#REF!="HOB","20,",""))))))))),"")</f>
        <v/>
      </c>
      <c r="W1430" s="76" t="str">
        <f>IF($A1429&lt;&gt;"",IF(OR(CR1429&lt;&gt;0,CS1429&lt;&gt;0,#REF!&lt;$BB$3),"",IF(#REF!="LER","03,",IF(#REF!="LOR","05,",IF(#REF!="LEB","06,",IF(#REF!="LOB","03,",IF(#REF!="HER","21,",IF(#REF!="HOR","23,",IF(#REF!="HEB","24,",IF(#REF!="HOB","21,",""))))))))),"")</f>
        <v/>
      </c>
      <c r="X1430" s="76" t="str">
        <f>IF($A1429&lt;&gt;"",IF(OR(CR1429&lt;&gt;0,CS1429&lt;&gt;0,#REF!&lt;$BB$3),"",IF(#REF!="LER","04,",IF(#REF!="LOR","07,",IF(#REF!="LEB","08,",IF(#REF!="LOB","04,",IF(#REF!="HER","22,",IF(#REF!="HOR","25,",IF(#REF!="HEB","26,",IF(#REF!="HOB","22,",""))))))))),"")</f>
        <v/>
      </c>
      <c r="Y1430" s="76" t="str">
        <f>IF($A1429&lt;&gt;"",IF(OR(CR1429&lt;&gt;0,CS1429&lt;&gt;0,#REF!&lt;$BB$3),"",IF(#REF!="LER","05,",IF(#REF!="LOR","09,",IF(#REF!="LEB","10,",IF(#REF!="LOB","05,",IF(#REF!="HER","23,",IF(#REF!="HOR","27,",IF(#REF!="HEB","28,",IF(#REF!="HOB","23,",""))))))))),"")</f>
        <v/>
      </c>
      <c r="Z1430" s="76" t="str">
        <f>IF($A1429&lt;&gt;"",IF(OR(CR1429&lt;&gt;0,CS1429&lt;&gt;0,#REF!&lt;$BB$3),"",IF(#REF!="LER","06,",IF(#REF!="LOR","11,",IF(#REF!="LEB","11,",IF(#REF!="LOB","06,",IF(#REF!="HER","24,",IF(#REF!="HOR","29,",IF(#REF!="HEB","29,",IF(#REF!="HOB","24,",""))))))))),"")</f>
        <v/>
      </c>
      <c r="AA1430" s="131" t="b">
        <f t="shared" si="2207"/>
        <v>0</v>
      </c>
      <c r="AB1430" s="131" t="b">
        <f t="shared" si="2208"/>
        <v>0</v>
      </c>
      <c r="AC1430" s="131" t="b">
        <f t="shared" si="2209"/>
        <v>0</v>
      </c>
      <c r="AD1430" s="131" t="b">
        <f t="shared" si="2210"/>
        <v>0</v>
      </c>
      <c r="AE1430" s="131" t="b">
        <f t="shared" si="2211"/>
        <v>0</v>
      </c>
      <c r="AF1430" s="131" t="b">
        <f t="shared" si="2212"/>
        <v>0</v>
      </c>
      <c r="AG1430" s="131"/>
      <c r="AH1430" s="131"/>
      <c r="AI1430" s="60"/>
      <c r="AJ1430" s="60"/>
      <c r="AK1430" s="67" t="str">
        <f t="shared" si="2202"/>
        <v/>
      </c>
      <c r="AL1430" s="76" t="str">
        <f>IF($A1429&lt;&gt;"",IF(OR(CR1429&lt;&gt;0,CS1429&lt;&gt;0,#REF!&lt;$BB$3),"",IF(#REF!="LER","07,",IF(#REF!="LOR","12,",IF(#REF!="LEB","12,",IF(#REF!="LOB","08,",IF(#REF!="HER","25,",IF(#REF!="HOR","30,",IF(#REF!="HEB","30,",IF(#REF!="HOB","25,",""))))))))),"")</f>
        <v/>
      </c>
      <c r="AM1430" s="76" t="str">
        <f>IF($A1429&lt;&gt;"",IF(OR(CR1429&lt;&gt;0,CS1429&lt;&gt;0,#REF!&lt;$BB$3),"",IF(#REF!="LER","08,",IF(#REF!="LOR","13,",IF(#REF!="LEB","13,",IF(#REF!="LOB","09,",IF(#REF!="HER","26,",IF(#REF!="HOR","31,",IF(#REF!="HEB","31,",IF(#REF!="HOB","26,",""))))))))),"")</f>
        <v/>
      </c>
      <c r="AN1430" s="118" t="str">
        <f t="shared" si="2233"/>
        <v/>
      </c>
      <c r="AO1430" s="76" t="str">
        <f>IF($A1429&lt;&gt;"",IF(OR(CR1429&lt;&gt;0,CS1429&lt;&gt;0,#REF!&lt;$BB$3),"",IF(#REF!="LER","10,",IF(#REF!="LOR","15,",IF(#REF!="LEB","15,",IF(#REF!="LOB","11,",IF(#REF!="HER","28,",IF(#REF!="HOR","33,",IF(#REF!="HEB","33,",IF(#REF!="HOB","28,",""))))))))),"")</f>
        <v/>
      </c>
      <c r="AP1430" s="76" t="str">
        <f>IF($A1429&lt;&gt;"",IF(OR(CR1429&lt;&gt;0,CS1429&lt;&gt;0,#REF!&lt;$BB$3),"",IF(#REF!="LER","12,",IF(#REF!="LOR","16,",IF(#REF!="LEB","16,",IF(#REF!="LOB","13,",IF(#REF!="HER","30,",IF(#REF!="HOR","34,",IF(#REF!="HEB","34,",IF(#REF!="HOB","29,",""))))))))),"")</f>
        <v/>
      </c>
      <c r="AQ1430" s="76" t="str">
        <f>IF($A1429&lt;&gt;"",IF(OR(CR1429&lt;&gt;0,CS1429&lt;&gt;0,#REF!&lt;$BB$3),"",IF(#REF!="LER","14,",IF(#REF!="LOR","17,",IF(#REF!="LEB","17,",IF(#REF!="LOB","15,",IF(#REF!="HER","32,",IF(#REF!="HOR","35,",IF(#REF!="HEB","35,",IF(#REF!="HOB","31,",""))))))))),"")</f>
        <v/>
      </c>
      <c r="AR1430" s="76" t="str">
        <f>IF($A1429&lt;&gt;"",IF(OR(CR1429&lt;&gt;0,CS1429&lt;&gt;0,#REF!&lt;$BB$3),"",IF(#REF!="LER","16,",IF(#REF!="LOR","18,",IF(#REF!="LEB","18,",IF(#REF!="LOB","17,",IF(#REF!="HER","34,",IF(#REF!="HOR","36,",IF(#REF!="HEB","36,",IF(#REF!="HOB","33,",""))))))))),"")</f>
        <v/>
      </c>
      <c r="AS1430" s="60" t="b">
        <f t="shared" si="2213"/>
        <v>0</v>
      </c>
      <c r="AT1430" s="60" t="b">
        <f t="shared" si="2214"/>
        <v>0</v>
      </c>
      <c r="AU1430" s="60" t="b">
        <f t="shared" si="2215"/>
        <v>0</v>
      </c>
      <c r="AV1430" s="60" t="b">
        <f t="shared" si="2216"/>
        <v>0</v>
      </c>
      <c r="AW1430" s="60" t="b">
        <f t="shared" si="2217"/>
        <v>0</v>
      </c>
      <c r="AX1430" s="60" t="b">
        <f t="shared" si="2218"/>
        <v>0</v>
      </c>
      <c r="AY1430" s="60" t="b">
        <f t="shared" si="2219"/>
        <v>0</v>
      </c>
      <c r="AZ1430" s="131"/>
      <c r="BA1430" s="131"/>
      <c r="BB1430" s="13">
        <f t="shared" si="2244"/>
        <v>0</v>
      </c>
      <c r="BC1430" s="11" t="e">
        <f>IF(#REF!&lt;&gt;"",S1430+BC1429,0)</f>
        <v>#REF!</v>
      </c>
      <c r="BD1430" s="67" t="str">
        <f t="shared" si="2203"/>
        <v/>
      </c>
      <c r="BE1430" s="76" t="str">
        <f>IF($A1429&lt;&gt;"",IF(OR(EE1429&lt;&gt;0,EF1429&lt;&gt;0,#REF!&lt;$BB$3),"",IF(#REF!="LER","01,",IF(#REF!="LOR","01,",IF(#REF!="LEB","02,",IF(#REF!="LOB","01,",IF(#REF!="HER","19,",IF(#REF!="HOR","19,",IF(#REF!="HEB","20,",IF(#REF!="HOB","19,",""))))))))),"")</f>
        <v/>
      </c>
      <c r="BF1430" s="76" t="str">
        <f>IF($A1429&lt;&gt;"",IF(OR(EE1429&lt;&gt;0,EF1429&lt;&gt;0,#REF!&lt;$BB$3),"",IF(#REF!="LER","02,",IF(#REF!="LOR","03,",IF(#REF!="LEB","04,",IF(#REF!="LOB","02,",IF(#REF!="HER","20,",IF(#REF!="HOR","21,",IF(#REF!="HEB","22,",IF(#REF!="HOB","20,",""))))))))),"")</f>
        <v/>
      </c>
      <c r="BG1430" s="76" t="str">
        <f>IF($A1429&lt;&gt;"",IF(OR(EE1429&lt;&gt;0,EF1429&lt;&gt;0,#REF!&lt;$BB$3),"",IF(#REF!="LER","03,",IF(#REF!="LOR","05,",IF(#REF!="LEB","06,",IF(#REF!="LOB","03,",IF(#REF!="HER","21,",IF(#REF!="HOR","23,",IF(#REF!="HEB","24,",IF(#REF!="HOB","21,",""))))))))),"")</f>
        <v/>
      </c>
      <c r="BH1430" s="76" t="str">
        <f>IF($A1429&lt;&gt;"",IF(OR(EE1429&lt;&gt;0,EF1429&lt;&gt;0,#REF!&lt;$BB$3),"",IF(#REF!="LER","04,",IF(#REF!="LOR","07,",IF(#REF!="LEB","08,",IF(#REF!="LOB","04,",IF(#REF!="HER","22,",IF(#REF!="HOR","25,",IF(#REF!="HEB","26,",IF(#REF!="HOB","22,",""))))))))),"")</f>
        <v/>
      </c>
      <c r="BI1430" s="76" t="str">
        <f>IF($A1429&lt;&gt;"",IF(OR(EE1429&lt;&gt;0,EF1429&lt;&gt;0,#REF!&lt;$BB$3),"",IF(#REF!="LER","05,",IF(#REF!="LOR","09,",IF(#REF!="LEB","10,",IF(#REF!="LOB","05,",IF(#REF!="HER","23,",IF(#REF!="HOR","27,",IF(#REF!="HEB","28,",IF(#REF!="HOB","23,",""))))))))),"")</f>
        <v/>
      </c>
      <c r="BJ1430" s="76" t="str">
        <f>IF($A1429&lt;&gt;"",IF(OR(EE1429&lt;&gt;0,EF1429&lt;&gt;0,#REF!&lt;$BB$3),"",IF(#REF!="LER","06,",IF(#REF!="LOR","11,",IF(#REF!="LEB","11,",IF(#REF!="LOB","06,",IF(#REF!="HER","24,",IF(#REF!="HOR","29,",IF(#REF!="HEB","29,",IF(#REF!="HOB","24,",""))))))))),"")</f>
        <v/>
      </c>
      <c r="BK1430" s="131" t="b">
        <f t="shared" si="2220"/>
        <v>0</v>
      </c>
      <c r="BL1430" s="131" t="b">
        <f t="shared" si="2221"/>
        <v>0</v>
      </c>
      <c r="BM1430" s="131" t="b">
        <f t="shared" si="2222"/>
        <v>0</v>
      </c>
      <c r="BN1430" s="131" t="b">
        <f t="shared" si="2223"/>
        <v>0</v>
      </c>
      <c r="BO1430" s="131" t="b">
        <f t="shared" si="2224"/>
        <v>0</v>
      </c>
      <c r="BP1430" s="131" t="b">
        <f t="shared" si="2225"/>
        <v>0</v>
      </c>
      <c r="BQ1430" s="131"/>
      <c r="BR1430" s="131"/>
      <c r="BS1430" s="92">
        <f t="shared" si="2246"/>
        <v>0</v>
      </c>
      <c r="BT1430" s="60"/>
      <c r="BU1430" s="60"/>
      <c r="BV1430" s="67" t="str">
        <f t="shared" si="2204"/>
        <v/>
      </c>
      <c r="BW1430" s="76" t="str">
        <f>IF($A1429&lt;&gt;"",IF(OR(EE1429&lt;&gt;0,EF1429&lt;&gt;0,#REF!&lt;$BB$3),"",IF(#REF!="LER","07,",IF(#REF!="LOR","12,",IF(#REF!="LEB","12,",IF(#REF!="LOB","08,",IF(#REF!="HER","25,",IF(#REF!="HOR","30,",IF(#REF!="HEB","30,",IF(#REF!="HOB","25,",""))))))))),"")</f>
        <v/>
      </c>
      <c r="BX1430" s="76" t="str">
        <f>IF($A1429&lt;&gt;"",IF(OR(EE1429&lt;&gt;0,EF1429&lt;&gt;0,#REF!&lt;$BB$3),"",IF(#REF!="LER","08,",IF(#REF!="LOR","13,",IF(#REF!="LEB","13,",IF(#REF!="LOB","09,",IF(#REF!="HER","26,",IF(#REF!="HOR","31,",IF(#REF!="HEB","31,",IF(#REF!="HOB","26,",""))))))))),"")</f>
        <v/>
      </c>
      <c r="BY1430" s="76" t="str">
        <f>IF($A1429&lt;&gt;"",IF(OR(EE1429&lt;&gt;0,EF1429&lt;&gt;0,#REF!&lt;$BB$3),"",IF(#REF!="LER","09,",IF(#REF!="LOR","14,",IF(#REF!="LEB","14,",IF(#REF!="LOB","10,",IF(#REF!="HER","27,",IF(#REF!="HOR","32,",IF(#REF!="HEB","32,",IF(#REF!="HOB","27,",""))))))))),"")</f>
        <v/>
      </c>
      <c r="BZ1430" s="76" t="str">
        <f>IF($A1429&lt;&gt;"",IF(OR(EE1429&lt;&gt;0,EF1429&lt;&gt;0,#REF!&lt;$BB$3),"",IF(#REF!="LER","10,",IF(#REF!="LOR","15,",IF(#REF!="LEB","15,",IF(#REF!="LOB","11,",IF(#REF!="HER","28,",IF(#REF!="HOR","33,",IF(#REF!="HEB","33,",IF(#REF!="HOB","28,",""))))))))),"")</f>
        <v/>
      </c>
      <c r="CA1430" s="76" t="str">
        <f>IF($A1429&lt;&gt;"",IF(OR(EE1429&lt;&gt;0,EF1429&lt;&gt;0,#REF!&lt;$BB$3),"",IF(#REF!="LER","12,",IF(#REF!="LOR","16,",IF(#REF!="LEB","16,",IF(#REF!="LOB","13,",IF(#REF!="HER","30,",IF(#REF!="HOR","34,",IF(#REF!="HEB","34,",IF(#REF!="HOB","29,",""))))))))),"")</f>
        <v/>
      </c>
      <c r="CB1430" s="76" t="str">
        <f>IF($A1429&lt;&gt;"",IF(OR(EE1429&lt;&gt;0,EF1429&lt;&gt;0,#REF!&lt;$BB$3),"",IF(#REF!="LER","14,",IF(#REF!="LOR","17,",IF(#REF!="LEB","17,",IF(#REF!="LOB","15,",IF(#REF!="HER","32,",IF(#REF!="HOR","35,",IF(#REF!="HEB","35,",IF(#REF!="HOB","31,",""))))))))),"")</f>
        <v/>
      </c>
      <c r="CC1430" s="76" t="str">
        <f>IF($A1429&lt;&gt;"",IF(OR(EE1429&lt;&gt;0,EF1429&lt;&gt;0,#REF!&lt;$BB$3),"",IF(#REF!="LER","16,",IF(#REF!="LOR","18,",IF(#REF!="LEB","18,",IF(#REF!="LOB","17,",IF(#REF!="HER","34,",IF(#REF!="HOR","36,",IF(#REF!="HEB","36,",IF(#REF!="HOB","33,",""))))))))),"")</f>
        <v/>
      </c>
      <c r="CD1430" s="60" t="b">
        <f t="shared" si="2226"/>
        <v>0</v>
      </c>
      <c r="CE1430" s="60" t="b">
        <f t="shared" si="2227"/>
        <v>0</v>
      </c>
      <c r="CF1430" s="60" t="b">
        <f t="shared" si="2228"/>
        <v>0</v>
      </c>
      <c r="CG1430" s="60" t="b">
        <f t="shared" si="2229"/>
        <v>0</v>
      </c>
      <c r="CH1430" s="60" t="b">
        <f t="shared" si="2230"/>
        <v>0</v>
      </c>
      <c r="CI1430" s="60" t="b">
        <f t="shared" si="2231"/>
        <v>0</v>
      </c>
      <c r="CJ1430" s="60" t="b">
        <f t="shared" si="2232"/>
        <v>0</v>
      </c>
      <c r="CK1430" s="131"/>
      <c r="CL1430" s="131"/>
      <c r="CM1430" s="92">
        <f t="shared" si="2247"/>
        <v>0</v>
      </c>
      <c r="CN1430" s="13">
        <f t="shared" si="2245"/>
        <v>0</v>
      </c>
      <c r="CO1430" s="11" t="e">
        <f>IF(#REF!&lt;&gt;"",BC1430+CO1429,0)</f>
        <v>#REF!</v>
      </c>
      <c r="CP1430" s="13">
        <f t="shared" si="2243"/>
        <v>0</v>
      </c>
      <c r="CQ1430" s="11">
        <f t="shared" si="2248"/>
        <v>0</v>
      </c>
      <c r="CR1430" s="57">
        <f t="shared" si="2205"/>
        <v>0</v>
      </c>
      <c r="CS1430" s="57">
        <f t="shared" si="2206"/>
        <v>0</v>
      </c>
      <c r="CT1430" s="57">
        <f t="shared" si="2200"/>
        <v>0</v>
      </c>
      <c r="CU1430" s="24"/>
      <c r="CV1430" s="24"/>
      <c r="CW1430" s="24"/>
      <c r="CX1430" s="24"/>
      <c r="CY1430" s="24"/>
      <c r="CZ1430" s="24"/>
      <c r="DA1430" s="24"/>
      <c r="DB1430" s="24"/>
      <c r="DC1430" s="24"/>
      <c r="DD1430" s="64"/>
      <c r="DE1430" s="39"/>
      <c r="DF1430" s="39"/>
      <c r="DG1430" s="39"/>
      <c r="DH1430" s="39"/>
      <c r="DI1430" s="83"/>
      <c r="DJ1430" s="39"/>
      <c r="DK1430" s="22"/>
      <c r="DL1430" s="22"/>
      <c r="DM1430" s="32"/>
      <c r="DN1430" s="22"/>
      <c r="DO1430" s="22"/>
      <c r="DP1430" s="22"/>
      <c r="DQ1430" s="22"/>
      <c r="DR1430" s="22"/>
      <c r="DS1430" s="22"/>
      <c r="DT1430" s="22"/>
      <c r="DU1430" s="22"/>
      <c r="DV1430" s="22"/>
      <c r="DW1430" s="22"/>
      <c r="DX1430" s="22"/>
      <c r="DY1430" s="22"/>
      <c r="DZ1430" s="22"/>
      <c r="EA1430" s="32"/>
      <c r="EB1430" s="22"/>
      <c r="EC1430" s="22"/>
      <c r="EG1430" s="22"/>
      <c r="EH1430"/>
    </row>
    <row r="1431" spans="1:138" s="23" customFormat="1" x14ac:dyDescent="0.2">
      <c r="A1431" s="127"/>
      <c r="B1431" s="61" t="str">
        <f>IF(A1431="","",IF(U1432="","DB",U1432&amp;V1432&amp;W1432&amp;X1432&amp;Y1432&amp;Z1432&amp;AL1432&amp;AM1432&amp;AN1432&amp;AO1432&amp;AP1432&amp;AQ1432&amp;AR1432&amp;#REF!))</f>
        <v/>
      </c>
      <c r="C1431" s="7" t="str">
        <f t="shared" si="2236"/>
        <v/>
      </c>
      <c r="D1431" s="60">
        <f t="shared" si="2237"/>
        <v>0</v>
      </c>
      <c r="E1431" s="7" t="e">
        <f>IF(COUNTBLANK(BE1432:BI1432)=5,#REF!&amp;",",IF(COUNTBLANK(U1432:AR1432)=1,T1432&amp;","&amp;T1432&amp;","&amp;T1432&amp;","&amp;T1432&amp;","&amp;T1432&amp;","&amp;T1432&amp;","&amp;T1432&amp;","&amp;T1432&amp;","&amp;T1432&amp;","&amp;T1432&amp;","&amp;T1432&amp;","&amp;T1432&amp;","&amp;T1432&amp;",",T1432&amp;","&amp;T1432&amp;","&amp;T1432&amp;","&amp;T1432&amp;","&amp;T1432&amp;","&amp;T1432&amp;","&amp;T1432&amp;","&amp;T1432&amp;","&amp;T1432&amp;","&amp;T1432&amp;","&amp;T1432&amp;","&amp;T1432&amp;","&amp;T1432&amp;","&amp;T1432&amp;","))</f>
        <v>#REF!</v>
      </c>
      <c r="F1431" s="72" t="str">
        <f t="shared" si="2198"/>
        <v/>
      </c>
      <c r="G1431" s="73">
        <f t="shared" si="2238"/>
        <v>0</v>
      </c>
      <c r="H1431" s="112">
        <f t="shared" si="2239"/>
        <v>0</v>
      </c>
      <c r="I1431" s="112">
        <f t="shared" si="2240"/>
        <v>0</v>
      </c>
      <c r="J1431" s="74" t="e">
        <f>COUNTIF(#REF!,"E")</f>
        <v>#REF!</v>
      </c>
      <c r="K1431" s="74" t="e">
        <f>COUNTIF(#REF!,"O")</f>
        <v>#REF!</v>
      </c>
      <c r="L1431" s="74" t="e">
        <f t="shared" si="2241"/>
        <v>#REF!</v>
      </c>
      <c r="M1431" s="113" t="e">
        <f t="shared" si="2242"/>
        <v>#REF!</v>
      </c>
      <c r="N1431" s="60"/>
      <c r="O1431" s="61"/>
      <c r="P1431" s="61"/>
      <c r="Q1431" s="61"/>
      <c r="R1431" s="61"/>
      <c r="S1431" s="7"/>
      <c r="T1431" s="67" t="str">
        <f t="shared" si="2201"/>
        <v/>
      </c>
      <c r="U1431" s="76" t="str">
        <f>IF($A1430&lt;&gt;"",IF(OR(CR1430&lt;&gt;0,CS1430&lt;&gt;0,#REF!&lt;$BB$3),"",IF(#REF!="LER","01,",IF(#REF!="LOR","01,",IF(#REF!="LEB","02,",IF(#REF!="LOB","01,",IF(#REF!="HER","19,",IF(#REF!="HOR","19,",IF(#REF!="HEB","20,",IF(#REF!="HOB","19,",""))))))))),"")</f>
        <v/>
      </c>
      <c r="V1431" s="76" t="str">
        <f>IF($A1430&lt;&gt;"",IF(OR(CR1430&lt;&gt;0,CS1430&lt;&gt;0,#REF!&lt;$BB$3),"",IF(#REF!="LER","02,",IF(#REF!="LOR","03,",IF(#REF!="LEB","04,",IF(#REF!="LOB","02,",IF(#REF!="HER","20,",IF(#REF!="HOR","21,",IF(#REF!="HEB","22,",IF(#REF!="HOB","20,",""))))))))),"")</f>
        <v/>
      </c>
      <c r="W1431" s="76" t="str">
        <f>IF($A1430&lt;&gt;"",IF(OR(CR1430&lt;&gt;0,CS1430&lt;&gt;0,#REF!&lt;$BB$3),"",IF(#REF!="LER","03,",IF(#REF!="LOR","05,",IF(#REF!="LEB","06,",IF(#REF!="LOB","03,",IF(#REF!="HER","21,",IF(#REF!="HOR","23,",IF(#REF!="HEB","24,",IF(#REF!="HOB","21,",""))))))))),"")</f>
        <v/>
      </c>
      <c r="X1431" s="76" t="str">
        <f>IF($A1430&lt;&gt;"",IF(OR(CR1430&lt;&gt;0,CS1430&lt;&gt;0,#REF!&lt;$BB$3),"",IF(#REF!="LER","04,",IF(#REF!="LOR","07,",IF(#REF!="LEB","08,",IF(#REF!="LOB","04,",IF(#REF!="HER","22,",IF(#REF!="HOR","25,",IF(#REF!="HEB","26,",IF(#REF!="HOB","22,",""))))))))),"")</f>
        <v/>
      </c>
      <c r="Y1431" s="76" t="str">
        <f>IF($A1430&lt;&gt;"",IF(OR(CR1430&lt;&gt;0,CS1430&lt;&gt;0,#REF!&lt;$BB$3),"",IF(#REF!="LER","05,",IF(#REF!="LOR","09,",IF(#REF!="LEB","10,",IF(#REF!="LOB","05,",IF(#REF!="HER","23,",IF(#REF!="HOR","27,",IF(#REF!="HEB","28,",IF(#REF!="HOB","23,",""))))))))),"")</f>
        <v/>
      </c>
      <c r="Z1431" s="76" t="str">
        <f>IF($A1430&lt;&gt;"",IF(OR(CR1430&lt;&gt;0,CS1430&lt;&gt;0,#REF!&lt;$BB$3),"",IF(#REF!="LER","06,",IF(#REF!="LOR","11,",IF(#REF!="LEB","11,",IF(#REF!="LOB","06,",IF(#REF!="HER","24,",IF(#REF!="HOR","29,",IF(#REF!="HEB","29,",IF(#REF!="HOB","24,",""))))))))),"")</f>
        <v/>
      </c>
      <c r="AA1431" s="131" t="b">
        <f t="shared" si="2207"/>
        <v>0</v>
      </c>
      <c r="AB1431" s="131" t="b">
        <f t="shared" si="2208"/>
        <v>0</v>
      </c>
      <c r="AC1431" s="131" t="b">
        <f t="shared" si="2209"/>
        <v>0</v>
      </c>
      <c r="AD1431" s="131" t="b">
        <f t="shared" si="2210"/>
        <v>0</v>
      </c>
      <c r="AE1431" s="131" t="b">
        <f t="shared" si="2211"/>
        <v>0</v>
      </c>
      <c r="AF1431" s="131" t="b">
        <f t="shared" si="2212"/>
        <v>0</v>
      </c>
      <c r="AG1431" s="131"/>
      <c r="AH1431" s="131"/>
      <c r="AI1431" s="60"/>
      <c r="AJ1431" s="60"/>
      <c r="AK1431" s="67" t="str">
        <f t="shared" si="2202"/>
        <v/>
      </c>
      <c r="AL1431" s="76" t="str">
        <f>IF($A1430&lt;&gt;"",IF(OR(CR1430&lt;&gt;0,CS1430&lt;&gt;0,#REF!&lt;$BB$3),"",IF(#REF!="LER","07,",IF(#REF!="LOR","12,",IF(#REF!="LEB","12,",IF(#REF!="LOB","08,",IF(#REF!="HER","25,",IF(#REF!="HOR","30,",IF(#REF!="HEB","30,",IF(#REF!="HOB","25,",""))))))))),"")</f>
        <v/>
      </c>
      <c r="AM1431" s="76" t="str">
        <f>IF($A1430&lt;&gt;"",IF(OR(CR1430&lt;&gt;0,CS1430&lt;&gt;0,#REF!&lt;$BB$3),"",IF(#REF!="LER","08,",IF(#REF!="LOR","13,",IF(#REF!="LEB","13,",IF(#REF!="LOB","09,",IF(#REF!="HER","26,",IF(#REF!="HOR","31,",IF(#REF!="HEB","31,",IF(#REF!="HOB","26,",""))))))))),"")</f>
        <v/>
      </c>
      <c r="AN1431" s="118" t="str">
        <f t="shared" si="2233"/>
        <v/>
      </c>
      <c r="AO1431" s="76" t="str">
        <f>IF($A1430&lt;&gt;"",IF(OR(CR1430&lt;&gt;0,CS1430&lt;&gt;0,#REF!&lt;$BB$3),"",IF(#REF!="LER","10,",IF(#REF!="LOR","15,",IF(#REF!="LEB","15,",IF(#REF!="LOB","11,",IF(#REF!="HER","28,",IF(#REF!="HOR","33,",IF(#REF!="HEB","33,",IF(#REF!="HOB","28,",""))))))))),"")</f>
        <v/>
      </c>
      <c r="AP1431" s="76" t="str">
        <f>IF($A1430&lt;&gt;"",IF(OR(CR1430&lt;&gt;0,CS1430&lt;&gt;0,#REF!&lt;$BB$3),"",IF(#REF!="LER","12,",IF(#REF!="LOR","16,",IF(#REF!="LEB","16,",IF(#REF!="LOB","13,",IF(#REF!="HER","30,",IF(#REF!="HOR","34,",IF(#REF!="HEB","34,",IF(#REF!="HOB","29,",""))))))))),"")</f>
        <v/>
      </c>
      <c r="AQ1431" s="76" t="str">
        <f>IF($A1430&lt;&gt;"",IF(OR(CR1430&lt;&gt;0,CS1430&lt;&gt;0,#REF!&lt;$BB$3),"",IF(#REF!="LER","14,",IF(#REF!="LOR","17,",IF(#REF!="LEB","17,",IF(#REF!="LOB","15,",IF(#REF!="HER","32,",IF(#REF!="HOR","35,",IF(#REF!="HEB","35,",IF(#REF!="HOB","31,",""))))))))),"")</f>
        <v/>
      </c>
      <c r="AR1431" s="76" t="str">
        <f>IF($A1430&lt;&gt;"",IF(OR(CR1430&lt;&gt;0,CS1430&lt;&gt;0,#REF!&lt;$BB$3),"",IF(#REF!="LER","16,",IF(#REF!="LOR","18,",IF(#REF!="LEB","18,",IF(#REF!="LOB","17,",IF(#REF!="HER","34,",IF(#REF!="HOR","36,",IF(#REF!="HEB","36,",IF(#REF!="HOB","33,",""))))))))),"")</f>
        <v/>
      </c>
      <c r="AS1431" s="60" t="b">
        <f t="shared" si="2213"/>
        <v>0</v>
      </c>
      <c r="AT1431" s="60" t="b">
        <f t="shared" si="2214"/>
        <v>0</v>
      </c>
      <c r="AU1431" s="60" t="b">
        <f t="shared" si="2215"/>
        <v>0</v>
      </c>
      <c r="AV1431" s="60" t="b">
        <f t="shared" si="2216"/>
        <v>0</v>
      </c>
      <c r="AW1431" s="60" t="b">
        <f t="shared" si="2217"/>
        <v>0</v>
      </c>
      <c r="AX1431" s="60" t="b">
        <f t="shared" si="2218"/>
        <v>0</v>
      </c>
      <c r="AY1431" s="60" t="b">
        <f t="shared" si="2219"/>
        <v>0</v>
      </c>
      <c r="AZ1431" s="131"/>
      <c r="BA1431" s="131"/>
      <c r="BB1431" s="13">
        <f t="shared" si="2244"/>
        <v>0</v>
      </c>
      <c r="BC1431" s="11" t="e">
        <f>IF(#REF!&lt;&gt;"",S1431+BC1430,0)</f>
        <v>#REF!</v>
      </c>
      <c r="BD1431" s="67" t="str">
        <f t="shared" si="2203"/>
        <v/>
      </c>
      <c r="BE1431" s="76" t="str">
        <f>IF($A1430&lt;&gt;"",IF(OR(EE1430&lt;&gt;0,EF1430&lt;&gt;0,#REF!&lt;$BB$3),"",IF(#REF!="LER","01,",IF(#REF!="LOR","01,",IF(#REF!="LEB","02,",IF(#REF!="LOB","01,",IF(#REF!="HER","19,",IF(#REF!="HOR","19,",IF(#REF!="HEB","20,",IF(#REF!="HOB","19,",""))))))))),"")</f>
        <v/>
      </c>
      <c r="BF1431" s="76" t="str">
        <f>IF($A1430&lt;&gt;"",IF(OR(EE1430&lt;&gt;0,EF1430&lt;&gt;0,#REF!&lt;$BB$3),"",IF(#REF!="LER","02,",IF(#REF!="LOR","03,",IF(#REF!="LEB","04,",IF(#REF!="LOB","02,",IF(#REF!="HER","20,",IF(#REF!="HOR","21,",IF(#REF!="HEB","22,",IF(#REF!="HOB","20,",""))))))))),"")</f>
        <v/>
      </c>
      <c r="BG1431" s="76" t="str">
        <f>IF($A1430&lt;&gt;"",IF(OR(EE1430&lt;&gt;0,EF1430&lt;&gt;0,#REF!&lt;$BB$3),"",IF(#REF!="LER","03,",IF(#REF!="LOR","05,",IF(#REF!="LEB","06,",IF(#REF!="LOB","03,",IF(#REF!="HER","21,",IF(#REF!="HOR","23,",IF(#REF!="HEB","24,",IF(#REF!="HOB","21,",""))))))))),"")</f>
        <v/>
      </c>
      <c r="BH1431" s="76" t="str">
        <f>IF($A1430&lt;&gt;"",IF(OR(EE1430&lt;&gt;0,EF1430&lt;&gt;0,#REF!&lt;$BB$3),"",IF(#REF!="LER","04,",IF(#REF!="LOR","07,",IF(#REF!="LEB","08,",IF(#REF!="LOB","04,",IF(#REF!="HER","22,",IF(#REF!="HOR","25,",IF(#REF!="HEB","26,",IF(#REF!="HOB","22,",""))))))))),"")</f>
        <v/>
      </c>
      <c r="BI1431" s="76" t="str">
        <f>IF($A1430&lt;&gt;"",IF(OR(EE1430&lt;&gt;0,EF1430&lt;&gt;0,#REF!&lt;$BB$3),"",IF(#REF!="LER","05,",IF(#REF!="LOR","09,",IF(#REF!="LEB","10,",IF(#REF!="LOB","05,",IF(#REF!="HER","23,",IF(#REF!="HOR","27,",IF(#REF!="HEB","28,",IF(#REF!="HOB","23,",""))))))))),"")</f>
        <v/>
      </c>
      <c r="BJ1431" s="76" t="str">
        <f>IF($A1430&lt;&gt;"",IF(OR(EE1430&lt;&gt;0,EF1430&lt;&gt;0,#REF!&lt;$BB$3),"",IF(#REF!="LER","06,",IF(#REF!="LOR","11,",IF(#REF!="LEB","11,",IF(#REF!="LOB","06,",IF(#REF!="HER","24,",IF(#REF!="HOR","29,",IF(#REF!="HEB","29,",IF(#REF!="HOB","24,",""))))))))),"")</f>
        <v/>
      </c>
      <c r="BK1431" s="131" t="b">
        <f t="shared" si="2220"/>
        <v>0</v>
      </c>
      <c r="BL1431" s="131" t="b">
        <f t="shared" si="2221"/>
        <v>0</v>
      </c>
      <c r="BM1431" s="131" t="b">
        <f t="shared" si="2222"/>
        <v>0</v>
      </c>
      <c r="BN1431" s="131" t="b">
        <f t="shared" si="2223"/>
        <v>0</v>
      </c>
      <c r="BO1431" s="131" t="b">
        <f t="shared" si="2224"/>
        <v>0</v>
      </c>
      <c r="BP1431" s="131" t="b">
        <f t="shared" si="2225"/>
        <v>0</v>
      </c>
      <c r="BQ1431" s="131"/>
      <c r="BR1431" s="131"/>
      <c r="BS1431" s="92">
        <f t="shared" si="2246"/>
        <v>0</v>
      </c>
      <c r="BT1431" s="60"/>
      <c r="BU1431" s="60"/>
      <c r="BV1431" s="67" t="str">
        <f t="shared" si="2204"/>
        <v/>
      </c>
      <c r="BW1431" s="76" t="str">
        <f>IF($A1430&lt;&gt;"",IF(OR(EE1430&lt;&gt;0,EF1430&lt;&gt;0,#REF!&lt;$BB$3),"",IF(#REF!="LER","07,",IF(#REF!="LOR","12,",IF(#REF!="LEB","12,",IF(#REF!="LOB","08,",IF(#REF!="HER","25,",IF(#REF!="HOR","30,",IF(#REF!="HEB","30,",IF(#REF!="HOB","25,",""))))))))),"")</f>
        <v/>
      </c>
      <c r="BX1431" s="76" t="str">
        <f>IF($A1430&lt;&gt;"",IF(OR(EE1430&lt;&gt;0,EF1430&lt;&gt;0,#REF!&lt;$BB$3),"",IF(#REF!="LER","08,",IF(#REF!="LOR","13,",IF(#REF!="LEB","13,",IF(#REF!="LOB","09,",IF(#REF!="HER","26,",IF(#REF!="HOR","31,",IF(#REF!="HEB","31,",IF(#REF!="HOB","26,",""))))))))),"")</f>
        <v/>
      </c>
      <c r="BY1431" s="76" t="str">
        <f>IF($A1430&lt;&gt;"",IF(OR(EE1430&lt;&gt;0,EF1430&lt;&gt;0,#REF!&lt;$BB$3),"",IF(#REF!="LER","09,",IF(#REF!="LOR","14,",IF(#REF!="LEB","14,",IF(#REF!="LOB","10,",IF(#REF!="HER","27,",IF(#REF!="HOR","32,",IF(#REF!="HEB","32,",IF(#REF!="HOB","27,",""))))))))),"")</f>
        <v/>
      </c>
      <c r="BZ1431" s="76" t="str">
        <f>IF($A1430&lt;&gt;"",IF(OR(EE1430&lt;&gt;0,EF1430&lt;&gt;0,#REF!&lt;$BB$3),"",IF(#REF!="LER","10,",IF(#REF!="LOR","15,",IF(#REF!="LEB","15,",IF(#REF!="LOB","11,",IF(#REF!="HER","28,",IF(#REF!="HOR","33,",IF(#REF!="HEB","33,",IF(#REF!="HOB","28,",""))))))))),"")</f>
        <v/>
      </c>
      <c r="CA1431" s="76" t="str">
        <f>IF($A1430&lt;&gt;"",IF(OR(EE1430&lt;&gt;0,EF1430&lt;&gt;0,#REF!&lt;$BB$3),"",IF(#REF!="LER","12,",IF(#REF!="LOR","16,",IF(#REF!="LEB","16,",IF(#REF!="LOB","13,",IF(#REF!="HER","30,",IF(#REF!="HOR","34,",IF(#REF!="HEB","34,",IF(#REF!="HOB","29,",""))))))))),"")</f>
        <v/>
      </c>
      <c r="CB1431" s="76" t="str">
        <f>IF($A1430&lt;&gt;"",IF(OR(EE1430&lt;&gt;0,EF1430&lt;&gt;0,#REF!&lt;$BB$3),"",IF(#REF!="LER","14,",IF(#REF!="LOR","17,",IF(#REF!="LEB","17,",IF(#REF!="LOB","15,",IF(#REF!="HER","32,",IF(#REF!="HOR","35,",IF(#REF!="HEB","35,",IF(#REF!="HOB","31,",""))))))))),"")</f>
        <v/>
      </c>
      <c r="CC1431" s="76" t="str">
        <f>IF($A1430&lt;&gt;"",IF(OR(EE1430&lt;&gt;0,EF1430&lt;&gt;0,#REF!&lt;$BB$3),"",IF(#REF!="LER","16,",IF(#REF!="LOR","18,",IF(#REF!="LEB","18,",IF(#REF!="LOB","17,",IF(#REF!="HER","34,",IF(#REF!="HOR","36,",IF(#REF!="HEB","36,",IF(#REF!="HOB","33,",""))))))))),"")</f>
        <v/>
      </c>
      <c r="CD1431" s="60" t="b">
        <f t="shared" si="2226"/>
        <v>0</v>
      </c>
      <c r="CE1431" s="60" t="b">
        <f t="shared" si="2227"/>
        <v>0</v>
      </c>
      <c r="CF1431" s="60" t="b">
        <f t="shared" si="2228"/>
        <v>0</v>
      </c>
      <c r="CG1431" s="60" t="b">
        <f t="shared" si="2229"/>
        <v>0</v>
      </c>
      <c r="CH1431" s="60" t="b">
        <f t="shared" si="2230"/>
        <v>0</v>
      </c>
      <c r="CI1431" s="60" t="b">
        <f t="shared" si="2231"/>
        <v>0</v>
      </c>
      <c r="CJ1431" s="60" t="b">
        <f t="shared" si="2232"/>
        <v>0</v>
      </c>
      <c r="CK1431" s="131"/>
      <c r="CL1431" s="131"/>
      <c r="CM1431" s="92">
        <f t="shared" si="2247"/>
        <v>0</v>
      </c>
      <c r="CN1431" s="13">
        <f t="shared" si="2245"/>
        <v>0</v>
      </c>
      <c r="CO1431" s="11" t="e">
        <f>IF(#REF!&lt;&gt;"",BC1431+CO1430,0)</f>
        <v>#REF!</v>
      </c>
      <c r="CP1431" s="13">
        <f t="shared" si="2243"/>
        <v>0</v>
      </c>
      <c r="CQ1431" s="11">
        <f t="shared" si="2248"/>
        <v>0</v>
      </c>
      <c r="CR1431" s="57">
        <f t="shared" si="2205"/>
        <v>0</v>
      </c>
      <c r="CS1431" s="57">
        <f t="shared" si="2206"/>
        <v>0</v>
      </c>
      <c r="CT1431" s="57">
        <f t="shared" si="2200"/>
        <v>0</v>
      </c>
      <c r="CU1431" s="24"/>
      <c r="CV1431" s="24"/>
      <c r="CW1431" s="24"/>
      <c r="CX1431" s="24"/>
      <c r="CY1431" s="24"/>
      <c r="CZ1431" s="24"/>
      <c r="DA1431" s="24"/>
      <c r="DB1431" s="24"/>
      <c r="DC1431" s="24"/>
      <c r="DD1431" s="64"/>
      <c r="DE1431" s="39"/>
      <c r="DF1431" s="39"/>
      <c r="DG1431" s="39"/>
      <c r="DH1431" s="39"/>
      <c r="DI1431" s="83"/>
      <c r="DJ1431" s="39"/>
      <c r="DK1431" s="22"/>
      <c r="DL1431" s="22"/>
      <c r="DM1431" s="32"/>
      <c r="DN1431" s="22"/>
      <c r="DO1431" s="22"/>
      <c r="DP1431" s="22"/>
      <c r="DQ1431" s="22"/>
      <c r="DR1431" s="22"/>
      <c r="DS1431" s="22"/>
      <c r="DT1431" s="22"/>
      <c r="DU1431" s="22"/>
      <c r="DV1431" s="22"/>
      <c r="DW1431" s="22"/>
      <c r="DX1431" s="22"/>
      <c r="DY1431" s="22"/>
      <c r="DZ1431" s="22"/>
      <c r="EA1431" s="32"/>
      <c r="EB1431" s="22"/>
      <c r="EC1431" s="22"/>
      <c r="EG1431" s="22"/>
      <c r="EH1431"/>
    </row>
    <row r="1432" spans="1:138" s="23" customFormat="1" x14ac:dyDescent="0.2">
      <c r="A1432" s="127"/>
      <c r="B1432" s="61" t="str">
        <f>IF(A1432="","",IF(U1433="","DB",U1433&amp;V1433&amp;W1433&amp;X1433&amp;Y1433&amp;Z1433&amp;AL1433&amp;AM1433&amp;AN1433&amp;AO1433&amp;AP1433&amp;AQ1433&amp;AR1433&amp;#REF!))</f>
        <v/>
      </c>
      <c r="C1432" s="7" t="str">
        <f t="shared" si="2236"/>
        <v/>
      </c>
      <c r="D1432" s="60">
        <f t="shared" si="2237"/>
        <v>0</v>
      </c>
      <c r="E1432" s="7" t="e">
        <f>IF(COUNTBLANK(BE1433:BI1433)=5,#REF!&amp;",",IF(COUNTBLANK(U1433:AR1433)=1,T1433&amp;","&amp;T1433&amp;","&amp;T1433&amp;","&amp;T1433&amp;","&amp;T1433&amp;","&amp;T1433&amp;","&amp;T1433&amp;","&amp;T1433&amp;","&amp;T1433&amp;","&amp;T1433&amp;","&amp;T1433&amp;","&amp;T1433&amp;","&amp;T1433&amp;",",T1433&amp;","&amp;T1433&amp;","&amp;T1433&amp;","&amp;T1433&amp;","&amp;T1433&amp;","&amp;T1433&amp;","&amp;T1433&amp;","&amp;T1433&amp;","&amp;T1433&amp;","&amp;T1433&amp;","&amp;T1433&amp;","&amp;T1433&amp;","&amp;T1433&amp;","&amp;T1433&amp;","))</f>
        <v>#REF!</v>
      </c>
      <c r="F1432" s="72" t="str">
        <f t="shared" si="2198"/>
        <v/>
      </c>
      <c r="G1432" s="73">
        <f t="shared" si="2238"/>
        <v>0</v>
      </c>
      <c r="H1432" s="112">
        <f t="shared" si="2239"/>
        <v>0</v>
      </c>
      <c r="I1432" s="112">
        <f t="shared" si="2240"/>
        <v>0</v>
      </c>
      <c r="J1432" s="74" t="e">
        <f>COUNTIF(#REF!,"E")</f>
        <v>#REF!</v>
      </c>
      <c r="K1432" s="74" t="e">
        <f>COUNTIF(#REF!,"O")</f>
        <v>#REF!</v>
      </c>
      <c r="L1432" s="74" t="e">
        <f t="shared" si="2241"/>
        <v>#REF!</v>
      </c>
      <c r="M1432" s="113" t="e">
        <f t="shared" si="2242"/>
        <v>#REF!</v>
      </c>
      <c r="N1432" s="60"/>
      <c r="O1432" s="61"/>
      <c r="P1432" s="61"/>
      <c r="Q1432" s="61"/>
      <c r="R1432" s="61"/>
      <c r="S1432" s="7"/>
      <c r="T1432" s="67" t="str">
        <f t="shared" si="2201"/>
        <v/>
      </c>
      <c r="U1432" s="76" t="str">
        <f>IF($A1431&lt;&gt;"",IF(OR(CR1431&lt;&gt;0,CS1431&lt;&gt;0,#REF!&lt;$BB$3),"",IF(#REF!="LER","01,",IF(#REF!="LOR","01,",IF(#REF!="LEB","02,",IF(#REF!="LOB","01,",IF(#REF!="HER","19,",IF(#REF!="HOR","19,",IF(#REF!="HEB","20,",IF(#REF!="HOB","19,",""))))))))),"")</f>
        <v/>
      </c>
      <c r="V1432" s="76" t="str">
        <f>IF($A1431&lt;&gt;"",IF(OR(CR1431&lt;&gt;0,CS1431&lt;&gt;0,#REF!&lt;$BB$3),"",IF(#REF!="LER","02,",IF(#REF!="LOR","03,",IF(#REF!="LEB","04,",IF(#REF!="LOB","02,",IF(#REF!="HER","20,",IF(#REF!="HOR","21,",IF(#REF!="HEB","22,",IF(#REF!="HOB","20,",""))))))))),"")</f>
        <v/>
      </c>
      <c r="W1432" s="76" t="str">
        <f>IF($A1431&lt;&gt;"",IF(OR(CR1431&lt;&gt;0,CS1431&lt;&gt;0,#REF!&lt;$BB$3),"",IF(#REF!="LER","03,",IF(#REF!="LOR","05,",IF(#REF!="LEB","06,",IF(#REF!="LOB","03,",IF(#REF!="HER","21,",IF(#REF!="HOR","23,",IF(#REF!="HEB","24,",IF(#REF!="HOB","21,",""))))))))),"")</f>
        <v/>
      </c>
      <c r="X1432" s="76" t="str">
        <f>IF($A1431&lt;&gt;"",IF(OR(CR1431&lt;&gt;0,CS1431&lt;&gt;0,#REF!&lt;$BB$3),"",IF(#REF!="LER","04,",IF(#REF!="LOR","07,",IF(#REF!="LEB","08,",IF(#REF!="LOB","04,",IF(#REF!="HER","22,",IF(#REF!="HOR","25,",IF(#REF!="HEB","26,",IF(#REF!="HOB","22,",""))))))))),"")</f>
        <v/>
      </c>
      <c r="Y1432" s="76" t="str">
        <f>IF($A1431&lt;&gt;"",IF(OR(CR1431&lt;&gt;0,CS1431&lt;&gt;0,#REF!&lt;$BB$3),"",IF(#REF!="LER","05,",IF(#REF!="LOR","09,",IF(#REF!="LEB","10,",IF(#REF!="LOB","05,",IF(#REF!="HER","23,",IF(#REF!="HOR","27,",IF(#REF!="HEB","28,",IF(#REF!="HOB","23,",""))))))))),"")</f>
        <v/>
      </c>
      <c r="Z1432" s="76" t="str">
        <f>IF($A1431&lt;&gt;"",IF(OR(CR1431&lt;&gt;0,CS1431&lt;&gt;0,#REF!&lt;$BB$3),"",IF(#REF!="LER","06,",IF(#REF!="LOR","11,",IF(#REF!="LEB","11,",IF(#REF!="LOB","06,",IF(#REF!="HER","24,",IF(#REF!="HOR","29,",IF(#REF!="HEB","29,",IF(#REF!="HOB","24,",""))))))))),"")</f>
        <v/>
      </c>
      <c r="AA1432" s="131" t="b">
        <f t="shared" si="2207"/>
        <v>0</v>
      </c>
      <c r="AB1432" s="131" t="b">
        <f t="shared" si="2208"/>
        <v>0</v>
      </c>
      <c r="AC1432" s="131" t="b">
        <f t="shared" si="2209"/>
        <v>0</v>
      </c>
      <c r="AD1432" s="131" t="b">
        <f t="shared" si="2210"/>
        <v>0</v>
      </c>
      <c r="AE1432" s="131" t="b">
        <f t="shared" si="2211"/>
        <v>0</v>
      </c>
      <c r="AF1432" s="131" t="b">
        <f t="shared" si="2212"/>
        <v>0</v>
      </c>
      <c r="AG1432" s="131"/>
      <c r="AH1432" s="131"/>
      <c r="AI1432" s="60"/>
      <c r="AJ1432" s="60"/>
      <c r="AK1432" s="67" t="str">
        <f t="shared" si="2202"/>
        <v/>
      </c>
      <c r="AL1432" s="76" t="str">
        <f>IF($A1431&lt;&gt;"",IF(OR(CR1431&lt;&gt;0,CS1431&lt;&gt;0,#REF!&lt;$BB$3),"",IF(#REF!="LER","07,",IF(#REF!="LOR","12,",IF(#REF!="LEB","12,",IF(#REF!="LOB","08,",IF(#REF!="HER","25,",IF(#REF!="HOR","30,",IF(#REF!="HEB","30,",IF(#REF!="HOB","25,",""))))))))),"")</f>
        <v/>
      </c>
      <c r="AM1432" s="76" t="str">
        <f>IF($A1431&lt;&gt;"",IF(OR(CR1431&lt;&gt;0,CS1431&lt;&gt;0,#REF!&lt;$BB$3),"",IF(#REF!="LER","08,",IF(#REF!="LOR","13,",IF(#REF!="LEB","13,",IF(#REF!="LOB","09,",IF(#REF!="HER","26,",IF(#REF!="HOR","31,",IF(#REF!="HEB","31,",IF(#REF!="HOB","26,",""))))))))),"")</f>
        <v/>
      </c>
      <c r="AN1432" s="118" t="str">
        <f t="shared" si="2233"/>
        <v/>
      </c>
      <c r="AO1432" s="76" t="str">
        <f>IF($A1431&lt;&gt;"",IF(OR(CR1431&lt;&gt;0,CS1431&lt;&gt;0,#REF!&lt;$BB$3),"",IF(#REF!="LER","10,",IF(#REF!="LOR","15,",IF(#REF!="LEB","15,",IF(#REF!="LOB","11,",IF(#REF!="HER","28,",IF(#REF!="HOR","33,",IF(#REF!="HEB","33,",IF(#REF!="HOB","28,",""))))))))),"")</f>
        <v/>
      </c>
      <c r="AP1432" s="76" t="str">
        <f>IF($A1431&lt;&gt;"",IF(OR(CR1431&lt;&gt;0,CS1431&lt;&gt;0,#REF!&lt;$BB$3),"",IF(#REF!="LER","12,",IF(#REF!="LOR","16,",IF(#REF!="LEB","16,",IF(#REF!="LOB","13,",IF(#REF!="HER","30,",IF(#REF!="HOR","34,",IF(#REF!="HEB","34,",IF(#REF!="HOB","29,",""))))))))),"")</f>
        <v/>
      </c>
      <c r="AQ1432" s="76" t="str">
        <f>IF($A1431&lt;&gt;"",IF(OR(CR1431&lt;&gt;0,CS1431&lt;&gt;0,#REF!&lt;$BB$3),"",IF(#REF!="LER","14,",IF(#REF!="LOR","17,",IF(#REF!="LEB","17,",IF(#REF!="LOB","15,",IF(#REF!="HER","32,",IF(#REF!="HOR","35,",IF(#REF!="HEB","35,",IF(#REF!="HOB","31,",""))))))))),"")</f>
        <v/>
      </c>
      <c r="AR1432" s="76" t="str">
        <f>IF($A1431&lt;&gt;"",IF(OR(CR1431&lt;&gt;0,CS1431&lt;&gt;0,#REF!&lt;$BB$3),"",IF(#REF!="LER","16,",IF(#REF!="LOR","18,",IF(#REF!="LEB","18,",IF(#REF!="LOB","17,",IF(#REF!="HER","34,",IF(#REF!="HOR","36,",IF(#REF!="HEB","36,",IF(#REF!="HOB","33,",""))))))))),"")</f>
        <v/>
      </c>
      <c r="AS1432" s="60" t="b">
        <f t="shared" si="2213"/>
        <v>0</v>
      </c>
      <c r="AT1432" s="60" t="b">
        <f t="shared" si="2214"/>
        <v>0</v>
      </c>
      <c r="AU1432" s="60" t="b">
        <f t="shared" si="2215"/>
        <v>0</v>
      </c>
      <c r="AV1432" s="60" t="b">
        <f t="shared" si="2216"/>
        <v>0</v>
      </c>
      <c r="AW1432" s="60" t="b">
        <f t="shared" si="2217"/>
        <v>0</v>
      </c>
      <c r="AX1432" s="60" t="b">
        <f t="shared" si="2218"/>
        <v>0</v>
      </c>
      <c r="AY1432" s="60" t="b">
        <f t="shared" si="2219"/>
        <v>0</v>
      </c>
      <c r="AZ1432" s="131"/>
      <c r="BA1432" s="131"/>
      <c r="BB1432" s="13">
        <f t="shared" si="2244"/>
        <v>0</v>
      </c>
      <c r="BC1432" s="11" t="e">
        <f>IF(#REF!&lt;&gt;"",S1432+BC1431,0)</f>
        <v>#REF!</v>
      </c>
      <c r="BD1432" s="67" t="str">
        <f t="shared" si="2203"/>
        <v/>
      </c>
      <c r="BE1432" s="76" t="str">
        <f>IF($A1431&lt;&gt;"",IF(OR(EE1431&lt;&gt;0,EF1431&lt;&gt;0,#REF!&lt;$BB$3),"",IF(#REF!="LER","01,",IF(#REF!="LOR","01,",IF(#REF!="LEB","02,",IF(#REF!="LOB","01,",IF(#REF!="HER","19,",IF(#REF!="HOR","19,",IF(#REF!="HEB","20,",IF(#REF!="HOB","19,",""))))))))),"")</f>
        <v/>
      </c>
      <c r="BF1432" s="76" t="str">
        <f>IF($A1431&lt;&gt;"",IF(OR(EE1431&lt;&gt;0,EF1431&lt;&gt;0,#REF!&lt;$BB$3),"",IF(#REF!="LER","02,",IF(#REF!="LOR","03,",IF(#REF!="LEB","04,",IF(#REF!="LOB","02,",IF(#REF!="HER","20,",IF(#REF!="HOR","21,",IF(#REF!="HEB","22,",IF(#REF!="HOB","20,",""))))))))),"")</f>
        <v/>
      </c>
      <c r="BG1432" s="76" t="str">
        <f>IF($A1431&lt;&gt;"",IF(OR(EE1431&lt;&gt;0,EF1431&lt;&gt;0,#REF!&lt;$BB$3),"",IF(#REF!="LER","03,",IF(#REF!="LOR","05,",IF(#REF!="LEB","06,",IF(#REF!="LOB","03,",IF(#REF!="HER","21,",IF(#REF!="HOR","23,",IF(#REF!="HEB","24,",IF(#REF!="HOB","21,",""))))))))),"")</f>
        <v/>
      </c>
      <c r="BH1432" s="76" t="str">
        <f>IF($A1431&lt;&gt;"",IF(OR(EE1431&lt;&gt;0,EF1431&lt;&gt;0,#REF!&lt;$BB$3),"",IF(#REF!="LER","04,",IF(#REF!="LOR","07,",IF(#REF!="LEB","08,",IF(#REF!="LOB","04,",IF(#REF!="HER","22,",IF(#REF!="HOR","25,",IF(#REF!="HEB","26,",IF(#REF!="HOB","22,",""))))))))),"")</f>
        <v/>
      </c>
      <c r="BI1432" s="76" t="str">
        <f>IF($A1431&lt;&gt;"",IF(OR(EE1431&lt;&gt;0,EF1431&lt;&gt;0,#REF!&lt;$BB$3),"",IF(#REF!="LER","05,",IF(#REF!="LOR","09,",IF(#REF!="LEB","10,",IF(#REF!="LOB","05,",IF(#REF!="HER","23,",IF(#REF!="HOR","27,",IF(#REF!="HEB","28,",IF(#REF!="HOB","23,",""))))))))),"")</f>
        <v/>
      </c>
      <c r="BJ1432" s="76" t="str">
        <f>IF($A1431&lt;&gt;"",IF(OR(EE1431&lt;&gt;0,EF1431&lt;&gt;0,#REF!&lt;$BB$3),"",IF(#REF!="LER","06,",IF(#REF!="LOR","11,",IF(#REF!="LEB","11,",IF(#REF!="LOB","06,",IF(#REF!="HER","24,",IF(#REF!="HOR","29,",IF(#REF!="HEB","29,",IF(#REF!="HOB","24,",""))))))))),"")</f>
        <v/>
      </c>
      <c r="BK1432" s="131" t="b">
        <f t="shared" si="2220"/>
        <v>0</v>
      </c>
      <c r="BL1432" s="131" t="b">
        <f t="shared" si="2221"/>
        <v>0</v>
      </c>
      <c r="BM1432" s="131" t="b">
        <f t="shared" si="2222"/>
        <v>0</v>
      </c>
      <c r="BN1432" s="131" t="b">
        <f t="shared" si="2223"/>
        <v>0</v>
      </c>
      <c r="BO1432" s="131" t="b">
        <f t="shared" si="2224"/>
        <v>0</v>
      </c>
      <c r="BP1432" s="131" t="b">
        <f t="shared" si="2225"/>
        <v>0</v>
      </c>
      <c r="BQ1432" s="131"/>
      <c r="BR1432" s="131"/>
      <c r="BS1432" s="92">
        <f t="shared" si="2246"/>
        <v>0</v>
      </c>
      <c r="BT1432" s="60"/>
      <c r="BU1432" s="60"/>
      <c r="BV1432" s="67" t="str">
        <f t="shared" si="2204"/>
        <v/>
      </c>
      <c r="BW1432" s="76" t="str">
        <f>IF($A1431&lt;&gt;"",IF(OR(EE1431&lt;&gt;0,EF1431&lt;&gt;0,#REF!&lt;$BB$3),"",IF(#REF!="LER","07,",IF(#REF!="LOR","12,",IF(#REF!="LEB","12,",IF(#REF!="LOB","08,",IF(#REF!="HER","25,",IF(#REF!="HOR","30,",IF(#REF!="HEB","30,",IF(#REF!="HOB","25,",""))))))))),"")</f>
        <v/>
      </c>
      <c r="BX1432" s="76" t="str">
        <f>IF($A1431&lt;&gt;"",IF(OR(EE1431&lt;&gt;0,EF1431&lt;&gt;0,#REF!&lt;$BB$3),"",IF(#REF!="LER","08,",IF(#REF!="LOR","13,",IF(#REF!="LEB","13,",IF(#REF!="LOB","09,",IF(#REF!="HER","26,",IF(#REF!="HOR","31,",IF(#REF!="HEB","31,",IF(#REF!="HOB","26,",""))))))))),"")</f>
        <v/>
      </c>
      <c r="BY1432" s="76" t="str">
        <f>IF($A1431&lt;&gt;"",IF(OR(EE1431&lt;&gt;0,EF1431&lt;&gt;0,#REF!&lt;$BB$3),"",IF(#REF!="LER","09,",IF(#REF!="LOR","14,",IF(#REF!="LEB","14,",IF(#REF!="LOB","10,",IF(#REF!="HER","27,",IF(#REF!="HOR","32,",IF(#REF!="HEB","32,",IF(#REF!="HOB","27,",""))))))))),"")</f>
        <v/>
      </c>
      <c r="BZ1432" s="76" t="str">
        <f>IF($A1431&lt;&gt;"",IF(OR(EE1431&lt;&gt;0,EF1431&lt;&gt;0,#REF!&lt;$BB$3),"",IF(#REF!="LER","10,",IF(#REF!="LOR","15,",IF(#REF!="LEB","15,",IF(#REF!="LOB","11,",IF(#REF!="HER","28,",IF(#REF!="HOR","33,",IF(#REF!="HEB","33,",IF(#REF!="HOB","28,",""))))))))),"")</f>
        <v/>
      </c>
      <c r="CA1432" s="76" t="str">
        <f>IF($A1431&lt;&gt;"",IF(OR(EE1431&lt;&gt;0,EF1431&lt;&gt;0,#REF!&lt;$BB$3),"",IF(#REF!="LER","12,",IF(#REF!="LOR","16,",IF(#REF!="LEB","16,",IF(#REF!="LOB","13,",IF(#REF!="HER","30,",IF(#REF!="HOR","34,",IF(#REF!="HEB","34,",IF(#REF!="HOB","29,",""))))))))),"")</f>
        <v/>
      </c>
      <c r="CB1432" s="76" t="str">
        <f>IF($A1431&lt;&gt;"",IF(OR(EE1431&lt;&gt;0,EF1431&lt;&gt;0,#REF!&lt;$BB$3),"",IF(#REF!="LER","14,",IF(#REF!="LOR","17,",IF(#REF!="LEB","17,",IF(#REF!="LOB","15,",IF(#REF!="HER","32,",IF(#REF!="HOR","35,",IF(#REF!="HEB","35,",IF(#REF!="HOB","31,",""))))))))),"")</f>
        <v/>
      </c>
      <c r="CC1432" s="76" t="str">
        <f>IF($A1431&lt;&gt;"",IF(OR(EE1431&lt;&gt;0,EF1431&lt;&gt;0,#REF!&lt;$BB$3),"",IF(#REF!="LER","16,",IF(#REF!="LOR","18,",IF(#REF!="LEB","18,",IF(#REF!="LOB","17,",IF(#REF!="HER","34,",IF(#REF!="HOR","36,",IF(#REF!="HEB","36,",IF(#REF!="HOB","33,",""))))))))),"")</f>
        <v/>
      </c>
      <c r="CD1432" s="60" t="b">
        <f t="shared" si="2226"/>
        <v>0</v>
      </c>
      <c r="CE1432" s="60" t="b">
        <f t="shared" si="2227"/>
        <v>0</v>
      </c>
      <c r="CF1432" s="60" t="b">
        <f t="shared" si="2228"/>
        <v>0</v>
      </c>
      <c r="CG1432" s="60" t="b">
        <f t="shared" si="2229"/>
        <v>0</v>
      </c>
      <c r="CH1432" s="60" t="b">
        <f t="shared" si="2230"/>
        <v>0</v>
      </c>
      <c r="CI1432" s="60" t="b">
        <f t="shared" si="2231"/>
        <v>0</v>
      </c>
      <c r="CJ1432" s="60" t="b">
        <f t="shared" si="2232"/>
        <v>0</v>
      </c>
      <c r="CK1432" s="131"/>
      <c r="CL1432" s="131"/>
      <c r="CM1432" s="92">
        <f t="shared" si="2247"/>
        <v>0</v>
      </c>
      <c r="CN1432" s="13">
        <f t="shared" si="2245"/>
        <v>0</v>
      </c>
      <c r="CO1432" s="11" t="e">
        <f>IF(#REF!&lt;&gt;"",BC1432+CO1431,0)</f>
        <v>#REF!</v>
      </c>
      <c r="CP1432" s="13">
        <f t="shared" si="2243"/>
        <v>0</v>
      </c>
      <c r="CQ1432" s="11">
        <f t="shared" si="2248"/>
        <v>0</v>
      </c>
      <c r="CR1432" s="57">
        <f t="shared" si="2205"/>
        <v>0</v>
      </c>
      <c r="CS1432" s="57">
        <f t="shared" si="2206"/>
        <v>0</v>
      </c>
      <c r="CT1432" s="57">
        <f t="shared" si="2200"/>
        <v>0</v>
      </c>
      <c r="CU1432" s="24"/>
      <c r="CV1432" s="24"/>
      <c r="CW1432" s="24"/>
      <c r="CX1432" s="24"/>
      <c r="CY1432" s="24"/>
      <c r="CZ1432" s="24"/>
      <c r="DA1432" s="24"/>
      <c r="DB1432" s="24"/>
      <c r="DC1432" s="24"/>
      <c r="DD1432" s="64"/>
      <c r="DE1432" s="39"/>
      <c r="DF1432" s="39"/>
      <c r="DG1432" s="39"/>
      <c r="DH1432" s="39"/>
      <c r="DI1432" s="83"/>
      <c r="DJ1432" s="39"/>
      <c r="DK1432" s="22"/>
      <c r="DL1432" s="22"/>
      <c r="DM1432" s="32"/>
      <c r="DN1432" s="22"/>
      <c r="DO1432" s="22"/>
      <c r="DP1432" s="22"/>
      <c r="DQ1432" s="22"/>
      <c r="DR1432" s="22"/>
      <c r="DS1432" s="22"/>
      <c r="DT1432" s="22"/>
      <c r="DU1432" s="22"/>
      <c r="DV1432" s="22"/>
      <c r="DW1432" s="22"/>
      <c r="DX1432" s="22"/>
      <c r="DY1432" s="22"/>
      <c r="DZ1432" s="22"/>
      <c r="EA1432" s="32"/>
      <c r="EB1432" s="22"/>
      <c r="EC1432" s="22"/>
      <c r="EG1432" s="22"/>
      <c r="EH1432"/>
    </row>
    <row r="1433" spans="1:138" s="23" customFormat="1" x14ac:dyDescent="0.2">
      <c r="A1433" s="127"/>
      <c r="B1433" s="61" t="str">
        <f>IF(A1433="","",IF(U1434="","DB",U1434&amp;V1434&amp;W1434&amp;X1434&amp;Y1434&amp;Z1434&amp;AL1434&amp;AM1434&amp;AN1434&amp;AO1434&amp;AP1434&amp;AQ1434&amp;AR1434&amp;#REF!))</f>
        <v/>
      </c>
      <c r="C1433" s="7" t="str">
        <f t="shared" si="2236"/>
        <v/>
      </c>
      <c r="D1433" s="60">
        <f t="shared" si="2237"/>
        <v>0</v>
      </c>
      <c r="E1433" s="7" t="e">
        <f>IF(COUNTBLANK(BE1434:BI1434)=5,#REF!&amp;",",IF(COUNTBLANK(U1434:AR1434)=1,T1434&amp;","&amp;T1434&amp;","&amp;T1434&amp;","&amp;T1434&amp;","&amp;T1434&amp;","&amp;T1434&amp;","&amp;T1434&amp;","&amp;T1434&amp;","&amp;T1434&amp;","&amp;T1434&amp;","&amp;T1434&amp;","&amp;T1434&amp;","&amp;T1434&amp;",",T1434&amp;","&amp;T1434&amp;","&amp;T1434&amp;","&amp;T1434&amp;","&amp;T1434&amp;","&amp;T1434&amp;","&amp;T1434&amp;","&amp;T1434&amp;","&amp;T1434&amp;","&amp;T1434&amp;","&amp;T1434&amp;","&amp;T1434&amp;","&amp;T1434&amp;","&amp;T1434&amp;","))</f>
        <v>#REF!</v>
      </c>
      <c r="F1433" s="72" t="str">
        <f t="shared" ref="F1433:F1496" si="2249">IF($A1433&lt;&gt;"",VLOOKUP($A1433,$DX$107:$EG$144,7),"")</f>
        <v/>
      </c>
      <c r="G1433" s="73">
        <f t="shared" si="2238"/>
        <v>0</v>
      </c>
      <c r="H1433" s="112">
        <f t="shared" si="2239"/>
        <v>0</v>
      </c>
      <c r="I1433" s="112">
        <f t="shared" si="2240"/>
        <v>0</v>
      </c>
      <c r="J1433" s="74" t="e">
        <f>COUNTIF(#REF!,"E")</f>
        <v>#REF!</v>
      </c>
      <c r="K1433" s="74" t="e">
        <f>COUNTIF(#REF!,"O")</f>
        <v>#REF!</v>
      </c>
      <c r="L1433" s="74" t="e">
        <f t="shared" si="2241"/>
        <v>#REF!</v>
      </c>
      <c r="M1433" s="113" t="e">
        <f t="shared" si="2242"/>
        <v>#REF!</v>
      </c>
      <c r="N1433" s="60"/>
      <c r="O1433" s="61"/>
      <c r="P1433" s="61"/>
      <c r="Q1433" s="61"/>
      <c r="R1433" s="61"/>
      <c r="S1433" s="7"/>
      <c r="T1433" s="67" t="str">
        <f t="shared" si="2201"/>
        <v/>
      </c>
      <c r="U1433" s="76" t="str">
        <f>IF($A1432&lt;&gt;"",IF(OR(CR1432&lt;&gt;0,CS1432&lt;&gt;0,#REF!&lt;$BB$3),"",IF(#REF!="LER","01,",IF(#REF!="LOR","01,",IF(#REF!="LEB","02,",IF(#REF!="LOB","01,",IF(#REF!="HER","19,",IF(#REF!="HOR","19,",IF(#REF!="HEB","20,",IF(#REF!="HOB","19,",""))))))))),"")</f>
        <v/>
      </c>
      <c r="V1433" s="76" t="str">
        <f>IF($A1432&lt;&gt;"",IF(OR(CR1432&lt;&gt;0,CS1432&lt;&gt;0,#REF!&lt;$BB$3),"",IF(#REF!="LER","02,",IF(#REF!="LOR","03,",IF(#REF!="LEB","04,",IF(#REF!="LOB","02,",IF(#REF!="HER","20,",IF(#REF!="HOR","21,",IF(#REF!="HEB","22,",IF(#REF!="HOB","20,",""))))))))),"")</f>
        <v/>
      </c>
      <c r="W1433" s="76" t="str">
        <f>IF($A1432&lt;&gt;"",IF(OR(CR1432&lt;&gt;0,CS1432&lt;&gt;0,#REF!&lt;$BB$3),"",IF(#REF!="LER","03,",IF(#REF!="LOR","05,",IF(#REF!="LEB","06,",IF(#REF!="LOB","03,",IF(#REF!="HER","21,",IF(#REF!="HOR","23,",IF(#REF!="HEB","24,",IF(#REF!="HOB","21,",""))))))))),"")</f>
        <v/>
      </c>
      <c r="X1433" s="76" t="str">
        <f>IF($A1432&lt;&gt;"",IF(OR(CR1432&lt;&gt;0,CS1432&lt;&gt;0,#REF!&lt;$BB$3),"",IF(#REF!="LER","04,",IF(#REF!="LOR","07,",IF(#REF!="LEB","08,",IF(#REF!="LOB","04,",IF(#REF!="HER","22,",IF(#REF!="HOR","25,",IF(#REF!="HEB","26,",IF(#REF!="HOB","22,",""))))))))),"")</f>
        <v/>
      </c>
      <c r="Y1433" s="76" t="str">
        <f>IF($A1432&lt;&gt;"",IF(OR(CR1432&lt;&gt;0,CS1432&lt;&gt;0,#REF!&lt;$BB$3),"",IF(#REF!="LER","05,",IF(#REF!="LOR","09,",IF(#REF!="LEB","10,",IF(#REF!="LOB","05,",IF(#REF!="HER","23,",IF(#REF!="HOR","27,",IF(#REF!="HEB","28,",IF(#REF!="HOB","23,",""))))))))),"")</f>
        <v/>
      </c>
      <c r="Z1433" s="76" t="str">
        <f>IF($A1432&lt;&gt;"",IF(OR(CR1432&lt;&gt;0,CS1432&lt;&gt;0,#REF!&lt;$BB$3),"",IF(#REF!="LER","06,",IF(#REF!="LOR","11,",IF(#REF!="LEB","11,",IF(#REF!="LOB","06,",IF(#REF!="HER","24,",IF(#REF!="HOR","29,",IF(#REF!="HEB","29,",IF(#REF!="HOB","24,",""))))))))),"")</f>
        <v/>
      </c>
      <c r="AA1433" s="131" t="b">
        <f t="shared" si="2207"/>
        <v>0</v>
      </c>
      <c r="AB1433" s="131" t="b">
        <f t="shared" si="2208"/>
        <v>0</v>
      </c>
      <c r="AC1433" s="131" t="b">
        <f t="shared" si="2209"/>
        <v>0</v>
      </c>
      <c r="AD1433" s="131" t="b">
        <f t="shared" si="2210"/>
        <v>0</v>
      </c>
      <c r="AE1433" s="131" t="b">
        <f t="shared" si="2211"/>
        <v>0</v>
      </c>
      <c r="AF1433" s="131" t="b">
        <f t="shared" si="2212"/>
        <v>0</v>
      </c>
      <c r="AG1433" s="131"/>
      <c r="AH1433" s="131"/>
      <c r="AI1433" s="60"/>
      <c r="AJ1433" s="60"/>
      <c r="AK1433" s="67" t="str">
        <f t="shared" si="2202"/>
        <v/>
      </c>
      <c r="AL1433" s="76" t="str">
        <f>IF($A1432&lt;&gt;"",IF(OR(CR1432&lt;&gt;0,CS1432&lt;&gt;0,#REF!&lt;$BB$3),"",IF(#REF!="LER","07,",IF(#REF!="LOR","12,",IF(#REF!="LEB","12,",IF(#REF!="LOB","08,",IF(#REF!="HER","25,",IF(#REF!="HOR","30,",IF(#REF!="HEB","30,",IF(#REF!="HOB","25,",""))))))))),"")</f>
        <v/>
      </c>
      <c r="AM1433" s="76" t="str">
        <f>IF($A1432&lt;&gt;"",IF(OR(CR1432&lt;&gt;0,CS1432&lt;&gt;0,#REF!&lt;$BB$3),"",IF(#REF!="LER","08,",IF(#REF!="LOR","13,",IF(#REF!="LEB","13,",IF(#REF!="LOB","09,",IF(#REF!="HER","26,",IF(#REF!="HOR","31,",IF(#REF!="HEB","31,",IF(#REF!="HOB","26,",""))))))))),"")</f>
        <v/>
      </c>
      <c r="AN1433" s="118" t="str">
        <f t="shared" si="2233"/>
        <v/>
      </c>
      <c r="AO1433" s="76" t="str">
        <f>IF($A1432&lt;&gt;"",IF(OR(CR1432&lt;&gt;0,CS1432&lt;&gt;0,#REF!&lt;$BB$3),"",IF(#REF!="LER","10,",IF(#REF!="LOR","15,",IF(#REF!="LEB","15,",IF(#REF!="LOB","11,",IF(#REF!="HER","28,",IF(#REF!="HOR","33,",IF(#REF!="HEB","33,",IF(#REF!="HOB","28,",""))))))))),"")</f>
        <v/>
      </c>
      <c r="AP1433" s="76" t="str">
        <f>IF($A1432&lt;&gt;"",IF(OR(CR1432&lt;&gt;0,CS1432&lt;&gt;0,#REF!&lt;$BB$3),"",IF(#REF!="LER","12,",IF(#REF!="LOR","16,",IF(#REF!="LEB","16,",IF(#REF!="LOB","13,",IF(#REF!="HER","30,",IF(#REF!="HOR","34,",IF(#REF!="HEB","34,",IF(#REF!="HOB","29,",""))))))))),"")</f>
        <v/>
      </c>
      <c r="AQ1433" s="76" t="str">
        <f>IF($A1432&lt;&gt;"",IF(OR(CR1432&lt;&gt;0,CS1432&lt;&gt;0,#REF!&lt;$BB$3),"",IF(#REF!="LER","14,",IF(#REF!="LOR","17,",IF(#REF!="LEB","17,",IF(#REF!="LOB","15,",IF(#REF!="HER","32,",IF(#REF!="HOR","35,",IF(#REF!="HEB","35,",IF(#REF!="HOB","31,",""))))))))),"")</f>
        <v/>
      </c>
      <c r="AR1433" s="76" t="str">
        <f>IF($A1432&lt;&gt;"",IF(OR(CR1432&lt;&gt;0,CS1432&lt;&gt;0,#REF!&lt;$BB$3),"",IF(#REF!="LER","16,",IF(#REF!="LOR","18,",IF(#REF!="LEB","18,",IF(#REF!="LOB","17,",IF(#REF!="HER","34,",IF(#REF!="HOR","36,",IF(#REF!="HEB","36,",IF(#REF!="HOB","33,",""))))))))),"")</f>
        <v/>
      </c>
      <c r="AS1433" s="60" t="b">
        <f t="shared" si="2213"/>
        <v>0</v>
      </c>
      <c r="AT1433" s="60" t="b">
        <f t="shared" si="2214"/>
        <v>0</v>
      </c>
      <c r="AU1433" s="60" t="b">
        <f t="shared" si="2215"/>
        <v>0</v>
      </c>
      <c r="AV1433" s="60" t="b">
        <f t="shared" si="2216"/>
        <v>0</v>
      </c>
      <c r="AW1433" s="60" t="b">
        <f t="shared" si="2217"/>
        <v>0</v>
      </c>
      <c r="AX1433" s="60" t="b">
        <f t="shared" si="2218"/>
        <v>0</v>
      </c>
      <c r="AY1433" s="60" t="b">
        <f t="shared" si="2219"/>
        <v>0</v>
      </c>
      <c r="AZ1433" s="131"/>
      <c r="BA1433" s="131"/>
      <c r="BB1433" s="13">
        <f t="shared" si="2244"/>
        <v>0</v>
      </c>
      <c r="BC1433" s="11" t="e">
        <f>IF(#REF!&lt;&gt;"",S1433+BC1432,0)</f>
        <v>#REF!</v>
      </c>
      <c r="BD1433" s="67" t="str">
        <f t="shared" si="2203"/>
        <v/>
      </c>
      <c r="BE1433" s="76" t="str">
        <f>IF($A1432&lt;&gt;"",IF(OR(EE1432&lt;&gt;0,EF1432&lt;&gt;0,#REF!&lt;$BB$3),"",IF(#REF!="LER","01,",IF(#REF!="LOR","01,",IF(#REF!="LEB","02,",IF(#REF!="LOB","01,",IF(#REF!="HER","19,",IF(#REF!="HOR","19,",IF(#REF!="HEB","20,",IF(#REF!="HOB","19,",""))))))))),"")</f>
        <v/>
      </c>
      <c r="BF1433" s="76" t="str">
        <f>IF($A1432&lt;&gt;"",IF(OR(EE1432&lt;&gt;0,EF1432&lt;&gt;0,#REF!&lt;$BB$3),"",IF(#REF!="LER","02,",IF(#REF!="LOR","03,",IF(#REF!="LEB","04,",IF(#REF!="LOB","02,",IF(#REF!="HER","20,",IF(#REF!="HOR","21,",IF(#REF!="HEB","22,",IF(#REF!="HOB","20,",""))))))))),"")</f>
        <v/>
      </c>
      <c r="BG1433" s="76" t="str">
        <f>IF($A1432&lt;&gt;"",IF(OR(EE1432&lt;&gt;0,EF1432&lt;&gt;0,#REF!&lt;$BB$3),"",IF(#REF!="LER","03,",IF(#REF!="LOR","05,",IF(#REF!="LEB","06,",IF(#REF!="LOB","03,",IF(#REF!="HER","21,",IF(#REF!="HOR","23,",IF(#REF!="HEB","24,",IF(#REF!="HOB","21,",""))))))))),"")</f>
        <v/>
      </c>
      <c r="BH1433" s="76" t="str">
        <f>IF($A1432&lt;&gt;"",IF(OR(EE1432&lt;&gt;0,EF1432&lt;&gt;0,#REF!&lt;$BB$3),"",IF(#REF!="LER","04,",IF(#REF!="LOR","07,",IF(#REF!="LEB","08,",IF(#REF!="LOB","04,",IF(#REF!="HER","22,",IF(#REF!="HOR","25,",IF(#REF!="HEB","26,",IF(#REF!="HOB","22,",""))))))))),"")</f>
        <v/>
      </c>
      <c r="BI1433" s="76" t="str">
        <f>IF($A1432&lt;&gt;"",IF(OR(EE1432&lt;&gt;0,EF1432&lt;&gt;0,#REF!&lt;$BB$3),"",IF(#REF!="LER","05,",IF(#REF!="LOR","09,",IF(#REF!="LEB","10,",IF(#REF!="LOB","05,",IF(#REF!="HER","23,",IF(#REF!="HOR","27,",IF(#REF!="HEB","28,",IF(#REF!="HOB","23,",""))))))))),"")</f>
        <v/>
      </c>
      <c r="BJ1433" s="76" t="str">
        <f>IF($A1432&lt;&gt;"",IF(OR(EE1432&lt;&gt;0,EF1432&lt;&gt;0,#REF!&lt;$BB$3),"",IF(#REF!="LER","06,",IF(#REF!="LOR","11,",IF(#REF!="LEB","11,",IF(#REF!="LOB","06,",IF(#REF!="HER","24,",IF(#REF!="HOR","29,",IF(#REF!="HEB","29,",IF(#REF!="HOB","24,",""))))))))),"")</f>
        <v/>
      </c>
      <c r="BK1433" s="131" t="b">
        <f t="shared" si="2220"/>
        <v>0</v>
      </c>
      <c r="BL1433" s="131" t="b">
        <f t="shared" si="2221"/>
        <v>0</v>
      </c>
      <c r="BM1433" s="131" t="b">
        <f t="shared" si="2222"/>
        <v>0</v>
      </c>
      <c r="BN1433" s="131" t="b">
        <f t="shared" si="2223"/>
        <v>0</v>
      </c>
      <c r="BO1433" s="131" t="b">
        <f t="shared" si="2224"/>
        <v>0</v>
      </c>
      <c r="BP1433" s="131" t="b">
        <f t="shared" si="2225"/>
        <v>0</v>
      </c>
      <c r="BQ1433" s="131"/>
      <c r="BR1433" s="131"/>
      <c r="BS1433" s="92">
        <f t="shared" si="2246"/>
        <v>0</v>
      </c>
      <c r="BT1433" s="60"/>
      <c r="BU1433" s="60"/>
      <c r="BV1433" s="67" t="str">
        <f t="shared" si="2204"/>
        <v/>
      </c>
      <c r="BW1433" s="76" t="str">
        <f>IF($A1432&lt;&gt;"",IF(OR(EE1432&lt;&gt;0,EF1432&lt;&gt;0,#REF!&lt;$BB$3),"",IF(#REF!="LER","07,",IF(#REF!="LOR","12,",IF(#REF!="LEB","12,",IF(#REF!="LOB","08,",IF(#REF!="HER","25,",IF(#REF!="HOR","30,",IF(#REF!="HEB","30,",IF(#REF!="HOB","25,",""))))))))),"")</f>
        <v/>
      </c>
      <c r="BX1433" s="76" t="str">
        <f>IF($A1432&lt;&gt;"",IF(OR(EE1432&lt;&gt;0,EF1432&lt;&gt;0,#REF!&lt;$BB$3),"",IF(#REF!="LER","08,",IF(#REF!="LOR","13,",IF(#REF!="LEB","13,",IF(#REF!="LOB","09,",IF(#REF!="HER","26,",IF(#REF!="HOR","31,",IF(#REF!="HEB","31,",IF(#REF!="HOB","26,",""))))))))),"")</f>
        <v/>
      </c>
      <c r="BY1433" s="76" t="str">
        <f>IF($A1432&lt;&gt;"",IF(OR(EE1432&lt;&gt;0,EF1432&lt;&gt;0,#REF!&lt;$BB$3),"",IF(#REF!="LER","09,",IF(#REF!="LOR","14,",IF(#REF!="LEB","14,",IF(#REF!="LOB","10,",IF(#REF!="HER","27,",IF(#REF!="HOR","32,",IF(#REF!="HEB","32,",IF(#REF!="HOB","27,",""))))))))),"")</f>
        <v/>
      </c>
      <c r="BZ1433" s="76" t="str">
        <f>IF($A1432&lt;&gt;"",IF(OR(EE1432&lt;&gt;0,EF1432&lt;&gt;0,#REF!&lt;$BB$3),"",IF(#REF!="LER","10,",IF(#REF!="LOR","15,",IF(#REF!="LEB","15,",IF(#REF!="LOB","11,",IF(#REF!="HER","28,",IF(#REF!="HOR","33,",IF(#REF!="HEB","33,",IF(#REF!="HOB","28,",""))))))))),"")</f>
        <v/>
      </c>
      <c r="CA1433" s="76" t="str">
        <f>IF($A1432&lt;&gt;"",IF(OR(EE1432&lt;&gt;0,EF1432&lt;&gt;0,#REF!&lt;$BB$3),"",IF(#REF!="LER","12,",IF(#REF!="LOR","16,",IF(#REF!="LEB","16,",IF(#REF!="LOB","13,",IF(#REF!="HER","30,",IF(#REF!="HOR","34,",IF(#REF!="HEB","34,",IF(#REF!="HOB","29,",""))))))))),"")</f>
        <v/>
      </c>
      <c r="CB1433" s="76" t="str">
        <f>IF($A1432&lt;&gt;"",IF(OR(EE1432&lt;&gt;0,EF1432&lt;&gt;0,#REF!&lt;$BB$3),"",IF(#REF!="LER","14,",IF(#REF!="LOR","17,",IF(#REF!="LEB","17,",IF(#REF!="LOB","15,",IF(#REF!="HER","32,",IF(#REF!="HOR","35,",IF(#REF!="HEB","35,",IF(#REF!="HOB","31,",""))))))))),"")</f>
        <v/>
      </c>
      <c r="CC1433" s="76" t="str">
        <f>IF($A1432&lt;&gt;"",IF(OR(EE1432&lt;&gt;0,EF1432&lt;&gt;0,#REF!&lt;$BB$3),"",IF(#REF!="LER","16,",IF(#REF!="LOR","18,",IF(#REF!="LEB","18,",IF(#REF!="LOB","17,",IF(#REF!="HER","34,",IF(#REF!="HOR","36,",IF(#REF!="HEB","36,",IF(#REF!="HOB","33,",""))))))))),"")</f>
        <v/>
      </c>
      <c r="CD1433" s="60" t="b">
        <f t="shared" si="2226"/>
        <v>0</v>
      </c>
      <c r="CE1433" s="60" t="b">
        <f t="shared" si="2227"/>
        <v>0</v>
      </c>
      <c r="CF1433" s="60" t="b">
        <f t="shared" si="2228"/>
        <v>0</v>
      </c>
      <c r="CG1433" s="60" t="b">
        <f t="shared" si="2229"/>
        <v>0</v>
      </c>
      <c r="CH1433" s="60" t="b">
        <f t="shared" si="2230"/>
        <v>0</v>
      </c>
      <c r="CI1433" s="60" t="b">
        <f t="shared" si="2231"/>
        <v>0</v>
      </c>
      <c r="CJ1433" s="60" t="b">
        <f t="shared" si="2232"/>
        <v>0</v>
      </c>
      <c r="CK1433" s="131"/>
      <c r="CL1433" s="131"/>
      <c r="CM1433" s="92">
        <f t="shared" si="2247"/>
        <v>0</v>
      </c>
      <c r="CN1433" s="13">
        <f t="shared" si="2245"/>
        <v>0</v>
      </c>
      <c r="CO1433" s="11" t="e">
        <f>IF(#REF!&lt;&gt;"",BC1433+CO1432,0)</f>
        <v>#REF!</v>
      </c>
      <c r="CP1433" s="13">
        <f t="shared" si="2243"/>
        <v>0</v>
      </c>
      <c r="CQ1433" s="11">
        <f t="shared" si="2248"/>
        <v>0</v>
      </c>
      <c r="CR1433" s="57">
        <f t="shared" si="2205"/>
        <v>0</v>
      </c>
      <c r="CS1433" s="57">
        <f t="shared" si="2206"/>
        <v>0</v>
      </c>
      <c r="CT1433" s="57">
        <f t="shared" si="2200"/>
        <v>0</v>
      </c>
      <c r="CU1433" s="24"/>
      <c r="CV1433" s="24"/>
      <c r="CW1433" s="24"/>
      <c r="CX1433" s="24"/>
      <c r="CY1433" s="24"/>
      <c r="CZ1433" s="24"/>
      <c r="DA1433" s="24"/>
      <c r="DB1433" s="24"/>
      <c r="DC1433" s="24"/>
      <c r="DD1433" s="64"/>
      <c r="DE1433" s="39"/>
      <c r="DF1433" s="39"/>
      <c r="DG1433" s="39"/>
      <c r="DH1433" s="39"/>
      <c r="DI1433" s="83"/>
      <c r="DJ1433" s="39"/>
      <c r="DK1433" s="22"/>
      <c r="DL1433" s="22"/>
      <c r="DM1433" s="32"/>
      <c r="DN1433" s="22"/>
      <c r="DO1433" s="22"/>
      <c r="DP1433" s="22"/>
      <c r="DQ1433" s="22"/>
      <c r="DR1433" s="22"/>
      <c r="DS1433" s="22"/>
      <c r="DT1433" s="22"/>
      <c r="DU1433" s="22"/>
      <c r="DV1433" s="22"/>
      <c r="DW1433" s="22"/>
      <c r="DX1433" s="22"/>
      <c r="DY1433" s="22"/>
      <c r="DZ1433" s="22"/>
      <c r="EA1433" s="32"/>
      <c r="EB1433" s="22"/>
      <c r="EC1433" s="22"/>
      <c r="EG1433" s="22"/>
      <c r="EH1433"/>
    </row>
    <row r="1434" spans="1:138" s="23" customFormat="1" x14ac:dyDescent="0.2">
      <c r="A1434" s="127"/>
      <c r="B1434" s="61" t="str">
        <f>IF(A1434="","",IF(U1435="","DB",U1435&amp;V1435&amp;W1435&amp;X1435&amp;Y1435&amp;Z1435&amp;AL1435&amp;AM1435&amp;AN1435&amp;AO1435&amp;AP1435&amp;AQ1435&amp;AR1435&amp;#REF!))</f>
        <v/>
      </c>
      <c r="C1434" s="7" t="str">
        <f t="shared" si="2236"/>
        <v/>
      </c>
      <c r="D1434" s="60">
        <f t="shared" si="2237"/>
        <v>0</v>
      </c>
      <c r="E1434" s="7" t="e">
        <f>IF(COUNTBLANK(BE1435:BI1435)=5,#REF!&amp;",",IF(COUNTBLANK(U1435:AR1435)=1,T1435&amp;","&amp;T1435&amp;","&amp;T1435&amp;","&amp;T1435&amp;","&amp;T1435&amp;","&amp;T1435&amp;","&amp;T1435&amp;","&amp;T1435&amp;","&amp;T1435&amp;","&amp;T1435&amp;","&amp;T1435&amp;","&amp;T1435&amp;","&amp;T1435&amp;",",T1435&amp;","&amp;T1435&amp;","&amp;T1435&amp;","&amp;T1435&amp;","&amp;T1435&amp;","&amp;T1435&amp;","&amp;T1435&amp;","&amp;T1435&amp;","&amp;T1435&amp;","&amp;T1435&amp;","&amp;T1435&amp;","&amp;T1435&amp;","&amp;T1435&amp;","&amp;T1435&amp;","))</f>
        <v>#REF!</v>
      </c>
      <c r="F1434" s="72" t="str">
        <f t="shared" si="2249"/>
        <v/>
      </c>
      <c r="G1434" s="73">
        <f t="shared" si="2238"/>
        <v>0</v>
      </c>
      <c r="H1434" s="112">
        <f t="shared" si="2239"/>
        <v>0</v>
      </c>
      <c r="I1434" s="112">
        <f t="shared" si="2240"/>
        <v>0</v>
      </c>
      <c r="J1434" s="74" t="e">
        <f>COUNTIF(#REF!,"E")</f>
        <v>#REF!</v>
      </c>
      <c r="K1434" s="74" t="e">
        <f>COUNTIF(#REF!,"O")</f>
        <v>#REF!</v>
      </c>
      <c r="L1434" s="74" t="e">
        <f t="shared" si="2241"/>
        <v>#REF!</v>
      </c>
      <c r="M1434" s="113" t="e">
        <f t="shared" si="2242"/>
        <v>#REF!</v>
      </c>
      <c r="N1434" s="60"/>
      <c r="O1434" s="61"/>
      <c r="P1434" s="61"/>
      <c r="Q1434" s="61"/>
      <c r="R1434" s="61"/>
      <c r="S1434" s="7"/>
      <c r="T1434" s="67" t="str">
        <f t="shared" si="2201"/>
        <v/>
      </c>
      <c r="U1434" s="76" t="str">
        <f>IF($A1433&lt;&gt;"",IF(OR(CR1433&lt;&gt;0,CS1433&lt;&gt;0,#REF!&lt;$BB$3),"",IF(#REF!="LER","01,",IF(#REF!="LOR","01,",IF(#REF!="LEB","02,",IF(#REF!="LOB","01,",IF(#REF!="HER","19,",IF(#REF!="HOR","19,",IF(#REF!="HEB","20,",IF(#REF!="HOB","19,",""))))))))),"")</f>
        <v/>
      </c>
      <c r="V1434" s="76" t="str">
        <f>IF($A1433&lt;&gt;"",IF(OR(CR1433&lt;&gt;0,CS1433&lt;&gt;0,#REF!&lt;$BB$3),"",IF(#REF!="LER","02,",IF(#REF!="LOR","03,",IF(#REF!="LEB","04,",IF(#REF!="LOB","02,",IF(#REF!="HER","20,",IF(#REF!="HOR","21,",IF(#REF!="HEB","22,",IF(#REF!="HOB","20,",""))))))))),"")</f>
        <v/>
      </c>
      <c r="W1434" s="76" t="str">
        <f>IF($A1433&lt;&gt;"",IF(OR(CR1433&lt;&gt;0,CS1433&lt;&gt;0,#REF!&lt;$BB$3),"",IF(#REF!="LER","03,",IF(#REF!="LOR","05,",IF(#REF!="LEB","06,",IF(#REF!="LOB","03,",IF(#REF!="HER","21,",IF(#REF!="HOR","23,",IF(#REF!="HEB","24,",IF(#REF!="HOB","21,",""))))))))),"")</f>
        <v/>
      </c>
      <c r="X1434" s="76" t="str">
        <f>IF($A1433&lt;&gt;"",IF(OR(CR1433&lt;&gt;0,CS1433&lt;&gt;0,#REF!&lt;$BB$3),"",IF(#REF!="LER","04,",IF(#REF!="LOR","07,",IF(#REF!="LEB","08,",IF(#REF!="LOB","04,",IF(#REF!="HER","22,",IF(#REF!="HOR","25,",IF(#REF!="HEB","26,",IF(#REF!="HOB","22,",""))))))))),"")</f>
        <v/>
      </c>
      <c r="Y1434" s="76" t="str">
        <f>IF($A1433&lt;&gt;"",IF(OR(CR1433&lt;&gt;0,CS1433&lt;&gt;0,#REF!&lt;$BB$3),"",IF(#REF!="LER","05,",IF(#REF!="LOR","09,",IF(#REF!="LEB","10,",IF(#REF!="LOB","05,",IF(#REF!="HER","23,",IF(#REF!="HOR","27,",IF(#REF!="HEB","28,",IF(#REF!="HOB","23,",""))))))))),"")</f>
        <v/>
      </c>
      <c r="Z1434" s="76" t="str">
        <f>IF($A1433&lt;&gt;"",IF(OR(CR1433&lt;&gt;0,CS1433&lt;&gt;0,#REF!&lt;$BB$3),"",IF(#REF!="LER","06,",IF(#REF!="LOR","11,",IF(#REF!="LEB","11,",IF(#REF!="LOB","06,",IF(#REF!="HER","24,",IF(#REF!="HOR","29,",IF(#REF!="HEB","29,",IF(#REF!="HOB","24,",""))))))))),"")</f>
        <v/>
      </c>
      <c r="AA1434" s="131" t="b">
        <f t="shared" si="2207"/>
        <v>0</v>
      </c>
      <c r="AB1434" s="131" t="b">
        <f t="shared" si="2208"/>
        <v>0</v>
      </c>
      <c r="AC1434" s="131" t="b">
        <f t="shared" si="2209"/>
        <v>0</v>
      </c>
      <c r="AD1434" s="131" t="b">
        <f t="shared" si="2210"/>
        <v>0</v>
      </c>
      <c r="AE1434" s="131" t="b">
        <f t="shared" si="2211"/>
        <v>0</v>
      </c>
      <c r="AF1434" s="131" t="b">
        <f t="shared" si="2212"/>
        <v>0</v>
      </c>
      <c r="AG1434" s="131"/>
      <c r="AH1434" s="131"/>
      <c r="AI1434" s="60"/>
      <c r="AJ1434" s="60"/>
      <c r="AK1434" s="67" t="str">
        <f t="shared" si="2202"/>
        <v/>
      </c>
      <c r="AL1434" s="76" t="str">
        <f>IF($A1433&lt;&gt;"",IF(OR(CR1433&lt;&gt;0,CS1433&lt;&gt;0,#REF!&lt;$BB$3),"",IF(#REF!="LER","07,",IF(#REF!="LOR","12,",IF(#REF!="LEB","12,",IF(#REF!="LOB","08,",IF(#REF!="HER","25,",IF(#REF!="HOR","30,",IF(#REF!="HEB","30,",IF(#REF!="HOB","25,",""))))))))),"")</f>
        <v/>
      </c>
      <c r="AM1434" s="76" t="str">
        <f>IF($A1433&lt;&gt;"",IF(OR(CR1433&lt;&gt;0,CS1433&lt;&gt;0,#REF!&lt;$BB$3),"",IF(#REF!="LER","08,",IF(#REF!="LOR","13,",IF(#REF!="LEB","13,",IF(#REF!="LOB","09,",IF(#REF!="HER","26,",IF(#REF!="HOR","31,",IF(#REF!="HEB","31,",IF(#REF!="HOB","26,",""))))))))),"")</f>
        <v/>
      </c>
      <c r="AN1434" s="118" t="str">
        <f t="shared" si="2233"/>
        <v/>
      </c>
      <c r="AO1434" s="76" t="str">
        <f>IF($A1433&lt;&gt;"",IF(OR(CR1433&lt;&gt;0,CS1433&lt;&gt;0,#REF!&lt;$BB$3),"",IF(#REF!="LER","10,",IF(#REF!="LOR","15,",IF(#REF!="LEB","15,",IF(#REF!="LOB","11,",IF(#REF!="HER","28,",IF(#REF!="HOR","33,",IF(#REF!="HEB","33,",IF(#REF!="HOB","28,",""))))))))),"")</f>
        <v/>
      </c>
      <c r="AP1434" s="76" t="str">
        <f>IF($A1433&lt;&gt;"",IF(OR(CR1433&lt;&gt;0,CS1433&lt;&gt;0,#REF!&lt;$BB$3),"",IF(#REF!="LER","12,",IF(#REF!="LOR","16,",IF(#REF!="LEB","16,",IF(#REF!="LOB","13,",IF(#REF!="HER","30,",IF(#REF!="HOR","34,",IF(#REF!="HEB","34,",IF(#REF!="HOB","29,",""))))))))),"")</f>
        <v/>
      </c>
      <c r="AQ1434" s="76" t="str">
        <f>IF($A1433&lt;&gt;"",IF(OR(CR1433&lt;&gt;0,CS1433&lt;&gt;0,#REF!&lt;$BB$3),"",IF(#REF!="LER","14,",IF(#REF!="LOR","17,",IF(#REF!="LEB","17,",IF(#REF!="LOB","15,",IF(#REF!="HER","32,",IF(#REF!="HOR","35,",IF(#REF!="HEB","35,",IF(#REF!="HOB","31,",""))))))))),"")</f>
        <v/>
      </c>
      <c r="AR1434" s="76" t="str">
        <f>IF($A1433&lt;&gt;"",IF(OR(CR1433&lt;&gt;0,CS1433&lt;&gt;0,#REF!&lt;$BB$3),"",IF(#REF!="LER","16,",IF(#REF!="LOR","18,",IF(#REF!="LEB","18,",IF(#REF!="LOB","17,",IF(#REF!="HER","34,",IF(#REF!="HOR","36,",IF(#REF!="HEB","36,",IF(#REF!="HOB","33,",""))))))))),"")</f>
        <v/>
      </c>
      <c r="AS1434" s="60" t="b">
        <f t="shared" si="2213"/>
        <v>0</v>
      </c>
      <c r="AT1434" s="60" t="b">
        <f t="shared" si="2214"/>
        <v>0</v>
      </c>
      <c r="AU1434" s="60" t="b">
        <f t="shared" si="2215"/>
        <v>0</v>
      </c>
      <c r="AV1434" s="60" t="b">
        <f t="shared" si="2216"/>
        <v>0</v>
      </c>
      <c r="AW1434" s="60" t="b">
        <f t="shared" si="2217"/>
        <v>0</v>
      </c>
      <c r="AX1434" s="60" t="b">
        <f t="shared" si="2218"/>
        <v>0</v>
      </c>
      <c r="AY1434" s="60" t="b">
        <f t="shared" si="2219"/>
        <v>0</v>
      </c>
      <c r="AZ1434" s="131"/>
      <c r="BA1434" s="131"/>
      <c r="BB1434" s="13">
        <f t="shared" si="2244"/>
        <v>0</v>
      </c>
      <c r="BC1434" s="11" t="e">
        <f>IF(#REF!&lt;&gt;"",S1434+BC1433,0)</f>
        <v>#REF!</v>
      </c>
      <c r="BD1434" s="67" t="str">
        <f t="shared" si="2203"/>
        <v/>
      </c>
      <c r="BE1434" s="76" t="str">
        <f>IF($A1433&lt;&gt;"",IF(OR(EE1433&lt;&gt;0,EF1433&lt;&gt;0,#REF!&lt;$BB$3),"",IF(#REF!="LER","01,",IF(#REF!="LOR","01,",IF(#REF!="LEB","02,",IF(#REF!="LOB","01,",IF(#REF!="HER","19,",IF(#REF!="HOR","19,",IF(#REF!="HEB","20,",IF(#REF!="HOB","19,",""))))))))),"")</f>
        <v/>
      </c>
      <c r="BF1434" s="76" t="str">
        <f>IF($A1433&lt;&gt;"",IF(OR(EE1433&lt;&gt;0,EF1433&lt;&gt;0,#REF!&lt;$BB$3),"",IF(#REF!="LER","02,",IF(#REF!="LOR","03,",IF(#REF!="LEB","04,",IF(#REF!="LOB","02,",IF(#REF!="HER","20,",IF(#REF!="HOR","21,",IF(#REF!="HEB","22,",IF(#REF!="HOB","20,",""))))))))),"")</f>
        <v/>
      </c>
      <c r="BG1434" s="76" t="str">
        <f>IF($A1433&lt;&gt;"",IF(OR(EE1433&lt;&gt;0,EF1433&lt;&gt;0,#REF!&lt;$BB$3),"",IF(#REF!="LER","03,",IF(#REF!="LOR","05,",IF(#REF!="LEB","06,",IF(#REF!="LOB","03,",IF(#REF!="HER","21,",IF(#REF!="HOR","23,",IF(#REF!="HEB","24,",IF(#REF!="HOB","21,",""))))))))),"")</f>
        <v/>
      </c>
      <c r="BH1434" s="76" t="str">
        <f>IF($A1433&lt;&gt;"",IF(OR(EE1433&lt;&gt;0,EF1433&lt;&gt;0,#REF!&lt;$BB$3),"",IF(#REF!="LER","04,",IF(#REF!="LOR","07,",IF(#REF!="LEB","08,",IF(#REF!="LOB","04,",IF(#REF!="HER","22,",IF(#REF!="HOR","25,",IF(#REF!="HEB","26,",IF(#REF!="HOB","22,",""))))))))),"")</f>
        <v/>
      </c>
      <c r="BI1434" s="76" t="str">
        <f>IF($A1433&lt;&gt;"",IF(OR(EE1433&lt;&gt;0,EF1433&lt;&gt;0,#REF!&lt;$BB$3),"",IF(#REF!="LER","05,",IF(#REF!="LOR","09,",IF(#REF!="LEB","10,",IF(#REF!="LOB","05,",IF(#REF!="HER","23,",IF(#REF!="HOR","27,",IF(#REF!="HEB","28,",IF(#REF!="HOB","23,",""))))))))),"")</f>
        <v/>
      </c>
      <c r="BJ1434" s="76" t="str">
        <f>IF($A1433&lt;&gt;"",IF(OR(EE1433&lt;&gt;0,EF1433&lt;&gt;0,#REF!&lt;$BB$3),"",IF(#REF!="LER","06,",IF(#REF!="LOR","11,",IF(#REF!="LEB","11,",IF(#REF!="LOB","06,",IF(#REF!="HER","24,",IF(#REF!="HOR","29,",IF(#REF!="HEB","29,",IF(#REF!="HOB","24,",""))))))))),"")</f>
        <v/>
      </c>
      <c r="BK1434" s="131" t="b">
        <f t="shared" si="2220"/>
        <v>0</v>
      </c>
      <c r="BL1434" s="131" t="b">
        <f t="shared" si="2221"/>
        <v>0</v>
      </c>
      <c r="BM1434" s="131" t="b">
        <f t="shared" si="2222"/>
        <v>0</v>
      </c>
      <c r="BN1434" s="131" t="b">
        <f t="shared" si="2223"/>
        <v>0</v>
      </c>
      <c r="BO1434" s="131" t="b">
        <f t="shared" si="2224"/>
        <v>0</v>
      </c>
      <c r="BP1434" s="131" t="b">
        <f t="shared" si="2225"/>
        <v>0</v>
      </c>
      <c r="BQ1434" s="131"/>
      <c r="BR1434" s="131"/>
      <c r="BS1434" s="92">
        <f t="shared" si="2246"/>
        <v>0</v>
      </c>
      <c r="BT1434" s="60"/>
      <c r="BU1434" s="60"/>
      <c r="BV1434" s="67" t="str">
        <f t="shared" si="2204"/>
        <v/>
      </c>
      <c r="BW1434" s="76" t="str">
        <f>IF($A1433&lt;&gt;"",IF(OR(EE1433&lt;&gt;0,EF1433&lt;&gt;0,#REF!&lt;$BB$3),"",IF(#REF!="LER","07,",IF(#REF!="LOR","12,",IF(#REF!="LEB","12,",IF(#REF!="LOB","08,",IF(#REF!="HER","25,",IF(#REF!="HOR","30,",IF(#REF!="HEB","30,",IF(#REF!="HOB","25,",""))))))))),"")</f>
        <v/>
      </c>
      <c r="BX1434" s="76" t="str">
        <f>IF($A1433&lt;&gt;"",IF(OR(EE1433&lt;&gt;0,EF1433&lt;&gt;0,#REF!&lt;$BB$3),"",IF(#REF!="LER","08,",IF(#REF!="LOR","13,",IF(#REF!="LEB","13,",IF(#REF!="LOB","09,",IF(#REF!="HER","26,",IF(#REF!="HOR","31,",IF(#REF!="HEB","31,",IF(#REF!="HOB","26,",""))))))))),"")</f>
        <v/>
      </c>
      <c r="BY1434" s="76" t="str">
        <f>IF($A1433&lt;&gt;"",IF(OR(EE1433&lt;&gt;0,EF1433&lt;&gt;0,#REF!&lt;$BB$3),"",IF(#REF!="LER","09,",IF(#REF!="LOR","14,",IF(#REF!="LEB","14,",IF(#REF!="LOB","10,",IF(#REF!="HER","27,",IF(#REF!="HOR","32,",IF(#REF!="HEB","32,",IF(#REF!="HOB","27,",""))))))))),"")</f>
        <v/>
      </c>
      <c r="BZ1434" s="76" t="str">
        <f>IF($A1433&lt;&gt;"",IF(OR(EE1433&lt;&gt;0,EF1433&lt;&gt;0,#REF!&lt;$BB$3),"",IF(#REF!="LER","10,",IF(#REF!="LOR","15,",IF(#REF!="LEB","15,",IF(#REF!="LOB","11,",IF(#REF!="HER","28,",IF(#REF!="HOR","33,",IF(#REF!="HEB","33,",IF(#REF!="HOB","28,",""))))))))),"")</f>
        <v/>
      </c>
      <c r="CA1434" s="76" t="str">
        <f>IF($A1433&lt;&gt;"",IF(OR(EE1433&lt;&gt;0,EF1433&lt;&gt;0,#REF!&lt;$BB$3),"",IF(#REF!="LER","12,",IF(#REF!="LOR","16,",IF(#REF!="LEB","16,",IF(#REF!="LOB","13,",IF(#REF!="HER","30,",IF(#REF!="HOR","34,",IF(#REF!="HEB","34,",IF(#REF!="HOB","29,",""))))))))),"")</f>
        <v/>
      </c>
      <c r="CB1434" s="76" t="str">
        <f>IF($A1433&lt;&gt;"",IF(OR(EE1433&lt;&gt;0,EF1433&lt;&gt;0,#REF!&lt;$BB$3),"",IF(#REF!="LER","14,",IF(#REF!="LOR","17,",IF(#REF!="LEB","17,",IF(#REF!="LOB","15,",IF(#REF!="HER","32,",IF(#REF!="HOR","35,",IF(#REF!="HEB","35,",IF(#REF!="HOB","31,",""))))))))),"")</f>
        <v/>
      </c>
      <c r="CC1434" s="76" t="str">
        <f>IF($A1433&lt;&gt;"",IF(OR(EE1433&lt;&gt;0,EF1433&lt;&gt;0,#REF!&lt;$BB$3),"",IF(#REF!="LER","16,",IF(#REF!="LOR","18,",IF(#REF!="LEB","18,",IF(#REF!="LOB","17,",IF(#REF!="HER","34,",IF(#REF!="HOR","36,",IF(#REF!="HEB","36,",IF(#REF!="HOB","33,",""))))))))),"")</f>
        <v/>
      </c>
      <c r="CD1434" s="60" t="b">
        <f t="shared" si="2226"/>
        <v>0</v>
      </c>
      <c r="CE1434" s="60" t="b">
        <f t="shared" si="2227"/>
        <v>0</v>
      </c>
      <c r="CF1434" s="60" t="b">
        <f t="shared" si="2228"/>
        <v>0</v>
      </c>
      <c r="CG1434" s="60" t="b">
        <f t="shared" si="2229"/>
        <v>0</v>
      </c>
      <c r="CH1434" s="60" t="b">
        <f t="shared" si="2230"/>
        <v>0</v>
      </c>
      <c r="CI1434" s="60" t="b">
        <f t="shared" si="2231"/>
        <v>0</v>
      </c>
      <c r="CJ1434" s="60" t="b">
        <f t="shared" si="2232"/>
        <v>0</v>
      </c>
      <c r="CK1434" s="131"/>
      <c r="CL1434" s="131"/>
      <c r="CM1434" s="92">
        <f t="shared" si="2247"/>
        <v>0</v>
      </c>
      <c r="CN1434" s="13">
        <f t="shared" si="2245"/>
        <v>0</v>
      </c>
      <c r="CO1434" s="11" t="e">
        <f>IF(#REF!&lt;&gt;"",BC1434+CO1433,0)</f>
        <v>#REF!</v>
      </c>
      <c r="CP1434" s="13">
        <f t="shared" si="2243"/>
        <v>0</v>
      </c>
      <c r="CQ1434" s="11">
        <f t="shared" si="2248"/>
        <v>0</v>
      </c>
      <c r="CR1434" s="57">
        <f t="shared" si="2205"/>
        <v>0</v>
      </c>
      <c r="CS1434" s="57">
        <f t="shared" si="2206"/>
        <v>0</v>
      </c>
      <c r="CT1434" s="57">
        <f t="shared" si="2200"/>
        <v>0</v>
      </c>
      <c r="CU1434" s="24"/>
      <c r="CV1434" s="24"/>
      <c r="CW1434" s="24"/>
      <c r="CX1434" s="24"/>
      <c r="CY1434" s="24"/>
      <c r="CZ1434" s="24"/>
      <c r="DA1434" s="24"/>
      <c r="DB1434" s="24"/>
      <c r="DC1434" s="24"/>
      <c r="DD1434" s="64"/>
      <c r="DE1434" s="39"/>
      <c r="DF1434" s="39"/>
      <c r="DG1434" s="39"/>
      <c r="DH1434" s="39"/>
      <c r="DI1434" s="83"/>
      <c r="DJ1434" s="39"/>
      <c r="DK1434" s="22"/>
      <c r="DL1434" s="22"/>
      <c r="DM1434" s="32"/>
      <c r="DN1434" s="22"/>
      <c r="DO1434" s="22"/>
      <c r="DP1434" s="22"/>
      <c r="DQ1434" s="22"/>
      <c r="DR1434" s="22"/>
      <c r="DS1434" s="22"/>
      <c r="DT1434" s="22"/>
      <c r="DU1434" s="22"/>
      <c r="DV1434" s="22"/>
      <c r="DW1434" s="22"/>
      <c r="DX1434" s="22"/>
      <c r="DY1434" s="22"/>
      <c r="DZ1434" s="22"/>
      <c r="EA1434" s="32"/>
      <c r="EB1434" s="22"/>
      <c r="EC1434" s="22"/>
      <c r="EG1434" s="22"/>
      <c r="EH1434"/>
    </row>
    <row r="1435" spans="1:138" s="23" customFormat="1" x14ac:dyDescent="0.2">
      <c r="A1435" s="127"/>
      <c r="B1435" s="61" t="str">
        <f>IF(A1435="","",IF(U1436="","DB",U1436&amp;V1436&amp;W1436&amp;X1436&amp;Y1436&amp;Z1436&amp;AL1436&amp;AM1436&amp;AN1436&amp;AO1436&amp;AP1436&amp;AQ1436&amp;AR1436&amp;#REF!))</f>
        <v/>
      </c>
      <c r="C1435" s="7" t="str">
        <f t="shared" si="2236"/>
        <v/>
      </c>
      <c r="D1435" s="60">
        <f t="shared" si="2237"/>
        <v>0</v>
      </c>
      <c r="E1435" s="7" t="e">
        <f>IF(COUNTBLANK(BE1436:BI1436)=5,#REF!&amp;",",IF(COUNTBLANK(U1436:AR1436)=1,T1436&amp;","&amp;T1436&amp;","&amp;T1436&amp;","&amp;T1436&amp;","&amp;T1436&amp;","&amp;T1436&amp;","&amp;T1436&amp;","&amp;T1436&amp;","&amp;T1436&amp;","&amp;T1436&amp;","&amp;T1436&amp;","&amp;T1436&amp;","&amp;T1436&amp;",",T1436&amp;","&amp;T1436&amp;","&amp;T1436&amp;","&amp;T1436&amp;","&amp;T1436&amp;","&amp;T1436&amp;","&amp;T1436&amp;","&amp;T1436&amp;","&amp;T1436&amp;","&amp;T1436&amp;","&amp;T1436&amp;","&amp;T1436&amp;","&amp;T1436&amp;","&amp;T1436&amp;","))</f>
        <v>#REF!</v>
      </c>
      <c r="F1435" s="72" t="str">
        <f t="shared" si="2249"/>
        <v/>
      </c>
      <c r="G1435" s="73">
        <f t="shared" si="2238"/>
        <v>0</v>
      </c>
      <c r="H1435" s="112">
        <f t="shared" si="2239"/>
        <v>0</v>
      </c>
      <c r="I1435" s="112">
        <f t="shared" si="2240"/>
        <v>0</v>
      </c>
      <c r="J1435" s="74" t="e">
        <f>COUNTIF(#REF!,"E")</f>
        <v>#REF!</v>
      </c>
      <c r="K1435" s="74" t="e">
        <f>COUNTIF(#REF!,"O")</f>
        <v>#REF!</v>
      </c>
      <c r="L1435" s="74" t="e">
        <f t="shared" si="2241"/>
        <v>#REF!</v>
      </c>
      <c r="M1435" s="113" t="e">
        <f t="shared" si="2242"/>
        <v>#REF!</v>
      </c>
      <c r="N1435" s="60"/>
      <c r="O1435" s="61"/>
      <c r="P1435" s="61"/>
      <c r="Q1435" s="61"/>
      <c r="R1435" s="61"/>
      <c r="S1435" s="7"/>
      <c r="T1435" s="67" t="str">
        <f t="shared" si="2201"/>
        <v/>
      </c>
      <c r="U1435" s="76" t="str">
        <f>IF($A1434&lt;&gt;"",IF(OR(CR1434&lt;&gt;0,CS1434&lt;&gt;0,#REF!&lt;$BB$3),"",IF(#REF!="LER","01,",IF(#REF!="LOR","01,",IF(#REF!="LEB","02,",IF(#REF!="LOB","01,",IF(#REF!="HER","19,",IF(#REF!="HOR","19,",IF(#REF!="HEB","20,",IF(#REF!="HOB","19,",""))))))))),"")</f>
        <v/>
      </c>
      <c r="V1435" s="76" t="str">
        <f>IF($A1434&lt;&gt;"",IF(OR(CR1434&lt;&gt;0,CS1434&lt;&gt;0,#REF!&lt;$BB$3),"",IF(#REF!="LER","02,",IF(#REF!="LOR","03,",IF(#REF!="LEB","04,",IF(#REF!="LOB","02,",IF(#REF!="HER","20,",IF(#REF!="HOR","21,",IF(#REF!="HEB","22,",IF(#REF!="HOB","20,",""))))))))),"")</f>
        <v/>
      </c>
      <c r="W1435" s="76" t="str">
        <f>IF($A1434&lt;&gt;"",IF(OR(CR1434&lt;&gt;0,CS1434&lt;&gt;0,#REF!&lt;$BB$3),"",IF(#REF!="LER","03,",IF(#REF!="LOR","05,",IF(#REF!="LEB","06,",IF(#REF!="LOB","03,",IF(#REF!="HER","21,",IF(#REF!="HOR","23,",IF(#REF!="HEB","24,",IF(#REF!="HOB","21,",""))))))))),"")</f>
        <v/>
      </c>
      <c r="X1435" s="76" t="str">
        <f>IF($A1434&lt;&gt;"",IF(OR(CR1434&lt;&gt;0,CS1434&lt;&gt;0,#REF!&lt;$BB$3),"",IF(#REF!="LER","04,",IF(#REF!="LOR","07,",IF(#REF!="LEB","08,",IF(#REF!="LOB","04,",IF(#REF!="HER","22,",IF(#REF!="HOR","25,",IF(#REF!="HEB","26,",IF(#REF!="HOB","22,",""))))))))),"")</f>
        <v/>
      </c>
      <c r="Y1435" s="76" t="str">
        <f>IF($A1434&lt;&gt;"",IF(OR(CR1434&lt;&gt;0,CS1434&lt;&gt;0,#REF!&lt;$BB$3),"",IF(#REF!="LER","05,",IF(#REF!="LOR","09,",IF(#REF!="LEB","10,",IF(#REF!="LOB","05,",IF(#REF!="HER","23,",IF(#REF!="HOR","27,",IF(#REF!="HEB","28,",IF(#REF!="HOB","23,",""))))))))),"")</f>
        <v/>
      </c>
      <c r="Z1435" s="76" t="str">
        <f>IF($A1434&lt;&gt;"",IF(OR(CR1434&lt;&gt;0,CS1434&lt;&gt;0,#REF!&lt;$BB$3),"",IF(#REF!="LER","06,",IF(#REF!="LOR","11,",IF(#REF!="LEB","11,",IF(#REF!="LOB","06,",IF(#REF!="HER","24,",IF(#REF!="HOR","29,",IF(#REF!="HEB","29,",IF(#REF!="HOB","24,",""))))))))),"")</f>
        <v/>
      </c>
      <c r="AA1435" s="131" t="b">
        <f t="shared" si="2207"/>
        <v>0</v>
      </c>
      <c r="AB1435" s="131" t="b">
        <f t="shared" si="2208"/>
        <v>0</v>
      </c>
      <c r="AC1435" s="131" t="b">
        <f t="shared" si="2209"/>
        <v>0</v>
      </c>
      <c r="AD1435" s="131" t="b">
        <f t="shared" si="2210"/>
        <v>0</v>
      </c>
      <c r="AE1435" s="131" t="b">
        <f t="shared" si="2211"/>
        <v>0</v>
      </c>
      <c r="AF1435" s="131" t="b">
        <f t="shared" si="2212"/>
        <v>0</v>
      </c>
      <c r="AG1435" s="131"/>
      <c r="AH1435" s="131"/>
      <c r="AI1435" s="60"/>
      <c r="AJ1435" s="60"/>
      <c r="AK1435" s="67" t="str">
        <f t="shared" si="2202"/>
        <v/>
      </c>
      <c r="AL1435" s="76" t="str">
        <f>IF($A1434&lt;&gt;"",IF(OR(CR1434&lt;&gt;0,CS1434&lt;&gt;0,#REF!&lt;$BB$3),"",IF(#REF!="LER","07,",IF(#REF!="LOR","12,",IF(#REF!="LEB","12,",IF(#REF!="LOB","08,",IF(#REF!="HER","25,",IF(#REF!="HOR","30,",IF(#REF!="HEB","30,",IF(#REF!="HOB","25,",""))))))))),"")</f>
        <v/>
      </c>
      <c r="AM1435" s="76" t="str">
        <f>IF($A1434&lt;&gt;"",IF(OR(CR1434&lt;&gt;0,CS1434&lt;&gt;0,#REF!&lt;$BB$3),"",IF(#REF!="LER","08,",IF(#REF!="LOR","13,",IF(#REF!="LEB","13,",IF(#REF!="LOB","09,",IF(#REF!="HER","26,",IF(#REF!="HOR","31,",IF(#REF!="HEB","31,",IF(#REF!="HOB","26,",""))))))))),"")</f>
        <v/>
      </c>
      <c r="AN1435" s="118" t="str">
        <f t="shared" si="2233"/>
        <v/>
      </c>
      <c r="AO1435" s="76" t="str">
        <f>IF($A1434&lt;&gt;"",IF(OR(CR1434&lt;&gt;0,CS1434&lt;&gt;0,#REF!&lt;$BB$3),"",IF(#REF!="LER","10,",IF(#REF!="LOR","15,",IF(#REF!="LEB","15,",IF(#REF!="LOB","11,",IF(#REF!="HER","28,",IF(#REF!="HOR","33,",IF(#REF!="HEB","33,",IF(#REF!="HOB","28,",""))))))))),"")</f>
        <v/>
      </c>
      <c r="AP1435" s="76" t="str">
        <f>IF($A1434&lt;&gt;"",IF(OR(CR1434&lt;&gt;0,CS1434&lt;&gt;0,#REF!&lt;$BB$3),"",IF(#REF!="LER","12,",IF(#REF!="LOR","16,",IF(#REF!="LEB","16,",IF(#REF!="LOB","13,",IF(#REF!="HER","30,",IF(#REF!="HOR","34,",IF(#REF!="HEB","34,",IF(#REF!="HOB","29,",""))))))))),"")</f>
        <v/>
      </c>
      <c r="AQ1435" s="76" t="str">
        <f>IF($A1434&lt;&gt;"",IF(OR(CR1434&lt;&gt;0,CS1434&lt;&gt;0,#REF!&lt;$BB$3),"",IF(#REF!="LER","14,",IF(#REF!="LOR","17,",IF(#REF!="LEB","17,",IF(#REF!="LOB","15,",IF(#REF!="HER","32,",IF(#REF!="HOR","35,",IF(#REF!="HEB","35,",IF(#REF!="HOB","31,",""))))))))),"")</f>
        <v/>
      </c>
      <c r="AR1435" s="76" t="str">
        <f>IF($A1434&lt;&gt;"",IF(OR(CR1434&lt;&gt;0,CS1434&lt;&gt;0,#REF!&lt;$BB$3),"",IF(#REF!="LER","16,",IF(#REF!="LOR","18,",IF(#REF!="LEB","18,",IF(#REF!="LOB","17,",IF(#REF!="HER","34,",IF(#REF!="HOR","36,",IF(#REF!="HEB","36,",IF(#REF!="HOB","33,",""))))))))),"")</f>
        <v/>
      </c>
      <c r="AS1435" s="60" t="b">
        <f t="shared" si="2213"/>
        <v>0</v>
      </c>
      <c r="AT1435" s="60" t="b">
        <f t="shared" si="2214"/>
        <v>0</v>
      </c>
      <c r="AU1435" s="60" t="b">
        <f t="shared" si="2215"/>
        <v>0</v>
      </c>
      <c r="AV1435" s="60" t="b">
        <f t="shared" si="2216"/>
        <v>0</v>
      </c>
      <c r="AW1435" s="60" t="b">
        <f t="shared" si="2217"/>
        <v>0</v>
      </c>
      <c r="AX1435" s="60" t="b">
        <f t="shared" si="2218"/>
        <v>0</v>
      </c>
      <c r="AY1435" s="60" t="b">
        <f t="shared" si="2219"/>
        <v>0</v>
      </c>
      <c r="AZ1435" s="131"/>
      <c r="BA1435" s="131"/>
      <c r="BB1435" s="13">
        <f t="shared" si="2244"/>
        <v>0</v>
      </c>
      <c r="BC1435" s="11" t="e">
        <f>IF(#REF!&lt;&gt;"",S1435+BC1434,0)</f>
        <v>#REF!</v>
      </c>
      <c r="BD1435" s="67" t="str">
        <f t="shared" si="2203"/>
        <v/>
      </c>
      <c r="BE1435" s="76" t="str">
        <f>IF($A1434&lt;&gt;"",IF(OR(EE1434&lt;&gt;0,EF1434&lt;&gt;0,#REF!&lt;$BB$3),"",IF(#REF!="LER","01,",IF(#REF!="LOR","01,",IF(#REF!="LEB","02,",IF(#REF!="LOB","01,",IF(#REF!="HER","19,",IF(#REF!="HOR","19,",IF(#REF!="HEB","20,",IF(#REF!="HOB","19,",""))))))))),"")</f>
        <v/>
      </c>
      <c r="BF1435" s="76" t="str">
        <f>IF($A1434&lt;&gt;"",IF(OR(EE1434&lt;&gt;0,EF1434&lt;&gt;0,#REF!&lt;$BB$3),"",IF(#REF!="LER","02,",IF(#REF!="LOR","03,",IF(#REF!="LEB","04,",IF(#REF!="LOB","02,",IF(#REF!="HER","20,",IF(#REF!="HOR","21,",IF(#REF!="HEB","22,",IF(#REF!="HOB","20,",""))))))))),"")</f>
        <v/>
      </c>
      <c r="BG1435" s="76" t="str">
        <f>IF($A1434&lt;&gt;"",IF(OR(EE1434&lt;&gt;0,EF1434&lt;&gt;0,#REF!&lt;$BB$3),"",IF(#REF!="LER","03,",IF(#REF!="LOR","05,",IF(#REF!="LEB","06,",IF(#REF!="LOB","03,",IF(#REF!="HER","21,",IF(#REF!="HOR","23,",IF(#REF!="HEB","24,",IF(#REF!="HOB","21,",""))))))))),"")</f>
        <v/>
      </c>
      <c r="BH1435" s="76" t="str">
        <f>IF($A1434&lt;&gt;"",IF(OR(EE1434&lt;&gt;0,EF1434&lt;&gt;0,#REF!&lt;$BB$3),"",IF(#REF!="LER","04,",IF(#REF!="LOR","07,",IF(#REF!="LEB","08,",IF(#REF!="LOB","04,",IF(#REF!="HER","22,",IF(#REF!="HOR","25,",IF(#REF!="HEB","26,",IF(#REF!="HOB","22,",""))))))))),"")</f>
        <v/>
      </c>
      <c r="BI1435" s="76" t="str">
        <f>IF($A1434&lt;&gt;"",IF(OR(EE1434&lt;&gt;0,EF1434&lt;&gt;0,#REF!&lt;$BB$3),"",IF(#REF!="LER","05,",IF(#REF!="LOR","09,",IF(#REF!="LEB","10,",IF(#REF!="LOB","05,",IF(#REF!="HER","23,",IF(#REF!="HOR","27,",IF(#REF!="HEB","28,",IF(#REF!="HOB","23,",""))))))))),"")</f>
        <v/>
      </c>
      <c r="BJ1435" s="76" t="str">
        <f>IF($A1434&lt;&gt;"",IF(OR(EE1434&lt;&gt;0,EF1434&lt;&gt;0,#REF!&lt;$BB$3),"",IF(#REF!="LER","06,",IF(#REF!="LOR","11,",IF(#REF!="LEB","11,",IF(#REF!="LOB","06,",IF(#REF!="HER","24,",IF(#REF!="HOR","29,",IF(#REF!="HEB","29,",IF(#REF!="HOB","24,",""))))))))),"")</f>
        <v/>
      </c>
      <c r="BK1435" s="131" t="b">
        <f t="shared" si="2220"/>
        <v>0</v>
      </c>
      <c r="BL1435" s="131" t="b">
        <f t="shared" si="2221"/>
        <v>0</v>
      </c>
      <c r="BM1435" s="131" t="b">
        <f t="shared" si="2222"/>
        <v>0</v>
      </c>
      <c r="BN1435" s="131" t="b">
        <f t="shared" si="2223"/>
        <v>0</v>
      </c>
      <c r="BO1435" s="131" t="b">
        <f t="shared" si="2224"/>
        <v>0</v>
      </c>
      <c r="BP1435" s="131" t="b">
        <f t="shared" si="2225"/>
        <v>0</v>
      </c>
      <c r="BQ1435" s="131"/>
      <c r="BR1435" s="131"/>
      <c r="BS1435" s="92">
        <f t="shared" si="2246"/>
        <v>0</v>
      </c>
      <c r="BT1435" s="60"/>
      <c r="BU1435" s="60"/>
      <c r="BV1435" s="67" t="str">
        <f t="shared" si="2204"/>
        <v/>
      </c>
      <c r="BW1435" s="76" t="str">
        <f>IF($A1434&lt;&gt;"",IF(OR(EE1434&lt;&gt;0,EF1434&lt;&gt;0,#REF!&lt;$BB$3),"",IF(#REF!="LER","07,",IF(#REF!="LOR","12,",IF(#REF!="LEB","12,",IF(#REF!="LOB","08,",IF(#REF!="HER","25,",IF(#REF!="HOR","30,",IF(#REF!="HEB","30,",IF(#REF!="HOB","25,",""))))))))),"")</f>
        <v/>
      </c>
      <c r="BX1435" s="76" t="str">
        <f>IF($A1434&lt;&gt;"",IF(OR(EE1434&lt;&gt;0,EF1434&lt;&gt;0,#REF!&lt;$BB$3),"",IF(#REF!="LER","08,",IF(#REF!="LOR","13,",IF(#REF!="LEB","13,",IF(#REF!="LOB","09,",IF(#REF!="HER","26,",IF(#REF!="HOR","31,",IF(#REF!="HEB","31,",IF(#REF!="HOB","26,",""))))))))),"")</f>
        <v/>
      </c>
      <c r="BY1435" s="76" t="str">
        <f>IF($A1434&lt;&gt;"",IF(OR(EE1434&lt;&gt;0,EF1434&lt;&gt;0,#REF!&lt;$BB$3),"",IF(#REF!="LER","09,",IF(#REF!="LOR","14,",IF(#REF!="LEB","14,",IF(#REF!="LOB","10,",IF(#REF!="HER","27,",IF(#REF!="HOR","32,",IF(#REF!="HEB","32,",IF(#REF!="HOB","27,",""))))))))),"")</f>
        <v/>
      </c>
      <c r="BZ1435" s="76" t="str">
        <f>IF($A1434&lt;&gt;"",IF(OR(EE1434&lt;&gt;0,EF1434&lt;&gt;0,#REF!&lt;$BB$3),"",IF(#REF!="LER","10,",IF(#REF!="LOR","15,",IF(#REF!="LEB","15,",IF(#REF!="LOB","11,",IF(#REF!="HER","28,",IF(#REF!="HOR","33,",IF(#REF!="HEB","33,",IF(#REF!="HOB","28,",""))))))))),"")</f>
        <v/>
      </c>
      <c r="CA1435" s="76" t="str">
        <f>IF($A1434&lt;&gt;"",IF(OR(EE1434&lt;&gt;0,EF1434&lt;&gt;0,#REF!&lt;$BB$3),"",IF(#REF!="LER","12,",IF(#REF!="LOR","16,",IF(#REF!="LEB","16,",IF(#REF!="LOB","13,",IF(#REF!="HER","30,",IF(#REF!="HOR","34,",IF(#REF!="HEB","34,",IF(#REF!="HOB","29,",""))))))))),"")</f>
        <v/>
      </c>
      <c r="CB1435" s="76" t="str">
        <f>IF($A1434&lt;&gt;"",IF(OR(EE1434&lt;&gt;0,EF1434&lt;&gt;0,#REF!&lt;$BB$3),"",IF(#REF!="LER","14,",IF(#REF!="LOR","17,",IF(#REF!="LEB","17,",IF(#REF!="LOB","15,",IF(#REF!="HER","32,",IF(#REF!="HOR","35,",IF(#REF!="HEB","35,",IF(#REF!="HOB","31,",""))))))))),"")</f>
        <v/>
      </c>
      <c r="CC1435" s="76" t="str">
        <f>IF($A1434&lt;&gt;"",IF(OR(EE1434&lt;&gt;0,EF1434&lt;&gt;0,#REF!&lt;$BB$3),"",IF(#REF!="LER","16,",IF(#REF!="LOR","18,",IF(#REF!="LEB","18,",IF(#REF!="LOB","17,",IF(#REF!="HER","34,",IF(#REF!="HOR","36,",IF(#REF!="HEB","36,",IF(#REF!="HOB","33,",""))))))))),"")</f>
        <v/>
      </c>
      <c r="CD1435" s="60" t="b">
        <f t="shared" si="2226"/>
        <v>0</v>
      </c>
      <c r="CE1435" s="60" t="b">
        <f t="shared" si="2227"/>
        <v>0</v>
      </c>
      <c r="CF1435" s="60" t="b">
        <f t="shared" si="2228"/>
        <v>0</v>
      </c>
      <c r="CG1435" s="60" t="b">
        <f t="shared" si="2229"/>
        <v>0</v>
      </c>
      <c r="CH1435" s="60" t="b">
        <f t="shared" si="2230"/>
        <v>0</v>
      </c>
      <c r="CI1435" s="60" t="b">
        <f t="shared" si="2231"/>
        <v>0</v>
      </c>
      <c r="CJ1435" s="60" t="b">
        <f t="shared" si="2232"/>
        <v>0</v>
      </c>
      <c r="CK1435" s="131"/>
      <c r="CL1435" s="131"/>
      <c r="CM1435" s="92">
        <f t="shared" si="2247"/>
        <v>0</v>
      </c>
      <c r="CN1435" s="13">
        <f t="shared" si="2245"/>
        <v>0</v>
      </c>
      <c r="CO1435" s="11" t="e">
        <f>IF(#REF!&lt;&gt;"",BC1435+CO1434,0)</f>
        <v>#REF!</v>
      </c>
      <c r="CP1435" s="13">
        <f t="shared" si="2243"/>
        <v>0</v>
      </c>
      <c r="CQ1435" s="11">
        <f t="shared" si="2248"/>
        <v>0</v>
      </c>
      <c r="CR1435" s="57">
        <f t="shared" si="2205"/>
        <v>0</v>
      </c>
      <c r="CS1435" s="57">
        <f t="shared" si="2206"/>
        <v>0</v>
      </c>
      <c r="CT1435" s="57">
        <f t="shared" si="2200"/>
        <v>0</v>
      </c>
      <c r="CU1435" s="24"/>
      <c r="CV1435" s="24"/>
      <c r="CW1435" s="24"/>
      <c r="CX1435" s="24"/>
      <c r="CY1435" s="24"/>
      <c r="CZ1435" s="24"/>
      <c r="DA1435" s="24"/>
      <c r="DB1435" s="24"/>
      <c r="DC1435" s="24"/>
      <c r="DD1435" s="64"/>
      <c r="DE1435" s="39"/>
      <c r="DF1435" s="39"/>
      <c r="DG1435" s="39"/>
      <c r="DH1435" s="39"/>
      <c r="DI1435" s="83"/>
      <c r="DJ1435" s="39"/>
      <c r="DK1435" s="22"/>
      <c r="DL1435" s="22"/>
      <c r="DM1435" s="32"/>
      <c r="DN1435" s="22"/>
      <c r="DO1435" s="22"/>
      <c r="DP1435" s="22"/>
      <c r="DQ1435" s="22"/>
      <c r="DR1435" s="22"/>
      <c r="DS1435" s="22"/>
      <c r="DT1435" s="22"/>
      <c r="DU1435" s="22"/>
      <c r="DV1435" s="22"/>
      <c r="DW1435" s="22"/>
      <c r="DX1435" s="22"/>
      <c r="DY1435" s="22"/>
      <c r="DZ1435" s="22"/>
      <c r="EA1435" s="32"/>
      <c r="EB1435" s="22"/>
      <c r="EC1435" s="22"/>
      <c r="EG1435" s="22"/>
      <c r="EH1435"/>
    </row>
    <row r="1436" spans="1:138" s="23" customFormat="1" x14ac:dyDescent="0.2">
      <c r="A1436" s="127"/>
      <c r="B1436" s="61" t="str">
        <f>IF(A1436="","",IF(U1437="","DB",U1437&amp;V1437&amp;W1437&amp;X1437&amp;Y1437&amp;Z1437&amp;AL1437&amp;AM1437&amp;AN1437&amp;AO1437&amp;AP1437&amp;AQ1437&amp;AR1437&amp;#REF!))</f>
        <v/>
      </c>
      <c r="C1436" s="7" t="str">
        <f t="shared" si="2236"/>
        <v/>
      </c>
      <c r="D1436" s="60">
        <f t="shared" si="2237"/>
        <v>0</v>
      </c>
      <c r="E1436" s="7" t="e">
        <f>IF(COUNTBLANK(BE1437:BI1437)=5,#REF!&amp;",",IF(COUNTBLANK(U1437:AR1437)=1,T1437&amp;","&amp;T1437&amp;","&amp;T1437&amp;","&amp;T1437&amp;","&amp;T1437&amp;","&amp;T1437&amp;","&amp;T1437&amp;","&amp;T1437&amp;","&amp;T1437&amp;","&amp;T1437&amp;","&amp;T1437&amp;","&amp;T1437&amp;","&amp;T1437&amp;",",T1437&amp;","&amp;T1437&amp;","&amp;T1437&amp;","&amp;T1437&amp;","&amp;T1437&amp;","&amp;T1437&amp;","&amp;T1437&amp;","&amp;T1437&amp;","&amp;T1437&amp;","&amp;T1437&amp;","&amp;T1437&amp;","&amp;T1437&amp;","&amp;T1437&amp;","&amp;T1437&amp;","))</f>
        <v>#REF!</v>
      </c>
      <c r="F1436" s="72" t="str">
        <f t="shared" si="2249"/>
        <v/>
      </c>
      <c r="G1436" s="73">
        <f t="shared" si="2238"/>
        <v>0</v>
      </c>
      <c r="H1436" s="112">
        <f t="shared" si="2239"/>
        <v>0</v>
      </c>
      <c r="I1436" s="112">
        <f t="shared" si="2240"/>
        <v>0</v>
      </c>
      <c r="J1436" s="74" t="e">
        <f>COUNTIF(#REF!,"E")</f>
        <v>#REF!</v>
      </c>
      <c r="K1436" s="74" t="e">
        <f>COUNTIF(#REF!,"O")</f>
        <v>#REF!</v>
      </c>
      <c r="L1436" s="74" t="e">
        <f t="shared" si="2241"/>
        <v>#REF!</v>
      </c>
      <c r="M1436" s="113" t="e">
        <f t="shared" si="2242"/>
        <v>#REF!</v>
      </c>
      <c r="N1436" s="60"/>
      <c r="O1436" s="61"/>
      <c r="P1436" s="61"/>
      <c r="Q1436" s="61"/>
      <c r="R1436" s="61"/>
      <c r="S1436" s="7"/>
      <c r="T1436" s="67" t="str">
        <f t="shared" si="2201"/>
        <v/>
      </c>
      <c r="U1436" s="76" t="str">
        <f>IF($A1435&lt;&gt;"",IF(OR(CR1435&lt;&gt;0,CS1435&lt;&gt;0,$BB$3&gt;0),"",IF(#REF!="LER","01,",IF(#REF!="LOR","01,",IF(#REF!="LEB","02,",IF(#REF!="LOB","01,",IF(#REF!="HER","19,",IF(#REF!="HOR","19,",IF(#REF!="HEB","20,",IF(#REF!="HOB","19,",""))))))))),"")</f>
        <v/>
      </c>
      <c r="V1436" s="76" t="str">
        <f>IF($A1435&lt;&gt;"",IF(OR(CR1435&lt;&gt;0,CS1435&lt;&gt;0,$BB$3&gt;0),"",IF(#REF!="LER","02,",IF(#REF!="LOR","03,",IF(#REF!="LEB","04,",IF(#REF!="LOB","02,",IF(#REF!="HER","20,",IF(#REF!="HOR","21,",IF(#REF!="HEB","22,",IF(#REF!="HOB","20,",""))))))))),"")</f>
        <v/>
      </c>
      <c r="W1436" s="76" t="str">
        <f>IF($A1435&lt;&gt;"",IF(OR(CR1435&lt;&gt;0,CS1435&lt;&gt;0,$BB$3&gt;0),"",IF(#REF!="LER","03,",IF(#REF!="LOR","05,",IF(#REF!="LEB","06,",IF(#REF!="LOB","03,",IF(#REF!="HER","21,",IF(#REF!="HOR","23,",IF(#REF!="HEB","24,",IF(#REF!="HOB","21,",""))))))))),"")</f>
        <v/>
      </c>
      <c r="X1436" s="76" t="str">
        <f>IF($A1435&lt;&gt;"",IF(OR(CR1435&lt;&gt;0,CS1435&lt;&gt;0,$BB$3&gt;0),"",IF(#REF!="LER","04,",IF(#REF!="LOR","07,",IF(#REF!="LEB","08,",IF(#REF!="LOB","04,",IF(#REF!="HER","22,",IF(#REF!="HOR","25,",IF(#REF!="HEB","26,",IF(#REF!="HOB","22,",""))))))))),"")</f>
        <v/>
      </c>
      <c r="Y1436" s="76" t="str">
        <f>IF($A1435&lt;&gt;"",IF(OR(CR1435&lt;&gt;0,CS1435&lt;&gt;0,$BB$3&gt;0),"",IF(#REF!="LER","05,",IF(#REF!="LOR","09,",IF(#REF!="LEB","10,",IF(#REF!="LOB","05,",IF(#REF!="HER","23,",IF(#REF!="HOR","27,",IF(#REF!="HEB","28,",IF(#REF!="HOB","23,",""))))))))),"")</f>
        <v/>
      </c>
      <c r="Z1436" s="76" t="str">
        <f>IF($A1435&lt;&gt;"",IF(OR(CR1435&lt;&gt;0,CS1435&lt;&gt;0,$BB$3&gt;0),"",IF(#REF!="LER","06,",IF(#REF!="LOR","11,",IF(#REF!="LEB","11,",IF(#REF!="LOB","06,",IF(#REF!="HER","24,",IF(#REF!="HOR","29,",IF(#REF!="HEB","29,",IF(#REF!="HOB","24,",""))))))))),"")</f>
        <v/>
      </c>
      <c r="AA1436" s="131" t="b">
        <f t="shared" si="2207"/>
        <v>0</v>
      </c>
      <c r="AB1436" s="131" t="b">
        <f t="shared" si="2208"/>
        <v>0</v>
      </c>
      <c r="AC1436" s="131" t="b">
        <f t="shared" si="2209"/>
        <v>0</v>
      </c>
      <c r="AD1436" s="131" t="b">
        <f t="shared" si="2210"/>
        <v>0</v>
      </c>
      <c r="AE1436" s="131" t="b">
        <f t="shared" si="2211"/>
        <v>0</v>
      </c>
      <c r="AF1436" s="131" t="b">
        <f t="shared" si="2212"/>
        <v>0</v>
      </c>
      <c r="AG1436" s="131"/>
      <c r="AH1436" s="131"/>
      <c r="AI1436" s="60"/>
      <c r="AJ1436" s="60"/>
      <c r="AK1436" s="67" t="str">
        <f t="shared" si="2202"/>
        <v/>
      </c>
      <c r="AL1436" s="76" t="str">
        <f>IF($A1435&lt;&gt;"",IF(OR(CR1435&lt;&gt;0,CS1435&lt;&gt;0,$BB$3&gt;0),"",IF(#REF!="LER","07,",IF(#REF!="LOR","12,",IF(#REF!="LEB","12,",IF(#REF!="LOB","08,",IF(#REF!="HER","25,",IF(#REF!="HOR","30,",IF(#REF!="HEB","30,",IF(#REF!="HOB","25,",""))))))))),"")</f>
        <v/>
      </c>
      <c r="AM1436" s="76" t="str">
        <f>IF($A1435&lt;&gt;"",IF(OR(CR1435&lt;&gt;0,CS1435&lt;&gt;0,$BB$3&gt;0),"",IF(#REF!="LER","08,",IF(#REF!="LOR","13,",IF(#REF!="LEB","13,",IF(#REF!="LOB","09,",IF(#REF!="HER","26,",IF(#REF!="HOR","31,",IF(#REF!="HEB","31,",IF(#REF!="HOB","26,",""))))))))),"")</f>
        <v/>
      </c>
      <c r="AN1436" s="118" t="str">
        <f t="shared" si="2233"/>
        <v/>
      </c>
      <c r="AO1436" s="76" t="str">
        <f>IF($A1435&lt;&gt;"",IF(OR(CR1435&lt;&gt;0,CS1435&lt;&gt;0,$BB$3&gt;0),"",IF(#REF!="LER","10,",IF(#REF!="LOR","15,",IF(#REF!="LEB","15,",IF(#REF!="LOB","11,",IF(#REF!="HER","28,",IF(#REF!="HOR","33,",IF(#REF!="HEB","33,",IF(#REF!="HOB","28,",""))))))))),"")</f>
        <v/>
      </c>
      <c r="AP1436" s="76" t="str">
        <f>IF($A1435&lt;&gt;"",IF(OR(CR1435&lt;&gt;0,CS1435&lt;&gt;0,$BB$3&gt;0),"",IF(#REF!="LER","12,",IF(#REF!="LOR","16,",IF(#REF!="LEB","16,",IF(#REF!="LOB","13,",IF(#REF!="HER","30,",IF(#REF!="HOR","34,",IF(#REF!="HEB","34,",IF(#REF!="HOB","29,",""))))))))),"")</f>
        <v/>
      </c>
      <c r="AQ1436" s="76" t="str">
        <f>IF($A1435&lt;&gt;"",IF(OR(CR1435&lt;&gt;0,CS1435&lt;&gt;0,$BB$3&gt;0),"",IF(#REF!="LER","14,",IF(#REF!="LOR","17,",IF(#REF!="LEB","17,",IF(#REF!="LOB","15,",IF(#REF!="HER","32,",IF(#REF!="HOR","35,",IF(#REF!="HEB","35,",IF(#REF!="HOB","31,",""))))))))),"")</f>
        <v/>
      </c>
      <c r="AR1436" s="76" t="str">
        <f>IF($A1435&lt;&gt;"",IF(OR(CR1435&lt;&gt;0,CS1435&lt;&gt;0,$BB$3&gt;0),"",IF(#REF!="LER","16,",IF(#REF!="LOR","18,",IF(#REF!="LEB","18,",IF(#REF!="LOB","17,",IF(#REF!="HER","34,",IF(#REF!="HOR","36,",IF(#REF!="HEB","36,",IF(#REF!="HOB","33,",""))))))))),"")</f>
        <v/>
      </c>
      <c r="AS1436" s="60" t="b">
        <f t="shared" si="2213"/>
        <v>0</v>
      </c>
      <c r="AT1436" s="60" t="b">
        <f t="shared" si="2214"/>
        <v>0</v>
      </c>
      <c r="AU1436" s="60" t="b">
        <f t="shared" si="2215"/>
        <v>0</v>
      </c>
      <c r="AV1436" s="60" t="b">
        <f t="shared" si="2216"/>
        <v>0</v>
      </c>
      <c r="AW1436" s="60" t="b">
        <f t="shared" si="2217"/>
        <v>0</v>
      </c>
      <c r="AX1436" s="60" t="b">
        <f t="shared" si="2218"/>
        <v>0</v>
      </c>
      <c r="AY1436" s="60" t="b">
        <f t="shared" si="2219"/>
        <v>0</v>
      </c>
      <c r="AZ1436" s="131"/>
      <c r="BA1436" s="131"/>
      <c r="BB1436" s="13">
        <f t="shared" si="2244"/>
        <v>0</v>
      </c>
      <c r="BC1436" s="11" t="e">
        <f>IF(#REF!&lt;&gt;"",S1436+BC1435,0)</f>
        <v>#REF!</v>
      </c>
      <c r="BD1436" s="67" t="str">
        <f t="shared" si="2203"/>
        <v/>
      </c>
      <c r="BE1436" s="76" t="str">
        <f>IF($A1435&lt;&gt;"",IF(OR(EE1435&lt;&gt;0,EF1435&lt;&gt;0,$BB$3&gt;0),"",IF(#REF!="LER","01,",IF(#REF!="LOR","01,",IF(#REF!="LEB","02,",IF(#REF!="LOB","01,",IF(#REF!="HER","19,",IF(#REF!="HOR","19,",IF(#REF!="HEB","20,",IF(#REF!="HOB","19,",""))))))))),"")</f>
        <v/>
      </c>
      <c r="BF1436" s="76" t="str">
        <f>IF($A1435&lt;&gt;"",IF(OR(EE1435&lt;&gt;0,EF1435&lt;&gt;0,$BB$3&gt;0),"",IF(#REF!="LER","02,",IF(#REF!="LOR","03,",IF(#REF!="LEB","04,",IF(#REF!="LOB","02,",IF(#REF!="HER","20,",IF(#REF!="HOR","21,",IF(#REF!="HEB","22,",IF(#REF!="HOB","20,",""))))))))),"")</f>
        <v/>
      </c>
      <c r="BG1436" s="76" t="str">
        <f>IF($A1435&lt;&gt;"",IF(OR(EE1435&lt;&gt;0,EF1435&lt;&gt;0,$BB$3&gt;0),"",IF(#REF!="LER","03,",IF(#REF!="LOR","05,",IF(#REF!="LEB","06,",IF(#REF!="LOB","03,",IF(#REF!="HER","21,",IF(#REF!="HOR","23,",IF(#REF!="HEB","24,",IF(#REF!="HOB","21,",""))))))))),"")</f>
        <v/>
      </c>
      <c r="BH1436" s="76" t="str">
        <f>IF($A1435&lt;&gt;"",IF(OR(EE1435&lt;&gt;0,EF1435&lt;&gt;0,$BB$3&gt;0),"",IF(#REF!="LER","04,",IF(#REF!="LOR","07,",IF(#REF!="LEB","08,",IF(#REF!="LOB","04,",IF(#REF!="HER","22,",IF(#REF!="HOR","25,",IF(#REF!="HEB","26,",IF(#REF!="HOB","22,",""))))))))),"")</f>
        <v/>
      </c>
      <c r="BI1436" s="76" t="str">
        <f>IF($A1435&lt;&gt;"",IF(OR(EE1435&lt;&gt;0,EF1435&lt;&gt;0,$BB$3&gt;0),"",IF(#REF!="LER","05,",IF(#REF!="LOR","09,",IF(#REF!="LEB","10,",IF(#REF!="LOB","05,",IF(#REF!="HER","23,",IF(#REF!="HOR","27,",IF(#REF!="HEB","28,",IF(#REF!="HOB","23,",""))))))))),"")</f>
        <v/>
      </c>
      <c r="BJ1436" s="76" t="str">
        <f>IF($A1435&lt;&gt;"",IF(OR(EE1435&lt;&gt;0,EF1435&lt;&gt;0,$BB$3&gt;0),"",IF(#REF!="LER","06,",IF(#REF!="LOR","11,",IF(#REF!="LEB","11,",IF(#REF!="LOB","06,",IF(#REF!="HER","24,",IF(#REF!="HOR","29,",IF(#REF!="HEB","29,",IF(#REF!="HOB","24,",""))))))))),"")</f>
        <v/>
      </c>
      <c r="BK1436" s="131" t="b">
        <f t="shared" si="2220"/>
        <v>0</v>
      </c>
      <c r="BL1436" s="131" t="b">
        <f t="shared" si="2221"/>
        <v>0</v>
      </c>
      <c r="BM1436" s="131" t="b">
        <f t="shared" si="2222"/>
        <v>0</v>
      </c>
      <c r="BN1436" s="131" t="b">
        <f t="shared" si="2223"/>
        <v>0</v>
      </c>
      <c r="BO1436" s="131" t="b">
        <f t="shared" si="2224"/>
        <v>0</v>
      </c>
      <c r="BP1436" s="131" t="b">
        <f t="shared" si="2225"/>
        <v>0</v>
      </c>
      <c r="BQ1436" s="131"/>
      <c r="BR1436" s="131"/>
      <c r="BS1436" s="92">
        <f>IF(BT1436&lt;0,1,0)</f>
        <v>0</v>
      </c>
      <c r="BT1436" s="60"/>
      <c r="BU1436" s="60"/>
      <c r="BV1436" s="67" t="str">
        <f t="shared" si="2204"/>
        <v/>
      </c>
      <c r="BW1436" s="76" t="str">
        <f>IF($A1435&lt;&gt;"",IF(OR(EE1435&lt;&gt;0,EF1435&lt;&gt;0,$BB$3&gt;0),"",IF(#REF!="LER","07,",IF(#REF!="LOR","12,",IF(#REF!="LEB","12,",IF(#REF!="LOB","08,",IF(#REF!="HER","25,",IF(#REF!="HOR","30,",IF(#REF!="HEB","30,",IF(#REF!="HOB","25,",""))))))))),"")</f>
        <v/>
      </c>
      <c r="BX1436" s="76" t="str">
        <f>IF($A1435&lt;&gt;"",IF(OR(EE1435&lt;&gt;0,EF1435&lt;&gt;0,$BB$3&gt;0),"",IF(#REF!="LER","08,",IF(#REF!="LOR","13,",IF(#REF!="LEB","13,",IF(#REF!="LOB","09,",IF(#REF!="HER","26,",IF(#REF!="HOR","31,",IF(#REF!="HEB","31,",IF(#REF!="HOB","26,",""))))))))),"")</f>
        <v/>
      </c>
      <c r="BY1436" s="76" t="str">
        <f>IF($A1435&lt;&gt;"",IF(OR(EE1435&lt;&gt;0,EF1435&lt;&gt;0,$BB$3&gt;0),"",IF(#REF!="LER","09,",IF(#REF!="LOR","14,",IF(#REF!="LEB","14,",IF(#REF!="LOB","10,",IF(#REF!="HER","27,",IF(#REF!="HOR","32,",IF(#REF!="HEB","32,",IF(#REF!="HOB","27,",""))))))))),"")</f>
        <v/>
      </c>
      <c r="BZ1436" s="76" t="str">
        <f>IF($A1435&lt;&gt;"",IF(OR(EE1435&lt;&gt;0,EF1435&lt;&gt;0,$BB$3&gt;0),"",IF(#REF!="LER","10,",IF(#REF!="LOR","15,",IF(#REF!="LEB","15,",IF(#REF!="LOB","11,",IF(#REF!="HER","28,",IF(#REF!="HOR","33,",IF(#REF!="HEB","33,",IF(#REF!="HOB","28,",""))))))))),"")</f>
        <v/>
      </c>
      <c r="CA1436" s="76" t="str">
        <f>IF($A1435&lt;&gt;"",IF(OR(EE1435&lt;&gt;0,EF1435&lt;&gt;0,$BB$3&gt;0),"",IF(#REF!="LER","12,",IF(#REF!="LOR","16,",IF(#REF!="LEB","16,",IF(#REF!="LOB","13,",IF(#REF!="HER","30,",IF(#REF!="HOR","34,",IF(#REF!="HEB","34,",IF(#REF!="HOB","29,",""))))))))),"")</f>
        <v/>
      </c>
      <c r="CB1436" s="76" t="str">
        <f>IF($A1435&lt;&gt;"",IF(OR(EE1435&lt;&gt;0,EF1435&lt;&gt;0,$BB$3&gt;0),"",IF(#REF!="LER","14,",IF(#REF!="LOR","17,",IF(#REF!="LEB","17,",IF(#REF!="LOB","15,",IF(#REF!="HER","32,",IF(#REF!="HOR","35,",IF(#REF!="HEB","35,",IF(#REF!="HOB","31,",""))))))))),"")</f>
        <v/>
      </c>
      <c r="CC1436" s="76" t="str">
        <f>IF($A1435&lt;&gt;"",IF(OR(EE1435&lt;&gt;0,EF1435&lt;&gt;0,$BB$3&gt;0),"",IF(#REF!="LER","16,",IF(#REF!="LOR","18,",IF(#REF!="LEB","18,",IF(#REF!="LOB","17,",IF(#REF!="HER","34,",IF(#REF!="HOR","36,",IF(#REF!="HEB","36,",IF(#REF!="HOB","33,",""))))))))),"")</f>
        <v/>
      </c>
      <c r="CD1436" s="60" t="b">
        <f t="shared" si="2226"/>
        <v>0</v>
      </c>
      <c r="CE1436" s="60" t="b">
        <f t="shared" si="2227"/>
        <v>0</v>
      </c>
      <c r="CF1436" s="60" t="b">
        <f t="shared" si="2228"/>
        <v>0</v>
      </c>
      <c r="CG1436" s="60" t="b">
        <f t="shared" si="2229"/>
        <v>0</v>
      </c>
      <c r="CH1436" s="60" t="b">
        <f t="shared" si="2230"/>
        <v>0</v>
      </c>
      <c r="CI1436" s="60" t="b">
        <f t="shared" si="2231"/>
        <v>0</v>
      </c>
      <c r="CJ1436" s="60" t="b">
        <f t="shared" si="2232"/>
        <v>0</v>
      </c>
      <c r="CK1436" s="131"/>
      <c r="CL1436" s="131"/>
      <c r="CM1436" s="92">
        <f>IF(CN1436&lt;0,1,0)</f>
        <v>0</v>
      </c>
      <c r="CN1436" s="13">
        <f t="shared" si="2245"/>
        <v>0</v>
      </c>
      <c r="CO1436" s="11" t="e">
        <f>IF(#REF!&lt;&gt;"",BC1436+CO1435,0)</f>
        <v>#REF!</v>
      </c>
      <c r="CP1436" s="13">
        <f t="shared" si="2243"/>
        <v>0</v>
      </c>
      <c r="CQ1436" s="11">
        <f t="shared" si="2248"/>
        <v>0</v>
      </c>
      <c r="CR1436" s="57">
        <f t="shared" si="2205"/>
        <v>0</v>
      </c>
      <c r="CS1436" s="57">
        <f t="shared" si="2206"/>
        <v>0</v>
      </c>
      <c r="CT1436" s="57">
        <f t="shared" si="2200"/>
        <v>0</v>
      </c>
      <c r="CU1436" s="24"/>
      <c r="CV1436" s="24"/>
      <c r="CW1436" s="24"/>
      <c r="CX1436" s="24"/>
      <c r="CY1436" s="24"/>
      <c r="CZ1436" s="24"/>
      <c r="DA1436" s="24"/>
      <c r="DB1436" s="24"/>
      <c r="DC1436" s="24"/>
      <c r="DD1436" s="64"/>
      <c r="DE1436" s="39"/>
      <c r="DF1436" s="39"/>
      <c r="DG1436" s="39"/>
      <c r="DH1436" s="39"/>
      <c r="DI1436" s="83"/>
      <c r="DJ1436" s="39"/>
      <c r="DK1436" s="22"/>
      <c r="DL1436" s="22"/>
      <c r="DM1436" s="32"/>
      <c r="DN1436" s="22"/>
      <c r="DO1436" s="22"/>
      <c r="DP1436" s="22"/>
      <c r="DQ1436" s="22"/>
      <c r="DR1436" s="22"/>
      <c r="DS1436" s="22"/>
      <c r="DT1436" s="22"/>
      <c r="DU1436" s="22"/>
      <c r="DV1436" s="22"/>
      <c r="DW1436" s="22"/>
      <c r="DX1436" s="22"/>
      <c r="DY1436" s="22"/>
      <c r="DZ1436" s="22"/>
      <c r="EA1436" s="32"/>
      <c r="EB1436" s="22"/>
      <c r="EC1436" s="22"/>
      <c r="EG1436" s="22"/>
      <c r="EH1436"/>
    </row>
    <row r="1437" spans="1:138" s="23" customFormat="1" x14ac:dyDescent="0.2">
      <c r="A1437" s="127"/>
      <c r="B1437" s="61" t="str">
        <f>IF(A1437="","",IF(U1438="","DB",U1438&amp;V1438&amp;W1438&amp;X1438&amp;Y1438&amp;Z1438&amp;AL1438&amp;AM1438&amp;AN1438&amp;AO1438&amp;AP1438&amp;AQ1438&amp;AR1438&amp;#REF!))</f>
        <v/>
      </c>
      <c r="C1437" s="7" t="str">
        <f t="shared" si="2236"/>
        <v/>
      </c>
      <c r="D1437" s="60">
        <f t="shared" si="2237"/>
        <v>0</v>
      </c>
      <c r="E1437" s="7" t="e">
        <f>IF(COUNTBLANK(BE1438:BI1438)=5,#REF!&amp;",",IF(COUNTBLANK(U1438:AR1438)=1,T1438&amp;","&amp;T1438&amp;","&amp;T1438&amp;","&amp;T1438&amp;","&amp;T1438&amp;","&amp;T1438&amp;","&amp;T1438&amp;","&amp;T1438&amp;","&amp;T1438&amp;","&amp;T1438&amp;","&amp;T1438&amp;","&amp;T1438&amp;","&amp;T1438&amp;",",T1438&amp;","&amp;T1438&amp;","&amp;T1438&amp;","&amp;T1438&amp;","&amp;T1438&amp;","&amp;T1438&amp;","&amp;T1438&amp;","&amp;T1438&amp;","&amp;T1438&amp;","&amp;T1438&amp;","&amp;T1438&amp;","&amp;T1438&amp;","&amp;T1438&amp;","&amp;T1438&amp;","))</f>
        <v>#REF!</v>
      </c>
      <c r="F1437" s="72" t="str">
        <f t="shared" si="2249"/>
        <v/>
      </c>
      <c r="G1437" s="73">
        <f t="shared" si="2238"/>
        <v>0</v>
      </c>
      <c r="H1437" s="112">
        <f t="shared" si="2239"/>
        <v>0</v>
      </c>
      <c r="I1437" s="112">
        <f t="shared" si="2240"/>
        <v>0</v>
      </c>
      <c r="J1437" s="74" t="e">
        <f>COUNTIF(#REF!,"E")</f>
        <v>#REF!</v>
      </c>
      <c r="K1437" s="74" t="e">
        <f>COUNTIF(#REF!,"O")</f>
        <v>#REF!</v>
      </c>
      <c r="L1437" s="74" t="e">
        <f t="shared" si="2241"/>
        <v>#REF!</v>
      </c>
      <c r="M1437" s="113" t="e">
        <f t="shared" si="2242"/>
        <v>#REF!</v>
      </c>
      <c r="N1437" s="60"/>
      <c r="O1437" s="61"/>
      <c r="P1437" s="61"/>
      <c r="Q1437" s="61"/>
      <c r="R1437" s="61"/>
      <c r="S1437" s="7"/>
      <c r="T1437" s="67" t="str">
        <f t="shared" si="2201"/>
        <v/>
      </c>
      <c r="U1437" s="76" t="str">
        <f>IF($A1436&lt;&gt;"",IF(OR(CR1436&lt;&gt;0,CS1436&lt;&gt;0,#REF!&lt;$BB$3),"",IF(#REF!="LER","01,",IF(#REF!="LOR","01,",IF(#REF!="LEB","02,",IF(#REF!="LOB","01,",IF(#REF!="HER","19,",IF(#REF!="HOR","19,",IF(#REF!="HEB","20,",IF(#REF!="HOB","19,",""))))))))),"")</f>
        <v/>
      </c>
      <c r="V1437" s="76" t="str">
        <f>IF($A1436&lt;&gt;"",IF(OR(CR1436&lt;&gt;0,CS1436&lt;&gt;0,#REF!&lt;$BB$3),"",IF(#REF!="LER","02,",IF(#REF!="LOR","03,",IF(#REF!="LEB","04,",IF(#REF!="LOB","02,",IF(#REF!="HER","20,",IF(#REF!="HOR","21,",IF(#REF!="HEB","22,",IF(#REF!="HOB","20,",""))))))))),"")</f>
        <v/>
      </c>
      <c r="W1437" s="76" t="str">
        <f>IF($A1436&lt;&gt;"",IF(OR(CR1436&lt;&gt;0,CS1436&lt;&gt;0,#REF!&lt;$BB$3),"",IF(#REF!="LER","03,",IF(#REF!="LOR","05,",IF(#REF!="LEB","06,",IF(#REF!="LOB","03,",IF(#REF!="HER","21,",IF(#REF!="HOR","23,",IF(#REF!="HEB","24,",IF(#REF!="HOB","21,",""))))))))),"")</f>
        <v/>
      </c>
      <c r="X1437" s="76" t="str">
        <f>IF($A1436&lt;&gt;"",IF(OR(CR1436&lt;&gt;0,CS1436&lt;&gt;0,#REF!&lt;$BB$3),"",IF(#REF!="LER","04,",IF(#REF!="LOR","07,",IF(#REF!="LEB","08,",IF(#REF!="LOB","04,",IF(#REF!="HER","22,",IF(#REF!="HOR","25,",IF(#REF!="HEB","26,",IF(#REF!="HOB","22,",""))))))))),"")</f>
        <v/>
      </c>
      <c r="Y1437" s="76" t="str">
        <f>IF($A1436&lt;&gt;"",IF(OR(CR1436&lt;&gt;0,CS1436&lt;&gt;0,#REF!&lt;$BB$3),"",IF(#REF!="LER","05,",IF(#REF!="LOR","09,",IF(#REF!="LEB","10,",IF(#REF!="LOB","05,",IF(#REF!="HER","23,",IF(#REF!="HOR","27,",IF(#REF!="HEB","28,",IF(#REF!="HOB","23,",""))))))))),"")</f>
        <v/>
      </c>
      <c r="Z1437" s="76" t="str">
        <f>IF($A1436&lt;&gt;"",IF(OR(CR1436&lt;&gt;0,CS1436&lt;&gt;0,#REF!&lt;$BB$3),"",IF(#REF!="LER","06,",IF(#REF!="LOR","11,",IF(#REF!="LEB","11,",IF(#REF!="LOB","06,",IF(#REF!="HER","24,",IF(#REF!="HOR","29,",IF(#REF!="HEB","29,",IF(#REF!="HOB","24,",""))))))))),"")</f>
        <v/>
      </c>
      <c r="AA1437" s="131" t="b">
        <f t="shared" si="2207"/>
        <v>0</v>
      </c>
      <c r="AB1437" s="131" t="b">
        <f t="shared" si="2208"/>
        <v>0</v>
      </c>
      <c r="AC1437" s="131" t="b">
        <f t="shared" si="2209"/>
        <v>0</v>
      </c>
      <c r="AD1437" s="131" t="b">
        <f t="shared" si="2210"/>
        <v>0</v>
      </c>
      <c r="AE1437" s="131" t="b">
        <f t="shared" si="2211"/>
        <v>0</v>
      </c>
      <c r="AF1437" s="131" t="b">
        <f t="shared" si="2212"/>
        <v>0</v>
      </c>
      <c r="AG1437" s="131"/>
      <c r="AH1437" s="131"/>
      <c r="AI1437" s="60"/>
      <c r="AJ1437" s="60"/>
      <c r="AK1437" s="67" t="str">
        <f t="shared" si="2202"/>
        <v/>
      </c>
      <c r="AL1437" s="76" t="str">
        <f>IF($A1436&lt;&gt;"",IF(OR(CR1436&lt;&gt;0,CS1436&lt;&gt;0,#REF!&lt;$BB$3),"",IF(#REF!="LER","07,",IF(#REF!="LOR","12,",IF(#REF!="LEB","12,",IF(#REF!="LOB","08,",IF(#REF!="HER","25,",IF(#REF!="HOR","30,",IF(#REF!="HEB","30,",IF(#REF!="HOB","25,",""))))))))),"")</f>
        <v/>
      </c>
      <c r="AM1437" s="76" t="str">
        <f>IF($A1436&lt;&gt;"",IF(OR(CR1436&lt;&gt;0,CS1436&lt;&gt;0,#REF!&lt;$BB$3),"",IF(#REF!="LER","08,",IF(#REF!="LOR","13,",IF(#REF!="LEB","13,",IF(#REF!="LOB","09,",IF(#REF!="HER","26,",IF(#REF!="HOR","31,",IF(#REF!="HEB","31,",IF(#REF!="HOB","26,",""))))))))),"")</f>
        <v/>
      </c>
      <c r="AN1437" s="118" t="str">
        <f t="shared" si="2233"/>
        <v/>
      </c>
      <c r="AO1437" s="76" t="str">
        <f>IF($A1436&lt;&gt;"",IF(OR(CR1436&lt;&gt;0,CS1436&lt;&gt;0,#REF!&lt;$BB$3),"",IF(#REF!="LER","10,",IF(#REF!="LOR","15,",IF(#REF!="LEB","15,",IF(#REF!="LOB","11,",IF(#REF!="HER","28,",IF(#REF!="HOR","33,",IF(#REF!="HEB","33,",IF(#REF!="HOB","28,",""))))))))),"")</f>
        <v/>
      </c>
      <c r="AP1437" s="76" t="str">
        <f>IF($A1436&lt;&gt;"",IF(OR(CR1436&lt;&gt;0,CS1436&lt;&gt;0,#REF!&lt;$BB$3),"",IF(#REF!="LER","12,",IF(#REF!="LOR","16,",IF(#REF!="LEB","16,",IF(#REF!="LOB","13,",IF(#REF!="HER","30,",IF(#REF!="HOR","34,",IF(#REF!="HEB","34,",IF(#REF!="HOB","29,",""))))))))),"")</f>
        <v/>
      </c>
      <c r="AQ1437" s="76" t="str">
        <f>IF($A1436&lt;&gt;"",IF(OR(CR1436&lt;&gt;0,CS1436&lt;&gt;0,#REF!&lt;$BB$3),"",IF(#REF!="LER","14,",IF(#REF!="LOR","17,",IF(#REF!="LEB","17,",IF(#REF!="LOB","15,",IF(#REF!="HER","32,",IF(#REF!="HOR","35,",IF(#REF!="HEB","35,",IF(#REF!="HOB","31,",""))))))))),"")</f>
        <v/>
      </c>
      <c r="AR1437" s="76" t="str">
        <f>IF($A1436&lt;&gt;"",IF(OR(CR1436&lt;&gt;0,CS1436&lt;&gt;0,#REF!&lt;$BB$3),"",IF(#REF!="LER","16,",IF(#REF!="LOR","18,",IF(#REF!="LEB","18,",IF(#REF!="LOB","17,",IF(#REF!="HER","34,",IF(#REF!="HOR","36,",IF(#REF!="HEB","36,",IF(#REF!="HOB","33,",""))))))))),"")</f>
        <v/>
      </c>
      <c r="AS1437" s="60" t="b">
        <f t="shared" si="2213"/>
        <v>0</v>
      </c>
      <c r="AT1437" s="60" t="b">
        <f t="shared" si="2214"/>
        <v>0</v>
      </c>
      <c r="AU1437" s="60" t="b">
        <f t="shared" si="2215"/>
        <v>0</v>
      </c>
      <c r="AV1437" s="60" t="b">
        <f t="shared" si="2216"/>
        <v>0</v>
      </c>
      <c r="AW1437" s="60" t="b">
        <f t="shared" si="2217"/>
        <v>0</v>
      </c>
      <c r="AX1437" s="60" t="b">
        <f t="shared" si="2218"/>
        <v>0</v>
      </c>
      <c r="AY1437" s="60" t="b">
        <f t="shared" si="2219"/>
        <v>0</v>
      </c>
      <c r="AZ1437" s="131"/>
      <c r="BA1437" s="131"/>
      <c r="BB1437" s="13">
        <f t="shared" si="2244"/>
        <v>0</v>
      </c>
      <c r="BC1437" s="11" t="e">
        <f>IF(#REF!&lt;&gt;"",S1437+BC1436,0)</f>
        <v>#REF!</v>
      </c>
      <c r="BD1437" s="67" t="str">
        <f t="shared" si="2203"/>
        <v/>
      </c>
      <c r="BE1437" s="76" t="str">
        <f>IF($A1436&lt;&gt;"",IF(OR(EE1436&lt;&gt;0,EF1436&lt;&gt;0,#REF!&lt;$BB$3),"",IF(#REF!="LER","01,",IF(#REF!="LOR","01,",IF(#REF!="LEB","02,",IF(#REF!="LOB","01,",IF(#REF!="HER","19,",IF(#REF!="HOR","19,",IF(#REF!="HEB","20,",IF(#REF!="HOB","19,",""))))))))),"")</f>
        <v/>
      </c>
      <c r="BF1437" s="76" t="str">
        <f>IF($A1436&lt;&gt;"",IF(OR(EE1436&lt;&gt;0,EF1436&lt;&gt;0,#REF!&lt;$BB$3),"",IF(#REF!="LER","02,",IF(#REF!="LOR","03,",IF(#REF!="LEB","04,",IF(#REF!="LOB","02,",IF(#REF!="HER","20,",IF(#REF!="HOR","21,",IF(#REF!="HEB","22,",IF(#REF!="HOB","20,",""))))))))),"")</f>
        <v/>
      </c>
      <c r="BG1437" s="76" t="str">
        <f>IF($A1436&lt;&gt;"",IF(OR(EE1436&lt;&gt;0,EF1436&lt;&gt;0,#REF!&lt;$BB$3),"",IF(#REF!="LER","03,",IF(#REF!="LOR","05,",IF(#REF!="LEB","06,",IF(#REF!="LOB","03,",IF(#REF!="HER","21,",IF(#REF!="HOR","23,",IF(#REF!="HEB","24,",IF(#REF!="HOB","21,",""))))))))),"")</f>
        <v/>
      </c>
      <c r="BH1437" s="76" t="str">
        <f>IF($A1436&lt;&gt;"",IF(OR(EE1436&lt;&gt;0,EF1436&lt;&gt;0,#REF!&lt;$BB$3),"",IF(#REF!="LER","04,",IF(#REF!="LOR","07,",IF(#REF!="LEB","08,",IF(#REF!="LOB","04,",IF(#REF!="HER","22,",IF(#REF!="HOR","25,",IF(#REF!="HEB","26,",IF(#REF!="HOB","22,",""))))))))),"")</f>
        <v/>
      </c>
      <c r="BI1437" s="76" t="str">
        <f>IF($A1436&lt;&gt;"",IF(OR(EE1436&lt;&gt;0,EF1436&lt;&gt;0,#REF!&lt;$BB$3),"",IF(#REF!="LER","05,",IF(#REF!="LOR","09,",IF(#REF!="LEB","10,",IF(#REF!="LOB","05,",IF(#REF!="HER","23,",IF(#REF!="HOR","27,",IF(#REF!="HEB","28,",IF(#REF!="HOB","23,",""))))))))),"")</f>
        <v/>
      </c>
      <c r="BJ1437" s="76" t="str">
        <f>IF($A1436&lt;&gt;"",IF(OR(EE1436&lt;&gt;0,EF1436&lt;&gt;0,#REF!&lt;$BB$3),"",IF(#REF!="LER","06,",IF(#REF!="LOR","11,",IF(#REF!="LEB","11,",IF(#REF!="LOB","06,",IF(#REF!="HER","24,",IF(#REF!="HOR","29,",IF(#REF!="HEB","29,",IF(#REF!="HOB","24,",""))))))))),"")</f>
        <v/>
      </c>
      <c r="BK1437" s="131" t="b">
        <f t="shared" si="2220"/>
        <v>0</v>
      </c>
      <c r="BL1437" s="131" t="b">
        <f t="shared" si="2221"/>
        <v>0</v>
      </c>
      <c r="BM1437" s="131" t="b">
        <f t="shared" si="2222"/>
        <v>0</v>
      </c>
      <c r="BN1437" s="131" t="b">
        <f t="shared" si="2223"/>
        <v>0</v>
      </c>
      <c r="BO1437" s="131" t="b">
        <f t="shared" si="2224"/>
        <v>0</v>
      </c>
      <c r="BP1437" s="131" t="b">
        <f t="shared" si="2225"/>
        <v>0</v>
      </c>
      <c r="BQ1437" s="131"/>
      <c r="BR1437" s="131"/>
      <c r="BS1437" s="92">
        <f>IF(BT1437&lt;0,BS1436+1,0)</f>
        <v>0</v>
      </c>
      <c r="BT1437" s="60"/>
      <c r="BU1437" s="60"/>
      <c r="BV1437" s="67" t="str">
        <f t="shared" si="2204"/>
        <v/>
      </c>
      <c r="BW1437" s="76" t="str">
        <f>IF($A1436&lt;&gt;"",IF(OR(EE1436&lt;&gt;0,EF1436&lt;&gt;0,#REF!&lt;$BB$3),"",IF(#REF!="LER","07,",IF(#REF!="LOR","12,",IF(#REF!="LEB","12,",IF(#REF!="LOB","08,",IF(#REF!="HER","25,",IF(#REF!="HOR","30,",IF(#REF!="HEB","30,",IF(#REF!="HOB","25,",""))))))))),"")</f>
        <v/>
      </c>
      <c r="BX1437" s="76" t="str">
        <f>IF($A1436&lt;&gt;"",IF(OR(EE1436&lt;&gt;0,EF1436&lt;&gt;0,#REF!&lt;$BB$3),"",IF(#REF!="LER","08,",IF(#REF!="LOR","13,",IF(#REF!="LEB","13,",IF(#REF!="LOB","09,",IF(#REF!="HER","26,",IF(#REF!="HOR","31,",IF(#REF!="HEB","31,",IF(#REF!="HOB","26,",""))))))))),"")</f>
        <v/>
      </c>
      <c r="BY1437" s="76" t="str">
        <f>IF($A1436&lt;&gt;"",IF(OR(EE1436&lt;&gt;0,EF1436&lt;&gt;0,#REF!&lt;$BB$3),"",IF(#REF!="LER","09,",IF(#REF!="LOR","14,",IF(#REF!="LEB","14,",IF(#REF!="LOB","10,",IF(#REF!="HER","27,",IF(#REF!="HOR","32,",IF(#REF!="HEB","32,",IF(#REF!="HOB","27,",""))))))))),"")</f>
        <v/>
      </c>
      <c r="BZ1437" s="76" t="str">
        <f>IF($A1436&lt;&gt;"",IF(OR(EE1436&lt;&gt;0,EF1436&lt;&gt;0,#REF!&lt;$BB$3),"",IF(#REF!="LER","10,",IF(#REF!="LOR","15,",IF(#REF!="LEB","15,",IF(#REF!="LOB","11,",IF(#REF!="HER","28,",IF(#REF!="HOR","33,",IF(#REF!="HEB","33,",IF(#REF!="HOB","28,",""))))))))),"")</f>
        <v/>
      </c>
      <c r="CA1437" s="76" t="str">
        <f>IF($A1436&lt;&gt;"",IF(OR(EE1436&lt;&gt;0,EF1436&lt;&gt;0,#REF!&lt;$BB$3),"",IF(#REF!="LER","12,",IF(#REF!="LOR","16,",IF(#REF!="LEB","16,",IF(#REF!="LOB","13,",IF(#REF!="HER","30,",IF(#REF!="HOR","34,",IF(#REF!="HEB","34,",IF(#REF!="HOB","29,",""))))))))),"")</f>
        <v/>
      </c>
      <c r="CB1437" s="76" t="str">
        <f>IF($A1436&lt;&gt;"",IF(OR(EE1436&lt;&gt;0,EF1436&lt;&gt;0,#REF!&lt;$BB$3),"",IF(#REF!="LER","14,",IF(#REF!="LOR","17,",IF(#REF!="LEB","17,",IF(#REF!="LOB","15,",IF(#REF!="HER","32,",IF(#REF!="HOR","35,",IF(#REF!="HEB","35,",IF(#REF!="HOB","31,",""))))))))),"")</f>
        <v/>
      </c>
      <c r="CC1437" s="76" t="str">
        <f>IF($A1436&lt;&gt;"",IF(OR(EE1436&lt;&gt;0,EF1436&lt;&gt;0,#REF!&lt;$BB$3),"",IF(#REF!="LER","16,",IF(#REF!="LOR","18,",IF(#REF!="LEB","18,",IF(#REF!="LOB","17,",IF(#REF!="HER","34,",IF(#REF!="HOR","36,",IF(#REF!="HEB","36,",IF(#REF!="HOB","33,",""))))))))),"")</f>
        <v/>
      </c>
      <c r="CD1437" s="60" t="b">
        <f t="shared" si="2226"/>
        <v>0</v>
      </c>
      <c r="CE1437" s="60" t="b">
        <f t="shared" si="2227"/>
        <v>0</v>
      </c>
      <c r="CF1437" s="60" t="b">
        <f t="shared" si="2228"/>
        <v>0</v>
      </c>
      <c r="CG1437" s="60" t="b">
        <f t="shared" si="2229"/>
        <v>0</v>
      </c>
      <c r="CH1437" s="60" t="b">
        <f t="shared" si="2230"/>
        <v>0</v>
      </c>
      <c r="CI1437" s="60" t="b">
        <f t="shared" si="2231"/>
        <v>0</v>
      </c>
      <c r="CJ1437" s="60" t="b">
        <f t="shared" si="2232"/>
        <v>0</v>
      </c>
      <c r="CK1437" s="131"/>
      <c r="CL1437" s="131"/>
      <c r="CM1437" s="92">
        <f>IF(CN1437&lt;0,CM1436+1,0)</f>
        <v>0</v>
      </c>
      <c r="CN1437" s="13">
        <f t="shared" si="2245"/>
        <v>0</v>
      </c>
      <c r="CO1437" s="11" t="e">
        <f>IF(#REF!&lt;&gt;"",BC1437+CO1436,0)</f>
        <v>#REF!</v>
      </c>
      <c r="CP1437" s="13">
        <f t="shared" si="2243"/>
        <v>0</v>
      </c>
      <c r="CQ1437" s="11">
        <f t="shared" si="2248"/>
        <v>0</v>
      </c>
      <c r="CR1437" s="57">
        <f t="shared" si="2205"/>
        <v>0</v>
      </c>
      <c r="CS1437" s="57">
        <f t="shared" si="2206"/>
        <v>0</v>
      </c>
      <c r="CT1437" s="57">
        <f t="shared" si="2200"/>
        <v>0</v>
      </c>
      <c r="CU1437" s="24"/>
      <c r="CV1437" s="24"/>
      <c r="CW1437" s="24"/>
      <c r="CX1437" s="24"/>
      <c r="CY1437" s="24"/>
      <c r="CZ1437" s="24"/>
      <c r="DA1437" s="24"/>
      <c r="DB1437" s="24"/>
      <c r="DC1437" s="24"/>
      <c r="DD1437" s="64"/>
      <c r="DE1437" s="39"/>
      <c r="DF1437" s="39"/>
      <c r="DG1437" s="39"/>
      <c r="DH1437" s="39"/>
      <c r="DI1437" s="83"/>
      <c r="DJ1437" s="39"/>
      <c r="DK1437" s="22"/>
      <c r="DL1437" s="22"/>
      <c r="DM1437" s="32"/>
      <c r="DN1437" s="22"/>
      <c r="DO1437" s="22"/>
      <c r="DP1437" s="22"/>
      <c r="DQ1437" s="22"/>
      <c r="DR1437" s="22"/>
      <c r="DS1437" s="22"/>
      <c r="DT1437" s="22"/>
      <c r="DU1437" s="22"/>
      <c r="DV1437" s="22"/>
      <c r="DW1437" s="22"/>
      <c r="DX1437" s="22"/>
      <c r="DY1437" s="22"/>
      <c r="DZ1437" s="22"/>
      <c r="EA1437" s="32"/>
      <c r="EB1437" s="22"/>
      <c r="EC1437" s="22"/>
      <c r="EG1437" s="22"/>
      <c r="EH1437"/>
    </row>
    <row r="1438" spans="1:138" s="23" customFormat="1" x14ac:dyDescent="0.2">
      <c r="A1438" s="127"/>
      <c r="B1438" s="61" t="str">
        <f>IF(A1438="","",IF(U1439="","DB",U1439&amp;V1439&amp;W1439&amp;X1439&amp;Y1439&amp;Z1439&amp;AL1439&amp;AM1439&amp;AN1439&amp;AO1439&amp;AP1439&amp;AQ1439&amp;AR1439&amp;#REF!))</f>
        <v/>
      </c>
      <c r="C1438" s="7" t="str">
        <f t="shared" si="2236"/>
        <v/>
      </c>
      <c r="D1438" s="60">
        <f t="shared" si="2237"/>
        <v>0</v>
      </c>
      <c r="E1438" s="7" t="e">
        <f>IF(COUNTBLANK(BE1439:BI1439)=5,#REF!&amp;",",IF(COUNTBLANK(U1439:AR1439)=1,T1439&amp;","&amp;T1439&amp;","&amp;T1439&amp;","&amp;T1439&amp;","&amp;T1439&amp;","&amp;T1439&amp;","&amp;T1439&amp;","&amp;T1439&amp;","&amp;T1439&amp;","&amp;T1439&amp;","&amp;T1439&amp;","&amp;T1439&amp;","&amp;T1439&amp;",",T1439&amp;","&amp;T1439&amp;","&amp;T1439&amp;","&amp;T1439&amp;","&amp;T1439&amp;","&amp;T1439&amp;","&amp;T1439&amp;","&amp;T1439&amp;","&amp;T1439&amp;","&amp;T1439&amp;","&amp;T1439&amp;","&amp;T1439&amp;","&amp;T1439&amp;","&amp;T1439&amp;","))</f>
        <v>#REF!</v>
      </c>
      <c r="F1438" s="72" t="str">
        <f t="shared" si="2249"/>
        <v/>
      </c>
      <c r="G1438" s="73">
        <f t="shared" si="2238"/>
        <v>0</v>
      </c>
      <c r="H1438" s="112">
        <f t="shared" si="2239"/>
        <v>0</v>
      </c>
      <c r="I1438" s="112">
        <f t="shared" si="2240"/>
        <v>0</v>
      </c>
      <c r="J1438" s="74" t="e">
        <f>COUNTIF(#REF!,"E")</f>
        <v>#REF!</v>
      </c>
      <c r="K1438" s="74" t="e">
        <f>COUNTIF(#REF!,"O")</f>
        <v>#REF!</v>
      </c>
      <c r="L1438" s="74" t="e">
        <f t="shared" si="2241"/>
        <v>#REF!</v>
      </c>
      <c r="M1438" s="113" t="e">
        <f t="shared" si="2242"/>
        <v>#REF!</v>
      </c>
      <c r="N1438" s="60"/>
      <c r="O1438" s="61"/>
      <c r="P1438" s="61"/>
      <c r="Q1438" s="61"/>
      <c r="R1438" s="61"/>
      <c r="S1438" s="7"/>
      <c r="T1438" s="67" t="str">
        <f t="shared" si="2201"/>
        <v/>
      </c>
      <c r="U1438" s="76" t="str">
        <f>IF($A1437&lt;&gt;"",IF(OR(CR1437&lt;&gt;0,CS1437&lt;&gt;0,#REF!&lt;$BB$3),"",IF(#REF!="LER","01,",IF(#REF!="LOR","01,",IF(#REF!="LEB","02,",IF(#REF!="LOB","01,",IF(#REF!="HER","19,",IF(#REF!="HOR","19,",IF(#REF!="HEB","20,",IF(#REF!="HOB","19,",""))))))))),"")</f>
        <v/>
      </c>
      <c r="V1438" s="76" t="str">
        <f>IF($A1437&lt;&gt;"",IF(OR(CR1437&lt;&gt;0,CS1437&lt;&gt;0,#REF!&lt;$BB$3),"",IF(#REF!="LER","02,",IF(#REF!="LOR","03,",IF(#REF!="LEB","04,",IF(#REF!="LOB","02,",IF(#REF!="HER","20,",IF(#REF!="HOR","21,",IF(#REF!="HEB","22,",IF(#REF!="HOB","20,",""))))))))),"")</f>
        <v/>
      </c>
      <c r="W1438" s="76" t="str">
        <f>IF($A1437&lt;&gt;"",IF(OR(CR1437&lt;&gt;0,CS1437&lt;&gt;0,#REF!&lt;$BB$3),"",IF(#REF!="LER","03,",IF(#REF!="LOR","05,",IF(#REF!="LEB","06,",IF(#REF!="LOB","03,",IF(#REF!="HER","21,",IF(#REF!="HOR","23,",IF(#REF!="HEB","24,",IF(#REF!="HOB","21,",""))))))))),"")</f>
        <v/>
      </c>
      <c r="X1438" s="76" t="str">
        <f>IF($A1437&lt;&gt;"",IF(OR(CR1437&lt;&gt;0,CS1437&lt;&gt;0,#REF!&lt;$BB$3),"",IF(#REF!="LER","04,",IF(#REF!="LOR","07,",IF(#REF!="LEB","08,",IF(#REF!="LOB","04,",IF(#REF!="HER","22,",IF(#REF!="HOR","25,",IF(#REF!="HEB","26,",IF(#REF!="HOB","22,",""))))))))),"")</f>
        <v/>
      </c>
      <c r="Y1438" s="76" t="str">
        <f>IF($A1437&lt;&gt;"",IF(OR(CR1437&lt;&gt;0,CS1437&lt;&gt;0,#REF!&lt;$BB$3),"",IF(#REF!="LER","05,",IF(#REF!="LOR","09,",IF(#REF!="LEB","10,",IF(#REF!="LOB","05,",IF(#REF!="HER","23,",IF(#REF!="HOR","27,",IF(#REF!="HEB","28,",IF(#REF!="HOB","23,",""))))))))),"")</f>
        <v/>
      </c>
      <c r="Z1438" s="76" t="str">
        <f>IF($A1437&lt;&gt;"",IF(OR(CR1437&lt;&gt;0,CS1437&lt;&gt;0,#REF!&lt;$BB$3),"",IF(#REF!="LER","06,",IF(#REF!="LOR","11,",IF(#REF!="LEB","11,",IF(#REF!="LOB","06,",IF(#REF!="HER","24,",IF(#REF!="HOR","29,",IF(#REF!="HEB","29,",IF(#REF!="HOB","24,",""))))))))),"")</f>
        <v/>
      </c>
      <c r="AA1438" s="131" t="b">
        <f t="shared" si="2207"/>
        <v>0</v>
      </c>
      <c r="AB1438" s="131" t="b">
        <f t="shared" si="2208"/>
        <v>0</v>
      </c>
      <c r="AC1438" s="131" t="b">
        <f t="shared" si="2209"/>
        <v>0</v>
      </c>
      <c r="AD1438" s="131" t="b">
        <f t="shared" si="2210"/>
        <v>0</v>
      </c>
      <c r="AE1438" s="131" t="b">
        <f t="shared" si="2211"/>
        <v>0</v>
      </c>
      <c r="AF1438" s="131" t="b">
        <f t="shared" si="2212"/>
        <v>0</v>
      </c>
      <c r="AG1438" s="131"/>
      <c r="AH1438" s="131"/>
      <c r="AI1438" s="60"/>
      <c r="AJ1438" s="60"/>
      <c r="AK1438" s="67" t="str">
        <f t="shared" si="2202"/>
        <v/>
      </c>
      <c r="AL1438" s="76" t="str">
        <f>IF($A1437&lt;&gt;"",IF(OR(CR1437&lt;&gt;0,CS1437&lt;&gt;0,#REF!&lt;$BB$3),"",IF(#REF!="LER","07,",IF(#REF!="LOR","12,",IF(#REF!="LEB","12,",IF(#REF!="LOB","08,",IF(#REF!="HER","25,",IF(#REF!="HOR","30,",IF(#REF!="HEB","30,",IF(#REF!="HOB","25,",""))))))))),"")</f>
        <v/>
      </c>
      <c r="AM1438" s="76" t="str">
        <f>IF($A1437&lt;&gt;"",IF(OR(CR1437&lt;&gt;0,CS1437&lt;&gt;0,#REF!&lt;$BB$3),"",IF(#REF!="LER","08,",IF(#REF!="LOR","13,",IF(#REF!="LEB","13,",IF(#REF!="LOB","09,",IF(#REF!="HER","26,",IF(#REF!="HOR","31,",IF(#REF!="HEB","31,",IF(#REF!="HOB","26,",""))))))))),"")</f>
        <v/>
      </c>
      <c r="AN1438" s="118" t="str">
        <f t="shared" si="2233"/>
        <v/>
      </c>
      <c r="AO1438" s="76" t="str">
        <f>IF($A1437&lt;&gt;"",IF(OR(CR1437&lt;&gt;0,CS1437&lt;&gt;0,#REF!&lt;$BB$3),"",IF(#REF!="LER","10,",IF(#REF!="LOR","15,",IF(#REF!="LEB","15,",IF(#REF!="LOB","11,",IF(#REF!="HER","28,",IF(#REF!="HOR","33,",IF(#REF!="HEB","33,",IF(#REF!="HOB","28,",""))))))))),"")</f>
        <v/>
      </c>
      <c r="AP1438" s="76" t="str">
        <f>IF($A1437&lt;&gt;"",IF(OR(CR1437&lt;&gt;0,CS1437&lt;&gt;0,#REF!&lt;$BB$3),"",IF(#REF!="LER","12,",IF(#REF!="LOR","16,",IF(#REF!="LEB","16,",IF(#REF!="LOB","13,",IF(#REF!="HER","30,",IF(#REF!="HOR","34,",IF(#REF!="HEB","34,",IF(#REF!="HOB","29,",""))))))))),"")</f>
        <v/>
      </c>
      <c r="AQ1438" s="76" t="str">
        <f>IF($A1437&lt;&gt;"",IF(OR(CR1437&lt;&gt;0,CS1437&lt;&gt;0,#REF!&lt;$BB$3),"",IF(#REF!="LER","14,",IF(#REF!="LOR","17,",IF(#REF!="LEB","17,",IF(#REF!="LOB","15,",IF(#REF!="HER","32,",IF(#REF!="HOR","35,",IF(#REF!="HEB","35,",IF(#REF!="HOB","31,",""))))))))),"")</f>
        <v/>
      </c>
      <c r="AR1438" s="76" t="str">
        <f>IF($A1437&lt;&gt;"",IF(OR(CR1437&lt;&gt;0,CS1437&lt;&gt;0,#REF!&lt;$BB$3),"",IF(#REF!="LER","16,",IF(#REF!="LOR","18,",IF(#REF!="LEB","18,",IF(#REF!="LOB","17,",IF(#REF!="HER","34,",IF(#REF!="HOR","36,",IF(#REF!="HEB","36,",IF(#REF!="HOB","33,",""))))))))),"")</f>
        <v/>
      </c>
      <c r="AS1438" s="60" t="b">
        <f t="shared" si="2213"/>
        <v>0</v>
      </c>
      <c r="AT1438" s="60" t="b">
        <f t="shared" si="2214"/>
        <v>0</v>
      </c>
      <c r="AU1438" s="60" t="b">
        <f t="shared" si="2215"/>
        <v>0</v>
      </c>
      <c r="AV1438" s="60" t="b">
        <f t="shared" si="2216"/>
        <v>0</v>
      </c>
      <c r="AW1438" s="60" t="b">
        <f t="shared" si="2217"/>
        <v>0</v>
      </c>
      <c r="AX1438" s="60" t="b">
        <f t="shared" si="2218"/>
        <v>0</v>
      </c>
      <c r="AY1438" s="60" t="b">
        <f t="shared" si="2219"/>
        <v>0</v>
      </c>
      <c r="AZ1438" s="131"/>
      <c r="BA1438" s="131"/>
      <c r="BB1438" s="13">
        <f t="shared" si="2244"/>
        <v>0</v>
      </c>
      <c r="BC1438" s="11" t="e">
        <f>IF(#REF!&lt;&gt;"",S1438+BC1437,0)</f>
        <v>#REF!</v>
      </c>
      <c r="BD1438" s="67" t="str">
        <f t="shared" si="2203"/>
        <v/>
      </c>
      <c r="BE1438" s="76" t="str">
        <f>IF($A1437&lt;&gt;"",IF(OR(EE1437&lt;&gt;0,EF1437&lt;&gt;0,#REF!&lt;$BB$3),"",IF(#REF!="LER","01,",IF(#REF!="LOR","01,",IF(#REF!="LEB","02,",IF(#REF!="LOB","01,",IF(#REF!="HER","19,",IF(#REF!="HOR","19,",IF(#REF!="HEB","20,",IF(#REF!="HOB","19,",""))))))))),"")</f>
        <v/>
      </c>
      <c r="BF1438" s="76" t="str">
        <f>IF($A1437&lt;&gt;"",IF(OR(EE1437&lt;&gt;0,EF1437&lt;&gt;0,#REF!&lt;$BB$3),"",IF(#REF!="LER","02,",IF(#REF!="LOR","03,",IF(#REF!="LEB","04,",IF(#REF!="LOB","02,",IF(#REF!="HER","20,",IF(#REF!="HOR","21,",IF(#REF!="HEB","22,",IF(#REF!="HOB","20,",""))))))))),"")</f>
        <v/>
      </c>
      <c r="BG1438" s="76" t="str">
        <f>IF($A1437&lt;&gt;"",IF(OR(EE1437&lt;&gt;0,EF1437&lt;&gt;0,#REF!&lt;$BB$3),"",IF(#REF!="LER","03,",IF(#REF!="LOR","05,",IF(#REF!="LEB","06,",IF(#REF!="LOB","03,",IF(#REF!="HER","21,",IF(#REF!="HOR","23,",IF(#REF!="HEB","24,",IF(#REF!="HOB","21,",""))))))))),"")</f>
        <v/>
      </c>
      <c r="BH1438" s="76" t="str">
        <f>IF($A1437&lt;&gt;"",IF(OR(EE1437&lt;&gt;0,EF1437&lt;&gt;0,#REF!&lt;$BB$3),"",IF(#REF!="LER","04,",IF(#REF!="LOR","07,",IF(#REF!="LEB","08,",IF(#REF!="LOB","04,",IF(#REF!="HER","22,",IF(#REF!="HOR","25,",IF(#REF!="HEB","26,",IF(#REF!="HOB","22,",""))))))))),"")</f>
        <v/>
      </c>
      <c r="BI1438" s="76" t="str">
        <f>IF($A1437&lt;&gt;"",IF(OR(EE1437&lt;&gt;0,EF1437&lt;&gt;0,#REF!&lt;$BB$3),"",IF(#REF!="LER","05,",IF(#REF!="LOR","09,",IF(#REF!="LEB","10,",IF(#REF!="LOB","05,",IF(#REF!="HER","23,",IF(#REF!="HOR","27,",IF(#REF!="HEB","28,",IF(#REF!="HOB","23,",""))))))))),"")</f>
        <v/>
      </c>
      <c r="BJ1438" s="76" t="str">
        <f>IF($A1437&lt;&gt;"",IF(OR(EE1437&lt;&gt;0,EF1437&lt;&gt;0,#REF!&lt;$BB$3),"",IF(#REF!="LER","06,",IF(#REF!="LOR","11,",IF(#REF!="LEB","11,",IF(#REF!="LOB","06,",IF(#REF!="HER","24,",IF(#REF!="HOR","29,",IF(#REF!="HEB","29,",IF(#REF!="HOB","24,",""))))))))),"")</f>
        <v/>
      </c>
      <c r="BK1438" s="131" t="b">
        <f t="shared" si="2220"/>
        <v>0</v>
      </c>
      <c r="BL1438" s="131" t="b">
        <f t="shared" si="2221"/>
        <v>0</v>
      </c>
      <c r="BM1438" s="131" t="b">
        <f t="shared" si="2222"/>
        <v>0</v>
      </c>
      <c r="BN1438" s="131" t="b">
        <f t="shared" si="2223"/>
        <v>0</v>
      </c>
      <c r="BO1438" s="131" t="b">
        <f t="shared" si="2224"/>
        <v>0</v>
      </c>
      <c r="BP1438" s="131" t="b">
        <f t="shared" si="2225"/>
        <v>0</v>
      </c>
      <c r="BQ1438" s="131"/>
      <c r="BR1438" s="131"/>
      <c r="BS1438" s="92">
        <f t="shared" ref="BS1438:BS1444" si="2250">IF(BT1438&lt;0,BS1437+1,0)</f>
        <v>0</v>
      </c>
      <c r="BT1438" s="60"/>
      <c r="BU1438" s="60"/>
      <c r="BV1438" s="67" t="str">
        <f t="shared" si="2204"/>
        <v/>
      </c>
      <c r="BW1438" s="76" t="str">
        <f>IF($A1437&lt;&gt;"",IF(OR(EE1437&lt;&gt;0,EF1437&lt;&gt;0,#REF!&lt;$BB$3),"",IF(#REF!="LER","07,",IF(#REF!="LOR","12,",IF(#REF!="LEB","12,",IF(#REF!="LOB","08,",IF(#REF!="HER","25,",IF(#REF!="HOR","30,",IF(#REF!="HEB","30,",IF(#REF!="HOB","25,",""))))))))),"")</f>
        <v/>
      </c>
      <c r="BX1438" s="76" t="str">
        <f>IF($A1437&lt;&gt;"",IF(OR(EE1437&lt;&gt;0,EF1437&lt;&gt;0,#REF!&lt;$BB$3),"",IF(#REF!="LER","08,",IF(#REF!="LOR","13,",IF(#REF!="LEB","13,",IF(#REF!="LOB","09,",IF(#REF!="HER","26,",IF(#REF!="HOR","31,",IF(#REF!="HEB","31,",IF(#REF!="HOB","26,",""))))))))),"")</f>
        <v/>
      </c>
      <c r="BY1438" s="76" t="str">
        <f>IF($A1437&lt;&gt;"",IF(OR(EE1437&lt;&gt;0,EF1437&lt;&gt;0,#REF!&lt;$BB$3),"",IF(#REF!="LER","09,",IF(#REF!="LOR","14,",IF(#REF!="LEB","14,",IF(#REF!="LOB","10,",IF(#REF!="HER","27,",IF(#REF!="HOR","32,",IF(#REF!="HEB","32,",IF(#REF!="HOB","27,",""))))))))),"")</f>
        <v/>
      </c>
      <c r="BZ1438" s="76" t="str">
        <f>IF($A1437&lt;&gt;"",IF(OR(EE1437&lt;&gt;0,EF1437&lt;&gt;0,#REF!&lt;$BB$3),"",IF(#REF!="LER","10,",IF(#REF!="LOR","15,",IF(#REF!="LEB","15,",IF(#REF!="LOB","11,",IF(#REF!="HER","28,",IF(#REF!="HOR","33,",IF(#REF!="HEB","33,",IF(#REF!="HOB","28,",""))))))))),"")</f>
        <v/>
      </c>
      <c r="CA1438" s="76" t="str">
        <f>IF($A1437&lt;&gt;"",IF(OR(EE1437&lt;&gt;0,EF1437&lt;&gt;0,#REF!&lt;$BB$3),"",IF(#REF!="LER","12,",IF(#REF!="LOR","16,",IF(#REF!="LEB","16,",IF(#REF!="LOB","13,",IF(#REF!="HER","30,",IF(#REF!="HOR","34,",IF(#REF!="HEB","34,",IF(#REF!="HOB","29,",""))))))))),"")</f>
        <v/>
      </c>
      <c r="CB1438" s="76" t="str">
        <f>IF($A1437&lt;&gt;"",IF(OR(EE1437&lt;&gt;0,EF1437&lt;&gt;0,#REF!&lt;$BB$3),"",IF(#REF!="LER","14,",IF(#REF!="LOR","17,",IF(#REF!="LEB","17,",IF(#REF!="LOB","15,",IF(#REF!="HER","32,",IF(#REF!="HOR","35,",IF(#REF!="HEB","35,",IF(#REF!="HOB","31,",""))))))))),"")</f>
        <v/>
      </c>
      <c r="CC1438" s="76" t="str">
        <f>IF($A1437&lt;&gt;"",IF(OR(EE1437&lt;&gt;0,EF1437&lt;&gt;0,#REF!&lt;$BB$3),"",IF(#REF!="LER","16,",IF(#REF!="LOR","18,",IF(#REF!="LEB","18,",IF(#REF!="LOB","17,",IF(#REF!="HER","34,",IF(#REF!="HOR","36,",IF(#REF!="HEB","36,",IF(#REF!="HOB","33,",""))))))))),"")</f>
        <v/>
      </c>
      <c r="CD1438" s="60" t="b">
        <f t="shared" si="2226"/>
        <v>0</v>
      </c>
      <c r="CE1438" s="60" t="b">
        <f t="shared" si="2227"/>
        <v>0</v>
      </c>
      <c r="CF1438" s="60" t="b">
        <f t="shared" si="2228"/>
        <v>0</v>
      </c>
      <c r="CG1438" s="60" t="b">
        <f t="shared" si="2229"/>
        <v>0</v>
      </c>
      <c r="CH1438" s="60" t="b">
        <f t="shared" si="2230"/>
        <v>0</v>
      </c>
      <c r="CI1438" s="60" t="b">
        <f t="shared" si="2231"/>
        <v>0</v>
      </c>
      <c r="CJ1438" s="60" t="b">
        <f t="shared" si="2232"/>
        <v>0</v>
      </c>
      <c r="CK1438" s="131"/>
      <c r="CL1438" s="131"/>
      <c r="CM1438" s="92">
        <f t="shared" ref="CM1438:CM1444" si="2251">IF(CN1438&lt;0,CM1437+1,0)</f>
        <v>0</v>
      </c>
      <c r="CN1438" s="13">
        <f t="shared" si="2245"/>
        <v>0</v>
      </c>
      <c r="CO1438" s="11" t="e">
        <f>IF(#REF!&lt;&gt;"",BC1438+CO1437,0)</f>
        <v>#REF!</v>
      </c>
      <c r="CP1438" s="13">
        <f t="shared" si="2243"/>
        <v>0</v>
      </c>
      <c r="CQ1438" s="11">
        <f t="shared" si="2248"/>
        <v>0</v>
      </c>
      <c r="CR1438" s="57">
        <f t="shared" si="2205"/>
        <v>0</v>
      </c>
      <c r="CS1438" s="57">
        <f t="shared" si="2206"/>
        <v>0</v>
      </c>
      <c r="CT1438" s="57">
        <f t="shared" si="2200"/>
        <v>0</v>
      </c>
      <c r="CU1438" s="24"/>
      <c r="CV1438" s="24"/>
      <c r="CW1438" s="24"/>
      <c r="CX1438" s="24"/>
      <c r="CY1438" s="24"/>
      <c r="CZ1438" s="24"/>
      <c r="DA1438" s="24"/>
      <c r="DB1438" s="24"/>
      <c r="DC1438" s="24"/>
      <c r="DD1438" s="64"/>
      <c r="DE1438" s="39"/>
      <c r="DF1438" s="39"/>
      <c r="DG1438" s="39"/>
      <c r="DH1438" s="39"/>
      <c r="DI1438" s="83"/>
      <c r="DJ1438" s="39"/>
      <c r="DK1438" s="22"/>
      <c r="DL1438" s="22"/>
      <c r="DM1438" s="32"/>
      <c r="DN1438" s="22"/>
      <c r="DO1438" s="22"/>
      <c r="DP1438" s="22"/>
      <c r="DQ1438" s="22"/>
      <c r="DR1438" s="22"/>
      <c r="DS1438" s="22"/>
      <c r="DT1438" s="22"/>
      <c r="DU1438" s="22"/>
      <c r="DV1438" s="22"/>
      <c r="DW1438" s="22"/>
      <c r="DX1438" s="22"/>
      <c r="DY1438" s="22"/>
      <c r="DZ1438" s="22"/>
      <c r="EA1438" s="32"/>
      <c r="EB1438" s="22"/>
      <c r="EC1438" s="22"/>
      <c r="EG1438" s="22"/>
      <c r="EH1438"/>
    </row>
    <row r="1439" spans="1:138" s="23" customFormat="1" x14ac:dyDescent="0.2">
      <c r="A1439" s="127"/>
      <c r="B1439" s="61" t="str">
        <f>IF(A1439="","",IF(U1440="","DB",U1440&amp;V1440&amp;W1440&amp;X1440&amp;Y1440&amp;Z1440&amp;AL1440&amp;AM1440&amp;AN1440&amp;AO1440&amp;AP1440&amp;AQ1440&amp;AR1440&amp;#REF!))</f>
        <v/>
      </c>
      <c r="C1439" s="7" t="str">
        <f t="shared" si="2236"/>
        <v/>
      </c>
      <c r="D1439" s="60">
        <f t="shared" si="2237"/>
        <v>0</v>
      </c>
      <c r="E1439" s="7" t="e">
        <f>IF(COUNTBLANK(BE1440:BI1440)=5,#REF!&amp;",",IF(COUNTBLANK(U1440:AR1440)=1,T1440&amp;","&amp;T1440&amp;","&amp;T1440&amp;","&amp;T1440&amp;","&amp;T1440&amp;","&amp;T1440&amp;","&amp;T1440&amp;","&amp;T1440&amp;","&amp;T1440&amp;","&amp;T1440&amp;","&amp;T1440&amp;","&amp;T1440&amp;","&amp;T1440&amp;",",T1440&amp;","&amp;T1440&amp;","&amp;T1440&amp;","&amp;T1440&amp;","&amp;T1440&amp;","&amp;T1440&amp;","&amp;T1440&amp;","&amp;T1440&amp;","&amp;T1440&amp;","&amp;T1440&amp;","&amp;T1440&amp;","&amp;T1440&amp;","&amp;T1440&amp;","&amp;T1440&amp;","))</f>
        <v>#REF!</v>
      </c>
      <c r="F1439" s="72" t="str">
        <f t="shared" si="2249"/>
        <v/>
      </c>
      <c r="G1439" s="73">
        <f t="shared" si="2238"/>
        <v>0</v>
      </c>
      <c r="H1439" s="112">
        <f t="shared" si="2239"/>
        <v>0</v>
      </c>
      <c r="I1439" s="112">
        <f t="shared" si="2240"/>
        <v>0</v>
      </c>
      <c r="J1439" s="74" t="e">
        <f>COUNTIF(#REF!,"E")</f>
        <v>#REF!</v>
      </c>
      <c r="K1439" s="74" t="e">
        <f>COUNTIF(#REF!,"O")</f>
        <v>#REF!</v>
      </c>
      <c r="L1439" s="74" t="e">
        <f t="shared" si="2241"/>
        <v>#REF!</v>
      </c>
      <c r="M1439" s="113" t="e">
        <f t="shared" si="2242"/>
        <v>#REF!</v>
      </c>
      <c r="N1439" s="60"/>
      <c r="O1439" s="61"/>
      <c r="P1439" s="61"/>
      <c r="Q1439" s="61"/>
      <c r="R1439" s="61"/>
      <c r="S1439" s="7"/>
      <c r="T1439" s="67" t="str">
        <f t="shared" si="2201"/>
        <v/>
      </c>
      <c r="U1439" s="76" t="str">
        <f>IF($A1438&lt;&gt;"",IF(OR(CR1438&lt;&gt;0,CS1438&lt;&gt;0,#REF!&lt;$BB$3),"",IF(#REF!="LER","01,",IF(#REF!="LOR","01,",IF(#REF!="LEB","02,",IF(#REF!="LOB","01,",IF(#REF!="HER","19,",IF(#REF!="HOR","19,",IF(#REF!="HEB","20,",IF(#REF!="HOB","19,",""))))))))),"")</f>
        <v/>
      </c>
      <c r="V1439" s="76" t="str">
        <f>IF($A1438&lt;&gt;"",IF(OR(CR1438&lt;&gt;0,CS1438&lt;&gt;0,#REF!&lt;$BB$3),"",IF(#REF!="LER","02,",IF(#REF!="LOR","03,",IF(#REF!="LEB","04,",IF(#REF!="LOB","02,",IF(#REF!="HER","20,",IF(#REF!="HOR","21,",IF(#REF!="HEB","22,",IF(#REF!="HOB","20,",""))))))))),"")</f>
        <v/>
      </c>
      <c r="W1439" s="76" t="str">
        <f>IF($A1438&lt;&gt;"",IF(OR(CR1438&lt;&gt;0,CS1438&lt;&gt;0,#REF!&lt;$BB$3),"",IF(#REF!="LER","03,",IF(#REF!="LOR","05,",IF(#REF!="LEB","06,",IF(#REF!="LOB","03,",IF(#REF!="HER","21,",IF(#REF!="HOR","23,",IF(#REF!="HEB","24,",IF(#REF!="HOB","21,",""))))))))),"")</f>
        <v/>
      </c>
      <c r="X1439" s="76" t="str">
        <f>IF($A1438&lt;&gt;"",IF(OR(CR1438&lt;&gt;0,CS1438&lt;&gt;0,#REF!&lt;$BB$3),"",IF(#REF!="LER","04,",IF(#REF!="LOR","07,",IF(#REF!="LEB","08,",IF(#REF!="LOB","04,",IF(#REF!="HER","22,",IF(#REF!="HOR","25,",IF(#REF!="HEB","26,",IF(#REF!="HOB","22,",""))))))))),"")</f>
        <v/>
      </c>
      <c r="Y1439" s="76" t="str">
        <f>IF($A1438&lt;&gt;"",IF(OR(CR1438&lt;&gt;0,CS1438&lt;&gt;0,#REF!&lt;$BB$3),"",IF(#REF!="LER","05,",IF(#REF!="LOR","09,",IF(#REF!="LEB","10,",IF(#REF!="LOB","05,",IF(#REF!="HER","23,",IF(#REF!="HOR","27,",IF(#REF!="HEB","28,",IF(#REF!="HOB","23,",""))))))))),"")</f>
        <v/>
      </c>
      <c r="Z1439" s="76" t="str">
        <f>IF($A1438&lt;&gt;"",IF(OR(CR1438&lt;&gt;0,CS1438&lt;&gt;0,#REF!&lt;$BB$3),"",IF(#REF!="LER","06,",IF(#REF!="LOR","11,",IF(#REF!="LEB","11,",IF(#REF!="LOB","06,",IF(#REF!="HER","24,",IF(#REF!="HOR","29,",IF(#REF!="HEB","29,",IF(#REF!="HOB","24,",""))))))))),"")</f>
        <v/>
      </c>
      <c r="AA1439" s="131" t="b">
        <f t="shared" si="2207"/>
        <v>0</v>
      </c>
      <c r="AB1439" s="131" t="b">
        <f t="shared" si="2208"/>
        <v>0</v>
      </c>
      <c r="AC1439" s="131" t="b">
        <f t="shared" si="2209"/>
        <v>0</v>
      </c>
      <c r="AD1439" s="131" t="b">
        <f t="shared" si="2210"/>
        <v>0</v>
      </c>
      <c r="AE1439" s="131" t="b">
        <f t="shared" si="2211"/>
        <v>0</v>
      </c>
      <c r="AF1439" s="131" t="b">
        <f t="shared" si="2212"/>
        <v>0</v>
      </c>
      <c r="AG1439" s="131"/>
      <c r="AH1439" s="131"/>
      <c r="AI1439" s="60"/>
      <c r="AJ1439" s="60"/>
      <c r="AK1439" s="67" t="str">
        <f t="shared" si="2202"/>
        <v/>
      </c>
      <c r="AL1439" s="76" t="str">
        <f>IF($A1438&lt;&gt;"",IF(OR(CR1438&lt;&gt;0,CS1438&lt;&gt;0,#REF!&lt;$BB$3),"",IF(#REF!="LER","07,",IF(#REF!="LOR","12,",IF(#REF!="LEB","12,",IF(#REF!="LOB","08,",IF(#REF!="HER","25,",IF(#REF!="HOR","30,",IF(#REF!="HEB","30,",IF(#REF!="HOB","25,",""))))))))),"")</f>
        <v/>
      </c>
      <c r="AM1439" s="76" t="str">
        <f>IF($A1438&lt;&gt;"",IF(OR(CR1438&lt;&gt;0,CS1438&lt;&gt;0,#REF!&lt;$BB$3),"",IF(#REF!="LER","08,",IF(#REF!="LOR","13,",IF(#REF!="LEB","13,",IF(#REF!="LOB","09,",IF(#REF!="HER","26,",IF(#REF!="HOR","31,",IF(#REF!="HEB","31,",IF(#REF!="HOB","26,",""))))))))),"")</f>
        <v/>
      </c>
      <c r="AN1439" s="118" t="str">
        <f t="shared" si="2233"/>
        <v/>
      </c>
      <c r="AO1439" s="76" t="str">
        <f>IF($A1438&lt;&gt;"",IF(OR(CR1438&lt;&gt;0,CS1438&lt;&gt;0,#REF!&lt;$BB$3),"",IF(#REF!="LER","10,",IF(#REF!="LOR","15,",IF(#REF!="LEB","15,",IF(#REF!="LOB","11,",IF(#REF!="HER","28,",IF(#REF!="HOR","33,",IF(#REF!="HEB","33,",IF(#REF!="HOB","28,",""))))))))),"")</f>
        <v/>
      </c>
      <c r="AP1439" s="76" t="str">
        <f>IF($A1438&lt;&gt;"",IF(OR(CR1438&lt;&gt;0,CS1438&lt;&gt;0,#REF!&lt;$BB$3),"",IF(#REF!="LER","12,",IF(#REF!="LOR","16,",IF(#REF!="LEB","16,",IF(#REF!="LOB","13,",IF(#REF!="HER","30,",IF(#REF!="HOR","34,",IF(#REF!="HEB","34,",IF(#REF!="HOB","29,",""))))))))),"")</f>
        <v/>
      </c>
      <c r="AQ1439" s="76" t="str">
        <f>IF($A1438&lt;&gt;"",IF(OR(CR1438&lt;&gt;0,CS1438&lt;&gt;0,#REF!&lt;$BB$3),"",IF(#REF!="LER","14,",IF(#REF!="LOR","17,",IF(#REF!="LEB","17,",IF(#REF!="LOB","15,",IF(#REF!="HER","32,",IF(#REF!="HOR","35,",IF(#REF!="HEB","35,",IF(#REF!="HOB","31,",""))))))))),"")</f>
        <v/>
      </c>
      <c r="AR1439" s="76" t="str">
        <f>IF($A1438&lt;&gt;"",IF(OR(CR1438&lt;&gt;0,CS1438&lt;&gt;0,#REF!&lt;$BB$3),"",IF(#REF!="LER","16,",IF(#REF!="LOR","18,",IF(#REF!="LEB","18,",IF(#REF!="LOB","17,",IF(#REF!="HER","34,",IF(#REF!="HOR","36,",IF(#REF!="HEB","36,",IF(#REF!="HOB","33,",""))))))))),"")</f>
        <v/>
      </c>
      <c r="AS1439" s="60" t="b">
        <f t="shared" si="2213"/>
        <v>0</v>
      </c>
      <c r="AT1439" s="60" t="b">
        <f t="shared" si="2214"/>
        <v>0</v>
      </c>
      <c r="AU1439" s="60" t="b">
        <f t="shared" si="2215"/>
        <v>0</v>
      </c>
      <c r="AV1439" s="60" t="b">
        <f t="shared" si="2216"/>
        <v>0</v>
      </c>
      <c r="AW1439" s="60" t="b">
        <f t="shared" si="2217"/>
        <v>0</v>
      </c>
      <c r="AX1439" s="60" t="b">
        <f t="shared" si="2218"/>
        <v>0</v>
      </c>
      <c r="AY1439" s="60" t="b">
        <f t="shared" si="2219"/>
        <v>0</v>
      </c>
      <c r="AZ1439" s="131"/>
      <c r="BA1439" s="131"/>
      <c r="BB1439" s="13">
        <f t="shared" si="2244"/>
        <v>0</v>
      </c>
      <c r="BC1439" s="11" t="e">
        <f>IF(#REF!&lt;&gt;"",S1439+BC1438,0)</f>
        <v>#REF!</v>
      </c>
      <c r="BD1439" s="67" t="str">
        <f t="shared" si="2203"/>
        <v/>
      </c>
      <c r="BE1439" s="76" t="str">
        <f>IF($A1438&lt;&gt;"",IF(OR(EE1438&lt;&gt;0,EF1438&lt;&gt;0,#REF!&lt;$BB$3),"",IF(#REF!="LER","01,",IF(#REF!="LOR","01,",IF(#REF!="LEB","02,",IF(#REF!="LOB","01,",IF(#REF!="HER","19,",IF(#REF!="HOR","19,",IF(#REF!="HEB","20,",IF(#REF!="HOB","19,",""))))))))),"")</f>
        <v/>
      </c>
      <c r="BF1439" s="76" t="str">
        <f>IF($A1438&lt;&gt;"",IF(OR(EE1438&lt;&gt;0,EF1438&lt;&gt;0,#REF!&lt;$BB$3),"",IF(#REF!="LER","02,",IF(#REF!="LOR","03,",IF(#REF!="LEB","04,",IF(#REF!="LOB","02,",IF(#REF!="HER","20,",IF(#REF!="HOR","21,",IF(#REF!="HEB","22,",IF(#REF!="HOB","20,",""))))))))),"")</f>
        <v/>
      </c>
      <c r="BG1439" s="76" t="str">
        <f>IF($A1438&lt;&gt;"",IF(OR(EE1438&lt;&gt;0,EF1438&lt;&gt;0,#REF!&lt;$BB$3),"",IF(#REF!="LER","03,",IF(#REF!="LOR","05,",IF(#REF!="LEB","06,",IF(#REF!="LOB","03,",IF(#REF!="HER","21,",IF(#REF!="HOR","23,",IF(#REF!="HEB","24,",IF(#REF!="HOB","21,",""))))))))),"")</f>
        <v/>
      </c>
      <c r="BH1439" s="76" t="str">
        <f>IF($A1438&lt;&gt;"",IF(OR(EE1438&lt;&gt;0,EF1438&lt;&gt;0,#REF!&lt;$BB$3),"",IF(#REF!="LER","04,",IF(#REF!="LOR","07,",IF(#REF!="LEB","08,",IF(#REF!="LOB","04,",IF(#REF!="HER","22,",IF(#REF!="HOR","25,",IF(#REF!="HEB","26,",IF(#REF!="HOB","22,",""))))))))),"")</f>
        <v/>
      </c>
      <c r="BI1439" s="76" t="str">
        <f>IF($A1438&lt;&gt;"",IF(OR(EE1438&lt;&gt;0,EF1438&lt;&gt;0,#REF!&lt;$BB$3),"",IF(#REF!="LER","05,",IF(#REF!="LOR","09,",IF(#REF!="LEB","10,",IF(#REF!="LOB","05,",IF(#REF!="HER","23,",IF(#REF!="HOR","27,",IF(#REF!="HEB","28,",IF(#REF!="HOB","23,",""))))))))),"")</f>
        <v/>
      </c>
      <c r="BJ1439" s="76" t="str">
        <f>IF($A1438&lt;&gt;"",IF(OR(EE1438&lt;&gt;0,EF1438&lt;&gt;0,#REF!&lt;$BB$3),"",IF(#REF!="LER","06,",IF(#REF!="LOR","11,",IF(#REF!="LEB","11,",IF(#REF!="LOB","06,",IF(#REF!="HER","24,",IF(#REF!="HOR","29,",IF(#REF!="HEB","29,",IF(#REF!="HOB","24,",""))))))))),"")</f>
        <v/>
      </c>
      <c r="BK1439" s="131" t="b">
        <f t="shared" si="2220"/>
        <v>0</v>
      </c>
      <c r="BL1439" s="131" t="b">
        <f t="shared" si="2221"/>
        <v>0</v>
      </c>
      <c r="BM1439" s="131" t="b">
        <f t="shared" si="2222"/>
        <v>0</v>
      </c>
      <c r="BN1439" s="131" t="b">
        <f t="shared" si="2223"/>
        <v>0</v>
      </c>
      <c r="BO1439" s="131" t="b">
        <f t="shared" si="2224"/>
        <v>0</v>
      </c>
      <c r="BP1439" s="131" t="b">
        <f t="shared" si="2225"/>
        <v>0</v>
      </c>
      <c r="BQ1439" s="131"/>
      <c r="BR1439" s="131"/>
      <c r="BS1439" s="92">
        <f t="shared" si="2250"/>
        <v>0</v>
      </c>
      <c r="BT1439" s="60"/>
      <c r="BU1439" s="60"/>
      <c r="BV1439" s="67" t="str">
        <f t="shared" si="2204"/>
        <v/>
      </c>
      <c r="BW1439" s="76" t="str">
        <f>IF($A1438&lt;&gt;"",IF(OR(EE1438&lt;&gt;0,EF1438&lt;&gt;0,#REF!&lt;$BB$3),"",IF(#REF!="LER","07,",IF(#REF!="LOR","12,",IF(#REF!="LEB","12,",IF(#REF!="LOB","08,",IF(#REF!="HER","25,",IF(#REF!="HOR","30,",IF(#REF!="HEB","30,",IF(#REF!="HOB","25,",""))))))))),"")</f>
        <v/>
      </c>
      <c r="BX1439" s="76" t="str">
        <f>IF($A1438&lt;&gt;"",IF(OR(EE1438&lt;&gt;0,EF1438&lt;&gt;0,#REF!&lt;$BB$3),"",IF(#REF!="LER","08,",IF(#REF!="LOR","13,",IF(#REF!="LEB","13,",IF(#REF!="LOB","09,",IF(#REF!="HER","26,",IF(#REF!="HOR","31,",IF(#REF!="HEB","31,",IF(#REF!="HOB","26,",""))))))))),"")</f>
        <v/>
      </c>
      <c r="BY1439" s="76" t="str">
        <f>IF($A1438&lt;&gt;"",IF(OR(EE1438&lt;&gt;0,EF1438&lt;&gt;0,#REF!&lt;$BB$3),"",IF(#REF!="LER","09,",IF(#REF!="LOR","14,",IF(#REF!="LEB","14,",IF(#REF!="LOB","10,",IF(#REF!="HER","27,",IF(#REF!="HOR","32,",IF(#REF!="HEB","32,",IF(#REF!="HOB","27,",""))))))))),"")</f>
        <v/>
      </c>
      <c r="BZ1439" s="76" t="str">
        <f>IF($A1438&lt;&gt;"",IF(OR(EE1438&lt;&gt;0,EF1438&lt;&gt;0,#REF!&lt;$BB$3),"",IF(#REF!="LER","10,",IF(#REF!="LOR","15,",IF(#REF!="LEB","15,",IF(#REF!="LOB","11,",IF(#REF!="HER","28,",IF(#REF!="HOR","33,",IF(#REF!="HEB","33,",IF(#REF!="HOB","28,",""))))))))),"")</f>
        <v/>
      </c>
      <c r="CA1439" s="76" t="str">
        <f>IF($A1438&lt;&gt;"",IF(OR(EE1438&lt;&gt;0,EF1438&lt;&gt;0,#REF!&lt;$BB$3),"",IF(#REF!="LER","12,",IF(#REF!="LOR","16,",IF(#REF!="LEB","16,",IF(#REF!="LOB","13,",IF(#REF!="HER","30,",IF(#REF!="HOR","34,",IF(#REF!="HEB","34,",IF(#REF!="HOB","29,",""))))))))),"")</f>
        <v/>
      </c>
      <c r="CB1439" s="76" t="str">
        <f>IF($A1438&lt;&gt;"",IF(OR(EE1438&lt;&gt;0,EF1438&lt;&gt;0,#REF!&lt;$BB$3),"",IF(#REF!="LER","14,",IF(#REF!="LOR","17,",IF(#REF!="LEB","17,",IF(#REF!="LOB","15,",IF(#REF!="HER","32,",IF(#REF!="HOR","35,",IF(#REF!="HEB","35,",IF(#REF!="HOB","31,",""))))))))),"")</f>
        <v/>
      </c>
      <c r="CC1439" s="76" t="str">
        <f>IF($A1438&lt;&gt;"",IF(OR(EE1438&lt;&gt;0,EF1438&lt;&gt;0,#REF!&lt;$BB$3),"",IF(#REF!="LER","16,",IF(#REF!="LOR","18,",IF(#REF!="LEB","18,",IF(#REF!="LOB","17,",IF(#REF!="HER","34,",IF(#REF!="HOR","36,",IF(#REF!="HEB","36,",IF(#REF!="HOB","33,",""))))))))),"")</f>
        <v/>
      </c>
      <c r="CD1439" s="60" t="b">
        <f t="shared" si="2226"/>
        <v>0</v>
      </c>
      <c r="CE1439" s="60" t="b">
        <f t="shared" si="2227"/>
        <v>0</v>
      </c>
      <c r="CF1439" s="60" t="b">
        <f t="shared" si="2228"/>
        <v>0</v>
      </c>
      <c r="CG1439" s="60" t="b">
        <f t="shared" si="2229"/>
        <v>0</v>
      </c>
      <c r="CH1439" s="60" t="b">
        <f t="shared" si="2230"/>
        <v>0</v>
      </c>
      <c r="CI1439" s="60" t="b">
        <f t="shared" si="2231"/>
        <v>0</v>
      </c>
      <c r="CJ1439" s="60" t="b">
        <f t="shared" si="2232"/>
        <v>0</v>
      </c>
      <c r="CK1439" s="131"/>
      <c r="CL1439" s="131"/>
      <c r="CM1439" s="92">
        <f t="shared" si="2251"/>
        <v>0</v>
      </c>
      <c r="CN1439" s="13">
        <f t="shared" si="2245"/>
        <v>0</v>
      </c>
      <c r="CO1439" s="11" t="e">
        <f>IF(#REF!&lt;&gt;"",BC1439+CO1438,0)</f>
        <v>#REF!</v>
      </c>
      <c r="CP1439" s="13">
        <f t="shared" si="2243"/>
        <v>0</v>
      </c>
      <c r="CQ1439" s="11">
        <f t="shared" si="2248"/>
        <v>0</v>
      </c>
      <c r="CR1439" s="57">
        <f t="shared" si="2205"/>
        <v>0</v>
      </c>
      <c r="CS1439" s="57">
        <f t="shared" si="2206"/>
        <v>0</v>
      </c>
      <c r="CT1439" s="57">
        <f t="shared" si="2200"/>
        <v>0</v>
      </c>
      <c r="CU1439" s="24"/>
      <c r="CV1439" s="24"/>
      <c r="CW1439" s="24"/>
      <c r="CX1439" s="24"/>
      <c r="CY1439" s="24"/>
      <c r="CZ1439" s="24"/>
      <c r="DA1439" s="24"/>
      <c r="DB1439" s="24"/>
      <c r="DC1439" s="24"/>
      <c r="DD1439" s="64"/>
      <c r="DE1439" s="39"/>
      <c r="DF1439" s="39"/>
      <c r="DG1439" s="39"/>
      <c r="DH1439" s="39"/>
      <c r="DI1439" s="83"/>
      <c r="DJ1439" s="39"/>
      <c r="DK1439" s="22"/>
      <c r="DL1439" s="22"/>
      <c r="DM1439" s="32"/>
      <c r="DN1439" s="22"/>
      <c r="DO1439" s="22"/>
      <c r="DP1439" s="22"/>
      <c r="DQ1439" s="22"/>
      <c r="DR1439" s="22"/>
      <c r="DS1439" s="22"/>
      <c r="DT1439" s="22"/>
      <c r="DU1439" s="22"/>
      <c r="DV1439" s="22"/>
      <c r="DW1439" s="22"/>
      <c r="DX1439" s="22"/>
      <c r="DY1439" s="22"/>
      <c r="DZ1439" s="22"/>
      <c r="EA1439" s="32"/>
      <c r="EB1439" s="22"/>
      <c r="EC1439" s="22"/>
      <c r="EG1439" s="22"/>
      <c r="EH1439"/>
    </row>
    <row r="1440" spans="1:138" s="23" customFormat="1" x14ac:dyDescent="0.2">
      <c r="A1440" s="127"/>
      <c r="B1440" s="61" t="str">
        <f>IF(A1440="","",IF(U1441="","DB",U1441&amp;V1441&amp;W1441&amp;X1441&amp;Y1441&amp;Z1441&amp;AL1441&amp;AM1441&amp;AN1441&amp;AO1441&amp;AP1441&amp;AQ1441&amp;AR1441&amp;#REF!))</f>
        <v/>
      </c>
      <c r="C1440" s="7" t="str">
        <f t="shared" si="2236"/>
        <v/>
      </c>
      <c r="D1440" s="60">
        <f t="shared" si="2237"/>
        <v>0</v>
      </c>
      <c r="E1440" s="7" t="e">
        <f>IF(COUNTBLANK(BE1441:BI1441)=5,#REF!&amp;",",IF(COUNTBLANK(U1441:AR1441)=1,T1441&amp;","&amp;T1441&amp;","&amp;T1441&amp;","&amp;T1441&amp;","&amp;T1441&amp;","&amp;T1441&amp;","&amp;T1441&amp;","&amp;T1441&amp;","&amp;T1441&amp;","&amp;T1441&amp;","&amp;T1441&amp;","&amp;T1441&amp;","&amp;T1441&amp;",",T1441&amp;","&amp;T1441&amp;","&amp;T1441&amp;","&amp;T1441&amp;","&amp;T1441&amp;","&amp;T1441&amp;","&amp;T1441&amp;","&amp;T1441&amp;","&amp;T1441&amp;","&amp;T1441&amp;","&amp;T1441&amp;","&amp;T1441&amp;","&amp;T1441&amp;","&amp;T1441&amp;","))</f>
        <v>#REF!</v>
      </c>
      <c r="F1440" s="72" t="str">
        <f t="shared" si="2249"/>
        <v/>
      </c>
      <c r="G1440" s="73">
        <f t="shared" si="2238"/>
        <v>0</v>
      </c>
      <c r="H1440" s="112">
        <f t="shared" si="2239"/>
        <v>0</v>
      </c>
      <c r="I1440" s="112">
        <f t="shared" si="2240"/>
        <v>0</v>
      </c>
      <c r="J1440" s="74" t="e">
        <f>COUNTIF(#REF!,"E")</f>
        <v>#REF!</v>
      </c>
      <c r="K1440" s="74" t="e">
        <f>COUNTIF(#REF!,"O")</f>
        <v>#REF!</v>
      </c>
      <c r="L1440" s="74" t="e">
        <f t="shared" si="2241"/>
        <v>#REF!</v>
      </c>
      <c r="M1440" s="113" t="e">
        <f t="shared" si="2242"/>
        <v>#REF!</v>
      </c>
      <c r="N1440" s="60"/>
      <c r="O1440" s="61"/>
      <c r="P1440" s="61"/>
      <c r="Q1440" s="61"/>
      <c r="R1440" s="61"/>
      <c r="S1440" s="7"/>
      <c r="T1440" s="67" t="str">
        <f t="shared" si="2201"/>
        <v/>
      </c>
      <c r="U1440" s="76" t="str">
        <f>IF($A1439&lt;&gt;"",IF(OR(CR1439&lt;&gt;0,CS1439&lt;&gt;0,#REF!&lt;$BB$3),"",IF(#REF!="LER","01,",IF(#REF!="LOR","01,",IF(#REF!="LEB","02,",IF(#REF!="LOB","01,",IF(#REF!="HER","19,",IF(#REF!="HOR","19,",IF(#REF!="HEB","20,",IF(#REF!="HOB","19,",""))))))))),"")</f>
        <v/>
      </c>
      <c r="V1440" s="76" t="str">
        <f>IF($A1439&lt;&gt;"",IF(OR(CR1439&lt;&gt;0,CS1439&lt;&gt;0,#REF!&lt;$BB$3),"",IF(#REF!="LER","02,",IF(#REF!="LOR","03,",IF(#REF!="LEB","04,",IF(#REF!="LOB","02,",IF(#REF!="HER","20,",IF(#REF!="HOR","21,",IF(#REF!="HEB","22,",IF(#REF!="HOB","20,",""))))))))),"")</f>
        <v/>
      </c>
      <c r="W1440" s="76" t="str">
        <f>IF($A1439&lt;&gt;"",IF(OR(CR1439&lt;&gt;0,CS1439&lt;&gt;0,#REF!&lt;$BB$3),"",IF(#REF!="LER","03,",IF(#REF!="LOR","05,",IF(#REF!="LEB","06,",IF(#REF!="LOB","03,",IF(#REF!="HER","21,",IF(#REF!="HOR","23,",IF(#REF!="HEB","24,",IF(#REF!="HOB","21,",""))))))))),"")</f>
        <v/>
      </c>
      <c r="X1440" s="76" t="str">
        <f>IF($A1439&lt;&gt;"",IF(OR(CR1439&lt;&gt;0,CS1439&lt;&gt;0,#REF!&lt;$BB$3),"",IF(#REF!="LER","04,",IF(#REF!="LOR","07,",IF(#REF!="LEB","08,",IF(#REF!="LOB","04,",IF(#REF!="HER","22,",IF(#REF!="HOR","25,",IF(#REF!="HEB","26,",IF(#REF!="HOB","22,",""))))))))),"")</f>
        <v/>
      </c>
      <c r="Y1440" s="76" t="str">
        <f>IF($A1439&lt;&gt;"",IF(OR(CR1439&lt;&gt;0,CS1439&lt;&gt;0,#REF!&lt;$BB$3),"",IF(#REF!="LER","05,",IF(#REF!="LOR","09,",IF(#REF!="LEB","10,",IF(#REF!="LOB","05,",IF(#REF!="HER","23,",IF(#REF!="HOR","27,",IF(#REF!="HEB","28,",IF(#REF!="HOB","23,",""))))))))),"")</f>
        <v/>
      </c>
      <c r="Z1440" s="76" t="str">
        <f>IF($A1439&lt;&gt;"",IF(OR(CR1439&lt;&gt;0,CS1439&lt;&gt;0,#REF!&lt;$BB$3),"",IF(#REF!="LER","06,",IF(#REF!="LOR","11,",IF(#REF!="LEB","11,",IF(#REF!="LOB","06,",IF(#REF!="HER","24,",IF(#REF!="HOR","29,",IF(#REF!="HEB","29,",IF(#REF!="HOB","24,",""))))))))),"")</f>
        <v/>
      </c>
      <c r="AA1440" s="131" t="b">
        <f t="shared" si="2207"/>
        <v>0</v>
      </c>
      <c r="AB1440" s="131" t="b">
        <f t="shared" si="2208"/>
        <v>0</v>
      </c>
      <c r="AC1440" s="131" t="b">
        <f t="shared" si="2209"/>
        <v>0</v>
      </c>
      <c r="AD1440" s="131" t="b">
        <f t="shared" si="2210"/>
        <v>0</v>
      </c>
      <c r="AE1440" s="131" t="b">
        <f t="shared" si="2211"/>
        <v>0</v>
      </c>
      <c r="AF1440" s="131" t="b">
        <f t="shared" si="2212"/>
        <v>0</v>
      </c>
      <c r="AG1440" s="131"/>
      <c r="AH1440" s="131"/>
      <c r="AI1440" s="60"/>
      <c r="AJ1440" s="60"/>
      <c r="AK1440" s="67" t="str">
        <f t="shared" si="2202"/>
        <v/>
      </c>
      <c r="AL1440" s="76" t="str">
        <f>IF($A1439&lt;&gt;"",IF(OR(CR1439&lt;&gt;0,CS1439&lt;&gt;0,#REF!&lt;$BB$3),"",IF(#REF!="LER","07,",IF(#REF!="LOR","12,",IF(#REF!="LEB","12,",IF(#REF!="LOB","08,",IF(#REF!="HER","25,",IF(#REF!="HOR","30,",IF(#REF!="HEB","30,",IF(#REF!="HOB","25,",""))))))))),"")</f>
        <v/>
      </c>
      <c r="AM1440" s="76" t="str">
        <f>IF($A1439&lt;&gt;"",IF(OR(CR1439&lt;&gt;0,CS1439&lt;&gt;0,#REF!&lt;$BB$3),"",IF(#REF!="LER","08,",IF(#REF!="LOR","13,",IF(#REF!="LEB","13,",IF(#REF!="LOB","09,",IF(#REF!="HER","26,",IF(#REF!="HOR","31,",IF(#REF!="HEB","31,",IF(#REF!="HOB","26,",""))))))))),"")</f>
        <v/>
      </c>
      <c r="AN1440" s="118" t="str">
        <f t="shared" si="2233"/>
        <v/>
      </c>
      <c r="AO1440" s="76" t="str">
        <f>IF($A1439&lt;&gt;"",IF(OR(CR1439&lt;&gt;0,CS1439&lt;&gt;0,#REF!&lt;$BB$3),"",IF(#REF!="LER","10,",IF(#REF!="LOR","15,",IF(#REF!="LEB","15,",IF(#REF!="LOB","11,",IF(#REF!="HER","28,",IF(#REF!="HOR","33,",IF(#REF!="HEB","33,",IF(#REF!="HOB","28,",""))))))))),"")</f>
        <v/>
      </c>
      <c r="AP1440" s="76" t="str">
        <f>IF($A1439&lt;&gt;"",IF(OR(CR1439&lt;&gt;0,CS1439&lt;&gt;0,#REF!&lt;$BB$3),"",IF(#REF!="LER","12,",IF(#REF!="LOR","16,",IF(#REF!="LEB","16,",IF(#REF!="LOB","13,",IF(#REF!="HER","30,",IF(#REF!="HOR","34,",IF(#REF!="HEB","34,",IF(#REF!="HOB","29,",""))))))))),"")</f>
        <v/>
      </c>
      <c r="AQ1440" s="76" t="str">
        <f>IF($A1439&lt;&gt;"",IF(OR(CR1439&lt;&gt;0,CS1439&lt;&gt;0,#REF!&lt;$BB$3),"",IF(#REF!="LER","14,",IF(#REF!="LOR","17,",IF(#REF!="LEB","17,",IF(#REF!="LOB","15,",IF(#REF!="HER","32,",IF(#REF!="HOR","35,",IF(#REF!="HEB","35,",IF(#REF!="HOB","31,",""))))))))),"")</f>
        <v/>
      </c>
      <c r="AR1440" s="76" t="str">
        <f>IF($A1439&lt;&gt;"",IF(OR(CR1439&lt;&gt;0,CS1439&lt;&gt;0,#REF!&lt;$BB$3),"",IF(#REF!="LER","16,",IF(#REF!="LOR","18,",IF(#REF!="LEB","18,",IF(#REF!="LOB","17,",IF(#REF!="HER","34,",IF(#REF!="HOR","36,",IF(#REF!="HEB","36,",IF(#REF!="HOB","33,",""))))))))),"")</f>
        <v/>
      </c>
      <c r="AS1440" s="60" t="b">
        <f t="shared" si="2213"/>
        <v>0</v>
      </c>
      <c r="AT1440" s="60" t="b">
        <f t="shared" si="2214"/>
        <v>0</v>
      </c>
      <c r="AU1440" s="60" t="b">
        <f t="shared" si="2215"/>
        <v>0</v>
      </c>
      <c r="AV1440" s="60" t="b">
        <f t="shared" si="2216"/>
        <v>0</v>
      </c>
      <c r="AW1440" s="60" t="b">
        <f t="shared" si="2217"/>
        <v>0</v>
      </c>
      <c r="AX1440" s="60" t="b">
        <f t="shared" si="2218"/>
        <v>0</v>
      </c>
      <c r="AY1440" s="60" t="b">
        <f t="shared" si="2219"/>
        <v>0</v>
      </c>
      <c r="AZ1440" s="131"/>
      <c r="BA1440" s="131"/>
      <c r="BB1440" s="13">
        <f t="shared" si="2244"/>
        <v>0</v>
      </c>
      <c r="BC1440" s="11" t="e">
        <f>IF(#REF!&lt;&gt;"",S1440+BC1439,0)</f>
        <v>#REF!</v>
      </c>
      <c r="BD1440" s="67" t="str">
        <f t="shared" si="2203"/>
        <v/>
      </c>
      <c r="BE1440" s="76" t="str">
        <f>IF($A1439&lt;&gt;"",IF(OR(EE1439&lt;&gt;0,EF1439&lt;&gt;0,#REF!&lt;$BB$3),"",IF(#REF!="LER","01,",IF(#REF!="LOR","01,",IF(#REF!="LEB","02,",IF(#REF!="LOB","01,",IF(#REF!="HER","19,",IF(#REF!="HOR","19,",IF(#REF!="HEB","20,",IF(#REF!="HOB","19,",""))))))))),"")</f>
        <v/>
      </c>
      <c r="BF1440" s="76" t="str">
        <f>IF($A1439&lt;&gt;"",IF(OR(EE1439&lt;&gt;0,EF1439&lt;&gt;0,#REF!&lt;$BB$3),"",IF(#REF!="LER","02,",IF(#REF!="LOR","03,",IF(#REF!="LEB","04,",IF(#REF!="LOB","02,",IF(#REF!="HER","20,",IF(#REF!="HOR","21,",IF(#REF!="HEB","22,",IF(#REF!="HOB","20,",""))))))))),"")</f>
        <v/>
      </c>
      <c r="BG1440" s="76" t="str">
        <f>IF($A1439&lt;&gt;"",IF(OR(EE1439&lt;&gt;0,EF1439&lt;&gt;0,#REF!&lt;$BB$3),"",IF(#REF!="LER","03,",IF(#REF!="LOR","05,",IF(#REF!="LEB","06,",IF(#REF!="LOB","03,",IF(#REF!="HER","21,",IF(#REF!="HOR","23,",IF(#REF!="HEB","24,",IF(#REF!="HOB","21,",""))))))))),"")</f>
        <v/>
      </c>
      <c r="BH1440" s="76" t="str">
        <f>IF($A1439&lt;&gt;"",IF(OR(EE1439&lt;&gt;0,EF1439&lt;&gt;0,#REF!&lt;$BB$3),"",IF(#REF!="LER","04,",IF(#REF!="LOR","07,",IF(#REF!="LEB","08,",IF(#REF!="LOB","04,",IF(#REF!="HER","22,",IF(#REF!="HOR","25,",IF(#REF!="HEB","26,",IF(#REF!="HOB","22,",""))))))))),"")</f>
        <v/>
      </c>
      <c r="BI1440" s="76" t="str">
        <f>IF($A1439&lt;&gt;"",IF(OR(EE1439&lt;&gt;0,EF1439&lt;&gt;0,#REF!&lt;$BB$3),"",IF(#REF!="LER","05,",IF(#REF!="LOR","09,",IF(#REF!="LEB","10,",IF(#REF!="LOB","05,",IF(#REF!="HER","23,",IF(#REF!="HOR","27,",IF(#REF!="HEB","28,",IF(#REF!="HOB","23,",""))))))))),"")</f>
        <v/>
      </c>
      <c r="BJ1440" s="76" t="str">
        <f>IF($A1439&lt;&gt;"",IF(OR(EE1439&lt;&gt;0,EF1439&lt;&gt;0,#REF!&lt;$BB$3),"",IF(#REF!="LER","06,",IF(#REF!="LOR","11,",IF(#REF!="LEB","11,",IF(#REF!="LOB","06,",IF(#REF!="HER","24,",IF(#REF!="HOR","29,",IF(#REF!="HEB","29,",IF(#REF!="HOB","24,",""))))))))),"")</f>
        <v/>
      </c>
      <c r="BK1440" s="131" t="b">
        <f t="shared" si="2220"/>
        <v>0</v>
      </c>
      <c r="BL1440" s="131" t="b">
        <f t="shared" si="2221"/>
        <v>0</v>
      </c>
      <c r="BM1440" s="131" t="b">
        <f t="shared" si="2222"/>
        <v>0</v>
      </c>
      <c r="BN1440" s="131" t="b">
        <f t="shared" si="2223"/>
        <v>0</v>
      </c>
      <c r="BO1440" s="131" t="b">
        <f t="shared" si="2224"/>
        <v>0</v>
      </c>
      <c r="BP1440" s="131" t="b">
        <f t="shared" si="2225"/>
        <v>0</v>
      </c>
      <c r="BQ1440" s="131"/>
      <c r="BR1440" s="131"/>
      <c r="BS1440" s="92">
        <f t="shared" si="2250"/>
        <v>0</v>
      </c>
      <c r="BT1440" s="60"/>
      <c r="BU1440" s="60"/>
      <c r="BV1440" s="67" t="str">
        <f t="shared" si="2204"/>
        <v/>
      </c>
      <c r="BW1440" s="76" t="str">
        <f>IF($A1439&lt;&gt;"",IF(OR(EE1439&lt;&gt;0,EF1439&lt;&gt;0,#REF!&lt;$BB$3),"",IF(#REF!="LER","07,",IF(#REF!="LOR","12,",IF(#REF!="LEB","12,",IF(#REF!="LOB","08,",IF(#REF!="HER","25,",IF(#REF!="HOR","30,",IF(#REF!="HEB","30,",IF(#REF!="HOB","25,",""))))))))),"")</f>
        <v/>
      </c>
      <c r="BX1440" s="76" t="str">
        <f>IF($A1439&lt;&gt;"",IF(OR(EE1439&lt;&gt;0,EF1439&lt;&gt;0,#REF!&lt;$BB$3),"",IF(#REF!="LER","08,",IF(#REF!="LOR","13,",IF(#REF!="LEB","13,",IF(#REF!="LOB","09,",IF(#REF!="HER","26,",IF(#REF!="HOR","31,",IF(#REF!="HEB","31,",IF(#REF!="HOB","26,",""))))))))),"")</f>
        <v/>
      </c>
      <c r="BY1440" s="76" t="str">
        <f>IF($A1439&lt;&gt;"",IF(OR(EE1439&lt;&gt;0,EF1439&lt;&gt;0,#REF!&lt;$BB$3),"",IF(#REF!="LER","09,",IF(#REF!="LOR","14,",IF(#REF!="LEB","14,",IF(#REF!="LOB","10,",IF(#REF!="HER","27,",IF(#REF!="HOR","32,",IF(#REF!="HEB","32,",IF(#REF!="HOB","27,",""))))))))),"")</f>
        <v/>
      </c>
      <c r="BZ1440" s="76" t="str">
        <f>IF($A1439&lt;&gt;"",IF(OR(EE1439&lt;&gt;0,EF1439&lt;&gt;0,#REF!&lt;$BB$3),"",IF(#REF!="LER","10,",IF(#REF!="LOR","15,",IF(#REF!="LEB","15,",IF(#REF!="LOB","11,",IF(#REF!="HER","28,",IF(#REF!="HOR","33,",IF(#REF!="HEB","33,",IF(#REF!="HOB","28,",""))))))))),"")</f>
        <v/>
      </c>
      <c r="CA1440" s="76" t="str">
        <f>IF($A1439&lt;&gt;"",IF(OR(EE1439&lt;&gt;0,EF1439&lt;&gt;0,#REF!&lt;$BB$3),"",IF(#REF!="LER","12,",IF(#REF!="LOR","16,",IF(#REF!="LEB","16,",IF(#REF!="LOB","13,",IF(#REF!="HER","30,",IF(#REF!="HOR","34,",IF(#REF!="HEB","34,",IF(#REF!="HOB","29,",""))))))))),"")</f>
        <v/>
      </c>
      <c r="CB1440" s="76" t="str">
        <f>IF($A1439&lt;&gt;"",IF(OR(EE1439&lt;&gt;0,EF1439&lt;&gt;0,#REF!&lt;$BB$3),"",IF(#REF!="LER","14,",IF(#REF!="LOR","17,",IF(#REF!="LEB","17,",IF(#REF!="LOB","15,",IF(#REF!="HER","32,",IF(#REF!="HOR","35,",IF(#REF!="HEB","35,",IF(#REF!="HOB","31,",""))))))))),"")</f>
        <v/>
      </c>
      <c r="CC1440" s="76" t="str">
        <f>IF($A1439&lt;&gt;"",IF(OR(EE1439&lt;&gt;0,EF1439&lt;&gt;0,#REF!&lt;$BB$3),"",IF(#REF!="LER","16,",IF(#REF!="LOR","18,",IF(#REF!="LEB","18,",IF(#REF!="LOB","17,",IF(#REF!="HER","34,",IF(#REF!="HOR","36,",IF(#REF!="HEB","36,",IF(#REF!="HOB","33,",""))))))))),"")</f>
        <v/>
      </c>
      <c r="CD1440" s="60" t="b">
        <f t="shared" si="2226"/>
        <v>0</v>
      </c>
      <c r="CE1440" s="60" t="b">
        <f t="shared" si="2227"/>
        <v>0</v>
      </c>
      <c r="CF1440" s="60" t="b">
        <f t="shared" si="2228"/>
        <v>0</v>
      </c>
      <c r="CG1440" s="60" t="b">
        <f t="shared" si="2229"/>
        <v>0</v>
      </c>
      <c r="CH1440" s="60" t="b">
        <f t="shared" si="2230"/>
        <v>0</v>
      </c>
      <c r="CI1440" s="60" t="b">
        <f t="shared" si="2231"/>
        <v>0</v>
      </c>
      <c r="CJ1440" s="60" t="b">
        <f t="shared" si="2232"/>
        <v>0</v>
      </c>
      <c r="CK1440" s="131"/>
      <c r="CL1440" s="131"/>
      <c r="CM1440" s="92">
        <f t="shared" si="2251"/>
        <v>0</v>
      </c>
      <c r="CN1440" s="13">
        <f t="shared" si="2245"/>
        <v>0</v>
      </c>
      <c r="CO1440" s="11" t="e">
        <f>IF(#REF!&lt;&gt;"",BC1440+CO1439,0)</f>
        <v>#REF!</v>
      </c>
      <c r="CP1440" s="13">
        <f t="shared" si="2243"/>
        <v>0</v>
      </c>
      <c r="CQ1440" s="11">
        <f t="shared" si="2248"/>
        <v>0</v>
      </c>
      <c r="CR1440" s="57">
        <f t="shared" si="2205"/>
        <v>0</v>
      </c>
      <c r="CS1440" s="57">
        <f t="shared" si="2206"/>
        <v>0</v>
      </c>
      <c r="CT1440" s="57">
        <f t="shared" si="2200"/>
        <v>0</v>
      </c>
      <c r="CU1440" s="24"/>
      <c r="CV1440" s="24"/>
      <c r="CW1440" s="24"/>
      <c r="CX1440" s="24"/>
      <c r="CY1440" s="24"/>
      <c r="CZ1440" s="24"/>
      <c r="DA1440" s="24"/>
      <c r="DB1440" s="24"/>
      <c r="DC1440" s="24"/>
      <c r="DD1440" s="64"/>
      <c r="DE1440" s="39"/>
      <c r="DF1440" s="39"/>
      <c r="DG1440" s="39"/>
      <c r="DH1440" s="39"/>
      <c r="DI1440" s="83"/>
      <c r="DJ1440" s="39"/>
      <c r="DK1440" s="22"/>
      <c r="DL1440" s="22"/>
      <c r="DM1440" s="32"/>
      <c r="DN1440" s="22"/>
      <c r="DO1440" s="22"/>
      <c r="DP1440" s="22"/>
      <c r="DQ1440" s="22"/>
      <c r="DR1440" s="22"/>
      <c r="DS1440" s="22"/>
      <c r="DT1440" s="22"/>
      <c r="DU1440" s="22"/>
      <c r="DV1440" s="22"/>
      <c r="DW1440" s="22"/>
      <c r="DX1440" s="22"/>
      <c r="DY1440" s="22"/>
      <c r="DZ1440" s="22"/>
      <c r="EA1440" s="32"/>
      <c r="EB1440" s="22"/>
      <c r="EC1440" s="22"/>
      <c r="EG1440" s="22"/>
      <c r="EH1440"/>
    </row>
    <row r="1441" spans="1:138" s="23" customFormat="1" x14ac:dyDescent="0.2">
      <c r="A1441" s="127"/>
      <c r="B1441" s="61" t="str">
        <f>IF(A1441="","",IF(U1442="","DB",U1442&amp;V1442&amp;W1442&amp;X1442&amp;Y1442&amp;Z1442&amp;AL1442&amp;AM1442&amp;AN1442&amp;AO1442&amp;AP1442&amp;AQ1442&amp;AR1442&amp;#REF!))</f>
        <v/>
      </c>
      <c r="C1441" s="7" t="str">
        <f t="shared" si="2236"/>
        <v/>
      </c>
      <c r="D1441" s="60">
        <f t="shared" si="2237"/>
        <v>0</v>
      </c>
      <c r="E1441" s="7" t="e">
        <f>IF(COUNTBLANK(BE1442:BI1442)=5,#REF!&amp;",",IF(COUNTBLANK(U1442:AR1442)=1,T1442&amp;","&amp;T1442&amp;","&amp;T1442&amp;","&amp;T1442&amp;","&amp;T1442&amp;","&amp;T1442&amp;","&amp;T1442&amp;","&amp;T1442&amp;","&amp;T1442&amp;","&amp;T1442&amp;","&amp;T1442&amp;","&amp;T1442&amp;","&amp;T1442&amp;",",T1442&amp;","&amp;T1442&amp;","&amp;T1442&amp;","&amp;T1442&amp;","&amp;T1442&amp;","&amp;T1442&amp;","&amp;T1442&amp;","&amp;T1442&amp;","&amp;T1442&amp;","&amp;T1442&amp;","&amp;T1442&amp;","&amp;T1442&amp;","&amp;T1442&amp;","&amp;T1442&amp;","))</f>
        <v>#REF!</v>
      </c>
      <c r="F1441" s="72" t="str">
        <f t="shared" si="2249"/>
        <v/>
      </c>
      <c r="G1441" s="73">
        <f t="shared" si="2238"/>
        <v>0</v>
      </c>
      <c r="H1441" s="112">
        <f t="shared" si="2239"/>
        <v>0</v>
      </c>
      <c r="I1441" s="112">
        <f t="shared" si="2240"/>
        <v>0</v>
      </c>
      <c r="J1441" s="74" t="e">
        <f>COUNTIF(#REF!,"E")</f>
        <v>#REF!</v>
      </c>
      <c r="K1441" s="74" t="e">
        <f>COUNTIF(#REF!,"O")</f>
        <v>#REF!</v>
      </c>
      <c r="L1441" s="74" t="e">
        <f t="shared" si="2241"/>
        <v>#REF!</v>
      </c>
      <c r="M1441" s="113" t="e">
        <f t="shared" si="2242"/>
        <v>#REF!</v>
      </c>
      <c r="N1441" s="60"/>
      <c r="O1441" s="61"/>
      <c r="P1441" s="61"/>
      <c r="Q1441" s="61"/>
      <c r="R1441" s="61"/>
      <c r="S1441" s="7"/>
      <c r="T1441" s="67" t="str">
        <f t="shared" si="2201"/>
        <v/>
      </c>
      <c r="U1441" s="76" t="str">
        <f>IF($A1440&lt;&gt;"",IF(OR(CR1440&lt;&gt;0,CS1440&lt;&gt;0,#REF!&lt;$BB$3),"",IF(#REF!="LER","01,",IF(#REF!="LOR","01,",IF(#REF!="LEB","02,",IF(#REF!="LOB","01,",IF(#REF!="HER","19,",IF(#REF!="HOR","19,",IF(#REF!="HEB","20,",IF(#REF!="HOB","19,",""))))))))),"")</f>
        <v/>
      </c>
      <c r="V1441" s="76" t="str">
        <f>IF($A1440&lt;&gt;"",IF(OR(CR1440&lt;&gt;0,CS1440&lt;&gt;0,#REF!&lt;$BB$3),"",IF(#REF!="LER","02,",IF(#REF!="LOR","03,",IF(#REF!="LEB","04,",IF(#REF!="LOB","02,",IF(#REF!="HER","20,",IF(#REF!="HOR","21,",IF(#REF!="HEB","22,",IF(#REF!="HOB","20,",""))))))))),"")</f>
        <v/>
      </c>
      <c r="W1441" s="76" t="str">
        <f>IF($A1440&lt;&gt;"",IF(OR(CR1440&lt;&gt;0,CS1440&lt;&gt;0,#REF!&lt;$BB$3),"",IF(#REF!="LER","03,",IF(#REF!="LOR","05,",IF(#REF!="LEB","06,",IF(#REF!="LOB","03,",IF(#REF!="HER","21,",IF(#REF!="HOR","23,",IF(#REF!="HEB","24,",IF(#REF!="HOB","21,",""))))))))),"")</f>
        <v/>
      </c>
      <c r="X1441" s="76" t="str">
        <f>IF($A1440&lt;&gt;"",IF(OR(CR1440&lt;&gt;0,CS1440&lt;&gt;0,#REF!&lt;$BB$3),"",IF(#REF!="LER","04,",IF(#REF!="LOR","07,",IF(#REF!="LEB","08,",IF(#REF!="LOB","04,",IF(#REF!="HER","22,",IF(#REF!="HOR","25,",IF(#REF!="HEB","26,",IF(#REF!="HOB","22,",""))))))))),"")</f>
        <v/>
      </c>
      <c r="Y1441" s="76" t="str">
        <f>IF($A1440&lt;&gt;"",IF(OR(CR1440&lt;&gt;0,CS1440&lt;&gt;0,#REF!&lt;$BB$3),"",IF(#REF!="LER","05,",IF(#REF!="LOR","09,",IF(#REF!="LEB","10,",IF(#REF!="LOB","05,",IF(#REF!="HER","23,",IF(#REF!="HOR","27,",IF(#REF!="HEB","28,",IF(#REF!="HOB","23,",""))))))))),"")</f>
        <v/>
      </c>
      <c r="Z1441" s="76" t="str">
        <f>IF($A1440&lt;&gt;"",IF(OR(CR1440&lt;&gt;0,CS1440&lt;&gt;0,#REF!&lt;$BB$3),"",IF(#REF!="LER","06,",IF(#REF!="LOR","11,",IF(#REF!="LEB","11,",IF(#REF!="LOB","06,",IF(#REF!="HER","24,",IF(#REF!="HOR","29,",IF(#REF!="HEB","29,",IF(#REF!="HOB","24,",""))))))))),"")</f>
        <v/>
      </c>
      <c r="AA1441" s="131" t="b">
        <f t="shared" si="2207"/>
        <v>0</v>
      </c>
      <c r="AB1441" s="131" t="b">
        <f t="shared" si="2208"/>
        <v>0</v>
      </c>
      <c r="AC1441" s="131" t="b">
        <f t="shared" si="2209"/>
        <v>0</v>
      </c>
      <c r="AD1441" s="131" t="b">
        <f t="shared" si="2210"/>
        <v>0</v>
      </c>
      <c r="AE1441" s="131" t="b">
        <f t="shared" si="2211"/>
        <v>0</v>
      </c>
      <c r="AF1441" s="131" t="b">
        <f t="shared" si="2212"/>
        <v>0</v>
      </c>
      <c r="AG1441" s="131"/>
      <c r="AH1441" s="131"/>
      <c r="AI1441" s="60"/>
      <c r="AJ1441" s="60"/>
      <c r="AK1441" s="67" t="str">
        <f t="shared" si="2202"/>
        <v/>
      </c>
      <c r="AL1441" s="76" t="str">
        <f>IF($A1440&lt;&gt;"",IF(OR(CR1440&lt;&gt;0,CS1440&lt;&gt;0,#REF!&lt;$BB$3),"",IF(#REF!="LER","07,",IF(#REF!="LOR","12,",IF(#REF!="LEB","12,",IF(#REF!="LOB","08,",IF(#REF!="HER","25,",IF(#REF!="HOR","30,",IF(#REF!="HEB","30,",IF(#REF!="HOB","25,",""))))))))),"")</f>
        <v/>
      </c>
      <c r="AM1441" s="76" t="str">
        <f>IF($A1440&lt;&gt;"",IF(OR(CR1440&lt;&gt;0,CS1440&lt;&gt;0,#REF!&lt;$BB$3),"",IF(#REF!="LER","08,",IF(#REF!="LOR","13,",IF(#REF!="LEB","13,",IF(#REF!="LOB","09,",IF(#REF!="HER","26,",IF(#REF!="HOR","31,",IF(#REF!="HEB","31,",IF(#REF!="HOB","26,",""))))))))),"")</f>
        <v/>
      </c>
      <c r="AN1441" s="118" t="str">
        <f t="shared" si="2233"/>
        <v/>
      </c>
      <c r="AO1441" s="76" t="str">
        <f>IF($A1440&lt;&gt;"",IF(OR(CR1440&lt;&gt;0,CS1440&lt;&gt;0,#REF!&lt;$BB$3),"",IF(#REF!="LER","10,",IF(#REF!="LOR","15,",IF(#REF!="LEB","15,",IF(#REF!="LOB","11,",IF(#REF!="HER","28,",IF(#REF!="HOR","33,",IF(#REF!="HEB","33,",IF(#REF!="HOB","28,",""))))))))),"")</f>
        <v/>
      </c>
      <c r="AP1441" s="76" t="str">
        <f>IF($A1440&lt;&gt;"",IF(OR(CR1440&lt;&gt;0,CS1440&lt;&gt;0,#REF!&lt;$BB$3),"",IF(#REF!="LER","12,",IF(#REF!="LOR","16,",IF(#REF!="LEB","16,",IF(#REF!="LOB","13,",IF(#REF!="HER","30,",IF(#REF!="HOR","34,",IF(#REF!="HEB","34,",IF(#REF!="HOB","29,",""))))))))),"")</f>
        <v/>
      </c>
      <c r="AQ1441" s="76" t="str">
        <f>IF($A1440&lt;&gt;"",IF(OR(CR1440&lt;&gt;0,CS1440&lt;&gt;0,#REF!&lt;$BB$3),"",IF(#REF!="LER","14,",IF(#REF!="LOR","17,",IF(#REF!="LEB","17,",IF(#REF!="LOB","15,",IF(#REF!="HER","32,",IF(#REF!="HOR","35,",IF(#REF!="HEB","35,",IF(#REF!="HOB","31,",""))))))))),"")</f>
        <v/>
      </c>
      <c r="AR1441" s="76" t="str">
        <f>IF($A1440&lt;&gt;"",IF(OR(CR1440&lt;&gt;0,CS1440&lt;&gt;0,#REF!&lt;$BB$3),"",IF(#REF!="LER","16,",IF(#REF!="LOR","18,",IF(#REF!="LEB","18,",IF(#REF!="LOB","17,",IF(#REF!="HER","34,",IF(#REF!="HOR","36,",IF(#REF!="HEB","36,",IF(#REF!="HOB","33,",""))))))))),"")</f>
        <v/>
      </c>
      <c r="AS1441" s="60" t="b">
        <f t="shared" si="2213"/>
        <v>0</v>
      </c>
      <c r="AT1441" s="60" t="b">
        <f t="shared" si="2214"/>
        <v>0</v>
      </c>
      <c r="AU1441" s="60" t="b">
        <f t="shared" si="2215"/>
        <v>0</v>
      </c>
      <c r="AV1441" s="60" t="b">
        <f t="shared" si="2216"/>
        <v>0</v>
      </c>
      <c r="AW1441" s="60" t="b">
        <f t="shared" si="2217"/>
        <v>0</v>
      </c>
      <c r="AX1441" s="60" t="b">
        <f t="shared" si="2218"/>
        <v>0</v>
      </c>
      <c r="AY1441" s="60" t="b">
        <f t="shared" si="2219"/>
        <v>0</v>
      </c>
      <c r="AZ1441" s="131"/>
      <c r="BA1441" s="131"/>
      <c r="BB1441" s="13">
        <f t="shared" si="2244"/>
        <v>0</v>
      </c>
      <c r="BC1441" s="11" t="e">
        <f>IF(#REF!&lt;&gt;"",S1441+BC1440,0)</f>
        <v>#REF!</v>
      </c>
      <c r="BD1441" s="67" t="str">
        <f t="shared" si="2203"/>
        <v/>
      </c>
      <c r="BE1441" s="76" t="str">
        <f>IF($A1440&lt;&gt;"",IF(OR(EE1440&lt;&gt;0,EF1440&lt;&gt;0,#REF!&lt;$BB$3),"",IF(#REF!="LER","01,",IF(#REF!="LOR","01,",IF(#REF!="LEB","02,",IF(#REF!="LOB","01,",IF(#REF!="HER","19,",IF(#REF!="HOR","19,",IF(#REF!="HEB","20,",IF(#REF!="HOB","19,",""))))))))),"")</f>
        <v/>
      </c>
      <c r="BF1441" s="76" t="str">
        <f>IF($A1440&lt;&gt;"",IF(OR(EE1440&lt;&gt;0,EF1440&lt;&gt;0,#REF!&lt;$BB$3),"",IF(#REF!="LER","02,",IF(#REF!="LOR","03,",IF(#REF!="LEB","04,",IF(#REF!="LOB","02,",IF(#REF!="HER","20,",IF(#REF!="HOR","21,",IF(#REF!="HEB","22,",IF(#REF!="HOB","20,",""))))))))),"")</f>
        <v/>
      </c>
      <c r="BG1441" s="76" t="str">
        <f>IF($A1440&lt;&gt;"",IF(OR(EE1440&lt;&gt;0,EF1440&lt;&gt;0,#REF!&lt;$BB$3),"",IF(#REF!="LER","03,",IF(#REF!="LOR","05,",IF(#REF!="LEB","06,",IF(#REF!="LOB","03,",IF(#REF!="HER","21,",IF(#REF!="HOR","23,",IF(#REF!="HEB","24,",IF(#REF!="HOB","21,",""))))))))),"")</f>
        <v/>
      </c>
      <c r="BH1441" s="76" t="str">
        <f>IF($A1440&lt;&gt;"",IF(OR(EE1440&lt;&gt;0,EF1440&lt;&gt;0,#REF!&lt;$BB$3),"",IF(#REF!="LER","04,",IF(#REF!="LOR","07,",IF(#REF!="LEB","08,",IF(#REF!="LOB","04,",IF(#REF!="HER","22,",IF(#REF!="HOR","25,",IF(#REF!="HEB","26,",IF(#REF!="HOB","22,",""))))))))),"")</f>
        <v/>
      </c>
      <c r="BI1441" s="76" t="str">
        <f>IF($A1440&lt;&gt;"",IF(OR(EE1440&lt;&gt;0,EF1440&lt;&gt;0,#REF!&lt;$BB$3),"",IF(#REF!="LER","05,",IF(#REF!="LOR","09,",IF(#REF!="LEB","10,",IF(#REF!="LOB","05,",IF(#REF!="HER","23,",IF(#REF!="HOR","27,",IF(#REF!="HEB","28,",IF(#REF!="HOB","23,",""))))))))),"")</f>
        <v/>
      </c>
      <c r="BJ1441" s="76" t="str">
        <f>IF($A1440&lt;&gt;"",IF(OR(EE1440&lt;&gt;0,EF1440&lt;&gt;0,#REF!&lt;$BB$3),"",IF(#REF!="LER","06,",IF(#REF!="LOR","11,",IF(#REF!="LEB","11,",IF(#REF!="LOB","06,",IF(#REF!="HER","24,",IF(#REF!="HOR","29,",IF(#REF!="HEB","29,",IF(#REF!="HOB","24,",""))))))))),"")</f>
        <v/>
      </c>
      <c r="BK1441" s="131" t="b">
        <f t="shared" si="2220"/>
        <v>0</v>
      </c>
      <c r="BL1441" s="131" t="b">
        <f t="shared" si="2221"/>
        <v>0</v>
      </c>
      <c r="BM1441" s="131" t="b">
        <f t="shared" si="2222"/>
        <v>0</v>
      </c>
      <c r="BN1441" s="131" t="b">
        <f t="shared" si="2223"/>
        <v>0</v>
      </c>
      <c r="BO1441" s="131" t="b">
        <f t="shared" si="2224"/>
        <v>0</v>
      </c>
      <c r="BP1441" s="131" t="b">
        <f t="shared" si="2225"/>
        <v>0</v>
      </c>
      <c r="BQ1441" s="131"/>
      <c r="BR1441" s="131"/>
      <c r="BS1441" s="92">
        <f t="shared" si="2250"/>
        <v>0</v>
      </c>
      <c r="BT1441" s="60"/>
      <c r="BU1441" s="60"/>
      <c r="BV1441" s="67" t="str">
        <f t="shared" si="2204"/>
        <v/>
      </c>
      <c r="BW1441" s="76" t="str">
        <f>IF($A1440&lt;&gt;"",IF(OR(EE1440&lt;&gt;0,EF1440&lt;&gt;0,#REF!&lt;$BB$3),"",IF(#REF!="LER","07,",IF(#REF!="LOR","12,",IF(#REF!="LEB","12,",IF(#REF!="LOB","08,",IF(#REF!="HER","25,",IF(#REF!="HOR","30,",IF(#REF!="HEB","30,",IF(#REF!="HOB","25,",""))))))))),"")</f>
        <v/>
      </c>
      <c r="BX1441" s="76" t="str">
        <f>IF($A1440&lt;&gt;"",IF(OR(EE1440&lt;&gt;0,EF1440&lt;&gt;0,#REF!&lt;$BB$3),"",IF(#REF!="LER","08,",IF(#REF!="LOR","13,",IF(#REF!="LEB","13,",IF(#REF!="LOB","09,",IF(#REF!="HER","26,",IF(#REF!="HOR","31,",IF(#REF!="HEB","31,",IF(#REF!="HOB","26,",""))))))))),"")</f>
        <v/>
      </c>
      <c r="BY1441" s="76" t="str">
        <f>IF($A1440&lt;&gt;"",IF(OR(EE1440&lt;&gt;0,EF1440&lt;&gt;0,#REF!&lt;$BB$3),"",IF(#REF!="LER","09,",IF(#REF!="LOR","14,",IF(#REF!="LEB","14,",IF(#REF!="LOB","10,",IF(#REF!="HER","27,",IF(#REF!="HOR","32,",IF(#REF!="HEB","32,",IF(#REF!="HOB","27,",""))))))))),"")</f>
        <v/>
      </c>
      <c r="BZ1441" s="76" t="str">
        <f>IF($A1440&lt;&gt;"",IF(OR(EE1440&lt;&gt;0,EF1440&lt;&gt;0,#REF!&lt;$BB$3),"",IF(#REF!="LER","10,",IF(#REF!="LOR","15,",IF(#REF!="LEB","15,",IF(#REF!="LOB","11,",IF(#REF!="HER","28,",IF(#REF!="HOR","33,",IF(#REF!="HEB","33,",IF(#REF!="HOB","28,",""))))))))),"")</f>
        <v/>
      </c>
      <c r="CA1441" s="76" t="str">
        <f>IF($A1440&lt;&gt;"",IF(OR(EE1440&lt;&gt;0,EF1440&lt;&gt;0,#REF!&lt;$BB$3),"",IF(#REF!="LER","12,",IF(#REF!="LOR","16,",IF(#REF!="LEB","16,",IF(#REF!="LOB","13,",IF(#REF!="HER","30,",IF(#REF!="HOR","34,",IF(#REF!="HEB","34,",IF(#REF!="HOB","29,",""))))))))),"")</f>
        <v/>
      </c>
      <c r="CB1441" s="76" t="str">
        <f>IF($A1440&lt;&gt;"",IF(OR(EE1440&lt;&gt;0,EF1440&lt;&gt;0,#REF!&lt;$BB$3),"",IF(#REF!="LER","14,",IF(#REF!="LOR","17,",IF(#REF!="LEB","17,",IF(#REF!="LOB","15,",IF(#REF!="HER","32,",IF(#REF!="HOR","35,",IF(#REF!="HEB","35,",IF(#REF!="HOB","31,",""))))))))),"")</f>
        <v/>
      </c>
      <c r="CC1441" s="76" t="str">
        <f>IF($A1440&lt;&gt;"",IF(OR(EE1440&lt;&gt;0,EF1440&lt;&gt;0,#REF!&lt;$BB$3),"",IF(#REF!="LER","16,",IF(#REF!="LOR","18,",IF(#REF!="LEB","18,",IF(#REF!="LOB","17,",IF(#REF!="HER","34,",IF(#REF!="HOR","36,",IF(#REF!="HEB","36,",IF(#REF!="HOB","33,",""))))))))),"")</f>
        <v/>
      </c>
      <c r="CD1441" s="60" t="b">
        <f t="shared" si="2226"/>
        <v>0</v>
      </c>
      <c r="CE1441" s="60" t="b">
        <f t="shared" si="2227"/>
        <v>0</v>
      </c>
      <c r="CF1441" s="60" t="b">
        <f t="shared" si="2228"/>
        <v>0</v>
      </c>
      <c r="CG1441" s="60" t="b">
        <f t="shared" si="2229"/>
        <v>0</v>
      </c>
      <c r="CH1441" s="60" t="b">
        <f t="shared" si="2230"/>
        <v>0</v>
      </c>
      <c r="CI1441" s="60" t="b">
        <f t="shared" si="2231"/>
        <v>0</v>
      </c>
      <c r="CJ1441" s="60" t="b">
        <f t="shared" si="2232"/>
        <v>0</v>
      </c>
      <c r="CK1441" s="131"/>
      <c r="CL1441" s="131"/>
      <c r="CM1441" s="92">
        <f t="shared" si="2251"/>
        <v>0</v>
      </c>
      <c r="CN1441" s="13">
        <f t="shared" si="2245"/>
        <v>0</v>
      </c>
      <c r="CO1441" s="11" t="e">
        <f>IF(#REF!&lt;&gt;"",BC1441+CO1440,0)</f>
        <v>#REF!</v>
      </c>
      <c r="CP1441" s="13">
        <f t="shared" si="2243"/>
        <v>0</v>
      </c>
      <c r="CQ1441" s="11">
        <f t="shared" si="2248"/>
        <v>0</v>
      </c>
      <c r="CR1441" s="57">
        <f t="shared" si="2205"/>
        <v>0</v>
      </c>
      <c r="CS1441" s="57">
        <f t="shared" si="2206"/>
        <v>0</v>
      </c>
      <c r="CT1441" s="57">
        <f t="shared" si="2200"/>
        <v>0</v>
      </c>
      <c r="CU1441" s="24"/>
      <c r="CV1441" s="24"/>
      <c r="CW1441" s="24"/>
      <c r="CX1441" s="24"/>
      <c r="CY1441" s="24"/>
      <c r="CZ1441" s="24"/>
      <c r="DA1441" s="24"/>
      <c r="DB1441" s="24"/>
      <c r="DC1441" s="24"/>
      <c r="DD1441" s="64"/>
      <c r="DE1441" s="39"/>
      <c r="DF1441" s="39"/>
      <c r="DG1441" s="39"/>
      <c r="DH1441" s="39"/>
      <c r="DI1441" s="83"/>
      <c r="DJ1441" s="39"/>
      <c r="DK1441" s="22"/>
      <c r="DL1441" s="22"/>
      <c r="DM1441" s="32"/>
      <c r="DN1441" s="22"/>
      <c r="DO1441" s="22"/>
      <c r="DP1441" s="22"/>
      <c r="DQ1441" s="22"/>
      <c r="DR1441" s="22"/>
      <c r="DS1441" s="22"/>
      <c r="DT1441" s="22"/>
      <c r="DU1441" s="22"/>
      <c r="DV1441" s="22"/>
      <c r="DW1441" s="22"/>
      <c r="DX1441" s="22"/>
      <c r="DY1441" s="22"/>
      <c r="DZ1441" s="22"/>
      <c r="EA1441" s="32"/>
      <c r="EB1441" s="22"/>
      <c r="EC1441" s="22"/>
      <c r="EG1441" s="22"/>
      <c r="EH1441"/>
    </row>
    <row r="1442" spans="1:138" s="23" customFormat="1" x14ac:dyDescent="0.2">
      <c r="A1442" s="127"/>
      <c r="B1442" s="61" t="str">
        <f>IF(A1442="","",IF(U1443="","DB",U1443&amp;V1443&amp;W1443&amp;X1443&amp;Y1443&amp;Z1443&amp;AL1443&amp;AM1443&amp;AN1443&amp;AO1443&amp;AP1443&amp;AQ1443&amp;AR1443&amp;#REF!))</f>
        <v/>
      </c>
      <c r="C1442" s="7" t="str">
        <f t="shared" si="2236"/>
        <v/>
      </c>
      <c r="D1442" s="60">
        <f t="shared" si="2237"/>
        <v>0</v>
      </c>
      <c r="E1442" s="7" t="e">
        <f>IF(COUNTBLANK(BE1443:BI1443)=5,#REF!&amp;",",IF(COUNTBLANK(U1443:AR1443)=1,T1443&amp;","&amp;T1443&amp;","&amp;T1443&amp;","&amp;T1443&amp;","&amp;T1443&amp;","&amp;T1443&amp;","&amp;T1443&amp;","&amp;T1443&amp;","&amp;T1443&amp;","&amp;T1443&amp;","&amp;T1443&amp;","&amp;T1443&amp;","&amp;T1443&amp;",",T1443&amp;","&amp;T1443&amp;","&amp;T1443&amp;","&amp;T1443&amp;","&amp;T1443&amp;","&amp;T1443&amp;","&amp;T1443&amp;","&amp;T1443&amp;","&amp;T1443&amp;","&amp;T1443&amp;","&amp;T1443&amp;","&amp;T1443&amp;","&amp;T1443&amp;","&amp;T1443&amp;","))</f>
        <v>#REF!</v>
      </c>
      <c r="F1442" s="72" t="str">
        <f t="shared" si="2249"/>
        <v/>
      </c>
      <c r="G1442" s="73">
        <f t="shared" si="2238"/>
        <v>0</v>
      </c>
      <c r="H1442" s="112">
        <f t="shared" si="2239"/>
        <v>0</v>
      </c>
      <c r="I1442" s="112">
        <f t="shared" si="2240"/>
        <v>0</v>
      </c>
      <c r="J1442" s="74" t="e">
        <f>COUNTIF(#REF!,"E")</f>
        <v>#REF!</v>
      </c>
      <c r="K1442" s="74" t="e">
        <f>COUNTIF(#REF!,"O")</f>
        <v>#REF!</v>
      </c>
      <c r="L1442" s="74" t="e">
        <f t="shared" si="2241"/>
        <v>#REF!</v>
      </c>
      <c r="M1442" s="113" t="e">
        <f t="shared" si="2242"/>
        <v>#REF!</v>
      </c>
      <c r="N1442" s="60"/>
      <c r="O1442" s="61"/>
      <c r="P1442" s="61"/>
      <c r="Q1442" s="61"/>
      <c r="R1442" s="61"/>
      <c r="S1442" s="7"/>
      <c r="T1442" s="67" t="str">
        <f t="shared" si="2201"/>
        <v/>
      </c>
      <c r="U1442" s="76" t="str">
        <f>IF($A1441&lt;&gt;"",IF(OR(CR1441&lt;&gt;0,CS1441&lt;&gt;0,#REF!&lt;$BB$3),"",IF(#REF!="LER","01,",IF(#REF!="LOR","01,",IF(#REF!="LEB","02,",IF(#REF!="LOB","01,",IF(#REF!="HER","19,",IF(#REF!="HOR","19,",IF(#REF!="HEB","20,",IF(#REF!="HOB","19,",""))))))))),"")</f>
        <v/>
      </c>
      <c r="V1442" s="76" t="str">
        <f>IF($A1441&lt;&gt;"",IF(OR(CR1441&lt;&gt;0,CS1441&lt;&gt;0,#REF!&lt;$BB$3),"",IF(#REF!="LER","02,",IF(#REF!="LOR","03,",IF(#REF!="LEB","04,",IF(#REF!="LOB","02,",IF(#REF!="HER","20,",IF(#REF!="HOR","21,",IF(#REF!="HEB","22,",IF(#REF!="HOB","20,",""))))))))),"")</f>
        <v/>
      </c>
      <c r="W1442" s="76" t="str">
        <f>IF($A1441&lt;&gt;"",IF(OR(CR1441&lt;&gt;0,CS1441&lt;&gt;0,#REF!&lt;$BB$3),"",IF(#REF!="LER","03,",IF(#REF!="LOR","05,",IF(#REF!="LEB","06,",IF(#REF!="LOB","03,",IF(#REF!="HER","21,",IF(#REF!="HOR","23,",IF(#REF!="HEB","24,",IF(#REF!="HOB","21,",""))))))))),"")</f>
        <v/>
      </c>
      <c r="X1442" s="76" t="str">
        <f>IF($A1441&lt;&gt;"",IF(OR(CR1441&lt;&gt;0,CS1441&lt;&gt;0,#REF!&lt;$BB$3),"",IF(#REF!="LER","04,",IF(#REF!="LOR","07,",IF(#REF!="LEB","08,",IF(#REF!="LOB","04,",IF(#REF!="HER","22,",IF(#REF!="HOR","25,",IF(#REF!="HEB","26,",IF(#REF!="HOB","22,",""))))))))),"")</f>
        <v/>
      </c>
      <c r="Y1442" s="76" t="str">
        <f>IF($A1441&lt;&gt;"",IF(OR(CR1441&lt;&gt;0,CS1441&lt;&gt;0,#REF!&lt;$BB$3),"",IF(#REF!="LER","05,",IF(#REF!="LOR","09,",IF(#REF!="LEB","10,",IF(#REF!="LOB","05,",IF(#REF!="HER","23,",IF(#REF!="HOR","27,",IF(#REF!="HEB","28,",IF(#REF!="HOB","23,",""))))))))),"")</f>
        <v/>
      </c>
      <c r="Z1442" s="76" t="str">
        <f>IF($A1441&lt;&gt;"",IF(OR(CR1441&lt;&gt;0,CS1441&lt;&gt;0,#REF!&lt;$BB$3),"",IF(#REF!="LER","06,",IF(#REF!="LOR","11,",IF(#REF!="LEB","11,",IF(#REF!="LOB","06,",IF(#REF!="HER","24,",IF(#REF!="HOR","29,",IF(#REF!="HEB","29,",IF(#REF!="HOB","24,",""))))))))),"")</f>
        <v/>
      </c>
      <c r="AA1442" s="131" t="b">
        <f t="shared" si="2207"/>
        <v>0</v>
      </c>
      <c r="AB1442" s="131" t="b">
        <f t="shared" si="2208"/>
        <v>0</v>
      </c>
      <c r="AC1442" s="131" t="b">
        <f t="shared" si="2209"/>
        <v>0</v>
      </c>
      <c r="AD1442" s="131" t="b">
        <f t="shared" si="2210"/>
        <v>0</v>
      </c>
      <c r="AE1442" s="131" t="b">
        <f t="shared" si="2211"/>
        <v>0</v>
      </c>
      <c r="AF1442" s="131" t="b">
        <f t="shared" si="2212"/>
        <v>0</v>
      </c>
      <c r="AG1442" s="131"/>
      <c r="AH1442" s="131"/>
      <c r="AI1442" s="60"/>
      <c r="AJ1442" s="60"/>
      <c r="AK1442" s="67" t="str">
        <f t="shared" si="2202"/>
        <v/>
      </c>
      <c r="AL1442" s="76" t="str">
        <f>IF($A1441&lt;&gt;"",IF(OR(CR1441&lt;&gt;0,CS1441&lt;&gt;0,#REF!&lt;$BB$3),"",IF(#REF!="LER","07,",IF(#REF!="LOR","12,",IF(#REF!="LEB","12,",IF(#REF!="LOB","08,",IF(#REF!="HER","25,",IF(#REF!="HOR","30,",IF(#REF!="HEB","30,",IF(#REF!="HOB","25,",""))))))))),"")</f>
        <v/>
      </c>
      <c r="AM1442" s="76" t="str">
        <f>IF($A1441&lt;&gt;"",IF(OR(CR1441&lt;&gt;0,CS1441&lt;&gt;0,#REF!&lt;$BB$3),"",IF(#REF!="LER","08,",IF(#REF!="LOR","13,",IF(#REF!="LEB","13,",IF(#REF!="LOB","09,",IF(#REF!="HER","26,",IF(#REF!="HOR","31,",IF(#REF!="HEB","31,",IF(#REF!="HOB","26,",""))))))))),"")</f>
        <v/>
      </c>
      <c r="AN1442" s="118" t="str">
        <f t="shared" si="2233"/>
        <v/>
      </c>
      <c r="AO1442" s="76" t="str">
        <f>IF($A1441&lt;&gt;"",IF(OR(CR1441&lt;&gt;0,CS1441&lt;&gt;0,#REF!&lt;$BB$3),"",IF(#REF!="LER","10,",IF(#REF!="LOR","15,",IF(#REF!="LEB","15,",IF(#REF!="LOB","11,",IF(#REF!="HER","28,",IF(#REF!="HOR","33,",IF(#REF!="HEB","33,",IF(#REF!="HOB","28,",""))))))))),"")</f>
        <v/>
      </c>
      <c r="AP1442" s="76" t="str">
        <f>IF($A1441&lt;&gt;"",IF(OR(CR1441&lt;&gt;0,CS1441&lt;&gt;0,#REF!&lt;$BB$3),"",IF(#REF!="LER","12,",IF(#REF!="LOR","16,",IF(#REF!="LEB","16,",IF(#REF!="LOB","13,",IF(#REF!="HER","30,",IF(#REF!="HOR","34,",IF(#REF!="HEB","34,",IF(#REF!="HOB","29,",""))))))))),"")</f>
        <v/>
      </c>
      <c r="AQ1442" s="76" t="str">
        <f>IF($A1441&lt;&gt;"",IF(OR(CR1441&lt;&gt;0,CS1441&lt;&gt;0,#REF!&lt;$BB$3),"",IF(#REF!="LER","14,",IF(#REF!="LOR","17,",IF(#REF!="LEB","17,",IF(#REF!="LOB","15,",IF(#REF!="HER","32,",IF(#REF!="HOR","35,",IF(#REF!="HEB","35,",IF(#REF!="HOB","31,",""))))))))),"")</f>
        <v/>
      </c>
      <c r="AR1442" s="76" t="str">
        <f>IF($A1441&lt;&gt;"",IF(OR(CR1441&lt;&gt;0,CS1441&lt;&gt;0,#REF!&lt;$BB$3),"",IF(#REF!="LER","16,",IF(#REF!="LOR","18,",IF(#REF!="LEB","18,",IF(#REF!="LOB","17,",IF(#REF!="HER","34,",IF(#REF!="HOR","36,",IF(#REF!="HEB","36,",IF(#REF!="HOB","33,",""))))))))),"")</f>
        <v/>
      </c>
      <c r="AS1442" s="60" t="b">
        <f t="shared" si="2213"/>
        <v>0</v>
      </c>
      <c r="AT1442" s="60" t="b">
        <f t="shared" si="2214"/>
        <v>0</v>
      </c>
      <c r="AU1442" s="60" t="b">
        <f t="shared" si="2215"/>
        <v>0</v>
      </c>
      <c r="AV1442" s="60" t="b">
        <f t="shared" si="2216"/>
        <v>0</v>
      </c>
      <c r="AW1442" s="60" t="b">
        <f t="shared" si="2217"/>
        <v>0</v>
      </c>
      <c r="AX1442" s="60" t="b">
        <f t="shared" si="2218"/>
        <v>0</v>
      </c>
      <c r="AY1442" s="60" t="b">
        <f t="shared" si="2219"/>
        <v>0</v>
      </c>
      <c r="AZ1442" s="131"/>
      <c r="BA1442" s="131"/>
      <c r="BB1442" s="13">
        <f t="shared" si="2244"/>
        <v>0</v>
      </c>
      <c r="BC1442" s="11" t="e">
        <f>IF(#REF!&lt;&gt;"",S1442+BC1441,0)</f>
        <v>#REF!</v>
      </c>
      <c r="BD1442" s="67" t="str">
        <f t="shared" si="2203"/>
        <v/>
      </c>
      <c r="BE1442" s="76" t="str">
        <f>IF($A1441&lt;&gt;"",IF(OR(EE1441&lt;&gt;0,EF1441&lt;&gt;0,#REF!&lt;$BB$3),"",IF(#REF!="LER","01,",IF(#REF!="LOR","01,",IF(#REF!="LEB","02,",IF(#REF!="LOB","01,",IF(#REF!="HER","19,",IF(#REF!="HOR","19,",IF(#REF!="HEB","20,",IF(#REF!="HOB","19,",""))))))))),"")</f>
        <v/>
      </c>
      <c r="BF1442" s="76" t="str">
        <f>IF($A1441&lt;&gt;"",IF(OR(EE1441&lt;&gt;0,EF1441&lt;&gt;0,#REF!&lt;$BB$3),"",IF(#REF!="LER","02,",IF(#REF!="LOR","03,",IF(#REF!="LEB","04,",IF(#REF!="LOB","02,",IF(#REF!="HER","20,",IF(#REF!="HOR","21,",IF(#REF!="HEB","22,",IF(#REF!="HOB","20,",""))))))))),"")</f>
        <v/>
      </c>
      <c r="BG1442" s="76" t="str">
        <f>IF($A1441&lt;&gt;"",IF(OR(EE1441&lt;&gt;0,EF1441&lt;&gt;0,#REF!&lt;$BB$3),"",IF(#REF!="LER","03,",IF(#REF!="LOR","05,",IF(#REF!="LEB","06,",IF(#REF!="LOB","03,",IF(#REF!="HER","21,",IF(#REF!="HOR","23,",IF(#REF!="HEB","24,",IF(#REF!="HOB","21,",""))))))))),"")</f>
        <v/>
      </c>
      <c r="BH1442" s="76" t="str">
        <f>IF($A1441&lt;&gt;"",IF(OR(EE1441&lt;&gt;0,EF1441&lt;&gt;0,#REF!&lt;$BB$3),"",IF(#REF!="LER","04,",IF(#REF!="LOR","07,",IF(#REF!="LEB","08,",IF(#REF!="LOB","04,",IF(#REF!="HER","22,",IF(#REF!="HOR","25,",IF(#REF!="HEB","26,",IF(#REF!="HOB","22,",""))))))))),"")</f>
        <v/>
      </c>
      <c r="BI1442" s="76" t="str">
        <f>IF($A1441&lt;&gt;"",IF(OR(EE1441&lt;&gt;0,EF1441&lt;&gt;0,#REF!&lt;$BB$3),"",IF(#REF!="LER","05,",IF(#REF!="LOR","09,",IF(#REF!="LEB","10,",IF(#REF!="LOB","05,",IF(#REF!="HER","23,",IF(#REF!="HOR","27,",IF(#REF!="HEB","28,",IF(#REF!="HOB","23,",""))))))))),"")</f>
        <v/>
      </c>
      <c r="BJ1442" s="76" t="str">
        <f>IF($A1441&lt;&gt;"",IF(OR(EE1441&lt;&gt;0,EF1441&lt;&gt;0,#REF!&lt;$BB$3),"",IF(#REF!="LER","06,",IF(#REF!="LOR","11,",IF(#REF!="LEB","11,",IF(#REF!="LOB","06,",IF(#REF!="HER","24,",IF(#REF!="HOR","29,",IF(#REF!="HEB","29,",IF(#REF!="HOB","24,",""))))))))),"")</f>
        <v/>
      </c>
      <c r="BK1442" s="131" t="b">
        <f t="shared" si="2220"/>
        <v>0</v>
      </c>
      <c r="BL1442" s="131" t="b">
        <f t="shared" si="2221"/>
        <v>0</v>
      </c>
      <c r="BM1442" s="131" t="b">
        <f t="shared" si="2222"/>
        <v>0</v>
      </c>
      <c r="BN1442" s="131" t="b">
        <f t="shared" si="2223"/>
        <v>0</v>
      </c>
      <c r="BO1442" s="131" t="b">
        <f t="shared" si="2224"/>
        <v>0</v>
      </c>
      <c r="BP1442" s="131" t="b">
        <f t="shared" si="2225"/>
        <v>0</v>
      </c>
      <c r="BQ1442" s="131"/>
      <c r="BR1442" s="131"/>
      <c r="BS1442" s="92">
        <f t="shared" si="2250"/>
        <v>0</v>
      </c>
      <c r="BT1442" s="60"/>
      <c r="BU1442" s="60"/>
      <c r="BV1442" s="67" t="str">
        <f t="shared" si="2204"/>
        <v/>
      </c>
      <c r="BW1442" s="76" t="str">
        <f>IF($A1441&lt;&gt;"",IF(OR(EE1441&lt;&gt;0,EF1441&lt;&gt;0,#REF!&lt;$BB$3),"",IF(#REF!="LER","07,",IF(#REF!="LOR","12,",IF(#REF!="LEB","12,",IF(#REF!="LOB","08,",IF(#REF!="HER","25,",IF(#REF!="HOR","30,",IF(#REF!="HEB","30,",IF(#REF!="HOB","25,",""))))))))),"")</f>
        <v/>
      </c>
      <c r="BX1442" s="76" t="str">
        <f>IF($A1441&lt;&gt;"",IF(OR(EE1441&lt;&gt;0,EF1441&lt;&gt;0,#REF!&lt;$BB$3),"",IF(#REF!="LER","08,",IF(#REF!="LOR","13,",IF(#REF!="LEB","13,",IF(#REF!="LOB","09,",IF(#REF!="HER","26,",IF(#REF!="HOR","31,",IF(#REF!="HEB","31,",IF(#REF!="HOB","26,",""))))))))),"")</f>
        <v/>
      </c>
      <c r="BY1442" s="76" t="str">
        <f>IF($A1441&lt;&gt;"",IF(OR(EE1441&lt;&gt;0,EF1441&lt;&gt;0,#REF!&lt;$BB$3),"",IF(#REF!="LER","09,",IF(#REF!="LOR","14,",IF(#REF!="LEB","14,",IF(#REF!="LOB","10,",IF(#REF!="HER","27,",IF(#REF!="HOR","32,",IF(#REF!="HEB","32,",IF(#REF!="HOB","27,",""))))))))),"")</f>
        <v/>
      </c>
      <c r="BZ1442" s="76" t="str">
        <f>IF($A1441&lt;&gt;"",IF(OR(EE1441&lt;&gt;0,EF1441&lt;&gt;0,#REF!&lt;$BB$3),"",IF(#REF!="LER","10,",IF(#REF!="LOR","15,",IF(#REF!="LEB","15,",IF(#REF!="LOB","11,",IF(#REF!="HER","28,",IF(#REF!="HOR","33,",IF(#REF!="HEB","33,",IF(#REF!="HOB","28,",""))))))))),"")</f>
        <v/>
      </c>
      <c r="CA1442" s="76" t="str">
        <f>IF($A1441&lt;&gt;"",IF(OR(EE1441&lt;&gt;0,EF1441&lt;&gt;0,#REF!&lt;$BB$3),"",IF(#REF!="LER","12,",IF(#REF!="LOR","16,",IF(#REF!="LEB","16,",IF(#REF!="LOB","13,",IF(#REF!="HER","30,",IF(#REF!="HOR","34,",IF(#REF!="HEB","34,",IF(#REF!="HOB","29,",""))))))))),"")</f>
        <v/>
      </c>
      <c r="CB1442" s="76" t="str">
        <f>IF($A1441&lt;&gt;"",IF(OR(EE1441&lt;&gt;0,EF1441&lt;&gt;0,#REF!&lt;$BB$3),"",IF(#REF!="LER","14,",IF(#REF!="LOR","17,",IF(#REF!="LEB","17,",IF(#REF!="LOB","15,",IF(#REF!="HER","32,",IF(#REF!="HOR","35,",IF(#REF!="HEB","35,",IF(#REF!="HOB","31,",""))))))))),"")</f>
        <v/>
      </c>
      <c r="CC1442" s="76" t="str">
        <f>IF($A1441&lt;&gt;"",IF(OR(EE1441&lt;&gt;0,EF1441&lt;&gt;0,#REF!&lt;$BB$3),"",IF(#REF!="LER","16,",IF(#REF!="LOR","18,",IF(#REF!="LEB","18,",IF(#REF!="LOB","17,",IF(#REF!="HER","34,",IF(#REF!="HOR","36,",IF(#REF!="HEB","36,",IF(#REF!="HOB","33,",""))))))))),"")</f>
        <v/>
      </c>
      <c r="CD1442" s="60" t="b">
        <f t="shared" si="2226"/>
        <v>0</v>
      </c>
      <c r="CE1442" s="60" t="b">
        <f t="shared" si="2227"/>
        <v>0</v>
      </c>
      <c r="CF1442" s="60" t="b">
        <f t="shared" si="2228"/>
        <v>0</v>
      </c>
      <c r="CG1442" s="60" t="b">
        <f t="shared" si="2229"/>
        <v>0</v>
      </c>
      <c r="CH1442" s="60" t="b">
        <f t="shared" si="2230"/>
        <v>0</v>
      </c>
      <c r="CI1442" s="60" t="b">
        <f t="shared" si="2231"/>
        <v>0</v>
      </c>
      <c r="CJ1442" s="60" t="b">
        <f t="shared" si="2232"/>
        <v>0</v>
      </c>
      <c r="CK1442" s="131"/>
      <c r="CL1442" s="131"/>
      <c r="CM1442" s="92">
        <f t="shared" si="2251"/>
        <v>0</v>
      </c>
      <c r="CN1442" s="13">
        <f t="shared" si="2245"/>
        <v>0</v>
      </c>
      <c r="CO1442" s="11" t="e">
        <f>IF(#REF!&lt;&gt;"",BC1442+CO1441,0)</f>
        <v>#REF!</v>
      </c>
      <c r="CP1442" s="13">
        <f t="shared" si="2243"/>
        <v>0</v>
      </c>
      <c r="CQ1442" s="11">
        <f t="shared" si="2248"/>
        <v>0</v>
      </c>
      <c r="CR1442" s="57">
        <f t="shared" si="2205"/>
        <v>0</v>
      </c>
      <c r="CS1442" s="57">
        <f t="shared" si="2206"/>
        <v>0</v>
      </c>
      <c r="CT1442" s="57">
        <f t="shared" si="2200"/>
        <v>0</v>
      </c>
      <c r="CU1442" s="24"/>
      <c r="CV1442" s="24"/>
      <c r="CW1442" s="24"/>
      <c r="CX1442" s="24"/>
      <c r="CY1442" s="24"/>
      <c r="CZ1442" s="24"/>
      <c r="DA1442" s="24"/>
      <c r="DB1442" s="24"/>
      <c r="DC1442" s="24"/>
      <c r="DD1442" s="64"/>
      <c r="DE1442" s="39"/>
      <c r="DF1442" s="39"/>
      <c r="DG1442" s="39"/>
      <c r="DH1442" s="39"/>
      <c r="DI1442" s="83"/>
      <c r="DJ1442" s="39"/>
      <c r="DK1442" s="22"/>
      <c r="DL1442" s="22"/>
      <c r="DM1442" s="32"/>
      <c r="DN1442" s="22"/>
      <c r="DO1442" s="22"/>
      <c r="DP1442" s="22"/>
      <c r="DQ1442" s="22"/>
      <c r="DR1442" s="22"/>
      <c r="DS1442" s="22"/>
      <c r="DT1442" s="22"/>
      <c r="DU1442" s="22"/>
      <c r="DV1442" s="22"/>
      <c r="DW1442" s="22"/>
      <c r="DX1442" s="22"/>
      <c r="DY1442" s="22"/>
      <c r="DZ1442" s="22"/>
      <c r="EA1442" s="32"/>
      <c r="EB1442" s="22"/>
      <c r="EC1442" s="22"/>
      <c r="EG1442" s="22"/>
      <c r="EH1442"/>
    </row>
    <row r="1443" spans="1:138" s="23" customFormat="1" x14ac:dyDescent="0.2">
      <c r="A1443" s="127"/>
      <c r="B1443" s="61" t="str">
        <f>IF(A1443="","",IF(U1444="","DB",U1444&amp;V1444&amp;W1444&amp;X1444&amp;Y1444&amp;Z1444&amp;AL1444&amp;AM1444&amp;AN1444&amp;AO1444&amp;AP1444&amp;AQ1444&amp;AR1444&amp;#REF!))</f>
        <v/>
      </c>
      <c r="C1443" s="7" t="str">
        <f t="shared" si="2236"/>
        <v/>
      </c>
      <c r="D1443" s="60">
        <f t="shared" si="2237"/>
        <v>0</v>
      </c>
      <c r="E1443" s="7" t="e">
        <f>IF(COUNTBLANK(BE1444:BI1444)=5,#REF!&amp;",",IF(COUNTBLANK(U1444:AR1444)=1,T1444&amp;","&amp;T1444&amp;","&amp;T1444&amp;","&amp;T1444&amp;","&amp;T1444&amp;","&amp;T1444&amp;","&amp;T1444&amp;","&amp;T1444&amp;","&amp;T1444&amp;","&amp;T1444&amp;","&amp;T1444&amp;","&amp;T1444&amp;","&amp;T1444&amp;",",T1444&amp;","&amp;T1444&amp;","&amp;T1444&amp;","&amp;T1444&amp;","&amp;T1444&amp;","&amp;T1444&amp;","&amp;T1444&amp;","&amp;T1444&amp;","&amp;T1444&amp;","&amp;T1444&amp;","&amp;T1444&amp;","&amp;T1444&amp;","&amp;T1444&amp;","&amp;T1444&amp;","))</f>
        <v>#REF!</v>
      </c>
      <c r="F1443" s="72" t="str">
        <f t="shared" si="2249"/>
        <v/>
      </c>
      <c r="G1443" s="73">
        <f t="shared" si="2238"/>
        <v>0</v>
      </c>
      <c r="H1443" s="112">
        <f t="shared" si="2239"/>
        <v>0</v>
      </c>
      <c r="I1443" s="112">
        <f t="shared" si="2240"/>
        <v>0</v>
      </c>
      <c r="J1443" s="74" t="e">
        <f>COUNTIF(#REF!,"E")</f>
        <v>#REF!</v>
      </c>
      <c r="K1443" s="74" t="e">
        <f>COUNTIF(#REF!,"O")</f>
        <v>#REF!</v>
      </c>
      <c r="L1443" s="74" t="e">
        <f t="shared" si="2241"/>
        <v>#REF!</v>
      </c>
      <c r="M1443" s="113" t="e">
        <f t="shared" si="2242"/>
        <v>#REF!</v>
      </c>
      <c r="N1443" s="60"/>
      <c r="O1443" s="61"/>
      <c r="P1443" s="61"/>
      <c r="Q1443" s="61"/>
      <c r="R1443" s="61"/>
      <c r="S1443" s="7"/>
      <c r="T1443" s="67" t="str">
        <f t="shared" si="2201"/>
        <v/>
      </c>
      <c r="U1443" s="76" t="str">
        <f>IF($A1442&lt;&gt;"",IF(OR(CR1442&lt;&gt;0,CS1442&lt;&gt;0,#REF!&lt;$BB$3),"",IF(#REF!="LER","01,",IF(#REF!="LOR","01,",IF(#REF!="LEB","02,",IF(#REF!="LOB","01,",IF(#REF!="HER","19,",IF(#REF!="HOR","19,",IF(#REF!="HEB","20,",IF(#REF!="HOB","19,",""))))))))),"")</f>
        <v/>
      </c>
      <c r="V1443" s="76" t="str">
        <f>IF($A1442&lt;&gt;"",IF(OR(CR1442&lt;&gt;0,CS1442&lt;&gt;0,#REF!&lt;$BB$3),"",IF(#REF!="LER","02,",IF(#REF!="LOR","03,",IF(#REF!="LEB","04,",IF(#REF!="LOB","02,",IF(#REF!="HER","20,",IF(#REF!="HOR","21,",IF(#REF!="HEB","22,",IF(#REF!="HOB","20,",""))))))))),"")</f>
        <v/>
      </c>
      <c r="W1443" s="76" t="str">
        <f>IF($A1442&lt;&gt;"",IF(OR(CR1442&lt;&gt;0,CS1442&lt;&gt;0,#REF!&lt;$BB$3),"",IF(#REF!="LER","03,",IF(#REF!="LOR","05,",IF(#REF!="LEB","06,",IF(#REF!="LOB","03,",IF(#REF!="HER","21,",IF(#REF!="HOR","23,",IF(#REF!="HEB","24,",IF(#REF!="HOB","21,",""))))))))),"")</f>
        <v/>
      </c>
      <c r="X1443" s="76" t="str">
        <f>IF($A1442&lt;&gt;"",IF(OR(CR1442&lt;&gt;0,CS1442&lt;&gt;0,#REF!&lt;$BB$3),"",IF(#REF!="LER","04,",IF(#REF!="LOR","07,",IF(#REF!="LEB","08,",IF(#REF!="LOB","04,",IF(#REF!="HER","22,",IF(#REF!="HOR","25,",IF(#REF!="HEB","26,",IF(#REF!="HOB","22,",""))))))))),"")</f>
        <v/>
      </c>
      <c r="Y1443" s="76" t="str">
        <f>IF($A1442&lt;&gt;"",IF(OR(CR1442&lt;&gt;0,CS1442&lt;&gt;0,#REF!&lt;$BB$3),"",IF(#REF!="LER","05,",IF(#REF!="LOR","09,",IF(#REF!="LEB","10,",IF(#REF!="LOB","05,",IF(#REF!="HER","23,",IF(#REF!="HOR","27,",IF(#REF!="HEB","28,",IF(#REF!="HOB","23,",""))))))))),"")</f>
        <v/>
      </c>
      <c r="Z1443" s="76" t="str">
        <f>IF($A1442&lt;&gt;"",IF(OR(CR1442&lt;&gt;0,CS1442&lt;&gt;0,#REF!&lt;$BB$3),"",IF(#REF!="LER","06,",IF(#REF!="LOR","11,",IF(#REF!="LEB","11,",IF(#REF!="LOB","06,",IF(#REF!="HER","24,",IF(#REF!="HOR","29,",IF(#REF!="HEB","29,",IF(#REF!="HOB","24,",""))))))))),"")</f>
        <v/>
      </c>
      <c r="AA1443" s="131" t="b">
        <f t="shared" si="2207"/>
        <v>0</v>
      </c>
      <c r="AB1443" s="131" t="b">
        <f t="shared" si="2208"/>
        <v>0</v>
      </c>
      <c r="AC1443" s="131" t="b">
        <f t="shared" si="2209"/>
        <v>0</v>
      </c>
      <c r="AD1443" s="131" t="b">
        <f t="shared" si="2210"/>
        <v>0</v>
      </c>
      <c r="AE1443" s="131" t="b">
        <f t="shared" si="2211"/>
        <v>0</v>
      </c>
      <c r="AF1443" s="131" t="b">
        <f t="shared" si="2212"/>
        <v>0</v>
      </c>
      <c r="AG1443" s="131"/>
      <c r="AH1443" s="131"/>
      <c r="AI1443" s="60"/>
      <c r="AJ1443" s="60"/>
      <c r="AK1443" s="67" t="str">
        <f t="shared" si="2202"/>
        <v/>
      </c>
      <c r="AL1443" s="76" t="str">
        <f>IF($A1442&lt;&gt;"",IF(OR(CR1442&lt;&gt;0,CS1442&lt;&gt;0,#REF!&lt;$BB$3),"",IF(#REF!="LER","07,",IF(#REF!="LOR","12,",IF(#REF!="LEB","12,",IF(#REF!="LOB","08,",IF(#REF!="HER","25,",IF(#REF!="HOR","30,",IF(#REF!="HEB","30,",IF(#REF!="HOB","25,",""))))))))),"")</f>
        <v/>
      </c>
      <c r="AM1443" s="76" t="str">
        <f>IF($A1442&lt;&gt;"",IF(OR(CR1442&lt;&gt;0,CS1442&lt;&gt;0,#REF!&lt;$BB$3),"",IF(#REF!="LER","08,",IF(#REF!="LOR","13,",IF(#REF!="LEB","13,",IF(#REF!="LOB","09,",IF(#REF!="HER","26,",IF(#REF!="HOR","31,",IF(#REF!="HEB","31,",IF(#REF!="HOB","26,",""))))))))),"")</f>
        <v/>
      </c>
      <c r="AN1443" s="118" t="str">
        <f t="shared" si="2233"/>
        <v/>
      </c>
      <c r="AO1443" s="76" t="str">
        <f>IF($A1442&lt;&gt;"",IF(OR(CR1442&lt;&gt;0,CS1442&lt;&gt;0,#REF!&lt;$BB$3),"",IF(#REF!="LER","10,",IF(#REF!="LOR","15,",IF(#REF!="LEB","15,",IF(#REF!="LOB","11,",IF(#REF!="HER","28,",IF(#REF!="HOR","33,",IF(#REF!="HEB","33,",IF(#REF!="HOB","28,",""))))))))),"")</f>
        <v/>
      </c>
      <c r="AP1443" s="76" t="str">
        <f>IF($A1442&lt;&gt;"",IF(OR(CR1442&lt;&gt;0,CS1442&lt;&gt;0,#REF!&lt;$BB$3),"",IF(#REF!="LER","12,",IF(#REF!="LOR","16,",IF(#REF!="LEB","16,",IF(#REF!="LOB","13,",IF(#REF!="HER","30,",IF(#REF!="HOR","34,",IF(#REF!="HEB","34,",IF(#REF!="HOB","29,",""))))))))),"")</f>
        <v/>
      </c>
      <c r="AQ1443" s="76" t="str">
        <f>IF($A1442&lt;&gt;"",IF(OR(CR1442&lt;&gt;0,CS1442&lt;&gt;0,#REF!&lt;$BB$3),"",IF(#REF!="LER","14,",IF(#REF!="LOR","17,",IF(#REF!="LEB","17,",IF(#REF!="LOB","15,",IF(#REF!="HER","32,",IF(#REF!="HOR","35,",IF(#REF!="HEB","35,",IF(#REF!="HOB","31,",""))))))))),"")</f>
        <v/>
      </c>
      <c r="AR1443" s="76" t="str">
        <f>IF($A1442&lt;&gt;"",IF(OR(CR1442&lt;&gt;0,CS1442&lt;&gt;0,#REF!&lt;$BB$3),"",IF(#REF!="LER","16,",IF(#REF!="LOR","18,",IF(#REF!="LEB","18,",IF(#REF!="LOB","17,",IF(#REF!="HER","34,",IF(#REF!="HOR","36,",IF(#REF!="HEB","36,",IF(#REF!="HOB","33,",""))))))))),"")</f>
        <v/>
      </c>
      <c r="AS1443" s="60" t="b">
        <f t="shared" si="2213"/>
        <v>0</v>
      </c>
      <c r="AT1443" s="60" t="b">
        <f t="shared" si="2214"/>
        <v>0</v>
      </c>
      <c r="AU1443" s="60" t="b">
        <f t="shared" si="2215"/>
        <v>0</v>
      </c>
      <c r="AV1443" s="60" t="b">
        <f t="shared" si="2216"/>
        <v>0</v>
      </c>
      <c r="AW1443" s="60" t="b">
        <f t="shared" si="2217"/>
        <v>0</v>
      </c>
      <c r="AX1443" s="60" t="b">
        <f t="shared" si="2218"/>
        <v>0</v>
      </c>
      <c r="AY1443" s="60" t="b">
        <f t="shared" si="2219"/>
        <v>0</v>
      </c>
      <c r="AZ1443" s="131"/>
      <c r="BA1443" s="131"/>
      <c r="BB1443" s="13">
        <f t="shared" si="2244"/>
        <v>0</v>
      </c>
      <c r="BC1443" s="11" t="e">
        <f>IF(#REF!&lt;&gt;"",S1443+BC1442,0)</f>
        <v>#REF!</v>
      </c>
      <c r="BD1443" s="67" t="str">
        <f t="shared" si="2203"/>
        <v/>
      </c>
      <c r="BE1443" s="76" t="str">
        <f>IF($A1442&lt;&gt;"",IF(OR(EE1442&lt;&gt;0,EF1442&lt;&gt;0,#REF!&lt;$BB$3),"",IF(#REF!="LER","01,",IF(#REF!="LOR","01,",IF(#REF!="LEB","02,",IF(#REF!="LOB","01,",IF(#REF!="HER","19,",IF(#REF!="HOR","19,",IF(#REF!="HEB","20,",IF(#REF!="HOB","19,",""))))))))),"")</f>
        <v/>
      </c>
      <c r="BF1443" s="76" t="str">
        <f>IF($A1442&lt;&gt;"",IF(OR(EE1442&lt;&gt;0,EF1442&lt;&gt;0,#REF!&lt;$BB$3),"",IF(#REF!="LER","02,",IF(#REF!="LOR","03,",IF(#REF!="LEB","04,",IF(#REF!="LOB","02,",IF(#REF!="HER","20,",IF(#REF!="HOR","21,",IF(#REF!="HEB","22,",IF(#REF!="HOB","20,",""))))))))),"")</f>
        <v/>
      </c>
      <c r="BG1443" s="76" t="str">
        <f>IF($A1442&lt;&gt;"",IF(OR(EE1442&lt;&gt;0,EF1442&lt;&gt;0,#REF!&lt;$BB$3),"",IF(#REF!="LER","03,",IF(#REF!="LOR","05,",IF(#REF!="LEB","06,",IF(#REF!="LOB","03,",IF(#REF!="HER","21,",IF(#REF!="HOR","23,",IF(#REF!="HEB","24,",IF(#REF!="HOB","21,",""))))))))),"")</f>
        <v/>
      </c>
      <c r="BH1443" s="76" t="str">
        <f>IF($A1442&lt;&gt;"",IF(OR(EE1442&lt;&gt;0,EF1442&lt;&gt;0,#REF!&lt;$BB$3),"",IF(#REF!="LER","04,",IF(#REF!="LOR","07,",IF(#REF!="LEB","08,",IF(#REF!="LOB","04,",IF(#REF!="HER","22,",IF(#REF!="HOR","25,",IF(#REF!="HEB","26,",IF(#REF!="HOB","22,",""))))))))),"")</f>
        <v/>
      </c>
      <c r="BI1443" s="76" t="str">
        <f>IF($A1442&lt;&gt;"",IF(OR(EE1442&lt;&gt;0,EF1442&lt;&gt;0,#REF!&lt;$BB$3),"",IF(#REF!="LER","05,",IF(#REF!="LOR","09,",IF(#REF!="LEB","10,",IF(#REF!="LOB","05,",IF(#REF!="HER","23,",IF(#REF!="HOR","27,",IF(#REF!="HEB","28,",IF(#REF!="HOB","23,",""))))))))),"")</f>
        <v/>
      </c>
      <c r="BJ1443" s="76" t="str">
        <f>IF($A1442&lt;&gt;"",IF(OR(EE1442&lt;&gt;0,EF1442&lt;&gt;0,#REF!&lt;$BB$3),"",IF(#REF!="LER","06,",IF(#REF!="LOR","11,",IF(#REF!="LEB","11,",IF(#REF!="LOB","06,",IF(#REF!="HER","24,",IF(#REF!="HOR","29,",IF(#REF!="HEB","29,",IF(#REF!="HOB","24,",""))))))))),"")</f>
        <v/>
      </c>
      <c r="BK1443" s="131" t="b">
        <f t="shared" si="2220"/>
        <v>0</v>
      </c>
      <c r="BL1443" s="131" t="b">
        <f t="shared" si="2221"/>
        <v>0</v>
      </c>
      <c r="BM1443" s="131" t="b">
        <f t="shared" si="2222"/>
        <v>0</v>
      </c>
      <c r="BN1443" s="131" t="b">
        <f t="shared" si="2223"/>
        <v>0</v>
      </c>
      <c r="BO1443" s="131" t="b">
        <f t="shared" si="2224"/>
        <v>0</v>
      </c>
      <c r="BP1443" s="131" t="b">
        <f t="shared" si="2225"/>
        <v>0</v>
      </c>
      <c r="BQ1443" s="131"/>
      <c r="BR1443" s="131"/>
      <c r="BS1443" s="92">
        <f t="shared" si="2250"/>
        <v>0</v>
      </c>
      <c r="BT1443" s="60"/>
      <c r="BU1443" s="60"/>
      <c r="BV1443" s="67" t="str">
        <f t="shared" si="2204"/>
        <v/>
      </c>
      <c r="BW1443" s="76" t="str">
        <f>IF($A1442&lt;&gt;"",IF(OR(EE1442&lt;&gt;0,EF1442&lt;&gt;0,#REF!&lt;$BB$3),"",IF(#REF!="LER","07,",IF(#REF!="LOR","12,",IF(#REF!="LEB","12,",IF(#REF!="LOB","08,",IF(#REF!="HER","25,",IF(#REF!="HOR","30,",IF(#REF!="HEB","30,",IF(#REF!="HOB","25,",""))))))))),"")</f>
        <v/>
      </c>
      <c r="BX1443" s="76" t="str">
        <f>IF($A1442&lt;&gt;"",IF(OR(EE1442&lt;&gt;0,EF1442&lt;&gt;0,#REF!&lt;$BB$3),"",IF(#REF!="LER","08,",IF(#REF!="LOR","13,",IF(#REF!="LEB","13,",IF(#REF!="LOB","09,",IF(#REF!="HER","26,",IF(#REF!="HOR","31,",IF(#REF!="HEB","31,",IF(#REF!="HOB","26,",""))))))))),"")</f>
        <v/>
      </c>
      <c r="BY1443" s="76" t="str">
        <f>IF($A1442&lt;&gt;"",IF(OR(EE1442&lt;&gt;0,EF1442&lt;&gt;0,#REF!&lt;$BB$3),"",IF(#REF!="LER","09,",IF(#REF!="LOR","14,",IF(#REF!="LEB","14,",IF(#REF!="LOB","10,",IF(#REF!="HER","27,",IF(#REF!="HOR","32,",IF(#REF!="HEB","32,",IF(#REF!="HOB","27,",""))))))))),"")</f>
        <v/>
      </c>
      <c r="BZ1443" s="76" t="str">
        <f>IF($A1442&lt;&gt;"",IF(OR(EE1442&lt;&gt;0,EF1442&lt;&gt;0,#REF!&lt;$BB$3),"",IF(#REF!="LER","10,",IF(#REF!="LOR","15,",IF(#REF!="LEB","15,",IF(#REF!="LOB","11,",IF(#REF!="HER","28,",IF(#REF!="HOR","33,",IF(#REF!="HEB","33,",IF(#REF!="HOB","28,",""))))))))),"")</f>
        <v/>
      </c>
      <c r="CA1443" s="76" t="str">
        <f>IF($A1442&lt;&gt;"",IF(OR(EE1442&lt;&gt;0,EF1442&lt;&gt;0,#REF!&lt;$BB$3),"",IF(#REF!="LER","12,",IF(#REF!="LOR","16,",IF(#REF!="LEB","16,",IF(#REF!="LOB","13,",IF(#REF!="HER","30,",IF(#REF!="HOR","34,",IF(#REF!="HEB","34,",IF(#REF!="HOB","29,",""))))))))),"")</f>
        <v/>
      </c>
      <c r="CB1443" s="76" t="str">
        <f>IF($A1442&lt;&gt;"",IF(OR(EE1442&lt;&gt;0,EF1442&lt;&gt;0,#REF!&lt;$BB$3),"",IF(#REF!="LER","14,",IF(#REF!="LOR","17,",IF(#REF!="LEB","17,",IF(#REF!="LOB","15,",IF(#REF!="HER","32,",IF(#REF!="HOR","35,",IF(#REF!="HEB","35,",IF(#REF!="HOB","31,",""))))))))),"")</f>
        <v/>
      </c>
      <c r="CC1443" s="76" t="str">
        <f>IF($A1442&lt;&gt;"",IF(OR(EE1442&lt;&gt;0,EF1442&lt;&gt;0,#REF!&lt;$BB$3),"",IF(#REF!="LER","16,",IF(#REF!="LOR","18,",IF(#REF!="LEB","18,",IF(#REF!="LOB","17,",IF(#REF!="HER","34,",IF(#REF!="HOR","36,",IF(#REF!="HEB","36,",IF(#REF!="HOB","33,",""))))))))),"")</f>
        <v/>
      </c>
      <c r="CD1443" s="60" t="b">
        <f t="shared" si="2226"/>
        <v>0</v>
      </c>
      <c r="CE1443" s="60" t="b">
        <f t="shared" si="2227"/>
        <v>0</v>
      </c>
      <c r="CF1443" s="60" t="b">
        <f t="shared" si="2228"/>
        <v>0</v>
      </c>
      <c r="CG1443" s="60" t="b">
        <f t="shared" si="2229"/>
        <v>0</v>
      </c>
      <c r="CH1443" s="60" t="b">
        <f t="shared" si="2230"/>
        <v>0</v>
      </c>
      <c r="CI1443" s="60" t="b">
        <f t="shared" si="2231"/>
        <v>0</v>
      </c>
      <c r="CJ1443" s="60" t="b">
        <f t="shared" si="2232"/>
        <v>0</v>
      </c>
      <c r="CK1443" s="131"/>
      <c r="CL1443" s="131"/>
      <c r="CM1443" s="92">
        <f t="shared" si="2251"/>
        <v>0</v>
      </c>
      <c r="CN1443" s="13">
        <f t="shared" si="2245"/>
        <v>0</v>
      </c>
      <c r="CO1443" s="11" t="e">
        <f>IF(#REF!&lt;&gt;"",BC1443+CO1442,0)</f>
        <v>#REF!</v>
      </c>
      <c r="CP1443" s="13">
        <f t="shared" si="2243"/>
        <v>0</v>
      </c>
      <c r="CQ1443" s="11">
        <f t="shared" si="2248"/>
        <v>0</v>
      </c>
      <c r="CR1443" s="57">
        <f t="shared" si="2205"/>
        <v>0</v>
      </c>
      <c r="CS1443" s="57">
        <f t="shared" si="2206"/>
        <v>0</v>
      </c>
      <c r="CT1443" s="57">
        <f t="shared" si="2200"/>
        <v>0</v>
      </c>
      <c r="CU1443" s="24"/>
      <c r="CV1443" s="24"/>
      <c r="CW1443" s="24"/>
      <c r="CX1443" s="24"/>
      <c r="CY1443" s="24"/>
      <c r="CZ1443" s="24"/>
      <c r="DA1443" s="24"/>
      <c r="DB1443" s="24"/>
      <c r="DC1443" s="24"/>
      <c r="DD1443" s="64"/>
      <c r="DE1443" s="39"/>
      <c r="DF1443" s="39"/>
      <c r="DG1443" s="39"/>
      <c r="DH1443" s="39"/>
      <c r="DI1443" s="83"/>
      <c r="DJ1443" s="39"/>
      <c r="DK1443" s="22"/>
      <c r="DL1443" s="22"/>
      <c r="DM1443" s="32"/>
      <c r="DN1443" s="22"/>
      <c r="DO1443" s="22"/>
      <c r="DP1443" s="22"/>
      <c r="DQ1443" s="22"/>
      <c r="DR1443" s="22"/>
      <c r="DS1443" s="22"/>
      <c r="DT1443" s="22"/>
      <c r="DU1443" s="22"/>
      <c r="DV1443" s="22"/>
      <c r="DW1443" s="22"/>
      <c r="DX1443" s="22"/>
      <c r="DY1443" s="22"/>
      <c r="DZ1443" s="22"/>
      <c r="EA1443" s="32"/>
      <c r="EB1443" s="22"/>
      <c r="EC1443" s="22"/>
      <c r="EG1443" s="22"/>
      <c r="EH1443"/>
    </row>
    <row r="1444" spans="1:138" s="23" customFormat="1" x14ac:dyDescent="0.2">
      <c r="A1444" s="127"/>
      <c r="B1444" s="61" t="str">
        <f>IF(A1444="","",IF(U1445="","DB",U1445&amp;V1445&amp;W1445&amp;X1445&amp;Y1445&amp;Z1445&amp;AL1445&amp;AM1445&amp;AN1445&amp;AO1445&amp;AP1445&amp;AQ1445&amp;AR1445&amp;#REF!))</f>
        <v/>
      </c>
      <c r="C1444" s="7" t="str">
        <f t="shared" si="2236"/>
        <v/>
      </c>
      <c r="D1444" s="60">
        <f t="shared" si="2237"/>
        <v>0</v>
      </c>
      <c r="E1444" s="7" t="e">
        <f>IF(COUNTBLANK(BE1445:BI1445)=5,#REF!&amp;",",IF(COUNTBLANK(U1445:AR1445)=1,T1445&amp;","&amp;T1445&amp;","&amp;T1445&amp;","&amp;T1445&amp;","&amp;T1445&amp;","&amp;T1445&amp;","&amp;T1445&amp;","&amp;T1445&amp;","&amp;T1445&amp;","&amp;T1445&amp;","&amp;T1445&amp;","&amp;T1445&amp;","&amp;T1445&amp;",",T1445&amp;","&amp;T1445&amp;","&amp;T1445&amp;","&amp;T1445&amp;","&amp;T1445&amp;","&amp;T1445&amp;","&amp;T1445&amp;","&amp;T1445&amp;","&amp;T1445&amp;","&amp;T1445&amp;","&amp;T1445&amp;","&amp;T1445&amp;","&amp;T1445&amp;","&amp;T1445&amp;","))</f>
        <v>#REF!</v>
      </c>
      <c r="F1444" s="72" t="str">
        <f t="shared" si="2249"/>
        <v/>
      </c>
      <c r="G1444" s="73">
        <f t="shared" si="2238"/>
        <v>0</v>
      </c>
      <c r="H1444" s="112">
        <f t="shared" si="2239"/>
        <v>0</v>
      </c>
      <c r="I1444" s="112">
        <f t="shared" si="2240"/>
        <v>0</v>
      </c>
      <c r="J1444" s="74" t="e">
        <f>COUNTIF(#REF!,"E")</f>
        <v>#REF!</v>
      </c>
      <c r="K1444" s="74" t="e">
        <f>COUNTIF(#REF!,"O")</f>
        <v>#REF!</v>
      </c>
      <c r="L1444" s="74" t="e">
        <f t="shared" si="2241"/>
        <v>#REF!</v>
      </c>
      <c r="M1444" s="113" t="e">
        <f t="shared" si="2242"/>
        <v>#REF!</v>
      </c>
      <c r="N1444" s="60"/>
      <c r="O1444" s="61"/>
      <c r="P1444" s="61"/>
      <c r="Q1444" s="61"/>
      <c r="R1444" s="61"/>
      <c r="S1444" s="7"/>
      <c r="T1444" s="67" t="str">
        <f t="shared" si="2201"/>
        <v/>
      </c>
      <c r="U1444" s="76" t="str">
        <f>IF($A1443&lt;&gt;"",IF(OR(CR1443&lt;&gt;0,CS1443&lt;&gt;0,#REF!&lt;$BB$3),"",IF(#REF!="LER","01,",IF(#REF!="LOR","01,",IF(#REF!="LEB","02,",IF(#REF!="LOB","01,",IF(#REF!="HER","19,",IF(#REF!="HOR","19,",IF(#REF!="HEB","20,",IF(#REF!="HOB","19,",""))))))))),"")</f>
        <v/>
      </c>
      <c r="V1444" s="76" t="str">
        <f>IF($A1443&lt;&gt;"",IF(OR(CR1443&lt;&gt;0,CS1443&lt;&gt;0,#REF!&lt;$BB$3),"",IF(#REF!="LER","02,",IF(#REF!="LOR","03,",IF(#REF!="LEB","04,",IF(#REF!="LOB","02,",IF(#REF!="HER","20,",IF(#REF!="HOR","21,",IF(#REF!="HEB","22,",IF(#REF!="HOB","20,",""))))))))),"")</f>
        <v/>
      </c>
      <c r="W1444" s="76" t="str">
        <f>IF($A1443&lt;&gt;"",IF(OR(CR1443&lt;&gt;0,CS1443&lt;&gt;0,#REF!&lt;$BB$3),"",IF(#REF!="LER","03,",IF(#REF!="LOR","05,",IF(#REF!="LEB","06,",IF(#REF!="LOB","03,",IF(#REF!="HER","21,",IF(#REF!="HOR","23,",IF(#REF!="HEB","24,",IF(#REF!="HOB","21,",""))))))))),"")</f>
        <v/>
      </c>
      <c r="X1444" s="76" t="str">
        <f>IF($A1443&lt;&gt;"",IF(OR(CR1443&lt;&gt;0,CS1443&lt;&gt;0,#REF!&lt;$BB$3),"",IF(#REF!="LER","04,",IF(#REF!="LOR","07,",IF(#REF!="LEB","08,",IF(#REF!="LOB","04,",IF(#REF!="HER","22,",IF(#REF!="HOR","25,",IF(#REF!="HEB","26,",IF(#REF!="HOB","22,",""))))))))),"")</f>
        <v/>
      </c>
      <c r="Y1444" s="76" t="str">
        <f>IF($A1443&lt;&gt;"",IF(OR(CR1443&lt;&gt;0,CS1443&lt;&gt;0,#REF!&lt;$BB$3),"",IF(#REF!="LER","05,",IF(#REF!="LOR","09,",IF(#REF!="LEB","10,",IF(#REF!="LOB","05,",IF(#REF!="HER","23,",IF(#REF!="HOR","27,",IF(#REF!="HEB","28,",IF(#REF!="HOB","23,",""))))))))),"")</f>
        <v/>
      </c>
      <c r="Z1444" s="76" t="str">
        <f>IF($A1443&lt;&gt;"",IF(OR(CR1443&lt;&gt;0,CS1443&lt;&gt;0,#REF!&lt;$BB$3),"",IF(#REF!="LER","06,",IF(#REF!="LOR","11,",IF(#REF!="LEB","11,",IF(#REF!="LOB","06,",IF(#REF!="HER","24,",IF(#REF!="HOR","29,",IF(#REF!="HEB","29,",IF(#REF!="HOB","24,",""))))))))),"")</f>
        <v/>
      </c>
      <c r="AA1444" s="131" t="b">
        <f t="shared" si="2207"/>
        <v>0</v>
      </c>
      <c r="AB1444" s="131" t="b">
        <f t="shared" si="2208"/>
        <v>0</v>
      </c>
      <c r="AC1444" s="131" t="b">
        <f t="shared" si="2209"/>
        <v>0</v>
      </c>
      <c r="AD1444" s="131" t="b">
        <f t="shared" si="2210"/>
        <v>0</v>
      </c>
      <c r="AE1444" s="131" t="b">
        <f t="shared" si="2211"/>
        <v>0</v>
      </c>
      <c r="AF1444" s="131" t="b">
        <f t="shared" si="2212"/>
        <v>0</v>
      </c>
      <c r="AG1444" s="131"/>
      <c r="AH1444" s="131"/>
      <c r="AI1444" s="60"/>
      <c r="AJ1444" s="60"/>
      <c r="AK1444" s="67" t="str">
        <f t="shared" si="2202"/>
        <v/>
      </c>
      <c r="AL1444" s="76" t="str">
        <f>IF($A1443&lt;&gt;"",IF(OR(CR1443&lt;&gt;0,CS1443&lt;&gt;0,#REF!&lt;$BB$3),"",IF(#REF!="LER","07,",IF(#REF!="LOR","12,",IF(#REF!="LEB","12,",IF(#REF!="LOB","08,",IF(#REF!="HER","25,",IF(#REF!="HOR","30,",IF(#REF!="HEB","30,",IF(#REF!="HOB","25,",""))))))))),"")</f>
        <v/>
      </c>
      <c r="AM1444" s="76" t="str">
        <f>IF($A1443&lt;&gt;"",IF(OR(CR1443&lt;&gt;0,CS1443&lt;&gt;0,#REF!&lt;$BB$3),"",IF(#REF!="LER","08,",IF(#REF!="LOR","13,",IF(#REF!="LEB","13,",IF(#REF!="LOB","09,",IF(#REF!="HER","26,",IF(#REF!="HOR","31,",IF(#REF!="HEB","31,",IF(#REF!="HOB","26,",""))))))))),"")</f>
        <v/>
      </c>
      <c r="AN1444" s="118" t="str">
        <f t="shared" si="2233"/>
        <v/>
      </c>
      <c r="AO1444" s="76" t="str">
        <f>IF($A1443&lt;&gt;"",IF(OR(CR1443&lt;&gt;0,CS1443&lt;&gt;0,#REF!&lt;$BB$3),"",IF(#REF!="LER","10,",IF(#REF!="LOR","15,",IF(#REF!="LEB","15,",IF(#REF!="LOB","11,",IF(#REF!="HER","28,",IF(#REF!="HOR","33,",IF(#REF!="HEB","33,",IF(#REF!="HOB","28,",""))))))))),"")</f>
        <v/>
      </c>
      <c r="AP1444" s="76" t="str">
        <f>IF($A1443&lt;&gt;"",IF(OR(CR1443&lt;&gt;0,CS1443&lt;&gt;0,#REF!&lt;$BB$3),"",IF(#REF!="LER","12,",IF(#REF!="LOR","16,",IF(#REF!="LEB","16,",IF(#REF!="LOB","13,",IF(#REF!="HER","30,",IF(#REF!="HOR","34,",IF(#REF!="HEB","34,",IF(#REF!="HOB","29,",""))))))))),"")</f>
        <v/>
      </c>
      <c r="AQ1444" s="76" t="str">
        <f>IF($A1443&lt;&gt;"",IF(OR(CR1443&lt;&gt;0,CS1443&lt;&gt;0,#REF!&lt;$BB$3),"",IF(#REF!="LER","14,",IF(#REF!="LOR","17,",IF(#REF!="LEB","17,",IF(#REF!="LOB","15,",IF(#REF!="HER","32,",IF(#REF!="HOR","35,",IF(#REF!="HEB","35,",IF(#REF!="HOB","31,",""))))))))),"")</f>
        <v/>
      </c>
      <c r="AR1444" s="76" t="str">
        <f>IF($A1443&lt;&gt;"",IF(OR(CR1443&lt;&gt;0,CS1443&lt;&gt;0,#REF!&lt;$BB$3),"",IF(#REF!="LER","16,",IF(#REF!="LOR","18,",IF(#REF!="LEB","18,",IF(#REF!="LOB","17,",IF(#REF!="HER","34,",IF(#REF!="HOR","36,",IF(#REF!="HEB","36,",IF(#REF!="HOB","33,",""))))))))),"")</f>
        <v/>
      </c>
      <c r="AS1444" s="60" t="b">
        <f t="shared" si="2213"/>
        <v>0</v>
      </c>
      <c r="AT1444" s="60" t="b">
        <f t="shared" si="2214"/>
        <v>0</v>
      </c>
      <c r="AU1444" s="60" t="b">
        <f t="shared" si="2215"/>
        <v>0</v>
      </c>
      <c r="AV1444" s="60" t="b">
        <f t="shared" si="2216"/>
        <v>0</v>
      </c>
      <c r="AW1444" s="60" t="b">
        <f t="shared" si="2217"/>
        <v>0</v>
      </c>
      <c r="AX1444" s="60" t="b">
        <f t="shared" si="2218"/>
        <v>0</v>
      </c>
      <c r="AY1444" s="60" t="b">
        <f t="shared" si="2219"/>
        <v>0</v>
      </c>
      <c r="AZ1444" s="131"/>
      <c r="BA1444" s="131"/>
      <c r="BB1444" s="13">
        <f t="shared" si="2244"/>
        <v>0</v>
      </c>
      <c r="BC1444" s="11" t="e">
        <f>IF(#REF!&lt;&gt;"",S1444+BC1443,0)</f>
        <v>#REF!</v>
      </c>
      <c r="BD1444" s="67" t="str">
        <f t="shared" si="2203"/>
        <v/>
      </c>
      <c r="BE1444" s="76" t="str">
        <f>IF($A1443&lt;&gt;"",IF(OR(EE1443&lt;&gt;0,EF1443&lt;&gt;0,#REF!&lt;$BB$3),"",IF(#REF!="LER","01,",IF(#REF!="LOR","01,",IF(#REF!="LEB","02,",IF(#REF!="LOB","01,",IF(#REF!="HER","19,",IF(#REF!="HOR","19,",IF(#REF!="HEB","20,",IF(#REF!="HOB","19,",""))))))))),"")</f>
        <v/>
      </c>
      <c r="BF1444" s="76" t="str">
        <f>IF($A1443&lt;&gt;"",IF(OR(EE1443&lt;&gt;0,EF1443&lt;&gt;0,#REF!&lt;$BB$3),"",IF(#REF!="LER","02,",IF(#REF!="LOR","03,",IF(#REF!="LEB","04,",IF(#REF!="LOB","02,",IF(#REF!="HER","20,",IF(#REF!="HOR","21,",IF(#REF!="HEB","22,",IF(#REF!="HOB","20,",""))))))))),"")</f>
        <v/>
      </c>
      <c r="BG1444" s="76" t="str">
        <f>IF($A1443&lt;&gt;"",IF(OR(EE1443&lt;&gt;0,EF1443&lt;&gt;0,#REF!&lt;$BB$3),"",IF(#REF!="LER","03,",IF(#REF!="LOR","05,",IF(#REF!="LEB","06,",IF(#REF!="LOB","03,",IF(#REF!="HER","21,",IF(#REF!="HOR","23,",IF(#REF!="HEB","24,",IF(#REF!="HOB","21,",""))))))))),"")</f>
        <v/>
      </c>
      <c r="BH1444" s="76" t="str">
        <f>IF($A1443&lt;&gt;"",IF(OR(EE1443&lt;&gt;0,EF1443&lt;&gt;0,#REF!&lt;$BB$3),"",IF(#REF!="LER","04,",IF(#REF!="LOR","07,",IF(#REF!="LEB","08,",IF(#REF!="LOB","04,",IF(#REF!="HER","22,",IF(#REF!="HOR","25,",IF(#REF!="HEB","26,",IF(#REF!="HOB","22,",""))))))))),"")</f>
        <v/>
      </c>
      <c r="BI1444" s="76" t="str">
        <f>IF($A1443&lt;&gt;"",IF(OR(EE1443&lt;&gt;0,EF1443&lt;&gt;0,#REF!&lt;$BB$3),"",IF(#REF!="LER","05,",IF(#REF!="LOR","09,",IF(#REF!="LEB","10,",IF(#REF!="LOB","05,",IF(#REF!="HER","23,",IF(#REF!="HOR","27,",IF(#REF!="HEB","28,",IF(#REF!="HOB","23,",""))))))))),"")</f>
        <v/>
      </c>
      <c r="BJ1444" s="76" t="str">
        <f>IF($A1443&lt;&gt;"",IF(OR(EE1443&lt;&gt;0,EF1443&lt;&gt;0,#REF!&lt;$BB$3),"",IF(#REF!="LER","06,",IF(#REF!="LOR","11,",IF(#REF!="LEB","11,",IF(#REF!="LOB","06,",IF(#REF!="HER","24,",IF(#REF!="HOR","29,",IF(#REF!="HEB","29,",IF(#REF!="HOB","24,",""))))))))),"")</f>
        <v/>
      </c>
      <c r="BK1444" s="131" t="b">
        <f t="shared" si="2220"/>
        <v>0</v>
      </c>
      <c r="BL1444" s="131" t="b">
        <f t="shared" si="2221"/>
        <v>0</v>
      </c>
      <c r="BM1444" s="131" t="b">
        <f t="shared" si="2222"/>
        <v>0</v>
      </c>
      <c r="BN1444" s="131" t="b">
        <f t="shared" si="2223"/>
        <v>0</v>
      </c>
      <c r="BO1444" s="131" t="b">
        <f t="shared" si="2224"/>
        <v>0</v>
      </c>
      <c r="BP1444" s="131" t="b">
        <f t="shared" si="2225"/>
        <v>0</v>
      </c>
      <c r="BQ1444" s="131"/>
      <c r="BR1444" s="131"/>
      <c r="BS1444" s="92">
        <f t="shared" si="2250"/>
        <v>0</v>
      </c>
      <c r="BT1444" s="60"/>
      <c r="BU1444" s="60"/>
      <c r="BV1444" s="67" t="str">
        <f t="shared" si="2204"/>
        <v/>
      </c>
      <c r="BW1444" s="76" t="str">
        <f>IF($A1443&lt;&gt;"",IF(OR(EE1443&lt;&gt;0,EF1443&lt;&gt;0,#REF!&lt;$BB$3),"",IF(#REF!="LER","07,",IF(#REF!="LOR","12,",IF(#REF!="LEB","12,",IF(#REF!="LOB","08,",IF(#REF!="HER","25,",IF(#REF!="HOR","30,",IF(#REF!="HEB","30,",IF(#REF!="HOB","25,",""))))))))),"")</f>
        <v/>
      </c>
      <c r="BX1444" s="76" t="str">
        <f>IF($A1443&lt;&gt;"",IF(OR(EE1443&lt;&gt;0,EF1443&lt;&gt;0,#REF!&lt;$BB$3),"",IF(#REF!="LER","08,",IF(#REF!="LOR","13,",IF(#REF!="LEB","13,",IF(#REF!="LOB","09,",IF(#REF!="HER","26,",IF(#REF!="HOR","31,",IF(#REF!="HEB","31,",IF(#REF!="HOB","26,",""))))))))),"")</f>
        <v/>
      </c>
      <c r="BY1444" s="76" t="str">
        <f>IF($A1443&lt;&gt;"",IF(OR(EE1443&lt;&gt;0,EF1443&lt;&gt;0,#REF!&lt;$BB$3),"",IF(#REF!="LER","09,",IF(#REF!="LOR","14,",IF(#REF!="LEB","14,",IF(#REF!="LOB","10,",IF(#REF!="HER","27,",IF(#REF!="HOR","32,",IF(#REF!="HEB","32,",IF(#REF!="HOB","27,",""))))))))),"")</f>
        <v/>
      </c>
      <c r="BZ1444" s="76" t="str">
        <f>IF($A1443&lt;&gt;"",IF(OR(EE1443&lt;&gt;0,EF1443&lt;&gt;0,#REF!&lt;$BB$3),"",IF(#REF!="LER","10,",IF(#REF!="LOR","15,",IF(#REF!="LEB","15,",IF(#REF!="LOB","11,",IF(#REF!="HER","28,",IF(#REF!="HOR","33,",IF(#REF!="HEB","33,",IF(#REF!="HOB","28,",""))))))))),"")</f>
        <v/>
      </c>
      <c r="CA1444" s="76" t="str">
        <f>IF($A1443&lt;&gt;"",IF(OR(EE1443&lt;&gt;0,EF1443&lt;&gt;0,#REF!&lt;$BB$3),"",IF(#REF!="LER","12,",IF(#REF!="LOR","16,",IF(#REF!="LEB","16,",IF(#REF!="LOB","13,",IF(#REF!="HER","30,",IF(#REF!="HOR","34,",IF(#REF!="HEB","34,",IF(#REF!="HOB","29,",""))))))))),"")</f>
        <v/>
      </c>
      <c r="CB1444" s="76" t="str">
        <f>IF($A1443&lt;&gt;"",IF(OR(EE1443&lt;&gt;0,EF1443&lt;&gt;0,#REF!&lt;$BB$3),"",IF(#REF!="LER","14,",IF(#REF!="LOR","17,",IF(#REF!="LEB","17,",IF(#REF!="LOB","15,",IF(#REF!="HER","32,",IF(#REF!="HOR","35,",IF(#REF!="HEB","35,",IF(#REF!="HOB","31,",""))))))))),"")</f>
        <v/>
      </c>
      <c r="CC1444" s="76" t="str">
        <f>IF($A1443&lt;&gt;"",IF(OR(EE1443&lt;&gt;0,EF1443&lt;&gt;0,#REF!&lt;$BB$3),"",IF(#REF!="LER","16,",IF(#REF!="LOR","18,",IF(#REF!="LEB","18,",IF(#REF!="LOB","17,",IF(#REF!="HER","34,",IF(#REF!="HOR","36,",IF(#REF!="HEB","36,",IF(#REF!="HOB","33,",""))))))))),"")</f>
        <v/>
      </c>
      <c r="CD1444" s="60" t="b">
        <f t="shared" si="2226"/>
        <v>0</v>
      </c>
      <c r="CE1444" s="60" t="b">
        <f t="shared" si="2227"/>
        <v>0</v>
      </c>
      <c r="CF1444" s="60" t="b">
        <f t="shared" si="2228"/>
        <v>0</v>
      </c>
      <c r="CG1444" s="60" t="b">
        <f t="shared" si="2229"/>
        <v>0</v>
      </c>
      <c r="CH1444" s="60" t="b">
        <f t="shared" si="2230"/>
        <v>0</v>
      </c>
      <c r="CI1444" s="60" t="b">
        <f t="shared" si="2231"/>
        <v>0</v>
      </c>
      <c r="CJ1444" s="60" t="b">
        <f t="shared" si="2232"/>
        <v>0</v>
      </c>
      <c r="CK1444" s="131"/>
      <c r="CL1444" s="131"/>
      <c r="CM1444" s="92">
        <f t="shared" si="2251"/>
        <v>0</v>
      </c>
      <c r="CN1444" s="13">
        <f t="shared" si="2245"/>
        <v>0</v>
      </c>
      <c r="CO1444" s="11" t="e">
        <f>IF(#REF!&lt;&gt;"",BC1444+CO1443,0)</f>
        <v>#REF!</v>
      </c>
      <c r="CP1444" s="13">
        <f t="shared" si="2243"/>
        <v>0</v>
      </c>
      <c r="CQ1444" s="11">
        <f t="shared" si="2248"/>
        <v>0</v>
      </c>
      <c r="CR1444" s="57">
        <f t="shared" si="2205"/>
        <v>0</v>
      </c>
      <c r="CS1444" s="57">
        <f t="shared" si="2206"/>
        <v>0</v>
      </c>
      <c r="CT1444" s="57">
        <f t="shared" si="2200"/>
        <v>0</v>
      </c>
      <c r="CU1444" s="24"/>
      <c r="CV1444" s="24"/>
      <c r="CW1444" s="24"/>
      <c r="CX1444" s="24"/>
      <c r="CY1444" s="24"/>
      <c r="CZ1444" s="24"/>
      <c r="DA1444" s="24"/>
      <c r="DB1444" s="24"/>
      <c r="DC1444" s="24"/>
      <c r="DD1444" s="64"/>
      <c r="DE1444" s="39"/>
      <c r="DF1444" s="39"/>
      <c r="DG1444" s="39"/>
      <c r="DH1444" s="39"/>
      <c r="DI1444" s="83"/>
      <c r="DJ1444" s="39"/>
      <c r="DK1444" s="22"/>
      <c r="DL1444" s="22"/>
      <c r="DM1444" s="32"/>
      <c r="DN1444" s="22"/>
      <c r="DO1444" s="22"/>
      <c r="DP1444" s="22"/>
      <c r="DQ1444" s="22"/>
      <c r="DR1444" s="22"/>
      <c r="DS1444" s="22"/>
      <c r="DT1444" s="22"/>
      <c r="DU1444" s="22"/>
      <c r="DV1444" s="22"/>
      <c r="DW1444" s="22"/>
      <c r="DX1444" s="22"/>
      <c r="DY1444" s="22"/>
      <c r="DZ1444" s="22"/>
      <c r="EA1444" s="32"/>
      <c r="EB1444" s="22"/>
      <c r="EC1444" s="22"/>
      <c r="EG1444" s="22"/>
      <c r="EH1444"/>
    </row>
    <row r="1445" spans="1:138" s="23" customFormat="1" x14ac:dyDescent="0.2">
      <c r="A1445" s="127"/>
      <c r="B1445" s="61" t="str">
        <f>IF(A1445="","",IF(U1446="","DB",U1446&amp;V1446&amp;W1446&amp;X1446&amp;Y1446&amp;Z1446&amp;AL1446&amp;AM1446&amp;AN1446&amp;AO1446&amp;AP1446&amp;AQ1446&amp;AR1446&amp;#REF!))</f>
        <v/>
      </c>
      <c r="C1445" s="7" t="str">
        <f t="shared" si="2236"/>
        <v/>
      </c>
      <c r="D1445" s="60">
        <f t="shared" si="2237"/>
        <v>0</v>
      </c>
      <c r="E1445" s="7" t="e">
        <f>IF(COUNTBLANK(BE1446:BI1446)=5,#REF!&amp;",",IF(COUNTBLANK(U1446:AR1446)=1,T1446&amp;","&amp;T1446&amp;","&amp;T1446&amp;","&amp;T1446&amp;","&amp;T1446&amp;","&amp;T1446&amp;","&amp;T1446&amp;","&amp;T1446&amp;","&amp;T1446&amp;","&amp;T1446&amp;","&amp;T1446&amp;","&amp;T1446&amp;","&amp;T1446&amp;",",T1446&amp;","&amp;T1446&amp;","&amp;T1446&amp;","&amp;T1446&amp;","&amp;T1446&amp;","&amp;T1446&amp;","&amp;T1446&amp;","&amp;T1446&amp;","&amp;T1446&amp;","&amp;T1446&amp;","&amp;T1446&amp;","&amp;T1446&amp;","&amp;T1446&amp;","&amp;T1446&amp;","))</f>
        <v>#REF!</v>
      </c>
      <c r="F1445" s="72" t="str">
        <f t="shared" si="2249"/>
        <v/>
      </c>
      <c r="G1445" s="73">
        <f t="shared" si="2238"/>
        <v>0</v>
      </c>
      <c r="H1445" s="112">
        <f t="shared" si="2239"/>
        <v>0</v>
      </c>
      <c r="I1445" s="112">
        <f t="shared" si="2240"/>
        <v>0</v>
      </c>
      <c r="J1445" s="74" t="e">
        <f>COUNTIF(#REF!,"E")</f>
        <v>#REF!</v>
      </c>
      <c r="K1445" s="74" t="e">
        <f>COUNTIF(#REF!,"O")</f>
        <v>#REF!</v>
      </c>
      <c r="L1445" s="74" t="e">
        <f t="shared" si="2241"/>
        <v>#REF!</v>
      </c>
      <c r="M1445" s="113" t="e">
        <f t="shared" si="2242"/>
        <v>#REF!</v>
      </c>
      <c r="N1445" s="60"/>
      <c r="O1445" s="61"/>
      <c r="P1445" s="61"/>
      <c r="Q1445" s="61"/>
      <c r="R1445" s="61"/>
      <c r="S1445" s="7"/>
      <c r="T1445" s="67" t="str">
        <f t="shared" si="2201"/>
        <v/>
      </c>
      <c r="U1445" s="76" t="str">
        <f>IF($A1444&lt;&gt;"",IF(OR(CR1444&lt;&gt;0,CS1444&lt;&gt;0,$BB$3&gt;0),"",IF(#REF!="LER","01,",IF(#REF!="LOR","01,",IF(#REF!="LEB","02,",IF(#REF!="LOB","01,",IF(#REF!="HER","19,",IF(#REF!="HOR","19,",IF(#REF!="HEB","20,",IF(#REF!="HOB","19,",""))))))))),"")</f>
        <v/>
      </c>
      <c r="V1445" s="76" t="str">
        <f>IF($A1444&lt;&gt;"",IF(OR(CR1444&lt;&gt;0,CS1444&lt;&gt;0,$BB$3&gt;0),"",IF(#REF!="LER","02,",IF(#REF!="LOR","03,",IF(#REF!="LEB","04,",IF(#REF!="LOB","02,",IF(#REF!="HER","20,",IF(#REF!="HOR","21,",IF(#REF!="HEB","22,",IF(#REF!="HOB","20,",""))))))))),"")</f>
        <v/>
      </c>
      <c r="W1445" s="76" t="str">
        <f>IF($A1444&lt;&gt;"",IF(OR(CR1444&lt;&gt;0,CS1444&lt;&gt;0,$BB$3&gt;0),"",IF(#REF!="LER","03,",IF(#REF!="LOR","05,",IF(#REF!="LEB","06,",IF(#REF!="LOB","03,",IF(#REF!="HER","21,",IF(#REF!="HOR","23,",IF(#REF!="HEB","24,",IF(#REF!="HOB","21,",""))))))))),"")</f>
        <v/>
      </c>
      <c r="X1445" s="76" t="str">
        <f>IF($A1444&lt;&gt;"",IF(OR(CR1444&lt;&gt;0,CS1444&lt;&gt;0,$BB$3&gt;0),"",IF(#REF!="LER","04,",IF(#REF!="LOR","07,",IF(#REF!="LEB","08,",IF(#REF!="LOB","04,",IF(#REF!="HER","22,",IF(#REF!="HOR","25,",IF(#REF!="HEB","26,",IF(#REF!="HOB","22,",""))))))))),"")</f>
        <v/>
      </c>
      <c r="Y1445" s="76" t="str">
        <f>IF($A1444&lt;&gt;"",IF(OR(CR1444&lt;&gt;0,CS1444&lt;&gt;0,$BB$3&gt;0),"",IF(#REF!="LER","05,",IF(#REF!="LOR","09,",IF(#REF!="LEB","10,",IF(#REF!="LOB","05,",IF(#REF!="HER","23,",IF(#REF!="HOR","27,",IF(#REF!="HEB","28,",IF(#REF!="HOB","23,",""))))))))),"")</f>
        <v/>
      </c>
      <c r="Z1445" s="76" t="str">
        <f>IF($A1444&lt;&gt;"",IF(OR(CR1444&lt;&gt;0,CS1444&lt;&gt;0,$BB$3&gt;0),"",IF(#REF!="LER","06,",IF(#REF!="LOR","11,",IF(#REF!="LEB","11,",IF(#REF!="LOB","06,",IF(#REF!="HER","24,",IF(#REF!="HOR","29,",IF(#REF!="HEB","29,",IF(#REF!="HOB","24,",""))))))))),"")</f>
        <v/>
      </c>
      <c r="AA1445" s="131" t="b">
        <f t="shared" si="2207"/>
        <v>0</v>
      </c>
      <c r="AB1445" s="131" t="b">
        <f t="shared" si="2208"/>
        <v>0</v>
      </c>
      <c r="AC1445" s="131" t="b">
        <f t="shared" si="2209"/>
        <v>0</v>
      </c>
      <c r="AD1445" s="131" t="b">
        <f t="shared" si="2210"/>
        <v>0</v>
      </c>
      <c r="AE1445" s="131" t="b">
        <f t="shared" si="2211"/>
        <v>0</v>
      </c>
      <c r="AF1445" s="131" t="b">
        <f t="shared" si="2212"/>
        <v>0</v>
      </c>
      <c r="AG1445" s="131"/>
      <c r="AH1445" s="131"/>
      <c r="AI1445" s="60"/>
      <c r="AJ1445" s="60"/>
      <c r="AK1445" s="67" t="str">
        <f t="shared" si="2202"/>
        <v/>
      </c>
      <c r="AL1445" s="76" t="str">
        <f>IF($A1444&lt;&gt;"",IF(OR(CR1444&lt;&gt;0,CS1444&lt;&gt;0,$BB$3&gt;0),"",IF(#REF!="LER","07,",IF(#REF!="LOR","12,",IF(#REF!="LEB","12,",IF(#REF!="LOB","08,",IF(#REF!="HER","25,",IF(#REF!="HOR","30,",IF(#REF!="HEB","30,",IF(#REF!="HOB","25,",""))))))))),"")</f>
        <v/>
      </c>
      <c r="AM1445" s="76" t="str">
        <f>IF($A1444&lt;&gt;"",IF(OR(CR1444&lt;&gt;0,CS1444&lt;&gt;0,$BB$3&gt;0),"",IF(#REF!="LER","08,",IF(#REF!="LOR","13,",IF(#REF!="LEB","13,",IF(#REF!="LOB","09,",IF(#REF!="HER","26,",IF(#REF!="HOR","31,",IF(#REF!="HEB","31,",IF(#REF!="HOB","26,",""))))))))),"")</f>
        <v/>
      </c>
      <c r="AN1445" s="118" t="str">
        <f t="shared" si="2233"/>
        <v/>
      </c>
      <c r="AO1445" s="76" t="str">
        <f>IF($A1444&lt;&gt;"",IF(OR(CR1444&lt;&gt;0,CS1444&lt;&gt;0,$BB$3&gt;0),"",IF(#REF!="LER","10,",IF(#REF!="LOR","15,",IF(#REF!="LEB","15,",IF(#REF!="LOB","11,",IF(#REF!="HER","28,",IF(#REF!="HOR","33,",IF(#REF!="HEB","33,",IF(#REF!="HOB","28,",""))))))))),"")</f>
        <v/>
      </c>
      <c r="AP1445" s="76" t="str">
        <f>IF($A1444&lt;&gt;"",IF(OR(CR1444&lt;&gt;0,CS1444&lt;&gt;0,$BB$3&gt;0),"",IF(#REF!="LER","12,",IF(#REF!="LOR","16,",IF(#REF!="LEB","16,",IF(#REF!="LOB","13,",IF(#REF!="HER","30,",IF(#REF!="HOR","34,",IF(#REF!="HEB","34,",IF(#REF!="HOB","29,",""))))))))),"")</f>
        <v/>
      </c>
      <c r="AQ1445" s="76" t="str">
        <f>IF($A1444&lt;&gt;"",IF(OR(CR1444&lt;&gt;0,CS1444&lt;&gt;0,$BB$3&gt;0),"",IF(#REF!="LER","14,",IF(#REF!="LOR","17,",IF(#REF!="LEB","17,",IF(#REF!="LOB","15,",IF(#REF!="HER","32,",IF(#REF!="HOR","35,",IF(#REF!="HEB","35,",IF(#REF!="HOB","31,",""))))))))),"")</f>
        <v/>
      </c>
      <c r="AR1445" s="76" t="str">
        <f>IF($A1444&lt;&gt;"",IF(OR(CR1444&lt;&gt;0,CS1444&lt;&gt;0,$BB$3&gt;0),"",IF(#REF!="LER","16,",IF(#REF!="LOR","18,",IF(#REF!="LEB","18,",IF(#REF!="LOB","17,",IF(#REF!="HER","34,",IF(#REF!="HOR","36,",IF(#REF!="HEB","36,",IF(#REF!="HOB","33,",""))))))))),"")</f>
        <v/>
      </c>
      <c r="AS1445" s="60" t="b">
        <f t="shared" si="2213"/>
        <v>0</v>
      </c>
      <c r="AT1445" s="60" t="b">
        <f t="shared" si="2214"/>
        <v>0</v>
      </c>
      <c r="AU1445" s="60" t="b">
        <f t="shared" si="2215"/>
        <v>0</v>
      </c>
      <c r="AV1445" s="60" t="b">
        <f t="shared" si="2216"/>
        <v>0</v>
      </c>
      <c r="AW1445" s="60" t="b">
        <f t="shared" si="2217"/>
        <v>0</v>
      </c>
      <c r="AX1445" s="60" t="b">
        <f t="shared" si="2218"/>
        <v>0</v>
      </c>
      <c r="AY1445" s="60" t="b">
        <f t="shared" si="2219"/>
        <v>0</v>
      </c>
      <c r="AZ1445" s="131"/>
      <c r="BA1445" s="131"/>
      <c r="BB1445" s="13">
        <f t="shared" si="2244"/>
        <v>0</v>
      </c>
      <c r="BC1445" s="11" t="e">
        <f>IF(#REF!&lt;&gt;"",S1445+BC1444,0)</f>
        <v>#REF!</v>
      </c>
      <c r="BD1445" s="67" t="str">
        <f t="shared" si="2203"/>
        <v/>
      </c>
      <c r="BE1445" s="76" t="str">
        <f>IF($A1444&lt;&gt;"",IF(OR(EE1444&lt;&gt;0,EF1444&lt;&gt;0,$BB$3&gt;0),"",IF(#REF!="LER","01,",IF(#REF!="LOR","01,",IF(#REF!="LEB","02,",IF(#REF!="LOB","01,",IF(#REF!="HER","19,",IF(#REF!="HOR","19,",IF(#REF!="HEB","20,",IF(#REF!="HOB","19,",""))))))))),"")</f>
        <v/>
      </c>
      <c r="BF1445" s="76" t="str">
        <f>IF($A1444&lt;&gt;"",IF(OR(EE1444&lt;&gt;0,EF1444&lt;&gt;0,$BB$3&gt;0),"",IF(#REF!="LER","02,",IF(#REF!="LOR","03,",IF(#REF!="LEB","04,",IF(#REF!="LOB","02,",IF(#REF!="HER","20,",IF(#REF!="HOR","21,",IF(#REF!="HEB","22,",IF(#REF!="HOB","20,",""))))))))),"")</f>
        <v/>
      </c>
      <c r="BG1445" s="76" t="str">
        <f>IF($A1444&lt;&gt;"",IF(OR(EE1444&lt;&gt;0,EF1444&lt;&gt;0,$BB$3&gt;0),"",IF(#REF!="LER","03,",IF(#REF!="LOR","05,",IF(#REF!="LEB","06,",IF(#REF!="LOB","03,",IF(#REF!="HER","21,",IF(#REF!="HOR","23,",IF(#REF!="HEB","24,",IF(#REF!="HOB","21,",""))))))))),"")</f>
        <v/>
      </c>
      <c r="BH1445" s="76" t="str">
        <f>IF($A1444&lt;&gt;"",IF(OR(EE1444&lt;&gt;0,EF1444&lt;&gt;0,$BB$3&gt;0),"",IF(#REF!="LER","04,",IF(#REF!="LOR","07,",IF(#REF!="LEB","08,",IF(#REF!="LOB","04,",IF(#REF!="HER","22,",IF(#REF!="HOR","25,",IF(#REF!="HEB","26,",IF(#REF!="HOB","22,",""))))))))),"")</f>
        <v/>
      </c>
      <c r="BI1445" s="76" t="str">
        <f>IF($A1444&lt;&gt;"",IF(OR(EE1444&lt;&gt;0,EF1444&lt;&gt;0,$BB$3&gt;0),"",IF(#REF!="LER","05,",IF(#REF!="LOR","09,",IF(#REF!="LEB","10,",IF(#REF!="LOB","05,",IF(#REF!="HER","23,",IF(#REF!="HOR","27,",IF(#REF!="HEB","28,",IF(#REF!="HOB","23,",""))))))))),"")</f>
        <v/>
      </c>
      <c r="BJ1445" s="76" t="str">
        <f>IF($A1444&lt;&gt;"",IF(OR(EE1444&lt;&gt;0,EF1444&lt;&gt;0,$BB$3&gt;0),"",IF(#REF!="LER","06,",IF(#REF!="LOR","11,",IF(#REF!="LEB","11,",IF(#REF!="LOB","06,",IF(#REF!="HER","24,",IF(#REF!="HOR","29,",IF(#REF!="HEB","29,",IF(#REF!="HOB","24,",""))))))))),"")</f>
        <v/>
      </c>
      <c r="BK1445" s="131" t="b">
        <f t="shared" si="2220"/>
        <v>0</v>
      </c>
      <c r="BL1445" s="131" t="b">
        <f t="shared" si="2221"/>
        <v>0</v>
      </c>
      <c r="BM1445" s="131" t="b">
        <f t="shared" si="2222"/>
        <v>0</v>
      </c>
      <c r="BN1445" s="131" t="b">
        <f t="shared" si="2223"/>
        <v>0</v>
      </c>
      <c r="BO1445" s="131" t="b">
        <f t="shared" si="2224"/>
        <v>0</v>
      </c>
      <c r="BP1445" s="131" t="b">
        <f t="shared" si="2225"/>
        <v>0</v>
      </c>
      <c r="BQ1445" s="131"/>
      <c r="BR1445" s="131"/>
      <c r="BS1445" s="92">
        <f>IF(BT1445&lt;0,1,0)</f>
        <v>0</v>
      </c>
      <c r="BT1445" s="60"/>
      <c r="BU1445" s="60"/>
      <c r="BV1445" s="67" t="str">
        <f t="shared" si="2204"/>
        <v/>
      </c>
      <c r="BW1445" s="76" t="str">
        <f>IF($A1444&lt;&gt;"",IF(OR(EE1444&lt;&gt;0,EF1444&lt;&gt;0,$BB$3&gt;0),"",IF(#REF!="LER","07,",IF(#REF!="LOR","12,",IF(#REF!="LEB","12,",IF(#REF!="LOB","08,",IF(#REF!="HER","25,",IF(#REF!="HOR","30,",IF(#REF!="HEB","30,",IF(#REF!="HOB","25,",""))))))))),"")</f>
        <v/>
      </c>
      <c r="BX1445" s="76" t="str">
        <f>IF($A1444&lt;&gt;"",IF(OR(EE1444&lt;&gt;0,EF1444&lt;&gt;0,$BB$3&gt;0),"",IF(#REF!="LER","08,",IF(#REF!="LOR","13,",IF(#REF!="LEB","13,",IF(#REF!="LOB","09,",IF(#REF!="HER","26,",IF(#REF!="HOR","31,",IF(#REF!="HEB","31,",IF(#REF!="HOB","26,",""))))))))),"")</f>
        <v/>
      </c>
      <c r="BY1445" s="76" t="str">
        <f>IF($A1444&lt;&gt;"",IF(OR(EE1444&lt;&gt;0,EF1444&lt;&gt;0,$BB$3&gt;0),"",IF(#REF!="LER","09,",IF(#REF!="LOR","14,",IF(#REF!="LEB","14,",IF(#REF!="LOB","10,",IF(#REF!="HER","27,",IF(#REF!="HOR","32,",IF(#REF!="HEB","32,",IF(#REF!="HOB","27,",""))))))))),"")</f>
        <v/>
      </c>
      <c r="BZ1445" s="76" t="str">
        <f>IF($A1444&lt;&gt;"",IF(OR(EE1444&lt;&gt;0,EF1444&lt;&gt;0,$BB$3&gt;0),"",IF(#REF!="LER","10,",IF(#REF!="LOR","15,",IF(#REF!="LEB","15,",IF(#REF!="LOB","11,",IF(#REF!="HER","28,",IF(#REF!="HOR","33,",IF(#REF!="HEB","33,",IF(#REF!="HOB","28,",""))))))))),"")</f>
        <v/>
      </c>
      <c r="CA1445" s="76" t="str">
        <f>IF($A1444&lt;&gt;"",IF(OR(EE1444&lt;&gt;0,EF1444&lt;&gt;0,$BB$3&gt;0),"",IF(#REF!="LER","12,",IF(#REF!="LOR","16,",IF(#REF!="LEB","16,",IF(#REF!="LOB","13,",IF(#REF!="HER","30,",IF(#REF!="HOR","34,",IF(#REF!="HEB","34,",IF(#REF!="HOB","29,",""))))))))),"")</f>
        <v/>
      </c>
      <c r="CB1445" s="76" t="str">
        <f>IF($A1444&lt;&gt;"",IF(OR(EE1444&lt;&gt;0,EF1444&lt;&gt;0,$BB$3&gt;0),"",IF(#REF!="LER","14,",IF(#REF!="LOR","17,",IF(#REF!="LEB","17,",IF(#REF!="LOB","15,",IF(#REF!="HER","32,",IF(#REF!="HOR","35,",IF(#REF!="HEB","35,",IF(#REF!="HOB","31,",""))))))))),"")</f>
        <v/>
      </c>
      <c r="CC1445" s="76" t="str">
        <f>IF($A1444&lt;&gt;"",IF(OR(EE1444&lt;&gt;0,EF1444&lt;&gt;0,$BB$3&gt;0),"",IF(#REF!="LER","16,",IF(#REF!="LOR","18,",IF(#REF!="LEB","18,",IF(#REF!="LOB","17,",IF(#REF!="HER","34,",IF(#REF!="HOR","36,",IF(#REF!="HEB","36,",IF(#REF!="HOB","33,",""))))))))),"")</f>
        <v/>
      </c>
      <c r="CD1445" s="60" t="b">
        <f t="shared" si="2226"/>
        <v>0</v>
      </c>
      <c r="CE1445" s="60" t="b">
        <f t="shared" si="2227"/>
        <v>0</v>
      </c>
      <c r="CF1445" s="60" t="b">
        <f t="shared" si="2228"/>
        <v>0</v>
      </c>
      <c r="CG1445" s="60" t="b">
        <f t="shared" si="2229"/>
        <v>0</v>
      </c>
      <c r="CH1445" s="60" t="b">
        <f t="shared" si="2230"/>
        <v>0</v>
      </c>
      <c r="CI1445" s="60" t="b">
        <f t="shared" si="2231"/>
        <v>0</v>
      </c>
      <c r="CJ1445" s="60" t="b">
        <f t="shared" si="2232"/>
        <v>0</v>
      </c>
      <c r="CK1445" s="131"/>
      <c r="CL1445" s="131"/>
      <c r="CM1445" s="92">
        <f>IF(CN1445&lt;0,1,0)</f>
        <v>0</v>
      </c>
      <c r="CN1445" s="13">
        <f t="shared" si="2245"/>
        <v>0</v>
      </c>
      <c r="CO1445" s="11" t="e">
        <f>IF(#REF!&lt;&gt;"",BC1445+CO1444,0)</f>
        <v>#REF!</v>
      </c>
      <c r="CP1445" s="13">
        <f t="shared" si="2243"/>
        <v>0</v>
      </c>
      <c r="CQ1445" s="11">
        <f t="shared" si="2248"/>
        <v>0</v>
      </c>
      <c r="CR1445" s="57">
        <f t="shared" si="2205"/>
        <v>0</v>
      </c>
      <c r="CS1445" s="57">
        <f t="shared" si="2206"/>
        <v>0</v>
      </c>
      <c r="CT1445" s="57">
        <f t="shared" si="2200"/>
        <v>0</v>
      </c>
      <c r="CU1445" s="24"/>
      <c r="CV1445" s="24"/>
      <c r="CW1445" s="24"/>
      <c r="CX1445" s="24"/>
      <c r="CY1445" s="24"/>
      <c r="CZ1445" s="24"/>
      <c r="DA1445" s="24"/>
      <c r="DB1445" s="24"/>
      <c r="DC1445" s="24"/>
      <c r="DD1445" s="64"/>
      <c r="DE1445" s="39"/>
      <c r="DF1445" s="39"/>
      <c r="DG1445" s="39"/>
      <c r="DH1445" s="39"/>
      <c r="DI1445" s="83"/>
      <c r="DJ1445" s="39"/>
      <c r="DK1445" s="22"/>
      <c r="DL1445" s="22"/>
      <c r="DM1445" s="32"/>
      <c r="DN1445" s="22"/>
      <c r="DO1445" s="22"/>
      <c r="DP1445" s="22"/>
      <c r="DQ1445" s="22"/>
      <c r="DR1445" s="22"/>
      <c r="DS1445" s="22"/>
      <c r="DT1445" s="22"/>
      <c r="DU1445" s="22"/>
      <c r="DV1445" s="22"/>
      <c r="DW1445" s="22"/>
      <c r="DX1445" s="22"/>
      <c r="DY1445" s="22"/>
      <c r="DZ1445" s="22"/>
      <c r="EA1445" s="32"/>
      <c r="EB1445" s="22"/>
      <c r="EC1445" s="22"/>
      <c r="EG1445" s="22"/>
      <c r="EH1445"/>
    </row>
    <row r="1446" spans="1:138" s="23" customFormat="1" x14ac:dyDescent="0.2">
      <c r="A1446" s="127"/>
      <c r="B1446" s="61" t="str">
        <f>IF(A1446="","",IF(U1447="","DB",U1447&amp;V1447&amp;W1447&amp;X1447&amp;Y1447&amp;Z1447&amp;AL1447&amp;AM1447&amp;AN1447&amp;AO1447&amp;AP1447&amp;AQ1447&amp;AR1447&amp;#REF!))</f>
        <v/>
      </c>
      <c r="C1446" s="7" t="str">
        <f t="shared" si="2236"/>
        <v/>
      </c>
      <c r="D1446" s="60">
        <f t="shared" si="2237"/>
        <v>0</v>
      </c>
      <c r="E1446" s="7" t="e">
        <f>IF(COUNTBLANK(BE1447:BI1447)=5,#REF!&amp;",",IF(COUNTBLANK(U1447:AR1447)=1,T1447&amp;","&amp;T1447&amp;","&amp;T1447&amp;","&amp;T1447&amp;","&amp;T1447&amp;","&amp;T1447&amp;","&amp;T1447&amp;","&amp;T1447&amp;","&amp;T1447&amp;","&amp;T1447&amp;","&amp;T1447&amp;","&amp;T1447&amp;","&amp;T1447&amp;",",T1447&amp;","&amp;T1447&amp;","&amp;T1447&amp;","&amp;T1447&amp;","&amp;T1447&amp;","&amp;T1447&amp;","&amp;T1447&amp;","&amp;T1447&amp;","&amp;T1447&amp;","&amp;T1447&amp;","&amp;T1447&amp;","&amp;T1447&amp;","&amp;T1447&amp;","&amp;T1447&amp;","))</f>
        <v>#REF!</v>
      </c>
      <c r="F1446" s="72" t="str">
        <f t="shared" si="2249"/>
        <v/>
      </c>
      <c r="G1446" s="73">
        <f t="shared" si="2238"/>
        <v>0</v>
      </c>
      <c r="H1446" s="112">
        <f t="shared" si="2239"/>
        <v>0</v>
      </c>
      <c r="I1446" s="112">
        <f t="shared" si="2240"/>
        <v>0</v>
      </c>
      <c r="J1446" s="74" t="e">
        <f>COUNTIF(#REF!,"E")</f>
        <v>#REF!</v>
      </c>
      <c r="K1446" s="74" t="e">
        <f>COUNTIF(#REF!,"O")</f>
        <v>#REF!</v>
      </c>
      <c r="L1446" s="74" t="e">
        <f t="shared" si="2241"/>
        <v>#REF!</v>
      </c>
      <c r="M1446" s="113" t="e">
        <f t="shared" si="2242"/>
        <v>#REF!</v>
      </c>
      <c r="N1446" s="60"/>
      <c r="O1446" s="61"/>
      <c r="P1446" s="61"/>
      <c r="Q1446" s="61"/>
      <c r="R1446" s="61"/>
      <c r="S1446" s="7"/>
      <c r="T1446" s="67" t="str">
        <f t="shared" si="2201"/>
        <v/>
      </c>
      <c r="U1446" s="76" t="str">
        <f>IF($A1445&lt;&gt;"",IF(OR(CR1445&lt;&gt;0,CS1445&lt;&gt;0,#REF!&lt;$BB$3),"",IF(#REF!="LER","01,",IF(#REF!="LOR","01,",IF(#REF!="LEB","02,",IF(#REF!="LOB","01,",IF(#REF!="HER","19,",IF(#REF!="HOR","19,",IF(#REF!="HEB","20,",IF(#REF!="HOB","19,",""))))))))),"")</f>
        <v/>
      </c>
      <c r="V1446" s="76" t="str">
        <f>IF($A1445&lt;&gt;"",IF(OR(CR1445&lt;&gt;0,CS1445&lt;&gt;0,#REF!&lt;$BB$3),"",IF(#REF!="LER","02,",IF(#REF!="LOR","03,",IF(#REF!="LEB","04,",IF(#REF!="LOB","02,",IF(#REF!="HER","20,",IF(#REF!="HOR","21,",IF(#REF!="HEB","22,",IF(#REF!="HOB","20,",""))))))))),"")</f>
        <v/>
      </c>
      <c r="W1446" s="76" t="str">
        <f>IF($A1445&lt;&gt;"",IF(OR(CR1445&lt;&gt;0,CS1445&lt;&gt;0,#REF!&lt;$BB$3),"",IF(#REF!="LER","03,",IF(#REF!="LOR","05,",IF(#REF!="LEB","06,",IF(#REF!="LOB","03,",IF(#REF!="HER","21,",IF(#REF!="HOR","23,",IF(#REF!="HEB","24,",IF(#REF!="HOB","21,",""))))))))),"")</f>
        <v/>
      </c>
      <c r="X1446" s="76" t="str">
        <f>IF($A1445&lt;&gt;"",IF(OR(CR1445&lt;&gt;0,CS1445&lt;&gt;0,#REF!&lt;$BB$3),"",IF(#REF!="LER","04,",IF(#REF!="LOR","07,",IF(#REF!="LEB","08,",IF(#REF!="LOB","04,",IF(#REF!="HER","22,",IF(#REF!="HOR","25,",IF(#REF!="HEB","26,",IF(#REF!="HOB","22,",""))))))))),"")</f>
        <v/>
      </c>
      <c r="Y1446" s="76" t="str">
        <f>IF($A1445&lt;&gt;"",IF(OR(CR1445&lt;&gt;0,CS1445&lt;&gt;0,#REF!&lt;$BB$3),"",IF(#REF!="LER","05,",IF(#REF!="LOR","09,",IF(#REF!="LEB","10,",IF(#REF!="LOB","05,",IF(#REF!="HER","23,",IF(#REF!="HOR","27,",IF(#REF!="HEB","28,",IF(#REF!="HOB","23,",""))))))))),"")</f>
        <v/>
      </c>
      <c r="Z1446" s="76" t="str">
        <f>IF($A1445&lt;&gt;"",IF(OR(CR1445&lt;&gt;0,CS1445&lt;&gt;0,#REF!&lt;$BB$3),"",IF(#REF!="LER","06,",IF(#REF!="LOR","11,",IF(#REF!="LEB","11,",IF(#REF!="LOB","06,",IF(#REF!="HER","24,",IF(#REF!="HOR","29,",IF(#REF!="HEB","29,",IF(#REF!="HOB","24,",""))))))))),"")</f>
        <v/>
      </c>
      <c r="AA1446" s="131" t="b">
        <f t="shared" si="2207"/>
        <v>0</v>
      </c>
      <c r="AB1446" s="131" t="b">
        <f t="shared" si="2208"/>
        <v>0</v>
      </c>
      <c r="AC1446" s="131" t="b">
        <f t="shared" si="2209"/>
        <v>0</v>
      </c>
      <c r="AD1446" s="131" t="b">
        <f t="shared" si="2210"/>
        <v>0</v>
      </c>
      <c r="AE1446" s="131" t="b">
        <f t="shared" si="2211"/>
        <v>0</v>
      </c>
      <c r="AF1446" s="131" t="b">
        <f t="shared" si="2212"/>
        <v>0</v>
      </c>
      <c r="AG1446" s="131"/>
      <c r="AH1446" s="131"/>
      <c r="AI1446" s="60"/>
      <c r="AJ1446" s="60"/>
      <c r="AK1446" s="67" t="str">
        <f t="shared" si="2202"/>
        <v/>
      </c>
      <c r="AL1446" s="76" t="str">
        <f>IF($A1445&lt;&gt;"",IF(OR(CR1445&lt;&gt;0,CS1445&lt;&gt;0,#REF!&lt;$BB$3),"",IF(#REF!="LER","07,",IF(#REF!="LOR","12,",IF(#REF!="LEB","12,",IF(#REF!="LOB","08,",IF(#REF!="HER","25,",IF(#REF!="HOR","30,",IF(#REF!="HEB","30,",IF(#REF!="HOB","25,",""))))))))),"")</f>
        <v/>
      </c>
      <c r="AM1446" s="76" t="str">
        <f>IF($A1445&lt;&gt;"",IF(OR(CR1445&lt;&gt;0,CS1445&lt;&gt;0,#REF!&lt;$BB$3),"",IF(#REF!="LER","08,",IF(#REF!="LOR","13,",IF(#REF!="LEB","13,",IF(#REF!="LOB","09,",IF(#REF!="HER","26,",IF(#REF!="HOR","31,",IF(#REF!="HEB","31,",IF(#REF!="HOB","26,",""))))))))),"")</f>
        <v/>
      </c>
      <c r="AN1446" s="118" t="str">
        <f t="shared" si="2233"/>
        <v/>
      </c>
      <c r="AO1446" s="76" t="str">
        <f>IF($A1445&lt;&gt;"",IF(OR(CR1445&lt;&gt;0,CS1445&lt;&gt;0,#REF!&lt;$BB$3),"",IF(#REF!="LER","10,",IF(#REF!="LOR","15,",IF(#REF!="LEB","15,",IF(#REF!="LOB","11,",IF(#REF!="HER","28,",IF(#REF!="HOR","33,",IF(#REF!="HEB","33,",IF(#REF!="HOB","28,",""))))))))),"")</f>
        <v/>
      </c>
      <c r="AP1446" s="76" t="str">
        <f>IF($A1445&lt;&gt;"",IF(OR(CR1445&lt;&gt;0,CS1445&lt;&gt;0,#REF!&lt;$BB$3),"",IF(#REF!="LER","12,",IF(#REF!="LOR","16,",IF(#REF!="LEB","16,",IF(#REF!="LOB","13,",IF(#REF!="HER","30,",IF(#REF!="HOR","34,",IF(#REF!="HEB","34,",IF(#REF!="HOB","29,",""))))))))),"")</f>
        <v/>
      </c>
      <c r="AQ1446" s="76" t="str">
        <f>IF($A1445&lt;&gt;"",IF(OR(CR1445&lt;&gt;0,CS1445&lt;&gt;0,#REF!&lt;$BB$3),"",IF(#REF!="LER","14,",IF(#REF!="LOR","17,",IF(#REF!="LEB","17,",IF(#REF!="LOB","15,",IF(#REF!="HER","32,",IF(#REF!="HOR","35,",IF(#REF!="HEB","35,",IF(#REF!="HOB","31,",""))))))))),"")</f>
        <v/>
      </c>
      <c r="AR1446" s="76" t="str">
        <f>IF($A1445&lt;&gt;"",IF(OR(CR1445&lt;&gt;0,CS1445&lt;&gt;0,#REF!&lt;$BB$3),"",IF(#REF!="LER","16,",IF(#REF!="LOR","18,",IF(#REF!="LEB","18,",IF(#REF!="LOB","17,",IF(#REF!="HER","34,",IF(#REF!="HOR","36,",IF(#REF!="HEB","36,",IF(#REF!="HOB","33,",""))))))))),"")</f>
        <v/>
      </c>
      <c r="AS1446" s="60" t="b">
        <f t="shared" si="2213"/>
        <v>0</v>
      </c>
      <c r="AT1446" s="60" t="b">
        <f t="shared" si="2214"/>
        <v>0</v>
      </c>
      <c r="AU1446" s="60" t="b">
        <f t="shared" si="2215"/>
        <v>0</v>
      </c>
      <c r="AV1446" s="60" t="b">
        <f t="shared" si="2216"/>
        <v>0</v>
      </c>
      <c r="AW1446" s="60" t="b">
        <f t="shared" si="2217"/>
        <v>0</v>
      </c>
      <c r="AX1446" s="60" t="b">
        <f t="shared" si="2218"/>
        <v>0</v>
      </c>
      <c r="AY1446" s="60" t="b">
        <f t="shared" si="2219"/>
        <v>0</v>
      </c>
      <c r="AZ1446" s="131"/>
      <c r="BA1446" s="131"/>
      <c r="BB1446" s="13">
        <f t="shared" si="2244"/>
        <v>0</v>
      </c>
      <c r="BC1446" s="11" t="e">
        <f>IF(#REF!&lt;&gt;"",S1446+BC1445,0)</f>
        <v>#REF!</v>
      </c>
      <c r="BD1446" s="67" t="str">
        <f t="shared" si="2203"/>
        <v/>
      </c>
      <c r="BE1446" s="76" t="str">
        <f>IF($A1445&lt;&gt;"",IF(OR(EE1445&lt;&gt;0,EF1445&lt;&gt;0,#REF!&lt;$BB$3),"",IF(#REF!="LER","01,",IF(#REF!="LOR","01,",IF(#REF!="LEB","02,",IF(#REF!="LOB","01,",IF(#REF!="HER","19,",IF(#REF!="HOR","19,",IF(#REF!="HEB","20,",IF(#REF!="HOB","19,",""))))))))),"")</f>
        <v/>
      </c>
      <c r="BF1446" s="76" t="str">
        <f>IF($A1445&lt;&gt;"",IF(OR(EE1445&lt;&gt;0,EF1445&lt;&gt;0,#REF!&lt;$BB$3),"",IF(#REF!="LER","02,",IF(#REF!="LOR","03,",IF(#REF!="LEB","04,",IF(#REF!="LOB","02,",IF(#REF!="HER","20,",IF(#REF!="HOR","21,",IF(#REF!="HEB","22,",IF(#REF!="HOB","20,",""))))))))),"")</f>
        <v/>
      </c>
      <c r="BG1446" s="76" t="str">
        <f>IF($A1445&lt;&gt;"",IF(OR(EE1445&lt;&gt;0,EF1445&lt;&gt;0,#REF!&lt;$BB$3),"",IF(#REF!="LER","03,",IF(#REF!="LOR","05,",IF(#REF!="LEB","06,",IF(#REF!="LOB","03,",IF(#REF!="HER","21,",IF(#REF!="HOR","23,",IF(#REF!="HEB","24,",IF(#REF!="HOB","21,",""))))))))),"")</f>
        <v/>
      </c>
      <c r="BH1446" s="76" t="str">
        <f>IF($A1445&lt;&gt;"",IF(OR(EE1445&lt;&gt;0,EF1445&lt;&gt;0,#REF!&lt;$BB$3),"",IF(#REF!="LER","04,",IF(#REF!="LOR","07,",IF(#REF!="LEB","08,",IF(#REF!="LOB","04,",IF(#REF!="HER","22,",IF(#REF!="HOR","25,",IF(#REF!="HEB","26,",IF(#REF!="HOB","22,",""))))))))),"")</f>
        <v/>
      </c>
      <c r="BI1446" s="76" t="str">
        <f>IF($A1445&lt;&gt;"",IF(OR(EE1445&lt;&gt;0,EF1445&lt;&gt;0,#REF!&lt;$BB$3),"",IF(#REF!="LER","05,",IF(#REF!="LOR","09,",IF(#REF!="LEB","10,",IF(#REF!="LOB","05,",IF(#REF!="HER","23,",IF(#REF!="HOR","27,",IF(#REF!="HEB","28,",IF(#REF!="HOB","23,",""))))))))),"")</f>
        <v/>
      </c>
      <c r="BJ1446" s="76" t="str">
        <f>IF($A1445&lt;&gt;"",IF(OR(EE1445&lt;&gt;0,EF1445&lt;&gt;0,#REF!&lt;$BB$3),"",IF(#REF!="LER","06,",IF(#REF!="LOR","11,",IF(#REF!="LEB","11,",IF(#REF!="LOB","06,",IF(#REF!="HER","24,",IF(#REF!="HOR","29,",IF(#REF!="HEB","29,",IF(#REF!="HOB","24,",""))))))))),"")</f>
        <v/>
      </c>
      <c r="BK1446" s="131" t="b">
        <f t="shared" si="2220"/>
        <v>0</v>
      </c>
      <c r="BL1446" s="131" t="b">
        <f t="shared" si="2221"/>
        <v>0</v>
      </c>
      <c r="BM1446" s="131" t="b">
        <f t="shared" si="2222"/>
        <v>0</v>
      </c>
      <c r="BN1446" s="131" t="b">
        <f t="shared" si="2223"/>
        <v>0</v>
      </c>
      <c r="BO1446" s="131" t="b">
        <f t="shared" si="2224"/>
        <v>0</v>
      </c>
      <c r="BP1446" s="131" t="b">
        <f t="shared" si="2225"/>
        <v>0</v>
      </c>
      <c r="BQ1446" s="131"/>
      <c r="BR1446" s="131"/>
      <c r="BS1446" s="92">
        <f>IF(BT1446&lt;0,BS1445+1,0)</f>
        <v>0</v>
      </c>
      <c r="BT1446" s="60"/>
      <c r="BU1446" s="60"/>
      <c r="BV1446" s="67" t="str">
        <f t="shared" si="2204"/>
        <v/>
      </c>
      <c r="BW1446" s="76" t="str">
        <f>IF($A1445&lt;&gt;"",IF(OR(EE1445&lt;&gt;0,EF1445&lt;&gt;0,#REF!&lt;$BB$3),"",IF(#REF!="LER","07,",IF(#REF!="LOR","12,",IF(#REF!="LEB","12,",IF(#REF!="LOB","08,",IF(#REF!="HER","25,",IF(#REF!="HOR","30,",IF(#REF!="HEB","30,",IF(#REF!="HOB","25,",""))))))))),"")</f>
        <v/>
      </c>
      <c r="BX1446" s="76" t="str">
        <f>IF($A1445&lt;&gt;"",IF(OR(EE1445&lt;&gt;0,EF1445&lt;&gt;0,#REF!&lt;$BB$3),"",IF(#REF!="LER","08,",IF(#REF!="LOR","13,",IF(#REF!="LEB","13,",IF(#REF!="LOB","09,",IF(#REF!="HER","26,",IF(#REF!="HOR","31,",IF(#REF!="HEB","31,",IF(#REF!="HOB","26,",""))))))))),"")</f>
        <v/>
      </c>
      <c r="BY1446" s="76" t="str">
        <f>IF($A1445&lt;&gt;"",IF(OR(EE1445&lt;&gt;0,EF1445&lt;&gt;0,#REF!&lt;$BB$3),"",IF(#REF!="LER","09,",IF(#REF!="LOR","14,",IF(#REF!="LEB","14,",IF(#REF!="LOB","10,",IF(#REF!="HER","27,",IF(#REF!="HOR","32,",IF(#REF!="HEB","32,",IF(#REF!="HOB","27,",""))))))))),"")</f>
        <v/>
      </c>
      <c r="BZ1446" s="76" t="str">
        <f>IF($A1445&lt;&gt;"",IF(OR(EE1445&lt;&gt;0,EF1445&lt;&gt;0,#REF!&lt;$BB$3),"",IF(#REF!="LER","10,",IF(#REF!="LOR","15,",IF(#REF!="LEB","15,",IF(#REF!="LOB","11,",IF(#REF!="HER","28,",IF(#REF!="HOR","33,",IF(#REF!="HEB","33,",IF(#REF!="HOB","28,",""))))))))),"")</f>
        <v/>
      </c>
      <c r="CA1446" s="76" t="str">
        <f>IF($A1445&lt;&gt;"",IF(OR(EE1445&lt;&gt;0,EF1445&lt;&gt;0,#REF!&lt;$BB$3),"",IF(#REF!="LER","12,",IF(#REF!="LOR","16,",IF(#REF!="LEB","16,",IF(#REF!="LOB","13,",IF(#REF!="HER","30,",IF(#REF!="HOR","34,",IF(#REF!="HEB","34,",IF(#REF!="HOB","29,",""))))))))),"")</f>
        <v/>
      </c>
      <c r="CB1446" s="76" t="str">
        <f>IF($A1445&lt;&gt;"",IF(OR(EE1445&lt;&gt;0,EF1445&lt;&gt;0,#REF!&lt;$BB$3),"",IF(#REF!="LER","14,",IF(#REF!="LOR","17,",IF(#REF!="LEB","17,",IF(#REF!="LOB","15,",IF(#REF!="HER","32,",IF(#REF!="HOR","35,",IF(#REF!="HEB","35,",IF(#REF!="HOB","31,",""))))))))),"")</f>
        <v/>
      </c>
      <c r="CC1446" s="76" t="str">
        <f>IF($A1445&lt;&gt;"",IF(OR(EE1445&lt;&gt;0,EF1445&lt;&gt;0,#REF!&lt;$BB$3),"",IF(#REF!="LER","16,",IF(#REF!="LOR","18,",IF(#REF!="LEB","18,",IF(#REF!="LOB","17,",IF(#REF!="HER","34,",IF(#REF!="HOR","36,",IF(#REF!="HEB","36,",IF(#REF!="HOB","33,",""))))))))),"")</f>
        <v/>
      </c>
      <c r="CD1446" s="60" t="b">
        <f t="shared" si="2226"/>
        <v>0</v>
      </c>
      <c r="CE1446" s="60" t="b">
        <f t="shared" si="2227"/>
        <v>0</v>
      </c>
      <c r="CF1446" s="60" t="b">
        <f t="shared" si="2228"/>
        <v>0</v>
      </c>
      <c r="CG1446" s="60" t="b">
        <f t="shared" si="2229"/>
        <v>0</v>
      </c>
      <c r="CH1446" s="60" t="b">
        <f t="shared" si="2230"/>
        <v>0</v>
      </c>
      <c r="CI1446" s="60" t="b">
        <f t="shared" si="2231"/>
        <v>0</v>
      </c>
      <c r="CJ1446" s="60" t="b">
        <f t="shared" si="2232"/>
        <v>0</v>
      </c>
      <c r="CK1446" s="131"/>
      <c r="CL1446" s="131"/>
      <c r="CM1446" s="92">
        <f>IF(CN1446&lt;0,CM1445+1,0)</f>
        <v>0</v>
      </c>
      <c r="CN1446" s="13">
        <f t="shared" si="2245"/>
        <v>0</v>
      </c>
      <c r="CO1446" s="11" t="e">
        <f>IF(#REF!&lt;&gt;"",BC1446+CO1445,0)</f>
        <v>#REF!</v>
      </c>
      <c r="CP1446" s="13">
        <f t="shared" si="2243"/>
        <v>0</v>
      </c>
      <c r="CQ1446" s="11">
        <f t="shared" si="2248"/>
        <v>0</v>
      </c>
      <c r="CR1446" s="57">
        <f t="shared" si="2205"/>
        <v>0</v>
      </c>
      <c r="CS1446" s="57">
        <f t="shared" si="2206"/>
        <v>0</v>
      </c>
      <c r="CT1446" s="57">
        <f t="shared" si="2200"/>
        <v>0</v>
      </c>
      <c r="CU1446" s="24"/>
      <c r="CV1446" s="24"/>
      <c r="CW1446" s="24"/>
      <c r="CX1446" s="24"/>
      <c r="CY1446" s="24"/>
      <c r="CZ1446" s="24"/>
      <c r="DA1446" s="24"/>
      <c r="DB1446" s="24"/>
      <c r="DC1446" s="24"/>
      <c r="DD1446" s="64"/>
      <c r="DE1446" s="39"/>
      <c r="DF1446" s="39"/>
      <c r="DG1446" s="39"/>
      <c r="DH1446" s="39"/>
      <c r="DI1446" s="83"/>
      <c r="DJ1446" s="39"/>
      <c r="DK1446" s="22"/>
      <c r="DL1446" s="22"/>
      <c r="DM1446" s="32"/>
      <c r="DN1446" s="22"/>
      <c r="DO1446" s="22"/>
      <c r="DP1446" s="22"/>
      <c r="DQ1446" s="22"/>
      <c r="DR1446" s="22"/>
      <c r="DS1446" s="22"/>
      <c r="DT1446" s="22"/>
      <c r="DU1446" s="22"/>
      <c r="DV1446" s="22"/>
      <c r="DW1446" s="22"/>
      <c r="DX1446" s="22"/>
      <c r="DY1446" s="22"/>
      <c r="DZ1446" s="22"/>
      <c r="EA1446" s="32"/>
      <c r="EB1446" s="22"/>
      <c r="EC1446" s="22"/>
      <c r="EG1446" s="22"/>
      <c r="EH1446"/>
    </row>
    <row r="1447" spans="1:138" s="23" customFormat="1" x14ac:dyDescent="0.2">
      <c r="A1447" s="127"/>
      <c r="B1447" s="61" t="str">
        <f>IF(A1447="","",IF(U1448="","DB",U1448&amp;V1448&amp;W1448&amp;X1448&amp;Y1448&amp;Z1448&amp;AL1448&amp;AM1448&amp;AN1448&amp;AO1448&amp;AP1448&amp;AQ1448&amp;AR1448&amp;#REF!))</f>
        <v/>
      </c>
      <c r="C1447" s="7" t="str">
        <f t="shared" si="2236"/>
        <v/>
      </c>
      <c r="D1447" s="60">
        <f t="shared" si="2237"/>
        <v>0</v>
      </c>
      <c r="E1447" s="7" t="e">
        <f>IF(COUNTBLANK(BE1448:BI1448)=5,#REF!&amp;",",IF(COUNTBLANK(U1448:AR1448)=1,T1448&amp;","&amp;T1448&amp;","&amp;T1448&amp;","&amp;T1448&amp;","&amp;T1448&amp;","&amp;T1448&amp;","&amp;T1448&amp;","&amp;T1448&amp;","&amp;T1448&amp;","&amp;T1448&amp;","&amp;T1448&amp;","&amp;T1448&amp;","&amp;T1448&amp;",",T1448&amp;","&amp;T1448&amp;","&amp;T1448&amp;","&amp;T1448&amp;","&amp;T1448&amp;","&amp;T1448&amp;","&amp;T1448&amp;","&amp;T1448&amp;","&amp;T1448&amp;","&amp;T1448&amp;","&amp;T1448&amp;","&amp;T1448&amp;","&amp;T1448&amp;","&amp;T1448&amp;","))</f>
        <v>#REF!</v>
      </c>
      <c r="F1447" s="72" t="str">
        <f t="shared" si="2249"/>
        <v/>
      </c>
      <c r="G1447" s="73">
        <f t="shared" si="2238"/>
        <v>0</v>
      </c>
      <c r="H1447" s="112">
        <f t="shared" si="2239"/>
        <v>0</v>
      </c>
      <c r="I1447" s="112">
        <f t="shared" si="2240"/>
        <v>0</v>
      </c>
      <c r="J1447" s="74" t="e">
        <f>COUNTIF(#REF!,"E")</f>
        <v>#REF!</v>
      </c>
      <c r="K1447" s="74" t="e">
        <f>COUNTIF(#REF!,"O")</f>
        <v>#REF!</v>
      </c>
      <c r="L1447" s="74" t="e">
        <f t="shared" si="2241"/>
        <v>#REF!</v>
      </c>
      <c r="M1447" s="113" t="e">
        <f t="shared" si="2242"/>
        <v>#REF!</v>
      </c>
      <c r="N1447" s="60"/>
      <c r="O1447" s="61"/>
      <c r="P1447" s="61"/>
      <c r="Q1447" s="61"/>
      <c r="R1447" s="61"/>
      <c r="S1447" s="7"/>
      <c r="T1447" s="67" t="str">
        <f t="shared" si="2201"/>
        <v/>
      </c>
      <c r="U1447" s="76" t="str">
        <f>IF($A1446&lt;&gt;"",IF(OR(CR1446&lt;&gt;0,CS1446&lt;&gt;0,#REF!&lt;$BB$3),"",IF(#REF!="LER","01,",IF(#REF!="LOR","01,",IF(#REF!="LEB","02,",IF(#REF!="LOB","01,",IF(#REF!="HER","19,",IF(#REF!="HOR","19,",IF(#REF!="HEB","20,",IF(#REF!="HOB","19,",""))))))))),"")</f>
        <v/>
      </c>
      <c r="V1447" s="76" t="str">
        <f>IF($A1446&lt;&gt;"",IF(OR(CR1446&lt;&gt;0,CS1446&lt;&gt;0,#REF!&lt;$BB$3),"",IF(#REF!="LER","02,",IF(#REF!="LOR","03,",IF(#REF!="LEB","04,",IF(#REF!="LOB","02,",IF(#REF!="HER","20,",IF(#REF!="HOR","21,",IF(#REF!="HEB","22,",IF(#REF!="HOB","20,",""))))))))),"")</f>
        <v/>
      </c>
      <c r="W1447" s="76" t="str">
        <f>IF($A1446&lt;&gt;"",IF(OR(CR1446&lt;&gt;0,CS1446&lt;&gt;0,#REF!&lt;$BB$3),"",IF(#REF!="LER","03,",IF(#REF!="LOR","05,",IF(#REF!="LEB","06,",IF(#REF!="LOB","03,",IF(#REF!="HER","21,",IF(#REF!="HOR","23,",IF(#REF!="HEB","24,",IF(#REF!="HOB","21,",""))))))))),"")</f>
        <v/>
      </c>
      <c r="X1447" s="76" t="str">
        <f>IF($A1446&lt;&gt;"",IF(OR(CR1446&lt;&gt;0,CS1446&lt;&gt;0,#REF!&lt;$BB$3),"",IF(#REF!="LER","04,",IF(#REF!="LOR","07,",IF(#REF!="LEB","08,",IF(#REF!="LOB","04,",IF(#REF!="HER","22,",IF(#REF!="HOR","25,",IF(#REF!="HEB","26,",IF(#REF!="HOB","22,",""))))))))),"")</f>
        <v/>
      </c>
      <c r="Y1447" s="76" t="str">
        <f>IF($A1446&lt;&gt;"",IF(OR(CR1446&lt;&gt;0,CS1446&lt;&gt;0,#REF!&lt;$BB$3),"",IF(#REF!="LER","05,",IF(#REF!="LOR","09,",IF(#REF!="LEB","10,",IF(#REF!="LOB","05,",IF(#REF!="HER","23,",IF(#REF!="HOR","27,",IF(#REF!="HEB","28,",IF(#REF!="HOB","23,",""))))))))),"")</f>
        <v/>
      </c>
      <c r="Z1447" s="76" t="str">
        <f>IF($A1446&lt;&gt;"",IF(OR(CR1446&lt;&gt;0,CS1446&lt;&gt;0,#REF!&lt;$BB$3),"",IF(#REF!="LER","06,",IF(#REF!="LOR","11,",IF(#REF!="LEB","11,",IF(#REF!="LOB","06,",IF(#REF!="HER","24,",IF(#REF!="HOR","29,",IF(#REF!="HEB","29,",IF(#REF!="HOB","24,",""))))))))),"")</f>
        <v/>
      </c>
      <c r="AA1447" s="131" t="b">
        <f t="shared" si="2207"/>
        <v>0</v>
      </c>
      <c r="AB1447" s="131" t="b">
        <f t="shared" si="2208"/>
        <v>0</v>
      </c>
      <c r="AC1447" s="131" t="b">
        <f t="shared" si="2209"/>
        <v>0</v>
      </c>
      <c r="AD1447" s="131" t="b">
        <f t="shared" si="2210"/>
        <v>0</v>
      </c>
      <c r="AE1447" s="131" t="b">
        <f t="shared" si="2211"/>
        <v>0</v>
      </c>
      <c r="AF1447" s="131" t="b">
        <f t="shared" si="2212"/>
        <v>0</v>
      </c>
      <c r="AG1447" s="131"/>
      <c r="AH1447" s="131"/>
      <c r="AI1447" s="60"/>
      <c r="AJ1447" s="60"/>
      <c r="AK1447" s="67" t="str">
        <f t="shared" si="2202"/>
        <v/>
      </c>
      <c r="AL1447" s="76" t="str">
        <f>IF($A1446&lt;&gt;"",IF(OR(CR1446&lt;&gt;0,CS1446&lt;&gt;0,#REF!&lt;$BB$3),"",IF(#REF!="LER","07,",IF(#REF!="LOR","12,",IF(#REF!="LEB","12,",IF(#REF!="LOB","08,",IF(#REF!="HER","25,",IF(#REF!="HOR","30,",IF(#REF!="HEB","30,",IF(#REF!="HOB","25,",""))))))))),"")</f>
        <v/>
      </c>
      <c r="AM1447" s="76" t="str">
        <f>IF($A1446&lt;&gt;"",IF(OR(CR1446&lt;&gt;0,CS1446&lt;&gt;0,#REF!&lt;$BB$3),"",IF(#REF!="LER","08,",IF(#REF!="LOR","13,",IF(#REF!="LEB","13,",IF(#REF!="LOB","09,",IF(#REF!="HER","26,",IF(#REF!="HOR","31,",IF(#REF!="HEB","31,",IF(#REF!="HOB","26,",""))))))))),"")</f>
        <v/>
      </c>
      <c r="AN1447" s="118" t="str">
        <f t="shared" si="2233"/>
        <v/>
      </c>
      <c r="AO1447" s="76" t="str">
        <f>IF($A1446&lt;&gt;"",IF(OR(CR1446&lt;&gt;0,CS1446&lt;&gt;0,#REF!&lt;$BB$3),"",IF(#REF!="LER","10,",IF(#REF!="LOR","15,",IF(#REF!="LEB","15,",IF(#REF!="LOB","11,",IF(#REF!="HER","28,",IF(#REF!="HOR","33,",IF(#REF!="HEB","33,",IF(#REF!="HOB","28,",""))))))))),"")</f>
        <v/>
      </c>
      <c r="AP1447" s="76" t="str">
        <f>IF($A1446&lt;&gt;"",IF(OR(CR1446&lt;&gt;0,CS1446&lt;&gt;0,#REF!&lt;$BB$3),"",IF(#REF!="LER","12,",IF(#REF!="LOR","16,",IF(#REF!="LEB","16,",IF(#REF!="LOB","13,",IF(#REF!="HER","30,",IF(#REF!="HOR","34,",IF(#REF!="HEB","34,",IF(#REF!="HOB","29,",""))))))))),"")</f>
        <v/>
      </c>
      <c r="AQ1447" s="76" t="str">
        <f>IF($A1446&lt;&gt;"",IF(OR(CR1446&lt;&gt;0,CS1446&lt;&gt;0,#REF!&lt;$BB$3),"",IF(#REF!="LER","14,",IF(#REF!="LOR","17,",IF(#REF!="LEB","17,",IF(#REF!="LOB","15,",IF(#REF!="HER","32,",IF(#REF!="HOR","35,",IF(#REF!="HEB","35,",IF(#REF!="HOB","31,",""))))))))),"")</f>
        <v/>
      </c>
      <c r="AR1447" s="76" t="str">
        <f>IF($A1446&lt;&gt;"",IF(OR(CR1446&lt;&gt;0,CS1446&lt;&gt;0,#REF!&lt;$BB$3),"",IF(#REF!="LER","16,",IF(#REF!="LOR","18,",IF(#REF!="LEB","18,",IF(#REF!="LOB","17,",IF(#REF!="HER","34,",IF(#REF!="HOR","36,",IF(#REF!="HEB","36,",IF(#REF!="HOB","33,",""))))))))),"")</f>
        <v/>
      </c>
      <c r="AS1447" s="60" t="b">
        <f t="shared" si="2213"/>
        <v>0</v>
      </c>
      <c r="AT1447" s="60" t="b">
        <f t="shared" si="2214"/>
        <v>0</v>
      </c>
      <c r="AU1447" s="60" t="b">
        <f t="shared" si="2215"/>
        <v>0</v>
      </c>
      <c r="AV1447" s="60" t="b">
        <f t="shared" si="2216"/>
        <v>0</v>
      </c>
      <c r="AW1447" s="60" t="b">
        <f t="shared" si="2217"/>
        <v>0</v>
      </c>
      <c r="AX1447" s="60" t="b">
        <f t="shared" si="2218"/>
        <v>0</v>
      </c>
      <c r="AY1447" s="60" t="b">
        <f t="shared" si="2219"/>
        <v>0</v>
      </c>
      <c r="AZ1447" s="131"/>
      <c r="BA1447" s="131"/>
      <c r="BB1447" s="13">
        <f t="shared" si="2244"/>
        <v>0</v>
      </c>
      <c r="BC1447" s="11" t="e">
        <f>IF(#REF!&lt;&gt;"",S1447+BC1446,0)</f>
        <v>#REF!</v>
      </c>
      <c r="BD1447" s="67" t="str">
        <f t="shared" si="2203"/>
        <v/>
      </c>
      <c r="BE1447" s="76" t="str">
        <f>IF($A1446&lt;&gt;"",IF(OR(EE1446&lt;&gt;0,EF1446&lt;&gt;0,#REF!&lt;$BB$3),"",IF(#REF!="LER","01,",IF(#REF!="LOR","01,",IF(#REF!="LEB","02,",IF(#REF!="LOB","01,",IF(#REF!="HER","19,",IF(#REF!="HOR","19,",IF(#REF!="HEB","20,",IF(#REF!="HOB","19,",""))))))))),"")</f>
        <v/>
      </c>
      <c r="BF1447" s="76" t="str">
        <f>IF($A1446&lt;&gt;"",IF(OR(EE1446&lt;&gt;0,EF1446&lt;&gt;0,#REF!&lt;$BB$3),"",IF(#REF!="LER","02,",IF(#REF!="LOR","03,",IF(#REF!="LEB","04,",IF(#REF!="LOB","02,",IF(#REF!="HER","20,",IF(#REF!="HOR","21,",IF(#REF!="HEB","22,",IF(#REF!="HOB","20,",""))))))))),"")</f>
        <v/>
      </c>
      <c r="BG1447" s="76" t="str">
        <f>IF($A1446&lt;&gt;"",IF(OR(EE1446&lt;&gt;0,EF1446&lt;&gt;0,#REF!&lt;$BB$3),"",IF(#REF!="LER","03,",IF(#REF!="LOR","05,",IF(#REF!="LEB","06,",IF(#REF!="LOB","03,",IF(#REF!="HER","21,",IF(#REF!="HOR","23,",IF(#REF!="HEB","24,",IF(#REF!="HOB","21,",""))))))))),"")</f>
        <v/>
      </c>
      <c r="BH1447" s="76" t="str">
        <f>IF($A1446&lt;&gt;"",IF(OR(EE1446&lt;&gt;0,EF1446&lt;&gt;0,#REF!&lt;$BB$3),"",IF(#REF!="LER","04,",IF(#REF!="LOR","07,",IF(#REF!="LEB","08,",IF(#REF!="LOB","04,",IF(#REF!="HER","22,",IF(#REF!="HOR","25,",IF(#REF!="HEB","26,",IF(#REF!="HOB","22,",""))))))))),"")</f>
        <v/>
      </c>
      <c r="BI1447" s="76" t="str">
        <f>IF($A1446&lt;&gt;"",IF(OR(EE1446&lt;&gt;0,EF1446&lt;&gt;0,#REF!&lt;$BB$3),"",IF(#REF!="LER","05,",IF(#REF!="LOR","09,",IF(#REF!="LEB","10,",IF(#REF!="LOB","05,",IF(#REF!="HER","23,",IF(#REF!="HOR","27,",IF(#REF!="HEB","28,",IF(#REF!="HOB","23,",""))))))))),"")</f>
        <v/>
      </c>
      <c r="BJ1447" s="76" t="str">
        <f>IF($A1446&lt;&gt;"",IF(OR(EE1446&lt;&gt;0,EF1446&lt;&gt;0,#REF!&lt;$BB$3),"",IF(#REF!="LER","06,",IF(#REF!="LOR","11,",IF(#REF!="LEB","11,",IF(#REF!="LOB","06,",IF(#REF!="HER","24,",IF(#REF!="HOR","29,",IF(#REF!="HEB","29,",IF(#REF!="HOB","24,",""))))))))),"")</f>
        <v/>
      </c>
      <c r="BK1447" s="131" t="b">
        <f t="shared" si="2220"/>
        <v>0</v>
      </c>
      <c r="BL1447" s="131" t="b">
        <f t="shared" si="2221"/>
        <v>0</v>
      </c>
      <c r="BM1447" s="131" t="b">
        <f t="shared" si="2222"/>
        <v>0</v>
      </c>
      <c r="BN1447" s="131" t="b">
        <f t="shared" si="2223"/>
        <v>0</v>
      </c>
      <c r="BO1447" s="131" t="b">
        <f t="shared" si="2224"/>
        <v>0</v>
      </c>
      <c r="BP1447" s="131" t="b">
        <f t="shared" si="2225"/>
        <v>0</v>
      </c>
      <c r="BQ1447" s="131"/>
      <c r="BR1447" s="131"/>
      <c r="BS1447" s="92">
        <f t="shared" ref="BS1447:BS1453" si="2252">IF(BT1447&lt;0,BS1446+1,0)</f>
        <v>0</v>
      </c>
      <c r="BT1447" s="60"/>
      <c r="BU1447" s="60"/>
      <c r="BV1447" s="67" t="str">
        <f t="shared" si="2204"/>
        <v/>
      </c>
      <c r="BW1447" s="76" t="str">
        <f>IF($A1446&lt;&gt;"",IF(OR(EE1446&lt;&gt;0,EF1446&lt;&gt;0,#REF!&lt;$BB$3),"",IF(#REF!="LER","07,",IF(#REF!="LOR","12,",IF(#REF!="LEB","12,",IF(#REF!="LOB","08,",IF(#REF!="HER","25,",IF(#REF!="HOR","30,",IF(#REF!="HEB","30,",IF(#REF!="HOB","25,",""))))))))),"")</f>
        <v/>
      </c>
      <c r="BX1447" s="76" t="str">
        <f>IF($A1446&lt;&gt;"",IF(OR(EE1446&lt;&gt;0,EF1446&lt;&gt;0,#REF!&lt;$BB$3),"",IF(#REF!="LER","08,",IF(#REF!="LOR","13,",IF(#REF!="LEB","13,",IF(#REF!="LOB","09,",IF(#REF!="HER","26,",IF(#REF!="HOR","31,",IF(#REF!="HEB","31,",IF(#REF!="HOB","26,",""))))))))),"")</f>
        <v/>
      </c>
      <c r="BY1447" s="76" t="str">
        <f>IF($A1446&lt;&gt;"",IF(OR(EE1446&lt;&gt;0,EF1446&lt;&gt;0,#REF!&lt;$BB$3),"",IF(#REF!="LER","09,",IF(#REF!="LOR","14,",IF(#REF!="LEB","14,",IF(#REF!="LOB","10,",IF(#REF!="HER","27,",IF(#REF!="HOR","32,",IF(#REF!="HEB","32,",IF(#REF!="HOB","27,",""))))))))),"")</f>
        <v/>
      </c>
      <c r="BZ1447" s="76" t="str">
        <f>IF($A1446&lt;&gt;"",IF(OR(EE1446&lt;&gt;0,EF1446&lt;&gt;0,#REF!&lt;$BB$3),"",IF(#REF!="LER","10,",IF(#REF!="LOR","15,",IF(#REF!="LEB","15,",IF(#REF!="LOB","11,",IF(#REF!="HER","28,",IF(#REF!="HOR","33,",IF(#REF!="HEB","33,",IF(#REF!="HOB","28,",""))))))))),"")</f>
        <v/>
      </c>
      <c r="CA1447" s="76" t="str">
        <f>IF($A1446&lt;&gt;"",IF(OR(EE1446&lt;&gt;0,EF1446&lt;&gt;0,#REF!&lt;$BB$3),"",IF(#REF!="LER","12,",IF(#REF!="LOR","16,",IF(#REF!="LEB","16,",IF(#REF!="LOB","13,",IF(#REF!="HER","30,",IF(#REF!="HOR","34,",IF(#REF!="HEB","34,",IF(#REF!="HOB","29,",""))))))))),"")</f>
        <v/>
      </c>
      <c r="CB1447" s="76" t="str">
        <f>IF($A1446&lt;&gt;"",IF(OR(EE1446&lt;&gt;0,EF1446&lt;&gt;0,#REF!&lt;$BB$3),"",IF(#REF!="LER","14,",IF(#REF!="LOR","17,",IF(#REF!="LEB","17,",IF(#REF!="LOB","15,",IF(#REF!="HER","32,",IF(#REF!="HOR","35,",IF(#REF!="HEB","35,",IF(#REF!="HOB","31,",""))))))))),"")</f>
        <v/>
      </c>
      <c r="CC1447" s="76" t="str">
        <f>IF($A1446&lt;&gt;"",IF(OR(EE1446&lt;&gt;0,EF1446&lt;&gt;0,#REF!&lt;$BB$3),"",IF(#REF!="LER","16,",IF(#REF!="LOR","18,",IF(#REF!="LEB","18,",IF(#REF!="LOB","17,",IF(#REF!="HER","34,",IF(#REF!="HOR","36,",IF(#REF!="HEB","36,",IF(#REF!="HOB","33,",""))))))))),"")</f>
        <v/>
      </c>
      <c r="CD1447" s="60" t="b">
        <f t="shared" si="2226"/>
        <v>0</v>
      </c>
      <c r="CE1447" s="60" t="b">
        <f t="shared" si="2227"/>
        <v>0</v>
      </c>
      <c r="CF1447" s="60" t="b">
        <f t="shared" si="2228"/>
        <v>0</v>
      </c>
      <c r="CG1447" s="60" t="b">
        <f t="shared" si="2229"/>
        <v>0</v>
      </c>
      <c r="CH1447" s="60" t="b">
        <f t="shared" si="2230"/>
        <v>0</v>
      </c>
      <c r="CI1447" s="60" t="b">
        <f t="shared" si="2231"/>
        <v>0</v>
      </c>
      <c r="CJ1447" s="60" t="b">
        <f t="shared" si="2232"/>
        <v>0</v>
      </c>
      <c r="CK1447" s="131"/>
      <c r="CL1447" s="131"/>
      <c r="CM1447" s="92">
        <f t="shared" ref="CM1447:CM1453" si="2253">IF(CN1447&lt;0,CM1446+1,0)</f>
        <v>0</v>
      </c>
      <c r="CN1447" s="13">
        <f t="shared" si="2245"/>
        <v>0</v>
      </c>
      <c r="CO1447" s="11" t="e">
        <f>IF(#REF!&lt;&gt;"",BC1447+CO1446,0)</f>
        <v>#REF!</v>
      </c>
      <c r="CP1447" s="13">
        <f t="shared" si="2243"/>
        <v>0</v>
      </c>
      <c r="CQ1447" s="11">
        <f t="shared" si="2248"/>
        <v>0</v>
      </c>
      <c r="CR1447" s="57">
        <f t="shared" si="2205"/>
        <v>0</v>
      </c>
      <c r="CS1447" s="57">
        <f t="shared" si="2206"/>
        <v>0</v>
      </c>
      <c r="CT1447" s="57">
        <f t="shared" si="2200"/>
        <v>0</v>
      </c>
      <c r="CU1447" s="24"/>
      <c r="CV1447" s="24"/>
      <c r="CW1447" s="24"/>
      <c r="CX1447" s="24"/>
      <c r="CY1447" s="24"/>
      <c r="CZ1447" s="24"/>
      <c r="DA1447" s="24"/>
      <c r="DB1447" s="24"/>
      <c r="DC1447" s="24"/>
      <c r="DD1447" s="64"/>
      <c r="DE1447" s="39"/>
      <c r="DF1447" s="39"/>
      <c r="DG1447" s="39"/>
      <c r="DH1447" s="39"/>
      <c r="DI1447" s="83"/>
      <c r="DJ1447" s="39"/>
      <c r="DK1447" s="22"/>
      <c r="DL1447" s="22"/>
      <c r="DM1447" s="32"/>
      <c r="DN1447" s="22"/>
      <c r="DO1447" s="22"/>
      <c r="DP1447" s="22"/>
      <c r="DQ1447" s="22"/>
      <c r="DR1447" s="22"/>
      <c r="DS1447" s="22"/>
      <c r="DT1447" s="22"/>
      <c r="DU1447" s="22"/>
      <c r="DV1447" s="22"/>
      <c r="DW1447" s="22"/>
      <c r="DX1447" s="22"/>
      <c r="DY1447" s="22"/>
      <c r="DZ1447" s="22"/>
      <c r="EA1447" s="32"/>
      <c r="EB1447" s="22"/>
      <c r="EC1447" s="22"/>
      <c r="EG1447" s="22"/>
      <c r="EH1447"/>
    </row>
    <row r="1448" spans="1:138" s="23" customFormat="1" x14ac:dyDescent="0.2">
      <c r="A1448" s="127"/>
      <c r="B1448" s="61" t="str">
        <f>IF(A1448="","",IF(U1449="","DB",U1449&amp;V1449&amp;W1449&amp;X1449&amp;Y1449&amp;Z1449&amp;AL1449&amp;AM1449&amp;AN1449&amp;AO1449&amp;AP1449&amp;AQ1449&amp;AR1449&amp;#REF!))</f>
        <v/>
      </c>
      <c r="C1448" s="7" t="str">
        <f t="shared" si="2236"/>
        <v/>
      </c>
      <c r="D1448" s="60">
        <f t="shared" si="2237"/>
        <v>0</v>
      </c>
      <c r="E1448" s="7" t="e">
        <f>IF(COUNTBLANK(BE1449:BI1449)=5,#REF!&amp;",",IF(COUNTBLANK(U1449:AR1449)=1,T1449&amp;","&amp;T1449&amp;","&amp;T1449&amp;","&amp;T1449&amp;","&amp;T1449&amp;","&amp;T1449&amp;","&amp;T1449&amp;","&amp;T1449&amp;","&amp;T1449&amp;","&amp;T1449&amp;","&amp;T1449&amp;","&amp;T1449&amp;","&amp;T1449&amp;",",T1449&amp;","&amp;T1449&amp;","&amp;T1449&amp;","&amp;T1449&amp;","&amp;T1449&amp;","&amp;T1449&amp;","&amp;T1449&amp;","&amp;T1449&amp;","&amp;T1449&amp;","&amp;T1449&amp;","&amp;T1449&amp;","&amp;T1449&amp;","&amp;T1449&amp;","&amp;T1449&amp;","))</f>
        <v>#REF!</v>
      </c>
      <c r="F1448" s="72" t="str">
        <f t="shared" si="2249"/>
        <v/>
      </c>
      <c r="G1448" s="73">
        <f t="shared" si="2238"/>
        <v>0</v>
      </c>
      <c r="H1448" s="112">
        <f t="shared" si="2239"/>
        <v>0</v>
      </c>
      <c r="I1448" s="112">
        <f t="shared" si="2240"/>
        <v>0</v>
      </c>
      <c r="J1448" s="74" t="e">
        <f>COUNTIF(#REF!,"E")</f>
        <v>#REF!</v>
      </c>
      <c r="K1448" s="74" t="e">
        <f>COUNTIF(#REF!,"O")</f>
        <v>#REF!</v>
      </c>
      <c r="L1448" s="74" t="e">
        <f t="shared" si="2241"/>
        <v>#REF!</v>
      </c>
      <c r="M1448" s="113" t="e">
        <f t="shared" si="2242"/>
        <v>#REF!</v>
      </c>
      <c r="N1448" s="60"/>
      <c r="O1448" s="61"/>
      <c r="P1448" s="61"/>
      <c r="Q1448" s="61"/>
      <c r="R1448" s="61"/>
      <c r="S1448" s="7"/>
      <c r="T1448" s="67" t="str">
        <f t="shared" si="2201"/>
        <v/>
      </c>
      <c r="U1448" s="76" t="str">
        <f>IF($A1447&lt;&gt;"",IF(OR(CR1447&lt;&gt;0,CS1447&lt;&gt;0,#REF!&lt;$BB$3),"",IF(#REF!="LER","01,",IF(#REF!="LOR","01,",IF(#REF!="LEB","02,",IF(#REF!="LOB","01,",IF(#REF!="HER","19,",IF(#REF!="HOR","19,",IF(#REF!="HEB","20,",IF(#REF!="HOB","19,",""))))))))),"")</f>
        <v/>
      </c>
      <c r="V1448" s="76" t="str">
        <f>IF($A1447&lt;&gt;"",IF(OR(CR1447&lt;&gt;0,CS1447&lt;&gt;0,#REF!&lt;$BB$3),"",IF(#REF!="LER","02,",IF(#REF!="LOR","03,",IF(#REF!="LEB","04,",IF(#REF!="LOB","02,",IF(#REF!="HER","20,",IF(#REF!="HOR","21,",IF(#REF!="HEB","22,",IF(#REF!="HOB","20,",""))))))))),"")</f>
        <v/>
      </c>
      <c r="W1448" s="76" t="str">
        <f>IF($A1447&lt;&gt;"",IF(OR(CR1447&lt;&gt;0,CS1447&lt;&gt;0,#REF!&lt;$BB$3),"",IF(#REF!="LER","03,",IF(#REF!="LOR","05,",IF(#REF!="LEB","06,",IF(#REF!="LOB","03,",IF(#REF!="HER","21,",IF(#REF!="HOR","23,",IF(#REF!="HEB","24,",IF(#REF!="HOB","21,",""))))))))),"")</f>
        <v/>
      </c>
      <c r="X1448" s="76" t="str">
        <f>IF($A1447&lt;&gt;"",IF(OR(CR1447&lt;&gt;0,CS1447&lt;&gt;0,#REF!&lt;$BB$3),"",IF(#REF!="LER","04,",IF(#REF!="LOR","07,",IF(#REF!="LEB","08,",IF(#REF!="LOB","04,",IF(#REF!="HER","22,",IF(#REF!="HOR","25,",IF(#REF!="HEB","26,",IF(#REF!="HOB","22,",""))))))))),"")</f>
        <v/>
      </c>
      <c r="Y1448" s="76" t="str">
        <f>IF($A1447&lt;&gt;"",IF(OR(CR1447&lt;&gt;0,CS1447&lt;&gt;0,#REF!&lt;$BB$3),"",IF(#REF!="LER","05,",IF(#REF!="LOR","09,",IF(#REF!="LEB","10,",IF(#REF!="LOB","05,",IF(#REF!="HER","23,",IF(#REF!="HOR","27,",IF(#REF!="HEB","28,",IF(#REF!="HOB","23,",""))))))))),"")</f>
        <v/>
      </c>
      <c r="Z1448" s="76" t="str">
        <f>IF($A1447&lt;&gt;"",IF(OR(CR1447&lt;&gt;0,CS1447&lt;&gt;0,#REF!&lt;$BB$3),"",IF(#REF!="LER","06,",IF(#REF!="LOR","11,",IF(#REF!="LEB","11,",IF(#REF!="LOB","06,",IF(#REF!="HER","24,",IF(#REF!="HOR","29,",IF(#REF!="HEB","29,",IF(#REF!="HOB","24,",""))))))))),"")</f>
        <v/>
      </c>
      <c r="AA1448" s="131" t="b">
        <f t="shared" si="2207"/>
        <v>0</v>
      </c>
      <c r="AB1448" s="131" t="b">
        <f t="shared" si="2208"/>
        <v>0</v>
      </c>
      <c r="AC1448" s="131" t="b">
        <f t="shared" si="2209"/>
        <v>0</v>
      </c>
      <c r="AD1448" s="131" t="b">
        <f t="shared" si="2210"/>
        <v>0</v>
      </c>
      <c r="AE1448" s="131" t="b">
        <f t="shared" si="2211"/>
        <v>0</v>
      </c>
      <c r="AF1448" s="131" t="b">
        <f t="shared" si="2212"/>
        <v>0</v>
      </c>
      <c r="AG1448" s="131"/>
      <c r="AH1448" s="131"/>
      <c r="AI1448" s="60"/>
      <c r="AJ1448" s="60"/>
      <c r="AK1448" s="67" t="str">
        <f t="shared" si="2202"/>
        <v/>
      </c>
      <c r="AL1448" s="76" t="str">
        <f>IF($A1447&lt;&gt;"",IF(OR(CR1447&lt;&gt;0,CS1447&lt;&gt;0,#REF!&lt;$BB$3),"",IF(#REF!="LER","07,",IF(#REF!="LOR","12,",IF(#REF!="LEB","12,",IF(#REF!="LOB","08,",IF(#REF!="HER","25,",IF(#REF!="HOR","30,",IF(#REF!="HEB","30,",IF(#REF!="HOB","25,",""))))))))),"")</f>
        <v/>
      </c>
      <c r="AM1448" s="76" t="str">
        <f>IF($A1447&lt;&gt;"",IF(OR(CR1447&lt;&gt;0,CS1447&lt;&gt;0,#REF!&lt;$BB$3),"",IF(#REF!="LER","08,",IF(#REF!="LOR","13,",IF(#REF!="LEB","13,",IF(#REF!="LOB","09,",IF(#REF!="HER","26,",IF(#REF!="HOR","31,",IF(#REF!="HEB","31,",IF(#REF!="HOB","26,",""))))))))),"")</f>
        <v/>
      </c>
      <c r="AN1448" s="118" t="str">
        <f t="shared" si="2233"/>
        <v/>
      </c>
      <c r="AO1448" s="76" t="str">
        <f>IF($A1447&lt;&gt;"",IF(OR(CR1447&lt;&gt;0,CS1447&lt;&gt;0,#REF!&lt;$BB$3),"",IF(#REF!="LER","10,",IF(#REF!="LOR","15,",IF(#REF!="LEB","15,",IF(#REF!="LOB","11,",IF(#REF!="HER","28,",IF(#REF!="HOR","33,",IF(#REF!="HEB","33,",IF(#REF!="HOB","28,",""))))))))),"")</f>
        <v/>
      </c>
      <c r="AP1448" s="76" t="str">
        <f>IF($A1447&lt;&gt;"",IF(OR(CR1447&lt;&gt;0,CS1447&lt;&gt;0,#REF!&lt;$BB$3),"",IF(#REF!="LER","12,",IF(#REF!="LOR","16,",IF(#REF!="LEB","16,",IF(#REF!="LOB","13,",IF(#REF!="HER","30,",IF(#REF!="HOR","34,",IF(#REF!="HEB","34,",IF(#REF!="HOB","29,",""))))))))),"")</f>
        <v/>
      </c>
      <c r="AQ1448" s="76" t="str">
        <f>IF($A1447&lt;&gt;"",IF(OR(CR1447&lt;&gt;0,CS1447&lt;&gt;0,#REF!&lt;$BB$3),"",IF(#REF!="LER","14,",IF(#REF!="LOR","17,",IF(#REF!="LEB","17,",IF(#REF!="LOB","15,",IF(#REF!="HER","32,",IF(#REF!="HOR","35,",IF(#REF!="HEB","35,",IF(#REF!="HOB","31,",""))))))))),"")</f>
        <v/>
      </c>
      <c r="AR1448" s="76" t="str">
        <f>IF($A1447&lt;&gt;"",IF(OR(CR1447&lt;&gt;0,CS1447&lt;&gt;0,#REF!&lt;$BB$3),"",IF(#REF!="LER","16,",IF(#REF!="LOR","18,",IF(#REF!="LEB","18,",IF(#REF!="LOB","17,",IF(#REF!="HER","34,",IF(#REF!="HOR","36,",IF(#REF!="HEB","36,",IF(#REF!="HOB","33,",""))))))))),"")</f>
        <v/>
      </c>
      <c r="AS1448" s="60" t="b">
        <f t="shared" si="2213"/>
        <v>0</v>
      </c>
      <c r="AT1448" s="60" t="b">
        <f t="shared" si="2214"/>
        <v>0</v>
      </c>
      <c r="AU1448" s="60" t="b">
        <f t="shared" si="2215"/>
        <v>0</v>
      </c>
      <c r="AV1448" s="60" t="b">
        <f t="shared" si="2216"/>
        <v>0</v>
      </c>
      <c r="AW1448" s="60" t="b">
        <f t="shared" si="2217"/>
        <v>0</v>
      </c>
      <c r="AX1448" s="60" t="b">
        <f t="shared" si="2218"/>
        <v>0</v>
      </c>
      <c r="AY1448" s="60" t="b">
        <f t="shared" si="2219"/>
        <v>0</v>
      </c>
      <c r="AZ1448" s="131"/>
      <c r="BA1448" s="131"/>
      <c r="BB1448" s="13">
        <f t="shared" si="2244"/>
        <v>0</v>
      </c>
      <c r="BC1448" s="11" t="e">
        <f>IF(#REF!&lt;&gt;"",S1448+BC1447,0)</f>
        <v>#REF!</v>
      </c>
      <c r="BD1448" s="67" t="str">
        <f t="shared" si="2203"/>
        <v/>
      </c>
      <c r="BE1448" s="76" t="str">
        <f>IF($A1447&lt;&gt;"",IF(OR(EE1447&lt;&gt;0,EF1447&lt;&gt;0,#REF!&lt;$BB$3),"",IF(#REF!="LER","01,",IF(#REF!="LOR","01,",IF(#REF!="LEB","02,",IF(#REF!="LOB","01,",IF(#REF!="HER","19,",IF(#REF!="HOR","19,",IF(#REF!="HEB","20,",IF(#REF!="HOB","19,",""))))))))),"")</f>
        <v/>
      </c>
      <c r="BF1448" s="76" t="str">
        <f>IF($A1447&lt;&gt;"",IF(OR(EE1447&lt;&gt;0,EF1447&lt;&gt;0,#REF!&lt;$BB$3),"",IF(#REF!="LER","02,",IF(#REF!="LOR","03,",IF(#REF!="LEB","04,",IF(#REF!="LOB","02,",IF(#REF!="HER","20,",IF(#REF!="HOR","21,",IF(#REF!="HEB","22,",IF(#REF!="HOB","20,",""))))))))),"")</f>
        <v/>
      </c>
      <c r="BG1448" s="76" t="str">
        <f>IF($A1447&lt;&gt;"",IF(OR(EE1447&lt;&gt;0,EF1447&lt;&gt;0,#REF!&lt;$BB$3),"",IF(#REF!="LER","03,",IF(#REF!="LOR","05,",IF(#REF!="LEB","06,",IF(#REF!="LOB","03,",IF(#REF!="HER","21,",IF(#REF!="HOR","23,",IF(#REF!="HEB","24,",IF(#REF!="HOB","21,",""))))))))),"")</f>
        <v/>
      </c>
      <c r="BH1448" s="76" t="str">
        <f>IF($A1447&lt;&gt;"",IF(OR(EE1447&lt;&gt;0,EF1447&lt;&gt;0,#REF!&lt;$BB$3),"",IF(#REF!="LER","04,",IF(#REF!="LOR","07,",IF(#REF!="LEB","08,",IF(#REF!="LOB","04,",IF(#REF!="HER","22,",IF(#REF!="HOR","25,",IF(#REF!="HEB","26,",IF(#REF!="HOB","22,",""))))))))),"")</f>
        <v/>
      </c>
      <c r="BI1448" s="76" t="str">
        <f>IF($A1447&lt;&gt;"",IF(OR(EE1447&lt;&gt;0,EF1447&lt;&gt;0,#REF!&lt;$BB$3),"",IF(#REF!="LER","05,",IF(#REF!="LOR","09,",IF(#REF!="LEB","10,",IF(#REF!="LOB","05,",IF(#REF!="HER","23,",IF(#REF!="HOR","27,",IF(#REF!="HEB","28,",IF(#REF!="HOB","23,",""))))))))),"")</f>
        <v/>
      </c>
      <c r="BJ1448" s="76" t="str">
        <f>IF($A1447&lt;&gt;"",IF(OR(EE1447&lt;&gt;0,EF1447&lt;&gt;0,#REF!&lt;$BB$3),"",IF(#REF!="LER","06,",IF(#REF!="LOR","11,",IF(#REF!="LEB","11,",IF(#REF!="LOB","06,",IF(#REF!="HER","24,",IF(#REF!="HOR","29,",IF(#REF!="HEB","29,",IF(#REF!="HOB","24,",""))))))))),"")</f>
        <v/>
      </c>
      <c r="BK1448" s="131" t="b">
        <f t="shared" si="2220"/>
        <v>0</v>
      </c>
      <c r="BL1448" s="131" t="b">
        <f t="shared" si="2221"/>
        <v>0</v>
      </c>
      <c r="BM1448" s="131" t="b">
        <f t="shared" si="2222"/>
        <v>0</v>
      </c>
      <c r="BN1448" s="131" t="b">
        <f t="shared" si="2223"/>
        <v>0</v>
      </c>
      <c r="BO1448" s="131" t="b">
        <f t="shared" si="2224"/>
        <v>0</v>
      </c>
      <c r="BP1448" s="131" t="b">
        <f t="shared" si="2225"/>
        <v>0</v>
      </c>
      <c r="BQ1448" s="131"/>
      <c r="BR1448" s="131"/>
      <c r="BS1448" s="92">
        <f t="shared" si="2252"/>
        <v>0</v>
      </c>
      <c r="BT1448" s="60"/>
      <c r="BU1448" s="60"/>
      <c r="BV1448" s="67" t="str">
        <f t="shared" si="2204"/>
        <v/>
      </c>
      <c r="BW1448" s="76" t="str">
        <f>IF($A1447&lt;&gt;"",IF(OR(EE1447&lt;&gt;0,EF1447&lt;&gt;0,#REF!&lt;$BB$3),"",IF(#REF!="LER","07,",IF(#REF!="LOR","12,",IF(#REF!="LEB","12,",IF(#REF!="LOB","08,",IF(#REF!="HER","25,",IF(#REF!="HOR","30,",IF(#REF!="HEB","30,",IF(#REF!="HOB","25,",""))))))))),"")</f>
        <v/>
      </c>
      <c r="BX1448" s="76" t="str">
        <f>IF($A1447&lt;&gt;"",IF(OR(EE1447&lt;&gt;0,EF1447&lt;&gt;0,#REF!&lt;$BB$3),"",IF(#REF!="LER","08,",IF(#REF!="LOR","13,",IF(#REF!="LEB","13,",IF(#REF!="LOB","09,",IF(#REF!="HER","26,",IF(#REF!="HOR","31,",IF(#REF!="HEB","31,",IF(#REF!="HOB","26,",""))))))))),"")</f>
        <v/>
      </c>
      <c r="BY1448" s="76" t="str">
        <f>IF($A1447&lt;&gt;"",IF(OR(EE1447&lt;&gt;0,EF1447&lt;&gt;0,#REF!&lt;$BB$3),"",IF(#REF!="LER","09,",IF(#REF!="LOR","14,",IF(#REF!="LEB","14,",IF(#REF!="LOB","10,",IF(#REF!="HER","27,",IF(#REF!="HOR","32,",IF(#REF!="HEB","32,",IF(#REF!="HOB","27,",""))))))))),"")</f>
        <v/>
      </c>
      <c r="BZ1448" s="76" t="str">
        <f>IF($A1447&lt;&gt;"",IF(OR(EE1447&lt;&gt;0,EF1447&lt;&gt;0,#REF!&lt;$BB$3),"",IF(#REF!="LER","10,",IF(#REF!="LOR","15,",IF(#REF!="LEB","15,",IF(#REF!="LOB","11,",IF(#REF!="HER","28,",IF(#REF!="HOR","33,",IF(#REF!="HEB","33,",IF(#REF!="HOB","28,",""))))))))),"")</f>
        <v/>
      </c>
      <c r="CA1448" s="76" t="str">
        <f>IF($A1447&lt;&gt;"",IF(OR(EE1447&lt;&gt;0,EF1447&lt;&gt;0,#REF!&lt;$BB$3),"",IF(#REF!="LER","12,",IF(#REF!="LOR","16,",IF(#REF!="LEB","16,",IF(#REF!="LOB","13,",IF(#REF!="HER","30,",IF(#REF!="HOR","34,",IF(#REF!="HEB","34,",IF(#REF!="HOB","29,",""))))))))),"")</f>
        <v/>
      </c>
      <c r="CB1448" s="76" t="str">
        <f>IF($A1447&lt;&gt;"",IF(OR(EE1447&lt;&gt;0,EF1447&lt;&gt;0,#REF!&lt;$BB$3),"",IF(#REF!="LER","14,",IF(#REF!="LOR","17,",IF(#REF!="LEB","17,",IF(#REF!="LOB","15,",IF(#REF!="HER","32,",IF(#REF!="HOR","35,",IF(#REF!="HEB","35,",IF(#REF!="HOB","31,",""))))))))),"")</f>
        <v/>
      </c>
      <c r="CC1448" s="76" t="str">
        <f>IF($A1447&lt;&gt;"",IF(OR(EE1447&lt;&gt;0,EF1447&lt;&gt;0,#REF!&lt;$BB$3),"",IF(#REF!="LER","16,",IF(#REF!="LOR","18,",IF(#REF!="LEB","18,",IF(#REF!="LOB","17,",IF(#REF!="HER","34,",IF(#REF!="HOR","36,",IF(#REF!="HEB","36,",IF(#REF!="HOB","33,",""))))))))),"")</f>
        <v/>
      </c>
      <c r="CD1448" s="60" t="b">
        <f t="shared" si="2226"/>
        <v>0</v>
      </c>
      <c r="CE1448" s="60" t="b">
        <f t="shared" si="2227"/>
        <v>0</v>
      </c>
      <c r="CF1448" s="60" t="b">
        <f t="shared" si="2228"/>
        <v>0</v>
      </c>
      <c r="CG1448" s="60" t="b">
        <f t="shared" si="2229"/>
        <v>0</v>
      </c>
      <c r="CH1448" s="60" t="b">
        <f t="shared" si="2230"/>
        <v>0</v>
      </c>
      <c r="CI1448" s="60" t="b">
        <f t="shared" si="2231"/>
        <v>0</v>
      </c>
      <c r="CJ1448" s="60" t="b">
        <f t="shared" si="2232"/>
        <v>0</v>
      </c>
      <c r="CK1448" s="131"/>
      <c r="CL1448" s="131"/>
      <c r="CM1448" s="92">
        <f t="shared" si="2253"/>
        <v>0</v>
      </c>
      <c r="CN1448" s="13">
        <f t="shared" si="2245"/>
        <v>0</v>
      </c>
      <c r="CO1448" s="11" t="e">
        <f>IF(#REF!&lt;&gt;"",BC1448+CO1447,0)</f>
        <v>#REF!</v>
      </c>
      <c r="CP1448" s="13">
        <f t="shared" si="2243"/>
        <v>0</v>
      </c>
      <c r="CQ1448" s="11">
        <f t="shared" si="2248"/>
        <v>0</v>
      </c>
      <c r="CR1448" s="57">
        <f t="shared" si="2205"/>
        <v>0</v>
      </c>
      <c r="CS1448" s="57">
        <f t="shared" si="2206"/>
        <v>0</v>
      </c>
      <c r="CT1448" s="57">
        <f t="shared" si="2200"/>
        <v>0</v>
      </c>
      <c r="CU1448" s="24"/>
      <c r="CV1448" s="24"/>
      <c r="CW1448" s="24"/>
      <c r="CX1448" s="24"/>
      <c r="CY1448" s="24"/>
      <c r="CZ1448" s="24"/>
      <c r="DA1448" s="24"/>
      <c r="DB1448" s="24"/>
      <c r="DC1448" s="24"/>
      <c r="DD1448" s="64"/>
      <c r="DE1448" s="39"/>
      <c r="DF1448" s="39"/>
      <c r="DG1448" s="39"/>
      <c r="DH1448" s="39"/>
      <c r="DI1448" s="83"/>
      <c r="DJ1448" s="39"/>
      <c r="DK1448" s="22"/>
      <c r="DL1448" s="22"/>
      <c r="DM1448" s="32"/>
      <c r="DN1448" s="22"/>
      <c r="DO1448" s="22"/>
      <c r="DP1448" s="22"/>
      <c r="DQ1448" s="22"/>
      <c r="DR1448" s="22"/>
      <c r="DS1448" s="22"/>
      <c r="DT1448" s="22"/>
      <c r="DU1448" s="22"/>
      <c r="DV1448" s="22"/>
      <c r="DW1448" s="22"/>
      <c r="DX1448" s="22"/>
      <c r="DY1448" s="22"/>
      <c r="DZ1448" s="22"/>
      <c r="EA1448" s="32"/>
      <c r="EB1448" s="22"/>
      <c r="EC1448" s="22"/>
      <c r="EG1448" s="22"/>
      <c r="EH1448"/>
    </row>
    <row r="1449" spans="1:138" s="23" customFormat="1" x14ac:dyDescent="0.2">
      <c r="A1449" s="127"/>
      <c r="B1449" s="61" t="str">
        <f>IF(A1449="","",IF(U1450="","DB",U1450&amp;V1450&amp;W1450&amp;X1450&amp;Y1450&amp;Z1450&amp;AL1450&amp;AM1450&amp;AN1450&amp;AO1450&amp;AP1450&amp;AQ1450&amp;AR1450&amp;#REF!))</f>
        <v/>
      </c>
      <c r="C1449" s="7" t="str">
        <f t="shared" si="2236"/>
        <v/>
      </c>
      <c r="D1449" s="60">
        <f t="shared" si="2237"/>
        <v>0</v>
      </c>
      <c r="E1449" s="7" t="e">
        <f>IF(COUNTBLANK(BE1450:BI1450)=5,#REF!&amp;",",IF(COUNTBLANK(U1450:AR1450)=1,T1450&amp;","&amp;T1450&amp;","&amp;T1450&amp;","&amp;T1450&amp;","&amp;T1450&amp;","&amp;T1450&amp;","&amp;T1450&amp;","&amp;T1450&amp;","&amp;T1450&amp;","&amp;T1450&amp;","&amp;T1450&amp;","&amp;T1450&amp;","&amp;T1450&amp;",",T1450&amp;","&amp;T1450&amp;","&amp;T1450&amp;","&amp;T1450&amp;","&amp;T1450&amp;","&amp;T1450&amp;","&amp;T1450&amp;","&amp;T1450&amp;","&amp;T1450&amp;","&amp;T1450&amp;","&amp;T1450&amp;","&amp;T1450&amp;","&amp;T1450&amp;","&amp;T1450&amp;","))</f>
        <v>#REF!</v>
      </c>
      <c r="F1449" s="72" t="str">
        <f t="shared" si="2249"/>
        <v/>
      </c>
      <c r="G1449" s="73">
        <f t="shared" si="2238"/>
        <v>0</v>
      </c>
      <c r="H1449" s="112">
        <f t="shared" si="2239"/>
        <v>0</v>
      </c>
      <c r="I1449" s="112">
        <f t="shared" si="2240"/>
        <v>0</v>
      </c>
      <c r="J1449" s="74" t="e">
        <f>COUNTIF(#REF!,"E")</f>
        <v>#REF!</v>
      </c>
      <c r="K1449" s="74" t="e">
        <f>COUNTIF(#REF!,"O")</f>
        <v>#REF!</v>
      </c>
      <c r="L1449" s="74" t="e">
        <f t="shared" si="2241"/>
        <v>#REF!</v>
      </c>
      <c r="M1449" s="113" t="e">
        <f t="shared" si="2242"/>
        <v>#REF!</v>
      </c>
      <c r="N1449" s="60"/>
      <c r="O1449" s="61"/>
      <c r="P1449" s="61"/>
      <c r="Q1449" s="61"/>
      <c r="R1449" s="61"/>
      <c r="S1449" s="7"/>
      <c r="T1449" s="67" t="str">
        <f t="shared" si="2201"/>
        <v/>
      </c>
      <c r="U1449" s="76" t="str">
        <f>IF($A1448&lt;&gt;"",IF(OR(CR1448&lt;&gt;0,CS1448&lt;&gt;0,#REF!&lt;$BB$3),"",IF(#REF!="LER","01,",IF(#REF!="LOR","01,",IF(#REF!="LEB","02,",IF(#REF!="LOB","01,",IF(#REF!="HER","19,",IF(#REF!="HOR","19,",IF(#REF!="HEB","20,",IF(#REF!="HOB","19,",""))))))))),"")</f>
        <v/>
      </c>
      <c r="V1449" s="76" t="str">
        <f>IF($A1448&lt;&gt;"",IF(OR(CR1448&lt;&gt;0,CS1448&lt;&gt;0,#REF!&lt;$BB$3),"",IF(#REF!="LER","02,",IF(#REF!="LOR","03,",IF(#REF!="LEB","04,",IF(#REF!="LOB","02,",IF(#REF!="HER","20,",IF(#REF!="HOR","21,",IF(#REF!="HEB","22,",IF(#REF!="HOB","20,",""))))))))),"")</f>
        <v/>
      </c>
      <c r="W1449" s="76" t="str">
        <f>IF($A1448&lt;&gt;"",IF(OR(CR1448&lt;&gt;0,CS1448&lt;&gt;0,#REF!&lt;$BB$3),"",IF(#REF!="LER","03,",IF(#REF!="LOR","05,",IF(#REF!="LEB","06,",IF(#REF!="LOB","03,",IF(#REF!="HER","21,",IF(#REF!="HOR","23,",IF(#REF!="HEB","24,",IF(#REF!="HOB","21,",""))))))))),"")</f>
        <v/>
      </c>
      <c r="X1449" s="76" t="str">
        <f>IF($A1448&lt;&gt;"",IF(OR(CR1448&lt;&gt;0,CS1448&lt;&gt;0,#REF!&lt;$BB$3),"",IF(#REF!="LER","04,",IF(#REF!="LOR","07,",IF(#REF!="LEB","08,",IF(#REF!="LOB","04,",IF(#REF!="HER","22,",IF(#REF!="HOR","25,",IF(#REF!="HEB","26,",IF(#REF!="HOB","22,",""))))))))),"")</f>
        <v/>
      </c>
      <c r="Y1449" s="76" t="str">
        <f>IF($A1448&lt;&gt;"",IF(OR(CR1448&lt;&gt;0,CS1448&lt;&gt;0,#REF!&lt;$BB$3),"",IF(#REF!="LER","05,",IF(#REF!="LOR","09,",IF(#REF!="LEB","10,",IF(#REF!="LOB","05,",IF(#REF!="HER","23,",IF(#REF!="HOR","27,",IF(#REF!="HEB","28,",IF(#REF!="HOB","23,",""))))))))),"")</f>
        <v/>
      </c>
      <c r="Z1449" s="76" t="str">
        <f>IF($A1448&lt;&gt;"",IF(OR(CR1448&lt;&gt;0,CS1448&lt;&gt;0,#REF!&lt;$BB$3),"",IF(#REF!="LER","06,",IF(#REF!="LOR","11,",IF(#REF!="LEB","11,",IF(#REF!="LOB","06,",IF(#REF!="HER","24,",IF(#REF!="HOR","29,",IF(#REF!="HEB","29,",IF(#REF!="HOB","24,",""))))))))),"")</f>
        <v/>
      </c>
      <c r="AA1449" s="131" t="b">
        <f t="shared" si="2207"/>
        <v>0</v>
      </c>
      <c r="AB1449" s="131" t="b">
        <f t="shared" si="2208"/>
        <v>0</v>
      </c>
      <c r="AC1449" s="131" t="b">
        <f t="shared" si="2209"/>
        <v>0</v>
      </c>
      <c r="AD1449" s="131" t="b">
        <f t="shared" si="2210"/>
        <v>0</v>
      </c>
      <c r="AE1449" s="131" t="b">
        <f t="shared" si="2211"/>
        <v>0</v>
      </c>
      <c r="AF1449" s="131" t="b">
        <f t="shared" si="2212"/>
        <v>0</v>
      </c>
      <c r="AG1449" s="131"/>
      <c r="AH1449" s="131"/>
      <c r="AI1449" s="60"/>
      <c r="AJ1449" s="60"/>
      <c r="AK1449" s="67" t="str">
        <f t="shared" si="2202"/>
        <v/>
      </c>
      <c r="AL1449" s="76" t="str">
        <f>IF($A1448&lt;&gt;"",IF(OR(CR1448&lt;&gt;0,CS1448&lt;&gt;0,#REF!&lt;$BB$3),"",IF(#REF!="LER","07,",IF(#REF!="LOR","12,",IF(#REF!="LEB","12,",IF(#REF!="LOB","08,",IF(#REF!="HER","25,",IF(#REF!="HOR","30,",IF(#REF!="HEB","30,",IF(#REF!="HOB","25,",""))))))))),"")</f>
        <v/>
      </c>
      <c r="AM1449" s="76" t="str">
        <f>IF($A1448&lt;&gt;"",IF(OR(CR1448&lt;&gt;0,CS1448&lt;&gt;0,#REF!&lt;$BB$3),"",IF(#REF!="LER","08,",IF(#REF!="LOR","13,",IF(#REF!="LEB","13,",IF(#REF!="LOB","09,",IF(#REF!="HER","26,",IF(#REF!="HOR","31,",IF(#REF!="HEB","31,",IF(#REF!="HOB","26,",""))))))))),"")</f>
        <v/>
      </c>
      <c r="AN1449" s="118" t="str">
        <f t="shared" si="2233"/>
        <v/>
      </c>
      <c r="AO1449" s="76" t="str">
        <f>IF($A1448&lt;&gt;"",IF(OR(CR1448&lt;&gt;0,CS1448&lt;&gt;0,#REF!&lt;$BB$3),"",IF(#REF!="LER","10,",IF(#REF!="LOR","15,",IF(#REF!="LEB","15,",IF(#REF!="LOB","11,",IF(#REF!="HER","28,",IF(#REF!="HOR","33,",IF(#REF!="HEB","33,",IF(#REF!="HOB","28,",""))))))))),"")</f>
        <v/>
      </c>
      <c r="AP1449" s="76" t="str">
        <f>IF($A1448&lt;&gt;"",IF(OR(CR1448&lt;&gt;0,CS1448&lt;&gt;0,#REF!&lt;$BB$3),"",IF(#REF!="LER","12,",IF(#REF!="LOR","16,",IF(#REF!="LEB","16,",IF(#REF!="LOB","13,",IF(#REF!="HER","30,",IF(#REF!="HOR","34,",IF(#REF!="HEB","34,",IF(#REF!="HOB","29,",""))))))))),"")</f>
        <v/>
      </c>
      <c r="AQ1449" s="76" t="str">
        <f>IF($A1448&lt;&gt;"",IF(OR(CR1448&lt;&gt;0,CS1448&lt;&gt;0,#REF!&lt;$BB$3),"",IF(#REF!="LER","14,",IF(#REF!="LOR","17,",IF(#REF!="LEB","17,",IF(#REF!="LOB","15,",IF(#REF!="HER","32,",IF(#REF!="HOR","35,",IF(#REF!="HEB","35,",IF(#REF!="HOB","31,",""))))))))),"")</f>
        <v/>
      </c>
      <c r="AR1449" s="76" t="str">
        <f>IF($A1448&lt;&gt;"",IF(OR(CR1448&lt;&gt;0,CS1448&lt;&gt;0,#REF!&lt;$BB$3),"",IF(#REF!="LER","16,",IF(#REF!="LOR","18,",IF(#REF!="LEB","18,",IF(#REF!="LOB","17,",IF(#REF!="HER","34,",IF(#REF!="HOR","36,",IF(#REF!="HEB","36,",IF(#REF!="HOB","33,",""))))))))),"")</f>
        <v/>
      </c>
      <c r="AS1449" s="60" t="b">
        <f t="shared" si="2213"/>
        <v>0</v>
      </c>
      <c r="AT1449" s="60" t="b">
        <f t="shared" si="2214"/>
        <v>0</v>
      </c>
      <c r="AU1449" s="60" t="b">
        <f t="shared" si="2215"/>
        <v>0</v>
      </c>
      <c r="AV1449" s="60" t="b">
        <f t="shared" si="2216"/>
        <v>0</v>
      </c>
      <c r="AW1449" s="60" t="b">
        <f t="shared" si="2217"/>
        <v>0</v>
      </c>
      <c r="AX1449" s="60" t="b">
        <f t="shared" si="2218"/>
        <v>0</v>
      </c>
      <c r="AY1449" s="60" t="b">
        <f t="shared" si="2219"/>
        <v>0</v>
      </c>
      <c r="AZ1449" s="131"/>
      <c r="BA1449" s="131"/>
      <c r="BB1449" s="13">
        <f t="shared" si="2244"/>
        <v>0</v>
      </c>
      <c r="BC1449" s="11" t="e">
        <f>IF(#REF!&lt;&gt;"",S1449+BC1448,0)</f>
        <v>#REF!</v>
      </c>
      <c r="BD1449" s="67" t="str">
        <f t="shared" si="2203"/>
        <v/>
      </c>
      <c r="BE1449" s="76" t="str">
        <f>IF($A1448&lt;&gt;"",IF(OR(EE1448&lt;&gt;0,EF1448&lt;&gt;0,#REF!&lt;$BB$3),"",IF(#REF!="LER","01,",IF(#REF!="LOR","01,",IF(#REF!="LEB","02,",IF(#REF!="LOB","01,",IF(#REF!="HER","19,",IF(#REF!="HOR","19,",IF(#REF!="HEB","20,",IF(#REF!="HOB","19,",""))))))))),"")</f>
        <v/>
      </c>
      <c r="BF1449" s="76" t="str">
        <f>IF($A1448&lt;&gt;"",IF(OR(EE1448&lt;&gt;0,EF1448&lt;&gt;0,#REF!&lt;$BB$3),"",IF(#REF!="LER","02,",IF(#REF!="LOR","03,",IF(#REF!="LEB","04,",IF(#REF!="LOB","02,",IF(#REF!="HER","20,",IF(#REF!="HOR","21,",IF(#REF!="HEB","22,",IF(#REF!="HOB","20,",""))))))))),"")</f>
        <v/>
      </c>
      <c r="BG1449" s="76" t="str">
        <f>IF($A1448&lt;&gt;"",IF(OR(EE1448&lt;&gt;0,EF1448&lt;&gt;0,#REF!&lt;$BB$3),"",IF(#REF!="LER","03,",IF(#REF!="LOR","05,",IF(#REF!="LEB","06,",IF(#REF!="LOB","03,",IF(#REF!="HER","21,",IF(#REF!="HOR","23,",IF(#REF!="HEB","24,",IF(#REF!="HOB","21,",""))))))))),"")</f>
        <v/>
      </c>
      <c r="BH1449" s="76" t="str">
        <f>IF($A1448&lt;&gt;"",IF(OR(EE1448&lt;&gt;0,EF1448&lt;&gt;0,#REF!&lt;$BB$3),"",IF(#REF!="LER","04,",IF(#REF!="LOR","07,",IF(#REF!="LEB","08,",IF(#REF!="LOB","04,",IF(#REF!="HER","22,",IF(#REF!="HOR","25,",IF(#REF!="HEB","26,",IF(#REF!="HOB","22,",""))))))))),"")</f>
        <v/>
      </c>
      <c r="BI1449" s="76" t="str">
        <f>IF($A1448&lt;&gt;"",IF(OR(EE1448&lt;&gt;0,EF1448&lt;&gt;0,#REF!&lt;$BB$3),"",IF(#REF!="LER","05,",IF(#REF!="LOR","09,",IF(#REF!="LEB","10,",IF(#REF!="LOB","05,",IF(#REF!="HER","23,",IF(#REF!="HOR","27,",IF(#REF!="HEB","28,",IF(#REF!="HOB","23,",""))))))))),"")</f>
        <v/>
      </c>
      <c r="BJ1449" s="76" t="str">
        <f>IF($A1448&lt;&gt;"",IF(OR(EE1448&lt;&gt;0,EF1448&lt;&gt;0,#REF!&lt;$BB$3),"",IF(#REF!="LER","06,",IF(#REF!="LOR","11,",IF(#REF!="LEB","11,",IF(#REF!="LOB","06,",IF(#REF!="HER","24,",IF(#REF!="HOR","29,",IF(#REF!="HEB","29,",IF(#REF!="HOB","24,",""))))))))),"")</f>
        <v/>
      </c>
      <c r="BK1449" s="131" t="b">
        <f t="shared" si="2220"/>
        <v>0</v>
      </c>
      <c r="BL1449" s="131" t="b">
        <f t="shared" si="2221"/>
        <v>0</v>
      </c>
      <c r="BM1449" s="131" t="b">
        <f t="shared" si="2222"/>
        <v>0</v>
      </c>
      <c r="BN1449" s="131" t="b">
        <f t="shared" si="2223"/>
        <v>0</v>
      </c>
      <c r="BO1449" s="131" t="b">
        <f t="shared" si="2224"/>
        <v>0</v>
      </c>
      <c r="BP1449" s="131" t="b">
        <f t="shared" si="2225"/>
        <v>0</v>
      </c>
      <c r="BQ1449" s="131"/>
      <c r="BR1449" s="131"/>
      <c r="BS1449" s="92">
        <f t="shared" si="2252"/>
        <v>0</v>
      </c>
      <c r="BT1449" s="60"/>
      <c r="BU1449" s="60"/>
      <c r="BV1449" s="67" t="str">
        <f t="shared" si="2204"/>
        <v/>
      </c>
      <c r="BW1449" s="76" t="str">
        <f>IF($A1448&lt;&gt;"",IF(OR(EE1448&lt;&gt;0,EF1448&lt;&gt;0,#REF!&lt;$BB$3),"",IF(#REF!="LER","07,",IF(#REF!="LOR","12,",IF(#REF!="LEB","12,",IF(#REF!="LOB","08,",IF(#REF!="HER","25,",IF(#REF!="HOR","30,",IF(#REF!="HEB","30,",IF(#REF!="HOB","25,",""))))))))),"")</f>
        <v/>
      </c>
      <c r="BX1449" s="76" t="str">
        <f>IF($A1448&lt;&gt;"",IF(OR(EE1448&lt;&gt;0,EF1448&lt;&gt;0,#REF!&lt;$BB$3),"",IF(#REF!="LER","08,",IF(#REF!="LOR","13,",IF(#REF!="LEB","13,",IF(#REF!="LOB","09,",IF(#REF!="HER","26,",IF(#REF!="HOR","31,",IF(#REF!="HEB","31,",IF(#REF!="HOB","26,",""))))))))),"")</f>
        <v/>
      </c>
      <c r="BY1449" s="76" t="str">
        <f>IF($A1448&lt;&gt;"",IF(OR(EE1448&lt;&gt;0,EF1448&lt;&gt;0,#REF!&lt;$BB$3),"",IF(#REF!="LER","09,",IF(#REF!="LOR","14,",IF(#REF!="LEB","14,",IF(#REF!="LOB","10,",IF(#REF!="HER","27,",IF(#REF!="HOR","32,",IF(#REF!="HEB","32,",IF(#REF!="HOB","27,",""))))))))),"")</f>
        <v/>
      </c>
      <c r="BZ1449" s="76" t="str">
        <f>IF($A1448&lt;&gt;"",IF(OR(EE1448&lt;&gt;0,EF1448&lt;&gt;0,#REF!&lt;$BB$3),"",IF(#REF!="LER","10,",IF(#REF!="LOR","15,",IF(#REF!="LEB","15,",IF(#REF!="LOB","11,",IF(#REF!="HER","28,",IF(#REF!="HOR","33,",IF(#REF!="HEB","33,",IF(#REF!="HOB","28,",""))))))))),"")</f>
        <v/>
      </c>
      <c r="CA1449" s="76" t="str">
        <f>IF($A1448&lt;&gt;"",IF(OR(EE1448&lt;&gt;0,EF1448&lt;&gt;0,#REF!&lt;$BB$3),"",IF(#REF!="LER","12,",IF(#REF!="LOR","16,",IF(#REF!="LEB","16,",IF(#REF!="LOB","13,",IF(#REF!="HER","30,",IF(#REF!="HOR","34,",IF(#REF!="HEB","34,",IF(#REF!="HOB","29,",""))))))))),"")</f>
        <v/>
      </c>
      <c r="CB1449" s="76" t="str">
        <f>IF($A1448&lt;&gt;"",IF(OR(EE1448&lt;&gt;0,EF1448&lt;&gt;0,#REF!&lt;$BB$3),"",IF(#REF!="LER","14,",IF(#REF!="LOR","17,",IF(#REF!="LEB","17,",IF(#REF!="LOB","15,",IF(#REF!="HER","32,",IF(#REF!="HOR","35,",IF(#REF!="HEB","35,",IF(#REF!="HOB","31,",""))))))))),"")</f>
        <v/>
      </c>
      <c r="CC1449" s="76" t="str">
        <f>IF($A1448&lt;&gt;"",IF(OR(EE1448&lt;&gt;0,EF1448&lt;&gt;0,#REF!&lt;$BB$3),"",IF(#REF!="LER","16,",IF(#REF!="LOR","18,",IF(#REF!="LEB","18,",IF(#REF!="LOB","17,",IF(#REF!="HER","34,",IF(#REF!="HOR","36,",IF(#REF!="HEB","36,",IF(#REF!="HOB","33,",""))))))))),"")</f>
        <v/>
      </c>
      <c r="CD1449" s="60" t="b">
        <f t="shared" si="2226"/>
        <v>0</v>
      </c>
      <c r="CE1449" s="60" t="b">
        <f t="shared" si="2227"/>
        <v>0</v>
      </c>
      <c r="CF1449" s="60" t="b">
        <f t="shared" si="2228"/>
        <v>0</v>
      </c>
      <c r="CG1449" s="60" t="b">
        <f t="shared" si="2229"/>
        <v>0</v>
      </c>
      <c r="CH1449" s="60" t="b">
        <f t="shared" si="2230"/>
        <v>0</v>
      </c>
      <c r="CI1449" s="60" t="b">
        <f t="shared" si="2231"/>
        <v>0</v>
      </c>
      <c r="CJ1449" s="60" t="b">
        <f t="shared" si="2232"/>
        <v>0</v>
      </c>
      <c r="CK1449" s="131"/>
      <c r="CL1449" s="131"/>
      <c r="CM1449" s="92">
        <f t="shared" si="2253"/>
        <v>0</v>
      </c>
      <c r="CN1449" s="13">
        <f t="shared" si="2245"/>
        <v>0</v>
      </c>
      <c r="CO1449" s="11" t="e">
        <f>IF(#REF!&lt;&gt;"",BC1449+CO1448,0)</f>
        <v>#REF!</v>
      </c>
      <c r="CP1449" s="13">
        <f t="shared" si="2243"/>
        <v>0</v>
      </c>
      <c r="CQ1449" s="11">
        <f t="shared" si="2248"/>
        <v>0</v>
      </c>
      <c r="CR1449" s="57">
        <f t="shared" si="2205"/>
        <v>0</v>
      </c>
      <c r="CS1449" s="57">
        <f t="shared" si="2206"/>
        <v>0</v>
      </c>
      <c r="CT1449" s="57">
        <f t="shared" si="2200"/>
        <v>0</v>
      </c>
      <c r="CU1449" s="24"/>
      <c r="CV1449" s="24"/>
      <c r="CW1449" s="24"/>
      <c r="CX1449" s="24"/>
      <c r="CY1449" s="24"/>
      <c r="CZ1449" s="24"/>
      <c r="DA1449" s="24"/>
      <c r="DB1449" s="24"/>
      <c r="DC1449" s="24"/>
      <c r="DD1449" s="64"/>
      <c r="DE1449" s="39"/>
      <c r="DF1449" s="39"/>
      <c r="DG1449" s="39"/>
      <c r="DH1449" s="39"/>
      <c r="DI1449" s="83"/>
      <c r="DJ1449" s="39"/>
      <c r="DK1449" s="22"/>
      <c r="DL1449" s="22"/>
      <c r="DM1449" s="32"/>
      <c r="DN1449" s="22"/>
      <c r="DO1449" s="22"/>
      <c r="DP1449" s="22"/>
      <c r="DQ1449" s="22"/>
      <c r="DR1449" s="22"/>
      <c r="DS1449" s="22"/>
      <c r="DT1449" s="22"/>
      <c r="DU1449" s="22"/>
      <c r="DV1449" s="22"/>
      <c r="DW1449" s="22"/>
      <c r="DX1449" s="22"/>
      <c r="DY1449" s="22"/>
      <c r="DZ1449" s="22"/>
      <c r="EA1449" s="32"/>
      <c r="EB1449" s="22"/>
      <c r="EC1449" s="22"/>
      <c r="EG1449" s="22"/>
      <c r="EH1449"/>
    </row>
    <row r="1450" spans="1:138" s="23" customFormat="1" x14ac:dyDescent="0.2">
      <c r="A1450" s="127"/>
      <c r="B1450" s="61" t="str">
        <f>IF(A1450="","",IF(U1451="","DB",U1451&amp;V1451&amp;W1451&amp;X1451&amp;Y1451&amp;Z1451&amp;AL1451&amp;AM1451&amp;AN1451&amp;AO1451&amp;AP1451&amp;AQ1451&amp;AR1451&amp;#REF!))</f>
        <v/>
      </c>
      <c r="C1450" s="7" t="str">
        <f t="shared" si="2236"/>
        <v/>
      </c>
      <c r="D1450" s="60">
        <f t="shared" si="2237"/>
        <v>0</v>
      </c>
      <c r="E1450" s="7" t="e">
        <f>IF(COUNTBLANK(BE1451:BI1451)=5,#REF!&amp;",",IF(COUNTBLANK(U1451:AR1451)=1,T1451&amp;","&amp;T1451&amp;","&amp;T1451&amp;","&amp;T1451&amp;","&amp;T1451&amp;","&amp;T1451&amp;","&amp;T1451&amp;","&amp;T1451&amp;","&amp;T1451&amp;","&amp;T1451&amp;","&amp;T1451&amp;","&amp;T1451&amp;","&amp;T1451&amp;",",T1451&amp;","&amp;T1451&amp;","&amp;T1451&amp;","&amp;T1451&amp;","&amp;T1451&amp;","&amp;T1451&amp;","&amp;T1451&amp;","&amp;T1451&amp;","&amp;T1451&amp;","&amp;T1451&amp;","&amp;T1451&amp;","&amp;T1451&amp;","&amp;T1451&amp;","&amp;T1451&amp;","))</f>
        <v>#REF!</v>
      </c>
      <c r="F1450" s="72" t="str">
        <f t="shared" si="2249"/>
        <v/>
      </c>
      <c r="G1450" s="73">
        <f t="shared" si="2238"/>
        <v>0</v>
      </c>
      <c r="H1450" s="112">
        <f t="shared" si="2239"/>
        <v>0</v>
      </c>
      <c r="I1450" s="112">
        <f t="shared" si="2240"/>
        <v>0</v>
      </c>
      <c r="J1450" s="74" t="e">
        <f>COUNTIF(#REF!,"E")</f>
        <v>#REF!</v>
      </c>
      <c r="K1450" s="74" t="e">
        <f>COUNTIF(#REF!,"O")</f>
        <v>#REF!</v>
      </c>
      <c r="L1450" s="74" t="e">
        <f t="shared" si="2241"/>
        <v>#REF!</v>
      </c>
      <c r="M1450" s="113" t="e">
        <f t="shared" si="2242"/>
        <v>#REF!</v>
      </c>
      <c r="N1450" s="60"/>
      <c r="O1450" s="61"/>
      <c r="P1450" s="61"/>
      <c r="Q1450" s="61"/>
      <c r="R1450" s="61"/>
      <c r="S1450" s="7"/>
      <c r="T1450" s="67" t="str">
        <f t="shared" si="2201"/>
        <v/>
      </c>
      <c r="U1450" s="76" t="str">
        <f>IF($A1449&lt;&gt;"",IF(OR(CR1449&lt;&gt;0,CS1449&lt;&gt;0,#REF!&lt;$BB$3),"",IF(#REF!="LER","01,",IF(#REF!="LOR","01,",IF(#REF!="LEB","02,",IF(#REF!="LOB","01,",IF(#REF!="HER","19,",IF(#REF!="HOR","19,",IF(#REF!="HEB","20,",IF(#REF!="HOB","19,",""))))))))),"")</f>
        <v/>
      </c>
      <c r="V1450" s="76" t="str">
        <f>IF($A1449&lt;&gt;"",IF(OR(CR1449&lt;&gt;0,CS1449&lt;&gt;0,#REF!&lt;$BB$3),"",IF(#REF!="LER","02,",IF(#REF!="LOR","03,",IF(#REF!="LEB","04,",IF(#REF!="LOB","02,",IF(#REF!="HER","20,",IF(#REF!="HOR","21,",IF(#REF!="HEB","22,",IF(#REF!="HOB","20,",""))))))))),"")</f>
        <v/>
      </c>
      <c r="W1450" s="76" t="str">
        <f>IF($A1449&lt;&gt;"",IF(OR(CR1449&lt;&gt;0,CS1449&lt;&gt;0,#REF!&lt;$BB$3),"",IF(#REF!="LER","03,",IF(#REF!="LOR","05,",IF(#REF!="LEB","06,",IF(#REF!="LOB","03,",IF(#REF!="HER","21,",IF(#REF!="HOR","23,",IF(#REF!="HEB","24,",IF(#REF!="HOB","21,",""))))))))),"")</f>
        <v/>
      </c>
      <c r="X1450" s="76" t="str">
        <f>IF($A1449&lt;&gt;"",IF(OR(CR1449&lt;&gt;0,CS1449&lt;&gt;0,#REF!&lt;$BB$3),"",IF(#REF!="LER","04,",IF(#REF!="LOR","07,",IF(#REF!="LEB","08,",IF(#REF!="LOB","04,",IF(#REF!="HER","22,",IF(#REF!="HOR","25,",IF(#REF!="HEB","26,",IF(#REF!="HOB","22,",""))))))))),"")</f>
        <v/>
      </c>
      <c r="Y1450" s="76" t="str">
        <f>IF($A1449&lt;&gt;"",IF(OR(CR1449&lt;&gt;0,CS1449&lt;&gt;0,#REF!&lt;$BB$3),"",IF(#REF!="LER","05,",IF(#REF!="LOR","09,",IF(#REF!="LEB","10,",IF(#REF!="LOB","05,",IF(#REF!="HER","23,",IF(#REF!="HOR","27,",IF(#REF!="HEB","28,",IF(#REF!="HOB","23,",""))))))))),"")</f>
        <v/>
      </c>
      <c r="Z1450" s="76" t="str">
        <f>IF($A1449&lt;&gt;"",IF(OR(CR1449&lt;&gt;0,CS1449&lt;&gt;0,#REF!&lt;$BB$3),"",IF(#REF!="LER","06,",IF(#REF!="LOR","11,",IF(#REF!="LEB","11,",IF(#REF!="LOB","06,",IF(#REF!="HER","24,",IF(#REF!="HOR","29,",IF(#REF!="HEB","29,",IF(#REF!="HOB","24,",""))))))))),"")</f>
        <v/>
      </c>
      <c r="AA1450" s="131" t="b">
        <f t="shared" si="2207"/>
        <v>0</v>
      </c>
      <c r="AB1450" s="131" t="b">
        <f t="shared" si="2208"/>
        <v>0</v>
      </c>
      <c r="AC1450" s="131" t="b">
        <f t="shared" si="2209"/>
        <v>0</v>
      </c>
      <c r="AD1450" s="131" t="b">
        <f t="shared" si="2210"/>
        <v>0</v>
      </c>
      <c r="AE1450" s="131" t="b">
        <f t="shared" si="2211"/>
        <v>0</v>
      </c>
      <c r="AF1450" s="131" t="b">
        <f t="shared" si="2212"/>
        <v>0</v>
      </c>
      <c r="AG1450" s="131"/>
      <c r="AH1450" s="131"/>
      <c r="AI1450" s="60"/>
      <c r="AJ1450" s="60"/>
      <c r="AK1450" s="67" t="str">
        <f t="shared" si="2202"/>
        <v/>
      </c>
      <c r="AL1450" s="76" t="str">
        <f>IF($A1449&lt;&gt;"",IF(OR(CR1449&lt;&gt;0,CS1449&lt;&gt;0,#REF!&lt;$BB$3),"",IF(#REF!="LER","07,",IF(#REF!="LOR","12,",IF(#REF!="LEB","12,",IF(#REF!="LOB","08,",IF(#REF!="HER","25,",IF(#REF!="HOR","30,",IF(#REF!="HEB","30,",IF(#REF!="HOB","25,",""))))))))),"")</f>
        <v/>
      </c>
      <c r="AM1450" s="76" t="str">
        <f>IF($A1449&lt;&gt;"",IF(OR(CR1449&lt;&gt;0,CS1449&lt;&gt;0,#REF!&lt;$BB$3),"",IF(#REF!="LER","08,",IF(#REF!="LOR","13,",IF(#REF!="LEB","13,",IF(#REF!="LOB","09,",IF(#REF!="HER","26,",IF(#REF!="HOR","31,",IF(#REF!="HEB","31,",IF(#REF!="HOB","26,",""))))))))),"")</f>
        <v/>
      </c>
      <c r="AN1450" s="118" t="str">
        <f t="shared" si="2233"/>
        <v/>
      </c>
      <c r="AO1450" s="76" t="str">
        <f>IF($A1449&lt;&gt;"",IF(OR(CR1449&lt;&gt;0,CS1449&lt;&gt;0,#REF!&lt;$BB$3),"",IF(#REF!="LER","10,",IF(#REF!="LOR","15,",IF(#REF!="LEB","15,",IF(#REF!="LOB","11,",IF(#REF!="HER","28,",IF(#REF!="HOR","33,",IF(#REF!="HEB","33,",IF(#REF!="HOB","28,",""))))))))),"")</f>
        <v/>
      </c>
      <c r="AP1450" s="76" t="str">
        <f>IF($A1449&lt;&gt;"",IF(OR(CR1449&lt;&gt;0,CS1449&lt;&gt;0,#REF!&lt;$BB$3),"",IF(#REF!="LER","12,",IF(#REF!="LOR","16,",IF(#REF!="LEB","16,",IF(#REF!="LOB","13,",IF(#REF!="HER","30,",IF(#REF!="HOR","34,",IF(#REF!="HEB","34,",IF(#REF!="HOB","29,",""))))))))),"")</f>
        <v/>
      </c>
      <c r="AQ1450" s="76" t="str">
        <f>IF($A1449&lt;&gt;"",IF(OR(CR1449&lt;&gt;0,CS1449&lt;&gt;0,#REF!&lt;$BB$3),"",IF(#REF!="LER","14,",IF(#REF!="LOR","17,",IF(#REF!="LEB","17,",IF(#REF!="LOB","15,",IF(#REF!="HER","32,",IF(#REF!="HOR","35,",IF(#REF!="HEB","35,",IF(#REF!="HOB","31,",""))))))))),"")</f>
        <v/>
      </c>
      <c r="AR1450" s="76" t="str">
        <f>IF($A1449&lt;&gt;"",IF(OR(CR1449&lt;&gt;0,CS1449&lt;&gt;0,#REF!&lt;$BB$3),"",IF(#REF!="LER","16,",IF(#REF!="LOR","18,",IF(#REF!="LEB","18,",IF(#REF!="LOB","17,",IF(#REF!="HER","34,",IF(#REF!="HOR","36,",IF(#REF!="HEB","36,",IF(#REF!="HOB","33,",""))))))))),"")</f>
        <v/>
      </c>
      <c r="AS1450" s="60" t="b">
        <f t="shared" si="2213"/>
        <v>0</v>
      </c>
      <c r="AT1450" s="60" t="b">
        <f t="shared" si="2214"/>
        <v>0</v>
      </c>
      <c r="AU1450" s="60" t="b">
        <f t="shared" si="2215"/>
        <v>0</v>
      </c>
      <c r="AV1450" s="60" t="b">
        <f t="shared" si="2216"/>
        <v>0</v>
      </c>
      <c r="AW1450" s="60" t="b">
        <f t="shared" si="2217"/>
        <v>0</v>
      </c>
      <c r="AX1450" s="60" t="b">
        <f t="shared" si="2218"/>
        <v>0</v>
      </c>
      <c r="AY1450" s="60" t="b">
        <f t="shared" si="2219"/>
        <v>0</v>
      </c>
      <c r="AZ1450" s="131"/>
      <c r="BA1450" s="131"/>
      <c r="BB1450" s="13">
        <f t="shared" si="2244"/>
        <v>0</v>
      </c>
      <c r="BC1450" s="11" t="e">
        <f>IF(#REF!&lt;&gt;"",S1450+BC1449,0)</f>
        <v>#REF!</v>
      </c>
      <c r="BD1450" s="67" t="str">
        <f t="shared" si="2203"/>
        <v/>
      </c>
      <c r="BE1450" s="76" t="str">
        <f>IF($A1449&lt;&gt;"",IF(OR(EE1449&lt;&gt;0,EF1449&lt;&gt;0,#REF!&lt;$BB$3),"",IF(#REF!="LER","01,",IF(#REF!="LOR","01,",IF(#REF!="LEB","02,",IF(#REF!="LOB","01,",IF(#REF!="HER","19,",IF(#REF!="HOR","19,",IF(#REF!="HEB","20,",IF(#REF!="HOB","19,",""))))))))),"")</f>
        <v/>
      </c>
      <c r="BF1450" s="76" t="str">
        <f>IF($A1449&lt;&gt;"",IF(OR(EE1449&lt;&gt;0,EF1449&lt;&gt;0,#REF!&lt;$BB$3),"",IF(#REF!="LER","02,",IF(#REF!="LOR","03,",IF(#REF!="LEB","04,",IF(#REF!="LOB","02,",IF(#REF!="HER","20,",IF(#REF!="HOR","21,",IF(#REF!="HEB","22,",IF(#REF!="HOB","20,",""))))))))),"")</f>
        <v/>
      </c>
      <c r="BG1450" s="76" t="str">
        <f>IF($A1449&lt;&gt;"",IF(OR(EE1449&lt;&gt;0,EF1449&lt;&gt;0,#REF!&lt;$BB$3),"",IF(#REF!="LER","03,",IF(#REF!="LOR","05,",IF(#REF!="LEB","06,",IF(#REF!="LOB","03,",IF(#REF!="HER","21,",IF(#REF!="HOR","23,",IF(#REF!="HEB","24,",IF(#REF!="HOB","21,",""))))))))),"")</f>
        <v/>
      </c>
      <c r="BH1450" s="76" t="str">
        <f>IF($A1449&lt;&gt;"",IF(OR(EE1449&lt;&gt;0,EF1449&lt;&gt;0,#REF!&lt;$BB$3),"",IF(#REF!="LER","04,",IF(#REF!="LOR","07,",IF(#REF!="LEB","08,",IF(#REF!="LOB","04,",IF(#REF!="HER","22,",IF(#REF!="HOR","25,",IF(#REF!="HEB","26,",IF(#REF!="HOB","22,",""))))))))),"")</f>
        <v/>
      </c>
      <c r="BI1450" s="76" t="str">
        <f>IF($A1449&lt;&gt;"",IF(OR(EE1449&lt;&gt;0,EF1449&lt;&gt;0,#REF!&lt;$BB$3),"",IF(#REF!="LER","05,",IF(#REF!="LOR","09,",IF(#REF!="LEB","10,",IF(#REF!="LOB","05,",IF(#REF!="HER","23,",IF(#REF!="HOR","27,",IF(#REF!="HEB","28,",IF(#REF!="HOB","23,",""))))))))),"")</f>
        <v/>
      </c>
      <c r="BJ1450" s="76" t="str">
        <f>IF($A1449&lt;&gt;"",IF(OR(EE1449&lt;&gt;0,EF1449&lt;&gt;0,#REF!&lt;$BB$3),"",IF(#REF!="LER","06,",IF(#REF!="LOR","11,",IF(#REF!="LEB","11,",IF(#REF!="LOB","06,",IF(#REF!="HER","24,",IF(#REF!="HOR","29,",IF(#REF!="HEB","29,",IF(#REF!="HOB","24,",""))))))))),"")</f>
        <v/>
      </c>
      <c r="BK1450" s="131" t="b">
        <f t="shared" si="2220"/>
        <v>0</v>
      </c>
      <c r="BL1450" s="131" t="b">
        <f t="shared" si="2221"/>
        <v>0</v>
      </c>
      <c r="BM1450" s="131" t="b">
        <f t="shared" si="2222"/>
        <v>0</v>
      </c>
      <c r="BN1450" s="131" t="b">
        <f t="shared" si="2223"/>
        <v>0</v>
      </c>
      <c r="BO1450" s="131" t="b">
        <f t="shared" si="2224"/>
        <v>0</v>
      </c>
      <c r="BP1450" s="131" t="b">
        <f t="shared" si="2225"/>
        <v>0</v>
      </c>
      <c r="BQ1450" s="131"/>
      <c r="BR1450" s="131"/>
      <c r="BS1450" s="92">
        <f t="shared" si="2252"/>
        <v>0</v>
      </c>
      <c r="BT1450" s="60"/>
      <c r="BU1450" s="60"/>
      <c r="BV1450" s="67" t="str">
        <f t="shared" si="2204"/>
        <v/>
      </c>
      <c r="BW1450" s="76" t="str">
        <f>IF($A1449&lt;&gt;"",IF(OR(EE1449&lt;&gt;0,EF1449&lt;&gt;0,#REF!&lt;$BB$3),"",IF(#REF!="LER","07,",IF(#REF!="LOR","12,",IF(#REF!="LEB","12,",IF(#REF!="LOB","08,",IF(#REF!="HER","25,",IF(#REF!="HOR","30,",IF(#REF!="HEB","30,",IF(#REF!="HOB","25,",""))))))))),"")</f>
        <v/>
      </c>
      <c r="BX1450" s="76" t="str">
        <f>IF($A1449&lt;&gt;"",IF(OR(EE1449&lt;&gt;0,EF1449&lt;&gt;0,#REF!&lt;$BB$3),"",IF(#REF!="LER","08,",IF(#REF!="LOR","13,",IF(#REF!="LEB","13,",IF(#REF!="LOB","09,",IF(#REF!="HER","26,",IF(#REF!="HOR","31,",IF(#REF!="HEB","31,",IF(#REF!="HOB","26,",""))))))))),"")</f>
        <v/>
      </c>
      <c r="BY1450" s="76" t="str">
        <f>IF($A1449&lt;&gt;"",IF(OR(EE1449&lt;&gt;0,EF1449&lt;&gt;0,#REF!&lt;$BB$3),"",IF(#REF!="LER","09,",IF(#REF!="LOR","14,",IF(#REF!="LEB","14,",IF(#REF!="LOB","10,",IF(#REF!="HER","27,",IF(#REF!="HOR","32,",IF(#REF!="HEB","32,",IF(#REF!="HOB","27,",""))))))))),"")</f>
        <v/>
      </c>
      <c r="BZ1450" s="76" t="str">
        <f>IF($A1449&lt;&gt;"",IF(OR(EE1449&lt;&gt;0,EF1449&lt;&gt;0,#REF!&lt;$BB$3),"",IF(#REF!="LER","10,",IF(#REF!="LOR","15,",IF(#REF!="LEB","15,",IF(#REF!="LOB","11,",IF(#REF!="HER","28,",IF(#REF!="HOR","33,",IF(#REF!="HEB","33,",IF(#REF!="HOB","28,",""))))))))),"")</f>
        <v/>
      </c>
      <c r="CA1450" s="76" t="str">
        <f>IF($A1449&lt;&gt;"",IF(OR(EE1449&lt;&gt;0,EF1449&lt;&gt;0,#REF!&lt;$BB$3),"",IF(#REF!="LER","12,",IF(#REF!="LOR","16,",IF(#REF!="LEB","16,",IF(#REF!="LOB","13,",IF(#REF!="HER","30,",IF(#REF!="HOR","34,",IF(#REF!="HEB","34,",IF(#REF!="HOB","29,",""))))))))),"")</f>
        <v/>
      </c>
      <c r="CB1450" s="76" t="str">
        <f>IF($A1449&lt;&gt;"",IF(OR(EE1449&lt;&gt;0,EF1449&lt;&gt;0,#REF!&lt;$BB$3),"",IF(#REF!="LER","14,",IF(#REF!="LOR","17,",IF(#REF!="LEB","17,",IF(#REF!="LOB","15,",IF(#REF!="HER","32,",IF(#REF!="HOR","35,",IF(#REF!="HEB","35,",IF(#REF!="HOB","31,",""))))))))),"")</f>
        <v/>
      </c>
      <c r="CC1450" s="76" t="str">
        <f>IF($A1449&lt;&gt;"",IF(OR(EE1449&lt;&gt;0,EF1449&lt;&gt;0,#REF!&lt;$BB$3),"",IF(#REF!="LER","16,",IF(#REF!="LOR","18,",IF(#REF!="LEB","18,",IF(#REF!="LOB","17,",IF(#REF!="HER","34,",IF(#REF!="HOR","36,",IF(#REF!="HEB","36,",IF(#REF!="HOB","33,",""))))))))),"")</f>
        <v/>
      </c>
      <c r="CD1450" s="60" t="b">
        <f t="shared" si="2226"/>
        <v>0</v>
      </c>
      <c r="CE1450" s="60" t="b">
        <f t="shared" si="2227"/>
        <v>0</v>
      </c>
      <c r="CF1450" s="60" t="b">
        <f t="shared" si="2228"/>
        <v>0</v>
      </c>
      <c r="CG1450" s="60" t="b">
        <f t="shared" si="2229"/>
        <v>0</v>
      </c>
      <c r="CH1450" s="60" t="b">
        <f t="shared" si="2230"/>
        <v>0</v>
      </c>
      <c r="CI1450" s="60" t="b">
        <f t="shared" si="2231"/>
        <v>0</v>
      </c>
      <c r="CJ1450" s="60" t="b">
        <f t="shared" si="2232"/>
        <v>0</v>
      </c>
      <c r="CK1450" s="131"/>
      <c r="CL1450" s="131"/>
      <c r="CM1450" s="92">
        <f t="shared" si="2253"/>
        <v>0</v>
      </c>
      <c r="CN1450" s="13">
        <f t="shared" si="2245"/>
        <v>0</v>
      </c>
      <c r="CO1450" s="11" t="e">
        <f>IF(#REF!&lt;&gt;"",BC1450+CO1449,0)</f>
        <v>#REF!</v>
      </c>
      <c r="CP1450" s="13">
        <f t="shared" si="2243"/>
        <v>0</v>
      </c>
      <c r="CQ1450" s="11">
        <f t="shared" si="2248"/>
        <v>0</v>
      </c>
      <c r="CR1450" s="57">
        <f t="shared" si="2205"/>
        <v>0</v>
      </c>
      <c r="CS1450" s="57">
        <f t="shared" si="2206"/>
        <v>0</v>
      </c>
      <c r="CT1450" s="57">
        <f t="shared" si="2200"/>
        <v>0</v>
      </c>
      <c r="CU1450" s="24"/>
      <c r="CV1450" s="24"/>
      <c r="CW1450" s="24"/>
      <c r="CX1450" s="24"/>
      <c r="CY1450" s="24"/>
      <c r="CZ1450" s="24"/>
      <c r="DA1450" s="24"/>
      <c r="DB1450" s="24"/>
      <c r="DC1450" s="24"/>
      <c r="DD1450" s="64"/>
      <c r="DE1450" s="39"/>
      <c r="DF1450" s="39"/>
      <c r="DG1450" s="39"/>
      <c r="DH1450" s="39"/>
      <c r="DI1450" s="83"/>
      <c r="DJ1450" s="39"/>
      <c r="DK1450" s="22"/>
      <c r="DL1450" s="22"/>
      <c r="DM1450" s="32"/>
      <c r="DN1450" s="22"/>
      <c r="DO1450" s="22"/>
      <c r="DP1450" s="22"/>
      <c r="DQ1450" s="22"/>
      <c r="DR1450" s="22"/>
      <c r="DS1450" s="22"/>
      <c r="DT1450" s="22"/>
      <c r="DU1450" s="22"/>
      <c r="DV1450" s="22"/>
      <c r="DW1450" s="22"/>
      <c r="DX1450" s="22"/>
      <c r="DY1450" s="22"/>
      <c r="DZ1450" s="22"/>
      <c r="EA1450" s="32"/>
      <c r="EB1450" s="22"/>
      <c r="EC1450" s="22"/>
      <c r="EG1450" s="22"/>
      <c r="EH1450"/>
    </row>
    <row r="1451" spans="1:138" s="23" customFormat="1" x14ac:dyDescent="0.2">
      <c r="A1451" s="127"/>
      <c r="B1451" s="61" t="str">
        <f>IF(A1451="","",IF(U1452="","DB",U1452&amp;V1452&amp;W1452&amp;X1452&amp;Y1452&amp;Z1452&amp;AL1452&amp;AM1452&amp;AN1452&amp;AO1452&amp;AP1452&amp;AQ1452&amp;AR1452&amp;#REF!))</f>
        <v/>
      </c>
      <c r="C1451" s="7" t="str">
        <f t="shared" si="2236"/>
        <v/>
      </c>
      <c r="D1451" s="60">
        <f t="shared" si="2237"/>
        <v>0</v>
      </c>
      <c r="E1451" s="7" t="e">
        <f>IF(COUNTBLANK(BE1452:BI1452)=5,#REF!&amp;",",IF(COUNTBLANK(U1452:AR1452)=1,T1452&amp;","&amp;T1452&amp;","&amp;T1452&amp;","&amp;T1452&amp;","&amp;T1452&amp;","&amp;T1452&amp;","&amp;T1452&amp;","&amp;T1452&amp;","&amp;T1452&amp;","&amp;T1452&amp;","&amp;T1452&amp;","&amp;T1452&amp;","&amp;T1452&amp;",",T1452&amp;","&amp;T1452&amp;","&amp;T1452&amp;","&amp;T1452&amp;","&amp;T1452&amp;","&amp;T1452&amp;","&amp;T1452&amp;","&amp;T1452&amp;","&amp;T1452&amp;","&amp;T1452&amp;","&amp;T1452&amp;","&amp;T1452&amp;","&amp;T1452&amp;","&amp;T1452&amp;","))</f>
        <v>#REF!</v>
      </c>
      <c r="F1451" s="72" t="str">
        <f t="shared" si="2249"/>
        <v/>
      </c>
      <c r="G1451" s="73">
        <f t="shared" si="2238"/>
        <v>0</v>
      </c>
      <c r="H1451" s="112">
        <f t="shared" si="2239"/>
        <v>0</v>
      </c>
      <c r="I1451" s="112">
        <f t="shared" si="2240"/>
        <v>0</v>
      </c>
      <c r="J1451" s="74" t="e">
        <f>COUNTIF(#REF!,"E")</f>
        <v>#REF!</v>
      </c>
      <c r="K1451" s="74" t="e">
        <f>COUNTIF(#REF!,"O")</f>
        <v>#REF!</v>
      </c>
      <c r="L1451" s="74" t="e">
        <f t="shared" si="2241"/>
        <v>#REF!</v>
      </c>
      <c r="M1451" s="113" t="e">
        <f t="shared" si="2242"/>
        <v>#REF!</v>
      </c>
      <c r="N1451" s="60"/>
      <c r="O1451" s="61"/>
      <c r="P1451" s="61"/>
      <c r="Q1451" s="61"/>
      <c r="R1451" s="61"/>
      <c r="S1451" s="7"/>
      <c r="T1451" s="67" t="str">
        <f t="shared" si="2201"/>
        <v/>
      </c>
      <c r="U1451" s="76" t="str">
        <f>IF($A1450&lt;&gt;"",IF(OR(CR1450&lt;&gt;0,CS1450&lt;&gt;0,#REF!&lt;$BB$3),"",IF(#REF!="LER","01,",IF(#REF!="LOR","01,",IF(#REF!="LEB","02,",IF(#REF!="LOB","01,",IF(#REF!="HER","19,",IF(#REF!="HOR","19,",IF(#REF!="HEB","20,",IF(#REF!="HOB","19,",""))))))))),"")</f>
        <v/>
      </c>
      <c r="V1451" s="76" t="str">
        <f>IF($A1450&lt;&gt;"",IF(OR(CR1450&lt;&gt;0,CS1450&lt;&gt;0,#REF!&lt;$BB$3),"",IF(#REF!="LER","02,",IF(#REF!="LOR","03,",IF(#REF!="LEB","04,",IF(#REF!="LOB","02,",IF(#REF!="HER","20,",IF(#REF!="HOR","21,",IF(#REF!="HEB","22,",IF(#REF!="HOB","20,",""))))))))),"")</f>
        <v/>
      </c>
      <c r="W1451" s="76" t="str">
        <f>IF($A1450&lt;&gt;"",IF(OR(CR1450&lt;&gt;0,CS1450&lt;&gt;0,#REF!&lt;$BB$3),"",IF(#REF!="LER","03,",IF(#REF!="LOR","05,",IF(#REF!="LEB","06,",IF(#REF!="LOB","03,",IF(#REF!="HER","21,",IF(#REF!="HOR","23,",IF(#REF!="HEB","24,",IF(#REF!="HOB","21,",""))))))))),"")</f>
        <v/>
      </c>
      <c r="X1451" s="76" t="str">
        <f>IF($A1450&lt;&gt;"",IF(OR(CR1450&lt;&gt;0,CS1450&lt;&gt;0,#REF!&lt;$BB$3),"",IF(#REF!="LER","04,",IF(#REF!="LOR","07,",IF(#REF!="LEB","08,",IF(#REF!="LOB","04,",IF(#REF!="HER","22,",IF(#REF!="HOR","25,",IF(#REF!="HEB","26,",IF(#REF!="HOB","22,",""))))))))),"")</f>
        <v/>
      </c>
      <c r="Y1451" s="76" t="str">
        <f>IF($A1450&lt;&gt;"",IF(OR(CR1450&lt;&gt;0,CS1450&lt;&gt;0,#REF!&lt;$BB$3),"",IF(#REF!="LER","05,",IF(#REF!="LOR","09,",IF(#REF!="LEB","10,",IF(#REF!="LOB","05,",IF(#REF!="HER","23,",IF(#REF!="HOR","27,",IF(#REF!="HEB","28,",IF(#REF!="HOB","23,",""))))))))),"")</f>
        <v/>
      </c>
      <c r="Z1451" s="76" t="str">
        <f>IF($A1450&lt;&gt;"",IF(OR(CR1450&lt;&gt;0,CS1450&lt;&gt;0,#REF!&lt;$BB$3),"",IF(#REF!="LER","06,",IF(#REF!="LOR","11,",IF(#REF!="LEB","11,",IF(#REF!="LOB","06,",IF(#REF!="HER","24,",IF(#REF!="HOR","29,",IF(#REF!="HEB","29,",IF(#REF!="HOB","24,",""))))))))),"")</f>
        <v/>
      </c>
      <c r="AA1451" s="131" t="b">
        <f t="shared" si="2207"/>
        <v>0</v>
      </c>
      <c r="AB1451" s="131" t="b">
        <f t="shared" si="2208"/>
        <v>0</v>
      </c>
      <c r="AC1451" s="131" t="b">
        <f t="shared" si="2209"/>
        <v>0</v>
      </c>
      <c r="AD1451" s="131" t="b">
        <f t="shared" si="2210"/>
        <v>0</v>
      </c>
      <c r="AE1451" s="131" t="b">
        <f t="shared" si="2211"/>
        <v>0</v>
      </c>
      <c r="AF1451" s="131" t="b">
        <f t="shared" si="2212"/>
        <v>0</v>
      </c>
      <c r="AG1451" s="131"/>
      <c r="AH1451" s="131"/>
      <c r="AI1451" s="60"/>
      <c r="AJ1451" s="60"/>
      <c r="AK1451" s="67" t="str">
        <f t="shared" si="2202"/>
        <v/>
      </c>
      <c r="AL1451" s="76" t="str">
        <f>IF($A1450&lt;&gt;"",IF(OR(CR1450&lt;&gt;0,CS1450&lt;&gt;0,#REF!&lt;$BB$3),"",IF(#REF!="LER","07,",IF(#REF!="LOR","12,",IF(#REF!="LEB","12,",IF(#REF!="LOB","08,",IF(#REF!="HER","25,",IF(#REF!="HOR","30,",IF(#REF!="HEB","30,",IF(#REF!="HOB","25,",""))))))))),"")</f>
        <v/>
      </c>
      <c r="AM1451" s="76" t="str">
        <f>IF($A1450&lt;&gt;"",IF(OR(CR1450&lt;&gt;0,CS1450&lt;&gt;0,#REF!&lt;$BB$3),"",IF(#REF!="LER","08,",IF(#REF!="LOR","13,",IF(#REF!="LEB","13,",IF(#REF!="LOB","09,",IF(#REF!="HER","26,",IF(#REF!="HOR","31,",IF(#REF!="HEB","31,",IF(#REF!="HOB","26,",""))))))))),"")</f>
        <v/>
      </c>
      <c r="AN1451" s="118" t="str">
        <f t="shared" si="2233"/>
        <v/>
      </c>
      <c r="AO1451" s="76" t="str">
        <f>IF($A1450&lt;&gt;"",IF(OR(CR1450&lt;&gt;0,CS1450&lt;&gt;0,#REF!&lt;$BB$3),"",IF(#REF!="LER","10,",IF(#REF!="LOR","15,",IF(#REF!="LEB","15,",IF(#REF!="LOB","11,",IF(#REF!="HER","28,",IF(#REF!="HOR","33,",IF(#REF!="HEB","33,",IF(#REF!="HOB","28,",""))))))))),"")</f>
        <v/>
      </c>
      <c r="AP1451" s="76" t="str">
        <f>IF($A1450&lt;&gt;"",IF(OR(CR1450&lt;&gt;0,CS1450&lt;&gt;0,#REF!&lt;$BB$3),"",IF(#REF!="LER","12,",IF(#REF!="LOR","16,",IF(#REF!="LEB","16,",IF(#REF!="LOB","13,",IF(#REF!="HER","30,",IF(#REF!="HOR","34,",IF(#REF!="HEB","34,",IF(#REF!="HOB","29,",""))))))))),"")</f>
        <v/>
      </c>
      <c r="AQ1451" s="76" t="str">
        <f>IF($A1450&lt;&gt;"",IF(OR(CR1450&lt;&gt;0,CS1450&lt;&gt;0,#REF!&lt;$BB$3),"",IF(#REF!="LER","14,",IF(#REF!="LOR","17,",IF(#REF!="LEB","17,",IF(#REF!="LOB","15,",IF(#REF!="HER","32,",IF(#REF!="HOR","35,",IF(#REF!="HEB","35,",IF(#REF!="HOB","31,",""))))))))),"")</f>
        <v/>
      </c>
      <c r="AR1451" s="76" t="str">
        <f>IF($A1450&lt;&gt;"",IF(OR(CR1450&lt;&gt;0,CS1450&lt;&gt;0,#REF!&lt;$BB$3),"",IF(#REF!="LER","16,",IF(#REF!="LOR","18,",IF(#REF!="LEB","18,",IF(#REF!="LOB","17,",IF(#REF!="HER","34,",IF(#REF!="HOR","36,",IF(#REF!="HEB","36,",IF(#REF!="HOB","33,",""))))))))),"")</f>
        <v/>
      </c>
      <c r="AS1451" s="60" t="b">
        <f t="shared" si="2213"/>
        <v>0</v>
      </c>
      <c r="AT1451" s="60" t="b">
        <f t="shared" si="2214"/>
        <v>0</v>
      </c>
      <c r="AU1451" s="60" t="b">
        <f t="shared" si="2215"/>
        <v>0</v>
      </c>
      <c r="AV1451" s="60" t="b">
        <f t="shared" si="2216"/>
        <v>0</v>
      </c>
      <c r="AW1451" s="60" t="b">
        <f t="shared" si="2217"/>
        <v>0</v>
      </c>
      <c r="AX1451" s="60" t="b">
        <f t="shared" si="2218"/>
        <v>0</v>
      </c>
      <c r="AY1451" s="60" t="b">
        <f t="shared" si="2219"/>
        <v>0</v>
      </c>
      <c r="AZ1451" s="131"/>
      <c r="BA1451" s="131"/>
      <c r="BB1451" s="13">
        <f t="shared" si="2244"/>
        <v>0</v>
      </c>
      <c r="BC1451" s="11" t="e">
        <f>IF(#REF!&lt;&gt;"",S1451+BC1450,0)</f>
        <v>#REF!</v>
      </c>
      <c r="BD1451" s="67" t="str">
        <f t="shared" si="2203"/>
        <v/>
      </c>
      <c r="BE1451" s="76" t="str">
        <f>IF($A1450&lt;&gt;"",IF(OR(EE1450&lt;&gt;0,EF1450&lt;&gt;0,#REF!&lt;$BB$3),"",IF(#REF!="LER","01,",IF(#REF!="LOR","01,",IF(#REF!="LEB","02,",IF(#REF!="LOB","01,",IF(#REF!="HER","19,",IF(#REF!="HOR","19,",IF(#REF!="HEB","20,",IF(#REF!="HOB","19,",""))))))))),"")</f>
        <v/>
      </c>
      <c r="BF1451" s="76" t="str">
        <f>IF($A1450&lt;&gt;"",IF(OR(EE1450&lt;&gt;0,EF1450&lt;&gt;0,#REF!&lt;$BB$3),"",IF(#REF!="LER","02,",IF(#REF!="LOR","03,",IF(#REF!="LEB","04,",IF(#REF!="LOB","02,",IF(#REF!="HER","20,",IF(#REF!="HOR","21,",IF(#REF!="HEB","22,",IF(#REF!="HOB","20,",""))))))))),"")</f>
        <v/>
      </c>
      <c r="BG1451" s="76" t="str">
        <f>IF($A1450&lt;&gt;"",IF(OR(EE1450&lt;&gt;0,EF1450&lt;&gt;0,#REF!&lt;$BB$3),"",IF(#REF!="LER","03,",IF(#REF!="LOR","05,",IF(#REF!="LEB","06,",IF(#REF!="LOB","03,",IF(#REF!="HER","21,",IF(#REF!="HOR","23,",IF(#REF!="HEB","24,",IF(#REF!="HOB","21,",""))))))))),"")</f>
        <v/>
      </c>
      <c r="BH1451" s="76" t="str">
        <f>IF($A1450&lt;&gt;"",IF(OR(EE1450&lt;&gt;0,EF1450&lt;&gt;0,#REF!&lt;$BB$3),"",IF(#REF!="LER","04,",IF(#REF!="LOR","07,",IF(#REF!="LEB","08,",IF(#REF!="LOB","04,",IF(#REF!="HER","22,",IF(#REF!="HOR","25,",IF(#REF!="HEB","26,",IF(#REF!="HOB","22,",""))))))))),"")</f>
        <v/>
      </c>
      <c r="BI1451" s="76" t="str">
        <f>IF($A1450&lt;&gt;"",IF(OR(EE1450&lt;&gt;0,EF1450&lt;&gt;0,#REF!&lt;$BB$3),"",IF(#REF!="LER","05,",IF(#REF!="LOR","09,",IF(#REF!="LEB","10,",IF(#REF!="LOB","05,",IF(#REF!="HER","23,",IF(#REF!="HOR","27,",IF(#REF!="HEB","28,",IF(#REF!="HOB","23,",""))))))))),"")</f>
        <v/>
      </c>
      <c r="BJ1451" s="76" t="str">
        <f>IF($A1450&lt;&gt;"",IF(OR(EE1450&lt;&gt;0,EF1450&lt;&gt;0,#REF!&lt;$BB$3),"",IF(#REF!="LER","06,",IF(#REF!="LOR","11,",IF(#REF!="LEB","11,",IF(#REF!="LOB","06,",IF(#REF!="HER","24,",IF(#REF!="HOR","29,",IF(#REF!="HEB","29,",IF(#REF!="HOB","24,",""))))))))),"")</f>
        <v/>
      </c>
      <c r="BK1451" s="131" t="b">
        <f t="shared" si="2220"/>
        <v>0</v>
      </c>
      <c r="BL1451" s="131" t="b">
        <f t="shared" si="2221"/>
        <v>0</v>
      </c>
      <c r="BM1451" s="131" t="b">
        <f t="shared" si="2222"/>
        <v>0</v>
      </c>
      <c r="BN1451" s="131" t="b">
        <f t="shared" si="2223"/>
        <v>0</v>
      </c>
      <c r="BO1451" s="131" t="b">
        <f t="shared" si="2224"/>
        <v>0</v>
      </c>
      <c r="BP1451" s="131" t="b">
        <f t="shared" si="2225"/>
        <v>0</v>
      </c>
      <c r="BQ1451" s="131"/>
      <c r="BR1451" s="131"/>
      <c r="BS1451" s="92">
        <f t="shared" si="2252"/>
        <v>0</v>
      </c>
      <c r="BT1451" s="60"/>
      <c r="BU1451" s="60"/>
      <c r="BV1451" s="67" t="str">
        <f t="shared" si="2204"/>
        <v/>
      </c>
      <c r="BW1451" s="76" t="str">
        <f>IF($A1450&lt;&gt;"",IF(OR(EE1450&lt;&gt;0,EF1450&lt;&gt;0,#REF!&lt;$BB$3),"",IF(#REF!="LER","07,",IF(#REF!="LOR","12,",IF(#REF!="LEB","12,",IF(#REF!="LOB","08,",IF(#REF!="HER","25,",IF(#REF!="HOR","30,",IF(#REF!="HEB","30,",IF(#REF!="HOB","25,",""))))))))),"")</f>
        <v/>
      </c>
      <c r="BX1451" s="76" t="str">
        <f>IF($A1450&lt;&gt;"",IF(OR(EE1450&lt;&gt;0,EF1450&lt;&gt;0,#REF!&lt;$BB$3),"",IF(#REF!="LER","08,",IF(#REF!="LOR","13,",IF(#REF!="LEB","13,",IF(#REF!="LOB","09,",IF(#REF!="HER","26,",IF(#REF!="HOR","31,",IF(#REF!="HEB","31,",IF(#REF!="HOB","26,",""))))))))),"")</f>
        <v/>
      </c>
      <c r="BY1451" s="76" t="str">
        <f>IF($A1450&lt;&gt;"",IF(OR(EE1450&lt;&gt;0,EF1450&lt;&gt;0,#REF!&lt;$BB$3),"",IF(#REF!="LER","09,",IF(#REF!="LOR","14,",IF(#REF!="LEB","14,",IF(#REF!="LOB","10,",IF(#REF!="HER","27,",IF(#REF!="HOR","32,",IF(#REF!="HEB","32,",IF(#REF!="HOB","27,",""))))))))),"")</f>
        <v/>
      </c>
      <c r="BZ1451" s="76" t="str">
        <f>IF($A1450&lt;&gt;"",IF(OR(EE1450&lt;&gt;0,EF1450&lt;&gt;0,#REF!&lt;$BB$3),"",IF(#REF!="LER","10,",IF(#REF!="LOR","15,",IF(#REF!="LEB","15,",IF(#REF!="LOB","11,",IF(#REF!="HER","28,",IF(#REF!="HOR","33,",IF(#REF!="HEB","33,",IF(#REF!="HOB","28,",""))))))))),"")</f>
        <v/>
      </c>
      <c r="CA1451" s="76" t="str">
        <f>IF($A1450&lt;&gt;"",IF(OR(EE1450&lt;&gt;0,EF1450&lt;&gt;0,#REF!&lt;$BB$3),"",IF(#REF!="LER","12,",IF(#REF!="LOR","16,",IF(#REF!="LEB","16,",IF(#REF!="LOB","13,",IF(#REF!="HER","30,",IF(#REF!="HOR","34,",IF(#REF!="HEB","34,",IF(#REF!="HOB","29,",""))))))))),"")</f>
        <v/>
      </c>
      <c r="CB1451" s="76" t="str">
        <f>IF($A1450&lt;&gt;"",IF(OR(EE1450&lt;&gt;0,EF1450&lt;&gt;0,#REF!&lt;$BB$3),"",IF(#REF!="LER","14,",IF(#REF!="LOR","17,",IF(#REF!="LEB","17,",IF(#REF!="LOB","15,",IF(#REF!="HER","32,",IF(#REF!="HOR","35,",IF(#REF!="HEB","35,",IF(#REF!="HOB","31,",""))))))))),"")</f>
        <v/>
      </c>
      <c r="CC1451" s="76" t="str">
        <f>IF($A1450&lt;&gt;"",IF(OR(EE1450&lt;&gt;0,EF1450&lt;&gt;0,#REF!&lt;$BB$3),"",IF(#REF!="LER","16,",IF(#REF!="LOR","18,",IF(#REF!="LEB","18,",IF(#REF!="LOB","17,",IF(#REF!="HER","34,",IF(#REF!="HOR","36,",IF(#REF!="HEB","36,",IF(#REF!="HOB","33,",""))))))))),"")</f>
        <v/>
      </c>
      <c r="CD1451" s="60" t="b">
        <f t="shared" si="2226"/>
        <v>0</v>
      </c>
      <c r="CE1451" s="60" t="b">
        <f t="shared" si="2227"/>
        <v>0</v>
      </c>
      <c r="CF1451" s="60" t="b">
        <f t="shared" si="2228"/>
        <v>0</v>
      </c>
      <c r="CG1451" s="60" t="b">
        <f t="shared" si="2229"/>
        <v>0</v>
      </c>
      <c r="CH1451" s="60" t="b">
        <f t="shared" si="2230"/>
        <v>0</v>
      </c>
      <c r="CI1451" s="60" t="b">
        <f t="shared" si="2231"/>
        <v>0</v>
      </c>
      <c r="CJ1451" s="60" t="b">
        <f t="shared" si="2232"/>
        <v>0</v>
      </c>
      <c r="CK1451" s="131"/>
      <c r="CL1451" s="131"/>
      <c r="CM1451" s="92">
        <f t="shared" si="2253"/>
        <v>0</v>
      </c>
      <c r="CN1451" s="13">
        <f t="shared" si="2245"/>
        <v>0</v>
      </c>
      <c r="CO1451" s="11" t="e">
        <f>IF(#REF!&lt;&gt;"",BC1451+CO1450,0)</f>
        <v>#REF!</v>
      </c>
      <c r="CP1451" s="13">
        <f t="shared" si="2243"/>
        <v>0</v>
      </c>
      <c r="CQ1451" s="11">
        <f t="shared" si="2248"/>
        <v>0</v>
      </c>
      <c r="CR1451" s="57">
        <f t="shared" si="2205"/>
        <v>0</v>
      </c>
      <c r="CS1451" s="57">
        <f t="shared" si="2206"/>
        <v>0</v>
      </c>
      <c r="CT1451" s="57">
        <f t="shared" si="2200"/>
        <v>0</v>
      </c>
      <c r="CU1451" s="24"/>
      <c r="CV1451" s="24"/>
      <c r="CW1451" s="24"/>
      <c r="CX1451" s="24"/>
      <c r="CY1451" s="24"/>
      <c r="CZ1451" s="24"/>
      <c r="DA1451" s="24"/>
      <c r="DB1451" s="24"/>
      <c r="DC1451" s="24"/>
      <c r="DD1451" s="64"/>
      <c r="DE1451" s="39"/>
      <c r="DF1451" s="39"/>
      <c r="DG1451" s="39"/>
      <c r="DH1451" s="39"/>
      <c r="DI1451" s="83"/>
      <c r="DJ1451" s="39"/>
      <c r="DK1451" s="22"/>
      <c r="DL1451" s="22"/>
      <c r="DM1451" s="32"/>
      <c r="DN1451" s="22"/>
      <c r="DO1451" s="22"/>
      <c r="DP1451" s="22"/>
      <c r="DQ1451" s="22"/>
      <c r="DR1451" s="22"/>
      <c r="DS1451" s="22"/>
      <c r="DT1451" s="22"/>
      <c r="DU1451" s="22"/>
      <c r="DV1451" s="22"/>
      <c r="DW1451" s="22"/>
      <c r="DX1451" s="22"/>
      <c r="DY1451" s="22"/>
      <c r="DZ1451" s="22"/>
      <c r="EA1451" s="32"/>
      <c r="EB1451" s="22"/>
      <c r="EC1451" s="22"/>
      <c r="EG1451" s="22"/>
      <c r="EH1451"/>
    </row>
    <row r="1452" spans="1:138" s="23" customFormat="1" x14ac:dyDescent="0.2">
      <c r="A1452" s="127"/>
      <c r="B1452" s="61" t="str">
        <f>IF(A1452="","",IF(U1453="","DB",U1453&amp;V1453&amp;W1453&amp;X1453&amp;Y1453&amp;Z1453&amp;AL1453&amp;AM1453&amp;AN1453&amp;AO1453&amp;AP1453&amp;AQ1453&amp;AR1453&amp;#REF!))</f>
        <v/>
      </c>
      <c r="C1452" s="7" t="str">
        <f t="shared" si="2236"/>
        <v/>
      </c>
      <c r="D1452" s="60">
        <f t="shared" si="2237"/>
        <v>0</v>
      </c>
      <c r="E1452" s="7" t="e">
        <f>IF(COUNTBLANK(BE1453:BI1453)=5,#REF!&amp;",",IF(COUNTBLANK(U1453:AR1453)=1,T1453&amp;","&amp;T1453&amp;","&amp;T1453&amp;","&amp;T1453&amp;","&amp;T1453&amp;","&amp;T1453&amp;","&amp;T1453&amp;","&amp;T1453&amp;","&amp;T1453&amp;","&amp;T1453&amp;","&amp;T1453&amp;","&amp;T1453&amp;","&amp;T1453&amp;",",T1453&amp;","&amp;T1453&amp;","&amp;T1453&amp;","&amp;T1453&amp;","&amp;T1453&amp;","&amp;T1453&amp;","&amp;T1453&amp;","&amp;T1453&amp;","&amp;T1453&amp;","&amp;T1453&amp;","&amp;T1453&amp;","&amp;T1453&amp;","&amp;T1453&amp;","&amp;T1453&amp;","))</f>
        <v>#REF!</v>
      </c>
      <c r="F1452" s="72" t="str">
        <f t="shared" si="2249"/>
        <v/>
      </c>
      <c r="G1452" s="73">
        <f t="shared" si="2238"/>
        <v>0</v>
      </c>
      <c r="H1452" s="112">
        <f t="shared" si="2239"/>
        <v>0</v>
      </c>
      <c r="I1452" s="112">
        <f t="shared" si="2240"/>
        <v>0</v>
      </c>
      <c r="J1452" s="74" t="e">
        <f>COUNTIF(#REF!,"E")</f>
        <v>#REF!</v>
      </c>
      <c r="K1452" s="74" t="e">
        <f>COUNTIF(#REF!,"O")</f>
        <v>#REF!</v>
      </c>
      <c r="L1452" s="74" t="e">
        <f t="shared" si="2241"/>
        <v>#REF!</v>
      </c>
      <c r="M1452" s="113" t="e">
        <f t="shared" si="2242"/>
        <v>#REF!</v>
      </c>
      <c r="N1452" s="60"/>
      <c r="O1452" s="61"/>
      <c r="P1452" s="61"/>
      <c r="Q1452" s="61"/>
      <c r="R1452" s="61"/>
      <c r="S1452" s="7"/>
      <c r="T1452" s="67" t="str">
        <f t="shared" si="2201"/>
        <v/>
      </c>
      <c r="U1452" s="76" t="str">
        <f>IF($A1451&lt;&gt;"",IF(OR(CR1451&lt;&gt;0,CS1451&lt;&gt;0,#REF!&lt;$BB$3),"",IF(#REF!="LER","01,",IF(#REF!="LOR","01,",IF(#REF!="LEB","02,",IF(#REF!="LOB","01,",IF(#REF!="HER","19,",IF(#REF!="HOR","19,",IF(#REF!="HEB","20,",IF(#REF!="HOB","19,",""))))))))),"")</f>
        <v/>
      </c>
      <c r="V1452" s="76" t="str">
        <f>IF($A1451&lt;&gt;"",IF(OR(CR1451&lt;&gt;0,CS1451&lt;&gt;0,#REF!&lt;$BB$3),"",IF(#REF!="LER","02,",IF(#REF!="LOR","03,",IF(#REF!="LEB","04,",IF(#REF!="LOB","02,",IF(#REF!="HER","20,",IF(#REF!="HOR","21,",IF(#REF!="HEB","22,",IF(#REF!="HOB","20,",""))))))))),"")</f>
        <v/>
      </c>
      <c r="W1452" s="76" t="str">
        <f>IF($A1451&lt;&gt;"",IF(OR(CR1451&lt;&gt;0,CS1451&lt;&gt;0,#REF!&lt;$BB$3),"",IF(#REF!="LER","03,",IF(#REF!="LOR","05,",IF(#REF!="LEB","06,",IF(#REF!="LOB","03,",IF(#REF!="HER","21,",IF(#REF!="HOR","23,",IF(#REF!="HEB","24,",IF(#REF!="HOB","21,",""))))))))),"")</f>
        <v/>
      </c>
      <c r="X1452" s="76" t="str">
        <f>IF($A1451&lt;&gt;"",IF(OR(CR1451&lt;&gt;0,CS1451&lt;&gt;0,#REF!&lt;$BB$3),"",IF(#REF!="LER","04,",IF(#REF!="LOR","07,",IF(#REF!="LEB","08,",IF(#REF!="LOB","04,",IF(#REF!="HER","22,",IF(#REF!="HOR","25,",IF(#REF!="HEB","26,",IF(#REF!="HOB","22,",""))))))))),"")</f>
        <v/>
      </c>
      <c r="Y1452" s="76" t="str">
        <f>IF($A1451&lt;&gt;"",IF(OR(CR1451&lt;&gt;0,CS1451&lt;&gt;0,#REF!&lt;$BB$3),"",IF(#REF!="LER","05,",IF(#REF!="LOR","09,",IF(#REF!="LEB","10,",IF(#REF!="LOB","05,",IF(#REF!="HER","23,",IF(#REF!="HOR","27,",IF(#REF!="HEB","28,",IF(#REF!="HOB","23,",""))))))))),"")</f>
        <v/>
      </c>
      <c r="Z1452" s="76" t="str">
        <f>IF($A1451&lt;&gt;"",IF(OR(CR1451&lt;&gt;0,CS1451&lt;&gt;0,#REF!&lt;$BB$3),"",IF(#REF!="LER","06,",IF(#REF!="LOR","11,",IF(#REF!="LEB","11,",IF(#REF!="LOB","06,",IF(#REF!="HER","24,",IF(#REF!="HOR","29,",IF(#REF!="HEB","29,",IF(#REF!="HOB","24,",""))))))))),"")</f>
        <v/>
      </c>
      <c r="AA1452" s="131" t="b">
        <f t="shared" si="2207"/>
        <v>0</v>
      </c>
      <c r="AB1452" s="131" t="b">
        <f t="shared" si="2208"/>
        <v>0</v>
      </c>
      <c r="AC1452" s="131" t="b">
        <f t="shared" si="2209"/>
        <v>0</v>
      </c>
      <c r="AD1452" s="131" t="b">
        <f t="shared" si="2210"/>
        <v>0</v>
      </c>
      <c r="AE1452" s="131" t="b">
        <f t="shared" si="2211"/>
        <v>0</v>
      </c>
      <c r="AF1452" s="131" t="b">
        <f t="shared" si="2212"/>
        <v>0</v>
      </c>
      <c r="AG1452" s="131"/>
      <c r="AH1452" s="131"/>
      <c r="AI1452" s="60"/>
      <c r="AJ1452" s="60"/>
      <c r="AK1452" s="67" t="str">
        <f t="shared" si="2202"/>
        <v/>
      </c>
      <c r="AL1452" s="76" t="str">
        <f>IF($A1451&lt;&gt;"",IF(OR(CR1451&lt;&gt;0,CS1451&lt;&gt;0,#REF!&lt;$BB$3),"",IF(#REF!="LER","07,",IF(#REF!="LOR","12,",IF(#REF!="LEB","12,",IF(#REF!="LOB","08,",IF(#REF!="HER","25,",IF(#REF!="HOR","30,",IF(#REF!="HEB","30,",IF(#REF!="HOB","25,",""))))))))),"")</f>
        <v/>
      </c>
      <c r="AM1452" s="76" t="str">
        <f>IF($A1451&lt;&gt;"",IF(OR(CR1451&lt;&gt;0,CS1451&lt;&gt;0,#REF!&lt;$BB$3),"",IF(#REF!="LER","08,",IF(#REF!="LOR","13,",IF(#REF!="LEB","13,",IF(#REF!="LOB","09,",IF(#REF!="HER","26,",IF(#REF!="HOR","31,",IF(#REF!="HEB","31,",IF(#REF!="HOB","26,",""))))))))),"")</f>
        <v/>
      </c>
      <c r="AN1452" s="118" t="str">
        <f t="shared" si="2233"/>
        <v/>
      </c>
      <c r="AO1452" s="76" t="str">
        <f>IF($A1451&lt;&gt;"",IF(OR(CR1451&lt;&gt;0,CS1451&lt;&gt;0,#REF!&lt;$BB$3),"",IF(#REF!="LER","10,",IF(#REF!="LOR","15,",IF(#REF!="LEB","15,",IF(#REF!="LOB","11,",IF(#REF!="HER","28,",IF(#REF!="HOR","33,",IF(#REF!="HEB","33,",IF(#REF!="HOB","28,",""))))))))),"")</f>
        <v/>
      </c>
      <c r="AP1452" s="76" t="str">
        <f>IF($A1451&lt;&gt;"",IF(OR(CR1451&lt;&gt;0,CS1451&lt;&gt;0,#REF!&lt;$BB$3),"",IF(#REF!="LER","12,",IF(#REF!="LOR","16,",IF(#REF!="LEB","16,",IF(#REF!="LOB","13,",IF(#REF!="HER","30,",IF(#REF!="HOR","34,",IF(#REF!="HEB","34,",IF(#REF!="HOB","29,",""))))))))),"")</f>
        <v/>
      </c>
      <c r="AQ1452" s="76" t="str">
        <f>IF($A1451&lt;&gt;"",IF(OR(CR1451&lt;&gt;0,CS1451&lt;&gt;0,#REF!&lt;$BB$3),"",IF(#REF!="LER","14,",IF(#REF!="LOR","17,",IF(#REF!="LEB","17,",IF(#REF!="LOB","15,",IF(#REF!="HER","32,",IF(#REF!="HOR","35,",IF(#REF!="HEB","35,",IF(#REF!="HOB","31,",""))))))))),"")</f>
        <v/>
      </c>
      <c r="AR1452" s="76" t="str">
        <f>IF($A1451&lt;&gt;"",IF(OR(CR1451&lt;&gt;0,CS1451&lt;&gt;0,#REF!&lt;$BB$3),"",IF(#REF!="LER","16,",IF(#REF!="LOR","18,",IF(#REF!="LEB","18,",IF(#REF!="LOB","17,",IF(#REF!="HER","34,",IF(#REF!="HOR","36,",IF(#REF!="HEB","36,",IF(#REF!="HOB","33,",""))))))))),"")</f>
        <v/>
      </c>
      <c r="AS1452" s="60" t="b">
        <f t="shared" si="2213"/>
        <v>0</v>
      </c>
      <c r="AT1452" s="60" t="b">
        <f t="shared" si="2214"/>
        <v>0</v>
      </c>
      <c r="AU1452" s="60" t="b">
        <f t="shared" si="2215"/>
        <v>0</v>
      </c>
      <c r="AV1452" s="60" t="b">
        <f t="shared" si="2216"/>
        <v>0</v>
      </c>
      <c r="AW1452" s="60" t="b">
        <f t="shared" si="2217"/>
        <v>0</v>
      </c>
      <c r="AX1452" s="60" t="b">
        <f t="shared" si="2218"/>
        <v>0</v>
      </c>
      <c r="AY1452" s="60" t="b">
        <f t="shared" si="2219"/>
        <v>0</v>
      </c>
      <c r="AZ1452" s="131"/>
      <c r="BA1452" s="131"/>
      <c r="BB1452" s="13">
        <f t="shared" si="2244"/>
        <v>0</v>
      </c>
      <c r="BC1452" s="11" t="e">
        <f>IF(#REF!&lt;&gt;"",S1452+BC1451,0)</f>
        <v>#REF!</v>
      </c>
      <c r="BD1452" s="67" t="str">
        <f t="shared" si="2203"/>
        <v/>
      </c>
      <c r="BE1452" s="76" t="str">
        <f>IF($A1451&lt;&gt;"",IF(OR(EE1451&lt;&gt;0,EF1451&lt;&gt;0,#REF!&lt;$BB$3),"",IF(#REF!="LER","01,",IF(#REF!="LOR","01,",IF(#REF!="LEB","02,",IF(#REF!="LOB","01,",IF(#REF!="HER","19,",IF(#REF!="HOR","19,",IF(#REF!="HEB","20,",IF(#REF!="HOB","19,",""))))))))),"")</f>
        <v/>
      </c>
      <c r="BF1452" s="76" t="str">
        <f>IF($A1451&lt;&gt;"",IF(OR(EE1451&lt;&gt;0,EF1451&lt;&gt;0,#REF!&lt;$BB$3),"",IF(#REF!="LER","02,",IF(#REF!="LOR","03,",IF(#REF!="LEB","04,",IF(#REF!="LOB","02,",IF(#REF!="HER","20,",IF(#REF!="HOR","21,",IF(#REF!="HEB","22,",IF(#REF!="HOB","20,",""))))))))),"")</f>
        <v/>
      </c>
      <c r="BG1452" s="76" t="str">
        <f>IF($A1451&lt;&gt;"",IF(OR(EE1451&lt;&gt;0,EF1451&lt;&gt;0,#REF!&lt;$BB$3),"",IF(#REF!="LER","03,",IF(#REF!="LOR","05,",IF(#REF!="LEB","06,",IF(#REF!="LOB","03,",IF(#REF!="HER","21,",IF(#REF!="HOR","23,",IF(#REF!="HEB","24,",IF(#REF!="HOB","21,",""))))))))),"")</f>
        <v/>
      </c>
      <c r="BH1452" s="76" t="str">
        <f>IF($A1451&lt;&gt;"",IF(OR(EE1451&lt;&gt;0,EF1451&lt;&gt;0,#REF!&lt;$BB$3),"",IF(#REF!="LER","04,",IF(#REF!="LOR","07,",IF(#REF!="LEB","08,",IF(#REF!="LOB","04,",IF(#REF!="HER","22,",IF(#REF!="HOR","25,",IF(#REF!="HEB","26,",IF(#REF!="HOB","22,",""))))))))),"")</f>
        <v/>
      </c>
      <c r="BI1452" s="76" t="str">
        <f>IF($A1451&lt;&gt;"",IF(OR(EE1451&lt;&gt;0,EF1451&lt;&gt;0,#REF!&lt;$BB$3),"",IF(#REF!="LER","05,",IF(#REF!="LOR","09,",IF(#REF!="LEB","10,",IF(#REF!="LOB","05,",IF(#REF!="HER","23,",IF(#REF!="HOR","27,",IF(#REF!="HEB","28,",IF(#REF!="HOB","23,",""))))))))),"")</f>
        <v/>
      </c>
      <c r="BJ1452" s="76" t="str">
        <f>IF($A1451&lt;&gt;"",IF(OR(EE1451&lt;&gt;0,EF1451&lt;&gt;0,#REF!&lt;$BB$3),"",IF(#REF!="LER","06,",IF(#REF!="LOR","11,",IF(#REF!="LEB","11,",IF(#REF!="LOB","06,",IF(#REF!="HER","24,",IF(#REF!="HOR","29,",IF(#REF!="HEB","29,",IF(#REF!="HOB","24,",""))))))))),"")</f>
        <v/>
      </c>
      <c r="BK1452" s="131" t="b">
        <f t="shared" si="2220"/>
        <v>0</v>
      </c>
      <c r="BL1452" s="131" t="b">
        <f t="shared" si="2221"/>
        <v>0</v>
      </c>
      <c r="BM1452" s="131" t="b">
        <f t="shared" si="2222"/>
        <v>0</v>
      </c>
      <c r="BN1452" s="131" t="b">
        <f t="shared" si="2223"/>
        <v>0</v>
      </c>
      <c r="BO1452" s="131" t="b">
        <f t="shared" si="2224"/>
        <v>0</v>
      </c>
      <c r="BP1452" s="131" t="b">
        <f t="shared" si="2225"/>
        <v>0</v>
      </c>
      <c r="BQ1452" s="131"/>
      <c r="BR1452" s="131"/>
      <c r="BS1452" s="92">
        <f t="shared" si="2252"/>
        <v>0</v>
      </c>
      <c r="BT1452" s="60"/>
      <c r="BU1452" s="60"/>
      <c r="BV1452" s="67" t="str">
        <f t="shared" si="2204"/>
        <v/>
      </c>
      <c r="BW1452" s="76" t="str">
        <f>IF($A1451&lt;&gt;"",IF(OR(EE1451&lt;&gt;0,EF1451&lt;&gt;0,#REF!&lt;$BB$3),"",IF(#REF!="LER","07,",IF(#REF!="LOR","12,",IF(#REF!="LEB","12,",IF(#REF!="LOB","08,",IF(#REF!="HER","25,",IF(#REF!="HOR","30,",IF(#REF!="HEB","30,",IF(#REF!="HOB","25,",""))))))))),"")</f>
        <v/>
      </c>
      <c r="BX1452" s="76" t="str">
        <f>IF($A1451&lt;&gt;"",IF(OR(EE1451&lt;&gt;0,EF1451&lt;&gt;0,#REF!&lt;$BB$3),"",IF(#REF!="LER","08,",IF(#REF!="LOR","13,",IF(#REF!="LEB","13,",IF(#REF!="LOB","09,",IF(#REF!="HER","26,",IF(#REF!="HOR","31,",IF(#REF!="HEB","31,",IF(#REF!="HOB","26,",""))))))))),"")</f>
        <v/>
      </c>
      <c r="BY1452" s="76" t="str">
        <f>IF($A1451&lt;&gt;"",IF(OR(EE1451&lt;&gt;0,EF1451&lt;&gt;0,#REF!&lt;$BB$3),"",IF(#REF!="LER","09,",IF(#REF!="LOR","14,",IF(#REF!="LEB","14,",IF(#REF!="LOB","10,",IF(#REF!="HER","27,",IF(#REF!="HOR","32,",IF(#REF!="HEB","32,",IF(#REF!="HOB","27,",""))))))))),"")</f>
        <v/>
      </c>
      <c r="BZ1452" s="76" t="str">
        <f>IF($A1451&lt;&gt;"",IF(OR(EE1451&lt;&gt;0,EF1451&lt;&gt;0,#REF!&lt;$BB$3),"",IF(#REF!="LER","10,",IF(#REF!="LOR","15,",IF(#REF!="LEB","15,",IF(#REF!="LOB","11,",IF(#REF!="HER","28,",IF(#REF!="HOR","33,",IF(#REF!="HEB","33,",IF(#REF!="HOB","28,",""))))))))),"")</f>
        <v/>
      </c>
      <c r="CA1452" s="76" t="str">
        <f>IF($A1451&lt;&gt;"",IF(OR(EE1451&lt;&gt;0,EF1451&lt;&gt;0,#REF!&lt;$BB$3),"",IF(#REF!="LER","12,",IF(#REF!="LOR","16,",IF(#REF!="LEB","16,",IF(#REF!="LOB","13,",IF(#REF!="HER","30,",IF(#REF!="HOR","34,",IF(#REF!="HEB","34,",IF(#REF!="HOB","29,",""))))))))),"")</f>
        <v/>
      </c>
      <c r="CB1452" s="76" t="str">
        <f>IF($A1451&lt;&gt;"",IF(OR(EE1451&lt;&gt;0,EF1451&lt;&gt;0,#REF!&lt;$BB$3),"",IF(#REF!="LER","14,",IF(#REF!="LOR","17,",IF(#REF!="LEB","17,",IF(#REF!="LOB","15,",IF(#REF!="HER","32,",IF(#REF!="HOR","35,",IF(#REF!="HEB","35,",IF(#REF!="HOB","31,",""))))))))),"")</f>
        <v/>
      </c>
      <c r="CC1452" s="76" t="str">
        <f>IF($A1451&lt;&gt;"",IF(OR(EE1451&lt;&gt;0,EF1451&lt;&gt;0,#REF!&lt;$BB$3),"",IF(#REF!="LER","16,",IF(#REF!="LOR","18,",IF(#REF!="LEB","18,",IF(#REF!="LOB","17,",IF(#REF!="HER","34,",IF(#REF!="HOR","36,",IF(#REF!="HEB","36,",IF(#REF!="HOB","33,",""))))))))),"")</f>
        <v/>
      </c>
      <c r="CD1452" s="60" t="b">
        <f t="shared" si="2226"/>
        <v>0</v>
      </c>
      <c r="CE1452" s="60" t="b">
        <f t="shared" si="2227"/>
        <v>0</v>
      </c>
      <c r="CF1452" s="60" t="b">
        <f t="shared" si="2228"/>
        <v>0</v>
      </c>
      <c r="CG1452" s="60" t="b">
        <f t="shared" si="2229"/>
        <v>0</v>
      </c>
      <c r="CH1452" s="60" t="b">
        <f t="shared" si="2230"/>
        <v>0</v>
      </c>
      <c r="CI1452" s="60" t="b">
        <f t="shared" si="2231"/>
        <v>0</v>
      </c>
      <c r="CJ1452" s="60" t="b">
        <f t="shared" si="2232"/>
        <v>0</v>
      </c>
      <c r="CK1452" s="131"/>
      <c r="CL1452" s="131"/>
      <c r="CM1452" s="92">
        <f t="shared" si="2253"/>
        <v>0</v>
      </c>
      <c r="CN1452" s="13">
        <f t="shared" si="2245"/>
        <v>0</v>
      </c>
      <c r="CO1452" s="11" t="e">
        <f>IF(#REF!&lt;&gt;"",BC1452+CO1451,0)</f>
        <v>#REF!</v>
      </c>
      <c r="CP1452" s="13">
        <f t="shared" si="2243"/>
        <v>0</v>
      </c>
      <c r="CQ1452" s="11">
        <f t="shared" si="2248"/>
        <v>0</v>
      </c>
      <c r="CR1452" s="57">
        <f t="shared" si="2205"/>
        <v>0</v>
      </c>
      <c r="CS1452" s="57">
        <f t="shared" si="2206"/>
        <v>0</v>
      </c>
      <c r="CT1452" s="57">
        <f t="shared" si="2200"/>
        <v>0</v>
      </c>
      <c r="CU1452" s="24"/>
      <c r="CV1452" s="24"/>
      <c r="CW1452" s="24"/>
      <c r="CX1452" s="24"/>
      <c r="CY1452" s="24"/>
      <c r="CZ1452" s="24"/>
      <c r="DA1452" s="24"/>
      <c r="DB1452" s="24"/>
      <c r="DC1452" s="24"/>
      <c r="DD1452" s="64"/>
      <c r="DE1452" s="39"/>
      <c r="DF1452" s="39"/>
      <c r="DG1452" s="39"/>
      <c r="DH1452" s="39"/>
      <c r="DI1452" s="83"/>
      <c r="DJ1452" s="39"/>
      <c r="DK1452" s="22"/>
      <c r="DL1452" s="22"/>
      <c r="DM1452" s="32"/>
      <c r="DN1452" s="22"/>
      <c r="DO1452" s="22"/>
      <c r="DP1452" s="22"/>
      <c r="DQ1452" s="22"/>
      <c r="DR1452" s="22"/>
      <c r="DS1452" s="22"/>
      <c r="DT1452" s="22"/>
      <c r="DU1452" s="22"/>
      <c r="DV1452" s="22"/>
      <c r="DW1452" s="22"/>
      <c r="DX1452" s="22"/>
      <c r="DY1452" s="22"/>
      <c r="DZ1452" s="22"/>
      <c r="EA1452" s="32"/>
      <c r="EB1452" s="22"/>
      <c r="EC1452" s="22"/>
      <c r="EG1452" s="22"/>
      <c r="EH1452"/>
    </row>
    <row r="1453" spans="1:138" s="23" customFormat="1" x14ac:dyDescent="0.2">
      <c r="A1453" s="127"/>
      <c r="B1453" s="61" t="str">
        <f>IF(A1453="","",IF(U1454="","DB",U1454&amp;V1454&amp;W1454&amp;X1454&amp;Y1454&amp;Z1454&amp;AL1454&amp;AM1454&amp;AN1454&amp;AO1454&amp;AP1454&amp;AQ1454&amp;AR1454&amp;#REF!))</f>
        <v/>
      </c>
      <c r="C1453" s="7" t="str">
        <f t="shared" si="2236"/>
        <v/>
      </c>
      <c r="D1453" s="60">
        <f t="shared" si="2237"/>
        <v>0</v>
      </c>
      <c r="E1453" s="7" t="e">
        <f>IF(COUNTBLANK(BE1454:BI1454)=5,#REF!&amp;",",IF(COUNTBLANK(U1454:AR1454)=1,T1454&amp;","&amp;T1454&amp;","&amp;T1454&amp;","&amp;T1454&amp;","&amp;T1454&amp;","&amp;T1454&amp;","&amp;T1454&amp;","&amp;T1454&amp;","&amp;T1454&amp;","&amp;T1454&amp;","&amp;T1454&amp;","&amp;T1454&amp;","&amp;T1454&amp;",",T1454&amp;","&amp;T1454&amp;","&amp;T1454&amp;","&amp;T1454&amp;","&amp;T1454&amp;","&amp;T1454&amp;","&amp;T1454&amp;","&amp;T1454&amp;","&amp;T1454&amp;","&amp;T1454&amp;","&amp;T1454&amp;","&amp;T1454&amp;","&amp;T1454&amp;","&amp;T1454&amp;","))</f>
        <v>#REF!</v>
      </c>
      <c r="F1453" s="72" t="str">
        <f t="shared" si="2249"/>
        <v/>
      </c>
      <c r="G1453" s="73">
        <f t="shared" si="2238"/>
        <v>0</v>
      </c>
      <c r="H1453" s="112">
        <f t="shared" si="2239"/>
        <v>0</v>
      </c>
      <c r="I1453" s="112">
        <f t="shared" si="2240"/>
        <v>0</v>
      </c>
      <c r="J1453" s="74" t="e">
        <f>COUNTIF(#REF!,"E")</f>
        <v>#REF!</v>
      </c>
      <c r="K1453" s="74" t="e">
        <f>COUNTIF(#REF!,"O")</f>
        <v>#REF!</v>
      </c>
      <c r="L1453" s="74" t="e">
        <f t="shared" si="2241"/>
        <v>#REF!</v>
      </c>
      <c r="M1453" s="113" t="e">
        <f t="shared" si="2242"/>
        <v>#REF!</v>
      </c>
      <c r="N1453" s="60"/>
      <c r="O1453" s="61"/>
      <c r="P1453" s="61"/>
      <c r="Q1453" s="61"/>
      <c r="R1453" s="61"/>
      <c r="S1453" s="7"/>
      <c r="T1453" s="67" t="str">
        <f t="shared" si="2201"/>
        <v/>
      </c>
      <c r="U1453" s="76" t="str">
        <f>IF($A1452&lt;&gt;"",IF(OR(CR1452&lt;&gt;0,CS1452&lt;&gt;0,#REF!&lt;$BB$3),"",IF(#REF!="LER","01,",IF(#REF!="LOR","01,",IF(#REF!="LEB","02,",IF(#REF!="LOB","01,",IF(#REF!="HER","19,",IF(#REF!="HOR","19,",IF(#REF!="HEB","20,",IF(#REF!="HOB","19,",""))))))))),"")</f>
        <v/>
      </c>
      <c r="V1453" s="76" t="str">
        <f>IF($A1452&lt;&gt;"",IF(OR(CR1452&lt;&gt;0,CS1452&lt;&gt;0,#REF!&lt;$BB$3),"",IF(#REF!="LER","02,",IF(#REF!="LOR","03,",IF(#REF!="LEB","04,",IF(#REF!="LOB","02,",IF(#REF!="HER","20,",IF(#REF!="HOR","21,",IF(#REF!="HEB","22,",IF(#REF!="HOB","20,",""))))))))),"")</f>
        <v/>
      </c>
      <c r="W1453" s="76" t="str">
        <f>IF($A1452&lt;&gt;"",IF(OR(CR1452&lt;&gt;0,CS1452&lt;&gt;0,#REF!&lt;$BB$3),"",IF(#REF!="LER","03,",IF(#REF!="LOR","05,",IF(#REF!="LEB","06,",IF(#REF!="LOB","03,",IF(#REF!="HER","21,",IF(#REF!="HOR","23,",IF(#REF!="HEB","24,",IF(#REF!="HOB","21,",""))))))))),"")</f>
        <v/>
      </c>
      <c r="X1453" s="76" t="str">
        <f>IF($A1452&lt;&gt;"",IF(OR(CR1452&lt;&gt;0,CS1452&lt;&gt;0,#REF!&lt;$BB$3),"",IF(#REF!="LER","04,",IF(#REF!="LOR","07,",IF(#REF!="LEB","08,",IF(#REF!="LOB","04,",IF(#REF!="HER","22,",IF(#REF!="HOR","25,",IF(#REF!="HEB","26,",IF(#REF!="HOB","22,",""))))))))),"")</f>
        <v/>
      </c>
      <c r="Y1453" s="76" t="str">
        <f>IF($A1452&lt;&gt;"",IF(OR(CR1452&lt;&gt;0,CS1452&lt;&gt;0,#REF!&lt;$BB$3),"",IF(#REF!="LER","05,",IF(#REF!="LOR","09,",IF(#REF!="LEB","10,",IF(#REF!="LOB","05,",IF(#REF!="HER","23,",IF(#REF!="HOR","27,",IF(#REF!="HEB","28,",IF(#REF!="HOB","23,",""))))))))),"")</f>
        <v/>
      </c>
      <c r="Z1453" s="76" t="str">
        <f>IF($A1452&lt;&gt;"",IF(OR(CR1452&lt;&gt;0,CS1452&lt;&gt;0,#REF!&lt;$BB$3),"",IF(#REF!="LER","06,",IF(#REF!="LOR","11,",IF(#REF!="LEB","11,",IF(#REF!="LOB","06,",IF(#REF!="HER","24,",IF(#REF!="HOR","29,",IF(#REF!="HEB","29,",IF(#REF!="HOB","24,",""))))))))),"")</f>
        <v/>
      </c>
      <c r="AA1453" s="131" t="b">
        <f t="shared" si="2207"/>
        <v>0</v>
      </c>
      <c r="AB1453" s="131" t="b">
        <f t="shared" si="2208"/>
        <v>0</v>
      </c>
      <c r="AC1453" s="131" t="b">
        <f t="shared" si="2209"/>
        <v>0</v>
      </c>
      <c r="AD1453" s="131" t="b">
        <f t="shared" si="2210"/>
        <v>0</v>
      </c>
      <c r="AE1453" s="131" t="b">
        <f t="shared" si="2211"/>
        <v>0</v>
      </c>
      <c r="AF1453" s="131" t="b">
        <f t="shared" si="2212"/>
        <v>0</v>
      </c>
      <c r="AG1453" s="131"/>
      <c r="AH1453" s="131"/>
      <c r="AI1453" s="60"/>
      <c r="AJ1453" s="60"/>
      <c r="AK1453" s="67" t="str">
        <f t="shared" si="2202"/>
        <v/>
      </c>
      <c r="AL1453" s="76" t="str">
        <f>IF($A1452&lt;&gt;"",IF(OR(CR1452&lt;&gt;0,CS1452&lt;&gt;0,#REF!&lt;$BB$3),"",IF(#REF!="LER","07,",IF(#REF!="LOR","12,",IF(#REF!="LEB","12,",IF(#REF!="LOB","08,",IF(#REF!="HER","25,",IF(#REF!="HOR","30,",IF(#REF!="HEB","30,",IF(#REF!="HOB","25,",""))))))))),"")</f>
        <v/>
      </c>
      <c r="AM1453" s="76" t="str">
        <f>IF($A1452&lt;&gt;"",IF(OR(CR1452&lt;&gt;0,CS1452&lt;&gt;0,#REF!&lt;$BB$3),"",IF(#REF!="LER","08,",IF(#REF!="LOR","13,",IF(#REF!="LEB","13,",IF(#REF!="LOB","09,",IF(#REF!="HER","26,",IF(#REF!="HOR","31,",IF(#REF!="HEB","31,",IF(#REF!="HOB","26,",""))))))))),"")</f>
        <v/>
      </c>
      <c r="AN1453" s="118" t="str">
        <f t="shared" si="2233"/>
        <v/>
      </c>
      <c r="AO1453" s="76" t="str">
        <f>IF($A1452&lt;&gt;"",IF(OR(CR1452&lt;&gt;0,CS1452&lt;&gt;0,#REF!&lt;$BB$3),"",IF(#REF!="LER","10,",IF(#REF!="LOR","15,",IF(#REF!="LEB","15,",IF(#REF!="LOB","11,",IF(#REF!="HER","28,",IF(#REF!="HOR","33,",IF(#REF!="HEB","33,",IF(#REF!="HOB","28,",""))))))))),"")</f>
        <v/>
      </c>
      <c r="AP1453" s="76" t="str">
        <f>IF($A1452&lt;&gt;"",IF(OR(CR1452&lt;&gt;0,CS1452&lt;&gt;0,#REF!&lt;$BB$3),"",IF(#REF!="LER","12,",IF(#REF!="LOR","16,",IF(#REF!="LEB","16,",IF(#REF!="LOB","13,",IF(#REF!="HER","30,",IF(#REF!="HOR","34,",IF(#REF!="HEB","34,",IF(#REF!="HOB","29,",""))))))))),"")</f>
        <v/>
      </c>
      <c r="AQ1453" s="76" t="str">
        <f>IF($A1452&lt;&gt;"",IF(OR(CR1452&lt;&gt;0,CS1452&lt;&gt;0,#REF!&lt;$BB$3),"",IF(#REF!="LER","14,",IF(#REF!="LOR","17,",IF(#REF!="LEB","17,",IF(#REF!="LOB","15,",IF(#REF!="HER","32,",IF(#REF!="HOR","35,",IF(#REF!="HEB","35,",IF(#REF!="HOB","31,",""))))))))),"")</f>
        <v/>
      </c>
      <c r="AR1453" s="76" t="str">
        <f>IF($A1452&lt;&gt;"",IF(OR(CR1452&lt;&gt;0,CS1452&lt;&gt;0,#REF!&lt;$BB$3),"",IF(#REF!="LER","16,",IF(#REF!="LOR","18,",IF(#REF!="LEB","18,",IF(#REF!="LOB","17,",IF(#REF!="HER","34,",IF(#REF!="HOR","36,",IF(#REF!="HEB","36,",IF(#REF!="HOB","33,",""))))))))),"")</f>
        <v/>
      </c>
      <c r="AS1453" s="60" t="b">
        <f t="shared" si="2213"/>
        <v>0</v>
      </c>
      <c r="AT1453" s="60" t="b">
        <f t="shared" si="2214"/>
        <v>0</v>
      </c>
      <c r="AU1453" s="60" t="b">
        <f t="shared" si="2215"/>
        <v>0</v>
      </c>
      <c r="AV1453" s="60" t="b">
        <f t="shared" si="2216"/>
        <v>0</v>
      </c>
      <c r="AW1453" s="60" t="b">
        <f t="shared" si="2217"/>
        <v>0</v>
      </c>
      <c r="AX1453" s="60" t="b">
        <f t="shared" si="2218"/>
        <v>0</v>
      </c>
      <c r="AY1453" s="60" t="b">
        <f t="shared" si="2219"/>
        <v>0</v>
      </c>
      <c r="AZ1453" s="131"/>
      <c r="BA1453" s="131"/>
      <c r="BB1453" s="13">
        <f t="shared" si="2244"/>
        <v>0</v>
      </c>
      <c r="BC1453" s="11" t="e">
        <f>IF(#REF!&lt;&gt;"",S1453+BC1452,0)</f>
        <v>#REF!</v>
      </c>
      <c r="BD1453" s="67" t="str">
        <f t="shared" si="2203"/>
        <v/>
      </c>
      <c r="BE1453" s="76" t="str">
        <f>IF($A1452&lt;&gt;"",IF(OR(EE1452&lt;&gt;0,EF1452&lt;&gt;0,#REF!&lt;$BB$3),"",IF(#REF!="LER","01,",IF(#REF!="LOR","01,",IF(#REF!="LEB","02,",IF(#REF!="LOB","01,",IF(#REF!="HER","19,",IF(#REF!="HOR","19,",IF(#REF!="HEB","20,",IF(#REF!="HOB","19,",""))))))))),"")</f>
        <v/>
      </c>
      <c r="BF1453" s="76" t="str">
        <f>IF($A1452&lt;&gt;"",IF(OR(EE1452&lt;&gt;0,EF1452&lt;&gt;0,#REF!&lt;$BB$3),"",IF(#REF!="LER","02,",IF(#REF!="LOR","03,",IF(#REF!="LEB","04,",IF(#REF!="LOB","02,",IF(#REF!="HER","20,",IF(#REF!="HOR","21,",IF(#REF!="HEB","22,",IF(#REF!="HOB","20,",""))))))))),"")</f>
        <v/>
      </c>
      <c r="BG1453" s="76" t="str">
        <f>IF($A1452&lt;&gt;"",IF(OR(EE1452&lt;&gt;0,EF1452&lt;&gt;0,#REF!&lt;$BB$3),"",IF(#REF!="LER","03,",IF(#REF!="LOR","05,",IF(#REF!="LEB","06,",IF(#REF!="LOB","03,",IF(#REF!="HER","21,",IF(#REF!="HOR","23,",IF(#REF!="HEB","24,",IF(#REF!="HOB","21,",""))))))))),"")</f>
        <v/>
      </c>
      <c r="BH1453" s="76" t="str">
        <f>IF($A1452&lt;&gt;"",IF(OR(EE1452&lt;&gt;0,EF1452&lt;&gt;0,#REF!&lt;$BB$3),"",IF(#REF!="LER","04,",IF(#REF!="LOR","07,",IF(#REF!="LEB","08,",IF(#REF!="LOB","04,",IF(#REF!="HER","22,",IF(#REF!="HOR","25,",IF(#REF!="HEB","26,",IF(#REF!="HOB","22,",""))))))))),"")</f>
        <v/>
      </c>
      <c r="BI1453" s="76" t="str">
        <f>IF($A1452&lt;&gt;"",IF(OR(EE1452&lt;&gt;0,EF1452&lt;&gt;0,#REF!&lt;$BB$3),"",IF(#REF!="LER","05,",IF(#REF!="LOR","09,",IF(#REF!="LEB","10,",IF(#REF!="LOB","05,",IF(#REF!="HER","23,",IF(#REF!="HOR","27,",IF(#REF!="HEB","28,",IF(#REF!="HOB","23,",""))))))))),"")</f>
        <v/>
      </c>
      <c r="BJ1453" s="76" t="str">
        <f>IF($A1452&lt;&gt;"",IF(OR(EE1452&lt;&gt;0,EF1452&lt;&gt;0,#REF!&lt;$BB$3),"",IF(#REF!="LER","06,",IF(#REF!="LOR","11,",IF(#REF!="LEB","11,",IF(#REF!="LOB","06,",IF(#REF!="HER","24,",IF(#REF!="HOR","29,",IF(#REF!="HEB","29,",IF(#REF!="HOB","24,",""))))))))),"")</f>
        <v/>
      </c>
      <c r="BK1453" s="131" t="b">
        <f t="shared" si="2220"/>
        <v>0</v>
      </c>
      <c r="BL1453" s="131" t="b">
        <f t="shared" si="2221"/>
        <v>0</v>
      </c>
      <c r="BM1453" s="131" t="b">
        <f t="shared" si="2222"/>
        <v>0</v>
      </c>
      <c r="BN1453" s="131" t="b">
        <f t="shared" si="2223"/>
        <v>0</v>
      </c>
      <c r="BO1453" s="131" t="b">
        <f t="shared" si="2224"/>
        <v>0</v>
      </c>
      <c r="BP1453" s="131" t="b">
        <f t="shared" si="2225"/>
        <v>0</v>
      </c>
      <c r="BQ1453" s="131"/>
      <c r="BR1453" s="131"/>
      <c r="BS1453" s="92">
        <f t="shared" si="2252"/>
        <v>0</v>
      </c>
      <c r="BT1453" s="60"/>
      <c r="BU1453" s="60"/>
      <c r="BV1453" s="67" t="str">
        <f t="shared" si="2204"/>
        <v/>
      </c>
      <c r="BW1453" s="76" t="str">
        <f>IF($A1452&lt;&gt;"",IF(OR(EE1452&lt;&gt;0,EF1452&lt;&gt;0,#REF!&lt;$BB$3),"",IF(#REF!="LER","07,",IF(#REF!="LOR","12,",IF(#REF!="LEB","12,",IF(#REF!="LOB","08,",IF(#REF!="HER","25,",IF(#REF!="HOR","30,",IF(#REF!="HEB","30,",IF(#REF!="HOB","25,",""))))))))),"")</f>
        <v/>
      </c>
      <c r="BX1453" s="76" t="str">
        <f>IF($A1452&lt;&gt;"",IF(OR(EE1452&lt;&gt;0,EF1452&lt;&gt;0,#REF!&lt;$BB$3),"",IF(#REF!="LER","08,",IF(#REF!="LOR","13,",IF(#REF!="LEB","13,",IF(#REF!="LOB","09,",IF(#REF!="HER","26,",IF(#REF!="HOR","31,",IF(#REF!="HEB","31,",IF(#REF!="HOB","26,",""))))))))),"")</f>
        <v/>
      </c>
      <c r="BY1453" s="76" t="str">
        <f>IF($A1452&lt;&gt;"",IF(OR(EE1452&lt;&gt;0,EF1452&lt;&gt;0,#REF!&lt;$BB$3),"",IF(#REF!="LER","09,",IF(#REF!="LOR","14,",IF(#REF!="LEB","14,",IF(#REF!="LOB","10,",IF(#REF!="HER","27,",IF(#REF!="HOR","32,",IF(#REF!="HEB","32,",IF(#REF!="HOB","27,",""))))))))),"")</f>
        <v/>
      </c>
      <c r="BZ1453" s="76" t="str">
        <f>IF($A1452&lt;&gt;"",IF(OR(EE1452&lt;&gt;0,EF1452&lt;&gt;0,#REF!&lt;$BB$3),"",IF(#REF!="LER","10,",IF(#REF!="LOR","15,",IF(#REF!="LEB","15,",IF(#REF!="LOB","11,",IF(#REF!="HER","28,",IF(#REF!="HOR","33,",IF(#REF!="HEB","33,",IF(#REF!="HOB","28,",""))))))))),"")</f>
        <v/>
      </c>
      <c r="CA1453" s="76" t="str">
        <f>IF($A1452&lt;&gt;"",IF(OR(EE1452&lt;&gt;0,EF1452&lt;&gt;0,#REF!&lt;$BB$3),"",IF(#REF!="LER","12,",IF(#REF!="LOR","16,",IF(#REF!="LEB","16,",IF(#REF!="LOB","13,",IF(#REF!="HER","30,",IF(#REF!="HOR","34,",IF(#REF!="HEB","34,",IF(#REF!="HOB","29,",""))))))))),"")</f>
        <v/>
      </c>
      <c r="CB1453" s="76" t="str">
        <f>IF($A1452&lt;&gt;"",IF(OR(EE1452&lt;&gt;0,EF1452&lt;&gt;0,#REF!&lt;$BB$3),"",IF(#REF!="LER","14,",IF(#REF!="LOR","17,",IF(#REF!="LEB","17,",IF(#REF!="LOB","15,",IF(#REF!="HER","32,",IF(#REF!="HOR","35,",IF(#REF!="HEB","35,",IF(#REF!="HOB","31,",""))))))))),"")</f>
        <v/>
      </c>
      <c r="CC1453" s="76" t="str">
        <f>IF($A1452&lt;&gt;"",IF(OR(EE1452&lt;&gt;0,EF1452&lt;&gt;0,#REF!&lt;$BB$3),"",IF(#REF!="LER","16,",IF(#REF!="LOR","18,",IF(#REF!="LEB","18,",IF(#REF!="LOB","17,",IF(#REF!="HER","34,",IF(#REF!="HOR","36,",IF(#REF!="HEB","36,",IF(#REF!="HOB","33,",""))))))))),"")</f>
        <v/>
      </c>
      <c r="CD1453" s="60" t="b">
        <f t="shared" si="2226"/>
        <v>0</v>
      </c>
      <c r="CE1453" s="60" t="b">
        <f t="shared" si="2227"/>
        <v>0</v>
      </c>
      <c r="CF1453" s="60" t="b">
        <f t="shared" si="2228"/>
        <v>0</v>
      </c>
      <c r="CG1453" s="60" t="b">
        <f t="shared" si="2229"/>
        <v>0</v>
      </c>
      <c r="CH1453" s="60" t="b">
        <f t="shared" si="2230"/>
        <v>0</v>
      </c>
      <c r="CI1453" s="60" t="b">
        <f t="shared" si="2231"/>
        <v>0</v>
      </c>
      <c r="CJ1453" s="60" t="b">
        <f t="shared" si="2232"/>
        <v>0</v>
      </c>
      <c r="CK1453" s="131"/>
      <c r="CL1453" s="131"/>
      <c r="CM1453" s="92">
        <f t="shared" si="2253"/>
        <v>0</v>
      </c>
      <c r="CN1453" s="13">
        <f t="shared" si="2245"/>
        <v>0</v>
      </c>
      <c r="CO1453" s="11" t="e">
        <f>IF(#REF!&lt;&gt;"",BC1453+CO1452,0)</f>
        <v>#REF!</v>
      </c>
      <c r="CP1453" s="13">
        <f t="shared" si="2243"/>
        <v>0</v>
      </c>
      <c r="CQ1453" s="11">
        <f t="shared" si="2248"/>
        <v>0</v>
      </c>
      <c r="CR1453" s="57">
        <f t="shared" si="2205"/>
        <v>0</v>
      </c>
      <c r="CS1453" s="57">
        <f t="shared" si="2206"/>
        <v>0</v>
      </c>
      <c r="CT1453" s="57">
        <f t="shared" si="2200"/>
        <v>0</v>
      </c>
      <c r="CU1453" s="24"/>
      <c r="CV1453" s="24"/>
      <c r="CW1453" s="24"/>
      <c r="CX1453" s="24"/>
      <c r="CY1453" s="24"/>
      <c r="CZ1453" s="24"/>
      <c r="DA1453" s="24"/>
      <c r="DB1453" s="24"/>
      <c r="DC1453" s="24"/>
      <c r="DD1453" s="64"/>
      <c r="DE1453" s="39"/>
      <c r="DF1453" s="39"/>
      <c r="DG1453" s="39"/>
      <c r="DH1453" s="39"/>
      <c r="DI1453" s="83"/>
      <c r="DJ1453" s="39"/>
      <c r="DK1453" s="22"/>
      <c r="DL1453" s="22"/>
      <c r="DM1453" s="32"/>
      <c r="DN1453" s="22"/>
      <c r="DO1453" s="22"/>
      <c r="DP1453" s="22"/>
      <c r="DQ1453" s="22"/>
      <c r="DR1453" s="22"/>
      <c r="DS1453" s="22"/>
      <c r="DT1453" s="22"/>
      <c r="DU1453" s="22"/>
      <c r="DV1453" s="22"/>
      <c r="DW1453" s="22"/>
      <c r="DX1453" s="22"/>
      <c r="DY1453" s="22"/>
      <c r="DZ1453" s="22"/>
      <c r="EA1453" s="32"/>
      <c r="EB1453" s="22"/>
      <c r="EC1453" s="22"/>
      <c r="EG1453" s="22"/>
      <c r="EH1453"/>
    </row>
    <row r="1454" spans="1:138" s="23" customFormat="1" x14ac:dyDescent="0.2">
      <c r="A1454" s="127"/>
      <c r="B1454" s="61" t="str">
        <f>IF(A1454="","",IF(U1455="","DB",U1455&amp;V1455&amp;W1455&amp;X1455&amp;Y1455&amp;Z1455&amp;AL1455&amp;AM1455&amp;AN1455&amp;AO1455&amp;AP1455&amp;AQ1455&amp;AR1455&amp;#REF!))</f>
        <v/>
      </c>
      <c r="C1454" s="7" t="str">
        <f t="shared" si="2236"/>
        <v/>
      </c>
      <c r="D1454" s="60">
        <f t="shared" si="2237"/>
        <v>0</v>
      </c>
      <c r="E1454" s="7" t="e">
        <f>IF(COUNTBLANK(BE1455:BI1455)=5,#REF!&amp;",",IF(COUNTBLANK(U1455:AR1455)=1,T1455&amp;","&amp;T1455&amp;","&amp;T1455&amp;","&amp;T1455&amp;","&amp;T1455&amp;","&amp;T1455&amp;","&amp;T1455&amp;","&amp;T1455&amp;","&amp;T1455&amp;","&amp;T1455&amp;","&amp;T1455&amp;","&amp;T1455&amp;","&amp;T1455&amp;",",T1455&amp;","&amp;T1455&amp;","&amp;T1455&amp;","&amp;T1455&amp;","&amp;T1455&amp;","&amp;T1455&amp;","&amp;T1455&amp;","&amp;T1455&amp;","&amp;T1455&amp;","&amp;T1455&amp;","&amp;T1455&amp;","&amp;T1455&amp;","&amp;T1455&amp;","&amp;T1455&amp;","))</f>
        <v>#REF!</v>
      </c>
      <c r="F1454" s="72" t="str">
        <f t="shared" si="2249"/>
        <v/>
      </c>
      <c r="G1454" s="73">
        <f t="shared" si="2238"/>
        <v>0</v>
      </c>
      <c r="H1454" s="112">
        <f t="shared" si="2239"/>
        <v>0</v>
      </c>
      <c r="I1454" s="112">
        <f t="shared" si="2240"/>
        <v>0</v>
      </c>
      <c r="J1454" s="74" t="e">
        <f>COUNTIF(#REF!,"E")</f>
        <v>#REF!</v>
      </c>
      <c r="K1454" s="74" t="e">
        <f>COUNTIF(#REF!,"O")</f>
        <v>#REF!</v>
      </c>
      <c r="L1454" s="74" t="e">
        <f t="shared" si="2241"/>
        <v>#REF!</v>
      </c>
      <c r="M1454" s="113" t="e">
        <f t="shared" si="2242"/>
        <v>#REF!</v>
      </c>
      <c r="N1454" s="60"/>
      <c r="O1454" s="61"/>
      <c r="P1454" s="61"/>
      <c r="Q1454" s="61"/>
      <c r="R1454" s="61"/>
      <c r="S1454" s="7"/>
      <c r="T1454" s="67" t="str">
        <f t="shared" si="2201"/>
        <v/>
      </c>
      <c r="U1454" s="76" t="str">
        <f>IF($A1453&lt;&gt;"",IF(OR(CR1453&lt;&gt;0,CS1453&lt;&gt;0,$BB$3&gt;0),"",IF(#REF!="LER","01,",IF(#REF!="LOR","01,",IF(#REF!="LEB","02,",IF(#REF!="LOB","01,",IF(#REF!="HER","19,",IF(#REF!="HOR","19,",IF(#REF!="HEB","20,",IF(#REF!="HOB","19,",""))))))))),"")</f>
        <v/>
      </c>
      <c r="V1454" s="76" t="str">
        <f>IF($A1453&lt;&gt;"",IF(OR(CR1453&lt;&gt;0,CS1453&lt;&gt;0,$BB$3&gt;0),"",IF(#REF!="LER","02,",IF(#REF!="LOR","03,",IF(#REF!="LEB","04,",IF(#REF!="LOB","02,",IF(#REF!="HER","20,",IF(#REF!="HOR","21,",IF(#REF!="HEB","22,",IF(#REF!="HOB","20,",""))))))))),"")</f>
        <v/>
      </c>
      <c r="W1454" s="76" t="str">
        <f>IF($A1453&lt;&gt;"",IF(OR(CR1453&lt;&gt;0,CS1453&lt;&gt;0,$BB$3&gt;0),"",IF(#REF!="LER","03,",IF(#REF!="LOR","05,",IF(#REF!="LEB","06,",IF(#REF!="LOB","03,",IF(#REF!="HER","21,",IF(#REF!="HOR","23,",IF(#REF!="HEB","24,",IF(#REF!="HOB","21,",""))))))))),"")</f>
        <v/>
      </c>
      <c r="X1454" s="76" t="str">
        <f>IF($A1453&lt;&gt;"",IF(OR(CR1453&lt;&gt;0,CS1453&lt;&gt;0,$BB$3&gt;0),"",IF(#REF!="LER","04,",IF(#REF!="LOR","07,",IF(#REF!="LEB","08,",IF(#REF!="LOB","04,",IF(#REF!="HER","22,",IF(#REF!="HOR","25,",IF(#REF!="HEB","26,",IF(#REF!="HOB","22,",""))))))))),"")</f>
        <v/>
      </c>
      <c r="Y1454" s="76" t="str">
        <f>IF($A1453&lt;&gt;"",IF(OR(CR1453&lt;&gt;0,CS1453&lt;&gt;0,$BB$3&gt;0),"",IF(#REF!="LER","05,",IF(#REF!="LOR","09,",IF(#REF!="LEB","10,",IF(#REF!="LOB","05,",IF(#REF!="HER","23,",IF(#REF!="HOR","27,",IF(#REF!="HEB","28,",IF(#REF!="HOB","23,",""))))))))),"")</f>
        <v/>
      </c>
      <c r="Z1454" s="76" t="str">
        <f>IF($A1453&lt;&gt;"",IF(OR(CR1453&lt;&gt;0,CS1453&lt;&gt;0,$BB$3&gt;0),"",IF(#REF!="LER","06,",IF(#REF!="LOR","11,",IF(#REF!="LEB","11,",IF(#REF!="LOB","06,",IF(#REF!="HER","24,",IF(#REF!="HOR","29,",IF(#REF!="HEB","29,",IF(#REF!="HOB","24,",""))))))))),"")</f>
        <v/>
      </c>
      <c r="AA1454" s="131" t="b">
        <f t="shared" si="2207"/>
        <v>0</v>
      </c>
      <c r="AB1454" s="131" t="b">
        <f t="shared" si="2208"/>
        <v>0</v>
      </c>
      <c r="AC1454" s="131" t="b">
        <f t="shared" si="2209"/>
        <v>0</v>
      </c>
      <c r="AD1454" s="131" t="b">
        <f t="shared" si="2210"/>
        <v>0</v>
      </c>
      <c r="AE1454" s="131" t="b">
        <f t="shared" si="2211"/>
        <v>0</v>
      </c>
      <c r="AF1454" s="131" t="b">
        <f t="shared" si="2212"/>
        <v>0</v>
      </c>
      <c r="AG1454" s="131"/>
      <c r="AH1454" s="131"/>
      <c r="AI1454" s="60"/>
      <c r="AJ1454" s="60"/>
      <c r="AK1454" s="67" t="str">
        <f t="shared" si="2202"/>
        <v/>
      </c>
      <c r="AL1454" s="76" t="str">
        <f>IF($A1453&lt;&gt;"",IF(OR(CR1453&lt;&gt;0,CS1453&lt;&gt;0,$BB$3&gt;0),"",IF(#REF!="LER","07,",IF(#REF!="LOR","12,",IF(#REF!="LEB","12,",IF(#REF!="LOB","08,",IF(#REF!="HER","25,",IF(#REF!="HOR","30,",IF(#REF!="HEB","30,",IF(#REF!="HOB","25,",""))))))))),"")</f>
        <v/>
      </c>
      <c r="AM1454" s="76" t="str">
        <f>IF($A1453&lt;&gt;"",IF(OR(CR1453&lt;&gt;0,CS1453&lt;&gt;0,$BB$3&gt;0),"",IF(#REF!="LER","08,",IF(#REF!="LOR","13,",IF(#REF!="LEB","13,",IF(#REF!="LOB","09,",IF(#REF!="HER","26,",IF(#REF!="HOR","31,",IF(#REF!="HEB","31,",IF(#REF!="HOB","26,",""))))))))),"")</f>
        <v/>
      </c>
      <c r="AN1454" s="118" t="str">
        <f t="shared" si="2233"/>
        <v/>
      </c>
      <c r="AO1454" s="76" t="str">
        <f>IF($A1453&lt;&gt;"",IF(OR(CR1453&lt;&gt;0,CS1453&lt;&gt;0,$BB$3&gt;0),"",IF(#REF!="LER","10,",IF(#REF!="LOR","15,",IF(#REF!="LEB","15,",IF(#REF!="LOB","11,",IF(#REF!="HER","28,",IF(#REF!="HOR","33,",IF(#REF!="HEB","33,",IF(#REF!="HOB","28,",""))))))))),"")</f>
        <v/>
      </c>
      <c r="AP1454" s="76" t="str">
        <f>IF($A1453&lt;&gt;"",IF(OR(CR1453&lt;&gt;0,CS1453&lt;&gt;0,$BB$3&gt;0),"",IF(#REF!="LER","12,",IF(#REF!="LOR","16,",IF(#REF!="LEB","16,",IF(#REF!="LOB","13,",IF(#REF!="HER","30,",IF(#REF!="HOR","34,",IF(#REF!="HEB","34,",IF(#REF!="HOB","29,",""))))))))),"")</f>
        <v/>
      </c>
      <c r="AQ1454" s="76" t="str">
        <f>IF($A1453&lt;&gt;"",IF(OR(CR1453&lt;&gt;0,CS1453&lt;&gt;0,$BB$3&gt;0),"",IF(#REF!="LER","14,",IF(#REF!="LOR","17,",IF(#REF!="LEB","17,",IF(#REF!="LOB","15,",IF(#REF!="HER","32,",IF(#REF!="HOR","35,",IF(#REF!="HEB","35,",IF(#REF!="HOB","31,",""))))))))),"")</f>
        <v/>
      </c>
      <c r="AR1454" s="76" t="str">
        <f>IF($A1453&lt;&gt;"",IF(OR(CR1453&lt;&gt;0,CS1453&lt;&gt;0,$BB$3&gt;0),"",IF(#REF!="LER","16,",IF(#REF!="LOR","18,",IF(#REF!="LEB","18,",IF(#REF!="LOB","17,",IF(#REF!="HER","34,",IF(#REF!="HOR","36,",IF(#REF!="HEB","36,",IF(#REF!="HOB","33,",""))))))))),"")</f>
        <v/>
      </c>
      <c r="AS1454" s="60" t="b">
        <f t="shared" si="2213"/>
        <v>0</v>
      </c>
      <c r="AT1454" s="60" t="b">
        <f t="shared" si="2214"/>
        <v>0</v>
      </c>
      <c r="AU1454" s="60" t="b">
        <f t="shared" si="2215"/>
        <v>0</v>
      </c>
      <c r="AV1454" s="60" t="b">
        <f t="shared" si="2216"/>
        <v>0</v>
      </c>
      <c r="AW1454" s="60" t="b">
        <f t="shared" si="2217"/>
        <v>0</v>
      </c>
      <c r="AX1454" s="60" t="b">
        <f t="shared" si="2218"/>
        <v>0</v>
      </c>
      <c r="AY1454" s="60" t="b">
        <f t="shared" si="2219"/>
        <v>0</v>
      </c>
      <c r="AZ1454" s="131"/>
      <c r="BA1454" s="131"/>
      <c r="BB1454" s="13">
        <f t="shared" si="2244"/>
        <v>0</v>
      </c>
      <c r="BC1454" s="11" t="e">
        <f>IF(#REF!&lt;&gt;"",S1454+BC1453,0)</f>
        <v>#REF!</v>
      </c>
      <c r="BD1454" s="67" t="str">
        <f t="shared" si="2203"/>
        <v/>
      </c>
      <c r="BE1454" s="76" t="str">
        <f>IF($A1453&lt;&gt;"",IF(OR(EE1453&lt;&gt;0,EF1453&lt;&gt;0,$BB$3&gt;0),"",IF(#REF!="LER","01,",IF(#REF!="LOR","01,",IF(#REF!="LEB","02,",IF(#REF!="LOB","01,",IF(#REF!="HER","19,",IF(#REF!="HOR","19,",IF(#REF!="HEB","20,",IF(#REF!="HOB","19,",""))))))))),"")</f>
        <v/>
      </c>
      <c r="BF1454" s="76" t="str">
        <f>IF($A1453&lt;&gt;"",IF(OR(EE1453&lt;&gt;0,EF1453&lt;&gt;0,$BB$3&gt;0),"",IF(#REF!="LER","02,",IF(#REF!="LOR","03,",IF(#REF!="LEB","04,",IF(#REF!="LOB","02,",IF(#REF!="HER","20,",IF(#REF!="HOR","21,",IF(#REF!="HEB","22,",IF(#REF!="HOB","20,",""))))))))),"")</f>
        <v/>
      </c>
      <c r="BG1454" s="76" t="str">
        <f>IF($A1453&lt;&gt;"",IF(OR(EE1453&lt;&gt;0,EF1453&lt;&gt;0,$BB$3&gt;0),"",IF(#REF!="LER","03,",IF(#REF!="LOR","05,",IF(#REF!="LEB","06,",IF(#REF!="LOB","03,",IF(#REF!="HER","21,",IF(#REF!="HOR","23,",IF(#REF!="HEB","24,",IF(#REF!="HOB","21,",""))))))))),"")</f>
        <v/>
      </c>
      <c r="BH1454" s="76" t="str">
        <f>IF($A1453&lt;&gt;"",IF(OR(EE1453&lt;&gt;0,EF1453&lt;&gt;0,$BB$3&gt;0),"",IF(#REF!="LER","04,",IF(#REF!="LOR","07,",IF(#REF!="LEB","08,",IF(#REF!="LOB","04,",IF(#REF!="HER","22,",IF(#REF!="HOR","25,",IF(#REF!="HEB","26,",IF(#REF!="HOB","22,",""))))))))),"")</f>
        <v/>
      </c>
      <c r="BI1454" s="76" t="str">
        <f>IF($A1453&lt;&gt;"",IF(OR(EE1453&lt;&gt;0,EF1453&lt;&gt;0,$BB$3&gt;0),"",IF(#REF!="LER","05,",IF(#REF!="LOR","09,",IF(#REF!="LEB","10,",IF(#REF!="LOB","05,",IF(#REF!="HER","23,",IF(#REF!="HOR","27,",IF(#REF!="HEB","28,",IF(#REF!="HOB","23,",""))))))))),"")</f>
        <v/>
      </c>
      <c r="BJ1454" s="76" t="str">
        <f>IF($A1453&lt;&gt;"",IF(OR(EE1453&lt;&gt;0,EF1453&lt;&gt;0,$BB$3&gt;0),"",IF(#REF!="LER","06,",IF(#REF!="LOR","11,",IF(#REF!="LEB","11,",IF(#REF!="LOB","06,",IF(#REF!="HER","24,",IF(#REF!="HOR","29,",IF(#REF!="HEB","29,",IF(#REF!="HOB","24,",""))))))))),"")</f>
        <v/>
      </c>
      <c r="BK1454" s="131" t="b">
        <f t="shared" si="2220"/>
        <v>0</v>
      </c>
      <c r="BL1454" s="131" t="b">
        <f t="shared" si="2221"/>
        <v>0</v>
      </c>
      <c r="BM1454" s="131" t="b">
        <f t="shared" si="2222"/>
        <v>0</v>
      </c>
      <c r="BN1454" s="131" t="b">
        <f t="shared" si="2223"/>
        <v>0</v>
      </c>
      <c r="BO1454" s="131" t="b">
        <f t="shared" si="2224"/>
        <v>0</v>
      </c>
      <c r="BP1454" s="131" t="b">
        <f t="shared" si="2225"/>
        <v>0</v>
      </c>
      <c r="BQ1454" s="131"/>
      <c r="BR1454" s="131"/>
      <c r="BS1454" s="92">
        <f>IF(BT1454&lt;0,1,0)</f>
        <v>0</v>
      </c>
      <c r="BT1454" s="60"/>
      <c r="BU1454" s="60"/>
      <c r="BV1454" s="67" t="str">
        <f t="shared" si="2204"/>
        <v/>
      </c>
      <c r="BW1454" s="76" t="str">
        <f>IF($A1453&lt;&gt;"",IF(OR(EE1453&lt;&gt;0,EF1453&lt;&gt;0,$BB$3&gt;0),"",IF(#REF!="LER","07,",IF(#REF!="LOR","12,",IF(#REF!="LEB","12,",IF(#REF!="LOB","08,",IF(#REF!="HER","25,",IF(#REF!="HOR","30,",IF(#REF!="HEB","30,",IF(#REF!="HOB","25,",""))))))))),"")</f>
        <v/>
      </c>
      <c r="BX1454" s="76" t="str">
        <f>IF($A1453&lt;&gt;"",IF(OR(EE1453&lt;&gt;0,EF1453&lt;&gt;0,$BB$3&gt;0),"",IF(#REF!="LER","08,",IF(#REF!="LOR","13,",IF(#REF!="LEB","13,",IF(#REF!="LOB","09,",IF(#REF!="HER","26,",IF(#REF!="HOR","31,",IF(#REF!="HEB","31,",IF(#REF!="HOB","26,",""))))))))),"")</f>
        <v/>
      </c>
      <c r="BY1454" s="76" t="str">
        <f>IF($A1453&lt;&gt;"",IF(OR(EE1453&lt;&gt;0,EF1453&lt;&gt;0,$BB$3&gt;0),"",IF(#REF!="LER","09,",IF(#REF!="LOR","14,",IF(#REF!="LEB","14,",IF(#REF!="LOB","10,",IF(#REF!="HER","27,",IF(#REF!="HOR","32,",IF(#REF!="HEB","32,",IF(#REF!="HOB","27,",""))))))))),"")</f>
        <v/>
      </c>
      <c r="BZ1454" s="76" t="str">
        <f>IF($A1453&lt;&gt;"",IF(OR(EE1453&lt;&gt;0,EF1453&lt;&gt;0,$BB$3&gt;0),"",IF(#REF!="LER","10,",IF(#REF!="LOR","15,",IF(#REF!="LEB","15,",IF(#REF!="LOB","11,",IF(#REF!="HER","28,",IF(#REF!="HOR","33,",IF(#REF!="HEB","33,",IF(#REF!="HOB","28,",""))))))))),"")</f>
        <v/>
      </c>
      <c r="CA1454" s="76" t="str">
        <f>IF($A1453&lt;&gt;"",IF(OR(EE1453&lt;&gt;0,EF1453&lt;&gt;0,$BB$3&gt;0),"",IF(#REF!="LER","12,",IF(#REF!="LOR","16,",IF(#REF!="LEB","16,",IF(#REF!="LOB","13,",IF(#REF!="HER","30,",IF(#REF!="HOR","34,",IF(#REF!="HEB","34,",IF(#REF!="HOB","29,",""))))))))),"")</f>
        <v/>
      </c>
      <c r="CB1454" s="76" t="str">
        <f>IF($A1453&lt;&gt;"",IF(OR(EE1453&lt;&gt;0,EF1453&lt;&gt;0,$BB$3&gt;0),"",IF(#REF!="LER","14,",IF(#REF!="LOR","17,",IF(#REF!="LEB","17,",IF(#REF!="LOB","15,",IF(#REF!="HER","32,",IF(#REF!="HOR","35,",IF(#REF!="HEB","35,",IF(#REF!="HOB","31,",""))))))))),"")</f>
        <v/>
      </c>
      <c r="CC1454" s="76" t="str">
        <f>IF($A1453&lt;&gt;"",IF(OR(EE1453&lt;&gt;0,EF1453&lt;&gt;0,$BB$3&gt;0),"",IF(#REF!="LER","16,",IF(#REF!="LOR","18,",IF(#REF!="LEB","18,",IF(#REF!="LOB","17,",IF(#REF!="HER","34,",IF(#REF!="HOR","36,",IF(#REF!="HEB","36,",IF(#REF!="HOB","33,",""))))))))),"")</f>
        <v/>
      </c>
      <c r="CD1454" s="60" t="b">
        <f t="shared" si="2226"/>
        <v>0</v>
      </c>
      <c r="CE1454" s="60" t="b">
        <f t="shared" si="2227"/>
        <v>0</v>
      </c>
      <c r="CF1454" s="60" t="b">
        <f t="shared" si="2228"/>
        <v>0</v>
      </c>
      <c r="CG1454" s="60" t="b">
        <f t="shared" si="2229"/>
        <v>0</v>
      </c>
      <c r="CH1454" s="60" t="b">
        <f t="shared" si="2230"/>
        <v>0</v>
      </c>
      <c r="CI1454" s="60" t="b">
        <f t="shared" si="2231"/>
        <v>0</v>
      </c>
      <c r="CJ1454" s="60" t="b">
        <f t="shared" si="2232"/>
        <v>0</v>
      </c>
      <c r="CK1454" s="131"/>
      <c r="CL1454" s="131"/>
      <c r="CM1454" s="92">
        <f>IF(CN1454&lt;0,1,0)</f>
        <v>0</v>
      </c>
      <c r="CN1454" s="13">
        <f t="shared" si="2245"/>
        <v>0</v>
      </c>
      <c r="CO1454" s="11" t="e">
        <f>IF(#REF!&lt;&gt;"",BC1454+CO1453,0)</f>
        <v>#REF!</v>
      </c>
      <c r="CP1454" s="13">
        <f t="shared" si="2243"/>
        <v>0</v>
      </c>
      <c r="CQ1454" s="11">
        <f t="shared" si="2248"/>
        <v>0</v>
      </c>
      <c r="CR1454" s="57">
        <f t="shared" si="2205"/>
        <v>0</v>
      </c>
      <c r="CS1454" s="57">
        <f t="shared" si="2206"/>
        <v>0</v>
      </c>
      <c r="CT1454" s="57">
        <f t="shared" si="2200"/>
        <v>0</v>
      </c>
      <c r="CU1454" s="24"/>
      <c r="CV1454" s="24"/>
      <c r="CW1454" s="24"/>
      <c r="CX1454" s="24"/>
      <c r="CY1454" s="24"/>
      <c r="CZ1454" s="24"/>
      <c r="DA1454" s="24"/>
      <c r="DB1454" s="24"/>
      <c r="DC1454" s="24"/>
      <c r="DD1454" s="65"/>
      <c r="DE1454" s="37"/>
      <c r="DF1454" s="40"/>
      <c r="DG1454" s="40"/>
      <c r="DH1454" s="40"/>
      <c r="DI1454" s="80"/>
      <c r="DJ1454" s="65"/>
      <c r="DK1454" s="22"/>
      <c r="DL1454" s="22"/>
      <c r="DM1454" s="32"/>
      <c r="DN1454" s="22"/>
      <c r="DO1454" s="22"/>
      <c r="DP1454" s="22"/>
      <c r="DQ1454" s="22"/>
      <c r="DR1454" s="22"/>
      <c r="DS1454" s="22"/>
      <c r="DT1454" s="22"/>
      <c r="DU1454" s="22"/>
      <c r="DV1454" s="22"/>
      <c r="DW1454" s="22"/>
      <c r="DX1454" s="22"/>
      <c r="DY1454" s="22"/>
      <c r="DZ1454" s="22"/>
      <c r="EA1454" s="32"/>
      <c r="EB1454" s="22"/>
      <c r="EC1454" s="22"/>
      <c r="EG1454" s="22"/>
      <c r="EH1454"/>
    </row>
    <row r="1455" spans="1:138" s="23" customFormat="1" x14ac:dyDescent="0.2">
      <c r="A1455" s="127"/>
      <c r="B1455" s="61" t="str">
        <f>IF(A1455="","",IF(U1456="","DB",U1456&amp;V1456&amp;W1456&amp;X1456&amp;Y1456&amp;Z1456&amp;AL1456&amp;AM1456&amp;AN1456&amp;AO1456&amp;AP1456&amp;AQ1456&amp;AR1456&amp;#REF!))</f>
        <v/>
      </c>
      <c r="C1455" s="7" t="str">
        <f t="shared" si="2236"/>
        <v/>
      </c>
      <c r="D1455" s="60">
        <f t="shared" si="2237"/>
        <v>0</v>
      </c>
      <c r="E1455" s="7" t="e">
        <f>IF(COUNTBLANK(BE1456:BI1456)=5,#REF!&amp;",",IF(COUNTBLANK(U1456:AR1456)=1,T1456&amp;","&amp;T1456&amp;","&amp;T1456&amp;","&amp;T1456&amp;","&amp;T1456&amp;","&amp;T1456&amp;","&amp;T1456&amp;","&amp;T1456&amp;","&amp;T1456&amp;","&amp;T1456&amp;","&amp;T1456&amp;","&amp;T1456&amp;","&amp;T1456&amp;",",T1456&amp;","&amp;T1456&amp;","&amp;T1456&amp;","&amp;T1456&amp;","&amp;T1456&amp;","&amp;T1456&amp;","&amp;T1456&amp;","&amp;T1456&amp;","&amp;T1456&amp;","&amp;T1456&amp;","&amp;T1456&amp;","&amp;T1456&amp;","&amp;T1456&amp;","&amp;T1456&amp;","))</f>
        <v>#REF!</v>
      </c>
      <c r="F1455" s="72" t="str">
        <f t="shared" si="2249"/>
        <v/>
      </c>
      <c r="G1455" s="73">
        <f t="shared" si="2238"/>
        <v>0</v>
      </c>
      <c r="H1455" s="112">
        <f t="shared" si="2239"/>
        <v>0</v>
      </c>
      <c r="I1455" s="112">
        <f t="shared" si="2240"/>
        <v>0</v>
      </c>
      <c r="J1455" s="74" t="e">
        <f>COUNTIF(#REF!,"E")</f>
        <v>#REF!</v>
      </c>
      <c r="K1455" s="74" t="e">
        <f>COUNTIF(#REF!,"O")</f>
        <v>#REF!</v>
      </c>
      <c r="L1455" s="74" t="e">
        <f t="shared" si="2241"/>
        <v>#REF!</v>
      </c>
      <c r="M1455" s="113" t="e">
        <f t="shared" si="2242"/>
        <v>#REF!</v>
      </c>
      <c r="N1455" s="60"/>
      <c r="O1455" s="61"/>
      <c r="P1455" s="61"/>
      <c r="Q1455" s="61"/>
      <c r="R1455" s="61"/>
      <c r="S1455" s="7"/>
      <c r="T1455" s="67" t="str">
        <f t="shared" si="2201"/>
        <v/>
      </c>
      <c r="U1455" s="76" t="str">
        <f>IF($A1454&lt;&gt;"",IF(OR(CR1454&lt;&gt;0,CS1454&lt;&gt;0,#REF!&lt;$BB$3),"",IF(#REF!="LER","01,",IF(#REF!="LOR","01,",IF(#REF!="LEB","02,",IF(#REF!="LOB","01,",IF(#REF!="HER","19,",IF(#REF!="HOR","19,",IF(#REF!="HEB","20,",IF(#REF!="HOB","19,",""))))))))),"")</f>
        <v/>
      </c>
      <c r="V1455" s="76" t="str">
        <f>IF($A1454&lt;&gt;"",IF(OR(CR1454&lt;&gt;0,CS1454&lt;&gt;0,#REF!&lt;$BB$3),"",IF(#REF!="LER","02,",IF(#REF!="LOR","03,",IF(#REF!="LEB","04,",IF(#REF!="LOB","02,",IF(#REF!="HER","20,",IF(#REF!="HOR","21,",IF(#REF!="HEB","22,",IF(#REF!="HOB","20,",""))))))))),"")</f>
        <v/>
      </c>
      <c r="W1455" s="76" t="str">
        <f>IF($A1454&lt;&gt;"",IF(OR(CR1454&lt;&gt;0,CS1454&lt;&gt;0,#REF!&lt;$BB$3),"",IF(#REF!="LER","03,",IF(#REF!="LOR","05,",IF(#REF!="LEB","06,",IF(#REF!="LOB","03,",IF(#REF!="HER","21,",IF(#REF!="HOR","23,",IF(#REF!="HEB","24,",IF(#REF!="HOB","21,",""))))))))),"")</f>
        <v/>
      </c>
      <c r="X1455" s="76" t="str">
        <f>IF($A1454&lt;&gt;"",IF(OR(CR1454&lt;&gt;0,CS1454&lt;&gt;0,#REF!&lt;$BB$3),"",IF(#REF!="LER","04,",IF(#REF!="LOR","07,",IF(#REF!="LEB","08,",IF(#REF!="LOB","04,",IF(#REF!="HER","22,",IF(#REF!="HOR","25,",IF(#REF!="HEB","26,",IF(#REF!="HOB","22,",""))))))))),"")</f>
        <v/>
      </c>
      <c r="Y1455" s="76" t="str">
        <f>IF($A1454&lt;&gt;"",IF(OR(CR1454&lt;&gt;0,CS1454&lt;&gt;0,#REF!&lt;$BB$3),"",IF(#REF!="LER","05,",IF(#REF!="LOR","09,",IF(#REF!="LEB","10,",IF(#REF!="LOB","05,",IF(#REF!="HER","23,",IF(#REF!="HOR","27,",IF(#REF!="HEB","28,",IF(#REF!="HOB","23,",""))))))))),"")</f>
        <v/>
      </c>
      <c r="Z1455" s="76" t="str">
        <f>IF($A1454&lt;&gt;"",IF(OR(CR1454&lt;&gt;0,CS1454&lt;&gt;0,#REF!&lt;$BB$3),"",IF(#REF!="LER","06,",IF(#REF!="LOR","11,",IF(#REF!="LEB","11,",IF(#REF!="LOB","06,",IF(#REF!="HER","24,",IF(#REF!="HOR","29,",IF(#REF!="HEB","29,",IF(#REF!="HOB","24,",""))))))))),"")</f>
        <v/>
      </c>
      <c r="AA1455" s="131" t="b">
        <f t="shared" si="2207"/>
        <v>0</v>
      </c>
      <c r="AB1455" s="131" t="b">
        <f t="shared" si="2208"/>
        <v>0</v>
      </c>
      <c r="AC1455" s="131" t="b">
        <f t="shared" si="2209"/>
        <v>0</v>
      </c>
      <c r="AD1455" s="131" t="b">
        <f t="shared" si="2210"/>
        <v>0</v>
      </c>
      <c r="AE1455" s="131" t="b">
        <f t="shared" si="2211"/>
        <v>0</v>
      </c>
      <c r="AF1455" s="131" t="b">
        <f t="shared" si="2212"/>
        <v>0</v>
      </c>
      <c r="AG1455" s="131"/>
      <c r="AH1455" s="131"/>
      <c r="AI1455" s="60"/>
      <c r="AJ1455" s="60"/>
      <c r="AK1455" s="67" t="str">
        <f t="shared" si="2202"/>
        <v/>
      </c>
      <c r="AL1455" s="76" t="str">
        <f>IF($A1454&lt;&gt;"",IF(OR(CR1454&lt;&gt;0,CS1454&lt;&gt;0,#REF!&lt;$BB$3),"",IF(#REF!="LER","07,",IF(#REF!="LOR","12,",IF(#REF!="LEB","12,",IF(#REF!="LOB","08,",IF(#REF!="HER","25,",IF(#REF!="HOR","30,",IF(#REF!="HEB","30,",IF(#REF!="HOB","25,",""))))))))),"")</f>
        <v/>
      </c>
      <c r="AM1455" s="76" t="str">
        <f>IF($A1454&lt;&gt;"",IF(OR(CR1454&lt;&gt;0,CS1454&lt;&gt;0,#REF!&lt;$BB$3),"",IF(#REF!="LER","08,",IF(#REF!="LOR","13,",IF(#REF!="LEB","13,",IF(#REF!="LOB","09,",IF(#REF!="HER","26,",IF(#REF!="HOR","31,",IF(#REF!="HEB","31,",IF(#REF!="HOB","26,",""))))))))),"")</f>
        <v/>
      </c>
      <c r="AN1455" s="118" t="str">
        <f t="shared" si="2233"/>
        <v/>
      </c>
      <c r="AO1455" s="76" t="str">
        <f>IF($A1454&lt;&gt;"",IF(OR(CR1454&lt;&gt;0,CS1454&lt;&gt;0,#REF!&lt;$BB$3),"",IF(#REF!="LER","10,",IF(#REF!="LOR","15,",IF(#REF!="LEB","15,",IF(#REF!="LOB","11,",IF(#REF!="HER","28,",IF(#REF!="HOR","33,",IF(#REF!="HEB","33,",IF(#REF!="HOB","28,",""))))))))),"")</f>
        <v/>
      </c>
      <c r="AP1455" s="76" t="str">
        <f>IF($A1454&lt;&gt;"",IF(OR(CR1454&lt;&gt;0,CS1454&lt;&gt;0,#REF!&lt;$BB$3),"",IF(#REF!="LER","12,",IF(#REF!="LOR","16,",IF(#REF!="LEB","16,",IF(#REF!="LOB","13,",IF(#REF!="HER","30,",IF(#REF!="HOR","34,",IF(#REF!="HEB","34,",IF(#REF!="HOB","29,",""))))))))),"")</f>
        <v/>
      </c>
      <c r="AQ1455" s="76" t="str">
        <f>IF($A1454&lt;&gt;"",IF(OR(CR1454&lt;&gt;0,CS1454&lt;&gt;0,#REF!&lt;$BB$3),"",IF(#REF!="LER","14,",IF(#REF!="LOR","17,",IF(#REF!="LEB","17,",IF(#REF!="LOB","15,",IF(#REF!="HER","32,",IF(#REF!="HOR","35,",IF(#REF!="HEB","35,",IF(#REF!="HOB","31,",""))))))))),"")</f>
        <v/>
      </c>
      <c r="AR1455" s="76" t="str">
        <f>IF($A1454&lt;&gt;"",IF(OR(CR1454&lt;&gt;0,CS1454&lt;&gt;0,#REF!&lt;$BB$3),"",IF(#REF!="LER","16,",IF(#REF!="LOR","18,",IF(#REF!="LEB","18,",IF(#REF!="LOB","17,",IF(#REF!="HER","34,",IF(#REF!="HOR","36,",IF(#REF!="HEB","36,",IF(#REF!="HOB","33,",""))))))))),"")</f>
        <v/>
      </c>
      <c r="AS1455" s="60" t="b">
        <f t="shared" si="2213"/>
        <v>0</v>
      </c>
      <c r="AT1455" s="60" t="b">
        <f t="shared" si="2214"/>
        <v>0</v>
      </c>
      <c r="AU1455" s="60" t="b">
        <f t="shared" si="2215"/>
        <v>0</v>
      </c>
      <c r="AV1455" s="60" t="b">
        <f t="shared" si="2216"/>
        <v>0</v>
      </c>
      <c r="AW1455" s="60" t="b">
        <f t="shared" si="2217"/>
        <v>0</v>
      </c>
      <c r="AX1455" s="60" t="b">
        <f t="shared" si="2218"/>
        <v>0</v>
      </c>
      <c r="AY1455" s="60" t="b">
        <f t="shared" si="2219"/>
        <v>0</v>
      </c>
      <c r="AZ1455" s="131"/>
      <c r="BA1455" s="131"/>
      <c r="BB1455" s="13">
        <f t="shared" si="2244"/>
        <v>0</v>
      </c>
      <c r="BC1455" s="11" t="e">
        <f>IF(#REF!&lt;&gt;"",S1455+BC1454,0)</f>
        <v>#REF!</v>
      </c>
      <c r="BD1455" s="67" t="str">
        <f t="shared" si="2203"/>
        <v/>
      </c>
      <c r="BE1455" s="76" t="str">
        <f>IF($A1454&lt;&gt;"",IF(OR(EE1454&lt;&gt;0,EF1454&lt;&gt;0,#REF!&lt;$BB$3),"",IF(#REF!="LER","01,",IF(#REF!="LOR","01,",IF(#REF!="LEB","02,",IF(#REF!="LOB","01,",IF(#REF!="HER","19,",IF(#REF!="HOR","19,",IF(#REF!="HEB","20,",IF(#REF!="HOB","19,",""))))))))),"")</f>
        <v/>
      </c>
      <c r="BF1455" s="76" t="str">
        <f>IF($A1454&lt;&gt;"",IF(OR(EE1454&lt;&gt;0,EF1454&lt;&gt;0,#REF!&lt;$BB$3),"",IF(#REF!="LER","02,",IF(#REF!="LOR","03,",IF(#REF!="LEB","04,",IF(#REF!="LOB","02,",IF(#REF!="HER","20,",IF(#REF!="HOR","21,",IF(#REF!="HEB","22,",IF(#REF!="HOB","20,",""))))))))),"")</f>
        <v/>
      </c>
      <c r="BG1455" s="76" t="str">
        <f>IF($A1454&lt;&gt;"",IF(OR(EE1454&lt;&gt;0,EF1454&lt;&gt;0,#REF!&lt;$BB$3),"",IF(#REF!="LER","03,",IF(#REF!="LOR","05,",IF(#REF!="LEB","06,",IF(#REF!="LOB","03,",IF(#REF!="HER","21,",IF(#REF!="HOR","23,",IF(#REF!="HEB","24,",IF(#REF!="HOB","21,",""))))))))),"")</f>
        <v/>
      </c>
      <c r="BH1455" s="76" t="str">
        <f>IF($A1454&lt;&gt;"",IF(OR(EE1454&lt;&gt;0,EF1454&lt;&gt;0,#REF!&lt;$BB$3),"",IF(#REF!="LER","04,",IF(#REF!="LOR","07,",IF(#REF!="LEB","08,",IF(#REF!="LOB","04,",IF(#REF!="HER","22,",IF(#REF!="HOR","25,",IF(#REF!="HEB","26,",IF(#REF!="HOB","22,",""))))))))),"")</f>
        <v/>
      </c>
      <c r="BI1455" s="76" t="str">
        <f>IF($A1454&lt;&gt;"",IF(OR(EE1454&lt;&gt;0,EF1454&lt;&gt;0,#REF!&lt;$BB$3),"",IF(#REF!="LER","05,",IF(#REF!="LOR","09,",IF(#REF!="LEB","10,",IF(#REF!="LOB","05,",IF(#REF!="HER","23,",IF(#REF!="HOR","27,",IF(#REF!="HEB","28,",IF(#REF!="HOB","23,",""))))))))),"")</f>
        <v/>
      </c>
      <c r="BJ1455" s="76" t="str">
        <f>IF($A1454&lt;&gt;"",IF(OR(EE1454&lt;&gt;0,EF1454&lt;&gt;0,#REF!&lt;$BB$3),"",IF(#REF!="LER","06,",IF(#REF!="LOR","11,",IF(#REF!="LEB","11,",IF(#REF!="LOB","06,",IF(#REF!="HER","24,",IF(#REF!="HOR","29,",IF(#REF!="HEB","29,",IF(#REF!="HOB","24,",""))))))))),"")</f>
        <v/>
      </c>
      <c r="BK1455" s="131" t="b">
        <f t="shared" si="2220"/>
        <v>0</v>
      </c>
      <c r="BL1455" s="131" t="b">
        <f t="shared" si="2221"/>
        <v>0</v>
      </c>
      <c r="BM1455" s="131" t="b">
        <f t="shared" si="2222"/>
        <v>0</v>
      </c>
      <c r="BN1455" s="131" t="b">
        <f t="shared" si="2223"/>
        <v>0</v>
      </c>
      <c r="BO1455" s="131" t="b">
        <f t="shared" si="2224"/>
        <v>0</v>
      </c>
      <c r="BP1455" s="131" t="b">
        <f t="shared" si="2225"/>
        <v>0</v>
      </c>
      <c r="BQ1455" s="131"/>
      <c r="BR1455" s="131"/>
      <c r="BS1455" s="92">
        <f>IF(BT1455&lt;0,BS1454+1,0)</f>
        <v>0</v>
      </c>
      <c r="BT1455" s="60"/>
      <c r="BU1455" s="60"/>
      <c r="BV1455" s="67" t="str">
        <f t="shared" si="2204"/>
        <v/>
      </c>
      <c r="BW1455" s="76" t="str">
        <f>IF($A1454&lt;&gt;"",IF(OR(EE1454&lt;&gt;0,EF1454&lt;&gt;0,#REF!&lt;$BB$3),"",IF(#REF!="LER","07,",IF(#REF!="LOR","12,",IF(#REF!="LEB","12,",IF(#REF!="LOB","08,",IF(#REF!="HER","25,",IF(#REF!="HOR","30,",IF(#REF!="HEB","30,",IF(#REF!="HOB","25,",""))))))))),"")</f>
        <v/>
      </c>
      <c r="BX1455" s="76" t="str">
        <f>IF($A1454&lt;&gt;"",IF(OR(EE1454&lt;&gt;0,EF1454&lt;&gt;0,#REF!&lt;$BB$3),"",IF(#REF!="LER","08,",IF(#REF!="LOR","13,",IF(#REF!="LEB","13,",IF(#REF!="LOB","09,",IF(#REF!="HER","26,",IF(#REF!="HOR","31,",IF(#REF!="HEB","31,",IF(#REF!="HOB","26,",""))))))))),"")</f>
        <v/>
      </c>
      <c r="BY1455" s="76" t="str">
        <f>IF($A1454&lt;&gt;"",IF(OR(EE1454&lt;&gt;0,EF1454&lt;&gt;0,#REF!&lt;$BB$3),"",IF(#REF!="LER","09,",IF(#REF!="LOR","14,",IF(#REF!="LEB","14,",IF(#REF!="LOB","10,",IF(#REF!="HER","27,",IF(#REF!="HOR","32,",IF(#REF!="HEB","32,",IF(#REF!="HOB","27,",""))))))))),"")</f>
        <v/>
      </c>
      <c r="BZ1455" s="76" t="str">
        <f>IF($A1454&lt;&gt;"",IF(OR(EE1454&lt;&gt;0,EF1454&lt;&gt;0,#REF!&lt;$BB$3),"",IF(#REF!="LER","10,",IF(#REF!="LOR","15,",IF(#REF!="LEB","15,",IF(#REF!="LOB","11,",IF(#REF!="HER","28,",IF(#REF!="HOR","33,",IF(#REF!="HEB","33,",IF(#REF!="HOB","28,",""))))))))),"")</f>
        <v/>
      </c>
      <c r="CA1455" s="76" t="str">
        <f>IF($A1454&lt;&gt;"",IF(OR(EE1454&lt;&gt;0,EF1454&lt;&gt;0,#REF!&lt;$BB$3),"",IF(#REF!="LER","12,",IF(#REF!="LOR","16,",IF(#REF!="LEB","16,",IF(#REF!="LOB","13,",IF(#REF!="HER","30,",IF(#REF!="HOR","34,",IF(#REF!="HEB","34,",IF(#REF!="HOB","29,",""))))))))),"")</f>
        <v/>
      </c>
      <c r="CB1455" s="76" t="str">
        <f>IF($A1454&lt;&gt;"",IF(OR(EE1454&lt;&gt;0,EF1454&lt;&gt;0,#REF!&lt;$BB$3),"",IF(#REF!="LER","14,",IF(#REF!="LOR","17,",IF(#REF!="LEB","17,",IF(#REF!="LOB","15,",IF(#REF!="HER","32,",IF(#REF!="HOR","35,",IF(#REF!="HEB","35,",IF(#REF!="HOB","31,",""))))))))),"")</f>
        <v/>
      </c>
      <c r="CC1455" s="76" t="str">
        <f>IF($A1454&lt;&gt;"",IF(OR(EE1454&lt;&gt;0,EF1454&lt;&gt;0,#REF!&lt;$BB$3),"",IF(#REF!="LER","16,",IF(#REF!="LOR","18,",IF(#REF!="LEB","18,",IF(#REF!="LOB","17,",IF(#REF!="HER","34,",IF(#REF!="HOR","36,",IF(#REF!="HEB","36,",IF(#REF!="HOB","33,",""))))))))),"")</f>
        <v/>
      </c>
      <c r="CD1455" s="60" t="b">
        <f t="shared" si="2226"/>
        <v>0</v>
      </c>
      <c r="CE1455" s="60" t="b">
        <f t="shared" si="2227"/>
        <v>0</v>
      </c>
      <c r="CF1455" s="60" t="b">
        <f t="shared" si="2228"/>
        <v>0</v>
      </c>
      <c r="CG1455" s="60" t="b">
        <f t="shared" si="2229"/>
        <v>0</v>
      </c>
      <c r="CH1455" s="60" t="b">
        <f t="shared" si="2230"/>
        <v>0</v>
      </c>
      <c r="CI1455" s="60" t="b">
        <f t="shared" si="2231"/>
        <v>0</v>
      </c>
      <c r="CJ1455" s="60" t="b">
        <f t="shared" si="2232"/>
        <v>0</v>
      </c>
      <c r="CK1455" s="131"/>
      <c r="CL1455" s="131"/>
      <c r="CM1455" s="92">
        <f>IF(CN1455&lt;0,CM1454+1,0)</f>
        <v>0</v>
      </c>
      <c r="CN1455" s="13">
        <f t="shared" si="2245"/>
        <v>0</v>
      </c>
      <c r="CO1455" s="11" t="e">
        <f>IF(#REF!&lt;&gt;"",BC1455+CO1454,0)</f>
        <v>#REF!</v>
      </c>
      <c r="CP1455" s="13">
        <f t="shared" si="2243"/>
        <v>0</v>
      </c>
      <c r="CQ1455" s="11">
        <f t="shared" si="2248"/>
        <v>0</v>
      </c>
      <c r="CR1455" s="57">
        <f t="shared" si="2205"/>
        <v>0</v>
      </c>
      <c r="CS1455" s="57">
        <f t="shared" si="2206"/>
        <v>0</v>
      </c>
      <c r="CT1455" s="57">
        <f t="shared" si="2200"/>
        <v>0</v>
      </c>
      <c r="CU1455" s="24"/>
      <c r="CV1455" s="24"/>
      <c r="CW1455" s="24"/>
      <c r="CX1455" s="24"/>
      <c r="CY1455" s="24"/>
      <c r="CZ1455" s="24"/>
      <c r="DA1455" s="24"/>
      <c r="DB1455" s="24"/>
      <c r="DC1455" s="24"/>
      <c r="DD1455" s="65"/>
      <c r="DE1455" s="37"/>
      <c r="DF1455" s="40"/>
      <c r="DG1455" s="40"/>
      <c r="DH1455" s="40"/>
      <c r="DI1455" s="80"/>
      <c r="DJ1455" s="65"/>
      <c r="DK1455" s="22"/>
      <c r="DL1455" s="22"/>
      <c r="DM1455" s="32"/>
      <c r="DN1455" s="22"/>
      <c r="DO1455" s="22"/>
      <c r="DP1455" s="22"/>
      <c r="DQ1455" s="22"/>
      <c r="DR1455" s="22"/>
      <c r="DS1455" s="22"/>
      <c r="DT1455" s="22"/>
      <c r="DU1455" s="22"/>
      <c r="DV1455" s="22"/>
      <c r="DW1455" s="22"/>
      <c r="DX1455" s="22"/>
      <c r="DY1455" s="22"/>
      <c r="DZ1455" s="22"/>
      <c r="EA1455" s="32"/>
      <c r="EB1455" s="22"/>
      <c r="EC1455" s="22"/>
      <c r="EG1455" s="22"/>
      <c r="EH1455"/>
    </row>
    <row r="1456" spans="1:138" s="23" customFormat="1" x14ac:dyDescent="0.2">
      <c r="A1456" s="127"/>
      <c r="B1456" s="61" t="str">
        <f>IF(A1456="","",IF(U1457="","DB",U1457&amp;V1457&amp;W1457&amp;X1457&amp;Y1457&amp;Z1457&amp;AL1457&amp;AM1457&amp;AN1457&amp;AO1457&amp;AP1457&amp;AQ1457&amp;AR1457&amp;#REF!))</f>
        <v/>
      </c>
      <c r="C1456" s="7" t="str">
        <f t="shared" si="2236"/>
        <v/>
      </c>
      <c r="D1456" s="60">
        <f t="shared" si="2237"/>
        <v>0</v>
      </c>
      <c r="E1456" s="7" t="e">
        <f>IF(COUNTBLANK(BE1457:BI1457)=5,#REF!&amp;",",IF(COUNTBLANK(U1457:AR1457)=1,T1457&amp;","&amp;T1457&amp;","&amp;T1457&amp;","&amp;T1457&amp;","&amp;T1457&amp;","&amp;T1457&amp;","&amp;T1457&amp;","&amp;T1457&amp;","&amp;T1457&amp;","&amp;T1457&amp;","&amp;T1457&amp;","&amp;T1457&amp;","&amp;T1457&amp;",",T1457&amp;","&amp;T1457&amp;","&amp;T1457&amp;","&amp;T1457&amp;","&amp;T1457&amp;","&amp;T1457&amp;","&amp;T1457&amp;","&amp;T1457&amp;","&amp;T1457&amp;","&amp;T1457&amp;","&amp;T1457&amp;","&amp;T1457&amp;","&amp;T1457&amp;","&amp;T1457&amp;","))</f>
        <v>#REF!</v>
      </c>
      <c r="F1456" s="72" t="str">
        <f t="shared" si="2249"/>
        <v/>
      </c>
      <c r="G1456" s="73">
        <f t="shared" si="2238"/>
        <v>0</v>
      </c>
      <c r="H1456" s="112">
        <f t="shared" si="2239"/>
        <v>0</v>
      </c>
      <c r="I1456" s="112">
        <f t="shared" si="2240"/>
        <v>0</v>
      </c>
      <c r="J1456" s="74" t="e">
        <f>COUNTIF(#REF!,"E")</f>
        <v>#REF!</v>
      </c>
      <c r="K1456" s="74" t="e">
        <f>COUNTIF(#REF!,"O")</f>
        <v>#REF!</v>
      </c>
      <c r="L1456" s="74" t="e">
        <f t="shared" si="2241"/>
        <v>#REF!</v>
      </c>
      <c r="M1456" s="113" t="e">
        <f t="shared" si="2242"/>
        <v>#REF!</v>
      </c>
      <c r="N1456" s="60"/>
      <c r="O1456" s="61"/>
      <c r="P1456" s="61"/>
      <c r="Q1456" s="61"/>
      <c r="R1456" s="61"/>
      <c r="S1456" s="7"/>
      <c r="T1456" s="67" t="str">
        <f t="shared" si="2201"/>
        <v/>
      </c>
      <c r="U1456" s="76" t="str">
        <f>IF($A1455&lt;&gt;"",IF(OR(CR1455&lt;&gt;0,CS1455&lt;&gt;0,#REF!&lt;$BB$3),"",IF(#REF!="LER","01,",IF(#REF!="LOR","01,",IF(#REF!="LEB","02,",IF(#REF!="LOB","01,",IF(#REF!="HER","19,",IF(#REF!="HOR","19,",IF(#REF!="HEB","20,",IF(#REF!="HOB","19,",""))))))))),"")</f>
        <v/>
      </c>
      <c r="V1456" s="76" t="str">
        <f>IF($A1455&lt;&gt;"",IF(OR(CR1455&lt;&gt;0,CS1455&lt;&gt;0,#REF!&lt;$BB$3),"",IF(#REF!="LER","02,",IF(#REF!="LOR","03,",IF(#REF!="LEB","04,",IF(#REF!="LOB","02,",IF(#REF!="HER","20,",IF(#REF!="HOR","21,",IF(#REF!="HEB","22,",IF(#REF!="HOB","20,",""))))))))),"")</f>
        <v/>
      </c>
      <c r="W1456" s="76" t="str">
        <f>IF($A1455&lt;&gt;"",IF(OR(CR1455&lt;&gt;0,CS1455&lt;&gt;0,#REF!&lt;$BB$3),"",IF(#REF!="LER","03,",IF(#REF!="LOR","05,",IF(#REF!="LEB","06,",IF(#REF!="LOB","03,",IF(#REF!="HER","21,",IF(#REF!="HOR","23,",IF(#REF!="HEB","24,",IF(#REF!="HOB","21,",""))))))))),"")</f>
        <v/>
      </c>
      <c r="X1456" s="76" t="str">
        <f>IF($A1455&lt;&gt;"",IF(OR(CR1455&lt;&gt;0,CS1455&lt;&gt;0,#REF!&lt;$BB$3),"",IF(#REF!="LER","04,",IF(#REF!="LOR","07,",IF(#REF!="LEB","08,",IF(#REF!="LOB","04,",IF(#REF!="HER","22,",IF(#REF!="HOR","25,",IF(#REF!="HEB","26,",IF(#REF!="HOB","22,",""))))))))),"")</f>
        <v/>
      </c>
      <c r="Y1456" s="76" t="str">
        <f>IF($A1455&lt;&gt;"",IF(OR(CR1455&lt;&gt;0,CS1455&lt;&gt;0,#REF!&lt;$BB$3),"",IF(#REF!="LER","05,",IF(#REF!="LOR","09,",IF(#REF!="LEB","10,",IF(#REF!="LOB","05,",IF(#REF!="HER","23,",IF(#REF!="HOR","27,",IF(#REF!="HEB","28,",IF(#REF!="HOB","23,",""))))))))),"")</f>
        <v/>
      </c>
      <c r="Z1456" s="76" t="str">
        <f>IF($A1455&lt;&gt;"",IF(OR(CR1455&lt;&gt;0,CS1455&lt;&gt;0,#REF!&lt;$BB$3),"",IF(#REF!="LER","06,",IF(#REF!="LOR","11,",IF(#REF!="LEB","11,",IF(#REF!="LOB","06,",IF(#REF!="HER","24,",IF(#REF!="HOR","29,",IF(#REF!="HEB","29,",IF(#REF!="HOB","24,",""))))))))),"")</f>
        <v/>
      </c>
      <c r="AA1456" s="131" t="b">
        <f t="shared" si="2207"/>
        <v>0</v>
      </c>
      <c r="AB1456" s="131" t="b">
        <f t="shared" si="2208"/>
        <v>0</v>
      </c>
      <c r="AC1456" s="131" t="b">
        <f t="shared" si="2209"/>
        <v>0</v>
      </c>
      <c r="AD1456" s="131" t="b">
        <f t="shared" si="2210"/>
        <v>0</v>
      </c>
      <c r="AE1456" s="131" t="b">
        <f t="shared" si="2211"/>
        <v>0</v>
      </c>
      <c r="AF1456" s="131" t="b">
        <f t="shared" si="2212"/>
        <v>0</v>
      </c>
      <c r="AG1456" s="131"/>
      <c r="AH1456" s="131"/>
      <c r="AI1456" s="60"/>
      <c r="AJ1456" s="60"/>
      <c r="AK1456" s="67" t="str">
        <f t="shared" si="2202"/>
        <v/>
      </c>
      <c r="AL1456" s="76" t="str">
        <f>IF($A1455&lt;&gt;"",IF(OR(CR1455&lt;&gt;0,CS1455&lt;&gt;0,#REF!&lt;$BB$3),"",IF(#REF!="LER","07,",IF(#REF!="LOR","12,",IF(#REF!="LEB","12,",IF(#REF!="LOB","08,",IF(#REF!="HER","25,",IF(#REF!="HOR","30,",IF(#REF!="HEB","30,",IF(#REF!="HOB","25,",""))))))))),"")</f>
        <v/>
      </c>
      <c r="AM1456" s="76" t="str">
        <f>IF($A1455&lt;&gt;"",IF(OR(CR1455&lt;&gt;0,CS1455&lt;&gt;0,#REF!&lt;$BB$3),"",IF(#REF!="LER","08,",IF(#REF!="LOR","13,",IF(#REF!="LEB","13,",IF(#REF!="LOB","09,",IF(#REF!="HER","26,",IF(#REF!="HOR","31,",IF(#REF!="HEB","31,",IF(#REF!="HOB","26,",""))))))))),"")</f>
        <v/>
      </c>
      <c r="AN1456" s="118" t="str">
        <f t="shared" si="2233"/>
        <v/>
      </c>
      <c r="AO1456" s="76" t="str">
        <f>IF($A1455&lt;&gt;"",IF(OR(CR1455&lt;&gt;0,CS1455&lt;&gt;0,#REF!&lt;$BB$3),"",IF(#REF!="LER","10,",IF(#REF!="LOR","15,",IF(#REF!="LEB","15,",IF(#REF!="LOB","11,",IF(#REF!="HER","28,",IF(#REF!="HOR","33,",IF(#REF!="HEB","33,",IF(#REF!="HOB","28,",""))))))))),"")</f>
        <v/>
      </c>
      <c r="AP1456" s="76" t="str">
        <f>IF($A1455&lt;&gt;"",IF(OR(CR1455&lt;&gt;0,CS1455&lt;&gt;0,#REF!&lt;$BB$3),"",IF(#REF!="LER","12,",IF(#REF!="LOR","16,",IF(#REF!="LEB","16,",IF(#REF!="LOB","13,",IF(#REF!="HER","30,",IF(#REF!="HOR","34,",IF(#REF!="HEB","34,",IF(#REF!="HOB","29,",""))))))))),"")</f>
        <v/>
      </c>
      <c r="AQ1456" s="76" t="str">
        <f>IF($A1455&lt;&gt;"",IF(OR(CR1455&lt;&gt;0,CS1455&lt;&gt;0,#REF!&lt;$BB$3),"",IF(#REF!="LER","14,",IF(#REF!="LOR","17,",IF(#REF!="LEB","17,",IF(#REF!="LOB","15,",IF(#REF!="HER","32,",IF(#REF!="HOR","35,",IF(#REF!="HEB","35,",IF(#REF!="HOB","31,",""))))))))),"")</f>
        <v/>
      </c>
      <c r="AR1456" s="76" t="str">
        <f>IF($A1455&lt;&gt;"",IF(OR(CR1455&lt;&gt;0,CS1455&lt;&gt;0,#REF!&lt;$BB$3),"",IF(#REF!="LER","16,",IF(#REF!="LOR","18,",IF(#REF!="LEB","18,",IF(#REF!="LOB","17,",IF(#REF!="HER","34,",IF(#REF!="HOR","36,",IF(#REF!="HEB","36,",IF(#REF!="HOB","33,",""))))))))),"")</f>
        <v/>
      </c>
      <c r="AS1456" s="60" t="b">
        <f t="shared" si="2213"/>
        <v>0</v>
      </c>
      <c r="AT1456" s="60" t="b">
        <f t="shared" si="2214"/>
        <v>0</v>
      </c>
      <c r="AU1456" s="60" t="b">
        <f t="shared" si="2215"/>
        <v>0</v>
      </c>
      <c r="AV1456" s="60" t="b">
        <f t="shared" si="2216"/>
        <v>0</v>
      </c>
      <c r="AW1456" s="60" t="b">
        <f t="shared" si="2217"/>
        <v>0</v>
      </c>
      <c r="AX1456" s="60" t="b">
        <f t="shared" si="2218"/>
        <v>0</v>
      </c>
      <c r="AY1456" s="60" t="b">
        <f t="shared" si="2219"/>
        <v>0</v>
      </c>
      <c r="AZ1456" s="131"/>
      <c r="BA1456" s="131"/>
      <c r="BB1456" s="13">
        <f t="shared" si="2244"/>
        <v>0</v>
      </c>
      <c r="BC1456" s="11" t="e">
        <f>IF(#REF!&lt;&gt;"",S1456+BC1455,0)</f>
        <v>#REF!</v>
      </c>
      <c r="BD1456" s="67" t="str">
        <f t="shared" si="2203"/>
        <v/>
      </c>
      <c r="BE1456" s="76" t="str">
        <f>IF($A1455&lt;&gt;"",IF(OR(EE1455&lt;&gt;0,EF1455&lt;&gt;0,#REF!&lt;$BB$3),"",IF(#REF!="LER","01,",IF(#REF!="LOR","01,",IF(#REF!="LEB","02,",IF(#REF!="LOB","01,",IF(#REF!="HER","19,",IF(#REF!="HOR","19,",IF(#REF!="HEB","20,",IF(#REF!="HOB","19,",""))))))))),"")</f>
        <v/>
      </c>
      <c r="BF1456" s="76" t="str">
        <f>IF($A1455&lt;&gt;"",IF(OR(EE1455&lt;&gt;0,EF1455&lt;&gt;0,#REF!&lt;$BB$3),"",IF(#REF!="LER","02,",IF(#REF!="LOR","03,",IF(#REF!="LEB","04,",IF(#REF!="LOB","02,",IF(#REF!="HER","20,",IF(#REF!="HOR","21,",IF(#REF!="HEB","22,",IF(#REF!="HOB","20,",""))))))))),"")</f>
        <v/>
      </c>
      <c r="BG1456" s="76" t="str">
        <f>IF($A1455&lt;&gt;"",IF(OR(EE1455&lt;&gt;0,EF1455&lt;&gt;0,#REF!&lt;$BB$3),"",IF(#REF!="LER","03,",IF(#REF!="LOR","05,",IF(#REF!="LEB","06,",IF(#REF!="LOB","03,",IF(#REF!="HER","21,",IF(#REF!="HOR","23,",IF(#REF!="HEB","24,",IF(#REF!="HOB","21,",""))))))))),"")</f>
        <v/>
      </c>
      <c r="BH1456" s="76" t="str">
        <f>IF($A1455&lt;&gt;"",IF(OR(EE1455&lt;&gt;0,EF1455&lt;&gt;0,#REF!&lt;$BB$3),"",IF(#REF!="LER","04,",IF(#REF!="LOR","07,",IF(#REF!="LEB","08,",IF(#REF!="LOB","04,",IF(#REF!="HER","22,",IF(#REF!="HOR","25,",IF(#REF!="HEB","26,",IF(#REF!="HOB","22,",""))))))))),"")</f>
        <v/>
      </c>
      <c r="BI1456" s="76" t="str">
        <f>IF($A1455&lt;&gt;"",IF(OR(EE1455&lt;&gt;0,EF1455&lt;&gt;0,#REF!&lt;$BB$3),"",IF(#REF!="LER","05,",IF(#REF!="LOR","09,",IF(#REF!="LEB","10,",IF(#REF!="LOB","05,",IF(#REF!="HER","23,",IF(#REF!="HOR","27,",IF(#REF!="HEB","28,",IF(#REF!="HOB","23,",""))))))))),"")</f>
        <v/>
      </c>
      <c r="BJ1456" s="76" t="str">
        <f>IF($A1455&lt;&gt;"",IF(OR(EE1455&lt;&gt;0,EF1455&lt;&gt;0,#REF!&lt;$BB$3),"",IF(#REF!="LER","06,",IF(#REF!="LOR","11,",IF(#REF!="LEB","11,",IF(#REF!="LOB","06,",IF(#REF!="HER","24,",IF(#REF!="HOR","29,",IF(#REF!="HEB","29,",IF(#REF!="HOB","24,",""))))))))),"")</f>
        <v/>
      </c>
      <c r="BK1456" s="131" t="b">
        <f t="shared" si="2220"/>
        <v>0</v>
      </c>
      <c r="BL1456" s="131" t="b">
        <f t="shared" si="2221"/>
        <v>0</v>
      </c>
      <c r="BM1456" s="131" t="b">
        <f t="shared" si="2222"/>
        <v>0</v>
      </c>
      <c r="BN1456" s="131" t="b">
        <f t="shared" si="2223"/>
        <v>0</v>
      </c>
      <c r="BO1456" s="131" t="b">
        <f t="shared" si="2224"/>
        <v>0</v>
      </c>
      <c r="BP1456" s="131" t="b">
        <f t="shared" si="2225"/>
        <v>0</v>
      </c>
      <c r="BQ1456" s="131"/>
      <c r="BR1456" s="131"/>
      <c r="BS1456" s="92">
        <f t="shared" ref="BS1456:BS1462" si="2254">IF(BT1456&lt;0,BS1455+1,0)</f>
        <v>0</v>
      </c>
      <c r="BT1456" s="60"/>
      <c r="BU1456" s="60"/>
      <c r="BV1456" s="67" t="str">
        <f t="shared" si="2204"/>
        <v/>
      </c>
      <c r="BW1456" s="76" t="str">
        <f>IF($A1455&lt;&gt;"",IF(OR(EE1455&lt;&gt;0,EF1455&lt;&gt;0,#REF!&lt;$BB$3),"",IF(#REF!="LER","07,",IF(#REF!="LOR","12,",IF(#REF!="LEB","12,",IF(#REF!="LOB","08,",IF(#REF!="HER","25,",IF(#REF!="HOR","30,",IF(#REF!="HEB","30,",IF(#REF!="HOB","25,",""))))))))),"")</f>
        <v/>
      </c>
      <c r="BX1456" s="76" t="str">
        <f>IF($A1455&lt;&gt;"",IF(OR(EE1455&lt;&gt;0,EF1455&lt;&gt;0,#REF!&lt;$BB$3),"",IF(#REF!="LER","08,",IF(#REF!="LOR","13,",IF(#REF!="LEB","13,",IF(#REF!="LOB","09,",IF(#REF!="HER","26,",IF(#REF!="HOR","31,",IF(#REF!="HEB","31,",IF(#REF!="HOB","26,",""))))))))),"")</f>
        <v/>
      </c>
      <c r="BY1456" s="76" t="str">
        <f>IF($A1455&lt;&gt;"",IF(OR(EE1455&lt;&gt;0,EF1455&lt;&gt;0,#REF!&lt;$BB$3),"",IF(#REF!="LER","09,",IF(#REF!="LOR","14,",IF(#REF!="LEB","14,",IF(#REF!="LOB","10,",IF(#REF!="HER","27,",IF(#REF!="HOR","32,",IF(#REF!="HEB","32,",IF(#REF!="HOB","27,",""))))))))),"")</f>
        <v/>
      </c>
      <c r="BZ1456" s="76" t="str">
        <f>IF($A1455&lt;&gt;"",IF(OR(EE1455&lt;&gt;0,EF1455&lt;&gt;0,#REF!&lt;$BB$3),"",IF(#REF!="LER","10,",IF(#REF!="LOR","15,",IF(#REF!="LEB","15,",IF(#REF!="LOB","11,",IF(#REF!="HER","28,",IF(#REF!="HOR","33,",IF(#REF!="HEB","33,",IF(#REF!="HOB","28,",""))))))))),"")</f>
        <v/>
      </c>
      <c r="CA1456" s="76" t="str">
        <f>IF($A1455&lt;&gt;"",IF(OR(EE1455&lt;&gt;0,EF1455&lt;&gt;0,#REF!&lt;$BB$3),"",IF(#REF!="LER","12,",IF(#REF!="LOR","16,",IF(#REF!="LEB","16,",IF(#REF!="LOB","13,",IF(#REF!="HER","30,",IF(#REF!="HOR","34,",IF(#REF!="HEB","34,",IF(#REF!="HOB","29,",""))))))))),"")</f>
        <v/>
      </c>
      <c r="CB1456" s="76" t="str">
        <f>IF($A1455&lt;&gt;"",IF(OR(EE1455&lt;&gt;0,EF1455&lt;&gt;0,#REF!&lt;$BB$3),"",IF(#REF!="LER","14,",IF(#REF!="LOR","17,",IF(#REF!="LEB","17,",IF(#REF!="LOB","15,",IF(#REF!="HER","32,",IF(#REF!="HOR","35,",IF(#REF!="HEB","35,",IF(#REF!="HOB","31,",""))))))))),"")</f>
        <v/>
      </c>
      <c r="CC1456" s="76" t="str">
        <f>IF($A1455&lt;&gt;"",IF(OR(EE1455&lt;&gt;0,EF1455&lt;&gt;0,#REF!&lt;$BB$3),"",IF(#REF!="LER","16,",IF(#REF!="LOR","18,",IF(#REF!="LEB","18,",IF(#REF!="LOB","17,",IF(#REF!="HER","34,",IF(#REF!="HOR","36,",IF(#REF!="HEB","36,",IF(#REF!="HOB","33,",""))))))))),"")</f>
        <v/>
      </c>
      <c r="CD1456" s="60" t="b">
        <f t="shared" si="2226"/>
        <v>0</v>
      </c>
      <c r="CE1456" s="60" t="b">
        <f t="shared" si="2227"/>
        <v>0</v>
      </c>
      <c r="CF1456" s="60" t="b">
        <f t="shared" si="2228"/>
        <v>0</v>
      </c>
      <c r="CG1456" s="60" t="b">
        <f t="shared" si="2229"/>
        <v>0</v>
      </c>
      <c r="CH1456" s="60" t="b">
        <f t="shared" si="2230"/>
        <v>0</v>
      </c>
      <c r="CI1456" s="60" t="b">
        <f t="shared" si="2231"/>
        <v>0</v>
      </c>
      <c r="CJ1456" s="60" t="b">
        <f t="shared" si="2232"/>
        <v>0</v>
      </c>
      <c r="CK1456" s="131"/>
      <c r="CL1456" s="131"/>
      <c r="CM1456" s="92">
        <f t="shared" ref="CM1456:CM1462" si="2255">IF(CN1456&lt;0,CM1455+1,0)</f>
        <v>0</v>
      </c>
      <c r="CN1456" s="13">
        <f t="shared" si="2245"/>
        <v>0</v>
      </c>
      <c r="CO1456" s="11" t="e">
        <f>IF(#REF!&lt;&gt;"",BC1456+CO1455,0)</f>
        <v>#REF!</v>
      </c>
      <c r="CP1456" s="13">
        <f t="shared" si="2243"/>
        <v>0</v>
      </c>
      <c r="CQ1456" s="11">
        <f t="shared" si="2248"/>
        <v>0</v>
      </c>
      <c r="CR1456" s="57">
        <f t="shared" si="2205"/>
        <v>0</v>
      </c>
      <c r="CS1456" s="57">
        <f t="shared" si="2206"/>
        <v>0</v>
      </c>
      <c r="CT1456" s="57">
        <f t="shared" si="2200"/>
        <v>0</v>
      </c>
      <c r="CU1456" s="24"/>
      <c r="CV1456" s="24"/>
      <c r="CW1456" s="24"/>
      <c r="CX1456" s="24"/>
      <c r="CY1456" s="24"/>
      <c r="CZ1456" s="24"/>
      <c r="DA1456" s="24"/>
      <c r="DB1456" s="24"/>
      <c r="DC1456" s="24"/>
      <c r="DD1456" s="65"/>
      <c r="DE1456" s="65"/>
      <c r="DF1456" s="65"/>
      <c r="DG1456" s="65"/>
      <c r="DH1456" s="65"/>
      <c r="DI1456" s="80"/>
      <c r="DJ1456" s="65"/>
      <c r="DK1456" s="22"/>
      <c r="DL1456" s="22"/>
      <c r="DM1456" s="32"/>
      <c r="DN1456" s="22"/>
      <c r="DO1456" s="22"/>
      <c r="DP1456" s="22"/>
      <c r="DQ1456" s="22"/>
      <c r="DR1456" s="22"/>
      <c r="DS1456" s="22"/>
      <c r="DT1456" s="22"/>
      <c r="DU1456" s="22"/>
      <c r="DV1456" s="22"/>
      <c r="DW1456" s="22"/>
      <c r="DX1456" s="22"/>
      <c r="DY1456" s="22"/>
      <c r="DZ1456" s="22"/>
      <c r="EA1456" s="32"/>
      <c r="EB1456" s="22"/>
      <c r="EC1456" s="22"/>
      <c r="EG1456" s="22"/>
      <c r="EH1456"/>
    </row>
    <row r="1457" spans="1:138" s="23" customFormat="1" x14ac:dyDescent="0.2">
      <c r="A1457" s="127"/>
      <c r="B1457" s="61" t="str">
        <f>IF(A1457="","",IF(U1458="","DB",U1458&amp;V1458&amp;W1458&amp;X1458&amp;Y1458&amp;Z1458&amp;AL1458&amp;AM1458&amp;AN1458&amp;AO1458&amp;AP1458&amp;AQ1458&amp;AR1458&amp;#REF!))</f>
        <v/>
      </c>
      <c r="C1457" s="7" t="str">
        <f t="shared" si="2236"/>
        <v/>
      </c>
      <c r="D1457" s="60">
        <f t="shared" si="2237"/>
        <v>0</v>
      </c>
      <c r="E1457" s="7" t="e">
        <f>IF(COUNTBLANK(BE1458:BI1458)=5,#REF!&amp;",",IF(COUNTBLANK(U1458:AR1458)=1,T1458&amp;","&amp;T1458&amp;","&amp;T1458&amp;","&amp;T1458&amp;","&amp;T1458&amp;","&amp;T1458&amp;","&amp;T1458&amp;","&amp;T1458&amp;","&amp;T1458&amp;","&amp;T1458&amp;","&amp;T1458&amp;","&amp;T1458&amp;","&amp;T1458&amp;",",T1458&amp;","&amp;T1458&amp;","&amp;T1458&amp;","&amp;T1458&amp;","&amp;T1458&amp;","&amp;T1458&amp;","&amp;T1458&amp;","&amp;T1458&amp;","&amp;T1458&amp;","&amp;T1458&amp;","&amp;T1458&amp;","&amp;T1458&amp;","&amp;T1458&amp;","&amp;T1458&amp;","))</f>
        <v>#REF!</v>
      </c>
      <c r="F1457" s="72" t="str">
        <f t="shared" si="2249"/>
        <v/>
      </c>
      <c r="G1457" s="73">
        <f t="shared" si="2238"/>
        <v>0</v>
      </c>
      <c r="H1457" s="112">
        <f t="shared" si="2239"/>
        <v>0</v>
      </c>
      <c r="I1457" s="112">
        <f t="shared" si="2240"/>
        <v>0</v>
      </c>
      <c r="J1457" s="74" t="e">
        <f>COUNTIF(#REF!,"E")</f>
        <v>#REF!</v>
      </c>
      <c r="K1457" s="74" t="e">
        <f>COUNTIF(#REF!,"O")</f>
        <v>#REF!</v>
      </c>
      <c r="L1457" s="74" t="e">
        <f t="shared" si="2241"/>
        <v>#REF!</v>
      </c>
      <c r="M1457" s="113" t="e">
        <f t="shared" si="2242"/>
        <v>#REF!</v>
      </c>
      <c r="N1457" s="60"/>
      <c r="O1457" s="61"/>
      <c r="P1457" s="61"/>
      <c r="Q1457" s="61"/>
      <c r="R1457" s="61"/>
      <c r="S1457" s="7"/>
      <c r="T1457" s="67" t="str">
        <f t="shared" si="2201"/>
        <v/>
      </c>
      <c r="U1457" s="76" t="str">
        <f>IF($A1456&lt;&gt;"",IF(OR(CR1456&lt;&gt;0,CS1456&lt;&gt;0,#REF!&lt;$BB$3),"",IF(#REF!="LER","01,",IF(#REF!="LOR","01,",IF(#REF!="LEB","02,",IF(#REF!="LOB","01,",IF(#REF!="HER","19,",IF(#REF!="HOR","19,",IF(#REF!="HEB","20,",IF(#REF!="HOB","19,",""))))))))),"")</f>
        <v/>
      </c>
      <c r="V1457" s="76" t="str">
        <f>IF($A1456&lt;&gt;"",IF(OR(CR1456&lt;&gt;0,CS1456&lt;&gt;0,#REF!&lt;$BB$3),"",IF(#REF!="LER","02,",IF(#REF!="LOR","03,",IF(#REF!="LEB","04,",IF(#REF!="LOB","02,",IF(#REF!="HER","20,",IF(#REF!="HOR","21,",IF(#REF!="HEB","22,",IF(#REF!="HOB","20,",""))))))))),"")</f>
        <v/>
      </c>
      <c r="W1457" s="76" t="str">
        <f>IF($A1456&lt;&gt;"",IF(OR(CR1456&lt;&gt;0,CS1456&lt;&gt;0,#REF!&lt;$BB$3),"",IF(#REF!="LER","03,",IF(#REF!="LOR","05,",IF(#REF!="LEB","06,",IF(#REF!="LOB","03,",IF(#REF!="HER","21,",IF(#REF!="HOR","23,",IF(#REF!="HEB","24,",IF(#REF!="HOB","21,",""))))))))),"")</f>
        <v/>
      </c>
      <c r="X1457" s="76" t="str">
        <f>IF($A1456&lt;&gt;"",IF(OR(CR1456&lt;&gt;0,CS1456&lt;&gt;0,#REF!&lt;$BB$3),"",IF(#REF!="LER","04,",IF(#REF!="LOR","07,",IF(#REF!="LEB","08,",IF(#REF!="LOB","04,",IF(#REF!="HER","22,",IF(#REF!="HOR","25,",IF(#REF!="HEB","26,",IF(#REF!="HOB","22,",""))))))))),"")</f>
        <v/>
      </c>
      <c r="Y1457" s="76" t="str">
        <f>IF($A1456&lt;&gt;"",IF(OR(CR1456&lt;&gt;0,CS1456&lt;&gt;0,#REF!&lt;$BB$3),"",IF(#REF!="LER","05,",IF(#REF!="LOR","09,",IF(#REF!="LEB","10,",IF(#REF!="LOB","05,",IF(#REF!="HER","23,",IF(#REF!="HOR","27,",IF(#REF!="HEB","28,",IF(#REF!="HOB","23,",""))))))))),"")</f>
        <v/>
      </c>
      <c r="Z1457" s="76" t="str">
        <f>IF($A1456&lt;&gt;"",IF(OR(CR1456&lt;&gt;0,CS1456&lt;&gt;0,#REF!&lt;$BB$3),"",IF(#REF!="LER","06,",IF(#REF!="LOR","11,",IF(#REF!="LEB","11,",IF(#REF!="LOB","06,",IF(#REF!="HER","24,",IF(#REF!="HOR","29,",IF(#REF!="HEB","29,",IF(#REF!="HOB","24,",""))))))))),"")</f>
        <v/>
      </c>
      <c r="AA1457" s="131" t="b">
        <f t="shared" si="2207"/>
        <v>0</v>
      </c>
      <c r="AB1457" s="131" t="b">
        <f t="shared" si="2208"/>
        <v>0</v>
      </c>
      <c r="AC1457" s="131" t="b">
        <f t="shared" si="2209"/>
        <v>0</v>
      </c>
      <c r="AD1457" s="131" t="b">
        <f t="shared" si="2210"/>
        <v>0</v>
      </c>
      <c r="AE1457" s="131" t="b">
        <f t="shared" si="2211"/>
        <v>0</v>
      </c>
      <c r="AF1457" s="131" t="b">
        <f t="shared" si="2212"/>
        <v>0</v>
      </c>
      <c r="AG1457" s="131"/>
      <c r="AH1457" s="131"/>
      <c r="AI1457" s="60"/>
      <c r="AJ1457" s="60"/>
      <c r="AK1457" s="67" t="str">
        <f t="shared" si="2202"/>
        <v/>
      </c>
      <c r="AL1457" s="76" t="str">
        <f>IF($A1456&lt;&gt;"",IF(OR(CR1456&lt;&gt;0,CS1456&lt;&gt;0,#REF!&lt;$BB$3),"",IF(#REF!="LER","07,",IF(#REF!="LOR","12,",IF(#REF!="LEB","12,",IF(#REF!="LOB","08,",IF(#REF!="HER","25,",IF(#REF!="HOR","30,",IF(#REF!="HEB","30,",IF(#REF!="HOB","25,",""))))))))),"")</f>
        <v/>
      </c>
      <c r="AM1457" s="76" t="str">
        <f>IF($A1456&lt;&gt;"",IF(OR(CR1456&lt;&gt;0,CS1456&lt;&gt;0,#REF!&lt;$BB$3),"",IF(#REF!="LER","08,",IF(#REF!="LOR","13,",IF(#REF!="LEB","13,",IF(#REF!="LOB","09,",IF(#REF!="HER","26,",IF(#REF!="HOR","31,",IF(#REF!="HEB","31,",IF(#REF!="HOB","26,",""))))))))),"")</f>
        <v/>
      </c>
      <c r="AN1457" s="118" t="str">
        <f t="shared" si="2233"/>
        <v/>
      </c>
      <c r="AO1457" s="76" t="str">
        <f>IF($A1456&lt;&gt;"",IF(OR(CR1456&lt;&gt;0,CS1456&lt;&gt;0,#REF!&lt;$BB$3),"",IF(#REF!="LER","10,",IF(#REF!="LOR","15,",IF(#REF!="LEB","15,",IF(#REF!="LOB","11,",IF(#REF!="HER","28,",IF(#REF!="HOR","33,",IF(#REF!="HEB","33,",IF(#REF!="HOB","28,",""))))))))),"")</f>
        <v/>
      </c>
      <c r="AP1457" s="76" t="str">
        <f>IF($A1456&lt;&gt;"",IF(OR(CR1456&lt;&gt;0,CS1456&lt;&gt;0,#REF!&lt;$BB$3),"",IF(#REF!="LER","12,",IF(#REF!="LOR","16,",IF(#REF!="LEB","16,",IF(#REF!="LOB","13,",IF(#REF!="HER","30,",IF(#REF!="HOR","34,",IF(#REF!="HEB","34,",IF(#REF!="HOB","29,",""))))))))),"")</f>
        <v/>
      </c>
      <c r="AQ1457" s="76" t="str">
        <f>IF($A1456&lt;&gt;"",IF(OR(CR1456&lt;&gt;0,CS1456&lt;&gt;0,#REF!&lt;$BB$3),"",IF(#REF!="LER","14,",IF(#REF!="LOR","17,",IF(#REF!="LEB","17,",IF(#REF!="LOB","15,",IF(#REF!="HER","32,",IF(#REF!="HOR","35,",IF(#REF!="HEB","35,",IF(#REF!="HOB","31,",""))))))))),"")</f>
        <v/>
      </c>
      <c r="AR1457" s="76" t="str">
        <f>IF($A1456&lt;&gt;"",IF(OR(CR1456&lt;&gt;0,CS1456&lt;&gt;0,#REF!&lt;$BB$3),"",IF(#REF!="LER","16,",IF(#REF!="LOR","18,",IF(#REF!="LEB","18,",IF(#REF!="LOB","17,",IF(#REF!="HER","34,",IF(#REF!="HOR","36,",IF(#REF!="HEB","36,",IF(#REF!="HOB","33,",""))))))))),"")</f>
        <v/>
      </c>
      <c r="AS1457" s="60" t="b">
        <f t="shared" si="2213"/>
        <v>0</v>
      </c>
      <c r="AT1457" s="60" t="b">
        <f t="shared" si="2214"/>
        <v>0</v>
      </c>
      <c r="AU1457" s="60" t="b">
        <f t="shared" si="2215"/>
        <v>0</v>
      </c>
      <c r="AV1457" s="60" t="b">
        <f t="shared" si="2216"/>
        <v>0</v>
      </c>
      <c r="AW1457" s="60" t="b">
        <f t="shared" si="2217"/>
        <v>0</v>
      </c>
      <c r="AX1457" s="60" t="b">
        <f t="shared" si="2218"/>
        <v>0</v>
      </c>
      <c r="AY1457" s="60" t="b">
        <f t="shared" si="2219"/>
        <v>0</v>
      </c>
      <c r="AZ1457" s="131"/>
      <c r="BA1457" s="131"/>
      <c r="BB1457" s="13">
        <f t="shared" si="2244"/>
        <v>0</v>
      </c>
      <c r="BC1457" s="11" t="e">
        <f>IF(#REF!&lt;&gt;"",S1457+BC1456,0)</f>
        <v>#REF!</v>
      </c>
      <c r="BD1457" s="67" t="str">
        <f t="shared" si="2203"/>
        <v/>
      </c>
      <c r="BE1457" s="76" t="str">
        <f>IF($A1456&lt;&gt;"",IF(OR(EE1456&lt;&gt;0,EF1456&lt;&gt;0,#REF!&lt;$BB$3),"",IF(#REF!="LER","01,",IF(#REF!="LOR","01,",IF(#REF!="LEB","02,",IF(#REF!="LOB","01,",IF(#REF!="HER","19,",IF(#REF!="HOR","19,",IF(#REF!="HEB","20,",IF(#REF!="HOB","19,",""))))))))),"")</f>
        <v/>
      </c>
      <c r="BF1457" s="76" t="str">
        <f>IF($A1456&lt;&gt;"",IF(OR(EE1456&lt;&gt;0,EF1456&lt;&gt;0,#REF!&lt;$BB$3),"",IF(#REF!="LER","02,",IF(#REF!="LOR","03,",IF(#REF!="LEB","04,",IF(#REF!="LOB","02,",IF(#REF!="HER","20,",IF(#REF!="HOR","21,",IF(#REF!="HEB","22,",IF(#REF!="HOB","20,",""))))))))),"")</f>
        <v/>
      </c>
      <c r="BG1457" s="76" t="str">
        <f>IF($A1456&lt;&gt;"",IF(OR(EE1456&lt;&gt;0,EF1456&lt;&gt;0,#REF!&lt;$BB$3),"",IF(#REF!="LER","03,",IF(#REF!="LOR","05,",IF(#REF!="LEB","06,",IF(#REF!="LOB","03,",IF(#REF!="HER","21,",IF(#REF!="HOR","23,",IF(#REF!="HEB","24,",IF(#REF!="HOB","21,",""))))))))),"")</f>
        <v/>
      </c>
      <c r="BH1457" s="76" t="str">
        <f>IF($A1456&lt;&gt;"",IF(OR(EE1456&lt;&gt;0,EF1456&lt;&gt;0,#REF!&lt;$BB$3),"",IF(#REF!="LER","04,",IF(#REF!="LOR","07,",IF(#REF!="LEB","08,",IF(#REF!="LOB","04,",IF(#REF!="HER","22,",IF(#REF!="HOR","25,",IF(#REF!="HEB","26,",IF(#REF!="HOB","22,",""))))))))),"")</f>
        <v/>
      </c>
      <c r="BI1457" s="76" t="str">
        <f>IF($A1456&lt;&gt;"",IF(OR(EE1456&lt;&gt;0,EF1456&lt;&gt;0,#REF!&lt;$BB$3),"",IF(#REF!="LER","05,",IF(#REF!="LOR","09,",IF(#REF!="LEB","10,",IF(#REF!="LOB","05,",IF(#REF!="HER","23,",IF(#REF!="HOR","27,",IF(#REF!="HEB","28,",IF(#REF!="HOB","23,",""))))))))),"")</f>
        <v/>
      </c>
      <c r="BJ1457" s="76" t="str">
        <f>IF($A1456&lt;&gt;"",IF(OR(EE1456&lt;&gt;0,EF1456&lt;&gt;0,#REF!&lt;$BB$3),"",IF(#REF!="LER","06,",IF(#REF!="LOR","11,",IF(#REF!="LEB","11,",IF(#REF!="LOB","06,",IF(#REF!="HER","24,",IF(#REF!="HOR","29,",IF(#REF!="HEB","29,",IF(#REF!="HOB","24,",""))))))))),"")</f>
        <v/>
      </c>
      <c r="BK1457" s="131" t="b">
        <f t="shared" si="2220"/>
        <v>0</v>
      </c>
      <c r="BL1457" s="131" t="b">
        <f t="shared" si="2221"/>
        <v>0</v>
      </c>
      <c r="BM1457" s="131" t="b">
        <f t="shared" si="2222"/>
        <v>0</v>
      </c>
      <c r="BN1457" s="131" t="b">
        <f t="shared" si="2223"/>
        <v>0</v>
      </c>
      <c r="BO1457" s="131" t="b">
        <f t="shared" si="2224"/>
        <v>0</v>
      </c>
      <c r="BP1457" s="131" t="b">
        <f t="shared" si="2225"/>
        <v>0</v>
      </c>
      <c r="BQ1457" s="131"/>
      <c r="BR1457" s="131"/>
      <c r="BS1457" s="92">
        <f t="shared" si="2254"/>
        <v>0</v>
      </c>
      <c r="BT1457" s="60"/>
      <c r="BU1457" s="60"/>
      <c r="BV1457" s="67" t="str">
        <f t="shared" si="2204"/>
        <v/>
      </c>
      <c r="BW1457" s="76" t="str">
        <f>IF($A1456&lt;&gt;"",IF(OR(EE1456&lt;&gt;0,EF1456&lt;&gt;0,#REF!&lt;$BB$3),"",IF(#REF!="LER","07,",IF(#REF!="LOR","12,",IF(#REF!="LEB","12,",IF(#REF!="LOB","08,",IF(#REF!="HER","25,",IF(#REF!="HOR","30,",IF(#REF!="HEB","30,",IF(#REF!="HOB","25,",""))))))))),"")</f>
        <v/>
      </c>
      <c r="BX1457" s="76" t="str">
        <f>IF($A1456&lt;&gt;"",IF(OR(EE1456&lt;&gt;0,EF1456&lt;&gt;0,#REF!&lt;$BB$3),"",IF(#REF!="LER","08,",IF(#REF!="LOR","13,",IF(#REF!="LEB","13,",IF(#REF!="LOB","09,",IF(#REF!="HER","26,",IF(#REF!="HOR","31,",IF(#REF!="HEB","31,",IF(#REF!="HOB","26,",""))))))))),"")</f>
        <v/>
      </c>
      <c r="BY1457" s="76" t="str">
        <f>IF($A1456&lt;&gt;"",IF(OR(EE1456&lt;&gt;0,EF1456&lt;&gt;0,#REF!&lt;$BB$3),"",IF(#REF!="LER","09,",IF(#REF!="LOR","14,",IF(#REF!="LEB","14,",IF(#REF!="LOB","10,",IF(#REF!="HER","27,",IF(#REF!="HOR","32,",IF(#REF!="HEB","32,",IF(#REF!="HOB","27,",""))))))))),"")</f>
        <v/>
      </c>
      <c r="BZ1457" s="76" t="str">
        <f>IF($A1456&lt;&gt;"",IF(OR(EE1456&lt;&gt;0,EF1456&lt;&gt;0,#REF!&lt;$BB$3),"",IF(#REF!="LER","10,",IF(#REF!="LOR","15,",IF(#REF!="LEB","15,",IF(#REF!="LOB","11,",IF(#REF!="HER","28,",IF(#REF!="HOR","33,",IF(#REF!="HEB","33,",IF(#REF!="HOB","28,",""))))))))),"")</f>
        <v/>
      </c>
      <c r="CA1457" s="76" t="str">
        <f>IF($A1456&lt;&gt;"",IF(OR(EE1456&lt;&gt;0,EF1456&lt;&gt;0,#REF!&lt;$BB$3),"",IF(#REF!="LER","12,",IF(#REF!="LOR","16,",IF(#REF!="LEB","16,",IF(#REF!="LOB","13,",IF(#REF!="HER","30,",IF(#REF!="HOR","34,",IF(#REF!="HEB","34,",IF(#REF!="HOB","29,",""))))))))),"")</f>
        <v/>
      </c>
      <c r="CB1457" s="76" t="str">
        <f>IF($A1456&lt;&gt;"",IF(OR(EE1456&lt;&gt;0,EF1456&lt;&gt;0,#REF!&lt;$BB$3),"",IF(#REF!="LER","14,",IF(#REF!="LOR","17,",IF(#REF!="LEB","17,",IF(#REF!="LOB","15,",IF(#REF!="HER","32,",IF(#REF!="HOR","35,",IF(#REF!="HEB","35,",IF(#REF!="HOB","31,",""))))))))),"")</f>
        <v/>
      </c>
      <c r="CC1457" s="76" t="str">
        <f>IF($A1456&lt;&gt;"",IF(OR(EE1456&lt;&gt;0,EF1456&lt;&gt;0,#REF!&lt;$BB$3),"",IF(#REF!="LER","16,",IF(#REF!="LOR","18,",IF(#REF!="LEB","18,",IF(#REF!="LOB","17,",IF(#REF!="HER","34,",IF(#REF!="HOR","36,",IF(#REF!="HEB","36,",IF(#REF!="HOB","33,",""))))))))),"")</f>
        <v/>
      </c>
      <c r="CD1457" s="60" t="b">
        <f t="shared" si="2226"/>
        <v>0</v>
      </c>
      <c r="CE1457" s="60" t="b">
        <f t="shared" si="2227"/>
        <v>0</v>
      </c>
      <c r="CF1457" s="60" t="b">
        <f t="shared" si="2228"/>
        <v>0</v>
      </c>
      <c r="CG1457" s="60" t="b">
        <f t="shared" si="2229"/>
        <v>0</v>
      </c>
      <c r="CH1457" s="60" t="b">
        <f t="shared" si="2230"/>
        <v>0</v>
      </c>
      <c r="CI1457" s="60" t="b">
        <f t="shared" si="2231"/>
        <v>0</v>
      </c>
      <c r="CJ1457" s="60" t="b">
        <f t="shared" si="2232"/>
        <v>0</v>
      </c>
      <c r="CK1457" s="131"/>
      <c r="CL1457" s="131"/>
      <c r="CM1457" s="92">
        <f t="shared" si="2255"/>
        <v>0</v>
      </c>
      <c r="CN1457" s="13">
        <f t="shared" si="2245"/>
        <v>0</v>
      </c>
      <c r="CO1457" s="11" t="e">
        <f>IF(#REF!&lt;&gt;"",BC1457+CO1456,0)</f>
        <v>#REF!</v>
      </c>
      <c r="CP1457" s="13">
        <f t="shared" si="2243"/>
        <v>0</v>
      </c>
      <c r="CQ1457" s="11">
        <f t="shared" si="2248"/>
        <v>0</v>
      </c>
      <c r="CR1457" s="57">
        <f t="shared" si="2205"/>
        <v>0</v>
      </c>
      <c r="CS1457" s="57">
        <f t="shared" si="2206"/>
        <v>0</v>
      </c>
      <c r="CT1457" s="57">
        <f t="shared" si="2200"/>
        <v>0</v>
      </c>
      <c r="CU1457" s="24"/>
      <c r="CV1457" s="24"/>
      <c r="CW1457" s="24"/>
      <c r="CX1457" s="24"/>
      <c r="CY1457" s="24"/>
      <c r="CZ1457" s="24"/>
      <c r="DA1457" s="24"/>
      <c r="DB1457" s="24"/>
      <c r="DC1457" s="24"/>
      <c r="DD1457" s="55"/>
      <c r="DE1457" s="65"/>
      <c r="DF1457" s="65"/>
      <c r="DG1457" s="65"/>
      <c r="DH1457" s="65"/>
      <c r="DI1457" s="137"/>
      <c r="DJ1457" s="55"/>
      <c r="DK1457" s="22"/>
      <c r="DL1457" s="22"/>
      <c r="DM1457" s="32"/>
      <c r="DN1457" s="22"/>
      <c r="DO1457" s="22"/>
      <c r="DP1457" s="22"/>
      <c r="DQ1457" s="22"/>
      <c r="DR1457" s="22"/>
      <c r="DS1457" s="22"/>
      <c r="DT1457" s="22"/>
      <c r="DU1457" s="22"/>
      <c r="DV1457" s="22"/>
      <c r="DW1457" s="22"/>
      <c r="DX1457" s="22"/>
      <c r="DY1457" s="22"/>
      <c r="DZ1457" s="22"/>
      <c r="EA1457" s="32"/>
      <c r="EB1457" s="22"/>
      <c r="EC1457" s="22"/>
      <c r="EG1457" s="22"/>
      <c r="EH1457"/>
    </row>
    <row r="1458" spans="1:138" s="23" customFormat="1" x14ac:dyDescent="0.2">
      <c r="A1458" s="127"/>
      <c r="B1458" s="61" t="str">
        <f>IF(A1458="","",IF(U1459="","DB",U1459&amp;V1459&amp;W1459&amp;X1459&amp;Y1459&amp;Z1459&amp;AL1459&amp;AM1459&amp;AN1459&amp;AO1459&amp;AP1459&amp;AQ1459&amp;AR1459&amp;#REF!))</f>
        <v/>
      </c>
      <c r="C1458" s="7" t="str">
        <f t="shared" si="2236"/>
        <v/>
      </c>
      <c r="D1458" s="60">
        <f t="shared" si="2237"/>
        <v>0</v>
      </c>
      <c r="E1458" s="7" t="e">
        <f>IF(COUNTBLANK(BE1459:BI1459)=5,#REF!&amp;",",IF(COUNTBLANK(U1459:AR1459)=1,T1459&amp;","&amp;T1459&amp;","&amp;T1459&amp;","&amp;T1459&amp;","&amp;T1459&amp;","&amp;T1459&amp;","&amp;T1459&amp;","&amp;T1459&amp;","&amp;T1459&amp;","&amp;T1459&amp;","&amp;T1459&amp;","&amp;T1459&amp;","&amp;T1459&amp;",",T1459&amp;","&amp;T1459&amp;","&amp;T1459&amp;","&amp;T1459&amp;","&amp;T1459&amp;","&amp;T1459&amp;","&amp;T1459&amp;","&amp;T1459&amp;","&amp;T1459&amp;","&amp;T1459&amp;","&amp;T1459&amp;","&amp;T1459&amp;","&amp;T1459&amp;","&amp;T1459&amp;","))</f>
        <v>#REF!</v>
      </c>
      <c r="F1458" s="72" t="str">
        <f t="shared" si="2249"/>
        <v/>
      </c>
      <c r="G1458" s="73">
        <f t="shared" si="2238"/>
        <v>0</v>
      </c>
      <c r="H1458" s="112">
        <f t="shared" si="2239"/>
        <v>0</v>
      </c>
      <c r="I1458" s="112">
        <f t="shared" si="2240"/>
        <v>0</v>
      </c>
      <c r="J1458" s="74" t="e">
        <f>COUNTIF(#REF!,"E")</f>
        <v>#REF!</v>
      </c>
      <c r="K1458" s="74" t="e">
        <f>COUNTIF(#REF!,"O")</f>
        <v>#REF!</v>
      </c>
      <c r="L1458" s="74" t="e">
        <f t="shared" si="2241"/>
        <v>#REF!</v>
      </c>
      <c r="M1458" s="113" t="e">
        <f t="shared" si="2242"/>
        <v>#REF!</v>
      </c>
      <c r="N1458" s="60"/>
      <c r="O1458" s="61"/>
      <c r="P1458" s="61"/>
      <c r="Q1458" s="61"/>
      <c r="R1458" s="61"/>
      <c r="S1458" s="7"/>
      <c r="T1458" s="67" t="str">
        <f t="shared" si="2201"/>
        <v/>
      </c>
      <c r="U1458" s="76" t="str">
        <f>IF($A1457&lt;&gt;"",IF(OR(CR1457&lt;&gt;0,CS1457&lt;&gt;0,#REF!&lt;$BB$3),"",IF(#REF!="LER","01,",IF(#REF!="LOR","01,",IF(#REF!="LEB","02,",IF(#REF!="LOB","01,",IF(#REF!="HER","19,",IF(#REF!="HOR","19,",IF(#REF!="HEB","20,",IF(#REF!="HOB","19,",""))))))))),"")</f>
        <v/>
      </c>
      <c r="V1458" s="76" t="str">
        <f>IF($A1457&lt;&gt;"",IF(OR(CR1457&lt;&gt;0,CS1457&lt;&gt;0,#REF!&lt;$BB$3),"",IF(#REF!="LER","02,",IF(#REF!="LOR","03,",IF(#REF!="LEB","04,",IF(#REF!="LOB","02,",IF(#REF!="HER","20,",IF(#REF!="HOR","21,",IF(#REF!="HEB","22,",IF(#REF!="HOB","20,",""))))))))),"")</f>
        <v/>
      </c>
      <c r="W1458" s="76" t="str">
        <f>IF($A1457&lt;&gt;"",IF(OR(CR1457&lt;&gt;0,CS1457&lt;&gt;0,#REF!&lt;$BB$3),"",IF(#REF!="LER","03,",IF(#REF!="LOR","05,",IF(#REF!="LEB","06,",IF(#REF!="LOB","03,",IF(#REF!="HER","21,",IF(#REF!="HOR","23,",IF(#REF!="HEB","24,",IF(#REF!="HOB","21,",""))))))))),"")</f>
        <v/>
      </c>
      <c r="X1458" s="76" t="str">
        <f>IF($A1457&lt;&gt;"",IF(OR(CR1457&lt;&gt;0,CS1457&lt;&gt;0,#REF!&lt;$BB$3),"",IF(#REF!="LER","04,",IF(#REF!="LOR","07,",IF(#REF!="LEB","08,",IF(#REF!="LOB","04,",IF(#REF!="HER","22,",IF(#REF!="HOR","25,",IF(#REF!="HEB","26,",IF(#REF!="HOB","22,",""))))))))),"")</f>
        <v/>
      </c>
      <c r="Y1458" s="76" t="str">
        <f>IF($A1457&lt;&gt;"",IF(OR(CR1457&lt;&gt;0,CS1457&lt;&gt;0,#REF!&lt;$BB$3),"",IF(#REF!="LER","05,",IF(#REF!="LOR","09,",IF(#REF!="LEB","10,",IF(#REF!="LOB","05,",IF(#REF!="HER","23,",IF(#REF!="HOR","27,",IF(#REF!="HEB","28,",IF(#REF!="HOB","23,",""))))))))),"")</f>
        <v/>
      </c>
      <c r="Z1458" s="76" t="str">
        <f>IF($A1457&lt;&gt;"",IF(OR(CR1457&lt;&gt;0,CS1457&lt;&gt;0,#REF!&lt;$BB$3),"",IF(#REF!="LER","06,",IF(#REF!="LOR","11,",IF(#REF!="LEB","11,",IF(#REF!="LOB","06,",IF(#REF!="HER","24,",IF(#REF!="HOR","29,",IF(#REF!="HEB","29,",IF(#REF!="HOB","24,",""))))))))),"")</f>
        <v/>
      </c>
      <c r="AA1458" s="131" t="b">
        <f t="shared" si="2207"/>
        <v>0</v>
      </c>
      <c r="AB1458" s="131" t="b">
        <f t="shared" si="2208"/>
        <v>0</v>
      </c>
      <c r="AC1458" s="131" t="b">
        <f t="shared" si="2209"/>
        <v>0</v>
      </c>
      <c r="AD1458" s="131" t="b">
        <f t="shared" si="2210"/>
        <v>0</v>
      </c>
      <c r="AE1458" s="131" t="b">
        <f t="shared" si="2211"/>
        <v>0</v>
      </c>
      <c r="AF1458" s="131" t="b">
        <f t="shared" si="2212"/>
        <v>0</v>
      </c>
      <c r="AG1458" s="131"/>
      <c r="AH1458" s="131"/>
      <c r="AI1458" s="60"/>
      <c r="AJ1458" s="60"/>
      <c r="AK1458" s="67" t="str">
        <f t="shared" si="2202"/>
        <v/>
      </c>
      <c r="AL1458" s="76" t="str">
        <f>IF($A1457&lt;&gt;"",IF(OR(CR1457&lt;&gt;0,CS1457&lt;&gt;0,#REF!&lt;$BB$3),"",IF(#REF!="LER","07,",IF(#REF!="LOR","12,",IF(#REF!="LEB","12,",IF(#REF!="LOB","08,",IF(#REF!="HER","25,",IF(#REF!="HOR","30,",IF(#REF!="HEB","30,",IF(#REF!="HOB","25,",""))))))))),"")</f>
        <v/>
      </c>
      <c r="AM1458" s="76" t="str">
        <f>IF($A1457&lt;&gt;"",IF(OR(CR1457&lt;&gt;0,CS1457&lt;&gt;0,#REF!&lt;$BB$3),"",IF(#REF!="LER","08,",IF(#REF!="LOR","13,",IF(#REF!="LEB","13,",IF(#REF!="LOB","09,",IF(#REF!="HER","26,",IF(#REF!="HOR","31,",IF(#REF!="HEB","31,",IF(#REF!="HOB","26,",""))))))))),"")</f>
        <v/>
      </c>
      <c r="AN1458" s="118" t="str">
        <f t="shared" si="2233"/>
        <v/>
      </c>
      <c r="AO1458" s="76" t="str">
        <f>IF($A1457&lt;&gt;"",IF(OR(CR1457&lt;&gt;0,CS1457&lt;&gt;0,#REF!&lt;$BB$3),"",IF(#REF!="LER","10,",IF(#REF!="LOR","15,",IF(#REF!="LEB","15,",IF(#REF!="LOB","11,",IF(#REF!="HER","28,",IF(#REF!="HOR","33,",IF(#REF!="HEB","33,",IF(#REF!="HOB","28,",""))))))))),"")</f>
        <v/>
      </c>
      <c r="AP1458" s="76" t="str">
        <f>IF($A1457&lt;&gt;"",IF(OR(CR1457&lt;&gt;0,CS1457&lt;&gt;0,#REF!&lt;$BB$3),"",IF(#REF!="LER","12,",IF(#REF!="LOR","16,",IF(#REF!="LEB","16,",IF(#REF!="LOB","13,",IF(#REF!="HER","30,",IF(#REF!="HOR","34,",IF(#REF!="HEB","34,",IF(#REF!="HOB","29,",""))))))))),"")</f>
        <v/>
      </c>
      <c r="AQ1458" s="76" t="str">
        <f>IF($A1457&lt;&gt;"",IF(OR(CR1457&lt;&gt;0,CS1457&lt;&gt;0,#REF!&lt;$BB$3),"",IF(#REF!="LER","14,",IF(#REF!="LOR","17,",IF(#REF!="LEB","17,",IF(#REF!="LOB","15,",IF(#REF!="HER","32,",IF(#REF!="HOR","35,",IF(#REF!="HEB","35,",IF(#REF!="HOB","31,",""))))))))),"")</f>
        <v/>
      </c>
      <c r="AR1458" s="76" t="str">
        <f>IF($A1457&lt;&gt;"",IF(OR(CR1457&lt;&gt;0,CS1457&lt;&gt;0,#REF!&lt;$BB$3),"",IF(#REF!="LER","16,",IF(#REF!="LOR","18,",IF(#REF!="LEB","18,",IF(#REF!="LOB","17,",IF(#REF!="HER","34,",IF(#REF!="HOR","36,",IF(#REF!="HEB","36,",IF(#REF!="HOB","33,",""))))))))),"")</f>
        <v/>
      </c>
      <c r="AS1458" s="60" t="b">
        <f t="shared" si="2213"/>
        <v>0</v>
      </c>
      <c r="AT1458" s="60" t="b">
        <f t="shared" si="2214"/>
        <v>0</v>
      </c>
      <c r="AU1458" s="60" t="b">
        <f t="shared" si="2215"/>
        <v>0</v>
      </c>
      <c r="AV1458" s="60" t="b">
        <f t="shared" si="2216"/>
        <v>0</v>
      </c>
      <c r="AW1458" s="60" t="b">
        <f t="shared" si="2217"/>
        <v>0</v>
      </c>
      <c r="AX1458" s="60" t="b">
        <f t="shared" si="2218"/>
        <v>0</v>
      </c>
      <c r="AY1458" s="60" t="b">
        <f t="shared" si="2219"/>
        <v>0</v>
      </c>
      <c r="AZ1458" s="131"/>
      <c r="BA1458" s="131"/>
      <c r="BB1458" s="13">
        <f t="shared" si="2244"/>
        <v>0</v>
      </c>
      <c r="BC1458" s="11" t="e">
        <f>IF(#REF!&lt;&gt;"",S1458+BC1457,0)</f>
        <v>#REF!</v>
      </c>
      <c r="BD1458" s="67" t="str">
        <f t="shared" si="2203"/>
        <v/>
      </c>
      <c r="BE1458" s="76" t="str">
        <f>IF($A1457&lt;&gt;"",IF(OR(EE1457&lt;&gt;0,EF1457&lt;&gt;0,#REF!&lt;$BB$3),"",IF(#REF!="LER","01,",IF(#REF!="LOR","01,",IF(#REF!="LEB","02,",IF(#REF!="LOB","01,",IF(#REF!="HER","19,",IF(#REF!="HOR","19,",IF(#REF!="HEB","20,",IF(#REF!="HOB","19,",""))))))))),"")</f>
        <v/>
      </c>
      <c r="BF1458" s="76" t="str">
        <f>IF($A1457&lt;&gt;"",IF(OR(EE1457&lt;&gt;0,EF1457&lt;&gt;0,#REF!&lt;$BB$3),"",IF(#REF!="LER","02,",IF(#REF!="LOR","03,",IF(#REF!="LEB","04,",IF(#REF!="LOB","02,",IF(#REF!="HER","20,",IF(#REF!="HOR","21,",IF(#REF!="HEB","22,",IF(#REF!="HOB","20,",""))))))))),"")</f>
        <v/>
      </c>
      <c r="BG1458" s="76" t="str">
        <f>IF($A1457&lt;&gt;"",IF(OR(EE1457&lt;&gt;0,EF1457&lt;&gt;0,#REF!&lt;$BB$3),"",IF(#REF!="LER","03,",IF(#REF!="LOR","05,",IF(#REF!="LEB","06,",IF(#REF!="LOB","03,",IF(#REF!="HER","21,",IF(#REF!="HOR","23,",IF(#REF!="HEB","24,",IF(#REF!="HOB","21,",""))))))))),"")</f>
        <v/>
      </c>
      <c r="BH1458" s="76" t="str">
        <f>IF($A1457&lt;&gt;"",IF(OR(EE1457&lt;&gt;0,EF1457&lt;&gt;0,#REF!&lt;$BB$3),"",IF(#REF!="LER","04,",IF(#REF!="LOR","07,",IF(#REF!="LEB","08,",IF(#REF!="LOB","04,",IF(#REF!="HER","22,",IF(#REF!="HOR","25,",IF(#REF!="HEB","26,",IF(#REF!="HOB","22,",""))))))))),"")</f>
        <v/>
      </c>
      <c r="BI1458" s="76" t="str">
        <f>IF($A1457&lt;&gt;"",IF(OR(EE1457&lt;&gt;0,EF1457&lt;&gt;0,#REF!&lt;$BB$3),"",IF(#REF!="LER","05,",IF(#REF!="LOR","09,",IF(#REF!="LEB","10,",IF(#REF!="LOB","05,",IF(#REF!="HER","23,",IF(#REF!="HOR","27,",IF(#REF!="HEB","28,",IF(#REF!="HOB","23,",""))))))))),"")</f>
        <v/>
      </c>
      <c r="BJ1458" s="76" t="str">
        <f>IF($A1457&lt;&gt;"",IF(OR(EE1457&lt;&gt;0,EF1457&lt;&gt;0,#REF!&lt;$BB$3),"",IF(#REF!="LER","06,",IF(#REF!="LOR","11,",IF(#REF!="LEB","11,",IF(#REF!="LOB","06,",IF(#REF!="HER","24,",IF(#REF!="HOR","29,",IF(#REF!="HEB","29,",IF(#REF!="HOB","24,",""))))))))),"")</f>
        <v/>
      </c>
      <c r="BK1458" s="131" t="b">
        <f t="shared" si="2220"/>
        <v>0</v>
      </c>
      <c r="BL1458" s="131" t="b">
        <f t="shared" si="2221"/>
        <v>0</v>
      </c>
      <c r="BM1458" s="131" t="b">
        <f t="shared" si="2222"/>
        <v>0</v>
      </c>
      <c r="BN1458" s="131" t="b">
        <f t="shared" si="2223"/>
        <v>0</v>
      </c>
      <c r="BO1458" s="131" t="b">
        <f t="shared" si="2224"/>
        <v>0</v>
      </c>
      <c r="BP1458" s="131" t="b">
        <f t="shared" si="2225"/>
        <v>0</v>
      </c>
      <c r="BQ1458" s="131"/>
      <c r="BR1458" s="131"/>
      <c r="BS1458" s="92">
        <f t="shared" si="2254"/>
        <v>0</v>
      </c>
      <c r="BT1458" s="60"/>
      <c r="BU1458" s="60"/>
      <c r="BV1458" s="67" t="str">
        <f t="shared" si="2204"/>
        <v/>
      </c>
      <c r="BW1458" s="76" t="str">
        <f>IF($A1457&lt;&gt;"",IF(OR(EE1457&lt;&gt;0,EF1457&lt;&gt;0,#REF!&lt;$BB$3),"",IF(#REF!="LER","07,",IF(#REF!="LOR","12,",IF(#REF!="LEB","12,",IF(#REF!="LOB","08,",IF(#REF!="HER","25,",IF(#REF!="HOR","30,",IF(#REF!="HEB","30,",IF(#REF!="HOB","25,",""))))))))),"")</f>
        <v/>
      </c>
      <c r="BX1458" s="76" t="str">
        <f>IF($A1457&lt;&gt;"",IF(OR(EE1457&lt;&gt;0,EF1457&lt;&gt;0,#REF!&lt;$BB$3),"",IF(#REF!="LER","08,",IF(#REF!="LOR","13,",IF(#REF!="LEB","13,",IF(#REF!="LOB","09,",IF(#REF!="HER","26,",IF(#REF!="HOR","31,",IF(#REF!="HEB","31,",IF(#REF!="HOB","26,",""))))))))),"")</f>
        <v/>
      </c>
      <c r="BY1458" s="76" t="str">
        <f>IF($A1457&lt;&gt;"",IF(OR(EE1457&lt;&gt;0,EF1457&lt;&gt;0,#REF!&lt;$BB$3),"",IF(#REF!="LER","09,",IF(#REF!="LOR","14,",IF(#REF!="LEB","14,",IF(#REF!="LOB","10,",IF(#REF!="HER","27,",IF(#REF!="HOR","32,",IF(#REF!="HEB","32,",IF(#REF!="HOB","27,",""))))))))),"")</f>
        <v/>
      </c>
      <c r="BZ1458" s="76" t="str">
        <f>IF($A1457&lt;&gt;"",IF(OR(EE1457&lt;&gt;0,EF1457&lt;&gt;0,#REF!&lt;$BB$3),"",IF(#REF!="LER","10,",IF(#REF!="LOR","15,",IF(#REF!="LEB","15,",IF(#REF!="LOB","11,",IF(#REF!="HER","28,",IF(#REF!="HOR","33,",IF(#REF!="HEB","33,",IF(#REF!="HOB","28,",""))))))))),"")</f>
        <v/>
      </c>
      <c r="CA1458" s="76" t="str">
        <f>IF($A1457&lt;&gt;"",IF(OR(EE1457&lt;&gt;0,EF1457&lt;&gt;0,#REF!&lt;$BB$3),"",IF(#REF!="LER","12,",IF(#REF!="LOR","16,",IF(#REF!="LEB","16,",IF(#REF!="LOB","13,",IF(#REF!="HER","30,",IF(#REF!="HOR","34,",IF(#REF!="HEB","34,",IF(#REF!="HOB","29,",""))))))))),"")</f>
        <v/>
      </c>
      <c r="CB1458" s="76" t="str">
        <f>IF($A1457&lt;&gt;"",IF(OR(EE1457&lt;&gt;0,EF1457&lt;&gt;0,#REF!&lt;$BB$3),"",IF(#REF!="LER","14,",IF(#REF!="LOR","17,",IF(#REF!="LEB","17,",IF(#REF!="LOB","15,",IF(#REF!="HER","32,",IF(#REF!="HOR","35,",IF(#REF!="HEB","35,",IF(#REF!="HOB","31,",""))))))))),"")</f>
        <v/>
      </c>
      <c r="CC1458" s="76" t="str">
        <f>IF($A1457&lt;&gt;"",IF(OR(EE1457&lt;&gt;0,EF1457&lt;&gt;0,#REF!&lt;$BB$3),"",IF(#REF!="LER","16,",IF(#REF!="LOR","18,",IF(#REF!="LEB","18,",IF(#REF!="LOB","17,",IF(#REF!="HER","34,",IF(#REF!="HOR","36,",IF(#REF!="HEB","36,",IF(#REF!="HOB","33,",""))))))))),"")</f>
        <v/>
      </c>
      <c r="CD1458" s="60" t="b">
        <f t="shared" si="2226"/>
        <v>0</v>
      </c>
      <c r="CE1458" s="60" t="b">
        <f t="shared" si="2227"/>
        <v>0</v>
      </c>
      <c r="CF1458" s="60" t="b">
        <f t="shared" si="2228"/>
        <v>0</v>
      </c>
      <c r="CG1458" s="60" t="b">
        <f t="shared" si="2229"/>
        <v>0</v>
      </c>
      <c r="CH1458" s="60" t="b">
        <f t="shared" si="2230"/>
        <v>0</v>
      </c>
      <c r="CI1458" s="60" t="b">
        <f t="shared" si="2231"/>
        <v>0</v>
      </c>
      <c r="CJ1458" s="60" t="b">
        <f t="shared" si="2232"/>
        <v>0</v>
      </c>
      <c r="CK1458" s="131"/>
      <c r="CL1458" s="131"/>
      <c r="CM1458" s="92">
        <f t="shared" si="2255"/>
        <v>0</v>
      </c>
      <c r="CN1458" s="13">
        <f t="shared" si="2245"/>
        <v>0</v>
      </c>
      <c r="CO1458" s="11" t="e">
        <f>IF(#REF!&lt;&gt;"",BC1458+CO1457,0)</f>
        <v>#REF!</v>
      </c>
      <c r="CP1458" s="13">
        <f t="shared" si="2243"/>
        <v>0</v>
      </c>
      <c r="CQ1458" s="11">
        <f t="shared" si="2248"/>
        <v>0</v>
      </c>
      <c r="CR1458" s="57">
        <f t="shared" si="2205"/>
        <v>0</v>
      </c>
      <c r="CS1458" s="57">
        <f t="shared" si="2206"/>
        <v>0</v>
      </c>
      <c r="CT1458" s="57">
        <f t="shared" si="2200"/>
        <v>0</v>
      </c>
      <c r="CU1458" s="24"/>
      <c r="CV1458" s="24"/>
      <c r="CW1458" s="24"/>
      <c r="CX1458" s="24"/>
      <c r="CY1458" s="24"/>
      <c r="CZ1458" s="24"/>
      <c r="DA1458" s="24"/>
      <c r="DB1458" s="24"/>
      <c r="DC1458" s="24"/>
      <c r="DD1458" s="64"/>
      <c r="DE1458" s="65"/>
      <c r="DF1458" s="65"/>
      <c r="DG1458" s="65"/>
      <c r="DH1458" s="65"/>
      <c r="DI1458" s="134"/>
      <c r="DJ1458"/>
      <c r="DK1458" s="22"/>
      <c r="DL1458" s="22"/>
      <c r="DM1458" s="32"/>
      <c r="DN1458" s="22"/>
      <c r="DO1458" s="22"/>
      <c r="DP1458" s="22"/>
      <c r="DQ1458" s="22"/>
      <c r="DR1458" s="22"/>
      <c r="DS1458" s="22"/>
      <c r="DT1458" s="22"/>
      <c r="DU1458" s="22"/>
      <c r="DV1458" s="22"/>
      <c r="DW1458" s="22"/>
      <c r="DX1458" s="22"/>
      <c r="DY1458" s="22"/>
      <c r="DZ1458" s="22"/>
      <c r="EA1458" s="32"/>
      <c r="EB1458" s="22"/>
      <c r="EC1458" s="22"/>
      <c r="EG1458" s="22"/>
      <c r="EH1458"/>
    </row>
    <row r="1459" spans="1:138" s="23" customFormat="1" x14ac:dyDescent="0.2">
      <c r="A1459" s="127"/>
      <c r="B1459" s="61" t="str">
        <f>IF(A1459="","",IF(U1460="","DB",U1460&amp;V1460&amp;W1460&amp;X1460&amp;Y1460&amp;Z1460&amp;AL1460&amp;AM1460&amp;AN1460&amp;AO1460&amp;AP1460&amp;AQ1460&amp;AR1460&amp;#REF!))</f>
        <v/>
      </c>
      <c r="C1459" s="7" t="str">
        <f t="shared" si="2236"/>
        <v/>
      </c>
      <c r="D1459" s="60">
        <f t="shared" si="2237"/>
        <v>0</v>
      </c>
      <c r="E1459" s="7" t="e">
        <f>IF(COUNTBLANK(BE1460:BI1460)=5,#REF!&amp;",",IF(COUNTBLANK(U1460:AR1460)=1,T1460&amp;","&amp;T1460&amp;","&amp;T1460&amp;","&amp;T1460&amp;","&amp;T1460&amp;","&amp;T1460&amp;","&amp;T1460&amp;","&amp;T1460&amp;","&amp;T1460&amp;","&amp;T1460&amp;","&amp;T1460&amp;","&amp;T1460&amp;","&amp;T1460&amp;",",T1460&amp;","&amp;T1460&amp;","&amp;T1460&amp;","&amp;T1460&amp;","&amp;T1460&amp;","&amp;T1460&amp;","&amp;T1460&amp;","&amp;T1460&amp;","&amp;T1460&amp;","&amp;T1460&amp;","&amp;T1460&amp;","&amp;T1460&amp;","&amp;T1460&amp;","&amp;T1460&amp;","))</f>
        <v>#REF!</v>
      </c>
      <c r="F1459" s="72" t="str">
        <f t="shared" si="2249"/>
        <v/>
      </c>
      <c r="G1459" s="73">
        <f t="shared" si="2238"/>
        <v>0</v>
      </c>
      <c r="H1459" s="112">
        <f t="shared" si="2239"/>
        <v>0</v>
      </c>
      <c r="I1459" s="112">
        <f t="shared" si="2240"/>
        <v>0</v>
      </c>
      <c r="J1459" s="74" t="e">
        <f>COUNTIF(#REF!,"E")</f>
        <v>#REF!</v>
      </c>
      <c r="K1459" s="74" t="e">
        <f>COUNTIF(#REF!,"O")</f>
        <v>#REF!</v>
      </c>
      <c r="L1459" s="74" t="e">
        <f t="shared" si="2241"/>
        <v>#REF!</v>
      </c>
      <c r="M1459" s="113" t="e">
        <f t="shared" si="2242"/>
        <v>#REF!</v>
      </c>
      <c r="N1459" s="60"/>
      <c r="O1459" s="61"/>
      <c r="P1459" s="61"/>
      <c r="Q1459" s="61"/>
      <c r="R1459" s="61"/>
      <c r="S1459" s="7"/>
      <c r="T1459" s="67" t="str">
        <f t="shared" si="2201"/>
        <v/>
      </c>
      <c r="U1459" s="76" t="str">
        <f>IF($A1458&lt;&gt;"",IF(OR(CR1458&lt;&gt;0,CS1458&lt;&gt;0,#REF!&lt;$BB$3),"",IF(#REF!="LER","01,",IF(#REF!="LOR","01,",IF(#REF!="LEB","02,",IF(#REF!="LOB","01,",IF(#REF!="HER","19,",IF(#REF!="HOR","19,",IF(#REF!="HEB","20,",IF(#REF!="HOB","19,",""))))))))),"")</f>
        <v/>
      </c>
      <c r="V1459" s="76" t="str">
        <f>IF($A1458&lt;&gt;"",IF(OR(CR1458&lt;&gt;0,CS1458&lt;&gt;0,#REF!&lt;$BB$3),"",IF(#REF!="LER","02,",IF(#REF!="LOR","03,",IF(#REF!="LEB","04,",IF(#REF!="LOB","02,",IF(#REF!="HER","20,",IF(#REF!="HOR","21,",IF(#REF!="HEB","22,",IF(#REF!="HOB","20,",""))))))))),"")</f>
        <v/>
      </c>
      <c r="W1459" s="76" t="str">
        <f>IF($A1458&lt;&gt;"",IF(OR(CR1458&lt;&gt;0,CS1458&lt;&gt;0,#REF!&lt;$BB$3),"",IF(#REF!="LER","03,",IF(#REF!="LOR","05,",IF(#REF!="LEB","06,",IF(#REF!="LOB","03,",IF(#REF!="HER","21,",IF(#REF!="HOR","23,",IF(#REF!="HEB","24,",IF(#REF!="HOB","21,",""))))))))),"")</f>
        <v/>
      </c>
      <c r="X1459" s="76" t="str">
        <f>IF($A1458&lt;&gt;"",IF(OR(CR1458&lt;&gt;0,CS1458&lt;&gt;0,#REF!&lt;$BB$3),"",IF(#REF!="LER","04,",IF(#REF!="LOR","07,",IF(#REF!="LEB","08,",IF(#REF!="LOB","04,",IF(#REF!="HER","22,",IF(#REF!="HOR","25,",IF(#REF!="HEB","26,",IF(#REF!="HOB","22,",""))))))))),"")</f>
        <v/>
      </c>
      <c r="Y1459" s="76" t="str">
        <f>IF($A1458&lt;&gt;"",IF(OR(CR1458&lt;&gt;0,CS1458&lt;&gt;0,#REF!&lt;$BB$3),"",IF(#REF!="LER","05,",IF(#REF!="LOR","09,",IF(#REF!="LEB","10,",IF(#REF!="LOB","05,",IF(#REF!="HER","23,",IF(#REF!="HOR","27,",IF(#REF!="HEB","28,",IF(#REF!="HOB","23,",""))))))))),"")</f>
        <v/>
      </c>
      <c r="Z1459" s="76" t="str">
        <f>IF($A1458&lt;&gt;"",IF(OR(CR1458&lt;&gt;0,CS1458&lt;&gt;0,#REF!&lt;$BB$3),"",IF(#REF!="LER","06,",IF(#REF!="LOR","11,",IF(#REF!="LEB","11,",IF(#REF!="LOB","06,",IF(#REF!="HER","24,",IF(#REF!="HOR","29,",IF(#REF!="HEB","29,",IF(#REF!="HOB","24,",""))))))))),"")</f>
        <v/>
      </c>
      <c r="AA1459" s="131" t="b">
        <f t="shared" si="2207"/>
        <v>0</v>
      </c>
      <c r="AB1459" s="131" t="b">
        <f t="shared" si="2208"/>
        <v>0</v>
      </c>
      <c r="AC1459" s="131" t="b">
        <f t="shared" si="2209"/>
        <v>0</v>
      </c>
      <c r="AD1459" s="131" t="b">
        <f t="shared" si="2210"/>
        <v>0</v>
      </c>
      <c r="AE1459" s="131" t="b">
        <f t="shared" si="2211"/>
        <v>0</v>
      </c>
      <c r="AF1459" s="131" t="b">
        <f t="shared" si="2212"/>
        <v>0</v>
      </c>
      <c r="AG1459" s="131"/>
      <c r="AH1459" s="131"/>
      <c r="AI1459" s="60"/>
      <c r="AJ1459" s="60"/>
      <c r="AK1459" s="67" t="str">
        <f t="shared" si="2202"/>
        <v/>
      </c>
      <c r="AL1459" s="76" t="str">
        <f>IF($A1458&lt;&gt;"",IF(OR(CR1458&lt;&gt;0,CS1458&lt;&gt;0,#REF!&lt;$BB$3),"",IF(#REF!="LER","07,",IF(#REF!="LOR","12,",IF(#REF!="LEB","12,",IF(#REF!="LOB","08,",IF(#REF!="HER","25,",IF(#REF!="HOR","30,",IF(#REF!="HEB","30,",IF(#REF!="HOB","25,",""))))))))),"")</f>
        <v/>
      </c>
      <c r="AM1459" s="76" t="str">
        <f>IF($A1458&lt;&gt;"",IF(OR(CR1458&lt;&gt;0,CS1458&lt;&gt;0,#REF!&lt;$BB$3),"",IF(#REF!="LER","08,",IF(#REF!="LOR","13,",IF(#REF!="LEB","13,",IF(#REF!="LOB","09,",IF(#REF!="HER","26,",IF(#REF!="HOR","31,",IF(#REF!="HEB","31,",IF(#REF!="HOB","26,",""))))))))),"")</f>
        <v/>
      </c>
      <c r="AN1459" s="118" t="str">
        <f t="shared" si="2233"/>
        <v/>
      </c>
      <c r="AO1459" s="76" t="str">
        <f>IF($A1458&lt;&gt;"",IF(OR(CR1458&lt;&gt;0,CS1458&lt;&gt;0,#REF!&lt;$BB$3),"",IF(#REF!="LER","10,",IF(#REF!="LOR","15,",IF(#REF!="LEB","15,",IF(#REF!="LOB","11,",IF(#REF!="HER","28,",IF(#REF!="HOR","33,",IF(#REF!="HEB","33,",IF(#REF!="HOB","28,",""))))))))),"")</f>
        <v/>
      </c>
      <c r="AP1459" s="76" t="str">
        <f>IF($A1458&lt;&gt;"",IF(OR(CR1458&lt;&gt;0,CS1458&lt;&gt;0,#REF!&lt;$BB$3),"",IF(#REF!="LER","12,",IF(#REF!="LOR","16,",IF(#REF!="LEB","16,",IF(#REF!="LOB","13,",IF(#REF!="HER","30,",IF(#REF!="HOR","34,",IF(#REF!="HEB","34,",IF(#REF!="HOB","29,",""))))))))),"")</f>
        <v/>
      </c>
      <c r="AQ1459" s="76" t="str">
        <f>IF($A1458&lt;&gt;"",IF(OR(CR1458&lt;&gt;0,CS1458&lt;&gt;0,#REF!&lt;$BB$3),"",IF(#REF!="LER","14,",IF(#REF!="LOR","17,",IF(#REF!="LEB","17,",IF(#REF!="LOB","15,",IF(#REF!="HER","32,",IF(#REF!="HOR","35,",IF(#REF!="HEB","35,",IF(#REF!="HOB","31,",""))))))))),"")</f>
        <v/>
      </c>
      <c r="AR1459" s="76" t="str">
        <f>IF($A1458&lt;&gt;"",IF(OR(CR1458&lt;&gt;0,CS1458&lt;&gt;0,#REF!&lt;$BB$3),"",IF(#REF!="LER","16,",IF(#REF!="LOR","18,",IF(#REF!="LEB","18,",IF(#REF!="LOB","17,",IF(#REF!="HER","34,",IF(#REF!="HOR","36,",IF(#REF!="HEB","36,",IF(#REF!="HOB","33,",""))))))))),"")</f>
        <v/>
      </c>
      <c r="AS1459" s="60" t="b">
        <f t="shared" si="2213"/>
        <v>0</v>
      </c>
      <c r="AT1459" s="60" t="b">
        <f t="shared" si="2214"/>
        <v>0</v>
      </c>
      <c r="AU1459" s="60" t="b">
        <f t="shared" si="2215"/>
        <v>0</v>
      </c>
      <c r="AV1459" s="60" t="b">
        <f t="shared" si="2216"/>
        <v>0</v>
      </c>
      <c r="AW1459" s="60" t="b">
        <f t="shared" si="2217"/>
        <v>0</v>
      </c>
      <c r="AX1459" s="60" t="b">
        <f t="shared" si="2218"/>
        <v>0</v>
      </c>
      <c r="AY1459" s="60" t="b">
        <f t="shared" si="2219"/>
        <v>0</v>
      </c>
      <c r="AZ1459" s="131"/>
      <c r="BA1459" s="131"/>
      <c r="BB1459" s="13">
        <f t="shared" si="2244"/>
        <v>0</v>
      </c>
      <c r="BC1459" s="11" t="e">
        <f>IF(#REF!&lt;&gt;"",S1459+BC1458,0)</f>
        <v>#REF!</v>
      </c>
      <c r="BD1459" s="67" t="str">
        <f t="shared" si="2203"/>
        <v/>
      </c>
      <c r="BE1459" s="76" t="str">
        <f>IF($A1458&lt;&gt;"",IF(OR(EE1458&lt;&gt;0,EF1458&lt;&gt;0,#REF!&lt;$BB$3),"",IF(#REF!="LER","01,",IF(#REF!="LOR","01,",IF(#REF!="LEB","02,",IF(#REF!="LOB","01,",IF(#REF!="HER","19,",IF(#REF!="HOR","19,",IF(#REF!="HEB","20,",IF(#REF!="HOB","19,",""))))))))),"")</f>
        <v/>
      </c>
      <c r="BF1459" s="76" t="str">
        <f>IF($A1458&lt;&gt;"",IF(OR(EE1458&lt;&gt;0,EF1458&lt;&gt;0,#REF!&lt;$BB$3),"",IF(#REF!="LER","02,",IF(#REF!="LOR","03,",IF(#REF!="LEB","04,",IF(#REF!="LOB","02,",IF(#REF!="HER","20,",IF(#REF!="HOR","21,",IF(#REF!="HEB","22,",IF(#REF!="HOB","20,",""))))))))),"")</f>
        <v/>
      </c>
      <c r="BG1459" s="76" t="str">
        <f>IF($A1458&lt;&gt;"",IF(OR(EE1458&lt;&gt;0,EF1458&lt;&gt;0,#REF!&lt;$BB$3),"",IF(#REF!="LER","03,",IF(#REF!="LOR","05,",IF(#REF!="LEB","06,",IF(#REF!="LOB","03,",IF(#REF!="HER","21,",IF(#REF!="HOR","23,",IF(#REF!="HEB","24,",IF(#REF!="HOB","21,",""))))))))),"")</f>
        <v/>
      </c>
      <c r="BH1459" s="76" t="str">
        <f>IF($A1458&lt;&gt;"",IF(OR(EE1458&lt;&gt;0,EF1458&lt;&gt;0,#REF!&lt;$BB$3),"",IF(#REF!="LER","04,",IF(#REF!="LOR","07,",IF(#REF!="LEB","08,",IF(#REF!="LOB","04,",IF(#REF!="HER","22,",IF(#REF!="HOR","25,",IF(#REF!="HEB","26,",IF(#REF!="HOB","22,",""))))))))),"")</f>
        <v/>
      </c>
      <c r="BI1459" s="76" t="str">
        <f>IF($A1458&lt;&gt;"",IF(OR(EE1458&lt;&gt;0,EF1458&lt;&gt;0,#REF!&lt;$BB$3),"",IF(#REF!="LER","05,",IF(#REF!="LOR","09,",IF(#REF!="LEB","10,",IF(#REF!="LOB","05,",IF(#REF!="HER","23,",IF(#REF!="HOR","27,",IF(#REF!="HEB","28,",IF(#REF!="HOB","23,",""))))))))),"")</f>
        <v/>
      </c>
      <c r="BJ1459" s="76" t="str">
        <f>IF($A1458&lt;&gt;"",IF(OR(EE1458&lt;&gt;0,EF1458&lt;&gt;0,#REF!&lt;$BB$3),"",IF(#REF!="LER","06,",IF(#REF!="LOR","11,",IF(#REF!="LEB","11,",IF(#REF!="LOB","06,",IF(#REF!="HER","24,",IF(#REF!="HOR","29,",IF(#REF!="HEB","29,",IF(#REF!="HOB","24,",""))))))))),"")</f>
        <v/>
      </c>
      <c r="BK1459" s="131" t="b">
        <f t="shared" si="2220"/>
        <v>0</v>
      </c>
      <c r="BL1459" s="131" t="b">
        <f t="shared" si="2221"/>
        <v>0</v>
      </c>
      <c r="BM1459" s="131" t="b">
        <f t="shared" si="2222"/>
        <v>0</v>
      </c>
      <c r="BN1459" s="131" t="b">
        <f t="shared" si="2223"/>
        <v>0</v>
      </c>
      <c r="BO1459" s="131" t="b">
        <f t="shared" si="2224"/>
        <v>0</v>
      </c>
      <c r="BP1459" s="131" t="b">
        <f t="shared" si="2225"/>
        <v>0</v>
      </c>
      <c r="BQ1459" s="131"/>
      <c r="BR1459" s="131"/>
      <c r="BS1459" s="92">
        <f t="shared" si="2254"/>
        <v>0</v>
      </c>
      <c r="BT1459" s="60"/>
      <c r="BU1459" s="60"/>
      <c r="BV1459" s="67" t="str">
        <f t="shared" si="2204"/>
        <v/>
      </c>
      <c r="BW1459" s="76" t="str">
        <f>IF($A1458&lt;&gt;"",IF(OR(EE1458&lt;&gt;0,EF1458&lt;&gt;0,#REF!&lt;$BB$3),"",IF(#REF!="LER","07,",IF(#REF!="LOR","12,",IF(#REF!="LEB","12,",IF(#REF!="LOB","08,",IF(#REF!="HER","25,",IF(#REF!="HOR","30,",IF(#REF!="HEB","30,",IF(#REF!="HOB","25,",""))))))))),"")</f>
        <v/>
      </c>
      <c r="BX1459" s="76" t="str">
        <f>IF($A1458&lt;&gt;"",IF(OR(EE1458&lt;&gt;0,EF1458&lt;&gt;0,#REF!&lt;$BB$3),"",IF(#REF!="LER","08,",IF(#REF!="LOR","13,",IF(#REF!="LEB","13,",IF(#REF!="LOB","09,",IF(#REF!="HER","26,",IF(#REF!="HOR","31,",IF(#REF!="HEB","31,",IF(#REF!="HOB","26,",""))))))))),"")</f>
        <v/>
      </c>
      <c r="BY1459" s="76" t="str">
        <f>IF($A1458&lt;&gt;"",IF(OR(EE1458&lt;&gt;0,EF1458&lt;&gt;0,#REF!&lt;$BB$3),"",IF(#REF!="LER","09,",IF(#REF!="LOR","14,",IF(#REF!="LEB","14,",IF(#REF!="LOB","10,",IF(#REF!="HER","27,",IF(#REF!="HOR","32,",IF(#REF!="HEB","32,",IF(#REF!="HOB","27,",""))))))))),"")</f>
        <v/>
      </c>
      <c r="BZ1459" s="76" t="str">
        <f>IF($A1458&lt;&gt;"",IF(OR(EE1458&lt;&gt;0,EF1458&lt;&gt;0,#REF!&lt;$BB$3),"",IF(#REF!="LER","10,",IF(#REF!="LOR","15,",IF(#REF!="LEB","15,",IF(#REF!="LOB","11,",IF(#REF!="HER","28,",IF(#REF!="HOR","33,",IF(#REF!="HEB","33,",IF(#REF!="HOB","28,",""))))))))),"")</f>
        <v/>
      </c>
      <c r="CA1459" s="76" t="str">
        <f>IF($A1458&lt;&gt;"",IF(OR(EE1458&lt;&gt;0,EF1458&lt;&gt;0,#REF!&lt;$BB$3),"",IF(#REF!="LER","12,",IF(#REF!="LOR","16,",IF(#REF!="LEB","16,",IF(#REF!="LOB","13,",IF(#REF!="HER","30,",IF(#REF!="HOR","34,",IF(#REF!="HEB","34,",IF(#REF!="HOB","29,",""))))))))),"")</f>
        <v/>
      </c>
      <c r="CB1459" s="76" t="str">
        <f>IF($A1458&lt;&gt;"",IF(OR(EE1458&lt;&gt;0,EF1458&lt;&gt;0,#REF!&lt;$BB$3),"",IF(#REF!="LER","14,",IF(#REF!="LOR","17,",IF(#REF!="LEB","17,",IF(#REF!="LOB","15,",IF(#REF!="HER","32,",IF(#REF!="HOR","35,",IF(#REF!="HEB","35,",IF(#REF!="HOB","31,",""))))))))),"")</f>
        <v/>
      </c>
      <c r="CC1459" s="76" t="str">
        <f>IF($A1458&lt;&gt;"",IF(OR(EE1458&lt;&gt;0,EF1458&lt;&gt;0,#REF!&lt;$BB$3),"",IF(#REF!="LER","16,",IF(#REF!="LOR","18,",IF(#REF!="LEB","18,",IF(#REF!="LOB","17,",IF(#REF!="HER","34,",IF(#REF!="HOR","36,",IF(#REF!="HEB","36,",IF(#REF!="HOB","33,",""))))))))),"")</f>
        <v/>
      </c>
      <c r="CD1459" s="60" t="b">
        <f t="shared" si="2226"/>
        <v>0</v>
      </c>
      <c r="CE1459" s="60" t="b">
        <f t="shared" si="2227"/>
        <v>0</v>
      </c>
      <c r="CF1459" s="60" t="b">
        <f t="shared" si="2228"/>
        <v>0</v>
      </c>
      <c r="CG1459" s="60" t="b">
        <f t="shared" si="2229"/>
        <v>0</v>
      </c>
      <c r="CH1459" s="60" t="b">
        <f t="shared" si="2230"/>
        <v>0</v>
      </c>
      <c r="CI1459" s="60" t="b">
        <f t="shared" si="2231"/>
        <v>0</v>
      </c>
      <c r="CJ1459" s="60" t="b">
        <f t="shared" si="2232"/>
        <v>0</v>
      </c>
      <c r="CK1459" s="131"/>
      <c r="CL1459" s="131"/>
      <c r="CM1459" s="92">
        <f t="shared" si="2255"/>
        <v>0</v>
      </c>
      <c r="CN1459" s="13">
        <f t="shared" si="2245"/>
        <v>0</v>
      </c>
      <c r="CO1459" s="11" t="e">
        <f>IF(#REF!&lt;&gt;"",BC1459+CO1458,0)</f>
        <v>#REF!</v>
      </c>
      <c r="CP1459" s="13">
        <f t="shared" si="2243"/>
        <v>0</v>
      </c>
      <c r="CQ1459" s="11">
        <f t="shared" si="2248"/>
        <v>0</v>
      </c>
      <c r="CR1459" s="57">
        <f t="shared" si="2205"/>
        <v>0</v>
      </c>
      <c r="CS1459" s="57">
        <f t="shared" si="2206"/>
        <v>0</v>
      </c>
      <c r="CT1459" s="57">
        <f t="shared" si="2200"/>
        <v>0</v>
      </c>
      <c r="CU1459" s="24"/>
      <c r="CV1459" s="24"/>
      <c r="CW1459" s="24"/>
      <c r="CX1459" s="24"/>
      <c r="CY1459" s="24"/>
      <c r="CZ1459" s="24"/>
      <c r="DA1459" s="24"/>
      <c r="DB1459" s="24"/>
      <c r="DC1459" s="24"/>
      <c r="DD1459" s="64"/>
      <c r="DE1459" s="65"/>
      <c r="DF1459" s="65"/>
      <c r="DG1459" s="65"/>
      <c r="DH1459" s="65"/>
      <c r="DI1459" s="134"/>
      <c r="DJ1459"/>
      <c r="DK1459" s="22"/>
      <c r="DL1459" s="22"/>
      <c r="DM1459" s="32"/>
      <c r="DN1459" s="22"/>
      <c r="DO1459" s="22"/>
      <c r="DP1459" s="22"/>
      <c r="DQ1459" s="22"/>
      <c r="DR1459" s="22"/>
      <c r="DS1459" s="22"/>
      <c r="DT1459" s="22"/>
      <c r="DU1459" s="22"/>
      <c r="DV1459" s="22"/>
      <c r="DW1459" s="22"/>
      <c r="DX1459" s="22"/>
      <c r="DY1459" s="22"/>
      <c r="DZ1459" s="22"/>
      <c r="EA1459" s="32"/>
      <c r="EB1459" s="22"/>
      <c r="EC1459" s="22"/>
      <c r="EG1459" s="22"/>
      <c r="EH1459"/>
    </row>
    <row r="1460" spans="1:138" s="23" customFormat="1" x14ac:dyDescent="0.2">
      <c r="A1460" s="127"/>
      <c r="B1460" s="61" t="str">
        <f>IF(A1460="","",IF(U1461="","DB",U1461&amp;V1461&amp;W1461&amp;X1461&amp;Y1461&amp;Z1461&amp;AL1461&amp;AM1461&amp;AN1461&amp;AO1461&amp;AP1461&amp;AQ1461&amp;AR1461&amp;#REF!))</f>
        <v/>
      </c>
      <c r="C1460" s="7" t="str">
        <f t="shared" si="2236"/>
        <v/>
      </c>
      <c r="D1460" s="60">
        <f t="shared" si="2237"/>
        <v>0</v>
      </c>
      <c r="E1460" s="7" t="e">
        <f>IF(COUNTBLANK(BE1461:BI1461)=5,#REF!&amp;",",IF(COUNTBLANK(U1461:AR1461)=1,T1461&amp;","&amp;T1461&amp;","&amp;T1461&amp;","&amp;T1461&amp;","&amp;T1461&amp;","&amp;T1461&amp;","&amp;T1461&amp;","&amp;T1461&amp;","&amp;T1461&amp;","&amp;T1461&amp;","&amp;T1461&amp;","&amp;T1461&amp;","&amp;T1461&amp;",",T1461&amp;","&amp;T1461&amp;","&amp;T1461&amp;","&amp;T1461&amp;","&amp;T1461&amp;","&amp;T1461&amp;","&amp;T1461&amp;","&amp;T1461&amp;","&amp;T1461&amp;","&amp;T1461&amp;","&amp;T1461&amp;","&amp;T1461&amp;","&amp;T1461&amp;","&amp;T1461&amp;","))</f>
        <v>#REF!</v>
      </c>
      <c r="F1460" s="72" t="str">
        <f t="shared" si="2249"/>
        <v/>
      </c>
      <c r="G1460" s="73">
        <f t="shared" si="2238"/>
        <v>0</v>
      </c>
      <c r="H1460" s="112">
        <f t="shared" si="2239"/>
        <v>0</v>
      </c>
      <c r="I1460" s="112">
        <f t="shared" si="2240"/>
        <v>0</v>
      </c>
      <c r="J1460" s="74" t="e">
        <f>COUNTIF(#REF!,"E")</f>
        <v>#REF!</v>
      </c>
      <c r="K1460" s="74" t="e">
        <f>COUNTIF(#REF!,"O")</f>
        <v>#REF!</v>
      </c>
      <c r="L1460" s="74" t="e">
        <f t="shared" si="2241"/>
        <v>#REF!</v>
      </c>
      <c r="M1460" s="113" t="e">
        <f t="shared" si="2242"/>
        <v>#REF!</v>
      </c>
      <c r="N1460" s="60"/>
      <c r="O1460" s="61"/>
      <c r="P1460" s="61"/>
      <c r="Q1460" s="61"/>
      <c r="R1460" s="61"/>
      <c r="S1460" s="7"/>
      <c r="T1460" s="67" t="str">
        <f t="shared" si="2201"/>
        <v/>
      </c>
      <c r="U1460" s="76" t="str">
        <f>IF($A1459&lt;&gt;"",IF(OR(CR1459&lt;&gt;0,CS1459&lt;&gt;0,#REF!&lt;$BB$3),"",IF(#REF!="LER","01,",IF(#REF!="LOR","01,",IF(#REF!="LEB","02,",IF(#REF!="LOB","01,",IF(#REF!="HER","19,",IF(#REF!="HOR","19,",IF(#REF!="HEB","20,",IF(#REF!="HOB","19,",""))))))))),"")</f>
        <v/>
      </c>
      <c r="V1460" s="76" t="str">
        <f>IF($A1459&lt;&gt;"",IF(OR(CR1459&lt;&gt;0,CS1459&lt;&gt;0,#REF!&lt;$BB$3),"",IF(#REF!="LER","02,",IF(#REF!="LOR","03,",IF(#REF!="LEB","04,",IF(#REF!="LOB","02,",IF(#REF!="HER","20,",IF(#REF!="HOR","21,",IF(#REF!="HEB","22,",IF(#REF!="HOB","20,",""))))))))),"")</f>
        <v/>
      </c>
      <c r="W1460" s="76" t="str">
        <f>IF($A1459&lt;&gt;"",IF(OR(CR1459&lt;&gt;0,CS1459&lt;&gt;0,#REF!&lt;$BB$3),"",IF(#REF!="LER","03,",IF(#REF!="LOR","05,",IF(#REF!="LEB","06,",IF(#REF!="LOB","03,",IF(#REF!="HER","21,",IF(#REF!="HOR","23,",IF(#REF!="HEB","24,",IF(#REF!="HOB","21,",""))))))))),"")</f>
        <v/>
      </c>
      <c r="X1460" s="76" t="str">
        <f>IF($A1459&lt;&gt;"",IF(OR(CR1459&lt;&gt;0,CS1459&lt;&gt;0,#REF!&lt;$BB$3),"",IF(#REF!="LER","04,",IF(#REF!="LOR","07,",IF(#REF!="LEB","08,",IF(#REF!="LOB","04,",IF(#REF!="HER","22,",IF(#REF!="HOR","25,",IF(#REF!="HEB","26,",IF(#REF!="HOB","22,",""))))))))),"")</f>
        <v/>
      </c>
      <c r="Y1460" s="76" t="str">
        <f>IF($A1459&lt;&gt;"",IF(OR(CR1459&lt;&gt;0,CS1459&lt;&gt;0,#REF!&lt;$BB$3),"",IF(#REF!="LER","05,",IF(#REF!="LOR","09,",IF(#REF!="LEB","10,",IF(#REF!="LOB","05,",IF(#REF!="HER","23,",IF(#REF!="HOR","27,",IF(#REF!="HEB","28,",IF(#REF!="HOB","23,",""))))))))),"")</f>
        <v/>
      </c>
      <c r="Z1460" s="76" t="str">
        <f>IF($A1459&lt;&gt;"",IF(OR(CR1459&lt;&gt;0,CS1459&lt;&gt;0,#REF!&lt;$BB$3),"",IF(#REF!="LER","06,",IF(#REF!="LOR","11,",IF(#REF!="LEB","11,",IF(#REF!="LOB","06,",IF(#REF!="HER","24,",IF(#REF!="HOR","29,",IF(#REF!="HEB","29,",IF(#REF!="HOB","24,",""))))))))),"")</f>
        <v/>
      </c>
      <c r="AA1460" s="131" t="b">
        <f t="shared" si="2207"/>
        <v>0</v>
      </c>
      <c r="AB1460" s="131" t="b">
        <f t="shared" si="2208"/>
        <v>0</v>
      </c>
      <c r="AC1460" s="131" t="b">
        <f t="shared" si="2209"/>
        <v>0</v>
      </c>
      <c r="AD1460" s="131" t="b">
        <f t="shared" si="2210"/>
        <v>0</v>
      </c>
      <c r="AE1460" s="131" t="b">
        <f t="shared" si="2211"/>
        <v>0</v>
      </c>
      <c r="AF1460" s="131" t="b">
        <f t="shared" si="2212"/>
        <v>0</v>
      </c>
      <c r="AG1460" s="131"/>
      <c r="AH1460" s="131"/>
      <c r="AI1460" s="60"/>
      <c r="AJ1460" s="60"/>
      <c r="AK1460" s="67" t="str">
        <f t="shared" si="2202"/>
        <v/>
      </c>
      <c r="AL1460" s="76" t="str">
        <f>IF($A1459&lt;&gt;"",IF(OR(CR1459&lt;&gt;0,CS1459&lt;&gt;0,#REF!&lt;$BB$3),"",IF(#REF!="LER","07,",IF(#REF!="LOR","12,",IF(#REF!="LEB","12,",IF(#REF!="LOB","08,",IF(#REF!="HER","25,",IF(#REF!="HOR","30,",IF(#REF!="HEB","30,",IF(#REF!="HOB","25,",""))))))))),"")</f>
        <v/>
      </c>
      <c r="AM1460" s="76" t="str">
        <f>IF($A1459&lt;&gt;"",IF(OR(CR1459&lt;&gt;0,CS1459&lt;&gt;0,#REF!&lt;$BB$3),"",IF(#REF!="LER","08,",IF(#REF!="LOR","13,",IF(#REF!="LEB","13,",IF(#REF!="LOB","09,",IF(#REF!="HER","26,",IF(#REF!="HOR","31,",IF(#REF!="HEB","31,",IF(#REF!="HOB","26,",""))))))))),"")</f>
        <v/>
      </c>
      <c r="AN1460" s="118" t="str">
        <f t="shared" si="2233"/>
        <v/>
      </c>
      <c r="AO1460" s="76" t="str">
        <f>IF($A1459&lt;&gt;"",IF(OR(CR1459&lt;&gt;0,CS1459&lt;&gt;0,#REF!&lt;$BB$3),"",IF(#REF!="LER","10,",IF(#REF!="LOR","15,",IF(#REF!="LEB","15,",IF(#REF!="LOB","11,",IF(#REF!="HER","28,",IF(#REF!="HOR","33,",IF(#REF!="HEB","33,",IF(#REF!="HOB","28,",""))))))))),"")</f>
        <v/>
      </c>
      <c r="AP1460" s="76" t="str">
        <f>IF($A1459&lt;&gt;"",IF(OR(CR1459&lt;&gt;0,CS1459&lt;&gt;0,#REF!&lt;$BB$3),"",IF(#REF!="LER","12,",IF(#REF!="LOR","16,",IF(#REF!="LEB","16,",IF(#REF!="LOB","13,",IF(#REF!="HER","30,",IF(#REF!="HOR","34,",IF(#REF!="HEB","34,",IF(#REF!="HOB","29,",""))))))))),"")</f>
        <v/>
      </c>
      <c r="AQ1460" s="76" t="str">
        <f>IF($A1459&lt;&gt;"",IF(OR(CR1459&lt;&gt;0,CS1459&lt;&gt;0,#REF!&lt;$BB$3),"",IF(#REF!="LER","14,",IF(#REF!="LOR","17,",IF(#REF!="LEB","17,",IF(#REF!="LOB","15,",IF(#REF!="HER","32,",IF(#REF!="HOR","35,",IF(#REF!="HEB","35,",IF(#REF!="HOB","31,",""))))))))),"")</f>
        <v/>
      </c>
      <c r="AR1460" s="76" t="str">
        <f>IF($A1459&lt;&gt;"",IF(OR(CR1459&lt;&gt;0,CS1459&lt;&gt;0,#REF!&lt;$BB$3),"",IF(#REF!="LER","16,",IF(#REF!="LOR","18,",IF(#REF!="LEB","18,",IF(#REF!="LOB","17,",IF(#REF!="HER","34,",IF(#REF!="HOR","36,",IF(#REF!="HEB","36,",IF(#REF!="HOB","33,",""))))))))),"")</f>
        <v/>
      </c>
      <c r="AS1460" s="60" t="b">
        <f t="shared" si="2213"/>
        <v>0</v>
      </c>
      <c r="AT1460" s="60" t="b">
        <f t="shared" si="2214"/>
        <v>0</v>
      </c>
      <c r="AU1460" s="60" t="b">
        <f t="shared" si="2215"/>
        <v>0</v>
      </c>
      <c r="AV1460" s="60" t="b">
        <f t="shared" si="2216"/>
        <v>0</v>
      </c>
      <c r="AW1460" s="60" t="b">
        <f t="shared" si="2217"/>
        <v>0</v>
      </c>
      <c r="AX1460" s="60" t="b">
        <f t="shared" si="2218"/>
        <v>0</v>
      </c>
      <c r="AY1460" s="60" t="b">
        <f t="shared" si="2219"/>
        <v>0</v>
      </c>
      <c r="AZ1460" s="131"/>
      <c r="BA1460" s="131"/>
      <c r="BB1460" s="13">
        <f t="shared" si="2244"/>
        <v>0</v>
      </c>
      <c r="BC1460" s="11" t="e">
        <f>IF(#REF!&lt;&gt;"",S1460+BC1459,0)</f>
        <v>#REF!</v>
      </c>
      <c r="BD1460" s="67" t="str">
        <f t="shared" si="2203"/>
        <v/>
      </c>
      <c r="BE1460" s="76" t="str">
        <f>IF($A1459&lt;&gt;"",IF(OR(EE1459&lt;&gt;0,EF1459&lt;&gt;0,#REF!&lt;$BB$3),"",IF(#REF!="LER","01,",IF(#REF!="LOR","01,",IF(#REF!="LEB","02,",IF(#REF!="LOB","01,",IF(#REF!="HER","19,",IF(#REF!="HOR","19,",IF(#REF!="HEB","20,",IF(#REF!="HOB","19,",""))))))))),"")</f>
        <v/>
      </c>
      <c r="BF1460" s="76" t="str">
        <f>IF($A1459&lt;&gt;"",IF(OR(EE1459&lt;&gt;0,EF1459&lt;&gt;0,#REF!&lt;$BB$3),"",IF(#REF!="LER","02,",IF(#REF!="LOR","03,",IF(#REF!="LEB","04,",IF(#REF!="LOB","02,",IF(#REF!="HER","20,",IF(#REF!="HOR","21,",IF(#REF!="HEB","22,",IF(#REF!="HOB","20,",""))))))))),"")</f>
        <v/>
      </c>
      <c r="BG1460" s="76" t="str">
        <f>IF($A1459&lt;&gt;"",IF(OR(EE1459&lt;&gt;0,EF1459&lt;&gt;0,#REF!&lt;$BB$3),"",IF(#REF!="LER","03,",IF(#REF!="LOR","05,",IF(#REF!="LEB","06,",IF(#REF!="LOB","03,",IF(#REF!="HER","21,",IF(#REF!="HOR","23,",IF(#REF!="HEB","24,",IF(#REF!="HOB","21,",""))))))))),"")</f>
        <v/>
      </c>
      <c r="BH1460" s="76" t="str">
        <f>IF($A1459&lt;&gt;"",IF(OR(EE1459&lt;&gt;0,EF1459&lt;&gt;0,#REF!&lt;$BB$3),"",IF(#REF!="LER","04,",IF(#REF!="LOR","07,",IF(#REF!="LEB","08,",IF(#REF!="LOB","04,",IF(#REF!="HER","22,",IF(#REF!="HOR","25,",IF(#REF!="HEB","26,",IF(#REF!="HOB","22,",""))))))))),"")</f>
        <v/>
      </c>
      <c r="BI1460" s="76" t="str">
        <f>IF($A1459&lt;&gt;"",IF(OR(EE1459&lt;&gt;0,EF1459&lt;&gt;0,#REF!&lt;$BB$3),"",IF(#REF!="LER","05,",IF(#REF!="LOR","09,",IF(#REF!="LEB","10,",IF(#REF!="LOB","05,",IF(#REF!="HER","23,",IF(#REF!="HOR","27,",IF(#REF!="HEB","28,",IF(#REF!="HOB","23,",""))))))))),"")</f>
        <v/>
      </c>
      <c r="BJ1460" s="76" t="str">
        <f>IF($A1459&lt;&gt;"",IF(OR(EE1459&lt;&gt;0,EF1459&lt;&gt;0,#REF!&lt;$BB$3),"",IF(#REF!="LER","06,",IF(#REF!="LOR","11,",IF(#REF!="LEB","11,",IF(#REF!="LOB","06,",IF(#REF!="HER","24,",IF(#REF!="HOR","29,",IF(#REF!="HEB","29,",IF(#REF!="HOB","24,",""))))))))),"")</f>
        <v/>
      </c>
      <c r="BK1460" s="131" t="b">
        <f t="shared" si="2220"/>
        <v>0</v>
      </c>
      <c r="BL1460" s="131" t="b">
        <f t="shared" si="2221"/>
        <v>0</v>
      </c>
      <c r="BM1460" s="131" t="b">
        <f t="shared" si="2222"/>
        <v>0</v>
      </c>
      <c r="BN1460" s="131" t="b">
        <f t="shared" si="2223"/>
        <v>0</v>
      </c>
      <c r="BO1460" s="131" t="b">
        <f t="shared" si="2224"/>
        <v>0</v>
      </c>
      <c r="BP1460" s="131" t="b">
        <f t="shared" si="2225"/>
        <v>0</v>
      </c>
      <c r="BQ1460" s="131"/>
      <c r="BR1460" s="131"/>
      <c r="BS1460" s="92">
        <f t="shared" si="2254"/>
        <v>0</v>
      </c>
      <c r="BT1460" s="60"/>
      <c r="BU1460" s="60"/>
      <c r="BV1460" s="67" t="str">
        <f t="shared" si="2204"/>
        <v/>
      </c>
      <c r="BW1460" s="76" t="str">
        <f>IF($A1459&lt;&gt;"",IF(OR(EE1459&lt;&gt;0,EF1459&lt;&gt;0,#REF!&lt;$BB$3),"",IF(#REF!="LER","07,",IF(#REF!="LOR","12,",IF(#REF!="LEB","12,",IF(#REF!="LOB","08,",IF(#REF!="HER","25,",IF(#REF!="HOR","30,",IF(#REF!="HEB","30,",IF(#REF!="HOB","25,",""))))))))),"")</f>
        <v/>
      </c>
      <c r="BX1460" s="76" t="str">
        <f>IF($A1459&lt;&gt;"",IF(OR(EE1459&lt;&gt;0,EF1459&lt;&gt;0,#REF!&lt;$BB$3),"",IF(#REF!="LER","08,",IF(#REF!="LOR","13,",IF(#REF!="LEB","13,",IF(#REF!="LOB","09,",IF(#REF!="HER","26,",IF(#REF!="HOR","31,",IF(#REF!="HEB","31,",IF(#REF!="HOB","26,",""))))))))),"")</f>
        <v/>
      </c>
      <c r="BY1460" s="76" t="str">
        <f>IF($A1459&lt;&gt;"",IF(OR(EE1459&lt;&gt;0,EF1459&lt;&gt;0,#REF!&lt;$BB$3),"",IF(#REF!="LER","09,",IF(#REF!="LOR","14,",IF(#REF!="LEB","14,",IF(#REF!="LOB","10,",IF(#REF!="HER","27,",IF(#REF!="HOR","32,",IF(#REF!="HEB","32,",IF(#REF!="HOB","27,",""))))))))),"")</f>
        <v/>
      </c>
      <c r="BZ1460" s="76" t="str">
        <f>IF($A1459&lt;&gt;"",IF(OR(EE1459&lt;&gt;0,EF1459&lt;&gt;0,#REF!&lt;$BB$3),"",IF(#REF!="LER","10,",IF(#REF!="LOR","15,",IF(#REF!="LEB","15,",IF(#REF!="LOB","11,",IF(#REF!="HER","28,",IF(#REF!="HOR","33,",IF(#REF!="HEB","33,",IF(#REF!="HOB","28,",""))))))))),"")</f>
        <v/>
      </c>
      <c r="CA1460" s="76" t="str">
        <f>IF($A1459&lt;&gt;"",IF(OR(EE1459&lt;&gt;0,EF1459&lt;&gt;0,#REF!&lt;$BB$3),"",IF(#REF!="LER","12,",IF(#REF!="LOR","16,",IF(#REF!="LEB","16,",IF(#REF!="LOB","13,",IF(#REF!="HER","30,",IF(#REF!="HOR","34,",IF(#REF!="HEB","34,",IF(#REF!="HOB","29,",""))))))))),"")</f>
        <v/>
      </c>
      <c r="CB1460" s="76" t="str">
        <f>IF($A1459&lt;&gt;"",IF(OR(EE1459&lt;&gt;0,EF1459&lt;&gt;0,#REF!&lt;$BB$3),"",IF(#REF!="LER","14,",IF(#REF!="LOR","17,",IF(#REF!="LEB","17,",IF(#REF!="LOB","15,",IF(#REF!="HER","32,",IF(#REF!="HOR","35,",IF(#REF!="HEB","35,",IF(#REF!="HOB","31,",""))))))))),"")</f>
        <v/>
      </c>
      <c r="CC1460" s="76" t="str">
        <f>IF($A1459&lt;&gt;"",IF(OR(EE1459&lt;&gt;0,EF1459&lt;&gt;0,#REF!&lt;$BB$3),"",IF(#REF!="LER","16,",IF(#REF!="LOR","18,",IF(#REF!="LEB","18,",IF(#REF!="LOB","17,",IF(#REF!="HER","34,",IF(#REF!="HOR","36,",IF(#REF!="HEB","36,",IF(#REF!="HOB","33,",""))))))))),"")</f>
        <v/>
      </c>
      <c r="CD1460" s="60" t="b">
        <f t="shared" si="2226"/>
        <v>0</v>
      </c>
      <c r="CE1460" s="60" t="b">
        <f t="shared" si="2227"/>
        <v>0</v>
      </c>
      <c r="CF1460" s="60" t="b">
        <f t="shared" si="2228"/>
        <v>0</v>
      </c>
      <c r="CG1460" s="60" t="b">
        <f t="shared" si="2229"/>
        <v>0</v>
      </c>
      <c r="CH1460" s="60" t="b">
        <f t="shared" si="2230"/>
        <v>0</v>
      </c>
      <c r="CI1460" s="60" t="b">
        <f t="shared" si="2231"/>
        <v>0</v>
      </c>
      <c r="CJ1460" s="60" t="b">
        <f t="shared" si="2232"/>
        <v>0</v>
      </c>
      <c r="CK1460" s="131"/>
      <c r="CL1460" s="131"/>
      <c r="CM1460" s="92">
        <f t="shared" si="2255"/>
        <v>0</v>
      </c>
      <c r="CN1460" s="13">
        <f t="shared" si="2245"/>
        <v>0</v>
      </c>
      <c r="CO1460" s="11" t="e">
        <f>IF(#REF!&lt;&gt;"",BC1460+CO1459,0)</f>
        <v>#REF!</v>
      </c>
      <c r="CP1460" s="13">
        <f t="shared" si="2243"/>
        <v>0</v>
      </c>
      <c r="CQ1460" s="11">
        <f t="shared" si="2248"/>
        <v>0</v>
      </c>
      <c r="CR1460" s="57">
        <f t="shared" si="2205"/>
        <v>0</v>
      </c>
      <c r="CS1460" s="57">
        <f t="shared" si="2206"/>
        <v>0</v>
      </c>
      <c r="CT1460" s="57">
        <f t="shared" si="2200"/>
        <v>0</v>
      </c>
      <c r="CU1460" s="24"/>
      <c r="CV1460" s="24"/>
      <c r="CW1460" s="24"/>
      <c r="CX1460" s="24"/>
      <c r="CY1460" s="24"/>
      <c r="CZ1460" s="24"/>
      <c r="DA1460" s="24"/>
      <c r="DB1460" s="24"/>
      <c r="DC1460" s="24"/>
      <c r="DD1460" s="64"/>
      <c r="DE1460" s="65"/>
      <c r="DF1460" s="65"/>
      <c r="DG1460" s="65"/>
      <c r="DH1460" s="65"/>
      <c r="DI1460" s="134"/>
      <c r="DJ1460"/>
      <c r="DK1460" s="22"/>
      <c r="DL1460" s="22"/>
      <c r="DM1460" s="32"/>
      <c r="DN1460" s="22"/>
      <c r="DO1460" s="22"/>
      <c r="DP1460" s="22"/>
      <c r="DQ1460" s="22"/>
      <c r="DR1460" s="22"/>
      <c r="DS1460" s="22"/>
      <c r="DT1460" s="22"/>
      <c r="DU1460" s="22"/>
      <c r="DV1460" s="22"/>
      <c r="DW1460" s="22"/>
      <c r="DX1460" s="22"/>
      <c r="DY1460" s="22"/>
      <c r="DZ1460" s="22"/>
      <c r="EA1460" s="32"/>
      <c r="EB1460" s="22"/>
      <c r="EC1460" s="22"/>
      <c r="EG1460" s="22"/>
      <c r="EH1460"/>
    </row>
    <row r="1461" spans="1:138" s="23" customFormat="1" x14ac:dyDescent="0.2">
      <c r="A1461" s="127"/>
      <c r="B1461" s="61" t="str">
        <f>IF(A1461="","",IF(U1462="","DB",U1462&amp;V1462&amp;W1462&amp;X1462&amp;Y1462&amp;Z1462&amp;AL1462&amp;AM1462&amp;AN1462&amp;AO1462&amp;AP1462&amp;AQ1462&amp;AR1462&amp;#REF!))</f>
        <v/>
      </c>
      <c r="C1461" s="7" t="str">
        <f t="shared" si="2236"/>
        <v/>
      </c>
      <c r="D1461" s="60">
        <f t="shared" si="2237"/>
        <v>0</v>
      </c>
      <c r="E1461" s="7" t="e">
        <f>IF(COUNTBLANK(BE1462:BI1462)=5,#REF!&amp;",",IF(COUNTBLANK(U1462:AR1462)=1,T1462&amp;","&amp;T1462&amp;","&amp;T1462&amp;","&amp;T1462&amp;","&amp;T1462&amp;","&amp;T1462&amp;","&amp;T1462&amp;","&amp;T1462&amp;","&amp;T1462&amp;","&amp;T1462&amp;","&amp;T1462&amp;","&amp;T1462&amp;","&amp;T1462&amp;",",T1462&amp;","&amp;T1462&amp;","&amp;T1462&amp;","&amp;T1462&amp;","&amp;T1462&amp;","&amp;T1462&amp;","&amp;T1462&amp;","&amp;T1462&amp;","&amp;T1462&amp;","&amp;T1462&amp;","&amp;T1462&amp;","&amp;T1462&amp;","&amp;T1462&amp;","&amp;T1462&amp;","))</f>
        <v>#REF!</v>
      </c>
      <c r="F1461" s="72" t="str">
        <f t="shared" si="2249"/>
        <v/>
      </c>
      <c r="G1461" s="73">
        <f t="shared" si="2238"/>
        <v>0</v>
      </c>
      <c r="H1461" s="112">
        <f t="shared" si="2239"/>
        <v>0</v>
      </c>
      <c r="I1461" s="112">
        <f t="shared" si="2240"/>
        <v>0</v>
      </c>
      <c r="J1461" s="74" t="e">
        <f>COUNTIF(#REF!,"E")</f>
        <v>#REF!</v>
      </c>
      <c r="K1461" s="74" t="e">
        <f>COUNTIF(#REF!,"O")</f>
        <v>#REF!</v>
      </c>
      <c r="L1461" s="74" t="e">
        <f t="shared" si="2241"/>
        <v>#REF!</v>
      </c>
      <c r="M1461" s="113" t="e">
        <f t="shared" si="2242"/>
        <v>#REF!</v>
      </c>
      <c r="N1461" s="60"/>
      <c r="O1461" s="61"/>
      <c r="P1461" s="61"/>
      <c r="Q1461" s="61"/>
      <c r="R1461" s="61"/>
      <c r="S1461" s="7"/>
      <c r="T1461" s="67" t="str">
        <f t="shared" si="2201"/>
        <v/>
      </c>
      <c r="U1461" s="76" t="str">
        <f>IF($A1460&lt;&gt;"",IF(OR(CR1460&lt;&gt;0,CS1460&lt;&gt;0,#REF!&lt;$BB$3),"",IF(#REF!="LER","01,",IF(#REF!="LOR","01,",IF(#REF!="LEB","02,",IF(#REF!="LOB","01,",IF(#REF!="HER","19,",IF(#REF!="HOR","19,",IF(#REF!="HEB","20,",IF(#REF!="HOB","19,",""))))))))),"")</f>
        <v/>
      </c>
      <c r="V1461" s="76" t="str">
        <f>IF($A1460&lt;&gt;"",IF(OR(CR1460&lt;&gt;0,CS1460&lt;&gt;0,#REF!&lt;$BB$3),"",IF(#REF!="LER","02,",IF(#REF!="LOR","03,",IF(#REF!="LEB","04,",IF(#REF!="LOB","02,",IF(#REF!="HER","20,",IF(#REF!="HOR","21,",IF(#REF!="HEB","22,",IF(#REF!="HOB","20,",""))))))))),"")</f>
        <v/>
      </c>
      <c r="W1461" s="76" t="str">
        <f>IF($A1460&lt;&gt;"",IF(OR(CR1460&lt;&gt;0,CS1460&lt;&gt;0,#REF!&lt;$BB$3),"",IF(#REF!="LER","03,",IF(#REF!="LOR","05,",IF(#REF!="LEB","06,",IF(#REF!="LOB","03,",IF(#REF!="HER","21,",IF(#REF!="HOR","23,",IF(#REF!="HEB","24,",IF(#REF!="HOB","21,",""))))))))),"")</f>
        <v/>
      </c>
      <c r="X1461" s="76" t="str">
        <f>IF($A1460&lt;&gt;"",IF(OR(CR1460&lt;&gt;0,CS1460&lt;&gt;0,#REF!&lt;$BB$3),"",IF(#REF!="LER","04,",IF(#REF!="LOR","07,",IF(#REF!="LEB","08,",IF(#REF!="LOB","04,",IF(#REF!="HER","22,",IF(#REF!="HOR","25,",IF(#REF!="HEB","26,",IF(#REF!="HOB","22,",""))))))))),"")</f>
        <v/>
      </c>
      <c r="Y1461" s="76" t="str">
        <f>IF($A1460&lt;&gt;"",IF(OR(CR1460&lt;&gt;0,CS1460&lt;&gt;0,#REF!&lt;$BB$3),"",IF(#REF!="LER","05,",IF(#REF!="LOR","09,",IF(#REF!="LEB","10,",IF(#REF!="LOB","05,",IF(#REF!="HER","23,",IF(#REF!="HOR","27,",IF(#REF!="HEB","28,",IF(#REF!="HOB","23,",""))))))))),"")</f>
        <v/>
      </c>
      <c r="Z1461" s="76" t="str">
        <f>IF($A1460&lt;&gt;"",IF(OR(CR1460&lt;&gt;0,CS1460&lt;&gt;0,#REF!&lt;$BB$3),"",IF(#REF!="LER","06,",IF(#REF!="LOR","11,",IF(#REF!="LEB","11,",IF(#REF!="LOB","06,",IF(#REF!="HER","24,",IF(#REF!="HOR","29,",IF(#REF!="HEB","29,",IF(#REF!="HOB","24,",""))))))))),"")</f>
        <v/>
      </c>
      <c r="AA1461" s="131" t="b">
        <f t="shared" si="2207"/>
        <v>0</v>
      </c>
      <c r="AB1461" s="131" t="b">
        <f t="shared" si="2208"/>
        <v>0</v>
      </c>
      <c r="AC1461" s="131" t="b">
        <f t="shared" si="2209"/>
        <v>0</v>
      </c>
      <c r="AD1461" s="131" t="b">
        <f t="shared" si="2210"/>
        <v>0</v>
      </c>
      <c r="AE1461" s="131" t="b">
        <f t="shared" si="2211"/>
        <v>0</v>
      </c>
      <c r="AF1461" s="131" t="b">
        <f t="shared" si="2212"/>
        <v>0</v>
      </c>
      <c r="AG1461" s="131"/>
      <c r="AH1461" s="131"/>
      <c r="AI1461" s="60"/>
      <c r="AJ1461" s="60"/>
      <c r="AK1461" s="67" t="str">
        <f t="shared" si="2202"/>
        <v/>
      </c>
      <c r="AL1461" s="76" t="str">
        <f>IF($A1460&lt;&gt;"",IF(OR(CR1460&lt;&gt;0,CS1460&lt;&gt;0,#REF!&lt;$BB$3),"",IF(#REF!="LER","07,",IF(#REF!="LOR","12,",IF(#REF!="LEB","12,",IF(#REF!="LOB","08,",IF(#REF!="HER","25,",IF(#REF!="HOR","30,",IF(#REF!="HEB","30,",IF(#REF!="HOB","25,",""))))))))),"")</f>
        <v/>
      </c>
      <c r="AM1461" s="76" t="str">
        <f>IF($A1460&lt;&gt;"",IF(OR(CR1460&lt;&gt;0,CS1460&lt;&gt;0,#REF!&lt;$BB$3),"",IF(#REF!="LER","08,",IF(#REF!="LOR","13,",IF(#REF!="LEB","13,",IF(#REF!="LOB","09,",IF(#REF!="HER","26,",IF(#REF!="HOR","31,",IF(#REF!="HEB","31,",IF(#REF!="HOB","26,",""))))))))),"")</f>
        <v/>
      </c>
      <c r="AN1461" s="118" t="str">
        <f t="shared" si="2233"/>
        <v/>
      </c>
      <c r="AO1461" s="76" t="str">
        <f>IF($A1460&lt;&gt;"",IF(OR(CR1460&lt;&gt;0,CS1460&lt;&gt;0,#REF!&lt;$BB$3),"",IF(#REF!="LER","10,",IF(#REF!="LOR","15,",IF(#REF!="LEB","15,",IF(#REF!="LOB","11,",IF(#REF!="HER","28,",IF(#REF!="HOR","33,",IF(#REF!="HEB","33,",IF(#REF!="HOB","28,",""))))))))),"")</f>
        <v/>
      </c>
      <c r="AP1461" s="76" t="str">
        <f>IF($A1460&lt;&gt;"",IF(OR(CR1460&lt;&gt;0,CS1460&lt;&gt;0,#REF!&lt;$BB$3),"",IF(#REF!="LER","12,",IF(#REF!="LOR","16,",IF(#REF!="LEB","16,",IF(#REF!="LOB","13,",IF(#REF!="HER","30,",IF(#REF!="HOR","34,",IF(#REF!="HEB","34,",IF(#REF!="HOB","29,",""))))))))),"")</f>
        <v/>
      </c>
      <c r="AQ1461" s="76" t="str">
        <f>IF($A1460&lt;&gt;"",IF(OR(CR1460&lt;&gt;0,CS1460&lt;&gt;0,#REF!&lt;$BB$3),"",IF(#REF!="LER","14,",IF(#REF!="LOR","17,",IF(#REF!="LEB","17,",IF(#REF!="LOB","15,",IF(#REF!="HER","32,",IF(#REF!="HOR","35,",IF(#REF!="HEB","35,",IF(#REF!="HOB","31,",""))))))))),"")</f>
        <v/>
      </c>
      <c r="AR1461" s="76" t="str">
        <f>IF($A1460&lt;&gt;"",IF(OR(CR1460&lt;&gt;0,CS1460&lt;&gt;0,#REF!&lt;$BB$3),"",IF(#REF!="LER","16,",IF(#REF!="LOR","18,",IF(#REF!="LEB","18,",IF(#REF!="LOB","17,",IF(#REF!="HER","34,",IF(#REF!="HOR","36,",IF(#REF!="HEB","36,",IF(#REF!="HOB","33,",""))))))))),"")</f>
        <v/>
      </c>
      <c r="AS1461" s="60" t="b">
        <f t="shared" si="2213"/>
        <v>0</v>
      </c>
      <c r="AT1461" s="60" t="b">
        <f t="shared" si="2214"/>
        <v>0</v>
      </c>
      <c r="AU1461" s="60" t="b">
        <f t="shared" si="2215"/>
        <v>0</v>
      </c>
      <c r="AV1461" s="60" t="b">
        <f t="shared" si="2216"/>
        <v>0</v>
      </c>
      <c r="AW1461" s="60" t="b">
        <f t="shared" si="2217"/>
        <v>0</v>
      </c>
      <c r="AX1461" s="60" t="b">
        <f t="shared" si="2218"/>
        <v>0</v>
      </c>
      <c r="AY1461" s="60" t="b">
        <f t="shared" si="2219"/>
        <v>0</v>
      </c>
      <c r="AZ1461" s="131"/>
      <c r="BA1461" s="131"/>
      <c r="BB1461" s="13">
        <f t="shared" si="2244"/>
        <v>0</v>
      </c>
      <c r="BC1461" s="11" t="e">
        <f>IF(#REF!&lt;&gt;"",S1461+BC1460,0)</f>
        <v>#REF!</v>
      </c>
      <c r="BD1461" s="67" t="str">
        <f t="shared" si="2203"/>
        <v/>
      </c>
      <c r="BE1461" s="76" t="str">
        <f>IF($A1460&lt;&gt;"",IF(OR(EE1460&lt;&gt;0,EF1460&lt;&gt;0,#REF!&lt;$BB$3),"",IF(#REF!="LER","01,",IF(#REF!="LOR","01,",IF(#REF!="LEB","02,",IF(#REF!="LOB","01,",IF(#REF!="HER","19,",IF(#REF!="HOR","19,",IF(#REF!="HEB","20,",IF(#REF!="HOB","19,",""))))))))),"")</f>
        <v/>
      </c>
      <c r="BF1461" s="76" t="str">
        <f>IF($A1460&lt;&gt;"",IF(OR(EE1460&lt;&gt;0,EF1460&lt;&gt;0,#REF!&lt;$BB$3),"",IF(#REF!="LER","02,",IF(#REF!="LOR","03,",IF(#REF!="LEB","04,",IF(#REF!="LOB","02,",IF(#REF!="HER","20,",IF(#REF!="HOR","21,",IF(#REF!="HEB","22,",IF(#REF!="HOB","20,",""))))))))),"")</f>
        <v/>
      </c>
      <c r="BG1461" s="76" t="str">
        <f>IF($A1460&lt;&gt;"",IF(OR(EE1460&lt;&gt;0,EF1460&lt;&gt;0,#REF!&lt;$BB$3),"",IF(#REF!="LER","03,",IF(#REF!="LOR","05,",IF(#REF!="LEB","06,",IF(#REF!="LOB","03,",IF(#REF!="HER","21,",IF(#REF!="HOR","23,",IF(#REF!="HEB","24,",IF(#REF!="HOB","21,",""))))))))),"")</f>
        <v/>
      </c>
      <c r="BH1461" s="76" t="str">
        <f>IF($A1460&lt;&gt;"",IF(OR(EE1460&lt;&gt;0,EF1460&lt;&gt;0,#REF!&lt;$BB$3),"",IF(#REF!="LER","04,",IF(#REF!="LOR","07,",IF(#REF!="LEB","08,",IF(#REF!="LOB","04,",IF(#REF!="HER","22,",IF(#REF!="HOR","25,",IF(#REF!="HEB","26,",IF(#REF!="HOB","22,",""))))))))),"")</f>
        <v/>
      </c>
      <c r="BI1461" s="76" t="str">
        <f>IF($A1460&lt;&gt;"",IF(OR(EE1460&lt;&gt;0,EF1460&lt;&gt;0,#REF!&lt;$BB$3),"",IF(#REF!="LER","05,",IF(#REF!="LOR","09,",IF(#REF!="LEB","10,",IF(#REF!="LOB","05,",IF(#REF!="HER","23,",IF(#REF!="HOR","27,",IF(#REF!="HEB","28,",IF(#REF!="HOB","23,",""))))))))),"")</f>
        <v/>
      </c>
      <c r="BJ1461" s="76" t="str">
        <f>IF($A1460&lt;&gt;"",IF(OR(EE1460&lt;&gt;0,EF1460&lt;&gt;0,#REF!&lt;$BB$3),"",IF(#REF!="LER","06,",IF(#REF!="LOR","11,",IF(#REF!="LEB","11,",IF(#REF!="LOB","06,",IF(#REF!="HER","24,",IF(#REF!="HOR","29,",IF(#REF!="HEB","29,",IF(#REF!="HOB","24,",""))))))))),"")</f>
        <v/>
      </c>
      <c r="BK1461" s="131" t="b">
        <f t="shared" si="2220"/>
        <v>0</v>
      </c>
      <c r="BL1461" s="131" t="b">
        <f t="shared" si="2221"/>
        <v>0</v>
      </c>
      <c r="BM1461" s="131" t="b">
        <f t="shared" si="2222"/>
        <v>0</v>
      </c>
      <c r="BN1461" s="131" t="b">
        <f t="shared" si="2223"/>
        <v>0</v>
      </c>
      <c r="BO1461" s="131" t="b">
        <f t="shared" si="2224"/>
        <v>0</v>
      </c>
      <c r="BP1461" s="131" t="b">
        <f t="shared" si="2225"/>
        <v>0</v>
      </c>
      <c r="BQ1461" s="131"/>
      <c r="BR1461" s="131"/>
      <c r="BS1461" s="92">
        <f t="shared" si="2254"/>
        <v>0</v>
      </c>
      <c r="BT1461" s="60"/>
      <c r="BU1461" s="60"/>
      <c r="BV1461" s="67" t="str">
        <f t="shared" si="2204"/>
        <v/>
      </c>
      <c r="BW1461" s="76" t="str">
        <f>IF($A1460&lt;&gt;"",IF(OR(EE1460&lt;&gt;0,EF1460&lt;&gt;0,#REF!&lt;$BB$3),"",IF(#REF!="LER","07,",IF(#REF!="LOR","12,",IF(#REF!="LEB","12,",IF(#REF!="LOB","08,",IF(#REF!="HER","25,",IF(#REF!="HOR","30,",IF(#REF!="HEB","30,",IF(#REF!="HOB","25,",""))))))))),"")</f>
        <v/>
      </c>
      <c r="BX1461" s="76" t="str">
        <f>IF($A1460&lt;&gt;"",IF(OR(EE1460&lt;&gt;0,EF1460&lt;&gt;0,#REF!&lt;$BB$3),"",IF(#REF!="LER","08,",IF(#REF!="LOR","13,",IF(#REF!="LEB","13,",IF(#REF!="LOB","09,",IF(#REF!="HER","26,",IF(#REF!="HOR","31,",IF(#REF!="HEB","31,",IF(#REF!="HOB","26,",""))))))))),"")</f>
        <v/>
      </c>
      <c r="BY1461" s="76" t="str">
        <f>IF($A1460&lt;&gt;"",IF(OR(EE1460&lt;&gt;0,EF1460&lt;&gt;0,#REF!&lt;$BB$3),"",IF(#REF!="LER","09,",IF(#REF!="LOR","14,",IF(#REF!="LEB","14,",IF(#REF!="LOB","10,",IF(#REF!="HER","27,",IF(#REF!="HOR","32,",IF(#REF!="HEB","32,",IF(#REF!="HOB","27,",""))))))))),"")</f>
        <v/>
      </c>
      <c r="BZ1461" s="76" t="str">
        <f>IF($A1460&lt;&gt;"",IF(OR(EE1460&lt;&gt;0,EF1460&lt;&gt;0,#REF!&lt;$BB$3),"",IF(#REF!="LER","10,",IF(#REF!="LOR","15,",IF(#REF!="LEB","15,",IF(#REF!="LOB","11,",IF(#REF!="HER","28,",IF(#REF!="HOR","33,",IF(#REF!="HEB","33,",IF(#REF!="HOB","28,",""))))))))),"")</f>
        <v/>
      </c>
      <c r="CA1461" s="76" t="str">
        <f>IF($A1460&lt;&gt;"",IF(OR(EE1460&lt;&gt;0,EF1460&lt;&gt;0,#REF!&lt;$BB$3),"",IF(#REF!="LER","12,",IF(#REF!="LOR","16,",IF(#REF!="LEB","16,",IF(#REF!="LOB","13,",IF(#REF!="HER","30,",IF(#REF!="HOR","34,",IF(#REF!="HEB","34,",IF(#REF!="HOB","29,",""))))))))),"")</f>
        <v/>
      </c>
      <c r="CB1461" s="76" t="str">
        <f>IF($A1460&lt;&gt;"",IF(OR(EE1460&lt;&gt;0,EF1460&lt;&gt;0,#REF!&lt;$BB$3),"",IF(#REF!="LER","14,",IF(#REF!="LOR","17,",IF(#REF!="LEB","17,",IF(#REF!="LOB","15,",IF(#REF!="HER","32,",IF(#REF!="HOR","35,",IF(#REF!="HEB","35,",IF(#REF!="HOB","31,",""))))))))),"")</f>
        <v/>
      </c>
      <c r="CC1461" s="76" t="str">
        <f>IF($A1460&lt;&gt;"",IF(OR(EE1460&lt;&gt;0,EF1460&lt;&gt;0,#REF!&lt;$BB$3),"",IF(#REF!="LER","16,",IF(#REF!="LOR","18,",IF(#REF!="LEB","18,",IF(#REF!="LOB","17,",IF(#REF!="HER","34,",IF(#REF!="HOR","36,",IF(#REF!="HEB","36,",IF(#REF!="HOB","33,",""))))))))),"")</f>
        <v/>
      </c>
      <c r="CD1461" s="60" t="b">
        <f t="shared" si="2226"/>
        <v>0</v>
      </c>
      <c r="CE1461" s="60" t="b">
        <f t="shared" si="2227"/>
        <v>0</v>
      </c>
      <c r="CF1461" s="60" t="b">
        <f t="shared" si="2228"/>
        <v>0</v>
      </c>
      <c r="CG1461" s="60" t="b">
        <f t="shared" si="2229"/>
        <v>0</v>
      </c>
      <c r="CH1461" s="60" t="b">
        <f t="shared" si="2230"/>
        <v>0</v>
      </c>
      <c r="CI1461" s="60" t="b">
        <f t="shared" si="2231"/>
        <v>0</v>
      </c>
      <c r="CJ1461" s="60" t="b">
        <f t="shared" si="2232"/>
        <v>0</v>
      </c>
      <c r="CK1461" s="131"/>
      <c r="CL1461" s="131"/>
      <c r="CM1461" s="92">
        <f t="shared" si="2255"/>
        <v>0</v>
      </c>
      <c r="CN1461" s="13">
        <f t="shared" si="2245"/>
        <v>0</v>
      </c>
      <c r="CO1461" s="11" t="e">
        <f>IF(#REF!&lt;&gt;"",BC1461+CO1460,0)</f>
        <v>#REF!</v>
      </c>
      <c r="CP1461" s="13">
        <f t="shared" si="2243"/>
        <v>0</v>
      </c>
      <c r="CQ1461" s="11">
        <f t="shared" si="2248"/>
        <v>0</v>
      </c>
      <c r="CR1461" s="57">
        <f t="shared" si="2205"/>
        <v>0</v>
      </c>
      <c r="CS1461" s="57">
        <f t="shared" si="2206"/>
        <v>0</v>
      </c>
      <c r="CT1461" s="57">
        <f t="shared" ref="CT1461:CT1524" si="2256">IF(CQ1461&gt;CT1460,CQ1461,CT1460)</f>
        <v>0</v>
      </c>
      <c r="CU1461" s="24"/>
      <c r="CV1461" s="24"/>
      <c r="CW1461" s="24"/>
      <c r="CX1461" s="24"/>
      <c r="CY1461" s="24"/>
      <c r="CZ1461" s="24"/>
      <c r="DA1461" s="24"/>
      <c r="DB1461" s="24"/>
      <c r="DC1461" s="24"/>
      <c r="DD1461" s="64"/>
      <c r="DE1461" s="65"/>
      <c r="DF1461" s="65"/>
      <c r="DG1461" s="65"/>
      <c r="DH1461" s="65"/>
      <c r="DI1461" s="134"/>
      <c r="DJ1461"/>
      <c r="DK1461" s="22"/>
      <c r="DL1461" s="22"/>
      <c r="DM1461" s="32"/>
      <c r="DN1461" s="22"/>
      <c r="DO1461" s="22"/>
      <c r="DP1461" s="22"/>
      <c r="DQ1461" s="22"/>
      <c r="DR1461" s="22"/>
      <c r="DS1461" s="22"/>
      <c r="DT1461" s="22"/>
      <c r="DU1461" s="22"/>
      <c r="DV1461" s="22"/>
      <c r="DW1461" s="22"/>
      <c r="DX1461" s="22"/>
      <c r="DY1461" s="22"/>
      <c r="DZ1461" s="22"/>
      <c r="EA1461" s="32"/>
      <c r="EB1461" s="22"/>
      <c r="EC1461" s="22"/>
      <c r="EG1461" s="22"/>
      <c r="EH1461"/>
    </row>
    <row r="1462" spans="1:138" s="23" customFormat="1" x14ac:dyDescent="0.2">
      <c r="A1462" s="127"/>
      <c r="B1462" s="61" t="str">
        <f>IF(A1462="","",IF(U1463="","DB",U1463&amp;V1463&amp;W1463&amp;X1463&amp;Y1463&amp;Z1463&amp;AL1463&amp;AM1463&amp;AN1463&amp;AO1463&amp;AP1463&amp;AQ1463&amp;AR1463&amp;#REF!))</f>
        <v/>
      </c>
      <c r="C1462" s="7" t="str">
        <f t="shared" si="2236"/>
        <v/>
      </c>
      <c r="D1462" s="60">
        <f t="shared" si="2237"/>
        <v>0</v>
      </c>
      <c r="E1462" s="7" t="e">
        <f>IF(COUNTBLANK(BE1463:BI1463)=5,#REF!&amp;",",IF(COUNTBLANK(U1463:AR1463)=1,T1463&amp;","&amp;T1463&amp;","&amp;T1463&amp;","&amp;T1463&amp;","&amp;T1463&amp;","&amp;T1463&amp;","&amp;T1463&amp;","&amp;T1463&amp;","&amp;T1463&amp;","&amp;T1463&amp;","&amp;T1463&amp;","&amp;T1463&amp;","&amp;T1463&amp;",",T1463&amp;","&amp;T1463&amp;","&amp;T1463&amp;","&amp;T1463&amp;","&amp;T1463&amp;","&amp;T1463&amp;","&amp;T1463&amp;","&amp;T1463&amp;","&amp;T1463&amp;","&amp;T1463&amp;","&amp;T1463&amp;","&amp;T1463&amp;","&amp;T1463&amp;","&amp;T1463&amp;","))</f>
        <v>#REF!</v>
      </c>
      <c r="F1462" s="72" t="str">
        <f t="shared" si="2249"/>
        <v/>
      </c>
      <c r="G1462" s="73">
        <f t="shared" si="2238"/>
        <v>0</v>
      </c>
      <c r="H1462" s="112">
        <f t="shared" si="2239"/>
        <v>0</v>
      </c>
      <c r="I1462" s="112">
        <f t="shared" si="2240"/>
        <v>0</v>
      </c>
      <c r="J1462" s="74" t="e">
        <f>COUNTIF(#REF!,"E")</f>
        <v>#REF!</v>
      </c>
      <c r="K1462" s="74" t="e">
        <f>COUNTIF(#REF!,"O")</f>
        <v>#REF!</v>
      </c>
      <c r="L1462" s="74" t="e">
        <f t="shared" si="2241"/>
        <v>#REF!</v>
      </c>
      <c r="M1462" s="113" t="e">
        <f t="shared" si="2242"/>
        <v>#REF!</v>
      </c>
      <c r="N1462" s="60"/>
      <c r="O1462" s="61"/>
      <c r="P1462" s="61"/>
      <c r="Q1462" s="61"/>
      <c r="R1462" s="61"/>
      <c r="S1462" s="7"/>
      <c r="T1462" s="67" t="str">
        <f t="shared" si="2201"/>
        <v/>
      </c>
      <c r="U1462" s="76" t="str">
        <f>IF($A1461&lt;&gt;"",IF(OR(CR1461&lt;&gt;0,CS1461&lt;&gt;0,#REF!&lt;$BB$3),"",IF(#REF!="LER","01,",IF(#REF!="LOR","01,",IF(#REF!="LEB","02,",IF(#REF!="LOB","01,",IF(#REF!="HER","19,",IF(#REF!="HOR","19,",IF(#REF!="HEB","20,",IF(#REF!="HOB","19,",""))))))))),"")</f>
        <v/>
      </c>
      <c r="V1462" s="76" t="str">
        <f>IF($A1461&lt;&gt;"",IF(OR(CR1461&lt;&gt;0,CS1461&lt;&gt;0,#REF!&lt;$BB$3),"",IF(#REF!="LER","02,",IF(#REF!="LOR","03,",IF(#REF!="LEB","04,",IF(#REF!="LOB","02,",IF(#REF!="HER","20,",IF(#REF!="HOR","21,",IF(#REF!="HEB","22,",IF(#REF!="HOB","20,",""))))))))),"")</f>
        <v/>
      </c>
      <c r="W1462" s="76" t="str">
        <f>IF($A1461&lt;&gt;"",IF(OR(CR1461&lt;&gt;0,CS1461&lt;&gt;0,#REF!&lt;$BB$3),"",IF(#REF!="LER","03,",IF(#REF!="LOR","05,",IF(#REF!="LEB","06,",IF(#REF!="LOB","03,",IF(#REF!="HER","21,",IF(#REF!="HOR","23,",IF(#REF!="HEB","24,",IF(#REF!="HOB","21,",""))))))))),"")</f>
        <v/>
      </c>
      <c r="X1462" s="76" t="str">
        <f>IF($A1461&lt;&gt;"",IF(OR(CR1461&lt;&gt;0,CS1461&lt;&gt;0,#REF!&lt;$BB$3),"",IF(#REF!="LER","04,",IF(#REF!="LOR","07,",IF(#REF!="LEB","08,",IF(#REF!="LOB","04,",IF(#REF!="HER","22,",IF(#REF!="HOR","25,",IF(#REF!="HEB","26,",IF(#REF!="HOB","22,",""))))))))),"")</f>
        <v/>
      </c>
      <c r="Y1462" s="76" t="str">
        <f>IF($A1461&lt;&gt;"",IF(OR(CR1461&lt;&gt;0,CS1461&lt;&gt;0,#REF!&lt;$BB$3),"",IF(#REF!="LER","05,",IF(#REF!="LOR","09,",IF(#REF!="LEB","10,",IF(#REF!="LOB","05,",IF(#REF!="HER","23,",IF(#REF!="HOR","27,",IF(#REF!="HEB","28,",IF(#REF!="HOB","23,",""))))))))),"")</f>
        <v/>
      </c>
      <c r="Z1462" s="76" t="str">
        <f>IF($A1461&lt;&gt;"",IF(OR(CR1461&lt;&gt;0,CS1461&lt;&gt;0,#REF!&lt;$BB$3),"",IF(#REF!="LER","06,",IF(#REF!="LOR","11,",IF(#REF!="LEB","11,",IF(#REF!="LOB","06,",IF(#REF!="HER","24,",IF(#REF!="HOR","29,",IF(#REF!="HEB","29,",IF(#REF!="HOB","24,",""))))))))),"")</f>
        <v/>
      </c>
      <c r="AA1462" s="131" t="b">
        <f t="shared" si="2207"/>
        <v>0</v>
      </c>
      <c r="AB1462" s="131" t="b">
        <f t="shared" si="2208"/>
        <v>0</v>
      </c>
      <c r="AC1462" s="131" t="b">
        <f t="shared" si="2209"/>
        <v>0</v>
      </c>
      <c r="AD1462" s="131" t="b">
        <f t="shared" si="2210"/>
        <v>0</v>
      </c>
      <c r="AE1462" s="131" t="b">
        <f t="shared" si="2211"/>
        <v>0</v>
      </c>
      <c r="AF1462" s="131" t="b">
        <f t="shared" si="2212"/>
        <v>0</v>
      </c>
      <c r="AG1462" s="131"/>
      <c r="AH1462" s="131"/>
      <c r="AI1462" s="60"/>
      <c r="AJ1462" s="60"/>
      <c r="AK1462" s="67" t="str">
        <f t="shared" si="2202"/>
        <v/>
      </c>
      <c r="AL1462" s="76" t="str">
        <f>IF($A1461&lt;&gt;"",IF(OR(CR1461&lt;&gt;0,CS1461&lt;&gt;0,#REF!&lt;$BB$3),"",IF(#REF!="LER","07,",IF(#REF!="LOR","12,",IF(#REF!="LEB","12,",IF(#REF!="LOB","08,",IF(#REF!="HER","25,",IF(#REF!="HOR","30,",IF(#REF!="HEB","30,",IF(#REF!="HOB","25,",""))))))))),"")</f>
        <v/>
      </c>
      <c r="AM1462" s="76" t="str">
        <f>IF($A1461&lt;&gt;"",IF(OR(CR1461&lt;&gt;0,CS1461&lt;&gt;0,#REF!&lt;$BB$3),"",IF(#REF!="LER","08,",IF(#REF!="LOR","13,",IF(#REF!="LEB","13,",IF(#REF!="LOB","09,",IF(#REF!="HER","26,",IF(#REF!="HOR","31,",IF(#REF!="HEB","31,",IF(#REF!="HOB","26,",""))))))))),"")</f>
        <v/>
      </c>
      <c r="AN1462" s="118" t="str">
        <f t="shared" si="2233"/>
        <v/>
      </c>
      <c r="AO1462" s="76" t="str">
        <f>IF($A1461&lt;&gt;"",IF(OR(CR1461&lt;&gt;0,CS1461&lt;&gt;0,#REF!&lt;$BB$3),"",IF(#REF!="LER","10,",IF(#REF!="LOR","15,",IF(#REF!="LEB","15,",IF(#REF!="LOB","11,",IF(#REF!="HER","28,",IF(#REF!="HOR","33,",IF(#REF!="HEB","33,",IF(#REF!="HOB","28,",""))))))))),"")</f>
        <v/>
      </c>
      <c r="AP1462" s="76" t="str">
        <f>IF($A1461&lt;&gt;"",IF(OR(CR1461&lt;&gt;0,CS1461&lt;&gt;0,#REF!&lt;$BB$3),"",IF(#REF!="LER","12,",IF(#REF!="LOR","16,",IF(#REF!="LEB","16,",IF(#REF!="LOB","13,",IF(#REF!="HER","30,",IF(#REF!="HOR","34,",IF(#REF!="HEB","34,",IF(#REF!="HOB","29,",""))))))))),"")</f>
        <v/>
      </c>
      <c r="AQ1462" s="76" t="str">
        <f>IF($A1461&lt;&gt;"",IF(OR(CR1461&lt;&gt;0,CS1461&lt;&gt;0,#REF!&lt;$BB$3),"",IF(#REF!="LER","14,",IF(#REF!="LOR","17,",IF(#REF!="LEB","17,",IF(#REF!="LOB","15,",IF(#REF!="HER","32,",IF(#REF!="HOR","35,",IF(#REF!="HEB","35,",IF(#REF!="HOB","31,",""))))))))),"")</f>
        <v/>
      </c>
      <c r="AR1462" s="76" t="str">
        <f>IF($A1461&lt;&gt;"",IF(OR(CR1461&lt;&gt;0,CS1461&lt;&gt;0,#REF!&lt;$BB$3),"",IF(#REF!="LER","16,",IF(#REF!="LOR","18,",IF(#REF!="LEB","18,",IF(#REF!="LOB","17,",IF(#REF!="HER","34,",IF(#REF!="HOR","36,",IF(#REF!="HEB","36,",IF(#REF!="HOB","33,",""))))))))),"")</f>
        <v/>
      </c>
      <c r="AS1462" s="60" t="b">
        <f t="shared" si="2213"/>
        <v>0</v>
      </c>
      <c r="AT1462" s="60" t="b">
        <f t="shared" si="2214"/>
        <v>0</v>
      </c>
      <c r="AU1462" s="60" t="b">
        <f t="shared" si="2215"/>
        <v>0</v>
      </c>
      <c r="AV1462" s="60" t="b">
        <f t="shared" si="2216"/>
        <v>0</v>
      </c>
      <c r="AW1462" s="60" t="b">
        <f t="shared" si="2217"/>
        <v>0</v>
      </c>
      <c r="AX1462" s="60" t="b">
        <f t="shared" si="2218"/>
        <v>0</v>
      </c>
      <c r="AY1462" s="60" t="b">
        <f t="shared" si="2219"/>
        <v>0</v>
      </c>
      <c r="AZ1462" s="131"/>
      <c r="BA1462" s="131"/>
      <c r="BB1462" s="13">
        <f t="shared" si="2244"/>
        <v>0</v>
      </c>
      <c r="BC1462" s="11" t="e">
        <f>IF(#REF!&lt;&gt;"",S1462+BC1461,0)</f>
        <v>#REF!</v>
      </c>
      <c r="BD1462" s="67" t="str">
        <f t="shared" si="2203"/>
        <v/>
      </c>
      <c r="BE1462" s="76" t="str">
        <f>IF($A1461&lt;&gt;"",IF(OR(EE1461&lt;&gt;0,EF1461&lt;&gt;0,#REF!&lt;$BB$3),"",IF(#REF!="LER","01,",IF(#REF!="LOR","01,",IF(#REF!="LEB","02,",IF(#REF!="LOB","01,",IF(#REF!="HER","19,",IF(#REF!="HOR","19,",IF(#REF!="HEB","20,",IF(#REF!="HOB","19,",""))))))))),"")</f>
        <v/>
      </c>
      <c r="BF1462" s="76" t="str">
        <f>IF($A1461&lt;&gt;"",IF(OR(EE1461&lt;&gt;0,EF1461&lt;&gt;0,#REF!&lt;$BB$3),"",IF(#REF!="LER","02,",IF(#REF!="LOR","03,",IF(#REF!="LEB","04,",IF(#REF!="LOB","02,",IF(#REF!="HER","20,",IF(#REF!="HOR","21,",IF(#REF!="HEB","22,",IF(#REF!="HOB","20,",""))))))))),"")</f>
        <v/>
      </c>
      <c r="BG1462" s="76" t="str">
        <f>IF($A1461&lt;&gt;"",IF(OR(EE1461&lt;&gt;0,EF1461&lt;&gt;0,#REF!&lt;$BB$3),"",IF(#REF!="LER","03,",IF(#REF!="LOR","05,",IF(#REF!="LEB","06,",IF(#REF!="LOB","03,",IF(#REF!="HER","21,",IF(#REF!="HOR","23,",IF(#REF!="HEB","24,",IF(#REF!="HOB","21,",""))))))))),"")</f>
        <v/>
      </c>
      <c r="BH1462" s="76" t="str">
        <f>IF($A1461&lt;&gt;"",IF(OR(EE1461&lt;&gt;0,EF1461&lt;&gt;0,#REF!&lt;$BB$3),"",IF(#REF!="LER","04,",IF(#REF!="LOR","07,",IF(#REF!="LEB","08,",IF(#REF!="LOB","04,",IF(#REF!="HER","22,",IF(#REF!="HOR","25,",IF(#REF!="HEB","26,",IF(#REF!="HOB","22,",""))))))))),"")</f>
        <v/>
      </c>
      <c r="BI1462" s="76" t="str">
        <f>IF($A1461&lt;&gt;"",IF(OR(EE1461&lt;&gt;0,EF1461&lt;&gt;0,#REF!&lt;$BB$3),"",IF(#REF!="LER","05,",IF(#REF!="LOR","09,",IF(#REF!="LEB","10,",IF(#REF!="LOB","05,",IF(#REF!="HER","23,",IF(#REF!="HOR","27,",IF(#REF!="HEB","28,",IF(#REF!="HOB","23,",""))))))))),"")</f>
        <v/>
      </c>
      <c r="BJ1462" s="76" t="str">
        <f>IF($A1461&lt;&gt;"",IF(OR(EE1461&lt;&gt;0,EF1461&lt;&gt;0,#REF!&lt;$BB$3),"",IF(#REF!="LER","06,",IF(#REF!="LOR","11,",IF(#REF!="LEB","11,",IF(#REF!="LOB","06,",IF(#REF!="HER","24,",IF(#REF!="HOR","29,",IF(#REF!="HEB","29,",IF(#REF!="HOB","24,",""))))))))),"")</f>
        <v/>
      </c>
      <c r="BK1462" s="131" t="b">
        <f t="shared" si="2220"/>
        <v>0</v>
      </c>
      <c r="BL1462" s="131" t="b">
        <f t="shared" si="2221"/>
        <v>0</v>
      </c>
      <c r="BM1462" s="131" t="b">
        <f t="shared" si="2222"/>
        <v>0</v>
      </c>
      <c r="BN1462" s="131" t="b">
        <f t="shared" si="2223"/>
        <v>0</v>
      </c>
      <c r="BO1462" s="131" t="b">
        <f t="shared" si="2224"/>
        <v>0</v>
      </c>
      <c r="BP1462" s="131" t="b">
        <f t="shared" si="2225"/>
        <v>0</v>
      </c>
      <c r="BQ1462" s="131"/>
      <c r="BR1462" s="131"/>
      <c r="BS1462" s="92">
        <f t="shared" si="2254"/>
        <v>0</v>
      </c>
      <c r="BT1462" s="60"/>
      <c r="BU1462" s="60"/>
      <c r="BV1462" s="67" t="str">
        <f t="shared" si="2204"/>
        <v/>
      </c>
      <c r="BW1462" s="76" t="str">
        <f>IF($A1461&lt;&gt;"",IF(OR(EE1461&lt;&gt;0,EF1461&lt;&gt;0,#REF!&lt;$BB$3),"",IF(#REF!="LER","07,",IF(#REF!="LOR","12,",IF(#REF!="LEB","12,",IF(#REF!="LOB","08,",IF(#REF!="HER","25,",IF(#REF!="HOR","30,",IF(#REF!="HEB","30,",IF(#REF!="HOB","25,",""))))))))),"")</f>
        <v/>
      </c>
      <c r="BX1462" s="76" t="str">
        <f>IF($A1461&lt;&gt;"",IF(OR(EE1461&lt;&gt;0,EF1461&lt;&gt;0,#REF!&lt;$BB$3),"",IF(#REF!="LER","08,",IF(#REF!="LOR","13,",IF(#REF!="LEB","13,",IF(#REF!="LOB","09,",IF(#REF!="HER","26,",IF(#REF!="HOR","31,",IF(#REF!="HEB","31,",IF(#REF!="HOB","26,",""))))))))),"")</f>
        <v/>
      </c>
      <c r="BY1462" s="76" t="str">
        <f>IF($A1461&lt;&gt;"",IF(OR(EE1461&lt;&gt;0,EF1461&lt;&gt;0,#REF!&lt;$BB$3),"",IF(#REF!="LER","09,",IF(#REF!="LOR","14,",IF(#REF!="LEB","14,",IF(#REF!="LOB","10,",IF(#REF!="HER","27,",IF(#REF!="HOR","32,",IF(#REF!="HEB","32,",IF(#REF!="HOB","27,",""))))))))),"")</f>
        <v/>
      </c>
      <c r="BZ1462" s="76" t="str">
        <f>IF($A1461&lt;&gt;"",IF(OR(EE1461&lt;&gt;0,EF1461&lt;&gt;0,#REF!&lt;$BB$3),"",IF(#REF!="LER","10,",IF(#REF!="LOR","15,",IF(#REF!="LEB","15,",IF(#REF!="LOB","11,",IF(#REF!="HER","28,",IF(#REF!="HOR","33,",IF(#REF!="HEB","33,",IF(#REF!="HOB","28,",""))))))))),"")</f>
        <v/>
      </c>
      <c r="CA1462" s="76" t="str">
        <f>IF($A1461&lt;&gt;"",IF(OR(EE1461&lt;&gt;0,EF1461&lt;&gt;0,#REF!&lt;$BB$3),"",IF(#REF!="LER","12,",IF(#REF!="LOR","16,",IF(#REF!="LEB","16,",IF(#REF!="LOB","13,",IF(#REF!="HER","30,",IF(#REF!="HOR","34,",IF(#REF!="HEB","34,",IF(#REF!="HOB","29,",""))))))))),"")</f>
        <v/>
      </c>
      <c r="CB1462" s="76" t="str">
        <f>IF($A1461&lt;&gt;"",IF(OR(EE1461&lt;&gt;0,EF1461&lt;&gt;0,#REF!&lt;$BB$3),"",IF(#REF!="LER","14,",IF(#REF!="LOR","17,",IF(#REF!="LEB","17,",IF(#REF!="LOB","15,",IF(#REF!="HER","32,",IF(#REF!="HOR","35,",IF(#REF!="HEB","35,",IF(#REF!="HOB","31,",""))))))))),"")</f>
        <v/>
      </c>
      <c r="CC1462" s="76" t="str">
        <f>IF($A1461&lt;&gt;"",IF(OR(EE1461&lt;&gt;0,EF1461&lt;&gt;0,#REF!&lt;$BB$3),"",IF(#REF!="LER","16,",IF(#REF!="LOR","18,",IF(#REF!="LEB","18,",IF(#REF!="LOB","17,",IF(#REF!="HER","34,",IF(#REF!="HOR","36,",IF(#REF!="HEB","36,",IF(#REF!="HOB","33,",""))))))))),"")</f>
        <v/>
      </c>
      <c r="CD1462" s="60" t="b">
        <f t="shared" si="2226"/>
        <v>0</v>
      </c>
      <c r="CE1462" s="60" t="b">
        <f t="shared" si="2227"/>
        <v>0</v>
      </c>
      <c r="CF1462" s="60" t="b">
        <f t="shared" si="2228"/>
        <v>0</v>
      </c>
      <c r="CG1462" s="60" t="b">
        <f t="shared" si="2229"/>
        <v>0</v>
      </c>
      <c r="CH1462" s="60" t="b">
        <f t="shared" si="2230"/>
        <v>0</v>
      </c>
      <c r="CI1462" s="60" t="b">
        <f t="shared" si="2231"/>
        <v>0</v>
      </c>
      <c r="CJ1462" s="60" t="b">
        <f t="shared" si="2232"/>
        <v>0</v>
      </c>
      <c r="CK1462" s="131"/>
      <c r="CL1462" s="131"/>
      <c r="CM1462" s="92">
        <f t="shared" si="2255"/>
        <v>0</v>
      </c>
      <c r="CN1462" s="13">
        <f t="shared" si="2245"/>
        <v>0</v>
      </c>
      <c r="CO1462" s="11" t="e">
        <f>IF(#REF!&lt;&gt;"",BC1462+CO1461,0)</f>
        <v>#REF!</v>
      </c>
      <c r="CP1462" s="13">
        <f t="shared" si="2243"/>
        <v>0</v>
      </c>
      <c r="CQ1462" s="11">
        <f t="shared" si="2248"/>
        <v>0</v>
      </c>
      <c r="CR1462" s="57">
        <f t="shared" si="2205"/>
        <v>0</v>
      </c>
      <c r="CS1462" s="57">
        <f t="shared" si="2206"/>
        <v>0</v>
      </c>
      <c r="CT1462" s="57">
        <f t="shared" si="2256"/>
        <v>0</v>
      </c>
      <c r="CU1462" s="24"/>
      <c r="CV1462" s="24"/>
      <c r="CW1462" s="24"/>
      <c r="CX1462" s="24"/>
      <c r="CY1462" s="24"/>
      <c r="CZ1462" s="24"/>
      <c r="DA1462" s="24"/>
      <c r="DB1462" s="24"/>
      <c r="DC1462" s="24"/>
      <c r="DD1462" s="64"/>
      <c r="DE1462" s="65"/>
      <c r="DF1462" s="65"/>
      <c r="DG1462" s="65"/>
      <c r="DH1462" s="65"/>
      <c r="DI1462" s="134"/>
      <c r="DJ1462"/>
      <c r="DK1462" s="22"/>
      <c r="DL1462" s="22"/>
      <c r="DM1462" s="32"/>
      <c r="DN1462" s="22"/>
      <c r="DO1462" s="22"/>
      <c r="DP1462" s="22"/>
      <c r="DQ1462" s="22"/>
      <c r="DR1462" s="22"/>
      <c r="DS1462" s="22"/>
      <c r="DT1462" s="22"/>
      <c r="DU1462" s="22"/>
      <c r="DV1462" s="22"/>
      <c r="DW1462" s="22"/>
      <c r="DX1462" s="22"/>
      <c r="DY1462" s="22"/>
      <c r="DZ1462" s="22"/>
      <c r="EA1462" s="32"/>
      <c r="EB1462" s="22"/>
      <c r="EC1462" s="22"/>
      <c r="EG1462" s="22"/>
      <c r="EH1462"/>
    </row>
    <row r="1463" spans="1:138" s="23" customFormat="1" x14ac:dyDescent="0.2">
      <c r="A1463" s="127"/>
      <c r="B1463" s="61" t="str">
        <f>IF(A1463="","",IF(U1464="","DB",U1464&amp;V1464&amp;W1464&amp;X1464&amp;Y1464&amp;Z1464&amp;AL1464&amp;AM1464&amp;AN1464&amp;AO1464&amp;AP1464&amp;AQ1464&amp;AR1464&amp;#REF!))</f>
        <v/>
      </c>
      <c r="C1463" s="7" t="str">
        <f t="shared" si="2236"/>
        <v/>
      </c>
      <c r="D1463" s="60">
        <f t="shared" si="2237"/>
        <v>0</v>
      </c>
      <c r="E1463" s="7" t="e">
        <f>IF(COUNTBLANK(BE1464:BI1464)=5,#REF!&amp;",",IF(COUNTBLANK(U1464:AR1464)=1,T1464&amp;","&amp;T1464&amp;","&amp;T1464&amp;","&amp;T1464&amp;","&amp;T1464&amp;","&amp;T1464&amp;","&amp;T1464&amp;","&amp;T1464&amp;","&amp;T1464&amp;","&amp;T1464&amp;","&amp;T1464&amp;","&amp;T1464&amp;","&amp;T1464&amp;",",T1464&amp;","&amp;T1464&amp;","&amp;T1464&amp;","&amp;T1464&amp;","&amp;T1464&amp;","&amp;T1464&amp;","&amp;T1464&amp;","&amp;T1464&amp;","&amp;T1464&amp;","&amp;T1464&amp;","&amp;T1464&amp;","&amp;T1464&amp;","&amp;T1464&amp;","&amp;T1464&amp;","))</f>
        <v>#REF!</v>
      </c>
      <c r="F1463" s="72" t="str">
        <f t="shared" si="2249"/>
        <v/>
      </c>
      <c r="G1463" s="73">
        <f t="shared" si="2238"/>
        <v>0</v>
      </c>
      <c r="H1463" s="112">
        <f t="shared" si="2239"/>
        <v>0</v>
      </c>
      <c r="I1463" s="112">
        <f t="shared" si="2240"/>
        <v>0</v>
      </c>
      <c r="J1463" s="74" t="e">
        <f>COUNTIF(#REF!,"E")</f>
        <v>#REF!</v>
      </c>
      <c r="K1463" s="74" t="e">
        <f>COUNTIF(#REF!,"O")</f>
        <v>#REF!</v>
      </c>
      <c r="L1463" s="74" t="e">
        <f t="shared" si="2241"/>
        <v>#REF!</v>
      </c>
      <c r="M1463" s="113" t="e">
        <f t="shared" si="2242"/>
        <v>#REF!</v>
      </c>
      <c r="N1463" s="60"/>
      <c r="O1463" s="61"/>
      <c r="P1463" s="61"/>
      <c r="Q1463" s="61"/>
      <c r="R1463" s="61"/>
      <c r="S1463" s="7"/>
      <c r="T1463" s="67" t="str">
        <f t="shared" si="2201"/>
        <v/>
      </c>
      <c r="U1463" s="76" t="str">
        <f>IF($A1462&lt;&gt;"",IF(OR(CR1462&lt;&gt;0,CS1462&lt;&gt;0,$BB$3&gt;0),"",IF(#REF!="LER","01,",IF(#REF!="LOR","01,",IF(#REF!="LEB","02,",IF(#REF!="LOB","01,",IF(#REF!="HER","19,",IF(#REF!="HOR","19,",IF(#REF!="HEB","20,",IF(#REF!="HOB","19,",""))))))))),"")</f>
        <v/>
      </c>
      <c r="V1463" s="76" t="str">
        <f>IF($A1462&lt;&gt;"",IF(OR(CR1462&lt;&gt;0,CS1462&lt;&gt;0,$BB$3&gt;0),"",IF(#REF!="LER","02,",IF(#REF!="LOR","03,",IF(#REF!="LEB","04,",IF(#REF!="LOB","02,",IF(#REF!="HER","20,",IF(#REF!="HOR","21,",IF(#REF!="HEB","22,",IF(#REF!="HOB","20,",""))))))))),"")</f>
        <v/>
      </c>
      <c r="W1463" s="76" t="str">
        <f>IF($A1462&lt;&gt;"",IF(OR(CR1462&lt;&gt;0,CS1462&lt;&gt;0,$BB$3&gt;0),"",IF(#REF!="LER","03,",IF(#REF!="LOR","05,",IF(#REF!="LEB","06,",IF(#REF!="LOB","03,",IF(#REF!="HER","21,",IF(#REF!="HOR","23,",IF(#REF!="HEB","24,",IF(#REF!="HOB","21,",""))))))))),"")</f>
        <v/>
      </c>
      <c r="X1463" s="76" t="str">
        <f>IF($A1462&lt;&gt;"",IF(OR(CR1462&lt;&gt;0,CS1462&lt;&gt;0,$BB$3&gt;0),"",IF(#REF!="LER","04,",IF(#REF!="LOR","07,",IF(#REF!="LEB","08,",IF(#REF!="LOB","04,",IF(#REF!="HER","22,",IF(#REF!="HOR","25,",IF(#REF!="HEB","26,",IF(#REF!="HOB","22,",""))))))))),"")</f>
        <v/>
      </c>
      <c r="Y1463" s="76" t="str">
        <f>IF($A1462&lt;&gt;"",IF(OR(CR1462&lt;&gt;0,CS1462&lt;&gt;0,$BB$3&gt;0),"",IF(#REF!="LER","05,",IF(#REF!="LOR","09,",IF(#REF!="LEB","10,",IF(#REF!="LOB","05,",IF(#REF!="HER","23,",IF(#REF!="HOR","27,",IF(#REF!="HEB","28,",IF(#REF!="HOB","23,",""))))))))),"")</f>
        <v/>
      </c>
      <c r="Z1463" s="76" t="str">
        <f>IF($A1462&lt;&gt;"",IF(OR(CR1462&lt;&gt;0,CS1462&lt;&gt;0,$BB$3&gt;0),"",IF(#REF!="LER","06,",IF(#REF!="LOR","11,",IF(#REF!="LEB","11,",IF(#REF!="LOB","06,",IF(#REF!="HER","24,",IF(#REF!="HOR","29,",IF(#REF!="HEB","29,",IF(#REF!="HOB","24,",""))))))))),"")</f>
        <v/>
      </c>
      <c r="AA1463" s="131" t="b">
        <f t="shared" si="2207"/>
        <v>0</v>
      </c>
      <c r="AB1463" s="131" t="b">
        <f t="shared" si="2208"/>
        <v>0</v>
      </c>
      <c r="AC1463" s="131" t="b">
        <f t="shared" si="2209"/>
        <v>0</v>
      </c>
      <c r="AD1463" s="131" t="b">
        <f t="shared" si="2210"/>
        <v>0</v>
      </c>
      <c r="AE1463" s="131" t="b">
        <f t="shared" si="2211"/>
        <v>0</v>
      </c>
      <c r="AF1463" s="131" t="b">
        <f t="shared" si="2212"/>
        <v>0</v>
      </c>
      <c r="AG1463" s="131"/>
      <c r="AH1463" s="131"/>
      <c r="AI1463" s="60"/>
      <c r="AJ1463" s="60"/>
      <c r="AK1463" s="67" t="str">
        <f t="shared" si="2202"/>
        <v/>
      </c>
      <c r="AL1463" s="76" t="str">
        <f>IF($A1462&lt;&gt;"",IF(OR(CR1462&lt;&gt;0,CS1462&lt;&gt;0,$BB$3&gt;0),"",IF(#REF!="LER","07,",IF(#REF!="LOR","12,",IF(#REF!="LEB","12,",IF(#REF!="LOB","08,",IF(#REF!="HER","25,",IF(#REF!="HOR","30,",IF(#REF!="HEB","30,",IF(#REF!="HOB","25,",""))))))))),"")</f>
        <v/>
      </c>
      <c r="AM1463" s="76" t="str">
        <f>IF($A1462&lt;&gt;"",IF(OR(CR1462&lt;&gt;0,CS1462&lt;&gt;0,$BB$3&gt;0),"",IF(#REF!="LER","08,",IF(#REF!="LOR","13,",IF(#REF!="LEB","13,",IF(#REF!="LOB","09,",IF(#REF!="HER","26,",IF(#REF!="HOR","31,",IF(#REF!="HEB","31,",IF(#REF!="HOB","26,",""))))))))),"")</f>
        <v/>
      </c>
      <c r="AN1463" s="118" t="str">
        <f t="shared" si="2233"/>
        <v/>
      </c>
      <c r="AO1463" s="76" t="str">
        <f>IF($A1462&lt;&gt;"",IF(OR(CR1462&lt;&gt;0,CS1462&lt;&gt;0,$BB$3&gt;0),"",IF(#REF!="LER","10,",IF(#REF!="LOR","15,",IF(#REF!="LEB","15,",IF(#REF!="LOB","11,",IF(#REF!="HER","28,",IF(#REF!="HOR","33,",IF(#REF!="HEB","33,",IF(#REF!="HOB","28,",""))))))))),"")</f>
        <v/>
      </c>
      <c r="AP1463" s="76" t="str">
        <f>IF($A1462&lt;&gt;"",IF(OR(CR1462&lt;&gt;0,CS1462&lt;&gt;0,$BB$3&gt;0),"",IF(#REF!="LER","12,",IF(#REF!="LOR","16,",IF(#REF!="LEB","16,",IF(#REF!="LOB","13,",IF(#REF!="HER","30,",IF(#REF!="HOR","34,",IF(#REF!="HEB","34,",IF(#REF!="HOB","29,",""))))))))),"")</f>
        <v/>
      </c>
      <c r="AQ1463" s="76" t="str">
        <f>IF($A1462&lt;&gt;"",IF(OR(CR1462&lt;&gt;0,CS1462&lt;&gt;0,$BB$3&gt;0),"",IF(#REF!="LER","14,",IF(#REF!="LOR","17,",IF(#REF!="LEB","17,",IF(#REF!="LOB","15,",IF(#REF!="HER","32,",IF(#REF!="HOR","35,",IF(#REF!="HEB","35,",IF(#REF!="HOB","31,",""))))))))),"")</f>
        <v/>
      </c>
      <c r="AR1463" s="76" t="str">
        <f>IF($A1462&lt;&gt;"",IF(OR(CR1462&lt;&gt;0,CS1462&lt;&gt;0,$BB$3&gt;0),"",IF(#REF!="LER","16,",IF(#REF!="LOR","18,",IF(#REF!="LEB","18,",IF(#REF!="LOB","17,",IF(#REF!="HER","34,",IF(#REF!="HOR","36,",IF(#REF!="HEB","36,",IF(#REF!="HOB","33,",""))))))))),"")</f>
        <v/>
      </c>
      <c r="AS1463" s="60" t="b">
        <f t="shared" si="2213"/>
        <v>0</v>
      </c>
      <c r="AT1463" s="60" t="b">
        <f t="shared" si="2214"/>
        <v>0</v>
      </c>
      <c r="AU1463" s="60" t="b">
        <f t="shared" si="2215"/>
        <v>0</v>
      </c>
      <c r="AV1463" s="60" t="b">
        <f t="shared" si="2216"/>
        <v>0</v>
      </c>
      <c r="AW1463" s="60" t="b">
        <f t="shared" si="2217"/>
        <v>0</v>
      </c>
      <c r="AX1463" s="60" t="b">
        <f t="shared" si="2218"/>
        <v>0</v>
      </c>
      <c r="AY1463" s="60" t="b">
        <f t="shared" si="2219"/>
        <v>0</v>
      </c>
      <c r="AZ1463" s="131"/>
      <c r="BA1463" s="131"/>
      <c r="BB1463" s="13">
        <f t="shared" si="2244"/>
        <v>0</v>
      </c>
      <c r="BC1463" s="11" t="e">
        <f>IF(#REF!&lt;&gt;"",S1463+BC1462,0)</f>
        <v>#REF!</v>
      </c>
      <c r="BD1463" s="67" t="str">
        <f t="shared" si="2203"/>
        <v/>
      </c>
      <c r="BE1463" s="76" t="str">
        <f>IF($A1462&lt;&gt;"",IF(OR(EE1462&lt;&gt;0,EF1462&lt;&gt;0,$BB$3&gt;0),"",IF(#REF!="LER","01,",IF(#REF!="LOR","01,",IF(#REF!="LEB","02,",IF(#REF!="LOB","01,",IF(#REF!="HER","19,",IF(#REF!="HOR","19,",IF(#REF!="HEB","20,",IF(#REF!="HOB","19,",""))))))))),"")</f>
        <v/>
      </c>
      <c r="BF1463" s="76" t="str">
        <f>IF($A1462&lt;&gt;"",IF(OR(EE1462&lt;&gt;0,EF1462&lt;&gt;0,$BB$3&gt;0),"",IF(#REF!="LER","02,",IF(#REF!="LOR","03,",IF(#REF!="LEB","04,",IF(#REF!="LOB","02,",IF(#REF!="HER","20,",IF(#REF!="HOR","21,",IF(#REF!="HEB","22,",IF(#REF!="HOB","20,",""))))))))),"")</f>
        <v/>
      </c>
      <c r="BG1463" s="76" t="str">
        <f>IF($A1462&lt;&gt;"",IF(OR(EE1462&lt;&gt;0,EF1462&lt;&gt;0,$BB$3&gt;0),"",IF(#REF!="LER","03,",IF(#REF!="LOR","05,",IF(#REF!="LEB","06,",IF(#REF!="LOB","03,",IF(#REF!="HER","21,",IF(#REF!="HOR","23,",IF(#REF!="HEB","24,",IF(#REF!="HOB","21,",""))))))))),"")</f>
        <v/>
      </c>
      <c r="BH1463" s="76" t="str">
        <f>IF($A1462&lt;&gt;"",IF(OR(EE1462&lt;&gt;0,EF1462&lt;&gt;0,$BB$3&gt;0),"",IF(#REF!="LER","04,",IF(#REF!="LOR","07,",IF(#REF!="LEB","08,",IF(#REF!="LOB","04,",IF(#REF!="HER","22,",IF(#REF!="HOR","25,",IF(#REF!="HEB","26,",IF(#REF!="HOB","22,",""))))))))),"")</f>
        <v/>
      </c>
      <c r="BI1463" s="76" t="str">
        <f>IF($A1462&lt;&gt;"",IF(OR(EE1462&lt;&gt;0,EF1462&lt;&gt;0,$BB$3&gt;0),"",IF(#REF!="LER","05,",IF(#REF!="LOR","09,",IF(#REF!="LEB","10,",IF(#REF!="LOB","05,",IF(#REF!="HER","23,",IF(#REF!="HOR","27,",IF(#REF!="HEB","28,",IF(#REF!="HOB","23,",""))))))))),"")</f>
        <v/>
      </c>
      <c r="BJ1463" s="76" t="str">
        <f>IF($A1462&lt;&gt;"",IF(OR(EE1462&lt;&gt;0,EF1462&lt;&gt;0,$BB$3&gt;0),"",IF(#REF!="LER","06,",IF(#REF!="LOR","11,",IF(#REF!="LEB","11,",IF(#REF!="LOB","06,",IF(#REF!="HER","24,",IF(#REF!="HOR","29,",IF(#REF!="HEB","29,",IF(#REF!="HOB","24,",""))))))))),"")</f>
        <v/>
      </c>
      <c r="BK1463" s="131" t="b">
        <f t="shared" si="2220"/>
        <v>0</v>
      </c>
      <c r="BL1463" s="131" t="b">
        <f t="shared" si="2221"/>
        <v>0</v>
      </c>
      <c r="BM1463" s="131" t="b">
        <f t="shared" si="2222"/>
        <v>0</v>
      </c>
      <c r="BN1463" s="131" t="b">
        <f t="shared" si="2223"/>
        <v>0</v>
      </c>
      <c r="BO1463" s="131" t="b">
        <f t="shared" si="2224"/>
        <v>0</v>
      </c>
      <c r="BP1463" s="131" t="b">
        <f t="shared" si="2225"/>
        <v>0</v>
      </c>
      <c r="BQ1463" s="131"/>
      <c r="BR1463" s="131"/>
      <c r="BS1463" s="92">
        <f>IF(BT1463&lt;0,1,0)</f>
        <v>0</v>
      </c>
      <c r="BT1463" s="60"/>
      <c r="BU1463" s="60"/>
      <c r="BV1463" s="67" t="str">
        <f t="shared" si="2204"/>
        <v/>
      </c>
      <c r="BW1463" s="76" t="str">
        <f>IF($A1462&lt;&gt;"",IF(OR(EE1462&lt;&gt;0,EF1462&lt;&gt;0,$BB$3&gt;0),"",IF(#REF!="LER","07,",IF(#REF!="LOR","12,",IF(#REF!="LEB","12,",IF(#REF!="LOB","08,",IF(#REF!="HER","25,",IF(#REF!="HOR","30,",IF(#REF!="HEB","30,",IF(#REF!="HOB","25,",""))))))))),"")</f>
        <v/>
      </c>
      <c r="BX1463" s="76" t="str">
        <f>IF($A1462&lt;&gt;"",IF(OR(EE1462&lt;&gt;0,EF1462&lt;&gt;0,$BB$3&gt;0),"",IF(#REF!="LER","08,",IF(#REF!="LOR","13,",IF(#REF!="LEB","13,",IF(#REF!="LOB","09,",IF(#REF!="HER","26,",IF(#REF!="HOR","31,",IF(#REF!="HEB","31,",IF(#REF!="HOB","26,",""))))))))),"")</f>
        <v/>
      </c>
      <c r="BY1463" s="76" t="str">
        <f>IF($A1462&lt;&gt;"",IF(OR(EE1462&lt;&gt;0,EF1462&lt;&gt;0,$BB$3&gt;0),"",IF(#REF!="LER","09,",IF(#REF!="LOR","14,",IF(#REF!="LEB","14,",IF(#REF!="LOB","10,",IF(#REF!="HER","27,",IF(#REF!="HOR","32,",IF(#REF!="HEB","32,",IF(#REF!="HOB","27,",""))))))))),"")</f>
        <v/>
      </c>
      <c r="BZ1463" s="76" t="str">
        <f>IF($A1462&lt;&gt;"",IF(OR(EE1462&lt;&gt;0,EF1462&lt;&gt;0,$BB$3&gt;0),"",IF(#REF!="LER","10,",IF(#REF!="LOR","15,",IF(#REF!="LEB","15,",IF(#REF!="LOB","11,",IF(#REF!="HER","28,",IF(#REF!="HOR","33,",IF(#REF!="HEB","33,",IF(#REF!="HOB","28,",""))))))))),"")</f>
        <v/>
      </c>
      <c r="CA1463" s="76" t="str">
        <f>IF($A1462&lt;&gt;"",IF(OR(EE1462&lt;&gt;0,EF1462&lt;&gt;0,$BB$3&gt;0),"",IF(#REF!="LER","12,",IF(#REF!="LOR","16,",IF(#REF!="LEB","16,",IF(#REF!="LOB","13,",IF(#REF!="HER","30,",IF(#REF!="HOR","34,",IF(#REF!="HEB","34,",IF(#REF!="HOB","29,",""))))))))),"")</f>
        <v/>
      </c>
      <c r="CB1463" s="76" t="str">
        <f>IF($A1462&lt;&gt;"",IF(OR(EE1462&lt;&gt;0,EF1462&lt;&gt;0,$BB$3&gt;0),"",IF(#REF!="LER","14,",IF(#REF!="LOR","17,",IF(#REF!="LEB","17,",IF(#REF!="LOB","15,",IF(#REF!="HER","32,",IF(#REF!="HOR","35,",IF(#REF!="HEB","35,",IF(#REF!="HOB","31,",""))))))))),"")</f>
        <v/>
      </c>
      <c r="CC1463" s="76" t="str">
        <f>IF($A1462&lt;&gt;"",IF(OR(EE1462&lt;&gt;0,EF1462&lt;&gt;0,$BB$3&gt;0),"",IF(#REF!="LER","16,",IF(#REF!="LOR","18,",IF(#REF!="LEB","18,",IF(#REF!="LOB","17,",IF(#REF!="HER","34,",IF(#REF!="HOR","36,",IF(#REF!="HEB","36,",IF(#REF!="HOB","33,",""))))))))),"")</f>
        <v/>
      </c>
      <c r="CD1463" s="60" t="b">
        <f t="shared" si="2226"/>
        <v>0</v>
      </c>
      <c r="CE1463" s="60" t="b">
        <f t="shared" si="2227"/>
        <v>0</v>
      </c>
      <c r="CF1463" s="60" t="b">
        <f t="shared" si="2228"/>
        <v>0</v>
      </c>
      <c r="CG1463" s="60" t="b">
        <f t="shared" si="2229"/>
        <v>0</v>
      </c>
      <c r="CH1463" s="60" t="b">
        <f t="shared" si="2230"/>
        <v>0</v>
      </c>
      <c r="CI1463" s="60" t="b">
        <f t="shared" si="2231"/>
        <v>0</v>
      </c>
      <c r="CJ1463" s="60" t="b">
        <f t="shared" si="2232"/>
        <v>0</v>
      </c>
      <c r="CK1463" s="131"/>
      <c r="CL1463" s="131"/>
      <c r="CM1463" s="92">
        <f>IF(CN1463&lt;0,1,0)</f>
        <v>0</v>
      </c>
      <c r="CN1463" s="13">
        <f t="shared" si="2245"/>
        <v>0</v>
      </c>
      <c r="CO1463" s="11" t="e">
        <f>IF(#REF!&lt;&gt;"",BC1463+CO1462,0)</f>
        <v>#REF!</v>
      </c>
      <c r="CP1463" s="13">
        <f t="shared" si="2243"/>
        <v>0</v>
      </c>
      <c r="CQ1463" s="11">
        <f t="shared" si="2248"/>
        <v>0</v>
      </c>
      <c r="CR1463" s="57">
        <f t="shared" si="2205"/>
        <v>0</v>
      </c>
      <c r="CS1463" s="57">
        <f t="shared" si="2206"/>
        <v>0</v>
      </c>
      <c r="CT1463" s="57">
        <f t="shared" si="2256"/>
        <v>0</v>
      </c>
      <c r="CU1463" s="24"/>
      <c r="CV1463" s="24"/>
      <c r="CW1463" s="24"/>
      <c r="CX1463" s="24"/>
      <c r="CY1463" s="24"/>
      <c r="CZ1463" s="24"/>
      <c r="DA1463" s="24"/>
      <c r="DB1463" s="24"/>
      <c r="DC1463" s="24"/>
      <c r="DD1463" s="64"/>
      <c r="DE1463" s="5"/>
      <c r="DF1463" s="5"/>
      <c r="DG1463" s="5"/>
      <c r="DH1463" s="5"/>
      <c r="DI1463" s="134"/>
      <c r="DJ1463"/>
      <c r="DK1463" s="22"/>
      <c r="DL1463" s="22"/>
      <c r="DM1463" s="32"/>
      <c r="DN1463" s="22"/>
      <c r="DO1463" s="22"/>
      <c r="DP1463" s="22"/>
      <c r="DQ1463" s="22"/>
      <c r="DR1463" s="22"/>
      <c r="DS1463" s="22"/>
      <c r="DT1463" s="22"/>
      <c r="DU1463" s="22"/>
      <c r="DV1463" s="22"/>
      <c r="DW1463" s="22"/>
      <c r="DX1463" s="22"/>
      <c r="DY1463" s="22"/>
      <c r="DZ1463" s="22"/>
      <c r="EA1463" s="32"/>
      <c r="EB1463" s="22"/>
      <c r="EC1463" s="22"/>
      <c r="EG1463" s="22"/>
      <c r="EH1463"/>
    </row>
    <row r="1464" spans="1:138" s="23" customFormat="1" x14ac:dyDescent="0.2">
      <c r="A1464" s="127"/>
      <c r="B1464" s="61" t="str">
        <f>IF(A1464="","",IF(U1465="","DB",U1465&amp;V1465&amp;W1465&amp;X1465&amp;Y1465&amp;Z1465&amp;AL1465&amp;AM1465&amp;AN1465&amp;AO1465&amp;AP1465&amp;AQ1465&amp;AR1465&amp;#REF!))</f>
        <v/>
      </c>
      <c r="C1464" s="7" t="str">
        <f t="shared" si="2236"/>
        <v/>
      </c>
      <c r="D1464" s="60">
        <f t="shared" si="2237"/>
        <v>0</v>
      </c>
      <c r="E1464" s="7" t="e">
        <f>IF(COUNTBLANK(BE1465:BI1465)=5,#REF!&amp;",",IF(COUNTBLANK(U1465:AR1465)=1,T1465&amp;","&amp;T1465&amp;","&amp;T1465&amp;","&amp;T1465&amp;","&amp;T1465&amp;","&amp;T1465&amp;","&amp;T1465&amp;","&amp;T1465&amp;","&amp;T1465&amp;","&amp;T1465&amp;","&amp;T1465&amp;","&amp;T1465&amp;","&amp;T1465&amp;",",T1465&amp;","&amp;T1465&amp;","&amp;T1465&amp;","&amp;T1465&amp;","&amp;T1465&amp;","&amp;T1465&amp;","&amp;T1465&amp;","&amp;T1465&amp;","&amp;T1465&amp;","&amp;T1465&amp;","&amp;T1465&amp;","&amp;T1465&amp;","&amp;T1465&amp;","&amp;T1465&amp;","))</f>
        <v>#REF!</v>
      </c>
      <c r="F1464" s="72" t="str">
        <f t="shared" si="2249"/>
        <v/>
      </c>
      <c r="G1464" s="73">
        <f t="shared" si="2238"/>
        <v>0</v>
      </c>
      <c r="H1464" s="112">
        <f t="shared" si="2239"/>
        <v>0</v>
      </c>
      <c r="I1464" s="112">
        <f t="shared" si="2240"/>
        <v>0</v>
      </c>
      <c r="J1464" s="74" t="e">
        <f>COUNTIF(#REF!,"E")</f>
        <v>#REF!</v>
      </c>
      <c r="K1464" s="74" t="e">
        <f>COUNTIF(#REF!,"O")</f>
        <v>#REF!</v>
      </c>
      <c r="L1464" s="74" t="e">
        <f t="shared" si="2241"/>
        <v>#REF!</v>
      </c>
      <c r="M1464" s="113" t="e">
        <f t="shared" si="2242"/>
        <v>#REF!</v>
      </c>
      <c r="N1464" s="60"/>
      <c r="O1464" s="61"/>
      <c r="P1464" s="61"/>
      <c r="Q1464" s="61"/>
      <c r="R1464" s="61"/>
      <c r="S1464" s="7"/>
      <c r="T1464" s="67" t="str">
        <f t="shared" ref="T1464:T1527" si="2257">IF($A1463&lt;&gt;"",IF(OR(CR1463&lt;&gt;0,CS1463&lt;&gt;0),"",VLOOKUP(BA1463,$DG$5:$DH$13,2)),"")</f>
        <v/>
      </c>
      <c r="U1464" s="76" t="str">
        <f>IF($A1463&lt;&gt;"",IF(OR(CR1463&lt;&gt;0,CS1463&lt;&gt;0,#REF!&lt;$BB$3),"",IF(#REF!="LER","01,",IF(#REF!="LOR","01,",IF(#REF!="LEB","02,",IF(#REF!="LOB","01,",IF(#REF!="HER","19,",IF(#REF!="HOR","19,",IF(#REF!="HEB","20,",IF(#REF!="HOB","19,",""))))))))),"")</f>
        <v/>
      </c>
      <c r="V1464" s="76" t="str">
        <f>IF($A1463&lt;&gt;"",IF(OR(CR1463&lt;&gt;0,CS1463&lt;&gt;0,#REF!&lt;$BB$3),"",IF(#REF!="LER","02,",IF(#REF!="LOR","03,",IF(#REF!="LEB","04,",IF(#REF!="LOB","02,",IF(#REF!="HER","20,",IF(#REF!="HOR","21,",IF(#REF!="HEB","22,",IF(#REF!="HOB","20,",""))))))))),"")</f>
        <v/>
      </c>
      <c r="W1464" s="76" t="str">
        <f>IF($A1463&lt;&gt;"",IF(OR(CR1463&lt;&gt;0,CS1463&lt;&gt;0,#REF!&lt;$BB$3),"",IF(#REF!="LER","03,",IF(#REF!="LOR","05,",IF(#REF!="LEB","06,",IF(#REF!="LOB","03,",IF(#REF!="HER","21,",IF(#REF!="HOR","23,",IF(#REF!="HEB","24,",IF(#REF!="HOB","21,",""))))))))),"")</f>
        <v/>
      </c>
      <c r="X1464" s="76" t="str">
        <f>IF($A1463&lt;&gt;"",IF(OR(CR1463&lt;&gt;0,CS1463&lt;&gt;0,#REF!&lt;$BB$3),"",IF(#REF!="LER","04,",IF(#REF!="LOR","07,",IF(#REF!="LEB","08,",IF(#REF!="LOB","04,",IF(#REF!="HER","22,",IF(#REF!="HOR","25,",IF(#REF!="HEB","26,",IF(#REF!="HOB","22,",""))))))))),"")</f>
        <v/>
      </c>
      <c r="Y1464" s="76" t="str">
        <f>IF($A1463&lt;&gt;"",IF(OR(CR1463&lt;&gt;0,CS1463&lt;&gt;0,#REF!&lt;$BB$3),"",IF(#REF!="LER","05,",IF(#REF!="LOR","09,",IF(#REF!="LEB","10,",IF(#REF!="LOB","05,",IF(#REF!="HER","23,",IF(#REF!="HOR","27,",IF(#REF!="HEB","28,",IF(#REF!="HOB","23,",""))))))))),"")</f>
        <v/>
      </c>
      <c r="Z1464" s="76" t="str">
        <f>IF($A1463&lt;&gt;"",IF(OR(CR1463&lt;&gt;0,CS1463&lt;&gt;0,#REF!&lt;$BB$3),"",IF(#REF!="LER","06,",IF(#REF!="LOR","11,",IF(#REF!="LEB","11,",IF(#REF!="LOB","06,",IF(#REF!="HER","24,",IF(#REF!="HOR","29,",IF(#REF!="HEB","29,",IF(#REF!="HOB","24,",""))))))))),"")</f>
        <v/>
      </c>
      <c r="AA1464" s="131" t="b">
        <f t="shared" si="2207"/>
        <v>0</v>
      </c>
      <c r="AB1464" s="131" t="b">
        <f t="shared" si="2208"/>
        <v>0</v>
      </c>
      <c r="AC1464" s="131" t="b">
        <f t="shared" si="2209"/>
        <v>0</v>
      </c>
      <c r="AD1464" s="131" t="b">
        <f t="shared" si="2210"/>
        <v>0</v>
      </c>
      <c r="AE1464" s="131" t="b">
        <f t="shared" si="2211"/>
        <v>0</v>
      </c>
      <c r="AF1464" s="131" t="b">
        <f t="shared" si="2212"/>
        <v>0</v>
      </c>
      <c r="AG1464" s="131"/>
      <c r="AH1464" s="131"/>
      <c r="AI1464" s="60"/>
      <c r="AJ1464" s="60"/>
      <c r="AK1464" s="67" t="str">
        <f t="shared" ref="AK1464:AK1527" si="2258">IF($A1463&lt;&gt;"",IF(OR(DL1463&lt;&gt;0,DM1463&lt;&gt;0),"",VLOOKUP(BR1463,$DG$5:$DH$13,2)),"")</f>
        <v/>
      </c>
      <c r="AL1464" s="76" t="str">
        <f>IF($A1463&lt;&gt;"",IF(OR(CR1463&lt;&gt;0,CS1463&lt;&gt;0,#REF!&lt;$BB$3),"",IF(#REF!="LER","07,",IF(#REF!="LOR","12,",IF(#REF!="LEB","12,",IF(#REF!="LOB","08,",IF(#REF!="HER","25,",IF(#REF!="HOR","30,",IF(#REF!="HEB","30,",IF(#REF!="HOB","25,",""))))))))),"")</f>
        <v/>
      </c>
      <c r="AM1464" s="76" t="str">
        <f>IF($A1463&lt;&gt;"",IF(OR(CR1463&lt;&gt;0,CS1463&lt;&gt;0,#REF!&lt;$BB$3),"",IF(#REF!="LER","08,",IF(#REF!="LOR","13,",IF(#REF!="LEB","13,",IF(#REF!="LOB","09,",IF(#REF!="HER","26,",IF(#REF!="HOR","31,",IF(#REF!="HEB","31,",IF(#REF!="HOB","26,",""))))))))),"")</f>
        <v/>
      </c>
      <c r="AN1464" s="118" t="str">
        <f t="shared" si="2233"/>
        <v/>
      </c>
      <c r="AO1464" s="76" t="str">
        <f>IF($A1463&lt;&gt;"",IF(OR(CR1463&lt;&gt;0,CS1463&lt;&gt;0,#REF!&lt;$BB$3),"",IF(#REF!="LER","10,",IF(#REF!="LOR","15,",IF(#REF!="LEB","15,",IF(#REF!="LOB","11,",IF(#REF!="HER","28,",IF(#REF!="HOR","33,",IF(#REF!="HEB","33,",IF(#REF!="HOB","28,",""))))))))),"")</f>
        <v/>
      </c>
      <c r="AP1464" s="76" t="str">
        <f>IF($A1463&lt;&gt;"",IF(OR(CR1463&lt;&gt;0,CS1463&lt;&gt;0,#REF!&lt;$BB$3),"",IF(#REF!="LER","12,",IF(#REF!="LOR","16,",IF(#REF!="LEB","16,",IF(#REF!="LOB","13,",IF(#REF!="HER","30,",IF(#REF!="HOR","34,",IF(#REF!="HEB","34,",IF(#REF!="HOB","29,",""))))))))),"")</f>
        <v/>
      </c>
      <c r="AQ1464" s="76" t="str">
        <f>IF($A1463&lt;&gt;"",IF(OR(CR1463&lt;&gt;0,CS1463&lt;&gt;0,#REF!&lt;$BB$3),"",IF(#REF!="LER","14,",IF(#REF!="LOR","17,",IF(#REF!="LEB","17,",IF(#REF!="LOB","15,",IF(#REF!="HER","32,",IF(#REF!="HOR","35,",IF(#REF!="HEB","35,",IF(#REF!="HOB","31,",""))))))))),"")</f>
        <v/>
      </c>
      <c r="AR1464" s="76" t="str">
        <f>IF($A1463&lt;&gt;"",IF(OR(CR1463&lt;&gt;0,CS1463&lt;&gt;0,#REF!&lt;$BB$3),"",IF(#REF!="LER","16,",IF(#REF!="LOR","18,",IF(#REF!="LEB","18,",IF(#REF!="LOB","17,",IF(#REF!="HER","34,",IF(#REF!="HOR","36,",IF(#REF!="HEB","36,",IF(#REF!="HOB","33,",""))))))))),"")</f>
        <v/>
      </c>
      <c r="AS1464" s="60" t="b">
        <f t="shared" si="2213"/>
        <v>0</v>
      </c>
      <c r="AT1464" s="60" t="b">
        <f t="shared" si="2214"/>
        <v>0</v>
      </c>
      <c r="AU1464" s="60" t="b">
        <f t="shared" si="2215"/>
        <v>0</v>
      </c>
      <c r="AV1464" s="60" t="b">
        <f t="shared" si="2216"/>
        <v>0</v>
      </c>
      <c r="AW1464" s="60" t="b">
        <f t="shared" si="2217"/>
        <v>0</v>
      </c>
      <c r="AX1464" s="60" t="b">
        <f t="shared" si="2218"/>
        <v>0</v>
      </c>
      <c r="AY1464" s="60" t="b">
        <f t="shared" si="2219"/>
        <v>0</v>
      </c>
      <c r="AZ1464" s="131"/>
      <c r="BA1464" s="131"/>
      <c r="BB1464" s="13">
        <f t="shared" si="2244"/>
        <v>0</v>
      </c>
      <c r="BC1464" s="11" t="e">
        <f>IF(#REF!&lt;&gt;"",S1464+BC1463,0)</f>
        <v>#REF!</v>
      </c>
      <c r="BD1464" s="67" t="str">
        <f t="shared" ref="BD1464:BD1527" si="2259">IF($A1463&lt;&gt;"",IF(OR(EE1463&lt;&gt;0,EF1463&lt;&gt;0),"",VLOOKUP(CL1463,$DG$5:$DH$13,2)),"")</f>
        <v/>
      </c>
      <c r="BE1464" s="76" t="str">
        <f>IF($A1463&lt;&gt;"",IF(OR(EE1463&lt;&gt;0,EF1463&lt;&gt;0,#REF!&lt;$BB$3),"",IF(#REF!="LER","01,",IF(#REF!="LOR","01,",IF(#REF!="LEB","02,",IF(#REF!="LOB","01,",IF(#REF!="HER","19,",IF(#REF!="HOR","19,",IF(#REF!="HEB","20,",IF(#REF!="HOB","19,",""))))))))),"")</f>
        <v/>
      </c>
      <c r="BF1464" s="76" t="str">
        <f>IF($A1463&lt;&gt;"",IF(OR(EE1463&lt;&gt;0,EF1463&lt;&gt;0,#REF!&lt;$BB$3),"",IF(#REF!="LER","02,",IF(#REF!="LOR","03,",IF(#REF!="LEB","04,",IF(#REF!="LOB","02,",IF(#REF!="HER","20,",IF(#REF!="HOR","21,",IF(#REF!="HEB","22,",IF(#REF!="HOB","20,",""))))))))),"")</f>
        <v/>
      </c>
      <c r="BG1464" s="76" t="str">
        <f>IF($A1463&lt;&gt;"",IF(OR(EE1463&lt;&gt;0,EF1463&lt;&gt;0,#REF!&lt;$BB$3),"",IF(#REF!="LER","03,",IF(#REF!="LOR","05,",IF(#REF!="LEB","06,",IF(#REF!="LOB","03,",IF(#REF!="HER","21,",IF(#REF!="HOR","23,",IF(#REF!="HEB","24,",IF(#REF!="HOB","21,",""))))))))),"")</f>
        <v/>
      </c>
      <c r="BH1464" s="76" t="str">
        <f>IF($A1463&lt;&gt;"",IF(OR(EE1463&lt;&gt;0,EF1463&lt;&gt;0,#REF!&lt;$BB$3),"",IF(#REF!="LER","04,",IF(#REF!="LOR","07,",IF(#REF!="LEB","08,",IF(#REF!="LOB","04,",IF(#REF!="HER","22,",IF(#REF!="HOR","25,",IF(#REF!="HEB","26,",IF(#REF!="HOB","22,",""))))))))),"")</f>
        <v/>
      </c>
      <c r="BI1464" s="76" t="str">
        <f>IF($A1463&lt;&gt;"",IF(OR(EE1463&lt;&gt;0,EF1463&lt;&gt;0,#REF!&lt;$BB$3),"",IF(#REF!="LER","05,",IF(#REF!="LOR","09,",IF(#REF!="LEB","10,",IF(#REF!="LOB","05,",IF(#REF!="HER","23,",IF(#REF!="HOR","27,",IF(#REF!="HEB","28,",IF(#REF!="HOB","23,",""))))))))),"")</f>
        <v/>
      </c>
      <c r="BJ1464" s="76" t="str">
        <f>IF($A1463&lt;&gt;"",IF(OR(EE1463&lt;&gt;0,EF1463&lt;&gt;0,#REF!&lt;$BB$3),"",IF(#REF!="LER","06,",IF(#REF!="LOR","11,",IF(#REF!="LEB","11,",IF(#REF!="LOB","06,",IF(#REF!="HER","24,",IF(#REF!="HOR","29,",IF(#REF!="HEB","29,",IF(#REF!="HOB","24,",""))))))))),"")</f>
        <v/>
      </c>
      <c r="BK1464" s="131" t="b">
        <f t="shared" si="2220"/>
        <v>0</v>
      </c>
      <c r="BL1464" s="131" t="b">
        <f t="shared" si="2221"/>
        <v>0</v>
      </c>
      <c r="BM1464" s="131" t="b">
        <f t="shared" si="2222"/>
        <v>0</v>
      </c>
      <c r="BN1464" s="131" t="b">
        <f t="shared" si="2223"/>
        <v>0</v>
      </c>
      <c r="BO1464" s="131" t="b">
        <f t="shared" si="2224"/>
        <v>0</v>
      </c>
      <c r="BP1464" s="131" t="b">
        <f t="shared" si="2225"/>
        <v>0</v>
      </c>
      <c r="BQ1464" s="131"/>
      <c r="BR1464" s="131"/>
      <c r="BS1464" s="92">
        <f>IF(BT1464&lt;0,BS1463+1,0)</f>
        <v>0</v>
      </c>
      <c r="BT1464" s="60"/>
      <c r="BU1464" s="60"/>
      <c r="BV1464" s="67" t="str">
        <f t="shared" ref="BV1464:BV1527" si="2260">IF($A1463&lt;&gt;"",IF(OR(EV1463&lt;&gt;0,EW1463&lt;&gt;0),"",VLOOKUP(DE1463,$DG$5:$DH$13,2)),"")</f>
        <v/>
      </c>
      <c r="BW1464" s="76" t="str">
        <f>IF($A1463&lt;&gt;"",IF(OR(EE1463&lt;&gt;0,EF1463&lt;&gt;0,#REF!&lt;$BB$3),"",IF(#REF!="LER","07,",IF(#REF!="LOR","12,",IF(#REF!="LEB","12,",IF(#REF!="LOB","08,",IF(#REF!="HER","25,",IF(#REF!="HOR","30,",IF(#REF!="HEB","30,",IF(#REF!="HOB","25,",""))))))))),"")</f>
        <v/>
      </c>
      <c r="BX1464" s="76" t="str">
        <f>IF($A1463&lt;&gt;"",IF(OR(EE1463&lt;&gt;0,EF1463&lt;&gt;0,#REF!&lt;$BB$3),"",IF(#REF!="LER","08,",IF(#REF!="LOR","13,",IF(#REF!="LEB","13,",IF(#REF!="LOB","09,",IF(#REF!="HER","26,",IF(#REF!="HOR","31,",IF(#REF!="HEB","31,",IF(#REF!="HOB","26,",""))))))))),"")</f>
        <v/>
      </c>
      <c r="BY1464" s="76" t="str">
        <f>IF($A1463&lt;&gt;"",IF(OR(EE1463&lt;&gt;0,EF1463&lt;&gt;0,#REF!&lt;$BB$3),"",IF(#REF!="LER","09,",IF(#REF!="LOR","14,",IF(#REF!="LEB","14,",IF(#REF!="LOB","10,",IF(#REF!="HER","27,",IF(#REF!="HOR","32,",IF(#REF!="HEB","32,",IF(#REF!="HOB","27,",""))))))))),"")</f>
        <v/>
      </c>
      <c r="BZ1464" s="76" t="str">
        <f>IF($A1463&lt;&gt;"",IF(OR(EE1463&lt;&gt;0,EF1463&lt;&gt;0,#REF!&lt;$BB$3),"",IF(#REF!="LER","10,",IF(#REF!="LOR","15,",IF(#REF!="LEB","15,",IF(#REF!="LOB","11,",IF(#REF!="HER","28,",IF(#REF!="HOR","33,",IF(#REF!="HEB","33,",IF(#REF!="HOB","28,",""))))))))),"")</f>
        <v/>
      </c>
      <c r="CA1464" s="76" t="str">
        <f>IF($A1463&lt;&gt;"",IF(OR(EE1463&lt;&gt;0,EF1463&lt;&gt;0,#REF!&lt;$BB$3),"",IF(#REF!="LER","12,",IF(#REF!="LOR","16,",IF(#REF!="LEB","16,",IF(#REF!="LOB","13,",IF(#REF!="HER","30,",IF(#REF!="HOR","34,",IF(#REF!="HEB","34,",IF(#REF!="HOB","29,",""))))))))),"")</f>
        <v/>
      </c>
      <c r="CB1464" s="76" t="str">
        <f>IF($A1463&lt;&gt;"",IF(OR(EE1463&lt;&gt;0,EF1463&lt;&gt;0,#REF!&lt;$BB$3),"",IF(#REF!="LER","14,",IF(#REF!="LOR","17,",IF(#REF!="LEB","17,",IF(#REF!="LOB","15,",IF(#REF!="HER","32,",IF(#REF!="HOR","35,",IF(#REF!="HEB","35,",IF(#REF!="HOB","31,",""))))))))),"")</f>
        <v/>
      </c>
      <c r="CC1464" s="76" t="str">
        <f>IF($A1463&lt;&gt;"",IF(OR(EE1463&lt;&gt;0,EF1463&lt;&gt;0,#REF!&lt;$BB$3),"",IF(#REF!="LER","16,",IF(#REF!="LOR","18,",IF(#REF!="LEB","18,",IF(#REF!="LOB","17,",IF(#REF!="HER","34,",IF(#REF!="HOR","36,",IF(#REF!="HEB","36,",IF(#REF!="HOB","33,",""))))))))),"")</f>
        <v/>
      </c>
      <c r="CD1464" s="60" t="b">
        <f t="shared" si="2226"/>
        <v>0</v>
      </c>
      <c r="CE1464" s="60" t="b">
        <f t="shared" si="2227"/>
        <v>0</v>
      </c>
      <c r="CF1464" s="60" t="b">
        <f t="shared" si="2228"/>
        <v>0</v>
      </c>
      <c r="CG1464" s="60" t="b">
        <f t="shared" si="2229"/>
        <v>0</v>
      </c>
      <c r="CH1464" s="60" t="b">
        <f t="shared" si="2230"/>
        <v>0</v>
      </c>
      <c r="CI1464" s="60" t="b">
        <f t="shared" si="2231"/>
        <v>0</v>
      </c>
      <c r="CJ1464" s="60" t="b">
        <f t="shared" si="2232"/>
        <v>0</v>
      </c>
      <c r="CK1464" s="131"/>
      <c r="CL1464" s="131"/>
      <c r="CM1464" s="92">
        <f>IF(CN1464&lt;0,CM1463+1,0)</f>
        <v>0</v>
      </c>
      <c r="CN1464" s="13">
        <f t="shared" si="2245"/>
        <v>0</v>
      </c>
      <c r="CO1464" s="11" t="e">
        <f>IF(#REF!&lt;&gt;"",BC1464+CO1463,0)</f>
        <v>#REF!</v>
      </c>
      <c r="CP1464" s="13">
        <f t="shared" si="2243"/>
        <v>0</v>
      </c>
      <c r="CQ1464" s="11">
        <f t="shared" si="2248"/>
        <v>0</v>
      </c>
      <c r="CR1464" s="57">
        <f t="shared" si="2205"/>
        <v>0</v>
      </c>
      <c r="CS1464" s="57">
        <f t="shared" si="2206"/>
        <v>0</v>
      </c>
      <c r="CT1464" s="57">
        <f t="shared" si="2256"/>
        <v>0</v>
      </c>
      <c r="CU1464" s="24"/>
      <c r="CV1464" s="24"/>
      <c r="CW1464" s="24"/>
      <c r="CX1464" s="24"/>
      <c r="CY1464" s="24"/>
      <c r="CZ1464" s="24"/>
      <c r="DA1464" s="24"/>
      <c r="DB1464" s="24"/>
      <c r="DC1464" s="24"/>
      <c r="DD1464" s="64"/>
      <c r="DE1464" s="5"/>
      <c r="DF1464" s="5"/>
      <c r="DG1464" s="5"/>
      <c r="DH1464" s="5"/>
      <c r="DI1464" s="134"/>
      <c r="DJ1464"/>
      <c r="DK1464" s="22"/>
      <c r="DL1464" s="22"/>
      <c r="DM1464" s="32"/>
      <c r="DN1464" s="22"/>
      <c r="DO1464" s="22"/>
      <c r="DP1464" s="22"/>
      <c r="DQ1464" s="22"/>
      <c r="DR1464" s="22"/>
      <c r="DS1464" s="22"/>
      <c r="DT1464" s="22"/>
      <c r="DU1464" s="22"/>
      <c r="DV1464" s="22"/>
      <c r="DW1464" s="22"/>
      <c r="DX1464" s="22"/>
      <c r="DY1464" s="22"/>
      <c r="DZ1464" s="22"/>
      <c r="EA1464" s="32"/>
      <c r="EB1464" s="22"/>
      <c r="EC1464" s="22"/>
      <c r="EG1464" s="22"/>
      <c r="EH1464"/>
    </row>
    <row r="1465" spans="1:138" s="23" customFormat="1" x14ac:dyDescent="0.2">
      <c r="A1465" s="127"/>
      <c r="B1465" s="61" t="str">
        <f>IF(A1465="","",IF(U1466="","DB",U1466&amp;V1466&amp;W1466&amp;X1466&amp;Y1466&amp;Z1466&amp;AL1466&amp;AM1466&amp;AN1466&amp;AO1466&amp;AP1466&amp;AQ1466&amp;AR1466&amp;#REF!))</f>
        <v/>
      </c>
      <c r="C1465" s="7" t="str">
        <f t="shared" si="2236"/>
        <v/>
      </c>
      <c r="D1465" s="60">
        <f t="shared" si="2237"/>
        <v>0</v>
      </c>
      <c r="E1465" s="7" t="e">
        <f>IF(COUNTBLANK(BE1466:BI1466)=5,#REF!&amp;",",IF(COUNTBLANK(U1466:AR1466)=1,T1466&amp;","&amp;T1466&amp;","&amp;T1466&amp;","&amp;T1466&amp;","&amp;T1466&amp;","&amp;T1466&amp;","&amp;T1466&amp;","&amp;T1466&amp;","&amp;T1466&amp;","&amp;T1466&amp;","&amp;T1466&amp;","&amp;T1466&amp;","&amp;T1466&amp;",",T1466&amp;","&amp;T1466&amp;","&amp;T1466&amp;","&amp;T1466&amp;","&amp;T1466&amp;","&amp;T1466&amp;","&amp;T1466&amp;","&amp;T1466&amp;","&amp;T1466&amp;","&amp;T1466&amp;","&amp;T1466&amp;","&amp;T1466&amp;","&amp;T1466&amp;","&amp;T1466&amp;","))</f>
        <v>#REF!</v>
      </c>
      <c r="F1465" s="72" t="str">
        <f t="shared" si="2249"/>
        <v/>
      </c>
      <c r="G1465" s="73">
        <f t="shared" si="2238"/>
        <v>0</v>
      </c>
      <c r="H1465" s="112">
        <f t="shared" si="2239"/>
        <v>0</v>
      </c>
      <c r="I1465" s="112">
        <f t="shared" si="2240"/>
        <v>0</v>
      </c>
      <c r="J1465" s="74" t="e">
        <f>COUNTIF(#REF!,"E")</f>
        <v>#REF!</v>
      </c>
      <c r="K1465" s="74" t="e">
        <f>COUNTIF(#REF!,"O")</f>
        <v>#REF!</v>
      </c>
      <c r="L1465" s="74" t="e">
        <f t="shared" si="2241"/>
        <v>#REF!</v>
      </c>
      <c r="M1465" s="113" t="e">
        <f t="shared" si="2242"/>
        <v>#REF!</v>
      </c>
      <c r="N1465" s="60"/>
      <c r="O1465" s="61"/>
      <c r="P1465" s="61"/>
      <c r="Q1465" s="61"/>
      <c r="R1465" s="61"/>
      <c r="S1465" s="7"/>
      <c r="T1465" s="67" t="str">
        <f t="shared" si="2257"/>
        <v/>
      </c>
      <c r="U1465" s="76" t="str">
        <f>IF($A1464&lt;&gt;"",IF(OR(CR1464&lt;&gt;0,CS1464&lt;&gt;0,#REF!&lt;$BB$3),"",IF(#REF!="LER","01,",IF(#REF!="LOR","01,",IF(#REF!="LEB","02,",IF(#REF!="LOB","01,",IF(#REF!="HER","19,",IF(#REF!="HOR","19,",IF(#REF!="HEB","20,",IF(#REF!="HOB","19,",""))))))))),"")</f>
        <v/>
      </c>
      <c r="V1465" s="76" t="str">
        <f>IF($A1464&lt;&gt;"",IF(OR(CR1464&lt;&gt;0,CS1464&lt;&gt;0,#REF!&lt;$BB$3),"",IF(#REF!="LER","02,",IF(#REF!="LOR","03,",IF(#REF!="LEB","04,",IF(#REF!="LOB","02,",IF(#REF!="HER","20,",IF(#REF!="HOR","21,",IF(#REF!="HEB","22,",IF(#REF!="HOB","20,",""))))))))),"")</f>
        <v/>
      </c>
      <c r="W1465" s="76" t="str">
        <f>IF($A1464&lt;&gt;"",IF(OR(CR1464&lt;&gt;0,CS1464&lt;&gt;0,#REF!&lt;$BB$3),"",IF(#REF!="LER","03,",IF(#REF!="LOR","05,",IF(#REF!="LEB","06,",IF(#REF!="LOB","03,",IF(#REF!="HER","21,",IF(#REF!="HOR","23,",IF(#REF!="HEB","24,",IF(#REF!="HOB","21,",""))))))))),"")</f>
        <v/>
      </c>
      <c r="X1465" s="76" t="str">
        <f>IF($A1464&lt;&gt;"",IF(OR(CR1464&lt;&gt;0,CS1464&lt;&gt;0,#REF!&lt;$BB$3),"",IF(#REF!="LER","04,",IF(#REF!="LOR","07,",IF(#REF!="LEB","08,",IF(#REF!="LOB","04,",IF(#REF!="HER","22,",IF(#REF!="HOR","25,",IF(#REF!="HEB","26,",IF(#REF!="HOB","22,",""))))))))),"")</f>
        <v/>
      </c>
      <c r="Y1465" s="76" t="str">
        <f>IF($A1464&lt;&gt;"",IF(OR(CR1464&lt;&gt;0,CS1464&lt;&gt;0,#REF!&lt;$BB$3),"",IF(#REF!="LER","05,",IF(#REF!="LOR","09,",IF(#REF!="LEB","10,",IF(#REF!="LOB","05,",IF(#REF!="HER","23,",IF(#REF!="HOR","27,",IF(#REF!="HEB","28,",IF(#REF!="HOB","23,",""))))))))),"")</f>
        <v/>
      </c>
      <c r="Z1465" s="76" t="str">
        <f>IF($A1464&lt;&gt;"",IF(OR(CR1464&lt;&gt;0,CS1464&lt;&gt;0,#REF!&lt;$BB$3),"",IF(#REF!="LER","06,",IF(#REF!="LOR","11,",IF(#REF!="LEB","11,",IF(#REF!="LOB","06,",IF(#REF!="HER","24,",IF(#REF!="HOR","29,",IF(#REF!="HEB","29,",IF(#REF!="HOB","24,",""))))))))),"")</f>
        <v/>
      </c>
      <c r="AA1465" s="131" t="b">
        <f t="shared" si="2207"/>
        <v>0</v>
      </c>
      <c r="AB1465" s="131" t="b">
        <f t="shared" si="2208"/>
        <v>0</v>
      </c>
      <c r="AC1465" s="131" t="b">
        <f t="shared" si="2209"/>
        <v>0</v>
      </c>
      <c r="AD1465" s="131" t="b">
        <f t="shared" si="2210"/>
        <v>0</v>
      </c>
      <c r="AE1465" s="131" t="b">
        <f t="shared" si="2211"/>
        <v>0</v>
      </c>
      <c r="AF1465" s="131" t="b">
        <f t="shared" si="2212"/>
        <v>0</v>
      </c>
      <c r="AG1465" s="131"/>
      <c r="AH1465" s="131"/>
      <c r="AI1465" s="60"/>
      <c r="AJ1465" s="60"/>
      <c r="AK1465" s="67" t="str">
        <f t="shared" si="2258"/>
        <v/>
      </c>
      <c r="AL1465" s="76" t="str">
        <f>IF($A1464&lt;&gt;"",IF(OR(CR1464&lt;&gt;0,CS1464&lt;&gt;0,#REF!&lt;$BB$3),"",IF(#REF!="LER","07,",IF(#REF!="LOR","12,",IF(#REF!="LEB","12,",IF(#REF!="LOB","08,",IF(#REF!="HER","25,",IF(#REF!="HOR","30,",IF(#REF!="HEB","30,",IF(#REF!="HOB","25,",""))))))))),"")</f>
        <v/>
      </c>
      <c r="AM1465" s="76" t="str">
        <f>IF($A1464&lt;&gt;"",IF(OR(CR1464&lt;&gt;0,CS1464&lt;&gt;0,#REF!&lt;$BB$3),"",IF(#REF!="LER","08,",IF(#REF!="LOR","13,",IF(#REF!="LEB","13,",IF(#REF!="LOB","09,",IF(#REF!="HER","26,",IF(#REF!="HOR","31,",IF(#REF!="HEB","31,",IF(#REF!="HOB","26,",""))))))))),"")</f>
        <v/>
      </c>
      <c r="AN1465" s="118" t="str">
        <f t="shared" si="2233"/>
        <v/>
      </c>
      <c r="AO1465" s="76" t="str">
        <f>IF($A1464&lt;&gt;"",IF(OR(CR1464&lt;&gt;0,CS1464&lt;&gt;0,#REF!&lt;$BB$3),"",IF(#REF!="LER","10,",IF(#REF!="LOR","15,",IF(#REF!="LEB","15,",IF(#REF!="LOB","11,",IF(#REF!="HER","28,",IF(#REF!="HOR","33,",IF(#REF!="HEB","33,",IF(#REF!="HOB","28,",""))))))))),"")</f>
        <v/>
      </c>
      <c r="AP1465" s="76" t="str">
        <f>IF($A1464&lt;&gt;"",IF(OR(CR1464&lt;&gt;0,CS1464&lt;&gt;0,#REF!&lt;$BB$3),"",IF(#REF!="LER","12,",IF(#REF!="LOR","16,",IF(#REF!="LEB","16,",IF(#REF!="LOB","13,",IF(#REF!="HER","30,",IF(#REF!="HOR","34,",IF(#REF!="HEB","34,",IF(#REF!="HOB","29,",""))))))))),"")</f>
        <v/>
      </c>
      <c r="AQ1465" s="76" t="str">
        <f>IF($A1464&lt;&gt;"",IF(OR(CR1464&lt;&gt;0,CS1464&lt;&gt;0,#REF!&lt;$BB$3),"",IF(#REF!="LER","14,",IF(#REF!="LOR","17,",IF(#REF!="LEB","17,",IF(#REF!="LOB","15,",IF(#REF!="HER","32,",IF(#REF!="HOR","35,",IF(#REF!="HEB","35,",IF(#REF!="HOB","31,",""))))))))),"")</f>
        <v/>
      </c>
      <c r="AR1465" s="76" t="str">
        <f>IF($A1464&lt;&gt;"",IF(OR(CR1464&lt;&gt;0,CS1464&lt;&gt;0,#REF!&lt;$BB$3),"",IF(#REF!="LER","16,",IF(#REF!="LOR","18,",IF(#REF!="LEB","18,",IF(#REF!="LOB","17,",IF(#REF!="HER","34,",IF(#REF!="HOR","36,",IF(#REF!="HEB","36,",IF(#REF!="HOB","33,",""))))))))),"")</f>
        <v/>
      </c>
      <c r="AS1465" s="60" t="b">
        <f t="shared" si="2213"/>
        <v>0</v>
      </c>
      <c r="AT1465" s="60" t="b">
        <f t="shared" si="2214"/>
        <v>0</v>
      </c>
      <c r="AU1465" s="60" t="b">
        <f t="shared" si="2215"/>
        <v>0</v>
      </c>
      <c r="AV1465" s="60" t="b">
        <f t="shared" si="2216"/>
        <v>0</v>
      </c>
      <c r="AW1465" s="60" t="b">
        <f t="shared" si="2217"/>
        <v>0</v>
      </c>
      <c r="AX1465" s="60" t="b">
        <f t="shared" si="2218"/>
        <v>0</v>
      </c>
      <c r="AY1465" s="60" t="b">
        <f t="shared" si="2219"/>
        <v>0</v>
      </c>
      <c r="AZ1465" s="131"/>
      <c r="BA1465" s="131"/>
      <c r="BB1465" s="13">
        <f t="shared" si="2244"/>
        <v>0</v>
      </c>
      <c r="BC1465" s="11" t="e">
        <f>IF(#REF!&lt;&gt;"",S1465+BC1464,0)</f>
        <v>#REF!</v>
      </c>
      <c r="BD1465" s="67" t="str">
        <f t="shared" si="2259"/>
        <v/>
      </c>
      <c r="BE1465" s="76" t="str">
        <f>IF($A1464&lt;&gt;"",IF(OR(EE1464&lt;&gt;0,EF1464&lt;&gt;0,#REF!&lt;$BB$3),"",IF(#REF!="LER","01,",IF(#REF!="LOR","01,",IF(#REF!="LEB","02,",IF(#REF!="LOB","01,",IF(#REF!="HER","19,",IF(#REF!="HOR","19,",IF(#REF!="HEB","20,",IF(#REF!="HOB","19,",""))))))))),"")</f>
        <v/>
      </c>
      <c r="BF1465" s="76" t="str">
        <f>IF($A1464&lt;&gt;"",IF(OR(EE1464&lt;&gt;0,EF1464&lt;&gt;0,#REF!&lt;$BB$3),"",IF(#REF!="LER","02,",IF(#REF!="LOR","03,",IF(#REF!="LEB","04,",IF(#REF!="LOB","02,",IF(#REF!="HER","20,",IF(#REF!="HOR","21,",IF(#REF!="HEB","22,",IF(#REF!="HOB","20,",""))))))))),"")</f>
        <v/>
      </c>
      <c r="BG1465" s="76" t="str">
        <f>IF($A1464&lt;&gt;"",IF(OR(EE1464&lt;&gt;0,EF1464&lt;&gt;0,#REF!&lt;$BB$3),"",IF(#REF!="LER","03,",IF(#REF!="LOR","05,",IF(#REF!="LEB","06,",IF(#REF!="LOB","03,",IF(#REF!="HER","21,",IF(#REF!="HOR","23,",IF(#REF!="HEB","24,",IF(#REF!="HOB","21,",""))))))))),"")</f>
        <v/>
      </c>
      <c r="BH1465" s="76" t="str">
        <f>IF($A1464&lt;&gt;"",IF(OR(EE1464&lt;&gt;0,EF1464&lt;&gt;0,#REF!&lt;$BB$3),"",IF(#REF!="LER","04,",IF(#REF!="LOR","07,",IF(#REF!="LEB","08,",IF(#REF!="LOB","04,",IF(#REF!="HER","22,",IF(#REF!="HOR","25,",IF(#REF!="HEB","26,",IF(#REF!="HOB","22,",""))))))))),"")</f>
        <v/>
      </c>
      <c r="BI1465" s="76" t="str">
        <f>IF($A1464&lt;&gt;"",IF(OR(EE1464&lt;&gt;0,EF1464&lt;&gt;0,#REF!&lt;$BB$3),"",IF(#REF!="LER","05,",IF(#REF!="LOR","09,",IF(#REF!="LEB","10,",IF(#REF!="LOB","05,",IF(#REF!="HER","23,",IF(#REF!="HOR","27,",IF(#REF!="HEB","28,",IF(#REF!="HOB","23,",""))))))))),"")</f>
        <v/>
      </c>
      <c r="BJ1465" s="76" t="str">
        <f>IF($A1464&lt;&gt;"",IF(OR(EE1464&lt;&gt;0,EF1464&lt;&gt;0,#REF!&lt;$BB$3),"",IF(#REF!="LER","06,",IF(#REF!="LOR","11,",IF(#REF!="LEB","11,",IF(#REF!="LOB","06,",IF(#REF!="HER","24,",IF(#REF!="HOR","29,",IF(#REF!="HEB","29,",IF(#REF!="HOB","24,",""))))))))),"")</f>
        <v/>
      </c>
      <c r="BK1465" s="131" t="b">
        <f t="shared" si="2220"/>
        <v>0</v>
      </c>
      <c r="BL1465" s="131" t="b">
        <f t="shared" si="2221"/>
        <v>0</v>
      </c>
      <c r="BM1465" s="131" t="b">
        <f t="shared" si="2222"/>
        <v>0</v>
      </c>
      <c r="BN1465" s="131" t="b">
        <f t="shared" si="2223"/>
        <v>0</v>
      </c>
      <c r="BO1465" s="131" t="b">
        <f t="shared" si="2224"/>
        <v>0</v>
      </c>
      <c r="BP1465" s="131" t="b">
        <f t="shared" si="2225"/>
        <v>0</v>
      </c>
      <c r="BQ1465" s="131"/>
      <c r="BR1465" s="131"/>
      <c r="BS1465" s="92">
        <f t="shared" ref="BS1465:BS1471" si="2261">IF(BT1465&lt;0,BS1464+1,0)</f>
        <v>0</v>
      </c>
      <c r="BT1465" s="60"/>
      <c r="BU1465" s="60"/>
      <c r="BV1465" s="67" t="str">
        <f t="shared" si="2260"/>
        <v/>
      </c>
      <c r="BW1465" s="76" t="str">
        <f>IF($A1464&lt;&gt;"",IF(OR(EE1464&lt;&gt;0,EF1464&lt;&gt;0,#REF!&lt;$BB$3),"",IF(#REF!="LER","07,",IF(#REF!="LOR","12,",IF(#REF!="LEB","12,",IF(#REF!="LOB","08,",IF(#REF!="HER","25,",IF(#REF!="HOR","30,",IF(#REF!="HEB","30,",IF(#REF!="HOB","25,",""))))))))),"")</f>
        <v/>
      </c>
      <c r="BX1465" s="76" t="str">
        <f>IF($A1464&lt;&gt;"",IF(OR(EE1464&lt;&gt;0,EF1464&lt;&gt;0,#REF!&lt;$BB$3),"",IF(#REF!="LER","08,",IF(#REF!="LOR","13,",IF(#REF!="LEB","13,",IF(#REF!="LOB","09,",IF(#REF!="HER","26,",IF(#REF!="HOR","31,",IF(#REF!="HEB","31,",IF(#REF!="HOB","26,",""))))))))),"")</f>
        <v/>
      </c>
      <c r="BY1465" s="76" t="str">
        <f>IF($A1464&lt;&gt;"",IF(OR(EE1464&lt;&gt;0,EF1464&lt;&gt;0,#REF!&lt;$BB$3),"",IF(#REF!="LER","09,",IF(#REF!="LOR","14,",IF(#REF!="LEB","14,",IF(#REF!="LOB","10,",IF(#REF!="HER","27,",IF(#REF!="HOR","32,",IF(#REF!="HEB","32,",IF(#REF!="HOB","27,",""))))))))),"")</f>
        <v/>
      </c>
      <c r="BZ1465" s="76" t="str">
        <f>IF($A1464&lt;&gt;"",IF(OR(EE1464&lt;&gt;0,EF1464&lt;&gt;0,#REF!&lt;$BB$3),"",IF(#REF!="LER","10,",IF(#REF!="LOR","15,",IF(#REF!="LEB","15,",IF(#REF!="LOB","11,",IF(#REF!="HER","28,",IF(#REF!="HOR","33,",IF(#REF!="HEB","33,",IF(#REF!="HOB","28,",""))))))))),"")</f>
        <v/>
      </c>
      <c r="CA1465" s="76" t="str">
        <f>IF($A1464&lt;&gt;"",IF(OR(EE1464&lt;&gt;0,EF1464&lt;&gt;0,#REF!&lt;$BB$3),"",IF(#REF!="LER","12,",IF(#REF!="LOR","16,",IF(#REF!="LEB","16,",IF(#REF!="LOB","13,",IF(#REF!="HER","30,",IF(#REF!="HOR","34,",IF(#REF!="HEB","34,",IF(#REF!="HOB","29,",""))))))))),"")</f>
        <v/>
      </c>
      <c r="CB1465" s="76" t="str">
        <f>IF($A1464&lt;&gt;"",IF(OR(EE1464&lt;&gt;0,EF1464&lt;&gt;0,#REF!&lt;$BB$3),"",IF(#REF!="LER","14,",IF(#REF!="LOR","17,",IF(#REF!="LEB","17,",IF(#REF!="LOB","15,",IF(#REF!="HER","32,",IF(#REF!="HOR","35,",IF(#REF!="HEB","35,",IF(#REF!="HOB","31,",""))))))))),"")</f>
        <v/>
      </c>
      <c r="CC1465" s="76" t="str">
        <f>IF($A1464&lt;&gt;"",IF(OR(EE1464&lt;&gt;0,EF1464&lt;&gt;0,#REF!&lt;$BB$3),"",IF(#REF!="LER","16,",IF(#REF!="LOR","18,",IF(#REF!="LEB","18,",IF(#REF!="LOB","17,",IF(#REF!="HER","34,",IF(#REF!="HOR","36,",IF(#REF!="HEB","36,",IF(#REF!="HOB","33,",""))))))))),"")</f>
        <v/>
      </c>
      <c r="CD1465" s="60" t="b">
        <f t="shared" si="2226"/>
        <v>0</v>
      </c>
      <c r="CE1465" s="60" t="b">
        <f t="shared" si="2227"/>
        <v>0</v>
      </c>
      <c r="CF1465" s="60" t="b">
        <f t="shared" si="2228"/>
        <v>0</v>
      </c>
      <c r="CG1465" s="60" t="b">
        <f t="shared" si="2229"/>
        <v>0</v>
      </c>
      <c r="CH1465" s="60" t="b">
        <f t="shared" si="2230"/>
        <v>0</v>
      </c>
      <c r="CI1465" s="60" t="b">
        <f t="shared" si="2231"/>
        <v>0</v>
      </c>
      <c r="CJ1465" s="60" t="b">
        <f t="shared" si="2232"/>
        <v>0</v>
      </c>
      <c r="CK1465" s="131"/>
      <c r="CL1465" s="131"/>
      <c r="CM1465" s="92">
        <f t="shared" ref="CM1465:CM1471" si="2262">IF(CN1465&lt;0,CM1464+1,0)</f>
        <v>0</v>
      </c>
      <c r="CN1465" s="13">
        <f t="shared" si="2245"/>
        <v>0</v>
      </c>
      <c r="CO1465" s="11" t="e">
        <f>IF(#REF!&lt;&gt;"",BC1465+CO1464,0)</f>
        <v>#REF!</v>
      </c>
      <c r="CP1465" s="13">
        <f t="shared" si="2243"/>
        <v>0</v>
      </c>
      <c r="CQ1465" s="11">
        <f t="shared" si="2248"/>
        <v>0</v>
      </c>
      <c r="CR1465" s="57">
        <f t="shared" si="2205"/>
        <v>0</v>
      </c>
      <c r="CS1465" s="57">
        <f t="shared" si="2206"/>
        <v>0</v>
      </c>
      <c r="CT1465" s="57">
        <f t="shared" si="2256"/>
        <v>0</v>
      </c>
      <c r="CU1465" s="24"/>
      <c r="CV1465" s="24"/>
      <c r="CW1465" s="24"/>
      <c r="CX1465" s="24"/>
      <c r="CY1465" s="24"/>
      <c r="CZ1465" s="24"/>
      <c r="DA1465" s="24"/>
      <c r="DB1465" s="24"/>
      <c r="DC1465" s="24"/>
      <c r="DD1465" s="64"/>
      <c r="DE1465" s="5"/>
      <c r="DF1465" s="5"/>
      <c r="DG1465" s="5"/>
      <c r="DH1465" s="5"/>
      <c r="DI1465" s="134"/>
      <c r="DJ1465"/>
      <c r="DK1465" s="22"/>
      <c r="DL1465" s="22"/>
      <c r="DM1465" s="32"/>
      <c r="DN1465" s="22"/>
      <c r="DO1465" s="22"/>
      <c r="DP1465" s="22"/>
      <c r="DQ1465" s="22"/>
      <c r="DR1465" s="22"/>
      <c r="DS1465" s="22"/>
      <c r="DT1465" s="22"/>
      <c r="DU1465" s="22"/>
      <c r="DV1465" s="22"/>
      <c r="DW1465" s="22"/>
      <c r="DX1465" s="22"/>
      <c r="DY1465" s="22"/>
      <c r="DZ1465" s="22"/>
      <c r="EA1465" s="32"/>
      <c r="EB1465" s="22"/>
      <c r="EC1465" s="22"/>
      <c r="EG1465" s="22"/>
      <c r="EH1465"/>
    </row>
    <row r="1466" spans="1:138" s="23" customFormat="1" x14ac:dyDescent="0.2">
      <c r="A1466" s="127"/>
      <c r="B1466" s="61" t="str">
        <f>IF(A1466="","",IF(U1467="","DB",U1467&amp;V1467&amp;W1467&amp;X1467&amp;Y1467&amp;Z1467&amp;AL1467&amp;AM1467&amp;AN1467&amp;AO1467&amp;AP1467&amp;AQ1467&amp;AR1467&amp;#REF!))</f>
        <v/>
      </c>
      <c r="C1466" s="7" t="str">
        <f t="shared" si="2236"/>
        <v/>
      </c>
      <c r="D1466" s="60">
        <f t="shared" si="2237"/>
        <v>0</v>
      </c>
      <c r="E1466" s="7" t="e">
        <f>IF(COUNTBLANK(BE1467:BI1467)=5,#REF!&amp;",",IF(COUNTBLANK(U1467:AR1467)=1,T1467&amp;","&amp;T1467&amp;","&amp;T1467&amp;","&amp;T1467&amp;","&amp;T1467&amp;","&amp;T1467&amp;","&amp;T1467&amp;","&amp;T1467&amp;","&amp;T1467&amp;","&amp;T1467&amp;","&amp;T1467&amp;","&amp;T1467&amp;","&amp;T1467&amp;",",T1467&amp;","&amp;T1467&amp;","&amp;T1467&amp;","&amp;T1467&amp;","&amp;T1467&amp;","&amp;T1467&amp;","&amp;T1467&amp;","&amp;T1467&amp;","&amp;T1467&amp;","&amp;T1467&amp;","&amp;T1467&amp;","&amp;T1467&amp;","&amp;T1467&amp;","&amp;T1467&amp;","))</f>
        <v>#REF!</v>
      </c>
      <c r="F1466" s="72" t="str">
        <f t="shared" si="2249"/>
        <v/>
      </c>
      <c r="G1466" s="73">
        <f t="shared" si="2238"/>
        <v>0</v>
      </c>
      <c r="H1466" s="112">
        <f t="shared" si="2239"/>
        <v>0</v>
      </c>
      <c r="I1466" s="112">
        <f t="shared" si="2240"/>
        <v>0</v>
      </c>
      <c r="J1466" s="74" t="e">
        <f>COUNTIF(#REF!,"E")</f>
        <v>#REF!</v>
      </c>
      <c r="K1466" s="74" t="e">
        <f>COUNTIF(#REF!,"O")</f>
        <v>#REF!</v>
      </c>
      <c r="L1466" s="74" t="e">
        <f t="shared" si="2241"/>
        <v>#REF!</v>
      </c>
      <c r="M1466" s="113" t="e">
        <f t="shared" si="2242"/>
        <v>#REF!</v>
      </c>
      <c r="N1466" s="60"/>
      <c r="O1466" s="61"/>
      <c r="P1466" s="61"/>
      <c r="Q1466" s="61"/>
      <c r="R1466" s="61"/>
      <c r="S1466" s="7"/>
      <c r="T1466" s="67" t="str">
        <f t="shared" si="2257"/>
        <v/>
      </c>
      <c r="U1466" s="76" t="str">
        <f>IF($A1465&lt;&gt;"",IF(OR(CR1465&lt;&gt;0,CS1465&lt;&gt;0,#REF!&lt;$BB$3),"",IF(#REF!="LER","01,",IF(#REF!="LOR","01,",IF(#REF!="LEB","02,",IF(#REF!="LOB","01,",IF(#REF!="HER","19,",IF(#REF!="HOR","19,",IF(#REF!="HEB","20,",IF(#REF!="HOB","19,",""))))))))),"")</f>
        <v/>
      </c>
      <c r="V1466" s="76" t="str">
        <f>IF($A1465&lt;&gt;"",IF(OR(CR1465&lt;&gt;0,CS1465&lt;&gt;0,#REF!&lt;$BB$3),"",IF(#REF!="LER","02,",IF(#REF!="LOR","03,",IF(#REF!="LEB","04,",IF(#REF!="LOB","02,",IF(#REF!="HER","20,",IF(#REF!="HOR","21,",IF(#REF!="HEB","22,",IF(#REF!="HOB","20,",""))))))))),"")</f>
        <v/>
      </c>
      <c r="W1466" s="76" t="str">
        <f>IF($A1465&lt;&gt;"",IF(OR(CR1465&lt;&gt;0,CS1465&lt;&gt;0,#REF!&lt;$BB$3),"",IF(#REF!="LER","03,",IF(#REF!="LOR","05,",IF(#REF!="LEB","06,",IF(#REF!="LOB","03,",IF(#REF!="HER","21,",IF(#REF!="HOR","23,",IF(#REF!="HEB","24,",IF(#REF!="HOB","21,",""))))))))),"")</f>
        <v/>
      </c>
      <c r="X1466" s="76" t="str">
        <f>IF($A1465&lt;&gt;"",IF(OR(CR1465&lt;&gt;0,CS1465&lt;&gt;0,#REF!&lt;$BB$3),"",IF(#REF!="LER","04,",IF(#REF!="LOR","07,",IF(#REF!="LEB","08,",IF(#REF!="LOB","04,",IF(#REF!="HER","22,",IF(#REF!="HOR","25,",IF(#REF!="HEB","26,",IF(#REF!="HOB","22,",""))))))))),"")</f>
        <v/>
      </c>
      <c r="Y1466" s="76" t="str">
        <f>IF($A1465&lt;&gt;"",IF(OR(CR1465&lt;&gt;0,CS1465&lt;&gt;0,#REF!&lt;$BB$3),"",IF(#REF!="LER","05,",IF(#REF!="LOR","09,",IF(#REF!="LEB","10,",IF(#REF!="LOB","05,",IF(#REF!="HER","23,",IF(#REF!="HOR","27,",IF(#REF!="HEB","28,",IF(#REF!="HOB","23,",""))))))))),"")</f>
        <v/>
      </c>
      <c r="Z1466" s="76" t="str">
        <f>IF($A1465&lt;&gt;"",IF(OR(CR1465&lt;&gt;0,CS1465&lt;&gt;0,#REF!&lt;$BB$3),"",IF(#REF!="LER","06,",IF(#REF!="LOR","11,",IF(#REF!="LEB","11,",IF(#REF!="LOB","06,",IF(#REF!="HER","24,",IF(#REF!="HOR","29,",IF(#REF!="HEB","29,",IF(#REF!="HOB","24,",""))))))))),"")</f>
        <v/>
      </c>
      <c r="AA1466" s="131" t="b">
        <f t="shared" si="2207"/>
        <v>0</v>
      </c>
      <c r="AB1466" s="131" t="b">
        <f t="shared" si="2208"/>
        <v>0</v>
      </c>
      <c r="AC1466" s="131" t="b">
        <f t="shared" si="2209"/>
        <v>0</v>
      </c>
      <c r="AD1466" s="131" t="b">
        <f t="shared" si="2210"/>
        <v>0</v>
      </c>
      <c r="AE1466" s="131" t="b">
        <f t="shared" si="2211"/>
        <v>0</v>
      </c>
      <c r="AF1466" s="131" t="b">
        <f t="shared" si="2212"/>
        <v>0</v>
      </c>
      <c r="AG1466" s="131"/>
      <c r="AH1466" s="131"/>
      <c r="AI1466" s="60"/>
      <c r="AJ1466" s="60"/>
      <c r="AK1466" s="67" t="str">
        <f t="shared" si="2258"/>
        <v/>
      </c>
      <c r="AL1466" s="76" t="str">
        <f>IF($A1465&lt;&gt;"",IF(OR(CR1465&lt;&gt;0,CS1465&lt;&gt;0,#REF!&lt;$BB$3),"",IF(#REF!="LER","07,",IF(#REF!="LOR","12,",IF(#REF!="LEB","12,",IF(#REF!="LOB","08,",IF(#REF!="HER","25,",IF(#REF!="HOR","30,",IF(#REF!="HEB","30,",IF(#REF!="HOB","25,",""))))))))),"")</f>
        <v/>
      </c>
      <c r="AM1466" s="76" t="str">
        <f>IF($A1465&lt;&gt;"",IF(OR(CR1465&lt;&gt;0,CS1465&lt;&gt;0,#REF!&lt;$BB$3),"",IF(#REF!="LER","08,",IF(#REF!="LOR","13,",IF(#REF!="LEB","13,",IF(#REF!="LOB","09,",IF(#REF!="HER","26,",IF(#REF!="HOR","31,",IF(#REF!="HEB","31,",IF(#REF!="HOB","26,",""))))))))),"")</f>
        <v/>
      </c>
      <c r="AN1466" s="118" t="str">
        <f t="shared" si="2233"/>
        <v/>
      </c>
      <c r="AO1466" s="76" t="str">
        <f>IF($A1465&lt;&gt;"",IF(OR(CR1465&lt;&gt;0,CS1465&lt;&gt;0,#REF!&lt;$BB$3),"",IF(#REF!="LER","10,",IF(#REF!="LOR","15,",IF(#REF!="LEB","15,",IF(#REF!="LOB","11,",IF(#REF!="HER","28,",IF(#REF!="HOR","33,",IF(#REF!="HEB","33,",IF(#REF!="HOB","28,",""))))))))),"")</f>
        <v/>
      </c>
      <c r="AP1466" s="76" t="str">
        <f>IF($A1465&lt;&gt;"",IF(OR(CR1465&lt;&gt;0,CS1465&lt;&gt;0,#REF!&lt;$BB$3),"",IF(#REF!="LER","12,",IF(#REF!="LOR","16,",IF(#REF!="LEB","16,",IF(#REF!="LOB","13,",IF(#REF!="HER","30,",IF(#REF!="HOR","34,",IF(#REF!="HEB","34,",IF(#REF!="HOB","29,",""))))))))),"")</f>
        <v/>
      </c>
      <c r="AQ1466" s="76" t="str">
        <f>IF($A1465&lt;&gt;"",IF(OR(CR1465&lt;&gt;0,CS1465&lt;&gt;0,#REF!&lt;$BB$3),"",IF(#REF!="LER","14,",IF(#REF!="LOR","17,",IF(#REF!="LEB","17,",IF(#REF!="LOB","15,",IF(#REF!="HER","32,",IF(#REF!="HOR","35,",IF(#REF!="HEB","35,",IF(#REF!="HOB","31,",""))))))))),"")</f>
        <v/>
      </c>
      <c r="AR1466" s="76" t="str">
        <f>IF($A1465&lt;&gt;"",IF(OR(CR1465&lt;&gt;0,CS1465&lt;&gt;0,#REF!&lt;$BB$3),"",IF(#REF!="LER","16,",IF(#REF!="LOR","18,",IF(#REF!="LEB","18,",IF(#REF!="LOB","17,",IF(#REF!="HER","34,",IF(#REF!="HOR","36,",IF(#REF!="HEB","36,",IF(#REF!="HOB","33,",""))))))))),"")</f>
        <v/>
      </c>
      <c r="AS1466" s="60" t="b">
        <f t="shared" si="2213"/>
        <v>0</v>
      </c>
      <c r="AT1466" s="60" t="b">
        <f t="shared" si="2214"/>
        <v>0</v>
      </c>
      <c r="AU1466" s="60" t="b">
        <f t="shared" si="2215"/>
        <v>0</v>
      </c>
      <c r="AV1466" s="60" t="b">
        <f t="shared" si="2216"/>
        <v>0</v>
      </c>
      <c r="AW1466" s="60" t="b">
        <f t="shared" si="2217"/>
        <v>0</v>
      </c>
      <c r="AX1466" s="60" t="b">
        <f t="shared" si="2218"/>
        <v>0</v>
      </c>
      <c r="AY1466" s="60" t="b">
        <f t="shared" si="2219"/>
        <v>0</v>
      </c>
      <c r="AZ1466" s="131"/>
      <c r="BA1466" s="131"/>
      <c r="BB1466" s="13">
        <f t="shared" si="2244"/>
        <v>0</v>
      </c>
      <c r="BC1466" s="11" t="e">
        <f>IF(#REF!&lt;&gt;"",S1466+BC1465,0)</f>
        <v>#REF!</v>
      </c>
      <c r="BD1466" s="67" t="str">
        <f t="shared" si="2259"/>
        <v/>
      </c>
      <c r="BE1466" s="76" t="str">
        <f>IF($A1465&lt;&gt;"",IF(OR(EE1465&lt;&gt;0,EF1465&lt;&gt;0,#REF!&lt;$BB$3),"",IF(#REF!="LER","01,",IF(#REF!="LOR","01,",IF(#REF!="LEB","02,",IF(#REF!="LOB","01,",IF(#REF!="HER","19,",IF(#REF!="HOR","19,",IF(#REF!="HEB","20,",IF(#REF!="HOB","19,",""))))))))),"")</f>
        <v/>
      </c>
      <c r="BF1466" s="76" t="str">
        <f>IF($A1465&lt;&gt;"",IF(OR(EE1465&lt;&gt;0,EF1465&lt;&gt;0,#REF!&lt;$BB$3),"",IF(#REF!="LER","02,",IF(#REF!="LOR","03,",IF(#REF!="LEB","04,",IF(#REF!="LOB","02,",IF(#REF!="HER","20,",IF(#REF!="HOR","21,",IF(#REF!="HEB","22,",IF(#REF!="HOB","20,",""))))))))),"")</f>
        <v/>
      </c>
      <c r="BG1466" s="76" t="str">
        <f>IF($A1465&lt;&gt;"",IF(OR(EE1465&lt;&gt;0,EF1465&lt;&gt;0,#REF!&lt;$BB$3),"",IF(#REF!="LER","03,",IF(#REF!="LOR","05,",IF(#REF!="LEB","06,",IF(#REF!="LOB","03,",IF(#REF!="HER","21,",IF(#REF!="HOR","23,",IF(#REF!="HEB","24,",IF(#REF!="HOB","21,",""))))))))),"")</f>
        <v/>
      </c>
      <c r="BH1466" s="76" t="str">
        <f>IF($A1465&lt;&gt;"",IF(OR(EE1465&lt;&gt;0,EF1465&lt;&gt;0,#REF!&lt;$BB$3),"",IF(#REF!="LER","04,",IF(#REF!="LOR","07,",IF(#REF!="LEB","08,",IF(#REF!="LOB","04,",IF(#REF!="HER","22,",IF(#REF!="HOR","25,",IF(#REF!="HEB","26,",IF(#REF!="HOB","22,",""))))))))),"")</f>
        <v/>
      </c>
      <c r="BI1466" s="76" t="str">
        <f>IF($A1465&lt;&gt;"",IF(OR(EE1465&lt;&gt;0,EF1465&lt;&gt;0,#REF!&lt;$BB$3),"",IF(#REF!="LER","05,",IF(#REF!="LOR","09,",IF(#REF!="LEB","10,",IF(#REF!="LOB","05,",IF(#REF!="HER","23,",IF(#REF!="HOR","27,",IF(#REF!="HEB","28,",IF(#REF!="HOB","23,",""))))))))),"")</f>
        <v/>
      </c>
      <c r="BJ1466" s="76" t="str">
        <f>IF($A1465&lt;&gt;"",IF(OR(EE1465&lt;&gt;0,EF1465&lt;&gt;0,#REF!&lt;$BB$3),"",IF(#REF!="LER","06,",IF(#REF!="LOR","11,",IF(#REF!="LEB","11,",IF(#REF!="LOB","06,",IF(#REF!="HER","24,",IF(#REF!="HOR","29,",IF(#REF!="HEB","29,",IF(#REF!="HOB","24,",""))))))))),"")</f>
        <v/>
      </c>
      <c r="BK1466" s="131" t="b">
        <f t="shared" si="2220"/>
        <v>0</v>
      </c>
      <c r="BL1466" s="131" t="b">
        <f t="shared" si="2221"/>
        <v>0</v>
      </c>
      <c r="BM1466" s="131" t="b">
        <f t="shared" si="2222"/>
        <v>0</v>
      </c>
      <c r="BN1466" s="131" t="b">
        <f t="shared" si="2223"/>
        <v>0</v>
      </c>
      <c r="BO1466" s="131" t="b">
        <f t="shared" si="2224"/>
        <v>0</v>
      </c>
      <c r="BP1466" s="131" t="b">
        <f t="shared" si="2225"/>
        <v>0</v>
      </c>
      <c r="BQ1466" s="131"/>
      <c r="BR1466" s="131"/>
      <c r="BS1466" s="92">
        <f t="shared" si="2261"/>
        <v>0</v>
      </c>
      <c r="BT1466" s="60"/>
      <c r="BU1466" s="60"/>
      <c r="BV1466" s="67" t="str">
        <f t="shared" si="2260"/>
        <v/>
      </c>
      <c r="BW1466" s="76" t="str">
        <f>IF($A1465&lt;&gt;"",IF(OR(EE1465&lt;&gt;0,EF1465&lt;&gt;0,#REF!&lt;$BB$3),"",IF(#REF!="LER","07,",IF(#REF!="LOR","12,",IF(#REF!="LEB","12,",IF(#REF!="LOB","08,",IF(#REF!="HER","25,",IF(#REF!="HOR","30,",IF(#REF!="HEB","30,",IF(#REF!="HOB","25,",""))))))))),"")</f>
        <v/>
      </c>
      <c r="BX1466" s="76" t="str">
        <f>IF($A1465&lt;&gt;"",IF(OR(EE1465&lt;&gt;0,EF1465&lt;&gt;0,#REF!&lt;$BB$3),"",IF(#REF!="LER","08,",IF(#REF!="LOR","13,",IF(#REF!="LEB","13,",IF(#REF!="LOB","09,",IF(#REF!="HER","26,",IF(#REF!="HOR","31,",IF(#REF!="HEB","31,",IF(#REF!="HOB","26,",""))))))))),"")</f>
        <v/>
      </c>
      <c r="BY1466" s="76" t="str">
        <f>IF($A1465&lt;&gt;"",IF(OR(EE1465&lt;&gt;0,EF1465&lt;&gt;0,#REF!&lt;$BB$3),"",IF(#REF!="LER","09,",IF(#REF!="LOR","14,",IF(#REF!="LEB","14,",IF(#REF!="LOB","10,",IF(#REF!="HER","27,",IF(#REF!="HOR","32,",IF(#REF!="HEB","32,",IF(#REF!="HOB","27,",""))))))))),"")</f>
        <v/>
      </c>
      <c r="BZ1466" s="76" t="str">
        <f>IF($A1465&lt;&gt;"",IF(OR(EE1465&lt;&gt;0,EF1465&lt;&gt;0,#REF!&lt;$BB$3),"",IF(#REF!="LER","10,",IF(#REF!="LOR","15,",IF(#REF!="LEB","15,",IF(#REF!="LOB","11,",IF(#REF!="HER","28,",IF(#REF!="HOR","33,",IF(#REF!="HEB","33,",IF(#REF!="HOB","28,",""))))))))),"")</f>
        <v/>
      </c>
      <c r="CA1466" s="76" t="str">
        <f>IF($A1465&lt;&gt;"",IF(OR(EE1465&lt;&gt;0,EF1465&lt;&gt;0,#REF!&lt;$BB$3),"",IF(#REF!="LER","12,",IF(#REF!="LOR","16,",IF(#REF!="LEB","16,",IF(#REF!="LOB","13,",IF(#REF!="HER","30,",IF(#REF!="HOR","34,",IF(#REF!="HEB","34,",IF(#REF!="HOB","29,",""))))))))),"")</f>
        <v/>
      </c>
      <c r="CB1466" s="76" t="str">
        <f>IF($A1465&lt;&gt;"",IF(OR(EE1465&lt;&gt;0,EF1465&lt;&gt;0,#REF!&lt;$BB$3),"",IF(#REF!="LER","14,",IF(#REF!="LOR","17,",IF(#REF!="LEB","17,",IF(#REF!="LOB","15,",IF(#REF!="HER","32,",IF(#REF!="HOR","35,",IF(#REF!="HEB","35,",IF(#REF!="HOB","31,",""))))))))),"")</f>
        <v/>
      </c>
      <c r="CC1466" s="76" t="str">
        <f>IF($A1465&lt;&gt;"",IF(OR(EE1465&lt;&gt;0,EF1465&lt;&gt;0,#REF!&lt;$BB$3),"",IF(#REF!="LER","16,",IF(#REF!="LOR","18,",IF(#REF!="LEB","18,",IF(#REF!="LOB","17,",IF(#REF!="HER","34,",IF(#REF!="HOR","36,",IF(#REF!="HEB","36,",IF(#REF!="HOB","33,",""))))))))),"")</f>
        <v/>
      </c>
      <c r="CD1466" s="60" t="b">
        <f t="shared" si="2226"/>
        <v>0</v>
      </c>
      <c r="CE1466" s="60" t="b">
        <f t="shared" si="2227"/>
        <v>0</v>
      </c>
      <c r="CF1466" s="60" t="b">
        <f t="shared" si="2228"/>
        <v>0</v>
      </c>
      <c r="CG1466" s="60" t="b">
        <f t="shared" si="2229"/>
        <v>0</v>
      </c>
      <c r="CH1466" s="60" t="b">
        <f t="shared" si="2230"/>
        <v>0</v>
      </c>
      <c r="CI1466" s="60" t="b">
        <f t="shared" si="2231"/>
        <v>0</v>
      </c>
      <c r="CJ1466" s="60" t="b">
        <f t="shared" si="2232"/>
        <v>0</v>
      </c>
      <c r="CK1466" s="131"/>
      <c r="CL1466" s="131"/>
      <c r="CM1466" s="92">
        <f t="shared" si="2262"/>
        <v>0</v>
      </c>
      <c r="CN1466" s="13">
        <f t="shared" si="2245"/>
        <v>0</v>
      </c>
      <c r="CO1466" s="11" t="e">
        <f>IF(#REF!&lt;&gt;"",BC1466+CO1465,0)</f>
        <v>#REF!</v>
      </c>
      <c r="CP1466" s="13">
        <f t="shared" si="2243"/>
        <v>0</v>
      </c>
      <c r="CQ1466" s="11">
        <f t="shared" si="2248"/>
        <v>0</v>
      </c>
      <c r="CR1466" s="57">
        <f t="shared" si="2205"/>
        <v>0</v>
      </c>
      <c r="CS1466" s="57">
        <f t="shared" si="2206"/>
        <v>0</v>
      </c>
      <c r="CT1466" s="57">
        <f t="shared" si="2256"/>
        <v>0</v>
      </c>
      <c r="CU1466" s="24"/>
      <c r="CV1466" s="24"/>
      <c r="CW1466" s="24"/>
      <c r="CX1466" s="24"/>
      <c r="CY1466" s="24"/>
      <c r="CZ1466" s="24"/>
      <c r="DA1466" s="24"/>
      <c r="DB1466" s="24"/>
      <c r="DC1466" s="24"/>
      <c r="DD1466" s="64"/>
      <c r="DE1466" s="5"/>
      <c r="DF1466" s="5"/>
      <c r="DG1466" s="5"/>
      <c r="DH1466" s="5"/>
      <c r="DI1466" s="134"/>
      <c r="DJ1466"/>
      <c r="DK1466" s="22"/>
      <c r="DL1466" s="22"/>
      <c r="DM1466" s="32"/>
      <c r="DN1466" s="22"/>
      <c r="DO1466" s="22"/>
      <c r="DP1466" s="22"/>
      <c r="DQ1466" s="22"/>
      <c r="DR1466" s="22"/>
      <c r="DS1466" s="22"/>
      <c r="DT1466" s="22"/>
      <c r="DU1466" s="22"/>
      <c r="DV1466" s="22"/>
      <c r="DW1466" s="22"/>
      <c r="DX1466" s="22"/>
      <c r="DY1466" s="22"/>
      <c r="DZ1466" s="22"/>
      <c r="EA1466" s="32"/>
      <c r="EB1466" s="22"/>
      <c r="EC1466" s="22"/>
      <c r="EG1466" s="22"/>
      <c r="EH1466"/>
    </row>
    <row r="1467" spans="1:138" s="23" customFormat="1" x14ac:dyDescent="0.2">
      <c r="A1467" s="127"/>
      <c r="B1467" s="61" t="str">
        <f>IF(A1467="","",IF(U1468="","DB",U1468&amp;V1468&amp;W1468&amp;X1468&amp;Y1468&amp;Z1468&amp;AL1468&amp;AM1468&amp;AN1468&amp;AO1468&amp;AP1468&amp;AQ1468&amp;AR1468&amp;#REF!))</f>
        <v/>
      </c>
      <c r="C1467" s="7" t="str">
        <f t="shared" si="2236"/>
        <v/>
      </c>
      <c r="D1467" s="60">
        <f t="shared" si="2237"/>
        <v>0</v>
      </c>
      <c r="E1467" s="7" t="e">
        <f>IF(COUNTBLANK(BE1468:BI1468)=5,#REF!&amp;",",IF(COUNTBLANK(U1468:AR1468)=1,T1468&amp;","&amp;T1468&amp;","&amp;T1468&amp;","&amp;T1468&amp;","&amp;T1468&amp;","&amp;T1468&amp;","&amp;T1468&amp;","&amp;T1468&amp;","&amp;T1468&amp;","&amp;T1468&amp;","&amp;T1468&amp;","&amp;T1468&amp;","&amp;T1468&amp;",",T1468&amp;","&amp;T1468&amp;","&amp;T1468&amp;","&amp;T1468&amp;","&amp;T1468&amp;","&amp;T1468&amp;","&amp;T1468&amp;","&amp;T1468&amp;","&amp;T1468&amp;","&amp;T1468&amp;","&amp;T1468&amp;","&amp;T1468&amp;","&amp;T1468&amp;","&amp;T1468&amp;","))</f>
        <v>#REF!</v>
      </c>
      <c r="F1467" s="72" t="str">
        <f t="shared" si="2249"/>
        <v/>
      </c>
      <c r="G1467" s="73">
        <f t="shared" si="2238"/>
        <v>0</v>
      </c>
      <c r="H1467" s="112">
        <f t="shared" si="2239"/>
        <v>0</v>
      </c>
      <c r="I1467" s="112">
        <f t="shared" si="2240"/>
        <v>0</v>
      </c>
      <c r="J1467" s="74" t="e">
        <f>COUNTIF(#REF!,"E")</f>
        <v>#REF!</v>
      </c>
      <c r="K1467" s="74" t="e">
        <f>COUNTIF(#REF!,"O")</f>
        <v>#REF!</v>
      </c>
      <c r="L1467" s="74" t="e">
        <f t="shared" si="2241"/>
        <v>#REF!</v>
      </c>
      <c r="M1467" s="113" t="e">
        <f t="shared" si="2242"/>
        <v>#REF!</v>
      </c>
      <c r="N1467" s="60"/>
      <c r="O1467" s="61"/>
      <c r="P1467" s="61"/>
      <c r="Q1467" s="61"/>
      <c r="R1467" s="61"/>
      <c r="S1467" s="7"/>
      <c r="T1467" s="67" t="str">
        <f t="shared" si="2257"/>
        <v/>
      </c>
      <c r="U1467" s="76" t="str">
        <f>IF($A1466&lt;&gt;"",IF(OR(CR1466&lt;&gt;0,CS1466&lt;&gt;0,#REF!&lt;$BB$3),"",IF(#REF!="LER","01,",IF(#REF!="LOR","01,",IF(#REF!="LEB","02,",IF(#REF!="LOB","01,",IF(#REF!="HER","19,",IF(#REF!="HOR","19,",IF(#REF!="HEB","20,",IF(#REF!="HOB","19,",""))))))))),"")</f>
        <v/>
      </c>
      <c r="V1467" s="76" t="str">
        <f>IF($A1466&lt;&gt;"",IF(OR(CR1466&lt;&gt;0,CS1466&lt;&gt;0,#REF!&lt;$BB$3),"",IF(#REF!="LER","02,",IF(#REF!="LOR","03,",IF(#REF!="LEB","04,",IF(#REF!="LOB","02,",IF(#REF!="HER","20,",IF(#REF!="HOR","21,",IF(#REF!="HEB","22,",IF(#REF!="HOB","20,",""))))))))),"")</f>
        <v/>
      </c>
      <c r="W1467" s="76" t="str">
        <f>IF($A1466&lt;&gt;"",IF(OR(CR1466&lt;&gt;0,CS1466&lt;&gt;0,#REF!&lt;$BB$3),"",IF(#REF!="LER","03,",IF(#REF!="LOR","05,",IF(#REF!="LEB","06,",IF(#REF!="LOB","03,",IF(#REF!="HER","21,",IF(#REF!="HOR","23,",IF(#REF!="HEB","24,",IF(#REF!="HOB","21,",""))))))))),"")</f>
        <v/>
      </c>
      <c r="X1467" s="76" t="str">
        <f>IF($A1466&lt;&gt;"",IF(OR(CR1466&lt;&gt;0,CS1466&lt;&gt;0,#REF!&lt;$BB$3),"",IF(#REF!="LER","04,",IF(#REF!="LOR","07,",IF(#REF!="LEB","08,",IF(#REF!="LOB","04,",IF(#REF!="HER","22,",IF(#REF!="HOR","25,",IF(#REF!="HEB","26,",IF(#REF!="HOB","22,",""))))))))),"")</f>
        <v/>
      </c>
      <c r="Y1467" s="76" t="str">
        <f>IF($A1466&lt;&gt;"",IF(OR(CR1466&lt;&gt;0,CS1466&lt;&gt;0,#REF!&lt;$BB$3),"",IF(#REF!="LER","05,",IF(#REF!="LOR","09,",IF(#REF!="LEB","10,",IF(#REF!="LOB","05,",IF(#REF!="HER","23,",IF(#REF!="HOR","27,",IF(#REF!="HEB","28,",IF(#REF!="HOB","23,",""))))))))),"")</f>
        <v/>
      </c>
      <c r="Z1467" s="76" t="str">
        <f>IF($A1466&lt;&gt;"",IF(OR(CR1466&lt;&gt;0,CS1466&lt;&gt;0,#REF!&lt;$BB$3),"",IF(#REF!="LER","06,",IF(#REF!="LOR","11,",IF(#REF!="LEB","11,",IF(#REF!="LOB","06,",IF(#REF!="HER","24,",IF(#REF!="HOR","29,",IF(#REF!="HEB","29,",IF(#REF!="HOB","24,",""))))))))),"")</f>
        <v/>
      </c>
      <c r="AA1467" s="131" t="b">
        <f t="shared" si="2207"/>
        <v>0</v>
      </c>
      <c r="AB1467" s="131" t="b">
        <f t="shared" si="2208"/>
        <v>0</v>
      </c>
      <c r="AC1467" s="131" t="b">
        <f t="shared" si="2209"/>
        <v>0</v>
      </c>
      <c r="AD1467" s="131" t="b">
        <f t="shared" si="2210"/>
        <v>0</v>
      </c>
      <c r="AE1467" s="131" t="b">
        <f t="shared" si="2211"/>
        <v>0</v>
      </c>
      <c r="AF1467" s="131" t="b">
        <f t="shared" si="2212"/>
        <v>0</v>
      </c>
      <c r="AG1467" s="131"/>
      <c r="AH1467" s="131"/>
      <c r="AI1467" s="60"/>
      <c r="AJ1467" s="60"/>
      <c r="AK1467" s="67" t="str">
        <f t="shared" si="2258"/>
        <v/>
      </c>
      <c r="AL1467" s="76" t="str">
        <f>IF($A1466&lt;&gt;"",IF(OR(CR1466&lt;&gt;0,CS1466&lt;&gt;0,#REF!&lt;$BB$3),"",IF(#REF!="LER","07,",IF(#REF!="LOR","12,",IF(#REF!="LEB","12,",IF(#REF!="LOB","08,",IF(#REF!="HER","25,",IF(#REF!="HOR","30,",IF(#REF!="HEB","30,",IF(#REF!="HOB","25,",""))))))))),"")</f>
        <v/>
      </c>
      <c r="AM1467" s="76" t="str">
        <f>IF($A1466&lt;&gt;"",IF(OR(CR1466&lt;&gt;0,CS1466&lt;&gt;0,#REF!&lt;$BB$3),"",IF(#REF!="LER","08,",IF(#REF!="LOR","13,",IF(#REF!="LEB","13,",IF(#REF!="LOB","09,",IF(#REF!="HER","26,",IF(#REF!="HOR","31,",IF(#REF!="HEB","31,",IF(#REF!="HOB","26,",""))))))))),"")</f>
        <v/>
      </c>
      <c r="AN1467" s="118" t="str">
        <f t="shared" si="2233"/>
        <v/>
      </c>
      <c r="AO1467" s="76" t="str">
        <f>IF($A1466&lt;&gt;"",IF(OR(CR1466&lt;&gt;0,CS1466&lt;&gt;0,#REF!&lt;$BB$3),"",IF(#REF!="LER","10,",IF(#REF!="LOR","15,",IF(#REF!="LEB","15,",IF(#REF!="LOB","11,",IF(#REF!="HER","28,",IF(#REF!="HOR","33,",IF(#REF!="HEB","33,",IF(#REF!="HOB","28,",""))))))))),"")</f>
        <v/>
      </c>
      <c r="AP1467" s="76" t="str">
        <f>IF($A1466&lt;&gt;"",IF(OR(CR1466&lt;&gt;0,CS1466&lt;&gt;0,#REF!&lt;$BB$3),"",IF(#REF!="LER","12,",IF(#REF!="LOR","16,",IF(#REF!="LEB","16,",IF(#REF!="LOB","13,",IF(#REF!="HER","30,",IF(#REF!="HOR","34,",IF(#REF!="HEB","34,",IF(#REF!="HOB","29,",""))))))))),"")</f>
        <v/>
      </c>
      <c r="AQ1467" s="76" t="str">
        <f>IF($A1466&lt;&gt;"",IF(OR(CR1466&lt;&gt;0,CS1466&lt;&gt;0,#REF!&lt;$BB$3),"",IF(#REF!="LER","14,",IF(#REF!="LOR","17,",IF(#REF!="LEB","17,",IF(#REF!="LOB","15,",IF(#REF!="HER","32,",IF(#REF!="HOR","35,",IF(#REF!="HEB","35,",IF(#REF!="HOB","31,",""))))))))),"")</f>
        <v/>
      </c>
      <c r="AR1467" s="76" t="str">
        <f>IF($A1466&lt;&gt;"",IF(OR(CR1466&lt;&gt;0,CS1466&lt;&gt;0,#REF!&lt;$BB$3),"",IF(#REF!="LER","16,",IF(#REF!="LOR","18,",IF(#REF!="LEB","18,",IF(#REF!="LOB","17,",IF(#REF!="HER","34,",IF(#REF!="HOR","36,",IF(#REF!="HEB","36,",IF(#REF!="HOB","33,",""))))))))),"")</f>
        <v/>
      </c>
      <c r="AS1467" s="60" t="b">
        <f t="shared" si="2213"/>
        <v>0</v>
      </c>
      <c r="AT1467" s="60" t="b">
        <f t="shared" si="2214"/>
        <v>0</v>
      </c>
      <c r="AU1467" s="60" t="b">
        <f t="shared" si="2215"/>
        <v>0</v>
      </c>
      <c r="AV1467" s="60" t="b">
        <f t="shared" si="2216"/>
        <v>0</v>
      </c>
      <c r="AW1467" s="60" t="b">
        <f t="shared" si="2217"/>
        <v>0</v>
      </c>
      <c r="AX1467" s="60" t="b">
        <f t="shared" si="2218"/>
        <v>0</v>
      </c>
      <c r="AY1467" s="60" t="b">
        <f t="shared" si="2219"/>
        <v>0</v>
      </c>
      <c r="AZ1467" s="131"/>
      <c r="BA1467" s="131"/>
      <c r="BB1467" s="13">
        <f t="shared" si="2244"/>
        <v>0</v>
      </c>
      <c r="BC1467" s="11" t="e">
        <f>IF(#REF!&lt;&gt;"",S1467+BC1466,0)</f>
        <v>#REF!</v>
      </c>
      <c r="BD1467" s="67" t="str">
        <f t="shared" si="2259"/>
        <v/>
      </c>
      <c r="BE1467" s="76" t="str">
        <f>IF($A1466&lt;&gt;"",IF(OR(EE1466&lt;&gt;0,EF1466&lt;&gt;0,#REF!&lt;$BB$3),"",IF(#REF!="LER","01,",IF(#REF!="LOR","01,",IF(#REF!="LEB","02,",IF(#REF!="LOB","01,",IF(#REF!="HER","19,",IF(#REF!="HOR","19,",IF(#REF!="HEB","20,",IF(#REF!="HOB","19,",""))))))))),"")</f>
        <v/>
      </c>
      <c r="BF1467" s="76" t="str">
        <f>IF($A1466&lt;&gt;"",IF(OR(EE1466&lt;&gt;0,EF1466&lt;&gt;0,#REF!&lt;$BB$3),"",IF(#REF!="LER","02,",IF(#REF!="LOR","03,",IF(#REF!="LEB","04,",IF(#REF!="LOB","02,",IF(#REF!="HER","20,",IF(#REF!="HOR","21,",IF(#REF!="HEB","22,",IF(#REF!="HOB","20,",""))))))))),"")</f>
        <v/>
      </c>
      <c r="BG1467" s="76" t="str">
        <f>IF($A1466&lt;&gt;"",IF(OR(EE1466&lt;&gt;0,EF1466&lt;&gt;0,#REF!&lt;$BB$3),"",IF(#REF!="LER","03,",IF(#REF!="LOR","05,",IF(#REF!="LEB","06,",IF(#REF!="LOB","03,",IF(#REF!="HER","21,",IF(#REF!="HOR","23,",IF(#REF!="HEB","24,",IF(#REF!="HOB","21,",""))))))))),"")</f>
        <v/>
      </c>
      <c r="BH1467" s="76" t="str">
        <f>IF($A1466&lt;&gt;"",IF(OR(EE1466&lt;&gt;0,EF1466&lt;&gt;0,#REF!&lt;$BB$3),"",IF(#REF!="LER","04,",IF(#REF!="LOR","07,",IF(#REF!="LEB","08,",IF(#REF!="LOB","04,",IF(#REF!="HER","22,",IF(#REF!="HOR","25,",IF(#REF!="HEB","26,",IF(#REF!="HOB","22,",""))))))))),"")</f>
        <v/>
      </c>
      <c r="BI1467" s="76" t="str">
        <f>IF($A1466&lt;&gt;"",IF(OR(EE1466&lt;&gt;0,EF1466&lt;&gt;0,#REF!&lt;$BB$3),"",IF(#REF!="LER","05,",IF(#REF!="LOR","09,",IF(#REF!="LEB","10,",IF(#REF!="LOB","05,",IF(#REF!="HER","23,",IF(#REF!="HOR","27,",IF(#REF!="HEB","28,",IF(#REF!="HOB","23,",""))))))))),"")</f>
        <v/>
      </c>
      <c r="BJ1467" s="76" t="str">
        <f>IF($A1466&lt;&gt;"",IF(OR(EE1466&lt;&gt;0,EF1466&lt;&gt;0,#REF!&lt;$BB$3),"",IF(#REF!="LER","06,",IF(#REF!="LOR","11,",IF(#REF!="LEB","11,",IF(#REF!="LOB","06,",IF(#REF!="HER","24,",IF(#REF!="HOR","29,",IF(#REF!="HEB","29,",IF(#REF!="HOB","24,",""))))))))),"")</f>
        <v/>
      </c>
      <c r="BK1467" s="131" t="b">
        <f t="shared" si="2220"/>
        <v>0</v>
      </c>
      <c r="BL1467" s="131" t="b">
        <f t="shared" si="2221"/>
        <v>0</v>
      </c>
      <c r="BM1467" s="131" t="b">
        <f t="shared" si="2222"/>
        <v>0</v>
      </c>
      <c r="BN1467" s="131" t="b">
        <f t="shared" si="2223"/>
        <v>0</v>
      </c>
      <c r="BO1467" s="131" t="b">
        <f t="shared" si="2224"/>
        <v>0</v>
      </c>
      <c r="BP1467" s="131" t="b">
        <f t="shared" si="2225"/>
        <v>0</v>
      </c>
      <c r="BQ1467" s="131"/>
      <c r="BR1467" s="131"/>
      <c r="BS1467" s="92">
        <f t="shared" si="2261"/>
        <v>0</v>
      </c>
      <c r="BT1467" s="60"/>
      <c r="BU1467" s="60"/>
      <c r="BV1467" s="67" t="str">
        <f t="shared" si="2260"/>
        <v/>
      </c>
      <c r="BW1467" s="76" t="str">
        <f>IF($A1466&lt;&gt;"",IF(OR(EE1466&lt;&gt;0,EF1466&lt;&gt;0,#REF!&lt;$BB$3),"",IF(#REF!="LER","07,",IF(#REF!="LOR","12,",IF(#REF!="LEB","12,",IF(#REF!="LOB","08,",IF(#REF!="HER","25,",IF(#REF!="HOR","30,",IF(#REF!="HEB","30,",IF(#REF!="HOB","25,",""))))))))),"")</f>
        <v/>
      </c>
      <c r="BX1467" s="76" t="str">
        <f>IF($A1466&lt;&gt;"",IF(OR(EE1466&lt;&gt;0,EF1466&lt;&gt;0,#REF!&lt;$BB$3),"",IF(#REF!="LER","08,",IF(#REF!="LOR","13,",IF(#REF!="LEB","13,",IF(#REF!="LOB","09,",IF(#REF!="HER","26,",IF(#REF!="HOR","31,",IF(#REF!="HEB","31,",IF(#REF!="HOB","26,",""))))))))),"")</f>
        <v/>
      </c>
      <c r="BY1467" s="76" t="str">
        <f>IF($A1466&lt;&gt;"",IF(OR(EE1466&lt;&gt;0,EF1466&lt;&gt;0,#REF!&lt;$BB$3),"",IF(#REF!="LER","09,",IF(#REF!="LOR","14,",IF(#REF!="LEB","14,",IF(#REF!="LOB","10,",IF(#REF!="HER","27,",IF(#REF!="HOR","32,",IF(#REF!="HEB","32,",IF(#REF!="HOB","27,",""))))))))),"")</f>
        <v/>
      </c>
      <c r="BZ1467" s="76" t="str">
        <f>IF($A1466&lt;&gt;"",IF(OR(EE1466&lt;&gt;0,EF1466&lt;&gt;0,#REF!&lt;$BB$3),"",IF(#REF!="LER","10,",IF(#REF!="LOR","15,",IF(#REF!="LEB","15,",IF(#REF!="LOB","11,",IF(#REF!="HER","28,",IF(#REF!="HOR","33,",IF(#REF!="HEB","33,",IF(#REF!="HOB","28,",""))))))))),"")</f>
        <v/>
      </c>
      <c r="CA1467" s="76" t="str">
        <f>IF($A1466&lt;&gt;"",IF(OR(EE1466&lt;&gt;0,EF1466&lt;&gt;0,#REF!&lt;$BB$3),"",IF(#REF!="LER","12,",IF(#REF!="LOR","16,",IF(#REF!="LEB","16,",IF(#REF!="LOB","13,",IF(#REF!="HER","30,",IF(#REF!="HOR","34,",IF(#REF!="HEB","34,",IF(#REF!="HOB","29,",""))))))))),"")</f>
        <v/>
      </c>
      <c r="CB1467" s="76" t="str">
        <f>IF($A1466&lt;&gt;"",IF(OR(EE1466&lt;&gt;0,EF1466&lt;&gt;0,#REF!&lt;$BB$3),"",IF(#REF!="LER","14,",IF(#REF!="LOR","17,",IF(#REF!="LEB","17,",IF(#REF!="LOB","15,",IF(#REF!="HER","32,",IF(#REF!="HOR","35,",IF(#REF!="HEB","35,",IF(#REF!="HOB","31,",""))))))))),"")</f>
        <v/>
      </c>
      <c r="CC1467" s="76" t="str">
        <f>IF($A1466&lt;&gt;"",IF(OR(EE1466&lt;&gt;0,EF1466&lt;&gt;0,#REF!&lt;$BB$3),"",IF(#REF!="LER","16,",IF(#REF!="LOR","18,",IF(#REF!="LEB","18,",IF(#REF!="LOB","17,",IF(#REF!="HER","34,",IF(#REF!="HOR","36,",IF(#REF!="HEB","36,",IF(#REF!="HOB","33,",""))))))))),"")</f>
        <v/>
      </c>
      <c r="CD1467" s="60" t="b">
        <f t="shared" si="2226"/>
        <v>0</v>
      </c>
      <c r="CE1467" s="60" t="b">
        <f t="shared" si="2227"/>
        <v>0</v>
      </c>
      <c r="CF1467" s="60" t="b">
        <f t="shared" si="2228"/>
        <v>0</v>
      </c>
      <c r="CG1467" s="60" t="b">
        <f t="shared" si="2229"/>
        <v>0</v>
      </c>
      <c r="CH1467" s="60" t="b">
        <f t="shared" si="2230"/>
        <v>0</v>
      </c>
      <c r="CI1467" s="60" t="b">
        <f t="shared" si="2231"/>
        <v>0</v>
      </c>
      <c r="CJ1467" s="60" t="b">
        <f t="shared" si="2232"/>
        <v>0</v>
      </c>
      <c r="CK1467" s="131"/>
      <c r="CL1467" s="131"/>
      <c r="CM1467" s="92">
        <f t="shared" si="2262"/>
        <v>0</v>
      </c>
      <c r="CN1467" s="13">
        <f t="shared" si="2245"/>
        <v>0</v>
      </c>
      <c r="CO1467" s="11" t="e">
        <f>IF(#REF!&lt;&gt;"",BC1467+CO1466,0)</f>
        <v>#REF!</v>
      </c>
      <c r="CP1467" s="13">
        <f t="shared" si="2243"/>
        <v>0</v>
      </c>
      <c r="CQ1467" s="11">
        <f t="shared" si="2248"/>
        <v>0</v>
      </c>
      <c r="CR1467" s="57">
        <f t="shared" si="2205"/>
        <v>0</v>
      </c>
      <c r="CS1467" s="57">
        <f t="shared" si="2206"/>
        <v>0</v>
      </c>
      <c r="CT1467" s="57">
        <f t="shared" si="2256"/>
        <v>0</v>
      </c>
      <c r="CU1467" s="24"/>
      <c r="CV1467" s="24"/>
      <c r="CW1467" s="24"/>
      <c r="CX1467" s="24"/>
      <c r="CY1467" s="24"/>
      <c r="CZ1467" s="24"/>
      <c r="DA1467" s="24"/>
      <c r="DB1467" s="24"/>
      <c r="DC1467" s="24"/>
      <c r="DD1467" s="64"/>
      <c r="DE1467" s="5"/>
      <c r="DF1467" s="5"/>
      <c r="DG1467" s="5"/>
      <c r="DH1467" s="5"/>
      <c r="DI1467" s="134"/>
      <c r="DJ1467"/>
      <c r="DK1467" s="22"/>
      <c r="DL1467" s="22"/>
      <c r="DM1467" s="32"/>
      <c r="DN1467" s="22"/>
      <c r="DO1467" s="22"/>
      <c r="DP1467" s="22"/>
      <c r="DQ1467" s="22"/>
      <c r="DR1467" s="22"/>
      <c r="DS1467" s="22"/>
      <c r="DT1467" s="22"/>
      <c r="DU1467" s="22"/>
      <c r="DV1467" s="22"/>
      <c r="DW1467" s="22"/>
      <c r="DX1467" s="22"/>
      <c r="DY1467" s="22"/>
      <c r="DZ1467" s="22"/>
      <c r="EA1467" s="32"/>
      <c r="EB1467" s="22"/>
      <c r="EC1467" s="22"/>
      <c r="EG1467" s="22"/>
      <c r="EH1467"/>
    </row>
    <row r="1468" spans="1:138" s="23" customFormat="1" x14ac:dyDescent="0.2">
      <c r="A1468" s="127"/>
      <c r="B1468" s="61" t="str">
        <f>IF(A1468="","",IF(U1469="","DB",U1469&amp;V1469&amp;W1469&amp;X1469&amp;Y1469&amp;Z1469&amp;AL1469&amp;AM1469&amp;AN1469&amp;AO1469&amp;AP1469&amp;AQ1469&amp;AR1469&amp;#REF!))</f>
        <v/>
      </c>
      <c r="C1468" s="7" t="str">
        <f t="shared" si="2236"/>
        <v/>
      </c>
      <c r="D1468" s="60">
        <f t="shared" si="2237"/>
        <v>0</v>
      </c>
      <c r="E1468" s="7" t="e">
        <f>IF(COUNTBLANK(BE1469:BI1469)=5,#REF!&amp;",",IF(COUNTBLANK(U1469:AR1469)=1,T1469&amp;","&amp;T1469&amp;","&amp;T1469&amp;","&amp;T1469&amp;","&amp;T1469&amp;","&amp;T1469&amp;","&amp;T1469&amp;","&amp;T1469&amp;","&amp;T1469&amp;","&amp;T1469&amp;","&amp;T1469&amp;","&amp;T1469&amp;","&amp;T1469&amp;",",T1469&amp;","&amp;T1469&amp;","&amp;T1469&amp;","&amp;T1469&amp;","&amp;T1469&amp;","&amp;T1469&amp;","&amp;T1469&amp;","&amp;T1469&amp;","&amp;T1469&amp;","&amp;T1469&amp;","&amp;T1469&amp;","&amp;T1469&amp;","&amp;T1469&amp;","&amp;T1469&amp;","))</f>
        <v>#REF!</v>
      </c>
      <c r="F1468" s="72" t="str">
        <f t="shared" si="2249"/>
        <v/>
      </c>
      <c r="G1468" s="73">
        <f t="shared" si="2238"/>
        <v>0</v>
      </c>
      <c r="H1468" s="112">
        <f t="shared" si="2239"/>
        <v>0</v>
      </c>
      <c r="I1468" s="112">
        <f t="shared" si="2240"/>
        <v>0</v>
      </c>
      <c r="J1468" s="74" t="e">
        <f>COUNTIF(#REF!,"E")</f>
        <v>#REF!</v>
      </c>
      <c r="K1468" s="74" t="e">
        <f>COUNTIF(#REF!,"O")</f>
        <v>#REF!</v>
      </c>
      <c r="L1468" s="74" t="e">
        <f t="shared" si="2241"/>
        <v>#REF!</v>
      </c>
      <c r="M1468" s="113" t="e">
        <f t="shared" si="2242"/>
        <v>#REF!</v>
      </c>
      <c r="N1468" s="60"/>
      <c r="O1468" s="61"/>
      <c r="P1468" s="61"/>
      <c r="Q1468" s="61"/>
      <c r="R1468" s="61"/>
      <c r="S1468" s="7"/>
      <c r="T1468" s="67" t="str">
        <f t="shared" si="2257"/>
        <v/>
      </c>
      <c r="U1468" s="76" t="str">
        <f>IF($A1467&lt;&gt;"",IF(OR(CR1467&lt;&gt;0,CS1467&lt;&gt;0,#REF!&lt;$BB$3),"",IF(#REF!="LER","01,",IF(#REF!="LOR","01,",IF(#REF!="LEB","02,",IF(#REF!="LOB","01,",IF(#REF!="HER","19,",IF(#REF!="HOR","19,",IF(#REF!="HEB","20,",IF(#REF!="HOB","19,",""))))))))),"")</f>
        <v/>
      </c>
      <c r="V1468" s="76" t="str">
        <f>IF($A1467&lt;&gt;"",IF(OR(CR1467&lt;&gt;0,CS1467&lt;&gt;0,#REF!&lt;$BB$3),"",IF(#REF!="LER","02,",IF(#REF!="LOR","03,",IF(#REF!="LEB","04,",IF(#REF!="LOB","02,",IF(#REF!="HER","20,",IF(#REF!="HOR","21,",IF(#REF!="HEB","22,",IF(#REF!="HOB","20,",""))))))))),"")</f>
        <v/>
      </c>
      <c r="W1468" s="76" t="str">
        <f>IF($A1467&lt;&gt;"",IF(OR(CR1467&lt;&gt;0,CS1467&lt;&gt;0,#REF!&lt;$BB$3),"",IF(#REF!="LER","03,",IF(#REF!="LOR","05,",IF(#REF!="LEB","06,",IF(#REF!="LOB","03,",IF(#REF!="HER","21,",IF(#REF!="HOR","23,",IF(#REF!="HEB","24,",IF(#REF!="HOB","21,",""))))))))),"")</f>
        <v/>
      </c>
      <c r="X1468" s="76" t="str">
        <f>IF($A1467&lt;&gt;"",IF(OR(CR1467&lt;&gt;0,CS1467&lt;&gt;0,#REF!&lt;$BB$3),"",IF(#REF!="LER","04,",IF(#REF!="LOR","07,",IF(#REF!="LEB","08,",IF(#REF!="LOB","04,",IF(#REF!="HER","22,",IF(#REF!="HOR","25,",IF(#REF!="HEB","26,",IF(#REF!="HOB","22,",""))))))))),"")</f>
        <v/>
      </c>
      <c r="Y1468" s="76" t="str">
        <f>IF($A1467&lt;&gt;"",IF(OR(CR1467&lt;&gt;0,CS1467&lt;&gt;0,#REF!&lt;$BB$3),"",IF(#REF!="LER","05,",IF(#REF!="LOR","09,",IF(#REF!="LEB","10,",IF(#REF!="LOB","05,",IF(#REF!="HER","23,",IF(#REF!="HOR","27,",IF(#REF!="HEB","28,",IF(#REF!="HOB","23,",""))))))))),"")</f>
        <v/>
      </c>
      <c r="Z1468" s="76" t="str">
        <f>IF($A1467&lt;&gt;"",IF(OR(CR1467&lt;&gt;0,CS1467&lt;&gt;0,#REF!&lt;$BB$3),"",IF(#REF!="LER","06,",IF(#REF!="LOR","11,",IF(#REF!="LEB","11,",IF(#REF!="LOB","06,",IF(#REF!="HER","24,",IF(#REF!="HOR","29,",IF(#REF!="HEB","29,",IF(#REF!="HOB","24,",""))))))))),"")</f>
        <v/>
      </c>
      <c r="AA1468" s="131" t="b">
        <f t="shared" si="2207"/>
        <v>0</v>
      </c>
      <c r="AB1468" s="131" t="b">
        <f t="shared" si="2208"/>
        <v>0</v>
      </c>
      <c r="AC1468" s="131" t="b">
        <f t="shared" si="2209"/>
        <v>0</v>
      </c>
      <c r="AD1468" s="131" t="b">
        <f t="shared" si="2210"/>
        <v>0</v>
      </c>
      <c r="AE1468" s="131" t="b">
        <f t="shared" si="2211"/>
        <v>0</v>
      </c>
      <c r="AF1468" s="131" t="b">
        <f t="shared" si="2212"/>
        <v>0</v>
      </c>
      <c r="AG1468" s="131"/>
      <c r="AH1468" s="131"/>
      <c r="AI1468" s="60"/>
      <c r="AJ1468" s="60"/>
      <c r="AK1468" s="67" t="str">
        <f t="shared" si="2258"/>
        <v/>
      </c>
      <c r="AL1468" s="76" t="str">
        <f>IF($A1467&lt;&gt;"",IF(OR(CR1467&lt;&gt;0,CS1467&lt;&gt;0,#REF!&lt;$BB$3),"",IF(#REF!="LER","07,",IF(#REF!="LOR","12,",IF(#REF!="LEB","12,",IF(#REF!="LOB","08,",IF(#REF!="HER","25,",IF(#REF!="HOR","30,",IF(#REF!="HEB","30,",IF(#REF!="HOB","25,",""))))))))),"")</f>
        <v/>
      </c>
      <c r="AM1468" s="76" t="str">
        <f>IF($A1467&lt;&gt;"",IF(OR(CR1467&lt;&gt;0,CS1467&lt;&gt;0,#REF!&lt;$BB$3),"",IF(#REF!="LER","08,",IF(#REF!="LOR","13,",IF(#REF!="LEB","13,",IF(#REF!="LOB","09,",IF(#REF!="HER","26,",IF(#REF!="HOR","31,",IF(#REF!="HEB","31,",IF(#REF!="HOB","26,",""))))))))),"")</f>
        <v/>
      </c>
      <c r="AN1468" s="118" t="str">
        <f t="shared" si="2233"/>
        <v/>
      </c>
      <c r="AO1468" s="76" t="str">
        <f>IF($A1467&lt;&gt;"",IF(OR(CR1467&lt;&gt;0,CS1467&lt;&gt;0,#REF!&lt;$BB$3),"",IF(#REF!="LER","10,",IF(#REF!="LOR","15,",IF(#REF!="LEB","15,",IF(#REF!="LOB","11,",IF(#REF!="HER","28,",IF(#REF!="HOR","33,",IF(#REF!="HEB","33,",IF(#REF!="HOB","28,",""))))))))),"")</f>
        <v/>
      </c>
      <c r="AP1468" s="76" t="str">
        <f>IF($A1467&lt;&gt;"",IF(OR(CR1467&lt;&gt;0,CS1467&lt;&gt;0,#REF!&lt;$BB$3),"",IF(#REF!="LER","12,",IF(#REF!="LOR","16,",IF(#REF!="LEB","16,",IF(#REF!="LOB","13,",IF(#REF!="HER","30,",IF(#REF!="HOR","34,",IF(#REF!="HEB","34,",IF(#REF!="HOB","29,",""))))))))),"")</f>
        <v/>
      </c>
      <c r="AQ1468" s="76" t="str">
        <f>IF($A1467&lt;&gt;"",IF(OR(CR1467&lt;&gt;0,CS1467&lt;&gt;0,#REF!&lt;$BB$3),"",IF(#REF!="LER","14,",IF(#REF!="LOR","17,",IF(#REF!="LEB","17,",IF(#REF!="LOB","15,",IF(#REF!="HER","32,",IF(#REF!="HOR","35,",IF(#REF!="HEB","35,",IF(#REF!="HOB","31,",""))))))))),"")</f>
        <v/>
      </c>
      <c r="AR1468" s="76" t="str">
        <f>IF($A1467&lt;&gt;"",IF(OR(CR1467&lt;&gt;0,CS1467&lt;&gt;0,#REF!&lt;$BB$3),"",IF(#REF!="LER","16,",IF(#REF!="LOR","18,",IF(#REF!="LEB","18,",IF(#REF!="LOB","17,",IF(#REF!="HER","34,",IF(#REF!="HOR","36,",IF(#REF!="HEB","36,",IF(#REF!="HOB","33,",""))))))))),"")</f>
        <v/>
      </c>
      <c r="AS1468" s="60" t="b">
        <f t="shared" si="2213"/>
        <v>0</v>
      </c>
      <c r="AT1468" s="60" t="b">
        <f t="shared" si="2214"/>
        <v>0</v>
      </c>
      <c r="AU1468" s="60" t="b">
        <f t="shared" si="2215"/>
        <v>0</v>
      </c>
      <c r="AV1468" s="60" t="b">
        <f t="shared" si="2216"/>
        <v>0</v>
      </c>
      <c r="AW1468" s="60" t="b">
        <f t="shared" si="2217"/>
        <v>0</v>
      </c>
      <c r="AX1468" s="60" t="b">
        <f t="shared" si="2218"/>
        <v>0</v>
      </c>
      <c r="AY1468" s="60" t="b">
        <f t="shared" si="2219"/>
        <v>0</v>
      </c>
      <c r="AZ1468" s="131"/>
      <c r="BA1468" s="131"/>
      <c r="BB1468" s="13">
        <f t="shared" si="2244"/>
        <v>0</v>
      </c>
      <c r="BC1468" s="11" t="e">
        <f>IF(#REF!&lt;&gt;"",S1468+BC1467,0)</f>
        <v>#REF!</v>
      </c>
      <c r="BD1468" s="67" t="str">
        <f t="shared" si="2259"/>
        <v/>
      </c>
      <c r="BE1468" s="76" t="str">
        <f>IF($A1467&lt;&gt;"",IF(OR(EE1467&lt;&gt;0,EF1467&lt;&gt;0,#REF!&lt;$BB$3),"",IF(#REF!="LER","01,",IF(#REF!="LOR","01,",IF(#REF!="LEB","02,",IF(#REF!="LOB","01,",IF(#REF!="HER","19,",IF(#REF!="HOR","19,",IF(#REF!="HEB","20,",IF(#REF!="HOB","19,",""))))))))),"")</f>
        <v/>
      </c>
      <c r="BF1468" s="76" t="str">
        <f>IF($A1467&lt;&gt;"",IF(OR(EE1467&lt;&gt;0,EF1467&lt;&gt;0,#REF!&lt;$BB$3),"",IF(#REF!="LER","02,",IF(#REF!="LOR","03,",IF(#REF!="LEB","04,",IF(#REF!="LOB","02,",IF(#REF!="HER","20,",IF(#REF!="HOR","21,",IF(#REF!="HEB","22,",IF(#REF!="HOB","20,",""))))))))),"")</f>
        <v/>
      </c>
      <c r="BG1468" s="76" t="str">
        <f>IF($A1467&lt;&gt;"",IF(OR(EE1467&lt;&gt;0,EF1467&lt;&gt;0,#REF!&lt;$BB$3),"",IF(#REF!="LER","03,",IF(#REF!="LOR","05,",IF(#REF!="LEB","06,",IF(#REF!="LOB","03,",IF(#REF!="HER","21,",IF(#REF!="HOR","23,",IF(#REF!="HEB","24,",IF(#REF!="HOB","21,",""))))))))),"")</f>
        <v/>
      </c>
      <c r="BH1468" s="76" t="str">
        <f>IF($A1467&lt;&gt;"",IF(OR(EE1467&lt;&gt;0,EF1467&lt;&gt;0,#REF!&lt;$BB$3),"",IF(#REF!="LER","04,",IF(#REF!="LOR","07,",IF(#REF!="LEB","08,",IF(#REF!="LOB","04,",IF(#REF!="HER","22,",IF(#REF!="HOR","25,",IF(#REF!="HEB","26,",IF(#REF!="HOB","22,",""))))))))),"")</f>
        <v/>
      </c>
      <c r="BI1468" s="76" t="str">
        <f>IF($A1467&lt;&gt;"",IF(OR(EE1467&lt;&gt;0,EF1467&lt;&gt;0,#REF!&lt;$BB$3),"",IF(#REF!="LER","05,",IF(#REF!="LOR","09,",IF(#REF!="LEB","10,",IF(#REF!="LOB","05,",IF(#REF!="HER","23,",IF(#REF!="HOR","27,",IF(#REF!="HEB","28,",IF(#REF!="HOB","23,",""))))))))),"")</f>
        <v/>
      </c>
      <c r="BJ1468" s="76" t="str">
        <f>IF($A1467&lt;&gt;"",IF(OR(EE1467&lt;&gt;0,EF1467&lt;&gt;0,#REF!&lt;$BB$3),"",IF(#REF!="LER","06,",IF(#REF!="LOR","11,",IF(#REF!="LEB","11,",IF(#REF!="LOB","06,",IF(#REF!="HER","24,",IF(#REF!="HOR","29,",IF(#REF!="HEB","29,",IF(#REF!="HOB","24,",""))))))))),"")</f>
        <v/>
      </c>
      <c r="BK1468" s="131" t="b">
        <f t="shared" si="2220"/>
        <v>0</v>
      </c>
      <c r="BL1468" s="131" t="b">
        <f t="shared" si="2221"/>
        <v>0</v>
      </c>
      <c r="BM1468" s="131" t="b">
        <f t="shared" si="2222"/>
        <v>0</v>
      </c>
      <c r="BN1468" s="131" t="b">
        <f t="shared" si="2223"/>
        <v>0</v>
      </c>
      <c r="BO1468" s="131" t="b">
        <f t="shared" si="2224"/>
        <v>0</v>
      </c>
      <c r="BP1468" s="131" t="b">
        <f t="shared" si="2225"/>
        <v>0</v>
      </c>
      <c r="BQ1468" s="131"/>
      <c r="BR1468" s="131"/>
      <c r="BS1468" s="92">
        <f t="shared" si="2261"/>
        <v>0</v>
      </c>
      <c r="BT1468" s="60"/>
      <c r="BU1468" s="60"/>
      <c r="BV1468" s="67" t="str">
        <f t="shared" si="2260"/>
        <v/>
      </c>
      <c r="BW1468" s="76" t="str">
        <f>IF($A1467&lt;&gt;"",IF(OR(EE1467&lt;&gt;0,EF1467&lt;&gt;0,#REF!&lt;$BB$3),"",IF(#REF!="LER","07,",IF(#REF!="LOR","12,",IF(#REF!="LEB","12,",IF(#REF!="LOB","08,",IF(#REF!="HER","25,",IF(#REF!="HOR","30,",IF(#REF!="HEB","30,",IF(#REF!="HOB","25,",""))))))))),"")</f>
        <v/>
      </c>
      <c r="BX1468" s="76" t="str">
        <f>IF($A1467&lt;&gt;"",IF(OR(EE1467&lt;&gt;0,EF1467&lt;&gt;0,#REF!&lt;$BB$3),"",IF(#REF!="LER","08,",IF(#REF!="LOR","13,",IF(#REF!="LEB","13,",IF(#REF!="LOB","09,",IF(#REF!="HER","26,",IF(#REF!="HOR","31,",IF(#REF!="HEB","31,",IF(#REF!="HOB","26,",""))))))))),"")</f>
        <v/>
      </c>
      <c r="BY1468" s="76" t="str">
        <f>IF($A1467&lt;&gt;"",IF(OR(EE1467&lt;&gt;0,EF1467&lt;&gt;0,#REF!&lt;$BB$3),"",IF(#REF!="LER","09,",IF(#REF!="LOR","14,",IF(#REF!="LEB","14,",IF(#REF!="LOB","10,",IF(#REF!="HER","27,",IF(#REF!="HOR","32,",IF(#REF!="HEB","32,",IF(#REF!="HOB","27,",""))))))))),"")</f>
        <v/>
      </c>
      <c r="BZ1468" s="76" t="str">
        <f>IF($A1467&lt;&gt;"",IF(OR(EE1467&lt;&gt;0,EF1467&lt;&gt;0,#REF!&lt;$BB$3),"",IF(#REF!="LER","10,",IF(#REF!="LOR","15,",IF(#REF!="LEB","15,",IF(#REF!="LOB","11,",IF(#REF!="HER","28,",IF(#REF!="HOR","33,",IF(#REF!="HEB","33,",IF(#REF!="HOB","28,",""))))))))),"")</f>
        <v/>
      </c>
      <c r="CA1468" s="76" t="str">
        <f>IF($A1467&lt;&gt;"",IF(OR(EE1467&lt;&gt;0,EF1467&lt;&gt;0,#REF!&lt;$BB$3),"",IF(#REF!="LER","12,",IF(#REF!="LOR","16,",IF(#REF!="LEB","16,",IF(#REF!="LOB","13,",IF(#REF!="HER","30,",IF(#REF!="HOR","34,",IF(#REF!="HEB","34,",IF(#REF!="HOB","29,",""))))))))),"")</f>
        <v/>
      </c>
      <c r="CB1468" s="76" t="str">
        <f>IF($A1467&lt;&gt;"",IF(OR(EE1467&lt;&gt;0,EF1467&lt;&gt;0,#REF!&lt;$BB$3),"",IF(#REF!="LER","14,",IF(#REF!="LOR","17,",IF(#REF!="LEB","17,",IF(#REF!="LOB","15,",IF(#REF!="HER","32,",IF(#REF!="HOR","35,",IF(#REF!="HEB","35,",IF(#REF!="HOB","31,",""))))))))),"")</f>
        <v/>
      </c>
      <c r="CC1468" s="76" t="str">
        <f>IF($A1467&lt;&gt;"",IF(OR(EE1467&lt;&gt;0,EF1467&lt;&gt;0,#REF!&lt;$BB$3),"",IF(#REF!="LER","16,",IF(#REF!="LOR","18,",IF(#REF!="LEB","18,",IF(#REF!="LOB","17,",IF(#REF!="HER","34,",IF(#REF!="HOR","36,",IF(#REF!="HEB","36,",IF(#REF!="HOB","33,",""))))))))),"")</f>
        <v/>
      </c>
      <c r="CD1468" s="60" t="b">
        <f t="shared" si="2226"/>
        <v>0</v>
      </c>
      <c r="CE1468" s="60" t="b">
        <f t="shared" si="2227"/>
        <v>0</v>
      </c>
      <c r="CF1468" s="60" t="b">
        <f t="shared" si="2228"/>
        <v>0</v>
      </c>
      <c r="CG1468" s="60" t="b">
        <f t="shared" si="2229"/>
        <v>0</v>
      </c>
      <c r="CH1468" s="60" t="b">
        <f t="shared" si="2230"/>
        <v>0</v>
      </c>
      <c r="CI1468" s="60" t="b">
        <f t="shared" si="2231"/>
        <v>0</v>
      </c>
      <c r="CJ1468" s="60" t="b">
        <f t="shared" si="2232"/>
        <v>0</v>
      </c>
      <c r="CK1468" s="131"/>
      <c r="CL1468" s="131"/>
      <c r="CM1468" s="92">
        <f t="shared" si="2262"/>
        <v>0</v>
      </c>
      <c r="CN1468" s="13">
        <f t="shared" si="2245"/>
        <v>0</v>
      </c>
      <c r="CO1468" s="11" t="e">
        <f>IF(#REF!&lt;&gt;"",BC1468+CO1467,0)</f>
        <v>#REF!</v>
      </c>
      <c r="CP1468" s="13">
        <f t="shared" si="2243"/>
        <v>0</v>
      </c>
      <c r="CQ1468" s="11">
        <f t="shared" si="2248"/>
        <v>0</v>
      </c>
      <c r="CR1468" s="57">
        <f t="shared" si="2205"/>
        <v>0</v>
      </c>
      <c r="CS1468" s="57">
        <f t="shared" si="2206"/>
        <v>0</v>
      </c>
      <c r="CT1468" s="57">
        <f t="shared" si="2256"/>
        <v>0</v>
      </c>
      <c r="CU1468" s="24"/>
      <c r="CV1468" s="24"/>
      <c r="CW1468" s="24"/>
      <c r="CX1468" s="24"/>
      <c r="CY1468" s="24"/>
      <c r="CZ1468" s="24"/>
      <c r="DA1468" s="24"/>
      <c r="DB1468" s="24"/>
      <c r="DC1468" s="24"/>
      <c r="DD1468" s="64"/>
      <c r="DE1468" s="5"/>
      <c r="DF1468" s="5"/>
      <c r="DG1468" s="5"/>
      <c r="DH1468" s="5"/>
      <c r="DI1468" s="134"/>
      <c r="DJ1468"/>
      <c r="DK1468" s="22"/>
      <c r="DL1468" s="22"/>
      <c r="DM1468" s="32"/>
      <c r="DN1468" s="22"/>
      <c r="DO1468" s="22"/>
      <c r="DP1468" s="22"/>
      <c r="DQ1468" s="22"/>
      <c r="DR1468" s="22"/>
      <c r="DS1468" s="22"/>
      <c r="DT1468" s="22"/>
      <c r="DU1468" s="22"/>
      <c r="DV1468" s="22"/>
      <c r="DW1468" s="22"/>
      <c r="DX1468" s="22"/>
      <c r="DY1468" s="22"/>
      <c r="DZ1468" s="22"/>
      <c r="EA1468" s="32"/>
      <c r="EB1468" s="22"/>
      <c r="EC1468" s="22"/>
      <c r="EG1468" s="22"/>
      <c r="EH1468"/>
    </row>
    <row r="1469" spans="1:138" s="23" customFormat="1" x14ac:dyDescent="0.2">
      <c r="A1469" s="127"/>
      <c r="B1469" s="61" t="str">
        <f>IF(A1469="","",IF(U1470="","DB",U1470&amp;V1470&amp;W1470&amp;X1470&amp;Y1470&amp;Z1470&amp;AL1470&amp;AM1470&amp;AN1470&amp;AO1470&amp;AP1470&amp;AQ1470&amp;AR1470&amp;#REF!))</f>
        <v/>
      </c>
      <c r="C1469" s="7" t="str">
        <f t="shared" si="2236"/>
        <v/>
      </c>
      <c r="D1469" s="60">
        <f t="shared" si="2237"/>
        <v>0</v>
      </c>
      <c r="E1469" s="7" t="e">
        <f>IF(COUNTBLANK(BE1470:BI1470)=5,#REF!&amp;",",IF(COUNTBLANK(U1470:AR1470)=1,T1470&amp;","&amp;T1470&amp;","&amp;T1470&amp;","&amp;T1470&amp;","&amp;T1470&amp;","&amp;T1470&amp;","&amp;T1470&amp;","&amp;T1470&amp;","&amp;T1470&amp;","&amp;T1470&amp;","&amp;T1470&amp;","&amp;T1470&amp;","&amp;T1470&amp;",",T1470&amp;","&amp;T1470&amp;","&amp;T1470&amp;","&amp;T1470&amp;","&amp;T1470&amp;","&amp;T1470&amp;","&amp;T1470&amp;","&amp;T1470&amp;","&amp;T1470&amp;","&amp;T1470&amp;","&amp;T1470&amp;","&amp;T1470&amp;","&amp;T1470&amp;","&amp;T1470&amp;","))</f>
        <v>#REF!</v>
      </c>
      <c r="F1469" s="72" t="str">
        <f t="shared" si="2249"/>
        <v/>
      </c>
      <c r="G1469" s="73">
        <f t="shared" si="2238"/>
        <v>0</v>
      </c>
      <c r="H1469" s="112">
        <f t="shared" si="2239"/>
        <v>0</v>
      </c>
      <c r="I1469" s="112">
        <f t="shared" si="2240"/>
        <v>0</v>
      </c>
      <c r="J1469" s="74" t="e">
        <f>COUNTIF(#REF!,"E")</f>
        <v>#REF!</v>
      </c>
      <c r="K1469" s="74" t="e">
        <f>COUNTIF(#REF!,"O")</f>
        <v>#REF!</v>
      </c>
      <c r="L1469" s="74" t="e">
        <f t="shared" si="2241"/>
        <v>#REF!</v>
      </c>
      <c r="M1469" s="113" t="e">
        <f t="shared" si="2242"/>
        <v>#REF!</v>
      </c>
      <c r="N1469" s="60"/>
      <c r="O1469" s="61"/>
      <c r="P1469" s="61"/>
      <c r="Q1469" s="61"/>
      <c r="R1469" s="61"/>
      <c r="S1469" s="7"/>
      <c r="T1469" s="67" t="str">
        <f t="shared" si="2257"/>
        <v/>
      </c>
      <c r="U1469" s="76" t="str">
        <f>IF($A1468&lt;&gt;"",IF(OR(CR1468&lt;&gt;0,CS1468&lt;&gt;0,#REF!&lt;$BB$3),"",IF(#REF!="LER","01,",IF(#REF!="LOR","01,",IF(#REF!="LEB","02,",IF(#REF!="LOB","01,",IF(#REF!="HER","19,",IF(#REF!="HOR","19,",IF(#REF!="HEB","20,",IF(#REF!="HOB","19,",""))))))))),"")</f>
        <v/>
      </c>
      <c r="V1469" s="76" t="str">
        <f>IF($A1468&lt;&gt;"",IF(OR(CR1468&lt;&gt;0,CS1468&lt;&gt;0,#REF!&lt;$BB$3),"",IF(#REF!="LER","02,",IF(#REF!="LOR","03,",IF(#REF!="LEB","04,",IF(#REF!="LOB","02,",IF(#REF!="HER","20,",IF(#REF!="HOR","21,",IF(#REF!="HEB","22,",IF(#REF!="HOB","20,",""))))))))),"")</f>
        <v/>
      </c>
      <c r="W1469" s="76" t="str">
        <f>IF($A1468&lt;&gt;"",IF(OR(CR1468&lt;&gt;0,CS1468&lt;&gt;0,#REF!&lt;$BB$3),"",IF(#REF!="LER","03,",IF(#REF!="LOR","05,",IF(#REF!="LEB","06,",IF(#REF!="LOB","03,",IF(#REF!="HER","21,",IF(#REF!="HOR","23,",IF(#REF!="HEB","24,",IF(#REF!="HOB","21,",""))))))))),"")</f>
        <v/>
      </c>
      <c r="X1469" s="76" t="str">
        <f>IF($A1468&lt;&gt;"",IF(OR(CR1468&lt;&gt;0,CS1468&lt;&gt;0,#REF!&lt;$BB$3),"",IF(#REF!="LER","04,",IF(#REF!="LOR","07,",IF(#REF!="LEB","08,",IF(#REF!="LOB","04,",IF(#REF!="HER","22,",IF(#REF!="HOR","25,",IF(#REF!="HEB","26,",IF(#REF!="HOB","22,",""))))))))),"")</f>
        <v/>
      </c>
      <c r="Y1469" s="76" t="str">
        <f>IF($A1468&lt;&gt;"",IF(OR(CR1468&lt;&gt;0,CS1468&lt;&gt;0,#REF!&lt;$BB$3),"",IF(#REF!="LER","05,",IF(#REF!="LOR","09,",IF(#REF!="LEB","10,",IF(#REF!="LOB","05,",IF(#REF!="HER","23,",IF(#REF!="HOR","27,",IF(#REF!="HEB","28,",IF(#REF!="HOB","23,",""))))))))),"")</f>
        <v/>
      </c>
      <c r="Z1469" s="76" t="str">
        <f>IF($A1468&lt;&gt;"",IF(OR(CR1468&lt;&gt;0,CS1468&lt;&gt;0,#REF!&lt;$BB$3),"",IF(#REF!="LER","06,",IF(#REF!="LOR","11,",IF(#REF!="LEB","11,",IF(#REF!="LOB","06,",IF(#REF!="HER","24,",IF(#REF!="HOR","29,",IF(#REF!="HEB","29,",IF(#REF!="HOB","24,",""))))))))),"")</f>
        <v/>
      </c>
      <c r="AA1469" s="131" t="b">
        <f t="shared" si="2207"/>
        <v>0</v>
      </c>
      <c r="AB1469" s="131" t="b">
        <f t="shared" si="2208"/>
        <v>0</v>
      </c>
      <c r="AC1469" s="131" t="b">
        <f t="shared" si="2209"/>
        <v>0</v>
      </c>
      <c r="AD1469" s="131" t="b">
        <f t="shared" si="2210"/>
        <v>0</v>
      </c>
      <c r="AE1469" s="131" t="b">
        <f t="shared" si="2211"/>
        <v>0</v>
      </c>
      <c r="AF1469" s="131" t="b">
        <f t="shared" si="2212"/>
        <v>0</v>
      </c>
      <c r="AG1469" s="131"/>
      <c r="AH1469" s="131"/>
      <c r="AI1469" s="60"/>
      <c r="AJ1469" s="60"/>
      <c r="AK1469" s="67" t="str">
        <f t="shared" si="2258"/>
        <v/>
      </c>
      <c r="AL1469" s="76" t="str">
        <f>IF($A1468&lt;&gt;"",IF(OR(CR1468&lt;&gt;0,CS1468&lt;&gt;0,#REF!&lt;$BB$3),"",IF(#REF!="LER","07,",IF(#REF!="LOR","12,",IF(#REF!="LEB","12,",IF(#REF!="LOB","08,",IF(#REF!="HER","25,",IF(#REF!="HOR","30,",IF(#REF!="HEB","30,",IF(#REF!="HOB","25,",""))))))))),"")</f>
        <v/>
      </c>
      <c r="AM1469" s="76" t="str">
        <f>IF($A1468&lt;&gt;"",IF(OR(CR1468&lt;&gt;0,CS1468&lt;&gt;0,#REF!&lt;$BB$3),"",IF(#REF!="LER","08,",IF(#REF!="LOR","13,",IF(#REF!="LEB","13,",IF(#REF!="LOB","09,",IF(#REF!="HER","26,",IF(#REF!="HOR","31,",IF(#REF!="HEB","31,",IF(#REF!="HOB","26,",""))))))))),"")</f>
        <v/>
      </c>
      <c r="AN1469" s="118" t="str">
        <f t="shared" si="2233"/>
        <v/>
      </c>
      <c r="AO1469" s="76" t="str">
        <f>IF($A1468&lt;&gt;"",IF(OR(CR1468&lt;&gt;0,CS1468&lt;&gt;0,#REF!&lt;$BB$3),"",IF(#REF!="LER","10,",IF(#REF!="LOR","15,",IF(#REF!="LEB","15,",IF(#REF!="LOB","11,",IF(#REF!="HER","28,",IF(#REF!="HOR","33,",IF(#REF!="HEB","33,",IF(#REF!="HOB","28,",""))))))))),"")</f>
        <v/>
      </c>
      <c r="AP1469" s="76" t="str">
        <f>IF($A1468&lt;&gt;"",IF(OR(CR1468&lt;&gt;0,CS1468&lt;&gt;0,#REF!&lt;$BB$3),"",IF(#REF!="LER","12,",IF(#REF!="LOR","16,",IF(#REF!="LEB","16,",IF(#REF!="LOB","13,",IF(#REF!="HER","30,",IF(#REF!="HOR","34,",IF(#REF!="HEB","34,",IF(#REF!="HOB","29,",""))))))))),"")</f>
        <v/>
      </c>
      <c r="AQ1469" s="76" t="str">
        <f>IF($A1468&lt;&gt;"",IF(OR(CR1468&lt;&gt;0,CS1468&lt;&gt;0,#REF!&lt;$BB$3),"",IF(#REF!="LER","14,",IF(#REF!="LOR","17,",IF(#REF!="LEB","17,",IF(#REF!="LOB","15,",IF(#REF!="HER","32,",IF(#REF!="HOR","35,",IF(#REF!="HEB","35,",IF(#REF!="HOB","31,",""))))))))),"")</f>
        <v/>
      </c>
      <c r="AR1469" s="76" t="str">
        <f>IF($A1468&lt;&gt;"",IF(OR(CR1468&lt;&gt;0,CS1468&lt;&gt;0,#REF!&lt;$BB$3),"",IF(#REF!="LER","16,",IF(#REF!="LOR","18,",IF(#REF!="LEB","18,",IF(#REF!="LOB","17,",IF(#REF!="HER","34,",IF(#REF!="HOR","36,",IF(#REF!="HEB","36,",IF(#REF!="HOB","33,",""))))))))),"")</f>
        <v/>
      </c>
      <c r="AS1469" s="60" t="b">
        <f t="shared" si="2213"/>
        <v>0</v>
      </c>
      <c r="AT1469" s="60" t="b">
        <f t="shared" si="2214"/>
        <v>0</v>
      </c>
      <c r="AU1469" s="60" t="b">
        <f t="shared" si="2215"/>
        <v>0</v>
      </c>
      <c r="AV1469" s="60" t="b">
        <f t="shared" si="2216"/>
        <v>0</v>
      </c>
      <c r="AW1469" s="60" t="b">
        <f t="shared" si="2217"/>
        <v>0</v>
      </c>
      <c r="AX1469" s="60" t="b">
        <f t="shared" si="2218"/>
        <v>0</v>
      </c>
      <c r="AY1469" s="60" t="b">
        <f t="shared" si="2219"/>
        <v>0</v>
      </c>
      <c r="AZ1469" s="131"/>
      <c r="BA1469" s="131"/>
      <c r="BB1469" s="13">
        <f t="shared" si="2244"/>
        <v>0</v>
      </c>
      <c r="BC1469" s="11" t="e">
        <f>IF(#REF!&lt;&gt;"",S1469+BC1468,0)</f>
        <v>#REF!</v>
      </c>
      <c r="BD1469" s="67" t="str">
        <f t="shared" si="2259"/>
        <v/>
      </c>
      <c r="BE1469" s="76" t="str">
        <f>IF($A1468&lt;&gt;"",IF(OR(EE1468&lt;&gt;0,EF1468&lt;&gt;0,#REF!&lt;$BB$3),"",IF(#REF!="LER","01,",IF(#REF!="LOR","01,",IF(#REF!="LEB","02,",IF(#REF!="LOB","01,",IF(#REF!="HER","19,",IF(#REF!="HOR","19,",IF(#REF!="HEB","20,",IF(#REF!="HOB","19,",""))))))))),"")</f>
        <v/>
      </c>
      <c r="BF1469" s="76" t="str">
        <f>IF($A1468&lt;&gt;"",IF(OR(EE1468&lt;&gt;0,EF1468&lt;&gt;0,#REF!&lt;$BB$3),"",IF(#REF!="LER","02,",IF(#REF!="LOR","03,",IF(#REF!="LEB","04,",IF(#REF!="LOB","02,",IF(#REF!="HER","20,",IF(#REF!="HOR","21,",IF(#REF!="HEB","22,",IF(#REF!="HOB","20,",""))))))))),"")</f>
        <v/>
      </c>
      <c r="BG1469" s="76" t="str">
        <f>IF($A1468&lt;&gt;"",IF(OR(EE1468&lt;&gt;0,EF1468&lt;&gt;0,#REF!&lt;$BB$3),"",IF(#REF!="LER","03,",IF(#REF!="LOR","05,",IF(#REF!="LEB","06,",IF(#REF!="LOB","03,",IF(#REF!="HER","21,",IF(#REF!="HOR","23,",IF(#REF!="HEB","24,",IF(#REF!="HOB","21,",""))))))))),"")</f>
        <v/>
      </c>
      <c r="BH1469" s="76" t="str">
        <f>IF($A1468&lt;&gt;"",IF(OR(EE1468&lt;&gt;0,EF1468&lt;&gt;0,#REF!&lt;$BB$3),"",IF(#REF!="LER","04,",IF(#REF!="LOR","07,",IF(#REF!="LEB","08,",IF(#REF!="LOB","04,",IF(#REF!="HER","22,",IF(#REF!="HOR","25,",IF(#REF!="HEB","26,",IF(#REF!="HOB","22,",""))))))))),"")</f>
        <v/>
      </c>
      <c r="BI1469" s="76" t="str">
        <f>IF($A1468&lt;&gt;"",IF(OR(EE1468&lt;&gt;0,EF1468&lt;&gt;0,#REF!&lt;$BB$3),"",IF(#REF!="LER","05,",IF(#REF!="LOR","09,",IF(#REF!="LEB","10,",IF(#REF!="LOB","05,",IF(#REF!="HER","23,",IF(#REF!="HOR","27,",IF(#REF!="HEB","28,",IF(#REF!="HOB","23,",""))))))))),"")</f>
        <v/>
      </c>
      <c r="BJ1469" s="76" t="str">
        <f>IF($A1468&lt;&gt;"",IF(OR(EE1468&lt;&gt;0,EF1468&lt;&gt;0,#REF!&lt;$BB$3),"",IF(#REF!="LER","06,",IF(#REF!="LOR","11,",IF(#REF!="LEB","11,",IF(#REF!="LOB","06,",IF(#REF!="HER","24,",IF(#REF!="HOR","29,",IF(#REF!="HEB","29,",IF(#REF!="HOB","24,",""))))))))),"")</f>
        <v/>
      </c>
      <c r="BK1469" s="131" t="b">
        <f t="shared" si="2220"/>
        <v>0</v>
      </c>
      <c r="BL1469" s="131" t="b">
        <f t="shared" si="2221"/>
        <v>0</v>
      </c>
      <c r="BM1469" s="131" t="b">
        <f t="shared" si="2222"/>
        <v>0</v>
      </c>
      <c r="BN1469" s="131" t="b">
        <f t="shared" si="2223"/>
        <v>0</v>
      </c>
      <c r="BO1469" s="131" t="b">
        <f t="shared" si="2224"/>
        <v>0</v>
      </c>
      <c r="BP1469" s="131" t="b">
        <f t="shared" si="2225"/>
        <v>0</v>
      </c>
      <c r="BQ1469" s="131"/>
      <c r="BR1469" s="131"/>
      <c r="BS1469" s="92">
        <f t="shared" si="2261"/>
        <v>0</v>
      </c>
      <c r="BT1469" s="60"/>
      <c r="BU1469" s="60"/>
      <c r="BV1469" s="67" t="str">
        <f t="shared" si="2260"/>
        <v/>
      </c>
      <c r="BW1469" s="76" t="str">
        <f>IF($A1468&lt;&gt;"",IF(OR(EE1468&lt;&gt;0,EF1468&lt;&gt;0,#REF!&lt;$BB$3),"",IF(#REF!="LER","07,",IF(#REF!="LOR","12,",IF(#REF!="LEB","12,",IF(#REF!="LOB","08,",IF(#REF!="HER","25,",IF(#REF!="HOR","30,",IF(#REF!="HEB","30,",IF(#REF!="HOB","25,",""))))))))),"")</f>
        <v/>
      </c>
      <c r="BX1469" s="76" t="str">
        <f>IF($A1468&lt;&gt;"",IF(OR(EE1468&lt;&gt;0,EF1468&lt;&gt;0,#REF!&lt;$BB$3),"",IF(#REF!="LER","08,",IF(#REF!="LOR","13,",IF(#REF!="LEB","13,",IF(#REF!="LOB","09,",IF(#REF!="HER","26,",IF(#REF!="HOR","31,",IF(#REF!="HEB","31,",IF(#REF!="HOB","26,",""))))))))),"")</f>
        <v/>
      </c>
      <c r="BY1469" s="76" t="str">
        <f>IF($A1468&lt;&gt;"",IF(OR(EE1468&lt;&gt;0,EF1468&lt;&gt;0,#REF!&lt;$BB$3),"",IF(#REF!="LER","09,",IF(#REF!="LOR","14,",IF(#REF!="LEB","14,",IF(#REF!="LOB","10,",IF(#REF!="HER","27,",IF(#REF!="HOR","32,",IF(#REF!="HEB","32,",IF(#REF!="HOB","27,",""))))))))),"")</f>
        <v/>
      </c>
      <c r="BZ1469" s="76" t="str">
        <f>IF($A1468&lt;&gt;"",IF(OR(EE1468&lt;&gt;0,EF1468&lt;&gt;0,#REF!&lt;$BB$3),"",IF(#REF!="LER","10,",IF(#REF!="LOR","15,",IF(#REF!="LEB","15,",IF(#REF!="LOB","11,",IF(#REF!="HER","28,",IF(#REF!="HOR","33,",IF(#REF!="HEB","33,",IF(#REF!="HOB","28,",""))))))))),"")</f>
        <v/>
      </c>
      <c r="CA1469" s="76" t="str">
        <f>IF($A1468&lt;&gt;"",IF(OR(EE1468&lt;&gt;0,EF1468&lt;&gt;0,#REF!&lt;$BB$3),"",IF(#REF!="LER","12,",IF(#REF!="LOR","16,",IF(#REF!="LEB","16,",IF(#REF!="LOB","13,",IF(#REF!="HER","30,",IF(#REF!="HOR","34,",IF(#REF!="HEB","34,",IF(#REF!="HOB","29,",""))))))))),"")</f>
        <v/>
      </c>
      <c r="CB1469" s="76" t="str">
        <f>IF($A1468&lt;&gt;"",IF(OR(EE1468&lt;&gt;0,EF1468&lt;&gt;0,#REF!&lt;$BB$3),"",IF(#REF!="LER","14,",IF(#REF!="LOR","17,",IF(#REF!="LEB","17,",IF(#REF!="LOB","15,",IF(#REF!="HER","32,",IF(#REF!="HOR","35,",IF(#REF!="HEB","35,",IF(#REF!="HOB","31,",""))))))))),"")</f>
        <v/>
      </c>
      <c r="CC1469" s="76" t="str">
        <f>IF($A1468&lt;&gt;"",IF(OR(EE1468&lt;&gt;0,EF1468&lt;&gt;0,#REF!&lt;$BB$3),"",IF(#REF!="LER","16,",IF(#REF!="LOR","18,",IF(#REF!="LEB","18,",IF(#REF!="LOB","17,",IF(#REF!="HER","34,",IF(#REF!="HOR","36,",IF(#REF!="HEB","36,",IF(#REF!="HOB","33,",""))))))))),"")</f>
        <v/>
      </c>
      <c r="CD1469" s="60" t="b">
        <f t="shared" si="2226"/>
        <v>0</v>
      </c>
      <c r="CE1469" s="60" t="b">
        <f t="shared" si="2227"/>
        <v>0</v>
      </c>
      <c r="CF1469" s="60" t="b">
        <f t="shared" si="2228"/>
        <v>0</v>
      </c>
      <c r="CG1469" s="60" t="b">
        <f t="shared" si="2229"/>
        <v>0</v>
      </c>
      <c r="CH1469" s="60" t="b">
        <f t="shared" si="2230"/>
        <v>0</v>
      </c>
      <c r="CI1469" s="60" t="b">
        <f t="shared" si="2231"/>
        <v>0</v>
      </c>
      <c r="CJ1469" s="60" t="b">
        <f t="shared" si="2232"/>
        <v>0</v>
      </c>
      <c r="CK1469" s="131"/>
      <c r="CL1469" s="131"/>
      <c r="CM1469" s="92">
        <f t="shared" si="2262"/>
        <v>0</v>
      </c>
      <c r="CN1469" s="13">
        <f t="shared" si="2245"/>
        <v>0</v>
      </c>
      <c r="CO1469" s="11" t="e">
        <f>IF(#REF!&lt;&gt;"",BC1469+CO1468,0)</f>
        <v>#REF!</v>
      </c>
      <c r="CP1469" s="13">
        <f t="shared" si="2243"/>
        <v>0</v>
      </c>
      <c r="CQ1469" s="11">
        <f t="shared" si="2248"/>
        <v>0</v>
      </c>
      <c r="CR1469" s="57">
        <f t="shared" si="2205"/>
        <v>0</v>
      </c>
      <c r="CS1469" s="57">
        <f t="shared" si="2206"/>
        <v>0</v>
      </c>
      <c r="CT1469" s="57">
        <f t="shared" si="2256"/>
        <v>0</v>
      </c>
      <c r="CU1469" s="24"/>
      <c r="CV1469" s="24"/>
      <c r="CW1469" s="24"/>
      <c r="CX1469" s="24"/>
      <c r="CY1469" s="24"/>
      <c r="CZ1469" s="24"/>
      <c r="DA1469" s="24"/>
      <c r="DB1469" s="24"/>
      <c r="DC1469" s="24"/>
      <c r="DD1469" s="64"/>
      <c r="DE1469" s="5"/>
      <c r="DF1469" s="5"/>
      <c r="DG1469" s="5"/>
      <c r="DH1469" s="5"/>
      <c r="DI1469" s="134"/>
      <c r="DJ1469"/>
      <c r="DK1469" s="22"/>
      <c r="DL1469" s="22"/>
      <c r="DM1469" s="32"/>
      <c r="DN1469" s="22"/>
      <c r="DO1469" s="22"/>
      <c r="DP1469" s="22"/>
      <c r="DQ1469" s="22"/>
      <c r="DR1469" s="22"/>
      <c r="DS1469" s="22"/>
      <c r="DT1469" s="22"/>
      <c r="DU1469" s="22"/>
      <c r="DV1469" s="22"/>
      <c r="DW1469" s="22"/>
      <c r="DX1469" s="22"/>
      <c r="DY1469" s="22"/>
      <c r="DZ1469" s="22"/>
      <c r="EA1469" s="32"/>
      <c r="EB1469" s="22"/>
      <c r="EC1469" s="22"/>
      <c r="EG1469" s="22"/>
      <c r="EH1469"/>
    </row>
    <row r="1470" spans="1:138" s="23" customFormat="1" x14ac:dyDescent="0.2">
      <c r="A1470" s="127"/>
      <c r="B1470" s="61" t="str">
        <f>IF(A1470="","",IF(U1471="","DB",U1471&amp;V1471&amp;W1471&amp;X1471&amp;Y1471&amp;Z1471&amp;AL1471&amp;AM1471&amp;AN1471&amp;AO1471&amp;AP1471&amp;AQ1471&amp;AR1471&amp;#REF!))</f>
        <v/>
      </c>
      <c r="C1470" s="7" t="str">
        <f t="shared" si="2236"/>
        <v/>
      </c>
      <c r="D1470" s="60">
        <f t="shared" si="2237"/>
        <v>0</v>
      </c>
      <c r="E1470" s="7" t="e">
        <f>IF(COUNTBLANK(BE1471:BI1471)=5,#REF!&amp;",",IF(COUNTBLANK(U1471:AR1471)=1,T1471&amp;","&amp;T1471&amp;","&amp;T1471&amp;","&amp;T1471&amp;","&amp;T1471&amp;","&amp;T1471&amp;","&amp;T1471&amp;","&amp;T1471&amp;","&amp;T1471&amp;","&amp;T1471&amp;","&amp;T1471&amp;","&amp;T1471&amp;","&amp;T1471&amp;",",T1471&amp;","&amp;T1471&amp;","&amp;T1471&amp;","&amp;T1471&amp;","&amp;T1471&amp;","&amp;T1471&amp;","&amp;T1471&amp;","&amp;T1471&amp;","&amp;T1471&amp;","&amp;T1471&amp;","&amp;T1471&amp;","&amp;T1471&amp;","&amp;T1471&amp;","&amp;T1471&amp;","))</f>
        <v>#REF!</v>
      </c>
      <c r="F1470" s="72" t="str">
        <f t="shared" si="2249"/>
        <v/>
      </c>
      <c r="G1470" s="73">
        <f t="shared" si="2238"/>
        <v>0</v>
      </c>
      <c r="H1470" s="112">
        <f t="shared" si="2239"/>
        <v>0</v>
      </c>
      <c r="I1470" s="112">
        <f t="shared" si="2240"/>
        <v>0</v>
      </c>
      <c r="J1470" s="74" t="e">
        <f>COUNTIF(#REF!,"E")</f>
        <v>#REF!</v>
      </c>
      <c r="K1470" s="74" t="e">
        <f>COUNTIF(#REF!,"O")</f>
        <v>#REF!</v>
      </c>
      <c r="L1470" s="74" t="e">
        <f t="shared" si="2241"/>
        <v>#REF!</v>
      </c>
      <c r="M1470" s="113" t="e">
        <f t="shared" si="2242"/>
        <v>#REF!</v>
      </c>
      <c r="N1470" s="60"/>
      <c r="O1470" s="61"/>
      <c r="P1470" s="61"/>
      <c r="Q1470" s="61"/>
      <c r="R1470" s="61"/>
      <c r="S1470" s="7"/>
      <c r="T1470" s="67" t="str">
        <f t="shared" si="2257"/>
        <v/>
      </c>
      <c r="U1470" s="76" t="str">
        <f>IF($A1469&lt;&gt;"",IF(OR(CR1469&lt;&gt;0,CS1469&lt;&gt;0,#REF!&lt;$BB$3),"",IF(#REF!="LER","01,",IF(#REF!="LOR","01,",IF(#REF!="LEB","02,",IF(#REF!="LOB","01,",IF(#REF!="HER","19,",IF(#REF!="HOR","19,",IF(#REF!="HEB","20,",IF(#REF!="HOB","19,",""))))))))),"")</f>
        <v/>
      </c>
      <c r="V1470" s="76" t="str">
        <f>IF($A1469&lt;&gt;"",IF(OR(CR1469&lt;&gt;0,CS1469&lt;&gt;0,#REF!&lt;$BB$3),"",IF(#REF!="LER","02,",IF(#REF!="LOR","03,",IF(#REF!="LEB","04,",IF(#REF!="LOB","02,",IF(#REF!="HER","20,",IF(#REF!="HOR","21,",IF(#REF!="HEB","22,",IF(#REF!="HOB","20,",""))))))))),"")</f>
        <v/>
      </c>
      <c r="W1470" s="76" t="str">
        <f>IF($A1469&lt;&gt;"",IF(OR(CR1469&lt;&gt;0,CS1469&lt;&gt;0,#REF!&lt;$BB$3),"",IF(#REF!="LER","03,",IF(#REF!="LOR","05,",IF(#REF!="LEB","06,",IF(#REF!="LOB","03,",IF(#REF!="HER","21,",IF(#REF!="HOR","23,",IF(#REF!="HEB","24,",IF(#REF!="HOB","21,",""))))))))),"")</f>
        <v/>
      </c>
      <c r="X1470" s="76" t="str">
        <f>IF($A1469&lt;&gt;"",IF(OR(CR1469&lt;&gt;0,CS1469&lt;&gt;0,#REF!&lt;$BB$3),"",IF(#REF!="LER","04,",IF(#REF!="LOR","07,",IF(#REF!="LEB","08,",IF(#REF!="LOB","04,",IF(#REF!="HER","22,",IF(#REF!="HOR","25,",IF(#REF!="HEB","26,",IF(#REF!="HOB","22,",""))))))))),"")</f>
        <v/>
      </c>
      <c r="Y1470" s="76" t="str">
        <f>IF($A1469&lt;&gt;"",IF(OR(CR1469&lt;&gt;0,CS1469&lt;&gt;0,#REF!&lt;$BB$3),"",IF(#REF!="LER","05,",IF(#REF!="LOR","09,",IF(#REF!="LEB","10,",IF(#REF!="LOB","05,",IF(#REF!="HER","23,",IF(#REF!="HOR","27,",IF(#REF!="HEB","28,",IF(#REF!="HOB","23,",""))))))))),"")</f>
        <v/>
      </c>
      <c r="Z1470" s="76" t="str">
        <f>IF($A1469&lt;&gt;"",IF(OR(CR1469&lt;&gt;0,CS1469&lt;&gt;0,#REF!&lt;$BB$3),"",IF(#REF!="LER","06,",IF(#REF!="LOR","11,",IF(#REF!="LEB","11,",IF(#REF!="LOB","06,",IF(#REF!="HER","24,",IF(#REF!="HOR","29,",IF(#REF!="HEB","29,",IF(#REF!="HOB","24,",""))))))))),"")</f>
        <v/>
      </c>
      <c r="AA1470" s="131" t="b">
        <f t="shared" si="2207"/>
        <v>0</v>
      </c>
      <c r="AB1470" s="131" t="b">
        <f t="shared" si="2208"/>
        <v>0</v>
      </c>
      <c r="AC1470" s="131" t="b">
        <f t="shared" si="2209"/>
        <v>0</v>
      </c>
      <c r="AD1470" s="131" t="b">
        <f t="shared" si="2210"/>
        <v>0</v>
      </c>
      <c r="AE1470" s="131" t="b">
        <f t="shared" si="2211"/>
        <v>0</v>
      </c>
      <c r="AF1470" s="131" t="b">
        <f t="shared" si="2212"/>
        <v>0</v>
      </c>
      <c r="AG1470" s="131"/>
      <c r="AH1470" s="131"/>
      <c r="AI1470" s="60"/>
      <c r="AJ1470" s="60"/>
      <c r="AK1470" s="67" t="str">
        <f t="shared" si="2258"/>
        <v/>
      </c>
      <c r="AL1470" s="76" t="str">
        <f>IF($A1469&lt;&gt;"",IF(OR(CR1469&lt;&gt;0,CS1469&lt;&gt;0,#REF!&lt;$BB$3),"",IF(#REF!="LER","07,",IF(#REF!="LOR","12,",IF(#REF!="LEB","12,",IF(#REF!="LOB","08,",IF(#REF!="HER","25,",IF(#REF!="HOR","30,",IF(#REF!="HEB","30,",IF(#REF!="HOB","25,",""))))))))),"")</f>
        <v/>
      </c>
      <c r="AM1470" s="76" t="str">
        <f>IF($A1469&lt;&gt;"",IF(OR(CR1469&lt;&gt;0,CS1469&lt;&gt;0,#REF!&lt;$BB$3),"",IF(#REF!="LER","08,",IF(#REF!="LOR","13,",IF(#REF!="LEB","13,",IF(#REF!="LOB","09,",IF(#REF!="HER","26,",IF(#REF!="HOR","31,",IF(#REF!="HEB","31,",IF(#REF!="HOB","26,",""))))))))),"")</f>
        <v/>
      </c>
      <c r="AN1470" s="118" t="str">
        <f t="shared" si="2233"/>
        <v/>
      </c>
      <c r="AO1470" s="76" t="str">
        <f>IF($A1469&lt;&gt;"",IF(OR(CR1469&lt;&gt;0,CS1469&lt;&gt;0,#REF!&lt;$BB$3),"",IF(#REF!="LER","10,",IF(#REF!="LOR","15,",IF(#REF!="LEB","15,",IF(#REF!="LOB","11,",IF(#REF!="HER","28,",IF(#REF!="HOR","33,",IF(#REF!="HEB","33,",IF(#REF!="HOB","28,",""))))))))),"")</f>
        <v/>
      </c>
      <c r="AP1470" s="76" t="str">
        <f>IF($A1469&lt;&gt;"",IF(OR(CR1469&lt;&gt;0,CS1469&lt;&gt;0,#REF!&lt;$BB$3),"",IF(#REF!="LER","12,",IF(#REF!="LOR","16,",IF(#REF!="LEB","16,",IF(#REF!="LOB","13,",IF(#REF!="HER","30,",IF(#REF!="HOR","34,",IF(#REF!="HEB","34,",IF(#REF!="HOB","29,",""))))))))),"")</f>
        <v/>
      </c>
      <c r="AQ1470" s="76" t="str">
        <f>IF($A1469&lt;&gt;"",IF(OR(CR1469&lt;&gt;0,CS1469&lt;&gt;0,#REF!&lt;$BB$3),"",IF(#REF!="LER","14,",IF(#REF!="LOR","17,",IF(#REF!="LEB","17,",IF(#REF!="LOB","15,",IF(#REF!="HER","32,",IF(#REF!="HOR","35,",IF(#REF!="HEB","35,",IF(#REF!="HOB","31,",""))))))))),"")</f>
        <v/>
      </c>
      <c r="AR1470" s="76" t="str">
        <f>IF($A1469&lt;&gt;"",IF(OR(CR1469&lt;&gt;0,CS1469&lt;&gt;0,#REF!&lt;$BB$3),"",IF(#REF!="LER","16,",IF(#REF!="LOR","18,",IF(#REF!="LEB","18,",IF(#REF!="LOB","17,",IF(#REF!="HER","34,",IF(#REF!="HOR","36,",IF(#REF!="HEB","36,",IF(#REF!="HOB","33,",""))))))))),"")</f>
        <v/>
      </c>
      <c r="AS1470" s="60" t="b">
        <f t="shared" si="2213"/>
        <v>0</v>
      </c>
      <c r="AT1470" s="60" t="b">
        <f t="shared" si="2214"/>
        <v>0</v>
      </c>
      <c r="AU1470" s="60" t="b">
        <f t="shared" si="2215"/>
        <v>0</v>
      </c>
      <c r="AV1470" s="60" t="b">
        <f t="shared" si="2216"/>
        <v>0</v>
      </c>
      <c r="AW1470" s="60" t="b">
        <f t="shared" si="2217"/>
        <v>0</v>
      </c>
      <c r="AX1470" s="60" t="b">
        <f t="shared" si="2218"/>
        <v>0</v>
      </c>
      <c r="AY1470" s="60" t="b">
        <f t="shared" si="2219"/>
        <v>0</v>
      </c>
      <c r="AZ1470" s="131"/>
      <c r="BA1470" s="131"/>
      <c r="BB1470" s="13">
        <f t="shared" si="2244"/>
        <v>0</v>
      </c>
      <c r="BC1470" s="11" t="e">
        <f>IF(#REF!&lt;&gt;"",S1470+BC1469,0)</f>
        <v>#REF!</v>
      </c>
      <c r="BD1470" s="67" t="str">
        <f t="shared" si="2259"/>
        <v/>
      </c>
      <c r="BE1470" s="76" t="str">
        <f>IF($A1469&lt;&gt;"",IF(OR(EE1469&lt;&gt;0,EF1469&lt;&gt;0,#REF!&lt;$BB$3),"",IF(#REF!="LER","01,",IF(#REF!="LOR","01,",IF(#REF!="LEB","02,",IF(#REF!="LOB","01,",IF(#REF!="HER","19,",IF(#REF!="HOR","19,",IF(#REF!="HEB","20,",IF(#REF!="HOB","19,",""))))))))),"")</f>
        <v/>
      </c>
      <c r="BF1470" s="76" t="str">
        <f>IF($A1469&lt;&gt;"",IF(OR(EE1469&lt;&gt;0,EF1469&lt;&gt;0,#REF!&lt;$BB$3),"",IF(#REF!="LER","02,",IF(#REF!="LOR","03,",IF(#REF!="LEB","04,",IF(#REF!="LOB","02,",IF(#REF!="HER","20,",IF(#REF!="HOR","21,",IF(#REF!="HEB","22,",IF(#REF!="HOB","20,",""))))))))),"")</f>
        <v/>
      </c>
      <c r="BG1470" s="76" t="str">
        <f>IF($A1469&lt;&gt;"",IF(OR(EE1469&lt;&gt;0,EF1469&lt;&gt;0,#REF!&lt;$BB$3),"",IF(#REF!="LER","03,",IF(#REF!="LOR","05,",IF(#REF!="LEB","06,",IF(#REF!="LOB","03,",IF(#REF!="HER","21,",IF(#REF!="HOR","23,",IF(#REF!="HEB","24,",IF(#REF!="HOB","21,",""))))))))),"")</f>
        <v/>
      </c>
      <c r="BH1470" s="76" t="str">
        <f>IF($A1469&lt;&gt;"",IF(OR(EE1469&lt;&gt;0,EF1469&lt;&gt;0,#REF!&lt;$BB$3),"",IF(#REF!="LER","04,",IF(#REF!="LOR","07,",IF(#REF!="LEB","08,",IF(#REF!="LOB","04,",IF(#REF!="HER","22,",IF(#REF!="HOR","25,",IF(#REF!="HEB","26,",IF(#REF!="HOB","22,",""))))))))),"")</f>
        <v/>
      </c>
      <c r="BI1470" s="76" t="str">
        <f>IF($A1469&lt;&gt;"",IF(OR(EE1469&lt;&gt;0,EF1469&lt;&gt;0,#REF!&lt;$BB$3),"",IF(#REF!="LER","05,",IF(#REF!="LOR","09,",IF(#REF!="LEB","10,",IF(#REF!="LOB","05,",IF(#REF!="HER","23,",IF(#REF!="HOR","27,",IF(#REF!="HEB","28,",IF(#REF!="HOB","23,",""))))))))),"")</f>
        <v/>
      </c>
      <c r="BJ1470" s="76" t="str">
        <f>IF($A1469&lt;&gt;"",IF(OR(EE1469&lt;&gt;0,EF1469&lt;&gt;0,#REF!&lt;$BB$3),"",IF(#REF!="LER","06,",IF(#REF!="LOR","11,",IF(#REF!="LEB","11,",IF(#REF!="LOB","06,",IF(#REF!="HER","24,",IF(#REF!="HOR","29,",IF(#REF!="HEB","29,",IF(#REF!="HOB","24,",""))))))))),"")</f>
        <v/>
      </c>
      <c r="BK1470" s="131" t="b">
        <f t="shared" si="2220"/>
        <v>0</v>
      </c>
      <c r="BL1470" s="131" t="b">
        <f t="shared" si="2221"/>
        <v>0</v>
      </c>
      <c r="BM1470" s="131" t="b">
        <f t="shared" si="2222"/>
        <v>0</v>
      </c>
      <c r="BN1470" s="131" t="b">
        <f t="shared" si="2223"/>
        <v>0</v>
      </c>
      <c r="BO1470" s="131" t="b">
        <f t="shared" si="2224"/>
        <v>0</v>
      </c>
      <c r="BP1470" s="131" t="b">
        <f t="shared" si="2225"/>
        <v>0</v>
      </c>
      <c r="BQ1470" s="131"/>
      <c r="BR1470" s="131"/>
      <c r="BS1470" s="92">
        <f t="shared" si="2261"/>
        <v>0</v>
      </c>
      <c r="BT1470" s="60"/>
      <c r="BU1470" s="60"/>
      <c r="BV1470" s="67" t="str">
        <f t="shared" si="2260"/>
        <v/>
      </c>
      <c r="BW1470" s="76" t="str">
        <f>IF($A1469&lt;&gt;"",IF(OR(EE1469&lt;&gt;0,EF1469&lt;&gt;0,#REF!&lt;$BB$3),"",IF(#REF!="LER","07,",IF(#REF!="LOR","12,",IF(#REF!="LEB","12,",IF(#REF!="LOB","08,",IF(#REF!="HER","25,",IF(#REF!="HOR","30,",IF(#REF!="HEB","30,",IF(#REF!="HOB","25,",""))))))))),"")</f>
        <v/>
      </c>
      <c r="BX1470" s="76" t="str">
        <f>IF($A1469&lt;&gt;"",IF(OR(EE1469&lt;&gt;0,EF1469&lt;&gt;0,#REF!&lt;$BB$3),"",IF(#REF!="LER","08,",IF(#REF!="LOR","13,",IF(#REF!="LEB","13,",IF(#REF!="LOB","09,",IF(#REF!="HER","26,",IF(#REF!="HOR","31,",IF(#REF!="HEB","31,",IF(#REF!="HOB","26,",""))))))))),"")</f>
        <v/>
      </c>
      <c r="BY1470" s="76" t="str">
        <f>IF($A1469&lt;&gt;"",IF(OR(EE1469&lt;&gt;0,EF1469&lt;&gt;0,#REF!&lt;$BB$3),"",IF(#REF!="LER","09,",IF(#REF!="LOR","14,",IF(#REF!="LEB","14,",IF(#REF!="LOB","10,",IF(#REF!="HER","27,",IF(#REF!="HOR","32,",IF(#REF!="HEB","32,",IF(#REF!="HOB","27,",""))))))))),"")</f>
        <v/>
      </c>
      <c r="BZ1470" s="76" t="str">
        <f>IF($A1469&lt;&gt;"",IF(OR(EE1469&lt;&gt;0,EF1469&lt;&gt;0,#REF!&lt;$BB$3),"",IF(#REF!="LER","10,",IF(#REF!="LOR","15,",IF(#REF!="LEB","15,",IF(#REF!="LOB","11,",IF(#REF!="HER","28,",IF(#REF!="HOR","33,",IF(#REF!="HEB","33,",IF(#REF!="HOB","28,",""))))))))),"")</f>
        <v/>
      </c>
      <c r="CA1470" s="76" t="str">
        <f>IF($A1469&lt;&gt;"",IF(OR(EE1469&lt;&gt;0,EF1469&lt;&gt;0,#REF!&lt;$BB$3),"",IF(#REF!="LER","12,",IF(#REF!="LOR","16,",IF(#REF!="LEB","16,",IF(#REF!="LOB","13,",IF(#REF!="HER","30,",IF(#REF!="HOR","34,",IF(#REF!="HEB","34,",IF(#REF!="HOB","29,",""))))))))),"")</f>
        <v/>
      </c>
      <c r="CB1470" s="76" t="str">
        <f>IF($A1469&lt;&gt;"",IF(OR(EE1469&lt;&gt;0,EF1469&lt;&gt;0,#REF!&lt;$BB$3),"",IF(#REF!="LER","14,",IF(#REF!="LOR","17,",IF(#REF!="LEB","17,",IF(#REF!="LOB","15,",IF(#REF!="HER","32,",IF(#REF!="HOR","35,",IF(#REF!="HEB","35,",IF(#REF!="HOB","31,",""))))))))),"")</f>
        <v/>
      </c>
      <c r="CC1470" s="76" t="str">
        <f>IF($A1469&lt;&gt;"",IF(OR(EE1469&lt;&gt;0,EF1469&lt;&gt;0,#REF!&lt;$BB$3),"",IF(#REF!="LER","16,",IF(#REF!="LOR","18,",IF(#REF!="LEB","18,",IF(#REF!="LOB","17,",IF(#REF!="HER","34,",IF(#REF!="HOR","36,",IF(#REF!="HEB","36,",IF(#REF!="HOB","33,",""))))))))),"")</f>
        <v/>
      </c>
      <c r="CD1470" s="60" t="b">
        <f t="shared" si="2226"/>
        <v>0</v>
      </c>
      <c r="CE1470" s="60" t="b">
        <f t="shared" si="2227"/>
        <v>0</v>
      </c>
      <c r="CF1470" s="60" t="b">
        <f t="shared" si="2228"/>
        <v>0</v>
      </c>
      <c r="CG1470" s="60" t="b">
        <f t="shared" si="2229"/>
        <v>0</v>
      </c>
      <c r="CH1470" s="60" t="b">
        <f t="shared" si="2230"/>
        <v>0</v>
      </c>
      <c r="CI1470" s="60" t="b">
        <f t="shared" si="2231"/>
        <v>0</v>
      </c>
      <c r="CJ1470" s="60" t="b">
        <f t="shared" si="2232"/>
        <v>0</v>
      </c>
      <c r="CK1470" s="131"/>
      <c r="CL1470" s="131"/>
      <c r="CM1470" s="92">
        <f t="shared" si="2262"/>
        <v>0</v>
      </c>
      <c r="CN1470" s="13">
        <f t="shared" si="2245"/>
        <v>0</v>
      </c>
      <c r="CO1470" s="11" t="e">
        <f>IF(#REF!&lt;&gt;"",BC1470+CO1469,0)</f>
        <v>#REF!</v>
      </c>
      <c r="CP1470" s="13">
        <f t="shared" si="2243"/>
        <v>0</v>
      </c>
      <c r="CQ1470" s="11">
        <f t="shared" si="2248"/>
        <v>0</v>
      </c>
      <c r="CR1470" s="57">
        <f t="shared" si="2205"/>
        <v>0</v>
      </c>
      <c r="CS1470" s="57">
        <f t="shared" si="2206"/>
        <v>0</v>
      </c>
      <c r="CT1470" s="57">
        <f t="shared" si="2256"/>
        <v>0</v>
      </c>
      <c r="CU1470" s="24"/>
      <c r="CV1470" s="24"/>
      <c r="CW1470" s="24"/>
      <c r="CX1470" s="24"/>
      <c r="CY1470" s="24"/>
      <c r="CZ1470" s="24"/>
      <c r="DA1470" s="24"/>
      <c r="DB1470" s="24"/>
      <c r="DC1470" s="24"/>
      <c r="DD1470" s="64"/>
      <c r="DE1470" s="5"/>
      <c r="DF1470" s="5"/>
      <c r="DG1470" s="5"/>
      <c r="DH1470" s="5"/>
      <c r="DI1470" s="134"/>
      <c r="DJ1470"/>
      <c r="DK1470" s="22"/>
      <c r="DL1470" s="22"/>
      <c r="DM1470" s="32"/>
      <c r="DN1470" s="22"/>
      <c r="DO1470" s="22"/>
      <c r="DP1470" s="22"/>
      <c r="DQ1470" s="22"/>
      <c r="DR1470" s="22"/>
      <c r="DS1470" s="22"/>
      <c r="DT1470" s="22"/>
      <c r="DU1470" s="22"/>
      <c r="DV1470" s="22"/>
      <c r="DW1470" s="22"/>
      <c r="DX1470" s="22"/>
      <c r="DY1470" s="22"/>
      <c r="DZ1470" s="22"/>
      <c r="EA1470" s="32"/>
      <c r="EB1470" s="22"/>
      <c r="EC1470" s="22"/>
      <c r="EG1470" s="22"/>
      <c r="EH1470"/>
    </row>
    <row r="1471" spans="1:138" s="23" customFormat="1" x14ac:dyDescent="0.2">
      <c r="A1471" s="127"/>
      <c r="B1471" s="61" t="str">
        <f>IF(A1471="","",IF(U1472="","DB",U1472&amp;V1472&amp;W1472&amp;X1472&amp;Y1472&amp;Z1472&amp;AL1472&amp;AM1472&amp;AN1472&amp;AO1472&amp;AP1472&amp;AQ1472&amp;AR1472&amp;#REF!))</f>
        <v/>
      </c>
      <c r="C1471" s="7" t="str">
        <f t="shared" si="2236"/>
        <v/>
      </c>
      <c r="D1471" s="60">
        <f t="shared" si="2237"/>
        <v>0</v>
      </c>
      <c r="E1471" s="7" t="e">
        <f>IF(COUNTBLANK(BE1472:BI1472)=5,#REF!&amp;",",IF(COUNTBLANK(U1472:AR1472)=1,T1472&amp;","&amp;T1472&amp;","&amp;T1472&amp;","&amp;T1472&amp;","&amp;T1472&amp;","&amp;T1472&amp;","&amp;T1472&amp;","&amp;T1472&amp;","&amp;T1472&amp;","&amp;T1472&amp;","&amp;T1472&amp;","&amp;T1472&amp;","&amp;T1472&amp;",",T1472&amp;","&amp;T1472&amp;","&amp;T1472&amp;","&amp;T1472&amp;","&amp;T1472&amp;","&amp;T1472&amp;","&amp;T1472&amp;","&amp;T1472&amp;","&amp;T1472&amp;","&amp;T1472&amp;","&amp;T1472&amp;","&amp;T1472&amp;","&amp;T1472&amp;","&amp;T1472&amp;","))</f>
        <v>#REF!</v>
      </c>
      <c r="F1471" s="72" t="str">
        <f t="shared" si="2249"/>
        <v/>
      </c>
      <c r="G1471" s="73">
        <f t="shared" si="2238"/>
        <v>0</v>
      </c>
      <c r="H1471" s="112">
        <f t="shared" si="2239"/>
        <v>0</v>
      </c>
      <c r="I1471" s="112">
        <f t="shared" si="2240"/>
        <v>0</v>
      </c>
      <c r="J1471" s="74" t="e">
        <f>COUNTIF(#REF!,"E")</f>
        <v>#REF!</v>
      </c>
      <c r="K1471" s="74" t="e">
        <f>COUNTIF(#REF!,"O")</f>
        <v>#REF!</v>
      </c>
      <c r="L1471" s="74" t="e">
        <f t="shared" si="2241"/>
        <v>#REF!</v>
      </c>
      <c r="M1471" s="113" t="e">
        <f t="shared" si="2242"/>
        <v>#REF!</v>
      </c>
      <c r="N1471" s="60"/>
      <c r="O1471" s="61"/>
      <c r="P1471" s="61"/>
      <c r="Q1471" s="61"/>
      <c r="R1471" s="61"/>
      <c r="S1471" s="7"/>
      <c r="T1471" s="67" t="str">
        <f t="shared" si="2257"/>
        <v/>
      </c>
      <c r="U1471" s="76" t="str">
        <f>IF($A1470&lt;&gt;"",IF(OR(CR1470&lt;&gt;0,CS1470&lt;&gt;0,#REF!&lt;$BB$3),"",IF(#REF!="LER","01,",IF(#REF!="LOR","01,",IF(#REF!="LEB","02,",IF(#REF!="LOB","01,",IF(#REF!="HER","19,",IF(#REF!="HOR","19,",IF(#REF!="HEB","20,",IF(#REF!="HOB","19,",""))))))))),"")</f>
        <v/>
      </c>
      <c r="V1471" s="76" t="str">
        <f>IF($A1470&lt;&gt;"",IF(OR(CR1470&lt;&gt;0,CS1470&lt;&gt;0,#REF!&lt;$BB$3),"",IF(#REF!="LER","02,",IF(#REF!="LOR","03,",IF(#REF!="LEB","04,",IF(#REF!="LOB","02,",IF(#REF!="HER","20,",IF(#REF!="HOR","21,",IF(#REF!="HEB","22,",IF(#REF!="HOB","20,",""))))))))),"")</f>
        <v/>
      </c>
      <c r="W1471" s="76" t="str">
        <f>IF($A1470&lt;&gt;"",IF(OR(CR1470&lt;&gt;0,CS1470&lt;&gt;0,#REF!&lt;$BB$3),"",IF(#REF!="LER","03,",IF(#REF!="LOR","05,",IF(#REF!="LEB","06,",IF(#REF!="LOB","03,",IF(#REF!="HER","21,",IF(#REF!="HOR","23,",IF(#REF!="HEB","24,",IF(#REF!="HOB","21,",""))))))))),"")</f>
        <v/>
      </c>
      <c r="X1471" s="76" t="str">
        <f>IF($A1470&lt;&gt;"",IF(OR(CR1470&lt;&gt;0,CS1470&lt;&gt;0,#REF!&lt;$BB$3),"",IF(#REF!="LER","04,",IF(#REF!="LOR","07,",IF(#REF!="LEB","08,",IF(#REF!="LOB","04,",IF(#REF!="HER","22,",IF(#REF!="HOR","25,",IF(#REF!="HEB","26,",IF(#REF!="HOB","22,",""))))))))),"")</f>
        <v/>
      </c>
      <c r="Y1471" s="76" t="str">
        <f>IF($A1470&lt;&gt;"",IF(OR(CR1470&lt;&gt;0,CS1470&lt;&gt;0,#REF!&lt;$BB$3),"",IF(#REF!="LER","05,",IF(#REF!="LOR","09,",IF(#REF!="LEB","10,",IF(#REF!="LOB","05,",IF(#REF!="HER","23,",IF(#REF!="HOR","27,",IF(#REF!="HEB","28,",IF(#REF!="HOB","23,",""))))))))),"")</f>
        <v/>
      </c>
      <c r="Z1471" s="76" t="str">
        <f>IF($A1470&lt;&gt;"",IF(OR(CR1470&lt;&gt;0,CS1470&lt;&gt;0,#REF!&lt;$BB$3),"",IF(#REF!="LER","06,",IF(#REF!="LOR","11,",IF(#REF!="LEB","11,",IF(#REF!="LOB","06,",IF(#REF!="HER","24,",IF(#REF!="HOR","29,",IF(#REF!="HEB","29,",IF(#REF!="HOB","24,",""))))))))),"")</f>
        <v/>
      </c>
      <c r="AA1471" s="131" t="b">
        <f t="shared" si="2207"/>
        <v>0</v>
      </c>
      <c r="AB1471" s="131" t="b">
        <f t="shared" si="2208"/>
        <v>0</v>
      </c>
      <c r="AC1471" s="131" t="b">
        <f t="shared" si="2209"/>
        <v>0</v>
      </c>
      <c r="AD1471" s="131" t="b">
        <f t="shared" si="2210"/>
        <v>0</v>
      </c>
      <c r="AE1471" s="131" t="b">
        <f t="shared" si="2211"/>
        <v>0</v>
      </c>
      <c r="AF1471" s="131" t="b">
        <f t="shared" si="2212"/>
        <v>0</v>
      </c>
      <c r="AG1471" s="131"/>
      <c r="AH1471" s="131"/>
      <c r="AI1471" s="60"/>
      <c r="AJ1471" s="60"/>
      <c r="AK1471" s="67" t="str">
        <f t="shared" si="2258"/>
        <v/>
      </c>
      <c r="AL1471" s="76" t="str">
        <f>IF($A1470&lt;&gt;"",IF(OR(CR1470&lt;&gt;0,CS1470&lt;&gt;0,#REF!&lt;$BB$3),"",IF(#REF!="LER","07,",IF(#REF!="LOR","12,",IF(#REF!="LEB","12,",IF(#REF!="LOB","08,",IF(#REF!="HER","25,",IF(#REF!="HOR","30,",IF(#REF!="HEB","30,",IF(#REF!="HOB","25,",""))))))))),"")</f>
        <v/>
      </c>
      <c r="AM1471" s="76" t="str">
        <f>IF($A1470&lt;&gt;"",IF(OR(CR1470&lt;&gt;0,CS1470&lt;&gt;0,#REF!&lt;$BB$3),"",IF(#REF!="LER","08,",IF(#REF!="LOR","13,",IF(#REF!="LEB","13,",IF(#REF!="LOB","09,",IF(#REF!="HER","26,",IF(#REF!="HOR","31,",IF(#REF!="HEB","31,",IF(#REF!="HOB","26,",""))))))))),"")</f>
        <v/>
      </c>
      <c r="AN1471" s="118" t="str">
        <f t="shared" si="2233"/>
        <v/>
      </c>
      <c r="AO1471" s="76" t="str">
        <f>IF($A1470&lt;&gt;"",IF(OR(CR1470&lt;&gt;0,CS1470&lt;&gt;0,#REF!&lt;$BB$3),"",IF(#REF!="LER","10,",IF(#REF!="LOR","15,",IF(#REF!="LEB","15,",IF(#REF!="LOB","11,",IF(#REF!="HER","28,",IF(#REF!="HOR","33,",IF(#REF!="HEB","33,",IF(#REF!="HOB","28,",""))))))))),"")</f>
        <v/>
      </c>
      <c r="AP1471" s="76" t="str">
        <f>IF($A1470&lt;&gt;"",IF(OR(CR1470&lt;&gt;0,CS1470&lt;&gt;0,#REF!&lt;$BB$3),"",IF(#REF!="LER","12,",IF(#REF!="LOR","16,",IF(#REF!="LEB","16,",IF(#REF!="LOB","13,",IF(#REF!="HER","30,",IF(#REF!="HOR","34,",IF(#REF!="HEB","34,",IF(#REF!="HOB","29,",""))))))))),"")</f>
        <v/>
      </c>
      <c r="AQ1471" s="76" t="str">
        <f>IF($A1470&lt;&gt;"",IF(OR(CR1470&lt;&gt;0,CS1470&lt;&gt;0,#REF!&lt;$BB$3),"",IF(#REF!="LER","14,",IF(#REF!="LOR","17,",IF(#REF!="LEB","17,",IF(#REF!="LOB","15,",IF(#REF!="HER","32,",IF(#REF!="HOR","35,",IF(#REF!="HEB","35,",IF(#REF!="HOB","31,",""))))))))),"")</f>
        <v/>
      </c>
      <c r="AR1471" s="76" t="str">
        <f>IF($A1470&lt;&gt;"",IF(OR(CR1470&lt;&gt;0,CS1470&lt;&gt;0,#REF!&lt;$BB$3),"",IF(#REF!="LER","16,",IF(#REF!="LOR","18,",IF(#REF!="LEB","18,",IF(#REF!="LOB","17,",IF(#REF!="HER","34,",IF(#REF!="HOR","36,",IF(#REF!="HEB","36,",IF(#REF!="HOB","33,",""))))))))),"")</f>
        <v/>
      </c>
      <c r="AS1471" s="60" t="b">
        <f t="shared" si="2213"/>
        <v>0</v>
      </c>
      <c r="AT1471" s="60" t="b">
        <f t="shared" si="2214"/>
        <v>0</v>
      </c>
      <c r="AU1471" s="60" t="b">
        <f t="shared" si="2215"/>
        <v>0</v>
      </c>
      <c r="AV1471" s="60" t="b">
        <f t="shared" si="2216"/>
        <v>0</v>
      </c>
      <c r="AW1471" s="60" t="b">
        <f t="shared" si="2217"/>
        <v>0</v>
      </c>
      <c r="AX1471" s="60" t="b">
        <f t="shared" si="2218"/>
        <v>0</v>
      </c>
      <c r="AY1471" s="60" t="b">
        <f t="shared" si="2219"/>
        <v>0</v>
      </c>
      <c r="AZ1471" s="131"/>
      <c r="BA1471" s="131"/>
      <c r="BB1471" s="13">
        <f t="shared" si="2244"/>
        <v>0</v>
      </c>
      <c r="BC1471" s="11" t="e">
        <f>IF(#REF!&lt;&gt;"",S1471+BC1470,0)</f>
        <v>#REF!</v>
      </c>
      <c r="BD1471" s="67" t="str">
        <f t="shared" si="2259"/>
        <v/>
      </c>
      <c r="BE1471" s="76" t="str">
        <f>IF($A1470&lt;&gt;"",IF(OR(EE1470&lt;&gt;0,EF1470&lt;&gt;0,#REF!&lt;$BB$3),"",IF(#REF!="LER","01,",IF(#REF!="LOR","01,",IF(#REF!="LEB","02,",IF(#REF!="LOB","01,",IF(#REF!="HER","19,",IF(#REF!="HOR","19,",IF(#REF!="HEB","20,",IF(#REF!="HOB","19,",""))))))))),"")</f>
        <v/>
      </c>
      <c r="BF1471" s="76" t="str">
        <f>IF($A1470&lt;&gt;"",IF(OR(EE1470&lt;&gt;0,EF1470&lt;&gt;0,#REF!&lt;$BB$3),"",IF(#REF!="LER","02,",IF(#REF!="LOR","03,",IF(#REF!="LEB","04,",IF(#REF!="LOB","02,",IF(#REF!="HER","20,",IF(#REF!="HOR","21,",IF(#REF!="HEB","22,",IF(#REF!="HOB","20,",""))))))))),"")</f>
        <v/>
      </c>
      <c r="BG1471" s="76" t="str">
        <f>IF($A1470&lt;&gt;"",IF(OR(EE1470&lt;&gt;0,EF1470&lt;&gt;0,#REF!&lt;$BB$3),"",IF(#REF!="LER","03,",IF(#REF!="LOR","05,",IF(#REF!="LEB","06,",IF(#REF!="LOB","03,",IF(#REF!="HER","21,",IF(#REF!="HOR","23,",IF(#REF!="HEB","24,",IF(#REF!="HOB","21,",""))))))))),"")</f>
        <v/>
      </c>
      <c r="BH1471" s="76" t="str">
        <f>IF($A1470&lt;&gt;"",IF(OR(EE1470&lt;&gt;0,EF1470&lt;&gt;0,#REF!&lt;$BB$3),"",IF(#REF!="LER","04,",IF(#REF!="LOR","07,",IF(#REF!="LEB","08,",IF(#REF!="LOB","04,",IF(#REF!="HER","22,",IF(#REF!="HOR","25,",IF(#REF!="HEB","26,",IF(#REF!="HOB","22,",""))))))))),"")</f>
        <v/>
      </c>
      <c r="BI1471" s="76" t="str">
        <f>IF($A1470&lt;&gt;"",IF(OR(EE1470&lt;&gt;0,EF1470&lt;&gt;0,#REF!&lt;$BB$3),"",IF(#REF!="LER","05,",IF(#REF!="LOR","09,",IF(#REF!="LEB","10,",IF(#REF!="LOB","05,",IF(#REF!="HER","23,",IF(#REF!="HOR","27,",IF(#REF!="HEB","28,",IF(#REF!="HOB","23,",""))))))))),"")</f>
        <v/>
      </c>
      <c r="BJ1471" s="76" t="str">
        <f>IF($A1470&lt;&gt;"",IF(OR(EE1470&lt;&gt;0,EF1470&lt;&gt;0,#REF!&lt;$BB$3),"",IF(#REF!="LER","06,",IF(#REF!="LOR","11,",IF(#REF!="LEB","11,",IF(#REF!="LOB","06,",IF(#REF!="HER","24,",IF(#REF!="HOR","29,",IF(#REF!="HEB","29,",IF(#REF!="HOB","24,",""))))))))),"")</f>
        <v/>
      </c>
      <c r="BK1471" s="131" t="b">
        <f t="shared" si="2220"/>
        <v>0</v>
      </c>
      <c r="BL1471" s="131" t="b">
        <f t="shared" si="2221"/>
        <v>0</v>
      </c>
      <c r="BM1471" s="131" t="b">
        <f t="shared" si="2222"/>
        <v>0</v>
      </c>
      <c r="BN1471" s="131" t="b">
        <f t="shared" si="2223"/>
        <v>0</v>
      </c>
      <c r="BO1471" s="131" t="b">
        <f t="shared" si="2224"/>
        <v>0</v>
      </c>
      <c r="BP1471" s="131" t="b">
        <f t="shared" si="2225"/>
        <v>0</v>
      </c>
      <c r="BQ1471" s="131"/>
      <c r="BR1471" s="131"/>
      <c r="BS1471" s="92">
        <f t="shared" si="2261"/>
        <v>0</v>
      </c>
      <c r="BT1471" s="60"/>
      <c r="BU1471" s="60"/>
      <c r="BV1471" s="67" t="str">
        <f t="shared" si="2260"/>
        <v/>
      </c>
      <c r="BW1471" s="76" t="str">
        <f>IF($A1470&lt;&gt;"",IF(OR(EE1470&lt;&gt;0,EF1470&lt;&gt;0,#REF!&lt;$BB$3),"",IF(#REF!="LER","07,",IF(#REF!="LOR","12,",IF(#REF!="LEB","12,",IF(#REF!="LOB","08,",IF(#REF!="HER","25,",IF(#REF!="HOR","30,",IF(#REF!="HEB","30,",IF(#REF!="HOB","25,",""))))))))),"")</f>
        <v/>
      </c>
      <c r="BX1471" s="76" t="str">
        <f>IF($A1470&lt;&gt;"",IF(OR(EE1470&lt;&gt;0,EF1470&lt;&gt;0,#REF!&lt;$BB$3),"",IF(#REF!="LER","08,",IF(#REF!="LOR","13,",IF(#REF!="LEB","13,",IF(#REF!="LOB","09,",IF(#REF!="HER","26,",IF(#REF!="HOR","31,",IF(#REF!="HEB","31,",IF(#REF!="HOB","26,",""))))))))),"")</f>
        <v/>
      </c>
      <c r="BY1471" s="76" t="str">
        <f>IF($A1470&lt;&gt;"",IF(OR(EE1470&lt;&gt;0,EF1470&lt;&gt;0,#REF!&lt;$BB$3),"",IF(#REF!="LER","09,",IF(#REF!="LOR","14,",IF(#REF!="LEB","14,",IF(#REF!="LOB","10,",IF(#REF!="HER","27,",IF(#REF!="HOR","32,",IF(#REF!="HEB","32,",IF(#REF!="HOB","27,",""))))))))),"")</f>
        <v/>
      </c>
      <c r="BZ1471" s="76" t="str">
        <f>IF($A1470&lt;&gt;"",IF(OR(EE1470&lt;&gt;0,EF1470&lt;&gt;0,#REF!&lt;$BB$3),"",IF(#REF!="LER","10,",IF(#REF!="LOR","15,",IF(#REF!="LEB","15,",IF(#REF!="LOB","11,",IF(#REF!="HER","28,",IF(#REF!="HOR","33,",IF(#REF!="HEB","33,",IF(#REF!="HOB","28,",""))))))))),"")</f>
        <v/>
      </c>
      <c r="CA1471" s="76" t="str">
        <f>IF($A1470&lt;&gt;"",IF(OR(EE1470&lt;&gt;0,EF1470&lt;&gt;0,#REF!&lt;$BB$3),"",IF(#REF!="LER","12,",IF(#REF!="LOR","16,",IF(#REF!="LEB","16,",IF(#REF!="LOB","13,",IF(#REF!="HER","30,",IF(#REF!="HOR","34,",IF(#REF!="HEB","34,",IF(#REF!="HOB","29,",""))))))))),"")</f>
        <v/>
      </c>
      <c r="CB1471" s="76" t="str">
        <f>IF($A1470&lt;&gt;"",IF(OR(EE1470&lt;&gt;0,EF1470&lt;&gt;0,#REF!&lt;$BB$3),"",IF(#REF!="LER","14,",IF(#REF!="LOR","17,",IF(#REF!="LEB","17,",IF(#REF!="LOB","15,",IF(#REF!="HER","32,",IF(#REF!="HOR","35,",IF(#REF!="HEB","35,",IF(#REF!="HOB","31,",""))))))))),"")</f>
        <v/>
      </c>
      <c r="CC1471" s="76" t="str">
        <f>IF($A1470&lt;&gt;"",IF(OR(EE1470&lt;&gt;0,EF1470&lt;&gt;0,#REF!&lt;$BB$3),"",IF(#REF!="LER","16,",IF(#REF!="LOR","18,",IF(#REF!="LEB","18,",IF(#REF!="LOB","17,",IF(#REF!="HER","34,",IF(#REF!="HOR","36,",IF(#REF!="HEB","36,",IF(#REF!="HOB","33,",""))))))))),"")</f>
        <v/>
      </c>
      <c r="CD1471" s="60" t="b">
        <f t="shared" si="2226"/>
        <v>0</v>
      </c>
      <c r="CE1471" s="60" t="b">
        <f t="shared" si="2227"/>
        <v>0</v>
      </c>
      <c r="CF1471" s="60" t="b">
        <f t="shared" si="2228"/>
        <v>0</v>
      </c>
      <c r="CG1471" s="60" t="b">
        <f t="shared" si="2229"/>
        <v>0</v>
      </c>
      <c r="CH1471" s="60" t="b">
        <f t="shared" si="2230"/>
        <v>0</v>
      </c>
      <c r="CI1471" s="60" t="b">
        <f t="shared" si="2231"/>
        <v>0</v>
      </c>
      <c r="CJ1471" s="60" t="b">
        <f t="shared" si="2232"/>
        <v>0</v>
      </c>
      <c r="CK1471" s="131"/>
      <c r="CL1471" s="131"/>
      <c r="CM1471" s="92">
        <f t="shared" si="2262"/>
        <v>0</v>
      </c>
      <c r="CN1471" s="13">
        <f t="shared" si="2245"/>
        <v>0</v>
      </c>
      <c r="CO1471" s="11" t="e">
        <f>IF(#REF!&lt;&gt;"",BC1471+CO1470,0)</f>
        <v>#REF!</v>
      </c>
      <c r="CP1471" s="13">
        <f t="shared" si="2243"/>
        <v>0</v>
      </c>
      <c r="CQ1471" s="11">
        <f t="shared" si="2248"/>
        <v>0</v>
      </c>
      <c r="CR1471" s="57">
        <f t="shared" si="2205"/>
        <v>0</v>
      </c>
      <c r="CS1471" s="57">
        <f t="shared" si="2206"/>
        <v>0</v>
      </c>
      <c r="CT1471" s="57">
        <f t="shared" si="2256"/>
        <v>0</v>
      </c>
      <c r="CU1471" s="24"/>
      <c r="CV1471" s="24"/>
      <c r="CW1471" s="24"/>
      <c r="CX1471" s="24"/>
      <c r="CY1471" s="24"/>
      <c r="CZ1471" s="24"/>
      <c r="DA1471" s="24"/>
      <c r="DB1471" s="24"/>
      <c r="DC1471" s="24"/>
      <c r="DD1471" s="64"/>
      <c r="DE1471" s="5"/>
      <c r="DF1471" s="5"/>
      <c r="DG1471" s="5"/>
      <c r="DH1471" s="5"/>
      <c r="DI1471" s="134"/>
      <c r="DJ1471"/>
      <c r="DK1471" s="22"/>
      <c r="DL1471" s="22"/>
      <c r="DM1471" s="32"/>
      <c r="DN1471" s="22"/>
      <c r="DO1471" s="22"/>
      <c r="DP1471" s="22"/>
      <c r="DQ1471" s="22"/>
      <c r="DR1471" s="22"/>
      <c r="DS1471" s="22"/>
      <c r="DT1471" s="22"/>
      <c r="DU1471" s="22"/>
      <c r="DV1471" s="22"/>
      <c r="DW1471" s="22"/>
      <c r="DX1471" s="22"/>
      <c r="DY1471" s="22"/>
      <c r="DZ1471" s="22"/>
      <c r="EA1471" s="32"/>
      <c r="EB1471" s="22"/>
      <c r="EC1471" s="22"/>
      <c r="EG1471" s="22"/>
      <c r="EH1471"/>
    </row>
    <row r="1472" spans="1:138" s="23" customFormat="1" x14ac:dyDescent="0.2">
      <c r="A1472" s="127"/>
      <c r="B1472" s="61" t="str">
        <f>IF(A1472="","",IF(U1473="","DB",U1473&amp;V1473&amp;W1473&amp;X1473&amp;Y1473&amp;Z1473&amp;AL1473&amp;AM1473&amp;AN1473&amp;AO1473&amp;AP1473&amp;AQ1473&amp;AR1473&amp;#REF!))</f>
        <v/>
      </c>
      <c r="C1472" s="7" t="str">
        <f t="shared" si="2236"/>
        <v/>
      </c>
      <c r="D1472" s="60">
        <f t="shared" si="2237"/>
        <v>0</v>
      </c>
      <c r="E1472" s="7" t="e">
        <f>IF(COUNTBLANK(BE1473:BI1473)=5,#REF!&amp;",",IF(COUNTBLANK(U1473:AR1473)=1,T1473&amp;","&amp;T1473&amp;","&amp;T1473&amp;","&amp;T1473&amp;","&amp;T1473&amp;","&amp;T1473&amp;","&amp;T1473&amp;","&amp;T1473&amp;","&amp;T1473&amp;","&amp;T1473&amp;","&amp;T1473&amp;","&amp;T1473&amp;","&amp;T1473&amp;",",T1473&amp;","&amp;T1473&amp;","&amp;T1473&amp;","&amp;T1473&amp;","&amp;T1473&amp;","&amp;T1473&amp;","&amp;T1473&amp;","&amp;T1473&amp;","&amp;T1473&amp;","&amp;T1473&amp;","&amp;T1473&amp;","&amp;T1473&amp;","&amp;T1473&amp;","&amp;T1473&amp;","))</f>
        <v>#REF!</v>
      </c>
      <c r="F1472" s="72" t="str">
        <f t="shared" si="2249"/>
        <v/>
      </c>
      <c r="G1472" s="73">
        <f t="shared" si="2238"/>
        <v>0</v>
      </c>
      <c r="H1472" s="112">
        <f t="shared" si="2239"/>
        <v>0</v>
      </c>
      <c r="I1472" s="112">
        <f t="shared" si="2240"/>
        <v>0</v>
      </c>
      <c r="J1472" s="74" t="e">
        <f>COUNTIF(#REF!,"E")</f>
        <v>#REF!</v>
      </c>
      <c r="K1472" s="74" t="e">
        <f>COUNTIF(#REF!,"O")</f>
        <v>#REF!</v>
      </c>
      <c r="L1472" s="74" t="e">
        <f t="shared" si="2241"/>
        <v>#REF!</v>
      </c>
      <c r="M1472" s="113" t="e">
        <f t="shared" si="2242"/>
        <v>#REF!</v>
      </c>
      <c r="N1472" s="60"/>
      <c r="O1472" s="61"/>
      <c r="P1472" s="61"/>
      <c r="Q1472" s="61"/>
      <c r="R1472" s="61"/>
      <c r="S1472" s="7"/>
      <c r="T1472" s="67" t="str">
        <f t="shared" si="2257"/>
        <v/>
      </c>
      <c r="U1472" s="76" t="str">
        <f>IF($A1471&lt;&gt;"",IF(OR(CR1471&lt;&gt;0,CS1471&lt;&gt;0,$BB$3&gt;0),"",IF(#REF!="LER","01,",IF(#REF!="LOR","01,",IF(#REF!="LEB","02,",IF(#REF!="LOB","01,",IF(#REF!="HER","19,",IF(#REF!="HOR","19,",IF(#REF!="HEB","20,",IF(#REF!="HOB","19,",""))))))))),"")</f>
        <v/>
      </c>
      <c r="V1472" s="76" t="str">
        <f>IF($A1471&lt;&gt;"",IF(OR(CR1471&lt;&gt;0,CS1471&lt;&gt;0,$BB$3&gt;0),"",IF(#REF!="LER","02,",IF(#REF!="LOR","03,",IF(#REF!="LEB","04,",IF(#REF!="LOB","02,",IF(#REF!="HER","20,",IF(#REF!="HOR","21,",IF(#REF!="HEB","22,",IF(#REF!="HOB","20,",""))))))))),"")</f>
        <v/>
      </c>
      <c r="W1472" s="76" t="str">
        <f>IF($A1471&lt;&gt;"",IF(OR(CR1471&lt;&gt;0,CS1471&lt;&gt;0,$BB$3&gt;0),"",IF(#REF!="LER","03,",IF(#REF!="LOR","05,",IF(#REF!="LEB","06,",IF(#REF!="LOB","03,",IF(#REF!="HER","21,",IF(#REF!="HOR","23,",IF(#REF!="HEB","24,",IF(#REF!="HOB","21,",""))))))))),"")</f>
        <v/>
      </c>
      <c r="X1472" s="76" t="str">
        <f>IF($A1471&lt;&gt;"",IF(OR(CR1471&lt;&gt;0,CS1471&lt;&gt;0,$BB$3&gt;0),"",IF(#REF!="LER","04,",IF(#REF!="LOR","07,",IF(#REF!="LEB","08,",IF(#REF!="LOB","04,",IF(#REF!="HER","22,",IF(#REF!="HOR","25,",IF(#REF!="HEB","26,",IF(#REF!="HOB","22,",""))))))))),"")</f>
        <v/>
      </c>
      <c r="Y1472" s="76" t="str">
        <f>IF($A1471&lt;&gt;"",IF(OR(CR1471&lt;&gt;0,CS1471&lt;&gt;0,$BB$3&gt;0),"",IF(#REF!="LER","05,",IF(#REF!="LOR","09,",IF(#REF!="LEB","10,",IF(#REF!="LOB","05,",IF(#REF!="HER","23,",IF(#REF!="HOR","27,",IF(#REF!="HEB","28,",IF(#REF!="HOB","23,",""))))))))),"")</f>
        <v/>
      </c>
      <c r="Z1472" s="76" t="str">
        <f>IF($A1471&lt;&gt;"",IF(OR(CR1471&lt;&gt;0,CS1471&lt;&gt;0,$BB$3&gt;0),"",IF(#REF!="LER","06,",IF(#REF!="LOR","11,",IF(#REF!="LEB","11,",IF(#REF!="LOB","06,",IF(#REF!="HER","24,",IF(#REF!="HOR","29,",IF(#REF!="HEB","29,",IF(#REF!="HOB","24,",""))))))))),"")</f>
        <v/>
      </c>
      <c r="AA1472" s="131" t="b">
        <f t="shared" si="2207"/>
        <v>0</v>
      </c>
      <c r="AB1472" s="131" t="b">
        <f t="shared" si="2208"/>
        <v>0</v>
      </c>
      <c r="AC1472" s="131" t="b">
        <f t="shared" si="2209"/>
        <v>0</v>
      </c>
      <c r="AD1472" s="131" t="b">
        <f t="shared" si="2210"/>
        <v>0</v>
      </c>
      <c r="AE1472" s="131" t="b">
        <f t="shared" si="2211"/>
        <v>0</v>
      </c>
      <c r="AF1472" s="131" t="b">
        <f t="shared" si="2212"/>
        <v>0</v>
      </c>
      <c r="AG1472" s="131"/>
      <c r="AH1472" s="131"/>
      <c r="AI1472" s="60"/>
      <c r="AJ1472" s="60"/>
      <c r="AK1472" s="67" t="str">
        <f t="shared" si="2258"/>
        <v/>
      </c>
      <c r="AL1472" s="76" t="str">
        <f>IF($A1471&lt;&gt;"",IF(OR(CR1471&lt;&gt;0,CS1471&lt;&gt;0,$BB$3&gt;0),"",IF(#REF!="LER","07,",IF(#REF!="LOR","12,",IF(#REF!="LEB","12,",IF(#REF!="LOB","08,",IF(#REF!="HER","25,",IF(#REF!="HOR","30,",IF(#REF!="HEB","30,",IF(#REF!="HOB","25,",""))))))))),"")</f>
        <v/>
      </c>
      <c r="AM1472" s="76" t="str">
        <f>IF($A1471&lt;&gt;"",IF(OR(CR1471&lt;&gt;0,CS1471&lt;&gt;0,$BB$3&gt;0),"",IF(#REF!="LER","08,",IF(#REF!="LOR","13,",IF(#REF!="LEB","13,",IF(#REF!="LOB","09,",IF(#REF!="HER","26,",IF(#REF!="HOR","31,",IF(#REF!="HEB","31,",IF(#REF!="HOB","26,",""))))))))),"")</f>
        <v/>
      </c>
      <c r="AN1472" s="118" t="str">
        <f t="shared" si="2233"/>
        <v/>
      </c>
      <c r="AO1472" s="76" t="str">
        <f>IF($A1471&lt;&gt;"",IF(OR(CR1471&lt;&gt;0,CS1471&lt;&gt;0,$BB$3&gt;0),"",IF(#REF!="LER","10,",IF(#REF!="LOR","15,",IF(#REF!="LEB","15,",IF(#REF!="LOB","11,",IF(#REF!="HER","28,",IF(#REF!="HOR","33,",IF(#REF!="HEB","33,",IF(#REF!="HOB","28,",""))))))))),"")</f>
        <v/>
      </c>
      <c r="AP1472" s="76" t="str">
        <f>IF($A1471&lt;&gt;"",IF(OR(CR1471&lt;&gt;0,CS1471&lt;&gt;0,$BB$3&gt;0),"",IF(#REF!="LER","12,",IF(#REF!="LOR","16,",IF(#REF!="LEB","16,",IF(#REF!="LOB","13,",IF(#REF!="HER","30,",IF(#REF!="HOR","34,",IF(#REF!="HEB","34,",IF(#REF!="HOB","29,",""))))))))),"")</f>
        <v/>
      </c>
      <c r="AQ1472" s="76" t="str">
        <f>IF($A1471&lt;&gt;"",IF(OR(CR1471&lt;&gt;0,CS1471&lt;&gt;0,$BB$3&gt;0),"",IF(#REF!="LER","14,",IF(#REF!="LOR","17,",IF(#REF!="LEB","17,",IF(#REF!="LOB","15,",IF(#REF!="HER","32,",IF(#REF!="HOR","35,",IF(#REF!="HEB","35,",IF(#REF!="HOB","31,",""))))))))),"")</f>
        <v/>
      </c>
      <c r="AR1472" s="76" t="str">
        <f>IF($A1471&lt;&gt;"",IF(OR(CR1471&lt;&gt;0,CS1471&lt;&gt;0,$BB$3&gt;0),"",IF(#REF!="LER","16,",IF(#REF!="LOR","18,",IF(#REF!="LEB","18,",IF(#REF!="LOB","17,",IF(#REF!="HER","34,",IF(#REF!="HOR","36,",IF(#REF!="HEB","36,",IF(#REF!="HOB","33,",""))))))))),"")</f>
        <v/>
      </c>
      <c r="AS1472" s="60" t="b">
        <f t="shared" si="2213"/>
        <v>0</v>
      </c>
      <c r="AT1472" s="60" t="b">
        <f t="shared" si="2214"/>
        <v>0</v>
      </c>
      <c r="AU1472" s="60" t="b">
        <f t="shared" si="2215"/>
        <v>0</v>
      </c>
      <c r="AV1472" s="60" t="b">
        <f t="shared" si="2216"/>
        <v>0</v>
      </c>
      <c r="AW1472" s="60" t="b">
        <f t="shared" si="2217"/>
        <v>0</v>
      </c>
      <c r="AX1472" s="60" t="b">
        <f t="shared" si="2218"/>
        <v>0</v>
      </c>
      <c r="AY1472" s="60" t="b">
        <f t="shared" si="2219"/>
        <v>0</v>
      </c>
      <c r="AZ1472" s="131"/>
      <c r="BA1472" s="131"/>
      <c r="BB1472" s="13">
        <f t="shared" si="2244"/>
        <v>0</v>
      </c>
      <c r="BC1472" s="11" t="e">
        <f>IF(#REF!&lt;&gt;"",S1472+BC1471,0)</f>
        <v>#REF!</v>
      </c>
      <c r="BD1472" s="67" t="str">
        <f t="shared" si="2259"/>
        <v/>
      </c>
      <c r="BE1472" s="76" t="str">
        <f>IF($A1471&lt;&gt;"",IF(OR(EE1471&lt;&gt;0,EF1471&lt;&gt;0,$BB$3&gt;0),"",IF(#REF!="LER","01,",IF(#REF!="LOR","01,",IF(#REF!="LEB","02,",IF(#REF!="LOB","01,",IF(#REF!="HER","19,",IF(#REF!="HOR","19,",IF(#REF!="HEB","20,",IF(#REF!="HOB","19,",""))))))))),"")</f>
        <v/>
      </c>
      <c r="BF1472" s="76" t="str">
        <f>IF($A1471&lt;&gt;"",IF(OR(EE1471&lt;&gt;0,EF1471&lt;&gt;0,$BB$3&gt;0),"",IF(#REF!="LER","02,",IF(#REF!="LOR","03,",IF(#REF!="LEB","04,",IF(#REF!="LOB","02,",IF(#REF!="HER","20,",IF(#REF!="HOR","21,",IF(#REF!="HEB","22,",IF(#REF!="HOB","20,",""))))))))),"")</f>
        <v/>
      </c>
      <c r="BG1472" s="76" t="str">
        <f>IF($A1471&lt;&gt;"",IF(OR(EE1471&lt;&gt;0,EF1471&lt;&gt;0,$BB$3&gt;0),"",IF(#REF!="LER","03,",IF(#REF!="LOR","05,",IF(#REF!="LEB","06,",IF(#REF!="LOB","03,",IF(#REF!="HER","21,",IF(#REF!="HOR","23,",IF(#REF!="HEB","24,",IF(#REF!="HOB","21,",""))))))))),"")</f>
        <v/>
      </c>
      <c r="BH1472" s="76" t="str">
        <f>IF($A1471&lt;&gt;"",IF(OR(EE1471&lt;&gt;0,EF1471&lt;&gt;0,$BB$3&gt;0),"",IF(#REF!="LER","04,",IF(#REF!="LOR","07,",IF(#REF!="LEB","08,",IF(#REF!="LOB","04,",IF(#REF!="HER","22,",IF(#REF!="HOR","25,",IF(#REF!="HEB","26,",IF(#REF!="HOB","22,",""))))))))),"")</f>
        <v/>
      </c>
      <c r="BI1472" s="76" t="str">
        <f>IF($A1471&lt;&gt;"",IF(OR(EE1471&lt;&gt;0,EF1471&lt;&gt;0,$BB$3&gt;0),"",IF(#REF!="LER","05,",IF(#REF!="LOR","09,",IF(#REF!="LEB","10,",IF(#REF!="LOB","05,",IF(#REF!="HER","23,",IF(#REF!="HOR","27,",IF(#REF!="HEB","28,",IF(#REF!="HOB","23,",""))))))))),"")</f>
        <v/>
      </c>
      <c r="BJ1472" s="76" t="str">
        <f>IF($A1471&lt;&gt;"",IF(OR(EE1471&lt;&gt;0,EF1471&lt;&gt;0,$BB$3&gt;0),"",IF(#REF!="LER","06,",IF(#REF!="LOR","11,",IF(#REF!="LEB","11,",IF(#REF!="LOB","06,",IF(#REF!="HER","24,",IF(#REF!="HOR","29,",IF(#REF!="HEB","29,",IF(#REF!="HOB","24,",""))))))))),"")</f>
        <v/>
      </c>
      <c r="BK1472" s="131" t="b">
        <f t="shared" si="2220"/>
        <v>0</v>
      </c>
      <c r="BL1472" s="131" t="b">
        <f t="shared" si="2221"/>
        <v>0</v>
      </c>
      <c r="BM1472" s="131" t="b">
        <f t="shared" si="2222"/>
        <v>0</v>
      </c>
      <c r="BN1472" s="131" t="b">
        <f t="shared" si="2223"/>
        <v>0</v>
      </c>
      <c r="BO1472" s="131" t="b">
        <f t="shared" si="2224"/>
        <v>0</v>
      </c>
      <c r="BP1472" s="131" t="b">
        <f t="shared" si="2225"/>
        <v>0</v>
      </c>
      <c r="BQ1472" s="131"/>
      <c r="BR1472" s="131"/>
      <c r="BS1472" s="92">
        <f>IF(BT1472&lt;0,1,0)</f>
        <v>0</v>
      </c>
      <c r="BT1472" s="60"/>
      <c r="BU1472" s="60"/>
      <c r="BV1472" s="67" t="str">
        <f t="shared" si="2260"/>
        <v/>
      </c>
      <c r="BW1472" s="76" t="str">
        <f>IF($A1471&lt;&gt;"",IF(OR(EE1471&lt;&gt;0,EF1471&lt;&gt;0,$BB$3&gt;0),"",IF(#REF!="LER","07,",IF(#REF!="LOR","12,",IF(#REF!="LEB","12,",IF(#REF!="LOB","08,",IF(#REF!="HER","25,",IF(#REF!="HOR","30,",IF(#REF!="HEB","30,",IF(#REF!="HOB","25,",""))))))))),"")</f>
        <v/>
      </c>
      <c r="BX1472" s="76" t="str">
        <f>IF($A1471&lt;&gt;"",IF(OR(EE1471&lt;&gt;0,EF1471&lt;&gt;0,$BB$3&gt;0),"",IF(#REF!="LER","08,",IF(#REF!="LOR","13,",IF(#REF!="LEB","13,",IF(#REF!="LOB","09,",IF(#REF!="HER","26,",IF(#REF!="HOR","31,",IF(#REF!="HEB","31,",IF(#REF!="HOB","26,",""))))))))),"")</f>
        <v/>
      </c>
      <c r="BY1472" s="76" t="str">
        <f>IF($A1471&lt;&gt;"",IF(OR(EE1471&lt;&gt;0,EF1471&lt;&gt;0,$BB$3&gt;0),"",IF(#REF!="LER","09,",IF(#REF!="LOR","14,",IF(#REF!="LEB","14,",IF(#REF!="LOB","10,",IF(#REF!="HER","27,",IF(#REF!="HOR","32,",IF(#REF!="HEB","32,",IF(#REF!="HOB","27,",""))))))))),"")</f>
        <v/>
      </c>
      <c r="BZ1472" s="76" t="str">
        <f>IF($A1471&lt;&gt;"",IF(OR(EE1471&lt;&gt;0,EF1471&lt;&gt;0,$BB$3&gt;0),"",IF(#REF!="LER","10,",IF(#REF!="LOR","15,",IF(#REF!="LEB","15,",IF(#REF!="LOB","11,",IF(#REF!="HER","28,",IF(#REF!="HOR","33,",IF(#REF!="HEB","33,",IF(#REF!="HOB","28,",""))))))))),"")</f>
        <v/>
      </c>
      <c r="CA1472" s="76" t="str">
        <f>IF($A1471&lt;&gt;"",IF(OR(EE1471&lt;&gt;0,EF1471&lt;&gt;0,$BB$3&gt;0),"",IF(#REF!="LER","12,",IF(#REF!="LOR","16,",IF(#REF!="LEB","16,",IF(#REF!="LOB","13,",IF(#REF!="HER","30,",IF(#REF!="HOR","34,",IF(#REF!="HEB","34,",IF(#REF!="HOB","29,",""))))))))),"")</f>
        <v/>
      </c>
      <c r="CB1472" s="76" t="str">
        <f>IF($A1471&lt;&gt;"",IF(OR(EE1471&lt;&gt;0,EF1471&lt;&gt;0,$BB$3&gt;0),"",IF(#REF!="LER","14,",IF(#REF!="LOR","17,",IF(#REF!="LEB","17,",IF(#REF!="LOB","15,",IF(#REF!="HER","32,",IF(#REF!="HOR","35,",IF(#REF!="HEB","35,",IF(#REF!="HOB","31,",""))))))))),"")</f>
        <v/>
      </c>
      <c r="CC1472" s="76" t="str">
        <f>IF($A1471&lt;&gt;"",IF(OR(EE1471&lt;&gt;0,EF1471&lt;&gt;0,$BB$3&gt;0),"",IF(#REF!="LER","16,",IF(#REF!="LOR","18,",IF(#REF!="LEB","18,",IF(#REF!="LOB","17,",IF(#REF!="HER","34,",IF(#REF!="HOR","36,",IF(#REF!="HEB","36,",IF(#REF!="HOB","33,",""))))))))),"")</f>
        <v/>
      </c>
      <c r="CD1472" s="60" t="b">
        <f t="shared" si="2226"/>
        <v>0</v>
      </c>
      <c r="CE1472" s="60" t="b">
        <f t="shared" si="2227"/>
        <v>0</v>
      </c>
      <c r="CF1472" s="60" t="b">
        <f t="shared" si="2228"/>
        <v>0</v>
      </c>
      <c r="CG1472" s="60" t="b">
        <f t="shared" si="2229"/>
        <v>0</v>
      </c>
      <c r="CH1472" s="60" t="b">
        <f t="shared" si="2230"/>
        <v>0</v>
      </c>
      <c r="CI1472" s="60" t="b">
        <f t="shared" si="2231"/>
        <v>0</v>
      </c>
      <c r="CJ1472" s="60" t="b">
        <f t="shared" si="2232"/>
        <v>0</v>
      </c>
      <c r="CK1472" s="131"/>
      <c r="CL1472" s="131"/>
      <c r="CM1472" s="92">
        <f>IF(CN1472&lt;0,1,0)</f>
        <v>0</v>
      </c>
      <c r="CN1472" s="13">
        <f t="shared" si="2245"/>
        <v>0</v>
      </c>
      <c r="CO1472" s="11" t="e">
        <f>IF(#REF!&lt;&gt;"",BC1472+CO1471,0)</f>
        <v>#REF!</v>
      </c>
      <c r="CP1472" s="13">
        <f t="shared" si="2243"/>
        <v>0</v>
      </c>
      <c r="CQ1472" s="11">
        <f t="shared" si="2248"/>
        <v>0</v>
      </c>
      <c r="CR1472" s="57">
        <f t="shared" si="2205"/>
        <v>0</v>
      </c>
      <c r="CS1472" s="57">
        <f t="shared" si="2206"/>
        <v>0</v>
      </c>
      <c r="CT1472" s="57">
        <f t="shared" si="2256"/>
        <v>0</v>
      </c>
      <c r="CU1472" s="24"/>
      <c r="CV1472" s="24"/>
      <c r="CW1472" s="24"/>
      <c r="CX1472" s="24"/>
      <c r="CY1472" s="24"/>
      <c r="CZ1472" s="24"/>
      <c r="DA1472" s="24"/>
      <c r="DB1472" s="24"/>
      <c r="DC1472" s="24"/>
      <c r="DD1472" s="64"/>
      <c r="DE1472" s="5"/>
      <c r="DF1472" s="5"/>
      <c r="DG1472" s="5"/>
      <c r="DH1472" s="5"/>
      <c r="DI1472" s="134"/>
      <c r="DJ1472"/>
      <c r="DK1472" s="22"/>
      <c r="DL1472" s="22"/>
      <c r="DM1472" s="32"/>
      <c r="DN1472" s="22"/>
      <c r="DO1472" s="22"/>
      <c r="DP1472" s="22"/>
      <c r="DQ1472" s="22"/>
      <c r="DR1472" s="22"/>
      <c r="DS1472" s="22"/>
      <c r="DT1472" s="22"/>
      <c r="DU1472" s="22"/>
      <c r="DV1472" s="22"/>
      <c r="DW1472" s="22"/>
      <c r="DX1472" s="22"/>
      <c r="DY1472" s="22"/>
      <c r="DZ1472" s="22"/>
      <c r="EA1472" s="32"/>
      <c r="EB1472" s="22"/>
      <c r="EC1472" s="22"/>
      <c r="EG1472" s="22"/>
      <c r="EH1472"/>
    </row>
    <row r="1473" spans="1:138" s="23" customFormat="1" x14ac:dyDescent="0.2">
      <c r="A1473" s="127"/>
      <c r="B1473" s="61" t="str">
        <f>IF(A1473="","",IF(U1474="","DB",U1474&amp;V1474&amp;W1474&amp;X1474&amp;Y1474&amp;Z1474&amp;AL1474&amp;AM1474&amp;AN1474&amp;AO1474&amp;AP1474&amp;AQ1474&amp;AR1474&amp;#REF!))</f>
        <v/>
      </c>
      <c r="C1473" s="7" t="str">
        <f t="shared" si="2236"/>
        <v/>
      </c>
      <c r="D1473" s="60">
        <f t="shared" si="2237"/>
        <v>0</v>
      </c>
      <c r="E1473" s="7" t="e">
        <f>IF(COUNTBLANK(BE1474:BI1474)=5,#REF!&amp;",",IF(COUNTBLANK(U1474:AR1474)=1,T1474&amp;","&amp;T1474&amp;","&amp;T1474&amp;","&amp;T1474&amp;","&amp;T1474&amp;","&amp;T1474&amp;","&amp;T1474&amp;","&amp;T1474&amp;","&amp;T1474&amp;","&amp;T1474&amp;","&amp;T1474&amp;","&amp;T1474&amp;","&amp;T1474&amp;",",T1474&amp;","&amp;T1474&amp;","&amp;T1474&amp;","&amp;T1474&amp;","&amp;T1474&amp;","&amp;T1474&amp;","&amp;T1474&amp;","&amp;T1474&amp;","&amp;T1474&amp;","&amp;T1474&amp;","&amp;T1474&amp;","&amp;T1474&amp;","&amp;T1474&amp;","&amp;T1474&amp;","))</f>
        <v>#REF!</v>
      </c>
      <c r="F1473" s="72" t="str">
        <f t="shared" si="2249"/>
        <v/>
      </c>
      <c r="G1473" s="73">
        <f t="shared" si="2238"/>
        <v>0</v>
      </c>
      <c r="H1473" s="112">
        <f t="shared" si="2239"/>
        <v>0</v>
      </c>
      <c r="I1473" s="112">
        <f t="shared" si="2240"/>
        <v>0</v>
      </c>
      <c r="J1473" s="74" t="e">
        <f>COUNTIF(#REF!,"E")</f>
        <v>#REF!</v>
      </c>
      <c r="K1473" s="74" t="e">
        <f>COUNTIF(#REF!,"O")</f>
        <v>#REF!</v>
      </c>
      <c r="L1473" s="74" t="e">
        <f t="shared" si="2241"/>
        <v>#REF!</v>
      </c>
      <c r="M1473" s="113" t="e">
        <f t="shared" si="2242"/>
        <v>#REF!</v>
      </c>
      <c r="N1473" s="60"/>
      <c r="O1473" s="61"/>
      <c r="P1473" s="61"/>
      <c r="Q1473" s="61"/>
      <c r="R1473" s="61"/>
      <c r="S1473" s="7"/>
      <c r="T1473" s="67" t="str">
        <f t="shared" si="2257"/>
        <v/>
      </c>
      <c r="U1473" s="76" t="str">
        <f>IF($A1472&lt;&gt;"",IF(OR(CR1472&lt;&gt;0,CS1472&lt;&gt;0,#REF!&lt;$BB$3),"",IF(#REF!="LER","01,",IF(#REF!="LOR","01,",IF(#REF!="LEB","02,",IF(#REF!="LOB","01,",IF(#REF!="HER","19,",IF(#REF!="HOR","19,",IF(#REF!="HEB","20,",IF(#REF!="HOB","19,",""))))))))),"")</f>
        <v/>
      </c>
      <c r="V1473" s="76" t="str">
        <f>IF($A1472&lt;&gt;"",IF(OR(CR1472&lt;&gt;0,CS1472&lt;&gt;0,#REF!&lt;$BB$3),"",IF(#REF!="LER","02,",IF(#REF!="LOR","03,",IF(#REF!="LEB","04,",IF(#REF!="LOB","02,",IF(#REF!="HER","20,",IF(#REF!="HOR","21,",IF(#REF!="HEB","22,",IF(#REF!="HOB","20,",""))))))))),"")</f>
        <v/>
      </c>
      <c r="W1473" s="76" t="str">
        <f>IF($A1472&lt;&gt;"",IF(OR(CR1472&lt;&gt;0,CS1472&lt;&gt;0,#REF!&lt;$BB$3),"",IF(#REF!="LER","03,",IF(#REF!="LOR","05,",IF(#REF!="LEB","06,",IF(#REF!="LOB","03,",IF(#REF!="HER","21,",IF(#REF!="HOR","23,",IF(#REF!="HEB","24,",IF(#REF!="HOB","21,",""))))))))),"")</f>
        <v/>
      </c>
      <c r="X1473" s="76" t="str">
        <f>IF($A1472&lt;&gt;"",IF(OR(CR1472&lt;&gt;0,CS1472&lt;&gt;0,#REF!&lt;$BB$3),"",IF(#REF!="LER","04,",IF(#REF!="LOR","07,",IF(#REF!="LEB","08,",IF(#REF!="LOB","04,",IF(#REF!="HER","22,",IF(#REF!="HOR","25,",IF(#REF!="HEB","26,",IF(#REF!="HOB","22,",""))))))))),"")</f>
        <v/>
      </c>
      <c r="Y1473" s="76" t="str">
        <f>IF($A1472&lt;&gt;"",IF(OR(CR1472&lt;&gt;0,CS1472&lt;&gt;0,#REF!&lt;$BB$3),"",IF(#REF!="LER","05,",IF(#REF!="LOR","09,",IF(#REF!="LEB","10,",IF(#REF!="LOB","05,",IF(#REF!="HER","23,",IF(#REF!="HOR","27,",IF(#REF!="HEB","28,",IF(#REF!="HOB","23,",""))))))))),"")</f>
        <v/>
      </c>
      <c r="Z1473" s="76" t="str">
        <f>IF($A1472&lt;&gt;"",IF(OR(CR1472&lt;&gt;0,CS1472&lt;&gt;0,#REF!&lt;$BB$3),"",IF(#REF!="LER","06,",IF(#REF!="LOR","11,",IF(#REF!="LEB","11,",IF(#REF!="LOB","06,",IF(#REF!="HER","24,",IF(#REF!="HOR","29,",IF(#REF!="HEB","29,",IF(#REF!="HOB","24,",""))))))))),"")</f>
        <v/>
      </c>
      <c r="AA1473" s="131" t="b">
        <f t="shared" si="2207"/>
        <v>0</v>
      </c>
      <c r="AB1473" s="131" t="b">
        <f t="shared" si="2208"/>
        <v>0</v>
      </c>
      <c r="AC1473" s="131" t="b">
        <f t="shared" si="2209"/>
        <v>0</v>
      </c>
      <c r="AD1473" s="131" t="b">
        <f t="shared" si="2210"/>
        <v>0</v>
      </c>
      <c r="AE1473" s="131" t="b">
        <f t="shared" si="2211"/>
        <v>0</v>
      </c>
      <c r="AF1473" s="131" t="b">
        <f t="shared" si="2212"/>
        <v>0</v>
      </c>
      <c r="AG1473" s="131"/>
      <c r="AH1473" s="131"/>
      <c r="AI1473" s="60"/>
      <c r="AJ1473" s="60"/>
      <c r="AK1473" s="67" t="str">
        <f t="shared" si="2258"/>
        <v/>
      </c>
      <c r="AL1473" s="76" t="str">
        <f>IF($A1472&lt;&gt;"",IF(OR(CR1472&lt;&gt;0,CS1472&lt;&gt;0,#REF!&lt;$BB$3),"",IF(#REF!="LER","07,",IF(#REF!="LOR","12,",IF(#REF!="LEB","12,",IF(#REF!="LOB","08,",IF(#REF!="HER","25,",IF(#REF!="HOR","30,",IF(#REF!="HEB","30,",IF(#REF!="HOB","25,",""))))))))),"")</f>
        <v/>
      </c>
      <c r="AM1473" s="76" t="str">
        <f>IF($A1472&lt;&gt;"",IF(OR(CR1472&lt;&gt;0,CS1472&lt;&gt;0,#REF!&lt;$BB$3),"",IF(#REF!="LER","08,",IF(#REF!="LOR","13,",IF(#REF!="LEB","13,",IF(#REF!="LOB","09,",IF(#REF!="HER","26,",IF(#REF!="HOR","31,",IF(#REF!="HEB","31,",IF(#REF!="HOB","26,",""))))))))),"")</f>
        <v/>
      </c>
      <c r="AN1473" s="118" t="str">
        <f t="shared" si="2233"/>
        <v/>
      </c>
      <c r="AO1473" s="76" t="str">
        <f>IF($A1472&lt;&gt;"",IF(OR(CR1472&lt;&gt;0,CS1472&lt;&gt;0,#REF!&lt;$BB$3),"",IF(#REF!="LER","10,",IF(#REF!="LOR","15,",IF(#REF!="LEB","15,",IF(#REF!="LOB","11,",IF(#REF!="HER","28,",IF(#REF!="HOR","33,",IF(#REF!="HEB","33,",IF(#REF!="HOB","28,",""))))))))),"")</f>
        <v/>
      </c>
      <c r="AP1473" s="76" t="str">
        <f>IF($A1472&lt;&gt;"",IF(OR(CR1472&lt;&gt;0,CS1472&lt;&gt;0,#REF!&lt;$BB$3),"",IF(#REF!="LER","12,",IF(#REF!="LOR","16,",IF(#REF!="LEB","16,",IF(#REF!="LOB","13,",IF(#REF!="HER","30,",IF(#REF!="HOR","34,",IF(#REF!="HEB","34,",IF(#REF!="HOB","29,",""))))))))),"")</f>
        <v/>
      </c>
      <c r="AQ1473" s="76" t="str">
        <f>IF($A1472&lt;&gt;"",IF(OR(CR1472&lt;&gt;0,CS1472&lt;&gt;0,#REF!&lt;$BB$3),"",IF(#REF!="LER","14,",IF(#REF!="LOR","17,",IF(#REF!="LEB","17,",IF(#REF!="LOB","15,",IF(#REF!="HER","32,",IF(#REF!="HOR","35,",IF(#REF!="HEB","35,",IF(#REF!="HOB","31,",""))))))))),"")</f>
        <v/>
      </c>
      <c r="AR1473" s="76" t="str">
        <f>IF($A1472&lt;&gt;"",IF(OR(CR1472&lt;&gt;0,CS1472&lt;&gt;0,#REF!&lt;$BB$3),"",IF(#REF!="LER","16,",IF(#REF!="LOR","18,",IF(#REF!="LEB","18,",IF(#REF!="LOB","17,",IF(#REF!="HER","34,",IF(#REF!="HOR","36,",IF(#REF!="HEB","36,",IF(#REF!="HOB","33,",""))))))))),"")</f>
        <v/>
      </c>
      <c r="AS1473" s="60" t="b">
        <f t="shared" si="2213"/>
        <v>0</v>
      </c>
      <c r="AT1473" s="60" t="b">
        <f t="shared" si="2214"/>
        <v>0</v>
      </c>
      <c r="AU1473" s="60" t="b">
        <f t="shared" si="2215"/>
        <v>0</v>
      </c>
      <c r="AV1473" s="60" t="b">
        <f t="shared" si="2216"/>
        <v>0</v>
      </c>
      <c r="AW1473" s="60" t="b">
        <f t="shared" si="2217"/>
        <v>0</v>
      </c>
      <c r="AX1473" s="60" t="b">
        <f t="shared" si="2218"/>
        <v>0</v>
      </c>
      <c r="AY1473" s="60" t="b">
        <f t="shared" si="2219"/>
        <v>0</v>
      </c>
      <c r="AZ1473" s="131"/>
      <c r="BA1473" s="131"/>
      <c r="BB1473" s="13">
        <f t="shared" si="2244"/>
        <v>0</v>
      </c>
      <c r="BC1473" s="11" t="e">
        <f>IF(#REF!&lt;&gt;"",S1473+BC1472,0)</f>
        <v>#REF!</v>
      </c>
      <c r="BD1473" s="67" t="str">
        <f t="shared" si="2259"/>
        <v/>
      </c>
      <c r="BE1473" s="76" t="str">
        <f>IF($A1472&lt;&gt;"",IF(OR(EE1472&lt;&gt;0,EF1472&lt;&gt;0,#REF!&lt;$BB$3),"",IF(#REF!="LER","01,",IF(#REF!="LOR","01,",IF(#REF!="LEB","02,",IF(#REF!="LOB","01,",IF(#REF!="HER","19,",IF(#REF!="HOR","19,",IF(#REF!="HEB","20,",IF(#REF!="HOB","19,",""))))))))),"")</f>
        <v/>
      </c>
      <c r="BF1473" s="76" t="str">
        <f>IF($A1472&lt;&gt;"",IF(OR(EE1472&lt;&gt;0,EF1472&lt;&gt;0,#REF!&lt;$BB$3),"",IF(#REF!="LER","02,",IF(#REF!="LOR","03,",IF(#REF!="LEB","04,",IF(#REF!="LOB","02,",IF(#REF!="HER","20,",IF(#REF!="HOR","21,",IF(#REF!="HEB","22,",IF(#REF!="HOB","20,",""))))))))),"")</f>
        <v/>
      </c>
      <c r="BG1473" s="76" t="str">
        <f>IF($A1472&lt;&gt;"",IF(OR(EE1472&lt;&gt;0,EF1472&lt;&gt;0,#REF!&lt;$BB$3),"",IF(#REF!="LER","03,",IF(#REF!="LOR","05,",IF(#REF!="LEB","06,",IF(#REF!="LOB","03,",IF(#REF!="HER","21,",IF(#REF!="HOR","23,",IF(#REF!="HEB","24,",IF(#REF!="HOB","21,",""))))))))),"")</f>
        <v/>
      </c>
      <c r="BH1473" s="76" t="str">
        <f>IF($A1472&lt;&gt;"",IF(OR(EE1472&lt;&gt;0,EF1472&lt;&gt;0,#REF!&lt;$BB$3),"",IF(#REF!="LER","04,",IF(#REF!="LOR","07,",IF(#REF!="LEB","08,",IF(#REF!="LOB","04,",IF(#REF!="HER","22,",IF(#REF!="HOR","25,",IF(#REF!="HEB","26,",IF(#REF!="HOB","22,",""))))))))),"")</f>
        <v/>
      </c>
      <c r="BI1473" s="76" t="str">
        <f>IF($A1472&lt;&gt;"",IF(OR(EE1472&lt;&gt;0,EF1472&lt;&gt;0,#REF!&lt;$BB$3),"",IF(#REF!="LER","05,",IF(#REF!="LOR","09,",IF(#REF!="LEB","10,",IF(#REF!="LOB","05,",IF(#REF!="HER","23,",IF(#REF!="HOR","27,",IF(#REF!="HEB","28,",IF(#REF!="HOB","23,",""))))))))),"")</f>
        <v/>
      </c>
      <c r="BJ1473" s="76" t="str">
        <f>IF($A1472&lt;&gt;"",IF(OR(EE1472&lt;&gt;0,EF1472&lt;&gt;0,#REF!&lt;$BB$3),"",IF(#REF!="LER","06,",IF(#REF!="LOR","11,",IF(#REF!="LEB","11,",IF(#REF!="LOB","06,",IF(#REF!="HER","24,",IF(#REF!="HOR","29,",IF(#REF!="HEB","29,",IF(#REF!="HOB","24,",""))))))))),"")</f>
        <v/>
      </c>
      <c r="BK1473" s="131" t="b">
        <f t="shared" si="2220"/>
        <v>0</v>
      </c>
      <c r="BL1473" s="131" t="b">
        <f t="shared" si="2221"/>
        <v>0</v>
      </c>
      <c r="BM1473" s="131" t="b">
        <f t="shared" si="2222"/>
        <v>0</v>
      </c>
      <c r="BN1473" s="131" t="b">
        <f t="shared" si="2223"/>
        <v>0</v>
      </c>
      <c r="BO1473" s="131" t="b">
        <f t="shared" si="2224"/>
        <v>0</v>
      </c>
      <c r="BP1473" s="131" t="b">
        <f t="shared" si="2225"/>
        <v>0</v>
      </c>
      <c r="BQ1473" s="131"/>
      <c r="BR1473" s="131"/>
      <c r="BS1473" s="92">
        <f>IF(BT1473&lt;0,BS1472+1,0)</f>
        <v>0</v>
      </c>
      <c r="BT1473" s="60"/>
      <c r="BU1473" s="60"/>
      <c r="BV1473" s="67" t="str">
        <f t="shared" si="2260"/>
        <v/>
      </c>
      <c r="BW1473" s="76" t="str">
        <f>IF($A1472&lt;&gt;"",IF(OR(EE1472&lt;&gt;0,EF1472&lt;&gt;0,#REF!&lt;$BB$3),"",IF(#REF!="LER","07,",IF(#REF!="LOR","12,",IF(#REF!="LEB","12,",IF(#REF!="LOB","08,",IF(#REF!="HER","25,",IF(#REF!="HOR","30,",IF(#REF!="HEB","30,",IF(#REF!="HOB","25,",""))))))))),"")</f>
        <v/>
      </c>
      <c r="BX1473" s="76" t="str">
        <f>IF($A1472&lt;&gt;"",IF(OR(EE1472&lt;&gt;0,EF1472&lt;&gt;0,#REF!&lt;$BB$3),"",IF(#REF!="LER","08,",IF(#REF!="LOR","13,",IF(#REF!="LEB","13,",IF(#REF!="LOB","09,",IF(#REF!="HER","26,",IF(#REF!="HOR","31,",IF(#REF!="HEB","31,",IF(#REF!="HOB","26,",""))))))))),"")</f>
        <v/>
      </c>
      <c r="BY1473" s="76" t="str">
        <f>IF($A1472&lt;&gt;"",IF(OR(EE1472&lt;&gt;0,EF1472&lt;&gt;0,#REF!&lt;$BB$3),"",IF(#REF!="LER","09,",IF(#REF!="LOR","14,",IF(#REF!="LEB","14,",IF(#REF!="LOB","10,",IF(#REF!="HER","27,",IF(#REF!="HOR","32,",IF(#REF!="HEB","32,",IF(#REF!="HOB","27,",""))))))))),"")</f>
        <v/>
      </c>
      <c r="BZ1473" s="76" t="str">
        <f>IF($A1472&lt;&gt;"",IF(OR(EE1472&lt;&gt;0,EF1472&lt;&gt;0,#REF!&lt;$BB$3),"",IF(#REF!="LER","10,",IF(#REF!="LOR","15,",IF(#REF!="LEB","15,",IF(#REF!="LOB","11,",IF(#REF!="HER","28,",IF(#REF!="HOR","33,",IF(#REF!="HEB","33,",IF(#REF!="HOB","28,",""))))))))),"")</f>
        <v/>
      </c>
      <c r="CA1473" s="76" t="str">
        <f>IF($A1472&lt;&gt;"",IF(OR(EE1472&lt;&gt;0,EF1472&lt;&gt;0,#REF!&lt;$BB$3),"",IF(#REF!="LER","12,",IF(#REF!="LOR","16,",IF(#REF!="LEB","16,",IF(#REF!="LOB","13,",IF(#REF!="HER","30,",IF(#REF!="HOR","34,",IF(#REF!="HEB","34,",IF(#REF!="HOB","29,",""))))))))),"")</f>
        <v/>
      </c>
      <c r="CB1473" s="76" t="str">
        <f>IF($A1472&lt;&gt;"",IF(OR(EE1472&lt;&gt;0,EF1472&lt;&gt;0,#REF!&lt;$BB$3),"",IF(#REF!="LER","14,",IF(#REF!="LOR","17,",IF(#REF!="LEB","17,",IF(#REF!="LOB","15,",IF(#REF!="HER","32,",IF(#REF!="HOR","35,",IF(#REF!="HEB","35,",IF(#REF!="HOB","31,",""))))))))),"")</f>
        <v/>
      </c>
      <c r="CC1473" s="76" t="str">
        <f>IF($A1472&lt;&gt;"",IF(OR(EE1472&lt;&gt;0,EF1472&lt;&gt;0,#REF!&lt;$BB$3),"",IF(#REF!="LER","16,",IF(#REF!="LOR","18,",IF(#REF!="LEB","18,",IF(#REF!="LOB","17,",IF(#REF!="HER","34,",IF(#REF!="HOR","36,",IF(#REF!="HEB","36,",IF(#REF!="HOB","33,",""))))))))),"")</f>
        <v/>
      </c>
      <c r="CD1473" s="60" t="b">
        <f t="shared" si="2226"/>
        <v>0</v>
      </c>
      <c r="CE1473" s="60" t="b">
        <f t="shared" si="2227"/>
        <v>0</v>
      </c>
      <c r="CF1473" s="60" t="b">
        <f t="shared" si="2228"/>
        <v>0</v>
      </c>
      <c r="CG1473" s="60" t="b">
        <f t="shared" si="2229"/>
        <v>0</v>
      </c>
      <c r="CH1473" s="60" t="b">
        <f t="shared" si="2230"/>
        <v>0</v>
      </c>
      <c r="CI1473" s="60" t="b">
        <f t="shared" si="2231"/>
        <v>0</v>
      </c>
      <c r="CJ1473" s="60" t="b">
        <f t="shared" si="2232"/>
        <v>0</v>
      </c>
      <c r="CK1473" s="131"/>
      <c r="CL1473" s="131"/>
      <c r="CM1473" s="92">
        <f>IF(CN1473&lt;0,CM1472+1,0)</f>
        <v>0</v>
      </c>
      <c r="CN1473" s="13">
        <f t="shared" si="2245"/>
        <v>0</v>
      </c>
      <c r="CO1473" s="11" t="e">
        <f>IF(#REF!&lt;&gt;"",BC1473+CO1472,0)</f>
        <v>#REF!</v>
      </c>
      <c r="CP1473" s="13">
        <f t="shared" si="2243"/>
        <v>0</v>
      </c>
      <c r="CQ1473" s="11">
        <f t="shared" si="2248"/>
        <v>0</v>
      </c>
      <c r="CR1473" s="57">
        <f t="shared" si="2205"/>
        <v>0</v>
      </c>
      <c r="CS1473" s="57">
        <f t="shared" si="2206"/>
        <v>0</v>
      </c>
      <c r="CT1473" s="57">
        <f t="shared" si="2256"/>
        <v>0</v>
      </c>
      <c r="CU1473" s="24"/>
      <c r="CV1473" s="24"/>
      <c r="CW1473" s="24"/>
      <c r="CX1473" s="24"/>
      <c r="CY1473" s="24"/>
      <c r="CZ1473" s="24"/>
      <c r="DA1473" s="24"/>
      <c r="DB1473" s="24"/>
      <c r="DC1473" s="24"/>
      <c r="DD1473" s="64"/>
      <c r="DE1473" s="5"/>
      <c r="DF1473" s="5"/>
      <c r="DG1473" s="5"/>
      <c r="DH1473" s="5"/>
      <c r="DI1473" s="134"/>
      <c r="DJ1473"/>
      <c r="DK1473" s="22"/>
      <c r="DL1473" s="22"/>
      <c r="DM1473" s="32"/>
      <c r="DN1473" s="22"/>
      <c r="DO1473" s="22"/>
      <c r="DP1473" s="22"/>
      <c r="DQ1473" s="22"/>
      <c r="DR1473" s="22"/>
      <c r="DS1473" s="22"/>
      <c r="DT1473" s="22"/>
      <c r="DU1473" s="22"/>
      <c r="DV1473" s="22"/>
      <c r="DW1473" s="22"/>
      <c r="DX1473" s="22"/>
      <c r="DY1473" s="22"/>
      <c r="DZ1473" s="22"/>
      <c r="EA1473" s="32"/>
      <c r="EB1473" s="22"/>
      <c r="EC1473" s="22"/>
      <c r="EG1473" s="22"/>
      <c r="EH1473"/>
    </row>
    <row r="1474" spans="1:138" s="23" customFormat="1" x14ac:dyDescent="0.2">
      <c r="A1474" s="127"/>
      <c r="B1474" s="61" t="str">
        <f>IF(A1474="","",IF(U1475="","DB",U1475&amp;V1475&amp;W1475&amp;X1475&amp;Y1475&amp;Z1475&amp;AL1475&amp;AM1475&amp;AN1475&amp;AO1475&amp;AP1475&amp;AQ1475&amp;AR1475&amp;#REF!))</f>
        <v/>
      </c>
      <c r="C1474" s="7" t="str">
        <f t="shared" si="2236"/>
        <v/>
      </c>
      <c r="D1474" s="60">
        <f t="shared" si="2237"/>
        <v>0</v>
      </c>
      <c r="E1474" s="7" t="e">
        <f>IF(COUNTBLANK(BE1475:BI1475)=5,#REF!&amp;",",IF(COUNTBLANK(U1475:AR1475)=1,T1475&amp;","&amp;T1475&amp;","&amp;T1475&amp;","&amp;T1475&amp;","&amp;T1475&amp;","&amp;T1475&amp;","&amp;T1475&amp;","&amp;T1475&amp;","&amp;T1475&amp;","&amp;T1475&amp;","&amp;T1475&amp;","&amp;T1475&amp;","&amp;T1475&amp;",",T1475&amp;","&amp;T1475&amp;","&amp;T1475&amp;","&amp;T1475&amp;","&amp;T1475&amp;","&amp;T1475&amp;","&amp;T1475&amp;","&amp;T1475&amp;","&amp;T1475&amp;","&amp;T1475&amp;","&amp;T1475&amp;","&amp;T1475&amp;","&amp;T1475&amp;","&amp;T1475&amp;","))</f>
        <v>#REF!</v>
      </c>
      <c r="F1474" s="72" t="str">
        <f t="shared" si="2249"/>
        <v/>
      </c>
      <c r="G1474" s="73">
        <f t="shared" si="2238"/>
        <v>0</v>
      </c>
      <c r="H1474" s="112">
        <f t="shared" si="2239"/>
        <v>0</v>
      </c>
      <c r="I1474" s="112">
        <f t="shared" si="2240"/>
        <v>0</v>
      </c>
      <c r="J1474" s="74" t="e">
        <f>COUNTIF(#REF!,"E")</f>
        <v>#REF!</v>
      </c>
      <c r="K1474" s="74" t="e">
        <f>COUNTIF(#REF!,"O")</f>
        <v>#REF!</v>
      </c>
      <c r="L1474" s="74" t="e">
        <f t="shared" si="2241"/>
        <v>#REF!</v>
      </c>
      <c r="M1474" s="113" t="e">
        <f t="shared" si="2242"/>
        <v>#REF!</v>
      </c>
      <c r="N1474" s="60"/>
      <c r="O1474" s="61"/>
      <c r="P1474" s="61"/>
      <c r="Q1474" s="61"/>
      <c r="R1474" s="61"/>
      <c r="S1474" s="7"/>
      <c r="T1474" s="67" t="str">
        <f t="shared" si="2257"/>
        <v/>
      </c>
      <c r="U1474" s="76" t="str">
        <f>IF($A1473&lt;&gt;"",IF(OR(CR1473&lt;&gt;0,CS1473&lt;&gt;0,#REF!&lt;$BB$3),"",IF(#REF!="LER","01,",IF(#REF!="LOR","01,",IF(#REF!="LEB","02,",IF(#REF!="LOB","01,",IF(#REF!="HER","19,",IF(#REF!="HOR","19,",IF(#REF!="HEB","20,",IF(#REF!="HOB","19,",""))))))))),"")</f>
        <v/>
      </c>
      <c r="V1474" s="76" t="str">
        <f>IF($A1473&lt;&gt;"",IF(OR(CR1473&lt;&gt;0,CS1473&lt;&gt;0,#REF!&lt;$BB$3),"",IF(#REF!="LER","02,",IF(#REF!="LOR","03,",IF(#REF!="LEB","04,",IF(#REF!="LOB","02,",IF(#REF!="HER","20,",IF(#REF!="HOR","21,",IF(#REF!="HEB","22,",IF(#REF!="HOB","20,",""))))))))),"")</f>
        <v/>
      </c>
      <c r="W1474" s="76" t="str">
        <f>IF($A1473&lt;&gt;"",IF(OR(CR1473&lt;&gt;0,CS1473&lt;&gt;0,#REF!&lt;$BB$3),"",IF(#REF!="LER","03,",IF(#REF!="LOR","05,",IF(#REF!="LEB","06,",IF(#REF!="LOB","03,",IF(#REF!="HER","21,",IF(#REF!="HOR","23,",IF(#REF!="HEB","24,",IF(#REF!="HOB","21,",""))))))))),"")</f>
        <v/>
      </c>
      <c r="X1474" s="76" t="str">
        <f>IF($A1473&lt;&gt;"",IF(OR(CR1473&lt;&gt;0,CS1473&lt;&gt;0,#REF!&lt;$BB$3),"",IF(#REF!="LER","04,",IF(#REF!="LOR","07,",IF(#REF!="LEB","08,",IF(#REF!="LOB","04,",IF(#REF!="HER","22,",IF(#REF!="HOR","25,",IF(#REF!="HEB","26,",IF(#REF!="HOB","22,",""))))))))),"")</f>
        <v/>
      </c>
      <c r="Y1474" s="76" t="str">
        <f>IF($A1473&lt;&gt;"",IF(OR(CR1473&lt;&gt;0,CS1473&lt;&gt;0,#REF!&lt;$BB$3),"",IF(#REF!="LER","05,",IF(#REF!="LOR","09,",IF(#REF!="LEB","10,",IF(#REF!="LOB","05,",IF(#REF!="HER","23,",IF(#REF!="HOR","27,",IF(#REF!="HEB","28,",IF(#REF!="HOB","23,",""))))))))),"")</f>
        <v/>
      </c>
      <c r="Z1474" s="76" t="str">
        <f>IF($A1473&lt;&gt;"",IF(OR(CR1473&lt;&gt;0,CS1473&lt;&gt;0,#REF!&lt;$BB$3),"",IF(#REF!="LER","06,",IF(#REF!="LOR","11,",IF(#REF!="LEB","11,",IF(#REF!="LOB","06,",IF(#REF!="HER","24,",IF(#REF!="HOR","29,",IF(#REF!="HEB","29,",IF(#REF!="HOB","24,",""))))))))),"")</f>
        <v/>
      </c>
      <c r="AA1474" s="131" t="b">
        <f t="shared" si="2207"/>
        <v>0</v>
      </c>
      <c r="AB1474" s="131" t="b">
        <f t="shared" si="2208"/>
        <v>0</v>
      </c>
      <c r="AC1474" s="131" t="b">
        <f t="shared" si="2209"/>
        <v>0</v>
      </c>
      <c r="AD1474" s="131" t="b">
        <f t="shared" si="2210"/>
        <v>0</v>
      </c>
      <c r="AE1474" s="131" t="b">
        <f t="shared" si="2211"/>
        <v>0</v>
      </c>
      <c r="AF1474" s="131" t="b">
        <f t="shared" si="2212"/>
        <v>0</v>
      </c>
      <c r="AG1474" s="131"/>
      <c r="AH1474" s="131"/>
      <c r="AI1474" s="60"/>
      <c r="AJ1474" s="60"/>
      <c r="AK1474" s="67" t="str">
        <f t="shared" si="2258"/>
        <v/>
      </c>
      <c r="AL1474" s="76" t="str">
        <f>IF($A1473&lt;&gt;"",IF(OR(CR1473&lt;&gt;0,CS1473&lt;&gt;0,#REF!&lt;$BB$3),"",IF(#REF!="LER","07,",IF(#REF!="LOR","12,",IF(#REF!="LEB","12,",IF(#REF!="LOB","08,",IF(#REF!="HER","25,",IF(#REF!="HOR","30,",IF(#REF!="HEB","30,",IF(#REF!="HOB","25,",""))))))))),"")</f>
        <v/>
      </c>
      <c r="AM1474" s="76" t="str">
        <f>IF($A1473&lt;&gt;"",IF(OR(CR1473&lt;&gt;0,CS1473&lt;&gt;0,#REF!&lt;$BB$3),"",IF(#REF!="LER","08,",IF(#REF!="LOR","13,",IF(#REF!="LEB","13,",IF(#REF!="LOB","09,",IF(#REF!="HER","26,",IF(#REF!="HOR","31,",IF(#REF!="HEB","31,",IF(#REF!="HOB","26,",""))))))))),"")</f>
        <v/>
      </c>
      <c r="AN1474" s="118" t="str">
        <f t="shared" si="2233"/>
        <v/>
      </c>
      <c r="AO1474" s="76" t="str">
        <f>IF($A1473&lt;&gt;"",IF(OR(CR1473&lt;&gt;0,CS1473&lt;&gt;0,#REF!&lt;$BB$3),"",IF(#REF!="LER","10,",IF(#REF!="LOR","15,",IF(#REF!="LEB","15,",IF(#REF!="LOB","11,",IF(#REF!="HER","28,",IF(#REF!="HOR","33,",IF(#REF!="HEB","33,",IF(#REF!="HOB","28,",""))))))))),"")</f>
        <v/>
      </c>
      <c r="AP1474" s="76" t="str">
        <f>IF($A1473&lt;&gt;"",IF(OR(CR1473&lt;&gt;0,CS1473&lt;&gt;0,#REF!&lt;$BB$3),"",IF(#REF!="LER","12,",IF(#REF!="LOR","16,",IF(#REF!="LEB","16,",IF(#REF!="LOB","13,",IF(#REF!="HER","30,",IF(#REF!="HOR","34,",IF(#REF!="HEB","34,",IF(#REF!="HOB","29,",""))))))))),"")</f>
        <v/>
      </c>
      <c r="AQ1474" s="76" t="str">
        <f>IF($A1473&lt;&gt;"",IF(OR(CR1473&lt;&gt;0,CS1473&lt;&gt;0,#REF!&lt;$BB$3),"",IF(#REF!="LER","14,",IF(#REF!="LOR","17,",IF(#REF!="LEB","17,",IF(#REF!="LOB","15,",IF(#REF!="HER","32,",IF(#REF!="HOR","35,",IF(#REF!="HEB","35,",IF(#REF!="HOB","31,",""))))))))),"")</f>
        <v/>
      </c>
      <c r="AR1474" s="76" t="str">
        <f>IF($A1473&lt;&gt;"",IF(OR(CR1473&lt;&gt;0,CS1473&lt;&gt;0,#REF!&lt;$BB$3),"",IF(#REF!="LER","16,",IF(#REF!="LOR","18,",IF(#REF!="LEB","18,",IF(#REF!="LOB","17,",IF(#REF!="HER","34,",IF(#REF!="HOR","36,",IF(#REF!="HEB","36,",IF(#REF!="HOB","33,",""))))))))),"")</f>
        <v/>
      </c>
      <c r="AS1474" s="60" t="b">
        <f t="shared" si="2213"/>
        <v>0</v>
      </c>
      <c r="AT1474" s="60" t="b">
        <f t="shared" si="2214"/>
        <v>0</v>
      </c>
      <c r="AU1474" s="60" t="b">
        <f t="shared" si="2215"/>
        <v>0</v>
      </c>
      <c r="AV1474" s="60" t="b">
        <f t="shared" si="2216"/>
        <v>0</v>
      </c>
      <c r="AW1474" s="60" t="b">
        <f t="shared" si="2217"/>
        <v>0</v>
      </c>
      <c r="AX1474" s="60" t="b">
        <f t="shared" si="2218"/>
        <v>0</v>
      </c>
      <c r="AY1474" s="60" t="b">
        <f t="shared" si="2219"/>
        <v>0</v>
      </c>
      <c r="AZ1474" s="131"/>
      <c r="BA1474" s="131"/>
      <c r="BB1474" s="13">
        <f t="shared" si="2244"/>
        <v>0</v>
      </c>
      <c r="BC1474" s="11" t="e">
        <f>IF(#REF!&lt;&gt;"",S1474+BC1473,0)</f>
        <v>#REF!</v>
      </c>
      <c r="BD1474" s="67" t="str">
        <f t="shared" si="2259"/>
        <v/>
      </c>
      <c r="BE1474" s="76" t="str">
        <f>IF($A1473&lt;&gt;"",IF(OR(EE1473&lt;&gt;0,EF1473&lt;&gt;0,#REF!&lt;$BB$3),"",IF(#REF!="LER","01,",IF(#REF!="LOR","01,",IF(#REF!="LEB","02,",IF(#REF!="LOB","01,",IF(#REF!="HER","19,",IF(#REF!="HOR","19,",IF(#REF!="HEB","20,",IF(#REF!="HOB","19,",""))))))))),"")</f>
        <v/>
      </c>
      <c r="BF1474" s="76" t="str">
        <f>IF($A1473&lt;&gt;"",IF(OR(EE1473&lt;&gt;0,EF1473&lt;&gt;0,#REF!&lt;$BB$3),"",IF(#REF!="LER","02,",IF(#REF!="LOR","03,",IF(#REF!="LEB","04,",IF(#REF!="LOB","02,",IF(#REF!="HER","20,",IF(#REF!="HOR","21,",IF(#REF!="HEB","22,",IF(#REF!="HOB","20,",""))))))))),"")</f>
        <v/>
      </c>
      <c r="BG1474" s="76" t="str">
        <f>IF($A1473&lt;&gt;"",IF(OR(EE1473&lt;&gt;0,EF1473&lt;&gt;0,#REF!&lt;$BB$3),"",IF(#REF!="LER","03,",IF(#REF!="LOR","05,",IF(#REF!="LEB","06,",IF(#REF!="LOB","03,",IF(#REF!="HER","21,",IF(#REF!="HOR","23,",IF(#REF!="HEB","24,",IF(#REF!="HOB","21,",""))))))))),"")</f>
        <v/>
      </c>
      <c r="BH1474" s="76" t="str">
        <f>IF($A1473&lt;&gt;"",IF(OR(EE1473&lt;&gt;0,EF1473&lt;&gt;0,#REF!&lt;$BB$3),"",IF(#REF!="LER","04,",IF(#REF!="LOR","07,",IF(#REF!="LEB","08,",IF(#REF!="LOB","04,",IF(#REF!="HER","22,",IF(#REF!="HOR","25,",IF(#REF!="HEB","26,",IF(#REF!="HOB","22,",""))))))))),"")</f>
        <v/>
      </c>
      <c r="BI1474" s="76" t="str">
        <f>IF($A1473&lt;&gt;"",IF(OR(EE1473&lt;&gt;0,EF1473&lt;&gt;0,#REF!&lt;$BB$3),"",IF(#REF!="LER","05,",IF(#REF!="LOR","09,",IF(#REF!="LEB","10,",IF(#REF!="LOB","05,",IF(#REF!="HER","23,",IF(#REF!="HOR","27,",IF(#REF!="HEB","28,",IF(#REF!="HOB","23,",""))))))))),"")</f>
        <v/>
      </c>
      <c r="BJ1474" s="76" t="str">
        <f>IF($A1473&lt;&gt;"",IF(OR(EE1473&lt;&gt;0,EF1473&lt;&gt;0,#REF!&lt;$BB$3),"",IF(#REF!="LER","06,",IF(#REF!="LOR","11,",IF(#REF!="LEB","11,",IF(#REF!="LOB","06,",IF(#REF!="HER","24,",IF(#REF!="HOR","29,",IF(#REF!="HEB","29,",IF(#REF!="HOB","24,",""))))))))),"")</f>
        <v/>
      </c>
      <c r="BK1474" s="131" t="b">
        <f t="shared" si="2220"/>
        <v>0</v>
      </c>
      <c r="BL1474" s="131" t="b">
        <f t="shared" si="2221"/>
        <v>0</v>
      </c>
      <c r="BM1474" s="131" t="b">
        <f t="shared" si="2222"/>
        <v>0</v>
      </c>
      <c r="BN1474" s="131" t="b">
        <f t="shared" si="2223"/>
        <v>0</v>
      </c>
      <c r="BO1474" s="131" t="b">
        <f t="shared" si="2224"/>
        <v>0</v>
      </c>
      <c r="BP1474" s="131" t="b">
        <f t="shared" si="2225"/>
        <v>0</v>
      </c>
      <c r="BQ1474" s="131"/>
      <c r="BR1474" s="131"/>
      <c r="BS1474" s="92">
        <f t="shared" ref="BS1474:BS1480" si="2263">IF(BT1474&lt;0,BS1473+1,0)</f>
        <v>0</v>
      </c>
      <c r="BT1474" s="60"/>
      <c r="BU1474" s="60"/>
      <c r="BV1474" s="67" t="str">
        <f t="shared" si="2260"/>
        <v/>
      </c>
      <c r="BW1474" s="76" t="str">
        <f>IF($A1473&lt;&gt;"",IF(OR(EE1473&lt;&gt;0,EF1473&lt;&gt;0,#REF!&lt;$BB$3),"",IF(#REF!="LER","07,",IF(#REF!="LOR","12,",IF(#REF!="LEB","12,",IF(#REF!="LOB","08,",IF(#REF!="HER","25,",IF(#REF!="HOR","30,",IF(#REF!="HEB","30,",IF(#REF!="HOB","25,",""))))))))),"")</f>
        <v/>
      </c>
      <c r="BX1474" s="76" t="str">
        <f>IF($A1473&lt;&gt;"",IF(OR(EE1473&lt;&gt;0,EF1473&lt;&gt;0,#REF!&lt;$BB$3),"",IF(#REF!="LER","08,",IF(#REF!="LOR","13,",IF(#REF!="LEB","13,",IF(#REF!="LOB","09,",IF(#REF!="HER","26,",IF(#REF!="HOR","31,",IF(#REF!="HEB","31,",IF(#REF!="HOB","26,",""))))))))),"")</f>
        <v/>
      </c>
      <c r="BY1474" s="76" t="str">
        <f>IF($A1473&lt;&gt;"",IF(OR(EE1473&lt;&gt;0,EF1473&lt;&gt;0,#REF!&lt;$BB$3),"",IF(#REF!="LER","09,",IF(#REF!="LOR","14,",IF(#REF!="LEB","14,",IF(#REF!="LOB","10,",IF(#REF!="HER","27,",IF(#REF!="HOR","32,",IF(#REF!="HEB","32,",IF(#REF!="HOB","27,",""))))))))),"")</f>
        <v/>
      </c>
      <c r="BZ1474" s="76" t="str">
        <f>IF($A1473&lt;&gt;"",IF(OR(EE1473&lt;&gt;0,EF1473&lt;&gt;0,#REF!&lt;$BB$3),"",IF(#REF!="LER","10,",IF(#REF!="LOR","15,",IF(#REF!="LEB","15,",IF(#REF!="LOB","11,",IF(#REF!="HER","28,",IF(#REF!="HOR","33,",IF(#REF!="HEB","33,",IF(#REF!="HOB","28,",""))))))))),"")</f>
        <v/>
      </c>
      <c r="CA1474" s="76" t="str">
        <f>IF($A1473&lt;&gt;"",IF(OR(EE1473&lt;&gt;0,EF1473&lt;&gt;0,#REF!&lt;$BB$3),"",IF(#REF!="LER","12,",IF(#REF!="LOR","16,",IF(#REF!="LEB","16,",IF(#REF!="LOB","13,",IF(#REF!="HER","30,",IF(#REF!="HOR","34,",IF(#REF!="HEB","34,",IF(#REF!="HOB","29,",""))))))))),"")</f>
        <v/>
      </c>
      <c r="CB1474" s="76" t="str">
        <f>IF($A1473&lt;&gt;"",IF(OR(EE1473&lt;&gt;0,EF1473&lt;&gt;0,#REF!&lt;$BB$3),"",IF(#REF!="LER","14,",IF(#REF!="LOR","17,",IF(#REF!="LEB","17,",IF(#REF!="LOB","15,",IF(#REF!="HER","32,",IF(#REF!="HOR","35,",IF(#REF!="HEB","35,",IF(#REF!="HOB","31,",""))))))))),"")</f>
        <v/>
      </c>
      <c r="CC1474" s="76" t="str">
        <f>IF($A1473&lt;&gt;"",IF(OR(EE1473&lt;&gt;0,EF1473&lt;&gt;0,#REF!&lt;$BB$3),"",IF(#REF!="LER","16,",IF(#REF!="LOR","18,",IF(#REF!="LEB","18,",IF(#REF!="LOB","17,",IF(#REF!="HER","34,",IF(#REF!="HOR","36,",IF(#REF!="HEB","36,",IF(#REF!="HOB","33,",""))))))))),"")</f>
        <v/>
      </c>
      <c r="CD1474" s="60" t="b">
        <f t="shared" si="2226"/>
        <v>0</v>
      </c>
      <c r="CE1474" s="60" t="b">
        <f t="shared" si="2227"/>
        <v>0</v>
      </c>
      <c r="CF1474" s="60" t="b">
        <f t="shared" si="2228"/>
        <v>0</v>
      </c>
      <c r="CG1474" s="60" t="b">
        <f t="shared" si="2229"/>
        <v>0</v>
      </c>
      <c r="CH1474" s="60" t="b">
        <f t="shared" si="2230"/>
        <v>0</v>
      </c>
      <c r="CI1474" s="60" t="b">
        <f t="shared" si="2231"/>
        <v>0</v>
      </c>
      <c r="CJ1474" s="60" t="b">
        <f t="shared" si="2232"/>
        <v>0</v>
      </c>
      <c r="CK1474" s="131"/>
      <c r="CL1474" s="131"/>
      <c r="CM1474" s="92">
        <f t="shared" ref="CM1474:CM1480" si="2264">IF(CN1474&lt;0,CM1473+1,0)</f>
        <v>0</v>
      </c>
      <c r="CN1474" s="13">
        <f t="shared" si="2245"/>
        <v>0</v>
      </c>
      <c r="CO1474" s="11" t="e">
        <f>IF(#REF!&lt;&gt;"",BC1474+CO1473,0)</f>
        <v>#REF!</v>
      </c>
      <c r="CP1474" s="13">
        <f t="shared" si="2243"/>
        <v>0</v>
      </c>
      <c r="CQ1474" s="11">
        <f t="shared" si="2248"/>
        <v>0</v>
      </c>
      <c r="CR1474" s="57">
        <f t="shared" si="2205"/>
        <v>0</v>
      </c>
      <c r="CS1474" s="57">
        <f t="shared" si="2206"/>
        <v>0</v>
      </c>
      <c r="CT1474" s="57">
        <f t="shared" si="2256"/>
        <v>0</v>
      </c>
      <c r="CU1474" s="24"/>
      <c r="CV1474" s="24"/>
      <c r="CW1474" s="24"/>
      <c r="CX1474" s="24"/>
      <c r="CY1474" s="24"/>
      <c r="CZ1474" s="24"/>
      <c r="DA1474" s="24"/>
      <c r="DB1474" s="24"/>
      <c r="DC1474" s="24"/>
      <c r="DD1474" s="64"/>
      <c r="DE1474" s="5"/>
      <c r="DF1474" s="5"/>
      <c r="DG1474" s="5"/>
      <c r="DH1474" s="5"/>
      <c r="DI1474" s="134"/>
      <c r="DJ1474"/>
      <c r="DK1474" s="22"/>
      <c r="DL1474" s="22"/>
      <c r="DM1474" s="32"/>
      <c r="DN1474" s="22"/>
      <c r="DO1474" s="22"/>
      <c r="DP1474" s="22"/>
      <c r="DQ1474" s="22"/>
      <c r="DR1474" s="22"/>
      <c r="DS1474" s="22"/>
      <c r="DT1474" s="22"/>
      <c r="DU1474" s="22"/>
      <c r="DV1474" s="22"/>
      <c r="DW1474" s="22"/>
      <c r="DX1474" s="22"/>
      <c r="DY1474" s="22"/>
      <c r="DZ1474" s="22"/>
      <c r="EA1474" s="32"/>
      <c r="EB1474" s="22"/>
      <c r="EC1474" s="22"/>
      <c r="EG1474" s="22"/>
      <c r="EH1474"/>
    </row>
    <row r="1475" spans="1:138" s="23" customFormat="1" x14ac:dyDescent="0.2">
      <c r="A1475" s="127"/>
      <c r="B1475" s="61" t="str">
        <f>IF(A1475="","",IF(U1476="","DB",U1476&amp;V1476&amp;W1476&amp;X1476&amp;Y1476&amp;Z1476&amp;AL1476&amp;AM1476&amp;AN1476&amp;AO1476&amp;AP1476&amp;AQ1476&amp;AR1476&amp;#REF!))</f>
        <v/>
      </c>
      <c r="C1475" s="7" t="str">
        <f t="shared" si="2236"/>
        <v/>
      </c>
      <c r="D1475" s="60">
        <f t="shared" si="2237"/>
        <v>0</v>
      </c>
      <c r="E1475" s="7" t="e">
        <f>IF(COUNTBLANK(BE1476:BI1476)=5,#REF!&amp;",",IF(COUNTBLANK(U1476:AR1476)=1,T1476&amp;","&amp;T1476&amp;","&amp;T1476&amp;","&amp;T1476&amp;","&amp;T1476&amp;","&amp;T1476&amp;","&amp;T1476&amp;","&amp;T1476&amp;","&amp;T1476&amp;","&amp;T1476&amp;","&amp;T1476&amp;","&amp;T1476&amp;","&amp;T1476&amp;",",T1476&amp;","&amp;T1476&amp;","&amp;T1476&amp;","&amp;T1476&amp;","&amp;T1476&amp;","&amp;T1476&amp;","&amp;T1476&amp;","&amp;T1476&amp;","&amp;T1476&amp;","&amp;T1476&amp;","&amp;T1476&amp;","&amp;T1476&amp;","&amp;T1476&amp;","&amp;T1476&amp;","))</f>
        <v>#REF!</v>
      </c>
      <c r="F1475" s="72" t="str">
        <f t="shared" si="2249"/>
        <v/>
      </c>
      <c r="G1475" s="73">
        <f t="shared" si="2238"/>
        <v>0</v>
      </c>
      <c r="H1475" s="112">
        <f t="shared" si="2239"/>
        <v>0</v>
      </c>
      <c r="I1475" s="112">
        <f t="shared" si="2240"/>
        <v>0</v>
      </c>
      <c r="J1475" s="74" t="e">
        <f>COUNTIF(#REF!,"E")</f>
        <v>#REF!</v>
      </c>
      <c r="K1475" s="74" t="e">
        <f>COUNTIF(#REF!,"O")</f>
        <v>#REF!</v>
      </c>
      <c r="L1475" s="74" t="e">
        <f t="shared" si="2241"/>
        <v>#REF!</v>
      </c>
      <c r="M1475" s="113" t="e">
        <f t="shared" si="2242"/>
        <v>#REF!</v>
      </c>
      <c r="N1475" s="60"/>
      <c r="O1475" s="61"/>
      <c r="P1475" s="61"/>
      <c r="Q1475" s="61"/>
      <c r="R1475" s="61"/>
      <c r="S1475" s="7"/>
      <c r="T1475" s="67" t="str">
        <f t="shared" si="2257"/>
        <v/>
      </c>
      <c r="U1475" s="76" t="str">
        <f>IF($A1474&lt;&gt;"",IF(OR(CR1474&lt;&gt;0,CS1474&lt;&gt;0,#REF!&lt;$BB$3),"",IF(#REF!="LER","01,",IF(#REF!="LOR","01,",IF(#REF!="LEB","02,",IF(#REF!="LOB","01,",IF(#REF!="HER","19,",IF(#REF!="HOR","19,",IF(#REF!="HEB","20,",IF(#REF!="HOB","19,",""))))))))),"")</f>
        <v/>
      </c>
      <c r="V1475" s="76" t="str">
        <f>IF($A1474&lt;&gt;"",IF(OR(CR1474&lt;&gt;0,CS1474&lt;&gt;0,#REF!&lt;$BB$3),"",IF(#REF!="LER","02,",IF(#REF!="LOR","03,",IF(#REF!="LEB","04,",IF(#REF!="LOB","02,",IF(#REF!="HER","20,",IF(#REF!="HOR","21,",IF(#REF!="HEB","22,",IF(#REF!="HOB","20,",""))))))))),"")</f>
        <v/>
      </c>
      <c r="W1475" s="76" t="str">
        <f>IF($A1474&lt;&gt;"",IF(OR(CR1474&lt;&gt;0,CS1474&lt;&gt;0,#REF!&lt;$BB$3),"",IF(#REF!="LER","03,",IF(#REF!="LOR","05,",IF(#REF!="LEB","06,",IF(#REF!="LOB","03,",IF(#REF!="HER","21,",IF(#REF!="HOR","23,",IF(#REF!="HEB","24,",IF(#REF!="HOB","21,",""))))))))),"")</f>
        <v/>
      </c>
      <c r="X1475" s="76" t="str">
        <f>IF($A1474&lt;&gt;"",IF(OR(CR1474&lt;&gt;0,CS1474&lt;&gt;0,#REF!&lt;$BB$3),"",IF(#REF!="LER","04,",IF(#REF!="LOR","07,",IF(#REF!="LEB","08,",IF(#REF!="LOB","04,",IF(#REF!="HER","22,",IF(#REF!="HOR","25,",IF(#REF!="HEB","26,",IF(#REF!="HOB","22,",""))))))))),"")</f>
        <v/>
      </c>
      <c r="Y1475" s="76" t="str">
        <f>IF($A1474&lt;&gt;"",IF(OR(CR1474&lt;&gt;0,CS1474&lt;&gt;0,#REF!&lt;$BB$3),"",IF(#REF!="LER","05,",IF(#REF!="LOR","09,",IF(#REF!="LEB","10,",IF(#REF!="LOB","05,",IF(#REF!="HER","23,",IF(#REF!="HOR","27,",IF(#REF!="HEB","28,",IF(#REF!="HOB","23,",""))))))))),"")</f>
        <v/>
      </c>
      <c r="Z1475" s="76" t="str">
        <f>IF($A1474&lt;&gt;"",IF(OR(CR1474&lt;&gt;0,CS1474&lt;&gt;0,#REF!&lt;$BB$3),"",IF(#REF!="LER","06,",IF(#REF!="LOR","11,",IF(#REF!="LEB","11,",IF(#REF!="LOB","06,",IF(#REF!="HER","24,",IF(#REF!="HOR","29,",IF(#REF!="HEB","29,",IF(#REF!="HOB","24,",""))))))))),"")</f>
        <v/>
      </c>
      <c r="AA1475" s="131" t="b">
        <f t="shared" si="2207"/>
        <v>0</v>
      </c>
      <c r="AB1475" s="131" t="b">
        <f t="shared" si="2208"/>
        <v>0</v>
      </c>
      <c r="AC1475" s="131" t="b">
        <f t="shared" si="2209"/>
        <v>0</v>
      </c>
      <c r="AD1475" s="131" t="b">
        <f t="shared" si="2210"/>
        <v>0</v>
      </c>
      <c r="AE1475" s="131" t="b">
        <f t="shared" si="2211"/>
        <v>0</v>
      </c>
      <c r="AF1475" s="131" t="b">
        <f t="shared" si="2212"/>
        <v>0</v>
      </c>
      <c r="AG1475" s="131"/>
      <c r="AH1475" s="131"/>
      <c r="AI1475" s="60"/>
      <c r="AJ1475" s="60"/>
      <c r="AK1475" s="67" t="str">
        <f t="shared" si="2258"/>
        <v/>
      </c>
      <c r="AL1475" s="76" t="str">
        <f>IF($A1474&lt;&gt;"",IF(OR(CR1474&lt;&gt;0,CS1474&lt;&gt;0,#REF!&lt;$BB$3),"",IF(#REF!="LER","07,",IF(#REF!="LOR","12,",IF(#REF!="LEB","12,",IF(#REF!="LOB","08,",IF(#REF!="HER","25,",IF(#REF!="HOR","30,",IF(#REF!="HEB","30,",IF(#REF!="HOB","25,",""))))))))),"")</f>
        <v/>
      </c>
      <c r="AM1475" s="76" t="str">
        <f>IF($A1474&lt;&gt;"",IF(OR(CR1474&lt;&gt;0,CS1474&lt;&gt;0,#REF!&lt;$BB$3),"",IF(#REF!="LER","08,",IF(#REF!="LOR","13,",IF(#REF!="LEB","13,",IF(#REF!="LOB","09,",IF(#REF!="HER","26,",IF(#REF!="HOR","31,",IF(#REF!="HEB","31,",IF(#REF!="HOB","26,",""))))))))),"")</f>
        <v/>
      </c>
      <c r="AN1475" s="118" t="str">
        <f t="shared" si="2233"/>
        <v/>
      </c>
      <c r="AO1475" s="76" t="str">
        <f>IF($A1474&lt;&gt;"",IF(OR(CR1474&lt;&gt;0,CS1474&lt;&gt;0,#REF!&lt;$BB$3),"",IF(#REF!="LER","10,",IF(#REF!="LOR","15,",IF(#REF!="LEB","15,",IF(#REF!="LOB","11,",IF(#REF!="HER","28,",IF(#REF!="HOR","33,",IF(#REF!="HEB","33,",IF(#REF!="HOB","28,",""))))))))),"")</f>
        <v/>
      </c>
      <c r="AP1475" s="76" t="str">
        <f>IF($A1474&lt;&gt;"",IF(OR(CR1474&lt;&gt;0,CS1474&lt;&gt;0,#REF!&lt;$BB$3),"",IF(#REF!="LER","12,",IF(#REF!="LOR","16,",IF(#REF!="LEB","16,",IF(#REF!="LOB","13,",IF(#REF!="HER","30,",IF(#REF!="HOR","34,",IF(#REF!="HEB","34,",IF(#REF!="HOB","29,",""))))))))),"")</f>
        <v/>
      </c>
      <c r="AQ1475" s="76" t="str">
        <f>IF($A1474&lt;&gt;"",IF(OR(CR1474&lt;&gt;0,CS1474&lt;&gt;0,#REF!&lt;$BB$3),"",IF(#REF!="LER","14,",IF(#REF!="LOR","17,",IF(#REF!="LEB","17,",IF(#REF!="LOB","15,",IF(#REF!="HER","32,",IF(#REF!="HOR","35,",IF(#REF!="HEB","35,",IF(#REF!="HOB","31,",""))))))))),"")</f>
        <v/>
      </c>
      <c r="AR1475" s="76" t="str">
        <f>IF($A1474&lt;&gt;"",IF(OR(CR1474&lt;&gt;0,CS1474&lt;&gt;0,#REF!&lt;$BB$3),"",IF(#REF!="LER","16,",IF(#REF!="LOR","18,",IF(#REF!="LEB","18,",IF(#REF!="LOB","17,",IF(#REF!="HER","34,",IF(#REF!="HOR","36,",IF(#REF!="HEB","36,",IF(#REF!="HOB","33,",""))))))))),"")</f>
        <v/>
      </c>
      <c r="AS1475" s="60" t="b">
        <f t="shared" si="2213"/>
        <v>0</v>
      </c>
      <c r="AT1475" s="60" t="b">
        <f t="shared" si="2214"/>
        <v>0</v>
      </c>
      <c r="AU1475" s="60" t="b">
        <f t="shared" si="2215"/>
        <v>0</v>
      </c>
      <c r="AV1475" s="60" t="b">
        <f t="shared" si="2216"/>
        <v>0</v>
      </c>
      <c r="AW1475" s="60" t="b">
        <f t="shared" si="2217"/>
        <v>0</v>
      </c>
      <c r="AX1475" s="60" t="b">
        <f t="shared" si="2218"/>
        <v>0</v>
      </c>
      <c r="AY1475" s="60" t="b">
        <f t="shared" si="2219"/>
        <v>0</v>
      </c>
      <c r="AZ1475" s="131"/>
      <c r="BA1475" s="131"/>
      <c r="BB1475" s="13">
        <f t="shared" si="2244"/>
        <v>0</v>
      </c>
      <c r="BC1475" s="11" t="e">
        <f>IF(#REF!&lt;&gt;"",S1475+BC1474,0)</f>
        <v>#REF!</v>
      </c>
      <c r="BD1475" s="67" t="str">
        <f t="shared" si="2259"/>
        <v/>
      </c>
      <c r="BE1475" s="76" t="str">
        <f>IF($A1474&lt;&gt;"",IF(OR(EE1474&lt;&gt;0,EF1474&lt;&gt;0,#REF!&lt;$BB$3),"",IF(#REF!="LER","01,",IF(#REF!="LOR","01,",IF(#REF!="LEB","02,",IF(#REF!="LOB","01,",IF(#REF!="HER","19,",IF(#REF!="HOR","19,",IF(#REF!="HEB","20,",IF(#REF!="HOB","19,",""))))))))),"")</f>
        <v/>
      </c>
      <c r="BF1475" s="76" t="str">
        <f>IF($A1474&lt;&gt;"",IF(OR(EE1474&lt;&gt;0,EF1474&lt;&gt;0,#REF!&lt;$BB$3),"",IF(#REF!="LER","02,",IF(#REF!="LOR","03,",IF(#REF!="LEB","04,",IF(#REF!="LOB","02,",IF(#REF!="HER","20,",IF(#REF!="HOR","21,",IF(#REF!="HEB","22,",IF(#REF!="HOB","20,",""))))))))),"")</f>
        <v/>
      </c>
      <c r="BG1475" s="76" t="str">
        <f>IF($A1474&lt;&gt;"",IF(OR(EE1474&lt;&gt;0,EF1474&lt;&gt;0,#REF!&lt;$BB$3),"",IF(#REF!="LER","03,",IF(#REF!="LOR","05,",IF(#REF!="LEB","06,",IF(#REF!="LOB","03,",IF(#REF!="HER","21,",IF(#REF!="HOR","23,",IF(#REF!="HEB","24,",IF(#REF!="HOB","21,",""))))))))),"")</f>
        <v/>
      </c>
      <c r="BH1475" s="76" t="str">
        <f>IF($A1474&lt;&gt;"",IF(OR(EE1474&lt;&gt;0,EF1474&lt;&gt;0,#REF!&lt;$BB$3),"",IF(#REF!="LER","04,",IF(#REF!="LOR","07,",IF(#REF!="LEB","08,",IF(#REF!="LOB","04,",IF(#REF!="HER","22,",IF(#REF!="HOR","25,",IF(#REF!="HEB","26,",IF(#REF!="HOB","22,",""))))))))),"")</f>
        <v/>
      </c>
      <c r="BI1475" s="76" t="str">
        <f>IF($A1474&lt;&gt;"",IF(OR(EE1474&lt;&gt;0,EF1474&lt;&gt;0,#REF!&lt;$BB$3),"",IF(#REF!="LER","05,",IF(#REF!="LOR","09,",IF(#REF!="LEB","10,",IF(#REF!="LOB","05,",IF(#REF!="HER","23,",IF(#REF!="HOR","27,",IF(#REF!="HEB","28,",IF(#REF!="HOB","23,",""))))))))),"")</f>
        <v/>
      </c>
      <c r="BJ1475" s="76" t="str">
        <f>IF($A1474&lt;&gt;"",IF(OR(EE1474&lt;&gt;0,EF1474&lt;&gt;0,#REF!&lt;$BB$3),"",IF(#REF!="LER","06,",IF(#REF!="LOR","11,",IF(#REF!="LEB","11,",IF(#REF!="LOB","06,",IF(#REF!="HER","24,",IF(#REF!="HOR","29,",IF(#REF!="HEB","29,",IF(#REF!="HOB","24,",""))))))))),"")</f>
        <v/>
      </c>
      <c r="BK1475" s="131" t="b">
        <f t="shared" si="2220"/>
        <v>0</v>
      </c>
      <c r="BL1475" s="131" t="b">
        <f t="shared" si="2221"/>
        <v>0</v>
      </c>
      <c r="BM1475" s="131" t="b">
        <f t="shared" si="2222"/>
        <v>0</v>
      </c>
      <c r="BN1475" s="131" t="b">
        <f t="shared" si="2223"/>
        <v>0</v>
      </c>
      <c r="BO1475" s="131" t="b">
        <f t="shared" si="2224"/>
        <v>0</v>
      </c>
      <c r="BP1475" s="131" t="b">
        <f t="shared" si="2225"/>
        <v>0</v>
      </c>
      <c r="BQ1475" s="131"/>
      <c r="BR1475" s="131"/>
      <c r="BS1475" s="92">
        <f t="shared" si="2263"/>
        <v>0</v>
      </c>
      <c r="BT1475" s="60"/>
      <c r="BU1475" s="60"/>
      <c r="BV1475" s="67" t="str">
        <f t="shared" si="2260"/>
        <v/>
      </c>
      <c r="BW1475" s="76" t="str">
        <f>IF($A1474&lt;&gt;"",IF(OR(EE1474&lt;&gt;0,EF1474&lt;&gt;0,#REF!&lt;$BB$3),"",IF(#REF!="LER","07,",IF(#REF!="LOR","12,",IF(#REF!="LEB","12,",IF(#REF!="LOB","08,",IF(#REF!="HER","25,",IF(#REF!="HOR","30,",IF(#REF!="HEB","30,",IF(#REF!="HOB","25,",""))))))))),"")</f>
        <v/>
      </c>
      <c r="BX1475" s="76" t="str">
        <f>IF($A1474&lt;&gt;"",IF(OR(EE1474&lt;&gt;0,EF1474&lt;&gt;0,#REF!&lt;$BB$3),"",IF(#REF!="LER","08,",IF(#REF!="LOR","13,",IF(#REF!="LEB","13,",IF(#REF!="LOB","09,",IF(#REF!="HER","26,",IF(#REF!="HOR","31,",IF(#REF!="HEB","31,",IF(#REF!="HOB","26,",""))))))))),"")</f>
        <v/>
      </c>
      <c r="BY1475" s="76" t="str">
        <f>IF($A1474&lt;&gt;"",IF(OR(EE1474&lt;&gt;0,EF1474&lt;&gt;0,#REF!&lt;$BB$3),"",IF(#REF!="LER","09,",IF(#REF!="LOR","14,",IF(#REF!="LEB","14,",IF(#REF!="LOB","10,",IF(#REF!="HER","27,",IF(#REF!="HOR","32,",IF(#REF!="HEB","32,",IF(#REF!="HOB","27,",""))))))))),"")</f>
        <v/>
      </c>
      <c r="BZ1475" s="76" t="str">
        <f>IF($A1474&lt;&gt;"",IF(OR(EE1474&lt;&gt;0,EF1474&lt;&gt;0,#REF!&lt;$BB$3),"",IF(#REF!="LER","10,",IF(#REF!="LOR","15,",IF(#REF!="LEB","15,",IF(#REF!="LOB","11,",IF(#REF!="HER","28,",IF(#REF!="HOR","33,",IF(#REF!="HEB","33,",IF(#REF!="HOB","28,",""))))))))),"")</f>
        <v/>
      </c>
      <c r="CA1475" s="76" t="str">
        <f>IF($A1474&lt;&gt;"",IF(OR(EE1474&lt;&gt;0,EF1474&lt;&gt;0,#REF!&lt;$BB$3),"",IF(#REF!="LER","12,",IF(#REF!="LOR","16,",IF(#REF!="LEB","16,",IF(#REF!="LOB","13,",IF(#REF!="HER","30,",IF(#REF!="HOR","34,",IF(#REF!="HEB","34,",IF(#REF!="HOB","29,",""))))))))),"")</f>
        <v/>
      </c>
      <c r="CB1475" s="76" t="str">
        <f>IF($A1474&lt;&gt;"",IF(OR(EE1474&lt;&gt;0,EF1474&lt;&gt;0,#REF!&lt;$BB$3),"",IF(#REF!="LER","14,",IF(#REF!="LOR","17,",IF(#REF!="LEB","17,",IF(#REF!="LOB","15,",IF(#REF!="HER","32,",IF(#REF!="HOR","35,",IF(#REF!="HEB","35,",IF(#REF!="HOB","31,",""))))))))),"")</f>
        <v/>
      </c>
      <c r="CC1475" s="76" t="str">
        <f>IF($A1474&lt;&gt;"",IF(OR(EE1474&lt;&gt;0,EF1474&lt;&gt;0,#REF!&lt;$BB$3),"",IF(#REF!="LER","16,",IF(#REF!="LOR","18,",IF(#REF!="LEB","18,",IF(#REF!="LOB","17,",IF(#REF!="HER","34,",IF(#REF!="HOR","36,",IF(#REF!="HEB","36,",IF(#REF!="HOB","33,",""))))))))),"")</f>
        <v/>
      </c>
      <c r="CD1475" s="60" t="b">
        <f t="shared" si="2226"/>
        <v>0</v>
      </c>
      <c r="CE1475" s="60" t="b">
        <f t="shared" si="2227"/>
        <v>0</v>
      </c>
      <c r="CF1475" s="60" t="b">
        <f t="shared" si="2228"/>
        <v>0</v>
      </c>
      <c r="CG1475" s="60" t="b">
        <f t="shared" si="2229"/>
        <v>0</v>
      </c>
      <c r="CH1475" s="60" t="b">
        <f t="shared" si="2230"/>
        <v>0</v>
      </c>
      <c r="CI1475" s="60" t="b">
        <f t="shared" si="2231"/>
        <v>0</v>
      </c>
      <c r="CJ1475" s="60" t="b">
        <f t="shared" si="2232"/>
        <v>0</v>
      </c>
      <c r="CK1475" s="131"/>
      <c r="CL1475" s="131"/>
      <c r="CM1475" s="92">
        <f t="shared" si="2264"/>
        <v>0</v>
      </c>
      <c r="CN1475" s="13">
        <f t="shared" si="2245"/>
        <v>0</v>
      </c>
      <c r="CO1475" s="11" t="e">
        <f>IF(#REF!&lt;&gt;"",BC1475+CO1474,0)</f>
        <v>#REF!</v>
      </c>
      <c r="CP1475" s="13">
        <f t="shared" si="2243"/>
        <v>0</v>
      </c>
      <c r="CQ1475" s="11">
        <f t="shared" si="2248"/>
        <v>0</v>
      </c>
      <c r="CR1475" s="57">
        <f t="shared" si="2205"/>
        <v>0</v>
      </c>
      <c r="CS1475" s="57">
        <f t="shared" si="2206"/>
        <v>0</v>
      </c>
      <c r="CT1475" s="57">
        <f t="shared" si="2256"/>
        <v>0</v>
      </c>
      <c r="CU1475" s="24"/>
      <c r="CV1475" s="24"/>
      <c r="CW1475" s="24"/>
      <c r="CX1475" s="24"/>
      <c r="CY1475" s="24"/>
      <c r="CZ1475" s="24"/>
      <c r="DA1475" s="24"/>
      <c r="DB1475" s="24"/>
      <c r="DC1475" s="24"/>
      <c r="DD1475" s="64"/>
      <c r="DE1475" s="5"/>
      <c r="DF1475" s="5"/>
      <c r="DG1475" s="5"/>
      <c r="DH1475" s="5"/>
      <c r="DI1475" s="134"/>
      <c r="DJ1475"/>
      <c r="DK1475" s="22"/>
      <c r="DL1475" s="22"/>
      <c r="DM1475" s="32"/>
      <c r="DN1475" s="22"/>
      <c r="DO1475" s="22"/>
      <c r="DP1475" s="22"/>
      <c r="DQ1475" s="22"/>
      <c r="DR1475" s="22"/>
      <c r="DS1475" s="22"/>
      <c r="DT1475" s="22"/>
      <c r="DU1475" s="22"/>
      <c r="DV1475" s="22"/>
      <c r="DW1475" s="22"/>
      <c r="DX1475" s="22"/>
      <c r="DY1475" s="22"/>
      <c r="DZ1475" s="22"/>
      <c r="EA1475" s="32"/>
      <c r="EB1475" s="22"/>
      <c r="EC1475" s="22"/>
      <c r="EG1475" s="22"/>
      <c r="EH1475"/>
    </row>
    <row r="1476" spans="1:138" s="23" customFormat="1" x14ac:dyDescent="0.2">
      <c r="A1476" s="127"/>
      <c r="B1476" s="61" t="str">
        <f>IF(A1476="","",IF(U1477="","DB",U1477&amp;V1477&amp;W1477&amp;X1477&amp;Y1477&amp;Z1477&amp;AL1477&amp;AM1477&amp;AN1477&amp;AO1477&amp;AP1477&amp;AQ1477&amp;AR1477&amp;#REF!))</f>
        <v/>
      </c>
      <c r="C1476" s="7" t="str">
        <f t="shared" si="2236"/>
        <v/>
      </c>
      <c r="D1476" s="60">
        <f t="shared" si="2237"/>
        <v>0</v>
      </c>
      <c r="E1476" s="7" t="e">
        <f>IF(COUNTBLANK(BE1477:BI1477)=5,#REF!&amp;",",IF(COUNTBLANK(U1477:AR1477)=1,T1477&amp;","&amp;T1477&amp;","&amp;T1477&amp;","&amp;T1477&amp;","&amp;T1477&amp;","&amp;T1477&amp;","&amp;T1477&amp;","&amp;T1477&amp;","&amp;T1477&amp;","&amp;T1477&amp;","&amp;T1477&amp;","&amp;T1477&amp;","&amp;T1477&amp;",",T1477&amp;","&amp;T1477&amp;","&amp;T1477&amp;","&amp;T1477&amp;","&amp;T1477&amp;","&amp;T1477&amp;","&amp;T1477&amp;","&amp;T1477&amp;","&amp;T1477&amp;","&amp;T1477&amp;","&amp;T1477&amp;","&amp;T1477&amp;","&amp;T1477&amp;","&amp;T1477&amp;","))</f>
        <v>#REF!</v>
      </c>
      <c r="F1476" s="72" t="str">
        <f t="shared" si="2249"/>
        <v/>
      </c>
      <c r="G1476" s="73">
        <f t="shared" si="2238"/>
        <v>0</v>
      </c>
      <c r="H1476" s="112">
        <f t="shared" si="2239"/>
        <v>0</v>
      </c>
      <c r="I1476" s="112">
        <f t="shared" si="2240"/>
        <v>0</v>
      </c>
      <c r="J1476" s="74" t="e">
        <f>COUNTIF(#REF!,"E")</f>
        <v>#REF!</v>
      </c>
      <c r="K1476" s="74" t="e">
        <f>COUNTIF(#REF!,"O")</f>
        <v>#REF!</v>
      </c>
      <c r="L1476" s="74" t="e">
        <f t="shared" si="2241"/>
        <v>#REF!</v>
      </c>
      <c r="M1476" s="113" t="e">
        <f t="shared" si="2242"/>
        <v>#REF!</v>
      </c>
      <c r="N1476" s="60"/>
      <c r="O1476" s="61"/>
      <c r="P1476" s="61"/>
      <c r="Q1476" s="61"/>
      <c r="R1476" s="61"/>
      <c r="S1476" s="7"/>
      <c r="T1476" s="67" t="str">
        <f t="shared" si="2257"/>
        <v/>
      </c>
      <c r="U1476" s="76" t="str">
        <f>IF($A1475&lt;&gt;"",IF(OR(CR1475&lt;&gt;0,CS1475&lt;&gt;0,#REF!&lt;$BB$3),"",IF(#REF!="LER","01,",IF(#REF!="LOR","01,",IF(#REF!="LEB","02,",IF(#REF!="LOB","01,",IF(#REF!="HER","19,",IF(#REF!="HOR","19,",IF(#REF!="HEB","20,",IF(#REF!="HOB","19,",""))))))))),"")</f>
        <v/>
      </c>
      <c r="V1476" s="76" t="str">
        <f>IF($A1475&lt;&gt;"",IF(OR(CR1475&lt;&gt;0,CS1475&lt;&gt;0,#REF!&lt;$BB$3),"",IF(#REF!="LER","02,",IF(#REF!="LOR","03,",IF(#REF!="LEB","04,",IF(#REF!="LOB","02,",IF(#REF!="HER","20,",IF(#REF!="HOR","21,",IF(#REF!="HEB","22,",IF(#REF!="HOB","20,",""))))))))),"")</f>
        <v/>
      </c>
      <c r="W1476" s="76" t="str">
        <f>IF($A1475&lt;&gt;"",IF(OR(CR1475&lt;&gt;0,CS1475&lt;&gt;0,#REF!&lt;$BB$3),"",IF(#REF!="LER","03,",IF(#REF!="LOR","05,",IF(#REF!="LEB","06,",IF(#REF!="LOB","03,",IF(#REF!="HER","21,",IF(#REF!="HOR","23,",IF(#REF!="HEB","24,",IF(#REF!="HOB","21,",""))))))))),"")</f>
        <v/>
      </c>
      <c r="X1476" s="76" t="str">
        <f>IF($A1475&lt;&gt;"",IF(OR(CR1475&lt;&gt;0,CS1475&lt;&gt;0,#REF!&lt;$BB$3),"",IF(#REF!="LER","04,",IF(#REF!="LOR","07,",IF(#REF!="LEB","08,",IF(#REF!="LOB","04,",IF(#REF!="HER","22,",IF(#REF!="HOR","25,",IF(#REF!="HEB","26,",IF(#REF!="HOB","22,",""))))))))),"")</f>
        <v/>
      </c>
      <c r="Y1476" s="76" t="str">
        <f>IF($A1475&lt;&gt;"",IF(OR(CR1475&lt;&gt;0,CS1475&lt;&gt;0,#REF!&lt;$BB$3),"",IF(#REF!="LER","05,",IF(#REF!="LOR","09,",IF(#REF!="LEB","10,",IF(#REF!="LOB","05,",IF(#REF!="HER","23,",IF(#REF!="HOR","27,",IF(#REF!="HEB","28,",IF(#REF!="HOB","23,",""))))))))),"")</f>
        <v/>
      </c>
      <c r="Z1476" s="76" t="str">
        <f>IF($A1475&lt;&gt;"",IF(OR(CR1475&lt;&gt;0,CS1475&lt;&gt;0,#REF!&lt;$BB$3),"",IF(#REF!="LER","06,",IF(#REF!="LOR","11,",IF(#REF!="LEB","11,",IF(#REF!="LOB","06,",IF(#REF!="HER","24,",IF(#REF!="HOR","29,",IF(#REF!="HEB","29,",IF(#REF!="HOB","24,",""))))))))),"")</f>
        <v/>
      </c>
      <c r="AA1476" s="131" t="b">
        <f t="shared" si="2207"/>
        <v>0</v>
      </c>
      <c r="AB1476" s="131" t="b">
        <f t="shared" si="2208"/>
        <v>0</v>
      </c>
      <c r="AC1476" s="131" t="b">
        <f t="shared" si="2209"/>
        <v>0</v>
      </c>
      <c r="AD1476" s="131" t="b">
        <f t="shared" si="2210"/>
        <v>0</v>
      </c>
      <c r="AE1476" s="131" t="b">
        <f t="shared" si="2211"/>
        <v>0</v>
      </c>
      <c r="AF1476" s="131" t="b">
        <f t="shared" si="2212"/>
        <v>0</v>
      </c>
      <c r="AG1476" s="131"/>
      <c r="AH1476" s="131"/>
      <c r="AI1476" s="60"/>
      <c r="AJ1476" s="60"/>
      <c r="AK1476" s="67" t="str">
        <f t="shared" si="2258"/>
        <v/>
      </c>
      <c r="AL1476" s="76" t="str">
        <f>IF($A1475&lt;&gt;"",IF(OR(CR1475&lt;&gt;0,CS1475&lt;&gt;0,#REF!&lt;$BB$3),"",IF(#REF!="LER","07,",IF(#REF!="LOR","12,",IF(#REF!="LEB","12,",IF(#REF!="LOB","08,",IF(#REF!="HER","25,",IF(#REF!="HOR","30,",IF(#REF!="HEB","30,",IF(#REF!="HOB","25,",""))))))))),"")</f>
        <v/>
      </c>
      <c r="AM1476" s="76" t="str">
        <f>IF($A1475&lt;&gt;"",IF(OR(CR1475&lt;&gt;0,CS1475&lt;&gt;0,#REF!&lt;$BB$3),"",IF(#REF!="LER","08,",IF(#REF!="LOR","13,",IF(#REF!="LEB","13,",IF(#REF!="LOB","09,",IF(#REF!="HER","26,",IF(#REF!="HOR","31,",IF(#REF!="HEB","31,",IF(#REF!="HOB","26,",""))))))))),"")</f>
        <v/>
      </c>
      <c r="AN1476" s="118" t="str">
        <f t="shared" si="2233"/>
        <v/>
      </c>
      <c r="AO1476" s="76" t="str">
        <f>IF($A1475&lt;&gt;"",IF(OR(CR1475&lt;&gt;0,CS1475&lt;&gt;0,#REF!&lt;$BB$3),"",IF(#REF!="LER","10,",IF(#REF!="LOR","15,",IF(#REF!="LEB","15,",IF(#REF!="LOB","11,",IF(#REF!="HER","28,",IF(#REF!="HOR","33,",IF(#REF!="HEB","33,",IF(#REF!="HOB","28,",""))))))))),"")</f>
        <v/>
      </c>
      <c r="AP1476" s="76" t="str">
        <f>IF($A1475&lt;&gt;"",IF(OR(CR1475&lt;&gt;0,CS1475&lt;&gt;0,#REF!&lt;$BB$3),"",IF(#REF!="LER","12,",IF(#REF!="LOR","16,",IF(#REF!="LEB","16,",IF(#REF!="LOB","13,",IF(#REF!="HER","30,",IF(#REF!="HOR","34,",IF(#REF!="HEB","34,",IF(#REF!="HOB","29,",""))))))))),"")</f>
        <v/>
      </c>
      <c r="AQ1476" s="76" t="str">
        <f>IF($A1475&lt;&gt;"",IF(OR(CR1475&lt;&gt;0,CS1475&lt;&gt;0,#REF!&lt;$BB$3),"",IF(#REF!="LER","14,",IF(#REF!="LOR","17,",IF(#REF!="LEB","17,",IF(#REF!="LOB","15,",IF(#REF!="HER","32,",IF(#REF!="HOR","35,",IF(#REF!="HEB","35,",IF(#REF!="HOB","31,",""))))))))),"")</f>
        <v/>
      </c>
      <c r="AR1476" s="76" t="str">
        <f>IF($A1475&lt;&gt;"",IF(OR(CR1475&lt;&gt;0,CS1475&lt;&gt;0,#REF!&lt;$BB$3),"",IF(#REF!="LER","16,",IF(#REF!="LOR","18,",IF(#REF!="LEB","18,",IF(#REF!="LOB","17,",IF(#REF!="HER","34,",IF(#REF!="HOR","36,",IF(#REF!="HEB","36,",IF(#REF!="HOB","33,",""))))))))),"")</f>
        <v/>
      </c>
      <c r="AS1476" s="60" t="b">
        <f t="shared" si="2213"/>
        <v>0</v>
      </c>
      <c r="AT1476" s="60" t="b">
        <f t="shared" si="2214"/>
        <v>0</v>
      </c>
      <c r="AU1476" s="60" t="b">
        <f t="shared" si="2215"/>
        <v>0</v>
      </c>
      <c r="AV1476" s="60" t="b">
        <f t="shared" si="2216"/>
        <v>0</v>
      </c>
      <c r="AW1476" s="60" t="b">
        <f t="shared" si="2217"/>
        <v>0</v>
      </c>
      <c r="AX1476" s="60" t="b">
        <f t="shared" si="2218"/>
        <v>0</v>
      </c>
      <c r="AY1476" s="60" t="b">
        <f t="shared" si="2219"/>
        <v>0</v>
      </c>
      <c r="AZ1476" s="131"/>
      <c r="BA1476" s="131"/>
      <c r="BB1476" s="13">
        <f t="shared" si="2244"/>
        <v>0</v>
      </c>
      <c r="BC1476" s="11" t="e">
        <f>IF(#REF!&lt;&gt;"",S1476+BC1475,0)</f>
        <v>#REF!</v>
      </c>
      <c r="BD1476" s="67" t="str">
        <f t="shared" si="2259"/>
        <v/>
      </c>
      <c r="BE1476" s="76" t="str">
        <f>IF($A1475&lt;&gt;"",IF(OR(EE1475&lt;&gt;0,EF1475&lt;&gt;0,#REF!&lt;$BB$3),"",IF(#REF!="LER","01,",IF(#REF!="LOR","01,",IF(#REF!="LEB","02,",IF(#REF!="LOB","01,",IF(#REF!="HER","19,",IF(#REF!="HOR","19,",IF(#REF!="HEB","20,",IF(#REF!="HOB","19,",""))))))))),"")</f>
        <v/>
      </c>
      <c r="BF1476" s="76" t="str">
        <f>IF($A1475&lt;&gt;"",IF(OR(EE1475&lt;&gt;0,EF1475&lt;&gt;0,#REF!&lt;$BB$3),"",IF(#REF!="LER","02,",IF(#REF!="LOR","03,",IF(#REF!="LEB","04,",IF(#REF!="LOB","02,",IF(#REF!="HER","20,",IF(#REF!="HOR","21,",IF(#REF!="HEB","22,",IF(#REF!="HOB","20,",""))))))))),"")</f>
        <v/>
      </c>
      <c r="BG1476" s="76" t="str">
        <f>IF($A1475&lt;&gt;"",IF(OR(EE1475&lt;&gt;0,EF1475&lt;&gt;0,#REF!&lt;$BB$3),"",IF(#REF!="LER","03,",IF(#REF!="LOR","05,",IF(#REF!="LEB","06,",IF(#REF!="LOB","03,",IF(#REF!="HER","21,",IF(#REF!="HOR","23,",IF(#REF!="HEB","24,",IF(#REF!="HOB","21,",""))))))))),"")</f>
        <v/>
      </c>
      <c r="BH1476" s="76" t="str">
        <f>IF($A1475&lt;&gt;"",IF(OR(EE1475&lt;&gt;0,EF1475&lt;&gt;0,#REF!&lt;$BB$3),"",IF(#REF!="LER","04,",IF(#REF!="LOR","07,",IF(#REF!="LEB","08,",IF(#REF!="LOB","04,",IF(#REF!="HER","22,",IF(#REF!="HOR","25,",IF(#REF!="HEB","26,",IF(#REF!="HOB","22,",""))))))))),"")</f>
        <v/>
      </c>
      <c r="BI1476" s="76" t="str">
        <f>IF($A1475&lt;&gt;"",IF(OR(EE1475&lt;&gt;0,EF1475&lt;&gt;0,#REF!&lt;$BB$3),"",IF(#REF!="LER","05,",IF(#REF!="LOR","09,",IF(#REF!="LEB","10,",IF(#REF!="LOB","05,",IF(#REF!="HER","23,",IF(#REF!="HOR","27,",IF(#REF!="HEB","28,",IF(#REF!="HOB","23,",""))))))))),"")</f>
        <v/>
      </c>
      <c r="BJ1476" s="76" t="str">
        <f>IF($A1475&lt;&gt;"",IF(OR(EE1475&lt;&gt;0,EF1475&lt;&gt;0,#REF!&lt;$BB$3),"",IF(#REF!="LER","06,",IF(#REF!="LOR","11,",IF(#REF!="LEB","11,",IF(#REF!="LOB","06,",IF(#REF!="HER","24,",IF(#REF!="HOR","29,",IF(#REF!="HEB","29,",IF(#REF!="HOB","24,",""))))))))),"")</f>
        <v/>
      </c>
      <c r="BK1476" s="131" t="b">
        <f t="shared" si="2220"/>
        <v>0</v>
      </c>
      <c r="BL1476" s="131" t="b">
        <f t="shared" si="2221"/>
        <v>0</v>
      </c>
      <c r="BM1476" s="131" t="b">
        <f t="shared" si="2222"/>
        <v>0</v>
      </c>
      <c r="BN1476" s="131" t="b">
        <f t="shared" si="2223"/>
        <v>0</v>
      </c>
      <c r="BO1476" s="131" t="b">
        <f t="shared" si="2224"/>
        <v>0</v>
      </c>
      <c r="BP1476" s="131" t="b">
        <f t="shared" si="2225"/>
        <v>0</v>
      </c>
      <c r="BQ1476" s="131"/>
      <c r="BR1476" s="131"/>
      <c r="BS1476" s="92">
        <f t="shared" si="2263"/>
        <v>0</v>
      </c>
      <c r="BT1476" s="60"/>
      <c r="BU1476" s="60"/>
      <c r="BV1476" s="67" t="str">
        <f t="shared" si="2260"/>
        <v/>
      </c>
      <c r="BW1476" s="76" t="str">
        <f>IF($A1475&lt;&gt;"",IF(OR(EE1475&lt;&gt;0,EF1475&lt;&gt;0,#REF!&lt;$BB$3),"",IF(#REF!="LER","07,",IF(#REF!="LOR","12,",IF(#REF!="LEB","12,",IF(#REF!="LOB","08,",IF(#REF!="HER","25,",IF(#REF!="HOR","30,",IF(#REF!="HEB","30,",IF(#REF!="HOB","25,",""))))))))),"")</f>
        <v/>
      </c>
      <c r="BX1476" s="76" t="str">
        <f>IF($A1475&lt;&gt;"",IF(OR(EE1475&lt;&gt;0,EF1475&lt;&gt;0,#REF!&lt;$BB$3),"",IF(#REF!="LER","08,",IF(#REF!="LOR","13,",IF(#REF!="LEB","13,",IF(#REF!="LOB","09,",IF(#REF!="HER","26,",IF(#REF!="HOR","31,",IF(#REF!="HEB","31,",IF(#REF!="HOB","26,",""))))))))),"")</f>
        <v/>
      </c>
      <c r="BY1476" s="76" t="str">
        <f>IF($A1475&lt;&gt;"",IF(OR(EE1475&lt;&gt;0,EF1475&lt;&gt;0,#REF!&lt;$BB$3),"",IF(#REF!="LER","09,",IF(#REF!="LOR","14,",IF(#REF!="LEB","14,",IF(#REF!="LOB","10,",IF(#REF!="HER","27,",IF(#REF!="HOR","32,",IF(#REF!="HEB","32,",IF(#REF!="HOB","27,",""))))))))),"")</f>
        <v/>
      </c>
      <c r="BZ1476" s="76" t="str">
        <f>IF($A1475&lt;&gt;"",IF(OR(EE1475&lt;&gt;0,EF1475&lt;&gt;0,#REF!&lt;$BB$3),"",IF(#REF!="LER","10,",IF(#REF!="LOR","15,",IF(#REF!="LEB","15,",IF(#REF!="LOB","11,",IF(#REF!="HER","28,",IF(#REF!="HOR","33,",IF(#REF!="HEB","33,",IF(#REF!="HOB","28,",""))))))))),"")</f>
        <v/>
      </c>
      <c r="CA1476" s="76" t="str">
        <f>IF($A1475&lt;&gt;"",IF(OR(EE1475&lt;&gt;0,EF1475&lt;&gt;0,#REF!&lt;$BB$3),"",IF(#REF!="LER","12,",IF(#REF!="LOR","16,",IF(#REF!="LEB","16,",IF(#REF!="LOB","13,",IF(#REF!="HER","30,",IF(#REF!="HOR","34,",IF(#REF!="HEB","34,",IF(#REF!="HOB","29,",""))))))))),"")</f>
        <v/>
      </c>
      <c r="CB1476" s="76" t="str">
        <f>IF($A1475&lt;&gt;"",IF(OR(EE1475&lt;&gt;0,EF1475&lt;&gt;0,#REF!&lt;$BB$3),"",IF(#REF!="LER","14,",IF(#REF!="LOR","17,",IF(#REF!="LEB","17,",IF(#REF!="LOB","15,",IF(#REF!="HER","32,",IF(#REF!="HOR","35,",IF(#REF!="HEB","35,",IF(#REF!="HOB","31,",""))))))))),"")</f>
        <v/>
      </c>
      <c r="CC1476" s="76" t="str">
        <f>IF($A1475&lt;&gt;"",IF(OR(EE1475&lt;&gt;0,EF1475&lt;&gt;0,#REF!&lt;$BB$3),"",IF(#REF!="LER","16,",IF(#REF!="LOR","18,",IF(#REF!="LEB","18,",IF(#REF!="LOB","17,",IF(#REF!="HER","34,",IF(#REF!="HOR","36,",IF(#REF!="HEB","36,",IF(#REF!="HOB","33,",""))))))))),"")</f>
        <v/>
      </c>
      <c r="CD1476" s="60" t="b">
        <f t="shared" si="2226"/>
        <v>0</v>
      </c>
      <c r="CE1476" s="60" t="b">
        <f t="shared" si="2227"/>
        <v>0</v>
      </c>
      <c r="CF1476" s="60" t="b">
        <f t="shared" si="2228"/>
        <v>0</v>
      </c>
      <c r="CG1476" s="60" t="b">
        <f t="shared" si="2229"/>
        <v>0</v>
      </c>
      <c r="CH1476" s="60" t="b">
        <f t="shared" si="2230"/>
        <v>0</v>
      </c>
      <c r="CI1476" s="60" t="b">
        <f t="shared" si="2231"/>
        <v>0</v>
      </c>
      <c r="CJ1476" s="60" t="b">
        <f t="shared" si="2232"/>
        <v>0</v>
      </c>
      <c r="CK1476" s="131"/>
      <c r="CL1476" s="131"/>
      <c r="CM1476" s="92">
        <f t="shared" si="2264"/>
        <v>0</v>
      </c>
      <c r="CN1476" s="13">
        <f t="shared" si="2245"/>
        <v>0</v>
      </c>
      <c r="CO1476" s="11" t="e">
        <f>IF(#REF!&lt;&gt;"",BC1476+CO1475,0)</f>
        <v>#REF!</v>
      </c>
      <c r="CP1476" s="13">
        <f t="shared" si="2243"/>
        <v>0</v>
      </c>
      <c r="CQ1476" s="11">
        <f t="shared" si="2248"/>
        <v>0</v>
      </c>
      <c r="CR1476" s="57">
        <f t="shared" si="2205"/>
        <v>0</v>
      </c>
      <c r="CS1476" s="57">
        <f t="shared" si="2206"/>
        <v>0</v>
      </c>
      <c r="CT1476" s="57">
        <f t="shared" si="2256"/>
        <v>0</v>
      </c>
      <c r="CU1476" s="24"/>
      <c r="CV1476" s="24"/>
      <c r="CW1476" s="24"/>
      <c r="CX1476" s="24"/>
      <c r="CY1476" s="24"/>
      <c r="CZ1476" s="24"/>
      <c r="DA1476" s="24"/>
      <c r="DB1476" s="24"/>
      <c r="DC1476" s="24"/>
      <c r="DD1476" s="64"/>
      <c r="DE1476" s="5"/>
      <c r="DF1476" s="5"/>
      <c r="DG1476" s="5"/>
      <c r="DH1476" s="5"/>
      <c r="DI1476" s="134"/>
      <c r="DJ1476"/>
      <c r="DK1476" s="22"/>
      <c r="DL1476" s="22"/>
      <c r="DM1476" s="32"/>
      <c r="DN1476" s="22"/>
      <c r="DO1476" s="22"/>
      <c r="DP1476" s="22"/>
      <c r="DQ1476" s="22"/>
      <c r="DR1476" s="22"/>
      <c r="DS1476" s="22"/>
      <c r="DT1476" s="22"/>
      <c r="DU1476" s="22"/>
      <c r="DV1476" s="22"/>
      <c r="DW1476" s="22"/>
      <c r="DX1476" s="22"/>
      <c r="DY1476" s="22"/>
      <c r="DZ1476" s="22"/>
      <c r="EA1476" s="32"/>
      <c r="EB1476" s="22"/>
      <c r="EC1476" s="22"/>
      <c r="EG1476" s="22"/>
      <c r="EH1476"/>
    </row>
    <row r="1477" spans="1:138" s="23" customFormat="1" x14ac:dyDescent="0.2">
      <c r="A1477" s="127"/>
      <c r="B1477" s="61" t="str">
        <f>IF(A1477="","",IF(U1478="","DB",U1478&amp;V1478&amp;W1478&amp;X1478&amp;Y1478&amp;Z1478&amp;AL1478&amp;AM1478&amp;AN1478&amp;AO1478&amp;AP1478&amp;AQ1478&amp;AR1478&amp;#REF!))</f>
        <v/>
      </c>
      <c r="C1477" s="7" t="str">
        <f t="shared" si="2236"/>
        <v/>
      </c>
      <c r="D1477" s="60">
        <f t="shared" si="2237"/>
        <v>0</v>
      </c>
      <c r="E1477" s="7" t="e">
        <f>IF(COUNTBLANK(BE1478:BI1478)=5,#REF!&amp;",",IF(COUNTBLANK(U1478:AR1478)=1,T1478&amp;","&amp;T1478&amp;","&amp;T1478&amp;","&amp;T1478&amp;","&amp;T1478&amp;","&amp;T1478&amp;","&amp;T1478&amp;","&amp;T1478&amp;","&amp;T1478&amp;","&amp;T1478&amp;","&amp;T1478&amp;","&amp;T1478&amp;","&amp;T1478&amp;",",T1478&amp;","&amp;T1478&amp;","&amp;T1478&amp;","&amp;T1478&amp;","&amp;T1478&amp;","&amp;T1478&amp;","&amp;T1478&amp;","&amp;T1478&amp;","&amp;T1478&amp;","&amp;T1478&amp;","&amp;T1478&amp;","&amp;T1478&amp;","&amp;T1478&amp;","&amp;T1478&amp;","))</f>
        <v>#REF!</v>
      </c>
      <c r="F1477" s="72" t="str">
        <f t="shared" si="2249"/>
        <v/>
      </c>
      <c r="G1477" s="73">
        <f t="shared" si="2238"/>
        <v>0</v>
      </c>
      <c r="H1477" s="112">
        <f t="shared" si="2239"/>
        <v>0</v>
      </c>
      <c r="I1477" s="112">
        <f t="shared" si="2240"/>
        <v>0</v>
      </c>
      <c r="J1477" s="74" t="e">
        <f>COUNTIF(#REF!,"E")</f>
        <v>#REF!</v>
      </c>
      <c r="K1477" s="74" t="e">
        <f>COUNTIF(#REF!,"O")</f>
        <v>#REF!</v>
      </c>
      <c r="L1477" s="74" t="e">
        <f t="shared" si="2241"/>
        <v>#REF!</v>
      </c>
      <c r="M1477" s="113" t="e">
        <f t="shared" si="2242"/>
        <v>#REF!</v>
      </c>
      <c r="N1477" s="60"/>
      <c r="O1477" s="61"/>
      <c r="P1477" s="61"/>
      <c r="Q1477" s="61"/>
      <c r="R1477" s="61"/>
      <c r="S1477" s="7"/>
      <c r="T1477" s="67" t="str">
        <f t="shared" si="2257"/>
        <v/>
      </c>
      <c r="U1477" s="76" t="str">
        <f>IF($A1476&lt;&gt;"",IF(OR(CR1476&lt;&gt;0,CS1476&lt;&gt;0,#REF!&lt;$BB$3),"",IF(#REF!="LER","01,",IF(#REF!="LOR","01,",IF(#REF!="LEB","02,",IF(#REF!="LOB","01,",IF(#REF!="HER","19,",IF(#REF!="HOR","19,",IF(#REF!="HEB","20,",IF(#REF!="HOB","19,",""))))))))),"")</f>
        <v/>
      </c>
      <c r="V1477" s="76" t="str">
        <f>IF($A1476&lt;&gt;"",IF(OR(CR1476&lt;&gt;0,CS1476&lt;&gt;0,#REF!&lt;$BB$3),"",IF(#REF!="LER","02,",IF(#REF!="LOR","03,",IF(#REF!="LEB","04,",IF(#REF!="LOB","02,",IF(#REF!="HER","20,",IF(#REF!="HOR","21,",IF(#REF!="HEB","22,",IF(#REF!="HOB","20,",""))))))))),"")</f>
        <v/>
      </c>
      <c r="W1477" s="76" t="str">
        <f>IF($A1476&lt;&gt;"",IF(OR(CR1476&lt;&gt;0,CS1476&lt;&gt;0,#REF!&lt;$BB$3),"",IF(#REF!="LER","03,",IF(#REF!="LOR","05,",IF(#REF!="LEB","06,",IF(#REF!="LOB","03,",IF(#REF!="HER","21,",IF(#REF!="HOR","23,",IF(#REF!="HEB","24,",IF(#REF!="HOB","21,",""))))))))),"")</f>
        <v/>
      </c>
      <c r="X1477" s="76" t="str">
        <f>IF($A1476&lt;&gt;"",IF(OR(CR1476&lt;&gt;0,CS1476&lt;&gt;0,#REF!&lt;$BB$3),"",IF(#REF!="LER","04,",IF(#REF!="LOR","07,",IF(#REF!="LEB","08,",IF(#REF!="LOB","04,",IF(#REF!="HER","22,",IF(#REF!="HOR","25,",IF(#REF!="HEB","26,",IF(#REF!="HOB","22,",""))))))))),"")</f>
        <v/>
      </c>
      <c r="Y1477" s="76" t="str">
        <f>IF($A1476&lt;&gt;"",IF(OR(CR1476&lt;&gt;0,CS1476&lt;&gt;0,#REF!&lt;$BB$3),"",IF(#REF!="LER","05,",IF(#REF!="LOR","09,",IF(#REF!="LEB","10,",IF(#REF!="LOB","05,",IF(#REF!="HER","23,",IF(#REF!="HOR","27,",IF(#REF!="HEB","28,",IF(#REF!="HOB","23,",""))))))))),"")</f>
        <v/>
      </c>
      <c r="Z1477" s="76" t="str">
        <f>IF($A1476&lt;&gt;"",IF(OR(CR1476&lt;&gt;0,CS1476&lt;&gt;0,#REF!&lt;$BB$3),"",IF(#REF!="LER","06,",IF(#REF!="LOR","11,",IF(#REF!="LEB","11,",IF(#REF!="LOB","06,",IF(#REF!="HER","24,",IF(#REF!="HOR","29,",IF(#REF!="HEB","29,",IF(#REF!="HOB","24,",""))))))))),"")</f>
        <v/>
      </c>
      <c r="AA1477" s="131" t="b">
        <f t="shared" si="2207"/>
        <v>0</v>
      </c>
      <c r="AB1477" s="131" t="b">
        <f t="shared" si="2208"/>
        <v>0</v>
      </c>
      <c r="AC1477" s="131" t="b">
        <f t="shared" si="2209"/>
        <v>0</v>
      </c>
      <c r="AD1477" s="131" t="b">
        <f t="shared" si="2210"/>
        <v>0</v>
      </c>
      <c r="AE1477" s="131" t="b">
        <f t="shared" si="2211"/>
        <v>0</v>
      </c>
      <c r="AF1477" s="131" t="b">
        <f t="shared" si="2212"/>
        <v>0</v>
      </c>
      <c r="AG1477" s="131"/>
      <c r="AH1477" s="131"/>
      <c r="AI1477" s="60"/>
      <c r="AJ1477" s="60"/>
      <c r="AK1477" s="67" t="str">
        <f t="shared" si="2258"/>
        <v/>
      </c>
      <c r="AL1477" s="76" t="str">
        <f>IF($A1476&lt;&gt;"",IF(OR(CR1476&lt;&gt;0,CS1476&lt;&gt;0,#REF!&lt;$BB$3),"",IF(#REF!="LER","07,",IF(#REF!="LOR","12,",IF(#REF!="LEB","12,",IF(#REF!="LOB","08,",IF(#REF!="HER","25,",IF(#REF!="HOR","30,",IF(#REF!="HEB","30,",IF(#REF!="HOB","25,",""))))))))),"")</f>
        <v/>
      </c>
      <c r="AM1477" s="76" t="str">
        <f>IF($A1476&lt;&gt;"",IF(OR(CR1476&lt;&gt;0,CS1476&lt;&gt;0,#REF!&lt;$BB$3),"",IF(#REF!="LER","08,",IF(#REF!="LOR","13,",IF(#REF!="LEB","13,",IF(#REF!="LOB","09,",IF(#REF!="HER","26,",IF(#REF!="HOR","31,",IF(#REF!="HEB","31,",IF(#REF!="HOB","26,",""))))))))),"")</f>
        <v/>
      </c>
      <c r="AN1477" s="118" t="str">
        <f t="shared" si="2233"/>
        <v/>
      </c>
      <c r="AO1477" s="76" t="str">
        <f>IF($A1476&lt;&gt;"",IF(OR(CR1476&lt;&gt;0,CS1476&lt;&gt;0,#REF!&lt;$BB$3),"",IF(#REF!="LER","10,",IF(#REF!="LOR","15,",IF(#REF!="LEB","15,",IF(#REF!="LOB","11,",IF(#REF!="HER","28,",IF(#REF!="HOR","33,",IF(#REF!="HEB","33,",IF(#REF!="HOB","28,",""))))))))),"")</f>
        <v/>
      </c>
      <c r="AP1477" s="76" t="str">
        <f>IF($A1476&lt;&gt;"",IF(OR(CR1476&lt;&gt;0,CS1476&lt;&gt;0,#REF!&lt;$BB$3),"",IF(#REF!="LER","12,",IF(#REF!="LOR","16,",IF(#REF!="LEB","16,",IF(#REF!="LOB","13,",IF(#REF!="HER","30,",IF(#REF!="HOR","34,",IF(#REF!="HEB","34,",IF(#REF!="HOB","29,",""))))))))),"")</f>
        <v/>
      </c>
      <c r="AQ1477" s="76" t="str">
        <f>IF($A1476&lt;&gt;"",IF(OR(CR1476&lt;&gt;0,CS1476&lt;&gt;0,#REF!&lt;$BB$3),"",IF(#REF!="LER","14,",IF(#REF!="LOR","17,",IF(#REF!="LEB","17,",IF(#REF!="LOB","15,",IF(#REF!="HER","32,",IF(#REF!="HOR","35,",IF(#REF!="HEB","35,",IF(#REF!="HOB","31,",""))))))))),"")</f>
        <v/>
      </c>
      <c r="AR1477" s="76" t="str">
        <f>IF($A1476&lt;&gt;"",IF(OR(CR1476&lt;&gt;0,CS1476&lt;&gt;0,#REF!&lt;$BB$3),"",IF(#REF!="LER","16,",IF(#REF!="LOR","18,",IF(#REF!="LEB","18,",IF(#REF!="LOB","17,",IF(#REF!="HER","34,",IF(#REF!="HOR","36,",IF(#REF!="HEB","36,",IF(#REF!="HOB","33,",""))))))))),"")</f>
        <v/>
      </c>
      <c r="AS1477" s="60" t="b">
        <f t="shared" si="2213"/>
        <v>0</v>
      </c>
      <c r="AT1477" s="60" t="b">
        <f t="shared" si="2214"/>
        <v>0</v>
      </c>
      <c r="AU1477" s="60" t="b">
        <f t="shared" si="2215"/>
        <v>0</v>
      </c>
      <c r="AV1477" s="60" t="b">
        <f t="shared" si="2216"/>
        <v>0</v>
      </c>
      <c r="AW1477" s="60" t="b">
        <f t="shared" si="2217"/>
        <v>0</v>
      </c>
      <c r="AX1477" s="60" t="b">
        <f t="shared" si="2218"/>
        <v>0</v>
      </c>
      <c r="AY1477" s="60" t="b">
        <f t="shared" si="2219"/>
        <v>0</v>
      </c>
      <c r="AZ1477" s="131"/>
      <c r="BA1477" s="131"/>
      <c r="BB1477" s="13">
        <f t="shared" si="2244"/>
        <v>0</v>
      </c>
      <c r="BC1477" s="11" t="e">
        <f>IF(#REF!&lt;&gt;"",S1477+BC1476,0)</f>
        <v>#REF!</v>
      </c>
      <c r="BD1477" s="67" t="str">
        <f t="shared" si="2259"/>
        <v/>
      </c>
      <c r="BE1477" s="76" t="str">
        <f>IF($A1476&lt;&gt;"",IF(OR(EE1476&lt;&gt;0,EF1476&lt;&gt;0,#REF!&lt;$BB$3),"",IF(#REF!="LER","01,",IF(#REF!="LOR","01,",IF(#REF!="LEB","02,",IF(#REF!="LOB","01,",IF(#REF!="HER","19,",IF(#REF!="HOR","19,",IF(#REF!="HEB","20,",IF(#REF!="HOB","19,",""))))))))),"")</f>
        <v/>
      </c>
      <c r="BF1477" s="76" t="str">
        <f>IF($A1476&lt;&gt;"",IF(OR(EE1476&lt;&gt;0,EF1476&lt;&gt;0,#REF!&lt;$BB$3),"",IF(#REF!="LER","02,",IF(#REF!="LOR","03,",IF(#REF!="LEB","04,",IF(#REF!="LOB","02,",IF(#REF!="HER","20,",IF(#REF!="HOR","21,",IF(#REF!="HEB","22,",IF(#REF!="HOB","20,",""))))))))),"")</f>
        <v/>
      </c>
      <c r="BG1477" s="76" t="str">
        <f>IF($A1476&lt;&gt;"",IF(OR(EE1476&lt;&gt;0,EF1476&lt;&gt;0,#REF!&lt;$BB$3),"",IF(#REF!="LER","03,",IF(#REF!="LOR","05,",IF(#REF!="LEB","06,",IF(#REF!="LOB","03,",IF(#REF!="HER","21,",IF(#REF!="HOR","23,",IF(#REF!="HEB","24,",IF(#REF!="HOB","21,",""))))))))),"")</f>
        <v/>
      </c>
      <c r="BH1477" s="76" t="str">
        <f>IF($A1476&lt;&gt;"",IF(OR(EE1476&lt;&gt;0,EF1476&lt;&gt;0,#REF!&lt;$BB$3),"",IF(#REF!="LER","04,",IF(#REF!="LOR","07,",IF(#REF!="LEB","08,",IF(#REF!="LOB","04,",IF(#REF!="HER","22,",IF(#REF!="HOR","25,",IF(#REF!="HEB","26,",IF(#REF!="HOB","22,",""))))))))),"")</f>
        <v/>
      </c>
      <c r="BI1477" s="76" t="str">
        <f>IF($A1476&lt;&gt;"",IF(OR(EE1476&lt;&gt;0,EF1476&lt;&gt;0,#REF!&lt;$BB$3),"",IF(#REF!="LER","05,",IF(#REF!="LOR","09,",IF(#REF!="LEB","10,",IF(#REF!="LOB","05,",IF(#REF!="HER","23,",IF(#REF!="HOR","27,",IF(#REF!="HEB","28,",IF(#REF!="HOB","23,",""))))))))),"")</f>
        <v/>
      </c>
      <c r="BJ1477" s="76" t="str">
        <f>IF($A1476&lt;&gt;"",IF(OR(EE1476&lt;&gt;0,EF1476&lt;&gt;0,#REF!&lt;$BB$3),"",IF(#REF!="LER","06,",IF(#REF!="LOR","11,",IF(#REF!="LEB","11,",IF(#REF!="LOB","06,",IF(#REF!="HER","24,",IF(#REF!="HOR","29,",IF(#REF!="HEB","29,",IF(#REF!="HOB","24,",""))))))))),"")</f>
        <v/>
      </c>
      <c r="BK1477" s="131" t="b">
        <f t="shared" si="2220"/>
        <v>0</v>
      </c>
      <c r="BL1477" s="131" t="b">
        <f t="shared" si="2221"/>
        <v>0</v>
      </c>
      <c r="BM1477" s="131" t="b">
        <f t="shared" si="2222"/>
        <v>0</v>
      </c>
      <c r="BN1477" s="131" t="b">
        <f t="shared" si="2223"/>
        <v>0</v>
      </c>
      <c r="BO1477" s="131" t="b">
        <f t="shared" si="2224"/>
        <v>0</v>
      </c>
      <c r="BP1477" s="131" t="b">
        <f t="shared" si="2225"/>
        <v>0</v>
      </c>
      <c r="BQ1477" s="131"/>
      <c r="BR1477" s="131"/>
      <c r="BS1477" s="92">
        <f t="shared" si="2263"/>
        <v>0</v>
      </c>
      <c r="BT1477" s="60"/>
      <c r="BU1477" s="60"/>
      <c r="BV1477" s="67" t="str">
        <f t="shared" si="2260"/>
        <v/>
      </c>
      <c r="BW1477" s="76" t="str">
        <f>IF($A1476&lt;&gt;"",IF(OR(EE1476&lt;&gt;0,EF1476&lt;&gt;0,#REF!&lt;$BB$3),"",IF(#REF!="LER","07,",IF(#REF!="LOR","12,",IF(#REF!="LEB","12,",IF(#REF!="LOB","08,",IF(#REF!="HER","25,",IF(#REF!="HOR","30,",IF(#REF!="HEB","30,",IF(#REF!="HOB","25,",""))))))))),"")</f>
        <v/>
      </c>
      <c r="BX1477" s="76" t="str">
        <f>IF($A1476&lt;&gt;"",IF(OR(EE1476&lt;&gt;0,EF1476&lt;&gt;0,#REF!&lt;$BB$3),"",IF(#REF!="LER","08,",IF(#REF!="LOR","13,",IF(#REF!="LEB","13,",IF(#REF!="LOB","09,",IF(#REF!="HER","26,",IF(#REF!="HOR","31,",IF(#REF!="HEB","31,",IF(#REF!="HOB","26,",""))))))))),"")</f>
        <v/>
      </c>
      <c r="BY1477" s="76" t="str">
        <f>IF($A1476&lt;&gt;"",IF(OR(EE1476&lt;&gt;0,EF1476&lt;&gt;0,#REF!&lt;$BB$3),"",IF(#REF!="LER","09,",IF(#REF!="LOR","14,",IF(#REF!="LEB","14,",IF(#REF!="LOB","10,",IF(#REF!="HER","27,",IF(#REF!="HOR","32,",IF(#REF!="HEB","32,",IF(#REF!="HOB","27,",""))))))))),"")</f>
        <v/>
      </c>
      <c r="BZ1477" s="76" t="str">
        <f>IF($A1476&lt;&gt;"",IF(OR(EE1476&lt;&gt;0,EF1476&lt;&gt;0,#REF!&lt;$BB$3),"",IF(#REF!="LER","10,",IF(#REF!="LOR","15,",IF(#REF!="LEB","15,",IF(#REF!="LOB","11,",IF(#REF!="HER","28,",IF(#REF!="HOR","33,",IF(#REF!="HEB","33,",IF(#REF!="HOB","28,",""))))))))),"")</f>
        <v/>
      </c>
      <c r="CA1477" s="76" t="str">
        <f>IF($A1476&lt;&gt;"",IF(OR(EE1476&lt;&gt;0,EF1476&lt;&gt;0,#REF!&lt;$BB$3),"",IF(#REF!="LER","12,",IF(#REF!="LOR","16,",IF(#REF!="LEB","16,",IF(#REF!="LOB","13,",IF(#REF!="HER","30,",IF(#REF!="HOR","34,",IF(#REF!="HEB","34,",IF(#REF!="HOB","29,",""))))))))),"")</f>
        <v/>
      </c>
      <c r="CB1477" s="76" t="str">
        <f>IF($A1476&lt;&gt;"",IF(OR(EE1476&lt;&gt;0,EF1476&lt;&gt;0,#REF!&lt;$BB$3),"",IF(#REF!="LER","14,",IF(#REF!="LOR","17,",IF(#REF!="LEB","17,",IF(#REF!="LOB","15,",IF(#REF!="HER","32,",IF(#REF!="HOR","35,",IF(#REF!="HEB","35,",IF(#REF!="HOB","31,",""))))))))),"")</f>
        <v/>
      </c>
      <c r="CC1477" s="76" t="str">
        <f>IF($A1476&lt;&gt;"",IF(OR(EE1476&lt;&gt;0,EF1476&lt;&gt;0,#REF!&lt;$BB$3),"",IF(#REF!="LER","16,",IF(#REF!="LOR","18,",IF(#REF!="LEB","18,",IF(#REF!="LOB","17,",IF(#REF!="HER","34,",IF(#REF!="HOR","36,",IF(#REF!="HEB","36,",IF(#REF!="HOB","33,",""))))))))),"")</f>
        <v/>
      </c>
      <c r="CD1477" s="60" t="b">
        <f t="shared" si="2226"/>
        <v>0</v>
      </c>
      <c r="CE1477" s="60" t="b">
        <f t="shared" si="2227"/>
        <v>0</v>
      </c>
      <c r="CF1477" s="60" t="b">
        <f t="shared" si="2228"/>
        <v>0</v>
      </c>
      <c r="CG1477" s="60" t="b">
        <f t="shared" si="2229"/>
        <v>0</v>
      </c>
      <c r="CH1477" s="60" t="b">
        <f t="shared" si="2230"/>
        <v>0</v>
      </c>
      <c r="CI1477" s="60" t="b">
        <f t="shared" si="2231"/>
        <v>0</v>
      </c>
      <c r="CJ1477" s="60" t="b">
        <f t="shared" si="2232"/>
        <v>0</v>
      </c>
      <c r="CK1477" s="131"/>
      <c r="CL1477" s="131"/>
      <c r="CM1477" s="92">
        <f t="shared" si="2264"/>
        <v>0</v>
      </c>
      <c r="CN1477" s="13">
        <f t="shared" si="2245"/>
        <v>0</v>
      </c>
      <c r="CO1477" s="11" t="e">
        <f>IF(#REF!&lt;&gt;"",BC1477+CO1476,0)</f>
        <v>#REF!</v>
      </c>
      <c r="CP1477" s="13">
        <f t="shared" si="2243"/>
        <v>0</v>
      </c>
      <c r="CQ1477" s="11">
        <f t="shared" si="2248"/>
        <v>0</v>
      </c>
      <c r="CR1477" s="57">
        <f t="shared" si="2205"/>
        <v>0</v>
      </c>
      <c r="CS1477" s="57">
        <f t="shared" si="2206"/>
        <v>0</v>
      </c>
      <c r="CT1477" s="57">
        <f t="shared" si="2256"/>
        <v>0</v>
      </c>
      <c r="CU1477" s="24"/>
      <c r="CV1477" s="24"/>
      <c r="CW1477" s="24"/>
      <c r="CX1477" s="24"/>
      <c r="CY1477" s="24"/>
      <c r="CZ1477" s="24"/>
      <c r="DA1477" s="24"/>
      <c r="DB1477" s="24"/>
      <c r="DC1477" s="24"/>
      <c r="DD1477" s="64"/>
      <c r="DE1477" s="5"/>
      <c r="DF1477" s="5"/>
      <c r="DG1477" s="5"/>
      <c r="DH1477" s="5"/>
      <c r="DI1477" s="134"/>
      <c r="DJ1477"/>
      <c r="DK1477" s="22"/>
      <c r="DL1477" s="22"/>
      <c r="DM1477" s="32"/>
      <c r="DN1477" s="22"/>
      <c r="DO1477" s="22"/>
      <c r="DP1477" s="22"/>
      <c r="DQ1477" s="22"/>
      <c r="DR1477" s="22"/>
      <c r="DS1477" s="22"/>
      <c r="DT1477" s="22"/>
      <c r="DU1477" s="22"/>
      <c r="DV1477" s="22"/>
      <c r="DW1477" s="22"/>
      <c r="DX1477" s="22"/>
      <c r="DY1477" s="22"/>
      <c r="DZ1477" s="22"/>
      <c r="EA1477" s="32"/>
      <c r="EB1477" s="22"/>
      <c r="EC1477" s="22"/>
      <c r="EG1477" s="22"/>
      <c r="EH1477"/>
    </row>
    <row r="1478" spans="1:138" s="23" customFormat="1" x14ac:dyDescent="0.2">
      <c r="A1478" s="127"/>
      <c r="B1478" s="61" t="str">
        <f>IF(A1478="","",IF(U1479="","DB",U1479&amp;V1479&amp;W1479&amp;X1479&amp;Y1479&amp;Z1479&amp;AL1479&amp;AM1479&amp;AN1479&amp;AO1479&amp;AP1479&amp;AQ1479&amp;AR1479&amp;#REF!))</f>
        <v/>
      </c>
      <c r="C1478" s="7" t="str">
        <f t="shared" si="2236"/>
        <v/>
      </c>
      <c r="D1478" s="60">
        <f t="shared" si="2237"/>
        <v>0</v>
      </c>
      <c r="E1478" s="7" t="e">
        <f>IF(COUNTBLANK(BE1479:BI1479)=5,#REF!&amp;",",IF(COUNTBLANK(U1479:AR1479)=1,T1479&amp;","&amp;T1479&amp;","&amp;T1479&amp;","&amp;T1479&amp;","&amp;T1479&amp;","&amp;T1479&amp;","&amp;T1479&amp;","&amp;T1479&amp;","&amp;T1479&amp;","&amp;T1479&amp;","&amp;T1479&amp;","&amp;T1479&amp;","&amp;T1479&amp;",",T1479&amp;","&amp;T1479&amp;","&amp;T1479&amp;","&amp;T1479&amp;","&amp;T1479&amp;","&amp;T1479&amp;","&amp;T1479&amp;","&amp;T1479&amp;","&amp;T1479&amp;","&amp;T1479&amp;","&amp;T1479&amp;","&amp;T1479&amp;","&amp;T1479&amp;","&amp;T1479&amp;","))</f>
        <v>#REF!</v>
      </c>
      <c r="F1478" s="72" t="str">
        <f t="shared" si="2249"/>
        <v/>
      </c>
      <c r="G1478" s="73">
        <f t="shared" si="2238"/>
        <v>0</v>
      </c>
      <c r="H1478" s="112">
        <f t="shared" si="2239"/>
        <v>0</v>
      </c>
      <c r="I1478" s="112">
        <f t="shared" si="2240"/>
        <v>0</v>
      </c>
      <c r="J1478" s="74" t="e">
        <f>COUNTIF(#REF!,"E")</f>
        <v>#REF!</v>
      </c>
      <c r="K1478" s="74" t="e">
        <f>COUNTIF(#REF!,"O")</f>
        <v>#REF!</v>
      </c>
      <c r="L1478" s="74" t="e">
        <f t="shared" si="2241"/>
        <v>#REF!</v>
      </c>
      <c r="M1478" s="113" t="e">
        <f t="shared" si="2242"/>
        <v>#REF!</v>
      </c>
      <c r="N1478" s="60"/>
      <c r="O1478" s="61"/>
      <c r="P1478" s="61"/>
      <c r="Q1478" s="61"/>
      <c r="R1478" s="61"/>
      <c r="S1478" s="7"/>
      <c r="T1478" s="67" t="str">
        <f t="shared" si="2257"/>
        <v/>
      </c>
      <c r="U1478" s="76" t="str">
        <f>IF($A1477&lt;&gt;"",IF(OR(CR1477&lt;&gt;0,CS1477&lt;&gt;0,#REF!&lt;$BB$3),"",IF(#REF!="LER","01,",IF(#REF!="LOR","01,",IF(#REF!="LEB","02,",IF(#REF!="LOB","01,",IF(#REF!="HER","19,",IF(#REF!="HOR","19,",IF(#REF!="HEB","20,",IF(#REF!="HOB","19,",""))))))))),"")</f>
        <v/>
      </c>
      <c r="V1478" s="76" t="str">
        <f>IF($A1477&lt;&gt;"",IF(OR(CR1477&lt;&gt;0,CS1477&lt;&gt;0,#REF!&lt;$BB$3),"",IF(#REF!="LER","02,",IF(#REF!="LOR","03,",IF(#REF!="LEB","04,",IF(#REF!="LOB","02,",IF(#REF!="HER","20,",IF(#REF!="HOR","21,",IF(#REF!="HEB","22,",IF(#REF!="HOB","20,",""))))))))),"")</f>
        <v/>
      </c>
      <c r="W1478" s="76" t="str">
        <f>IF($A1477&lt;&gt;"",IF(OR(CR1477&lt;&gt;0,CS1477&lt;&gt;0,#REF!&lt;$BB$3),"",IF(#REF!="LER","03,",IF(#REF!="LOR","05,",IF(#REF!="LEB","06,",IF(#REF!="LOB","03,",IF(#REF!="HER","21,",IF(#REF!="HOR","23,",IF(#REF!="HEB","24,",IF(#REF!="HOB","21,",""))))))))),"")</f>
        <v/>
      </c>
      <c r="X1478" s="76" t="str">
        <f>IF($A1477&lt;&gt;"",IF(OR(CR1477&lt;&gt;0,CS1477&lt;&gt;0,#REF!&lt;$BB$3),"",IF(#REF!="LER","04,",IF(#REF!="LOR","07,",IF(#REF!="LEB","08,",IF(#REF!="LOB","04,",IF(#REF!="HER","22,",IF(#REF!="HOR","25,",IF(#REF!="HEB","26,",IF(#REF!="HOB","22,",""))))))))),"")</f>
        <v/>
      </c>
      <c r="Y1478" s="76" t="str">
        <f>IF($A1477&lt;&gt;"",IF(OR(CR1477&lt;&gt;0,CS1477&lt;&gt;0,#REF!&lt;$BB$3),"",IF(#REF!="LER","05,",IF(#REF!="LOR","09,",IF(#REF!="LEB","10,",IF(#REF!="LOB","05,",IF(#REF!="HER","23,",IF(#REF!="HOR","27,",IF(#REF!="HEB","28,",IF(#REF!="HOB","23,",""))))))))),"")</f>
        <v/>
      </c>
      <c r="Z1478" s="76" t="str">
        <f>IF($A1477&lt;&gt;"",IF(OR(CR1477&lt;&gt;0,CS1477&lt;&gt;0,#REF!&lt;$BB$3),"",IF(#REF!="LER","06,",IF(#REF!="LOR","11,",IF(#REF!="LEB","11,",IF(#REF!="LOB","06,",IF(#REF!="HER","24,",IF(#REF!="HOR","29,",IF(#REF!="HEB","29,",IF(#REF!="HOB","24,",""))))))))),"")</f>
        <v/>
      </c>
      <c r="AA1478" s="131" t="b">
        <f t="shared" si="2207"/>
        <v>0</v>
      </c>
      <c r="AB1478" s="131" t="b">
        <f t="shared" si="2208"/>
        <v>0</v>
      </c>
      <c r="AC1478" s="131" t="b">
        <f t="shared" si="2209"/>
        <v>0</v>
      </c>
      <c r="AD1478" s="131" t="b">
        <f t="shared" si="2210"/>
        <v>0</v>
      </c>
      <c r="AE1478" s="131" t="b">
        <f t="shared" si="2211"/>
        <v>0</v>
      </c>
      <c r="AF1478" s="131" t="b">
        <f t="shared" si="2212"/>
        <v>0</v>
      </c>
      <c r="AG1478" s="131"/>
      <c r="AH1478" s="131"/>
      <c r="AI1478" s="60"/>
      <c r="AJ1478" s="60"/>
      <c r="AK1478" s="67" t="str">
        <f t="shared" si="2258"/>
        <v/>
      </c>
      <c r="AL1478" s="76" t="str">
        <f>IF($A1477&lt;&gt;"",IF(OR(CR1477&lt;&gt;0,CS1477&lt;&gt;0,#REF!&lt;$BB$3),"",IF(#REF!="LER","07,",IF(#REF!="LOR","12,",IF(#REF!="LEB","12,",IF(#REF!="LOB","08,",IF(#REF!="HER","25,",IF(#REF!="HOR","30,",IF(#REF!="HEB","30,",IF(#REF!="HOB","25,",""))))))))),"")</f>
        <v/>
      </c>
      <c r="AM1478" s="76" t="str">
        <f>IF($A1477&lt;&gt;"",IF(OR(CR1477&lt;&gt;0,CS1477&lt;&gt;0,#REF!&lt;$BB$3),"",IF(#REF!="LER","08,",IF(#REF!="LOR","13,",IF(#REF!="LEB","13,",IF(#REF!="LOB","09,",IF(#REF!="HER","26,",IF(#REF!="HOR","31,",IF(#REF!="HEB","31,",IF(#REF!="HOB","26,",""))))))))),"")</f>
        <v/>
      </c>
      <c r="AN1478" s="118" t="str">
        <f t="shared" si="2233"/>
        <v/>
      </c>
      <c r="AO1478" s="76" t="str">
        <f>IF($A1477&lt;&gt;"",IF(OR(CR1477&lt;&gt;0,CS1477&lt;&gt;0,#REF!&lt;$BB$3),"",IF(#REF!="LER","10,",IF(#REF!="LOR","15,",IF(#REF!="LEB","15,",IF(#REF!="LOB","11,",IF(#REF!="HER","28,",IF(#REF!="HOR","33,",IF(#REF!="HEB","33,",IF(#REF!="HOB","28,",""))))))))),"")</f>
        <v/>
      </c>
      <c r="AP1478" s="76" t="str">
        <f>IF($A1477&lt;&gt;"",IF(OR(CR1477&lt;&gt;0,CS1477&lt;&gt;0,#REF!&lt;$BB$3),"",IF(#REF!="LER","12,",IF(#REF!="LOR","16,",IF(#REF!="LEB","16,",IF(#REF!="LOB","13,",IF(#REF!="HER","30,",IF(#REF!="HOR","34,",IF(#REF!="HEB","34,",IF(#REF!="HOB","29,",""))))))))),"")</f>
        <v/>
      </c>
      <c r="AQ1478" s="76" t="str">
        <f>IF($A1477&lt;&gt;"",IF(OR(CR1477&lt;&gt;0,CS1477&lt;&gt;0,#REF!&lt;$BB$3),"",IF(#REF!="LER","14,",IF(#REF!="LOR","17,",IF(#REF!="LEB","17,",IF(#REF!="LOB","15,",IF(#REF!="HER","32,",IF(#REF!="HOR","35,",IF(#REF!="HEB","35,",IF(#REF!="HOB","31,",""))))))))),"")</f>
        <v/>
      </c>
      <c r="AR1478" s="76" t="str">
        <f>IF($A1477&lt;&gt;"",IF(OR(CR1477&lt;&gt;0,CS1477&lt;&gt;0,#REF!&lt;$BB$3),"",IF(#REF!="LER","16,",IF(#REF!="LOR","18,",IF(#REF!="LEB","18,",IF(#REF!="LOB","17,",IF(#REF!="HER","34,",IF(#REF!="HOR","36,",IF(#REF!="HEB","36,",IF(#REF!="HOB","33,",""))))))))),"")</f>
        <v/>
      </c>
      <c r="AS1478" s="60" t="b">
        <f t="shared" si="2213"/>
        <v>0</v>
      </c>
      <c r="AT1478" s="60" t="b">
        <f t="shared" si="2214"/>
        <v>0</v>
      </c>
      <c r="AU1478" s="60" t="b">
        <f t="shared" si="2215"/>
        <v>0</v>
      </c>
      <c r="AV1478" s="60" t="b">
        <f t="shared" si="2216"/>
        <v>0</v>
      </c>
      <c r="AW1478" s="60" t="b">
        <f t="shared" si="2217"/>
        <v>0</v>
      </c>
      <c r="AX1478" s="60" t="b">
        <f t="shared" si="2218"/>
        <v>0</v>
      </c>
      <c r="AY1478" s="60" t="b">
        <f t="shared" si="2219"/>
        <v>0</v>
      </c>
      <c r="AZ1478" s="131"/>
      <c r="BA1478" s="131"/>
      <c r="BB1478" s="13">
        <f t="shared" si="2244"/>
        <v>0</v>
      </c>
      <c r="BC1478" s="11" t="e">
        <f>IF(#REF!&lt;&gt;"",S1478+BC1477,0)</f>
        <v>#REF!</v>
      </c>
      <c r="BD1478" s="67" t="str">
        <f t="shared" si="2259"/>
        <v/>
      </c>
      <c r="BE1478" s="76" t="str">
        <f>IF($A1477&lt;&gt;"",IF(OR(EE1477&lt;&gt;0,EF1477&lt;&gt;0,#REF!&lt;$BB$3),"",IF(#REF!="LER","01,",IF(#REF!="LOR","01,",IF(#REF!="LEB","02,",IF(#REF!="LOB","01,",IF(#REF!="HER","19,",IF(#REF!="HOR","19,",IF(#REF!="HEB","20,",IF(#REF!="HOB","19,",""))))))))),"")</f>
        <v/>
      </c>
      <c r="BF1478" s="76" t="str">
        <f>IF($A1477&lt;&gt;"",IF(OR(EE1477&lt;&gt;0,EF1477&lt;&gt;0,#REF!&lt;$BB$3),"",IF(#REF!="LER","02,",IF(#REF!="LOR","03,",IF(#REF!="LEB","04,",IF(#REF!="LOB","02,",IF(#REF!="HER","20,",IF(#REF!="HOR","21,",IF(#REF!="HEB","22,",IF(#REF!="HOB","20,",""))))))))),"")</f>
        <v/>
      </c>
      <c r="BG1478" s="76" t="str">
        <f>IF($A1477&lt;&gt;"",IF(OR(EE1477&lt;&gt;0,EF1477&lt;&gt;0,#REF!&lt;$BB$3),"",IF(#REF!="LER","03,",IF(#REF!="LOR","05,",IF(#REF!="LEB","06,",IF(#REF!="LOB","03,",IF(#REF!="HER","21,",IF(#REF!="HOR","23,",IF(#REF!="HEB","24,",IF(#REF!="HOB","21,",""))))))))),"")</f>
        <v/>
      </c>
      <c r="BH1478" s="76" t="str">
        <f>IF($A1477&lt;&gt;"",IF(OR(EE1477&lt;&gt;0,EF1477&lt;&gt;0,#REF!&lt;$BB$3),"",IF(#REF!="LER","04,",IF(#REF!="LOR","07,",IF(#REF!="LEB","08,",IF(#REF!="LOB","04,",IF(#REF!="HER","22,",IF(#REF!="HOR","25,",IF(#REF!="HEB","26,",IF(#REF!="HOB","22,",""))))))))),"")</f>
        <v/>
      </c>
      <c r="BI1478" s="76" t="str">
        <f>IF($A1477&lt;&gt;"",IF(OR(EE1477&lt;&gt;0,EF1477&lt;&gt;0,#REF!&lt;$BB$3),"",IF(#REF!="LER","05,",IF(#REF!="LOR","09,",IF(#REF!="LEB","10,",IF(#REF!="LOB","05,",IF(#REF!="HER","23,",IF(#REF!="HOR","27,",IF(#REF!="HEB","28,",IF(#REF!="HOB","23,",""))))))))),"")</f>
        <v/>
      </c>
      <c r="BJ1478" s="76" t="str">
        <f>IF($A1477&lt;&gt;"",IF(OR(EE1477&lt;&gt;0,EF1477&lt;&gt;0,#REF!&lt;$BB$3),"",IF(#REF!="LER","06,",IF(#REF!="LOR","11,",IF(#REF!="LEB","11,",IF(#REF!="LOB","06,",IF(#REF!="HER","24,",IF(#REF!="HOR","29,",IF(#REF!="HEB","29,",IF(#REF!="HOB","24,",""))))))))),"")</f>
        <v/>
      </c>
      <c r="BK1478" s="131" t="b">
        <f t="shared" si="2220"/>
        <v>0</v>
      </c>
      <c r="BL1478" s="131" t="b">
        <f t="shared" si="2221"/>
        <v>0</v>
      </c>
      <c r="BM1478" s="131" t="b">
        <f t="shared" si="2222"/>
        <v>0</v>
      </c>
      <c r="BN1478" s="131" t="b">
        <f t="shared" si="2223"/>
        <v>0</v>
      </c>
      <c r="BO1478" s="131" t="b">
        <f t="shared" si="2224"/>
        <v>0</v>
      </c>
      <c r="BP1478" s="131" t="b">
        <f t="shared" si="2225"/>
        <v>0</v>
      </c>
      <c r="BQ1478" s="131"/>
      <c r="BR1478" s="131"/>
      <c r="BS1478" s="92">
        <f t="shared" si="2263"/>
        <v>0</v>
      </c>
      <c r="BT1478" s="60"/>
      <c r="BU1478" s="60"/>
      <c r="BV1478" s="67" t="str">
        <f t="shared" si="2260"/>
        <v/>
      </c>
      <c r="BW1478" s="76" t="str">
        <f>IF($A1477&lt;&gt;"",IF(OR(EE1477&lt;&gt;0,EF1477&lt;&gt;0,#REF!&lt;$BB$3),"",IF(#REF!="LER","07,",IF(#REF!="LOR","12,",IF(#REF!="LEB","12,",IF(#REF!="LOB","08,",IF(#REF!="HER","25,",IF(#REF!="HOR","30,",IF(#REF!="HEB","30,",IF(#REF!="HOB","25,",""))))))))),"")</f>
        <v/>
      </c>
      <c r="BX1478" s="76" t="str">
        <f>IF($A1477&lt;&gt;"",IF(OR(EE1477&lt;&gt;0,EF1477&lt;&gt;0,#REF!&lt;$BB$3),"",IF(#REF!="LER","08,",IF(#REF!="LOR","13,",IF(#REF!="LEB","13,",IF(#REF!="LOB","09,",IF(#REF!="HER","26,",IF(#REF!="HOR","31,",IF(#REF!="HEB","31,",IF(#REF!="HOB","26,",""))))))))),"")</f>
        <v/>
      </c>
      <c r="BY1478" s="76" t="str">
        <f>IF($A1477&lt;&gt;"",IF(OR(EE1477&lt;&gt;0,EF1477&lt;&gt;0,#REF!&lt;$BB$3),"",IF(#REF!="LER","09,",IF(#REF!="LOR","14,",IF(#REF!="LEB","14,",IF(#REF!="LOB","10,",IF(#REF!="HER","27,",IF(#REF!="HOR","32,",IF(#REF!="HEB","32,",IF(#REF!="HOB","27,",""))))))))),"")</f>
        <v/>
      </c>
      <c r="BZ1478" s="76" t="str">
        <f>IF($A1477&lt;&gt;"",IF(OR(EE1477&lt;&gt;0,EF1477&lt;&gt;0,#REF!&lt;$BB$3),"",IF(#REF!="LER","10,",IF(#REF!="LOR","15,",IF(#REF!="LEB","15,",IF(#REF!="LOB","11,",IF(#REF!="HER","28,",IF(#REF!="HOR","33,",IF(#REF!="HEB","33,",IF(#REF!="HOB","28,",""))))))))),"")</f>
        <v/>
      </c>
      <c r="CA1478" s="76" t="str">
        <f>IF($A1477&lt;&gt;"",IF(OR(EE1477&lt;&gt;0,EF1477&lt;&gt;0,#REF!&lt;$BB$3),"",IF(#REF!="LER","12,",IF(#REF!="LOR","16,",IF(#REF!="LEB","16,",IF(#REF!="LOB","13,",IF(#REF!="HER","30,",IF(#REF!="HOR","34,",IF(#REF!="HEB","34,",IF(#REF!="HOB","29,",""))))))))),"")</f>
        <v/>
      </c>
      <c r="CB1478" s="76" t="str">
        <f>IF($A1477&lt;&gt;"",IF(OR(EE1477&lt;&gt;0,EF1477&lt;&gt;0,#REF!&lt;$BB$3),"",IF(#REF!="LER","14,",IF(#REF!="LOR","17,",IF(#REF!="LEB","17,",IF(#REF!="LOB","15,",IF(#REF!="HER","32,",IF(#REF!="HOR","35,",IF(#REF!="HEB","35,",IF(#REF!="HOB","31,",""))))))))),"")</f>
        <v/>
      </c>
      <c r="CC1478" s="76" t="str">
        <f>IF($A1477&lt;&gt;"",IF(OR(EE1477&lt;&gt;0,EF1477&lt;&gt;0,#REF!&lt;$BB$3),"",IF(#REF!="LER","16,",IF(#REF!="LOR","18,",IF(#REF!="LEB","18,",IF(#REF!="LOB","17,",IF(#REF!="HER","34,",IF(#REF!="HOR","36,",IF(#REF!="HEB","36,",IF(#REF!="HOB","33,",""))))))))),"")</f>
        <v/>
      </c>
      <c r="CD1478" s="60" t="b">
        <f t="shared" si="2226"/>
        <v>0</v>
      </c>
      <c r="CE1478" s="60" t="b">
        <f t="shared" si="2227"/>
        <v>0</v>
      </c>
      <c r="CF1478" s="60" t="b">
        <f t="shared" si="2228"/>
        <v>0</v>
      </c>
      <c r="CG1478" s="60" t="b">
        <f t="shared" si="2229"/>
        <v>0</v>
      </c>
      <c r="CH1478" s="60" t="b">
        <f t="shared" si="2230"/>
        <v>0</v>
      </c>
      <c r="CI1478" s="60" t="b">
        <f t="shared" si="2231"/>
        <v>0</v>
      </c>
      <c r="CJ1478" s="60" t="b">
        <f t="shared" si="2232"/>
        <v>0</v>
      </c>
      <c r="CK1478" s="131"/>
      <c r="CL1478" s="131"/>
      <c r="CM1478" s="92">
        <f t="shared" si="2264"/>
        <v>0</v>
      </c>
      <c r="CN1478" s="13">
        <f t="shared" si="2245"/>
        <v>0</v>
      </c>
      <c r="CO1478" s="11" t="e">
        <f>IF(#REF!&lt;&gt;"",BC1478+CO1477,0)</f>
        <v>#REF!</v>
      </c>
      <c r="CP1478" s="13">
        <f t="shared" si="2243"/>
        <v>0</v>
      </c>
      <c r="CQ1478" s="11">
        <f t="shared" si="2248"/>
        <v>0</v>
      </c>
      <c r="CR1478" s="57">
        <f t="shared" ref="CR1478:CR1541" si="2265">IF($A1478&lt;&gt;"",IF(CR1477&gt;0,CR1477,IF(CQ1478&gt;=$BB$1,"Profit Target",0)),0)</f>
        <v>0</v>
      </c>
      <c r="CS1478" s="57">
        <f t="shared" ref="CS1478:CS1541" si="2266">IF($A1478&lt;&gt;"",IF(CS1477&lt;&gt;0,CS1477,IF(CQ1478&lt;=$BB$2,"Stop Loss",0)),0)</f>
        <v>0</v>
      </c>
      <c r="CT1478" s="57">
        <f t="shared" si="2256"/>
        <v>0</v>
      </c>
      <c r="CU1478" s="24"/>
      <c r="CV1478" s="24"/>
      <c r="CW1478" s="24"/>
      <c r="CX1478" s="24"/>
      <c r="CY1478" s="24"/>
      <c r="CZ1478" s="24"/>
      <c r="DA1478" s="24"/>
      <c r="DB1478" s="24"/>
      <c r="DC1478" s="24"/>
      <c r="DD1478" s="64"/>
      <c r="DE1478" s="5"/>
      <c r="DF1478" s="5"/>
      <c r="DG1478" s="5"/>
      <c r="DH1478" s="5"/>
      <c r="DI1478" s="134"/>
      <c r="DJ1478"/>
      <c r="DK1478" s="22"/>
      <c r="DL1478" s="22"/>
      <c r="DM1478" s="32"/>
      <c r="DN1478" s="22"/>
      <c r="DO1478" s="22"/>
      <c r="DP1478" s="22"/>
      <c r="DQ1478" s="22"/>
      <c r="DR1478" s="22"/>
      <c r="DS1478" s="22"/>
      <c r="DT1478" s="22"/>
      <c r="DU1478" s="22"/>
      <c r="DV1478" s="22"/>
      <c r="DW1478" s="22"/>
      <c r="DX1478" s="22"/>
      <c r="DY1478" s="22"/>
      <c r="DZ1478" s="22"/>
      <c r="EA1478" s="32"/>
      <c r="EB1478" s="22"/>
      <c r="EC1478" s="22"/>
      <c r="EG1478" s="22"/>
      <c r="EH1478"/>
    </row>
    <row r="1479" spans="1:138" s="23" customFormat="1" x14ac:dyDescent="0.2">
      <c r="A1479" s="127"/>
      <c r="B1479" s="61" t="str">
        <f>IF(A1479="","",IF(U1480="","DB",U1480&amp;V1480&amp;W1480&amp;X1480&amp;Y1480&amp;Z1480&amp;AL1480&amp;AM1480&amp;AN1480&amp;AO1480&amp;AP1480&amp;AQ1480&amp;AR1480&amp;#REF!))</f>
        <v/>
      </c>
      <c r="C1479" s="7" t="str">
        <f t="shared" si="2236"/>
        <v/>
      </c>
      <c r="D1479" s="60">
        <f t="shared" si="2237"/>
        <v>0</v>
      </c>
      <c r="E1479" s="7" t="e">
        <f>IF(COUNTBLANK(BE1480:BI1480)=5,#REF!&amp;",",IF(COUNTBLANK(U1480:AR1480)=1,T1480&amp;","&amp;T1480&amp;","&amp;T1480&amp;","&amp;T1480&amp;","&amp;T1480&amp;","&amp;T1480&amp;","&amp;T1480&amp;","&amp;T1480&amp;","&amp;T1480&amp;","&amp;T1480&amp;","&amp;T1480&amp;","&amp;T1480&amp;","&amp;T1480&amp;",",T1480&amp;","&amp;T1480&amp;","&amp;T1480&amp;","&amp;T1480&amp;","&amp;T1480&amp;","&amp;T1480&amp;","&amp;T1480&amp;","&amp;T1480&amp;","&amp;T1480&amp;","&amp;T1480&amp;","&amp;T1480&amp;","&amp;T1480&amp;","&amp;T1480&amp;","&amp;T1480&amp;","))</f>
        <v>#REF!</v>
      </c>
      <c r="F1479" s="72" t="str">
        <f t="shared" si="2249"/>
        <v/>
      </c>
      <c r="G1479" s="73">
        <f t="shared" si="2238"/>
        <v>0</v>
      </c>
      <c r="H1479" s="112">
        <f t="shared" si="2239"/>
        <v>0</v>
      </c>
      <c r="I1479" s="112">
        <f t="shared" si="2240"/>
        <v>0</v>
      </c>
      <c r="J1479" s="74" t="e">
        <f>COUNTIF(#REF!,"E")</f>
        <v>#REF!</v>
      </c>
      <c r="K1479" s="74" t="e">
        <f>COUNTIF(#REF!,"O")</f>
        <v>#REF!</v>
      </c>
      <c r="L1479" s="74" t="e">
        <f t="shared" si="2241"/>
        <v>#REF!</v>
      </c>
      <c r="M1479" s="113" t="e">
        <f t="shared" si="2242"/>
        <v>#REF!</v>
      </c>
      <c r="N1479" s="60"/>
      <c r="O1479" s="61"/>
      <c r="P1479" s="61"/>
      <c r="Q1479" s="61"/>
      <c r="R1479" s="61"/>
      <c r="S1479" s="7"/>
      <c r="T1479" s="67" t="str">
        <f t="shared" si="2257"/>
        <v/>
      </c>
      <c r="U1479" s="76" t="str">
        <f>IF($A1478&lt;&gt;"",IF(OR(CR1478&lt;&gt;0,CS1478&lt;&gt;0,#REF!&lt;$BB$3),"",IF(#REF!="LER","01,",IF(#REF!="LOR","01,",IF(#REF!="LEB","02,",IF(#REF!="LOB","01,",IF(#REF!="HER","19,",IF(#REF!="HOR","19,",IF(#REF!="HEB","20,",IF(#REF!="HOB","19,",""))))))))),"")</f>
        <v/>
      </c>
      <c r="V1479" s="76" t="str">
        <f>IF($A1478&lt;&gt;"",IF(OR(CR1478&lt;&gt;0,CS1478&lt;&gt;0,#REF!&lt;$BB$3),"",IF(#REF!="LER","02,",IF(#REF!="LOR","03,",IF(#REF!="LEB","04,",IF(#REF!="LOB","02,",IF(#REF!="HER","20,",IF(#REF!="HOR","21,",IF(#REF!="HEB","22,",IF(#REF!="HOB","20,",""))))))))),"")</f>
        <v/>
      </c>
      <c r="W1479" s="76" t="str">
        <f>IF($A1478&lt;&gt;"",IF(OR(CR1478&lt;&gt;0,CS1478&lt;&gt;0,#REF!&lt;$BB$3),"",IF(#REF!="LER","03,",IF(#REF!="LOR","05,",IF(#REF!="LEB","06,",IF(#REF!="LOB","03,",IF(#REF!="HER","21,",IF(#REF!="HOR","23,",IF(#REF!="HEB","24,",IF(#REF!="HOB","21,",""))))))))),"")</f>
        <v/>
      </c>
      <c r="X1479" s="76" t="str">
        <f>IF($A1478&lt;&gt;"",IF(OR(CR1478&lt;&gt;0,CS1478&lt;&gt;0,#REF!&lt;$BB$3),"",IF(#REF!="LER","04,",IF(#REF!="LOR","07,",IF(#REF!="LEB","08,",IF(#REF!="LOB","04,",IF(#REF!="HER","22,",IF(#REF!="HOR","25,",IF(#REF!="HEB","26,",IF(#REF!="HOB","22,",""))))))))),"")</f>
        <v/>
      </c>
      <c r="Y1479" s="76" t="str">
        <f>IF($A1478&lt;&gt;"",IF(OR(CR1478&lt;&gt;0,CS1478&lt;&gt;0,#REF!&lt;$BB$3),"",IF(#REF!="LER","05,",IF(#REF!="LOR","09,",IF(#REF!="LEB","10,",IF(#REF!="LOB","05,",IF(#REF!="HER","23,",IF(#REF!="HOR","27,",IF(#REF!="HEB","28,",IF(#REF!="HOB","23,",""))))))))),"")</f>
        <v/>
      </c>
      <c r="Z1479" s="76" t="str">
        <f>IF($A1478&lt;&gt;"",IF(OR(CR1478&lt;&gt;0,CS1478&lt;&gt;0,#REF!&lt;$BB$3),"",IF(#REF!="LER","06,",IF(#REF!="LOR","11,",IF(#REF!="LEB","11,",IF(#REF!="LOB","06,",IF(#REF!="HER","24,",IF(#REF!="HOR","29,",IF(#REF!="HEB","29,",IF(#REF!="HOB","24,",""))))))))),"")</f>
        <v/>
      </c>
      <c r="AA1479" s="131" t="b">
        <f t="shared" ref="AA1479:AA1542" si="2267">IF($A1479&lt;&gt;"",IF(U1479&lt;&gt;"",IF(ABS($A1479)=ABS(LEFT(U1479,2)),35*$T1479,-1*$T1479),0))</f>
        <v>0</v>
      </c>
      <c r="AB1479" s="131" t="b">
        <f t="shared" ref="AB1479:AB1542" si="2268">IF($A1479&lt;&gt;"",IF(V1479&lt;&gt;"",IF(ABS($A1479)=ABS(LEFT(V1479,2)),35*$T1479,-1*$T1479),0))</f>
        <v>0</v>
      </c>
      <c r="AC1479" s="131" t="b">
        <f t="shared" ref="AC1479:AC1542" si="2269">IF($A1479&lt;&gt;"",IF(W1479&lt;&gt;"",IF(ABS($A1479)=ABS(LEFT(W1479,2)),35*$T1479,-1*$T1479),0))</f>
        <v>0</v>
      </c>
      <c r="AD1479" s="131" t="b">
        <f t="shared" ref="AD1479:AD1542" si="2270">IF($A1479&lt;&gt;"",IF(X1479&lt;&gt;"",IF(ABS($A1479)=ABS(LEFT(X1479,2)),35*$T1479,-1*$T1479),0))</f>
        <v>0</v>
      </c>
      <c r="AE1479" s="131" t="b">
        <f t="shared" ref="AE1479:AE1542" si="2271">IF($A1479&lt;&gt;"",IF(Y1479&lt;&gt;"",IF(ABS($A1479)=ABS(LEFT(Y1479,2)),35*$T1479,-1*$T1479),0))</f>
        <v>0</v>
      </c>
      <c r="AF1479" s="131" t="b">
        <f t="shared" ref="AF1479:AF1542" si="2272">IF($A1479&lt;&gt;"",IF(Z1479&lt;&gt;"",IF(ABS($A1479)=ABS(LEFT(Z1479,2)),35*$T1479,-1*$T1479),0))</f>
        <v>0</v>
      </c>
      <c r="AG1479" s="131"/>
      <c r="AH1479" s="131"/>
      <c r="AI1479" s="60"/>
      <c r="AJ1479" s="60"/>
      <c r="AK1479" s="67" t="str">
        <f t="shared" si="2258"/>
        <v/>
      </c>
      <c r="AL1479" s="76" t="str">
        <f>IF($A1478&lt;&gt;"",IF(OR(CR1478&lt;&gt;0,CS1478&lt;&gt;0,#REF!&lt;$BB$3),"",IF(#REF!="LER","07,",IF(#REF!="LOR","12,",IF(#REF!="LEB","12,",IF(#REF!="LOB","08,",IF(#REF!="HER","25,",IF(#REF!="HOR","30,",IF(#REF!="HEB","30,",IF(#REF!="HOB","25,",""))))))))),"")</f>
        <v/>
      </c>
      <c r="AM1479" s="76" t="str">
        <f>IF($A1478&lt;&gt;"",IF(OR(CR1478&lt;&gt;0,CS1478&lt;&gt;0,#REF!&lt;$BB$3),"",IF(#REF!="LER","08,",IF(#REF!="LOR","13,",IF(#REF!="LEB","13,",IF(#REF!="LOB","09,",IF(#REF!="HER","26,",IF(#REF!="HOR","31,",IF(#REF!="HEB","31,",IF(#REF!="HOB","26,",""))))))))),"")</f>
        <v/>
      </c>
      <c r="AN1479" s="118" t="str">
        <f t="shared" si="2233"/>
        <v/>
      </c>
      <c r="AO1479" s="76" t="str">
        <f>IF($A1478&lt;&gt;"",IF(OR(CR1478&lt;&gt;0,CS1478&lt;&gt;0,#REF!&lt;$BB$3),"",IF(#REF!="LER","10,",IF(#REF!="LOR","15,",IF(#REF!="LEB","15,",IF(#REF!="LOB","11,",IF(#REF!="HER","28,",IF(#REF!="HOR","33,",IF(#REF!="HEB","33,",IF(#REF!="HOB","28,",""))))))))),"")</f>
        <v/>
      </c>
      <c r="AP1479" s="76" t="str">
        <f>IF($A1478&lt;&gt;"",IF(OR(CR1478&lt;&gt;0,CS1478&lt;&gt;0,#REF!&lt;$BB$3),"",IF(#REF!="LER","12,",IF(#REF!="LOR","16,",IF(#REF!="LEB","16,",IF(#REF!="LOB","13,",IF(#REF!="HER","30,",IF(#REF!="HOR","34,",IF(#REF!="HEB","34,",IF(#REF!="HOB","29,",""))))))))),"")</f>
        <v/>
      </c>
      <c r="AQ1479" s="76" t="str">
        <f>IF($A1478&lt;&gt;"",IF(OR(CR1478&lt;&gt;0,CS1478&lt;&gt;0,#REF!&lt;$BB$3),"",IF(#REF!="LER","14,",IF(#REF!="LOR","17,",IF(#REF!="LEB","17,",IF(#REF!="LOB","15,",IF(#REF!="HER","32,",IF(#REF!="HOR","35,",IF(#REF!="HEB","35,",IF(#REF!="HOB","31,",""))))))))),"")</f>
        <v/>
      </c>
      <c r="AR1479" s="76" t="str">
        <f>IF($A1478&lt;&gt;"",IF(OR(CR1478&lt;&gt;0,CS1478&lt;&gt;0,#REF!&lt;$BB$3),"",IF(#REF!="LER","16,",IF(#REF!="LOR","18,",IF(#REF!="LEB","18,",IF(#REF!="LOB","17,",IF(#REF!="HER","34,",IF(#REF!="HOR","36,",IF(#REF!="HEB","36,",IF(#REF!="HOB","33,",""))))))))),"")</f>
        <v/>
      </c>
      <c r="AS1479" s="60" t="b">
        <f t="shared" ref="AS1479:AS1542" si="2273">IF($A1479&lt;&gt;"",IF(AL1479&lt;&gt;"",IF(ABS($A1479)=ABS(LEFT(AL1479,2)),35*$AK1479,-1*$AK1479),0))</f>
        <v>0</v>
      </c>
      <c r="AT1479" s="60" t="b">
        <f t="shared" ref="AT1479:AT1542" si="2274">IF($A1479&lt;&gt;"",IF(AM1479&lt;&gt;"",IF(ABS($A1479)=ABS(LEFT(AM1479,2)),35*$AK1479,-1*$AK1479),0))</f>
        <v>0</v>
      </c>
      <c r="AU1479" s="60" t="b">
        <f t="shared" ref="AU1479:AU1542" si="2275">IF($A1479&lt;&gt;"",IF(AN1479&lt;&gt;"",IF(ABS($A1479)=ABS(LEFT(AN1479,2)),35*$AK1479,-1*$AK1479),0))</f>
        <v>0</v>
      </c>
      <c r="AV1479" s="60" t="b">
        <f t="shared" ref="AV1479:AV1542" si="2276">IF($A1479&lt;&gt;"",IF(AO1479&lt;&gt;"",IF(ABS($A1479)=ABS(LEFT(AO1479,2)),35*$AK1479,-1*$AK1479),0))</f>
        <v>0</v>
      </c>
      <c r="AW1479" s="60" t="b">
        <f t="shared" ref="AW1479:AW1542" si="2277">IF($A1479&lt;&gt;"",IF(AP1479&lt;&gt;"",IF(ABS($A1479)=ABS(LEFT(AP1479,2)),35*$AK1479,-1*$AK1479),0))</f>
        <v>0</v>
      </c>
      <c r="AX1479" s="60" t="b">
        <f t="shared" ref="AX1479:AX1542" si="2278">IF($A1479&lt;&gt;"",IF(AQ1479&lt;&gt;"",IF(ABS($A1479)=ABS(LEFT(AQ1479,2)),35*$AK1479,-1*$AK1479),0))</f>
        <v>0</v>
      </c>
      <c r="AY1479" s="60" t="b">
        <f t="shared" ref="AY1479:AY1542" si="2279">IF($A1479&lt;&gt;"",IF(AR1479&lt;&gt;"",IF(ABS($A1479)=ABS(LEFT(AR1479,2)),35*$AK1479,-1*$AK1479),0))</f>
        <v>0</v>
      </c>
      <c r="AZ1479" s="131"/>
      <c r="BA1479" s="131"/>
      <c r="BB1479" s="13">
        <f t="shared" si="2244"/>
        <v>0</v>
      </c>
      <c r="BC1479" s="11" t="e">
        <f>IF(#REF!&lt;&gt;"",S1479+BC1478,0)</f>
        <v>#REF!</v>
      </c>
      <c r="BD1479" s="67" t="str">
        <f t="shared" si="2259"/>
        <v/>
      </c>
      <c r="BE1479" s="76" t="str">
        <f>IF($A1478&lt;&gt;"",IF(OR(EE1478&lt;&gt;0,EF1478&lt;&gt;0,#REF!&lt;$BB$3),"",IF(#REF!="LER","01,",IF(#REF!="LOR","01,",IF(#REF!="LEB","02,",IF(#REF!="LOB","01,",IF(#REF!="HER","19,",IF(#REF!="HOR","19,",IF(#REF!="HEB","20,",IF(#REF!="HOB","19,",""))))))))),"")</f>
        <v/>
      </c>
      <c r="BF1479" s="76" t="str">
        <f>IF($A1478&lt;&gt;"",IF(OR(EE1478&lt;&gt;0,EF1478&lt;&gt;0,#REF!&lt;$BB$3),"",IF(#REF!="LER","02,",IF(#REF!="LOR","03,",IF(#REF!="LEB","04,",IF(#REF!="LOB","02,",IF(#REF!="HER","20,",IF(#REF!="HOR","21,",IF(#REF!="HEB","22,",IF(#REF!="HOB","20,",""))))))))),"")</f>
        <v/>
      </c>
      <c r="BG1479" s="76" t="str">
        <f>IF($A1478&lt;&gt;"",IF(OR(EE1478&lt;&gt;0,EF1478&lt;&gt;0,#REF!&lt;$BB$3),"",IF(#REF!="LER","03,",IF(#REF!="LOR","05,",IF(#REF!="LEB","06,",IF(#REF!="LOB","03,",IF(#REF!="HER","21,",IF(#REF!="HOR","23,",IF(#REF!="HEB","24,",IF(#REF!="HOB","21,",""))))))))),"")</f>
        <v/>
      </c>
      <c r="BH1479" s="76" t="str">
        <f>IF($A1478&lt;&gt;"",IF(OR(EE1478&lt;&gt;0,EF1478&lt;&gt;0,#REF!&lt;$BB$3),"",IF(#REF!="LER","04,",IF(#REF!="LOR","07,",IF(#REF!="LEB","08,",IF(#REF!="LOB","04,",IF(#REF!="HER","22,",IF(#REF!="HOR","25,",IF(#REF!="HEB","26,",IF(#REF!="HOB","22,",""))))))))),"")</f>
        <v/>
      </c>
      <c r="BI1479" s="76" t="str">
        <f>IF($A1478&lt;&gt;"",IF(OR(EE1478&lt;&gt;0,EF1478&lt;&gt;0,#REF!&lt;$BB$3),"",IF(#REF!="LER","05,",IF(#REF!="LOR","09,",IF(#REF!="LEB","10,",IF(#REF!="LOB","05,",IF(#REF!="HER","23,",IF(#REF!="HOR","27,",IF(#REF!="HEB","28,",IF(#REF!="HOB","23,",""))))))))),"")</f>
        <v/>
      </c>
      <c r="BJ1479" s="76" t="str">
        <f>IF($A1478&lt;&gt;"",IF(OR(EE1478&lt;&gt;0,EF1478&lt;&gt;0,#REF!&lt;$BB$3),"",IF(#REF!="LER","06,",IF(#REF!="LOR","11,",IF(#REF!="LEB","11,",IF(#REF!="LOB","06,",IF(#REF!="HER","24,",IF(#REF!="HOR","29,",IF(#REF!="HEB","29,",IF(#REF!="HOB","24,",""))))))))),"")</f>
        <v/>
      </c>
      <c r="BK1479" s="131" t="b">
        <f t="shared" ref="BK1479:BK1542" si="2280">IF($A1479&lt;&gt;"",IF(BE1479&lt;&gt;"",IF(ABS($A1479)=ABS(LEFT(BE1479,2)),35*$T1479,-1*$T1479),0))</f>
        <v>0</v>
      </c>
      <c r="BL1479" s="131" t="b">
        <f t="shared" ref="BL1479:BL1542" si="2281">IF($A1479&lt;&gt;"",IF(BF1479&lt;&gt;"",IF(ABS($A1479)=ABS(LEFT(BF1479,2)),35*$T1479,-1*$T1479),0))</f>
        <v>0</v>
      </c>
      <c r="BM1479" s="131" t="b">
        <f t="shared" ref="BM1479:BM1542" si="2282">IF($A1479&lt;&gt;"",IF(BG1479&lt;&gt;"",IF(ABS($A1479)=ABS(LEFT(BG1479,2)),35*$T1479,-1*$T1479),0))</f>
        <v>0</v>
      </c>
      <c r="BN1479" s="131" t="b">
        <f t="shared" ref="BN1479:BN1542" si="2283">IF($A1479&lt;&gt;"",IF(BH1479&lt;&gt;"",IF(ABS($A1479)=ABS(LEFT(BH1479,2)),35*$T1479,-1*$T1479),0))</f>
        <v>0</v>
      </c>
      <c r="BO1479" s="131" t="b">
        <f t="shared" ref="BO1479:BO1542" si="2284">IF($A1479&lt;&gt;"",IF(BI1479&lt;&gt;"",IF(ABS($A1479)=ABS(LEFT(BI1479,2)),35*$T1479,-1*$T1479),0))</f>
        <v>0</v>
      </c>
      <c r="BP1479" s="131" t="b">
        <f t="shared" ref="BP1479:BP1542" si="2285">IF($A1479&lt;&gt;"",IF(BJ1479&lt;&gt;"",IF(ABS($A1479)=ABS(LEFT(BJ1479,2)),35*$T1479,-1*$T1479),0))</f>
        <v>0</v>
      </c>
      <c r="BQ1479" s="131"/>
      <c r="BR1479" s="131"/>
      <c r="BS1479" s="92">
        <f t="shared" si="2263"/>
        <v>0</v>
      </c>
      <c r="BT1479" s="60"/>
      <c r="BU1479" s="60"/>
      <c r="BV1479" s="67" t="str">
        <f t="shared" si="2260"/>
        <v/>
      </c>
      <c r="BW1479" s="76" t="str">
        <f>IF($A1478&lt;&gt;"",IF(OR(EE1478&lt;&gt;0,EF1478&lt;&gt;0,#REF!&lt;$BB$3),"",IF(#REF!="LER","07,",IF(#REF!="LOR","12,",IF(#REF!="LEB","12,",IF(#REF!="LOB","08,",IF(#REF!="HER","25,",IF(#REF!="HOR","30,",IF(#REF!="HEB","30,",IF(#REF!="HOB","25,",""))))))))),"")</f>
        <v/>
      </c>
      <c r="BX1479" s="76" t="str">
        <f>IF($A1478&lt;&gt;"",IF(OR(EE1478&lt;&gt;0,EF1478&lt;&gt;0,#REF!&lt;$BB$3),"",IF(#REF!="LER","08,",IF(#REF!="LOR","13,",IF(#REF!="LEB","13,",IF(#REF!="LOB","09,",IF(#REF!="HER","26,",IF(#REF!="HOR","31,",IF(#REF!="HEB","31,",IF(#REF!="HOB","26,",""))))))))),"")</f>
        <v/>
      </c>
      <c r="BY1479" s="76" t="str">
        <f>IF($A1478&lt;&gt;"",IF(OR(EE1478&lt;&gt;0,EF1478&lt;&gt;0,#REF!&lt;$BB$3),"",IF(#REF!="LER","09,",IF(#REF!="LOR","14,",IF(#REF!="LEB","14,",IF(#REF!="LOB","10,",IF(#REF!="HER","27,",IF(#REF!="HOR","32,",IF(#REF!="HEB","32,",IF(#REF!="HOB","27,",""))))))))),"")</f>
        <v/>
      </c>
      <c r="BZ1479" s="76" t="str">
        <f>IF($A1478&lt;&gt;"",IF(OR(EE1478&lt;&gt;0,EF1478&lt;&gt;0,#REF!&lt;$BB$3),"",IF(#REF!="LER","10,",IF(#REF!="LOR","15,",IF(#REF!="LEB","15,",IF(#REF!="LOB","11,",IF(#REF!="HER","28,",IF(#REF!="HOR","33,",IF(#REF!="HEB","33,",IF(#REF!="HOB","28,",""))))))))),"")</f>
        <v/>
      </c>
      <c r="CA1479" s="76" t="str">
        <f>IF($A1478&lt;&gt;"",IF(OR(EE1478&lt;&gt;0,EF1478&lt;&gt;0,#REF!&lt;$BB$3),"",IF(#REF!="LER","12,",IF(#REF!="LOR","16,",IF(#REF!="LEB","16,",IF(#REF!="LOB","13,",IF(#REF!="HER","30,",IF(#REF!="HOR","34,",IF(#REF!="HEB","34,",IF(#REF!="HOB","29,",""))))))))),"")</f>
        <v/>
      </c>
      <c r="CB1479" s="76" t="str">
        <f>IF($A1478&lt;&gt;"",IF(OR(EE1478&lt;&gt;0,EF1478&lt;&gt;0,#REF!&lt;$BB$3),"",IF(#REF!="LER","14,",IF(#REF!="LOR","17,",IF(#REF!="LEB","17,",IF(#REF!="LOB","15,",IF(#REF!="HER","32,",IF(#REF!="HOR","35,",IF(#REF!="HEB","35,",IF(#REF!="HOB","31,",""))))))))),"")</f>
        <v/>
      </c>
      <c r="CC1479" s="76" t="str">
        <f>IF($A1478&lt;&gt;"",IF(OR(EE1478&lt;&gt;0,EF1478&lt;&gt;0,#REF!&lt;$BB$3),"",IF(#REF!="LER","16,",IF(#REF!="LOR","18,",IF(#REF!="LEB","18,",IF(#REF!="LOB","17,",IF(#REF!="HER","34,",IF(#REF!="HOR","36,",IF(#REF!="HEB","36,",IF(#REF!="HOB","33,",""))))))))),"")</f>
        <v/>
      </c>
      <c r="CD1479" s="60" t="b">
        <f t="shared" ref="CD1479:CD1542" si="2286">IF($A1479&lt;&gt;"",IF(BW1479&lt;&gt;"",IF(ABS($A1479)=ABS(LEFT(BW1479,2)),35*$AK1479,-1*$AK1479),0))</f>
        <v>0</v>
      </c>
      <c r="CE1479" s="60" t="b">
        <f t="shared" ref="CE1479:CE1542" si="2287">IF($A1479&lt;&gt;"",IF(BX1479&lt;&gt;"",IF(ABS($A1479)=ABS(LEFT(BX1479,2)),35*$AK1479,-1*$AK1479),0))</f>
        <v>0</v>
      </c>
      <c r="CF1479" s="60" t="b">
        <f t="shared" ref="CF1479:CF1542" si="2288">IF($A1479&lt;&gt;"",IF(BY1479&lt;&gt;"",IF(ABS($A1479)=ABS(LEFT(BY1479,2)),35*$AK1479,-1*$AK1479),0))</f>
        <v>0</v>
      </c>
      <c r="CG1479" s="60" t="b">
        <f t="shared" ref="CG1479:CG1542" si="2289">IF($A1479&lt;&gt;"",IF(BZ1479&lt;&gt;"",IF(ABS($A1479)=ABS(LEFT(BZ1479,2)),35*$AK1479,-1*$AK1479),0))</f>
        <v>0</v>
      </c>
      <c r="CH1479" s="60" t="b">
        <f t="shared" ref="CH1479:CH1542" si="2290">IF($A1479&lt;&gt;"",IF(CA1479&lt;&gt;"",IF(ABS($A1479)=ABS(LEFT(CA1479,2)),35*$AK1479,-1*$AK1479),0))</f>
        <v>0</v>
      </c>
      <c r="CI1479" s="60" t="b">
        <f t="shared" ref="CI1479:CI1542" si="2291">IF($A1479&lt;&gt;"",IF(CB1479&lt;&gt;"",IF(ABS($A1479)=ABS(LEFT(CB1479,2)),35*$AK1479,-1*$AK1479),0))</f>
        <v>0</v>
      </c>
      <c r="CJ1479" s="60" t="b">
        <f t="shared" ref="CJ1479:CJ1542" si="2292">IF($A1479&lt;&gt;"",IF(CC1479&lt;&gt;"",IF(ABS($A1479)=ABS(LEFT(CC1479,2)),35*$AK1479,-1*$AK1479),0))</f>
        <v>0</v>
      </c>
      <c r="CK1479" s="131"/>
      <c r="CL1479" s="131"/>
      <c r="CM1479" s="92">
        <f t="shared" si="2264"/>
        <v>0</v>
      </c>
      <c r="CN1479" s="13">
        <f t="shared" si="2245"/>
        <v>0</v>
      </c>
      <c r="CO1479" s="11" t="e">
        <f>IF(#REF!&lt;&gt;"",BC1479+CO1478,0)</f>
        <v>#REF!</v>
      </c>
      <c r="CP1479" s="13">
        <f t="shared" si="2243"/>
        <v>0</v>
      </c>
      <c r="CQ1479" s="11">
        <f t="shared" si="2248"/>
        <v>0</v>
      </c>
      <c r="CR1479" s="57">
        <f t="shared" si="2265"/>
        <v>0</v>
      </c>
      <c r="CS1479" s="57">
        <f t="shared" si="2266"/>
        <v>0</v>
      </c>
      <c r="CT1479" s="57">
        <f t="shared" si="2256"/>
        <v>0</v>
      </c>
      <c r="CU1479" s="24"/>
      <c r="CV1479" s="24"/>
      <c r="CW1479" s="24"/>
      <c r="CX1479" s="24"/>
      <c r="CY1479" s="24"/>
      <c r="CZ1479" s="24"/>
      <c r="DA1479" s="24"/>
      <c r="DB1479" s="24"/>
      <c r="DC1479" s="24"/>
      <c r="DD1479" s="64"/>
      <c r="DE1479" s="5"/>
      <c r="DF1479" s="5"/>
      <c r="DG1479" s="5"/>
      <c r="DH1479" s="5"/>
      <c r="DI1479" s="134"/>
      <c r="DJ1479"/>
      <c r="DK1479" s="22"/>
      <c r="DL1479" s="22"/>
      <c r="DM1479" s="32"/>
      <c r="DN1479" s="22"/>
      <c r="DO1479" s="22"/>
      <c r="DP1479" s="22"/>
      <c r="DQ1479" s="22"/>
      <c r="DR1479" s="22"/>
      <c r="DS1479" s="22"/>
      <c r="DT1479" s="22"/>
      <c r="DU1479" s="22"/>
      <c r="DV1479" s="22"/>
      <c r="DW1479" s="22"/>
      <c r="DX1479" s="22"/>
      <c r="DY1479" s="22"/>
      <c r="DZ1479" s="22"/>
      <c r="EA1479" s="32"/>
      <c r="EB1479" s="22"/>
      <c r="EC1479" s="22"/>
      <c r="EG1479" s="22"/>
      <c r="EH1479"/>
    </row>
    <row r="1480" spans="1:138" s="23" customFormat="1" x14ac:dyDescent="0.2">
      <c r="A1480" s="127"/>
      <c r="B1480" s="61" t="str">
        <f>IF(A1480="","",IF(U1481="","DB",U1481&amp;V1481&amp;W1481&amp;X1481&amp;Y1481&amp;Z1481&amp;AL1481&amp;AM1481&amp;AN1481&amp;AO1481&amp;AP1481&amp;AQ1481&amp;AR1481&amp;#REF!))</f>
        <v/>
      </c>
      <c r="C1480" s="7" t="str">
        <f t="shared" si="2236"/>
        <v/>
      </c>
      <c r="D1480" s="60">
        <f t="shared" si="2237"/>
        <v>0</v>
      </c>
      <c r="E1480" s="7" t="e">
        <f>IF(COUNTBLANK(BE1481:BI1481)=5,#REF!&amp;",",IF(COUNTBLANK(U1481:AR1481)=1,T1481&amp;","&amp;T1481&amp;","&amp;T1481&amp;","&amp;T1481&amp;","&amp;T1481&amp;","&amp;T1481&amp;","&amp;T1481&amp;","&amp;T1481&amp;","&amp;T1481&amp;","&amp;T1481&amp;","&amp;T1481&amp;","&amp;T1481&amp;","&amp;T1481&amp;",",T1481&amp;","&amp;T1481&amp;","&amp;T1481&amp;","&amp;T1481&amp;","&amp;T1481&amp;","&amp;T1481&amp;","&amp;T1481&amp;","&amp;T1481&amp;","&amp;T1481&amp;","&amp;T1481&amp;","&amp;T1481&amp;","&amp;T1481&amp;","&amp;T1481&amp;","&amp;T1481&amp;","))</f>
        <v>#REF!</v>
      </c>
      <c r="F1480" s="72" t="str">
        <f t="shared" si="2249"/>
        <v/>
      </c>
      <c r="G1480" s="73">
        <f t="shared" si="2238"/>
        <v>0</v>
      </c>
      <c r="H1480" s="112">
        <f t="shared" si="2239"/>
        <v>0</v>
      </c>
      <c r="I1480" s="112">
        <f t="shared" si="2240"/>
        <v>0</v>
      </c>
      <c r="J1480" s="74" t="e">
        <f>COUNTIF(#REF!,"E")</f>
        <v>#REF!</v>
      </c>
      <c r="K1480" s="74" t="e">
        <f>COUNTIF(#REF!,"O")</f>
        <v>#REF!</v>
      </c>
      <c r="L1480" s="74" t="e">
        <f t="shared" si="2241"/>
        <v>#REF!</v>
      </c>
      <c r="M1480" s="113" t="e">
        <f t="shared" si="2242"/>
        <v>#REF!</v>
      </c>
      <c r="N1480" s="60"/>
      <c r="O1480" s="61"/>
      <c r="P1480" s="61"/>
      <c r="Q1480" s="61"/>
      <c r="R1480" s="61"/>
      <c r="S1480" s="7"/>
      <c r="T1480" s="67" t="str">
        <f t="shared" si="2257"/>
        <v/>
      </c>
      <c r="U1480" s="76" t="str">
        <f>IF($A1479&lt;&gt;"",IF(OR(CR1479&lt;&gt;0,CS1479&lt;&gt;0,#REF!&lt;$BB$3),"",IF(#REF!="LER","01,",IF(#REF!="LOR","01,",IF(#REF!="LEB","02,",IF(#REF!="LOB","01,",IF(#REF!="HER","19,",IF(#REF!="HOR","19,",IF(#REF!="HEB","20,",IF(#REF!="HOB","19,",""))))))))),"")</f>
        <v/>
      </c>
      <c r="V1480" s="76" t="str">
        <f>IF($A1479&lt;&gt;"",IF(OR(CR1479&lt;&gt;0,CS1479&lt;&gt;0,#REF!&lt;$BB$3),"",IF(#REF!="LER","02,",IF(#REF!="LOR","03,",IF(#REF!="LEB","04,",IF(#REF!="LOB","02,",IF(#REF!="HER","20,",IF(#REF!="HOR","21,",IF(#REF!="HEB","22,",IF(#REF!="HOB","20,",""))))))))),"")</f>
        <v/>
      </c>
      <c r="W1480" s="76" t="str">
        <f>IF($A1479&lt;&gt;"",IF(OR(CR1479&lt;&gt;0,CS1479&lt;&gt;0,#REF!&lt;$BB$3),"",IF(#REF!="LER","03,",IF(#REF!="LOR","05,",IF(#REF!="LEB","06,",IF(#REF!="LOB","03,",IF(#REF!="HER","21,",IF(#REF!="HOR","23,",IF(#REF!="HEB","24,",IF(#REF!="HOB","21,",""))))))))),"")</f>
        <v/>
      </c>
      <c r="X1480" s="76" t="str">
        <f>IF($A1479&lt;&gt;"",IF(OR(CR1479&lt;&gt;0,CS1479&lt;&gt;0,#REF!&lt;$BB$3),"",IF(#REF!="LER","04,",IF(#REF!="LOR","07,",IF(#REF!="LEB","08,",IF(#REF!="LOB","04,",IF(#REF!="HER","22,",IF(#REF!="HOR","25,",IF(#REF!="HEB","26,",IF(#REF!="HOB","22,",""))))))))),"")</f>
        <v/>
      </c>
      <c r="Y1480" s="76" t="str">
        <f>IF($A1479&lt;&gt;"",IF(OR(CR1479&lt;&gt;0,CS1479&lt;&gt;0,#REF!&lt;$BB$3),"",IF(#REF!="LER","05,",IF(#REF!="LOR","09,",IF(#REF!="LEB","10,",IF(#REF!="LOB","05,",IF(#REF!="HER","23,",IF(#REF!="HOR","27,",IF(#REF!="HEB","28,",IF(#REF!="HOB","23,",""))))))))),"")</f>
        <v/>
      </c>
      <c r="Z1480" s="76" t="str">
        <f>IF($A1479&lt;&gt;"",IF(OR(CR1479&lt;&gt;0,CS1479&lt;&gt;0,#REF!&lt;$BB$3),"",IF(#REF!="LER","06,",IF(#REF!="LOR","11,",IF(#REF!="LEB","11,",IF(#REF!="LOB","06,",IF(#REF!="HER","24,",IF(#REF!="HOR","29,",IF(#REF!="HEB","29,",IF(#REF!="HOB","24,",""))))))))),"")</f>
        <v/>
      </c>
      <c r="AA1480" s="131" t="b">
        <f t="shared" si="2267"/>
        <v>0</v>
      </c>
      <c r="AB1480" s="131" t="b">
        <f t="shared" si="2268"/>
        <v>0</v>
      </c>
      <c r="AC1480" s="131" t="b">
        <f t="shared" si="2269"/>
        <v>0</v>
      </c>
      <c r="AD1480" s="131" t="b">
        <f t="shared" si="2270"/>
        <v>0</v>
      </c>
      <c r="AE1480" s="131" t="b">
        <f t="shared" si="2271"/>
        <v>0</v>
      </c>
      <c r="AF1480" s="131" t="b">
        <f t="shared" si="2272"/>
        <v>0</v>
      </c>
      <c r="AG1480" s="131"/>
      <c r="AH1480" s="131"/>
      <c r="AI1480" s="60"/>
      <c r="AJ1480" s="60"/>
      <c r="AK1480" s="67" t="str">
        <f t="shared" si="2258"/>
        <v/>
      </c>
      <c r="AL1480" s="76" t="str">
        <f>IF($A1479&lt;&gt;"",IF(OR(CR1479&lt;&gt;0,CS1479&lt;&gt;0,#REF!&lt;$BB$3),"",IF(#REF!="LER","07,",IF(#REF!="LOR","12,",IF(#REF!="LEB","12,",IF(#REF!="LOB","08,",IF(#REF!="HER","25,",IF(#REF!="HOR","30,",IF(#REF!="HEB","30,",IF(#REF!="HOB","25,",""))))))))),"")</f>
        <v/>
      </c>
      <c r="AM1480" s="76" t="str">
        <f>IF($A1479&lt;&gt;"",IF(OR(CR1479&lt;&gt;0,CS1479&lt;&gt;0,#REF!&lt;$BB$3),"",IF(#REF!="LER","08,",IF(#REF!="LOR","13,",IF(#REF!="LEB","13,",IF(#REF!="LOB","09,",IF(#REF!="HER","26,",IF(#REF!="HOR","31,",IF(#REF!="HEB","31,",IF(#REF!="HOB","26,",""))))))))),"")</f>
        <v/>
      </c>
      <c r="AN1480" s="118" t="str">
        <f t="shared" ref="AN1480:AN1543" si="2293">IF($A1479&lt;&gt;"",IF(OR($CR1479&lt;&gt;0,$CS1479&lt;&gt;0,$BB1479&gt;0),"",IF(AND($K1478=1,$K1479=2),"13,",IF(AND($L1478=1,$L1479=2),"22,",IF(AND($M1478=1,$M1479=2),"35,",IF(AN1479&lt;&gt;"",AN1479,""))))),"")</f>
        <v/>
      </c>
      <c r="AO1480" s="76" t="str">
        <f>IF($A1479&lt;&gt;"",IF(OR(CR1479&lt;&gt;0,CS1479&lt;&gt;0,#REF!&lt;$BB$3),"",IF(#REF!="LER","10,",IF(#REF!="LOR","15,",IF(#REF!="LEB","15,",IF(#REF!="LOB","11,",IF(#REF!="HER","28,",IF(#REF!="HOR","33,",IF(#REF!="HEB","33,",IF(#REF!="HOB","28,",""))))))))),"")</f>
        <v/>
      </c>
      <c r="AP1480" s="76" t="str">
        <f>IF($A1479&lt;&gt;"",IF(OR(CR1479&lt;&gt;0,CS1479&lt;&gt;0,#REF!&lt;$BB$3),"",IF(#REF!="LER","12,",IF(#REF!="LOR","16,",IF(#REF!="LEB","16,",IF(#REF!="LOB","13,",IF(#REF!="HER","30,",IF(#REF!="HOR","34,",IF(#REF!="HEB","34,",IF(#REF!="HOB","29,",""))))))))),"")</f>
        <v/>
      </c>
      <c r="AQ1480" s="76" t="str">
        <f>IF($A1479&lt;&gt;"",IF(OR(CR1479&lt;&gt;0,CS1479&lt;&gt;0,#REF!&lt;$BB$3),"",IF(#REF!="LER","14,",IF(#REF!="LOR","17,",IF(#REF!="LEB","17,",IF(#REF!="LOB","15,",IF(#REF!="HER","32,",IF(#REF!="HOR","35,",IF(#REF!="HEB","35,",IF(#REF!="HOB","31,",""))))))))),"")</f>
        <v/>
      </c>
      <c r="AR1480" s="76" t="str">
        <f>IF($A1479&lt;&gt;"",IF(OR(CR1479&lt;&gt;0,CS1479&lt;&gt;0,#REF!&lt;$BB$3),"",IF(#REF!="LER","16,",IF(#REF!="LOR","18,",IF(#REF!="LEB","18,",IF(#REF!="LOB","17,",IF(#REF!="HER","34,",IF(#REF!="HOR","36,",IF(#REF!="HEB","36,",IF(#REF!="HOB","33,",""))))))))),"")</f>
        <v/>
      </c>
      <c r="AS1480" s="60" t="b">
        <f t="shared" si="2273"/>
        <v>0</v>
      </c>
      <c r="AT1480" s="60" t="b">
        <f t="shared" si="2274"/>
        <v>0</v>
      </c>
      <c r="AU1480" s="60" t="b">
        <f t="shared" si="2275"/>
        <v>0</v>
      </c>
      <c r="AV1480" s="60" t="b">
        <f t="shared" si="2276"/>
        <v>0</v>
      </c>
      <c r="AW1480" s="60" t="b">
        <f t="shared" si="2277"/>
        <v>0</v>
      </c>
      <c r="AX1480" s="60" t="b">
        <f t="shared" si="2278"/>
        <v>0</v>
      </c>
      <c r="AY1480" s="60" t="b">
        <f t="shared" si="2279"/>
        <v>0</v>
      </c>
      <c r="AZ1480" s="131"/>
      <c r="BA1480" s="131"/>
      <c r="BB1480" s="13">
        <f t="shared" si="2244"/>
        <v>0</v>
      </c>
      <c r="BC1480" s="11" t="e">
        <f>IF(#REF!&lt;&gt;"",S1480+BC1479,0)</f>
        <v>#REF!</v>
      </c>
      <c r="BD1480" s="67" t="str">
        <f t="shared" si="2259"/>
        <v/>
      </c>
      <c r="BE1480" s="76" t="str">
        <f>IF($A1479&lt;&gt;"",IF(OR(EE1479&lt;&gt;0,EF1479&lt;&gt;0,#REF!&lt;$BB$3),"",IF(#REF!="LER","01,",IF(#REF!="LOR","01,",IF(#REF!="LEB","02,",IF(#REF!="LOB","01,",IF(#REF!="HER","19,",IF(#REF!="HOR","19,",IF(#REF!="HEB","20,",IF(#REF!="HOB","19,",""))))))))),"")</f>
        <v/>
      </c>
      <c r="BF1480" s="76" t="str">
        <f>IF($A1479&lt;&gt;"",IF(OR(EE1479&lt;&gt;0,EF1479&lt;&gt;0,#REF!&lt;$BB$3),"",IF(#REF!="LER","02,",IF(#REF!="LOR","03,",IF(#REF!="LEB","04,",IF(#REF!="LOB","02,",IF(#REF!="HER","20,",IF(#REF!="HOR","21,",IF(#REF!="HEB","22,",IF(#REF!="HOB","20,",""))))))))),"")</f>
        <v/>
      </c>
      <c r="BG1480" s="76" t="str">
        <f>IF($A1479&lt;&gt;"",IF(OR(EE1479&lt;&gt;0,EF1479&lt;&gt;0,#REF!&lt;$BB$3),"",IF(#REF!="LER","03,",IF(#REF!="LOR","05,",IF(#REF!="LEB","06,",IF(#REF!="LOB","03,",IF(#REF!="HER","21,",IF(#REF!="HOR","23,",IF(#REF!="HEB","24,",IF(#REF!="HOB","21,",""))))))))),"")</f>
        <v/>
      </c>
      <c r="BH1480" s="76" t="str">
        <f>IF($A1479&lt;&gt;"",IF(OR(EE1479&lt;&gt;0,EF1479&lt;&gt;0,#REF!&lt;$BB$3),"",IF(#REF!="LER","04,",IF(#REF!="LOR","07,",IF(#REF!="LEB","08,",IF(#REF!="LOB","04,",IF(#REF!="HER","22,",IF(#REF!="HOR","25,",IF(#REF!="HEB","26,",IF(#REF!="HOB","22,",""))))))))),"")</f>
        <v/>
      </c>
      <c r="BI1480" s="76" t="str">
        <f>IF($A1479&lt;&gt;"",IF(OR(EE1479&lt;&gt;0,EF1479&lt;&gt;0,#REF!&lt;$BB$3),"",IF(#REF!="LER","05,",IF(#REF!="LOR","09,",IF(#REF!="LEB","10,",IF(#REF!="LOB","05,",IF(#REF!="HER","23,",IF(#REF!="HOR","27,",IF(#REF!="HEB","28,",IF(#REF!="HOB","23,",""))))))))),"")</f>
        <v/>
      </c>
      <c r="BJ1480" s="76" t="str">
        <f>IF($A1479&lt;&gt;"",IF(OR(EE1479&lt;&gt;0,EF1479&lt;&gt;0,#REF!&lt;$BB$3),"",IF(#REF!="LER","06,",IF(#REF!="LOR","11,",IF(#REF!="LEB","11,",IF(#REF!="LOB","06,",IF(#REF!="HER","24,",IF(#REF!="HOR","29,",IF(#REF!="HEB","29,",IF(#REF!="HOB","24,",""))))))))),"")</f>
        <v/>
      </c>
      <c r="BK1480" s="131" t="b">
        <f t="shared" si="2280"/>
        <v>0</v>
      </c>
      <c r="BL1480" s="131" t="b">
        <f t="shared" si="2281"/>
        <v>0</v>
      </c>
      <c r="BM1480" s="131" t="b">
        <f t="shared" si="2282"/>
        <v>0</v>
      </c>
      <c r="BN1480" s="131" t="b">
        <f t="shared" si="2283"/>
        <v>0</v>
      </c>
      <c r="BO1480" s="131" t="b">
        <f t="shared" si="2284"/>
        <v>0</v>
      </c>
      <c r="BP1480" s="131" t="b">
        <f t="shared" si="2285"/>
        <v>0</v>
      </c>
      <c r="BQ1480" s="131"/>
      <c r="BR1480" s="131"/>
      <c r="BS1480" s="92">
        <f t="shared" si="2263"/>
        <v>0</v>
      </c>
      <c r="BT1480" s="60"/>
      <c r="BU1480" s="60"/>
      <c r="BV1480" s="67" t="str">
        <f t="shared" si="2260"/>
        <v/>
      </c>
      <c r="BW1480" s="76" t="str">
        <f>IF($A1479&lt;&gt;"",IF(OR(EE1479&lt;&gt;0,EF1479&lt;&gt;0,#REF!&lt;$BB$3),"",IF(#REF!="LER","07,",IF(#REF!="LOR","12,",IF(#REF!="LEB","12,",IF(#REF!="LOB","08,",IF(#REF!="HER","25,",IF(#REF!="HOR","30,",IF(#REF!="HEB","30,",IF(#REF!="HOB","25,",""))))))))),"")</f>
        <v/>
      </c>
      <c r="BX1480" s="76" t="str">
        <f>IF($A1479&lt;&gt;"",IF(OR(EE1479&lt;&gt;0,EF1479&lt;&gt;0,#REF!&lt;$BB$3),"",IF(#REF!="LER","08,",IF(#REF!="LOR","13,",IF(#REF!="LEB","13,",IF(#REF!="LOB","09,",IF(#REF!="HER","26,",IF(#REF!="HOR","31,",IF(#REF!="HEB","31,",IF(#REF!="HOB","26,",""))))))))),"")</f>
        <v/>
      </c>
      <c r="BY1480" s="76" t="str">
        <f>IF($A1479&lt;&gt;"",IF(OR(EE1479&lt;&gt;0,EF1479&lt;&gt;0,#REF!&lt;$BB$3),"",IF(#REF!="LER","09,",IF(#REF!="LOR","14,",IF(#REF!="LEB","14,",IF(#REF!="LOB","10,",IF(#REF!="HER","27,",IF(#REF!="HOR","32,",IF(#REF!="HEB","32,",IF(#REF!="HOB","27,",""))))))))),"")</f>
        <v/>
      </c>
      <c r="BZ1480" s="76" t="str">
        <f>IF($A1479&lt;&gt;"",IF(OR(EE1479&lt;&gt;0,EF1479&lt;&gt;0,#REF!&lt;$BB$3),"",IF(#REF!="LER","10,",IF(#REF!="LOR","15,",IF(#REF!="LEB","15,",IF(#REF!="LOB","11,",IF(#REF!="HER","28,",IF(#REF!="HOR","33,",IF(#REF!="HEB","33,",IF(#REF!="HOB","28,",""))))))))),"")</f>
        <v/>
      </c>
      <c r="CA1480" s="76" t="str">
        <f>IF($A1479&lt;&gt;"",IF(OR(EE1479&lt;&gt;0,EF1479&lt;&gt;0,#REF!&lt;$BB$3),"",IF(#REF!="LER","12,",IF(#REF!="LOR","16,",IF(#REF!="LEB","16,",IF(#REF!="LOB","13,",IF(#REF!="HER","30,",IF(#REF!="HOR","34,",IF(#REF!="HEB","34,",IF(#REF!="HOB","29,",""))))))))),"")</f>
        <v/>
      </c>
      <c r="CB1480" s="76" t="str">
        <f>IF($A1479&lt;&gt;"",IF(OR(EE1479&lt;&gt;0,EF1479&lt;&gt;0,#REF!&lt;$BB$3),"",IF(#REF!="LER","14,",IF(#REF!="LOR","17,",IF(#REF!="LEB","17,",IF(#REF!="LOB","15,",IF(#REF!="HER","32,",IF(#REF!="HOR","35,",IF(#REF!="HEB","35,",IF(#REF!="HOB","31,",""))))))))),"")</f>
        <v/>
      </c>
      <c r="CC1480" s="76" t="str">
        <f>IF($A1479&lt;&gt;"",IF(OR(EE1479&lt;&gt;0,EF1479&lt;&gt;0,#REF!&lt;$BB$3),"",IF(#REF!="LER","16,",IF(#REF!="LOR","18,",IF(#REF!="LEB","18,",IF(#REF!="LOB","17,",IF(#REF!="HER","34,",IF(#REF!="HOR","36,",IF(#REF!="HEB","36,",IF(#REF!="HOB","33,",""))))))))),"")</f>
        <v/>
      </c>
      <c r="CD1480" s="60" t="b">
        <f t="shared" si="2286"/>
        <v>0</v>
      </c>
      <c r="CE1480" s="60" t="b">
        <f t="shared" si="2287"/>
        <v>0</v>
      </c>
      <c r="CF1480" s="60" t="b">
        <f t="shared" si="2288"/>
        <v>0</v>
      </c>
      <c r="CG1480" s="60" t="b">
        <f t="shared" si="2289"/>
        <v>0</v>
      </c>
      <c r="CH1480" s="60" t="b">
        <f t="shared" si="2290"/>
        <v>0</v>
      </c>
      <c r="CI1480" s="60" t="b">
        <f t="shared" si="2291"/>
        <v>0</v>
      </c>
      <c r="CJ1480" s="60" t="b">
        <f t="shared" si="2292"/>
        <v>0</v>
      </c>
      <c r="CK1480" s="131"/>
      <c r="CL1480" s="131"/>
      <c r="CM1480" s="92">
        <f t="shared" si="2264"/>
        <v>0</v>
      </c>
      <c r="CN1480" s="13">
        <f t="shared" si="2245"/>
        <v>0</v>
      </c>
      <c r="CO1480" s="11" t="e">
        <f>IF(#REF!&lt;&gt;"",BC1480+CO1479,0)</f>
        <v>#REF!</v>
      </c>
      <c r="CP1480" s="13">
        <f t="shared" si="2243"/>
        <v>0</v>
      </c>
      <c r="CQ1480" s="11">
        <f t="shared" si="2248"/>
        <v>0</v>
      </c>
      <c r="CR1480" s="57">
        <f t="shared" si="2265"/>
        <v>0</v>
      </c>
      <c r="CS1480" s="57">
        <f t="shared" si="2266"/>
        <v>0</v>
      </c>
      <c r="CT1480" s="57">
        <f t="shared" si="2256"/>
        <v>0</v>
      </c>
      <c r="CU1480" s="24"/>
      <c r="CV1480" s="24"/>
      <c r="CW1480" s="24"/>
      <c r="CX1480" s="24"/>
      <c r="CY1480" s="24"/>
      <c r="CZ1480" s="24"/>
      <c r="DA1480" s="24"/>
      <c r="DB1480" s="24"/>
      <c r="DC1480" s="24"/>
      <c r="DD1480" s="64"/>
      <c r="DE1480" s="5"/>
      <c r="DF1480" s="5"/>
      <c r="DG1480" s="5"/>
      <c r="DH1480" s="5"/>
      <c r="DI1480" s="134"/>
      <c r="DJ1480"/>
      <c r="DK1480" s="22"/>
      <c r="DL1480" s="22"/>
      <c r="DM1480" s="32"/>
      <c r="DN1480" s="22"/>
      <c r="DO1480" s="22"/>
      <c r="DP1480" s="22"/>
      <c r="DQ1480" s="22"/>
      <c r="DR1480" s="22"/>
      <c r="DS1480" s="22"/>
      <c r="DT1480" s="22"/>
      <c r="DU1480" s="22"/>
      <c r="DV1480" s="22"/>
      <c r="DW1480" s="22"/>
      <c r="DX1480" s="22"/>
      <c r="DY1480" s="22"/>
      <c r="DZ1480" s="22"/>
      <c r="EA1480" s="32"/>
      <c r="EB1480" s="22"/>
      <c r="EC1480" s="22"/>
      <c r="EG1480" s="22"/>
      <c r="EH1480"/>
    </row>
    <row r="1481" spans="1:138" s="23" customFormat="1" x14ac:dyDescent="0.2">
      <c r="A1481" s="127"/>
      <c r="B1481" s="61" t="str">
        <f>IF(A1481="","",IF(U1482="","DB",U1482&amp;V1482&amp;W1482&amp;X1482&amp;Y1482&amp;Z1482&amp;AL1482&amp;AM1482&amp;AN1482&amp;AO1482&amp;AP1482&amp;AQ1482&amp;AR1482&amp;#REF!))</f>
        <v/>
      </c>
      <c r="C1481" s="7" t="str">
        <f t="shared" si="2236"/>
        <v/>
      </c>
      <c r="D1481" s="60">
        <f t="shared" si="2237"/>
        <v>0</v>
      </c>
      <c r="E1481" s="7" t="e">
        <f>IF(COUNTBLANK(BE1482:BI1482)=5,#REF!&amp;",",IF(COUNTBLANK(U1482:AR1482)=1,T1482&amp;","&amp;T1482&amp;","&amp;T1482&amp;","&amp;T1482&amp;","&amp;T1482&amp;","&amp;T1482&amp;","&amp;T1482&amp;","&amp;T1482&amp;","&amp;T1482&amp;","&amp;T1482&amp;","&amp;T1482&amp;","&amp;T1482&amp;","&amp;T1482&amp;",",T1482&amp;","&amp;T1482&amp;","&amp;T1482&amp;","&amp;T1482&amp;","&amp;T1482&amp;","&amp;T1482&amp;","&amp;T1482&amp;","&amp;T1482&amp;","&amp;T1482&amp;","&amp;T1482&amp;","&amp;T1482&amp;","&amp;T1482&amp;","&amp;T1482&amp;","&amp;T1482&amp;","))</f>
        <v>#REF!</v>
      </c>
      <c r="F1481" s="72" t="str">
        <f t="shared" si="2249"/>
        <v/>
      </c>
      <c r="G1481" s="73">
        <f t="shared" si="2238"/>
        <v>0</v>
      </c>
      <c r="H1481" s="112">
        <f t="shared" si="2239"/>
        <v>0</v>
      </c>
      <c r="I1481" s="112">
        <f t="shared" si="2240"/>
        <v>0</v>
      </c>
      <c r="J1481" s="74" t="e">
        <f>COUNTIF(#REF!,"E")</f>
        <v>#REF!</v>
      </c>
      <c r="K1481" s="74" t="e">
        <f>COUNTIF(#REF!,"O")</f>
        <v>#REF!</v>
      </c>
      <c r="L1481" s="74" t="e">
        <f t="shared" si="2241"/>
        <v>#REF!</v>
      </c>
      <c r="M1481" s="113" t="e">
        <f t="shared" si="2242"/>
        <v>#REF!</v>
      </c>
      <c r="N1481" s="60"/>
      <c r="O1481" s="61"/>
      <c r="P1481" s="61"/>
      <c r="Q1481" s="61"/>
      <c r="R1481" s="61"/>
      <c r="S1481" s="7"/>
      <c r="T1481" s="67" t="str">
        <f t="shared" si="2257"/>
        <v/>
      </c>
      <c r="U1481" s="76" t="str">
        <f>IF($A1480&lt;&gt;"",IF(OR(CR1480&lt;&gt;0,CS1480&lt;&gt;0,$BB$3&gt;0),"",IF(#REF!="LER","01,",IF(#REF!="LOR","01,",IF(#REF!="LEB","02,",IF(#REF!="LOB","01,",IF(#REF!="HER","19,",IF(#REF!="HOR","19,",IF(#REF!="HEB","20,",IF(#REF!="HOB","19,",""))))))))),"")</f>
        <v/>
      </c>
      <c r="V1481" s="76" t="str">
        <f>IF($A1480&lt;&gt;"",IF(OR(CR1480&lt;&gt;0,CS1480&lt;&gt;0,$BB$3&gt;0),"",IF(#REF!="LER","02,",IF(#REF!="LOR","03,",IF(#REF!="LEB","04,",IF(#REF!="LOB","02,",IF(#REF!="HER","20,",IF(#REF!="HOR","21,",IF(#REF!="HEB","22,",IF(#REF!="HOB","20,",""))))))))),"")</f>
        <v/>
      </c>
      <c r="W1481" s="76" t="str">
        <f>IF($A1480&lt;&gt;"",IF(OR(CR1480&lt;&gt;0,CS1480&lt;&gt;0,$BB$3&gt;0),"",IF(#REF!="LER","03,",IF(#REF!="LOR","05,",IF(#REF!="LEB","06,",IF(#REF!="LOB","03,",IF(#REF!="HER","21,",IF(#REF!="HOR","23,",IF(#REF!="HEB","24,",IF(#REF!="HOB","21,",""))))))))),"")</f>
        <v/>
      </c>
      <c r="X1481" s="76" t="str">
        <f>IF($A1480&lt;&gt;"",IF(OR(CR1480&lt;&gt;0,CS1480&lt;&gt;0,$BB$3&gt;0),"",IF(#REF!="LER","04,",IF(#REF!="LOR","07,",IF(#REF!="LEB","08,",IF(#REF!="LOB","04,",IF(#REF!="HER","22,",IF(#REF!="HOR","25,",IF(#REF!="HEB","26,",IF(#REF!="HOB","22,",""))))))))),"")</f>
        <v/>
      </c>
      <c r="Y1481" s="76" t="str">
        <f>IF($A1480&lt;&gt;"",IF(OR(CR1480&lt;&gt;0,CS1480&lt;&gt;0,$BB$3&gt;0),"",IF(#REF!="LER","05,",IF(#REF!="LOR","09,",IF(#REF!="LEB","10,",IF(#REF!="LOB","05,",IF(#REF!="HER","23,",IF(#REF!="HOR","27,",IF(#REF!="HEB","28,",IF(#REF!="HOB","23,",""))))))))),"")</f>
        <v/>
      </c>
      <c r="Z1481" s="76" t="str">
        <f>IF($A1480&lt;&gt;"",IF(OR(CR1480&lt;&gt;0,CS1480&lt;&gt;0,$BB$3&gt;0),"",IF(#REF!="LER","06,",IF(#REF!="LOR","11,",IF(#REF!="LEB","11,",IF(#REF!="LOB","06,",IF(#REF!="HER","24,",IF(#REF!="HOR","29,",IF(#REF!="HEB","29,",IF(#REF!="HOB","24,",""))))))))),"")</f>
        <v/>
      </c>
      <c r="AA1481" s="131" t="b">
        <f t="shared" si="2267"/>
        <v>0</v>
      </c>
      <c r="AB1481" s="131" t="b">
        <f t="shared" si="2268"/>
        <v>0</v>
      </c>
      <c r="AC1481" s="131" t="b">
        <f t="shared" si="2269"/>
        <v>0</v>
      </c>
      <c r="AD1481" s="131" t="b">
        <f t="shared" si="2270"/>
        <v>0</v>
      </c>
      <c r="AE1481" s="131" t="b">
        <f t="shared" si="2271"/>
        <v>0</v>
      </c>
      <c r="AF1481" s="131" t="b">
        <f t="shared" si="2272"/>
        <v>0</v>
      </c>
      <c r="AG1481" s="131"/>
      <c r="AH1481" s="131"/>
      <c r="AI1481" s="60"/>
      <c r="AJ1481" s="60"/>
      <c r="AK1481" s="67" t="str">
        <f t="shared" si="2258"/>
        <v/>
      </c>
      <c r="AL1481" s="76" t="str">
        <f>IF($A1480&lt;&gt;"",IF(OR(CR1480&lt;&gt;0,CS1480&lt;&gt;0,$BB$3&gt;0),"",IF(#REF!="LER","07,",IF(#REF!="LOR","12,",IF(#REF!="LEB","12,",IF(#REF!="LOB","08,",IF(#REF!="HER","25,",IF(#REF!="HOR","30,",IF(#REF!="HEB","30,",IF(#REF!="HOB","25,",""))))))))),"")</f>
        <v/>
      </c>
      <c r="AM1481" s="76" t="str">
        <f>IF($A1480&lt;&gt;"",IF(OR(CR1480&lt;&gt;0,CS1480&lt;&gt;0,$BB$3&gt;0),"",IF(#REF!="LER","08,",IF(#REF!="LOR","13,",IF(#REF!="LEB","13,",IF(#REF!="LOB","09,",IF(#REF!="HER","26,",IF(#REF!="HOR","31,",IF(#REF!="HEB","31,",IF(#REF!="HOB","26,",""))))))))),"")</f>
        <v/>
      </c>
      <c r="AN1481" s="118" t="str">
        <f t="shared" si="2293"/>
        <v/>
      </c>
      <c r="AO1481" s="76" t="str">
        <f>IF($A1480&lt;&gt;"",IF(OR(CR1480&lt;&gt;0,CS1480&lt;&gt;0,$BB$3&gt;0),"",IF(#REF!="LER","10,",IF(#REF!="LOR","15,",IF(#REF!="LEB","15,",IF(#REF!="LOB","11,",IF(#REF!="HER","28,",IF(#REF!="HOR","33,",IF(#REF!="HEB","33,",IF(#REF!="HOB","28,",""))))))))),"")</f>
        <v/>
      </c>
      <c r="AP1481" s="76" t="str">
        <f>IF($A1480&lt;&gt;"",IF(OR(CR1480&lt;&gt;0,CS1480&lt;&gt;0,$BB$3&gt;0),"",IF(#REF!="LER","12,",IF(#REF!="LOR","16,",IF(#REF!="LEB","16,",IF(#REF!="LOB","13,",IF(#REF!="HER","30,",IF(#REF!="HOR","34,",IF(#REF!="HEB","34,",IF(#REF!="HOB","29,",""))))))))),"")</f>
        <v/>
      </c>
      <c r="AQ1481" s="76" t="str">
        <f>IF($A1480&lt;&gt;"",IF(OR(CR1480&lt;&gt;0,CS1480&lt;&gt;0,$BB$3&gt;0),"",IF(#REF!="LER","14,",IF(#REF!="LOR","17,",IF(#REF!="LEB","17,",IF(#REF!="LOB","15,",IF(#REF!="HER","32,",IF(#REF!="HOR","35,",IF(#REF!="HEB","35,",IF(#REF!="HOB","31,",""))))))))),"")</f>
        <v/>
      </c>
      <c r="AR1481" s="76" t="str">
        <f>IF($A1480&lt;&gt;"",IF(OR(CR1480&lt;&gt;0,CS1480&lt;&gt;0,$BB$3&gt;0),"",IF(#REF!="LER","16,",IF(#REF!="LOR","18,",IF(#REF!="LEB","18,",IF(#REF!="LOB","17,",IF(#REF!="HER","34,",IF(#REF!="HOR","36,",IF(#REF!="HEB","36,",IF(#REF!="HOB","33,",""))))))))),"")</f>
        <v/>
      </c>
      <c r="AS1481" s="60" t="b">
        <f t="shared" si="2273"/>
        <v>0</v>
      </c>
      <c r="AT1481" s="60" t="b">
        <f t="shared" si="2274"/>
        <v>0</v>
      </c>
      <c r="AU1481" s="60" t="b">
        <f t="shared" si="2275"/>
        <v>0</v>
      </c>
      <c r="AV1481" s="60" t="b">
        <f t="shared" si="2276"/>
        <v>0</v>
      </c>
      <c r="AW1481" s="60" t="b">
        <f t="shared" si="2277"/>
        <v>0</v>
      </c>
      <c r="AX1481" s="60" t="b">
        <f t="shared" si="2278"/>
        <v>0</v>
      </c>
      <c r="AY1481" s="60" t="b">
        <f t="shared" si="2279"/>
        <v>0</v>
      </c>
      <c r="AZ1481" s="131"/>
      <c r="BA1481" s="131"/>
      <c r="BB1481" s="13">
        <f t="shared" si="2244"/>
        <v>0</v>
      </c>
      <c r="BC1481" s="11" t="e">
        <f>IF(#REF!&lt;&gt;"",S1481+BC1480,0)</f>
        <v>#REF!</v>
      </c>
      <c r="BD1481" s="67" t="str">
        <f t="shared" si="2259"/>
        <v/>
      </c>
      <c r="BE1481" s="76" t="str">
        <f>IF($A1480&lt;&gt;"",IF(OR(EE1480&lt;&gt;0,EF1480&lt;&gt;0,$BB$3&gt;0),"",IF(#REF!="LER","01,",IF(#REF!="LOR","01,",IF(#REF!="LEB","02,",IF(#REF!="LOB","01,",IF(#REF!="HER","19,",IF(#REF!="HOR","19,",IF(#REF!="HEB","20,",IF(#REF!="HOB","19,",""))))))))),"")</f>
        <v/>
      </c>
      <c r="BF1481" s="76" t="str">
        <f>IF($A1480&lt;&gt;"",IF(OR(EE1480&lt;&gt;0,EF1480&lt;&gt;0,$BB$3&gt;0),"",IF(#REF!="LER","02,",IF(#REF!="LOR","03,",IF(#REF!="LEB","04,",IF(#REF!="LOB","02,",IF(#REF!="HER","20,",IF(#REF!="HOR","21,",IF(#REF!="HEB","22,",IF(#REF!="HOB","20,",""))))))))),"")</f>
        <v/>
      </c>
      <c r="BG1481" s="76" t="str">
        <f>IF($A1480&lt;&gt;"",IF(OR(EE1480&lt;&gt;0,EF1480&lt;&gt;0,$BB$3&gt;0),"",IF(#REF!="LER","03,",IF(#REF!="LOR","05,",IF(#REF!="LEB","06,",IF(#REF!="LOB","03,",IF(#REF!="HER","21,",IF(#REF!="HOR","23,",IF(#REF!="HEB","24,",IF(#REF!="HOB","21,",""))))))))),"")</f>
        <v/>
      </c>
      <c r="BH1481" s="76" t="str">
        <f>IF($A1480&lt;&gt;"",IF(OR(EE1480&lt;&gt;0,EF1480&lt;&gt;0,$BB$3&gt;0),"",IF(#REF!="LER","04,",IF(#REF!="LOR","07,",IF(#REF!="LEB","08,",IF(#REF!="LOB","04,",IF(#REF!="HER","22,",IF(#REF!="HOR","25,",IF(#REF!="HEB","26,",IF(#REF!="HOB","22,",""))))))))),"")</f>
        <v/>
      </c>
      <c r="BI1481" s="76" t="str">
        <f>IF($A1480&lt;&gt;"",IF(OR(EE1480&lt;&gt;0,EF1480&lt;&gt;0,$BB$3&gt;0),"",IF(#REF!="LER","05,",IF(#REF!="LOR","09,",IF(#REF!="LEB","10,",IF(#REF!="LOB","05,",IF(#REF!="HER","23,",IF(#REF!="HOR","27,",IF(#REF!="HEB","28,",IF(#REF!="HOB","23,",""))))))))),"")</f>
        <v/>
      </c>
      <c r="BJ1481" s="76" t="str">
        <f>IF($A1480&lt;&gt;"",IF(OR(EE1480&lt;&gt;0,EF1480&lt;&gt;0,$BB$3&gt;0),"",IF(#REF!="LER","06,",IF(#REF!="LOR","11,",IF(#REF!="LEB","11,",IF(#REF!="LOB","06,",IF(#REF!="HER","24,",IF(#REF!="HOR","29,",IF(#REF!="HEB","29,",IF(#REF!="HOB","24,",""))))))))),"")</f>
        <v/>
      </c>
      <c r="BK1481" s="131" t="b">
        <f t="shared" si="2280"/>
        <v>0</v>
      </c>
      <c r="BL1481" s="131" t="b">
        <f t="shared" si="2281"/>
        <v>0</v>
      </c>
      <c r="BM1481" s="131" t="b">
        <f t="shared" si="2282"/>
        <v>0</v>
      </c>
      <c r="BN1481" s="131" t="b">
        <f t="shared" si="2283"/>
        <v>0</v>
      </c>
      <c r="BO1481" s="131" t="b">
        <f t="shared" si="2284"/>
        <v>0</v>
      </c>
      <c r="BP1481" s="131" t="b">
        <f t="shared" si="2285"/>
        <v>0</v>
      </c>
      <c r="BQ1481" s="131"/>
      <c r="BR1481" s="131"/>
      <c r="BS1481" s="92">
        <f>IF(BT1481&lt;0,1,0)</f>
        <v>0</v>
      </c>
      <c r="BT1481" s="60"/>
      <c r="BU1481" s="60"/>
      <c r="BV1481" s="67" t="str">
        <f t="shared" si="2260"/>
        <v/>
      </c>
      <c r="BW1481" s="76" t="str">
        <f>IF($A1480&lt;&gt;"",IF(OR(EE1480&lt;&gt;0,EF1480&lt;&gt;0,$BB$3&gt;0),"",IF(#REF!="LER","07,",IF(#REF!="LOR","12,",IF(#REF!="LEB","12,",IF(#REF!="LOB","08,",IF(#REF!="HER","25,",IF(#REF!="HOR","30,",IF(#REF!="HEB","30,",IF(#REF!="HOB","25,",""))))))))),"")</f>
        <v/>
      </c>
      <c r="BX1481" s="76" t="str">
        <f>IF($A1480&lt;&gt;"",IF(OR(EE1480&lt;&gt;0,EF1480&lt;&gt;0,$BB$3&gt;0),"",IF(#REF!="LER","08,",IF(#REF!="LOR","13,",IF(#REF!="LEB","13,",IF(#REF!="LOB","09,",IF(#REF!="HER","26,",IF(#REF!="HOR","31,",IF(#REF!="HEB","31,",IF(#REF!="HOB","26,",""))))))))),"")</f>
        <v/>
      </c>
      <c r="BY1481" s="76" t="str">
        <f>IF($A1480&lt;&gt;"",IF(OR(EE1480&lt;&gt;0,EF1480&lt;&gt;0,$BB$3&gt;0),"",IF(#REF!="LER","09,",IF(#REF!="LOR","14,",IF(#REF!="LEB","14,",IF(#REF!="LOB","10,",IF(#REF!="HER","27,",IF(#REF!="HOR","32,",IF(#REF!="HEB","32,",IF(#REF!="HOB","27,",""))))))))),"")</f>
        <v/>
      </c>
      <c r="BZ1481" s="76" t="str">
        <f>IF($A1480&lt;&gt;"",IF(OR(EE1480&lt;&gt;0,EF1480&lt;&gt;0,$BB$3&gt;0),"",IF(#REF!="LER","10,",IF(#REF!="LOR","15,",IF(#REF!="LEB","15,",IF(#REF!="LOB","11,",IF(#REF!="HER","28,",IF(#REF!="HOR","33,",IF(#REF!="HEB","33,",IF(#REF!="HOB","28,",""))))))))),"")</f>
        <v/>
      </c>
      <c r="CA1481" s="76" t="str">
        <f>IF($A1480&lt;&gt;"",IF(OR(EE1480&lt;&gt;0,EF1480&lt;&gt;0,$BB$3&gt;0),"",IF(#REF!="LER","12,",IF(#REF!="LOR","16,",IF(#REF!="LEB","16,",IF(#REF!="LOB","13,",IF(#REF!="HER","30,",IF(#REF!="HOR","34,",IF(#REF!="HEB","34,",IF(#REF!="HOB","29,",""))))))))),"")</f>
        <v/>
      </c>
      <c r="CB1481" s="76" t="str">
        <f>IF($A1480&lt;&gt;"",IF(OR(EE1480&lt;&gt;0,EF1480&lt;&gt;0,$BB$3&gt;0),"",IF(#REF!="LER","14,",IF(#REF!="LOR","17,",IF(#REF!="LEB","17,",IF(#REF!="LOB","15,",IF(#REF!="HER","32,",IF(#REF!="HOR","35,",IF(#REF!="HEB","35,",IF(#REF!="HOB","31,",""))))))))),"")</f>
        <v/>
      </c>
      <c r="CC1481" s="76" t="str">
        <f>IF($A1480&lt;&gt;"",IF(OR(EE1480&lt;&gt;0,EF1480&lt;&gt;0,$BB$3&gt;0),"",IF(#REF!="LER","16,",IF(#REF!="LOR","18,",IF(#REF!="LEB","18,",IF(#REF!="LOB","17,",IF(#REF!="HER","34,",IF(#REF!="HOR","36,",IF(#REF!="HEB","36,",IF(#REF!="HOB","33,",""))))))))),"")</f>
        <v/>
      </c>
      <c r="CD1481" s="60" t="b">
        <f t="shared" si="2286"/>
        <v>0</v>
      </c>
      <c r="CE1481" s="60" t="b">
        <f t="shared" si="2287"/>
        <v>0</v>
      </c>
      <c r="CF1481" s="60" t="b">
        <f t="shared" si="2288"/>
        <v>0</v>
      </c>
      <c r="CG1481" s="60" t="b">
        <f t="shared" si="2289"/>
        <v>0</v>
      </c>
      <c r="CH1481" s="60" t="b">
        <f t="shared" si="2290"/>
        <v>0</v>
      </c>
      <c r="CI1481" s="60" t="b">
        <f t="shared" si="2291"/>
        <v>0</v>
      </c>
      <c r="CJ1481" s="60" t="b">
        <f t="shared" si="2292"/>
        <v>0</v>
      </c>
      <c r="CK1481" s="131"/>
      <c r="CL1481" s="131"/>
      <c r="CM1481" s="92">
        <f>IF(CN1481&lt;0,1,0)</f>
        <v>0</v>
      </c>
      <c r="CN1481" s="13">
        <f t="shared" si="2245"/>
        <v>0</v>
      </c>
      <c r="CO1481" s="11" t="e">
        <f>IF(#REF!&lt;&gt;"",BC1481+CO1480,0)</f>
        <v>#REF!</v>
      </c>
      <c r="CP1481" s="13">
        <f t="shared" si="2243"/>
        <v>0</v>
      </c>
      <c r="CQ1481" s="11">
        <f t="shared" si="2248"/>
        <v>0</v>
      </c>
      <c r="CR1481" s="57">
        <f t="shared" si="2265"/>
        <v>0</v>
      </c>
      <c r="CS1481" s="57">
        <f t="shared" si="2266"/>
        <v>0</v>
      </c>
      <c r="CT1481" s="57">
        <f t="shared" si="2256"/>
        <v>0</v>
      </c>
      <c r="CU1481" s="24"/>
      <c r="CV1481" s="24"/>
      <c r="CW1481" s="24"/>
      <c r="CX1481" s="24"/>
      <c r="CY1481" s="24"/>
      <c r="CZ1481" s="24"/>
      <c r="DA1481" s="24"/>
      <c r="DB1481" s="24"/>
      <c r="DC1481" s="24"/>
      <c r="DD1481" s="64"/>
      <c r="DE1481" s="39"/>
      <c r="DF1481" s="5"/>
      <c r="DG1481" s="5"/>
      <c r="DH1481" s="5"/>
      <c r="DI1481" s="134"/>
      <c r="DJ1481"/>
      <c r="DK1481" s="22"/>
      <c r="DL1481" s="22"/>
      <c r="DM1481" s="32"/>
      <c r="DN1481" s="22"/>
      <c r="DO1481" s="22"/>
      <c r="DP1481" s="22"/>
      <c r="DQ1481" s="22"/>
      <c r="DR1481" s="22"/>
      <c r="DS1481" s="22"/>
      <c r="DT1481" s="22"/>
      <c r="DU1481" s="22"/>
      <c r="DV1481" s="22"/>
      <c r="DW1481" s="22"/>
      <c r="DX1481" s="22"/>
      <c r="DY1481" s="22"/>
      <c r="DZ1481" s="22"/>
      <c r="EA1481" s="32"/>
      <c r="EB1481" s="22"/>
      <c r="EC1481" s="22"/>
      <c r="EG1481" s="22"/>
      <c r="EH1481"/>
    </row>
    <row r="1482" spans="1:138" s="23" customFormat="1" x14ac:dyDescent="0.2">
      <c r="A1482" s="127"/>
      <c r="B1482" s="61" t="str">
        <f>IF(A1482="","",IF(U1483="","DB",U1483&amp;V1483&amp;W1483&amp;X1483&amp;Y1483&amp;Z1483&amp;AL1483&amp;AM1483&amp;AN1483&amp;AO1483&amp;AP1483&amp;AQ1483&amp;AR1483&amp;#REF!))</f>
        <v/>
      </c>
      <c r="C1482" s="7" t="str">
        <f t="shared" si="2236"/>
        <v/>
      </c>
      <c r="D1482" s="60">
        <f t="shared" si="2237"/>
        <v>0</v>
      </c>
      <c r="E1482" s="7" t="e">
        <f>IF(COUNTBLANK(BE1483:BI1483)=5,#REF!&amp;",",IF(COUNTBLANK(U1483:AR1483)=1,T1483&amp;","&amp;T1483&amp;","&amp;T1483&amp;","&amp;T1483&amp;","&amp;T1483&amp;","&amp;T1483&amp;","&amp;T1483&amp;","&amp;T1483&amp;","&amp;T1483&amp;","&amp;T1483&amp;","&amp;T1483&amp;","&amp;T1483&amp;","&amp;T1483&amp;",",T1483&amp;","&amp;T1483&amp;","&amp;T1483&amp;","&amp;T1483&amp;","&amp;T1483&amp;","&amp;T1483&amp;","&amp;T1483&amp;","&amp;T1483&amp;","&amp;T1483&amp;","&amp;T1483&amp;","&amp;T1483&amp;","&amp;T1483&amp;","&amp;T1483&amp;","&amp;T1483&amp;","))</f>
        <v>#REF!</v>
      </c>
      <c r="F1482" s="72" t="str">
        <f t="shared" si="2249"/>
        <v/>
      </c>
      <c r="G1482" s="73">
        <f t="shared" si="2238"/>
        <v>0</v>
      </c>
      <c r="H1482" s="112">
        <f t="shared" si="2239"/>
        <v>0</v>
      </c>
      <c r="I1482" s="112">
        <f t="shared" si="2240"/>
        <v>0</v>
      </c>
      <c r="J1482" s="74" t="e">
        <f>COUNTIF(#REF!,"E")</f>
        <v>#REF!</v>
      </c>
      <c r="K1482" s="74" t="e">
        <f>COUNTIF(#REF!,"O")</f>
        <v>#REF!</v>
      </c>
      <c r="L1482" s="74" t="e">
        <f t="shared" si="2241"/>
        <v>#REF!</v>
      </c>
      <c r="M1482" s="113" t="e">
        <f t="shared" si="2242"/>
        <v>#REF!</v>
      </c>
      <c r="N1482" s="60"/>
      <c r="O1482" s="61"/>
      <c r="P1482" s="61"/>
      <c r="Q1482" s="61"/>
      <c r="R1482" s="61"/>
      <c r="S1482" s="7"/>
      <c r="T1482" s="67" t="str">
        <f t="shared" si="2257"/>
        <v/>
      </c>
      <c r="U1482" s="76" t="str">
        <f>IF($A1481&lt;&gt;"",IF(OR(CR1481&lt;&gt;0,CS1481&lt;&gt;0,#REF!&lt;$BB$3),"",IF(#REF!="LER","01,",IF(#REF!="LOR","01,",IF(#REF!="LEB","02,",IF(#REF!="LOB","01,",IF(#REF!="HER","19,",IF(#REF!="HOR","19,",IF(#REF!="HEB","20,",IF(#REF!="HOB","19,",""))))))))),"")</f>
        <v/>
      </c>
      <c r="V1482" s="76" t="str">
        <f>IF($A1481&lt;&gt;"",IF(OR(CR1481&lt;&gt;0,CS1481&lt;&gt;0,#REF!&lt;$BB$3),"",IF(#REF!="LER","02,",IF(#REF!="LOR","03,",IF(#REF!="LEB","04,",IF(#REF!="LOB","02,",IF(#REF!="HER","20,",IF(#REF!="HOR","21,",IF(#REF!="HEB","22,",IF(#REF!="HOB","20,",""))))))))),"")</f>
        <v/>
      </c>
      <c r="W1482" s="76" t="str">
        <f>IF($A1481&lt;&gt;"",IF(OR(CR1481&lt;&gt;0,CS1481&lt;&gt;0,#REF!&lt;$BB$3),"",IF(#REF!="LER","03,",IF(#REF!="LOR","05,",IF(#REF!="LEB","06,",IF(#REF!="LOB","03,",IF(#REF!="HER","21,",IF(#REF!="HOR","23,",IF(#REF!="HEB","24,",IF(#REF!="HOB","21,",""))))))))),"")</f>
        <v/>
      </c>
      <c r="X1482" s="76" t="str">
        <f>IF($A1481&lt;&gt;"",IF(OR(CR1481&lt;&gt;0,CS1481&lt;&gt;0,#REF!&lt;$BB$3),"",IF(#REF!="LER","04,",IF(#REF!="LOR","07,",IF(#REF!="LEB","08,",IF(#REF!="LOB","04,",IF(#REF!="HER","22,",IF(#REF!="HOR","25,",IF(#REF!="HEB","26,",IF(#REF!="HOB","22,",""))))))))),"")</f>
        <v/>
      </c>
      <c r="Y1482" s="76" t="str">
        <f>IF($A1481&lt;&gt;"",IF(OR(CR1481&lt;&gt;0,CS1481&lt;&gt;0,#REF!&lt;$BB$3),"",IF(#REF!="LER","05,",IF(#REF!="LOR","09,",IF(#REF!="LEB","10,",IF(#REF!="LOB","05,",IF(#REF!="HER","23,",IF(#REF!="HOR","27,",IF(#REF!="HEB","28,",IF(#REF!="HOB","23,",""))))))))),"")</f>
        <v/>
      </c>
      <c r="Z1482" s="76" t="str">
        <f>IF($A1481&lt;&gt;"",IF(OR(CR1481&lt;&gt;0,CS1481&lt;&gt;0,#REF!&lt;$BB$3),"",IF(#REF!="LER","06,",IF(#REF!="LOR","11,",IF(#REF!="LEB","11,",IF(#REF!="LOB","06,",IF(#REF!="HER","24,",IF(#REF!="HOR","29,",IF(#REF!="HEB","29,",IF(#REF!="HOB","24,",""))))))))),"")</f>
        <v/>
      </c>
      <c r="AA1482" s="131" t="b">
        <f t="shared" si="2267"/>
        <v>0</v>
      </c>
      <c r="AB1482" s="131" t="b">
        <f t="shared" si="2268"/>
        <v>0</v>
      </c>
      <c r="AC1482" s="131" t="b">
        <f t="shared" si="2269"/>
        <v>0</v>
      </c>
      <c r="AD1482" s="131" t="b">
        <f t="shared" si="2270"/>
        <v>0</v>
      </c>
      <c r="AE1482" s="131" t="b">
        <f t="shared" si="2271"/>
        <v>0</v>
      </c>
      <c r="AF1482" s="131" t="b">
        <f t="shared" si="2272"/>
        <v>0</v>
      </c>
      <c r="AG1482" s="131"/>
      <c r="AH1482" s="131"/>
      <c r="AI1482" s="60"/>
      <c r="AJ1482" s="60"/>
      <c r="AK1482" s="67" t="str">
        <f t="shared" si="2258"/>
        <v/>
      </c>
      <c r="AL1482" s="76" t="str">
        <f>IF($A1481&lt;&gt;"",IF(OR(CR1481&lt;&gt;0,CS1481&lt;&gt;0,#REF!&lt;$BB$3),"",IF(#REF!="LER","07,",IF(#REF!="LOR","12,",IF(#REF!="LEB","12,",IF(#REF!="LOB","08,",IF(#REF!="HER","25,",IF(#REF!="HOR","30,",IF(#REF!="HEB","30,",IF(#REF!="HOB","25,",""))))))))),"")</f>
        <v/>
      </c>
      <c r="AM1482" s="76" t="str">
        <f>IF($A1481&lt;&gt;"",IF(OR(CR1481&lt;&gt;0,CS1481&lt;&gt;0,#REF!&lt;$BB$3),"",IF(#REF!="LER","08,",IF(#REF!="LOR","13,",IF(#REF!="LEB","13,",IF(#REF!="LOB","09,",IF(#REF!="HER","26,",IF(#REF!="HOR","31,",IF(#REF!="HEB","31,",IF(#REF!="HOB","26,",""))))))))),"")</f>
        <v/>
      </c>
      <c r="AN1482" s="118" t="str">
        <f t="shared" si="2293"/>
        <v/>
      </c>
      <c r="AO1482" s="76" t="str">
        <f>IF($A1481&lt;&gt;"",IF(OR(CR1481&lt;&gt;0,CS1481&lt;&gt;0,#REF!&lt;$BB$3),"",IF(#REF!="LER","10,",IF(#REF!="LOR","15,",IF(#REF!="LEB","15,",IF(#REF!="LOB","11,",IF(#REF!="HER","28,",IF(#REF!="HOR","33,",IF(#REF!="HEB","33,",IF(#REF!="HOB","28,",""))))))))),"")</f>
        <v/>
      </c>
      <c r="AP1482" s="76" t="str">
        <f>IF($A1481&lt;&gt;"",IF(OR(CR1481&lt;&gt;0,CS1481&lt;&gt;0,#REF!&lt;$BB$3),"",IF(#REF!="LER","12,",IF(#REF!="LOR","16,",IF(#REF!="LEB","16,",IF(#REF!="LOB","13,",IF(#REF!="HER","30,",IF(#REF!="HOR","34,",IF(#REF!="HEB","34,",IF(#REF!="HOB","29,",""))))))))),"")</f>
        <v/>
      </c>
      <c r="AQ1482" s="76" t="str">
        <f>IF($A1481&lt;&gt;"",IF(OR(CR1481&lt;&gt;0,CS1481&lt;&gt;0,#REF!&lt;$BB$3),"",IF(#REF!="LER","14,",IF(#REF!="LOR","17,",IF(#REF!="LEB","17,",IF(#REF!="LOB","15,",IF(#REF!="HER","32,",IF(#REF!="HOR","35,",IF(#REF!="HEB","35,",IF(#REF!="HOB","31,",""))))))))),"")</f>
        <v/>
      </c>
      <c r="AR1482" s="76" t="str">
        <f>IF($A1481&lt;&gt;"",IF(OR(CR1481&lt;&gt;0,CS1481&lt;&gt;0,#REF!&lt;$BB$3),"",IF(#REF!="LER","16,",IF(#REF!="LOR","18,",IF(#REF!="LEB","18,",IF(#REF!="LOB","17,",IF(#REF!="HER","34,",IF(#REF!="HOR","36,",IF(#REF!="HEB","36,",IF(#REF!="HOB","33,",""))))))))),"")</f>
        <v/>
      </c>
      <c r="AS1482" s="60" t="b">
        <f t="shared" si="2273"/>
        <v>0</v>
      </c>
      <c r="AT1482" s="60" t="b">
        <f t="shared" si="2274"/>
        <v>0</v>
      </c>
      <c r="AU1482" s="60" t="b">
        <f t="shared" si="2275"/>
        <v>0</v>
      </c>
      <c r="AV1482" s="60" t="b">
        <f t="shared" si="2276"/>
        <v>0</v>
      </c>
      <c r="AW1482" s="60" t="b">
        <f t="shared" si="2277"/>
        <v>0</v>
      </c>
      <c r="AX1482" s="60" t="b">
        <f t="shared" si="2278"/>
        <v>0</v>
      </c>
      <c r="AY1482" s="60" t="b">
        <f t="shared" si="2279"/>
        <v>0</v>
      </c>
      <c r="AZ1482" s="131"/>
      <c r="BA1482" s="131"/>
      <c r="BB1482" s="13">
        <f t="shared" si="2244"/>
        <v>0</v>
      </c>
      <c r="BC1482" s="11" t="e">
        <f>IF(#REF!&lt;&gt;"",S1482+BC1481,0)</f>
        <v>#REF!</v>
      </c>
      <c r="BD1482" s="67" t="str">
        <f t="shared" si="2259"/>
        <v/>
      </c>
      <c r="BE1482" s="76" t="str">
        <f>IF($A1481&lt;&gt;"",IF(OR(EE1481&lt;&gt;0,EF1481&lt;&gt;0,#REF!&lt;$BB$3),"",IF(#REF!="LER","01,",IF(#REF!="LOR","01,",IF(#REF!="LEB","02,",IF(#REF!="LOB","01,",IF(#REF!="HER","19,",IF(#REF!="HOR","19,",IF(#REF!="HEB","20,",IF(#REF!="HOB","19,",""))))))))),"")</f>
        <v/>
      </c>
      <c r="BF1482" s="76" t="str">
        <f>IF($A1481&lt;&gt;"",IF(OR(EE1481&lt;&gt;0,EF1481&lt;&gt;0,#REF!&lt;$BB$3),"",IF(#REF!="LER","02,",IF(#REF!="LOR","03,",IF(#REF!="LEB","04,",IF(#REF!="LOB","02,",IF(#REF!="HER","20,",IF(#REF!="HOR","21,",IF(#REF!="HEB","22,",IF(#REF!="HOB","20,",""))))))))),"")</f>
        <v/>
      </c>
      <c r="BG1482" s="76" t="str">
        <f>IF($A1481&lt;&gt;"",IF(OR(EE1481&lt;&gt;0,EF1481&lt;&gt;0,#REF!&lt;$BB$3),"",IF(#REF!="LER","03,",IF(#REF!="LOR","05,",IF(#REF!="LEB","06,",IF(#REF!="LOB","03,",IF(#REF!="HER","21,",IF(#REF!="HOR","23,",IF(#REF!="HEB","24,",IF(#REF!="HOB","21,",""))))))))),"")</f>
        <v/>
      </c>
      <c r="BH1482" s="76" t="str">
        <f>IF($A1481&lt;&gt;"",IF(OR(EE1481&lt;&gt;0,EF1481&lt;&gt;0,#REF!&lt;$BB$3),"",IF(#REF!="LER","04,",IF(#REF!="LOR","07,",IF(#REF!="LEB","08,",IF(#REF!="LOB","04,",IF(#REF!="HER","22,",IF(#REF!="HOR","25,",IF(#REF!="HEB","26,",IF(#REF!="HOB","22,",""))))))))),"")</f>
        <v/>
      </c>
      <c r="BI1482" s="76" t="str">
        <f>IF($A1481&lt;&gt;"",IF(OR(EE1481&lt;&gt;0,EF1481&lt;&gt;0,#REF!&lt;$BB$3),"",IF(#REF!="LER","05,",IF(#REF!="LOR","09,",IF(#REF!="LEB","10,",IF(#REF!="LOB","05,",IF(#REF!="HER","23,",IF(#REF!="HOR","27,",IF(#REF!="HEB","28,",IF(#REF!="HOB","23,",""))))))))),"")</f>
        <v/>
      </c>
      <c r="BJ1482" s="76" t="str">
        <f>IF($A1481&lt;&gt;"",IF(OR(EE1481&lt;&gt;0,EF1481&lt;&gt;0,#REF!&lt;$BB$3),"",IF(#REF!="LER","06,",IF(#REF!="LOR","11,",IF(#REF!="LEB","11,",IF(#REF!="LOB","06,",IF(#REF!="HER","24,",IF(#REF!="HOR","29,",IF(#REF!="HEB","29,",IF(#REF!="HOB","24,",""))))))))),"")</f>
        <v/>
      </c>
      <c r="BK1482" s="131" t="b">
        <f t="shared" si="2280"/>
        <v>0</v>
      </c>
      <c r="BL1482" s="131" t="b">
        <f t="shared" si="2281"/>
        <v>0</v>
      </c>
      <c r="BM1482" s="131" t="b">
        <f t="shared" si="2282"/>
        <v>0</v>
      </c>
      <c r="BN1482" s="131" t="b">
        <f t="shared" si="2283"/>
        <v>0</v>
      </c>
      <c r="BO1482" s="131" t="b">
        <f t="shared" si="2284"/>
        <v>0</v>
      </c>
      <c r="BP1482" s="131" t="b">
        <f t="shared" si="2285"/>
        <v>0</v>
      </c>
      <c r="BQ1482" s="131"/>
      <c r="BR1482" s="131"/>
      <c r="BS1482" s="92">
        <f>IF(BT1482&lt;0,BS1481+1,0)</f>
        <v>0</v>
      </c>
      <c r="BT1482" s="60"/>
      <c r="BU1482" s="60"/>
      <c r="BV1482" s="67" t="str">
        <f t="shared" si="2260"/>
        <v/>
      </c>
      <c r="BW1482" s="76" t="str">
        <f>IF($A1481&lt;&gt;"",IF(OR(EE1481&lt;&gt;0,EF1481&lt;&gt;0,#REF!&lt;$BB$3),"",IF(#REF!="LER","07,",IF(#REF!="LOR","12,",IF(#REF!="LEB","12,",IF(#REF!="LOB","08,",IF(#REF!="HER","25,",IF(#REF!="HOR","30,",IF(#REF!="HEB","30,",IF(#REF!="HOB","25,",""))))))))),"")</f>
        <v/>
      </c>
      <c r="BX1482" s="76" t="str">
        <f>IF($A1481&lt;&gt;"",IF(OR(EE1481&lt;&gt;0,EF1481&lt;&gt;0,#REF!&lt;$BB$3),"",IF(#REF!="LER","08,",IF(#REF!="LOR","13,",IF(#REF!="LEB","13,",IF(#REF!="LOB","09,",IF(#REF!="HER","26,",IF(#REF!="HOR","31,",IF(#REF!="HEB","31,",IF(#REF!="HOB","26,",""))))))))),"")</f>
        <v/>
      </c>
      <c r="BY1482" s="76" t="str">
        <f>IF($A1481&lt;&gt;"",IF(OR(EE1481&lt;&gt;0,EF1481&lt;&gt;0,#REF!&lt;$BB$3),"",IF(#REF!="LER","09,",IF(#REF!="LOR","14,",IF(#REF!="LEB","14,",IF(#REF!="LOB","10,",IF(#REF!="HER","27,",IF(#REF!="HOR","32,",IF(#REF!="HEB","32,",IF(#REF!="HOB","27,",""))))))))),"")</f>
        <v/>
      </c>
      <c r="BZ1482" s="76" t="str">
        <f>IF($A1481&lt;&gt;"",IF(OR(EE1481&lt;&gt;0,EF1481&lt;&gt;0,#REF!&lt;$BB$3),"",IF(#REF!="LER","10,",IF(#REF!="LOR","15,",IF(#REF!="LEB","15,",IF(#REF!="LOB","11,",IF(#REF!="HER","28,",IF(#REF!="HOR","33,",IF(#REF!="HEB","33,",IF(#REF!="HOB","28,",""))))))))),"")</f>
        <v/>
      </c>
      <c r="CA1482" s="76" t="str">
        <f>IF($A1481&lt;&gt;"",IF(OR(EE1481&lt;&gt;0,EF1481&lt;&gt;0,#REF!&lt;$BB$3),"",IF(#REF!="LER","12,",IF(#REF!="LOR","16,",IF(#REF!="LEB","16,",IF(#REF!="LOB","13,",IF(#REF!="HER","30,",IF(#REF!="HOR","34,",IF(#REF!="HEB","34,",IF(#REF!="HOB","29,",""))))))))),"")</f>
        <v/>
      </c>
      <c r="CB1482" s="76" t="str">
        <f>IF($A1481&lt;&gt;"",IF(OR(EE1481&lt;&gt;0,EF1481&lt;&gt;0,#REF!&lt;$BB$3),"",IF(#REF!="LER","14,",IF(#REF!="LOR","17,",IF(#REF!="LEB","17,",IF(#REF!="LOB","15,",IF(#REF!="HER","32,",IF(#REF!="HOR","35,",IF(#REF!="HEB","35,",IF(#REF!="HOB","31,",""))))))))),"")</f>
        <v/>
      </c>
      <c r="CC1482" s="76" t="str">
        <f>IF($A1481&lt;&gt;"",IF(OR(EE1481&lt;&gt;0,EF1481&lt;&gt;0,#REF!&lt;$BB$3),"",IF(#REF!="LER","16,",IF(#REF!="LOR","18,",IF(#REF!="LEB","18,",IF(#REF!="LOB","17,",IF(#REF!="HER","34,",IF(#REF!="HOR","36,",IF(#REF!="HEB","36,",IF(#REF!="HOB","33,",""))))))))),"")</f>
        <v/>
      </c>
      <c r="CD1482" s="60" t="b">
        <f t="shared" si="2286"/>
        <v>0</v>
      </c>
      <c r="CE1482" s="60" t="b">
        <f t="shared" si="2287"/>
        <v>0</v>
      </c>
      <c r="CF1482" s="60" t="b">
        <f t="shared" si="2288"/>
        <v>0</v>
      </c>
      <c r="CG1482" s="60" t="b">
        <f t="shared" si="2289"/>
        <v>0</v>
      </c>
      <c r="CH1482" s="60" t="b">
        <f t="shared" si="2290"/>
        <v>0</v>
      </c>
      <c r="CI1482" s="60" t="b">
        <f t="shared" si="2291"/>
        <v>0</v>
      </c>
      <c r="CJ1482" s="60" t="b">
        <f t="shared" si="2292"/>
        <v>0</v>
      </c>
      <c r="CK1482" s="131"/>
      <c r="CL1482" s="131"/>
      <c r="CM1482" s="92">
        <f>IF(CN1482&lt;0,CM1481+1,0)</f>
        <v>0</v>
      </c>
      <c r="CN1482" s="13">
        <f t="shared" si="2245"/>
        <v>0</v>
      </c>
      <c r="CO1482" s="11" t="e">
        <f>IF(#REF!&lt;&gt;"",BC1482+CO1481,0)</f>
        <v>#REF!</v>
      </c>
      <c r="CP1482" s="13">
        <f t="shared" si="2243"/>
        <v>0</v>
      </c>
      <c r="CQ1482" s="11">
        <f t="shared" si="2248"/>
        <v>0</v>
      </c>
      <c r="CR1482" s="57">
        <f t="shared" si="2265"/>
        <v>0</v>
      </c>
      <c r="CS1482" s="57">
        <f t="shared" si="2266"/>
        <v>0</v>
      </c>
      <c r="CT1482" s="57">
        <f t="shared" si="2256"/>
        <v>0</v>
      </c>
      <c r="CU1482" s="24"/>
      <c r="CV1482" s="24"/>
      <c r="CW1482" s="24"/>
      <c r="CX1482" s="24"/>
      <c r="CY1482" s="24"/>
      <c r="CZ1482" s="24"/>
      <c r="DA1482" s="24"/>
      <c r="DB1482" s="24"/>
      <c r="DC1482" s="24"/>
      <c r="DD1482" s="64"/>
      <c r="DE1482" s="39"/>
      <c r="DF1482" s="5"/>
      <c r="DG1482" s="5"/>
      <c r="DH1482" s="5"/>
      <c r="DI1482" s="134"/>
      <c r="DJ1482"/>
      <c r="DK1482" s="22"/>
      <c r="DL1482" s="22"/>
      <c r="DM1482" s="32"/>
      <c r="DN1482" s="22"/>
      <c r="DO1482" s="22"/>
      <c r="DP1482" s="22"/>
      <c r="DQ1482" s="22"/>
      <c r="DR1482" s="22"/>
      <c r="DS1482" s="22"/>
      <c r="DT1482" s="22"/>
      <c r="DU1482" s="22"/>
      <c r="DV1482" s="22"/>
      <c r="DW1482" s="22"/>
      <c r="DX1482" s="22"/>
      <c r="DY1482" s="22"/>
      <c r="DZ1482" s="22"/>
      <c r="EA1482" s="32"/>
      <c r="EB1482" s="22"/>
      <c r="EC1482" s="22"/>
      <c r="EG1482" s="22"/>
      <c r="EH1482"/>
    </row>
    <row r="1483" spans="1:138" s="23" customFormat="1" x14ac:dyDescent="0.2">
      <c r="A1483" s="127"/>
      <c r="B1483" s="61" t="str">
        <f>IF(A1483="","",IF(U1484="","DB",U1484&amp;V1484&amp;W1484&amp;X1484&amp;Y1484&amp;Z1484&amp;AL1484&amp;AM1484&amp;AN1484&amp;AO1484&amp;AP1484&amp;AQ1484&amp;AR1484&amp;#REF!))</f>
        <v/>
      </c>
      <c r="C1483" s="7" t="str">
        <f t="shared" si="2236"/>
        <v/>
      </c>
      <c r="D1483" s="60">
        <f t="shared" si="2237"/>
        <v>0</v>
      </c>
      <c r="E1483" s="7" t="e">
        <f>IF(COUNTBLANK(BE1484:BI1484)=5,#REF!&amp;",",IF(COUNTBLANK(U1484:AR1484)=1,T1484&amp;","&amp;T1484&amp;","&amp;T1484&amp;","&amp;T1484&amp;","&amp;T1484&amp;","&amp;T1484&amp;","&amp;T1484&amp;","&amp;T1484&amp;","&amp;T1484&amp;","&amp;T1484&amp;","&amp;T1484&amp;","&amp;T1484&amp;","&amp;T1484&amp;",",T1484&amp;","&amp;T1484&amp;","&amp;T1484&amp;","&amp;T1484&amp;","&amp;T1484&amp;","&amp;T1484&amp;","&amp;T1484&amp;","&amp;T1484&amp;","&amp;T1484&amp;","&amp;T1484&amp;","&amp;T1484&amp;","&amp;T1484&amp;","&amp;T1484&amp;","&amp;T1484&amp;","))</f>
        <v>#REF!</v>
      </c>
      <c r="F1483" s="72" t="str">
        <f t="shared" si="2249"/>
        <v/>
      </c>
      <c r="G1483" s="73">
        <f t="shared" si="2238"/>
        <v>0</v>
      </c>
      <c r="H1483" s="112">
        <f t="shared" si="2239"/>
        <v>0</v>
      </c>
      <c r="I1483" s="112">
        <f t="shared" si="2240"/>
        <v>0</v>
      </c>
      <c r="J1483" s="74" t="e">
        <f>COUNTIF(#REF!,"E")</f>
        <v>#REF!</v>
      </c>
      <c r="K1483" s="74" t="e">
        <f>COUNTIF(#REF!,"O")</f>
        <v>#REF!</v>
      </c>
      <c r="L1483" s="74" t="e">
        <f t="shared" si="2241"/>
        <v>#REF!</v>
      </c>
      <c r="M1483" s="113" t="e">
        <f t="shared" si="2242"/>
        <v>#REF!</v>
      </c>
      <c r="N1483" s="60"/>
      <c r="O1483" s="61"/>
      <c r="P1483" s="61"/>
      <c r="Q1483" s="61"/>
      <c r="R1483" s="61"/>
      <c r="S1483" s="7"/>
      <c r="T1483" s="67" t="str">
        <f t="shared" si="2257"/>
        <v/>
      </c>
      <c r="U1483" s="76" t="str">
        <f>IF($A1482&lt;&gt;"",IF(OR(CR1482&lt;&gt;0,CS1482&lt;&gt;0,#REF!&lt;$BB$3),"",IF(#REF!="LER","01,",IF(#REF!="LOR","01,",IF(#REF!="LEB","02,",IF(#REF!="LOB","01,",IF(#REF!="HER","19,",IF(#REF!="HOR","19,",IF(#REF!="HEB","20,",IF(#REF!="HOB","19,",""))))))))),"")</f>
        <v/>
      </c>
      <c r="V1483" s="76" t="str">
        <f>IF($A1482&lt;&gt;"",IF(OR(CR1482&lt;&gt;0,CS1482&lt;&gt;0,#REF!&lt;$BB$3),"",IF(#REF!="LER","02,",IF(#REF!="LOR","03,",IF(#REF!="LEB","04,",IF(#REF!="LOB","02,",IF(#REF!="HER","20,",IF(#REF!="HOR","21,",IF(#REF!="HEB","22,",IF(#REF!="HOB","20,",""))))))))),"")</f>
        <v/>
      </c>
      <c r="W1483" s="76" t="str">
        <f>IF($A1482&lt;&gt;"",IF(OR(CR1482&lt;&gt;0,CS1482&lt;&gt;0,#REF!&lt;$BB$3),"",IF(#REF!="LER","03,",IF(#REF!="LOR","05,",IF(#REF!="LEB","06,",IF(#REF!="LOB","03,",IF(#REF!="HER","21,",IF(#REF!="HOR","23,",IF(#REF!="HEB","24,",IF(#REF!="HOB","21,",""))))))))),"")</f>
        <v/>
      </c>
      <c r="X1483" s="76" t="str">
        <f>IF($A1482&lt;&gt;"",IF(OR(CR1482&lt;&gt;0,CS1482&lt;&gt;0,#REF!&lt;$BB$3),"",IF(#REF!="LER","04,",IF(#REF!="LOR","07,",IF(#REF!="LEB","08,",IF(#REF!="LOB","04,",IF(#REF!="HER","22,",IF(#REF!="HOR","25,",IF(#REF!="HEB","26,",IF(#REF!="HOB","22,",""))))))))),"")</f>
        <v/>
      </c>
      <c r="Y1483" s="76" t="str">
        <f>IF($A1482&lt;&gt;"",IF(OR(CR1482&lt;&gt;0,CS1482&lt;&gt;0,#REF!&lt;$BB$3),"",IF(#REF!="LER","05,",IF(#REF!="LOR","09,",IF(#REF!="LEB","10,",IF(#REF!="LOB","05,",IF(#REF!="HER","23,",IF(#REF!="HOR","27,",IF(#REF!="HEB","28,",IF(#REF!="HOB","23,",""))))))))),"")</f>
        <v/>
      </c>
      <c r="Z1483" s="76" t="str">
        <f>IF($A1482&lt;&gt;"",IF(OR(CR1482&lt;&gt;0,CS1482&lt;&gt;0,#REF!&lt;$BB$3),"",IF(#REF!="LER","06,",IF(#REF!="LOR","11,",IF(#REF!="LEB","11,",IF(#REF!="LOB","06,",IF(#REF!="HER","24,",IF(#REF!="HOR","29,",IF(#REF!="HEB","29,",IF(#REF!="HOB","24,",""))))))))),"")</f>
        <v/>
      </c>
      <c r="AA1483" s="131" t="b">
        <f t="shared" si="2267"/>
        <v>0</v>
      </c>
      <c r="AB1483" s="131" t="b">
        <f t="shared" si="2268"/>
        <v>0</v>
      </c>
      <c r="AC1483" s="131" t="b">
        <f t="shared" si="2269"/>
        <v>0</v>
      </c>
      <c r="AD1483" s="131" t="b">
        <f t="shared" si="2270"/>
        <v>0</v>
      </c>
      <c r="AE1483" s="131" t="b">
        <f t="shared" si="2271"/>
        <v>0</v>
      </c>
      <c r="AF1483" s="131" t="b">
        <f t="shared" si="2272"/>
        <v>0</v>
      </c>
      <c r="AG1483" s="131"/>
      <c r="AH1483" s="131"/>
      <c r="AI1483" s="60"/>
      <c r="AJ1483" s="60"/>
      <c r="AK1483" s="67" t="str">
        <f t="shared" si="2258"/>
        <v/>
      </c>
      <c r="AL1483" s="76" t="str">
        <f>IF($A1482&lt;&gt;"",IF(OR(CR1482&lt;&gt;0,CS1482&lt;&gt;0,#REF!&lt;$BB$3),"",IF(#REF!="LER","07,",IF(#REF!="LOR","12,",IF(#REF!="LEB","12,",IF(#REF!="LOB","08,",IF(#REF!="HER","25,",IF(#REF!="HOR","30,",IF(#REF!="HEB","30,",IF(#REF!="HOB","25,",""))))))))),"")</f>
        <v/>
      </c>
      <c r="AM1483" s="76" t="str">
        <f>IF($A1482&lt;&gt;"",IF(OR(CR1482&lt;&gt;0,CS1482&lt;&gt;0,#REF!&lt;$BB$3),"",IF(#REF!="LER","08,",IF(#REF!="LOR","13,",IF(#REF!="LEB","13,",IF(#REF!="LOB","09,",IF(#REF!="HER","26,",IF(#REF!="HOR","31,",IF(#REF!="HEB","31,",IF(#REF!="HOB","26,",""))))))))),"")</f>
        <v/>
      </c>
      <c r="AN1483" s="118" t="str">
        <f t="shared" si="2293"/>
        <v/>
      </c>
      <c r="AO1483" s="76" t="str">
        <f>IF($A1482&lt;&gt;"",IF(OR(CR1482&lt;&gt;0,CS1482&lt;&gt;0,#REF!&lt;$BB$3),"",IF(#REF!="LER","10,",IF(#REF!="LOR","15,",IF(#REF!="LEB","15,",IF(#REF!="LOB","11,",IF(#REF!="HER","28,",IF(#REF!="HOR","33,",IF(#REF!="HEB","33,",IF(#REF!="HOB","28,",""))))))))),"")</f>
        <v/>
      </c>
      <c r="AP1483" s="76" t="str">
        <f>IF($A1482&lt;&gt;"",IF(OR(CR1482&lt;&gt;0,CS1482&lt;&gt;0,#REF!&lt;$BB$3),"",IF(#REF!="LER","12,",IF(#REF!="LOR","16,",IF(#REF!="LEB","16,",IF(#REF!="LOB","13,",IF(#REF!="HER","30,",IF(#REF!="HOR","34,",IF(#REF!="HEB","34,",IF(#REF!="HOB","29,",""))))))))),"")</f>
        <v/>
      </c>
      <c r="AQ1483" s="76" t="str">
        <f>IF($A1482&lt;&gt;"",IF(OR(CR1482&lt;&gt;0,CS1482&lt;&gt;0,#REF!&lt;$BB$3),"",IF(#REF!="LER","14,",IF(#REF!="LOR","17,",IF(#REF!="LEB","17,",IF(#REF!="LOB","15,",IF(#REF!="HER","32,",IF(#REF!="HOR","35,",IF(#REF!="HEB","35,",IF(#REF!="HOB","31,",""))))))))),"")</f>
        <v/>
      </c>
      <c r="AR1483" s="76" t="str">
        <f>IF($A1482&lt;&gt;"",IF(OR(CR1482&lt;&gt;0,CS1482&lt;&gt;0,#REF!&lt;$BB$3),"",IF(#REF!="LER","16,",IF(#REF!="LOR","18,",IF(#REF!="LEB","18,",IF(#REF!="LOB","17,",IF(#REF!="HER","34,",IF(#REF!="HOR","36,",IF(#REF!="HEB","36,",IF(#REF!="HOB","33,",""))))))))),"")</f>
        <v/>
      </c>
      <c r="AS1483" s="60" t="b">
        <f t="shared" si="2273"/>
        <v>0</v>
      </c>
      <c r="AT1483" s="60" t="b">
        <f t="shared" si="2274"/>
        <v>0</v>
      </c>
      <c r="AU1483" s="60" t="b">
        <f t="shared" si="2275"/>
        <v>0</v>
      </c>
      <c r="AV1483" s="60" t="b">
        <f t="shared" si="2276"/>
        <v>0</v>
      </c>
      <c r="AW1483" s="60" t="b">
        <f t="shared" si="2277"/>
        <v>0</v>
      </c>
      <c r="AX1483" s="60" t="b">
        <f t="shared" si="2278"/>
        <v>0</v>
      </c>
      <c r="AY1483" s="60" t="b">
        <f t="shared" si="2279"/>
        <v>0</v>
      </c>
      <c r="AZ1483" s="131"/>
      <c r="BA1483" s="131"/>
      <c r="BB1483" s="13">
        <f t="shared" si="2244"/>
        <v>0</v>
      </c>
      <c r="BC1483" s="11" t="e">
        <f>IF(#REF!&lt;&gt;"",S1483+BC1482,0)</f>
        <v>#REF!</v>
      </c>
      <c r="BD1483" s="67" t="str">
        <f t="shared" si="2259"/>
        <v/>
      </c>
      <c r="BE1483" s="76" t="str">
        <f>IF($A1482&lt;&gt;"",IF(OR(EE1482&lt;&gt;0,EF1482&lt;&gt;0,#REF!&lt;$BB$3),"",IF(#REF!="LER","01,",IF(#REF!="LOR","01,",IF(#REF!="LEB","02,",IF(#REF!="LOB","01,",IF(#REF!="HER","19,",IF(#REF!="HOR","19,",IF(#REF!="HEB","20,",IF(#REF!="HOB","19,",""))))))))),"")</f>
        <v/>
      </c>
      <c r="BF1483" s="76" t="str">
        <f>IF($A1482&lt;&gt;"",IF(OR(EE1482&lt;&gt;0,EF1482&lt;&gt;0,#REF!&lt;$BB$3),"",IF(#REF!="LER","02,",IF(#REF!="LOR","03,",IF(#REF!="LEB","04,",IF(#REF!="LOB","02,",IF(#REF!="HER","20,",IF(#REF!="HOR","21,",IF(#REF!="HEB","22,",IF(#REF!="HOB","20,",""))))))))),"")</f>
        <v/>
      </c>
      <c r="BG1483" s="76" t="str">
        <f>IF($A1482&lt;&gt;"",IF(OR(EE1482&lt;&gt;0,EF1482&lt;&gt;0,#REF!&lt;$BB$3),"",IF(#REF!="LER","03,",IF(#REF!="LOR","05,",IF(#REF!="LEB","06,",IF(#REF!="LOB","03,",IF(#REF!="HER","21,",IF(#REF!="HOR","23,",IF(#REF!="HEB","24,",IF(#REF!="HOB","21,",""))))))))),"")</f>
        <v/>
      </c>
      <c r="BH1483" s="76" t="str">
        <f>IF($A1482&lt;&gt;"",IF(OR(EE1482&lt;&gt;0,EF1482&lt;&gt;0,#REF!&lt;$BB$3),"",IF(#REF!="LER","04,",IF(#REF!="LOR","07,",IF(#REF!="LEB","08,",IF(#REF!="LOB","04,",IF(#REF!="HER","22,",IF(#REF!="HOR","25,",IF(#REF!="HEB","26,",IF(#REF!="HOB","22,",""))))))))),"")</f>
        <v/>
      </c>
      <c r="BI1483" s="76" t="str">
        <f>IF($A1482&lt;&gt;"",IF(OR(EE1482&lt;&gt;0,EF1482&lt;&gt;0,#REF!&lt;$BB$3),"",IF(#REF!="LER","05,",IF(#REF!="LOR","09,",IF(#REF!="LEB","10,",IF(#REF!="LOB","05,",IF(#REF!="HER","23,",IF(#REF!="HOR","27,",IF(#REF!="HEB","28,",IF(#REF!="HOB","23,",""))))))))),"")</f>
        <v/>
      </c>
      <c r="BJ1483" s="76" t="str">
        <f>IF($A1482&lt;&gt;"",IF(OR(EE1482&lt;&gt;0,EF1482&lt;&gt;0,#REF!&lt;$BB$3),"",IF(#REF!="LER","06,",IF(#REF!="LOR","11,",IF(#REF!="LEB","11,",IF(#REF!="LOB","06,",IF(#REF!="HER","24,",IF(#REF!="HOR","29,",IF(#REF!="HEB","29,",IF(#REF!="HOB","24,",""))))))))),"")</f>
        <v/>
      </c>
      <c r="BK1483" s="131" t="b">
        <f t="shared" si="2280"/>
        <v>0</v>
      </c>
      <c r="BL1483" s="131" t="b">
        <f t="shared" si="2281"/>
        <v>0</v>
      </c>
      <c r="BM1483" s="131" t="b">
        <f t="shared" si="2282"/>
        <v>0</v>
      </c>
      <c r="BN1483" s="131" t="b">
        <f t="shared" si="2283"/>
        <v>0</v>
      </c>
      <c r="BO1483" s="131" t="b">
        <f t="shared" si="2284"/>
        <v>0</v>
      </c>
      <c r="BP1483" s="131" t="b">
        <f t="shared" si="2285"/>
        <v>0</v>
      </c>
      <c r="BQ1483" s="131"/>
      <c r="BR1483" s="131"/>
      <c r="BS1483" s="92">
        <f t="shared" ref="BS1483:BS1489" si="2294">IF(BT1483&lt;0,BS1482+1,0)</f>
        <v>0</v>
      </c>
      <c r="BT1483" s="60"/>
      <c r="BU1483" s="60"/>
      <c r="BV1483" s="67" t="str">
        <f t="shared" si="2260"/>
        <v/>
      </c>
      <c r="BW1483" s="76" t="str">
        <f>IF($A1482&lt;&gt;"",IF(OR(EE1482&lt;&gt;0,EF1482&lt;&gt;0,#REF!&lt;$BB$3),"",IF(#REF!="LER","07,",IF(#REF!="LOR","12,",IF(#REF!="LEB","12,",IF(#REF!="LOB","08,",IF(#REF!="HER","25,",IF(#REF!="HOR","30,",IF(#REF!="HEB","30,",IF(#REF!="HOB","25,",""))))))))),"")</f>
        <v/>
      </c>
      <c r="BX1483" s="76" t="str">
        <f>IF($A1482&lt;&gt;"",IF(OR(EE1482&lt;&gt;0,EF1482&lt;&gt;0,#REF!&lt;$BB$3),"",IF(#REF!="LER","08,",IF(#REF!="LOR","13,",IF(#REF!="LEB","13,",IF(#REF!="LOB","09,",IF(#REF!="HER","26,",IF(#REF!="HOR","31,",IF(#REF!="HEB","31,",IF(#REF!="HOB","26,",""))))))))),"")</f>
        <v/>
      </c>
      <c r="BY1483" s="76" t="str">
        <f>IF($A1482&lt;&gt;"",IF(OR(EE1482&lt;&gt;0,EF1482&lt;&gt;0,#REF!&lt;$BB$3),"",IF(#REF!="LER","09,",IF(#REF!="LOR","14,",IF(#REF!="LEB","14,",IF(#REF!="LOB","10,",IF(#REF!="HER","27,",IF(#REF!="HOR","32,",IF(#REF!="HEB","32,",IF(#REF!="HOB","27,",""))))))))),"")</f>
        <v/>
      </c>
      <c r="BZ1483" s="76" t="str">
        <f>IF($A1482&lt;&gt;"",IF(OR(EE1482&lt;&gt;0,EF1482&lt;&gt;0,#REF!&lt;$BB$3),"",IF(#REF!="LER","10,",IF(#REF!="LOR","15,",IF(#REF!="LEB","15,",IF(#REF!="LOB","11,",IF(#REF!="HER","28,",IF(#REF!="HOR","33,",IF(#REF!="HEB","33,",IF(#REF!="HOB","28,",""))))))))),"")</f>
        <v/>
      </c>
      <c r="CA1483" s="76" t="str">
        <f>IF($A1482&lt;&gt;"",IF(OR(EE1482&lt;&gt;0,EF1482&lt;&gt;0,#REF!&lt;$BB$3),"",IF(#REF!="LER","12,",IF(#REF!="LOR","16,",IF(#REF!="LEB","16,",IF(#REF!="LOB","13,",IF(#REF!="HER","30,",IF(#REF!="HOR","34,",IF(#REF!="HEB","34,",IF(#REF!="HOB","29,",""))))))))),"")</f>
        <v/>
      </c>
      <c r="CB1483" s="76" t="str">
        <f>IF($A1482&lt;&gt;"",IF(OR(EE1482&lt;&gt;0,EF1482&lt;&gt;0,#REF!&lt;$BB$3),"",IF(#REF!="LER","14,",IF(#REF!="LOR","17,",IF(#REF!="LEB","17,",IF(#REF!="LOB","15,",IF(#REF!="HER","32,",IF(#REF!="HOR","35,",IF(#REF!="HEB","35,",IF(#REF!="HOB","31,",""))))))))),"")</f>
        <v/>
      </c>
      <c r="CC1483" s="76" t="str">
        <f>IF($A1482&lt;&gt;"",IF(OR(EE1482&lt;&gt;0,EF1482&lt;&gt;0,#REF!&lt;$BB$3),"",IF(#REF!="LER","16,",IF(#REF!="LOR","18,",IF(#REF!="LEB","18,",IF(#REF!="LOB","17,",IF(#REF!="HER","34,",IF(#REF!="HOR","36,",IF(#REF!="HEB","36,",IF(#REF!="HOB","33,",""))))))))),"")</f>
        <v/>
      </c>
      <c r="CD1483" s="60" t="b">
        <f t="shared" si="2286"/>
        <v>0</v>
      </c>
      <c r="CE1483" s="60" t="b">
        <f t="shared" si="2287"/>
        <v>0</v>
      </c>
      <c r="CF1483" s="60" t="b">
        <f t="shared" si="2288"/>
        <v>0</v>
      </c>
      <c r="CG1483" s="60" t="b">
        <f t="shared" si="2289"/>
        <v>0</v>
      </c>
      <c r="CH1483" s="60" t="b">
        <f t="shared" si="2290"/>
        <v>0</v>
      </c>
      <c r="CI1483" s="60" t="b">
        <f t="shared" si="2291"/>
        <v>0</v>
      </c>
      <c r="CJ1483" s="60" t="b">
        <f t="shared" si="2292"/>
        <v>0</v>
      </c>
      <c r="CK1483" s="131"/>
      <c r="CL1483" s="131"/>
      <c r="CM1483" s="92">
        <f t="shared" ref="CM1483:CM1489" si="2295">IF(CN1483&lt;0,CM1482+1,0)</f>
        <v>0</v>
      </c>
      <c r="CN1483" s="13">
        <f t="shared" si="2245"/>
        <v>0</v>
      </c>
      <c r="CO1483" s="11" t="e">
        <f>IF(#REF!&lt;&gt;"",BC1483+CO1482,0)</f>
        <v>#REF!</v>
      </c>
      <c r="CP1483" s="13">
        <f t="shared" si="2243"/>
        <v>0</v>
      </c>
      <c r="CQ1483" s="11">
        <f t="shared" si="2248"/>
        <v>0</v>
      </c>
      <c r="CR1483" s="57">
        <f t="shared" si="2265"/>
        <v>0</v>
      </c>
      <c r="CS1483" s="57">
        <f t="shared" si="2266"/>
        <v>0</v>
      </c>
      <c r="CT1483" s="57">
        <f t="shared" si="2256"/>
        <v>0</v>
      </c>
      <c r="CU1483" s="24"/>
      <c r="CV1483" s="24"/>
      <c r="CW1483" s="24"/>
      <c r="CX1483" s="24"/>
      <c r="CY1483" s="24"/>
      <c r="CZ1483" s="24"/>
      <c r="DA1483" s="24"/>
      <c r="DB1483" s="24"/>
      <c r="DC1483" s="24"/>
      <c r="DD1483" s="64"/>
      <c r="DE1483" s="39"/>
      <c r="DF1483" s="5"/>
      <c r="DG1483" s="5"/>
      <c r="DH1483" s="5"/>
      <c r="DI1483" s="134"/>
      <c r="DJ1483"/>
      <c r="DK1483" s="22"/>
      <c r="DL1483" s="22"/>
      <c r="DM1483" s="32"/>
      <c r="DN1483" s="22"/>
      <c r="DO1483" s="22"/>
      <c r="DP1483" s="22"/>
      <c r="DQ1483" s="22"/>
      <c r="DR1483" s="22"/>
      <c r="DS1483" s="22"/>
      <c r="DT1483" s="22"/>
      <c r="DU1483" s="22"/>
      <c r="DV1483" s="22"/>
      <c r="DW1483" s="22"/>
      <c r="DX1483" s="22"/>
      <c r="DY1483" s="22"/>
      <c r="DZ1483" s="22"/>
      <c r="EA1483" s="32"/>
      <c r="EB1483" s="22"/>
      <c r="EC1483" s="22"/>
      <c r="EG1483" s="22"/>
      <c r="EH1483"/>
    </row>
    <row r="1484" spans="1:138" s="23" customFormat="1" x14ac:dyDescent="0.2">
      <c r="A1484" s="127"/>
      <c r="B1484" s="61" t="str">
        <f>IF(A1484="","",IF(U1485="","DB",U1485&amp;V1485&amp;W1485&amp;X1485&amp;Y1485&amp;Z1485&amp;AL1485&amp;AM1485&amp;AN1485&amp;AO1485&amp;AP1485&amp;AQ1485&amp;AR1485&amp;#REF!))</f>
        <v/>
      </c>
      <c r="C1484" s="7" t="str">
        <f t="shared" si="2236"/>
        <v/>
      </c>
      <c r="D1484" s="60">
        <f t="shared" si="2237"/>
        <v>0</v>
      </c>
      <c r="E1484" s="7" t="e">
        <f>IF(COUNTBLANK(BE1485:BI1485)=5,#REF!&amp;",",IF(COUNTBLANK(U1485:AR1485)=1,T1485&amp;","&amp;T1485&amp;","&amp;T1485&amp;","&amp;T1485&amp;","&amp;T1485&amp;","&amp;T1485&amp;","&amp;T1485&amp;","&amp;T1485&amp;","&amp;T1485&amp;","&amp;T1485&amp;","&amp;T1485&amp;","&amp;T1485&amp;","&amp;T1485&amp;",",T1485&amp;","&amp;T1485&amp;","&amp;T1485&amp;","&amp;T1485&amp;","&amp;T1485&amp;","&amp;T1485&amp;","&amp;T1485&amp;","&amp;T1485&amp;","&amp;T1485&amp;","&amp;T1485&amp;","&amp;T1485&amp;","&amp;T1485&amp;","&amp;T1485&amp;","&amp;T1485&amp;","))</f>
        <v>#REF!</v>
      </c>
      <c r="F1484" s="72" t="str">
        <f t="shared" si="2249"/>
        <v/>
      </c>
      <c r="G1484" s="73">
        <f t="shared" si="2238"/>
        <v>0</v>
      </c>
      <c r="H1484" s="112">
        <f t="shared" si="2239"/>
        <v>0</v>
      </c>
      <c r="I1484" s="112">
        <f t="shared" si="2240"/>
        <v>0</v>
      </c>
      <c r="J1484" s="74" t="e">
        <f>COUNTIF(#REF!,"E")</f>
        <v>#REF!</v>
      </c>
      <c r="K1484" s="74" t="e">
        <f>COUNTIF(#REF!,"O")</f>
        <v>#REF!</v>
      </c>
      <c r="L1484" s="74" t="e">
        <f t="shared" si="2241"/>
        <v>#REF!</v>
      </c>
      <c r="M1484" s="113" t="e">
        <f t="shared" si="2242"/>
        <v>#REF!</v>
      </c>
      <c r="N1484" s="60"/>
      <c r="O1484" s="61"/>
      <c r="P1484" s="61"/>
      <c r="Q1484" s="61"/>
      <c r="R1484" s="61"/>
      <c r="S1484" s="7"/>
      <c r="T1484" s="67" t="str">
        <f t="shared" si="2257"/>
        <v/>
      </c>
      <c r="U1484" s="76" t="str">
        <f>IF($A1483&lt;&gt;"",IF(OR(CR1483&lt;&gt;0,CS1483&lt;&gt;0,#REF!&lt;$BB$3),"",IF(#REF!="LER","01,",IF(#REF!="LOR","01,",IF(#REF!="LEB","02,",IF(#REF!="LOB","01,",IF(#REF!="HER","19,",IF(#REF!="HOR","19,",IF(#REF!="HEB","20,",IF(#REF!="HOB","19,",""))))))))),"")</f>
        <v/>
      </c>
      <c r="V1484" s="76" t="str">
        <f>IF($A1483&lt;&gt;"",IF(OR(CR1483&lt;&gt;0,CS1483&lt;&gt;0,#REF!&lt;$BB$3),"",IF(#REF!="LER","02,",IF(#REF!="LOR","03,",IF(#REF!="LEB","04,",IF(#REF!="LOB","02,",IF(#REF!="HER","20,",IF(#REF!="HOR","21,",IF(#REF!="HEB","22,",IF(#REF!="HOB","20,",""))))))))),"")</f>
        <v/>
      </c>
      <c r="W1484" s="76" t="str">
        <f>IF($A1483&lt;&gt;"",IF(OR(CR1483&lt;&gt;0,CS1483&lt;&gt;0,#REF!&lt;$BB$3),"",IF(#REF!="LER","03,",IF(#REF!="LOR","05,",IF(#REF!="LEB","06,",IF(#REF!="LOB","03,",IF(#REF!="HER","21,",IF(#REF!="HOR","23,",IF(#REF!="HEB","24,",IF(#REF!="HOB","21,",""))))))))),"")</f>
        <v/>
      </c>
      <c r="X1484" s="76" t="str">
        <f>IF($A1483&lt;&gt;"",IF(OR(CR1483&lt;&gt;0,CS1483&lt;&gt;0,#REF!&lt;$BB$3),"",IF(#REF!="LER","04,",IF(#REF!="LOR","07,",IF(#REF!="LEB","08,",IF(#REF!="LOB","04,",IF(#REF!="HER","22,",IF(#REF!="HOR","25,",IF(#REF!="HEB","26,",IF(#REF!="HOB","22,",""))))))))),"")</f>
        <v/>
      </c>
      <c r="Y1484" s="76" t="str">
        <f>IF($A1483&lt;&gt;"",IF(OR(CR1483&lt;&gt;0,CS1483&lt;&gt;0,#REF!&lt;$BB$3),"",IF(#REF!="LER","05,",IF(#REF!="LOR","09,",IF(#REF!="LEB","10,",IF(#REF!="LOB","05,",IF(#REF!="HER","23,",IF(#REF!="HOR","27,",IF(#REF!="HEB","28,",IF(#REF!="HOB","23,",""))))))))),"")</f>
        <v/>
      </c>
      <c r="Z1484" s="76" t="str">
        <f>IF($A1483&lt;&gt;"",IF(OR(CR1483&lt;&gt;0,CS1483&lt;&gt;0,#REF!&lt;$BB$3),"",IF(#REF!="LER","06,",IF(#REF!="LOR","11,",IF(#REF!="LEB","11,",IF(#REF!="LOB","06,",IF(#REF!="HER","24,",IF(#REF!="HOR","29,",IF(#REF!="HEB","29,",IF(#REF!="HOB","24,",""))))))))),"")</f>
        <v/>
      </c>
      <c r="AA1484" s="131" t="b">
        <f t="shared" si="2267"/>
        <v>0</v>
      </c>
      <c r="AB1484" s="131" t="b">
        <f t="shared" si="2268"/>
        <v>0</v>
      </c>
      <c r="AC1484" s="131" t="b">
        <f t="shared" si="2269"/>
        <v>0</v>
      </c>
      <c r="AD1484" s="131" t="b">
        <f t="shared" si="2270"/>
        <v>0</v>
      </c>
      <c r="AE1484" s="131" t="b">
        <f t="shared" si="2271"/>
        <v>0</v>
      </c>
      <c r="AF1484" s="131" t="b">
        <f t="shared" si="2272"/>
        <v>0</v>
      </c>
      <c r="AG1484" s="131"/>
      <c r="AH1484" s="131"/>
      <c r="AI1484" s="60"/>
      <c r="AJ1484" s="60"/>
      <c r="AK1484" s="67" t="str">
        <f t="shared" si="2258"/>
        <v/>
      </c>
      <c r="AL1484" s="76" t="str">
        <f>IF($A1483&lt;&gt;"",IF(OR(CR1483&lt;&gt;0,CS1483&lt;&gt;0,#REF!&lt;$BB$3),"",IF(#REF!="LER","07,",IF(#REF!="LOR","12,",IF(#REF!="LEB","12,",IF(#REF!="LOB","08,",IF(#REF!="HER","25,",IF(#REF!="HOR","30,",IF(#REF!="HEB","30,",IF(#REF!="HOB","25,",""))))))))),"")</f>
        <v/>
      </c>
      <c r="AM1484" s="76" t="str">
        <f>IF($A1483&lt;&gt;"",IF(OR(CR1483&lt;&gt;0,CS1483&lt;&gt;0,#REF!&lt;$BB$3),"",IF(#REF!="LER","08,",IF(#REF!="LOR","13,",IF(#REF!="LEB","13,",IF(#REF!="LOB","09,",IF(#REF!="HER","26,",IF(#REF!="HOR","31,",IF(#REF!="HEB","31,",IF(#REF!="HOB","26,",""))))))))),"")</f>
        <v/>
      </c>
      <c r="AN1484" s="118" t="str">
        <f t="shared" si="2293"/>
        <v/>
      </c>
      <c r="AO1484" s="76" t="str">
        <f>IF($A1483&lt;&gt;"",IF(OR(CR1483&lt;&gt;0,CS1483&lt;&gt;0,#REF!&lt;$BB$3),"",IF(#REF!="LER","10,",IF(#REF!="LOR","15,",IF(#REF!="LEB","15,",IF(#REF!="LOB","11,",IF(#REF!="HER","28,",IF(#REF!="HOR","33,",IF(#REF!="HEB","33,",IF(#REF!="HOB","28,",""))))))))),"")</f>
        <v/>
      </c>
      <c r="AP1484" s="76" t="str">
        <f>IF($A1483&lt;&gt;"",IF(OR(CR1483&lt;&gt;0,CS1483&lt;&gt;0,#REF!&lt;$BB$3),"",IF(#REF!="LER","12,",IF(#REF!="LOR","16,",IF(#REF!="LEB","16,",IF(#REF!="LOB","13,",IF(#REF!="HER","30,",IF(#REF!="HOR","34,",IF(#REF!="HEB","34,",IF(#REF!="HOB","29,",""))))))))),"")</f>
        <v/>
      </c>
      <c r="AQ1484" s="76" t="str">
        <f>IF($A1483&lt;&gt;"",IF(OR(CR1483&lt;&gt;0,CS1483&lt;&gt;0,#REF!&lt;$BB$3),"",IF(#REF!="LER","14,",IF(#REF!="LOR","17,",IF(#REF!="LEB","17,",IF(#REF!="LOB","15,",IF(#REF!="HER","32,",IF(#REF!="HOR","35,",IF(#REF!="HEB","35,",IF(#REF!="HOB","31,",""))))))))),"")</f>
        <v/>
      </c>
      <c r="AR1484" s="76" t="str">
        <f>IF($A1483&lt;&gt;"",IF(OR(CR1483&lt;&gt;0,CS1483&lt;&gt;0,#REF!&lt;$BB$3),"",IF(#REF!="LER","16,",IF(#REF!="LOR","18,",IF(#REF!="LEB","18,",IF(#REF!="LOB","17,",IF(#REF!="HER","34,",IF(#REF!="HOR","36,",IF(#REF!="HEB","36,",IF(#REF!="HOB","33,",""))))))))),"")</f>
        <v/>
      </c>
      <c r="AS1484" s="60" t="b">
        <f t="shared" si="2273"/>
        <v>0</v>
      </c>
      <c r="AT1484" s="60" t="b">
        <f t="shared" si="2274"/>
        <v>0</v>
      </c>
      <c r="AU1484" s="60" t="b">
        <f t="shared" si="2275"/>
        <v>0</v>
      </c>
      <c r="AV1484" s="60" t="b">
        <f t="shared" si="2276"/>
        <v>0</v>
      </c>
      <c r="AW1484" s="60" t="b">
        <f t="shared" si="2277"/>
        <v>0</v>
      </c>
      <c r="AX1484" s="60" t="b">
        <f t="shared" si="2278"/>
        <v>0</v>
      </c>
      <c r="AY1484" s="60" t="b">
        <f t="shared" si="2279"/>
        <v>0</v>
      </c>
      <c r="AZ1484" s="131"/>
      <c r="BA1484" s="131"/>
      <c r="BB1484" s="13">
        <f t="shared" si="2244"/>
        <v>0</v>
      </c>
      <c r="BC1484" s="11" t="e">
        <f>IF(#REF!&lt;&gt;"",S1484+BC1483,0)</f>
        <v>#REF!</v>
      </c>
      <c r="BD1484" s="67" t="str">
        <f t="shared" si="2259"/>
        <v/>
      </c>
      <c r="BE1484" s="76" t="str">
        <f>IF($A1483&lt;&gt;"",IF(OR(EE1483&lt;&gt;0,EF1483&lt;&gt;0,#REF!&lt;$BB$3),"",IF(#REF!="LER","01,",IF(#REF!="LOR","01,",IF(#REF!="LEB","02,",IF(#REF!="LOB","01,",IF(#REF!="HER","19,",IF(#REF!="HOR","19,",IF(#REF!="HEB","20,",IF(#REF!="HOB","19,",""))))))))),"")</f>
        <v/>
      </c>
      <c r="BF1484" s="76" t="str">
        <f>IF($A1483&lt;&gt;"",IF(OR(EE1483&lt;&gt;0,EF1483&lt;&gt;0,#REF!&lt;$BB$3),"",IF(#REF!="LER","02,",IF(#REF!="LOR","03,",IF(#REF!="LEB","04,",IF(#REF!="LOB","02,",IF(#REF!="HER","20,",IF(#REF!="HOR","21,",IF(#REF!="HEB","22,",IF(#REF!="HOB","20,",""))))))))),"")</f>
        <v/>
      </c>
      <c r="BG1484" s="76" t="str">
        <f>IF($A1483&lt;&gt;"",IF(OR(EE1483&lt;&gt;0,EF1483&lt;&gt;0,#REF!&lt;$BB$3),"",IF(#REF!="LER","03,",IF(#REF!="LOR","05,",IF(#REF!="LEB","06,",IF(#REF!="LOB","03,",IF(#REF!="HER","21,",IF(#REF!="HOR","23,",IF(#REF!="HEB","24,",IF(#REF!="HOB","21,",""))))))))),"")</f>
        <v/>
      </c>
      <c r="BH1484" s="76" t="str">
        <f>IF($A1483&lt;&gt;"",IF(OR(EE1483&lt;&gt;0,EF1483&lt;&gt;0,#REF!&lt;$BB$3),"",IF(#REF!="LER","04,",IF(#REF!="LOR","07,",IF(#REF!="LEB","08,",IF(#REF!="LOB","04,",IF(#REF!="HER","22,",IF(#REF!="HOR","25,",IF(#REF!="HEB","26,",IF(#REF!="HOB","22,",""))))))))),"")</f>
        <v/>
      </c>
      <c r="BI1484" s="76" t="str">
        <f>IF($A1483&lt;&gt;"",IF(OR(EE1483&lt;&gt;0,EF1483&lt;&gt;0,#REF!&lt;$BB$3),"",IF(#REF!="LER","05,",IF(#REF!="LOR","09,",IF(#REF!="LEB","10,",IF(#REF!="LOB","05,",IF(#REF!="HER","23,",IF(#REF!="HOR","27,",IF(#REF!="HEB","28,",IF(#REF!="HOB","23,",""))))))))),"")</f>
        <v/>
      </c>
      <c r="BJ1484" s="76" t="str">
        <f>IF($A1483&lt;&gt;"",IF(OR(EE1483&lt;&gt;0,EF1483&lt;&gt;0,#REF!&lt;$BB$3),"",IF(#REF!="LER","06,",IF(#REF!="LOR","11,",IF(#REF!="LEB","11,",IF(#REF!="LOB","06,",IF(#REF!="HER","24,",IF(#REF!="HOR","29,",IF(#REF!="HEB","29,",IF(#REF!="HOB","24,",""))))))))),"")</f>
        <v/>
      </c>
      <c r="BK1484" s="131" t="b">
        <f t="shared" si="2280"/>
        <v>0</v>
      </c>
      <c r="BL1484" s="131" t="b">
        <f t="shared" si="2281"/>
        <v>0</v>
      </c>
      <c r="BM1484" s="131" t="b">
        <f t="shared" si="2282"/>
        <v>0</v>
      </c>
      <c r="BN1484" s="131" t="b">
        <f t="shared" si="2283"/>
        <v>0</v>
      </c>
      <c r="BO1484" s="131" t="b">
        <f t="shared" si="2284"/>
        <v>0</v>
      </c>
      <c r="BP1484" s="131" t="b">
        <f t="shared" si="2285"/>
        <v>0</v>
      </c>
      <c r="BQ1484" s="131"/>
      <c r="BR1484" s="131"/>
      <c r="BS1484" s="92">
        <f t="shared" si="2294"/>
        <v>0</v>
      </c>
      <c r="BT1484" s="60"/>
      <c r="BU1484" s="60"/>
      <c r="BV1484" s="67" t="str">
        <f t="shared" si="2260"/>
        <v/>
      </c>
      <c r="BW1484" s="76" t="str">
        <f>IF($A1483&lt;&gt;"",IF(OR(EE1483&lt;&gt;0,EF1483&lt;&gt;0,#REF!&lt;$BB$3),"",IF(#REF!="LER","07,",IF(#REF!="LOR","12,",IF(#REF!="LEB","12,",IF(#REF!="LOB","08,",IF(#REF!="HER","25,",IF(#REF!="HOR","30,",IF(#REF!="HEB","30,",IF(#REF!="HOB","25,",""))))))))),"")</f>
        <v/>
      </c>
      <c r="BX1484" s="76" t="str">
        <f>IF($A1483&lt;&gt;"",IF(OR(EE1483&lt;&gt;0,EF1483&lt;&gt;0,#REF!&lt;$BB$3),"",IF(#REF!="LER","08,",IF(#REF!="LOR","13,",IF(#REF!="LEB","13,",IF(#REF!="LOB","09,",IF(#REF!="HER","26,",IF(#REF!="HOR","31,",IF(#REF!="HEB","31,",IF(#REF!="HOB","26,",""))))))))),"")</f>
        <v/>
      </c>
      <c r="BY1484" s="76" t="str">
        <f>IF($A1483&lt;&gt;"",IF(OR(EE1483&lt;&gt;0,EF1483&lt;&gt;0,#REF!&lt;$BB$3),"",IF(#REF!="LER","09,",IF(#REF!="LOR","14,",IF(#REF!="LEB","14,",IF(#REF!="LOB","10,",IF(#REF!="HER","27,",IF(#REF!="HOR","32,",IF(#REF!="HEB","32,",IF(#REF!="HOB","27,",""))))))))),"")</f>
        <v/>
      </c>
      <c r="BZ1484" s="76" t="str">
        <f>IF($A1483&lt;&gt;"",IF(OR(EE1483&lt;&gt;0,EF1483&lt;&gt;0,#REF!&lt;$BB$3),"",IF(#REF!="LER","10,",IF(#REF!="LOR","15,",IF(#REF!="LEB","15,",IF(#REF!="LOB","11,",IF(#REF!="HER","28,",IF(#REF!="HOR","33,",IF(#REF!="HEB","33,",IF(#REF!="HOB","28,",""))))))))),"")</f>
        <v/>
      </c>
      <c r="CA1484" s="76" t="str">
        <f>IF($A1483&lt;&gt;"",IF(OR(EE1483&lt;&gt;0,EF1483&lt;&gt;0,#REF!&lt;$BB$3),"",IF(#REF!="LER","12,",IF(#REF!="LOR","16,",IF(#REF!="LEB","16,",IF(#REF!="LOB","13,",IF(#REF!="HER","30,",IF(#REF!="HOR","34,",IF(#REF!="HEB","34,",IF(#REF!="HOB","29,",""))))))))),"")</f>
        <v/>
      </c>
      <c r="CB1484" s="76" t="str">
        <f>IF($A1483&lt;&gt;"",IF(OR(EE1483&lt;&gt;0,EF1483&lt;&gt;0,#REF!&lt;$BB$3),"",IF(#REF!="LER","14,",IF(#REF!="LOR","17,",IF(#REF!="LEB","17,",IF(#REF!="LOB","15,",IF(#REF!="HER","32,",IF(#REF!="HOR","35,",IF(#REF!="HEB","35,",IF(#REF!="HOB","31,",""))))))))),"")</f>
        <v/>
      </c>
      <c r="CC1484" s="76" t="str">
        <f>IF($A1483&lt;&gt;"",IF(OR(EE1483&lt;&gt;0,EF1483&lt;&gt;0,#REF!&lt;$BB$3),"",IF(#REF!="LER","16,",IF(#REF!="LOR","18,",IF(#REF!="LEB","18,",IF(#REF!="LOB","17,",IF(#REF!="HER","34,",IF(#REF!="HOR","36,",IF(#REF!="HEB","36,",IF(#REF!="HOB","33,",""))))))))),"")</f>
        <v/>
      </c>
      <c r="CD1484" s="60" t="b">
        <f t="shared" si="2286"/>
        <v>0</v>
      </c>
      <c r="CE1484" s="60" t="b">
        <f t="shared" si="2287"/>
        <v>0</v>
      </c>
      <c r="CF1484" s="60" t="b">
        <f t="shared" si="2288"/>
        <v>0</v>
      </c>
      <c r="CG1484" s="60" t="b">
        <f t="shared" si="2289"/>
        <v>0</v>
      </c>
      <c r="CH1484" s="60" t="b">
        <f t="shared" si="2290"/>
        <v>0</v>
      </c>
      <c r="CI1484" s="60" t="b">
        <f t="shared" si="2291"/>
        <v>0</v>
      </c>
      <c r="CJ1484" s="60" t="b">
        <f t="shared" si="2292"/>
        <v>0</v>
      </c>
      <c r="CK1484" s="131"/>
      <c r="CL1484" s="131"/>
      <c r="CM1484" s="92">
        <f t="shared" si="2295"/>
        <v>0</v>
      </c>
      <c r="CN1484" s="13">
        <f t="shared" si="2245"/>
        <v>0</v>
      </c>
      <c r="CO1484" s="11" t="e">
        <f>IF(#REF!&lt;&gt;"",BC1484+CO1483,0)</f>
        <v>#REF!</v>
      </c>
      <c r="CP1484" s="13">
        <f t="shared" si="2243"/>
        <v>0</v>
      </c>
      <c r="CQ1484" s="11">
        <f t="shared" si="2248"/>
        <v>0</v>
      </c>
      <c r="CR1484" s="57">
        <f t="shared" si="2265"/>
        <v>0</v>
      </c>
      <c r="CS1484" s="57">
        <f t="shared" si="2266"/>
        <v>0</v>
      </c>
      <c r="CT1484" s="57">
        <f t="shared" si="2256"/>
        <v>0</v>
      </c>
      <c r="CU1484" s="24"/>
      <c r="CV1484" s="24"/>
      <c r="CW1484" s="24"/>
      <c r="CX1484" s="24"/>
      <c r="CY1484" s="24"/>
      <c r="CZ1484" s="24"/>
      <c r="DA1484" s="24"/>
      <c r="DB1484" s="24"/>
      <c r="DC1484" s="24"/>
      <c r="DD1484" s="64"/>
      <c r="DE1484" s="39"/>
      <c r="DF1484" s="5"/>
      <c r="DG1484" s="5"/>
      <c r="DH1484" s="5"/>
      <c r="DI1484" s="134"/>
      <c r="DJ1484"/>
      <c r="DK1484" s="22"/>
      <c r="DL1484" s="22"/>
      <c r="DM1484" s="32"/>
      <c r="DN1484" s="22"/>
      <c r="DO1484" s="22"/>
      <c r="DP1484" s="22"/>
      <c r="DQ1484" s="22"/>
      <c r="DR1484" s="22"/>
      <c r="DS1484" s="22"/>
      <c r="DT1484" s="22"/>
      <c r="DU1484" s="22"/>
      <c r="DV1484" s="22"/>
      <c r="DW1484" s="22"/>
      <c r="DX1484" s="22"/>
      <c r="DY1484" s="22"/>
      <c r="DZ1484" s="22"/>
      <c r="EA1484" s="32"/>
      <c r="EB1484" s="22"/>
      <c r="EC1484" s="22"/>
      <c r="EG1484" s="22"/>
      <c r="EH1484"/>
    </row>
    <row r="1485" spans="1:138" s="23" customFormat="1" x14ac:dyDescent="0.2">
      <c r="A1485" s="127"/>
      <c r="B1485" s="61" t="str">
        <f>IF(A1485="","",IF(U1486="","DB",U1486&amp;V1486&amp;W1486&amp;X1486&amp;Y1486&amp;Z1486&amp;AL1486&amp;AM1486&amp;AN1486&amp;AO1486&amp;AP1486&amp;AQ1486&amp;AR1486&amp;#REF!))</f>
        <v/>
      </c>
      <c r="C1485" s="7" t="str">
        <f t="shared" si="2236"/>
        <v/>
      </c>
      <c r="D1485" s="60">
        <f t="shared" si="2237"/>
        <v>0</v>
      </c>
      <c r="E1485" s="7" t="e">
        <f>IF(COUNTBLANK(BE1486:BI1486)=5,#REF!&amp;",",IF(COUNTBLANK(U1486:AR1486)=1,T1486&amp;","&amp;T1486&amp;","&amp;T1486&amp;","&amp;T1486&amp;","&amp;T1486&amp;","&amp;T1486&amp;","&amp;T1486&amp;","&amp;T1486&amp;","&amp;T1486&amp;","&amp;T1486&amp;","&amp;T1486&amp;","&amp;T1486&amp;","&amp;T1486&amp;",",T1486&amp;","&amp;T1486&amp;","&amp;T1486&amp;","&amp;T1486&amp;","&amp;T1486&amp;","&amp;T1486&amp;","&amp;T1486&amp;","&amp;T1486&amp;","&amp;T1486&amp;","&amp;T1486&amp;","&amp;T1486&amp;","&amp;T1486&amp;","&amp;T1486&amp;","&amp;T1486&amp;","))</f>
        <v>#REF!</v>
      </c>
      <c r="F1485" s="72" t="str">
        <f t="shared" si="2249"/>
        <v/>
      </c>
      <c r="G1485" s="73">
        <f t="shared" si="2238"/>
        <v>0</v>
      </c>
      <c r="H1485" s="112">
        <f t="shared" si="2239"/>
        <v>0</v>
      </c>
      <c r="I1485" s="112">
        <f t="shared" si="2240"/>
        <v>0</v>
      </c>
      <c r="J1485" s="74" t="e">
        <f>COUNTIF(#REF!,"E")</f>
        <v>#REF!</v>
      </c>
      <c r="K1485" s="74" t="e">
        <f>COUNTIF(#REF!,"O")</f>
        <v>#REF!</v>
      </c>
      <c r="L1485" s="74" t="e">
        <f t="shared" si="2241"/>
        <v>#REF!</v>
      </c>
      <c r="M1485" s="113" t="e">
        <f t="shared" si="2242"/>
        <v>#REF!</v>
      </c>
      <c r="N1485" s="60"/>
      <c r="O1485" s="61"/>
      <c r="P1485" s="61"/>
      <c r="Q1485" s="61"/>
      <c r="R1485" s="61"/>
      <c r="S1485" s="7"/>
      <c r="T1485" s="67" t="str">
        <f t="shared" si="2257"/>
        <v/>
      </c>
      <c r="U1485" s="76" t="str">
        <f>IF($A1484&lt;&gt;"",IF(OR(CR1484&lt;&gt;0,CS1484&lt;&gt;0,#REF!&lt;$BB$3),"",IF(#REF!="LER","01,",IF(#REF!="LOR","01,",IF(#REF!="LEB","02,",IF(#REF!="LOB","01,",IF(#REF!="HER","19,",IF(#REF!="HOR","19,",IF(#REF!="HEB","20,",IF(#REF!="HOB","19,",""))))))))),"")</f>
        <v/>
      </c>
      <c r="V1485" s="76" t="str">
        <f>IF($A1484&lt;&gt;"",IF(OR(CR1484&lt;&gt;0,CS1484&lt;&gt;0,#REF!&lt;$BB$3),"",IF(#REF!="LER","02,",IF(#REF!="LOR","03,",IF(#REF!="LEB","04,",IF(#REF!="LOB","02,",IF(#REF!="HER","20,",IF(#REF!="HOR","21,",IF(#REF!="HEB","22,",IF(#REF!="HOB","20,",""))))))))),"")</f>
        <v/>
      </c>
      <c r="W1485" s="76" t="str">
        <f>IF($A1484&lt;&gt;"",IF(OR(CR1484&lt;&gt;0,CS1484&lt;&gt;0,#REF!&lt;$BB$3),"",IF(#REF!="LER","03,",IF(#REF!="LOR","05,",IF(#REF!="LEB","06,",IF(#REF!="LOB","03,",IF(#REF!="HER","21,",IF(#REF!="HOR","23,",IF(#REF!="HEB","24,",IF(#REF!="HOB","21,",""))))))))),"")</f>
        <v/>
      </c>
      <c r="X1485" s="76" t="str">
        <f>IF($A1484&lt;&gt;"",IF(OR(CR1484&lt;&gt;0,CS1484&lt;&gt;0,#REF!&lt;$BB$3),"",IF(#REF!="LER","04,",IF(#REF!="LOR","07,",IF(#REF!="LEB","08,",IF(#REF!="LOB","04,",IF(#REF!="HER","22,",IF(#REF!="HOR","25,",IF(#REF!="HEB","26,",IF(#REF!="HOB","22,",""))))))))),"")</f>
        <v/>
      </c>
      <c r="Y1485" s="76" t="str">
        <f>IF($A1484&lt;&gt;"",IF(OR(CR1484&lt;&gt;0,CS1484&lt;&gt;0,#REF!&lt;$BB$3),"",IF(#REF!="LER","05,",IF(#REF!="LOR","09,",IF(#REF!="LEB","10,",IF(#REF!="LOB","05,",IF(#REF!="HER","23,",IF(#REF!="HOR","27,",IF(#REF!="HEB","28,",IF(#REF!="HOB","23,",""))))))))),"")</f>
        <v/>
      </c>
      <c r="Z1485" s="76" t="str">
        <f>IF($A1484&lt;&gt;"",IF(OR(CR1484&lt;&gt;0,CS1484&lt;&gt;0,#REF!&lt;$BB$3),"",IF(#REF!="LER","06,",IF(#REF!="LOR","11,",IF(#REF!="LEB","11,",IF(#REF!="LOB","06,",IF(#REF!="HER","24,",IF(#REF!="HOR","29,",IF(#REF!="HEB","29,",IF(#REF!="HOB","24,",""))))))))),"")</f>
        <v/>
      </c>
      <c r="AA1485" s="131" t="b">
        <f t="shared" si="2267"/>
        <v>0</v>
      </c>
      <c r="AB1485" s="131" t="b">
        <f t="shared" si="2268"/>
        <v>0</v>
      </c>
      <c r="AC1485" s="131" t="b">
        <f t="shared" si="2269"/>
        <v>0</v>
      </c>
      <c r="AD1485" s="131" t="b">
        <f t="shared" si="2270"/>
        <v>0</v>
      </c>
      <c r="AE1485" s="131" t="b">
        <f t="shared" si="2271"/>
        <v>0</v>
      </c>
      <c r="AF1485" s="131" t="b">
        <f t="shared" si="2272"/>
        <v>0</v>
      </c>
      <c r="AG1485" s="131"/>
      <c r="AH1485" s="131"/>
      <c r="AI1485" s="60"/>
      <c r="AJ1485" s="60"/>
      <c r="AK1485" s="67" t="str">
        <f t="shared" si="2258"/>
        <v/>
      </c>
      <c r="AL1485" s="76" t="str">
        <f>IF($A1484&lt;&gt;"",IF(OR(CR1484&lt;&gt;0,CS1484&lt;&gt;0,#REF!&lt;$BB$3),"",IF(#REF!="LER","07,",IF(#REF!="LOR","12,",IF(#REF!="LEB","12,",IF(#REF!="LOB","08,",IF(#REF!="HER","25,",IF(#REF!="HOR","30,",IF(#REF!="HEB","30,",IF(#REF!="HOB","25,",""))))))))),"")</f>
        <v/>
      </c>
      <c r="AM1485" s="76" t="str">
        <f>IF($A1484&lt;&gt;"",IF(OR(CR1484&lt;&gt;0,CS1484&lt;&gt;0,#REF!&lt;$BB$3),"",IF(#REF!="LER","08,",IF(#REF!="LOR","13,",IF(#REF!="LEB","13,",IF(#REF!="LOB","09,",IF(#REF!="HER","26,",IF(#REF!="HOR","31,",IF(#REF!="HEB","31,",IF(#REF!="HOB","26,",""))))))))),"")</f>
        <v/>
      </c>
      <c r="AN1485" s="118" t="str">
        <f t="shared" si="2293"/>
        <v/>
      </c>
      <c r="AO1485" s="76" t="str">
        <f>IF($A1484&lt;&gt;"",IF(OR(CR1484&lt;&gt;0,CS1484&lt;&gt;0,#REF!&lt;$BB$3),"",IF(#REF!="LER","10,",IF(#REF!="LOR","15,",IF(#REF!="LEB","15,",IF(#REF!="LOB","11,",IF(#REF!="HER","28,",IF(#REF!="HOR","33,",IF(#REF!="HEB","33,",IF(#REF!="HOB","28,",""))))))))),"")</f>
        <v/>
      </c>
      <c r="AP1485" s="76" t="str">
        <f>IF($A1484&lt;&gt;"",IF(OR(CR1484&lt;&gt;0,CS1484&lt;&gt;0,#REF!&lt;$BB$3),"",IF(#REF!="LER","12,",IF(#REF!="LOR","16,",IF(#REF!="LEB","16,",IF(#REF!="LOB","13,",IF(#REF!="HER","30,",IF(#REF!="HOR","34,",IF(#REF!="HEB","34,",IF(#REF!="HOB","29,",""))))))))),"")</f>
        <v/>
      </c>
      <c r="AQ1485" s="76" t="str">
        <f>IF($A1484&lt;&gt;"",IF(OR(CR1484&lt;&gt;0,CS1484&lt;&gt;0,#REF!&lt;$BB$3),"",IF(#REF!="LER","14,",IF(#REF!="LOR","17,",IF(#REF!="LEB","17,",IF(#REF!="LOB","15,",IF(#REF!="HER","32,",IF(#REF!="HOR","35,",IF(#REF!="HEB","35,",IF(#REF!="HOB","31,",""))))))))),"")</f>
        <v/>
      </c>
      <c r="AR1485" s="76" t="str">
        <f>IF($A1484&lt;&gt;"",IF(OR(CR1484&lt;&gt;0,CS1484&lt;&gt;0,#REF!&lt;$BB$3),"",IF(#REF!="LER","16,",IF(#REF!="LOR","18,",IF(#REF!="LEB","18,",IF(#REF!="LOB","17,",IF(#REF!="HER","34,",IF(#REF!="HOR","36,",IF(#REF!="HEB","36,",IF(#REF!="HOB","33,",""))))))))),"")</f>
        <v/>
      </c>
      <c r="AS1485" s="60" t="b">
        <f t="shared" si="2273"/>
        <v>0</v>
      </c>
      <c r="AT1485" s="60" t="b">
        <f t="shared" si="2274"/>
        <v>0</v>
      </c>
      <c r="AU1485" s="60" t="b">
        <f t="shared" si="2275"/>
        <v>0</v>
      </c>
      <c r="AV1485" s="60" t="b">
        <f t="shared" si="2276"/>
        <v>0</v>
      </c>
      <c r="AW1485" s="60" t="b">
        <f t="shared" si="2277"/>
        <v>0</v>
      </c>
      <c r="AX1485" s="60" t="b">
        <f t="shared" si="2278"/>
        <v>0</v>
      </c>
      <c r="AY1485" s="60" t="b">
        <f t="shared" si="2279"/>
        <v>0</v>
      </c>
      <c r="AZ1485" s="131"/>
      <c r="BA1485" s="131"/>
      <c r="BB1485" s="13">
        <f t="shared" si="2244"/>
        <v>0</v>
      </c>
      <c r="BC1485" s="11" t="e">
        <f>IF(#REF!&lt;&gt;"",S1485+BC1484,0)</f>
        <v>#REF!</v>
      </c>
      <c r="BD1485" s="67" t="str">
        <f t="shared" si="2259"/>
        <v/>
      </c>
      <c r="BE1485" s="76" t="str">
        <f>IF($A1484&lt;&gt;"",IF(OR(EE1484&lt;&gt;0,EF1484&lt;&gt;0,#REF!&lt;$BB$3),"",IF(#REF!="LER","01,",IF(#REF!="LOR","01,",IF(#REF!="LEB","02,",IF(#REF!="LOB","01,",IF(#REF!="HER","19,",IF(#REF!="HOR","19,",IF(#REF!="HEB","20,",IF(#REF!="HOB","19,",""))))))))),"")</f>
        <v/>
      </c>
      <c r="BF1485" s="76" t="str">
        <f>IF($A1484&lt;&gt;"",IF(OR(EE1484&lt;&gt;0,EF1484&lt;&gt;0,#REF!&lt;$BB$3),"",IF(#REF!="LER","02,",IF(#REF!="LOR","03,",IF(#REF!="LEB","04,",IF(#REF!="LOB","02,",IF(#REF!="HER","20,",IF(#REF!="HOR","21,",IF(#REF!="HEB","22,",IF(#REF!="HOB","20,",""))))))))),"")</f>
        <v/>
      </c>
      <c r="BG1485" s="76" t="str">
        <f>IF($A1484&lt;&gt;"",IF(OR(EE1484&lt;&gt;0,EF1484&lt;&gt;0,#REF!&lt;$BB$3),"",IF(#REF!="LER","03,",IF(#REF!="LOR","05,",IF(#REF!="LEB","06,",IF(#REF!="LOB","03,",IF(#REF!="HER","21,",IF(#REF!="HOR","23,",IF(#REF!="HEB","24,",IF(#REF!="HOB","21,",""))))))))),"")</f>
        <v/>
      </c>
      <c r="BH1485" s="76" t="str">
        <f>IF($A1484&lt;&gt;"",IF(OR(EE1484&lt;&gt;0,EF1484&lt;&gt;0,#REF!&lt;$BB$3),"",IF(#REF!="LER","04,",IF(#REF!="LOR","07,",IF(#REF!="LEB","08,",IF(#REF!="LOB","04,",IF(#REF!="HER","22,",IF(#REF!="HOR","25,",IF(#REF!="HEB","26,",IF(#REF!="HOB","22,",""))))))))),"")</f>
        <v/>
      </c>
      <c r="BI1485" s="76" t="str">
        <f>IF($A1484&lt;&gt;"",IF(OR(EE1484&lt;&gt;0,EF1484&lt;&gt;0,#REF!&lt;$BB$3),"",IF(#REF!="LER","05,",IF(#REF!="LOR","09,",IF(#REF!="LEB","10,",IF(#REF!="LOB","05,",IF(#REF!="HER","23,",IF(#REF!="HOR","27,",IF(#REF!="HEB","28,",IF(#REF!="HOB","23,",""))))))))),"")</f>
        <v/>
      </c>
      <c r="BJ1485" s="76" t="str">
        <f>IF($A1484&lt;&gt;"",IF(OR(EE1484&lt;&gt;0,EF1484&lt;&gt;0,#REF!&lt;$BB$3),"",IF(#REF!="LER","06,",IF(#REF!="LOR","11,",IF(#REF!="LEB","11,",IF(#REF!="LOB","06,",IF(#REF!="HER","24,",IF(#REF!="HOR","29,",IF(#REF!="HEB","29,",IF(#REF!="HOB","24,",""))))))))),"")</f>
        <v/>
      </c>
      <c r="BK1485" s="131" t="b">
        <f t="shared" si="2280"/>
        <v>0</v>
      </c>
      <c r="BL1485" s="131" t="b">
        <f t="shared" si="2281"/>
        <v>0</v>
      </c>
      <c r="BM1485" s="131" t="b">
        <f t="shared" si="2282"/>
        <v>0</v>
      </c>
      <c r="BN1485" s="131" t="b">
        <f t="shared" si="2283"/>
        <v>0</v>
      </c>
      <c r="BO1485" s="131" t="b">
        <f t="shared" si="2284"/>
        <v>0</v>
      </c>
      <c r="BP1485" s="131" t="b">
        <f t="shared" si="2285"/>
        <v>0</v>
      </c>
      <c r="BQ1485" s="131"/>
      <c r="BR1485" s="131"/>
      <c r="BS1485" s="92">
        <f t="shared" si="2294"/>
        <v>0</v>
      </c>
      <c r="BT1485" s="60"/>
      <c r="BU1485" s="60"/>
      <c r="BV1485" s="67" t="str">
        <f t="shared" si="2260"/>
        <v/>
      </c>
      <c r="BW1485" s="76" t="str">
        <f>IF($A1484&lt;&gt;"",IF(OR(EE1484&lt;&gt;0,EF1484&lt;&gt;0,#REF!&lt;$BB$3),"",IF(#REF!="LER","07,",IF(#REF!="LOR","12,",IF(#REF!="LEB","12,",IF(#REF!="LOB","08,",IF(#REF!="HER","25,",IF(#REF!="HOR","30,",IF(#REF!="HEB","30,",IF(#REF!="HOB","25,",""))))))))),"")</f>
        <v/>
      </c>
      <c r="BX1485" s="76" t="str">
        <f>IF($A1484&lt;&gt;"",IF(OR(EE1484&lt;&gt;0,EF1484&lt;&gt;0,#REF!&lt;$BB$3),"",IF(#REF!="LER","08,",IF(#REF!="LOR","13,",IF(#REF!="LEB","13,",IF(#REF!="LOB","09,",IF(#REF!="HER","26,",IF(#REF!="HOR","31,",IF(#REF!="HEB","31,",IF(#REF!="HOB","26,",""))))))))),"")</f>
        <v/>
      </c>
      <c r="BY1485" s="76" t="str">
        <f>IF($A1484&lt;&gt;"",IF(OR(EE1484&lt;&gt;0,EF1484&lt;&gt;0,#REF!&lt;$BB$3),"",IF(#REF!="LER","09,",IF(#REF!="LOR","14,",IF(#REF!="LEB","14,",IF(#REF!="LOB","10,",IF(#REF!="HER","27,",IF(#REF!="HOR","32,",IF(#REF!="HEB","32,",IF(#REF!="HOB","27,",""))))))))),"")</f>
        <v/>
      </c>
      <c r="BZ1485" s="76" t="str">
        <f>IF($A1484&lt;&gt;"",IF(OR(EE1484&lt;&gt;0,EF1484&lt;&gt;0,#REF!&lt;$BB$3),"",IF(#REF!="LER","10,",IF(#REF!="LOR","15,",IF(#REF!="LEB","15,",IF(#REF!="LOB","11,",IF(#REF!="HER","28,",IF(#REF!="HOR","33,",IF(#REF!="HEB","33,",IF(#REF!="HOB","28,",""))))))))),"")</f>
        <v/>
      </c>
      <c r="CA1485" s="76" t="str">
        <f>IF($A1484&lt;&gt;"",IF(OR(EE1484&lt;&gt;0,EF1484&lt;&gt;0,#REF!&lt;$BB$3),"",IF(#REF!="LER","12,",IF(#REF!="LOR","16,",IF(#REF!="LEB","16,",IF(#REF!="LOB","13,",IF(#REF!="HER","30,",IF(#REF!="HOR","34,",IF(#REF!="HEB","34,",IF(#REF!="HOB","29,",""))))))))),"")</f>
        <v/>
      </c>
      <c r="CB1485" s="76" t="str">
        <f>IF($A1484&lt;&gt;"",IF(OR(EE1484&lt;&gt;0,EF1484&lt;&gt;0,#REF!&lt;$BB$3),"",IF(#REF!="LER","14,",IF(#REF!="LOR","17,",IF(#REF!="LEB","17,",IF(#REF!="LOB","15,",IF(#REF!="HER","32,",IF(#REF!="HOR","35,",IF(#REF!="HEB","35,",IF(#REF!="HOB","31,",""))))))))),"")</f>
        <v/>
      </c>
      <c r="CC1485" s="76" t="str">
        <f>IF($A1484&lt;&gt;"",IF(OR(EE1484&lt;&gt;0,EF1484&lt;&gt;0,#REF!&lt;$BB$3),"",IF(#REF!="LER","16,",IF(#REF!="LOR","18,",IF(#REF!="LEB","18,",IF(#REF!="LOB","17,",IF(#REF!="HER","34,",IF(#REF!="HOR","36,",IF(#REF!="HEB","36,",IF(#REF!="HOB","33,",""))))))))),"")</f>
        <v/>
      </c>
      <c r="CD1485" s="60" t="b">
        <f t="shared" si="2286"/>
        <v>0</v>
      </c>
      <c r="CE1485" s="60" t="b">
        <f t="shared" si="2287"/>
        <v>0</v>
      </c>
      <c r="CF1485" s="60" t="b">
        <f t="shared" si="2288"/>
        <v>0</v>
      </c>
      <c r="CG1485" s="60" t="b">
        <f t="shared" si="2289"/>
        <v>0</v>
      </c>
      <c r="CH1485" s="60" t="b">
        <f t="shared" si="2290"/>
        <v>0</v>
      </c>
      <c r="CI1485" s="60" t="b">
        <f t="shared" si="2291"/>
        <v>0</v>
      </c>
      <c r="CJ1485" s="60" t="b">
        <f t="shared" si="2292"/>
        <v>0</v>
      </c>
      <c r="CK1485" s="131"/>
      <c r="CL1485" s="131"/>
      <c r="CM1485" s="92">
        <f t="shared" si="2295"/>
        <v>0</v>
      </c>
      <c r="CN1485" s="13">
        <f t="shared" si="2245"/>
        <v>0</v>
      </c>
      <c r="CO1485" s="11" t="e">
        <f>IF(#REF!&lt;&gt;"",BC1485+CO1484,0)</f>
        <v>#REF!</v>
      </c>
      <c r="CP1485" s="13">
        <f t="shared" si="2243"/>
        <v>0</v>
      </c>
      <c r="CQ1485" s="11">
        <f t="shared" si="2248"/>
        <v>0</v>
      </c>
      <c r="CR1485" s="57">
        <f t="shared" si="2265"/>
        <v>0</v>
      </c>
      <c r="CS1485" s="57">
        <f t="shared" si="2266"/>
        <v>0</v>
      </c>
      <c r="CT1485" s="57">
        <f t="shared" si="2256"/>
        <v>0</v>
      </c>
      <c r="CU1485" s="24"/>
      <c r="CV1485" s="24"/>
      <c r="CW1485" s="24"/>
      <c r="CX1485" s="24"/>
      <c r="CY1485" s="24"/>
      <c r="CZ1485" s="24"/>
      <c r="DA1485" s="24"/>
      <c r="DB1485" s="24"/>
      <c r="DC1485" s="24"/>
      <c r="DD1485" s="64"/>
      <c r="DE1485" s="39"/>
      <c r="DF1485" s="5"/>
      <c r="DG1485" s="5"/>
      <c r="DH1485" s="5"/>
      <c r="DI1485" s="134"/>
      <c r="DJ1485"/>
      <c r="DK1485" s="22"/>
      <c r="DL1485" s="22"/>
      <c r="DM1485" s="32"/>
      <c r="DN1485" s="22"/>
      <c r="DO1485" s="22"/>
      <c r="DP1485" s="22"/>
      <c r="DQ1485" s="22"/>
      <c r="DR1485" s="22"/>
      <c r="DS1485" s="22"/>
      <c r="DT1485" s="22"/>
      <c r="DU1485" s="22"/>
      <c r="DV1485" s="22"/>
      <c r="DW1485" s="22"/>
      <c r="DX1485" s="22"/>
      <c r="DY1485" s="22"/>
      <c r="DZ1485" s="22"/>
      <c r="EA1485" s="32"/>
      <c r="EB1485" s="22"/>
      <c r="EC1485" s="22"/>
      <c r="EG1485" s="22"/>
      <c r="EH1485"/>
    </row>
    <row r="1486" spans="1:138" s="23" customFormat="1" x14ac:dyDescent="0.2">
      <c r="A1486" s="127"/>
      <c r="B1486" s="61" t="str">
        <f>IF(A1486="","",IF(U1487="","DB",U1487&amp;V1487&amp;W1487&amp;X1487&amp;Y1487&amp;Z1487&amp;AL1487&amp;AM1487&amp;AN1487&amp;AO1487&amp;AP1487&amp;AQ1487&amp;AR1487&amp;#REF!))</f>
        <v/>
      </c>
      <c r="C1486" s="7" t="str">
        <f t="shared" ref="C1486:C1549" si="2296">IF(AND(CR1486=0,CS1486=0),"",IF(CR1486="Profit Target","profit target",IF(CS1486="Stop Loss","stop loss","")))</f>
        <v/>
      </c>
      <c r="D1486" s="60">
        <f t="shared" ref="D1486:D1549" si="2297">BB1486</f>
        <v>0</v>
      </c>
      <c r="E1486" s="7" t="e">
        <f>IF(COUNTBLANK(BE1487:BI1487)=5,#REF!&amp;",",IF(COUNTBLANK(U1487:AR1487)=1,T1487&amp;","&amp;T1487&amp;","&amp;T1487&amp;","&amp;T1487&amp;","&amp;T1487&amp;","&amp;T1487&amp;","&amp;T1487&amp;","&amp;T1487&amp;","&amp;T1487&amp;","&amp;T1487&amp;","&amp;T1487&amp;","&amp;T1487&amp;","&amp;T1487&amp;",",T1487&amp;","&amp;T1487&amp;","&amp;T1487&amp;","&amp;T1487&amp;","&amp;T1487&amp;","&amp;T1487&amp;","&amp;T1487&amp;","&amp;T1487&amp;","&amp;T1487&amp;","&amp;T1487&amp;","&amp;T1487&amp;","&amp;T1487&amp;","&amp;T1487&amp;","&amp;T1487&amp;","))</f>
        <v>#REF!</v>
      </c>
      <c r="F1486" s="72" t="str">
        <f t="shared" si="2249"/>
        <v/>
      </c>
      <c r="G1486" s="73">
        <f t="shared" ref="G1486:G1549" si="2298">COUNTIF(F1478:F1486,"H")</f>
        <v>0</v>
      </c>
      <c r="H1486" s="112">
        <f t="shared" ref="H1486:H1549" si="2299">COUNTIF(F1478:F1486,"L")</f>
        <v>0</v>
      </c>
      <c r="I1486" s="112">
        <f t="shared" ref="I1486:I1549" si="2300">IF(G1486&gt;H1486,G1486-H1486,H1486-G1486)</f>
        <v>0</v>
      </c>
      <c r="J1486" s="74" t="e">
        <f>COUNTIF(#REF!,"E")</f>
        <v>#REF!</v>
      </c>
      <c r="K1486" s="74" t="e">
        <f>COUNTIF(#REF!,"O")</f>
        <v>#REF!</v>
      </c>
      <c r="L1486" s="74" t="e">
        <f t="shared" ref="L1486:L1549" si="2301">IF(J1486&gt;K1486,J1486-K1486,K1486-J1486)</f>
        <v>#REF!</v>
      </c>
      <c r="M1486" s="113" t="e">
        <f t="shared" ref="M1486:M1549" si="2302">IF(J1486&gt;K1486,J1486-K1486,"")</f>
        <v>#REF!</v>
      </c>
      <c r="N1486" s="60"/>
      <c r="O1486" s="61"/>
      <c r="P1486" s="61"/>
      <c r="Q1486" s="61"/>
      <c r="R1486" s="61"/>
      <c r="S1486" s="7"/>
      <c r="T1486" s="67" t="str">
        <f t="shared" si="2257"/>
        <v/>
      </c>
      <c r="U1486" s="76" t="str">
        <f>IF($A1485&lt;&gt;"",IF(OR(CR1485&lt;&gt;0,CS1485&lt;&gt;0,#REF!&lt;$BB$3),"",IF(#REF!="LER","01,",IF(#REF!="LOR","01,",IF(#REF!="LEB","02,",IF(#REF!="LOB","01,",IF(#REF!="HER","19,",IF(#REF!="HOR","19,",IF(#REF!="HEB","20,",IF(#REF!="HOB","19,",""))))))))),"")</f>
        <v/>
      </c>
      <c r="V1486" s="76" t="str">
        <f>IF($A1485&lt;&gt;"",IF(OR(CR1485&lt;&gt;0,CS1485&lt;&gt;0,#REF!&lt;$BB$3),"",IF(#REF!="LER","02,",IF(#REF!="LOR","03,",IF(#REF!="LEB","04,",IF(#REF!="LOB","02,",IF(#REF!="HER","20,",IF(#REF!="HOR","21,",IF(#REF!="HEB","22,",IF(#REF!="HOB","20,",""))))))))),"")</f>
        <v/>
      </c>
      <c r="W1486" s="76" t="str">
        <f>IF($A1485&lt;&gt;"",IF(OR(CR1485&lt;&gt;0,CS1485&lt;&gt;0,#REF!&lt;$BB$3),"",IF(#REF!="LER","03,",IF(#REF!="LOR","05,",IF(#REF!="LEB","06,",IF(#REF!="LOB","03,",IF(#REF!="HER","21,",IF(#REF!="HOR","23,",IF(#REF!="HEB","24,",IF(#REF!="HOB","21,",""))))))))),"")</f>
        <v/>
      </c>
      <c r="X1486" s="76" t="str">
        <f>IF($A1485&lt;&gt;"",IF(OR(CR1485&lt;&gt;0,CS1485&lt;&gt;0,#REF!&lt;$BB$3),"",IF(#REF!="LER","04,",IF(#REF!="LOR","07,",IF(#REF!="LEB","08,",IF(#REF!="LOB","04,",IF(#REF!="HER","22,",IF(#REF!="HOR","25,",IF(#REF!="HEB","26,",IF(#REF!="HOB","22,",""))))))))),"")</f>
        <v/>
      </c>
      <c r="Y1486" s="76" t="str">
        <f>IF($A1485&lt;&gt;"",IF(OR(CR1485&lt;&gt;0,CS1485&lt;&gt;0,#REF!&lt;$BB$3),"",IF(#REF!="LER","05,",IF(#REF!="LOR","09,",IF(#REF!="LEB","10,",IF(#REF!="LOB","05,",IF(#REF!="HER","23,",IF(#REF!="HOR","27,",IF(#REF!="HEB","28,",IF(#REF!="HOB","23,",""))))))))),"")</f>
        <v/>
      </c>
      <c r="Z1486" s="76" t="str">
        <f>IF($A1485&lt;&gt;"",IF(OR(CR1485&lt;&gt;0,CS1485&lt;&gt;0,#REF!&lt;$BB$3),"",IF(#REF!="LER","06,",IF(#REF!="LOR","11,",IF(#REF!="LEB","11,",IF(#REF!="LOB","06,",IF(#REF!="HER","24,",IF(#REF!="HOR","29,",IF(#REF!="HEB","29,",IF(#REF!="HOB","24,",""))))))))),"")</f>
        <v/>
      </c>
      <c r="AA1486" s="131" t="b">
        <f t="shared" si="2267"/>
        <v>0</v>
      </c>
      <c r="AB1486" s="131" t="b">
        <f t="shared" si="2268"/>
        <v>0</v>
      </c>
      <c r="AC1486" s="131" t="b">
        <f t="shared" si="2269"/>
        <v>0</v>
      </c>
      <c r="AD1486" s="131" t="b">
        <f t="shared" si="2270"/>
        <v>0</v>
      </c>
      <c r="AE1486" s="131" t="b">
        <f t="shared" si="2271"/>
        <v>0</v>
      </c>
      <c r="AF1486" s="131" t="b">
        <f t="shared" si="2272"/>
        <v>0</v>
      </c>
      <c r="AG1486" s="131"/>
      <c r="AH1486" s="131"/>
      <c r="AI1486" s="60"/>
      <c r="AJ1486" s="60"/>
      <c r="AK1486" s="67" t="str">
        <f t="shared" si="2258"/>
        <v/>
      </c>
      <c r="AL1486" s="76" t="str">
        <f>IF($A1485&lt;&gt;"",IF(OR(CR1485&lt;&gt;0,CS1485&lt;&gt;0,#REF!&lt;$BB$3),"",IF(#REF!="LER","07,",IF(#REF!="LOR","12,",IF(#REF!="LEB","12,",IF(#REF!="LOB","08,",IF(#REF!="HER","25,",IF(#REF!="HOR","30,",IF(#REF!="HEB","30,",IF(#REF!="HOB","25,",""))))))))),"")</f>
        <v/>
      </c>
      <c r="AM1486" s="76" t="str">
        <f>IF($A1485&lt;&gt;"",IF(OR(CR1485&lt;&gt;0,CS1485&lt;&gt;0,#REF!&lt;$BB$3),"",IF(#REF!="LER","08,",IF(#REF!="LOR","13,",IF(#REF!="LEB","13,",IF(#REF!="LOB","09,",IF(#REF!="HER","26,",IF(#REF!="HOR","31,",IF(#REF!="HEB","31,",IF(#REF!="HOB","26,",""))))))))),"")</f>
        <v/>
      </c>
      <c r="AN1486" s="118" t="str">
        <f t="shared" si="2293"/>
        <v/>
      </c>
      <c r="AO1486" s="76" t="str">
        <f>IF($A1485&lt;&gt;"",IF(OR(CR1485&lt;&gt;0,CS1485&lt;&gt;0,#REF!&lt;$BB$3),"",IF(#REF!="LER","10,",IF(#REF!="LOR","15,",IF(#REF!="LEB","15,",IF(#REF!="LOB","11,",IF(#REF!="HER","28,",IF(#REF!="HOR","33,",IF(#REF!="HEB","33,",IF(#REF!="HOB","28,",""))))))))),"")</f>
        <v/>
      </c>
      <c r="AP1486" s="76" t="str">
        <f>IF($A1485&lt;&gt;"",IF(OR(CR1485&lt;&gt;0,CS1485&lt;&gt;0,#REF!&lt;$BB$3),"",IF(#REF!="LER","12,",IF(#REF!="LOR","16,",IF(#REF!="LEB","16,",IF(#REF!="LOB","13,",IF(#REF!="HER","30,",IF(#REF!="HOR","34,",IF(#REF!="HEB","34,",IF(#REF!="HOB","29,",""))))))))),"")</f>
        <v/>
      </c>
      <c r="AQ1486" s="76" t="str">
        <f>IF($A1485&lt;&gt;"",IF(OR(CR1485&lt;&gt;0,CS1485&lt;&gt;0,#REF!&lt;$BB$3),"",IF(#REF!="LER","14,",IF(#REF!="LOR","17,",IF(#REF!="LEB","17,",IF(#REF!="LOB","15,",IF(#REF!="HER","32,",IF(#REF!="HOR","35,",IF(#REF!="HEB","35,",IF(#REF!="HOB","31,",""))))))))),"")</f>
        <v/>
      </c>
      <c r="AR1486" s="76" t="str">
        <f>IF($A1485&lt;&gt;"",IF(OR(CR1485&lt;&gt;0,CS1485&lt;&gt;0,#REF!&lt;$BB$3),"",IF(#REF!="LER","16,",IF(#REF!="LOR","18,",IF(#REF!="LEB","18,",IF(#REF!="LOB","17,",IF(#REF!="HER","34,",IF(#REF!="HOR","36,",IF(#REF!="HEB","36,",IF(#REF!="HOB","33,",""))))))))),"")</f>
        <v/>
      </c>
      <c r="AS1486" s="60" t="b">
        <f t="shared" si="2273"/>
        <v>0</v>
      </c>
      <c r="AT1486" s="60" t="b">
        <f t="shared" si="2274"/>
        <v>0</v>
      </c>
      <c r="AU1486" s="60" t="b">
        <f t="shared" si="2275"/>
        <v>0</v>
      </c>
      <c r="AV1486" s="60" t="b">
        <f t="shared" si="2276"/>
        <v>0</v>
      </c>
      <c r="AW1486" s="60" t="b">
        <f t="shared" si="2277"/>
        <v>0</v>
      </c>
      <c r="AX1486" s="60" t="b">
        <f t="shared" si="2278"/>
        <v>0</v>
      </c>
      <c r="AY1486" s="60" t="b">
        <f t="shared" si="2279"/>
        <v>0</v>
      </c>
      <c r="AZ1486" s="131"/>
      <c r="BA1486" s="131"/>
      <c r="BB1486" s="13">
        <f t="shared" si="2244"/>
        <v>0</v>
      </c>
      <c r="BC1486" s="11" t="e">
        <f>IF(#REF!&lt;&gt;"",S1486+BC1485,0)</f>
        <v>#REF!</v>
      </c>
      <c r="BD1486" s="67" t="str">
        <f t="shared" si="2259"/>
        <v/>
      </c>
      <c r="BE1486" s="76" t="str">
        <f>IF($A1485&lt;&gt;"",IF(OR(EE1485&lt;&gt;0,EF1485&lt;&gt;0,#REF!&lt;$BB$3),"",IF(#REF!="LER","01,",IF(#REF!="LOR","01,",IF(#REF!="LEB","02,",IF(#REF!="LOB","01,",IF(#REF!="HER","19,",IF(#REF!="HOR","19,",IF(#REF!="HEB","20,",IF(#REF!="HOB","19,",""))))))))),"")</f>
        <v/>
      </c>
      <c r="BF1486" s="76" t="str">
        <f>IF($A1485&lt;&gt;"",IF(OR(EE1485&lt;&gt;0,EF1485&lt;&gt;0,#REF!&lt;$BB$3),"",IF(#REF!="LER","02,",IF(#REF!="LOR","03,",IF(#REF!="LEB","04,",IF(#REF!="LOB","02,",IF(#REF!="HER","20,",IF(#REF!="HOR","21,",IF(#REF!="HEB","22,",IF(#REF!="HOB","20,",""))))))))),"")</f>
        <v/>
      </c>
      <c r="BG1486" s="76" t="str">
        <f>IF($A1485&lt;&gt;"",IF(OR(EE1485&lt;&gt;0,EF1485&lt;&gt;0,#REF!&lt;$BB$3),"",IF(#REF!="LER","03,",IF(#REF!="LOR","05,",IF(#REF!="LEB","06,",IF(#REF!="LOB","03,",IF(#REF!="HER","21,",IF(#REF!="HOR","23,",IF(#REF!="HEB","24,",IF(#REF!="HOB","21,",""))))))))),"")</f>
        <v/>
      </c>
      <c r="BH1486" s="76" t="str">
        <f>IF($A1485&lt;&gt;"",IF(OR(EE1485&lt;&gt;0,EF1485&lt;&gt;0,#REF!&lt;$BB$3),"",IF(#REF!="LER","04,",IF(#REF!="LOR","07,",IF(#REF!="LEB","08,",IF(#REF!="LOB","04,",IF(#REF!="HER","22,",IF(#REF!="HOR","25,",IF(#REF!="HEB","26,",IF(#REF!="HOB","22,",""))))))))),"")</f>
        <v/>
      </c>
      <c r="BI1486" s="76" t="str">
        <f>IF($A1485&lt;&gt;"",IF(OR(EE1485&lt;&gt;0,EF1485&lt;&gt;0,#REF!&lt;$BB$3),"",IF(#REF!="LER","05,",IF(#REF!="LOR","09,",IF(#REF!="LEB","10,",IF(#REF!="LOB","05,",IF(#REF!="HER","23,",IF(#REF!="HOR","27,",IF(#REF!="HEB","28,",IF(#REF!="HOB","23,",""))))))))),"")</f>
        <v/>
      </c>
      <c r="BJ1486" s="76" t="str">
        <f>IF($A1485&lt;&gt;"",IF(OR(EE1485&lt;&gt;0,EF1485&lt;&gt;0,#REF!&lt;$BB$3),"",IF(#REF!="LER","06,",IF(#REF!="LOR","11,",IF(#REF!="LEB","11,",IF(#REF!="LOB","06,",IF(#REF!="HER","24,",IF(#REF!="HOR","29,",IF(#REF!="HEB","29,",IF(#REF!="HOB","24,",""))))))))),"")</f>
        <v/>
      </c>
      <c r="BK1486" s="131" t="b">
        <f t="shared" si="2280"/>
        <v>0</v>
      </c>
      <c r="BL1486" s="131" t="b">
        <f t="shared" si="2281"/>
        <v>0</v>
      </c>
      <c r="BM1486" s="131" t="b">
        <f t="shared" si="2282"/>
        <v>0</v>
      </c>
      <c r="BN1486" s="131" t="b">
        <f t="shared" si="2283"/>
        <v>0</v>
      </c>
      <c r="BO1486" s="131" t="b">
        <f t="shared" si="2284"/>
        <v>0</v>
      </c>
      <c r="BP1486" s="131" t="b">
        <f t="shared" si="2285"/>
        <v>0</v>
      </c>
      <c r="BQ1486" s="131"/>
      <c r="BR1486" s="131"/>
      <c r="BS1486" s="92">
        <f t="shared" si="2294"/>
        <v>0</v>
      </c>
      <c r="BT1486" s="60"/>
      <c r="BU1486" s="60"/>
      <c r="BV1486" s="67" t="str">
        <f t="shared" si="2260"/>
        <v/>
      </c>
      <c r="BW1486" s="76" t="str">
        <f>IF($A1485&lt;&gt;"",IF(OR(EE1485&lt;&gt;0,EF1485&lt;&gt;0,#REF!&lt;$BB$3),"",IF(#REF!="LER","07,",IF(#REF!="LOR","12,",IF(#REF!="LEB","12,",IF(#REF!="LOB","08,",IF(#REF!="HER","25,",IF(#REF!="HOR","30,",IF(#REF!="HEB","30,",IF(#REF!="HOB","25,",""))))))))),"")</f>
        <v/>
      </c>
      <c r="BX1486" s="76" t="str">
        <f>IF($A1485&lt;&gt;"",IF(OR(EE1485&lt;&gt;0,EF1485&lt;&gt;0,#REF!&lt;$BB$3),"",IF(#REF!="LER","08,",IF(#REF!="LOR","13,",IF(#REF!="LEB","13,",IF(#REF!="LOB","09,",IF(#REF!="HER","26,",IF(#REF!="HOR","31,",IF(#REF!="HEB","31,",IF(#REF!="HOB","26,",""))))))))),"")</f>
        <v/>
      </c>
      <c r="BY1486" s="76" t="str">
        <f>IF($A1485&lt;&gt;"",IF(OR(EE1485&lt;&gt;0,EF1485&lt;&gt;0,#REF!&lt;$BB$3),"",IF(#REF!="LER","09,",IF(#REF!="LOR","14,",IF(#REF!="LEB","14,",IF(#REF!="LOB","10,",IF(#REF!="HER","27,",IF(#REF!="HOR","32,",IF(#REF!="HEB","32,",IF(#REF!="HOB","27,",""))))))))),"")</f>
        <v/>
      </c>
      <c r="BZ1486" s="76" t="str">
        <f>IF($A1485&lt;&gt;"",IF(OR(EE1485&lt;&gt;0,EF1485&lt;&gt;0,#REF!&lt;$BB$3),"",IF(#REF!="LER","10,",IF(#REF!="LOR","15,",IF(#REF!="LEB","15,",IF(#REF!="LOB","11,",IF(#REF!="HER","28,",IF(#REF!="HOR","33,",IF(#REF!="HEB","33,",IF(#REF!="HOB","28,",""))))))))),"")</f>
        <v/>
      </c>
      <c r="CA1486" s="76" t="str">
        <f>IF($A1485&lt;&gt;"",IF(OR(EE1485&lt;&gt;0,EF1485&lt;&gt;0,#REF!&lt;$BB$3),"",IF(#REF!="LER","12,",IF(#REF!="LOR","16,",IF(#REF!="LEB","16,",IF(#REF!="LOB","13,",IF(#REF!="HER","30,",IF(#REF!="HOR","34,",IF(#REF!="HEB","34,",IF(#REF!="HOB","29,",""))))))))),"")</f>
        <v/>
      </c>
      <c r="CB1486" s="76" t="str">
        <f>IF($A1485&lt;&gt;"",IF(OR(EE1485&lt;&gt;0,EF1485&lt;&gt;0,#REF!&lt;$BB$3),"",IF(#REF!="LER","14,",IF(#REF!="LOR","17,",IF(#REF!="LEB","17,",IF(#REF!="LOB","15,",IF(#REF!="HER","32,",IF(#REF!="HOR","35,",IF(#REF!="HEB","35,",IF(#REF!="HOB","31,",""))))))))),"")</f>
        <v/>
      </c>
      <c r="CC1486" s="76" t="str">
        <f>IF($A1485&lt;&gt;"",IF(OR(EE1485&lt;&gt;0,EF1485&lt;&gt;0,#REF!&lt;$BB$3),"",IF(#REF!="LER","16,",IF(#REF!="LOR","18,",IF(#REF!="LEB","18,",IF(#REF!="LOB","17,",IF(#REF!="HER","34,",IF(#REF!="HOR","36,",IF(#REF!="HEB","36,",IF(#REF!="HOB","33,",""))))))))),"")</f>
        <v/>
      </c>
      <c r="CD1486" s="60" t="b">
        <f t="shared" si="2286"/>
        <v>0</v>
      </c>
      <c r="CE1486" s="60" t="b">
        <f t="shared" si="2287"/>
        <v>0</v>
      </c>
      <c r="CF1486" s="60" t="b">
        <f t="shared" si="2288"/>
        <v>0</v>
      </c>
      <c r="CG1486" s="60" t="b">
        <f t="shared" si="2289"/>
        <v>0</v>
      </c>
      <c r="CH1486" s="60" t="b">
        <f t="shared" si="2290"/>
        <v>0</v>
      </c>
      <c r="CI1486" s="60" t="b">
        <f t="shared" si="2291"/>
        <v>0</v>
      </c>
      <c r="CJ1486" s="60" t="b">
        <f t="shared" si="2292"/>
        <v>0</v>
      </c>
      <c r="CK1486" s="131"/>
      <c r="CL1486" s="131"/>
      <c r="CM1486" s="92">
        <f t="shared" si="2295"/>
        <v>0</v>
      </c>
      <c r="CN1486" s="13">
        <f t="shared" si="2245"/>
        <v>0</v>
      </c>
      <c r="CO1486" s="11" t="e">
        <f>IF(#REF!&lt;&gt;"",BC1486+CO1485,0)</f>
        <v>#REF!</v>
      </c>
      <c r="CP1486" s="13">
        <f t="shared" si="2243"/>
        <v>0</v>
      </c>
      <c r="CQ1486" s="11">
        <f t="shared" si="2248"/>
        <v>0</v>
      </c>
      <c r="CR1486" s="57">
        <f t="shared" si="2265"/>
        <v>0</v>
      </c>
      <c r="CS1486" s="57">
        <f t="shared" si="2266"/>
        <v>0</v>
      </c>
      <c r="CT1486" s="57">
        <f t="shared" si="2256"/>
        <v>0</v>
      </c>
      <c r="CU1486" s="24"/>
      <c r="CV1486" s="24"/>
      <c r="CW1486" s="24"/>
      <c r="CX1486" s="24"/>
      <c r="CY1486" s="24"/>
      <c r="CZ1486" s="24"/>
      <c r="DA1486" s="24"/>
      <c r="DB1486" s="24"/>
      <c r="DC1486" s="24"/>
      <c r="DD1486" s="64"/>
      <c r="DE1486" s="39"/>
      <c r="DF1486" s="5"/>
      <c r="DG1486" s="5"/>
      <c r="DH1486" s="5"/>
      <c r="DI1486" s="134"/>
      <c r="DJ1486"/>
      <c r="DK1486" s="22"/>
      <c r="DL1486" s="22"/>
      <c r="DM1486" s="32"/>
      <c r="DN1486" s="22"/>
      <c r="DO1486" s="22"/>
      <c r="DP1486" s="22"/>
      <c r="DQ1486" s="22"/>
      <c r="DR1486" s="22"/>
      <c r="DS1486" s="22"/>
      <c r="DT1486" s="22"/>
      <c r="DU1486" s="22"/>
      <c r="DV1486" s="22"/>
      <c r="DW1486" s="22"/>
      <c r="DX1486" s="22"/>
      <c r="DY1486" s="22"/>
      <c r="DZ1486" s="22"/>
      <c r="EA1486" s="32"/>
      <c r="EB1486" s="22"/>
      <c r="EC1486" s="22"/>
      <c r="EG1486" s="22"/>
      <c r="EH1486"/>
    </row>
    <row r="1487" spans="1:138" s="23" customFormat="1" x14ac:dyDescent="0.2">
      <c r="A1487" s="127"/>
      <c r="B1487" s="61" t="str">
        <f>IF(A1487="","",IF(U1488="","DB",U1488&amp;V1488&amp;W1488&amp;X1488&amp;Y1488&amp;Z1488&amp;AL1488&amp;AM1488&amp;AN1488&amp;AO1488&amp;AP1488&amp;AQ1488&amp;AR1488&amp;#REF!))</f>
        <v/>
      </c>
      <c r="C1487" s="7" t="str">
        <f t="shared" si="2296"/>
        <v/>
      </c>
      <c r="D1487" s="60">
        <f t="shared" si="2297"/>
        <v>0</v>
      </c>
      <c r="E1487" s="7" t="e">
        <f>IF(COUNTBLANK(BE1488:BI1488)=5,#REF!&amp;",",IF(COUNTBLANK(U1488:AR1488)=1,T1488&amp;","&amp;T1488&amp;","&amp;T1488&amp;","&amp;T1488&amp;","&amp;T1488&amp;","&amp;T1488&amp;","&amp;T1488&amp;","&amp;T1488&amp;","&amp;T1488&amp;","&amp;T1488&amp;","&amp;T1488&amp;","&amp;T1488&amp;","&amp;T1488&amp;",",T1488&amp;","&amp;T1488&amp;","&amp;T1488&amp;","&amp;T1488&amp;","&amp;T1488&amp;","&amp;T1488&amp;","&amp;T1488&amp;","&amp;T1488&amp;","&amp;T1488&amp;","&amp;T1488&amp;","&amp;T1488&amp;","&amp;T1488&amp;","&amp;T1488&amp;","&amp;T1488&amp;","))</f>
        <v>#REF!</v>
      </c>
      <c r="F1487" s="72" t="str">
        <f t="shared" si="2249"/>
        <v/>
      </c>
      <c r="G1487" s="73">
        <f t="shared" si="2298"/>
        <v>0</v>
      </c>
      <c r="H1487" s="112">
        <f t="shared" si="2299"/>
        <v>0</v>
      </c>
      <c r="I1487" s="112">
        <f t="shared" si="2300"/>
        <v>0</v>
      </c>
      <c r="J1487" s="74" t="e">
        <f>COUNTIF(#REF!,"E")</f>
        <v>#REF!</v>
      </c>
      <c r="K1487" s="74" t="e">
        <f>COUNTIF(#REF!,"O")</f>
        <v>#REF!</v>
      </c>
      <c r="L1487" s="74" t="e">
        <f t="shared" si="2301"/>
        <v>#REF!</v>
      </c>
      <c r="M1487" s="113" t="e">
        <f t="shared" si="2302"/>
        <v>#REF!</v>
      </c>
      <c r="N1487" s="60"/>
      <c r="O1487" s="61"/>
      <c r="P1487" s="61"/>
      <c r="Q1487" s="61"/>
      <c r="R1487" s="61"/>
      <c r="S1487" s="7"/>
      <c r="T1487" s="67" t="str">
        <f t="shared" si="2257"/>
        <v/>
      </c>
      <c r="U1487" s="76" t="str">
        <f>IF($A1486&lt;&gt;"",IF(OR(CR1486&lt;&gt;0,CS1486&lt;&gt;0,#REF!&lt;$BB$3),"",IF(#REF!="LER","01,",IF(#REF!="LOR","01,",IF(#REF!="LEB","02,",IF(#REF!="LOB","01,",IF(#REF!="HER","19,",IF(#REF!="HOR","19,",IF(#REF!="HEB","20,",IF(#REF!="HOB","19,",""))))))))),"")</f>
        <v/>
      </c>
      <c r="V1487" s="76" t="str">
        <f>IF($A1486&lt;&gt;"",IF(OR(CR1486&lt;&gt;0,CS1486&lt;&gt;0,#REF!&lt;$BB$3),"",IF(#REF!="LER","02,",IF(#REF!="LOR","03,",IF(#REF!="LEB","04,",IF(#REF!="LOB","02,",IF(#REF!="HER","20,",IF(#REF!="HOR","21,",IF(#REF!="HEB","22,",IF(#REF!="HOB","20,",""))))))))),"")</f>
        <v/>
      </c>
      <c r="W1487" s="76" t="str">
        <f>IF($A1486&lt;&gt;"",IF(OR(CR1486&lt;&gt;0,CS1486&lt;&gt;0,#REF!&lt;$BB$3),"",IF(#REF!="LER","03,",IF(#REF!="LOR","05,",IF(#REF!="LEB","06,",IF(#REF!="LOB","03,",IF(#REF!="HER","21,",IF(#REF!="HOR","23,",IF(#REF!="HEB","24,",IF(#REF!="HOB","21,",""))))))))),"")</f>
        <v/>
      </c>
      <c r="X1487" s="76" t="str">
        <f>IF($A1486&lt;&gt;"",IF(OR(CR1486&lt;&gt;0,CS1486&lt;&gt;0,#REF!&lt;$BB$3),"",IF(#REF!="LER","04,",IF(#REF!="LOR","07,",IF(#REF!="LEB","08,",IF(#REF!="LOB","04,",IF(#REF!="HER","22,",IF(#REF!="HOR","25,",IF(#REF!="HEB","26,",IF(#REF!="HOB","22,",""))))))))),"")</f>
        <v/>
      </c>
      <c r="Y1487" s="76" t="str">
        <f>IF($A1486&lt;&gt;"",IF(OR(CR1486&lt;&gt;0,CS1486&lt;&gt;0,#REF!&lt;$BB$3),"",IF(#REF!="LER","05,",IF(#REF!="LOR","09,",IF(#REF!="LEB","10,",IF(#REF!="LOB","05,",IF(#REF!="HER","23,",IF(#REF!="HOR","27,",IF(#REF!="HEB","28,",IF(#REF!="HOB","23,",""))))))))),"")</f>
        <v/>
      </c>
      <c r="Z1487" s="76" t="str">
        <f>IF($A1486&lt;&gt;"",IF(OR(CR1486&lt;&gt;0,CS1486&lt;&gt;0,#REF!&lt;$BB$3),"",IF(#REF!="LER","06,",IF(#REF!="LOR","11,",IF(#REF!="LEB","11,",IF(#REF!="LOB","06,",IF(#REF!="HER","24,",IF(#REF!="HOR","29,",IF(#REF!="HEB","29,",IF(#REF!="HOB","24,",""))))))))),"")</f>
        <v/>
      </c>
      <c r="AA1487" s="131" t="b">
        <f t="shared" si="2267"/>
        <v>0</v>
      </c>
      <c r="AB1487" s="131" t="b">
        <f t="shared" si="2268"/>
        <v>0</v>
      </c>
      <c r="AC1487" s="131" t="b">
        <f t="shared" si="2269"/>
        <v>0</v>
      </c>
      <c r="AD1487" s="131" t="b">
        <f t="shared" si="2270"/>
        <v>0</v>
      </c>
      <c r="AE1487" s="131" t="b">
        <f t="shared" si="2271"/>
        <v>0</v>
      </c>
      <c r="AF1487" s="131" t="b">
        <f t="shared" si="2272"/>
        <v>0</v>
      </c>
      <c r="AG1487" s="131"/>
      <c r="AH1487" s="131"/>
      <c r="AI1487" s="60"/>
      <c r="AJ1487" s="60"/>
      <c r="AK1487" s="67" t="str">
        <f t="shared" si="2258"/>
        <v/>
      </c>
      <c r="AL1487" s="76" t="str">
        <f>IF($A1486&lt;&gt;"",IF(OR(CR1486&lt;&gt;0,CS1486&lt;&gt;0,#REF!&lt;$BB$3),"",IF(#REF!="LER","07,",IF(#REF!="LOR","12,",IF(#REF!="LEB","12,",IF(#REF!="LOB","08,",IF(#REF!="HER","25,",IF(#REF!="HOR","30,",IF(#REF!="HEB","30,",IF(#REF!="HOB","25,",""))))))))),"")</f>
        <v/>
      </c>
      <c r="AM1487" s="76" t="str">
        <f>IF($A1486&lt;&gt;"",IF(OR(CR1486&lt;&gt;0,CS1486&lt;&gt;0,#REF!&lt;$BB$3),"",IF(#REF!="LER","08,",IF(#REF!="LOR","13,",IF(#REF!="LEB","13,",IF(#REF!="LOB","09,",IF(#REF!="HER","26,",IF(#REF!="HOR","31,",IF(#REF!="HEB","31,",IF(#REF!="HOB","26,",""))))))))),"")</f>
        <v/>
      </c>
      <c r="AN1487" s="118" t="str">
        <f t="shared" si="2293"/>
        <v/>
      </c>
      <c r="AO1487" s="76" t="str">
        <f>IF($A1486&lt;&gt;"",IF(OR(CR1486&lt;&gt;0,CS1486&lt;&gt;0,#REF!&lt;$BB$3),"",IF(#REF!="LER","10,",IF(#REF!="LOR","15,",IF(#REF!="LEB","15,",IF(#REF!="LOB","11,",IF(#REF!="HER","28,",IF(#REF!="HOR","33,",IF(#REF!="HEB","33,",IF(#REF!="HOB","28,",""))))))))),"")</f>
        <v/>
      </c>
      <c r="AP1487" s="76" t="str">
        <f>IF($A1486&lt;&gt;"",IF(OR(CR1486&lt;&gt;0,CS1486&lt;&gt;0,#REF!&lt;$BB$3),"",IF(#REF!="LER","12,",IF(#REF!="LOR","16,",IF(#REF!="LEB","16,",IF(#REF!="LOB","13,",IF(#REF!="HER","30,",IF(#REF!="HOR","34,",IF(#REF!="HEB","34,",IF(#REF!="HOB","29,",""))))))))),"")</f>
        <v/>
      </c>
      <c r="AQ1487" s="76" t="str">
        <f>IF($A1486&lt;&gt;"",IF(OR(CR1486&lt;&gt;0,CS1486&lt;&gt;0,#REF!&lt;$BB$3),"",IF(#REF!="LER","14,",IF(#REF!="LOR","17,",IF(#REF!="LEB","17,",IF(#REF!="LOB","15,",IF(#REF!="HER","32,",IF(#REF!="HOR","35,",IF(#REF!="HEB","35,",IF(#REF!="HOB","31,",""))))))))),"")</f>
        <v/>
      </c>
      <c r="AR1487" s="76" t="str">
        <f>IF($A1486&lt;&gt;"",IF(OR(CR1486&lt;&gt;0,CS1486&lt;&gt;0,#REF!&lt;$BB$3),"",IF(#REF!="LER","16,",IF(#REF!="LOR","18,",IF(#REF!="LEB","18,",IF(#REF!="LOB","17,",IF(#REF!="HER","34,",IF(#REF!="HOR","36,",IF(#REF!="HEB","36,",IF(#REF!="HOB","33,",""))))))))),"")</f>
        <v/>
      </c>
      <c r="AS1487" s="60" t="b">
        <f t="shared" si="2273"/>
        <v>0</v>
      </c>
      <c r="AT1487" s="60" t="b">
        <f t="shared" si="2274"/>
        <v>0</v>
      </c>
      <c r="AU1487" s="60" t="b">
        <f t="shared" si="2275"/>
        <v>0</v>
      </c>
      <c r="AV1487" s="60" t="b">
        <f t="shared" si="2276"/>
        <v>0</v>
      </c>
      <c r="AW1487" s="60" t="b">
        <f t="shared" si="2277"/>
        <v>0</v>
      </c>
      <c r="AX1487" s="60" t="b">
        <f t="shared" si="2278"/>
        <v>0</v>
      </c>
      <c r="AY1487" s="60" t="b">
        <f t="shared" si="2279"/>
        <v>0</v>
      </c>
      <c r="AZ1487" s="131"/>
      <c r="BA1487" s="131"/>
      <c r="BB1487" s="13">
        <f t="shared" si="2244"/>
        <v>0</v>
      </c>
      <c r="BC1487" s="11" t="e">
        <f>IF(#REF!&lt;&gt;"",S1487+BC1486,0)</f>
        <v>#REF!</v>
      </c>
      <c r="BD1487" s="67" t="str">
        <f t="shared" si="2259"/>
        <v/>
      </c>
      <c r="BE1487" s="76" t="str">
        <f>IF($A1486&lt;&gt;"",IF(OR(EE1486&lt;&gt;0,EF1486&lt;&gt;0,#REF!&lt;$BB$3),"",IF(#REF!="LER","01,",IF(#REF!="LOR","01,",IF(#REF!="LEB","02,",IF(#REF!="LOB","01,",IF(#REF!="HER","19,",IF(#REF!="HOR","19,",IF(#REF!="HEB","20,",IF(#REF!="HOB","19,",""))))))))),"")</f>
        <v/>
      </c>
      <c r="BF1487" s="76" t="str">
        <f>IF($A1486&lt;&gt;"",IF(OR(EE1486&lt;&gt;0,EF1486&lt;&gt;0,#REF!&lt;$BB$3),"",IF(#REF!="LER","02,",IF(#REF!="LOR","03,",IF(#REF!="LEB","04,",IF(#REF!="LOB","02,",IF(#REF!="HER","20,",IF(#REF!="HOR","21,",IF(#REF!="HEB","22,",IF(#REF!="HOB","20,",""))))))))),"")</f>
        <v/>
      </c>
      <c r="BG1487" s="76" t="str">
        <f>IF($A1486&lt;&gt;"",IF(OR(EE1486&lt;&gt;0,EF1486&lt;&gt;0,#REF!&lt;$BB$3),"",IF(#REF!="LER","03,",IF(#REF!="LOR","05,",IF(#REF!="LEB","06,",IF(#REF!="LOB","03,",IF(#REF!="HER","21,",IF(#REF!="HOR","23,",IF(#REF!="HEB","24,",IF(#REF!="HOB","21,",""))))))))),"")</f>
        <v/>
      </c>
      <c r="BH1487" s="76" t="str">
        <f>IF($A1486&lt;&gt;"",IF(OR(EE1486&lt;&gt;0,EF1486&lt;&gt;0,#REF!&lt;$BB$3),"",IF(#REF!="LER","04,",IF(#REF!="LOR","07,",IF(#REF!="LEB","08,",IF(#REF!="LOB","04,",IF(#REF!="HER","22,",IF(#REF!="HOR","25,",IF(#REF!="HEB","26,",IF(#REF!="HOB","22,",""))))))))),"")</f>
        <v/>
      </c>
      <c r="BI1487" s="76" t="str">
        <f>IF($A1486&lt;&gt;"",IF(OR(EE1486&lt;&gt;0,EF1486&lt;&gt;0,#REF!&lt;$BB$3),"",IF(#REF!="LER","05,",IF(#REF!="LOR","09,",IF(#REF!="LEB","10,",IF(#REF!="LOB","05,",IF(#REF!="HER","23,",IF(#REF!="HOR","27,",IF(#REF!="HEB","28,",IF(#REF!="HOB","23,",""))))))))),"")</f>
        <v/>
      </c>
      <c r="BJ1487" s="76" t="str">
        <f>IF($A1486&lt;&gt;"",IF(OR(EE1486&lt;&gt;0,EF1486&lt;&gt;0,#REF!&lt;$BB$3),"",IF(#REF!="LER","06,",IF(#REF!="LOR","11,",IF(#REF!="LEB","11,",IF(#REF!="LOB","06,",IF(#REF!="HER","24,",IF(#REF!="HOR","29,",IF(#REF!="HEB","29,",IF(#REF!="HOB","24,",""))))))))),"")</f>
        <v/>
      </c>
      <c r="BK1487" s="131" t="b">
        <f t="shared" si="2280"/>
        <v>0</v>
      </c>
      <c r="BL1487" s="131" t="b">
        <f t="shared" si="2281"/>
        <v>0</v>
      </c>
      <c r="BM1487" s="131" t="b">
        <f t="shared" si="2282"/>
        <v>0</v>
      </c>
      <c r="BN1487" s="131" t="b">
        <f t="shared" si="2283"/>
        <v>0</v>
      </c>
      <c r="BO1487" s="131" t="b">
        <f t="shared" si="2284"/>
        <v>0</v>
      </c>
      <c r="BP1487" s="131" t="b">
        <f t="shared" si="2285"/>
        <v>0</v>
      </c>
      <c r="BQ1487" s="131"/>
      <c r="BR1487" s="131"/>
      <c r="BS1487" s="92">
        <f t="shared" si="2294"/>
        <v>0</v>
      </c>
      <c r="BT1487" s="60"/>
      <c r="BU1487" s="60"/>
      <c r="BV1487" s="67" t="str">
        <f t="shared" si="2260"/>
        <v/>
      </c>
      <c r="BW1487" s="76" t="str">
        <f>IF($A1486&lt;&gt;"",IF(OR(EE1486&lt;&gt;0,EF1486&lt;&gt;0,#REF!&lt;$BB$3),"",IF(#REF!="LER","07,",IF(#REF!="LOR","12,",IF(#REF!="LEB","12,",IF(#REF!="LOB","08,",IF(#REF!="HER","25,",IF(#REF!="HOR","30,",IF(#REF!="HEB","30,",IF(#REF!="HOB","25,",""))))))))),"")</f>
        <v/>
      </c>
      <c r="BX1487" s="76" t="str">
        <f>IF($A1486&lt;&gt;"",IF(OR(EE1486&lt;&gt;0,EF1486&lt;&gt;0,#REF!&lt;$BB$3),"",IF(#REF!="LER","08,",IF(#REF!="LOR","13,",IF(#REF!="LEB","13,",IF(#REF!="LOB","09,",IF(#REF!="HER","26,",IF(#REF!="HOR","31,",IF(#REF!="HEB","31,",IF(#REF!="HOB","26,",""))))))))),"")</f>
        <v/>
      </c>
      <c r="BY1487" s="76" t="str">
        <f>IF($A1486&lt;&gt;"",IF(OR(EE1486&lt;&gt;0,EF1486&lt;&gt;0,#REF!&lt;$BB$3),"",IF(#REF!="LER","09,",IF(#REF!="LOR","14,",IF(#REF!="LEB","14,",IF(#REF!="LOB","10,",IF(#REF!="HER","27,",IF(#REF!="HOR","32,",IF(#REF!="HEB","32,",IF(#REF!="HOB","27,",""))))))))),"")</f>
        <v/>
      </c>
      <c r="BZ1487" s="76" t="str">
        <f>IF($A1486&lt;&gt;"",IF(OR(EE1486&lt;&gt;0,EF1486&lt;&gt;0,#REF!&lt;$BB$3),"",IF(#REF!="LER","10,",IF(#REF!="LOR","15,",IF(#REF!="LEB","15,",IF(#REF!="LOB","11,",IF(#REF!="HER","28,",IF(#REF!="HOR","33,",IF(#REF!="HEB","33,",IF(#REF!="HOB","28,",""))))))))),"")</f>
        <v/>
      </c>
      <c r="CA1487" s="76" t="str">
        <f>IF($A1486&lt;&gt;"",IF(OR(EE1486&lt;&gt;0,EF1486&lt;&gt;0,#REF!&lt;$BB$3),"",IF(#REF!="LER","12,",IF(#REF!="LOR","16,",IF(#REF!="LEB","16,",IF(#REF!="LOB","13,",IF(#REF!="HER","30,",IF(#REF!="HOR","34,",IF(#REF!="HEB","34,",IF(#REF!="HOB","29,",""))))))))),"")</f>
        <v/>
      </c>
      <c r="CB1487" s="76" t="str">
        <f>IF($A1486&lt;&gt;"",IF(OR(EE1486&lt;&gt;0,EF1486&lt;&gt;0,#REF!&lt;$BB$3),"",IF(#REF!="LER","14,",IF(#REF!="LOR","17,",IF(#REF!="LEB","17,",IF(#REF!="LOB","15,",IF(#REF!="HER","32,",IF(#REF!="HOR","35,",IF(#REF!="HEB","35,",IF(#REF!="HOB","31,",""))))))))),"")</f>
        <v/>
      </c>
      <c r="CC1487" s="76" t="str">
        <f>IF($A1486&lt;&gt;"",IF(OR(EE1486&lt;&gt;0,EF1486&lt;&gt;0,#REF!&lt;$BB$3),"",IF(#REF!="LER","16,",IF(#REF!="LOR","18,",IF(#REF!="LEB","18,",IF(#REF!="LOB","17,",IF(#REF!="HER","34,",IF(#REF!="HOR","36,",IF(#REF!="HEB","36,",IF(#REF!="HOB","33,",""))))))))),"")</f>
        <v/>
      </c>
      <c r="CD1487" s="60" t="b">
        <f t="shared" si="2286"/>
        <v>0</v>
      </c>
      <c r="CE1487" s="60" t="b">
        <f t="shared" si="2287"/>
        <v>0</v>
      </c>
      <c r="CF1487" s="60" t="b">
        <f t="shared" si="2288"/>
        <v>0</v>
      </c>
      <c r="CG1487" s="60" t="b">
        <f t="shared" si="2289"/>
        <v>0</v>
      </c>
      <c r="CH1487" s="60" t="b">
        <f t="shared" si="2290"/>
        <v>0</v>
      </c>
      <c r="CI1487" s="60" t="b">
        <f t="shared" si="2291"/>
        <v>0</v>
      </c>
      <c r="CJ1487" s="60" t="b">
        <f t="shared" si="2292"/>
        <v>0</v>
      </c>
      <c r="CK1487" s="131"/>
      <c r="CL1487" s="131"/>
      <c r="CM1487" s="92">
        <f t="shared" si="2295"/>
        <v>0</v>
      </c>
      <c r="CN1487" s="13">
        <f t="shared" si="2245"/>
        <v>0</v>
      </c>
      <c r="CO1487" s="11" t="e">
        <f>IF(#REF!&lt;&gt;"",BC1487+CO1486,0)</f>
        <v>#REF!</v>
      </c>
      <c r="CP1487" s="13">
        <f t="shared" si="2243"/>
        <v>0</v>
      </c>
      <c r="CQ1487" s="11">
        <f t="shared" si="2248"/>
        <v>0</v>
      </c>
      <c r="CR1487" s="57">
        <f t="shared" si="2265"/>
        <v>0</v>
      </c>
      <c r="CS1487" s="57">
        <f t="shared" si="2266"/>
        <v>0</v>
      </c>
      <c r="CT1487" s="57">
        <f t="shared" si="2256"/>
        <v>0</v>
      </c>
      <c r="CU1487" s="24"/>
      <c r="CV1487" s="24"/>
      <c r="CW1487" s="24"/>
      <c r="CX1487" s="24"/>
      <c r="CY1487" s="24"/>
      <c r="CZ1487" s="24"/>
      <c r="DA1487" s="24"/>
      <c r="DB1487" s="24"/>
      <c r="DC1487" s="24"/>
      <c r="DD1487" s="64"/>
      <c r="DE1487" s="39"/>
      <c r="DF1487" s="5"/>
      <c r="DG1487" s="5"/>
      <c r="DH1487" s="5"/>
      <c r="DI1487" s="134"/>
      <c r="DJ1487"/>
      <c r="DK1487" s="22"/>
      <c r="DL1487" s="22"/>
      <c r="DM1487" s="32"/>
      <c r="DN1487" s="22"/>
      <c r="DO1487" s="22"/>
      <c r="DP1487" s="22"/>
      <c r="DQ1487" s="22"/>
      <c r="DR1487" s="22"/>
      <c r="DS1487" s="22"/>
      <c r="DT1487" s="22"/>
      <c r="DU1487" s="22"/>
      <c r="DV1487" s="22"/>
      <c r="DW1487" s="22"/>
      <c r="DX1487" s="22"/>
      <c r="DY1487" s="22"/>
      <c r="DZ1487" s="22"/>
      <c r="EA1487" s="32"/>
      <c r="EB1487" s="22"/>
      <c r="EC1487" s="22"/>
      <c r="EG1487" s="22"/>
      <c r="EH1487"/>
    </row>
    <row r="1488" spans="1:138" s="23" customFormat="1" x14ac:dyDescent="0.2">
      <c r="A1488" s="127"/>
      <c r="B1488" s="61" t="str">
        <f>IF(A1488="","",IF(U1489="","DB",U1489&amp;V1489&amp;W1489&amp;X1489&amp;Y1489&amp;Z1489&amp;AL1489&amp;AM1489&amp;AN1489&amp;AO1489&amp;AP1489&amp;AQ1489&amp;AR1489&amp;#REF!))</f>
        <v/>
      </c>
      <c r="C1488" s="7" t="str">
        <f t="shared" si="2296"/>
        <v/>
      </c>
      <c r="D1488" s="60">
        <f t="shared" si="2297"/>
        <v>0</v>
      </c>
      <c r="E1488" s="7" t="e">
        <f>IF(COUNTBLANK(BE1489:BI1489)=5,#REF!&amp;",",IF(COUNTBLANK(U1489:AR1489)=1,T1489&amp;","&amp;T1489&amp;","&amp;T1489&amp;","&amp;T1489&amp;","&amp;T1489&amp;","&amp;T1489&amp;","&amp;T1489&amp;","&amp;T1489&amp;","&amp;T1489&amp;","&amp;T1489&amp;","&amp;T1489&amp;","&amp;T1489&amp;","&amp;T1489&amp;",",T1489&amp;","&amp;T1489&amp;","&amp;T1489&amp;","&amp;T1489&amp;","&amp;T1489&amp;","&amp;T1489&amp;","&amp;T1489&amp;","&amp;T1489&amp;","&amp;T1489&amp;","&amp;T1489&amp;","&amp;T1489&amp;","&amp;T1489&amp;","&amp;T1489&amp;","&amp;T1489&amp;","))</f>
        <v>#REF!</v>
      </c>
      <c r="F1488" s="72" t="str">
        <f t="shared" si="2249"/>
        <v/>
      </c>
      <c r="G1488" s="73">
        <f t="shared" si="2298"/>
        <v>0</v>
      </c>
      <c r="H1488" s="112">
        <f t="shared" si="2299"/>
        <v>0</v>
      </c>
      <c r="I1488" s="112">
        <f t="shared" si="2300"/>
        <v>0</v>
      </c>
      <c r="J1488" s="74" t="e">
        <f>COUNTIF(#REF!,"E")</f>
        <v>#REF!</v>
      </c>
      <c r="K1488" s="74" t="e">
        <f>COUNTIF(#REF!,"O")</f>
        <v>#REF!</v>
      </c>
      <c r="L1488" s="74" t="e">
        <f t="shared" si="2301"/>
        <v>#REF!</v>
      </c>
      <c r="M1488" s="113" t="e">
        <f t="shared" si="2302"/>
        <v>#REF!</v>
      </c>
      <c r="N1488" s="60"/>
      <c r="O1488" s="61"/>
      <c r="P1488" s="61"/>
      <c r="Q1488" s="61"/>
      <c r="R1488" s="61"/>
      <c r="S1488" s="7"/>
      <c r="T1488" s="67" t="str">
        <f t="shared" si="2257"/>
        <v/>
      </c>
      <c r="U1488" s="76" t="str">
        <f>IF($A1487&lt;&gt;"",IF(OR(CR1487&lt;&gt;0,CS1487&lt;&gt;0,#REF!&lt;$BB$3),"",IF(#REF!="LER","01,",IF(#REF!="LOR","01,",IF(#REF!="LEB","02,",IF(#REF!="LOB","01,",IF(#REF!="HER","19,",IF(#REF!="HOR","19,",IF(#REF!="HEB","20,",IF(#REF!="HOB","19,",""))))))))),"")</f>
        <v/>
      </c>
      <c r="V1488" s="76" t="str">
        <f>IF($A1487&lt;&gt;"",IF(OR(CR1487&lt;&gt;0,CS1487&lt;&gt;0,#REF!&lt;$BB$3),"",IF(#REF!="LER","02,",IF(#REF!="LOR","03,",IF(#REF!="LEB","04,",IF(#REF!="LOB","02,",IF(#REF!="HER","20,",IF(#REF!="HOR","21,",IF(#REF!="HEB","22,",IF(#REF!="HOB","20,",""))))))))),"")</f>
        <v/>
      </c>
      <c r="W1488" s="76" t="str">
        <f>IF($A1487&lt;&gt;"",IF(OR(CR1487&lt;&gt;0,CS1487&lt;&gt;0,#REF!&lt;$BB$3),"",IF(#REF!="LER","03,",IF(#REF!="LOR","05,",IF(#REF!="LEB","06,",IF(#REF!="LOB","03,",IF(#REF!="HER","21,",IF(#REF!="HOR","23,",IF(#REF!="HEB","24,",IF(#REF!="HOB","21,",""))))))))),"")</f>
        <v/>
      </c>
      <c r="X1488" s="76" t="str">
        <f>IF($A1487&lt;&gt;"",IF(OR(CR1487&lt;&gt;0,CS1487&lt;&gt;0,#REF!&lt;$BB$3),"",IF(#REF!="LER","04,",IF(#REF!="LOR","07,",IF(#REF!="LEB","08,",IF(#REF!="LOB","04,",IF(#REF!="HER","22,",IF(#REF!="HOR","25,",IF(#REF!="HEB","26,",IF(#REF!="HOB","22,",""))))))))),"")</f>
        <v/>
      </c>
      <c r="Y1488" s="76" t="str">
        <f>IF($A1487&lt;&gt;"",IF(OR(CR1487&lt;&gt;0,CS1487&lt;&gt;0,#REF!&lt;$BB$3),"",IF(#REF!="LER","05,",IF(#REF!="LOR","09,",IF(#REF!="LEB","10,",IF(#REF!="LOB","05,",IF(#REF!="HER","23,",IF(#REF!="HOR","27,",IF(#REF!="HEB","28,",IF(#REF!="HOB","23,",""))))))))),"")</f>
        <v/>
      </c>
      <c r="Z1488" s="76" t="str">
        <f>IF($A1487&lt;&gt;"",IF(OR(CR1487&lt;&gt;0,CS1487&lt;&gt;0,#REF!&lt;$BB$3),"",IF(#REF!="LER","06,",IF(#REF!="LOR","11,",IF(#REF!="LEB","11,",IF(#REF!="LOB","06,",IF(#REF!="HER","24,",IF(#REF!="HOR","29,",IF(#REF!="HEB","29,",IF(#REF!="HOB","24,",""))))))))),"")</f>
        <v/>
      </c>
      <c r="AA1488" s="131" t="b">
        <f t="shared" si="2267"/>
        <v>0</v>
      </c>
      <c r="AB1488" s="131" t="b">
        <f t="shared" si="2268"/>
        <v>0</v>
      </c>
      <c r="AC1488" s="131" t="b">
        <f t="shared" si="2269"/>
        <v>0</v>
      </c>
      <c r="AD1488" s="131" t="b">
        <f t="shared" si="2270"/>
        <v>0</v>
      </c>
      <c r="AE1488" s="131" t="b">
        <f t="shared" si="2271"/>
        <v>0</v>
      </c>
      <c r="AF1488" s="131" t="b">
        <f t="shared" si="2272"/>
        <v>0</v>
      </c>
      <c r="AG1488" s="131"/>
      <c r="AH1488" s="131"/>
      <c r="AI1488" s="60"/>
      <c r="AJ1488" s="60"/>
      <c r="AK1488" s="67" t="str">
        <f t="shared" si="2258"/>
        <v/>
      </c>
      <c r="AL1488" s="76" t="str">
        <f>IF($A1487&lt;&gt;"",IF(OR(CR1487&lt;&gt;0,CS1487&lt;&gt;0,#REF!&lt;$BB$3),"",IF(#REF!="LER","07,",IF(#REF!="LOR","12,",IF(#REF!="LEB","12,",IF(#REF!="LOB","08,",IF(#REF!="HER","25,",IF(#REF!="HOR","30,",IF(#REF!="HEB","30,",IF(#REF!="HOB","25,",""))))))))),"")</f>
        <v/>
      </c>
      <c r="AM1488" s="76" t="str">
        <f>IF($A1487&lt;&gt;"",IF(OR(CR1487&lt;&gt;0,CS1487&lt;&gt;0,#REF!&lt;$BB$3),"",IF(#REF!="LER","08,",IF(#REF!="LOR","13,",IF(#REF!="LEB","13,",IF(#REF!="LOB","09,",IF(#REF!="HER","26,",IF(#REF!="HOR","31,",IF(#REF!="HEB","31,",IF(#REF!="HOB","26,",""))))))))),"")</f>
        <v/>
      </c>
      <c r="AN1488" s="118" t="str">
        <f t="shared" si="2293"/>
        <v/>
      </c>
      <c r="AO1488" s="76" t="str">
        <f>IF($A1487&lt;&gt;"",IF(OR(CR1487&lt;&gt;0,CS1487&lt;&gt;0,#REF!&lt;$BB$3),"",IF(#REF!="LER","10,",IF(#REF!="LOR","15,",IF(#REF!="LEB","15,",IF(#REF!="LOB","11,",IF(#REF!="HER","28,",IF(#REF!="HOR","33,",IF(#REF!="HEB","33,",IF(#REF!="HOB","28,",""))))))))),"")</f>
        <v/>
      </c>
      <c r="AP1488" s="76" t="str">
        <f>IF($A1487&lt;&gt;"",IF(OR(CR1487&lt;&gt;0,CS1487&lt;&gt;0,#REF!&lt;$BB$3),"",IF(#REF!="LER","12,",IF(#REF!="LOR","16,",IF(#REF!="LEB","16,",IF(#REF!="LOB","13,",IF(#REF!="HER","30,",IF(#REF!="HOR","34,",IF(#REF!="HEB","34,",IF(#REF!="HOB","29,",""))))))))),"")</f>
        <v/>
      </c>
      <c r="AQ1488" s="76" t="str">
        <f>IF($A1487&lt;&gt;"",IF(OR(CR1487&lt;&gt;0,CS1487&lt;&gt;0,#REF!&lt;$BB$3),"",IF(#REF!="LER","14,",IF(#REF!="LOR","17,",IF(#REF!="LEB","17,",IF(#REF!="LOB","15,",IF(#REF!="HER","32,",IF(#REF!="HOR","35,",IF(#REF!="HEB","35,",IF(#REF!="HOB","31,",""))))))))),"")</f>
        <v/>
      </c>
      <c r="AR1488" s="76" t="str">
        <f>IF($A1487&lt;&gt;"",IF(OR(CR1487&lt;&gt;0,CS1487&lt;&gt;0,#REF!&lt;$BB$3),"",IF(#REF!="LER","16,",IF(#REF!="LOR","18,",IF(#REF!="LEB","18,",IF(#REF!="LOB","17,",IF(#REF!="HER","34,",IF(#REF!="HOR","36,",IF(#REF!="HEB","36,",IF(#REF!="HOB","33,",""))))))))),"")</f>
        <v/>
      </c>
      <c r="AS1488" s="60" t="b">
        <f t="shared" si="2273"/>
        <v>0</v>
      </c>
      <c r="AT1488" s="60" t="b">
        <f t="shared" si="2274"/>
        <v>0</v>
      </c>
      <c r="AU1488" s="60" t="b">
        <f t="shared" si="2275"/>
        <v>0</v>
      </c>
      <c r="AV1488" s="60" t="b">
        <f t="shared" si="2276"/>
        <v>0</v>
      </c>
      <c r="AW1488" s="60" t="b">
        <f t="shared" si="2277"/>
        <v>0</v>
      </c>
      <c r="AX1488" s="60" t="b">
        <f t="shared" si="2278"/>
        <v>0</v>
      </c>
      <c r="AY1488" s="60" t="b">
        <f t="shared" si="2279"/>
        <v>0</v>
      </c>
      <c r="AZ1488" s="131"/>
      <c r="BA1488" s="131"/>
      <c r="BB1488" s="13">
        <f t="shared" si="2244"/>
        <v>0</v>
      </c>
      <c r="BC1488" s="11" t="e">
        <f>IF(#REF!&lt;&gt;"",S1488+BC1487,0)</f>
        <v>#REF!</v>
      </c>
      <c r="BD1488" s="67" t="str">
        <f t="shared" si="2259"/>
        <v/>
      </c>
      <c r="BE1488" s="76" t="str">
        <f>IF($A1487&lt;&gt;"",IF(OR(EE1487&lt;&gt;0,EF1487&lt;&gt;0,#REF!&lt;$BB$3),"",IF(#REF!="LER","01,",IF(#REF!="LOR","01,",IF(#REF!="LEB","02,",IF(#REF!="LOB","01,",IF(#REF!="HER","19,",IF(#REF!="HOR","19,",IF(#REF!="HEB","20,",IF(#REF!="HOB","19,",""))))))))),"")</f>
        <v/>
      </c>
      <c r="BF1488" s="76" t="str">
        <f>IF($A1487&lt;&gt;"",IF(OR(EE1487&lt;&gt;0,EF1487&lt;&gt;0,#REF!&lt;$BB$3),"",IF(#REF!="LER","02,",IF(#REF!="LOR","03,",IF(#REF!="LEB","04,",IF(#REF!="LOB","02,",IF(#REF!="HER","20,",IF(#REF!="HOR","21,",IF(#REF!="HEB","22,",IF(#REF!="HOB","20,",""))))))))),"")</f>
        <v/>
      </c>
      <c r="BG1488" s="76" t="str">
        <f>IF($A1487&lt;&gt;"",IF(OR(EE1487&lt;&gt;0,EF1487&lt;&gt;0,#REF!&lt;$BB$3),"",IF(#REF!="LER","03,",IF(#REF!="LOR","05,",IF(#REF!="LEB","06,",IF(#REF!="LOB","03,",IF(#REF!="HER","21,",IF(#REF!="HOR","23,",IF(#REF!="HEB","24,",IF(#REF!="HOB","21,",""))))))))),"")</f>
        <v/>
      </c>
      <c r="BH1488" s="76" t="str">
        <f>IF($A1487&lt;&gt;"",IF(OR(EE1487&lt;&gt;0,EF1487&lt;&gt;0,#REF!&lt;$BB$3),"",IF(#REF!="LER","04,",IF(#REF!="LOR","07,",IF(#REF!="LEB","08,",IF(#REF!="LOB","04,",IF(#REF!="HER","22,",IF(#REF!="HOR","25,",IF(#REF!="HEB","26,",IF(#REF!="HOB","22,",""))))))))),"")</f>
        <v/>
      </c>
      <c r="BI1488" s="76" t="str">
        <f>IF($A1487&lt;&gt;"",IF(OR(EE1487&lt;&gt;0,EF1487&lt;&gt;0,#REF!&lt;$BB$3),"",IF(#REF!="LER","05,",IF(#REF!="LOR","09,",IF(#REF!="LEB","10,",IF(#REF!="LOB","05,",IF(#REF!="HER","23,",IF(#REF!="HOR","27,",IF(#REF!="HEB","28,",IF(#REF!="HOB","23,",""))))))))),"")</f>
        <v/>
      </c>
      <c r="BJ1488" s="76" t="str">
        <f>IF($A1487&lt;&gt;"",IF(OR(EE1487&lt;&gt;0,EF1487&lt;&gt;0,#REF!&lt;$BB$3),"",IF(#REF!="LER","06,",IF(#REF!="LOR","11,",IF(#REF!="LEB","11,",IF(#REF!="LOB","06,",IF(#REF!="HER","24,",IF(#REF!="HOR","29,",IF(#REF!="HEB","29,",IF(#REF!="HOB","24,",""))))))))),"")</f>
        <v/>
      </c>
      <c r="BK1488" s="131" t="b">
        <f t="shared" si="2280"/>
        <v>0</v>
      </c>
      <c r="BL1488" s="131" t="b">
        <f t="shared" si="2281"/>
        <v>0</v>
      </c>
      <c r="BM1488" s="131" t="b">
        <f t="shared" si="2282"/>
        <v>0</v>
      </c>
      <c r="BN1488" s="131" t="b">
        <f t="shared" si="2283"/>
        <v>0</v>
      </c>
      <c r="BO1488" s="131" t="b">
        <f t="shared" si="2284"/>
        <v>0</v>
      </c>
      <c r="BP1488" s="131" t="b">
        <f t="shared" si="2285"/>
        <v>0</v>
      </c>
      <c r="BQ1488" s="131"/>
      <c r="BR1488" s="131"/>
      <c r="BS1488" s="92">
        <f t="shared" si="2294"/>
        <v>0</v>
      </c>
      <c r="BT1488" s="60"/>
      <c r="BU1488" s="60"/>
      <c r="BV1488" s="67" t="str">
        <f t="shared" si="2260"/>
        <v/>
      </c>
      <c r="BW1488" s="76" t="str">
        <f>IF($A1487&lt;&gt;"",IF(OR(EE1487&lt;&gt;0,EF1487&lt;&gt;0,#REF!&lt;$BB$3),"",IF(#REF!="LER","07,",IF(#REF!="LOR","12,",IF(#REF!="LEB","12,",IF(#REF!="LOB","08,",IF(#REF!="HER","25,",IF(#REF!="HOR","30,",IF(#REF!="HEB","30,",IF(#REF!="HOB","25,",""))))))))),"")</f>
        <v/>
      </c>
      <c r="BX1488" s="76" t="str">
        <f>IF($A1487&lt;&gt;"",IF(OR(EE1487&lt;&gt;0,EF1487&lt;&gt;0,#REF!&lt;$BB$3),"",IF(#REF!="LER","08,",IF(#REF!="LOR","13,",IF(#REF!="LEB","13,",IF(#REF!="LOB","09,",IF(#REF!="HER","26,",IF(#REF!="HOR","31,",IF(#REF!="HEB","31,",IF(#REF!="HOB","26,",""))))))))),"")</f>
        <v/>
      </c>
      <c r="BY1488" s="76" t="str">
        <f>IF($A1487&lt;&gt;"",IF(OR(EE1487&lt;&gt;0,EF1487&lt;&gt;0,#REF!&lt;$BB$3),"",IF(#REF!="LER","09,",IF(#REF!="LOR","14,",IF(#REF!="LEB","14,",IF(#REF!="LOB","10,",IF(#REF!="HER","27,",IF(#REF!="HOR","32,",IF(#REF!="HEB","32,",IF(#REF!="HOB","27,",""))))))))),"")</f>
        <v/>
      </c>
      <c r="BZ1488" s="76" t="str">
        <f>IF($A1487&lt;&gt;"",IF(OR(EE1487&lt;&gt;0,EF1487&lt;&gt;0,#REF!&lt;$BB$3),"",IF(#REF!="LER","10,",IF(#REF!="LOR","15,",IF(#REF!="LEB","15,",IF(#REF!="LOB","11,",IF(#REF!="HER","28,",IF(#REF!="HOR","33,",IF(#REF!="HEB","33,",IF(#REF!="HOB","28,",""))))))))),"")</f>
        <v/>
      </c>
      <c r="CA1488" s="76" t="str">
        <f>IF($A1487&lt;&gt;"",IF(OR(EE1487&lt;&gt;0,EF1487&lt;&gt;0,#REF!&lt;$BB$3),"",IF(#REF!="LER","12,",IF(#REF!="LOR","16,",IF(#REF!="LEB","16,",IF(#REF!="LOB","13,",IF(#REF!="HER","30,",IF(#REF!="HOR","34,",IF(#REF!="HEB","34,",IF(#REF!="HOB","29,",""))))))))),"")</f>
        <v/>
      </c>
      <c r="CB1488" s="76" t="str">
        <f>IF($A1487&lt;&gt;"",IF(OR(EE1487&lt;&gt;0,EF1487&lt;&gt;0,#REF!&lt;$BB$3),"",IF(#REF!="LER","14,",IF(#REF!="LOR","17,",IF(#REF!="LEB","17,",IF(#REF!="LOB","15,",IF(#REF!="HER","32,",IF(#REF!="HOR","35,",IF(#REF!="HEB","35,",IF(#REF!="HOB","31,",""))))))))),"")</f>
        <v/>
      </c>
      <c r="CC1488" s="76" t="str">
        <f>IF($A1487&lt;&gt;"",IF(OR(EE1487&lt;&gt;0,EF1487&lt;&gt;0,#REF!&lt;$BB$3),"",IF(#REF!="LER","16,",IF(#REF!="LOR","18,",IF(#REF!="LEB","18,",IF(#REF!="LOB","17,",IF(#REF!="HER","34,",IF(#REF!="HOR","36,",IF(#REF!="HEB","36,",IF(#REF!="HOB","33,",""))))))))),"")</f>
        <v/>
      </c>
      <c r="CD1488" s="60" t="b">
        <f t="shared" si="2286"/>
        <v>0</v>
      </c>
      <c r="CE1488" s="60" t="b">
        <f t="shared" si="2287"/>
        <v>0</v>
      </c>
      <c r="CF1488" s="60" t="b">
        <f t="shared" si="2288"/>
        <v>0</v>
      </c>
      <c r="CG1488" s="60" t="b">
        <f t="shared" si="2289"/>
        <v>0</v>
      </c>
      <c r="CH1488" s="60" t="b">
        <f t="shared" si="2290"/>
        <v>0</v>
      </c>
      <c r="CI1488" s="60" t="b">
        <f t="shared" si="2291"/>
        <v>0</v>
      </c>
      <c r="CJ1488" s="60" t="b">
        <f t="shared" si="2292"/>
        <v>0</v>
      </c>
      <c r="CK1488" s="131"/>
      <c r="CL1488" s="131"/>
      <c r="CM1488" s="92">
        <f t="shared" si="2295"/>
        <v>0</v>
      </c>
      <c r="CN1488" s="13">
        <f t="shared" si="2245"/>
        <v>0</v>
      </c>
      <c r="CO1488" s="11" t="e">
        <f>IF(#REF!&lt;&gt;"",BC1488+CO1487,0)</f>
        <v>#REF!</v>
      </c>
      <c r="CP1488" s="13">
        <f t="shared" si="2243"/>
        <v>0</v>
      </c>
      <c r="CQ1488" s="11">
        <f t="shared" si="2248"/>
        <v>0</v>
      </c>
      <c r="CR1488" s="57">
        <f t="shared" si="2265"/>
        <v>0</v>
      </c>
      <c r="CS1488" s="57">
        <f t="shared" si="2266"/>
        <v>0</v>
      </c>
      <c r="CT1488" s="57">
        <f t="shared" si="2256"/>
        <v>0</v>
      </c>
      <c r="CU1488" s="24"/>
      <c r="CV1488" s="24"/>
      <c r="CW1488" s="24"/>
      <c r="CX1488" s="24"/>
      <c r="CY1488" s="24"/>
      <c r="CZ1488" s="24"/>
      <c r="DA1488" s="24"/>
      <c r="DB1488" s="24"/>
      <c r="DC1488" s="24"/>
      <c r="DD1488" s="64"/>
      <c r="DE1488" s="39"/>
      <c r="DF1488" s="5"/>
      <c r="DG1488" s="5"/>
      <c r="DH1488" s="5"/>
      <c r="DI1488" s="134"/>
      <c r="DJ1488"/>
      <c r="DK1488" s="22"/>
      <c r="DL1488" s="22"/>
      <c r="DM1488" s="32"/>
      <c r="DN1488" s="22"/>
      <c r="DO1488" s="22"/>
      <c r="DP1488" s="22"/>
      <c r="DQ1488" s="22"/>
      <c r="DR1488" s="22"/>
      <c r="DS1488" s="22"/>
      <c r="DT1488" s="22"/>
      <c r="DU1488" s="22"/>
      <c r="DV1488" s="22"/>
      <c r="DW1488" s="22"/>
      <c r="DX1488" s="22"/>
      <c r="DY1488" s="22"/>
      <c r="DZ1488" s="22"/>
      <c r="EA1488" s="32"/>
      <c r="EB1488" s="22"/>
      <c r="EC1488" s="22"/>
      <c r="EG1488" s="22"/>
      <c r="EH1488"/>
    </row>
    <row r="1489" spans="2:114" x14ac:dyDescent="0.2">
      <c r="B1489" s="61" t="str">
        <f>IF(A1489="","",IF(U1490="","DB",U1490&amp;V1490&amp;W1490&amp;X1490&amp;Y1490&amp;Z1490&amp;AL1490&amp;AM1490&amp;AN1490&amp;AO1490&amp;AP1490&amp;AQ1490&amp;AR1490&amp;#REF!))</f>
        <v/>
      </c>
      <c r="C1489" s="7" t="str">
        <f t="shared" si="2296"/>
        <v/>
      </c>
      <c r="D1489" s="60">
        <f t="shared" si="2297"/>
        <v>0</v>
      </c>
      <c r="E1489" s="7" t="e">
        <f>IF(COUNTBLANK(BE1490:BI1490)=5,#REF!&amp;",",IF(COUNTBLANK(U1490:AR1490)=1,T1490&amp;","&amp;T1490&amp;","&amp;T1490&amp;","&amp;T1490&amp;","&amp;T1490&amp;","&amp;T1490&amp;","&amp;T1490&amp;","&amp;T1490&amp;","&amp;T1490&amp;","&amp;T1490&amp;","&amp;T1490&amp;","&amp;T1490&amp;","&amp;T1490&amp;",",T1490&amp;","&amp;T1490&amp;","&amp;T1490&amp;","&amp;T1490&amp;","&amp;T1490&amp;","&amp;T1490&amp;","&amp;T1490&amp;","&amp;T1490&amp;","&amp;T1490&amp;","&amp;T1490&amp;","&amp;T1490&amp;","&amp;T1490&amp;","&amp;T1490&amp;","&amp;T1490&amp;","))</f>
        <v>#REF!</v>
      </c>
      <c r="F1489" s="72" t="str">
        <f t="shared" si="2249"/>
        <v/>
      </c>
      <c r="G1489" s="73">
        <f t="shared" si="2298"/>
        <v>0</v>
      </c>
      <c r="H1489" s="112">
        <f t="shared" si="2299"/>
        <v>0</v>
      </c>
      <c r="I1489" s="112">
        <f t="shared" si="2300"/>
        <v>0</v>
      </c>
      <c r="J1489" s="74" t="e">
        <f>COUNTIF(#REF!,"E")</f>
        <v>#REF!</v>
      </c>
      <c r="K1489" s="74" t="e">
        <f>COUNTIF(#REF!,"O")</f>
        <v>#REF!</v>
      </c>
      <c r="L1489" s="74" t="e">
        <f t="shared" si="2301"/>
        <v>#REF!</v>
      </c>
      <c r="M1489" s="113" t="e">
        <f t="shared" si="2302"/>
        <v>#REF!</v>
      </c>
      <c r="N1489" s="60"/>
      <c r="O1489" s="61"/>
      <c r="P1489" s="61"/>
      <c r="Q1489" s="61"/>
      <c r="R1489" s="61"/>
      <c r="S1489" s="7"/>
      <c r="T1489" s="67" t="str">
        <f t="shared" si="2257"/>
        <v/>
      </c>
      <c r="U1489" s="76" t="str">
        <f>IF($A1488&lt;&gt;"",IF(OR(CR1488&lt;&gt;0,CS1488&lt;&gt;0,#REF!&lt;$BB$3),"",IF(#REF!="LER","01,",IF(#REF!="LOR","01,",IF(#REF!="LEB","02,",IF(#REF!="LOB","01,",IF(#REF!="HER","19,",IF(#REF!="HOR","19,",IF(#REF!="HEB","20,",IF(#REF!="HOB","19,",""))))))))),"")</f>
        <v/>
      </c>
      <c r="V1489" s="76" t="str">
        <f>IF($A1488&lt;&gt;"",IF(OR(CR1488&lt;&gt;0,CS1488&lt;&gt;0,#REF!&lt;$BB$3),"",IF(#REF!="LER","02,",IF(#REF!="LOR","03,",IF(#REF!="LEB","04,",IF(#REF!="LOB","02,",IF(#REF!="HER","20,",IF(#REF!="HOR","21,",IF(#REF!="HEB","22,",IF(#REF!="HOB","20,",""))))))))),"")</f>
        <v/>
      </c>
      <c r="W1489" s="76" t="str">
        <f>IF($A1488&lt;&gt;"",IF(OR(CR1488&lt;&gt;0,CS1488&lt;&gt;0,#REF!&lt;$BB$3),"",IF(#REF!="LER","03,",IF(#REF!="LOR","05,",IF(#REF!="LEB","06,",IF(#REF!="LOB","03,",IF(#REF!="HER","21,",IF(#REF!="HOR","23,",IF(#REF!="HEB","24,",IF(#REF!="HOB","21,",""))))))))),"")</f>
        <v/>
      </c>
      <c r="X1489" s="76" t="str">
        <f>IF($A1488&lt;&gt;"",IF(OR(CR1488&lt;&gt;0,CS1488&lt;&gt;0,#REF!&lt;$BB$3),"",IF(#REF!="LER","04,",IF(#REF!="LOR","07,",IF(#REF!="LEB","08,",IF(#REF!="LOB","04,",IF(#REF!="HER","22,",IF(#REF!="HOR","25,",IF(#REF!="HEB","26,",IF(#REF!="HOB","22,",""))))))))),"")</f>
        <v/>
      </c>
      <c r="Y1489" s="76" t="str">
        <f>IF($A1488&lt;&gt;"",IF(OR(CR1488&lt;&gt;0,CS1488&lt;&gt;0,#REF!&lt;$BB$3),"",IF(#REF!="LER","05,",IF(#REF!="LOR","09,",IF(#REF!="LEB","10,",IF(#REF!="LOB","05,",IF(#REF!="HER","23,",IF(#REF!="HOR","27,",IF(#REF!="HEB","28,",IF(#REF!="HOB","23,",""))))))))),"")</f>
        <v/>
      </c>
      <c r="Z1489" s="76" t="str">
        <f>IF($A1488&lt;&gt;"",IF(OR(CR1488&lt;&gt;0,CS1488&lt;&gt;0,#REF!&lt;$BB$3),"",IF(#REF!="LER","06,",IF(#REF!="LOR","11,",IF(#REF!="LEB","11,",IF(#REF!="LOB","06,",IF(#REF!="HER","24,",IF(#REF!="HOR","29,",IF(#REF!="HEB","29,",IF(#REF!="HOB","24,",""))))))))),"")</f>
        <v/>
      </c>
      <c r="AA1489" s="131" t="b">
        <f t="shared" si="2267"/>
        <v>0</v>
      </c>
      <c r="AB1489" s="131" t="b">
        <f t="shared" si="2268"/>
        <v>0</v>
      </c>
      <c r="AC1489" s="131" t="b">
        <f t="shared" si="2269"/>
        <v>0</v>
      </c>
      <c r="AD1489" s="131" t="b">
        <f t="shared" si="2270"/>
        <v>0</v>
      </c>
      <c r="AE1489" s="131" t="b">
        <f t="shared" si="2271"/>
        <v>0</v>
      </c>
      <c r="AF1489" s="131" t="b">
        <f t="shared" si="2272"/>
        <v>0</v>
      </c>
      <c r="AG1489" s="131"/>
      <c r="AH1489" s="131"/>
      <c r="AI1489" s="60"/>
      <c r="AJ1489" s="60"/>
      <c r="AK1489" s="67" t="str">
        <f t="shared" si="2258"/>
        <v/>
      </c>
      <c r="AL1489" s="76" t="str">
        <f>IF($A1488&lt;&gt;"",IF(OR(CR1488&lt;&gt;0,CS1488&lt;&gt;0,#REF!&lt;$BB$3),"",IF(#REF!="LER","07,",IF(#REF!="LOR","12,",IF(#REF!="LEB","12,",IF(#REF!="LOB","08,",IF(#REF!="HER","25,",IF(#REF!="HOR","30,",IF(#REF!="HEB","30,",IF(#REF!="HOB","25,",""))))))))),"")</f>
        <v/>
      </c>
      <c r="AM1489" s="76" t="str">
        <f>IF($A1488&lt;&gt;"",IF(OR(CR1488&lt;&gt;0,CS1488&lt;&gt;0,#REF!&lt;$BB$3),"",IF(#REF!="LER","08,",IF(#REF!="LOR","13,",IF(#REF!="LEB","13,",IF(#REF!="LOB","09,",IF(#REF!="HER","26,",IF(#REF!="HOR","31,",IF(#REF!="HEB","31,",IF(#REF!="HOB","26,",""))))))))),"")</f>
        <v/>
      </c>
      <c r="AN1489" s="118" t="str">
        <f t="shared" si="2293"/>
        <v/>
      </c>
      <c r="AO1489" s="76" t="str">
        <f>IF($A1488&lt;&gt;"",IF(OR(CR1488&lt;&gt;0,CS1488&lt;&gt;0,#REF!&lt;$BB$3),"",IF(#REF!="LER","10,",IF(#REF!="LOR","15,",IF(#REF!="LEB","15,",IF(#REF!="LOB","11,",IF(#REF!="HER","28,",IF(#REF!="HOR","33,",IF(#REF!="HEB","33,",IF(#REF!="HOB","28,",""))))))))),"")</f>
        <v/>
      </c>
      <c r="AP1489" s="76" t="str">
        <f>IF($A1488&lt;&gt;"",IF(OR(CR1488&lt;&gt;0,CS1488&lt;&gt;0,#REF!&lt;$BB$3),"",IF(#REF!="LER","12,",IF(#REF!="LOR","16,",IF(#REF!="LEB","16,",IF(#REF!="LOB","13,",IF(#REF!="HER","30,",IF(#REF!="HOR","34,",IF(#REF!="HEB","34,",IF(#REF!="HOB","29,",""))))))))),"")</f>
        <v/>
      </c>
      <c r="AQ1489" s="76" t="str">
        <f>IF($A1488&lt;&gt;"",IF(OR(CR1488&lt;&gt;0,CS1488&lt;&gt;0,#REF!&lt;$BB$3),"",IF(#REF!="LER","14,",IF(#REF!="LOR","17,",IF(#REF!="LEB","17,",IF(#REF!="LOB","15,",IF(#REF!="HER","32,",IF(#REF!="HOR","35,",IF(#REF!="HEB","35,",IF(#REF!="HOB","31,",""))))))))),"")</f>
        <v/>
      </c>
      <c r="AR1489" s="76" t="str">
        <f>IF($A1488&lt;&gt;"",IF(OR(CR1488&lt;&gt;0,CS1488&lt;&gt;0,#REF!&lt;$BB$3),"",IF(#REF!="LER","16,",IF(#REF!="LOR","18,",IF(#REF!="LEB","18,",IF(#REF!="LOB","17,",IF(#REF!="HER","34,",IF(#REF!="HOR","36,",IF(#REF!="HEB","36,",IF(#REF!="HOB","33,",""))))))))),"")</f>
        <v/>
      </c>
      <c r="AS1489" s="60" t="b">
        <f t="shared" si="2273"/>
        <v>0</v>
      </c>
      <c r="AT1489" s="60" t="b">
        <f t="shared" si="2274"/>
        <v>0</v>
      </c>
      <c r="AU1489" s="60" t="b">
        <f t="shared" si="2275"/>
        <v>0</v>
      </c>
      <c r="AV1489" s="60" t="b">
        <f t="shared" si="2276"/>
        <v>0</v>
      </c>
      <c r="AW1489" s="60" t="b">
        <f t="shared" si="2277"/>
        <v>0</v>
      </c>
      <c r="AX1489" s="60" t="b">
        <f t="shared" si="2278"/>
        <v>0</v>
      </c>
      <c r="AY1489" s="60" t="b">
        <f t="shared" si="2279"/>
        <v>0</v>
      </c>
      <c r="AZ1489" s="131"/>
      <c r="BA1489" s="131"/>
      <c r="BB1489" s="13">
        <f t="shared" si="2244"/>
        <v>0</v>
      </c>
      <c r="BC1489" s="11" t="e">
        <f>IF(#REF!&lt;&gt;"",S1489+BC1488,0)</f>
        <v>#REF!</v>
      </c>
      <c r="BD1489" s="67" t="str">
        <f t="shared" si="2259"/>
        <v/>
      </c>
      <c r="BE1489" s="76" t="str">
        <f>IF($A1488&lt;&gt;"",IF(OR(EE1488&lt;&gt;0,EF1488&lt;&gt;0,#REF!&lt;$BB$3),"",IF(#REF!="LER","01,",IF(#REF!="LOR","01,",IF(#REF!="LEB","02,",IF(#REF!="LOB","01,",IF(#REF!="HER","19,",IF(#REF!="HOR","19,",IF(#REF!="HEB","20,",IF(#REF!="HOB","19,",""))))))))),"")</f>
        <v/>
      </c>
      <c r="BF1489" s="76" t="str">
        <f>IF($A1488&lt;&gt;"",IF(OR(EE1488&lt;&gt;0,EF1488&lt;&gt;0,#REF!&lt;$BB$3),"",IF(#REF!="LER","02,",IF(#REF!="LOR","03,",IF(#REF!="LEB","04,",IF(#REF!="LOB","02,",IF(#REF!="HER","20,",IF(#REF!="HOR","21,",IF(#REF!="HEB","22,",IF(#REF!="HOB","20,",""))))))))),"")</f>
        <v/>
      </c>
      <c r="BG1489" s="76" t="str">
        <f>IF($A1488&lt;&gt;"",IF(OR(EE1488&lt;&gt;0,EF1488&lt;&gt;0,#REF!&lt;$BB$3),"",IF(#REF!="LER","03,",IF(#REF!="LOR","05,",IF(#REF!="LEB","06,",IF(#REF!="LOB","03,",IF(#REF!="HER","21,",IF(#REF!="HOR","23,",IF(#REF!="HEB","24,",IF(#REF!="HOB","21,",""))))))))),"")</f>
        <v/>
      </c>
      <c r="BH1489" s="76" t="str">
        <f>IF($A1488&lt;&gt;"",IF(OR(EE1488&lt;&gt;0,EF1488&lt;&gt;0,#REF!&lt;$BB$3),"",IF(#REF!="LER","04,",IF(#REF!="LOR","07,",IF(#REF!="LEB","08,",IF(#REF!="LOB","04,",IF(#REF!="HER","22,",IF(#REF!="HOR","25,",IF(#REF!="HEB","26,",IF(#REF!="HOB","22,",""))))))))),"")</f>
        <v/>
      </c>
      <c r="BI1489" s="76" t="str">
        <f>IF($A1488&lt;&gt;"",IF(OR(EE1488&lt;&gt;0,EF1488&lt;&gt;0,#REF!&lt;$BB$3),"",IF(#REF!="LER","05,",IF(#REF!="LOR","09,",IF(#REF!="LEB","10,",IF(#REF!="LOB","05,",IF(#REF!="HER","23,",IF(#REF!="HOR","27,",IF(#REF!="HEB","28,",IF(#REF!="HOB","23,",""))))))))),"")</f>
        <v/>
      </c>
      <c r="BJ1489" s="76" t="str">
        <f>IF($A1488&lt;&gt;"",IF(OR(EE1488&lt;&gt;0,EF1488&lt;&gt;0,#REF!&lt;$BB$3),"",IF(#REF!="LER","06,",IF(#REF!="LOR","11,",IF(#REF!="LEB","11,",IF(#REF!="LOB","06,",IF(#REF!="HER","24,",IF(#REF!="HOR","29,",IF(#REF!="HEB","29,",IF(#REF!="HOB","24,",""))))))))),"")</f>
        <v/>
      </c>
      <c r="BK1489" s="131" t="b">
        <f t="shared" si="2280"/>
        <v>0</v>
      </c>
      <c r="BL1489" s="131" t="b">
        <f t="shared" si="2281"/>
        <v>0</v>
      </c>
      <c r="BM1489" s="131" t="b">
        <f t="shared" si="2282"/>
        <v>0</v>
      </c>
      <c r="BN1489" s="131" t="b">
        <f t="shared" si="2283"/>
        <v>0</v>
      </c>
      <c r="BO1489" s="131" t="b">
        <f t="shared" si="2284"/>
        <v>0</v>
      </c>
      <c r="BP1489" s="131" t="b">
        <f t="shared" si="2285"/>
        <v>0</v>
      </c>
      <c r="BQ1489" s="131"/>
      <c r="BR1489" s="131"/>
      <c r="BS1489" s="92">
        <f t="shared" si="2294"/>
        <v>0</v>
      </c>
      <c r="BT1489" s="60"/>
      <c r="BU1489" s="60"/>
      <c r="BV1489" s="67" t="str">
        <f t="shared" si="2260"/>
        <v/>
      </c>
      <c r="BW1489" s="76" t="str">
        <f>IF($A1488&lt;&gt;"",IF(OR(EE1488&lt;&gt;0,EF1488&lt;&gt;0,#REF!&lt;$BB$3),"",IF(#REF!="LER","07,",IF(#REF!="LOR","12,",IF(#REF!="LEB","12,",IF(#REF!="LOB","08,",IF(#REF!="HER","25,",IF(#REF!="HOR","30,",IF(#REF!="HEB","30,",IF(#REF!="HOB","25,",""))))))))),"")</f>
        <v/>
      </c>
      <c r="BX1489" s="76" t="str">
        <f>IF($A1488&lt;&gt;"",IF(OR(EE1488&lt;&gt;0,EF1488&lt;&gt;0,#REF!&lt;$BB$3),"",IF(#REF!="LER","08,",IF(#REF!="LOR","13,",IF(#REF!="LEB","13,",IF(#REF!="LOB","09,",IF(#REF!="HER","26,",IF(#REF!="HOR","31,",IF(#REF!="HEB","31,",IF(#REF!="HOB","26,",""))))))))),"")</f>
        <v/>
      </c>
      <c r="BY1489" s="76" t="str">
        <f>IF($A1488&lt;&gt;"",IF(OR(EE1488&lt;&gt;0,EF1488&lt;&gt;0,#REF!&lt;$BB$3),"",IF(#REF!="LER","09,",IF(#REF!="LOR","14,",IF(#REF!="LEB","14,",IF(#REF!="LOB","10,",IF(#REF!="HER","27,",IF(#REF!="HOR","32,",IF(#REF!="HEB","32,",IF(#REF!="HOB","27,",""))))))))),"")</f>
        <v/>
      </c>
      <c r="BZ1489" s="76" t="str">
        <f>IF($A1488&lt;&gt;"",IF(OR(EE1488&lt;&gt;0,EF1488&lt;&gt;0,#REF!&lt;$BB$3),"",IF(#REF!="LER","10,",IF(#REF!="LOR","15,",IF(#REF!="LEB","15,",IF(#REF!="LOB","11,",IF(#REF!="HER","28,",IF(#REF!="HOR","33,",IF(#REF!="HEB","33,",IF(#REF!="HOB","28,",""))))))))),"")</f>
        <v/>
      </c>
      <c r="CA1489" s="76" t="str">
        <f>IF($A1488&lt;&gt;"",IF(OR(EE1488&lt;&gt;0,EF1488&lt;&gt;0,#REF!&lt;$BB$3),"",IF(#REF!="LER","12,",IF(#REF!="LOR","16,",IF(#REF!="LEB","16,",IF(#REF!="LOB","13,",IF(#REF!="HER","30,",IF(#REF!="HOR","34,",IF(#REF!="HEB","34,",IF(#REF!="HOB","29,",""))))))))),"")</f>
        <v/>
      </c>
      <c r="CB1489" s="76" t="str">
        <f>IF($A1488&lt;&gt;"",IF(OR(EE1488&lt;&gt;0,EF1488&lt;&gt;0,#REF!&lt;$BB$3),"",IF(#REF!="LER","14,",IF(#REF!="LOR","17,",IF(#REF!="LEB","17,",IF(#REF!="LOB","15,",IF(#REF!="HER","32,",IF(#REF!="HOR","35,",IF(#REF!="HEB","35,",IF(#REF!="HOB","31,",""))))))))),"")</f>
        <v/>
      </c>
      <c r="CC1489" s="76" t="str">
        <f>IF($A1488&lt;&gt;"",IF(OR(EE1488&lt;&gt;0,EF1488&lt;&gt;0,#REF!&lt;$BB$3),"",IF(#REF!="LER","16,",IF(#REF!="LOR","18,",IF(#REF!="LEB","18,",IF(#REF!="LOB","17,",IF(#REF!="HER","34,",IF(#REF!="HOR","36,",IF(#REF!="HEB","36,",IF(#REF!="HOB","33,",""))))))))),"")</f>
        <v/>
      </c>
      <c r="CD1489" s="60" t="b">
        <f t="shared" si="2286"/>
        <v>0</v>
      </c>
      <c r="CE1489" s="60" t="b">
        <f t="shared" si="2287"/>
        <v>0</v>
      </c>
      <c r="CF1489" s="60" t="b">
        <f t="shared" si="2288"/>
        <v>0</v>
      </c>
      <c r="CG1489" s="60" t="b">
        <f t="shared" si="2289"/>
        <v>0</v>
      </c>
      <c r="CH1489" s="60" t="b">
        <f t="shared" si="2290"/>
        <v>0</v>
      </c>
      <c r="CI1489" s="60" t="b">
        <f t="shared" si="2291"/>
        <v>0</v>
      </c>
      <c r="CJ1489" s="60" t="b">
        <f t="shared" si="2292"/>
        <v>0</v>
      </c>
      <c r="CK1489" s="131"/>
      <c r="CL1489" s="131"/>
      <c r="CM1489" s="92">
        <f t="shared" si="2295"/>
        <v>0</v>
      </c>
      <c r="CN1489" s="13">
        <f t="shared" si="2245"/>
        <v>0</v>
      </c>
      <c r="CO1489" s="11" t="e">
        <f>IF(#REF!&lt;&gt;"",BC1489+CO1488,0)</f>
        <v>#REF!</v>
      </c>
      <c r="CP1489" s="13">
        <f t="shared" ref="CP1489:CP1552" si="2303">IF(A1489&lt;&gt;"",IF(OR(CR1488&lt;&gt;0,CS1488&lt;&gt;0),0,SUM(BT1489:CG1489)),0)</f>
        <v>0</v>
      </c>
      <c r="CQ1489" s="11">
        <f t="shared" si="2248"/>
        <v>0</v>
      </c>
      <c r="CR1489" s="57">
        <f t="shared" si="2265"/>
        <v>0</v>
      </c>
      <c r="CS1489" s="57">
        <f t="shared" si="2266"/>
        <v>0</v>
      </c>
      <c r="CT1489" s="57">
        <f t="shared" si="2256"/>
        <v>0</v>
      </c>
      <c r="CU1489" s="24"/>
      <c r="CV1489" s="24"/>
      <c r="CW1489" s="24"/>
      <c r="CX1489" s="24"/>
      <c r="CY1489" s="24"/>
      <c r="CZ1489" s="24"/>
      <c r="DA1489" s="24"/>
      <c r="DB1489" s="24"/>
      <c r="DC1489" s="24"/>
      <c r="DD1489" s="64"/>
      <c r="DF1489" s="5"/>
      <c r="DG1489" s="5"/>
      <c r="DH1489" s="5"/>
      <c r="DI1489" s="134"/>
      <c r="DJ1489"/>
    </row>
    <row r="1490" spans="2:114" x14ac:dyDescent="0.2">
      <c r="B1490" s="61" t="str">
        <f>IF(A1490="","",IF(U1491="","DB",U1491&amp;V1491&amp;W1491&amp;X1491&amp;Y1491&amp;Z1491&amp;AL1491&amp;AM1491&amp;AN1491&amp;AO1491&amp;AP1491&amp;AQ1491&amp;AR1491&amp;#REF!))</f>
        <v/>
      </c>
      <c r="C1490" s="7" t="str">
        <f t="shared" si="2296"/>
        <v/>
      </c>
      <c r="D1490" s="60">
        <f t="shared" si="2297"/>
        <v>0</v>
      </c>
      <c r="E1490" s="7" t="e">
        <f>IF(COUNTBLANK(BE1491:BI1491)=5,#REF!&amp;",",IF(COUNTBLANK(U1491:AR1491)=1,T1491&amp;","&amp;T1491&amp;","&amp;T1491&amp;","&amp;T1491&amp;","&amp;T1491&amp;","&amp;T1491&amp;","&amp;T1491&amp;","&amp;T1491&amp;","&amp;T1491&amp;","&amp;T1491&amp;","&amp;T1491&amp;","&amp;T1491&amp;","&amp;T1491&amp;",",T1491&amp;","&amp;T1491&amp;","&amp;T1491&amp;","&amp;T1491&amp;","&amp;T1491&amp;","&amp;T1491&amp;","&amp;T1491&amp;","&amp;T1491&amp;","&amp;T1491&amp;","&amp;T1491&amp;","&amp;T1491&amp;","&amp;T1491&amp;","&amp;T1491&amp;","&amp;T1491&amp;","))</f>
        <v>#REF!</v>
      </c>
      <c r="F1490" s="72" t="str">
        <f t="shared" si="2249"/>
        <v/>
      </c>
      <c r="G1490" s="73">
        <f t="shared" si="2298"/>
        <v>0</v>
      </c>
      <c r="H1490" s="112">
        <f t="shared" si="2299"/>
        <v>0</v>
      </c>
      <c r="I1490" s="112">
        <f t="shared" si="2300"/>
        <v>0</v>
      </c>
      <c r="J1490" s="74" t="e">
        <f>COUNTIF(#REF!,"E")</f>
        <v>#REF!</v>
      </c>
      <c r="K1490" s="74" t="e">
        <f>COUNTIF(#REF!,"O")</f>
        <v>#REF!</v>
      </c>
      <c r="L1490" s="74" t="e">
        <f t="shared" si="2301"/>
        <v>#REF!</v>
      </c>
      <c r="M1490" s="113" t="e">
        <f t="shared" si="2302"/>
        <v>#REF!</v>
      </c>
      <c r="N1490" s="60"/>
      <c r="O1490" s="61"/>
      <c r="P1490" s="61"/>
      <c r="Q1490" s="61"/>
      <c r="R1490" s="61"/>
      <c r="S1490" s="7"/>
      <c r="T1490" s="67" t="str">
        <f t="shared" si="2257"/>
        <v/>
      </c>
      <c r="U1490" s="76" t="str">
        <f>IF($A1489&lt;&gt;"",IF(OR(CR1489&lt;&gt;0,CS1489&lt;&gt;0,$BB$3&gt;0),"",IF(#REF!="LER","01,",IF(#REF!="LOR","01,",IF(#REF!="LEB","02,",IF(#REF!="LOB","01,",IF(#REF!="HER","19,",IF(#REF!="HOR","19,",IF(#REF!="HEB","20,",IF(#REF!="HOB","19,",""))))))))),"")</f>
        <v/>
      </c>
      <c r="V1490" s="76" t="str">
        <f>IF($A1489&lt;&gt;"",IF(OR(CR1489&lt;&gt;0,CS1489&lt;&gt;0,$BB$3&gt;0),"",IF(#REF!="LER","02,",IF(#REF!="LOR","03,",IF(#REF!="LEB","04,",IF(#REF!="LOB","02,",IF(#REF!="HER","20,",IF(#REF!="HOR","21,",IF(#REF!="HEB","22,",IF(#REF!="HOB","20,",""))))))))),"")</f>
        <v/>
      </c>
      <c r="W1490" s="76" t="str">
        <f>IF($A1489&lt;&gt;"",IF(OR(CR1489&lt;&gt;0,CS1489&lt;&gt;0,$BB$3&gt;0),"",IF(#REF!="LER","03,",IF(#REF!="LOR","05,",IF(#REF!="LEB","06,",IF(#REF!="LOB","03,",IF(#REF!="HER","21,",IF(#REF!="HOR","23,",IF(#REF!="HEB","24,",IF(#REF!="HOB","21,",""))))))))),"")</f>
        <v/>
      </c>
      <c r="X1490" s="76" t="str">
        <f>IF($A1489&lt;&gt;"",IF(OR(CR1489&lt;&gt;0,CS1489&lt;&gt;0,$BB$3&gt;0),"",IF(#REF!="LER","04,",IF(#REF!="LOR","07,",IF(#REF!="LEB","08,",IF(#REF!="LOB","04,",IF(#REF!="HER","22,",IF(#REF!="HOR","25,",IF(#REF!="HEB","26,",IF(#REF!="HOB","22,",""))))))))),"")</f>
        <v/>
      </c>
      <c r="Y1490" s="76" t="str">
        <f>IF($A1489&lt;&gt;"",IF(OR(CR1489&lt;&gt;0,CS1489&lt;&gt;0,$BB$3&gt;0),"",IF(#REF!="LER","05,",IF(#REF!="LOR","09,",IF(#REF!="LEB","10,",IF(#REF!="LOB","05,",IF(#REF!="HER","23,",IF(#REF!="HOR","27,",IF(#REF!="HEB","28,",IF(#REF!="HOB","23,",""))))))))),"")</f>
        <v/>
      </c>
      <c r="Z1490" s="76" t="str">
        <f>IF($A1489&lt;&gt;"",IF(OR(CR1489&lt;&gt;0,CS1489&lt;&gt;0,$BB$3&gt;0),"",IF(#REF!="LER","06,",IF(#REF!="LOR","11,",IF(#REF!="LEB","11,",IF(#REF!="LOB","06,",IF(#REF!="HER","24,",IF(#REF!="HOR","29,",IF(#REF!="HEB","29,",IF(#REF!="HOB","24,",""))))))))),"")</f>
        <v/>
      </c>
      <c r="AA1490" s="131" t="b">
        <f t="shared" si="2267"/>
        <v>0</v>
      </c>
      <c r="AB1490" s="131" t="b">
        <f t="shared" si="2268"/>
        <v>0</v>
      </c>
      <c r="AC1490" s="131" t="b">
        <f t="shared" si="2269"/>
        <v>0</v>
      </c>
      <c r="AD1490" s="131" t="b">
        <f t="shared" si="2270"/>
        <v>0</v>
      </c>
      <c r="AE1490" s="131" t="b">
        <f t="shared" si="2271"/>
        <v>0</v>
      </c>
      <c r="AF1490" s="131" t="b">
        <f t="shared" si="2272"/>
        <v>0</v>
      </c>
      <c r="AG1490" s="131"/>
      <c r="AH1490" s="131"/>
      <c r="AI1490" s="60"/>
      <c r="AJ1490" s="60"/>
      <c r="AK1490" s="67" t="str">
        <f t="shared" si="2258"/>
        <v/>
      </c>
      <c r="AL1490" s="76" t="str">
        <f>IF($A1489&lt;&gt;"",IF(OR(CR1489&lt;&gt;0,CS1489&lt;&gt;0,$BB$3&gt;0),"",IF(#REF!="LER","07,",IF(#REF!="LOR","12,",IF(#REF!="LEB","12,",IF(#REF!="LOB","08,",IF(#REF!="HER","25,",IF(#REF!="HOR","30,",IF(#REF!="HEB","30,",IF(#REF!="HOB","25,",""))))))))),"")</f>
        <v/>
      </c>
      <c r="AM1490" s="76" t="str">
        <f>IF($A1489&lt;&gt;"",IF(OR(CR1489&lt;&gt;0,CS1489&lt;&gt;0,$BB$3&gt;0),"",IF(#REF!="LER","08,",IF(#REF!="LOR","13,",IF(#REF!="LEB","13,",IF(#REF!="LOB","09,",IF(#REF!="HER","26,",IF(#REF!="HOR","31,",IF(#REF!="HEB","31,",IF(#REF!="HOB","26,",""))))))))),"")</f>
        <v/>
      </c>
      <c r="AN1490" s="118" t="str">
        <f t="shared" si="2293"/>
        <v/>
      </c>
      <c r="AO1490" s="76" t="str">
        <f>IF($A1489&lt;&gt;"",IF(OR(CR1489&lt;&gt;0,CS1489&lt;&gt;0,$BB$3&gt;0),"",IF(#REF!="LER","10,",IF(#REF!="LOR","15,",IF(#REF!="LEB","15,",IF(#REF!="LOB","11,",IF(#REF!="HER","28,",IF(#REF!="HOR","33,",IF(#REF!="HEB","33,",IF(#REF!="HOB","28,",""))))))))),"")</f>
        <v/>
      </c>
      <c r="AP1490" s="76" t="str">
        <f>IF($A1489&lt;&gt;"",IF(OR(CR1489&lt;&gt;0,CS1489&lt;&gt;0,$BB$3&gt;0),"",IF(#REF!="LER","12,",IF(#REF!="LOR","16,",IF(#REF!="LEB","16,",IF(#REF!="LOB","13,",IF(#REF!="HER","30,",IF(#REF!="HOR","34,",IF(#REF!="HEB","34,",IF(#REF!="HOB","29,",""))))))))),"")</f>
        <v/>
      </c>
      <c r="AQ1490" s="76" t="str">
        <f>IF($A1489&lt;&gt;"",IF(OR(CR1489&lt;&gt;0,CS1489&lt;&gt;0,$BB$3&gt;0),"",IF(#REF!="LER","14,",IF(#REF!="LOR","17,",IF(#REF!="LEB","17,",IF(#REF!="LOB","15,",IF(#REF!="HER","32,",IF(#REF!="HOR","35,",IF(#REF!="HEB","35,",IF(#REF!="HOB","31,",""))))))))),"")</f>
        <v/>
      </c>
      <c r="AR1490" s="76" t="str">
        <f>IF($A1489&lt;&gt;"",IF(OR(CR1489&lt;&gt;0,CS1489&lt;&gt;0,$BB$3&gt;0),"",IF(#REF!="LER","16,",IF(#REF!="LOR","18,",IF(#REF!="LEB","18,",IF(#REF!="LOB","17,",IF(#REF!="HER","34,",IF(#REF!="HOR","36,",IF(#REF!="HEB","36,",IF(#REF!="HOB","33,",""))))))))),"")</f>
        <v/>
      </c>
      <c r="AS1490" s="60" t="b">
        <f t="shared" si="2273"/>
        <v>0</v>
      </c>
      <c r="AT1490" s="60" t="b">
        <f t="shared" si="2274"/>
        <v>0</v>
      </c>
      <c r="AU1490" s="60" t="b">
        <f t="shared" si="2275"/>
        <v>0</v>
      </c>
      <c r="AV1490" s="60" t="b">
        <f t="shared" si="2276"/>
        <v>0</v>
      </c>
      <c r="AW1490" s="60" t="b">
        <f t="shared" si="2277"/>
        <v>0</v>
      </c>
      <c r="AX1490" s="60" t="b">
        <f t="shared" si="2278"/>
        <v>0</v>
      </c>
      <c r="AY1490" s="60" t="b">
        <f t="shared" si="2279"/>
        <v>0</v>
      </c>
      <c r="AZ1490" s="131"/>
      <c r="BA1490" s="131"/>
      <c r="BB1490" s="13">
        <f t="shared" ref="BB1490:BB1553" si="2304">IF(A1490&lt;&gt;"",IF(OR(CR1489&lt;&gt;0,CS1489&lt;&gt;0),0,SUM(AA1490:AY1490)),0)</f>
        <v>0</v>
      </c>
      <c r="BC1490" s="11" t="e">
        <f>IF(#REF!&lt;&gt;"",S1490+BC1489,0)</f>
        <v>#REF!</v>
      </c>
      <c r="BD1490" s="67" t="str">
        <f t="shared" si="2259"/>
        <v/>
      </c>
      <c r="BE1490" s="76" t="str">
        <f>IF($A1489&lt;&gt;"",IF(OR(EE1489&lt;&gt;0,EF1489&lt;&gt;0,$BB$3&gt;0),"",IF(#REF!="LER","01,",IF(#REF!="LOR","01,",IF(#REF!="LEB","02,",IF(#REF!="LOB","01,",IF(#REF!="HER","19,",IF(#REF!="HOR","19,",IF(#REF!="HEB","20,",IF(#REF!="HOB","19,",""))))))))),"")</f>
        <v/>
      </c>
      <c r="BF1490" s="76" t="str">
        <f>IF($A1489&lt;&gt;"",IF(OR(EE1489&lt;&gt;0,EF1489&lt;&gt;0,$BB$3&gt;0),"",IF(#REF!="LER","02,",IF(#REF!="LOR","03,",IF(#REF!="LEB","04,",IF(#REF!="LOB","02,",IF(#REF!="HER","20,",IF(#REF!="HOR","21,",IF(#REF!="HEB","22,",IF(#REF!="HOB","20,",""))))))))),"")</f>
        <v/>
      </c>
      <c r="BG1490" s="76" t="str">
        <f>IF($A1489&lt;&gt;"",IF(OR(EE1489&lt;&gt;0,EF1489&lt;&gt;0,$BB$3&gt;0),"",IF(#REF!="LER","03,",IF(#REF!="LOR","05,",IF(#REF!="LEB","06,",IF(#REF!="LOB","03,",IF(#REF!="HER","21,",IF(#REF!="HOR","23,",IF(#REF!="HEB","24,",IF(#REF!="HOB","21,",""))))))))),"")</f>
        <v/>
      </c>
      <c r="BH1490" s="76" t="str">
        <f>IF($A1489&lt;&gt;"",IF(OR(EE1489&lt;&gt;0,EF1489&lt;&gt;0,$BB$3&gt;0),"",IF(#REF!="LER","04,",IF(#REF!="LOR","07,",IF(#REF!="LEB","08,",IF(#REF!="LOB","04,",IF(#REF!="HER","22,",IF(#REF!="HOR","25,",IF(#REF!="HEB","26,",IF(#REF!="HOB","22,",""))))))))),"")</f>
        <v/>
      </c>
      <c r="BI1490" s="76" t="str">
        <f>IF($A1489&lt;&gt;"",IF(OR(EE1489&lt;&gt;0,EF1489&lt;&gt;0,$BB$3&gt;0),"",IF(#REF!="LER","05,",IF(#REF!="LOR","09,",IF(#REF!="LEB","10,",IF(#REF!="LOB","05,",IF(#REF!="HER","23,",IF(#REF!="HOR","27,",IF(#REF!="HEB","28,",IF(#REF!="HOB","23,",""))))))))),"")</f>
        <v/>
      </c>
      <c r="BJ1490" s="76" t="str">
        <f>IF($A1489&lt;&gt;"",IF(OR(EE1489&lt;&gt;0,EF1489&lt;&gt;0,$BB$3&gt;0),"",IF(#REF!="LER","06,",IF(#REF!="LOR","11,",IF(#REF!="LEB","11,",IF(#REF!="LOB","06,",IF(#REF!="HER","24,",IF(#REF!="HOR","29,",IF(#REF!="HEB","29,",IF(#REF!="HOB","24,",""))))))))),"")</f>
        <v/>
      </c>
      <c r="BK1490" s="131" t="b">
        <f t="shared" si="2280"/>
        <v>0</v>
      </c>
      <c r="BL1490" s="131" t="b">
        <f t="shared" si="2281"/>
        <v>0</v>
      </c>
      <c r="BM1490" s="131" t="b">
        <f t="shared" si="2282"/>
        <v>0</v>
      </c>
      <c r="BN1490" s="131" t="b">
        <f t="shared" si="2283"/>
        <v>0</v>
      </c>
      <c r="BO1490" s="131" t="b">
        <f t="shared" si="2284"/>
        <v>0</v>
      </c>
      <c r="BP1490" s="131" t="b">
        <f t="shared" si="2285"/>
        <v>0</v>
      </c>
      <c r="BQ1490" s="131"/>
      <c r="BR1490" s="131"/>
      <c r="BS1490" s="92">
        <f>IF(BT1490&lt;0,1,0)</f>
        <v>0</v>
      </c>
      <c r="BT1490" s="60"/>
      <c r="BU1490" s="60"/>
      <c r="BV1490" s="67" t="str">
        <f t="shared" si="2260"/>
        <v/>
      </c>
      <c r="BW1490" s="76" t="str">
        <f>IF($A1489&lt;&gt;"",IF(OR(EE1489&lt;&gt;0,EF1489&lt;&gt;0,$BB$3&gt;0),"",IF(#REF!="LER","07,",IF(#REF!="LOR","12,",IF(#REF!="LEB","12,",IF(#REF!="LOB","08,",IF(#REF!="HER","25,",IF(#REF!="HOR","30,",IF(#REF!="HEB","30,",IF(#REF!="HOB","25,",""))))))))),"")</f>
        <v/>
      </c>
      <c r="BX1490" s="76" t="str">
        <f>IF($A1489&lt;&gt;"",IF(OR(EE1489&lt;&gt;0,EF1489&lt;&gt;0,$BB$3&gt;0),"",IF(#REF!="LER","08,",IF(#REF!="LOR","13,",IF(#REF!="LEB","13,",IF(#REF!="LOB","09,",IF(#REF!="HER","26,",IF(#REF!="HOR","31,",IF(#REF!="HEB","31,",IF(#REF!="HOB","26,",""))))))))),"")</f>
        <v/>
      </c>
      <c r="BY1490" s="76" t="str">
        <f>IF($A1489&lt;&gt;"",IF(OR(EE1489&lt;&gt;0,EF1489&lt;&gt;0,$BB$3&gt;0),"",IF(#REF!="LER","09,",IF(#REF!="LOR","14,",IF(#REF!="LEB","14,",IF(#REF!="LOB","10,",IF(#REF!="HER","27,",IF(#REF!="HOR","32,",IF(#REF!="HEB","32,",IF(#REF!="HOB","27,",""))))))))),"")</f>
        <v/>
      </c>
      <c r="BZ1490" s="76" t="str">
        <f>IF($A1489&lt;&gt;"",IF(OR(EE1489&lt;&gt;0,EF1489&lt;&gt;0,$BB$3&gt;0),"",IF(#REF!="LER","10,",IF(#REF!="LOR","15,",IF(#REF!="LEB","15,",IF(#REF!="LOB","11,",IF(#REF!="HER","28,",IF(#REF!="HOR","33,",IF(#REF!="HEB","33,",IF(#REF!="HOB","28,",""))))))))),"")</f>
        <v/>
      </c>
      <c r="CA1490" s="76" t="str">
        <f>IF($A1489&lt;&gt;"",IF(OR(EE1489&lt;&gt;0,EF1489&lt;&gt;0,$BB$3&gt;0),"",IF(#REF!="LER","12,",IF(#REF!="LOR","16,",IF(#REF!="LEB","16,",IF(#REF!="LOB","13,",IF(#REF!="HER","30,",IF(#REF!="HOR","34,",IF(#REF!="HEB","34,",IF(#REF!="HOB","29,",""))))))))),"")</f>
        <v/>
      </c>
      <c r="CB1490" s="76" t="str">
        <f>IF($A1489&lt;&gt;"",IF(OR(EE1489&lt;&gt;0,EF1489&lt;&gt;0,$BB$3&gt;0),"",IF(#REF!="LER","14,",IF(#REF!="LOR","17,",IF(#REF!="LEB","17,",IF(#REF!="LOB","15,",IF(#REF!="HER","32,",IF(#REF!="HOR","35,",IF(#REF!="HEB","35,",IF(#REF!="HOB","31,",""))))))))),"")</f>
        <v/>
      </c>
      <c r="CC1490" s="76" t="str">
        <f>IF($A1489&lt;&gt;"",IF(OR(EE1489&lt;&gt;0,EF1489&lt;&gt;0,$BB$3&gt;0),"",IF(#REF!="LER","16,",IF(#REF!="LOR","18,",IF(#REF!="LEB","18,",IF(#REF!="LOB","17,",IF(#REF!="HER","34,",IF(#REF!="HOR","36,",IF(#REF!="HEB","36,",IF(#REF!="HOB","33,",""))))))))),"")</f>
        <v/>
      </c>
      <c r="CD1490" s="60" t="b">
        <f t="shared" si="2286"/>
        <v>0</v>
      </c>
      <c r="CE1490" s="60" t="b">
        <f t="shared" si="2287"/>
        <v>0</v>
      </c>
      <c r="CF1490" s="60" t="b">
        <f t="shared" si="2288"/>
        <v>0</v>
      </c>
      <c r="CG1490" s="60" t="b">
        <f t="shared" si="2289"/>
        <v>0</v>
      </c>
      <c r="CH1490" s="60" t="b">
        <f t="shared" si="2290"/>
        <v>0</v>
      </c>
      <c r="CI1490" s="60" t="b">
        <f t="shared" si="2291"/>
        <v>0</v>
      </c>
      <c r="CJ1490" s="60" t="b">
        <f t="shared" si="2292"/>
        <v>0</v>
      </c>
      <c r="CK1490" s="131"/>
      <c r="CL1490" s="131"/>
      <c r="CM1490" s="92">
        <f>IF(CN1490&lt;0,1,0)</f>
        <v>0</v>
      </c>
      <c r="CN1490" s="13">
        <f t="shared" ref="CN1490:CN1553" si="2305">IF(AK1490&lt;&gt;"",IF(OR(EE1489&lt;&gt;0,EF1489&lt;&gt;0),0,SUM(BK1490:CJ1490)),0)</f>
        <v>0</v>
      </c>
      <c r="CO1490" s="11" t="e">
        <f>IF(#REF!&lt;&gt;"",BC1490+CO1489,0)</f>
        <v>#REF!</v>
      </c>
      <c r="CP1490" s="13">
        <f t="shared" si="2303"/>
        <v>0</v>
      </c>
      <c r="CQ1490" s="11">
        <f t="shared" si="2248"/>
        <v>0</v>
      </c>
      <c r="CR1490" s="57">
        <f t="shared" si="2265"/>
        <v>0</v>
      </c>
      <c r="CS1490" s="57">
        <f t="shared" si="2266"/>
        <v>0</v>
      </c>
      <c r="CT1490" s="57">
        <f t="shared" si="2256"/>
        <v>0</v>
      </c>
      <c r="CU1490" s="24"/>
      <c r="CV1490" s="24"/>
      <c r="CW1490" s="24"/>
      <c r="CX1490" s="24"/>
      <c r="CY1490" s="24"/>
      <c r="CZ1490" s="24"/>
      <c r="DA1490" s="24"/>
      <c r="DB1490" s="24"/>
      <c r="DC1490" s="24"/>
      <c r="DD1490" s="64"/>
      <c r="DF1490" s="5"/>
      <c r="DG1490" s="5"/>
      <c r="DH1490" s="5"/>
      <c r="DI1490" s="134"/>
      <c r="DJ1490"/>
    </row>
    <row r="1491" spans="2:114" x14ac:dyDescent="0.2">
      <c r="B1491" s="61" t="str">
        <f>IF(A1491="","",IF(U1492="","DB",U1492&amp;V1492&amp;W1492&amp;X1492&amp;Y1492&amp;Z1492&amp;AL1492&amp;AM1492&amp;AN1492&amp;AO1492&amp;AP1492&amp;AQ1492&amp;AR1492&amp;#REF!))</f>
        <v/>
      </c>
      <c r="C1491" s="7" t="str">
        <f t="shared" si="2296"/>
        <v/>
      </c>
      <c r="D1491" s="60">
        <f t="shared" si="2297"/>
        <v>0</v>
      </c>
      <c r="E1491" s="7" t="e">
        <f>IF(COUNTBLANK(BE1492:BI1492)=5,#REF!&amp;",",IF(COUNTBLANK(U1492:AR1492)=1,T1492&amp;","&amp;T1492&amp;","&amp;T1492&amp;","&amp;T1492&amp;","&amp;T1492&amp;","&amp;T1492&amp;","&amp;T1492&amp;","&amp;T1492&amp;","&amp;T1492&amp;","&amp;T1492&amp;","&amp;T1492&amp;","&amp;T1492&amp;","&amp;T1492&amp;",",T1492&amp;","&amp;T1492&amp;","&amp;T1492&amp;","&amp;T1492&amp;","&amp;T1492&amp;","&amp;T1492&amp;","&amp;T1492&amp;","&amp;T1492&amp;","&amp;T1492&amp;","&amp;T1492&amp;","&amp;T1492&amp;","&amp;T1492&amp;","&amp;T1492&amp;","&amp;T1492&amp;","))</f>
        <v>#REF!</v>
      </c>
      <c r="F1491" s="72" t="str">
        <f t="shared" si="2249"/>
        <v/>
      </c>
      <c r="G1491" s="73">
        <f t="shared" si="2298"/>
        <v>0</v>
      </c>
      <c r="H1491" s="112">
        <f t="shared" si="2299"/>
        <v>0</v>
      </c>
      <c r="I1491" s="112">
        <f t="shared" si="2300"/>
        <v>0</v>
      </c>
      <c r="J1491" s="74" t="e">
        <f>COUNTIF(#REF!,"E")</f>
        <v>#REF!</v>
      </c>
      <c r="K1491" s="74" t="e">
        <f>COUNTIF(#REF!,"O")</f>
        <v>#REF!</v>
      </c>
      <c r="L1491" s="74" t="e">
        <f t="shared" si="2301"/>
        <v>#REF!</v>
      </c>
      <c r="M1491" s="113" t="e">
        <f t="shared" si="2302"/>
        <v>#REF!</v>
      </c>
      <c r="N1491" s="60"/>
      <c r="O1491" s="61"/>
      <c r="P1491" s="61"/>
      <c r="Q1491" s="61"/>
      <c r="R1491" s="61"/>
      <c r="S1491" s="7"/>
      <c r="T1491" s="67" t="str">
        <f t="shared" si="2257"/>
        <v/>
      </c>
      <c r="U1491" s="76" t="str">
        <f>IF($A1490&lt;&gt;"",IF(OR(CR1490&lt;&gt;0,CS1490&lt;&gt;0,#REF!&lt;$BB$3),"",IF(#REF!="LER","01,",IF(#REF!="LOR","01,",IF(#REF!="LEB","02,",IF(#REF!="LOB","01,",IF(#REF!="HER","19,",IF(#REF!="HOR","19,",IF(#REF!="HEB","20,",IF(#REF!="HOB","19,",""))))))))),"")</f>
        <v/>
      </c>
      <c r="V1491" s="76" t="str">
        <f>IF($A1490&lt;&gt;"",IF(OR(CR1490&lt;&gt;0,CS1490&lt;&gt;0,#REF!&lt;$BB$3),"",IF(#REF!="LER","02,",IF(#REF!="LOR","03,",IF(#REF!="LEB","04,",IF(#REF!="LOB","02,",IF(#REF!="HER","20,",IF(#REF!="HOR","21,",IF(#REF!="HEB","22,",IF(#REF!="HOB","20,",""))))))))),"")</f>
        <v/>
      </c>
      <c r="W1491" s="76" t="str">
        <f>IF($A1490&lt;&gt;"",IF(OR(CR1490&lt;&gt;0,CS1490&lt;&gt;0,#REF!&lt;$BB$3),"",IF(#REF!="LER","03,",IF(#REF!="LOR","05,",IF(#REF!="LEB","06,",IF(#REF!="LOB","03,",IF(#REF!="HER","21,",IF(#REF!="HOR","23,",IF(#REF!="HEB","24,",IF(#REF!="HOB","21,",""))))))))),"")</f>
        <v/>
      </c>
      <c r="X1491" s="76" t="str">
        <f>IF($A1490&lt;&gt;"",IF(OR(CR1490&lt;&gt;0,CS1490&lt;&gt;0,#REF!&lt;$BB$3),"",IF(#REF!="LER","04,",IF(#REF!="LOR","07,",IF(#REF!="LEB","08,",IF(#REF!="LOB","04,",IF(#REF!="HER","22,",IF(#REF!="HOR","25,",IF(#REF!="HEB","26,",IF(#REF!="HOB","22,",""))))))))),"")</f>
        <v/>
      </c>
      <c r="Y1491" s="76" t="str">
        <f>IF($A1490&lt;&gt;"",IF(OR(CR1490&lt;&gt;0,CS1490&lt;&gt;0,#REF!&lt;$BB$3),"",IF(#REF!="LER","05,",IF(#REF!="LOR","09,",IF(#REF!="LEB","10,",IF(#REF!="LOB","05,",IF(#REF!="HER","23,",IF(#REF!="HOR","27,",IF(#REF!="HEB","28,",IF(#REF!="HOB","23,",""))))))))),"")</f>
        <v/>
      </c>
      <c r="Z1491" s="76" t="str">
        <f>IF($A1490&lt;&gt;"",IF(OR(CR1490&lt;&gt;0,CS1490&lt;&gt;0,#REF!&lt;$BB$3),"",IF(#REF!="LER","06,",IF(#REF!="LOR","11,",IF(#REF!="LEB","11,",IF(#REF!="LOB","06,",IF(#REF!="HER","24,",IF(#REF!="HOR","29,",IF(#REF!="HEB","29,",IF(#REF!="HOB","24,",""))))))))),"")</f>
        <v/>
      </c>
      <c r="AA1491" s="131" t="b">
        <f t="shared" si="2267"/>
        <v>0</v>
      </c>
      <c r="AB1491" s="131" t="b">
        <f t="shared" si="2268"/>
        <v>0</v>
      </c>
      <c r="AC1491" s="131" t="b">
        <f t="shared" si="2269"/>
        <v>0</v>
      </c>
      <c r="AD1491" s="131" t="b">
        <f t="shared" si="2270"/>
        <v>0</v>
      </c>
      <c r="AE1491" s="131" t="b">
        <f t="shared" si="2271"/>
        <v>0</v>
      </c>
      <c r="AF1491" s="131" t="b">
        <f t="shared" si="2272"/>
        <v>0</v>
      </c>
      <c r="AG1491" s="131"/>
      <c r="AH1491" s="131"/>
      <c r="AI1491" s="60"/>
      <c r="AJ1491" s="60"/>
      <c r="AK1491" s="67" t="str">
        <f t="shared" si="2258"/>
        <v/>
      </c>
      <c r="AL1491" s="76" t="str">
        <f>IF($A1490&lt;&gt;"",IF(OR(CR1490&lt;&gt;0,CS1490&lt;&gt;0,#REF!&lt;$BB$3),"",IF(#REF!="LER","07,",IF(#REF!="LOR","12,",IF(#REF!="LEB","12,",IF(#REF!="LOB","08,",IF(#REF!="HER","25,",IF(#REF!="HOR","30,",IF(#REF!="HEB","30,",IF(#REF!="HOB","25,",""))))))))),"")</f>
        <v/>
      </c>
      <c r="AM1491" s="76" t="str">
        <f>IF($A1490&lt;&gt;"",IF(OR(CR1490&lt;&gt;0,CS1490&lt;&gt;0,#REF!&lt;$BB$3),"",IF(#REF!="LER","08,",IF(#REF!="LOR","13,",IF(#REF!="LEB","13,",IF(#REF!="LOB","09,",IF(#REF!="HER","26,",IF(#REF!="HOR","31,",IF(#REF!="HEB","31,",IF(#REF!="HOB","26,",""))))))))),"")</f>
        <v/>
      </c>
      <c r="AN1491" s="118" t="str">
        <f t="shared" si="2293"/>
        <v/>
      </c>
      <c r="AO1491" s="76" t="str">
        <f>IF($A1490&lt;&gt;"",IF(OR(CR1490&lt;&gt;0,CS1490&lt;&gt;0,#REF!&lt;$BB$3),"",IF(#REF!="LER","10,",IF(#REF!="LOR","15,",IF(#REF!="LEB","15,",IF(#REF!="LOB","11,",IF(#REF!="HER","28,",IF(#REF!="HOR","33,",IF(#REF!="HEB","33,",IF(#REF!="HOB","28,",""))))))))),"")</f>
        <v/>
      </c>
      <c r="AP1491" s="76" t="str">
        <f>IF($A1490&lt;&gt;"",IF(OR(CR1490&lt;&gt;0,CS1490&lt;&gt;0,#REF!&lt;$BB$3),"",IF(#REF!="LER","12,",IF(#REF!="LOR","16,",IF(#REF!="LEB","16,",IF(#REF!="LOB","13,",IF(#REF!="HER","30,",IF(#REF!="HOR","34,",IF(#REF!="HEB","34,",IF(#REF!="HOB","29,",""))))))))),"")</f>
        <v/>
      </c>
      <c r="AQ1491" s="76" t="str">
        <f>IF($A1490&lt;&gt;"",IF(OR(CR1490&lt;&gt;0,CS1490&lt;&gt;0,#REF!&lt;$BB$3),"",IF(#REF!="LER","14,",IF(#REF!="LOR","17,",IF(#REF!="LEB","17,",IF(#REF!="LOB","15,",IF(#REF!="HER","32,",IF(#REF!="HOR","35,",IF(#REF!="HEB","35,",IF(#REF!="HOB","31,",""))))))))),"")</f>
        <v/>
      </c>
      <c r="AR1491" s="76" t="str">
        <f>IF($A1490&lt;&gt;"",IF(OR(CR1490&lt;&gt;0,CS1490&lt;&gt;0,#REF!&lt;$BB$3),"",IF(#REF!="LER","16,",IF(#REF!="LOR","18,",IF(#REF!="LEB","18,",IF(#REF!="LOB","17,",IF(#REF!="HER","34,",IF(#REF!="HOR","36,",IF(#REF!="HEB","36,",IF(#REF!="HOB","33,",""))))))))),"")</f>
        <v/>
      </c>
      <c r="AS1491" s="60" t="b">
        <f t="shared" si="2273"/>
        <v>0</v>
      </c>
      <c r="AT1491" s="60" t="b">
        <f t="shared" si="2274"/>
        <v>0</v>
      </c>
      <c r="AU1491" s="60" t="b">
        <f t="shared" si="2275"/>
        <v>0</v>
      </c>
      <c r="AV1491" s="60" t="b">
        <f t="shared" si="2276"/>
        <v>0</v>
      </c>
      <c r="AW1491" s="60" t="b">
        <f t="shared" si="2277"/>
        <v>0</v>
      </c>
      <c r="AX1491" s="60" t="b">
        <f t="shared" si="2278"/>
        <v>0</v>
      </c>
      <c r="AY1491" s="60" t="b">
        <f t="shared" si="2279"/>
        <v>0</v>
      </c>
      <c r="AZ1491" s="131"/>
      <c r="BA1491" s="131"/>
      <c r="BB1491" s="13">
        <f t="shared" si="2304"/>
        <v>0</v>
      </c>
      <c r="BC1491" s="11" t="e">
        <f>IF(#REF!&lt;&gt;"",S1491+BC1490,0)</f>
        <v>#REF!</v>
      </c>
      <c r="BD1491" s="67" t="str">
        <f t="shared" si="2259"/>
        <v/>
      </c>
      <c r="BE1491" s="76" t="str">
        <f>IF($A1490&lt;&gt;"",IF(OR(EE1490&lt;&gt;0,EF1490&lt;&gt;0,#REF!&lt;$BB$3),"",IF(#REF!="LER","01,",IF(#REF!="LOR","01,",IF(#REF!="LEB","02,",IF(#REF!="LOB","01,",IF(#REF!="HER","19,",IF(#REF!="HOR","19,",IF(#REF!="HEB","20,",IF(#REF!="HOB","19,",""))))))))),"")</f>
        <v/>
      </c>
      <c r="BF1491" s="76" t="str">
        <f>IF($A1490&lt;&gt;"",IF(OR(EE1490&lt;&gt;0,EF1490&lt;&gt;0,#REF!&lt;$BB$3),"",IF(#REF!="LER","02,",IF(#REF!="LOR","03,",IF(#REF!="LEB","04,",IF(#REF!="LOB","02,",IF(#REF!="HER","20,",IF(#REF!="HOR","21,",IF(#REF!="HEB","22,",IF(#REF!="HOB","20,",""))))))))),"")</f>
        <v/>
      </c>
      <c r="BG1491" s="76" t="str">
        <f>IF($A1490&lt;&gt;"",IF(OR(EE1490&lt;&gt;0,EF1490&lt;&gt;0,#REF!&lt;$BB$3),"",IF(#REF!="LER","03,",IF(#REF!="LOR","05,",IF(#REF!="LEB","06,",IF(#REF!="LOB","03,",IF(#REF!="HER","21,",IF(#REF!="HOR","23,",IF(#REF!="HEB","24,",IF(#REF!="HOB","21,",""))))))))),"")</f>
        <v/>
      </c>
      <c r="BH1491" s="76" t="str">
        <f>IF($A1490&lt;&gt;"",IF(OR(EE1490&lt;&gt;0,EF1490&lt;&gt;0,#REF!&lt;$BB$3),"",IF(#REF!="LER","04,",IF(#REF!="LOR","07,",IF(#REF!="LEB","08,",IF(#REF!="LOB","04,",IF(#REF!="HER","22,",IF(#REF!="HOR","25,",IF(#REF!="HEB","26,",IF(#REF!="HOB","22,",""))))))))),"")</f>
        <v/>
      </c>
      <c r="BI1491" s="76" t="str">
        <f>IF($A1490&lt;&gt;"",IF(OR(EE1490&lt;&gt;0,EF1490&lt;&gt;0,#REF!&lt;$BB$3),"",IF(#REF!="LER","05,",IF(#REF!="LOR","09,",IF(#REF!="LEB","10,",IF(#REF!="LOB","05,",IF(#REF!="HER","23,",IF(#REF!="HOR","27,",IF(#REF!="HEB","28,",IF(#REF!="HOB","23,",""))))))))),"")</f>
        <v/>
      </c>
      <c r="BJ1491" s="76" t="str">
        <f>IF($A1490&lt;&gt;"",IF(OR(EE1490&lt;&gt;0,EF1490&lt;&gt;0,#REF!&lt;$BB$3),"",IF(#REF!="LER","06,",IF(#REF!="LOR","11,",IF(#REF!="LEB","11,",IF(#REF!="LOB","06,",IF(#REF!="HER","24,",IF(#REF!="HOR","29,",IF(#REF!="HEB","29,",IF(#REF!="HOB","24,",""))))))))),"")</f>
        <v/>
      </c>
      <c r="BK1491" s="131" t="b">
        <f t="shared" si="2280"/>
        <v>0</v>
      </c>
      <c r="BL1491" s="131" t="b">
        <f t="shared" si="2281"/>
        <v>0</v>
      </c>
      <c r="BM1491" s="131" t="b">
        <f t="shared" si="2282"/>
        <v>0</v>
      </c>
      <c r="BN1491" s="131" t="b">
        <f t="shared" si="2283"/>
        <v>0</v>
      </c>
      <c r="BO1491" s="131" t="b">
        <f t="shared" si="2284"/>
        <v>0</v>
      </c>
      <c r="BP1491" s="131" t="b">
        <f t="shared" si="2285"/>
        <v>0</v>
      </c>
      <c r="BQ1491" s="131"/>
      <c r="BR1491" s="131"/>
      <c r="BS1491" s="92">
        <f>IF(BT1491&lt;0,BS1490+1,0)</f>
        <v>0</v>
      </c>
      <c r="BT1491" s="60"/>
      <c r="BU1491" s="60"/>
      <c r="BV1491" s="67" t="str">
        <f t="shared" si="2260"/>
        <v/>
      </c>
      <c r="BW1491" s="76" t="str">
        <f>IF($A1490&lt;&gt;"",IF(OR(EE1490&lt;&gt;0,EF1490&lt;&gt;0,#REF!&lt;$BB$3),"",IF(#REF!="LER","07,",IF(#REF!="LOR","12,",IF(#REF!="LEB","12,",IF(#REF!="LOB","08,",IF(#REF!="HER","25,",IF(#REF!="HOR","30,",IF(#REF!="HEB","30,",IF(#REF!="HOB","25,",""))))))))),"")</f>
        <v/>
      </c>
      <c r="BX1491" s="76" t="str">
        <f>IF($A1490&lt;&gt;"",IF(OR(EE1490&lt;&gt;0,EF1490&lt;&gt;0,#REF!&lt;$BB$3),"",IF(#REF!="LER","08,",IF(#REF!="LOR","13,",IF(#REF!="LEB","13,",IF(#REF!="LOB","09,",IF(#REF!="HER","26,",IF(#REF!="HOR","31,",IF(#REF!="HEB","31,",IF(#REF!="HOB","26,",""))))))))),"")</f>
        <v/>
      </c>
      <c r="BY1491" s="76" t="str">
        <f>IF($A1490&lt;&gt;"",IF(OR(EE1490&lt;&gt;0,EF1490&lt;&gt;0,#REF!&lt;$BB$3),"",IF(#REF!="LER","09,",IF(#REF!="LOR","14,",IF(#REF!="LEB","14,",IF(#REF!="LOB","10,",IF(#REF!="HER","27,",IF(#REF!="HOR","32,",IF(#REF!="HEB","32,",IF(#REF!="HOB","27,",""))))))))),"")</f>
        <v/>
      </c>
      <c r="BZ1491" s="76" t="str">
        <f>IF($A1490&lt;&gt;"",IF(OR(EE1490&lt;&gt;0,EF1490&lt;&gt;0,#REF!&lt;$BB$3),"",IF(#REF!="LER","10,",IF(#REF!="LOR","15,",IF(#REF!="LEB","15,",IF(#REF!="LOB","11,",IF(#REF!="HER","28,",IF(#REF!="HOR","33,",IF(#REF!="HEB","33,",IF(#REF!="HOB","28,",""))))))))),"")</f>
        <v/>
      </c>
      <c r="CA1491" s="76" t="str">
        <f>IF($A1490&lt;&gt;"",IF(OR(EE1490&lt;&gt;0,EF1490&lt;&gt;0,#REF!&lt;$BB$3),"",IF(#REF!="LER","12,",IF(#REF!="LOR","16,",IF(#REF!="LEB","16,",IF(#REF!="LOB","13,",IF(#REF!="HER","30,",IF(#REF!="HOR","34,",IF(#REF!="HEB","34,",IF(#REF!="HOB","29,",""))))))))),"")</f>
        <v/>
      </c>
      <c r="CB1491" s="76" t="str">
        <f>IF($A1490&lt;&gt;"",IF(OR(EE1490&lt;&gt;0,EF1490&lt;&gt;0,#REF!&lt;$BB$3),"",IF(#REF!="LER","14,",IF(#REF!="LOR","17,",IF(#REF!="LEB","17,",IF(#REF!="LOB","15,",IF(#REF!="HER","32,",IF(#REF!="HOR","35,",IF(#REF!="HEB","35,",IF(#REF!="HOB","31,",""))))))))),"")</f>
        <v/>
      </c>
      <c r="CC1491" s="76" t="str">
        <f>IF($A1490&lt;&gt;"",IF(OR(EE1490&lt;&gt;0,EF1490&lt;&gt;0,#REF!&lt;$BB$3),"",IF(#REF!="LER","16,",IF(#REF!="LOR","18,",IF(#REF!="LEB","18,",IF(#REF!="LOB","17,",IF(#REF!="HER","34,",IF(#REF!="HOR","36,",IF(#REF!="HEB","36,",IF(#REF!="HOB","33,",""))))))))),"")</f>
        <v/>
      </c>
      <c r="CD1491" s="60" t="b">
        <f t="shared" si="2286"/>
        <v>0</v>
      </c>
      <c r="CE1491" s="60" t="b">
        <f t="shared" si="2287"/>
        <v>0</v>
      </c>
      <c r="CF1491" s="60" t="b">
        <f t="shared" si="2288"/>
        <v>0</v>
      </c>
      <c r="CG1491" s="60" t="b">
        <f t="shared" si="2289"/>
        <v>0</v>
      </c>
      <c r="CH1491" s="60" t="b">
        <f t="shared" si="2290"/>
        <v>0</v>
      </c>
      <c r="CI1491" s="60" t="b">
        <f t="shared" si="2291"/>
        <v>0</v>
      </c>
      <c r="CJ1491" s="60" t="b">
        <f t="shared" si="2292"/>
        <v>0</v>
      </c>
      <c r="CK1491" s="131"/>
      <c r="CL1491" s="131"/>
      <c r="CM1491" s="92">
        <f>IF(CN1491&lt;0,CM1490+1,0)</f>
        <v>0</v>
      </c>
      <c r="CN1491" s="13">
        <f t="shared" si="2305"/>
        <v>0</v>
      </c>
      <c r="CO1491" s="11" t="e">
        <f>IF(#REF!&lt;&gt;"",BC1491+CO1490,0)</f>
        <v>#REF!</v>
      </c>
      <c r="CP1491" s="13">
        <f t="shared" si="2303"/>
        <v>0</v>
      </c>
      <c r="CQ1491" s="11">
        <f t="shared" si="2248"/>
        <v>0</v>
      </c>
      <c r="CR1491" s="57">
        <f t="shared" si="2265"/>
        <v>0</v>
      </c>
      <c r="CS1491" s="57">
        <f t="shared" si="2266"/>
        <v>0</v>
      </c>
      <c r="CT1491" s="57">
        <f t="shared" si="2256"/>
        <v>0</v>
      </c>
      <c r="CU1491" s="24"/>
      <c r="CV1491" s="24"/>
      <c r="CW1491" s="24"/>
      <c r="CX1491" s="24"/>
      <c r="CY1491" s="24"/>
      <c r="CZ1491" s="24"/>
      <c r="DA1491" s="24"/>
      <c r="DB1491" s="24"/>
      <c r="DC1491" s="24"/>
      <c r="DD1491" s="64"/>
      <c r="DF1491" s="5"/>
      <c r="DG1491" s="5"/>
      <c r="DH1491" s="5"/>
      <c r="DI1491" s="134"/>
      <c r="DJ1491"/>
    </row>
    <row r="1492" spans="2:114" x14ac:dyDescent="0.2">
      <c r="B1492" s="61" t="str">
        <f>IF(A1492="","",IF(U1493="","DB",U1493&amp;V1493&amp;W1493&amp;X1493&amp;Y1493&amp;Z1493&amp;AL1493&amp;AM1493&amp;AN1493&amp;AO1493&amp;AP1493&amp;AQ1493&amp;AR1493&amp;#REF!))</f>
        <v/>
      </c>
      <c r="C1492" s="7" t="str">
        <f t="shared" si="2296"/>
        <v/>
      </c>
      <c r="D1492" s="60">
        <f t="shared" si="2297"/>
        <v>0</v>
      </c>
      <c r="E1492" s="7" t="e">
        <f>IF(COUNTBLANK(BE1493:BI1493)=5,#REF!&amp;",",IF(COUNTBLANK(U1493:AR1493)=1,T1493&amp;","&amp;T1493&amp;","&amp;T1493&amp;","&amp;T1493&amp;","&amp;T1493&amp;","&amp;T1493&amp;","&amp;T1493&amp;","&amp;T1493&amp;","&amp;T1493&amp;","&amp;T1493&amp;","&amp;T1493&amp;","&amp;T1493&amp;","&amp;T1493&amp;",",T1493&amp;","&amp;T1493&amp;","&amp;T1493&amp;","&amp;T1493&amp;","&amp;T1493&amp;","&amp;T1493&amp;","&amp;T1493&amp;","&amp;T1493&amp;","&amp;T1493&amp;","&amp;T1493&amp;","&amp;T1493&amp;","&amp;T1493&amp;","&amp;T1493&amp;","&amp;T1493&amp;","))</f>
        <v>#REF!</v>
      </c>
      <c r="F1492" s="72" t="str">
        <f t="shared" si="2249"/>
        <v/>
      </c>
      <c r="G1492" s="73">
        <f t="shared" si="2298"/>
        <v>0</v>
      </c>
      <c r="H1492" s="112">
        <f t="shared" si="2299"/>
        <v>0</v>
      </c>
      <c r="I1492" s="112">
        <f t="shared" si="2300"/>
        <v>0</v>
      </c>
      <c r="J1492" s="74" t="e">
        <f>COUNTIF(#REF!,"E")</f>
        <v>#REF!</v>
      </c>
      <c r="K1492" s="74" t="e">
        <f>COUNTIF(#REF!,"O")</f>
        <v>#REF!</v>
      </c>
      <c r="L1492" s="74" t="e">
        <f t="shared" si="2301"/>
        <v>#REF!</v>
      </c>
      <c r="M1492" s="113" t="e">
        <f t="shared" si="2302"/>
        <v>#REF!</v>
      </c>
      <c r="N1492" s="60"/>
      <c r="O1492" s="61"/>
      <c r="P1492" s="61"/>
      <c r="Q1492" s="61"/>
      <c r="R1492" s="61"/>
      <c r="S1492" s="7"/>
      <c r="T1492" s="67" t="str">
        <f t="shared" si="2257"/>
        <v/>
      </c>
      <c r="U1492" s="76" t="str">
        <f>IF($A1491&lt;&gt;"",IF(OR(CR1491&lt;&gt;0,CS1491&lt;&gt;0,#REF!&lt;$BB$3),"",IF(#REF!="LER","01,",IF(#REF!="LOR","01,",IF(#REF!="LEB","02,",IF(#REF!="LOB","01,",IF(#REF!="HER","19,",IF(#REF!="HOR","19,",IF(#REF!="HEB","20,",IF(#REF!="HOB","19,",""))))))))),"")</f>
        <v/>
      </c>
      <c r="V1492" s="76" t="str">
        <f>IF($A1491&lt;&gt;"",IF(OR(CR1491&lt;&gt;0,CS1491&lt;&gt;0,#REF!&lt;$BB$3),"",IF(#REF!="LER","02,",IF(#REF!="LOR","03,",IF(#REF!="LEB","04,",IF(#REF!="LOB","02,",IF(#REF!="HER","20,",IF(#REF!="HOR","21,",IF(#REF!="HEB","22,",IF(#REF!="HOB","20,",""))))))))),"")</f>
        <v/>
      </c>
      <c r="W1492" s="76" t="str">
        <f>IF($A1491&lt;&gt;"",IF(OR(CR1491&lt;&gt;0,CS1491&lt;&gt;0,#REF!&lt;$BB$3),"",IF(#REF!="LER","03,",IF(#REF!="LOR","05,",IF(#REF!="LEB","06,",IF(#REF!="LOB","03,",IF(#REF!="HER","21,",IF(#REF!="HOR","23,",IF(#REF!="HEB","24,",IF(#REF!="HOB","21,",""))))))))),"")</f>
        <v/>
      </c>
      <c r="X1492" s="76" t="str">
        <f>IF($A1491&lt;&gt;"",IF(OR(CR1491&lt;&gt;0,CS1491&lt;&gt;0,#REF!&lt;$BB$3),"",IF(#REF!="LER","04,",IF(#REF!="LOR","07,",IF(#REF!="LEB","08,",IF(#REF!="LOB","04,",IF(#REF!="HER","22,",IF(#REF!="HOR","25,",IF(#REF!="HEB","26,",IF(#REF!="HOB","22,",""))))))))),"")</f>
        <v/>
      </c>
      <c r="Y1492" s="76" t="str">
        <f>IF($A1491&lt;&gt;"",IF(OR(CR1491&lt;&gt;0,CS1491&lt;&gt;0,#REF!&lt;$BB$3),"",IF(#REF!="LER","05,",IF(#REF!="LOR","09,",IF(#REF!="LEB","10,",IF(#REF!="LOB","05,",IF(#REF!="HER","23,",IF(#REF!="HOR","27,",IF(#REF!="HEB","28,",IF(#REF!="HOB","23,",""))))))))),"")</f>
        <v/>
      </c>
      <c r="Z1492" s="76" t="str">
        <f>IF($A1491&lt;&gt;"",IF(OR(CR1491&lt;&gt;0,CS1491&lt;&gt;0,#REF!&lt;$BB$3),"",IF(#REF!="LER","06,",IF(#REF!="LOR","11,",IF(#REF!="LEB","11,",IF(#REF!="LOB","06,",IF(#REF!="HER","24,",IF(#REF!="HOR","29,",IF(#REF!="HEB","29,",IF(#REF!="HOB","24,",""))))))))),"")</f>
        <v/>
      </c>
      <c r="AA1492" s="131" t="b">
        <f t="shared" si="2267"/>
        <v>0</v>
      </c>
      <c r="AB1492" s="131" t="b">
        <f t="shared" si="2268"/>
        <v>0</v>
      </c>
      <c r="AC1492" s="131" t="b">
        <f t="shared" si="2269"/>
        <v>0</v>
      </c>
      <c r="AD1492" s="131" t="b">
        <f t="shared" si="2270"/>
        <v>0</v>
      </c>
      <c r="AE1492" s="131" t="b">
        <f t="shared" si="2271"/>
        <v>0</v>
      </c>
      <c r="AF1492" s="131" t="b">
        <f t="shared" si="2272"/>
        <v>0</v>
      </c>
      <c r="AG1492" s="131"/>
      <c r="AH1492" s="131"/>
      <c r="AI1492" s="60"/>
      <c r="AJ1492" s="60"/>
      <c r="AK1492" s="67" t="str">
        <f t="shared" si="2258"/>
        <v/>
      </c>
      <c r="AL1492" s="76" t="str">
        <f>IF($A1491&lt;&gt;"",IF(OR(CR1491&lt;&gt;0,CS1491&lt;&gt;0,#REF!&lt;$BB$3),"",IF(#REF!="LER","07,",IF(#REF!="LOR","12,",IF(#REF!="LEB","12,",IF(#REF!="LOB","08,",IF(#REF!="HER","25,",IF(#REF!="HOR","30,",IF(#REF!="HEB","30,",IF(#REF!="HOB","25,",""))))))))),"")</f>
        <v/>
      </c>
      <c r="AM1492" s="76" t="str">
        <f>IF($A1491&lt;&gt;"",IF(OR(CR1491&lt;&gt;0,CS1491&lt;&gt;0,#REF!&lt;$BB$3),"",IF(#REF!="LER","08,",IF(#REF!="LOR","13,",IF(#REF!="LEB","13,",IF(#REF!="LOB","09,",IF(#REF!="HER","26,",IF(#REF!="HOR","31,",IF(#REF!="HEB","31,",IF(#REF!="HOB","26,",""))))))))),"")</f>
        <v/>
      </c>
      <c r="AN1492" s="118" t="str">
        <f t="shared" si="2293"/>
        <v/>
      </c>
      <c r="AO1492" s="76" t="str">
        <f>IF($A1491&lt;&gt;"",IF(OR(CR1491&lt;&gt;0,CS1491&lt;&gt;0,#REF!&lt;$BB$3),"",IF(#REF!="LER","10,",IF(#REF!="LOR","15,",IF(#REF!="LEB","15,",IF(#REF!="LOB","11,",IF(#REF!="HER","28,",IF(#REF!="HOR","33,",IF(#REF!="HEB","33,",IF(#REF!="HOB","28,",""))))))))),"")</f>
        <v/>
      </c>
      <c r="AP1492" s="76" t="str">
        <f>IF($A1491&lt;&gt;"",IF(OR(CR1491&lt;&gt;0,CS1491&lt;&gt;0,#REF!&lt;$BB$3),"",IF(#REF!="LER","12,",IF(#REF!="LOR","16,",IF(#REF!="LEB","16,",IF(#REF!="LOB","13,",IF(#REF!="HER","30,",IF(#REF!="HOR","34,",IF(#REF!="HEB","34,",IF(#REF!="HOB","29,",""))))))))),"")</f>
        <v/>
      </c>
      <c r="AQ1492" s="76" t="str">
        <f>IF($A1491&lt;&gt;"",IF(OR(CR1491&lt;&gt;0,CS1491&lt;&gt;0,#REF!&lt;$BB$3),"",IF(#REF!="LER","14,",IF(#REF!="LOR","17,",IF(#REF!="LEB","17,",IF(#REF!="LOB","15,",IF(#REF!="HER","32,",IF(#REF!="HOR","35,",IF(#REF!="HEB","35,",IF(#REF!="HOB","31,",""))))))))),"")</f>
        <v/>
      </c>
      <c r="AR1492" s="76" t="str">
        <f>IF($A1491&lt;&gt;"",IF(OR(CR1491&lt;&gt;0,CS1491&lt;&gt;0,#REF!&lt;$BB$3),"",IF(#REF!="LER","16,",IF(#REF!="LOR","18,",IF(#REF!="LEB","18,",IF(#REF!="LOB","17,",IF(#REF!="HER","34,",IF(#REF!="HOR","36,",IF(#REF!="HEB","36,",IF(#REF!="HOB","33,",""))))))))),"")</f>
        <v/>
      </c>
      <c r="AS1492" s="60" t="b">
        <f t="shared" si="2273"/>
        <v>0</v>
      </c>
      <c r="AT1492" s="60" t="b">
        <f t="shared" si="2274"/>
        <v>0</v>
      </c>
      <c r="AU1492" s="60" t="b">
        <f t="shared" si="2275"/>
        <v>0</v>
      </c>
      <c r="AV1492" s="60" t="b">
        <f t="shared" si="2276"/>
        <v>0</v>
      </c>
      <c r="AW1492" s="60" t="b">
        <f t="shared" si="2277"/>
        <v>0</v>
      </c>
      <c r="AX1492" s="60" t="b">
        <f t="shared" si="2278"/>
        <v>0</v>
      </c>
      <c r="AY1492" s="60" t="b">
        <f t="shared" si="2279"/>
        <v>0</v>
      </c>
      <c r="AZ1492" s="131"/>
      <c r="BA1492" s="131"/>
      <c r="BB1492" s="13">
        <f t="shared" si="2304"/>
        <v>0</v>
      </c>
      <c r="BC1492" s="11" t="e">
        <f>IF(#REF!&lt;&gt;"",S1492+BC1491,0)</f>
        <v>#REF!</v>
      </c>
      <c r="BD1492" s="67" t="str">
        <f t="shared" si="2259"/>
        <v/>
      </c>
      <c r="BE1492" s="76" t="str">
        <f>IF($A1491&lt;&gt;"",IF(OR(EE1491&lt;&gt;0,EF1491&lt;&gt;0,#REF!&lt;$BB$3),"",IF(#REF!="LER","01,",IF(#REF!="LOR","01,",IF(#REF!="LEB","02,",IF(#REF!="LOB","01,",IF(#REF!="HER","19,",IF(#REF!="HOR","19,",IF(#REF!="HEB","20,",IF(#REF!="HOB","19,",""))))))))),"")</f>
        <v/>
      </c>
      <c r="BF1492" s="76" t="str">
        <f>IF($A1491&lt;&gt;"",IF(OR(EE1491&lt;&gt;0,EF1491&lt;&gt;0,#REF!&lt;$BB$3),"",IF(#REF!="LER","02,",IF(#REF!="LOR","03,",IF(#REF!="LEB","04,",IF(#REF!="LOB","02,",IF(#REF!="HER","20,",IF(#REF!="HOR","21,",IF(#REF!="HEB","22,",IF(#REF!="HOB","20,",""))))))))),"")</f>
        <v/>
      </c>
      <c r="BG1492" s="76" t="str">
        <f>IF($A1491&lt;&gt;"",IF(OR(EE1491&lt;&gt;0,EF1491&lt;&gt;0,#REF!&lt;$BB$3),"",IF(#REF!="LER","03,",IF(#REF!="LOR","05,",IF(#REF!="LEB","06,",IF(#REF!="LOB","03,",IF(#REF!="HER","21,",IF(#REF!="HOR","23,",IF(#REF!="HEB","24,",IF(#REF!="HOB","21,",""))))))))),"")</f>
        <v/>
      </c>
      <c r="BH1492" s="76" t="str">
        <f>IF($A1491&lt;&gt;"",IF(OR(EE1491&lt;&gt;0,EF1491&lt;&gt;0,#REF!&lt;$BB$3),"",IF(#REF!="LER","04,",IF(#REF!="LOR","07,",IF(#REF!="LEB","08,",IF(#REF!="LOB","04,",IF(#REF!="HER","22,",IF(#REF!="HOR","25,",IF(#REF!="HEB","26,",IF(#REF!="HOB","22,",""))))))))),"")</f>
        <v/>
      </c>
      <c r="BI1492" s="76" t="str">
        <f>IF($A1491&lt;&gt;"",IF(OR(EE1491&lt;&gt;0,EF1491&lt;&gt;0,#REF!&lt;$BB$3),"",IF(#REF!="LER","05,",IF(#REF!="LOR","09,",IF(#REF!="LEB","10,",IF(#REF!="LOB","05,",IF(#REF!="HER","23,",IF(#REF!="HOR","27,",IF(#REF!="HEB","28,",IF(#REF!="HOB","23,",""))))))))),"")</f>
        <v/>
      </c>
      <c r="BJ1492" s="76" t="str">
        <f>IF($A1491&lt;&gt;"",IF(OR(EE1491&lt;&gt;0,EF1491&lt;&gt;0,#REF!&lt;$BB$3),"",IF(#REF!="LER","06,",IF(#REF!="LOR","11,",IF(#REF!="LEB","11,",IF(#REF!="LOB","06,",IF(#REF!="HER","24,",IF(#REF!="HOR","29,",IF(#REF!="HEB","29,",IF(#REF!="HOB","24,",""))))))))),"")</f>
        <v/>
      </c>
      <c r="BK1492" s="131" t="b">
        <f t="shared" si="2280"/>
        <v>0</v>
      </c>
      <c r="BL1492" s="131" t="b">
        <f t="shared" si="2281"/>
        <v>0</v>
      </c>
      <c r="BM1492" s="131" t="b">
        <f t="shared" si="2282"/>
        <v>0</v>
      </c>
      <c r="BN1492" s="131" t="b">
        <f t="shared" si="2283"/>
        <v>0</v>
      </c>
      <c r="BO1492" s="131" t="b">
        <f t="shared" si="2284"/>
        <v>0</v>
      </c>
      <c r="BP1492" s="131" t="b">
        <f t="shared" si="2285"/>
        <v>0</v>
      </c>
      <c r="BQ1492" s="131"/>
      <c r="BR1492" s="131"/>
      <c r="BS1492" s="92">
        <f t="shared" ref="BS1492:BS1498" si="2306">IF(BT1492&lt;0,BS1491+1,0)</f>
        <v>0</v>
      </c>
      <c r="BT1492" s="60"/>
      <c r="BU1492" s="60"/>
      <c r="BV1492" s="67" t="str">
        <f t="shared" si="2260"/>
        <v/>
      </c>
      <c r="BW1492" s="76" t="str">
        <f>IF($A1491&lt;&gt;"",IF(OR(EE1491&lt;&gt;0,EF1491&lt;&gt;0,#REF!&lt;$BB$3),"",IF(#REF!="LER","07,",IF(#REF!="LOR","12,",IF(#REF!="LEB","12,",IF(#REF!="LOB","08,",IF(#REF!="HER","25,",IF(#REF!="HOR","30,",IF(#REF!="HEB","30,",IF(#REF!="HOB","25,",""))))))))),"")</f>
        <v/>
      </c>
      <c r="BX1492" s="76" t="str">
        <f>IF($A1491&lt;&gt;"",IF(OR(EE1491&lt;&gt;0,EF1491&lt;&gt;0,#REF!&lt;$BB$3),"",IF(#REF!="LER","08,",IF(#REF!="LOR","13,",IF(#REF!="LEB","13,",IF(#REF!="LOB","09,",IF(#REF!="HER","26,",IF(#REF!="HOR","31,",IF(#REF!="HEB","31,",IF(#REF!="HOB","26,",""))))))))),"")</f>
        <v/>
      </c>
      <c r="BY1492" s="76" t="str">
        <f>IF($A1491&lt;&gt;"",IF(OR(EE1491&lt;&gt;0,EF1491&lt;&gt;0,#REF!&lt;$BB$3),"",IF(#REF!="LER","09,",IF(#REF!="LOR","14,",IF(#REF!="LEB","14,",IF(#REF!="LOB","10,",IF(#REF!="HER","27,",IF(#REF!="HOR","32,",IF(#REF!="HEB","32,",IF(#REF!="HOB","27,",""))))))))),"")</f>
        <v/>
      </c>
      <c r="BZ1492" s="76" t="str">
        <f>IF($A1491&lt;&gt;"",IF(OR(EE1491&lt;&gt;0,EF1491&lt;&gt;0,#REF!&lt;$BB$3),"",IF(#REF!="LER","10,",IF(#REF!="LOR","15,",IF(#REF!="LEB","15,",IF(#REF!="LOB","11,",IF(#REF!="HER","28,",IF(#REF!="HOR","33,",IF(#REF!="HEB","33,",IF(#REF!="HOB","28,",""))))))))),"")</f>
        <v/>
      </c>
      <c r="CA1492" s="76" t="str">
        <f>IF($A1491&lt;&gt;"",IF(OR(EE1491&lt;&gt;0,EF1491&lt;&gt;0,#REF!&lt;$BB$3),"",IF(#REF!="LER","12,",IF(#REF!="LOR","16,",IF(#REF!="LEB","16,",IF(#REF!="LOB","13,",IF(#REF!="HER","30,",IF(#REF!="HOR","34,",IF(#REF!="HEB","34,",IF(#REF!="HOB","29,",""))))))))),"")</f>
        <v/>
      </c>
      <c r="CB1492" s="76" t="str">
        <f>IF($A1491&lt;&gt;"",IF(OR(EE1491&lt;&gt;0,EF1491&lt;&gt;0,#REF!&lt;$BB$3),"",IF(#REF!="LER","14,",IF(#REF!="LOR","17,",IF(#REF!="LEB","17,",IF(#REF!="LOB","15,",IF(#REF!="HER","32,",IF(#REF!="HOR","35,",IF(#REF!="HEB","35,",IF(#REF!="HOB","31,",""))))))))),"")</f>
        <v/>
      </c>
      <c r="CC1492" s="76" t="str">
        <f>IF($A1491&lt;&gt;"",IF(OR(EE1491&lt;&gt;0,EF1491&lt;&gt;0,#REF!&lt;$BB$3),"",IF(#REF!="LER","16,",IF(#REF!="LOR","18,",IF(#REF!="LEB","18,",IF(#REF!="LOB","17,",IF(#REF!="HER","34,",IF(#REF!="HOR","36,",IF(#REF!="HEB","36,",IF(#REF!="HOB","33,",""))))))))),"")</f>
        <v/>
      </c>
      <c r="CD1492" s="60" t="b">
        <f t="shared" si="2286"/>
        <v>0</v>
      </c>
      <c r="CE1492" s="60" t="b">
        <f t="shared" si="2287"/>
        <v>0</v>
      </c>
      <c r="CF1492" s="60" t="b">
        <f t="shared" si="2288"/>
        <v>0</v>
      </c>
      <c r="CG1492" s="60" t="b">
        <f t="shared" si="2289"/>
        <v>0</v>
      </c>
      <c r="CH1492" s="60" t="b">
        <f t="shared" si="2290"/>
        <v>0</v>
      </c>
      <c r="CI1492" s="60" t="b">
        <f t="shared" si="2291"/>
        <v>0</v>
      </c>
      <c r="CJ1492" s="60" t="b">
        <f t="shared" si="2292"/>
        <v>0</v>
      </c>
      <c r="CK1492" s="131"/>
      <c r="CL1492" s="131"/>
      <c r="CM1492" s="92">
        <f t="shared" ref="CM1492:CM1498" si="2307">IF(CN1492&lt;0,CM1491+1,0)</f>
        <v>0</v>
      </c>
      <c r="CN1492" s="13">
        <f t="shared" si="2305"/>
        <v>0</v>
      </c>
      <c r="CO1492" s="11" t="e">
        <f>IF(#REF!&lt;&gt;"",BC1492+CO1491,0)</f>
        <v>#REF!</v>
      </c>
      <c r="CP1492" s="13">
        <f t="shared" si="2303"/>
        <v>0</v>
      </c>
      <c r="CQ1492" s="11">
        <f t="shared" si="2248"/>
        <v>0</v>
      </c>
      <c r="CR1492" s="57">
        <f t="shared" si="2265"/>
        <v>0</v>
      </c>
      <c r="CS1492" s="57">
        <f t="shared" si="2266"/>
        <v>0</v>
      </c>
      <c r="CT1492" s="57">
        <f t="shared" si="2256"/>
        <v>0</v>
      </c>
      <c r="CU1492" s="24"/>
      <c r="CV1492" s="24"/>
      <c r="CW1492" s="24"/>
      <c r="CX1492" s="24"/>
      <c r="CY1492" s="24"/>
      <c r="CZ1492" s="24"/>
      <c r="DA1492" s="24"/>
      <c r="DB1492" s="24"/>
      <c r="DC1492" s="24"/>
      <c r="DD1492" s="64"/>
      <c r="DF1492" s="5"/>
      <c r="DG1492" s="5"/>
      <c r="DH1492" s="5"/>
      <c r="DI1492" s="134"/>
      <c r="DJ1492"/>
    </row>
    <row r="1493" spans="2:114" x14ac:dyDescent="0.2">
      <c r="B1493" s="61" t="str">
        <f>IF(A1493="","",IF(U1494="","DB",U1494&amp;V1494&amp;W1494&amp;X1494&amp;Y1494&amp;Z1494&amp;AL1494&amp;AM1494&amp;AN1494&amp;AO1494&amp;AP1494&amp;AQ1494&amp;AR1494&amp;#REF!))</f>
        <v/>
      </c>
      <c r="C1493" s="7" t="str">
        <f t="shared" si="2296"/>
        <v/>
      </c>
      <c r="D1493" s="60">
        <f t="shared" si="2297"/>
        <v>0</v>
      </c>
      <c r="E1493" s="7" t="e">
        <f>IF(COUNTBLANK(BE1494:BI1494)=5,#REF!&amp;",",IF(COUNTBLANK(U1494:AR1494)=1,T1494&amp;","&amp;T1494&amp;","&amp;T1494&amp;","&amp;T1494&amp;","&amp;T1494&amp;","&amp;T1494&amp;","&amp;T1494&amp;","&amp;T1494&amp;","&amp;T1494&amp;","&amp;T1494&amp;","&amp;T1494&amp;","&amp;T1494&amp;","&amp;T1494&amp;",",T1494&amp;","&amp;T1494&amp;","&amp;T1494&amp;","&amp;T1494&amp;","&amp;T1494&amp;","&amp;T1494&amp;","&amp;T1494&amp;","&amp;T1494&amp;","&amp;T1494&amp;","&amp;T1494&amp;","&amp;T1494&amp;","&amp;T1494&amp;","&amp;T1494&amp;","&amp;T1494&amp;","))</f>
        <v>#REF!</v>
      </c>
      <c r="F1493" s="72" t="str">
        <f t="shared" si="2249"/>
        <v/>
      </c>
      <c r="G1493" s="73">
        <f t="shared" si="2298"/>
        <v>0</v>
      </c>
      <c r="H1493" s="112">
        <f t="shared" si="2299"/>
        <v>0</v>
      </c>
      <c r="I1493" s="112">
        <f t="shared" si="2300"/>
        <v>0</v>
      </c>
      <c r="J1493" s="74" t="e">
        <f>COUNTIF(#REF!,"E")</f>
        <v>#REF!</v>
      </c>
      <c r="K1493" s="74" t="e">
        <f>COUNTIF(#REF!,"O")</f>
        <v>#REF!</v>
      </c>
      <c r="L1493" s="74" t="e">
        <f t="shared" si="2301"/>
        <v>#REF!</v>
      </c>
      <c r="M1493" s="113" t="e">
        <f t="shared" si="2302"/>
        <v>#REF!</v>
      </c>
      <c r="N1493" s="60"/>
      <c r="O1493" s="61"/>
      <c r="P1493" s="61"/>
      <c r="Q1493" s="61"/>
      <c r="R1493" s="61"/>
      <c r="S1493" s="7"/>
      <c r="T1493" s="67" t="str">
        <f t="shared" si="2257"/>
        <v/>
      </c>
      <c r="U1493" s="76" t="str">
        <f>IF($A1492&lt;&gt;"",IF(OR(CR1492&lt;&gt;0,CS1492&lt;&gt;0,#REF!&lt;$BB$3),"",IF(#REF!="LER","01,",IF(#REF!="LOR","01,",IF(#REF!="LEB","02,",IF(#REF!="LOB","01,",IF(#REF!="HER","19,",IF(#REF!="HOR","19,",IF(#REF!="HEB","20,",IF(#REF!="HOB","19,",""))))))))),"")</f>
        <v/>
      </c>
      <c r="V1493" s="76" t="str">
        <f>IF($A1492&lt;&gt;"",IF(OR(CR1492&lt;&gt;0,CS1492&lt;&gt;0,#REF!&lt;$BB$3),"",IF(#REF!="LER","02,",IF(#REF!="LOR","03,",IF(#REF!="LEB","04,",IF(#REF!="LOB","02,",IF(#REF!="HER","20,",IF(#REF!="HOR","21,",IF(#REF!="HEB","22,",IF(#REF!="HOB","20,",""))))))))),"")</f>
        <v/>
      </c>
      <c r="W1493" s="76" t="str">
        <f>IF($A1492&lt;&gt;"",IF(OR(CR1492&lt;&gt;0,CS1492&lt;&gt;0,#REF!&lt;$BB$3),"",IF(#REF!="LER","03,",IF(#REF!="LOR","05,",IF(#REF!="LEB","06,",IF(#REF!="LOB","03,",IF(#REF!="HER","21,",IF(#REF!="HOR","23,",IF(#REF!="HEB","24,",IF(#REF!="HOB","21,",""))))))))),"")</f>
        <v/>
      </c>
      <c r="X1493" s="76" t="str">
        <f>IF($A1492&lt;&gt;"",IF(OR(CR1492&lt;&gt;0,CS1492&lt;&gt;0,#REF!&lt;$BB$3),"",IF(#REF!="LER","04,",IF(#REF!="LOR","07,",IF(#REF!="LEB","08,",IF(#REF!="LOB","04,",IF(#REF!="HER","22,",IF(#REF!="HOR","25,",IF(#REF!="HEB","26,",IF(#REF!="HOB","22,",""))))))))),"")</f>
        <v/>
      </c>
      <c r="Y1493" s="76" t="str">
        <f>IF($A1492&lt;&gt;"",IF(OR(CR1492&lt;&gt;0,CS1492&lt;&gt;0,#REF!&lt;$BB$3),"",IF(#REF!="LER","05,",IF(#REF!="LOR","09,",IF(#REF!="LEB","10,",IF(#REF!="LOB","05,",IF(#REF!="HER","23,",IF(#REF!="HOR","27,",IF(#REF!="HEB","28,",IF(#REF!="HOB","23,",""))))))))),"")</f>
        <v/>
      </c>
      <c r="Z1493" s="76" t="str">
        <f>IF($A1492&lt;&gt;"",IF(OR(CR1492&lt;&gt;0,CS1492&lt;&gt;0,#REF!&lt;$BB$3),"",IF(#REF!="LER","06,",IF(#REF!="LOR","11,",IF(#REF!="LEB","11,",IF(#REF!="LOB","06,",IF(#REF!="HER","24,",IF(#REF!="HOR","29,",IF(#REF!="HEB","29,",IF(#REF!="HOB","24,",""))))))))),"")</f>
        <v/>
      </c>
      <c r="AA1493" s="131" t="b">
        <f t="shared" si="2267"/>
        <v>0</v>
      </c>
      <c r="AB1493" s="131" t="b">
        <f t="shared" si="2268"/>
        <v>0</v>
      </c>
      <c r="AC1493" s="131" t="b">
        <f t="shared" si="2269"/>
        <v>0</v>
      </c>
      <c r="AD1493" s="131" t="b">
        <f t="shared" si="2270"/>
        <v>0</v>
      </c>
      <c r="AE1493" s="131" t="b">
        <f t="shared" si="2271"/>
        <v>0</v>
      </c>
      <c r="AF1493" s="131" t="b">
        <f t="shared" si="2272"/>
        <v>0</v>
      </c>
      <c r="AG1493" s="131"/>
      <c r="AH1493" s="131"/>
      <c r="AI1493" s="60"/>
      <c r="AJ1493" s="60"/>
      <c r="AK1493" s="67" t="str">
        <f t="shared" si="2258"/>
        <v/>
      </c>
      <c r="AL1493" s="76" t="str">
        <f>IF($A1492&lt;&gt;"",IF(OR(CR1492&lt;&gt;0,CS1492&lt;&gt;0,#REF!&lt;$BB$3),"",IF(#REF!="LER","07,",IF(#REF!="LOR","12,",IF(#REF!="LEB","12,",IF(#REF!="LOB","08,",IF(#REF!="HER","25,",IF(#REF!="HOR","30,",IF(#REF!="HEB","30,",IF(#REF!="HOB","25,",""))))))))),"")</f>
        <v/>
      </c>
      <c r="AM1493" s="76" t="str">
        <f>IF($A1492&lt;&gt;"",IF(OR(CR1492&lt;&gt;0,CS1492&lt;&gt;0,#REF!&lt;$BB$3),"",IF(#REF!="LER","08,",IF(#REF!="LOR","13,",IF(#REF!="LEB","13,",IF(#REF!="LOB","09,",IF(#REF!="HER","26,",IF(#REF!="HOR","31,",IF(#REF!="HEB","31,",IF(#REF!="HOB","26,",""))))))))),"")</f>
        <v/>
      </c>
      <c r="AN1493" s="118" t="str">
        <f t="shared" si="2293"/>
        <v/>
      </c>
      <c r="AO1493" s="76" t="str">
        <f>IF($A1492&lt;&gt;"",IF(OR(CR1492&lt;&gt;0,CS1492&lt;&gt;0,#REF!&lt;$BB$3),"",IF(#REF!="LER","10,",IF(#REF!="LOR","15,",IF(#REF!="LEB","15,",IF(#REF!="LOB","11,",IF(#REF!="HER","28,",IF(#REF!="HOR","33,",IF(#REF!="HEB","33,",IF(#REF!="HOB","28,",""))))))))),"")</f>
        <v/>
      </c>
      <c r="AP1493" s="76" t="str">
        <f>IF($A1492&lt;&gt;"",IF(OR(CR1492&lt;&gt;0,CS1492&lt;&gt;0,#REF!&lt;$BB$3),"",IF(#REF!="LER","12,",IF(#REF!="LOR","16,",IF(#REF!="LEB","16,",IF(#REF!="LOB","13,",IF(#REF!="HER","30,",IF(#REF!="HOR","34,",IF(#REF!="HEB","34,",IF(#REF!="HOB","29,",""))))))))),"")</f>
        <v/>
      </c>
      <c r="AQ1493" s="76" t="str">
        <f>IF($A1492&lt;&gt;"",IF(OR(CR1492&lt;&gt;0,CS1492&lt;&gt;0,#REF!&lt;$BB$3),"",IF(#REF!="LER","14,",IF(#REF!="LOR","17,",IF(#REF!="LEB","17,",IF(#REF!="LOB","15,",IF(#REF!="HER","32,",IF(#REF!="HOR","35,",IF(#REF!="HEB","35,",IF(#REF!="HOB","31,",""))))))))),"")</f>
        <v/>
      </c>
      <c r="AR1493" s="76" t="str">
        <f>IF($A1492&lt;&gt;"",IF(OR(CR1492&lt;&gt;0,CS1492&lt;&gt;0,#REF!&lt;$BB$3),"",IF(#REF!="LER","16,",IF(#REF!="LOR","18,",IF(#REF!="LEB","18,",IF(#REF!="LOB","17,",IF(#REF!="HER","34,",IF(#REF!="HOR","36,",IF(#REF!="HEB","36,",IF(#REF!="HOB","33,",""))))))))),"")</f>
        <v/>
      </c>
      <c r="AS1493" s="60" t="b">
        <f t="shared" si="2273"/>
        <v>0</v>
      </c>
      <c r="AT1493" s="60" t="b">
        <f t="shared" si="2274"/>
        <v>0</v>
      </c>
      <c r="AU1493" s="60" t="b">
        <f t="shared" si="2275"/>
        <v>0</v>
      </c>
      <c r="AV1493" s="60" t="b">
        <f t="shared" si="2276"/>
        <v>0</v>
      </c>
      <c r="AW1493" s="60" t="b">
        <f t="shared" si="2277"/>
        <v>0</v>
      </c>
      <c r="AX1493" s="60" t="b">
        <f t="shared" si="2278"/>
        <v>0</v>
      </c>
      <c r="AY1493" s="60" t="b">
        <f t="shared" si="2279"/>
        <v>0</v>
      </c>
      <c r="AZ1493" s="131"/>
      <c r="BA1493" s="131"/>
      <c r="BB1493" s="13">
        <f t="shared" si="2304"/>
        <v>0</v>
      </c>
      <c r="BC1493" s="11" t="e">
        <f>IF(#REF!&lt;&gt;"",S1493+BC1492,0)</f>
        <v>#REF!</v>
      </c>
      <c r="BD1493" s="67" t="str">
        <f t="shared" si="2259"/>
        <v/>
      </c>
      <c r="BE1493" s="76" t="str">
        <f>IF($A1492&lt;&gt;"",IF(OR(EE1492&lt;&gt;0,EF1492&lt;&gt;0,#REF!&lt;$BB$3),"",IF(#REF!="LER","01,",IF(#REF!="LOR","01,",IF(#REF!="LEB","02,",IF(#REF!="LOB","01,",IF(#REF!="HER","19,",IF(#REF!="HOR","19,",IF(#REF!="HEB","20,",IF(#REF!="HOB","19,",""))))))))),"")</f>
        <v/>
      </c>
      <c r="BF1493" s="76" t="str">
        <f>IF($A1492&lt;&gt;"",IF(OR(EE1492&lt;&gt;0,EF1492&lt;&gt;0,#REF!&lt;$BB$3),"",IF(#REF!="LER","02,",IF(#REF!="LOR","03,",IF(#REF!="LEB","04,",IF(#REF!="LOB","02,",IF(#REF!="HER","20,",IF(#REF!="HOR","21,",IF(#REF!="HEB","22,",IF(#REF!="HOB","20,",""))))))))),"")</f>
        <v/>
      </c>
      <c r="BG1493" s="76" t="str">
        <f>IF($A1492&lt;&gt;"",IF(OR(EE1492&lt;&gt;0,EF1492&lt;&gt;0,#REF!&lt;$BB$3),"",IF(#REF!="LER","03,",IF(#REF!="LOR","05,",IF(#REF!="LEB","06,",IF(#REF!="LOB","03,",IF(#REF!="HER","21,",IF(#REF!="HOR","23,",IF(#REF!="HEB","24,",IF(#REF!="HOB","21,",""))))))))),"")</f>
        <v/>
      </c>
      <c r="BH1493" s="76" t="str">
        <f>IF($A1492&lt;&gt;"",IF(OR(EE1492&lt;&gt;0,EF1492&lt;&gt;0,#REF!&lt;$BB$3),"",IF(#REF!="LER","04,",IF(#REF!="LOR","07,",IF(#REF!="LEB","08,",IF(#REF!="LOB","04,",IF(#REF!="HER","22,",IF(#REF!="HOR","25,",IF(#REF!="HEB","26,",IF(#REF!="HOB","22,",""))))))))),"")</f>
        <v/>
      </c>
      <c r="BI1493" s="76" t="str">
        <f>IF($A1492&lt;&gt;"",IF(OR(EE1492&lt;&gt;0,EF1492&lt;&gt;0,#REF!&lt;$BB$3),"",IF(#REF!="LER","05,",IF(#REF!="LOR","09,",IF(#REF!="LEB","10,",IF(#REF!="LOB","05,",IF(#REF!="HER","23,",IF(#REF!="HOR","27,",IF(#REF!="HEB","28,",IF(#REF!="HOB","23,",""))))))))),"")</f>
        <v/>
      </c>
      <c r="BJ1493" s="76" t="str">
        <f>IF($A1492&lt;&gt;"",IF(OR(EE1492&lt;&gt;0,EF1492&lt;&gt;0,#REF!&lt;$BB$3),"",IF(#REF!="LER","06,",IF(#REF!="LOR","11,",IF(#REF!="LEB","11,",IF(#REF!="LOB","06,",IF(#REF!="HER","24,",IF(#REF!="HOR","29,",IF(#REF!="HEB","29,",IF(#REF!="HOB","24,",""))))))))),"")</f>
        <v/>
      </c>
      <c r="BK1493" s="131" t="b">
        <f t="shared" si="2280"/>
        <v>0</v>
      </c>
      <c r="BL1493" s="131" t="b">
        <f t="shared" si="2281"/>
        <v>0</v>
      </c>
      <c r="BM1493" s="131" t="b">
        <f t="shared" si="2282"/>
        <v>0</v>
      </c>
      <c r="BN1493" s="131" t="b">
        <f t="shared" si="2283"/>
        <v>0</v>
      </c>
      <c r="BO1493" s="131" t="b">
        <f t="shared" si="2284"/>
        <v>0</v>
      </c>
      <c r="BP1493" s="131" t="b">
        <f t="shared" si="2285"/>
        <v>0</v>
      </c>
      <c r="BQ1493" s="131"/>
      <c r="BR1493" s="131"/>
      <c r="BS1493" s="92">
        <f t="shared" si="2306"/>
        <v>0</v>
      </c>
      <c r="BT1493" s="60"/>
      <c r="BU1493" s="60"/>
      <c r="BV1493" s="67" t="str">
        <f t="shared" si="2260"/>
        <v/>
      </c>
      <c r="BW1493" s="76" t="str">
        <f>IF($A1492&lt;&gt;"",IF(OR(EE1492&lt;&gt;0,EF1492&lt;&gt;0,#REF!&lt;$BB$3),"",IF(#REF!="LER","07,",IF(#REF!="LOR","12,",IF(#REF!="LEB","12,",IF(#REF!="LOB","08,",IF(#REF!="HER","25,",IF(#REF!="HOR","30,",IF(#REF!="HEB","30,",IF(#REF!="HOB","25,",""))))))))),"")</f>
        <v/>
      </c>
      <c r="BX1493" s="76" t="str">
        <f>IF($A1492&lt;&gt;"",IF(OR(EE1492&lt;&gt;0,EF1492&lt;&gt;0,#REF!&lt;$BB$3),"",IF(#REF!="LER","08,",IF(#REF!="LOR","13,",IF(#REF!="LEB","13,",IF(#REF!="LOB","09,",IF(#REF!="HER","26,",IF(#REF!="HOR","31,",IF(#REF!="HEB","31,",IF(#REF!="HOB","26,",""))))))))),"")</f>
        <v/>
      </c>
      <c r="BY1493" s="76" t="str">
        <f>IF($A1492&lt;&gt;"",IF(OR(EE1492&lt;&gt;0,EF1492&lt;&gt;0,#REF!&lt;$BB$3),"",IF(#REF!="LER","09,",IF(#REF!="LOR","14,",IF(#REF!="LEB","14,",IF(#REF!="LOB","10,",IF(#REF!="HER","27,",IF(#REF!="HOR","32,",IF(#REF!="HEB","32,",IF(#REF!="HOB","27,",""))))))))),"")</f>
        <v/>
      </c>
      <c r="BZ1493" s="76" t="str">
        <f>IF($A1492&lt;&gt;"",IF(OR(EE1492&lt;&gt;0,EF1492&lt;&gt;0,#REF!&lt;$BB$3),"",IF(#REF!="LER","10,",IF(#REF!="LOR","15,",IF(#REF!="LEB","15,",IF(#REF!="LOB","11,",IF(#REF!="HER","28,",IF(#REF!="HOR","33,",IF(#REF!="HEB","33,",IF(#REF!="HOB","28,",""))))))))),"")</f>
        <v/>
      </c>
      <c r="CA1493" s="76" t="str">
        <f>IF($A1492&lt;&gt;"",IF(OR(EE1492&lt;&gt;0,EF1492&lt;&gt;0,#REF!&lt;$BB$3),"",IF(#REF!="LER","12,",IF(#REF!="LOR","16,",IF(#REF!="LEB","16,",IF(#REF!="LOB","13,",IF(#REF!="HER","30,",IF(#REF!="HOR","34,",IF(#REF!="HEB","34,",IF(#REF!="HOB","29,",""))))))))),"")</f>
        <v/>
      </c>
      <c r="CB1493" s="76" t="str">
        <f>IF($A1492&lt;&gt;"",IF(OR(EE1492&lt;&gt;0,EF1492&lt;&gt;0,#REF!&lt;$BB$3),"",IF(#REF!="LER","14,",IF(#REF!="LOR","17,",IF(#REF!="LEB","17,",IF(#REF!="LOB","15,",IF(#REF!="HER","32,",IF(#REF!="HOR","35,",IF(#REF!="HEB","35,",IF(#REF!="HOB","31,",""))))))))),"")</f>
        <v/>
      </c>
      <c r="CC1493" s="76" t="str">
        <f>IF($A1492&lt;&gt;"",IF(OR(EE1492&lt;&gt;0,EF1492&lt;&gt;0,#REF!&lt;$BB$3),"",IF(#REF!="LER","16,",IF(#REF!="LOR","18,",IF(#REF!="LEB","18,",IF(#REF!="LOB","17,",IF(#REF!="HER","34,",IF(#REF!="HOR","36,",IF(#REF!="HEB","36,",IF(#REF!="HOB","33,",""))))))))),"")</f>
        <v/>
      </c>
      <c r="CD1493" s="60" t="b">
        <f t="shared" si="2286"/>
        <v>0</v>
      </c>
      <c r="CE1493" s="60" t="b">
        <f t="shared" si="2287"/>
        <v>0</v>
      </c>
      <c r="CF1493" s="60" t="b">
        <f t="shared" si="2288"/>
        <v>0</v>
      </c>
      <c r="CG1493" s="60" t="b">
        <f t="shared" si="2289"/>
        <v>0</v>
      </c>
      <c r="CH1493" s="60" t="b">
        <f t="shared" si="2290"/>
        <v>0</v>
      </c>
      <c r="CI1493" s="60" t="b">
        <f t="shared" si="2291"/>
        <v>0</v>
      </c>
      <c r="CJ1493" s="60" t="b">
        <f t="shared" si="2292"/>
        <v>0</v>
      </c>
      <c r="CK1493" s="131"/>
      <c r="CL1493" s="131"/>
      <c r="CM1493" s="92">
        <f t="shared" si="2307"/>
        <v>0</v>
      </c>
      <c r="CN1493" s="13">
        <f t="shared" si="2305"/>
        <v>0</v>
      </c>
      <c r="CO1493" s="11" t="e">
        <f>IF(#REF!&lt;&gt;"",BC1493+CO1492,0)</f>
        <v>#REF!</v>
      </c>
      <c r="CP1493" s="13">
        <f t="shared" si="2303"/>
        <v>0</v>
      </c>
      <c r="CQ1493" s="11">
        <f t="shared" ref="CQ1493:CQ1556" si="2308">IF(A1493&lt;&gt;"",BB1493+CQ1492,0)</f>
        <v>0</v>
      </c>
      <c r="CR1493" s="57">
        <f t="shared" si="2265"/>
        <v>0</v>
      </c>
      <c r="CS1493" s="57">
        <f t="shared" si="2266"/>
        <v>0</v>
      </c>
      <c r="CT1493" s="57">
        <f t="shared" si="2256"/>
        <v>0</v>
      </c>
      <c r="CU1493" s="24"/>
      <c r="CV1493" s="24"/>
      <c r="CW1493" s="24"/>
      <c r="CX1493" s="24"/>
      <c r="CY1493" s="24"/>
      <c r="CZ1493" s="24"/>
      <c r="DA1493" s="24"/>
      <c r="DB1493" s="24"/>
      <c r="DC1493" s="24"/>
      <c r="DD1493" s="64"/>
      <c r="DF1493" s="5"/>
      <c r="DG1493" s="5"/>
      <c r="DH1493" s="5"/>
      <c r="DI1493" s="134"/>
      <c r="DJ1493"/>
    </row>
    <row r="1494" spans="2:114" x14ac:dyDescent="0.2">
      <c r="B1494" s="61" t="str">
        <f>IF(A1494="","",IF(U1495="","DB",U1495&amp;V1495&amp;W1495&amp;X1495&amp;Y1495&amp;Z1495&amp;AL1495&amp;AM1495&amp;AN1495&amp;AO1495&amp;AP1495&amp;AQ1495&amp;AR1495&amp;#REF!))</f>
        <v/>
      </c>
      <c r="C1494" s="7" t="str">
        <f t="shared" si="2296"/>
        <v/>
      </c>
      <c r="D1494" s="60">
        <f t="shared" si="2297"/>
        <v>0</v>
      </c>
      <c r="E1494" s="7" t="e">
        <f>IF(COUNTBLANK(BE1495:BI1495)=5,#REF!&amp;",",IF(COUNTBLANK(U1495:AR1495)=1,T1495&amp;","&amp;T1495&amp;","&amp;T1495&amp;","&amp;T1495&amp;","&amp;T1495&amp;","&amp;T1495&amp;","&amp;T1495&amp;","&amp;T1495&amp;","&amp;T1495&amp;","&amp;T1495&amp;","&amp;T1495&amp;","&amp;T1495&amp;","&amp;T1495&amp;",",T1495&amp;","&amp;T1495&amp;","&amp;T1495&amp;","&amp;T1495&amp;","&amp;T1495&amp;","&amp;T1495&amp;","&amp;T1495&amp;","&amp;T1495&amp;","&amp;T1495&amp;","&amp;T1495&amp;","&amp;T1495&amp;","&amp;T1495&amp;","&amp;T1495&amp;","&amp;T1495&amp;","))</f>
        <v>#REF!</v>
      </c>
      <c r="F1494" s="72" t="str">
        <f t="shared" si="2249"/>
        <v/>
      </c>
      <c r="G1494" s="73">
        <f t="shared" si="2298"/>
        <v>0</v>
      </c>
      <c r="H1494" s="112">
        <f t="shared" si="2299"/>
        <v>0</v>
      </c>
      <c r="I1494" s="112">
        <f t="shared" si="2300"/>
        <v>0</v>
      </c>
      <c r="J1494" s="74" t="e">
        <f>COUNTIF(#REF!,"E")</f>
        <v>#REF!</v>
      </c>
      <c r="K1494" s="74" t="e">
        <f>COUNTIF(#REF!,"O")</f>
        <v>#REF!</v>
      </c>
      <c r="L1494" s="74" t="e">
        <f t="shared" si="2301"/>
        <v>#REF!</v>
      </c>
      <c r="M1494" s="113" t="e">
        <f t="shared" si="2302"/>
        <v>#REF!</v>
      </c>
      <c r="N1494" s="60"/>
      <c r="O1494" s="61"/>
      <c r="P1494" s="61"/>
      <c r="Q1494" s="61"/>
      <c r="R1494" s="61"/>
      <c r="S1494" s="7"/>
      <c r="T1494" s="67" t="str">
        <f t="shared" si="2257"/>
        <v/>
      </c>
      <c r="U1494" s="76" t="str">
        <f>IF($A1493&lt;&gt;"",IF(OR(CR1493&lt;&gt;0,CS1493&lt;&gt;0,#REF!&lt;$BB$3),"",IF(#REF!="LER","01,",IF(#REF!="LOR","01,",IF(#REF!="LEB","02,",IF(#REF!="LOB","01,",IF(#REF!="HER","19,",IF(#REF!="HOR","19,",IF(#REF!="HEB","20,",IF(#REF!="HOB","19,",""))))))))),"")</f>
        <v/>
      </c>
      <c r="V1494" s="76" t="str">
        <f>IF($A1493&lt;&gt;"",IF(OR(CR1493&lt;&gt;0,CS1493&lt;&gt;0,#REF!&lt;$BB$3),"",IF(#REF!="LER","02,",IF(#REF!="LOR","03,",IF(#REF!="LEB","04,",IF(#REF!="LOB","02,",IF(#REF!="HER","20,",IF(#REF!="HOR","21,",IF(#REF!="HEB","22,",IF(#REF!="HOB","20,",""))))))))),"")</f>
        <v/>
      </c>
      <c r="W1494" s="76" t="str">
        <f>IF($A1493&lt;&gt;"",IF(OR(CR1493&lt;&gt;0,CS1493&lt;&gt;0,#REF!&lt;$BB$3),"",IF(#REF!="LER","03,",IF(#REF!="LOR","05,",IF(#REF!="LEB","06,",IF(#REF!="LOB","03,",IF(#REF!="HER","21,",IF(#REF!="HOR","23,",IF(#REF!="HEB","24,",IF(#REF!="HOB","21,",""))))))))),"")</f>
        <v/>
      </c>
      <c r="X1494" s="76" t="str">
        <f>IF($A1493&lt;&gt;"",IF(OR(CR1493&lt;&gt;0,CS1493&lt;&gt;0,#REF!&lt;$BB$3),"",IF(#REF!="LER","04,",IF(#REF!="LOR","07,",IF(#REF!="LEB","08,",IF(#REF!="LOB","04,",IF(#REF!="HER","22,",IF(#REF!="HOR","25,",IF(#REF!="HEB","26,",IF(#REF!="HOB","22,",""))))))))),"")</f>
        <v/>
      </c>
      <c r="Y1494" s="76" t="str">
        <f>IF($A1493&lt;&gt;"",IF(OR(CR1493&lt;&gt;0,CS1493&lt;&gt;0,#REF!&lt;$BB$3),"",IF(#REF!="LER","05,",IF(#REF!="LOR","09,",IF(#REF!="LEB","10,",IF(#REF!="LOB","05,",IF(#REF!="HER","23,",IF(#REF!="HOR","27,",IF(#REF!="HEB","28,",IF(#REF!="HOB","23,",""))))))))),"")</f>
        <v/>
      </c>
      <c r="Z1494" s="76" t="str">
        <f>IF($A1493&lt;&gt;"",IF(OR(CR1493&lt;&gt;0,CS1493&lt;&gt;0,#REF!&lt;$BB$3),"",IF(#REF!="LER","06,",IF(#REF!="LOR","11,",IF(#REF!="LEB","11,",IF(#REF!="LOB","06,",IF(#REF!="HER","24,",IF(#REF!="HOR","29,",IF(#REF!="HEB","29,",IF(#REF!="HOB","24,",""))))))))),"")</f>
        <v/>
      </c>
      <c r="AA1494" s="131" t="b">
        <f t="shared" si="2267"/>
        <v>0</v>
      </c>
      <c r="AB1494" s="131" t="b">
        <f t="shared" si="2268"/>
        <v>0</v>
      </c>
      <c r="AC1494" s="131" t="b">
        <f t="shared" si="2269"/>
        <v>0</v>
      </c>
      <c r="AD1494" s="131" t="b">
        <f t="shared" si="2270"/>
        <v>0</v>
      </c>
      <c r="AE1494" s="131" t="b">
        <f t="shared" si="2271"/>
        <v>0</v>
      </c>
      <c r="AF1494" s="131" t="b">
        <f t="shared" si="2272"/>
        <v>0</v>
      </c>
      <c r="AG1494" s="131"/>
      <c r="AH1494" s="131"/>
      <c r="AI1494" s="60"/>
      <c r="AJ1494" s="60"/>
      <c r="AK1494" s="67" t="str">
        <f t="shared" si="2258"/>
        <v/>
      </c>
      <c r="AL1494" s="76" t="str">
        <f>IF($A1493&lt;&gt;"",IF(OR(CR1493&lt;&gt;0,CS1493&lt;&gt;0,#REF!&lt;$BB$3),"",IF(#REF!="LER","07,",IF(#REF!="LOR","12,",IF(#REF!="LEB","12,",IF(#REF!="LOB","08,",IF(#REF!="HER","25,",IF(#REF!="HOR","30,",IF(#REF!="HEB","30,",IF(#REF!="HOB","25,",""))))))))),"")</f>
        <v/>
      </c>
      <c r="AM1494" s="76" t="str">
        <f>IF($A1493&lt;&gt;"",IF(OR(CR1493&lt;&gt;0,CS1493&lt;&gt;0,#REF!&lt;$BB$3),"",IF(#REF!="LER","08,",IF(#REF!="LOR","13,",IF(#REF!="LEB","13,",IF(#REF!="LOB","09,",IF(#REF!="HER","26,",IF(#REF!="HOR","31,",IF(#REF!="HEB","31,",IF(#REF!="HOB","26,",""))))))))),"")</f>
        <v/>
      </c>
      <c r="AN1494" s="118" t="str">
        <f t="shared" si="2293"/>
        <v/>
      </c>
      <c r="AO1494" s="76" t="str">
        <f>IF($A1493&lt;&gt;"",IF(OR(CR1493&lt;&gt;0,CS1493&lt;&gt;0,#REF!&lt;$BB$3),"",IF(#REF!="LER","10,",IF(#REF!="LOR","15,",IF(#REF!="LEB","15,",IF(#REF!="LOB","11,",IF(#REF!="HER","28,",IF(#REF!="HOR","33,",IF(#REF!="HEB","33,",IF(#REF!="HOB","28,",""))))))))),"")</f>
        <v/>
      </c>
      <c r="AP1494" s="76" t="str">
        <f>IF($A1493&lt;&gt;"",IF(OR(CR1493&lt;&gt;0,CS1493&lt;&gt;0,#REF!&lt;$BB$3),"",IF(#REF!="LER","12,",IF(#REF!="LOR","16,",IF(#REF!="LEB","16,",IF(#REF!="LOB","13,",IF(#REF!="HER","30,",IF(#REF!="HOR","34,",IF(#REF!="HEB","34,",IF(#REF!="HOB","29,",""))))))))),"")</f>
        <v/>
      </c>
      <c r="AQ1494" s="76" t="str">
        <f>IF($A1493&lt;&gt;"",IF(OR(CR1493&lt;&gt;0,CS1493&lt;&gt;0,#REF!&lt;$BB$3),"",IF(#REF!="LER","14,",IF(#REF!="LOR","17,",IF(#REF!="LEB","17,",IF(#REF!="LOB","15,",IF(#REF!="HER","32,",IF(#REF!="HOR","35,",IF(#REF!="HEB","35,",IF(#REF!="HOB","31,",""))))))))),"")</f>
        <v/>
      </c>
      <c r="AR1494" s="76" t="str">
        <f>IF($A1493&lt;&gt;"",IF(OR(CR1493&lt;&gt;0,CS1493&lt;&gt;0,#REF!&lt;$BB$3),"",IF(#REF!="LER","16,",IF(#REF!="LOR","18,",IF(#REF!="LEB","18,",IF(#REF!="LOB","17,",IF(#REF!="HER","34,",IF(#REF!="HOR","36,",IF(#REF!="HEB","36,",IF(#REF!="HOB","33,",""))))))))),"")</f>
        <v/>
      </c>
      <c r="AS1494" s="60" t="b">
        <f t="shared" si="2273"/>
        <v>0</v>
      </c>
      <c r="AT1494" s="60" t="b">
        <f t="shared" si="2274"/>
        <v>0</v>
      </c>
      <c r="AU1494" s="60" t="b">
        <f t="shared" si="2275"/>
        <v>0</v>
      </c>
      <c r="AV1494" s="60" t="b">
        <f t="shared" si="2276"/>
        <v>0</v>
      </c>
      <c r="AW1494" s="60" t="b">
        <f t="shared" si="2277"/>
        <v>0</v>
      </c>
      <c r="AX1494" s="60" t="b">
        <f t="shared" si="2278"/>
        <v>0</v>
      </c>
      <c r="AY1494" s="60" t="b">
        <f t="shared" si="2279"/>
        <v>0</v>
      </c>
      <c r="AZ1494" s="131"/>
      <c r="BA1494" s="131"/>
      <c r="BB1494" s="13">
        <f t="shared" si="2304"/>
        <v>0</v>
      </c>
      <c r="BC1494" s="11" t="e">
        <f>IF(#REF!&lt;&gt;"",S1494+BC1493,0)</f>
        <v>#REF!</v>
      </c>
      <c r="BD1494" s="67" t="str">
        <f t="shared" si="2259"/>
        <v/>
      </c>
      <c r="BE1494" s="76" t="str">
        <f>IF($A1493&lt;&gt;"",IF(OR(EE1493&lt;&gt;0,EF1493&lt;&gt;0,#REF!&lt;$BB$3),"",IF(#REF!="LER","01,",IF(#REF!="LOR","01,",IF(#REF!="LEB","02,",IF(#REF!="LOB","01,",IF(#REF!="HER","19,",IF(#REF!="HOR","19,",IF(#REF!="HEB","20,",IF(#REF!="HOB","19,",""))))))))),"")</f>
        <v/>
      </c>
      <c r="BF1494" s="76" t="str">
        <f>IF($A1493&lt;&gt;"",IF(OR(EE1493&lt;&gt;0,EF1493&lt;&gt;0,#REF!&lt;$BB$3),"",IF(#REF!="LER","02,",IF(#REF!="LOR","03,",IF(#REF!="LEB","04,",IF(#REF!="LOB","02,",IF(#REF!="HER","20,",IF(#REF!="HOR","21,",IF(#REF!="HEB","22,",IF(#REF!="HOB","20,",""))))))))),"")</f>
        <v/>
      </c>
      <c r="BG1494" s="76" t="str">
        <f>IF($A1493&lt;&gt;"",IF(OR(EE1493&lt;&gt;0,EF1493&lt;&gt;0,#REF!&lt;$BB$3),"",IF(#REF!="LER","03,",IF(#REF!="LOR","05,",IF(#REF!="LEB","06,",IF(#REF!="LOB","03,",IF(#REF!="HER","21,",IF(#REF!="HOR","23,",IF(#REF!="HEB","24,",IF(#REF!="HOB","21,",""))))))))),"")</f>
        <v/>
      </c>
      <c r="BH1494" s="76" t="str">
        <f>IF($A1493&lt;&gt;"",IF(OR(EE1493&lt;&gt;0,EF1493&lt;&gt;0,#REF!&lt;$BB$3),"",IF(#REF!="LER","04,",IF(#REF!="LOR","07,",IF(#REF!="LEB","08,",IF(#REF!="LOB","04,",IF(#REF!="HER","22,",IF(#REF!="HOR","25,",IF(#REF!="HEB","26,",IF(#REF!="HOB","22,",""))))))))),"")</f>
        <v/>
      </c>
      <c r="BI1494" s="76" t="str">
        <f>IF($A1493&lt;&gt;"",IF(OR(EE1493&lt;&gt;0,EF1493&lt;&gt;0,#REF!&lt;$BB$3),"",IF(#REF!="LER","05,",IF(#REF!="LOR","09,",IF(#REF!="LEB","10,",IF(#REF!="LOB","05,",IF(#REF!="HER","23,",IF(#REF!="HOR","27,",IF(#REF!="HEB","28,",IF(#REF!="HOB","23,",""))))))))),"")</f>
        <v/>
      </c>
      <c r="BJ1494" s="76" t="str">
        <f>IF($A1493&lt;&gt;"",IF(OR(EE1493&lt;&gt;0,EF1493&lt;&gt;0,#REF!&lt;$BB$3),"",IF(#REF!="LER","06,",IF(#REF!="LOR","11,",IF(#REF!="LEB","11,",IF(#REF!="LOB","06,",IF(#REF!="HER","24,",IF(#REF!="HOR","29,",IF(#REF!="HEB","29,",IF(#REF!="HOB","24,",""))))))))),"")</f>
        <v/>
      </c>
      <c r="BK1494" s="131" t="b">
        <f t="shared" si="2280"/>
        <v>0</v>
      </c>
      <c r="BL1494" s="131" t="b">
        <f t="shared" si="2281"/>
        <v>0</v>
      </c>
      <c r="BM1494" s="131" t="b">
        <f t="shared" si="2282"/>
        <v>0</v>
      </c>
      <c r="BN1494" s="131" t="b">
        <f t="shared" si="2283"/>
        <v>0</v>
      </c>
      <c r="BO1494" s="131" t="b">
        <f t="shared" si="2284"/>
        <v>0</v>
      </c>
      <c r="BP1494" s="131" t="b">
        <f t="shared" si="2285"/>
        <v>0</v>
      </c>
      <c r="BQ1494" s="131"/>
      <c r="BR1494" s="131"/>
      <c r="BS1494" s="92">
        <f t="shared" si="2306"/>
        <v>0</v>
      </c>
      <c r="BT1494" s="60"/>
      <c r="BU1494" s="60"/>
      <c r="BV1494" s="67" t="str">
        <f t="shared" si="2260"/>
        <v/>
      </c>
      <c r="BW1494" s="76" t="str">
        <f>IF($A1493&lt;&gt;"",IF(OR(EE1493&lt;&gt;0,EF1493&lt;&gt;0,#REF!&lt;$BB$3),"",IF(#REF!="LER","07,",IF(#REF!="LOR","12,",IF(#REF!="LEB","12,",IF(#REF!="LOB","08,",IF(#REF!="HER","25,",IF(#REF!="HOR","30,",IF(#REF!="HEB","30,",IF(#REF!="HOB","25,",""))))))))),"")</f>
        <v/>
      </c>
      <c r="BX1494" s="76" t="str">
        <f>IF($A1493&lt;&gt;"",IF(OR(EE1493&lt;&gt;0,EF1493&lt;&gt;0,#REF!&lt;$BB$3),"",IF(#REF!="LER","08,",IF(#REF!="LOR","13,",IF(#REF!="LEB","13,",IF(#REF!="LOB","09,",IF(#REF!="HER","26,",IF(#REF!="HOR","31,",IF(#REF!="HEB","31,",IF(#REF!="HOB","26,",""))))))))),"")</f>
        <v/>
      </c>
      <c r="BY1494" s="76" t="str">
        <f>IF($A1493&lt;&gt;"",IF(OR(EE1493&lt;&gt;0,EF1493&lt;&gt;0,#REF!&lt;$BB$3),"",IF(#REF!="LER","09,",IF(#REF!="LOR","14,",IF(#REF!="LEB","14,",IF(#REF!="LOB","10,",IF(#REF!="HER","27,",IF(#REF!="HOR","32,",IF(#REF!="HEB","32,",IF(#REF!="HOB","27,",""))))))))),"")</f>
        <v/>
      </c>
      <c r="BZ1494" s="76" t="str">
        <f>IF($A1493&lt;&gt;"",IF(OR(EE1493&lt;&gt;0,EF1493&lt;&gt;0,#REF!&lt;$BB$3),"",IF(#REF!="LER","10,",IF(#REF!="LOR","15,",IF(#REF!="LEB","15,",IF(#REF!="LOB","11,",IF(#REF!="HER","28,",IF(#REF!="HOR","33,",IF(#REF!="HEB","33,",IF(#REF!="HOB","28,",""))))))))),"")</f>
        <v/>
      </c>
      <c r="CA1494" s="76" t="str">
        <f>IF($A1493&lt;&gt;"",IF(OR(EE1493&lt;&gt;0,EF1493&lt;&gt;0,#REF!&lt;$BB$3),"",IF(#REF!="LER","12,",IF(#REF!="LOR","16,",IF(#REF!="LEB","16,",IF(#REF!="LOB","13,",IF(#REF!="HER","30,",IF(#REF!="HOR","34,",IF(#REF!="HEB","34,",IF(#REF!="HOB","29,",""))))))))),"")</f>
        <v/>
      </c>
      <c r="CB1494" s="76" t="str">
        <f>IF($A1493&lt;&gt;"",IF(OR(EE1493&lt;&gt;0,EF1493&lt;&gt;0,#REF!&lt;$BB$3),"",IF(#REF!="LER","14,",IF(#REF!="LOR","17,",IF(#REF!="LEB","17,",IF(#REF!="LOB","15,",IF(#REF!="HER","32,",IF(#REF!="HOR","35,",IF(#REF!="HEB","35,",IF(#REF!="HOB","31,",""))))))))),"")</f>
        <v/>
      </c>
      <c r="CC1494" s="76" t="str">
        <f>IF($A1493&lt;&gt;"",IF(OR(EE1493&lt;&gt;0,EF1493&lt;&gt;0,#REF!&lt;$BB$3),"",IF(#REF!="LER","16,",IF(#REF!="LOR","18,",IF(#REF!="LEB","18,",IF(#REF!="LOB","17,",IF(#REF!="HER","34,",IF(#REF!="HOR","36,",IF(#REF!="HEB","36,",IF(#REF!="HOB","33,",""))))))))),"")</f>
        <v/>
      </c>
      <c r="CD1494" s="60" t="b">
        <f t="shared" si="2286"/>
        <v>0</v>
      </c>
      <c r="CE1494" s="60" t="b">
        <f t="shared" si="2287"/>
        <v>0</v>
      </c>
      <c r="CF1494" s="60" t="b">
        <f t="shared" si="2288"/>
        <v>0</v>
      </c>
      <c r="CG1494" s="60" t="b">
        <f t="shared" si="2289"/>
        <v>0</v>
      </c>
      <c r="CH1494" s="60" t="b">
        <f t="shared" si="2290"/>
        <v>0</v>
      </c>
      <c r="CI1494" s="60" t="b">
        <f t="shared" si="2291"/>
        <v>0</v>
      </c>
      <c r="CJ1494" s="60" t="b">
        <f t="shared" si="2292"/>
        <v>0</v>
      </c>
      <c r="CK1494" s="131"/>
      <c r="CL1494" s="131"/>
      <c r="CM1494" s="92">
        <f t="shared" si="2307"/>
        <v>0</v>
      </c>
      <c r="CN1494" s="13">
        <f t="shared" si="2305"/>
        <v>0</v>
      </c>
      <c r="CO1494" s="11" t="e">
        <f>IF(#REF!&lt;&gt;"",BC1494+CO1493,0)</f>
        <v>#REF!</v>
      </c>
      <c r="CP1494" s="13">
        <f t="shared" si="2303"/>
        <v>0</v>
      </c>
      <c r="CQ1494" s="11">
        <f t="shared" si="2308"/>
        <v>0</v>
      </c>
      <c r="CR1494" s="57">
        <f t="shared" si="2265"/>
        <v>0</v>
      </c>
      <c r="CS1494" s="57">
        <f t="shared" si="2266"/>
        <v>0</v>
      </c>
      <c r="CT1494" s="57">
        <f t="shared" si="2256"/>
        <v>0</v>
      </c>
      <c r="CU1494" s="24"/>
      <c r="CV1494" s="24"/>
      <c r="CW1494" s="24"/>
      <c r="CX1494" s="24"/>
      <c r="CY1494" s="24"/>
      <c r="CZ1494" s="24"/>
      <c r="DA1494" s="24"/>
      <c r="DB1494" s="24"/>
      <c r="DC1494" s="24"/>
      <c r="DD1494" s="64"/>
      <c r="DF1494" s="5"/>
      <c r="DG1494" s="5"/>
      <c r="DH1494" s="5"/>
      <c r="DI1494" s="134"/>
      <c r="DJ1494"/>
    </row>
    <row r="1495" spans="2:114" x14ac:dyDescent="0.2">
      <c r="B1495" s="61" t="str">
        <f>IF(A1495="","",IF(U1496="","DB",U1496&amp;V1496&amp;W1496&amp;X1496&amp;Y1496&amp;Z1496&amp;AL1496&amp;AM1496&amp;AN1496&amp;AO1496&amp;AP1496&amp;AQ1496&amp;AR1496&amp;#REF!))</f>
        <v/>
      </c>
      <c r="C1495" s="7" t="str">
        <f t="shared" si="2296"/>
        <v/>
      </c>
      <c r="D1495" s="60">
        <f t="shared" si="2297"/>
        <v>0</v>
      </c>
      <c r="E1495" s="7" t="e">
        <f>IF(COUNTBLANK(BE1496:BI1496)=5,#REF!&amp;",",IF(COUNTBLANK(U1496:AR1496)=1,T1496&amp;","&amp;T1496&amp;","&amp;T1496&amp;","&amp;T1496&amp;","&amp;T1496&amp;","&amp;T1496&amp;","&amp;T1496&amp;","&amp;T1496&amp;","&amp;T1496&amp;","&amp;T1496&amp;","&amp;T1496&amp;","&amp;T1496&amp;","&amp;T1496&amp;",",T1496&amp;","&amp;T1496&amp;","&amp;T1496&amp;","&amp;T1496&amp;","&amp;T1496&amp;","&amp;T1496&amp;","&amp;T1496&amp;","&amp;T1496&amp;","&amp;T1496&amp;","&amp;T1496&amp;","&amp;T1496&amp;","&amp;T1496&amp;","&amp;T1496&amp;","&amp;T1496&amp;","))</f>
        <v>#REF!</v>
      </c>
      <c r="F1495" s="72" t="str">
        <f t="shared" si="2249"/>
        <v/>
      </c>
      <c r="G1495" s="73">
        <f t="shared" si="2298"/>
        <v>0</v>
      </c>
      <c r="H1495" s="112">
        <f t="shared" si="2299"/>
        <v>0</v>
      </c>
      <c r="I1495" s="112">
        <f t="shared" si="2300"/>
        <v>0</v>
      </c>
      <c r="J1495" s="74" t="e">
        <f>COUNTIF(#REF!,"E")</f>
        <v>#REF!</v>
      </c>
      <c r="K1495" s="74" t="e">
        <f>COUNTIF(#REF!,"O")</f>
        <v>#REF!</v>
      </c>
      <c r="L1495" s="74" t="e">
        <f t="shared" si="2301"/>
        <v>#REF!</v>
      </c>
      <c r="M1495" s="113" t="e">
        <f t="shared" si="2302"/>
        <v>#REF!</v>
      </c>
      <c r="N1495" s="60"/>
      <c r="O1495" s="61"/>
      <c r="P1495" s="61"/>
      <c r="Q1495" s="61"/>
      <c r="R1495" s="61"/>
      <c r="S1495" s="7"/>
      <c r="T1495" s="67" t="str">
        <f t="shared" si="2257"/>
        <v/>
      </c>
      <c r="U1495" s="76" t="str">
        <f>IF($A1494&lt;&gt;"",IF(OR(CR1494&lt;&gt;0,CS1494&lt;&gt;0,#REF!&lt;$BB$3),"",IF(#REF!="LER","01,",IF(#REF!="LOR","01,",IF(#REF!="LEB","02,",IF(#REF!="LOB","01,",IF(#REF!="HER","19,",IF(#REF!="HOR","19,",IF(#REF!="HEB","20,",IF(#REF!="HOB","19,",""))))))))),"")</f>
        <v/>
      </c>
      <c r="V1495" s="76" t="str">
        <f>IF($A1494&lt;&gt;"",IF(OR(CR1494&lt;&gt;0,CS1494&lt;&gt;0,#REF!&lt;$BB$3),"",IF(#REF!="LER","02,",IF(#REF!="LOR","03,",IF(#REF!="LEB","04,",IF(#REF!="LOB","02,",IF(#REF!="HER","20,",IF(#REF!="HOR","21,",IF(#REF!="HEB","22,",IF(#REF!="HOB","20,",""))))))))),"")</f>
        <v/>
      </c>
      <c r="W1495" s="76" t="str">
        <f>IF($A1494&lt;&gt;"",IF(OR(CR1494&lt;&gt;0,CS1494&lt;&gt;0,#REF!&lt;$BB$3),"",IF(#REF!="LER","03,",IF(#REF!="LOR","05,",IF(#REF!="LEB","06,",IF(#REF!="LOB","03,",IF(#REF!="HER","21,",IF(#REF!="HOR","23,",IF(#REF!="HEB","24,",IF(#REF!="HOB","21,",""))))))))),"")</f>
        <v/>
      </c>
      <c r="X1495" s="76" t="str">
        <f>IF($A1494&lt;&gt;"",IF(OR(CR1494&lt;&gt;0,CS1494&lt;&gt;0,#REF!&lt;$BB$3),"",IF(#REF!="LER","04,",IF(#REF!="LOR","07,",IF(#REF!="LEB","08,",IF(#REF!="LOB","04,",IF(#REF!="HER","22,",IF(#REF!="HOR","25,",IF(#REF!="HEB","26,",IF(#REF!="HOB","22,",""))))))))),"")</f>
        <v/>
      </c>
      <c r="Y1495" s="76" t="str">
        <f>IF($A1494&lt;&gt;"",IF(OR(CR1494&lt;&gt;0,CS1494&lt;&gt;0,#REF!&lt;$BB$3),"",IF(#REF!="LER","05,",IF(#REF!="LOR","09,",IF(#REF!="LEB","10,",IF(#REF!="LOB","05,",IF(#REF!="HER","23,",IF(#REF!="HOR","27,",IF(#REF!="HEB","28,",IF(#REF!="HOB","23,",""))))))))),"")</f>
        <v/>
      </c>
      <c r="Z1495" s="76" t="str">
        <f>IF($A1494&lt;&gt;"",IF(OR(CR1494&lt;&gt;0,CS1494&lt;&gt;0,#REF!&lt;$BB$3),"",IF(#REF!="LER","06,",IF(#REF!="LOR","11,",IF(#REF!="LEB","11,",IF(#REF!="LOB","06,",IF(#REF!="HER","24,",IF(#REF!="HOR","29,",IF(#REF!="HEB","29,",IF(#REF!="HOB","24,",""))))))))),"")</f>
        <v/>
      </c>
      <c r="AA1495" s="131" t="b">
        <f t="shared" si="2267"/>
        <v>0</v>
      </c>
      <c r="AB1495" s="131" t="b">
        <f t="shared" si="2268"/>
        <v>0</v>
      </c>
      <c r="AC1495" s="131" t="b">
        <f t="shared" si="2269"/>
        <v>0</v>
      </c>
      <c r="AD1495" s="131" t="b">
        <f t="shared" si="2270"/>
        <v>0</v>
      </c>
      <c r="AE1495" s="131" t="b">
        <f t="shared" si="2271"/>
        <v>0</v>
      </c>
      <c r="AF1495" s="131" t="b">
        <f t="shared" si="2272"/>
        <v>0</v>
      </c>
      <c r="AG1495" s="131"/>
      <c r="AH1495" s="131"/>
      <c r="AI1495" s="60"/>
      <c r="AJ1495" s="60"/>
      <c r="AK1495" s="67" t="str">
        <f t="shared" si="2258"/>
        <v/>
      </c>
      <c r="AL1495" s="76" t="str">
        <f>IF($A1494&lt;&gt;"",IF(OR(CR1494&lt;&gt;0,CS1494&lt;&gt;0,#REF!&lt;$BB$3),"",IF(#REF!="LER","07,",IF(#REF!="LOR","12,",IF(#REF!="LEB","12,",IF(#REF!="LOB","08,",IF(#REF!="HER","25,",IF(#REF!="HOR","30,",IF(#REF!="HEB","30,",IF(#REF!="HOB","25,",""))))))))),"")</f>
        <v/>
      </c>
      <c r="AM1495" s="76" t="str">
        <f>IF($A1494&lt;&gt;"",IF(OR(CR1494&lt;&gt;0,CS1494&lt;&gt;0,#REF!&lt;$BB$3),"",IF(#REF!="LER","08,",IF(#REF!="LOR","13,",IF(#REF!="LEB","13,",IF(#REF!="LOB","09,",IF(#REF!="HER","26,",IF(#REF!="HOR","31,",IF(#REF!="HEB","31,",IF(#REF!="HOB","26,",""))))))))),"")</f>
        <v/>
      </c>
      <c r="AN1495" s="118" t="str">
        <f t="shared" si="2293"/>
        <v/>
      </c>
      <c r="AO1495" s="76" t="str">
        <f>IF($A1494&lt;&gt;"",IF(OR(CR1494&lt;&gt;0,CS1494&lt;&gt;0,#REF!&lt;$BB$3),"",IF(#REF!="LER","10,",IF(#REF!="LOR","15,",IF(#REF!="LEB","15,",IF(#REF!="LOB","11,",IF(#REF!="HER","28,",IF(#REF!="HOR","33,",IF(#REF!="HEB","33,",IF(#REF!="HOB","28,",""))))))))),"")</f>
        <v/>
      </c>
      <c r="AP1495" s="76" t="str">
        <f>IF($A1494&lt;&gt;"",IF(OR(CR1494&lt;&gt;0,CS1494&lt;&gt;0,#REF!&lt;$BB$3),"",IF(#REF!="LER","12,",IF(#REF!="LOR","16,",IF(#REF!="LEB","16,",IF(#REF!="LOB","13,",IF(#REF!="HER","30,",IF(#REF!="HOR","34,",IF(#REF!="HEB","34,",IF(#REF!="HOB","29,",""))))))))),"")</f>
        <v/>
      </c>
      <c r="AQ1495" s="76" t="str">
        <f>IF($A1494&lt;&gt;"",IF(OR(CR1494&lt;&gt;0,CS1494&lt;&gt;0,#REF!&lt;$BB$3),"",IF(#REF!="LER","14,",IF(#REF!="LOR","17,",IF(#REF!="LEB","17,",IF(#REF!="LOB","15,",IF(#REF!="HER","32,",IF(#REF!="HOR","35,",IF(#REF!="HEB","35,",IF(#REF!="HOB","31,",""))))))))),"")</f>
        <v/>
      </c>
      <c r="AR1495" s="76" t="str">
        <f>IF($A1494&lt;&gt;"",IF(OR(CR1494&lt;&gt;0,CS1494&lt;&gt;0,#REF!&lt;$BB$3),"",IF(#REF!="LER","16,",IF(#REF!="LOR","18,",IF(#REF!="LEB","18,",IF(#REF!="LOB","17,",IF(#REF!="HER","34,",IF(#REF!="HOR","36,",IF(#REF!="HEB","36,",IF(#REF!="HOB","33,",""))))))))),"")</f>
        <v/>
      </c>
      <c r="AS1495" s="60" t="b">
        <f t="shared" si="2273"/>
        <v>0</v>
      </c>
      <c r="AT1495" s="60" t="b">
        <f t="shared" si="2274"/>
        <v>0</v>
      </c>
      <c r="AU1495" s="60" t="b">
        <f t="shared" si="2275"/>
        <v>0</v>
      </c>
      <c r="AV1495" s="60" t="b">
        <f t="shared" si="2276"/>
        <v>0</v>
      </c>
      <c r="AW1495" s="60" t="b">
        <f t="shared" si="2277"/>
        <v>0</v>
      </c>
      <c r="AX1495" s="60" t="b">
        <f t="shared" si="2278"/>
        <v>0</v>
      </c>
      <c r="AY1495" s="60" t="b">
        <f t="shared" si="2279"/>
        <v>0</v>
      </c>
      <c r="AZ1495" s="131"/>
      <c r="BA1495" s="131"/>
      <c r="BB1495" s="13">
        <f t="shared" si="2304"/>
        <v>0</v>
      </c>
      <c r="BC1495" s="11" t="e">
        <f>IF(#REF!&lt;&gt;"",S1495+BC1494,0)</f>
        <v>#REF!</v>
      </c>
      <c r="BD1495" s="67" t="str">
        <f t="shared" si="2259"/>
        <v/>
      </c>
      <c r="BE1495" s="76" t="str">
        <f>IF($A1494&lt;&gt;"",IF(OR(EE1494&lt;&gt;0,EF1494&lt;&gt;0,#REF!&lt;$BB$3),"",IF(#REF!="LER","01,",IF(#REF!="LOR","01,",IF(#REF!="LEB","02,",IF(#REF!="LOB","01,",IF(#REF!="HER","19,",IF(#REF!="HOR","19,",IF(#REF!="HEB","20,",IF(#REF!="HOB","19,",""))))))))),"")</f>
        <v/>
      </c>
      <c r="BF1495" s="76" t="str">
        <f>IF($A1494&lt;&gt;"",IF(OR(EE1494&lt;&gt;0,EF1494&lt;&gt;0,#REF!&lt;$BB$3),"",IF(#REF!="LER","02,",IF(#REF!="LOR","03,",IF(#REF!="LEB","04,",IF(#REF!="LOB","02,",IF(#REF!="HER","20,",IF(#REF!="HOR","21,",IF(#REF!="HEB","22,",IF(#REF!="HOB","20,",""))))))))),"")</f>
        <v/>
      </c>
      <c r="BG1495" s="76" t="str">
        <f>IF($A1494&lt;&gt;"",IF(OR(EE1494&lt;&gt;0,EF1494&lt;&gt;0,#REF!&lt;$BB$3),"",IF(#REF!="LER","03,",IF(#REF!="LOR","05,",IF(#REF!="LEB","06,",IF(#REF!="LOB","03,",IF(#REF!="HER","21,",IF(#REF!="HOR","23,",IF(#REF!="HEB","24,",IF(#REF!="HOB","21,",""))))))))),"")</f>
        <v/>
      </c>
      <c r="BH1495" s="76" t="str">
        <f>IF($A1494&lt;&gt;"",IF(OR(EE1494&lt;&gt;0,EF1494&lt;&gt;0,#REF!&lt;$BB$3),"",IF(#REF!="LER","04,",IF(#REF!="LOR","07,",IF(#REF!="LEB","08,",IF(#REF!="LOB","04,",IF(#REF!="HER","22,",IF(#REF!="HOR","25,",IF(#REF!="HEB","26,",IF(#REF!="HOB","22,",""))))))))),"")</f>
        <v/>
      </c>
      <c r="BI1495" s="76" t="str">
        <f>IF($A1494&lt;&gt;"",IF(OR(EE1494&lt;&gt;0,EF1494&lt;&gt;0,#REF!&lt;$BB$3),"",IF(#REF!="LER","05,",IF(#REF!="LOR","09,",IF(#REF!="LEB","10,",IF(#REF!="LOB","05,",IF(#REF!="HER","23,",IF(#REF!="HOR","27,",IF(#REF!="HEB","28,",IF(#REF!="HOB","23,",""))))))))),"")</f>
        <v/>
      </c>
      <c r="BJ1495" s="76" t="str">
        <f>IF($A1494&lt;&gt;"",IF(OR(EE1494&lt;&gt;0,EF1494&lt;&gt;0,#REF!&lt;$BB$3),"",IF(#REF!="LER","06,",IF(#REF!="LOR","11,",IF(#REF!="LEB","11,",IF(#REF!="LOB","06,",IF(#REF!="HER","24,",IF(#REF!="HOR","29,",IF(#REF!="HEB","29,",IF(#REF!="HOB","24,",""))))))))),"")</f>
        <v/>
      </c>
      <c r="BK1495" s="131" t="b">
        <f t="shared" si="2280"/>
        <v>0</v>
      </c>
      <c r="BL1495" s="131" t="b">
        <f t="shared" si="2281"/>
        <v>0</v>
      </c>
      <c r="BM1495" s="131" t="b">
        <f t="shared" si="2282"/>
        <v>0</v>
      </c>
      <c r="BN1495" s="131" t="b">
        <f t="shared" si="2283"/>
        <v>0</v>
      </c>
      <c r="BO1495" s="131" t="b">
        <f t="shared" si="2284"/>
        <v>0</v>
      </c>
      <c r="BP1495" s="131" t="b">
        <f t="shared" si="2285"/>
        <v>0</v>
      </c>
      <c r="BQ1495" s="131"/>
      <c r="BR1495" s="131"/>
      <c r="BS1495" s="92">
        <f t="shared" si="2306"/>
        <v>0</v>
      </c>
      <c r="BT1495" s="60"/>
      <c r="BU1495" s="60"/>
      <c r="BV1495" s="67" t="str">
        <f t="shared" si="2260"/>
        <v/>
      </c>
      <c r="BW1495" s="76" t="str">
        <f>IF($A1494&lt;&gt;"",IF(OR(EE1494&lt;&gt;0,EF1494&lt;&gt;0,#REF!&lt;$BB$3),"",IF(#REF!="LER","07,",IF(#REF!="LOR","12,",IF(#REF!="LEB","12,",IF(#REF!="LOB","08,",IF(#REF!="HER","25,",IF(#REF!="HOR","30,",IF(#REF!="HEB","30,",IF(#REF!="HOB","25,",""))))))))),"")</f>
        <v/>
      </c>
      <c r="BX1495" s="76" t="str">
        <f>IF($A1494&lt;&gt;"",IF(OR(EE1494&lt;&gt;0,EF1494&lt;&gt;0,#REF!&lt;$BB$3),"",IF(#REF!="LER","08,",IF(#REF!="LOR","13,",IF(#REF!="LEB","13,",IF(#REF!="LOB","09,",IF(#REF!="HER","26,",IF(#REF!="HOR","31,",IF(#REF!="HEB","31,",IF(#REF!="HOB","26,",""))))))))),"")</f>
        <v/>
      </c>
      <c r="BY1495" s="76" t="str">
        <f>IF($A1494&lt;&gt;"",IF(OR(EE1494&lt;&gt;0,EF1494&lt;&gt;0,#REF!&lt;$BB$3),"",IF(#REF!="LER","09,",IF(#REF!="LOR","14,",IF(#REF!="LEB","14,",IF(#REF!="LOB","10,",IF(#REF!="HER","27,",IF(#REF!="HOR","32,",IF(#REF!="HEB","32,",IF(#REF!="HOB","27,",""))))))))),"")</f>
        <v/>
      </c>
      <c r="BZ1495" s="76" t="str">
        <f>IF($A1494&lt;&gt;"",IF(OR(EE1494&lt;&gt;0,EF1494&lt;&gt;0,#REF!&lt;$BB$3),"",IF(#REF!="LER","10,",IF(#REF!="LOR","15,",IF(#REF!="LEB","15,",IF(#REF!="LOB","11,",IF(#REF!="HER","28,",IF(#REF!="HOR","33,",IF(#REF!="HEB","33,",IF(#REF!="HOB","28,",""))))))))),"")</f>
        <v/>
      </c>
      <c r="CA1495" s="76" t="str">
        <f>IF($A1494&lt;&gt;"",IF(OR(EE1494&lt;&gt;0,EF1494&lt;&gt;0,#REF!&lt;$BB$3),"",IF(#REF!="LER","12,",IF(#REF!="LOR","16,",IF(#REF!="LEB","16,",IF(#REF!="LOB","13,",IF(#REF!="HER","30,",IF(#REF!="HOR","34,",IF(#REF!="HEB","34,",IF(#REF!="HOB","29,",""))))))))),"")</f>
        <v/>
      </c>
      <c r="CB1495" s="76" t="str">
        <f>IF($A1494&lt;&gt;"",IF(OR(EE1494&lt;&gt;0,EF1494&lt;&gt;0,#REF!&lt;$BB$3),"",IF(#REF!="LER","14,",IF(#REF!="LOR","17,",IF(#REF!="LEB","17,",IF(#REF!="LOB","15,",IF(#REF!="HER","32,",IF(#REF!="HOR","35,",IF(#REF!="HEB","35,",IF(#REF!="HOB","31,",""))))))))),"")</f>
        <v/>
      </c>
      <c r="CC1495" s="76" t="str">
        <f>IF($A1494&lt;&gt;"",IF(OR(EE1494&lt;&gt;0,EF1494&lt;&gt;0,#REF!&lt;$BB$3),"",IF(#REF!="LER","16,",IF(#REF!="LOR","18,",IF(#REF!="LEB","18,",IF(#REF!="LOB","17,",IF(#REF!="HER","34,",IF(#REF!="HOR","36,",IF(#REF!="HEB","36,",IF(#REF!="HOB","33,",""))))))))),"")</f>
        <v/>
      </c>
      <c r="CD1495" s="60" t="b">
        <f t="shared" si="2286"/>
        <v>0</v>
      </c>
      <c r="CE1495" s="60" t="b">
        <f t="shared" si="2287"/>
        <v>0</v>
      </c>
      <c r="CF1495" s="60" t="b">
        <f t="shared" si="2288"/>
        <v>0</v>
      </c>
      <c r="CG1495" s="60" t="b">
        <f t="shared" si="2289"/>
        <v>0</v>
      </c>
      <c r="CH1495" s="60" t="b">
        <f t="shared" si="2290"/>
        <v>0</v>
      </c>
      <c r="CI1495" s="60" t="b">
        <f t="shared" si="2291"/>
        <v>0</v>
      </c>
      <c r="CJ1495" s="60" t="b">
        <f t="shared" si="2292"/>
        <v>0</v>
      </c>
      <c r="CK1495" s="131"/>
      <c r="CL1495" s="131"/>
      <c r="CM1495" s="92">
        <f t="shared" si="2307"/>
        <v>0</v>
      </c>
      <c r="CN1495" s="13">
        <f t="shared" si="2305"/>
        <v>0</v>
      </c>
      <c r="CO1495" s="11" t="e">
        <f>IF(#REF!&lt;&gt;"",BC1495+CO1494,0)</f>
        <v>#REF!</v>
      </c>
      <c r="CP1495" s="13">
        <f t="shared" si="2303"/>
        <v>0</v>
      </c>
      <c r="CQ1495" s="11">
        <f t="shared" si="2308"/>
        <v>0</v>
      </c>
      <c r="CR1495" s="57">
        <f t="shared" si="2265"/>
        <v>0</v>
      </c>
      <c r="CS1495" s="57">
        <f t="shared" si="2266"/>
        <v>0</v>
      </c>
      <c r="CT1495" s="57">
        <f t="shared" si="2256"/>
        <v>0</v>
      </c>
      <c r="CU1495" s="24"/>
      <c r="CV1495" s="24"/>
      <c r="CW1495" s="24"/>
      <c r="CX1495" s="24"/>
      <c r="CY1495" s="24"/>
      <c r="CZ1495" s="24"/>
      <c r="DA1495" s="24"/>
      <c r="DB1495" s="24"/>
      <c r="DC1495" s="24"/>
      <c r="DD1495" s="64"/>
      <c r="DF1495" s="5"/>
      <c r="DG1495" s="5"/>
      <c r="DH1495" s="5"/>
      <c r="DI1495" s="134"/>
      <c r="DJ1495"/>
    </row>
    <row r="1496" spans="2:114" x14ac:dyDescent="0.2">
      <c r="B1496" s="61" t="str">
        <f>IF(A1496="","",IF(U1497="","DB",U1497&amp;V1497&amp;W1497&amp;X1497&amp;Y1497&amp;Z1497&amp;AL1497&amp;AM1497&amp;AN1497&amp;AO1497&amp;AP1497&amp;AQ1497&amp;AR1497&amp;#REF!))</f>
        <v/>
      </c>
      <c r="C1496" s="7" t="str">
        <f t="shared" si="2296"/>
        <v/>
      </c>
      <c r="D1496" s="60">
        <f t="shared" si="2297"/>
        <v>0</v>
      </c>
      <c r="E1496" s="7" t="e">
        <f>IF(COUNTBLANK(BE1497:BI1497)=5,#REF!&amp;",",IF(COUNTBLANK(U1497:AR1497)=1,T1497&amp;","&amp;T1497&amp;","&amp;T1497&amp;","&amp;T1497&amp;","&amp;T1497&amp;","&amp;T1497&amp;","&amp;T1497&amp;","&amp;T1497&amp;","&amp;T1497&amp;","&amp;T1497&amp;","&amp;T1497&amp;","&amp;T1497&amp;","&amp;T1497&amp;",",T1497&amp;","&amp;T1497&amp;","&amp;T1497&amp;","&amp;T1497&amp;","&amp;T1497&amp;","&amp;T1497&amp;","&amp;T1497&amp;","&amp;T1497&amp;","&amp;T1497&amp;","&amp;T1497&amp;","&amp;T1497&amp;","&amp;T1497&amp;","&amp;T1497&amp;","&amp;T1497&amp;","))</f>
        <v>#REF!</v>
      </c>
      <c r="F1496" s="72" t="str">
        <f t="shared" si="2249"/>
        <v/>
      </c>
      <c r="G1496" s="73">
        <f t="shared" si="2298"/>
        <v>0</v>
      </c>
      <c r="H1496" s="112">
        <f t="shared" si="2299"/>
        <v>0</v>
      </c>
      <c r="I1496" s="112">
        <f t="shared" si="2300"/>
        <v>0</v>
      </c>
      <c r="J1496" s="74" t="e">
        <f>COUNTIF(#REF!,"E")</f>
        <v>#REF!</v>
      </c>
      <c r="K1496" s="74" t="e">
        <f>COUNTIF(#REF!,"O")</f>
        <v>#REF!</v>
      </c>
      <c r="L1496" s="74" t="e">
        <f t="shared" si="2301"/>
        <v>#REF!</v>
      </c>
      <c r="M1496" s="113" t="e">
        <f t="shared" si="2302"/>
        <v>#REF!</v>
      </c>
      <c r="N1496" s="60"/>
      <c r="O1496" s="61"/>
      <c r="P1496" s="61"/>
      <c r="Q1496" s="61"/>
      <c r="R1496" s="61"/>
      <c r="S1496" s="7"/>
      <c r="T1496" s="67" t="str">
        <f t="shared" si="2257"/>
        <v/>
      </c>
      <c r="U1496" s="76" t="str">
        <f>IF($A1495&lt;&gt;"",IF(OR(CR1495&lt;&gt;0,CS1495&lt;&gt;0,#REF!&lt;$BB$3),"",IF(#REF!="LER","01,",IF(#REF!="LOR","01,",IF(#REF!="LEB","02,",IF(#REF!="LOB","01,",IF(#REF!="HER","19,",IF(#REF!="HOR","19,",IF(#REF!="HEB","20,",IF(#REF!="HOB","19,",""))))))))),"")</f>
        <v/>
      </c>
      <c r="V1496" s="76" t="str">
        <f>IF($A1495&lt;&gt;"",IF(OR(CR1495&lt;&gt;0,CS1495&lt;&gt;0,#REF!&lt;$BB$3),"",IF(#REF!="LER","02,",IF(#REF!="LOR","03,",IF(#REF!="LEB","04,",IF(#REF!="LOB","02,",IF(#REF!="HER","20,",IF(#REF!="HOR","21,",IF(#REF!="HEB","22,",IF(#REF!="HOB","20,",""))))))))),"")</f>
        <v/>
      </c>
      <c r="W1496" s="76" t="str">
        <f>IF($A1495&lt;&gt;"",IF(OR(CR1495&lt;&gt;0,CS1495&lt;&gt;0,#REF!&lt;$BB$3),"",IF(#REF!="LER","03,",IF(#REF!="LOR","05,",IF(#REF!="LEB","06,",IF(#REF!="LOB","03,",IF(#REF!="HER","21,",IF(#REF!="HOR","23,",IF(#REF!="HEB","24,",IF(#REF!="HOB","21,",""))))))))),"")</f>
        <v/>
      </c>
      <c r="X1496" s="76" t="str">
        <f>IF($A1495&lt;&gt;"",IF(OR(CR1495&lt;&gt;0,CS1495&lt;&gt;0,#REF!&lt;$BB$3),"",IF(#REF!="LER","04,",IF(#REF!="LOR","07,",IF(#REF!="LEB","08,",IF(#REF!="LOB","04,",IF(#REF!="HER","22,",IF(#REF!="HOR","25,",IF(#REF!="HEB","26,",IF(#REF!="HOB","22,",""))))))))),"")</f>
        <v/>
      </c>
      <c r="Y1496" s="76" t="str">
        <f>IF($A1495&lt;&gt;"",IF(OR(CR1495&lt;&gt;0,CS1495&lt;&gt;0,#REF!&lt;$BB$3),"",IF(#REF!="LER","05,",IF(#REF!="LOR","09,",IF(#REF!="LEB","10,",IF(#REF!="LOB","05,",IF(#REF!="HER","23,",IF(#REF!="HOR","27,",IF(#REF!="HEB","28,",IF(#REF!="HOB","23,",""))))))))),"")</f>
        <v/>
      </c>
      <c r="Z1496" s="76" t="str">
        <f>IF($A1495&lt;&gt;"",IF(OR(CR1495&lt;&gt;0,CS1495&lt;&gt;0,#REF!&lt;$BB$3),"",IF(#REF!="LER","06,",IF(#REF!="LOR","11,",IF(#REF!="LEB","11,",IF(#REF!="LOB","06,",IF(#REF!="HER","24,",IF(#REF!="HOR","29,",IF(#REF!="HEB","29,",IF(#REF!="HOB","24,",""))))))))),"")</f>
        <v/>
      </c>
      <c r="AA1496" s="131" t="b">
        <f t="shared" si="2267"/>
        <v>0</v>
      </c>
      <c r="AB1496" s="131" t="b">
        <f t="shared" si="2268"/>
        <v>0</v>
      </c>
      <c r="AC1496" s="131" t="b">
        <f t="shared" si="2269"/>
        <v>0</v>
      </c>
      <c r="AD1496" s="131" t="b">
        <f t="shared" si="2270"/>
        <v>0</v>
      </c>
      <c r="AE1496" s="131" t="b">
        <f t="shared" si="2271"/>
        <v>0</v>
      </c>
      <c r="AF1496" s="131" t="b">
        <f t="shared" si="2272"/>
        <v>0</v>
      </c>
      <c r="AG1496" s="131"/>
      <c r="AH1496" s="131"/>
      <c r="AI1496" s="60"/>
      <c r="AJ1496" s="60"/>
      <c r="AK1496" s="67" t="str">
        <f t="shared" si="2258"/>
        <v/>
      </c>
      <c r="AL1496" s="76" t="str">
        <f>IF($A1495&lt;&gt;"",IF(OR(CR1495&lt;&gt;0,CS1495&lt;&gt;0,#REF!&lt;$BB$3),"",IF(#REF!="LER","07,",IF(#REF!="LOR","12,",IF(#REF!="LEB","12,",IF(#REF!="LOB","08,",IF(#REF!="HER","25,",IF(#REF!="HOR","30,",IF(#REF!="HEB","30,",IF(#REF!="HOB","25,",""))))))))),"")</f>
        <v/>
      </c>
      <c r="AM1496" s="76" t="str">
        <f>IF($A1495&lt;&gt;"",IF(OR(CR1495&lt;&gt;0,CS1495&lt;&gt;0,#REF!&lt;$BB$3),"",IF(#REF!="LER","08,",IF(#REF!="LOR","13,",IF(#REF!="LEB","13,",IF(#REF!="LOB","09,",IF(#REF!="HER","26,",IF(#REF!="HOR","31,",IF(#REF!="HEB","31,",IF(#REF!="HOB","26,",""))))))))),"")</f>
        <v/>
      </c>
      <c r="AN1496" s="118" t="str">
        <f t="shared" si="2293"/>
        <v/>
      </c>
      <c r="AO1496" s="76" t="str">
        <f>IF($A1495&lt;&gt;"",IF(OR(CR1495&lt;&gt;0,CS1495&lt;&gt;0,#REF!&lt;$BB$3),"",IF(#REF!="LER","10,",IF(#REF!="LOR","15,",IF(#REF!="LEB","15,",IF(#REF!="LOB","11,",IF(#REF!="HER","28,",IF(#REF!="HOR","33,",IF(#REF!="HEB","33,",IF(#REF!="HOB","28,",""))))))))),"")</f>
        <v/>
      </c>
      <c r="AP1496" s="76" t="str">
        <f>IF($A1495&lt;&gt;"",IF(OR(CR1495&lt;&gt;0,CS1495&lt;&gt;0,#REF!&lt;$BB$3),"",IF(#REF!="LER","12,",IF(#REF!="LOR","16,",IF(#REF!="LEB","16,",IF(#REF!="LOB","13,",IF(#REF!="HER","30,",IF(#REF!="HOR","34,",IF(#REF!="HEB","34,",IF(#REF!="HOB","29,",""))))))))),"")</f>
        <v/>
      </c>
      <c r="AQ1496" s="76" t="str">
        <f>IF($A1495&lt;&gt;"",IF(OR(CR1495&lt;&gt;0,CS1495&lt;&gt;0,#REF!&lt;$BB$3),"",IF(#REF!="LER","14,",IF(#REF!="LOR","17,",IF(#REF!="LEB","17,",IF(#REF!="LOB","15,",IF(#REF!="HER","32,",IF(#REF!="HOR","35,",IF(#REF!="HEB","35,",IF(#REF!="HOB","31,",""))))))))),"")</f>
        <v/>
      </c>
      <c r="AR1496" s="76" t="str">
        <f>IF($A1495&lt;&gt;"",IF(OR(CR1495&lt;&gt;0,CS1495&lt;&gt;0,#REF!&lt;$BB$3),"",IF(#REF!="LER","16,",IF(#REF!="LOR","18,",IF(#REF!="LEB","18,",IF(#REF!="LOB","17,",IF(#REF!="HER","34,",IF(#REF!="HOR","36,",IF(#REF!="HEB","36,",IF(#REF!="HOB","33,",""))))))))),"")</f>
        <v/>
      </c>
      <c r="AS1496" s="60" t="b">
        <f t="shared" si="2273"/>
        <v>0</v>
      </c>
      <c r="AT1496" s="60" t="b">
        <f t="shared" si="2274"/>
        <v>0</v>
      </c>
      <c r="AU1496" s="60" t="b">
        <f t="shared" si="2275"/>
        <v>0</v>
      </c>
      <c r="AV1496" s="60" t="b">
        <f t="shared" si="2276"/>
        <v>0</v>
      </c>
      <c r="AW1496" s="60" t="b">
        <f t="shared" si="2277"/>
        <v>0</v>
      </c>
      <c r="AX1496" s="60" t="b">
        <f t="shared" si="2278"/>
        <v>0</v>
      </c>
      <c r="AY1496" s="60" t="b">
        <f t="shared" si="2279"/>
        <v>0</v>
      </c>
      <c r="AZ1496" s="131"/>
      <c r="BA1496" s="131"/>
      <c r="BB1496" s="13">
        <f t="shared" si="2304"/>
        <v>0</v>
      </c>
      <c r="BC1496" s="11" t="e">
        <f>IF(#REF!&lt;&gt;"",S1496+BC1495,0)</f>
        <v>#REF!</v>
      </c>
      <c r="BD1496" s="67" t="str">
        <f t="shared" si="2259"/>
        <v/>
      </c>
      <c r="BE1496" s="76" t="str">
        <f>IF($A1495&lt;&gt;"",IF(OR(EE1495&lt;&gt;0,EF1495&lt;&gt;0,#REF!&lt;$BB$3),"",IF(#REF!="LER","01,",IF(#REF!="LOR","01,",IF(#REF!="LEB","02,",IF(#REF!="LOB","01,",IF(#REF!="HER","19,",IF(#REF!="HOR","19,",IF(#REF!="HEB","20,",IF(#REF!="HOB","19,",""))))))))),"")</f>
        <v/>
      </c>
      <c r="BF1496" s="76" t="str">
        <f>IF($A1495&lt;&gt;"",IF(OR(EE1495&lt;&gt;0,EF1495&lt;&gt;0,#REF!&lt;$BB$3),"",IF(#REF!="LER","02,",IF(#REF!="LOR","03,",IF(#REF!="LEB","04,",IF(#REF!="LOB","02,",IF(#REF!="HER","20,",IF(#REF!="HOR","21,",IF(#REF!="HEB","22,",IF(#REF!="HOB","20,",""))))))))),"")</f>
        <v/>
      </c>
      <c r="BG1496" s="76" t="str">
        <f>IF($A1495&lt;&gt;"",IF(OR(EE1495&lt;&gt;0,EF1495&lt;&gt;0,#REF!&lt;$BB$3),"",IF(#REF!="LER","03,",IF(#REF!="LOR","05,",IF(#REF!="LEB","06,",IF(#REF!="LOB","03,",IF(#REF!="HER","21,",IF(#REF!="HOR","23,",IF(#REF!="HEB","24,",IF(#REF!="HOB","21,",""))))))))),"")</f>
        <v/>
      </c>
      <c r="BH1496" s="76" t="str">
        <f>IF($A1495&lt;&gt;"",IF(OR(EE1495&lt;&gt;0,EF1495&lt;&gt;0,#REF!&lt;$BB$3),"",IF(#REF!="LER","04,",IF(#REF!="LOR","07,",IF(#REF!="LEB","08,",IF(#REF!="LOB","04,",IF(#REF!="HER","22,",IF(#REF!="HOR","25,",IF(#REF!="HEB","26,",IF(#REF!="HOB","22,",""))))))))),"")</f>
        <v/>
      </c>
      <c r="BI1496" s="76" t="str">
        <f>IF($A1495&lt;&gt;"",IF(OR(EE1495&lt;&gt;0,EF1495&lt;&gt;0,#REF!&lt;$BB$3),"",IF(#REF!="LER","05,",IF(#REF!="LOR","09,",IF(#REF!="LEB","10,",IF(#REF!="LOB","05,",IF(#REF!="HER","23,",IF(#REF!="HOR","27,",IF(#REF!="HEB","28,",IF(#REF!="HOB","23,",""))))))))),"")</f>
        <v/>
      </c>
      <c r="BJ1496" s="76" t="str">
        <f>IF($A1495&lt;&gt;"",IF(OR(EE1495&lt;&gt;0,EF1495&lt;&gt;0,#REF!&lt;$BB$3),"",IF(#REF!="LER","06,",IF(#REF!="LOR","11,",IF(#REF!="LEB","11,",IF(#REF!="LOB","06,",IF(#REF!="HER","24,",IF(#REF!="HOR","29,",IF(#REF!="HEB","29,",IF(#REF!="HOB","24,",""))))))))),"")</f>
        <v/>
      </c>
      <c r="BK1496" s="131" t="b">
        <f t="shared" si="2280"/>
        <v>0</v>
      </c>
      <c r="BL1496" s="131" t="b">
        <f t="shared" si="2281"/>
        <v>0</v>
      </c>
      <c r="BM1496" s="131" t="b">
        <f t="shared" si="2282"/>
        <v>0</v>
      </c>
      <c r="BN1496" s="131" t="b">
        <f t="shared" si="2283"/>
        <v>0</v>
      </c>
      <c r="BO1496" s="131" t="b">
        <f t="shared" si="2284"/>
        <v>0</v>
      </c>
      <c r="BP1496" s="131" t="b">
        <f t="shared" si="2285"/>
        <v>0</v>
      </c>
      <c r="BQ1496" s="131"/>
      <c r="BR1496" s="131"/>
      <c r="BS1496" s="92">
        <f t="shared" si="2306"/>
        <v>0</v>
      </c>
      <c r="BT1496" s="60"/>
      <c r="BU1496" s="60"/>
      <c r="BV1496" s="67" t="str">
        <f t="shared" si="2260"/>
        <v/>
      </c>
      <c r="BW1496" s="76" t="str">
        <f>IF($A1495&lt;&gt;"",IF(OR(EE1495&lt;&gt;0,EF1495&lt;&gt;0,#REF!&lt;$BB$3),"",IF(#REF!="LER","07,",IF(#REF!="LOR","12,",IF(#REF!="LEB","12,",IF(#REF!="LOB","08,",IF(#REF!="HER","25,",IF(#REF!="HOR","30,",IF(#REF!="HEB","30,",IF(#REF!="HOB","25,",""))))))))),"")</f>
        <v/>
      </c>
      <c r="BX1496" s="76" t="str">
        <f>IF($A1495&lt;&gt;"",IF(OR(EE1495&lt;&gt;0,EF1495&lt;&gt;0,#REF!&lt;$BB$3),"",IF(#REF!="LER","08,",IF(#REF!="LOR","13,",IF(#REF!="LEB","13,",IF(#REF!="LOB","09,",IF(#REF!="HER","26,",IF(#REF!="HOR","31,",IF(#REF!="HEB","31,",IF(#REF!="HOB","26,",""))))))))),"")</f>
        <v/>
      </c>
      <c r="BY1496" s="76" t="str">
        <f>IF($A1495&lt;&gt;"",IF(OR(EE1495&lt;&gt;0,EF1495&lt;&gt;0,#REF!&lt;$BB$3),"",IF(#REF!="LER","09,",IF(#REF!="LOR","14,",IF(#REF!="LEB","14,",IF(#REF!="LOB","10,",IF(#REF!="HER","27,",IF(#REF!="HOR","32,",IF(#REF!="HEB","32,",IF(#REF!="HOB","27,",""))))))))),"")</f>
        <v/>
      </c>
      <c r="BZ1496" s="76" t="str">
        <f>IF($A1495&lt;&gt;"",IF(OR(EE1495&lt;&gt;0,EF1495&lt;&gt;0,#REF!&lt;$BB$3),"",IF(#REF!="LER","10,",IF(#REF!="LOR","15,",IF(#REF!="LEB","15,",IF(#REF!="LOB","11,",IF(#REF!="HER","28,",IF(#REF!="HOR","33,",IF(#REF!="HEB","33,",IF(#REF!="HOB","28,",""))))))))),"")</f>
        <v/>
      </c>
      <c r="CA1496" s="76" t="str">
        <f>IF($A1495&lt;&gt;"",IF(OR(EE1495&lt;&gt;0,EF1495&lt;&gt;0,#REF!&lt;$BB$3),"",IF(#REF!="LER","12,",IF(#REF!="LOR","16,",IF(#REF!="LEB","16,",IF(#REF!="LOB","13,",IF(#REF!="HER","30,",IF(#REF!="HOR","34,",IF(#REF!="HEB","34,",IF(#REF!="HOB","29,",""))))))))),"")</f>
        <v/>
      </c>
      <c r="CB1496" s="76" t="str">
        <f>IF($A1495&lt;&gt;"",IF(OR(EE1495&lt;&gt;0,EF1495&lt;&gt;0,#REF!&lt;$BB$3),"",IF(#REF!="LER","14,",IF(#REF!="LOR","17,",IF(#REF!="LEB","17,",IF(#REF!="LOB","15,",IF(#REF!="HER","32,",IF(#REF!="HOR","35,",IF(#REF!="HEB","35,",IF(#REF!="HOB","31,",""))))))))),"")</f>
        <v/>
      </c>
      <c r="CC1496" s="76" t="str">
        <f>IF($A1495&lt;&gt;"",IF(OR(EE1495&lt;&gt;0,EF1495&lt;&gt;0,#REF!&lt;$BB$3),"",IF(#REF!="LER","16,",IF(#REF!="LOR","18,",IF(#REF!="LEB","18,",IF(#REF!="LOB","17,",IF(#REF!="HER","34,",IF(#REF!="HOR","36,",IF(#REF!="HEB","36,",IF(#REF!="HOB","33,",""))))))))),"")</f>
        <v/>
      </c>
      <c r="CD1496" s="60" t="b">
        <f t="shared" si="2286"/>
        <v>0</v>
      </c>
      <c r="CE1496" s="60" t="b">
        <f t="shared" si="2287"/>
        <v>0</v>
      </c>
      <c r="CF1496" s="60" t="b">
        <f t="shared" si="2288"/>
        <v>0</v>
      </c>
      <c r="CG1496" s="60" t="b">
        <f t="shared" si="2289"/>
        <v>0</v>
      </c>
      <c r="CH1496" s="60" t="b">
        <f t="shared" si="2290"/>
        <v>0</v>
      </c>
      <c r="CI1496" s="60" t="b">
        <f t="shared" si="2291"/>
        <v>0</v>
      </c>
      <c r="CJ1496" s="60" t="b">
        <f t="shared" si="2292"/>
        <v>0</v>
      </c>
      <c r="CK1496" s="131"/>
      <c r="CL1496" s="131"/>
      <c r="CM1496" s="92">
        <f t="shared" si="2307"/>
        <v>0</v>
      </c>
      <c r="CN1496" s="13">
        <f t="shared" si="2305"/>
        <v>0</v>
      </c>
      <c r="CO1496" s="11" t="e">
        <f>IF(#REF!&lt;&gt;"",BC1496+CO1495,0)</f>
        <v>#REF!</v>
      </c>
      <c r="CP1496" s="13">
        <f t="shared" si="2303"/>
        <v>0</v>
      </c>
      <c r="CQ1496" s="11">
        <f t="shared" si="2308"/>
        <v>0</v>
      </c>
      <c r="CR1496" s="57">
        <f t="shared" si="2265"/>
        <v>0</v>
      </c>
      <c r="CS1496" s="57">
        <f t="shared" si="2266"/>
        <v>0</v>
      </c>
      <c r="CT1496" s="57">
        <f t="shared" si="2256"/>
        <v>0</v>
      </c>
      <c r="CU1496" s="24"/>
      <c r="CV1496" s="24"/>
      <c r="CW1496" s="24"/>
      <c r="CX1496" s="24"/>
      <c r="CY1496" s="24"/>
      <c r="CZ1496" s="24"/>
      <c r="DA1496" s="24"/>
      <c r="DB1496" s="24"/>
      <c r="DC1496" s="24"/>
      <c r="DD1496" s="64"/>
      <c r="DF1496" s="5"/>
      <c r="DG1496" s="5"/>
      <c r="DH1496" s="5"/>
      <c r="DI1496" s="134"/>
      <c r="DJ1496"/>
    </row>
    <row r="1497" spans="2:114" x14ac:dyDescent="0.2">
      <c r="B1497" s="61" t="str">
        <f>IF(A1497="","",IF(U1498="","DB",U1498&amp;V1498&amp;W1498&amp;X1498&amp;Y1498&amp;Z1498&amp;AL1498&amp;AM1498&amp;AN1498&amp;AO1498&amp;AP1498&amp;AQ1498&amp;AR1498&amp;#REF!))</f>
        <v/>
      </c>
      <c r="C1497" s="7" t="str">
        <f t="shared" si="2296"/>
        <v/>
      </c>
      <c r="D1497" s="60">
        <f t="shared" si="2297"/>
        <v>0</v>
      </c>
      <c r="E1497" s="7" t="e">
        <f>IF(COUNTBLANK(BE1498:BI1498)=5,#REF!&amp;",",IF(COUNTBLANK(U1498:AR1498)=1,T1498&amp;","&amp;T1498&amp;","&amp;T1498&amp;","&amp;T1498&amp;","&amp;T1498&amp;","&amp;T1498&amp;","&amp;T1498&amp;","&amp;T1498&amp;","&amp;T1498&amp;","&amp;T1498&amp;","&amp;T1498&amp;","&amp;T1498&amp;","&amp;T1498&amp;",",T1498&amp;","&amp;T1498&amp;","&amp;T1498&amp;","&amp;T1498&amp;","&amp;T1498&amp;","&amp;T1498&amp;","&amp;T1498&amp;","&amp;T1498&amp;","&amp;T1498&amp;","&amp;T1498&amp;","&amp;T1498&amp;","&amp;T1498&amp;","&amp;T1498&amp;","&amp;T1498&amp;","))</f>
        <v>#REF!</v>
      </c>
      <c r="F1497" s="72" t="str">
        <f t="shared" ref="F1497:F1560" si="2309">IF($A1497&lt;&gt;"",VLOOKUP($A1497,$DX$107:$EG$144,7),"")</f>
        <v/>
      </c>
      <c r="G1497" s="73">
        <f t="shared" si="2298"/>
        <v>0</v>
      </c>
      <c r="H1497" s="112">
        <f t="shared" si="2299"/>
        <v>0</v>
      </c>
      <c r="I1497" s="112">
        <f t="shared" si="2300"/>
        <v>0</v>
      </c>
      <c r="J1497" s="74" t="e">
        <f>COUNTIF(#REF!,"E")</f>
        <v>#REF!</v>
      </c>
      <c r="K1497" s="74" t="e">
        <f>COUNTIF(#REF!,"O")</f>
        <v>#REF!</v>
      </c>
      <c r="L1497" s="74" t="e">
        <f t="shared" si="2301"/>
        <v>#REF!</v>
      </c>
      <c r="M1497" s="113" t="e">
        <f t="shared" si="2302"/>
        <v>#REF!</v>
      </c>
      <c r="N1497" s="60"/>
      <c r="O1497" s="61"/>
      <c r="P1497" s="61"/>
      <c r="Q1497" s="61"/>
      <c r="R1497" s="61"/>
      <c r="S1497" s="7"/>
      <c r="T1497" s="67" t="str">
        <f t="shared" si="2257"/>
        <v/>
      </c>
      <c r="U1497" s="76" t="str">
        <f>IF($A1496&lt;&gt;"",IF(OR(CR1496&lt;&gt;0,CS1496&lt;&gt;0,#REF!&lt;$BB$3),"",IF(#REF!="LER","01,",IF(#REF!="LOR","01,",IF(#REF!="LEB","02,",IF(#REF!="LOB","01,",IF(#REF!="HER","19,",IF(#REF!="HOR","19,",IF(#REF!="HEB","20,",IF(#REF!="HOB","19,",""))))))))),"")</f>
        <v/>
      </c>
      <c r="V1497" s="76" t="str">
        <f>IF($A1496&lt;&gt;"",IF(OR(CR1496&lt;&gt;0,CS1496&lt;&gt;0,#REF!&lt;$BB$3),"",IF(#REF!="LER","02,",IF(#REF!="LOR","03,",IF(#REF!="LEB","04,",IF(#REF!="LOB","02,",IF(#REF!="HER","20,",IF(#REF!="HOR","21,",IF(#REF!="HEB","22,",IF(#REF!="HOB","20,",""))))))))),"")</f>
        <v/>
      </c>
      <c r="W1497" s="76" t="str">
        <f>IF($A1496&lt;&gt;"",IF(OR(CR1496&lt;&gt;0,CS1496&lt;&gt;0,#REF!&lt;$BB$3),"",IF(#REF!="LER","03,",IF(#REF!="LOR","05,",IF(#REF!="LEB","06,",IF(#REF!="LOB","03,",IF(#REF!="HER","21,",IF(#REF!="HOR","23,",IF(#REF!="HEB","24,",IF(#REF!="HOB","21,",""))))))))),"")</f>
        <v/>
      </c>
      <c r="X1497" s="76" t="str">
        <f>IF($A1496&lt;&gt;"",IF(OR(CR1496&lt;&gt;0,CS1496&lt;&gt;0,#REF!&lt;$BB$3),"",IF(#REF!="LER","04,",IF(#REF!="LOR","07,",IF(#REF!="LEB","08,",IF(#REF!="LOB","04,",IF(#REF!="HER","22,",IF(#REF!="HOR","25,",IF(#REF!="HEB","26,",IF(#REF!="HOB","22,",""))))))))),"")</f>
        <v/>
      </c>
      <c r="Y1497" s="76" t="str">
        <f>IF($A1496&lt;&gt;"",IF(OR(CR1496&lt;&gt;0,CS1496&lt;&gt;0,#REF!&lt;$BB$3),"",IF(#REF!="LER","05,",IF(#REF!="LOR","09,",IF(#REF!="LEB","10,",IF(#REF!="LOB","05,",IF(#REF!="HER","23,",IF(#REF!="HOR","27,",IF(#REF!="HEB","28,",IF(#REF!="HOB","23,",""))))))))),"")</f>
        <v/>
      </c>
      <c r="Z1497" s="76" t="str">
        <f>IF($A1496&lt;&gt;"",IF(OR(CR1496&lt;&gt;0,CS1496&lt;&gt;0,#REF!&lt;$BB$3),"",IF(#REF!="LER","06,",IF(#REF!="LOR","11,",IF(#REF!="LEB","11,",IF(#REF!="LOB","06,",IF(#REF!="HER","24,",IF(#REF!="HOR","29,",IF(#REF!="HEB","29,",IF(#REF!="HOB","24,",""))))))))),"")</f>
        <v/>
      </c>
      <c r="AA1497" s="131" t="b">
        <f t="shared" si="2267"/>
        <v>0</v>
      </c>
      <c r="AB1497" s="131" t="b">
        <f t="shared" si="2268"/>
        <v>0</v>
      </c>
      <c r="AC1497" s="131" t="b">
        <f t="shared" si="2269"/>
        <v>0</v>
      </c>
      <c r="AD1497" s="131" t="b">
        <f t="shared" si="2270"/>
        <v>0</v>
      </c>
      <c r="AE1497" s="131" t="b">
        <f t="shared" si="2271"/>
        <v>0</v>
      </c>
      <c r="AF1497" s="131" t="b">
        <f t="shared" si="2272"/>
        <v>0</v>
      </c>
      <c r="AG1497" s="131"/>
      <c r="AH1497" s="131"/>
      <c r="AI1497" s="60"/>
      <c r="AJ1497" s="60"/>
      <c r="AK1497" s="67" t="str">
        <f t="shared" si="2258"/>
        <v/>
      </c>
      <c r="AL1497" s="76" t="str">
        <f>IF($A1496&lt;&gt;"",IF(OR(CR1496&lt;&gt;0,CS1496&lt;&gt;0,#REF!&lt;$BB$3),"",IF(#REF!="LER","07,",IF(#REF!="LOR","12,",IF(#REF!="LEB","12,",IF(#REF!="LOB","08,",IF(#REF!="HER","25,",IF(#REF!="HOR","30,",IF(#REF!="HEB","30,",IF(#REF!="HOB","25,",""))))))))),"")</f>
        <v/>
      </c>
      <c r="AM1497" s="76" t="str">
        <f>IF($A1496&lt;&gt;"",IF(OR(CR1496&lt;&gt;0,CS1496&lt;&gt;0,#REF!&lt;$BB$3),"",IF(#REF!="LER","08,",IF(#REF!="LOR","13,",IF(#REF!="LEB","13,",IF(#REF!="LOB","09,",IF(#REF!="HER","26,",IF(#REF!="HOR","31,",IF(#REF!="HEB","31,",IF(#REF!="HOB","26,",""))))))))),"")</f>
        <v/>
      </c>
      <c r="AN1497" s="118" t="str">
        <f t="shared" si="2293"/>
        <v/>
      </c>
      <c r="AO1497" s="76" t="str">
        <f>IF($A1496&lt;&gt;"",IF(OR(CR1496&lt;&gt;0,CS1496&lt;&gt;0,#REF!&lt;$BB$3),"",IF(#REF!="LER","10,",IF(#REF!="LOR","15,",IF(#REF!="LEB","15,",IF(#REF!="LOB","11,",IF(#REF!="HER","28,",IF(#REF!="HOR","33,",IF(#REF!="HEB","33,",IF(#REF!="HOB","28,",""))))))))),"")</f>
        <v/>
      </c>
      <c r="AP1497" s="76" t="str">
        <f>IF($A1496&lt;&gt;"",IF(OR(CR1496&lt;&gt;0,CS1496&lt;&gt;0,#REF!&lt;$BB$3),"",IF(#REF!="LER","12,",IF(#REF!="LOR","16,",IF(#REF!="LEB","16,",IF(#REF!="LOB","13,",IF(#REF!="HER","30,",IF(#REF!="HOR","34,",IF(#REF!="HEB","34,",IF(#REF!="HOB","29,",""))))))))),"")</f>
        <v/>
      </c>
      <c r="AQ1497" s="76" t="str">
        <f>IF($A1496&lt;&gt;"",IF(OR(CR1496&lt;&gt;0,CS1496&lt;&gt;0,#REF!&lt;$BB$3),"",IF(#REF!="LER","14,",IF(#REF!="LOR","17,",IF(#REF!="LEB","17,",IF(#REF!="LOB","15,",IF(#REF!="HER","32,",IF(#REF!="HOR","35,",IF(#REF!="HEB","35,",IF(#REF!="HOB","31,",""))))))))),"")</f>
        <v/>
      </c>
      <c r="AR1497" s="76" t="str">
        <f>IF($A1496&lt;&gt;"",IF(OR(CR1496&lt;&gt;0,CS1496&lt;&gt;0,#REF!&lt;$BB$3),"",IF(#REF!="LER","16,",IF(#REF!="LOR","18,",IF(#REF!="LEB","18,",IF(#REF!="LOB","17,",IF(#REF!="HER","34,",IF(#REF!="HOR","36,",IF(#REF!="HEB","36,",IF(#REF!="HOB","33,",""))))))))),"")</f>
        <v/>
      </c>
      <c r="AS1497" s="60" t="b">
        <f t="shared" si="2273"/>
        <v>0</v>
      </c>
      <c r="AT1497" s="60" t="b">
        <f t="shared" si="2274"/>
        <v>0</v>
      </c>
      <c r="AU1497" s="60" t="b">
        <f t="shared" si="2275"/>
        <v>0</v>
      </c>
      <c r="AV1497" s="60" t="b">
        <f t="shared" si="2276"/>
        <v>0</v>
      </c>
      <c r="AW1497" s="60" t="b">
        <f t="shared" si="2277"/>
        <v>0</v>
      </c>
      <c r="AX1497" s="60" t="b">
        <f t="shared" si="2278"/>
        <v>0</v>
      </c>
      <c r="AY1497" s="60" t="b">
        <f t="shared" si="2279"/>
        <v>0</v>
      </c>
      <c r="AZ1497" s="131"/>
      <c r="BA1497" s="131"/>
      <c r="BB1497" s="13">
        <f t="shared" si="2304"/>
        <v>0</v>
      </c>
      <c r="BC1497" s="11" t="e">
        <f>IF(#REF!&lt;&gt;"",S1497+BC1496,0)</f>
        <v>#REF!</v>
      </c>
      <c r="BD1497" s="67" t="str">
        <f t="shared" si="2259"/>
        <v/>
      </c>
      <c r="BE1497" s="76" t="str">
        <f>IF($A1496&lt;&gt;"",IF(OR(EE1496&lt;&gt;0,EF1496&lt;&gt;0,#REF!&lt;$BB$3),"",IF(#REF!="LER","01,",IF(#REF!="LOR","01,",IF(#REF!="LEB","02,",IF(#REF!="LOB","01,",IF(#REF!="HER","19,",IF(#REF!="HOR","19,",IF(#REF!="HEB","20,",IF(#REF!="HOB","19,",""))))))))),"")</f>
        <v/>
      </c>
      <c r="BF1497" s="76" t="str">
        <f>IF($A1496&lt;&gt;"",IF(OR(EE1496&lt;&gt;0,EF1496&lt;&gt;0,#REF!&lt;$BB$3),"",IF(#REF!="LER","02,",IF(#REF!="LOR","03,",IF(#REF!="LEB","04,",IF(#REF!="LOB","02,",IF(#REF!="HER","20,",IF(#REF!="HOR","21,",IF(#REF!="HEB","22,",IF(#REF!="HOB","20,",""))))))))),"")</f>
        <v/>
      </c>
      <c r="BG1497" s="76" t="str">
        <f>IF($A1496&lt;&gt;"",IF(OR(EE1496&lt;&gt;0,EF1496&lt;&gt;0,#REF!&lt;$BB$3),"",IF(#REF!="LER","03,",IF(#REF!="LOR","05,",IF(#REF!="LEB","06,",IF(#REF!="LOB","03,",IF(#REF!="HER","21,",IF(#REF!="HOR","23,",IF(#REF!="HEB","24,",IF(#REF!="HOB","21,",""))))))))),"")</f>
        <v/>
      </c>
      <c r="BH1497" s="76" t="str">
        <f>IF($A1496&lt;&gt;"",IF(OR(EE1496&lt;&gt;0,EF1496&lt;&gt;0,#REF!&lt;$BB$3),"",IF(#REF!="LER","04,",IF(#REF!="LOR","07,",IF(#REF!="LEB","08,",IF(#REF!="LOB","04,",IF(#REF!="HER","22,",IF(#REF!="HOR","25,",IF(#REF!="HEB","26,",IF(#REF!="HOB","22,",""))))))))),"")</f>
        <v/>
      </c>
      <c r="BI1497" s="76" t="str">
        <f>IF($A1496&lt;&gt;"",IF(OR(EE1496&lt;&gt;0,EF1496&lt;&gt;0,#REF!&lt;$BB$3),"",IF(#REF!="LER","05,",IF(#REF!="LOR","09,",IF(#REF!="LEB","10,",IF(#REF!="LOB","05,",IF(#REF!="HER","23,",IF(#REF!="HOR","27,",IF(#REF!="HEB","28,",IF(#REF!="HOB","23,",""))))))))),"")</f>
        <v/>
      </c>
      <c r="BJ1497" s="76" t="str">
        <f>IF($A1496&lt;&gt;"",IF(OR(EE1496&lt;&gt;0,EF1496&lt;&gt;0,#REF!&lt;$BB$3),"",IF(#REF!="LER","06,",IF(#REF!="LOR","11,",IF(#REF!="LEB","11,",IF(#REF!="LOB","06,",IF(#REF!="HER","24,",IF(#REF!="HOR","29,",IF(#REF!="HEB","29,",IF(#REF!="HOB","24,",""))))))))),"")</f>
        <v/>
      </c>
      <c r="BK1497" s="131" t="b">
        <f t="shared" si="2280"/>
        <v>0</v>
      </c>
      <c r="BL1497" s="131" t="b">
        <f t="shared" si="2281"/>
        <v>0</v>
      </c>
      <c r="BM1497" s="131" t="b">
        <f t="shared" si="2282"/>
        <v>0</v>
      </c>
      <c r="BN1497" s="131" t="b">
        <f t="shared" si="2283"/>
        <v>0</v>
      </c>
      <c r="BO1497" s="131" t="b">
        <f t="shared" si="2284"/>
        <v>0</v>
      </c>
      <c r="BP1497" s="131" t="b">
        <f t="shared" si="2285"/>
        <v>0</v>
      </c>
      <c r="BQ1497" s="131"/>
      <c r="BR1497" s="131"/>
      <c r="BS1497" s="92">
        <f t="shared" si="2306"/>
        <v>0</v>
      </c>
      <c r="BT1497" s="60"/>
      <c r="BU1497" s="60"/>
      <c r="BV1497" s="67" t="str">
        <f t="shared" si="2260"/>
        <v/>
      </c>
      <c r="BW1497" s="76" t="str">
        <f>IF($A1496&lt;&gt;"",IF(OR(EE1496&lt;&gt;0,EF1496&lt;&gt;0,#REF!&lt;$BB$3),"",IF(#REF!="LER","07,",IF(#REF!="LOR","12,",IF(#REF!="LEB","12,",IF(#REF!="LOB","08,",IF(#REF!="HER","25,",IF(#REF!="HOR","30,",IF(#REF!="HEB","30,",IF(#REF!="HOB","25,",""))))))))),"")</f>
        <v/>
      </c>
      <c r="BX1497" s="76" t="str">
        <f>IF($A1496&lt;&gt;"",IF(OR(EE1496&lt;&gt;0,EF1496&lt;&gt;0,#REF!&lt;$BB$3),"",IF(#REF!="LER","08,",IF(#REF!="LOR","13,",IF(#REF!="LEB","13,",IF(#REF!="LOB","09,",IF(#REF!="HER","26,",IF(#REF!="HOR","31,",IF(#REF!="HEB","31,",IF(#REF!="HOB","26,",""))))))))),"")</f>
        <v/>
      </c>
      <c r="BY1497" s="76" t="str">
        <f>IF($A1496&lt;&gt;"",IF(OR(EE1496&lt;&gt;0,EF1496&lt;&gt;0,#REF!&lt;$BB$3),"",IF(#REF!="LER","09,",IF(#REF!="LOR","14,",IF(#REF!="LEB","14,",IF(#REF!="LOB","10,",IF(#REF!="HER","27,",IF(#REF!="HOR","32,",IF(#REF!="HEB","32,",IF(#REF!="HOB","27,",""))))))))),"")</f>
        <v/>
      </c>
      <c r="BZ1497" s="76" t="str">
        <f>IF($A1496&lt;&gt;"",IF(OR(EE1496&lt;&gt;0,EF1496&lt;&gt;0,#REF!&lt;$BB$3),"",IF(#REF!="LER","10,",IF(#REF!="LOR","15,",IF(#REF!="LEB","15,",IF(#REF!="LOB","11,",IF(#REF!="HER","28,",IF(#REF!="HOR","33,",IF(#REF!="HEB","33,",IF(#REF!="HOB","28,",""))))))))),"")</f>
        <v/>
      </c>
      <c r="CA1497" s="76" t="str">
        <f>IF($A1496&lt;&gt;"",IF(OR(EE1496&lt;&gt;0,EF1496&lt;&gt;0,#REF!&lt;$BB$3),"",IF(#REF!="LER","12,",IF(#REF!="LOR","16,",IF(#REF!="LEB","16,",IF(#REF!="LOB","13,",IF(#REF!="HER","30,",IF(#REF!="HOR","34,",IF(#REF!="HEB","34,",IF(#REF!="HOB","29,",""))))))))),"")</f>
        <v/>
      </c>
      <c r="CB1497" s="76" t="str">
        <f>IF($A1496&lt;&gt;"",IF(OR(EE1496&lt;&gt;0,EF1496&lt;&gt;0,#REF!&lt;$BB$3),"",IF(#REF!="LER","14,",IF(#REF!="LOR","17,",IF(#REF!="LEB","17,",IF(#REF!="LOB","15,",IF(#REF!="HER","32,",IF(#REF!="HOR","35,",IF(#REF!="HEB","35,",IF(#REF!="HOB","31,",""))))))))),"")</f>
        <v/>
      </c>
      <c r="CC1497" s="76" t="str">
        <f>IF($A1496&lt;&gt;"",IF(OR(EE1496&lt;&gt;0,EF1496&lt;&gt;0,#REF!&lt;$BB$3),"",IF(#REF!="LER","16,",IF(#REF!="LOR","18,",IF(#REF!="LEB","18,",IF(#REF!="LOB","17,",IF(#REF!="HER","34,",IF(#REF!="HOR","36,",IF(#REF!="HEB","36,",IF(#REF!="HOB","33,",""))))))))),"")</f>
        <v/>
      </c>
      <c r="CD1497" s="60" t="b">
        <f t="shared" si="2286"/>
        <v>0</v>
      </c>
      <c r="CE1497" s="60" t="b">
        <f t="shared" si="2287"/>
        <v>0</v>
      </c>
      <c r="CF1497" s="60" t="b">
        <f t="shared" si="2288"/>
        <v>0</v>
      </c>
      <c r="CG1497" s="60" t="b">
        <f t="shared" si="2289"/>
        <v>0</v>
      </c>
      <c r="CH1497" s="60" t="b">
        <f t="shared" si="2290"/>
        <v>0</v>
      </c>
      <c r="CI1497" s="60" t="b">
        <f t="shared" si="2291"/>
        <v>0</v>
      </c>
      <c r="CJ1497" s="60" t="b">
        <f t="shared" si="2292"/>
        <v>0</v>
      </c>
      <c r="CK1497" s="131"/>
      <c r="CL1497" s="131"/>
      <c r="CM1497" s="92">
        <f t="shared" si="2307"/>
        <v>0</v>
      </c>
      <c r="CN1497" s="13">
        <f t="shared" si="2305"/>
        <v>0</v>
      </c>
      <c r="CO1497" s="11" t="e">
        <f>IF(#REF!&lt;&gt;"",BC1497+CO1496,0)</f>
        <v>#REF!</v>
      </c>
      <c r="CP1497" s="13">
        <f t="shared" si="2303"/>
        <v>0</v>
      </c>
      <c r="CQ1497" s="11">
        <f t="shared" si="2308"/>
        <v>0</v>
      </c>
      <c r="CR1497" s="57">
        <f t="shared" si="2265"/>
        <v>0</v>
      </c>
      <c r="CS1497" s="57">
        <f t="shared" si="2266"/>
        <v>0</v>
      </c>
      <c r="CT1497" s="57">
        <f t="shared" si="2256"/>
        <v>0</v>
      </c>
      <c r="CU1497" s="24"/>
      <c r="CV1497" s="24"/>
      <c r="CW1497" s="24"/>
      <c r="CX1497" s="24"/>
      <c r="CY1497" s="24"/>
      <c r="CZ1497" s="24"/>
      <c r="DA1497" s="24"/>
      <c r="DB1497" s="24"/>
      <c r="DC1497" s="24"/>
      <c r="DD1497" s="64"/>
      <c r="DF1497" s="5"/>
      <c r="DG1497" s="5"/>
      <c r="DH1497" s="5"/>
      <c r="DI1497" s="134"/>
      <c r="DJ1497"/>
    </row>
    <row r="1498" spans="2:114" x14ac:dyDescent="0.2">
      <c r="B1498" s="61" t="str">
        <f>IF(A1498="","",IF(U1499="","DB",U1499&amp;V1499&amp;W1499&amp;X1499&amp;Y1499&amp;Z1499&amp;AL1499&amp;AM1499&amp;AN1499&amp;AO1499&amp;AP1499&amp;AQ1499&amp;AR1499&amp;#REF!))</f>
        <v/>
      </c>
      <c r="C1498" s="7" t="str">
        <f t="shared" si="2296"/>
        <v/>
      </c>
      <c r="D1498" s="60">
        <f t="shared" si="2297"/>
        <v>0</v>
      </c>
      <c r="E1498" s="7" t="e">
        <f>IF(COUNTBLANK(BE1499:BI1499)=5,#REF!&amp;",",IF(COUNTBLANK(U1499:AR1499)=1,T1499&amp;","&amp;T1499&amp;","&amp;T1499&amp;","&amp;T1499&amp;","&amp;T1499&amp;","&amp;T1499&amp;","&amp;T1499&amp;","&amp;T1499&amp;","&amp;T1499&amp;","&amp;T1499&amp;","&amp;T1499&amp;","&amp;T1499&amp;","&amp;T1499&amp;",",T1499&amp;","&amp;T1499&amp;","&amp;T1499&amp;","&amp;T1499&amp;","&amp;T1499&amp;","&amp;T1499&amp;","&amp;T1499&amp;","&amp;T1499&amp;","&amp;T1499&amp;","&amp;T1499&amp;","&amp;T1499&amp;","&amp;T1499&amp;","&amp;T1499&amp;","&amp;T1499&amp;","))</f>
        <v>#REF!</v>
      </c>
      <c r="F1498" s="72" t="str">
        <f t="shared" si="2309"/>
        <v/>
      </c>
      <c r="G1498" s="73">
        <f t="shared" si="2298"/>
        <v>0</v>
      </c>
      <c r="H1498" s="112">
        <f t="shared" si="2299"/>
        <v>0</v>
      </c>
      <c r="I1498" s="112">
        <f t="shared" si="2300"/>
        <v>0</v>
      </c>
      <c r="J1498" s="74" t="e">
        <f>COUNTIF(#REF!,"E")</f>
        <v>#REF!</v>
      </c>
      <c r="K1498" s="74" t="e">
        <f>COUNTIF(#REF!,"O")</f>
        <v>#REF!</v>
      </c>
      <c r="L1498" s="74" t="e">
        <f t="shared" si="2301"/>
        <v>#REF!</v>
      </c>
      <c r="M1498" s="113" t="e">
        <f t="shared" si="2302"/>
        <v>#REF!</v>
      </c>
      <c r="N1498" s="60"/>
      <c r="O1498" s="61"/>
      <c r="P1498" s="61"/>
      <c r="Q1498" s="61"/>
      <c r="R1498" s="61"/>
      <c r="S1498" s="7"/>
      <c r="T1498" s="67" t="str">
        <f t="shared" si="2257"/>
        <v/>
      </c>
      <c r="U1498" s="76" t="str">
        <f>IF($A1497&lt;&gt;"",IF(OR(CR1497&lt;&gt;0,CS1497&lt;&gt;0,#REF!&lt;$BB$3),"",IF(#REF!="LER","01,",IF(#REF!="LOR","01,",IF(#REF!="LEB","02,",IF(#REF!="LOB","01,",IF(#REF!="HER","19,",IF(#REF!="HOR","19,",IF(#REF!="HEB","20,",IF(#REF!="HOB","19,",""))))))))),"")</f>
        <v/>
      </c>
      <c r="V1498" s="76" t="str">
        <f>IF($A1497&lt;&gt;"",IF(OR(CR1497&lt;&gt;0,CS1497&lt;&gt;0,#REF!&lt;$BB$3),"",IF(#REF!="LER","02,",IF(#REF!="LOR","03,",IF(#REF!="LEB","04,",IF(#REF!="LOB","02,",IF(#REF!="HER","20,",IF(#REF!="HOR","21,",IF(#REF!="HEB","22,",IF(#REF!="HOB","20,",""))))))))),"")</f>
        <v/>
      </c>
      <c r="W1498" s="76" t="str">
        <f>IF($A1497&lt;&gt;"",IF(OR(CR1497&lt;&gt;0,CS1497&lt;&gt;0,#REF!&lt;$BB$3),"",IF(#REF!="LER","03,",IF(#REF!="LOR","05,",IF(#REF!="LEB","06,",IF(#REF!="LOB","03,",IF(#REF!="HER","21,",IF(#REF!="HOR","23,",IF(#REF!="HEB","24,",IF(#REF!="HOB","21,",""))))))))),"")</f>
        <v/>
      </c>
      <c r="X1498" s="76" t="str">
        <f>IF($A1497&lt;&gt;"",IF(OR(CR1497&lt;&gt;0,CS1497&lt;&gt;0,#REF!&lt;$BB$3),"",IF(#REF!="LER","04,",IF(#REF!="LOR","07,",IF(#REF!="LEB","08,",IF(#REF!="LOB","04,",IF(#REF!="HER","22,",IF(#REF!="HOR","25,",IF(#REF!="HEB","26,",IF(#REF!="HOB","22,",""))))))))),"")</f>
        <v/>
      </c>
      <c r="Y1498" s="76" t="str">
        <f>IF($A1497&lt;&gt;"",IF(OR(CR1497&lt;&gt;0,CS1497&lt;&gt;0,#REF!&lt;$BB$3),"",IF(#REF!="LER","05,",IF(#REF!="LOR","09,",IF(#REF!="LEB","10,",IF(#REF!="LOB","05,",IF(#REF!="HER","23,",IF(#REF!="HOR","27,",IF(#REF!="HEB","28,",IF(#REF!="HOB","23,",""))))))))),"")</f>
        <v/>
      </c>
      <c r="Z1498" s="76" t="str">
        <f>IF($A1497&lt;&gt;"",IF(OR(CR1497&lt;&gt;0,CS1497&lt;&gt;0,#REF!&lt;$BB$3),"",IF(#REF!="LER","06,",IF(#REF!="LOR","11,",IF(#REF!="LEB","11,",IF(#REF!="LOB","06,",IF(#REF!="HER","24,",IF(#REF!="HOR","29,",IF(#REF!="HEB","29,",IF(#REF!="HOB","24,",""))))))))),"")</f>
        <v/>
      </c>
      <c r="AA1498" s="131" t="b">
        <f t="shared" si="2267"/>
        <v>0</v>
      </c>
      <c r="AB1498" s="131" t="b">
        <f t="shared" si="2268"/>
        <v>0</v>
      </c>
      <c r="AC1498" s="131" t="b">
        <f t="shared" si="2269"/>
        <v>0</v>
      </c>
      <c r="AD1498" s="131" t="b">
        <f t="shared" si="2270"/>
        <v>0</v>
      </c>
      <c r="AE1498" s="131" t="b">
        <f t="shared" si="2271"/>
        <v>0</v>
      </c>
      <c r="AF1498" s="131" t="b">
        <f t="shared" si="2272"/>
        <v>0</v>
      </c>
      <c r="AG1498" s="131"/>
      <c r="AH1498" s="131"/>
      <c r="AI1498" s="60"/>
      <c r="AJ1498" s="60"/>
      <c r="AK1498" s="67" t="str">
        <f t="shared" si="2258"/>
        <v/>
      </c>
      <c r="AL1498" s="76" t="str">
        <f>IF($A1497&lt;&gt;"",IF(OR(CR1497&lt;&gt;0,CS1497&lt;&gt;0,#REF!&lt;$BB$3),"",IF(#REF!="LER","07,",IF(#REF!="LOR","12,",IF(#REF!="LEB","12,",IF(#REF!="LOB","08,",IF(#REF!="HER","25,",IF(#REF!="HOR","30,",IF(#REF!="HEB","30,",IF(#REF!="HOB","25,",""))))))))),"")</f>
        <v/>
      </c>
      <c r="AM1498" s="76" t="str">
        <f>IF($A1497&lt;&gt;"",IF(OR(CR1497&lt;&gt;0,CS1497&lt;&gt;0,#REF!&lt;$BB$3),"",IF(#REF!="LER","08,",IF(#REF!="LOR","13,",IF(#REF!="LEB","13,",IF(#REF!="LOB","09,",IF(#REF!="HER","26,",IF(#REF!="HOR","31,",IF(#REF!="HEB","31,",IF(#REF!="HOB","26,",""))))))))),"")</f>
        <v/>
      </c>
      <c r="AN1498" s="118" t="str">
        <f t="shared" si="2293"/>
        <v/>
      </c>
      <c r="AO1498" s="76" t="str">
        <f>IF($A1497&lt;&gt;"",IF(OR(CR1497&lt;&gt;0,CS1497&lt;&gt;0,#REF!&lt;$BB$3),"",IF(#REF!="LER","10,",IF(#REF!="LOR","15,",IF(#REF!="LEB","15,",IF(#REF!="LOB","11,",IF(#REF!="HER","28,",IF(#REF!="HOR","33,",IF(#REF!="HEB","33,",IF(#REF!="HOB","28,",""))))))))),"")</f>
        <v/>
      </c>
      <c r="AP1498" s="76" t="str">
        <f>IF($A1497&lt;&gt;"",IF(OR(CR1497&lt;&gt;0,CS1497&lt;&gt;0,#REF!&lt;$BB$3),"",IF(#REF!="LER","12,",IF(#REF!="LOR","16,",IF(#REF!="LEB","16,",IF(#REF!="LOB","13,",IF(#REF!="HER","30,",IF(#REF!="HOR","34,",IF(#REF!="HEB","34,",IF(#REF!="HOB","29,",""))))))))),"")</f>
        <v/>
      </c>
      <c r="AQ1498" s="76" t="str">
        <f>IF($A1497&lt;&gt;"",IF(OR(CR1497&lt;&gt;0,CS1497&lt;&gt;0,#REF!&lt;$BB$3),"",IF(#REF!="LER","14,",IF(#REF!="LOR","17,",IF(#REF!="LEB","17,",IF(#REF!="LOB","15,",IF(#REF!="HER","32,",IF(#REF!="HOR","35,",IF(#REF!="HEB","35,",IF(#REF!="HOB","31,",""))))))))),"")</f>
        <v/>
      </c>
      <c r="AR1498" s="76" t="str">
        <f>IF($A1497&lt;&gt;"",IF(OR(CR1497&lt;&gt;0,CS1497&lt;&gt;0,#REF!&lt;$BB$3),"",IF(#REF!="LER","16,",IF(#REF!="LOR","18,",IF(#REF!="LEB","18,",IF(#REF!="LOB","17,",IF(#REF!="HER","34,",IF(#REF!="HOR","36,",IF(#REF!="HEB","36,",IF(#REF!="HOB","33,",""))))))))),"")</f>
        <v/>
      </c>
      <c r="AS1498" s="60" t="b">
        <f t="shared" si="2273"/>
        <v>0</v>
      </c>
      <c r="AT1498" s="60" t="b">
        <f t="shared" si="2274"/>
        <v>0</v>
      </c>
      <c r="AU1498" s="60" t="b">
        <f t="shared" si="2275"/>
        <v>0</v>
      </c>
      <c r="AV1498" s="60" t="b">
        <f t="shared" si="2276"/>
        <v>0</v>
      </c>
      <c r="AW1498" s="60" t="b">
        <f t="shared" si="2277"/>
        <v>0</v>
      </c>
      <c r="AX1498" s="60" t="b">
        <f t="shared" si="2278"/>
        <v>0</v>
      </c>
      <c r="AY1498" s="60" t="b">
        <f t="shared" si="2279"/>
        <v>0</v>
      </c>
      <c r="AZ1498" s="131"/>
      <c r="BA1498" s="131"/>
      <c r="BB1498" s="13">
        <f t="shared" si="2304"/>
        <v>0</v>
      </c>
      <c r="BC1498" s="11" t="e">
        <f>IF(#REF!&lt;&gt;"",S1498+BC1497,0)</f>
        <v>#REF!</v>
      </c>
      <c r="BD1498" s="67" t="str">
        <f t="shared" si="2259"/>
        <v/>
      </c>
      <c r="BE1498" s="76" t="str">
        <f>IF($A1497&lt;&gt;"",IF(OR(EE1497&lt;&gt;0,EF1497&lt;&gt;0,#REF!&lt;$BB$3),"",IF(#REF!="LER","01,",IF(#REF!="LOR","01,",IF(#REF!="LEB","02,",IF(#REF!="LOB","01,",IF(#REF!="HER","19,",IF(#REF!="HOR","19,",IF(#REF!="HEB","20,",IF(#REF!="HOB","19,",""))))))))),"")</f>
        <v/>
      </c>
      <c r="BF1498" s="76" t="str">
        <f>IF($A1497&lt;&gt;"",IF(OR(EE1497&lt;&gt;0,EF1497&lt;&gt;0,#REF!&lt;$BB$3),"",IF(#REF!="LER","02,",IF(#REF!="LOR","03,",IF(#REF!="LEB","04,",IF(#REF!="LOB","02,",IF(#REF!="HER","20,",IF(#REF!="HOR","21,",IF(#REF!="HEB","22,",IF(#REF!="HOB","20,",""))))))))),"")</f>
        <v/>
      </c>
      <c r="BG1498" s="76" t="str">
        <f>IF($A1497&lt;&gt;"",IF(OR(EE1497&lt;&gt;0,EF1497&lt;&gt;0,#REF!&lt;$BB$3),"",IF(#REF!="LER","03,",IF(#REF!="LOR","05,",IF(#REF!="LEB","06,",IF(#REF!="LOB","03,",IF(#REF!="HER","21,",IF(#REF!="HOR","23,",IF(#REF!="HEB","24,",IF(#REF!="HOB","21,",""))))))))),"")</f>
        <v/>
      </c>
      <c r="BH1498" s="76" t="str">
        <f>IF($A1497&lt;&gt;"",IF(OR(EE1497&lt;&gt;0,EF1497&lt;&gt;0,#REF!&lt;$BB$3),"",IF(#REF!="LER","04,",IF(#REF!="LOR","07,",IF(#REF!="LEB","08,",IF(#REF!="LOB","04,",IF(#REF!="HER","22,",IF(#REF!="HOR","25,",IF(#REF!="HEB","26,",IF(#REF!="HOB","22,",""))))))))),"")</f>
        <v/>
      </c>
      <c r="BI1498" s="76" t="str">
        <f>IF($A1497&lt;&gt;"",IF(OR(EE1497&lt;&gt;0,EF1497&lt;&gt;0,#REF!&lt;$BB$3),"",IF(#REF!="LER","05,",IF(#REF!="LOR","09,",IF(#REF!="LEB","10,",IF(#REF!="LOB","05,",IF(#REF!="HER","23,",IF(#REF!="HOR","27,",IF(#REF!="HEB","28,",IF(#REF!="HOB","23,",""))))))))),"")</f>
        <v/>
      </c>
      <c r="BJ1498" s="76" t="str">
        <f>IF($A1497&lt;&gt;"",IF(OR(EE1497&lt;&gt;0,EF1497&lt;&gt;0,#REF!&lt;$BB$3),"",IF(#REF!="LER","06,",IF(#REF!="LOR","11,",IF(#REF!="LEB","11,",IF(#REF!="LOB","06,",IF(#REF!="HER","24,",IF(#REF!="HOR","29,",IF(#REF!="HEB","29,",IF(#REF!="HOB","24,",""))))))))),"")</f>
        <v/>
      </c>
      <c r="BK1498" s="131" t="b">
        <f t="shared" si="2280"/>
        <v>0</v>
      </c>
      <c r="BL1498" s="131" t="b">
        <f t="shared" si="2281"/>
        <v>0</v>
      </c>
      <c r="BM1498" s="131" t="b">
        <f t="shared" si="2282"/>
        <v>0</v>
      </c>
      <c r="BN1498" s="131" t="b">
        <f t="shared" si="2283"/>
        <v>0</v>
      </c>
      <c r="BO1498" s="131" t="b">
        <f t="shared" si="2284"/>
        <v>0</v>
      </c>
      <c r="BP1498" s="131" t="b">
        <f t="shared" si="2285"/>
        <v>0</v>
      </c>
      <c r="BQ1498" s="131"/>
      <c r="BR1498" s="131"/>
      <c r="BS1498" s="92">
        <f t="shared" si="2306"/>
        <v>0</v>
      </c>
      <c r="BT1498" s="60"/>
      <c r="BU1498" s="60"/>
      <c r="BV1498" s="67" t="str">
        <f t="shared" si="2260"/>
        <v/>
      </c>
      <c r="BW1498" s="76" t="str">
        <f>IF($A1497&lt;&gt;"",IF(OR(EE1497&lt;&gt;0,EF1497&lt;&gt;0,#REF!&lt;$BB$3),"",IF(#REF!="LER","07,",IF(#REF!="LOR","12,",IF(#REF!="LEB","12,",IF(#REF!="LOB","08,",IF(#REF!="HER","25,",IF(#REF!="HOR","30,",IF(#REF!="HEB","30,",IF(#REF!="HOB","25,",""))))))))),"")</f>
        <v/>
      </c>
      <c r="BX1498" s="76" t="str">
        <f>IF($A1497&lt;&gt;"",IF(OR(EE1497&lt;&gt;0,EF1497&lt;&gt;0,#REF!&lt;$BB$3),"",IF(#REF!="LER","08,",IF(#REF!="LOR","13,",IF(#REF!="LEB","13,",IF(#REF!="LOB","09,",IF(#REF!="HER","26,",IF(#REF!="HOR","31,",IF(#REF!="HEB","31,",IF(#REF!="HOB","26,",""))))))))),"")</f>
        <v/>
      </c>
      <c r="BY1498" s="76" t="str">
        <f>IF($A1497&lt;&gt;"",IF(OR(EE1497&lt;&gt;0,EF1497&lt;&gt;0,#REF!&lt;$BB$3),"",IF(#REF!="LER","09,",IF(#REF!="LOR","14,",IF(#REF!="LEB","14,",IF(#REF!="LOB","10,",IF(#REF!="HER","27,",IF(#REF!="HOR","32,",IF(#REF!="HEB","32,",IF(#REF!="HOB","27,",""))))))))),"")</f>
        <v/>
      </c>
      <c r="BZ1498" s="76" t="str">
        <f>IF($A1497&lt;&gt;"",IF(OR(EE1497&lt;&gt;0,EF1497&lt;&gt;0,#REF!&lt;$BB$3),"",IF(#REF!="LER","10,",IF(#REF!="LOR","15,",IF(#REF!="LEB","15,",IF(#REF!="LOB","11,",IF(#REF!="HER","28,",IF(#REF!="HOR","33,",IF(#REF!="HEB","33,",IF(#REF!="HOB","28,",""))))))))),"")</f>
        <v/>
      </c>
      <c r="CA1498" s="76" t="str">
        <f>IF($A1497&lt;&gt;"",IF(OR(EE1497&lt;&gt;0,EF1497&lt;&gt;0,#REF!&lt;$BB$3),"",IF(#REF!="LER","12,",IF(#REF!="LOR","16,",IF(#REF!="LEB","16,",IF(#REF!="LOB","13,",IF(#REF!="HER","30,",IF(#REF!="HOR","34,",IF(#REF!="HEB","34,",IF(#REF!="HOB","29,",""))))))))),"")</f>
        <v/>
      </c>
      <c r="CB1498" s="76" t="str">
        <f>IF($A1497&lt;&gt;"",IF(OR(EE1497&lt;&gt;0,EF1497&lt;&gt;0,#REF!&lt;$BB$3),"",IF(#REF!="LER","14,",IF(#REF!="LOR","17,",IF(#REF!="LEB","17,",IF(#REF!="LOB","15,",IF(#REF!="HER","32,",IF(#REF!="HOR","35,",IF(#REF!="HEB","35,",IF(#REF!="HOB","31,",""))))))))),"")</f>
        <v/>
      </c>
      <c r="CC1498" s="76" t="str">
        <f>IF($A1497&lt;&gt;"",IF(OR(EE1497&lt;&gt;0,EF1497&lt;&gt;0,#REF!&lt;$BB$3),"",IF(#REF!="LER","16,",IF(#REF!="LOR","18,",IF(#REF!="LEB","18,",IF(#REF!="LOB","17,",IF(#REF!="HER","34,",IF(#REF!="HOR","36,",IF(#REF!="HEB","36,",IF(#REF!="HOB","33,",""))))))))),"")</f>
        <v/>
      </c>
      <c r="CD1498" s="60" t="b">
        <f t="shared" si="2286"/>
        <v>0</v>
      </c>
      <c r="CE1498" s="60" t="b">
        <f t="shared" si="2287"/>
        <v>0</v>
      </c>
      <c r="CF1498" s="60" t="b">
        <f t="shared" si="2288"/>
        <v>0</v>
      </c>
      <c r="CG1498" s="60" t="b">
        <f t="shared" si="2289"/>
        <v>0</v>
      </c>
      <c r="CH1498" s="60" t="b">
        <f t="shared" si="2290"/>
        <v>0</v>
      </c>
      <c r="CI1498" s="60" t="b">
        <f t="shared" si="2291"/>
        <v>0</v>
      </c>
      <c r="CJ1498" s="60" t="b">
        <f t="shared" si="2292"/>
        <v>0</v>
      </c>
      <c r="CK1498" s="131"/>
      <c r="CL1498" s="131"/>
      <c r="CM1498" s="92">
        <f t="shared" si="2307"/>
        <v>0</v>
      </c>
      <c r="CN1498" s="13">
        <f t="shared" si="2305"/>
        <v>0</v>
      </c>
      <c r="CO1498" s="11" t="e">
        <f>IF(#REF!&lt;&gt;"",BC1498+CO1497,0)</f>
        <v>#REF!</v>
      </c>
      <c r="CP1498" s="13">
        <f t="shared" si="2303"/>
        <v>0</v>
      </c>
      <c r="CQ1498" s="11">
        <f t="shared" si="2308"/>
        <v>0</v>
      </c>
      <c r="CR1498" s="57">
        <f t="shared" si="2265"/>
        <v>0</v>
      </c>
      <c r="CS1498" s="57">
        <f t="shared" si="2266"/>
        <v>0</v>
      </c>
      <c r="CT1498" s="57">
        <f t="shared" si="2256"/>
        <v>0</v>
      </c>
      <c r="CU1498" s="24"/>
      <c r="CV1498" s="24"/>
      <c r="CW1498" s="24"/>
      <c r="CX1498" s="24"/>
      <c r="CY1498" s="24"/>
      <c r="CZ1498" s="24"/>
      <c r="DA1498" s="24"/>
      <c r="DB1498" s="24"/>
      <c r="DC1498" s="24"/>
      <c r="DD1498" s="64"/>
      <c r="DF1498" s="5"/>
      <c r="DG1498" s="5"/>
      <c r="DH1498" s="5"/>
      <c r="DI1498" s="134"/>
      <c r="DJ1498"/>
    </row>
    <row r="1499" spans="2:114" x14ac:dyDescent="0.2">
      <c r="B1499" s="61" t="str">
        <f>IF(A1499="","",IF(U1500="","DB",U1500&amp;V1500&amp;W1500&amp;X1500&amp;Y1500&amp;Z1500&amp;AL1500&amp;AM1500&amp;AN1500&amp;AO1500&amp;AP1500&amp;AQ1500&amp;AR1500&amp;#REF!))</f>
        <v/>
      </c>
      <c r="C1499" s="7" t="str">
        <f t="shared" si="2296"/>
        <v/>
      </c>
      <c r="D1499" s="60">
        <f t="shared" si="2297"/>
        <v>0</v>
      </c>
      <c r="E1499" s="7" t="e">
        <f>IF(COUNTBLANK(BE1500:BI1500)=5,#REF!&amp;",",IF(COUNTBLANK(U1500:AR1500)=1,T1500&amp;","&amp;T1500&amp;","&amp;T1500&amp;","&amp;T1500&amp;","&amp;T1500&amp;","&amp;T1500&amp;","&amp;T1500&amp;","&amp;T1500&amp;","&amp;T1500&amp;","&amp;T1500&amp;","&amp;T1500&amp;","&amp;T1500&amp;","&amp;T1500&amp;",",T1500&amp;","&amp;T1500&amp;","&amp;T1500&amp;","&amp;T1500&amp;","&amp;T1500&amp;","&amp;T1500&amp;","&amp;T1500&amp;","&amp;T1500&amp;","&amp;T1500&amp;","&amp;T1500&amp;","&amp;T1500&amp;","&amp;T1500&amp;","&amp;T1500&amp;","&amp;T1500&amp;","))</f>
        <v>#REF!</v>
      </c>
      <c r="F1499" s="72" t="str">
        <f t="shared" si="2309"/>
        <v/>
      </c>
      <c r="G1499" s="73">
        <f t="shared" si="2298"/>
        <v>0</v>
      </c>
      <c r="H1499" s="112">
        <f t="shared" si="2299"/>
        <v>0</v>
      </c>
      <c r="I1499" s="112">
        <f t="shared" si="2300"/>
        <v>0</v>
      </c>
      <c r="J1499" s="74" t="e">
        <f>COUNTIF(#REF!,"E")</f>
        <v>#REF!</v>
      </c>
      <c r="K1499" s="74" t="e">
        <f>COUNTIF(#REF!,"O")</f>
        <v>#REF!</v>
      </c>
      <c r="L1499" s="74" t="e">
        <f t="shared" si="2301"/>
        <v>#REF!</v>
      </c>
      <c r="M1499" s="113" t="e">
        <f t="shared" si="2302"/>
        <v>#REF!</v>
      </c>
      <c r="N1499" s="60"/>
      <c r="O1499" s="61"/>
      <c r="P1499" s="61"/>
      <c r="Q1499" s="61"/>
      <c r="R1499" s="61"/>
      <c r="S1499" s="7"/>
      <c r="T1499" s="67" t="str">
        <f t="shared" si="2257"/>
        <v/>
      </c>
      <c r="U1499" s="76" t="str">
        <f>IF($A1498&lt;&gt;"",IF(OR(CR1498&lt;&gt;0,CS1498&lt;&gt;0,$BB$3&gt;0),"",IF(#REF!="LER","01,",IF(#REF!="LOR","01,",IF(#REF!="LEB","02,",IF(#REF!="LOB","01,",IF(#REF!="HER","19,",IF(#REF!="HOR","19,",IF(#REF!="HEB","20,",IF(#REF!="HOB","19,",""))))))))),"")</f>
        <v/>
      </c>
      <c r="V1499" s="76" t="str">
        <f>IF($A1498&lt;&gt;"",IF(OR(CR1498&lt;&gt;0,CS1498&lt;&gt;0,$BB$3&gt;0),"",IF(#REF!="LER","02,",IF(#REF!="LOR","03,",IF(#REF!="LEB","04,",IF(#REF!="LOB","02,",IF(#REF!="HER","20,",IF(#REF!="HOR","21,",IF(#REF!="HEB","22,",IF(#REF!="HOB","20,",""))))))))),"")</f>
        <v/>
      </c>
      <c r="W1499" s="76" t="str">
        <f>IF($A1498&lt;&gt;"",IF(OR(CR1498&lt;&gt;0,CS1498&lt;&gt;0,$BB$3&gt;0),"",IF(#REF!="LER","03,",IF(#REF!="LOR","05,",IF(#REF!="LEB","06,",IF(#REF!="LOB","03,",IF(#REF!="HER","21,",IF(#REF!="HOR","23,",IF(#REF!="HEB","24,",IF(#REF!="HOB","21,",""))))))))),"")</f>
        <v/>
      </c>
      <c r="X1499" s="76" t="str">
        <f>IF($A1498&lt;&gt;"",IF(OR(CR1498&lt;&gt;0,CS1498&lt;&gt;0,$BB$3&gt;0),"",IF(#REF!="LER","04,",IF(#REF!="LOR","07,",IF(#REF!="LEB","08,",IF(#REF!="LOB","04,",IF(#REF!="HER","22,",IF(#REF!="HOR","25,",IF(#REF!="HEB","26,",IF(#REF!="HOB","22,",""))))))))),"")</f>
        <v/>
      </c>
      <c r="Y1499" s="76" t="str">
        <f>IF($A1498&lt;&gt;"",IF(OR(CR1498&lt;&gt;0,CS1498&lt;&gt;0,$BB$3&gt;0),"",IF(#REF!="LER","05,",IF(#REF!="LOR","09,",IF(#REF!="LEB","10,",IF(#REF!="LOB","05,",IF(#REF!="HER","23,",IF(#REF!="HOR","27,",IF(#REF!="HEB","28,",IF(#REF!="HOB","23,",""))))))))),"")</f>
        <v/>
      </c>
      <c r="Z1499" s="76" t="str">
        <f>IF($A1498&lt;&gt;"",IF(OR(CR1498&lt;&gt;0,CS1498&lt;&gt;0,$BB$3&gt;0),"",IF(#REF!="LER","06,",IF(#REF!="LOR","11,",IF(#REF!="LEB","11,",IF(#REF!="LOB","06,",IF(#REF!="HER","24,",IF(#REF!="HOR","29,",IF(#REF!="HEB","29,",IF(#REF!="HOB","24,",""))))))))),"")</f>
        <v/>
      </c>
      <c r="AA1499" s="131" t="b">
        <f t="shared" si="2267"/>
        <v>0</v>
      </c>
      <c r="AB1499" s="131" t="b">
        <f t="shared" si="2268"/>
        <v>0</v>
      </c>
      <c r="AC1499" s="131" t="b">
        <f t="shared" si="2269"/>
        <v>0</v>
      </c>
      <c r="AD1499" s="131" t="b">
        <f t="shared" si="2270"/>
        <v>0</v>
      </c>
      <c r="AE1499" s="131" t="b">
        <f t="shared" si="2271"/>
        <v>0</v>
      </c>
      <c r="AF1499" s="131" t="b">
        <f t="shared" si="2272"/>
        <v>0</v>
      </c>
      <c r="AG1499" s="131"/>
      <c r="AH1499" s="131"/>
      <c r="AI1499" s="60"/>
      <c r="AJ1499" s="60"/>
      <c r="AK1499" s="67" t="str">
        <f t="shared" si="2258"/>
        <v/>
      </c>
      <c r="AL1499" s="76" t="str">
        <f>IF($A1498&lt;&gt;"",IF(OR(CR1498&lt;&gt;0,CS1498&lt;&gt;0,$BB$3&gt;0),"",IF(#REF!="LER","07,",IF(#REF!="LOR","12,",IF(#REF!="LEB","12,",IF(#REF!="LOB","08,",IF(#REF!="HER","25,",IF(#REF!="HOR","30,",IF(#REF!="HEB","30,",IF(#REF!="HOB","25,",""))))))))),"")</f>
        <v/>
      </c>
      <c r="AM1499" s="76" t="str">
        <f>IF($A1498&lt;&gt;"",IF(OR(CR1498&lt;&gt;0,CS1498&lt;&gt;0,$BB$3&gt;0),"",IF(#REF!="LER","08,",IF(#REF!="LOR","13,",IF(#REF!="LEB","13,",IF(#REF!="LOB","09,",IF(#REF!="HER","26,",IF(#REF!="HOR","31,",IF(#REF!="HEB","31,",IF(#REF!="HOB","26,",""))))))))),"")</f>
        <v/>
      </c>
      <c r="AN1499" s="118" t="str">
        <f t="shared" si="2293"/>
        <v/>
      </c>
      <c r="AO1499" s="76" t="str">
        <f>IF($A1498&lt;&gt;"",IF(OR(CR1498&lt;&gt;0,CS1498&lt;&gt;0,$BB$3&gt;0),"",IF(#REF!="LER","10,",IF(#REF!="LOR","15,",IF(#REF!="LEB","15,",IF(#REF!="LOB","11,",IF(#REF!="HER","28,",IF(#REF!="HOR","33,",IF(#REF!="HEB","33,",IF(#REF!="HOB","28,",""))))))))),"")</f>
        <v/>
      </c>
      <c r="AP1499" s="76" t="str">
        <f>IF($A1498&lt;&gt;"",IF(OR(CR1498&lt;&gt;0,CS1498&lt;&gt;0,$BB$3&gt;0),"",IF(#REF!="LER","12,",IF(#REF!="LOR","16,",IF(#REF!="LEB","16,",IF(#REF!="LOB","13,",IF(#REF!="HER","30,",IF(#REF!="HOR","34,",IF(#REF!="HEB","34,",IF(#REF!="HOB","29,",""))))))))),"")</f>
        <v/>
      </c>
      <c r="AQ1499" s="76" t="str">
        <f>IF($A1498&lt;&gt;"",IF(OR(CR1498&lt;&gt;0,CS1498&lt;&gt;0,$BB$3&gt;0),"",IF(#REF!="LER","14,",IF(#REF!="LOR","17,",IF(#REF!="LEB","17,",IF(#REF!="LOB","15,",IF(#REF!="HER","32,",IF(#REF!="HOR","35,",IF(#REF!="HEB","35,",IF(#REF!="HOB","31,",""))))))))),"")</f>
        <v/>
      </c>
      <c r="AR1499" s="76" t="str">
        <f>IF($A1498&lt;&gt;"",IF(OR(CR1498&lt;&gt;0,CS1498&lt;&gt;0,$BB$3&gt;0),"",IF(#REF!="LER","16,",IF(#REF!="LOR","18,",IF(#REF!="LEB","18,",IF(#REF!="LOB","17,",IF(#REF!="HER","34,",IF(#REF!="HOR","36,",IF(#REF!="HEB","36,",IF(#REF!="HOB","33,",""))))))))),"")</f>
        <v/>
      </c>
      <c r="AS1499" s="60" t="b">
        <f t="shared" si="2273"/>
        <v>0</v>
      </c>
      <c r="AT1499" s="60" t="b">
        <f t="shared" si="2274"/>
        <v>0</v>
      </c>
      <c r="AU1499" s="60" t="b">
        <f t="shared" si="2275"/>
        <v>0</v>
      </c>
      <c r="AV1499" s="60" t="b">
        <f t="shared" si="2276"/>
        <v>0</v>
      </c>
      <c r="AW1499" s="60" t="b">
        <f t="shared" si="2277"/>
        <v>0</v>
      </c>
      <c r="AX1499" s="60" t="b">
        <f t="shared" si="2278"/>
        <v>0</v>
      </c>
      <c r="AY1499" s="60" t="b">
        <f t="shared" si="2279"/>
        <v>0</v>
      </c>
      <c r="AZ1499" s="131"/>
      <c r="BA1499" s="131"/>
      <c r="BB1499" s="13">
        <f t="shared" si="2304"/>
        <v>0</v>
      </c>
      <c r="BC1499" s="11" t="e">
        <f>IF(#REF!&lt;&gt;"",S1499+BC1498,0)</f>
        <v>#REF!</v>
      </c>
      <c r="BD1499" s="67" t="str">
        <f t="shared" si="2259"/>
        <v/>
      </c>
      <c r="BE1499" s="76" t="str">
        <f>IF($A1498&lt;&gt;"",IF(OR(EE1498&lt;&gt;0,EF1498&lt;&gt;0,$BB$3&gt;0),"",IF(#REF!="LER","01,",IF(#REF!="LOR","01,",IF(#REF!="LEB","02,",IF(#REF!="LOB","01,",IF(#REF!="HER","19,",IF(#REF!="HOR","19,",IF(#REF!="HEB","20,",IF(#REF!="HOB","19,",""))))))))),"")</f>
        <v/>
      </c>
      <c r="BF1499" s="76" t="str">
        <f>IF($A1498&lt;&gt;"",IF(OR(EE1498&lt;&gt;0,EF1498&lt;&gt;0,$BB$3&gt;0),"",IF(#REF!="LER","02,",IF(#REF!="LOR","03,",IF(#REF!="LEB","04,",IF(#REF!="LOB","02,",IF(#REF!="HER","20,",IF(#REF!="HOR","21,",IF(#REF!="HEB","22,",IF(#REF!="HOB","20,",""))))))))),"")</f>
        <v/>
      </c>
      <c r="BG1499" s="76" t="str">
        <f>IF($A1498&lt;&gt;"",IF(OR(EE1498&lt;&gt;0,EF1498&lt;&gt;0,$BB$3&gt;0),"",IF(#REF!="LER","03,",IF(#REF!="LOR","05,",IF(#REF!="LEB","06,",IF(#REF!="LOB","03,",IF(#REF!="HER","21,",IF(#REF!="HOR","23,",IF(#REF!="HEB","24,",IF(#REF!="HOB","21,",""))))))))),"")</f>
        <v/>
      </c>
      <c r="BH1499" s="76" t="str">
        <f>IF($A1498&lt;&gt;"",IF(OR(EE1498&lt;&gt;0,EF1498&lt;&gt;0,$BB$3&gt;0),"",IF(#REF!="LER","04,",IF(#REF!="LOR","07,",IF(#REF!="LEB","08,",IF(#REF!="LOB","04,",IF(#REF!="HER","22,",IF(#REF!="HOR","25,",IF(#REF!="HEB","26,",IF(#REF!="HOB","22,",""))))))))),"")</f>
        <v/>
      </c>
      <c r="BI1499" s="76" t="str">
        <f>IF($A1498&lt;&gt;"",IF(OR(EE1498&lt;&gt;0,EF1498&lt;&gt;0,$BB$3&gt;0),"",IF(#REF!="LER","05,",IF(#REF!="LOR","09,",IF(#REF!="LEB","10,",IF(#REF!="LOB","05,",IF(#REF!="HER","23,",IF(#REF!="HOR","27,",IF(#REF!="HEB","28,",IF(#REF!="HOB","23,",""))))))))),"")</f>
        <v/>
      </c>
      <c r="BJ1499" s="76" t="str">
        <f>IF($A1498&lt;&gt;"",IF(OR(EE1498&lt;&gt;0,EF1498&lt;&gt;0,$BB$3&gt;0),"",IF(#REF!="LER","06,",IF(#REF!="LOR","11,",IF(#REF!="LEB","11,",IF(#REF!="LOB","06,",IF(#REF!="HER","24,",IF(#REF!="HOR","29,",IF(#REF!="HEB","29,",IF(#REF!="HOB","24,",""))))))))),"")</f>
        <v/>
      </c>
      <c r="BK1499" s="131" t="b">
        <f t="shared" si="2280"/>
        <v>0</v>
      </c>
      <c r="BL1499" s="131" t="b">
        <f t="shared" si="2281"/>
        <v>0</v>
      </c>
      <c r="BM1499" s="131" t="b">
        <f t="shared" si="2282"/>
        <v>0</v>
      </c>
      <c r="BN1499" s="131" t="b">
        <f t="shared" si="2283"/>
        <v>0</v>
      </c>
      <c r="BO1499" s="131" t="b">
        <f t="shared" si="2284"/>
        <v>0</v>
      </c>
      <c r="BP1499" s="131" t="b">
        <f t="shared" si="2285"/>
        <v>0</v>
      </c>
      <c r="BQ1499" s="131"/>
      <c r="BR1499" s="131"/>
      <c r="BS1499" s="92">
        <f>IF(BT1499&lt;0,1,0)</f>
        <v>0</v>
      </c>
      <c r="BT1499" s="60"/>
      <c r="BU1499" s="60"/>
      <c r="BV1499" s="67" t="str">
        <f t="shared" si="2260"/>
        <v/>
      </c>
      <c r="BW1499" s="76" t="str">
        <f>IF($A1498&lt;&gt;"",IF(OR(EE1498&lt;&gt;0,EF1498&lt;&gt;0,$BB$3&gt;0),"",IF(#REF!="LER","07,",IF(#REF!="LOR","12,",IF(#REF!="LEB","12,",IF(#REF!="LOB","08,",IF(#REF!="HER","25,",IF(#REF!="HOR","30,",IF(#REF!="HEB","30,",IF(#REF!="HOB","25,",""))))))))),"")</f>
        <v/>
      </c>
      <c r="BX1499" s="76" t="str">
        <f>IF($A1498&lt;&gt;"",IF(OR(EE1498&lt;&gt;0,EF1498&lt;&gt;0,$BB$3&gt;0),"",IF(#REF!="LER","08,",IF(#REF!="LOR","13,",IF(#REF!="LEB","13,",IF(#REF!="LOB","09,",IF(#REF!="HER","26,",IF(#REF!="HOR","31,",IF(#REF!="HEB","31,",IF(#REF!="HOB","26,",""))))))))),"")</f>
        <v/>
      </c>
      <c r="BY1499" s="76" t="str">
        <f>IF($A1498&lt;&gt;"",IF(OR(EE1498&lt;&gt;0,EF1498&lt;&gt;0,$BB$3&gt;0),"",IF(#REF!="LER","09,",IF(#REF!="LOR","14,",IF(#REF!="LEB","14,",IF(#REF!="LOB","10,",IF(#REF!="HER","27,",IF(#REF!="HOR","32,",IF(#REF!="HEB","32,",IF(#REF!="HOB","27,",""))))))))),"")</f>
        <v/>
      </c>
      <c r="BZ1499" s="76" t="str">
        <f>IF($A1498&lt;&gt;"",IF(OR(EE1498&lt;&gt;0,EF1498&lt;&gt;0,$BB$3&gt;0),"",IF(#REF!="LER","10,",IF(#REF!="LOR","15,",IF(#REF!="LEB","15,",IF(#REF!="LOB","11,",IF(#REF!="HER","28,",IF(#REF!="HOR","33,",IF(#REF!="HEB","33,",IF(#REF!="HOB","28,",""))))))))),"")</f>
        <v/>
      </c>
      <c r="CA1499" s="76" t="str">
        <f>IF($A1498&lt;&gt;"",IF(OR(EE1498&lt;&gt;0,EF1498&lt;&gt;0,$BB$3&gt;0),"",IF(#REF!="LER","12,",IF(#REF!="LOR","16,",IF(#REF!="LEB","16,",IF(#REF!="LOB","13,",IF(#REF!="HER","30,",IF(#REF!="HOR","34,",IF(#REF!="HEB","34,",IF(#REF!="HOB","29,",""))))))))),"")</f>
        <v/>
      </c>
      <c r="CB1499" s="76" t="str">
        <f>IF($A1498&lt;&gt;"",IF(OR(EE1498&lt;&gt;0,EF1498&lt;&gt;0,$BB$3&gt;0),"",IF(#REF!="LER","14,",IF(#REF!="LOR","17,",IF(#REF!="LEB","17,",IF(#REF!="LOB","15,",IF(#REF!="HER","32,",IF(#REF!="HOR","35,",IF(#REF!="HEB","35,",IF(#REF!="HOB","31,",""))))))))),"")</f>
        <v/>
      </c>
      <c r="CC1499" s="76" t="str">
        <f>IF($A1498&lt;&gt;"",IF(OR(EE1498&lt;&gt;0,EF1498&lt;&gt;0,$BB$3&gt;0),"",IF(#REF!="LER","16,",IF(#REF!="LOR","18,",IF(#REF!="LEB","18,",IF(#REF!="LOB","17,",IF(#REF!="HER","34,",IF(#REF!="HOR","36,",IF(#REF!="HEB","36,",IF(#REF!="HOB","33,",""))))))))),"")</f>
        <v/>
      </c>
      <c r="CD1499" s="60" t="b">
        <f t="shared" si="2286"/>
        <v>0</v>
      </c>
      <c r="CE1499" s="60" t="b">
        <f t="shared" si="2287"/>
        <v>0</v>
      </c>
      <c r="CF1499" s="60" t="b">
        <f t="shared" si="2288"/>
        <v>0</v>
      </c>
      <c r="CG1499" s="60" t="b">
        <f t="shared" si="2289"/>
        <v>0</v>
      </c>
      <c r="CH1499" s="60" t="b">
        <f t="shared" si="2290"/>
        <v>0</v>
      </c>
      <c r="CI1499" s="60" t="b">
        <f t="shared" si="2291"/>
        <v>0</v>
      </c>
      <c r="CJ1499" s="60" t="b">
        <f t="shared" si="2292"/>
        <v>0</v>
      </c>
      <c r="CK1499" s="131"/>
      <c r="CL1499" s="131"/>
      <c r="CM1499" s="92">
        <f>IF(CN1499&lt;0,1,0)</f>
        <v>0</v>
      </c>
      <c r="CN1499" s="13">
        <f t="shared" si="2305"/>
        <v>0</v>
      </c>
      <c r="CO1499" s="11" t="e">
        <f>IF(#REF!&lt;&gt;"",BC1499+CO1498,0)</f>
        <v>#REF!</v>
      </c>
      <c r="CP1499" s="13">
        <f t="shared" si="2303"/>
        <v>0</v>
      </c>
      <c r="CQ1499" s="11">
        <f t="shared" si="2308"/>
        <v>0</v>
      </c>
      <c r="CR1499" s="57">
        <f t="shared" si="2265"/>
        <v>0</v>
      </c>
      <c r="CS1499" s="57">
        <f t="shared" si="2266"/>
        <v>0</v>
      </c>
      <c r="CT1499" s="57">
        <f t="shared" si="2256"/>
        <v>0</v>
      </c>
      <c r="CU1499" s="24"/>
      <c r="CV1499" s="24"/>
      <c r="CW1499" s="24"/>
      <c r="CX1499" s="24"/>
      <c r="CY1499" s="24"/>
      <c r="CZ1499" s="24"/>
      <c r="DA1499" s="24"/>
      <c r="DB1499" s="24"/>
      <c r="DC1499" s="24"/>
      <c r="DD1499" s="64"/>
      <c r="DF1499" s="5"/>
      <c r="DG1499" s="5"/>
      <c r="DH1499" s="5"/>
      <c r="DI1499" s="134"/>
      <c r="DJ1499"/>
    </row>
    <row r="1500" spans="2:114" x14ac:dyDescent="0.2">
      <c r="B1500" s="61" t="str">
        <f>IF(A1500="","",IF(U1501="","DB",U1501&amp;V1501&amp;W1501&amp;X1501&amp;Y1501&amp;Z1501&amp;AL1501&amp;AM1501&amp;AN1501&amp;AO1501&amp;AP1501&amp;AQ1501&amp;AR1501&amp;#REF!))</f>
        <v/>
      </c>
      <c r="C1500" s="7" t="str">
        <f t="shared" si="2296"/>
        <v/>
      </c>
      <c r="D1500" s="60">
        <f t="shared" si="2297"/>
        <v>0</v>
      </c>
      <c r="E1500" s="7" t="e">
        <f>IF(COUNTBLANK(BE1501:BI1501)=5,#REF!&amp;",",IF(COUNTBLANK(U1501:AR1501)=1,T1501&amp;","&amp;T1501&amp;","&amp;T1501&amp;","&amp;T1501&amp;","&amp;T1501&amp;","&amp;T1501&amp;","&amp;T1501&amp;","&amp;T1501&amp;","&amp;T1501&amp;","&amp;T1501&amp;","&amp;T1501&amp;","&amp;T1501&amp;","&amp;T1501&amp;",",T1501&amp;","&amp;T1501&amp;","&amp;T1501&amp;","&amp;T1501&amp;","&amp;T1501&amp;","&amp;T1501&amp;","&amp;T1501&amp;","&amp;T1501&amp;","&amp;T1501&amp;","&amp;T1501&amp;","&amp;T1501&amp;","&amp;T1501&amp;","&amp;T1501&amp;","&amp;T1501&amp;","))</f>
        <v>#REF!</v>
      </c>
      <c r="F1500" s="72" t="str">
        <f t="shared" si="2309"/>
        <v/>
      </c>
      <c r="G1500" s="73">
        <f t="shared" si="2298"/>
        <v>0</v>
      </c>
      <c r="H1500" s="112">
        <f t="shared" si="2299"/>
        <v>0</v>
      </c>
      <c r="I1500" s="112">
        <f t="shared" si="2300"/>
        <v>0</v>
      </c>
      <c r="J1500" s="74" t="e">
        <f>COUNTIF(#REF!,"E")</f>
        <v>#REF!</v>
      </c>
      <c r="K1500" s="74" t="e">
        <f>COUNTIF(#REF!,"O")</f>
        <v>#REF!</v>
      </c>
      <c r="L1500" s="74" t="e">
        <f t="shared" si="2301"/>
        <v>#REF!</v>
      </c>
      <c r="M1500" s="113" t="e">
        <f t="shared" si="2302"/>
        <v>#REF!</v>
      </c>
      <c r="N1500" s="60"/>
      <c r="O1500" s="61"/>
      <c r="P1500" s="61"/>
      <c r="Q1500" s="61"/>
      <c r="R1500" s="61"/>
      <c r="S1500" s="7"/>
      <c r="T1500" s="67" t="str">
        <f t="shared" si="2257"/>
        <v/>
      </c>
      <c r="U1500" s="76" t="str">
        <f>IF($A1499&lt;&gt;"",IF(OR(CR1499&lt;&gt;0,CS1499&lt;&gt;0,#REF!&lt;$BB$3),"",IF(#REF!="LER","01,",IF(#REF!="LOR","01,",IF(#REF!="LEB","02,",IF(#REF!="LOB","01,",IF(#REF!="HER","19,",IF(#REF!="HOR","19,",IF(#REF!="HEB","20,",IF(#REF!="HOB","19,",""))))))))),"")</f>
        <v/>
      </c>
      <c r="V1500" s="76" t="str">
        <f>IF($A1499&lt;&gt;"",IF(OR(CR1499&lt;&gt;0,CS1499&lt;&gt;0,#REF!&lt;$BB$3),"",IF(#REF!="LER","02,",IF(#REF!="LOR","03,",IF(#REF!="LEB","04,",IF(#REF!="LOB","02,",IF(#REF!="HER","20,",IF(#REF!="HOR","21,",IF(#REF!="HEB","22,",IF(#REF!="HOB","20,",""))))))))),"")</f>
        <v/>
      </c>
      <c r="W1500" s="76" t="str">
        <f>IF($A1499&lt;&gt;"",IF(OR(CR1499&lt;&gt;0,CS1499&lt;&gt;0,#REF!&lt;$BB$3),"",IF(#REF!="LER","03,",IF(#REF!="LOR","05,",IF(#REF!="LEB","06,",IF(#REF!="LOB","03,",IF(#REF!="HER","21,",IF(#REF!="HOR","23,",IF(#REF!="HEB","24,",IF(#REF!="HOB","21,",""))))))))),"")</f>
        <v/>
      </c>
      <c r="X1500" s="76" t="str">
        <f>IF($A1499&lt;&gt;"",IF(OR(CR1499&lt;&gt;0,CS1499&lt;&gt;0,#REF!&lt;$BB$3),"",IF(#REF!="LER","04,",IF(#REF!="LOR","07,",IF(#REF!="LEB","08,",IF(#REF!="LOB","04,",IF(#REF!="HER","22,",IF(#REF!="HOR","25,",IF(#REF!="HEB","26,",IF(#REF!="HOB","22,",""))))))))),"")</f>
        <v/>
      </c>
      <c r="Y1500" s="76" t="str">
        <f>IF($A1499&lt;&gt;"",IF(OR(CR1499&lt;&gt;0,CS1499&lt;&gt;0,#REF!&lt;$BB$3),"",IF(#REF!="LER","05,",IF(#REF!="LOR","09,",IF(#REF!="LEB","10,",IF(#REF!="LOB","05,",IF(#REF!="HER","23,",IF(#REF!="HOR","27,",IF(#REF!="HEB","28,",IF(#REF!="HOB","23,",""))))))))),"")</f>
        <v/>
      </c>
      <c r="Z1500" s="76" t="str">
        <f>IF($A1499&lt;&gt;"",IF(OR(CR1499&lt;&gt;0,CS1499&lt;&gt;0,#REF!&lt;$BB$3),"",IF(#REF!="LER","06,",IF(#REF!="LOR","11,",IF(#REF!="LEB","11,",IF(#REF!="LOB","06,",IF(#REF!="HER","24,",IF(#REF!="HOR","29,",IF(#REF!="HEB","29,",IF(#REF!="HOB","24,",""))))))))),"")</f>
        <v/>
      </c>
      <c r="AA1500" s="131" t="b">
        <f t="shared" si="2267"/>
        <v>0</v>
      </c>
      <c r="AB1500" s="131" t="b">
        <f t="shared" si="2268"/>
        <v>0</v>
      </c>
      <c r="AC1500" s="131" t="b">
        <f t="shared" si="2269"/>
        <v>0</v>
      </c>
      <c r="AD1500" s="131" t="b">
        <f t="shared" si="2270"/>
        <v>0</v>
      </c>
      <c r="AE1500" s="131" t="b">
        <f t="shared" si="2271"/>
        <v>0</v>
      </c>
      <c r="AF1500" s="131" t="b">
        <f t="shared" si="2272"/>
        <v>0</v>
      </c>
      <c r="AG1500" s="131"/>
      <c r="AH1500" s="131"/>
      <c r="AI1500" s="60"/>
      <c r="AJ1500" s="60"/>
      <c r="AK1500" s="67" t="str">
        <f t="shared" si="2258"/>
        <v/>
      </c>
      <c r="AL1500" s="76" t="str">
        <f>IF($A1499&lt;&gt;"",IF(OR(CR1499&lt;&gt;0,CS1499&lt;&gt;0,#REF!&lt;$BB$3),"",IF(#REF!="LER","07,",IF(#REF!="LOR","12,",IF(#REF!="LEB","12,",IF(#REF!="LOB","08,",IF(#REF!="HER","25,",IF(#REF!="HOR","30,",IF(#REF!="HEB","30,",IF(#REF!="HOB","25,",""))))))))),"")</f>
        <v/>
      </c>
      <c r="AM1500" s="76" t="str">
        <f>IF($A1499&lt;&gt;"",IF(OR(CR1499&lt;&gt;0,CS1499&lt;&gt;0,#REF!&lt;$BB$3),"",IF(#REF!="LER","08,",IF(#REF!="LOR","13,",IF(#REF!="LEB","13,",IF(#REF!="LOB","09,",IF(#REF!="HER","26,",IF(#REF!="HOR","31,",IF(#REF!="HEB","31,",IF(#REF!="HOB","26,",""))))))))),"")</f>
        <v/>
      </c>
      <c r="AN1500" s="118" t="str">
        <f t="shared" si="2293"/>
        <v/>
      </c>
      <c r="AO1500" s="76" t="str">
        <f>IF($A1499&lt;&gt;"",IF(OR(CR1499&lt;&gt;0,CS1499&lt;&gt;0,#REF!&lt;$BB$3),"",IF(#REF!="LER","10,",IF(#REF!="LOR","15,",IF(#REF!="LEB","15,",IF(#REF!="LOB","11,",IF(#REF!="HER","28,",IF(#REF!="HOR","33,",IF(#REF!="HEB","33,",IF(#REF!="HOB","28,",""))))))))),"")</f>
        <v/>
      </c>
      <c r="AP1500" s="76" t="str">
        <f>IF($A1499&lt;&gt;"",IF(OR(CR1499&lt;&gt;0,CS1499&lt;&gt;0,#REF!&lt;$BB$3),"",IF(#REF!="LER","12,",IF(#REF!="LOR","16,",IF(#REF!="LEB","16,",IF(#REF!="LOB","13,",IF(#REF!="HER","30,",IF(#REF!="HOR","34,",IF(#REF!="HEB","34,",IF(#REF!="HOB","29,",""))))))))),"")</f>
        <v/>
      </c>
      <c r="AQ1500" s="76" t="str">
        <f>IF($A1499&lt;&gt;"",IF(OR(CR1499&lt;&gt;0,CS1499&lt;&gt;0,#REF!&lt;$BB$3),"",IF(#REF!="LER","14,",IF(#REF!="LOR","17,",IF(#REF!="LEB","17,",IF(#REF!="LOB","15,",IF(#REF!="HER","32,",IF(#REF!="HOR","35,",IF(#REF!="HEB","35,",IF(#REF!="HOB","31,",""))))))))),"")</f>
        <v/>
      </c>
      <c r="AR1500" s="76" t="str">
        <f>IF($A1499&lt;&gt;"",IF(OR(CR1499&lt;&gt;0,CS1499&lt;&gt;0,#REF!&lt;$BB$3),"",IF(#REF!="LER","16,",IF(#REF!="LOR","18,",IF(#REF!="LEB","18,",IF(#REF!="LOB","17,",IF(#REF!="HER","34,",IF(#REF!="HOR","36,",IF(#REF!="HEB","36,",IF(#REF!="HOB","33,",""))))))))),"")</f>
        <v/>
      </c>
      <c r="AS1500" s="60" t="b">
        <f t="shared" si="2273"/>
        <v>0</v>
      </c>
      <c r="AT1500" s="60" t="b">
        <f t="shared" si="2274"/>
        <v>0</v>
      </c>
      <c r="AU1500" s="60" t="b">
        <f t="shared" si="2275"/>
        <v>0</v>
      </c>
      <c r="AV1500" s="60" t="b">
        <f t="shared" si="2276"/>
        <v>0</v>
      </c>
      <c r="AW1500" s="60" t="b">
        <f t="shared" si="2277"/>
        <v>0</v>
      </c>
      <c r="AX1500" s="60" t="b">
        <f t="shared" si="2278"/>
        <v>0</v>
      </c>
      <c r="AY1500" s="60" t="b">
        <f t="shared" si="2279"/>
        <v>0</v>
      </c>
      <c r="AZ1500" s="131"/>
      <c r="BA1500" s="131"/>
      <c r="BB1500" s="13">
        <f t="shared" si="2304"/>
        <v>0</v>
      </c>
      <c r="BC1500" s="11" t="e">
        <f>IF(#REF!&lt;&gt;"",S1500+BC1499,0)</f>
        <v>#REF!</v>
      </c>
      <c r="BD1500" s="67" t="str">
        <f t="shared" si="2259"/>
        <v/>
      </c>
      <c r="BE1500" s="76" t="str">
        <f>IF($A1499&lt;&gt;"",IF(OR(EE1499&lt;&gt;0,EF1499&lt;&gt;0,#REF!&lt;$BB$3),"",IF(#REF!="LER","01,",IF(#REF!="LOR","01,",IF(#REF!="LEB","02,",IF(#REF!="LOB","01,",IF(#REF!="HER","19,",IF(#REF!="HOR","19,",IF(#REF!="HEB","20,",IF(#REF!="HOB","19,",""))))))))),"")</f>
        <v/>
      </c>
      <c r="BF1500" s="76" t="str">
        <f>IF($A1499&lt;&gt;"",IF(OR(EE1499&lt;&gt;0,EF1499&lt;&gt;0,#REF!&lt;$BB$3),"",IF(#REF!="LER","02,",IF(#REF!="LOR","03,",IF(#REF!="LEB","04,",IF(#REF!="LOB","02,",IF(#REF!="HER","20,",IF(#REF!="HOR","21,",IF(#REF!="HEB","22,",IF(#REF!="HOB","20,",""))))))))),"")</f>
        <v/>
      </c>
      <c r="BG1500" s="76" t="str">
        <f>IF($A1499&lt;&gt;"",IF(OR(EE1499&lt;&gt;0,EF1499&lt;&gt;0,#REF!&lt;$BB$3),"",IF(#REF!="LER","03,",IF(#REF!="LOR","05,",IF(#REF!="LEB","06,",IF(#REF!="LOB","03,",IF(#REF!="HER","21,",IF(#REF!="HOR","23,",IF(#REF!="HEB","24,",IF(#REF!="HOB","21,",""))))))))),"")</f>
        <v/>
      </c>
      <c r="BH1500" s="76" t="str">
        <f>IF($A1499&lt;&gt;"",IF(OR(EE1499&lt;&gt;0,EF1499&lt;&gt;0,#REF!&lt;$BB$3),"",IF(#REF!="LER","04,",IF(#REF!="LOR","07,",IF(#REF!="LEB","08,",IF(#REF!="LOB","04,",IF(#REF!="HER","22,",IF(#REF!="HOR","25,",IF(#REF!="HEB","26,",IF(#REF!="HOB","22,",""))))))))),"")</f>
        <v/>
      </c>
      <c r="BI1500" s="76" t="str">
        <f>IF($A1499&lt;&gt;"",IF(OR(EE1499&lt;&gt;0,EF1499&lt;&gt;0,#REF!&lt;$BB$3),"",IF(#REF!="LER","05,",IF(#REF!="LOR","09,",IF(#REF!="LEB","10,",IF(#REF!="LOB","05,",IF(#REF!="HER","23,",IF(#REF!="HOR","27,",IF(#REF!="HEB","28,",IF(#REF!="HOB","23,",""))))))))),"")</f>
        <v/>
      </c>
      <c r="BJ1500" s="76" t="str">
        <f>IF($A1499&lt;&gt;"",IF(OR(EE1499&lt;&gt;0,EF1499&lt;&gt;0,#REF!&lt;$BB$3),"",IF(#REF!="LER","06,",IF(#REF!="LOR","11,",IF(#REF!="LEB","11,",IF(#REF!="LOB","06,",IF(#REF!="HER","24,",IF(#REF!="HOR","29,",IF(#REF!="HEB","29,",IF(#REF!="HOB","24,",""))))))))),"")</f>
        <v/>
      </c>
      <c r="BK1500" s="131" t="b">
        <f t="shared" si="2280"/>
        <v>0</v>
      </c>
      <c r="BL1500" s="131" t="b">
        <f t="shared" si="2281"/>
        <v>0</v>
      </c>
      <c r="BM1500" s="131" t="b">
        <f t="shared" si="2282"/>
        <v>0</v>
      </c>
      <c r="BN1500" s="131" t="b">
        <f t="shared" si="2283"/>
        <v>0</v>
      </c>
      <c r="BO1500" s="131" t="b">
        <f t="shared" si="2284"/>
        <v>0</v>
      </c>
      <c r="BP1500" s="131" t="b">
        <f t="shared" si="2285"/>
        <v>0</v>
      </c>
      <c r="BQ1500" s="131"/>
      <c r="BR1500" s="131"/>
      <c r="BS1500" s="92">
        <f>IF(BT1500&lt;0,BS1499+1,0)</f>
        <v>0</v>
      </c>
      <c r="BT1500" s="60"/>
      <c r="BU1500" s="60"/>
      <c r="BV1500" s="67" t="str">
        <f t="shared" si="2260"/>
        <v/>
      </c>
      <c r="BW1500" s="76" t="str">
        <f>IF($A1499&lt;&gt;"",IF(OR(EE1499&lt;&gt;0,EF1499&lt;&gt;0,#REF!&lt;$BB$3),"",IF(#REF!="LER","07,",IF(#REF!="LOR","12,",IF(#REF!="LEB","12,",IF(#REF!="LOB","08,",IF(#REF!="HER","25,",IF(#REF!="HOR","30,",IF(#REF!="HEB","30,",IF(#REF!="HOB","25,",""))))))))),"")</f>
        <v/>
      </c>
      <c r="BX1500" s="76" t="str">
        <f>IF($A1499&lt;&gt;"",IF(OR(EE1499&lt;&gt;0,EF1499&lt;&gt;0,#REF!&lt;$BB$3),"",IF(#REF!="LER","08,",IF(#REF!="LOR","13,",IF(#REF!="LEB","13,",IF(#REF!="LOB","09,",IF(#REF!="HER","26,",IF(#REF!="HOR","31,",IF(#REF!="HEB","31,",IF(#REF!="HOB","26,",""))))))))),"")</f>
        <v/>
      </c>
      <c r="BY1500" s="76" t="str">
        <f>IF($A1499&lt;&gt;"",IF(OR(EE1499&lt;&gt;0,EF1499&lt;&gt;0,#REF!&lt;$BB$3),"",IF(#REF!="LER","09,",IF(#REF!="LOR","14,",IF(#REF!="LEB","14,",IF(#REF!="LOB","10,",IF(#REF!="HER","27,",IF(#REF!="HOR","32,",IF(#REF!="HEB","32,",IF(#REF!="HOB","27,",""))))))))),"")</f>
        <v/>
      </c>
      <c r="BZ1500" s="76" t="str">
        <f>IF($A1499&lt;&gt;"",IF(OR(EE1499&lt;&gt;0,EF1499&lt;&gt;0,#REF!&lt;$BB$3),"",IF(#REF!="LER","10,",IF(#REF!="LOR","15,",IF(#REF!="LEB","15,",IF(#REF!="LOB","11,",IF(#REF!="HER","28,",IF(#REF!="HOR","33,",IF(#REF!="HEB","33,",IF(#REF!="HOB","28,",""))))))))),"")</f>
        <v/>
      </c>
      <c r="CA1500" s="76" t="str">
        <f>IF($A1499&lt;&gt;"",IF(OR(EE1499&lt;&gt;0,EF1499&lt;&gt;0,#REF!&lt;$BB$3),"",IF(#REF!="LER","12,",IF(#REF!="LOR","16,",IF(#REF!="LEB","16,",IF(#REF!="LOB","13,",IF(#REF!="HER","30,",IF(#REF!="HOR","34,",IF(#REF!="HEB","34,",IF(#REF!="HOB","29,",""))))))))),"")</f>
        <v/>
      </c>
      <c r="CB1500" s="76" t="str">
        <f>IF($A1499&lt;&gt;"",IF(OR(EE1499&lt;&gt;0,EF1499&lt;&gt;0,#REF!&lt;$BB$3),"",IF(#REF!="LER","14,",IF(#REF!="LOR","17,",IF(#REF!="LEB","17,",IF(#REF!="LOB","15,",IF(#REF!="HER","32,",IF(#REF!="HOR","35,",IF(#REF!="HEB","35,",IF(#REF!="HOB","31,",""))))))))),"")</f>
        <v/>
      </c>
      <c r="CC1500" s="76" t="str">
        <f>IF($A1499&lt;&gt;"",IF(OR(EE1499&lt;&gt;0,EF1499&lt;&gt;0,#REF!&lt;$BB$3),"",IF(#REF!="LER","16,",IF(#REF!="LOR","18,",IF(#REF!="LEB","18,",IF(#REF!="LOB","17,",IF(#REF!="HER","34,",IF(#REF!="HOR","36,",IF(#REF!="HEB","36,",IF(#REF!="HOB","33,",""))))))))),"")</f>
        <v/>
      </c>
      <c r="CD1500" s="60" t="b">
        <f t="shared" si="2286"/>
        <v>0</v>
      </c>
      <c r="CE1500" s="60" t="b">
        <f t="shared" si="2287"/>
        <v>0</v>
      </c>
      <c r="CF1500" s="60" t="b">
        <f t="shared" si="2288"/>
        <v>0</v>
      </c>
      <c r="CG1500" s="60" t="b">
        <f t="shared" si="2289"/>
        <v>0</v>
      </c>
      <c r="CH1500" s="60" t="b">
        <f t="shared" si="2290"/>
        <v>0</v>
      </c>
      <c r="CI1500" s="60" t="b">
        <f t="shared" si="2291"/>
        <v>0</v>
      </c>
      <c r="CJ1500" s="60" t="b">
        <f t="shared" si="2292"/>
        <v>0</v>
      </c>
      <c r="CK1500" s="131"/>
      <c r="CL1500" s="131"/>
      <c r="CM1500" s="92">
        <f>IF(CN1500&lt;0,CM1499+1,0)</f>
        <v>0</v>
      </c>
      <c r="CN1500" s="13">
        <f t="shared" si="2305"/>
        <v>0</v>
      </c>
      <c r="CO1500" s="11" t="e">
        <f>IF(#REF!&lt;&gt;"",BC1500+CO1499,0)</f>
        <v>#REF!</v>
      </c>
      <c r="CP1500" s="13">
        <f t="shared" si="2303"/>
        <v>0</v>
      </c>
      <c r="CQ1500" s="11">
        <f t="shared" si="2308"/>
        <v>0</v>
      </c>
      <c r="CR1500" s="57">
        <f t="shared" si="2265"/>
        <v>0</v>
      </c>
      <c r="CS1500" s="57">
        <f t="shared" si="2266"/>
        <v>0</v>
      </c>
      <c r="CT1500" s="57">
        <f t="shared" si="2256"/>
        <v>0</v>
      </c>
      <c r="CU1500" s="24"/>
      <c r="CV1500" s="24"/>
      <c r="CW1500" s="24"/>
      <c r="CX1500" s="24"/>
      <c r="CY1500" s="24"/>
      <c r="CZ1500" s="24"/>
      <c r="DA1500" s="24"/>
      <c r="DB1500" s="24"/>
      <c r="DC1500" s="24"/>
      <c r="DD1500" s="64"/>
      <c r="DF1500" s="5"/>
      <c r="DG1500" s="5"/>
      <c r="DH1500" s="5"/>
      <c r="DI1500" s="134"/>
      <c r="DJ1500"/>
    </row>
    <row r="1501" spans="2:114" x14ac:dyDescent="0.2">
      <c r="B1501" s="61" t="str">
        <f>IF(A1501="","",IF(U1502="","DB",U1502&amp;V1502&amp;W1502&amp;X1502&amp;Y1502&amp;Z1502&amp;AL1502&amp;AM1502&amp;AN1502&amp;AO1502&amp;AP1502&amp;AQ1502&amp;AR1502&amp;#REF!))</f>
        <v/>
      </c>
      <c r="C1501" s="7" t="str">
        <f t="shared" si="2296"/>
        <v/>
      </c>
      <c r="D1501" s="60">
        <f t="shared" si="2297"/>
        <v>0</v>
      </c>
      <c r="E1501" s="7" t="e">
        <f>IF(COUNTBLANK(BE1502:BI1502)=5,#REF!&amp;",",IF(COUNTBLANK(U1502:AR1502)=1,T1502&amp;","&amp;T1502&amp;","&amp;T1502&amp;","&amp;T1502&amp;","&amp;T1502&amp;","&amp;T1502&amp;","&amp;T1502&amp;","&amp;T1502&amp;","&amp;T1502&amp;","&amp;T1502&amp;","&amp;T1502&amp;","&amp;T1502&amp;","&amp;T1502&amp;",",T1502&amp;","&amp;T1502&amp;","&amp;T1502&amp;","&amp;T1502&amp;","&amp;T1502&amp;","&amp;T1502&amp;","&amp;T1502&amp;","&amp;T1502&amp;","&amp;T1502&amp;","&amp;T1502&amp;","&amp;T1502&amp;","&amp;T1502&amp;","&amp;T1502&amp;","&amp;T1502&amp;","))</f>
        <v>#REF!</v>
      </c>
      <c r="F1501" s="72" t="str">
        <f t="shared" si="2309"/>
        <v/>
      </c>
      <c r="G1501" s="73">
        <f t="shared" si="2298"/>
        <v>0</v>
      </c>
      <c r="H1501" s="112">
        <f t="shared" si="2299"/>
        <v>0</v>
      </c>
      <c r="I1501" s="112">
        <f t="shared" si="2300"/>
        <v>0</v>
      </c>
      <c r="J1501" s="74" t="e">
        <f>COUNTIF(#REF!,"E")</f>
        <v>#REF!</v>
      </c>
      <c r="K1501" s="74" t="e">
        <f>COUNTIF(#REF!,"O")</f>
        <v>#REF!</v>
      </c>
      <c r="L1501" s="74" t="e">
        <f t="shared" si="2301"/>
        <v>#REF!</v>
      </c>
      <c r="M1501" s="113" t="e">
        <f t="shared" si="2302"/>
        <v>#REF!</v>
      </c>
      <c r="N1501" s="60"/>
      <c r="O1501" s="61"/>
      <c r="P1501" s="61"/>
      <c r="Q1501" s="61"/>
      <c r="R1501" s="61"/>
      <c r="S1501" s="7"/>
      <c r="T1501" s="67" t="str">
        <f t="shared" si="2257"/>
        <v/>
      </c>
      <c r="U1501" s="76" t="str">
        <f>IF($A1500&lt;&gt;"",IF(OR(CR1500&lt;&gt;0,CS1500&lt;&gt;0,#REF!&lt;$BB$3),"",IF(#REF!="LER","01,",IF(#REF!="LOR","01,",IF(#REF!="LEB","02,",IF(#REF!="LOB","01,",IF(#REF!="HER","19,",IF(#REF!="HOR","19,",IF(#REF!="HEB","20,",IF(#REF!="HOB","19,",""))))))))),"")</f>
        <v/>
      </c>
      <c r="V1501" s="76" t="str">
        <f>IF($A1500&lt;&gt;"",IF(OR(CR1500&lt;&gt;0,CS1500&lt;&gt;0,#REF!&lt;$BB$3),"",IF(#REF!="LER","02,",IF(#REF!="LOR","03,",IF(#REF!="LEB","04,",IF(#REF!="LOB","02,",IF(#REF!="HER","20,",IF(#REF!="HOR","21,",IF(#REF!="HEB","22,",IF(#REF!="HOB","20,",""))))))))),"")</f>
        <v/>
      </c>
      <c r="W1501" s="76" t="str">
        <f>IF($A1500&lt;&gt;"",IF(OR(CR1500&lt;&gt;0,CS1500&lt;&gt;0,#REF!&lt;$BB$3),"",IF(#REF!="LER","03,",IF(#REF!="LOR","05,",IF(#REF!="LEB","06,",IF(#REF!="LOB","03,",IF(#REF!="HER","21,",IF(#REF!="HOR","23,",IF(#REF!="HEB","24,",IF(#REF!="HOB","21,",""))))))))),"")</f>
        <v/>
      </c>
      <c r="X1501" s="76" t="str">
        <f>IF($A1500&lt;&gt;"",IF(OR(CR1500&lt;&gt;0,CS1500&lt;&gt;0,#REF!&lt;$BB$3),"",IF(#REF!="LER","04,",IF(#REF!="LOR","07,",IF(#REF!="LEB","08,",IF(#REF!="LOB","04,",IF(#REF!="HER","22,",IF(#REF!="HOR","25,",IF(#REF!="HEB","26,",IF(#REF!="HOB","22,",""))))))))),"")</f>
        <v/>
      </c>
      <c r="Y1501" s="76" t="str">
        <f>IF($A1500&lt;&gt;"",IF(OR(CR1500&lt;&gt;0,CS1500&lt;&gt;0,#REF!&lt;$BB$3),"",IF(#REF!="LER","05,",IF(#REF!="LOR","09,",IF(#REF!="LEB","10,",IF(#REF!="LOB","05,",IF(#REF!="HER","23,",IF(#REF!="HOR","27,",IF(#REF!="HEB","28,",IF(#REF!="HOB","23,",""))))))))),"")</f>
        <v/>
      </c>
      <c r="Z1501" s="76" t="str">
        <f>IF($A1500&lt;&gt;"",IF(OR(CR1500&lt;&gt;0,CS1500&lt;&gt;0,#REF!&lt;$BB$3),"",IF(#REF!="LER","06,",IF(#REF!="LOR","11,",IF(#REF!="LEB","11,",IF(#REF!="LOB","06,",IF(#REF!="HER","24,",IF(#REF!="HOR","29,",IF(#REF!="HEB","29,",IF(#REF!="HOB","24,",""))))))))),"")</f>
        <v/>
      </c>
      <c r="AA1501" s="131" t="b">
        <f t="shared" si="2267"/>
        <v>0</v>
      </c>
      <c r="AB1501" s="131" t="b">
        <f t="shared" si="2268"/>
        <v>0</v>
      </c>
      <c r="AC1501" s="131" t="b">
        <f t="shared" si="2269"/>
        <v>0</v>
      </c>
      <c r="AD1501" s="131" t="b">
        <f t="shared" si="2270"/>
        <v>0</v>
      </c>
      <c r="AE1501" s="131" t="b">
        <f t="shared" si="2271"/>
        <v>0</v>
      </c>
      <c r="AF1501" s="131" t="b">
        <f t="shared" si="2272"/>
        <v>0</v>
      </c>
      <c r="AG1501" s="131"/>
      <c r="AH1501" s="131"/>
      <c r="AI1501" s="60"/>
      <c r="AJ1501" s="60"/>
      <c r="AK1501" s="67" t="str">
        <f t="shared" si="2258"/>
        <v/>
      </c>
      <c r="AL1501" s="76" t="str">
        <f>IF($A1500&lt;&gt;"",IF(OR(CR1500&lt;&gt;0,CS1500&lt;&gt;0,#REF!&lt;$BB$3),"",IF(#REF!="LER","07,",IF(#REF!="LOR","12,",IF(#REF!="LEB","12,",IF(#REF!="LOB","08,",IF(#REF!="HER","25,",IF(#REF!="HOR","30,",IF(#REF!="HEB","30,",IF(#REF!="HOB","25,",""))))))))),"")</f>
        <v/>
      </c>
      <c r="AM1501" s="76" t="str">
        <f>IF($A1500&lt;&gt;"",IF(OR(CR1500&lt;&gt;0,CS1500&lt;&gt;0,#REF!&lt;$BB$3),"",IF(#REF!="LER","08,",IF(#REF!="LOR","13,",IF(#REF!="LEB","13,",IF(#REF!="LOB","09,",IF(#REF!="HER","26,",IF(#REF!="HOR","31,",IF(#REF!="HEB","31,",IF(#REF!="HOB","26,",""))))))))),"")</f>
        <v/>
      </c>
      <c r="AN1501" s="118" t="str">
        <f t="shared" si="2293"/>
        <v/>
      </c>
      <c r="AO1501" s="76" t="str">
        <f>IF($A1500&lt;&gt;"",IF(OR(CR1500&lt;&gt;0,CS1500&lt;&gt;0,#REF!&lt;$BB$3),"",IF(#REF!="LER","10,",IF(#REF!="LOR","15,",IF(#REF!="LEB","15,",IF(#REF!="LOB","11,",IF(#REF!="HER","28,",IF(#REF!="HOR","33,",IF(#REF!="HEB","33,",IF(#REF!="HOB","28,",""))))))))),"")</f>
        <v/>
      </c>
      <c r="AP1501" s="76" t="str">
        <f>IF($A1500&lt;&gt;"",IF(OR(CR1500&lt;&gt;0,CS1500&lt;&gt;0,#REF!&lt;$BB$3),"",IF(#REF!="LER","12,",IF(#REF!="LOR","16,",IF(#REF!="LEB","16,",IF(#REF!="LOB","13,",IF(#REF!="HER","30,",IF(#REF!="HOR","34,",IF(#REF!="HEB","34,",IF(#REF!="HOB","29,",""))))))))),"")</f>
        <v/>
      </c>
      <c r="AQ1501" s="76" t="str">
        <f>IF($A1500&lt;&gt;"",IF(OR(CR1500&lt;&gt;0,CS1500&lt;&gt;0,#REF!&lt;$BB$3),"",IF(#REF!="LER","14,",IF(#REF!="LOR","17,",IF(#REF!="LEB","17,",IF(#REF!="LOB","15,",IF(#REF!="HER","32,",IF(#REF!="HOR","35,",IF(#REF!="HEB","35,",IF(#REF!="HOB","31,",""))))))))),"")</f>
        <v/>
      </c>
      <c r="AR1501" s="76" t="str">
        <f>IF($A1500&lt;&gt;"",IF(OR(CR1500&lt;&gt;0,CS1500&lt;&gt;0,#REF!&lt;$BB$3),"",IF(#REF!="LER","16,",IF(#REF!="LOR","18,",IF(#REF!="LEB","18,",IF(#REF!="LOB","17,",IF(#REF!="HER","34,",IF(#REF!="HOR","36,",IF(#REF!="HEB","36,",IF(#REF!="HOB","33,",""))))))))),"")</f>
        <v/>
      </c>
      <c r="AS1501" s="60" t="b">
        <f t="shared" si="2273"/>
        <v>0</v>
      </c>
      <c r="AT1501" s="60" t="b">
        <f t="shared" si="2274"/>
        <v>0</v>
      </c>
      <c r="AU1501" s="60" t="b">
        <f t="shared" si="2275"/>
        <v>0</v>
      </c>
      <c r="AV1501" s="60" t="b">
        <f t="shared" si="2276"/>
        <v>0</v>
      </c>
      <c r="AW1501" s="60" t="b">
        <f t="shared" si="2277"/>
        <v>0</v>
      </c>
      <c r="AX1501" s="60" t="b">
        <f t="shared" si="2278"/>
        <v>0</v>
      </c>
      <c r="AY1501" s="60" t="b">
        <f t="shared" si="2279"/>
        <v>0</v>
      </c>
      <c r="AZ1501" s="131"/>
      <c r="BA1501" s="131"/>
      <c r="BB1501" s="13">
        <f t="shared" si="2304"/>
        <v>0</v>
      </c>
      <c r="BC1501" s="11" t="e">
        <f>IF(#REF!&lt;&gt;"",S1501+BC1500,0)</f>
        <v>#REF!</v>
      </c>
      <c r="BD1501" s="67" t="str">
        <f t="shared" si="2259"/>
        <v/>
      </c>
      <c r="BE1501" s="76" t="str">
        <f>IF($A1500&lt;&gt;"",IF(OR(EE1500&lt;&gt;0,EF1500&lt;&gt;0,#REF!&lt;$BB$3),"",IF(#REF!="LER","01,",IF(#REF!="LOR","01,",IF(#REF!="LEB","02,",IF(#REF!="LOB","01,",IF(#REF!="HER","19,",IF(#REF!="HOR","19,",IF(#REF!="HEB","20,",IF(#REF!="HOB","19,",""))))))))),"")</f>
        <v/>
      </c>
      <c r="BF1501" s="76" t="str">
        <f>IF($A1500&lt;&gt;"",IF(OR(EE1500&lt;&gt;0,EF1500&lt;&gt;0,#REF!&lt;$BB$3),"",IF(#REF!="LER","02,",IF(#REF!="LOR","03,",IF(#REF!="LEB","04,",IF(#REF!="LOB","02,",IF(#REF!="HER","20,",IF(#REF!="HOR","21,",IF(#REF!="HEB","22,",IF(#REF!="HOB","20,",""))))))))),"")</f>
        <v/>
      </c>
      <c r="BG1501" s="76" t="str">
        <f>IF($A1500&lt;&gt;"",IF(OR(EE1500&lt;&gt;0,EF1500&lt;&gt;0,#REF!&lt;$BB$3),"",IF(#REF!="LER","03,",IF(#REF!="LOR","05,",IF(#REF!="LEB","06,",IF(#REF!="LOB","03,",IF(#REF!="HER","21,",IF(#REF!="HOR","23,",IF(#REF!="HEB","24,",IF(#REF!="HOB","21,",""))))))))),"")</f>
        <v/>
      </c>
      <c r="BH1501" s="76" t="str">
        <f>IF($A1500&lt;&gt;"",IF(OR(EE1500&lt;&gt;0,EF1500&lt;&gt;0,#REF!&lt;$BB$3),"",IF(#REF!="LER","04,",IF(#REF!="LOR","07,",IF(#REF!="LEB","08,",IF(#REF!="LOB","04,",IF(#REF!="HER","22,",IF(#REF!="HOR","25,",IF(#REF!="HEB","26,",IF(#REF!="HOB","22,",""))))))))),"")</f>
        <v/>
      </c>
      <c r="BI1501" s="76" t="str">
        <f>IF($A1500&lt;&gt;"",IF(OR(EE1500&lt;&gt;0,EF1500&lt;&gt;0,#REF!&lt;$BB$3),"",IF(#REF!="LER","05,",IF(#REF!="LOR","09,",IF(#REF!="LEB","10,",IF(#REF!="LOB","05,",IF(#REF!="HER","23,",IF(#REF!="HOR","27,",IF(#REF!="HEB","28,",IF(#REF!="HOB","23,",""))))))))),"")</f>
        <v/>
      </c>
      <c r="BJ1501" s="76" t="str">
        <f>IF($A1500&lt;&gt;"",IF(OR(EE1500&lt;&gt;0,EF1500&lt;&gt;0,#REF!&lt;$BB$3),"",IF(#REF!="LER","06,",IF(#REF!="LOR","11,",IF(#REF!="LEB","11,",IF(#REF!="LOB","06,",IF(#REF!="HER","24,",IF(#REF!="HOR","29,",IF(#REF!="HEB","29,",IF(#REF!="HOB","24,",""))))))))),"")</f>
        <v/>
      </c>
      <c r="BK1501" s="131" t="b">
        <f t="shared" si="2280"/>
        <v>0</v>
      </c>
      <c r="BL1501" s="131" t="b">
        <f t="shared" si="2281"/>
        <v>0</v>
      </c>
      <c r="BM1501" s="131" t="b">
        <f t="shared" si="2282"/>
        <v>0</v>
      </c>
      <c r="BN1501" s="131" t="b">
        <f t="shared" si="2283"/>
        <v>0</v>
      </c>
      <c r="BO1501" s="131" t="b">
        <f t="shared" si="2284"/>
        <v>0</v>
      </c>
      <c r="BP1501" s="131" t="b">
        <f t="shared" si="2285"/>
        <v>0</v>
      </c>
      <c r="BQ1501" s="131"/>
      <c r="BR1501" s="131"/>
      <c r="BS1501" s="92">
        <f t="shared" ref="BS1501:BS1507" si="2310">IF(BT1501&lt;0,BS1500+1,0)</f>
        <v>0</v>
      </c>
      <c r="BT1501" s="60"/>
      <c r="BU1501" s="60"/>
      <c r="BV1501" s="67" t="str">
        <f t="shared" si="2260"/>
        <v/>
      </c>
      <c r="BW1501" s="76" t="str">
        <f>IF($A1500&lt;&gt;"",IF(OR(EE1500&lt;&gt;0,EF1500&lt;&gt;0,#REF!&lt;$BB$3),"",IF(#REF!="LER","07,",IF(#REF!="LOR","12,",IF(#REF!="LEB","12,",IF(#REF!="LOB","08,",IF(#REF!="HER","25,",IF(#REF!="HOR","30,",IF(#REF!="HEB","30,",IF(#REF!="HOB","25,",""))))))))),"")</f>
        <v/>
      </c>
      <c r="BX1501" s="76" t="str">
        <f>IF($A1500&lt;&gt;"",IF(OR(EE1500&lt;&gt;0,EF1500&lt;&gt;0,#REF!&lt;$BB$3),"",IF(#REF!="LER","08,",IF(#REF!="LOR","13,",IF(#REF!="LEB","13,",IF(#REF!="LOB","09,",IF(#REF!="HER","26,",IF(#REF!="HOR","31,",IF(#REF!="HEB","31,",IF(#REF!="HOB","26,",""))))))))),"")</f>
        <v/>
      </c>
      <c r="BY1501" s="76" t="str">
        <f>IF($A1500&lt;&gt;"",IF(OR(EE1500&lt;&gt;0,EF1500&lt;&gt;0,#REF!&lt;$BB$3),"",IF(#REF!="LER","09,",IF(#REF!="LOR","14,",IF(#REF!="LEB","14,",IF(#REF!="LOB","10,",IF(#REF!="HER","27,",IF(#REF!="HOR","32,",IF(#REF!="HEB","32,",IF(#REF!="HOB","27,",""))))))))),"")</f>
        <v/>
      </c>
      <c r="BZ1501" s="76" t="str">
        <f>IF($A1500&lt;&gt;"",IF(OR(EE1500&lt;&gt;0,EF1500&lt;&gt;0,#REF!&lt;$BB$3),"",IF(#REF!="LER","10,",IF(#REF!="LOR","15,",IF(#REF!="LEB","15,",IF(#REF!="LOB","11,",IF(#REF!="HER","28,",IF(#REF!="HOR","33,",IF(#REF!="HEB","33,",IF(#REF!="HOB","28,",""))))))))),"")</f>
        <v/>
      </c>
      <c r="CA1501" s="76" t="str">
        <f>IF($A1500&lt;&gt;"",IF(OR(EE1500&lt;&gt;0,EF1500&lt;&gt;0,#REF!&lt;$BB$3),"",IF(#REF!="LER","12,",IF(#REF!="LOR","16,",IF(#REF!="LEB","16,",IF(#REF!="LOB","13,",IF(#REF!="HER","30,",IF(#REF!="HOR","34,",IF(#REF!="HEB","34,",IF(#REF!="HOB","29,",""))))))))),"")</f>
        <v/>
      </c>
      <c r="CB1501" s="76" t="str">
        <f>IF($A1500&lt;&gt;"",IF(OR(EE1500&lt;&gt;0,EF1500&lt;&gt;0,#REF!&lt;$BB$3),"",IF(#REF!="LER","14,",IF(#REF!="LOR","17,",IF(#REF!="LEB","17,",IF(#REF!="LOB","15,",IF(#REF!="HER","32,",IF(#REF!="HOR","35,",IF(#REF!="HEB","35,",IF(#REF!="HOB","31,",""))))))))),"")</f>
        <v/>
      </c>
      <c r="CC1501" s="76" t="str">
        <f>IF($A1500&lt;&gt;"",IF(OR(EE1500&lt;&gt;0,EF1500&lt;&gt;0,#REF!&lt;$BB$3),"",IF(#REF!="LER","16,",IF(#REF!="LOR","18,",IF(#REF!="LEB","18,",IF(#REF!="LOB","17,",IF(#REF!="HER","34,",IF(#REF!="HOR","36,",IF(#REF!="HEB","36,",IF(#REF!="HOB","33,",""))))))))),"")</f>
        <v/>
      </c>
      <c r="CD1501" s="60" t="b">
        <f t="shared" si="2286"/>
        <v>0</v>
      </c>
      <c r="CE1501" s="60" t="b">
        <f t="shared" si="2287"/>
        <v>0</v>
      </c>
      <c r="CF1501" s="60" t="b">
        <f t="shared" si="2288"/>
        <v>0</v>
      </c>
      <c r="CG1501" s="60" t="b">
        <f t="shared" si="2289"/>
        <v>0</v>
      </c>
      <c r="CH1501" s="60" t="b">
        <f t="shared" si="2290"/>
        <v>0</v>
      </c>
      <c r="CI1501" s="60" t="b">
        <f t="shared" si="2291"/>
        <v>0</v>
      </c>
      <c r="CJ1501" s="60" t="b">
        <f t="shared" si="2292"/>
        <v>0</v>
      </c>
      <c r="CK1501" s="131"/>
      <c r="CL1501" s="131"/>
      <c r="CM1501" s="92">
        <f t="shared" ref="CM1501:CM1507" si="2311">IF(CN1501&lt;0,CM1500+1,0)</f>
        <v>0</v>
      </c>
      <c r="CN1501" s="13">
        <f t="shared" si="2305"/>
        <v>0</v>
      </c>
      <c r="CO1501" s="11" t="e">
        <f>IF(#REF!&lt;&gt;"",BC1501+CO1500,0)</f>
        <v>#REF!</v>
      </c>
      <c r="CP1501" s="13">
        <f t="shared" si="2303"/>
        <v>0</v>
      </c>
      <c r="CQ1501" s="11">
        <f t="shared" si="2308"/>
        <v>0</v>
      </c>
      <c r="CR1501" s="57">
        <f t="shared" si="2265"/>
        <v>0</v>
      </c>
      <c r="CS1501" s="57">
        <f t="shared" si="2266"/>
        <v>0</v>
      </c>
      <c r="CT1501" s="57">
        <f t="shared" si="2256"/>
        <v>0</v>
      </c>
      <c r="CU1501" s="24"/>
      <c r="CV1501" s="24"/>
      <c r="CW1501" s="24"/>
      <c r="CX1501" s="24"/>
      <c r="CY1501" s="24"/>
      <c r="CZ1501" s="24"/>
      <c r="DA1501" s="24"/>
      <c r="DB1501" s="24"/>
      <c r="DC1501" s="24"/>
      <c r="DD1501" s="64"/>
      <c r="DF1501" s="5"/>
      <c r="DG1501" s="5"/>
      <c r="DH1501" s="5"/>
      <c r="DI1501" s="134"/>
      <c r="DJ1501"/>
    </row>
    <row r="1502" spans="2:114" x14ac:dyDescent="0.2">
      <c r="B1502" s="61" t="str">
        <f>IF(A1502="","",IF(U1503="","DB",U1503&amp;V1503&amp;W1503&amp;X1503&amp;Y1503&amp;Z1503&amp;AL1503&amp;AM1503&amp;AN1503&amp;AO1503&amp;AP1503&amp;AQ1503&amp;AR1503&amp;#REF!))</f>
        <v/>
      </c>
      <c r="C1502" s="7" t="str">
        <f t="shared" si="2296"/>
        <v/>
      </c>
      <c r="D1502" s="60">
        <f t="shared" si="2297"/>
        <v>0</v>
      </c>
      <c r="E1502" s="7" t="e">
        <f>IF(COUNTBLANK(BE1503:BI1503)=5,#REF!&amp;",",IF(COUNTBLANK(U1503:AR1503)=1,T1503&amp;","&amp;T1503&amp;","&amp;T1503&amp;","&amp;T1503&amp;","&amp;T1503&amp;","&amp;T1503&amp;","&amp;T1503&amp;","&amp;T1503&amp;","&amp;T1503&amp;","&amp;T1503&amp;","&amp;T1503&amp;","&amp;T1503&amp;","&amp;T1503&amp;",",T1503&amp;","&amp;T1503&amp;","&amp;T1503&amp;","&amp;T1503&amp;","&amp;T1503&amp;","&amp;T1503&amp;","&amp;T1503&amp;","&amp;T1503&amp;","&amp;T1503&amp;","&amp;T1503&amp;","&amp;T1503&amp;","&amp;T1503&amp;","&amp;T1503&amp;","&amp;T1503&amp;","))</f>
        <v>#REF!</v>
      </c>
      <c r="F1502" s="72" t="str">
        <f t="shared" si="2309"/>
        <v/>
      </c>
      <c r="G1502" s="73">
        <f t="shared" si="2298"/>
        <v>0</v>
      </c>
      <c r="H1502" s="112">
        <f t="shared" si="2299"/>
        <v>0</v>
      </c>
      <c r="I1502" s="112">
        <f t="shared" si="2300"/>
        <v>0</v>
      </c>
      <c r="J1502" s="74" t="e">
        <f>COUNTIF(#REF!,"E")</f>
        <v>#REF!</v>
      </c>
      <c r="K1502" s="74" t="e">
        <f>COUNTIF(#REF!,"O")</f>
        <v>#REF!</v>
      </c>
      <c r="L1502" s="74" t="e">
        <f t="shared" si="2301"/>
        <v>#REF!</v>
      </c>
      <c r="M1502" s="113" t="e">
        <f t="shared" si="2302"/>
        <v>#REF!</v>
      </c>
      <c r="N1502" s="60"/>
      <c r="O1502" s="61"/>
      <c r="P1502" s="61"/>
      <c r="Q1502" s="61"/>
      <c r="R1502" s="61"/>
      <c r="S1502" s="7"/>
      <c r="T1502" s="67" t="str">
        <f t="shared" si="2257"/>
        <v/>
      </c>
      <c r="U1502" s="76" t="str">
        <f>IF($A1501&lt;&gt;"",IF(OR(CR1501&lt;&gt;0,CS1501&lt;&gt;0,#REF!&lt;$BB$3),"",IF(#REF!="LER","01,",IF(#REF!="LOR","01,",IF(#REF!="LEB","02,",IF(#REF!="LOB","01,",IF(#REF!="HER","19,",IF(#REF!="HOR","19,",IF(#REF!="HEB","20,",IF(#REF!="HOB","19,",""))))))))),"")</f>
        <v/>
      </c>
      <c r="V1502" s="76" t="str">
        <f>IF($A1501&lt;&gt;"",IF(OR(CR1501&lt;&gt;0,CS1501&lt;&gt;0,#REF!&lt;$BB$3),"",IF(#REF!="LER","02,",IF(#REF!="LOR","03,",IF(#REF!="LEB","04,",IF(#REF!="LOB","02,",IF(#REF!="HER","20,",IF(#REF!="HOR","21,",IF(#REF!="HEB","22,",IF(#REF!="HOB","20,",""))))))))),"")</f>
        <v/>
      </c>
      <c r="W1502" s="76" t="str">
        <f>IF($A1501&lt;&gt;"",IF(OR(CR1501&lt;&gt;0,CS1501&lt;&gt;0,#REF!&lt;$BB$3),"",IF(#REF!="LER","03,",IF(#REF!="LOR","05,",IF(#REF!="LEB","06,",IF(#REF!="LOB","03,",IF(#REF!="HER","21,",IF(#REF!="HOR","23,",IF(#REF!="HEB","24,",IF(#REF!="HOB","21,",""))))))))),"")</f>
        <v/>
      </c>
      <c r="X1502" s="76" t="str">
        <f>IF($A1501&lt;&gt;"",IF(OR(CR1501&lt;&gt;0,CS1501&lt;&gt;0,#REF!&lt;$BB$3),"",IF(#REF!="LER","04,",IF(#REF!="LOR","07,",IF(#REF!="LEB","08,",IF(#REF!="LOB","04,",IF(#REF!="HER","22,",IF(#REF!="HOR","25,",IF(#REF!="HEB","26,",IF(#REF!="HOB","22,",""))))))))),"")</f>
        <v/>
      </c>
      <c r="Y1502" s="76" t="str">
        <f>IF($A1501&lt;&gt;"",IF(OR(CR1501&lt;&gt;0,CS1501&lt;&gt;0,#REF!&lt;$BB$3),"",IF(#REF!="LER","05,",IF(#REF!="LOR","09,",IF(#REF!="LEB","10,",IF(#REF!="LOB","05,",IF(#REF!="HER","23,",IF(#REF!="HOR","27,",IF(#REF!="HEB","28,",IF(#REF!="HOB","23,",""))))))))),"")</f>
        <v/>
      </c>
      <c r="Z1502" s="76" t="str">
        <f>IF($A1501&lt;&gt;"",IF(OR(CR1501&lt;&gt;0,CS1501&lt;&gt;0,#REF!&lt;$BB$3),"",IF(#REF!="LER","06,",IF(#REF!="LOR","11,",IF(#REF!="LEB","11,",IF(#REF!="LOB","06,",IF(#REF!="HER","24,",IF(#REF!="HOR","29,",IF(#REF!="HEB","29,",IF(#REF!="HOB","24,",""))))))))),"")</f>
        <v/>
      </c>
      <c r="AA1502" s="131" t="b">
        <f t="shared" si="2267"/>
        <v>0</v>
      </c>
      <c r="AB1502" s="131" t="b">
        <f t="shared" si="2268"/>
        <v>0</v>
      </c>
      <c r="AC1502" s="131" t="b">
        <f t="shared" si="2269"/>
        <v>0</v>
      </c>
      <c r="AD1502" s="131" t="b">
        <f t="shared" si="2270"/>
        <v>0</v>
      </c>
      <c r="AE1502" s="131" t="b">
        <f t="shared" si="2271"/>
        <v>0</v>
      </c>
      <c r="AF1502" s="131" t="b">
        <f t="shared" si="2272"/>
        <v>0</v>
      </c>
      <c r="AG1502" s="131"/>
      <c r="AH1502" s="131"/>
      <c r="AI1502" s="60"/>
      <c r="AJ1502" s="60"/>
      <c r="AK1502" s="67" t="str">
        <f t="shared" si="2258"/>
        <v/>
      </c>
      <c r="AL1502" s="76" t="str">
        <f>IF($A1501&lt;&gt;"",IF(OR(CR1501&lt;&gt;0,CS1501&lt;&gt;0,#REF!&lt;$BB$3),"",IF(#REF!="LER","07,",IF(#REF!="LOR","12,",IF(#REF!="LEB","12,",IF(#REF!="LOB","08,",IF(#REF!="HER","25,",IF(#REF!="HOR","30,",IF(#REF!="HEB","30,",IF(#REF!="HOB","25,",""))))))))),"")</f>
        <v/>
      </c>
      <c r="AM1502" s="76" t="str">
        <f>IF($A1501&lt;&gt;"",IF(OR(CR1501&lt;&gt;0,CS1501&lt;&gt;0,#REF!&lt;$BB$3),"",IF(#REF!="LER","08,",IF(#REF!="LOR","13,",IF(#REF!="LEB","13,",IF(#REF!="LOB","09,",IF(#REF!="HER","26,",IF(#REF!="HOR","31,",IF(#REF!="HEB","31,",IF(#REF!="HOB","26,",""))))))))),"")</f>
        <v/>
      </c>
      <c r="AN1502" s="118" t="str">
        <f t="shared" si="2293"/>
        <v/>
      </c>
      <c r="AO1502" s="76" t="str">
        <f>IF($A1501&lt;&gt;"",IF(OR(CR1501&lt;&gt;0,CS1501&lt;&gt;0,#REF!&lt;$BB$3),"",IF(#REF!="LER","10,",IF(#REF!="LOR","15,",IF(#REF!="LEB","15,",IF(#REF!="LOB","11,",IF(#REF!="HER","28,",IF(#REF!="HOR","33,",IF(#REF!="HEB","33,",IF(#REF!="HOB","28,",""))))))))),"")</f>
        <v/>
      </c>
      <c r="AP1502" s="76" t="str">
        <f>IF($A1501&lt;&gt;"",IF(OR(CR1501&lt;&gt;0,CS1501&lt;&gt;0,#REF!&lt;$BB$3),"",IF(#REF!="LER","12,",IF(#REF!="LOR","16,",IF(#REF!="LEB","16,",IF(#REF!="LOB","13,",IF(#REF!="HER","30,",IF(#REF!="HOR","34,",IF(#REF!="HEB","34,",IF(#REF!="HOB","29,",""))))))))),"")</f>
        <v/>
      </c>
      <c r="AQ1502" s="76" t="str">
        <f>IF($A1501&lt;&gt;"",IF(OR(CR1501&lt;&gt;0,CS1501&lt;&gt;0,#REF!&lt;$BB$3),"",IF(#REF!="LER","14,",IF(#REF!="LOR","17,",IF(#REF!="LEB","17,",IF(#REF!="LOB","15,",IF(#REF!="HER","32,",IF(#REF!="HOR","35,",IF(#REF!="HEB","35,",IF(#REF!="HOB","31,",""))))))))),"")</f>
        <v/>
      </c>
      <c r="AR1502" s="76" t="str">
        <f>IF($A1501&lt;&gt;"",IF(OR(CR1501&lt;&gt;0,CS1501&lt;&gt;0,#REF!&lt;$BB$3),"",IF(#REF!="LER","16,",IF(#REF!="LOR","18,",IF(#REF!="LEB","18,",IF(#REF!="LOB","17,",IF(#REF!="HER","34,",IF(#REF!="HOR","36,",IF(#REF!="HEB","36,",IF(#REF!="HOB","33,",""))))))))),"")</f>
        <v/>
      </c>
      <c r="AS1502" s="60" t="b">
        <f t="shared" si="2273"/>
        <v>0</v>
      </c>
      <c r="AT1502" s="60" t="b">
        <f t="shared" si="2274"/>
        <v>0</v>
      </c>
      <c r="AU1502" s="60" t="b">
        <f t="shared" si="2275"/>
        <v>0</v>
      </c>
      <c r="AV1502" s="60" t="b">
        <f t="shared" si="2276"/>
        <v>0</v>
      </c>
      <c r="AW1502" s="60" t="b">
        <f t="shared" si="2277"/>
        <v>0</v>
      </c>
      <c r="AX1502" s="60" t="b">
        <f t="shared" si="2278"/>
        <v>0</v>
      </c>
      <c r="AY1502" s="60" t="b">
        <f t="shared" si="2279"/>
        <v>0</v>
      </c>
      <c r="AZ1502" s="131"/>
      <c r="BA1502" s="131"/>
      <c r="BB1502" s="13">
        <f t="shared" si="2304"/>
        <v>0</v>
      </c>
      <c r="BC1502" s="11" t="e">
        <f>IF(#REF!&lt;&gt;"",S1502+BC1501,0)</f>
        <v>#REF!</v>
      </c>
      <c r="BD1502" s="67" t="str">
        <f t="shared" si="2259"/>
        <v/>
      </c>
      <c r="BE1502" s="76" t="str">
        <f>IF($A1501&lt;&gt;"",IF(OR(EE1501&lt;&gt;0,EF1501&lt;&gt;0,#REF!&lt;$BB$3),"",IF(#REF!="LER","01,",IF(#REF!="LOR","01,",IF(#REF!="LEB","02,",IF(#REF!="LOB","01,",IF(#REF!="HER","19,",IF(#REF!="HOR","19,",IF(#REF!="HEB","20,",IF(#REF!="HOB","19,",""))))))))),"")</f>
        <v/>
      </c>
      <c r="BF1502" s="76" t="str">
        <f>IF($A1501&lt;&gt;"",IF(OR(EE1501&lt;&gt;0,EF1501&lt;&gt;0,#REF!&lt;$BB$3),"",IF(#REF!="LER","02,",IF(#REF!="LOR","03,",IF(#REF!="LEB","04,",IF(#REF!="LOB","02,",IF(#REF!="HER","20,",IF(#REF!="HOR","21,",IF(#REF!="HEB","22,",IF(#REF!="HOB","20,",""))))))))),"")</f>
        <v/>
      </c>
      <c r="BG1502" s="76" t="str">
        <f>IF($A1501&lt;&gt;"",IF(OR(EE1501&lt;&gt;0,EF1501&lt;&gt;0,#REF!&lt;$BB$3),"",IF(#REF!="LER","03,",IF(#REF!="LOR","05,",IF(#REF!="LEB","06,",IF(#REF!="LOB","03,",IF(#REF!="HER","21,",IF(#REF!="HOR","23,",IF(#REF!="HEB","24,",IF(#REF!="HOB","21,",""))))))))),"")</f>
        <v/>
      </c>
      <c r="BH1502" s="76" t="str">
        <f>IF($A1501&lt;&gt;"",IF(OR(EE1501&lt;&gt;0,EF1501&lt;&gt;0,#REF!&lt;$BB$3),"",IF(#REF!="LER","04,",IF(#REF!="LOR","07,",IF(#REF!="LEB","08,",IF(#REF!="LOB","04,",IF(#REF!="HER","22,",IF(#REF!="HOR","25,",IF(#REF!="HEB","26,",IF(#REF!="HOB","22,",""))))))))),"")</f>
        <v/>
      </c>
      <c r="BI1502" s="76" t="str">
        <f>IF($A1501&lt;&gt;"",IF(OR(EE1501&lt;&gt;0,EF1501&lt;&gt;0,#REF!&lt;$BB$3),"",IF(#REF!="LER","05,",IF(#REF!="LOR","09,",IF(#REF!="LEB","10,",IF(#REF!="LOB","05,",IF(#REF!="HER","23,",IF(#REF!="HOR","27,",IF(#REF!="HEB","28,",IF(#REF!="HOB","23,",""))))))))),"")</f>
        <v/>
      </c>
      <c r="BJ1502" s="76" t="str">
        <f>IF($A1501&lt;&gt;"",IF(OR(EE1501&lt;&gt;0,EF1501&lt;&gt;0,#REF!&lt;$BB$3),"",IF(#REF!="LER","06,",IF(#REF!="LOR","11,",IF(#REF!="LEB","11,",IF(#REF!="LOB","06,",IF(#REF!="HER","24,",IF(#REF!="HOR","29,",IF(#REF!="HEB","29,",IF(#REF!="HOB","24,",""))))))))),"")</f>
        <v/>
      </c>
      <c r="BK1502" s="131" t="b">
        <f t="shared" si="2280"/>
        <v>0</v>
      </c>
      <c r="BL1502" s="131" t="b">
        <f t="shared" si="2281"/>
        <v>0</v>
      </c>
      <c r="BM1502" s="131" t="b">
        <f t="shared" si="2282"/>
        <v>0</v>
      </c>
      <c r="BN1502" s="131" t="b">
        <f t="shared" si="2283"/>
        <v>0</v>
      </c>
      <c r="BO1502" s="131" t="b">
        <f t="shared" si="2284"/>
        <v>0</v>
      </c>
      <c r="BP1502" s="131" t="b">
        <f t="shared" si="2285"/>
        <v>0</v>
      </c>
      <c r="BQ1502" s="131"/>
      <c r="BR1502" s="131"/>
      <c r="BS1502" s="92">
        <f t="shared" si="2310"/>
        <v>0</v>
      </c>
      <c r="BT1502" s="60"/>
      <c r="BU1502" s="60"/>
      <c r="BV1502" s="67" t="str">
        <f t="shared" si="2260"/>
        <v/>
      </c>
      <c r="BW1502" s="76" t="str">
        <f>IF($A1501&lt;&gt;"",IF(OR(EE1501&lt;&gt;0,EF1501&lt;&gt;0,#REF!&lt;$BB$3),"",IF(#REF!="LER","07,",IF(#REF!="LOR","12,",IF(#REF!="LEB","12,",IF(#REF!="LOB","08,",IF(#REF!="HER","25,",IF(#REF!="HOR","30,",IF(#REF!="HEB","30,",IF(#REF!="HOB","25,",""))))))))),"")</f>
        <v/>
      </c>
      <c r="BX1502" s="76" t="str">
        <f>IF($A1501&lt;&gt;"",IF(OR(EE1501&lt;&gt;0,EF1501&lt;&gt;0,#REF!&lt;$BB$3),"",IF(#REF!="LER","08,",IF(#REF!="LOR","13,",IF(#REF!="LEB","13,",IF(#REF!="LOB","09,",IF(#REF!="HER","26,",IF(#REF!="HOR","31,",IF(#REF!="HEB","31,",IF(#REF!="HOB","26,",""))))))))),"")</f>
        <v/>
      </c>
      <c r="BY1502" s="76" t="str">
        <f>IF($A1501&lt;&gt;"",IF(OR(EE1501&lt;&gt;0,EF1501&lt;&gt;0,#REF!&lt;$BB$3),"",IF(#REF!="LER","09,",IF(#REF!="LOR","14,",IF(#REF!="LEB","14,",IF(#REF!="LOB","10,",IF(#REF!="HER","27,",IF(#REF!="HOR","32,",IF(#REF!="HEB","32,",IF(#REF!="HOB","27,",""))))))))),"")</f>
        <v/>
      </c>
      <c r="BZ1502" s="76" t="str">
        <f>IF($A1501&lt;&gt;"",IF(OR(EE1501&lt;&gt;0,EF1501&lt;&gt;0,#REF!&lt;$BB$3),"",IF(#REF!="LER","10,",IF(#REF!="LOR","15,",IF(#REF!="LEB","15,",IF(#REF!="LOB","11,",IF(#REF!="HER","28,",IF(#REF!="HOR","33,",IF(#REF!="HEB","33,",IF(#REF!="HOB","28,",""))))))))),"")</f>
        <v/>
      </c>
      <c r="CA1502" s="76" t="str">
        <f>IF($A1501&lt;&gt;"",IF(OR(EE1501&lt;&gt;0,EF1501&lt;&gt;0,#REF!&lt;$BB$3),"",IF(#REF!="LER","12,",IF(#REF!="LOR","16,",IF(#REF!="LEB","16,",IF(#REF!="LOB","13,",IF(#REF!="HER","30,",IF(#REF!="HOR","34,",IF(#REF!="HEB","34,",IF(#REF!="HOB","29,",""))))))))),"")</f>
        <v/>
      </c>
      <c r="CB1502" s="76" t="str">
        <f>IF($A1501&lt;&gt;"",IF(OR(EE1501&lt;&gt;0,EF1501&lt;&gt;0,#REF!&lt;$BB$3),"",IF(#REF!="LER","14,",IF(#REF!="LOR","17,",IF(#REF!="LEB","17,",IF(#REF!="LOB","15,",IF(#REF!="HER","32,",IF(#REF!="HOR","35,",IF(#REF!="HEB","35,",IF(#REF!="HOB","31,",""))))))))),"")</f>
        <v/>
      </c>
      <c r="CC1502" s="76" t="str">
        <f>IF($A1501&lt;&gt;"",IF(OR(EE1501&lt;&gt;0,EF1501&lt;&gt;0,#REF!&lt;$BB$3),"",IF(#REF!="LER","16,",IF(#REF!="LOR","18,",IF(#REF!="LEB","18,",IF(#REF!="LOB","17,",IF(#REF!="HER","34,",IF(#REF!="HOR","36,",IF(#REF!="HEB","36,",IF(#REF!="HOB","33,",""))))))))),"")</f>
        <v/>
      </c>
      <c r="CD1502" s="60" t="b">
        <f t="shared" si="2286"/>
        <v>0</v>
      </c>
      <c r="CE1502" s="60" t="b">
        <f t="shared" si="2287"/>
        <v>0</v>
      </c>
      <c r="CF1502" s="60" t="b">
        <f t="shared" si="2288"/>
        <v>0</v>
      </c>
      <c r="CG1502" s="60" t="b">
        <f t="shared" si="2289"/>
        <v>0</v>
      </c>
      <c r="CH1502" s="60" t="b">
        <f t="shared" si="2290"/>
        <v>0</v>
      </c>
      <c r="CI1502" s="60" t="b">
        <f t="shared" si="2291"/>
        <v>0</v>
      </c>
      <c r="CJ1502" s="60" t="b">
        <f t="shared" si="2292"/>
        <v>0</v>
      </c>
      <c r="CK1502" s="131"/>
      <c r="CL1502" s="131"/>
      <c r="CM1502" s="92">
        <f t="shared" si="2311"/>
        <v>0</v>
      </c>
      <c r="CN1502" s="13">
        <f t="shared" si="2305"/>
        <v>0</v>
      </c>
      <c r="CO1502" s="11" t="e">
        <f>IF(#REF!&lt;&gt;"",BC1502+CO1501,0)</f>
        <v>#REF!</v>
      </c>
      <c r="CP1502" s="13">
        <f t="shared" si="2303"/>
        <v>0</v>
      </c>
      <c r="CQ1502" s="11">
        <f t="shared" si="2308"/>
        <v>0</v>
      </c>
      <c r="CR1502" s="57">
        <f t="shared" si="2265"/>
        <v>0</v>
      </c>
      <c r="CS1502" s="57">
        <f t="shared" si="2266"/>
        <v>0</v>
      </c>
      <c r="CT1502" s="57">
        <f t="shared" si="2256"/>
        <v>0</v>
      </c>
      <c r="CU1502" s="24"/>
      <c r="CV1502" s="24"/>
      <c r="CW1502" s="24"/>
      <c r="CX1502" s="24"/>
      <c r="CY1502" s="24"/>
      <c r="CZ1502" s="24"/>
      <c r="DA1502" s="24"/>
      <c r="DB1502" s="24"/>
      <c r="DC1502" s="24"/>
      <c r="DD1502" s="64"/>
      <c r="DF1502" s="5"/>
      <c r="DG1502" s="5"/>
      <c r="DH1502" s="5"/>
      <c r="DI1502" s="134"/>
      <c r="DJ1502"/>
    </row>
    <row r="1503" spans="2:114" x14ac:dyDescent="0.2">
      <c r="B1503" s="61" t="str">
        <f>IF(A1503="","",IF(U1504="","DB",U1504&amp;V1504&amp;W1504&amp;X1504&amp;Y1504&amp;Z1504&amp;AL1504&amp;AM1504&amp;AN1504&amp;AO1504&amp;AP1504&amp;AQ1504&amp;AR1504&amp;#REF!))</f>
        <v/>
      </c>
      <c r="C1503" s="7" t="str">
        <f t="shared" si="2296"/>
        <v/>
      </c>
      <c r="D1503" s="60">
        <f t="shared" si="2297"/>
        <v>0</v>
      </c>
      <c r="E1503" s="7" t="e">
        <f>IF(COUNTBLANK(BE1504:BI1504)=5,#REF!&amp;",",IF(COUNTBLANK(U1504:AR1504)=1,T1504&amp;","&amp;T1504&amp;","&amp;T1504&amp;","&amp;T1504&amp;","&amp;T1504&amp;","&amp;T1504&amp;","&amp;T1504&amp;","&amp;T1504&amp;","&amp;T1504&amp;","&amp;T1504&amp;","&amp;T1504&amp;","&amp;T1504&amp;","&amp;T1504&amp;",",T1504&amp;","&amp;T1504&amp;","&amp;T1504&amp;","&amp;T1504&amp;","&amp;T1504&amp;","&amp;T1504&amp;","&amp;T1504&amp;","&amp;T1504&amp;","&amp;T1504&amp;","&amp;T1504&amp;","&amp;T1504&amp;","&amp;T1504&amp;","&amp;T1504&amp;","&amp;T1504&amp;","))</f>
        <v>#REF!</v>
      </c>
      <c r="F1503" s="72" t="str">
        <f t="shared" si="2309"/>
        <v/>
      </c>
      <c r="G1503" s="73">
        <f t="shared" si="2298"/>
        <v>0</v>
      </c>
      <c r="H1503" s="112">
        <f t="shared" si="2299"/>
        <v>0</v>
      </c>
      <c r="I1503" s="112">
        <f t="shared" si="2300"/>
        <v>0</v>
      </c>
      <c r="J1503" s="74" t="e">
        <f>COUNTIF(#REF!,"E")</f>
        <v>#REF!</v>
      </c>
      <c r="K1503" s="74" t="e">
        <f>COUNTIF(#REF!,"O")</f>
        <v>#REF!</v>
      </c>
      <c r="L1503" s="74" t="e">
        <f t="shared" si="2301"/>
        <v>#REF!</v>
      </c>
      <c r="M1503" s="113" t="e">
        <f t="shared" si="2302"/>
        <v>#REF!</v>
      </c>
      <c r="N1503" s="60"/>
      <c r="O1503" s="61"/>
      <c r="P1503" s="61"/>
      <c r="Q1503" s="61"/>
      <c r="R1503" s="61"/>
      <c r="S1503" s="7"/>
      <c r="T1503" s="67" t="str">
        <f t="shared" si="2257"/>
        <v/>
      </c>
      <c r="U1503" s="76" t="str">
        <f>IF($A1502&lt;&gt;"",IF(OR(CR1502&lt;&gt;0,CS1502&lt;&gt;0,#REF!&lt;$BB$3),"",IF(#REF!="LER","01,",IF(#REF!="LOR","01,",IF(#REF!="LEB","02,",IF(#REF!="LOB","01,",IF(#REF!="HER","19,",IF(#REF!="HOR","19,",IF(#REF!="HEB","20,",IF(#REF!="HOB","19,",""))))))))),"")</f>
        <v/>
      </c>
      <c r="V1503" s="76" t="str">
        <f>IF($A1502&lt;&gt;"",IF(OR(CR1502&lt;&gt;0,CS1502&lt;&gt;0,#REF!&lt;$BB$3),"",IF(#REF!="LER","02,",IF(#REF!="LOR","03,",IF(#REF!="LEB","04,",IF(#REF!="LOB","02,",IF(#REF!="HER","20,",IF(#REF!="HOR","21,",IF(#REF!="HEB","22,",IF(#REF!="HOB","20,",""))))))))),"")</f>
        <v/>
      </c>
      <c r="W1503" s="76" t="str">
        <f>IF($A1502&lt;&gt;"",IF(OR(CR1502&lt;&gt;0,CS1502&lt;&gt;0,#REF!&lt;$BB$3),"",IF(#REF!="LER","03,",IF(#REF!="LOR","05,",IF(#REF!="LEB","06,",IF(#REF!="LOB","03,",IF(#REF!="HER","21,",IF(#REF!="HOR","23,",IF(#REF!="HEB","24,",IF(#REF!="HOB","21,",""))))))))),"")</f>
        <v/>
      </c>
      <c r="X1503" s="76" t="str">
        <f>IF($A1502&lt;&gt;"",IF(OR(CR1502&lt;&gt;0,CS1502&lt;&gt;0,#REF!&lt;$BB$3),"",IF(#REF!="LER","04,",IF(#REF!="LOR","07,",IF(#REF!="LEB","08,",IF(#REF!="LOB","04,",IF(#REF!="HER","22,",IF(#REF!="HOR","25,",IF(#REF!="HEB","26,",IF(#REF!="HOB","22,",""))))))))),"")</f>
        <v/>
      </c>
      <c r="Y1503" s="76" t="str">
        <f>IF($A1502&lt;&gt;"",IF(OR(CR1502&lt;&gt;0,CS1502&lt;&gt;0,#REF!&lt;$BB$3),"",IF(#REF!="LER","05,",IF(#REF!="LOR","09,",IF(#REF!="LEB","10,",IF(#REF!="LOB","05,",IF(#REF!="HER","23,",IF(#REF!="HOR","27,",IF(#REF!="HEB","28,",IF(#REF!="HOB","23,",""))))))))),"")</f>
        <v/>
      </c>
      <c r="Z1503" s="76" t="str">
        <f>IF($A1502&lt;&gt;"",IF(OR(CR1502&lt;&gt;0,CS1502&lt;&gt;0,#REF!&lt;$BB$3),"",IF(#REF!="LER","06,",IF(#REF!="LOR","11,",IF(#REF!="LEB","11,",IF(#REF!="LOB","06,",IF(#REF!="HER","24,",IF(#REF!="HOR","29,",IF(#REF!="HEB","29,",IF(#REF!="HOB","24,",""))))))))),"")</f>
        <v/>
      </c>
      <c r="AA1503" s="131" t="b">
        <f t="shared" si="2267"/>
        <v>0</v>
      </c>
      <c r="AB1503" s="131" t="b">
        <f t="shared" si="2268"/>
        <v>0</v>
      </c>
      <c r="AC1503" s="131" t="b">
        <f t="shared" si="2269"/>
        <v>0</v>
      </c>
      <c r="AD1503" s="131" t="b">
        <f t="shared" si="2270"/>
        <v>0</v>
      </c>
      <c r="AE1503" s="131" t="b">
        <f t="shared" si="2271"/>
        <v>0</v>
      </c>
      <c r="AF1503" s="131" t="b">
        <f t="shared" si="2272"/>
        <v>0</v>
      </c>
      <c r="AG1503" s="131"/>
      <c r="AH1503" s="131"/>
      <c r="AI1503" s="60"/>
      <c r="AJ1503" s="60"/>
      <c r="AK1503" s="67" t="str">
        <f t="shared" si="2258"/>
        <v/>
      </c>
      <c r="AL1503" s="76" t="str">
        <f>IF($A1502&lt;&gt;"",IF(OR(CR1502&lt;&gt;0,CS1502&lt;&gt;0,#REF!&lt;$BB$3),"",IF(#REF!="LER","07,",IF(#REF!="LOR","12,",IF(#REF!="LEB","12,",IF(#REF!="LOB","08,",IF(#REF!="HER","25,",IF(#REF!="HOR","30,",IF(#REF!="HEB","30,",IF(#REF!="HOB","25,",""))))))))),"")</f>
        <v/>
      </c>
      <c r="AM1503" s="76" t="str">
        <f>IF($A1502&lt;&gt;"",IF(OR(CR1502&lt;&gt;0,CS1502&lt;&gt;0,#REF!&lt;$BB$3),"",IF(#REF!="LER","08,",IF(#REF!="LOR","13,",IF(#REF!="LEB","13,",IF(#REF!="LOB","09,",IF(#REF!="HER","26,",IF(#REF!="HOR","31,",IF(#REF!="HEB","31,",IF(#REF!="HOB","26,",""))))))))),"")</f>
        <v/>
      </c>
      <c r="AN1503" s="118" t="str">
        <f t="shared" si="2293"/>
        <v/>
      </c>
      <c r="AO1503" s="76" t="str">
        <f>IF($A1502&lt;&gt;"",IF(OR(CR1502&lt;&gt;0,CS1502&lt;&gt;0,#REF!&lt;$BB$3),"",IF(#REF!="LER","10,",IF(#REF!="LOR","15,",IF(#REF!="LEB","15,",IF(#REF!="LOB","11,",IF(#REF!="HER","28,",IF(#REF!="HOR","33,",IF(#REF!="HEB","33,",IF(#REF!="HOB","28,",""))))))))),"")</f>
        <v/>
      </c>
      <c r="AP1503" s="76" t="str">
        <f>IF($A1502&lt;&gt;"",IF(OR(CR1502&lt;&gt;0,CS1502&lt;&gt;0,#REF!&lt;$BB$3),"",IF(#REF!="LER","12,",IF(#REF!="LOR","16,",IF(#REF!="LEB","16,",IF(#REF!="LOB","13,",IF(#REF!="HER","30,",IF(#REF!="HOR","34,",IF(#REF!="HEB","34,",IF(#REF!="HOB","29,",""))))))))),"")</f>
        <v/>
      </c>
      <c r="AQ1503" s="76" t="str">
        <f>IF($A1502&lt;&gt;"",IF(OR(CR1502&lt;&gt;0,CS1502&lt;&gt;0,#REF!&lt;$BB$3),"",IF(#REF!="LER","14,",IF(#REF!="LOR","17,",IF(#REF!="LEB","17,",IF(#REF!="LOB","15,",IF(#REF!="HER","32,",IF(#REF!="HOR","35,",IF(#REF!="HEB","35,",IF(#REF!="HOB","31,",""))))))))),"")</f>
        <v/>
      </c>
      <c r="AR1503" s="76" t="str">
        <f>IF($A1502&lt;&gt;"",IF(OR(CR1502&lt;&gt;0,CS1502&lt;&gt;0,#REF!&lt;$BB$3),"",IF(#REF!="LER","16,",IF(#REF!="LOR","18,",IF(#REF!="LEB","18,",IF(#REF!="LOB","17,",IF(#REF!="HER","34,",IF(#REF!="HOR","36,",IF(#REF!="HEB","36,",IF(#REF!="HOB","33,",""))))))))),"")</f>
        <v/>
      </c>
      <c r="AS1503" s="60" t="b">
        <f t="shared" si="2273"/>
        <v>0</v>
      </c>
      <c r="AT1503" s="60" t="b">
        <f t="shared" si="2274"/>
        <v>0</v>
      </c>
      <c r="AU1503" s="60" t="b">
        <f t="shared" si="2275"/>
        <v>0</v>
      </c>
      <c r="AV1503" s="60" t="b">
        <f t="shared" si="2276"/>
        <v>0</v>
      </c>
      <c r="AW1503" s="60" t="b">
        <f t="shared" si="2277"/>
        <v>0</v>
      </c>
      <c r="AX1503" s="60" t="b">
        <f t="shared" si="2278"/>
        <v>0</v>
      </c>
      <c r="AY1503" s="60" t="b">
        <f t="shared" si="2279"/>
        <v>0</v>
      </c>
      <c r="AZ1503" s="131"/>
      <c r="BA1503" s="131"/>
      <c r="BB1503" s="13">
        <f t="shared" si="2304"/>
        <v>0</v>
      </c>
      <c r="BC1503" s="11" t="e">
        <f>IF(#REF!&lt;&gt;"",S1503+BC1502,0)</f>
        <v>#REF!</v>
      </c>
      <c r="BD1503" s="67" t="str">
        <f t="shared" si="2259"/>
        <v/>
      </c>
      <c r="BE1503" s="76" t="str">
        <f>IF($A1502&lt;&gt;"",IF(OR(EE1502&lt;&gt;0,EF1502&lt;&gt;0,#REF!&lt;$BB$3),"",IF(#REF!="LER","01,",IF(#REF!="LOR","01,",IF(#REF!="LEB","02,",IF(#REF!="LOB","01,",IF(#REF!="HER","19,",IF(#REF!="HOR","19,",IF(#REF!="HEB","20,",IF(#REF!="HOB","19,",""))))))))),"")</f>
        <v/>
      </c>
      <c r="BF1503" s="76" t="str">
        <f>IF($A1502&lt;&gt;"",IF(OR(EE1502&lt;&gt;0,EF1502&lt;&gt;0,#REF!&lt;$BB$3),"",IF(#REF!="LER","02,",IF(#REF!="LOR","03,",IF(#REF!="LEB","04,",IF(#REF!="LOB","02,",IF(#REF!="HER","20,",IF(#REF!="HOR","21,",IF(#REF!="HEB","22,",IF(#REF!="HOB","20,",""))))))))),"")</f>
        <v/>
      </c>
      <c r="BG1503" s="76" t="str">
        <f>IF($A1502&lt;&gt;"",IF(OR(EE1502&lt;&gt;0,EF1502&lt;&gt;0,#REF!&lt;$BB$3),"",IF(#REF!="LER","03,",IF(#REF!="LOR","05,",IF(#REF!="LEB","06,",IF(#REF!="LOB","03,",IF(#REF!="HER","21,",IF(#REF!="HOR","23,",IF(#REF!="HEB","24,",IF(#REF!="HOB","21,",""))))))))),"")</f>
        <v/>
      </c>
      <c r="BH1503" s="76" t="str">
        <f>IF($A1502&lt;&gt;"",IF(OR(EE1502&lt;&gt;0,EF1502&lt;&gt;0,#REF!&lt;$BB$3),"",IF(#REF!="LER","04,",IF(#REF!="LOR","07,",IF(#REF!="LEB","08,",IF(#REF!="LOB","04,",IF(#REF!="HER","22,",IF(#REF!="HOR","25,",IF(#REF!="HEB","26,",IF(#REF!="HOB","22,",""))))))))),"")</f>
        <v/>
      </c>
      <c r="BI1503" s="76" t="str">
        <f>IF($A1502&lt;&gt;"",IF(OR(EE1502&lt;&gt;0,EF1502&lt;&gt;0,#REF!&lt;$BB$3),"",IF(#REF!="LER","05,",IF(#REF!="LOR","09,",IF(#REF!="LEB","10,",IF(#REF!="LOB","05,",IF(#REF!="HER","23,",IF(#REF!="HOR","27,",IF(#REF!="HEB","28,",IF(#REF!="HOB","23,",""))))))))),"")</f>
        <v/>
      </c>
      <c r="BJ1503" s="76" t="str">
        <f>IF($A1502&lt;&gt;"",IF(OR(EE1502&lt;&gt;0,EF1502&lt;&gt;0,#REF!&lt;$BB$3),"",IF(#REF!="LER","06,",IF(#REF!="LOR","11,",IF(#REF!="LEB","11,",IF(#REF!="LOB","06,",IF(#REF!="HER","24,",IF(#REF!="HOR","29,",IF(#REF!="HEB","29,",IF(#REF!="HOB","24,",""))))))))),"")</f>
        <v/>
      </c>
      <c r="BK1503" s="131" t="b">
        <f t="shared" si="2280"/>
        <v>0</v>
      </c>
      <c r="BL1503" s="131" t="b">
        <f t="shared" si="2281"/>
        <v>0</v>
      </c>
      <c r="BM1503" s="131" t="b">
        <f t="shared" si="2282"/>
        <v>0</v>
      </c>
      <c r="BN1503" s="131" t="b">
        <f t="shared" si="2283"/>
        <v>0</v>
      </c>
      <c r="BO1503" s="131" t="b">
        <f t="shared" si="2284"/>
        <v>0</v>
      </c>
      <c r="BP1503" s="131" t="b">
        <f t="shared" si="2285"/>
        <v>0</v>
      </c>
      <c r="BQ1503" s="131"/>
      <c r="BR1503" s="131"/>
      <c r="BS1503" s="92">
        <f t="shared" si="2310"/>
        <v>0</v>
      </c>
      <c r="BT1503" s="60"/>
      <c r="BU1503" s="60"/>
      <c r="BV1503" s="67" t="str">
        <f t="shared" si="2260"/>
        <v/>
      </c>
      <c r="BW1503" s="76" t="str">
        <f>IF($A1502&lt;&gt;"",IF(OR(EE1502&lt;&gt;0,EF1502&lt;&gt;0,#REF!&lt;$BB$3),"",IF(#REF!="LER","07,",IF(#REF!="LOR","12,",IF(#REF!="LEB","12,",IF(#REF!="LOB","08,",IF(#REF!="HER","25,",IF(#REF!="HOR","30,",IF(#REF!="HEB","30,",IF(#REF!="HOB","25,",""))))))))),"")</f>
        <v/>
      </c>
      <c r="BX1503" s="76" t="str">
        <f>IF($A1502&lt;&gt;"",IF(OR(EE1502&lt;&gt;0,EF1502&lt;&gt;0,#REF!&lt;$BB$3),"",IF(#REF!="LER","08,",IF(#REF!="LOR","13,",IF(#REF!="LEB","13,",IF(#REF!="LOB","09,",IF(#REF!="HER","26,",IF(#REF!="HOR","31,",IF(#REF!="HEB","31,",IF(#REF!="HOB","26,",""))))))))),"")</f>
        <v/>
      </c>
      <c r="BY1503" s="76" t="str">
        <f>IF($A1502&lt;&gt;"",IF(OR(EE1502&lt;&gt;0,EF1502&lt;&gt;0,#REF!&lt;$BB$3),"",IF(#REF!="LER","09,",IF(#REF!="LOR","14,",IF(#REF!="LEB","14,",IF(#REF!="LOB","10,",IF(#REF!="HER","27,",IF(#REF!="HOR","32,",IF(#REF!="HEB","32,",IF(#REF!="HOB","27,",""))))))))),"")</f>
        <v/>
      </c>
      <c r="BZ1503" s="76" t="str">
        <f>IF($A1502&lt;&gt;"",IF(OR(EE1502&lt;&gt;0,EF1502&lt;&gt;0,#REF!&lt;$BB$3),"",IF(#REF!="LER","10,",IF(#REF!="LOR","15,",IF(#REF!="LEB","15,",IF(#REF!="LOB","11,",IF(#REF!="HER","28,",IF(#REF!="HOR","33,",IF(#REF!="HEB","33,",IF(#REF!="HOB","28,",""))))))))),"")</f>
        <v/>
      </c>
      <c r="CA1503" s="76" t="str">
        <f>IF($A1502&lt;&gt;"",IF(OR(EE1502&lt;&gt;0,EF1502&lt;&gt;0,#REF!&lt;$BB$3),"",IF(#REF!="LER","12,",IF(#REF!="LOR","16,",IF(#REF!="LEB","16,",IF(#REF!="LOB","13,",IF(#REF!="HER","30,",IF(#REF!="HOR","34,",IF(#REF!="HEB","34,",IF(#REF!="HOB","29,",""))))))))),"")</f>
        <v/>
      </c>
      <c r="CB1503" s="76" t="str">
        <f>IF($A1502&lt;&gt;"",IF(OR(EE1502&lt;&gt;0,EF1502&lt;&gt;0,#REF!&lt;$BB$3),"",IF(#REF!="LER","14,",IF(#REF!="LOR","17,",IF(#REF!="LEB","17,",IF(#REF!="LOB","15,",IF(#REF!="HER","32,",IF(#REF!="HOR","35,",IF(#REF!="HEB","35,",IF(#REF!="HOB","31,",""))))))))),"")</f>
        <v/>
      </c>
      <c r="CC1503" s="76" t="str">
        <f>IF($A1502&lt;&gt;"",IF(OR(EE1502&lt;&gt;0,EF1502&lt;&gt;0,#REF!&lt;$BB$3),"",IF(#REF!="LER","16,",IF(#REF!="LOR","18,",IF(#REF!="LEB","18,",IF(#REF!="LOB","17,",IF(#REF!="HER","34,",IF(#REF!="HOR","36,",IF(#REF!="HEB","36,",IF(#REF!="HOB","33,",""))))))))),"")</f>
        <v/>
      </c>
      <c r="CD1503" s="60" t="b">
        <f t="shared" si="2286"/>
        <v>0</v>
      </c>
      <c r="CE1503" s="60" t="b">
        <f t="shared" si="2287"/>
        <v>0</v>
      </c>
      <c r="CF1503" s="60" t="b">
        <f t="shared" si="2288"/>
        <v>0</v>
      </c>
      <c r="CG1503" s="60" t="b">
        <f t="shared" si="2289"/>
        <v>0</v>
      </c>
      <c r="CH1503" s="60" t="b">
        <f t="shared" si="2290"/>
        <v>0</v>
      </c>
      <c r="CI1503" s="60" t="b">
        <f t="shared" si="2291"/>
        <v>0</v>
      </c>
      <c r="CJ1503" s="60" t="b">
        <f t="shared" si="2292"/>
        <v>0</v>
      </c>
      <c r="CK1503" s="131"/>
      <c r="CL1503" s="131"/>
      <c r="CM1503" s="92">
        <f t="shared" si="2311"/>
        <v>0</v>
      </c>
      <c r="CN1503" s="13">
        <f t="shared" si="2305"/>
        <v>0</v>
      </c>
      <c r="CO1503" s="11" t="e">
        <f>IF(#REF!&lt;&gt;"",BC1503+CO1502,0)</f>
        <v>#REF!</v>
      </c>
      <c r="CP1503" s="13">
        <f t="shared" si="2303"/>
        <v>0</v>
      </c>
      <c r="CQ1503" s="11">
        <f t="shared" si="2308"/>
        <v>0</v>
      </c>
      <c r="CR1503" s="57">
        <f t="shared" si="2265"/>
        <v>0</v>
      </c>
      <c r="CS1503" s="57">
        <f t="shared" si="2266"/>
        <v>0</v>
      </c>
      <c r="CT1503" s="57">
        <f t="shared" si="2256"/>
        <v>0</v>
      </c>
      <c r="CU1503" s="24"/>
      <c r="CV1503" s="24"/>
      <c r="CW1503" s="24"/>
      <c r="CX1503" s="24"/>
      <c r="CY1503" s="24"/>
      <c r="CZ1503" s="24"/>
      <c r="DA1503" s="24"/>
      <c r="DB1503" s="24"/>
      <c r="DC1503" s="24"/>
      <c r="DD1503" s="64"/>
      <c r="DF1503" s="5"/>
      <c r="DG1503" s="5"/>
      <c r="DH1503" s="5"/>
      <c r="DI1503" s="134"/>
      <c r="DJ1503"/>
    </row>
    <row r="1504" spans="2:114" x14ac:dyDescent="0.2">
      <c r="B1504" s="61" t="str">
        <f>IF(A1504="","",IF(U1505="","DB",U1505&amp;V1505&amp;W1505&amp;X1505&amp;Y1505&amp;Z1505&amp;AL1505&amp;AM1505&amp;AN1505&amp;AO1505&amp;AP1505&amp;AQ1505&amp;AR1505&amp;#REF!))</f>
        <v/>
      </c>
      <c r="C1504" s="7" t="str">
        <f t="shared" si="2296"/>
        <v/>
      </c>
      <c r="D1504" s="60">
        <f t="shared" si="2297"/>
        <v>0</v>
      </c>
      <c r="E1504" s="7" t="e">
        <f>IF(COUNTBLANK(BE1505:BI1505)=5,#REF!&amp;",",IF(COUNTBLANK(U1505:AR1505)=1,T1505&amp;","&amp;T1505&amp;","&amp;T1505&amp;","&amp;T1505&amp;","&amp;T1505&amp;","&amp;T1505&amp;","&amp;T1505&amp;","&amp;T1505&amp;","&amp;T1505&amp;","&amp;T1505&amp;","&amp;T1505&amp;","&amp;T1505&amp;","&amp;T1505&amp;",",T1505&amp;","&amp;T1505&amp;","&amp;T1505&amp;","&amp;T1505&amp;","&amp;T1505&amp;","&amp;T1505&amp;","&amp;T1505&amp;","&amp;T1505&amp;","&amp;T1505&amp;","&amp;T1505&amp;","&amp;T1505&amp;","&amp;T1505&amp;","&amp;T1505&amp;","&amp;T1505&amp;","))</f>
        <v>#REF!</v>
      </c>
      <c r="F1504" s="72" t="str">
        <f t="shared" si="2309"/>
        <v/>
      </c>
      <c r="G1504" s="73">
        <f t="shared" si="2298"/>
        <v>0</v>
      </c>
      <c r="H1504" s="112">
        <f t="shared" si="2299"/>
        <v>0</v>
      </c>
      <c r="I1504" s="112">
        <f t="shared" si="2300"/>
        <v>0</v>
      </c>
      <c r="J1504" s="74" t="e">
        <f>COUNTIF(#REF!,"E")</f>
        <v>#REF!</v>
      </c>
      <c r="K1504" s="74" t="e">
        <f>COUNTIF(#REF!,"O")</f>
        <v>#REF!</v>
      </c>
      <c r="L1504" s="74" t="e">
        <f t="shared" si="2301"/>
        <v>#REF!</v>
      </c>
      <c r="M1504" s="113" t="e">
        <f t="shared" si="2302"/>
        <v>#REF!</v>
      </c>
      <c r="N1504" s="60"/>
      <c r="O1504" s="61"/>
      <c r="P1504" s="61"/>
      <c r="Q1504" s="61"/>
      <c r="R1504" s="61"/>
      <c r="S1504" s="7"/>
      <c r="T1504" s="67" t="str">
        <f t="shared" si="2257"/>
        <v/>
      </c>
      <c r="U1504" s="76" t="str">
        <f>IF($A1503&lt;&gt;"",IF(OR(CR1503&lt;&gt;0,CS1503&lt;&gt;0,#REF!&lt;$BB$3),"",IF(#REF!="LER","01,",IF(#REF!="LOR","01,",IF(#REF!="LEB","02,",IF(#REF!="LOB","01,",IF(#REF!="HER","19,",IF(#REF!="HOR","19,",IF(#REF!="HEB","20,",IF(#REF!="HOB","19,",""))))))))),"")</f>
        <v/>
      </c>
      <c r="V1504" s="76" t="str">
        <f>IF($A1503&lt;&gt;"",IF(OR(CR1503&lt;&gt;0,CS1503&lt;&gt;0,#REF!&lt;$BB$3),"",IF(#REF!="LER","02,",IF(#REF!="LOR","03,",IF(#REF!="LEB","04,",IF(#REF!="LOB","02,",IF(#REF!="HER","20,",IF(#REF!="HOR","21,",IF(#REF!="HEB","22,",IF(#REF!="HOB","20,",""))))))))),"")</f>
        <v/>
      </c>
      <c r="W1504" s="76" t="str">
        <f>IF($A1503&lt;&gt;"",IF(OR(CR1503&lt;&gt;0,CS1503&lt;&gt;0,#REF!&lt;$BB$3),"",IF(#REF!="LER","03,",IF(#REF!="LOR","05,",IF(#REF!="LEB","06,",IF(#REF!="LOB","03,",IF(#REF!="HER","21,",IF(#REF!="HOR","23,",IF(#REF!="HEB","24,",IF(#REF!="HOB","21,",""))))))))),"")</f>
        <v/>
      </c>
      <c r="X1504" s="76" t="str">
        <f>IF($A1503&lt;&gt;"",IF(OR(CR1503&lt;&gt;0,CS1503&lt;&gt;0,#REF!&lt;$BB$3),"",IF(#REF!="LER","04,",IF(#REF!="LOR","07,",IF(#REF!="LEB","08,",IF(#REF!="LOB","04,",IF(#REF!="HER","22,",IF(#REF!="HOR","25,",IF(#REF!="HEB","26,",IF(#REF!="HOB","22,",""))))))))),"")</f>
        <v/>
      </c>
      <c r="Y1504" s="76" t="str">
        <f>IF($A1503&lt;&gt;"",IF(OR(CR1503&lt;&gt;0,CS1503&lt;&gt;0,#REF!&lt;$BB$3),"",IF(#REF!="LER","05,",IF(#REF!="LOR","09,",IF(#REF!="LEB","10,",IF(#REF!="LOB","05,",IF(#REF!="HER","23,",IF(#REF!="HOR","27,",IF(#REF!="HEB","28,",IF(#REF!="HOB","23,",""))))))))),"")</f>
        <v/>
      </c>
      <c r="Z1504" s="76" t="str">
        <f>IF($A1503&lt;&gt;"",IF(OR(CR1503&lt;&gt;0,CS1503&lt;&gt;0,#REF!&lt;$BB$3),"",IF(#REF!="LER","06,",IF(#REF!="LOR","11,",IF(#REF!="LEB","11,",IF(#REF!="LOB","06,",IF(#REF!="HER","24,",IF(#REF!="HOR","29,",IF(#REF!="HEB","29,",IF(#REF!="HOB","24,",""))))))))),"")</f>
        <v/>
      </c>
      <c r="AA1504" s="131" t="b">
        <f t="shared" si="2267"/>
        <v>0</v>
      </c>
      <c r="AB1504" s="131" t="b">
        <f t="shared" si="2268"/>
        <v>0</v>
      </c>
      <c r="AC1504" s="131" t="b">
        <f t="shared" si="2269"/>
        <v>0</v>
      </c>
      <c r="AD1504" s="131" t="b">
        <f t="shared" si="2270"/>
        <v>0</v>
      </c>
      <c r="AE1504" s="131" t="b">
        <f t="shared" si="2271"/>
        <v>0</v>
      </c>
      <c r="AF1504" s="131" t="b">
        <f t="shared" si="2272"/>
        <v>0</v>
      </c>
      <c r="AG1504" s="131"/>
      <c r="AH1504" s="131"/>
      <c r="AI1504" s="60"/>
      <c r="AJ1504" s="60"/>
      <c r="AK1504" s="67" t="str">
        <f t="shared" si="2258"/>
        <v/>
      </c>
      <c r="AL1504" s="76" t="str">
        <f>IF($A1503&lt;&gt;"",IF(OR(CR1503&lt;&gt;0,CS1503&lt;&gt;0,#REF!&lt;$BB$3),"",IF(#REF!="LER","07,",IF(#REF!="LOR","12,",IF(#REF!="LEB","12,",IF(#REF!="LOB","08,",IF(#REF!="HER","25,",IF(#REF!="HOR","30,",IF(#REF!="HEB","30,",IF(#REF!="HOB","25,",""))))))))),"")</f>
        <v/>
      </c>
      <c r="AM1504" s="76" t="str">
        <f>IF($A1503&lt;&gt;"",IF(OR(CR1503&lt;&gt;0,CS1503&lt;&gt;0,#REF!&lt;$BB$3),"",IF(#REF!="LER","08,",IF(#REF!="LOR","13,",IF(#REF!="LEB","13,",IF(#REF!="LOB","09,",IF(#REF!="HER","26,",IF(#REF!="HOR","31,",IF(#REF!="HEB","31,",IF(#REF!="HOB","26,",""))))))))),"")</f>
        <v/>
      </c>
      <c r="AN1504" s="118" t="str">
        <f t="shared" si="2293"/>
        <v/>
      </c>
      <c r="AO1504" s="76" t="str">
        <f>IF($A1503&lt;&gt;"",IF(OR(CR1503&lt;&gt;0,CS1503&lt;&gt;0,#REF!&lt;$BB$3),"",IF(#REF!="LER","10,",IF(#REF!="LOR","15,",IF(#REF!="LEB","15,",IF(#REF!="LOB","11,",IF(#REF!="HER","28,",IF(#REF!="HOR","33,",IF(#REF!="HEB","33,",IF(#REF!="HOB","28,",""))))))))),"")</f>
        <v/>
      </c>
      <c r="AP1504" s="76" t="str">
        <f>IF($A1503&lt;&gt;"",IF(OR(CR1503&lt;&gt;0,CS1503&lt;&gt;0,#REF!&lt;$BB$3),"",IF(#REF!="LER","12,",IF(#REF!="LOR","16,",IF(#REF!="LEB","16,",IF(#REF!="LOB","13,",IF(#REF!="HER","30,",IF(#REF!="HOR","34,",IF(#REF!="HEB","34,",IF(#REF!="HOB","29,",""))))))))),"")</f>
        <v/>
      </c>
      <c r="AQ1504" s="76" t="str">
        <f>IF($A1503&lt;&gt;"",IF(OR(CR1503&lt;&gt;0,CS1503&lt;&gt;0,#REF!&lt;$BB$3),"",IF(#REF!="LER","14,",IF(#REF!="LOR","17,",IF(#REF!="LEB","17,",IF(#REF!="LOB","15,",IF(#REF!="HER","32,",IF(#REF!="HOR","35,",IF(#REF!="HEB","35,",IF(#REF!="HOB","31,",""))))))))),"")</f>
        <v/>
      </c>
      <c r="AR1504" s="76" t="str">
        <f>IF($A1503&lt;&gt;"",IF(OR(CR1503&lt;&gt;0,CS1503&lt;&gt;0,#REF!&lt;$BB$3),"",IF(#REF!="LER","16,",IF(#REF!="LOR","18,",IF(#REF!="LEB","18,",IF(#REF!="LOB","17,",IF(#REF!="HER","34,",IF(#REF!="HOR","36,",IF(#REF!="HEB","36,",IF(#REF!="HOB","33,",""))))))))),"")</f>
        <v/>
      </c>
      <c r="AS1504" s="60" t="b">
        <f t="shared" si="2273"/>
        <v>0</v>
      </c>
      <c r="AT1504" s="60" t="b">
        <f t="shared" si="2274"/>
        <v>0</v>
      </c>
      <c r="AU1504" s="60" t="b">
        <f t="shared" si="2275"/>
        <v>0</v>
      </c>
      <c r="AV1504" s="60" t="b">
        <f t="shared" si="2276"/>
        <v>0</v>
      </c>
      <c r="AW1504" s="60" t="b">
        <f t="shared" si="2277"/>
        <v>0</v>
      </c>
      <c r="AX1504" s="60" t="b">
        <f t="shared" si="2278"/>
        <v>0</v>
      </c>
      <c r="AY1504" s="60" t="b">
        <f t="shared" si="2279"/>
        <v>0</v>
      </c>
      <c r="AZ1504" s="131"/>
      <c r="BA1504" s="131"/>
      <c r="BB1504" s="13">
        <f t="shared" si="2304"/>
        <v>0</v>
      </c>
      <c r="BC1504" s="11" t="e">
        <f>IF(#REF!&lt;&gt;"",S1504+BC1503,0)</f>
        <v>#REF!</v>
      </c>
      <c r="BD1504" s="67" t="str">
        <f t="shared" si="2259"/>
        <v/>
      </c>
      <c r="BE1504" s="76" t="str">
        <f>IF($A1503&lt;&gt;"",IF(OR(EE1503&lt;&gt;0,EF1503&lt;&gt;0,#REF!&lt;$BB$3),"",IF(#REF!="LER","01,",IF(#REF!="LOR","01,",IF(#REF!="LEB","02,",IF(#REF!="LOB","01,",IF(#REF!="HER","19,",IF(#REF!="HOR","19,",IF(#REF!="HEB","20,",IF(#REF!="HOB","19,",""))))))))),"")</f>
        <v/>
      </c>
      <c r="BF1504" s="76" t="str">
        <f>IF($A1503&lt;&gt;"",IF(OR(EE1503&lt;&gt;0,EF1503&lt;&gt;0,#REF!&lt;$BB$3),"",IF(#REF!="LER","02,",IF(#REF!="LOR","03,",IF(#REF!="LEB","04,",IF(#REF!="LOB","02,",IF(#REF!="HER","20,",IF(#REF!="HOR","21,",IF(#REF!="HEB","22,",IF(#REF!="HOB","20,",""))))))))),"")</f>
        <v/>
      </c>
      <c r="BG1504" s="76" t="str">
        <f>IF($A1503&lt;&gt;"",IF(OR(EE1503&lt;&gt;0,EF1503&lt;&gt;0,#REF!&lt;$BB$3),"",IF(#REF!="LER","03,",IF(#REF!="LOR","05,",IF(#REF!="LEB","06,",IF(#REF!="LOB","03,",IF(#REF!="HER","21,",IF(#REF!="HOR","23,",IF(#REF!="HEB","24,",IF(#REF!="HOB","21,",""))))))))),"")</f>
        <v/>
      </c>
      <c r="BH1504" s="76" t="str">
        <f>IF($A1503&lt;&gt;"",IF(OR(EE1503&lt;&gt;0,EF1503&lt;&gt;0,#REF!&lt;$BB$3),"",IF(#REF!="LER","04,",IF(#REF!="LOR","07,",IF(#REF!="LEB","08,",IF(#REF!="LOB","04,",IF(#REF!="HER","22,",IF(#REF!="HOR","25,",IF(#REF!="HEB","26,",IF(#REF!="HOB","22,",""))))))))),"")</f>
        <v/>
      </c>
      <c r="BI1504" s="76" t="str">
        <f>IF($A1503&lt;&gt;"",IF(OR(EE1503&lt;&gt;0,EF1503&lt;&gt;0,#REF!&lt;$BB$3),"",IF(#REF!="LER","05,",IF(#REF!="LOR","09,",IF(#REF!="LEB","10,",IF(#REF!="LOB","05,",IF(#REF!="HER","23,",IF(#REF!="HOR","27,",IF(#REF!="HEB","28,",IF(#REF!="HOB","23,",""))))))))),"")</f>
        <v/>
      </c>
      <c r="BJ1504" s="76" t="str">
        <f>IF($A1503&lt;&gt;"",IF(OR(EE1503&lt;&gt;0,EF1503&lt;&gt;0,#REF!&lt;$BB$3),"",IF(#REF!="LER","06,",IF(#REF!="LOR","11,",IF(#REF!="LEB","11,",IF(#REF!="LOB","06,",IF(#REF!="HER","24,",IF(#REF!="HOR","29,",IF(#REF!="HEB","29,",IF(#REF!="HOB","24,",""))))))))),"")</f>
        <v/>
      </c>
      <c r="BK1504" s="131" t="b">
        <f t="shared" si="2280"/>
        <v>0</v>
      </c>
      <c r="BL1504" s="131" t="b">
        <f t="shared" si="2281"/>
        <v>0</v>
      </c>
      <c r="BM1504" s="131" t="b">
        <f t="shared" si="2282"/>
        <v>0</v>
      </c>
      <c r="BN1504" s="131" t="b">
        <f t="shared" si="2283"/>
        <v>0</v>
      </c>
      <c r="BO1504" s="131" t="b">
        <f t="shared" si="2284"/>
        <v>0</v>
      </c>
      <c r="BP1504" s="131" t="b">
        <f t="shared" si="2285"/>
        <v>0</v>
      </c>
      <c r="BQ1504" s="131"/>
      <c r="BR1504" s="131"/>
      <c r="BS1504" s="92">
        <f t="shared" si="2310"/>
        <v>0</v>
      </c>
      <c r="BT1504" s="60"/>
      <c r="BU1504" s="60"/>
      <c r="BV1504" s="67" t="str">
        <f t="shared" si="2260"/>
        <v/>
      </c>
      <c r="BW1504" s="76" t="str">
        <f>IF($A1503&lt;&gt;"",IF(OR(EE1503&lt;&gt;0,EF1503&lt;&gt;0,#REF!&lt;$BB$3),"",IF(#REF!="LER","07,",IF(#REF!="LOR","12,",IF(#REF!="LEB","12,",IF(#REF!="LOB","08,",IF(#REF!="HER","25,",IF(#REF!="HOR","30,",IF(#REF!="HEB","30,",IF(#REF!="HOB","25,",""))))))))),"")</f>
        <v/>
      </c>
      <c r="BX1504" s="76" t="str">
        <f>IF($A1503&lt;&gt;"",IF(OR(EE1503&lt;&gt;0,EF1503&lt;&gt;0,#REF!&lt;$BB$3),"",IF(#REF!="LER","08,",IF(#REF!="LOR","13,",IF(#REF!="LEB","13,",IF(#REF!="LOB","09,",IF(#REF!="HER","26,",IF(#REF!="HOR","31,",IF(#REF!="HEB","31,",IF(#REF!="HOB","26,",""))))))))),"")</f>
        <v/>
      </c>
      <c r="BY1504" s="76" t="str">
        <f>IF($A1503&lt;&gt;"",IF(OR(EE1503&lt;&gt;0,EF1503&lt;&gt;0,#REF!&lt;$BB$3),"",IF(#REF!="LER","09,",IF(#REF!="LOR","14,",IF(#REF!="LEB","14,",IF(#REF!="LOB","10,",IF(#REF!="HER","27,",IF(#REF!="HOR","32,",IF(#REF!="HEB","32,",IF(#REF!="HOB","27,",""))))))))),"")</f>
        <v/>
      </c>
      <c r="BZ1504" s="76" t="str">
        <f>IF($A1503&lt;&gt;"",IF(OR(EE1503&lt;&gt;0,EF1503&lt;&gt;0,#REF!&lt;$BB$3),"",IF(#REF!="LER","10,",IF(#REF!="LOR","15,",IF(#REF!="LEB","15,",IF(#REF!="LOB","11,",IF(#REF!="HER","28,",IF(#REF!="HOR","33,",IF(#REF!="HEB","33,",IF(#REF!="HOB","28,",""))))))))),"")</f>
        <v/>
      </c>
      <c r="CA1504" s="76" t="str">
        <f>IF($A1503&lt;&gt;"",IF(OR(EE1503&lt;&gt;0,EF1503&lt;&gt;0,#REF!&lt;$BB$3),"",IF(#REF!="LER","12,",IF(#REF!="LOR","16,",IF(#REF!="LEB","16,",IF(#REF!="LOB","13,",IF(#REF!="HER","30,",IF(#REF!="HOR","34,",IF(#REF!="HEB","34,",IF(#REF!="HOB","29,",""))))))))),"")</f>
        <v/>
      </c>
      <c r="CB1504" s="76" t="str">
        <f>IF($A1503&lt;&gt;"",IF(OR(EE1503&lt;&gt;0,EF1503&lt;&gt;0,#REF!&lt;$BB$3),"",IF(#REF!="LER","14,",IF(#REF!="LOR","17,",IF(#REF!="LEB","17,",IF(#REF!="LOB","15,",IF(#REF!="HER","32,",IF(#REF!="HOR","35,",IF(#REF!="HEB","35,",IF(#REF!="HOB","31,",""))))))))),"")</f>
        <v/>
      </c>
      <c r="CC1504" s="76" t="str">
        <f>IF($A1503&lt;&gt;"",IF(OR(EE1503&lt;&gt;0,EF1503&lt;&gt;0,#REF!&lt;$BB$3),"",IF(#REF!="LER","16,",IF(#REF!="LOR","18,",IF(#REF!="LEB","18,",IF(#REF!="LOB","17,",IF(#REF!="HER","34,",IF(#REF!="HOR","36,",IF(#REF!="HEB","36,",IF(#REF!="HOB","33,",""))))))))),"")</f>
        <v/>
      </c>
      <c r="CD1504" s="60" t="b">
        <f t="shared" si="2286"/>
        <v>0</v>
      </c>
      <c r="CE1504" s="60" t="b">
        <f t="shared" si="2287"/>
        <v>0</v>
      </c>
      <c r="CF1504" s="60" t="b">
        <f t="shared" si="2288"/>
        <v>0</v>
      </c>
      <c r="CG1504" s="60" t="b">
        <f t="shared" si="2289"/>
        <v>0</v>
      </c>
      <c r="CH1504" s="60" t="b">
        <f t="shared" si="2290"/>
        <v>0</v>
      </c>
      <c r="CI1504" s="60" t="b">
        <f t="shared" si="2291"/>
        <v>0</v>
      </c>
      <c r="CJ1504" s="60" t="b">
        <f t="shared" si="2292"/>
        <v>0</v>
      </c>
      <c r="CK1504" s="131"/>
      <c r="CL1504" s="131"/>
      <c r="CM1504" s="92">
        <f t="shared" si="2311"/>
        <v>0</v>
      </c>
      <c r="CN1504" s="13">
        <f t="shared" si="2305"/>
        <v>0</v>
      </c>
      <c r="CO1504" s="11" t="e">
        <f>IF(#REF!&lt;&gt;"",BC1504+CO1503,0)</f>
        <v>#REF!</v>
      </c>
      <c r="CP1504" s="13">
        <f t="shared" si="2303"/>
        <v>0</v>
      </c>
      <c r="CQ1504" s="11">
        <f t="shared" si="2308"/>
        <v>0</v>
      </c>
      <c r="CR1504" s="57">
        <f t="shared" si="2265"/>
        <v>0</v>
      </c>
      <c r="CS1504" s="57">
        <f t="shared" si="2266"/>
        <v>0</v>
      </c>
      <c r="CT1504" s="57">
        <f t="shared" si="2256"/>
        <v>0</v>
      </c>
      <c r="CU1504" s="24"/>
      <c r="CV1504" s="24"/>
      <c r="CW1504" s="24"/>
      <c r="CX1504" s="24"/>
      <c r="CY1504" s="24"/>
      <c r="CZ1504" s="24"/>
      <c r="DA1504" s="24"/>
      <c r="DB1504" s="24"/>
      <c r="DC1504" s="24"/>
      <c r="DD1504" s="64"/>
      <c r="DF1504" s="5"/>
      <c r="DG1504" s="5"/>
      <c r="DH1504" s="5"/>
      <c r="DI1504" s="134"/>
      <c r="DJ1504"/>
    </row>
    <row r="1505" spans="2:114" x14ac:dyDescent="0.2">
      <c r="B1505" s="61" t="str">
        <f>IF(A1505="","",IF(U1506="","DB",U1506&amp;V1506&amp;W1506&amp;X1506&amp;Y1506&amp;Z1506&amp;AL1506&amp;AM1506&amp;AN1506&amp;AO1506&amp;AP1506&amp;AQ1506&amp;AR1506&amp;#REF!))</f>
        <v/>
      </c>
      <c r="C1505" s="7" t="str">
        <f t="shared" si="2296"/>
        <v/>
      </c>
      <c r="D1505" s="60">
        <f t="shared" si="2297"/>
        <v>0</v>
      </c>
      <c r="E1505" s="7" t="e">
        <f>IF(COUNTBLANK(BE1506:BI1506)=5,#REF!&amp;",",IF(COUNTBLANK(U1506:AR1506)=1,T1506&amp;","&amp;T1506&amp;","&amp;T1506&amp;","&amp;T1506&amp;","&amp;T1506&amp;","&amp;T1506&amp;","&amp;T1506&amp;","&amp;T1506&amp;","&amp;T1506&amp;","&amp;T1506&amp;","&amp;T1506&amp;","&amp;T1506&amp;","&amp;T1506&amp;",",T1506&amp;","&amp;T1506&amp;","&amp;T1506&amp;","&amp;T1506&amp;","&amp;T1506&amp;","&amp;T1506&amp;","&amp;T1506&amp;","&amp;T1506&amp;","&amp;T1506&amp;","&amp;T1506&amp;","&amp;T1506&amp;","&amp;T1506&amp;","&amp;T1506&amp;","&amp;T1506&amp;","))</f>
        <v>#REF!</v>
      </c>
      <c r="F1505" s="72" t="str">
        <f t="shared" si="2309"/>
        <v/>
      </c>
      <c r="G1505" s="73">
        <f t="shared" si="2298"/>
        <v>0</v>
      </c>
      <c r="H1505" s="112">
        <f t="shared" si="2299"/>
        <v>0</v>
      </c>
      <c r="I1505" s="112">
        <f t="shared" si="2300"/>
        <v>0</v>
      </c>
      <c r="J1505" s="74" t="e">
        <f>COUNTIF(#REF!,"E")</f>
        <v>#REF!</v>
      </c>
      <c r="K1505" s="74" t="e">
        <f>COUNTIF(#REF!,"O")</f>
        <v>#REF!</v>
      </c>
      <c r="L1505" s="74" t="e">
        <f t="shared" si="2301"/>
        <v>#REF!</v>
      </c>
      <c r="M1505" s="113" t="e">
        <f t="shared" si="2302"/>
        <v>#REF!</v>
      </c>
      <c r="N1505" s="60"/>
      <c r="O1505" s="61"/>
      <c r="P1505" s="61"/>
      <c r="Q1505" s="61"/>
      <c r="R1505" s="61"/>
      <c r="S1505" s="7"/>
      <c r="T1505" s="67" t="str">
        <f t="shared" si="2257"/>
        <v/>
      </c>
      <c r="U1505" s="76" t="str">
        <f>IF($A1504&lt;&gt;"",IF(OR(CR1504&lt;&gt;0,CS1504&lt;&gt;0,#REF!&lt;$BB$3),"",IF(#REF!="LER","01,",IF(#REF!="LOR","01,",IF(#REF!="LEB","02,",IF(#REF!="LOB","01,",IF(#REF!="HER","19,",IF(#REF!="HOR","19,",IF(#REF!="HEB","20,",IF(#REF!="HOB","19,",""))))))))),"")</f>
        <v/>
      </c>
      <c r="V1505" s="76" t="str">
        <f>IF($A1504&lt;&gt;"",IF(OR(CR1504&lt;&gt;0,CS1504&lt;&gt;0,#REF!&lt;$BB$3),"",IF(#REF!="LER","02,",IF(#REF!="LOR","03,",IF(#REF!="LEB","04,",IF(#REF!="LOB","02,",IF(#REF!="HER","20,",IF(#REF!="HOR","21,",IF(#REF!="HEB","22,",IF(#REF!="HOB","20,",""))))))))),"")</f>
        <v/>
      </c>
      <c r="W1505" s="76" t="str">
        <f>IF($A1504&lt;&gt;"",IF(OR(CR1504&lt;&gt;0,CS1504&lt;&gt;0,#REF!&lt;$BB$3),"",IF(#REF!="LER","03,",IF(#REF!="LOR","05,",IF(#REF!="LEB","06,",IF(#REF!="LOB","03,",IF(#REF!="HER","21,",IF(#REF!="HOR","23,",IF(#REF!="HEB","24,",IF(#REF!="HOB","21,",""))))))))),"")</f>
        <v/>
      </c>
      <c r="X1505" s="76" t="str">
        <f>IF($A1504&lt;&gt;"",IF(OR(CR1504&lt;&gt;0,CS1504&lt;&gt;0,#REF!&lt;$BB$3),"",IF(#REF!="LER","04,",IF(#REF!="LOR","07,",IF(#REF!="LEB","08,",IF(#REF!="LOB","04,",IF(#REF!="HER","22,",IF(#REF!="HOR","25,",IF(#REF!="HEB","26,",IF(#REF!="HOB","22,",""))))))))),"")</f>
        <v/>
      </c>
      <c r="Y1505" s="76" t="str">
        <f>IF($A1504&lt;&gt;"",IF(OR(CR1504&lt;&gt;0,CS1504&lt;&gt;0,#REF!&lt;$BB$3),"",IF(#REF!="LER","05,",IF(#REF!="LOR","09,",IF(#REF!="LEB","10,",IF(#REF!="LOB","05,",IF(#REF!="HER","23,",IF(#REF!="HOR","27,",IF(#REF!="HEB","28,",IF(#REF!="HOB","23,",""))))))))),"")</f>
        <v/>
      </c>
      <c r="Z1505" s="76" t="str">
        <f>IF($A1504&lt;&gt;"",IF(OR(CR1504&lt;&gt;0,CS1504&lt;&gt;0,#REF!&lt;$BB$3),"",IF(#REF!="LER","06,",IF(#REF!="LOR","11,",IF(#REF!="LEB","11,",IF(#REF!="LOB","06,",IF(#REF!="HER","24,",IF(#REF!="HOR","29,",IF(#REF!="HEB","29,",IF(#REF!="HOB","24,",""))))))))),"")</f>
        <v/>
      </c>
      <c r="AA1505" s="60" t="b">
        <f t="shared" si="2267"/>
        <v>0</v>
      </c>
      <c r="AB1505" s="60" t="b">
        <f t="shared" si="2268"/>
        <v>0</v>
      </c>
      <c r="AC1505" s="60" t="b">
        <f t="shared" si="2269"/>
        <v>0</v>
      </c>
      <c r="AD1505" s="60" t="b">
        <f t="shared" si="2270"/>
        <v>0</v>
      </c>
      <c r="AE1505" s="60" t="b">
        <f t="shared" si="2271"/>
        <v>0</v>
      </c>
      <c r="AF1505" s="60" t="b">
        <f t="shared" si="2272"/>
        <v>0</v>
      </c>
      <c r="AG1505" s="60"/>
      <c r="AH1505" s="60"/>
      <c r="AI1505" s="60"/>
      <c r="AJ1505" s="60"/>
      <c r="AK1505" s="67" t="str">
        <f t="shared" si="2258"/>
        <v/>
      </c>
      <c r="AL1505" s="76" t="str">
        <f>IF($A1504&lt;&gt;"",IF(OR(CR1504&lt;&gt;0,CS1504&lt;&gt;0,#REF!&lt;$BB$3),"",IF(#REF!="LER","07,",IF(#REF!="LOR","12,",IF(#REF!="LEB","12,",IF(#REF!="LOB","08,",IF(#REF!="HER","25,",IF(#REF!="HOR","30,",IF(#REF!="HEB","30,",IF(#REF!="HOB","25,",""))))))))),"")</f>
        <v/>
      </c>
      <c r="AM1505" s="76" t="str">
        <f>IF($A1504&lt;&gt;"",IF(OR(CR1504&lt;&gt;0,CS1504&lt;&gt;0,#REF!&lt;$BB$3),"",IF(#REF!="LER","08,",IF(#REF!="LOR","13,",IF(#REF!="LEB","13,",IF(#REF!="LOB","09,",IF(#REF!="HER","26,",IF(#REF!="HOR","31,",IF(#REF!="HEB","31,",IF(#REF!="HOB","26,",""))))))))),"")</f>
        <v/>
      </c>
      <c r="AN1505" s="118" t="str">
        <f t="shared" si="2293"/>
        <v/>
      </c>
      <c r="AO1505" s="76" t="str">
        <f>IF($A1504&lt;&gt;"",IF(OR(CR1504&lt;&gt;0,CS1504&lt;&gt;0,#REF!&lt;$BB$3),"",IF(#REF!="LER","10,",IF(#REF!="LOR","15,",IF(#REF!="LEB","15,",IF(#REF!="LOB","11,",IF(#REF!="HER","28,",IF(#REF!="HOR","33,",IF(#REF!="HEB","33,",IF(#REF!="HOB","28,",""))))))))),"")</f>
        <v/>
      </c>
      <c r="AP1505" s="76" t="str">
        <f>IF($A1504&lt;&gt;"",IF(OR(CR1504&lt;&gt;0,CS1504&lt;&gt;0,#REF!&lt;$BB$3),"",IF(#REF!="LER","12,",IF(#REF!="LOR","16,",IF(#REF!="LEB","16,",IF(#REF!="LOB","13,",IF(#REF!="HER","30,",IF(#REF!="HOR","34,",IF(#REF!="HEB","34,",IF(#REF!="HOB","29,",""))))))))),"")</f>
        <v/>
      </c>
      <c r="AQ1505" s="76" t="str">
        <f>IF($A1504&lt;&gt;"",IF(OR(CR1504&lt;&gt;0,CS1504&lt;&gt;0,#REF!&lt;$BB$3),"",IF(#REF!="LER","14,",IF(#REF!="LOR","17,",IF(#REF!="LEB","17,",IF(#REF!="LOB","15,",IF(#REF!="HER","32,",IF(#REF!="HOR","35,",IF(#REF!="HEB","35,",IF(#REF!="HOB","31,",""))))))))),"")</f>
        <v/>
      </c>
      <c r="AR1505" s="76" t="str">
        <f>IF($A1504&lt;&gt;"",IF(OR(CR1504&lt;&gt;0,CS1504&lt;&gt;0,#REF!&lt;$BB$3),"",IF(#REF!="LER","16,",IF(#REF!="LOR","18,",IF(#REF!="LEB","18,",IF(#REF!="LOB","17,",IF(#REF!="HER","34,",IF(#REF!="HOR","36,",IF(#REF!="HEB","36,",IF(#REF!="HOB","33,",""))))))))),"")</f>
        <v/>
      </c>
      <c r="AS1505" s="60" t="b">
        <f t="shared" si="2273"/>
        <v>0</v>
      </c>
      <c r="AT1505" s="60" t="b">
        <f t="shared" si="2274"/>
        <v>0</v>
      </c>
      <c r="AU1505" s="60" t="b">
        <f t="shared" si="2275"/>
        <v>0</v>
      </c>
      <c r="AV1505" s="60" t="b">
        <f t="shared" si="2276"/>
        <v>0</v>
      </c>
      <c r="AW1505" s="60" t="b">
        <f t="shared" si="2277"/>
        <v>0</v>
      </c>
      <c r="AX1505" s="60" t="b">
        <f t="shared" si="2278"/>
        <v>0</v>
      </c>
      <c r="AY1505" s="60" t="b">
        <f t="shared" si="2279"/>
        <v>0</v>
      </c>
      <c r="AZ1505" s="60"/>
      <c r="BA1505" s="60"/>
      <c r="BB1505" s="13">
        <f t="shared" si="2304"/>
        <v>0</v>
      </c>
      <c r="BC1505" s="11" t="e">
        <f>IF(#REF!&lt;&gt;"",S1505+BC1504,0)</f>
        <v>#REF!</v>
      </c>
      <c r="BD1505" s="67" t="str">
        <f t="shared" si="2259"/>
        <v/>
      </c>
      <c r="BE1505" s="76" t="str">
        <f>IF($A1504&lt;&gt;"",IF(OR(EE1504&lt;&gt;0,EF1504&lt;&gt;0,#REF!&lt;$BB$3),"",IF(#REF!="LER","01,",IF(#REF!="LOR","01,",IF(#REF!="LEB","02,",IF(#REF!="LOB","01,",IF(#REF!="HER","19,",IF(#REF!="HOR","19,",IF(#REF!="HEB","20,",IF(#REF!="HOB","19,",""))))))))),"")</f>
        <v/>
      </c>
      <c r="BF1505" s="76" t="str">
        <f>IF($A1504&lt;&gt;"",IF(OR(EE1504&lt;&gt;0,EF1504&lt;&gt;0,#REF!&lt;$BB$3),"",IF(#REF!="LER","02,",IF(#REF!="LOR","03,",IF(#REF!="LEB","04,",IF(#REF!="LOB","02,",IF(#REF!="HER","20,",IF(#REF!="HOR","21,",IF(#REF!="HEB","22,",IF(#REF!="HOB","20,",""))))))))),"")</f>
        <v/>
      </c>
      <c r="BG1505" s="76" t="str">
        <f>IF($A1504&lt;&gt;"",IF(OR(EE1504&lt;&gt;0,EF1504&lt;&gt;0,#REF!&lt;$BB$3),"",IF(#REF!="LER","03,",IF(#REF!="LOR","05,",IF(#REF!="LEB","06,",IF(#REF!="LOB","03,",IF(#REF!="HER","21,",IF(#REF!="HOR","23,",IF(#REF!="HEB","24,",IF(#REF!="HOB","21,",""))))))))),"")</f>
        <v/>
      </c>
      <c r="BH1505" s="76" t="str">
        <f>IF($A1504&lt;&gt;"",IF(OR(EE1504&lt;&gt;0,EF1504&lt;&gt;0,#REF!&lt;$BB$3),"",IF(#REF!="LER","04,",IF(#REF!="LOR","07,",IF(#REF!="LEB","08,",IF(#REF!="LOB","04,",IF(#REF!="HER","22,",IF(#REF!="HOR","25,",IF(#REF!="HEB","26,",IF(#REF!="HOB","22,",""))))))))),"")</f>
        <v/>
      </c>
      <c r="BI1505" s="76" t="str">
        <f>IF($A1504&lt;&gt;"",IF(OR(EE1504&lt;&gt;0,EF1504&lt;&gt;0,#REF!&lt;$BB$3),"",IF(#REF!="LER","05,",IF(#REF!="LOR","09,",IF(#REF!="LEB","10,",IF(#REF!="LOB","05,",IF(#REF!="HER","23,",IF(#REF!="HOR","27,",IF(#REF!="HEB","28,",IF(#REF!="HOB","23,",""))))))))),"")</f>
        <v/>
      </c>
      <c r="BJ1505" s="76" t="str">
        <f>IF($A1504&lt;&gt;"",IF(OR(EE1504&lt;&gt;0,EF1504&lt;&gt;0,#REF!&lt;$BB$3),"",IF(#REF!="LER","06,",IF(#REF!="LOR","11,",IF(#REF!="LEB","11,",IF(#REF!="LOB","06,",IF(#REF!="HER","24,",IF(#REF!="HOR","29,",IF(#REF!="HEB","29,",IF(#REF!="HOB","24,",""))))))))),"")</f>
        <v/>
      </c>
      <c r="BK1505" s="60" t="b">
        <f t="shared" si="2280"/>
        <v>0</v>
      </c>
      <c r="BL1505" s="60" t="b">
        <f t="shared" si="2281"/>
        <v>0</v>
      </c>
      <c r="BM1505" s="60" t="b">
        <f t="shared" si="2282"/>
        <v>0</v>
      </c>
      <c r="BN1505" s="60" t="b">
        <f t="shared" si="2283"/>
        <v>0</v>
      </c>
      <c r="BO1505" s="60" t="b">
        <f t="shared" si="2284"/>
        <v>0</v>
      </c>
      <c r="BP1505" s="60" t="b">
        <f t="shared" si="2285"/>
        <v>0</v>
      </c>
      <c r="BQ1505" s="60"/>
      <c r="BR1505" s="60"/>
      <c r="BS1505" s="92">
        <f t="shared" si="2310"/>
        <v>0</v>
      </c>
      <c r="BT1505" s="60"/>
      <c r="BU1505" s="60"/>
      <c r="BV1505" s="67" t="str">
        <f t="shared" si="2260"/>
        <v/>
      </c>
      <c r="BW1505" s="76" t="str">
        <f>IF($A1504&lt;&gt;"",IF(OR(EE1504&lt;&gt;0,EF1504&lt;&gt;0,#REF!&lt;$BB$3),"",IF(#REF!="LER","07,",IF(#REF!="LOR","12,",IF(#REF!="LEB","12,",IF(#REF!="LOB","08,",IF(#REF!="HER","25,",IF(#REF!="HOR","30,",IF(#REF!="HEB","30,",IF(#REF!="HOB","25,",""))))))))),"")</f>
        <v/>
      </c>
      <c r="BX1505" s="76" t="str">
        <f>IF($A1504&lt;&gt;"",IF(OR(EE1504&lt;&gt;0,EF1504&lt;&gt;0,#REF!&lt;$BB$3),"",IF(#REF!="LER","08,",IF(#REF!="LOR","13,",IF(#REF!="LEB","13,",IF(#REF!="LOB","09,",IF(#REF!="HER","26,",IF(#REF!="HOR","31,",IF(#REF!="HEB","31,",IF(#REF!="HOB","26,",""))))))))),"")</f>
        <v/>
      </c>
      <c r="BY1505" s="76" t="str">
        <f>IF($A1504&lt;&gt;"",IF(OR(EE1504&lt;&gt;0,EF1504&lt;&gt;0,#REF!&lt;$BB$3),"",IF(#REF!="LER","09,",IF(#REF!="LOR","14,",IF(#REF!="LEB","14,",IF(#REF!="LOB","10,",IF(#REF!="HER","27,",IF(#REF!="HOR","32,",IF(#REF!="HEB","32,",IF(#REF!="HOB","27,",""))))))))),"")</f>
        <v/>
      </c>
      <c r="BZ1505" s="76" t="str">
        <f>IF($A1504&lt;&gt;"",IF(OR(EE1504&lt;&gt;0,EF1504&lt;&gt;0,#REF!&lt;$BB$3),"",IF(#REF!="LER","10,",IF(#REF!="LOR","15,",IF(#REF!="LEB","15,",IF(#REF!="LOB","11,",IF(#REF!="HER","28,",IF(#REF!="HOR","33,",IF(#REF!="HEB","33,",IF(#REF!="HOB","28,",""))))))))),"")</f>
        <v/>
      </c>
      <c r="CA1505" s="76" t="str">
        <f>IF($A1504&lt;&gt;"",IF(OR(EE1504&lt;&gt;0,EF1504&lt;&gt;0,#REF!&lt;$BB$3),"",IF(#REF!="LER","12,",IF(#REF!="LOR","16,",IF(#REF!="LEB","16,",IF(#REF!="LOB","13,",IF(#REF!="HER","30,",IF(#REF!="HOR","34,",IF(#REF!="HEB","34,",IF(#REF!="HOB","29,",""))))))))),"")</f>
        <v/>
      </c>
      <c r="CB1505" s="76" t="str">
        <f>IF($A1504&lt;&gt;"",IF(OR(EE1504&lt;&gt;0,EF1504&lt;&gt;0,#REF!&lt;$BB$3),"",IF(#REF!="LER","14,",IF(#REF!="LOR","17,",IF(#REF!="LEB","17,",IF(#REF!="LOB","15,",IF(#REF!="HER","32,",IF(#REF!="HOR","35,",IF(#REF!="HEB","35,",IF(#REF!="HOB","31,",""))))))))),"")</f>
        <v/>
      </c>
      <c r="CC1505" s="76" t="str">
        <f>IF($A1504&lt;&gt;"",IF(OR(EE1504&lt;&gt;0,EF1504&lt;&gt;0,#REF!&lt;$BB$3),"",IF(#REF!="LER","16,",IF(#REF!="LOR","18,",IF(#REF!="LEB","18,",IF(#REF!="LOB","17,",IF(#REF!="HER","34,",IF(#REF!="HOR","36,",IF(#REF!="HEB","36,",IF(#REF!="HOB","33,",""))))))))),"")</f>
        <v/>
      </c>
      <c r="CD1505" s="60" t="b">
        <f t="shared" si="2286"/>
        <v>0</v>
      </c>
      <c r="CE1505" s="60" t="b">
        <f t="shared" si="2287"/>
        <v>0</v>
      </c>
      <c r="CF1505" s="60" t="b">
        <f t="shared" si="2288"/>
        <v>0</v>
      </c>
      <c r="CG1505" s="60" t="b">
        <f t="shared" si="2289"/>
        <v>0</v>
      </c>
      <c r="CH1505" s="60" t="b">
        <f t="shared" si="2290"/>
        <v>0</v>
      </c>
      <c r="CI1505" s="60" t="b">
        <f t="shared" si="2291"/>
        <v>0</v>
      </c>
      <c r="CJ1505" s="60" t="b">
        <f t="shared" si="2292"/>
        <v>0</v>
      </c>
      <c r="CK1505" s="60"/>
      <c r="CL1505" s="60"/>
      <c r="CM1505" s="92">
        <f t="shared" si="2311"/>
        <v>0</v>
      </c>
      <c r="CN1505" s="13">
        <f t="shared" si="2305"/>
        <v>0</v>
      </c>
      <c r="CO1505" s="11" t="e">
        <f>IF(#REF!&lt;&gt;"",BC1505+CO1504,0)</f>
        <v>#REF!</v>
      </c>
      <c r="CP1505" s="13">
        <f t="shared" si="2303"/>
        <v>0</v>
      </c>
      <c r="CQ1505" s="11">
        <f t="shared" si="2308"/>
        <v>0</v>
      </c>
      <c r="CR1505" s="57">
        <f t="shared" si="2265"/>
        <v>0</v>
      </c>
      <c r="CS1505" s="57">
        <f t="shared" si="2266"/>
        <v>0</v>
      </c>
      <c r="CT1505" s="57">
        <f t="shared" si="2256"/>
        <v>0</v>
      </c>
      <c r="CU1505" s="24"/>
      <c r="CV1505" s="24"/>
      <c r="CW1505" s="24"/>
      <c r="CX1505" s="24"/>
      <c r="CY1505" s="24"/>
      <c r="CZ1505" s="24"/>
      <c r="DA1505" s="24"/>
      <c r="DB1505" s="24"/>
      <c r="DC1505" s="24"/>
      <c r="DD1505" s="64"/>
      <c r="DF1505" s="5"/>
      <c r="DG1505" s="5"/>
      <c r="DH1505" s="5"/>
      <c r="DI1505" s="134"/>
      <c r="DJ1505"/>
    </row>
    <row r="1506" spans="2:114" x14ac:dyDescent="0.2">
      <c r="B1506" s="61" t="str">
        <f>IF(A1506="","",IF(U1507="","DB",U1507&amp;V1507&amp;W1507&amp;X1507&amp;Y1507&amp;Z1507&amp;AL1507&amp;AM1507&amp;AN1507&amp;AO1507&amp;AP1507&amp;AQ1507&amp;AR1507&amp;#REF!))</f>
        <v/>
      </c>
      <c r="C1506" s="7" t="str">
        <f t="shared" si="2296"/>
        <v/>
      </c>
      <c r="D1506" s="60">
        <f t="shared" si="2297"/>
        <v>0</v>
      </c>
      <c r="E1506" s="7" t="e">
        <f>IF(COUNTBLANK(BE1507:BI1507)=5,#REF!&amp;",",IF(COUNTBLANK(U1507:AR1507)=1,T1507&amp;","&amp;T1507&amp;","&amp;T1507&amp;","&amp;T1507&amp;","&amp;T1507&amp;","&amp;T1507&amp;","&amp;T1507&amp;","&amp;T1507&amp;","&amp;T1507&amp;","&amp;T1507&amp;","&amp;T1507&amp;","&amp;T1507&amp;","&amp;T1507&amp;",",T1507&amp;","&amp;T1507&amp;","&amp;T1507&amp;","&amp;T1507&amp;","&amp;T1507&amp;","&amp;T1507&amp;","&amp;T1507&amp;","&amp;T1507&amp;","&amp;T1507&amp;","&amp;T1507&amp;","&amp;T1507&amp;","&amp;T1507&amp;","&amp;T1507&amp;","&amp;T1507&amp;","))</f>
        <v>#REF!</v>
      </c>
      <c r="F1506" s="72" t="str">
        <f t="shared" si="2309"/>
        <v/>
      </c>
      <c r="G1506" s="73">
        <f t="shared" si="2298"/>
        <v>0</v>
      </c>
      <c r="H1506" s="112">
        <f t="shared" si="2299"/>
        <v>0</v>
      </c>
      <c r="I1506" s="112">
        <f t="shared" si="2300"/>
        <v>0</v>
      </c>
      <c r="J1506" s="74" t="e">
        <f>COUNTIF(#REF!,"E")</f>
        <v>#REF!</v>
      </c>
      <c r="K1506" s="74" t="e">
        <f>COUNTIF(#REF!,"O")</f>
        <v>#REF!</v>
      </c>
      <c r="L1506" s="74" t="e">
        <f t="shared" si="2301"/>
        <v>#REF!</v>
      </c>
      <c r="M1506" s="113" t="e">
        <f t="shared" si="2302"/>
        <v>#REF!</v>
      </c>
      <c r="N1506" s="60"/>
      <c r="O1506" s="61"/>
      <c r="P1506" s="61"/>
      <c r="Q1506" s="61"/>
      <c r="R1506" s="61"/>
      <c r="S1506" s="7"/>
      <c r="T1506" s="67" t="str">
        <f t="shared" si="2257"/>
        <v/>
      </c>
      <c r="U1506" s="76" t="str">
        <f>IF($A1505&lt;&gt;"",IF(OR(CR1505&lt;&gt;0,CS1505&lt;&gt;0,#REF!&lt;$BB$3),"",IF(#REF!="LER","01,",IF(#REF!="LOR","01,",IF(#REF!="LEB","02,",IF(#REF!="LOB","01,",IF(#REF!="HER","19,",IF(#REF!="HOR","19,",IF(#REF!="HEB","20,",IF(#REF!="HOB","19,",""))))))))),"")</f>
        <v/>
      </c>
      <c r="V1506" s="76" t="str">
        <f>IF($A1505&lt;&gt;"",IF(OR(CR1505&lt;&gt;0,CS1505&lt;&gt;0,#REF!&lt;$BB$3),"",IF(#REF!="LER","02,",IF(#REF!="LOR","03,",IF(#REF!="LEB","04,",IF(#REF!="LOB","02,",IF(#REF!="HER","20,",IF(#REF!="HOR","21,",IF(#REF!="HEB","22,",IF(#REF!="HOB","20,",""))))))))),"")</f>
        <v/>
      </c>
      <c r="W1506" s="76" t="str">
        <f>IF($A1505&lt;&gt;"",IF(OR(CR1505&lt;&gt;0,CS1505&lt;&gt;0,#REF!&lt;$BB$3),"",IF(#REF!="LER","03,",IF(#REF!="LOR","05,",IF(#REF!="LEB","06,",IF(#REF!="LOB","03,",IF(#REF!="HER","21,",IF(#REF!="HOR","23,",IF(#REF!="HEB","24,",IF(#REF!="HOB","21,",""))))))))),"")</f>
        <v/>
      </c>
      <c r="X1506" s="76" t="str">
        <f>IF($A1505&lt;&gt;"",IF(OR(CR1505&lt;&gt;0,CS1505&lt;&gt;0,#REF!&lt;$BB$3),"",IF(#REF!="LER","04,",IF(#REF!="LOR","07,",IF(#REF!="LEB","08,",IF(#REF!="LOB","04,",IF(#REF!="HER","22,",IF(#REF!="HOR","25,",IF(#REF!="HEB","26,",IF(#REF!="HOB","22,",""))))))))),"")</f>
        <v/>
      </c>
      <c r="Y1506" s="76" t="str">
        <f>IF($A1505&lt;&gt;"",IF(OR(CR1505&lt;&gt;0,CS1505&lt;&gt;0,#REF!&lt;$BB$3),"",IF(#REF!="LER","05,",IF(#REF!="LOR","09,",IF(#REF!="LEB","10,",IF(#REF!="LOB","05,",IF(#REF!="HER","23,",IF(#REF!="HOR","27,",IF(#REF!="HEB","28,",IF(#REF!="HOB","23,",""))))))))),"")</f>
        <v/>
      </c>
      <c r="Z1506" s="76" t="str">
        <f>IF($A1505&lt;&gt;"",IF(OR(CR1505&lt;&gt;0,CS1505&lt;&gt;0,#REF!&lt;$BB$3),"",IF(#REF!="LER","06,",IF(#REF!="LOR","11,",IF(#REF!="LEB","11,",IF(#REF!="LOB","06,",IF(#REF!="HER","24,",IF(#REF!="HOR","29,",IF(#REF!="HEB","29,",IF(#REF!="HOB","24,",""))))))))),"")</f>
        <v/>
      </c>
      <c r="AA1506" s="60" t="b">
        <f t="shared" si="2267"/>
        <v>0</v>
      </c>
      <c r="AB1506" s="60" t="b">
        <f t="shared" si="2268"/>
        <v>0</v>
      </c>
      <c r="AC1506" s="60" t="b">
        <f t="shared" si="2269"/>
        <v>0</v>
      </c>
      <c r="AD1506" s="60" t="b">
        <f t="shared" si="2270"/>
        <v>0</v>
      </c>
      <c r="AE1506" s="60" t="b">
        <f t="shared" si="2271"/>
        <v>0</v>
      </c>
      <c r="AF1506" s="60" t="b">
        <f t="shared" si="2272"/>
        <v>0</v>
      </c>
      <c r="AG1506" s="60"/>
      <c r="AH1506" s="60"/>
      <c r="AI1506" s="60"/>
      <c r="AJ1506" s="60"/>
      <c r="AK1506" s="67" t="str">
        <f t="shared" si="2258"/>
        <v/>
      </c>
      <c r="AL1506" s="76" t="str">
        <f>IF($A1505&lt;&gt;"",IF(OR(CR1505&lt;&gt;0,CS1505&lt;&gt;0,#REF!&lt;$BB$3),"",IF(#REF!="LER","07,",IF(#REF!="LOR","12,",IF(#REF!="LEB","12,",IF(#REF!="LOB","08,",IF(#REF!="HER","25,",IF(#REF!="HOR","30,",IF(#REF!="HEB","30,",IF(#REF!="HOB","25,",""))))))))),"")</f>
        <v/>
      </c>
      <c r="AM1506" s="76" t="str">
        <f>IF($A1505&lt;&gt;"",IF(OR(CR1505&lt;&gt;0,CS1505&lt;&gt;0,#REF!&lt;$BB$3),"",IF(#REF!="LER","08,",IF(#REF!="LOR","13,",IF(#REF!="LEB","13,",IF(#REF!="LOB","09,",IF(#REF!="HER","26,",IF(#REF!="HOR","31,",IF(#REF!="HEB","31,",IF(#REF!="HOB","26,",""))))))))),"")</f>
        <v/>
      </c>
      <c r="AN1506" s="118" t="str">
        <f t="shared" si="2293"/>
        <v/>
      </c>
      <c r="AO1506" s="76" t="str">
        <f>IF($A1505&lt;&gt;"",IF(OR(CR1505&lt;&gt;0,CS1505&lt;&gt;0,#REF!&lt;$BB$3),"",IF(#REF!="LER","10,",IF(#REF!="LOR","15,",IF(#REF!="LEB","15,",IF(#REF!="LOB","11,",IF(#REF!="HER","28,",IF(#REF!="HOR","33,",IF(#REF!="HEB","33,",IF(#REF!="HOB","28,",""))))))))),"")</f>
        <v/>
      </c>
      <c r="AP1506" s="76" t="str">
        <f>IF($A1505&lt;&gt;"",IF(OR(CR1505&lt;&gt;0,CS1505&lt;&gt;0,#REF!&lt;$BB$3),"",IF(#REF!="LER","12,",IF(#REF!="LOR","16,",IF(#REF!="LEB","16,",IF(#REF!="LOB","13,",IF(#REF!="HER","30,",IF(#REF!="HOR","34,",IF(#REF!="HEB","34,",IF(#REF!="HOB","29,",""))))))))),"")</f>
        <v/>
      </c>
      <c r="AQ1506" s="76" t="str">
        <f>IF($A1505&lt;&gt;"",IF(OR(CR1505&lt;&gt;0,CS1505&lt;&gt;0,#REF!&lt;$BB$3),"",IF(#REF!="LER","14,",IF(#REF!="LOR","17,",IF(#REF!="LEB","17,",IF(#REF!="LOB","15,",IF(#REF!="HER","32,",IF(#REF!="HOR","35,",IF(#REF!="HEB","35,",IF(#REF!="HOB","31,",""))))))))),"")</f>
        <v/>
      </c>
      <c r="AR1506" s="76" t="str">
        <f>IF($A1505&lt;&gt;"",IF(OR(CR1505&lt;&gt;0,CS1505&lt;&gt;0,#REF!&lt;$BB$3),"",IF(#REF!="LER","16,",IF(#REF!="LOR","18,",IF(#REF!="LEB","18,",IF(#REF!="LOB","17,",IF(#REF!="HER","34,",IF(#REF!="HOR","36,",IF(#REF!="HEB","36,",IF(#REF!="HOB","33,",""))))))))),"")</f>
        <v/>
      </c>
      <c r="AS1506" s="60" t="b">
        <f t="shared" si="2273"/>
        <v>0</v>
      </c>
      <c r="AT1506" s="60" t="b">
        <f t="shared" si="2274"/>
        <v>0</v>
      </c>
      <c r="AU1506" s="60" t="b">
        <f t="shared" si="2275"/>
        <v>0</v>
      </c>
      <c r="AV1506" s="60" t="b">
        <f t="shared" si="2276"/>
        <v>0</v>
      </c>
      <c r="AW1506" s="60" t="b">
        <f t="shared" si="2277"/>
        <v>0</v>
      </c>
      <c r="AX1506" s="60" t="b">
        <f t="shared" si="2278"/>
        <v>0</v>
      </c>
      <c r="AY1506" s="60" t="b">
        <f t="shared" si="2279"/>
        <v>0</v>
      </c>
      <c r="AZ1506" s="60"/>
      <c r="BA1506" s="60"/>
      <c r="BB1506" s="13">
        <f t="shared" si="2304"/>
        <v>0</v>
      </c>
      <c r="BC1506" s="11" t="e">
        <f>IF(#REF!&lt;&gt;"",S1506+BC1505,0)</f>
        <v>#REF!</v>
      </c>
      <c r="BD1506" s="67" t="str">
        <f t="shared" si="2259"/>
        <v/>
      </c>
      <c r="BE1506" s="76" t="str">
        <f>IF($A1505&lt;&gt;"",IF(OR(EE1505&lt;&gt;0,EF1505&lt;&gt;0,#REF!&lt;$BB$3),"",IF(#REF!="LER","01,",IF(#REF!="LOR","01,",IF(#REF!="LEB","02,",IF(#REF!="LOB","01,",IF(#REF!="HER","19,",IF(#REF!="HOR","19,",IF(#REF!="HEB","20,",IF(#REF!="HOB","19,",""))))))))),"")</f>
        <v/>
      </c>
      <c r="BF1506" s="76" t="str">
        <f>IF($A1505&lt;&gt;"",IF(OR(EE1505&lt;&gt;0,EF1505&lt;&gt;0,#REF!&lt;$BB$3),"",IF(#REF!="LER","02,",IF(#REF!="LOR","03,",IF(#REF!="LEB","04,",IF(#REF!="LOB","02,",IF(#REF!="HER","20,",IF(#REF!="HOR","21,",IF(#REF!="HEB","22,",IF(#REF!="HOB","20,",""))))))))),"")</f>
        <v/>
      </c>
      <c r="BG1506" s="76" t="str">
        <f>IF($A1505&lt;&gt;"",IF(OR(EE1505&lt;&gt;0,EF1505&lt;&gt;0,#REF!&lt;$BB$3),"",IF(#REF!="LER","03,",IF(#REF!="LOR","05,",IF(#REF!="LEB","06,",IF(#REF!="LOB","03,",IF(#REF!="HER","21,",IF(#REF!="HOR","23,",IF(#REF!="HEB","24,",IF(#REF!="HOB","21,",""))))))))),"")</f>
        <v/>
      </c>
      <c r="BH1506" s="76" t="str">
        <f>IF($A1505&lt;&gt;"",IF(OR(EE1505&lt;&gt;0,EF1505&lt;&gt;0,#REF!&lt;$BB$3),"",IF(#REF!="LER","04,",IF(#REF!="LOR","07,",IF(#REF!="LEB","08,",IF(#REF!="LOB","04,",IF(#REF!="HER","22,",IF(#REF!="HOR","25,",IF(#REF!="HEB","26,",IF(#REF!="HOB","22,",""))))))))),"")</f>
        <v/>
      </c>
      <c r="BI1506" s="76" t="str">
        <f>IF($A1505&lt;&gt;"",IF(OR(EE1505&lt;&gt;0,EF1505&lt;&gt;0,#REF!&lt;$BB$3),"",IF(#REF!="LER","05,",IF(#REF!="LOR","09,",IF(#REF!="LEB","10,",IF(#REF!="LOB","05,",IF(#REF!="HER","23,",IF(#REF!="HOR","27,",IF(#REF!="HEB","28,",IF(#REF!="HOB","23,",""))))))))),"")</f>
        <v/>
      </c>
      <c r="BJ1506" s="76" t="str">
        <f>IF($A1505&lt;&gt;"",IF(OR(EE1505&lt;&gt;0,EF1505&lt;&gt;0,#REF!&lt;$BB$3),"",IF(#REF!="LER","06,",IF(#REF!="LOR","11,",IF(#REF!="LEB","11,",IF(#REF!="LOB","06,",IF(#REF!="HER","24,",IF(#REF!="HOR","29,",IF(#REF!="HEB","29,",IF(#REF!="HOB","24,",""))))))))),"")</f>
        <v/>
      </c>
      <c r="BK1506" s="60" t="b">
        <f t="shared" si="2280"/>
        <v>0</v>
      </c>
      <c r="BL1506" s="60" t="b">
        <f t="shared" si="2281"/>
        <v>0</v>
      </c>
      <c r="BM1506" s="60" t="b">
        <f t="shared" si="2282"/>
        <v>0</v>
      </c>
      <c r="BN1506" s="60" t="b">
        <f t="shared" si="2283"/>
        <v>0</v>
      </c>
      <c r="BO1506" s="60" t="b">
        <f t="shared" si="2284"/>
        <v>0</v>
      </c>
      <c r="BP1506" s="60" t="b">
        <f t="shared" si="2285"/>
        <v>0</v>
      </c>
      <c r="BQ1506" s="60"/>
      <c r="BR1506" s="60"/>
      <c r="BS1506" s="92">
        <f t="shared" si="2310"/>
        <v>0</v>
      </c>
      <c r="BT1506" s="60"/>
      <c r="BU1506" s="60"/>
      <c r="BV1506" s="67" t="str">
        <f t="shared" si="2260"/>
        <v/>
      </c>
      <c r="BW1506" s="76" t="str">
        <f>IF($A1505&lt;&gt;"",IF(OR(EE1505&lt;&gt;0,EF1505&lt;&gt;0,#REF!&lt;$BB$3),"",IF(#REF!="LER","07,",IF(#REF!="LOR","12,",IF(#REF!="LEB","12,",IF(#REF!="LOB","08,",IF(#REF!="HER","25,",IF(#REF!="HOR","30,",IF(#REF!="HEB","30,",IF(#REF!="HOB","25,",""))))))))),"")</f>
        <v/>
      </c>
      <c r="BX1506" s="76" t="str">
        <f>IF($A1505&lt;&gt;"",IF(OR(EE1505&lt;&gt;0,EF1505&lt;&gt;0,#REF!&lt;$BB$3),"",IF(#REF!="LER","08,",IF(#REF!="LOR","13,",IF(#REF!="LEB","13,",IF(#REF!="LOB","09,",IF(#REF!="HER","26,",IF(#REF!="HOR","31,",IF(#REF!="HEB","31,",IF(#REF!="HOB","26,",""))))))))),"")</f>
        <v/>
      </c>
      <c r="BY1506" s="76" t="str">
        <f>IF($A1505&lt;&gt;"",IF(OR(EE1505&lt;&gt;0,EF1505&lt;&gt;0,#REF!&lt;$BB$3),"",IF(#REF!="LER","09,",IF(#REF!="LOR","14,",IF(#REF!="LEB","14,",IF(#REF!="LOB","10,",IF(#REF!="HER","27,",IF(#REF!="HOR","32,",IF(#REF!="HEB","32,",IF(#REF!="HOB","27,",""))))))))),"")</f>
        <v/>
      </c>
      <c r="BZ1506" s="76" t="str">
        <f>IF($A1505&lt;&gt;"",IF(OR(EE1505&lt;&gt;0,EF1505&lt;&gt;0,#REF!&lt;$BB$3),"",IF(#REF!="LER","10,",IF(#REF!="LOR","15,",IF(#REF!="LEB","15,",IF(#REF!="LOB","11,",IF(#REF!="HER","28,",IF(#REF!="HOR","33,",IF(#REF!="HEB","33,",IF(#REF!="HOB","28,",""))))))))),"")</f>
        <v/>
      </c>
      <c r="CA1506" s="76" t="str">
        <f>IF($A1505&lt;&gt;"",IF(OR(EE1505&lt;&gt;0,EF1505&lt;&gt;0,#REF!&lt;$BB$3),"",IF(#REF!="LER","12,",IF(#REF!="LOR","16,",IF(#REF!="LEB","16,",IF(#REF!="LOB","13,",IF(#REF!="HER","30,",IF(#REF!="HOR","34,",IF(#REF!="HEB","34,",IF(#REF!="HOB","29,",""))))))))),"")</f>
        <v/>
      </c>
      <c r="CB1506" s="76" t="str">
        <f>IF($A1505&lt;&gt;"",IF(OR(EE1505&lt;&gt;0,EF1505&lt;&gt;0,#REF!&lt;$BB$3),"",IF(#REF!="LER","14,",IF(#REF!="LOR","17,",IF(#REF!="LEB","17,",IF(#REF!="LOB","15,",IF(#REF!="HER","32,",IF(#REF!="HOR","35,",IF(#REF!="HEB","35,",IF(#REF!="HOB","31,",""))))))))),"")</f>
        <v/>
      </c>
      <c r="CC1506" s="76" t="str">
        <f>IF($A1505&lt;&gt;"",IF(OR(EE1505&lt;&gt;0,EF1505&lt;&gt;0,#REF!&lt;$BB$3),"",IF(#REF!="LER","16,",IF(#REF!="LOR","18,",IF(#REF!="LEB","18,",IF(#REF!="LOB","17,",IF(#REF!="HER","34,",IF(#REF!="HOR","36,",IF(#REF!="HEB","36,",IF(#REF!="HOB","33,",""))))))))),"")</f>
        <v/>
      </c>
      <c r="CD1506" s="60" t="b">
        <f t="shared" si="2286"/>
        <v>0</v>
      </c>
      <c r="CE1506" s="60" t="b">
        <f t="shared" si="2287"/>
        <v>0</v>
      </c>
      <c r="CF1506" s="60" t="b">
        <f t="shared" si="2288"/>
        <v>0</v>
      </c>
      <c r="CG1506" s="60" t="b">
        <f t="shared" si="2289"/>
        <v>0</v>
      </c>
      <c r="CH1506" s="60" t="b">
        <f t="shared" si="2290"/>
        <v>0</v>
      </c>
      <c r="CI1506" s="60" t="b">
        <f t="shared" si="2291"/>
        <v>0</v>
      </c>
      <c r="CJ1506" s="60" t="b">
        <f t="shared" si="2292"/>
        <v>0</v>
      </c>
      <c r="CK1506" s="60"/>
      <c r="CL1506" s="60"/>
      <c r="CM1506" s="92">
        <f t="shared" si="2311"/>
        <v>0</v>
      </c>
      <c r="CN1506" s="13">
        <f t="shared" si="2305"/>
        <v>0</v>
      </c>
      <c r="CO1506" s="11" t="e">
        <f>IF(#REF!&lt;&gt;"",BC1506+CO1505,0)</f>
        <v>#REF!</v>
      </c>
      <c r="CP1506" s="13">
        <f t="shared" si="2303"/>
        <v>0</v>
      </c>
      <c r="CQ1506" s="11">
        <f t="shared" si="2308"/>
        <v>0</v>
      </c>
      <c r="CR1506" s="57">
        <f t="shared" si="2265"/>
        <v>0</v>
      </c>
      <c r="CS1506" s="57">
        <f t="shared" si="2266"/>
        <v>0</v>
      </c>
      <c r="CT1506" s="57">
        <f t="shared" si="2256"/>
        <v>0</v>
      </c>
      <c r="CU1506" s="24"/>
      <c r="CV1506" s="24"/>
      <c r="CW1506" s="24"/>
      <c r="CX1506" s="24"/>
      <c r="CY1506" s="24"/>
      <c r="CZ1506" s="24"/>
      <c r="DA1506" s="24"/>
      <c r="DB1506" s="24"/>
      <c r="DC1506" s="24"/>
      <c r="DD1506" s="64"/>
      <c r="DF1506" s="5"/>
      <c r="DG1506" s="5"/>
      <c r="DH1506" s="5"/>
      <c r="DI1506" s="134"/>
      <c r="DJ1506"/>
    </row>
    <row r="1507" spans="2:114" x14ac:dyDescent="0.2">
      <c r="B1507" s="61" t="str">
        <f>IF(A1507="","",IF(U1508="","DB",U1508&amp;V1508&amp;W1508&amp;X1508&amp;Y1508&amp;Z1508&amp;AL1508&amp;AM1508&amp;AN1508&amp;AO1508&amp;AP1508&amp;AQ1508&amp;AR1508&amp;#REF!))</f>
        <v/>
      </c>
      <c r="C1507" s="7" t="str">
        <f t="shared" si="2296"/>
        <v/>
      </c>
      <c r="D1507" s="60">
        <f t="shared" si="2297"/>
        <v>0</v>
      </c>
      <c r="E1507" s="7" t="e">
        <f>IF(COUNTBLANK(BE1508:BI1508)=5,#REF!&amp;",",IF(COUNTBLANK(U1508:AR1508)=1,T1508&amp;","&amp;T1508&amp;","&amp;T1508&amp;","&amp;T1508&amp;","&amp;T1508&amp;","&amp;T1508&amp;","&amp;T1508&amp;","&amp;T1508&amp;","&amp;T1508&amp;","&amp;T1508&amp;","&amp;T1508&amp;","&amp;T1508&amp;","&amp;T1508&amp;",",T1508&amp;","&amp;T1508&amp;","&amp;T1508&amp;","&amp;T1508&amp;","&amp;T1508&amp;","&amp;T1508&amp;","&amp;T1508&amp;","&amp;T1508&amp;","&amp;T1508&amp;","&amp;T1508&amp;","&amp;T1508&amp;","&amp;T1508&amp;","&amp;T1508&amp;","&amp;T1508&amp;","))</f>
        <v>#REF!</v>
      </c>
      <c r="F1507" s="72" t="str">
        <f t="shared" si="2309"/>
        <v/>
      </c>
      <c r="G1507" s="73">
        <f t="shared" si="2298"/>
        <v>0</v>
      </c>
      <c r="H1507" s="112">
        <f t="shared" si="2299"/>
        <v>0</v>
      </c>
      <c r="I1507" s="112">
        <f t="shared" si="2300"/>
        <v>0</v>
      </c>
      <c r="J1507" s="74" t="e">
        <f>COUNTIF(#REF!,"E")</f>
        <v>#REF!</v>
      </c>
      <c r="K1507" s="74" t="e">
        <f>COUNTIF(#REF!,"O")</f>
        <v>#REF!</v>
      </c>
      <c r="L1507" s="74" t="e">
        <f t="shared" si="2301"/>
        <v>#REF!</v>
      </c>
      <c r="M1507" s="113" t="e">
        <f t="shared" si="2302"/>
        <v>#REF!</v>
      </c>
      <c r="N1507" s="60"/>
      <c r="O1507" s="61"/>
      <c r="P1507" s="61"/>
      <c r="Q1507" s="61"/>
      <c r="R1507" s="61"/>
      <c r="S1507" s="7"/>
      <c r="T1507" s="67" t="str">
        <f t="shared" si="2257"/>
        <v/>
      </c>
      <c r="U1507" s="76" t="str">
        <f>IF($A1506&lt;&gt;"",IF(OR(CR1506&lt;&gt;0,CS1506&lt;&gt;0,#REF!&lt;$BB$3),"",IF(#REF!="LER","01,",IF(#REF!="LOR","01,",IF(#REF!="LEB","02,",IF(#REF!="LOB","01,",IF(#REF!="HER","19,",IF(#REF!="HOR","19,",IF(#REF!="HEB","20,",IF(#REF!="HOB","19,",""))))))))),"")</f>
        <v/>
      </c>
      <c r="V1507" s="76" t="str">
        <f>IF($A1506&lt;&gt;"",IF(OR(CR1506&lt;&gt;0,CS1506&lt;&gt;0,#REF!&lt;$BB$3),"",IF(#REF!="LER","02,",IF(#REF!="LOR","03,",IF(#REF!="LEB","04,",IF(#REF!="LOB","02,",IF(#REF!="HER","20,",IF(#REF!="HOR","21,",IF(#REF!="HEB","22,",IF(#REF!="HOB","20,",""))))))))),"")</f>
        <v/>
      </c>
      <c r="W1507" s="76" t="str">
        <f>IF($A1506&lt;&gt;"",IF(OR(CR1506&lt;&gt;0,CS1506&lt;&gt;0,#REF!&lt;$BB$3),"",IF(#REF!="LER","03,",IF(#REF!="LOR","05,",IF(#REF!="LEB","06,",IF(#REF!="LOB","03,",IF(#REF!="HER","21,",IF(#REF!="HOR","23,",IF(#REF!="HEB","24,",IF(#REF!="HOB","21,",""))))))))),"")</f>
        <v/>
      </c>
      <c r="X1507" s="76" t="str">
        <f>IF($A1506&lt;&gt;"",IF(OR(CR1506&lt;&gt;0,CS1506&lt;&gt;0,#REF!&lt;$BB$3),"",IF(#REF!="LER","04,",IF(#REF!="LOR","07,",IF(#REF!="LEB","08,",IF(#REF!="LOB","04,",IF(#REF!="HER","22,",IF(#REF!="HOR","25,",IF(#REF!="HEB","26,",IF(#REF!="HOB","22,",""))))))))),"")</f>
        <v/>
      </c>
      <c r="Y1507" s="76" t="str">
        <f>IF($A1506&lt;&gt;"",IF(OR(CR1506&lt;&gt;0,CS1506&lt;&gt;0,#REF!&lt;$BB$3),"",IF(#REF!="LER","05,",IF(#REF!="LOR","09,",IF(#REF!="LEB","10,",IF(#REF!="LOB","05,",IF(#REF!="HER","23,",IF(#REF!="HOR","27,",IF(#REF!="HEB","28,",IF(#REF!="HOB","23,",""))))))))),"")</f>
        <v/>
      </c>
      <c r="Z1507" s="76" t="str">
        <f>IF($A1506&lt;&gt;"",IF(OR(CR1506&lt;&gt;0,CS1506&lt;&gt;0,#REF!&lt;$BB$3),"",IF(#REF!="LER","06,",IF(#REF!="LOR","11,",IF(#REF!="LEB","11,",IF(#REF!="LOB","06,",IF(#REF!="HER","24,",IF(#REF!="HOR","29,",IF(#REF!="HEB","29,",IF(#REF!="HOB","24,",""))))))))),"")</f>
        <v/>
      </c>
      <c r="AA1507" s="60" t="b">
        <f t="shared" si="2267"/>
        <v>0</v>
      </c>
      <c r="AB1507" s="60" t="b">
        <f t="shared" si="2268"/>
        <v>0</v>
      </c>
      <c r="AC1507" s="60" t="b">
        <f t="shared" si="2269"/>
        <v>0</v>
      </c>
      <c r="AD1507" s="60" t="b">
        <f t="shared" si="2270"/>
        <v>0</v>
      </c>
      <c r="AE1507" s="60" t="b">
        <f t="shared" si="2271"/>
        <v>0</v>
      </c>
      <c r="AF1507" s="60" t="b">
        <f t="shared" si="2272"/>
        <v>0</v>
      </c>
      <c r="AG1507" s="60"/>
      <c r="AH1507" s="60"/>
      <c r="AI1507" s="60"/>
      <c r="AJ1507" s="60"/>
      <c r="AK1507" s="67" t="str">
        <f t="shared" si="2258"/>
        <v/>
      </c>
      <c r="AL1507" s="76" t="str">
        <f>IF($A1506&lt;&gt;"",IF(OR(CR1506&lt;&gt;0,CS1506&lt;&gt;0,#REF!&lt;$BB$3),"",IF(#REF!="LER","07,",IF(#REF!="LOR","12,",IF(#REF!="LEB","12,",IF(#REF!="LOB","08,",IF(#REF!="HER","25,",IF(#REF!="HOR","30,",IF(#REF!="HEB","30,",IF(#REF!="HOB","25,",""))))))))),"")</f>
        <v/>
      </c>
      <c r="AM1507" s="76" t="str">
        <f>IF($A1506&lt;&gt;"",IF(OR(CR1506&lt;&gt;0,CS1506&lt;&gt;0,#REF!&lt;$BB$3),"",IF(#REF!="LER","08,",IF(#REF!="LOR","13,",IF(#REF!="LEB","13,",IF(#REF!="LOB","09,",IF(#REF!="HER","26,",IF(#REF!="HOR","31,",IF(#REF!="HEB","31,",IF(#REF!="HOB","26,",""))))))))),"")</f>
        <v/>
      </c>
      <c r="AN1507" s="118" t="str">
        <f t="shared" si="2293"/>
        <v/>
      </c>
      <c r="AO1507" s="76" t="str">
        <f>IF($A1506&lt;&gt;"",IF(OR(CR1506&lt;&gt;0,CS1506&lt;&gt;0,#REF!&lt;$BB$3),"",IF(#REF!="LER","10,",IF(#REF!="LOR","15,",IF(#REF!="LEB","15,",IF(#REF!="LOB","11,",IF(#REF!="HER","28,",IF(#REF!="HOR","33,",IF(#REF!="HEB","33,",IF(#REF!="HOB","28,",""))))))))),"")</f>
        <v/>
      </c>
      <c r="AP1507" s="76" t="str">
        <f>IF($A1506&lt;&gt;"",IF(OR(CR1506&lt;&gt;0,CS1506&lt;&gt;0,#REF!&lt;$BB$3),"",IF(#REF!="LER","12,",IF(#REF!="LOR","16,",IF(#REF!="LEB","16,",IF(#REF!="LOB","13,",IF(#REF!="HER","30,",IF(#REF!="HOR","34,",IF(#REF!="HEB","34,",IF(#REF!="HOB","29,",""))))))))),"")</f>
        <v/>
      </c>
      <c r="AQ1507" s="76" t="str">
        <f>IF($A1506&lt;&gt;"",IF(OR(CR1506&lt;&gt;0,CS1506&lt;&gt;0,#REF!&lt;$BB$3),"",IF(#REF!="LER","14,",IF(#REF!="LOR","17,",IF(#REF!="LEB","17,",IF(#REF!="LOB","15,",IF(#REF!="HER","32,",IF(#REF!="HOR","35,",IF(#REF!="HEB","35,",IF(#REF!="HOB","31,",""))))))))),"")</f>
        <v/>
      </c>
      <c r="AR1507" s="76" t="str">
        <f>IF($A1506&lt;&gt;"",IF(OR(CR1506&lt;&gt;0,CS1506&lt;&gt;0,#REF!&lt;$BB$3),"",IF(#REF!="LER","16,",IF(#REF!="LOR","18,",IF(#REF!="LEB","18,",IF(#REF!="LOB","17,",IF(#REF!="HER","34,",IF(#REF!="HOR","36,",IF(#REF!="HEB","36,",IF(#REF!="HOB","33,",""))))))))),"")</f>
        <v/>
      </c>
      <c r="AS1507" s="60" t="b">
        <f t="shared" si="2273"/>
        <v>0</v>
      </c>
      <c r="AT1507" s="60" t="b">
        <f t="shared" si="2274"/>
        <v>0</v>
      </c>
      <c r="AU1507" s="60" t="b">
        <f t="shared" si="2275"/>
        <v>0</v>
      </c>
      <c r="AV1507" s="60" t="b">
        <f t="shared" si="2276"/>
        <v>0</v>
      </c>
      <c r="AW1507" s="60" t="b">
        <f t="shared" si="2277"/>
        <v>0</v>
      </c>
      <c r="AX1507" s="60" t="b">
        <f t="shared" si="2278"/>
        <v>0</v>
      </c>
      <c r="AY1507" s="60" t="b">
        <f t="shared" si="2279"/>
        <v>0</v>
      </c>
      <c r="AZ1507" s="60"/>
      <c r="BA1507" s="60"/>
      <c r="BB1507" s="13">
        <f t="shared" si="2304"/>
        <v>0</v>
      </c>
      <c r="BC1507" s="11" t="e">
        <f>IF(#REF!&lt;&gt;"",S1507+BC1506,0)</f>
        <v>#REF!</v>
      </c>
      <c r="BD1507" s="67" t="str">
        <f t="shared" si="2259"/>
        <v/>
      </c>
      <c r="BE1507" s="76" t="str">
        <f>IF($A1506&lt;&gt;"",IF(OR(EE1506&lt;&gt;0,EF1506&lt;&gt;0,#REF!&lt;$BB$3),"",IF(#REF!="LER","01,",IF(#REF!="LOR","01,",IF(#REF!="LEB","02,",IF(#REF!="LOB","01,",IF(#REF!="HER","19,",IF(#REF!="HOR","19,",IF(#REF!="HEB","20,",IF(#REF!="HOB","19,",""))))))))),"")</f>
        <v/>
      </c>
      <c r="BF1507" s="76" t="str">
        <f>IF($A1506&lt;&gt;"",IF(OR(EE1506&lt;&gt;0,EF1506&lt;&gt;0,#REF!&lt;$BB$3),"",IF(#REF!="LER","02,",IF(#REF!="LOR","03,",IF(#REF!="LEB","04,",IF(#REF!="LOB","02,",IF(#REF!="HER","20,",IF(#REF!="HOR","21,",IF(#REF!="HEB","22,",IF(#REF!="HOB","20,",""))))))))),"")</f>
        <v/>
      </c>
      <c r="BG1507" s="76" t="str">
        <f>IF($A1506&lt;&gt;"",IF(OR(EE1506&lt;&gt;0,EF1506&lt;&gt;0,#REF!&lt;$BB$3),"",IF(#REF!="LER","03,",IF(#REF!="LOR","05,",IF(#REF!="LEB","06,",IF(#REF!="LOB","03,",IF(#REF!="HER","21,",IF(#REF!="HOR","23,",IF(#REF!="HEB","24,",IF(#REF!="HOB","21,",""))))))))),"")</f>
        <v/>
      </c>
      <c r="BH1507" s="76" t="str">
        <f>IF($A1506&lt;&gt;"",IF(OR(EE1506&lt;&gt;0,EF1506&lt;&gt;0,#REF!&lt;$BB$3),"",IF(#REF!="LER","04,",IF(#REF!="LOR","07,",IF(#REF!="LEB","08,",IF(#REF!="LOB","04,",IF(#REF!="HER","22,",IF(#REF!="HOR","25,",IF(#REF!="HEB","26,",IF(#REF!="HOB","22,",""))))))))),"")</f>
        <v/>
      </c>
      <c r="BI1507" s="76" t="str">
        <f>IF($A1506&lt;&gt;"",IF(OR(EE1506&lt;&gt;0,EF1506&lt;&gt;0,#REF!&lt;$BB$3),"",IF(#REF!="LER","05,",IF(#REF!="LOR","09,",IF(#REF!="LEB","10,",IF(#REF!="LOB","05,",IF(#REF!="HER","23,",IF(#REF!="HOR","27,",IF(#REF!="HEB","28,",IF(#REF!="HOB","23,",""))))))))),"")</f>
        <v/>
      </c>
      <c r="BJ1507" s="76" t="str">
        <f>IF($A1506&lt;&gt;"",IF(OR(EE1506&lt;&gt;0,EF1506&lt;&gt;0,#REF!&lt;$BB$3),"",IF(#REF!="LER","06,",IF(#REF!="LOR","11,",IF(#REF!="LEB","11,",IF(#REF!="LOB","06,",IF(#REF!="HER","24,",IF(#REF!="HOR","29,",IF(#REF!="HEB","29,",IF(#REF!="HOB","24,",""))))))))),"")</f>
        <v/>
      </c>
      <c r="BK1507" s="60" t="b">
        <f t="shared" si="2280"/>
        <v>0</v>
      </c>
      <c r="BL1507" s="60" t="b">
        <f t="shared" si="2281"/>
        <v>0</v>
      </c>
      <c r="BM1507" s="60" t="b">
        <f t="shared" si="2282"/>
        <v>0</v>
      </c>
      <c r="BN1507" s="60" t="b">
        <f t="shared" si="2283"/>
        <v>0</v>
      </c>
      <c r="BO1507" s="60" t="b">
        <f t="shared" si="2284"/>
        <v>0</v>
      </c>
      <c r="BP1507" s="60" t="b">
        <f t="shared" si="2285"/>
        <v>0</v>
      </c>
      <c r="BQ1507" s="60"/>
      <c r="BR1507" s="60"/>
      <c r="BS1507" s="92">
        <f t="shared" si="2310"/>
        <v>0</v>
      </c>
      <c r="BT1507" s="60"/>
      <c r="BU1507" s="60"/>
      <c r="BV1507" s="67" t="str">
        <f t="shared" si="2260"/>
        <v/>
      </c>
      <c r="BW1507" s="76" t="str">
        <f>IF($A1506&lt;&gt;"",IF(OR(EE1506&lt;&gt;0,EF1506&lt;&gt;0,#REF!&lt;$BB$3),"",IF(#REF!="LER","07,",IF(#REF!="LOR","12,",IF(#REF!="LEB","12,",IF(#REF!="LOB","08,",IF(#REF!="HER","25,",IF(#REF!="HOR","30,",IF(#REF!="HEB","30,",IF(#REF!="HOB","25,",""))))))))),"")</f>
        <v/>
      </c>
      <c r="BX1507" s="76" t="str">
        <f>IF($A1506&lt;&gt;"",IF(OR(EE1506&lt;&gt;0,EF1506&lt;&gt;0,#REF!&lt;$BB$3),"",IF(#REF!="LER","08,",IF(#REF!="LOR","13,",IF(#REF!="LEB","13,",IF(#REF!="LOB","09,",IF(#REF!="HER","26,",IF(#REF!="HOR","31,",IF(#REF!="HEB","31,",IF(#REF!="HOB","26,",""))))))))),"")</f>
        <v/>
      </c>
      <c r="BY1507" s="76" t="str">
        <f>IF($A1506&lt;&gt;"",IF(OR(EE1506&lt;&gt;0,EF1506&lt;&gt;0,#REF!&lt;$BB$3),"",IF(#REF!="LER","09,",IF(#REF!="LOR","14,",IF(#REF!="LEB","14,",IF(#REF!="LOB","10,",IF(#REF!="HER","27,",IF(#REF!="HOR","32,",IF(#REF!="HEB","32,",IF(#REF!="HOB","27,",""))))))))),"")</f>
        <v/>
      </c>
      <c r="BZ1507" s="76" t="str">
        <f>IF($A1506&lt;&gt;"",IF(OR(EE1506&lt;&gt;0,EF1506&lt;&gt;0,#REF!&lt;$BB$3),"",IF(#REF!="LER","10,",IF(#REF!="LOR","15,",IF(#REF!="LEB","15,",IF(#REF!="LOB","11,",IF(#REF!="HER","28,",IF(#REF!="HOR","33,",IF(#REF!="HEB","33,",IF(#REF!="HOB","28,",""))))))))),"")</f>
        <v/>
      </c>
      <c r="CA1507" s="76" t="str">
        <f>IF($A1506&lt;&gt;"",IF(OR(EE1506&lt;&gt;0,EF1506&lt;&gt;0,#REF!&lt;$BB$3),"",IF(#REF!="LER","12,",IF(#REF!="LOR","16,",IF(#REF!="LEB","16,",IF(#REF!="LOB","13,",IF(#REF!="HER","30,",IF(#REF!="HOR","34,",IF(#REF!="HEB","34,",IF(#REF!="HOB","29,",""))))))))),"")</f>
        <v/>
      </c>
      <c r="CB1507" s="76" t="str">
        <f>IF($A1506&lt;&gt;"",IF(OR(EE1506&lt;&gt;0,EF1506&lt;&gt;0,#REF!&lt;$BB$3),"",IF(#REF!="LER","14,",IF(#REF!="LOR","17,",IF(#REF!="LEB","17,",IF(#REF!="LOB","15,",IF(#REF!="HER","32,",IF(#REF!="HOR","35,",IF(#REF!="HEB","35,",IF(#REF!="HOB","31,",""))))))))),"")</f>
        <v/>
      </c>
      <c r="CC1507" s="76" t="str">
        <f>IF($A1506&lt;&gt;"",IF(OR(EE1506&lt;&gt;0,EF1506&lt;&gt;0,#REF!&lt;$BB$3),"",IF(#REF!="LER","16,",IF(#REF!="LOR","18,",IF(#REF!="LEB","18,",IF(#REF!="LOB","17,",IF(#REF!="HER","34,",IF(#REF!="HOR","36,",IF(#REF!="HEB","36,",IF(#REF!="HOB","33,",""))))))))),"")</f>
        <v/>
      </c>
      <c r="CD1507" s="60" t="b">
        <f t="shared" si="2286"/>
        <v>0</v>
      </c>
      <c r="CE1507" s="60" t="b">
        <f t="shared" si="2287"/>
        <v>0</v>
      </c>
      <c r="CF1507" s="60" t="b">
        <f t="shared" si="2288"/>
        <v>0</v>
      </c>
      <c r="CG1507" s="60" t="b">
        <f t="shared" si="2289"/>
        <v>0</v>
      </c>
      <c r="CH1507" s="60" t="b">
        <f t="shared" si="2290"/>
        <v>0</v>
      </c>
      <c r="CI1507" s="60" t="b">
        <f t="shared" si="2291"/>
        <v>0</v>
      </c>
      <c r="CJ1507" s="60" t="b">
        <f t="shared" si="2292"/>
        <v>0</v>
      </c>
      <c r="CK1507" s="60"/>
      <c r="CL1507" s="60"/>
      <c r="CM1507" s="92">
        <f t="shared" si="2311"/>
        <v>0</v>
      </c>
      <c r="CN1507" s="13">
        <f t="shared" si="2305"/>
        <v>0</v>
      </c>
      <c r="CO1507" s="11" t="e">
        <f>IF(#REF!&lt;&gt;"",BC1507+CO1506,0)</f>
        <v>#REF!</v>
      </c>
      <c r="CP1507" s="13">
        <f t="shared" si="2303"/>
        <v>0</v>
      </c>
      <c r="CQ1507" s="11">
        <f t="shared" si="2308"/>
        <v>0</v>
      </c>
      <c r="CR1507" s="57">
        <f t="shared" si="2265"/>
        <v>0</v>
      </c>
      <c r="CS1507" s="57">
        <f t="shared" si="2266"/>
        <v>0</v>
      </c>
      <c r="CT1507" s="57">
        <f t="shared" si="2256"/>
        <v>0</v>
      </c>
      <c r="CU1507" s="24"/>
      <c r="CV1507" s="24"/>
      <c r="CW1507" s="24"/>
      <c r="CX1507" s="24"/>
      <c r="CY1507" s="24"/>
      <c r="CZ1507" s="24"/>
      <c r="DA1507" s="24"/>
      <c r="DB1507" s="24"/>
      <c r="DC1507" s="24"/>
      <c r="DD1507" s="64"/>
      <c r="DF1507" s="5"/>
      <c r="DG1507" s="5"/>
      <c r="DH1507" s="5"/>
      <c r="DI1507" s="134"/>
      <c r="DJ1507"/>
    </row>
    <row r="1508" spans="2:114" x14ac:dyDescent="0.2">
      <c r="B1508" s="61" t="str">
        <f>IF(A1508="","",IF(U1509="","DB",U1509&amp;V1509&amp;W1509&amp;X1509&amp;Y1509&amp;Z1509&amp;AL1509&amp;AM1509&amp;AN1509&amp;AO1509&amp;AP1509&amp;AQ1509&amp;AR1509&amp;#REF!))</f>
        <v/>
      </c>
      <c r="C1508" s="7" t="str">
        <f t="shared" si="2296"/>
        <v/>
      </c>
      <c r="D1508" s="60">
        <f t="shared" si="2297"/>
        <v>0</v>
      </c>
      <c r="E1508" s="7" t="e">
        <f>IF(COUNTBLANK(BE1509:BI1509)=5,#REF!&amp;",",IF(COUNTBLANK(U1509:AR1509)=1,T1509&amp;","&amp;T1509&amp;","&amp;T1509&amp;","&amp;T1509&amp;","&amp;T1509&amp;","&amp;T1509&amp;","&amp;T1509&amp;","&amp;T1509&amp;","&amp;T1509&amp;","&amp;T1509&amp;","&amp;T1509&amp;","&amp;T1509&amp;","&amp;T1509&amp;",",T1509&amp;","&amp;T1509&amp;","&amp;T1509&amp;","&amp;T1509&amp;","&amp;T1509&amp;","&amp;T1509&amp;","&amp;T1509&amp;","&amp;T1509&amp;","&amp;T1509&amp;","&amp;T1509&amp;","&amp;T1509&amp;","&amp;T1509&amp;","&amp;T1509&amp;","&amp;T1509&amp;","))</f>
        <v>#REF!</v>
      </c>
      <c r="F1508" s="72" t="str">
        <f t="shared" si="2309"/>
        <v/>
      </c>
      <c r="G1508" s="73">
        <f t="shared" si="2298"/>
        <v>0</v>
      </c>
      <c r="H1508" s="112">
        <f t="shared" si="2299"/>
        <v>0</v>
      </c>
      <c r="I1508" s="112">
        <f t="shared" si="2300"/>
        <v>0</v>
      </c>
      <c r="J1508" s="74" t="e">
        <f>COUNTIF(#REF!,"E")</f>
        <v>#REF!</v>
      </c>
      <c r="K1508" s="74" t="e">
        <f>COUNTIF(#REF!,"O")</f>
        <v>#REF!</v>
      </c>
      <c r="L1508" s="74" t="e">
        <f t="shared" si="2301"/>
        <v>#REF!</v>
      </c>
      <c r="M1508" s="113" t="e">
        <f t="shared" si="2302"/>
        <v>#REF!</v>
      </c>
      <c r="N1508" s="60"/>
      <c r="O1508" s="61"/>
      <c r="P1508" s="61"/>
      <c r="Q1508" s="61"/>
      <c r="R1508" s="61"/>
      <c r="S1508" s="7"/>
      <c r="T1508" s="67" t="str">
        <f t="shared" si="2257"/>
        <v/>
      </c>
      <c r="U1508" s="76" t="str">
        <f>IF($A1507&lt;&gt;"",IF(OR(CR1507&lt;&gt;0,CS1507&lt;&gt;0,$BB$3&gt;0),"",IF(#REF!="LER","01,",IF(#REF!="LOR","01,",IF(#REF!="LEB","02,",IF(#REF!="LOB","01,",IF(#REF!="HER","19,",IF(#REF!="HOR","19,",IF(#REF!="HEB","20,",IF(#REF!="HOB","19,",""))))))))),"")</f>
        <v/>
      </c>
      <c r="V1508" s="76" t="str">
        <f>IF($A1507&lt;&gt;"",IF(OR(CR1507&lt;&gt;0,CS1507&lt;&gt;0,$BB$3&gt;0),"",IF(#REF!="LER","02,",IF(#REF!="LOR","03,",IF(#REF!="LEB","04,",IF(#REF!="LOB","02,",IF(#REF!="HER","20,",IF(#REF!="HOR","21,",IF(#REF!="HEB","22,",IF(#REF!="HOB","20,",""))))))))),"")</f>
        <v/>
      </c>
      <c r="W1508" s="76" t="str">
        <f>IF($A1507&lt;&gt;"",IF(OR(CR1507&lt;&gt;0,CS1507&lt;&gt;0,$BB$3&gt;0),"",IF(#REF!="LER","03,",IF(#REF!="LOR","05,",IF(#REF!="LEB","06,",IF(#REF!="LOB","03,",IF(#REF!="HER","21,",IF(#REF!="HOR","23,",IF(#REF!="HEB","24,",IF(#REF!="HOB","21,",""))))))))),"")</f>
        <v/>
      </c>
      <c r="X1508" s="76" t="str">
        <f>IF($A1507&lt;&gt;"",IF(OR(CR1507&lt;&gt;0,CS1507&lt;&gt;0,$BB$3&gt;0),"",IF(#REF!="LER","04,",IF(#REF!="LOR","07,",IF(#REF!="LEB","08,",IF(#REF!="LOB","04,",IF(#REF!="HER","22,",IF(#REF!="HOR","25,",IF(#REF!="HEB","26,",IF(#REF!="HOB","22,",""))))))))),"")</f>
        <v/>
      </c>
      <c r="Y1508" s="76" t="str">
        <f>IF($A1507&lt;&gt;"",IF(OR(CR1507&lt;&gt;0,CS1507&lt;&gt;0,$BB$3&gt;0),"",IF(#REF!="LER","05,",IF(#REF!="LOR","09,",IF(#REF!="LEB","10,",IF(#REF!="LOB","05,",IF(#REF!="HER","23,",IF(#REF!="HOR","27,",IF(#REF!="HEB","28,",IF(#REF!="HOB","23,",""))))))))),"")</f>
        <v/>
      </c>
      <c r="Z1508" s="76" t="str">
        <f>IF($A1507&lt;&gt;"",IF(OR(CR1507&lt;&gt;0,CS1507&lt;&gt;0,$BB$3&gt;0),"",IF(#REF!="LER","06,",IF(#REF!="LOR","11,",IF(#REF!="LEB","11,",IF(#REF!="LOB","06,",IF(#REF!="HER","24,",IF(#REF!="HOR","29,",IF(#REF!="HEB","29,",IF(#REF!="HOB","24,",""))))))))),"")</f>
        <v/>
      </c>
      <c r="AA1508" s="60" t="b">
        <f t="shared" si="2267"/>
        <v>0</v>
      </c>
      <c r="AB1508" s="60" t="b">
        <f t="shared" si="2268"/>
        <v>0</v>
      </c>
      <c r="AC1508" s="60" t="b">
        <f t="shared" si="2269"/>
        <v>0</v>
      </c>
      <c r="AD1508" s="60" t="b">
        <f t="shared" si="2270"/>
        <v>0</v>
      </c>
      <c r="AE1508" s="60" t="b">
        <f t="shared" si="2271"/>
        <v>0</v>
      </c>
      <c r="AF1508" s="60" t="b">
        <f t="shared" si="2272"/>
        <v>0</v>
      </c>
      <c r="AG1508" s="60"/>
      <c r="AH1508" s="60"/>
      <c r="AI1508" s="60"/>
      <c r="AJ1508" s="60"/>
      <c r="AK1508" s="67" t="str">
        <f t="shared" si="2258"/>
        <v/>
      </c>
      <c r="AL1508" s="76" t="str">
        <f>IF($A1507&lt;&gt;"",IF(OR(CR1507&lt;&gt;0,CS1507&lt;&gt;0,$BB$3&gt;0),"",IF(#REF!="LER","07,",IF(#REF!="LOR","12,",IF(#REF!="LEB","12,",IF(#REF!="LOB","08,",IF(#REF!="HER","25,",IF(#REF!="HOR","30,",IF(#REF!="HEB","30,",IF(#REF!="HOB","25,",""))))))))),"")</f>
        <v/>
      </c>
      <c r="AM1508" s="76" t="str">
        <f>IF($A1507&lt;&gt;"",IF(OR(CR1507&lt;&gt;0,CS1507&lt;&gt;0,$BB$3&gt;0),"",IF(#REF!="LER","08,",IF(#REF!="LOR","13,",IF(#REF!="LEB","13,",IF(#REF!="LOB","09,",IF(#REF!="HER","26,",IF(#REF!="HOR","31,",IF(#REF!="HEB","31,",IF(#REF!="HOB","26,",""))))))))),"")</f>
        <v/>
      </c>
      <c r="AN1508" s="118" t="str">
        <f t="shared" si="2293"/>
        <v/>
      </c>
      <c r="AO1508" s="76" t="str">
        <f>IF($A1507&lt;&gt;"",IF(OR(CR1507&lt;&gt;0,CS1507&lt;&gt;0,$BB$3&gt;0),"",IF(#REF!="LER","10,",IF(#REF!="LOR","15,",IF(#REF!="LEB","15,",IF(#REF!="LOB","11,",IF(#REF!="HER","28,",IF(#REF!="HOR","33,",IF(#REF!="HEB","33,",IF(#REF!="HOB","28,",""))))))))),"")</f>
        <v/>
      </c>
      <c r="AP1508" s="76" t="str">
        <f>IF($A1507&lt;&gt;"",IF(OR(CR1507&lt;&gt;0,CS1507&lt;&gt;0,$BB$3&gt;0),"",IF(#REF!="LER","12,",IF(#REF!="LOR","16,",IF(#REF!="LEB","16,",IF(#REF!="LOB","13,",IF(#REF!="HER","30,",IF(#REF!="HOR","34,",IF(#REF!="HEB","34,",IF(#REF!="HOB","29,",""))))))))),"")</f>
        <v/>
      </c>
      <c r="AQ1508" s="76" t="str">
        <f>IF($A1507&lt;&gt;"",IF(OR(CR1507&lt;&gt;0,CS1507&lt;&gt;0,$BB$3&gt;0),"",IF(#REF!="LER","14,",IF(#REF!="LOR","17,",IF(#REF!="LEB","17,",IF(#REF!="LOB","15,",IF(#REF!="HER","32,",IF(#REF!="HOR","35,",IF(#REF!="HEB","35,",IF(#REF!="HOB","31,",""))))))))),"")</f>
        <v/>
      </c>
      <c r="AR1508" s="76" t="str">
        <f>IF($A1507&lt;&gt;"",IF(OR(CR1507&lt;&gt;0,CS1507&lt;&gt;0,$BB$3&gt;0),"",IF(#REF!="LER","16,",IF(#REF!="LOR","18,",IF(#REF!="LEB","18,",IF(#REF!="LOB","17,",IF(#REF!="HER","34,",IF(#REF!="HOR","36,",IF(#REF!="HEB","36,",IF(#REF!="HOB","33,",""))))))))),"")</f>
        <v/>
      </c>
      <c r="AS1508" s="60" t="b">
        <f t="shared" si="2273"/>
        <v>0</v>
      </c>
      <c r="AT1508" s="60" t="b">
        <f t="shared" si="2274"/>
        <v>0</v>
      </c>
      <c r="AU1508" s="60" t="b">
        <f t="shared" si="2275"/>
        <v>0</v>
      </c>
      <c r="AV1508" s="60" t="b">
        <f t="shared" si="2276"/>
        <v>0</v>
      </c>
      <c r="AW1508" s="60" t="b">
        <f t="shared" si="2277"/>
        <v>0</v>
      </c>
      <c r="AX1508" s="60" t="b">
        <f t="shared" si="2278"/>
        <v>0</v>
      </c>
      <c r="AY1508" s="60" t="b">
        <f t="shared" si="2279"/>
        <v>0</v>
      </c>
      <c r="AZ1508" s="60"/>
      <c r="BA1508" s="60"/>
      <c r="BB1508" s="13">
        <f t="shared" si="2304"/>
        <v>0</v>
      </c>
      <c r="BC1508" s="11" t="e">
        <f>IF(#REF!&lt;&gt;"",S1508+BC1507,0)</f>
        <v>#REF!</v>
      </c>
      <c r="BD1508" s="67" t="str">
        <f t="shared" si="2259"/>
        <v/>
      </c>
      <c r="BE1508" s="76" t="str">
        <f>IF($A1507&lt;&gt;"",IF(OR(EE1507&lt;&gt;0,EF1507&lt;&gt;0,$BB$3&gt;0),"",IF(#REF!="LER","01,",IF(#REF!="LOR","01,",IF(#REF!="LEB","02,",IF(#REF!="LOB","01,",IF(#REF!="HER","19,",IF(#REF!="HOR","19,",IF(#REF!="HEB","20,",IF(#REF!="HOB","19,",""))))))))),"")</f>
        <v/>
      </c>
      <c r="BF1508" s="76" t="str">
        <f>IF($A1507&lt;&gt;"",IF(OR(EE1507&lt;&gt;0,EF1507&lt;&gt;0,$BB$3&gt;0),"",IF(#REF!="LER","02,",IF(#REF!="LOR","03,",IF(#REF!="LEB","04,",IF(#REF!="LOB","02,",IF(#REF!="HER","20,",IF(#REF!="HOR","21,",IF(#REF!="HEB","22,",IF(#REF!="HOB","20,",""))))))))),"")</f>
        <v/>
      </c>
      <c r="BG1508" s="76" t="str">
        <f>IF($A1507&lt;&gt;"",IF(OR(EE1507&lt;&gt;0,EF1507&lt;&gt;0,$BB$3&gt;0),"",IF(#REF!="LER","03,",IF(#REF!="LOR","05,",IF(#REF!="LEB","06,",IF(#REF!="LOB","03,",IF(#REF!="HER","21,",IF(#REF!="HOR","23,",IF(#REF!="HEB","24,",IF(#REF!="HOB","21,",""))))))))),"")</f>
        <v/>
      </c>
      <c r="BH1508" s="76" t="str">
        <f>IF($A1507&lt;&gt;"",IF(OR(EE1507&lt;&gt;0,EF1507&lt;&gt;0,$BB$3&gt;0),"",IF(#REF!="LER","04,",IF(#REF!="LOR","07,",IF(#REF!="LEB","08,",IF(#REF!="LOB","04,",IF(#REF!="HER","22,",IF(#REF!="HOR","25,",IF(#REF!="HEB","26,",IF(#REF!="HOB","22,",""))))))))),"")</f>
        <v/>
      </c>
      <c r="BI1508" s="76" t="str">
        <f>IF($A1507&lt;&gt;"",IF(OR(EE1507&lt;&gt;0,EF1507&lt;&gt;0,$BB$3&gt;0),"",IF(#REF!="LER","05,",IF(#REF!="LOR","09,",IF(#REF!="LEB","10,",IF(#REF!="LOB","05,",IF(#REF!="HER","23,",IF(#REF!="HOR","27,",IF(#REF!="HEB","28,",IF(#REF!="HOB","23,",""))))))))),"")</f>
        <v/>
      </c>
      <c r="BJ1508" s="76" t="str">
        <f>IF($A1507&lt;&gt;"",IF(OR(EE1507&lt;&gt;0,EF1507&lt;&gt;0,$BB$3&gt;0),"",IF(#REF!="LER","06,",IF(#REF!="LOR","11,",IF(#REF!="LEB","11,",IF(#REF!="LOB","06,",IF(#REF!="HER","24,",IF(#REF!="HOR","29,",IF(#REF!="HEB","29,",IF(#REF!="HOB","24,",""))))))))),"")</f>
        <v/>
      </c>
      <c r="BK1508" s="60" t="b">
        <f t="shared" si="2280"/>
        <v>0</v>
      </c>
      <c r="BL1508" s="60" t="b">
        <f t="shared" si="2281"/>
        <v>0</v>
      </c>
      <c r="BM1508" s="60" t="b">
        <f t="shared" si="2282"/>
        <v>0</v>
      </c>
      <c r="BN1508" s="60" t="b">
        <f t="shared" si="2283"/>
        <v>0</v>
      </c>
      <c r="BO1508" s="60" t="b">
        <f t="shared" si="2284"/>
        <v>0</v>
      </c>
      <c r="BP1508" s="60" t="b">
        <f t="shared" si="2285"/>
        <v>0</v>
      </c>
      <c r="BQ1508" s="60"/>
      <c r="BR1508" s="60"/>
      <c r="BS1508" s="92">
        <f>IF(BT1508&lt;0,1,0)</f>
        <v>0</v>
      </c>
      <c r="BT1508" s="60"/>
      <c r="BU1508" s="60"/>
      <c r="BV1508" s="67" t="str">
        <f t="shared" si="2260"/>
        <v/>
      </c>
      <c r="BW1508" s="76" t="str">
        <f>IF($A1507&lt;&gt;"",IF(OR(EE1507&lt;&gt;0,EF1507&lt;&gt;0,$BB$3&gt;0),"",IF(#REF!="LER","07,",IF(#REF!="LOR","12,",IF(#REF!="LEB","12,",IF(#REF!="LOB","08,",IF(#REF!="HER","25,",IF(#REF!="HOR","30,",IF(#REF!="HEB","30,",IF(#REF!="HOB","25,",""))))))))),"")</f>
        <v/>
      </c>
      <c r="BX1508" s="76" t="str">
        <f>IF($A1507&lt;&gt;"",IF(OR(EE1507&lt;&gt;0,EF1507&lt;&gt;0,$BB$3&gt;0),"",IF(#REF!="LER","08,",IF(#REF!="LOR","13,",IF(#REF!="LEB","13,",IF(#REF!="LOB","09,",IF(#REF!="HER","26,",IF(#REF!="HOR","31,",IF(#REF!="HEB","31,",IF(#REF!="HOB","26,",""))))))))),"")</f>
        <v/>
      </c>
      <c r="BY1508" s="76" t="str">
        <f>IF($A1507&lt;&gt;"",IF(OR(EE1507&lt;&gt;0,EF1507&lt;&gt;0,$BB$3&gt;0),"",IF(#REF!="LER","09,",IF(#REF!="LOR","14,",IF(#REF!="LEB","14,",IF(#REF!="LOB","10,",IF(#REF!="HER","27,",IF(#REF!="HOR","32,",IF(#REF!="HEB","32,",IF(#REF!="HOB","27,",""))))))))),"")</f>
        <v/>
      </c>
      <c r="BZ1508" s="76" t="str">
        <f>IF($A1507&lt;&gt;"",IF(OR(EE1507&lt;&gt;0,EF1507&lt;&gt;0,$BB$3&gt;0),"",IF(#REF!="LER","10,",IF(#REF!="LOR","15,",IF(#REF!="LEB","15,",IF(#REF!="LOB","11,",IF(#REF!="HER","28,",IF(#REF!="HOR","33,",IF(#REF!="HEB","33,",IF(#REF!="HOB","28,",""))))))))),"")</f>
        <v/>
      </c>
      <c r="CA1508" s="76" t="str">
        <f>IF($A1507&lt;&gt;"",IF(OR(EE1507&lt;&gt;0,EF1507&lt;&gt;0,$BB$3&gt;0),"",IF(#REF!="LER","12,",IF(#REF!="LOR","16,",IF(#REF!="LEB","16,",IF(#REF!="LOB","13,",IF(#REF!="HER","30,",IF(#REF!="HOR","34,",IF(#REF!="HEB","34,",IF(#REF!="HOB","29,",""))))))))),"")</f>
        <v/>
      </c>
      <c r="CB1508" s="76" t="str">
        <f>IF($A1507&lt;&gt;"",IF(OR(EE1507&lt;&gt;0,EF1507&lt;&gt;0,$BB$3&gt;0),"",IF(#REF!="LER","14,",IF(#REF!="LOR","17,",IF(#REF!="LEB","17,",IF(#REF!="LOB","15,",IF(#REF!="HER","32,",IF(#REF!="HOR","35,",IF(#REF!="HEB","35,",IF(#REF!="HOB","31,",""))))))))),"")</f>
        <v/>
      </c>
      <c r="CC1508" s="76" t="str">
        <f>IF($A1507&lt;&gt;"",IF(OR(EE1507&lt;&gt;0,EF1507&lt;&gt;0,$BB$3&gt;0),"",IF(#REF!="LER","16,",IF(#REF!="LOR","18,",IF(#REF!="LEB","18,",IF(#REF!="LOB","17,",IF(#REF!="HER","34,",IF(#REF!="HOR","36,",IF(#REF!="HEB","36,",IF(#REF!="HOB","33,",""))))))))),"")</f>
        <v/>
      </c>
      <c r="CD1508" s="60" t="b">
        <f t="shared" si="2286"/>
        <v>0</v>
      </c>
      <c r="CE1508" s="60" t="b">
        <f t="shared" si="2287"/>
        <v>0</v>
      </c>
      <c r="CF1508" s="60" t="b">
        <f t="shared" si="2288"/>
        <v>0</v>
      </c>
      <c r="CG1508" s="60" t="b">
        <f t="shared" si="2289"/>
        <v>0</v>
      </c>
      <c r="CH1508" s="60" t="b">
        <f t="shared" si="2290"/>
        <v>0</v>
      </c>
      <c r="CI1508" s="60" t="b">
        <f t="shared" si="2291"/>
        <v>0</v>
      </c>
      <c r="CJ1508" s="60" t="b">
        <f t="shared" si="2292"/>
        <v>0</v>
      </c>
      <c r="CK1508" s="60"/>
      <c r="CL1508" s="60"/>
      <c r="CM1508" s="92">
        <f>IF(CN1508&lt;0,1,0)</f>
        <v>0</v>
      </c>
      <c r="CN1508" s="13">
        <f t="shared" si="2305"/>
        <v>0</v>
      </c>
      <c r="CO1508" s="11" t="e">
        <f>IF(#REF!&lt;&gt;"",BC1508+CO1507,0)</f>
        <v>#REF!</v>
      </c>
      <c r="CP1508" s="13">
        <f t="shared" si="2303"/>
        <v>0</v>
      </c>
      <c r="CQ1508" s="11">
        <f t="shared" si="2308"/>
        <v>0</v>
      </c>
      <c r="CR1508" s="57">
        <f t="shared" si="2265"/>
        <v>0</v>
      </c>
      <c r="CS1508" s="57">
        <f t="shared" si="2266"/>
        <v>0</v>
      </c>
      <c r="CT1508" s="57">
        <f t="shared" si="2256"/>
        <v>0</v>
      </c>
      <c r="CU1508" s="24"/>
      <c r="CV1508" s="24"/>
      <c r="CW1508" s="24"/>
      <c r="CX1508" s="24"/>
      <c r="CY1508" s="24"/>
      <c r="CZ1508" s="24"/>
      <c r="DA1508" s="24"/>
      <c r="DB1508" s="24"/>
      <c r="DC1508" s="24"/>
      <c r="DD1508" s="64"/>
      <c r="DF1508" s="5"/>
      <c r="DG1508" s="5"/>
      <c r="DH1508" s="5"/>
      <c r="DI1508" s="134"/>
      <c r="DJ1508"/>
    </row>
    <row r="1509" spans="2:114" x14ac:dyDescent="0.2">
      <c r="B1509" s="61" t="str">
        <f>IF(A1509="","",IF(U1510="","DB",U1510&amp;V1510&amp;W1510&amp;X1510&amp;Y1510&amp;Z1510&amp;AL1510&amp;AM1510&amp;AN1510&amp;AO1510&amp;AP1510&amp;AQ1510&amp;AR1510&amp;#REF!))</f>
        <v/>
      </c>
      <c r="C1509" s="7" t="str">
        <f t="shared" si="2296"/>
        <v/>
      </c>
      <c r="D1509" s="60">
        <f t="shared" si="2297"/>
        <v>0</v>
      </c>
      <c r="E1509" s="7" t="e">
        <f>IF(COUNTBLANK(BE1510:BI1510)=5,#REF!&amp;",",IF(COUNTBLANK(U1510:AR1510)=1,T1510&amp;","&amp;T1510&amp;","&amp;T1510&amp;","&amp;T1510&amp;","&amp;T1510&amp;","&amp;T1510&amp;","&amp;T1510&amp;","&amp;T1510&amp;","&amp;T1510&amp;","&amp;T1510&amp;","&amp;T1510&amp;","&amp;T1510&amp;","&amp;T1510&amp;",",T1510&amp;","&amp;T1510&amp;","&amp;T1510&amp;","&amp;T1510&amp;","&amp;T1510&amp;","&amp;T1510&amp;","&amp;T1510&amp;","&amp;T1510&amp;","&amp;T1510&amp;","&amp;T1510&amp;","&amp;T1510&amp;","&amp;T1510&amp;","&amp;T1510&amp;","&amp;T1510&amp;","))</f>
        <v>#REF!</v>
      </c>
      <c r="F1509" s="72" t="str">
        <f t="shared" si="2309"/>
        <v/>
      </c>
      <c r="G1509" s="73">
        <f t="shared" si="2298"/>
        <v>0</v>
      </c>
      <c r="H1509" s="112">
        <f t="shared" si="2299"/>
        <v>0</v>
      </c>
      <c r="I1509" s="112">
        <f t="shared" si="2300"/>
        <v>0</v>
      </c>
      <c r="J1509" s="74" t="e">
        <f>COUNTIF(#REF!,"E")</f>
        <v>#REF!</v>
      </c>
      <c r="K1509" s="74" t="e">
        <f>COUNTIF(#REF!,"O")</f>
        <v>#REF!</v>
      </c>
      <c r="L1509" s="74" t="e">
        <f t="shared" si="2301"/>
        <v>#REF!</v>
      </c>
      <c r="M1509" s="113" t="e">
        <f t="shared" si="2302"/>
        <v>#REF!</v>
      </c>
      <c r="N1509" s="60"/>
      <c r="O1509" s="61"/>
      <c r="P1509" s="61"/>
      <c r="Q1509" s="61"/>
      <c r="R1509" s="61"/>
      <c r="S1509" s="7"/>
      <c r="T1509" s="67" t="str">
        <f t="shared" si="2257"/>
        <v/>
      </c>
      <c r="U1509" s="76" t="str">
        <f>IF($A1508&lt;&gt;"",IF(OR(CR1508&lt;&gt;0,CS1508&lt;&gt;0,#REF!&lt;$BB$3),"",IF(#REF!="LER","01,",IF(#REF!="LOR","01,",IF(#REF!="LEB","02,",IF(#REF!="LOB","01,",IF(#REF!="HER","19,",IF(#REF!="HOR","19,",IF(#REF!="HEB","20,",IF(#REF!="HOB","19,",""))))))))),"")</f>
        <v/>
      </c>
      <c r="V1509" s="76" t="str">
        <f>IF($A1508&lt;&gt;"",IF(OR(CR1508&lt;&gt;0,CS1508&lt;&gt;0,#REF!&lt;$BB$3),"",IF(#REF!="LER","02,",IF(#REF!="LOR","03,",IF(#REF!="LEB","04,",IF(#REF!="LOB","02,",IF(#REF!="HER","20,",IF(#REF!="HOR","21,",IF(#REF!="HEB","22,",IF(#REF!="HOB","20,",""))))))))),"")</f>
        <v/>
      </c>
      <c r="W1509" s="76" t="str">
        <f>IF($A1508&lt;&gt;"",IF(OR(CR1508&lt;&gt;0,CS1508&lt;&gt;0,#REF!&lt;$BB$3),"",IF(#REF!="LER","03,",IF(#REF!="LOR","05,",IF(#REF!="LEB","06,",IF(#REF!="LOB","03,",IF(#REF!="HER","21,",IF(#REF!="HOR","23,",IF(#REF!="HEB","24,",IF(#REF!="HOB","21,",""))))))))),"")</f>
        <v/>
      </c>
      <c r="X1509" s="76" t="str">
        <f>IF($A1508&lt;&gt;"",IF(OR(CR1508&lt;&gt;0,CS1508&lt;&gt;0,#REF!&lt;$BB$3),"",IF(#REF!="LER","04,",IF(#REF!="LOR","07,",IF(#REF!="LEB","08,",IF(#REF!="LOB","04,",IF(#REF!="HER","22,",IF(#REF!="HOR","25,",IF(#REF!="HEB","26,",IF(#REF!="HOB","22,",""))))))))),"")</f>
        <v/>
      </c>
      <c r="Y1509" s="76" t="str">
        <f>IF($A1508&lt;&gt;"",IF(OR(CR1508&lt;&gt;0,CS1508&lt;&gt;0,#REF!&lt;$BB$3),"",IF(#REF!="LER","05,",IF(#REF!="LOR","09,",IF(#REF!="LEB","10,",IF(#REF!="LOB","05,",IF(#REF!="HER","23,",IF(#REF!="HOR","27,",IF(#REF!="HEB","28,",IF(#REF!="HOB","23,",""))))))))),"")</f>
        <v/>
      </c>
      <c r="Z1509" s="76" t="str">
        <f>IF($A1508&lt;&gt;"",IF(OR(CR1508&lt;&gt;0,CS1508&lt;&gt;0,#REF!&lt;$BB$3),"",IF(#REF!="LER","06,",IF(#REF!="LOR","11,",IF(#REF!="LEB","11,",IF(#REF!="LOB","06,",IF(#REF!="HER","24,",IF(#REF!="HOR","29,",IF(#REF!="HEB","29,",IF(#REF!="HOB","24,",""))))))))),"")</f>
        <v/>
      </c>
      <c r="AA1509" s="60" t="b">
        <f t="shared" si="2267"/>
        <v>0</v>
      </c>
      <c r="AB1509" s="60" t="b">
        <f t="shared" si="2268"/>
        <v>0</v>
      </c>
      <c r="AC1509" s="60" t="b">
        <f t="shared" si="2269"/>
        <v>0</v>
      </c>
      <c r="AD1509" s="60" t="b">
        <f t="shared" si="2270"/>
        <v>0</v>
      </c>
      <c r="AE1509" s="60" t="b">
        <f t="shared" si="2271"/>
        <v>0</v>
      </c>
      <c r="AF1509" s="60" t="b">
        <f t="shared" si="2272"/>
        <v>0</v>
      </c>
      <c r="AG1509" s="60"/>
      <c r="AH1509" s="60"/>
      <c r="AI1509" s="60"/>
      <c r="AJ1509" s="60"/>
      <c r="AK1509" s="67" t="str">
        <f t="shared" si="2258"/>
        <v/>
      </c>
      <c r="AL1509" s="76" t="str">
        <f>IF($A1508&lt;&gt;"",IF(OR(CR1508&lt;&gt;0,CS1508&lt;&gt;0,#REF!&lt;$BB$3),"",IF(#REF!="LER","07,",IF(#REF!="LOR","12,",IF(#REF!="LEB","12,",IF(#REF!="LOB","08,",IF(#REF!="HER","25,",IF(#REF!="HOR","30,",IF(#REF!="HEB","30,",IF(#REF!="HOB","25,",""))))))))),"")</f>
        <v/>
      </c>
      <c r="AM1509" s="76" t="str">
        <f>IF($A1508&lt;&gt;"",IF(OR(CR1508&lt;&gt;0,CS1508&lt;&gt;0,#REF!&lt;$BB$3),"",IF(#REF!="LER","08,",IF(#REF!="LOR","13,",IF(#REF!="LEB","13,",IF(#REF!="LOB","09,",IF(#REF!="HER","26,",IF(#REF!="HOR","31,",IF(#REF!="HEB","31,",IF(#REF!="HOB","26,",""))))))))),"")</f>
        <v/>
      </c>
      <c r="AN1509" s="118" t="str">
        <f t="shared" si="2293"/>
        <v/>
      </c>
      <c r="AO1509" s="76" t="str">
        <f>IF($A1508&lt;&gt;"",IF(OR(CR1508&lt;&gt;0,CS1508&lt;&gt;0,#REF!&lt;$BB$3),"",IF(#REF!="LER","10,",IF(#REF!="LOR","15,",IF(#REF!="LEB","15,",IF(#REF!="LOB","11,",IF(#REF!="HER","28,",IF(#REF!="HOR","33,",IF(#REF!="HEB","33,",IF(#REF!="HOB","28,",""))))))))),"")</f>
        <v/>
      </c>
      <c r="AP1509" s="76" t="str">
        <f>IF($A1508&lt;&gt;"",IF(OR(CR1508&lt;&gt;0,CS1508&lt;&gt;0,#REF!&lt;$BB$3),"",IF(#REF!="LER","12,",IF(#REF!="LOR","16,",IF(#REF!="LEB","16,",IF(#REF!="LOB","13,",IF(#REF!="HER","30,",IF(#REF!="HOR","34,",IF(#REF!="HEB","34,",IF(#REF!="HOB","29,",""))))))))),"")</f>
        <v/>
      </c>
      <c r="AQ1509" s="76" t="str">
        <f>IF($A1508&lt;&gt;"",IF(OR(CR1508&lt;&gt;0,CS1508&lt;&gt;0,#REF!&lt;$BB$3),"",IF(#REF!="LER","14,",IF(#REF!="LOR","17,",IF(#REF!="LEB","17,",IF(#REF!="LOB","15,",IF(#REF!="HER","32,",IF(#REF!="HOR","35,",IF(#REF!="HEB","35,",IF(#REF!="HOB","31,",""))))))))),"")</f>
        <v/>
      </c>
      <c r="AR1509" s="76" t="str">
        <f>IF($A1508&lt;&gt;"",IF(OR(CR1508&lt;&gt;0,CS1508&lt;&gt;0,#REF!&lt;$BB$3),"",IF(#REF!="LER","16,",IF(#REF!="LOR","18,",IF(#REF!="LEB","18,",IF(#REF!="LOB","17,",IF(#REF!="HER","34,",IF(#REF!="HOR","36,",IF(#REF!="HEB","36,",IF(#REF!="HOB","33,",""))))))))),"")</f>
        <v/>
      </c>
      <c r="AS1509" s="60" t="b">
        <f t="shared" si="2273"/>
        <v>0</v>
      </c>
      <c r="AT1509" s="60" t="b">
        <f t="shared" si="2274"/>
        <v>0</v>
      </c>
      <c r="AU1509" s="60" t="b">
        <f t="shared" si="2275"/>
        <v>0</v>
      </c>
      <c r="AV1509" s="60" t="b">
        <f t="shared" si="2276"/>
        <v>0</v>
      </c>
      <c r="AW1509" s="60" t="b">
        <f t="shared" si="2277"/>
        <v>0</v>
      </c>
      <c r="AX1509" s="60" t="b">
        <f t="shared" si="2278"/>
        <v>0</v>
      </c>
      <c r="AY1509" s="60" t="b">
        <f t="shared" si="2279"/>
        <v>0</v>
      </c>
      <c r="AZ1509" s="60"/>
      <c r="BA1509" s="60"/>
      <c r="BB1509" s="13">
        <f t="shared" si="2304"/>
        <v>0</v>
      </c>
      <c r="BC1509" s="11" t="e">
        <f>IF(#REF!&lt;&gt;"",S1509+BC1508,0)</f>
        <v>#REF!</v>
      </c>
      <c r="BD1509" s="67" t="str">
        <f t="shared" si="2259"/>
        <v/>
      </c>
      <c r="BE1509" s="76" t="str">
        <f>IF($A1508&lt;&gt;"",IF(OR(EE1508&lt;&gt;0,EF1508&lt;&gt;0,#REF!&lt;$BB$3),"",IF(#REF!="LER","01,",IF(#REF!="LOR","01,",IF(#REF!="LEB","02,",IF(#REF!="LOB","01,",IF(#REF!="HER","19,",IF(#REF!="HOR","19,",IF(#REF!="HEB","20,",IF(#REF!="HOB","19,",""))))))))),"")</f>
        <v/>
      </c>
      <c r="BF1509" s="76" t="str">
        <f>IF($A1508&lt;&gt;"",IF(OR(EE1508&lt;&gt;0,EF1508&lt;&gt;0,#REF!&lt;$BB$3),"",IF(#REF!="LER","02,",IF(#REF!="LOR","03,",IF(#REF!="LEB","04,",IF(#REF!="LOB","02,",IF(#REF!="HER","20,",IF(#REF!="HOR","21,",IF(#REF!="HEB","22,",IF(#REF!="HOB","20,",""))))))))),"")</f>
        <v/>
      </c>
      <c r="BG1509" s="76" t="str">
        <f>IF($A1508&lt;&gt;"",IF(OR(EE1508&lt;&gt;0,EF1508&lt;&gt;0,#REF!&lt;$BB$3),"",IF(#REF!="LER","03,",IF(#REF!="LOR","05,",IF(#REF!="LEB","06,",IF(#REF!="LOB","03,",IF(#REF!="HER","21,",IF(#REF!="HOR","23,",IF(#REF!="HEB","24,",IF(#REF!="HOB","21,",""))))))))),"")</f>
        <v/>
      </c>
      <c r="BH1509" s="76" t="str">
        <f>IF($A1508&lt;&gt;"",IF(OR(EE1508&lt;&gt;0,EF1508&lt;&gt;0,#REF!&lt;$BB$3),"",IF(#REF!="LER","04,",IF(#REF!="LOR","07,",IF(#REF!="LEB","08,",IF(#REF!="LOB","04,",IF(#REF!="HER","22,",IF(#REF!="HOR","25,",IF(#REF!="HEB","26,",IF(#REF!="HOB","22,",""))))))))),"")</f>
        <v/>
      </c>
      <c r="BI1509" s="76" t="str">
        <f>IF($A1508&lt;&gt;"",IF(OR(EE1508&lt;&gt;0,EF1508&lt;&gt;0,#REF!&lt;$BB$3),"",IF(#REF!="LER","05,",IF(#REF!="LOR","09,",IF(#REF!="LEB","10,",IF(#REF!="LOB","05,",IF(#REF!="HER","23,",IF(#REF!="HOR","27,",IF(#REF!="HEB","28,",IF(#REF!="HOB","23,",""))))))))),"")</f>
        <v/>
      </c>
      <c r="BJ1509" s="76" t="str">
        <f>IF($A1508&lt;&gt;"",IF(OR(EE1508&lt;&gt;0,EF1508&lt;&gt;0,#REF!&lt;$BB$3),"",IF(#REF!="LER","06,",IF(#REF!="LOR","11,",IF(#REF!="LEB","11,",IF(#REF!="LOB","06,",IF(#REF!="HER","24,",IF(#REF!="HOR","29,",IF(#REF!="HEB","29,",IF(#REF!="HOB","24,",""))))))))),"")</f>
        <v/>
      </c>
      <c r="BK1509" s="60" t="b">
        <f t="shared" si="2280"/>
        <v>0</v>
      </c>
      <c r="BL1509" s="60" t="b">
        <f t="shared" si="2281"/>
        <v>0</v>
      </c>
      <c r="BM1509" s="60" t="b">
        <f t="shared" si="2282"/>
        <v>0</v>
      </c>
      <c r="BN1509" s="60" t="b">
        <f t="shared" si="2283"/>
        <v>0</v>
      </c>
      <c r="BO1509" s="60" t="b">
        <f t="shared" si="2284"/>
        <v>0</v>
      </c>
      <c r="BP1509" s="60" t="b">
        <f t="shared" si="2285"/>
        <v>0</v>
      </c>
      <c r="BQ1509" s="60"/>
      <c r="BR1509" s="60"/>
      <c r="BS1509" s="92">
        <f>IF(BT1509&lt;0,BS1508+1,0)</f>
        <v>0</v>
      </c>
      <c r="BT1509" s="60"/>
      <c r="BU1509" s="60"/>
      <c r="BV1509" s="67" t="str">
        <f t="shared" si="2260"/>
        <v/>
      </c>
      <c r="BW1509" s="76" t="str">
        <f>IF($A1508&lt;&gt;"",IF(OR(EE1508&lt;&gt;0,EF1508&lt;&gt;0,#REF!&lt;$BB$3),"",IF(#REF!="LER","07,",IF(#REF!="LOR","12,",IF(#REF!="LEB","12,",IF(#REF!="LOB","08,",IF(#REF!="HER","25,",IF(#REF!="HOR","30,",IF(#REF!="HEB","30,",IF(#REF!="HOB","25,",""))))))))),"")</f>
        <v/>
      </c>
      <c r="BX1509" s="76" t="str">
        <f>IF($A1508&lt;&gt;"",IF(OR(EE1508&lt;&gt;0,EF1508&lt;&gt;0,#REF!&lt;$BB$3),"",IF(#REF!="LER","08,",IF(#REF!="LOR","13,",IF(#REF!="LEB","13,",IF(#REF!="LOB","09,",IF(#REF!="HER","26,",IF(#REF!="HOR","31,",IF(#REF!="HEB","31,",IF(#REF!="HOB","26,",""))))))))),"")</f>
        <v/>
      </c>
      <c r="BY1509" s="76" t="str">
        <f>IF($A1508&lt;&gt;"",IF(OR(EE1508&lt;&gt;0,EF1508&lt;&gt;0,#REF!&lt;$BB$3),"",IF(#REF!="LER","09,",IF(#REF!="LOR","14,",IF(#REF!="LEB","14,",IF(#REF!="LOB","10,",IF(#REF!="HER","27,",IF(#REF!="HOR","32,",IF(#REF!="HEB","32,",IF(#REF!="HOB","27,",""))))))))),"")</f>
        <v/>
      </c>
      <c r="BZ1509" s="76" t="str">
        <f>IF($A1508&lt;&gt;"",IF(OR(EE1508&lt;&gt;0,EF1508&lt;&gt;0,#REF!&lt;$BB$3),"",IF(#REF!="LER","10,",IF(#REF!="LOR","15,",IF(#REF!="LEB","15,",IF(#REF!="LOB","11,",IF(#REF!="HER","28,",IF(#REF!="HOR","33,",IF(#REF!="HEB","33,",IF(#REF!="HOB","28,",""))))))))),"")</f>
        <v/>
      </c>
      <c r="CA1509" s="76" t="str">
        <f>IF($A1508&lt;&gt;"",IF(OR(EE1508&lt;&gt;0,EF1508&lt;&gt;0,#REF!&lt;$BB$3),"",IF(#REF!="LER","12,",IF(#REF!="LOR","16,",IF(#REF!="LEB","16,",IF(#REF!="LOB","13,",IF(#REF!="HER","30,",IF(#REF!="HOR","34,",IF(#REF!="HEB","34,",IF(#REF!="HOB","29,",""))))))))),"")</f>
        <v/>
      </c>
      <c r="CB1509" s="76" t="str">
        <f>IF($A1508&lt;&gt;"",IF(OR(EE1508&lt;&gt;0,EF1508&lt;&gt;0,#REF!&lt;$BB$3),"",IF(#REF!="LER","14,",IF(#REF!="LOR","17,",IF(#REF!="LEB","17,",IF(#REF!="LOB","15,",IF(#REF!="HER","32,",IF(#REF!="HOR","35,",IF(#REF!="HEB","35,",IF(#REF!="HOB","31,",""))))))))),"")</f>
        <v/>
      </c>
      <c r="CC1509" s="76" t="str">
        <f>IF($A1508&lt;&gt;"",IF(OR(EE1508&lt;&gt;0,EF1508&lt;&gt;0,#REF!&lt;$BB$3),"",IF(#REF!="LER","16,",IF(#REF!="LOR","18,",IF(#REF!="LEB","18,",IF(#REF!="LOB","17,",IF(#REF!="HER","34,",IF(#REF!="HOR","36,",IF(#REF!="HEB","36,",IF(#REF!="HOB","33,",""))))))))),"")</f>
        <v/>
      </c>
      <c r="CD1509" s="60" t="b">
        <f t="shared" si="2286"/>
        <v>0</v>
      </c>
      <c r="CE1509" s="60" t="b">
        <f t="shared" si="2287"/>
        <v>0</v>
      </c>
      <c r="CF1509" s="60" t="b">
        <f t="shared" si="2288"/>
        <v>0</v>
      </c>
      <c r="CG1509" s="60" t="b">
        <f t="shared" si="2289"/>
        <v>0</v>
      </c>
      <c r="CH1509" s="60" t="b">
        <f t="shared" si="2290"/>
        <v>0</v>
      </c>
      <c r="CI1509" s="60" t="b">
        <f t="shared" si="2291"/>
        <v>0</v>
      </c>
      <c r="CJ1509" s="60" t="b">
        <f t="shared" si="2292"/>
        <v>0</v>
      </c>
      <c r="CK1509" s="60"/>
      <c r="CL1509" s="60"/>
      <c r="CM1509" s="92">
        <f>IF(CN1509&lt;0,CM1508+1,0)</f>
        <v>0</v>
      </c>
      <c r="CN1509" s="13">
        <f t="shared" si="2305"/>
        <v>0</v>
      </c>
      <c r="CO1509" s="11" t="e">
        <f>IF(#REF!&lt;&gt;"",BC1509+CO1508,0)</f>
        <v>#REF!</v>
      </c>
      <c r="CP1509" s="13">
        <f t="shared" si="2303"/>
        <v>0</v>
      </c>
      <c r="CQ1509" s="11">
        <f t="shared" si="2308"/>
        <v>0</v>
      </c>
      <c r="CR1509" s="57">
        <f t="shared" si="2265"/>
        <v>0</v>
      </c>
      <c r="CS1509" s="57">
        <f t="shared" si="2266"/>
        <v>0</v>
      </c>
      <c r="CT1509" s="57">
        <f t="shared" si="2256"/>
        <v>0</v>
      </c>
      <c r="CU1509" s="24"/>
      <c r="CV1509" s="24"/>
      <c r="CW1509" s="24"/>
      <c r="CX1509" s="24"/>
      <c r="CY1509" s="24"/>
      <c r="CZ1509" s="24"/>
      <c r="DA1509" s="24"/>
      <c r="DB1509" s="24"/>
      <c r="DC1509" s="24"/>
      <c r="DD1509" s="64"/>
      <c r="DF1509" s="5"/>
      <c r="DG1509" s="5"/>
      <c r="DH1509" s="5"/>
      <c r="DI1509" s="134"/>
      <c r="DJ1509"/>
    </row>
    <row r="1510" spans="2:114" x14ac:dyDescent="0.2">
      <c r="B1510" s="61" t="str">
        <f>IF(A1510="","",IF(U1511="","DB",U1511&amp;V1511&amp;W1511&amp;X1511&amp;Y1511&amp;Z1511&amp;AL1511&amp;AM1511&amp;AN1511&amp;AO1511&amp;AP1511&amp;AQ1511&amp;AR1511&amp;#REF!))</f>
        <v/>
      </c>
      <c r="C1510" s="7" t="str">
        <f t="shared" si="2296"/>
        <v/>
      </c>
      <c r="D1510" s="60">
        <f t="shared" si="2297"/>
        <v>0</v>
      </c>
      <c r="E1510" s="7" t="e">
        <f>IF(COUNTBLANK(BE1511:BI1511)=5,#REF!&amp;",",IF(COUNTBLANK(U1511:AR1511)=1,T1511&amp;","&amp;T1511&amp;","&amp;T1511&amp;","&amp;T1511&amp;","&amp;T1511&amp;","&amp;T1511&amp;","&amp;T1511&amp;","&amp;T1511&amp;","&amp;T1511&amp;","&amp;T1511&amp;","&amp;T1511&amp;","&amp;T1511&amp;","&amp;T1511&amp;",",T1511&amp;","&amp;T1511&amp;","&amp;T1511&amp;","&amp;T1511&amp;","&amp;T1511&amp;","&amp;T1511&amp;","&amp;T1511&amp;","&amp;T1511&amp;","&amp;T1511&amp;","&amp;T1511&amp;","&amp;T1511&amp;","&amp;T1511&amp;","&amp;T1511&amp;","&amp;T1511&amp;","))</f>
        <v>#REF!</v>
      </c>
      <c r="F1510" s="72" t="str">
        <f t="shared" si="2309"/>
        <v/>
      </c>
      <c r="G1510" s="73">
        <f t="shared" si="2298"/>
        <v>0</v>
      </c>
      <c r="H1510" s="112">
        <f t="shared" si="2299"/>
        <v>0</v>
      </c>
      <c r="I1510" s="112">
        <f t="shared" si="2300"/>
        <v>0</v>
      </c>
      <c r="J1510" s="74" t="e">
        <f>COUNTIF(#REF!,"E")</f>
        <v>#REF!</v>
      </c>
      <c r="K1510" s="74" t="e">
        <f>COUNTIF(#REF!,"O")</f>
        <v>#REF!</v>
      </c>
      <c r="L1510" s="74" t="e">
        <f t="shared" si="2301"/>
        <v>#REF!</v>
      </c>
      <c r="M1510" s="113" t="e">
        <f t="shared" si="2302"/>
        <v>#REF!</v>
      </c>
      <c r="N1510" s="60"/>
      <c r="O1510" s="61"/>
      <c r="P1510" s="61"/>
      <c r="Q1510" s="61"/>
      <c r="R1510" s="61"/>
      <c r="S1510" s="7"/>
      <c r="T1510" s="67" t="str">
        <f t="shared" si="2257"/>
        <v/>
      </c>
      <c r="U1510" s="76" t="str">
        <f>IF($A1509&lt;&gt;"",IF(OR(CR1509&lt;&gt;0,CS1509&lt;&gt;0,#REF!&lt;$BB$3),"",IF(#REF!="LER","01,",IF(#REF!="LOR","01,",IF(#REF!="LEB","02,",IF(#REF!="LOB","01,",IF(#REF!="HER","19,",IF(#REF!="HOR","19,",IF(#REF!="HEB","20,",IF(#REF!="HOB","19,",""))))))))),"")</f>
        <v/>
      </c>
      <c r="V1510" s="76" t="str">
        <f>IF($A1509&lt;&gt;"",IF(OR(CR1509&lt;&gt;0,CS1509&lt;&gt;0,#REF!&lt;$BB$3),"",IF(#REF!="LER","02,",IF(#REF!="LOR","03,",IF(#REF!="LEB","04,",IF(#REF!="LOB","02,",IF(#REF!="HER","20,",IF(#REF!="HOR","21,",IF(#REF!="HEB","22,",IF(#REF!="HOB","20,",""))))))))),"")</f>
        <v/>
      </c>
      <c r="W1510" s="76" t="str">
        <f>IF($A1509&lt;&gt;"",IF(OR(CR1509&lt;&gt;0,CS1509&lt;&gt;0,#REF!&lt;$BB$3),"",IF(#REF!="LER","03,",IF(#REF!="LOR","05,",IF(#REF!="LEB","06,",IF(#REF!="LOB","03,",IF(#REF!="HER","21,",IF(#REF!="HOR","23,",IF(#REF!="HEB","24,",IF(#REF!="HOB","21,",""))))))))),"")</f>
        <v/>
      </c>
      <c r="X1510" s="76" t="str">
        <f>IF($A1509&lt;&gt;"",IF(OR(CR1509&lt;&gt;0,CS1509&lt;&gt;0,#REF!&lt;$BB$3),"",IF(#REF!="LER","04,",IF(#REF!="LOR","07,",IF(#REF!="LEB","08,",IF(#REF!="LOB","04,",IF(#REF!="HER","22,",IF(#REF!="HOR","25,",IF(#REF!="HEB","26,",IF(#REF!="HOB","22,",""))))))))),"")</f>
        <v/>
      </c>
      <c r="Y1510" s="76" t="str">
        <f>IF($A1509&lt;&gt;"",IF(OR(CR1509&lt;&gt;0,CS1509&lt;&gt;0,#REF!&lt;$BB$3),"",IF(#REF!="LER","05,",IF(#REF!="LOR","09,",IF(#REF!="LEB","10,",IF(#REF!="LOB","05,",IF(#REF!="HER","23,",IF(#REF!="HOR","27,",IF(#REF!="HEB","28,",IF(#REF!="HOB","23,",""))))))))),"")</f>
        <v/>
      </c>
      <c r="Z1510" s="76" t="str">
        <f>IF($A1509&lt;&gt;"",IF(OR(CR1509&lt;&gt;0,CS1509&lt;&gt;0,#REF!&lt;$BB$3),"",IF(#REF!="LER","06,",IF(#REF!="LOR","11,",IF(#REF!="LEB","11,",IF(#REF!="LOB","06,",IF(#REF!="HER","24,",IF(#REF!="HOR","29,",IF(#REF!="HEB","29,",IF(#REF!="HOB","24,",""))))))))),"")</f>
        <v/>
      </c>
      <c r="AA1510" s="60" t="b">
        <f t="shared" si="2267"/>
        <v>0</v>
      </c>
      <c r="AB1510" s="60" t="b">
        <f t="shared" si="2268"/>
        <v>0</v>
      </c>
      <c r="AC1510" s="60" t="b">
        <f t="shared" si="2269"/>
        <v>0</v>
      </c>
      <c r="AD1510" s="60" t="b">
        <f t="shared" si="2270"/>
        <v>0</v>
      </c>
      <c r="AE1510" s="60" t="b">
        <f t="shared" si="2271"/>
        <v>0</v>
      </c>
      <c r="AF1510" s="60" t="b">
        <f t="shared" si="2272"/>
        <v>0</v>
      </c>
      <c r="AG1510" s="60"/>
      <c r="AH1510" s="60"/>
      <c r="AI1510" s="60"/>
      <c r="AJ1510" s="60"/>
      <c r="AK1510" s="67" t="str">
        <f t="shared" si="2258"/>
        <v/>
      </c>
      <c r="AL1510" s="76" t="str">
        <f>IF($A1509&lt;&gt;"",IF(OR(CR1509&lt;&gt;0,CS1509&lt;&gt;0,#REF!&lt;$BB$3),"",IF(#REF!="LER","07,",IF(#REF!="LOR","12,",IF(#REF!="LEB","12,",IF(#REF!="LOB","08,",IF(#REF!="HER","25,",IF(#REF!="HOR","30,",IF(#REF!="HEB","30,",IF(#REF!="HOB","25,",""))))))))),"")</f>
        <v/>
      </c>
      <c r="AM1510" s="76" t="str">
        <f>IF($A1509&lt;&gt;"",IF(OR(CR1509&lt;&gt;0,CS1509&lt;&gt;0,#REF!&lt;$BB$3),"",IF(#REF!="LER","08,",IF(#REF!="LOR","13,",IF(#REF!="LEB","13,",IF(#REF!="LOB","09,",IF(#REF!="HER","26,",IF(#REF!="HOR","31,",IF(#REF!="HEB","31,",IF(#REF!="HOB","26,",""))))))))),"")</f>
        <v/>
      </c>
      <c r="AN1510" s="118" t="str">
        <f t="shared" si="2293"/>
        <v/>
      </c>
      <c r="AO1510" s="76" t="str">
        <f>IF($A1509&lt;&gt;"",IF(OR(CR1509&lt;&gt;0,CS1509&lt;&gt;0,#REF!&lt;$BB$3),"",IF(#REF!="LER","10,",IF(#REF!="LOR","15,",IF(#REF!="LEB","15,",IF(#REF!="LOB","11,",IF(#REF!="HER","28,",IF(#REF!="HOR","33,",IF(#REF!="HEB","33,",IF(#REF!="HOB","28,",""))))))))),"")</f>
        <v/>
      </c>
      <c r="AP1510" s="76" t="str">
        <f>IF($A1509&lt;&gt;"",IF(OR(CR1509&lt;&gt;0,CS1509&lt;&gt;0,#REF!&lt;$BB$3),"",IF(#REF!="LER","12,",IF(#REF!="LOR","16,",IF(#REF!="LEB","16,",IF(#REF!="LOB","13,",IF(#REF!="HER","30,",IF(#REF!="HOR","34,",IF(#REF!="HEB","34,",IF(#REF!="HOB","29,",""))))))))),"")</f>
        <v/>
      </c>
      <c r="AQ1510" s="76" t="str">
        <f>IF($A1509&lt;&gt;"",IF(OR(CR1509&lt;&gt;0,CS1509&lt;&gt;0,#REF!&lt;$BB$3),"",IF(#REF!="LER","14,",IF(#REF!="LOR","17,",IF(#REF!="LEB","17,",IF(#REF!="LOB","15,",IF(#REF!="HER","32,",IF(#REF!="HOR","35,",IF(#REF!="HEB","35,",IF(#REF!="HOB","31,",""))))))))),"")</f>
        <v/>
      </c>
      <c r="AR1510" s="76" t="str">
        <f>IF($A1509&lt;&gt;"",IF(OR(CR1509&lt;&gt;0,CS1509&lt;&gt;0,#REF!&lt;$BB$3),"",IF(#REF!="LER","16,",IF(#REF!="LOR","18,",IF(#REF!="LEB","18,",IF(#REF!="LOB","17,",IF(#REF!="HER","34,",IF(#REF!="HOR","36,",IF(#REF!="HEB","36,",IF(#REF!="HOB","33,",""))))))))),"")</f>
        <v/>
      </c>
      <c r="AS1510" s="60" t="b">
        <f t="shared" si="2273"/>
        <v>0</v>
      </c>
      <c r="AT1510" s="60" t="b">
        <f t="shared" si="2274"/>
        <v>0</v>
      </c>
      <c r="AU1510" s="60" t="b">
        <f t="shared" si="2275"/>
        <v>0</v>
      </c>
      <c r="AV1510" s="60" t="b">
        <f t="shared" si="2276"/>
        <v>0</v>
      </c>
      <c r="AW1510" s="60" t="b">
        <f t="shared" si="2277"/>
        <v>0</v>
      </c>
      <c r="AX1510" s="60" t="b">
        <f t="shared" si="2278"/>
        <v>0</v>
      </c>
      <c r="AY1510" s="60" t="b">
        <f t="shared" si="2279"/>
        <v>0</v>
      </c>
      <c r="AZ1510" s="60"/>
      <c r="BA1510" s="60"/>
      <c r="BB1510" s="13">
        <f t="shared" si="2304"/>
        <v>0</v>
      </c>
      <c r="BC1510" s="11" t="e">
        <f>IF(#REF!&lt;&gt;"",S1510+BC1509,0)</f>
        <v>#REF!</v>
      </c>
      <c r="BD1510" s="67" t="str">
        <f t="shared" si="2259"/>
        <v/>
      </c>
      <c r="BE1510" s="76" t="str">
        <f>IF($A1509&lt;&gt;"",IF(OR(EE1509&lt;&gt;0,EF1509&lt;&gt;0,#REF!&lt;$BB$3),"",IF(#REF!="LER","01,",IF(#REF!="LOR","01,",IF(#REF!="LEB","02,",IF(#REF!="LOB","01,",IF(#REF!="HER","19,",IF(#REF!="HOR","19,",IF(#REF!="HEB","20,",IF(#REF!="HOB","19,",""))))))))),"")</f>
        <v/>
      </c>
      <c r="BF1510" s="76" t="str">
        <f>IF($A1509&lt;&gt;"",IF(OR(EE1509&lt;&gt;0,EF1509&lt;&gt;0,#REF!&lt;$BB$3),"",IF(#REF!="LER","02,",IF(#REF!="LOR","03,",IF(#REF!="LEB","04,",IF(#REF!="LOB","02,",IF(#REF!="HER","20,",IF(#REF!="HOR","21,",IF(#REF!="HEB","22,",IF(#REF!="HOB","20,",""))))))))),"")</f>
        <v/>
      </c>
      <c r="BG1510" s="76" t="str">
        <f>IF($A1509&lt;&gt;"",IF(OR(EE1509&lt;&gt;0,EF1509&lt;&gt;0,#REF!&lt;$BB$3),"",IF(#REF!="LER","03,",IF(#REF!="LOR","05,",IF(#REF!="LEB","06,",IF(#REF!="LOB","03,",IF(#REF!="HER","21,",IF(#REF!="HOR","23,",IF(#REF!="HEB","24,",IF(#REF!="HOB","21,",""))))))))),"")</f>
        <v/>
      </c>
      <c r="BH1510" s="76" t="str">
        <f>IF($A1509&lt;&gt;"",IF(OR(EE1509&lt;&gt;0,EF1509&lt;&gt;0,#REF!&lt;$BB$3),"",IF(#REF!="LER","04,",IF(#REF!="LOR","07,",IF(#REF!="LEB","08,",IF(#REF!="LOB","04,",IF(#REF!="HER","22,",IF(#REF!="HOR","25,",IF(#REF!="HEB","26,",IF(#REF!="HOB","22,",""))))))))),"")</f>
        <v/>
      </c>
      <c r="BI1510" s="76" t="str">
        <f>IF($A1509&lt;&gt;"",IF(OR(EE1509&lt;&gt;0,EF1509&lt;&gt;0,#REF!&lt;$BB$3),"",IF(#REF!="LER","05,",IF(#REF!="LOR","09,",IF(#REF!="LEB","10,",IF(#REF!="LOB","05,",IF(#REF!="HER","23,",IF(#REF!="HOR","27,",IF(#REF!="HEB","28,",IF(#REF!="HOB","23,",""))))))))),"")</f>
        <v/>
      </c>
      <c r="BJ1510" s="76" t="str">
        <f>IF($A1509&lt;&gt;"",IF(OR(EE1509&lt;&gt;0,EF1509&lt;&gt;0,#REF!&lt;$BB$3),"",IF(#REF!="LER","06,",IF(#REF!="LOR","11,",IF(#REF!="LEB","11,",IF(#REF!="LOB","06,",IF(#REF!="HER","24,",IF(#REF!="HOR","29,",IF(#REF!="HEB","29,",IF(#REF!="HOB","24,",""))))))))),"")</f>
        <v/>
      </c>
      <c r="BK1510" s="60" t="b">
        <f t="shared" si="2280"/>
        <v>0</v>
      </c>
      <c r="BL1510" s="60" t="b">
        <f t="shared" si="2281"/>
        <v>0</v>
      </c>
      <c r="BM1510" s="60" t="b">
        <f t="shared" si="2282"/>
        <v>0</v>
      </c>
      <c r="BN1510" s="60" t="b">
        <f t="shared" si="2283"/>
        <v>0</v>
      </c>
      <c r="BO1510" s="60" t="b">
        <f t="shared" si="2284"/>
        <v>0</v>
      </c>
      <c r="BP1510" s="60" t="b">
        <f t="shared" si="2285"/>
        <v>0</v>
      </c>
      <c r="BQ1510" s="60"/>
      <c r="BR1510" s="60"/>
      <c r="BS1510" s="92">
        <f t="shared" ref="BS1510:BS1516" si="2312">IF(BT1510&lt;0,BS1509+1,0)</f>
        <v>0</v>
      </c>
      <c r="BT1510" s="60"/>
      <c r="BU1510" s="60"/>
      <c r="BV1510" s="67" t="str">
        <f t="shared" si="2260"/>
        <v/>
      </c>
      <c r="BW1510" s="76" t="str">
        <f>IF($A1509&lt;&gt;"",IF(OR(EE1509&lt;&gt;0,EF1509&lt;&gt;0,#REF!&lt;$BB$3),"",IF(#REF!="LER","07,",IF(#REF!="LOR","12,",IF(#REF!="LEB","12,",IF(#REF!="LOB","08,",IF(#REF!="HER","25,",IF(#REF!="HOR","30,",IF(#REF!="HEB","30,",IF(#REF!="HOB","25,",""))))))))),"")</f>
        <v/>
      </c>
      <c r="BX1510" s="76" t="str">
        <f>IF($A1509&lt;&gt;"",IF(OR(EE1509&lt;&gt;0,EF1509&lt;&gt;0,#REF!&lt;$BB$3),"",IF(#REF!="LER","08,",IF(#REF!="LOR","13,",IF(#REF!="LEB","13,",IF(#REF!="LOB","09,",IF(#REF!="HER","26,",IF(#REF!="HOR","31,",IF(#REF!="HEB","31,",IF(#REF!="HOB","26,",""))))))))),"")</f>
        <v/>
      </c>
      <c r="BY1510" s="76" t="str">
        <f>IF($A1509&lt;&gt;"",IF(OR(EE1509&lt;&gt;0,EF1509&lt;&gt;0,#REF!&lt;$BB$3),"",IF(#REF!="LER","09,",IF(#REF!="LOR","14,",IF(#REF!="LEB","14,",IF(#REF!="LOB","10,",IF(#REF!="HER","27,",IF(#REF!="HOR","32,",IF(#REF!="HEB","32,",IF(#REF!="HOB","27,",""))))))))),"")</f>
        <v/>
      </c>
      <c r="BZ1510" s="76" t="str">
        <f>IF($A1509&lt;&gt;"",IF(OR(EE1509&lt;&gt;0,EF1509&lt;&gt;0,#REF!&lt;$BB$3),"",IF(#REF!="LER","10,",IF(#REF!="LOR","15,",IF(#REF!="LEB","15,",IF(#REF!="LOB","11,",IF(#REF!="HER","28,",IF(#REF!="HOR","33,",IF(#REF!="HEB","33,",IF(#REF!="HOB","28,",""))))))))),"")</f>
        <v/>
      </c>
      <c r="CA1510" s="76" t="str">
        <f>IF($A1509&lt;&gt;"",IF(OR(EE1509&lt;&gt;0,EF1509&lt;&gt;0,#REF!&lt;$BB$3),"",IF(#REF!="LER","12,",IF(#REF!="LOR","16,",IF(#REF!="LEB","16,",IF(#REF!="LOB","13,",IF(#REF!="HER","30,",IF(#REF!="HOR","34,",IF(#REF!="HEB","34,",IF(#REF!="HOB","29,",""))))))))),"")</f>
        <v/>
      </c>
      <c r="CB1510" s="76" t="str">
        <f>IF($A1509&lt;&gt;"",IF(OR(EE1509&lt;&gt;0,EF1509&lt;&gt;0,#REF!&lt;$BB$3),"",IF(#REF!="LER","14,",IF(#REF!="LOR","17,",IF(#REF!="LEB","17,",IF(#REF!="LOB","15,",IF(#REF!="HER","32,",IF(#REF!="HOR","35,",IF(#REF!="HEB","35,",IF(#REF!="HOB","31,",""))))))))),"")</f>
        <v/>
      </c>
      <c r="CC1510" s="76" t="str">
        <f>IF($A1509&lt;&gt;"",IF(OR(EE1509&lt;&gt;0,EF1509&lt;&gt;0,#REF!&lt;$BB$3),"",IF(#REF!="LER","16,",IF(#REF!="LOR","18,",IF(#REF!="LEB","18,",IF(#REF!="LOB","17,",IF(#REF!="HER","34,",IF(#REF!="HOR","36,",IF(#REF!="HEB","36,",IF(#REF!="HOB","33,",""))))))))),"")</f>
        <v/>
      </c>
      <c r="CD1510" s="60" t="b">
        <f t="shared" si="2286"/>
        <v>0</v>
      </c>
      <c r="CE1510" s="60" t="b">
        <f t="shared" si="2287"/>
        <v>0</v>
      </c>
      <c r="CF1510" s="60" t="b">
        <f t="shared" si="2288"/>
        <v>0</v>
      </c>
      <c r="CG1510" s="60" t="b">
        <f t="shared" si="2289"/>
        <v>0</v>
      </c>
      <c r="CH1510" s="60" t="b">
        <f t="shared" si="2290"/>
        <v>0</v>
      </c>
      <c r="CI1510" s="60" t="b">
        <f t="shared" si="2291"/>
        <v>0</v>
      </c>
      <c r="CJ1510" s="60" t="b">
        <f t="shared" si="2292"/>
        <v>0</v>
      </c>
      <c r="CK1510" s="60"/>
      <c r="CL1510" s="60"/>
      <c r="CM1510" s="92">
        <f t="shared" ref="CM1510:CM1516" si="2313">IF(CN1510&lt;0,CM1509+1,0)</f>
        <v>0</v>
      </c>
      <c r="CN1510" s="13">
        <f t="shared" si="2305"/>
        <v>0</v>
      </c>
      <c r="CO1510" s="11" t="e">
        <f>IF(#REF!&lt;&gt;"",BC1510+CO1509,0)</f>
        <v>#REF!</v>
      </c>
      <c r="CP1510" s="13">
        <f t="shared" si="2303"/>
        <v>0</v>
      </c>
      <c r="CQ1510" s="11">
        <f t="shared" si="2308"/>
        <v>0</v>
      </c>
      <c r="CR1510" s="57">
        <f t="shared" si="2265"/>
        <v>0</v>
      </c>
      <c r="CS1510" s="57">
        <f t="shared" si="2266"/>
        <v>0</v>
      </c>
      <c r="CT1510" s="57">
        <f t="shared" si="2256"/>
        <v>0</v>
      </c>
      <c r="CU1510" s="24"/>
      <c r="CV1510" s="24"/>
      <c r="CW1510" s="24"/>
      <c r="CX1510" s="24"/>
      <c r="CY1510" s="24"/>
      <c r="CZ1510" s="24"/>
      <c r="DA1510" s="24"/>
      <c r="DB1510" s="24"/>
      <c r="DC1510" s="24"/>
      <c r="DD1510" s="64"/>
      <c r="DF1510" s="5"/>
      <c r="DG1510" s="5"/>
      <c r="DH1510" s="5"/>
      <c r="DI1510" s="134"/>
      <c r="DJ1510"/>
    </row>
    <row r="1511" spans="2:114" x14ac:dyDescent="0.2">
      <c r="B1511" s="61" t="str">
        <f>IF(A1511="","",IF(U1512="","DB",U1512&amp;V1512&amp;W1512&amp;X1512&amp;Y1512&amp;Z1512&amp;AL1512&amp;AM1512&amp;AN1512&amp;AO1512&amp;AP1512&amp;AQ1512&amp;AR1512&amp;#REF!))</f>
        <v/>
      </c>
      <c r="C1511" s="7" t="str">
        <f t="shared" si="2296"/>
        <v/>
      </c>
      <c r="D1511" s="60">
        <f t="shared" si="2297"/>
        <v>0</v>
      </c>
      <c r="E1511" s="7" t="e">
        <f>IF(COUNTBLANK(BE1512:BI1512)=5,#REF!&amp;",",IF(COUNTBLANK(U1512:AR1512)=1,T1512&amp;","&amp;T1512&amp;","&amp;T1512&amp;","&amp;T1512&amp;","&amp;T1512&amp;","&amp;T1512&amp;","&amp;T1512&amp;","&amp;T1512&amp;","&amp;T1512&amp;","&amp;T1512&amp;","&amp;T1512&amp;","&amp;T1512&amp;","&amp;T1512&amp;",",T1512&amp;","&amp;T1512&amp;","&amp;T1512&amp;","&amp;T1512&amp;","&amp;T1512&amp;","&amp;T1512&amp;","&amp;T1512&amp;","&amp;T1512&amp;","&amp;T1512&amp;","&amp;T1512&amp;","&amp;T1512&amp;","&amp;T1512&amp;","&amp;T1512&amp;","&amp;T1512&amp;","))</f>
        <v>#REF!</v>
      </c>
      <c r="F1511" s="72" t="str">
        <f t="shared" si="2309"/>
        <v/>
      </c>
      <c r="G1511" s="73">
        <f t="shared" si="2298"/>
        <v>0</v>
      </c>
      <c r="H1511" s="112">
        <f t="shared" si="2299"/>
        <v>0</v>
      </c>
      <c r="I1511" s="112">
        <f t="shared" si="2300"/>
        <v>0</v>
      </c>
      <c r="J1511" s="74" t="e">
        <f>COUNTIF(#REF!,"E")</f>
        <v>#REF!</v>
      </c>
      <c r="K1511" s="74" t="e">
        <f>COUNTIF(#REF!,"O")</f>
        <v>#REF!</v>
      </c>
      <c r="L1511" s="74" t="e">
        <f t="shared" si="2301"/>
        <v>#REF!</v>
      </c>
      <c r="M1511" s="113" t="e">
        <f t="shared" si="2302"/>
        <v>#REF!</v>
      </c>
      <c r="N1511" s="60"/>
      <c r="O1511" s="61"/>
      <c r="P1511" s="61"/>
      <c r="Q1511" s="61"/>
      <c r="R1511" s="61"/>
      <c r="S1511" s="7"/>
      <c r="T1511" s="67" t="str">
        <f t="shared" si="2257"/>
        <v/>
      </c>
      <c r="U1511" s="76" t="str">
        <f>IF($A1510&lt;&gt;"",IF(OR(CR1510&lt;&gt;0,CS1510&lt;&gt;0,#REF!&lt;$BB$3),"",IF(#REF!="LER","01,",IF(#REF!="LOR","01,",IF(#REF!="LEB","02,",IF(#REF!="LOB","01,",IF(#REF!="HER","19,",IF(#REF!="HOR","19,",IF(#REF!="HEB","20,",IF(#REF!="HOB","19,",""))))))))),"")</f>
        <v/>
      </c>
      <c r="V1511" s="76" t="str">
        <f>IF($A1510&lt;&gt;"",IF(OR(CR1510&lt;&gt;0,CS1510&lt;&gt;0,#REF!&lt;$BB$3),"",IF(#REF!="LER","02,",IF(#REF!="LOR","03,",IF(#REF!="LEB","04,",IF(#REF!="LOB","02,",IF(#REF!="HER","20,",IF(#REF!="HOR","21,",IF(#REF!="HEB","22,",IF(#REF!="HOB","20,",""))))))))),"")</f>
        <v/>
      </c>
      <c r="W1511" s="76" t="str">
        <f>IF($A1510&lt;&gt;"",IF(OR(CR1510&lt;&gt;0,CS1510&lt;&gt;0,#REF!&lt;$BB$3),"",IF(#REF!="LER","03,",IF(#REF!="LOR","05,",IF(#REF!="LEB","06,",IF(#REF!="LOB","03,",IF(#REF!="HER","21,",IF(#REF!="HOR","23,",IF(#REF!="HEB","24,",IF(#REF!="HOB","21,",""))))))))),"")</f>
        <v/>
      </c>
      <c r="X1511" s="76" t="str">
        <f>IF($A1510&lt;&gt;"",IF(OR(CR1510&lt;&gt;0,CS1510&lt;&gt;0,#REF!&lt;$BB$3),"",IF(#REF!="LER","04,",IF(#REF!="LOR","07,",IF(#REF!="LEB","08,",IF(#REF!="LOB","04,",IF(#REF!="HER","22,",IF(#REF!="HOR","25,",IF(#REF!="HEB","26,",IF(#REF!="HOB","22,",""))))))))),"")</f>
        <v/>
      </c>
      <c r="Y1511" s="76" t="str">
        <f>IF($A1510&lt;&gt;"",IF(OR(CR1510&lt;&gt;0,CS1510&lt;&gt;0,#REF!&lt;$BB$3),"",IF(#REF!="LER","05,",IF(#REF!="LOR","09,",IF(#REF!="LEB","10,",IF(#REF!="LOB","05,",IF(#REF!="HER","23,",IF(#REF!="HOR","27,",IF(#REF!="HEB","28,",IF(#REF!="HOB","23,",""))))))))),"")</f>
        <v/>
      </c>
      <c r="Z1511" s="76" t="str">
        <f>IF($A1510&lt;&gt;"",IF(OR(CR1510&lt;&gt;0,CS1510&lt;&gt;0,#REF!&lt;$BB$3),"",IF(#REF!="LER","06,",IF(#REF!="LOR","11,",IF(#REF!="LEB","11,",IF(#REF!="LOB","06,",IF(#REF!="HER","24,",IF(#REF!="HOR","29,",IF(#REF!="HEB","29,",IF(#REF!="HOB","24,",""))))))))),"")</f>
        <v/>
      </c>
      <c r="AA1511" s="60" t="b">
        <f t="shared" si="2267"/>
        <v>0</v>
      </c>
      <c r="AB1511" s="60" t="b">
        <f t="shared" si="2268"/>
        <v>0</v>
      </c>
      <c r="AC1511" s="60" t="b">
        <f t="shared" si="2269"/>
        <v>0</v>
      </c>
      <c r="AD1511" s="60" t="b">
        <f t="shared" si="2270"/>
        <v>0</v>
      </c>
      <c r="AE1511" s="60" t="b">
        <f t="shared" si="2271"/>
        <v>0</v>
      </c>
      <c r="AF1511" s="60" t="b">
        <f t="shared" si="2272"/>
        <v>0</v>
      </c>
      <c r="AG1511" s="60"/>
      <c r="AH1511" s="60"/>
      <c r="AI1511" s="60"/>
      <c r="AJ1511" s="60"/>
      <c r="AK1511" s="67" t="str">
        <f t="shared" si="2258"/>
        <v/>
      </c>
      <c r="AL1511" s="76" t="str">
        <f>IF($A1510&lt;&gt;"",IF(OR(CR1510&lt;&gt;0,CS1510&lt;&gt;0,#REF!&lt;$BB$3),"",IF(#REF!="LER","07,",IF(#REF!="LOR","12,",IF(#REF!="LEB","12,",IF(#REF!="LOB","08,",IF(#REF!="HER","25,",IF(#REF!="HOR","30,",IF(#REF!="HEB","30,",IF(#REF!="HOB","25,",""))))))))),"")</f>
        <v/>
      </c>
      <c r="AM1511" s="76" t="str">
        <f>IF($A1510&lt;&gt;"",IF(OR(CR1510&lt;&gt;0,CS1510&lt;&gt;0,#REF!&lt;$BB$3),"",IF(#REF!="LER","08,",IF(#REF!="LOR","13,",IF(#REF!="LEB","13,",IF(#REF!="LOB","09,",IF(#REF!="HER","26,",IF(#REF!="HOR","31,",IF(#REF!="HEB","31,",IF(#REF!="HOB","26,",""))))))))),"")</f>
        <v/>
      </c>
      <c r="AN1511" s="118" t="str">
        <f t="shared" si="2293"/>
        <v/>
      </c>
      <c r="AO1511" s="76" t="str">
        <f>IF($A1510&lt;&gt;"",IF(OR(CR1510&lt;&gt;0,CS1510&lt;&gt;0,#REF!&lt;$BB$3),"",IF(#REF!="LER","10,",IF(#REF!="LOR","15,",IF(#REF!="LEB","15,",IF(#REF!="LOB","11,",IF(#REF!="HER","28,",IF(#REF!="HOR","33,",IF(#REF!="HEB","33,",IF(#REF!="HOB","28,",""))))))))),"")</f>
        <v/>
      </c>
      <c r="AP1511" s="76" t="str">
        <f>IF($A1510&lt;&gt;"",IF(OR(CR1510&lt;&gt;0,CS1510&lt;&gt;0,#REF!&lt;$BB$3),"",IF(#REF!="LER","12,",IF(#REF!="LOR","16,",IF(#REF!="LEB","16,",IF(#REF!="LOB","13,",IF(#REF!="HER","30,",IF(#REF!="HOR","34,",IF(#REF!="HEB","34,",IF(#REF!="HOB","29,",""))))))))),"")</f>
        <v/>
      </c>
      <c r="AQ1511" s="76" t="str">
        <f>IF($A1510&lt;&gt;"",IF(OR(CR1510&lt;&gt;0,CS1510&lt;&gt;0,#REF!&lt;$BB$3),"",IF(#REF!="LER","14,",IF(#REF!="LOR","17,",IF(#REF!="LEB","17,",IF(#REF!="LOB","15,",IF(#REF!="HER","32,",IF(#REF!="HOR","35,",IF(#REF!="HEB","35,",IF(#REF!="HOB","31,",""))))))))),"")</f>
        <v/>
      </c>
      <c r="AR1511" s="76" t="str">
        <f>IF($A1510&lt;&gt;"",IF(OR(CR1510&lt;&gt;0,CS1510&lt;&gt;0,#REF!&lt;$BB$3),"",IF(#REF!="LER","16,",IF(#REF!="LOR","18,",IF(#REF!="LEB","18,",IF(#REF!="LOB","17,",IF(#REF!="HER","34,",IF(#REF!="HOR","36,",IF(#REF!="HEB","36,",IF(#REF!="HOB","33,",""))))))))),"")</f>
        <v/>
      </c>
      <c r="AS1511" s="60" t="b">
        <f t="shared" si="2273"/>
        <v>0</v>
      </c>
      <c r="AT1511" s="60" t="b">
        <f t="shared" si="2274"/>
        <v>0</v>
      </c>
      <c r="AU1511" s="60" t="b">
        <f t="shared" si="2275"/>
        <v>0</v>
      </c>
      <c r="AV1511" s="60" t="b">
        <f t="shared" si="2276"/>
        <v>0</v>
      </c>
      <c r="AW1511" s="60" t="b">
        <f t="shared" si="2277"/>
        <v>0</v>
      </c>
      <c r="AX1511" s="60" t="b">
        <f t="shared" si="2278"/>
        <v>0</v>
      </c>
      <c r="AY1511" s="60" t="b">
        <f t="shared" si="2279"/>
        <v>0</v>
      </c>
      <c r="AZ1511" s="60"/>
      <c r="BA1511" s="60"/>
      <c r="BB1511" s="13">
        <f t="shared" si="2304"/>
        <v>0</v>
      </c>
      <c r="BC1511" s="11" t="e">
        <f>IF(#REF!&lt;&gt;"",S1511+BC1510,0)</f>
        <v>#REF!</v>
      </c>
      <c r="BD1511" s="67" t="str">
        <f t="shared" si="2259"/>
        <v/>
      </c>
      <c r="BE1511" s="76" t="str">
        <f>IF($A1510&lt;&gt;"",IF(OR(EE1510&lt;&gt;0,EF1510&lt;&gt;0,#REF!&lt;$BB$3),"",IF(#REF!="LER","01,",IF(#REF!="LOR","01,",IF(#REF!="LEB","02,",IF(#REF!="LOB","01,",IF(#REF!="HER","19,",IF(#REF!="HOR","19,",IF(#REF!="HEB","20,",IF(#REF!="HOB","19,",""))))))))),"")</f>
        <v/>
      </c>
      <c r="BF1511" s="76" t="str">
        <f>IF($A1510&lt;&gt;"",IF(OR(EE1510&lt;&gt;0,EF1510&lt;&gt;0,#REF!&lt;$BB$3),"",IF(#REF!="LER","02,",IF(#REF!="LOR","03,",IF(#REF!="LEB","04,",IF(#REF!="LOB","02,",IF(#REF!="HER","20,",IF(#REF!="HOR","21,",IF(#REF!="HEB","22,",IF(#REF!="HOB","20,",""))))))))),"")</f>
        <v/>
      </c>
      <c r="BG1511" s="76" t="str">
        <f>IF($A1510&lt;&gt;"",IF(OR(EE1510&lt;&gt;0,EF1510&lt;&gt;0,#REF!&lt;$BB$3),"",IF(#REF!="LER","03,",IF(#REF!="LOR","05,",IF(#REF!="LEB","06,",IF(#REF!="LOB","03,",IF(#REF!="HER","21,",IF(#REF!="HOR","23,",IF(#REF!="HEB","24,",IF(#REF!="HOB","21,",""))))))))),"")</f>
        <v/>
      </c>
      <c r="BH1511" s="76" t="str">
        <f>IF($A1510&lt;&gt;"",IF(OR(EE1510&lt;&gt;0,EF1510&lt;&gt;0,#REF!&lt;$BB$3),"",IF(#REF!="LER","04,",IF(#REF!="LOR","07,",IF(#REF!="LEB","08,",IF(#REF!="LOB","04,",IF(#REF!="HER","22,",IF(#REF!="HOR","25,",IF(#REF!="HEB","26,",IF(#REF!="HOB","22,",""))))))))),"")</f>
        <v/>
      </c>
      <c r="BI1511" s="76" t="str">
        <f>IF($A1510&lt;&gt;"",IF(OR(EE1510&lt;&gt;0,EF1510&lt;&gt;0,#REF!&lt;$BB$3),"",IF(#REF!="LER","05,",IF(#REF!="LOR","09,",IF(#REF!="LEB","10,",IF(#REF!="LOB","05,",IF(#REF!="HER","23,",IF(#REF!="HOR","27,",IF(#REF!="HEB","28,",IF(#REF!="HOB","23,",""))))))))),"")</f>
        <v/>
      </c>
      <c r="BJ1511" s="76" t="str">
        <f>IF($A1510&lt;&gt;"",IF(OR(EE1510&lt;&gt;0,EF1510&lt;&gt;0,#REF!&lt;$BB$3),"",IF(#REF!="LER","06,",IF(#REF!="LOR","11,",IF(#REF!="LEB","11,",IF(#REF!="LOB","06,",IF(#REF!="HER","24,",IF(#REF!="HOR","29,",IF(#REF!="HEB","29,",IF(#REF!="HOB","24,",""))))))))),"")</f>
        <v/>
      </c>
      <c r="BK1511" s="60" t="b">
        <f t="shared" si="2280"/>
        <v>0</v>
      </c>
      <c r="BL1511" s="60" t="b">
        <f t="shared" si="2281"/>
        <v>0</v>
      </c>
      <c r="BM1511" s="60" t="b">
        <f t="shared" si="2282"/>
        <v>0</v>
      </c>
      <c r="BN1511" s="60" t="b">
        <f t="shared" si="2283"/>
        <v>0</v>
      </c>
      <c r="BO1511" s="60" t="b">
        <f t="shared" si="2284"/>
        <v>0</v>
      </c>
      <c r="BP1511" s="60" t="b">
        <f t="shared" si="2285"/>
        <v>0</v>
      </c>
      <c r="BQ1511" s="60"/>
      <c r="BR1511" s="60"/>
      <c r="BS1511" s="92">
        <f t="shared" si="2312"/>
        <v>0</v>
      </c>
      <c r="BT1511" s="60"/>
      <c r="BU1511" s="60"/>
      <c r="BV1511" s="67" t="str">
        <f t="shared" si="2260"/>
        <v/>
      </c>
      <c r="BW1511" s="76" t="str">
        <f>IF($A1510&lt;&gt;"",IF(OR(EE1510&lt;&gt;0,EF1510&lt;&gt;0,#REF!&lt;$BB$3),"",IF(#REF!="LER","07,",IF(#REF!="LOR","12,",IF(#REF!="LEB","12,",IF(#REF!="LOB","08,",IF(#REF!="HER","25,",IF(#REF!="HOR","30,",IF(#REF!="HEB","30,",IF(#REF!="HOB","25,",""))))))))),"")</f>
        <v/>
      </c>
      <c r="BX1511" s="76" t="str">
        <f>IF($A1510&lt;&gt;"",IF(OR(EE1510&lt;&gt;0,EF1510&lt;&gt;0,#REF!&lt;$BB$3),"",IF(#REF!="LER","08,",IF(#REF!="LOR","13,",IF(#REF!="LEB","13,",IF(#REF!="LOB","09,",IF(#REF!="HER","26,",IF(#REF!="HOR","31,",IF(#REF!="HEB","31,",IF(#REF!="HOB","26,",""))))))))),"")</f>
        <v/>
      </c>
      <c r="BY1511" s="76" t="str">
        <f>IF($A1510&lt;&gt;"",IF(OR(EE1510&lt;&gt;0,EF1510&lt;&gt;0,#REF!&lt;$BB$3),"",IF(#REF!="LER","09,",IF(#REF!="LOR","14,",IF(#REF!="LEB","14,",IF(#REF!="LOB","10,",IF(#REF!="HER","27,",IF(#REF!="HOR","32,",IF(#REF!="HEB","32,",IF(#REF!="HOB","27,",""))))))))),"")</f>
        <v/>
      </c>
      <c r="BZ1511" s="76" t="str">
        <f>IF($A1510&lt;&gt;"",IF(OR(EE1510&lt;&gt;0,EF1510&lt;&gt;0,#REF!&lt;$BB$3),"",IF(#REF!="LER","10,",IF(#REF!="LOR","15,",IF(#REF!="LEB","15,",IF(#REF!="LOB","11,",IF(#REF!="HER","28,",IF(#REF!="HOR","33,",IF(#REF!="HEB","33,",IF(#REF!="HOB","28,",""))))))))),"")</f>
        <v/>
      </c>
      <c r="CA1511" s="76" t="str">
        <f>IF($A1510&lt;&gt;"",IF(OR(EE1510&lt;&gt;0,EF1510&lt;&gt;0,#REF!&lt;$BB$3),"",IF(#REF!="LER","12,",IF(#REF!="LOR","16,",IF(#REF!="LEB","16,",IF(#REF!="LOB","13,",IF(#REF!="HER","30,",IF(#REF!="HOR","34,",IF(#REF!="HEB","34,",IF(#REF!="HOB","29,",""))))))))),"")</f>
        <v/>
      </c>
      <c r="CB1511" s="76" t="str">
        <f>IF($A1510&lt;&gt;"",IF(OR(EE1510&lt;&gt;0,EF1510&lt;&gt;0,#REF!&lt;$BB$3),"",IF(#REF!="LER","14,",IF(#REF!="LOR","17,",IF(#REF!="LEB","17,",IF(#REF!="LOB","15,",IF(#REF!="HER","32,",IF(#REF!="HOR","35,",IF(#REF!="HEB","35,",IF(#REF!="HOB","31,",""))))))))),"")</f>
        <v/>
      </c>
      <c r="CC1511" s="76" t="str">
        <f>IF($A1510&lt;&gt;"",IF(OR(EE1510&lt;&gt;0,EF1510&lt;&gt;0,#REF!&lt;$BB$3),"",IF(#REF!="LER","16,",IF(#REF!="LOR","18,",IF(#REF!="LEB","18,",IF(#REF!="LOB","17,",IF(#REF!="HER","34,",IF(#REF!="HOR","36,",IF(#REF!="HEB","36,",IF(#REF!="HOB","33,",""))))))))),"")</f>
        <v/>
      </c>
      <c r="CD1511" s="60" t="b">
        <f t="shared" si="2286"/>
        <v>0</v>
      </c>
      <c r="CE1511" s="60" t="b">
        <f t="shared" si="2287"/>
        <v>0</v>
      </c>
      <c r="CF1511" s="60" t="b">
        <f t="shared" si="2288"/>
        <v>0</v>
      </c>
      <c r="CG1511" s="60" t="b">
        <f t="shared" si="2289"/>
        <v>0</v>
      </c>
      <c r="CH1511" s="60" t="b">
        <f t="shared" si="2290"/>
        <v>0</v>
      </c>
      <c r="CI1511" s="60" t="b">
        <f t="shared" si="2291"/>
        <v>0</v>
      </c>
      <c r="CJ1511" s="60" t="b">
        <f t="shared" si="2292"/>
        <v>0</v>
      </c>
      <c r="CK1511" s="60"/>
      <c r="CL1511" s="60"/>
      <c r="CM1511" s="92">
        <f t="shared" si="2313"/>
        <v>0</v>
      </c>
      <c r="CN1511" s="13">
        <f t="shared" si="2305"/>
        <v>0</v>
      </c>
      <c r="CO1511" s="11" t="e">
        <f>IF(#REF!&lt;&gt;"",BC1511+CO1510,0)</f>
        <v>#REF!</v>
      </c>
      <c r="CP1511" s="13">
        <f t="shared" si="2303"/>
        <v>0</v>
      </c>
      <c r="CQ1511" s="11">
        <f t="shared" si="2308"/>
        <v>0</v>
      </c>
      <c r="CR1511" s="57">
        <f t="shared" si="2265"/>
        <v>0</v>
      </c>
      <c r="CS1511" s="57">
        <f t="shared" si="2266"/>
        <v>0</v>
      </c>
      <c r="CT1511" s="57">
        <f t="shared" si="2256"/>
        <v>0</v>
      </c>
      <c r="CU1511" s="24"/>
      <c r="CV1511" s="24"/>
      <c r="CW1511" s="24"/>
      <c r="CX1511" s="24"/>
      <c r="CY1511" s="24"/>
      <c r="CZ1511" s="24"/>
      <c r="DA1511" s="24"/>
      <c r="DB1511" s="24"/>
      <c r="DC1511" s="24"/>
      <c r="DD1511" s="64"/>
      <c r="DF1511" s="5"/>
      <c r="DG1511" s="5"/>
      <c r="DH1511" s="5"/>
      <c r="DI1511" s="134"/>
      <c r="DJ1511"/>
    </row>
    <row r="1512" spans="2:114" x14ac:dyDescent="0.2">
      <c r="B1512" s="61" t="str">
        <f>IF(A1512="","",IF(U1513="","DB",U1513&amp;V1513&amp;W1513&amp;X1513&amp;Y1513&amp;Z1513&amp;AL1513&amp;AM1513&amp;AN1513&amp;AO1513&amp;AP1513&amp;AQ1513&amp;AR1513&amp;#REF!))</f>
        <v/>
      </c>
      <c r="C1512" s="7" t="str">
        <f t="shared" si="2296"/>
        <v/>
      </c>
      <c r="D1512" s="60">
        <f t="shared" si="2297"/>
        <v>0</v>
      </c>
      <c r="E1512" s="7" t="e">
        <f>IF(COUNTBLANK(BE1513:BI1513)=5,#REF!&amp;",",IF(COUNTBLANK(U1513:AR1513)=1,T1513&amp;","&amp;T1513&amp;","&amp;T1513&amp;","&amp;T1513&amp;","&amp;T1513&amp;","&amp;T1513&amp;","&amp;T1513&amp;","&amp;T1513&amp;","&amp;T1513&amp;","&amp;T1513&amp;","&amp;T1513&amp;","&amp;T1513&amp;","&amp;T1513&amp;",",T1513&amp;","&amp;T1513&amp;","&amp;T1513&amp;","&amp;T1513&amp;","&amp;T1513&amp;","&amp;T1513&amp;","&amp;T1513&amp;","&amp;T1513&amp;","&amp;T1513&amp;","&amp;T1513&amp;","&amp;T1513&amp;","&amp;T1513&amp;","&amp;T1513&amp;","&amp;T1513&amp;","))</f>
        <v>#REF!</v>
      </c>
      <c r="F1512" s="72" t="str">
        <f t="shared" si="2309"/>
        <v/>
      </c>
      <c r="G1512" s="73">
        <f t="shared" si="2298"/>
        <v>0</v>
      </c>
      <c r="H1512" s="112">
        <f t="shared" si="2299"/>
        <v>0</v>
      </c>
      <c r="I1512" s="112">
        <f t="shared" si="2300"/>
        <v>0</v>
      </c>
      <c r="J1512" s="74" t="e">
        <f>COUNTIF(#REF!,"E")</f>
        <v>#REF!</v>
      </c>
      <c r="K1512" s="74" t="e">
        <f>COUNTIF(#REF!,"O")</f>
        <v>#REF!</v>
      </c>
      <c r="L1512" s="74" t="e">
        <f t="shared" si="2301"/>
        <v>#REF!</v>
      </c>
      <c r="M1512" s="113" t="e">
        <f t="shared" si="2302"/>
        <v>#REF!</v>
      </c>
      <c r="N1512" s="60"/>
      <c r="O1512" s="61"/>
      <c r="P1512" s="61"/>
      <c r="Q1512" s="61"/>
      <c r="R1512" s="61"/>
      <c r="S1512" s="7"/>
      <c r="T1512" s="67" t="str">
        <f t="shared" si="2257"/>
        <v/>
      </c>
      <c r="U1512" s="76" t="str">
        <f>IF($A1511&lt;&gt;"",IF(OR(CR1511&lt;&gt;0,CS1511&lt;&gt;0,#REF!&lt;$BB$3),"",IF(#REF!="LER","01,",IF(#REF!="LOR","01,",IF(#REF!="LEB","02,",IF(#REF!="LOB","01,",IF(#REF!="HER","19,",IF(#REF!="HOR","19,",IF(#REF!="HEB","20,",IF(#REF!="HOB","19,",""))))))))),"")</f>
        <v/>
      </c>
      <c r="V1512" s="76" t="str">
        <f>IF($A1511&lt;&gt;"",IF(OR(CR1511&lt;&gt;0,CS1511&lt;&gt;0,#REF!&lt;$BB$3),"",IF(#REF!="LER","02,",IF(#REF!="LOR","03,",IF(#REF!="LEB","04,",IF(#REF!="LOB","02,",IF(#REF!="HER","20,",IF(#REF!="HOR","21,",IF(#REF!="HEB","22,",IF(#REF!="HOB","20,",""))))))))),"")</f>
        <v/>
      </c>
      <c r="W1512" s="76" t="str">
        <f>IF($A1511&lt;&gt;"",IF(OR(CR1511&lt;&gt;0,CS1511&lt;&gt;0,#REF!&lt;$BB$3),"",IF(#REF!="LER","03,",IF(#REF!="LOR","05,",IF(#REF!="LEB","06,",IF(#REF!="LOB","03,",IF(#REF!="HER","21,",IF(#REF!="HOR","23,",IF(#REF!="HEB","24,",IF(#REF!="HOB","21,",""))))))))),"")</f>
        <v/>
      </c>
      <c r="X1512" s="76" t="str">
        <f>IF($A1511&lt;&gt;"",IF(OR(CR1511&lt;&gt;0,CS1511&lt;&gt;0,#REF!&lt;$BB$3),"",IF(#REF!="LER","04,",IF(#REF!="LOR","07,",IF(#REF!="LEB","08,",IF(#REF!="LOB","04,",IF(#REF!="HER","22,",IF(#REF!="HOR","25,",IF(#REF!="HEB","26,",IF(#REF!="HOB","22,",""))))))))),"")</f>
        <v/>
      </c>
      <c r="Y1512" s="76" t="str">
        <f>IF($A1511&lt;&gt;"",IF(OR(CR1511&lt;&gt;0,CS1511&lt;&gt;0,#REF!&lt;$BB$3),"",IF(#REF!="LER","05,",IF(#REF!="LOR","09,",IF(#REF!="LEB","10,",IF(#REF!="LOB","05,",IF(#REF!="HER","23,",IF(#REF!="HOR","27,",IF(#REF!="HEB","28,",IF(#REF!="HOB","23,",""))))))))),"")</f>
        <v/>
      </c>
      <c r="Z1512" s="76" t="str">
        <f>IF($A1511&lt;&gt;"",IF(OR(CR1511&lt;&gt;0,CS1511&lt;&gt;0,#REF!&lt;$BB$3),"",IF(#REF!="LER","06,",IF(#REF!="LOR","11,",IF(#REF!="LEB","11,",IF(#REF!="LOB","06,",IF(#REF!="HER","24,",IF(#REF!="HOR","29,",IF(#REF!="HEB","29,",IF(#REF!="HOB","24,",""))))))))),"")</f>
        <v/>
      </c>
      <c r="AA1512" s="60" t="b">
        <f t="shared" si="2267"/>
        <v>0</v>
      </c>
      <c r="AB1512" s="60" t="b">
        <f t="shared" si="2268"/>
        <v>0</v>
      </c>
      <c r="AC1512" s="60" t="b">
        <f t="shared" si="2269"/>
        <v>0</v>
      </c>
      <c r="AD1512" s="60" t="b">
        <f t="shared" si="2270"/>
        <v>0</v>
      </c>
      <c r="AE1512" s="60" t="b">
        <f t="shared" si="2271"/>
        <v>0</v>
      </c>
      <c r="AF1512" s="60" t="b">
        <f t="shared" si="2272"/>
        <v>0</v>
      </c>
      <c r="AG1512" s="60"/>
      <c r="AH1512" s="60"/>
      <c r="AI1512" s="60"/>
      <c r="AJ1512" s="60"/>
      <c r="AK1512" s="67" t="str">
        <f t="shared" si="2258"/>
        <v/>
      </c>
      <c r="AL1512" s="76" t="str">
        <f>IF($A1511&lt;&gt;"",IF(OR(CR1511&lt;&gt;0,CS1511&lt;&gt;0,#REF!&lt;$BB$3),"",IF(#REF!="LER","07,",IF(#REF!="LOR","12,",IF(#REF!="LEB","12,",IF(#REF!="LOB","08,",IF(#REF!="HER","25,",IF(#REF!="HOR","30,",IF(#REF!="HEB","30,",IF(#REF!="HOB","25,",""))))))))),"")</f>
        <v/>
      </c>
      <c r="AM1512" s="76" t="str">
        <f>IF($A1511&lt;&gt;"",IF(OR(CR1511&lt;&gt;0,CS1511&lt;&gt;0,#REF!&lt;$BB$3),"",IF(#REF!="LER","08,",IF(#REF!="LOR","13,",IF(#REF!="LEB","13,",IF(#REF!="LOB","09,",IF(#REF!="HER","26,",IF(#REF!="HOR","31,",IF(#REF!="HEB","31,",IF(#REF!="HOB","26,",""))))))))),"")</f>
        <v/>
      </c>
      <c r="AN1512" s="118" t="str">
        <f t="shared" si="2293"/>
        <v/>
      </c>
      <c r="AO1512" s="76" t="str">
        <f>IF($A1511&lt;&gt;"",IF(OR(CR1511&lt;&gt;0,CS1511&lt;&gt;0,#REF!&lt;$BB$3),"",IF(#REF!="LER","10,",IF(#REF!="LOR","15,",IF(#REF!="LEB","15,",IF(#REF!="LOB","11,",IF(#REF!="HER","28,",IF(#REF!="HOR","33,",IF(#REF!="HEB","33,",IF(#REF!="HOB","28,",""))))))))),"")</f>
        <v/>
      </c>
      <c r="AP1512" s="76" t="str">
        <f>IF($A1511&lt;&gt;"",IF(OR(CR1511&lt;&gt;0,CS1511&lt;&gt;0,#REF!&lt;$BB$3),"",IF(#REF!="LER","12,",IF(#REF!="LOR","16,",IF(#REF!="LEB","16,",IF(#REF!="LOB","13,",IF(#REF!="HER","30,",IF(#REF!="HOR","34,",IF(#REF!="HEB","34,",IF(#REF!="HOB","29,",""))))))))),"")</f>
        <v/>
      </c>
      <c r="AQ1512" s="76" t="str">
        <f>IF($A1511&lt;&gt;"",IF(OR(CR1511&lt;&gt;0,CS1511&lt;&gt;0,#REF!&lt;$BB$3),"",IF(#REF!="LER","14,",IF(#REF!="LOR","17,",IF(#REF!="LEB","17,",IF(#REF!="LOB","15,",IF(#REF!="HER","32,",IF(#REF!="HOR","35,",IF(#REF!="HEB","35,",IF(#REF!="HOB","31,",""))))))))),"")</f>
        <v/>
      </c>
      <c r="AR1512" s="76" t="str">
        <f>IF($A1511&lt;&gt;"",IF(OR(CR1511&lt;&gt;0,CS1511&lt;&gt;0,#REF!&lt;$BB$3),"",IF(#REF!="LER","16,",IF(#REF!="LOR","18,",IF(#REF!="LEB","18,",IF(#REF!="LOB","17,",IF(#REF!="HER","34,",IF(#REF!="HOR","36,",IF(#REF!="HEB","36,",IF(#REF!="HOB","33,",""))))))))),"")</f>
        <v/>
      </c>
      <c r="AS1512" s="60" t="b">
        <f t="shared" si="2273"/>
        <v>0</v>
      </c>
      <c r="AT1512" s="60" t="b">
        <f t="shared" si="2274"/>
        <v>0</v>
      </c>
      <c r="AU1512" s="60" t="b">
        <f t="shared" si="2275"/>
        <v>0</v>
      </c>
      <c r="AV1512" s="60" t="b">
        <f t="shared" si="2276"/>
        <v>0</v>
      </c>
      <c r="AW1512" s="60" t="b">
        <f t="shared" si="2277"/>
        <v>0</v>
      </c>
      <c r="AX1512" s="60" t="b">
        <f t="shared" si="2278"/>
        <v>0</v>
      </c>
      <c r="AY1512" s="60" t="b">
        <f t="shared" si="2279"/>
        <v>0</v>
      </c>
      <c r="AZ1512" s="60"/>
      <c r="BA1512" s="60"/>
      <c r="BB1512" s="13">
        <f t="shared" si="2304"/>
        <v>0</v>
      </c>
      <c r="BC1512" s="11" t="e">
        <f>IF(#REF!&lt;&gt;"",S1512+BC1511,0)</f>
        <v>#REF!</v>
      </c>
      <c r="BD1512" s="67" t="str">
        <f t="shared" si="2259"/>
        <v/>
      </c>
      <c r="BE1512" s="76" t="str">
        <f>IF($A1511&lt;&gt;"",IF(OR(EE1511&lt;&gt;0,EF1511&lt;&gt;0,#REF!&lt;$BB$3),"",IF(#REF!="LER","01,",IF(#REF!="LOR","01,",IF(#REF!="LEB","02,",IF(#REF!="LOB","01,",IF(#REF!="HER","19,",IF(#REF!="HOR","19,",IF(#REF!="HEB","20,",IF(#REF!="HOB","19,",""))))))))),"")</f>
        <v/>
      </c>
      <c r="BF1512" s="76" t="str">
        <f>IF($A1511&lt;&gt;"",IF(OR(EE1511&lt;&gt;0,EF1511&lt;&gt;0,#REF!&lt;$BB$3),"",IF(#REF!="LER","02,",IF(#REF!="LOR","03,",IF(#REF!="LEB","04,",IF(#REF!="LOB","02,",IF(#REF!="HER","20,",IF(#REF!="HOR","21,",IF(#REF!="HEB","22,",IF(#REF!="HOB","20,",""))))))))),"")</f>
        <v/>
      </c>
      <c r="BG1512" s="76" t="str">
        <f>IF($A1511&lt;&gt;"",IF(OR(EE1511&lt;&gt;0,EF1511&lt;&gt;0,#REF!&lt;$BB$3),"",IF(#REF!="LER","03,",IF(#REF!="LOR","05,",IF(#REF!="LEB","06,",IF(#REF!="LOB","03,",IF(#REF!="HER","21,",IF(#REF!="HOR","23,",IF(#REF!="HEB","24,",IF(#REF!="HOB","21,",""))))))))),"")</f>
        <v/>
      </c>
      <c r="BH1512" s="76" t="str">
        <f>IF($A1511&lt;&gt;"",IF(OR(EE1511&lt;&gt;0,EF1511&lt;&gt;0,#REF!&lt;$BB$3),"",IF(#REF!="LER","04,",IF(#REF!="LOR","07,",IF(#REF!="LEB","08,",IF(#REF!="LOB","04,",IF(#REF!="HER","22,",IF(#REF!="HOR","25,",IF(#REF!="HEB","26,",IF(#REF!="HOB","22,",""))))))))),"")</f>
        <v/>
      </c>
      <c r="BI1512" s="76" t="str">
        <f>IF($A1511&lt;&gt;"",IF(OR(EE1511&lt;&gt;0,EF1511&lt;&gt;0,#REF!&lt;$BB$3),"",IF(#REF!="LER","05,",IF(#REF!="LOR","09,",IF(#REF!="LEB","10,",IF(#REF!="LOB","05,",IF(#REF!="HER","23,",IF(#REF!="HOR","27,",IF(#REF!="HEB","28,",IF(#REF!="HOB","23,",""))))))))),"")</f>
        <v/>
      </c>
      <c r="BJ1512" s="76" t="str">
        <f>IF($A1511&lt;&gt;"",IF(OR(EE1511&lt;&gt;0,EF1511&lt;&gt;0,#REF!&lt;$BB$3),"",IF(#REF!="LER","06,",IF(#REF!="LOR","11,",IF(#REF!="LEB","11,",IF(#REF!="LOB","06,",IF(#REF!="HER","24,",IF(#REF!="HOR","29,",IF(#REF!="HEB","29,",IF(#REF!="HOB","24,",""))))))))),"")</f>
        <v/>
      </c>
      <c r="BK1512" s="60" t="b">
        <f t="shared" si="2280"/>
        <v>0</v>
      </c>
      <c r="BL1512" s="60" t="b">
        <f t="shared" si="2281"/>
        <v>0</v>
      </c>
      <c r="BM1512" s="60" t="b">
        <f t="shared" si="2282"/>
        <v>0</v>
      </c>
      <c r="BN1512" s="60" t="b">
        <f t="shared" si="2283"/>
        <v>0</v>
      </c>
      <c r="BO1512" s="60" t="b">
        <f t="shared" si="2284"/>
        <v>0</v>
      </c>
      <c r="BP1512" s="60" t="b">
        <f t="shared" si="2285"/>
        <v>0</v>
      </c>
      <c r="BQ1512" s="60"/>
      <c r="BR1512" s="60"/>
      <c r="BS1512" s="92">
        <f t="shared" si="2312"/>
        <v>0</v>
      </c>
      <c r="BT1512" s="60"/>
      <c r="BU1512" s="60"/>
      <c r="BV1512" s="67" t="str">
        <f t="shared" si="2260"/>
        <v/>
      </c>
      <c r="BW1512" s="76" t="str">
        <f>IF($A1511&lt;&gt;"",IF(OR(EE1511&lt;&gt;0,EF1511&lt;&gt;0,#REF!&lt;$BB$3),"",IF(#REF!="LER","07,",IF(#REF!="LOR","12,",IF(#REF!="LEB","12,",IF(#REF!="LOB","08,",IF(#REF!="HER","25,",IF(#REF!="HOR","30,",IF(#REF!="HEB","30,",IF(#REF!="HOB","25,",""))))))))),"")</f>
        <v/>
      </c>
      <c r="BX1512" s="76" t="str">
        <f>IF($A1511&lt;&gt;"",IF(OR(EE1511&lt;&gt;0,EF1511&lt;&gt;0,#REF!&lt;$BB$3),"",IF(#REF!="LER","08,",IF(#REF!="LOR","13,",IF(#REF!="LEB","13,",IF(#REF!="LOB","09,",IF(#REF!="HER","26,",IF(#REF!="HOR","31,",IF(#REF!="HEB","31,",IF(#REF!="HOB","26,",""))))))))),"")</f>
        <v/>
      </c>
      <c r="BY1512" s="76" t="str">
        <f>IF($A1511&lt;&gt;"",IF(OR(EE1511&lt;&gt;0,EF1511&lt;&gt;0,#REF!&lt;$BB$3),"",IF(#REF!="LER","09,",IF(#REF!="LOR","14,",IF(#REF!="LEB","14,",IF(#REF!="LOB","10,",IF(#REF!="HER","27,",IF(#REF!="HOR","32,",IF(#REF!="HEB","32,",IF(#REF!="HOB","27,",""))))))))),"")</f>
        <v/>
      </c>
      <c r="BZ1512" s="76" t="str">
        <f>IF($A1511&lt;&gt;"",IF(OR(EE1511&lt;&gt;0,EF1511&lt;&gt;0,#REF!&lt;$BB$3),"",IF(#REF!="LER","10,",IF(#REF!="LOR","15,",IF(#REF!="LEB","15,",IF(#REF!="LOB","11,",IF(#REF!="HER","28,",IF(#REF!="HOR","33,",IF(#REF!="HEB","33,",IF(#REF!="HOB","28,",""))))))))),"")</f>
        <v/>
      </c>
      <c r="CA1512" s="76" t="str">
        <f>IF($A1511&lt;&gt;"",IF(OR(EE1511&lt;&gt;0,EF1511&lt;&gt;0,#REF!&lt;$BB$3),"",IF(#REF!="LER","12,",IF(#REF!="LOR","16,",IF(#REF!="LEB","16,",IF(#REF!="LOB","13,",IF(#REF!="HER","30,",IF(#REF!="HOR","34,",IF(#REF!="HEB","34,",IF(#REF!="HOB","29,",""))))))))),"")</f>
        <v/>
      </c>
      <c r="CB1512" s="76" t="str">
        <f>IF($A1511&lt;&gt;"",IF(OR(EE1511&lt;&gt;0,EF1511&lt;&gt;0,#REF!&lt;$BB$3),"",IF(#REF!="LER","14,",IF(#REF!="LOR","17,",IF(#REF!="LEB","17,",IF(#REF!="LOB","15,",IF(#REF!="HER","32,",IF(#REF!="HOR","35,",IF(#REF!="HEB","35,",IF(#REF!="HOB","31,",""))))))))),"")</f>
        <v/>
      </c>
      <c r="CC1512" s="76" t="str">
        <f>IF($A1511&lt;&gt;"",IF(OR(EE1511&lt;&gt;0,EF1511&lt;&gt;0,#REF!&lt;$BB$3),"",IF(#REF!="LER","16,",IF(#REF!="LOR","18,",IF(#REF!="LEB","18,",IF(#REF!="LOB","17,",IF(#REF!="HER","34,",IF(#REF!="HOR","36,",IF(#REF!="HEB","36,",IF(#REF!="HOB","33,",""))))))))),"")</f>
        <v/>
      </c>
      <c r="CD1512" s="60" t="b">
        <f t="shared" si="2286"/>
        <v>0</v>
      </c>
      <c r="CE1512" s="60" t="b">
        <f t="shared" si="2287"/>
        <v>0</v>
      </c>
      <c r="CF1512" s="60" t="b">
        <f t="shared" si="2288"/>
        <v>0</v>
      </c>
      <c r="CG1512" s="60" t="b">
        <f t="shared" si="2289"/>
        <v>0</v>
      </c>
      <c r="CH1512" s="60" t="b">
        <f t="shared" si="2290"/>
        <v>0</v>
      </c>
      <c r="CI1512" s="60" t="b">
        <f t="shared" si="2291"/>
        <v>0</v>
      </c>
      <c r="CJ1512" s="60" t="b">
        <f t="shared" si="2292"/>
        <v>0</v>
      </c>
      <c r="CK1512" s="60"/>
      <c r="CL1512" s="60"/>
      <c r="CM1512" s="92">
        <f t="shared" si="2313"/>
        <v>0</v>
      </c>
      <c r="CN1512" s="13">
        <f t="shared" si="2305"/>
        <v>0</v>
      </c>
      <c r="CO1512" s="11" t="e">
        <f>IF(#REF!&lt;&gt;"",BC1512+CO1511,0)</f>
        <v>#REF!</v>
      </c>
      <c r="CP1512" s="13">
        <f t="shared" si="2303"/>
        <v>0</v>
      </c>
      <c r="CQ1512" s="11">
        <f t="shared" si="2308"/>
        <v>0</v>
      </c>
      <c r="CR1512" s="57">
        <f t="shared" si="2265"/>
        <v>0</v>
      </c>
      <c r="CS1512" s="57">
        <f t="shared" si="2266"/>
        <v>0</v>
      </c>
      <c r="CT1512" s="57">
        <f t="shared" si="2256"/>
        <v>0</v>
      </c>
      <c r="CU1512" s="24"/>
      <c r="CV1512" s="24"/>
      <c r="CW1512" s="24"/>
      <c r="CX1512" s="24"/>
      <c r="CY1512" s="24"/>
      <c r="CZ1512" s="24"/>
      <c r="DA1512" s="24"/>
      <c r="DB1512" s="24"/>
      <c r="DC1512" s="24"/>
      <c r="DD1512" s="64"/>
      <c r="DF1512" s="5"/>
      <c r="DG1512" s="5"/>
      <c r="DH1512" s="5"/>
      <c r="DI1512" s="134"/>
      <c r="DJ1512"/>
    </row>
    <row r="1513" spans="2:114" x14ac:dyDescent="0.2">
      <c r="B1513" s="61" t="str">
        <f>IF(A1513="","",IF(U1514="","DB",U1514&amp;V1514&amp;W1514&amp;X1514&amp;Y1514&amp;Z1514&amp;AL1514&amp;AM1514&amp;AN1514&amp;AO1514&amp;AP1514&amp;AQ1514&amp;AR1514&amp;#REF!))</f>
        <v/>
      </c>
      <c r="C1513" s="7" t="str">
        <f t="shared" si="2296"/>
        <v/>
      </c>
      <c r="D1513" s="60">
        <f t="shared" si="2297"/>
        <v>0</v>
      </c>
      <c r="E1513" s="7" t="e">
        <f>IF(COUNTBLANK(BE1514:BI1514)=5,#REF!&amp;",",IF(COUNTBLANK(U1514:AR1514)=1,T1514&amp;","&amp;T1514&amp;","&amp;T1514&amp;","&amp;T1514&amp;","&amp;T1514&amp;","&amp;T1514&amp;","&amp;T1514&amp;","&amp;T1514&amp;","&amp;T1514&amp;","&amp;T1514&amp;","&amp;T1514&amp;","&amp;T1514&amp;","&amp;T1514&amp;",",T1514&amp;","&amp;T1514&amp;","&amp;T1514&amp;","&amp;T1514&amp;","&amp;T1514&amp;","&amp;T1514&amp;","&amp;T1514&amp;","&amp;T1514&amp;","&amp;T1514&amp;","&amp;T1514&amp;","&amp;T1514&amp;","&amp;T1514&amp;","&amp;T1514&amp;","&amp;T1514&amp;","))</f>
        <v>#REF!</v>
      </c>
      <c r="F1513" s="72" t="str">
        <f t="shared" si="2309"/>
        <v/>
      </c>
      <c r="G1513" s="73">
        <f t="shared" si="2298"/>
        <v>0</v>
      </c>
      <c r="H1513" s="112">
        <f t="shared" si="2299"/>
        <v>0</v>
      </c>
      <c r="I1513" s="112">
        <f t="shared" si="2300"/>
        <v>0</v>
      </c>
      <c r="J1513" s="74" t="e">
        <f>COUNTIF(#REF!,"E")</f>
        <v>#REF!</v>
      </c>
      <c r="K1513" s="74" t="e">
        <f>COUNTIF(#REF!,"O")</f>
        <v>#REF!</v>
      </c>
      <c r="L1513" s="74" t="e">
        <f t="shared" si="2301"/>
        <v>#REF!</v>
      </c>
      <c r="M1513" s="113" t="e">
        <f t="shared" si="2302"/>
        <v>#REF!</v>
      </c>
      <c r="N1513" s="60"/>
      <c r="O1513" s="61"/>
      <c r="P1513" s="61"/>
      <c r="Q1513" s="61"/>
      <c r="R1513" s="61"/>
      <c r="S1513" s="7"/>
      <c r="T1513" s="67" t="str">
        <f t="shared" si="2257"/>
        <v/>
      </c>
      <c r="U1513" s="76" t="str">
        <f>IF($A1512&lt;&gt;"",IF(OR(CR1512&lt;&gt;0,CS1512&lt;&gt;0,#REF!&lt;$BB$3),"",IF(#REF!="LER","01,",IF(#REF!="LOR","01,",IF(#REF!="LEB","02,",IF(#REF!="LOB","01,",IF(#REF!="HER","19,",IF(#REF!="HOR","19,",IF(#REF!="HEB","20,",IF(#REF!="HOB","19,",""))))))))),"")</f>
        <v/>
      </c>
      <c r="V1513" s="76" t="str">
        <f>IF($A1512&lt;&gt;"",IF(OR(CR1512&lt;&gt;0,CS1512&lt;&gt;0,#REF!&lt;$BB$3),"",IF(#REF!="LER","02,",IF(#REF!="LOR","03,",IF(#REF!="LEB","04,",IF(#REF!="LOB","02,",IF(#REF!="HER","20,",IF(#REF!="HOR","21,",IF(#REF!="HEB","22,",IF(#REF!="HOB","20,",""))))))))),"")</f>
        <v/>
      </c>
      <c r="W1513" s="76" t="str">
        <f>IF($A1512&lt;&gt;"",IF(OR(CR1512&lt;&gt;0,CS1512&lt;&gt;0,#REF!&lt;$BB$3),"",IF(#REF!="LER","03,",IF(#REF!="LOR","05,",IF(#REF!="LEB","06,",IF(#REF!="LOB","03,",IF(#REF!="HER","21,",IF(#REF!="HOR","23,",IF(#REF!="HEB","24,",IF(#REF!="HOB","21,",""))))))))),"")</f>
        <v/>
      </c>
      <c r="X1513" s="76" t="str">
        <f>IF($A1512&lt;&gt;"",IF(OR(CR1512&lt;&gt;0,CS1512&lt;&gt;0,#REF!&lt;$BB$3),"",IF(#REF!="LER","04,",IF(#REF!="LOR","07,",IF(#REF!="LEB","08,",IF(#REF!="LOB","04,",IF(#REF!="HER","22,",IF(#REF!="HOR","25,",IF(#REF!="HEB","26,",IF(#REF!="HOB","22,",""))))))))),"")</f>
        <v/>
      </c>
      <c r="Y1513" s="76" t="str">
        <f>IF($A1512&lt;&gt;"",IF(OR(CR1512&lt;&gt;0,CS1512&lt;&gt;0,#REF!&lt;$BB$3),"",IF(#REF!="LER","05,",IF(#REF!="LOR","09,",IF(#REF!="LEB","10,",IF(#REF!="LOB","05,",IF(#REF!="HER","23,",IF(#REF!="HOR","27,",IF(#REF!="HEB","28,",IF(#REF!="HOB","23,",""))))))))),"")</f>
        <v/>
      </c>
      <c r="Z1513" s="76" t="str">
        <f>IF($A1512&lt;&gt;"",IF(OR(CR1512&lt;&gt;0,CS1512&lt;&gt;0,#REF!&lt;$BB$3),"",IF(#REF!="LER","06,",IF(#REF!="LOR","11,",IF(#REF!="LEB","11,",IF(#REF!="LOB","06,",IF(#REF!="HER","24,",IF(#REF!="HOR","29,",IF(#REF!="HEB","29,",IF(#REF!="HOB","24,",""))))))))),"")</f>
        <v/>
      </c>
      <c r="AA1513" s="60" t="b">
        <f t="shared" si="2267"/>
        <v>0</v>
      </c>
      <c r="AB1513" s="60" t="b">
        <f t="shared" si="2268"/>
        <v>0</v>
      </c>
      <c r="AC1513" s="60" t="b">
        <f t="shared" si="2269"/>
        <v>0</v>
      </c>
      <c r="AD1513" s="60" t="b">
        <f t="shared" si="2270"/>
        <v>0</v>
      </c>
      <c r="AE1513" s="60" t="b">
        <f t="shared" si="2271"/>
        <v>0</v>
      </c>
      <c r="AF1513" s="60" t="b">
        <f t="shared" si="2272"/>
        <v>0</v>
      </c>
      <c r="AG1513" s="60"/>
      <c r="AH1513" s="60"/>
      <c r="AI1513" s="60"/>
      <c r="AJ1513" s="60"/>
      <c r="AK1513" s="67" t="str">
        <f t="shared" si="2258"/>
        <v/>
      </c>
      <c r="AL1513" s="76" t="str">
        <f>IF($A1512&lt;&gt;"",IF(OR(CR1512&lt;&gt;0,CS1512&lt;&gt;0,#REF!&lt;$BB$3),"",IF(#REF!="LER","07,",IF(#REF!="LOR","12,",IF(#REF!="LEB","12,",IF(#REF!="LOB","08,",IF(#REF!="HER","25,",IF(#REF!="HOR","30,",IF(#REF!="HEB","30,",IF(#REF!="HOB","25,",""))))))))),"")</f>
        <v/>
      </c>
      <c r="AM1513" s="76" t="str">
        <f>IF($A1512&lt;&gt;"",IF(OR(CR1512&lt;&gt;0,CS1512&lt;&gt;0,#REF!&lt;$BB$3),"",IF(#REF!="LER","08,",IF(#REF!="LOR","13,",IF(#REF!="LEB","13,",IF(#REF!="LOB","09,",IF(#REF!="HER","26,",IF(#REF!="HOR","31,",IF(#REF!="HEB","31,",IF(#REF!="HOB","26,",""))))))))),"")</f>
        <v/>
      </c>
      <c r="AN1513" s="118" t="str">
        <f t="shared" si="2293"/>
        <v/>
      </c>
      <c r="AO1513" s="76" t="str">
        <f>IF($A1512&lt;&gt;"",IF(OR(CR1512&lt;&gt;0,CS1512&lt;&gt;0,#REF!&lt;$BB$3),"",IF(#REF!="LER","10,",IF(#REF!="LOR","15,",IF(#REF!="LEB","15,",IF(#REF!="LOB","11,",IF(#REF!="HER","28,",IF(#REF!="HOR","33,",IF(#REF!="HEB","33,",IF(#REF!="HOB","28,",""))))))))),"")</f>
        <v/>
      </c>
      <c r="AP1513" s="76" t="str">
        <f>IF($A1512&lt;&gt;"",IF(OR(CR1512&lt;&gt;0,CS1512&lt;&gt;0,#REF!&lt;$BB$3),"",IF(#REF!="LER","12,",IF(#REF!="LOR","16,",IF(#REF!="LEB","16,",IF(#REF!="LOB","13,",IF(#REF!="HER","30,",IF(#REF!="HOR","34,",IF(#REF!="HEB","34,",IF(#REF!="HOB","29,",""))))))))),"")</f>
        <v/>
      </c>
      <c r="AQ1513" s="76" t="str">
        <f>IF($A1512&lt;&gt;"",IF(OR(CR1512&lt;&gt;0,CS1512&lt;&gt;0,#REF!&lt;$BB$3),"",IF(#REF!="LER","14,",IF(#REF!="LOR","17,",IF(#REF!="LEB","17,",IF(#REF!="LOB","15,",IF(#REF!="HER","32,",IF(#REF!="HOR","35,",IF(#REF!="HEB","35,",IF(#REF!="HOB","31,",""))))))))),"")</f>
        <v/>
      </c>
      <c r="AR1513" s="76" t="str">
        <f>IF($A1512&lt;&gt;"",IF(OR(CR1512&lt;&gt;0,CS1512&lt;&gt;0,#REF!&lt;$BB$3),"",IF(#REF!="LER","16,",IF(#REF!="LOR","18,",IF(#REF!="LEB","18,",IF(#REF!="LOB","17,",IF(#REF!="HER","34,",IF(#REF!="HOR","36,",IF(#REF!="HEB","36,",IF(#REF!="HOB","33,",""))))))))),"")</f>
        <v/>
      </c>
      <c r="AS1513" s="60" t="b">
        <f t="shared" si="2273"/>
        <v>0</v>
      </c>
      <c r="AT1513" s="60" t="b">
        <f t="shared" si="2274"/>
        <v>0</v>
      </c>
      <c r="AU1513" s="60" t="b">
        <f t="shared" si="2275"/>
        <v>0</v>
      </c>
      <c r="AV1513" s="60" t="b">
        <f t="shared" si="2276"/>
        <v>0</v>
      </c>
      <c r="AW1513" s="60" t="b">
        <f t="shared" si="2277"/>
        <v>0</v>
      </c>
      <c r="AX1513" s="60" t="b">
        <f t="shared" si="2278"/>
        <v>0</v>
      </c>
      <c r="AY1513" s="60" t="b">
        <f t="shared" si="2279"/>
        <v>0</v>
      </c>
      <c r="AZ1513" s="60"/>
      <c r="BA1513" s="60"/>
      <c r="BB1513" s="13">
        <f t="shared" si="2304"/>
        <v>0</v>
      </c>
      <c r="BC1513" s="11" t="e">
        <f>IF(#REF!&lt;&gt;"",S1513+BC1512,0)</f>
        <v>#REF!</v>
      </c>
      <c r="BD1513" s="67" t="str">
        <f t="shared" si="2259"/>
        <v/>
      </c>
      <c r="BE1513" s="76" t="str">
        <f>IF($A1512&lt;&gt;"",IF(OR(EE1512&lt;&gt;0,EF1512&lt;&gt;0,#REF!&lt;$BB$3),"",IF(#REF!="LER","01,",IF(#REF!="LOR","01,",IF(#REF!="LEB","02,",IF(#REF!="LOB","01,",IF(#REF!="HER","19,",IF(#REF!="HOR","19,",IF(#REF!="HEB","20,",IF(#REF!="HOB","19,",""))))))))),"")</f>
        <v/>
      </c>
      <c r="BF1513" s="76" t="str">
        <f>IF($A1512&lt;&gt;"",IF(OR(EE1512&lt;&gt;0,EF1512&lt;&gt;0,#REF!&lt;$BB$3),"",IF(#REF!="LER","02,",IF(#REF!="LOR","03,",IF(#REF!="LEB","04,",IF(#REF!="LOB","02,",IF(#REF!="HER","20,",IF(#REF!="HOR","21,",IF(#REF!="HEB","22,",IF(#REF!="HOB","20,",""))))))))),"")</f>
        <v/>
      </c>
      <c r="BG1513" s="76" t="str">
        <f>IF($A1512&lt;&gt;"",IF(OR(EE1512&lt;&gt;0,EF1512&lt;&gt;0,#REF!&lt;$BB$3),"",IF(#REF!="LER","03,",IF(#REF!="LOR","05,",IF(#REF!="LEB","06,",IF(#REF!="LOB","03,",IF(#REF!="HER","21,",IF(#REF!="HOR","23,",IF(#REF!="HEB","24,",IF(#REF!="HOB","21,",""))))))))),"")</f>
        <v/>
      </c>
      <c r="BH1513" s="76" t="str">
        <f>IF($A1512&lt;&gt;"",IF(OR(EE1512&lt;&gt;0,EF1512&lt;&gt;0,#REF!&lt;$BB$3),"",IF(#REF!="LER","04,",IF(#REF!="LOR","07,",IF(#REF!="LEB","08,",IF(#REF!="LOB","04,",IF(#REF!="HER","22,",IF(#REF!="HOR","25,",IF(#REF!="HEB","26,",IF(#REF!="HOB","22,",""))))))))),"")</f>
        <v/>
      </c>
      <c r="BI1513" s="76" t="str">
        <f>IF($A1512&lt;&gt;"",IF(OR(EE1512&lt;&gt;0,EF1512&lt;&gt;0,#REF!&lt;$BB$3),"",IF(#REF!="LER","05,",IF(#REF!="LOR","09,",IF(#REF!="LEB","10,",IF(#REF!="LOB","05,",IF(#REF!="HER","23,",IF(#REF!="HOR","27,",IF(#REF!="HEB","28,",IF(#REF!="HOB","23,",""))))))))),"")</f>
        <v/>
      </c>
      <c r="BJ1513" s="76" t="str">
        <f>IF($A1512&lt;&gt;"",IF(OR(EE1512&lt;&gt;0,EF1512&lt;&gt;0,#REF!&lt;$BB$3),"",IF(#REF!="LER","06,",IF(#REF!="LOR","11,",IF(#REF!="LEB","11,",IF(#REF!="LOB","06,",IF(#REF!="HER","24,",IF(#REF!="HOR","29,",IF(#REF!="HEB","29,",IF(#REF!="HOB","24,",""))))))))),"")</f>
        <v/>
      </c>
      <c r="BK1513" s="60" t="b">
        <f t="shared" si="2280"/>
        <v>0</v>
      </c>
      <c r="BL1513" s="60" t="b">
        <f t="shared" si="2281"/>
        <v>0</v>
      </c>
      <c r="BM1513" s="60" t="b">
        <f t="shared" si="2282"/>
        <v>0</v>
      </c>
      <c r="BN1513" s="60" t="b">
        <f t="shared" si="2283"/>
        <v>0</v>
      </c>
      <c r="BO1513" s="60" t="b">
        <f t="shared" si="2284"/>
        <v>0</v>
      </c>
      <c r="BP1513" s="60" t="b">
        <f t="shared" si="2285"/>
        <v>0</v>
      </c>
      <c r="BQ1513" s="60"/>
      <c r="BR1513" s="60"/>
      <c r="BS1513" s="92">
        <f t="shared" si="2312"/>
        <v>0</v>
      </c>
      <c r="BT1513" s="60"/>
      <c r="BU1513" s="60"/>
      <c r="BV1513" s="67" t="str">
        <f t="shared" si="2260"/>
        <v/>
      </c>
      <c r="BW1513" s="76" t="str">
        <f>IF($A1512&lt;&gt;"",IF(OR(EE1512&lt;&gt;0,EF1512&lt;&gt;0,#REF!&lt;$BB$3),"",IF(#REF!="LER","07,",IF(#REF!="LOR","12,",IF(#REF!="LEB","12,",IF(#REF!="LOB","08,",IF(#REF!="HER","25,",IF(#REF!="HOR","30,",IF(#REF!="HEB","30,",IF(#REF!="HOB","25,",""))))))))),"")</f>
        <v/>
      </c>
      <c r="BX1513" s="76" t="str">
        <f>IF($A1512&lt;&gt;"",IF(OR(EE1512&lt;&gt;0,EF1512&lt;&gt;0,#REF!&lt;$BB$3),"",IF(#REF!="LER","08,",IF(#REF!="LOR","13,",IF(#REF!="LEB","13,",IF(#REF!="LOB","09,",IF(#REF!="HER","26,",IF(#REF!="HOR","31,",IF(#REF!="HEB","31,",IF(#REF!="HOB","26,",""))))))))),"")</f>
        <v/>
      </c>
      <c r="BY1513" s="76" t="str">
        <f>IF($A1512&lt;&gt;"",IF(OR(EE1512&lt;&gt;0,EF1512&lt;&gt;0,#REF!&lt;$BB$3),"",IF(#REF!="LER","09,",IF(#REF!="LOR","14,",IF(#REF!="LEB","14,",IF(#REF!="LOB","10,",IF(#REF!="HER","27,",IF(#REF!="HOR","32,",IF(#REF!="HEB","32,",IF(#REF!="HOB","27,",""))))))))),"")</f>
        <v/>
      </c>
      <c r="BZ1513" s="76" t="str">
        <f>IF($A1512&lt;&gt;"",IF(OR(EE1512&lt;&gt;0,EF1512&lt;&gt;0,#REF!&lt;$BB$3),"",IF(#REF!="LER","10,",IF(#REF!="LOR","15,",IF(#REF!="LEB","15,",IF(#REF!="LOB","11,",IF(#REF!="HER","28,",IF(#REF!="HOR","33,",IF(#REF!="HEB","33,",IF(#REF!="HOB","28,",""))))))))),"")</f>
        <v/>
      </c>
      <c r="CA1513" s="76" t="str">
        <f>IF($A1512&lt;&gt;"",IF(OR(EE1512&lt;&gt;0,EF1512&lt;&gt;0,#REF!&lt;$BB$3),"",IF(#REF!="LER","12,",IF(#REF!="LOR","16,",IF(#REF!="LEB","16,",IF(#REF!="LOB","13,",IF(#REF!="HER","30,",IF(#REF!="HOR","34,",IF(#REF!="HEB","34,",IF(#REF!="HOB","29,",""))))))))),"")</f>
        <v/>
      </c>
      <c r="CB1513" s="76" t="str">
        <f>IF($A1512&lt;&gt;"",IF(OR(EE1512&lt;&gt;0,EF1512&lt;&gt;0,#REF!&lt;$BB$3),"",IF(#REF!="LER","14,",IF(#REF!="LOR","17,",IF(#REF!="LEB","17,",IF(#REF!="LOB","15,",IF(#REF!="HER","32,",IF(#REF!="HOR","35,",IF(#REF!="HEB","35,",IF(#REF!="HOB","31,",""))))))))),"")</f>
        <v/>
      </c>
      <c r="CC1513" s="76" t="str">
        <f>IF($A1512&lt;&gt;"",IF(OR(EE1512&lt;&gt;0,EF1512&lt;&gt;0,#REF!&lt;$BB$3),"",IF(#REF!="LER","16,",IF(#REF!="LOR","18,",IF(#REF!="LEB","18,",IF(#REF!="LOB","17,",IF(#REF!="HER","34,",IF(#REF!="HOR","36,",IF(#REF!="HEB","36,",IF(#REF!="HOB","33,",""))))))))),"")</f>
        <v/>
      </c>
      <c r="CD1513" s="60" t="b">
        <f t="shared" si="2286"/>
        <v>0</v>
      </c>
      <c r="CE1513" s="60" t="b">
        <f t="shared" si="2287"/>
        <v>0</v>
      </c>
      <c r="CF1513" s="60" t="b">
        <f t="shared" si="2288"/>
        <v>0</v>
      </c>
      <c r="CG1513" s="60" t="b">
        <f t="shared" si="2289"/>
        <v>0</v>
      </c>
      <c r="CH1513" s="60" t="b">
        <f t="shared" si="2290"/>
        <v>0</v>
      </c>
      <c r="CI1513" s="60" t="b">
        <f t="shared" si="2291"/>
        <v>0</v>
      </c>
      <c r="CJ1513" s="60" t="b">
        <f t="shared" si="2292"/>
        <v>0</v>
      </c>
      <c r="CK1513" s="60"/>
      <c r="CL1513" s="60"/>
      <c r="CM1513" s="92">
        <f t="shared" si="2313"/>
        <v>0</v>
      </c>
      <c r="CN1513" s="13">
        <f t="shared" si="2305"/>
        <v>0</v>
      </c>
      <c r="CO1513" s="11" t="e">
        <f>IF(#REF!&lt;&gt;"",BC1513+CO1512,0)</f>
        <v>#REF!</v>
      </c>
      <c r="CP1513" s="13">
        <f t="shared" si="2303"/>
        <v>0</v>
      </c>
      <c r="CQ1513" s="11">
        <f t="shared" si="2308"/>
        <v>0</v>
      </c>
      <c r="CR1513" s="57">
        <f t="shared" si="2265"/>
        <v>0</v>
      </c>
      <c r="CS1513" s="57">
        <f t="shared" si="2266"/>
        <v>0</v>
      </c>
      <c r="CT1513" s="57">
        <f t="shared" si="2256"/>
        <v>0</v>
      </c>
      <c r="CU1513" s="24"/>
      <c r="CV1513" s="24"/>
      <c r="CW1513" s="24"/>
      <c r="CX1513" s="24"/>
      <c r="CY1513" s="24"/>
      <c r="CZ1513" s="24"/>
      <c r="DA1513" s="24"/>
      <c r="DB1513" s="24"/>
      <c r="DC1513" s="24"/>
      <c r="DD1513" s="64"/>
      <c r="DF1513" s="5"/>
      <c r="DG1513" s="5"/>
      <c r="DH1513" s="5"/>
      <c r="DI1513" s="134"/>
      <c r="DJ1513"/>
    </row>
    <row r="1514" spans="2:114" x14ac:dyDescent="0.2">
      <c r="B1514" s="61" t="str">
        <f>IF(A1514="","",IF(U1515="","DB",U1515&amp;V1515&amp;W1515&amp;X1515&amp;Y1515&amp;Z1515&amp;AL1515&amp;AM1515&amp;AN1515&amp;AO1515&amp;AP1515&amp;AQ1515&amp;AR1515&amp;#REF!))</f>
        <v/>
      </c>
      <c r="C1514" s="7" t="str">
        <f t="shared" si="2296"/>
        <v/>
      </c>
      <c r="D1514" s="60">
        <f t="shared" si="2297"/>
        <v>0</v>
      </c>
      <c r="E1514" s="7" t="e">
        <f>IF(COUNTBLANK(BE1515:BI1515)=5,#REF!&amp;",",IF(COUNTBLANK(U1515:AR1515)=1,T1515&amp;","&amp;T1515&amp;","&amp;T1515&amp;","&amp;T1515&amp;","&amp;T1515&amp;","&amp;T1515&amp;","&amp;T1515&amp;","&amp;T1515&amp;","&amp;T1515&amp;","&amp;T1515&amp;","&amp;T1515&amp;","&amp;T1515&amp;","&amp;T1515&amp;",",T1515&amp;","&amp;T1515&amp;","&amp;T1515&amp;","&amp;T1515&amp;","&amp;T1515&amp;","&amp;T1515&amp;","&amp;T1515&amp;","&amp;T1515&amp;","&amp;T1515&amp;","&amp;T1515&amp;","&amp;T1515&amp;","&amp;T1515&amp;","&amp;T1515&amp;","&amp;T1515&amp;","))</f>
        <v>#REF!</v>
      </c>
      <c r="F1514" s="72" t="str">
        <f t="shared" si="2309"/>
        <v/>
      </c>
      <c r="G1514" s="73">
        <f t="shared" si="2298"/>
        <v>0</v>
      </c>
      <c r="H1514" s="112">
        <f t="shared" si="2299"/>
        <v>0</v>
      </c>
      <c r="I1514" s="112">
        <f t="shared" si="2300"/>
        <v>0</v>
      </c>
      <c r="J1514" s="74" t="e">
        <f>COUNTIF(#REF!,"E")</f>
        <v>#REF!</v>
      </c>
      <c r="K1514" s="74" t="e">
        <f>COUNTIF(#REF!,"O")</f>
        <v>#REF!</v>
      </c>
      <c r="L1514" s="74" t="e">
        <f t="shared" si="2301"/>
        <v>#REF!</v>
      </c>
      <c r="M1514" s="113" t="e">
        <f t="shared" si="2302"/>
        <v>#REF!</v>
      </c>
      <c r="N1514" s="60"/>
      <c r="O1514" s="61"/>
      <c r="P1514" s="61"/>
      <c r="Q1514" s="61"/>
      <c r="R1514" s="61"/>
      <c r="S1514" s="7"/>
      <c r="T1514" s="67" t="str">
        <f t="shared" si="2257"/>
        <v/>
      </c>
      <c r="U1514" s="76" t="str">
        <f>IF($A1513&lt;&gt;"",IF(OR(CR1513&lt;&gt;0,CS1513&lt;&gt;0,#REF!&lt;$BB$3),"",IF(#REF!="LER","01,",IF(#REF!="LOR","01,",IF(#REF!="LEB","02,",IF(#REF!="LOB","01,",IF(#REF!="HER","19,",IF(#REF!="HOR","19,",IF(#REF!="HEB","20,",IF(#REF!="HOB","19,",""))))))))),"")</f>
        <v/>
      </c>
      <c r="V1514" s="76" t="str">
        <f>IF($A1513&lt;&gt;"",IF(OR(CR1513&lt;&gt;0,CS1513&lt;&gt;0,#REF!&lt;$BB$3),"",IF(#REF!="LER","02,",IF(#REF!="LOR","03,",IF(#REF!="LEB","04,",IF(#REF!="LOB","02,",IF(#REF!="HER","20,",IF(#REF!="HOR","21,",IF(#REF!="HEB","22,",IF(#REF!="HOB","20,",""))))))))),"")</f>
        <v/>
      </c>
      <c r="W1514" s="76" t="str">
        <f>IF($A1513&lt;&gt;"",IF(OR(CR1513&lt;&gt;0,CS1513&lt;&gt;0,#REF!&lt;$BB$3),"",IF(#REF!="LER","03,",IF(#REF!="LOR","05,",IF(#REF!="LEB","06,",IF(#REF!="LOB","03,",IF(#REF!="HER","21,",IF(#REF!="HOR","23,",IF(#REF!="HEB","24,",IF(#REF!="HOB","21,",""))))))))),"")</f>
        <v/>
      </c>
      <c r="X1514" s="76" t="str">
        <f>IF($A1513&lt;&gt;"",IF(OR(CR1513&lt;&gt;0,CS1513&lt;&gt;0,#REF!&lt;$BB$3),"",IF(#REF!="LER","04,",IF(#REF!="LOR","07,",IF(#REF!="LEB","08,",IF(#REF!="LOB","04,",IF(#REF!="HER","22,",IF(#REF!="HOR","25,",IF(#REF!="HEB","26,",IF(#REF!="HOB","22,",""))))))))),"")</f>
        <v/>
      </c>
      <c r="Y1514" s="76" t="str">
        <f>IF($A1513&lt;&gt;"",IF(OR(CR1513&lt;&gt;0,CS1513&lt;&gt;0,#REF!&lt;$BB$3),"",IF(#REF!="LER","05,",IF(#REF!="LOR","09,",IF(#REF!="LEB","10,",IF(#REF!="LOB","05,",IF(#REF!="HER","23,",IF(#REF!="HOR","27,",IF(#REF!="HEB","28,",IF(#REF!="HOB","23,",""))))))))),"")</f>
        <v/>
      </c>
      <c r="Z1514" s="76" t="str">
        <f>IF($A1513&lt;&gt;"",IF(OR(CR1513&lt;&gt;0,CS1513&lt;&gt;0,#REF!&lt;$BB$3),"",IF(#REF!="LER","06,",IF(#REF!="LOR","11,",IF(#REF!="LEB","11,",IF(#REF!="LOB","06,",IF(#REF!="HER","24,",IF(#REF!="HOR","29,",IF(#REF!="HEB","29,",IF(#REF!="HOB","24,",""))))))))),"")</f>
        <v/>
      </c>
      <c r="AA1514" s="60" t="b">
        <f t="shared" si="2267"/>
        <v>0</v>
      </c>
      <c r="AB1514" s="60" t="b">
        <f t="shared" si="2268"/>
        <v>0</v>
      </c>
      <c r="AC1514" s="60" t="b">
        <f t="shared" si="2269"/>
        <v>0</v>
      </c>
      <c r="AD1514" s="60" t="b">
        <f t="shared" si="2270"/>
        <v>0</v>
      </c>
      <c r="AE1514" s="60" t="b">
        <f t="shared" si="2271"/>
        <v>0</v>
      </c>
      <c r="AF1514" s="60" t="b">
        <f t="shared" si="2272"/>
        <v>0</v>
      </c>
      <c r="AG1514" s="60"/>
      <c r="AH1514" s="60"/>
      <c r="AI1514" s="60"/>
      <c r="AJ1514" s="60"/>
      <c r="AK1514" s="67" t="str">
        <f t="shared" si="2258"/>
        <v/>
      </c>
      <c r="AL1514" s="76" t="str">
        <f>IF($A1513&lt;&gt;"",IF(OR(CR1513&lt;&gt;0,CS1513&lt;&gt;0,#REF!&lt;$BB$3),"",IF(#REF!="LER","07,",IF(#REF!="LOR","12,",IF(#REF!="LEB","12,",IF(#REF!="LOB","08,",IF(#REF!="HER","25,",IF(#REF!="HOR","30,",IF(#REF!="HEB","30,",IF(#REF!="HOB","25,",""))))))))),"")</f>
        <v/>
      </c>
      <c r="AM1514" s="76" t="str">
        <f>IF($A1513&lt;&gt;"",IF(OR(CR1513&lt;&gt;0,CS1513&lt;&gt;0,#REF!&lt;$BB$3),"",IF(#REF!="LER","08,",IF(#REF!="LOR","13,",IF(#REF!="LEB","13,",IF(#REF!="LOB","09,",IF(#REF!="HER","26,",IF(#REF!="HOR","31,",IF(#REF!="HEB","31,",IF(#REF!="HOB","26,",""))))))))),"")</f>
        <v/>
      </c>
      <c r="AN1514" s="118" t="str">
        <f t="shared" si="2293"/>
        <v/>
      </c>
      <c r="AO1514" s="76" t="str">
        <f>IF($A1513&lt;&gt;"",IF(OR(CR1513&lt;&gt;0,CS1513&lt;&gt;0,#REF!&lt;$BB$3),"",IF(#REF!="LER","10,",IF(#REF!="LOR","15,",IF(#REF!="LEB","15,",IF(#REF!="LOB","11,",IF(#REF!="HER","28,",IF(#REF!="HOR","33,",IF(#REF!="HEB","33,",IF(#REF!="HOB","28,",""))))))))),"")</f>
        <v/>
      </c>
      <c r="AP1514" s="76" t="str">
        <f>IF($A1513&lt;&gt;"",IF(OR(CR1513&lt;&gt;0,CS1513&lt;&gt;0,#REF!&lt;$BB$3),"",IF(#REF!="LER","12,",IF(#REF!="LOR","16,",IF(#REF!="LEB","16,",IF(#REF!="LOB","13,",IF(#REF!="HER","30,",IF(#REF!="HOR","34,",IF(#REF!="HEB","34,",IF(#REF!="HOB","29,",""))))))))),"")</f>
        <v/>
      </c>
      <c r="AQ1514" s="76" t="str">
        <f>IF($A1513&lt;&gt;"",IF(OR(CR1513&lt;&gt;0,CS1513&lt;&gt;0,#REF!&lt;$BB$3),"",IF(#REF!="LER","14,",IF(#REF!="LOR","17,",IF(#REF!="LEB","17,",IF(#REF!="LOB","15,",IF(#REF!="HER","32,",IF(#REF!="HOR","35,",IF(#REF!="HEB","35,",IF(#REF!="HOB","31,",""))))))))),"")</f>
        <v/>
      </c>
      <c r="AR1514" s="76" t="str">
        <f>IF($A1513&lt;&gt;"",IF(OR(CR1513&lt;&gt;0,CS1513&lt;&gt;0,#REF!&lt;$BB$3),"",IF(#REF!="LER","16,",IF(#REF!="LOR","18,",IF(#REF!="LEB","18,",IF(#REF!="LOB","17,",IF(#REF!="HER","34,",IF(#REF!="HOR","36,",IF(#REF!="HEB","36,",IF(#REF!="HOB","33,",""))))))))),"")</f>
        <v/>
      </c>
      <c r="AS1514" s="60" t="b">
        <f t="shared" si="2273"/>
        <v>0</v>
      </c>
      <c r="AT1514" s="60" t="b">
        <f t="shared" si="2274"/>
        <v>0</v>
      </c>
      <c r="AU1514" s="60" t="b">
        <f t="shared" si="2275"/>
        <v>0</v>
      </c>
      <c r="AV1514" s="60" t="b">
        <f t="shared" si="2276"/>
        <v>0</v>
      </c>
      <c r="AW1514" s="60" t="b">
        <f t="shared" si="2277"/>
        <v>0</v>
      </c>
      <c r="AX1514" s="60" t="b">
        <f t="shared" si="2278"/>
        <v>0</v>
      </c>
      <c r="AY1514" s="60" t="b">
        <f t="shared" si="2279"/>
        <v>0</v>
      </c>
      <c r="AZ1514" s="60"/>
      <c r="BA1514" s="60"/>
      <c r="BB1514" s="13">
        <f t="shared" si="2304"/>
        <v>0</v>
      </c>
      <c r="BC1514" s="11" t="e">
        <f>IF(#REF!&lt;&gt;"",S1514+BC1513,0)</f>
        <v>#REF!</v>
      </c>
      <c r="BD1514" s="67" t="str">
        <f t="shared" si="2259"/>
        <v/>
      </c>
      <c r="BE1514" s="76" t="str">
        <f>IF($A1513&lt;&gt;"",IF(OR(EE1513&lt;&gt;0,EF1513&lt;&gt;0,#REF!&lt;$BB$3),"",IF(#REF!="LER","01,",IF(#REF!="LOR","01,",IF(#REF!="LEB","02,",IF(#REF!="LOB","01,",IF(#REF!="HER","19,",IF(#REF!="HOR","19,",IF(#REF!="HEB","20,",IF(#REF!="HOB","19,",""))))))))),"")</f>
        <v/>
      </c>
      <c r="BF1514" s="76" t="str">
        <f>IF($A1513&lt;&gt;"",IF(OR(EE1513&lt;&gt;0,EF1513&lt;&gt;0,#REF!&lt;$BB$3),"",IF(#REF!="LER","02,",IF(#REF!="LOR","03,",IF(#REF!="LEB","04,",IF(#REF!="LOB","02,",IF(#REF!="HER","20,",IF(#REF!="HOR","21,",IF(#REF!="HEB","22,",IF(#REF!="HOB","20,",""))))))))),"")</f>
        <v/>
      </c>
      <c r="BG1514" s="76" t="str">
        <f>IF($A1513&lt;&gt;"",IF(OR(EE1513&lt;&gt;0,EF1513&lt;&gt;0,#REF!&lt;$BB$3),"",IF(#REF!="LER","03,",IF(#REF!="LOR","05,",IF(#REF!="LEB","06,",IF(#REF!="LOB","03,",IF(#REF!="HER","21,",IF(#REF!="HOR","23,",IF(#REF!="HEB","24,",IF(#REF!="HOB","21,",""))))))))),"")</f>
        <v/>
      </c>
      <c r="BH1514" s="76" t="str">
        <f>IF($A1513&lt;&gt;"",IF(OR(EE1513&lt;&gt;0,EF1513&lt;&gt;0,#REF!&lt;$BB$3),"",IF(#REF!="LER","04,",IF(#REF!="LOR","07,",IF(#REF!="LEB","08,",IF(#REF!="LOB","04,",IF(#REF!="HER","22,",IF(#REF!="HOR","25,",IF(#REF!="HEB","26,",IF(#REF!="HOB","22,",""))))))))),"")</f>
        <v/>
      </c>
      <c r="BI1514" s="76" t="str">
        <f>IF($A1513&lt;&gt;"",IF(OR(EE1513&lt;&gt;0,EF1513&lt;&gt;0,#REF!&lt;$BB$3),"",IF(#REF!="LER","05,",IF(#REF!="LOR","09,",IF(#REF!="LEB","10,",IF(#REF!="LOB","05,",IF(#REF!="HER","23,",IF(#REF!="HOR","27,",IF(#REF!="HEB","28,",IF(#REF!="HOB","23,",""))))))))),"")</f>
        <v/>
      </c>
      <c r="BJ1514" s="76" t="str">
        <f>IF($A1513&lt;&gt;"",IF(OR(EE1513&lt;&gt;0,EF1513&lt;&gt;0,#REF!&lt;$BB$3),"",IF(#REF!="LER","06,",IF(#REF!="LOR","11,",IF(#REF!="LEB","11,",IF(#REF!="LOB","06,",IF(#REF!="HER","24,",IF(#REF!="HOR","29,",IF(#REF!="HEB","29,",IF(#REF!="HOB","24,",""))))))))),"")</f>
        <v/>
      </c>
      <c r="BK1514" s="60" t="b">
        <f t="shared" si="2280"/>
        <v>0</v>
      </c>
      <c r="BL1514" s="60" t="b">
        <f t="shared" si="2281"/>
        <v>0</v>
      </c>
      <c r="BM1514" s="60" t="b">
        <f t="shared" si="2282"/>
        <v>0</v>
      </c>
      <c r="BN1514" s="60" t="b">
        <f t="shared" si="2283"/>
        <v>0</v>
      </c>
      <c r="BO1514" s="60" t="b">
        <f t="shared" si="2284"/>
        <v>0</v>
      </c>
      <c r="BP1514" s="60" t="b">
        <f t="shared" si="2285"/>
        <v>0</v>
      </c>
      <c r="BQ1514" s="60"/>
      <c r="BR1514" s="60"/>
      <c r="BS1514" s="92">
        <f t="shared" si="2312"/>
        <v>0</v>
      </c>
      <c r="BT1514" s="60"/>
      <c r="BU1514" s="60"/>
      <c r="BV1514" s="67" t="str">
        <f t="shared" si="2260"/>
        <v/>
      </c>
      <c r="BW1514" s="76" t="str">
        <f>IF($A1513&lt;&gt;"",IF(OR(EE1513&lt;&gt;0,EF1513&lt;&gt;0,#REF!&lt;$BB$3),"",IF(#REF!="LER","07,",IF(#REF!="LOR","12,",IF(#REF!="LEB","12,",IF(#REF!="LOB","08,",IF(#REF!="HER","25,",IF(#REF!="HOR","30,",IF(#REF!="HEB","30,",IF(#REF!="HOB","25,",""))))))))),"")</f>
        <v/>
      </c>
      <c r="BX1514" s="76" t="str">
        <f>IF($A1513&lt;&gt;"",IF(OR(EE1513&lt;&gt;0,EF1513&lt;&gt;0,#REF!&lt;$BB$3),"",IF(#REF!="LER","08,",IF(#REF!="LOR","13,",IF(#REF!="LEB","13,",IF(#REF!="LOB","09,",IF(#REF!="HER","26,",IF(#REF!="HOR","31,",IF(#REF!="HEB","31,",IF(#REF!="HOB","26,",""))))))))),"")</f>
        <v/>
      </c>
      <c r="BY1514" s="76" t="str">
        <f>IF($A1513&lt;&gt;"",IF(OR(EE1513&lt;&gt;0,EF1513&lt;&gt;0,#REF!&lt;$BB$3),"",IF(#REF!="LER","09,",IF(#REF!="LOR","14,",IF(#REF!="LEB","14,",IF(#REF!="LOB","10,",IF(#REF!="HER","27,",IF(#REF!="HOR","32,",IF(#REF!="HEB","32,",IF(#REF!="HOB","27,",""))))))))),"")</f>
        <v/>
      </c>
      <c r="BZ1514" s="76" t="str">
        <f>IF($A1513&lt;&gt;"",IF(OR(EE1513&lt;&gt;0,EF1513&lt;&gt;0,#REF!&lt;$BB$3),"",IF(#REF!="LER","10,",IF(#REF!="LOR","15,",IF(#REF!="LEB","15,",IF(#REF!="LOB","11,",IF(#REF!="HER","28,",IF(#REF!="HOR","33,",IF(#REF!="HEB","33,",IF(#REF!="HOB","28,",""))))))))),"")</f>
        <v/>
      </c>
      <c r="CA1514" s="76" t="str">
        <f>IF($A1513&lt;&gt;"",IF(OR(EE1513&lt;&gt;0,EF1513&lt;&gt;0,#REF!&lt;$BB$3),"",IF(#REF!="LER","12,",IF(#REF!="LOR","16,",IF(#REF!="LEB","16,",IF(#REF!="LOB","13,",IF(#REF!="HER","30,",IF(#REF!="HOR","34,",IF(#REF!="HEB","34,",IF(#REF!="HOB","29,",""))))))))),"")</f>
        <v/>
      </c>
      <c r="CB1514" s="76" t="str">
        <f>IF($A1513&lt;&gt;"",IF(OR(EE1513&lt;&gt;0,EF1513&lt;&gt;0,#REF!&lt;$BB$3),"",IF(#REF!="LER","14,",IF(#REF!="LOR","17,",IF(#REF!="LEB","17,",IF(#REF!="LOB","15,",IF(#REF!="HER","32,",IF(#REF!="HOR","35,",IF(#REF!="HEB","35,",IF(#REF!="HOB","31,",""))))))))),"")</f>
        <v/>
      </c>
      <c r="CC1514" s="76" t="str">
        <f>IF($A1513&lt;&gt;"",IF(OR(EE1513&lt;&gt;0,EF1513&lt;&gt;0,#REF!&lt;$BB$3),"",IF(#REF!="LER","16,",IF(#REF!="LOR","18,",IF(#REF!="LEB","18,",IF(#REF!="LOB","17,",IF(#REF!="HER","34,",IF(#REF!="HOR","36,",IF(#REF!="HEB","36,",IF(#REF!="HOB","33,",""))))))))),"")</f>
        <v/>
      </c>
      <c r="CD1514" s="60" t="b">
        <f t="shared" si="2286"/>
        <v>0</v>
      </c>
      <c r="CE1514" s="60" t="b">
        <f t="shared" si="2287"/>
        <v>0</v>
      </c>
      <c r="CF1514" s="60" t="b">
        <f t="shared" si="2288"/>
        <v>0</v>
      </c>
      <c r="CG1514" s="60" t="b">
        <f t="shared" si="2289"/>
        <v>0</v>
      </c>
      <c r="CH1514" s="60" t="b">
        <f t="shared" si="2290"/>
        <v>0</v>
      </c>
      <c r="CI1514" s="60" t="b">
        <f t="shared" si="2291"/>
        <v>0</v>
      </c>
      <c r="CJ1514" s="60" t="b">
        <f t="shared" si="2292"/>
        <v>0</v>
      </c>
      <c r="CK1514" s="60"/>
      <c r="CL1514" s="60"/>
      <c r="CM1514" s="92">
        <f t="shared" si="2313"/>
        <v>0</v>
      </c>
      <c r="CN1514" s="13">
        <f t="shared" si="2305"/>
        <v>0</v>
      </c>
      <c r="CO1514" s="11" t="e">
        <f>IF(#REF!&lt;&gt;"",BC1514+CO1513,0)</f>
        <v>#REF!</v>
      </c>
      <c r="CP1514" s="13">
        <f t="shared" si="2303"/>
        <v>0</v>
      </c>
      <c r="CQ1514" s="11">
        <f t="shared" si="2308"/>
        <v>0</v>
      </c>
      <c r="CR1514" s="57">
        <f t="shared" si="2265"/>
        <v>0</v>
      </c>
      <c r="CS1514" s="57">
        <f t="shared" si="2266"/>
        <v>0</v>
      </c>
      <c r="CT1514" s="57">
        <f t="shared" si="2256"/>
        <v>0</v>
      </c>
      <c r="CU1514" s="24"/>
      <c r="CV1514" s="24"/>
      <c r="CW1514" s="24"/>
      <c r="CX1514" s="24"/>
      <c r="CY1514" s="24"/>
      <c r="CZ1514" s="24"/>
      <c r="DA1514" s="24"/>
      <c r="DB1514" s="24"/>
      <c r="DC1514" s="24"/>
      <c r="DD1514" s="64"/>
      <c r="DF1514" s="5"/>
      <c r="DG1514" s="5"/>
      <c r="DH1514" s="5"/>
      <c r="DI1514" s="134"/>
      <c r="DJ1514"/>
    </row>
    <row r="1515" spans="2:114" x14ac:dyDescent="0.2">
      <c r="B1515" s="61" t="str">
        <f>IF(A1515="","",IF(U1516="","DB",U1516&amp;V1516&amp;W1516&amp;X1516&amp;Y1516&amp;Z1516&amp;AL1516&amp;AM1516&amp;AN1516&amp;AO1516&amp;AP1516&amp;AQ1516&amp;AR1516&amp;#REF!))</f>
        <v/>
      </c>
      <c r="C1515" s="7" t="str">
        <f t="shared" si="2296"/>
        <v/>
      </c>
      <c r="D1515" s="60">
        <f t="shared" si="2297"/>
        <v>0</v>
      </c>
      <c r="E1515" s="7" t="e">
        <f>IF(COUNTBLANK(BE1516:BI1516)=5,#REF!&amp;",",IF(COUNTBLANK(U1516:AR1516)=1,T1516&amp;","&amp;T1516&amp;","&amp;T1516&amp;","&amp;T1516&amp;","&amp;T1516&amp;","&amp;T1516&amp;","&amp;T1516&amp;","&amp;T1516&amp;","&amp;T1516&amp;","&amp;T1516&amp;","&amp;T1516&amp;","&amp;T1516&amp;","&amp;T1516&amp;",",T1516&amp;","&amp;T1516&amp;","&amp;T1516&amp;","&amp;T1516&amp;","&amp;T1516&amp;","&amp;T1516&amp;","&amp;T1516&amp;","&amp;T1516&amp;","&amp;T1516&amp;","&amp;T1516&amp;","&amp;T1516&amp;","&amp;T1516&amp;","&amp;T1516&amp;","&amp;T1516&amp;","))</f>
        <v>#REF!</v>
      </c>
      <c r="F1515" s="72" t="str">
        <f t="shared" si="2309"/>
        <v/>
      </c>
      <c r="G1515" s="73">
        <f t="shared" si="2298"/>
        <v>0</v>
      </c>
      <c r="H1515" s="112">
        <f t="shared" si="2299"/>
        <v>0</v>
      </c>
      <c r="I1515" s="112">
        <f t="shared" si="2300"/>
        <v>0</v>
      </c>
      <c r="J1515" s="74" t="e">
        <f>COUNTIF(#REF!,"E")</f>
        <v>#REF!</v>
      </c>
      <c r="K1515" s="74" t="e">
        <f>COUNTIF(#REF!,"O")</f>
        <v>#REF!</v>
      </c>
      <c r="L1515" s="74" t="e">
        <f t="shared" si="2301"/>
        <v>#REF!</v>
      </c>
      <c r="M1515" s="113" t="e">
        <f t="shared" si="2302"/>
        <v>#REF!</v>
      </c>
      <c r="N1515" s="60"/>
      <c r="O1515" s="61"/>
      <c r="P1515" s="61"/>
      <c r="Q1515" s="61"/>
      <c r="R1515" s="61"/>
      <c r="S1515" s="7"/>
      <c r="T1515" s="67" t="str">
        <f t="shared" si="2257"/>
        <v/>
      </c>
      <c r="U1515" s="76" t="str">
        <f>IF($A1514&lt;&gt;"",IF(OR(CR1514&lt;&gt;0,CS1514&lt;&gt;0,#REF!&lt;$BB$3),"",IF(#REF!="LER","01,",IF(#REF!="LOR","01,",IF(#REF!="LEB","02,",IF(#REF!="LOB","01,",IF(#REF!="HER","19,",IF(#REF!="HOR","19,",IF(#REF!="HEB","20,",IF(#REF!="HOB","19,",""))))))))),"")</f>
        <v/>
      </c>
      <c r="V1515" s="76" t="str">
        <f>IF($A1514&lt;&gt;"",IF(OR(CR1514&lt;&gt;0,CS1514&lt;&gt;0,#REF!&lt;$BB$3),"",IF(#REF!="LER","02,",IF(#REF!="LOR","03,",IF(#REF!="LEB","04,",IF(#REF!="LOB","02,",IF(#REF!="HER","20,",IF(#REF!="HOR","21,",IF(#REF!="HEB","22,",IF(#REF!="HOB","20,",""))))))))),"")</f>
        <v/>
      </c>
      <c r="W1515" s="76" t="str">
        <f>IF($A1514&lt;&gt;"",IF(OR(CR1514&lt;&gt;0,CS1514&lt;&gt;0,#REF!&lt;$BB$3),"",IF(#REF!="LER","03,",IF(#REF!="LOR","05,",IF(#REF!="LEB","06,",IF(#REF!="LOB","03,",IF(#REF!="HER","21,",IF(#REF!="HOR","23,",IF(#REF!="HEB","24,",IF(#REF!="HOB","21,",""))))))))),"")</f>
        <v/>
      </c>
      <c r="X1515" s="76" t="str">
        <f>IF($A1514&lt;&gt;"",IF(OR(CR1514&lt;&gt;0,CS1514&lt;&gt;0,#REF!&lt;$BB$3),"",IF(#REF!="LER","04,",IF(#REF!="LOR","07,",IF(#REF!="LEB","08,",IF(#REF!="LOB","04,",IF(#REF!="HER","22,",IF(#REF!="HOR","25,",IF(#REF!="HEB","26,",IF(#REF!="HOB","22,",""))))))))),"")</f>
        <v/>
      </c>
      <c r="Y1515" s="76" t="str">
        <f>IF($A1514&lt;&gt;"",IF(OR(CR1514&lt;&gt;0,CS1514&lt;&gt;0,#REF!&lt;$BB$3),"",IF(#REF!="LER","05,",IF(#REF!="LOR","09,",IF(#REF!="LEB","10,",IF(#REF!="LOB","05,",IF(#REF!="HER","23,",IF(#REF!="HOR","27,",IF(#REF!="HEB","28,",IF(#REF!="HOB","23,",""))))))))),"")</f>
        <v/>
      </c>
      <c r="Z1515" s="76" t="str">
        <f>IF($A1514&lt;&gt;"",IF(OR(CR1514&lt;&gt;0,CS1514&lt;&gt;0,#REF!&lt;$BB$3),"",IF(#REF!="LER","06,",IF(#REF!="LOR","11,",IF(#REF!="LEB","11,",IF(#REF!="LOB","06,",IF(#REF!="HER","24,",IF(#REF!="HOR","29,",IF(#REF!="HEB","29,",IF(#REF!="HOB","24,",""))))))))),"")</f>
        <v/>
      </c>
      <c r="AA1515" s="60" t="b">
        <f t="shared" si="2267"/>
        <v>0</v>
      </c>
      <c r="AB1515" s="60" t="b">
        <f t="shared" si="2268"/>
        <v>0</v>
      </c>
      <c r="AC1515" s="60" t="b">
        <f t="shared" si="2269"/>
        <v>0</v>
      </c>
      <c r="AD1515" s="60" t="b">
        <f t="shared" si="2270"/>
        <v>0</v>
      </c>
      <c r="AE1515" s="60" t="b">
        <f t="shared" si="2271"/>
        <v>0</v>
      </c>
      <c r="AF1515" s="60" t="b">
        <f t="shared" si="2272"/>
        <v>0</v>
      </c>
      <c r="AG1515" s="60"/>
      <c r="AH1515" s="60"/>
      <c r="AI1515" s="60"/>
      <c r="AJ1515" s="60"/>
      <c r="AK1515" s="67" t="str">
        <f t="shared" si="2258"/>
        <v/>
      </c>
      <c r="AL1515" s="76" t="str">
        <f>IF($A1514&lt;&gt;"",IF(OR(CR1514&lt;&gt;0,CS1514&lt;&gt;0,#REF!&lt;$BB$3),"",IF(#REF!="LER","07,",IF(#REF!="LOR","12,",IF(#REF!="LEB","12,",IF(#REF!="LOB","08,",IF(#REF!="HER","25,",IF(#REF!="HOR","30,",IF(#REF!="HEB","30,",IF(#REF!="HOB","25,",""))))))))),"")</f>
        <v/>
      </c>
      <c r="AM1515" s="76" t="str">
        <f>IF($A1514&lt;&gt;"",IF(OR(CR1514&lt;&gt;0,CS1514&lt;&gt;0,#REF!&lt;$BB$3),"",IF(#REF!="LER","08,",IF(#REF!="LOR","13,",IF(#REF!="LEB","13,",IF(#REF!="LOB","09,",IF(#REF!="HER","26,",IF(#REF!="HOR","31,",IF(#REF!="HEB","31,",IF(#REF!="HOB","26,",""))))))))),"")</f>
        <v/>
      </c>
      <c r="AN1515" s="118" t="str">
        <f t="shared" si="2293"/>
        <v/>
      </c>
      <c r="AO1515" s="76" t="str">
        <f>IF($A1514&lt;&gt;"",IF(OR(CR1514&lt;&gt;0,CS1514&lt;&gt;0,#REF!&lt;$BB$3),"",IF(#REF!="LER","10,",IF(#REF!="LOR","15,",IF(#REF!="LEB","15,",IF(#REF!="LOB","11,",IF(#REF!="HER","28,",IF(#REF!="HOR","33,",IF(#REF!="HEB","33,",IF(#REF!="HOB","28,",""))))))))),"")</f>
        <v/>
      </c>
      <c r="AP1515" s="76" t="str">
        <f>IF($A1514&lt;&gt;"",IF(OR(CR1514&lt;&gt;0,CS1514&lt;&gt;0,#REF!&lt;$BB$3),"",IF(#REF!="LER","12,",IF(#REF!="LOR","16,",IF(#REF!="LEB","16,",IF(#REF!="LOB","13,",IF(#REF!="HER","30,",IF(#REF!="HOR","34,",IF(#REF!="HEB","34,",IF(#REF!="HOB","29,",""))))))))),"")</f>
        <v/>
      </c>
      <c r="AQ1515" s="76" t="str">
        <f>IF($A1514&lt;&gt;"",IF(OR(CR1514&lt;&gt;0,CS1514&lt;&gt;0,#REF!&lt;$BB$3),"",IF(#REF!="LER","14,",IF(#REF!="LOR","17,",IF(#REF!="LEB","17,",IF(#REF!="LOB","15,",IF(#REF!="HER","32,",IF(#REF!="HOR","35,",IF(#REF!="HEB","35,",IF(#REF!="HOB","31,",""))))))))),"")</f>
        <v/>
      </c>
      <c r="AR1515" s="76" t="str">
        <f>IF($A1514&lt;&gt;"",IF(OR(CR1514&lt;&gt;0,CS1514&lt;&gt;0,#REF!&lt;$BB$3),"",IF(#REF!="LER","16,",IF(#REF!="LOR","18,",IF(#REF!="LEB","18,",IF(#REF!="LOB","17,",IF(#REF!="HER","34,",IF(#REF!="HOR","36,",IF(#REF!="HEB","36,",IF(#REF!="HOB","33,",""))))))))),"")</f>
        <v/>
      </c>
      <c r="AS1515" s="60" t="b">
        <f t="shared" si="2273"/>
        <v>0</v>
      </c>
      <c r="AT1515" s="60" t="b">
        <f t="shared" si="2274"/>
        <v>0</v>
      </c>
      <c r="AU1515" s="60" t="b">
        <f t="shared" si="2275"/>
        <v>0</v>
      </c>
      <c r="AV1515" s="60" t="b">
        <f t="shared" si="2276"/>
        <v>0</v>
      </c>
      <c r="AW1515" s="60" t="b">
        <f t="shared" si="2277"/>
        <v>0</v>
      </c>
      <c r="AX1515" s="60" t="b">
        <f t="shared" si="2278"/>
        <v>0</v>
      </c>
      <c r="AY1515" s="60" t="b">
        <f t="shared" si="2279"/>
        <v>0</v>
      </c>
      <c r="AZ1515" s="60"/>
      <c r="BA1515" s="60"/>
      <c r="BB1515" s="13">
        <f t="shared" si="2304"/>
        <v>0</v>
      </c>
      <c r="BC1515" s="11" t="e">
        <f>IF(#REF!&lt;&gt;"",S1515+BC1514,0)</f>
        <v>#REF!</v>
      </c>
      <c r="BD1515" s="67" t="str">
        <f t="shared" si="2259"/>
        <v/>
      </c>
      <c r="BE1515" s="76" t="str">
        <f>IF($A1514&lt;&gt;"",IF(OR(EE1514&lt;&gt;0,EF1514&lt;&gt;0,#REF!&lt;$BB$3),"",IF(#REF!="LER","01,",IF(#REF!="LOR","01,",IF(#REF!="LEB","02,",IF(#REF!="LOB","01,",IF(#REF!="HER","19,",IF(#REF!="HOR","19,",IF(#REF!="HEB","20,",IF(#REF!="HOB","19,",""))))))))),"")</f>
        <v/>
      </c>
      <c r="BF1515" s="76" t="str">
        <f>IF($A1514&lt;&gt;"",IF(OR(EE1514&lt;&gt;0,EF1514&lt;&gt;0,#REF!&lt;$BB$3),"",IF(#REF!="LER","02,",IF(#REF!="LOR","03,",IF(#REF!="LEB","04,",IF(#REF!="LOB","02,",IF(#REF!="HER","20,",IF(#REF!="HOR","21,",IF(#REF!="HEB","22,",IF(#REF!="HOB","20,",""))))))))),"")</f>
        <v/>
      </c>
      <c r="BG1515" s="76" t="str">
        <f>IF($A1514&lt;&gt;"",IF(OR(EE1514&lt;&gt;0,EF1514&lt;&gt;0,#REF!&lt;$BB$3),"",IF(#REF!="LER","03,",IF(#REF!="LOR","05,",IF(#REF!="LEB","06,",IF(#REF!="LOB","03,",IF(#REF!="HER","21,",IF(#REF!="HOR","23,",IF(#REF!="HEB","24,",IF(#REF!="HOB","21,",""))))))))),"")</f>
        <v/>
      </c>
      <c r="BH1515" s="76" t="str">
        <f>IF($A1514&lt;&gt;"",IF(OR(EE1514&lt;&gt;0,EF1514&lt;&gt;0,#REF!&lt;$BB$3),"",IF(#REF!="LER","04,",IF(#REF!="LOR","07,",IF(#REF!="LEB","08,",IF(#REF!="LOB","04,",IF(#REF!="HER","22,",IF(#REF!="HOR","25,",IF(#REF!="HEB","26,",IF(#REF!="HOB","22,",""))))))))),"")</f>
        <v/>
      </c>
      <c r="BI1515" s="76" t="str">
        <f>IF($A1514&lt;&gt;"",IF(OR(EE1514&lt;&gt;0,EF1514&lt;&gt;0,#REF!&lt;$BB$3),"",IF(#REF!="LER","05,",IF(#REF!="LOR","09,",IF(#REF!="LEB","10,",IF(#REF!="LOB","05,",IF(#REF!="HER","23,",IF(#REF!="HOR","27,",IF(#REF!="HEB","28,",IF(#REF!="HOB","23,",""))))))))),"")</f>
        <v/>
      </c>
      <c r="BJ1515" s="76" t="str">
        <f>IF($A1514&lt;&gt;"",IF(OR(EE1514&lt;&gt;0,EF1514&lt;&gt;0,#REF!&lt;$BB$3),"",IF(#REF!="LER","06,",IF(#REF!="LOR","11,",IF(#REF!="LEB","11,",IF(#REF!="LOB","06,",IF(#REF!="HER","24,",IF(#REF!="HOR","29,",IF(#REF!="HEB","29,",IF(#REF!="HOB","24,",""))))))))),"")</f>
        <v/>
      </c>
      <c r="BK1515" s="60" t="b">
        <f t="shared" si="2280"/>
        <v>0</v>
      </c>
      <c r="BL1515" s="60" t="b">
        <f t="shared" si="2281"/>
        <v>0</v>
      </c>
      <c r="BM1515" s="60" t="b">
        <f t="shared" si="2282"/>
        <v>0</v>
      </c>
      <c r="BN1515" s="60" t="b">
        <f t="shared" si="2283"/>
        <v>0</v>
      </c>
      <c r="BO1515" s="60" t="b">
        <f t="shared" si="2284"/>
        <v>0</v>
      </c>
      <c r="BP1515" s="60" t="b">
        <f t="shared" si="2285"/>
        <v>0</v>
      </c>
      <c r="BQ1515" s="60"/>
      <c r="BR1515" s="60"/>
      <c r="BS1515" s="92">
        <f t="shared" si="2312"/>
        <v>0</v>
      </c>
      <c r="BT1515" s="60"/>
      <c r="BU1515" s="60"/>
      <c r="BV1515" s="67" t="str">
        <f t="shared" si="2260"/>
        <v/>
      </c>
      <c r="BW1515" s="76" t="str">
        <f>IF($A1514&lt;&gt;"",IF(OR(EE1514&lt;&gt;0,EF1514&lt;&gt;0,#REF!&lt;$BB$3),"",IF(#REF!="LER","07,",IF(#REF!="LOR","12,",IF(#REF!="LEB","12,",IF(#REF!="LOB","08,",IF(#REF!="HER","25,",IF(#REF!="HOR","30,",IF(#REF!="HEB","30,",IF(#REF!="HOB","25,",""))))))))),"")</f>
        <v/>
      </c>
      <c r="BX1515" s="76" t="str">
        <f>IF($A1514&lt;&gt;"",IF(OR(EE1514&lt;&gt;0,EF1514&lt;&gt;0,#REF!&lt;$BB$3),"",IF(#REF!="LER","08,",IF(#REF!="LOR","13,",IF(#REF!="LEB","13,",IF(#REF!="LOB","09,",IF(#REF!="HER","26,",IF(#REF!="HOR","31,",IF(#REF!="HEB","31,",IF(#REF!="HOB","26,",""))))))))),"")</f>
        <v/>
      </c>
      <c r="BY1515" s="76" t="str">
        <f>IF($A1514&lt;&gt;"",IF(OR(EE1514&lt;&gt;0,EF1514&lt;&gt;0,#REF!&lt;$BB$3),"",IF(#REF!="LER","09,",IF(#REF!="LOR","14,",IF(#REF!="LEB","14,",IF(#REF!="LOB","10,",IF(#REF!="HER","27,",IF(#REF!="HOR","32,",IF(#REF!="HEB","32,",IF(#REF!="HOB","27,",""))))))))),"")</f>
        <v/>
      </c>
      <c r="BZ1515" s="76" t="str">
        <f>IF($A1514&lt;&gt;"",IF(OR(EE1514&lt;&gt;0,EF1514&lt;&gt;0,#REF!&lt;$BB$3),"",IF(#REF!="LER","10,",IF(#REF!="LOR","15,",IF(#REF!="LEB","15,",IF(#REF!="LOB","11,",IF(#REF!="HER","28,",IF(#REF!="HOR","33,",IF(#REF!="HEB","33,",IF(#REF!="HOB","28,",""))))))))),"")</f>
        <v/>
      </c>
      <c r="CA1515" s="76" t="str">
        <f>IF($A1514&lt;&gt;"",IF(OR(EE1514&lt;&gt;0,EF1514&lt;&gt;0,#REF!&lt;$BB$3),"",IF(#REF!="LER","12,",IF(#REF!="LOR","16,",IF(#REF!="LEB","16,",IF(#REF!="LOB","13,",IF(#REF!="HER","30,",IF(#REF!="HOR","34,",IF(#REF!="HEB","34,",IF(#REF!="HOB","29,",""))))))))),"")</f>
        <v/>
      </c>
      <c r="CB1515" s="76" t="str">
        <f>IF($A1514&lt;&gt;"",IF(OR(EE1514&lt;&gt;0,EF1514&lt;&gt;0,#REF!&lt;$BB$3),"",IF(#REF!="LER","14,",IF(#REF!="LOR","17,",IF(#REF!="LEB","17,",IF(#REF!="LOB","15,",IF(#REF!="HER","32,",IF(#REF!="HOR","35,",IF(#REF!="HEB","35,",IF(#REF!="HOB","31,",""))))))))),"")</f>
        <v/>
      </c>
      <c r="CC1515" s="76" t="str">
        <f>IF($A1514&lt;&gt;"",IF(OR(EE1514&lt;&gt;0,EF1514&lt;&gt;0,#REF!&lt;$BB$3),"",IF(#REF!="LER","16,",IF(#REF!="LOR","18,",IF(#REF!="LEB","18,",IF(#REF!="LOB","17,",IF(#REF!="HER","34,",IF(#REF!="HOR","36,",IF(#REF!="HEB","36,",IF(#REF!="HOB","33,",""))))))))),"")</f>
        <v/>
      </c>
      <c r="CD1515" s="60" t="b">
        <f t="shared" si="2286"/>
        <v>0</v>
      </c>
      <c r="CE1515" s="60" t="b">
        <f t="shared" si="2287"/>
        <v>0</v>
      </c>
      <c r="CF1515" s="60" t="b">
        <f t="shared" si="2288"/>
        <v>0</v>
      </c>
      <c r="CG1515" s="60" t="b">
        <f t="shared" si="2289"/>
        <v>0</v>
      </c>
      <c r="CH1515" s="60" t="b">
        <f t="shared" si="2290"/>
        <v>0</v>
      </c>
      <c r="CI1515" s="60" t="b">
        <f t="shared" si="2291"/>
        <v>0</v>
      </c>
      <c r="CJ1515" s="60" t="b">
        <f t="shared" si="2292"/>
        <v>0</v>
      </c>
      <c r="CK1515" s="60"/>
      <c r="CL1515" s="60"/>
      <c r="CM1515" s="92">
        <f t="shared" si="2313"/>
        <v>0</v>
      </c>
      <c r="CN1515" s="13">
        <f t="shared" si="2305"/>
        <v>0</v>
      </c>
      <c r="CO1515" s="11" t="e">
        <f>IF(#REF!&lt;&gt;"",BC1515+CO1514,0)</f>
        <v>#REF!</v>
      </c>
      <c r="CP1515" s="13">
        <f t="shared" si="2303"/>
        <v>0</v>
      </c>
      <c r="CQ1515" s="11">
        <f t="shared" si="2308"/>
        <v>0</v>
      </c>
      <c r="CR1515" s="57">
        <f t="shared" si="2265"/>
        <v>0</v>
      </c>
      <c r="CS1515" s="57">
        <f t="shared" si="2266"/>
        <v>0</v>
      </c>
      <c r="CT1515" s="57">
        <f t="shared" si="2256"/>
        <v>0</v>
      </c>
      <c r="CU1515" s="24"/>
      <c r="CV1515" s="24"/>
      <c r="CW1515" s="24"/>
      <c r="CX1515" s="24"/>
      <c r="CY1515" s="24"/>
      <c r="CZ1515" s="24"/>
      <c r="DA1515" s="24"/>
      <c r="DB1515" s="24"/>
      <c r="DC1515" s="24"/>
      <c r="DD1515" s="64"/>
      <c r="DF1515" s="5"/>
      <c r="DG1515" s="5"/>
      <c r="DH1515" s="5"/>
      <c r="DI1515" s="134"/>
      <c r="DJ1515"/>
    </row>
    <row r="1516" spans="2:114" x14ac:dyDescent="0.2">
      <c r="B1516" s="61" t="str">
        <f>IF(A1516="","",IF(U1517="","DB",U1517&amp;V1517&amp;W1517&amp;X1517&amp;Y1517&amp;Z1517&amp;AL1517&amp;AM1517&amp;AN1517&amp;AO1517&amp;AP1517&amp;AQ1517&amp;AR1517&amp;#REF!))</f>
        <v/>
      </c>
      <c r="C1516" s="7" t="str">
        <f t="shared" si="2296"/>
        <v/>
      </c>
      <c r="D1516" s="60">
        <f t="shared" si="2297"/>
        <v>0</v>
      </c>
      <c r="E1516" s="7" t="e">
        <f>IF(COUNTBLANK(BE1517:BI1517)=5,#REF!&amp;",",IF(COUNTBLANK(U1517:AR1517)=1,T1517&amp;","&amp;T1517&amp;","&amp;T1517&amp;","&amp;T1517&amp;","&amp;T1517&amp;","&amp;T1517&amp;","&amp;T1517&amp;","&amp;T1517&amp;","&amp;T1517&amp;","&amp;T1517&amp;","&amp;T1517&amp;","&amp;T1517&amp;","&amp;T1517&amp;",",T1517&amp;","&amp;T1517&amp;","&amp;T1517&amp;","&amp;T1517&amp;","&amp;T1517&amp;","&amp;T1517&amp;","&amp;T1517&amp;","&amp;T1517&amp;","&amp;T1517&amp;","&amp;T1517&amp;","&amp;T1517&amp;","&amp;T1517&amp;","&amp;T1517&amp;","&amp;T1517&amp;","))</f>
        <v>#REF!</v>
      </c>
      <c r="F1516" s="72" t="str">
        <f t="shared" si="2309"/>
        <v/>
      </c>
      <c r="G1516" s="73">
        <f t="shared" si="2298"/>
        <v>0</v>
      </c>
      <c r="H1516" s="112">
        <f t="shared" si="2299"/>
        <v>0</v>
      </c>
      <c r="I1516" s="112">
        <f t="shared" si="2300"/>
        <v>0</v>
      </c>
      <c r="J1516" s="74" t="e">
        <f>COUNTIF(#REF!,"E")</f>
        <v>#REF!</v>
      </c>
      <c r="K1516" s="74" t="e">
        <f>COUNTIF(#REF!,"O")</f>
        <v>#REF!</v>
      </c>
      <c r="L1516" s="74" t="e">
        <f t="shared" si="2301"/>
        <v>#REF!</v>
      </c>
      <c r="M1516" s="113" t="e">
        <f t="shared" si="2302"/>
        <v>#REF!</v>
      </c>
      <c r="N1516" s="60"/>
      <c r="O1516" s="61"/>
      <c r="P1516" s="61"/>
      <c r="Q1516" s="61"/>
      <c r="R1516" s="61"/>
      <c r="S1516" s="7"/>
      <c r="T1516" s="67" t="str">
        <f t="shared" si="2257"/>
        <v/>
      </c>
      <c r="U1516" s="76" t="str">
        <f>IF($A1515&lt;&gt;"",IF(OR(CR1515&lt;&gt;0,CS1515&lt;&gt;0,#REF!&lt;$BB$3),"",IF(#REF!="LER","01,",IF(#REF!="LOR","01,",IF(#REF!="LEB","02,",IF(#REF!="LOB","01,",IF(#REF!="HER","19,",IF(#REF!="HOR","19,",IF(#REF!="HEB","20,",IF(#REF!="HOB","19,",""))))))))),"")</f>
        <v/>
      </c>
      <c r="V1516" s="76" t="str">
        <f>IF($A1515&lt;&gt;"",IF(OR(CR1515&lt;&gt;0,CS1515&lt;&gt;0,#REF!&lt;$BB$3),"",IF(#REF!="LER","02,",IF(#REF!="LOR","03,",IF(#REF!="LEB","04,",IF(#REF!="LOB","02,",IF(#REF!="HER","20,",IF(#REF!="HOR","21,",IF(#REF!="HEB","22,",IF(#REF!="HOB","20,",""))))))))),"")</f>
        <v/>
      </c>
      <c r="W1516" s="76" t="str">
        <f>IF($A1515&lt;&gt;"",IF(OR(CR1515&lt;&gt;0,CS1515&lt;&gt;0,#REF!&lt;$BB$3),"",IF(#REF!="LER","03,",IF(#REF!="LOR","05,",IF(#REF!="LEB","06,",IF(#REF!="LOB","03,",IF(#REF!="HER","21,",IF(#REF!="HOR","23,",IF(#REF!="HEB","24,",IF(#REF!="HOB","21,",""))))))))),"")</f>
        <v/>
      </c>
      <c r="X1516" s="76" t="str">
        <f>IF($A1515&lt;&gt;"",IF(OR(CR1515&lt;&gt;0,CS1515&lt;&gt;0,#REF!&lt;$BB$3),"",IF(#REF!="LER","04,",IF(#REF!="LOR","07,",IF(#REF!="LEB","08,",IF(#REF!="LOB","04,",IF(#REF!="HER","22,",IF(#REF!="HOR","25,",IF(#REF!="HEB","26,",IF(#REF!="HOB","22,",""))))))))),"")</f>
        <v/>
      </c>
      <c r="Y1516" s="76" t="str">
        <f>IF($A1515&lt;&gt;"",IF(OR(CR1515&lt;&gt;0,CS1515&lt;&gt;0,#REF!&lt;$BB$3),"",IF(#REF!="LER","05,",IF(#REF!="LOR","09,",IF(#REF!="LEB","10,",IF(#REF!="LOB","05,",IF(#REF!="HER","23,",IF(#REF!="HOR","27,",IF(#REF!="HEB","28,",IF(#REF!="HOB","23,",""))))))))),"")</f>
        <v/>
      </c>
      <c r="Z1516" s="76" t="str">
        <f>IF($A1515&lt;&gt;"",IF(OR(CR1515&lt;&gt;0,CS1515&lt;&gt;0,#REF!&lt;$BB$3),"",IF(#REF!="LER","06,",IF(#REF!="LOR","11,",IF(#REF!="LEB","11,",IF(#REF!="LOB","06,",IF(#REF!="HER","24,",IF(#REF!="HOR","29,",IF(#REF!="HEB","29,",IF(#REF!="HOB","24,",""))))))))),"")</f>
        <v/>
      </c>
      <c r="AA1516" s="60" t="b">
        <f t="shared" si="2267"/>
        <v>0</v>
      </c>
      <c r="AB1516" s="60" t="b">
        <f t="shared" si="2268"/>
        <v>0</v>
      </c>
      <c r="AC1516" s="60" t="b">
        <f t="shared" si="2269"/>
        <v>0</v>
      </c>
      <c r="AD1516" s="60" t="b">
        <f t="shared" si="2270"/>
        <v>0</v>
      </c>
      <c r="AE1516" s="60" t="b">
        <f t="shared" si="2271"/>
        <v>0</v>
      </c>
      <c r="AF1516" s="60" t="b">
        <f t="shared" si="2272"/>
        <v>0</v>
      </c>
      <c r="AG1516" s="60"/>
      <c r="AH1516" s="60"/>
      <c r="AI1516" s="60"/>
      <c r="AJ1516" s="60"/>
      <c r="AK1516" s="67" t="str">
        <f t="shared" si="2258"/>
        <v/>
      </c>
      <c r="AL1516" s="76" t="str">
        <f>IF($A1515&lt;&gt;"",IF(OR(CR1515&lt;&gt;0,CS1515&lt;&gt;0,#REF!&lt;$BB$3),"",IF(#REF!="LER","07,",IF(#REF!="LOR","12,",IF(#REF!="LEB","12,",IF(#REF!="LOB","08,",IF(#REF!="HER","25,",IF(#REF!="HOR","30,",IF(#REF!="HEB","30,",IF(#REF!="HOB","25,",""))))))))),"")</f>
        <v/>
      </c>
      <c r="AM1516" s="76" t="str">
        <f>IF($A1515&lt;&gt;"",IF(OR(CR1515&lt;&gt;0,CS1515&lt;&gt;0,#REF!&lt;$BB$3),"",IF(#REF!="LER","08,",IF(#REF!="LOR","13,",IF(#REF!="LEB","13,",IF(#REF!="LOB","09,",IF(#REF!="HER","26,",IF(#REF!="HOR","31,",IF(#REF!="HEB","31,",IF(#REF!="HOB","26,",""))))))))),"")</f>
        <v/>
      </c>
      <c r="AN1516" s="118" t="str">
        <f t="shared" si="2293"/>
        <v/>
      </c>
      <c r="AO1516" s="76" t="str">
        <f>IF($A1515&lt;&gt;"",IF(OR(CR1515&lt;&gt;0,CS1515&lt;&gt;0,#REF!&lt;$BB$3),"",IF(#REF!="LER","10,",IF(#REF!="LOR","15,",IF(#REF!="LEB","15,",IF(#REF!="LOB","11,",IF(#REF!="HER","28,",IF(#REF!="HOR","33,",IF(#REF!="HEB","33,",IF(#REF!="HOB","28,",""))))))))),"")</f>
        <v/>
      </c>
      <c r="AP1516" s="76" t="str">
        <f>IF($A1515&lt;&gt;"",IF(OR(CR1515&lt;&gt;0,CS1515&lt;&gt;0,#REF!&lt;$BB$3),"",IF(#REF!="LER","12,",IF(#REF!="LOR","16,",IF(#REF!="LEB","16,",IF(#REF!="LOB","13,",IF(#REF!="HER","30,",IF(#REF!="HOR","34,",IF(#REF!="HEB","34,",IF(#REF!="HOB","29,",""))))))))),"")</f>
        <v/>
      </c>
      <c r="AQ1516" s="76" t="str">
        <f>IF($A1515&lt;&gt;"",IF(OR(CR1515&lt;&gt;0,CS1515&lt;&gt;0,#REF!&lt;$BB$3),"",IF(#REF!="LER","14,",IF(#REF!="LOR","17,",IF(#REF!="LEB","17,",IF(#REF!="LOB","15,",IF(#REF!="HER","32,",IF(#REF!="HOR","35,",IF(#REF!="HEB","35,",IF(#REF!="HOB","31,",""))))))))),"")</f>
        <v/>
      </c>
      <c r="AR1516" s="76" t="str">
        <f>IF($A1515&lt;&gt;"",IF(OR(CR1515&lt;&gt;0,CS1515&lt;&gt;0,#REF!&lt;$BB$3),"",IF(#REF!="LER","16,",IF(#REF!="LOR","18,",IF(#REF!="LEB","18,",IF(#REF!="LOB","17,",IF(#REF!="HER","34,",IF(#REF!="HOR","36,",IF(#REF!="HEB","36,",IF(#REF!="HOB","33,",""))))))))),"")</f>
        <v/>
      </c>
      <c r="AS1516" s="60" t="b">
        <f t="shared" si="2273"/>
        <v>0</v>
      </c>
      <c r="AT1516" s="60" t="b">
        <f t="shared" si="2274"/>
        <v>0</v>
      </c>
      <c r="AU1516" s="60" t="b">
        <f t="shared" si="2275"/>
        <v>0</v>
      </c>
      <c r="AV1516" s="60" t="b">
        <f t="shared" si="2276"/>
        <v>0</v>
      </c>
      <c r="AW1516" s="60" t="b">
        <f t="shared" si="2277"/>
        <v>0</v>
      </c>
      <c r="AX1516" s="60" t="b">
        <f t="shared" si="2278"/>
        <v>0</v>
      </c>
      <c r="AY1516" s="60" t="b">
        <f t="shared" si="2279"/>
        <v>0</v>
      </c>
      <c r="AZ1516" s="60"/>
      <c r="BA1516" s="60"/>
      <c r="BB1516" s="13">
        <f t="shared" si="2304"/>
        <v>0</v>
      </c>
      <c r="BC1516" s="11" t="e">
        <f>IF(#REF!&lt;&gt;"",S1516+BC1515,0)</f>
        <v>#REF!</v>
      </c>
      <c r="BD1516" s="67" t="str">
        <f t="shared" si="2259"/>
        <v/>
      </c>
      <c r="BE1516" s="76" t="str">
        <f>IF($A1515&lt;&gt;"",IF(OR(EE1515&lt;&gt;0,EF1515&lt;&gt;0,#REF!&lt;$BB$3),"",IF(#REF!="LER","01,",IF(#REF!="LOR","01,",IF(#REF!="LEB","02,",IF(#REF!="LOB","01,",IF(#REF!="HER","19,",IF(#REF!="HOR","19,",IF(#REF!="HEB","20,",IF(#REF!="HOB","19,",""))))))))),"")</f>
        <v/>
      </c>
      <c r="BF1516" s="76" t="str">
        <f>IF($A1515&lt;&gt;"",IF(OR(EE1515&lt;&gt;0,EF1515&lt;&gt;0,#REF!&lt;$BB$3),"",IF(#REF!="LER","02,",IF(#REF!="LOR","03,",IF(#REF!="LEB","04,",IF(#REF!="LOB","02,",IF(#REF!="HER","20,",IF(#REF!="HOR","21,",IF(#REF!="HEB","22,",IF(#REF!="HOB","20,",""))))))))),"")</f>
        <v/>
      </c>
      <c r="BG1516" s="76" t="str">
        <f>IF($A1515&lt;&gt;"",IF(OR(EE1515&lt;&gt;0,EF1515&lt;&gt;0,#REF!&lt;$BB$3),"",IF(#REF!="LER","03,",IF(#REF!="LOR","05,",IF(#REF!="LEB","06,",IF(#REF!="LOB","03,",IF(#REF!="HER","21,",IF(#REF!="HOR","23,",IF(#REF!="HEB","24,",IF(#REF!="HOB","21,",""))))))))),"")</f>
        <v/>
      </c>
      <c r="BH1516" s="76" t="str">
        <f>IF($A1515&lt;&gt;"",IF(OR(EE1515&lt;&gt;0,EF1515&lt;&gt;0,#REF!&lt;$BB$3),"",IF(#REF!="LER","04,",IF(#REF!="LOR","07,",IF(#REF!="LEB","08,",IF(#REF!="LOB","04,",IF(#REF!="HER","22,",IF(#REF!="HOR","25,",IF(#REF!="HEB","26,",IF(#REF!="HOB","22,",""))))))))),"")</f>
        <v/>
      </c>
      <c r="BI1516" s="76" t="str">
        <f>IF($A1515&lt;&gt;"",IF(OR(EE1515&lt;&gt;0,EF1515&lt;&gt;0,#REF!&lt;$BB$3),"",IF(#REF!="LER","05,",IF(#REF!="LOR","09,",IF(#REF!="LEB","10,",IF(#REF!="LOB","05,",IF(#REF!="HER","23,",IF(#REF!="HOR","27,",IF(#REF!="HEB","28,",IF(#REF!="HOB","23,",""))))))))),"")</f>
        <v/>
      </c>
      <c r="BJ1516" s="76" t="str">
        <f>IF($A1515&lt;&gt;"",IF(OR(EE1515&lt;&gt;0,EF1515&lt;&gt;0,#REF!&lt;$BB$3),"",IF(#REF!="LER","06,",IF(#REF!="LOR","11,",IF(#REF!="LEB","11,",IF(#REF!="LOB","06,",IF(#REF!="HER","24,",IF(#REF!="HOR","29,",IF(#REF!="HEB","29,",IF(#REF!="HOB","24,",""))))))))),"")</f>
        <v/>
      </c>
      <c r="BK1516" s="60" t="b">
        <f t="shared" si="2280"/>
        <v>0</v>
      </c>
      <c r="BL1516" s="60" t="b">
        <f t="shared" si="2281"/>
        <v>0</v>
      </c>
      <c r="BM1516" s="60" t="b">
        <f t="shared" si="2282"/>
        <v>0</v>
      </c>
      <c r="BN1516" s="60" t="b">
        <f t="shared" si="2283"/>
        <v>0</v>
      </c>
      <c r="BO1516" s="60" t="b">
        <f t="shared" si="2284"/>
        <v>0</v>
      </c>
      <c r="BP1516" s="60" t="b">
        <f t="shared" si="2285"/>
        <v>0</v>
      </c>
      <c r="BQ1516" s="60"/>
      <c r="BR1516" s="60"/>
      <c r="BS1516" s="92">
        <f t="shared" si="2312"/>
        <v>0</v>
      </c>
      <c r="BT1516" s="60"/>
      <c r="BU1516" s="60"/>
      <c r="BV1516" s="67" t="str">
        <f t="shared" si="2260"/>
        <v/>
      </c>
      <c r="BW1516" s="76" t="str">
        <f>IF($A1515&lt;&gt;"",IF(OR(EE1515&lt;&gt;0,EF1515&lt;&gt;0,#REF!&lt;$BB$3),"",IF(#REF!="LER","07,",IF(#REF!="LOR","12,",IF(#REF!="LEB","12,",IF(#REF!="LOB","08,",IF(#REF!="HER","25,",IF(#REF!="HOR","30,",IF(#REF!="HEB","30,",IF(#REF!="HOB","25,",""))))))))),"")</f>
        <v/>
      </c>
      <c r="BX1516" s="76" t="str">
        <f>IF($A1515&lt;&gt;"",IF(OR(EE1515&lt;&gt;0,EF1515&lt;&gt;0,#REF!&lt;$BB$3),"",IF(#REF!="LER","08,",IF(#REF!="LOR","13,",IF(#REF!="LEB","13,",IF(#REF!="LOB","09,",IF(#REF!="HER","26,",IF(#REF!="HOR","31,",IF(#REF!="HEB","31,",IF(#REF!="HOB","26,",""))))))))),"")</f>
        <v/>
      </c>
      <c r="BY1516" s="76" t="str">
        <f>IF($A1515&lt;&gt;"",IF(OR(EE1515&lt;&gt;0,EF1515&lt;&gt;0,#REF!&lt;$BB$3),"",IF(#REF!="LER","09,",IF(#REF!="LOR","14,",IF(#REF!="LEB","14,",IF(#REF!="LOB","10,",IF(#REF!="HER","27,",IF(#REF!="HOR","32,",IF(#REF!="HEB","32,",IF(#REF!="HOB","27,",""))))))))),"")</f>
        <v/>
      </c>
      <c r="BZ1516" s="76" t="str">
        <f>IF($A1515&lt;&gt;"",IF(OR(EE1515&lt;&gt;0,EF1515&lt;&gt;0,#REF!&lt;$BB$3),"",IF(#REF!="LER","10,",IF(#REF!="LOR","15,",IF(#REF!="LEB","15,",IF(#REF!="LOB","11,",IF(#REF!="HER","28,",IF(#REF!="HOR","33,",IF(#REF!="HEB","33,",IF(#REF!="HOB","28,",""))))))))),"")</f>
        <v/>
      </c>
      <c r="CA1516" s="76" t="str">
        <f>IF($A1515&lt;&gt;"",IF(OR(EE1515&lt;&gt;0,EF1515&lt;&gt;0,#REF!&lt;$BB$3),"",IF(#REF!="LER","12,",IF(#REF!="LOR","16,",IF(#REF!="LEB","16,",IF(#REF!="LOB","13,",IF(#REF!="HER","30,",IF(#REF!="HOR","34,",IF(#REF!="HEB","34,",IF(#REF!="HOB","29,",""))))))))),"")</f>
        <v/>
      </c>
      <c r="CB1516" s="76" t="str">
        <f>IF($A1515&lt;&gt;"",IF(OR(EE1515&lt;&gt;0,EF1515&lt;&gt;0,#REF!&lt;$BB$3),"",IF(#REF!="LER","14,",IF(#REF!="LOR","17,",IF(#REF!="LEB","17,",IF(#REF!="LOB","15,",IF(#REF!="HER","32,",IF(#REF!="HOR","35,",IF(#REF!="HEB","35,",IF(#REF!="HOB","31,",""))))))))),"")</f>
        <v/>
      </c>
      <c r="CC1516" s="76" t="str">
        <f>IF($A1515&lt;&gt;"",IF(OR(EE1515&lt;&gt;0,EF1515&lt;&gt;0,#REF!&lt;$BB$3),"",IF(#REF!="LER","16,",IF(#REF!="LOR","18,",IF(#REF!="LEB","18,",IF(#REF!="LOB","17,",IF(#REF!="HER","34,",IF(#REF!="HOR","36,",IF(#REF!="HEB","36,",IF(#REF!="HOB","33,",""))))))))),"")</f>
        <v/>
      </c>
      <c r="CD1516" s="60" t="b">
        <f t="shared" si="2286"/>
        <v>0</v>
      </c>
      <c r="CE1516" s="60" t="b">
        <f t="shared" si="2287"/>
        <v>0</v>
      </c>
      <c r="CF1516" s="60" t="b">
        <f t="shared" si="2288"/>
        <v>0</v>
      </c>
      <c r="CG1516" s="60" t="b">
        <f t="shared" si="2289"/>
        <v>0</v>
      </c>
      <c r="CH1516" s="60" t="b">
        <f t="shared" si="2290"/>
        <v>0</v>
      </c>
      <c r="CI1516" s="60" t="b">
        <f t="shared" si="2291"/>
        <v>0</v>
      </c>
      <c r="CJ1516" s="60" t="b">
        <f t="shared" si="2292"/>
        <v>0</v>
      </c>
      <c r="CK1516" s="60"/>
      <c r="CL1516" s="60"/>
      <c r="CM1516" s="92">
        <f t="shared" si="2313"/>
        <v>0</v>
      </c>
      <c r="CN1516" s="13">
        <f t="shared" si="2305"/>
        <v>0</v>
      </c>
      <c r="CO1516" s="11" t="e">
        <f>IF(#REF!&lt;&gt;"",BC1516+CO1515,0)</f>
        <v>#REF!</v>
      </c>
      <c r="CP1516" s="13">
        <f t="shared" si="2303"/>
        <v>0</v>
      </c>
      <c r="CQ1516" s="11">
        <f t="shared" si="2308"/>
        <v>0</v>
      </c>
      <c r="CR1516" s="57">
        <f t="shared" si="2265"/>
        <v>0</v>
      </c>
      <c r="CS1516" s="57">
        <f t="shared" si="2266"/>
        <v>0</v>
      </c>
      <c r="CT1516" s="57">
        <f t="shared" si="2256"/>
        <v>0</v>
      </c>
      <c r="CU1516" s="24"/>
      <c r="CV1516" s="24"/>
      <c r="CW1516" s="24"/>
      <c r="CX1516" s="24"/>
      <c r="CY1516" s="24"/>
      <c r="CZ1516" s="24"/>
      <c r="DA1516" s="24"/>
      <c r="DB1516" s="24"/>
      <c r="DC1516" s="24"/>
      <c r="DD1516" s="64"/>
      <c r="DF1516" s="5"/>
      <c r="DG1516" s="5"/>
      <c r="DH1516" s="5"/>
      <c r="DI1516" s="134"/>
      <c r="DJ1516"/>
    </row>
    <row r="1517" spans="2:114" x14ac:dyDescent="0.2">
      <c r="B1517" s="61" t="str">
        <f>IF(A1517="","",IF(U1518="","DB",U1518&amp;V1518&amp;W1518&amp;X1518&amp;Y1518&amp;Z1518&amp;AL1518&amp;AM1518&amp;AN1518&amp;AO1518&amp;AP1518&amp;AQ1518&amp;AR1518&amp;#REF!))</f>
        <v/>
      </c>
      <c r="C1517" s="7" t="str">
        <f t="shared" si="2296"/>
        <v/>
      </c>
      <c r="D1517" s="60">
        <f t="shared" si="2297"/>
        <v>0</v>
      </c>
      <c r="E1517" s="7" t="e">
        <f>IF(COUNTBLANK(BE1518:BI1518)=5,#REF!&amp;",",IF(COUNTBLANK(U1518:AR1518)=1,T1518&amp;","&amp;T1518&amp;","&amp;T1518&amp;","&amp;T1518&amp;","&amp;T1518&amp;","&amp;T1518&amp;","&amp;T1518&amp;","&amp;T1518&amp;","&amp;T1518&amp;","&amp;T1518&amp;","&amp;T1518&amp;","&amp;T1518&amp;","&amp;T1518&amp;",",T1518&amp;","&amp;T1518&amp;","&amp;T1518&amp;","&amp;T1518&amp;","&amp;T1518&amp;","&amp;T1518&amp;","&amp;T1518&amp;","&amp;T1518&amp;","&amp;T1518&amp;","&amp;T1518&amp;","&amp;T1518&amp;","&amp;T1518&amp;","&amp;T1518&amp;","&amp;T1518&amp;","))</f>
        <v>#REF!</v>
      </c>
      <c r="F1517" s="72" t="str">
        <f t="shared" si="2309"/>
        <v/>
      </c>
      <c r="G1517" s="73">
        <f t="shared" si="2298"/>
        <v>0</v>
      </c>
      <c r="H1517" s="112">
        <f t="shared" si="2299"/>
        <v>0</v>
      </c>
      <c r="I1517" s="112">
        <f t="shared" si="2300"/>
        <v>0</v>
      </c>
      <c r="J1517" s="74" t="e">
        <f>COUNTIF(#REF!,"E")</f>
        <v>#REF!</v>
      </c>
      <c r="K1517" s="74" t="e">
        <f>COUNTIF(#REF!,"O")</f>
        <v>#REF!</v>
      </c>
      <c r="L1517" s="74" t="e">
        <f t="shared" si="2301"/>
        <v>#REF!</v>
      </c>
      <c r="M1517" s="113" t="e">
        <f t="shared" si="2302"/>
        <v>#REF!</v>
      </c>
      <c r="N1517" s="60"/>
      <c r="O1517" s="61"/>
      <c r="P1517" s="61"/>
      <c r="Q1517" s="61"/>
      <c r="R1517" s="61"/>
      <c r="S1517" s="7"/>
      <c r="T1517" s="67" t="str">
        <f t="shared" si="2257"/>
        <v/>
      </c>
      <c r="U1517" s="76" t="str">
        <f>IF($A1516&lt;&gt;"",IF(OR(CR1516&lt;&gt;0,CS1516&lt;&gt;0,$BB$3&gt;0),"",IF(#REF!="LER","01,",IF(#REF!="LOR","01,",IF(#REF!="LEB","02,",IF(#REF!="LOB","01,",IF(#REF!="HER","19,",IF(#REF!="HOR","19,",IF(#REF!="HEB","20,",IF(#REF!="HOB","19,",""))))))))),"")</f>
        <v/>
      </c>
      <c r="V1517" s="76" t="str">
        <f>IF($A1516&lt;&gt;"",IF(OR(CR1516&lt;&gt;0,CS1516&lt;&gt;0,$BB$3&gt;0),"",IF(#REF!="LER","02,",IF(#REF!="LOR","03,",IF(#REF!="LEB","04,",IF(#REF!="LOB","02,",IF(#REF!="HER","20,",IF(#REF!="HOR","21,",IF(#REF!="HEB","22,",IF(#REF!="HOB","20,",""))))))))),"")</f>
        <v/>
      </c>
      <c r="W1517" s="76" t="str">
        <f>IF($A1516&lt;&gt;"",IF(OR(CR1516&lt;&gt;0,CS1516&lt;&gt;0,$BB$3&gt;0),"",IF(#REF!="LER","03,",IF(#REF!="LOR","05,",IF(#REF!="LEB","06,",IF(#REF!="LOB","03,",IF(#REF!="HER","21,",IF(#REF!="HOR","23,",IF(#REF!="HEB","24,",IF(#REF!="HOB","21,",""))))))))),"")</f>
        <v/>
      </c>
      <c r="X1517" s="76" t="str">
        <f>IF($A1516&lt;&gt;"",IF(OR(CR1516&lt;&gt;0,CS1516&lt;&gt;0,$BB$3&gt;0),"",IF(#REF!="LER","04,",IF(#REF!="LOR","07,",IF(#REF!="LEB","08,",IF(#REF!="LOB","04,",IF(#REF!="HER","22,",IF(#REF!="HOR","25,",IF(#REF!="HEB","26,",IF(#REF!="HOB","22,",""))))))))),"")</f>
        <v/>
      </c>
      <c r="Y1517" s="76" t="str">
        <f>IF($A1516&lt;&gt;"",IF(OR(CR1516&lt;&gt;0,CS1516&lt;&gt;0,$BB$3&gt;0),"",IF(#REF!="LER","05,",IF(#REF!="LOR","09,",IF(#REF!="LEB","10,",IF(#REF!="LOB","05,",IF(#REF!="HER","23,",IF(#REF!="HOR","27,",IF(#REF!="HEB","28,",IF(#REF!="HOB","23,",""))))))))),"")</f>
        <v/>
      </c>
      <c r="Z1517" s="76" t="str">
        <f>IF($A1516&lt;&gt;"",IF(OR(CR1516&lt;&gt;0,CS1516&lt;&gt;0,$BB$3&gt;0),"",IF(#REF!="LER","06,",IF(#REF!="LOR","11,",IF(#REF!="LEB","11,",IF(#REF!="LOB","06,",IF(#REF!="HER","24,",IF(#REF!="HOR","29,",IF(#REF!="HEB","29,",IF(#REF!="HOB","24,",""))))))))),"")</f>
        <v/>
      </c>
      <c r="AA1517" s="60" t="b">
        <f t="shared" si="2267"/>
        <v>0</v>
      </c>
      <c r="AB1517" s="60" t="b">
        <f t="shared" si="2268"/>
        <v>0</v>
      </c>
      <c r="AC1517" s="60" t="b">
        <f t="shared" si="2269"/>
        <v>0</v>
      </c>
      <c r="AD1517" s="60" t="b">
        <f t="shared" si="2270"/>
        <v>0</v>
      </c>
      <c r="AE1517" s="60" t="b">
        <f t="shared" si="2271"/>
        <v>0</v>
      </c>
      <c r="AF1517" s="60" t="b">
        <f t="shared" si="2272"/>
        <v>0</v>
      </c>
      <c r="AG1517" s="60"/>
      <c r="AH1517" s="60"/>
      <c r="AI1517" s="60"/>
      <c r="AJ1517" s="60"/>
      <c r="AK1517" s="67" t="str">
        <f t="shared" si="2258"/>
        <v/>
      </c>
      <c r="AL1517" s="76" t="str">
        <f>IF($A1516&lt;&gt;"",IF(OR(CR1516&lt;&gt;0,CS1516&lt;&gt;0,$BB$3&gt;0),"",IF(#REF!="LER","07,",IF(#REF!="LOR","12,",IF(#REF!="LEB","12,",IF(#REF!="LOB","08,",IF(#REF!="HER","25,",IF(#REF!="HOR","30,",IF(#REF!="HEB","30,",IF(#REF!="HOB","25,",""))))))))),"")</f>
        <v/>
      </c>
      <c r="AM1517" s="76" t="str">
        <f>IF($A1516&lt;&gt;"",IF(OR(CR1516&lt;&gt;0,CS1516&lt;&gt;0,$BB$3&gt;0),"",IF(#REF!="LER","08,",IF(#REF!="LOR","13,",IF(#REF!="LEB","13,",IF(#REF!="LOB","09,",IF(#REF!="HER","26,",IF(#REF!="HOR","31,",IF(#REF!="HEB","31,",IF(#REF!="HOB","26,",""))))))))),"")</f>
        <v/>
      </c>
      <c r="AN1517" s="118" t="str">
        <f t="shared" si="2293"/>
        <v/>
      </c>
      <c r="AO1517" s="76" t="str">
        <f>IF($A1516&lt;&gt;"",IF(OR(CR1516&lt;&gt;0,CS1516&lt;&gt;0,$BB$3&gt;0),"",IF(#REF!="LER","10,",IF(#REF!="LOR","15,",IF(#REF!="LEB","15,",IF(#REF!="LOB","11,",IF(#REF!="HER","28,",IF(#REF!="HOR","33,",IF(#REF!="HEB","33,",IF(#REF!="HOB","28,",""))))))))),"")</f>
        <v/>
      </c>
      <c r="AP1517" s="76" t="str">
        <f>IF($A1516&lt;&gt;"",IF(OR(CR1516&lt;&gt;0,CS1516&lt;&gt;0,$BB$3&gt;0),"",IF(#REF!="LER","12,",IF(#REF!="LOR","16,",IF(#REF!="LEB","16,",IF(#REF!="LOB","13,",IF(#REF!="HER","30,",IF(#REF!="HOR","34,",IF(#REF!="HEB","34,",IF(#REF!="HOB","29,",""))))))))),"")</f>
        <v/>
      </c>
      <c r="AQ1517" s="76" t="str">
        <f>IF($A1516&lt;&gt;"",IF(OR(CR1516&lt;&gt;0,CS1516&lt;&gt;0,$BB$3&gt;0),"",IF(#REF!="LER","14,",IF(#REF!="LOR","17,",IF(#REF!="LEB","17,",IF(#REF!="LOB","15,",IF(#REF!="HER","32,",IF(#REF!="HOR","35,",IF(#REF!="HEB","35,",IF(#REF!="HOB","31,",""))))))))),"")</f>
        <v/>
      </c>
      <c r="AR1517" s="76" t="str">
        <f>IF($A1516&lt;&gt;"",IF(OR(CR1516&lt;&gt;0,CS1516&lt;&gt;0,$BB$3&gt;0),"",IF(#REF!="LER","16,",IF(#REF!="LOR","18,",IF(#REF!="LEB","18,",IF(#REF!="LOB","17,",IF(#REF!="HER","34,",IF(#REF!="HOR","36,",IF(#REF!="HEB","36,",IF(#REF!="HOB","33,",""))))))))),"")</f>
        <v/>
      </c>
      <c r="AS1517" s="60" t="b">
        <f t="shared" si="2273"/>
        <v>0</v>
      </c>
      <c r="AT1517" s="60" t="b">
        <f t="shared" si="2274"/>
        <v>0</v>
      </c>
      <c r="AU1517" s="60" t="b">
        <f t="shared" si="2275"/>
        <v>0</v>
      </c>
      <c r="AV1517" s="60" t="b">
        <f t="shared" si="2276"/>
        <v>0</v>
      </c>
      <c r="AW1517" s="60" t="b">
        <f t="shared" si="2277"/>
        <v>0</v>
      </c>
      <c r="AX1517" s="60" t="b">
        <f t="shared" si="2278"/>
        <v>0</v>
      </c>
      <c r="AY1517" s="60" t="b">
        <f t="shared" si="2279"/>
        <v>0</v>
      </c>
      <c r="AZ1517" s="60"/>
      <c r="BA1517" s="60"/>
      <c r="BB1517" s="13">
        <f t="shared" si="2304"/>
        <v>0</v>
      </c>
      <c r="BC1517" s="11" t="e">
        <f>IF(#REF!&lt;&gt;"",S1517+BC1516,0)</f>
        <v>#REF!</v>
      </c>
      <c r="BD1517" s="67" t="str">
        <f t="shared" si="2259"/>
        <v/>
      </c>
      <c r="BE1517" s="76" t="str">
        <f>IF($A1516&lt;&gt;"",IF(OR(EE1516&lt;&gt;0,EF1516&lt;&gt;0,$BB$3&gt;0),"",IF(#REF!="LER","01,",IF(#REF!="LOR","01,",IF(#REF!="LEB","02,",IF(#REF!="LOB","01,",IF(#REF!="HER","19,",IF(#REF!="HOR","19,",IF(#REF!="HEB","20,",IF(#REF!="HOB","19,",""))))))))),"")</f>
        <v/>
      </c>
      <c r="BF1517" s="76" t="str">
        <f>IF($A1516&lt;&gt;"",IF(OR(EE1516&lt;&gt;0,EF1516&lt;&gt;0,$BB$3&gt;0),"",IF(#REF!="LER","02,",IF(#REF!="LOR","03,",IF(#REF!="LEB","04,",IF(#REF!="LOB","02,",IF(#REF!="HER","20,",IF(#REF!="HOR","21,",IF(#REF!="HEB","22,",IF(#REF!="HOB","20,",""))))))))),"")</f>
        <v/>
      </c>
      <c r="BG1517" s="76" t="str">
        <f>IF($A1516&lt;&gt;"",IF(OR(EE1516&lt;&gt;0,EF1516&lt;&gt;0,$BB$3&gt;0),"",IF(#REF!="LER","03,",IF(#REF!="LOR","05,",IF(#REF!="LEB","06,",IF(#REF!="LOB","03,",IF(#REF!="HER","21,",IF(#REF!="HOR","23,",IF(#REF!="HEB","24,",IF(#REF!="HOB","21,",""))))))))),"")</f>
        <v/>
      </c>
      <c r="BH1517" s="76" t="str">
        <f>IF($A1516&lt;&gt;"",IF(OR(EE1516&lt;&gt;0,EF1516&lt;&gt;0,$BB$3&gt;0),"",IF(#REF!="LER","04,",IF(#REF!="LOR","07,",IF(#REF!="LEB","08,",IF(#REF!="LOB","04,",IF(#REF!="HER","22,",IF(#REF!="HOR","25,",IF(#REF!="HEB","26,",IF(#REF!="HOB","22,",""))))))))),"")</f>
        <v/>
      </c>
      <c r="BI1517" s="76" t="str">
        <f>IF($A1516&lt;&gt;"",IF(OR(EE1516&lt;&gt;0,EF1516&lt;&gt;0,$BB$3&gt;0),"",IF(#REF!="LER","05,",IF(#REF!="LOR","09,",IF(#REF!="LEB","10,",IF(#REF!="LOB","05,",IF(#REF!="HER","23,",IF(#REF!="HOR","27,",IF(#REF!="HEB","28,",IF(#REF!="HOB","23,",""))))))))),"")</f>
        <v/>
      </c>
      <c r="BJ1517" s="76" t="str">
        <f>IF($A1516&lt;&gt;"",IF(OR(EE1516&lt;&gt;0,EF1516&lt;&gt;0,$BB$3&gt;0),"",IF(#REF!="LER","06,",IF(#REF!="LOR","11,",IF(#REF!="LEB","11,",IF(#REF!="LOB","06,",IF(#REF!="HER","24,",IF(#REF!="HOR","29,",IF(#REF!="HEB","29,",IF(#REF!="HOB","24,",""))))))))),"")</f>
        <v/>
      </c>
      <c r="BK1517" s="60" t="b">
        <f t="shared" si="2280"/>
        <v>0</v>
      </c>
      <c r="BL1517" s="60" t="b">
        <f t="shared" si="2281"/>
        <v>0</v>
      </c>
      <c r="BM1517" s="60" t="b">
        <f t="shared" si="2282"/>
        <v>0</v>
      </c>
      <c r="BN1517" s="60" t="b">
        <f t="shared" si="2283"/>
        <v>0</v>
      </c>
      <c r="BO1517" s="60" t="b">
        <f t="shared" si="2284"/>
        <v>0</v>
      </c>
      <c r="BP1517" s="60" t="b">
        <f t="shared" si="2285"/>
        <v>0</v>
      </c>
      <c r="BQ1517" s="60"/>
      <c r="BR1517" s="60"/>
      <c r="BS1517" s="92">
        <f>IF(BT1517&lt;0,1,0)</f>
        <v>0</v>
      </c>
      <c r="BT1517" s="60"/>
      <c r="BU1517" s="60"/>
      <c r="BV1517" s="67" t="str">
        <f t="shared" si="2260"/>
        <v/>
      </c>
      <c r="BW1517" s="76" t="str">
        <f>IF($A1516&lt;&gt;"",IF(OR(EE1516&lt;&gt;0,EF1516&lt;&gt;0,$BB$3&gt;0),"",IF(#REF!="LER","07,",IF(#REF!="LOR","12,",IF(#REF!="LEB","12,",IF(#REF!="LOB","08,",IF(#REF!="HER","25,",IF(#REF!="HOR","30,",IF(#REF!="HEB","30,",IF(#REF!="HOB","25,",""))))))))),"")</f>
        <v/>
      </c>
      <c r="BX1517" s="76" t="str">
        <f>IF($A1516&lt;&gt;"",IF(OR(EE1516&lt;&gt;0,EF1516&lt;&gt;0,$BB$3&gt;0),"",IF(#REF!="LER","08,",IF(#REF!="LOR","13,",IF(#REF!="LEB","13,",IF(#REF!="LOB","09,",IF(#REF!="HER","26,",IF(#REF!="HOR","31,",IF(#REF!="HEB","31,",IF(#REF!="HOB","26,",""))))))))),"")</f>
        <v/>
      </c>
      <c r="BY1517" s="76" t="str">
        <f>IF($A1516&lt;&gt;"",IF(OR(EE1516&lt;&gt;0,EF1516&lt;&gt;0,$BB$3&gt;0),"",IF(#REF!="LER","09,",IF(#REF!="LOR","14,",IF(#REF!="LEB","14,",IF(#REF!="LOB","10,",IF(#REF!="HER","27,",IF(#REF!="HOR","32,",IF(#REF!="HEB","32,",IF(#REF!="HOB","27,",""))))))))),"")</f>
        <v/>
      </c>
      <c r="BZ1517" s="76" t="str">
        <f>IF($A1516&lt;&gt;"",IF(OR(EE1516&lt;&gt;0,EF1516&lt;&gt;0,$BB$3&gt;0),"",IF(#REF!="LER","10,",IF(#REF!="LOR","15,",IF(#REF!="LEB","15,",IF(#REF!="LOB","11,",IF(#REF!="HER","28,",IF(#REF!="HOR","33,",IF(#REF!="HEB","33,",IF(#REF!="HOB","28,",""))))))))),"")</f>
        <v/>
      </c>
      <c r="CA1517" s="76" t="str">
        <f>IF($A1516&lt;&gt;"",IF(OR(EE1516&lt;&gt;0,EF1516&lt;&gt;0,$BB$3&gt;0),"",IF(#REF!="LER","12,",IF(#REF!="LOR","16,",IF(#REF!="LEB","16,",IF(#REF!="LOB","13,",IF(#REF!="HER","30,",IF(#REF!="HOR","34,",IF(#REF!="HEB","34,",IF(#REF!="HOB","29,",""))))))))),"")</f>
        <v/>
      </c>
      <c r="CB1517" s="76" t="str">
        <f>IF($A1516&lt;&gt;"",IF(OR(EE1516&lt;&gt;0,EF1516&lt;&gt;0,$BB$3&gt;0),"",IF(#REF!="LER","14,",IF(#REF!="LOR","17,",IF(#REF!="LEB","17,",IF(#REF!="LOB","15,",IF(#REF!="HER","32,",IF(#REF!="HOR","35,",IF(#REF!="HEB","35,",IF(#REF!="HOB","31,",""))))))))),"")</f>
        <v/>
      </c>
      <c r="CC1517" s="76" t="str">
        <f>IF($A1516&lt;&gt;"",IF(OR(EE1516&lt;&gt;0,EF1516&lt;&gt;0,$BB$3&gt;0),"",IF(#REF!="LER","16,",IF(#REF!="LOR","18,",IF(#REF!="LEB","18,",IF(#REF!="LOB","17,",IF(#REF!="HER","34,",IF(#REF!="HOR","36,",IF(#REF!="HEB","36,",IF(#REF!="HOB","33,",""))))))))),"")</f>
        <v/>
      </c>
      <c r="CD1517" s="60" t="b">
        <f t="shared" si="2286"/>
        <v>0</v>
      </c>
      <c r="CE1517" s="60" t="b">
        <f t="shared" si="2287"/>
        <v>0</v>
      </c>
      <c r="CF1517" s="60" t="b">
        <f t="shared" si="2288"/>
        <v>0</v>
      </c>
      <c r="CG1517" s="60" t="b">
        <f t="shared" si="2289"/>
        <v>0</v>
      </c>
      <c r="CH1517" s="60" t="b">
        <f t="shared" si="2290"/>
        <v>0</v>
      </c>
      <c r="CI1517" s="60" t="b">
        <f t="shared" si="2291"/>
        <v>0</v>
      </c>
      <c r="CJ1517" s="60" t="b">
        <f t="shared" si="2292"/>
        <v>0</v>
      </c>
      <c r="CK1517" s="60"/>
      <c r="CL1517" s="60"/>
      <c r="CM1517" s="92">
        <f>IF(CN1517&lt;0,1,0)</f>
        <v>0</v>
      </c>
      <c r="CN1517" s="13">
        <f t="shared" si="2305"/>
        <v>0</v>
      </c>
      <c r="CO1517" s="11" t="e">
        <f>IF(#REF!&lt;&gt;"",BC1517+CO1516,0)</f>
        <v>#REF!</v>
      </c>
      <c r="CP1517" s="13">
        <f t="shared" si="2303"/>
        <v>0</v>
      </c>
      <c r="CQ1517" s="11">
        <f t="shared" si="2308"/>
        <v>0</v>
      </c>
      <c r="CR1517" s="57">
        <f t="shared" si="2265"/>
        <v>0</v>
      </c>
      <c r="CS1517" s="57">
        <f t="shared" si="2266"/>
        <v>0</v>
      </c>
      <c r="CT1517" s="57">
        <f t="shared" si="2256"/>
        <v>0</v>
      </c>
      <c r="CU1517" s="24"/>
      <c r="CV1517" s="24"/>
      <c r="CW1517" s="24"/>
      <c r="CX1517" s="24"/>
      <c r="CY1517" s="24"/>
      <c r="CZ1517" s="24"/>
      <c r="DA1517" s="24"/>
      <c r="DB1517" s="24"/>
      <c r="DC1517" s="24"/>
      <c r="DD1517" s="64"/>
      <c r="DF1517" s="5"/>
      <c r="DG1517" s="5"/>
      <c r="DH1517" s="5"/>
      <c r="DI1517" s="134"/>
      <c r="DJ1517"/>
    </row>
    <row r="1518" spans="2:114" x14ac:dyDescent="0.2">
      <c r="B1518" s="61" t="str">
        <f>IF(A1518="","",IF(U1519="","DB",U1519&amp;V1519&amp;W1519&amp;X1519&amp;Y1519&amp;Z1519&amp;AL1519&amp;AM1519&amp;AN1519&amp;AO1519&amp;AP1519&amp;AQ1519&amp;AR1519&amp;#REF!))</f>
        <v/>
      </c>
      <c r="C1518" s="7" t="str">
        <f t="shared" si="2296"/>
        <v/>
      </c>
      <c r="D1518" s="60">
        <f t="shared" si="2297"/>
        <v>0</v>
      </c>
      <c r="E1518" s="7" t="e">
        <f>IF(COUNTBLANK(BE1519:BI1519)=5,#REF!&amp;",",IF(COUNTBLANK(U1519:AR1519)=1,T1519&amp;","&amp;T1519&amp;","&amp;T1519&amp;","&amp;T1519&amp;","&amp;T1519&amp;","&amp;T1519&amp;","&amp;T1519&amp;","&amp;T1519&amp;","&amp;T1519&amp;","&amp;T1519&amp;","&amp;T1519&amp;","&amp;T1519&amp;","&amp;T1519&amp;",",T1519&amp;","&amp;T1519&amp;","&amp;T1519&amp;","&amp;T1519&amp;","&amp;T1519&amp;","&amp;T1519&amp;","&amp;T1519&amp;","&amp;T1519&amp;","&amp;T1519&amp;","&amp;T1519&amp;","&amp;T1519&amp;","&amp;T1519&amp;","&amp;T1519&amp;","&amp;T1519&amp;","))</f>
        <v>#REF!</v>
      </c>
      <c r="F1518" s="72" t="str">
        <f t="shared" si="2309"/>
        <v/>
      </c>
      <c r="G1518" s="73">
        <f t="shared" si="2298"/>
        <v>0</v>
      </c>
      <c r="H1518" s="112">
        <f t="shared" si="2299"/>
        <v>0</v>
      </c>
      <c r="I1518" s="112">
        <f t="shared" si="2300"/>
        <v>0</v>
      </c>
      <c r="J1518" s="74" t="e">
        <f>COUNTIF(#REF!,"E")</f>
        <v>#REF!</v>
      </c>
      <c r="K1518" s="74" t="e">
        <f>COUNTIF(#REF!,"O")</f>
        <v>#REF!</v>
      </c>
      <c r="L1518" s="74" t="e">
        <f t="shared" si="2301"/>
        <v>#REF!</v>
      </c>
      <c r="M1518" s="113" t="e">
        <f t="shared" si="2302"/>
        <v>#REF!</v>
      </c>
      <c r="N1518" s="60"/>
      <c r="O1518" s="61"/>
      <c r="P1518" s="61"/>
      <c r="Q1518" s="61"/>
      <c r="R1518" s="61"/>
      <c r="S1518" s="7"/>
      <c r="T1518" s="67" t="str">
        <f t="shared" si="2257"/>
        <v/>
      </c>
      <c r="U1518" s="76" t="str">
        <f>IF($A1517&lt;&gt;"",IF(OR(CR1517&lt;&gt;0,CS1517&lt;&gt;0,#REF!&lt;$BB$3),"",IF(#REF!="LER","01,",IF(#REF!="LOR","01,",IF(#REF!="LEB","02,",IF(#REF!="LOB","01,",IF(#REF!="HER","19,",IF(#REF!="HOR","19,",IF(#REF!="HEB","20,",IF(#REF!="HOB","19,",""))))))))),"")</f>
        <v/>
      </c>
      <c r="V1518" s="76" t="str">
        <f>IF($A1517&lt;&gt;"",IF(OR(CR1517&lt;&gt;0,CS1517&lt;&gt;0,#REF!&lt;$BB$3),"",IF(#REF!="LER","02,",IF(#REF!="LOR","03,",IF(#REF!="LEB","04,",IF(#REF!="LOB","02,",IF(#REF!="HER","20,",IF(#REF!="HOR","21,",IF(#REF!="HEB","22,",IF(#REF!="HOB","20,",""))))))))),"")</f>
        <v/>
      </c>
      <c r="W1518" s="76" t="str">
        <f>IF($A1517&lt;&gt;"",IF(OR(CR1517&lt;&gt;0,CS1517&lt;&gt;0,#REF!&lt;$BB$3),"",IF(#REF!="LER","03,",IF(#REF!="LOR","05,",IF(#REF!="LEB","06,",IF(#REF!="LOB","03,",IF(#REF!="HER","21,",IF(#REF!="HOR","23,",IF(#REF!="HEB","24,",IF(#REF!="HOB","21,",""))))))))),"")</f>
        <v/>
      </c>
      <c r="X1518" s="76" t="str">
        <f>IF($A1517&lt;&gt;"",IF(OR(CR1517&lt;&gt;0,CS1517&lt;&gt;0,#REF!&lt;$BB$3),"",IF(#REF!="LER","04,",IF(#REF!="LOR","07,",IF(#REF!="LEB","08,",IF(#REF!="LOB","04,",IF(#REF!="HER","22,",IF(#REF!="HOR","25,",IF(#REF!="HEB","26,",IF(#REF!="HOB","22,",""))))))))),"")</f>
        <v/>
      </c>
      <c r="Y1518" s="76" t="str">
        <f>IF($A1517&lt;&gt;"",IF(OR(CR1517&lt;&gt;0,CS1517&lt;&gt;0,#REF!&lt;$BB$3),"",IF(#REF!="LER","05,",IF(#REF!="LOR","09,",IF(#REF!="LEB","10,",IF(#REF!="LOB","05,",IF(#REF!="HER","23,",IF(#REF!="HOR","27,",IF(#REF!="HEB","28,",IF(#REF!="HOB","23,",""))))))))),"")</f>
        <v/>
      </c>
      <c r="Z1518" s="76" t="str">
        <f>IF($A1517&lt;&gt;"",IF(OR(CR1517&lt;&gt;0,CS1517&lt;&gt;0,#REF!&lt;$BB$3),"",IF(#REF!="LER","06,",IF(#REF!="LOR","11,",IF(#REF!="LEB","11,",IF(#REF!="LOB","06,",IF(#REF!="HER","24,",IF(#REF!="HOR","29,",IF(#REF!="HEB","29,",IF(#REF!="HOB","24,",""))))))))),"")</f>
        <v/>
      </c>
      <c r="AA1518" s="60" t="b">
        <f t="shared" si="2267"/>
        <v>0</v>
      </c>
      <c r="AB1518" s="60" t="b">
        <f t="shared" si="2268"/>
        <v>0</v>
      </c>
      <c r="AC1518" s="60" t="b">
        <f t="shared" si="2269"/>
        <v>0</v>
      </c>
      <c r="AD1518" s="60" t="b">
        <f t="shared" si="2270"/>
        <v>0</v>
      </c>
      <c r="AE1518" s="60" t="b">
        <f t="shared" si="2271"/>
        <v>0</v>
      </c>
      <c r="AF1518" s="60" t="b">
        <f t="shared" si="2272"/>
        <v>0</v>
      </c>
      <c r="AG1518" s="60"/>
      <c r="AH1518" s="60"/>
      <c r="AI1518" s="60"/>
      <c r="AJ1518" s="60"/>
      <c r="AK1518" s="67" t="str">
        <f t="shared" si="2258"/>
        <v/>
      </c>
      <c r="AL1518" s="76" t="str">
        <f>IF($A1517&lt;&gt;"",IF(OR(CR1517&lt;&gt;0,CS1517&lt;&gt;0,#REF!&lt;$BB$3),"",IF(#REF!="LER","07,",IF(#REF!="LOR","12,",IF(#REF!="LEB","12,",IF(#REF!="LOB","08,",IF(#REF!="HER","25,",IF(#REF!="HOR","30,",IF(#REF!="HEB","30,",IF(#REF!="HOB","25,",""))))))))),"")</f>
        <v/>
      </c>
      <c r="AM1518" s="76" t="str">
        <f>IF($A1517&lt;&gt;"",IF(OR(CR1517&lt;&gt;0,CS1517&lt;&gt;0,#REF!&lt;$BB$3),"",IF(#REF!="LER","08,",IF(#REF!="LOR","13,",IF(#REF!="LEB","13,",IF(#REF!="LOB","09,",IF(#REF!="HER","26,",IF(#REF!="HOR","31,",IF(#REF!="HEB","31,",IF(#REF!="HOB","26,",""))))))))),"")</f>
        <v/>
      </c>
      <c r="AN1518" s="118" t="str">
        <f t="shared" si="2293"/>
        <v/>
      </c>
      <c r="AO1518" s="76" t="str">
        <f>IF($A1517&lt;&gt;"",IF(OR(CR1517&lt;&gt;0,CS1517&lt;&gt;0,#REF!&lt;$BB$3),"",IF(#REF!="LER","10,",IF(#REF!="LOR","15,",IF(#REF!="LEB","15,",IF(#REF!="LOB","11,",IF(#REF!="HER","28,",IF(#REF!="HOR","33,",IF(#REF!="HEB","33,",IF(#REF!="HOB","28,",""))))))))),"")</f>
        <v/>
      </c>
      <c r="AP1518" s="76" t="str">
        <f>IF($A1517&lt;&gt;"",IF(OR(CR1517&lt;&gt;0,CS1517&lt;&gt;0,#REF!&lt;$BB$3),"",IF(#REF!="LER","12,",IF(#REF!="LOR","16,",IF(#REF!="LEB","16,",IF(#REF!="LOB","13,",IF(#REF!="HER","30,",IF(#REF!="HOR","34,",IF(#REF!="HEB","34,",IF(#REF!="HOB","29,",""))))))))),"")</f>
        <v/>
      </c>
      <c r="AQ1518" s="76" t="str">
        <f>IF($A1517&lt;&gt;"",IF(OR(CR1517&lt;&gt;0,CS1517&lt;&gt;0,#REF!&lt;$BB$3),"",IF(#REF!="LER","14,",IF(#REF!="LOR","17,",IF(#REF!="LEB","17,",IF(#REF!="LOB","15,",IF(#REF!="HER","32,",IF(#REF!="HOR","35,",IF(#REF!="HEB","35,",IF(#REF!="HOB","31,",""))))))))),"")</f>
        <v/>
      </c>
      <c r="AR1518" s="76" t="str">
        <f>IF($A1517&lt;&gt;"",IF(OR(CR1517&lt;&gt;0,CS1517&lt;&gt;0,#REF!&lt;$BB$3),"",IF(#REF!="LER","16,",IF(#REF!="LOR","18,",IF(#REF!="LEB","18,",IF(#REF!="LOB","17,",IF(#REF!="HER","34,",IF(#REF!="HOR","36,",IF(#REF!="HEB","36,",IF(#REF!="HOB","33,",""))))))))),"")</f>
        <v/>
      </c>
      <c r="AS1518" s="60" t="b">
        <f t="shared" si="2273"/>
        <v>0</v>
      </c>
      <c r="AT1518" s="60" t="b">
        <f t="shared" si="2274"/>
        <v>0</v>
      </c>
      <c r="AU1518" s="60" t="b">
        <f t="shared" si="2275"/>
        <v>0</v>
      </c>
      <c r="AV1518" s="60" t="b">
        <f t="shared" si="2276"/>
        <v>0</v>
      </c>
      <c r="AW1518" s="60" t="b">
        <f t="shared" si="2277"/>
        <v>0</v>
      </c>
      <c r="AX1518" s="60" t="b">
        <f t="shared" si="2278"/>
        <v>0</v>
      </c>
      <c r="AY1518" s="60" t="b">
        <f t="shared" si="2279"/>
        <v>0</v>
      </c>
      <c r="AZ1518" s="60"/>
      <c r="BA1518" s="60"/>
      <c r="BB1518" s="13">
        <f t="shared" si="2304"/>
        <v>0</v>
      </c>
      <c r="BC1518" s="11" t="e">
        <f>IF(#REF!&lt;&gt;"",S1518+BC1517,0)</f>
        <v>#REF!</v>
      </c>
      <c r="BD1518" s="67" t="str">
        <f t="shared" si="2259"/>
        <v/>
      </c>
      <c r="BE1518" s="76" t="str">
        <f>IF($A1517&lt;&gt;"",IF(OR(EE1517&lt;&gt;0,EF1517&lt;&gt;0,#REF!&lt;$BB$3),"",IF(#REF!="LER","01,",IF(#REF!="LOR","01,",IF(#REF!="LEB","02,",IF(#REF!="LOB","01,",IF(#REF!="HER","19,",IF(#REF!="HOR","19,",IF(#REF!="HEB","20,",IF(#REF!="HOB","19,",""))))))))),"")</f>
        <v/>
      </c>
      <c r="BF1518" s="76" t="str">
        <f>IF($A1517&lt;&gt;"",IF(OR(EE1517&lt;&gt;0,EF1517&lt;&gt;0,#REF!&lt;$BB$3),"",IF(#REF!="LER","02,",IF(#REF!="LOR","03,",IF(#REF!="LEB","04,",IF(#REF!="LOB","02,",IF(#REF!="HER","20,",IF(#REF!="HOR","21,",IF(#REF!="HEB","22,",IF(#REF!="HOB","20,",""))))))))),"")</f>
        <v/>
      </c>
      <c r="BG1518" s="76" t="str">
        <f>IF($A1517&lt;&gt;"",IF(OR(EE1517&lt;&gt;0,EF1517&lt;&gt;0,#REF!&lt;$BB$3),"",IF(#REF!="LER","03,",IF(#REF!="LOR","05,",IF(#REF!="LEB","06,",IF(#REF!="LOB","03,",IF(#REF!="HER","21,",IF(#REF!="HOR","23,",IF(#REF!="HEB","24,",IF(#REF!="HOB","21,",""))))))))),"")</f>
        <v/>
      </c>
      <c r="BH1518" s="76" t="str">
        <f>IF($A1517&lt;&gt;"",IF(OR(EE1517&lt;&gt;0,EF1517&lt;&gt;0,#REF!&lt;$BB$3),"",IF(#REF!="LER","04,",IF(#REF!="LOR","07,",IF(#REF!="LEB","08,",IF(#REF!="LOB","04,",IF(#REF!="HER","22,",IF(#REF!="HOR","25,",IF(#REF!="HEB","26,",IF(#REF!="HOB","22,",""))))))))),"")</f>
        <v/>
      </c>
      <c r="BI1518" s="76" t="str">
        <f>IF($A1517&lt;&gt;"",IF(OR(EE1517&lt;&gt;0,EF1517&lt;&gt;0,#REF!&lt;$BB$3),"",IF(#REF!="LER","05,",IF(#REF!="LOR","09,",IF(#REF!="LEB","10,",IF(#REF!="LOB","05,",IF(#REF!="HER","23,",IF(#REF!="HOR","27,",IF(#REF!="HEB","28,",IF(#REF!="HOB","23,",""))))))))),"")</f>
        <v/>
      </c>
      <c r="BJ1518" s="76" t="str">
        <f>IF($A1517&lt;&gt;"",IF(OR(EE1517&lt;&gt;0,EF1517&lt;&gt;0,#REF!&lt;$BB$3),"",IF(#REF!="LER","06,",IF(#REF!="LOR","11,",IF(#REF!="LEB","11,",IF(#REF!="LOB","06,",IF(#REF!="HER","24,",IF(#REF!="HOR","29,",IF(#REF!="HEB","29,",IF(#REF!="HOB","24,",""))))))))),"")</f>
        <v/>
      </c>
      <c r="BK1518" s="60" t="b">
        <f t="shared" si="2280"/>
        <v>0</v>
      </c>
      <c r="BL1518" s="60" t="b">
        <f t="shared" si="2281"/>
        <v>0</v>
      </c>
      <c r="BM1518" s="60" t="b">
        <f t="shared" si="2282"/>
        <v>0</v>
      </c>
      <c r="BN1518" s="60" t="b">
        <f t="shared" si="2283"/>
        <v>0</v>
      </c>
      <c r="BO1518" s="60" t="b">
        <f t="shared" si="2284"/>
        <v>0</v>
      </c>
      <c r="BP1518" s="60" t="b">
        <f t="shared" si="2285"/>
        <v>0</v>
      </c>
      <c r="BQ1518" s="60"/>
      <c r="BR1518" s="60"/>
      <c r="BS1518" s="92">
        <f>IF(BT1518&lt;0,BS1517+1,0)</f>
        <v>0</v>
      </c>
      <c r="BT1518" s="60"/>
      <c r="BU1518" s="60"/>
      <c r="BV1518" s="67" t="str">
        <f t="shared" si="2260"/>
        <v/>
      </c>
      <c r="BW1518" s="76" t="str">
        <f>IF($A1517&lt;&gt;"",IF(OR(EE1517&lt;&gt;0,EF1517&lt;&gt;0,#REF!&lt;$BB$3),"",IF(#REF!="LER","07,",IF(#REF!="LOR","12,",IF(#REF!="LEB","12,",IF(#REF!="LOB","08,",IF(#REF!="HER","25,",IF(#REF!="HOR","30,",IF(#REF!="HEB","30,",IF(#REF!="HOB","25,",""))))))))),"")</f>
        <v/>
      </c>
      <c r="BX1518" s="76" t="str">
        <f>IF($A1517&lt;&gt;"",IF(OR(EE1517&lt;&gt;0,EF1517&lt;&gt;0,#REF!&lt;$BB$3),"",IF(#REF!="LER","08,",IF(#REF!="LOR","13,",IF(#REF!="LEB","13,",IF(#REF!="LOB","09,",IF(#REF!="HER","26,",IF(#REF!="HOR","31,",IF(#REF!="HEB","31,",IF(#REF!="HOB","26,",""))))))))),"")</f>
        <v/>
      </c>
      <c r="BY1518" s="76" t="str">
        <f>IF($A1517&lt;&gt;"",IF(OR(EE1517&lt;&gt;0,EF1517&lt;&gt;0,#REF!&lt;$BB$3),"",IF(#REF!="LER","09,",IF(#REF!="LOR","14,",IF(#REF!="LEB","14,",IF(#REF!="LOB","10,",IF(#REF!="HER","27,",IF(#REF!="HOR","32,",IF(#REF!="HEB","32,",IF(#REF!="HOB","27,",""))))))))),"")</f>
        <v/>
      </c>
      <c r="BZ1518" s="76" t="str">
        <f>IF($A1517&lt;&gt;"",IF(OR(EE1517&lt;&gt;0,EF1517&lt;&gt;0,#REF!&lt;$BB$3),"",IF(#REF!="LER","10,",IF(#REF!="LOR","15,",IF(#REF!="LEB","15,",IF(#REF!="LOB","11,",IF(#REF!="HER","28,",IF(#REF!="HOR","33,",IF(#REF!="HEB","33,",IF(#REF!="HOB","28,",""))))))))),"")</f>
        <v/>
      </c>
      <c r="CA1518" s="76" t="str">
        <f>IF($A1517&lt;&gt;"",IF(OR(EE1517&lt;&gt;0,EF1517&lt;&gt;0,#REF!&lt;$BB$3),"",IF(#REF!="LER","12,",IF(#REF!="LOR","16,",IF(#REF!="LEB","16,",IF(#REF!="LOB","13,",IF(#REF!="HER","30,",IF(#REF!="HOR","34,",IF(#REF!="HEB","34,",IF(#REF!="HOB","29,",""))))))))),"")</f>
        <v/>
      </c>
      <c r="CB1518" s="76" t="str">
        <f>IF($A1517&lt;&gt;"",IF(OR(EE1517&lt;&gt;0,EF1517&lt;&gt;0,#REF!&lt;$BB$3),"",IF(#REF!="LER","14,",IF(#REF!="LOR","17,",IF(#REF!="LEB","17,",IF(#REF!="LOB","15,",IF(#REF!="HER","32,",IF(#REF!="HOR","35,",IF(#REF!="HEB","35,",IF(#REF!="HOB","31,",""))))))))),"")</f>
        <v/>
      </c>
      <c r="CC1518" s="76" t="str">
        <f>IF($A1517&lt;&gt;"",IF(OR(EE1517&lt;&gt;0,EF1517&lt;&gt;0,#REF!&lt;$BB$3),"",IF(#REF!="LER","16,",IF(#REF!="LOR","18,",IF(#REF!="LEB","18,",IF(#REF!="LOB","17,",IF(#REF!="HER","34,",IF(#REF!="HOR","36,",IF(#REF!="HEB","36,",IF(#REF!="HOB","33,",""))))))))),"")</f>
        <v/>
      </c>
      <c r="CD1518" s="60" t="b">
        <f t="shared" si="2286"/>
        <v>0</v>
      </c>
      <c r="CE1518" s="60" t="b">
        <f t="shared" si="2287"/>
        <v>0</v>
      </c>
      <c r="CF1518" s="60" t="b">
        <f t="shared" si="2288"/>
        <v>0</v>
      </c>
      <c r="CG1518" s="60" t="b">
        <f t="shared" si="2289"/>
        <v>0</v>
      </c>
      <c r="CH1518" s="60" t="b">
        <f t="shared" si="2290"/>
        <v>0</v>
      </c>
      <c r="CI1518" s="60" t="b">
        <f t="shared" si="2291"/>
        <v>0</v>
      </c>
      <c r="CJ1518" s="60" t="b">
        <f t="shared" si="2292"/>
        <v>0</v>
      </c>
      <c r="CK1518" s="60"/>
      <c r="CL1518" s="60"/>
      <c r="CM1518" s="92">
        <f>IF(CN1518&lt;0,CM1517+1,0)</f>
        <v>0</v>
      </c>
      <c r="CN1518" s="13">
        <f t="shared" si="2305"/>
        <v>0</v>
      </c>
      <c r="CO1518" s="11" t="e">
        <f>IF(#REF!&lt;&gt;"",BC1518+CO1517,0)</f>
        <v>#REF!</v>
      </c>
      <c r="CP1518" s="13">
        <f t="shared" si="2303"/>
        <v>0</v>
      </c>
      <c r="CQ1518" s="11">
        <f t="shared" si="2308"/>
        <v>0</v>
      </c>
      <c r="CR1518" s="57">
        <f t="shared" si="2265"/>
        <v>0</v>
      </c>
      <c r="CS1518" s="57">
        <f t="shared" si="2266"/>
        <v>0</v>
      </c>
      <c r="CT1518" s="57">
        <f t="shared" si="2256"/>
        <v>0</v>
      </c>
      <c r="CU1518" s="24"/>
      <c r="CV1518" s="24"/>
      <c r="CW1518" s="24"/>
      <c r="CX1518" s="24"/>
      <c r="CY1518" s="24"/>
      <c r="CZ1518" s="24"/>
      <c r="DA1518" s="24"/>
      <c r="DB1518" s="24"/>
      <c r="DC1518" s="24"/>
      <c r="DD1518" s="64"/>
      <c r="DF1518" s="5"/>
      <c r="DG1518" s="5"/>
      <c r="DH1518" s="5"/>
      <c r="DI1518" s="134"/>
      <c r="DJ1518"/>
    </row>
    <row r="1519" spans="2:114" x14ac:dyDescent="0.2">
      <c r="B1519" s="61" t="str">
        <f>IF(A1519="","",IF(U1520="","DB",U1520&amp;V1520&amp;W1520&amp;X1520&amp;Y1520&amp;Z1520&amp;AL1520&amp;AM1520&amp;AN1520&amp;AO1520&amp;AP1520&amp;AQ1520&amp;AR1520&amp;#REF!))</f>
        <v/>
      </c>
      <c r="C1519" s="7" t="str">
        <f t="shared" si="2296"/>
        <v/>
      </c>
      <c r="D1519" s="60">
        <f t="shared" si="2297"/>
        <v>0</v>
      </c>
      <c r="E1519" s="7" t="e">
        <f>IF(COUNTBLANK(BE1520:BI1520)=5,#REF!&amp;",",IF(COUNTBLANK(U1520:AR1520)=1,T1520&amp;","&amp;T1520&amp;","&amp;T1520&amp;","&amp;T1520&amp;","&amp;T1520&amp;","&amp;T1520&amp;","&amp;T1520&amp;","&amp;T1520&amp;","&amp;T1520&amp;","&amp;T1520&amp;","&amp;T1520&amp;","&amp;T1520&amp;","&amp;T1520&amp;",",T1520&amp;","&amp;T1520&amp;","&amp;T1520&amp;","&amp;T1520&amp;","&amp;T1520&amp;","&amp;T1520&amp;","&amp;T1520&amp;","&amp;T1520&amp;","&amp;T1520&amp;","&amp;T1520&amp;","&amp;T1520&amp;","&amp;T1520&amp;","&amp;T1520&amp;","&amp;T1520&amp;","))</f>
        <v>#REF!</v>
      </c>
      <c r="F1519" s="72" t="str">
        <f t="shared" si="2309"/>
        <v/>
      </c>
      <c r="G1519" s="73">
        <f t="shared" si="2298"/>
        <v>0</v>
      </c>
      <c r="H1519" s="112">
        <f t="shared" si="2299"/>
        <v>0</v>
      </c>
      <c r="I1519" s="112">
        <f t="shared" si="2300"/>
        <v>0</v>
      </c>
      <c r="J1519" s="74" t="e">
        <f>COUNTIF(#REF!,"E")</f>
        <v>#REF!</v>
      </c>
      <c r="K1519" s="74" t="e">
        <f>COUNTIF(#REF!,"O")</f>
        <v>#REF!</v>
      </c>
      <c r="L1519" s="74" t="e">
        <f t="shared" si="2301"/>
        <v>#REF!</v>
      </c>
      <c r="M1519" s="113" t="e">
        <f t="shared" si="2302"/>
        <v>#REF!</v>
      </c>
      <c r="N1519" s="60"/>
      <c r="O1519" s="61"/>
      <c r="P1519" s="61"/>
      <c r="Q1519" s="61"/>
      <c r="R1519" s="61"/>
      <c r="S1519" s="7"/>
      <c r="T1519" s="67" t="str">
        <f t="shared" si="2257"/>
        <v/>
      </c>
      <c r="U1519" s="76" t="str">
        <f>IF($A1518&lt;&gt;"",IF(OR(CR1518&lt;&gt;0,CS1518&lt;&gt;0,#REF!&lt;$BB$3),"",IF(#REF!="LER","01,",IF(#REF!="LOR","01,",IF(#REF!="LEB","02,",IF(#REF!="LOB","01,",IF(#REF!="HER","19,",IF(#REF!="HOR","19,",IF(#REF!="HEB","20,",IF(#REF!="HOB","19,",""))))))))),"")</f>
        <v/>
      </c>
      <c r="V1519" s="76" t="str">
        <f>IF($A1518&lt;&gt;"",IF(OR(CR1518&lt;&gt;0,CS1518&lt;&gt;0,#REF!&lt;$BB$3),"",IF(#REF!="LER","02,",IF(#REF!="LOR","03,",IF(#REF!="LEB","04,",IF(#REF!="LOB","02,",IF(#REF!="HER","20,",IF(#REF!="HOR","21,",IF(#REF!="HEB","22,",IF(#REF!="HOB","20,",""))))))))),"")</f>
        <v/>
      </c>
      <c r="W1519" s="76" t="str">
        <f>IF($A1518&lt;&gt;"",IF(OR(CR1518&lt;&gt;0,CS1518&lt;&gt;0,#REF!&lt;$BB$3),"",IF(#REF!="LER","03,",IF(#REF!="LOR","05,",IF(#REF!="LEB","06,",IF(#REF!="LOB","03,",IF(#REF!="HER","21,",IF(#REF!="HOR","23,",IF(#REF!="HEB","24,",IF(#REF!="HOB","21,",""))))))))),"")</f>
        <v/>
      </c>
      <c r="X1519" s="76" t="str">
        <f>IF($A1518&lt;&gt;"",IF(OR(CR1518&lt;&gt;0,CS1518&lt;&gt;0,#REF!&lt;$BB$3),"",IF(#REF!="LER","04,",IF(#REF!="LOR","07,",IF(#REF!="LEB","08,",IF(#REF!="LOB","04,",IF(#REF!="HER","22,",IF(#REF!="HOR","25,",IF(#REF!="HEB","26,",IF(#REF!="HOB","22,",""))))))))),"")</f>
        <v/>
      </c>
      <c r="Y1519" s="76" t="str">
        <f>IF($A1518&lt;&gt;"",IF(OR(CR1518&lt;&gt;0,CS1518&lt;&gt;0,#REF!&lt;$BB$3),"",IF(#REF!="LER","05,",IF(#REF!="LOR","09,",IF(#REF!="LEB","10,",IF(#REF!="LOB","05,",IF(#REF!="HER","23,",IF(#REF!="HOR","27,",IF(#REF!="HEB","28,",IF(#REF!="HOB","23,",""))))))))),"")</f>
        <v/>
      </c>
      <c r="Z1519" s="76" t="str">
        <f>IF($A1518&lt;&gt;"",IF(OR(CR1518&lt;&gt;0,CS1518&lt;&gt;0,#REF!&lt;$BB$3),"",IF(#REF!="LER","06,",IF(#REF!="LOR","11,",IF(#REF!="LEB","11,",IF(#REF!="LOB","06,",IF(#REF!="HER","24,",IF(#REF!="HOR","29,",IF(#REF!="HEB","29,",IF(#REF!="HOB","24,",""))))))))),"")</f>
        <v/>
      </c>
      <c r="AA1519" s="60" t="b">
        <f t="shared" si="2267"/>
        <v>0</v>
      </c>
      <c r="AB1519" s="60" t="b">
        <f t="shared" si="2268"/>
        <v>0</v>
      </c>
      <c r="AC1519" s="60" t="b">
        <f t="shared" si="2269"/>
        <v>0</v>
      </c>
      <c r="AD1519" s="60" t="b">
        <f t="shared" si="2270"/>
        <v>0</v>
      </c>
      <c r="AE1519" s="60" t="b">
        <f t="shared" si="2271"/>
        <v>0</v>
      </c>
      <c r="AF1519" s="60" t="b">
        <f t="shared" si="2272"/>
        <v>0</v>
      </c>
      <c r="AG1519" s="60"/>
      <c r="AH1519" s="60"/>
      <c r="AI1519" s="60"/>
      <c r="AJ1519" s="60"/>
      <c r="AK1519" s="67" t="str">
        <f t="shared" si="2258"/>
        <v/>
      </c>
      <c r="AL1519" s="76" t="str">
        <f>IF($A1518&lt;&gt;"",IF(OR(CR1518&lt;&gt;0,CS1518&lt;&gt;0,#REF!&lt;$BB$3),"",IF(#REF!="LER","07,",IF(#REF!="LOR","12,",IF(#REF!="LEB","12,",IF(#REF!="LOB","08,",IF(#REF!="HER","25,",IF(#REF!="HOR","30,",IF(#REF!="HEB","30,",IF(#REF!="HOB","25,",""))))))))),"")</f>
        <v/>
      </c>
      <c r="AM1519" s="76" t="str">
        <f>IF($A1518&lt;&gt;"",IF(OR(CR1518&lt;&gt;0,CS1518&lt;&gt;0,#REF!&lt;$BB$3),"",IF(#REF!="LER","08,",IF(#REF!="LOR","13,",IF(#REF!="LEB","13,",IF(#REF!="LOB","09,",IF(#REF!="HER","26,",IF(#REF!="HOR","31,",IF(#REF!="HEB","31,",IF(#REF!="HOB","26,",""))))))))),"")</f>
        <v/>
      </c>
      <c r="AN1519" s="118" t="str">
        <f t="shared" si="2293"/>
        <v/>
      </c>
      <c r="AO1519" s="76" t="str">
        <f>IF($A1518&lt;&gt;"",IF(OR(CR1518&lt;&gt;0,CS1518&lt;&gt;0,#REF!&lt;$BB$3),"",IF(#REF!="LER","10,",IF(#REF!="LOR","15,",IF(#REF!="LEB","15,",IF(#REF!="LOB","11,",IF(#REF!="HER","28,",IF(#REF!="HOR","33,",IF(#REF!="HEB","33,",IF(#REF!="HOB","28,",""))))))))),"")</f>
        <v/>
      </c>
      <c r="AP1519" s="76" t="str">
        <f>IF($A1518&lt;&gt;"",IF(OR(CR1518&lt;&gt;0,CS1518&lt;&gt;0,#REF!&lt;$BB$3),"",IF(#REF!="LER","12,",IF(#REF!="LOR","16,",IF(#REF!="LEB","16,",IF(#REF!="LOB","13,",IF(#REF!="HER","30,",IF(#REF!="HOR","34,",IF(#REF!="HEB","34,",IF(#REF!="HOB","29,",""))))))))),"")</f>
        <v/>
      </c>
      <c r="AQ1519" s="76" t="str">
        <f>IF($A1518&lt;&gt;"",IF(OR(CR1518&lt;&gt;0,CS1518&lt;&gt;0,#REF!&lt;$BB$3),"",IF(#REF!="LER","14,",IF(#REF!="LOR","17,",IF(#REF!="LEB","17,",IF(#REF!="LOB","15,",IF(#REF!="HER","32,",IF(#REF!="HOR","35,",IF(#REF!="HEB","35,",IF(#REF!="HOB","31,",""))))))))),"")</f>
        <v/>
      </c>
      <c r="AR1519" s="76" t="str">
        <f>IF($A1518&lt;&gt;"",IF(OR(CR1518&lt;&gt;0,CS1518&lt;&gt;0,#REF!&lt;$BB$3),"",IF(#REF!="LER","16,",IF(#REF!="LOR","18,",IF(#REF!="LEB","18,",IF(#REF!="LOB","17,",IF(#REF!="HER","34,",IF(#REF!="HOR","36,",IF(#REF!="HEB","36,",IF(#REF!="HOB","33,",""))))))))),"")</f>
        <v/>
      </c>
      <c r="AS1519" s="60" t="b">
        <f t="shared" si="2273"/>
        <v>0</v>
      </c>
      <c r="AT1519" s="60" t="b">
        <f t="shared" si="2274"/>
        <v>0</v>
      </c>
      <c r="AU1519" s="60" t="b">
        <f t="shared" si="2275"/>
        <v>0</v>
      </c>
      <c r="AV1519" s="60" t="b">
        <f t="shared" si="2276"/>
        <v>0</v>
      </c>
      <c r="AW1519" s="60" t="b">
        <f t="shared" si="2277"/>
        <v>0</v>
      </c>
      <c r="AX1519" s="60" t="b">
        <f t="shared" si="2278"/>
        <v>0</v>
      </c>
      <c r="AY1519" s="60" t="b">
        <f t="shared" si="2279"/>
        <v>0</v>
      </c>
      <c r="AZ1519" s="60"/>
      <c r="BA1519" s="60"/>
      <c r="BB1519" s="13">
        <f t="shared" si="2304"/>
        <v>0</v>
      </c>
      <c r="BC1519" s="11" t="e">
        <f>IF(#REF!&lt;&gt;"",S1519+BC1518,0)</f>
        <v>#REF!</v>
      </c>
      <c r="BD1519" s="67" t="str">
        <f t="shared" si="2259"/>
        <v/>
      </c>
      <c r="BE1519" s="76" t="str">
        <f>IF($A1518&lt;&gt;"",IF(OR(EE1518&lt;&gt;0,EF1518&lt;&gt;0,#REF!&lt;$BB$3),"",IF(#REF!="LER","01,",IF(#REF!="LOR","01,",IF(#REF!="LEB","02,",IF(#REF!="LOB","01,",IF(#REF!="HER","19,",IF(#REF!="HOR","19,",IF(#REF!="HEB","20,",IF(#REF!="HOB","19,",""))))))))),"")</f>
        <v/>
      </c>
      <c r="BF1519" s="76" t="str">
        <f>IF($A1518&lt;&gt;"",IF(OR(EE1518&lt;&gt;0,EF1518&lt;&gt;0,#REF!&lt;$BB$3),"",IF(#REF!="LER","02,",IF(#REF!="LOR","03,",IF(#REF!="LEB","04,",IF(#REF!="LOB","02,",IF(#REF!="HER","20,",IF(#REF!="HOR","21,",IF(#REF!="HEB","22,",IF(#REF!="HOB","20,",""))))))))),"")</f>
        <v/>
      </c>
      <c r="BG1519" s="76" t="str">
        <f>IF($A1518&lt;&gt;"",IF(OR(EE1518&lt;&gt;0,EF1518&lt;&gt;0,#REF!&lt;$BB$3),"",IF(#REF!="LER","03,",IF(#REF!="LOR","05,",IF(#REF!="LEB","06,",IF(#REF!="LOB","03,",IF(#REF!="HER","21,",IF(#REF!="HOR","23,",IF(#REF!="HEB","24,",IF(#REF!="HOB","21,",""))))))))),"")</f>
        <v/>
      </c>
      <c r="BH1519" s="76" t="str">
        <f>IF($A1518&lt;&gt;"",IF(OR(EE1518&lt;&gt;0,EF1518&lt;&gt;0,#REF!&lt;$BB$3),"",IF(#REF!="LER","04,",IF(#REF!="LOR","07,",IF(#REF!="LEB","08,",IF(#REF!="LOB","04,",IF(#REF!="HER","22,",IF(#REF!="HOR","25,",IF(#REF!="HEB","26,",IF(#REF!="HOB","22,",""))))))))),"")</f>
        <v/>
      </c>
      <c r="BI1519" s="76" t="str">
        <f>IF($A1518&lt;&gt;"",IF(OR(EE1518&lt;&gt;0,EF1518&lt;&gt;0,#REF!&lt;$BB$3),"",IF(#REF!="LER","05,",IF(#REF!="LOR","09,",IF(#REF!="LEB","10,",IF(#REF!="LOB","05,",IF(#REF!="HER","23,",IF(#REF!="HOR","27,",IF(#REF!="HEB","28,",IF(#REF!="HOB","23,",""))))))))),"")</f>
        <v/>
      </c>
      <c r="BJ1519" s="76" t="str">
        <f>IF($A1518&lt;&gt;"",IF(OR(EE1518&lt;&gt;0,EF1518&lt;&gt;0,#REF!&lt;$BB$3),"",IF(#REF!="LER","06,",IF(#REF!="LOR","11,",IF(#REF!="LEB","11,",IF(#REF!="LOB","06,",IF(#REF!="HER","24,",IF(#REF!="HOR","29,",IF(#REF!="HEB","29,",IF(#REF!="HOB","24,",""))))))))),"")</f>
        <v/>
      </c>
      <c r="BK1519" s="60" t="b">
        <f t="shared" si="2280"/>
        <v>0</v>
      </c>
      <c r="BL1519" s="60" t="b">
        <f t="shared" si="2281"/>
        <v>0</v>
      </c>
      <c r="BM1519" s="60" t="b">
        <f t="shared" si="2282"/>
        <v>0</v>
      </c>
      <c r="BN1519" s="60" t="b">
        <f t="shared" si="2283"/>
        <v>0</v>
      </c>
      <c r="BO1519" s="60" t="b">
        <f t="shared" si="2284"/>
        <v>0</v>
      </c>
      <c r="BP1519" s="60" t="b">
        <f t="shared" si="2285"/>
        <v>0</v>
      </c>
      <c r="BQ1519" s="60"/>
      <c r="BR1519" s="60"/>
      <c r="BS1519" s="92">
        <f t="shared" ref="BS1519:BS1525" si="2314">IF(BT1519&lt;0,BS1518+1,0)</f>
        <v>0</v>
      </c>
      <c r="BT1519" s="60"/>
      <c r="BU1519" s="60"/>
      <c r="BV1519" s="67" t="str">
        <f t="shared" si="2260"/>
        <v/>
      </c>
      <c r="BW1519" s="76" t="str">
        <f>IF($A1518&lt;&gt;"",IF(OR(EE1518&lt;&gt;0,EF1518&lt;&gt;0,#REF!&lt;$BB$3),"",IF(#REF!="LER","07,",IF(#REF!="LOR","12,",IF(#REF!="LEB","12,",IF(#REF!="LOB","08,",IF(#REF!="HER","25,",IF(#REF!="HOR","30,",IF(#REF!="HEB","30,",IF(#REF!="HOB","25,",""))))))))),"")</f>
        <v/>
      </c>
      <c r="BX1519" s="76" t="str">
        <f>IF($A1518&lt;&gt;"",IF(OR(EE1518&lt;&gt;0,EF1518&lt;&gt;0,#REF!&lt;$BB$3),"",IF(#REF!="LER","08,",IF(#REF!="LOR","13,",IF(#REF!="LEB","13,",IF(#REF!="LOB","09,",IF(#REF!="HER","26,",IF(#REF!="HOR","31,",IF(#REF!="HEB","31,",IF(#REF!="HOB","26,",""))))))))),"")</f>
        <v/>
      </c>
      <c r="BY1519" s="76" t="str">
        <f>IF($A1518&lt;&gt;"",IF(OR(EE1518&lt;&gt;0,EF1518&lt;&gt;0,#REF!&lt;$BB$3),"",IF(#REF!="LER","09,",IF(#REF!="LOR","14,",IF(#REF!="LEB","14,",IF(#REF!="LOB","10,",IF(#REF!="HER","27,",IF(#REF!="HOR","32,",IF(#REF!="HEB","32,",IF(#REF!="HOB","27,",""))))))))),"")</f>
        <v/>
      </c>
      <c r="BZ1519" s="76" t="str">
        <f>IF($A1518&lt;&gt;"",IF(OR(EE1518&lt;&gt;0,EF1518&lt;&gt;0,#REF!&lt;$BB$3),"",IF(#REF!="LER","10,",IF(#REF!="LOR","15,",IF(#REF!="LEB","15,",IF(#REF!="LOB","11,",IF(#REF!="HER","28,",IF(#REF!="HOR","33,",IF(#REF!="HEB","33,",IF(#REF!="HOB","28,",""))))))))),"")</f>
        <v/>
      </c>
      <c r="CA1519" s="76" t="str">
        <f>IF($A1518&lt;&gt;"",IF(OR(EE1518&lt;&gt;0,EF1518&lt;&gt;0,#REF!&lt;$BB$3),"",IF(#REF!="LER","12,",IF(#REF!="LOR","16,",IF(#REF!="LEB","16,",IF(#REF!="LOB","13,",IF(#REF!="HER","30,",IF(#REF!="HOR","34,",IF(#REF!="HEB","34,",IF(#REF!="HOB","29,",""))))))))),"")</f>
        <v/>
      </c>
      <c r="CB1519" s="76" t="str">
        <f>IF($A1518&lt;&gt;"",IF(OR(EE1518&lt;&gt;0,EF1518&lt;&gt;0,#REF!&lt;$BB$3),"",IF(#REF!="LER","14,",IF(#REF!="LOR","17,",IF(#REF!="LEB","17,",IF(#REF!="LOB","15,",IF(#REF!="HER","32,",IF(#REF!="HOR","35,",IF(#REF!="HEB","35,",IF(#REF!="HOB","31,",""))))))))),"")</f>
        <v/>
      </c>
      <c r="CC1519" s="76" t="str">
        <f>IF($A1518&lt;&gt;"",IF(OR(EE1518&lt;&gt;0,EF1518&lt;&gt;0,#REF!&lt;$BB$3),"",IF(#REF!="LER","16,",IF(#REF!="LOR","18,",IF(#REF!="LEB","18,",IF(#REF!="LOB","17,",IF(#REF!="HER","34,",IF(#REF!="HOR","36,",IF(#REF!="HEB","36,",IF(#REF!="HOB","33,",""))))))))),"")</f>
        <v/>
      </c>
      <c r="CD1519" s="60" t="b">
        <f t="shared" si="2286"/>
        <v>0</v>
      </c>
      <c r="CE1519" s="60" t="b">
        <f t="shared" si="2287"/>
        <v>0</v>
      </c>
      <c r="CF1519" s="60" t="b">
        <f t="shared" si="2288"/>
        <v>0</v>
      </c>
      <c r="CG1519" s="60" t="b">
        <f t="shared" si="2289"/>
        <v>0</v>
      </c>
      <c r="CH1519" s="60" t="b">
        <f t="shared" si="2290"/>
        <v>0</v>
      </c>
      <c r="CI1519" s="60" t="b">
        <f t="shared" si="2291"/>
        <v>0</v>
      </c>
      <c r="CJ1519" s="60" t="b">
        <f t="shared" si="2292"/>
        <v>0</v>
      </c>
      <c r="CK1519" s="60"/>
      <c r="CL1519" s="60"/>
      <c r="CM1519" s="92">
        <f t="shared" ref="CM1519:CM1525" si="2315">IF(CN1519&lt;0,CM1518+1,0)</f>
        <v>0</v>
      </c>
      <c r="CN1519" s="13">
        <f t="shared" si="2305"/>
        <v>0</v>
      </c>
      <c r="CO1519" s="11" t="e">
        <f>IF(#REF!&lt;&gt;"",BC1519+CO1518,0)</f>
        <v>#REF!</v>
      </c>
      <c r="CP1519" s="13">
        <f t="shared" si="2303"/>
        <v>0</v>
      </c>
      <c r="CQ1519" s="11">
        <f t="shared" si="2308"/>
        <v>0</v>
      </c>
      <c r="CR1519" s="57">
        <f t="shared" si="2265"/>
        <v>0</v>
      </c>
      <c r="CS1519" s="57">
        <f t="shared" si="2266"/>
        <v>0</v>
      </c>
      <c r="CT1519" s="57">
        <f t="shared" si="2256"/>
        <v>0</v>
      </c>
      <c r="CU1519" s="24"/>
      <c r="CV1519" s="24"/>
      <c r="CW1519" s="24"/>
      <c r="CX1519" s="24"/>
      <c r="CY1519" s="24"/>
      <c r="CZ1519" s="24"/>
      <c r="DA1519" s="24"/>
      <c r="DB1519" s="24"/>
      <c r="DC1519" s="24"/>
      <c r="DD1519" s="64"/>
      <c r="DF1519" s="5"/>
      <c r="DG1519" s="5"/>
      <c r="DH1519" s="5"/>
      <c r="DI1519" s="134"/>
      <c r="DJ1519"/>
    </row>
    <row r="1520" spans="2:114" x14ac:dyDescent="0.2">
      <c r="B1520" s="61" t="str">
        <f>IF(A1520="","",IF(U1521="","DB",U1521&amp;V1521&amp;W1521&amp;X1521&amp;Y1521&amp;Z1521&amp;AL1521&amp;AM1521&amp;AN1521&amp;AO1521&amp;AP1521&amp;AQ1521&amp;AR1521&amp;#REF!))</f>
        <v/>
      </c>
      <c r="C1520" s="7" t="str">
        <f t="shared" si="2296"/>
        <v/>
      </c>
      <c r="D1520" s="60">
        <f t="shared" si="2297"/>
        <v>0</v>
      </c>
      <c r="E1520" s="7" t="e">
        <f>IF(COUNTBLANK(BE1521:BI1521)=5,#REF!&amp;",",IF(COUNTBLANK(U1521:AR1521)=1,T1521&amp;","&amp;T1521&amp;","&amp;T1521&amp;","&amp;T1521&amp;","&amp;T1521&amp;","&amp;T1521&amp;","&amp;T1521&amp;","&amp;T1521&amp;","&amp;T1521&amp;","&amp;T1521&amp;","&amp;T1521&amp;","&amp;T1521&amp;","&amp;T1521&amp;",",T1521&amp;","&amp;T1521&amp;","&amp;T1521&amp;","&amp;T1521&amp;","&amp;T1521&amp;","&amp;T1521&amp;","&amp;T1521&amp;","&amp;T1521&amp;","&amp;T1521&amp;","&amp;T1521&amp;","&amp;T1521&amp;","&amp;T1521&amp;","&amp;T1521&amp;","&amp;T1521&amp;","))</f>
        <v>#REF!</v>
      </c>
      <c r="F1520" s="72" t="str">
        <f t="shared" si="2309"/>
        <v/>
      </c>
      <c r="G1520" s="73">
        <f t="shared" si="2298"/>
        <v>0</v>
      </c>
      <c r="H1520" s="112">
        <f t="shared" si="2299"/>
        <v>0</v>
      </c>
      <c r="I1520" s="112">
        <f t="shared" si="2300"/>
        <v>0</v>
      </c>
      <c r="J1520" s="74" t="e">
        <f>COUNTIF(#REF!,"E")</f>
        <v>#REF!</v>
      </c>
      <c r="K1520" s="74" t="e">
        <f>COUNTIF(#REF!,"O")</f>
        <v>#REF!</v>
      </c>
      <c r="L1520" s="74" t="e">
        <f t="shared" si="2301"/>
        <v>#REF!</v>
      </c>
      <c r="M1520" s="113" t="e">
        <f t="shared" si="2302"/>
        <v>#REF!</v>
      </c>
      <c r="N1520" s="60"/>
      <c r="O1520" s="61"/>
      <c r="P1520" s="61"/>
      <c r="Q1520" s="61"/>
      <c r="R1520" s="61"/>
      <c r="S1520" s="7"/>
      <c r="T1520" s="67" t="str">
        <f t="shared" si="2257"/>
        <v/>
      </c>
      <c r="U1520" s="76" t="str">
        <f>IF($A1519&lt;&gt;"",IF(OR(CR1519&lt;&gt;0,CS1519&lt;&gt;0,#REF!&lt;$BB$3),"",IF(#REF!="LER","01,",IF(#REF!="LOR","01,",IF(#REF!="LEB","02,",IF(#REF!="LOB","01,",IF(#REF!="HER","19,",IF(#REF!="HOR","19,",IF(#REF!="HEB","20,",IF(#REF!="HOB","19,",""))))))))),"")</f>
        <v/>
      </c>
      <c r="V1520" s="76" t="str">
        <f>IF($A1519&lt;&gt;"",IF(OR(CR1519&lt;&gt;0,CS1519&lt;&gt;0,#REF!&lt;$BB$3),"",IF(#REF!="LER","02,",IF(#REF!="LOR","03,",IF(#REF!="LEB","04,",IF(#REF!="LOB","02,",IF(#REF!="HER","20,",IF(#REF!="HOR","21,",IF(#REF!="HEB","22,",IF(#REF!="HOB","20,",""))))))))),"")</f>
        <v/>
      </c>
      <c r="W1520" s="76" t="str">
        <f>IF($A1519&lt;&gt;"",IF(OR(CR1519&lt;&gt;0,CS1519&lt;&gt;0,#REF!&lt;$BB$3),"",IF(#REF!="LER","03,",IF(#REF!="LOR","05,",IF(#REF!="LEB","06,",IF(#REF!="LOB","03,",IF(#REF!="HER","21,",IF(#REF!="HOR","23,",IF(#REF!="HEB","24,",IF(#REF!="HOB","21,",""))))))))),"")</f>
        <v/>
      </c>
      <c r="X1520" s="76" t="str">
        <f>IF($A1519&lt;&gt;"",IF(OR(CR1519&lt;&gt;0,CS1519&lt;&gt;0,#REF!&lt;$BB$3),"",IF(#REF!="LER","04,",IF(#REF!="LOR","07,",IF(#REF!="LEB","08,",IF(#REF!="LOB","04,",IF(#REF!="HER","22,",IF(#REF!="HOR","25,",IF(#REF!="HEB","26,",IF(#REF!="HOB","22,",""))))))))),"")</f>
        <v/>
      </c>
      <c r="Y1520" s="76" t="str">
        <f>IF($A1519&lt;&gt;"",IF(OR(CR1519&lt;&gt;0,CS1519&lt;&gt;0,#REF!&lt;$BB$3),"",IF(#REF!="LER","05,",IF(#REF!="LOR","09,",IF(#REF!="LEB","10,",IF(#REF!="LOB","05,",IF(#REF!="HER","23,",IF(#REF!="HOR","27,",IF(#REF!="HEB","28,",IF(#REF!="HOB","23,",""))))))))),"")</f>
        <v/>
      </c>
      <c r="Z1520" s="76" t="str">
        <f>IF($A1519&lt;&gt;"",IF(OR(CR1519&lt;&gt;0,CS1519&lt;&gt;0,#REF!&lt;$BB$3),"",IF(#REF!="LER","06,",IF(#REF!="LOR","11,",IF(#REF!="LEB","11,",IF(#REF!="LOB","06,",IF(#REF!="HER","24,",IF(#REF!="HOR","29,",IF(#REF!="HEB","29,",IF(#REF!="HOB","24,",""))))))))),"")</f>
        <v/>
      </c>
      <c r="AA1520" s="60" t="b">
        <f t="shared" si="2267"/>
        <v>0</v>
      </c>
      <c r="AB1520" s="60" t="b">
        <f t="shared" si="2268"/>
        <v>0</v>
      </c>
      <c r="AC1520" s="60" t="b">
        <f t="shared" si="2269"/>
        <v>0</v>
      </c>
      <c r="AD1520" s="60" t="b">
        <f t="shared" si="2270"/>
        <v>0</v>
      </c>
      <c r="AE1520" s="60" t="b">
        <f t="shared" si="2271"/>
        <v>0</v>
      </c>
      <c r="AF1520" s="60" t="b">
        <f t="shared" si="2272"/>
        <v>0</v>
      </c>
      <c r="AG1520" s="60"/>
      <c r="AH1520" s="60"/>
      <c r="AI1520" s="60"/>
      <c r="AJ1520" s="60"/>
      <c r="AK1520" s="67" t="str">
        <f t="shared" si="2258"/>
        <v/>
      </c>
      <c r="AL1520" s="76" t="str">
        <f>IF($A1519&lt;&gt;"",IF(OR(CR1519&lt;&gt;0,CS1519&lt;&gt;0,#REF!&lt;$BB$3),"",IF(#REF!="LER","07,",IF(#REF!="LOR","12,",IF(#REF!="LEB","12,",IF(#REF!="LOB","08,",IF(#REF!="HER","25,",IF(#REF!="HOR","30,",IF(#REF!="HEB","30,",IF(#REF!="HOB","25,",""))))))))),"")</f>
        <v/>
      </c>
      <c r="AM1520" s="76" t="str">
        <f>IF($A1519&lt;&gt;"",IF(OR(CR1519&lt;&gt;0,CS1519&lt;&gt;0,#REF!&lt;$BB$3),"",IF(#REF!="LER","08,",IF(#REF!="LOR","13,",IF(#REF!="LEB","13,",IF(#REF!="LOB","09,",IF(#REF!="HER","26,",IF(#REF!="HOR","31,",IF(#REF!="HEB","31,",IF(#REF!="HOB","26,",""))))))))),"")</f>
        <v/>
      </c>
      <c r="AN1520" s="118" t="str">
        <f t="shared" si="2293"/>
        <v/>
      </c>
      <c r="AO1520" s="76" t="str">
        <f>IF($A1519&lt;&gt;"",IF(OR(CR1519&lt;&gt;0,CS1519&lt;&gt;0,#REF!&lt;$BB$3),"",IF(#REF!="LER","10,",IF(#REF!="LOR","15,",IF(#REF!="LEB","15,",IF(#REF!="LOB","11,",IF(#REF!="HER","28,",IF(#REF!="HOR","33,",IF(#REF!="HEB","33,",IF(#REF!="HOB","28,",""))))))))),"")</f>
        <v/>
      </c>
      <c r="AP1520" s="76" t="str">
        <f>IF($A1519&lt;&gt;"",IF(OR(CR1519&lt;&gt;0,CS1519&lt;&gt;0,#REF!&lt;$BB$3),"",IF(#REF!="LER","12,",IF(#REF!="LOR","16,",IF(#REF!="LEB","16,",IF(#REF!="LOB","13,",IF(#REF!="HER","30,",IF(#REF!="HOR","34,",IF(#REF!="HEB","34,",IF(#REF!="HOB","29,",""))))))))),"")</f>
        <v/>
      </c>
      <c r="AQ1520" s="76" t="str">
        <f>IF($A1519&lt;&gt;"",IF(OR(CR1519&lt;&gt;0,CS1519&lt;&gt;0,#REF!&lt;$BB$3),"",IF(#REF!="LER","14,",IF(#REF!="LOR","17,",IF(#REF!="LEB","17,",IF(#REF!="LOB","15,",IF(#REF!="HER","32,",IF(#REF!="HOR","35,",IF(#REF!="HEB","35,",IF(#REF!="HOB","31,",""))))))))),"")</f>
        <v/>
      </c>
      <c r="AR1520" s="76" t="str">
        <f>IF($A1519&lt;&gt;"",IF(OR(CR1519&lt;&gt;0,CS1519&lt;&gt;0,#REF!&lt;$BB$3),"",IF(#REF!="LER","16,",IF(#REF!="LOR","18,",IF(#REF!="LEB","18,",IF(#REF!="LOB","17,",IF(#REF!="HER","34,",IF(#REF!="HOR","36,",IF(#REF!="HEB","36,",IF(#REF!="HOB","33,",""))))))))),"")</f>
        <v/>
      </c>
      <c r="AS1520" s="60" t="b">
        <f t="shared" si="2273"/>
        <v>0</v>
      </c>
      <c r="AT1520" s="60" t="b">
        <f t="shared" si="2274"/>
        <v>0</v>
      </c>
      <c r="AU1520" s="60" t="b">
        <f t="shared" si="2275"/>
        <v>0</v>
      </c>
      <c r="AV1520" s="60" t="b">
        <f t="shared" si="2276"/>
        <v>0</v>
      </c>
      <c r="AW1520" s="60" t="b">
        <f t="shared" si="2277"/>
        <v>0</v>
      </c>
      <c r="AX1520" s="60" t="b">
        <f t="shared" si="2278"/>
        <v>0</v>
      </c>
      <c r="AY1520" s="60" t="b">
        <f t="shared" si="2279"/>
        <v>0</v>
      </c>
      <c r="AZ1520" s="60"/>
      <c r="BA1520" s="60"/>
      <c r="BB1520" s="13">
        <f t="shared" si="2304"/>
        <v>0</v>
      </c>
      <c r="BC1520" s="11" t="e">
        <f>IF(#REF!&lt;&gt;"",S1520+BC1519,0)</f>
        <v>#REF!</v>
      </c>
      <c r="BD1520" s="67" t="str">
        <f t="shared" si="2259"/>
        <v/>
      </c>
      <c r="BE1520" s="76" t="str">
        <f>IF($A1519&lt;&gt;"",IF(OR(EE1519&lt;&gt;0,EF1519&lt;&gt;0,#REF!&lt;$BB$3),"",IF(#REF!="LER","01,",IF(#REF!="LOR","01,",IF(#REF!="LEB","02,",IF(#REF!="LOB","01,",IF(#REF!="HER","19,",IF(#REF!="HOR","19,",IF(#REF!="HEB","20,",IF(#REF!="HOB","19,",""))))))))),"")</f>
        <v/>
      </c>
      <c r="BF1520" s="76" t="str">
        <f>IF($A1519&lt;&gt;"",IF(OR(EE1519&lt;&gt;0,EF1519&lt;&gt;0,#REF!&lt;$BB$3),"",IF(#REF!="LER","02,",IF(#REF!="LOR","03,",IF(#REF!="LEB","04,",IF(#REF!="LOB","02,",IF(#REF!="HER","20,",IF(#REF!="HOR","21,",IF(#REF!="HEB","22,",IF(#REF!="HOB","20,",""))))))))),"")</f>
        <v/>
      </c>
      <c r="BG1520" s="76" t="str">
        <f>IF($A1519&lt;&gt;"",IF(OR(EE1519&lt;&gt;0,EF1519&lt;&gt;0,#REF!&lt;$BB$3),"",IF(#REF!="LER","03,",IF(#REF!="LOR","05,",IF(#REF!="LEB","06,",IF(#REF!="LOB","03,",IF(#REF!="HER","21,",IF(#REF!="HOR","23,",IF(#REF!="HEB","24,",IF(#REF!="HOB","21,",""))))))))),"")</f>
        <v/>
      </c>
      <c r="BH1520" s="76" t="str">
        <f>IF($A1519&lt;&gt;"",IF(OR(EE1519&lt;&gt;0,EF1519&lt;&gt;0,#REF!&lt;$BB$3),"",IF(#REF!="LER","04,",IF(#REF!="LOR","07,",IF(#REF!="LEB","08,",IF(#REF!="LOB","04,",IF(#REF!="HER","22,",IF(#REF!="HOR","25,",IF(#REF!="HEB","26,",IF(#REF!="HOB","22,",""))))))))),"")</f>
        <v/>
      </c>
      <c r="BI1520" s="76" t="str">
        <f>IF($A1519&lt;&gt;"",IF(OR(EE1519&lt;&gt;0,EF1519&lt;&gt;0,#REF!&lt;$BB$3),"",IF(#REF!="LER","05,",IF(#REF!="LOR","09,",IF(#REF!="LEB","10,",IF(#REF!="LOB","05,",IF(#REF!="HER","23,",IF(#REF!="HOR","27,",IF(#REF!="HEB","28,",IF(#REF!="HOB","23,",""))))))))),"")</f>
        <v/>
      </c>
      <c r="BJ1520" s="76" t="str">
        <f>IF($A1519&lt;&gt;"",IF(OR(EE1519&lt;&gt;0,EF1519&lt;&gt;0,#REF!&lt;$BB$3),"",IF(#REF!="LER","06,",IF(#REF!="LOR","11,",IF(#REF!="LEB","11,",IF(#REF!="LOB","06,",IF(#REF!="HER","24,",IF(#REF!="HOR","29,",IF(#REF!="HEB","29,",IF(#REF!="HOB","24,",""))))))))),"")</f>
        <v/>
      </c>
      <c r="BK1520" s="60" t="b">
        <f t="shared" si="2280"/>
        <v>0</v>
      </c>
      <c r="BL1520" s="60" t="b">
        <f t="shared" si="2281"/>
        <v>0</v>
      </c>
      <c r="BM1520" s="60" t="b">
        <f t="shared" si="2282"/>
        <v>0</v>
      </c>
      <c r="BN1520" s="60" t="b">
        <f t="shared" si="2283"/>
        <v>0</v>
      </c>
      <c r="BO1520" s="60" t="b">
        <f t="shared" si="2284"/>
        <v>0</v>
      </c>
      <c r="BP1520" s="60" t="b">
        <f t="shared" si="2285"/>
        <v>0</v>
      </c>
      <c r="BQ1520" s="60"/>
      <c r="BR1520" s="60"/>
      <c r="BS1520" s="92">
        <f t="shared" si="2314"/>
        <v>0</v>
      </c>
      <c r="BT1520" s="60"/>
      <c r="BU1520" s="60"/>
      <c r="BV1520" s="67" t="str">
        <f t="shared" si="2260"/>
        <v/>
      </c>
      <c r="BW1520" s="76" t="str">
        <f>IF($A1519&lt;&gt;"",IF(OR(EE1519&lt;&gt;0,EF1519&lt;&gt;0,#REF!&lt;$BB$3),"",IF(#REF!="LER","07,",IF(#REF!="LOR","12,",IF(#REF!="LEB","12,",IF(#REF!="LOB","08,",IF(#REF!="HER","25,",IF(#REF!="HOR","30,",IF(#REF!="HEB","30,",IF(#REF!="HOB","25,",""))))))))),"")</f>
        <v/>
      </c>
      <c r="BX1520" s="76" t="str">
        <f>IF($A1519&lt;&gt;"",IF(OR(EE1519&lt;&gt;0,EF1519&lt;&gt;0,#REF!&lt;$BB$3),"",IF(#REF!="LER","08,",IF(#REF!="LOR","13,",IF(#REF!="LEB","13,",IF(#REF!="LOB","09,",IF(#REF!="HER","26,",IF(#REF!="HOR","31,",IF(#REF!="HEB","31,",IF(#REF!="HOB","26,",""))))))))),"")</f>
        <v/>
      </c>
      <c r="BY1520" s="76" t="str">
        <f>IF($A1519&lt;&gt;"",IF(OR(EE1519&lt;&gt;0,EF1519&lt;&gt;0,#REF!&lt;$BB$3),"",IF(#REF!="LER","09,",IF(#REF!="LOR","14,",IF(#REF!="LEB","14,",IF(#REF!="LOB","10,",IF(#REF!="HER","27,",IF(#REF!="HOR","32,",IF(#REF!="HEB","32,",IF(#REF!="HOB","27,",""))))))))),"")</f>
        <v/>
      </c>
      <c r="BZ1520" s="76" t="str">
        <f>IF($A1519&lt;&gt;"",IF(OR(EE1519&lt;&gt;0,EF1519&lt;&gt;0,#REF!&lt;$BB$3),"",IF(#REF!="LER","10,",IF(#REF!="LOR","15,",IF(#REF!="LEB","15,",IF(#REF!="LOB","11,",IF(#REF!="HER","28,",IF(#REF!="HOR","33,",IF(#REF!="HEB","33,",IF(#REF!="HOB","28,",""))))))))),"")</f>
        <v/>
      </c>
      <c r="CA1520" s="76" t="str">
        <f>IF($A1519&lt;&gt;"",IF(OR(EE1519&lt;&gt;0,EF1519&lt;&gt;0,#REF!&lt;$BB$3),"",IF(#REF!="LER","12,",IF(#REF!="LOR","16,",IF(#REF!="LEB","16,",IF(#REF!="LOB","13,",IF(#REF!="HER","30,",IF(#REF!="HOR","34,",IF(#REF!="HEB","34,",IF(#REF!="HOB","29,",""))))))))),"")</f>
        <v/>
      </c>
      <c r="CB1520" s="76" t="str">
        <f>IF($A1519&lt;&gt;"",IF(OR(EE1519&lt;&gt;0,EF1519&lt;&gt;0,#REF!&lt;$BB$3),"",IF(#REF!="LER","14,",IF(#REF!="LOR","17,",IF(#REF!="LEB","17,",IF(#REF!="LOB","15,",IF(#REF!="HER","32,",IF(#REF!="HOR","35,",IF(#REF!="HEB","35,",IF(#REF!="HOB","31,",""))))))))),"")</f>
        <v/>
      </c>
      <c r="CC1520" s="76" t="str">
        <f>IF($A1519&lt;&gt;"",IF(OR(EE1519&lt;&gt;0,EF1519&lt;&gt;0,#REF!&lt;$BB$3),"",IF(#REF!="LER","16,",IF(#REF!="LOR","18,",IF(#REF!="LEB","18,",IF(#REF!="LOB","17,",IF(#REF!="HER","34,",IF(#REF!="HOR","36,",IF(#REF!="HEB","36,",IF(#REF!="HOB","33,",""))))))))),"")</f>
        <v/>
      </c>
      <c r="CD1520" s="60" t="b">
        <f t="shared" si="2286"/>
        <v>0</v>
      </c>
      <c r="CE1520" s="60" t="b">
        <f t="shared" si="2287"/>
        <v>0</v>
      </c>
      <c r="CF1520" s="60" t="b">
        <f t="shared" si="2288"/>
        <v>0</v>
      </c>
      <c r="CG1520" s="60" t="b">
        <f t="shared" si="2289"/>
        <v>0</v>
      </c>
      <c r="CH1520" s="60" t="b">
        <f t="shared" si="2290"/>
        <v>0</v>
      </c>
      <c r="CI1520" s="60" t="b">
        <f t="shared" si="2291"/>
        <v>0</v>
      </c>
      <c r="CJ1520" s="60" t="b">
        <f t="shared" si="2292"/>
        <v>0</v>
      </c>
      <c r="CK1520" s="60"/>
      <c r="CL1520" s="60"/>
      <c r="CM1520" s="92">
        <f t="shared" si="2315"/>
        <v>0</v>
      </c>
      <c r="CN1520" s="13">
        <f t="shared" si="2305"/>
        <v>0</v>
      </c>
      <c r="CO1520" s="11" t="e">
        <f>IF(#REF!&lt;&gt;"",BC1520+CO1519,0)</f>
        <v>#REF!</v>
      </c>
      <c r="CP1520" s="13">
        <f t="shared" si="2303"/>
        <v>0</v>
      </c>
      <c r="CQ1520" s="11">
        <f t="shared" si="2308"/>
        <v>0</v>
      </c>
      <c r="CR1520" s="57">
        <f t="shared" si="2265"/>
        <v>0</v>
      </c>
      <c r="CS1520" s="57">
        <f t="shared" si="2266"/>
        <v>0</v>
      </c>
      <c r="CT1520" s="57">
        <f t="shared" si="2256"/>
        <v>0</v>
      </c>
      <c r="CU1520" s="24"/>
      <c r="CV1520" s="24"/>
      <c r="CW1520" s="24"/>
      <c r="CX1520" s="24"/>
      <c r="CY1520" s="24"/>
      <c r="CZ1520" s="24"/>
      <c r="DA1520" s="24"/>
      <c r="DB1520" s="24"/>
      <c r="DC1520" s="24"/>
      <c r="DD1520" s="64"/>
      <c r="DF1520" s="5"/>
      <c r="DG1520" s="5"/>
      <c r="DH1520" s="5"/>
      <c r="DI1520" s="134"/>
      <c r="DJ1520"/>
    </row>
    <row r="1521" spans="2:114" x14ac:dyDescent="0.2">
      <c r="B1521" s="61" t="str">
        <f>IF(A1521="","",IF(U1522="","DB",U1522&amp;V1522&amp;W1522&amp;X1522&amp;Y1522&amp;Z1522&amp;AL1522&amp;AM1522&amp;AN1522&amp;AO1522&amp;AP1522&amp;AQ1522&amp;AR1522&amp;#REF!))</f>
        <v/>
      </c>
      <c r="C1521" s="7" t="str">
        <f t="shared" si="2296"/>
        <v/>
      </c>
      <c r="D1521" s="60">
        <f t="shared" si="2297"/>
        <v>0</v>
      </c>
      <c r="E1521" s="7" t="e">
        <f>IF(COUNTBLANK(BE1522:BI1522)=5,#REF!&amp;",",IF(COUNTBLANK(U1522:AR1522)=1,T1522&amp;","&amp;T1522&amp;","&amp;T1522&amp;","&amp;T1522&amp;","&amp;T1522&amp;","&amp;T1522&amp;","&amp;T1522&amp;","&amp;T1522&amp;","&amp;T1522&amp;","&amp;T1522&amp;","&amp;T1522&amp;","&amp;T1522&amp;","&amp;T1522&amp;",",T1522&amp;","&amp;T1522&amp;","&amp;T1522&amp;","&amp;T1522&amp;","&amp;T1522&amp;","&amp;T1522&amp;","&amp;T1522&amp;","&amp;T1522&amp;","&amp;T1522&amp;","&amp;T1522&amp;","&amp;T1522&amp;","&amp;T1522&amp;","&amp;T1522&amp;","&amp;T1522&amp;","))</f>
        <v>#REF!</v>
      </c>
      <c r="F1521" s="72" t="str">
        <f t="shared" si="2309"/>
        <v/>
      </c>
      <c r="G1521" s="73">
        <f t="shared" si="2298"/>
        <v>0</v>
      </c>
      <c r="H1521" s="112">
        <f t="shared" si="2299"/>
        <v>0</v>
      </c>
      <c r="I1521" s="112">
        <f t="shared" si="2300"/>
        <v>0</v>
      </c>
      <c r="J1521" s="74" t="e">
        <f>COUNTIF(#REF!,"E")</f>
        <v>#REF!</v>
      </c>
      <c r="K1521" s="74" t="e">
        <f>COUNTIF(#REF!,"O")</f>
        <v>#REF!</v>
      </c>
      <c r="L1521" s="74" t="e">
        <f t="shared" si="2301"/>
        <v>#REF!</v>
      </c>
      <c r="M1521" s="113" t="e">
        <f t="shared" si="2302"/>
        <v>#REF!</v>
      </c>
      <c r="N1521" s="60"/>
      <c r="O1521" s="61"/>
      <c r="P1521" s="61"/>
      <c r="Q1521" s="61"/>
      <c r="R1521" s="61"/>
      <c r="S1521" s="7"/>
      <c r="T1521" s="67" t="str">
        <f t="shared" si="2257"/>
        <v/>
      </c>
      <c r="U1521" s="76" t="str">
        <f>IF($A1520&lt;&gt;"",IF(OR(CR1520&lt;&gt;0,CS1520&lt;&gt;0,#REF!&lt;$BB$3),"",IF(#REF!="LER","01,",IF(#REF!="LOR","01,",IF(#REF!="LEB","02,",IF(#REF!="LOB","01,",IF(#REF!="HER","19,",IF(#REF!="HOR","19,",IF(#REF!="HEB","20,",IF(#REF!="HOB","19,",""))))))))),"")</f>
        <v/>
      </c>
      <c r="V1521" s="76" t="str">
        <f>IF($A1520&lt;&gt;"",IF(OR(CR1520&lt;&gt;0,CS1520&lt;&gt;0,#REF!&lt;$BB$3),"",IF(#REF!="LER","02,",IF(#REF!="LOR","03,",IF(#REF!="LEB","04,",IF(#REF!="LOB","02,",IF(#REF!="HER","20,",IF(#REF!="HOR","21,",IF(#REF!="HEB","22,",IF(#REF!="HOB","20,",""))))))))),"")</f>
        <v/>
      </c>
      <c r="W1521" s="76" t="str">
        <f>IF($A1520&lt;&gt;"",IF(OR(CR1520&lt;&gt;0,CS1520&lt;&gt;0,#REF!&lt;$BB$3),"",IF(#REF!="LER","03,",IF(#REF!="LOR","05,",IF(#REF!="LEB","06,",IF(#REF!="LOB","03,",IF(#REF!="HER","21,",IF(#REF!="HOR","23,",IF(#REF!="HEB","24,",IF(#REF!="HOB","21,",""))))))))),"")</f>
        <v/>
      </c>
      <c r="X1521" s="76" t="str">
        <f>IF($A1520&lt;&gt;"",IF(OR(CR1520&lt;&gt;0,CS1520&lt;&gt;0,#REF!&lt;$BB$3),"",IF(#REF!="LER","04,",IF(#REF!="LOR","07,",IF(#REF!="LEB","08,",IF(#REF!="LOB","04,",IF(#REF!="HER","22,",IF(#REF!="HOR","25,",IF(#REF!="HEB","26,",IF(#REF!="HOB","22,",""))))))))),"")</f>
        <v/>
      </c>
      <c r="Y1521" s="76" t="str">
        <f>IF($A1520&lt;&gt;"",IF(OR(CR1520&lt;&gt;0,CS1520&lt;&gt;0,#REF!&lt;$BB$3),"",IF(#REF!="LER","05,",IF(#REF!="LOR","09,",IF(#REF!="LEB","10,",IF(#REF!="LOB","05,",IF(#REF!="HER","23,",IF(#REF!="HOR","27,",IF(#REF!="HEB","28,",IF(#REF!="HOB","23,",""))))))))),"")</f>
        <v/>
      </c>
      <c r="Z1521" s="76" t="str">
        <f>IF($A1520&lt;&gt;"",IF(OR(CR1520&lt;&gt;0,CS1520&lt;&gt;0,#REF!&lt;$BB$3),"",IF(#REF!="LER","06,",IF(#REF!="LOR","11,",IF(#REF!="LEB","11,",IF(#REF!="LOB","06,",IF(#REF!="HER","24,",IF(#REF!="HOR","29,",IF(#REF!="HEB","29,",IF(#REF!="HOB","24,",""))))))))),"")</f>
        <v/>
      </c>
      <c r="AA1521" s="60" t="b">
        <f t="shared" si="2267"/>
        <v>0</v>
      </c>
      <c r="AB1521" s="60" t="b">
        <f t="shared" si="2268"/>
        <v>0</v>
      </c>
      <c r="AC1521" s="60" t="b">
        <f t="shared" si="2269"/>
        <v>0</v>
      </c>
      <c r="AD1521" s="60" t="b">
        <f t="shared" si="2270"/>
        <v>0</v>
      </c>
      <c r="AE1521" s="60" t="b">
        <f t="shared" si="2271"/>
        <v>0</v>
      </c>
      <c r="AF1521" s="60" t="b">
        <f t="shared" si="2272"/>
        <v>0</v>
      </c>
      <c r="AG1521" s="60"/>
      <c r="AH1521" s="60"/>
      <c r="AI1521" s="60"/>
      <c r="AJ1521" s="60"/>
      <c r="AK1521" s="67" t="str">
        <f t="shared" si="2258"/>
        <v/>
      </c>
      <c r="AL1521" s="76" t="str">
        <f>IF($A1520&lt;&gt;"",IF(OR(CR1520&lt;&gt;0,CS1520&lt;&gt;0,#REF!&lt;$BB$3),"",IF(#REF!="LER","07,",IF(#REF!="LOR","12,",IF(#REF!="LEB","12,",IF(#REF!="LOB","08,",IF(#REF!="HER","25,",IF(#REF!="HOR","30,",IF(#REF!="HEB","30,",IF(#REF!="HOB","25,",""))))))))),"")</f>
        <v/>
      </c>
      <c r="AM1521" s="76" t="str">
        <f>IF($A1520&lt;&gt;"",IF(OR(CR1520&lt;&gt;0,CS1520&lt;&gt;0,#REF!&lt;$BB$3),"",IF(#REF!="LER","08,",IF(#REF!="LOR","13,",IF(#REF!="LEB","13,",IF(#REF!="LOB","09,",IF(#REF!="HER","26,",IF(#REF!="HOR","31,",IF(#REF!="HEB","31,",IF(#REF!="HOB","26,",""))))))))),"")</f>
        <v/>
      </c>
      <c r="AN1521" s="118" t="str">
        <f t="shared" si="2293"/>
        <v/>
      </c>
      <c r="AO1521" s="76" t="str">
        <f>IF($A1520&lt;&gt;"",IF(OR(CR1520&lt;&gt;0,CS1520&lt;&gt;0,#REF!&lt;$BB$3),"",IF(#REF!="LER","10,",IF(#REF!="LOR","15,",IF(#REF!="LEB","15,",IF(#REF!="LOB","11,",IF(#REF!="HER","28,",IF(#REF!="HOR","33,",IF(#REF!="HEB","33,",IF(#REF!="HOB","28,",""))))))))),"")</f>
        <v/>
      </c>
      <c r="AP1521" s="76" t="str">
        <f>IF($A1520&lt;&gt;"",IF(OR(CR1520&lt;&gt;0,CS1520&lt;&gt;0,#REF!&lt;$BB$3),"",IF(#REF!="LER","12,",IF(#REF!="LOR","16,",IF(#REF!="LEB","16,",IF(#REF!="LOB","13,",IF(#REF!="HER","30,",IF(#REF!="HOR","34,",IF(#REF!="HEB","34,",IF(#REF!="HOB","29,",""))))))))),"")</f>
        <v/>
      </c>
      <c r="AQ1521" s="76" t="str">
        <f>IF($A1520&lt;&gt;"",IF(OR(CR1520&lt;&gt;0,CS1520&lt;&gt;0,#REF!&lt;$BB$3),"",IF(#REF!="LER","14,",IF(#REF!="LOR","17,",IF(#REF!="LEB","17,",IF(#REF!="LOB","15,",IF(#REF!="HER","32,",IF(#REF!="HOR","35,",IF(#REF!="HEB","35,",IF(#REF!="HOB","31,",""))))))))),"")</f>
        <v/>
      </c>
      <c r="AR1521" s="76" t="str">
        <f>IF($A1520&lt;&gt;"",IF(OR(CR1520&lt;&gt;0,CS1520&lt;&gt;0,#REF!&lt;$BB$3),"",IF(#REF!="LER","16,",IF(#REF!="LOR","18,",IF(#REF!="LEB","18,",IF(#REF!="LOB","17,",IF(#REF!="HER","34,",IF(#REF!="HOR","36,",IF(#REF!="HEB","36,",IF(#REF!="HOB","33,",""))))))))),"")</f>
        <v/>
      </c>
      <c r="AS1521" s="60" t="b">
        <f t="shared" si="2273"/>
        <v>0</v>
      </c>
      <c r="AT1521" s="60" t="b">
        <f t="shared" si="2274"/>
        <v>0</v>
      </c>
      <c r="AU1521" s="60" t="b">
        <f t="shared" si="2275"/>
        <v>0</v>
      </c>
      <c r="AV1521" s="60" t="b">
        <f t="shared" si="2276"/>
        <v>0</v>
      </c>
      <c r="AW1521" s="60" t="b">
        <f t="shared" si="2277"/>
        <v>0</v>
      </c>
      <c r="AX1521" s="60" t="b">
        <f t="shared" si="2278"/>
        <v>0</v>
      </c>
      <c r="AY1521" s="60" t="b">
        <f t="shared" si="2279"/>
        <v>0</v>
      </c>
      <c r="AZ1521" s="60"/>
      <c r="BA1521" s="60"/>
      <c r="BB1521" s="13">
        <f t="shared" si="2304"/>
        <v>0</v>
      </c>
      <c r="BC1521" s="11" t="e">
        <f>IF(#REF!&lt;&gt;"",S1521+BC1520,0)</f>
        <v>#REF!</v>
      </c>
      <c r="BD1521" s="67" t="str">
        <f t="shared" si="2259"/>
        <v/>
      </c>
      <c r="BE1521" s="76" t="str">
        <f>IF($A1520&lt;&gt;"",IF(OR(EE1520&lt;&gt;0,EF1520&lt;&gt;0,#REF!&lt;$BB$3),"",IF(#REF!="LER","01,",IF(#REF!="LOR","01,",IF(#REF!="LEB","02,",IF(#REF!="LOB","01,",IF(#REF!="HER","19,",IF(#REF!="HOR","19,",IF(#REF!="HEB","20,",IF(#REF!="HOB","19,",""))))))))),"")</f>
        <v/>
      </c>
      <c r="BF1521" s="76" t="str">
        <f>IF($A1520&lt;&gt;"",IF(OR(EE1520&lt;&gt;0,EF1520&lt;&gt;0,#REF!&lt;$BB$3),"",IF(#REF!="LER","02,",IF(#REF!="LOR","03,",IF(#REF!="LEB","04,",IF(#REF!="LOB","02,",IF(#REF!="HER","20,",IF(#REF!="HOR","21,",IF(#REF!="HEB","22,",IF(#REF!="HOB","20,",""))))))))),"")</f>
        <v/>
      </c>
      <c r="BG1521" s="76" t="str">
        <f>IF($A1520&lt;&gt;"",IF(OR(EE1520&lt;&gt;0,EF1520&lt;&gt;0,#REF!&lt;$BB$3),"",IF(#REF!="LER","03,",IF(#REF!="LOR","05,",IF(#REF!="LEB","06,",IF(#REF!="LOB","03,",IF(#REF!="HER","21,",IF(#REF!="HOR","23,",IF(#REF!="HEB","24,",IF(#REF!="HOB","21,",""))))))))),"")</f>
        <v/>
      </c>
      <c r="BH1521" s="76" t="str">
        <f>IF($A1520&lt;&gt;"",IF(OR(EE1520&lt;&gt;0,EF1520&lt;&gt;0,#REF!&lt;$BB$3),"",IF(#REF!="LER","04,",IF(#REF!="LOR","07,",IF(#REF!="LEB","08,",IF(#REF!="LOB","04,",IF(#REF!="HER","22,",IF(#REF!="HOR","25,",IF(#REF!="HEB","26,",IF(#REF!="HOB","22,",""))))))))),"")</f>
        <v/>
      </c>
      <c r="BI1521" s="76" t="str">
        <f>IF($A1520&lt;&gt;"",IF(OR(EE1520&lt;&gt;0,EF1520&lt;&gt;0,#REF!&lt;$BB$3),"",IF(#REF!="LER","05,",IF(#REF!="LOR","09,",IF(#REF!="LEB","10,",IF(#REF!="LOB","05,",IF(#REF!="HER","23,",IF(#REF!="HOR","27,",IF(#REF!="HEB","28,",IF(#REF!="HOB","23,",""))))))))),"")</f>
        <v/>
      </c>
      <c r="BJ1521" s="76" t="str">
        <f>IF($A1520&lt;&gt;"",IF(OR(EE1520&lt;&gt;0,EF1520&lt;&gt;0,#REF!&lt;$BB$3),"",IF(#REF!="LER","06,",IF(#REF!="LOR","11,",IF(#REF!="LEB","11,",IF(#REF!="LOB","06,",IF(#REF!="HER","24,",IF(#REF!="HOR","29,",IF(#REF!="HEB","29,",IF(#REF!="HOB","24,",""))))))))),"")</f>
        <v/>
      </c>
      <c r="BK1521" s="60" t="b">
        <f t="shared" si="2280"/>
        <v>0</v>
      </c>
      <c r="BL1521" s="60" t="b">
        <f t="shared" si="2281"/>
        <v>0</v>
      </c>
      <c r="BM1521" s="60" t="b">
        <f t="shared" si="2282"/>
        <v>0</v>
      </c>
      <c r="BN1521" s="60" t="b">
        <f t="shared" si="2283"/>
        <v>0</v>
      </c>
      <c r="BO1521" s="60" t="b">
        <f t="shared" si="2284"/>
        <v>0</v>
      </c>
      <c r="BP1521" s="60" t="b">
        <f t="shared" si="2285"/>
        <v>0</v>
      </c>
      <c r="BQ1521" s="60"/>
      <c r="BR1521" s="60"/>
      <c r="BS1521" s="92">
        <f t="shared" si="2314"/>
        <v>0</v>
      </c>
      <c r="BT1521" s="60"/>
      <c r="BU1521" s="60"/>
      <c r="BV1521" s="67" t="str">
        <f t="shared" si="2260"/>
        <v/>
      </c>
      <c r="BW1521" s="76" t="str">
        <f>IF($A1520&lt;&gt;"",IF(OR(EE1520&lt;&gt;0,EF1520&lt;&gt;0,#REF!&lt;$BB$3),"",IF(#REF!="LER","07,",IF(#REF!="LOR","12,",IF(#REF!="LEB","12,",IF(#REF!="LOB","08,",IF(#REF!="HER","25,",IF(#REF!="HOR","30,",IF(#REF!="HEB","30,",IF(#REF!="HOB","25,",""))))))))),"")</f>
        <v/>
      </c>
      <c r="BX1521" s="76" t="str">
        <f>IF($A1520&lt;&gt;"",IF(OR(EE1520&lt;&gt;0,EF1520&lt;&gt;0,#REF!&lt;$BB$3),"",IF(#REF!="LER","08,",IF(#REF!="LOR","13,",IF(#REF!="LEB","13,",IF(#REF!="LOB","09,",IF(#REF!="HER","26,",IF(#REF!="HOR","31,",IF(#REF!="HEB","31,",IF(#REF!="HOB","26,",""))))))))),"")</f>
        <v/>
      </c>
      <c r="BY1521" s="76" t="str">
        <f>IF($A1520&lt;&gt;"",IF(OR(EE1520&lt;&gt;0,EF1520&lt;&gt;0,#REF!&lt;$BB$3),"",IF(#REF!="LER","09,",IF(#REF!="LOR","14,",IF(#REF!="LEB","14,",IF(#REF!="LOB","10,",IF(#REF!="HER","27,",IF(#REF!="HOR","32,",IF(#REF!="HEB","32,",IF(#REF!="HOB","27,",""))))))))),"")</f>
        <v/>
      </c>
      <c r="BZ1521" s="76" t="str">
        <f>IF($A1520&lt;&gt;"",IF(OR(EE1520&lt;&gt;0,EF1520&lt;&gt;0,#REF!&lt;$BB$3),"",IF(#REF!="LER","10,",IF(#REF!="LOR","15,",IF(#REF!="LEB","15,",IF(#REF!="LOB","11,",IF(#REF!="HER","28,",IF(#REF!="HOR","33,",IF(#REF!="HEB","33,",IF(#REF!="HOB","28,",""))))))))),"")</f>
        <v/>
      </c>
      <c r="CA1521" s="76" t="str">
        <f>IF($A1520&lt;&gt;"",IF(OR(EE1520&lt;&gt;0,EF1520&lt;&gt;0,#REF!&lt;$BB$3),"",IF(#REF!="LER","12,",IF(#REF!="LOR","16,",IF(#REF!="LEB","16,",IF(#REF!="LOB","13,",IF(#REF!="HER","30,",IF(#REF!="HOR","34,",IF(#REF!="HEB","34,",IF(#REF!="HOB","29,",""))))))))),"")</f>
        <v/>
      </c>
      <c r="CB1521" s="76" t="str">
        <f>IF($A1520&lt;&gt;"",IF(OR(EE1520&lt;&gt;0,EF1520&lt;&gt;0,#REF!&lt;$BB$3),"",IF(#REF!="LER","14,",IF(#REF!="LOR","17,",IF(#REF!="LEB","17,",IF(#REF!="LOB","15,",IF(#REF!="HER","32,",IF(#REF!="HOR","35,",IF(#REF!="HEB","35,",IF(#REF!="HOB","31,",""))))))))),"")</f>
        <v/>
      </c>
      <c r="CC1521" s="76" t="str">
        <f>IF($A1520&lt;&gt;"",IF(OR(EE1520&lt;&gt;0,EF1520&lt;&gt;0,#REF!&lt;$BB$3),"",IF(#REF!="LER","16,",IF(#REF!="LOR","18,",IF(#REF!="LEB","18,",IF(#REF!="LOB","17,",IF(#REF!="HER","34,",IF(#REF!="HOR","36,",IF(#REF!="HEB","36,",IF(#REF!="HOB","33,",""))))))))),"")</f>
        <v/>
      </c>
      <c r="CD1521" s="60" t="b">
        <f t="shared" si="2286"/>
        <v>0</v>
      </c>
      <c r="CE1521" s="60" t="b">
        <f t="shared" si="2287"/>
        <v>0</v>
      </c>
      <c r="CF1521" s="60" t="b">
        <f t="shared" si="2288"/>
        <v>0</v>
      </c>
      <c r="CG1521" s="60" t="b">
        <f t="shared" si="2289"/>
        <v>0</v>
      </c>
      <c r="CH1521" s="60" t="b">
        <f t="shared" si="2290"/>
        <v>0</v>
      </c>
      <c r="CI1521" s="60" t="b">
        <f t="shared" si="2291"/>
        <v>0</v>
      </c>
      <c r="CJ1521" s="60" t="b">
        <f t="shared" si="2292"/>
        <v>0</v>
      </c>
      <c r="CK1521" s="60"/>
      <c r="CL1521" s="60"/>
      <c r="CM1521" s="92">
        <f t="shared" si="2315"/>
        <v>0</v>
      </c>
      <c r="CN1521" s="13">
        <f t="shared" si="2305"/>
        <v>0</v>
      </c>
      <c r="CO1521" s="11" t="e">
        <f>IF(#REF!&lt;&gt;"",BC1521+CO1520,0)</f>
        <v>#REF!</v>
      </c>
      <c r="CP1521" s="13">
        <f t="shared" si="2303"/>
        <v>0</v>
      </c>
      <c r="CQ1521" s="11">
        <f t="shared" si="2308"/>
        <v>0</v>
      </c>
      <c r="CR1521" s="57">
        <f t="shared" si="2265"/>
        <v>0</v>
      </c>
      <c r="CS1521" s="57">
        <f t="shared" si="2266"/>
        <v>0</v>
      </c>
      <c r="CT1521" s="57">
        <f t="shared" si="2256"/>
        <v>0</v>
      </c>
      <c r="CU1521" s="24"/>
      <c r="CV1521" s="24"/>
      <c r="CW1521" s="24"/>
      <c r="CX1521" s="24"/>
      <c r="CY1521" s="24"/>
      <c r="CZ1521" s="24"/>
      <c r="DA1521" s="24"/>
      <c r="DB1521" s="24"/>
      <c r="DC1521" s="24"/>
      <c r="DD1521" s="64"/>
      <c r="DF1521" s="5"/>
      <c r="DG1521" s="5"/>
      <c r="DH1521" s="5"/>
      <c r="DI1521" s="134"/>
      <c r="DJ1521"/>
    </row>
    <row r="1522" spans="2:114" x14ac:dyDescent="0.2">
      <c r="B1522" s="61" t="str">
        <f>IF(A1522="","",IF(U1523="","DB",U1523&amp;V1523&amp;W1523&amp;X1523&amp;Y1523&amp;Z1523&amp;AL1523&amp;AM1523&amp;AN1523&amp;AO1523&amp;AP1523&amp;AQ1523&amp;AR1523&amp;#REF!))</f>
        <v/>
      </c>
      <c r="C1522" s="7" t="str">
        <f t="shared" si="2296"/>
        <v/>
      </c>
      <c r="D1522" s="60">
        <f t="shared" si="2297"/>
        <v>0</v>
      </c>
      <c r="E1522" s="7" t="e">
        <f>IF(COUNTBLANK(BE1523:BI1523)=5,#REF!&amp;",",IF(COUNTBLANK(U1523:AR1523)=1,T1523&amp;","&amp;T1523&amp;","&amp;T1523&amp;","&amp;T1523&amp;","&amp;T1523&amp;","&amp;T1523&amp;","&amp;T1523&amp;","&amp;T1523&amp;","&amp;T1523&amp;","&amp;T1523&amp;","&amp;T1523&amp;","&amp;T1523&amp;","&amp;T1523&amp;",",T1523&amp;","&amp;T1523&amp;","&amp;T1523&amp;","&amp;T1523&amp;","&amp;T1523&amp;","&amp;T1523&amp;","&amp;T1523&amp;","&amp;T1523&amp;","&amp;T1523&amp;","&amp;T1523&amp;","&amp;T1523&amp;","&amp;T1523&amp;","&amp;T1523&amp;","&amp;T1523&amp;","))</f>
        <v>#REF!</v>
      </c>
      <c r="F1522" s="72" t="str">
        <f t="shared" si="2309"/>
        <v/>
      </c>
      <c r="G1522" s="73">
        <f t="shared" si="2298"/>
        <v>0</v>
      </c>
      <c r="H1522" s="112">
        <f t="shared" si="2299"/>
        <v>0</v>
      </c>
      <c r="I1522" s="112">
        <f t="shared" si="2300"/>
        <v>0</v>
      </c>
      <c r="J1522" s="74" t="e">
        <f>COUNTIF(#REF!,"E")</f>
        <v>#REF!</v>
      </c>
      <c r="K1522" s="74" t="e">
        <f>COUNTIF(#REF!,"O")</f>
        <v>#REF!</v>
      </c>
      <c r="L1522" s="74" t="e">
        <f t="shared" si="2301"/>
        <v>#REF!</v>
      </c>
      <c r="M1522" s="113" t="e">
        <f t="shared" si="2302"/>
        <v>#REF!</v>
      </c>
      <c r="N1522" s="60"/>
      <c r="O1522" s="61"/>
      <c r="P1522" s="61"/>
      <c r="Q1522" s="61"/>
      <c r="R1522" s="61"/>
      <c r="S1522" s="7"/>
      <c r="T1522" s="67" t="str">
        <f t="shared" si="2257"/>
        <v/>
      </c>
      <c r="U1522" s="76" t="str">
        <f>IF($A1521&lt;&gt;"",IF(OR(CR1521&lt;&gt;0,CS1521&lt;&gt;0,#REF!&lt;$BB$3),"",IF(#REF!="LER","01,",IF(#REF!="LOR","01,",IF(#REF!="LEB","02,",IF(#REF!="LOB","01,",IF(#REF!="HER","19,",IF(#REF!="HOR","19,",IF(#REF!="HEB","20,",IF(#REF!="HOB","19,",""))))))))),"")</f>
        <v/>
      </c>
      <c r="V1522" s="76" t="str">
        <f>IF($A1521&lt;&gt;"",IF(OR(CR1521&lt;&gt;0,CS1521&lt;&gt;0,#REF!&lt;$BB$3),"",IF(#REF!="LER","02,",IF(#REF!="LOR","03,",IF(#REF!="LEB","04,",IF(#REF!="LOB","02,",IF(#REF!="HER","20,",IF(#REF!="HOR","21,",IF(#REF!="HEB","22,",IF(#REF!="HOB","20,",""))))))))),"")</f>
        <v/>
      </c>
      <c r="W1522" s="76" t="str">
        <f>IF($A1521&lt;&gt;"",IF(OR(CR1521&lt;&gt;0,CS1521&lt;&gt;0,#REF!&lt;$BB$3),"",IF(#REF!="LER","03,",IF(#REF!="LOR","05,",IF(#REF!="LEB","06,",IF(#REF!="LOB","03,",IF(#REF!="HER","21,",IF(#REF!="HOR","23,",IF(#REF!="HEB","24,",IF(#REF!="HOB","21,",""))))))))),"")</f>
        <v/>
      </c>
      <c r="X1522" s="76" t="str">
        <f>IF($A1521&lt;&gt;"",IF(OR(CR1521&lt;&gt;0,CS1521&lt;&gt;0,#REF!&lt;$BB$3),"",IF(#REF!="LER","04,",IF(#REF!="LOR","07,",IF(#REF!="LEB","08,",IF(#REF!="LOB","04,",IF(#REF!="HER","22,",IF(#REF!="HOR","25,",IF(#REF!="HEB","26,",IF(#REF!="HOB","22,",""))))))))),"")</f>
        <v/>
      </c>
      <c r="Y1522" s="76" t="str">
        <f>IF($A1521&lt;&gt;"",IF(OR(CR1521&lt;&gt;0,CS1521&lt;&gt;0,#REF!&lt;$BB$3),"",IF(#REF!="LER","05,",IF(#REF!="LOR","09,",IF(#REF!="LEB","10,",IF(#REF!="LOB","05,",IF(#REF!="HER","23,",IF(#REF!="HOR","27,",IF(#REF!="HEB","28,",IF(#REF!="HOB","23,",""))))))))),"")</f>
        <v/>
      </c>
      <c r="Z1522" s="76" t="str">
        <f>IF($A1521&lt;&gt;"",IF(OR(CR1521&lt;&gt;0,CS1521&lt;&gt;0,#REF!&lt;$BB$3),"",IF(#REF!="LER","06,",IF(#REF!="LOR","11,",IF(#REF!="LEB","11,",IF(#REF!="LOB","06,",IF(#REF!="HER","24,",IF(#REF!="HOR","29,",IF(#REF!="HEB","29,",IF(#REF!="HOB","24,",""))))))))),"")</f>
        <v/>
      </c>
      <c r="AA1522" s="60" t="b">
        <f t="shared" si="2267"/>
        <v>0</v>
      </c>
      <c r="AB1522" s="60" t="b">
        <f t="shared" si="2268"/>
        <v>0</v>
      </c>
      <c r="AC1522" s="60" t="b">
        <f t="shared" si="2269"/>
        <v>0</v>
      </c>
      <c r="AD1522" s="60" t="b">
        <f t="shared" si="2270"/>
        <v>0</v>
      </c>
      <c r="AE1522" s="60" t="b">
        <f t="shared" si="2271"/>
        <v>0</v>
      </c>
      <c r="AF1522" s="60" t="b">
        <f t="shared" si="2272"/>
        <v>0</v>
      </c>
      <c r="AG1522" s="60"/>
      <c r="AH1522" s="60"/>
      <c r="AI1522" s="60"/>
      <c r="AJ1522" s="60"/>
      <c r="AK1522" s="67" t="str">
        <f t="shared" si="2258"/>
        <v/>
      </c>
      <c r="AL1522" s="76" t="str">
        <f>IF($A1521&lt;&gt;"",IF(OR(CR1521&lt;&gt;0,CS1521&lt;&gt;0,#REF!&lt;$BB$3),"",IF(#REF!="LER","07,",IF(#REF!="LOR","12,",IF(#REF!="LEB","12,",IF(#REF!="LOB","08,",IF(#REF!="HER","25,",IF(#REF!="HOR","30,",IF(#REF!="HEB","30,",IF(#REF!="HOB","25,",""))))))))),"")</f>
        <v/>
      </c>
      <c r="AM1522" s="76" t="str">
        <f>IF($A1521&lt;&gt;"",IF(OR(CR1521&lt;&gt;0,CS1521&lt;&gt;0,#REF!&lt;$BB$3),"",IF(#REF!="LER","08,",IF(#REF!="LOR","13,",IF(#REF!="LEB","13,",IF(#REF!="LOB","09,",IF(#REF!="HER","26,",IF(#REF!="HOR","31,",IF(#REF!="HEB","31,",IF(#REF!="HOB","26,",""))))))))),"")</f>
        <v/>
      </c>
      <c r="AN1522" s="118" t="str">
        <f t="shared" si="2293"/>
        <v/>
      </c>
      <c r="AO1522" s="76" t="str">
        <f>IF($A1521&lt;&gt;"",IF(OR(CR1521&lt;&gt;0,CS1521&lt;&gt;0,#REF!&lt;$BB$3),"",IF(#REF!="LER","10,",IF(#REF!="LOR","15,",IF(#REF!="LEB","15,",IF(#REF!="LOB","11,",IF(#REF!="HER","28,",IF(#REF!="HOR","33,",IF(#REF!="HEB","33,",IF(#REF!="HOB","28,",""))))))))),"")</f>
        <v/>
      </c>
      <c r="AP1522" s="76" t="str">
        <f>IF($A1521&lt;&gt;"",IF(OR(CR1521&lt;&gt;0,CS1521&lt;&gt;0,#REF!&lt;$BB$3),"",IF(#REF!="LER","12,",IF(#REF!="LOR","16,",IF(#REF!="LEB","16,",IF(#REF!="LOB","13,",IF(#REF!="HER","30,",IF(#REF!="HOR","34,",IF(#REF!="HEB","34,",IF(#REF!="HOB","29,",""))))))))),"")</f>
        <v/>
      </c>
      <c r="AQ1522" s="76" t="str">
        <f>IF($A1521&lt;&gt;"",IF(OR(CR1521&lt;&gt;0,CS1521&lt;&gt;0,#REF!&lt;$BB$3),"",IF(#REF!="LER","14,",IF(#REF!="LOR","17,",IF(#REF!="LEB","17,",IF(#REF!="LOB","15,",IF(#REF!="HER","32,",IF(#REF!="HOR","35,",IF(#REF!="HEB","35,",IF(#REF!="HOB","31,",""))))))))),"")</f>
        <v/>
      </c>
      <c r="AR1522" s="76" t="str">
        <f>IF($A1521&lt;&gt;"",IF(OR(CR1521&lt;&gt;0,CS1521&lt;&gt;0,#REF!&lt;$BB$3),"",IF(#REF!="LER","16,",IF(#REF!="LOR","18,",IF(#REF!="LEB","18,",IF(#REF!="LOB","17,",IF(#REF!="HER","34,",IF(#REF!="HOR","36,",IF(#REF!="HEB","36,",IF(#REF!="HOB","33,",""))))))))),"")</f>
        <v/>
      </c>
      <c r="AS1522" s="60" t="b">
        <f t="shared" si="2273"/>
        <v>0</v>
      </c>
      <c r="AT1522" s="60" t="b">
        <f t="shared" si="2274"/>
        <v>0</v>
      </c>
      <c r="AU1522" s="60" t="b">
        <f t="shared" si="2275"/>
        <v>0</v>
      </c>
      <c r="AV1522" s="60" t="b">
        <f t="shared" si="2276"/>
        <v>0</v>
      </c>
      <c r="AW1522" s="60" t="b">
        <f t="shared" si="2277"/>
        <v>0</v>
      </c>
      <c r="AX1522" s="60" t="b">
        <f t="shared" si="2278"/>
        <v>0</v>
      </c>
      <c r="AY1522" s="60" t="b">
        <f t="shared" si="2279"/>
        <v>0</v>
      </c>
      <c r="AZ1522" s="60"/>
      <c r="BA1522" s="60"/>
      <c r="BB1522" s="13">
        <f t="shared" si="2304"/>
        <v>0</v>
      </c>
      <c r="BC1522" s="11" t="e">
        <f>IF(#REF!&lt;&gt;"",S1522+BC1521,0)</f>
        <v>#REF!</v>
      </c>
      <c r="BD1522" s="67" t="str">
        <f t="shared" si="2259"/>
        <v/>
      </c>
      <c r="BE1522" s="76" t="str">
        <f>IF($A1521&lt;&gt;"",IF(OR(EE1521&lt;&gt;0,EF1521&lt;&gt;0,#REF!&lt;$BB$3),"",IF(#REF!="LER","01,",IF(#REF!="LOR","01,",IF(#REF!="LEB","02,",IF(#REF!="LOB","01,",IF(#REF!="HER","19,",IF(#REF!="HOR","19,",IF(#REF!="HEB","20,",IF(#REF!="HOB","19,",""))))))))),"")</f>
        <v/>
      </c>
      <c r="BF1522" s="76" t="str">
        <f>IF($A1521&lt;&gt;"",IF(OR(EE1521&lt;&gt;0,EF1521&lt;&gt;0,#REF!&lt;$BB$3),"",IF(#REF!="LER","02,",IF(#REF!="LOR","03,",IF(#REF!="LEB","04,",IF(#REF!="LOB","02,",IF(#REF!="HER","20,",IF(#REF!="HOR","21,",IF(#REF!="HEB","22,",IF(#REF!="HOB","20,",""))))))))),"")</f>
        <v/>
      </c>
      <c r="BG1522" s="76" t="str">
        <f>IF($A1521&lt;&gt;"",IF(OR(EE1521&lt;&gt;0,EF1521&lt;&gt;0,#REF!&lt;$BB$3),"",IF(#REF!="LER","03,",IF(#REF!="LOR","05,",IF(#REF!="LEB","06,",IF(#REF!="LOB","03,",IF(#REF!="HER","21,",IF(#REF!="HOR","23,",IF(#REF!="HEB","24,",IF(#REF!="HOB","21,",""))))))))),"")</f>
        <v/>
      </c>
      <c r="BH1522" s="76" t="str">
        <f>IF($A1521&lt;&gt;"",IF(OR(EE1521&lt;&gt;0,EF1521&lt;&gt;0,#REF!&lt;$BB$3),"",IF(#REF!="LER","04,",IF(#REF!="LOR","07,",IF(#REF!="LEB","08,",IF(#REF!="LOB","04,",IF(#REF!="HER","22,",IF(#REF!="HOR","25,",IF(#REF!="HEB","26,",IF(#REF!="HOB","22,",""))))))))),"")</f>
        <v/>
      </c>
      <c r="BI1522" s="76" t="str">
        <f>IF($A1521&lt;&gt;"",IF(OR(EE1521&lt;&gt;0,EF1521&lt;&gt;0,#REF!&lt;$BB$3),"",IF(#REF!="LER","05,",IF(#REF!="LOR","09,",IF(#REF!="LEB","10,",IF(#REF!="LOB","05,",IF(#REF!="HER","23,",IF(#REF!="HOR","27,",IF(#REF!="HEB","28,",IF(#REF!="HOB","23,",""))))))))),"")</f>
        <v/>
      </c>
      <c r="BJ1522" s="76" t="str">
        <f>IF($A1521&lt;&gt;"",IF(OR(EE1521&lt;&gt;0,EF1521&lt;&gt;0,#REF!&lt;$BB$3),"",IF(#REF!="LER","06,",IF(#REF!="LOR","11,",IF(#REF!="LEB","11,",IF(#REF!="LOB","06,",IF(#REF!="HER","24,",IF(#REF!="HOR","29,",IF(#REF!="HEB","29,",IF(#REF!="HOB","24,",""))))))))),"")</f>
        <v/>
      </c>
      <c r="BK1522" s="60" t="b">
        <f t="shared" si="2280"/>
        <v>0</v>
      </c>
      <c r="BL1522" s="60" t="b">
        <f t="shared" si="2281"/>
        <v>0</v>
      </c>
      <c r="BM1522" s="60" t="b">
        <f t="shared" si="2282"/>
        <v>0</v>
      </c>
      <c r="BN1522" s="60" t="b">
        <f t="shared" si="2283"/>
        <v>0</v>
      </c>
      <c r="BO1522" s="60" t="b">
        <f t="shared" si="2284"/>
        <v>0</v>
      </c>
      <c r="BP1522" s="60" t="b">
        <f t="shared" si="2285"/>
        <v>0</v>
      </c>
      <c r="BQ1522" s="60"/>
      <c r="BR1522" s="60"/>
      <c r="BS1522" s="92">
        <f t="shared" si="2314"/>
        <v>0</v>
      </c>
      <c r="BT1522" s="60"/>
      <c r="BU1522" s="60"/>
      <c r="BV1522" s="67" t="str">
        <f t="shared" si="2260"/>
        <v/>
      </c>
      <c r="BW1522" s="76" t="str">
        <f>IF($A1521&lt;&gt;"",IF(OR(EE1521&lt;&gt;0,EF1521&lt;&gt;0,#REF!&lt;$BB$3),"",IF(#REF!="LER","07,",IF(#REF!="LOR","12,",IF(#REF!="LEB","12,",IF(#REF!="LOB","08,",IF(#REF!="HER","25,",IF(#REF!="HOR","30,",IF(#REF!="HEB","30,",IF(#REF!="HOB","25,",""))))))))),"")</f>
        <v/>
      </c>
      <c r="BX1522" s="76" t="str">
        <f>IF($A1521&lt;&gt;"",IF(OR(EE1521&lt;&gt;0,EF1521&lt;&gt;0,#REF!&lt;$BB$3),"",IF(#REF!="LER","08,",IF(#REF!="LOR","13,",IF(#REF!="LEB","13,",IF(#REF!="LOB","09,",IF(#REF!="HER","26,",IF(#REF!="HOR","31,",IF(#REF!="HEB","31,",IF(#REF!="HOB","26,",""))))))))),"")</f>
        <v/>
      </c>
      <c r="BY1522" s="76" t="str">
        <f>IF($A1521&lt;&gt;"",IF(OR(EE1521&lt;&gt;0,EF1521&lt;&gt;0,#REF!&lt;$BB$3),"",IF(#REF!="LER","09,",IF(#REF!="LOR","14,",IF(#REF!="LEB","14,",IF(#REF!="LOB","10,",IF(#REF!="HER","27,",IF(#REF!="HOR","32,",IF(#REF!="HEB","32,",IF(#REF!="HOB","27,",""))))))))),"")</f>
        <v/>
      </c>
      <c r="BZ1522" s="76" t="str">
        <f>IF($A1521&lt;&gt;"",IF(OR(EE1521&lt;&gt;0,EF1521&lt;&gt;0,#REF!&lt;$BB$3),"",IF(#REF!="LER","10,",IF(#REF!="LOR","15,",IF(#REF!="LEB","15,",IF(#REF!="LOB","11,",IF(#REF!="HER","28,",IF(#REF!="HOR","33,",IF(#REF!="HEB","33,",IF(#REF!="HOB","28,",""))))))))),"")</f>
        <v/>
      </c>
      <c r="CA1522" s="76" t="str">
        <f>IF($A1521&lt;&gt;"",IF(OR(EE1521&lt;&gt;0,EF1521&lt;&gt;0,#REF!&lt;$BB$3),"",IF(#REF!="LER","12,",IF(#REF!="LOR","16,",IF(#REF!="LEB","16,",IF(#REF!="LOB","13,",IF(#REF!="HER","30,",IF(#REF!="HOR","34,",IF(#REF!="HEB","34,",IF(#REF!="HOB","29,",""))))))))),"")</f>
        <v/>
      </c>
      <c r="CB1522" s="76" t="str">
        <f>IF($A1521&lt;&gt;"",IF(OR(EE1521&lt;&gt;0,EF1521&lt;&gt;0,#REF!&lt;$BB$3),"",IF(#REF!="LER","14,",IF(#REF!="LOR","17,",IF(#REF!="LEB","17,",IF(#REF!="LOB","15,",IF(#REF!="HER","32,",IF(#REF!="HOR","35,",IF(#REF!="HEB","35,",IF(#REF!="HOB","31,",""))))))))),"")</f>
        <v/>
      </c>
      <c r="CC1522" s="76" t="str">
        <f>IF($A1521&lt;&gt;"",IF(OR(EE1521&lt;&gt;0,EF1521&lt;&gt;0,#REF!&lt;$BB$3),"",IF(#REF!="LER","16,",IF(#REF!="LOR","18,",IF(#REF!="LEB","18,",IF(#REF!="LOB","17,",IF(#REF!="HER","34,",IF(#REF!="HOR","36,",IF(#REF!="HEB","36,",IF(#REF!="HOB","33,",""))))))))),"")</f>
        <v/>
      </c>
      <c r="CD1522" s="60" t="b">
        <f t="shared" si="2286"/>
        <v>0</v>
      </c>
      <c r="CE1522" s="60" t="b">
        <f t="shared" si="2287"/>
        <v>0</v>
      </c>
      <c r="CF1522" s="60" t="b">
        <f t="shared" si="2288"/>
        <v>0</v>
      </c>
      <c r="CG1522" s="60" t="b">
        <f t="shared" si="2289"/>
        <v>0</v>
      </c>
      <c r="CH1522" s="60" t="b">
        <f t="shared" si="2290"/>
        <v>0</v>
      </c>
      <c r="CI1522" s="60" t="b">
        <f t="shared" si="2291"/>
        <v>0</v>
      </c>
      <c r="CJ1522" s="60" t="b">
        <f t="shared" si="2292"/>
        <v>0</v>
      </c>
      <c r="CK1522" s="60"/>
      <c r="CL1522" s="60"/>
      <c r="CM1522" s="92">
        <f t="shared" si="2315"/>
        <v>0</v>
      </c>
      <c r="CN1522" s="13">
        <f t="shared" si="2305"/>
        <v>0</v>
      </c>
      <c r="CO1522" s="11" t="e">
        <f>IF(#REF!&lt;&gt;"",BC1522+CO1521,0)</f>
        <v>#REF!</v>
      </c>
      <c r="CP1522" s="13">
        <f t="shared" si="2303"/>
        <v>0</v>
      </c>
      <c r="CQ1522" s="11">
        <f t="shared" si="2308"/>
        <v>0</v>
      </c>
      <c r="CR1522" s="57">
        <f t="shared" si="2265"/>
        <v>0</v>
      </c>
      <c r="CS1522" s="57">
        <f t="shared" si="2266"/>
        <v>0</v>
      </c>
      <c r="CT1522" s="57">
        <f t="shared" si="2256"/>
        <v>0</v>
      </c>
      <c r="CU1522" s="24"/>
      <c r="CV1522" s="24"/>
      <c r="CW1522" s="24"/>
      <c r="CX1522" s="24"/>
      <c r="CY1522" s="24"/>
      <c r="CZ1522" s="24"/>
      <c r="DA1522" s="24"/>
      <c r="DB1522" s="24"/>
      <c r="DC1522" s="24"/>
      <c r="DD1522" s="64"/>
      <c r="DF1522" s="5"/>
      <c r="DG1522" s="5"/>
      <c r="DH1522" s="5"/>
      <c r="DI1522" s="134"/>
      <c r="DJ1522"/>
    </row>
    <row r="1523" spans="2:114" x14ac:dyDescent="0.2">
      <c r="B1523" s="61" t="str">
        <f>IF(A1523="","",IF(U1524="","DB",U1524&amp;V1524&amp;W1524&amp;X1524&amp;Y1524&amp;Z1524&amp;AL1524&amp;AM1524&amp;AN1524&amp;AO1524&amp;AP1524&amp;AQ1524&amp;AR1524&amp;#REF!))</f>
        <v/>
      </c>
      <c r="C1523" s="7" t="str">
        <f t="shared" si="2296"/>
        <v/>
      </c>
      <c r="D1523" s="60">
        <f t="shared" si="2297"/>
        <v>0</v>
      </c>
      <c r="E1523" s="7" t="e">
        <f>IF(COUNTBLANK(BE1524:BI1524)=5,#REF!&amp;",",IF(COUNTBLANK(U1524:AR1524)=1,T1524&amp;","&amp;T1524&amp;","&amp;T1524&amp;","&amp;T1524&amp;","&amp;T1524&amp;","&amp;T1524&amp;","&amp;T1524&amp;","&amp;T1524&amp;","&amp;T1524&amp;","&amp;T1524&amp;","&amp;T1524&amp;","&amp;T1524&amp;","&amp;T1524&amp;",",T1524&amp;","&amp;T1524&amp;","&amp;T1524&amp;","&amp;T1524&amp;","&amp;T1524&amp;","&amp;T1524&amp;","&amp;T1524&amp;","&amp;T1524&amp;","&amp;T1524&amp;","&amp;T1524&amp;","&amp;T1524&amp;","&amp;T1524&amp;","&amp;T1524&amp;","&amp;T1524&amp;","))</f>
        <v>#REF!</v>
      </c>
      <c r="F1523" s="72" t="str">
        <f t="shared" si="2309"/>
        <v/>
      </c>
      <c r="G1523" s="73">
        <f t="shared" si="2298"/>
        <v>0</v>
      </c>
      <c r="H1523" s="112">
        <f t="shared" si="2299"/>
        <v>0</v>
      </c>
      <c r="I1523" s="112">
        <f t="shared" si="2300"/>
        <v>0</v>
      </c>
      <c r="J1523" s="74" t="e">
        <f>COUNTIF(#REF!,"E")</f>
        <v>#REF!</v>
      </c>
      <c r="K1523" s="74" t="e">
        <f>COUNTIF(#REF!,"O")</f>
        <v>#REF!</v>
      </c>
      <c r="L1523" s="74" t="e">
        <f t="shared" si="2301"/>
        <v>#REF!</v>
      </c>
      <c r="M1523" s="113" t="e">
        <f t="shared" si="2302"/>
        <v>#REF!</v>
      </c>
      <c r="N1523" s="60"/>
      <c r="O1523" s="61"/>
      <c r="P1523" s="61"/>
      <c r="Q1523" s="61"/>
      <c r="R1523" s="61"/>
      <c r="S1523" s="7"/>
      <c r="T1523" s="67" t="str">
        <f t="shared" si="2257"/>
        <v/>
      </c>
      <c r="U1523" s="76" t="str">
        <f>IF($A1522&lt;&gt;"",IF(OR(CR1522&lt;&gt;0,CS1522&lt;&gt;0,#REF!&lt;$BB$3),"",IF(#REF!="LER","01,",IF(#REF!="LOR","01,",IF(#REF!="LEB","02,",IF(#REF!="LOB","01,",IF(#REF!="HER","19,",IF(#REF!="HOR","19,",IF(#REF!="HEB","20,",IF(#REF!="HOB","19,",""))))))))),"")</f>
        <v/>
      </c>
      <c r="V1523" s="76" t="str">
        <f>IF($A1522&lt;&gt;"",IF(OR(CR1522&lt;&gt;0,CS1522&lt;&gt;0,#REF!&lt;$BB$3),"",IF(#REF!="LER","02,",IF(#REF!="LOR","03,",IF(#REF!="LEB","04,",IF(#REF!="LOB","02,",IF(#REF!="HER","20,",IF(#REF!="HOR","21,",IF(#REF!="HEB","22,",IF(#REF!="HOB","20,",""))))))))),"")</f>
        <v/>
      </c>
      <c r="W1523" s="76" t="str">
        <f>IF($A1522&lt;&gt;"",IF(OR(CR1522&lt;&gt;0,CS1522&lt;&gt;0,#REF!&lt;$BB$3),"",IF(#REF!="LER","03,",IF(#REF!="LOR","05,",IF(#REF!="LEB","06,",IF(#REF!="LOB","03,",IF(#REF!="HER","21,",IF(#REF!="HOR","23,",IF(#REF!="HEB","24,",IF(#REF!="HOB","21,",""))))))))),"")</f>
        <v/>
      </c>
      <c r="X1523" s="76" t="str">
        <f>IF($A1522&lt;&gt;"",IF(OR(CR1522&lt;&gt;0,CS1522&lt;&gt;0,#REF!&lt;$BB$3),"",IF(#REF!="LER","04,",IF(#REF!="LOR","07,",IF(#REF!="LEB","08,",IF(#REF!="LOB","04,",IF(#REF!="HER","22,",IF(#REF!="HOR","25,",IF(#REF!="HEB","26,",IF(#REF!="HOB","22,",""))))))))),"")</f>
        <v/>
      </c>
      <c r="Y1523" s="76" t="str">
        <f>IF($A1522&lt;&gt;"",IF(OR(CR1522&lt;&gt;0,CS1522&lt;&gt;0,#REF!&lt;$BB$3),"",IF(#REF!="LER","05,",IF(#REF!="LOR","09,",IF(#REF!="LEB","10,",IF(#REF!="LOB","05,",IF(#REF!="HER","23,",IF(#REF!="HOR","27,",IF(#REF!="HEB","28,",IF(#REF!="HOB","23,",""))))))))),"")</f>
        <v/>
      </c>
      <c r="Z1523" s="76" t="str">
        <f>IF($A1522&lt;&gt;"",IF(OR(CR1522&lt;&gt;0,CS1522&lt;&gt;0,#REF!&lt;$BB$3),"",IF(#REF!="LER","06,",IF(#REF!="LOR","11,",IF(#REF!="LEB","11,",IF(#REF!="LOB","06,",IF(#REF!="HER","24,",IF(#REF!="HOR","29,",IF(#REF!="HEB","29,",IF(#REF!="HOB","24,",""))))))))),"")</f>
        <v/>
      </c>
      <c r="AA1523" s="60" t="b">
        <f t="shared" si="2267"/>
        <v>0</v>
      </c>
      <c r="AB1523" s="60" t="b">
        <f t="shared" si="2268"/>
        <v>0</v>
      </c>
      <c r="AC1523" s="60" t="b">
        <f t="shared" si="2269"/>
        <v>0</v>
      </c>
      <c r="AD1523" s="60" t="b">
        <f t="shared" si="2270"/>
        <v>0</v>
      </c>
      <c r="AE1523" s="60" t="b">
        <f t="shared" si="2271"/>
        <v>0</v>
      </c>
      <c r="AF1523" s="60" t="b">
        <f t="shared" si="2272"/>
        <v>0</v>
      </c>
      <c r="AG1523" s="60"/>
      <c r="AH1523" s="60"/>
      <c r="AI1523" s="60"/>
      <c r="AJ1523" s="60"/>
      <c r="AK1523" s="67" t="str">
        <f t="shared" si="2258"/>
        <v/>
      </c>
      <c r="AL1523" s="76" t="str">
        <f>IF($A1522&lt;&gt;"",IF(OR(CR1522&lt;&gt;0,CS1522&lt;&gt;0,#REF!&lt;$BB$3),"",IF(#REF!="LER","07,",IF(#REF!="LOR","12,",IF(#REF!="LEB","12,",IF(#REF!="LOB","08,",IF(#REF!="HER","25,",IF(#REF!="HOR","30,",IF(#REF!="HEB","30,",IF(#REF!="HOB","25,",""))))))))),"")</f>
        <v/>
      </c>
      <c r="AM1523" s="76" t="str">
        <f>IF($A1522&lt;&gt;"",IF(OR(CR1522&lt;&gt;0,CS1522&lt;&gt;0,#REF!&lt;$BB$3),"",IF(#REF!="LER","08,",IF(#REF!="LOR","13,",IF(#REF!="LEB","13,",IF(#REF!="LOB","09,",IF(#REF!="HER","26,",IF(#REF!="HOR","31,",IF(#REF!="HEB","31,",IF(#REF!="HOB","26,",""))))))))),"")</f>
        <v/>
      </c>
      <c r="AN1523" s="118" t="str">
        <f t="shared" si="2293"/>
        <v/>
      </c>
      <c r="AO1523" s="76" t="str">
        <f>IF($A1522&lt;&gt;"",IF(OR(CR1522&lt;&gt;0,CS1522&lt;&gt;0,#REF!&lt;$BB$3),"",IF(#REF!="LER","10,",IF(#REF!="LOR","15,",IF(#REF!="LEB","15,",IF(#REF!="LOB","11,",IF(#REF!="HER","28,",IF(#REF!="HOR","33,",IF(#REF!="HEB","33,",IF(#REF!="HOB","28,",""))))))))),"")</f>
        <v/>
      </c>
      <c r="AP1523" s="76" t="str">
        <f>IF($A1522&lt;&gt;"",IF(OR(CR1522&lt;&gt;0,CS1522&lt;&gt;0,#REF!&lt;$BB$3),"",IF(#REF!="LER","12,",IF(#REF!="LOR","16,",IF(#REF!="LEB","16,",IF(#REF!="LOB","13,",IF(#REF!="HER","30,",IF(#REF!="HOR","34,",IF(#REF!="HEB","34,",IF(#REF!="HOB","29,",""))))))))),"")</f>
        <v/>
      </c>
      <c r="AQ1523" s="76" t="str">
        <f>IF($A1522&lt;&gt;"",IF(OR(CR1522&lt;&gt;0,CS1522&lt;&gt;0,#REF!&lt;$BB$3),"",IF(#REF!="LER","14,",IF(#REF!="LOR","17,",IF(#REF!="LEB","17,",IF(#REF!="LOB","15,",IF(#REF!="HER","32,",IF(#REF!="HOR","35,",IF(#REF!="HEB","35,",IF(#REF!="HOB","31,",""))))))))),"")</f>
        <v/>
      </c>
      <c r="AR1523" s="76" t="str">
        <f>IF($A1522&lt;&gt;"",IF(OR(CR1522&lt;&gt;0,CS1522&lt;&gt;0,#REF!&lt;$BB$3),"",IF(#REF!="LER","16,",IF(#REF!="LOR","18,",IF(#REF!="LEB","18,",IF(#REF!="LOB","17,",IF(#REF!="HER","34,",IF(#REF!="HOR","36,",IF(#REF!="HEB","36,",IF(#REF!="HOB","33,",""))))))))),"")</f>
        <v/>
      </c>
      <c r="AS1523" s="60" t="b">
        <f t="shared" si="2273"/>
        <v>0</v>
      </c>
      <c r="AT1523" s="60" t="b">
        <f t="shared" si="2274"/>
        <v>0</v>
      </c>
      <c r="AU1523" s="60" t="b">
        <f t="shared" si="2275"/>
        <v>0</v>
      </c>
      <c r="AV1523" s="60" t="b">
        <f t="shared" si="2276"/>
        <v>0</v>
      </c>
      <c r="AW1523" s="60" t="b">
        <f t="shared" si="2277"/>
        <v>0</v>
      </c>
      <c r="AX1523" s="60" t="b">
        <f t="shared" si="2278"/>
        <v>0</v>
      </c>
      <c r="AY1523" s="60" t="b">
        <f t="shared" si="2279"/>
        <v>0</v>
      </c>
      <c r="AZ1523" s="60"/>
      <c r="BA1523" s="60"/>
      <c r="BB1523" s="13">
        <f t="shared" si="2304"/>
        <v>0</v>
      </c>
      <c r="BC1523" s="11" t="e">
        <f>IF(#REF!&lt;&gt;"",S1523+BC1522,0)</f>
        <v>#REF!</v>
      </c>
      <c r="BD1523" s="67" t="str">
        <f t="shared" si="2259"/>
        <v/>
      </c>
      <c r="BE1523" s="76" t="str">
        <f>IF($A1522&lt;&gt;"",IF(OR(EE1522&lt;&gt;0,EF1522&lt;&gt;0,#REF!&lt;$BB$3),"",IF(#REF!="LER","01,",IF(#REF!="LOR","01,",IF(#REF!="LEB","02,",IF(#REF!="LOB","01,",IF(#REF!="HER","19,",IF(#REF!="HOR","19,",IF(#REF!="HEB","20,",IF(#REF!="HOB","19,",""))))))))),"")</f>
        <v/>
      </c>
      <c r="BF1523" s="76" t="str">
        <f>IF($A1522&lt;&gt;"",IF(OR(EE1522&lt;&gt;0,EF1522&lt;&gt;0,#REF!&lt;$BB$3),"",IF(#REF!="LER","02,",IF(#REF!="LOR","03,",IF(#REF!="LEB","04,",IF(#REF!="LOB","02,",IF(#REF!="HER","20,",IF(#REF!="HOR","21,",IF(#REF!="HEB","22,",IF(#REF!="HOB","20,",""))))))))),"")</f>
        <v/>
      </c>
      <c r="BG1523" s="76" t="str">
        <f>IF($A1522&lt;&gt;"",IF(OR(EE1522&lt;&gt;0,EF1522&lt;&gt;0,#REF!&lt;$BB$3),"",IF(#REF!="LER","03,",IF(#REF!="LOR","05,",IF(#REF!="LEB","06,",IF(#REF!="LOB","03,",IF(#REF!="HER","21,",IF(#REF!="HOR","23,",IF(#REF!="HEB","24,",IF(#REF!="HOB","21,",""))))))))),"")</f>
        <v/>
      </c>
      <c r="BH1523" s="76" t="str">
        <f>IF($A1522&lt;&gt;"",IF(OR(EE1522&lt;&gt;0,EF1522&lt;&gt;0,#REF!&lt;$BB$3),"",IF(#REF!="LER","04,",IF(#REF!="LOR","07,",IF(#REF!="LEB","08,",IF(#REF!="LOB","04,",IF(#REF!="HER","22,",IF(#REF!="HOR","25,",IF(#REF!="HEB","26,",IF(#REF!="HOB","22,",""))))))))),"")</f>
        <v/>
      </c>
      <c r="BI1523" s="76" t="str">
        <f>IF($A1522&lt;&gt;"",IF(OR(EE1522&lt;&gt;0,EF1522&lt;&gt;0,#REF!&lt;$BB$3),"",IF(#REF!="LER","05,",IF(#REF!="LOR","09,",IF(#REF!="LEB","10,",IF(#REF!="LOB","05,",IF(#REF!="HER","23,",IF(#REF!="HOR","27,",IF(#REF!="HEB","28,",IF(#REF!="HOB","23,",""))))))))),"")</f>
        <v/>
      </c>
      <c r="BJ1523" s="76" t="str">
        <f>IF($A1522&lt;&gt;"",IF(OR(EE1522&lt;&gt;0,EF1522&lt;&gt;0,#REF!&lt;$BB$3),"",IF(#REF!="LER","06,",IF(#REF!="LOR","11,",IF(#REF!="LEB","11,",IF(#REF!="LOB","06,",IF(#REF!="HER","24,",IF(#REF!="HOR","29,",IF(#REF!="HEB","29,",IF(#REF!="HOB","24,",""))))))))),"")</f>
        <v/>
      </c>
      <c r="BK1523" s="60" t="b">
        <f t="shared" si="2280"/>
        <v>0</v>
      </c>
      <c r="BL1523" s="60" t="b">
        <f t="shared" si="2281"/>
        <v>0</v>
      </c>
      <c r="BM1523" s="60" t="b">
        <f t="shared" si="2282"/>
        <v>0</v>
      </c>
      <c r="BN1523" s="60" t="b">
        <f t="shared" si="2283"/>
        <v>0</v>
      </c>
      <c r="BO1523" s="60" t="b">
        <f t="shared" si="2284"/>
        <v>0</v>
      </c>
      <c r="BP1523" s="60" t="b">
        <f t="shared" si="2285"/>
        <v>0</v>
      </c>
      <c r="BQ1523" s="60"/>
      <c r="BR1523" s="60"/>
      <c r="BS1523" s="92">
        <f t="shared" si="2314"/>
        <v>0</v>
      </c>
      <c r="BT1523" s="60"/>
      <c r="BU1523" s="60"/>
      <c r="BV1523" s="67" t="str">
        <f t="shared" si="2260"/>
        <v/>
      </c>
      <c r="BW1523" s="76" t="str">
        <f>IF($A1522&lt;&gt;"",IF(OR(EE1522&lt;&gt;0,EF1522&lt;&gt;0,#REF!&lt;$BB$3),"",IF(#REF!="LER","07,",IF(#REF!="LOR","12,",IF(#REF!="LEB","12,",IF(#REF!="LOB","08,",IF(#REF!="HER","25,",IF(#REF!="HOR","30,",IF(#REF!="HEB","30,",IF(#REF!="HOB","25,",""))))))))),"")</f>
        <v/>
      </c>
      <c r="BX1523" s="76" t="str">
        <f>IF($A1522&lt;&gt;"",IF(OR(EE1522&lt;&gt;0,EF1522&lt;&gt;0,#REF!&lt;$BB$3),"",IF(#REF!="LER","08,",IF(#REF!="LOR","13,",IF(#REF!="LEB","13,",IF(#REF!="LOB","09,",IF(#REF!="HER","26,",IF(#REF!="HOR","31,",IF(#REF!="HEB","31,",IF(#REF!="HOB","26,",""))))))))),"")</f>
        <v/>
      </c>
      <c r="BY1523" s="76" t="str">
        <f>IF($A1522&lt;&gt;"",IF(OR(EE1522&lt;&gt;0,EF1522&lt;&gt;0,#REF!&lt;$BB$3),"",IF(#REF!="LER","09,",IF(#REF!="LOR","14,",IF(#REF!="LEB","14,",IF(#REF!="LOB","10,",IF(#REF!="HER","27,",IF(#REF!="HOR","32,",IF(#REF!="HEB","32,",IF(#REF!="HOB","27,",""))))))))),"")</f>
        <v/>
      </c>
      <c r="BZ1523" s="76" t="str">
        <f>IF($A1522&lt;&gt;"",IF(OR(EE1522&lt;&gt;0,EF1522&lt;&gt;0,#REF!&lt;$BB$3),"",IF(#REF!="LER","10,",IF(#REF!="LOR","15,",IF(#REF!="LEB","15,",IF(#REF!="LOB","11,",IF(#REF!="HER","28,",IF(#REF!="HOR","33,",IF(#REF!="HEB","33,",IF(#REF!="HOB","28,",""))))))))),"")</f>
        <v/>
      </c>
      <c r="CA1523" s="76" t="str">
        <f>IF($A1522&lt;&gt;"",IF(OR(EE1522&lt;&gt;0,EF1522&lt;&gt;0,#REF!&lt;$BB$3),"",IF(#REF!="LER","12,",IF(#REF!="LOR","16,",IF(#REF!="LEB","16,",IF(#REF!="LOB","13,",IF(#REF!="HER","30,",IF(#REF!="HOR","34,",IF(#REF!="HEB","34,",IF(#REF!="HOB","29,",""))))))))),"")</f>
        <v/>
      </c>
      <c r="CB1523" s="76" t="str">
        <f>IF($A1522&lt;&gt;"",IF(OR(EE1522&lt;&gt;0,EF1522&lt;&gt;0,#REF!&lt;$BB$3),"",IF(#REF!="LER","14,",IF(#REF!="LOR","17,",IF(#REF!="LEB","17,",IF(#REF!="LOB","15,",IF(#REF!="HER","32,",IF(#REF!="HOR","35,",IF(#REF!="HEB","35,",IF(#REF!="HOB","31,",""))))))))),"")</f>
        <v/>
      </c>
      <c r="CC1523" s="76" t="str">
        <f>IF($A1522&lt;&gt;"",IF(OR(EE1522&lt;&gt;0,EF1522&lt;&gt;0,#REF!&lt;$BB$3),"",IF(#REF!="LER","16,",IF(#REF!="LOR","18,",IF(#REF!="LEB","18,",IF(#REF!="LOB","17,",IF(#REF!="HER","34,",IF(#REF!="HOR","36,",IF(#REF!="HEB","36,",IF(#REF!="HOB","33,",""))))))))),"")</f>
        <v/>
      </c>
      <c r="CD1523" s="60" t="b">
        <f t="shared" si="2286"/>
        <v>0</v>
      </c>
      <c r="CE1523" s="60" t="b">
        <f t="shared" si="2287"/>
        <v>0</v>
      </c>
      <c r="CF1523" s="60" t="b">
        <f t="shared" si="2288"/>
        <v>0</v>
      </c>
      <c r="CG1523" s="60" t="b">
        <f t="shared" si="2289"/>
        <v>0</v>
      </c>
      <c r="CH1523" s="60" t="b">
        <f t="shared" si="2290"/>
        <v>0</v>
      </c>
      <c r="CI1523" s="60" t="b">
        <f t="shared" si="2291"/>
        <v>0</v>
      </c>
      <c r="CJ1523" s="60" t="b">
        <f t="shared" si="2292"/>
        <v>0</v>
      </c>
      <c r="CK1523" s="60"/>
      <c r="CL1523" s="60"/>
      <c r="CM1523" s="92">
        <f t="shared" si="2315"/>
        <v>0</v>
      </c>
      <c r="CN1523" s="13">
        <f t="shared" si="2305"/>
        <v>0</v>
      </c>
      <c r="CO1523" s="11" t="e">
        <f>IF(#REF!&lt;&gt;"",BC1523+CO1522,0)</f>
        <v>#REF!</v>
      </c>
      <c r="CP1523" s="13">
        <f t="shared" si="2303"/>
        <v>0</v>
      </c>
      <c r="CQ1523" s="11">
        <f t="shared" si="2308"/>
        <v>0</v>
      </c>
      <c r="CR1523" s="57">
        <f t="shared" si="2265"/>
        <v>0</v>
      </c>
      <c r="CS1523" s="57">
        <f t="shared" si="2266"/>
        <v>0</v>
      </c>
      <c r="CT1523" s="57">
        <f t="shared" si="2256"/>
        <v>0</v>
      </c>
      <c r="CU1523" s="24"/>
      <c r="CV1523" s="24"/>
      <c r="CW1523" s="24"/>
      <c r="CX1523" s="24"/>
      <c r="CY1523" s="24"/>
      <c r="CZ1523" s="24"/>
      <c r="DA1523" s="24"/>
      <c r="DB1523" s="24"/>
      <c r="DC1523" s="24"/>
      <c r="DD1523" s="64"/>
      <c r="DF1523" s="5"/>
      <c r="DG1523" s="5"/>
      <c r="DH1523" s="5"/>
      <c r="DI1523" s="134"/>
      <c r="DJ1523"/>
    </row>
    <row r="1524" spans="2:114" x14ac:dyDescent="0.2">
      <c r="B1524" s="61" t="str">
        <f>IF(A1524="","",IF(U1525="","DB",U1525&amp;V1525&amp;W1525&amp;X1525&amp;Y1525&amp;Z1525&amp;AL1525&amp;AM1525&amp;AN1525&amp;AO1525&amp;AP1525&amp;AQ1525&amp;AR1525&amp;#REF!))</f>
        <v/>
      </c>
      <c r="C1524" s="7" t="str">
        <f t="shared" si="2296"/>
        <v/>
      </c>
      <c r="D1524" s="60">
        <f t="shared" si="2297"/>
        <v>0</v>
      </c>
      <c r="E1524" s="7" t="e">
        <f>IF(COUNTBLANK(BE1525:BI1525)=5,#REF!&amp;",",IF(COUNTBLANK(U1525:AR1525)=1,T1525&amp;","&amp;T1525&amp;","&amp;T1525&amp;","&amp;T1525&amp;","&amp;T1525&amp;","&amp;T1525&amp;","&amp;T1525&amp;","&amp;T1525&amp;","&amp;T1525&amp;","&amp;T1525&amp;","&amp;T1525&amp;","&amp;T1525&amp;","&amp;T1525&amp;",",T1525&amp;","&amp;T1525&amp;","&amp;T1525&amp;","&amp;T1525&amp;","&amp;T1525&amp;","&amp;T1525&amp;","&amp;T1525&amp;","&amp;T1525&amp;","&amp;T1525&amp;","&amp;T1525&amp;","&amp;T1525&amp;","&amp;T1525&amp;","&amp;T1525&amp;","&amp;T1525&amp;","))</f>
        <v>#REF!</v>
      </c>
      <c r="F1524" s="72" t="str">
        <f t="shared" si="2309"/>
        <v/>
      </c>
      <c r="G1524" s="73">
        <f t="shared" si="2298"/>
        <v>0</v>
      </c>
      <c r="H1524" s="112">
        <f t="shared" si="2299"/>
        <v>0</v>
      </c>
      <c r="I1524" s="112">
        <f t="shared" si="2300"/>
        <v>0</v>
      </c>
      <c r="J1524" s="74" t="e">
        <f>COUNTIF(#REF!,"E")</f>
        <v>#REF!</v>
      </c>
      <c r="K1524" s="74" t="e">
        <f>COUNTIF(#REF!,"O")</f>
        <v>#REF!</v>
      </c>
      <c r="L1524" s="74" t="e">
        <f t="shared" si="2301"/>
        <v>#REF!</v>
      </c>
      <c r="M1524" s="113" t="e">
        <f t="shared" si="2302"/>
        <v>#REF!</v>
      </c>
      <c r="N1524" s="60"/>
      <c r="O1524" s="61"/>
      <c r="P1524" s="61"/>
      <c r="Q1524" s="61"/>
      <c r="R1524" s="61"/>
      <c r="S1524" s="7"/>
      <c r="T1524" s="67" t="str">
        <f t="shared" si="2257"/>
        <v/>
      </c>
      <c r="U1524" s="76" t="str">
        <f>IF($A1523&lt;&gt;"",IF(OR(CR1523&lt;&gt;0,CS1523&lt;&gt;0,#REF!&lt;$BB$3),"",IF(#REF!="LER","01,",IF(#REF!="LOR","01,",IF(#REF!="LEB","02,",IF(#REF!="LOB","01,",IF(#REF!="HER","19,",IF(#REF!="HOR","19,",IF(#REF!="HEB","20,",IF(#REF!="HOB","19,",""))))))))),"")</f>
        <v/>
      </c>
      <c r="V1524" s="76" t="str">
        <f>IF($A1523&lt;&gt;"",IF(OR(CR1523&lt;&gt;0,CS1523&lt;&gt;0,#REF!&lt;$BB$3),"",IF(#REF!="LER","02,",IF(#REF!="LOR","03,",IF(#REF!="LEB","04,",IF(#REF!="LOB","02,",IF(#REF!="HER","20,",IF(#REF!="HOR","21,",IF(#REF!="HEB","22,",IF(#REF!="HOB","20,",""))))))))),"")</f>
        <v/>
      </c>
      <c r="W1524" s="76" t="str">
        <f>IF($A1523&lt;&gt;"",IF(OR(CR1523&lt;&gt;0,CS1523&lt;&gt;0,#REF!&lt;$BB$3),"",IF(#REF!="LER","03,",IF(#REF!="LOR","05,",IF(#REF!="LEB","06,",IF(#REF!="LOB","03,",IF(#REF!="HER","21,",IF(#REF!="HOR","23,",IF(#REF!="HEB","24,",IF(#REF!="HOB","21,",""))))))))),"")</f>
        <v/>
      </c>
      <c r="X1524" s="76" t="str">
        <f>IF($A1523&lt;&gt;"",IF(OR(CR1523&lt;&gt;0,CS1523&lt;&gt;0,#REF!&lt;$BB$3),"",IF(#REF!="LER","04,",IF(#REF!="LOR","07,",IF(#REF!="LEB","08,",IF(#REF!="LOB","04,",IF(#REF!="HER","22,",IF(#REF!="HOR","25,",IF(#REF!="HEB","26,",IF(#REF!="HOB","22,",""))))))))),"")</f>
        <v/>
      </c>
      <c r="Y1524" s="76" t="str">
        <f>IF($A1523&lt;&gt;"",IF(OR(CR1523&lt;&gt;0,CS1523&lt;&gt;0,#REF!&lt;$BB$3),"",IF(#REF!="LER","05,",IF(#REF!="LOR","09,",IF(#REF!="LEB","10,",IF(#REF!="LOB","05,",IF(#REF!="HER","23,",IF(#REF!="HOR","27,",IF(#REF!="HEB","28,",IF(#REF!="HOB","23,",""))))))))),"")</f>
        <v/>
      </c>
      <c r="Z1524" s="76" t="str">
        <f>IF($A1523&lt;&gt;"",IF(OR(CR1523&lt;&gt;0,CS1523&lt;&gt;0,#REF!&lt;$BB$3),"",IF(#REF!="LER","06,",IF(#REF!="LOR","11,",IF(#REF!="LEB","11,",IF(#REF!="LOB","06,",IF(#REF!="HER","24,",IF(#REF!="HOR","29,",IF(#REF!="HEB","29,",IF(#REF!="HOB","24,",""))))))))),"")</f>
        <v/>
      </c>
      <c r="AA1524" s="60" t="b">
        <f t="shared" si="2267"/>
        <v>0</v>
      </c>
      <c r="AB1524" s="60" t="b">
        <f t="shared" si="2268"/>
        <v>0</v>
      </c>
      <c r="AC1524" s="60" t="b">
        <f t="shared" si="2269"/>
        <v>0</v>
      </c>
      <c r="AD1524" s="60" t="b">
        <f t="shared" si="2270"/>
        <v>0</v>
      </c>
      <c r="AE1524" s="60" t="b">
        <f t="shared" si="2271"/>
        <v>0</v>
      </c>
      <c r="AF1524" s="60" t="b">
        <f t="shared" si="2272"/>
        <v>0</v>
      </c>
      <c r="AG1524" s="60"/>
      <c r="AH1524" s="60"/>
      <c r="AI1524" s="60"/>
      <c r="AJ1524" s="60"/>
      <c r="AK1524" s="67" t="str">
        <f t="shared" si="2258"/>
        <v/>
      </c>
      <c r="AL1524" s="76" t="str">
        <f>IF($A1523&lt;&gt;"",IF(OR(CR1523&lt;&gt;0,CS1523&lt;&gt;0,#REF!&lt;$BB$3),"",IF(#REF!="LER","07,",IF(#REF!="LOR","12,",IF(#REF!="LEB","12,",IF(#REF!="LOB","08,",IF(#REF!="HER","25,",IF(#REF!="HOR","30,",IF(#REF!="HEB","30,",IF(#REF!="HOB","25,",""))))))))),"")</f>
        <v/>
      </c>
      <c r="AM1524" s="76" t="str">
        <f>IF($A1523&lt;&gt;"",IF(OR(CR1523&lt;&gt;0,CS1523&lt;&gt;0,#REF!&lt;$BB$3),"",IF(#REF!="LER","08,",IF(#REF!="LOR","13,",IF(#REF!="LEB","13,",IF(#REF!="LOB","09,",IF(#REF!="HER","26,",IF(#REF!="HOR","31,",IF(#REF!="HEB","31,",IF(#REF!="HOB","26,",""))))))))),"")</f>
        <v/>
      </c>
      <c r="AN1524" s="118" t="str">
        <f t="shared" si="2293"/>
        <v/>
      </c>
      <c r="AO1524" s="76" t="str">
        <f>IF($A1523&lt;&gt;"",IF(OR(CR1523&lt;&gt;0,CS1523&lt;&gt;0,#REF!&lt;$BB$3),"",IF(#REF!="LER","10,",IF(#REF!="LOR","15,",IF(#REF!="LEB","15,",IF(#REF!="LOB","11,",IF(#REF!="HER","28,",IF(#REF!="HOR","33,",IF(#REF!="HEB","33,",IF(#REF!="HOB","28,",""))))))))),"")</f>
        <v/>
      </c>
      <c r="AP1524" s="76" t="str">
        <f>IF($A1523&lt;&gt;"",IF(OR(CR1523&lt;&gt;0,CS1523&lt;&gt;0,#REF!&lt;$BB$3),"",IF(#REF!="LER","12,",IF(#REF!="LOR","16,",IF(#REF!="LEB","16,",IF(#REF!="LOB","13,",IF(#REF!="HER","30,",IF(#REF!="HOR","34,",IF(#REF!="HEB","34,",IF(#REF!="HOB","29,",""))))))))),"")</f>
        <v/>
      </c>
      <c r="AQ1524" s="76" t="str">
        <f>IF($A1523&lt;&gt;"",IF(OR(CR1523&lt;&gt;0,CS1523&lt;&gt;0,#REF!&lt;$BB$3),"",IF(#REF!="LER","14,",IF(#REF!="LOR","17,",IF(#REF!="LEB","17,",IF(#REF!="LOB","15,",IF(#REF!="HER","32,",IF(#REF!="HOR","35,",IF(#REF!="HEB","35,",IF(#REF!="HOB","31,",""))))))))),"")</f>
        <v/>
      </c>
      <c r="AR1524" s="76" t="str">
        <f>IF($A1523&lt;&gt;"",IF(OR(CR1523&lt;&gt;0,CS1523&lt;&gt;0,#REF!&lt;$BB$3),"",IF(#REF!="LER","16,",IF(#REF!="LOR","18,",IF(#REF!="LEB","18,",IF(#REF!="LOB","17,",IF(#REF!="HER","34,",IF(#REF!="HOR","36,",IF(#REF!="HEB","36,",IF(#REF!="HOB","33,",""))))))))),"")</f>
        <v/>
      </c>
      <c r="AS1524" s="60" t="b">
        <f t="shared" si="2273"/>
        <v>0</v>
      </c>
      <c r="AT1524" s="60" t="b">
        <f t="shared" si="2274"/>
        <v>0</v>
      </c>
      <c r="AU1524" s="60" t="b">
        <f t="shared" si="2275"/>
        <v>0</v>
      </c>
      <c r="AV1524" s="60" t="b">
        <f t="shared" si="2276"/>
        <v>0</v>
      </c>
      <c r="AW1524" s="60" t="b">
        <f t="shared" si="2277"/>
        <v>0</v>
      </c>
      <c r="AX1524" s="60" t="b">
        <f t="shared" si="2278"/>
        <v>0</v>
      </c>
      <c r="AY1524" s="60" t="b">
        <f t="shared" si="2279"/>
        <v>0</v>
      </c>
      <c r="AZ1524" s="60"/>
      <c r="BA1524" s="60"/>
      <c r="BB1524" s="13">
        <f t="shared" si="2304"/>
        <v>0</v>
      </c>
      <c r="BC1524" s="11" t="e">
        <f>IF(#REF!&lt;&gt;"",S1524+BC1523,0)</f>
        <v>#REF!</v>
      </c>
      <c r="BD1524" s="67" t="str">
        <f t="shared" si="2259"/>
        <v/>
      </c>
      <c r="BE1524" s="76" t="str">
        <f>IF($A1523&lt;&gt;"",IF(OR(EE1523&lt;&gt;0,EF1523&lt;&gt;0,#REF!&lt;$BB$3),"",IF(#REF!="LER","01,",IF(#REF!="LOR","01,",IF(#REF!="LEB","02,",IF(#REF!="LOB","01,",IF(#REF!="HER","19,",IF(#REF!="HOR","19,",IF(#REF!="HEB","20,",IF(#REF!="HOB","19,",""))))))))),"")</f>
        <v/>
      </c>
      <c r="BF1524" s="76" t="str">
        <f>IF($A1523&lt;&gt;"",IF(OR(EE1523&lt;&gt;0,EF1523&lt;&gt;0,#REF!&lt;$BB$3),"",IF(#REF!="LER","02,",IF(#REF!="LOR","03,",IF(#REF!="LEB","04,",IF(#REF!="LOB","02,",IF(#REF!="HER","20,",IF(#REF!="HOR","21,",IF(#REF!="HEB","22,",IF(#REF!="HOB","20,",""))))))))),"")</f>
        <v/>
      </c>
      <c r="BG1524" s="76" t="str">
        <f>IF($A1523&lt;&gt;"",IF(OR(EE1523&lt;&gt;0,EF1523&lt;&gt;0,#REF!&lt;$BB$3),"",IF(#REF!="LER","03,",IF(#REF!="LOR","05,",IF(#REF!="LEB","06,",IF(#REF!="LOB","03,",IF(#REF!="HER","21,",IF(#REF!="HOR","23,",IF(#REF!="HEB","24,",IF(#REF!="HOB","21,",""))))))))),"")</f>
        <v/>
      </c>
      <c r="BH1524" s="76" t="str">
        <f>IF($A1523&lt;&gt;"",IF(OR(EE1523&lt;&gt;0,EF1523&lt;&gt;0,#REF!&lt;$BB$3),"",IF(#REF!="LER","04,",IF(#REF!="LOR","07,",IF(#REF!="LEB","08,",IF(#REF!="LOB","04,",IF(#REF!="HER","22,",IF(#REF!="HOR","25,",IF(#REF!="HEB","26,",IF(#REF!="HOB","22,",""))))))))),"")</f>
        <v/>
      </c>
      <c r="BI1524" s="76" t="str">
        <f>IF($A1523&lt;&gt;"",IF(OR(EE1523&lt;&gt;0,EF1523&lt;&gt;0,#REF!&lt;$BB$3),"",IF(#REF!="LER","05,",IF(#REF!="LOR","09,",IF(#REF!="LEB","10,",IF(#REF!="LOB","05,",IF(#REF!="HER","23,",IF(#REF!="HOR","27,",IF(#REF!="HEB","28,",IF(#REF!="HOB","23,",""))))))))),"")</f>
        <v/>
      </c>
      <c r="BJ1524" s="76" t="str">
        <f>IF($A1523&lt;&gt;"",IF(OR(EE1523&lt;&gt;0,EF1523&lt;&gt;0,#REF!&lt;$BB$3),"",IF(#REF!="LER","06,",IF(#REF!="LOR","11,",IF(#REF!="LEB","11,",IF(#REF!="LOB","06,",IF(#REF!="HER","24,",IF(#REF!="HOR","29,",IF(#REF!="HEB","29,",IF(#REF!="HOB","24,",""))))))))),"")</f>
        <v/>
      </c>
      <c r="BK1524" s="60" t="b">
        <f t="shared" si="2280"/>
        <v>0</v>
      </c>
      <c r="BL1524" s="60" t="b">
        <f t="shared" si="2281"/>
        <v>0</v>
      </c>
      <c r="BM1524" s="60" t="b">
        <f t="shared" si="2282"/>
        <v>0</v>
      </c>
      <c r="BN1524" s="60" t="b">
        <f t="shared" si="2283"/>
        <v>0</v>
      </c>
      <c r="BO1524" s="60" t="b">
        <f t="shared" si="2284"/>
        <v>0</v>
      </c>
      <c r="BP1524" s="60" t="b">
        <f t="shared" si="2285"/>
        <v>0</v>
      </c>
      <c r="BQ1524" s="60"/>
      <c r="BR1524" s="60"/>
      <c r="BS1524" s="92">
        <f t="shared" si="2314"/>
        <v>0</v>
      </c>
      <c r="BT1524" s="60"/>
      <c r="BU1524" s="60"/>
      <c r="BV1524" s="67" t="str">
        <f t="shared" si="2260"/>
        <v/>
      </c>
      <c r="BW1524" s="76" t="str">
        <f>IF($A1523&lt;&gt;"",IF(OR(EE1523&lt;&gt;0,EF1523&lt;&gt;0,#REF!&lt;$BB$3),"",IF(#REF!="LER","07,",IF(#REF!="LOR","12,",IF(#REF!="LEB","12,",IF(#REF!="LOB","08,",IF(#REF!="HER","25,",IF(#REF!="HOR","30,",IF(#REF!="HEB","30,",IF(#REF!="HOB","25,",""))))))))),"")</f>
        <v/>
      </c>
      <c r="BX1524" s="76" t="str">
        <f>IF($A1523&lt;&gt;"",IF(OR(EE1523&lt;&gt;0,EF1523&lt;&gt;0,#REF!&lt;$BB$3),"",IF(#REF!="LER","08,",IF(#REF!="LOR","13,",IF(#REF!="LEB","13,",IF(#REF!="LOB","09,",IF(#REF!="HER","26,",IF(#REF!="HOR","31,",IF(#REF!="HEB","31,",IF(#REF!="HOB","26,",""))))))))),"")</f>
        <v/>
      </c>
      <c r="BY1524" s="76" t="str">
        <f>IF($A1523&lt;&gt;"",IF(OR(EE1523&lt;&gt;0,EF1523&lt;&gt;0,#REF!&lt;$BB$3),"",IF(#REF!="LER","09,",IF(#REF!="LOR","14,",IF(#REF!="LEB","14,",IF(#REF!="LOB","10,",IF(#REF!="HER","27,",IF(#REF!="HOR","32,",IF(#REF!="HEB","32,",IF(#REF!="HOB","27,",""))))))))),"")</f>
        <v/>
      </c>
      <c r="BZ1524" s="76" t="str">
        <f>IF($A1523&lt;&gt;"",IF(OR(EE1523&lt;&gt;0,EF1523&lt;&gt;0,#REF!&lt;$BB$3),"",IF(#REF!="LER","10,",IF(#REF!="LOR","15,",IF(#REF!="LEB","15,",IF(#REF!="LOB","11,",IF(#REF!="HER","28,",IF(#REF!="HOR","33,",IF(#REF!="HEB","33,",IF(#REF!="HOB","28,",""))))))))),"")</f>
        <v/>
      </c>
      <c r="CA1524" s="76" t="str">
        <f>IF($A1523&lt;&gt;"",IF(OR(EE1523&lt;&gt;0,EF1523&lt;&gt;0,#REF!&lt;$BB$3),"",IF(#REF!="LER","12,",IF(#REF!="LOR","16,",IF(#REF!="LEB","16,",IF(#REF!="LOB","13,",IF(#REF!="HER","30,",IF(#REF!="HOR","34,",IF(#REF!="HEB","34,",IF(#REF!="HOB","29,",""))))))))),"")</f>
        <v/>
      </c>
      <c r="CB1524" s="76" t="str">
        <f>IF($A1523&lt;&gt;"",IF(OR(EE1523&lt;&gt;0,EF1523&lt;&gt;0,#REF!&lt;$BB$3),"",IF(#REF!="LER","14,",IF(#REF!="LOR","17,",IF(#REF!="LEB","17,",IF(#REF!="LOB","15,",IF(#REF!="HER","32,",IF(#REF!="HOR","35,",IF(#REF!="HEB","35,",IF(#REF!="HOB","31,",""))))))))),"")</f>
        <v/>
      </c>
      <c r="CC1524" s="76" t="str">
        <f>IF($A1523&lt;&gt;"",IF(OR(EE1523&lt;&gt;0,EF1523&lt;&gt;0,#REF!&lt;$BB$3),"",IF(#REF!="LER","16,",IF(#REF!="LOR","18,",IF(#REF!="LEB","18,",IF(#REF!="LOB","17,",IF(#REF!="HER","34,",IF(#REF!="HOR","36,",IF(#REF!="HEB","36,",IF(#REF!="HOB","33,",""))))))))),"")</f>
        <v/>
      </c>
      <c r="CD1524" s="60" t="b">
        <f t="shared" si="2286"/>
        <v>0</v>
      </c>
      <c r="CE1524" s="60" t="b">
        <f t="shared" si="2287"/>
        <v>0</v>
      </c>
      <c r="CF1524" s="60" t="b">
        <f t="shared" si="2288"/>
        <v>0</v>
      </c>
      <c r="CG1524" s="60" t="b">
        <f t="shared" si="2289"/>
        <v>0</v>
      </c>
      <c r="CH1524" s="60" t="b">
        <f t="shared" si="2290"/>
        <v>0</v>
      </c>
      <c r="CI1524" s="60" t="b">
        <f t="shared" si="2291"/>
        <v>0</v>
      </c>
      <c r="CJ1524" s="60" t="b">
        <f t="shared" si="2292"/>
        <v>0</v>
      </c>
      <c r="CK1524" s="60"/>
      <c r="CL1524" s="60"/>
      <c r="CM1524" s="92">
        <f t="shared" si="2315"/>
        <v>0</v>
      </c>
      <c r="CN1524" s="13">
        <f t="shared" si="2305"/>
        <v>0</v>
      </c>
      <c r="CO1524" s="11" t="e">
        <f>IF(#REF!&lt;&gt;"",BC1524+CO1523,0)</f>
        <v>#REF!</v>
      </c>
      <c r="CP1524" s="13">
        <f t="shared" si="2303"/>
        <v>0</v>
      </c>
      <c r="CQ1524" s="11">
        <f t="shared" si="2308"/>
        <v>0</v>
      </c>
      <c r="CR1524" s="57">
        <f t="shared" si="2265"/>
        <v>0</v>
      </c>
      <c r="CS1524" s="57">
        <f t="shared" si="2266"/>
        <v>0</v>
      </c>
      <c r="CT1524" s="57">
        <f t="shared" si="2256"/>
        <v>0</v>
      </c>
      <c r="CU1524" s="24"/>
      <c r="CV1524" s="24"/>
      <c r="CW1524" s="24"/>
      <c r="CX1524" s="24"/>
      <c r="CY1524" s="24"/>
      <c r="CZ1524" s="24"/>
      <c r="DA1524" s="24"/>
      <c r="DB1524" s="24"/>
      <c r="DC1524" s="24"/>
      <c r="DD1524" s="64"/>
      <c r="DF1524" s="5"/>
      <c r="DG1524" s="5"/>
      <c r="DH1524" s="5"/>
      <c r="DI1524" s="134"/>
      <c r="DJ1524"/>
    </row>
    <row r="1525" spans="2:114" x14ac:dyDescent="0.2">
      <c r="B1525" s="61" t="str">
        <f>IF(A1525="","",IF(U1526="","DB",U1526&amp;V1526&amp;W1526&amp;X1526&amp;Y1526&amp;Z1526&amp;AL1526&amp;AM1526&amp;AN1526&amp;AO1526&amp;AP1526&amp;AQ1526&amp;AR1526&amp;#REF!))</f>
        <v/>
      </c>
      <c r="C1525" s="7" t="str">
        <f t="shared" si="2296"/>
        <v/>
      </c>
      <c r="D1525" s="60">
        <f t="shared" si="2297"/>
        <v>0</v>
      </c>
      <c r="E1525" s="7" t="e">
        <f>IF(COUNTBLANK(BE1526:BI1526)=5,#REF!&amp;",",IF(COUNTBLANK(U1526:AR1526)=1,T1526&amp;","&amp;T1526&amp;","&amp;T1526&amp;","&amp;T1526&amp;","&amp;T1526&amp;","&amp;T1526&amp;","&amp;T1526&amp;","&amp;T1526&amp;","&amp;T1526&amp;","&amp;T1526&amp;","&amp;T1526&amp;","&amp;T1526&amp;","&amp;T1526&amp;",",T1526&amp;","&amp;T1526&amp;","&amp;T1526&amp;","&amp;T1526&amp;","&amp;T1526&amp;","&amp;T1526&amp;","&amp;T1526&amp;","&amp;T1526&amp;","&amp;T1526&amp;","&amp;T1526&amp;","&amp;T1526&amp;","&amp;T1526&amp;","&amp;T1526&amp;","&amp;T1526&amp;","))</f>
        <v>#REF!</v>
      </c>
      <c r="F1525" s="72" t="str">
        <f t="shared" si="2309"/>
        <v/>
      </c>
      <c r="G1525" s="73">
        <f t="shared" si="2298"/>
        <v>0</v>
      </c>
      <c r="H1525" s="112">
        <f t="shared" si="2299"/>
        <v>0</v>
      </c>
      <c r="I1525" s="112">
        <f t="shared" si="2300"/>
        <v>0</v>
      </c>
      <c r="J1525" s="74" t="e">
        <f>COUNTIF(#REF!,"E")</f>
        <v>#REF!</v>
      </c>
      <c r="K1525" s="74" t="e">
        <f>COUNTIF(#REF!,"O")</f>
        <v>#REF!</v>
      </c>
      <c r="L1525" s="74" t="e">
        <f t="shared" si="2301"/>
        <v>#REF!</v>
      </c>
      <c r="M1525" s="113" t="e">
        <f t="shared" si="2302"/>
        <v>#REF!</v>
      </c>
      <c r="N1525" s="60"/>
      <c r="O1525" s="61"/>
      <c r="P1525" s="61"/>
      <c r="Q1525" s="61"/>
      <c r="R1525" s="61"/>
      <c r="S1525" s="7"/>
      <c r="T1525" s="67" t="str">
        <f t="shared" si="2257"/>
        <v/>
      </c>
      <c r="U1525" s="76" t="str">
        <f>IF($A1524&lt;&gt;"",IF(OR(CR1524&lt;&gt;0,CS1524&lt;&gt;0,#REF!&lt;$BB$3),"",IF(#REF!="LER","01,",IF(#REF!="LOR","01,",IF(#REF!="LEB","02,",IF(#REF!="LOB","01,",IF(#REF!="HER","19,",IF(#REF!="HOR","19,",IF(#REF!="HEB","20,",IF(#REF!="HOB","19,",""))))))))),"")</f>
        <v/>
      </c>
      <c r="V1525" s="76" t="str">
        <f>IF($A1524&lt;&gt;"",IF(OR(CR1524&lt;&gt;0,CS1524&lt;&gt;0,#REF!&lt;$BB$3),"",IF(#REF!="LER","02,",IF(#REF!="LOR","03,",IF(#REF!="LEB","04,",IF(#REF!="LOB","02,",IF(#REF!="HER","20,",IF(#REF!="HOR","21,",IF(#REF!="HEB","22,",IF(#REF!="HOB","20,",""))))))))),"")</f>
        <v/>
      </c>
      <c r="W1525" s="76" t="str">
        <f>IF($A1524&lt;&gt;"",IF(OR(CR1524&lt;&gt;0,CS1524&lt;&gt;0,#REF!&lt;$BB$3),"",IF(#REF!="LER","03,",IF(#REF!="LOR","05,",IF(#REF!="LEB","06,",IF(#REF!="LOB","03,",IF(#REF!="HER","21,",IF(#REF!="HOR","23,",IF(#REF!="HEB","24,",IF(#REF!="HOB","21,",""))))))))),"")</f>
        <v/>
      </c>
      <c r="X1525" s="76" t="str">
        <f>IF($A1524&lt;&gt;"",IF(OR(CR1524&lt;&gt;0,CS1524&lt;&gt;0,#REF!&lt;$BB$3),"",IF(#REF!="LER","04,",IF(#REF!="LOR","07,",IF(#REF!="LEB","08,",IF(#REF!="LOB","04,",IF(#REF!="HER","22,",IF(#REF!="HOR","25,",IF(#REF!="HEB","26,",IF(#REF!="HOB","22,",""))))))))),"")</f>
        <v/>
      </c>
      <c r="Y1525" s="76" t="str">
        <f>IF($A1524&lt;&gt;"",IF(OR(CR1524&lt;&gt;0,CS1524&lt;&gt;0,#REF!&lt;$BB$3),"",IF(#REF!="LER","05,",IF(#REF!="LOR","09,",IF(#REF!="LEB","10,",IF(#REF!="LOB","05,",IF(#REF!="HER","23,",IF(#REF!="HOR","27,",IF(#REF!="HEB","28,",IF(#REF!="HOB","23,",""))))))))),"")</f>
        <v/>
      </c>
      <c r="Z1525" s="76" t="str">
        <f>IF($A1524&lt;&gt;"",IF(OR(CR1524&lt;&gt;0,CS1524&lt;&gt;0,#REF!&lt;$BB$3),"",IF(#REF!="LER","06,",IF(#REF!="LOR","11,",IF(#REF!="LEB","11,",IF(#REF!="LOB","06,",IF(#REF!="HER","24,",IF(#REF!="HOR","29,",IF(#REF!="HEB","29,",IF(#REF!="HOB","24,",""))))))))),"")</f>
        <v/>
      </c>
      <c r="AA1525" s="60" t="b">
        <f t="shared" si="2267"/>
        <v>0</v>
      </c>
      <c r="AB1525" s="60" t="b">
        <f t="shared" si="2268"/>
        <v>0</v>
      </c>
      <c r="AC1525" s="60" t="b">
        <f t="shared" si="2269"/>
        <v>0</v>
      </c>
      <c r="AD1525" s="60" t="b">
        <f t="shared" si="2270"/>
        <v>0</v>
      </c>
      <c r="AE1525" s="60" t="b">
        <f t="shared" si="2271"/>
        <v>0</v>
      </c>
      <c r="AF1525" s="60" t="b">
        <f t="shared" si="2272"/>
        <v>0</v>
      </c>
      <c r="AG1525" s="60"/>
      <c r="AH1525" s="60"/>
      <c r="AI1525" s="60"/>
      <c r="AJ1525" s="60"/>
      <c r="AK1525" s="67" t="str">
        <f t="shared" si="2258"/>
        <v/>
      </c>
      <c r="AL1525" s="76" t="str">
        <f>IF($A1524&lt;&gt;"",IF(OR(CR1524&lt;&gt;0,CS1524&lt;&gt;0,#REF!&lt;$BB$3),"",IF(#REF!="LER","07,",IF(#REF!="LOR","12,",IF(#REF!="LEB","12,",IF(#REF!="LOB","08,",IF(#REF!="HER","25,",IF(#REF!="HOR","30,",IF(#REF!="HEB","30,",IF(#REF!="HOB","25,",""))))))))),"")</f>
        <v/>
      </c>
      <c r="AM1525" s="76" t="str">
        <f>IF($A1524&lt;&gt;"",IF(OR(CR1524&lt;&gt;0,CS1524&lt;&gt;0,#REF!&lt;$BB$3),"",IF(#REF!="LER","08,",IF(#REF!="LOR","13,",IF(#REF!="LEB","13,",IF(#REF!="LOB","09,",IF(#REF!="HER","26,",IF(#REF!="HOR","31,",IF(#REF!="HEB","31,",IF(#REF!="HOB","26,",""))))))))),"")</f>
        <v/>
      </c>
      <c r="AN1525" s="118" t="str">
        <f t="shared" si="2293"/>
        <v/>
      </c>
      <c r="AO1525" s="76" t="str">
        <f>IF($A1524&lt;&gt;"",IF(OR(CR1524&lt;&gt;0,CS1524&lt;&gt;0,#REF!&lt;$BB$3),"",IF(#REF!="LER","10,",IF(#REF!="LOR","15,",IF(#REF!="LEB","15,",IF(#REF!="LOB","11,",IF(#REF!="HER","28,",IF(#REF!="HOR","33,",IF(#REF!="HEB","33,",IF(#REF!="HOB","28,",""))))))))),"")</f>
        <v/>
      </c>
      <c r="AP1525" s="76" t="str">
        <f>IF($A1524&lt;&gt;"",IF(OR(CR1524&lt;&gt;0,CS1524&lt;&gt;0,#REF!&lt;$BB$3),"",IF(#REF!="LER","12,",IF(#REF!="LOR","16,",IF(#REF!="LEB","16,",IF(#REF!="LOB","13,",IF(#REF!="HER","30,",IF(#REF!="HOR","34,",IF(#REF!="HEB","34,",IF(#REF!="HOB","29,",""))))))))),"")</f>
        <v/>
      </c>
      <c r="AQ1525" s="76" t="str">
        <f>IF($A1524&lt;&gt;"",IF(OR(CR1524&lt;&gt;0,CS1524&lt;&gt;0,#REF!&lt;$BB$3),"",IF(#REF!="LER","14,",IF(#REF!="LOR","17,",IF(#REF!="LEB","17,",IF(#REF!="LOB","15,",IF(#REF!="HER","32,",IF(#REF!="HOR","35,",IF(#REF!="HEB","35,",IF(#REF!="HOB","31,",""))))))))),"")</f>
        <v/>
      </c>
      <c r="AR1525" s="76" t="str">
        <f>IF($A1524&lt;&gt;"",IF(OR(CR1524&lt;&gt;0,CS1524&lt;&gt;0,#REF!&lt;$BB$3),"",IF(#REF!="LER","16,",IF(#REF!="LOR","18,",IF(#REF!="LEB","18,",IF(#REF!="LOB","17,",IF(#REF!="HER","34,",IF(#REF!="HOR","36,",IF(#REF!="HEB","36,",IF(#REF!="HOB","33,",""))))))))),"")</f>
        <v/>
      </c>
      <c r="AS1525" s="60" t="b">
        <f t="shared" si="2273"/>
        <v>0</v>
      </c>
      <c r="AT1525" s="60" t="b">
        <f t="shared" si="2274"/>
        <v>0</v>
      </c>
      <c r="AU1525" s="60" t="b">
        <f t="shared" si="2275"/>
        <v>0</v>
      </c>
      <c r="AV1525" s="60" t="b">
        <f t="shared" si="2276"/>
        <v>0</v>
      </c>
      <c r="AW1525" s="60" t="b">
        <f t="shared" si="2277"/>
        <v>0</v>
      </c>
      <c r="AX1525" s="60" t="b">
        <f t="shared" si="2278"/>
        <v>0</v>
      </c>
      <c r="AY1525" s="60" t="b">
        <f t="shared" si="2279"/>
        <v>0</v>
      </c>
      <c r="AZ1525" s="60"/>
      <c r="BA1525" s="60"/>
      <c r="BB1525" s="13">
        <f t="shared" si="2304"/>
        <v>0</v>
      </c>
      <c r="BC1525" s="11" t="e">
        <f>IF(#REF!&lt;&gt;"",S1525+BC1524,0)</f>
        <v>#REF!</v>
      </c>
      <c r="BD1525" s="67" t="str">
        <f t="shared" si="2259"/>
        <v/>
      </c>
      <c r="BE1525" s="76" t="str">
        <f>IF($A1524&lt;&gt;"",IF(OR(EE1524&lt;&gt;0,EF1524&lt;&gt;0,#REF!&lt;$BB$3),"",IF(#REF!="LER","01,",IF(#REF!="LOR","01,",IF(#REF!="LEB","02,",IF(#REF!="LOB","01,",IF(#REF!="HER","19,",IF(#REF!="HOR","19,",IF(#REF!="HEB","20,",IF(#REF!="HOB","19,",""))))))))),"")</f>
        <v/>
      </c>
      <c r="BF1525" s="76" t="str">
        <f>IF($A1524&lt;&gt;"",IF(OR(EE1524&lt;&gt;0,EF1524&lt;&gt;0,#REF!&lt;$BB$3),"",IF(#REF!="LER","02,",IF(#REF!="LOR","03,",IF(#REF!="LEB","04,",IF(#REF!="LOB","02,",IF(#REF!="HER","20,",IF(#REF!="HOR","21,",IF(#REF!="HEB","22,",IF(#REF!="HOB","20,",""))))))))),"")</f>
        <v/>
      </c>
      <c r="BG1525" s="76" t="str">
        <f>IF($A1524&lt;&gt;"",IF(OR(EE1524&lt;&gt;0,EF1524&lt;&gt;0,#REF!&lt;$BB$3),"",IF(#REF!="LER","03,",IF(#REF!="LOR","05,",IF(#REF!="LEB","06,",IF(#REF!="LOB","03,",IF(#REF!="HER","21,",IF(#REF!="HOR","23,",IF(#REF!="HEB","24,",IF(#REF!="HOB","21,",""))))))))),"")</f>
        <v/>
      </c>
      <c r="BH1525" s="76" t="str">
        <f>IF($A1524&lt;&gt;"",IF(OR(EE1524&lt;&gt;0,EF1524&lt;&gt;0,#REF!&lt;$BB$3),"",IF(#REF!="LER","04,",IF(#REF!="LOR","07,",IF(#REF!="LEB","08,",IF(#REF!="LOB","04,",IF(#REF!="HER","22,",IF(#REF!="HOR","25,",IF(#REF!="HEB","26,",IF(#REF!="HOB","22,",""))))))))),"")</f>
        <v/>
      </c>
      <c r="BI1525" s="76" t="str">
        <f>IF($A1524&lt;&gt;"",IF(OR(EE1524&lt;&gt;0,EF1524&lt;&gt;0,#REF!&lt;$BB$3),"",IF(#REF!="LER","05,",IF(#REF!="LOR","09,",IF(#REF!="LEB","10,",IF(#REF!="LOB","05,",IF(#REF!="HER","23,",IF(#REF!="HOR","27,",IF(#REF!="HEB","28,",IF(#REF!="HOB","23,",""))))))))),"")</f>
        <v/>
      </c>
      <c r="BJ1525" s="76" t="str">
        <f>IF($A1524&lt;&gt;"",IF(OR(EE1524&lt;&gt;0,EF1524&lt;&gt;0,#REF!&lt;$BB$3),"",IF(#REF!="LER","06,",IF(#REF!="LOR","11,",IF(#REF!="LEB","11,",IF(#REF!="LOB","06,",IF(#REF!="HER","24,",IF(#REF!="HOR","29,",IF(#REF!="HEB","29,",IF(#REF!="HOB","24,",""))))))))),"")</f>
        <v/>
      </c>
      <c r="BK1525" s="60" t="b">
        <f t="shared" si="2280"/>
        <v>0</v>
      </c>
      <c r="BL1525" s="60" t="b">
        <f t="shared" si="2281"/>
        <v>0</v>
      </c>
      <c r="BM1525" s="60" t="b">
        <f t="shared" si="2282"/>
        <v>0</v>
      </c>
      <c r="BN1525" s="60" t="b">
        <f t="shared" si="2283"/>
        <v>0</v>
      </c>
      <c r="BO1525" s="60" t="b">
        <f t="shared" si="2284"/>
        <v>0</v>
      </c>
      <c r="BP1525" s="60" t="b">
        <f t="shared" si="2285"/>
        <v>0</v>
      </c>
      <c r="BQ1525" s="60"/>
      <c r="BR1525" s="60"/>
      <c r="BS1525" s="92">
        <f t="shared" si="2314"/>
        <v>0</v>
      </c>
      <c r="BT1525" s="60"/>
      <c r="BU1525" s="60"/>
      <c r="BV1525" s="67" t="str">
        <f t="shared" si="2260"/>
        <v/>
      </c>
      <c r="BW1525" s="76" t="str">
        <f>IF($A1524&lt;&gt;"",IF(OR(EE1524&lt;&gt;0,EF1524&lt;&gt;0,#REF!&lt;$BB$3),"",IF(#REF!="LER","07,",IF(#REF!="LOR","12,",IF(#REF!="LEB","12,",IF(#REF!="LOB","08,",IF(#REF!="HER","25,",IF(#REF!="HOR","30,",IF(#REF!="HEB","30,",IF(#REF!="HOB","25,",""))))))))),"")</f>
        <v/>
      </c>
      <c r="BX1525" s="76" t="str">
        <f>IF($A1524&lt;&gt;"",IF(OR(EE1524&lt;&gt;0,EF1524&lt;&gt;0,#REF!&lt;$BB$3),"",IF(#REF!="LER","08,",IF(#REF!="LOR","13,",IF(#REF!="LEB","13,",IF(#REF!="LOB","09,",IF(#REF!="HER","26,",IF(#REF!="HOR","31,",IF(#REF!="HEB","31,",IF(#REF!="HOB","26,",""))))))))),"")</f>
        <v/>
      </c>
      <c r="BY1525" s="76" t="str">
        <f>IF($A1524&lt;&gt;"",IF(OR(EE1524&lt;&gt;0,EF1524&lt;&gt;0,#REF!&lt;$BB$3),"",IF(#REF!="LER","09,",IF(#REF!="LOR","14,",IF(#REF!="LEB","14,",IF(#REF!="LOB","10,",IF(#REF!="HER","27,",IF(#REF!="HOR","32,",IF(#REF!="HEB","32,",IF(#REF!="HOB","27,",""))))))))),"")</f>
        <v/>
      </c>
      <c r="BZ1525" s="76" t="str">
        <f>IF($A1524&lt;&gt;"",IF(OR(EE1524&lt;&gt;0,EF1524&lt;&gt;0,#REF!&lt;$BB$3),"",IF(#REF!="LER","10,",IF(#REF!="LOR","15,",IF(#REF!="LEB","15,",IF(#REF!="LOB","11,",IF(#REF!="HER","28,",IF(#REF!="HOR","33,",IF(#REF!="HEB","33,",IF(#REF!="HOB","28,",""))))))))),"")</f>
        <v/>
      </c>
      <c r="CA1525" s="76" t="str">
        <f>IF($A1524&lt;&gt;"",IF(OR(EE1524&lt;&gt;0,EF1524&lt;&gt;0,#REF!&lt;$BB$3),"",IF(#REF!="LER","12,",IF(#REF!="LOR","16,",IF(#REF!="LEB","16,",IF(#REF!="LOB","13,",IF(#REF!="HER","30,",IF(#REF!="HOR","34,",IF(#REF!="HEB","34,",IF(#REF!="HOB","29,",""))))))))),"")</f>
        <v/>
      </c>
      <c r="CB1525" s="76" t="str">
        <f>IF($A1524&lt;&gt;"",IF(OR(EE1524&lt;&gt;0,EF1524&lt;&gt;0,#REF!&lt;$BB$3),"",IF(#REF!="LER","14,",IF(#REF!="LOR","17,",IF(#REF!="LEB","17,",IF(#REF!="LOB","15,",IF(#REF!="HER","32,",IF(#REF!="HOR","35,",IF(#REF!="HEB","35,",IF(#REF!="HOB","31,",""))))))))),"")</f>
        <v/>
      </c>
      <c r="CC1525" s="76" t="str">
        <f>IF($A1524&lt;&gt;"",IF(OR(EE1524&lt;&gt;0,EF1524&lt;&gt;0,#REF!&lt;$BB$3),"",IF(#REF!="LER","16,",IF(#REF!="LOR","18,",IF(#REF!="LEB","18,",IF(#REF!="LOB","17,",IF(#REF!="HER","34,",IF(#REF!="HOR","36,",IF(#REF!="HEB","36,",IF(#REF!="HOB","33,",""))))))))),"")</f>
        <v/>
      </c>
      <c r="CD1525" s="60" t="b">
        <f t="shared" si="2286"/>
        <v>0</v>
      </c>
      <c r="CE1525" s="60" t="b">
        <f t="shared" si="2287"/>
        <v>0</v>
      </c>
      <c r="CF1525" s="60" t="b">
        <f t="shared" si="2288"/>
        <v>0</v>
      </c>
      <c r="CG1525" s="60" t="b">
        <f t="shared" si="2289"/>
        <v>0</v>
      </c>
      <c r="CH1525" s="60" t="b">
        <f t="shared" si="2290"/>
        <v>0</v>
      </c>
      <c r="CI1525" s="60" t="b">
        <f t="shared" si="2291"/>
        <v>0</v>
      </c>
      <c r="CJ1525" s="60" t="b">
        <f t="shared" si="2292"/>
        <v>0</v>
      </c>
      <c r="CK1525" s="60"/>
      <c r="CL1525" s="60"/>
      <c r="CM1525" s="92">
        <f t="shared" si="2315"/>
        <v>0</v>
      </c>
      <c r="CN1525" s="13">
        <f t="shared" si="2305"/>
        <v>0</v>
      </c>
      <c r="CO1525" s="11" t="e">
        <f>IF(#REF!&lt;&gt;"",BC1525+CO1524,0)</f>
        <v>#REF!</v>
      </c>
      <c r="CP1525" s="13">
        <f t="shared" si="2303"/>
        <v>0</v>
      </c>
      <c r="CQ1525" s="11">
        <f t="shared" si="2308"/>
        <v>0</v>
      </c>
      <c r="CR1525" s="57">
        <f t="shared" si="2265"/>
        <v>0</v>
      </c>
      <c r="CS1525" s="57">
        <f t="shared" si="2266"/>
        <v>0</v>
      </c>
      <c r="CT1525" s="57">
        <f t="shared" ref="CT1525:CT1588" si="2316">IF(CQ1525&gt;CT1524,CQ1525,CT1524)</f>
        <v>0</v>
      </c>
      <c r="CU1525" s="24"/>
      <c r="CV1525" s="24"/>
      <c r="CW1525" s="24"/>
      <c r="CX1525" s="24"/>
      <c r="CY1525" s="24"/>
      <c r="CZ1525" s="24"/>
      <c r="DA1525" s="24"/>
      <c r="DB1525" s="24"/>
      <c r="DC1525" s="24"/>
      <c r="DD1525" s="64"/>
      <c r="DF1525" s="5"/>
      <c r="DG1525" s="5"/>
      <c r="DH1525" s="5"/>
      <c r="DI1525" s="134"/>
      <c r="DJ1525"/>
    </row>
    <row r="1526" spans="2:114" x14ac:dyDescent="0.2">
      <c r="B1526" s="61" t="str">
        <f>IF(A1526="","",IF(U1527="","DB",U1527&amp;V1527&amp;W1527&amp;X1527&amp;Y1527&amp;Z1527&amp;AL1527&amp;AM1527&amp;AN1527&amp;AO1527&amp;AP1527&amp;AQ1527&amp;AR1527&amp;#REF!))</f>
        <v/>
      </c>
      <c r="C1526" s="7" t="str">
        <f t="shared" si="2296"/>
        <v/>
      </c>
      <c r="D1526" s="60">
        <f t="shared" si="2297"/>
        <v>0</v>
      </c>
      <c r="E1526" s="7" t="e">
        <f>IF(COUNTBLANK(BE1527:BI1527)=5,#REF!&amp;",",IF(COUNTBLANK(U1527:AR1527)=1,T1527&amp;","&amp;T1527&amp;","&amp;T1527&amp;","&amp;T1527&amp;","&amp;T1527&amp;","&amp;T1527&amp;","&amp;T1527&amp;","&amp;T1527&amp;","&amp;T1527&amp;","&amp;T1527&amp;","&amp;T1527&amp;","&amp;T1527&amp;","&amp;T1527&amp;",",T1527&amp;","&amp;T1527&amp;","&amp;T1527&amp;","&amp;T1527&amp;","&amp;T1527&amp;","&amp;T1527&amp;","&amp;T1527&amp;","&amp;T1527&amp;","&amp;T1527&amp;","&amp;T1527&amp;","&amp;T1527&amp;","&amp;T1527&amp;","&amp;T1527&amp;","&amp;T1527&amp;","))</f>
        <v>#REF!</v>
      </c>
      <c r="F1526" s="72" t="str">
        <f t="shared" si="2309"/>
        <v/>
      </c>
      <c r="G1526" s="73">
        <f t="shared" si="2298"/>
        <v>0</v>
      </c>
      <c r="H1526" s="112">
        <f t="shared" si="2299"/>
        <v>0</v>
      </c>
      <c r="I1526" s="112">
        <f t="shared" si="2300"/>
        <v>0</v>
      </c>
      <c r="J1526" s="74" t="e">
        <f>COUNTIF(#REF!,"E")</f>
        <v>#REF!</v>
      </c>
      <c r="K1526" s="74" t="e">
        <f>COUNTIF(#REF!,"O")</f>
        <v>#REF!</v>
      </c>
      <c r="L1526" s="74" t="e">
        <f t="shared" si="2301"/>
        <v>#REF!</v>
      </c>
      <c r="M1526" s="113" t="e">
        <f t="shared" si="2302"/>
        <v>#REF!</v>
      </c>
      <c r="N1526" s="60"/>
      <c r="O1526" s="61"/>
      <c r="P1526" s="61"/>
      <c r="Q1526" s="61"/>
      <c r="R1526" s="61"/>
      <c r="S1526" s="7"/>
      <c r="T1526" s="67" t="str">
        <f t="shared" si="2257"/>
        <v/>
      </c>
      <c r="U1526" s="76" t="str">
        <f>IF($A1525&lt;&gt;"",IF(OR(CR1525&lt;&gt;0,CS1525&lt;&gt;0,$BB$3&gt;0),"",IF(#REF!="LER","01,",IF(#REF!="LOR","01,",IF(#REF!="LEB","02,",IF(#REF!="LOB","01,",IF(#REF!="HER","19,",IF(#REF!="HOR","19,",IF(#REF!="HEB","20,",IF(#REF!="HOB","19,",""))))))))),"")</f>
        <v/>
      </c>
      <c r="V1526" s="76" t="str">
        <f>IF($A1525&lt;&gt;"",IF(OR(CR1525&lt;&gt;0,CS1525&lt;&gt;0,$BB$3&gt;0),"",IF(#REF!="LER","02,",IF(#REF!="LOR","03,",IF(#REF!="LEB","04,",IF(#REF!="LOB","02,",IF(#REF!="HER","20,",IF(#REF!="HOR","21,",IF(#REF!="HEB","22,",IF(#REF!="HOB","20,",""))))))))),"")</f>
        <v/>
      </c>
      <c r="W1526" s="76" t="str">
        <f>IF($A1525&lt;&gt;"",IF(OR(CR1525&lt;&gt;0,CS1525&lt;&gt;0,$BB$3&gt;0),"",IF(#REF!="LER","03,",IF(#REF!="LOR","05,",IF(#REF!="LEB","06,",IF(#REF!="LOB","03,",IF(#REF!="HER","21,",IF(#REF!="HOR","23,",IF(#REF!="HEB","24,",IF(#REF!="HOB","21,",""))))))))),"")</f>
        <v/>
      </c>
      <c r="X1526" s="76" t="str">
        <f>IF($A1525&lt;&gt;"",IF(OR(CR1525&lt;&gt;0,CS1525&lt;&gt;0,$BB$3&gt;0),"",IF(#REF!="LER","04,",IF(#REF!="LOR","07,",IF(#REF!="LEB","08,",IF(#REF!="LOB","04,",IF(#REF!="HER","22,",IF(#REF!="HOR","25,",IF(#REF!="HEB","26,",IF(#REF!="HOB","22,",""))))))))),"")</f>
        <v/>
      </c>
      <c r="Y1526" s="76" t="str">
        <f>IF($A1525&lt;&gt;"",IF(OR(CR1525&lt;&gt;0,CS1525&lt;&gt;0,$BB$3&gt;0),"",IF(#REF!="LER","05,",IF(#REF!="LOR","09,",IF(#REF!="LEB","10,",IF(#REF!="LOB","05,",IF(#REF!="HER","23,",IF(#REF!="HOR","27,",IF(#REF!="HEB","28,",IF(#REF!="HOB","23,",""))))))))),"")</f>
        <v/>
      </c>
      <c r="Z1526" s="76" t="str">
        <f>IF($A1525&lt;&gt;"",IF(OR(CR1525&lt;&gt;0,CS1525&lt;&gt;0,$BB$3&gt;0),"",IF(#REF!="LER","06,",IF(#REF!="LOR","11,",IF(#REF!="LEB","11,",IF(#REF!="LOB","06,",IF(#REF!="HER","24,",IF(#REF!="HOR","29,",IF(#REF!="HEB","29,",IF(#REF!="HOB","24,",""))))))))),"")</f>
        <v/>
      </c>
      <c r="AA1526" s="60" t="b">
        <f t="shared" si="2267"/>
        <v>0</v>
      </c>
      <c r="AB1526" s="60" t="b">
        <f t="shared" si="2268"/>
        <v>0</v>
      </c>
      <c r="AC1526" s="60" t="b">
        <f t="shared" si="2269"/>
        <v>0</v>
      </c>
      <c r="AD1526" s="60" t="b">
        <f t="shared" si="2270"/>
        <v>0</v>
      </c>
      <c r="AE1526" s="60" t="b">
        <f t="shared" si="2271"/>
        <v>0</v>
      </c>
      <c r="AF1526" s="60" t="b">
        <f t="shared" si="2272"/>
        <v>0</v>
      </c>
      <c r="AG1526" s="60"/>
      <c r="AH1526" s="60"/>
      <c r="AI1526" s="60"/>
      <c r="AJ1526" s="60"/>
      <c r="AK1526" s="67" t="str">
        <f t="shared" si="2258"/>
        <v/>
      </c>
      <c r="AL1526" s="76" t="str">
        <f>IF($A1525&lt;&gt;"",IF(OR(CR1525&lt;&gt;0,CS1525&lt;&gt;0,$BB$3&gt;0),"",IF(#REF!="LER","07,",IF(#REF!="LOR","12,",IF(#REF!="LEB","12,",IF(#REF!="LOB","08,",IF(#REF!="HER","25,",IF(#REF!="HOR","30,",IF(#REF!="HEB","30,",IF(#REF!="HOB","25,",""))))))))),"")</f>
        <v/>
      </c>
      <c r="AM1526" s="76" t="str">
        <f>IF($A1525&lt;&gt;"",IF(OR(CR1525&lt;&gt;0,CS1525&lt;&gt;0,$BB$3&gt;0),"",IF(#REF!="LER","08,",IF(#REF!="LOR","13,",IF(#REF!="LEB","13,",IF(#REF!="LOB","09,",IF(#REF!="HER","26,",IF(#REF!="HOR","31,",IF(#REF!="HEB","31,",IF(#REF!="HOB","26,",""))))))))),"")</f>
        <v/>
      </c>
      <c r="AN1526" s="118" t="str">
        <f t="shared" si="2293"/>
        <v/>
      </c>
      <c r="AO1526" s="76" t="str">
        <f>IF($A1525&lt;&gt;"",IF(OR(CR1525&lt;&gt;0,CS1525&lt;&gt;0,$BB$3&gt;0),"",IF(#REF!="LER","10,",IF(#REF!="LOR","15,",IF(#REF!="LEB","15,",IF(#REF!="LOB","11,",IF(#REF!="HER","28,",IF(#REF!="HOR","33,",IF(#REF!="HEB","33,",IF(#REF!="HOB","28,",""))))))))),"")</f>
        <v/>
      </c>
      <c r="AP1526" s="76" t="str">
        <f>IF($A1525&lt;&gt;"",IF(OR(CR1525&lt;&gt;0,CS1525&lt;&gt;0,$BB$3&gt;0),"",IF(#REF!="LER","12,",IF(#REF!="LOR","16,",IF(#REF!="LEB","16,",IF(#REF!="LOB","13,",IF(#REF!="HER","30,",IF(#REF!="HOR","34,",IF(#REF!="HEB","34,",IF(#REF!="HOB","29,",""))))))))),"")</f>
        <v/>
      </c>
      <c r="AQ1526" s="76" t="str">
        <f>IF($A1525&lt;&gt;"",IF(OR(CR1525&lt;&gt;0,CS1525&lt;&gt;0,$BB$3&gt;0),"",IF(#REF!="LER","14,",IF(#REF!="LOR","17,",IF(#REF!="LEB","17,",IF(#REF!="LOB","15,",IF(#REF!="HER","32,",IF(#REF!="HOR","35,",IF(#REF!="HEB","35,",IF(#REF!="HOB","31,",""))))))))),"")</f>
        <v/>
      </c>
      <c r="AR1526" s="76" t="str">
        <f>IF($A1525&lt;&gt;"",IF(OR(CR1525&lt;&gt;0,CS1525&lt;&gt;0,$BB$3&gt;0),"",IF(#REF!="LER","16,",IF(#REF!="LOR","18,",IF(#REF!="LEB","18,",IF(#REF!="LOB","17,",IF(#REF!="HER","34,",IF(#REF!="HOR","36,",IF(#REF!="HEB","36,",IF(#REF!="HOB","33,",""))))))))),"")</f>
        <v/>
      </c>
      <c r="AS1526" s="60" t="b">
        <f t="shared" si="2273"/>
        <v>0</v>
      </c>
      <c r="AT1526" s="60" t="b">
        <f t="shared" si="2274"/>
        <v>0</v>
      </c>
      <c r="AU1526" s="60" t="b">
        <f t="shared" si="2275"/>
        <v>0</v>
      </c>
      <c r="AV1526" s="60" t="b">
        <f t="shared" si="2276"/>
        <v>0</v>
      </c>
      <c r="AW1526" s="60" t="b">
        <f t="shared" si="2277"/>
        <v>0</v>
      </c>
      <c r="AX1526" s="60" t="b">
        <f t="shared" si="2278"/>
        <v>0</v>
      </c>
      <c r="AY1526" s="60" t="b">
        <f t="shared" si="2279"/>
        <v>0</v>
      </c>
      <c r="AZ1526" s="60"/>
      <c r="BA1526" s="60"/>
      <c r="BB1526" s="13">
        <f t="shared" si="2304"/>
        <v>0</v>
      </c>
      <c r="BC1526" s="11" t="e">
        <f>IF(#REF!&lt;&gt;"",S1526+BC1525,0)</f>
        <v>#REF!</v>
      </c>
      <c r="BD1526" s="67" t="str">
        <f t="shared" si="2259"/>
        <v/>
      </c>
      <c r="BE1526" s="76" t="str">
        <f>IF($A1525&lt;&gt;"",IF(OR(EE1525&lt;&gt;0,EF1525&lt;&gt;0,$BB$3&gt;0),"",IF(#REF!="LER","01,",IF(#REF!="LOR","01,",IF(#REF!="LEB","02,",IF(#REF!="LOB","01,",IF(#REF!="HER","19,",IF(#REF!="HOR","19,",IF(#REF!="HEB","20,",IF(#REF!="HOB","19,",""))))))))),"")</f>
        <v/>
      </c>
      <c r="BF1526" s="76" t="str">
        <f>IF($A1525&lt;&gt;"",IF(OR(EE1525&lt;&gt;0,EF1525&lt;&gt;0,$BB$3&gt;0),"",IF(#REF!="LER","02,",IF(#REF!="LOR","03,",IF(#REF!="LEB","04,",IF(#REF!="LOB","02,",IF(#REF!="HER","20,",IF(#REF!="HOR","21,",IF(#REF!="HEB","22,",IF(#REF!="HOB","20,",""))))))))),"")</f>
        <v/>
      </c>
      <c r="BG1526" s="76" t="str">
        <f>IF($A1525&lt;&gt;"",IF(OR(EE1525&lt;&gt;0,EF1525&lt;&gt;0,$BB$3&gt;0),"",IF(#REF!="LER","03,",IF(#REF!="LOR","05,",IF(#REF!="LEB","06,",IF(#REF!="LOB","03,",IF(#REF!="HER","21,",IF(#REF!="HOR","23,",IF(#REF!="HEB","24,",IF(#REF!="HOB","21,",""))))))))),"")</f>
        <v/>
      </c>
      <c r="BH1526" s="76" t="str">
        <f>IF($A1525&lt;&gt;"",IF(OR(EE1525&lt;&gt;0,EF1525&lt;&gt;0,$BB$3&gt;0),"",IF(#REF!="LER","04,",IF(#REF!="LOR","07,",IF(#REF!="LEB","08,",IF(#REF!="LOB","04,",IF(#REF!="HER","22,",IF(#REF!="HOR","25,",IF(#REF!="HEB","26,",IF(#REF!="HOB","22,",""))))))))),"")</f>
        <v/>
      </c>
      <c r="BI1526" s="76" t="str">
        <f>IF($A1525&lt;&gt;"",IF(OR(EE1525&lt;&gt;0,EF1525&lt;&gt;0,$BB$3&gt;0),"",IF(#REF!="LER","05,",IF(#REF!="LOR","09,",IF(#REF!="LEB","10,",IF(#REF!="LOB","05,",IF(#REF!="HER","23,",IF(#REF!="HOR","27,",IF(#REF!="HEB","28,",IF(#REF!="HOB","23,",""))))))))),"")</f>
        <v/>
      </c>
      <c r="BJ1526" s="76" t="str">
        <f>IF($A1525&lt;&gt;"",IF(OR(EE1525&lt;&gt;0,EF1525&lt;&gt;0,$BB$3&gt;0),"",IF(#REF!="LER","06,",IF(#REF!="LOR","11,",IF(#REF!="LEB","11,",IF(#REF!="LOB","06,",IF(#REF!="HER","24,",IF(#REF!="HOR","29,",IF(#REF!="HEB","29,",IF(#REF!="HOB","24,",""))))))))),"")</f>
        <v/>
      </c>
      <c r="BK1526" s="60" t="b">
        <f t="shared" si="2280"/>
        <v>0</v>
      </c>
      <c r="BL1526" s="60" t="b">
        <f t="shared" si="2281"/>
        <v>0</v>
      </c>
      <c r="BM1526" s="60" t="b">
        <f t="shared" si="2282"/>
        <v>0</v>
      </c>
      <c r="BN1526" s="60" t="b">
        <f t="shared" si="2283"/>
        <v>0</v>
      </c>
      <c r="BO1526" s="60" t="b">
        <f t="shared" si="2284"/>
        <v>0</v>
      </c>
      <c r="BP1526" s="60" t="b">
        <f t="shared" si="2285"/>
        <v>0</v>
      </c>
      <c r="BQ1526" s="60"/>
      <c r="BR1526" s="60"/>
      <c r="BS1526" s="92">
        <f>IF(BT1526&lt;0,1,0)</f>
        <v>0</v>
      </c>
      <c r="BT1526" s="60"/>
      <c r="BU1526" s="60"/>
      <c r="BV1526" s="67" t="str">
        <f t="shared" si="2260"/>
        <v/>
      </c>
      <c r="BW1526" s="76" t="str">
        <f>IF($A1525&lt;&gt;"",IF(OR(EE1525&lt;&gt;0,EF1525&lt;&gt;0,$BB$3&gt;0),"",IF(#REF!="LER","07,",IF(#REF!="LOR","12,",IF(#REF!="LEB","12,",IF(#REF!="LOB","08,",IF(#REF!="HER","25,",IF(#REF!="HOR","30,",IF(#REF!="HEB","30,",IF(#REF!="HOB","25,",""))))))))),"")</f>
        <v/>
      </c>
      <c r="BX1526" s="76" t="str">
        <f>IF($A1525&lt;&gt;"",IF(OR(EE1525&lt;&gt;0,EF1525&lt;&gt;0,$BB$3&gt;0),"",IF(#REF!="LER","08,",IF(#REF!="LOR","13,",IF(#REF!="LEB","13,",IF(#REF!="LOB","09,",IF(#REF!="HER","26,",IF(#REF!="HOR","31,",IF(#REF!="HEB","31,",IF(#REF!="HOB","26,",""))))))))),"")</f>
        <v/>
      </c>
      <c r="BY1526" s="76" t="str">
        <f>IF($A1525&lt;&gt;"",IF(OR(EE1525&lt;&gt;0,EF1525&lt;&gt;0,$BB$3&gt;0),"",IF(#REF!="LER","09,",IF(#REF!="LOR","14,",IF(#REF!="LEB","14,",IF(#REF!="LOB","10,",IF(#REF!="HER","27,",IF(#REF!="HOR","32,",IF(#REF!="HEB","32,",IF(#REF!="HOB","27,",""))))))))),"")</f>
        <v/>
      </c>
      <c r="BZ1526" s="76" t="str">
        <f>IF($A1525&lt;&gt;"",IF(OR(EE1525&lt;&gt;0,EF1525&lt;&gt;0,$BB$3&gt;0),"",IF(#REF!="LER","10,",IF(#REF!="LOR","15,",IF(#REF!="LEB","15,",IF(#REF!="LOB","11,",IF(#REF!="HER","28,",IF(#REF!="HOR","33,",IF(#REF!="HEB","33,",IF(#REF!="HOB","28,",""))))))))),"")</f>
        <v/>
      </c>
      <c r="CA1526" s="76" t="str">
        <f>IF($A1525&lt;&gt;"",IF(OR(EE1525&lt;&gt;0,EF1525&lt;&gt;0,$BB$3&gt;0),"",IF(#REF!="LER","12,",IF(#REF!="LOR","16,",IF(#REF!="LEB","16,",IF(#REF!="LOB","13,",IF(#REF!="HER","30,",IF(#REF!="HOR","34,",IF(#REF!="HEB","34,",IF(#REF!="HOB","29,",""))))))))),"")</f>
        <v/>
      </c>
      <c r="CB1526" s="76" t="str">
        <f>IF($A1525&lt;&gt;"",IF(OR(EE1525&lt;&gt;0,EF1525&lt;&gt;0,$BB$3&gt;0),"",IF(#REF!="LER","14,",IF(#REF!="LOR","17,",IF(#REF!="LEB","17,",IF(#REF!="LOB","15,",IF(#REF!="HER","32,",IF(#REF!="HOR","35,",IF(#REF!="HEB","35,",IF(#REF!="HOB","31,",""))))))))),"")</f>
        <v/>
      </c>
      <c r="CC1526" s="76" t="str">
        <f>IF($A1525&lt;&gt;"",IF(OR(EE1525&lt;&gt;0,EF1525&lt;&gt;0,$BB$3&gt;0),"",IF(#REF!="LER","16,",IF(#REF!="LOR","18,",IF(#REF!="LEB","18,",IF(#REF!="LOB","17,",IF(#REF!="HER","34,",IF(#REF!="HOR","36,",IF(#REF!="HEB","36,",IF(#REF!="HOB","33,",""))))))))),"")</f>
        <v/>
      </c>
      <c r="CD1526" s="60" t="b">
        <f t="shared" si="2286"/>
        <v>0</v>
      </c>
      <c r="CE1526" s="60" t="b">
        <f t="shared" si="2287"/>
        <v>0</v>
      </c>
      <c r="CF1526" s="60" t="b">
        <f t="shared" si="2288"/>
        <v>0</v>
      </c>
      <c r="CG1526" s="60" t="b">
        <f t="shared" si="2289"/>
        <v>0</v>
      </c>
      <c r="CH1526" s="60" t="b">
        <f t="shared" si="2290"/>
        <v>0</v>
      </c>
      <c r="CI1526" s="60" t="b">
        <f t="shared" si="2291"/>
        <v>0</v>
      </c>
      <c r="CJ1526" s="60" t="b">
        <f t="shared" si="2292"/>
        <v>0</v>
      </c>
      <c r="CK1526" s="60"/>
      <c r="CL1526" s="60"/>
      <c r="CM1526" s="92">
        <f>IF(CN1526&lt;0,1,0)</f>
        <v>0</v>
      </c>
      <c r="CN1526" s="13">
        <f t="shared" si="2305"/>
        <v>0</v>
      </c>
      <c r="CO1526" s="11" t="e">
        <f>IF(#REF!&lt;&gt;"",BC1526+CO1525,0)</f>
        <v>#REF!</v>
      </c>
      <c r="CP1526" s="13">
        <f t="shared" si="2303"/>
        <v>0</v>
      </c>
      <c r="CQ1526" s="11">
        <f t="shared" si="2308"/>
        <v>0</v>
      </c>
      <c r="CR1526" s="57">
        <f t="shared" si="2265"/>
        <v>0</v>
      </c>
      <c r="CS1526" s="57">
        <f t="shared" si="2266"/>
        <v>0</v>
      </c>
      <c r="CT1526" s="57">
        <f t="shared" si="2316"/>
        <v>0</v>
      </c>
      <c r="CU1526" s="24"/>
      <c r="CV1526" s="24"/>
      <c r="CW1526" s="24"/>
      <c r="CX1526" s="24"/>
      <c r="CY1526" s="24"/>
      <c r="CZ1526" s="24"/>
      <c r="DA1526" s="24"/>
      <c r="DB1526" s="24"/>
      <c r="DC1526" s="24"/>
      <c r="DD1526" s="64"/>
      <c r="DF1526" s="5"/>
      <c r="DG1526" s="5"/>
      <c r="DH1526" s="5"/>
      <c r="DI1526" s="134"/>
      <c r="DJ1526"/>
    </row>
    <row r="1527" spans="2:114" x14ac:dyDescent="0.2">
      <c r="B1527" s="61" t="str">
        <f>IF(A1527="","",IF(U1528="","DB",U1528&amp;V1528&amp;W1528&amp;X1528&amp;Y1528&amp;Z1528&amp;AL1528&amp;AM1528&amp;AN1528&amp;AO1528&amp;AP1528&amp;AQ1528&amp;AR1528&amp;#REF!))</f>
        <v/>
      </c>
      <c r="C1527" s="7" t="str">
        <f t="shared" si="2296"/>
        <v/>
      </c>
      <c r="D1527" s="60">
        <f t="shared" si="2297"/>
        <v>0</v>
      </c>
      <c r="E1527" s="7" t="e">
        <f>IF(COUNTBLANK(BE1528:BI1528)=5,#REF!&amp;",",IF(COUNTBLANK(U1528:AR1528)=1,T1528&amp;","&amp;T1528&amp;","&amp;T1528&amp;","&amp;T1528&amp;","&amp;T1528&amp;","&amp;T1528&amp;","&amp;T1528&amp;","&amp;T1528&amp;","&amp;T1528&amp;","&amp;T1528&amp;","&amp;T1528&amp;","&amp;T1528&amp;","&amp;T1528&amp;",",T1528&amp;","&amp;T1528&amp;","&amp;T1528&amp;","&amp;T1528&amp;","&amp;T1528&amp;","&amp;T1528&amp;","&amp;T1528&amp;","&amp;T1528&amp;","&amp;T1528&amp;","&amp;T1528&amp;","&amp;T1528&amp;","&amp;T1528&amp;","&amp;T1528&amp;","&amp;T1528&amp;","))</f>
        <v>#REF!</v>
      </c>
      <c r="F1527" s="72" t="str">
        <f t="shared" si="2309"/>
        <v/>
      </c>
      <c r="G1527" s="73">
        <f t="shared" si="2298"/>
        <v>0</v>
      </c>
      <c r="H1527" s="112">
        <f t="shared" si="2299"/>
        <v>0</v>
      </c>
      <c r="I1527" s="112">
        <f t="shared" si="2300"/>
        <v>0</v>
      </c>
      <c r="J1527" s="74" t="e">
        <f>COUNTIF(#REF!,"E")</f>
        <v>#REF!</v>
      </c>
      <c r="K1527" s="74" t="e">
        <f>COUNTIF(#REF!,"O")</f>
        <v>#REF!</v>
      </c>
      <c r="L1527" s="74" t="e">
        <f t="shared" si="2301"/>
        <v>#REF!</v>
      </c>
      <c r="M1527" s="113" t="e">
        <f t="shared" si="2302"/>
        <v>#REF!</v>
      </c>
      <c r="N1527" s="60"/>
      <c r="O1527" s="61"/>
      <c r="P1527" s="61"/>
      <c r="Q1527" s="61"/>
      <c r="R1527" s="61"/>
      <c r="S1527" s="7"/>
      <c r="T1527" s="67" t="str">
        <f t="shared" si="2257"/>
        <v/>
      </c>
      <c r="U1527" s="76" t="str">
        <f>IF($A1526&lt;&gt;"",IF(OR(CR1526&lt;&gt;0,CS1526&lt;&gt;0,#REF!&lt;$BB$3),"",IF(#REF!="LER","01,",IF(#REF!="LOR","01,",IF(#REF!="LEB","02,",IF(#REF!="LOB","01,",IF(#REF!="HER","19,",IF(#REF!="HOR","19,",IF(#REF!="HEB","20,",IF(#REF!="HOB","19,",""))))))))),"")</f>
        <v/>
      </c>
      <c r="V1527" s="76" t="str">
        <f>IF($A1526&lt;&gt;"",IF(OR(CR1526&lt;&gt;0,CS1526&lt;&gt;0,#REF!&lt;$BB$3),"",IF(#REF!="LER","02,",IF(#REF!="LOR","03,",IF(#REF!="LEB","04,",IF(#REF!="LOB","02,",IF(#REF!="HER","20,",IF(#REF!="HOR","21,",IF(#REF!="HEB","22,",IF(#REF!="HOB","20,",""))))))))),"")</f>
        <v/>
      </c>
      <c r="W1527" s="76" t="str">
        <f>IF($A1526&lt;&gt;"",IF(OR(CR1526&lt;&gt;0,CS1526&lt;&gt;0,#REF!&lt;$BB$3),"",IF(#REF!="LER","03,",IF(#REF!="LOR","05,",IF(#REF!="LEB","06,",IF(#REF!="LOB","03,",IF(#REF!="HER","21,",IF(#REF!="HOR","23,",IF(#REF!="HEB","24,",IF(#REF!="HOB","21,",""))))))))),"")</f>
        <v/>
      </c>
      <c r="X1527" s="76" t="str">
        <f>IF($A1526&lt;&gt;"",IF(OR(CR1526&lt;&gt;0,CS1526&lt;&gt;0,#REF!&lt;$BB$3),"",IF(#REF!="LER","04,",IF(#REF!="LOR","07,",IF(#REF!="LEB","08,",IF(#REF!="LOB","04,",IF(#REF!="HER","22,",IF(#REF!="HOR","25,",IF(#REF!="HEB","26,",IF(#REF!="HOB","22,",""))))))))),"")</f>
        <v/>
      </c>
      <c r="Y1527" s="76" t="str">
        <f>IF($A1526&lt;&gt;"",IF(OR(CR1526&lt;&gt;0,CS1526&lt;&gt;0,#REF!&lt;$BB$3),"",IF(#REF!="LER","05,",IF(#REF!="LOR","09,",IF(#REF!="LEB","10,",IF(#REF!="LOB","05,",IF(#REF!="HER","23,",IF(#REF!="HOR","27,",IF(#REF!="HEB","28,",IF(#REF!="HOB","23,",""))))))))),"")</f>
        <v/>
      </c>
      <c r="Z1527" s="76" t="str">
        <f>IF($A1526&lt;&gt;"",IF(OR(CR1526&lt;&gt;0,CS1526&lt;&gt;0,#REF!&lt;$BB$3),"",IF(#REF!="LER","06,",IF(#REF!="LOR","11,",IF(#REF!="LEB","11,",IF(#REF!="LOB","06,",IF(#REF!="HER","24,",IF(#REF!="HOR","29,",IF(#REF!="HEB","29,",IF(#REF!="HOB","24,",""))))))))),"")</f>
        <v/>
      </c>
      <c r="AA1527" s="60" t="b">
        <f t="shared" si="2267"/>
        <v>0</v>
      </c>
      <c r="AB1527" s="60" t="b">
        <f t="shared" si="2268"/>
        <v>0</v>
      </c>
      <c r="AC1527" s="60" t="b">
        <f t="shared" si="2269"/>
        <v>0</v>
      </c>
      <c r="AD1527" s="60" t="b">
        <f t="shared" si="2270"/>
        <v>0</v>
      </c>
      <c r="AE1527" s="60" t="b">
        <f t="shared" si="2271"/>
        <v>0</v>
      </c>
      <c r="AF1527" s="60" t="b">
        <f t="shared" si="2272"/>
        <v>0</v>
      </c>
      <c r="AG1527" s="60"/>
      <c r="AH1527" s="60"/>
      <c r="AI1527" s="60"/>
      <c r="AJ1527" s="60"/>
      <c r="AK1527" s="67" t="str">
        <f t="shared" si="2258"/>
        <v/>
      </c>
      <c r="AL1527" s="76" t="str">
        <f>IF($A1526&lt;&gt;"",IF(OR(CR1526&lt;&gt;0,CS1526&lt;&gt;0,#REF!&lt;$BB$3),"",IF(#REF!="LER","07,",IF(#REF!="LOR","12,",IF(#REF!="LEB","12,",IF(#REF!="LOB","08,",IF(#REF!="HER","25,",IF(#REF!="HOR","30,",IF(#REF!="HEB","30,",IF(#REF!="HOB","25,",""))))))))),"")</f>
        <v/>
      </c>
      <c r="AM1527" s="76" t="str">
        <f>IF($A1526&lt;&gt;"",IF(OR(CR1526&lt;&gt;0,CS1526&lt;&gt;0,#REF!&lt;$BB$3),"",IF(#REF!="LER","08,",IF(#REF!="LOR","13,",IF(#REF!="LEB","13,",IF(#REF!="LOB","09,",IF(#REF!="HER","26,",IF(#REF!="HOR","31,",IF(#REF!="HEB","31,",IF(#REF!="HOB","26,",""))))))))),"")</f>
        <v/>
      </c>
      <c r="AN1527" s="118" t="str">
        <f t="shared" si="2293"/>
        <v/>
      </c>
      <c r="AO1527" s="76" t="str">
        <f>IF($A1526&lt;&gt;"",IF(OR(CR1526&lt;&gt;0,CS1526&lt;&gt;0,#REF!&lt;$BB$3),"",IF(#REF!="LER","10,",IF(#REF!="LOR","15,",IF(#REF!="LEB","15,",IF(#REF!="LOB","11,",IF(#REF!="HER","28,",IF(#REF!="HOR","33,",IF(#REF!="HEB","33,",IF(#REF!="HOB","28,",""))))))))),"")</f>
        <v/>
      </c>
      <c r="AP1527" s="76" t="str">
        <f>IF($A1526&lt;&gt;"",IF(OR(CR1526&lt;&gt;0,CS1526&lt;&gt;0,#REF!&lt;$BB$3),"",IF(#REF!="LER","12,",IF(#REF!="LOR","16,",IF(#REF!="LEB","16,",IF(#REF!="LOB","13,",IF(#REF!="HER","30,",IF(#REF!="HOR","34,",IF(#REF!="HEB","34,",IF(#REF!="HOB","29,",""))))))))),"")</f>
        <v/>
      </c>
      <c r="AQ1527" s="76" t="str">
        <f>IF($A1526&lt;&gt;"",IF(OR(CR1526&lt;&gt;0,CS1526&lt;&gt;0,#REF!&lt;$BB$3),"",IF(#REF!="LER","14,",IF(#REF!="LOR","17,",IF(#REF!="LEB","17,",IF(#REF!="LOB","15,",IF(#REF!="HER","32,",IF(#REF!="HOR","35,",IF(#REF!="HEB","35,",IF(#REF!="HOB","31,",""))))))))),"")</f>
        <v/>
      </c>
      <c r="AR1527" s="76" t="str">
        <f>IF($A1526&lt;&gt;"",IF(OR(CR1526&lt;&gt;0,CS1526&lt;&gt;0,#REF!&lt;$BB$3),"",IF(#REF!="LER","16,",IF(#REF!="LOR","18,",IF(#REF!="LEB","18,",IF(#REF!="LOB","17,",IF(#REF!="HER","34,",IF(#REF!="HOR","36,",IF(#REF!="HEB","36,",IF(#REF!="HOB","33,",""))))))))),"")</f>
        <v/>
      </c>
      <c r="AS1527" s="60" t="b">
        <f t="shared" si="2273"/>
        <v>0</v>
      </c>
      <c r="AT1527" s="60" t="b">
        <f t="shared" si="2274"/>
        <v>0</v>
      </c>
      <c r="AU1527" s="60" t="b">
        <f t="shared" si="2275"/>
        <v>0</v>
      </c>
      <c r="AV1527" s="60" t="b">
        <f t="shared" si="2276"/>
        <v>0</v>
      </c>
      <c r="AW1527" s="60" t="b">
        <f t="shared" si="2277"/>
        <v>0</v>
      </c>
      <c r="AX1527" s="60" t="b">
        <f t="shared" si="2278"/>
        <v>0</v>
      </c>
      <c r="AY1527" s="60" t="b">
        <f t="shared" si="2279"/>
        <v>0</v>
      </c>
      <c r="AZ1527" s="60"/>
      <c r="BA1527" s="60"/>
      <c r="BB1527" s="13">
        <f t="shared" si="2304"/>
        <v>0</v>
      </c>
      <c r="BC1527" s="11" t="e">
        <f>IF(#REF!&lt;&gt;"",S1527+BC1526,0)</f>
        <v>#REF!</v>
      </c>
      <c r="BD1527" s="67" t="str">
        <f t="shared" si="2259"/>
        <v/>
      </c>
      <c r="BE1527" s="76" t="str">
        <f>IF($A1526&lt;&gt;"",IF(OR(EE1526&lt;&gt;0,EF1526&lt;&gt;0,#REF!&lt;$BB$3),"",IF(#REF!="LER","01,",IF(#REF!="LOR","01,",IF(#REF!="LEB","02,",IF(#REF!="LOB","01,",IF(#REF!="HER","19,",IF(#REF!="HOR","19,",IF(#REF!="HEB","20,",IF(#REF!="HOB","19,",""))))))))),"")</f>
        <v/>
      </c>
      <c r="BF1527" s="76" t="str">
        <f>IF($A1526&lt;&gt;"",IF(OR(EE1526&lt;&gt;0,EF1526&lt;&gt;0,#REF!&lt;$BB$3),"",IF(#REF!="LER","02,",IF(#REF!="LOR","03,",IF(#REF!="LEB","04,",IF(#REF!="LOB","02,",IF(#REF!="HER","20,",IF(#REF!="HOR","21,",IF(#REF!="HEB","22,",IF(#REF!="HOB","20,",""))))))))),"")</f>
        <v/>
      </c>
      <c r="BG1527" s="76" t="str">
        <f>IF($A1526&lt;&gt;"",IF(OR(EE1526&lt;&gt;0,EF1526&lt;&gt;0,#REF!&lt;$BB$3),"",IF(#REF!="LER","03,",IF(#REF!="LOR","05,",IF(#REF!="LEB","06,",IF(#REF!="LOB","03,",IF(#REF!="HER","21,",IF(#REF!="HOR","23,",IF(#REF!="HEB","24,",IF(#REF!="HOB","21,",""))))))))),"")</f>
        <v/>
      </c>
      <c r="BH1527" s="76" t="str">
        <f>IF($A1526&lt;&gt;"",IF(OR(EE1526&lt;&gt;0,EF1526&lt;&gt;0,#REF!&lt;$BB$3),"",IF(#REF!="LER","04,",IF(#REF!="LOR","07,",IF(#REF!="LEB","08,",IF(#REF!="LOB","04,",IF(#REF!="HER","22,",IF(#REF!="HOR","25,",IF(#REF!="HEB","26,",IF(#REF!="HOB","22,",""))))))))),"")</f>
        <v/>
      </c>
      <c r="BI1527" s="76" t="str">
        <f>IF($A1526&lt;&gt;"",IF(OR(EE1526&lt;&gt;0,EF1526&lt;&gt;0,#REF!&lt;$BB$3),"",IF(#REF!="LER","05,",IF(#REF!="LOR","09,",IF(#REF!="LEB","10,",IF(#REF!="LOB","05,",IF(#REF!="HER","23,",IF(#REF!="HOR","27,",IF(#REF!="HEB","28,",IF(#REF!="HOB","23,",""))))))))),"")</f>
        <v/>
      </c>
      <c r="BJ1527" s="76" t="str">
        <f>IF($A1526&lt;&gt;"",IF(OR(EE1526&lt;&gt;0,EF1526&lt;&gt;0,#REF!&lt;$BB$3),"",IF(#REF!="LER","06,",IF(#REF!="LOR","11,",IF(#REF!="LEB","11,",IF(#REF!="LOB","06,",IF(#REF!="HER","24,",IF(#REF!="HOR","29,",IF(#REF!="HEB","29,",IF(#REF!="HOB","24,",""))))))))),"")</f>
        <v/>
      </c>
      <c r="BK1527" s="60" t="b">
        <f t="shared" si="2280"/>
        <v>0</v>
      </c>
      <c r="BL1527" s="60" t="b">
        <f t="shared" si="2281"/>
        <v>0</v>
      </c>
      <c r="BM1527" s="60" t="b">
        <f t="shared" si="2282"/>
        <v>0</v>
      </c>
      <c r="BN1527" s="60" t="b">
        <f t="shared" si="2283"/>
        <v>0</v>
      </c>
      <c r="BO1527" s="60" t="b">
        <f t="shared" si="2284"/>
        <v>0</v>
      </c>
      <c r="BP1527" s="60" t="b">
        <f t="shared" si="2285"/>
        <v>0</v>
      </c>
      <c r="BQ1527" s="60"/>
      <c r="BR1527" s="60"/>
      <c r="BS1527" s="92">
        <f>IF(BT1527&lt;0,BS1526+1,0)</f>
        <v>0</v>
      </c>
      <c r="BT1527" s="60"/>
      <c r="BU1527" s="60"/>
      <c r="BV1527" s="67" t="str">
        <f t="shared" si="2260"/>
        <v/>
      </c>
      <c r="BW1527" s="76" t="str">
        <f>IF($A1526&lt;&gt;"",IF(OR(EE1526&lt;&gt;0,EF1526&lt;&gt;0,#REF!&lt;$BB$3),"",IF(#REF!="LER","07,",IF(#REF!="LOR","12,",IF(#REF!="LEB","12,",IF(#REF!="LOB","08,",IF(#REF!="HER","25,",IF(#REF!="HOR","30,",IF(#REF!="HEB","30,",IF(#REF!="HOB","25,",""))))))))),"")</f>
        <v/>
      </c>
      <c r="BX1527" s="76" t="str">
        <f>IF($A1526&lt;&gt;"",IF(OR(EE1526&lt;&gt;0,EF1526&lt;&gt;0,#REF!&lt;$BB$3),"",IF(#REF!="LER","08,",IF(#REF!="LOR","13,",IF(#REF!="LEB","13,",IF(#REF!="LOB","09,",IF(#REF!="HER","26,",IF(#REF!="HOR","31,",IF(#REF!="HEB","31,",IF(#REF!="HOB","26,",""))))))))),"")</f>
        <v/>
      </c>
      <c r="BY1527" s="76" t="str">
        <f>IF($A1526&lt;&gt;"",IF(OR(EE1526&lt;&gt;0,EF1526&lt;&gt;0,#REF!&lt;$BB$3),"",IF(#REF!="LER","09,",IF(#REF!="LOR","14,",IF(#REF!="LEB","14,",IF(#REF!="LOB","10,",IF(#REF!="HER","27,",IF(#REF!="HOR","32,",IF(#REF!="HEB","32,",IF(#REF!="HOB","27,",""))))))))),"")</f>
        <v/>
      </c>
      <c r="BZ1527" s="76" t="str">
        <f>IF($A1526&lt;&gt;"",IF(OR(EE1526&lt;&gt;0,EF1526&lt;&gt;0,#REF!&lt;$BB$3),"",IF(#REF!="LER","10,",IF(#REF!="LOR","15,",IF(#REF!="LEB","15,",IF(#REF!="LOB","11,",IF(#REF!="HER","28,",IF(#REF!="HOR","33,",IF(#REF!="HEB","33,",IF(#REF!="HOB","28,",""))))))))),"")</f>
        <v/>
      </c>
      <c r="CA1527" s="76" t="str">
        <f>IF($A1526&lt;&gt;"",IF(OR(EE1526&lt;&gt;0,EF1526&lt;&gt;0,#REF!&lt;$BB$3),"",IF(#REF!="LER","12,",IF(#REF!="LOR","16,",IF(#REF!="LEB","16,",IF(#REF!="LOB","13,",IF(#REF!="HER","30,",IF(#REF!="HOR","34,",IF(#REF!="HEB","34,",IF(#REF!="HOB","29,",""))))))))),"")</f>
        <v/>
      </c>
      <c r="CB1527" s="76" t="str">
        <f>IF($A1526&lt;&gt;"",IF(OR(EE1526&lt;&gt;0,EF1526&lt;&gt;0,#REF!&lt;$BB$3),"",IF(#REF!="LER","14,",IF(#REF!="LOR","17,",IF(#REF!="LEB","17,",IF(#REF!="LOB","15,",IF(#REF!="HER","32,",IF(#REF!="HOR","35,",IF(#REF!="HEB","35,",IF(#REF!="HOB","31,",""))))))))),"")</f>
        <v/>
      </c>
      <c r="CC1527" s="76" t="str">
        <f>IF($A1526&lt;&gt;"",IF(OR(EE1526&lt;&gt;0,EF1526&lt;&gt;0,#REF!&lt;$BB$3),"",IF(#REF!="LER","16,",IF(#REF!="LOR","18,",IF(#REF!="LEB","18,",IF(#REF!="LOB","17,",IF(#REF!="HER","34,",IF(#REF!="HOR","36,",IF(#REF!="HEB","36,",IF(#REF!="HOB","33,",""))))))))),"")</f>
        <v/>
      </c>
      <c r="CD1527" s="60" t="b">
        <f t="shared" si="2286"/>
        <v>0</v>
      </c>
      <c r="CE1527" s="60" t="b">
        <f t="shared" si="2287"/>
        <v>0</v>
      </c>
      <c r="CF1527" s="60" t="b">
        <f t="shared" si="2288"/>
        <v>0</v>
      </c>
      <c r="CG1527" s="60" t="b">
        <f t="shared" si="2289"/>
        <v>0</v>
      </c>
      <c r="CH1527" s="60" t="b">
        <f t="shared" si="2290"/>
        <v>0</v>
      </c>
      <c r="CI1527" s="60" t="b">
        <f t="shared" si="2291"/>
        <v>0</v>
      </c>
      <c r="CJ1527" s="60" t="b">
        <f t="shared" si="2292"/>
        <v>0</v>
      </c>
      <c r="CK1527" s="60"/>
      <c r="CL1527" s="60"/>
      <c r="CM1527" s="92">
        <f>IF(CN1527&lt;0,CM1526+1,0)</f>
        <v>0</v>
      </c>
      <c r="CN1527" s="13">
        <f t="shared" si="2305"/>
        <v>0</v>
      </c>
      <c r="CO1527" s="11" t="e">
        <f>IF(#REF!&lt;&gt;"",BC1527+CO1526,0)</f>
        <v>#REF!</v>
      </c>
      <c r="CP1527" s="13">
        <f t="shared" si="2303"/>
        <v>0</v>
      </c>
      <c r="CQ1527" s="11">
        <f t="shared" si="2308"/>
        <v>0</v>
      </c>
      <c r="CR1527" s="57">
        <f t="shared" si="2265"/>
        <v>0</v>
      </c>
      <c r="CS1527" s="57">
        <f t="shared" si="2266"/>
        <v>0</v>
      </c>
      <c r="CT1527" s="57">
        <f t="shared" si="2316"/>
        <v>0</v>
      </c>
      <c r="CU1527" s="24"/>
      <c r="CV1527" s="24"/>
      <c r="CW1527" s="24"/>
      <c r="CX1527" s="24"/>
      <c r="CY1527" s="24"/>
      <c r="CZ1527" s="24"/>
      <c r="DA1527" s="24"/>
      <c r="DB1527" s="24"/>
      <c r="DC1527" s="24"/>
      <c r="DD1527" s="64"/>
      <c r="DF1527" s="5"/>
      <c r="DG1527" s="5"/>
      <c r="DH1527" s="5"/>
      <c r="DI1527" s="134"/>
      <c r="DJ1527"/>
    </row>
    <row r="1528" spans="2:114" x14ac:dyDescent="0.2">
      <c r="B1528" s="61" t="str">
        <f>IF(A1528="","",IF(U1529="","DB",U1529&amp;V1529&amp;W1529&amp;X1529&amp;Y1529&amp;Z1529&amp;AL1529&amp;AM1529&amp;AN1529&amp;AO1529&amp;AP1529&amp;AQ1529&amp;AR1529&amp;#REF!))</f>
        <v/>
      </c>
      <c r="C1528" s="7" t="str">
        <f t="shared" si="2296"/>
        <v/>
      </c>
      <c r="D1528" s="60">
        <f t="shared" si="2297"/>
        <v>0</v>
      </c>
      <c r="E1528" s="7" t="e">
        <f>IF(COUNTBLANK(BE1529:BI1529)=5,#REF!&amp;",",IF(COUNTBLANK(U1529:AR1529)=1,T1529&amp;","&amp;T1529&amp;","&amp;T1529&amp;","&amp;T1529&amp;","&amp;T1529&amp;","&amp;T1529&amp;","&amp;T1529&amp;","&amp;T1529&amp;","&amp;T1529&amp;","&amp;T1529&amp;","&amp;T1529&amp;","&amp;T1529&amp;","&amp;T1529&amp;",",T1529&amp;","&amp;T1529&amp;","&amp;T1529&amp;","&amp;T1529&amp;","&amp;T1529&amp;","&amp;T1529&amp;","&amp;T1529&amp;","&amp;T1529&amp;","&amp;T1529&amp;","&amp;T1529&amp;","&amp;T1529&amp;","&amp;T1529&amp;","&amp;T1529&amp;","&amp;T1529&amp;","))</f>
        <v>#REF!</v>
      </c>
      <c r="F1528" s="72" t="str">
        <f t="shared" si="2309"/>
        <v/>
      </c>
      <c r="G1528" s="73">
        <f t="shared" si="2298"/>
        <v>0</v>
      </c>
      <c r="H1528" s="112">
        <f t="shared" si="2299"/>
        <v>0</v>
      </c>
      <c r="I1528" s="112">
        <f t="shared" si="2300"/>
        <v>0</v>
      </c>
      <c r="J1528" s="74" t="e">
        <f>COUNTIF(#REF!,"E")</f>
        <v>#REF!</v>
      </c>
      <c r="K1528" s="74" t="e">
        <f>COUNTIF(#REF!,"O")</f>
        <v>#REF!</v>
      </c>
      <c r="L1528" s="74" t="e">
        <f t="shared" si="2301"/>
        <v>#REF!</v>
      </c>
      <c r="M1528" s="113" t="e">
        <f t="shared" si="2302"/>
        <v>#REF!</v>
      </c>
      <c r="N1528" s="60"/>
      <c r="O1528" s="61"/>
      <c r="P1528" s="61"/>
      <c r="Q1528" s="61"/>
      <c r="R1528" s="61"/>
      <c r="S1528" s="7"/>
      <c r="T1528" s="67" t="str">
        <f t="shared" ref="T1528:T1591" si="2317">IF($A1527&lt;&gt;"",IF(OR(CR1527&lt;&gt;0,CS1527&lt;&gt;0),"",VLOOKUP(BA1527,$DG$5:$DH$13,2)),"")</f>
        <v/>
      </c>
      <c r="U1528" s="76" t="str">
        <f>IF($A1527&lt;&gt;"",IF(OR(CR1527&lt;&gt;0,CS1527&lt;&gt;0,#REF!&lt;$BB$3),"",IF(#REF!="LER","01,",IF(#REF!="LOR","01,",IF(#REF!="LEB","02,",IF(#REF!="LOB","01,",IF(#REF!="HER","19,",IF(#REF!="HOR","19,",IF(#REF!="HEB","20,",IF(#REF!="HOB","19,",""))))))))),"")</f>
        <v/>
      </c>
      <c r="V1528" s="76" t="str">
        <f>IF($A1527&lt;&gt;"",IF(OR(CR1527&lt;&gt;0,CS1527&lt;&gt;0,#REF!&lt;$BB$3),"",IF(#REF!="LER","02,",IF(#REF!="LOR","03,",IF(#REF!="LEB","04,",IF(#REF!="LOB","02,",IF(#REF!="HER","20,",IF(#REF!="HOR","21,",IF(#REF!="HEB","22,",IF(#REF!="HOB","20,",""))))))))),"")</f>
        <v/>
      </c>
      <c r="W1528" s="76" t="str">
        <f>IF($A1527&lt;&gt;"",IF(OR(CR1527&lt;&gt;0,CS1527&lt;&gt;0,#REF!&lt;$BB$3),"",IF(#REF!="LER","03,",IF(#REF!="LOR","05,",IF(#REF!="LEB","06,",IF(#REF!="LOB","03,",IF(#REF!="HER","21,",IF(#REF!="HOR","23,",IF(#REF!="HEB","24,",IF(#REF!="HOB","21,",""))))))))),"")</f>
        <v/>
      </c>
      <c r="X1528" s="76" t="str">
        <f>IF($A1527&lt;&gt;"",IF(OR(CR1527&lt;&gt;0,CS1527&lt;&gt;0,#REF!&lt;$BB$3),"",IF(#REF!="LER","04,",IF(#REF!="LOR","07,",IF(#REF!="LEB","08,",IF(#REF!="LOB","04,",IF(#REF!="HER","22,",IF(#REF!="HOR","25,",IF(#REF!="HEB","26,",IF(#REF!="HOB","22,",""))))))))),"")</f>
        <v/>
      </c>
      <c r="Y1528" s="76" t="str">
        <f>IF($A1527&lt;&gt;"",IF(OR(CR1527&lt;&gt;0,CS1527&lt;&gt;0,#REF!&lt;$BB$3),"",IF(#REF!="LER","05,",IF(#REF!="LOR","09,",IF(#REF!="LEB","10,",IF(#REF!="LOB","05,",IF(#REF!="HER","23,",IF(#REF!="HOR","27,",IF(#REF!="HEB","28,",IF(#REF!="HOB","23,",""))))))))),"")</f>
        <v/>
      </c>
      <c r="Z1528" s="76" t="str">
        <f>IF($A1527&lt;&gt;"",IF(OR(CR1527&lt;&gt;0,CS1527&lt;&gt;0,#REF!&lt;$BB$3),"",IF(#REF!="LER","06,",IF(#REF!="LOR","11,",IF(#REF!="LEB","11,",IF(#REF!="LOB","06,",IF(#REF!="HER","24,",IF(#REF!="HOR","29,",IF(#REF!="HEB","29,",IF(#REF!="HOB","24,",""))))))))),"")</f>
        <v/>
      </c>
      <c r="AA1528" s="60" t="b">
        <f t="shared" si="2267"/>
        <v>0</v>
      </c>
      <c r="AB1528" s="60" t="b">
        <f t="shared" si="2268"/>
        <v>0</v>
      </c>
      <c r="AC1528" s="60" t="b">
        <f t="shared" si="2269"/>
        <v>0</v>
      </c>
      <c r="AD1528" s="60" t="b">
        <f t="shared" si="2270"/>
        <v>0</v>
      </c>
      <c r="AE1528" s="60" t="b">
        <f t="shared" si="2271"/>
        <v>0</v>
      </c>
      <c r="AF1528" s="60" t="b">
        <f t="shared" si="2272"/>
        <v>0</v>
      </c>
      <c r="AG1528" s="60"/>
      <c r="AH1528" s="60"/>
      <c r="AI1528" s="60"/>
      <c r="AJ1528" s="60"/>
      <c r="AK1528" s="67" t="str">
        <f t="shared" ref="AK1528:AK1591" si="2318">IF($A1527&lt;&gt;"",IF(OR(DL1527&lt;&gt;0,DM1527&lt;&gt;0),"",VLOOKUP(BR1527,$DG$5:$DH$13,2)),"")</f>
        <v/>
      </c>
      <c r="AL1528" s="76" t="str">
        <f>IF($A1527&lt;&gt;"",IF(OR(CR1527&lt;&gt;0,CS1527&lt;&gt;0,#REF!&lt;$BB$3),"",IF(#REF!="LER","07,",IF(#REF!="LOR","12,",IF(#REF!="LEB","12,",IF(#REF!="LOB","08,",IF(#REF!="HER","25,",IF(#REF!="HOR","30,",IF(#REF!="HEB","30,",IF(#REF!="HOB","25,",""))))))))),"")</f>
        <v/>
      </c>
      <c r="AM1528" s="76" t="str">
        <f>IF($A1527&lt;&gt;"",IF(OR(CR1527&lt;&gt;0,CS1527&lt;&gt;0,#REF!&lt;$BB$3),"",IF(#REF!="LER","08,",IF(#REF!="LOR","13,",IF(#REF!="LEB","13,",IF(#REF!="LOB","09,",IF(#REF!="HER","26,",IF(#REF!="HOR","31,",IF(#REF!="HEB","31,",IF(#REF!="HOB","26,",""))))))))),"")</f>
        <v/>
      </c>
      <c r="AN1528" s="118" t="str">
        <f t="shared" si="2293"/>
        <v/>
      </c>
      <c r="AO1528" s="76" t="str">
        <f>IF($A1527&lt;&gt;"",IF(OR(CR1527&lt;&gt;0,CS1527&lt;&gt;0,#REF!&lt;$BB$3),"",IF(#REF!="LER","10,",IF(#REF!="LOR","15,",IF(#REF!="LEB","15,",IF(#REF!="LOB","11,",IF(#REF!="HER","28,",IF(#REF!="HOR","33,",IF(#REF!="HEB","33,",IF(#REF!="HOB","28,",""))))))))),"")</f>
        <v/>
      </c>
      <c r="AP1528" s="76" t="str">
        <f>IF($A1527&lt;&gt;"",IF(OR(CR1527&lt;&gt;0,CS1527&lt;&gt;0,#REF!&lt;$BB$3),"",IF(#REF!="LER","12,",IF(#REF!="LOR","16,",IF(#REF!="LEB","16,",IF(#REF!="LOB","13,",IF(#REF!="HER","30,",IF(#REF!="HOR","34,",IF(#REF!="HEB","34,",IF(#REF!="HOB","29,",""))))))))),"")</f>
        <v/>
      </c>
      <c r="AQ1528" s="76" t="str">
        <f>IF($A1527&lt;&gt;"",IF(OR(CR1527&lt;&gt;0,CS1527&lt;&gt;0,#REF!&lt;$BB$3),"",IF(#REF!="LER","14,",IF(#REF!="LOR","17,",IF(#REF!="LEB","17,",IF(#REF!="LOB","15,",IF(#REF!="HER","32,",IF(#REF!="HOR","35,",IF(#REF!="HEB","35,",IF(#REF!="HOB","31,",""))))))))),"")</f>
        <v/>
      </c>
      <c r="AR1528" s="76" t="str">
        <f>IF($A1527&lt;&gt;"",IF(OR(CR1527&lt;&gt;0,CS1527&lt;&gt;0,#REF!&lt;$BB$3),"",IF(#REF!="LER","16,",IF(#REF!="LOR","18,",IF(#REF!="LEB","18,",IF(#REF!="LOB","17,",IF(#REF!="HER","34,",IF(#REF!="HOR","36,",IF(#REF!="HEB","36,",IF(#REF!="HOB","33,",""))))))))),"")</f>
        <v/>
      </c>
      <c r="AS1528" s="60" t="b">
        <f t="shared" si="2273"/>
        <v>0</v>
      </c>
      <c r="AT1528" s="60" t="b">
        <f t="shared" si="2274"/>
        <v>0</v>
      </c>
      <c r="AU1528" s="60" t="b">
        <f t="shared" si="2275"/>
        <v>0</v>
      </c>
      <c r="AV1528" s="60" t="b">
        <f t="shared" si="2276"/>
        <v>0</v>
      </c>
      <c r="AW1528" s="60" t="b">
        <f t="shared" si="2277"/>
        <v>0</v>
      </c>
      <c r="AX1528" s="60" t="b">
        <f t="shared" si="2278"/>
        <v>0</v>
      </c>
      <c r="AY1528" s="60" t="b">
        <f t="shared" si="2279"/>
        <v>0</v>
      </c>
      <c r="AZ1528" s="60"/>
      <c r="BA1528" s="60"/>
      <c r="BB1528" s="13">
        <f t="shared" si="2304"/>
        <v>0</v>
      </c>
      <c r="BC1528" s="11" t="e">
        <f>IF(#REF!&lt;&gt;"",S1528+BC1527,0)</f>
        <v>#REF!</v>
      </c>
      <c r="BD1528" s="67" t="str">
        <f t="shared" ref="BD1528:BD1591" si="2319">IF($A1527&lt;&gt;"",IF(OR(EE1527&lt;&gt;0,EF1527&lt;&gt;0),"",VLOOKUP(CL1527,$DG$5:$DH$13,2)),"")</f>
        <v/>
      </c>
      <c r="BE1528" s="76" t="str">
        <f>IF($A1527&lt;&gt;"",IF(OR(EE1527&lt;&gt;0,EF1527&lt;&gt;0,#REF!&lt;$BB$3),"",IF(#REF!="LER","01,",IF(#REF!="LOR","01,",IF(#REF!="LEB","02,",IF(#REF!="LOB","01,",IF(#REF!="HER","19,",IF(#REF!="HOR","19,",IF(#REF!="HEB","20,",IF(#REF!="HOB","19,",""))))))))),"")</f>
        <v/>
      </c>
      <c r="BF1528" s="76" t="str">
        <f>IF($A1527&lt;&gt;"",IF(OR(EE1527&lt;&gt;0,EF1527&lt;&gt;0,#REF!&lt;$BB$3),"",IF(#REF!="LER","02,",IF(#REF!="LOR","03,",IF(#REF!="LEB","04,",IF(#REF!="LOB","02,",IF(#REF!="HER","20,",IF(#REF!="HOR","21,",IF(#REF!="HEB","22,",IF(#REF!="HOB","20,",""))))))))),"")</f>
        <v/>
      </c>
      <c r="BG1528" s="76" t="str">
        <f>IF($A1527&lt;&gt;"",IF(OR(EE1527&lt;&gt;0,EF1527&lt;&gt;0,#REF!&lt;$BB$3),"",IF(#REF!="LER","03,",IF(#REF!="LOR","05,",IF(#REF!="LEB","06,",IF(#REF!="LOB","03,",IF(#REF!="HER","21,",IF(#REF!="HOR","23,",IF(#REF!="HEB","24,",IF(#REF!="HOB","21,",""))))))))),"")</f>
        <v/>
      </c>
      <c r="BH1528" s="76" t="str">
        <f>IF($A1527&lt;&gt;"",IF(OR(EE1527&lt;&gt;0,EF1527&lt;&gt;0,#REF!&lt;$BB$3),"",IF(#REF!="LER","04,",IF(#REF!="LOR","07,",IF(#REF!="LEB","08,",IF(#REF!="LOB","04,",IF(#REF!="HER","22,",IF(#REF!="HOR","25,",IF(#REF!="HEB","26,",IF(#REF!="HOB","22,",""))))))))),"")</f>
        <v/>
      </c>
      <c r="BI1528" s="76" t="str">
        <f>IF($A1527&lt;&gt;"",IF(OR(EE1527&lt;&gt;0,EF1527&lt;&gt;0,#REF!&lt;$BB$3),"",IF(#REF!="LER","05,",IF(#REF!="LOR","09,",IF(#REF!="LEB","10,",IF(#REF!="LOB","05,",IF(#REF!="HER","23,",IF(#REF!="HOR","27,",IF(#REF!="HEB","28,",IF(#REF!="HOB","23,",""))))))))),"")</f>
        <v/>
      </c>
      <c r="BJ1528" s="76" t="str">
        <f>IF($A1527&lt;&gt;"",IF(OR(EE1527&lt;&gt;0,EF1527&lt;&gt;0,#REF!&lt;$BB$3),"",IF(#REF!="LER","06,",IF(#REF!="LOR","11,",IF(#REF!="LEB","11,",IF(#REF!="LOB","06,",IF(#REF!="HER","24,",IF(#REF!="HOR","29,",IF(#REF!="HEB","29,",IF(#REF!="HOB","24,",""))))))))),"")</f>
        <v/>
      </c>
      <c r="BK1528" s="60" t="b">
        <f t="shared" si="2280"/>
        <v>0</v>
      </c>
      <c r="BL1528" s="60" t="b">
        <f t="shared" si="2281"/>
        <v>0</v>
      </c>
      <c r="BM1528" s="60" t="b">
        <f t="shared" si="2282"/>
        <v>0</v>
      </c>
      <c r="BN1528" s="60" t="b">
        <f t="shared" si="2283"/>
        <v>0</v>
      </c>
      <c r="BO1528" s="60" t="b">
        <f t="shared" si="2284"/>
        <v>0</v>
      </c>
      <c r="BP1528" s="60" t="b">
        <f t="shared" si="2285"/>
        <v>0</v>
      </c>
      <c r="BQ1528" s="60"/>
      <c r="BR1528" s="60"/>
      <c r="BS1528" s="92">
        <f t="shared" ref="BS1528:BS1534" si="2320">IF(BT1528&lt;0,BS1527+1,0)</f>
        <v>0</v>
      </c>
      <c r="BT1528" s="60"/>
      <c r="BU1528" s="60"/>
      <c r="BV1528" s="67" t="str">
        <f t="shared" ref="BV1528:BV1591" si="2321">IF($A1527&lt;&gt;"",IF(OR(EV1527&lt;&gt;0,EW1527&lt;&gt;0),"",VLOOKUP(DE1527,$DG$5:$DH$13,2)),"")</f>
        <v/>
      </c>
      <c r="BW1528" s="76" t="str">
        <f>IF($A1527&lt;&gt;"",IF(OR(EE1527&lt;&gt;0,EF1527&lt;&gt;0,#REF!&lt;$BB$3),"",IF(#REF!="LER","07,",IF(#REF!="LOR","12,",IF(#REF!="LEB","12,",IF(#REF!="LOB","08,",IF(#REF!="HER","25,",IF(#REF!="HOR","30,",IF(#REF!="HEB","30,",IF(#REF!="HOB","25,",""))))))))),"")</f>
        <v/>
      </c>
      <c r="BX1528" s="76" t="str">
        <f>IF($A1527&lt;&gt;"",IF(OR(EE1527&lt;&gt;0,EF1527&lt;&gt;0,#REF!&lt;$BB$3),"",IF(#REF!="LER","08,",IF(#REF!="LOR","13,",IF(#REF!="LEB","13,",IF(#REF!="LOB","09,",IF(#REF!="HER","26,",IF(#REF!="HOR","31,",IF(#REF!="HEB","31,",IF(#REF!="HOB","26,",""))))))))),"")</f>
        <v/>
      </c>
      <c r="BY1528" s="76" t="str">
        <f>IF($A1527&lt;&gt;"",IF(OR(EE1527&lt;&gt;0,EF1527&lt;&gt;0,#REF!&lt;$BB$3),"",IF(#REF!="LER","09,",IF(#REF!="LOR","14,",IF(#REF!="LEB","14,",IF(#REF!="LOB","10,",IF(#REF!="HER","27,",IF(#REF!="HOR","32,",IF(#REF!="HEB","32,",IF(#REF!="HOB","27,",""))))))))),"")</f>
        <v/>
      </c>
      <c r="BZ1528" s="76" t="str">
        <f>IF($A1527&lt;&gt;"",IF(OR(EE1527&lt;&gt;0,EF1527&lt;&gt;0,#REF!&lt;$BB$3),"",IF(#REF!="LER","10,",IF(#REF!="LOR","15,",IF(#REF!="LEB","15,",IF(#REF!="LOB","11,",IF(#REF!="HER","28,",IF(#REF!="HOR","33,",IF(#REF!="HEB","33,",IF(#REF!="HOB","28,",""))))))))),"")</f>
        <v/>
      </c>
      <c r="CA1528" s="76" t="str">
        <f>IF($A1527&lt;&gt;"",IF(OR(EE1527&lt;&gt;0,EF1527&lt;&gt;0,#REF!&lt;$BB$3),"",IF(#REF!="LER","12,",IF(#REF!="LOR","16,",IF(#REF!="LEB","16,",IF(#REF!="LOB","13,",IF(#REF!="HER","30,",IF(#REF!="HOR","34,",IF(#REF!="HEB","34,",IF(#REF!="HOB","29,",""))))))))),"")</f>
        <v/>
      </c>
      <c r="CB1528" s="76" t="str">
        <f>IF($A1527&lt;&gt;"",IF(OR(EE1527&lt;&gt;0,EF1527&lt;&gt;0,#REF!&lt;$BB$3),"",IF(#REF!="LER","14,",IF(#REF!="LOR","17,",IF(#REF!="LEB","17,",IF(#REF!="LOB","15,",IF(#REF!="HER","32,",IF(#REF!="HOR","35,",IF(#REF!="HEB","35,",IF(#REF!="HOB","31,",""))))))))),"")</f>
        <v/>
      </c>
      <c r="CC1528" s="76" t="str">
        <f>IF($A1527&lt;&gt;"",IF(OR(EE1527&lt;&gt;0,EF1527&lt;&gt;0,#REF!&lt;$BB$3),"",IF(#REF!="LER","16,",IF(#REF!="LOR","18,",IF(#REF!="LEB","18,",IF(#REF!="LOB","17,",IF(#REF!="HER","34,",IF(#REF!="HOR","36,",IF(#REF!="HEB","36,",IF(#REF!="HOB","33,",""))))))))),"")</f>
        <v/>
      </c>
      <c r="CD1528" s="60" t="b">
        <f t="shared" si="2286"/>
        <v>0</v>
      </c>
      <c r="CE1528" s="60" t="b">
        <f t="shared" si="2287"/>
        <v>0</v>
      </c>
      <c r="CF1528" s="60" t="b">
        <f t="shared" si="2288"/>
        <v>0</v>
      </c>
      <c r="CG1528" s="60" t="b">
        <f t="shared" si="2289"/>
        <v>0</v>
      </c>
      <c r="CH1528" s="60" t="b">
        <f t="shared" si="2290"/>
        <v>0</v>
      </c>
      <c r="CI1528" s="60" t="b">
        <f t="shared" si="2291"/>
        <v>0</v>
      </c>
      <c r="CJ1528" s="60" t="b">
        <f t="shared" si="2292"/>
        <v>0</v>
      </c>
      <c r="CK1528" s="60"/>
      <c r="CL1528" s="60"/>
      <c r="CM1528" s="92">
        <f t="shared" ref="CM1528:CM1534" si="2322">IF(CN1528&lt;0,CM1527+1,0)</f>
        <v>0</v>
      </c>
      <c r="CN1528" s="13">
        <f t="shared" si="2305"/>
        <v>0</v>
      </c>
      <c r="CO1528" s="11" t="e">
        <f>IF(#REF!&lt;&gt;"",BC1528+CO1527,0)</f>
        <v>#REF!</v>
      </c>
      <c r="CP1528" s="13">
        <f t="shared" si="2303"/>
        <v>0</v>
      </c>
      <c r="CQ1528" s="11">
        <f t="shared" si="2308"/>
        <v>0</v>
      </c>
      <c r="CR1528" s="57">
        <f t="shared" si="2265"/>
        <v>0</v>
      </c>
      <c r="CS1528" s="57">
        <f t="shared" si="2266"/>
        <v>0</v>
      </c>
      <c r="CT1528" s="57">
        <f t="shared" si="2316"/>
        <v>0</v>
      </c>
      <c r="CU1528" s="24"/>
      <c r="CV1528" s="24"/>
      <c r="CW1528" s="24"/>
      <c r="CX1528" s="24"/>
      <c r="CY1528" s="24"/>
      <c r="CZ1528" s="24"/>
      <c r="DA1528" s="24"/>
      <c r="DB1528" s="24"/>
      <c r="DC1528" s="24"/>
      <c r="DD1528" s="64"/>
      <c r="DF1528" s="5"/>
      <c r="DG1528" s="5"/>
      <c r="DH1528" s="5"/>
      <c r="DI1528" s="134"/>
      <c r="DJ1528"/>
    </row>
    <row r="1529" spans="2:114" x14ac:dyDescent="0.2">
      <c r="B1529" s="61" t="str">
        <f>IF(A1529="","",IF(U1530="","DB",U1530&amp;V1530&amp;W1530&amp;X1530&amp;Y1530&amp;Z1530&amp;AL1530&amp;AM1530&amp;AN1530&amp;AO1530&amp;AP1530&amp;AQ1530&amp;AR1530&amp;#REF!))</f>
        <v/>
      </c>
      <c r="C1529" s="7" t="str">
        <f t="shared" si="2296"/>
        <v/>
      </c>
      <c r="D1529" s="60">
        <f t="shared" si="2297"/>
        <v>0</v>
      </c>
      <c r="E1529" s="7" t="e">
        <f>IF(COUNTBLANK(BE1530:BI1530)=5,#REF!&amp;",",IF(COUNTBLANK(U1530:AR1530)=1,T1530&amp;","&amp;T1530&amp;","&amp;T1530&amp;","&amp;T1530&amp;","&amp;T1530&amp;","&amp;T1530&amp;","&amp;T1530&amp;","&amp;T1530&amp;","&amp;T1530&amp;","&amp;T1530&amp;","&amp;T1530&amp;","&amp;T1530&amp;","&amp;T1530&amp;",",T1530&amp;","&amp;T1530&amp;","&amp;T1530&amp;","&amp;T1530&amp;","&amp;T1530&amp;","&amp;T1530&amp;","&amp;T1530&amp;","&amp;T1530&amp;","&amp;T1530&amp;","&amp;T1530&amp;","&amp;T1530&amp;","&amp;T1530&amp;","&amp;T1530&amp;","&amp;T1530&amp;","))</f>
        <v>#REF!</v>
      </c>
      <c r="F1529" s="72" t="str">
        <f t="shared" si="2309"/>
        <v/>
      </c>
      <c r="G1529" s="73">
        <f t="shared" si="2298"/>
        <v>0</v>
      </c>
      <c r="H1529" s="112">
        <f t="shared" si="2299"/>
        <v>0</v>
      </c>
      <c r="I1529" s="112">
        <f t="shared" si="2300"/>
        <v>0</v>
      </c>
      <c r="J1529" s="74" t="e">
        <f>COUNTIF(#REF!,"E")</f>
        <v>#REF!</v>
      </c>
      <c r="K1529" s="74" t="e">
        <f>COUNTIF(#REF!,"O")</f>
        <v>#REF!</v>
      </c>
      <c r="L1529" s="74" t="e">
        <f t="shared" si="2301"/>
        <v>#REF!</v>
      </c>
      <c r="M1529" s="113" t="e">
        <f t="shared" si="2302"/>
        <v>#REF!</v>
      </c>
      <c r="N1529" s="60"/>
      <c r="O1529" s="61"/>
      <c r="P1529" s="61"/>
      <c r="Q1529" s="61"/>
      <c r="R1529" s="61"/>
      <c r="S1529" s="7"/>
      <c r="T1529" s="67" t="str">
        <f t="shared" si="2317"/>
        <v/>
      </c>
      <c r="U1529" s="76" t="str">
        <f>IF($A1528&lt;&gt;"",IF(OR(CR1528&lt;&gt;0,CS1528&lt;&gt;0,#REF!&lt;$BB$3),"",IF(#REF!="LER","01,",IF(#REF!="LOR","01,",IF(#REF!="LEB","02,",IF(#REF!="LOB","01,",IF(#REF!="HER","19,",IF(#REF!="HOR","19,",IF(#REF!="HEB","20,",IF(#REF!="HOB","19,",""))))))))),"")</f>
        <v/>
      </c>
      <c r="V1529" s="76" t="str">
        <f>IF($A1528&lt;&gt;"",IF(OR(CR1528&lt;&gt;0,CS1528&lt;&gt;0,#REF!&lt;$BB$3),"",IF(#REF!="LER","02,",IF(#REF!="LOR","03,",IF(#REF!="LEB","04,",IF(#REF!="LOB","02,",IF(#REF!="HER","20,",IF(#REF!="HOR","21,",IF(#REF!="HEB","22,",IF(#REF!="HOB","20,",""))))))))),"")</f>
        <v/>
      </c>
      <c r="W1529" s="76" t="str">
        <f>IF($A1528&lt;&gt;"",IF(OR(CR1528&lt;&gt;0,CS1528&lt;&gt;0,#REF!&lt;$BB$3),"",IF(#REF!="LER","03,",IF(#REF!="LOR","05,",IF(#REF!="LEB","06,",IF(#REF!="LOB","03,",IF(#REF!="HER","21,",IF(#REF!="HOR","23,",IF(#REF!="HEB","24,",IF(#REF!="HOB","21,",""))))))))),"")</f>
        <v/>
      </c>
      <c r="X1529" s="76" t="str">
        <f>IF($A1528&lt;&gt;"",IF(OR(CR1528&lt;&gt;0,CS1528&lt;&gt;0,#REF!&lt;$BB$3),"",IF(#REF!="LER","04,",IF(#REF!="LOR","07,",IF(#REF!="LEB","08,",IF(#REF!="LOB","04,",IF(#REF!="HER","22,",IF(#REF!="HOR","25,",IF(#REF!="HEB","26,",IF(#REF!="HOB","22,",""))))))))),"")</f>
        <v/>
      </c>
      <c r="Y1529" s="76" t="str">
        <f>IF($A1528&lt;&gt;"",IF(OR(CR1528&lt;&gt;0,CS1528&lt;&gt;0,#REF!&lt;$BB$3),"",IF(#REF!="LER","05,",IF(#REF!="LOR","09,",IF(#REF!="LEB","10,",IF(#REF!="LOB","05,",IF(#REF!="HER","23,",IF(#REF!="HOR","27,",IF(#REF!="HEB","28,",IF(#REF!="HOB","23,",""))))))))),"")</f>
        <v/>
      </c>
      <c r="Z1529" s="76" t="str">
        <f>IF($A1528&lt;&gt;"",IF(OR(CR1528&lt;&gt;0,CS1528&lt;&gt;0,#REF!&lt;$BB$3),"",IF(#REF!="LER","06,",IF(#REF!="LOR","11,",IF(#REF!="LEB","11,",IF(#REF!="LOB","06,",IF(#REF!="HER","24,",IF(#REF!="HOR","29,",IF(#REF!="HEB","29,",IF(#REF!="HOB","24,",""))))))))),"")</f>
        <v/>
      </c>
      <c r="AA1529" s="60" t="b">
        <f t="shared" si="2267"/>
        <v>0</v>
      </c>
      <c r="AB1529" s="60" t="b">
        <f t="shared" si="2268"/>
        <v>0</v>
      </c>
      <c r="AC1529" s="60" t="b">
        <f t="shared" si="2269"/>
        <v>0</v>
      </c>
      <c r="AD1529" s="60" t="b">
        <f t="shared" si="2270"/>
        <v>0</v>
      </c>
      <c r="AE1529" s="60" t="b">
        <f t="shared" si="2271"/>
        <v>0</v>
      </c>
      <c r="AF1529" s="60" t="b">
        <f t="shared" si="2272"/>
        <v>0</v>
      </c>
      <c r="AG1529" s="60"/>
      <c r="AH1529" s="60"/>
      <c r="AI1529" s="60"/>
      <c r="AJ1529" s="60"/>
      <c r="AK1529" s="67" t="str">
        <f t="shared" si="2318"/>
        <v/>
      </c>
      <c r="AL1529" s="76" t="str">
        <f>IF($A1528&lt;&gt;"",IF(OR(CR1528&lt;&gt;0,CS1528&lt;&gt;0,#REF!&lt;$BB$3),"",IF(#REF!="LER","07,",IF(#REF!="LOR","12,",IF(#REF!="LEB","12,",IF(#REF!="LOB","08,",IF(#REF!="HER","25,",IF(#REF!="HOR","30,",IF(#REF!="HEB","30,",IF(#REF!="HOB","25,",""))))))))),"")</f>
        <v/>
      </c>
      <c r="AM1529" s="76" t="str">
        <f>IF($A1528&lt;&gt;"",IF(OR(CR1528&lt;&gt;0,CS1528&lt;&gt;0,#REF!&lt;$BB$3),"",IF(#REF!="LER","08,",IF(#REF!="LOR","13,",IF(#REF!="LEB","13,",IF(#REF!="LOB","09,",IF(#REF!="HER","26,",IF(#REF!="HOR","31,",IF(#REF!="HEB","31,",IF(#REF!="HOB","26,",""))))))))),"")</f>
        <v/>
      </c>
      <c r="AN1529" s="118" t="str">
        <f t="shared" si="2293"/>
        <v/>
      </c>
      <c r="AO1529" s="76" t="str">
        <f>IF($A1528&lt;&gt;"",IF(OR(CR1528&lt;&gt;0,CS1528&lt;&gt;0,#REF!&lt;$BB$3),"",IF(#REF!="LER","10,",IF(#REF!="LOR","15,",IF(#REF!="LEB","15,",IF(#REF!="LOB","11,",IF(#REF!="HER","28,",IF(#REF!="HOR","33,",IF(#REF!="HEB","33,",IF(#REF!="HOB","28,",""))))))))),"")</f>
        <v/>
      </c>
      <c r="AP1529" s="76" t="str">
        <f>IF($A1528&lt;&gt;"",IF(OR(CR1528&lt;&gt;0,CS1528&lt;&gt;0,#REF!&lt;$BB$3),"",IF(#REF!="LER","12,",IF(#REF!="LOR","16,",IF(#REF!="LEB","16,",IF(#REF!="LOB","13,",IF(#REF!="HER","30,",IF(#REF!="HOR","34,",IF(#REF!="HEB","34,",IF(#REF!="HOB","29,",""))))))))),"")</f>
        <v/>
      </c>
      <c r="AQ1529" s="76" t="str">
        <f>IF($A1528&lt;&gt;"",IF(OR(CR1528&lt;&gt;0,CS1528&lt;&gt;0,#REF!&lt;$BB$3),"",IF(#REF!="LER","14,",IF(#REF!="LOR","17,",IF(#REF!="LEB","17,",IF(#REF!="LOB","15,",IF(#REF!="HER","32,",IF(#REF!="HOR","35,",IF(#REF!="HEB","35,",IF(#REF!="HOB","31,",""))))))))),"")</f>
        <v/>
      </c>
      <c r="AR1529" s="76" t="str">
        <f>IF($A1528&lt;&gt;"",IF(OR(CR1528&lt;&gt;0,CS1528&lt;&gt;0,#REF!&lt;$BB$3),"",IF(#REF!="LER","16,",IF(#REF!="LOR","18,",IF(#REF!="LEB","18,",IF(#REF!="LOB","17,",IF(#REF!="HER","34,",IF(#REF!="HOR","36,",IF(#REF!="HEB","36,",IF(#REF!="HOB","33,",""))))))))),"")</f>
        <v/>
      </c>
      <c r="AS1529" s="60" t="b">
        <f t="shared" si="2273"/>
        <v>0</v>
      </c>
      <c r="AT1529" s="60" t="b">
        <f t="shared" si="2274"/>
        <v>0</v>
      </c>
      <c r="AU1529" s="60" t="b">
        <f t="shared" si="2275"/>
        <v>0</v>
      </c>
      <c r="AV1529" s="60" t="b">
        <f t="shared" si="2276"/>
        <v>0</v>
      </c>
      <c r="AW1529" s="60" t="b">
        <f t="shared" si="2277"/>
        <v>0</v>
      </c>
      <c r="AX1529" s="60" t="b">
        <f t="shared" si="2278"/>
        <v>0</v>
      </c>
      <c r="AY1529" s="60" t="b">
        <f t="shared" si="2279"/>
        <v>0</v>
      </c>
      <c r="AZ1529" s="60"/>
      <c r="BA1529" s="60"/>
      <c r="BB1529" s="13">
        <f t="shared" si="2304"/>
        <v>0</v>
      </c>
      <c r="BC1529" s="11" t="e">
        <f>IF(#REF!&lt;&gt;"",S1529+BC1528,0)</f>
        <v>#REF!</v>
      </c>
      <c r="BD1529" s="67" t="str">
        <f t="shared" si="2319"/>
        <v/>
      </c>
      <c r="BE1529" s="76" t="str">
        <f>IF($A1528&lt;&gt;"",IF(OR(EE1528&lt;&gt;0,EF1528&lt;&gt;0,#REF!&lt;$BB$3),"",IF(#REF!="LER","01,",IF(#REF!="LOR","01,",IF(#REF!="LEB","02,",IF(#REF!="LOB","01,",IF(#REF!="HER","19,",IF(#REF!="HOR","19,",IF(#REF!="HEB","20,",IF(#REF!="HOB","19,",""))))))))),"")</f>
        <v/>
      </c>
      <c r="BF1529" s="76" t="str">
        <f>IF($A1528&lt;&gt;"",IF(OR(EE1528&lt;&gt;0,EF1528&lt;&gt;0,#REF!&lt;$BB$3),"",IF(#REF!="LER","02,",IF(#REF!="LOR","03,",IF(#REF!="LEB","04,",IF(#REF!="LOB","02,",IF(#REF!="HER","20,",IF(#REF!="HOR","21,",IF(#REF!="HEB","22,",IF(#REF!="HOB","20,",""))))))))),"")</f>
        <v/>
      </c>
      <c r="BG1529" s="76" t="str">
        <f>IF($A1528&lt;&gt;"",IF(OR(EE1528&lt;&gt;0,EF1528&lt;&gt;0,#REF!&lt;$BB$3),"",IF(#REF!="LER","03,",IF(#REF!="LOR","05,",IF(#REF!="LEB","06,",IF(#REF!="LOB","03,",IF(#REF!="HER","21,",IF(#REF!="HOR","23,",IF(#REF!="HEB","24,",IF(#REF!="HOB","21,",""))))))))),"")</f>
        <v/>
      </c>
      <c r="BH1529" s="76" t="str">
        <f>IF($A1528&lt;&gt;"",IF(OR(EE1528&lt;&gt;0,EF1528&lt;&gt;0,#REF!&lt;$BB$3),"",IF(#REF!="LER","04,",IF(#REF!="LOR","07,",IF(#REF!="LEB","08,",IF(#REF!="LOB","04,",IF(#REF!="HER","22,",IF(#REF!="HOR","25,",IF(#REF!="HEB","26,",IF(#REF!="HOB","22,",""))))))))),"")</f>
        <v/>
      </c>
      <c r="BI1529" s="76" t="str">
        <f>IF($A1528&lt;&gt;"",IF(OR(EE1528&lt;&gt;0,EF1528&lt;&gt;0,#REF!&lt;$BB$3),"",IF(#REF!="LER","05,",IF(#REF!="LOR","09,",IF(#REF!="LEB","10,",IF(#REF!="LOB","05,",IF(#REF!="HER","23,",IF(#REF!="HOR","27,",IF(#REF!="HEB","28,",IF(#REF!="HOB","23,",""))))))))),"")</f>
        <v/>
      </c>
      <c r="BJ1529" s="76" t="str">
        <f>IF($A1528&lt;&gt;"",IF(OR(EE1528&lt;&gt;0,EF1528&lt;&gt;0,#REF!&lt;$BB$3),"",IF(#REF!="LER","06,",IF(#REF!="LOR","11,",IF(#REF!="LEB","11,",IF(#REF!="LOB","06,",IF(#REF!="HER","24,",IF(#REF!="HOR","29,",IF(#REF!="HEB","29,",IF(#REF!="HOB","24,",""))))))))),"")</f>
        <v/>
      </c>
      <c r="BK1529" s="60" t="b">
        <f t="shared" si="2280"/>
        <v>0</v>
      </c>
      <c r="BL1529" s="60" t="b">
        <f t="shared" si="2281"/>
        <v>0</v>
      </c>
      <c r="BM1529" s="60" t="b">
        <f t="shared" si="2282"/>
        <v>0</v>
      </c>
      <c r="BN1529" s="60" t="b">
        <f t="shared" si="2283"/>
        <v>0</v>
      </c>
      <c r="BO1529" s="60" t="b">
        <f t="shared" si="2284"/>
        <v>0</v>
      </c>
      <c r="BP1529" s="60" t="b">
        <f t="shared" si="2285"/>
        <v>0</v>
      </c>
      <c r="BQ1529" s="60"/>
      <c r="BR1529" s="60"/>
      <c r="BS1529" s="92">
        <f t="shared" si="2320"/>
        <v>0</v>
      </c>
      <c r="BT1529" s="60"/>
      <c r="BU1529" s="60"/>
      <c r="BV1529" s="67" t="str">
        <f t="shared" si="2321"/>
        <v/>
      </c>
      <c r="BW1529" s="76" t="str">
        <f>IF($A1528&lt;&gt;"",IF(OR(EE1528&lt;&gt;0,EF1528&lt;&gt;0,#REF!&lt;$BB$3),"",IF(#REF!="LER","07,",IF(#REF!="LOR","12,",IF(#REF!="LEB","12,",IF(#REF!="LOB","08,",IF(#REF!="HER","25,",IF(#REF!="HOR","30,",IF(#REF!="HEB","30,",IF(#REF!="HOB","25,",""))))))))),"")</f>
        <v/>
      </c>
      <c r="BX1529" s="76" t="str">
        <f>IF($A1528&lt;&gt;"",IF(OR(EE1528&lt;&gt;0,EF1528&lt;&gt;0,#REF!&lt;$BB$3),"",IF(#REF!="LER","08,",IF(#REF!="LOR","13,",IF(#REF!="LEB","13,",IF(#REF!="LOB","09,",IF(#REF!="HER","26,",IF(#REF!="HOR","31,",IF(#REF!="HEB","31,",IF(#REF!="HOB","26,",""))))))))),"")</f>
        <v/>
      </c>
      <c r="BY1529" s="76" t="str">
        <f>IF($A1528&lt;&gt;"",IF(OR(EE1528&lt;&gt;0,EF1528&lt;&gt;0,#REF!&lt;$BB$3),"",IF(#REF!="LER","09,",IF(#REF!="LOR","14,",IF(#REF!="LEB","14,",IF(#REF!="LOB","10,",IF(#REF!="HER","27,",IF(#REF!="HOR","32,",IF(#REF!="HEB","32,",IF(#REF!="HOB","27,",""))))))))),"")</f>
        <v/>
      </c>
      <c r="BZ1529" s="76" t="str">
        <f>IF($A1528&lt;&gt;"",IF(OR(EE1528&lt;&gt;0,EF1528&lt;&gt;0,#REF!&lt;$BB$3),"",IF(#REF!="LER","10,",IF(#REF!="LOR","15,",IF(#REF!="LEB","15,",IF(#REF!="LOB","11,",IF(#REF!="HER","28,",IF(#REF!="HOR","33,",IF(#REF!="HEB","33,",IF(#REF!="HOB","28,",""))))))))),"")</f>
        <v/>
      </c>
      <c r="CA1529" s="76" t="str">
        <f>IF($A1528&lt;&gt;"",IF(OR(EE1528&lt;&gt;0,EF1528&lt;&gt;0,#REF!&lt;$BB$3),"",IF(#REF!="LER","12,",IF(#REF!="LOR","16,",IF(#REF!="LEB","16,",IF(#REF!="LOB","13,",IF(#REF!="HER","30,",IF(#REF!="HOR","34,",IF(#REF!="HEB","34,",IF(#REF!="HOB","29,",""))))))))),"")</f>
        <v/>
      </c>
      <c r="CB1529" s="76" t="str">
        <f>IF($A1528&lt;&gt;"",IF(OR(EE1528&lt;&gt;0,EF1528&lt;&gt;0,#REF!&lt;$BB$3),"",IF(#REF!="LER","14,",IF(#REF!="LOR","17,",IF(#REF!="LEB","17,",IF(#REF!="LOB","15,",IF(#REF!="HER","32,",IF(#REF!="HOR","35,",IF(#REF!="HEB","35,",IF(#REF!="HOB","31,",""))))))))),"")</f>
        <v/>
      </c>
      <c r="CC1529" s="76" t="str">
        <f>IF($A1528&lt;&gt;"",IF(OR(EE1528&lt;&gt;0,EF1528&lt;&gt;0,#REF!&lt;$BB$3),"",IF(#REF!="LER","16,",IF(#REF!="LOR","18,",IF(#REF!="LEB","18,",IF(#REF!="LOB","17,",IF(#REF!="HER","34,",IF(#REF!="HOR","36,",IF(#REF!="HEB","36,",IF(#REF!="HOB","33,",""))))))))),"")</f>
        <v/>
      </c>
      <c r="CD1529" s="60" t="b">
        <f t="shared" si="2286"/>
        <v>0</v>
      </c>
      <c r="CE1529" s="60" t="b">
        <f t="shared" si="2287"/>
        <v>0</v>
      </c>
      <c r="CF1529" s="60" t="b">
        <f t="shared" si="2288"/>
        <v>0</v>
      </c>
      <c r="CG1529" s="60" t="b">
        <f t="shared" si="2289"/>
        <v>0</v>
      </c>
      <c r="CH1529" s="60" t="b">
        <f t="shared" si="2290"/>
        <v>0</v>
      </c>
      <c r="CI1529" s="60" t="b">
        <f t="shared" si="2291"/>
        <v>0</v>
      </c>
      <c r="CJ1529" s="60" t="b">
        <f t="shared" si="2292"/>
        <v>0</v>
      </c>
      <c r="CK1529" s="60"/>
      <c r="CL1529" s="60"/>
      <c r="CM1529" s="92">
        <f t="shared" si="2322"/>
        <v>0</v>
      </c>
      <c r="CN1529" s="13">
        <f t="shared" si="2305"/>
        <v>0</v>
      </c>
      <c r="CO1529" s="11" t="e">
        <f>IF(#REF!&lt;&gt;"",BC1529+CO1528,0)</f>
        <v>#REF!</v>
      </c>
      <c r="CP1529" s="13">
        <f t="shared" si="2303"/>
        <v>0</v>
      </c>
      <c r="CQ1529" s="11">
        <f t="shared" si="2308"/>
        <v>0</v>
      </c>
      <c r="CR1529" s="57">
        <f t="shared" si="2265"/>
        <v>0</v>
      </c>
      <c r="CS1529" s="57">
        <f t="shared" si="2266"/>
        <v>0</v>
      </c>
      <c r="CT1529" s="57">
        <f t="shared" si="2316"/>
        <v>0</v>
      </c>
      <c r="CU1529" s="24"/>
      <c r="CV1529" s="24"/>
      <c r="CW1529" s="24"/>
      <c r="CX1529" s="24"/>
      <c r="CY1529" s="24"/>
      <c r="CZ1529" s="24"/>
      <c r="DA1529" s="24"/>
      <c r="DB1529" s="24"/>
      <c r="DC1529" s="24"/>
      <c r="DD1529" s="64"/>
      <c r="DF1529" s="5"/>
      <c r="DG1529" s="5"/>
      <c r="DH1529" s="5"/>
      <c r="DI1529" s="134"/>
      <c r="DJ1529"/>
    </row>
    <row r="1530" spans="2:114" x14ac:dyDescent="0.2">
      <c r="B1530" s="61" t="str">
        <f>IF(A1530="","",IF(U1531="","DB",U1531&amp;V1531&amp;W1531&amp;X1531&amp;Y1531&amp;Z1531&amp;AL1531&amp;AM1531&amp;AN1531&amp;AO1531&amp;AP1531&amp;AQ1531&amp;AR1531&amp;#REF!))</f>
        <v/>
      </c>
      <c r="C1530" s="7" t="str">
        <f t="shared" si="2296"/>
        <v/>
      </c>
      <c r="D1530" s="60">
        <f t="shared" si="2297"/>
        <v>0</v>
      </c>
      <c r="E1530" s="7" t="e">
        <f>IF(COUNTBLANK(BE1531:BI1531)=5,#REF!&amp;",",IF(COUNTBLANK(U1531:AR1531)=1,T1531&amp;","&amp;T1531&amp;","&amp;T1531&amp;","&amp;T1531&amp;","&amp;T1531&amp;","&amp;T1531&amp;","&amp;T1531&amp;","&amp;T1531&amp;","&amp;T1531&amp;","&amp;T1531&amp;","&amp;T1531&amp;","&amp;T1531&amp;","&amp;T1531&amp;",",T1531&amp;","&amp;T1531&amp;","&amp;T1531&amp;","&amp;T1531&amp;","&amp;T1531&amp;","&amp;T1531&amp;","&amp;T1531&amp;","&amp;T1531&amp;","&amp;T1531&amp;","&amp;T1531&amp;","&amp;T1531&amp;","&amp;T1531&amp;","&amp;T1531&amp;","&amp;T1531&amp;","))</f>
        <v>#REF!</v>
      </c>
      <c r="F1530" s="72" t="str">
        <f t="shared" si="2309"/>
        <v/>
      </c>
      <c r="G1530" s="73">
        <f t="shared" si="2298"/>
        <v>0</v>
      </c>
      <c r="H1530" s="112">
        <f t="shared" si="2299"/>
        <v>0</v>
      </c>
      <c r="I1530" s="112">
        <f t="shared" si="2300"/>
        <v>0</v>
      </c>
      <c r="J1530" s="74" t="e">
        <f>COUNTIF(#REF!,"E")</f>
        <v>#REF!</v>
      </c>
      <c r="K1530" s="74" t="e">
        <f>COUNTIF(#REF!,"O")</f>
        <v>#REF!</v>
      </c>
      <c r="L1530" s="74" t="e">
        <f t="shared" si="2301"/>
        <v>#REF!</v>
      </c>
      <c r="M1530" s="113" t="e">
        <f t="shared" si="2302"/>
        <v>#REF!</v>
      </c>
      <c r="N1530" s="60"/>
      <c r="O1530" s="61"/>
      <c r="P1530" s="61"/>
      <c r="Q1530" s="61"/>
      <c r="R1530" s="61"/>
      <c r="S1530" s="7"/>
      <c r="T1530" s="67" t="str">
        <f t="shared" si="2317"/>
        <v/>
      </c>
      <c r="U1530" s="76" t="str">
        <f>IF($A1529&lt;&gt;"",IF(OR(CR1529&lt;&gt;0,CS1529&lt;&gt;0,#REF!&lt;$BB$3),"",IF(#REF!="LER","01,",IF(#REF!="LOR","01,",IF(#REF!="LEB","02,",IF(#REF!="LOB","01,",IF(#REF!="HER","19,",IF(#REF!="HOR","19,",IF(#REF!="HEB","20,",IF(#REF!="HOB","19,",""))))))))),"")</f>
        <v/>
      </c>
      <c r="V1530" s="76" t="str">
        <f>IF($A1529&lt;&gt;"",IF(OR(CR1529&lt;&gt;0,CS1529&lt;&gt;0,#REF!&lt;$BB$3),"",IF(#REF!="LER","02,",IF(#REF!="LOR","03,",IF(#REF!="LEB","04,",IF(#REF!="LOB","02,",IF(#REF!="HER","20,",IF(#REF!="HOR","21,",IF(#REF!="HEB","22,",IF(#REF!="HOB","20,",""))))))))),"")</f>
        <v/>
      </c>
      <c r="W1530" s="76" t="str">
        <f>IF($A1529&lt;&gt;"",IF(OR(CR1529&lt;&gt;0,CS1529&lt;&gt;0,#REF!&lt;$BB$3),"",IF(#REF!="LER","03,",IF(#REF!="LOR","05,",IF(#REF!="LEB","06,",IF(#REF!="LOB","03,",IF(#REF!="HER","21,",IF(#REF!="HOR","23,",IF(#REF!="HEB","24,",IF(#REF!="HOB","21,",""))))))))),"")</f>
        <v/>
      </c>
      <c r="X1530" s="76" t="str">
        <f>IF($A1529&lt;&gt;"",IF(OR(CR1529&lt;&gt;0,CS1529&lt;&gt;0,#REF!&lt;$BB$3),"",IF(#REF!="LER","04,",IF(#REF!="LOR","07,",IF(#REF!="LEB","08,",IF(#REF!="LOB","04,",IF(#REF!="HER","22,",IF(#REF!="HOR","25,",IF(#REF!="HEB","26,",IF(#REF!="HOB","22,",""))))))))),"")</f>
        <v/>
      </c>
      <c r="Y1530" s="76" t="str">
        <f>IF($A1529&lt;&gt;"",IF(OR(CR1529&lt;&gt;0,CS1529&lt;&gt;0,#REF!&lt;$BB$3),"",IF(#REF!="LER","05,",IF(#REF!="LOR","09,",IF(#REF!="LEB","10,",IF(#REF!="LOB","05,",IF(#REF!="HER","23,",IF(#REF!="HOR","27,",IF(#REF!="HEB","28,",IF(#REF!="HOB","23,",""))))))))),"")</f>
        <v/>
      </c>
      <c r="Z1530" s="76" t="str">
        <f>IF($A1529&lt;&gt;"",IF(OR(CR1529&lt;&gt;0,CS1529&lt;&gt;0,#REF!&lt;$BB$3),"",IF(#REF!="LER","06,",IF(#REF!="LOR","11,",IF(#REF!="LEB","11,",IF(#REF!="LOB","06,",IF(#REF!="HER","24,",IF(#REF!="HOR","29,",IF(#REF!="HEB","29,",IF(#REF!="HOB","24,",""))))))))),"")</f>
        <v/>
      </c>
      <c r="AA1530" s="60" t="b">
        <f t="shared" si="2267"/>
        <v>0</v>
      </c>
      <c r="AB1530" s="60" t="b">
        <f t="shared" si="2268"/>
        <v>0</v>
      </c>
      <c r="AC1530" s="60" t="b">
        <f t="shared" si="2269"/>
        <v>0</v>
      </c>
      <c r="AD1530" s="60" t="b">
        <f t="shared" si="2270"/>
        <v>0</v>
      </c>
      <c r="AE1530" s="60" t="b">
        <f t="shared" si="2271"/>
        <v>0</v>
      </c>
      <c r="AF1530" s="60" t="b">
        <f t="shared" si="2272"/>
        <v>0</v>
      </c>
      <c r="AG1530" s="60"/>
      <c r="AH1530" s="60"/>
      <c r="AI1530" s="60"/>
      <c r="AJ1530" s="60"/>
      <c r="AK1530" s="67" t="str">
        <f t="shared" si="2318"/>
        <v/>
      </c>
      <c r="AL1530" s="76" t="str">
        <f>IF($A1529&lt;&gt;"",IF(OR(CR1529&lt;&gt;0,CS1529&lt;&gt;0,#REF!&lt;$BB$3),"",IF(#REF!="LER","07,",IF(#REF!="LOR","12,",IF(#REF!="LEB","12,",IF(#REF!="LOB","08,",IF(#REF!="HER","25,",IF(#REF!="HOR","30,",IF(#REF!="HEB","30,",IF(#REF!="HOB","25,",""))))))))),"")</f>
        <v/>
      </c>
      <c r="AM1530" s="76" t="str">
        <f>IF($A1529&lt;&gt;"",IF(OR(CR1529&lt;&gt;0,CS1529&lt;&gt;0,#REF!&lt;$BB$3),"",IF(#REF!="LER","08,",IF(#REF!="LOR","13,",IF(#REF!="LEB","13,",IF(#REF!="LOB","09,",IF(#REF!="HER","26,",IF(#REF!="HOR","31,",IF(#REF!="HEB","31,",IF(#REF!="HOB","26,",""))))))))),"")</f>
        <v/>
      </c>
      <c r="AN1530" s="118" t="str">
        <f t="shared" si="2293"/>
        <v/>
      </c>
      <c r="AO1530" s="76" t="str">
        <f>IF($A1529&lt;&gt;"",IF(OR(CR1529&lt;&gt;0,CS1529&lt;&gt;0,#REF!&lt;$BB$3),"",IF(#REF!="LER","10,",IF(#REF!="LOR","15,",IF(#REF!="LEB","15,",IF(#REF!="LOB","11,",IF(#REF!="HER","28,",IF(#REF!="HOR","33,",IF(#REF!="HEB","33,",IF(#REF!="HOB","28,",""))))))))),"")</f>
        <v/>
      </c>
      <c r="AP1530" s="76" t="str">
        <f>IF($A1529&lt;&gt;"",IF(OR(CR1529&lt;&gt;0,CS1529&lt;&gt;0,#REF!&lt;$BB$3),"",IF(#REF!="LER","12,",IF(#REF!="LOR","16,",IF(#REF!="LEB","16,",IF(#REF!="LOB","13,",IF(#REF!="HER","30,",IF(#REF!="HOR","34,",IF(#REF!="HEB","34,",IF(#REF!="HOB","29,",""))))))))),"")</f>
        <v/>
      </c>
      <c r="AQ1530" s="76" t="str">
        <f>IF($A1529&lt;&gt;"",IF(OR(CR1529&lt;&gt;0,CS1529&lt;&gt;0,#REF!&lt;$BB$3),"",IF(#REF!="LER","14,",IF(#REF!="LOR","17,",IF(#REF!="LEB","17,",IF(#REF!="LOB","15,",IF(#REF!="HER","32,",IF(#REF!="HOR","35,",IF(#REF!="HEB","35,",IF(#REF!="HOB","31,",""))))))))),"")</f>
        <v/>
      </c>
      <c r="AR1530" s="76" t="str">
        <f>IF($A1529&lt;&gt;"",IF(OR(CR1529&lt;&gt;0,CS1529&lt;&gt;0,#REF!&lt;$BB$3),"",IF(#REF!="LER","16,",IF(#REF!="LOR","18,",IF(#REF!="LEB","18,",IF(#REF!="LOB","17,",IF(#REF!="HER","34,",IF(#REF!="HOR","36,",IF(#REF!="HEB","36,",IF(#REF!="HOB","33,",""))))))))),"")</f>
        <v/>
      </c>
      <c r="AS1530" s="60" t="b">
        <f t="shared" si="2273"/>
        <v>0</v>
      </c>
      <c r="AT1530" s="60" t="b">
        <f t="shared" si="2274"/>
        <v>0</v>
      </c>
      <c r="AU1530" s="60" t="b">
        <f t="shared" si="2275"/>
        <v>0</v>
      </c>
      <c r="AV1530" s="60" t="b">
        <f t="shared" si="2276"/>
        <v>0</v>
      </c>
      <c r="AW1530" s="60" t="b">
        <f t="shared" si="2277"/>
        <v>0</v>
      </c>
      <c r="AX1530" s="60" t="b">
        <f t="shared" si="2278"/>
        <v>0</v>
      </c>
      <c r="AY1530" s="60" t="b">
        <f t="shared" si="2279"/>
        <v>0</v>
      </c>
      <c r="AZ1530" s="60"/>
      <c r="BA1530" s="60"/>
      <c r="BB1530" s="13">
        <f t="shared" si="2304"/>
        <v>0</v>
      </c>
      <c r="BC1530" s="11" t="e">
        <f>IF(#REF!&lt;&gt;"",S1530+BC1529,0)</f>
        <v>#REF!</v>
      </c>
      <c r="BD1530" s="67" t="str">
        <f t="shared" si="2319"/>
        <v/>
      </c>
      <c r="BE1530" s="76" t="str">
        <f>IF($A1529&lt;&gt;"",IF(OR(EE1529&lt;&gt;0,EF1529&lt;&gt;0,#REF!&lt;$BB$3),"",IF(#REF!="LER","01,",IF(#REF!="LOR","01,",IF(#REF!="LEB","02,",IF(#REF!="LOB","01,",IF(#REF!="HER","19,",IF(#REF!="HOR","19,",IF(#REF!="HEB","20,",IF(#REF!="HOB","19,",""))))))))),"")</f>
        <v/>
      </c>
      <c r="BF1530" s="76" t="str">
        <f>IF($A1529&lt;&gt;"",IF(OR(EE1529&lt;&gt;0,EF1529&lt;&gt;0,#REF!&lt;$BB$3),"",IF(#REF!="LER","02,",IF(#REF!="LOR","03,",IF(#REF!="LEB","04,",IF(#REF!="LOB","02,",IF(#REF!="HER","20,",IF(#REF!="HOR","21,",IF(#REF!="HEB","22,",IF(#REF!="HOB","20,",""))))))))),"")</f>
        <v/>
      </c>
      <c r="BG1530" s="76" t="str">
        <f>IF($A1529&lt;&gt;"",IF(OR(EE1529&lt;&gt;0,EF1529&lt;&gt;0,#REF!&lt;$BB$3),"",IF(#REF!="LER","03,",IF(#REF!="LOR","05,",IF(#REF!="LEB","06,",IF(#REF!="LOB","03,",IF(#REF!="HER","21,",IF(#REF!="HOR","23,",IF(#REF!="HEB","24,",IF(#REF!="HOB","21,",""))))))))),"")</f>
        <v/>
      </c>
      <c r="BH1530" s="76" t="str">
        <f>IF($A1529&lt;&gt;"",IF(OR(EE1529&lt;&gt;0,EF1529&lt;&gt;0,#REF!&lt;$BB$3),"",IF(#REF!="LER","04,",IF(#REF!="LOR","07,",IF(#REF!="LEB","08,",IF(#REF!="LOB","04,",IF(#REF!="HER","22,",IF(#REF!="HOR","25,",IF(#REF!="HEB","26,",IF(#REF!="HOB","22,",""))))))))),"")</f>
        <v/>
      </c>
      <c r="BI1530" s="76" t="str">
        <f>IF($A1529&lt;&gt;"",IF(OR(EE1529&lt;&gt;0,EF1529&lt;&gt;0,#REF!&lt;$BB$3),"",IF(#REF!="LER","05,",IF(#REF!="LOR","09,",IF(#REF!="LEB","10,",IF(#REF!="LOB","05,",IF(#REF!="HER","23,",IF(#REF!="HOR","27,",IF(#REF!="HEB","28,",IF(#REF!="HOB","23,",""))))))))),"")</f>
        <v/>
      </c>
      <c r="BJ1530" s="76" t="str">
        <f>IF($A1529&lt;&gt;"",IF(OR(EE1529&lt;&gt;0,EF1529&lt;&gt;0,#REF!&lt;$BB$3),"",IF(#REF!="LER","06,",IF(#REF!="LOR","11,",IF(#REF!="LEB","11,",IF(#REF!="LOB","06,",IF(#REF!="HER","24,",IF(#REF!="HOR","29,",IF(#REF!="HEB","29,",IF(#REF!="HOB","24,",""))))))))),"")</f>
        <v/>
      </c>
      <c r="BK1530" s="60" t="b">
        <f t="shared" si="2280"/>
        <v>0</v>
      </c>
      <c r="BL1530" s="60" t="b">
        <f t="shared" si="2281"/>
        <v>0</v>
      </c>
      <c r="BM1530" s="60" t="b">
        <f t="shared" si="2282"/>
        <v>0</v>
      </c>
      <c r="BN1530" s="60" t="b">
        <f t="shared" si="2283"/>
        <v>0</v>
      </c>
      <c r="BO1530" s="60" t="b">
        <f t="shared" si="2284"/>
        <v>0</v>
      </c>
      <c r="BP1530" s="60" t="b">
        <f t="shared" si="2285"/>
        <v>0</v>
      </c>
      <c r="BQ1530" s="60"/>
      <c r="BR1530" s="60"/>
      <c r="BS1530" s="92">
        <f t="shared" si="2320"/>
        <v>0</v>
      </c>
      <c r="BT1530" s="60"/>
      <c r="BU1530" s="60"/>
      <c r="BV1530" s="67" t="str">
        <f t="shared" si="2321"/>
        <v/>
      </c>
      <c r="BW1530" s="76" t="str">
        <f>IF($A1529&lt;&gt;"",IF(OR(EE1529&lt;&gt;0,EF1529&lt;&gt;0,#REF!&lt;$BB$3),"",IF(#REF!="LER","07,",IF(#REF!="LOR","12,",IF(#REF!="LEB","12,",IF(#REF!="LOB","08,",IF(#REF!="HER","25,",IF(#REF!="HOR","30,",IF(#REF!="HEB","30,",IF(#REF!="HOB","25,",""))))))))),"")</f>
        <v/>
      </c>
      <c r="BX1530" s="76" t="str">
        <f>IF($A1529&lt;&gt;"",IF(OR(EE1529&lt;&gt;0,EF1529&lt;&gt;0,#REF!&lt;$BB$3),"",IF(#REF!="LER","08,",IF(#REF!="LOR","13,",IF(#REF!="LEB","13,",IF(#REF!="LOB","09,",IF(#REF!="HER","26,",IF(#REF!="HOR","31,",IF(#REF!="HEB","31,",IF(#REF!="HOB","26,",""))))))))),"")</f>
        <v/>
      </c>
      <c r="BY1530" s="76" t="str">
        <f>IF($A1529&lt;&gt;"",IF(OR(EE1529&lt;&gt;0,EF1529&lt;&gt;0,#REF!&lt;$BB$3),"",IF(#REF!="LER","09,",IF(#REF!="LOR","14,",IF(#REF!="LEB","14,",IF(#REF!="LOB","10,",IF(#REF!="HER","27,",IF(#REF!="HOR","32,",IF(#REF!="HEB","32,",IF(#REF!="HOB","27,",""))))))))),"")</f>
        <v/>
      </c>
      <c r="BZ1530" s="76" t="str">
        <f>IF($A1529&lt;&gt;"",IF(OR(EE1529&lt;&gt;0,EF1529&lt;&gt;0,#REF!&lt;$BB$3),"",IF(#REF!="LER","10,",IF(#REF!="LOR","15,",IF(#REF!="LEB","15,",IF(#REF!="LOB","11,",IF(#REF!="HER","28,",IF(#REF!="HOR","33,",IF(#REF!="HEB","33,",IF(#REF!="HOB","28,",""))))))))),"")</f>
        <v/>
      </c>
      <c r="CA1530" s="76" t="str">
        <f>IF($A1529&lt;&gt;"",IF(OR(EE1529&lt;&gt;0,EF1529&lt;&gt;0,#REF!&lt;$BB$3),"",IF(#REF!="LER","12,",IF(#REF!="LOR","16,",IF(#REF!="LEB","16,",IF(#REF!="LOB","13,",IF(#REF!="HER","30,",IF(#REF!="HOR","34,",IF(#REF!="HEB","34,",IF(#REF!="HOB","29,",""))))))))),"")</f>
        <v/>
      </c>
      <c r="CB1530" s="76" t="str">
        <f>IF($A1529&lt;&gt;"",IF(OR(EE1529&lt;&gt;0,EF1529&lt;&gt;0,#REF!&lt;$BB$3),"",IF(#REF!="LER","14,",IF(#REF!="LOR","17,",IF(#REF!="LEB","17,",IF(#REF!="LOB","15,",IF(#REF!="HER","32,",IF(#REF!="HOR","35,",IF(#REF!="HEB","35,",IF(#REF!="HOB","31,",""))))))))),"")</f>
        <v/>
      </c>
      <c r="CC1530" s="76" t="str">
        <f>IF($A1529&lt;&gt;"",IF(OR(EE1529&lt;&gt;0,EF1529&lt;&gt;0,#REF!&lt;$BB$3),"",IF(#REF!="LER","16,",IF(#REF!="LOR","18,",IF(#REF!="LEB","18,",IF(#REF!="LOB","17,",IF(#REF!="HER","34,",IF(#REF!="HOR","36,",IF(#REF!="HEB","36,",IF(#REF!="HOB","33,",""))))))))),"")</f>
        <v/>
      </c>
      <c r="CD1530" s="60" t="b">
        <f t="shared" si="2286"/>
        <v>0</v>
      </c>
      <c r="CE1530" s="60" t="b">
        <f t="shared" si="2287"/>
        <v>0</v>
      </c>
      <c r="CF1530" s="60" t="b">
        <f t="shared" si="2288"/>
        <v>0</v>
      </c>
      <c r="CG1530" s="60" t="b">
        <f t="shared" si="2289"/>
        <v>0</v>
      </c>
      <c r="CH1530" s="60" t="b">
        <f t="shared" si="2290"/>
        <v>0</v>
      </c>
      <c r="CI1530" s="60" t="b">
        <f t="shared" si="2291"/>
        <v>0</v>
      </c>
      <c r="CJ1530" s="60" t="b">
        <f t="shared" si="2292"/>
        <v>0</v>
      </c>
      <c r="CK1530" s="60"/>
      <c r="CL1530" s="60"/>
      <c r="CM1530" s="92">
        <f t="shared" si="2322"/>
        <v>0</v>
      </c>
      <c r="CN1530" s="13">
        <f t="shared" si="2305"/>
        <v>0</v>
      </c>
      <c r="CO1530" s="11" t="e">
        <f>IF(#REF!&lt;&gt;"",BC1530+CO1529,0)</f>
        <v>#REF!</v>
      </c>
      <c r="CP1530" s="13">
        <f t="shared" si="2303"/>
        <v>0</v>
      </c>
      <c r="CQ1530" s="11">
        <f t="shared" si="2308"/>
        <v>0</v>
      </c>
      <c r="CR1530" s="57">
        <f t="shared" si="2265"/>
        <v>0</v>
      </c>
      <c r="CS1530" s="57">
        <f t="shared" si="2266"/>
        <v>0</v>
      </c>
      <c r="CT1530" s="57">
        <f t="shared" si="2316"/>
        <v>0</v>
      </c>
      <c r="CU1530" s="24"/>
      <c r="CV1530" s="24"/>
      <c r="CW1530" s="24"/>
      <c r="CX1530" s="24"/>
      <c r="CY1530" s="24"/>
      <c r="CZ1530" s="24"/>
      <c r="DA1530" s="24"/>
      <c r="DB1530" s="24"/>
      <c r="DC1530" s="24"/>
      <c r="DD1530" s="64"/>
      <c r="DF1530" s="5"/>
      <c r="DG1530" s="5"/>
      <c r="DH1530" s="5"/>
      <c r="DI1530" s="134"/>
      <c r="DJ1530"/>
    </row>
    <row r="1531" spans="2:114" x14ac:dyDescent="0.2">
      <c r="B1531" s="61" t="str">
        <f>IF(A1531="","",IF(U1532="","DB",U1532&amp;V1532&amp;W1532&amp;X1532&amp;Y1532&amp;Z1532&amp;AL1532&amp;AM1532&amp;AN1532&amp;AO1532&amp;AP1532&amp;AQ1532&amp;AR1532&amp;#REF!))</f>
        <v/>
      </c>
      <c r="C1531" s="7" t="str">
        <f t="shared" si="2296"/>
        <v/>
      </c>
      <c r="D1531" s="60">
        <f t="shared" si="2297"/>
        <v>0</v>
      </c>
      <c r="E1531" s="7" t="e">
        <f>IF(COUNTBLANK(BE1532:BI1532)=5,#REF!&amp;",",IF(COUNTBLANK(U1532:AR1532)=1,T1532&amp;","&amp;T1532&amp;","&amp;T1532&amp;","&amp;T1532&amp;","&amp;T1532&amp;","&amp;T1532&amp;","&amp;T1532&amp;","&amp;T1532&amp;","&amp;T1532&amp;","&amp;T1532&amp;","&amp;T1532&amp;","&amp;T1532&amp;","&amp;T1532&amp;",",T1532&amp;","&amp;T1532&amp;","&amp;T1532&amp;","&amp;T1532&amp;","&amp;T1532&amp;","&amp;T1532&amp;","&amp;T1532&amp;","&amp;T1532&amp;","&amp;T1532&amp;","&amp;T1532&amp;","&amp;T1532&amp;","&amp;T1532&amp;","&amp;T1532&amp;","&amp;T1532&amp;","))</f>
        <v>#REF!</v>
      </c>
      <c r="F1531" s="72" t="str">
        <f t="shared" si="2309"/>
        <v/>
      </c>
      <c r="G1531" s="73">
        <f t="shared" si="2298"/>
        <v>0</v>
      </c>
      <c r="H1531" s="112">
        <f t="shared" si="2299"/>
        <v>0</v>
      </c>
      <c r="I1531" s="112">
        <f t="shared" si="2300"/>
        <v>0</v>
      </c>
      <c r="J1531" s="74" t="e">
        <f>COUNTIF(#REF!,"E")</f>
        <v>#REF!</v>
      </c>
      <c r="K1531" s="74" t="e">
        <f>COUNTIF(#REF!,"O")</f>
        <v>#REF!</v>
      </c>
      <c r="L1531" s="74" t="e">
        <f t="shared" si="2301"/>
        <v>#REF!</v>
      </c>
      <c r="M1531" s="113" t="e">
        <f t="shared" si="2302"/>
        <v>#REF!</v>
      </c>
      <c r="N1531" s="60"/>
      <c r="O1531" s="61"/>
      <c r="P1531" s="61"/>
      <c r="Q1531" s="61"/>
      <c r="R1531" s="61"/>
      <c r="S1531" s="7"/>
      <c r="T1531" s="67" t="str">
        <f t="shared" si="2317"/>
        <v/>
      </c>
      <c r="U1531" s="76" t="str">
        <f>IF($A1530&lt;&gt;"",IF(OR(CR1530&lt;&gt;0,CS1530&lt;&gt;0,#REF!&lt;$BB$3),"",IF(#REF!="LER","01,",IF(#REF!="LOR","01,",IF(#REF!="LEB","02,",IF(#REF!="LOB","01,",IF(#REF!="HER","19,",IF(#REF!="HOR","19,",IF(#REF!="HEB","20,",IF(#REF!="HOB","19,",""))))))))),"")</f>
        <v/>
      </c>
      <c r="V1531" s="76" t="str">
        <f>IF($A1530&lt;&gt;"",IF(OR(CR1530&lt;&gt;0,CS1530&lt;&gt;0,#REF!&lt;$BB$3),"",IF(#REF!="LER","02,",IF(#REF!="LOR","03,",IF(#REF!="LEB","04,",IF(#REF!="LOB","02,",IF(#REF!="HER","20,",IF(#REF!="HOR","21,",IF(#REF!="HEB","22,",IF(#REF!="HOB","20,",""))))))))),"")</f>
        <v/>
      </c>
      <c r="W1531" s="76" t="str">
        <f>IF($A1530&lt;&gt;"",IF(OR(CR1530&lt;&gt;0,CS1530&lt;&gt;0,#REF!&lt;$BB$3),"",IF(#REF!="LER","03,",IF(#REF!="LOR","05,",IF(#REF!="LEB","06,",IF(#REF!="LOB","03,",IF(#REF!="HER","21,",IF(#REF!="HOR","23,",IF(#REF!="HEB","24,",IF(#REF!="HOB","21,",""))))))))),"")</f>
        <v/>
      </c>
      <c r="X1531" s="76" t="str">
        <f>IF($A1530&lt;&gt;"",IF(OR(CR1530&lt;&gt;0,CS1530&lt;&gt;0,#REF!&lt;$BB$3),"",IF(#REF!="LER","04,",IF(#REF!="LOR","07,",IF(#REF!="LEB","08,",IF(#REF!="LOB","04,",IF(#REF!="HER","22,",IF(#REF!="HOR","25,",IF(#REF!="HEB","26,",IF(#REF!="HOB","22,",""))))))))),"")</f>
        <v/>
      </c>
      <c r="Y1531" s="76" t="str">
        <f>IF($A1530&lt;&gt;"",IF(OR(CR1530&lt;&gt;0,CS1530&lt;&gt;0,#REF!&lt;$BB$3),"",IF(#REF!="LER","05,",IF(#REF!="LOR","09,",IF(#REF!="LEB","10,",IF(#REF!="LOB","05,",IF(#REF!="HER","23,",IF(#REF!="HOR","27,",IF(#REF!="HEB","28,",IF(#REF!="HOB","23,",""))))))))),"")</f>
        <v/>
      </c>
      <c r="Z1531" s="76" t="str">
        <f>IF($A1530&lt;&gt;"",IF(OR(CR1530&lt;&gt;0,CS1530&lt;&gt;0,#REF!&lt;$BB$3),"",IF(#REF!="LER","06,",IF(#REF!="LOR","11,",IF(#REF!="LEB","11,",IF(#REF!="LOB","06,",IF(#REF!="HER","24,",IF(#REF!="HOR","29,",IF(#REF!="HEB","29,",IF(#REF!="HOB","24,",""))))))))),"")</f>
        <v/>
      </c>
      <c r="AA1531" s="60" t="b">
        <f t="shared" si="2267"/>
        <v>0</v>
      </c>
      <c r="AB1531" s="60" t="b">
        <f t="shared" si="2268"/>
        <v>0</v>
      </c>
      <c r="AC1531" s="60" t="b">
        <f t="shared" si="2269"/>
        <v>0</v>
      </c>
      <c r="AD1531" s="60" t="b">
        <f t="shared" si="2270"/>
        <v>0</v>
      </c>
      <c r="AE1531" s="60" t="b">
        <f t="shared" si="2271"/>
        <v>0</v>
      </c>
      <c r="AF1531" s="60" t="b">
        <f t="shared" si="2272"/>
        <v>0</v>
      </c>
      <c r="AG1531" s="60"/>
      <c r="AH1531" s="60"/>
      <c r="AI1531" s="60"/>
      <c r="AJ1531" s="60"/>
      <c r="AK1531" s="67" t="str">
        <f t="shared" si="2318"/>
        <v/>
      </c>
      <c r="AL1531" s="76" t="str">
        <f>IF($A1530&lt;&gt;"",IF(OR(CR1530&lt;&gt;0,CS1530&lt;&gt;0,#REF!&lt;$BB$3),"",IF(#REF!="LER","07,",IF(#REF!="LOR","12,",IF(#REF!="LEB","12,",IF(#REF!="LOB","08,",IF(#REF!="HER","25,",IF(#REF!="HOR","30,",IF(#REF!="HEB","30,",IF(#REF!="HOB","25,",""))))))))),"")</f>
        <v/>
      </c>
      <c r="AM1531" s="76" t="str">
        <f>IF($A1530&lt;&gt;"",IF(OR(CR1530&lt;&gt;0,CS1530&lt;&gt;0,#REF!&lt;$BB$3),"",IF(#REF!="LER","08,",IF(#REF!="LOR","13,",IF(#REF!="LEB","13,",IF(#REF!="LOB","09,",IF(#REF!="HER","26,",IF(#REF!="HOR","31,",IF(#REF!="HEB","31,",IF(#REF!="HOB","26,",""))))))))),"")</f>
        <v/>
      </c>
      <c r="AN1531" s="118" t="str">
        <f t="shared" si="2293"/>
        <v/>
      </c>
      <c r="AO1531" s="76" t="str">
        <f>IF($A1530&lt;&gt;"",IF(OR(CR1530&lt;&gt;0,CS1530&lt;&gt;0,#REF!&lt;$BB$3),"",IF(#REF!="LER","10,",IF(#REF!="LOR","15,",IF(#REF!="LEB","15,",IF(#REF!="LOB","11,",IF(#REF!="HER","28,",IF(#REF!="HOR","33,",IF(#REF!="HEB","33,",IF(#REF!="HOB","28,",""))))))))),"")</f>
        <v/>
      </c>
      <c r="AP1531" s="76" t="str">
        <f>IF($A1530&lt;&gt;"",IF(OR(CR1530&lt;&gt;0,CS1530&lt;&gt;0,#REF!&lt;$BB$3),"",IF(#REF!="LER","12,",IF(#REF!="LOR","16,",IF(#REF!="LEB","16,",IF(#REF!="LOB","13,",IF(#REF!="HER","30,",IF(#REF!="HOR","34,",IF(#REF!="HEB","34,",IF(#REF!="HOB","29,",""))))))))),"")</f>
        <v/>
      </c>
      <c r="AQ1531" s="76" t="str">
        <f>IF($A1530&lt;&gt;"",IF(OR(CR1530&lt;&gt;0,CS1530&lt;&gt;0,#REF!&lt;$BB$3),"",IF(#REF!="LER","14,",IF(#REF!="LOR","17,",IF(#REF!="LEB","17,",IF(#REF!="LOB","15,",IF(#REF!="HER","32,",IF(#REF!="HOR","35,",IF(#REF!="HEB","35,",IF(#REF!="HOB","31,",""))))))))),"")</f>
        <v/>
      </c>
      <c r="AR1531" s="76" t="str">
        <f>IF($A1530&lt;&gt;"",IF(OR(CR1530&lt;&gt;0,CS1530&lt;&gt;0,#REF!&lt;$BB$3),"",IF(#REF!="LER","16,",IF(#REF!="LOR","18,",IF(#REF!="LEB","18,",IF(#REF!="LOB","17,",IF(#REF!="HER","34,",IF(#REF!="HOR","36,",IF(#REF!="HEB","36,",IF(#REF!="HOB","33,",""))))))))),"")</f>
        <v/>
      </c>
      <c r="AS1531" s="60" t="b">
        <f t="shared" si="2273"/>
        <v>0</v>
      </c>
      <c r="AT1531" s="60" t="b">
        <f t="shared" si="2274"/>
        <v>0</v>
      </c>
      <c r="AU1531" s="60" t="b">
        <f t="shared" si="2275"/>
        <v>0</v>
      </c>
      <c r="AV1531" s="60" t="b">
        <f t="shared" si="2276"/>
        <v>0</v>
      </c>
      <c r="AW1531" s="60" t="b">
        <f t="shared" si="2277"/>
        <v>0</v>
      </c>
      <c r="AX1531" s="60" t="b">
        <f t="shared" si="2278"/>
        <v>0</v>
      </c>
      <c r="AY1531" s="60" t="b">
        <f t="shared" si="2279"/>
        <v>0</v>
      </c>
      <c r="AZ1531" s="60"/>
      <c r="BA1531" s="60"/>
      <c r="BB1531" s="13">
        <f t="shared" si="2304"/>
        <v>0</v>
      </c>
      <c r="BC1531" s="11" t="e">
        <f>IF(#REF!&lt;&gt;"",S1531+BC1530,0)</f>
        <v>#REF!</v>
      </c>
      <c r="BD1531" s="67" t="str">
        <f t="shared" si="2319"/>
        <v/>
      </c>
      <c r="BE1531" s="76" t="str">
        <f>IF($A1530&lt;&gt;"",IF(OR(EE1530&lt;&gt;0,EF1530&lt;&gt;0,#REF!&lt;$BB$3),"",IF(#REF!="LER","01,",IF(#REF!="LOR","01,",IF(#REF!="LEB","02,",IF(#REF!="LOB","01,",IF(#REF!="HER","19,",IF(#REF!="HOR","19,",IF(#REF!="HEB","20,",IF(#REF!="HOB","19,",""))))))))),"")</f>
        <v/>
      </c>
      <c r="BF1531" s="76" t="str">
        <f>IF($A1530&lt;&gt;"",IF(OR(EE1530&lt;&gt;0,EF1530&lt;&gt;0,#REF!&lt;$BB$3),"",IF(#REF!="LER","02,",IF(#REF!="LOR","03,",IF(#REF!="LEB","04,",IF(#REF!="LOB","02,",IF(#REF!="HER","20,",IF(#REF!="HOR","21,",IF(#REF!="HEB","22,",IF(#REF!="HOB","20,",""))))))))),"")</f>
        <v/>
      </c>
      <c r="BG1531" s="76" t="str">
        <f>IF($A1530&lt;&gt;"",IF(OR(EE1530&lt;&gt;0,EF1530&lt;&gt;0,#REF!&lt;$BB$3),"",IF(#REF!="LER","03,",IF(#REF!="LOR","05,",IF(#REF!="LEB","06,",IF(#REF!="LOB","03,",IF(#REF!="HER","21,",IF(#REF!="HOR","23,",IF(#REF!="HEB","24,",IF(#REF!="HOB","21,",""))))))))),"")</f>
        <v/>
      </c>
      <c r="BH1531" s="76" t="str">
        <f>IF($A1530&lt;&gt;"",IF(OR(EE1530&lt;&gt;0,EF1530&lt;&gt;0,#REF!&lt;$BB$3),"",IF(#REF!="LER","04,",IF(#REF!="LOR","07,",IF(#REF!="LEB","08,",IF(#REF!="LOB","04,",IF(#REF!="HER","22,",IF(#REF!="HOR","25,",IF(#REF!="HEB","26,",IF(#REF!="HOB","22,",""))))))))),"")</f>
        <v/>
      </c>
      <c r="BI1531" s="76" t="str">
        <f>IF($A1530&lt;&gt;"",IF(OR(EE1530&lt;&gt;0,EF1530&lt;&gt;0,#REF!&lt;$BB$3),"",IF(#REF!="LER","05,",IF(#REF!="LOR","09,",IF(#REF!="LEB","10,",IF(#REF!="LOB","05,",IF(#REF!="HER","23,",IF(#REF!="HOR","27,",IF(#REF!="HEB","28,",IF(#REF!="HOB","23,",""))))))))),"")</f>
        <v/>
      </c>
      <c r="BJ1531" s="76" t="str">
        <f>IF($A1530&lt;&gt;"",IF(OR(EE1530&lt;&gt;0,EF1530&lt;&gt;0,#REF!&lt;$BB$3),"",IF(#REF!="LER","06,",IF(#REF!="LOR","11,",IF(#REF!="LEB","11,",IF(#REF!="LOB","06,",IF(#REF!="HER","24,",IF(#REF!="HOR","29,",IF(#REF!="HEB","29,",IF(#REF!="HOB","24,",""))))))))),"")</f>
        <v/>
      </c>
      <c r="BK1531" s="60" t="b">
        <f t="shared" si="2280"/>
        <v>0</v>
      </c>
      <c r="BL1531" s="60" t="b">
        <f t="shared" si="2281"/>
        <v>0</v>
      </c>
      <c r="BM1531" s="60" t="b">
        <f t="shared" si="2282"/>
        <v>0</v>
      </c>
      <c r="BN1531" s="60" t="b">
        <f t="shared" si="2283"/>
        <v>0</v>
      </c>
      <c r="BO1531" s="60" t="b">
        <f t="shared" si="2284"/>
        <v>0</v>
      </c>
      <c r="BP1531" s="60" t="b">
        <f t="shared" si="2285"/>
        <v>0</v>
      </c>
      <c r="BQ1531" s="60"/>
      <c r="BR1531" s="60"/>
      <c r="BS1531" s="92">
        <f t="shared" si="2320"/>
        <v>0</v>
      </c>
      <c r="BT1531" s="60"/>
      <c r="BU1531" s="60"/>
      <c r="BV1531" s="67" t="str">
        <f t="shared" si="2321"/>
        <v/>
      </c>
      <c r="BW1531" s="76" t="str">
        <f>IF($A1530&lt;&gt;"",IF(OR(EE1530&lt;&gt;0,EF1530&lt;&gt;0,#REF!&lt;$BB$3),"",IF(#REF!="LER","07,",IF(#REF!="LOR","12,",IF(#REF!="LEB","12,",IF(#REF!="LOB","08,",IF(#REF!="HER","25,",IF(#REF!="HOR","30,",IF(#REF!="HEB","30,",IF(#REF!="HOB","25,",""))))))))),"")</f>
        <v/>
      </c>
      <c r="BX1531" s="76" t="str">
        <f>IF($A1530&lt;&gt;"",IF(OR(EE1530&lt;&gt;0,EF1530&lt;&gt;0,#REF!&lt;$BB$3),"",IF(#REF!="LER","08,",IF(#REF!="LOR","13,",IF(#REF!="LEB","13,",IF(#REF!="LOB","09,",IF(#REF!="HER","26,",IF(#REF!="HOR","31,",IF(#REF!="HEB","31,",IF(#REF!="HOB","26,",""))))))))),"")</f>
        <v/>
      </c>
      <c r="BY1531" s="76" t="str">
        <f>IF($A1530&lt;&gt;"",IF(OR(EE1530&lt;&gt;0,EF1530&lt;&gt;0,#REF!&lt;$BB$3),"",IF(#REF!="LER","09,",IF(#REF!="LOR","14,",IF(#REF!="LEB","14,",IF(#REF!="LOB","10,",IF(#REF!="HER","27,",IF(#REF!="HOR","32,",IF(#REF!="HEB","32,",IF(#REF!="HOB","27,",""))))))))),"")</f>
        <v/>
      </c>
      <c r="BZ1531" s="76" t="str">
        <f>IF($A1530&lt;&gt;"",IF(OR(EE1530&lt;&gt;0,EF1530&lt;&gt;0,#REF!&lt;$BB$3),"",IF(#REF!="LER","10,",IF(#REF!="LOR","15,",IF(#REF!="LEB","15,",IF(#REF!="LOB","11,",IF(#REF!="HER","28,",IF(#REF!="HOR","33,",IF(#REF!="HEB","33,",IF(#REF!="HOB","28,",""))))))))),"")</f>
        <v/>
      </c>
      <c r="CA1531" s="76" t="str">
        <f>IF($A1530&lt;&gt;"",IF(OR(EE1530&lt;&gt;0,EF1530&lt;&gt;0,#REF!&lt;$BB$3),"",IF(#REF!="LER","12,",IF(#REF!="LOR","16,",IF(#REF!="LEB","16,",IF(#REF!="LOB","13,",IF(#REF!="HER","30,",IF(#REF!="HOR","34,",IF(#REF!="HEB","34,",IF(#REF!="HOB","29,",""))))))))),"")</f>
        <v/>
      </c>
      <c r="CB1531" s="76" t="str">
        <f>IF($A1530&lt;&gt;"",IF(OR(EE1530&lt;&gt;0,EF1530&lt;&gt;0,#REF!&lt;$BB$3),"",IF(#REF!="LER","14,",IF(#REF!="LOR","17,",IF(#REF!="LEB","17,",IF(#REF!="LOB","15,",IF(#REF!="HER","32,",IF(#REF!="HOR","35,",IF(#REF!="HEB","35,",IF(#REF!="HOB","31,",""))))))))),"")</f>
        <v/>
      </c>
      <c r="CC1531" s="76" t="str">
        <f>IF($A1530&lt;&gt;"",IF(OR(EE1530&lt;&gt;0,EF1530&lt;&gt;0,#REF!&lt;$BB$3),"",IF(#REF!="LER","16,",IF(#REF!="LOR","18,",IF(#REF!="LEB","18,",IF(#REF!="LOB","17,",IF(#REF!="HER","34,",IF(#REF!="HOR","36,",IF(#REF!="HEB","36,",IF(#REF!="HOB","33,",""))))))))),"")</f>
        <v/>
      </c>
      <c r="CD1531" s="60" t="b">
        <f t="shared" si="2286"/>
        <v>0</v>
      </c>
      <c r="CE1531" s="60" t="b">
        <f t="shared" si="2287"/>
        <v>0</v>
      </c>
      <c r="CF1531" s="60" t="b">
        <f t="shared" si="2288"/>
        <v>0</v>
      </c>
      <c r="CG1531" s="60" t="b">
        <f t="shared" si="2289"/>
        <v>0</v>
      </c>
      <c r="CH1531" s="60" t="b">
        <f t="shared" si="2290"/>
        <v>0</v>
      </c>
      <c r="CI1531" s="60" t="b">
        <f t="shared" si="2291"/>
        <v>0</v>
      </c>
      <c r="CJ1531" s="60" t="b">
        <f t="shared" si="2292"/>
        <v>0</v>
      </c>
      <c r="CK1531" s="60"/>
      <c r="CL1531" s="60"/>
      <c r="CM1531" s="92">
        <f t="shared" si="2322"/>
        <v>0</v>
      </c>
      <c r="CN1531" s="13">
        <f t="shared" si="2305"/>
        <v>0</v>
      </c>
      <c r="CO1531" s="11" t="e">
        <f>IF(#REF!&lt;&gt;"",BC1531+CO1530,0)</f>
        <v>#REF!</v>
      </c>
      <c r="CP1531" s="13">
        <f t="shared" si="2303"/>
        <v>0</v>
      </c>
      <c r="CQ1531" s="11">
        <f t="shared" si="2308"/>
        <v>0</v>
      </c>
      <c r="CR1531" s="57">
        <f t="shared" si="2265"/>
        <v>0</v>
      </c>
      <c r="CS1531" s="57">
        <f t="shared" si="2266"/>
        <v>0</v>
      </c>
      <c r="CT1531" s="57">
        <f t="shared" si="2316"/>
        <v>0</v>
      </c>
      <c r="CU1531" s="24"/>
      <c r="CV1531" s="24"/>
      <c r="CW1531" s="24"/>
      <c r="CX1531" s="24"/>
      <c r="CY1531" s="24"/>
      <c r="CZ1531" s="24"/>
      <c r="DA1531" s="24"/>
      <c r="DB1531" s="24"/>
      <c r="DC1531" s="24"/>
      <c r="DD1531" s="64"/>
      <c r="DF1531" s="5"/>
      <c r="DG1531" s="5"/>
      <c r="DH1531" s="5"/>
      <c r="DI1531" s="134"/>
      <c r="DJ1531"/>
    </row>
    <row r="1532" spans="2:114" x14ac:dyDescent="0.2">
      <c r="B1532" s="61" t="str">
        <f>IF(A1532="","",IF(U1533="","DB",U1533&amp;V1533&amp;W1533&amp;X1533&amp;Y1533&amp;Z1533&amp;AL1533&amp;AM1533&amp;AN1533&amp;AO1533&amp;AP1533&amp;AQ1533&amp;AR1533&amp;#REF!))</f>
        <v/>
      </c>
      <c r="C1532" s="7" t="str">
        <f t="shared" si="2296"/>
        <v/>
      </c>
      <c r="D1532" s="60">
        <f t="shared" si="2297"/>
        <v>0</v>
      </c>
      <c r="E1532" s="7" t="e">
        <f>IF(COUNTBLANK(BE1533:BI1533)=5,#REF!&amp;",",IF(COUNTBLANK(U1533:AR1533)=1,T1533&amp;","&amp;T1533&amp;","&amp;T1533&amp;","&amp;T1533&amp;","&amp;T1533&amp;","&amp;T1533&amp;","&amp;T1533&amp;","&amp;T1533&amp;","&amp;T1533&amp;","&amp;T1533&amp;","&amp;T1533&amp;","&amp;T1533&amp;","&amp;T1533&amp;",",T1533&amp;","&amp;T1533&amp;","&amp;T1533&amp;","&amp;T1533&amp;","&amp;T1533&amp;","&amp;T1533&amp;","&amp;T1533&amp;","&amp;T1533&amp;","&amp;T1533&amp;","&amp;T1533&amp;","&amp;T1533&amp;","&amp;T1533&amp;","&amp;T1533&amp;","&amp;T1533&amp;","))</f>
        <v>#REF!</v>
      </c>
      <c r="F1532" s="72" t="str">
        <f t="shared" si="2309"/>
        <v/>
      </c>
      <c r="G1532" s="73">
        <f t="shared" si="2298"/>
        <v>0</v>
      </c>
      <c r="H1532" s="112">
        <f t="shared" si="2299"/>
        <v>0</v>
      </c>
      <c r="I1532" s="112">
        <f t="shared" si="2300"/>
        <v>0</v>
      </c>
      <c r="J1532" s="74" t="e">
        <f>COUNTIF(#REF!,"E")</f>
        <v>#REF!</v>
      </c>
      <c r="K1532" s="74" t="e">
        <f>COUNTIF(#REF!,"O")</f>
        <v>#REF!</v>
      </c>
      <c r="L1532" s="74" t="e">
        <f t="shared" si="2301"/>
        <v>#REF!</v>
      </c>
      <c r="M1532" s="113" t="e">
        <f t="shared" si="2302"/>
        <v>#REF!</v>
      </c>
      <c r="N1532" s="60"/>
      <c r="O1532" s="61"/>
      <c r="P1532" s="61"/>
      <c r="Q1532" s="61"/>
      <c r="R1532" s="61"/>
      <c r="S1532" s="7"/>
      <c r="T1532" s="67" t="str">
        <f t="shared" si="2317"/>
        <v/>
      </c>
      <c r="U1532" s="76" t="str">
        <f>IF($A1531&lt;&gt;"",IF(OR(CR1531&lt;&gt;0,CS1531&lt;&gt;0,#REF!&lt;$BB$3),"",IF(#REF!="LER","01,",IF(#REF!="LOR","01,",IF(#REF!="LEB","02,",IF(#REF!="LOB","01,",IF(#REF!="HER","19,",IF(#REF!="HOR","19,",IF(#REF!="HEB","20,",IF(#REF!="HOB","19,",""))))))))),"")</f>
        <v/>
      </c>
      <c r="V1532" s="76" t="str">
        <f>IF($A1531&lt;&gt;"",IF(OR(CR1531&lt;&gt;0,CS1531&lt;&gt;0,#REF!&lt;$BB$3),"",IF(#REF!="LER","02,",IF(#REF!="LOR","03,",IF(#REF!="LEB","04,",IF(#REF!="LOB","02,",IF(#REF!="HER","20,",IF(#REF!="HOR","21,",IF(#REF!="HEB","22,",IF(#REF!="HOB","20,",""))))))))),"")</f>
        <v/>
      </c>
      <c r="W1532" s="76" t="str">
        <f>IF($A1531&lt;&gt;"",IF(OR(CR1531&lt;&gt;0,CS1531&lt;&gt;0,#REF!&lt;$BB$3),"",IF(#REF!="LER","03,",IF(#REF!="LOR","05,",IF(#REF!="LEB","06,",IF(#REF!="LOB","03,",IF(#REF!="HER","21,",IF(#REF!="HOR","23,",IF(#REF!="HEB","24,",IF(#REF!="HOB","21,",""))))))))),"")</f>
        <v/>
      </c>
      <c r="X1532" s="76" t="str">
        <f>IF($A1531&lt;&gt;"",IF(OR(CR1531&lt;&gt;0,CS1531&lt;&gt;0,#REF!&lt;$BB$3),"",IF(#REF!="LER","04,",IF(#REF!="LOR","07,",IF(#REF!="LEB","08,",IF(#REF!="LOB","04,",IF(#REF!="HER","22,",IF(#REF!="HOR","25,",IF(#REF!="HEB","26,",IF(#REF!="HOB","22,",""))))))))),"")</f>
        <v/>
      </c>
      <c r="Y1532" s="76" t="str">
        <f>IF($A1531&lt;&gt;"",IF(OR(CR1531&lt;&gt;0,CS1531&lt;&gt;0,#REF!&lt;$BB$3),"",IF(#REF!="LER","05,",IF(#REF!="LOR","09,",IF(#REF!="LEB","10,",IF(#REF!="LOB","05,",IF(#REF!="HER","23,",IF(#REF!="HOR","27,",IF(#REF!="HEB","28,",IF(#REF!="HOB","23,",""))))))))),"")</f>
        <v/>
      </c>
      <c r="Z1532" s="76" t="str">
        <f>IF($A1531&lt;&gt;"",IF(OR(CR1531&lt;&gt;0,CS1531&lt;&gt;0,#REF!&lt;$BB$3),"",IF(#REF!="LER","06,",IF(#REF!="LOR","11,",IF(#REF!="LEB","11,",IF(#REF!="LOB","06,",IF(#REF!="HER","24,",IF(#REF!="HOR","29,",IF(#REF!="HEB","29,",IF(#REF!="HOB","24,",""))))))))),"")</f>
        <v/>
      </c>
      <c r="AA1532" s="60" t="b">
        <f t="shared" si="2267"/>
        <v>0</v>
      </c>
      <c r="AB1532" s="60" t="b">
        <f t="shared" si="2268"/>
        <v>0</v>
      </c>
      <c r="AC1532" s="60" t="b">
        <f t="shared" si="2269"/>
        <v>0</v>
      </c>
      <c r="AD1532" s="60" t="b">
        <f t="shared" si="2270"/>
        <v>0</v>
      </c>
      <c r="AE1532" s="60" t="b">
        <f t="shared" si="2271"/>
        <v>0</v>
      </c>
      <c r="AF1532" s="60" t="b">
        <f t="shared" si="2272"/>
        <v>0</v>
      </c>
      <c r="AG1532" s="60"/>
      <c r="AH1532" s="60"/>
      <c r="AI1532" s="60"/>
      <c r="AJ1532" s="60"/>
      <c r="AK1532" s="67" t="str">
        <f t="shared" si="2318"/>
        <v/>
      </c>
      <c r="AL1532" s="76" t="str">
        <f>IF($A1531&lt;&gt;"",IF(OR(CR1531&lt;&gt;0,CS1531&lt;&gt;0,#REF!&lt;$BB$3),"",IF(#REF!="LER","07,",IF(#REF!="LOR","12,",IF(#REF!="LEB","12,",IF(#REF!="LOB","08,",IF(#REF!="HER","25,",IF(#REF!="HOR","30,",IF(#REF!="HEB","30,",IF(#REF!="HOB","25,",""))))))))),"")</f>
        <v/>
      </c>
      <c r="AM1532" s="76" t="str">
        <f>IF($A1531&lt;&gt;"",IF(OR(CR1531&lt;&gt;0,CS1531&lt;&gt;0,#REF!&lt;$BB$3),"",IF(#REF!="LER","08,",IF(#REF!="LOR","13,",IF(#REF!="LEB","13,",IF(#REF!="LOB","09,",IF(#REF!="HER","26,",IF(#REF!="HOR","31,",IF(#REF!="HEB","31,",IF(#REF!="HOB","26,",""))))))))),"")</f>
        <v/>
      </c>
      <c r="AN1532" s="118" t="str">
        <f t="shared" si="2293"/>
        <v/>
      </c>
      <c r="AO1532" s="76" t="str">
        <f>IF($A1531&lt;&gt;"",IF(OR(CR1531&lt;&gt;0,CS1531&lt;&gt;0,#REF!&lt;$BB$3),"",IF(#REF!="LER","10,",IF(#REF!="LOR","15,",IF(#REF!="LEB","15,",IF(#REF!="LOB","11,",IF(#REF!="HER","28,",IF(#REF!="HOR","33,",IF(#REF!="HEB","33,",IF(#REF!="HOB","28,",""))))))))),"")</f>
        <v/>
      </c>
      <c r="AP1532" s="76" t="str">
        <f>IF($A1531&lt;&gt;"",IF(OR(CR1531&lt;&gt;0,CS1531&lt;&gt;0,#REF!&lt;$BB$3),"",IF(#REF!="LER","12,",IF(#REF!="LOR","16,",IF(#REF!="LEB","16,",IF(#REF!="LOB","13,",IF(#REF!="HER","30,",IF(#REF!="HOR","34,",IF(#REF!="HEB","34,",IF(#REF!="HOB","29,",""))))))))),"")</f>
        <v/>
      </c>
      <c r="AQ1532" s="76" t="str">
        <f>IF($A1531&lt;&gt;"",IF(OR(CR1531&lt;&gt;0,CS1531&lt;&gt;0,#REF!&lt;$BB$3),"",IF(#REF!="LER","14,",IF(#REF!="LOR","17,",IF(#REF!="LEB","17,",IF(#REF!="LOB","15,",IF(#REF!="HER","32,",IF(#REF!="HOR","35,",IF(#REF!="HEB","35,",IF(#REF!="HOB","31,",""))))))))),"")</f>
        <v/>
      </c>
      <c r="AR1532" s="76" t="str">
        <f>IF($A1531&lt;&gt;"",IF(OR(CR1531&lt;&gt;0,CS1531&lt;&gt;0,#REF!&lt;$BB$3),"",IF(#REF!="LER","16,",IF(#REF!="LOR","18,",IF(#REF!="LEB","18,",IF(#REF!="LOB","17,",IF(#REF!="HER","34,",IF(#REF!="HOR","36,",IF(#REF!="HEB","36,",IF(#REF!="HOB","33,",""))))))))),"")</f>
        <v/>
      </c>
      <c r="AS1532" s="60" t="b">
        <f t="shared" si="2273"/>
        <v>0</v>
      </c>
      <c r="AT1532" s="60" t="b">
        <f t="shared" si="2274"/>
        <v>0</v>
      </c>
      <c r="AU1532" s="60" t="b">
        <f t="shared" si="2275"/>
        <v>0</v>
      </c>
      <c r="AV1532" s="60" t="b">
        <f t="shared" si="2276"/>
        <v>0</v>
      </c>
      <c r="AW1532" s="60" t="b">
        <f t="shared" si="2277"/>
        <v>0</v>
      </c>
      <c r="AX1532" s="60" t="b">
        <f t="shared" si="2278"/>
        <v>0</v>
      </c>
      <c r="AY1532" s="60" t="b">
        <f t="shared" si="2279"/>
        <v>0</v>
      </c>
      <c r="AZ1532" s="60"/>
      <c r="BA1532" s="60"/>
      <c r="BB1532" s="13">
        <f t="shared" si="2304"/>
        <v>0</v>
      </c>
      <c r="BC1532" s="11" t="e">
        <f>IF(#REF!&lt;&gt;"",S1532+BC1531,0)</f>
        <v>#REF!</v>
      </c>
      <c r="BD1532" s="67" t="str">
        <f t="shared" si="2319"/>
        <v/>
      </c>
      <c r="BE1532" s="76" t="str">
        <f>IF($A1531&lt;&gt;"",IF(OR(EE1531&lt;&gt;0,EF1531&lt;&gt;0,#REF!&lt;$BB$3),"",IF(#REF!="LER","01,",IF(#REF!="LOR","01,",IF(#REF!="LEB","02,",IF(#REF!="LOB","01,",IF(#REF!="HER","19,",IF(#REF!="HOR","19,",IF(#REF!="HEB","20,",IF(#REF!="HOB","19,",""))))))))),"")</f>
        <v/>
      </c>
      <c r="BF1532" s="76" t="str">
        <f>IF($A1531&lt;&gt;"",IF(OR(EE1531&lt;&gt;0,EF1531&lt;&gt;0,#REF!&lt;$BB$3),"",IF(#REF!="LER","02,",IF(#REF!="LOR","03,",IF(#REF!="LEB","04,",IF(#REF!="LOB","02,",IF(#REF!="HER","20,",IF(#REF!="HOR","21,",IF(#REF!="HEB","22,",IF(#REF!="HOB","20,",""))))))))),"")</f>
        <v/>
      </c>
      <c r="BG1532" s="76" t="str">
        <f>IF($A1531&lt;&gt;"",IF(OR(EE1531&lt;&gt;0,EF1531&lt;&gt;0,#REF!&lt;$BB$3),"",IF(#REF!="LER","03,",IF(#REF!="LOR","05,",IF(#REF!="LEB","06,",IF(#REF!="LOB","03,",IF(#REF!="HER","21,",IF(#REF!="HOR","23,",IF(#REF!="HEB","24,",IF(#REF!="HOB","21,",""))))))))),"")</f>
        <v/>
      </c>
      <c r="BH1532" s="76" t="str">
        <f>IF($A1531&lt;&gt;"",IF(OR(EE1531&lt;&gt;0,EF1531&lt;&gt;0,#REF!&lt;$BB$3),"",IF(#REF!="LER","04,",IF(#REF!="LOR","07,",IF(#REF!="LEB","08,",IF(#REF!="LOB","04,",IF(#REF!="HER","22,",IF(#REF!="HOR","25,",IF(#REF!="HEB","26,",IF(#REF!="HOB","22,",""))))))))),"")</f>
        <v/>
      </c>
      <c r="BI1532" s="76" t="str">
        <f>IF($A1531&lt;&gt;"",IF(OR(EE1531&lt;&gt;0,EF1531&lt;&gt;0,#REF!&lt;$BB$3),"",IF(#REF!="LER","05,",IF(#REF!="LOR","09,",IF(#REF!="LEB","10,",IF(#REF!="LOB","05,",IF(#REF!="HER","23,",IF(#REF!="HOR","27,",IF(#REF!="HEB","28,",IF(#REF!="HOB","23,",""))))))))),"")</f>
        <v/>
      </c>
      <c r="BJ1532" s="76" t="str">
        <f>IF($A1531&lt;&gt;"",IF(OR(EE1531&lt;&gt;0,EF1531&lt;&gt;0,#REF!&lt;$BB$3),"",IF(#REF!="LER","06,",IF(#REF!="LOR","11,",IF(#REF!="LEB","11,",IF(#REF!="LOB","06,",IF(#REF!="HER","24,",IF(#REF!="HOR","29,",IF(#REF!="HEB","29,",IF(#REF!="HOB","24,",""))))))))),"")</f>
        <v/>
      </c>
      <c r="BK1532" s="60" t="b">
        <f t="shared" si="2280"/>
        <v>0</v>
      </c>
      <c r="BL1532" s="60" t="b">
        <f t="shared" si="2281"/>
        <v>0</v>
      </c>
      <c r="BM1532" s="60" t="b">
        <f t="shared" si="2282"/>
        <v>0</v>
      </c>
      <c r="BN1532" s="60" t="b">
        <f t="shared" si="2283"/>
        <v>0</v>
      </c>
      <c r="BO1532" s="60" t="b">
        <f t="shared" si="2284"/>
        <v>0</v>
      </c>
      <c r="BP1532" s="60" t="b">
        <f t="shared" si="2285"/>
        <v>0</v>
      </c>
      <c r="BQ1532" s="60"/>
      <c r="BR1532" s="60"/>
      <c r="BS1532" s="92">
        <f t="shared" si="2320"/>
        <v>0</v>
      </c>
      <c r="BT1532" s="60"/>
      <c r="BU1532" s="60"/>
      <c r="BV1532" s="67" t="str">
        <f t="shared" si="2321"/>
        <v/>
      </c>
      <c r="BW1532" s="76" t="str">
        <f>IF($A1531&lt;&gt;"",IF(OR(EE1531&lt;&gt;0,EF1531&lt;&gt;0,#REF!&lt;$BB$3),"",IF(#REF!="LER","07,",IF(#REF!="LOR","12,",IF(#REF!="LEB","12,",IF(#REF!="LOB","08,",IF(#REF!="HER","25,",IF(#REF!="HOR","30,",IF(#REF!="HEB","30,",IF(#REF!="HOB","25,",""))))))))),"")</f>
        <v/>
      </c>
      <c r="BX1532" s="76" t="str">
        <f>IF($A1531&lt;&gt;"",IF(OR(EE1531&lt;&gt;0,EF1531&lt;&gt;0,#REF!&lt;$BB$3),"",IF(#REF!="LER","08,",IF(#REF!="LOR","13,",IF(#REF!="LEB","13,",IF(#REF!="LOB","09,",IF(#REF!="HER","26,",IF(#REF!="HOR","31,",IF(#REF!="HEB","31,",IF(#REF!="HOB","26,",""))))))))),"")</f>
        <v/>
      </c>
      <c r="BY1532" s="76" t="str">
        <f>IF($A1531&lt;&gt;"",IF(OR(EE1531&lt;&gt;0,EF1531&lt;&gt;0,#REF!&lt;$BB$3),"",IF(#REF!="LER","09,",IF(#REF!="LOR","14,",IF(#REF!="LEB","14,",IF(#REF!="LOB","10,",IF(#REF!="HER","27,",IF(#REF!="HOR","32,",IF(#REF!="HEB","32,",IF(#REF!="HOB","27,",""))))))))),"")</f>
        <v/>
      </c>
      <c r="BZ1532" s="76" t="str">
        <f>IF($A1531&lt;&gt;"",IF(OR(EE1531&lt;&gt;0,EF1531&lt;&gt;0,#REF!&lt;$BB$3),"",IF(#REF!="LER","10,",IF(#REF!="LOR","15,",IF(#REF!="LEB","15,",IF(#REF!="LOB","11,",IF(#REF!="HER","28,",IF(#REF!="HOR","33,",IF(#REF!="HEB","33,",IF(#REF!="HOB","28,",""))))))))),"")</f>
        <v/>
      </c>
      <c r="CA1532" s="76" t="str">
        <f>IF($A1531&lt;&gt;"",IF(OR(EE1531&lt;&gt;0,EF1531&lt;&gt;0,#REF!&lt;$BB$3),"",IF(#REF!="LER","12,",IF(#REF!="LOR","16,",IF(#REF!="LEB","16,",IF(#REF!="LOB","13,",IF(#REF!="HER","30,",IF(#REF!="HOR","34,",IF(#REF!="HEB","34,",IF(#REF!="HOB","29,",""))))))))),"")</f>
        <v/>
      </c>
      <c r="CB1532" s="76" t="str">
        <f>IF($A1531&lt;&gt;"",IF(OR(EE1531&lt;&gt;0,EF1531&lt;&gt;0,#REF!&lt;$BB$3),"",IF(#REF!="LER","14,",IF(#REF!="LOR","17,",IF(#REF!="LEB","17,",IF(#REF!="LOB","15,",IF(#REF!="HER","32,",IF(#REF!="HOR","35,",IF(#REF!="HEB","35,",IF(#REF!="HOB","31,",""))))))))),"")</f>
        <v/>
      </c>
      <c r="CC1532" s="76" t="str">
        <f>IF($A1531&lt;&gt;"",IF(OR(EE1531&lt;&gt;0,EF1531&lt;&gt;0,#REF!&lt;$BB$3),"",IF(#REF!="LER","16,",IF(#REF!="LOR","18,",IF(#REF!="LEB","18,",IF(#REF!="LOB","17,",IF(#REF!="HER","34,",IF(#REF!="HOR","36,",IF(#REF!="HEB","36,",IF(#REF!="HOB","33,",""))))))))),"")</f>
        <v/>
      </c>
      <c r="CD1532" s="60" t="b">
        <f t="shared" si="2286"/>
        <v>0</v>
      </c>
      <c r="CE1532" s="60" t="b">
        <f t="shared" si="2287"/>
        <v>0</v>
      </c>
      <c r="CF1532" s="60" t="b">
        <f t="shared" si="2288"/>
        <v>0</v>
      </c>
      <c r="CG1532" s="60" t="b">
        <f t="shared" si="2289"/>
        <v>0</v>
      </c>
      <c r="CH1532" s="60" t="b">
        <f t="shared" si="2290"/>
        <v>0</v>
      </c>
      <c r="CI1532" s="60" t="b">
        <f t="shared" si="2291"/>
        <v>0</v>
      </c>
      <c r="CJ1532" s="60" t="b">
        <f t="shared" si="2292"/>
        <v>0</v>
      </c>
      <c r="CK1532" s="60"/>
      <c r="CL1532" s="60"/>
      <c r="CM1532" s="92">
        <f t="shared" si="2322"/>
        <v>0</v>
      </c>
      <c r="CN1532" s="13">
        <f t="shared" si="2305"/>
        <v>0</v>
      </c>
      <c r="CO1532" s="11" t="e">
        <f>IF(#REF!&lt;&gt;"",BC1532+CO1531,0)</f>
        <v>#REF!</v>
      </c>
      <c r="CP1532" s="13">
        <f t="shared" si="2303"/>
        <v>0</v>
      </c>
      <c r="CQ1532" s="11">
        <f t="shared" si="2308"/>
        <v>0</v>
      </c>
      <c r="CR1532" s="57">
        <f t="shared" si="2265"/>
        <v>0</v>
      </c>
      <c r="CS1532" s="57">
        <f t="shared" si="2266"/>
        <v>0</v>
      </c>
      <c r="CT1532" s="57">
        <f t="shared" si="2316"/>
        <v>0</v>
      </c>
      <c r="CU1532" s="24"/>
      <c r="CV1532" s="24"/>
      <c r="CW1532" s="24"/>
      <c r="CX1532" s="24"/>
      <c r="CY1532" s="24"/>
      <c r="CZ1532" s="24"/>
      <c r="DA1532" s="24"/>
      <c r="DB1532" s="24"/>
      <c r="DC1532" s="24"/>
      <c r="DD1532" s="64"/>
      <c r="DF1532" s="5"/>
      <c r="DG1532" s="5"/>
      <c r="DH1532" s="5"/>
      <c r="DI1532" s="134"/>
      <c r="DJ1532"/>
    </row>
    <row r="1533" spans="2:114" x14ac:dyDescent="0.2">
      <c r="B1533" s="61" t="str">
        <f>IF(A1533="","",IF(U1534="","DB",U1534&amp;V1534&amp;W1534&amp;X1534&amp;Y1534&amp;Z1534&amp;AL1534&amp;AM1534&amp;AN1534&amp;AO1534&amp;AP1534&amp;AQ1534&amp;AR1534&amp;#REF!))</f>
        <v/>
      </c>
      <c r="C1533" s="7" t="str">
        <f t="shared" si="2296"/>
        <v/>
      </c>
      <c r="D1533" s="60">
        <f t="shared" si="2297"/>
        <v>0</v>
      </c>
      <c r="E1533" s="7" t="e">
        <f>IF(COUNTBLANK(BE1534:BI1534)=5,#REF!&amp;",",IF(COUNTBLANK(U1534:AR1534)=1,T1534&amp;","&amp;T1534&amp;","&amp;T1534&amp;","&amp;T1534&amp;","&amp;T1534&amp;","&amp;T1534&amp;","&amp;T1534&amp;","&amp;T1534&amp;","&amp;T1534&amp;","&amp;T1534&amp;","&amp;T1534&amp;","&amp;T1534&amp;","&amp;T1534&amp;",",T1534&amp;","&amp;T1534&amp;","&amp;T1534&amp;","&amp;T1534&amp;","&amp;T1534&amp;","&amp;T1534&amp;","&amp;T1534&amp;","&amp;T1534&amp;","&amp;T1534&amp;","&amp;T1534&amp;","&amp;T1534&amp;","&amp;T1534&amp;","&amp;T1534&amp;","&amp;T1534&amp;","))</f>
        <v>#REF!</v>
      </c>
      <c r="F1533" s="72" t="str">
        <f t="shared" si="2309"/>
        <v/>
      </c>
      <c r="G1533" s="73">
        <f t="shared" si="2298"/>
        <v>0</v>
      </c>
      <c r="H1533" s="112">
        <f t="shared" si="2299"/>
        <v>0</v>
      </c>
      <c r="I1533" s="112">
        <f t="shared" si="2300"/>
        <v>0</v>
      </c>
      <c r="J1533" s="74" t="e">
        <f>COUNTIF(#REF!,"E")</f>
        <v>#REF!</v>
      </c>
      <c r="K1533" s="74" t="e">
        <f>COUNTIF(#REF!,"O")</f>
        <v>#REF!</v>
      </c>
      <c r="L1533" s="74" t="e">
        <f t="shared" si="2301"/>
        <v>#REF!</v>
      </c>
      <c r="M1533" s="113" t="e">
        <f t="shared" si="2302"/>
        <v>#REF!</v>
      </c>
      <c r="N1533" s="60"/>
      <c r="O1533" s="61"/>
      <c r="P1533" s="61"/>
      <c r="Q1533" s="61"/>
      <c r="R1533" s="61"/>
      <c r="S1533" s="7"/>
      <c r="T1533" s="67" t="str">
        <f t="shared" si="2317"/>
        <v/>
      </c>
      <c r="U1533" s="76" t="str">
        <f>IF($A1532&lt;&gt;"",IF(OR(CR1532&lt;&gt;0,CS1532&lt;&gt;0,#REF!&lt;$BB$3),"",IF(#REF!="LER","01,",IF(#REF!="LOR","01,",IF(#REF!="LEB","02,",IF(#REF!="LOB","01,",IF(#REF!="HER","19,",IF(#REF!="HOR","19,",IF(#REF!="HEB","20,",IF(#REF!="HOB","19,",""))))))))),"")</f>
        <v/>
      </c>
      <c r="V1533" s="76" t="str">
        <f>IF($A1532&lt;&gt;"",IF(OR(CR1532&lt;&gt;0,CS1532&lt;&gt;0,#REF!&lt;$BB$3),"",IF(#REF!="LER","02,",IF(#REF!="LOR","03,",IF(#REF!="LEB","04,",IF(#REF!="LOB","02,",IF(#REF!="HER","20,",IF(#REF!="HOR","21,",IF(#REF!="HEB","22,",IF(#REF!="HOB","20,",""))))))))),"")</f>
        <v/>
      </c>
      <c r="W1533" s="76" t="str">
        <f>IF($A1532&lt;&gt;"",IF(OR(CR1532&lt;&gt;0,CS1532&lt;&gt;0,#REF!&lt;$BB$3),"",IF(#REF!="LER","03,",IF(#REF!="LOR","05,",IF(#REF!="LEB","06,",IF(#REF!="LOB","03,",IF(#REF!="HER","21,",IF(#REF!="HOR","23,",IF(#REF!="HEB","24,",IF(#REF!="HOB","21,",""))))))))),"")</f>
        <v/>
      </c>
      <c r="X1533" s="76" t="str">
        <f>IF($A1532&lt;&gt;"",IF(OR(CR1532&lt;&gt;0,CS1532&lt;&gt;0,#REF!&lt;$BB$3),"",IF(#REF!="LER","04,",IF(#REF!="LOR","07,",IF(#REF!="LEB","08,",IF(#REF!="LOB","04,",IF(#REF!="HER","22,",IF(#REF!="HOR","25,",IF(#REF!="HEB","26,",IF(#REF!="HOB","22,",""))))))))),"")</f>
        <v/>
      </c>
      <c r="Y1533" s="76" t="str">
        <f>IF($A1532&lt;&gt;"",IF(OR(CR1532&lt;&gt;0,CS1532&lt;&gt;0,#REF!&lt;$BB$3),"",IF(#REF!="LER","05,",IF(#REF!="LOR","09,",IF(#REF!="LEB","10,",IF(#REF!="LOB","05,",IF(#REF!="HER","23,",IF(#REF!="HOR","27,",IF(#REF!="HEB","28,",IF(#REF!="HOB","23,",""))))))))),"")</f>
        <v/>
      </c>
      <c r="Z1533" s="76" t="str">
        <f>IF($A1532&lt;&gt;"",IF(OR(CR1532&lt;&gt;0,CS1532&lt;&gt;0,#REF!&lt;$BB$3),"",IF(#REF!="LER","06,",IF(#REF!="LOR","11,",IF(#REF!="LEB","11,",IF(#REF!="LOB","06,",IF(#REF!="HER","24,",IF(#REF!="HOR","29,",IF(#REF!="HEB","29,",IF(#REF!="HOB","24,",""))))))))),"")</f>
        <v/>
      </c>
      <c r="AA1533" s="60" t="b">
        <f t="shared" si="2267"/>
        <v>0</v>
      </c>
      <c r="AB1533" s="60" t="b">
        <f t="shared" si="2268"/>
        <v>0</v>
      </c>
      <c r="AC1533" s="60" t="b">
        <f t="shared" si="2269"/>
        <v>0</v>
      </c>
      <c r="AD1533" s="60" t="b">
        <f t="shared" si="2270"/>
        <v>0</v>
      </c>
      <c r="AE1533" s="60" t="b">
        <f t="shared" si="2271"/>
        <v>0</v>
      </c>
      <c r="AF1533" s="60" t="b">
        <f t="shared" si="2272"/>
        <v>0</v>
      </c>
      <c r="AG1533" s="60"/>
      <c r="AH1533" s="60"/>
      <c r="AI1533" s="60"/>
      <c r="AJ1533" s="60"/>
      <c r="AK1533" s="67" t="str">
        <f t="shared" si="2318"/>
        <v/>
      </c>
      <c r="AL1533" s="76" t="str">
        <f>IF($A1532&lt;&gt;"",IF(OR(CR1532&lt;&gt;0,CS1532&lt;&gt;0,#REF!&lt;$BB$3),"",IF(#REF!="LER","07,",IF(#REF!="LOR","12,",IF(#REF!="LEB","12,",IF(#REF!="LOB","08,",IF(#REF!="HER","25,",IF(#REF!="HOR","30,",IF(#REF!="HEB","30,",IF(#REF!="HOB","25,",""))))))))),"")</f>
        <v/>
      </c>
      <c r="AM1533" s="76" t="str">
        <f>IF($A1532&lt;&gt;"",IF(OR(CR1532&lt;&gt;0,CS1532&lt;&gt;0,#REF!&lt;$BB$3),"",IF(#REF!="LER","08,",IF(#REF!="LOR","13,",IF(#REF!="LEB","13,",IF(#REF!="LOB","09,",IF(#REF!="HER","26,",IF(#REF!="HOR","31,",IF(#REF!="HEB","31,",IF(#REF!="HOB","26,",""))))))))),"")</f>
        <v/>
      </c>
      <c r="AN1533" s="118" t="str">
        <f t="shared" si="2293"/>
        <v/>
      </c>
      <c r="AO1533" s="76" t="str">
        <f>IF($A1532&lt;&gt;"",IF(OR(CR1532&lt;&gt;0,CS1532&lt;&gt;0,#REF!&lt;$BB$3),"",IF(#REF!="LER","10,",IF(#REF!="LOR","15,",IF(#REF!="LEB","15,",IF(#REF!="LOB","11,",IF(#REF!="HER","28,",IF(#REF!="HOR","33,",IF(#REF!="HEB","33,",IF(#REF!="HOB","28,",""))))))))),"")</f>
        <v/>
      </c>
      <c r="AP1533" s="76" t="str">
        <f>IF($A1532&lt;&gt;"",IF(OR(CR1532&lt;&gt;0,CS1532&lt;&gt;0,#REF!&lt;$BB$3),"",IF(#REF!="LER","12,",IF(#REF!="LOR","16,",IF(#REF!="LEB","16,",IF(#REF!="LOB","13,",IF(#REF!="HER","30,",IF(#REF!="HOR","34,",IF(#REF!="HEB","34,",IF(#REF!="HOB","29,",""))))))))),"")</f>
        <v/>
      </c>
      <c r="AQ1533" s="76" t="str">
        <f>IF($A1532&lt;&gt;"",IF(OR(CR1532&lt;&gt;0,CS1532&lt;&gt;0,#REF!&lt;$BB$3),"",IF(#REF!="LER","14,",IF(#REF!="LOR","17,",IF(#REF!="LEB","17,",IF(#REF!="LOB","15,",IF(#REF!="HER","32,",IF(#REF!="HOR","35,",IF(#REF!="HEB","35,",IF(#REF!="HOB","31,",""))))))))),"")</f>
        <v/>
      </c>
      <c r="AR1533" s="76" t="str">
        <f>IF($A1532&lt;&gt;"",IF(OR(CR1532&lt;&gt;0,CS1532&lt;&gt;0,#REF!&lt;$BB$3),"",IF(#REF!="LER","16,",IF(#REF!="LOR","18,",IF(#REF!="LEB","18,",IF(#REF!="LOB","17,",IF(#REF!="HER","34,",IF(#REF!="HOR","36,",IF(#REF!="HEB","36,",IF(#REF!="HOB","33,",""))))))))),"")</f>
        <v/>
      </c>
      <c r="AS1533" s="60" t="b">
        <f t="shared" si="2273"/>
        <v>0</v>
      </c>
      <c r="AT1533" s="60" t="b">
        <f t="shared" si="2274"/>
        <v>0</v>
      </c>
      <c r="AU1533" s="60" t="b">
        <f t="shared" si="2275"/>
        <v>0</v>
      </c>
      <c r="AV1533" s="60" t="b">
        <f t="shared" si="2276"/>
        <v>0</v>
      </c>
      <c r="AW1533" s="60" t="b">
        <f t="shared" si="2277"/>
        <v>0</v>
      </c>
      <c r="AX1533" s="60" t="b">
        <f t="shared" si="2278"/>
        <v>0</v>
      </c>
      <c r="AY1533" s="60" t="b">
        <f t="shared" si="2279"/>
        <v>0</v>
      </c>
      <c r="AZ1533" s="60"/>
      <c r="BA1533" s="60"/>
      <c r="BB1533" s="13">
        <f t="shared" si="2304"/>
        <v>0</v>
      </c>
      <c r="BC1533" s="11" t="e">
        <f>IF(#REF!&lt;&gt;"",S1533+BC1532,0)</f>
        <v>#REF!</v>
      </c>
      <c r="BD1533" s="67" t="str">
        <f t="shared" si="2319"/>
        <v/>
      </c>
      <c r="BE1533" s="76" t="str">
        <f>IF($A1532&lt;&gt;"",IF(OR(EE1532&lt;&gt;0,EF1532&lt;&gt;0,#REF!&lt;$BB$3),"",IF(#REF!="LER","01,",IF(#REF!="LOR","01,",IF(#REF!="LEB","02,",IF(#REF!="LOB","01,",IF(#REF!="HER","19,",IF(#REF!="HOR","19,",IF(#REF!="HEB","20,",IF(#REF!="HOB","19,",""))))))))),"")</f>
        <v/>
      </c>
      <c r="BF1533" s="76" t="str">
        <f>IF($A1532&lt;&gt;"",IF(OR(EE1532&lt;&gt;0,EF1532&lt;&gt;0,#REF!&lt;$BB$3),"",IF(#REF!="LER","02,",IF(#REF!="LOR","03,",IF(#REF!="LEB","04,",IF(#REF!="LOB","02,",IF(#REF!="HER","20,",IF(#REF!="HOR","21,",IF(#REF!="HEB","22,",IF(#REF!="HOB","20,",""))))))))),"")</f>
        <v/>
      </c>
      <c r="BG1533" s="76" t="str">
        <f>IF($A1532&lt;&gt;"",IF(OR(EE1532&lt;&gt;0,EF1532&lt;&gt;0,#REF!&lt;$BB$3),"",IF(#REF!="LER","03,",IF(#REF!="LOR","05,",IF(#REF!="LEB","06,",IF(#REF!="LOB","03,",IF(#REF!="HER","21,",IF(#REF!="HOR","23,",IF(#REF!="HEB","24,",IF(#REF!="HOB","21,",""))))))))),"")</f>
        <v/>
      </c>
      <c r="BH1533" s="76" t="str">
        <f>IF($A1532&lt;&gt;"",IF(OR(EE1532&lt;&gt;0,EF1532&lt;&gt;0,#REF!&lt;$BB$3),"",IF(#REF!="LER","04,",IF(#REF!="LOR","07,",IF(#REF!="LEB","08,",IF(#REF!="LOB","04,",IF(#REF!="HER","22,",IF(#REF!="HOR","25,",IF(#REF!="HEB","26,",IF(#REF!="HOB","22,",""))))))))),"")</f>
        <v/>
      </c>
      <c r="BI1533" s="76" t="str">
        <f>IF($A1532&lt;&gt;"",IF(OR(EE1532&lt;&gt;0,EF1532&lt;&gt;0,#REF!&lt;$BB$3),"",IF(#REF!="LER","05,",IF(#REF!="LOR","09,",IF(#REF!="LEB","10,",IF(#REF!="LOB","05,",IF(#REF!="HER","23,",IF(#REF!="HOR","27,",IF(#REF!="HEB","28,",IF(#REF!="HOB","23,",""))))))))),"")</f>
        <v/>
      </c>
      <c r="BJ1533" s="76" t="str">
        <f>IF($A1532&lt;&gt;"",IF(OR(EE1532&lt;&gt;0,EF1532&lt;&gt;0,#REF!&lt;$BB$3),"",IF(#REF!="LER","06,",IF(#REF!="LOR","11,",IF(#REF!="LEB","11,",IF(#REF!="LOB","06,",IF(#REF!="HER","24,",IF(#REF!="HOR","29,",IF(#REF!="HEB","29,",IF(#REF!="HOB","24,",""))))))))),"")</f>
        <v/>
      </c>
      <c r="BK1533" s="60" t="b">
        <f t="shared" si="2280"/>
        <v>0</v>
      </c>
      <c r="BL1533" s="60" t="b">
        <f t="shared" si="2281"/>
        <v>0</v>
      </c>
      <c r="BM1533" s="60" t="b">
        <f t="shared" si="2282"/>
        <v>0</v>
      </c>
      <c r="BN1533" s="60" t="b">
        <f t="shared" si="2283"/>
        <v>0</v>
      </c>
      <c r="BO1533" s="60" t="b">
        <f t="shared" si="2284"/>
        <v>0</v>
      </c>
      <c r="BP1533" s="60" t="b">
        <f t="shared" si="2285"/>
        <v>0</v>
      </c>
      <c r="BQ1533" s="60"/>
      <c r="BR1533" s="60"/>
      <c r="BS1533" s="92">
        <f t="shared" si="2320"/>
        <v>0</v>
      </c>
      <c r="BT1533" s="60"/>
      <c r="BU1533" s="60"/>
      <c r="BV1533" s="67" t="str">
        <f t="shared" si="2321"/>
        <v/>
      </c>
      <c r="BW1533" s="76" t="str">
        <f>IF($A1532&lt;&gt;"",IF(OR(EE1532&lt;&gt;0,EF1532&lt;&gt;0,#REF!&lt;$BB$3),"",IF(#REF!="LER","07,",IF(#REF!="LOR","12,",IF(#REF!="LEB","12,",IF(#REF!="LOB","08,",IF(#REF!="HER","25,",IF(#REF!="HOR","30,",IF(#REF!="HEB","30,",IF(#REF!="HOB","25,",""))))))))),"")</f>
        <v/>
      </c>
      <c r="BX1533" s="76" t="str">
        <f>IF($A1532&lt;&gt;"",IF(OR(EE1532&lt;&gt;0,EF1532&lt;&gt;0,#REF!&lt;$BB$3),"",IF(#REF!="LER","08,",IF(#REF!="LOR","13,",IF(#REF!="LEB","13,",IF(#REF!="LOB","09,",IF(#REF!="HER","26,",IF(#REF!="HOR","31,",IF(#REF!="HEB","31,",IF(#REF!="HOB","26,",""))))))))),"")</f>
        <v/>
      </c>
      <c r="BY1533" s="76" t="str">
        <f>IF($A1532&lt;&gt;"",IF(OR(EE1532&lt;&gt;0,EF1532&lt;&gt;0,#REF!&lt;$BB$3),"",IF(#REF!="LER","09,",IF(#REF!="LOR","14,",IF(#REF!="LEB","14,",IF(#REF!="LOB","10,",IF(#REF!="HER","27,",IF(#REF!="HOR","32,",IF(#REF!="HEB","32,",IF(#REF!="HOB","27,",""))))))))),"")</f>
        <v/>
      </c>
      <c r="BZ1533" s="76" t="str">
        <f>IF($A1532&lt;&gt;"",IF(OR(EE1532&lt;&gt;0,EF1532&lt;&gt;0,#REF!&lt;$BB$3),"",IF(#REF!="LER","10,",IF(#REF!="LOR","15,",IF(#REF!="LEB","15,",IF(#REF!="LOB","11,",IF(#REF!="HER","28,",IF(#REF!="HOR","33,",IF(#REF!="HEB","33,",IF(#REF!="HOB","28,",""))))))))),"")</f>
        <v/>
      </c>
      <c r="CA1533" s="76" t="str">
        <f>IF($A1532&lt;&gt;"",IF(OR(EE1532&lt;&gt;0,EF1532&lt;&gt;0,#REF!&lt;$BB$3),"",IF(#REF!="LER","12,",IF(#REF!="LOR","16,",IF(#REF!="LEB","16,",IF(#REF!="LOB","13,",IF(#REF!="HER","30,",IF(#REF!="HOR","34,",IF(#REF!="HEB","34,",IF(#REF!="HOB","29,",""))))))))),"")</f>
        <v/>
      </c>
      <c r="CB1533" s="76" t="str">
        <f>IF($A1532&lt;&gt;"",IF(OR(EE1532&lt;&gt;0,EF1532&lt;&gt;0,#REF!&lt;$BB$3),"",IF(#REF!="LER","14,",IF(#REF!="LOR","17,",IF(#REF!="LEB","17,",IF(#REF!="LOB","15,",IF(#REF!="HER","32,",IF(#REF!="HOR","35,",IF(#REF!="HEB","35,",IF(#REF!="HOB","31,",""))))))))),"")</f>
        <v/>
      </c>
      <c r="CC1533" s="76" t="str">
        <f>IF($A1532&lt;&gt;"",IF(OR(EE1532&lt;&gt;0,EF1532&lt;&gt;0,#REF!&lt;$BB$3),"",IF(#REF!="LER","16,",IF(#REF!="LOR","18,",IF(#REF!="LEB","18,",IF(#REF!="LOB","17,",IF(#REF!="HER","34,",IF(#REF!="HOR","36,",IF(#REF!="HEB","36,",IF(#REF!="HOB","33,",""))))))))),"")</f>
        <v/>
      </c>
      <c r="CD1533" s="60" t="b">
        <f t="shared" si="2286"/>
        <v>0</v>
      </c>
      <c r="CE1533" s="60" t="b">
        <f t="shared" si="2287"/>
        <v>0</v>
      </c>
      <c r="CF1533" s="60" t="b">
        <f t="shared" si="2288"/>
        <v>0</v>
      </c>
      <c r="CG1533" s="60" t="b">
        <f t="shared" si="2289"/>
        <v>0</v>
      </c>
      <c r="CH1533" s="60" t="b">
        <f t="shared" si="2290"/>
        <v>0</v>
      </c>
      <c r="CI1533" s="60" t="b">
        <f t="shared" si="2291"/>
        <v>0</v>
      </c>
      <c r="CJ1533" s="60" t="b">
        <f t="shared" si="2292"/>
        <v>0</v>
      </c>
      <c r="CK1533" s="60"/>
      <c r="CL1533" s="60"/>
      <c r="CM1533" s="92">
        <f t="shared" si="2322"/>
        <v>0</v>
      </c>
      <c r="CN1533" s="13">
        <f t="shared" si="2305"/>
        <v>0</v>
      </c>
      <c r="CO1533" s="11" t="e">
        <f>IF(#REF!&lt;&gt;"",BC1533+CO1532,0)</f>
        <v>#REF!</v>
      </c>
      <c r="CP1533" s="13">
        <f t="shared" si="2303"/>
        <v>0</v>
      </c>
      <c r="CQ1533" s="11">
        <f t="shared" si="2308"/>
        <v>0</v>
      </c>
      <c r="CR1533" s="57">
        <f t="shared" si="2265"/>
        <v>0</v>
      </c>
      <c r="CS1533" s="57">
        <f t="shared" si="2266"/>
        <v>0</v>
      </c>
      <c r="CT1533" s="57">
        <f t="shared" si="2316"/>
        <v>0</v>
      </c>
      <c r="CU1533" s="24"/>
      <c r="CV1533" s="24"/>
      <c r="CW1533" s="24"/>
      <c r="CX1533" s="24"/>
      <c r="CY1533" s="24"/>
      <c r="CZ1533" s="24"/>
      <c r="DA1533" s="24"/>
      <c r="DB1533" s="24"/>
      <c r="DC1533" s="24"/>
      <c r="DD1533" s="64"/>
      <c r="DF1533" s="5"/>
      <c r="DG1533" s="5"/>
      <c r="DH1533" s="5"/>
      <c r="DI1533" s="134"/>
      <c r="DJ1533"/>
    </row>
    <row r="1534" spans="2:114" x14ac:dyDescent="0.2">
      <c r="B1534" s="61" t="str">
        <f>IF(A1534="","",IF(U1535="","DB",U1535&amp;V1535&amp;W1535&amp;X1535&amp;Y1535&amp;Z1535&amp;AL1535&amp;AM1535&amp;AN1535&amp;AO1535&amp;AP1535&amp;AQ1535&amp;AR1535&amp;#REF!))</f>
        <v/>
      </c>
      <c r="C1534" s="7" t="str">
        <f t="shared" si="2296"/>
        <v/>
      </c>
      <c r="D1534" s="60">
        <f t="shared" si="2297"/>
        <v>0</v>
      </c>
      <c r="E1534" s="7" t="e">
        <f>IF(COUNTBLANK(BE1535:BI1535)=5,#REF!&amp;",",IF(COUNTBLANK(U1535:AR1535)=1,T1535&amp;","&amp;T1535&amp;","&amp;T1535&amp;","&amp;T1535&amp;","&amp;T1535&amp;","&amp;T1535&amp;","&amp;T1535&amp;","&amp;T1535&amp;","&amp;T1535&amp;","&amp;T1535&amp;","&amp;T1535&amp;","&amp;T1535&amp;","&amp;T1535&amp;",",T1535&amp;","&amp;T1535&amp;","&amp;T1535&amp;","&amp;T1535&amp;","&amp;T1535&amp;","&amp;T1535&amp;","&amp;T1535&amp;","&amp;T1535&amp;","&amp;T1535&amp;","&amp;T1535&amp;","&amp;T1535&amp;","&amp;T1535&amp;","&amp;T1535&amp;","&amp;T1535&amp;","))</f>
        <v>#REF!</v>
      </c>
      <c r="F1534" s="72" t="str">
        <f t="shared" si="2309"/>
        <v/>
      </c>
      <c r="G1534" s="73">
        <f t="shared" si="2298"/>
        <v>0</v>
      </c>
      <c r="H1534" s="112">
        <f t="shared" si="2299"/>
        <v>0</v>
      </c>
      <c r="I1534" s="112">
        <f t="shared" si="2300"/>
        <v>0</v>
      </c>
      <c r="J1534" s="74" t="e">
        <f>COUNTIF(#REF!,"E")</f>
        <v>#REF!</v>
      </c>
      <c r="K1534" s="74" t="e">
        <f>COUNTIF(#REF!,"O")</f>
        <v>#REF!</v>
      </c>
      <c r="L1534" s="74" t="e">
        <f t="shared" si="2301"/>
        <v>#REF!</v>
      </c>
      <c r="M1534" s="113" t="e">
        <f t="shared" si="2302"/>
        <v>#REF!</v>
      </c>
      <c r="N1534" s="60"/>
      <c r="O1534" s="61"/>
      <c r="P1534" s="61"/>
      <c r="Q1534" s="61"/>
      <c r="R1534" s="61"/>
      <c r="S1534" s="7"/>
      <c r="T1534" s="67" t="str">
        <f t="shared" si="2317"/>
        <v/>
      </c>
      <c r="U1534" s="76" t="str">
        <f>IF($A1533&lt;&gt;"",IF(OR(CR1533&lt;&gt;0,CS1533&lt;&gt;0,#REF!&lt;$BB$3),"",IF(#REF!="LER","01,",IF(#REF!="LOR","01,",IF(#REF!="LEB","02,",IF(#REF!="LOB","01,",IF(#REF!="HER","19,",IF(#REF!="HOR","19,",IF(#REF!="HEB","20,",IF(#REF!="HOB","19,",""))))))))),"")</f>
        <v/>
      </c>
      <c r="V1534" s="76" t="str">
        <f>IF($A1533&lt;&gt;"",IF(OR(CR1533&lt;&gt;0,CS1533&lt;&gt;0,#REF!&lt;$BB$3),"",IF(#REF!="LER","02,",IF(#REF!="LOR","03,",IF(#REF!="LEB","04,",IF(#REF!="LOB","02,",IF(#REF!="HER","20,",IF(#REF!="HOR","21,",IF(#REF!="HEB","22,",IF(#REF!="HOB","20,",""))))))))),"")</f>
        <v/>
      </c>
      <c r="W1534" s="76" t="str">
        <f>IF($A1533&lt;&gt;"",IF(OR(CR1533&lt;&gt;0,CS1533&lt;&gt;0,#REF!&lt;$BB$3),"",IF(#REF!="LER","03,",IF(#REF!="LOR","05,",IF(#REF!="LEB","06,",IF(#REF!="LOB","03,",IF(#REF!="HER","21,",IF(#REF!="HOR","23,",IF(#REF!="HEB","24,",IF(#REF!="HOB","21,",""))))))))),"")</f>
        <v/>
      </c>
      <c r="X1534" s="76" t="str">
        <f>IF($A1533&lt;&gt;"",IF(OR(CR1533&lt;&gt;0,CS1533&lt;&gt;0,#REF!&lt;$BB$3),"",IF(#REF!="LER","04,",IF(#REF!="LOR","07,",IF(#REF!="LEB","08,",IF(#REF!="LOB","04,",IF(#REF!="HER","22,",IF(#REF!="HOR","25,",IF(#REF!="HEB","26,",IF(#REF!="HOB","22,",""))))))))),"")</f>
        <v/>
      </c>
      <c r="Y1534" s="76" t="str">
        <f>IF($A1533&lt;&gt;"",IF(OR(CR1533&lt;&gt;0,CS1533&lt;&gt;0,#REF!&lt;$BB$3),"",IF(#REF!="LER","05,",IF(#REF!="LOR","09,",IF(#REF!="LEB","10,",IF(#REF!="LOB","05,",IF(#REF!="HER","23,",IF(#REF!="HOR","27,",IF(#REF!="HEB","28,",IF(#REF!="HOB","23,",""))))))))),"")</f>
        <v/>
      </c>
      <c r="Z1534" s="76" t="str">
        <f>IF($A1533&lt;&gt;"",IF(OR(CR1533&lt;&gt;0,CS1533&lt;&gt;0,#REF!&lt;$BB$3),"",IF(#REF!="LER","06,",IF(#REF!="LOR","11,",IF(#REF!="LEB","11,",IF(#REF!="LOB","06,",IF(#REF!="HER","24,",IF(#REF!="HOR","29,",IF(#REF!="HEB","29,",IF(#REF!="HOB","24,",""))))))))),"")</f>
        <v/>
      </c>
      <c r="AA1534" s="60" t="b">
        <f t="shared" si="2267"/>
        <v>0</v>
      </c>
      <c r="AB1534" s="60" t="b">
        <f t="shared" si="2268"/>
        <v>0</v>
      </c>
      <c r="AC1534" s="60" t="b">
        <f t="shared" si="2269"/>
        <v>0</v>
      </c>
      <c r="AD1534" s="60" t="b">
        <f t="shared" si="2270"/>
        <v>0</v>
      </c>
      <c r="AE1534" s="60" t="b">
        <f t="shared" si="2271"/>
        <v>0</v>
      </c>
      <c r="AF1534" s="60" t="b">
        <f t="shared" si="2272"/>
        <v>0</v>
      </c>
      <c r="AG1534" s="60"/>
      <c r="AH1534" s="60"/>
      <c r="AI1534" s="60"/>
      <c r="AJ1534" s="60"/>
      <c r="AK1534" s="67" t="str">
        <f t="shared" si="2318"/>
        <v/>
      </c>
      <c r="AL1534" s="76" t="str">
        <f>IF($A1533&lt;&gt;"",IF(OR(CR1533&lt;&gt;0,CS1533&lt;&gt;0,#REF!&lt;$BB$3),"",IF(#REF!="LER","07,",IF(#REF!="LOR","12,",IF(#REF!="LEB","12,",IF(#REF!="LOB","08,",IF(#REF!="HER","25,",IF(#REF!="HOR","30,",IF(#REF!="HEB","30,",IF(#REF!="HOB","25,",""))))))))),"")</f>
        <v/>
      </c>
      <c r="AM1534" s="76" t="str">
        <f>IF($A1533&lt;&gt;"",IF(OR(CR1533&lt;&gt;0,CS1533&lt;&gt;0,#REF!&lt;$BB$3),"",IF(#REF!="LER","08,",IF(#REF!="LOR","13,",IF(#REF!="LEB","13,",IF(#REF!="LOB","09,",IF(#REF!="HER","26,",IF(#REF!="HOR","31,",IF(#REF!="HEB","31,",IF(#REF!="HOB","26,",""))))))))),"")</f>
        <v/>
      </c>
      <c r="AN1534" s="118" t="str">
        <f t="shared" si="2293"/>
        <v/>
      </c>
      <c r="AO1534" s="76" t="str">
        <f>IF($A1533&lt;&gt;"",IF(OR(CR1533&lt;&gt;0,CS1533&lt;&gt;0,#REF!&lt;$BB$3),"",IF(#REF!="LER","10,",IF(#REF!="LOR","15,",IF(#REF!="LEB","15,",IF(#REF!="LOB","11,",IF(#REF!="HER","28,",IF(#REF!="HOR","33,",IF(#REF!="HEB","33,",IF(#REF!="HOB","28,",""))))))))),"")</f>
        <v/>
      </c>
      <c r="AP1534" s="76" t="str">
        <f>IF($A1533&lt;&gt;"",IF(OR(CR1533&lt;&gt;0,CS1533&lt;&gt;0,#REF!&lt;$BB$3),"",IF(#REF!="LER","12,",IF(#REF!="LOR","16,",IF(#REF!="LEB","16,",IF(#REF!="LOB","13,",IF(#REF!="HER","30,",IF(#REF!="HOR","34,",IF(#REF!="HEB","34,",IF(#REF!="HOB","29,",""))))))))),"")</f>
        <v/>
      </c>
      <c r="AQ1534" s="76" t="str">
        <f>IF($A1533&lt;&gt;"",IF(OR(CR1533&lt;&gt;0,CS1533&lt;&gt;0,#REF!&lt;$BB$3),"",IF(#REF!="LER","14,",IF(#REF!="LOR","17,",IF(#REF!="LEB","17,",IF(#REF!="LOB","15,",IF(#REF!="HER","32,",IF(#REF!="HOR","35,",IF(#REF!="HEB","35,",IF(#REF!="HOB","31,",""))))))))),"")</f>
        <v/>
      </c>
      <c r="AR1534" s="76" t="str">
        <f>IF($A1533&lt;&gt;"",IF(OR(CR1533&lt;&gt;0,CS1533&lt;&gt;0,#REF!&lt;$BB$3),"",IF(#REF!="LER","16,",IF(#REF!="LOR","18,",IF(#REF!="LEB","18,",IF(#REF!="LOB","17,",IF(#REF!="HER","34,",IF(#REF!="HOR","36,",IF(#REF!="HEB","36,",IF(#REF!="HOB","33,",""))))))))),"")</f>
        <v/>
      </c>
      <c r="AS1534" s="60" t="b">
        <f t="shared" si="2273"/>
        <v>0</v>
      </c>
      <c r="AT1534" s="60" t="b">
        <f t="shared" si="2274"/>
        <v>0</v>
      </c>
      <c r="AU1534" s="60" t="b">
        <f t="shared" si="2275"/>
        <v>0</v>
      </c>
      <c r="AV1534" s="60" t="b">
        <f t="shared" si="2276"/>
        <v>0</v>
      </c>
      <c r="AW1534" s="60" t="b">
        <f t="shared" si="2277"/>
        <v>0</v>
      </c>
      <c r="AX1534" s="60" t="b">
        <f t="shared" si="2278"/>
        <v>0</v>
      </c>
      <c r="AY1534" s="60" t="b">
        <f t="shared" si="2279"/>
        <v>0</v>
      </c>
      <c r="AZ1534" s="60"/>
      <c r="BA1534" s="60"/>
      <c r="BB1534" s="13">
        <f t="shared" si="2304"/>
        <v>0</v>
      </c>
      <c r="BC1534" s="11" t="e">
        <f>IF(#REF!&lt;&gt;"",S1534+BC1533,0)</f>
        <v>#REF!</v>
      </c>
      <c r="BD1534" s="67" t="str">
        <f t="shared" si="2319"/>
        <v/>
      </c>
      <c r="BE1534" s="76" t="str">
        <f>IF($A1533&lt;&gt;"",IF(OR(EE1533&lt;&gt;0,EF1533&lt;&gt;0,#REF!&lt;$BB$3),"",IF(#REF!="LER","01,",IF(#REF!="LOR","01,",IF(#REF!="LEB","02,",IF(#REF!="LOB","01,",IF(#REF!="HER","19,",IF(#REF!="HOR","19,",IF(#REF!="HEB","20,",IF(#REF!="HOB","19,",""))))))))),"")</f>
        <v/>
      </c>
      <c r="BF1534" s="76" t="str">
        <f>IF($A1533&lt;&gt;"",IF(OR(EE1533&lt;&gt;0,EF1533&lt;&gt;0,#REF!&lt;$BB$3),"",IF(#REF!="LER","02,",IF(#REF!="LOR","03,",IF(#REF!="LEB","04,",IF(#REF!="LOB","02,",IF(#REF!="HER","20,",IF(#REF!="HOR","21,",IF(#REF!="HEB","22,",IF(#REF!="HOB","20,",""))))))))),"")</f>
        <v/>
      </c>
      <c r="BG1534" s="76" t="str">
        <f>IF($A1533&lt;&gt;"",IF(OR(EE1533&lt;&gt;0,EF1533&lt;&gt;0,#REF!&lt;$BB$3),"",IF(#REF!="LER","03,",IF(#REF!="LOR","05,",IF(#REF!="LEB","06,",IF(#REF!="LOB","03,",IF(#REF!="HER","21,",IF(#REF!="HOR","23,",IF(#REF!="HEB","24,",IF(#REF!="HOB","21,",""))))))))),"")</f>
        <v/>
      </c>
      <c r="BH1534" s="76" t="str">
        <f>IF($A1533&lt;&gt;"",IF(OR(EE1533&lt;&gt;0,EF1533&lt;&gt;0,#REF!&lt;$BB$3),"",IF(#REF!="LER","04,",IF(#REF!="LOR","07,",IF(#REF!="LEB","08,",IF(#REF!="LOB","04,",IF(#REF!="HER","22,",IF(#REF!="HOR","25,",IF(#REF!="HEB","26,",IF(#REF!="HOB","22,",""))))))))),"")</f>
        <v/>
      </c>
      <c r="BI1534" s="76" t="str">
        <f>IF($A1533&lt;&gt;"",IF(OR(EE1533&lt;&gt;0,EF1533&lt;&gt;0,#REF!&lt;$BB$3),"",IF(#REF!="LER","05,",IF(#REF!="LOR","09,",IF(#REF!="LEB","10,",IF(#REF!="LOB","05,",IF(#REF!="HER","23,",IF(#REF!="HOR","27,",IF(#REF!="HEB","28,",IF(#REF!="HOB","23,",""))))))))),"")</f>
        <v/>
      </c>
      <c r="BJ1534" s="76" t="str">
        <f>IF($A1533&lt;&gt;"",IF(OR(EE1533&lt;&gt;0,EF1533&lt;&gt;0,#REF!&lt;$BB$3),"",IF(#REF!="LER","06,",IF(#REF!="LOR","11,",IF(#REF!="LEB","11,",IF(#REF!="LOB","06,",IF(#REF!="HER","24,",IF(#REF!="HOR","29,",IF(#REF!="HEB","29,",IF(#REF!="HOB","24,",""))))))))),"")</f>
        <v/>
      </c>
      <c r="BK1534" s="60" t="b">
        <f t="shared" si="2280"/>
        <v>0</v>
      </c>
      <c r="BL1534" s="60" t="b">
        <f t="shared" si="2281"/>
        <v>0</v>
      </c>
      <c r="BM1534" s="60" t="b">
        <f t="shared" si="2282"/>
        <v>0</v>
      </c>
      <c r="BN1534" s="60" t="b">
        <f t="shared" si="2283"/>
        <v>0</v>
      </c>
      <c r="BO1534" s="60" t="b">
        <f t="shared" si="2284"/>
        <v>0</v>
      </c>
      <c r="BP1534" s="60" t="b">
        <f t="shared" si="2285"/>
        <v>0</v>
      </c>
      <c r="BQ1534" s="60"/>
      <c r="BR1534" s="60"/>
      <c r="BS1534" s="92">
        <f t="shared" si="2320"/>
        <v>0</v>
      </c>
      <c r="BT1534" s="60"/>
      <c r="BU1534" s="60"/>
      <c r="BV1534" s="67" t="str">
        <f t="shared" si="2321"/>
        <v/>
      </c>
      <c r="BW1534" s="76" t="str">
        <f>IF($A1533&lt;&gt;"",IF(OR(EE1533&lt;&gt;0,EF1533&lt;&gt;0,#REF!&lt;$BB$3),"",IF(#REF!="LER","07,",IF(#REF!="LOR","12,",IF(#REF!="LEB","12,",IF(#REF!="LOB","08,",IF(#REF!="HER","25,",IF(#REF!="HOR","30,",IF(#REF!="HEB","30,",IF(#REF!="HOB","25,",""))))))))),"")</f>
        <v/>
      </c>
      <c r="BX1534" s="76" t="str">
        <f>IF($A1533&lt;&gt;"",IF(OR(EE1533&lt;&gt;0,EF1533&lt;&gt;0,#REF!&lt;$BB$3),"",IF(#REF!="LER","08,",IF(#REF!="LOR","13,",IF(#REF!="LEB","13,",IF(#REF!="LOB","09,",IF(#REF!="HER","26,",IF(#REF!="HOR","31,",IF(#REF!="HEB","31,",IF(#REF!="HOB","26,",""))))))))),"")</f>
        <v/>
      </c>
      <c r="BY1534" s="76" t="str">
        <f>IF($A1533&lt;&gt;"",IF(OR(EE1533&lt;&gt;0,EF1533&lt;&gt;0,#REF!&lt;$BB$3),"",IF(#REF!="LER","09,",IF(#REF!="LOR","14,",IF(#REF!="LEB","14,",IF(#REF!="LOB","10,",IF(#REF!="HER","27,",IF(#REF!="HOR","32,",IF(#REF!="HEB","32,",IF(#REF!="HOB","27,",""))))))))),"")</f>
        <v/>
      </c>
      <c r="BZ1534" s="76" t="str">
        <f>IF($A1533&lt;&gt;"",IF(OR(EE1533&lt;&gt;0,EF1533&lt;&gt;0,#REF!&lt;$BB$3),"",IF(#REF!="LER","10,",IF(#REF!="LOR","15,",IF(#REF!="LEB","15,",IF(#REF!="LOB","11,",IF(#REF!="HER","28,",IF(#REF!="HOR","33,",IF(#REF!="HEB","33,",IF(#REF!="HOB","28,",""))))))))),"")</f>
        <v/>
      </c>
      <c r="CA1534" s="76" t="str">
        <f>IF($A1533&lt;&gt;"",IF(OR(EE1533&lt;&gt;0,EF1533&lt;&gt;0,#REF!&lt;$BB$3),"",IF(#REF!="LER","12,",IF(#REF!="LOR","16,",IF(#REF!="LEB","16,",IF(#REF!="LOB","13,",IF(#REF!="HER","30,",IF(#REF!="HOR","34,",IF(#REF!="HEB","34,",IF(#REF!="HOB","29,",""))))))))),"")</f>
        <v/>
      </c>
      <c r="CB1534" s="76" t="str">
        <f>IF($A1533&lt;&gt;"",IF(OR(EE1533&lt;&gt;0,EF1533&lt;&gt;0,#REF!&lt;$BB$3),"",IF(#REF!="LER","14,",IF(#REF!="LOR","17,",IF(#REF!="LEB","17,",IF(#REF!="LOB","15,",IF(#REF!="HER","32,",IF(#REF!="HOR","35,",IF(#REF!="HEB","35,",IF(#REF!="HOB","31,",""))))))))),"")</f>
        <v/>
      </c>
      <c r="CC1534" s="76" t="str">
        <f>IF($A1533&lt;&gt;"",IF(OR(EE1533&lt;&gt;0,EF1533&lt;&gt;0,#REF!&lt;$BB$3),"",IF(#REF!="LER","16,",IF(#REF!="LOR","18,",IF(#REF!="LEB","18,",IF(#REF!="LOB","17,",IF(#REF!="HER","34,",IF(#REF!="HOR","36,",IF(#REF!="HEB","36,",IF(#REF!="HOB","33,",""))))))))),"")</f>
        <v/>
      </c>
      <c r="CD1534" s="60" t="b">
        <f t="shared" si="2286"/>
        <v>0</v>
      </c>
      <c r="CE1534" s="60" t="b">
        <f t="shared" si="2287"/>
        <v>0</v>
      </c>
      <c r="CF1534" s="60" t="b">
        <f t="shared" si="2288"/>
        <v>0</v>
      </c>
      <c r="CG1534" s="60" t="b">
        <f t="shared" si="2289"/>
        <v>0</v>
      </c>
      <c r="CH1534" s="60" t="b">
        <f t="shared" si="2290"/>
        <v>0</v>
      </c>
      <c r="CI1534" s="60" t="b">
        <f t="shared" si="2291"/>
        <v>0</v>
      </c>
      <c r="CJ1534" s="60" t="b">
        <f t="shared" si="2292"/>
        <v>0</v>
      </c>
      <c r="CK1534" s="60"/>
      <c r="CL1534" s="60"/>
      <c r="CM1534" s="92">
        <f t="shared" si="2322"/>
        <v>0</v>
      </c>
      <c r="CN1534" s="13">
        <f t="shared" si="2305"/>
        <v>0</v>
      </c>
      <c r="CO1534" s="11" t="e">
        <f>IF(#REF!&lt;&gt;"",BC1534+CO1533,0)</f>
        <v>#REF!</v>
      </c>
      <c r="CP1534" s="13">
        <f t="shared" si="2303"/>
        <v>0</v>
      </c>
      <c r="CQ1534" s="11">
        <f t="shared" si="2308"/>
        <v>0</v>
      </c>
      <c r="CR1534" s="57">
        <f t="shared" si="2265"/>
        <v>0</v>
      </c>
      <c r="CS1534" s="57">
        <f t="shared" si="2266"/>
        <v>0</v>
      </c>
      <c r="CT1534" s="57">
        <f t="shared" si="2316"/>
        <v>0</v>
      </c>
      <c r="CU1534" s="24"/>
      <c r="CV1534" s="24"/>
      <c r="CW1534" s="24"/>
      <c r="CX1534" s="24"/>
      <c r="CY1534" s="24"/>
      <c r="CZ1534" s="24"/>
      <c r="DA1534" s="24"/>
      <c r="DB1534" s="24"/>
      <c r="DC1534" s="24"/>
      <c r="DD1534" s="64"/>
      <c r="DF1534" s="5"/>
      <c r="DG1534" s="5"/>
      <c r="DH1534" s="5"/>
      <c r="DI1534" s="134"/>
      <c r="DJ1534"/>
    </row>
    <row r="1535" spans="2:114" x14ac:dyDescent="0.2">
      <c r="B1535" s="61" t="str">
        <f>IF(A1535="","",IF(U1536="","DB",U1536&amp;V1536&amp;W1536&amp;X1536&amp;Y1536&amp;Z1536&amp;AL1536&amp;AM1536&amp;AN1536&amp;AO1536&amp;AP1536&amp;AQ1536&amp;AR1536&amp;#REF!))</f>
        <v/>
      </c>
      <c r="C1535" s="7" t="str">
        <f t="shared" si="2296"/>
        <v/>
      </c>
      <c r="D1535" s="60">
        <f t="shared" si="2297"/>
        <v>0</v>
      </c>
      <c r="E1535" s="7" t="e">
        <f>IF(COUNTBLANK(BE1536:BI1536)=5,#REF!&amp;",",IF(COUNTBLANK(U1536:AR1536)=1,T1536&amp;","&amp;T1536&amp;","&amp;T1536&amp;","&amp;T1536&amp;","&amp;T1536&amp;","&amp;T1536&amp;","&amp;T1536&amp;","&amp;T1536&amp;","&amp;T1536&amp;","&amp;T1536&amp;","&amp;T1536&amp;","&amp;T1536&amp;","&amp;T1536&amp;",",T1536&amp;","&amp;T1536&amp;","&amp;T1536&amp;","&amp;T1536&amp;","&amp;T1536&amp;","&amp;T1536&amp;","&amp;T1536&amp;","&amp;T1536&amp;","&amp;T1536&amp;","&amp;T1536&amp;","&amp;T1536&amp;","&amp;T1536&amp;","&amp;T1536&amp;","&amp;T1536&amp;","))</f>
        <v>#REF!</v>
      </c>
      <c r="F1535" s="72" t="str">
        <f t="shared" si="2309"/>
        <v/>
      </c>
      <c r="G1535" s="73">
        <f t="shared" si="2298"/>
        <v>0</v>
      </c>
      <c r="H1535" s="112">
        <f t="shared" si="2299"/>
        <v>0</v>
      </c>
      <c r="I1535" s="112">
        <f t="shared" si="2300"/>
        <v>0</v>
      </c>
      <c r="J1535" s="74" t="e">
        <f>COUNTIF(#REF!,"E")</f>
        <v>#REF!</v>
      </c>
      <c r="K1535" s="74" t="e">
        <f>COUNTIF(#REF!,"O")</f>
        <v>#REF!</v>
      </c>
      <c r="L1535" s="74" t="e">
        <f t="shared" si="2301"/>
        <v>#REF!</v>
      </c>
      <c r="M1535" s="113" t="e">
        <f t="shared" si="2302"/>
        <v>#REF!</v>
      </c>
      <c r="N1535" s="60"/>
      <c r="O1535" s="61"/>
      <c r="P1535" s="61"/>
      <c r="Q1535" s="61"/>
      <c r="R1535" s="61"/>
      <c r="S1535" s="7"/>
      <c r="T1535" s="67" t="str">
        <f t="shared" si="2317"/>
        <v/>
      </c>
      <c r="U1535" s="76" t="str">
        <f>IF($A1534&lt;&gt;"",IF(OR(CR1534&lt;&gt;0,CS1534&lt;&gt;0,$BB$3&gt;0),"",IF(#REF!="LER","01,",IF(#REF!="LOR","01,",IF(#REF!="LEB","02,",IF(#REF!="LOB","01,",IF(#REF!="HER","19,",IF(#REF!="HOR","19,",IF(#REF!="HEB","20,",IF(#REF!="HOB","19,",""))))))))),"")</f>
        <v/>
      </c>
      <c r="V1535" s="76" t="str">
        <f>IF($A1534&lt;&gt;"",IF(OR(CR1534&lt;&gt;0,CS1534&lt;&gt;0,$BB$3&gt;0),"",IF(#REF!="LER","02,",IF(#REF!="LOR","03,",IF(#REF!="LEB","04,",IF(#REF!="LOB","02,",IF(#REF!="HER","20,",IF(#REF!="HOR","21,",IF(#REF!="HEB","22,",IF(#REF!="HOB","20,",""))))))))),"")</f>
        <v/>
      </c>
      <c r="W1535" s="76" t="str">
        <f>IF($A1534&lt;&gt;"",IF(OR(CR1534&lt;&gt;0,CS1534&lt;&gt;0,$BB$3&gt;0),"",IF(#REF!="LER","03,",IF(#REF!="LOR","05,",IF(#REF!="LEB","06,",IF(#REF!="LOB","03,",IF(#REF!="HER","21,",IF(#REF!="HOR","23,",IF(#REF!="HEB","24,",IF(#REF!="HOB","21,",""))))))))),"")</f>
        <v/>
      </c>
      <c r="X1535" s="76" t="str">
        <f>IF($A1534&lt;&gt;"",IF(OR(CR1534&lt;&gt;0,CS1534&lt;&gt;0,$BB$3&gt;0),"",IF(#REF!="LER","04,",IF(#REF!="LOR","07,",IF(#REF!="LEB","08,",IF(#REF!="LOB","04,",IF(#REF!="HER","22,",IF(#REF!="HOR","25,",IF(#REF!="HEB","26,",IF(#REF!="HOB","22,",""))))))))),"")</f>
        <v/>
      </c>
      <c r="Y1535" s="76" t="str">
        <f>IF($A1534&lt;&gt;"",IF(OR(CR1534&lt;&gt;0,CS1534&lt;&gt;0,$BB$3&gt;0),"",IF(#REF!="LER","05,",IF(#REF!="LOR","09,",IF(#REF!="LEB","10,",IF(#REF!="LOB","05,",IF(#REF!="HER","23,",IF(#REF!="HOR","27,",IF(#REF!="HEB","28,",IF(#REF!="HOB","23,",""))))))))),"")</f>
        <v/>
      </c>
      <c r="Z1535" s="76" t="str">
        <f>IF($A1534&lt;&gt;"",IF(OR(CR1534&lt;&gt;0,CS1534&lt;&gt;0,$BB$3&gt;0),"",IF(#REF!="LER","06,",IF(#REF!="LOR","11,",IF(#REF!="LEB","11,",IF(#REF!="LOB","06,",IF(#REF!="HER","24,",IF(#REF!="HOR","29,",IF(#REF!="HEB","29,",IF(#REF!="HOB","24,",""))))))))),"")</f>
        <v/>
      </c>
      <c r="AA1535" s="60" t="b">
        <f t="shared" si="2267"/>
        <v>0</v>
      </c>
      <c r="AB1535" s="60" t="b">
        <f t="shared" si="2268"/>
        <v>0</v>
      </c>
      <c r="AC1535" s="60" t="b">
        <f t="shared" si="2269"/>
        <v>0</v>
      </c>
      <c r="AD1535" s="60" t="b">
        <f t="shared" si="2270"/>
        <v>0</v>
      </c>
      <c r="AE1535" s="60" t="b">
        <f t="shared" si="2271"/>
        <v>0</v>
      </c>
      <c r="AF1535" s="60" t="b">
        <f t="shared" si="2272"/>
        <v>0</v>
      </c>
      <c r="AG1535" s="60"/>
      <c r="AH1535" s="60"/>
      <c r="AI1535" s="60"/>
      <c r="AJ1535" s="60"/>
      <c r="AK1535" s="67" t="str">
        <f t="shared" si="2318"/>
        <v/>
      </c>
      <c r="AL1535" s="76" t="str">
        <f>IF($A1534&lt;&gt;"",IF(OR(CR1534&lt;&gt;0,CS1534&lt;&gt;0,$BB$3&gt;0),"",IF(#REF!="LER","07,",IF(#REF!="LOR","12,",IF(#REF!="LEB","12,",IF(#REF!="LOB","08,",IF(#REF!="HER","25,",IF(#REF!="HOR","30,",IF(#REF!="HEB","30,",IF(#REF!="HOB","25,",""))))))))),"")</f>
        <v/>
      </c>
      <c r="AM1535" s="76" t="str">
        <f>IF($A1534&lt;&gt;"",IF(OR(CR1534&lt;&gt;0,CS1534&lt;&gt;0,$BB$3&gt;0),"",IF(#REF!="LER","08,",IF(#REF!="LOR","13,",IF(#REF!="LEB","13,",IF(#REF!="LOB","09,",IF(#REF!="HER","26,",IF(#REF!="HOR","31,",IF(#REF!="HEB","31,",IF(#REF!="HOB","26,",""))))))))),"")</f>
        <v/>
      </c>
      <c r="AN1535" s="118" t="str">
        <f t="shared" si="2293"/>
        <v/>
      </c>
      <c r="AO1535" s="76" t="str">
        <f>IF($A1534&lt;&gt;"",IF(OR(CR1534&lt;&gt;0,CS1534&lt;&gt;0,$BB$3&gt;0),"",IF(#REF!="LER","10,",IF(#REF!="LOR","15,",IF(#REF!="LEB","15,",IF(#REF!="LOB","11,",IF(#REF!="HER","28,",IF(#REF!="HOR","33,",IF(#REF!="HEB","33,",IF(#REF!="HOB","28,",""))))))))),"")</f>
        <v/>
      </c>
      <c r="AP1535" s="76" t="str">
        <f>IF($A1534&lt;&gt;"",IF(OR(CR1534&lt;&gt;0,CS1534&lt;&gt;0,$BB$3&gt;0),"",IF(#REF!="LER","12,",IF(#REF!="LOR","16,",IF(#REF!="LEB","16,",IF(#REF!="LOB","13,",IF(#REF!="HER","30,",IF(#REF!="HOR","34,",IF(#REF!="HEB","34,",IF(#REF!="HOB","29,",""))))))))),"")</f>
        <v/>
      </c>
      <c r="AQ1535" s="76" t="str">
        <f>IF($A1534&lt;&gt;"",IF(OR(CR1534&lt;&gt;0,CS1534&lt;&gt;0,$BB$3&gt;0),"",IF(#REF!="LER","14,",IF(#REF!="LOR","17,",IF(#REF!="LEB","17,",IF(#REF!="LOB","15,",IF(#REF!="HER","32,",IF(#REF!="HOR","35,",IF(#REF!="HEB","35,",IF(#REF!="HOB","31,",""))))))))),"")</f>
        <v/>
      </c>
      <c r="AR1535" s="76" t="str">
        <f>IF($A1534&lt;&gt;"",IF(OR(CR1534&lt;&gt;0,CS1534&lt;&gt;0,$BB$3&gt;0),"",IF(#REF!="LER","16,",IF(#REF!="LOR","18,",IF(#REF!="LEB","18,",IF(#REF!="LOB","17,",IF(#REF!="HER","34,",IF(#REF!="HOR","36,",IF(#REF!="HEB","36,",IF(#REF!="HOB","33,",""))))))))),"")</f>
        <v/>
      </c>
      <c r="AS1535" s="60" t="b">
        <f t="shared" si="2273"/>
        <v>0</v>
      </c>
      <c r="AT1535" s="60" t="b">
        <f t="shared" si="2274"/>
        <v>0</v>
      </c>
      <c r="AU1535" s="60" t="b">
        <f t="shared" si="2275"/>
        <v>0</v>
      </c>
      <c r="AV1535" s="60" t="b">
        <f t="shared" si="2276"/>
        <v>0</v>
      </c>
      <c r="AW1535" s="60" t="b">
        <f t="shared" si="2277"/>
        <v>0</v>
      </c>
      <c r="AX1535" s="60" t="b">
        <f t="shared" si="2278"/>
        <v>0</v>
      </c>
      <c r="AY1535" s="60" t="b">
        <f t="shared" si="2279"/>
        <v>0</v>
      </c>
      <c r="AZ1535" s="60"/>
      <c r="BA1535" s="60"/>
      <c r="BB1535" s="13">
        <f t="shared" si="2304"/>
        <v>0</v>
      </c>
      <c r="BC1535" s="11" t="e">
        <f>IF(#REF!&lt;&gt;"",S1535+BC1534,0)</f>
        <v>#REF!</v>
      </c>
      <c r="BD1535" s="67" t="str">
        <f t="shared" si="2319"/>
        <v/>
      </c>
      <c r="BE1535" s="76" t="str">
        <f>IF($A1534&lt;&gt;"",IF(OR(EE1534&lt;&gt;0,EF1534&lt;&gt;0,$BB$3&gt;0),"",IF(#REF!="LER","01,",IF(#REF!="LOR","01,",IF(#REF!="LEB","02,",IF(#REF!="LOB","01,",IF(#REF!="HER","19,",IF(#REF!="HOR","19,",IF(#REF!="HEB","20,",IF(#REF!="HOB","19,",""))))))))),"")</f>
        <v/>
      </c>
      <c r="BF1535" s="76" t="str">
        <f>IF($A1534&lt;&gt;"",IF(OR(EE1534&lt;&gt;0,EF1534&lt;&gt;0,$BB$3&gt;0),"",IF(#REF!="LER","02,",IF(#REF!="LOR","03,",IF(#REF!="LEB","04,",IF(#REF!="LOB","02,",IF(#REF!="HER","20,",IF(#REF!="HOR","21,",IF(#REF!="HEB","22,",IF(#REF!="HOB","20,",""))))))))),"")</f>
        <v/>
      </c>
      <c r="BG1535" s="76" t="str">
        <f>IF($A1534&lt;&gt;"",IF(OR(EE1534&lt;&gt;0,EF1534&lt;&gt;0,$BB$3&gt;0),"",IF(#REF!="LER","03,",IF(#REF!="LOR","05,",IF(#REF!="LEB","06,",IF(#REF!="LOB","03,",IF(#REF!="HER","21,",IF(#REF!="HOR","23,",IF(#REF!="HEB","24,",IF(#REF!="HOB","21,",""))))))))),"")</f>
        <v/>
      </c>
      <c r="BH1535" s="76" t="str">
        <f>IF($A1534&lt;&gt;"",IF(OR(EE1534&lt;&gt;0,EF1534&lt;&gt;0,$BB$3&gt;0),"",IF(#REF!="LER","04,",IF(#REF!="LOR","07,",IF(#REF!="LEB","08,",IF(#REF!="LOB","04,",IF(#REF!="HER","22,",IF(#REF!="HOR","25,",IF(#REF!="HEB","26,",IF(#REF!="HOB","22,",""))))))))),"")</f>
        <v/>
      </c>
      <c r="BI1535" s="76" t="str">
        <f>IF($A1534&lt;&gt;"",IF(OR(EE1534&lt;&gt;0,EF1534&lt;&gt;0,$BB$3&gt;0),"",IF(#REF!="LER","05,",IF(#REF!="LOR","09,",IF(#REF!="LEB","10,",IF(#REF!="LOB","05,",IF(#REF!="HER","23,",IF(#REF!="HOR","27,",IF(#REF!="HEB","28,",IF(#REF!="HOB","23,",""))))))))),"")</f>
        <v/>
      </c>
      <c r="BJ1535" s="76" t="str">
        <f>IF($A1534&lt;&gt;"",IF(OR(EE1534&lt;&gt;0,EF1534&lt;&gt;0,$BB$3&gt;0),"",IF(#REF!="LER","06,",IF(#REF!="LOR","11,",IF(#REF!="LEB","11,",IF(#REF!="LOB","06,",IF(#REF!="HER","24,",IF(#REF!="HOR","29,",IF(#REF!="HEB","29,",IF(#REF!="HOB","24,",""))))))))),"")</f>
        <v/>
      </c>
      <c r="BK1535" s="60" t="b">
        <f t="shared" si="2280"/>
        <v>0</v>
      </c>
      <c r="BL1535" s="60" t="b">
        <f t="shared" si="2281"/>
        <v>0</v>
      </c>
      <c r="BM1535" s="60" t="b">
        <f t="shared" si="2282"/>
        <v>0</v>
      </c>
      <c r="BN1535" s="60" t="b">
        <f t="shared" si="2283"/>
        <v>0</v>
      </c>
      <c r="BO1535" s="60" t="b">
        <f t="shared" si="2284"/>
        <v>0</v>
      </c>
      <c r="BP1535" s="60" t="b">
        <f t="shared" si="2285"/>
        <v>0</v>
      </c>
      <c r="BQ1535" s="60"/>
      <c r="BR1535" s="60"/>
      <c r="BS1535" s="92">
        <f>IF(BT1535&lt;0,1,0)</f>
        <v>0</v>
      </c>
      <c r="BT1535" s="60"/>
      <c r="BU1535" s="60"/>
      <c r="BV1535" s="67" t="str">
        <f t="shared" si="2321"/>
        <v/>
      </c>
      <c r="BW1535" s="76" t="str">
        <f>IF($A1534&lt;&gt;"",IF(OR(EE1534&lt;&gt;0,EF1534&lt;&gt;0,$BB$3&gt;0),"",IF(#REF!="LER","07,",IF(#REF!="LOR","12,",IF(#REF!="LEB","12,",IF(#REF!="LOB","08,",IF(#REF!="HER","25,",IF(#REF!="HOR","30,",IF(#REF!="HEB","30,",IF(#REF!="HOB","25,",""))))))))),"")</f>
        <v/>
      </c>
      <c r="BX1535" s="76" t="str">
        <f>IF($A1534&lt;&gt;"",IF(OR(EE1534&lt;&gt;0,EF1534&lt;&gt;0,$BB$3&gt;0),"",IF(#REF!="LER","08,",IF(#REF!="LOR","13,",IF(#REF!="LEB","13,",IF(#REF!="LOB","09,",IF(#REF!="HER","26,",IF(#REF!="HOR","31,",IF(#REF!="HEB","31,",IF(#REF!="HOB","26,",""))))))))),"")</f>
        <v/>
      </c>
      <c r="BY1535" s="76" t="str">
        <f>IF($A1534&lt;&gt;"",IF(OR(EE1534&lt;&gt;0,EF1534&lt;&gt;0,$BB$3&gt;0),"",IF(#REF!="LER","09,",IF(#REF!="LOR","14,",IF(#REF!="LEB","14,",IF(#REF!="LOB","10,",IF(#REF!="HER","27,",IF(#REF!="HOR","32,",IF(#REF!="HEB","32,",IF(#REF!="HOB","27,",""))))))))),"")</f>
        <v/>
      </c>
      <c r="BZ1535" s="76" t="str">
        <f>IF($A1534&lt;&gt;"",IF(OR(EE1534&lt;&gt;0,EF1534&lt;&gt;0,$BB$3&gt;0),"",IF(#REF!="LER","10,",IF(#REF!="LOR","15,",IF(#REF!="LEB","15,",IF(#REF!="LOB","11,",IF(#REF!="HER","28,",IF(#REF!="HOR","33,",IF(#REF!="HEB","33,",IF(#REF!="HOB","28,",""))))))))),"")</f>
        <v/>
      </c>
      <c r="CA1535" s="76" t="str">
        <f>IF($A1534&lt;&gt;"",IF(OR(EE1534&lt;&gt;0,EF1534&lt;&gt;0,$BB$3&gt;0),"",IF(#REF!="LER","12,",IF(#REF!="LOR","16,",IF(#REF!="LEB","16,",IF(#REF!="LOB","13,",IF(#REF!="HER","30,",IF(#REF!="HOR","34,",IF(#REF!="HEB","34,",IF(#REF!="HOB","29,",""))))))))),"")</f>
        <v/>
      </c>
      <c r="CB1535" s="76" t="str">
        <f>IF($A1534&lt;&gt;"",IF(OR(EE1534&lt;&gt;0,EF1534&lt;&gt;0,$BB$3&gt;0),"",IF(#REF!="LER","14,",IF(#REF!="LOR","17,",IF(#REF!="LEB","17,",IF(#REF!="LOB","15,",IF(#REF!="HER","32,",IF(#REF!="HOR","35,",IF(#REF!="HEB","35,",IF(#REF!="HOB","31,",""))))))))),"")</f>
        <v/>
      </c>
      <c r="CC1535" s="76" t="str">
        <f>IF($A1534&lt;&gt;"",IF(OR(EE1534&lt;&gt;0,EF1534&lt;&gt;0,$BB$3&gt;0),"",IF(#REF!="LER","16,",IF(#REF!="LOR","18,",IF(#REF!="LEB","18,",IF(#REF!="LOB","17,",IF(#REF!="HER","34,",IF(#REF!="HOR","36,",IF(#REF!="HEB","36,",IF(#REF!="HOB","33,",""))))))))),"")</f>
        <v/>
      </c>
      <c r="CD1535" s="60" t="b">
        <f t="shared" si="2286"/>
        <v>0</v>
      </c>
      <c r="CE1535" s="60" t="b">
        <f t="shared" si="2287"/>
        <v>0</v>
      </c>
      <c r="CF1535" s="60" t="b">
        <f t="shared" si="2288"/>
        <v>0</v>
      </c>
      <c r="CG1535" s="60" t="b">
        <f t="shared" si="2289"/>
        <v>0</v>
      </c>
      <c r="CH1535" s="60" t="b">
        <f t="shared" si="2290"/>
        <v>0</v>
      </c>
      <c r="CI1535" s="60" t="b">
        <f t="shared" si="2291"/>
        <v>0</v>
      </c>
      <c r="CJ1535" s="60" t="b">
        <f t="shared" si="2292"/>
        <v>0</v>
      </c>
      <c r="CK1535" s="60"/>
      <c r="CL1535" s="60"/>
      <c r="CM1535" s="92">
        <f>IF(CN1535&lt;0,1,0)</f>
        <v>0</v>
      </c>
      <c r="CN1535" s="13">
        <f t="shared" si="2305"/>
        <v>0</v>
      </c>
      <c r="CO1535" s="11" t="e">
        <f>IF(#REF!&lt;&gt;"",BC1535+CO1534,0)</f>
        <v>#REF!</v>
      </c>
      <c r="CP1535" s="13">
        <f t="shared" si="2303"/>
        <v>0</v>
      </c>
      <c r="CQ1535" s="11">
        <f t="shared" si="2308"/>
        <v>0</v>
      </c>
      <c r="CR1535" s="57">
        <f t="shared" si="2265"/>
        <v>0</v>
      </c>
      <c r="CS1535" s="57">
        <f t="shared" si="2266"/>
        <v>0</v>
      </c>
      <c r="CT1535" s="57">
        <f t="shared" si="2316"/>
        <v>0</v>
      </c>
      <c r="CU1535" s="24"/>
      <c r="CV1535" s="24"/>
      <c r="CW1535" s="24"/>
      <c r="CX1535" s="24"/>
      <c r="CY1535" s="24"/>
      <c r="CZ1535" s="24"/>
      <c r="DA1535" s="24"/>
      <c r="DB1535" s="24"/>
      <c r="DC1535" s="24"/>
      <c r="DD1535" s="64"/>
      <c r="DJ1535" s="39"/>
    </row>
    <row r="1536" spans="2:114" x14ac:dyDescent="0.2">
      <c r="B1536" s="61" t="str">
        <f>IF(A1536="","",IF(U1537="","DB",U1537&amp;V1537&amp;W1537&amp;X1537&amp;Y1537&amp;Z1537&amp;AL1537&amp;AM1537&amp;AN1537&amp;AO1537&amp;AP1537&amp;AQ1537&amp;AR1537&amp;#REF!))</f>
        <v/>
      </c>
      <c r="C1536" s="7" t="str">
        <f t="shared" si="2296"/>
        <v/>
      </c>
      <c r="D1536" s="60">
        <f t="shared" si="2297"/>
        <v>0</v>
      </c>
      <c r="E1536" s="7" t="e">
        <f>IF(COUNTBLANK(BE1537:BI1537)=5,#REF!&amp;",",IF(COUNTBLANK(U1537:AR1537)=1,T1537&amp;","&amp;T1537&amp;","&amp;T1537&amp;","&amp;T1537&amp;","&amp;T1537&amp;","&amp;T1537&amp;","&amp;T1537&amp;","&amp;T1537&amp;","&amp;T1537&amp;","&amp;T1537&amp;","&amp;T1537&amp;","&amp;T1537&amp;","&amp;T1537&amp;",",T1537&amp;","&amp;T1537&amp;","&amp;T1537&amp;","&amp;T1537&amp;","&amp;T1537&amp;","&amp;T1537&amp;","&amp;T1537&amp;","&amp;T1537&amp;","&amp;T1537&amp;","&amp;T1537&amp;","&amp;T1537&amp;","&amp;T1537&amp;","&amp;T1537&amp;","&amp;T1537&amp;","))</f>
        <v>#REF!</v>
      </c>
      <c r="F1536" s="72" t="str">
        <f t="shared" si="2309"/>
        <v/>
      </c>
      <c r="G1536" s="73">
        <f t="shared" si="2298"/>
        <v>0</v>
      </c>
      <c r="H1536" s="112">
        <f t="shared" si="2299"/>
        <v>0</v>
      </c>
      <c r="I1536" s="112">
        <f t="shared" si="2300"/>
        <v>0</v>
      </c>
      <c r="J1536" s="74" t="e">
        <f>COUNTIF(#REF!,"E")</f>
        <v>#REF!</v>
      </c>
      <c r="K1536" s="74" t="e">
        <f>COUNTIF(#REF!,"O")</f>
        <v>#REF!</v>
      </c>
      <c r="L1536" s="74" t="e">
        <f t="shared" si="2301"/>
        <v>#REF!</v>
      </c>
      <c r="M1536" s="113" t="e">
        <f t="shared" si="2302"/>
        <v>#REF!</v>
      </c>
      <c r="N1536" s="60"/>
      <c r="O1536" s="61"/>
      <c r="P1536" s="61"/>
      <c r="Q1536" s="61"/>
      <c r="R1536" s="61"/>
      <c r="S1536" s="7"/>
      <c r="T1536" s="67" t="str">
        <f t="shared" si="2317"/>
        <v/>
      </c>
      <c r="U1536" s="76" t="str">
        <f>IF($A1535&lt;&gt;"",IF(OR(CR1535&lt;&gt;0,CS1535&lt;&gt;0,#REF!&lt;$BB$3),"",IF(#REF!="LER","01,",IF(#REF!="LOR","01,",IF(#REF!="LEB","02,",IF(#REF!="LOB","01,",IF(#REF!="HER","19,",IF(#REF!="HOR","19,",IF(#REF!="HEB","20,",IF(#REF!="HOB","19,",""))))))))),"")</f>
        <v/>
      </c>
      <c r="V1536" s="76" t="str">
        <f>IF($A1535&lt;&gt;"",IF(OR(CR1535&lt;&gt;0,CS1535&lt;&gt;0,#REF!&lt;$BB$3),"",IF(#REF!="LER","02,",IF(#REF!="LOR","03,",IF(#REF!="LEB","04,",IF(#REF!="LOB","02,",IF(#REF!="HER","20,",IF(#REF!="HOR","21,",IF(#REF!="HEB","22,",IF(#REF!="HOB","20,",""))))))))),"")</f>
        <v/>
      </c>
      <c r="W1536" s="76" t="str">
        <f>IF($A1535&lt;&gt;"",IF(OR(CR1535&lt;&gt;0,CS1535&lt;&gt;0,#REF!&lt;$BB$3),"",IF(#REF!="LER","03,",IF(#REF!="LOR","05,",IF(#REF!="LEB","06,",IF(#REF!="LOB","03,",IF(#REF!="HER","21,",IF(#REF!="HOR","23,",IF(#REF!="HEB","24,",IF(#REF!="HOB","21,",""))))))))),"")</f>
        <v/>
      </c>
      <c r="X1536" s="76" t="str">
        <f>IF($A1535&lt;&gt;"",IF(OR(CR1535&lt;&gt;0,CS1535&lt;&gt;0,#REF!&lt;$BB$3),"",IF(#REF!="LER","04,",IF(#REF!="LOR","07,",IF(#REF!="LEB","08,",IF(#REF!="LOB","04,",IF(#REF!="HER","22,",IF(#REF!="HOR","25,",IF(#REF!="HEB","26,",IF(#REF!="HOB","22,",""))))))))),"")</f>
        <v/>
      </c>
      <c r="Y1536" s="76" t="str">
        <f>IF($A1535&lt;&gt;"",IF(OR(CR1535&lt;&gt;0,CS1535&lt;&gt;0,#REF!&lt;$BB$3),"",IF(#REF!="LER","05,",IF(#REF!="LOR","09,",IF(#REF!="LEB","10,",IF(#REF!="LOB","05,",IF(#REF!="HER","23,",IF(#REF!="HOR","27,",IF(#REF!="HEB","28,",IF(#REF!="HOB","23,",""))))))))),"")</f>
        <v/>
      </c>
      <c r="Z1536" s="76" t="str">
        <f>IF($A1535&lt;&gt;"",IF(OR(CR1535&lt;&gt;0,CS1535&lt;&gt;0,#REF!&lt;$BB$3),"",IF(#REF!="LER","06,",IF(#REF!="LOR","11,",IF(#REF!="LEB","11,",IF(#REF!="LOB","06,",IF(#REF!="HER","24,",IF(#REF!="HOR","29,",IF(#REF!="HEB","29,",IF(#REF!="HOB","24,",""))))))))),"")</f>
        <v/>
      </c>
      <c r="AA1536" s="60" t="b">
        <f t="shared" si="2267"/>
        <v>0</v>
      </c>
      <c r="AB1536" s="60" t="b">
        <f t="shared" si="2268"/>
        <v>0</v>
      </c>
      <c r="AC1536" s="60" t="b">
        <f t="shared" si="2269"/>
        <v>0</v>
      </c>
      <c r="AD1536" s="60" t="b">
        <f t="shared" si="2270"/>
        <v>0</v>
      </c>
      <c r="AE1536" s="60" t="b">
        <f t="shared" si="2271"/>
        <v>0</v>
      </c>
      <c r="AF1536" s="60" t="b">
        <f t="shared" si="2272"/>
        <v>0</v>
      </c>
      <c r="AG1536" s="60"/>
      <c r="AH1536" s="60"/>
      <c r="AI1536" s="60"/>
      <c r="AJ1536" s="60"/>
      <c r="AK1536" s="67" t="str">
        <f t="shared" si="2318"/>
        <v/>
      </c>
      <c r="AL1536" s="76" t="str">
        <f>IF($A1535&lt;&gt;"",IF(OR(CR1535&lt;&gt;0,CS1535&lt;&gt;0,#REF!&lt;$BB$3),"",IF(#REF!="LER","07,",IF(#REF!="LOR","12,",IF(#REF!="LEB","12,",IF(#REF!="LOB","08,",IF(#REF!="HER","25,",IF(#REF!="HOR","30,",IF(#REF!="HEB","30,",IF(#REF!="HOB","25,",""))))))))),"")</f>
        <v/>
      </c>
      <c r="AM1536" s="76" t="str">
        <f>IF($A1535&lt;&gt;"",IF(OR(CR1535&lt;&gt;0,CS1535&lt;&gt;0,#REF!&lt;$BB$3),"",IF(#REF!="LER","08,",IF(#REF!="LOR","13,",IF(#REF!="LEB","13,",IF(#REF!="LOB","09,",IF(#REF!="HER","26,",IF(#REF!="HOR","31,",IF(#REF!="HEB","31,",IF(#REF!="HOB","26,",""))))))))),"")</f>
        <v/>
      </c>
      <c r="AN1536" s="118" t="str">
        <f t="shared" si="2293"/>
        <v/>
      </c>
      <c r="AO1536" s="76" t="str">
        <f>IF($A1535&lt;&gt;"",IF(OR(CR1535&lt;&gt;0,CS1535&lt;&gt;0,#REF!&lt;$BB$3),"",IF(#REF!="LER","10,",IF(#REF!="LOR","15,",IF(#REF!="LEB","15,",IF(#REF!="LOB","11,",IF(#REF!="HER","28,",IF(#REF!="HOR","33,",IF(#REF!="HEB","33,",IF(#REF!="HOB","28,",""))))))))),"")</f>
        <v/>
      </c>
      <c r="AP1536" s="76" t="str">
        <f>IF($A1535&lt;&gt;"",IF(OR(CR1535&lt;&gt;0,CS1535&lt;&gt;0,#REF!&lt;$BB$3),"",IF(#REF!="LER","12,",IF(#REF!="LOR","16,",IF(#REF!="LEB","16,",IF(#REF!="LOB","13,",IF(#REF!="HER","30,",IF(#REF!="HOR","34,",IF(#REF!="HEB","34,",IF(#REF!="HOB","29,",""))))))))),"")</f>
        <v/>
      </c>
      <c r="AQ1536" s="76" t="str">
        <f>IF($A1535&lt;&gt;"",IF(OR(CR1535&lt;&gt;0,CS1535&lt;&gt;0,#REF!&lt;$BB$3),"",IF(#REF!="LER","14,",IF(#REF!="LOR","17,",IF(#REF!="LEB","17,",IF(#REF!="LOB","15,",IF(#REF!="HER","32,",IF(#REF!="HOR","35,",IF(#REF!="HEB","35,",IF(#REF!="HOB","31,",""))))))))),"")</f>
        <v/>
      </c>
      <c r="AR1536" s="76" t="str">
        <f>IF($A1535&lt;&gt;"",IF(OR(CR1535&lt;&gt;0,CS1535&lt;&gt;0,#REF!&lt;$BB$3),"",IF(#REF!="LER","16,",IF(#REF!="LOR","18,",IF(#REF!="LEB","18,",IF(#REF!="LOB","17,",IF(#REF!="HER","34,",IF(#REF!="HOR","36,",IF(#REF!="HEB","36,",IF(#REF!="HOB","33,",""))))))))),"")</f>
        <v/>
      </c>
      <c r="AS1536" s="60" t="b">
        <f t="shared" si="2273"/>
        <v>0</v>
      </c>
      <c r="AT1536" s="60" t="b">
        <f t="shared" si="2274"/>
        <v>0</v>
      </c>
      <c r="AU1536" s="60" t="b">
        <f t="shared" si="2275"/>
        <v>0</v>
      </c>
      <c r="AV1536" s="60" t="b">
        <f t="shared" si="2276"/>
        <v>0</v>
      </c>
      <c r="AW1536" s="60" t="b">
        <f t="shared" si="2277"/>
        <v>0</v>
      </c>
      <c r="AX1536" s="60" t="b">
        <f t="shared" si="2278"/>
        <v>0</v>
      </c>
      <c r="AY1536" s="60" t="b">
        <f t="shared" si="2279"/>
        <v>0</v>
      </c>
      <c r="AZ1536" s="60"/>
      <c r="BA1536" s="60"/>
      <c r="BB1536" s="13">
        <f t="shared" si="2304"/>
        <v>0</v>
      </c>
      <c r="BC1536" s="11" t="e">
        <f>IF(#REF!&lt;&gt;"",S1536+BC1535,0)</f>
        <v>#REF!</v>
      </c>
      <c r="BD1536" s="67" t="str">
        <f t="shared" si="2319"/>
        <v/>
      </c>
      <c r="BE1536" s="76" t="str">
        <f>IF($A1535&lt;&gt;"",IF(OR(EE1535&lt;&gt;0,EF1535&lt;&gt;0,#REF!&lt;$BB$3),"",IF(#REF!="LER","01,",IF(#REF!="LOR","01,",IF(#REF!="LEB","02,",IF(#REF!="LOB","01,",IF(#REF!="HER","19,",IF(#REF!="HOR","19,",IF(#REF!="HEB","20,",IF(#REF!="HOB","19,",""))))))))),"")</f>
        <v/>
      </c>
      <c r="BF1536" s="76" t="str">
        <f>IF($A1535&lt;&gt;"",IF(OR(EE1535&lt;&gt;0,EF1535&lt;&gt;0,#REF!&lt;$BB$3),"",IF(#REF!="LER","02,",IF(#REF!="LOR","03,",IF(#REF!="LEB","04,",IF(#REF!="LOB","02,",IF(#REF!="HER","20,",IF(#REF!="HOR","21,",IF(#REF!="HEB","22,",IF(#REF!="HOB","20,",""))))))))),"")</f>
        <v/>
      </c>
      <c r="BG1536" s="76" t="str">
        <f>IF($A1535&lt;&gt;"",IF(OR(EE1535&lt;&gt;0,EF1535&lt;&gt;0,#REF!&lt;$BB$3),"",IF(#REF!="LER","03,",IF(#REF!="LOR","05,",IF(#REF!="LEB","06,",IF(#REF!="LOB","03,",IF(#REF!="HER","21,",IF(#REF!="HOR","23,",IF(#REF!="HEB","24,",IF(#REF!="HOB","21,",""))))))))),"")</f>
        <v/>
      </c>
      <c r="BH1536" s="76" t="str">
        <f>IF($A1535&lt;&gt;"",IF(OR(EE1535&lt;&gt;0,EF1535&lt;&gt;0,#REF!&lt;$BB$3),"",IF(#REF!="LER","04,",IF(#REF!="LOR","07,",IF(#REF!="LEB","08,",IF(#REF!="LOB","04,",IF(#REF!="HER","22,",IF(#REF!="HOR","25,",IF(#REF!="HEB","26,",IF(#REF!="HOB","22,",""))))))))),"")</f>
        <v/>
      </c>
      <c r="BI1536" s="76" t="str">
        <f>IF($A1535&lt;&gt;"",IF(OR(EE1535&lt;&gt;0,EF1535&lt;&gt;0,#REF!&lt;$BB$3),"",IF(#REF!="LER","05,",IF(#REF!="LOR","09,",IF(#REF!="LEB","10,",IF(#REF!="LOB","05,",IF(#REF!="HER","23,",IF(#REF!="HOR","27,",IF(#REF!="HEB","28,",IF(#REF!="HOB","23,",""))))))))),"")</f>
        <v/>
      </c>
      <c r="BJ1536" s="76" t="str">
        <f>IF($A1535&lt;&gt;"",IF(OR(EE1535&lt;&gt;0,EF1535&lt;&gt;0,#REF!&lt;$BB$3),"",IF(#REF!="LER","06,",IF(#REF!="LOR","11,",IF(#REF!="LEB","11,",IF(#REF!="LOB","06,",IF(#REF!="HER","24,",IF(#REF!="HOR","29,",IF(#REF!="HEB","29,",IF(#REF!="HOB","24,",""))))))))),"")</f>
        <v/>
      </c>
      <c r="BK1536" s="60" t="b">
        <f t="shared" si="2280"/>
        <v>0</v>
      </c>
      <c r="BL1536" s="60" t="b">
        <f t="shared" si="2281"/>
        <v>0</v>
      </c>
      <c r="BM1536" s="60" t="b">
        <f t="shared" si="2282"/>
        <v>0</v>
      </c>
      <c r="BN1536" s="60" t="b">
        <f t="shared" si="2283"/>
        <v>0</v>
      </c>
      <c r="BO1536" s="60" t="b">
        <f t="shared" si="2284"/>
        <v>0</v>
      </c>
      <c r="BP1536" s="60" t="b">
        <f t="shared" si="2285"/>
        <v>0</v>
      </c>
      <c r="BQ1536" s="60"/>
      <c r="BR1536" s="60"/>
      <c r="BS1536" s="92">
        <f>IF(BT1536&lt;0,BS1535+1,0)</f>
        <v>0</v>
      </c>
      <c r="BT1536" s="60"/>
      <c r="BU1536" s="60"/>
      <c r="BV1536" s="67" t="str">
        <f t="shared" si="2321"/>
        <v/>
      </c>
      <c r="BW1536" s="76" t="str">
        <f>IF($A1535&lt;&gt;"",IF(OR(EE1535&lt;&gt;0,EF1535&lt;&gt;0,#REF!&lt;$BB$3),"",IF(#REF!="LER","07,",IF(#REF!="LOR","12,",IF(#REF!="LEB","12,",IF(#REF!="LOB","08,",IF(#REF!="HER","25,",IF(#REF!="HOR","30,",IF(#REF!="HEB","30,",IF(#REF!="HOB","25,",""))))))))),"")</f>
        <v/>
      </c>
      <c r="BX1536" s="76" t="str">
        <f>IF($A1535&lt;&gt;"",IF(OR(EE1535&lt;&gt;0,EF1535&lt;&gt;0,#REF!&lt;$BB$3),"",IF(#REF!="LER","08,",IF(#REF!="LOR","13,",IF(#REF!="LEB","13,",IF(#REF!="LOB","09,",IF(#REF!="HER","26,",IF(#REF!="HOR","31,",IF(#REF!="HEB","31,",IF(#REF!="HOB","26,",""))))))))),"")</f>
        <v/>
      </c>
      <c r="BY1536" s="76" t="str">
        <f>IF($A1535&lt;&gt;"",IF(OR(EE1535&lt;&gt;0,EF1535&lt;&gt;0,#REF!&lt;$BB$3),"",IF(#REF!="LER","09,",IF(#REF!="LOR","14,",IF(#REF!="LEB","14,",IF(#REF!="LOB","10,",IF(#REF!="HER","27,",IF(#REF!="HOR","32,",IF(#REF!="HEB","32,",IF(#REF!="HOB","27,",""))))))))),"")</f>
        <v/>
      </c>
      <c r="BZ1536" s="76" t="str">
        <f>IF($A1535&lt;&gt;"",IF(OR(EE1535&lt;&gt;0,EF1535&lt;&gt;0,#REF!&lt;$BB$3),"",IF(#REF!="LER","10,",IF(#REF!="LOR","15,",IF(#REF!="LEB","15,",IF(#REF!="LOB","11,",IF(#REF!="HER","28,",IF(#REF!="HOR","33,",IF(#REF!="HEB","33,",IF(#REF!="HOB","28,",""))))))))),"")</f>
        <v/>
      </c>
      <c r="CA1536" s="76" t="str">
        <f>IF($A1535&lt;&gt;"",IF(OR(EE1535&lt;&gt;0,EF1535&lt;&gt;0,#REF!&lt;$BB$3),"",IF(#REF!="LER","12,",IF(#REF!="LOR","16,",IF(#REF!="LEB","16,",IF(#REF!="LOB","13,",IF(#REF!="HER","30,",IF(#REF!="HOR","34,",IF(#REF!="HEB","34,",IF(#REF!="HOB","29,",""))))))))),"")</f>
        <v/>
      </c>
      <c r="CB1536" s="76" t="str">
        <f>IF($A1535&lt;&gt;"",IF(OR(EE1535&lt;&gt;0,EF1535&lt;&gt;0,#REF!&lt;$BB$3),"",IF(#REF!="LER","14,",IF(#REF!="LOR","17,",IF(#REF!="LEB","17,",IF(#REF!="LOB","15,",IF(#REF!="HER","32,",IF(#REF!="HOR","35,",IF(#REF!="HEB","35,",IF(#REF!="HOB","31,",""))))))))),"")</f>
        <v/>
      </c>
      <c r="CC1536" s="76" t="str">
        <f>IF($A1535&lt;&gt;"",IF(OR(EE1535&lt;&gt;0,EF1535&lt;&gt;0,#REF!&lt;$BB$3),"",IF(#REF!="LER","16,",IF(#REF!="LOR","18,",IF(#REF!="LEB","18,",IF(#REF!="LOB","17,",IF(#REF!="HER","34,",IF(#REF!="HOR","36,",IF(#REF!="HEB","36,",IF(#REF!="HOB","33,",""))))))))),"")</f>
        <v/>
      </c>
      <c r="CD1536" s="60" t="b">
        <f t="shared" si="2286"/>
        <v>0</v>
      </c>
      <c r="CE1536" s="60" t="b">
        <f t="shared" si="2287"/>
        <v>0</v>
      </c>
      <c r="CF1536" s="60" t="b">
        <f t="shared" si="2288"/>
        <v>0</v>
      </c>
      <c r="CG1536" s="60" t="b">
        <f t="shared" si="2289"/>
        <v>0</v>
      </c>
      <c r="CH1536" s="60" t="b">
        <f t="shared" si="2290"/>
        <v>0</v>
      </c>
      <c r="CI1536" s="60" t="b">
        <f t="shared" si="2291"/>
        <v>0</v>
      </c>
      <c r="CJ1536" s="60" t="b">
        <f t="shared" si="2292"/>
        <v>0</v>
      </c>
      <c r="CK1536" s="60"/>
      <c r="CL1536" s="60"/>
      <c r="CM1536" s="92">
        <f>IF(CN1536&lt;0,CM1535+1,0)</f>
        <v>0</v>
      </c>
      <c r="CN1536" s="13">
        <f t="shared" si="2305"/>
        <v>0</v>
      </c>
      <c r="CO1536" s="11" t="e">
        <f>IF(#REF!&lt;&gt;"",BC1536+CO1535,0)</f>
        <v>#REF!</v>
      </c>
      <c r="CP1536" s="13">
        <f t="shared" si="2303"/>
        <v>0</v>
      </c>
      <c r="CQ1536" s="11">
        <f t="shared" si="2308"/>
        <v>0</v>
      </c>
      <c r="CR1536" s="57">
        <f t="shared" si="2265"/>
        <v>0</v>
      </c>
      <c r="CS1536" s="57">
        <f t="shared" si="2266"/>
        <v>0</v>
      </c>
      <c r="CT1536" s="57">
        <f t="shared" si="2316"/>
        <v>0</v>
      </c>
      <c r="CU1536" s="24"/>
      <c r="CV1536" s="24"/>
      <c r="CW1536" s="24"/>
      <c r="CX1536" s="24"/>
      <c r="CY1536" s="24"/>
      <c r="CZ1536" s="24"/>
      <c r="DA1536" s="24"/>
      <c r="DB1536" s="24"/>
      <c r="DC1536" s="24"/>
      <c r="DD1536" s="64"/>
      <c r="DJ1536" s="39"/>
    </row>
    <row r="1537" spans="2:114" x14ac:dyDescent="0.2">
      <c r="B1537" s="61" t="str">
        <f>IF(A1537="","",IF(U1538="","DB",U1538&amp;V1538&amp;W1538&amp;X1538&amp;Y1538&amp;Z1538&amp;AL1538&amp;AM1538&amp;AN1538&amp;AO1538&amp;AP1538&amp;AQ1538&amp;AR1538&amp;#REF!))</f>
        <v/>
      </c>
      <c r="C1537" s="7" t="str">
        <f t="shared" si="2296"/>
        <v/>
      </c>
      <c r="D1537" s="60">
        <f t="shared" si="2297"/>
        <v>0</v>
      </c>
      <c r="E1537" s="7" t="e">
        <f>IF(COUNTBLANK(BE1538:BI1538)=5,#REF!&amp;",",IF(COUNTBLANK(U1538:AR1538)=1,T1538&amp;","&amp;T1538&amp;","&amp;T1538&amp;","&amp;T1538&amp;","&amp;T1538&amp;","&amp;T1538&amp;","&amp;T1538&amp;","&amp;T1538&amp;","&amp;T1538&amp;","&amp;T1538&amp;","&amp;T1538&amp;","&amp;T1538&amp;","&amp;T1538&amp;",",T1538&amp;","&amp;T1538&amp;","&amp;T1538&amp;","&amp;T1538&amp;","&amp;T1538&amp;","&amp;T1538&amp;","&amp;T1538&amp;","&amp;T1538&amp;","&amp;T1538&amp;","&amp;T1538&amp;","&amp;T1538&amp;","&amp;T1538&amp;","&amp;T1538&amp;","&amp;T1538&amp;","))</f>
        <v>#REF!</v>
      </c>
      <c r="F1537" s="72" t="str">
        <f t="shared" si="2309"/>
        <v/>
      </c>
      <c r="G1537" s="73">
        <f t="shared" si="2298"/>
        <v>0</v>
      </c>
      <c r="H1537" s="112">
        <f t="shared" si="2299"/>
        <v>0</v>
      </c>
      <c r="I1537" s="112">
        <f t="shared" si="2300"/>
        <v>0</v>
      </c>
      <c r="J1537" s="74" t="e">
        <f>COUNTIF(#REF!,"E")</f>
        <v>#REF!</v>
      </c>
      <c r="K1537" s="74" t="e">
        <f>COUNTIF(#REF!,"O")</f>
        <v>#REF!</v>
      </c>
      <c r="L1537" s="74" t="e">
        <f t="shared" si="2301"/>
        <v>#REF!</v>
      </c>
      <c r="M1537" s="113" t="e">
        <f t="shared" si="2302"/>
        <v>#REF!</v>
      </c>
      <c r="N1537" s="60"/>
      <c r="O1537" s="61"/>
      <c r="P1537" s="61"/>
      <c r="Q1537" s="61"/>
      <c r="R1537" s="61"/>
      <c r="S1537" s="7"/>
      <c r="T1537" s="67" t="str">
        <f t="shared" si="2317"/>
        <v/>
      </c>
      <c r="U1537" s="76" t="str">
        <f>IF($A1536&lt;&gt;"",IF(OR(CR1536&lt;&gt;0,CS1536&lt;&gt;0,#REF!&lt;$BB$3),"",IF(#REF!="LER","01,",IF(#REF!="LOR","01,",IF(#REF!="LEB","02,",IF(#REF!="LOB","01,",IF(#REF!="HER","19,",IF(#REF!="HOR","19,",IF(#REF!="HEB","20,",IF(#REF!="HOB","19,",""))))))))),"")</f>
        <v/>
      </c>
      <c r="V1537" s="76" t="str">
        <f>IF($A1536&lt;&gt;"",IF(OR(CR1536&lt;&gt;0,CS1536&lt;&gt;0,#REF!&lt;$BB$3),"",IF(#REF!="LER","02,",IF(#REF!="LOR","03,",IF(#REF!="LEB","04,",IF(#REF!="LOB","02,",IF(#REF!="HER","20,",IF(#REF!="HOR","21,",IF(#REF!="HEB","22,",IF(#REF!="HOB","20,",""))))))))),"")</f>
        <v/>
      </c>
      <c r="W1537" s="76" t="str">
        <f>IF($A1536&lt;&gt;"",IF(OR(CR1536&lt;&gt;0,CS1536&lt;&gt;0,#REF!&lt;$BB$3),"",IF(#REF!="LER","03,",IF(#REF!="LOR","05,",IF(#REF!="LEB","06,",IF(#REF!="LOB","03,",IF(#REF!="HER","21,",IF(#REF!="HOR","23,",IF(#REF!="HEB","24,",IF(#REF!="HOB","21,",""))))))))),"")</f>
        <v/>
      </c>
      <c r="X1537" s="76" t="str">
        <f>IF($A1536&lt;&gt;"",IF(OR(CR1536&lt;&gt;0,CS1536&lt;&gt;0,#REF!&lt;$BB$3),"",IF(#REF!="LER","04,",IF(#REF!="LOR","07,",IF(#REF!="LEB","08,",IF(#REF!="LOB","04,",IF(#REF!="HER","22,",IF(#REF!="HOR","25,",IF(#REF!="HEB","26,",IF(#REF!="HOB","22,",""))))))))),"")</f>
        <v/>
      </c>
      <c r="Y1537" s="76" t="str">
        <f>IF($A1536&lt;&gt;"",IF(OR(CR1536&lt;&gt;0,CS1536&lt;&gt;0,#REF!&lt;$BB$3),"",IF(#REF!="LER","05,",IF(#REF!="LOR","09,",IF(#REF!="LEB","10,",IF(#REF!="LOB","05,",IF(#REF!="HER","23,",IF(#REF!="HOR","27,",IF(#REF!="HEB","28,",IF(#REF!="HOB","23,",""))))))))),"")</f>
        <v/>
      </c>
      <c r="Z1537" s="76" t="str">
        <f>IF($A1536&lt;&gt;"",IF(OR(CR1536&lt;&gt;0,CS1536&lt;&gt;0,#REF!&lt;$BB$3),"",IF(#REF!="LER","06,",IF(#REF!="LOR","11,",IF(#REF!="LEB","11,",IF(#REF!="LOB","06,",IF(#REF!="HER","24,",IF(#REF!="HOR","29,",IF(#REF!="HEB","29,",IF(#REF!="HOB","24,",""))))))))),"")</f>
        <v/>
      </c>
      <c r="AA1537" s="60" t="b">
        <f t="shared" si="2267"/>
        <v>0</v>
      </c>
      <c r="AB1537" s="60" t="b">
        <f t="shared" si="2268"/>
        <v>0</v>
      </c>
      <c r="AC1537" s="60" t="b">
        <f t="shared" si="2269"/>
        <v>0</v>
      </c>
      <c r="AD1537" s="60" t="b">
        <f t="shared" si="2270"/>
        <v>0</v>
      </c>
      <c r="AE1537" s="60" t="b">
        <f t="shared" si="2271"/>
        <v>0</v>
      </c>
      <c r="AF1537" s="60" t="b">
        <f t="shared" si="2272"/>
        <v>0</v>
      </c>
      <c r="AG1537" s="60"/>
      <c r="AH1537" s="60"/>
      <c r="AI1537" s="60"/>
      <c r="AJ1537" s="60"/>
      <c r="AK1537" s="67" t="str">
        <f t="shared" si="2318"/>
        <v/>
      </c>
      <c r="AL1537" s="76" t="str">
        <f>IF($A1536&lt;&gt;"",IF(OR(CR1536&lt;&gt;0,CS1536&lt;&gt;0,#REF!&lt;$BB$3),"",IF(#REF!="LER","07,",IF(#REF!="LOR","12,",IF(#REF!="LEB","12,",IF(#REF!="LOB","08,",IF(#REF!="HER","25,",IF(#REF!="HOR","30,",IF(#REF!="HEB","30,",IF(#REF!="HOB","25,",""))))))))),"")</f>
        <v/>
      </c>
      <c r="AM1537" s="76" t="str">
        <f>IF($A1536&lt;&gt;"",IF(OR(CR1536&lt;&gt;0,CS1536&lt;&gt;0,#REF!&lt;$BB$3),"",IF(#REF!="LER","08,",IF(#REF!="LOR","13,",IF(#REF!="LEB","13,",IF(#REF!="LOB","09,",IF(#REF!="HER","26,",IF(#REF!="HOR","31,",IF(#REF!="HEB","31,",IF(#REF!="HOB","26,",""))))))))),"")</f>
        <v/>
      </c>
      <c r="AN1537" s="118" t="str">
        <f t="shared" si="2293"/>
        <v/>
      </c>
      <c r="AO1537" s="76" t="str">
        <f>IF($A1536&lt;&gt;"",IF(OR(CR1536&lt;&gt;0,CS1536&lt;&gt;0,#REF!&lt;$BB$3),"",IF(#REF!="LER","10,",IF(#REF!="LOR","15,",IF(#REF!="LEB","15,",IF(#REF!="LOB","11,",IF(#REF!="HER","28,",IF(#REF!="HOR","33,",IF(#REF!="HEB","33,",IF(#REF!="HOB","28,",""))))))))),"")</f>
        <v/>
      </c>
      <c r="AP1537" s="76" t="str">
        <f>IF($A1536&lt;&gt;"",IF(OR(CR1536&lt;&gt;0,CS1536&lt;&gt;0,#REF!&lt;$BB$3),"",IF(#REF!="LER","12,",IF(#REF!="LOR","16,",IF(#REF!="LEB","16,",IF(#REF!="LOB","13,",IF(#REF!="HER","30,",IF(#REF!="HOR","34,",IF(#REF!="HEB","34,",IF(#REF!="HOB","29,",""))))))))),"")</f>
        <v/>
      </c>
      <c r="AQ1537" s="76" t="str">
        <f>IF($A1536&lt;&gt;"",IF(OR(CR1536&lt;&gt;0,CS1536&lt;&gt;0,#REF!&lt;$BB$3),"",IF(#REF!="LER","14,",IF(#REF!="LOR","17,",IF(#REF!="LEB","17,",IF(#REF!="LOB","15,",IF(#REF!="HER","32,",IF(#REF!="HOR","35,",IF(#REF!="HEB","35,",IF(#REF!="HOB","31,",""))))))))),"")</f>
        <v/>
      </c>
      <c r="AR1537" s="76" t="str">
        <f>IF($A1536&lt;&gt;"",IF(OR(CR1536&lt;&gt;0,CS1536&lt;&gt;0,#REF!&lt;$BB$3),"",IF(#REF!="LER","16,",IF(#REF!="LOR","18,",IF(#REF!="LEB","18,",IF(#REF!="LOB","17,",IF(#REF!="HER","34,",IF(#REF!="HOR","36,",IF(#REF!="HEB","36,",IF(#REF!="HOB","33,",""))))))))),"")</f>
        <v/>
      </c>
      <c r="AS1537" s="60" t="b">
        <f t="shared" si="2273"/>
        <v>0</v>
      </c>
      <c r="AT1537" s="60" t="b">
        <f t="shared" si="2274"/>
        <v>0</v>
      </c>
      <c r="AU1537" s="60" t="b">
        <f t="shared" si="2275"/>
        <v>0</v>
      </c>
      <c r="AV1537" s="60" t="b">
        <f t="shared" si="2276"/>
        <v>0</v>
      </c>
      <c r="AW1537" s="60" t="b">
        <f t="shared" si="2277"/>
        <v>0</v>
      </c>
      <c r="AX1537" s="60" t="b">
        <f t="shared" si="2278"/>
        <v>0</v>
      </c>
      <c r="AY1537" s="60" t="b">
        <f t="shared" si="2279"/>
        <v>0</v>
      </c>
      <c r="AZ1537" s="60"/>
      <c r="BA1537" s="60"/>
      <c r="BB1537" s="13">
        <f t="shared" si="2304"/>
        <v>0</v>
      </c>
      <c r="BC1537" s="11" t="e">
        <f>IF(#REF!&lt;&gt;"",S1537+BC1536,0)</f>
        <v>#REF!</v>
      </c>
      <c r="BD1537" s="67" t="str">
        <f t="shared" si="2319"/>
        <v/>
      </c>
      <c r="BE1537" s="76" t="str">
        <f>IF($A1536&lt;&gt;"",IF(OR(EE1536&lt;&gt;0,EF1536&lt;&gt;0,#REF!&lt;$BB$3),"",IF(#REF!="LER","01,",IF(#REF!="LOR","01,",IF(#REF!="LEB","02,",IF(#REF!="LOB","01,",IF(#REF!="HER","19,",IF(#REF!="HOR","19,",IF(#REF!="HEB","20,",IF(#REF!="HOB","19,",""))))))))),"")</f>
        <v/>
      </c>
      <c r="BF1537" s="76" t="str">
        <f>IF($A1536&lt;&gt;"",IF(OR(EE1536&lt;&gt;0,EF1536&lt;&gt;0,#REF!&lt;$BB$3),"",IF(#REF!="LER","02,",IF(#REF!="LOR","03,",IF(#REF!="LEB","04,",IF(#REF!="LOB","02,",IF(#REF!="HER","20,",IF(#REF!="HOR","21,",IF(#REF!="HEB","22,",IF(#REF!="HOB","20,",""))))))))),"")</f>
        <v/>
      </c>
      <c r="BG1537" s="76" t="str">
        <f>IF($A1536&lt;&gt;"",IF(OR(EE1536&lt;&gt;0,EF1536&lt;&gt;0,#REF!&lt;$BB$3),"",IF(#REF!="LER","03,",IF(#REF!="LOR","05,",IF(#REF!="LEB","06,",IF(#REF!="LOB","03,",IF(#REF!="HER","21,",IF(#REF!="HOR","23,",IF(#REF!="HEB","24,",IF(#REF!="HOB","21,",""))))))))),"")</f>
        <v/>
      </c>
      <c r="BH1537" s="76" t="str">
        <f>IF($A1536&lt;&gt;"",IF(OR(EE1536&lt;&gt;0,EF1536&lt;&gt;0,#REF!&lt;$BB$3),"",IF(#REF!="LER","04,",IF(#REF!="LOR","07,",IF(#REF!="LEB","08,",IF(#REF!="LOB","04,",IF(#REF!="HER","22,",IF(#REF!="HOR","25,",IF(#REF!="HEB","26,",IF(#REF!="HOB","22,",""))))))))),"")</f>
        <v/>
      </c>
      <c r="BI1537" s="76" t="str">
        <f>IF($A1536&lt;&gt;"",IF(OR(EE1536&lt;&gt;0,EF1536&lt;&gt;0,#REF!&lt;$BB$3),"",IF(#REF!="LER","05,",IF(#REF!="LOR","09,",IF(#REF!="LEB","10,",IF(#REF!="LOB","05,",IF(#REF!="HER","23,",IF(#REF!="HOR","27,",IF(#REF!="HEB","28,",IF(#REF!="HOB","23,",""))))))))),"")</f>
        <v/>
      </c>
      <c r="BJ1537" s="76" t="str">
        <f>IF($A1536&lt;&gt;"",IF(OR(EE1536&lt;&gt;0,EF1536&lt;&gt;0,#REF!&lt;$BB$3),"",IF(#REF!="LER","06,",IF(#REF!="LOR","11,",IF(#REF!="LEB","11,",IF(#REF!="LOB","06,",IF(#REF!="HER","24,",IF(#REF!="HOR","29,",IF(#REF!="HEB","29,",IF(#REF!="HOB","24,",""))))))))),"")</f>
        <v/>
      </c>
      <c r="BK1537" s="60" t="b">
        <f t="shared" si="2280"/>
        <v>0</v>
      </c>
      <c r="BL1537" s="60" t="b">
        <f t="shared" si="2281"/>
        <v>0</v>
      </c>
      <c r="BM1537" s="60" t="b">
        <f t="shared" si="2282"/>
        <v>0</v>
      </c>
      <c r="BN1537" s="60" t="b">
        <f t="shared" si="2283"/>
        <v>0</v>
      </c>
      <c r="BO1537" s="60" t="b">
        <f t="shared" si="2284"/>
        <v>0</v>
      </c>
      <c r="BP1537" s="60" t="b">
        <f t="shared" si="2285"/>
        <v>0</v>
      </c>
      <c r="BQ1537" s="60"/>
      <c r="BR1537" s="60"/>
      <c r="BS1537" s="92">
        <f t="shared" ref="BS1537:BS1543" si="2323">IF(BT1537&lt;0,BS1536+1,0)</f>
        <v>0</v>
      </c>
      <c r="BT1537" s="60"/>
      <c r="BU1537" s="60"/>
      <c r="BV1537" s="67" t="str">
        <f t="shared" si="2321"/>
        <v/>
      </c>
      <c r="BW1537" s="76" t="str">
        <f>IF($A1536&lt;&gt;"",IF(OR(EE1536&lt;&gt;0,EF1536&lt;&gt;0,#REF!&lt;$BB$3),"",IF(#REF!="LER","07,",IF(#REF!="LOR","12,",IF(#REF!="LEB","12,",IF(#REF!="LOB","08,",IF(#REF!="HER","25,",IF(#REF!="HOR","30,",IF(#REF!="HEB","30,",IF(#REF!="HOB","25,",""))))))))),"")</f>
        <v/>
      </c>
      <c r="BX1537" s="76" t="str">
        <f>IF($A1536&lt;&gt;"",IF(OR(EE1536&lt;&gt;0,EF1536&lt;&gt;0,#REF!&lt;$BB$3),"",IF(#REF!="LER","08,",IF(#REF!="LOR","13,",IF(#REF!="LEB","13,",IF(#REF!="LOB","09,",IF(#REF!="HER","26,",IF(#REF!="HOR","31,",IF(#REF!="HEB","31,",IF(#REF!="HOB","26,",""))))))))),"")</f>
        <v/>
      </c>
      <c r="BY1537" s="76" t="str">
        <f>IF($A1536&lt;&gt;"",IF(OR(EE1536&lt;&gt;0,EF1536&lt;&gt;0,#REF!&lt;$BB$3),"",IF(#REF!="LER","09,",IF(#REF!="LOR","14,",IF(#REF!="LEB","14,",IF(#REF!="LOB","10,",IF(#REF!="HER","27,",IF(#REF!="HOR","32,",IF(#REF!="HEB","32,",IF(#REF!="HOB","27,",""))))))))),"")</f>
        <v/>
      </c>
      <c r="BZ1537" s="76" t="str">
        <f>IF($A1536&lt;&gt;"",IF(OR(EE1536&lt;&gt;0,EF1536&lt;&gt;0,#REF!&lt;$BB$3),"",IF(#REF!="LER","10,",IF(#REF!="LOR","15,",IF(#REF!="LEB","15,",IF(#REF!="LOB","11,",IF(#REF!="HER","28,",IF(#REF!="HOR","33,",IF(#REF!="HEB","33,",IF(#REF!="HOB","28,",""))))))))),"")</f>
        <v/>
      </c>
      <c r="CA1537" s="76" t="str">
        <f>IF($A1536&lt;&gt;"",IF(OR(EE1536&lt;&gt;0,EF1536&lt;&gt;0,#REF!&lt;$BB$3),"",IF(#REF!="LER","12,",IF(#REF!="LOR","16,",IF(#REF!="LEB","16,",IF(#REF!="LOB","13,",IF(#REF!="HER","30,",IF(#REF!="HOR","34,",IF(#REF!="HEB","34,",IF(#REF!="HOB","29,",""))))))))),"")</f>
        <v/>
      </c>
      <c r="CB1537" s="76" t="str">
        <f>IF($A1536&lt;&gt;"",IF(OR(EE1536&lt;&gt;0,EF1536&lt;&gt;0,#REF!&lt;$BB$3),"",IF(#REF!="LER","14,",IF(#REF!="LOR","17,",IF(#REF!="LEB","17,",IF(#REF!="LOB","15,",IF(#REF!="HER","32,",IF(#REF!="HOR","35,",IF(#REF!="HEB","35,",IF(#REF!="HOB","31,",""))))))))),"")</f>
        <v/>
      </c>
      <c r="CC1537" s="76" t="str">
        <f>IF($A1536&lt;&gt;"",IF(OR(EE1536&lt;&gt;0,EF1536&lt;&gt;0,#REF!&lt;$BB$3),"",IF(#REF!="LER","16,",IF(#REF!="LOR","18,",IF(#REF!="LEB","18,",IF(#REF!="LOB","17,",IF(#REF!="HER","34,",IF(#REF!="HOR","36,",IF(#REF!="HEB","36,",IF(#REF!="HOB","33,",""))))))))),"")</f>
        <v/>
      </c>
      <c r="CD1537" s="60" t="b">
        <f t="shared" si="2286"/>
        <v>0</v>
      </c>
      <c r="CE1537" s="60" t="b">
        <f t="shared" si="2287"/>
        <v>0</v>
      </c>
      <c r="CF1537" s="60" t="b">
        <f t="shared" si="2288"/>
        <v>0</v>
      </c>
      <c r="CG1537" s="60" t="b">
        <f t="shared" si="2289"/>
        <v>0</v>
      </c>
      <c r="CH1537" s="60" t="b">
        <f t="shared" si="2290"/>
        <v>0</v>
      </c>
      <c r="CI1537" s="60" t="b">
        <f t="shared" si="2291"/>
        <v>0</v>
      </c>
      <c r="CJ1537" s="60" t="b">
        <f t="shared" si="2292"/>
        <v>0</v>
      </c>
      <c r="CK1537" s="60"/>
      <c r="CL1537" s="60"/>
      <c r="CM1537" s="92">
        <f t="shared" ref="CM1537:CM1543" si="2324">IF(CN1537&lt;0,CM1536+1,0)</f>
        <v>0</v>
      </c>
      <c r="CN1537" s="13">
        <f t="shared" si="2305"/>
        <v>0</v>
      </c>
      <c r="CO1537" s="11" t="e">
        <f>IF(#REF!&lt;&gt;"",BC1537+CO1536,0)</f>
        <v>#REF!</v>
      </c>
      <c r="CP1537" s="13">
        <f t="shared" si="2303"/>
        <v>0</v>
      </c>
      <c r="CQ1537" s="11">
        <f t="shared" si="2308"/>
        <v>0</v>
      </c>
      <c r="CR1537" s="57">
        <f t="shared" si="2265"/>
        <v>0</v>
      </c>
      <c r="CS1537" s="57">
        <f t="shared" si="2266"/>
        <v>0</v>
      </c>
      <c r="CT1537" s="57">
        <f t="shared" si="2316"/>
        <v>0</v>
      </c>
      <c r="CU1537" s="24"/>
      <c r="CV1537" s="24"/>
      <c r="CW1537" s="24"/>
      <c r="CX1537" s="24"/>
      <c r="CY1537" s="24"/>
      <c r="CZ1537" s="24"/>
      <c r="DA1537" s="24"/>
      <c r="DB1537" s="24"/>
      <c r="DC1537" s="24"/>
      <c r="DD1537" s="64"/>
      <c r="DJ1537" s="39"/>
    </row>
    <row r="1538" spans="2:114" x14ac:dyDescent="0.2">
      <c r="B1538" s="61" t="str">
        <f>IF(A1538="","",IF(U1539="","DB",U1539&amp;V1539&amp;W1539&amp;X1539&amp;Y1539&amp;Z1539&amp;AL1539&amp;AM1539&amp;AN1539&amp;AO1539&amp;AP1539&amp;AQ1539&amp;AR1539&amp;#REF!))</f>
        <v/>
      </c>
      <c r="C1538" s="7" t="str">
        <f t="shared" si="2296"/>
        <v/>
      </c>
      <c r="D1538" s="60">
        <f t="shared" si="2297"/>
        <v>0</v>
      </c>
      <c r="E1538" s="7" t="e">
        <f>IF(COUNTBLANK(BE1539:BI1539)=5,#REF!&amp;",",IF(COUNTBLANK(U1539:AR1539)=1,T1539&amp;","&amp;T1539&amp;","&amp;T1539&amp;","&amp;T1539&amp;","&amp;T1539&amp;","&amp;T1539&amp;","&amp;T1539&amp;","&amp;T1539&amp;","&amp;T1539&amp;","&amp;T1539&amp;","&amp;T1539&amp;","&amp;T1539&amp;","&amp;T1539&amp;",",T1539&amp;","&amp;T1539&amp;","&amp;T1539&amp;","&amp;T1539&amp;","&amp;T1539&amp;","&amp;T1539&amp;","&amp;T1539&amp;","&amp;T1539&amp;","&amp;T1539&amp;","&amp;T1539&amp;","&amp;T1539&amp;","&amp;T1539&amp;","&amp;T1539&amp;","&amp;T1539&amp;","))</f>
        <v>#REF!</v>
      </c>
      <c r="F1538" s="72" t="str">
        <f t="shared" si="2309"/>
        <v/>
      </c>
      <c r="G1538" s="73">
        <f t="shared" si="2298"/>
        <v>0</v>
      </c>
      <c r="H1538" s="112">
        <f t="shared" si="2299"/>
        <v>0</v>
      </c>
      <c r="I1538" s="112">
        <f t="shared" si="2300"/>
        <v>0</v>
      </c>
      <c r="J1538" s="74" t="e">
        <f>COUNTIF(#REF!,"E")</f>
        <v>#REF!</v>
      </c>
      <c r="K1538" s="74" t="e">
        <f>COUNTIF(#REF!,"O")</f>
        <v>#REF!</v>
      </c>
      <c r="L1538" s="74" t="e">
        <f t="shared" si="2301"/>
        <v>#REF!</v>
      </c>
      <c r="M1538" s="113" t="e">
        <f t="shared" si="2302"/>
        <v>#REF!</v>
      </c>
      <c r="N1538" s="60"/>
      <c r="O1538" s="61"/>
      <c r="P1538" s="61"/>
      <c r="Q1538" s="61"/>
      <c r="R1538" s="61"/>
      <c r="S1538" s="7"/>
      <c r="T1538" s="67" t="str">
        <f t="shared" si="2317"/>
        <v/>
      </c>
      <c r="U1538" s="76" t="str">
        <f>IF($A1537&lt;&gt;"",IF(OR(CR1537&lt;&gt;0,CS1537&lt;&gt;0,#REF!&lt;$BB$3),"",IF(#REF!="LER","01,",IF(#REF!="LOR","01,",IF(#REF!="LEB","02,",IF(#REF!="LOB","01,",IF(#REF!="HER","19,",IF(#REF!="HOR","19,",IF(#REF!="HEB","20,",IF(#REF!="HOB","19,",""))))))))),"")</f>
        <v/>
      </c>
      <c r="V1538" s="76" t="str">
        <f>IF($A1537&lt;&gt;"",IF(OR(CR1537&lt;&gt;0,CS1537&lt;&gt;0,#REF!&lt;$BB$3),"",IF(#REF!="LER","02,",IF(#REF!="LOR","03,",IF(#REF!="LEB","04,",IF(#REF!="LOB","02,",IF(#REF!="HER","20,",IF(#REF!="HOR","21,",IF(#REF!="HEB","22,",IF(#REF!="HOB","20,",""))))))))),"")</f>
        <v/>
      </c>
      <c r="W1538" s="76" t="str">
        <f>IF($A1537&lt;&gt;"",IF(OR(CR1537&lt;&gt;0,CS1537&lt;&gt;0,#REF!&lt;$BB$3),"",IF(#REF!="LER","03,",IF(#REF!="LOR","05,",IF(#REF!="LEB","06,",IF(#REF!="LOB","03,",IF(#REF!="HER","21,",IF(#REF!="HOR","23,",IF(#REF!="HEB","24,",IF(#REF!="HOB","21,",""))))))))),"")</f>
        <v/>
      </c>
      <c r="X1538" s="76" t="str">
        <f>IF($A1537&lt;&gt;"",IF(OR(CR1537&lt;&gt;0,CS1537&lt;&gt;0,#REF!&lt;$BB$3),"",IF(#REF!="LER","04,",IF(#REF!="LOR","07,",IF(#REF!="LEB","08,",IF(#REF!="LOB","04,",IF(#REF!="HER","22,",IF(#REF!="HOR","25,",IF(#REF!="HEB","26,",IF(#REF!="HOB","22,",""))))))))),"")</f>
        <v/>
      </c>
      <c r="Y1538" s="76" t="str">
        <f>IF($A1537&lt;&gt;"",IF(OR(CR1537&lt;&gt;0,CS1537&lt;&gt;0,#REF!&lt;$BB$3),"",IF(#REF!="LER","05,",IF(#REF!="LOR","09,",IF(#REF!="LEB","10,",IF(#REF!="LOB","05,",IF(#REF!="HER","23,",IF(#REF!="HOR","27,",IF(#REF!="HEB","28,",IF(#REF!="HOB","23,",""))))))))),"")</f>
        <v/>
      </c>
      <c r="Z1538" s="76" t="str">
        <f>IF($A1537&lt;&gt;"",IF(OR(CR1537&lt;&gt;0,CS1537&lt;&gt;0,#REF!&lt;$BB$3),"",IF(#REF!="LER","06,",IF(#REF!="LOR","11,",IF(#REF!="LEB","11,",IF(#REF!="LOB","06,",IF(#REF!="HER","24,",IF(#REF!="HOR","29,",IF(#REF!="HEB","29,",IF(#REF!="HOB","24,",""))))))))),"")</f>
        <v/>
      </c>
      <c r="AA1538" s="60" t="b">
        <f t="shared" si="2267"/>
        <v>0</v>
      </c>
      <c r="AB1538" s="60" t="b">
        <f t="shared" si="2268"/>
        <v>0</v>
      </c>
      <c r="AC1538" s="60" t="b">
        <f t="shared" si="2269"/>
        <v>0</v>
      </c>
      <c r="AD1538" s="60" t="b">
        <f t="shared" si="2270"/>
        <v>0</v>
      </c>
      <c r="AE1538" s="60" t="b">
        <f t="shared" si="2271"/>
        <v>0</v>
      </c>
      <c r="AF1538" s="60" t="b">
        <f t="shared" si="2272"/>
        <v>0</v>
      </c>
      <c r="AG1538" s="60"/>
      <c r="AH1538" s="60"/>
      <c r="AI1538" s="60"/>
      <c r="AJ1538" s="60"/>
      <c r="AK1538" s="67" t="str">
        <f t="shared" si="2318"/>
        <v/>
      </c>
      <c r="AL1538" s="76" t="str">
        <f>IF($A1537&lt;&gt;"",IF(OR(CR1537&lt;&gt;0,CS1537&lt;&gt;0,#REF!&lt;$BB$3),"",IF(#REF!="LER","07,",IF(#REF!="LOR","12,",IF(#REF!="LEB","12,",IF(#REF!="LOB","08,",IF(#REF!="HER","25,",IF(#REF!="HOR","30,",IF(#REF!="HEB","30,",IF(#REF!="HOB","25,",""))))))))),"")</f>
        <v/>
      </c>
      <c r="AM1538" s="76" t="str">
        <f>IF($A1537&lt;&gt;"",IF(OR(CR1537&lt;&gt;0,CS1537&lt;&gt;0,#REF!&lt;$BB$3),"",IF(#REF!="LER","08,",IF(#REF!="LOR","13,",IF(#REF!="LEB","13,",IF(#REF!="LOB","09,",IF(#REF!="HER","26,",IF(#REF!="HOR","31,",IF(#REF!="HEB","31,",IF(#REF!="HOB","26,",""))))))))),"")</f>
        <v/>
      </c>
      <c r="AN1538" s="118" t="str">
        <f t="shared" si="2293"/>
        <v/>
      </c>
      <c r="AO1538" s="76" t="str">
        <f>IF($A1537&lt;&gt;"",IF(OR(CR1537&lt;&gt;0,CS1537&lt;&gt;0,#REF!&lt;$BB$3),"",IF(#REF!="LER","10,",IF(#REF!="LOR","15,",IF(#REF!="LEB","15,",IF(#REF!="LOB","11,",IF(#REF!="HER","28,",IF(#REF!="HOR","33,",IF(#REF!="HEB","33,",IF(#REF!="HOB","28,",""))))))))),"")</f>
        <v/>
      </c>
      <c r="AP1538" s="76" t="str">
        <f>IF($A1537&lt;&gt;"",IF(OR(CR1537&lt;&gt;0,CS1537&lt;&gt;0,#REF!&lt;$BB$3),"",IF(#REF!="LER","12,",IF(#REF!="LOR","16,",IF(#REF!="LEB","16,",IF(#REF!="LOB","13,",IF(#REF!="HER","30,",IF(#REF!="HOR","34,",IF(#REF!="HEB","34,",IF(#REF!="HOB","29,",""))))))))),"")</f>
        <v/>
      </c>
      <c r="AQ1538" s="76" t="str">
        <f>IF($A1537&lt;&gt;"",IF(OR(CR1537&lt;&gt;0,CS1537&lt;&gt;0,#REF!&lt;$BB$3),"",IF(#REF!="LER","14,",IF(#REF!="LOR","17,",IF(#REF!="LEB","17,",IF(#REF!="LOB","15,",IF(#REF!="HER","32,",IF(#REF!="HOR","35,",IF(#REF!="HEB","35,",IF(#REF!="HOB","31,",""))))))))),"")</f>
        <v/>
      </c>
      <c r="AR1538" s="76" t="str">
        <f>IF($A1537&lt;&gt;"",IF(OR(CR1537&lt;&gt;0,CS1537&lt;&gt;0,#REF!&lt;$BB$3),"",IF(#REF!="LER","16,",IF(#REF!="LOR","18,",IF(#REF!="LEB","18,",IF(#REF!="LOB","17,",IF(#REF!="HER","34,",IF(#REF!="HOR","36,",IF(#REF!="HEB","36,",IF(#REF!="HOB","33,",""))))))))),"")</f>
        <v/>
      </c>
      <c r="AS1538" s="60" t="b">
        <f t="shared" si="2273"/>
        <v>0</v>
      </c>
      <c r="AT1538" s="60" t="b">
        <f t="shared" si="2274"/>
        <v>0</v>
      </c>
      <c r="AU1538" s="60" t="b">
        <f t="shared" si="2275"/>
        <v>0</v>
      </c>
      <c r="AV1538" s="60" t="b">
        <f t="shared" si="2276"/>
        <v>0</v>
      </c>
      <c r="AW1538" s="60" t="b">
        <f t="shared" si="2277"/>
        <v>0</v>
      </c>
      <c r="AX1538" s="60" t="b">
        <f t="shared" si="2278"/>
        <v>0</v>
      </c>
      <c r="AY1538" s="60" t="b">
        <f t="shared" si="2279"/>
        <v>0</v>
      </c>
      <c r="AZ1538" s="60"/>
      <c r="BA1538" s="60"/>
      <c r="BB1538" s="13">
        <f t="shared" si="2304"/>
        <v>0</v>
      </c>
      <c r="BC1538" s="11" t="e">
        <f>IF(#REF!&lt;&gt;"",S1538+BC1537,0)</f>
        <v>#REF!</v>
      </c>
      <c r="BD1538" s="67" t="str">
        <f t="shared" si="2319"/>
        <v/>
      </c>
      <c r="BE1538" s="76" t="str">
        <f>IF($A1537&lt;&gt;"",IF(OR(EE1537&lt;&gt;0,EF1537&lt;&gt;0,#REF!&lt;$BB$3),"",IF(#REF!="LER","01,",IF(#REF!="LOR","01,",IF(#REF!="LEB","02,",IF(#REF!="LOB","01,",IF(#REF!="HER","19,",IF(#REF!="HOR","19,",IF(#REF!="HEB","20,",IF(#REF!="HOB","19,",""))))))))),"")</f>
        <v/>
      </c>
      <c r="BF1538" s="76" t="str">
        <f>IF($A1537&lt;&gt;"",IF(OR(EE1537&lt;&gt;0,EF1537&lt;&gt;0,#REF!&lt;$BB$3),"",IF(#REF!="LER","02,",IF(#REF!="LOR","03,",IF(#REF!="LEB","04,",IF(#REF!="LOB","02,",IF(#REF!="HER","20,",IF(#REF!="HOR","21,",IF(#REF!="HEB","22,",IF(#REF!="HOB","20,",""))))))))),"")</f>
        <v/>
      </c>
      <c r="BG1538" s="76" t="str">
        <f>IF($A1537&lt;&gt;"",IF(OR(EE1537&lt;&gt;0,EF1537&lt;&gt;0,#REF!&lt;$BB$3),"",IF(#REF!="LER","03,",IF(#REF!="LOR","05,",IF(#REF!="LEB","06,",IF(#REF!="LOB","03,",IF(#REF!="HER","21,",IF(#REF!="HOR","23,",IF(#REF!="HEB","24,",IF(#REF!="HOB","21,",""))))))))),"")</f>
        <v/>
      </c>
      <c r="BH1538" s="76" t="str">
        <f>IF($A1537&lt;&gt;"",IF(OR(EE1537&lt;&gt;0,EF1537&lt;&gt;0,#REF!&lt;$BB$3),"",IF(#REF!="LER","04,",IF(#REF!="LOR","07,",IF(#REF!="LEB","08,",IF(#REF!="LOB","04,",IF(#REF!="HER","22,",IF(#REF!="HOR","25,",IF(#REF!="HEB","26,",IF(#REF!="HOB","22,",""))))))))),"")</f>
        <v/>
      </c>
      <c r="BI1538" s="76" t="str">
        <f>IF($A1537&lt;&gt;"",IF(OR(EE1537&lt;&gt;0,EF1537&lt;&gt;0,#REF!&lt;$BB$3),"",IF(#REF!="LER","05,",IF(#REF!="LOR","09,",IF(#REF!="LEB","10,",IF(#REF!="LOB","05,",IF(#REF!="HER","23,",IF(#REF!="HOR","27,",IF(#REF!="HEB","28,",IF(#REF!="HOB","23,",""))))))))),"")</f>
        <v/>
      </c>
      <c r="BJ1538" s="76" t="str">
        <f>IF($A1537&lt;&gt;"",IF(OR(EE1537&lt;&gt;0,EF1537&lt;&gt;0,#REF!&lt;$BB$3),"",IF(#REF!="LER","06,",IF(#REF!="LOR","11,",IF(#REF!="LEB","11,",IF(#REF!="LOB","06,",IF(#REF!="HER","24,",IF(#REF!="HOR","29,",IF(#REF!="HEB","29,",IF(#REF!="HOB","24,",""))))))))),"")</f>
        <v/>
      </c>
      <c r="BK1538" s="60" t="b">
        <f t="shared" si="2280"/>
        <v>0</v>
      </c>
      <c r="BL1538" s="60" t="b">
        <f t="shared" si="2281"/>
        <v>0</v>
      </c>
      <c r="BM1538" s="60" t="b">
        <f t="shared" si="2282"/>
        <v>0</v>
      </c>
      <c r="BN1538" s="60" t="b">
        <f t="shared" si="2283"/>
        <v>0</v>
      </c>
      <c r="BO1538" s="60" t="b">
        <f t="shared" si="2284"/>
        <v>0</v>
      </c>
      <c r="BP1538" s="60" t="b">
        <f t="shared" si="2285"/>
        <v>0</v>
      </c>
      <c r="BQ1538" s="60"/>
      <c r="BR1538" s="60"/>
      <c r="BS1538" s="92">
        <f t="shared" si="2323"/>
        <v>0</v>
      </c>
      <c r="BT1538" s="60"/>
      <c r="BU1538" s="60"/>
      <c r="BV1538" s="67" t="str">
        <f t="shared" si="2321"/>
        <v/>
      </c>
      <c r="BW1538" s="76" t="str">
        <f>IF($A1537&lt;&gt;"",IF(OR(EE1537&lt;&gt;0,EF1537&lt;&gt;0,#REF!&lt;$BB$3),"",IF(#REF!="LER","07,",IF(#REF!="LOR","12,",IF(#REF!="LEB","12,",IF(#REF!="LOB","08,",IF(#REF!="HER","25,",IF(#REF!="HOR","30,",IF(#REF!="HEB","30,",IF(#REF!="HOB","25,",""))))))))),"")</f>
        <v/>
      </c>
      <c r="BX1538" s="76" t="str">
        <f>IF($A1537&lt;&gt;"",IF(OR(EE1537&lt;&gt;0,EF1537&lt;&gt;0,#REF!&lt;$BB$3),"",IF(#REF!="LER","08,",IF(#REF!="LOR","13,",IF(#REF!="LEB","13,",IF(#REF!="LOB","09,",IF(#REF!="HER","26,",IF(#REF!="HOR","31,",IF(#REF!="HEB","31,",IF(#REF!="HOB","26,",""))))))))),"")</f>
        <v/>
      </c>
      <c r="BY1538" s="76" t="str">
        <f>IF($A1537&lt;&gt;"",IF(OR(EE1537&lt;&gt;0,EF1537&lt;&gt;0,#REF!&lt;$BB$3),"",IF(#REF!="LER","09,",IF(#REF!="LOR","14,",IF(#REF!="LEB","14,",IF(#REF!="LOB","10,",IF(#REF!="HER","27,",IF(#REF!="HOR","32,",IF(#REF!="HEB","32,",IF(#REF!="HOB","27,",""))))))))),"")</f>
        <v/>
      </c>
      <c r="BZ1538" s="76" t="str">
        <f>IF($A1537&lt;&gt;"",IF(OR(EE1537&lt;&gt;0,EF1537&lt;&gt;0,#REF!&lt;$BB$3),"",IF(#REF!="LER","10,",IF(#REF!="LOR","15,",IF(#REF!="LEB","15,",IF(#REF!="LOB","11,",IF(#REF!="HER","28,",IF(#REF!="HOR","33,",IF(#REF!="HEB","33,",IF(#REF!="HOB","28,",""))))))))),"")</f>
        <v/>
      </c>
      <c r="CA1538" s="76" t="str">
        <f>IF($A1537&lt;&gt;"",IF(OR(EE1537&lt;&gt;0,EF1537&lt;&gt;0,#REF!&lt;$BB$3),"",IF(#REF!="LER","12,",IF(#REF!="LOR","16,",IF(#REF!="LEB","16,",IF(#REF!="LOB","13,",IF(#REF!="HER","30,",IF(#REF!="HOR","34,",IF(#REF!="HEB","34,",IF(#REF!="HOB","29,",""))))))))),"")</f>
        <v/>
      </c>
      <c r="CB1538" s="76" t="str">
        <f>IF($A1537&lt;&gt;"",IF(OR(EE1537&lt;&gt;0,EF1537&lt;&gt;0,#REF!&lt;$BB$3),"",IF(#REF!="LER","14,",IF(#REF!="LOR","17,",IF(#REF!="LEB","17,",IF(#REF!="LOB","15,",IF(#REF!="HER","32,",IF(#REF!="HOR","35,",IF(#REF!="HEB","35,",IF(#REF!="HOB","31,",""))))))))),"")</f>
        <v/>
      </c>
      <c r="CC1538" s="76" t="str">
        <f>IF($A1537&lt;&gt;"",IF(OR(EE1537&lt;&gt;0,EF1537&lt;&gt;0,#REF!&lt;$BB$3),"",IF(#REF!="LER","16,",IF(#REF!="LOR","18,",IF(#REF!="LEB","18,",IF(#REF!="LOB","17,",IF(#REF!="HER","34,",IF(#REF!="HOR","36,",IF(#REF!="HEB","36,",IF(#REF!="HOB","33,",""))))))))),"")</f>
        <v/>
      </c>
      <c r="CD1538" s="60" t="b">
        <f t="shared" si="2286"/>
        <v>0</v>
      </c>
      <c r="CE1538" s="60" t="b">
        <f t="shared" si="2287"/>
        <v>0</v>
      </c>
      <c r="CF1538" s="60" t="b">
        <f t="shared" si="2288"/>
        <v>0</v>
      </c>
      <c r="CG1538" s="60" t="b">
        <f t="shared" si="2289"/>
        <v>0</v>
      </c>
      <c r="CH1538" s="60" t="b">
        <f t="shared" si="2290"/>
        <v>0</v>
      </c>
      <c r="CI1538" s="60" t="b">
        <f t="shared" si="2291"/>
        <v>0</v>
      </c>
      <c r="CJ1538" s="60" t="b">
        <f t="shared" si="2292"/>
        <v>0</v>
      </c>
      <c r="CK1538" s="60"/>
      <c r="CL1538" s="60"/>
      <c r="CM1538" s="92">
        <f t="shared" si="2324"/>
        <v>0</v>
      </c>
      <c r="CN1538" s="13">
        <f t="shared" si="2305"/>
        <v>0</v>
      </c>
      <c r="CO1538" s="11" t="e">
        <f>IF(#REF!&lt;&gt;"",BC1538+CO1537,0)</f>
        <v>#REF!</v>
      </c>
      <c r="CP1538" s="13">
        <f t="shared" si="2303"/>
        <v>0</v>
      </c>
      <c r="CQ1538" s="11">
        <f t="shared" si="2308"/>
        <v>0</v>
      </c>
      <c r="CR1538" s="57">
        <f t="shared" si="2265"/>
        <v>0</v>
      </c>
      <c r="CS1538" s="57">
        <f t="shared" si="2266"/>
        <v>0</v>
      </c>
      <c r="CT1538" s="57">
        <f t="shared" si="2316"/>
        <v>0</v>
      </c>
      <c r="CU1538" s="24"/>
      <c r="CV1538" s="24"/>
      <c r="CW1538" s="24"/>
      <c r="CX1538" s="24"/>
      <c r="CY1538" s="24"/>
      <c r="CZ1538" s="24"/>
      <c r="DA1538" s="24"/>
      <c r="DB1538" s="24"/>
      <c r="DC1538" s="24"/>
      <c r="DD1538" s="64"/>
      <c r="DJ1538" s="39"/>
    </row>
    <row r="1539" spans="2:114" x14ac:dyDescent="0.2">
      <c r="B1539" s="61" t="str">
        <f>IF(A1539="","",IF(U1540="","DB",U1540&amp;V1540&amp;W1540&amp;X1540&amp;Y1540&amp;Z1540&amp;AL1540&amp;AM1540&amp;AN1540&amp;AO1540&amp;AP1540&amp;AQ1540&amp;AR1540&amp;#REF!))</f>
        <v/>
      </c>
      <c r="C1539" s="7" t="str">
        <f t="shared" si="2296"/>
        <v/>
      </c>
      <c r="D1539" s="60">
        <f t="shared" si="2297"/>
        <v>0</v>
      </c>
      <c r="E1539" s="7" t="e">
        <f>IF(COUNTBLANK(BE1540:BI1540)=5,#REF!&amp;",",IF(COUNTBLANK(U1540:AR1540)=1,T1540&amp;","&amp;T1540&amp;","&amp;T1540&amp;","&amp;T1540&amp;","&amp;T1540&amp;","&amp;T1540&amp;","&amp;T1540&amp;","&amp;T1540&amp;","&amp;T1540&amp;","&amp;T1540&amp;","&amp;T1540&amp;","&amp;T1540&amp;","&amp;T1540&amp;",",T1540&amp;","&amp;T1540&amp;","&amp;T1540&amp;","&amp;T1540&amp;","&amp;T1540&amp;","&amp;T1540&amp;","&amp;T1540&amp;","&amp;T1540&amp;","&amp;T1540&amp;","&amp;T1540&amp;","&amp;T1540&amp;","&amp;T1540&amp;","&amp;T1540&amp;","&amp;T1540&amp;","))</f>
        <v>#REF!</v>
      </c>
      <c r="F1539" s="72" t="str">
        <f t="shared" si="2309"/>
        <v/>
      </c>
      <c r="G1539" s="73">
        <f t="shared" si="2298"/>
        <v>0</v>
      </c>
      <c r="H1539" s="112">
        <f t="shared" si="2299"/>
        <v>0</v>
      </c>
      <c r="I1539" s="112">
        <f t="shared" si="2300"/>
        <v>0</v>
      </c>
      <c r="J1539" s="74" t="e">
        <f>COUNTIF(#REF!,"E")</f>
        <v>#REF!</v>
      </c>
      <c r="K1539" s="74" t="e">
        <f>COUNTIF(#REF!,"O")</f>
        <v>#REF!</v>
      </c>
      <c r="L1539" s="74" t="e">
        <f t="shared" si="2301"/>
        <v>#REF!</v>
      </c>
      <c r="M1539" s="113" t="e">
        <f t="shared" si="2302"/>
        <v>#REF!</v>
      </c>
      <c r="N1539" s="60"/>
      <c r="O1539" s="61"/>
      <c r="P1539" s="61"/>
      <c r="Q1539" s="61"/>
      <c r="R1539" s="61"/>
      <c r="S1539" s="7"/>
      <c r="T1539" s="67" t="str">
        <f t="shared" si="2317"/>
        <v/>
      </c>
      <c r="U1539" s="76" t="str">
        <f>IF($A1538&lt;&gt;"",IF(OR(CR1538&lt;&gt;0,CS1538&lt;&gt;0,#REF!&lt;$BB$3),"",IF(#REF!="LER","01,",IF(#REF!="LOR","01,",IF(#REF!="LEB","02,",IF(#REF!="LOB","01,",IF(#REF!="HER","19,",IF(#REF!="HOR","19,",IF(#REF!="HEB","20,",IF(#REF!="HOB","19,",""))))))))),"")</f>
        <v/>
      </c>
      <c r="V1539" s="76" t="str">
        <f>IF($A1538&lt;&gt;"",IF(OR(CR1538&lt;&gt;0,CS1538&lt;&gt;0,#REF!&lt;$BB$3),"",IF(#REF!="LER","02,",IF(#REF!="LOR","03,",IF(#REF!="LEB","04,",IF(#REF!="LOB","02,",IF(#REF!="HER","20,",IF(#REF!="HOR","21,",IF(#REF!="HEB","22,",IF(#REF!="HOB","20,",""))))))))),"")</f>
        <v/>
      </c>
      <c r="W1539" s="76" t="str">
        <f>IF($A1538&lt;&gt;"",IF(OR(CR1538&lt;&gt;0,CS1538&lt;&gt;0,#REF!&lt;$BB$3),"",IF(#REF!="LER","03,",IF(#REF!="LOR","05,",IF(#REF!="LEB","06,",IF(#REF!="LOB","03,",IF(#REF!="HER","21,",IF(#REF!="HOR","23,",IF(#REF!="HEB","24,",IF(#REF!="HOB","21,",""))))))))),"")</f>
        <v/>
      </c>
      <c r="X1539" s="76" t="str">
        <f>IF($A1538&lt;&gt;"",IF(OR(CR1538&lt;&gt;0,CS1538&lt;&gt;0,#REF!&lt;$BB$3),"",IF(#REF!="LER","04,",IF(#REF!="LOR","07,",IF(#REF!="LEB","08,",IF(#REF!="LOB","04,",IF(#REF!="HER","22,",IF(#REF!="HOR","25,",IF(#REF!="HEB","26,",IF(#REF!="HOB","22,",""))))))))),"")</f>
        <v/>
      </c>
      <c r="Y1539" s="76" t="str">
        <f>IF($A1538&lt;&gt;"",IF(OR(CR1538&lt;&gt;0,CS1538&lt;&gt;0,#REF!&lt;$BB$3),"",IF(#REF!="LER","05,",IF(#REF!="LOR","09,",IF(#REF!="LEB","10,",IF(#REF!="LOB","05,",IF(#REF!="HER","23,",IF(#REF!="HOR","27,",IF(#REF!="HEB","28,",IF(#REF!="HOB","23,",""))))))))),"")</f>
        <v/>
      </c>
      <c r="Z1539" s="76" t="str">
        <f>IF($A1538&lt;&gt;"",IF(OR(CR1538&lt;&gt;0,CS1538&lt;&gt;0,#REF!&lt;$BB$3),"",IF(#REF!="LER","06,",IF(#REF!="LOR","11,",IF(#REF!="LEB","11,",IF(#REF!="LOB","06,",IF(#REF!="HER","24,",IF(#REF!="HOR","29,",IF(#REF!="HEB","29,",IF(#REF!="HOB","24,",""))))))))),"")</f>
        <v/>
      </c>
      <c r="AA1539" s="60" t="b">
        <f t="shared" si="2267"/>
        <v>0</v>
      </c>
      <c r="AB1539" s="60" t="b">
        <f t="shared" si="2268"/>
        <v>0</v>
      </c>
      <c r="AC1539" s="60" t="b">
        <f t="shared" si="2269"/>
        <v>0</v>
      </c>
      <c r="AD1539" s="60" t="b">
        <f t="shared" si="2270"/>
        <v>0</v>
      </c>
      <c r="AE1539" s="60" t="b">
        <f t="shared" si="2271"/>
        <v>0</v>
      </c>
      <c r="AF1539" s="60" t="b">
        <f t="shared" si="2272"/>
        <v>0</v>
      </c>
      <c r="AG1539" s="60"/>
      <c r="AH1539" s="60"/>
      <c r="AI1539" s="60"/>
      <c r="AJ1539" s="60"/>
      <c r="AK1539" s="67" t="str">
        <f t="shared" si="2318"/>
        <v/>
      </c>
      <c r="AL1539" s="76" t="str">
        <f>IF($A1538&lt;&gt;"",IF(OR(CR1538&lt;&gt;0,CS1538&lt;&gt;0,#REF!&lt;$BB$3),"",IF(#REF!="LER","07,",IF(#REF!="LOR","12,",IF(#REF!="LEB","12,",IF(#REF!="LOB","08,",IF(#REF!="HER","25,",IF(#REF!="HOR","30,",IF(#REF!="HEB","30,",IF(#REF!="HOB","25,",""))))))))),"")</f>
        <v/>
      </c>
      <c r="AM1539" s="76" t="str">
        <f>IF($A1538&lt;&gt;"",IF(OR(CR1538&lt;&gt;0,CS1538&lt;&gt;0,#REF!&lt;$BB$3),"",IF(#REF!="LER","08,",IF(#REF!="LOR","13,",IF(#REF!="LEB","13,",IF(#REF!="LOB","09,",IF(#REF!="HER","26,",IF(#REF!="HOR","31,",IF(#REF!="HEB","31,",IF(#REF!="HOB","26,",""))))))))),"")</f>
        <v/>
      </c>
      <c r="AN1539" s="118" t="str">
        <f t="shared" si="2293"/>
        <v/>
      </c>
      <c r="AO1539" s="76" t="str">
        <f>IF($A1538&lt;&gt;"",IF(OR(CR1538&lt;&gt;0,CS1538&lt;&gt;0,#REF!&lt;$BB$3),"",IF(#REF!="LER","10,",IF(#REF!="LOR","15,",IF(#REF!="LEB","15,",IF(#REF!="LOB","11,",IF(#REF!="HER","28,",IF(#REF!="HOR","33,",IF(#REF!="HEB","33,",IF(#REF!="HOB","28,",""))))))))),"")</f>
        <v/>
      </c>
      <c r="AP1539" s="76" t="str">
        <f>IF($A1538&lt;&gt;"",IF(OR(CR1538&lt;&gt;0,CS1538&lt;&gt;0,#REF!&lt;$BB$3),"",IF(#REF!="LER","12,",IF(#REF!="LOR","16,",IF(#REF!="LEB","16,",IF(#REF!="LOB","13,",IF(#REF!="HER","30,",IF(#REF!="HOR","34,",IF(#REF!="HEB","34,",IF(#REF!="HOB","29,",""))))))))),"")</f>
        <v/>
      </c>
      <c r="AQ1539" s="76" t="str">
        <f>IF($A1538&lt;&gt;"",IF(OR(CR1538&lt;&gt;0,CS1538&lt;&gt;0,#REF!&lt;$BB$3),"",IF(#REF!="LER","14,",IF(#REF!="LOR","17,",IF(#REF!="LEB","17,",IF(#REF!="LOB","15,",IF(#REF!="HER","32,",IF(#REF!="HOR","35,",IF(#REF!="HEB","35,",IF(#REF!="HOB","31,",""))))))))),"")</f>
        <v/>
      </c>
      <c r="AR1539" s="76" t="str">
        <f>IF($A1538&lt;&gt;"",IF(OR(CR1538&lt;&gt;0,CS1538&lt;&gt;0,#REF!&lt;$BB$3),"",IF(#REF!="LER","16,",IF(#REF!="LOR","18,",IF(#REF!="LEB","18,",IF(#REF!="LOB","17,",IF(#REF!="HER","34,",IF(#REF!="HOR","36,",IF(#REF!="HEB","36,",IF(#REF!="HOB","33,",""))))))))),"")</f>
        <v/>
      </c>
      <c r="AS1539" s="60" t="b">
        <f t="shared" si="2273"/>
        <v>0</v>
      </c>
      <c r="AT1539" s="60" t="b">
        <f t="shared" si="2274"/>
        <v>0</v>
      </c>
      <c r="AU1539" s="60" t="b">
        <f t="shared" si="2275"/>
        <v>0</v>
      </c>
      <c r="AV1539" s="60" t="b">
        <f t="shared" si="2276"/>
        <v>0</v>
      </c>
      <c r="AW1539" s="60" t="b">
        <f t="shared" si="2277"/>
        <v>0</v>
      </c>
      <c r="AX1539" s="60" t="b">
        <f t="shared" si="2278"/>
        <v>0</v>
      </c>
      <c r="AY1539" s="60" t="b">
        <f t="shared" si="2279"/>
        <v>0</v>
      </c>
      <c r="AZ1539" s="60"/>
      <c r="BA1539" s="60"/>
      <c r="BB1539" s="13">
        <f t="shared" si="2304"/>
        <v>0</v>
      </c>
      <c r="BC1539" s="11" t="e">
        <f>IF(#REF!&lt;&gt;"",S1539+BC1538,0)</f>
        <v>#REF!</v>
      </c>
      <c r="BD1539" s="67" t="str">
        <f t="shared" si="2319"/>
        <v/>
      </c>
      <c r="BE1539" s="76" t="str">
        <f>IF($A1538&lt;&gt;"",IF(OR(EE1538&lt;&gt;0,EF1538&lt;&gt;0,#REF!&lt;$BB$3),"",IF(#REF!="LER","01,",IF(#REF!="LOR","01,",IF(#REF!="LEB","02,",IF(#REF!="LOB","01,",IF(#REF!="HER","19,",IF(#REF!="HOR","19,",IF(#REF!="HEB","20,",IF(#REF!="HOB","19,",""))))))))),"")</f>
        <v/>
      </c>
      <c r="BF1539" s="76" t="str">
        <f>IF($A1538&lt;&gt;"",IF(OR(EE1538&lt;&gt;0,EF1538&lt;&gt;0,#REF!&lt;$BB$3),"",IF(#REF!="LER","02,",IF(#REF!="LOR","03,",IF(#REF!="LEB","04,",IF(#REF!="LOB","02,",IF(#REF!="HER","20,",IF(#REF!="HOR","21,",IF(#REF!="HEB","22,",IF(#REF!="HOB","20,",""))))))))),"")</f>
        <v/>
      </c>
      <c r="BG1539" s="76" t="str">
        <f>IF($A1538&lt;&gt;"",IF(OR(EE1538&lt;&gt;0,EF1538&lt;&gt;0,#REF!&lt;$BB$3),"",IF(#REF!="LER","03,",IF(#REF!="LOR","05,",IF(#REF!="LEB","06,",IF(#REF!="LOB","03,",IF(#REF!="HER","21,",IF(#REF!="HOR","23,",IF(#REF!="HEB","24,",IF(#REF!="HOB","21,",""))))))))),"")</f>
        <v/>
      </c>
      <c r="BH1539" s="76" t="str">
        <f>IF($A1538&lt;&gt;"",IF(OR(EE1538&lt;&gt;0,EF1538&lt;&gt;0,#REF!&lt;$BB$3),"",IF(#REF!="LER","04,",IF(#REF!="LOR","07,",IF(#REF!="LEB","08,",IF(#REF!="LOB","04,",IF(#REF!="HER","22,",IF(#REF!="HOR","25,",IF(#REF!="HEB","26,",IF(#REF!="HOB","22,",""))))))))),"")</f>
        <v/>
      </c>
      <c r="BI1539" s="76" t="str">
        <f>IF($A1538&lt;&gt;"",IF(OR(EE1538&lt;&gt;0,EF1538&lt;&gt;0,#REF!&lt;$BB$3),"",IF(#REF!="LER","05,",IF(#REF!="LOR","09,",IF(#REF!="LEB","10,",IF(#REF!="LOB","05,",IF(#REF!="HER","23,",IF(#REF!="HOR","27,",IF(#REF!="HEB","28,",IF(#REF!="HOB","23,",""))))))))),"")</f>
        <v/>
      </c>
      <c r="BJ1539" s="76" t="str">
        <f>IF($A1538&lt;&gt;"",IF(OR(EE1538&lt;&gt;0,EF1538&lt;&gt;0,#REF!&lt;$BB$3),"",IF(#REF!="LER","06,",IF(#REF!="LOR","11,",IF(#REF!="LEB","11,",IF(#REF!="LOB","06,",IF(#REF!="HER","24,",IF(#REF!="HOR","29,",IF(#REF!="HEB","29,",IF(#REF!="HOB","24,",""))))))))),"")</f>
        <v/>
      </c>
      <c r="BK1539" s="60" t="b">
        <f t="shared" si="2280"/>
        <v>0</v>
      </c>
      <c r="BL1539" s="60" t="b">
        <f t="shared" si="2281"/>
        <v>0</v>
      </c>
      <c r="BM1539" s="60" t="b">
        <f t="shared" si="2282"/>
        <v>0</v>
      </c>
      <c r="BN1539" s="60" t="b">
        <f t="shared" si="2283"/>
        <v>0</v>
      </c>
      <c r="BO1539" s="60" t="b">
        <f t="shared" si="2284"/>
        <v>0</v>
      </c>
      <c r="BP1539" s="60" t="b">
        <f t="shared" si="2285"/>
        <v>0</v>
      </c>
      <c r="BQ1539" s="60"/>
      <c r="BR1539" s="60"/>
      <c r="BS1539" s="92">
        <f t="shared" si="2323"/>
        <v>0</v>
      </c>
      <c r="BT1539" s="60"/>
      <c r="BU1539" s="60"/>
      <c r="BV1539" s="67" t="str">
        <f t="shared" si="2321"/>
        <v/>
      </c>
      <c r="BW1539" s="76" t="str">
        <f>IF($A1538&lt;&gt;"",IF(OR(EE1538&lt;&gt;0,EF1538&lt;&gt;0,#REF!&lt;$BB$3),"",IF(#REF!="LER","07,",IF(#REF!="LOR","12,",IF(#REF!="LEB","12,",IF(#REF!="LOB","08,",IF(#REF!="HER","25,",IF(#REF!="HOR","30,",IF(#REF!="HEB","30,",IF(#REF!="HOB","25,",""))))))))),"")</f>
        <v/>
      </c>
      <c r="BX1539" s="76" t="str">
        <f>IF($A1538&lt;&gt;"",IF(OR(EE1538&lt;&gt;0,EF1538&lt;&gt;0,#REF!&lt;$BB$3),"",IF(#REF!="LER","08,",IF(#REF!="LOR","13,",IF(#REF!="LEB","13,",IF(#REF!="LOB","09,",IF(#REF!="HER","26,",IF(#REF!="HOR","31,",IF(#REF!="HEB","31,",IF(#REF!="HOB","26,",""))))))))),"")</f>
        <v/>
      </c>
      <c r="BY1539" s="76" t="str">
        <f>IF($A1538&lt;&gt;"",IF(OR(EE1538&lt;&gt;0,EF1538&lt;&gt;0,#REF!&lt;$BB$3),"",IF(#REF!="LER","09,",IF(#REF!="LOR","14,",IF(#REF!="LEB","14,",IF(#REF!="LOB","10,",IF(#REF!="HER","27,",IF(#REF!="HOR","32,",IF(#REF!="HEB","32,",IF(#REF!="HOB","27,",""))))))))),"")</f>
        <v/>
      </c>
      <c r="BZ1539" s="76" t="str">
        <f>IF($A1538&lt;&gt;"",IF(OR(EE1538&lt;&gt;0,EF1538&lt;&gt;0,#REF!&lt;$BB$3),"",IF(#REF!="LER","10,",IF(#REF!="LOR","15,",IF(#REF!="LEB","15,",IF(#REF!="LOB","11,",IF(#REF!="HER","28,",IF(#REF!="HOR","33,",IF(#REF!="HEB","33,",IF(#REF!="HOB","28,",""))))))))),"")</f>
        <v/>
      </c>
      <c r="CA1539" s="76" t="str">
        <f>IF($A1538&lt;&gt;"",IF(OR(EE1538&lt;&gt;0,EF1538&lt;&gt;0,#REF!&lt;$BB$3),"",IF(#REF!="LER","12,",IF(#REF!="LOR","16,",IF(#REF!="LEB","16,",IF(#REF!="LOB","13,",IF(#REF!="HER","30,",IF(#REF!="HOR","34,",IF(#REF!="HEB","34,",IF(#REF!="HOB","29,",""))))))))),"")</f>
        <v/>
      </c>
      <c r="CB1539" s="76" t="str">
        <f>IF($A1538&lt;&gt;"",IF(OR(EE1538&lt;&gt;0,EF1538&lt;&gt;0,#REF!&lt;$BB$3),"",IF(#REF!="LER","14,",IF(#REF!="LOR","17,",IF(#REF!="LEB","17,",IF(#REF!="LOB","15,",IF(#REF!="HER","32,",IF(#REF!="HOR","35,",IF(#REF!="HEB","35,",IF(#REF!="HOB","31,",""))))))))),"")</f>
        <v/>
      </c>
      <c r="CC1539" s="76" t="str">
        <f>IF($A1538&lt;&gt;"",IF(OR(EE1538&lt;&gt;0,EF1538&lt;&gt;0,#REF!&lt;$BB$3),"",IF(#REF!="LER","16,",IF(#REF!="LOR","18,",IF(#REF!="LEB","18,",IF(#REF!="LOB","17,",IF(#REF!="HER","34,",IF(#REF!="HOR","36,",IF(#REF!="HEB","36,",IF(#REF!="HOB","33,",""))))))))),"")</f>
        <v/>
      </c>
      <c r="CD1539" s="60" t="b">
        <f t="shared" si="2286"/>
        <v>0</v>
      </c>
      <c r="CE1539" s="60" t="b">
        <f t="shared" si="2287"/>
        <v>0</v>
      </c>
      <c r="CF1539" s="60" t="b">
        <f t="shared" si="2288"/>
        <v>0</v>
      </c>
      <c r="CG1539" s="60" t="b">
        <f t="shared" si="2289"/>
        <v>0</v>
      </c>
      <c r="CH1539" s="60" t="b">
        <f t="shared" si="2290"/>
        <v>0</v>
      </c>
      <c r="CI1539" s="60" t="b">
        <f t="shared" si="2291"/>
        <v>0</v>
      </c>
      <c r="CJ1539" s="60" t="b">
        <f t="shared" si="2292"/>
        <v>0</v>
      </c>
      <c r="CK1539" s="60"/>
      <c r="CL1539" s="60"/>
      <c r="CM1539" s="92">
        <f t="shared" si="2324"/>
        <v>0</v>
      </c>
      <c r="CN1539" s="13">
        <f t="shared" si="2305"/>
        <v>0</v>
      </c>
      <c r="CO1539" s="11" t="e">
        <f>IF(#REF!&lt;&gt;"",BC1539+CO1538,0)</f>
        <v>#REF!</v>
      </c>
      <c r="CP1539" s="13">
        <f t="shared" si="2303"/>
        <v>0</v>
      </c>
      <c r="CQ1539" s="11">
        <f t="shared" si="2308"/>
        <v>0</v>
      </c>
      <c r="CR1539" s="57">
        <f t="shared" si="2265"/>
        <v>0</v>
      </c>
      <c r="CS1539" s="57">
        <f t="shared" si="2266"/>
        <v>0</v>
      </c>
      <c r="CT1539" s="57">
        <f t="shared" si="2316"/>
        <v>0</v>
      </c>
      <c r="CU1539" s="24"/>
      <c r="CV1539" s="24"/>
      <c r="CW1539" s="24"/>
      <c r="CX1539" s="24"/>
      <c r="CY1539" s="24"/>
      <c r="CZ1539" s="24"/>
      <c r="DA1539" s="24"/>
      <c r="DB1539" s="24"/>
      <c r="DC1539" s="24"/>
      <c r="DD1539" s="64"/>
      <c r="DJ1539" s="39"/>
    </row>
    <row r="1540" spans="2:114" x14ac:dyDescent="0.2">
      <c r="B1540" s="61" t="str">
        <f>IF(A1540="","",IF(U1541="","DB",U1541&amp;V1541&amp;W1541&amp;X1541&amp;Y1541&amp;Z1541&amp;AL1541&amp;AM1541&amp;AN1541&amp;AO1541&amp;AP1541&amp;AQ1541&amp;AR1541&amp;#REF!))</f>
        <v/>
      </c>
      <c r="C1540" s="7" t="str">
        <f t="shared" si="2296"/>
        <v/>
      </c>
      <c r="D1540" s="60">
        <f t="shared" si="2297"/>
        <v>0</v>
      </c>
      <c r="E1540" s="7" t="e">
        <f>IF(COUNTBLANK(BE1541:BI1541)=5,#REF!&amp;",",IF(COUNTBLANK(U1541:AR1541)=1,T1541&amp;","&amp;T1541&amp;","&amp;T1541&amp;","&amp;T1541&amp;","&amp;T1541&amp;","&amp;T1541&amp;","&amp;T1541&amp;","&amp;T1541&amp;","&amp;T1541&amp;","&amp;T1541&amp;","&amp;T1541&amp;","&amp;T1541&amp;","&amp;T1541&amp;",",T1541&amp;","&amp;T1541&amp;","&amp;T1541&amp;","&amp;T1541&amp;","&amp;T1541&amp;","&amp;T1541&amp;","&amp;T1541&amp;","&amp;T1541&amp;","&amp;T1541&amp;","&amp;T1541&amp;","&amp;T1541&amp;","&amp;T1541&amp;","&amp;T1541&amp;","&amp;T1541&amp;","))</f>
        <v>#REF!</v>
      </c>
      <c r="F1540" s="72" t="str">
        <f t="shared" si="2309"/>
        <v/>
      </c>
      <c r="G1540" s="73">
        <f t="shared" si="2298"/>
        <v>0</v>
      </c>
      <c r="H1540" s="112">
        <f t="shared" si="2299"/>
        <v>0</v>
      </c>
      <c r="I1540" s="112">
        <f t="shared" si="2300"/>
        <v>0</v>
      </c>
      <c r="J1540" s="74" t="e">
        <f>COUNTIF(#REF!,"E")</f>
        <v>#REF!</v>
      </c>
      <c r="K1540" s="74" t="e">
        <f>COUNTIF(#REF!,"O")</f>
        <v>#REF!</v>
      </c>
      <c r="L1540" s="74" t="e">
        <f t="shared" si="2301"/>
        <v>#REF!</v>
      </c>
      <c r="M1540" s="113" t="e">
        <f t="shared" si="2302"/>
        <v>#REF!</v>
      </c>
      <c r="N1540" s="60"/>
      <c r="O1540" s="61"/>
      <c r="P1540" s="61"/>
      <c r="Q1540" s="61"/>
      <c r="R1540" s="61"/>
      <c r="S1540" s="7"/>
      <c r="T1540" s="67" t="str">
        <f t="shared" si="2317"/>
        <v/>
      </c>
      <c r="U1540" s="76" t="str">
        <f>IF($A1539&lt;&gt;"",IF(OR(CR1539&lt;&gt;0,CS1539&lt;&gt;0,#REF!&lt;$BB$3),"",IF(#REF!="LER","01,",IF(#REF!="LOR","01,",IF(#REF!="LEB","02,",IF(#REF!="LOB","01,",IF(#REF!="HER","19,",IF(#REF!="HOR","19,",IF(#REF!="HEB","20,",IF(#REF!="HOB","19,",""))))))))),"")</f>
        <v/>
      </c>
      <c r="V1540" s="76" t="str">
        <f>IF($A1539&lt;&gt;"",IF(OR(CR1539&lt;&gt;0,CS1539&lt;&gt;0,#REF!&lt;$BB$3),"",IF(#REF!="LER","02,",IF(#REF!="LOR","03,",IF(#REF!="LEB","04,",IF(#REF!="LOB","02,",IF(#REF!="HER","20,",IF(#REF!="HOR","21,",IF(#REF!="HEB","22,",IF(#REF!="HOB","20,",""))))))))),"")</f>
        <v/>
      </c>
      <c r="W1540" s="76" t="str">
        <f>IF($A1539&lt;&gt;"",IF(OR(CR1539&lt;&gt;0,CS1539&lt;&gt;0,#REF!&lt;$BB$3),"",IF(#REF!="LER","03,",IF(#REF!="LOR","05,",IF(#REF!="LEB","06,",IF(#REF!="LOB","03,",IF(#REF!="HER","21,",IF(#REF!="HOR","23,",IF(#REF!="HEB","24,",IF(#REF!="HOB","21,",""))))))))),"")</f>
        <v/>
      </c>
      <c r="X1540" s="76" t="str">
        <f>IF($A1539&lt;&gt;"",IF(OR(CR1539&lt;&gt;0,CS1539&lt;&gt;0,#REF!&lt;$BB$3),"",IF(#REF!="LER","04,",IF(#REF!="LOR","07,",IF(#REF!="LEB","08,",IF(#REF!="LOB","04,",IF(#REF!="HER","22,",IF(#REF!="HOR","25,",IF(#REF!="HEB","26,",IF(#REF!="HOB","22,",""))))))))),"")</f>
        <v/>
      </c>
      <c r="Y1540" s="76" t="str">
        <f>IF($A1539&lt;&gt;"",IF(OR(CR1539&lt;&gt;0,CS1539&lt;&gt;0,#REF!&lt;$BB$3),"",IF(#REF!="LER","05,",IF(#REF!="LOR","09,",IF(#REF!="LEB","10,",IF(#REF!="LOB","05,",IF(#REF!="HER","23,",IF(#REF!="HOR","27,",IF(#REF!="HEB","28,",IF(#REF!="HOB","23,",""))))))))),"")</f>
        <v/>
      </c>
      <c r="Z1540" s="76" t="str">
        <f>IF($A1539&lt;&gt;"",IF(OR(CR1539&lt;&gt;0,CS1539&lt;&gt;0,#REF!&lt;$BB$3),"",IF(#REF!="LER","06,",IF(#REF!="LOR","11,",IF(#REF!="LEB","11,",IF(#REF!="LOB","06,",IF(#REF!="HER","24,",IF(#REF!="HOR","29,",IF(#REF!="HEB","29,",IF(#REF!="HOB","24,",""))))))))),"")</f>
        <v/>
      </c>
      <c r="AA1540" s="60" t="b">
        <f t="shared" si="2267"/>
        <v>0</v>
      </c>
      <c r="AB1540" s="60" t="b">
        <f t="shared" si="2268"/>
        <v>0</v>
      </c>
      <c r="AC1540" s="60" t="b">
        <f t="shared" si="2269"/>
        <v>0</v>
      </c>
      <c r="AD1540" s="60" t="b">
        <f t="shared" si="2270"/>
        <v>0</v>
      </c>
      <c r="AE1540" s="60" t="b">
        <f t="shared" si="2271"/>
        <v>0</v>
      </c>
      <c r="AF1540" s="60" t="b">
        <f t="shared" si="2272"/>
        <v>0</v>
      </c>
      <c r="AG1540" s="60"/>
      <c r="AH1540" s="60"/>
      <c r="AI1540" s="60"/>
      <c r="AJ1540" s="60"/>
      <c r="AK1540" s="67" t="str">
        <f t="shared" si="2318"/>
        <v/>
      </c>
      <c r="AL1540" s="76" t="str">
        <f>IF($A1539&lt;&gt;"",IF(OR(CR1539&lt;&gt;0,CS1539&lt;&gt;0,#REF!&lt;$BB$3),"",IF(#REF!="LER","07,",IF(#REF!="LOR","12,",IF(#REF!="LEB","12,",IF(#REF!="LOB","08,",IF(#REF!="HER","25,",IF(#REF!="HOR","30,",IF(#REF!="HEB","30,",IF(#REF!="HOB","25,",""))))))))),"")</f>
        <v/>
      </c>
      <c r="AM1540" s="76" t="str">
        <f>IF($A1539&lt;&gt;"",IF(OR(CR1539&lt;&gt;0,CS1539&lt;&gt;0,#REF!&lt;$BB$3),"",IF(#REF!="LER","08,",IF(#REF!="LOR","13,",IF(#REF!="LEB","13,",IF(#REF!="LOB","09,",IF(#REF!="HER","26,",IF(#REF!="HOR","31,",IF(#REF!="HEB","31,",IF(#REF!="HOB","26,",""))))))))),"")</f>
        <v/>
      </c>
      <c r="AN1540" s="118" t="str">
        <f t="shared" si="2293"/>
        <v/>
      </c>
      <c r="AO1540" s="76" t="str">
        <f>IF($A1539&lt;&gt;"",IF(OR(CR1539&lt;&gt;0,CS1539&lt;&gt;0,#REF!&lt;$BB$3),"",IF(#REF!="LER","10,",IF(#REF!="LOR","15,",IF(#REF!="LEB","15,",IF(#REF!="LOB","11,",IF(#REF!="HER","28,",IF(#REF!="HOR","33,",IF(#REF!="HEB","33,",IF(#REF!="HOB","28,",""))))))))),"")</f>
        <v/>
      </c>
      <c r="AP1540" s="76" t="str">
        <f>IF($A1539&lt;&gt;"",IF(OR(CR1539&lt;&gt;0,CS1539&lt;&gt;0,#REF!&lt;$BB$3),"",IF(#REF!="LER","12,",IF(#REF!="LOR","16,",IF(#REF!="LEB","16,",IF(#REF!="LOB","13,",IF(#REF!="HER","30,",IF(#REF!="HOR","34,",IF(#REF!="HEB","34,",IF(#REF!="HOB","29,",""))))))))),"")</f>
        <v/>
      </c>
      <c r="AQ1540" s="76" t="str">
        <f>IF($A1539&lt;&gt;"",IF(OR(CR1539&lt;&gt;0,CS1539&lt;&gt;0,#REF!&lt;$BB$3),"",IF(#REF!="LER","14,",IF(#REF!="LOR","17,",IF(#REF!="LEB","17,",IF(#REF!="LOB","15,",IF(#REF!="HER","32,",IF(#REF!="HOR","35,",IF(#REF!="HEB","35,",IF(#REF!="HOB","31,",""))))))))),"")</f>
        <v/>
      </c>
      <c r="AR1540" s="76" t="str">
        <f>IF($A1539&lt;&gt;"",IF(OR(CR1539&lt;&gt;0,CS1539&lt;&gt;0,#REF!&lt;$BB$3),"",IF(#REF!="LER","16,",IF(#REF!="LOR","18,",IF(#REF!="LEB","18,",IF(#REF!="LOB","17,",IF(#REF!="HER","34,",IF(#REF!="HOR","36,",IF(#REF!="HEB","36,",IF(#REF!="HOB","33,",""))))))))),"")</f>
        <v/>
      </c>
      <c r="AS1540" s="60" t="b">
        <f t="shared" si="2273"/>
        <v>0</v>
      </c>
      <c r="AT1540" s="60" t="b">
        <f t="shared" si="2274"/>
        <v>0</v>
      </c>
      <c r="AU1540" s="60" t="b">
        <f t="shared" si="2275"/>
        <v>0</v>
      </c>
      <c r="AV1540" s="60" t="b">
        <f t="shared" si="2276"/>
        <v>0</v>
      </c>
      <c r="AW1540" s="60" t="b">
        <f t="shared" si="2277"/>
        <v>0</v>
      </c>
      <c r="AX1540" s="60" t="b">
        <f t="shared" si="2278"/>
        <v>0</v>
      </c>
      <c r="AY1540" s="60" t="b">
        <f t="shared" si="2279"/>
        <v>0</v>
      </c>
      <c r="AZ1540" s="60"/>
      <c r="BA1540" s="60"/>
      <c r="BB1540" s="13">
        <f t="shared" si="2304"/>
        <v>0</v>
      </c>
      <c r="BC1540" s="11" t="e">
        <f>IF(#REF!&lt;&gt;"",S1540+BC1539,0)</f>
        <v>#REF!</v>
      </c>
      <c r="BD1540" s="67" t="str">
        <f t="shared" si="2319"/>
        <v/>
      </c>
      <c r="BE1540" s="76" t="str">
        <f>IF($A1539&lt;&gt;"",IF(OR(EE1539&lt;&gt;0,EF1539&lt;&gt;0,#REF!&lt;$BB$3),"",IF(#REF!="LER","01,",IF(#REF!="LOR","01,",IF(#REF!="LEB","02,",IF(#REF!="LOB","01,",IF(#REF!="HER","19,",IF(#REF!="HOR","19,",IF(#REF!="HEB","20,",IF(#REF!="HOB","19,",""))))))))),"")</f>
        <v/>
      </c>
      <c r="BF1540" s="76" t="str">
        <f>IF($A1539&lt;&gt;"",IF(OR(EE1539&lt;&gt;0,EF1539&lt;&gt;0,#REF!&lt;$BB$3),"",IF(#REF!="LER","02,",IF(#REF!="LOR","03,",IF(#REF!="LEB","04,",IF(#REF!="LOB","02,",IF(#REF!="HER","20,",IF(#REF!="HOR","21,",IF(#REF!="HEB","22,",IF(#REF!="HOB","20,",""))))))))),"")</f>
        <v/>
      </c>
      <c r="BG1540" s="76" t="str">
        <f>IF($A1539&lt;&gt;"",IF(OR(EE1539&lt;&gt;0,EF1539&lt;&gt;0,#REF!&lt;$BB$3),"",IF(#REF!="LER","03,",IF(#REF!="LOR","05,",IF(#REF!="LEB","06,",IF(#REF!="LOB","03,",IF(#REF!="HER","21,",IF(#REF!="HOR","23,",IF(#REF!="HEB","24,",IF(#REF!="HOB","21,",""))))))))),"")</f>
        <v/>
      </c>
      <c r="BH1540" s="76" t="str">
        <f>IF($A1539&lt;&gt;"",IF(OR(EE1539&lt;&gt;0,EF1539&lt;&gt;0,#REF!&lt;$BB$3),"",IF(#REF!="LER","04,",IF(#REF!="LOR","07,",IF(#REF!="LEB","08,",IF(#REF!="LOB","04,",IF(#REF!="HER","22,",IF(#REF!="HOR","25,",IF(#REF!="HEB","26,",IF(#REF!="HOB","22,",""))))))))),"")</f>
        <v/>
      </c>
      <c r="BI1540" s="76" t="str">
        <f>IF($A1539&lt;&gt;"",IF(OR(EE1539&lt;&gt;0,EF1539&lt;&gt;0,#REF!&lt;$BB$3),"",IF(#REF!="LER","05,",IF(#REF!="LOR","09,",IF(#REF!="LEB","10,",IF(#REF!="LOB","05,",IF(#REF!="HER","23,",IF(#REF!="HOR","27,",IF(#REF!="HEB","28,",IF(#REF!="HOB","23,",""))))))))),"")</f>
        <v/>
      </c>
      <c r="BJ1540" s="76" t="str">
        <f>IF($A1539&lt;&gt;"",IF(OR(EE1539&lt;&gt;0,EF1539&lt;&gt;0,#REF!&lt;$BB$3),"",IF(#REF!="LER","06,",IF(#REF!="LOR","11,",IF(#REF!="LEB","11,",IF(#REF!="LOB","06,",IF(#REF!="HER","24,",IF(#REF!="HOR","29,",IF(#REF!="HEB","29,",IF(#REF!="HOB","24,",""))))))))),"")</f>
        <v/>
      </c>
      <c r="BK1540" s="60" t="b">
        <f t="shared" si="2280"/>
        <v>0</v>
      </c>
      <c r="BL1540" s="60" t="b">
        <f t="shared" si="2281"/>
        <v>0</v>
      </c>
      <c r="BM1540" s="60" t="b">
        <f t="shared" si="2282"/>
        <v>0</v>
      </c>
      <c r="BN1540" s="60" t="b">
        <f t="shared" si="2283"/>
        <v>0</v>
      </c>
      <c r="BO1540" s="60" t="b">
        <f t="shared" si="2284"/>
        <v>0</v>
      </c>
      <c r="BP1540" s="60" t="b">
        <f t="shared" si="2285"/>
        <v>0</v>
      </c>
      <c r="BQ1540" s="60"/>
      <c r="BR1540" s="60"/>
      <c r="BS1540" s="92">
        <f t="shared" si="2323"/>
        <v>0</v>
      </c>
      <c r="BT1540" s="60"/>
      <c r="BU1540" s="60"/>
      <c r="BV1540" s="67" t="str">
        <f t="shared" si="2321"/>
        <v/>
      </c>
      <c r="BW1540" s="76" t="str">
        <f>IF($A1539&lt;&gt;"",IF(OR(EE1539&lt;&gt;0,EF1539&lt;&gt;0,#REF!&lt;$BB$3),"",IF(#REF!="LER","07,",IF(#REF!="LOR","12,",IF(#REF!="LEB","12,",IF(#REF!="LOB","08,",IF(#REF!="HER","25,",IF(#REF!="HOR","30,",IF(#REF!="HEB","30,",IF(#REF!="HOB","25,",""))))))))),"")</f>
        <v/>
      </c>
      <c r="BX1540" s="76" t="str">
        <f>IF($A1539&lt;&gt;"",IF(OR(EE1539&lt;&gt;0,EF1539&lt;&gt;0,#REF!&lt;$BB$3),"",IF(#REF!="LER","08,",IF(#REF!="LOR","13,",IF(#REF!="LEB","13,",IF(#REF!="LOB","09,",IF(#REF!="HER","26,",IF(#REF!="HOR","31,",IF(#REF!="HEB","31,",IF(#REF!="HOB","26,",""))))))))),"")</f>
        <v/>
      </c>
      <c r="BY1540" s="76" t="str">
        <f>IF($A1539&lt;&gt;"",IF(OR(EE1539&lt;&gt;0,EF1539&lt;&gt;0,#REF!&lt;$BB$3),"",IF(#REF!="LER","09,",IF(#REF!="LOR","14,",IF(#REF!="LEB","14,",IF(#REF!="LOB","10,",IF(#REF!="HER","27,",IF(#REF!="HOR","32,",IF(#REF!="HEB","32,",IF(#REF!="HOB","27,",""))))))))),"")</f>
        <v/>
      </c>
      <c r="BZ1540" s="76" t="str">
        <f>IF($A1539&lt;&gt;"",IF(OR(EE1539&lt;&gt;0,EF1539&lt;&gt;0,#REF!&lt;$BB$3),"",IF(#REF!="LER","10,",IF(#REF!="LOR","15,",IF(#REF!="LEB","15,",IF(#REF!="LOB","11,",IF(#REF!="HER","28,",IF(#REF!="HOR","33,",IF(#REF!="HEB","33,",IF(#REF!="HOB","28,",""))))))))),"")</f>
        <v/>
      </c>
      <c r="CA1540" s="76" t="str">
        <f>IF($A1539&lt;&gt;"",IF(OR(EE1539&lt;&gt;0,EF1539&lt;&gt;0,#REF!&lt;$BB$3),"",IF(#REF!="LER","12,",IF(#REF!="LOR","16,",IF(#REF!="LEB","16,",IF(#REF!="LOB","13,",IF(#REF!="HER","30,",IF(#REF!="HOR","34,",IF(#REF!="HEB","34,",IF(#REF!="HOB","29,",""))))))))),"")</f>
        <v/>
      </c>
      <c r="CB1540" s="76" t="str">
        <f>IF($A1539&lt;&gt;"",IF(OR(EE1539&lt;&gt;0,EF1539&lt;&gt;0,#REF!&lt;$BB$3),"",IF(#REF!="LER","14,",IF(#REF!="LOR","17,",IF(#REF!="LEB","17,",IF(#REF!="LOB","15,",IF(#REF!="HER","32,",IF(#REF!="HOR","35,",IF(#REF!="HEB","35,",IF(#REF!="HOB","31,",""))))))))),"")</f>
        <v/>
      </c>
      <c r="CC1540" s="76" t="str">
        <f>IF($A1539&lt;&gt;"",IF(OR(EE1539&lt;&gt;0,EF1539&lt;&gt;0,#REF!&lt;$BB$3),"",IF(#REF!="LER","16,",IF(#REF!="LOR","18,",IF(#REF!="LEB","18,",IF(#REF!="LOB","17,",IF(#REF!="HER","34,",IF(#REF!="HOR","36,",IF(#REF!="HEB","36,",IF(#REF!="HOB","33,",""))))))))),"")</f>
        <v/>
      </c>
      <c r="CD1540" s="60" t="b">
        <f t="shared" si="2286"/>
        <v>0</v>
      </c>
      <c r="CE1540" s="60" t="b">
        <f t="shared" si="2287"/>
        <v>0</v>
      </c>
      <c r="CF1540" s="60" t="b">
        <f t="shared" si="2288"/>
        <v>0</v>
      </c>
      <c r="CG1540" s="60" t="b">
        <f t="shared" si="2289"/>
        <v>0</v>
      </c>
      <c r="CH1540" s="60" t="b">
        <f t="shared" si="2290"/>
        <v>0</v>
      </c>
      <c r="CI1540" s="60" t="b">
        <f t="shared" si="2291"/>
        <v>0</v>
      </c>
      <c r="CJ1540" s="60" t="b">
        <f t="shared" si="2292"/>
        <v>0</v>
      </c>
      <c r="CK1540" s="60"/>
      <c r="CL1540" s="60"/>
      <c r="CM1540" s="92">
        <f t="shared" si="2324"/>
        <v>0</v>
      </c>
      <c r="CN1540" s="13">
        <f t="shared" si="2305"/>
        <v>0</v>
      </c>
      <c r="CO1540" s="11" t="e">
        <f>IF(#REF!&lt;&gt;"",BC1540+CO1539,0)</f>
        <v>#REF!</v>
      </c>
      <c r="CP1540" s="13">
        <f t="shared" si="2303"/>
        <v>0</v>
      </c>
      <c r="CQ1540" s="11">
        <f t="shared" si="2308"/>
        <v>0</v>
      </c>
      <c r="CR1540" s="57">
        <f t="shared" si="2265"/>
        <v>0</v>
      </c>
      <c r="CS1540" s="57">
        <f t="shared" si="2266"/>
        <v>0</v>
      </c>
      <c r="CT1540" s="57">
        <f t="shared" si="2316"/>
        <v>0</v>
      </c>
      <c r="CU1540" s="24"/>
      <c r="CV1540" s="24"/>
      <c r="CW1540" s="24"/>
      <c r="CX1540" s="24"/>
      <c r="CY1540" s="24"/>
      <c r="CZ1540" s="24"/>
      <c r="DA1540" s="24"/>
      <c r="DB1540" s="24"/>
      <c r="DC1540" s="24"/>
      <c r="DD1540" s="64"/>
      <c r="DJ1540" s="39"/>
    </row>
    <row r="1541" spans="2:114" x14ac:dyDescent="0.2">
      <c r="B1541" s="61" t="str">
        <f>IF(A1541="","",IF(U1542="","DB",U1542&amp;V1542&amp;W1542&amp;X1542&amp;Y1542&amp;Z1542&amp;AL1542&amp;AM1542&amp;AN1542&amp;AO1542&amp;AP1542&amp;AQ1542&amp;AR1542&amp;#REF!))</f>
        <v/>
      </c>
      <c r="C1541" s="7" t="str">
        <f t="shared" si="2296"/>
        <v/>
      </c>
      <c r="D1541" s="60">
        <f t="shared" si="2297"/>
        <v>0</v>
      </c>
      <c r="E1541" s="7" t="e">
        <f>IF(COUNTBLANK(BE1542:BI1542)=5,#REF!&amp;",",IF(COUNTBLANK(U1542:AR1542)=1,T1542&amp;","&amp;T1542&amp;","&amp;T1542&amp;","&amp;T1542&amp;","&amp;T1542&amp;","&amp;T1542&amp;","&amp;T1542&amp;","&amp;T1542&amp;","&amp;T1542&amp;","&amp;T1542&amp;","&amp;T1542&amp;","&amp;T1542&amp;","&amp;T1542&amp;",",T1542&amp;","&amp;T1542&amp;","&amp;T1542&amp;","&amp;T1542&amp;","&amp;T1542&amp;","&amp;T1542&amp;","&amp;T1542&amp;","&amp;T1542&amp;","&amp;T1542&amp;","&amp;T1542&amp;","&amp;T1542&amp;","&amp;T1542&amp;","&amp;T1542&amp;","&amp;T1542&amp;","))</f>
        <v>#REF!</v>
      </c>
      <c r="F1541" s="72" t="str">
        <f t="shared" si="2309"/>
        <v/>
      </c>
      <c r="G1541" s="73">
        <f t="shared" si="2298"/>
        <v>0</v>
      </c>
      <c r="H1541" s="112">
        <f t="shared" si="2299"/>
        <v>0</v>
      </c>
      <c r="I1541" s="112">
        <f t="shared" si="2300"/>
        <v>0</v>
      </c>
      <c r="J1541" s="74" t="e">
        <f>COUNTIF(#REF!,"E")</f>
        <v>#REF!</v>
      </c>
      <c r="K1541" s="74" t="e">
        <f>COUNTIF(#REF!,"O")</f>
        <v>#REF!</v>
      </c>
      <c r="L1541" s="74" t="e">
        <f t="shared" si="2301"/>
        <v>#REF!</v>
      </c>
      <c r="M1541" s="113" t="e">
        <f t="shared" si="2302"/>
        <v>#REF!</v>
      </c>
      <c r="N1541" s="60"/>
      <c r="O1541" s="61"/>
      <c r="P1541" s="61"/>
      <c r="Q1541" s="61"/>
      <c r="R1541" s="61"/>
      <c r="S1541" s="7"/>
      <c r="T1541" s="67" t="str">
        <f t="shared" si="2317"/>
        <v/>
      </c>
      <c r="U1541" s="76" t="str">
        <f>IF($A1540&lt;&gt;"",IF(OR(CR1540&lt;&gt;0,CS1540&lt;&gt;0,#REF!&lt;$BB$3),"",IF(#REF!="LER","01,",IF(#REF!="LOR","01,",IF(#REF!="LEB","02,",IF(#REF!="LOB","01,",IF(#REF!="HER","19,",IF(#REF!="HOR","19,",IF(#REF!="HEB","20,",IF(#REF!="HOB","19,",""))))))))),"")</f>
        <v/>
      </c>
      <c r="V1541" s="76" t="str">
        <f>IF($A1540&lt;&gt;"",IF(OR(CR1540&lt;&gt;0,CS1540&lt;&gt;0,#REF!&lt;$BB$3),"",IF(#REF!="LER","02,",IF(#REF!="LOR","03,",IF(#REF!="LEB","04,",IF(#REF!="LOB","02,",IF(#REF!="HER","20,",IF(#REF!="HOR","21,",IF(#REF!="HEB","22,",IF(#REF!="HOB","20,",""))))))))),"")</f>
        <v/>
      </c>
      <c r="W1541" s="76" t="str">
        <f>IF($A1540&lt;&gt;"",IF(OR(CR1540&lt;&gt;0,CS1540&lt;&gt;0,#REF!&lt;$BB$3),"",IF(#REF!="LER","03,",IF(#REF!="LOR","05,",IF(#REF!="LEB","06,",IF(#REF!="LOB","03,",IF(#REF!="HER","21,",IF(#REF!="HOR","23,",IF(#REF!="HEB","24,",IF(#REF!="HOB","21,",""))))))))),"")</f>
        <v/>
      </c>
      <c r="X1541" s="76" t="str">
        <f>IF($A1540&lt;&gt;"",IF(OR(CR1540&lt;&gt;0,CS1540&lt;&gt;0,#REF!&lt;$BB$3),"",IF(#REF!="LER","04,",IF(#REF!="LOR","07,",IF(#REF!="LEB","08,",IF(#REF!="LOB","04,",IF(#REF!="HER","22,",IF(#REF!="HOR","25,",IF(#REF!="HEB","26,",IF(#REF!="HOB","22,",""))))))))),"")</f>
        <v/>
      </c>
      <c r="Y1541" s="76" t="str">
        <f>IF($A1540&lt;&gt;"",IF(OR(CR1540&lt;&gt;0,CS1540&lt;&gt;0,#REF!&lt;$BB$3),"",IF(#REF!="LER","05,",IF(#REF!="LOR","09,",IF(#REF!="LEB","10,",IF(#REF!="LOB","05,",IF(#REF!="HER","23,",IF(#REF!="HOR","27,",IF(#REF!="HEB","28,",IF(#REF!="HOB","23,",""))))))))),"")</f>
        <v/>
      </c>
      <c r="Z1541" s="76" t="str">
        <f>IF($A1540&lt;&gt;"",IF(OR(CR1540&lt;&gt;0,CS1540&lt;&gt;0,#REF!&lt;$BB$3),"",IF(#REF!="LER","06,",IF(#REF!="LOR","11,",IF(#REF!="LEB","11,",IF(#REF!="LOB","06,",IF(#REF!="HER","24,",IF(#REF!="HOR","29,",IF(#REF!="HEB","29,",IF(#REF!="HOB","24,",""))))))))),"")</f>
        <v/>
      </c>
      <c r="AA1541" s="60" t="b">
        <f t="shared" si="2267"/>
        <v>0</v>
      </c>
      <c r="AB1541" s="60" t="b">
        <f t="shared" si="2268"/>
        <v>0</v>
      </c>
      <c r="AC1541" s="60" t="b">
        <f t="shared" si="2269"/>
        <v>0</v>
      </c>
      <c r="AD1541" s="60" t="b">
        <f t="shared" si="2270"/>
        <v>0</v>
      </c>
      <c r="AE1541" s="60" t="b">
        <f t="shared" si="2271"/>
        <v>0</v>
      </c>
      <c r="AF1541" s="60" t="b">
        <f t="shared" si="2272"/>
        <v>0</v>
      </c>
      <c r="AG1541" s="60"/>
      <c r="AH1541" s="60"/>
      <c r="AI1541" s="60"/>
      <c r="AJ1541" s="60"/>
      <c r="AK1541" s="67" t="str">
        <f t="shared" si="2318"/>
        <v/>
      </c>
      <c r="AL1541" s="76" t="str">
        <f>IF($A1540&lt;&gt;"",IF(OR(CR1540&lt;&gt;0,CS1540&lt;&gt;0,#REF!&lt;$BB$3),"",IF(#REF!="LER","07,",IF(#REF!="LOR","12,",IF(#REF!="LEB","12,",IF(#REF!="LOB","08,",IF(#REF!="HER","25,",IF(#REF!="HOR","30,",IF(#REF!="HEB","30,",IF(#REF!="HOB","25,",""))))))))),"")</f>
        <v/>
      </c>
      <c r="AM1541" s="76" t="str">
        <f>IF($A1540&lt;&gt;"",IF(OR(CR1540&lt;&gt;0,CS1540&lt;&gt;0,#REF!&lt;$BB$3),"",IF(#REF!="LER","08,",IF(#REF!="LOR","13,",IF(#REF!="LEB","13,",IF(#REF!="LOB","09,",IF(#REF!="HER","26,",IF(#REF!="HOR","31,",IF(#REF!="HEB","31,",IF(#REF!="HOB","26,",""))))))))),"")</f>
        <v/>
      </c>
      <c r="AN1541" s="118" t="str">
        <f t="shared" si="2293"/>
        <v/>
      </c>
      <c r="AO1541" s="76" t="str">
        <f>IF($A1540&lt;&gt;"",IF(OR(CR1540&lt;&gt;0,CS1540&lt;&gt;0,#REF!&lt;$BB$3),"",IF(#REF!="LER","10,",IF(#REF!="LOR","15,",IF(#REF!="LEB","15,",IF(#REF!="LOB","11,",IF(#REF!="HER","28,",IF(#REF!="HOR","33,",IF(#REF!="HEB","33,",IF(#REF!="HOB","28,",""))))))))),"")</f>
        <v/>
      </c>
      <c r="AP1541" s="76" t="str">
        <f>IF($A1540&lt;&gt;"",IF(OR(CR1540&lt;&gt;0,CS1540&lt;&gt;0,#REF!&lt;$BB$3),"",IF(#REF!="LER","12,",IF(#REF!="LOR","16,",IF(#REF!="LEB","16,",IF(#REF!="LOB","13,",IF(#REF!="HER","30,",IF(#REF!="HOR","34,",IF(#REF!="HEB","34,",IF(#REF!="HOB","29,",""))))))))),"")</f>
        <v/>
      </c>
      <c r="AQ1541" s="76" t="str">
        <f>IF($A1540&lt;&gt;"",IF(OR(CR1540&lt;&gt;0,CS1540&lt;&gt;0,#REF!&lt;$BB$3),"",IF(#REF!="LER","14,",IF(#REF!="LOR","17,",IF(#REF!="LEB","17,",IF(#REF!="LOB","15,",IF(#REF!="HER","32,",IF(#REF!="HOR","35,",IF(#REF!="HEB","35,",IF(#REF!="HOB","31,",""))))))))),"")</f>
        <v/>
      </c>
      <c r="AR1541" s="76" t="str">
        <f>IF($A1540&lt;&gt;"",IF(OR(CR1540&lt;&gt;0,CS1540&lt;&gt;0,#REF!&lt;$BB$3),"",IF(#REF!="LER","16,",IF(#REF!="LOR","18,",IF(#REF!="LEB","18,",IF(#REF!="LOB","17,",IF(#REF!="HER","34,",IF(#REF!="HOR","36,",IF(#REF!="HEB","36,",IF(#REF!="HOB","33,",""))))))))),"")</f>
        <v/>
      </c>
      <c r="AS1541" s="60" t="b">
        <f t="shared" si="2273"/>
        <v>0</v>
      </c>
      <c r="AT1541" s="60" t="b">
        <f t="shared" si="2274"/>
        <v>0</v>
      </c>
      <c r="AU1541" s="60" t="b">
        <f t="shared" si="2275"/>
        <v>0</v>
      </c>
      <c r="AV1541" s="60" t="b">
        <f t="shared" si="2276"/>
        <v>0</v>
      </c>
      <c r="AW1541" s="60" t="b">
        <f t="shared" si="2277"/>
        <v>0</v>
      </c>
      <c r="AX1541" s="60" t="b">
        <f t="shared" si="2278"/>
        <v>0</v>
      </c>
      <c r="AY1541" s="60" t="b">
        <f t="shared" si="2279"/>
        <v>0</v>
      </c>
      <c r="AZ1541" s="60"/>
      <c r="BA1541" s="60"/>
      <c r="BB1541" s="13">
        <f t="shared" si="2304"/>
        <v>0</v>
      </c>
      <c r="BC1541" s="11" t="e">
        <f>IF(#REF!&lt;&gt;"",S1541+BC1540,0)</f>
        <v>#REF!</v>
      </c>
      <c r="BD1541" s="67" t="str">
        <f t="shared" si="2319"/>
        <v/>
      </c>
      <c r="BE1541" s="76" t="str">
        <f>IF($A1540&lt;&gt;"",IF(OR(EE1540&lt;&gt;0,EF1540&lt;&gt;0,#REF!&lt;$BB$3),"",IF(#REF!="LER","01,",IF(#REF!="LOR","01,",IF(#REF!="LEB","02,",IF(#REF!="LOB","01,",IF(#REF!="HER","19,",IF(#REF!="HOR","19,",IF(#REF!="HEB","20,",IF(#REF!="HOB","19,",""))))))))),"")</f>
        <v/>
      </c>
      <c r="BF1541" s="76" t="str">
        <f>IF($A1540&lt;&gt;"",IF(OR(EE1540&lt;&gt;0,EF1540&lt;&gt;0,#REF!&lt;$BB$3),"",IF(#REF!="LER","02,",IF(#REF!="LOR","03,",IF(#REF!="LEB","04,",IF(#REF!="LOB","02,",IF(#REF!="HER","20,",IF(#REF!="HOR","21,",IF(#REF!="HEB","22,",IF(#REF!="HOB","20,",""))))))))),"")</f>
        <v/>
      </c>
      <c r="BG1541" s="76" t="str">
        <f>IF($A1540&lt;&gt;"",IF(OR(EE1540&lt;&gt;0,EF1540&lt;&gt;0,#REF!&lt;$BB$3),"",IF(#REF!="LER","03,",IF(#REF!="LOR","05,",IF(#REF!="LEB","06,",IF(#REF!="LOB","03,",IF(#REF!="HER","21,",IF(#REF!="HOR","23,",IF(#REF!="HEB","24,",IF(#REF!="HOB","21,",""))))))))),"")</f>
        <v/>
      </c>
      <c r="BH1541" s="76" t="str">
        <f>IF($A1540&lt;&gt;"",IF(OR(EE1540&lt;&gt;0,EF1540&lt;&gt;0,#REF!&lt;$BB$3),"",IF(#REF!="LER","04,",IF(#REF!="LOR","07,",IF(#REF!="LEB","08,",IF(#REF!="LOB","04,",IF(#REF!="HER","22,",IF(#REF!="HOR","25,",IF(#REF!="HEB","26,",IF(#REF!="HOB","22,",""))))))))),"")</f>
        <v/>
      </c>
      <c r="BI1541" s="76" t="str">
        <f>IF($A1540&lt;&gt;"",IF(OR(EE1540&lt;&gt;0,EF1540&lt;&gt;0,#REF!&lt;$BB$3),"",IF(#REF!="LER","05,",IF(#REF!="LOR","09,",IF(#REF!="LEB","10,",IF(#REF!="LOB","05,",IF(#REF!="HER","23,",IF(#REF!="HOR","27,",IF(#REF!="HEB","28,",IF(#REF!="HOB","23,",""))))))))),"")</f>
        <v/>
      </c>
      <c r="BJ1541" s="76" t="str">
        <f>IF($A1540&lt;&gt;"",IF(OR(EE1540&lt;&gt;0,EF1540&lt;&gt;0,#REF!&lt;$BB$3),"",IF(#REF!="LER","06,",IF(#REF!="LOR","11,",IF(#REF!="LEB","11,",IF(#REF!="LOB","06,",IF(#REF!="HER","24,",IF(#REF!="HOR","29,",IF(#REF!="HEB","29,",IF(#REF!="HOB","24,",""))))))))),"")</f>
        <v/>
      </c>
      <c r="BK1541" s="60" t="b">
        <f t="shared" si="2280"/>
        <v>0</v>
      </c>
      <c r="BL1541" s="60" t="b">
        <f t="shared" si="2281"/>
        <v>0</v>
      </c>
      <c r="BM1541" s="60" t="b">
        <f t="shared" si="2282"/>
        <v>0</v>
      </c>
      <c r="BN1541" s="60" t="b">
        <f t="shared" si="2283"/>
        <v>0</v>
      </c>
      <c r="BO1541" s="60" t="b">
        <f t="shared" si="2284"/>
        <v>0</v>
      </c>
      <c r="BP1541" s="60" t="b">
        <f t="shared" si="2285"/>
        <v>0</v>
      </c>
      <c r="BQ1541" s="60"/>
      <c r="BR1541" s="60"/>
      <c r="BS1541" s="92">
        <f t="shared" si="2323"/>
        <v>0</v>
      </c>
      <c r="BT1541" s="60"/>
      <c r="BU1541" s="60"/>
      <c r="BV1541" s="67" t="str">
        <f t="shared" si="2321"/>
        <v/>
      </c>
      <c r="BW1541" s="76" t="str">
        <f>IF($A1540&lt;&gt;"",IF(OR(EE1540&lt;&gt;0,EF1540&lt;&gt;0,#REF!&lt;$BB$3),"",IF(#REF!="LER","07,",IF(#REF!="LOR","12,",IF(#REF!="LEB","12,",IF(#REF!="LOB","08,",IF(#REF!="HER","25,",IF(#REF!="HOR","30,",IF(#REF!="HEB","30,",IF(#REF!="HOB","25,",""))))))))),"")</f>
        <v/>
      </c>
      <c r="BX1541" s="76" t="str">
        <f>IF($A1540&lt;&gt;"",IF(OR(EE1540&lt;&gt;0,EF1540&lt;&gt;0,#REF!&lt;$BB$3),"",IF(#REF!="LER","08,",IF(#REF!="LOR","13,",IF(#REF!="LEB","13,",IF(#REF!="LOB","09,",IF(#REF!="HER","26,",IF(#REF!="HOR","31,",IF(#REF!="HEB","31,",IF(#REF!="HOB","26,",""))))))))),"")</f>
        <v/>
      </c>
      <c r="BY1541" s="76" t="str">
        <f>IF($A1540&lt;&gt;"",IF(OR(EE1540&lt;&gt;0,EF1540&lt;&gt;0,#REF!&lt;$BB$3),"",IF(#REF!="LER","09,",IF(#REF!="LOR","14,",IF(#REF!="LEB","14,",IF(#REF!="LOB","10,",IF(#REF!="HER","27,",IF(#REF!="HOR","32,",IF(#REF!="HEB","32,",IF(#REF!="HOB","27,",""))))))))),"")</f>
        <v/>
      </c>
      <c r="BZ1541" s="76" t="str">
        <f>IF($A1540&lt;&gt;"",IF(OR(EE1540&lt;&gt;0,EF1540&lt;&gt;0,#REF!&lt;$BB$3),"",IF(#REF!="LER","10,",IF(#REF!="LOR","15,",IF(#REF!="LEB","15,",IF(#REF!="LOB","11,",IF(#REF!="HER","28,",IF(#REF!="HOR","33,",IF(#REF!="HEB","33,",IF(#REF!="HOB","28,",""))))))))),"")</f>
        <v/>
      </c>
      <c r="CA1541" s="76" t="str">
        <f>IF($A1540&lt;&gt;"",IF(OR(EE1540&lt;&gt;0,EF1540&lt;&gt;0,#REF!&lt;$BB$3),"",IF(#REF!="LER","12,",IF(#REF!="LOR","16,",IF(#REF!="LEB","16,",IF(#REF!="LOB","13,",IF(#REF!="HER","30,",IF(#REF!="HOR","34,",IF(#REF!="HEB","34,",IF(#REF!="HOB","29,",""))))))))),"")</f>
        <v/>
      </c>
      <c r="CB1541" s="76" t="str">
        <f>IF($A1540&lt;&gt;"",IF(OR(EE1540&lt;&gt;0,EF1540&lt;&gt;0,#REF!&lt;$BB$3),"",IF(#REF!="LER","14,",IF(#REF!="LOR","17,",IF(#REF!="LEB","17,",IF(#REF!="LOB","15,",IF(#REF!="HER","32,",IF(#REF!="HOR","35,",IF(#REF!="HEB","35,",IF(#REF!="HOB","31,",""))))))))),"")</f>
        <v/>
      </c>
      <c r="CC1541" s="76" t="str">
        <f>IF($A1540&lt;&gt;"",IF(OR(EE1540&lt;&gt;0,EF1540&lt;&gt;0,#REF!&lt;$BB$3),"",IF(#REF!="LER","16,",IF(#REF!="LOR","18,",IF(#REF!="LEB","18,",IF(#REF!="LOB","17,",IF(#REF!="HER","34,",IF(#REF!="HOR","36,",IF(#REF!="HEB","36,",IF(#REF!="HOB","33,",""))))))))),"")</f>
        <v/>
      </c>
      <c r="CD1541" s="60" t="b">
        <f t="shared" si="2286"/>
        <v>0</v>
      </c>
      <c r="CE1541" s="60" t="b">
        <f t="shared" si="2287"/>
        <v>0</v>
      </c>
      <c r="CF1541" s="60" t="b">
        <f t="shared" si="2288"/>
        <v>0</v>
      </c>
      <c r="CG1541" s="60" t="b">
        <f t="shared" si="2289"/>
        <v>0</v>
      </c>
      <c r="CH1541" s="60" t="b">
        <f t="shared" si="2290"/>
        <v>0</v>
      </c>
      <c r="CI1541" s="60" t="b">
        <f t="shared" si="2291"/>
        <v>0</v>
      </c>
      <c r="CJ1541" s="60" t="b">
        <f t="shared" si="2292"/>
        <v>0</v>
      </c>
      <c r="CK1541" s="60"/>
      <c r="CL1541" s="60"/>
      <c r="CM1541" s="92">
        <f t="shared" si="2324"/>
        <v>0</v>
      </c>
      <c r="CN1541" s="13">
        <f t="shared" si="2305"/>
        <v>0</v>
      </c>
      <c r="CO1541" s="11" t="e">
        <f>IF(#REF!&lt;&gt;"",BC1541+CO1540,0)</f>
        <v>#REF!</v>
      </c>
      <c r="CP1541" s="13">
        <f t="shared" si="2303"/>
        <v>0</v>
      </c>
      <c r="CQ1541" s="11">
        <f t="shared" si="2308"/>
        <v>0</v>
      </c>
      <c r="CR1541" s="57">
        <f t="shared" si="2265"/>
        <v>0</v>
      </c>
      <c r="CS1541" s="57">
        <f t="shared" si="2266"/>
        <v>0</v>
      </c>
      <c r="CT1541" s="57">
        <f t="shared" si="2316"/>
        <v>0</v>
      </c>
      <c r="CU1541" s="24"/>
      <c r="CV1541" s="24"/>
      <c r="CW1541" s="24"/>
      <c r="CX1541" s="24"/>
      <c r="CY1541" s="24"/>
      <c r="CZ1541" s="24"/>
      <c r="DA1541" s="24"/>
      <c r="DB1541" s="24"/>
      <c r="DC1541" s="24"/>
      <c r="DD1541" s="64"/>
      <c r="DJ1541" s="39"/>
    </row>
    <row r="1542" spans="2:114" x14ac:dyDescent="0.2">
      <c r="B1542" s="61" t="str">
        <f>IF(A1542="","",IF(U1543="","DB",U1543&amp;V1543&amp;W1543&amp;X1543&amp;Y1543&amp;Z1543&amp;AL1543&amp;AM1543&amp;AN1543&amp;AO1543&amp;AP1543&amp;AQ1543&amp;AR1543&amp;#REF!))</f>
        <v/>
      </c>
      <c r="C1542" s="7" t="str">
        <f t="shared" si="2296"/>
        <v/>
      </c>
      <c r="D1542" s="60">
        <f t="shared" si="2297"/>
        <v>0</v>
      </c>
      <c r="E1542" s="7" t="e">
        <f>IF(COUNTBLANK(BE1543:BI1543)=5,#REF!&amp;",",IF(COUNTBLANK(U1543:AR1543)=1,T1543&amp;","&amp;T1543&amp;","&amp;T1543&amp;","&amp;T1543&amp;","&amp;T1543&amp;","&amp;T1543&amp;","&amp;T1543&amp;","&amp;T1543&amp;","&amp;T1543&amp;","&amp;T1543&amp;","&amp;T1543&amp;","&amp;T1543&amp;","&amp;T1543&amp;",",T1543&amp;","&amp;T1543&amp;","&amp;T1543&amp;","&amp;T1543&amp;","&amp;T1543&amp;","&amp;T1543&amp;","&amp;T1543&amp;","&amp;T1543&amp;","&amp;T1543&amp;","&amp;T1543&amp;","&amp;T1543&amp;","&amp;T1543&amp;","&amp;T1543&amp;","&amp;T1543&amp;","))</f>
        <v>#REF!</v>
      </c>
      <c r="F1542" s="72" t="str">
        <f t="shared" si="2309"/>
        <v/>
      </c>
      <c r="G1542" s="73">
        <f t="shared" si="2298"/>
        <v>0</v>
      </c>
      <c r="H1542" s="112">
        <f t="shared" si="2299"/>
        <v>0</v>
      </c>
      <c r="I1542" s="112">
        <f t="shared" si="2300"/>
        <v>0</v>
      </c>
      <c r="J1542" s="74" t="e">
        <f>COUNTIF(#REF!,"E")</f>
        <v>#REF!</v>
      </c>
      <c r="K1542" s="74" t="e">
        <f>COUNTIF(#REF!,"O")</f>
        <v>#REF!</v>
      </c>
      <c r="L1542" s="74" t="e">
        <f t="shared" si="2301"/>
        <v>#REF!</v>
      </c>
      <c r="M1542" s="113" t="e">
        <f t="shared" si="2302"/>
        <v>#REF!</v>
      </c>
      <c r="N1542" s="60"/>
      <c r="O1542" s="61"/>
      <c r="P1542" s="61"/>
      <c r="Q1542" s="61"/>
      <c r="R1542" s="61"/>
      <c r="S1542" s="7"/>
      <c r="T1542" s="67" t="str">
        <f t="shared" si="2317"/>
        <v/>
      </c>
      <c r="U1542" s="76" t="str">
        <f>IF($A1541&lt;&gt;"",IF(OR(CR1541&lt;&gt;0,CS1541&lt;&gt;0,#REF!&lt;$BB$3),"",IF(#REF!="LER","01,",IF(#REF!="LOR","01,",IF(#REF!="LEB","02,",IF(#REF!="LOB","01,",IF(#REF!="HER","19,",IF(#REF!="HOR","19,",IF(#REF!="HEB","20,",IF(#REF!="HOB","19,",""))))))))),"")</f>
        <v/>
      </c>
      <c r="V1542" s="76" t="str">
        <f>IF($A1541&lt;&gt;"",IF(OR(CR1541&lt;&gt;0,CS1541&lt;&gt;0,#REF!&lt;$BB$3),"",IF(#REF!="LER","02,",IF(#REF!="LOR","03,",IF(#REF!="LEB","04,",IF(#REF!="LOB","02,",IF(#REF!="HER","20,",IF(#REF!="HOR","21,",IF(#REF!="HEB","22,",IF(#REF!="HOB","20,",""))))))))),"")</f>
        <v/>
      </c>
      <c r="W1542" s="76" t="str">
        <f>IF($A1541&lt;&gt;"",IF(OR(CR1541&lt;&gt;0,CS1541&lt;&gt;0,#REF!&lt;$BB$3),"",IF(#REF!="LER","03,",IF(#REF!="LOR","05,",IF(#REF!="LEB","06,",IF(#REF!="LOB","03,",IF(#REF!="HER","21,",IF(#REF!="HOR","23,",IF(#REF!="HEB","24,",IF(#REF!="HOB","21,",""))))))))),"")</f>
        <v/>
      </c>
      <c r="X1542" s="76" t="str">
        <f>IF($A1541&lt;&gt;"",IF(OR(CR1541&lt;&gt;0,CS1541&lt;&gt;0,#REF!&lt;$BB$3),"",IF(#REF!="LER","04,",IF(#REF!="LOR","07,",IF(#REF!="LEB","08,",IF(#REF!="LOB","04,",IF(#REF!="HER","22,",IF(#REF!="HOR","25,",IF(#REF!="HEB","26,",IF(#REF!="HOB","22,",""))))))))),"")</f>
        <v/>
      </c>
      <c r="Y1542" s="76" t="str">
        <f>IF($A1541&lt;&gt;"",IF(OR(CR1541&lt;&gt;0,CS1541&lt;&gt;0,#REF!&lt;$BB$3),"",IF(#REF!="LER","05,",IF(#REF!="LOR","09,",IF(#REF!="LEB","10,",IF(#REF!="LOB","05,",IF(#REF!="HER","23,",IF(#REF!="HOR","27,",IF(#REF!="HEB","28,",IF(#REF!="HOB","23,",""))))))))),"")</f>
        <v/>
      </c>
      <c r="Z1542" s="76" t="str">
        <f>IF($A1541&lt;&gt;"",IF(OR(CR1541&lt;&gt;0,CS1541&lt;&gt;0,#REF!&lt;$BB$3),"",IF(#REF!="LER","06,",IF(#REF!="LOR","11,",IF(#REF!="LEB","11,",IF(#REF!="LOB","06,",IF(#REF!="HER","24,",IF(#REF!="HOR","29,",IF(#REF!="HEB","29,",IF(#REF!="HOB","24,",""))))))))),"")</f>
        <v/>
      </c>
      <c r="AA1542" s="60" t="b">
        <f t="shared" si="2267"/>
        <v>0</v>
      </c>
      <c r="AB1542" s="60" t="b">
        <f t="shared" si="2268"/>
        <v>0</v>
      </c>
      <c r="AC1542" s="60" t="b">
        <f t="shared" si="2269"/>
        <v>0</v>
      </c>
      <c r="AD1542" s="60" t="b">
        <f t="shared" si="2270"/>
        <v>0</v>
      </c>
      <c r="AE1542" s="60" t="b">
        <f t="shared" si="2271"/>
        <v>0</v>
      </c>
      <c r="AF1542" s="60" t="b">
        <f t="shared" si="2272"/>
        <v>0</v>
      </c>
      <c r="AG1542" s="60"/>
      <c r="AH1542" s="60"/>
      <c r="AI1542" s="60"/>
      <c r="AJ1542" s="60"/>
      <c r="AK1542" s="67" t="str">
        <f t="shared" si="2318"/>
        <v/>
      </c>
      <c r="AL1542" s="76" t="str">
        <f>IF($A1541&lt;&gt;"",IF(OR(CR1541&lt;&gt;0,CS1541&lt;&gt;0,#REF!&lt;$BB$3),"",IF(#REF!="LER","07,",IF(#REF!="LOR","12,",IF(#REF!="LEB","12,",IF(#REF!="LOB","08,",IF(#REF!="HER","25,",IF(#REF!="HOR","30,",IF(#REF!="HEB","30,",IF(#REF!="HOB","25,",""))))))))),"")</f>
        <v/>
      </c>
      <c r="AM1542" s="76" t="str">
        <f>IF($A1541&lt;&gt;"",IF(OR(CR1541&lt;&gt;0,CS1541&lt;&gt;0,#REF!&lt;$BB$3),"",IF(#REF!="LER","08,",IF(#REF!="LOR","13,",IF(#REF!="LEB","13,",IF(#REF!="LOB","09,",IF(#REF!="HER","26,",IF(#REF!="HOR","31,",IF(#REF!="HEB","31,",IF(#REF!="HOB","26,",""))))))))),"")</f>
        <v/>
      </c>
      <c r="AN1542" s="118" t="str">
        <f t="shared" si="2293"/>
        <v/>
      </c>
      <c r="AO1542" s="76" t="str">
        <f>IF($A1541&lt;&gt;"",IF(OR(CR1541&lt;&gt;0,CS1541&lt;&gt;0,#REF!&lt;$BB$3),"",IF(#REF!="LER","10,",IF(#REF!="LOR","15,",IF(#REF!="LEB","15,",IF(#REF!="LOB","11,",IF(#REF!="HER","28,",IF(#REF!="HOR","33,",IF(#REF!="HEB","33,",IF(#REF!="HOB","28,",""))))))))),"")</f>
        <v/>
      </c>
      <c r="AP1542" s="76" t="str">
        <f>IF($A1541&lt;&gt;"",IF(OR(CR1541&lt;&gt;0,CS1541&lt;&gt;0,#REF!&lt;$BB$3),"",IF(#REF!="LER","12,",IF(#REF!="LOR","16,",IF(#REF!="LEB","16,",IF(#REF!="LOB","13,",IF(#REF!="HER","30,",IF(#REF!="HOR","34,",IF(#REF!="HEB","34,",IF(#REF!="HOB","29,",""))))))))),"")</f>
        <v/>
      </c>
      <c r="AQ1542" s="76" t="str">
        <f>IF($A1541&lt;&gt;"",IF(OR(CR1541&lt;&gt;0,CS1541&lt;&gt;0,#REF!&lt;$BB$3),"",IF(#REF!="LER","14,",IF(#REF!="LOR","17,",IF(#REF!="LEB","17,",IF(#REF!="LOB","15,",IF(#REF!="HER","32,",IF(#REF!="HOR","35,",IF(#REF!="HEB","35,",IF(#REF!="HOB","31,",""))))))))),"")</f>
        <v/>
      </c>
      <c r="AR1542" s="76" t="str">
        <f>IF($A1541&lt;&gt;"",IF(OR(CR1541&lt;&gt;0,CS1541&lt;&gt;0,#REF!&lt;$BB$3),"",IF(#REF!="LER","16,",IF(#REF!="LOR","18,",IF(#REF!="LEB","18,",IF(#REF!="LOB","17,",IF(#REF!="HER","34,",IF(#REF!="HOR","36,",IF(#REF!="HEB","36,",IF(#REF!="HOB","33,",""))))))))),"")</f>
        <v/>
      </c>
      <c r="AS1542" s="60" t="b">
        <f t="shared" si="2273"/>
        <v>0</v>
      </c>
      <c r="AT1542" s="60" t="b">
        <f t="shared" si="2274"/>
        <v>0</v>
      </c>
      <c r="AU1542" s="60" t="b">
        <f t="shared" si="2275"/>
        <v>0</v>
      </c>
      <c r="AV1542" s="60" t="b">
        <f t="shared" si="2276"/>
        <v>0</v>
      </c>
      <c r="AW1542" s="60" t="b">
        <f t="shared" si="2277"/>
        <v>0</v>
      </c>
      <c r="AX1542" s="60" t="b">
        <f t="shared" si="2278"/>
        <v>0</v>
      </c>
      <c r="AY1542" s="60" t="b">
        <f t="shared" si="2279"/>
        <v>0</v>
      </c>
      <c r="AZ1542" s="60"/>
      <c r="BA1542" s="60"/>
      <c r="BB1542" s="13">
        <f t="shared" si="2304"/>
        <v>0</v>
      </c>
      <c r="BC1542" s="11" t="e">
        <f>IF(#REF!&lt;&gt;"",S1542+BC1541,0)</f>
        <v>#REF!</v>
      </c>
      <c r="BD1542" s="67" t="str">
        <f t="shared" si="2319"/>
        <v/>
      </c>
      <c r="BE1542" s="76" t="str">
        <f>IF($A1541&lt;&gt;"",IF(OR(EE1541&lt;&gt;0,EF1541&lt;&gt;0,#REF!&lt;$BB$3),"",IF(#REF!="LER","01,",IF(#REF!="LOR","01,",IF(#REF!="LEB","02,",IF(#REF!="LOB","01,",IF(#REF!="HER","19,",IF(#REF!="HOR","19,",IF(#REF!="HEB","20,",IF(#REF!="HOB","19,",""))))))))),"")</f>
        <v/>
      </c>
      <c r="BF1542" s="76" t="str">
        <f>IF($A1541&lt;&gt;"",IF(OR(EE1541&lt;&gt;0,EF1541&lt;&gt;0,#REF!&lt;$BB$3),"",IF(#REF!="LER","02,",IF(#REF!="LOR","03,",IF(#REF!="LEB","04,",IF(#REF!="LOB","02,",IF(#REF!="HER","20,",IF(#REF!="HOR","21,",IF(#REF!="HEB","22,",IF(#REF!="HOB","20,",""))))))))),"")</f>
        <v/>
      </c>
      <c r="BG1542" s="76" t="str">
        <f>IF($A1541&lt;&gt;"",IF(OR(EE1541&lt;&gt;0,EF1541&lt;&gt;0,#REF!&lt;$BB$3),"",IF(#REF!="LER","03,",IF(#REF!="LOR","05,",IF(#REF!="LEB","06,",IF(#REF!="LOB","03,",IF(#REF!="HER","21,",IF(#REF!="HOR","23,",IF(#REF!="HEB","24,",IF(#REF!="HOB","21,",""))))))))),"")</f>
        <v/>
      </c>
      <c r="BH1542" s="76" t="str">
        <f>IF($A1541&lt;&gt;"",IF(OR(EE1541&lt;&gt;0,EF1541&lt;&gt;0,#REF!&lt;$BB$3),"",IF(#REF!="LER","04,",IF(#REF!="LOR","07,",IF(#REF!="LEB","08,",IF(#REF!="LOB","04,",IF(#REF!="HER","22,",IF(#REF!="HOR","25,",IF(#REF!="HEB","26,",IF(#REF!="HOB","22,",""))))))))),"")</f>
        <v/>
      </c>
      <c r="BI1542" s="76" t="str">
        <f>IF($A1541&lt;&gt;"",IF(OR(EE1541&lt;&gt;0,EF1541&lt;&gt;0,#REF!&lt;$BB$3),"",IF(#REF!="LER","05,",IF(#REF!="LOR","09,",IF(#REF!="LEB","10,",IF(#REF!="LOB","05,",IF(#REF!="HER","23,",IF(#REF!="HOR","27,",IF(#REF!="HEB","28,",IF(#REF!="HOB","23,",""))))))))),"")</f>
        <v/>
      </c>
      <c r="BJ1542" s="76" t="str">
        <f>IF($A1541&lt;&gt;"",IF(OR(EE1541&lt;&gt;0,EF1541&lt;&gt;0,#REF!&lt;$BB$3),"",IF(#REF!="LER","06,",IF(#REF!="LOR","11,",IF(#REF!="LEB","11,",IF(#REF!="LOB","06,",IF(#REF!="HER","24,",IF(#REF!="HOR","29,",IF(#REF!="HEB","29,",IF(#REF!="HOB","24,",""))))))))),"")</f>
        <v/>
      </c>
      <c r="BK1542" s="60" t="b">
        <f t="shared" si="2280"/>
        <v>0</v>
      </c>
      <c r="BL1542" s="60" t="b">
        <f t="shared" si="2281"/>
        <v>0</v>
      </c>
      <c r="BM1542" s="60" t="b">
        <f t="shared" si="2282"/>
        <v>0</v>
      </c>
      <c r="BN1542" s="60" t="b">
        <f t="shared" si="2283"/>
        <v>0</v>
      </c>
      <c r="BO1542" s="60" t="b">
        <f t="shared" si="2284"/>
        <v>0</v>
      </c>
      <c r="BP1542" s="60" t="b">
        <f t="shared" si="2285"/>
        <v>0</v>
      </c>
      <c r="BQ1542" s="60"/>
      <c r="BR1542" s="60"/>
      <c r="BS1542" s="92">
        <f t="shared" si="2323"/>
        <v>0</v>
      </c>
      <c r="BT1542" s="60"/>
      <c r="BU1542" s="60"/>
      <c r="BV1542" s="67" t="str">
        <f t="shared" si="2321"/>
        <v/>
      </c>
      <c r="BW1542" s="76" t="str">
        <f>IF($A1541&lt;&gt;"",IF(OR(EE1541&lt;&gt;0,EF1541&lt;&gt;0,#REF!&lt;$BB$3),"",IF(#REF!="LER","07,",IF(#REF!="LOR","12,",IF(#REF!="LEB","12,",IF(#REF!="LOB","08,",IF(#REF!="HER","25,",IF(#REF!="HOR","30,",IF(#REF!="HEB","30,",IF(#REF!="HOB","25,",""))))))))),"")</f>
        <v/>
      </c>
      <c r="BX1542" s="76" t="str">
        <f>IF($A1541&lt;&gt;"",IF(OR(EE1541&lt;&gt;0,EF1541&lt;&gt;0,#REF!&lt;$BB$3),"",IF(#REF!="LER","08,",IF(#REF!="LOR","13,",IF(#REF!="LEB","13,",IF(#REF!="LOB","09,",IF(#REF!="HER","26,",IF(#REF!="HOR","31,",IF(#REF!="HEB","31,",IF(#REF!="HOB","26,",""))))))))),"")</f>
        <v/>
      </c>
      <c r="BY1542" s="76" t="str">
        <f>IF($A1541&lt;&gt;"",IF(OR(EE1541&lt;&gt;0,EF1541&lt;&gt;0,#REF!&lt;$BB$3),"",IF(#REF!="LER","09,",IF(#REF!="LOR","14,",IF(#REF!="LEB","14,",IF(#REF!="LOB","10,",IF(#REF!="HER","27,",IF(#REF!="HOR","32,",IF(#REF!="HEB","32,",IF(#REF!="HOB","27,",""))))))))),"")</f>
        <v/>
      </c>
      <c r="BZ1542" s="76" t="str">
        <f>IF($A1541&lt;&gt;"",IF(OR(EE1541&lt;&gt;0,EF1541&lt;&gt;0,#REF!&lt;$BB$3),"",IF(#REF!="LER","10,",IF(#REF!="LOR","15,",IF(#REF!="LEB","15,",IF(#REF!="LOB","11,",IF(#REF!="HER","28,",IF(#REF!="HOR","33,",IF(#REF!="HEB","33,",IF(#REF!="HOB","28,",""))))))))),"")</f>
        <v/>
      </c>
      <c r="CA1542" s="76" t="str">
        <f>IF($A1541&lt;&gt;"",IF(OR(EE1541&lt;&gt;0,EF1541&lt;&gt;0,#REF!&lt;$BB$3),"",IF(#REF!="LER","12,",IF(#REF!="LOR","16,",IF(#REF!="LEB","16,",IF(#REF!="LOB","13,",IF(#REF!="HER","30,",IF(#REF!="HOR","34,",IF(#REF!="HEB","34,",IF(#REF!="HOB","29,",""))))))))),"")</f>
        <v/>
      </c>
      <c r="CB1542" s="76" t="str">
        <f>IF($A1541&lt;&gt;"",IF(OR(EE1541&lt;&gt;0,EF1541&lt;&gt;0,#REF!&lt;$BB$3),"",IF(#REF!="LER","14,",IF(#REF!="LOR","17,",IF(#REF!="LEB","17,",IF(#REF!="LOB","15,",IF(#REF!="HER","32,",IF(#REF!="HOR","35,",IF(#REF!="HEB","35,",IF(#REF!="HOB","31,",""))))))))),"")</f>
        <v/>
      </c>
      <c r="CC1542" s="76" t="str">
        <f>IF($A1541&lt;&gt;"",IF(OR(EE1541&lt;&gt;0,EF1541&lt;&gt;0,#REF!&lt;$BB$3),"",IF(#REF!="LER","16,",IF(#REF!="LOR","18,",IF(#REF!="LEB","18,",IF(#REF!="LOB","17,",IF(#REF!="HER","34,",IF(#REF!="HOR","36,",IF(#REF!="HEB","36,",IF(#REF!="HOB","33,",""))))))))),"")</f>
        <v/>
      </c>
      <c r="CD1542" s="60" t="b">
        <f t="shared" si="2286"/>
        <v>0</v>
      </c>
      <c r="CE1542" s="60" t="b">
        <f t="shared" si="2287"/>
        <v>0</v>
      </c>
      <c r="CF1542" s="60" t="b">
        <f t="shared" si="2288"/>
        <v>0</v>
      </c>
      <c r="CG1542" s="60" t="b">
        <f t="shared" si="2289"/>
        <v>0</v>
      </c>
      <c r="CH1542" s="60" t="b">
        <f t="shared" si="2290"/>
        <v>0</v>
      </c>
      <c r="CI1542" s="60" t="b">
        <f t="shared" si="2291"/>
        <v>0</v>
      </c>
      <c r="CJ1542" s="60" t="b">
        <f t="shared" si="2292"/>
        <v>0</v>
      </c>
      <c r="CK1542" s="60"/>
      <c r="CL1542" s="60"/>
      <c r="CM1542" s="92">
        <f t="shared" si="2324"/>
        <v>0</v>
      </c>
      <c r="CN1542" s="13">
        <f t="shared" si="2305"/>
        <v>0</v>
      </c>
      <c r="CO1542" s="11" t="e">
        <f>IF(#REF!&lt;&gt;"",BC1542+CO1541,0)</f>
        <v>#REF!</v>
      </c>
      <c r="CP1542" s="13">
        <f t="shared" si="2303"/>
        <v>0</v>
      </c>
      <c r="CQ1542" s="11">
        <f t="shared" si="2308"/>
        <v>0</v>
      </c>
      <c r="CR1542" s="57">
        <f t="shared" ref="CR1542:CR1605" si="2325">IF($A1542&lt;&gt;"",IF(CR1541&gt;0,CR1541,IF(CQ1542&gt;=$BB$1,"Profit Target",0)),0)</f>
        <v>0</v>
      </c>
      <c r="CS1542" s="57">
        <f t="shared" ref="CS1542:CS1605" si="2326">IF($A1542&lt;&gt;"",IF(CS1541&lt;&gt;0,CS1541,IF(CQ1542&lt;=$BB$2,"Stop Loss",0)),0)</f>
        <v>0</v>
      </c>
      <c r="CT1542" s="57">
        <f t="shared" si="2316"/>
        <v>0</v>
      </c>
      <c r="CU1542" s="24"/>
      <c r="CV1542" s="24"/>
      <c r="CW1542" s="24"/>
      <c r="CX1542" s="24"/>
      <c r="CY1542" s="24"/>
      <c r="CZ1542" s="24"/>
      <c r="DA1542" s="24"/>
      <c r="DB1542" s="24"/>
      <c r="DC1542" s="24"/>
      <c r="DD1542" s="64"/>
      <c r="DJ1542" s="39"/>
    </row>
    <row r="1543" spans="2:114" x14ac:dyDescent="0.2">
      <c r="B1543" s="61" t="str">
        <f>IF(A1543="","",IF(U1544="","DB",U1544&amp;V1544&amp;W1544&amp;X1544&amp;Y1544&amp;Z1544&amp;AL1544&amp;AM1544&amp;AN1544&amp;AO1544&amp;AP1544&amp;AQ1544&amp;AR1544&amp;#REF!))</f>
        <v/>
      </c>
      <c r="C1543" s="7" t="str">
        <f t="shared" si="2296"/>
        <v/>
      </c>
      <c r="D1543" s="60">
        <f t="shared" si="2297"/>
        <v>0</v>
      </c>
      <c r="E1543" s="7" t="e">
        <f>IF(COUNTBLANK(BE1544:BI1544)=5,#REF!&amp;",",IF(COUNTBLANK(U1544:AR1544)=1,T1544&amp;","&amp;T1544&amp;","&amp;T1544&amp;","&amp;T1544&amp;","&amp;T1544&amp;","&amp;T1544&amp;","&amp;T1544&amp;","&amp;T1544&amp;","&amp;T1544&amp;","&amp;T1544&amp;","&amp;T1544&amp;","&amp;T1544&amp;","&amp;T1544&amp;",",T1544&amp;","&amp;T1544&amp;","&amp;T1544&amp;","&amp;T1544&amp;","&amp;T1544&amp;","&amp;T1544&amp;","&amp;T1544&amp;","&amp;T1544&amp;","&amp;T1544&amp;","&amp;T1544&amp;","&amp;T1544&amp;","&amp;T1544&amp;","&amp;T1544&amp;","&amp;T1544&amp;","))</f>
        <v>#REF!</v>
      </c>
      <c r="F1543" s="72" t="str">
        <f t="shared" si="2309"/>
        <v/>
      </c>
      <c r="G1543" s="73">
        <f t="shared" si="2298"/>
        <v>0</v>
      </c>
      <c r="H1543" s="112">
        <f t="shared" si="2299"/>
        <v>0</v>
      </c>
      <c r="I1543" s="112">
        <f t="shared" si="2300"/>
        <v>0</v>
      </c>
      <c r="J1543" s="74" t="e">
        <f>COUNTIF(#REF!,"E")</f>
        <v>#REF!</v>
      </c>
      <c r="K1543" s="74" t="e">
        <f>COUNTIF(#REF!,"O")</f>
        <v>#REF!</v>
      </c>
      <c r="L1543" s="74" t="e">
        <f t="shared" si="2301"/>
        <v>#REF!</v>
      </c>
      <c r="M1543" s="113" t="e">
        <f t="shared" si="2302"/>
        <v>#REF!</v>
      </c>
      <c r="N1543" s="60"/>
      <c r="O1543" s="61"/>
      <c r="P1543" s="61"/>
      <c r="Q1543" s="61"/>
      <c r="R1543" s="61"/>
      <c r="S1543" s="7"/>
      <c r="T1543" s="67" t="str">
        <f t="shared" si="2317"/>
        <v/>
      </c>
      <c r="U1543" s="76" t="str">
        <f>IF($A1542&lt;&gt;"",IF(OR(CR1542&lt;&gt;0,CS1542&lt;&gt;0,#REF!&lt;$BB$3),"",IF(#REF!="LER","01,",IF(#REF!="LOR","01,",IF(#REF!="LEB","02,",IF(#REF!="LOB","01,",IF(#REF!="HER","19,",IF(#REF!="HOR","19,",IF(#REF!="HEB","20,",IF(#REF!="HOB","19,",""))))))))),"")</f>
        <v/>
      </c>
      <c r="V1543" s="76" t="str">
        <f>IF($A1542&lt;&gt;"",IF(OR(CR1542&lt;&gt;0,CS1542&lt;&gt;0,#REF!&lt;$BB$3),"",IF(#REF!="LER","02,",IF(#REF!="LOR","03,",IF(#REF!="LEB","04,",IF(#REF!="LOB","02,",IF(#REF!="HER","20,",IF(#REF!="HOR","21,",IF(#REF!="HEB","22,",IF(#REF!="HOB","20,",""))))))))),"")</f>
        <v/>
      </c>
      <c r="W1543" s="76" t="str">
        <f>IF($A1542&lt;&gt;"",IF(OR(CR1542&lt;&gt;0,CS1542&lt;&gt;0,#REF!&lt;$BB$3),"",IF(#REF!="LER","03,",IF(#REF!="LOR","05,",IF(#REF!="LEB","06,",IF(#REF!="LOB","03,",IF(#REF!="HER","21,",IF(#REF!="HOR","23,",IF(#REF!="HEB","24,",IF(#REF!="HOB","21,",""))))))))),"")</f>
        <v/>
      </c>
      <c r="X1543" s="76" t="str">
        <f>IF($A1542&lt;&gt;"",IF(OR(CR1542&lt;&gt;0,CS1542&lt;&gt;0,#REF!&lt;$BB$3),"",IF(#REF!="LER","04,",IF(#REF!="LOR","07,",IF(#REF!="LEB","08,",IF(#REF!="LOB","04,",IF(#REF!="HER","22,",IF(#REF!="HOR","25,",IF(#REF!="HEB","26,",IF(#REF!="HOB","22,",""))))))))),"")</f>
        <v/>
      </c>
      <c r="Y1543" s="76" t="str">
        <f>IF($A1542&lt;&gt;"",IF(OR(CR1542&lt;&gt;0,CS1542&lt;&gt;0,#REF!&lt;$BB$3),"",IF(#REF!="LER","05,",IF(#REF!="LOR","09,",IF(#REF!="LEB","10,",IF(#REF!="LOB","05,",IF(#REF!="HER","23,",IF(#REF!="HOR","27,",IF(#REF!="HEB","28,",IF(#REF!="HOB","23,",""))))))))),"")</f>
        <v/>
      </c>
      <c r="Z1543" s="76" t="str">
        <f>IF($A1542&lt;&gt;"",IF(OR(CR1542&lt;&gt;0,CS1542&lt;&gt;0,#REF!&lt;$BB$3),"",IF(#REF!="LER","06,",IF(#REF!="LOR","11,",IF(#REF!="LEB","11,",IF(#REF!="LOB","06,",IF(#REF!="HER","24,",IF(#REF!="HOR","29,",IF(#REF!="HEB","29,",IF(#REF!="HOB","24,",""))))))))),"")</f>
        <v/>
      </c>
      <c r="AA1543" s="60" t="b">
        <f t="shared" ref="AA1543:AA1606" si="2327">IF($A1543&lt;&gt;"",IF(U1543&lt;&gt;"",IF(ABS($A1543)=ABS(LEFT(U1543,2)),35*$T1543,-1*$T1543),0))</f>
        <v>0</v>
      </c>
      <c r="AB1543" s="60" t="b">
        <f t="shared" ref="AB1543:AB1606" si="2328">IF($A1543&lt;&gt;"",IF(V1543&lt;&gt;"",IF(ABS($A1543)=ABS(LEFT(V1543,2)),35*$T1543,-1*$T1543),0))</f>
        <v>0</v>
      </c>
      <c r="AC1543" s="60" t="b">
        <f t="shared" ref="AC1543:AC1606" si="2329">IF($A1543&lt;&gt;"",IF(W1543&lt;&gt;"",IF(ABS($A1543)=ABS(LEFT(W1543,2)),35*$T1543,-1*$T1543),0))</f>
        <v>0</v>
      </c>
      <c r="AD1543" s="60" t="b">
        <f t="shared" ref="AD1543:AD1606" si="2330">IF($A1543&lt;&gt;"",IF(X1543&lt;&gt;"",IF(ABS($A1543)=ABS(LEFT(X1543,2)),35*$T1543,-1*$T1543),0))</f>
        <v>0</v>
      </c>
      <c r="AE1543" s="60" t="b">
        <f t="shared" ref="AE1543:AE1606" si="2331">IF($A1543&lt;&gt;"",IF(Y1543&lt;&gt;"",IF(ABS($A1543)=ABS(LEFT(Y1543,2)),35*$T1543,-1*$T1543),0))</f>
        <v>0</v>
      </c>
      <c r="AF1543" s="60" t="b">
        <f t="shared" ref="AF1543:AF1606" si="2332">IF($A1543&lt;&gt;"",IF(Z1543&lt;&gt;"",IF(ABS($A1543)=ABS(LEFT(Z1543,2)),35*$T1543,-1*$T1543),0))</f>
        <v>0</v>
      </c>
      <c r="AG1543" s="60"/>
      <c r="AH1543" s="60"/>
      <c r="AI1543" s="60"/>
      <c r="AJ1543" s="60"/>
      <c r="AK1543" s="67" t="str">
        <f t="shared" si="2318"/>
        <v/>
      </c>
      <c r="AL1543" s="76" t="str">
        <f>IF($A1542&lt;&gt;"",IF(OR(CR1542&lt;&gt;0,CS1542&lt;&gt;0,#REF!&lt;$BB$3),"",IF(#REF!="LER","07,",IF(#REF!="LOR","12,",IF(#REF!="LEB","12,",IF(#REF!="LOB","08,",IF(#REF!="HER","25,",IF(#REF!="HOR","30,",IF(#REF!="HEB","30,",IF(#REF!="HOB","25,",""))))))))),"")</f>
        <v/>
      </c>
      <c r="AM1543" s="76" t="str">
        <f>IF($A1542&lt;&gt;"",IF(OR(CR1542&lt;&gt;0,CS1542&lt;&gt;0,#REF!&lt;$BB$3),"",IF(#REF!="LER","08,",IF(#REF!="LOR","13,",IF(#REF!="LEB","13,",IF(#REF!="LOB","09,",IF(#REF!="HER","26,",IF(#REF!="HOR","31,",IF(#REF!="HEB","31,",IF(#REF!="HOB","26,",""))))))))),"")</f>
        <v/>
      </c>
      <c r="AN1543" s="118" t="str">
        <f t="shared" si="2293"/>
        <v/>
      </c>
      <c r="AO1543" s="76" t="str">
        <f>IF($A1542&lt;&gt;"",IF(OR(CR1542&lt;&gt;0,CS1542&lt;&gt;0,#REF!&lt;$BB$3),"",IF(#REF!="LER","10,",IF(#REF!="LOR","15,",IF(#REF!="LEB","15,",IF(#REF!="LOB","11,",IF(#REF!="HER","28,",IF(#REF!="HOR","33,",IF(#REF!="HEB","33,",IF(#REF!="HOB","28,",""))))))))),"")</f>
        <v/>
      </c>
      <c r="AP1543" s="76" t="str">
        <f>IF($A1542&lt;&gt;"",IF(OR(CR1542&lt;&gt;0,CS1542&lt;&gt;0,#REF!&lt;$BB$3),"",IF(#REF!="LER","12,",IF(#REF!="LOR","16,",IF(#REF!="LEB","16,",IF(#REF!="LOB","13,",IF(#REF!="HER","30,",IF(#REF!="HOR","34,",IF(#REF!="HEB","34,",IF(#REF!="HOB","29,",""))))))))),"")</f>
        <v/>
      </c>
      <c r="AQ1543" s="76" t="str">
        <f>IF($A1542&lt;&gt;"",IF(OR(CR1542&lt;&gt;0,CS1542&lt;&gt;0,#REF!&lt;$BB$3),"",IF(#REF!="LER","14,",IF(#REF!="LOR","17,",IF(#REF!="LEB","17,",IF(#REF!="LOB","15,",IF(#REF!="HER","32,",IF(#REF!="HOR","35,",IF(#REF!="HEB","35,",IF(#REF!="HOB","31,",""))))))))),"")</f>
        <v/>
      </c>
      <c r="AR1543" s="76" t="str">
        <f>IF($A1542&lt;&gt;"",IF(OR(CR1542&lt;&gt;0,CS1542&lt;&gt;0,#REF!&lt;$BB$3),"",IF(#REF!="LER","16,",IF(#REF!="LOR","18,",IF(#REF!="LEB","18,",IF(#REF!="LOB","17,",IF(#REF!="HER","34,",IF(#REF!="HOR","36,",IF(#REF!="HEB","36,",IF(#REF!="HOB","33,",""))))))))),"")</f>
        <v/>
      </c>
      <c r="AS1543" s="60" t="b">
        <f t="shared" ref="AS1543:AS1606" si="2333">IF($A1543&lt;&gt;"",IF(AL1543&lt;&gt;"",IF(ABS($A1543)=ABS(LEFT(AL1543,2)),35*$AK1543,-1*$AK1543),0))</f>
        <v>0</v>
      </c>
      <c r="AT1543" s="60" t="b">
        <f t="shared" ref="AT1543:AT1606" si="2334">IF($A1543&lt;&gt;"",IF(AM1543&lt;&gt;"",IF(ABS($A1543)=ABS(LEFT(AM1543,2)),35*$AK1543,-1*$AK1543),0))</f>
        <v>0</v>
      </c>
      <c r="AU1543" s="60" t="b">
        <f t="shared" ref="AU1543:AU1606" si="2335">IF($A1543&lt;&gt;"",IF(AN1543&lt;&gt;"",IF(ABS($A1543)=ABS(LEFT(AN1543,2)),35*$AK1543,-1*$AK1543),0))</f>
        <v>0</v>
      </c>
      <c r="AV1543" s="60" t="b">
        <f t="shared" ref="AV1543:AV1606" si="2336">IF($A1543&lt;&gt;"",IF(AO1543&lt;&gt;"",IF(ABS($A1543)=ABS(LEFT(AO1543,2)),35*$AK1543,-1*$AK1543),0))</f>
        <v>0</v>
      </c>
      <c r="AW1543" s="60" t="b">
        <f t="shared" ref="AW1543:AW1606" si="2337">IF($A1543&lt;&gt;"",IF(AP1543&lt;&gt;"",IF(ABS($A1543)=ABS(LEFT(AP1543,2)),35*$AK1543,-1*$AK1543),0))</f>
        <v>0</v>
      </c>
      <c r="AX1543" s="60" t="b">
        <f t="shared" ref="AX1543:AX1606" si="2338">IF($A1543&lt;&gt;"",IF(AQ1543&lt;&gt;"",IF(ABS($A1543)=ABS(LEFT(AQ1543,2)),35*$AK1543,-1*$AK1543),0))</f>
        <v>0</v>
      </c>
      <c r="AY1543" s="60" t="b">
        <f t="shared" ref="AY1543:AY1606" si="2339">IF($A1543&lt;&gt;"",IF(AR1543&lt;&gt;"",IF(ABS($A1543)=ABS(LEFT(AR1543,2)),35*$AK1543,-1*$AK1543),0))</f>
        <v>0</v>
      </c>
      <c r="AZ1543" s="60"/>
      <c r="BA1543" s="60"/>
      <c r="BB1543" s="13">
        <f t="shared" si="2304"/>
        <v>0</v>
      </c>
      <c r="BC1543" s="11" t="e">
        <f>IF(#REF!&lt;&gt;"",S1543+BC1542,0)</f>
        <v>#REF!</v>
      </c>
      <c r="BD1543" s="67" t="str">
        <f t="shared" si="2319"/>
        <v/>
      </c>
      <c r="BE1543" s="76" t="str">
        <f>IF($A1542&lt;&gt;"",IF(OR(EE1542&lt;&gt;0,EF1542&lt;&gt;0,#REF!&lt;$BB$3),"",IF(#REF!="LER","01,",IF(#REF!="LOR","01,",IF(#REF!="LEB","02,",IF(#REF!="LOB","01,",IF(#REF!="HER","19,",IF(#REF!="HOR","19,",IF(#REF!="HEB","20,",IF(#REF!="HOB","19,",""))))))))),"")</f>
        <v/>
      </c>
      <c r="BF1543" s="76" t="str">
        <f>IF($A1542&lt;&gt;"",IF(OR(EE1542&lt;&gt;0,EF1542&lt;&gt;0,#REF!&lt;$BB$3),"",IF(#REF!="LER","02,",IF(#REF!="LOR","03,",IF(#REF!="LEB","04,",IF(#REF!="LOB","02,",IF(#REF!="HER","20,",IF(#REF!="HOR","21,",IF(#REF!="HEB","22,",IF(#REF!="HOB","20,",""))))))))),"")</f>
        <v/>
      </c>
      <c r="BG1543" s="76" t="str">
        <f>IF($A1542&lt;&gt;"",IF(OR(EE1542&lt;&gt;0,EF1542&lt;&gt;0,#REF!&lt;$BB$3),"",IF(#REF!="LER","03,",IF(#REF!="LOR","05,",IF(#REF!="LEB","06,",IF(#REF!="LOB","03,",IF(#REF!="HER","21,",IF(#REF!="HOR","23,",IF(#REF!="HEB","24,",IF(#REF!="HOB","21,",""))))))))),"")</f>
        <v/>
      </c>
      <c r="BH1543" s="76" t="str">
        <f>IF($A1542&lt;&gt;"",IF(OR(EE1542&lt;&gt;0,EF1542&lt;&gt;0,#REF!&lt;$BB$3),"",IF(#REF!="LER","04,",IF(#REF!="LOR","07,",IF(#REF!="LEB","08,",IF(#REF!="LOB","04,",IF(#REF!="HER","22,",IF(#REF!="HOR","25,",IF(#REF!="HEB","26,",IF(#REF!="HOB","22,",""))))))))),"")</f>
        <v/>
      </c>
      <c r="BI1543" s="76" t="str">
        <f>IF($A1542&lt;&gt;"",IF(OR(EE1542&lt;&gt;0,EF1542&lt;&gt;0,#REF!&lt;$BB$3),"",IF(#REF!="LER","05,",IF(#REF!="LOR","09,",IF(#REF!="LEB","10,",IF(#REF!="LOB","05,",IF(#REF!="HER","23,",IF(#REF!="HOR","27,",IF(#REF!="HEB","28,",IF(#REF!="HOB","23,",""))))))))),"")</f>
        <v/>
      </c>
      <c r="BJ1543" s="76" t="str">
        <f>IF($A1542&lt;&gt;"",IF(OR(EE1542&lt;&gt;0,EF1542&lt;&gt;0,#REF!&lt;$BB$3),"",IF(#REF!="LER","06,",IF(#REF!="LOR","11,",IF(#REF!="LEB","11,",IF(#REF!="LOB","06,",IF(#REF!="HER","24,",IF(#REF!="HOR","29,",IF(#REF!="HEB","29,",IF(#REF!="HOB","24,",""))))))))),"")</f>
        <v/>
      </c>
      <c r="BK1543" s="60" t="b">
        <f t="shared" ref="BK1543:BK1606" si="2340">IF($A1543&lt;&gt;"",IF(BE1543&lt;&gt;"",IF(ABS($A1543)=ABS(LEFT(BE1543,2)),35*$T1543,-1*$T1543),0))</f>
        <v>0</v>
      </c>
      <c r="BL1543" s="60" t="b">
        <f t="shared" ref="BL1543:BL1606" si="2341">IF($A1543&lt;&gt;"",IF(BF1543&lt;&gt;"",IF(ABS($A1543)=ABS(LEFT(BF1543,2)),35*$T1543,-1*$T1543),0))</f>
        <v>0</v>
      </c>
      <c r="BM1543" s="60" t="b">
        <f t="shared" ref="BM1543:BM1606" si="2342">IF($A1543&lt;&gt;"",IF(BG1543&lt;&gt;"",IF(ABS($A1543)=ABS(LEFT(BG1543,2)),35*$T1543,-1*$T1543),0))</f>
        <v>0</v>
      </c>
      <c r="BN1543" s="60" t="b">
        <f t="shared" ref="BN1543:BN1606" si="2343">IF($A1543&lt;&gt;"",IF(BH1543&lt;&gt;"",IF(ABS($A1543)=ABS(LEFT(BH1543,2)),35*$T1543,-1*$T1543),0))</f>
        <v>0</v>
      </c>
      <c r="BO1543" s="60" t="b">
        <f t="shared" ref="BO1543:BO1606" si="2344">IF($A1543&lt;&gt;"",IF(BI1543&lt;&gt;"",IF(ABS($A1543)=ABS(LEFT(BI1543,2)),35*$T1543,-1*$T1543),0))</f>
        <v>0</v>
      </c>
      <c r="BP1543" s="60" t="b">
        <f t="shared" ref="BP1543:BP1606" si="2345">IF($A1543&lt;&gt;"",IF(BJ1543&lt;&gt;"",IF(ABS($A1543)=ABS(LEFT(BJ1543,2)),35*$T1543,-1*$T1543),0))</f>
        <v>0</v>
      </c>
      <c r="BQ1543" s="60"/>
      <c r="BR1543" s="60"/>
      <c r="BS1543" s="92">
        <f t="shared" si="2323"/>
        <v>0</v>
      </c>
      <c r="BT1543" s="60"/>
      <c r="BU1543" s="60"/>
      <c r="BV1543" s="67" t="str">
        <f t="shared" si="2321"/>
        <v/>
      </c>
      <c r="BW1543" s="76" t="str">
        <f>IF($A1542&lt;&gt;"",IF(OR(EE1542&lt;&gt;0,EF1542&lt;&gt;0,#REF!&lt;$BB$3),"",IF(#REF!="LER","07,",IF(#REF!="LOR","12,",IF(#REF!="LEB","12,",IF(#REF!="LOB","08,",IF(#REF!="HER","25,",IF(#REF!="HOR","30,",IF(#REF!="HEB","30,",IF(#REF!="HOB","25,",""))))))))),"")</f>
        <v/>
      </c>
      <c r="BX1543" s="76" t="str">
        <f>IF($A1542&lt;&gt;"",IF(OR(EE1542&lt;&gt;0,EF1542&lt;&gt;0,#REF!&lt;$BB$3),"",IF(#REF!="LER","08,",IF(#REF!="LOR","13,",IF(#REF!="LEB","13,",IF(#REF!="LOB","09,",IF(#REF!="HER","26,",IF(#REF!="HOR","31,",IF(#REF!="HEB","31,",IF(#REF!="HOB","26,",""))))))))),"")</f>
        <v/>
      </c>
      <c r="BY1543" s="76" t="str">
        <f>IF($A1542&lt;&gt;"",IF(OR(EE1542&lt;&gt;0,EF1542&lt;&gt;0,#REF!&lt;$BB$3),"",IF(#REF!="LER","09,",IF(#REF!="LOR","14,",IF(#REF!="LEB","14,",IF(#REF!="LOB","10,",IF(#REF!="HER","27,",IF(#REF!="HOR","32,",IF(#REF!="HEB","32,",IF(#REF!="HOB","27,",""))))))))),"")</f>
        <v/>
      </c>
      <c r="BZ1543" s="76" t="str">
        <f>IF($A1542&lt;&gt;"",IF(OR(EE1542&lt;&gt;0,EF1542&lt;&gt;0,#REF!&lt;$BB$3),"",IF(#REF!="LER","10,",IF(#REF!="LOR","15,",IF(#REF!="LEB","15,",IF(#REF!="LOB","11,",IF(#REF!="HER","28,",IF(#REF!="HOR","33,",IF(#REF!="HEB","33,",IF(#REF!="HOB","28,",""))))))))),"")</f>
        <v/>
      </c>
      <c r="CA1543" s="76" t="str">
        <f>IF($A1542&lt;&gt;"",IF(OR(EE1542&lt;&gt;0,EF1542&lt;&gt;0,#REF!&lt;$BB$3),"",IF(#REF!="LER","12,",IF(#REF!="LOR","16,",IF(#REF!="LEB","16,",IF(#REF!="LOB","13,",IF(#REF!="HER","30,",IF(#REF!="HOR","34,",IF(#REF!="HEB","34,",IF(#REF!="HOB","29,",""))))))))),"")</f>
        <v/>
      </c>
      <c r="CB1543" s="76" t="str">
        <f>IF($A1542&lt;&gt;"",IF(OR(EE1542&lt;&gt;0,EF1542&lt;&gt;0,#REF!&lt;$BB$3),"",IF(#REF!="LER","14,",IF(#REF!="LOR","17,",IF(#REF!="LEB","17,",IF(#REF!="LOB","15,",IF(#REF!="HER","32,",IF(#REF!="HOR","35,",IF(#REF!="HEB","35,",IF(#REF!="HOB","31,",""))))))))),"")</f>
        <v/>
      </c>
      <c r="CC1543" s="76" t="str">
        <f>IF($A1542&lt;&gt;"",IF(OR(EE1542&lt;&gt;0,EF1542&lt;&gt;0,#REF!&lt;$BB$3),"",IF(#REF!="LER","16,",IF(#REF!="LOR","18,",IF(#REF!="LEB","18,",IF(#REF!="LOB","17,",IF(#REF!="HER","34,",IF(#REF!="HOR","36,",IF(#REF!="HEB","36,",IF(#REF!="HOB","33,",""))))))))),"")</f>
        <v/>
      </c>
      <c r="CD1543" s="60" t="b">
        <f t="shared" ref="CD1543:CD1606" si="2346">IF($A1543&lt;&gt;"",IF(BW1543&lt;&gt;"",IF(ABS($A1543)=ABS(LEFT(BW1543,2)),35*$AK1543,-1*$AK1543),0))</f>
        <v>0</v>
      </c>
      <c r="CE1543" s="60" t="b">
        <f t="shared" ref="CE1543:CE1606" si="2347">IF($A1543&lt;&gt;"",IF(BX1543&lt;&gt;"",IF(ABS($A1543)=ABS(LEFT(BX1543,2)),35*$AK1543,-1*$AK1543),0))</f>
        <v>0</v>
      </c>
      <c r="CF1543" s="60" t="b">
        <f t="shared" ref="CF1543:CF1606" si="2348">IF($A1543&lt;&gt;"",IF(BY1543&lt;&gt;"",IF(ABS($A1543)=ABS(LEFT(BY1543,2)),35*$AK1543,-1*$AK1543),0))</f>
        <v>0</v>
      </c>
      <c r="CG1543" s="60" t="b">
        <f t="shared" ref="CG1543:CG1606" si="2349">IF($A1543&lt;&gt;"",IF(BZ1543&lt;&gt;"",IF(ABS($A1543)=ABS(LEFT(BZ1543,2)),35*$AK1543,-1*$AK1543),0))</f>
        <v>0</v>
      </c>
      <c r="CH1543" s="60" t="b">
        <f t="shared" ref="CH1543:CH1606" si="2350">IF($A1543&lt;&gt;"",IF(CA1543&lt;&gt;"",IF(ABS($A1543)=ABS(LEFT(CA1543,2)),35*$AK1543,-1*$AK1543),0))</f>
        <v>0</v>
      </c>
      <c r="CI1543" s="60" t="b">
        <f t="shared" ref="CI1543:CI1606" si="2351">IF($A1543&lt;&gt;"",IF(CB1543&lt;&gt;"",IF(ABS($A1543)=ABS(LEFT(CB1543,2)),35*$AK1543,-1*$AK1543),0))</f>
        <v>0</v>
      </c>
      <c r="CJ1543" s="60" t="b">
        <f t="shared" ref="CJ1543:CJ1606" si="2352">IF($A1543&lt;&gt;"",IF(CC1543&lt;&gt;"",IF(ABS($A1543)=ABS(LEFT(CC1543,2)),35*$AK1543,-1*$AK1543),0))</f>
        <v>0</v>
      </c>
      <c r="CK1543" s="60"/>
      <c r="CL1543" s="60"/>
      <c r="CM1543" s="92">
        <f t="shared" si="2324"/>
        <v>0</v>
      </c>
      <c r="CN1543" s="13">
        <f t="shared" si="2305"/>
        <v>0</v>
      </c>
      <c r="CO1543" s="11" t="e">
        <f>IF(#REF!&lt;&gt;"",BC1543+CO1542,0)</f>
        <v>#REF!</v>
      </c>
      <c r="CP1543" s="13">
        <f t="shared" si="2303"/>
        <v>0</v>
      </c>
      <c r="CQ1543" s="11">
        <f t="shared" si="2308"/>
        <v>0</v>
      </c>
      <c r="CR1543" s="57">
        <f t="shared" si="2325"/>
        <v>0</v>
      </c>
      <c r="CS1543" s="57">
        <f t="shared" si="2326"/>
        <v>0</v>
      </c>
      <c r="CT1543" s="57">
        <f t="shared" si="2316"/>
        <v>0</v>
      </c>
      <c r="CU1543" s="24"/>
      <c r="CV1543" s="24"/>
      <c r="CW1543" s="24"/>
      <c r="CX1543" s="24"/>
      <c r="CY1543" s="24"/>
      <c r="CZ1543" s="24"/>
      <c r="DA1543" s="24"/>
      <c r="DB1543" s="24"/>
      <c r="DC1543" s="24"/>
      <c r="DD1543" s="64"/>
      <c r="DJ1543" s="39"/>
    </row>
    <row r="1544" spans="2:114" x14ac:dyDescent="0.2">
      <c r="B1544" s="61" t="str">
        <f>IF(A1544="","",IF(U1545="","DB",U1545&amp;V1545&amp;W1545&amp;X1545&amp;Y1545&amp;Z1545&amp;AL1545&amp;AM1545&amp;AN1545&amp;AO1545&amp;AP1545&amp;AQ1545&amp;AR1545&amp;#REF!))</f>
        <v/>
      </c>
      <c r="C1544" s="7" t="str">
        <f t="shared" si="2296"/>
        <v/>
      </c>
      <c r="D1544" s="60">
        <f t="shared" si="2297"/>
        <v>0</v>
      </c>
      <c r="E1544" s="7" t="e">
        <f>IF(COUNTBLANK(BE1545:BI1545)=5,#REF!&amp;",",IF(COUNTBLANK(U1545:AR1545)=1,T1545&amp;","&amp;T1545&amp;","&amp;T1545&amp;","&amp;T1545&amp;","&amp;T1545&amp;","&amp;T1545&amp;","&amp;T1545&amp;","&amp;T1545&amp;","&amp;T1545&amp;","&amp;T1545&amp;","&amp;T1545&amp;","&amp;T1545&amp;","&amp;T1545&amp;",",T1545&amp;","&amp;T1545&amp;","&amp;T1545&amp;","&amp;T1545&amp;","&amp;T1545&amp;","&amp;T1545&amp;","&amp;T1545&amp;","&amp;T1545&amp;","&amp;T1545&amp;","&amp;T1545&amp;","&amp;T1545&amp;","&amp;T1545&amp;","&amp;T1545&amp;","&amp;T1545&amp;","))</f>
        <v>#REF!</v>
      </c>
      <c r="F1544" s="72" t="str">
        <f t="shared" si="2309"/>
        <v/>
      </c>
      <c r="G1544" s="73">
        <f t="shared" si="2298"/>
        <v>0</v>
      </c>
      <c r="H1544" s="112">
        <f t="shared" si="2299"/>
        <v>0</v>
      </c>
      <c r="I1544" s="112">
        <f t="shared" si="2300"/>
        <v>0</v>
      </c>
      <c r="J1544" s="74" t="e">
        <f>COUNTIF(#REF!,"E")</f>
        <v>#REF!</v>
      </c>
      <c r="K1544" s="74" t="e">
        <f>COUNTIF(#REF!,"O")</f>
        <v>#REF!</v>
      </c>
      <c r="L1544" s="74" t="e">
        <f t="shared" si="2301"/>
        <v>#REF!</v>
      </c>
      <c r="M1544" s="113" t="e">
        <f t="shared" si="2302"/>
        <v>#REF!</v>
      </c>
      <c r="N1544" s="60"/>
      <c r="O1544" s="61"/>
      <c r="P1544" s="61"/>
      <c r="Q1544" s="61"/>
      <c r="R1544" s="61"/>
      <c r="S1544" s="7"/>
      <c r="T1544" s="67" t="str">
        <f t="shared" si="2317"/>
        <v/>
      </c>
      <c r="U1544" s="76" t="str">
        <f>IF($A1543&lt;&gt;"",IF(OR(CR1543&lt;&gt;0,CS1543&lt;&gt;0,$BB$3&gt;0),"",IF(#REF!="LER","01,",IF(#REF!="LOR","01,",IF(#REF!="LEB","02,",IF(#REF!="LOB","01,",IF(#REF!="HER","19,",IF(#REF!="HOR","19,",IF(#REF!="HEB","20,",IF(#REF!="HOB","19,",""))))))))),"")</f>
        <v/>
      </c>
      <c r="V1544" s="76" t="str">
        <f>IF($A1543&lt;&gt;"",IF(OR(CR1543&lt;&gt;0,CS1543&lt;&gt;0,$BB$3&gt;0),"",IF(#REF!="LER","02,",IF(#REF!="LOR","03,",IF(#REF!="LEB","04,",IF(#REF!="LOB","02,",IF(#REF!="HER","20,",IF(#REF!="HOR","21,",IF(#REF!="HEB","22,",IF(#REF!="HOB","20,",""))))))))),"")</f>
        <v/>
      </c>
      <c r="W1544" s="76" t="str">
        <f>IF($A1543&lt;&gt;"",IF(OR(CR1543&lt;&gt;0,CS1543&lt;&gt;0,$BB$3&gt;0),"",IF(#REF!="LER","03,",IF(#REF!="LOR","05,",IF(#REF!="LEB","06,",IF(#REF!="LOB","03,",IF(#REF!="HER","21,",IF(#REF!="HOR","23,",IF(#REF!="HEB","24,",IF(#REF!="HOB","21,",""))))))))),"")</f>
        <v/>
      </c>
      <c r="X1544" s="76" t="str">
        <f>IF($A1543&lt;&gt;"",IF(OR(CR1543&lt;&gt;0,CS1543&lt;&gt;0,$BB$3&gt;0),"",IF(#REF!="LER","04,",IF(#REF!="LOR","07,",IF(#REF!="LEB","08,",IF(#REF!="LOB","04,",IF(#REF!="HER","22,",IF(#REF!="HOR","25,",IF(#REF!="HEB","26,",IF(#REF!="HOB","22,",""))))))))),"")</f>
        <v/>
      </c>
      <c r="Y1544" s="76" t="str">
        <f>IF($A1543&lt;&gt;"",IF(OR(CR1543&lt;&gt;0,CS1543&lt;&gt;0,$BB$3&gt;0),"",IF(#REF!="LER","05,",IF(#REF!="LOR","09,",IF(#REF!="LEB","10,",IF(#REF!="LOB","05,",IF(#REF!="HER","23,",IF(#REF!="HOR","27,",IF(#REF!="HEB","28,",IF(#REF!="HOB","23,",""))))))))),"")</f>
        <v/>
      </c>
      <c r="Z1544" s="76" t="str">
        <f>IF($A1543&lt;&gt;"",IF(OR(CR1543&lt;&gt;0,CS1543&lt;&gt;0,$BB$3&gt;0),"",IF(#REF!="LER","06,",IF(#REF!="LOR","11,",IF(#REF!="LEB","11,",IF(#REF!="LOB","06,",IF(#REF!="HER","24,",IF(#REF!="HOR","29,",IF(#REF!="HEB","29,",IF(#REF!="HOB","24,",""))))))))),"")</f>
        <v/>
      </c>
      <c r="AA1544" s="60" t="b">
        <f t="shared" si="2327"/>
        <v>0</v>
      </c>
      <c r="AB1544" s="60" t="b">
        <f t="shared" si="2328"/>
        <v>0</v>
      </c>
      <c r="AC1544" s="60" t="b">
        <f t="shared" si="2329"/>
        <v>0</v>
      </c>
      <c r="AD1544" s="60" t="b">
        <f t="shared" si="2330"/>
        <v>0</v>
      </c>
      <c r="AE1544" s="60" t="b">
        <f t="shared" si="2331"/>
        <v>0</v>
      </c>
      <c r="AF1544" s="60" t="b">
        <f t="shared" si="2332"/>
        <v>0</v>
      </c>
      <c r="AG1544" s="60"/>
      <c r="AH1544" s="60"/>
      <c r="AI1544" s="60"/>
      <c r="AJ1544" s="60"/>
      <c r="AK1544" s="67" t="str">
        <f t="shared" si="2318"/>
        <v/>
      </c>
      <c r="AL1544" s="76" t="str">
        <f>IF($A1543&lt;&gt;"",IF(OR(CR1543&lt;&gt;0,CS1543&lt;&gt;0,$BB$3&gt;0),"",IF(#REF!="LER","07,",IF(#REF!="LOR","12,",IF(#REF!="LEB","12,",IF(#REF!="LOB","08,",IF(#REF!="HER","25,",IF(#REF!="HOR","30,",IF(#REF!="HEB","30,",IF(#REF!="HOB","25,",""))))))))),"")</f>
        <v/>
      </c>
      <c r="AM1544" s="76" t="str">
        <f>IF($A1543&lt;&gt;"",IF(OR(CR1543&lt;&gt;0,CS1543&lt;&gt;0,$BB$3&gt;0),"",IF(#REF!="LER","08,",IF(#REF!="LOR","13,",IF(#REF!="LEB","13,",IF(#REF!="LOB","09,",IF(#REF!="HER","26,",IF(#REF!="HOR","31,",IF(#REF!="HEB","31,",IF(#REF!="HOB","26,",""))))))))),"")</f>
        <v/>
      </c>
      <c r="AN1544" s="118" t="str">
        <f t="shared" ref="AN1544:AN1607" si="2353">IF($A1543&lt;&gt;"",IF(OR($CR1543&lt;&gt;0,$CS1543&lt;&gt;0,$BB1543&gt;0),"",IF(AND($K1542=1,$K1543=2),"13,",IF(AND($L1542=1,$L1543=2),"22,",IF(AND($M1542=1,$M1543=2),"35,",IF(AN1543&lt;&gt;"",AN1543,""))))),"")</f>
        <v/>
      </c>
      <c r="AO1544" s="76" t="str">
        <f>IF($A1543&lt;&gt;"",IF(OR(CR1543&lt;&gt;0,CS1543&lt;&gt;0,$BB$3&gt;0),"",IF(#REF!="LER","10,",IF(#REF!="LOR","15,",IF(#REF!="LEB","15,",IF(#REF!="LOB","11,",IF(#REF!="HER","28,",IF(#REF!="HOR","33,",IF(#REF!="HEB","33,",IF(#REF!="HOB","28,",""))))))))),"")</f>
        <v/>
      </c>
      <c r="AP1544" s="76" t="str">
        <f>IF($A1543&lt;&gt;"",IF(OR(CR1543&lt;&gt;0,CS1543&lt;&gt;0,$BB$3&gt;0),"",IF(#REF!="LER","12,",IF(#REF!="LOR","16,",IF(#REF!="LEB","16,",IF(#REF!="LOB","13,",IF(#REF!="HER","30,",IF(#REF!="HOR","34,",IF(#REF!="HEB","34,",IF(#REF!="HOB","29,",""))))))))),"")</f>
        <v/>
      </c>
      <c r="AQ1544" s="76" t="str">
        <f>IF($A1543&lt;&gt;"",IF(OR(CR1543&lt;&gt;0,CS1543&lt;&gt;0,$BB$3&gt;0),"",IF(#REF!="LER","14,",IF(#REF!="LOR","17,",IF(#REF!="LEB","17,",IF(#REF!="LOB","15,",IF(#REF!="HER","32,",IF(#REF!="HOR","35,",IF(#REF!="HEB","35,",IF(#REF!="HOB","31,",""))))))))),"")</f>
        <v/>
      </c>
      <c r="AR1544" s="76" t="str">
        <f>IF($A1543&lt;&gt;"",IF(OR(CR1543&lt;&gt;0,CS1543&lt;&gt;0,$BB$3&gt;0),"",IF(#REF!="LER","16,",IF(#REF!="LOR","18,",IF(#REF!="LEB","18,",IF(#REF!="LOB","17,",IF(#REF!="HER","34,",IF(#REF!="HOR","36,",IF(#REF!="HEB","36,",IF(#REF!="HOB","33,",""))))))))),"")</f>
        <v/>
      </c>
      <c r="AS1544" s="60" t="b">
        <f t="shared" si="2333"/>
        <v>0</v>
      </c>
      <c r="AT1544" s="60" t="b">
        <f t="shared" si="2334"/>
        <v>0</v>
      </c>
      <c r="AU1544" s="60" t="b">
        <f t="shared" si="2335"/>
        <v>0</v>
      </c>
      <c r="AV1544" s="60" t="b">
        <f t="shared" si="2336"/>
        <v>0</v>
      </c>
      <c r="AW1544" s="60" t="b">
        <f t="shared" si="2337"/>
        <v>0</v>
      </c>
      <c r="AX1544" s="60" t="b">
        <f t="shared" si="2338"/>
        <v>0</v>
      </c>
      <c r="AY1544" s="60" t="b">
        <f t="shared" si="2339"/>
        <v>0</v>
      </c>
      <c r="AZ1544" s="60"/>
      <c r="BA1544" s="60"/>
      <c r="BB1544" s="13">
        <f t="shared" si="2304"/>
        <v>0</v>
      </c>
      <c r="BC1544" s="11" t="e">
        <f>IF(#REF!&lt;&gt;"",S1544+BC1543,0)</f>
        <v>#REF!</v>
      </c>
      <c r="BD1544" s="67" t="str">
        <f t="shared" si="2319"/>
        <v/>
      </c>
      <c r="BE1544" s="76" t="str">
        <f>IF($A1543&lt;&gt;"",IF(OR(EE1543&lt;&gt;0,EF1543&lt;&gt;0,$BB$3&gt;0),"",IF(#REF!="LER","01,",IF(#REF!="LOR","01,",IF(#REF!="LEB","02,",IF(#REF!="LOB","01,",IF(#REF!="HER","19,",IF(#REF!="HOR","19,",IF(#REF!="HEB","20,",IF(#REF!="HOB","19,",""))))))))),"")</f>
        <v/>
      </c>
      <c r="BF1544" s="76" t="str">
        <f>IF($A1543&lt;&gt;"",IF(OR(EE1543&lt;&gt;0,EF1543&lt;&gt;0,$BB$3&gt;0),"",IF(#REF!="LER","02,",IF(#REF!="LOR","03,",IF(#REF!="LEB","04,",IF(#REF!="LOB","02,",IF(#REF!="HER","20,",IF(#REF!="HOR","21,",IF(#REF!="HEB","22,",IF(#REF!="HOB","20,",""))))))))),"")</f>
        <v/>
      </c>
      <c r="BG1544" s="76" t="str">
        <f>IF($A1543&lt;&gt;"",IF(OR(EE1543&lt;&gt;0,EF1543&lt;&gt;0,$BB$3&gt;0),"",IF(#REF!="LER","03,",IF(#REF!="LOR","05,",IF(#REF!="LEB","06,",IF(#REF!="LOB","03,",IF(#REF!="HER","21,",IF(#REF!="HOR","23,",IF(#REF!="HEB","24,",IF(#REF!="HOB","21,",""))))))))),"")</f>
        <v/>
      </c>
      <c r="BH1544" s="76" t="str">
        <f>IF($A1543&lt;&gt;"",IF(OR(EE1543&lt;&gt;0,EF1543&lt;&gt;0,$BB$3&gt;0),"",IF(#REF!="LER","04,",IF(#REF!="LOR","07,",IF(#REF!="LEB","08,",IF(#REF!="LOB","04,",IF(#REF!="HER","22,",IF(#REF!="HOR","25,",IF(#REF!="HEB","26,",IF(#REF!="HOB","22,",""))))))))),"")</f>
        <v/>
      </c>
      <c r="BI1544" s="76" t="str">
        <f>IF($A1543&lt;&gt;"",IF(OR(EE1543&lt;&gt;0,EF1543&lt;&gt;0,$BB$3&gt;0),"",IF(#REF!="LER","05,",IF(#REF!="LOR","09,",IF(#REF!="LEB","10,",IF(#REF!="LOB","05,",IF(#REF!="HER","23,",IF(#REF!="HOR","27,",IF(#REF!="HEB","28,",IF(#REF!="HOB","23,",""))))))))),"")</f>
        <v/>
      </c>
      <c r="BJ1544" s="76" t="str">
        <f>IF($A1543&lt;&gt;"",IF(OR(EE1543&lt;&gt;0,EF1543&lt;&gt;0,$BB$3&gt;0),"",IF(#REF!="LER","06,",IF(#REF!="LOR","11,",IF(#REF!="LEB","11,",IF(#REF!="LOB","06,",IF(#REF!="HER","24,",IF(#REF!="HOR","29,",IF(#REF!="HEB","29,",IF(#REF!="HOB","24,",""))))))))),"")</f>
        <v/>
      </c>
      <c r="BK1544" s="60" t="b">
        <f t="shared" si="2340"/>
        <v>0</v>
      </c>
      <c r="BL1544" s="60" t="b">
        <f t="shared" si="2341"/>
        <v>0</v>
      </c>
      <c r="BM1544" s="60" t="b">
        <f t="shared" si="2342"/>
        <v>0</v>
      </c>
      <c r="BN1544" s="60" t="b">
        <f t="shared" si="2343"/>
        <v>0</v>
      </c>
      <c r="BO1544" s="60" t="b">
        <f t="shared" si="2344"/>
        <v>0</v>
      </c>
      <c r="BP1544" s="60" t="b">
        <f t="shared" si="2345"/>
        <v>0</v>
      </c>
      <c r="BQ1544" s="60"/>
      <c r="BR1544" s="60"/>
      <c r="BS1544" s="92">
        <f>IF(BT1544&lt;0,1,0)</f>
        <v>0</v>
      </c>
      <c r="BT1544" s="60"/>
      <c r="BU1544" s="60"/>
      <c r="BV1544" s="67" t="str">
        <f t="shared" si="2321"/>
        <v/>
      </c>
      <c r="BW1544" s="76" t="str">
        <f>IF($A1543&lt;&gt;"",IF(OR(EE1543&lt;&gt;0,EF1543&lt;&gt;0,$BB$3&gt;0),"",IF(#REF!="LER","07,",IF(#REF!="LOR","12,",IF(#REF!="LEB","12,",IF(#REF!="LOB","08,",IF(#REF!="HER","25,",IF(#REF!="HOR","30,",IF(#REF!="HEB","30,",IF(#REF!="HOB","25,",""))))))))),"")</f>
        <v/>
      </c>
      <c r="BX1544" s="76" t="str">
        <f>IF($A1543&lt;&gt;"",IF(OR(EE1543&lt;&gt;0,EF1543&lt;&gt;0,$BB$3&gt;0),"",IF(#REF!="LER","08,",IF(#REF!="LOR","13,",IF(#REF!="LEB","13,",IF(#REF!="LOB","09,",IF(#REF!="HER","26,",IF(#REF!="HOR","31,",IF(#REF!="HEB","31,",IF(#REF!="HOB","26,",""))))))))),"")</f>
        <v/>
      </c>
      <c r="BY1544" s="76" t="str">
        <f>IF($A1543&lt;&gt;"",IF(OR(EE1543&lt;&gt;0,EF1543&lt;&gt;0,$BB$3&gt;0),"",IF(#REF!="LER","09,",IF(#REF!="LOR","14,",IF(#REF!="LEB","14,",IF(#REF!="LOB","10,",IF(#REF!="HER","27,",IF(#REF!="HOR","32,",IF(#REF!="HEB","32,",IF(#REF!="HOB","27,",""))))))))),"")</f>
        <v/>
      </c>
      <c r="BZ1544" s="76" t="str">
        <f>IF($A1543&lt;&gt;"",IF(OR(EE1543&lt;&gt;0,EF1543&lt;&gt;0,$BB$3&gt;0),"",IF(#REF!="LER","10,",IF(#REF!="LOR","15,",IF(#REF!="LEB","15,",IF(#REF!="LOB","11,",IF(#REF!="HER","28,",IF(#REF!="HOR","33,",IF(#REF!="HEB","33,",IF(#REF!="HOB","28,",""))))))))),"")</f>
        <v/>
      </c>
      <c r="CA1544" s="76" t="str">
        <f>IF($A1543&lt;&gt;"",IF(OR(EE1543&lt;&gt;0,EF1543&lt;&gt;0,$BB$3&gt;0),"",IF(#REF!="LER","12,",IF(#REF!="LOR","16,",IF(#REF!="LEB","16,",IF(#REF!="LOB","13,",IF(#REF!="HER","30,",IF(#REF!="HOR","34,",IF(#REF!="HEB","34,",IF(#REF!="HOB","29,",""))))))))),"")</f>
        <v/>
      </c>
      <c r="CB1544" s="76" t="str">
        <f>IF($A1543&lt;&gt;"",IF(OR(EE1543&lt;&gt;0,EF1543&lt;&gt;0,$BB$3&gt;0),"",IF(#REF!="LER","14,",IF(#REF!="LOR","17,",IF(#REF!="LEB","17,",IF(#REF!="LOB","15,",IF(#REF!="HER","32,",IF(#REF!="HOR","35,",IF(#REF!="HEB","35,",IF(#REF!="HOB","31,",""))))))))),"")</f>
        <v/>
      </c>
      <c r="CC1544" s="76" t="str">
        <f>IF($A1543&lt;&gt;"",IF(OR(EE1543&lt;&gt;0,EF1543&lt;&gt;0,$BB$3&gt;0),"",IF(#REF!="LER","16,",IF(#REF!="LOR","18,",IF(#REF!="LEB","18,",IF(#REF!="LOB","17,",IF(#REF!="HER","34,",IF(#REF!="HOR","36,",IF(#REF!="HEB","36,",IF(#REF!="HOB","33,",""))))))))),"")</f>
        <v/>
      </c>
      <c r="CD1544" s="60" t="b">
        <f t="shared" si="2346"/>
        <v>0</v>
      </c>
      <c r="CE1544" s="60" t="b">
        <f t="shared" si="2347"/>
        <v>0</v>
      </c>
      <c r="CF1544" s="60" t="b">
        <f t="shared" si="2348"/>
        <v>0</v>
      </c>
      <c r="CG1544" s="60" t="b">
        <f t="shared" si="2349"/>
        <v>0</v>
      </c>
      <c r="CH1544" s="60" t="b">
        <f t="shared" si="2350"/>
        <v>0</v>
      </c>
      <c r="CI1544" s="60" t="b">
        <f t="shared" si="2351"/>
        <v>0</v>
      </c>
      <c r="CJ1544" s="60" t="b">
        <f t="shared" si="2352"/>
        <v>0</v>
      </c>
      <c r="CK1544" s="60"/>
      <c r="CL1544" s="60"/>
      <c r="CM1544" s="92">
        <f>IF(CN1544&lt;0,1,0)</f>
        <v>0</v>
      </c>
      <c r="CN1544" s="13">
        <f t="shared" si="2305"/>
        <v>0</v>
      </c>
      <c r="CO1544" s="11" t="e">
        <f>IF(#REF!&lt;&gt;"",BC1544+CO1543,0)</f>
        <v>#REF!</v>
      </c>
      <c r="CP1544" s="13">
        <f t="shared" si="2303"/>
        <v>0</v>
      </c>
      <c r="CQ1544" s="11">
        <f t="shared" si="2308"/>
        <v>0</v>
      </c>
      <c r="CR1544" s="57">
        <f t="shared" si="2325"/>
        <v>0</v>
      </c>
      <c r="CS1544" s="57">
        <f t="shared" si="2326"/>
        <v>0</v>
      </c>
      <c r="CT1544" s="57">
        <f t="shared" si="2316"/>
        <v>0</v>
      </c>
      <c r="CU1544" s="24"/>
      <c r="CV1544" s="24"/>
      <c r="CW1544" s="24"/>
      <c r="CX1544" s="24"/>
      <c r="CY1544" s="24"/>
      <c r="CZ1544" s="24"/>
      <c r="DA1544" s="24"/>
      <c r="DB1544" s="24"/>
      <c r="DC1544" s="24"/>
      <c r="DD1544" s="64"/>
      <c r="DJ1544" s="39"/>
    </row>
    <row r="1545" spans="2:114" x14ac:dyDescent="0.2">
      <c r="B1545" s="61" t="str">
        <f>IF(A1545="","",IF(U1546="","DB",U1546&amp;V1546&amp;W1546&amp;X1546&amp;Y1546&amp;Z1546&amp;AL1546&amp;AM1546&amp;AN1546&amp;AO1546&amp;AP1546&amp;AQ1546&amp;AR1546&amp;#REF!))</f>
        <v/>
      </c>
      <c r="C1545" s="7" t="str">
        <f t="shared" si="2296"/>
        <v/>
      </c>
      <c r="D1545" s="60">
        <f t="shared" si="2297"/>
        <v>0</v>
      </c>
      <c r="E1545" s="7" t="e">
        <f>IF(COUNTBLANK(BE1546:BI1546)=5,#REF!&amp;",",IF(COUNTBLANK(U1546:AR1546)=1,T1546&amp;","&amp;T1546&amp;","&amp;T1546&amp;","&amp;T1546&amp;","&amp;T1546&amp;","&amp;T1546&amp;","&amp;T1546&amp;","&amp;T1546&amp;","&amp;T1546&amp;","&amp;T1546&amp;","&amp;T1546&amp;","&amp;T1546&amp;","&amp;T1546&amp;",",T1546&amp;","&amp;T1546&amp;","&amp;T1546&amp;","&amp;T1546&amp;","&amp;T1546&amp;","&amp;T1546&amp;","&amp;T1546&amp;","&amp;T1546&amp;","&amp;T1546&amp;","&amp;T1546&amp;","&amp;T1546&amp;","&amp;T1546&amp;","&amp;T1546&amp;","&amp;T1546&amp;","))</f>
        <v>#REF!</v>
      </c>
      <c r="F1545" s="72" t="str">
        <f t="shared" si="2309"/>
        <v/>
      </c>
      <c r="G1545" s="73">
        <f t="shared" si="2298"/>
        <v>0</v>
      </c>
      <c r="H1545" s="112">
        <f t="shared" si="2299"/>
        <v>0</v>
      </c>
      <c r="I1545" s="112">
        <f t="shared" si="2300"/>
        <v>0</v>
      </c>
      <c r="J1545" s="74" t="e">
        <f>COUNTIF(#REF!,"E")</f>
        <v>#REF!</v>
      </c>
      <c r="K1545" s="74" t="e">
        <f>COUNTIF(#REF!,"O")</f>
        <v>#REF!</v>
      </c>
      <c r="L1545" s="74" t="e">
        <f t="shared" si="2301"/>
        <v>#REF!</v>
      </c>
      <c r="M1545" s="113" t="e">
        <f t="shared" si="2302"/>
        <v>#REF!</v>
      </c>
      <c r="N1545" s="60"/>
      <c r="O1545" s="61"/>
      <c r="P1545" s="61"/>
      <c r="Q1545" s="61"/>
      <c r="R1545" s="61"/>
      <c r="S1545" s="7"/>
      <c r="T1545" s="67" t="str">
        <f t="shared" si="2317"/>
        <v/>
      </c>
      <c r="U1545" s="76" t="str">
        <f>IF($A1544&lt;&gt;"",IF(OR(CR1544&lt;&gt;0,CS1544&lt;&gt;0,#REF!&lt;$BB$3),"",IF(#REF!="LER","01,",IF(#REF!="LOR","01,",IF(#REF!="LEB","02,",IF(#REF!="LOB","01,",IF(#REF!="HER","19,",IF(#REF!="HOR","19,",IF(#REF!="HEB","20,",IF(#REF!="HOB","19,",""))))))))),"")</f>
        <v/>
      </c>
      <c r="V1545" s="76" t="str">
        <f>IF($A1544&lt;&gt;"",IF(OR(CR1544&lt;&gt;0,CS1544&lt;&gt;0,#REF!&lt;$BB$3),"",IF(#REF!="LER","02,",IF(#REF!="LOR","03,",IF(#REF!="LEB","04,",IF(#REF!="LOB","02,",IF(#REF!="HER","20,",IF(#REF!="HOR","21,",IF(#REF!="HEB","22,",IF(#REF!="HOB","20,",""))))))))),"")</f>
        <v/>
      </c>
      <c r="W1545" s="76" t="str">
        <f>IF($A1544&lt;&gt;"",IF(OR(CR1544&lt;&gt;0,CS1544&lt;&gt;0,#REF!&lt;$BB$3),"",IF(#REF!="LER","03,",IF(#REF!="LOR","05,",IF(#REF!="LEB","06,",IF(#REF!="LOB","03,",IF(#REF!="HER","21,",IF(#REF!="HOR","23,",IF(#REF!="HEB","24,",IF(#REF!="HOB","21,",""))))))))),"")</f>
        <v/>
      </c>
      <c r="X1545" s="76" t="str">
        <f>IF($A1544&lt;&gt;"",IF(OR(CR1544&lt;&gt;0,CS1544&lt;&gt;0,#REF!&lt;$BB$3),"",IF(#REF!="LER","04,",IF(#REF!="LOR","07,",IF(#REF!="LEB","08,",IF(#REF!="LOB","04,",IF(#REF!="HER","22,",IF(#REF!="HOR","25,",IF(#REF!="HEB","26,",IF(#REF!="HOB","22,",""))))))))),"")</f>
        <v/>
      </c>
      <c r="Y1545" s="76" t="str">
        <f>IF($A1544&lt;&gt;"",IF(OR(CR1544&lt;&gt;0,CS1544&lt;&gt;0,#REF!&lt;$BB$3),"",IF(#REF!="LER","05,",IF(#REF!="LOR","09,",IF(#REF!="LEB","10,",IF(#REF!="LOB","05,",IF(#REF!="HER","23,",IF(#REF!="HOR","27,",IF(#REF!="HEB","28,",IF(#REF!="HOB","23,",""))))))))),"")</f>
        <v/>
      </c>
      <c r="Z1545" s="76" t="str">
        <f>IF($A1544&lt;&gt;"",IF(OR(CR1544&lt;&gt;0,CS1544&lt;&gt;0,#REF!&lt;$BB$3),"",IF(#REF!="LER","06,",IF(#REF!="LOR","11,",IF(#REF!="LEB","11,",IF(#REF!="LOB","06,",IF(#REF!="HER","24,",IF(#REF!="HOR","29,",IF(#REF!="HEB","29,",IF(#REF!="HOB","24,",""))))))))),"")</f>
        <v/>
      </c>
      <c r="AA1545" s="60" t="b">
        <f t="shared" si="2327"/>
        <v>0</v>
      </c>
      <c r="AB1545" s="60" t="b">
        <f t="shared" si="2328"/>
        <v>0</v>
      </c>
      <c r="AC1545" s="60" t="b">
        <f t="shared" si="2329"/>
        <v>0</v>
      </c>
      <c r="AD1545" s="60" t="b">
        <f t="shared" si="2330"/>
        <v>0</v>
      </c>
      <c r="AE1545" s="60" t="b">
        <f t="shared" si="2331"/>
        <v>0</v>
      </c>
      <c r="AF1545" s="60" t="b">
        <f t="shared" si="2332"/>
        <v>0</v>
      </c>
      <c r="AG1545" s="60"/>
      <c r="AH1545" s="60"/>
      <c r="AI1545" s="60"/>
      <c r="AJ1545" s="60"/>
      <c r="AK1545" s="67" t="str">
        <f t="shared" si="2318"/>
        <v/>
      </c>
      <c r="AL1545" s="76" t="str">
        <f>IF($A1544&lt;&gt;"",IF(OR(CR1544&lt;&gt;0,CS1544&lt;&gt;0,#REF!&lt;$BB$3),"",IF(#REF!="LER","07,",IF(#REF!="LOR","12,",IF(#REF!="LEB","12,",IF(#REF!="LOB","08,",IF(#REF!="HER","25,",IF(#REF!="HOR","30,",IF(#REF!="HEB","30,",IF(#REF!="HOB","25,",""))))))))),"")</f>
        <v/>
      </c>
      <c r="AM1545" s="76" t="str">
        <f>IF($A1544&lt;&gt;"",IF(OR(CR1544&lt;&gt;0,CS1544&lt;&gt;0,#REF!&lt;$BB$3),"",IF(#REF!="LER","08,",IF(#REF!="LOR","13,",IF(#REF!="LEB","13,",IF(#REF!="LOB","09,",IF(#REF!="HER","26,",IF(#REF!="HOR","31,",IF(#REF!="HEB","31,",IF(#REF!="HOB","26,",""))))))))),"")</f>
        <v/>
      </c>
      <c r="AN1545" s="118" t="str">
        <f t="shared" si="2353"/>
        <v/>
      </c>
      <c r="AO1545" s="76" t="str">
        <f>IF($A1544&lt;&gt;"",IF(OR(CR1544&lt;&gt;0,CS1544&lt;&gt;0,#REF!&lt;$BB$3),"",IF(#REF!="LER","10,",IF(#REF!="LOR","15,",IF(#REF!="LEB","15,",IF(#REF!="LOB","11,",IF(#REF!="HER","28,",IF(#REF!="HOR","33,",IF(#REF!="HEB","33,",IF(#REF!="HOB","28,",""))))))))),"")</f>
        <v/>
      </c>
      <c r="AP1545" s="76" t="str">
        <f>IF($A1544&lt;&gt;"",IF(OR(CR1544&lt;&gt;0,CS1544&lt;&gt;0,#REF!&lt;$BB$3),"",IF(#REF!="LER","12,",IF(#REF!="LOR","16,",IF(#REF!="LEB","16,",IF(#REF!="LOB","13,",IF(#REF!="HER","30,",IF(#REF!="HOR","34,",IF(#REF!="HEB","34,",IF(#REF!="HOB","29,",""))))))))),"")</f>
        <v/>
      </c>
      <c r="AQ1545" s="76" t="str">
        <f>IF($A1544&lt;&gt;"",IF(OR(CR1544&lt;&gt;0,CS1544&lt;&gt;0,#REF!&lt;$BB$3),"",IF(#REF!="LER","14,",IF(#REF!="LOR","17,",IF(#REF!="LEB","17,",IF(#REF!="LOB","15,",IF(#REF!="HER","32,",IF(#REF!="HOR","35,",IF(#REF!="HEB","35,",IF(#REF!="HOB","31,",""))))))))),"")</f>
        <v/>
      </c>
      <c r="AR1545" s="76" t="str">
        <f>IF($A1544&lt;&gt;"",IF(OR(CR1544&lt;&gt;0,CS1544&lt;&gt;0,#REF!&lt;$BB$3),"",IF(#REF!="LER","16,",IF(#REF!="LOR","18,",IF(#REF!="LEB","18,",IF(#REF!="LOB","17,",IF(#REF!="HER","34,",IF(#REF!="HOR","36,",IF(#REF!="HEB","36,",IF(#REF!="HOB","33,",""))))))))),"")</f>
        <v/>
      </c>
      <c r="AS1545" s="60" t="b">
        <f t="shared" si="2333"/>
        <v>0</v>
      </c>
      <c r="AT1545" s="60" t="b">
        <f t="shared" si="2334"/>
        <v>0</v>
      </c>
      <c r="AU1545" s="60" t="b">
        <f t="shared" si="2335"/>
        <v>0</v>
      </c>
      <c r="AV1545" s="60" t="b">
        <f t="shared" si="2336"/>
        <v>0</v>
      </c>
      <c r="AW1545" s="60" t="b">
        <f t="shared" si="2337"/>
        <v>0</v>
      </c>
      <c r="AX1545" s="60" t="b">
        <f t="shared" si="2338"/>
        <v>0</v>
      </c>
      <c r="AY1545" s="60" t="b">
        <f t="shared" si="2339"/>
        <v>0</v>
      </c>
      <c r="AZ1545" s="60"/>
      <c r="BA1545" s="60"/>
      <c r="BB1545" s="13">
        <f t="shared" si="2304"/>
        <v>0</v>
      </c>
      <c r="BC1545" s="11" t="e">
        <f>IF(#REF!&lt;&gt;"",S1545+BC1544,0)</f>
        <v>#REF!</v>
      </c>
      <c r="BD1545" s="67" t="str">
        <f t="shared" si="2319"/>
        <v/>
      </c>
      <c r="BE1545" s="76" t="str">
        <f>IF($A1544&lt;&gt;"",IF(OR(EE1544&lt;&gt;0,EF1544&lt;&gt;0,#REF!&lt;$BB$3),"",IF(#REF!="LER","01,",IF(#REF!="LOR","01,",IF(#REF!="LEB","02,",IF(#REF!="LOB","01,",IF(#REF!="HER","19,",IF(#REF!="HOR","19,",IF(#REF!="HEB","20,",IF(#REF!="HOB","19,",""))))))))),"")</f>
        <v/>
      </c>
      <c r="BF1545" s="76" t="str">
        <f>IF($A1544&lt;&gt;"",IF(OR(EE1544&lt;&gt;0,EF1544&lt;&gt;0,#REF!&lt;$BB$3),"",IF(#REF!="LER","02,",IF(#REF!="LOR","03,",IF(#REF!="LEB","04,",IF(#REF!="LOB","02,",IF(#REF!="HER","20,",IF(#REF!="HOR","21,",IF(#REF!="HEB","22,",IF(#REF!="HOB","20,",""))))))))),"")</f>
        <v/>
      </c>
      <c r="BG1545" s="76" t="str">
        <f>IF($A1544&lt;&gt;"",IF(OR(EE1544&lt;&gt;0,EF1544&lt;&gt;0,#REF!&lt;$BB$3),"",IF(#REF!="LER","03,",IF(#REF!="LOR","05,",IF(#REF!="LEB","06,",IF(#REF!="LOB","03,",IF(#REF!="HER","21,",IF(#REF!="HOR","23,",IF(#REF!="HEB","24,",IF(#REF!="HOB","21,",""))))))))),"")</f>
        <v/>
      </c>
      <c r="BH1545" s="76" t="str">
        <f>IF($A1544&lt;&gt;"",IF(OR(EE1544&lt;&gt;0,EF1544&lt;&gt;0,#REF!&lt;$BB$3),"",IF(#REF!="LER","04,",IF(#REF!="LOR","07,",IF(#REF!="LEB","08,",IF(#REF!="LOB","04,",IF(#REF!="HER","22,",IF(#REF!="HOR","25,",IF(#REF!="HEB","26,",IF(#REF!="HOB","22,",""))))))))),"")</f>
        <v/>
      </c>
      <c r="BI1545" s="76" t="str">
        <f>IF($A1544&lt;&gt;"",IF(OR(EE1544&lt;&gt;0,EF1544&lt;&gt;0,#REF!&lt;$BB$3),"",IF(#REF!="LER","05,",IF(#REF!="LOR","09,",IF(#REF!="LEB","10,",IF(#REF!="LOB","05,",IF(#REF!="HER","23,",IF(#REF!="HOR","27,",IF(#REF!="HEB","28,",IF(#REF!="HOB","23,",""))))))))),"")</f>
        <v/>
      </c>
      <c r="BJ1545" s="76" t="str">
        <f>IF($A1544&lt;&gt;"",IF(OR(EE1544&lt;&gt;0,EF1544&lt;&gt;0,#REF!&lt;$BB$3),"",IF(#REF!="LER","06,",IF(#REF!="LOR","11,",IF(#REF!="LEB","11,",IF(#REF!="LOB","06,",IF(#REF!="HER","24,",IF(#REF!="HOR","29,",IF(#REF!="HEB","29,",IF(#REF!="HOB","24,",""))))))))),"")</f>
        <v/>
      </c>
      <c r="BK1545" s="60" t="b">
        <f t="shared" si="2340"/>
        <v>0</v>
      </c>
      <c r="BL1545" s="60" t="b">
        <f t="shared" si="2341"/>
        <v>0</v>
      </c>
      <c r="BM1545" s="60" t="b">
        <f t="shared" si="2342"/>
        <v>0</v>
      </c>
      <c r="BN1545" s="60" t="b">
        <f t="shared" si="2343"/>
        <v>0</v>
      </c>
      <c r="BO1545" s="60" t="b">
        <f t="shared" si="2344"/>
        <v>0</v>
      </c>
      <c r="BP1545" s="60" t="b">
        <f t="shared" si="2345"/>
        <v>0</v>
      </c>
      <c r="BQ1545" s="60"/>
      <c r="BR1545" s="60"/>
      <c r="BS1545" s="92">
        <f>IF(BT1545&lt;0,BS1544+1,0)</f>
        <v>0</v>
      </c>
      <c r="BT1545" s="60"/>
      <c r="BU1545" s="60"/>
      <c r="BV1545" s="67" t="str">
        <f t="shared" si="2321"/>
        <v/>
      </c>
      <c r="BW1545" s="76" t="str">
        <f>IF($A1544&lt;&gt;"",IF(OR(EE1544&lt;&gt;0,EF1544&lt;&gt;0,#REF!&lt;$BB$3),"",IF(#REF!="LER","07,",IF(#REF!="LOR","12,",IF(#REF!="LEB","12,",IF(#REF!="LOB","08,",IF(#REF!="HER","25,",IF(#REF!="HOR","30,",IF(#REF!="HEB","30,",IF(#REF!="HOB","25,",""))))))))),"")</f>
        <v/>
      </c>
      <c r="BX1545" s="76" t="str">
        <f>IF($A1544&lt;&gt;"",IF(OR(EE1544&lt;&gt;0,EF1544&lt;&gt;0,#REF!&lt;$BB$3),"",IF(#REF!="LER","08,",IF(#REF!="LOR","13,",IF(#REF!="LEB","13,",IF(#REF!="LOB","09,",IF(#REF!="HER","26,",IF(#REF!="HOR","31,",IF(#REF!="HEB","31,",IF(#REF!="HOB","26,",""))))))))),"")</f>
        <v/>
      </c>
      <c r="BY1545" s="76" t="str">
        <f>IF($A1544&lt;&gt;"",IF(OR(EE1544&lt;&gt;0,EF1544&lt;&gt;0,#REF!&lt;$BB$3),"",IF(#REF!="LER","09,",IF(#REF!="LOR","14,",IF(#REF!="LEB","14,",IF(#REF!="LOB","10,",IF(#REF!="HER","27,",IF(#REF!="HOR","32,",IF(#REF!="HEB","32,",IF(#REF!="HOB","27,",""))))))))),"")</f>
        <v/>
      </c>
      <c r="BZ1545" s="76" t="str">
        <f>IF($A1544&lt;&gt;"",IF(OR(EE1544&lt;&gt;0,EF1544&lt;&gt;0,#REF!&lt;$BB$3),"",IF(#REF!="LER","10,",IF(#REF!="LOR","15,",IF(#REF!="LEB","15,",IF(#REF!="LOB","11,",IF(#REF!="HER","28,",IF(#REF!="HOR","33,",IF(#REF!="HEB","33,",IF(#REF!="HOB","28,",""))))))))),"")</f>
        <v/>
      </c>
      <c r="CA1545" s="76" t="str">
        <f>IF($A1544&lt;&gt;"",IF(OR(EE1544&lt;&gt;0,EF1544&lt;&gt;0,#REF!&lt;$BB$3),"",IF(#REF!="LER","12,",IF(#REF!="LOR","16,",IF(#REF!="LEB","16,",IF(#REF!="LOB","13,",IF(#REF!="HER","30,",IF(#REF!="HOR","34,",IF(#REF!="HEB","34,",IF(#REF!="HOB","29,",""))))))))),"")</f>
        <v/>
      </c>
      <c r="CB1545" s="76" t="str">
        <f>IF($A1544&lt;&gt;"",IF(OR(EE1544&lt;&gt;0,EF1544&lt;&gt;0,#REF!&lt;$BB$3),"",IF(#REF!="LER","14,",IF(#REF!="LOR","17,",IF(#REF!="LEB","17,",IF(#REF!="LOB","15,",IF(#REF!="HER","32,",IF(#REF!="HOR","35,",IF(#REF!="HEB","35,",IF(#REF!="HOB","31,",""))))))))),"")</f>
        <v/>
      </c>
      <c r="CC1545" s="76" t="str">
        <f>IF($A1544&lt;&gt;"",IF(OR(EE1544&lt;&gt;0,EF1544&lt;&gt;0,#REF!&lt;$BB$3),"",IF(#REF!="LER","16,",IF(#REF!="LOR","18,",IF(#REF!="LEB","18,",IF(#REF!="LOB","17,",IF(#REF!="HER","34,",IF(#REF!="HOR","36,",IF(#REF!="HEB","36,",IF(#REF!="HOB","33,",""))))))))),"")</f>
        <v/>
      </c>
      <c r="CD1545" s="60" t="b">
        <f t="shared" si="2346"/>
        <v>0</v>
      </c>
      <c r="CE1545" s="60" t="b">
        <f t="shared" si="2347"/>
        <v>0</v>
      </c>
      <c r="CF1545" s="60" t="b">
        <f t="shared" si="2348"/>
        <v>0</v>
      </c>
      <c r="CG1545" s="60" t="b">
        <f t="shared" si="2349"/>
        <v>0</v>
      </c>
      <c r="CH1545" s="60" t="b">
        <f t="shared" si="2350"/>
        <v>0</v>
      </c>
      <c r="CI1545" s="60" t="b">
        <f t="shared" si="2351"/>
        <v>0</v>
      </c>
      <c r="CJ1545" s="60" t="b">
        <f t="shared" si="2352"/>
        <v>0</v>
      </c>
      <c r="CK1545" s="60"/>
      <c r="CL1545" s="60"/>
      <c r="CM1545" s="92">
        <f>IF(CN1545&lt;0,CM1544+1,0)</f>
        <v>0</v>
      </c>
      <c r="CN1545" s="13">
        <f t="shared" si="2305"/>
        <v>0</v>
      </c>
      <c r="CO1545" s="11" t="e">
        <f>IF(#REF!&lt;&gt;"",BC1545+CO1544,0)</f>
        <v>#REF!</v>
      </c>
      <c r="CP1545" s="13">
        <f t="shared" si="2303"/>
        <v>0</v>
      </c>
      <c r="CQ1545" s="11">
        <f t="shared" si="2308"/>
        <v>0</v>
      </c>
      <c r="CR1545" s="57">
        <f t="shared" si="2325"/>
        <v>0</v>
      </c>
      <c r="CS1545" s="57">
        <f t="shared" si="2326"/>
        <v>0</v>
      </c>
      <c r="CT1545" s="57">
        <f t="shared" si="2316"/>
        <v>0</v>
      </c>
      <c r="CU1545" s="24"/>
      <c r="CV1545" s="24"/>
      <c r="CW1545" s="24"/>
      <c r="CX1545" s="24"/>
      <c r="CY1545" s="24"/>
      <c r="CZ1545" s="24"/>
      <c r="DA1545" s="24"/>
      <c r="DB1545" s="24"/>
      <c r="DC1545" s="24"/>
      <c r="DD1545" s="64"/>
      <c r="DJ1545" s="39"/>
    </row>
    <row r="1546" spans="2:114" x14ac:dyDescent="0.2">
      <c r="B1546" s="61" t="str">
        <f>IF(A1546="","",IF(U1547="","DB",U1547&amp;V1547&amp;W1547&amp;X1547&amp;Y1547&amp;Z1547&amp;AL1547&amp;AM1547&amp;AN1547&amp;AO1547&amp;AP1547&amp;AQ1547&amp;AR1547&amp;#REF!))</f>
        <v/>
      </c>
      <c r="C1546" s="7" t="str">
        <f t="shared" si="2296"/>
        <v/>
      </c>
      <c r="D1546" s="60">
        <f t="shared" si="2297"/>
        <v>0</v>
      </c>
      <c r="E1546" s="7" t="e">
        <f>IF(COUNTBLANK(BE1547:BI1547)=5,#REF!&amp;",",IF(COUNTBLANK(U1547:AR1547)=1,T1547&amp;","&amp;T1547&amp;","&amp;T1547&amp;","&amp;T1547&amp;","&amp;T1547&amp;","&amp;T1547&amp;","&amp;T1547&amp;","&amp;T1547&amp;","&amp;T1547&amp;","&amp;T1547&amp;","&amp;T1547&amp;","&amp;T1547&amp;","&amp;T1547&amp;",",T1547&amp;","&amp;T1547&amp;","&amp;T1547&amp;","&amp;T1547&amp;","&amp;T1547&amp;","&amp;T1547&amp;","&amp;T1547&amp;","&amp;T1547&amp;","&amp;T1547&amp;","&amp;T1547&amp;","&amp;T1547&amp;","&amp;T1547&amp;","&amp;T1547&amp;","&amp;T1547&amp;","))</f>
        <v>#REF!</v>
      </c>
      <c r="F1546" s="72" t="str">
        <f t="shared" si="2309"/>
        <v/>
      </c>
      <c r="G1546" s="73">
        <f t="shared" si="2298"/>
        <v>0</v>
      </c>
      <c r="H1546" s="112">
        <f t="shared" si="2299"/>
        <v>0</v>
      </c>
      <c r="I1546" s="112">
        <f t="shared" si="2300"/>
        <v>0</v>
      </c>
      <c r="J1546" s="74" t="e">
        <f>COUNTIF(#REF!,"E")</f>
        <v>#REF!</v>
      </c>
      <c r="K1546" s="74" t="e">
        <f>COUNTIF(#REF!,"O")</f>
        <v>#REF!</v>
      </c>
      <c r="L1546" s="74" t="e">
        <f t="shared" si="2301"/>
        <v>#REF!</v>
      </c>
      <c r="M1546" s="113" t="e">
        <f t="shared" si="2302"/>
        <v>#REF!</v>
      </c>
      <c r="N1546" s="60"/>
      <c r="O1546" s="61"/>
      <c r="P1546" s="61"/>
      <c r="Q1546" s="61"/>
      <c r="R1546" s="61"/>
      <c r="S1546" s="7"/>
      <c r="T1546" s="67" t="str">
        <f t="shared" si="2317"/>
        <v/>
      </c>
      <c r="U1546" s="76" t="str">
        <f>IF($A1545&lt;&gt;"",IF(OR(CR1545&lt;&gt;0,CS1545&lt;&gt;0,#REF!&lt;$BB$3),"",IF(#REF!="LER","01,",IF(#REF!="LOR","01,",IF(#REF!="LEB","02,",IF(#REF!="LOB","01,",IF(#REF!="HER","19,",IF(#REF!="HOR","19,",IF(#REF!="HEB","20,",IF(#REF!="HOB","19,",""))))))))),"")</f>
        <v/>
      </c>
      <c r="V1546" s="76" t="str">
        <f>IF($A1545&lt;&gt;"",IF(OR(CR1545&lt;&gt;0,CS1545&lt;&gt;0,#REF!&lt;$BB$3),"",IF(#REF!="LER","02,",IF(#REF!="LOR","03,",IF(#REF!="LEB","04,",IF(#REF!="LOB","02,",IF(#REF!="HER","20,",IF(#REF!="HOR","21,",IF(#REF!="HEB","22,",IF(#REF!="HOB","20,",""))))))))),"")</f>
        <v/>
      </c>
      <c r="W1546" s="76" t="str">
        <f>IF($A1545&lt;&gt;"",IF(OR(CR1545&lt;&gt;0,CS1545&lt;&gt;0,#REF!&lt;$BB$3),"",IF(#REF!="LER","03,",IF(#REF!="LOR","05,",IF(#REF!="LEB","06,",IF(#REF!="LOB","03,",IF(#REF!="HER","21,",IF(#REF!="HOR","23,",IF(#REF!="HEB","24,",IF(#REF!="HOB","21,",""))))))))),"")</f>
        <v/>
      </c>
      <c r="X1546" s="76" t="str">
        <f>IF($A1545&lt;&gt;"",IF(OR(CR1545&lt;&gt;0,CS1545&lt;&gt;0,#REF!&lt;$BB$3),"",IF(#REF!="LER","04,",IF(#REF!="LOR","07,",IF(#REF!="LEB","08,",IF(#REF!="LOB","04,",IF(#REF!="HER","22,",IF(#REF!="HOR","25,",IF(#REF!="HEB","26,",IF(#REF!="HOB","22,",""))))))))),"")</f>
        <v/>
      </c>
      <c r="Y1546" s="76" t="str">
        <f>IF($A1545&lt;&gt;"",IF(OR(CR1545&lt;&gt;0,CS1545&lt;&gt;0,#REF!&lt;$BB$3),"",IF(#REF!="LER","05,",IF(#REF!="LOR","09,",IF(#REF!="LEB","10,",IF(#REF!="LOB","05,",IF(#REF!="HER","23,",IF(#REF!="HOR","27,",IF(#REF!="HEB","28,",IF(#REF!="HOB","23,",""))))))))),"")</f>
        <v/>
      </c>
      <c r="Z1546" s="76" t="str">
        <f>IF($A1545&lt;&gt;"",IF(OR(CR1545&lt;&gt;0,CS1545&lt;&gt;0,#REF!&lt;$BB$3),"",IF(#REF!="LER","06,",IF(#REF!="LOR","11,",IF(#REF!="LEB","11,",IF(#REF!="LOB","06,",IF(#REF!="HER","24,",IF(#REF!="HOR","29,",IF(#REF!="HEB","29,",IF(#REF!="HOB","24,",""))))))))),"")</f>
        <v/>
      </c>
      <c r="AA1546" s="60" t="b">
        <f t="shared" si="2327"/>
        <v>0</v>
      </c>
      <c r="AB1546" s="60" t="b">
        <f t="shared" si="2328"/>
        <v>0</v>
      </c>
      <c r="AC1546" s="60" t="b">
        <f t="shared" si="2329"/>
        <v>0</v>
      </c>
      <c r="AD1546" s="60" t="b">
        <f t="shared" si="2330"/>
        <v>0</v>
      </c>
      <c r="AE1546" s="60" t="b">
        <f t="shared" si="2331"/>
        <v>0</v>
      </c>
      <c r="AF1546" s="60" t="b">
        <f t="shared" si="2332"/>
        <v>0</v>
      </c>
      <c r="AG1546" s="60"/>
      <c r="AH1546" s="60"/>
      <c r="AI1546" s="60"/>
      <c r="AJ1546" s="60"/>
      <c r="AK1546" s="67" t="str">
        <f t="shared" si="2318"/>
        <v/>
      </c>
      <c r="AL1546" s="76" t="str">
        <f>IF($A1545&lt;&gt;"",IF(OR(CR1545&lt;&gt;0,CS1545&lt;&gt;0,#REF!&lt;$BB$3),"",IF(#REF!="LER","07,",IF(#REF!="LOR","12,",IF(#REF!="LEB","12,",IF(#REF!="LOB","08,",IF(#REF!="HER","25,",IF(#REF!="HOR","30,",IF(#REF!="HEB","30,",IF(#REF!="HOB","25,",""))))))))),"")</f>
        <v/>
      </c>
      <c r="AM1546" s="76" t="str">
        <f>IF($A1545&lt;&gt;"",IF(OR(CR1545&lt;&gt;0,CS1545&lt;&gt;0,#REF!&lt;$BB$3),"",IF(#REF!="LER","08,",IF(#REF!="LOR","13,",IF(#REF!="LEB","13,",IF(#REF!="LOB","09,",IF(#REF!="HER","26,",IF(#REF!="HOR","31,",IF(#REF!="HEB","31,",IF(#REF!="HOB","26,",""))))))))),"")</f>
        <v/>
      </c>
      <c r="AN1546" s="118" t="str">
        <f t="shared" si="2353"/>
        <v/>
      </c>
      <c r="AO1546" s="76" t="str">
        <f>IF($A1545&lt;&gt;"",IF(OR(CR1545&lt;&gt;0,CS1545&lt;&gt;0,#REF!&lt;$BB$3),"",IF(#REF!="LER","10,",IF(#REF!="LOR","15,",IF(#REF!="LEB","15,",IF(#REF!="LOB","11,",IF(#REF!="HER","28,",IF(#REF!="HOR","33,",IF(#REF!="HEB","33,",IF(#REF!="HOB","28,",""))))))))),"")</f>
        <v/>
      </c>
      <c r="AP1546" s="76" t="str">
        <f>IF($A1545&lt;&gt;"",IF(OR(CR1545&lt;&gt;0,CS1545&lt;&gt;0,#REF!&lt;$BB$3),"",IF(#REF!="LER","12,",IF(#REF!="LOR","16,",IF(#REF!="LEB","16,",IF(#REF!="LOB","13,",IF(#REF!="HER","30,",IF(#REF!="HOR","34,",IF(#REF!="HEB","34,",IF(#REF!="HOB","29,",""))))))))),"")</f>
        <v/>
      </c>
      <c r="AQ1546" s="76" t="str">
        <f>IF($A1545&lt;&gt;"",IF(OR(CR1545&lt;&gt;0,CS1545&lt;&gt;0,#REF!&lt;$BB$3),"",IF(#REF!="LER","14,",IF(#REF!="LOR","17,",IF(#REF!="LEB","17,",IF(#REF!="LOB","15,",IF(#REF!="HER","32,",IF(#REF!="HOR","35,",IF(#REF!="HEB","35,",IF(#REF!="HOB","31,",""))))))))),"")</f>
        <v/>
      </c>
      <c r="AR1546" s="76" t="str">
        <f>IF($A1545&lt;&gt;"",IF(OR(CR1545&lt;&gt;0,CS1545&lt;&gt;0,#REF!&lt;$BB$3),"",IF(#REF!="LER","16,",IF(#REF!="LOR","18,",IF(#REF!="LEB","18,",IF(#REF!="LOB","17,",IF(#REF!="HER","34,",IF(#REF!="HOR","36,",IF(#REF!="HEB","36,",IF(#REF!="HOB","33,",""))))))))),"")</f>
        <v/>
      </c>
      <c r="AS1546" s="60" t="b">
        <f t="shared" si="2333"/>
        <v>0</v>
      </c>
      <c r="AT1546" s="60" t="b">
        <f t="shared" si="2334"/>
        <v>0</v>
      </c>
      <c r="AU1546" s="60" t="b">
        <f t="shared" si="2335"/>
        <v>0</v>
      </c>
      <c r="AV1546" s="60" t="b">
        <f t="shared" si="2336"/>
        <v>0</v>
      </c>
      <c r="AW1546" s="60" t="b">
        <f t="shared" si="2337"/>
        <v>0</v>
      </c>
      <c r="AX1546" s="60" t="b">
        <f t="shared" si="2338"/>
        <v>0</v>
      </c>
      <c r="AY1546" s="60" t="b">
        <f t="shared" si="2339"/>
        <v>0</v>
      </c>
      <c r="AZ1546" s="60"/>
      <c r="BA1546" s="60"/>
      <c r="BB1546" s="13">
        <f t="shared" si="2304"/>
        <v>0</v>
      </c>
      <c r="BC1546" s="11" t="e">
        <f>IF(#REF!&lt;&gt;"",S1546+BC1545,0)</f>
        <v>#REF!</v>
      </c>
      <c r="BD1546" s="67" t="str">
        <f t="shared" si="2319"/>
        <v/>
      </c>
      <c r="BE1546" s="76" t="str">
        <f>IF($A1545&lt;&gt;"",IF(OR(EE1545&lt;&gt;0,EF1545&lt;&gt;0,#REF!&lt;$BB$3),"",IF(#REF!="LER","01,",IF(#REF!="LOR","01,",IF(#REF!="LEB","02,",IF(#REF!="LOB","01,",IF(#REF!="HER","19,",IF(#REF!="HOR","19,",IF(#REF!="HEB","20,",IF(#REF!="HOB","19,",""))))))))),"")</f>
        <v/>
      </c>
      <c r="BF1546" s="76" t="str">
        <f>IF($A1545&lt;&gt;"",IF(OR(EE1545&lt;&gt;0,EF1545&lt;&gt;0,#REF!&lt;$BB$3),"",IF(#REF!="LER","02,",IF(#REF!="LOR","03,",IF(#REF!="LEB","04,",IF(#REF!="LOB","02,",IF(#REF!="HER","20,",IF(#REF!="HOR","21,",IF(#REF!="HEB","22,",IF(#REF!="HOB","20,",""))))))))),"")</f>
        <v/>
      </c>
      <c r="BG1546" s="76" t="str">
        <f>IF($A1545&lt;&gt;"",IF(OR(EE1545&lt;&gt;0,EF1545&lt;&gt;0,#REF!&lt;$BB$3),"",IF(#REF!="LER","03,",IF(#REF!="LOR","05,",IF(#REF!="LEB","06,",IF(#REF!="LOB","03,",IF(#REF!="HER","21,",IF(#REF!="HOR","23,",IF(#REF!="HEB","24,",IF(#REF!="HOB","21,",""))))))))),"")</f>
        <v/>
      </c>
      <c r="BH1546" s="76" t="str">
        <f>IF($A1545&lt;&gt;"",IF(OR(EE1545&lt;&gt;0,EF1545&lt;&gt;0,#REF!&lt;$BB$3),"",IF(#REF!="LER","04,",IF(#REF!="LOR","07,",IF(#REF!="LEB","08,",IF(#REF!="LOB","04,",IF(#REF!="HER","22,",IF(#REF!="HOR","25,",IF(#REF!="HEB","26,",IF(#REF!="HOB","22,",""))))))))),"")</f>
        <v/>
      </c>
      <c r="BI1546" s="76" t="str">
        <f>IF($A1545&lt;&gt;"",IF(OR(EE1545&lt;&gt;0,EF1545&lt;&gt;0,#REF!&lt;$BB$3),"",IF(#REF!="LER","05,",IF(#REF!="LOR","09,",IF(#REF!="LEB","10,",IF(#REF!="LOB","05,",IF(#REF!="HER","23,",IF(#REF!="HOR","27,",IF(#REF!="HEB","28,",IF(#REF!="HOB","23,",""))))))))),"")</f>
        <v/>
      </c>
      <c r="BJ1546" s="76" t="str">
        <f>IF($A1545&lt;&gt;"",IF(OR(EE1545&lt;&gt;0,EF1545&lt;&gt;0,#REF!&lt;$BB$3),"",IF(#REF!="LER","06,",IF(#REF!="LOR","11,",IF(#REF!="LEB","11,",IF(#REF!="LOB","06,",IF(#REF!="HER","24,",IF(#REF!="HOR","29,",IF(#REF!="HEB","29,",IF(#REF!="HOB","24,",""))))))))),"")</f>
        <v/>
      </c>
      <c r="BK1546" s="60" t="b">
        <f t="shared" si="2340"/>
        <v>0</v>
      </c>
      <c r="BL1546" s="60" t="b">
        <f t="shared" si="2341"/>
        <v>0</v>
      </c>
      <c r="BM1546" s="60" t="b">
        <f t="shared" si="2342"/>
        <v>0</v>
      </c>
      <c r="BN1546" s="60" t="b">
        <f t="shared" si="2343"/>
        <v>0</v>
      </c>
      <c r="BO1546" s="60" t="b">
        <f t="shared" si="2344"/>
        <v>0</v>
      </c>
      <c r="BP1546" s="60" t="b">
        <f t="shared" si="2345"/>
        <v>0</v>
      </c>
      <c r="BQ1546" s="60"/>
      <c r="BR1546" s="60"/>
      <c r="BS1546" s="92">
        <f t="shared" ref="BS1546:BS1552" si="2354">IF(BT1546&lt;0,BS1545+1,0)</f>
        <v>0</v>
      </c>
      <c r="BT1546" s="60"/>
      <c r="BU1546" s="60"/>
      <c r="BV1546" s="67" t="str">
        <f t="shared" si="2321"/>
        <v/>
      </c>
      <c r="BW1546" s="76" t="str">
        <f>IF($A1545&lt;&gt;"",IF(OR(EE1545&lt;&gt;0,EF1545&lt;&gt;0,#REF!&lt;$BB$3),"",IF(#REF!="LER","07,",IF(#REF!="LOR","12,",IF(#REF!="LEB","12,",IF(#REF!="LOB","08,",IF(#REF!="HER","25,",IF(#REF!="HOR","30,",IF(#REF!="HEB","30,",IF(#REF!="HOB","25,",""))))))))),"")</f>
        <v/>
      </c>
      <c r="BX1546" s="76" t="str">
        <f>IF($A1545&lt;&gt;"",IF(OR(EE1545&lt;&gt;0,EF1545&lt;&gt;0,#REF!&lt;$BB$3),"",IF(#REF!="LER","08,",IF(#REF!="LOR","13,",IF(#REF!="LEB","13,",IF(#REF!="LOB","09,",IF(#REF!="HER","26,",IF(#REF!="HOR","31,",IF(#REF!="HEB","31,",IF(#REF!="HOB","26,",""))))))))),"")</f>
        <v/>
      </c>
      <c r="BY1546" s="76" t="str">
        <f>IF($A1545&lt;&gt;"",IF(OR(EE1545&lt;&gt;0,EF1545&lt;&gt;0,#REF!&lt;$BB$3),"",IF(#REF!="LER","09,",IF(#REF!="LOR","14,",IF(#REF!="LEB","14,",IF(#REF!="LOB","10,",IF(#REF!="HER","27,",IF(#REF!="HOR","32,",IF(#REF!="HEB","32,",IF(#REF!="HOB","27,",""))))))))),"")</f>
        <v/>
      </c>
      <c r="BZ1546" s="76" t="str">
        <f>IF($A1545&lt;&gt;"",IF(OR(EE1545&lt;&gt;0,EF1545&lt;&gt;0,#REF!&lt;$BB$3),"",IF(#REF!="LER","10,",IF(#REF!="LOR","15,",IF(#REF!="LEB","15,",IF(#REF!="LOB","11,",IF(#REF!="HER","28,",IF(#REF!="HOR","33,",IF(#REF!="HEB","33,",IF(#REF!="HOB","28,",""))))))))),"")</f>
        <v/>
      </c>
      <c r="CA1546" s="76" t="str">
        <f>IF($A1545&lt;&gt;"",IF(OR(EE1545&lt;&gt;0,EF1545&lt;&gt;0,#REF!&lt;$BB$3),"",IF(#REF!="LER","12,",IF(#REF!="LOR","16,",IF(#REF!="LEB","16,",IF(#REF!="LOB","13,",IF(#REF!="HER","30,",IF(#REF!="HOR","34,",IF(#REF!="HEB","34,",IF(#REF!="HOB","29,",""))))))))),"")</f>
        <v/>
      </c>
      <c r="CB1546" s="76" t="str">
        <f>IF($A1545&lt;&gt;"",IF(OR(EE1545&lt;&gt;0,EF1545&lt;&gt;0,#REF!&lt;$BB$3),"",IF(#REF!="LER","14,",IF(#REF!="LOR","17,",IF(#REF!="LEB","17,",IF(#REF!="LOB","15,",IF(#REF!="HER","32,",IF(#REF!="HOR","35,",IF(#REF!="HEB","35,",IF(#REF!="HOB","31,",""))))))))),"")</f>
        <v/>
      </c>
      <c r="CC1546" s="76" t="str">
        <f>IF($A1545&lt;&gt;"",IF(OR(EE1545&lt;&gt;0,EF1545&lt;&gt;0,#REF!&lt;$BB$3),"",IF(#REF!="LER","16,",IF(#REF!="LOR","18,",IF(#REF!="LEB","18,",IF(#REF!="LOB","17,",IF(#REF!="HER","34,",IF(#REF!="HOR","36,",IF(#REF!="HEB","36,",IF(#REF!="HOB","33,",""))))))))),"")</f>
        <v/>
      </c>
      <c r="CD1546" s="60" t="b">
        <f t="shared" si="2346"/>
        <v>0</v>
      </c>
      <c r="CE1546" s="60" t="b">
        <f t="shared" si="2347"/>
        <v>0</v>
      </c>
      <c r="CF1546" s="60" t="b">
        <f t="shared" si="2348"/>
        <v>0</v>
      </c>
      <c r="CG1546" s="60" t="b">
        <f t="shared" si="2349"/>
        <v>0</v>
      </c>
      <c r="CH1546" s="60" t="b">
        <f t="shared" si="2350"/>
        <v>0</v>
      </c>
      <c r="CI1546" s="60" t="b">
        <f t="shared" si="2351"/>
        <v>0</v>
      </c>
      <c r="CJ1546" s="60" t="b">
        <f t="shared" si="2352"/>
        <v>0</v>
      </c>
      <c r="CK1546" s="60"/>
      <c r="CL1546" s="60"/>
      <c r="CM1546" s="92">
        <f t="shared" ref="CM1546:CM1552" si="2355">IF(CN1546&lt;0,CM1545+1,0)</f>
        <v>0</v>
      </c>
      <c r="CN1546" s="13">
        <f t="shared" si="2305"/>
        <v>0</v>
      </c>
      <c r="CO1546" s="11" t="e">
        <f>IF(#REF!&lt;&gt;"",BC1546+CO1545,0)</f>
        <v>#REF!</v>
      </c>
      <c r="CP1546" s="13">
        <f t="shared" si="2303"/>
        <v>0</v>
      </c>
      <c r="CQ1546" s="11">
        <f t="shared" si="2308"/>
        <v>0</v>
      </c>
      <c r="CR1546" s="57">
        <f t="shared" si="2325"/>
        <v>0</v>
      </c>
      <c r="CS1546" s="57">
        <f t="shared" si="2326"/>
        <v>0</v>
      </c>
      <c r="CT1546" s="57">
        <f t="shared" si="2316"/>
        <v>0</v>
      </c>
      <c r="CU1546" s="24"/>
      <c r="CV1546" s="24"/>
      <c r="CW1546" s="24"/>
      <c r="CX1546" s="24"/>
      <c r="CY1546" s="24"/>
      <c r="CZ1546" s="24"/>
      <c r="DA1546" s="24"/>
      <c r="DB1546" s="24"/>
      <c r="DC1546" s="24"/>
      <c r="DD1546" s="64"/>
      <c r="DJ1546" s="64"/>
    </row>
    <row r="1547" spans="2:114" x14ac:dyDescent="0.2">
      <c r="B1547" s="61" t="str">
        <f>IF(A1547="","",IF(U1548="","DB",U1548&amp;V1548&amp;W1548&amp;X1548&amp;Y1548&amp;Z1548&amp;AL1548&amp;AM1548&amp;AN1548&amp;AO1548&amp;AP1548&amp;AQ1548&amp;AR1548&amp;#REF!))</f>
        <v/>
      </c>
      <c r="C1547" s="7" t="str">
        <f t="shared" si="2296"/>
        <v/>
      </c>
      <c r="D1547" s="60">
        <f t="shared" si="2297"/>
        <v>0</v>
      </c>
      <c r="E1547" s="7" t="e">
        <f>IF(COUNTBLANK(BE1548:BI1548)=5,#REF!&amp;",",IF(COUNTBLANK(U1548:AR1548)=1,T1548&amp;","&amp;T1548&amp;","&amp;T1548&amp;","&amp;T1548&amp;","&amp;T1548&amp;","&amp;T1548&amp;","&amp;T1548&amp;","&amp;T1548&amp;","&amp;T1548&amp;","&amp;T1548&amp;","&amp;T1548&amp;","&amp;T1548&amp;","&amp;T1548&amp;",",T1548&amp;","&amp;T1548&amp;","&amp;T1548&amp;","&amp;T1548&amp;","&amp;T1548&amp;","&amp;T1548&amp;","&amp;T1548&amp;","&amp;T1548&amp;","&amp;T1548&amp;","&amp;T1548&amp;","&amp;T1548&amp;","&amp;T1548&amp;","&amp;T1548&amp;","&amp;T1548&amp;","))</f>
        <v>#REF!</v>
      </c>
      <c r="F1547" s="72" t="str">
        <f t="shared" si="2309"/>
        <v/>
      </c>
      <c r="G1547" s="73">
        <f t="shared" si="2298"/>
        <v>0</v>
      </c>
      <c r="H1547" s="112">
        <f t="shared" si="2299"/>
        <v>0</v>
      </c>
      <c r="I1547" s="112">
        <f t="shared" si="2300"/>
        <v>0</v>
      </c>
      <c r="J1547" s="74" t="e">
        <f>COUNTIF(#REF!,"E")</f>
        <v>#REF!</v>
      </c>
      <c r="K1547" s="74" t="e">
        <f>COUNTIF(#REF!,"O")</f>
        <v>#REF!</v>
      </c>
      <c r="L1547" s="74" t="e">
        <f t="shared" si="2301"/>
        <v>#REF!</v>
      </c>
      <c r="M1547" s="113" t="e">
        <f t="shared" si="2302"/>
        <v>#REF!</v>
      </c>
      <c r="N1547" s="60"/>
      <c r="O1547" s="61"/>
      <c r="P1547" s="61"/>
      <c r="Q1547" s="61"/>
      <c r="R1547" s="61"/>
      <c r="S1547" s="7"/>
      <c r="T1547" s="67" t="str">
        <f t="shared" si="2317"/>
        <v/>
      </c>
      <c r="U1547" s="76" t="str">
        <f>IF($A1546&lt;&gt;"",IF(OR(CR1546&lt;&gt;0,CS1546&lt;&gt;0,#REF!&lt;$BB$3),"",IF(#REF!="LER","01,",IF(#REF!="LOR","01,",IF(#REF!="LEB","02,",IF(#REF!="LOB","01,",IF(#REF!="HER","19,",IF(#REF!="HOR","19,",IF(#REF!="HEB","20,",IF(#REF!="HOB","19,",""))))))))),"")</f>
        <v/>
      </c>
      <c r="V1547" s="76" t="str">
        <f>IF($A1546&lt;&gt;"",IF(OR(CR1546&lt;&gt;0,CS1546&lt;&gt;0,#REF!&lt;$BB$3),"",IF(#REF!="LER","02,",IF(#REF!="LOR","03,",IF(#REF!="LEB","04,",IF(#REF!="LOB","02,",IF(#REF!="HER","20,",IF(#REF!="HOR","21,",IF(#REF!="HEB","22,",IF(#REF!="HOB","20,",""))))))))),"")</f>
        <v/>
      </c>
      <c r="W1547" s="76" t="str">
        <f>IF($A1546&lt;&gt;"",IF(OR(CR1546&lt;&gt;0,CS1546&lt;&gt;0,#REF!&lt;$BB$3),"",IF(#REF!="LER","03,",IF(#REF!="LOR","05,",IF(#REF!="LEB","06,",IF(#REF!="LOB","03,",IF(#REF!="HER","21,",IF(#REF!="HOR","23,",IF(#REF!="HEB","24,",IF(#REF!="HOB","21,",""))))))))),"")</f>
        <v/>
      </c>
      <c r="X1547" s="76" t="str">
        <f>IF($A1546&lt;&gt;"",IF(OR(CR1546&lt;&gt;0,CS1546&lt;&gt;0,#REF!&lt;$BB$3),"",IF(#REF!="LER","04,",IF(#REF!="LOR","07,",IF(#REF!="LEB","08,",IF(#REF!="LOB","04,",IF(#REF!="HER","22,",IF(#REF!="HOR","25,",IF(#REF!="HEB","26,",IF(#REF!="HOB","22,",""))))))))),"")</f>
        <v/>
      </c>
      <c r="Y1547" s="76" t="str">
        <f>IF($A1546&lt;&gt;"",IF(OR(CR1546&lt;&gt;0,CS1546&lt;&gt;0,#REF!&lt;$BB$3),"",IF(#REF!="LER","05,",IF(#REF!="LOR","09,",IF(#REF!="LEB","10,",IF(#REF!="LOB","05,",IF(#REF!="HER","23,",IF(#REF!="HOR","27,",IF(#REF!="HEB","28,",IF(#REF!="HOB","23,",""))))))))),"")</f>
        <v/>
      </c>
      <c r="Z1547" s="76" t="str">
        <f>IF($A1546&lt;&gt;"",IF(OR(CR1546&lt;&gt;0,CS1546&lt;&gt;0,#REF!&lt;$BB$3),"",IF(#REF!="LER","06,",IF(#REF!="LOR","11,",IF(#REF!="LEB","11,",IF(#REF!="LOB","06,",IF(#REF!="HER","24,",IF(#REF!="HOR","29,",IF(#REF!="HEB","29,",IF(#REF!="HOB","24,",""))))))))),"")</f>
        <v/>
      </c>
      <c r="AA1547" s="60" t="b">
        <f t="shared" si="2327"/>
        <v>0</v>
      </c>
      <c r="AB1547" s="60" t="b">
        <f t="shared" si="2328"/>
        <v>0</v>
      </c>
      <c r="AC1547" s="60" t="b">
        <f t="shared" si="2329"/>
        <v>0</v>
      </c>
      <c r="AD1547" s="60" t="b">
        <f t="shared" si="2330"/>
        <v>0</v>
      </c>
      <c r="AE1547" s="60" t="b">
        <f t="shared" si="2331"/>
        <v>0</v>
      </c>
      <c r="AF1547" s="60" t="b">
        <f t="shared" si="2332"/>
        <v>0</v>
      </c>
      <c r="AG1547" s="60"/>
      <c r="AH1547" s="60"/>
      <c r="AI1547" s="60"/>
      <c r="AJ1547" s="60"/>
      <c r="AK1547" s="67" t="str">
        <f t="shared" si="2318"/>
        <v/>
      </c>
      <c r="AL1547" s="76" t="str">
        <f>IF($A1546&lt;&gt;"",IF(OR(CR1546&lt;&gt;0,CS1546&lt;&gt;0,#REF!&lt;$BB$3),"",IF(#REF!="LER","07,",IF(#REF!="LOR","12,",IF(#REF!="LEB","12,",IF(#REF!="LOB","08,",IF(#REF!="HER","25,",IF(#REF!="HOR","30,",IF(#REF!="HEB","30,",IF(#REF!="HOB","25,",""))))))))),"")</f>
        <v/>
      </c>
      <c r="AM1547" s="76" t="str">
        <f>IF($A1546&lt;&gt;"",IF(OR(CR1546&lt;&gt;0,CS1546&lt;&gt;0,#REF!&lt;$BB$3),"",IF(#REF!="LER","08,",IF(#REF!="LOR","13,",IF(#REF!="LEB","13,",IF(#REF!="LOB","09,",IF(#REF!="HER","26,",IF(#REF!="HOR","31,",IF(#REF!="HEB","31,",IF(#REF!="HOB","26,",""))))))))),"")</f>
        <v/>
      </c>
      <c r="AN1547" s="118" t="str">
        <f t="shared" si="2353"/>
        <v/>
      </c>
      <c r="AO1547" s="76" t="str">
        <f>IF($A1546&lt;&gt;"",IF(OR(CR1546&lt;&gt;0,CS1546&lt;&gt;0,#REF!&lt;$BB$3),"",IF(#REF!="LER","10,",IF(#REF!="LOR","15,",IF(#REF!="LEB","15,",IF(#REF!="LOB","11,",IF(#REF!="HER","28,",IF(#REF!="HOR","33,",IF(#REF!="HEB","33,",IF(#REF!="HOB","28,",""))))))))),"")</f>
        <v/>
      </c>
      <c r="AP1547" s="76" t="str">
        <f>IF($A1546&lt;&gt;"",IF(OR(CR1546&lt;&gt;0,CS1546&lt;&gt;0,#REF!&lt;$BB$3),"",IF(#REF!="LER","12,",IF(#REF!="LOR","16,",IF(#REF!="LEB","16,",IF(#REF!="LOB","13,",IF(#REF!="HER","30,",IF(#REF!="HOR","34,",IF(#REF!="HEB","34,",IF(#REF!="HOB","29,",""))))))))),"")</f>
        <v/>
      </c>
      <c r="AQ1547" s="76" t="str">
        <f>IF($A1546&lt;&gt;"",IF(OR(CR1546&lt;&gt;0,CS1546&lt;&gt;0,#REF!&lt;$BB$3),"",IF(#REF!="LER","14,",IF(#REF!="LOR","17,",IF(#REF!="LEB","17,",IF(#REF!="LOB","15,",IF(#REF!="HER","32,",IF(#REF!="HOR","35,",IF(#REF!="HEB","35,",IF(#REF!="HOB","31,",""))))))))),"")</f>
        <v/>
      </c>
      <c r="AR1547" s="76" t="str">
        <f>IF($A1546&lt;&gt;"",IF(OR(CR1546&lt;&gt;0,CS1546&lt;&gt;0,#REF!&lt;$BB$3),"",IF(#REF!="LER","16,",IF(#REF!="LOR","18,",IF(#REF!="LEB","18,",IF(#REF!="LOB","17,",IF(#REF!="HER","34,",IF(#REF!="HOR","36,",IF(#REF!="HEB","36,",IF(#REF!="HOB","33,",""))))))))),"")</f>
        <v/>
      </c>
      <c r="AS1547" s="60" t="b">
        <f t="shared" si="2333"/>
        <v>0</v>
      </c>
      <c r="AT1547" s="60" t="b">
        <f t="shared" si="2334"/>
        <v>0</v>
      </c>
      <c r="AU1547" s="60" t="b">
        <f t="shared" si="2335"/>
        <v>0</v>
      </c>
      <c r="AV1547" s="60" t="b">
        <f t="shared" si="2336"/>
        <v>0</v>
      </c>
      <c r="AW1547" s="60" t="b">
        <f t="shared" si="2337"/>
        <v>0</v>
      </c>
      <c r="AX1547" s="60" t="b">
        <f t="shared" si="2338"/>
        <v>0</v>
      </c>
      <c r="AY1547" s="60" t="b">
        <f t="shared" si="2339"/>
        <v>0</v>
      </c>
      <c r="AZ1547" s="60"/>
      <c r="BA1547" s="60"/>
      <c r="BB1547" s="13">
        <f t="shared" si="2304"/>
        <v>0</v>
      </c>
      <c r="BC1547" s="11" t="e">
        <f>IF(#REF!&lt;&gt;"",S1547+BC1546,0)</f>
        <v>#REF!</v>
      </c>
      <c r="BD1547" s="67" t="str">
        <f t="shared" si="2319"/>
        <v/>
      </c>
      <c r="BE1547" s="76" t="str">
        <f>IF($A1546&lt;&gt;"",IF(OR(EE1546&lt;&gt;0,EF1546&lt;&gt;0,#REF!&lt;$BB$3),"",IF(#REF!="LER","01,",IF(#REF!="LOR","01,",IF(#REF!="LEB","02,",IF(#REF!="LOB","01,",IF(#REF!="HER","19,",IF(#REF!="HOR","19,",IF(#REF!="HEB","20,",IF(#REF!="HOB","19,",""))))))))),"")</f>
        <v/>
      </c>
      <c r="BF1547" s="76" t="str">
        <f>IF($A1546&lt;&gt;"",IF(OR(EE1546&lt;&gt;0,EF1546&lt;&gt;0,#REF!&lt;$BB$3),"",IF(#REF!="LER","02,",IF(#REF!="LOR","03,",IF(#REF!="LEB","04,",IF(#REF!="LOB","02,",IF(#REF!="HER","20,",IF(#REF!="HOR","21,",IF(#REF!="HEB","22,",IF(#REF!="HOB","20,",""))))))))),"")</f>
        <v/>
      </c>
      <c r="BG1547" s="76" t="str">
        <f>IF($A1546&lt;&gt;"",IF(OR(EE1546&lt;&gt;0,EF1546&lt;&gt;0,#REF!&lt;$BB$3),"",IF(#REF!="LER","03,",IF(#REF!="LOR","05,",IF(#REF!="LEB","06,",IF(#REF!="LOB","03,",IF(#REF!="HER","21,",IF(#REF!="HOR","23,",IF(#REF!="HEB","24,",IF(#REF!="HOB","21,",""))))))))),"")</f>
        <v/>
      </c>
      <c r="BH1547" s="76" t="str">
        <f>IF($A1546&lt;&gt;"",IF(OR(EE1546&lt;&gt;0,EF1546&lt;&gt;0,#REF!&lt;$BB$3),"",IF(#REF!="LER","04,",IF(#REF!="LOR","07,",IF(#REF!="LEB","08,",IF(#REF!="LOB","04,",IF(#REF!="HER","22,",IF(#REF!="HOR","25,",IF(#REF!="HEB","26,",IF(#REF!="HOB","22,",""))))))))),"")</f>
        <v/>
      </c>
      <c r="BI1547" s="76" t="str">
        <f>IF($A1546&lt;&gt;"",IF(OR(EE1546&lt;&gt;0,EF1546&lt;&gt;0,#REF!&lt;$BB$3),"",IF(#REF!="LER","05,",IF(#REF!="LOR","09,",IF(#REF!="LEB","10,",IF(#REF!="LOB","05,",IF(#REF!="HER","23,",IF(#REF!="HOR","27,",IF(#REF!="HEB","28,",IF(#REF!="HOB","23,",""))))))))),"")</f>
        <v/>
      </c>
      <c r="BJ1547" s="76" t="str">
        <f>IF($A1546&lt;&gt;"",IF(OR(EE1546&lt;&gt;0,EF1546&lt;&gt;0,#REF!&lt;$BB$3),"",IF(#REF!="LER","06,",IF(#REF!="LOR","11,",IF(#REF!="LEB","11,",IF(#REF!="LOB","06,",IF(#REF!="HER","24,",IF(#REF!="HOR","29,",IF(#REF!="HEB","29,",IF(#REF!="HOB","24,",""))))))))),"")</f>
        <v/>
      </c>
      <c r="BK1547" s="60" t="b">
        <f t="shared" si="2340"/>
        <v>0</v>
      </c>
      <c r="BL1547" s="60" t="b">
        <f t="shared" si="2341"/>
        <v>0</v>
      </c>
      <c r="BM1547" s="60" t="b">
        <f t="shared" si="2342"/>
        <v>0</v>
      </c>
      <c r="BN1547" s="60" t="b">
        <f t="shared" si="2343"/>
        <v>0</v>
      </c>
      <c r="BO1547" s="60" t="b">
        <f t="shared" si="2344"/>
        <v>0</v>
      </c>
      <c r="BP1547" s="60" t="b">
        <f t="shared" si="2345"/>
        <v>0</v>
      </c>
      <c r="BQ1547" s="60"/>
      <c r="BR1547" s="60"/>
      <c r="BS1547" s="92">
        <f t="shared" si="2354"/>
        <v>0</v>
      </c>
      <c r="BT1547" s="60"/>
      <c r="BU1547" s="60"/>
      <c r="BV1547" s="67" t="str">
        <f t="shared" si="2321"/>
        <v/>
      </c>
      <c r="BW1547" s="76" t="str">
        <f>IF($A1546&lt;&gt;"",IF(OR(EE1546&lt;&gt;0,EF1546&lt;&gt;0,#REF!&lt;$BB$3),"",IF(#REF!="LER","07,",IF(#REF!="LOR","12,",IF(#REF!="LEB","12,",IF(#REF!="LOB","08,",IF(#REF!="HER","25,",IF(#REF!="HOR","30,",IF(#REF!="HEB","30,",IF(#REF!="HOB","25,",""))))))))),"")</f>
        <v/>
      </c>
      <c r="BX1547" s="76" t="str">
        <f>IF($A1546&lt;&gt;"",IF(OR(EE1546&lt;&gt;0,EF1546&lt;&gt;0,#REF!&lt;$BB$3),"",IF(#REF!="LER","08,",IF(#REF!="LOR","13,",IF(#REF!="LEB","13,",IF(#REF!="LOB","09,",IF(#REF!="HER","26,",IF(#REF!="HOR","31,",IF(#REF!="HEB","31,",IF(#REF!="HOB","26,",""))))))))),"")</f>
        <v/>
      </c>
      <c r="BY1547" s="76" t="str">
        <f>IF($A1546&lt;&gt;"",IF(OR(EE1546&lt;&gt;0,EF1546&lt;&gt;0,#REF!&lt;$BB$3),"",IF(#REF!="LER","09,",IF(#REF!="LOR","14,",IF(#REF!="LEB","14,",IF(#REF!="LOB","10,",IF(#REF!="HER","27,",IF(#REF!="HOR","32,",IF(#REF!="HEB","32,",IF(#REF!="HOB","27,",""))))))))),"")</f>
        <v/>
      </c>
      <c r="BZ1547" s="76" t="str">
        <f>IF($A1546&lt;&gt;"",IF(OR(EE1546&lt;&gt;0,EF1546&lt;&gt;0,#REF!&lt;$BB$3),"",IF(#REF!="LER","10,",IF(#REF!="LOR","15,",IF(#REF!="LEB","15,",IF(#REF!="LOB","11,",IF(#REF!="HER","28,",IF(#REF!="HOR","33,",IF(#REF!="HEB","33,",IF(#REF!="HOB","28,",""))))))))),"")</f>
        <v/>
      </c>
      <c r="CA1547" s="76" t="str">
        <f>IF($A1546&lt;&gt;"",IF(OR(EE1546&lt;&gt;0,EF1546&lt;&gt;0,#REF!&lt;$BB$3),"",IF(#REF!="LER","12,",IF(#REF!="LOR","16,",IF(#REF!="LEB","16,",IF(#REF!="LOB","13,",IF(#REF!="HER","30,",IF(#REF!="HOR","34,",IF(#REF!="HEB","34,",IF(#REF!="HOB","29,",""))))))))),"")</f>
        <v/>
      </c>
      <c r="CB1547" s="76" t="str">
        <f>IF($A1546&lt;&gt;"",IF(OR(EE1546&lt;&gt;0,EF1546&lt;&gt;0,#REF!&lt;$BB$3),"",IF(#REF!="LER","14,",IF(#REF!="LOR","17,",IF(#REF!="LEB","17,",IF(#REF!="LOB","15,",IF(#REF!="HER","32,",IF(#REF!="HOR","35,",IF(#REF!="HEB","35,",IF(#REF!="HOB","31,",""))))))))),"")</f>
        <v/>
      </c>
      <c r="CC1547" s="76" t="str">
        <f>IF($A1546&lt;&gt;"",IF(OR(EE1546&lt;&gt;0,EF1546&lt;&gt;0,#REF!&lt;$BB$3),"",IF(#REF!="LER","16,",IF(#REF!="LOR","18,",IF(#REF!="LEB","18,",IF(#REF!="LOB","17,",IF(#REF!="HER","34,",IF(#REF!="HOR","36,",IF(#REF!="HEB","36,",IF(#REF!="HOB","33,",""))))))))),"")</f>
        <v/>
      </c>
      <c r="CD1547" s="60" t="b">
        <f t="shared" si="2346"/>
        <v>0</v>
      </c>
      <c r="CE1547" s="60" t="b">
        <f t="shared" si="2347"/>
        <v>0</v>
      </c>
      <c r="CF1547" s="60" t="b">
        <f t="shared" si="2348"/>
        <v>0</v>
      </c>
      <c r="CG1547" s="60" t="b">
        <f t="shared" si="2349"/>
        <v>0</v>
      </c>
      <c r="CH1547" s="60" t="b">
        <f t="shared" si="2350"/>
        <v>0</v>
      </c>
      <c r="CI1547" s="60" t="b">
        <f t="shared" si="2351"/>
        <v>0</v>
      </c>
      <c r="CJ1547" s="60" t="b">
        <f t="shared" si="2352"/>
        <v>0</v>
      </c>
      <c r="CK1547" s="60"/>
      <c r="CL1547" s="60"/>
      <c r="CM1547" s="92">
        <f t="shared" si="2355"/>
        <v>0</v>
      </c>
      <c r="CN1547" s="13">
        <f t="shared" si="2305"/>
        <v>0</v>
      </c>
      <c r="CO1547" s="11" t="e">
        <f>IF(#REF!&lt;&gt;"",BC1547+CO1546,0)</f>
        <v>#REF!</v>
      </c>
      <c r="CP1547" s="13">
        <f t="shared" si="2303"/>
        <v>0</v>
      </c>
      <c r="CQ1547" s="11">
        <f t="shared" si="2308"/>
        <v>0</v>
      </c>
      <c r="CR1547" s="57">
        <f t="shared" si="2325"/>
        <v>0</v>
      </c>
      <c r="CS1547" s="57">
        <f t="shared" si="2326"/>
        <v>0</v>
      </c>
      <c r="CT1547" s="57">
        <f t="shared" si="2316"/>
        <v>0</v>
      </c>
      <c r="CU1547" s="24"/>
      <c r="CV1547" s="24"/>
      <c r="CW1547" s="24"/>
      <c r="CX1547" s="24"/>
      <c r="CY1547" s="24"/>
      <c r="CZ1547" s="24"/>
      <c r="DA1547" s="24"/>
      <c r="DB1547" s="24"/>
      <c r="DC1547" s="24"/>
      <c r="DD1547" s="64"/>
      <c r="DF1547" s="5"/>
      <c r="DG1547" s="5"/>
      <c r="DH1547" s="5"/>
      <c r="DI1547" s="134"/>
      <c r="DJ1547"/>
    </row>
    <row r="1548" spans="2:114" x14ac:dyDescent="0.2">
      <c r="B1548" s="61" t="str">
        <f>IF(A1548="","",IF(U1549="","DB",U1549&amp;V1549&amp;W1549&amp;X1549&amp;Y1549&amp;Z1549&amp;AL1549&amp;AM1549&amp;AN1549&amp;AO1549&amp;AP1549&amp;AQ1549&amp;AR1549&amp;#REF!))</f>
        <v/>
      </c>
      <c r="C1548" s="7" t="str">
        <f t="shared" si="2296"/>
        <v/>
      </c>
      <c r="D1548" s="60">
        <f t="shared" si="2297"/>
        <v>0</v>
      </c>
      <c r="E1548" s="7" t="e">
        <f>IF(COUNTBLANK(BE1549:BI1549)=5,#REF!&amp;",",IF(COUNTBLANK(U1549:AR1549)=1,T1549&amp;","&amp;T1549&amp;","&amp;T1549&amp;","&amp;T1549&amp;","&amp;T1549&amp;","&amp;T1549&amp;","&amp;T1549&amp;","&amp;T1549&amp;","&amp;T1549&amp;","&amp;T1549&amp;","&amp;T1549&amp;","&amp;T1549&amp;","&amp;T1549&amp;",",T1549&amp;","&amp;T1549&amp;","&amp;T1549&amp;","&amp;T1549&amp;","&amp;T1549&amp;","&amp;T1549&amp;","&amp;T1549&amp;","&amp;T1549&amp;","&amp;T1549&amp;","&amp;T1549&amp;","&amp;T1549&amp;","&amp;T1549&amp;","&amp;T1549&amp;","&amp;T1549&amp;","))</f>
        <v>#REF!</v>
      </c>
      <c r="F1548" s="72" t="str">
        <f t="shared" si="2309"/>
        <v/>
      </c>
      <c r="G1548" s="73">
        <f t="shared" si="2298"/>
        <v>0</v>
      </c>
      <c r="H1548" s="112">
        <f t="shared" si="2299"/>
        <v>0</v>
      </c>
      <c r="I1548" s="112">
        <f t="shared" si="2300"/>
        <v>0</v>
      </c>
      <c r="J1548" s="74" t="e">
        <f>COUNTIF(#REF!,"E")</f>
        <v>#REF!</v>
      </c>
      <c r="K1548" s="74" t="e">
        <f>COUNTIF(#REF!,"O")</f>
        <v>#REF!</v>
      </c>
      <c r="L1548" s="74" t="e">
        <f t="shared" si="2301"/>
        <v>#REF!</v>
      </c>
      <c r="M1548" s="113" t="e">
        <f t="shared" si="2302"/>
        <v>#REF!</v>
      </c>
      <c r="N1548" s="60"/>
      <c r="O1548" s="61"/>
      <c r="P1548" s="61"/>
      <c r="Q1548" s="61"/>
      <c r="R1548" s="61"/>
      <c r="S1548" s="7"/>
      <c r="T1548" s="67" t="str">
        <f t="shared" si="2317"/>
        <v/>
      </c>
      <c r="U1548" s="76" t="str">
        <f>IF($A1547&lt;&gt;"",IF(OR(CR1547&lt;&gt;0,CS1547&lt;&gt;0,#REF!&lt;$BB$3),"",IF(#REF!="LER","01,",IF(#REF!="LOR","01,",IF(#REF!="LEB","02,",IF(#REF!="LOB","01,",IF(#REF!="HER","19,",IF(#REF!="HOR","19,",IF(#REF!="HEB","20,",IF(#REF!="HOB","19,",""))))))))),"")</f>
        <v/>
      </c>
      <c r="V1548" s="76" t="str">
        <f>IF($A1547&lt;&gt;"",IF(OR(CR1547&lt;&gt;0,CS1547&lt;&gt;0,#REF!&lt;$BB$3),"",IF(#REF!="LER","02,",IF(#REF!="LOR","03,",IF(#REF!="LEB","04,",IF(#REF!="LOB","02,",IF(#REF!="HER","20,",IF(#REF!="HOR","21,",IF(#REF!="HEB","22,",IF(#REF!="HOB","20,",""))))))))),"")</f>
        <v/>
      </c>
      <c r="W1548" s="76" t="str">
        <f>IF($A1547&lt;&gt;"",IF(OR(CR1547&lt;&gt;0,CS1547&lt;&gt;0,#REF!&lt;$BB$3),"",IF(#REF!="LER","03,",IF(#REF!="LOR","05,",IF(#REF!="LEB","06,",IF(#REF!="LOB","03,",IF(#REF!="HER","21,",IF(#REF!="HOR","23,",IF(#REF!="HEB","24,",IF(#REF!="HOB","21,",""))))))))),"")</f>
        <v/>
      </c>
      <c r="X1548" s="76" t="str">
        <f>IF($A1547&lt;&gt;"",IF(OR(CR1547&lt;&gt;0,CS1547&lt;&gt;0,#REF!&lt;$BB$3),"",IF(#REF!="LER","04,",IF(#REF!="LOR","07,",IF(#REF!="LEB","08,",IF(#REF!="LOB","04,",IF(#REF!="HER","22,",IF(#REF!="HOR","25,",IF(#REF!="HEB","26,",IF(#REF!="HOB","22,",""))))))))),"")</f>
        <v/>
      </c>
      <c r="Y1548" s="76" t="str">
        <f>IF($A1547&lt;&gt;"",IF(OR(CR1547&lt;&gt;0,CS1547&lt;&gt;0,#REF!&lt;$BB$3),"",IF(#REF!="LER","05,",IF(#REF!="LOR","09,",IF(#REF!="LEB","10,",IF(#REF!="LOB","05,",IF(#REF!="HER","23,",IF(#REF!="HOR","27,",IF(#REF!="HEB","28,",IF(#REF!="HOB","23,",""))))))))),"")</f>
        <v/>
      </c>
      <c r="Z1548" s="76" t="str">
        <f>IF($A1547&lt;&gt;"",IF(OR(CR1547&lt;&gt;0,CS1547&lt;&gt;0,#REF!&lt;$BB$3),"",IF(#REF!="LER","06,",IF(#REF!="LOR","11,",IF(#REF!="LEB","11,",IF(#REF!="LOB","06,",IF(#REF!="HER","24,",IF(#REF!="HOR","29,",IF(#REF!="HEB","29,",IF(#REF!="HOB","24,",""))))))))),"")</f>
        <v/>
      </c>
      <c r="AA1548" s="60" t="b">
        <f t="shared" si="2327"/>
        <v>0</v>
      </c>
      <c r="AB1548" s="60" t="b">
        <f t="shared" si="2328"/>
        <v>0</v>
      </c>
      <c r="AC1548" s="60" t="b">
        <f t="shared" si="2329"/>
        <v>0</v>
      </c>
      <c r="AD1548" s="60" t="b">
        <f t="shared" si="2330"/>
        <v>0</v>
      </c>
      <c r="AE1548" s="60" t="b">
        <f t="shared" si="2331"/>
        <v>0</v>
      </c>
      <c r="AF1548" s="60" t="b">
        <f t="shared" si="2332"/>
        <v>0</v>
      </c>
      <c r="AG1548" s="60"/>
      <c r="AH1548" s="60"/>
      <c r="AI1548" s="60"/>
      <c r="AJ1548" s="60"/>
      <c r="AK1548" s="67" t="str">
        <f t="shared" si="2318"/>
        <v/>
      </c>
      <c r="AL1548" s="76" t="str">
        <f>IF($A1547&lt;&gt;"",IF(OR(CR1547&lt;&gt;0,CS1547&lt;&gt;0,#REF!&lt;$BB$3),"",IF(#REF!="LER","07,",IF(#REF!="LOR","12,",IF(#REF!="LEB","12,",IF(#REF!="LOB","08,",IF(#REF!="HER","25,",IF(#REF!="HOR","30,",IF(#REF!="HEB","30,",IF(#REF!="HOB","25,",""))))))))),"")</f>
        <v/>
      </c>
      <c r="AM1548" s="76" t="str">
        <f>IF($A1547&lt;&gt;"",IF(OR(CR1547&lt;&gt;0,CS1547&lt;&gt;0,#REF!&lt;$BB$3),"",IF(#REF!="LER","08,",IF(#REF!="LOR","13,",IF(#REF!="LEB","13,",IF(#REF!="LOB","09,",IF(#REF!="HER","26,",IF(#REF!="HOR","31,",IF(#REF!="HEB","31,",IF(#REF!="HOB","26,",""))))))))),"")</f>
        <v/>
      </c>
      <c r="AN1548" s="118" t="str">
        <f t="shared" si="2353"/>
        <v/>
      </c>
      <c r="AO1548" s="76" t="str">
        <f>IF($A1547&lt;&gt;"",IF(OR(CR1547&lt;&gt;0,CS1547&lt;&gt;0,#REF!&lt;$BB$3),"",IF(#REF!="LER","10,",IF(#REF!="LOR","15,",IF(#REF!="LEB","15,",IF(#REF!="LOB","11,",IF(#REF!="HER","28,",IF(#REF!="HOR","33,",IF(#REF!="HEB","33,",IF(#REF!="HOB","28,",""))))))))),"")</f>
        <v/>
      </c>
      <c r="AP1548" s="76" t="str">
        <f>IF($A1547&lt;&gt;"",IF(OR(CR1547&lt;&gt;0,CS1547&lt;&gt;0,#REF!&lt;$BB$3),"",IF(#REF!="LER","12,",IF(#REF!="LOR","16,",IF(#REF!="LEB","16,",IF(#REF!="LOB","13,",IF(#REF!="HER","30,",IF(#REF!="HOR","34,",IF(#REF!="HEB","34,",IF(#REF!="HOB","29,",""))))))))),"")</f>
        <v/>
      </c>
      <c r="AQ1548" s="76" t="str">
        <f>IF($A1547&lt;&gt;"",IF(OR(CR1547&lt;&gt;0,CS1547&lt;&gt;0,#REF!&lt;$BB$3),"",IF(#REF!="LER","14,",IF(#REF!="LOR","17,",IF(#REF!="LEB","17,",IF(#REF!="LOB","15,",IF(#REF!="HER","32,",IF(#REF!="HOR","35,",IF(#REF!="HEB","35,",IF(#REF!="HOB","31,",""))))))))),"")</f>
        <v/>
      </c>
      <c r="AR1548" s="76" t="str">
        <f>IF($A1547&lt;&gt;"",IF(OR(CR1547&lt;&gt;0,CS1547&lt;&gt;0,#REF!&lt;$BB$3),"",IF(#REF!="LER","16,",IF(#REF!="LOR","18,",IF(#REF!="LEB","18,",IF(#REF!="LOB","17,",IF(#REF!="HER","34,",IF(#REF!="HOR","36,",IF(#REF!="HEB","36,",IF(#REF!="HOB","33,",""))))))))),"")</f>
        <v/>
      </c>
      <c r="AS1548" s="60" t="b">
        <f t="shared" si="2333"/>
        <v>0</v>
      </c>
      <c r="AT1548" s="60" t="b">
        <f t="shared" si="2334"/>
        <v>0</v>
      </c>
      <c r="AU1548" s="60" t="b">
        <f t="shared" si="2335"/>
        <v>0</v>
      </c>
      <c r="AV1548" s="60" t="b">
        <f t="shared" si="2336"/>
        <v>0</v>
      </c>
      <c r="AW1548" s="60" t="b">
        <f t="shared" si="2337"/>
        <v>0</v>
      </c>
      <c r="AX1548" s="60" t="b">
        <f t="shared" si="2338"/>
        <v>0</v>
      </c>
      <c r="AY1548" s="60" t="b">
        <f t="shared" si="2339"/>
        <v>0</v>
      </c>
      <c r="AZ1548" s="60"/>
      <c r="BA1548" s="60"/>
      <c r="BB1548" s="13">
        <f t="shared" si="2304"/>
        <v>0</v>
      </c>
      <c r="BC1548" s="11" t="e">
        <f>IF(#REF!&lt;&gt;"",S1548+BC1547,0)</f>
        <v>#REF!</v>
      </c>
      <c r="BD1548" s="67" t="str">
        <f t="shared" si="2319"/>
        <v/>
      </c>
      <c r="BE1548" s="76" t="str">
        <f>IF($A1547&lt;&gt;"",IF(OR(EE1547&lt;&gt;0,EF1547&lt;&gt;0,#REF!&lt;$BB$3),"",IF(#REF!="LER","01,",IF(#REF!="LOR","01,",IF(#REF!="LEB","02,",IF(#REF!="LOB","01,",IF(#REF!="HER","19,",IF(#REF!="HOR","19,",IF(#REF!="HEB","20,",IF(#REF!="HOB","19,",""))))))))),"")</f>
        <v/>
      </c>
      <c r="BF1548" s="76" t="str">
        <f>IF($A1547&lt;&gt;"",IF(OR(EE1547&lt;&gt;0,EF1547&lt;&gt;0,#REF!&lt;$BB$3),"",IF(#REF!="LER","02,",IF(#REF!="LOR","03,",IF(#REF!="LEB","04,",IF(#REF!="LOB","02,",IF(#REF!="HER","20,",IF(#REF!="HOR","21,",IF(#REF!="HEB","22,",IF(#REF!="HOB","20,",""))))))))),"")</f>
        <v/>
      </c>
      <c r="BG1548" s="76" t="str">
        <f>IF($A1547&lt;&gt;"",IF(OR(EE1547&lt;&gt;0,EF1547&lt;&gt;0,#REF!&lt;$BB$3),"",IF(#REF!="LER","03,",IF(#REF!="LOR","05,",IF(#REF!="LEB","06,",IF(#REF!="LOB","03,",IF(#REF!="HER","21,",IF(#REF!="HOR","23,",IF(#REF!="HEB","24,",IF(#REF!="HOB","21,",""))))))))),"")</f>
        <v/>
      </c>
      <c r="BH1548" s="76" t="str">
        <f>IF($A1547&lt;&gt;"",IF(OR(EE1547&lt;&gt;0,EF1547&lt;&gt;0,#REF!&lt;$BB$3),"",IF(#REF!="LER","04,",IF(#REF!="LOR","07,",IF(#REF!="LEB","08,",IF(#REF!="LOB","04,",IF(#REF!="HER","22,",IF(#REF!="HOR","25,",IF(#REF!="HEB","26,",IF(#REF!="HOB","22,",""))))))))),"")</f>
        <v/>
      </c>
      <c r="BI1548" s="76" t="str">
        <f>IF($A1547&lt;&gt;"",IF(OR(EE1547&lt;&gt;0,EF1547&lt;&gt;0,#REF!&lt;$BB$3),"",IF(#REF!="LER","05,",IF(#REF!="LOR","09,",IF(#REF!="LEB","10,",IF(#REF!="LOB","05,",IF(#REF!="HER","23,",IF(#REF!="HOR","27,",IF(#REF!="HEB","28,",IF(#REF!="HOB","23,",""))))))))),"")</f>
        <v/>
      </c>
      <c r="BJ1548" s="76" t="str">
        <f>IF($A1547&lt;&gt;"",IF(OR(EE1547&lt;&gt;0,EF1547&lt;&gt;0,#REF!&lt;$BB$3),"",IF(#REF!="LER","06,",IF(#REF!="LOR","11,",IF(#REF!="LEB","11,",IF(#REF!="LOB","06,",IF(#REF!="HER","24,",IF(#REF!="HOR","29,",IF(#REF!="HEB","29,",IF(#REF!="HOB","24,",""))))))))),"")</f>
        <v/>
      </c>
      <c r="BK1548" s="60" t="b">
        <f t="shared" si="2340"/>
        <v>0</v>
      </c>
      <c r="BL1548" s="60" t="b">
        <f t="shared" si="2341"/>
        <v>0</v>
      </c>
      <c r="BM1548" s="60" t="b">
        <f t="shared" si="2342"/>
        <v>0</v>
      </c>
      <c r="BN1548" s="60" t="b">
        <f t="shared" si="2343"/>
        <v>0</v>
      </c>
      <c r="BO1548" s="60" t="b">
        <f t="shared" si="2344"/>
        <v>0</v>
      </c>
      <c r="BP1548" s="60" t="b">
        <f t="shared" si="2345"/>
        <v>0</v>
      </c>
      <c r="BQ1548" s="60"/>
      <c r="BR1548" s="60"/>
      <c r="BS1548" s="92">
        <f t="shared" si="2354"/>
        <v>0</v>
      </c>
      <c r="BT1548" s="60"/>
      <c r="BU1548" s="60"/>
      <c r="BV1548" s="67" t="str">
        <f t="shared" si="2321"/>
        <v/>
      </c>
      <c r="BW1548" s="76" t="str">
        <f>IF($A1547&lt;&gt;"",IF(OR(EE1547&lt;&gt;0,EF1547&lt;&gt;0,#REF!&lt;$BB$3),"",IF(#REF!="LER","07,",IF(#REF!="LOR","12,",IF(#REF!="LEB","12,",IF(#REF!="LOB","08,",IF(#REF!="HER","25,",IF(#REF!="HOR","30,",IF(#REF!="HEB","30,",IF(#REF!="HOB","25,",""))))))))),"")</f>
        <v/>
      </c>
      <c r="BX1548" s="76" t="str">
        <f>IF($A1547&lt;&gt;"",IF(OR(EE1547&lt;&gt;0,EF1547&lt;&gt;0,#REF!&lt;$BB$3),"",IF(#REF!="LER","08,",IF(#REF!="LOR","13,",IF(#REF!="LEB","13,",IF(#REF!="LOB","09,",IF(#REF!="HER","26,",IF(#REF!="HOR","31,",IF(#REF!="HEB","31,",IF(#REF!="HOB","26,",""))))))))),"")</f>
        <v/>
      </c>
      <c r="BY1548" s="76" t="str">
        <f>IF($A1547&lt;&gt;"",IF(OR(EE1547&lt;&gt;0,EF1547&lt;&gt;0,#REF!&lt;$BB$3),"",IF(#REF!="LER","09,",IF(#REF!="LOR","14,",IF(#REF!="LEB","14,",IF(#REF!="LOB","10,",IF(#REF!="HER","27,",IF(#REF!="HOR","32,",IF(#REF!="HEB","32,",IF(#REF!="HOB","27,",""))))))))),"")</f>
        <v/>
      </c>
      <c r="BZ1548" s="76" t="str">
        <f>IF($A1547&lt;&gt;"",IF(OR(EE1547&lt;&gt;0,EF1547&lt;&gt;0,#REF!&lt;$BB$3),"",IF(#REF!="LER","10,",IF(#REF!="LOR","15,",IF(#REF!="LEB","15,",IF(#REF!="LOB","11,",IF(#REF!="HER","28,",IF(#REF!="HOR","33,",IF(#REF!="HEB","33,",IF(#REF!="HOB","28,",""))))))))),"")</f>
        <v/>
      </c>
      <c r="CA1548" s="76" t="str">
        <f>IF($A1547&lt;&gt;"",IF(OR(EE1547&lt;&gt;0,EF1547&lt;&gt;0,#REF!&lt;$BB$3),"",IF(#REF!="LER","12,",IF(#REF!="LOR","16,",IF(#REF!="LEB","16,",IF(#REF!="LOB","13,",IF(#REF!="HER","30,",IF(#REF!="HOR","34,",IF(#REF!="HEB","34,",IF(#REF!="HOB","29,",""))))))))),"")</f>
        <v/>
      </c>
      <c r="CB1548" s="76" t="str">
        <f>IF($A1547&lt;&gt;"",IF(OR(EE1547&lt;&gt;0,EF1547&lt;&gt;0,#REF!&lt;$BB$3),"",IF(#REF!="LER","14,",IF(#REF!="LOR","17,",IF(#REF!="LEB","17,",IF(#REF!="LOB","15,",IF(#REF!="HER","32,",IF(#REF!="HOR","35,",IF(#REF!="HEB","35,",IF(#REF!="HOB","31,",""))))))))),"")</f>
        <v/>
      </c>
      <c r="CC1548" s="76" t="str">
        <f>IF($A1547&lt;&gt;"",IF(OR(EE1547&lt;&gt;0,EF1547&lt;&gt;0,#REF!&lt;$BB$3),"",IF(#REF!="LER","16,",IF(#REF!="LOR","18,",IF(#REF!="LEB","18,",IF(#REF!="LOB","17,",IF(#REF!="HER","34,",IF(#REF!="HOR","36,",IF(#REF!="HEB","36,",IF(#REF!="HOB","33,",""))))))))),"")</f>
        <v/>
      </c>
      <c r="CD1548" s="60" t="b">
        <f t="shared" si="2346"/>
        <v>0</v>
      </c>
      <c r="CE1548" s="60" t="b">
        <f t="shared" si="2347"/>
        <v>0</v>
      </c>
      <c r="CF1548" s="60" t="b">
        <f t="shared" si="2348"/>
        <v>0</v>
      </c>
      <c r="CG1548" s="60" t="b">
        <f t="shared" si="2349"/>
        <v>0</v>
      </c>
      <c r="CH1548" s="60" t="b">
        <f t="shared" si="2350"/>
        <v>0</v>
      </c>
      <c r="CI1548" s="60" t="b">
        <f t="shared" si="2351"/>
        <v>0</v>
      </c>
      <c r="CJ1548" s="60" t="b">
        <f t="shared" si="2352"/>
        <v>0</v>
      </c>
      <c r="CK1548" s="60"/>
      <c r="CL1548" s="60"/>
      <c r="CM1548" s="92">
        <f t="shared" si="2355"/>
        <v>0</v>
      </c>
      <c r="CN1548" s="13">
        <f t="shared" si="2305"/>
        <v>0</v>
      </c>
      <c r="CO1548" s="11" t="e">
        <f>IF(#REF!&lt;&gt;"",BC1548+CO1547,0)</f>
        <v>#REF!</v>
      </c>
      <c r="CP1548" s="13">
        <f t="shared" si="2303"/>
        <v>0</v>
      </c>
      <c r="CQ1548" s="11">
        <f t="shared" si="2308"/>
        <v>0</v>
      </c>
      <c r="CR1548" s="57">
        <f t="shared" si="2325"/>
        <v>0</v>
      </c>
      <c r="CS1548" s="57">
        <f t="shared" si="2326"/>
        <v>0</v>
      </c>
      <c r="CT1548" s="57">
        <f t="shared" si="2316"/>
        <v>0</v>
      </c>
      <c r="CU1548" s="24"/>
      <c r="CV1548" s="24"/>
      <c r="CW1548" s="24"/>
      <c r="CX1548" s="24"/>
      <c r="CY1548" s="24"/>
      <c r="CZ1548" s="24"/>
      <c r="DA1548" s="24"/>
      <c r="DB1548" s="24"/>
      <c r="DC1548" s="24"/>
      <c r="DD1548" s="64"/>
      <c r="DF1548" s="5"/>
      <c r="DG1548" s="5"/>
      <c r="DH1548" s="5"/>
      <c r="DI1548" s="134"/>
      <c r="DJ1548"/>
    </row>
    <row r="1549" spans="2:114" x14ac:dyDescent="0.2">
      <c r="B1549" s="61" t="str">
        <f>IF(A1549="","",IF(U1550="","DB",U1550&amp;V1550&amp;W1550&amp;X1550&amp;Y1550&amp;Z1550&amp;AL1550&amp;AM1550&amp;AN1550&amp;AO1550&amp;AP1550&amp;AQ1550&amp;AR1550&amp;#REF!))</f>
        <v/>
      </c>
      <c r="C1549" s="7" t="str">
        <f t="shared" si="2296"/>
        <v/>
      </c>
      <c r="D1549" s="60">
        <f t="shared" si="2297"/>
        <v>0</v>
      </c>
      <c r="E1549" s="7" t="e">
        <f>IF(COUNTBLANK(BE1550:BI1550)=5,#REF!&amp;",",IF(COUNTBLANK(U1550:AR1550)=1,T1550&amp;","&amp;T1550&amp;","&amp;T1550&amp;","&amp;T1550&amp;","&amp;T1550&amp;","&amp;T1550&amp;","&amp;T1550&amp;","&amp;T1550&amp;","&amp;T1550&amp;","&amp;T1550&amp;","&amp;T1550&amp;","&amp;T1550&amp;","&amp;T1550&amp;",",T1550&amp;","&amp;T1550&amp;","&amp;T1550&amp;","&amp;T1550&amp;","&amp;T1550&amp;","&amp;T1550&amp;","&amp;T1550&amp;","&amp;T1550&amp;","&amp;T1550&amp;","&amp;T1550&amp;","&amp;T1550&amp;","&amp;T1550&amp;","&amp;T1550&amp;","&amp;T1550&amp;","))</f>
        <v>#REF!</v>
      </c>
      <c r="F1549" s="72" t="str">
        <f t="shared" si="2309"/>
        <v/>
      </c>
      <c r="G1549" s="73">
        <f t="shared" si="2298"/>
        <v>0</v>
      </c>
      <c r="H1549" s="112">
        <f t="shared" si="2299"/>
        <v>0</v>
      </c>
      <c r="I1549" s="112">
        <f t="shared" si="2300"/>
        <v>0</v>
      </c>
      <c r="J1549" s="74" t="e">
        <f>COUNTIF(#REF!,"E")</f>
        <v>#REF!</v>
      </c>
      <c r="K1549" s="74" t="e">
        <f>COUNTIF(#REF!,"O")</f>
        <v>#REF!</v>
      </c>
      <c r="L1549" s="74" t="e">
        <f t="shared" si="2301"/>
        <v>#REF!</v>
      </c>
      <c r="M1549" s="113" t="e">
        <f t="shared" si="2302"/>
        <v>#REF!</v>
      </c>
      <c r="N1549" s="60"/>
      <c r="O1549" s="61"/>
      <c r="P1549" s="61"/>
      <c r="Q1549" s="61"/>
      <c r="R1549" s="61"/>
      <c r="S1549" s="7"/>
      <c r="T1549" s="67" t="str">
        <f t="shared" si="2317"/>
        <v/>
      </c>
      <c r="U1549" s="76" t="str">
        <f>IF($A1548&lt;&gt;"",IF(OR(CR1548&lt;&gt;0,CS1548&lt;&gt;0,#REF!&lt;$BB$3),"",IF(#REF!="LER","01,",IF(#REF!="LOR","01,",IF(#REF!="LEB","02,",IF(#REF!="LOB","01,",IF(#REF!="HER","19,",IF(#REF!="HOR","19,",IF(#REF!="HEB","20,",IF(#REF!="HOB","19,",""))))))))),"")</f>
        <v/>
      </c>
      <c r="V1549" s="76" t="str">
        <f>IF($A1548&lt;&gt;"",IF(OR(CR1548&lt;&gt;0,CS1548&lt;&gt;0,#REF!&lt;$BB$3),"",IF(#REF!="LER","02,",IF(#REF!="LOR","03,",IF(#REF!="LEB","04,",IF(#REF!="LOB","02,",IF(#REF!="HER","20,",IF(#REF!="HOR","21,",IF(#REF!="HEB","22,",IF(#REF!="HOB","20,",""))))))))),"")</f>
        <v/>
      </c>
      <c r="W1549" s="76" t="str">
        <f>IF($A1548&lt;&gt;"",IF(OR(CR1548&lt;&gt;0,CS1548&lt;&gt;0,#REF!&lt;$BB$3),"",IF(#REF!="LER","03,",IF(#REF!="LOR","05,",IF(#REF!="LEB","06,",IF(#REF!="LOB","03,",IF(#REF!="HER","21,",IF(#REF!="HOR","23,",IF(#REF!="HEB","24,",IF(#REF!="HOB","21,",""))))))))),"")</f>
        <v/>
      </c>
      <c r="X1549" s="76" t="str">
        <f>IF($A1548&lt;&gt;"",IF(OR(CR1548&lt;&gt;0,CS1548&lt;&gt;0,#REF!&lt;$BB$3),"",IF(#REF!="LER","04,",IF(#REF!="LOR","07,",IF(#REF!="LEB","08,",IF(#REF!="LOB","04,",IF(#REF!="HER","22,",IF(#REF!="HOR","25,",IF(#REF!="HEB","26,",IF(#REF!="HOB","22,",""))))))))),"")</f>
        <v/>
      </c>
      <c r="Y1549" s="76" t="str">
        <f>IF($A1548&lt;&gt;"",IF(OR(CR1548&lt;&gt;0,CS1548&lt;&gt;0,#REF!&lt;$BB$3),"",IF(#REF!="LER","05,",IF(#REF!="LOR","09,",IF(#REF!="LEB","10,",IF(#REF!="LOB","05,",IF(#REF!="HER","23,",IF(#REF!="HOR","27,",IF(#REF!="HEB","28,",IF(#REF!="HOB","23,",""))))))))),"")</f>
        <v/>
      </c>
      <c r="Z1549" s="76" t="str">
        <f>IF($A1548&lt;&gt;"",IF(OR(CR1548&lt;&gt;0,CS1548&lt;&gt;0,#REF!&lt;$BB$3),"",IF(#REF!="LER","06,",IF(#REF!="LOR","11,",IF(#REF!="LEB","11,",IF(#REF!="LOB","06,",IF(#REF!="HER","24,",IF(#REF!="HOR","29,",IF(#REF!="HEB","29,",IF(#REF!="HOB","24,",""))))))))),"")</f>
        <v/>
      </c>
      <c r="AA1549" s="60" t="b">
        <f t="shared" si="2327"/>
        <v>0</v>
      </c>
      <c r="AB1549" s="60" t="b">
        <f t="shared" si="2328"/>
        <v>0</v>
      </c>
      <c r="AC1549" s="60" t="b">
        <f t="shared" si="2329"/>
        <v>0</v>
      </c>
      <c r="AD1549" s="60" t="b">
        <f t="shared" si="2330"/>
        <v>0</v>
      </c>
      <c r="AE1549" s="60" t="b">
        <f t="shared" si="2331"/>
        <v>0</v>
      </c>
      <c r="AF1549" s="60" t="b">
        <f t="shared" si="2332"/>
        <v>0</v>
      </c>
      <c r="AG1549" s="60"/>
      <c r="AH1549" s="60"/>
      <c r="AI1549" s="60"/>
      <c r="AJ1549" s="60"/>
      <c r="AK1549" s="67" t="str">
        <f t="shared" si="2318"/>
        <v/>
      </c>
      <c r="AL1549" s="76" t="str">
        <f>IF($A1548&lt;&gt;"",IF(OR(CR1548&lt;&gt;0,CS1548&lt;&gt;0,#REF!&lt;$BB$3),"",IF(#REF!="LER","07,",IF(#REF!="LOR","12,",IF(#REF!="LEB","12,",IF(#REF!="LOB","08,",IF(#REF!="HER","25,",IF(#REF!="HOR","30,",IF(#REF!="HEB","30,",IF(#REF!="HOB","25,",""))))))))),"")</f>
        <v/>
      </c>
      <c r="AM1549" s="76" t="str">
        <f>IF($A1548&lt;&gt;"",IF(OR(CR1548&lt;&gt;0,CS1548&lt;&gt;0,#REF!&lt;$BB$3),"",IF(#REF!="LER","08,",IF(#REF!="LOR","13,",IF(#REF!="LEB","13,",IF(#REF!="LOB","09,",IF(#REF!="HER","26,",IF(#REF!="HOR","31,",IF(#REF!="HEB","31,",IF(#REF!="HOB","26,",""))))))))),"")</f>
        <v/>
      </c>
      <c r="AN1549" s="118" t="str">
        <f t="shared" si="2353"/>
        <v/>
      </c>
      <c r="AO1549" s="76" t="str">
        <f>IF($A1548&lt;&gt;"",IF(OR(CR1548&lt;&gt;0,CS1548&lt;&gt;0,#REF!&lt;$BB$3),"",IF(#REF!="LER","10,",IF(#REF!="LOR","15,",IF(#REF!="LEB","15,",IF(#REF!="LOB","11,",IF(#REF!="HER","28,",IF(#REF!="HOR","33,",IF(#REF!="HEB","33,",IF(#REF!="HOB","28,",""))))))))),"")</f>
        <v/>
      </c>
      <c r="AP1549" s="76" t="str">
        <f>IF($A1548&lt;&gt;"",IF(OR(CR1548&lt;&gt;0,CS1548&lt;&gt;0,#REF!&lt;$BB$3),"",IF(#REF!="LER","12,",IF(#REF!="LOR","16,",IF(#REF!="LEB","16,",IF(#REF!="LOB","13,",IF(#REF!="HER","30,",IF(#REF!="HOR","34,",IF(#REF!="HEB","34,",IF(#REF!="HOB","29,",""))))))))),"")</f>
        <v/>
      </c>
      <c r="AQ1549" s="76" t="str">
        <f>IF($A1548&lt;&gt;"",IF(OR(CR1548&lt;&gt;0,CS1548&lt;&gt;0,#REF!&lt;$BB$3),"",IF(#REF!="LER","14,",IF(#REF!="LOR","17,",IF(#REF!="LEB","17,",IF(#REF!="LOB","15,",IF(#REF!="HER","32,",IF(#REF!="HOR","35,",IF(#REF!="HEB","35,",IF(#REF!="HOB","31,",""))))))))),"")</f>
        <v/>
      </c>
      <c r="AR1549" s="76" t="str">
        <f>IF($A1548&lt;&gt;"",IF(OR(CR1548&lt;&gt;0,CS1548&lt;&gt;0,#REF!&lt;$BB$3),"",IF(#REF!="LER","16,",IF(#REF!="LOR","18,",IF(#REF!="LEB","18,",IF(#REF!="LOB","17,",IF(#REF!="HER","34,",IF(#REF!="HOR","36,",IF(#REF!="HEB","36,",IF(#REF!="HOB","33,",""))))))))),"")</f>
        <v/>
      </c>
      <c r="AS1549" s="60" t="b">
        <f t="shared" si="2333"/>
        <v>0</v>
      </c>
      <c r="AT1549" s="60" t="b">
        <f t="shared" si="2334"/>
        <v>0</v>
      </c>
      <c r="AU1549" s="60" t="b">
        <f t="shared" si="2335"/>
        <v>0</v>
      </c>
      <c r="AV1549" s="60" t="b">
        <f t="shared" si="2336"/>
        <v>0</v>
      </c>
      <c r="AW1549" s="60" t="b">
        <f t="shared" si="2337"/>
        <v>0</v>
      </c>
      <c r="AX1549" s="60" t="b">
        <f t="shared" si="2338"/>
        <v>0</v>
      </c>
      <c r="AY1549" s="60" t="b">
        <f t="shared" si="2339"/>
        <v>0</v>
      </c>
      <c r="AZ1549" s="60"/>
      <c r="BA1549" s="60"/>
      <c r="BB1549" s="13">
        <f t="shared" si="2304"/>
        <v>0</v>
      </c>
      <c r="BC1549" s="11" t="e">
        <f>IF(#REF!&lt;&gt;"",S1549+BC1548,0)</f>
        <v>#REF!</v>
      </c>
      <c r="BD1549" s="67" t="str">
        <f t="shared" si="2319"/>
        <v/>
      </c>
      <c r="BE1549" s="76" t="str">
        <f>IF($A1548&lt;&gt;"",IF(OR(EE1548&lt;&gt;0,EF1548&lt;&gt;0,#REF!&lt;$BB$3),"",IF(#REF!="LER","01,",IF(#REF!="LOR","01,",IF(#REF!="LEB","02,",IF(#REF!="LOB","01,",IF(#REF!="HER","19,",IF(#REF!="HOR","19,",IF(#REF!="HEB","20,",IF(#REF!="HOB","19,",""))))))))),"")</f>
        <v/>
      </c>
      <c r="BF1549" s="76" t="str">
        <f>IF($A1548&lt;&gt;"",IF(OR(EE1548&lt;&gt;0,EF1548&lt;&gt;0,#REF!&lt;$BB$3),"",IF(#REF!="LER","02,",IF(#REF!="LOR","03,",IF(#REF!="LEB","04,",IF(#REF!="LOB","02,",IF(#REF!="HER","20,",IF(#REF!="HOR","21,",IF(#REF!="HEB","22,",IF(#REF!="HOB","20,",""))))))))),"")</f>
        <v/>
      </c>
      <c r="BG1549" s="76" t="str">
        <f>IF($A1548&lt;&gt;"",IF(OR(EE1548&lt;&gt;0,EF1548&lt;&gt;0,#REF!&lt;$BB$3),"",IF(#REF!="LER","03,",IF(#REF!="LOR","05,",IF(#REF!="LEB","06,",IF(#REF!="LOB","03,",IF(#REF!="HER","21,",IF(#REF!="HOR","23,",IF(#REF!="HEB","24,",IF(#REF!="HOB","21,",""))))))))),"")</f>
        <v/>
      </c>
      <c r="BH1549" s="76" t="str">
        <f>IF($A1548&lt;&gt;"",IF(OR(EE1548&lt;&gt;0,EF1548&lt;&gt;0,#REF!&lt;$BB$3),"",IF(#REF!="LER","04,",IF(#REF!="LOR","07,",IF(#REF!="LEB","08,",IF(#REF!="LOB","04,",IF(#REF!="HER","22,",IF(#REF!="HOR","25,",IF(#REF!="HEB","26,",IF(#REF!="HOB","22,",""))))))))),"")</f>
        <v/>
      </c>
      <c r="BI1549" s="76" t="str">
        <f>IF($A1548&lt;&gt;"",IF(OR(EE1548&lt;&gt;0,EF1548&lt;&gt;0,#REF!&lt;$BB$3),"",IF(#REF!="LER","05,",IF(#REF!="LOR","09,",IF(#REF!="LEB","10,",IF(#REF!="LOB","05,",IF(#REF!="HER","23,",IF(#REF!="HOR","27,",IF(#REF!="HEB","28,",IF(#REF!="HOB","23,",""))))))))),"")</f>
        <v/>
      </c>
      <c r="BJ1549" s="76" t="str">
        <f>IF($A1548&lt;&gt;"",IF(OR(EE1548&lt;&gt;0,EF1548&lt;&gt;0,#REF!&lt;$BB$3),"",IF(#REF!="LER","06,",IF(#REF!="LOR","11,",IF(#REF!="LEB","11,",IF(#REF!="LOB","06,",IF(#REF!="HER","24,",IF(#REF!="HOR","29,",IF(#REF!="HEB","29,",IF(#REF!="HOB","24,",""))))))))),"")</f>
        <v/>
      </c>
      <c r="BK1549" s="60" t="b">
        <f t="shared" si="2340"/>
        <v>0</v>
      </c>
      <c r="BL1549" s="60" t="b">
        <f t="shared" si="2341"/>
        <v>0</v>
      </c>
      <c r="BM1549" s="60" t="b">
        <f t="shared" si="2342"/>
        <v>0</v>
      </c>
      <c r="BN1549" s="60" t="b">
        <f t="shared" si="2343"/>
        <v>0</v>
      </c>
      <c r="BO1549" s="60" t="b">
        <f t="shared" si="2344"/>
        <v>0</v>
      </c>
      <c r="BP1549" s="60" t="b">
        <f t="shared" si="2345"/>
        <v>0</v>
      </c>
      <c r="BQ1549" s="60"/>
      <c r="BR1549" s="60"/>
      <c r="BS1549" s="92">
        <f t="shared" si="2354"/>
        <v>0</v>
      </c>
      <c r="BT1549" s="60"/>
      <c r="BU1549" s="60"/>
      <c r="BV1549" s="67" t="str">
        <f t="shared" si="2321"/>
        <v/>
      </c>
      <c r="BW1549" s="76" t="str">
        <f>IF($A1548&lt;&gt;"",IF(OR(EE1548&lt;&gt;0,EF1548&lt;&gt;0,#REF!&lt;$BB$3),"",IF(#REF!="LER","07,",IF(#REF!="LOR","12,",IF(#REF!="LEB","12,",IF(#REF!="LOB","08,",IF(#REF!="HER","25,",IF(#REF!="HOR","30,",IF(#REF!="HEB","30,",IF(#REF!="HOB","25,",""))))))))),"")</f>
        <v/>
      </c>
      <c r="BX1549" s="76" t="str">
        <f>IF($A1548&lt;&gt;"",IF(OR(EE1548&lt;&gt;0,EF1548&lt;&gt;0,#REF!&lt;$BB$3),"",IF(#REF!="LER","08,",IF(#REF!="LOR","13,",IF(#REF!="LEB","13,",IF(#REF!="LOB","09,",IF(#REF!="HER","26,",IF(#REF!="HOR","31,",IF(#REF!="HEB","31,",IF(#REF!="HOB","26,",""))))))))),"")</f>
        <v/>
      </c>
      <c r="BY1549" s="76" t="str">
        <f>IF($A1548&lt;&gt;"",IF(OR(EE1548&lt;&gt;0,EF1548&lt;&gt;0,#REF!&lt;$BB$3),"",IF(#REF!="LER","09,",IF(#REF!="LOR","14,",IF(#REF!="LEB","14,",IF(#REF!="LOB","10,",IF(#REF!="HER","27,",IF(#REF!="HOR","32,",IF(#REF!="HEB","32,",IF(#REF!="HOB","27,",""))))))))),"")</f>
        <v/>
      </c>
      <c r="BZ1549" s="76" t="str">
        <f>IF($A1548&lt;&gt;"",IF(OR(EE1548&lt;&gt;0,EF1548&lt;&gt;0,#REF!&lt;$BB$3),"",IF(#REF!="LER","10,",IF(#REF!="LOR","15,",IF(#REF!="LEB","15,",IF(#REF!="LOB","11,",IF(#REF!="HER","28,",IF(#REF!="HOR","33,",IF(#REF!="HEB","33,",IF(#REF!="HOB","28,",""))))))))),"")</f>
        <v/>
      </c>
      <c r="CA1549" s="76" t="str">
        <f>IF($A1548&lt;&gt;"",IF(OR(EE1548&lt;&gt;0,EF1548&lt;&gt;0,#REF!&lt;$BB$3),"",IF(#REF!="LER","12,",IF(#REF!="LOR","16,",IF(#REF!="LEB","16,",IF(#REF!="LOB","13,",IF(#REF!="HER","30,",IF(#REF!="HOR","34,",IF(#REF!="HEB","34,",IF(#REF!="HOB","29,",""))))))))),"")</f>
        <v/>
      </c>
      <c r="CB1549" s="76" t="str">
        <f>IF($A1548&lt;&gt;"",IF(OR(EE1548&lt;&gt;0,EF1548&lt;&gt;0,#REF!&lt;$BB$3),"",IF(#REF!="LER","14,",IF(#REF!="LOR","17,",IF(#REF!="LEB","17,",IF(#REF!="LOB","15,",IF(#REF!="HER","32,",IF(#REF!="HOR","35,",IF(#REF!="HEB","35,",IF(#REF!="HOB","31,",""))))))))),"")</f>
        <v/>
      </c>
      <c r="CC1549" s="76" t="str">
        <f>IF($A1548&lt;&gt;"",IF(OR(EE1548&lt;&gt;0,EF1548&lt;&gt;0,#REF!&lt;$BB$3),"",IF(#REF!="LER","16,",IF(#REF!="LOR","18,",IF(#REF!="LEB","18,",IF(#REF!="LOB","17,",IF(#REF!="HER","34,",IF(#REF!="HOR","36,",IF(#REF!="HEB","36,",IF(#REF!="HOB","33,",""))))))))),"")</f>
        <v/>
      </c>
      <c r="CD1549" s="60" t="b">
        <f t="shared" si="2346"/>
        <v>0</v>
      </c>
      <c r="CE1549" s="60" t="b">
        <f t="shared" si="2347"/>
        <v>0</v>
      </c>
      <c r="CF1549" s="60" t="b">
        <f t="shared" si="2348"/>
        <v>0</v>
      </c>
      <c r="CG1549" s="60" t="b">
        <f t="shared" si="2349"/>
        <v>0</v>
      </c>
      <c r="CH1549" s="60" t="b">
        <f t="shared" si="2350"/>
        <v>0</v>
      </c>
      <c r="CI1549" s="60" t="b">
        <f t="shared" si="2351"/>
        <v>0</v>
      </c>
      <c r="CJ1549" s="60" t="b">
        <f t="shared" si="2352"/>
        <v>0</v>
      </c>
      <c r="CK1549" s="60"/>
      <c r="CL1549" s="60"/>
      <c r="CM1549" s="92">
        <f t="shared" si="2355"/>
        <v>0</v>
      </c>
      <c r="CN1549" s="13">
        <f t="shared" si="2305"/>
        <v>0</v>
      </c>
      <c r="CO1549" s="11" t="e">
        <f>IF(#REF!&lt;&gt;"",BC1549+CO1548,0)</f>
        <v>#REF!</v>
      </c>
      <c r="CP1549" s="13">
        <f t="shared" si="2303"/>
        <v>0</v>
      </c>
      <c r="CQ1549" s="11">
        <f t="shared" si="2308"/>
        <v>0</v>
      </c>
      <c r="CR1549" s="57">
        <f t="shared" si="2325"/>
        <v>0</v>
      </c>
      <c r="CS1549" s="57">
        <f t="shared" si="2326"/>
        <v>0</v>
      </c>
      <c r="CT1549" s="57">
        <f t="shared" si="2316"/>
        <v>0</v>
      </c>
      <c r="CU1549" s="24"/>
      <c r="CV1549" s="24"/>
      <c r="CW1549" s="24"/>
      <c r="CX1549" s="24"/>
      <c r="CY1549" s="24"/>
      <c r="CZ1549" s="24"/>
      <c r="DA1549" s="24"/>
      <c r="DB1549" s="24"/>
      <c r="DC1549" s="24"/>
      <c r="DD1549" s="64"/>
      <c r="DF1549" s="5"/>
      <c r="DG1549" s="5"/>
      <c r="DH1549" s="5"/>
      <c r="DI1549" s="134"/>
      <c r="DJ1549"/>
    </row>
    <row r="1550" spans="2:114" x14ac:dyDescent="0.2">
      <c r="B1550" s="61" t="str">
        <f>IF(A1550="","",IF(U1551="","DB",U1551&amp;V1551&amp;W1551&amp;X1551&amp;Y1551&amp;Z1551&amp;AL1551&amp;AM1551&amp;AN1551&amp;AO1551&amp;AP1551&amp;AQ1551&amp;AR1551&amp;#REF!))</f>
        <v/>
      </c>
      <c r="C1550" s="7" t="str">
        <f t="shared" ref="C1550:C1613" si="2356">IF(AND(CR1550=0,CS1550=0),"",IF(CR1550="Profit Target","profit target",IF(CS1550="Stop Loss","stop loss","")))</f>
        <v/>
      </c>
      <c r="D1550" s="60">
        <f t="shared" ref="D1550:D1613" si="2357">BB1550</f>
        <v>0</v>
      </c>
      <c r="E1550" s="7" t="e">
        <f>IF(COUNTBLANK(BE1551:BI1551)=5,#REF!&amp;",",IF(COUNTBLANK(U1551:AR1551)=1,T1551&amp;","&amp;T1551&amp;","&amp;T1551&amp;","&amp;T1551&amp;","&amp;T1551&amp;","&amp;T1551&amp;","&amp;T1551&amp;","&amp;T1551&amp;","&amp;T1551&amp;","&amp;T1551&amp;","&amp;T1551&amp;","&amp;T1551&amp;","&amp;T1551&amp;",",T1551&amp;","&amp;T1551&amp;","&amp;T1551&amp;","&amp;T1551&amp;","&amp;T1551&amp;","&amp;T1551&amp;","&amp;T1551&amp;","&amp;T1551&amp;","&amp;T1551&amp;","&amp;T1551&amp;","&amp;T1551&amp;","&amp;T1551&amp;","&amp;T1551&amp;","&amp;T1551&amp;","))</f>
        <v>#REF!</v>
      </c>
      <c r="F1550" s="72" t="str">
        <f t="shared" si="2309"/>
        <v/>
      </c>
      <c r="G1550" s="73">
        <f t="shared" ref="G1550:G1613" si="2358">COUNTIF(F1542:F1550,"H")</f>
        <v>0</v>
      </c>
      <c r="H1550" s="112">
        <f t="shared" ref="H1550:H1613" si="2359">COUNTIF(F1542:F1550,"L")</f>
        <v>0</v>
      </c>
      <c r="I1550" s="112">
        <f t="shared" ref="I1550:I1613" si="2360">IF(G1550&gt;H1550,G1550-H1550,H1550-G1550)</f>
        <v>0</v>
      </c>
      <c r="J1550" s="74" t="e">
        <f>COUNTIF(#REF!,"E")</f>
        <v>#REF!</v>
      </c>
      <c r="K1550" s="74" t="e">
        <f>COUNTIF(#REF!,"O")</f>
        <v>#REF!</v>
      </c>
      <c r="L1550" s="74" t="e">
        <f t="shared" ref="L1550:L1613" si="2361">IF(J1550&gt;K1550,J1550-K1550,K1550-J1550)</f>
        <v>#REF!</v>
      </c>
      <c r="M1550" s="113" t="e">
        <f t="shared" ref="M1550:M1613" si="2362">IF(J1550&gt;K1550,J1550-K1550,"")</f>
        <v>#REF!</v>
      </c>
      <c r="N1550" s="60"/>
      <c r="O1550" s="61"/>
      <c r="P1550" s="61"/>
      <c r="Q1550" s="61"/>
      <c r="R1550" s="61"/>
      <c r="S1550" s="7"/>
      <c r="T1550" s="67" t="str">
        <f t="shared" si="2317"/>
        <v/>
      </c>
      <c r="U1550" s="76" t="str">
        <f>IF($A1549&lt;&gt;"",IF(OR(CR1549&lt;&gt;0,CS1549&lt;&gt;0,#REF!&lt;$BB$3),"",IF(#REF!="LER","01,",IF(#REF!="LOR","01,",IF(#REF!="LEB","02,",IF(#REF!="LOB","01,",IF(#REF!="HER","19,",IF(#REF!="HOR","19,",IF(#REF!="HEB","20,",IF(#REF!="HOB","19,",""))))))))),"")</f>
        <v/>
      </c>
      <c r="V1550" s="76" t="str">
        <f>IF($A1549&lt;&gt;"",IF(OR(CR1549&lt;&gt;0,CS1549&lt;&gt;0,#REF!&lt;$BB$3),"",IF(#REF!="LER","02,",IF(#REF!="LOR","03,",IF(#REF!="LEB","04,",IF(#REF!="LOB","02,",IF(#REF!="HER","20,",IF(#REF!="HOR","21,",IF(#REF!="HEB","22,",IF(#REF!="HOB","20,",""))))))))),"")</f>
        <v/>
      </c>
      <c r="W1550" s="76" t="str">
        <f>IF($A1549&lt;&gt;"",IF(OR(CR1549&lt;&gt;0,CS1549&lt;&gt;0,#REF!&lt;$BB$3),"",IF(#REF!="LER","03,",IF(#REF!="LOR","05,",IF(#REF!="LEB","06,",IF(#REF!="LOB","03,",IF(#REF!="HER","21,",IF(#REF!="HOR","23,",IF(#REF!="HEB","24,",IF(#REF!="HOB","21,",""))))))))),"")</f>
        <v/>
      </c>
      <c r="X1550" s="76" t="str">
        <f>IF($A1549&lt;&gt;"",IF(OR(CR1549&lt;&gt;0,CS1549&lt;&gt;0,#REF!&lt;$BB$3),"",IF(#REF!="LER","04,",IF(#REF!="LOR","07,",IF(#REF!="LEB","08,",IF(#REF!="LOB","04,",IF(#REF!="HER","22,",IF(#REF!="HOR","25,",IF(#REF!="HEB","26,",IF(#REF!="HOB","22,",""))))))))),"")</f>
        <v/>
      </c>
      <c r="Y1550" s="76" t="str">
        <f>IF($A1549&lt;&gt;"",IF(OR(CR1549&lt;&gt;0,CS1549&lt;&gt;0,#REF!&lt;$BB$3),"",IF(#REF!="LER","05,",IF(#REF!="LOR","09,",IF(#REF!="LEB","10,",IF(#REF!="LOB","05,",IF(#REF!="HER","23,",IF(#REF!="HOR","27,",IF(#REF!="HEB","28,",IF(#REF!="HOB","23,",""))))))))),"")</f>
        <v/>
      </c>
      <c r="Z1550" s="76" t="str">
        <f>IF($A1549&lt;&gt;"",IF(OR(CR1549&lt;&gt;0,CS1549&lt;&gt;0,#REF!&lt;$BB$3),"",IF(#REF!="LER","06,",IF(#REF!="LOR","11,",IF(#REF!="LEB","11,",IF(#REF!="LOB","06,",IF(#REF!="HER","24,",IF(#REF!="HOR","29,",IF(#REF!="HEB","29,",IF(#REF!="HOB","24,",""))))))))),"")</f>
        <v/>
      </c>
      <c r="AA1550" s="60" t="b">
        <f t="shared" si="2327"/>
        <v>0</v>
      </c>
      <c r="AB1550" s="60" t="b">
        <f t="shared" si="2328"/>
        <v>0</v>
      </c>
      <c r="AC1550" s="60" t="b">
        <f t="shared" si="2329"/>
        <v>0</v>
      </c>
      <c r="AD1550" s="60" t="b">
        <f t="shared" si="2330"/>
        <v>0</v>
      </c>
      <c r="AE1550" s="60" t="b">
        <f t="shared" si="2331"/>
        <v>0</v>
      </c>
      <c r="AF1550" s="60" t="b">
        <f t="shared" si="2332"/>
        <v>0</v>
      </c>
      <c r="AG1550" s="60"/>
      <c r="AH1550" s="60"/>
      <c r="AI1550" s="60"/>
      <c r="AJ1550" s="60"/>
      <c r="AK1550" s="67" t="str">
        <f t="shared" si="2318"/>
        <v/>
      </c>
      <c r="AL1550" s="76" t="str">
        <f>IF($A1549&lt;&gt;"",IF(OR(CR1549&lt;&gt;0,CS1549&lt;&gt;0,#REF!&lt;$BB$3),"",IF(#REF!="LER","07,",IF(#REF!="LOR","12,",IF(#REF!="LEB","12,",IF(#REF!="LOB","08,",IF(#REF!="HER","25,",IF(#REF!="HOR","30,",IF(#REF!="HEB","30,",IF(#REF!="HOB","25,",""))))))))),"")</f>
        <v/>
      </c>
      <c r="AM1550" s="76" t="str">
        <f>IF($A1549&lt;&gt;"",IF(OR(CR1549&lt;&gt;0,CS1549&lt;&gt;0,#REF!&lt;$BB$3),"",IF(#REF!="LER","08,",IF(#REF!="LOR","13,",IF(#REF!="LEB","13,",IF(#REF!="LOB","09,",IF(#REF!="HER","26,",IF(#REF!="HOR","31,",IF(#REF!="HEB","31,",IF(#REF!="HOB","26,",""))))))))),"")</f>
        <v/>
      </c>
      <c r="AN1550" s="118" t="str">
        <f t="shared" si="2353"/>
        <v/>
      </c>
      <c r="AO1550" s="76" t="str">
        <f>IF($A1549&lt;&gt;"",IF(OR(CR1549&lt;&gt;0,CS1549&lt;&gt;0,#REF!&lt;$BB$3),"",IF(#REF!="LER","10,",IF(#REF!="LOR","15,",IF(#REF!="LEB","15,",IF(#REF!="LOB","11,",IF(#REF!="HER","28,",IF(#REF!="HOR","33,",IF(#REF!="HEB","33,",IF(#REF!="HOB","28,",""))))))))),"")</f>
        <v/>
      </c>
      <c r="AP1550" s="76" t="str">
        <f>IF($A1549&lt;&gt;"",IF(OR(CR1549&lt;&gt;0,CS1549&lt;&gt;0,#REF!&lt;$BB$3),"",IF(#REF!="LER","12,",IF(#REF!="LOR","16,",IF(#REF!="LEB","16,",IF(#REF!="LOB","13,",IF(#REF!="HER","30,",IF(#REF!="HOR","34,",IF(#REF!="HEB","34,",IF(#REF!="HOB","29,",""))))))))),"")</f>
        <v/>
      </c>
      <c r="AQ1550" s="76" t="str">
        <f>IF($A1549&lt;&gt;"",IF(OR(CR1549&lt;&gt;0,CS1549&lt;&gt;0,#REF!&lt;$BB$3),"",IF(#REF!="LER","14,",IF(#REF!="LOR","17,",IF(#REF!="LEB","17,",IF(#REF!="LOB","15,",IF(#REF!="HER","32,",IF(#REF!="HOR","35,",IF(#REF!="HEB","35,",IF(#REF!="HOB","31,",""))))))))),"")</f>
        <v/>
      </c>
      <c r="AR1550" s="76" t="str">
        <f>IF($A1549&lt;&gt;"",IF(OR(CR1549&lt;&gt;0,CS1549&lt;&gt;0,#REF!&lt;$BB$3),"",IF(#REF!="LER","16,",IF(#REF!="LOR","18,",IF(#REF!="LEB","18,",IF(#REF!="LOB","17,",IF(#REF!="HER","34,",IF(#REF!="HOR","36,",IF(#REF!="HEB","36,",IF(#REF!="HOB","33,",""))))))))),"")</f>
        <v/>
      </c>
      <c r="AS1550" s="60" t="b">
        <f t="shared" si="2333"/>
        <v>0</v>
      </c>
      <c r="AT1550" s="60" t="b">
        <f t="shared" si="2334"/>
        <v>0</v>
      </c>
      <c r="AU1550" s="60" t="b">
        <f t="shared" si="2335"/>
        <v>0</v>
      </c>
      <c r="AV1550" s="60" t="b">
        <f t="shared" si="2336"/>
        <v>0</v>
      </c>
      <c r="AW1550" s="60" t="b">
        <f t="shared" si="2337"/>
        <v>0</v>
      </c>
      <c r="AX1550" s="60" t="b">
        <f t="shared" si="2338"/>
        <v>0</v>
      </c>
      <c r="AY1550" s="60" t="b">
        <f t="shared" si="2339"/>
        <v>0</v>
      </c>
      <c r="AZ1550" s="60"/>
      <c r="BA1550" s="60"/>
      <c r="BB1550" s="13">
        <f t="shared" si="2304"/>
        <v>0</v>
      </c>
      <c r="BC1550" s="11" t="e">
        <f>IF(#REF!&lt;&gt;"",S1550+BC1549,0)</f>
        <v>#REF!</v>
      </c>
      <c r="BD1550" s="67" t="str">
        <f t="shared" si="2319"/>
        <v/>
      </c>
      <c r="BE1550" s="76" t="str">
        <f>IF($A1549&lt;&gt;"",IF(OR(EE1549&lt;&gt;0,EF1549&lt;&gt;0,#REF!&lt;$BB$3),"",IF(#REF!="LER","01,",IF(#REF!="LOR","01,",IF(#REF!="LEB","02,",IF(#REF!="LOB","01,",IF(#REF!="HER","19,",IF(#REF!="HOR","19,",IF(#REF!="HEB","20,",IF(#REF!="HOB","19,",""))))))))),"")</f>
        <v/>
      </c>
      <c r="BF1550" s="76" t="str">
        <f>IF($A1549&lt;&gt;"",IF(OR(EE1549&lt;&gt;0,EF1549&lt;&gt;0,#REF!&lt;$BB$3),"",IF(#REF!="LER","02,",IF(#REF!="LOR","03,",IF(#REF!="LEB","04,",IF(#REF!="LOB","02,",IF(#REF!="HER","20,",IF(#REF!="HOR","21,",IF(#REF!="HEB","22,",IF(#REF!="HOB","20,",""))))))))),"")</f>
        <v/>
      </c>
      <c r="BG1550" s="76" t="str">
        <f>IF($A1549&lt;&gt;"",IF(OR(EE1549&lt;&gt;0,EF1549&lt;&gt;0,#REF!&lt;$BB$3),"",IF(#REF!="LER","03,",IF(#REF!="LOR","05,",IF(#REF!="LEB","06,",IF(#REF!="LOB","03,",IF(#REF!="HER","21,",IF(#REF!="HOR","23,",IF(#REF!="HEB","24,",IF(#REF!="HOB","21,",""))))))))),"")</f>
        <v/>
      </c>
      <c r="BH1550" s="76" t="str">
        <f>IF($A1549&lt;&gt;"",IF(OR(EE1549&lt;&gt;0,EF1549&lt;&gt;0,#REF!&lt;$BB$3),"",IF(#REF!="LER","04,",IF(#REF!="LOR","07,",IF(#REF!="LEB","08,",IF(#REF!="LOB","04,",IF(#REF!="HER","22,",IF(#REF!="HOR","25,",IF(#REF!="HEB","26,",IF(#REF!="HOB","22,",""))))))))),"")</f>
        <v/>
      </c>
      <c r="BI1550" s="76" t="str">
        <f>IF($A1549&lt;&gt;"",IF(OR(EE1549&lt;&gt;0,EF1549&lt;&gt;0,#REF!&lt;$BB$3),"",IF(#REF!="LER","05,",IF(#REF!="LOR","09,",IF(#REF!="LEB","10,",IF(#REF!="LOB","05,",IF(#REF!="HER","23,",IF(#REF!="HOR","27,",IF(#REF!="HEB","28,",IF(#REF!="HOB","23,",""))))))))),"")</f>
        <v/>
      </c>
      <c r="BJ1550" s="76" t="str">
        <f>IF($A1549&lt;&gt;"",IF(OR(EE1549&lt;&gt;0,EF1549&lt;&gt;0,#REF!&lt;$BB$3),"",IF(#REF!="LER","06,",IF(#REF!="LOR","11,",IF(#REF!="LEB","11,",IF(#REF!="LOB","06,",IF(#REF!="HER","24,",IF(#REF!="HOR","29,",IF(#REF!="HEB","29,",IF(#REF!="HOB","24,",""))))))))),"")</f>
        <v/>
      </c>
      <c r="BK1550" s="60" t="b">
        <f t="shared" si="2340"/>
        <v>0</v>
      </c>
      <c r="BL1550" s="60" t="b">
        <f t="shared" si="2341"/>
        <v>0</v>
      </c>
      <c r="BM1550" s="60" t="b">
        <f t="shared" si="2342"/>
        <v>0</v>
      </c>
      <c r="BN1550" s="60" t="b">
        <f t="shared" si="2343"/>
        <v>0</v>
      </c>
      <c r="BO1550" s="60" t="b">
        <f t="shared" si="2344"/>
        <v>0</v>
      </c>
      <c r="BP1550" s="60" t="b">
        <f t="shared" si="2345"/>
        <v>0</v>
      </c>
      <c r="BQ1550" s="60"/>
      <c r="BR1550" s="60"/>
      <c r="BS1550" s="92">
        <f t="shared" si="2354"/>
        <v>0</v>
      </c>
      <c r="BT1550" s="60"/>
      <c r="BU1550" s="60"/>
      <c r="BV1550" s="67" t="str">
        <f t="shared" si="2321"/>
        <v/>
      </c>
      <c r="BW1550" s="76" t="str">
        <f>IF($A1549&lt;&gt;"",IF(OR(EE1549&lt;&gt;0,EF1549&lt;&gt;0,#REF!&lt;$BB$3),"",IF(#REF!="LER","07,",IF(#REF!="LOR","12,",IF(#REF!="LEB","12,",IF(#REF!="LOB","08,",IF(#REF!="HER","25,",IF(#REF!="HOR","30,",IF(#REF!="HEB","30,",IF(#REF!="HOB","25,",""))))))))),"")</f>
        <v/>
      </c>
      <c r="BX1550" s="76" t="str">
        <f>IF($A1549&lt;&gt;"",IF(OR(EE1549&lt;&gt;0,EF1549&lt;&gt;0,#REF!&lt;$BB$3),"",IF(#REF!="LER","08,",IF(#REF!="LOR","13,",IF(#REF!="LEB","13,",IF(#REF!="LOB","09,",IF(#REF!="HER","26,",IF(#REF!="HOR","31,",IF(#REF!="HEB","31,",IF(#REF!="HOB","26,",""))))))))),"")</f>
        <v/>
      </c>
      <c r="BY1550" s="76" t="str">
        <f>IF($A1549&lt;&gt;"",IF(OR(EE1549&lt;&gt;0,EF1549&lt;&gt;0,#REF!&lt;$BB$3),"",IF(#REF!="LER","09,",IF(#REF!="LOR","14,",IF(#REF!="LEB","14,",IF(#REF!="LOB","10,",IF(#REF!="HER","27,",IF(#REF!="HOR","32,",IF(#REF!="HEB","32,",IF(#REF!="HOB","27,",""))))))))),"")</f>
        <v/>
      </c>
      <c r="BZ1550" s="76" t="str">
        <f>IF($A1549&lt;&gt;"",IF(OR(EE1549&lt;&gt;0,EF1549&lt;&gt;0,#REF!&lt;$BB$3),"",IF(#REF!="LER","10,",IF(#REF!="LOR","15,",IF(#REF!="LEB","15,",IF(#REF!="LOB","11,",IF(#REF!="HER","28,",IF(#REF!="HOR","33,",IF(#REF!="HEB","33,",IF(#REF!="HOB","28,",""))))))))),"")</f>
        <v/>
      </c>
      <c r="CA1550" s="76" t="str">
        <f>IF($A1549&lt;&gt;"",IF(OR(EE1549&lt;&gt;0,EF1549&lt;&gt;0,#REF!&lt;$BB$3),"",IF(#REF!="LER","12,",IF(#REF!="LOR","16,",IF(#REF!="LEB","16,",IF(#REF!="LOB","13,",IF(#REF!="HER","30,",IF(#REF!="HOR","34,",IF(#REF!="HEB","34,",IF(#REF!="HOB","29,",""))))))))),"")</f>
        <v/>
      </c>
      <c r="CB1550" s="76" t="str">
        <f>IF($A1549&lt;&gt;"",IF(OR(EE1549&lt;&gt;0,EF1549&lt;&gt;0,#REF!&lt;$BB$3),"",IF(#REF!="LER","14,",IF(#REF!="LOR","17,",IF(#REF!="LEB","17,",IF(#REF!="LOB","15,",IF(#REF!="HER","32,",IF(#REF!="HOR","35,",IF(#REF!="HEB","35,",IF(#REF!="HOB","31,",""))))))))),"")</f>
        <v/>
      </c>
      <c r="CC1550" s="76" t="str">
        <f>IF($A1549&lt;&gt;"",IF(OR(EE1549&lt;&gt;0,EF1549&lt;&gt;0,#REF!&lt;$BB$3),"",IF(#REF!="LER","16,",IF(#REF!="LOR","18,",IF(#REF!="LEB","18,",IF(#REF!="LOB","17,",IF(#REF!="HER","34,",IF(#REF!="HOR","36,",IF(#REF!="HEB","36,",IF(#REF!="HOB","33,",""))))))))),"")</f>
        <v/>
      </c>
      <c r="CD1550" s="60" t="b">
        <f t="shared" si="2346"/>
        <v>0</v>
      </c>
      <c r="CE1550" s="60" t="b">
        <f t="shared" si="2347"/>
        <v>0</v>
      </c>
      <c r="CF1550" s="60" t="b">
        <f t="shared" si="2348"/>
        <v>0</v>
      </c>
      <c r="CG1550" s="60" t="b">
        <f t="shared" si="2349"/>
        <v>0</v>
      </c>
      <c r="CH1550" s="60" t="b">
        <f t="shared" si="2350"/>
        <v>0</v>
      </c>
      <c r="CI1550" s="60" t="b">
        <f t="shared" si="2351"/>
        <v>0</v>
      </c>
      <c r="CJ1550" s="60" t="b">
        <f t="shared" si="2352"/>
        <v>0</v>
      </c>
      <c r="CK1550" s="60"/>
      <c r="CL1550" s="60"/>
      <c r="CM1550" s="92">
        <f t="shared" si="2355"/>
        <v>0</v>
      </c>
      <c r="CN1550" s="13">
        <f t="shared" si="2305"/>
        <v>0</v>
      </c>
      <c r="CO1550" s="11" t="e">
        <f>IF(#REF!&lt;&gt;"",BC1550+CO1549,0)</f>
        <v>#REF!</v>
      </c>
      <c r="CP1550" s="13">
        <f t="shared" si="2303"/>
        <v>0</v>
      </c>
      <c r="CQ1550" s="11">
        <f t="shared" si="2308"/>
        <v>0</v>
      </c>
      <c r="CR1550" s="57">
        <f t="shared" si="2325"/>
        <v>0</v>
      </c>
      <c r="CS1550" s="57">
        <f t="shared" si="2326"/>
        <v>0</v>
      </c>
      <c r="CT1550" s="57">
        <f t="shared" si="2316"/>
        <v>0</v>
      </c>
      <c r="CU1550" s="24"/>
      <c r="CV1550" s="24"/>
      <c r="CW1550" s="24"/>
      <c r="CX1550" s="24"/>
      <c r="CY1550" s="24"/>
      <c r="CZ1550" s="24"/>
      <c r="DA1550" s="24"/>
      <c r="DB1550" s="24"/>
      <c r="DC1550" s="24"/>
      <c r="DD1550" s="64"/>
      <c r="DF1550" s="5"/>
      <c r="DG1550" s="5"/>
      <c r="DH1550" s="5"/>
      <c r="DI1550" s="134"/>
      <c r="DJ1550"/>
    </row>
    <row r="1551" spans="2:114" x14ac:dyDescent="0.2">
      <c r="B1551" s="61" t="str">
        <f>IF(A1551="","",IF(U1552="","DB",U1552&amp;V1552&amp;W1552&amp;X1552&amp;Y1552&amp;Z1552&amp;AL1552&amp;AM1552&amp;AN1552&amp;AO1552&amp;AP1552&amp;AQ1552&amp;AR1552&amp;#REF!))</f>
        <v/>
      </c>
      <c r="C1551" s="7" t="str">
        <f t="shared" si="2356"/>
        <v/>
      </c>
      <c r="D1551" s="60">
        <f t="shared" si="2357"/>
        <v>0</v>
      </c>
      <c r="E1551" s="7" t="e">
        <f>IF(COUNTBLANK(BE1552:BI1552)=5,#REF!&amp;",",IF(COUNTBLANK(U1552:AR1552)=1,T1552&amp;","&amp;T1552&amp;","&amp;T1552&amp;","&amp;T1552&amp;","&amp;T1552&amp;","&amp;T1552&amp;","&amp;T1552&amp;","&amp;T1552&amp;","&amp;T1552&amp;","&amp;T1552&amp;","&amp;T1552&amp;","&amp;T1552&amp;","&amp;T1552&amp;",",T1552&amp;","&amp;T1552&amp;","&amp;T1552&amp;","&amp;T1552&amp;","&amp;T1552&amp;","&amp;T1552&amp;","&amp;T1552&amp;","&amp;T1552&amp;","&amp;T1552&amp;","&amp;T1552&amp;","&amp;T1552&amp;","&amp;T1552&amp;","&amp;T1552&amp;","&amp;T1552&amp;","))</f>
        <v>#REF!</v>
      </c>
      <c r="F1551" s="72" t="str">
        <f t="shared" si="2309"/>
        <v/>
      </c>
      <c r="G1551" s="73">
        <f t="shared" si="2358"/>
        <v>0</v>
      </c>
      <c r="H1551" s="112">
        <f t="shared" si="2359"/>
        <v>0</v>
      </c>
      <c r="I1551" s="112">
        <f t="shared" si="2360"/>
        <v>0</v>
      </c>
      <c r="J1551" s="74" t="e">
        <f>COUNTIF(#REF!,"E")</f>
        <v>#REF!</v>
      </c>
      <c r="K1551" s="74" t="e">
        <f>COUNTIF(#REF!,"O")</f>
        <v>#REF!</v>
      </c>
      <c r="L1551" s="74" t="e">
        <f t="shared" si="2361"/>
        <v>#REF!</v>
      </c>
      <c r="M1551" s="113" t="e">
        <f t="shared" si="2362"/>
        <v>#REF!</v>
      </c>
      <c r="N1551" s="60"/>
      <c r="O1551" s="61"/>
      <c r="P1551" s="61"/>
      <c r="Q1551" s="61"/>
      <c r="R1551" s="61"/>
      <c r="S1551" s="7"/>
      <c r="T1551" s="67" t="str">
        <f t="shared" si="2317"/>
        <v/>
      </c>
      <c r="U1551" s="76" t="str">
        <f>IF($A1550&lt;&gt;"",IF(OR(CR1550&lt;&gt;0,CS1550&lt;&gt;0,#REF!&lt;$BB$3),"",IF(#REF!="LER","01,",IF(#REF!="LOR","01,",IF(#REF!="LEB","02,",IF(#REF!="LOB","01,",IF(#REF!="HER","19,",IF(#REF!="HOR","19,",IF(#REF!="HEB","20,",IF(#REF!="HOB","19,",""))))))))),"")</f>
        <v/>
      </c>
      <c r="V1551" s="76" t="str">
        <f>IF($A1550&lt;&gt;"",IF(OR(CR1550&lt;&gt;0,CS1550&lt;&gt;0,#REF!&lt;$BB$3),"",IF(#REF!="LER","02,",IF(#REF!="LOR","03,",IF(#REF!="LEB","04,",IF(#REF!="LOB","02,",IF(#REF!="HER","20,",IF(#REF!="HOR","21,",IF(#REF!="HEB","22,",IF(#REF!="HOB","20,",""))))))))),"")</f>
        <v/>
      </c>
      <c r="W1551" s="76" t="str">
        <f>IF($A1550&lt;&gt;"",IF(OR(CR1550&lt;&gt;0,CS1550&lt;&gt;0,#REF!&lt;$BB$3),"",IF(#REF!="LER","03,",IF(#REF!="LOR","05,",IF(#REF!="LEB","06,",IF(#REF!="LOB","03,",IF(#REF!="HER","21,",IF(#REF!="HOR","23,",IF(#REF!="HEB","24,",IF(#REF!="HOB","21,",""))))))))),"")</f>
        <v/>
      </c>
      <c r="X1551" s="76" t="str">
        <f>IF($A1550&lt;&gt;"",IF(OR(CR1550&lt;&gt;0,CS1550&lt;&gt;0,#REF!&lt;$BB$3),"",IF(#REF!="LER","04,",IF(#REF!="LOR","07,",IF(#REF!="LEB","08,",IF(#REF!="LOB","04,",IF(#REF!="HER","22,",IF(#REF!="HOR","25,",IF(#REF!="HEB","26,",IF(#REF!="HOB","22,",""))))))))),"")</f>
        <v/>
      </c>
      <c r="Y1551" s="76" t="str">
        <f>IF($A1550&lt;&gt;"",IF(OR(CR1550&lt;&gt;0,CS1550&lt;&gt;0,#REF!&lt;$BB$3),"",IF(#REF!="LER","05,",IF(#REF!="LOR","09,",IF(#REF!="LEB","10,",IF(#REF!="LOB","05,",IF(#REF!="HER","23,",IF(#REF!="HOR","27,",IF(#REF!="HEB","28,",IF(#REF!="HOB","23,",""))))))))),"")</f>
        <v/>
      </c>
      <c r="Z1551" s="76" t="str">
        <f>IF($A1550&lt;&gt;"",IF(OR(CR1550&lt;&gt;0,CS1550&lt;&gt;0,#REF!&lt;$BB$3),"",IF(#REF!="LER","06,",IF(#REF!="LOR","11,",IF(#REF!="LEB","11,",IF(#REF!="LOB","06,",IF(#REF!="HER","24,",IF(#REF!="HOR","29,",IF(#REF!="HEB","29,",IF(#REF!="HOB","24,",""))))))))),"")</f>
        <v/>
      </c>
      <c r="AA1551" s="60" t="b">
        <f t="shared" si="2327"/>
        <v>0</v>
      </c>
      <c r="AB1551" s="60" t="b">
        <f t="shared" si="2328"/>
        <v>0</v>
      </c>
      <c r="AC1551" s="60" t="b">
        <f t="shared" si="2329"/>
        <v>0</v>
      </c>
      <c r="AD1551" s="60" t="b">
        <f t="shared" si="2330"/>
        <v>0</v>
      </c>
      <c r="AE1551" s="60" t="b">
        <f t="shared" si="2331"/>
        <v>0</v>
      </c>
      <c r="AF1551" s="60" t="b">
        <f t="shared" si="2332"/>
        <v>0</v>
      </c>
      <c r="AG1551" s="60"/>
      <c r="AH1551" s="60"/>
      <c r="AI1551" s="60"/>
      <c r="AJ1551" s="60"/>
      <c r="AK1551" s="67" t="str">
        <f t="shared" si="2318"/>
        <v/>
      </c>
      <c r="AL1551" s="76" t="str">
        <f>IF($A1550&lt;&gt;"",IF(OR(CR1550&lt;&gt;0,CS1550&lt;&gt;0,#REF!&lt;$BB$3),"",IF(#REF!="LER","07,",IF(#REF!="LOR","12,",IF(#REF!="LEB","12,",IF(#REF!="LOB","08,",IF(#REF!="HER","25,",IF(#REF!="HOR","30,",IF(#REF!="HEB","30,",IF(#REF!="HOB","25,",""))))))))),"")</f>
        <v/>
      </c>
      <c r="AM1551" s="76" t="str">
        <f>IF($A1550&lt;&gt;"",IF(OR(CR1550&lt;&gt;0,CS1550&lt;&gt;0,#REF!&lt;$BB$3),"",IF(#REF!="LER","08,",IF(#REF!="LOR","13,",IF(#REF!="LEB","13,",IF(#REF!="LOB","09,",IF(#REF!="HER","26,",IF(#REF!="HOR","31,",IF(#REF!="HEB","31,",IF(#REF!="HOB","26,",""))))))))),"")</f>
        <v/>
      </c>
      <c r="AN1551" s="118" t="str">
        <f t="shared" si="2353"/>
        <v/>
      </c>
      <c r="AO1551" s="76" t="str">
        <f>IF($A1550&lt;&gt;"",IF(OR(CR1550&lt;&gt;0,CS1550&lt;&gt;0,#REF!&lt;$BB$3),"",IF(#REF!="LER","10,",IF(#REF!="LOR","15,",IF(#REF!="LEB","15,",IF(#REF!="LOB","11,",IF(#REF!="HER","28,",IF(#REF!="HOR","33,",IF(#REF!="HEB","33,",IF(#REF!="HOB","28,",""))))))))),"")</f>
        <v/>
      </c>
      <c r="AP1551" s="76" t="str">
        <f>IF($A1550&lt;&gt;"",IF(OR(CR1550&lt;&gt;0,CS1550&lt;&gt;0,#REF!&lt;$BB$3),"",IF(#REF!="LER","12,",IF(#REF!="LOR","16,",IF(#REF!="LEB","16,",IF(#REF!="LOB","13,",IF(#REF!="HER","30,",IF(#REF!="HOR","34,",IF(#REF!="HEB","34,",IF(#REF!="HOB","29,",""))))))))),"")</f>
        <v/>
      </c>
      <c r="AQ1551" s="76" t="str">
        <f>IF($A1550&lt;&gt;"",IF(OR(CR1550&lt;&gt;0,CS1550&lt;&gt;0,#REF!&lt;$BB$3),"",IF(#REF!="LER","14,",IF(#REF!="LOR","17,",IF(#REF!="LEB","17,",IF(#REF!="LOB","15,",IF(#REF!="HER","32,",IF(#REF!="HOR","35,",IF(#REF!="HEB","35,",IF(#REF!="HOB","31,",""))))))))),"")</f>
        <v/>
      </c>
      <c r="AR1551" s="76" t="str">
        <f>IF($A1550&lt;&gt;"",IF(OR(CR1550&lt;&gt;0,CS1550&lt;&gt;0,#REF!&lt;$BB$3),"",IF(#REF!="LER","16,",IF(#REF!="LOR","18,",IF(#REF!="LEB","18,",IF(#REF!="LOB","17,",IF(#REF!="HER","34,",IF(#REF!="HOR","36,",IF(#REF!="HEB","36,",IF(#REF!="HOB","33,",""))))))))),"")</f>
        <v/>
      </c>
      <c r="AS1551" s="60" t="b">
        <f t="shared" si="2333"/>
        <v>0</v>
      </c>
      <c r="AT1551" s="60" t="b">
        <f t="shared" si="2334"/>
        <v>0</v>
      </c>
      <c r="AU1551" s="60" t="b">
        <f t="shared" si="2335"/>
        <v>0</v>
      </c>
      <c r="AV1551" s="60" t="b">
        <f t="shared" si="2336"/>
        <v>0</v>
      </c>
      <c r="AW1551" s="60" t="b">
        <f t="shared" si="2337"/>
        <v>0</v>
      </c>
      <c r="AX1551" s="60" t="b">
        <f t="shared" si="2338"/>
        <v>0</v>
      </c>
      <c r="AY1551" s="60" t="b">
        <f t="shared" si="2339"/>
        <v>0</v>
      </c>
      <c r="AZ1551" s="60"/>
      <c r="BA1551" s="60"/>
      <c r="BB1551" s="13">
        <f t="shared" si="2304"/>
        <v>0</v>
      </c>
      <c r="BC1551" s="11" t="e">
        <f>IF(#REF!&lt;&gt;"",S1551+BC1550,0)</f>
        <v>#REF!</v>
      </c>
      <c r="BD1551" s="67" t="str">
        <f t="shared" si="2319"/>
        <v/>
      </c>
      <c r="BE1551" s="76" t="str">
        <f>IF($A1550&lt;&gt;"",IF(OR(EE1550&lt;&gt;0,EF1550&lt;&gt;0,#REF!&lt;$BB$3),"",IF(#REF!="LER","01,",IF(#REF!="LOR","01,",IF(#REF!="LEB","02,",IF(#REF!="LOB","01,",IF(#REF!="HER","19,",IF(#REF!="HOR","19,",IF(#REF!="HEB","20,",IF(#REF!="HOB","19,",""))))))))),"")</f>
        <v/>
      </c>
      <c r="BF1551" s="76" t="str">
        <f>IF($A1550&lt;&gt;"",IF(OR(EE1550&lt;&gt;0,EF1550&lt;&gt;0,#REF!&lt;$BB$3),"",IF(#REF!="LER","02,",IF(#REF!="LOR","03,",IF(#REF!="LEB","04,",IF(#REF!="LOB","02,",IF(#REF!="HER","20,",IF(#REF!="HOR","21,",IF(#REF!="HEB","22,",IF(#REF!="HOB","20,",""))))))))),"")</f>
        <v/>
      </c>
      <c r="BG1551" s="76" t="str">
        <f>IF($A1550&lt;&gt;"",IF(OR(EE1550&lt;&gt;0,EF1550&lt;&gt;0,#REF!&lt;$BB$3),"",IF(#REF!="LER","03,",IF(#REF!="LOR","05,",IF(#REF!="LEB","06,",IF(#REF!="LOB","03,",IF(#REF!="HER","21,",IF(#REF!="HOR","23,",IF(#REF!="HEB","24,",IF(#REF!="HOB","21,",""))))))))),"")</f>
        <v/>
      </c>
      <c r="BH1551" s="76" t="str">
        <f>IF($A1550&lt;&gt;"",IF(OR(EE1550&lt;&gt;0,EF1550&lt;&gt;0,#REF!&lt;$BB$3),"",IF(#REF!="LER","04,",IF(#REF!="LOR","07,",IF(#REF!="LEB","08,",IF(#REF!="LOB","04,",IF(#REF!="HER","22,",IF(#REF!="HOR","25,",IF(#REF!="HEB","26,",IF(#REF!="HOB","22,",""))))))))),"")</f>
        <v/>
      </c>
      <c r="BI1551" s="76" t="str">
        <f>IF($A1550&lt;&gt;"",IF(OR(EE1550&lt;&gt;0,EF1550&lt;&gt;0,#REF!&lt;$BB$3),"",IF(#REF!="LER","05,",IF(#REF!="LOR","09,",IF(#REF!="LEB","10,",IF(#REF!="LOB","05,",IF(#REF!="HER","23,",IF(#REF!="HOR","27,",IF(#REF!="HEB","28,",IF(#REF!="HOB","23,",""))))))))),"")</f>
        <v/>
      </c>
      <c r="BJ1551" s="76" t="str">
        <f>IF($A1550&lt;&gt;"",IF(OR(EE1550&lt;&gt;0,EF1550&lt;&gt;0,#REF!&lt;$BB$3),"",IF(#REF!="LER","06,",IF(#REF!="LOR","11,",IF(#REF!="LEB","11,",IF(#REF!="LOB","06,",IF(#REF!="HER","24,",IF(#REF!="HOR","29,",IF(#REF!="HEB","29,",IF(#REF!="HOB","24,",""))))))))),"")</f>
        <v/>
      </c>
      <c r="BK1551" s="60" t="b">
        <f t="shared" si="2340"/>
        <v>0</v>
      </c>
      <c r="BL1551" s="60" t="b">
        <f t="shared" si="2341"/>
        <v>0</v>
      </c>
      <c r="BM1551" s="60" t="b">
        <f t="shared" si="2342"/>
        <v>0</v>
      </c>
      <c r="BN1551" s="60" t="b">
        <f t="shared" si="2343"/>
        <v>0</v>
      </c>
      <c r="BO1551" s="60" t="b">
        <f t="shared" si="2344"/>
        <v>0</v>
      </c>
      <c r="BP1551" s="60" t="b">
        <f t="shared" si="2345"/>
        <v>0</v>
      </c>
      <c r="BQ1551" s="60"/>
      <c r="BR1551" s="60"/>
      <c r="BS1551" s="92">
        <f t="shared" si="2354"/>
        <v>0</v>
      </c>
      <c r="BT1551" s="60"/>
      <c r="BU1551" s="60"/>
      <c r="BV1551" s="67" t="str">
        <f t="shared" si="2321"/>
        <v/>
      </c>
      <c r="BW1551" s="76" t="str">
        <f>IF($A1550&lt;&gt;"",IF(OR(EE1550&lt;&gt;0,EF1550&lt;&gt;0,#REF!&lt;$BB$3),"",IF(#REF!="LER","07,",IF(#REF!="LOR","12,",IF(#REF!="LEB","12,",IF(#REF!="LOB","08,",IF(#REF!="HER","25,",IF(#REF!="HOR","30,",IF(#REF!="HEB","30,",IF(#REF!="HOB","25,",""))))))))),"")</f>
        <v/>
      </c>
      <c r="BX1551" s="76" t="str">
        <f>IF($A1550&lt;&gt;"",IF(OR(EE1550&lt;&gt;0,EF1550&lt;&gt;0,#REF!&lt;$BB$3),"",IF(#REF!="LER","08,",IF(#REF!="LOR","13,",IF(#REF!="LEB","13,",IF(#REF!="LOB","09,",IF(#REF!="HER","26,",IF(#REF!="HOR","31,",IF(#REF!="HEB","31,",IF(#REF!="HOB","26,",""))))))))),"")</f>
        <v/>
      </c>
      <c r="BY1551" s="76" t="str">
        <f>IF($A1550&lt;&gt;"",IF(OR(EE1550&lt;&gt;0,EF1550&lt;&gt;0,#REF!&lt;$BB$3),"",IF(#REF!="LER","09,",IF(#REF!="LOR","14,",IF(#REF!="LEB","14,",IF(#REF!="LOB","10,",IF(#REF!="HER","27,",IF(#REF!="HOR","32,",IF(#REF!="HEB","32,",IF(#REF!="HOB","27,",""))))))))),"")</f>
        <v/>
      </c>
      <c r="BZ1551" s="76" t="str">
        <f>IF($A1550&lt;&gt;"",IF(OR(EE1550&lt;&gt;0,EF1550&lt;&gt;0,#REF!&lt;$BB$3),"",IF(#REF!="LER","10,",IF(#REF!="LOR","15,",IF(#REF!="LEB","15,",IF(#REF!="LOB","11,",IF(#REF!="HER","28,",IF(#REF!="HOR","33,",IF(#REF!="HEB","33,",IF(#REF!="HOB","28,",""))))))))),"")</f>
        <v/>
      </c>
      <c r="CA1551" s="76" t="str">
        <f>IF($A1550&lt;&gt;"",IF(OR(EE1550&lt;&gt;0,EF1550&lt;&gt;0,#REF!&lt;$BB$3),"",IF(#REF!="LER","12,",IF(#REF!="LOR","16,",IF(#REF!="LEB","16,",IF(#REF!="LOB","13,",IF(#REF!="HER","30,",IF(#REF!="HOR","34,",IF(#REF!="HEB","34,",IF(#REF!="HOB","29,",""))))))))),"")</f>
        <v/>
      </c>
      <c r="CB1551" s="76" t="str">
        <f>IF($A1550&lt;&gt;"",IF(OR(EE1550&lt;&gt;0,EF1550&lt;&gt;0,#REF!&lt;$BB$3),"",IF(#REF!="LER","14,",IF(#REF!="LOR","17,",IF(#REF!="LEB","17,",IF(#REF!="LOB","15,",IF(#REF!="HER","32,",IF(#REF!="HOR","35,",IF(#REF!="HEB","35,",IF(#REF!="HOB","31,",""))))))))),"")</f>
        <v/>
      </c>
      <c r="CC1551" s="76" t="str">
        <f>IF($A1550&lt;&gt;"",IF(OR(EE1550&lt;&gt;0,EF1550&lt;&gt;0,#REF!&lt;$BB$3),"",IF(#REF!="LER","16,",IF(#REF!="LOR","18,",IF(#REF!="LEB","18,",IF(#REF!="LOB","17,",IF(#REF!="HER","34,",IF(#REF!="HOR","36,",IF(#REF!="HEB","36,",IF(#REF!="HOB","33,",""))))))))),"")</f>
        <v/>
      </c>
      <c r="CD1551" s="60" t="b">
        <f t="shared" si="2346"/>
        <v>0</v>
      </c>
      <c r="CE1551" s="60" t="b">
        <f t="shared" si="2347"/>
        <v>0</v>
      </c>
      <c r="CF1551" s="60" t="b">
        <f t="shared" si="2348"/>
        <v>0</v>
      </c>
      <c r="CG1551" s="60" t="b">
        <f t="shared" si="2349"/>
        <v>0</v>
      </c>
      <c r="CH1551" s="60" t="b">
        <f t="shared" si="2350"/>
        <v>0</v>
      </c>
      <c r="CI1551" s="60" t="b">
        <f t="shared" si="2351"/>
        <v>0</v>
      </c>
      <c r="CJ1551" s="60" t="b">
        <f t="shared" si="2352"/>
        <v>0</v>
      </c>
      <c r="CK1551" s="60"/>
      <c r="CL1551" s="60"/>
      <c r="CM1551" s="92">
        <f t="shared" si="2355"/>
        <v>0</v>
      </c>
      <c r="CN1551" s="13">
        <f t="shared" si="2305"/>
        <v>0</v>
      </c>
      <c r="CO1551" s="11" t="e">
        <f>IF(#REF!&lt;&gt;"",BC1551+CO1550,0)</f>
        <v>#REF!</v>
      </c>
      <c r="CP1551" s="13">
        <f t="shared" si="2303"/>
        <v>0</v>
      </c>
      <c r="CQ1551" s="11">
        <f t="shared" si="2308"/>
        <v>0</v>
      </c>
      <c r="CR1551" s="57">
        <f t="shared" si="2325"/>
        <v>0</v>
      </c>
      <c r="CS1551" s="57">
        <f t="shared" si="2326"/>
        <v>0</v>
      </c>
      <c r="CT1551" s="57">
        <f t="shared" si="2316"/>
        <v>0</v>
      </c>
      <c r="CU1551" s="24"/>
      <c r="CV1551" s="24"/>
      <c r="CW1551" s="24"/>
      <c r="CX1551" s="24"/>
      <c r="CY1551" s="24"/>
      <c r="CZ1551" s="24"/>
      <c r="DA1551" s="24"/>
      <c r="DB1551" s="24"/>
      <c r="DC1551" s="24"/>
      <c r="DD1551" s="64"/>
      <c r="DF1551" s="5"/>
      <c r="DG1551" s="5"/>
      <c r="DH1551" s="5"/>
      <c r="DI1551" s="134"/>
      <c r="DJ1551"/>
    </row>
    <row r="1552" spans="2:114" x14ac:dyDescent="0.2">
      <c r="B1552" s="61" t="str">
        <f>IF(A1552="","",IF(U1553="","DB",U1553&amp;V1553&amp;W1553&amp;X1553&amp;Y1553&amp;Z1553&amp;AL1553&amp;AM1553&amp;AN1553&amp;AO1553&amp;AP1553&amp;AQ1553&amp;AR1553&amp;#REF!))</f>
        <v/>
      </c>
      <c r="C1552" s="7" t="str">
        <f t="shared" si="2356"/>
        <v/>
      </c>
      <c r="D1552" s="60">
        <f t="shared" si="2357"/>
        <v>0</v>
      </c>
      <c r="E1552" s="7" t="e">
        <f>IF(COUNTBLANK(BE1553:BI1553)=5,#REF!&amp;",",IF(COUNTBLANK(U1553:AR1553)=1,T1553&amp;","&amp;T1553&amp;","&amp;T1553&amp;","&amp;T1553&amp;","&amp;T1553&amp;","&amp;T1553&amp;","&amp;T1553&amp;","&amp;T1553&amp;","&amp;T1553&amp;","&amp;T1553&amp;","&amp;T1553&amp;","&amp;T1553&amp;","&amp;T1553&amp;",",T1553&amp;","&amp;T1553&amp;","&amp;T1553&amp;","&amp;T1553&amp;","&amp;T1553&amp;","&amp;T1553&amp;","&amp;T1553&amp;","&amp;T1553&amp;","&amp;T1553&amp;","&amp;T1553&amp;","&amp;T1553&amp;","&amp;T1553&amp;","&amp;T1553&amp;","&amp;T1553&amp;","))</f>
        <v>#REF!</v>
      </c>
      <c r="F1552" s="72" t="str">
        <f t="shared" si="2309"/>
        <v/>
      </c>
      <c r="G1552" s="73">
        <f t="shared" si="2358"/>
        <v>0</v>
      </c>
      <c r="H1552" s="112">
        <f t="shared" si="2359"/>
        <v>0</v>
      </c>
      <c r="I1552" s="112">
        <f t="shared" si="2360"/>
        <v>0</v>
      </c>
      <c r="J1552" s="74" t="e">
        <f>COUNTIF(#REF!,"E")</f>
        <v>#REF!</v>
      </c>
      <c r="K1552" s="74" t="e">
        <f>COUNTIF(#REF!,"O")</f>
        <v>#REF!</v>
      </c>
      <c r="L1552" s="74" t="e">
        <f t="shared" si="2361"/>
        <v>#REF!</v>
      </c>
      <c r="M1552" s="113" t="e">
        <f t="shared" si="2362"/>
        <v>#REF!</v>
      </c>
      <c r="N1552" s="60"/>
      <c r="O1552" s="61"/>
      <c r="P1552" s="61"/>
      <c r="Q1552" s="61"/>
      <c r="R1552" s="61"/>
      <c r="S1552" s="7"/>
      <c r="T1552" s="67" t="str">
        <f t="shared" si="2317"/>
        <v/>
      </c>
      <c r="U1552" s="76" t="str">
        <f>IF($A1551&lt;&gt;"",IF(OR(CR1551&lt;&gt;0,CS1551&lt;&gt;0,#REF!&lt;$BB$3),"",IF(#REF!="LER","01,",IF(#REF!="LOR","01,",IF(#REF!="LEB","02,",IF(#REF!="LOB","01,",IF(#REF!="HER","19,",IF(#REF!="HOR","19,",IF(#REF!="HEB","20,",IF(#REF!="HOB","19,",""))))))))),"")</f>
        <v/>
      </c>
      <c r="V1552" s="76" t="str">
        <f>IF($A1551&lt;&gt;"",IF(OR(CR1551&lt;&gt;0,CS1551&lt;&gt;0,#REF!&lt;$BB$3),"",IF(#REF!="LER","02,",IF(#REF!="LOR","03,",IF(#REF!="LEB","04,",IF(#REF!="LOB","02,",IF(#REF!="HER","20,",IF(#REF!="HOR","21,",IF(#REF!="HEB","22,",IF(#REF!="HOB","20,",""))))))))),"")</f>
        <v/>
      </c>
      <c r="W1552" s="76" t="str">
        <f>IF($A1551&lt;&gt;"",IF(OR(CR1551&lt;&gt;0,CS1551&lt;&gt;0,#REF!&lt;$BB$3),"",IF(#REF!="LER","03,",IF(#REF!="LOR","05,",IF(#REF!="LEB","06,",IF(#REF!="LOB","03,",IF(#REF!="HER","21,",IF(#REF!="HOR","23,",IF(#REF!="HEB","24,",IF(#REF!="HOB","21,",""))))))))),"")</f>
        <v/>
      </c>
      <c r="X1552" s="76" t="str">
        <f>IF($A1551&lt;&gt;"",IF(OR(CR1551&lt;&gt;0,CS1551&lt;&gt;0,#REF!&lt;$BB$3),"",IF(#REF!="LER","04,",IF(#REF!="LOR","07,",IF(#REF!="LEB","08,",IF(#REF!="LOB","04,",IF(#REF!="HER","22,",IF(#REF!="HOR","25,",IF(#REF!="HEB","26,",IF(#REF!="HOB","22,",""))))))))),"")</f>
        <v/>
      </c>
      <c r="Y1552" s="76" t="str">
        <f>IF($A1551&lt;&gt;"",IF(OR(CR1551&lt;&gt;0,CS1551&lt;&gt;0,#REF!&lt;$BB$3),"",IF(#REF!="LER","05,",IF(#REF!="LOR","09,",IF(#REF!="LEB","10,",IF(#REF!="LOB","05,",IF(#REF!="HER","23,",IF(#REF!="HOR","27,",IF(#REF!="HEB","28,",IF(#REF!="HOB","23,",""))))))))),"")</f>
        <v/>
      </c>
      <c r="Z1552" s="76" t="str">
        <f>IF($A1551&lt;&gt;"",IF(OR(CR1551&lt;&gt;0,CS1551&lt;&gt;0,#REF!&lt;$BB$3),"",IF(#REF!="LER","06,",IF(#REF!="LOR","11,",IF(#REF!="LEB","11,",IF(#REF!="LOB","06,",IF(#REF!="HER","24,",IF(#REF!="HOR","29,",IF(#REF!="HEB","29,",IF(#REF!="HOB","24,",""))))))))),"")</f>
        <v/>
      </c>
      <c r="AA1552" s="60" t="b">
        <f t="shared" si="2327"/>
        <v>0</v>
      </c>
      <c r="AB1552" s="60" t="b">
        <f t="shared" si="2328"/>
        <v>0</v>
      </c>
      <c r="AC1552" s="60" t="b">
        <f t="shared" si="2329"/>
        <v>0</v>
      </c>
      <c r="AD1552" s="60" t="b">
        <f t="shared" si="2330"/>
        <v>0</v>
      </c>
      <c r="AE1552" s="60" t="b">
        <f t="shared" si="2331"/>
        <v>0</v>
      </c>
      <c r="AF1552" s="60" t="b">
        <f t="shared" si="2332"/>
        <v>0</v>
      </c>
      <c r="AG1552" s="60"/>
      <c r="AH1552" s="60"/>
      <c r="AI1552" s="60"/>
      <c r="AJ1552" s="60"/>
      <c r="AK1552" s="67" t="str">
        <f t="shared" si="2318"/>
        <v/>
      </c>
      <c r="AL1552" s="76" t="str">
        <f>IF($A1551&lt;&gt;"",IF(OR(CR1551&lt;&gt;0,CS1551&lt;&gt;0,#REF!&lt;$BB$3),"",IF(#REF!="LER","07,",IF(#REF!="LOR","12,",IF(#REF!="LEB","12,",IF(#REF!="LOB","08,",IF(#REF!="HER","25,",IF(#REF!="HOR","30,",IF(#REF!="HEB","30,",IF(#REF!="HOB","25,",""))))))))),"")</f>
        <v/>
      </c>
      <c r="AM1552" s="76" t="str">
        <f>IF($A1551&lt;&gt;"",IF(OR(CR1551&lt;&gt;0,CS1551&lt;&gt;0,#REF!&lt;$BB$3),"",IF(#REF!="LER","08,",IF(#REF!="LOR","13,",IF(#REF!="LEB","13,",IF(#REF!="LOB","09,",IF(#REF!="HER","26,",IF(#REF!="HOR","31,",IF(#REF!="HEB","31,",IF(#REF!="HOB","26,",""))))))))),"")</f>
        <v/>
      </c>
      <c r="AN1552" s="118" t="str">
        <f t="shared" si="2353"/>
        <v/>
      </c>
      <c r="AO1552" s="76" t="str">
        <f>IF($A1551&lt;&gt;"",IF(OR(CR1551&lt;&gt;0,CS1551&lt;&gt;0,#REF!&lt;$BB$3),"",IF(#REF!="LER","10,",IF(#REF!="LOR","15,",IF(#REF!="LEB","15,",IF(#REF!="LOB","11,",IF(#REF!="HER","28,",IF(#REF!="HOR","33,",IF(#REF!="HEB","33,",IF(#REF!="HOB","28,",""))))))))),"")</f>
        <v/>
      </c>
      <c r="AP1552" s="76" t="str">
        <f>IF($A1551&lt;&gt;"",IF(OR(CR1551&lt;&gt;0,CS1551&lt;&gt;0,#REF!&lt;$BB$3),"",IF(#REF!="LER","12,",IF(#REF!="LOR","16,",IF(#REF!="LEB","16,",IF(#REF!="LOB","13,",IF(#REF!="HER","30,",IF(#REF!="HOR","34,",IF(#REF!="HEB","34,",IF(#REF!="HOB","29,",""))))))))),"")</f>
        <v/>
      </c>
      <c r="AQ1552" s="76" t="str">
        <f>IF($A1551&lt;&gt;"",IF(OR(CR1551&lt;&gt;0,CS1551&lt;&gt;0,#REF!&lt;$BB$3),"",IF(#REF!="LER","14,",IF(#REF!="LOR","17,",IF(#REF!="LEB","17,",IF(#REF!="LOB","15,",IF(#REF!="HER","32,",IF(#REF!="HOR","35,",IF(#REF!="HEB","35,",IF(#REF!="HOB","31,",""))))))))),"")</f>
        <v/>
      </c>
      <c r="AR1552" s="76" t="str">
        <f>IF($A1551&lt;&gt;"",IF(OR(CR1551&lt;&gt;0,CS1551&lt;&gt;0,#REF!&lt;$BB$3),"",IF(#REF!="LER","16,",IF(#REF!="LOR","18,",IF(#REF!="LEB","18,",IF(#REF!="LOB","17,",IF(#REF!="HER","34,",IF(#REF!="HOR","36,",IF(#REF!="HEB","36,",IF(#REF!="HOB","33,",""))))))))),"")</f>
        <v/>
      </c>
      <c r="AS1552" s="60" t="b">
        <f t="shared" si="2333"/>
        <v>0</v>
      </c>
      <c r="AT1552" s="60" t="b">
        <f t="shared" si="2334"/>
        <v>0</v>
      </c>
      <c r="AU1552" s="60" t="b">
        <f t="shared" si="2335"/>
        <v>0</v>
      </c>
      <c r="AV1552" s="60" t="b">
        <f t="shared" si="2336"/>
        <v>0</v>
      </c>
      <c r="AW1552" s="60" t="b">
        <f t="shared" si="2337"/>
        <v>0</v>
      </c>
      <c r="AX1552" s="60" t="b">
        <f t="shared" si="2338"/>
        <v>0</v>
      </c>
      <c r="AY1552" s="60" t="b">
        <f t="shared" si="2339"/>
        <v>0</v>
      </c>
      <c r="AZ1552" s="60"/>
      <c r="BA1552" s="60"/>
      <c r="BB1552" s="13">
        <f t="shared" si="2304"/>
        <v>0</v>
      </c>
      <c r="BC1552" s="11" t="e">
        <f>IF(#REF!&lt;&gt;"",S1552+BC1551,0)</f>
        <v>#REF!</v>
      </c>
      <c r="BD1552" s="67" t="str">
        <f t="shared" si="2319"/>
        <v/>
      </c>
      <c r="BE1552" s="76" t="str">
        <f>IF($A1551&lt;&gt;"",IF(OR(EE1551&lt;&gt;0,EF1551&lt;&gt;0,#REF!&lt;$BB$3),"",IF(#REF!="LER","01,",IF(#REF!="LOR","01,",IF(#REF!="LEB","02,",IF(#REF!="LOB","01,",IF(#REF!="HER","19,",IF(#REF!="HOR","19,",IF(#REF!="HEB","20,",IF(#REF!="HOB","19,",""))))))))),"")</f>
        <v/>
      </c>
      <c r="BF1552" s="76" t="str">
        <f>IF($A1551&lt;&gt;"",IF(OR(EE1551&lt;&gt;0,EF1551&lt;&gt;0,#REF!&lt;$BB$3),"",IF(#REF!="LER","02,",IF(#REF!="LOR","03,",IF(#REF!="LEB","04,",IF(#REF!="LOB","02,",IF(#REF!="HER","20,",IF(#REF!="HOR","21,",IF(#REF!="HEB","22,",IF(#REF!="HOB","20,",""))))))))),"")</f>
        <v/>
      </c>
      <c r="BG1552" s="76" t="str">
        <f>IF($A1551&lt;&gt;"",IF(OR(EE1551&lt;&gt;0,EF1551&lt;&gt;0,#REF!&lt;$BB$3),"",IF(#REF!="LER","03,",IF(#REF!="LOR","05,",IF(#REF!="LEB","06,",IF(#REF!="LOB","03,",IF(#REF!="HER","21,",IF(#REF!="HOR","23,",IF(#REF!="HEB","24,",IF(#REF!="HOB","21,",""))))))))),"")</f>
        <v/>
      </c>
      <c r="BH1552" s="76" t="str">
        <f>IF($A1551&lt;&gt;"",IF(OR(EE1551&lt;&gt;0,EF1551&lt;&gt;0,#REF!&lt;$BB$3),"",IF(#REF!="LER","04,",IF(#REF!="LOR","07,",IF(#REF!="LEB","08,",IF(#REF!="LOB","04,",IF(#REF!="HER","22,",IF(#REF!="HOR","25,",IF(#REF!="HEB","26,",IF(#REF!="HOB","22,",""))))))))),"")</f>
        <v/>
      </c>
      <c r="BI1552" s="76" t="str">
        <f>IF($A1551&lt;&gt;"",IF(OR(EE1551&lt;&gt;0,EF1551&lt;&gt;0,#REF!&lt;$BB$3),"",IF(#REF!="LER","05,",IF(#REF!="LOR","09,",IF(#REF!="LEB","10,",IF(#REF!="LOB","05,",IF(#REF!="HER","23,",IF(#REF!="HOR","27,",IF(#REF!="HEB","28,",IF(#REF!="HOB","23,",""))))))))),"")</f>
        <v/>
      </c>
      <c r="BJ1552" s="76" t="str">
        <f>IF($A1551&lt;&gt;"",IF(OR(EE1551&lt;&gt;0,EF1551&lt;&gt;0,#REF!&lt;$BB$3),"",IF(#REF!="LER","06,",IF(#REF!="LOR","11,",IF(#REF!="LEB","11,",IF(#REF!="LOB","06,",IF(#REF!="HER","24,",IF(#REF!="HOR","29,",IF(#REF!="HEB","29,",IF(#REF!="HOB","24,",""))))))))),"")</f>
        <v/>
      </c>
      <c r="BK1552" s="60" t="b">
        <f t="shared" si="2340"/>
        <v>0</v>
      </c>
      <c r="BL1552" s="60" t="b">
        <f t="shared" si="2341"/>
        <v>0</v>
      </c>
      <c r="BM1552" s="60" t="b">
        <f t="shared" si="2342"/>
        <v>0</v>
      </c>
      <c r="BN1552" s="60" t="b">
        <f t="shared" si="2343"/>
        <v>0</v>
      </c>
      <c r="BO1552" s="60" t="b">
        <f t="shared" si="2344"/>
        <v>0</v>
      </c>
      <c r="BP1552" s="60" t="b">
        <f t="shared" si="2345"/>
        <v>0</v>
      </c>
      <c r="BQ1552" s="60"/>
      <c r="BR1552" s="60"/>
      <c r="BS1552" s="92">
        <f t="shared" si="2354"/>
        <v>0</v>
      </c>
      <c r="BT1552" s="60"/>
      <c r="BU1552" s="60"/>
      <c r="BV1552" s="67" t="str">
        <f t="shared" si="2321"/>
        <v/>
      </c>
      <c r="BW1552" s="76" t="str">
        <f>IF($A1551&lt;&gt;"",IF(OR(EE1551&lt;&gt;0,EF1551&lt;&gt;0,#REF!&lt;$BB$3),"",IF(#REF!="LER","07,",IF(#REF!="LOR","12,",IF(#REF!="LEB","12,",IF(#REF!="LOB","08,",IF(#REF!="HER","25,",IF(#REF!="HOR","30,",IF(#REF!="HEB","30,",IF(#REF!="HOB","25,",""))))))))),"")</f>
        <v/>
      </c>
      <c r="BX1552" s="76" t="str">
        <f>IF($A1551&lt;&gt;"",IF(OR(EE1551&lt;&gt;0,EF1551&lt;&gt;0,#REF!&lt;$BB$3),"",IF(#REF!="LER","08,",IF(#REF!="LOR","13,",IF(#REF!="LEB","13,",IF(#REF!="LOB","09,",IF(#REF!="HER","26,",IF(#REF!="HOR","31,",IF(#REF!="HEB","31,",IF(#REF!="HOB","26,",""))))))))),"")</f>
        <v/>
      </c>
      <c r="BY1552" s="76" t="str">
        <f>IF($A1551&lt;&gt;"",IF(OR(EE1551&lt;&gt;0,EF1551&lt;&gt;0,#REF!&lt;$BB$3),"",IF(#REF!="LER","09,",IF(#REF!="LOR","14,",IF(#REF!="LEB","14,",IF(#REF!="LOB","10,",IF(#REF!="HER","27,",IF(#REF!="HOR","32,",IF(#REF!="HEB","32,",IF(#REF!="HOB","27,",""))))))))),"")</f>
        <v/>
      </c>
      <c r="BZ1552" s="76" t="str">
        <f>IF($A1551&lt;&gt;"",IF(OR(EE1551&lt;&gt;0,EF1551&lt;&gt;0,#REF!&lt;$BB$3),"",IF(#REF!="LER","10,",IF(#REF!="LOR","15,",IF(#REF!="LEB","15,",IF(#REF!="LOB","11,",IF(#REF!="HER","28,",IF(#REF!="HOR","33,",IF(#REF!="HEB","33,",IF(#REF!="HOB","28,",""))))))))),"")</f>
        <v/>
      </c>
      <c r="CA1552" s="76" t="str">
        <f>IF($A1551&lt;&gt;"",IF(OR(EE1551&lt;&gt;0,EF1551&lt;&gt;0,#REF!&lt;$BB$3),"",IF(#REF!="LER","12,",IF(#REF!="LOR","16,",IF(#REF!="LEB","16,",IF(#REF!="LOB","13,",IF(#REF!="HER","30,",IF(#REF!="HOR","34,",IF(#REF!="HEB","34,",IF(#REF!="HOB","29,",""))))))))),"")</f>
        <v/>
      </c>
      <c r="CB1552" s="76" t="str">
        <f>IF($A1551&lt;&gt;"",IF(OR(EE1551&lt;&gt;0,EF1551&lt;&gt;0,#REF!&lt;$BB$3),"",IF(#REF!="LER","14,",IF(#REF!="LOR","17,",IF(#REF!="LEB","17,",IF(#REF!="LOB","15,",IF(#REF!="HER","32,",IF(#REF!="HOR","35,",IF(#REF!="HEB","35,",IF(#REF!="HOB","31,",""))))))))),"")</f>
        <v/>
      </c>
      <c r="CC1552" s="76" t="str">
        <f>IF($A1551&lt;&gt;"",IF(OR(EE1551&lt;&gt;0,EF1551&lt;&gt;0,#REF!&lt;$BB$3),"",IF(#REF!="LER","16,",IF(#REF!="LOR","18,",IF(#REF!="LEB","18,",IF(#REF!="LOB","17,",IF(#REF!="HER","34,",IF(#REF!="HOR","36,",IF(#REF!="HEB","36,",IF(#REF!="HOB","33,",""))))))))),"")</f>
        <v/>
      </c>
      <c r="CD1552" s="60" t="b">
        <f t="shared" si="2346"/>
        <v>0</v>
      </c>
      <c r="CE1552" s="60" t="b">
        <f t="shared" si="2347"/>
        <v>0</v>
      </c>
      <c r="CF1552" s="60" t="b">
        <f t="shared" si="2348"/>
        <v>0</v>
      </c>
      <c r="CG1552" s="60" t="b">
        <f t="shared" si="2349"/>
        <v>0</v>
      </c>
      <c r="CH1552" s="60" t="b">
        <f t="shared" si="2350"/>
        <v>0</v>
      </c>
      <c r="CI1552" s="60" t="b">
        <f t="shared" si="2351"/>
        <v>0</v>
      </c>
      <c r="CJ1552" s="60" t="b">
        <f t="shared" si="2352"/>
        <v>0</v>
      </c>
      <c r="CK1552" s="60"/>
      <c r="CL1552" s="60"/>
      <c r="CM1552" s="92">
        <f t="shared" si="2355"/>
        <v>0</v>
      </c>
      <c r="CN1552" s="13">
        <f t="shared" si="2305"/>
        <v>0</v>
      </c>
      <c r="CO1552" s="11" t="e">
        <f>IF(#REF!&lt;&gt;"",BC1552+CO1551,0)</f>
        <v>#REF!</v>
      </c>
      <c r="CP1552" s="13">
        <f t="shared" si="2303"/>
        <v>0</v>
      </c>
      <c r="CQ1552" s="11">
        <f t="shared" si="2308"/>
        <v>0</v>
      </c>
      <c r="CR1552" s="57">
        <f t="shared" si="2325"/>
        <v>0</v>
      </c>
      <c r="CS1552" s="57">
        <f t="shared" si="2326"/>
        <v>0</v>
      </c>
      <c r="CT1552" s="57">
        <f t="shared" si="2316"/>
        <v>0</v>
      </c>
      <c r="CU1552" s="24"/>
      <c r="CV1552" s="24"/>
      <c r="CW1552" s="24"/>
      <c r="CX1552" s="24"/>
      <c r="CY1552" s="24"/>
      <c r="CZ1552" s="24"/>
      <c r="DA1552" s="24"/>
      <c r="DB1552" s="24"/>
      <c r="DC1552" s="24"/>
      <c r="DD1552" s="64"/>
      <c r="DF1552" s="5"/>
      <c r="DG1552" s="5"/>
      <c r="DH1552" s="5"/>
      <c r="DI1552" s="134"/>
      <c r="DJ1552"/>
    </row>
    <row r="1553" spans="2:114" x14ac:dyDescent="0.2">
      <c r="B1553" s="61" t="str">
        <f>IF(A1553="","",IF(U1554="","DB",U1554&amp;V1554&amp;W1554&amp;X1554&amp;Y1554&amp;Z1554&amp;AL1554&amp;AM1554&amp;AN1554&amp;AO1554&amp;AP1554&amp;AQ1554&amp;AR1554&amp;#REF!))</f>
        <v/>
      </c>
      <c r="C1553" s="7" t="str">
        <f t="shared" si="2356"/>
        <v/>
      </c>
      <c r="D1553" s="60">
        <f t="shared" si="2357"/>
        <v>0</v>
      </c>
      <c r="E1553" s="7" t="e">
        <f>IF(COUNTBLANK(BE1554:BI1554)=5,#REF!&amp;",",IF(COUNTBLANK(U1554:AR1554)=1,T1554&amp;","&amp;T1554&amp;","&amp;T1554&amp;","&amp;T1554&amp;","&amp;T1554&amp;","&amp;T1554&amp;","&amp;T1554&amp;","&amp;T1554&amp;","&amp;T1554&amp;","&amp;T1554&amp;","&amp;T1554&amp;","&amp;T1554&amp;","&amp;T1554&amp;",",T1554&amp;","&amp;T1554&amp;","&amp;T1554&amp;","&amp;T1554&amp;","&amp;T1554&amp;","&amp;T1554&amp;","&amp;T1554&amp;","&amp;T1554&amp;","&amp;T1554&amp;","&amp;T1554&amp;","&amp;T1554&amp;","&amp;T1554&amp;","&amp;T1554&amp;","&amp;T1554&amp;","))</f>
        <v>#REF!</v>
      </c>
      <c r="F1553" s="72" t="str">
        <f t="shared" si="2309"/>
        <v/>
      </c>
      <c r="G1553" s="73">
        <f t="shared" si="2358"/>
        <v>0</v>
      </c>
      <c r="H1553" s="112">
        <f t="shared" si="2359"/>
        <v>0</v>
      </c>
      <c r="I1553" s="112">
        <f t="shared" si="2360"/>
        <v>0</v>
      </c>
      <c r="J1553" s="74" t="e">
        <f>COUNTIF(#REF!,"E")</f>
        <v>#REF!</v>
      </c>
      <c r="K1553" s="74" t="e">
        <f>COUNTIF(#REF!,"O")</f>
        <v>#REF!</v>
      </c>
      <c r="L1553" s="74" t="e">
        <f t="shared" si="2361"/>
        <v>#REF!</v>
      </c>
      <c r="M1553" s="113" t="e">
        <f t="shared" si="2362"/>
        <v>#REF!</v>
      </c>
      <c r="N1553" s="60"/>
      <c r="O1553" s="61"/>
      <c r="P1553" s="61"/>
      <c r="Q1553" s="61"/>
      <c r="R1553" s="61"/>
      <c r="S1553" s="7"/>
      <c r="T1553" s="67" t="str">
        <f t="shared" si="2317"/>
        <v/>
      </c>
      <c r="U1553" s="76" t="str">
        <f>IF($A1552&lt;&gt;"",IF(OR(CR1552&lt;&gt;0,CS1552&lt;&gt;0,$BB$3&gt;0),"",IF(#REF!="LER","01,",IF(#REF!="LOR","01,",IF(#REF!="LEB","02,",IF(#REF!="LOB","01,",IF(#REF!="HER","19,",IF(#REF!="HOR","19,",IF(#REF!="HEB","20,",IF(#REF!="HOB","19,",""))))))))),"")</f>
        <v/>
      </c>
      <c r="V1553" s="76" t="str">
        <f>IF($A1552&lt;&gt;"",IF(OR(CR1552&lt;&gt;0,CS1552&lt;&gt;0,$BB$3&gt;0),"",IF(#REF!="LER","02,",IF(#REF!="LOR","03,",IF(#REF!="LEB","04,",IF(#REF!="LOB","02,",IF(#REF!="HER","20,",IF(#REF!="HOR","21,",IF(#REF!="HEB","22,",IF(#REF!="HOB","20,",""))))))))),"")</f>
        <v/>
      </c>
      <c r="W1553" s="76" t="str">
        <f>IF($A1552&lt;&gt;"",IF(OR(CR1552&lt;&gt;0,CS1552&lt;&gt;0,$BB$3&gt;0),"",IF(#REF!="LER","03,",IF(#REF!="LOR","05,",IF(#REF!="LEB","06,",IF(#REF!="LOB","03,",IF(#REF!="HER","21,",IF(#REF!="HOR","23,",IF(#REF!="HEB","24,",IF(#REF!="HOB","21,",""))))))))),"")</f>
        <v/>
      </c>
      <c r="X1553" s="76" t="str">
        <f>IF($A1552&lt;&gt;"",IF(OR(CR1552&lt;&gt;0,CS1552&lt;&gt;0,$BB$3&gt;0),"",IF(#REF!="LER","04,",IF(#REF!="LOR","07,",IF(#REF!="LEB","08,",IF(#REF!="LOB","04,",IF(#REF!="HER","22,",IF(#REF!="HOR","25,",IF(#REF!="HEB","26,",IF(#REF!="HOB","22,",""))))))))),"")</f>
        <v/>
      </c>
      <c r="Y1553" s="76" t="str">
        <f>IF($A1552&lt;&gt;"",IF(OR(CR1552&lt;&gt;0,CS1552&lt;&gt;0,$BB$3&gt;0),"",IF(#REF!="LER","05,",IF(#REF!="LOR","09,",IF(#REF!="LEB","10,",IF(#REF!="LOB","05,",IF(#REF!="HER","23,",IF(#REF!="HOR","27,",IF(#REF!="HEB","28,",IF(#REF!="HOB","23,",""))))))))),"")</f>
        <v/>
      </c>
      <c r="Z1553" s="76" t="str">
        <f>IF($A1552&lt;&gt;"",IF(OR(CR1552&lt;&gt;0,CS1552&lt;&gt;0,$BB$3&gt;0),"",IF(#REF!="LER","06,",IF(#REF!="LOR","11,",IF(#REF!="LEB","11,",IF(#REF!="LOB","06,",IF(#REF!="HER","24,",IF(#REF!="HOR","29,",IF(#REF!="HEB","29,",IF(#REF!="HOB","24,",""))))))))),"")</f>
        <v/>
      </c>
      <c r="AA1553" s="60" t="b">
        <f t="shared" si="2327"/>
        <v>0</v>
      </c>
      <c r="AB1553" s="60" t="b">
        <f t="shared" si="2328"/>
        <v>0</v>
      </c>
      <c r="AC1553" s="60" t="b">
        <f t="shared" si="2329"/>
        <v>0</v>
      </c>
      <c r="AD1553" s="60" t="b">
        <f t="shared" si="2330"/>
        <v>0</v>
      </c>
      <c r="AE1553" s="60" t="b">
        <f t="shared" si="2331"/>
        <v>0</v>
      </c>
      <c r="AF1553" s="60" t="b">
        <f t="shared" si="2332"/>
        <v>0</v>
      </c>
      <c r="AG1553" s="60"/>
      <c r="AH1553" s="60"/>
      <c r="AI1553" s="60"/>
      <c r="AJ1553" s="60"/>
      <c r="AK1553" s="67" t="str">
        <f t="shared" si="2318"/>
        <v/>
      </c>
      <c r="AL1553" s="76" t="str">
        <f>IF($A1552&lt;&gt;"",IF(OR(CR1552&lt;&gt;0,CS1552&lt;&gt;0,$BB$3&gt;0),"",IF(#REF!="LER","07,",IF(#REF!="LOR","12,",IF(#REF!="LEB","12,",IF(#REF!="LOB","08,",IF(#REF!="HER","25,",IF(#REF!="HOR","30,",IF(#REF!="HEB","30,",IF(#REF!="HOB","25,",""))))))))),"")</f>
        <v/>
      </c>
      <c r="AM1553" s="76" t="str">
        <f>IF($A1552&lt;&gt;"",IF(OR(CR1552&lt;&gt;0,CS1552&lt;&gt;0,$BB$3&gt;0),"",IF(#REF!="LER","08,",IF(#REF!="LOR","13,",IF(#REF!="LEB","13,",IF(#REF!="LOB","09,",IF(#REF!="HER","26,",IF(#REF!="HOR","31,",IF(#REF!="HEB","31,",IF(#REF!="HOB","26,",""))))))))),"")</f>
        <v/>
      </c>
      <c r="AN1553" s="118" t="str">
        <f t="shared" si="2353"/>
        <v/>
      </c>
      <c r="AO1553" s="76" t="str">
        <f>IF($A1552&lt;&gt;"",IF(OR(CR1552&lt;&gt;0,CS1552&lt;&gt;0,$BB$3&gt;0),"",IF(#REF!="LER","10,",IF(#REF!="LOR","15,",IF(#REF!="LEB","15,",IF(#REF!="LOB","11,",IF(#REF!="HER","28,",IF(#REF!="HOR","33,",IF(#REF!="HEB","33,",IF(#REF!="HOB","28,",""))))))))),"")</f>
        <v/>
      </c>
      <c r="AP1553" s="76" t="str">
        <f>IF($A1552&lt;&gt;"",IF(OR(CR1552&lt;&gt;0,CS1552&lt;&gt;0,$BB$3&gt;0),"",IF(#REF!="LER","12,",IF(#REF!="LOR","16,",IF(#REF!="LEB","16,",IF(#REF!="LOB","13,",IF(#REF!="HER","30,",IF(#REF!="HOR","34,",IF(#REF!="HEB","34,",IF(#REF!="HOB","29,",""))))))))),"")</f>
        <v/>
      </c>
      <c r="AQ1553" s="76" t="str">
        <f>IF($A1552&lt;&gt;"",IF(OR(CR1552&lt;&gt;0,CS1552&lt;&gt;0,$BB$3&gt;0),"",IF(#REF!="LER","14,",IF(#REF!="LOR","17,",IF(#REF!="LEB","17,",IF(#REF!="LOB","15,",IF(#REF!="HER","32,",IF(#REF!="HOR","35,",IF(#REF!="HEB","35,",IF(#REF!="HOB","31,",""))))))))),"")</f>
        <v/>
      </c>
      <c r="AR1553" s="76" t="str">
        <f>IF($A1552&lt;&gt;"",IF(OR(CR1552&lt;&gt;0,CS1552&lt;&gt;0,$BB$3&gt;0),"",IF(#REF!="LER","16,",IF(#REF!="LOR","18,",IF(#REF!="LEB","18,",IF(#REF!="LOB","17,",IF(#REF!="HER","34,",IF(#REF!="HOR","36,",IF(#REF!="HEB","36,",IF(#REF!="HOB","33,",""))))))))),"")</f>
        <v/>
      </c>
      <c r="AS1553" s="60" t="b">
        <f t="shared" si="2333"/>
        <v>0</v>
      </c>
      <c r="AT1553" s="60" t="b">
        <f t="shared" si="2334"/>
        <v>0</v>
      </c>
      <c r="AU1553" s="60" t="b">
        <f t="shared" si="2335"/>
        <v>0</v>
      </c>
      <c r="AV1553" s="60" t="b">
        <f t="shared" si="2336"/>
        <v>0</v>
      </c>
      <c r="AW1553" s="60" t="b">
        <f t="shared" si="2337"/>
        <v>0</v>
      </c>
      <c r="AX1553" s="60" t="b">
        <f t="shared" si="2338"/>
        <v>0</v>
      </c>
      <c r="AY1553" s="60" t="b">
        <f t="shared" si="2339"/>
        <v>0</v>
      </c>
      <c r="AZ1553" s="60"/>
      <c r="BA1553" s="60"/>
      <c r="BB1553" s="13">
        <f t="shared" si="2304"/>
        <v>0</v>
      </c>
      <c r="BC1553" s="11" t="e">
        <f>IF(#REF!&lt;&gt;"",S1553+BC1552,0)</f>
        <v>#REF!</v>
      </c>
      <c r="BD1553" s="67" t="str">
        <f t="shared" si="2319"/>
        <v/>
      </c>
      <c r="BE1553" s="76" t="str">
        <f>IF($A1552&lt;&gt;"",IF(OR(EE1552&lt;&gt;0,EF1552&lt;&gt;0,$BB$3&gt;0),"",IF(#REF!="LER","01,",IF(#REF!="LOR","01,",IF(#REF!="LEB","02,",IF(#REF!="LOB","01,",IF(#REF!="HER","19,",IF(#REF!="HOR","19,",IF(#REF!="HEB","20,",IF(#REF!="HOB","19,",""))))))))),"")</f>
        <v/>
      </c>
      <c r="BF1553" s="76" t="str">
        <f>IF($A1552&lt;&gt;"",IF(OR(EE1552&lt;&gt;0,EF1552&lt;&gt;0,$BB$3&gt;0),"",IF(#REF!="LER","02,",IF(#REF!="LOR","03,",IF(#REF!="LEB","04,",IF(#REF!="LOB","02,",IF(#REF!="HER","20,",IF(#REF!="HOR","21,",IF(#REF!="HEB","22,",IF(#REF!="HOB","20,",""))))))))),"")</f>
        <v/>
      </c>
      <c r="BG1553" s="76" t="str">
        <f>IF($A1552&lt;&gt;"",IF(OR(EE1552&lt;&gt;0,EF1552&lt;&gt;0,$BB$3&gt;0),"",IF(#REF!="LER","03,",IF(#REF!="LOR","05,",IF(#REF!="LEB","06,",IF(#REF!="LOB","03,",IF(#REF!="HER","21,",IF(#REF!="HOR","23,",IF(#REF!="HEB","24,",IF(#REF!="HOB","21,",""))))))))),"")</f>
        <v/>
      </c>
      <c r="BH1553" s="76" t="str">
        <f>IF($A1552&lt;&gt;"",IF(OR(EE1552&lt;&gt;0,EF1552&lt;&gt;0,$BB$3&gt;0),"",IF(#REF!="LER","04,",IF(#REF!="LOR","07,",IF(#REF!="LEB","08,",IF(#REF!="LOB","04,",IF(#REF!="HER","22,",IF(#REF!="HOR","25,",IF(#REF!="HEB","26,",IF(#REF!="HOB","22,",""))))))))),"")</f>
        <v/>
      </c>
      <c r="BI1553" s="76" t="str">
        <f>IF($A1552&lt;&gt;"",IF(OR(EE1552&lt;&gt;0,EF1552&lt;&gt;0,$BB$3&gt;0),"",IF(#REF!="LER","05,",IF(#REF!="LOR","09,",IF(#REF!="LEB","10,",IF(#REF!="LOB","05,",IF(#REF!="HER","23,",IF(#REF!="HOR","27,",IF(#REF!="HEB","28,",IF(#REF!="HOB","23,",""))))))))),"")</f>
        <v/>
      </c>
      <c r="BJ1553" s="76" t="str">
        <f>IF($A1552&lt;&gt;"",IF(OR(EE1552&lt;&gt;0,EF1552&lt;&gt;0,$BB$3&gt;0),"",IF(#REF!="LER","06,",IF(#REF!="LOR","11,",IF(#REF!="LEB","11,",IF(#REF!="LOB","06,",IF(#REF!="HER","24,",IF(#REF!="HOR","29,",IF(#REF!="HEB","29,",IF(#REF!="HOB","24,",""))))))))),"")</f>
        <v/>
      </c>
      <c r="BK1553" s="60" t="b">
        <f t="shared" si="2340"/>
        <v>0</v>
      </c>
      <c r="BL1553" s="60" t="b">
        <f t="shared" si="2341"/>
        <v>0</v>
      </c>
      <c r="BM1553" s="60" t="b">
        <f t="shared" si="2342"/>
        <v>0</v>
      </c>
      <c r="BN1553" s="60" t="b">
        <f t="shared" si="2343"/>
        <v>0</v>
      </c>
      <c r="BO1553" s="60" t="b">
        <f t="shared" si="2344"/>
        <v>0</v>
      </c>
      <c r="BP1553" s="60" t="b">
        <f t="shared" si="2345"/>
        <v>0</v>
      </c>
      <c r="BQ1553" s="60"/>
      <c r="BR1553" s="60"/>
      <c r="BS1553" s="92">
        <f>IF(BT1553&lt;0,1,0)</f>
        <v>0</v>
      </c>
      <c r="BT1553" s="60"/>
      <c r="BU1553" s="60"/>
      <c r="BV1553" s="67" t="str">
        <f t="shared" si="2321"/>
        <v/>
      </c>
      <c r="BW1553" s="76" t="str">
        <f>IF($A1552&lt;&gt;"",IF(OR(EE1552&lt;&gt;0,EF1552&lt;&gt;0,$BB$3&gt;0),"",IF(#REF!="LER","07,",IF(#REF!="LOR","12,",IF(#REF!="LEB","12,",IF(#REF!="LOB","08,",IF(#REF!="HER","25,",IF(#REF!="HOR","30,",IF(#REF!="HEB","30,",IF(#REF!="HOB","25,",""))))))))),"")</f>
        <v/>
      </c>
      <c r="BX1553" s="76" t="str">
        <f>IF($A1552&lt;&gt;"",IF(OR(EE1552&lt;&gt;0,EF1552&lt;&gt;0,$BB$3&gt;0),"",IF(#REF!="LER","08,",IF(#REF!="LOR","13,",IF(#REF!="LEB","13,",IF(#REF!="LOB","09,",IF(#REF!="HER","26,",IF(#REF!="HOR","31,",IF(#REF!="HEB","31,",IF(#REF!="HOB","26,",""))))))))),"")</f>
        <v/>
      </c>
      <c r="BY1553" s="76" t="str">
        <f>IF($A1552&lt;&gt;"",IF(OR(EE1552&lt;&gt;0,EF1552&lt;&gt;0,$BB$3&gt;0),"",IF(#REF!="LER","09,",IF(#REF!="LOR","14,",IF(#REF!="LEB","14,",IF(#REF!="LOB","10,",IF(#REF!="HER","27,",IF(#REF!="HOR","32,",IF(#REF!="HEB","32,",IF(#REF!="HOB","27,",""))))))))),"")</f>
        <v/>
      </c>
      <c r="BZ1553" s="76" t="str">
        <f>IF($A1552&lt;&gt;"",IF(OR(EE1552&lt;&gt;0,EF1552&lt;&gt;0,$BB$3&gt;0),"",IF(#REF!="LER","10,",IF(#REF!="LOR","15,",IF(#REF!="LEB","15,",IF(#REF!="LOB","11,",IF(#REF!="HER","28,",IF(#REF!="HOR","33,",IF(#REF!="HEB","33,",IF(#REF!="HOB","28,",""))))))))),"")</f>
        <v/>
      </c>
      <c r="CA1553" s="76" t="str">
        <f>IF($A1552&lt;&gt;"",IF(OR(EE1552&lt;&gt;0,EF1552&lt;&gt;0,$BB$3&gt;0),"",IF(#REF!="LER","12,",IF(#REF!="LOR","16,",IF(#REF!="LEB","16,",IF(#REF!="LOB","13,",IF(#REF!="HER","30,",IF(#REF!="HOR","34,",IF(#REF!="HEB","34,",IF(#REF!="HOB","29,",""))))))))),"")</f>
        <v/>
      </c>
      <c r="CB1553" s="76" t="str">
        <f>IF($A1552&lt;&gt;"",IF(OR(EE1552&lt;&gt;0,EF1552&lt;&gt;0,$BB$3&gt;0),"",IF(#REF!="LER","14,",IF(#REF!="LOR","17,",IF(#REF!="LEB","17,",IF(#REF!="LOB","15,",IF(#REF!="HER","32,",IF(#REF!="HOR","35,",IF(#REF!="HEB","35,",IF(#REF!="HOB","31,",""))))))))),"")</f>
        <v/>
      </c>
      <c r="CC1553" s="76" t="str">
        <f>IF($A1552&lt;&gt;"",IF(OR(EE1552&lt;&gt;0,EF1552&lt;&gt;0,$BB$3&gt;0),"",IF(#REF!="LER","16,",IF(#REF!="LOR","18,",IF(#REF!="LEB","18,",IF(#REF!="LOB","17,",IF(#REF!="HER","34,",IF(#REF!="HOR","36,",IF(#REF!="HEB","36,",IF(#REF!="HOB","33,",""))))))))),"")</f>
        <v/>
      </c>
      <c r="CD1553" s="60" t="b">
        <f t="shared" si="2346"/>
        <v>0</v>
      </c>
      <c r="CE1553" s="60" t="b">
        <f t="shared" si="2347"/>
        <v>0</v>
      </c>
      <c r="CF1553" s="60" t="b">
        <f t="shared" si="2348"/>
        <v>0</v>
      </c>
      <c r="CG1553" s="60" t="b">
        <f t="shared" si="2349"/>
        <v>0</v>
      </c>
      <c r="CH1553" s="60" t="b">
        <f t="shared" si="2350"/>
        <v>0</v>
      </c>
      <c r="CI1553" s="60" t="b">
        <f t="shared" si="2351"/>
        <v>0</v>
      </c>
      <c r="CJ1553" s="60" t="b">
        <f t="shared" si="2352"/>
        <v>0</v>
      </c>
      <c r="CK1553" s="60"/>
      <c r="CL1553" s="60"/>
      <c r="CM1553" s="92">
        <f>IF(CN1553&lt;0,1,0)</f>
        <v>0</v>
      </c>
      <c r="CN1553" s="13">
        <f t="shared" si="2305"/>
        <v>0</v>
      </c>
      <c r="CO1553" s="11" t="e">
        <f>IF(#REF!&lt;&gt;"",BC1553+CO1552,0)</f>
        <v>#REF!</v>
      </c>
      <c r="CP1553" s="13">
        <f t="shared" ref="CP1553:CP1616" si="2363">IF(A1553&lt;&gt;"",IF(OR(CR1552&lt;&gt;0,CS1552&lt;&gt;0),0,SUM(BT1553:CG1553)),0)</f>
        <v>0</v>
      </c>
      <c r="CQ1553" s="11">
        <f t="shared" si="2308"/>
        <v>0</v>
      </c>
      <c r="CR1553" s="57">
        <f t="shared" si="2325"/>
        <v>0</v>
      </c>
      <c r="CS1553" s="57">
        <f t="shared" si="2326"/>
        <v>0</v>
      </c>
      <c r="CT1553" s="57">
        <f t="shared" si="2316"/>
        <v>0</v>
      </c>
      <c r="CU1553" s="24"/>
      <c r="CV1553" s="24"/>
      <c r="CW1553" s="24"/>
      <c r="CX1553" s="24"/>
      <c r="CY1553" s="24"/>
      <c r="CZ1553" s="24"/>
      <c r="DA1553" s="24"/>
      <c r="DB1553" s="24"/>
      <c r="DC1553" s="24"/>
      <c r="DD1553" s="64"/>
      <c r="DF1553" s="5"/>
      <c r="DG1553" s="5"/>
      <c r="DH1553" s="5"/>
      <c r="DI1553" s="134"/>
      <c r="DJ1553"/>
    </row>
    <row r="1554" spans="2:114" x14ac:dyDescent="0.2">
      <c r="B1554" s="61" t="str">
        <f>IF(A1554="","",IF(U1555="","DB",U1555&amp;V1555&amp;W1555&amp;X1555&amp;Y1555&amp;Z1555&amp;AL1555&amp;AM1555&amp;AN1555&amp;AO1555&amp;AP1555&amp;AQ1555&amp;AR1555&amp;#REF!))</f>
        <v/>
      </c>
      <c r="C1554" s="7" t="str">
        <f t="shared" si="2356"/>
        <v/>
      </c>
      <c r="D1554" s="60">
        <f t="shared" si="2357"/>
        <v>0</v>
      </c>
      <c r="E1554" s="7" t="e">
        <f>IF(COUNTBLANK(BE1555:BI1555)=5,#REF!&amp;",",IF(COUNTBLANK(U1555:AR1555)=1,T1555&amp;","&amp;T1555&amp;","&amp;T1555&amp;","&amp;T1555&amp;","&amp;T1555&amp;","&amp;T1555&amp;","&amp;T1555&amp;","&amp;T1555&amp;","&amp;T1555&amp;","&amp;T1555&amp;","&amp;T1555&amp;","&amp;T1555&amp;","&amp;T1555&amp;",",T1555&amp;","&amp;T1555&amp;","&amp;T1555&amp;","&amp;T1555&amp;","&amp;T1555&amp;","&amp;T1555&amp;","&amp;T1555&amp;","&amp;T1555&amp;","&amp;T1555&amp;","&amp;T1555&amp;","&amp;T1555&amp;","&amp;T1555&amp;","&amp;T1555&amp;","&amp;T1555&amp;","))</f>
        <v>#REF!</v>
      </c>
      <c r="F1554" s="72" t="str">
        <f t="shared" si="2309"/>
        <v/>
      </c>
      <c r="G1554" s="73">
        <f t="shared" si="2358"/>
        <v>0</v>
      </c>
      <c r="H1554" s="112">
        <f t="shared" si="2359"/>
        <v>0</v>
      </c>
      <c r="I1554" s="112">
        <f t="shared" si="2360"/>
        <v>0</v>
      </c>
      <c r="J1554" s="74" t="e">
        <f>COUNTIF(#REF!,"E")</f>
        <v>#REF!</v>
      </c>
      <c r="K1554" s="74" t="e">
        <f>COUNTIF(#REF!,"O")</f>
        <v>#REF!</v>
      </c>
      <c r="L1554" s="74" t="e">
        <f t="shared" si="2361"/>
        <v>#REF!</v>
      </c>
      <c r="M1554" s="113" t="e">
        <f t="shared" si="2362"/>
        <v>#REF!</v>
      </c>
      <c r="N1554" s="60"/>
      <c r="O1554" s="61"/>
      <c r="P1554" s="61"/>
      <c r="Q1554" s="61"/>
      <c r="R1554" s="61"/>
      <c r="S1554" s="7"/>
      <c r="T1554" s="67" t="str">
        <f t="shared" si="2317"/>
        <v/>
      </c>
      <c r="U1554" s="76" t="str">
        <f>IF($A1553&lt;&gt;"",IF(OR(CR1553&lt;&gt;0,CS1553&lt;&gt;0,#REF!&lt;$BB$3),"",IF(#REF!="LER","01,",IF(#REF!="LOR","01,",IF(#REF!="LEB","02,",IF(#REF!="LOB","01,",IF(#REF!="HER","19,",IF(#REF!="HOR","19,",IF(#REF!="HEB","20,",IF(#REF!="HOB","19,",""))))))))),"")</f>
        <v/>
      </c>
      <c r="V1554" s="76" t="str">
        <f>IF($A1553&lt;&gt;"",IF(OR(CR1553&lt;&gt;0,CS1553&lt;&gt;0,#REF!&lt;$BB$3),"",IF(#REF!="LER","02,",IF(#REF!="LOR","03,",IF(#REF!="LEB","04,",IF(#REF!="LOB","02,",IF(#REF!="HER","20,",IF(#REF!="HOR","21,",IF(#REF!="HEB","22,",IF(#REF!="HOB","20,",""))))))))),"")</f>
        <v/>
      </c>
      <c r="W1554" s="76" t="str">
        <f>IF($A1553&lt;&gt;"",IF(OR(CR1553&lt;&gt;0,CS1553&lt;&gt;0,#REF!&lt;$BB$3),"",IF(#REF!="LER","03,",IF(#REF!="LOR","05,",IF(#REF!="LEB","06,",IF(#REF!="LOB","03,",IF(#REF!="HER","21,",IF(#REF!="HOR","23,",IF(#REF!="HEB","24,",IF(#REF!="HOB","21,",""))))))))),"")</f>
        <v/>
      </c>
      <c r="X1554" s="76" t="str">
        <f>IF($A1553&lt;&gt;"",IF(OR(CR1553&lt;&gt;0,CS1553&lt;&gt;0,#REF!&lt;$BB$3),"",IF(#REF!="LER","04,",IF(#REF!="LOR","07,",IF(#REF!="LEB","08,",IF(#REF!="LOB","04,",IF(#REF!="HER","22,",IF(#REF!="HOR","25,",IF(#REF!="HEB","26,",IF(#REF!="HOB","22,",""))))))))),"")</f>
        <v/>
      </c>
      <c r="Y1554" s="76" t="str">
        <f>IF($A1553&lt;&gt;"",IF(OR(CR1553&lt;&gt;0,CS1553&lt;&gt;0,#REF!&lt;$BB$3),"",IF(#REF!="LER","05,",IF(#REF!="LOR","09,",IF(#REF!="LEB","10,",IF(#REF!="LOB","05,",IF(#REF!="HER","23,",IF(#REF!="HOR","27,",IF(#REF!="HEB","28,",IF(#REF!="HOB","23,",""))))))))),"")</f>
        <v/>
      </c>
      <c r="Z1554" s="76" t="str">
        <f>IF($A1553&lt;&gt;"",IF(OR(CR1553&lt;&gt;0,CS1553&lt;&gt;0,#REF!&lt;$BB$3),"",IF(#REF!="LER","06,",IF(#REF!="LOR","11,",IF(#REF!="LEB","11,",IF(#REF!="LOB","06,",IF(#REF!="HER","24,",IF(#REF!="HOR","29,",IF(#REF!="HEB","29,",IF(#REF!="HOB","24,",""))))))))),"")</f>
        <v/>
      </c>
      <c r="AA1554" s="60" t="b">
        <f t="shared" si="2327"/>
        <v>0</v>
      </c>
      <c r="AB1554" s="60" t="b">
        <f t="shared" si="2328"/>
        <v>0</v>
      </c>
      <c r="AC1554" s="60" t="b">
        <f t="shared" si="2329"/>
        <v>0</v>
      </c>
      <c r="AD1554" s="60" t="b">
        <f t="shared" si="2330"/>
        <v>0</v>
      </c>
      <c r="AE1554" s="60" t="b">
        <f t="shared" si="2331"/>
        <v>0</v>
      </c>
      <c r="AF1554" s="60" t="b">
        <f t="shared" si="2332"/>
        <v>0</v>
      </c>
      <c r="AG1554" s="60"/>
      <c r="AH1554" s="60"/>
      <c r="AI1554" s="60"/>
      <c r="AJ1554" s="60"/>
      <c r="AK1554" s="67" t="str">
        <f t="shared" si="2318"/>
        <v/>
      </c>
      <c r="AL1554" s="76" t="str">
        <f>IF($A1553&lt;&gt;"",IF(OR(CR1553&lt;&gt;0,CS1553&lt;&gt;0,#REF!&lt;$BB$3),"",IF(#REF!="LER","07,",IF(#REF!="LOR","12,",IF(#REF!="LEB","12,",IF(#REF!="LOB","08,",IF(#REF!="HER","25,",IF(#REF!="HOR","30,",IF(#REF!="HEB","30,",IF(#REF!="HOB","25,",""))))))))),"")</f>
        <v/>
      </c>
      <c r="AM1554" s="76" t="str">
        <f>IF($A1553&lt;&gt;"",IF(OR(CR1553&lt;&gt;0,CS1553&lt;&gt;0,#REF!&lt;$BB$3),"",IF(#REF!="LER","08,",IF(#REF!="LOR","13,",IF(#REF!="LEB","13,",IF(#REF!="LOB","09,",IF(#REF!="HER","26,",IF(#REF!="HOR","31,",IF(#REF!="HEB","31,",IF(#REF!="HOB","26,",""))))))))),"")</f>
        <v/>
      </c>
      <c r="AN1554" s="118" t="str">
        <f t="shared" si="2353"/>
        <v/>
      </c>
      <c r="AO1554" s="76" t="str">
        <f>IF($A1553&lt;&gt;"",IF(OR(CR1553&lt;&gt;0,CS1553&lt;&gt;0,#REF!&lt;$BB$3),"",IF(#REF!="LER","10,",IF(#REF!="LOR","15,",IF(#REF!="LEB","15,",IF(#REF!="LOB","11,",IF(#REF!="HER","28,",IF(#REF!="HOR","33,",IF(#REF!="HEB","33,",IF(#REF!="HOB","28,",""))))))))),"")</f>
        <v/>
      </c>
      <c r="AP1554" s="76" t="str">
        <f>IF($A1553&lt;&gt;"",IF(OR(CR1553&lt;&gt;0,CS1553&lt;&gt;0,#REF!&lt;$BB$3),"",IF(#REF!="LER","12,",IF(#REF!="LOR","16,",IF(#REF!="LEB","16,",IF(#REF!="LOB","13,",IF(#REF!="HER","30,",IF(#REF!="HOR","34,",IF(#REF!="HEB","34,",IF(#REF!="HOB","29,",""))))))))),"")</f>
        <v/>
      </c>
      <c r="AQ1554" s="76" t="str">
        <f>IF($A1553&lt;&gt;"",IF(OR(CR1553&lt;&gt;0,CS1553&lt;&gt;0,#REF!&lt;$BB$3),"",IF(#REF!="LER","14,",IF(#REF!="LOR","17,",IF(#REF!="LEB","17,",IF(#REF!="LOB","15,",IF(#REF!="HER","32,",IF(#REF!="HOR","35,",IF(#REF!="HEB","35,",IF(#REF!="HOB","31,",""))))))))),"")</f>
        <v/>
      </c>
      <c r="AR1554" s="76" t="str">
        <f>IF($A1553&lt;&gt;"",IF(OR(CR1553&lt;&gt;0,CS1553&lt;&gt;0,#REF!&lt;$BB$3),"",IF(#REF!="LER","16,",IF(#REF!="LOR","18,",IF(#REF!="LEB","18,",IF(#REF!="LOB","17,",IF(#REF!="HER","34,",IF(#REF!="HOR","36,",IF(#REF!="HEB","36,",IF(#REF!="HOB","33,",""))))))))),"")</f>
        <v/>
      </c>
      <c r="AS1554" s="60" t="b">
        <f t="shared" si="2333"/>
        <v>0</v>
      </c>
      <c r="AT1554" s="60" t="b">
        <f t="shared" si="2334"/>
        <v>0</v>
      </c>
      <c r="AU1554" s="60" t="b">
        <f t="shared" si="2335"/>
        <v>0</v>
      </c>
      <c r="AV1554" s="60" t="b">
        <f t="shared" si="2336"/>
        <v>0</v>
      </c>
      <c r="AW1554" s="60" t="b">
        <f t="shared" si="2337"/>
        <v>0</v>
      </c>
      <c r="AX1554" s="60" t="b">
        <f t="shared" si="2338"/>
        <v>0</v>
      </c>
      <c r="AY1554" s="60" t="b">
        <f t="shared" si="2339"/>
        <v>0</v>
      </c>
      <c r="AZ1554" s="60"/>
      <c r="BA1554" s="60"/>
      <c r="BB1554" s="13">
        <f t="shared" ref="BB1554:BB1617" si="2364">IF(A1554&lt;&gt;"",IF(OR(CR1553&lt;&gt;0,CS1553&lt;&gt;0),0,SUM(AA1554:AY1554)),0)</f>
        <v>0</v>
      </c>
      <c r="BC1554" s="11" t="e">
        <f>IF(#REF!&lt;&gt;"",S1554+BC1553,0)</f>
        <v>#REF!</v>
      </c>
      <c r="BD1554" s="67" t="str">
        <f t="shared" si="2319"/>
        <v/>
      </c>
      <c r="BE1554" s="76" t="str">
        <f>IF($A1553&lt;&gt;"",IF(OR(EE1553&lt;&gt;0,EF1553&lt;&gt;0,#REF!&lt;$BB$3),"",IF(#REF!="LER","01,",IF(#REF!="LOR","01,",IF(#REF!="LEB","02,",IF(#REF!="LOB","01,",IF(#REF!="HER","19,",IF(#REF!="HOR","19,",IF(#REF!="HEB","20,",IF(#REF!="HOB","19,",""))))))))),"")</f>
        <v/>
      </c>
      <c r="BF1554" s="76" t="str">
        <f>IF($A1553&lt;&gt;"",IF(OR(EE1553&lt;&gt;0,EF1553&lt;&gt;0,#REF!&lt;$BB$3),"",IF(#REF!="LER","02,",IF(#REF!="LOR","03,",IF(#REF!="LEB","04,",IF(#REF!="LOB","02,",IF(#REF!="HER","20,",IF(#REF!="HOR","21,",IF(#REF!="HEB","22,",IF(#REF!="HOB","20,",""))))))))),"")</f>
        <v/>
      </c>
      <c r="BG1554" s="76" t="str">
        <f>IF($A1553&lt;&gt;"",IF(OR(EE1553&lt;&gt;0,EF1553&lt;&gt;0,#REF!&lt;$BB$3),"",IF(#REF!="LER","03,",IF(#REF!="LOR","05,",IF(#REF!="LEB","06,",IF(#REF!="LOB","03,",IF(#REF!="HER","21,",IF(#REF!="HOR","23,",IF(#REF!="HEB","24,",IF(#REF!="HOB","21,",""))))))))),"")</f>
        <v/>
      </c>
      <c r="BH1554" s="76" t="str">
        <f>IF($A1553&lt;&gt;"",IF(OR(EE1553&lt;&gt;0,EF1553&lt;&gt;0,#REF!&lt;$BB$3),"",IF(#REF!="LER","04,",IF(#REF!="LOR","07,",IF(#REF!="LEB","08,",IF(#REF!="LOB","04,",IF(#REF!="HER","22,",IF(#REF!="HOR","25,",IF(#REF!="HEB","26,",IF(#REF!="HOB","22,",""))))))))),"")</f>
        <v/>
      </c>
      <c r="BI1554" s="76" t="str">
        <f>IF($A1553&lt;&gt;"",IF(OR(EE1553&lt;&gt;0,EF1553&lt;&gt;0,#REF!&lt;$BB$3),"",IF(#REF!="LER","05,",IF(#REF!="LOR","09,",IF(#REF!="LEB","10,",IF(#REF!="LOB","05,",IF(#REF!="HER","23,",IF(#REF!="HOR","27,",IF(#REF!="HEB","28,",IF(#REF!="HOB","23,",""))))))))),"")</f>
        <v/>
      </c>
      <c r="BJ1554" s="76" t="str">
        <f>IF($A1553&lt;&gt;"",IF(OR(EE1553&lt;&gt;0,EF1553&lt;&gt;0,#REF!&lt;$BB$3),"",IF(#REF!="LER","06,",IF(#REF!="LOR","11,",IF(#REF!="LEB","11,",IF(#REF!="LOB","06,",IF(#REF!="HER","24,",IF(#REF!="HOR","29,",IF(#REF!="HEB","29,",IF(#REF!="HOB","24,",""))))))))),"")</f>
        <v/>
      </c>
      <c r="BK1554" s="60" t="b">
        <f t="shared" si="2340"/>
        <v>0</v>
      </c>
      <c r="BL1554" s="60" t="b">
        <f t="shared" si="2341"/>
        <v>0</v>
      </c>
      <c r="BM1554" s="60" t="b">
        <f t="shared" si="2342"/>
        <v>0</v>
      </c>
      <c r="BN1554" s="60" t="b">
        <f t="shared" si="2343"/>
        <v>0</v>
      </c>
      <c r="BO1554" s="60" t="b">
        <f t="shared" si="2344"/>
        <v>0</v>
      </c>
      <c r="BP1554" s="60" t="b">
        <f t="shared" si="2345"/>
        <v>0</v>
      </c>
      <c r="BQ1554" s="60"/>
      <c r="BR1554" s="60"/>
      <c r="BS1554" s="92">
        <f>IF(BT1554&lt;0,BS1553+1,0)</f>
        <v>0</v>
      </c>
      <c r="BT1554" s="60"/>
      <c r="BU1554" s="60"/>
      <c r="BV1554" s="67" t="str">
        <f t="shared" si="2321"/>
        <v/>
      </c>
      <c r="BW1554" s="76" t="str">
        <f>IF($A1553&lt;&gt;"",IF(OR(EE1553&lt;&gt;0,EF1553&lt;&gt;0,#REF!&lt;$BB$3),"",IF(#REF!="LER","07,",IF(#REF!="LOR","12,",IF(#REF!="LEB","12,",IF(#REF!="LOB","08,",IF(#REF!="HER","25,",IF(#REF!="HOR","30,",IF(#REF!="HEB","30,",IF(#REF!="HOB","25,",""))))))))),"")</f>
        <v/>
      </c>
      <c r="BX1554" s="76" t="str">
        <f>IF($A1553&lt;&gt;"",IF(OR(EE1553&lt;&gt;0,EF1553&lt;&gt;0,#REF!&lt;$BB$3),"",IF(#REF!="LER","08,",IF(#REF!="LOR","13,",IF(#REF!="LEB","13,",IF(#REF!="LOB","09,",IF(#REF!="HER","26,",IF(#REF!="HOR","31,",IF(#REF!="HEB","31,",IF(#REF!="HOB","26,",""))))))))),"")</f>
        <v/>
      </c>
      <c r="BY1554" s="76" t="str">
        <f>IF($A1553&lt;&gt;"",IF(OR(EE1553&lt;&gt;0,EF1553&lt;&gt;0,#REF!&lt;$BB$3),"",IF(#REF!="LER","09,",IF(#REF!="LOR","14,",IF(#REF!="LEB","14,",IF(#REF!="LOB","10,",IF(#REF!="HER","27,",IF(#REF!="HOR","32,",IF(#REF!="HEB","32,",IF(#REF!="HOB","27,",""))))))))),"")</f>
        <v/>
      </c>
      <c r="BZ1554" s="76" t="str">
        <f>IF($A1553&lt;&gt;"",IF(OR(EE1553&lt;&gt;0,EF1553&lt;&gt;0,#REF!&lt;$BB$3),"",IF(#REF!="LER","10,",IF(#REF!="LOR","15,",IF(#REF!="LEB","15,",IF(#REF!="LOB","11,",IF(#REF!="HER","28,",IF(#REF!="HOR","33,",IF(#REF!="HEB","33,",IF(#REF!="HOB","28,",""))))))))),"")</f>
        <v/>
      </c>
      <c r="CA1554" s="76" t="str">
        <f>IF($A1553&lt;&gt;"",IF(OR(EE1553&lt;&gt;0,EF1553&lt;&gt;0,#REF!&lt;$BB$3),"",IF(#REF!="LER","12,",IF(#REF!="LOR","16,",IF(#REF!="LEB","16,",IF(#REF!="LOB","13,",IF(#REF!="HER","30,",IF(#REF!="HOR","34,",IF(#REF!="HEB","34,",IF(#REF!="HOB","29,",""))))))))),"")</f>
        <v/>
      </c>
      <c r="CB1554" s="76" t="str">
        <f>IF($A1553&lt;&gt;"",IF(OR(EE1553&lt;&gt;0,EF1553&lt;&gt;0,#REF!&lt;$BB$3),"",IF(#REF!="LER","14,",IF(#REF!="LOR","17,",IF(#REF!="LEB","17,",IF(#REF!="LOB","15,",IF(#REF!="HER","32,",IF(#REF!="HOR","35,",IF(#REF!="HEB","35,",IF(#REF!="HOB","31,",""))))))))),"")</f>
        <v/>
      </c>
      <c r="CC1554" s="76" t="str">
        <f>IF($A1553&lt;&gt;"",IF(OR(EE1553&lt;&gt;0,EF1553&lt;&gt;0,#REF!&lt;$BB$3),"",IF(#REF!="LER","16,",IF(#REF!="LOR","18,",IF(#REF!="LEB","18,",IF(#REF!="LOB","17,",IF(#REF!="HER","34,",IF(#REF!="HOR","36,",IF(#REF!="HEB","36,",IF(#REF!="HOB","33,",""))))))))),"")</f>
        <v/>
      </c>
      <c r="CD1554" s="60" t="b">
        <f t="shared" si="2346"/>
        <v>0</v>
      </c>
      <c r="CE1554" s="60" t="b">
        <f t="shared" si="2347"/>
        <v>0</v>
      </c>
      <c r="CF1554" s="60" t="b">
        <f t="shared" si="2348"/>
        <v>0</v>
      </c>
      <c r="CG1554" s="60" t="b">
        <f t="shared" si="2349"/>
        <v>0</v>
      </c>
      <c r="CH1554" s="60" t="b">
        <f t="shared" si="2350"/>
        <v>0</v>
      </c>
      <c r="CI1554" s="60" t="b">
        <f t="shared" si="2351"/>
        <v>0</v>
      </c>
      <c r="CJ1554" s="60" t="b">
        <f t="shared" si="2352"/>
        <v>0</v>
      </c>
      <c r="CK1554" s="60"/>
      <c r="CL1554" s="60"/>
      <c r="CM1554" s="92">
        <f>IF(CN1554&lt;0,CM1553+1,0)</f>
        <v>0</v>
      </c>
      <c r="CN1554" s="13">
        <f t="shared" ref="CN1554:CN1617" si="2365">IF(AK1554&lt;&gt;"",IF(OR(EE1553&lt;&gt;0,EF1553&lt;&gt;0),0,SUM(BK1554:CJ1554)),0)</f>
        <v>0</v>
      </c>
      <c r="CO1554" s="11" t="e">
        <f>IF(#REF!&lt;&gt;"",BC1554+CO1553,0)</f>
        <v>#REF!</v>
      </c>
      <c r="CP1554" s="13">
        <f t="shared" si="2363"/>
        <v>0</v>
      </c>
      <c r="CQ1554" s="11">
        <f t="shared" si="2308"/>
        <v>0</v>
      </c>
      <c r="CR1554" s="57">
        <f t="shared" si="2325"/>
        <v>0</v>
      </c>
      <c r="CS1554" s="57">
        <f t="shared" si="2326"/>
        <v>0</v>
      </c>
      <c r="CT1554" s="57">
        <f t="shared" si="2316"/>
        <v>0</v>
      </c>
      <c r="CU1554" s="24"/>
      <c r="CV1554" s="24"/>
      <c r="CW1554" s="24"/>
      <c r="CX1554" s="24"/>
      <c r="CY1554" s="24"/>
      <c r="CZ1554" s="24"/>
      <c r="DA1554" s="24"/>
      <c r="DB1554" s="24"/>
      <c r="DC1554" s="24"/>
      <c r="DD1554" s="64"/>
      <c r="DF1554" s="5"/>
      <c r="DG1554" s="5"/>
      <c r="DH1554" s="5"/>
      <c r="DI1554" s="134"/>
      <c r="DJ1554"/>
    </row>
    <row r="1555" spans="2:114" x14ac:dyDescent="0.2">
      <c r="B1555" s="61" t="str">
        <f>IF(A1555="","",IF(U1556="","DB",U1556&amp;V1556&amp;W1556&amp;X1556&amp;Y1556&amp;Z1556&amp;AL1556&amp;AM1556&amp;AN1556&amp;AO1556&amp;AP1556&amp;AQ1556&amp;AR1556&amp;#REF!))</f>
        <v/>
      </c>
      <c r="C1555" s="7" t="str">
        <f t="shared" si="2356"/>
        <v/>
      </c>
      <c r="D1555" s="60">
        <f t="shared" si="2357"/>
        <v>0</v>
      </c>
      <c r="E1555" s="7" t="e">
        <f>IF(COUNTBLANK(BE1556:BI1556)=5,#REF!&amp;",",IF(COUNTBLANK(U1556:AR1556)=1,T1556&amp;","&amp;T1556&amp;","&amp;T1556&amp;","&amp;T1556&amp;","&amp;T1556&amp;","&amp;T1556&amp;","&amp;T1556&amp;","&amp;T1556&amp;","&amp;T1556&amp;","&amp;T1556&amp;","&amp;T1556&amp;","&amp;T1556&amp;","&amp;T1556&amp;",",T1556&amp;","&amp;T1556&amp;","&amp;T1556&amp;","&amp;T1556&amp;","&amp;T1556&amp;","&amp;T1556&amp;","&amp;T1556&amp;","&amp;T1556&amp;","&amp;T1556&amp;","&amp;T1556&amp;","&amp;T1556&amp;","&amp;T1556&amp;","&amp;T1556&amp;","&amp;T1556&amp;","))</f>
        <v>#REF!</v>
      </c>
      <c r="F1555" s="72" t="str">
        <f t="shared" si="2309"/>
        <v/>
      </c>
      <c r="G1555" s="73">
        <f t="shared" si="2358"/>
        <v>0</v>
      </c>
      <c r="H1555" s="112">
        <f t="shared" si="2359"/>
        <v>0</v>
      </c>
      <c r="I1555" s="112">
        <f t="shared" si="2360"/>
        <v>0</v>
      </c>
      <c r="J1555" s="74" t="e">
        <f>COUNTIF(#REF!,"E")</f>
        <v>#REF!</v>
      </c>
      <c r="K1555" s="74" t="e">
        <f>COUNTIF(#REF!,"O")</f>
        <v>#REF!</v>
      </c>
      <c r="L1555" s="74" t="e">
        <f t="shared" si="2361"/>
        <v>#REF!</v>
      </c>
      <c r="M1555" s="113" t="e">
        <f t="shared" si="2362"/>
        <v>#REF!</v>
      </c>
      <c r="N1555" s="60"/>
      <c r="O1555" s="61"/>
      <c r="P1555" s="61"/>
      <c r="Q1555" s="61"/>
      <c r="R1555" s="61"/>
      <c r="S1555" s="7"/>
      <c r="T1555" s="67" t="str">
        <f t="shared" si="2317"/>
        <v/>
      </c>
      <c r="U1555" s="76" t="str">
        <f>IF($A1554&lt;&gt;"",IF(OR(CR1554&lt;&gt;0,CS1554&lt;&gt;0,#REF!&lt;$BB$3),"",IF(#REF!="LER","01,",IF(#REF!="LOR","01,",IF(#REF!="LEB","02,",IF(#REF!="LOB","01,",IF(#REF!="HER","19,",IF(#REF!="HOR","19,",IF(#REF!="HEB","20,",IF(#REF!="HOB","19,",""))))))))),"")</f>
        <v/>
      </c>
      <c r="V1555" s="76" t="str">
        <f>IF($A1554&lt;&gt;"",IF(OR(CR1554&lt;&gt;0,CS1554&lt;&gt;0,#REF!&lt;$BB$3),"",IF(#REF!="LER","02,",IF(#REF!="LOR","03,",IF(#REF!="LEB","04,",IF(#REF!="LOB","02,",IF(#REF!="HER","20,",IF(#REF!="HOR","21,",IF(#REF!="HEB","22,",IF(#REF!="HOB","20,",""))))))))),"")</f>
        <v/>
      </c>
      <c r="W1555" s="76" t="str">
        <f>IF($A1554&lt;&gt;"",IF(OR(CR1554&lt;&gt;0,CS1554&lt;&gt;0,#REF!&lt;$BB$3),"",IF(#REF!="LER","03,",IF(#REF!="LOR","05,",IF(#REF!="LEB","06,",IF(#REF!="LOB","03,",IF(#REF!="HER","21,",IF(#REF!="HOR","23,",IF(#REF!="HEB","24,",IF(#REF!="HOB","21,",""))))))))),"")</f>
        <v/>
      </c>
      <c r="X1555" s="76" t="str">
        <f>IF($A1554&lt;&gt;"",IF(OR(CR1554&lt;&gt;0,CS1554&lt;&gt;0,#REF!&lt;$BB$3),"",IF(#REF!="LER","04,",IF(#REF!="LOR","07,",IF(#REF!="LEB","08,",IF(#REF!="LOB","04,",IF(#REF!="HER","22,",IF(#REF!="HOR","25,",IF(#REF!="HEB","26,",IF(#REF!="HOB","22,",""))))))))),"")</f>
        <v/>
      </c>
      <c r="Y1555" s="76" t="str">
        <f>IF($A1554&lt;&gt;"",IF(OR(CR1554&lt;&gt;0,CS1554&lt;&gt;0,#REF!&lt;$BB$3),"",IF(#REF!="LER","05,",IF(#REF!="LOR","09,",IF(#REF!="LEB","10,",IF(#REF!="LOB","05,",IF(#REF!="HER","23,",IF(#REF!="HOR","27,",IF(#REF!="HEB","28,",IF(#REF!="HOB","23,",""))))))))),"")</f>
        <v/>
      </c>
      <c r="Z1555" s="76" t="str">
        <f>IF($A1554&lt;&gt;"",IF(OR(CR1554&lt;&gt;0,CS1554&lt;&gt;0,#REF!&lt;$BB$3),"",IF(#REF!="LER","06,",IF(#REF!="LOR","11,",IF(#REF!="LEB","11,",IF(#REF!="LOB","06,",IF(#REF!="HER","24,",IF(#REF!="HOR","29,",IF(#REF!="HEB","29,",IF(#REF!="HOB","24,",""))))))))),"")</f>
        <v/>
      </c>
      <c r="AA1555" s="60" t="b">
        <f t="shared" si="2327"/>
        <v>0</v>
      </c>
      <c r="AB1555" s="60" t="b">
        <f t="shared" si="2328"/>
        <v>0</v>
      </c>
      <c r="AC1555" s="60" t="b">
        <f t="shared" si="2329"/>
        <v>0</v>
      </c>
      <c r="AD1555" s="60" t="b">
        <f t="shared" si="2330"/>
        <v>0</v>
      </c>
      <c r="AE1555" s="60" t="b">
        <f t="shared" si="2331"/>
        <v>0</v>
      </c>
      <c r="AF1555" s="60" t="b">
        <f t="shared" si="2332"/>
        <v>0</v>
      </c>
      <c r="AG1555" s="60"/>
      <c r="AH1555" s="60"/>
      <c r="AI1555" s="60"/>
      <c r="AJ1555" s="60"/>
      <c r="AK1555" s="67" t="str">
        <f t="shared" si="2318"/>
        <v/>
      </c>
      <c r="AL1555" s="76" t="str">
        <f>IF($A1554&lt;&gt;"",IF(OR(CR1554&lt;&gt;0,CS1554&lt;&gt;0,#REF!&lt;$BB$3),"",IF(#REF!="LER","07,",IF(#REF!="LOR","12,",IF(#REF!="LEB","12,",IF(#REF!="LOB","08,",IF(#REF!="HER","25,",IF(#REF!="HOR","30,",IF(#REF!="HEB","30,",IF(#REF!="HOB","25,",""))))))))),"")</f>
        <v/>
      </c>
      <c r="AM1555" s="76" t="str">
        <f>IF($A1554&lt;&gt;"",IF(OR(CR1554&lt;&gt;0,CS1554&lt;&gt;0,#REF!&lt;$BB$3),"",IF(#REF!="LER","08,",IF(#REF!="LOR","13,",IF(#REF!="LEB","13,",IF(#REF!="LOB","09,",IF(#REF!="HER","26,",IF(#REF!="HOR","31,",IF(#REF!="HEB","31,",IF(#REF!="HOB","26,",""))))))))),"")</f>
        <v/>
      </c>
      <c r="AN1555" s="118" t="str">
        <f t="shared" si="2353"/>
        <v/>
      </c>
      <c r="AO1555" s="76" t="str">
        <f>IF($A1554&lt;&gt;"",IF(OR(CR1554&lt;&gt;0,CS1554&lt;&gt;0,#REF!&lt;$BB$3),"",IF(#REF!="LER","10,",IF(#REF!="LOR","15,",IF(#REF!="LEB","15,",IF(#REF!="LOB","11,",IF(#REF!="HER","28,",IF(#REF!="HOR","33,",IF(#REF!="HEB","33,",IF(#REF!="HOB","28,",""))))))))),"")</f>
        <v/>
      </c>
      <c r="AP1555" s="76" t="str">
        <f>IF($A1554&lt;&gt;"",IF(OR(CR1554&lt;&gt;0,CS1554&lt;&gt;0,#REF!&lt;$BB$3),"",IF(#REF!="LER","12,",IF(#REF!="LOR","16,",IF(#REF!="LEB","16,",IF(#REF!="LOB","13,",IF(#REF!="HER","30,",IF(#REF!="HOR","34,",IF(#REF!="HEB","34,",IF(#REF!="HOB","29,",""))))))))),"")</f>
        <v/>
      </c>
      <c r="AQ1555" s="76" t="str">
        <f>IF($A1554&lt;&gt;"",IF(OR(CR1554&lt;&gt;0,CS1554&lt;&gt;0,#REF!&lt;$BB$3),"",IF(#REF!="LER","14,",IF(#REF!="LOR","17,",IF(#REF!="LEB","17,",IF(#REF!="LOB","15,",IF(#REF!="HER","32,",IF(#REF!="HOR","35,",IF(#REF!="HEB","35,",IF(#REF!="HOB","31,",""))))))))),"")</f>
        <v/>
      </c>
      <c r="AR1555" s="76" t="str">
        <f>IF($A1554&lt;&gt;"",IF(OR(CR1554&lt;&gt;0,CS1554&lt;&gt;0,#REF!&lt;$BB$3),"",IF(#REF!="LER","16,",IF(#REF!="LOR","18,",IF(#REF!="LEB","18,",IF(#REF!="LOB","17,",IF(#REF!="HER","34,",IF(#REF!="HOR","36,",IF(#REF!="HEB","36,",IF(#REF!="HOB","33,",""))))))))),"")</f>
        <v/>
      </c>
      <c r="AS1555" s="60" t="b">
        <f t="shared" si="2333"/>
        <v>0</v>
      </c>
      <c r="AT1555" s="60" t="b">
        <f t="shared" si="2334"/>
        <v>0</v>
      </c>
      <c r="AU1555" s="60" t="b">
        <f t="shared" si="2335"/>
        <v>0</v>
      </c>
      <c r="AV1555" s="60" t="b">
        <f t="shared" si="2336"/>
        <v>0</v>
      </c>
      <c r="AW1555" s="60" t="b">
        <f t="shared" si="2337"/>
        <v>0</v>
      </c>
      <c r="AX1555" s="60" t="b">
        <f t="shared" si="2338"/>
        <v>0</v>
      </c>
      <c r="AY1555" s="60" t="b">
        <f t="shared" si="2339"/>
        <v>0</v>
      </c>
      <c r="AZ1555" s="60"/>
      <c r="BA1555" s="60"/>
      <c r="BB1555" s="13">
        <f t="shared" si="2364"/>
        <v>0</v>
      </c>
      <c r="BC1555" s="11" t="e">
        <f>IF(#REF!&lt;&gt;"",S1555+BC1554,0)</f>
        <v>#REF!</v>
      </c>
      <c r="BD1555" s="67" t="str">
        <f t="shared" si="2319"/>
        <v/>
      </c>
      <c r="BE1555" s="76" t="str">
        <f>IF($A1554&lt;&gt;"",IF(OR(EE1554&lt;&gt;0,EF1554&lt;&gt;0,#REF!&lt;$BB$3),"",IF(#REF!="LER","01,",IF(#REF!="LOR","01,",IF(#REF!="LEB","02,",IF(#REF!="LOB","01,",IF(#REF!="HER","19,",IF(#REF!="HOR","19,",IF(#REF!="HEB","20,",IF(#REF!="HOB","19,",""))))))))),"")</f>
        <v/>
      </c>
      <c r="BF1555" s="76" t="str">
        <f>IF($A1554&lt;&gt;"",IF(OR(EE1554&lt;&gt;0,EF1554&lt;&gt;0,#REF!&lt;$BB$3),"",IF(#REF!="LER","02,",IF(#REF!="LOR","03,",IF(#REF!="LEB","04,",IF(#REF!="LOB","02,",IF(#REF!="HER","20,",IF(#REF!="HOR","21,",IF(#REF!="HEB","22,",IF(#REF!="HOB","20,",""))))))))),"")</f>
        <v/>
      </c>
      <c r="BG1555" s="76" t="str">
        <f>IF($A1554&lt;&gt;"",IF(OR(EE1554&lt;&gt;0,EF1554&lt;&gt;0,#REF!&lt;$BB$3),"",IF(#REF!="LER","03,",IF(#REF!="LOR","05,",IF(#REF!="LEB","06,",IF(#REF!="LOB","03,",IF(#REF!="HER","21,",IF(#REF!="HOR","23,",IF(#REF!="HEB","24,",IF(#REF!="HOB","21,",""))))))))),"")</f>
        <v/>
      </c>
      <c r="BH1555" s="76" t="str">
        <f>IF($A1554&lt;&gt;"",IF(OR(EE1554&lt;&gt;0,EF1554&lt;&gt;0,#REF!&lt;$BB$3),"",IF(#REF!="LER","04,",IF(#REF!="LOR","07,",IF(#REF!="LEB","08,",IF(#REF!="LOB","04,",IF(#REF!="HER","22,",IF(#REF!="HOR","25,",IF(#REF!="HEB","26,",IF(#REF!="HOB","22,",""))))))))),"")</f>
        <v/>
      </c>
      <c r="BI1555" s="76" t="str">
        <f>IF($A1554&lt;&gt;"",IF(OR(EE1554&lt;&gt;0,EF1554&lt;&gt;0,#REF!&lt;$BB$3),"",IF(#REF!="LER","05,",IF(#REF!="LOR","09,",IF(#REF!="LEB","10,",IF(#REF!="LOB","05,",IF(#REF!="HER","23,",IF(#REF!="HOR","27,",IF(#REF!="HEB","28,",IF(#REF!="HOB","23,",""))))))))),"")</f>
        <v/>
      </c>
      <c r="BJ1555" s="76" t="str">
        <f>IF($A1554&lt;&gt;"",IF(OR(EE1554&lt;&gt;0,EF1554&lt;&gt;0,#REF!&lt;$BB$3),"",IF(#REF!="LER","06,",IF(#REF!="LOR","11,",IF(#REF!="LEB","11,",IF(#REF!="LOB","06,",IF(#REF!="HER","24,",IF(#REF!="HOR","29,",IF(#REF!="HEB","29,",IF(#REF!="HOB","24,",""))))))))),"")</f>
        <v/>
      </c>
      <c r="BK1555" s="60" t="b">
        <f t="shared" si="2340"/>
        <v>0</v>
      </c>
      <c r="BL1555" s="60" t="b">
        <f t="shared" si="2341"/>
        <v>0</v>
      </c>
      <c r="BM1555" s="60" t="b">
        <f t="shared" si="2342"/>
        <v>0</v>
      </c>
      <c r="BN1555" s="60" t="b">
        <f t="shared" si="2343"/>
        <v>0</v>
      </c>
      <c r="BO1555" s="60" t="b">
        <f t="shared" si="2344"/>
        <v>0</v>
      </c>
      <c r="BP1555" s="60" t="b">
        <f t="shared" si="2345"/>
        <v>0</v>
      </c>
      <c r="BQ1555" s="60"/>
      <c r="BR1555" s="60"/>
      <c r="BS1555" s="92">
        <f t="shared" ref="BS1555:BS1561" si="2366">IF(BT1555&lt;0,BS1554+1,0)</f>
        <v>0</v>
      </c>
      <c r="BT1555" s="60"/>
      <c r="BU1555" s="60"/>
      <c r="BV1555" s="67" t="str">
        <f t="shared" si="2321"/>
        <v/>
      </c>
      <c r="BW1555" s="76" t="str">
        <f>IF($A1554&lt;&gt;"",IF(OR(EE1554&lt;&gt;0,EF1554&lt;&gt;0,#REF!&lt;$BB$3),"",IF(#REF!="LER","07,",IF(#REF!="LOR","12,",IF(#REF!="LEB","12,",IF(#REF!="LOB","08,",IF(#REF!="HER","25,",IF(#REF!="HOR","30,",IF(#REF!="HEB","30,",IF(#REF!="HOB","25,",""))))))))),"")</f>
        <v/>
      </c>
      <c r="BX1555" s="76" t="str">
        <f>IF($A1554&lt;&gt;"",IF(OR(EE1554&lt;&gt;0,EF1554&lt;&gt;0,#REF!&lt;$BB$3),"",IF(#REF!="LER","08,",IF(#REF!="LOR","13,",IF(#REF!="LEB","13,",IF(#REF!="LOB","09,",IF(#REF!="HER","26,",IF(#REF!="HOR","31,",IF(#REF!="HEB","31,",IF(#REF!="HOB","26,",""))))))))),"")</f>
        <v/>
      </c>
      <c r="BY1555" s="76" t="str">
        <f>IF($A1554&lt;&gt;"",IF(OR(EE1554&lt;&gt;0,EF1554&lt;&gt;0,#REF!&lt;$BB$3),"",IF(#REF!="LER","09,",IF(#REF!="LOR","14,",IF(#REF!="LEB","14,",IF(#REF!="LOB","10,",IF(#REF!="HER","27,",IF(#REF!="HOR","32,",IF(#REF!="HEB","32,",IF(#REF!="HOB","27,",""))))))))),"")</f>
        <v/>
      </c>
      <c r="BZ1555" s="76" t="str">
        <f>IF($A1554&lt;&gt;"",IF(OR(EE1554&lt;&gt;0,EF1554&lt;&gt;0,#REF!&lt;$BB$3),"",IF(#REF!="LER","10,",IF(#REF!="LOR","15,",IF(#REF!="LEB","15,",IF(#REF!="LOB","11,",IF(#REF!="HER","28,",IF(#REF!="HOR","33,",IF(#REF!="HEB","33,",IF(#REF!="HOB","28,",""))))))))),"")</f>
        <v/>
      </c>
      <c r="CA1555" s="76" t="str">
        <f>IF($A1554&lt;&gt;"",IF(OR(EE1554&lt;&gt;0,EF1554&lt;&gt;0,#REF!&lt;$BB$3),"",IF(#REF!="LER","12,",IF(#REF!="LOR","16,",IF(#REF!="LEB","16,",IF(#REF!="LOB","13,",IF(#REF!="HER","30,",IF(#REF!="HOR","34,",IF(#REF!="HEB","34,",IF(#REF!="HOB","29,",""))))))))),"")</f>
        <v/>
      </c>
      <c r="CB1555" s="76" t="str">
        <f>IF($A1554&lt;&gt;"",IF(OR(EE1554&lt;&gt;0,EF1554&lt;&gt;0,#REF!&lt;$BB$3),"",IF(#REF!="LER","14,",IF(#REF!="LOR","17,",IF(#REF!="LEB","17,",IF(#REF!="LOB","15,",IF(#REF!="HER","32,",IF(#REF!="HOR","35,",IF(#REF!="HEB","35,",IF(#REF!="HOB","31,",""))))))))),"")</f>
        <v/>
      </c>
      <c r="CC1555" s="76" t="str">
        <f>IF($A1554&lt;&gt;"",IF(OR(EE1554&lt;&gt;0,EF1554&lt;&gt;0,#REF!&lt;$BB$3),"",IF(#REF!="LER","16,",IF(#REF!="LOR","18,",IF(#REF!="LEB","18,",IF(#REF!="LOB","17,",IF(#REF!="HER","34,",IF(#REF!="HOR","36,",IF(#REF!="HEB","36,",IF(#REF!="HOB","33,",""))))))))),"")</f>
        <v/>
      </c>
      <c r="CD1555" s="60" t="b">
        <f t="shared" si="2346"/>
        <v>0</v>
      </c>
      <c r="CE1555" s="60" t="b">
        <f t="shared" si="2347"/>
        <v>0</v>
      </c>
      <c r="CF1555" s="60" t="b">
        <f t="shared" si="2348"/>
        <v>0</v>
      </c>
      <c r="CG1555" s="60" t="b">
        <f t="shared" si="2349"/>
        <v>0</v>
      </c>
      <c r="CH1555" s="60" t="b">
        <f t="shared" si="2350"/>
        <v>0</v>
      </c>
      <c r="CI1555" s="60" t="b">
        <f t="shared" si="2351"/>
        <v>0</v>
      </c>
      <c r="CJ1555" s="60" t="b">
        <f t="shared" si="2352"/>
        <v>0</v>
      </c>
      <c r="CK1555" s="60"/>
      <c r="CL1555" s="60"/>
      <c r="CM1555" s="92">
        <f t="shared" ref="CM1555:CM1561" si="2367">IF(CN1555&lt;0,CM1554+1,0)</f>
        <v>0</v>
      </c>
      <c r="CN1555" s="13">
        <f t="shared" si="2365"/>
        <v>0</v>
      </c>
      <c r="CO1555" s="11" t="e">
        <f>IF(#REF!&lt;&gt;"",BC1555+CO1554,0)</f>
        <v>#REF!</v>
      </c>
      <c r="CP1555" s="13">
        <f t="shared" si="2363"/>
        <v>0</v>
      </c>
      <c r="CQ1555" s="11">
        <f t="shared" si="2308"/>
        <v>0</v>
      </c>
      <c r="CR1555" s="57">
        <f t="shared" si="2325"/>
        <v>0</v>
      </c>
      <c r="CS1555" s="57">
        <f t="shared" si="2326"/>
        <v>0</v>
      </c>
      <c r="CT1555" s="57">
        <f t="shared" si="2316"/>
        <v>0</v>
      </c>
      <c r="CU1555" s="24"/>
      <c r="CV1555" s="24"/>
      <c r="CW1555" s="24"/>
      <c r="CX1555" s="24"/>
      <c r="CY1555" s="24"/>
      <c r="CZ1555" s="24"/>
      <c r="DA1555" s="24"/>
      <c r="DB1555" s="24"/>
      <c r="DC1555" s="24"/>
      <c r="DD1555" s="64"/>
      <c r="DF1555" s="5"/>
      <c r="DG1555" s="5"/>
      <c r="DH1555" s="5"/>
      <c r="DI1555" s="134"/>
      <c r="DJ1555"/>
    </row>
    <row r="1556" spans="2:114" x14ac:dyDescent="0.2">
      <c r="B1556" s="61" t="str">
        <f>IF(A1556="","",IF(U1557="","DB",U1557&amp;V1557&amp;W1557&amp;X1557&amp;Y1557&amp;Z1557&amp;AL1557&amp;AM1557&amp;AN1557&amp;AO1557&amp;AP1557&amp;AQ1557&amp;AR1557&amp;#REF!))</f>
        <v/>
      </c>
      <c r="C1556" s="7" t="str">
        <f t="shared" si="2356"/>
        <v/>
      </c>
      <c r="D1556" s="60">
        <f t="shared" si="2357"/>
        <v>0</v>
      </c>
      <c r="E1556" s="7" t="e">
        <f>IF(COUNTBLANK(BE1557:BI1557)=5,#REF!&amp;",",IF(COUNTBLANK(U1557:AR1557)=1,T1557&amp;","&amp;T1557&amp;","&amp;T1557&amp;","&amp;T1557&amp;","&amp;T1557&amp;","&amp;T1557&amp;","&amp;T1557&amp;","&amp;T1557&amp;","&amp;T1557&amp;","&amp;T1557&amp;","&amp;T1557&amp;","&amp;T1557&amp;","&amp;T1557&amp;",",T1557&amp;","&amp;T1557&amp;","&amp;T1557&amp;","&amp;T1557&amp;","&amp;T1557&amp;","&amp;T1557&amp;","&amp;T1557&amp;","&amp;T1557&amp;","&amp;T1557&amp;","&amp;T1557&amp;","&amp;T1557&amp;","&amp;T1557&amp;","&amp;T1557&amp;","&amp;T1557&amp;","))</f>
        <v>#REF!</v>
      </c>
      <c r="F1556" s="72" t="str">
        <f t="shared" si="2309"/>
        <v/>
      </c>
      <c r="G1556" s="73">
        <f t="shared" si="2358"/>
        <v>0</v>
      </c>
      <c r="H1556" s="112">
        <f t="shared" si="2359"/>
        <v>0</v>
      </c>
      <c r="I1556" s="112">
        <f t="shared" si="2360"/>
        <v>0</v>
      </c>
      <c r="J1556" s="74" t="e">
        <f>COUNTIF(#REF!,"E")</f>
        <v>#REF!</v>
      </c>
      <c r="K1556" s="74" t="e">
        <f>COUNTIF(#REF!,"O")</f>
        <v>#REF!</v>
      </c>
      <c r="L1556" s="74" t="e">
        <f t="shared" si="2361"/>
        <v>#REF!</v>
      </c>
      <c r="M1556" s="113" t="e">
        <f t="shared" si="2362"/>
        <v>#REF!</v>
      </c>
      <c r="N1556" s="60"/>
      <c r="O1556" s="61"/>
      <c r="P1556" s="61"/>
      <c r="Q1556" s="61"/>
      <c r="R1556" s="61"/>
      <c r="S1556" s="7"/>
      <c r="T1556" s="67" t="str">
        <f t="shared" si="2317"/>
        <v/>
      </c>
      <c r="U1556" s="76" t="str">
        <f>IF($A1555&lt;&gt;"",IF(OR(CR1555&lt;&gt;0,CS1555&lt;&gt;0,#REF!&lt;$BB$3),"",IF(#REF!="LER","01,",IF(#REF!="LOR","01,",IF(#REF!="LEB","02,",IF(#REF!="LOB","01,",IF(#REF!="HER","19,",IF(#REF!="HOR","19,",IF(#REF!="HEB","20,",IF(#REF!="HOB","19,",""))))))))),"")</f>
        <v/>
      </c>
      <c r="V1556" s="76" t="str">
        <f>IF($A1555&lt;&gt;"",IF(OR(CR1555&lt;&gt;0,CS1555&lt;&gt;0,#REF!&lt;$BB$3),"",IF(#REF!="LER","02,",IF(#REF!="LOR","03,",IF(#REF!="LEB","04,",IF(#REF!="LOB","02,",IF(#REF!="HER","20,",IF(#REF!="HOR","21,",IF(#REF!="HEB","22,",IF(#REF!="HOB","20,",""))))))))),"")</f>
        <v/>
      </c>
      <c r="W1556" s="76" t="str">
        <f>IF($A1555&lt;&gt;"",IF(OR(CR1555&lt;&gt;0,CS1555&lt;&gt;0,#REF!&lt;$BB$3),"",IF(#REF!="LER","03,",IF(#REF!="LOR","05,",IF(#REF!="LEB","06,",IF(#REF!="LOB","03,",IF(#REF!="HER","21,",IF(#REF!="HOR","23,",IF(#REF!="HEB","24,",IF(#REF!="HOB","21,",""))))))))),"")</f>
        <v/>
      </c>
      <c r="X1556" s="76" t="str">
        <f>IF($A1555&lt;&gt;"",IF(OR(CR1555&lt;&gt;0,CS1555&lt;&gt;0,#REF!&lt;$BB$3),"",IF(#REF!="LER","04,",IF(#REF!="LOR","07,",IF(#REF!="LEB","08,",IF(#REF!="LOB","04,",IF(#REF!="HER","22,",IF(#REF!="HOR","25,",IF(#REF!="HEB","26,",IF(#REF!="HOB","22,",""))))))))),"")</f>
        <v/>
      </c>
      <c r="Y1556" s="76" t="str">
        <f>IF($A1555&lt;&gt;"",IF(OR(CR1555&lt;&gt;0,CS1555&lt;&gt;0,#REF!&lt;$BB$3),"",IF(#REF!="LER","05,",IF(#REF!="LOR","09,",IF(#REF!="LEB","10,",IF(#REF!="LOB","05,",IF(#REF!="HER","23,",IF(#REF!="HOR","27,",IF(#REF!="HEB","28,",IF(#REF!="HOB","23,",""))))))))),"")</f>
        <v/>
      </c>
      <c r="Z1556" s="76" t="str">
        <f>IF($A1555&lt;&gt;"",IF(OR(CR1555&lt;&gt;0,CS1555&lt;&gt;0,#REF!&lt;$BB$3),"",IF(#REF!="LER","06,",IF(#REF!="LOR","11,",IF(#REF!="LEB","11,",IF(#REF!="LOB","06,",IF(#REF!="HER","24,",IF(#REF!="HOR","29,",IF(#REF!="HEB","29,",IF(#REF!="HOB","24,",""))))))))),"")</f>
        <v/>
      </c>
      <c r="AA1556" s="60" t="b">
        <f t="shared" si="2327"/>
        <v>0</v>
      </c>
      <c r="AB1556" s="60" t="b">
        <f t="shared" si="2328"/>
        <v>0</v>
      </c>
      <c r="AC1556" s="60" t="b">
        <f t="shared" si="2329"/>
        <v>0</v>
      </c>
      <c r="AD1556" s="60" t="b">
        <f t="shared" si="2330"/>
        <v>0</v>
      </c>
      <c r="AE1556" s="60" t="b">
        <f t="shared" si="2331"/>
        <v>0</v>
      </c>
      <c r="AF1556" s="60" t="b">
        <f t="shared" si="2332"/>
        <v>0</v>
      </c>
      <c r="AG1556" s="60"/>
      <c r="AH1556" s="60"/>
      <c r="AI1556" s="60"/>
      <c r="AJ1556" s="60"/>
      <c r="AK1556" s="67" t="str">
        <f t="shared" si="2318"/>
        <v/>
      </c>
      <c r="AL1556" s="76" t="str">
        <f>IF($A1555&lt;&gt;"",IF(OR(CR1555&lt;&gt;0,CS1555&lt;&gt;0,#REF!&lt;$BB$3),"",IF(#REF!="LER","07,",IF(#REF!="LOR","12,",IF(#REF!="LEB","12,",IF(#REF!="LOB","08,",IF(#REF!="HER","25,",IF(#REF!="HOR","30,",IF(#REF!="HEB","30,",IF(#REF!="HOB","25,",""))))))))),"")</f>
        <v/>
      </c>
      <c r="AM1556" s="76" t="str">
        <f>IF($A1555&lt;&gt;"",IF(OR(CR1555&lt;&gt;0,CS1555&lt;&gt;0,#REF!&lt;$BB$3),"",IF(#REF!="LER","08,",IF(#REF!="LOR","13,",IF(#REF!="LEB","13,",IF(#REF!="LOB","09,",IF(#REF!="HER","26,",IF(#REF!="HOR","31,",IF(#REF!="HEB","31,",IF(#REF!="HOB","26,",""))))))))),"")</f>
        <v/>
      </c>
      <c r="AN1556" s="118" t="str">
        <f t="shared" si="2353"/>
        <v/>
      </c>
      <c r="AO1556" s="76" t="str">
        <f>IF($A1555&lt;&gt;"",IF(OR(CR1555&lt;&gt;0,CS1555&lt;&gt;0,#REF!&lt;$BB$3),"",IF(#REF!="LER","10,",IF(#REF!="LOR","15,",IF(#REF!="LEB","15,",IF(#REF!="LOB","11,",IF(#REF!="HER","28,",IF(#REF!="HOR","33,",IF(#REF!="HEB","33,",IF(#REF!="HOB","28,",""))))))))),"")</f>
        <v/>
      </c>
      <c r="AP1556" s="76" t="str">
        <f>IF($A1555&lt;&gt;"",IF(OR(CR1555&lt;&gt;0,CS1555&lt;&gt;0,#REF!&lt;$BB$3),"",IF(#REF!="LER","12,",IF(#REF!="LOR","16,",IF(#REF!="LEB","16,",IF(#REF!="LOB","13,",IF(#REF!="HER","30,",IF(#REF!="HOR","34,",IF(#REF!="HEB","34,",IF(#REF!="HOB","29,",""))))))))),"")</f>
        <v/>
      </c>
      <c r="AQ1556" s="76" t="str">
        <f>IF($A1555&lt;&gt;"",IF(OR(CR1555&lt;&gt;0,CS1555&lt;&gt;0,#REF!&lt;$BB$3),"",IF(#REF!="LER","14,",IF(#REF!="LOR","17,",IF(#REF!="LEB","17,",IF(#REF!="LOB","15,",IF(#REF!="HER","32,",IF(#REF!="HOR","35,",IF(#REF!="HEB","35,",IF(#REF!="HOB","31,",""))))))))),"")</f>
        <v/>
      </c>
      <c r="AR1556" s="76" t="str">
        <f>IF($A1555&lt;&gt;"",IF(OR(CR1555&lt;&gt;0,CS1555&lt;&gt;0,#REF!&lt;$BB$3),"",IF(#REF!="LER","16,",IF(#REF!="LOR","18,",IF(#REF!="LEB","18,",IF(#REF!="LOB","17,",IF(#REF!="HER","34,",IF(#REF!="HOR","36,",IF(#REF!="HEB","36,",IF(#REF!="HOB","33,",""))))))))),"")</f>
        <v/>
      </c>
      <c r="AS1556" s="60" t="b">
        <f t="shared" si="2333"/>
        <v>0</v>
      </c>
      <c r="AT1556" s="60" t="b">
        <f t="shared" si="2334"/>
        <v>0</v>
      </c>
      <c r="AU1556" s="60" t="b">
        <f t="shared" si="2335"/>
        <v>0</v>
      </c>
      <c r="AV1556" s="60" t="b">
        <f t="shared" si="2336"/>
        <v>0</v>
      </c>
      <c r="AW1556" s="60" t="b">
        <f t="shared" si="2337"/>
        <v>0</v>
      </c>
      <c r="AX1556" s="60" t="b">
        <f t="shared" si="2338"/>
        <v>0</v>
      </c>
      <c r="AY1556" s="60" t="b">
        <f t="shared" si="2339"/>
        <v>0</v>
      </c>
      <c r="AZ1556" s="60"/>
      <c r="BA1556" s="60"/>
      <c r="BB1556" s="13">
        <f t="shared" si="2364"/>
        <v>0</v>
      </c>
      <c r="BC1556" s="11" t="e">
        <f>IF(#REF!&lt;&gt;"",S1556+BC1555,0)</f>
        <v>#REF!</v>
      </c>
      <c r="BD1556" s="67" t="str">
        <f t="shared" si="2319"/>
        <v/>
      </c>
      <c r="BE1556" s="76" t="str">
        <f>IF($A1555&lt;&gt;"",IF(OR(EE1555&lt;&gt;0,EF1555&lt;&gt;0,#REF!&lt;$BB$3),"",IF(#REF!="LER","01,",IF(#REF!="LOR","01,",IF(#REF!="LEB","02,",IF(#REF!="LOB","01,",IF(#REF!="HER","19,",IF(#REF!="HOR","19,",IF(#REF!="HEB","20,",IF(#REF!="HOB","19,",""))))))))),"")</f>
        <v/>
      </c>
      <c r="BF1556" s="76" t="str">
        <f>IF($A1555&lt;&gt;"",IF(OR(EE1555&lt;&gt;0,EF1555&lt;&gt;0,#REF!&lt;$BB$3),"",IF(#REF!="LER","02,",IF(#REF!="LOR","03,",IF(#REF!="LEB","04,",IF(#REF!="LOB","02,",IF(#REF!="HER","20,",IF(#REF!="HOR","21,",IF(#REF!="HEB","22,",IF(#REF!="HOB","20,",""))))))))),"")</f>
        <v/>
      </c>
      <c r="BG1556" s="76" t="str">
        <f>IF($A1555&lt;&gt;"",IF(OR(EE1555&lt;&gt;0,EF1555&lt;&gt;0,#REF!&lt;$BB$3),"",IF(#REF!="LER","03,",IF(#REF!="LOR","05,",IF(#REF!="LEB","06,",IF(#REF!="LOB","03,",IF(#REF!="HER","21,",IF(#REF!="HOR","23,",IF(#REF!="HEB","24,",IF(#REF!="HOB","21,",""))))))))),"")</f>
        <v/>
      </c>
      <c r="BH1556" s="76" t="str">
        <f>IF($A1555&lt;&gt;"",IF(OR(EE1555&lt;&gt;0,EF1555&lt;&gt;0,#REF!&lt;$BB$3),"",IF(#REF!="LER","04,",IF(#REF!="LOR","07,",IF(#REF!="LEB","08,",IF(#REF!="LOB","04,",IF(#REF!="HER","22,",IF(#REF!="HOR","25,",IF(#REF!="HEB","26,",IF(#REF!="HOB","22,",""))))))))),"")</f>
        <v/>
      </c>
      <c r="BI1556" s="76" t="str">
        <f>IF($A1555&lt;&gt;"",IF(OR(EE1555&lt;&gt;0,EF1555&lt;&gt;0,#REF!&lt;$BB$3),"",IF(#REF!="LER","05,",IF(#REF!="LOR","09,",IF(#REF!="LEB","10,",IF(#REF!="LOB","05,",IF(#REF!="HER","23,",IF(#REF!="HOR","27,",IF(#REF!="HEB","28,",IF(#REF!="HOB","23,",""))))))))),"")</f>
        <v/>
      </c>
      <c r="BJ1556" s="76" t="str">
        <f>IF($A1555&lt;&gt;"",IF(OR(EE1555&lt;&gt;0,EF1555&lt;&gt;0,#REF!&lt;$BB$3),"",IF(#REF!="LER","06,",IF(#REF!="LOR","11,",IF(#REF!="LEB","11,",IF(#REF!="LOB","06,",IF(#REF!="HER","24,",IF(#REF!="HOR","29,",IF(#REF!="HEB","29,",IF(#REF!="HOB","24,",""))))))))),"")</f>
        <v/>
      </c>
      <c r="BK1556" s="60" t="b">
        <f t="shared" si="2340"/>
        <v>0</v>
      </c>
      <c r="BL1556" s="60" t="b">
        <f t="shared" si="2341"/>
        <v>0</v>
      </c>
      <c r="BM1556" s="60" t="b">
        <f t="shared" si="2342"/>
        <v>0</v>
      </c>
      <c r="BN1556" s="60" t="b">
        <f t="shared" si="2343"/>
        <v>0</v>
      </c>
      <c r="BO1556" s="60" t="b">
        <f t="shared" si="2344"/>
        <v>0</v>
      </c>
      <c r="BP1556" s="60" t="b">
        <f t="shared" si="2345"/>
        <v>0</v>
      </c>
      <c r="BQ1556" s="60"/>
      <c r="BR1556" s="60"/>
      <c r="BS1556" s="92">
        <f t="shared" si="2366"/>
        <v>0</v>
      </c>
      <c r="BT1556" s="60"/>
      <c r="BU1556" s="60"/>
      <c r="BV1556" s="67" t="str">
        <f t="shared" si="2321"/>
        <v/>
      </c>
      <c r="BW1556" s="76" t="str">
        <f>IF($A1555&lt;&gt;"",IF(OR(EE1555&lt;&gt;0,EF1555&lt;&gt;0,#REF!&lt;$BB$3),"",IF(#REF!="LER","07,",IF(#REF!="LOR","12,",IF(#REF!="LEB","12,",IF(#REF!="LOB","08,",IF(#REF!="HER","25,",IF(#REF!="HOR","30,",IF(#REF!="HEB","30,",IF(#REF!="HOB","25,",""))))))))),"")</f>
        <v/>
      </c>
      <c r="BX1556" s="76" t="str">
        <f>IF($A1555&lt;&gt;"",IF(OR(EE1555&lt;&gt;0,EF1555&lt;&gt;0,#REF!&lt;$BB$3),"",IF(#REF!="LER","08,",IF(#REF!="LOR","13,",IF(#REF!="LEB","13,",IF(#REF!="LOB","09,",IF(#REF!="HER","26,",IF(#REF!="HOR","31,",IF(#REF!="HEB","31,",IF(#REF!="HOB","26,",""))))))))),"")</f>
        <v/>
      </c>
      <c r="BY1556" s="76" t="str">
        <f>IF($A1555&lt;&gt;"",IF(OR(EE1555&lt;&gt;0,EF1555&lt;&gt;0,#REF!&lt;$BB$3),"",IF(#REF!="LER","09,",IF(#REF!="LOR","14,",IF(#REF!="LEB","14,",IF(#REF!="LOB","10,",IF(#REF!="HER","27,",IF(#REF!="HOR","32,",IF(#REF!="HEB","32,",IF(#REF!="HOB","27,",""))))))))),"")</f>
        <v/>
      </c>
      <c r="BZ1556" s="76" t="str">
        <f>IF($A1555&lt;&gt;"",IF(OR(EE1555&lt;&gt;0,EF1555&lt;&gt;0,#REF!&lt;$BB$3),"",IF(#REF!="LER","10,",IF(#REF!="LOR","15,",IF(#REF!="LEB","15,",IF(#REF!="LOB","11,",IF(#REF!="HER","28,",IF(#REF!="HOR","33,",IF(#REF!="HEB","33,",IF(#REF!="HOB","28,",""))))))))),"")</f>
        <v/>
      </c>
      <c r="CA1556" s="76" t="str">
        <f>IF($A1555&lt;&gt;"",IF(OR(EE1555&lt;&gt;0,EF1555&lt;&gt;0,#REF!&lt;$BB$3),"",IF(#REF!="LER","12,",IF(#REF!="LOR","16,",IF(#REF!="LEB","16,",IF(#REF!="LOB","13,",IF(#REF!="HER","30,",IF(#REF!="HOR","34,",IF(#REF!="HEB","34,",IF(#REF!="HOB","29,",""))))))))),"")</f>
        <v/>
      </c>
      <c r="CB1556" s="76" t="str">
        <f>IF($A1555&lt;&gt;"",IF(OR(EE1555&lt;&gt;0,EF1555&lt;&gt;0,#REF!&lt;$BB$3),"",IF(#REF!="LER","14,",IF(#REF!="LOR","17,",IF(#REF!="LEB","17,",IF(#REF!="LOB","15,",IF(#REF!="HER","32,",IF(#REF!="HOR","35,",IF(#REF!="HEB","35,",IF(#REF!="HOB","31,",""))))))))),"")</f>
        <v/>
      </c>
      <c r="CC1556" s="76" t="str">
        <f>IF($A1555&lt;&gt;"",IF(OR(EE1555&lt;&gt;0,EF1555&lt;&gt;0,#REF!&lt;$BB$3),"",IF(#REF!="LER","16,",IF(#REF!="LOR","18,",IF(#REF!="LEB","18,",IF(#REF!="LOB","17,",IF(#REF!="HER","34,",IF(#REF!="HOR","36,",IF(#REF!="HEB","36,",IF(#REF!="HOB","33,",""))))))))),"")</f>
        <v/>
      </c>
      <c r="CD1556" s="60" t="b">
        <f t="shared" si="2346"/>
        <v>0</v>
      </c>
      <c r="CE1556" s="60" t="b">
        <f t="shared" si="2347"/>
        <v>0</v>
      </c>
      <c r="CF1556" s="60" t="b">
        <f t="shared" si="2348"/>
        <v>0</v>
      </c>
      <c r="CG1556" s="60" t="b">
        <f t="shared" si="2349"/>
        <v>0</v>
      </c>
      <c r="CH1556" s="60" t="b">
        <f t="shared" si="2350"/>
        <v>0</v>
      </c>
      <c r="CI1556" s="60" t="b">
        <f t="shared" si="2351"/>
        <v>0</v>
      </c>
      <c r="CJ1556" s="60" t="b">
        <f t="shared" si="2352"/>
        <v>0</v>
      </c>
      <c r="CK1556" s="60"/>
      <c r="CL1556" s="60"/>
      <c r="CM1556" s="92">
        <f t="shared" si="2367"/>
        <v>0</v>
      </c>
      <c r="CN1556" s="13">
        <f t="shared" si="2365"/>
        <v>0</v>
      </c>
      <c r="CO1556" s="11" t="e">
        <f>IF(#REF!&lt;&gt;"",BC1556+CO1555,0)</f>
        <v>#REF!</v>
      </c>
      <c r="CP1556" s="13">
        <f t="shared" si="2363"/>
        <v>0</v>
      </c>
      <c r="CQ1556" s="11">
        <f t="shared" si="2308"/>
        <v>0</v>
      </c>
      <c r="CR1556" s="57">
        <f t="shared" si="2325"/>
        <v>0</v>
      </c>
      <c r="CS1556" s="57">
        <f t="shared" si="2326"/>
        <v>0</v>
      </c>
      <c r="CT1556" s="57">
        <f t="shared" si="2316"/>
        <v>0</v>
      </c>
      <c r="CU1556" s="24"/>
      <c r="CV1556" s="24"/>
      <c r="CW1556" s="24"/>
      <c r="CX1556" s="24"/>
      <c r="CY1556" s="24"/>
      <c r="CZ1556" s="24"/>
      <c r="DA1556" s="24"/>
      <c r="DB1556" s="24"/>
      <c r="DC1556" s="24"/>
      <c r="DD1556" s="64"/>
      <c r="DF1556" s="5"/>
      <c r="DG1556" s="5"/>
      <c r="DH1556" s="5"/>
      <c r="DI1556" s="134"/>
      <c r="DJ1556"/>
    </row>
    <row r="1557" spans="2:114" x14ac:dyDescent="0.2">
      <c r="B1557" s="61" t="str">
        <f>IF(A1557="","",IF(U1558="","DB",U1558&amp;V1558&amp;W1558&amp;X1558&amp;Y1558&amp;Z1558&amp;AL1558&amp;AM1558&amp;AN1558&amp;AO1558&amp;AP1558&amp;AQ1558&amp;AR1558&amp;#REF!))</f>
        <v/>
      </c>
      <c r="C1557" s="7" t="str">
        <f t="shared" si="2356"/>
        <v/>
      </c>
      <c r="D1557" s="60">
        <f t="shared" si="2357"/>
        <v>0</v>
      </c>
      <c r="E1557" s="7" t="e">
        <f>IF(COUNTBLANK(BE1558:BI1558)=5,#REF!&amp;",",IF(COUNTBLANK(U1558:AR1558)=1,T1558&amp;","&amp;T1558&amp;","&amp;T1558&amp;","&amp;T1558&amp;","&amp;T1558&amp;","&amp;T1558&amp;","&amp;T1558&amp;","&amp;T1558&amp;","&amp;T1558&amp;","&amp;T1558&amp;","&amp;T1558&amp;","&amp;T1558&amp;","&amp;T1558&amp;",",T1558&amp;","&amp;T1558&amp;","&amp;T1558&amp;","&amp;T1558&amp;","&amp;T1558&amp;","&amp;T1558&amp;","&amp;T1558&amp;","&amp;T1558&amp;","&amp;T1558&amp;","&amp;T1558&amp;","&amp;T1558&amp;","&amp;T1558&amp;","&amp;T1558&amp;","&amp;T1558&amp;","))</f>
        <v>#REF!</v>
      </c>
      <c r="F1557" s="72" t="str">
        <f t="shared" si="2309"/>
        <v/>
      </c>
      <c r="G1557" s="73">
        <f t="shared" si="2358"/>
        <v>0</v>
      </c>
      <c r="H1557" s="112">
        <f t="shared" si="2359"/>
        <v>0</v>
      </c>
      <c r="I1557" s="112">
        <f t="shared" si="2360"/>
        <v>0</v>
      </c>
      <c r="J1557" s="74" t="e">
        <f>COUNTIF(#REF!,"E")</f>
        <v>#REF!</v>
      </c>
      <c r="K1557" s="74" t="e">
        <f>COUNTIF(#REF!,"O")</f>
        <v>#REF!</v>
      </c>
      <c r="L1557" s="74" t="e">
        <f t="shared" si="2361"/>
        <v>#REF!</v>
      </c>
      <c r="M1557" s="113" t="e">
        <f t="shared" si="2362"/>
        <v>#REF!</v>
      </c>
      <c r="N1557" s="60"/>
      <c r="O1557" s="61"/>
      <c r="P1557" s="61"/>
      <c r="Q1557" s="61"/>
      <c r="R1557" s="61"/>
      <c r="S1557" s="7"/>
      <c r="T1557" s="67" t="str">
        <f t="shared" si="2317"/>
        <v/>
      </c>
      <c r="U1557" s="76" t="str">
        <f>IF($A1556&lt;&gt;"",IF(OR(CR1556&lt;&gt;0,CS1556&lt;&gt;0,#REF!&lt;$BB$3),"",IF(#REF!="LER","01,",IF(#REF!="LOR","01,",IF(#REF!="LEB","02,",IF(#REF!="LOB","01,",IF(#REF!="HER","19,",IF(#REF!="HOR","19,",IF(#REF!="HEB","20,",IF(#REF!="HOB","19,",""))))))))),"")</f>
        <v/>
      </c>
      <c r="V1557" s="76" t="str">
        <f>IF($A1556&lt;&gt;"",IF(OR(CR1556&lt;&gt;0,CS1556&lt;&gt;0,#REF!&lt;$BB$3),"",IF(#REF!="LER","02,",IF(#REF!="LOR","03,",IF(#REF!="LEB","04,",IF(#REF!="LOB","02,",IF(#REF!="HER","20,",IF(#REF!="HOR","21,",IF(#REF!="HEB","22,",IF(#REF!="HOB","20,",""))))))))),"")</f>
        <v/>
      </c>
      <c r="W1557" s="76" t="str">
        <f>IF($A1556&lt;&gt;"",IF(OR(CR1556&lt;&gt;0,CS1556&lt;&gt;0,#REF!&lt;$BB$3),"",IF(#REF!="LER","03,",IF(#REF!="LOR","05,",IF(#REF!="LEB","06,",IF(#REF!="LOB","03,",IF(#REF!="HER","21,",IF(#REF!="HOR","23,",IF(#REF!="HEB","24,",IF(#REF!="HOB","21,",""))))))))),"")</f>
        <v/>
      </c>
      <c r="X1557" s="76" t="str">
        <f>IF($A1556&lt;&gt;"",IF(OR(CR1556&lt;&gt;0,CS1556&lt;&gt;0,#REF!&lt;$BB$3),"",IF(#REF!="LER","04,",IF(#REF!="LOR","07,",IF(#REF!="LEB","08,",IF(#REF!="LOB","04,",IF(#REF!="HER","22,",IF(#REF!="HOR","25,",IF(#REF!="HEB","26,",IF(#REF!="HOB","22,",""))))))))),"")</f>
        <v/>
      </c>
      <c r="Y1557" s="76" t="str">
        <f>IF($A1556&lt;&gt;"",IF(OR(CR1556&lt;&gt;0,CS1556&lt;&gt;0,#REF!&lt;$BB$3),"",IF(#REF!="LER","05,",IF(#REF!="LOR","09,",IF(#REF!="LEB","10,",IF(#REF!="LOB","05,",IF(#REF!="HER","23,",IF(#REF!="HOR","27,",IF(#REF!="HEB","28,",IF(#REF!="HOB","23,",""))))))))),"")</f>
        <v/>
      </c>
      <c r="Z1557" s="76" t="str">
        <f>IF($A1556&lt;&gt;"",IF(OR(CR1556&lt;&gt;0,CS1556&lt;&gt;0,#REF!&lt;$BB$3),"",IF(#REF!="LER","06,",IF(#REF!="LOR","11,",IF(#REF!="LEB","11,",IF(#REF!="LOB","06,",IF(#REF!="HER","24,",IF(#REF!="HOR","29,",IF(#REF!="HEB","29,",IF(#REF!="HOB","24,",""))))))))),"")</f>
        <v/>
      </c>
      <c r="AA1557" s="60" t="b">
        <f t="shared" si="2327"/>
        <v>0</v>
      </c>
      <c r="AB1557" s="60" t="b">
        <f t="shared" si="2328"/>
        <v>0</v>
      </c>
      <c r="AC1557" s="60" t="b">
        <f t="shared" si="2329"/>
        <v>0</v>
      </c>
      <c r="AD1557" s="60" t="b">
        <f t="shared" si="2330"/>
        <v>0</v>
      </c>
      <c r="AE1557" s="60" t="b">
        <f t="shared" si="2331"/>
        <v>0</v>
      </c>
      <c r="AF1557" s="60" t="b">
        <f t="shared" si="2332"/>
        <v>0</v>
      </c>
      <c r="AG1557" s="60"/>
      <c r="AH1557" s="60"/>
      <c r="AI1557" s="60"/>
      <c r="AJ1557" s="60"/>
      <c r="AK1557" s="67" t="str">
        <f t="shared" si="2318"/>
        <v/>
      </c>
      <c r="AL1557" s="76" t="str">
        <f>IF($A1556&lt;&gt;"",IF(OR(CR1556&lt;&gt;0,CS1556&lt;&gt;0,#REF!&lt;$BB$3),"",IF(#REF!="LER","07,",IF(#REF!="LOR","12,",IF(#REF!="LEB","12,",IF(#REF!="LOB","08,",IF(#REF!="HER","25,",IF(#REF!="HOR","30,",IF(#REF!="HEB","30,",IF(#REF!="HOB","25,",""))))))))),"")</f>
        <v/>
      </c>
      <c r="AM1557" s="76" t="str">
        <f>IF($A1556&lt;&gt;"",IF(OR(CR1556&lt;&gt;0,CS1556&lt;&gt;0,#REF!&lt;$BB$3),"",IF(#REF!="LER","08,",IF(#REF!="LOR","13,",IF(#REF!="LEB","13,",IF(#REF!="LOB","09,",IF(#REF!="HER","26,",IF(#REF!="HOR","31,",IF(#REF!="HEB","31,",IF(#REF!="HOB","26,",""))))))))),"")</f>
        <v/>
      </c>
      <c r="AN1557" s="118" t="str">
        <f t="shared" si="2353"/>
        <v/>
      </c>
      <c r="AO1557" s="76" t="str">
        <f>IF($A1556&lt;&gt;"",IF(OR(CR1556&lt;&gt;0,CS1556&lt;&gt;0,#REF!&lt;$BB$3),"",IF(#REF!="LER","10,",IF(#REF!="LOR","15,",IF(#REF!="LEB","15,",IF(#REF!="LOB","11,",IF(#REF!="HER","28,",IF(#REF!="HOR","33,",IF(#REF!="HEB","33,",IF(#REF!="HOB","28,",""))))))))),"")</f>
        <v/>
      </c>
      <c r="AP1557" s="76" t="str">
        <f>IF($A1556&lt;&gt;"",IF(OR(CR1556&lt;&gt;0,CS1556&lt;&gt;0,#REF!&lt;$BB$3),"",IF(#REF!="LER","12,",IF(#REF!="LOR","16,",IF(#REF!="LEB","16,",IF(#REF!="LOB","13,",IF(#REF!="HER","30,",IF(#REF!="HOR","34,",IF(#REF!="HEB","34,",IF(#REF!="HOB","29,",""))))))))),"")</f>
        <v/>
      </c>
      <c r="AQ1557" s="76" t="str">
        <f>IF($A1556&lt;&gt;"",IF(OR(CR1556&lt;&gt;0,CS1556&lt;&gt;0,#REF!&lt;$BB$3),"",IF(#REF!="LER","14,",IF(#REF!="LOR","17,",IF(#REF!="LEB","17,",IF(#REF!="LOB","15,",IF(#REF!="HER","32,",IF(#REF!="HOR","35,",IF(#REF!="HEB","35,",IF(#REF!="HOB","31,",""))))))))),"")</f>
        <v/>
      </c>
      <c r="AR1557" s="76" t="str">
        <f>IF($A1556&lt;&gt;"",IF(OR(CR1556&lt;&gt;0,CS1556&lt;&gt;0,#REF!&lt;$BB$3),"",IF(#REF!="LER","16,",IF(#REF!="LOR","18,",IF(#REF!="LEB","18,",IF(#REF!="LOB","17,",IF(#REF!="HER","34,",IF(#REF!="HOR","36,",IF(#REF!="HEB","36,",IF(#REF!="HOB","33,",""))))))))),"")</f>
        <v/>
      </c>
      <c r="AS1557" s="60" t="b">
        <f t="shared" si="2333"/>
        <v>0</v>
      </c>
      <c r="AT1557" s="60" t="b">
        <f t="shared" si="2334"/>
        <v>0</v>
      </c>
      <c r="AU1557" s="60" t="b">
        <f t="shared" si="2335"/>
        <v>0</v>
      </c>
      <c r="AV1557" s="60" t="b">
        <f t="shared" si="2336"/>
        <v>0</v>
      </c>
      <c r="AW1557" s="60" t="b">
        <f t="shared" si="2337"/>
        <v>0</v>
      </c>
      <c r="AX1557" s="60" t="b">
        <f t="shared" si="2338"/>
        <v>0</v>
      </c>
      <c r="AY1557" s="60" t="b">
        <f t="shared" si="2339"/>
        <v>0</v>
      </c>
      <c r="AZ1557" s="60"/>
      <c r="BA1557" s="60"/>
      <c r="BB1557" s="13">
        <f t="shared" si="2364"/>
        <v>0</v>
      </c>
      <c r="BC1557" s="11" t="e">
        <f>IF(#REF!&lt;&gt;"",S1557+BC1556,0)</f>
        <v>#REF!</v>
      </c>
      <c r="BD1557" s="67" t="str">
        <f t="shared" si="2319"/>
        <v/>
      </c>
      <c r="BE1557" s="76" t="str">
        <f>IF($A1556&lt;&gt;"",IF(OR(EE1556&lt;&gt;0,EF1556&lt;&gt;0,#REF!&lt;$BB$3),"",IF(#REF!="LER","01,",IF(#REF!="LOR","01,",IF(#REF!="LEB","02,",IF(#REF!="LOB","01,",IF(#REF!="HER","19,",IF(#REF!="HOR","19,",IF(#REF!="HEB","20,",IF(#REF!="HOB","19,",""))))))))),"")</f>
        <v/>
      </c>
      <c r="BF1557" s="76" t="str">
        <f>IF($A1556&lt;&gt;"",IF(OR(EE1556&lt;&gt;0,EF1556&lt;&gt;0,#REF!&lt;$BB$3),"",IF(#REF!="LER","02,",IF(#REF!="LOR","03,",IF(#REF!="LEB","04,",IF(#REF!="LOB","02,",IF(#REF!="HER","20,",IF(#REF!="HOR","21,",IF(#REF!="HEB","22,",IF(#REF!="HOB","20,",""))))))))),"")</f>
        <v/>
      </c>
      <c r="BG1557" s="76" t="str">
        <f>IF($A1556&lt;&gt;"",IF(OR(EE1556&lt;&gt;0,EF1556&lt;&gt;0,#REF!&lt;$BB$3),"",IF(#REF!="LER","03,",IF(#REF!="LOR","05,",IF(#REF!="LEB","06,",IF(#REF!="LOB","03,",IF(#REF!="HER","21,",IF(#REF!="HOR","23,",IF(#REF!="HEB","24,",IF(#REF!="HOB","21,",""))))))))),"")</f>
        <v/>
      </c>
      <c r="BH1557" s="76" t="str">
        <f>IF($A1556&lt;&gt;"",IF(OR(EE1556&lt;&gt;0,EF1556&lt;&gt;0,#REF!&lt;$BB$3),"",IF(#REF!="LER","04,",IF(#REF!="LOR","07,",IF(#REF!="LEB","08,",IF(#REF!="LOB","04,",IF(#REF!="HER","22,",IF(#REF!="HOR","25,",IF(#REF!="HEB","26,",IF(#REF!="HOB","22,",""))))))))),"")</f>
        <v/>
      </c>
      <c r="BI1557" s="76" t="str">
        <f>IF($A1556&lt;&gt;"",IF(OR(EE1556&lt;&gt;0,EF1556&lt;&gt;0,#REF!&lt;$BB$3),"",IF(#REF!="LER","05,",IF(#REF!="LOR","09,",IF(#REF!="LEB","10,",IF(#REF!="LOB","05,",IF(#REF!="HER","23,",IF(#REF!="HOR","27,",IF(#REF!="HEB","28,",IF(#REF!="HOB","23,",""))))))))),"")</f>
        <v/>
      </c>
      <c r="BJ1557" s="76" t="str">
        <f>IF($A1556&lt;&gt;"",IF(OR(EE1556&lt;&gt;0,EF1556&lt;&gt;0,#REF!&lt;$BB$3),"",IF(#REF!="LER","06,",IF(#REF!="LOR","11,",IF(#REF!="LEB","11,",IF(#REF!="LOB","06,",IF(#REF!="HER","24,",IF(#REF!="HOR","29,",IF(#REF!="HEB","29,",IF(#REF!="HOB","24,",""))))))))),"")</f>
        <v/>
      </c>
      <c r="BK1557" s="60" t="b">
        <f t="shared" si="2340"/>
        <v>0</v>
      </c>
      <c r="BL1557" s="60" t="b">
        <f t="shared" si="2341"/>
        <v>0</v>
      </c>
      <c r="BM1557" s="60" t="b">
        <f t="shared" si="2342"/>
        <v>0</v>
      </c>
      <c r="BN1557" s="60" t="b">
        <f t="shared" si="2343"/>
        <v>0</v>
      </c>
      <c r="BO1557" s="60" t="b">
        <f t="shared" si="2344"/>
        <v>0</v>
      </c>
      <c r="BP1557" s="60" t="b">
        <f t="shared" si="2345"/>
        <v>0</v>
      </c>
      <c r="BQ1557" s="60"/>
      <c r="BR1557" s="60"/>
      <c r="BS1557" s="92">
        <f t="shared" si="2366"/>
        <v>0</v>
      </c>
      <c r="BT1557" s="60"/>
      <c r="BU1557" s="60"/>
      <c r="BV1557" s="67" t="str">
        <f t="shared" si="2321"/>
        <v/>
      </c>
      <c r="BW1557" s="76" t="str">
        <f>IF($A1556&lt;&gt;"",IF(OR(EE1556&lt;&gt;0,EF1556&lt;&gt;0,#REF!&lt;$BB$3),"",IF(#REF!="LER","07,",IF(#REF!="LOR","12,",IF(#REF!="LEB","12,",IF(#REF!="LOB","08,",IF(#REF!="HER","25,",IF(#REF!="HOR","30,",IF(#REF!="HEB","30,",IF(#REF!="HOB","25,",""))))))))),"")</f>
        <v/>
      </c>
      <c r="BX1557" s="76" t="str">
        <f>IF($A1556&lt;&gt;"",IF(OR(EE1556&lt;&gt;0,EF1556&lt;&gt;0,#REF!&lt;$BB$3),"",IF(#REF!="LER","08,",IF(#REF!="LOR","13,",IF(#REF!="LEB","13,",IF(#REF!="LOB","09,",IF(#REF!="HER","26,",IF(#REF!="HOR","31,",IF(#REF!="HEB","31,",IF(#REF!="HOB","26,",""))))))))),"")</f>
        <v/>
      </c>
      <c r="BY1557" s="76" t="str">
        <f>IF($A1556&lt;&gt;"",IF(OR(EE1556&lt;&gt;0,EF1556&lt;&gt;0,#REF!&lt;$BB$3),"",IF(#REF!="LER","09,",IF(#REF!="LOR","14,",IF(#REF!="LEB","14,",IF(#REF!="LOB","10,",IF(#REF!="HER","27,",IF(#REF!="HOR","32,",IF(#REF!="HEB","32,",IF(#REF!="HOB","27,",""))))))))),"")</f>
        <v/>
      </c>
      <c r="BZ1557" s="76" t="str">
        <f>IF($A1556&lt;&gt;"",IF(OR(EE1556&lt;&gt;0,EF1556&lt;&gt;0,#REF!&lt;$BB$3),"",IF(#REF!="LER","10,",IF(#REF!="LOR","15,",IF(#REF!="LEB","15,",IF(#REF!="LOB","11,",IF(#REF!="HER","28,",IF(#REF!="HOR","33,",IF(#REF!="HEB","33,",IF(#REF!="HOB","28,",""))))))))),"")</f>
        <v/>
      </c>
      <c r="CA1557" s="76" t="str">
        <f>IF($A1556&lt;&gt;"",IF(OR(EE1556&lt;&gt;0,EF1556&lt;&gt;0,#REF!&lt;$BB$3),"",IF(#REF!="LER","12,",IF(#REF!="LOR","16,",IF(#REF!="LEB","16,",IF(#REF!="LOB","13,",IF(#REF!="HER","30,",IF(#REF!="HOR","34,",IF(#REF!="HEB","34,",IF(#REF!="HOB","29,",""))))))))),"")</f>
        <v/>
      </c>
      <c r="CB1557" s="76" t="str">
        <f>IF($A1556&lt;&gt;"",IF(OR(EE1556&lt;&gt;0,EF1556&lt;&gt;0,#REF!&lt;$BB$3),"",IF(#REF!="LER","14,",IF(#REF!="LOR","17,",IF(#REF!="LEB","17,",IF(#REF!="LOB","15,",IF(#REF!="HER","32,",IF(#REF!="HOR","35,",IF(#REF!="HEB","35,",IF(#REF!="HOB","31,",""))))))))),"")</f>
        <v/>
      </c>
      <c r="CC1557" s="76" t="str">
        <f>IF($A1556&lt;&gt;"",IF(OR(EE1556&lt;&gt;0,EF1556&lt;&gt;0,#REF!&lt;$BB$3),"",IF(#REF!="LER","16,",IF(#REF!="LOR","18,",IF(#REF!="LEB","18,",IF(#REF!="LOB","17,",IF(#REF!="HER","34,",IF(#REF!="HOR","36,",IF(#REF!="HEB","36,",IF(#REF!="HOB","33,",""))))))))),"")</f>
        <v/>
      </c>
      <c r="CD1557" s="60" t="b">
        <f t="shared" si="2346"/>
        <v>0</v>
      </c>
      <c r="CE1557" s="60" t="b">
        <f t="shared" si="2347"/>
        <v>0</v>
      </c>
      <c r="CF1557" s="60" t="b">
        <f t="shared" si="2348"/>
        <v>0</v>
      </c>
      <c r="CG1557" s="60" t="b">
        <f t="shared" si="2349"/>
        <v>0</v>
      </c>
      <c r="CH1557" s="60" t="b">
        <f t="shared" si="2350"/>
        <v>0</v>
      </c>
      <c r="CI1557" s="60" t="b">
        <f t="shared" si="2351"/>
        <v>0</v>
      </c>
      <c r="CJ1557" s="60" t="b">
        <f t="shared" si="2352"/>
        <v>0</v>
      </c>
      <c r="CK1557" s="60"/>
      <c r="CL1557" s="60"/>
      <c r="CM1557" s="92">
        <f t="shared" si="2367"/>
        <v>0</v>
      </c>
      <c r="CN1557" s="13">
        <f t="shared" si="2365"/>
        <v>0</v>
      </c>
      <c r="CO1557" s="11" t="e">
        <f>IF(#REF!&lt;&gt;"",BC1557+CO1556,0)</f>
        <v>#REF!</v>
      </c>
      <c r="CP1557" s="13">
        <f t="shared" si="2363"/>
        <v>0</v>
      </c>
      <c r="CQ1557" s="11">
        <f t="shared" ref="CQ1557:CQ1620" si="2368">IF(A1557&lt;&gt;"",BB1557+CQ1556,0)</f>
        <v>0</v>
      </c>
      <c r="CR1557" s="57">
        <f t="shared" si="2325"/>
        <v>0</v>
      </c>
      <c r="CS1557" s="57">
        <f t="shared" si="2326"/>
        <v>0</v>
      </c>
      <c r="CT1557" s="57">
        <f t="shared" si="2316"/>
        <v>0</v>
      </c>
      <c r="CU1557" s="24"/>
      <c r="CV1557" s="24"/>
      <c r="CW1557" s="24"/>
      <c r="CX1557" s="24"/>
      <c r="CY1557" s="24"/>
      <c r="CZ1557" s="24"/>
      <c r="DA1557" s="24"/>
      <c r="DB1557" s="24"/>
      <c r="DC1557" s="24"/>
      <c r="DD1557" s="64"/>
      <c r="DF1557" s="5"/>
      <c r="DG1557" s="5"/>
      <c r="DH1557" s="5"/>
      <c r="DI1557" s="134"/>
      <c r="DJ1557"/>
    </row>
    <row r="1558" spans="2:114" x14ac:dyDescent="0.2">
      <c r="B1558" s="61" t="str">
        <f>IF(A1558="","",IF(U1559="","DB",U1559&amp;V1559&amp;W1559&amp;X1559&amp;Y1559&amp;Z1559&amp;AL1559&amp;AM1559&amp;AN1559&amp;AO1559&amp;AP1559&amp;AQ1559&amp;AR1559&amp;#REF!))</f>
        <v/>
      </c>
      <c r="C1558" s="7" t="str">
        <f t="shared" si="2356"/>
        <v/>
      </c>
      <c r="D1558" s="60">
        <f t="shared" si="2357"/>
        <v>0</v>
      </c>
      <c r="E1558" s="7" t="e">
        <f>IF(COUNTBLANK(BE1559:BI1559)=5,#REF!&amp;",",IF(COUNTBLANK(U1559:AR1559)=1,T1559&amp;","&amp;T1559&amp;","&amp;T1559&amp;","&amp;T1559&amp;","&amp;T1559&amp;","&amp;T1559&amp;","&amp;T1559&amp;","&amp;T1559&amp;","&amp;T1559&amp;","&amp;T1559&amp;","&amp;T1559&amp;","&amp;T1559&amp;","&amp;T1559&amp;",",T1559&amp;","&amp;T1559&amp;","&amp;T1559&amp;","&amp;T1559&amp;","&amp;T1559&amp;","&amp;T1559&amp;","&amp;T1559&amp;","&amp;T1559&amp;","&amp;T1559&amp;","&amp;T1559&amp;","&amp;T1559&amp;","&amp;T1559&amp;","&amp;T1559&amp;","&amp;T1559&amp;","))</f>
        <v>#REF!</v>
      </c>
      <c r="F1558" s="72" t="str">
        <f t="shared" si="2309"/>
        <v/>
      </c>
      <c r="G1558" s="73">
        <f t="shared" si="2358"/>
        <v>0</v>
      </c>
      <c r="H1558" s="112">
        <f t="shared" si="2359"/>
        <v>0</v>
      </c>
      <c r="I1558" s="112">
        <f t="shared" si="2360"/>
        <v>0</v>
      </c>
      <c r="J1558" s="74" t="e">
        <f>COUNTIF(#REF!,"E")</f>
        <v>#REF!</v>
      </c>
      <c r="K1558" s="74" t="e">
        <f>COUNTIF(#REF!,"O")</f>
        <v>#REF!</v>
      </c>
      <c r="L1558" s="74" t="e">
        <f t="shared" si="2361"/>
        <v>#REF!</v>
      </c>
      <c r="M1558" s="113" t="e">
        <f t="shared" si="2362"/>
        <v>#REF!</v>
      </c>
      <c r="N1558" s="60"/>
      <c r="O1558" s="61"/>
      <c r="P1558" s="61"/>
      <c r="Q1558" s="61"/>
      <c r="R1558" s="61"/>
      <c r="S1558" s="7"/>
      <c r="T1558" s="67" t="str">
        <f t="shared" si="2317"/>
        <v/>
      </c>
      <c r="U1558" s="76" t="str">
        <f>IF($A1557&lt;&gt;"",IF(OR(CR1557&lt;&gt;0,CS1557&lt;&gt;0,#REF!&lt;$BB$3),"",IF(#REF!="LER","01,",IF(#REF!="LOR","01,",IF(#REF!="LEB","02,",IF(#REF!="LOB","01,",IF(#REF!="HER","19,",IF(#REF!="HOR","19,",IF(#REF!="HEB","20,",IF(#REF!="HOB","19,",""))))))))),"")</f>
        <v/>
      </c>
      <c r="V1558" s="76" t="str">
        <f>IF($A1557&lt;&gt;"",IF(OR(CR1557&lt;&gt;0,CS1557&lt;&gt;0,#REF!&lt;$BB$3),"",IF(#REF!="LER","02,",IF(#REF!="LOR","03,",IF(#REF!="LEB","04,",IF(#REF!="LOB","02,",IF(#REF!="HER","20,",IF(#REF!="HOR","21,",IF(#REF!="HEB","22,",IF(#REF!="HOB","20,",""))))))))),"")</f>
        <v/>
      </c>
      <c r="W1558" s="76" t="str">
        <f>IF($A1557&lt;&gt;"",IF(OR(CR1557&lt;&gt;0,CS1557&lt;&gt;0,#REF!&lt;$BB$3),"",IF(#REF!="LER","03,",IF(#REF!="LOR","05,",IF(#REF!="LEB","06,",IF(#REF!="LOB","03,",IF(#REF!="HER","21,",IF(#REF!="HOR","23,",IF(#REF!="HEB","24,",IF(#REF!="HOB","21,",""))))))))),"")</f>
        <v/>
      </c>
      <c r="X1558" s="76" t="str">
        <f>IF($A1557&lt;&gt;"",IF(OR(CR1557&lt;&gt;0,CS1557&lt;&gt;0,#REF!&lt;$BB$3),"",IF(#REF!="LER","04,",IF(#REF!="LOR","07,",IF(#REF!="LEB","08,",IF(#REF!="LOB","04,",IF(#REF!="HER","22,",IF(#REF!="HOR","25,",IF(#REF!="HEB","26,",IF(#REF!="HOB","22,",""))))))))),"")</f>
        <v/>
      </c>
      <c r="Y1558" s="76" t="str">
        <f>IF($A1557&lt;&gt;"",IF(OR(CR1557&lt;&gt;0,CS1557&lt;&gt;0,#REF!&lt;$BB$3),"",IF(#REF!="LER","05,",IF(#REF!="LOR","09,",IF(#REF!="LEB","10,",IF(#REF!="LOB","05,",IF(#REF!="HER","23,",IF(#REF!="HOR","27,",IF(#REF!="HEB","28,",IF(#REF!="HOB","23,",""))))))))),"")</f>
        <v/>
      </c>
      <c r="Z1558" s="76" t="str">
        <f>IF($A1557&lt;&gt;"",IF(OR(CR1557&lt;&gt;0,CS1557&lt;&gt;0,#REF!&lt;$BB$3),"",IF(#REF!="LER","06,",IF(#REF!="LOR","11,",IF(#REF!="LEB","11,",IF(#REF!="LOB","06,",IF(#REF!="HER","24,",IF(#REF!="HOR","29,",IF(#REF!="HEB","29,",IF(#REF!="HOB","24,",""))))))))),"")</f>
        <v/>
      </c>
      <c r="AA1558" s="60" t="b">
        <f t="shared" si="2327"/>
        <v>0</v>
      </c>
      <c r="AB1558" s="60" t="b">
        <f t="shared" si="2328"/>
        <v>0</v>
      </c>
      <c r="AC1558" s="60" t="b">
        <f t="shared" si="2329"/>
        <v>0</v>
      </c>
      <c r="AD1558" s="60" t="b">
        <f t="shared" si="2330"/>
        <v>0</v>
      </c>
      <c r="AE1558" s="60" t="b">
        <f t="shared" si="2331"/>
        <v>0</v>
      </c>
      <c r="AF1558" s="60" t="b">
        <f t="shared" si="2332"/>
        <v>0</v>
      </c>
      <c r="AG1558" s="60"/>
      <c r="AH1558" s="60"/>
      <c r="AI1558" s="60"/>
      <c r="AJ1558" s="60"/>
      <c r="AK1558" s="67" t="str">
        <f t="shared" si="2318"/>
        <v/>
      </c>
      <c r="AL1558" s="76" t="str">
        <f>IF($A1557&lt;&gt;"",IF(OR(CR1557&lt;&gt;0,CS1557&lt;&gt;0,#REF!&lt;$BB$3),"",IF(#REF!="LER","07,",IF(#REF!="LOR","12,",IF(#REF!="LEB","12,",IF(#REF!="LOB","08,",IF(#REF!="HER","25,",IF(#REF!="HOR","30,",IF(#REF!="HEB","30,",IF(#REF!="HOB","25,",""))))))))),"")</f>
        <v/>
      </c>
      <c r="AM1558" s="76" t="str">
        <f>IF($A1557&lt;&gt;"",IF(OR(CR1557&lt;&gt;0,CS1557&lt;&gt;0,#REF!&lt;$BB$3),"",IF(#REF!="LER","08,",IF(#REF!="LOR","13,",IF(#REF!="LEB","13,",IF(#REF!="LOB","09,",IF(#REF!="HER","26,",IF(#REF!="HOR","31,",IF(#REF!="HEB","31,",IF(#REF!="HOB","26,",""))))))))),"")</f>
        <v/>
      </c>
      <c r="AN1558" s="118" t="str">
        <f t="shared" si="2353"/>
        <v/>
      </c>
      <c r="AO1558" s="76" t="str">
        <f>IF($A1557&lt;&gt;"",IF(OR(CR1557&lt;&gt;0,CS1557&lt;&gt;0,#REF!&lt;$BB$3),"",IF(#REF!="LER","10,",IF(#REF!="LOR","15,",IF(#REF!="LEB","15,",IF(#REF!="LOB","11,",IF(#REF!="HER","28,",IF(#REF!="HOR","33,",IF(#REF!="HEB","33,",IF(#REF!="HOB","28,",""))))))))),"")</f>
        <v/>
      </c>
      <c r="AP1558" s="76" t="str">
        <f>IF($A1557&lt;&gt;"",IF(OR(CR1557&lt;&gt;0,CS1557&lt;&gt;0,#REF!&lt;$BB$3),"",IF(#REF!="LER","12,",IF(#REF!="LOR","16,",IF(#REF!="LEB","16,",IF(#REF!="LOB","13,",IF(#REF!="HER","30,",IF(#REF!="HOR","34,",IF(#REF!="HEB","34,",IF(#REF!="HOB","29,",""))))))))),"")</f>
        <v/>
      </c>
      <c r="AQ1558" s="76" t="str">
        <f>IF($A1557&lt;&gt;"",IF(OR(CR1557&lt;&gt;0,CS1557&lt;&gt;0,#REF!&lt;$BB$3),"",IF(#REF!="LER","14,",IF(#REF!="LOR","17,",IF(#REF!="LEB","17,",IF(#REF!="LOB","15,",IF(#REF!="HER","32,",IF(#REF!="HOR","35,",IF(#REF!="HEB","35,",IF(#REF!="HOB","31,",""))))))))),"")</f>
        <v/>
      </c>
      <c r="AR1558" s="76" t="str">
        <f>IF($A1557&lt;&gt;"",IF(OR(CR1557&lt;&gt;0,CS1557&lt;&gt;0,#REF!&lt;$BB$3),"",IF(#REF!="LER","16,",IF(#REF!="LOR","18,",IF(#REF!="LEB","18,",IF(#REF!="LOB","17,",IF(#REF!="HER","34,",IF(#REF!="HOR","36,",IF(#REF!="HEB","36,",IF(#REF!="HOB","33,",""))))))))),"")</f>
        <v/>
      </c>
      <c r="AS1558" s="60" t="b">
        <f t="shared" si="2333"/>
        <v>0</v>
      </c>
      <c r="AT1558" s="60" t="b">
        <f t="shared" si="2334"/>
        <v>0</v>
      </c>
      <c r="AU1558" s="60" t="b">
        <f t="shared" si="2335"/>
        <v>0</v>
      </c>
      <c r="AV1558" s="60" t="b">
        <f t="shared" si="2336"/>
        <v>0</v>
      </c>
      <c r="AW1558" s="60" t="b">
        <f t="shared" si="2337"/>
        <v>0</v>
      </c>
      <c r="AX1558" s="60" t="b">
        <f t="shared" si="2338"/>
        <v>0</v>
      </c>
      <c r="AY1558" s="60" t="b">
        <f t="shared" si="2339"/>
        <v>0</v>
      </c>
      <c r="AZ1558" s="60"/>
      <c r="BA1558" s="60"/>
      <c r="BB1558" s="13">
        <f t="shared" si="2364"/>
        <v>0</v>
      </c>
      <c r="BC1558" s="11" t="e">
        <f>IF(#REF!&lt;&gt;"",S1558+BC1557,0)</f>
        <v>#REF!</v>
      </c>
      <c r="BD1558" s="67" t="str">
        <f t="shared" si="2319"/>
        <v/>
      </c>
      <c r="BE1558" s="76" t="str">
        <f>IF($A1557&lt;&gt;"",IF(OR(EE1557&lt;&gt;0,EF1557&lt;&gt;0,#REF!&lt;$BB$3),"",IF(#REF!="LER","01,",IF(#REF!="LOR","01,",IF(#REF!="LEB","02,",IF(#REF!="LOB","01,",IF(#REF!="HER","19,",IF(#REF!="HOR","19,",IF(#REF!="HEB","20,",IF(#REF!="HOB","19,",""))))))))),"")</f>
        <v/>
      </c>
      <c r="BF1558" s="76" t="str">
        <f>IF($A1557&lt;&gt;"",IF(OR(EE1557&lt;&gt;0,EF1557&lt;&gt;0,#REF!&lt;$BB$3),"",IF(#REF!="LER","02,",IF(#REF!="LOR","03,",IF(#REF!="LEB","04,",IF(#REF!="LOB","02,",IF(#REF!="HER","20,",IF(#REF!="HOR","21,",IF(#REF!="HEB","22,",IF(#REF!="HOB","20,",""))))))))),"")</f>
        <v/>
      </c>
      <c r="BG1558" s="76" t="str">
        <f>IF($A1557&lt;&gt;"",IF(OR(EE1557&lt;&gt;0,EF1557&lt;&gt;0,#REF!&lt;$BB$3),"",IF(#REF!="LER","03,",IF(#REF!="LOR","05,",IF(#REF!="LEB","06,",IF(#REF!="LOB","03,",IF(#REF!="HER","21,",IF(#REF!="HOR","23,",IF(#REF!="HEB","24,",IF(#REF!="HOB","21,",""))))))))),"")</f>
        <v/>
      </c>
      <c r="BH1558" s="76" t="str">
        <f>IF($A1557&lt;&gt;"",IF(OR(EE1557&lt;&gt;0,EF1557&lt;&gt;0,#REF!&lt;$BB$3),"",IF(#REF!="LER","04,",IF(#REF!="LOR","07,",IF(#REF!="LEB","08,",IF(#REF!="LOB","04,",IF(#REF!="HER","22,",IF(#REF!="HOR","25,",IF(#REF!="HEB","26,",IF(#REF!="HOB","22,",""))))))))),"")</f>
        <v/>
      </c>
      <c r="BI1558" s="76" t="str">
        <f>IF($A1557&lt;&gt;"",IF(OR(EE1557&lt;&gt;0,EF1557&lt;&gt;0,#REF!&lt;$BB$3),"",IF(#REF!="LER","05,",IF(#REF!="LOR","09,",IF(#REF!="LEB","10,",IF(#REF!="LOB","05,",IF(#REF!="HER","23,",IF(#REF!="HOR","27,",IF(#REF!="HEB","28,",IF(#REF!="HOB","23,",""))))))))),"")</f>
        <v/>
      </c>
      <c r="BJ1558" s="76" t="str">
        <f>IF($A1557&lt;&gt;"",IF(OR(EE1557&lt;&gt;0,EF1557&lt;&gt;0,#REF!&lt;$BB$3),"",IF(#REF!="LER","06,",IF(#REF!="LOR","11,",IF(#REF!="LEB","11,",IF(#REF!="LOB","06,",IF(#REF!="HER","24,",IF(#REF!="HOR","29,",IF(#REF!="HEB","29,",IF(#REF!="HOB","24,",""))))))))),"")</f>
        <v/>
      </c>
      <c r="BK1558" s="60" t="b">
        <f t="shared" si="2340"/>
        <v>0</v>
      </c>
      <c r="BL1558" s="60" t="b">
        <f t="shared" si="2341"/>
        <v>0</v>
      </c>
      <c r="BM1558" s="60" t="b">
        <f t="shared" si="2342"/>
        <v>0</v>
      </c>
      <c r="BN1558" s="60" t="b">
        <f t="shared" si="2343"/>
        <v>0</v>
      </c>
      <c r="BO1558" s="60" t="b">
        <f t="shared" si="2344"/>
        <v>0</v>
      </c>
      <c r="BP1558" s="60" t="b">
        <f t="shared" si="2345"/>
        <v>0</v>
      </c>
      <c r="BQ1558" s="60"/>
      <c r="BR1558" s="60"/>
      <c r="BS1558" s="92">
        <f t="shared" si="2366"/>
        <v>0</v>
      </c>
      <c r="BT1558" s="60"/>
      <c r="BU1558" s="60"/>
      <c r="BV1558" s="67" t="str">
        <f t="shared" si="2321"/>
        <v/>
      </c>
      <c r="BW1558" s="76" t="str">
        <f>IF($A1557&lt;&gt;"",IF(OR(EE1557&lt;&gt;0,EF1557&lt;&gt;0,#REF!&lt;$BB$3),"",IF(#REF!="LER","07,",IF(#REF!="LOR","12,",IF(#REF!="LEB","12,",IF(#REF!="LOB","08,",IF(#REF!="HER","25,",IF(#REF!="HOR","30,",IF(#REF!="HEB","30,",IF(#REF!="HOB","25,",""))))))))),"")</f>
        <v/>
      </c>
      <c r="BX1558" s="76" t="str">
        <f>IF($A1557&lt;&gt;"",IF(OR(EE1557&lt;&gt;0,EF1557&lt;&gt;0,#REF!&lt;$BB$3),"",IF(#REF!="LER","08,",IF(#REF!="LOR","13,",IF(#REF!="LEB","13,",IF(#REF!="LOB","09,",IF(#REF!="HER","26,",IF(#REF!="HOR","31,",IF(#REF!="HEB","31,",IF(#REF!="HOB","26,",""))))))))),"")</f>
        <v/>
      </c>
      <c r="BY1558" s="76" t="str">
        <f>IF($A1557&lt;&gt;"",IF(OR(EE1557&lt;&gt;0,EF1557&lt;&gt;0,#REF!&lt;$BB$3),"",IF(#REF!="LER","09,",IF(#REF!="LOR","14,",IF(#REF!="LEB","14,",IF(#REF!="LOB","10,",IF(#REF!="HER","27,",IF(#REF!="HOR","32,",IF(#REF!="HEB","32,",IF(#REF!="HOB","27,",""))))))))),"")</f>
        <v/>
      </c>
      <c r="BZ1558" s="76" t="str">
        <f>IF($A1557&lt;&gt;"",IF(OR(EE1557&lt;&gt;0,EF1557&lt;&gt;0,#REF!&lt;$BB$3),"",IF(#REF!="LER","10,",IF(#REF!="LOR","15,",IF(#REF!="LEB","15,",IF(#REF!="LOB","11,",IF(#REF!="HER","28,",IF(#REF!="HOR","33,",IF(#REF!="HEB","33,",IF(#REF!="HOB","28,",""))))))))),"")</f>
        <v/>
      </c>
      <c r="CA1558" s="76" t="str">
        <f>IF($A1557&lt;&gt;"",IF(OR(EE1557&lt;&gt;0,EF1557&lt;&gt;0,#REF!&lt;$BB$3),"",IF(#REF!="LER","12,",IF(#REF!="LOR","16,",IF(#REF!="LEB","16,",IF(#REF!="LOB","13,",IF(#REF!="HER","30,",IF(#REF!="HOR","34,",IF(#REF!="HEB","34,",IF(#REF!="HOB","29,",""))))))))),"")</f>
        <v/>
      </c>
      <c r="CB1558" s="76" t="str">
        <f>IF($A1557&lt;&gt;"",IF(OR(EE1557&lt;&gt;0,EF1557&lt;&gt;0,#REF!&lt;$BB$3),"",IF(#REF!="LER","14,",IF(#REF!="LOR","17,",IF(#REF!="LEB","17,",IF(#REF!="LOB","15,",IF(#REF!="HER","32,",IF(#REF!="HOR","35,",IF(#REF!="HEB","35,",IF(#REF!="HOB","31,",""))))))))),"")</f>
        <v/>
      </c>
      <c r="CC1558" s="76" t="str">
        <f>IF($A1557&lt;&gt;"",IF(OR(EE1557&lt;&gt;0,EF1557&lt;&gt;0,#REF!&lt;$BB$3),"",IF(#REF!="LER","16,",IF(#REF!="LOR","18,",IF(#REF!="LEB","18,",IF(#REF!="LOB","17,",IF(#REF!="HER","34,",IF(#REF!="HOR","36,",IF(#REF!="HEB","36,",IF(#REF!="HOB","33,",""))))))))),"")</f>
        <v/>
      </c>
      <c r="CD1558" s="60" t="b">
        <f t="shared" si="2346"/>
        <v>0</v>
      </c>
      <c r="CE1558" s="60" t="b">
        <f t="shared" si="2347"/>
        <v>0</v>
      </c>
      <c r="CF1558" s="60" t="b">
        <f t="shared" si="2348"/>
        <v>0</v>
      </c>
      <c r="CG1558" s="60" t="b">
        <f t="shared" si="2349"/>
        <v>0</v>
      </c>
      <c r="CH1558" s="60" t="b">
        <f t="shared" si="2350"/>
        <v>0</v>
      </c>
      <c r="CI1558" s="60" t="b">
        <f t="shared" si="2351"/>
        <v>0</v>
      </c>
      <c r="CJ1558" s="60" t="b">
        <f t="shared" si="2352"/>
        <v>0</v>
      </c>
      <c r="CK1558" s="60"/>
      <c r="CL1558" s="60"/>
      <c r="CM1558" s="92">
        <f t="shared" si="2367"/>
        <v>0</v>
      </c>
      <c r="CN1558" s="13">
        <f t="shared" si="2365"/>
        <v>0</v>
      </c>
      <c r="CO1558" s="11" t="e">
        <f>IF(#REF!&lt;&gt;"",BC1558+CO1557,0)</f>
        <v>#REF!</v>
      </c>
      <c r="CP1558" s="13">
        <f t="shared" si="2363"/>
        <v>0</v>
      </c>
      <c r="CQ1558" s="11">
        <f t="shared" si="2368"/>
        <v>0</v>
      </c>
      <c r="CR1558" s="57">
        <f t="shared" si="2325"/>
        <v>0</v>
      </c>
      <c r="CS1558" s="57">
        <f t="shared" si="2326"/>
        <v>0</v>
      </c>
      <c r="CT1558" s="57">
        <f t="shared" si="2316"/>
        <v>0</v>
      </c>
      <c r="CU1558" s="24"/>
      <c r="CV1558" s="24"/>
      <c r="CW1558" s="24"/>
      <c r="CX1558" s="24"/>
      <c r="CY1558" s="24"/>
      <c r="CZ1558" s="24"/>
      <c r="DA1558" s="24"/>
      <c r="DB1558" s="24"/>
      <c r="DC1558" s="24"/>
      <c r="DD1558" s="64"/>
      <c r="DF1558" s="5"/>
      <c r="DG1558" s="5"/>
      <c r="DH1558" s="5"/>
      <c r="DI1558" s="134"/>
      <c r="DJ1558"/>
    </row>
    <row r="1559" spans="2:114" x14ac:dyDescent="0.2">
      <c r="B1559" s="61" t="str">
        <f>IF(A1559="","",IF(U1560="","DB",U1560&amp;V1560&amp;W1560&amp;X1560&amp;Y1560&amp;Z1560&amp;AL1560&amp;AM1560&amp;AN1560&amp;AO1560&amp;AP1560&amp;AQ1560&amp;AR1560&amp;#REF!))</f>
        <v/>
      </c>
      <c r="C1559" s="7" t="str">
        <f t="shared" si="2356"/>
        <v/>
      </c>
      <c r="D1559" s="60">
        <f t="shared" si="2357"/>
        <v>0</v>
      </c>
      <c r="E1559" s="7" t="e">
        <f>IF(COUNTBLANK(BE1560:BI1560)=5,#REF!&amp;",",IF(COUNTBLANK(U1560:AR1560)=1,T1560&amp;","&amp;T1560&amp;","&amp;T1560&amp;","&amp;T1560&amp;","&amp;T1560&amp;","&amp;T1560&amp;","&amp;T1560&amp;","&amp;T1560&amp;","&amp;T1560&amp;","&amp;T1560&amp;","&amp;T1560&amp;","&amp;T1560&amp;","&amp;T1560&amp;",",T1560&amp;","&amp;T1560&amp;","&amp;T1560&amp;","&amp;T1560&amp;","&amp;T1560&amp;","&amp;T1560&amp;","&amp;T1560&amp;","&amp;T1560&amp;","&amp;T1560&amp;","&amp;T1560&amp;","&amp;T1560&amp;","&amp;T1560&amp;","&amp;T1560&amp;","&amp;T1560&amp;","))</f>
        <v>#REF!</v>
      </c>
      <c r="F1559" s="72" t="str">
        <f t="shared" si="2309"/>
        <v/>
      </c>
      <c r="G1559" s="73">
        <f t="shared" si="2358"/>
        <v>0</v>
      </c>
      <c r="H1559" s="112">
        <f t="shared" si="2359"/>
        <v>0</v>
      </c>
      <c r="I1559" s="112">
        <f t="shared" si="2360"/>
        <v>0</v>
      </c>
      <c r="J1559" s="74" t="e">
        <f>COUNTIF(#REF!,"E")</f>
        <v>#REF!</v>
      </c>
      <c r="K1559" s="74" t="e">
        <f>COUNTIF(#REF!,"O")</f>
        <v>#REF!</v>
      </c>
      <c r="L1559" s="74" t="e">
        <f t="shared" si="2361"/>
        <v>#REF!</v>
      </c>
      <c r="M1559" s="113" t="e">
        <f t="shared" si="2362"/>
        <v>#REF!</v>
      </c>
      <c r="N1559" s="60"/>
      <c r="O1559" s="61"/>
      <c r="P1559" s="61"/>
      <c r="Q1559" s="61"/>
      <c r="R1559" s="61"/>
      <c r="S1559" s="7"/>
      <c r="T1559" s="67" t="str">
        <f t="shared" si="2317"/>
        <v/>
      </c>
      <c r="U1559" s="76" t="str">
        <f>IF($A1558&lt;&gt;"",IF(OR(CR1558&lt;&gt;0,CS1558&lt;&gt;0,#REF!&lt;$BB$3),"",IF(#REF!="LER","01,",IF(#REF!="LOR","01,",IF(#REF!="LEB","02,",IF(#REF!="LOB","01,",IF(#REF!="HER","19,",IF(#REF!="HOR","19,",IF(#REF!="HEB","20,",IF(#REF!="HOB","19,",""))))))))),"")</f>
        <v/>
      </c>
      <c r="V1559" s="76" t="str">
        <f>IF($A1558&lt;&gt;"",IF(OR(CR1558&lt;&gt;0,CS1558&lt;&gt;0,#REF!&lt;$BB$3),"",IF(#REF!="LER","02,",IF(#REF!="LOR","03,",IF(#REF!="LEB","04,",IF(#REF!="LOB","02,",IF(#REF!="HER","20,",IF(#REF!="HOR","21,",IF(#REF!="HEB","22,",IF(#REF!="HOB","20,",""))))))))),"")</f>
        <v/>
      </c>
      <c r="W1559" s="76" t="str">
        <f>IF($A1558&lt;&gt;"",IF(OR(CR1558&lt;&gt;0,CS1558&lt;&gt;0,#REF!&lt;$BB$3),"",IF(#REF!="LER","03,",IF(#REF!="LOR","05,",IF(#REF!="LEB","06,",IF(#REF!="LOB","03,",IF(#REF!="HER","21,",IF(#REF!="HOR","23,",IF(#REF!="HEB","24,",IF(#REF!="HOB","21,",""))))))))),"")</f>
        <v/>
      </c>
      <c r="X1559" s="76" t="str">
        <f>IF($A1558&lt;&gt;"",IF(OR(CR1558&lt;&gt;0,CS1558&lt;&gt;0,#REF!&lt;$BB$3),"",IF(#REF!="LER","04,",IF(#REF!="LOR","07,",IF(#REF!="LEB","08,",IF(#REF!="LOB","04,",IF(#REF!="HER","22,",IF(#REF!="HOR","25,",IF(#REF!="HEB","26,",IF(#REF!="HOB","22,",""))))))))),"")</f>
        <v/>
      </c>
      <c r="Y1559" s="76" t="str">
        <f>IF($A1558&lt;&gt;"",IF(OR(CR1558&lt;&gt;0,CS1558&lt;&gt;0,#REF!&lt;$BB$3),"",IF(#REF!="LER","05,",IF(#REF!="LOR","09,",IF(#REF!="LEB","10,",IF(#REF!="LOB","05,",IF(#REF!="HER","23,",IF(#REF!="HOR","27,",IF(#REF!="HEB","28,",IF(#REF!="HOB","23,",""))))))))),"")</f>
        <v/>
      </c>
      <c r="Z1559" s="76" t="str">
        <f>IF($A1558&lt;&gt;"",IF(OR(CR1558&lt;&gt;0,CS1558&lt;&gt;0,#REF!&lt;$BB$3),"",IF(#REF!="LER","06,",IF(#REF!="LOR","11,",IF(#REF!="LEB","11,",IF(#REF!="LOB","06,",IF(#REF!="HER","24,",IF(#REF!="HOR","29,",IF(#REF!="HEB","29,",IF(#REF!="HOB","24,",""))))))))),"")</f>
        <v/>
      </c>
      <c r="AA1559" s="60" t="b">
        <f t="shared" si="2327"/>
        <v>0</v>
      </c>
      <c r="AB1559" s="60" t="b">
        <f t="shared" si="2328"/>
        <v>0</v>
      </c>
      <c r="AC1559" s="60" t="b">
        <f t="shared" si="2329"/>
        <v>0</v>
      </c>
      <c r="AD1559" s="60" t="b">
        <f t="shared" si="2330"/>
        <v>0</v>
      </c>
      <c r="AE1559" s="60" t="b">
        <f t="shared" si="2331"/>
        <v>0</v>
      </c>
      <c r="AF1559" s="60" t="b">
        <f t="shared" si="2332"/>
        <v>0</v>
      </c>
      <c r="AG1559" s="60"/>
      <c r="AH1559" s="60"/>
      <c r="AI1559" s="60"/>
      <c r="AJ1559" s="60"/>
      <c r="AK1559" s="67" t="str">
        <f t="shared" si="2318"/>
        <v/>
      </c>
      <c r="AL1559" s="76" t="str">
        <f>IF($A1558&lt;&gt;"",IF(OR(CR1558&lt;&gt;0,CS1558&lt;&gt;0,#REF!&lt;$BB$3),"",IF(#REF!="LER","07,",IF(#REF!="LOR","12,",IF(#REF!="LEB","12,",IF(#REF!="LOB","08,",IF(#REF!="HER","25,",IF(#REF!="HOR","30,",IF(#REF!="HEB","30,",IF(#REF!="HOB","25,",""))))))))),"")</f>
        <v/>
      </c>
      <c r="AM1559" s="76" t="str">
        <f>IF($A1558&lt;&gt;"",IF(OR(CR1558&lt;&gt;0,CS1558&lt;&gt;0,#REF!&lt;$BB$3),"",IF(#REF!="LER","08,",IF(#REF!="LOR","13,",IF(#REF!="LEB","13,",IF(#REF!="LOB","09,",IF(#REF!="HER","26,",IF(#REF!="HOR","31,",IF(#REF!="HEB","31,",IF(#REF!="HOB","26,",""))))))))),"")</f>
        <v/>
      </c>
      <c r="AN1559" s="118" t="str">
        <f t="shared" si="2353"/>
        <v/>
      </c>
      <c r="AO1559" s="76" t="str">
        <f>IF($A1558&lt;&gt;"",IF(OR(CR1558&lt;&gt;0,CS1558&lt;&gt;0,#REF!&lt;$BB$3),"",IF(#REF!="LER","10,",IF(#REF!="LOR","15,",IF(#REF!="LEB","15,",IF(#REF!="LOB","11,",IF(#REF!="HER","28,",IF(#REF!="HOR","33,",IF(#REF!="HEB","33,",IF(#REF!="HOB","28,",""))))))))),"")</f>
        <v/>
      </c>
      <c r="AP1559" s="76" t="str">
        <f>IF($A1558&lt;&gt;"",IF(OR(CR1558&lt;&gt;0,CS1558&lt;&gt;0,#REF!&lt;$BB$3),"",IF(#REF!="LER","12,",IF(#REF!="LOR","16,",IF(#REF!="LEB","16,",IF(#REF!="LOB","13,",IF(#REF!="HER","30,",IF(#REF!="HOR","34,",IF(#REF!="HEB","34,",IF(#REF!="HOB","29,",""))))))))),"")</f>
        <v/>
      </c>
      <c r="AQ1559" s="76" t="str">
        <f>IF($A1558&lt;&gt;"",IF(OR(CR1558&lt;&gt;0,CS1558&lt;&gt;0,#REF!&lt;$BB$3),"",IF(#REF!="LER","14,",IF(#REF!="LOR","17,",IF(#REF!="LEB","17,",IF(#REF!="LOB","15,",IF(#REF!="HER","32,",IF(#REF!="HOR","35,",IF(#REF!="HEB","35,",IF(#REF!="HOB","31,",""))))))))),"")</f>
        <v/>
      </c>
      <c r="AR1559" s="76" t="str">
        <f>IF($A1558&lt;&gt;"",IF(OR(CR1558&lt;&gt;0,CS1558&lt;&gt;0,#REF!&lt;$BB$3),"",IF(#REF!="LER","16,",IF(#REF!="LOR","18,",IF(#REF!="LEB","18,",IF(#REF!="LOB","17,",IF(#REF!="HER","34,",IF(#REF!="HOR","36,",IF(#REF!="HEB","36,",IF(#REF!="HOB","33,",""))))))))),"")</f>
        <v/>
      </c>
      <c r="AS1559" s="60" t="b">
        <f t="shared" si="2333"/>
        <v>0</v>
      </c>
      <c r="AT1559" s="60" t="b">
        <f t="shared" si="2334"/>
        <v>0</v>
      </c>
      <c r="AU1559" s="60" t="b">
        <f t="shared" si="2335"/>
        <v>0</v>
      </c>
      <c r="AV1559" s="60" t="b">
        <f t="shared" si="2336"/>
        <v>0</v>
      </c>
      <c r="AW1559" s="60" t="b">
        <f t="shared" si="2337"/>
        <v>0</v>
      </c>
      <c r="AX1559" s="60" t="b">
        <f t="shared" si="2338"/>
        <v>0</v>
      </c>
      <c r="AY1559" s="60" t="b">
        <f t="shared" si="2339"/>
        <v>0</v>
      </c>
      <c r="AZ1559" s="60"/>
      <c r="BA1559" s="60"/>
      <c r="BB1559" s="13">
        <f t="shared" si="2364"/>
        <v>0</v>
      </c>
      <c r="BC1559" s="11" t="e">
        <f>IF(#REF!&lt;&gt;"",S1559+BC1558,0)</f>
        <v>#REF!</v>
      </c>
      <c r="BD1559" s="67" t="str">
        <f t="shared" si="2319"/>
        <v/>
      </c>
      <c r="BE1559" s="76" t="str">
        <f>IF($A1558&lt;&gt;"",IF(OR(EE1558&lt;&gt;0,EF1558&lt;&gt;0,#REF!&lt;$BB$3),"",IF(#REF!="LER","01,",IF(#REF!="LOR","01,",IF(#REF!="LEB","02,",IF(#REF!="LOB","01,",IF(#REF!="HER","19,",IF(#REF!="HOR","19,",IF(#REF!="HEB","20,",IF(#REF!="HOB","19,",""))))))))),"")</f>
        <v/>
      </c>
      <c r="BF1559" s="76" t="str">
        <f>IF($A1558&lt;&gt;"",IF(OR(EE1558&lt;&gt;0,EF1558&lt;&gt;0,#REF!&lt;$BB$3),"",IF(#REF!="LER","02,",IF(#REF!="LOR","03,",IF(#REF!="LEB","04,",IF(#REF!="LOB","02,",IF(#REF!="HER","20,",IF(#REF!="HOR","21,",IF(#REF!="HEB","22,",IF(#REF!="HOB","20,",""))))))))),"")</f>
        <v/>
      </c>
      <c r="BG1559" s="76" t="str">
        <f>IF($A1558&lt;&gt;"",IF(OR(EE1558&lt;&gt;0,EF1558&lt;&gt;0,#REF!&lt;$BB$3),"",IF(#REF!="LER","03,",IF(#REF!="LOR","05,",IF(#REF!="LEB","06,",IF(#REF!="LOB","03,",IF(#REF!="HER","21,",IF(#REF!="HOR","23,",IF(#REF!="HEB","24,",IF(#REF!="HOB","21,",""))))))))),"")</f>
        <v/>
      </c>
      <c r="BH1559" s="76" t="str">
        <f>IF($A1558&lt;&gt;"",IF(OR(EE1558&lt;&gt;0,EF1558&lt;&gt;0,#REF!&lt;$BB$3),"",IF(#REF!="LER","04,",IF(#REF!="LOR","07,",IF(#REF!="LEB","08,",IF(#REF!="LOB","04,",IF(#REF!="HER","22,",IF(#REF!="HOR","25,",IF(#REF!="HEB","26,",IF(#REF!="HOB","22,",""))))))))),"")</f>
        <v/>
      </c>
      <c r="BI1559" s="76" t="str">
        <f>IF($A1558&lt;&gt;"",IF(OR(EE1558&lt;&gt;0,EF1558&lt;&gt;0,#REF!&lt;$BB$3),"",IF(#REF!="LER","05,",IF(#REF!="LOR","09,",IF(#REF!="LEB","10,",IF(#REF!="LOB","05,",IF(#REF!="HER","23,",IF(#REF!="HOR","27,",IF(#REF!="HEB","28,",IF(#REF!="HOB","23,",""))))))))),"")</f>
        <v/>
      </c>
      <c r="BJ1559" s="76" t="str">
        <f>IF($A1558&lt;&gt;"",IF(OR(EE1558&lt;&gt;0,EF1558&lt;&gt;0,#REF!&lt;$BB$3),"",IF(#REF!="LER","06,",IF(#REF!="LOR","11,",IF(#REF!="LEB","11,",IF(#REF!="LOB","06,",IF(#REF!="HER","24,",IF(#REF!="HOR","29,",IF(#REF!="HEB","29,",IF(#REF!="HOB","24,",""))))))))),"")</f>
        <v/>
      </c>
      <c r="BK1559" s="60" t="b">
        <f t="shared" si="2340"/>
        <v>0</v>
      </c>
      <c r="BL1559" s="60" t="b">
        <f t="shared" si="2341"/>
        <v>0</v>
      </c>
      <c r="BM1559" s="60" t="b">
        <f t="shared" si="2342"/>
        <v>0</v>
      </c>
      <c r="BN1559" s="60" t="b">
        <f t="shared" si="2343"/>
        <v>0</v>
      </c>
      <c r="BO1559" s="60" t="b">
        <f t="shared" si="2344"/>
        <v>0</v>
      </c>
      <c r="BP1559" s="60" t="b">
        <f t="shared" si="2345"/>
        <v>0</v>
      </c>
      <c r="BQ1559" s="60"/>
      <c r="BR1559" s="60"/>
      <c r="BS1559" s="92">
        <f t="shared" si="2366"/>
        <v>0</v>
      </c>
      <c r="BT1559" s="60"/>
      <c r="BU1559" s="60"/>
      <c r="BV1559" s="67" t="str">
        <f t="shared" si="2321"/>
        <v/>
      </c>
      <c r="BW1559" s="76" t="str">
        <f>IF($A1558&lt;&gt;"",IF(OR(EE1558&lt;&gt;0,EF1558&lt;&gt;0,#REF!&lt;$BB$3),"",IF(#REF!="LER","07,",IF(#REF!="LOR","12,",IF(#REF!="LEB","12,",IF(#REF!="LOB","08,",IF(#REF!="HER","25,",IF(#REF!="HOR","30,",IF(#REF!="HEB","30,",IF(#REF!="HOB","25,",""))))))))),"")</f>
        <v/>
      </c>
      <c r="BX1559" s="76" t="str">
        <f>IF($A1558&lt;&gt;"",IF(OR(EE1558&lt;&gt;0,EF1558&lt;&gt;0,#REF!&lt;$BB$3),"",IF(#REF!="LER","08,",IF(#REF!="LOR","13,",IF(#REF!="LEB","13,",IF(#REF!="LOB","09,",IF(#REF!="HER","26,",IF(#REF!="HOR","31,",IF(#REF!="HEB","31,",IF(#REF!="HOB","26,",""))))))))),"")</f>
        <v/>
      </c>
      <c r="BY1559" s="76" t="str">
        <f>IF($A1558&lt;&gt;"",IF(OR(EE1558&lt;&gt;0,EF1558&lt;&gt;0,#REF!&lt;$BB$3),"",IF(#REF!="LER","09,",IF(#REF!="LOR","14,",IF(#REF!="LEB","14,",IF(#REF!="LOB","10,",IF(#REF!="HER","27,",IF(#REF!="HOR","32,",IF(#REF!="HEB","32,",IF(#REF!="HOB","27,",""))))))))),"")</f>
        <v/>
      </c>
      <c r="BZ1559" s="76" t="str">
        <f>IF($A1558&lt;&gt;"",IF(OR(EE1558&lt;&gt;0,EF1558&lt;&gt;0,#REF!&lt;$BB$3),"",IF(#REF!="LER","10,",IF(#REF!="LOR","15,",IF(#REF!="LEB","15,",IF(#REF!="LOB","11,",IF(#REF!="HER","28,",IF(#REF!="HOR","33,",IF(#REF!="HEB","33,",IF(#REF!="HOB","28,",""))))))))),"")</f>
        <v/>
      </c>
      <c r="CA1559" s="76" t="str">
        <f>IF($A1558&lt;&gt;"",IF(OR(EE1558&lt;&gt;0,EF1558&lt;&gt;0,#REF!&lt;$BB$3),"",IF(#REF!="LER","12,",IF(#REF!="LOR","16,",IF(#REF!="LEB","16,",IF(#REF!="LOB","13,",IF(#REF!="HER","30,",IF(#REF!="HOR","34,",IF(#REF!="HEB","34,",IF(#REF!="HOB","29,",""))))))))),"")</f>
        <v/>
      </c>
      <c r="CB1559" s="76" t="str">
        <f>IF($A1558&lt;&gt;"",IF(OR(EE1558&lt;&gt;0,EF1558&lt;&gt;0,#REF!&lt;$BB$3),"",IF(#REF!="LER","14,",IF(#REF!="LOR","17,",IF(#REF!="LEB","17,",IF(#REF!="LOB","15,",IF(#REF!="HER","32,",IF(#REF!="HOR","35,",IF(#REF!="HEB","35,",IF(#REF!="HOB","31,",""))))))))),"")</f>
        <v/>
      </c>
      <c r="CC1559" s="76" t="str">
        <f>IF($A1558&lt;&gt;"",IF(OR(EE1558&lt;&gt;0,EF1558&lt;&gt;0,#REF!&lt;$BB$3),"",IF(#REF!="LER","16,",IF(#REF!="LOR","18,",IF(#REF!="LEB","18,",IF(#REF!="LOB","17,",IF(#REF!="HER","34,",IF(#REF!="HOR","36,",IF(#REF!="HEB","36,",IF(#REF!="HOB","33,",""))))))))),"")</f>
        <v/>
      </c>
      <c r="CD1559" s="60" t="b">
        <f t="shared" si="2346"/>
        <v>0</v>
      </c>
      <c r="CE1559" s="60" t="b">
        <f t="shared" si="2347"/>
        <v>0</v>
      </c>
      <c r="CF1559" s="60" t="b">
        <f t="shared" si="2348"/>
        <v>0</v>
      </c>
      <c r="CG1559" s="60" t="b">
        <f t="shared" si="2349"/>
        <v>0</v>
      </c>
      <c r="CH1559" s="60" t="b">
        <f t="shared" si="2350"/>
        <v>0</v>
      </c>
      <c r="CI1559" s="60" t="b">
        <f t="shared" si="2351"/>
        <v>0</v>
      </c>
      <c r="CJ1559" s="60" t="b">
        <f t="shared" si="2352"/>
        <v>0</v>
      </c>
      <c r="CK1559" s="60"/>
      <c r="CL1559" s="60"/>
      <c r="CM1559" s="92">
        <f t="shared" si="2367"/>
        <v>0</v>
      </c>
      <c r="CN1559" s="13">
        <f t="shared" si="2365"/>
        <v>0</v>
      </c>
      <c r="CO1559" s="11" t="e">
        <f>IF(#REF!&lt;&gt;"",BC1559+CO1558,0)</f>
        <v>#REF!</v>
      </c>
      <c r="CP1559" s="13">
        <f t="shared" si="2363"/>
        <v>0</v>
      </c>
      <c r="CQ1559" s="11">
        <f t="shared" si="2368"/>
        <v>0</v>
      </c>
      <c r="CR1559" s="57">
        <f t="shared" si="2325"/>
        <v>0</v>
      </c>
      <c r="CS1559" s="57">
        <f t="shared" si="2326"/>
        <v>0</v>
      </c>
      <c r="CT1559" s="57">
        <f t="shared" si="2316"/>
        <v>0</v>
      </c>
      <c r="CU1559" s="24"/>
      <c r="CV1559" s="24"/>
      <c r="CW1559" s="24"/>
      <c r="CX1559" s="24"/>
      <c r="CY1559" s="24"/>
      <c r="CZ1559" s="24"/>
      <c r="DA1559" s="24"/>
      <c r="DB1559" s="24"/>
      <c r="DC1559" s="24"/>
      <c r="DD1559" s="64"/>
      <c r="DF1559" s="5"/>
      <c r="DG1559" s="5"/>
      <c r="DH1559" s="5"/>
      <c r="DI1559" s="134"/>
      <c r="DJ1559"/>
    </row>
    <row r="1560" spans="2:114" x14ac:dyDescent="0.2">
      <c r="B1560" s="61" t="str">
        <f>IF(A1560="","",IF(U1561="","DB",U1561&amp;V1561&amp;W1561&amp;X1561&amp;Y1561&amp;Z1561&amp;AL1561&amp;AM1561&amp;AN1561&amp;AO1561&amp;AP1561&amp;AQ1561&amp;AR1561&amp;#REF!))</f>
        <v/>
      </c>
      <c r="C1560" s="7" t="str">
        <f t="shared" si="2356"/>
        <v/>
      </c>
      <c r="D1560" s="60">
        <f t="shared" si="2357"/>
        <v>0</v>
      </c>
      <c r="E1560" s="7" t="e">
        <f>IF(COUNTBLANK(BE1561:BI1561)=5,#REF!&amp;",",IF(COUNTBLANK(U1561:AR1561)=1,T1561&amp;","&amp;T1561&amp;","&amp;T1561&amp;","&amp;T1561&amp;","&amp;T1561&amp;","&amp;T1561&amp;","&amp;T1561&amp;","&amp;T1561&amp;","&amp;T1561&amp;","&amp;T1561&amp;","&amp;T1561&amp;","&amp;T1561&amp;","&amp;T1561&amp;",",T1561&amp;","&amp;T1561&amp;","&amp;T1561&amp;","&amp;T1561&amp;","&amp;T1561&amp;","&amp;T1561&amp;","&amp;T1561&amp;","&amp;T1561&amp;","&amp;T1561&amp;","&amp;T1561&amp;","&amp;T1561&amp;","&amp;T1561&amp;","&amp;T1561&amp;","&amp;T1561&amp;","))</f>
        <v>#REF!</v>
      </c>
      <c r="F1560" s="72" t="str">
        <f t="shared" si="2309"/>
        <v/>
      </c>
      <c r="G1560" s="73">
        <f t="shared" si="2358"/>
        <v>0</v>
      </c>
      <c r="H1560" s="112">
        <f t="shared" si="2359"/>
        <v>0</v>
      </c>
      <c r="I1560" s="112">
        <f t="shared" si="2360"/>
        <v>0</v>
      </c>
      <c r="J1560" s="74" t="e">
        <f>COUNTIF(#REF!,"E")</f>
        <v>#REF!</v>
      </c>
      <c r="K1560" s="74" t="e">
        <f>COUNTIF(#REF!,"O")</f>
        <v>#REF!</v>
      </c>
      <c r="L1560" s="74" t="e">
        <f t="shared" si="2361"/>
        <v>#REF!</v>
      </c>
      <c r="M1560" s="113" t="e">
        <f t="shared" si="2362"/>
        <v>#REF!</v>
      </c>
      <c r="N1560" s="60"/>
      <c r="O1560" s="61"/>
      <c r="P1560" s="61"/>
      <c r="Q1560" s="61"/>
      <c r="R1560" s="61"/>
      <c r="S1560" s="7"/>
      <c r="T1560" s="67" t="str">
        <f t="shared" si="2317"/>
        <v/>
      </c>
      <c r="U1560" s="76" t="str">
        <f>IF($A1559&lt;&gt;"",IF(OR(CR1559&lt;&gt;0,CS1559&lt;&gt;0,#REF!&lt;$BB$3),"",IF(#REF!="LER","01,",IF(#REF!="LOR","01,",IF(#REF!="LEB","02,",IF(#REF!="LOB","01,",IF(#REF!="HER","19,",IF(#REF!="HOR","19,",IF(#REF!="HEB","20,",IF(#REF!="HOB","19,",""))))))))),"")</f>
        <v/>
      </c>
      <c r="V1560" s="76" t="str">
        <f>IF($A1559&lt;&gt;"",IF(OR(CR1559&lt;&gt;0,CS1559&lt;&gt;0,#REF!&lt;$BB$3),"",IF(#REF!="LER","02,",IF(#REF!="LOR","03,",IF(#REF!="LEB","04,",IF(#REF!="LOB","02,",IF(#REF!="HER","20,",IF(#REF!="HOR","21,",IF(#REF!="HEB","22,",IF(#REF!="HOB","20,",""))))))))),"")</f>
        <v/>
      </c>
      <c r="W1560" s="76" t="str">
        <f>IF($A1559&lt;&gt;"",IF(OR(CR1559&lt;&gt;0,CS1559&lt;&gt;0,#REF!&lt;$BB$3),"",IF(#REF!="LER","03,",IF(#REF!="LOR","05,",IF(#REF!="LEB","06,",IF(#REF!="LOB","03,",IF(#REF!="HER","21,",IF(#REF!="HOR","23,",IF(#REF!="HEB","24,",IF(#REF!="HOB","21,",""))))))))),"")</f>
        <v/>
      </c>
      <c r="X1560" s="76" t="str">
        <f>IF($A1559&lt;&gt;"",IF(OR(CR1559&lt;&gt;0,CS1559&lt;&gt;0,#REF!&lt;$BB$3),"",IF(#REF!="LER","04,",IF(#REF!="LOR","07,",IF(#REF!="LEB","08,",IF(#REF!="LOB","04,",IF(#REF!="HER","22,",IF(#REF!="HOR","25,",IF(#REF!="HEB","26,",IF(#REF!="HOB","22,",""))))))))),"")</f>
        <v/>
      </c>
      <c r="Y1560" s="76" t="str">
        <f>IF($A1559&lt;&gt;"",IF(OR(CR1559&lt;&gt;0,CS1559&lt;&gt;0,#REF!&lt;$BB$3),"",IF(#REF!="LER","05,",IF(#REF!="LOR","09,",IF(#REF!="LEB","10,",IF(#REF!="LOB","05,",IF(#REF!="HER","23,",IF(#REF!="HOR","27,",IF(#REF!="HEB","28,",IF(#REF!="HOB","23,",""))))))))),"")</f>
        <v/>
      </c>
      <c r="Z1560" s="76" t="str">
        <f>IF($A1559&lt;&gt;"",IF(OR(CR1559&lt;&gt;0,CS1559&lt;&gt;0,#REF!&lt;$BB$3),"",IF(#REF!="LER","06,",IF(#REF!="LOR","11,",IF(#REF!="LEB","11,",IF(#REF!="LOB","06,",IF(#REF!="HER","24,",IF(#REF!="HOR","29,",IF(#REF!="HEB","29,",IF(#REF!="HOB","24,",""))))))))),"")</f>
        <v/>
      </c>
      <c r="AA1560" s="60" t="b">
        <f t="shared" si="2327"/>
        <v>0</v>
      </c>
      <c r="AB1560" s="60" t="b">
        <f t="shared" si="2328"/>
        <v>0</v>
      </c>
      <c r="AC1560" s="60" t="b">
        <f t="shared" si="2329"/>
        <v>0</v>
      </c>
      <c r="AD1560" s="60" t="b">
        <f t="shared" si="2330"/>
        <v>0</v>
      </c>
      <c r="AE1560" s="60" t="b">
        <f t="shared" si="2331"/>
        <v>0</v>
      </c>
      <c r="AF1560" s="60" t="b">
        <f t="shared" si="2332"/>
        <v>0</v>
      </c>
      <c r="AG1560" s="60"/>
      <c r="AH1560" s="60"/>
      <c r="AI1560" s="60"/>
      <c r="AJ1560" s="60"/>
      <c r="AK1560" s="67" t="str">
        <f t="shared" si="2318"/>
        <v/>
      </c>
      <c r="AL1560" s="76" t="str">
        <f>IF($A1559&lt;&gt;"",IF(OR(CR1559&lt;&gt;0,CS1559&lt;&gt;0,#REF!&lt;$BB$3),"",IF(#REF!="LER","07,",IF(#REF!="LOR","12,",IF(#REF!="LEB","12,",IF(#REF!="LOB","08,",IF(#REF!="HER","25,",IF(#REF!="HOR","30,",IF(#REF!="HEB","30,",IF(#REF!="HOB","25,",""))))))))),"")</f>
        <v/>
      </c>
      <c r="AM1560" s="76" t="str">
        <f>IF($A1559&lt;&gt;"",IF(OR(CR1559&lt;&gt;0,CS1559&lt;&gt;0,#REF!&lt;$BB$3),"",IF(#REF!="LER","08,",IF(#REF!="LOR","13,",IF(#REF!="LEB","13,",IF(#REF!="LOB","09,",IF(#REF!="HER","26,",IF(#REF!="HOR","31,",IF(#REF!="HEB","31,",IF(#REF!="HOB","26,",""))))))))),"")</f>
        <v/>
      </c>
      <c r="AN1560" s="118" t="str">
        <f t="shared" si="2353"/>
        <v/>
      </c>
      <c r="AO1560" s="76" t="str">
        <f>IF($A1559&lt;&gt;"",IF(OR(CR1559&lt;&gt;0,CS1559&lt;&gt;0,#REF!&lt;$BB$3),"",IF(#REF!="LER","10,",IF(#REF!="LOR","15,",IF(#REF!="LEB","15,",IF(#REF!="LOB","11,",IF(#REF!="HER","28,",IF(#REF!="HOR","33,",IF(#REF!="HEB","33,",IF(#REF!="HOB","28,",""))))))))),"")</f>
        <v/>
      </c>
      <c r="AP1560" s="76" t="str">
        <f>IF($A1559&lt;&gt;"",IF(OR(CR1559&lt;&gt;0,CS1559&lt;&gt;0,#REF!&lt;$BB$3),"",IF(#REF!="LER","12,",IF(#REF!="LOR","16,",IF(#REF!="LEB","16,",IF(#REF!="LOB","13,",IF(#REF!="HER","30,",IF(#REF!="HOR","34,",IF(#REF!="HEB","34,",IF(#REF!="HOB","29,",""))))))))),"")</f>
        <v/>
      </c>
      <c r="AQ1560" s="76" t="str">
        <f>IF($A1559&lt;&gt;"",IF(OR(CR1559&lt;&gt;0,CS1559&lt;&gt;0,#REF!&lt;$BB$3),"",IF(#REF!="LER","14,",IF(#REF!="LOR","17,",IF(#REF!="LEB","17,",IF(#REF!="LOB","15,",IF(#REF!="HER","32,",IF(#REF!="HOR","35,",IF(#REF!="HEB","35,",IF(#REF!="HOB","31,",""))))))))),"")</f>
        <v/>
      </c>
      <c r="AR1560" s="76" t="str">
        <f>IF($A1559&lt;&gt;"",IF(OR(CR1559&lt;&gt;0,CS1559&lt;&gt;0,#REF!&lt;$BB$3),"",IF(#REF!="LER","16,",IF(#REF!="LOR","18,",IF(#REF!="LEB","18,",IF(#REF!="LOB","17,",IF(#REF!="HER","34,",IF(#REF!="HOR","36,",IF(#REF!="HEB","36,",IF(#REF!="HOB","33,",""))))))))),"")</f>
        <v/>
      </c>
      <c r="AS1560" s="60" t="b">
        <f t="shared" si="2333"/>
        <v>0</v>
      </c>
      <c r="AT1560" s="60" t="b">
        <f t="shared" si="2334"/>
        <v>0</v>
      </c>
      <c r="AU1560" s="60" t="b">
        <f t="shared" si="2335"/>
        <v>0</v>
      </c>
      <c r="AV1560" s="60" t="b">
        <f t="shared" si="2336"/>
        <v>0</v>
      </c>
      <c r="AW1560" s="60" t="b">
        <f t="shared" si="2337"/>
        <v>0</v>
      </c>
      <c r="AX1560" s="60" t="b">
        <f t="shared" si="2338"/>
        <v>0</v>
      </c>
      <c r="AY1560" s="60" t="b">
        <f t="shared" si="2339"/>
        <v>0</v>
      </c>
      <c r="AZ1560" s="60"/>
      <c r="BA1560" s="60"/>
      <c r="BB1560" s="13">
        <f t="shared" si="2364"/>
        <v>0</v>
      </c>
      <c r="BC1560" s="11" t="e">
        <f>IF(#REF!&lt;&gt;"",S1560+BC1559,0)</f>
        <v>#REF!</v>
      </c>
      <c r="BD1560" s="67" t="str">
        <f t="shared" si="2319"/>
        <v/>
      </c>
      <c r="BE1560" s="76" t="str">
        <f>IF($A1559&lt;&gt;"",IF(OR(EE1559&lt;&gt;0,EF1559&lt;&gt;0,#REF!&lt;$BB$3),"",IF(#REF!="LER","01,",IF(#REF!="LOR","01,",IF(#REF!="LEB","02,",IF(#REF!="LOB","01,",IF(#REF!="HER","19,",IF(#REF!="HOR","19,",IF(#REF!="HEB","20,",IF(#REF!="HOB","19,",""))))))))),"")</f>
        <v/>
      </c>
      <c r="BF1560" s="76" t="str">
        <f>IF($A1559&lt;&gt;"",IF(OR(EE1559&lt;&gt;0,EF1559&lt;&gt;0,#REF!&lt;$BB$3),"",IF(#REF!="LER","02,",IF(#REF!="LOR","03,",IF(#REF!="LEB","04,",IF(#REF!="LOB","02,",IF(#REF!="HER","20,",IF(#REF!="HOR","21,",IF(#REF!="HEB","22,",IF(#REF!="HOB","20,",""))))))))),"")</f>
        <v/>
      </c>
      <c r="BG1560" s="76" t="str">
        <f>IF($A1559&lt;&gt;"",IF(OR(EE1559&lt;&gt;0,EF1559&lt;&gt;0,#REF!&lt;$BB$3),"",IF(#REF!="LER","03,",IF(#REF!="LOR","05,",IF(#REF!="LEB","06,",IF(#REF!="LOB","03,",IF(#REF!="HER","21,",IF(#REF!="HOR","23,",IF(#REF!="HEB","24,",IF(#REF!="HOB","21,",""))))))))),"")</f>
        <v/>
      </c>
      <c r="BH1560" s="76" t="str">
        <f>IF($A1559&lt;&gt;"",IF(OR(EE1559&lt;&gt;0,EF1559&lt;&gt;0,#REF!&lt;$BB$3),"",IF(#REF!="LER","04,",IF(#REF!="LOR","07,",IF(#REF!="LEB","08,",IF(#REF!="LOB","04,",IF(#REF!="HER","22,",IF(#REF!="HOR","25,",IF(#REF!="HEB","26,",IF(#REF!="HOB","22,",""))))))))),"")</f>
        <v/>
      </c>
      <c r="BI1560" s="76" t="str">
        <f>IF($A1559&lt;&gt;"",IF(OR(EE1559&lt;&gt;0,EF1559&lt;&gt;0,#REF!&lt;$BB$3),"",IF(#REF!="LER","05,",IF(#REF!="LOR","09,",IF(#REF!="LEB","10,",IF(#REF!="LOB","05,",IF(#REF!="HER","23,",IF(#REF!="HOR","27,",IF(#REF!="HEB","28,",IF(#REF!="HOB","23,",""))))))))),"")</f>
        <v/>
      </c>
      <c r="BJ1560" s="76" t="str">
        <f>IF($A1559&lt;&gt;"",IF(OR(EE1559&lt;&gt;0,EF1559&lt;&gt;0,#REF!&lt;$BB$3),"",IF(#REF!="LER","06,",IF(#REF!="LOR","11,",IF(#REF!="LEB","11,",IF(#REF!="LOB","06,",IF(#REF!="HER","24,",IF(#REF!="HOR","29,",IF(#REF!="HEB","29,",IF(#REF!="HOB","24,",""))))))))),"")</f>
        <v/>
      </c>
      <c r="BK1560" s="60" t="b">
        <f t="shared" si="2340"/>
        <v>0</v>
      </c>
      <c r="BL1560" s="60" t="b">
        <f t="shared" si="2341"/>
        <v>0</v>
      </c>
      <c r="BM1560" s="60" t="b">
        <f t="shared" si="2342"/>
        <v>0</v>
      </c>
      <c r="BN1560" s="60" t="b">
        <f t="shared" si="2343"/>
        <v>0</v>
      </c>
      <c r="BO1560" s="60" t="b">
        <f t="shared" si="2344"/>
        <v>0</v>
      </c>
      <c r="BP1560" s="60" t="b">
        <f t="shared" si="2345"/>
        <v>0</v>
      </c>
      <c r="BQ1560" s="60"/>
      <c r="BR1560" s="60"/>
      <c r="BS1560" s="92">
        <f t="shared" si="2366"/>
        <v>0</v>
      </c>
      <c r="BT1560" s="60"/>
      <c r="BU1560" s="60"/>
      <c r="BV1560" s="67" t="str">
        <f t="shared" si="2321"/>
        <v/>
      </c>
      <c r="BW1560" s="76" t="str">
        <f>IF($A1559&lt;&gt;"",IF(OR(EE1559&lt;&gt;0,EF1559&lt;&gt;0,#REF!&lt;$BB$3),"",IF(#REF!="LER","07,",IF(#REF!="LOR","12,",IF(#REF!="LEB","12,",IF(#REF!="LOB","08,",IF(#REF!="HER","25,",IF(#REF!="HOR","30,",IF(#REF!="HEB","30,",IF(#REF!="HOB","25,",""))))))))),"")</f>
        <v/>
      </c>
      <c r="BX1560" s="76" t="str">
        <f>IF($A1559&lt;&gt;"",IF(OR(EE1559&lt;&gt;0,EF1559&lt;&gt;0,#REF!&lt;$BB$3),"",IF(#REF!="LER","08,",IF(#REF!="LOR","13,",IF(#REF!="LEB","13,",IF(#REF!="LOB","09,",IF(#REF!="HER","26,",IF(#REF!="HOR","31,",IF(#REF!="HEB","31,",IF(#REF!="HOB","26,",""))))))))),"")</f>
        <v/>
      </c>
      <c r="BY1560" s="76" t="str">
        <f>IF($A1559&lt;&gt;"",IF(OR(EE1559&lt;&gt;0,EF1559&lt;&gt;0,#REF!&lt;$BB$3),"",IF(#REF!="LER","09,",IF(#REF!="LOR","14,",IF(#REF!="LEB","14,",IF(#REF!="LOB","10,",IF(#REF!="HER","27,",IF(#REF!="HOR","32,",IF(#REF!="HEB","32,",IF(#REF!="HOB","27,",""))))))))),"")</f>
        <v/>
      </c>
      <c r="BZ1560" s="76" t="str">
        <f>IF($A1559&lt;&gt;"",IF(OR(EE1559&lt;&gt;0,EF1559&lt;&gt;0,#REF!&lt;$BB$3),"",IF(#REF!="LER","10,",IF(#REF!="LOR","15,",IF(#REF!="LEB","15,",IF(#REF!="LOB","11,",IF(#REF!="HER","28,",IF(#REF!="HOR","33,",IF(#REF!="HEB","33,",IF(#REF!="HOB","28,",""))))))))),"")</f>
        <v/>
      </c>
      <c r="CA1560" s="76" t="str">
        <f>IF($A1559&lt;&gt;"",IF(OR(EE1559&lt;&gt;0,EF1559&lt;&gt;0,#REF!&lt;$BB$3),"",IF(#REF!="LER","12,",IF(#REF!="LOR","16,",IF(#REF!="LEB","16,",IF(#REF!="LOB","13,",IF(#REF!="HER","30,",IF(#REF!="HOR","34,",IF(#REF!="HEB","34,",IF(#REF!="HOB","29,",""))))))))),"")</f>
        <v/>
      </c>
      <c r="CB1560" s="76" t="str">
        <f>IF($A1559&lt;&gt;"",IF(OR(EE1559&lt;&gt;0,EF1559&lt;&gt;0,#REF!&lt;$BB$3),"",IF(#REF!="LER","14,",IF(#REF!="LOR","17,",IF(#REF!="LEB","17,",IF(#REF!="LOB","15,",IF(#REF!="HER","32,",IF(#REF!="HOR","35,",IF(#REF!="HEB","35,",IF(#REF!="HOB","31,",""))))))))),"")</f>
        <v/>
      </c>
      <c r="CC1560" s="76" t="str">
        <f>IF($A1559&lt;&gt;"",IF(OR(EE1559&lt;&gt;0,EF1559&lt;&gt;0,#REF!&lt;$BB$3),"",IF(#REF!="LER","16,",IF(#REF!="LOR","18,",IF(#REF!="LEB","18,",IF(#REF!="LOB","17,",IF(#REF!="HER","34,",IF(#REF!="HOR","36,",IF(#REF!="HEB","36,",IF(#REF!="HOB","33,",""))))))))),"")</f>
        <v/>
      </c>
      <c r="CD1560" s="60" t="b">
        <f t="shared" si="2346"/>
        <v>0</v>
      </c>
      <c r="CE1560" s="60" t="b">
        <f t="shared" si="2347"/>
        <v>0</v>
      </c>
      <c r="CF1560" s="60" t="b">
        <f t="shared" si="2348"/>
        <v>0</v>
      </c>
      <c r="CG1560" s="60" t="b">
        <f t="shared" si="2349"/>
        <v>0</v>
      </c>
      <c r="CH1560" s="60" t="b">
        <f t="shared" si="2350"/>
        <v>0</v>
      </c>
      <c r="CI1560" s="60" t="b">
        <f t="shared" si="2351"/>
        <v>0</v>
      </c>
      <c r="CJ1560" s="60" t="b">
        <f t="shared" si="2352"/>
        <v>0</v>
      </c>
      <c r="CK1560" s="60"/>
      <c r="CL1560" s="60"/>
      <c r="CM1560" s="92">
        <f t="shared" si="2367"/>
        <v>0</v>
      </c>
      <c r="CN1560" s="13">
        <f t="shared" si="2365"/>
        <v>0</v>
      </c>
      <c r="CO1560" s="11" t="e">
        <f>IF(#REF!&lt;&gt;"",BC1560+CO1559,0)</f>
        <v>#REF!</v>
      </c>
      <c r="CP1560" s="13">
        <f t="shared" si="2363"/>
        <v>0</v>
      </c>
      <c r="CQ1560" s="11">
        <f t="shared" si="2368"/>
        <v>0</v>
      </c>
      <c r="CR1560" s="57">
        <f t="shared" si="2325"/>
        <v>0</v>
      </c>
      <c r="CS1560" s="57">
        <f t="shared" si="2326"/>
        <v>0</v>
      </c>
      <c r="CT1560" s="57">
        <f t="shared" si="2316"/>
        <v>0</v>
      </c>
      <c r="CU1560" s="24"/>
      <c r="CV1560" s="24"/>
      <c r="CW1560" s="24"/>
      <c r="CX1560" s="24"/>
      <c r="CY1560" s="24"/>
      <c r="CZ1560" s="24"/>
      <c r="DA1560" s="24"/>
      <c r="DB1560" s="24"/>
      <c r="DC1560" s="24"/>
      <c r="DD1560" s="64"/>
      <c r="DF1560" s="5"/>
      <c r="DG1560" s="5"/>
      <c r="DH1560" s="5"/>
      <c r="DI1560" s="134"/>
      <c r="DJ1560"/>
    </row>
    <row r="1561" spans="2:114" x14ac:dyDescent="0.2">
      <c r="B1561" s="61" t="str">
        <f>IF(A1561="","",IF(U1562="","DB",U1562&amp;V1562&amp;W1562&amp;X1562&amp;Y1562&amp;Z1562&amp;AL1562&amp;AM1562&amp;AN1562&amp;AO1562&amp;AP1562&amp;AQ1562&amp;AR1562&amp;#REF!))</f>
        <v/>
      </c>
      <c r="C1561" s="7" t="str">
        <f t="shared" si="2356"/>
        <v/>
      </c>
      <c r="D1561" s="60">
        <f t="shared" si="2357"/>
        <v>0</v>
      </c>
      <c r="E1561" s="7" t="e">
        <f>IF(COUNTBLANK(BE1562:BI1562)=5,#REF!&amp;",",IF(COUNTBLANK(U1562:AR1562)=1,T1562&amp;","&amp;T1562&amp;","&amp;T1562&amp;","&amp;T1562&amp;","&amp;T1562&amp;","&amp;T1562&amp;","&amp;T1562&amp;","&amp;T1562&amp;","&amp;T1562&amp;","&amp;T1562&amp;","&amp;T1562&amp;","&amp;T1562&amp;","&amp;T1562&amp;",",T1562&amp;","&amp;T1562&amp;","&amp;T1562&amp;","&amp;T1562&amp;","&amp;T1562&amp;","&amp;T1562&amp;","&amp;T1562&amp;","&amp;T1562&amp;","&amp;T1562&amp;","&amp;T1562&amp;","&amp;T1562&amp;","&amp;T1562&amp;","&amp;T1562&amp;","&amp;T1562&amp;","))</f>
        <v>#REF!</v>
      </c>
      <c r="F1561" s="72" t="str">
        <f t="shared" ref="F1561:F1624" si="2369">IF($A1561&lt;&gt;"",VLOOKUP($A1561,$DX$107:$EG$144,7),"")</f>
        <v/>
      </c>
      <c r="G1561" s="73">
        <f t="shared" si="2358"/>
        <v>0</v>
      </c>
      <c r="H1561" s="112">
        <f t="shared" si="2359"/>
        <v>0</v>
      </c>
      <c r="I1561" s="112">
        <f t="shared" si="2360"/>
        <v>0</v>
      </c>
      <c r="J1561" s="74" t="e">
        <f>COUNTIF(#REF!,"E")</f>
        <v>#REF!</v>
      </c>
      <c r="K1561" s="74" t="e">
        <f>COUNTIF(#REF!,"O")</f>
        <v>#REF!</v>
      </c>
      <c r="L1561" s="74" t="e">
        <f t="shared" si="2361"/>
        <v>#REF!</v>
      </c>
      <c r="M1561" s="113" t="e">
        <f t="shared" si="2362"/>
        <v>#REF!</v>
      </c>
      <c r="N1561" s="60"/>
      <c r="O1561" s="61"/>
      <c r="P1561" s="61"/>
      <c r="Q1561" s="61"/>
      <c r="R1561" s="61"/>
      <c r="S1561" s="7"/>
      <c r="T1561" s="67" t="str">
        <f t="shared" si="2317"/>
        <v/>
      </c>
      <c r="U1561" s="76" t="str">
        <f>IF($A1560&lt;&gt;"",IF(OR(CR1560&lt;&gt;0,CS1560&lt;&gt;0,#REF!&lt;$BB$3),"",IF(#REF!="LER","01,",IF(#REF!="LOR","01,",IF(#REF!="LEB","02,",IF(#REF!="LOB","01,",IF(#REF!="HER","19,",IF(#REF!="HOR","19,",IF(#REF!="HEB","20,",IF(#REF!="HOB","19,",""))))))))),"")</f>
        <v/>
      </c>
      <c r="V1561" s="76" t="str">
        <f>IF($A1560&lt;&gt;"",IF(OR(CR1560&lt;&gt;0,CS1560&lt;&gt;0,#REF!&lt;$BB$3),"",IF(#REF!="LER","02,",IF(#REF!="LOR","03,",IF(#REF!="LEB","04,",IF(#REF!="LOB","02,",IF(#REF!="HER","20,",IF(#REF!="HOR","21,",IF(#REF!="HEB","22,",IF(#REF!="HOB","20,",""))))))))),"")</f>
        <v/>
      </c>
      <c r="W1561" s="76" t="str">
        <f>IF($A1560&lt;&gt;"",IF(OR(CR1560&lt;&gt;0,CS1560&lt;&gt;0,#REF!&lt;$BB$3),"",IF(#REF!="LER","03,",IF(#REF!="LOR","05,",IF(#REF!="LEB","06,",IF(#REF!="LOB","03,",IF(#REF!="HER","21,",IF(#REF!="HOR","23,",IF(#REF!="HEB","24,",IF(#REF!="HOB","21,",""))))))))),"")</f>
        <v/>
      </c>
      <c r="X1561" s="76" t="str">
        <f>IF($A1560&lt;&gt;"",IF(OR(CR1560&lt;&gt;0,CS1560&lt;&gt;0,#REF!&lt;$BB$3),"",IF(#REF!="LER","04,",IF(#REF!="LOR","07,",IF(#REF!="LEB","08,",IF(#REF!="LOB","04,",IF(#REF!="HER","22,",IF(#REF!="HOR","25,",IF(#REF!="HEB","26,",IF(#REF!="HOB","22,",""))))))))),"")</f>
        <v/>
      </c>
      <c r="Y1561" s="76" t="str">
        <f>IF($A1560&lt;&gt;"",IF(OR(CR1560&lt;&gt;0,CS1560&lt;&gt;0,#REF!&lt;$BB$3),"",IF(#REF!="LER","05,",IF(#REF!="LOR","09,",IF(#REF!="LEB","10,",IF(#REF!="LOB","05,",IF(#REF!="HER","23,",IF(#REF!="HOR","27,",IF(#REF!="HEB","28,",IF(#REF!="HOB","23,",""))))))))),"")</f>
        <v/>
      </c>
      <c r="Z1561" s="76" t="str">
        <f>IF($A1560&lt;&gt;"",IF(OR(CR1560&lt;&gt;0,CS1560&lt;&gt;0,#REF!&lt;$BB$3),"",IF(#REF!="LER","06,",IF(#REF!="LOR","11,",IF(#REF!="LEB","11,",IF(#REF!="LOB","06,",IF(#REF!="HER","24,",IF(#REF!="HOR","29,",IF(#REF!="HEB","29,",IF(#REF!="HOB","24,",""))))))))),"")</f>
        <v/>
      </c>
      <c r="AA1561" s="60" t="b">
        <f t="shared" si="2327"/>
        <v>0</v>
      </c>
      <c r="AB1561" s="60" t="b">
        <f t="shared" si="2328"/>
        <v>0</v>
      </c>
      <c r="AC1561" s="60" t="b">
        <f t="shared" si="2329"/>
        <v>0</v>
      </c>
      <c r="AD1561" s="60" t="b">
        <f t="shared" si="2330"/>
        <v>0</v>
      </c>
      <c r="AE1561" s="60" t="b">
        <f t="shared" si="2331"/>
        <v>0</v>
      </c>
      <c r="AF1561" s="60" t="b">
        <f t="shared" si="2332"/>
        <v>0</v>
      </c>
      <c r="AG1561" s="60"/>
      <c r="AH1561" s="60"/>
      <c r="AI1561" s="60"/>
      <c r="AJ1561" s="60"/>
      <c r="AK1561" s="67" t="str">
        <f t="shared" si="2318"/>
        <v/>
      </c>
      <c r="AL1561" s="76" t="str">
        <f>IF($A1560&lt;&gt;"",IF(OR(CR1560&lt;&gt;0,CS1560&lt;&gt;0,#REF!&lt;$BB$3),"",IF(#REF!="LER","07,",IF(#REF!="LOR","12,",IF(#REF!="LEB","12,",IF(#REF!="LOB","08,",IF(#REF!="HER","25,",IF(#REF!="HOR","30,",IF(#REF!="HEB","30,",IF(#REF!="HOB","25,",""))))))))),"")</f>
        <v/>
      </c>
      <c r="AM1561" s="76" t="str">
        <f>IF($A1560&lt;&gt;"",IF(OR(CR1560&lt;&gt;0,CS1560&lt;&gt;0,#REF!&lt;$BB$3),"",IF(#REF!="LER","08,",IF(#REF!="LOR","13,",IF(#REF!="LEB","13,",IF(#REF!="LOB","09,",IF(#REF!="HER","26,",IF(#REF!="HOR","31,",IF(#REF!="HEB","31,",IF(#REF!="HOB","26,",""))))))))),"")</f>
        <v/>
      </c>
      <c r="AN1561" s="118" t="str">
        <f t="shared" si="2353"/>
        <v/>
      </c>
      <c r="AO1561" s="76" t="str">
        <f>IF($A1560&lt;&gt;"",IF(OR(CR1560&lt;&gt;0,CS1560&lt;&gt;0,#REF!&lt;$BB$3),"",IF(#REF!="LER","10,",IF(#REF!="LOR","15,",IF(#REF!="LEB","15,",IF(#REF!="LOB","11,",IF(#REF!="HER","28,",IF(#REF!="HOR","33,",IF(#REF!="HEB","33,",IF(#REF!="HOB","28,",""))))))))),"")</f>
        <v/>
      </c>
      <c r="AP1561" s="76" t="str">
        <f>IF($A1560&lt;&gt;"",IF(OR(CR1560&lt;&gt;0,CS1560&lt;&gt;0,#REF!&lt;$BB$3),"",IF(#REF!="LER","12,",IF(#REF!="LOR","16,",IF(#REF!="LEB","16,",IF(#REF!="LOB","13,",IF(#REF!="HER","30,",IF(#REF!="HOR","34,",IF(#REF!="HEB","34,",IF(#REF!="HOB","29,",""))))))))),"")</f>
        <v/>
      </c>
      <c r="AQ1561" s="76" t="str">
        <f>IF($A1560&lt;&gt;"",IF(OR(CR1560&lt;&gt;0,CS1560&lt;&gt;0,#REF!&lt;$BB$3),"",IF(#REF!="LER","14,",IF(#REF!="LOR","17,",IF(#REF!="LEB","17,",IF(#REF!="LOB","15,",IF(#REF!="HER","32,",IF(#REF!="HOR","35,",IF(#REF!="HEB","35,",IF(#REF!="HOB","31,",""))))))))),"")</f>
        <v/>
      </c>
      <c r="AR1561" s="76" t="str">
        <f>IF($A1560&lt;&gt;"",IF(OR(CR1560&lt;&gt;0,CS1560&lt;&gt;0,#REF!&lt;$BB$3),"",IF(#REF!="LER","16,",IF(#REF!="LOR","18,",IF(#REF!="LEB","18,",IF(#REF!="LOB","17,",IF(#REF!="HER","34,",IF(#REF!="HOR","36,",IF(#REF!="HEB","36,",IF(#REF!="HOB","33,",""))))))))),"")</f>
        <v/>
      </c>
      <c r="AS1561" s="60" t="b">
        <f t="shared" si="2333"/>
        <v>0</v>
      </c>
      <c r="AT1561" s="60" t="b">
        <f t="shared" si="2334"/>
        <v>0</v>
      </c>
      <c r="AU1561" s="60" t="b">
        <f t="shared" si="2335"/>
        <v>0</v>
      </c>
      <c r="AV1561" s="60" t="b">
        <f t="shared" si="2336"/>
        <v>0</v>
      </c>
      <c r="AW1561" s="60" t="b">
        <f t="shared" si="2337"/>
        <v>0</v>
      </c>
      <c r="AX1561" s="60" t="b">
        <f t="shared" si="2338"/>
        <v>0</v>
      </c>
      <c r="AY1561" s="60" t="b">
        <f t="shared" si="2339"/>
        <v>0</v>
      </c>
      <c r="AZ1561" s="60"/>
      <c r="BA1561" s="60"/>
      <c r="BB1561" s="13">
        <f t="shared" si="2364"/>
        <v>0</v>
      </c>
      <c r="BC1561" s="11" t="e">
        <f>IF(#REF!&lt;&gt;"",S1561+BC1560,0)</f>
        <v>#REF!</v>
      </c>
      <c r="BD1561" s="67" t="str">
        <f t="shared" si="2319"/>
        <v/>
      </c>
      <c r="BE1561" s="76" t="str">
        <f>IF($A1560&lt;&gt;"",IF(OR(EE1560&lt;&gt;0,EF1560&lt;&gt;0,#REF!&lt;$BB$3),"",IF(#REF!="LER","01,",IF(#REF!="LOR","01,",IF(#REF!="LEB","02,",IF(#REF!="LOB","01,",IF(#REF!="HER","19,",IF(#REF!="HOR","19,",IF(#REF!="HEB","20,",IF(#REF!="HOB","19,",""))))))))),"")</f>
        <v/>
      </c>
      <c r="BF1561" s="76" t="str">
        <f>IF($A1560&lt;&gt;"",IF(OR(EE1560&lt;&gt;0,EF1560&lt;&gt;0,#REF!&lt;$BB$3),"",IF(#REF!="LER","02,",IF(#REF!="LOR","03,",IF(#REF!="LEB","04,",IF(#REF!="LOB","02,",IF(#REF!="HER","20,",IF(#REF!="HOR","21,",IF(#REF!="HEB","22,",IF(#REF!="HOB","20,",""))))))))),"")</f>
        <v/>
      </c>
      <c r="BG1561" s="76" t="str">
        <f>IF($A1560&lt;&gt;"",IF(OR(EE1560&lt;&gt;0,EF1560&lt;&gt;0,#REF!&lt;$BB$3),"",IF(#REF!="LER","03,",IF(#REF!="LOR","05,",IF(#REF!="LEB","06,",IF(#REF!="LOB","03,",IF(#REF!="HER","21,",IF(#REF!="HOR","23,",IF(#REF!="HEB","24,",IF(#REF!="HOB","21,",""))))))))),"")</f>
        <v/>
      </c>
      <c r="BH1561" s="76" t="str">
        <f>IF($A1560&lt;&gt;"",IF(OR(EE1560&lt;&gt;0,EF1560&lt;&gt;0,#REF!&lt;$BB$3),"",IF(#REF!="LER","04,",IF(#REF!="LOR","07,",IF(#REF!="LEB","08,",IF(#REF!="LOB","04,",IF(#REF!="HER","22,",IF(#REF!="HOR","25,",IF(#REF!="HEB","26,",IF(#REF!="HOB","22,",""))))))))),"")</f>
        <v/>
      </c>
      <c r="BI1561" s="76" t="str">
        <f>IF($A1560&lt;&gt;"",IF(OR(EE1560&lt;&gt;0,EF1560&lt;&gt;0,#REF!&lt;$BB$3),"",IF(#REF!="LER","05,",IF(#REF!="LOR","09,",IF(#REF!="LEB","10,",IF(#REF!="LOB","05,",IF(#REF!="HER","23,",IF(#REF!="HOR","27,",IF(#REF!="HEB","28,",IF(#REF!="HOB","23,",""))))))))),"")</f>
        <v/>
      </c>
      <c r="BJ1561" s="76" t="str">
        <f>IF($A1560&lt;&gt;"",IF(OR(EE1560&lt;&gt;0,EF1560&lt;&gt;0,#REF!&lt;$BB$3),"",IF(#REF!="LER","06,",IF(#REF!="LOR","11,",IF(#REF!="LEB","11,",IF(#REF!="LOB","06,",IF(#REF!="HER","24,",IF(#REF!="HOR","29,",IF(#REF!="HEB","29,",IF(#REF!="HOB","24,",""))))))))),"")</f>
        <v/>
      </c>
      <c r="BK1561" s="60" t="b">
        <f t="shared" si="2340"/>
        <v>0</v>
      </c>
      <c r="BL1561" s="60" t="b">
        <f t="shared" si="2341"/>
        <v>0</v>
      </c>
      <c r="BM1561" s="60" t="b">
        <f t="shared" si="2342"/>
        <v>0</v>
      </c>
      <c r="BN1561" s="60" t="b">
        <f t="shared" si="2343"/>
        <v>0</v>
      </c>
      <c r="BO1561" s="60" t="b">
        <f t="shared" si="2344"/>
        <v>0</v>
      </c>
      <c r="BP1561" s="60" t="b">
        <f t="shared" si="2345"/>
        <v>0</v>
      </c>
      <c r="BQ1561" s="60"/>
      <c r="BR1561" s="60"/>
      <c r="BS1561" s="92">
        <f t="shared" si="2366"/>
        <v>0</v>
      </c>
      <c r="BT1561" s="60"/>
      <c r="BU1561" s="60"/>
      <c r="BV1561" s="67" t="str">
        <f t="shared" si="2321"/>
        <v/>
      </c>
      <c r="BW1561" s="76" t="str">
        <f>IF($A1560&lt;&gt;"",IF(OR(EE1560&lt;&gt;0,EF1560&lt;&gt;0,#REF!&lt;$BB$3),"",IF(#REF!="LER","07,",IF(#REF!="LOR","12,",IF(#REF!="LEB","12,",IF(#REF!="LOB","08,",IF(#REF!="HER","25,",IF(#REF!="HOR","30,",IF(#REF!="HEB","30,",IF(#REF!="HOB","25,",""))))))))),"")</f>
        <v/>
      </c>
      <c r="BX1561" s="76" t="str">
        <f>IF($A1560&lt;&gt;"",IF(OR(EE1560&lt;&gt;0,EF1560&lt;&gt;0,#REF!&lt;$BB$3),"",IF(#REF!="LER","08,",IF(#REF!="LOR","13,",IF(#REF!="LEB","13,",IF(#REF!="LOB","09,",IF(#REF!="HER","26,",IF(#REF!="HOR","31,",IF(#REF!="HEB","31,",IF(#REF!="HOB","26,",""))))))))),"")</f>
        <v/>
      </c>
      <c r="BY1561" s="76" t="str">
        <f>IF($A1560&lt;&gt;"",IF(OR(EE1560&lt;&gt;0,EF1560&lt;&gt;0,#REF!&lt;$BB$3),"",IF(#REF!="LER","09,",IF(#REF!="LOR","14,",IF(#REF!="LEB","14,",IF(#REF!="LOB","10,",IF(#REF!="HER","27,",IF(#REF!="HOR","32,",IF(#REF!="HEB","32,",IF(#REF!="HOB","27,",""))))))))),"")</f>
        <v/>
      </c>
      <c r="BZ1561" s="76" t="str">
        <f>IF($A1560&lt;&gt;"",IF(OR(EE1560&lt;&gt;0,EF1560&lt;&gt;0,#REF!&lt;$BB$3),"",IF(#REF!="LER","10,",IF(#REF!="LOR","15,",IF(#REF!="LEB","15,",IF(#REF!="LOB","11,",IF(#REF!="HER","28,",IF(#REF!="HOR","33,",IF(#REF!="HEB","33,",IF(#REF!="HOB","28,",""))))))))),"")</f>
        <v/>
      </c>
      <c r="CA1561" s="76" t="str">
        <f>IF($A1560&lt;&gt;"",IF(OR(EE1560&lt;&gt;0,EF1560&lt;&gt;0,#REF!&lt;$BB$3),"",IF(#REF!="LER","12,",IF(#REF!="LOR","16,",IF(#REF!="LEB","16,",IF(#REF!="LOB","13,",IF(#REF!="HER","30,",IF(#REF!="HOR","34,",IF(#REF!="HEB","34,",IF(#REF!="HOB","29,",""))))))))),"")</f>
        <v/>
      </c>
      <c r="CB1561" s="76" t="str">
        <f>IF($A1560&lt;&gt;"",IF(OR(EE1560&lt;&gt;0,EF1560&lt;&gt;0,#REF!&lt;$BB$3),"",IF(#REF!="LER","14,",IF(#REF!="LOR","17,",IF(#REF!="LEB","17,",IF(#REF!="LOB","15,",IF(#REF!="HER","32,",IF(#REF!="HOR","35,",IF(#REF!="HEB","35,",IF(#REF!="HOB","31,",""))))))))),"")</f>
        <v/>
      </c>
      <c r="CC1561" s="76" t="str">
        <f>IF($A1560&lt;&gt;"",IF(OR(EE1560&lt;&gt;0,EF1560&lt;&gt;0,#REF!&lt;$BB$3),"",IF(#REF!="LER","16,",IF(#REF!="LOR","18,",IF(#REF!="LEB","18,",IF(#REF!="LOB","17,",IF(#REF!="HER","34,",IF(#REF!="HOR","36,",IF(#REF!="HEB","36,",IF(#REF!="HOB","33,",""))))))))),"")</f>
        <v/>
      </c>
      <c r="CD1561" s="60" t="b">
        <f t="shared" si="2346"/>
        <v>0</v>
      </c>
      <c r="CE1561" s="60" t="b">
        <f t="shared" si="2347"/>
        <v>0</v>
      </c>
      <c r="CF1561" s="60" t="b">
        <f t="shared" si="2348"/>
        <v>0</v>
      </c>
      <c r="CG1561" s="60" t="b">
        <f t="shared" si="2349"/>
        <v>0</v>
      </c>
      <c r="CH1561" s="60" t="b">
        <f t="shared" si="2350"/>
        <v>0</v>
      </c>
      <c r="CI1561" s="60" t="b">
        <f t="shared" si="2351"/>
        <v>0</v>
      </c>
      <c r="CJ1561" s="60" t="b">
        <f t="shared" si="2352"/>
        <v>0</v>
      </c>
      <c r="CK1561" s="60"/>
      <c r="CL1561" s="60"/>
      <c r="CM1561" s="92">
        <f t="shared" si="2367"/>
        <v>0</v>
      </c>
      <c r="CN1561" s="13">
        <f t="shared" si="2365"/>
        <v>0</v>
      </c>
      <c r="CO1561" s="11" t="e">
        <f>IF(#REF!&lt;&gt;"",BC1561+CO1560,0)</f>
        <v>#REF!</v>
      </c>
      <c r="CP1561" s="13">
        <f t="shared" si="2363"/>
        <v>0</v>
      </c>
      <c r="CQ1561" s="11">
        <f t="shared" si="2368"/>
        <v>0</v>
      </c>
      <c r="CR1561" s="57">
        <f t="shared" si="2325"/>
        <v>0</v>
      </c>
      <c r="CS1561" s="57">
        <f t="shared" si="2326"/>
        <v>0</v>
      </c>
      <c r="CT1561" s="57">
        <f t="shared" si="2316"/>
        <v>0</v>
      </c>
      <c r="CU1561" s="24"/>
      <c r="CV1561" s="24"/>
      <c r="CW1561" s="24"/>
      <c r="CX1561" s="24"/>
      <c r="CY1561" s="24"/>
      <c r="CZ1561" s="24"/>
      <c r="DA1561" s="24"/>
      <c r="DB1561" s="24"/>
      <c r="DC1561" s="24"/>
      <c r="DD1561" s="64"/>
      <c r="DF1561" s="5"/>
      <c r="DG1561" s="5"/>
      <c r="DH1561" s="5"/>
      <c r="DI1561" s="134"/>
      <c r="DJ1561"/>
    </row>
    <row r="1562" spans="2:114" x14ac:dyDescent="0.2">
      <c r="B1562" s="61" t="str">
        <f>IF(A1562="","",IF(U1563="","DB",U1563&amp;V1563&amp;W1563&amp;X1563&amp;Y1563&amp;Z1563&amp;AL1563&amp;AM1563&amp;AN1563&amp;AO1563&amp;AP1563&amp;AQ1563&amp;AR1563&amp;#REF!))</f>
        <v/>
      </c>
      <c r="C1562" s="7" t="str">
        <f t="shared" si="2356"/>
        <v/>
      </c>
      <c r="D1562" s="60">
        <f t="shared" si="2357"/>
        <v>0</v>
      </c>
      <c r="E1562" s="7" t="e">
        <f>IF(COUNTBLANK(BE1563:BI1563)=5,#REF!&amp;",",IF(COUNTBLANK(U1563:AR1563)=1,T1563&amp;","&amp;T1563&amp;","&amp;T1563&amp;","&amp;T1563&amp;","&amp;T1563&amp;","&amp;T1563&amp;","&amp;T1563&amp;","&amp;T1563&amp;","&amp;T1563&amp;","&amp;T1563&amp;","&amp;T1563&amp;","&amp;T1563&amp;","&amp;T1563&amp;",",T1563&amp;","&amp;T1563&amp;","&amp;T1563&amp;","&amp;T1563&amp;","&amp;T1563&amp;","&amp;T1563&amp;","&amp;T1563&amp;","&amp;T1563&amp;","&amp;T1563&amp;","&amp;T1563&amp;","&amp;T1563&amp;","&amp;T1563&amp;","&amp;T1563&amp;","&amp;T1563&amp;","))</f>
        <v>#REF!</v>
      </c>
      <c r="F1562" s="72" t="str">
        <f t="shared" si="2369"/>
        <v/>
      </c>
      <c r="G1562" s="73">
        <f t="shared" si="2358"/>
        <v>0</v>
      </c>
      <c r="H1562" s="112">
        <f t="shared" si="2359"/>
        <v>0</v>
      </c>
      <c r="I1562" s="112">
        <f t="shared" si="2360"/>
        <v>0</v>
      </c>
      <c r="J1562" s="74" t="e">
        <f>COUNTIF(#REF!,"E")</f>
        <v>#REF!</v>
      </c>
      <c r="K1562" s="74" t="e">
        <f>COUNTIF(#REF!,"O")</f>
        <v>#REF!</v>
      </c>
      <c r="L1562" s="74" t="e">
        <f t="shared" si="2361"/>
        <v>#REF!</v>
      </c>
      <c r="M1562" s="113" t="e">
        <f t="shared" si="2362"/>
        <v>#REF!</v>
      </c>
      <c r="N1562" s="60"/>
      <c r="O1562" s="61"/>
      <c r="P1562" s="61"/>
      <c r="Q1562" s="61"/>
      <c r="R1562" s="61"/>
      <c r="S1562" s="7"/>
      <c r="T1562" s="67" t="str">
        <f t="shared" si="2317"/>
        <v/>
      </c>
      <c r="U1562" s="76" t="str">
        <f>IF($A1561&lt;&gt;"",IF(OR(CR1561&lt;&gt;0,CS1561&lt;&gt;0,$BB$3&gt;0),"",IF(#REF!="LER","01,",IF(#REF!="LOR","01,",IF(#REF!="LEB","02,",IF(#REF!="LOB","01,",IF(#REF!="HER","19,",IF(#REF!="HOR","19,",IF(#REF!="HEB","20,",IF(#REF!="HOB","19,",""))))))))),"")</f>
        <v/>
      </c>
      <c r="V1562" s="76" t="str">
        <f>IF($A1561&lt;&gt;"",IF(OR(CR1561&lt;&gt;0,CS1561&lt;&gt;0,$BB$3&gt;0),"",IF(#REF!="LER","02,",IF(#REF!="LOR","03,",IF(#REF!="LEB","04,",IF(#REF!="LOB","02,",IF(#REF!="HER","20,",IF(#REF!="HOR","21,",IF(#REF!="HEB","22,",IF(#REF!="HOB","20,",""))))))))),"")</f>
        <v/>
      </c>
      <c r="W1562" s="76" t="str">
        <f>IF($A1561&lt;&gt;"",IF(OR(CR1561&lt;&gt;0,CS1561&lt;&gt;0,$BB$3&gt;0),"",IF(#REF!="LER","03,",IF(#REF!="LOR","05,",IF(#REF!="LEB","06,",IF(#REF!="LOB","03,",IF(#REF!="HER","21,",IF(#REF!="HOR","23,",IF(#REF!="HEB","24,",IF(#REF!="HOB","21,",""))))))))),"")</f>
        <v/>
      </c>
      <c r="X1562" s="76" t="str">
        <f>IF($A1561&lt;&gt;"",IF(OR(CR1561&lt;&gt;0,CS1561&lt;&gt;0,$BB$3&gt;0),"",IF(#REF!="LER","04,",IF(#REF!="LOR","07,",IF(#REF!="LEB","08,",IF(#REF!="LOB","04,",IF(#REF!="HER","22,",IF(#REF!="HOR","25,",IF(#REF!="HEB","26,",IF(#REF!="HOB","22,",""))))))))),"")</f>
        <v/>
      </c>
      <c r="Y1562" s="76" t="str">
        <f>IF($A1561&lt;&gt;"",IF(OR(CR1561&lt;&gt;0,CS1561&lt;&gt;0,$BB$3&gt;0),"",IF(#REF!="LER","05,",IF(#REF!="LOR","09,",IF(#REF!="LEB","10,",IF(#REF!="LOB","05,",IF(#REF!="HER","23,",IF(#REF!="HOR","27,",IF(#REF!="HEB","28,",IF(#REF!="HOB","23,",""))))))))),"")</f>
        <v/>
      </c>
      <c r="Z1562" s="76" t="str">
        <f>IF($A1561&lt;&gt;"",IF(OR(CR1561&lt;&gt;0,CS1561&lt;&gt;0,$BB$3&gt;0),"",IF(#REF!="LER","06,",IF(#REF!="LOR","11,",IF(#REF!="LEB","11,",IF(#REF!="LOB","06,",IF(#REF!="HER","24,",IF(#REF!="HOR","29,",IF(#REF!="HEB","29,",IF(#REF!="HOB","24,",""))))))))),"")</f>
        <v/>
      </c>
      <c r="AA1562" s="60" t="b">
        <f t="shared" si="2327"/>
        <v>0</v>
      </c>
      <c r="AB1562" s="60" t="b">
        <f t="shared" si="2328"/>
        <v>0</v>
      </c>
      <c r="AC1562" s="60" t="b">
        <f t="shared" si="2329"/>
        <v>0</v>
      </c>
      <c r="AD1562" s="60" t="b">
        <f t="shared" si="2330"/>
        <v>0</v>
      </c>
      <c r="AE1562" s="60" t="b">
        <f t="shared" si="2331"/>
        <v>0</v>
      </c>
      <c r="AF1562" s="60" t="b">
        <f t="shared" si="2332"/>
        <v>0</v>
      </c>
      <c r="AG1562" s="60"/>
      <c r="AH1562" s="60"/>
      <c r="AI1562" s="60"/>
      <c r="AJ1562" s="60"/>
      <c r="AK1562" s="67" t="str">
        <f t="shared" si="2318"/>
        <v/>
      </c>
      <c r="AL1562" s="76" t="str">
        <f>IF($A1561&lt;&gt;"",IF(OR(CR1561&lt;&gt;0,CS1561&lt;&gt;0,$BB$3&gt;0),"",IF(#REF!="LER","07,",IF(#REF!="LOR","12,",IF(#REF!="LEB","12,",IF(#REF!="LOB","08,",IF(#REF!="HER","25,",IF(#REF!="HOR","30,",IF(#REF!="HEB","30,",IF(#REF!="HOB","25,",""))))))))),"")</f>
        <v/>
      </c>
      <c r="AM1562" s="76" t="str">
        <f>IF($A1561&lt;&gt;"",IF(OR(CR1561&lt;&gt;0,CS1561&lt;&gt;0,$BB$3&gt;0),"",IF(#REF!="LER","08,",IF(#REF!="LOR","13,",IF(#REF!="LEB","13,",IF(#REF!="LOB","09,",IF(#REF!="HER","26,",IF(#REF!="HOR","31,",IF(#REF!="HEB","31,",IF(#REF!="HOB","26,",""))))))))),"")</f>
        <v/>
      </c>
      <c r="AN1562" s="118" t="str">
        <f t="shared" si="2353"/>
        <v/>
      </c>
      <c r="AO1562" s="76" t="str">
        <f>IF($A1561&lt;&gt;"",IF(OR(CR1561&lt;&gt;0,CS1561&lt;&gt;0,$BB$3&gt;0),"",IF(#REF!="LER","10,",IF(#REF!="LOR","15,",IF(#REF!="LEB","15,",IF(#REF!="LOB","11,",IF(#REF!="HER","28,",IF(#REF!="HOR","33,",IF(#REF!="HEB","33,",IF(#REF!="HOB","28,",""))))))))),"")</f>
        <v/>
      </c>
      <c r="AP1562" s="76" t="str">
        <f>IF($A1561&lt;&gt;"",IF(OR(CR1561&lt;&gt;0,CS1561&lt;&gt;0,$BB$3&gt;0),"",IF(#REF!="LER","12,",IF(#REF!="LOR","16,",IF(#REF!="LEB","16,",IF(#REF!="LOB","13,",IF(#REF!="HER","30,",IF(#REF!="HOR","34,",IF(#REF!="HEB","34,",IF(#REF!="HOB","29,",""))))))))),"")</f>
        <v/>
      </c>
      <c r="AQ1562" s="76" t="str">
        <f>IF($A1561&lt;&gt;"",IF(OR(CR1561&lt;&gt;0,CS1561&lt;&gt;0,$BB$3&gt;0),"",IF(#REF!="LER","14,",IF(#REF!="LOR","17,",IF(#REF!="LEB","17,",IF(#REF!="LOB","15,",IF(#REF!="HER","32,",IF(#REF!="HOR","35,",IF(#REF!="HEB","35,",IF(#REF!="HOB","31,",""))))))))),"")</f>
        <v/>
      </c>
      <c r="AR1562" s="76" t="str">
        <f>IF($A1561&lt;&gt;"",IF(OR(CR1561&lt;&gt;0,CS1561&lt;&gt;0,$BB$3&gt;0),"",IF(#REF!="LER","16,",IF(#REF!="LOR","18,",IF(#REF!="LEB","18,",IF(#REF!="LOB","17,",IF(#REF!="HER","34,",IF(#REF!="HOR","36,",IF(#REF!="HEB","36,",IF(#REF!="HOB","33,",""))))))))),"")</f>
        <v/>
      </c>
      <c r="AS1562" s="60" t="b">
        <f t="shared" si="2333"/>
        <v>0</v>
      </c>
      <c r="AT1562" s="60" t="b">
        <f t="shared" si="2334"/>
        <v>0</v>
      </c>
      <c r="AU1562" s="60" t="b">
        <f t="shared" si="2335"/>
        <v>0</v>
      </c>
      <c r="AV1562" s="60" t="b">
        <f t="shared" si="2336"/>
        <v>0</v>
      </c>
      <c r="AW1562" s="60" t="b">
        <f t="shared" si="2337"/>
        <v>0</v>
      </c>
      <c r="AX1562" s="60" t="b">
        <f t="shared" si="2338"/>
        <v>0</v>
      </c>
      <c r="AY1562" s="60" t="b">
        <f t="shared" si="2339"/>
        <v>0</v>
      </c>
      <c r="AZ1562" s="60"/>
      <c r="BA1562" s="60"/>
      <c r="BB1562" s="13">
        <f t="shared" si="2364"/>
        <v>0</v>
      </c>
      <c r="BC1562" s="11" t="e">
        <f>IF(#REF!&lt;&gt;"",S1562+BC1561,0)</f>
        <v>#REF!</v>
      </c>
      <c r="BD1562" s="67" t="str">
        <f t="shared" si="2319"/>
        <v/>
      </c>
      <c r="BE1562" s="76" t="str">
        <f>IF($A1561&lt;&gt;"",IF(OR(EE1561&lt;&gt;0,EF1561&lt;&gt;0,$BB$3&gt;0),"",IF(#REF!="LER","01,",IF(#REF!="LOR","01,",IF(#REF!="LEB","02,",IF(#REF!="LOB","01,",IF(#REF!="HER","19,",IF(#REF!="HOR","19,",IF(#REF!="HEB","20,",IF(#REF!="HOB","19,",""))))))))),"")</f>
        <v/>
      </c>
      <c r="BF1562" s="76" t="str">
        <f>IF($A1561&lt;&gt;"",IF(OR(EE1561&lt;&gt;0,EF1561&lt;&gt;0,$BB$3&gt;0),"",IF(#REF!="LER","02,",IF(#REF!="LOR","03,",IF(#REF!="LEB","04,",IF(#REF!="LOB","02,",IF(#REF!="HER","20,",IF(#REF!="HOR","21,",IF(#REF!="HEB","22,",IF(#REF!="HOB","20,",""))))))))),"")</f>
        <v/>
      </c>
      <c r="BG1562" s="76" t="str">
        <f>IF($A1561&lt;&gt;"",IF(OR(EE1561&lt;&gt;0,EF1561&lt;&gt;0,$BB$3&gt;0),"",IF(#REF!="LER","03,",IF(#REF!="LOR","05,",IF(#REF!="LEB","06,",IF(#REF!="LOB","03,",IF(#REF!="HER","21,",IF(#REF!="HOR","23,",IF(#REF!="HEB","24,",IF(#REF!="HOB","21,",""))))))))),"")</f>
        <v/>
      </c>
      <c r="BH1562" s="76" t="str">
        <f>IF($A1561&lt;&gt;"",IF(OR(EE1561&lt;&gt;0,EF1561&lt;&gt;0,$BB$3&gt;0),"",IF(#REF!="LER","04,",IF(#REF!="LOR","07,",IF(#REF!="LEB","08,",IF(#REF!="LOB","04,",IF(#REF!="HER","22,",IF(#REF!="HOR","25,",IF(#REF!="HEB","26,",IF(#REF!="HOB","22,",""))))))))),"")</f>
        <v/>
      </c>
      <c r="BI1562" s="76" t="str">
        <f>IF($A1561&lt;&gt;"",IF(OR(EE1561&lt;&gt;0,EF1561&lt;&gt;0,$BB$3&gt;0),"",IF(#REF!="LER","05,",IF(#REF!="LOR","09,",IF(#REF!="LEB","10,",IF(#REF!="LOB","05,",IF(#REF!="HER","23,",IF(#REF!="HOR","27,",IF(#REF!="HEB","28,",IF(#REF!="HOB","23,",""))))))))),"")</f>
        <v/>
      </c>
      <c r="BJ1562" s="76" t="str">
        <f>IF($A1561&lt;&gt;"",IF(OR(EE1561&lt;&gt;0,EF1561&lt;&gt;0,$BB$3&gt;0),"",IF(#REF!="LER","06,",IF(#REF!="LOR","11,",IF(#REF!="LEB","11,",IF(#REF!="LOB","06,",IF(#REF!="HER","24,",IF(#REF!="HOR","29,",IF(#REF!="HEB","29,",IF(#REF!="HOB","24,",""))))))))),"")</f>
        <v/>
      </c>
      <c r="BK1562" s="60" t="b">
        <f t="shared" si="2340"/>
        <v>0</v>
      </c>
      <c r="BL1562" s="60" t="b">
        <f t="shared" si="2341"/>
        <v>0</v>
      </c>
      <c r="BM1562" s="60" t="b">
        <f t="shared" si="2342"/>
        <v>0</v>
      </c>
      <c r="BN1562" s="60" t="b">
        <f t="shared" si="2343"/>
        <v>0</v>
      </c>
      <c r="BO1562" s="60" t="b">
        <f t="shared" si="2344"/>
        <v>0</v>
      </c>
      <c r="BP1562" s="60" t="b">
        <f t="shared" si="2345"/>
        <v>0</v>
      </c>
      <c r="BQ1562" s="60"/>
      <c r="BR1562" s="60"/>
      <c r="BS1562" s="92">
        <f>IF(BT1562&lt;0,1,0)</f>
        <v>0</v>
      </c>
      <c r="BT1562" s="60"/>
      <c r="BU1562" s="60"/>
      <c r="BV1562" s="67" t="str">
        <f t="shared" si="2321"/>
        <v/>
      </c>
      <c r="BW1562" s="76" t="str">
        <f>IF($A1561&lt;&gt;"",IF(OR(EE1561&lt;&gt;0,EF1561&lt;&gt;0,$BB$3&gt;0),"",IF(#REF!="LER","07,",IF(#REF!="LOR","12,",IF(#REF!="LEB","12,",IF(#REF!="LOB","08,",IF(#REF!="HER","25,",IF(#REF!="HOR","30,",IF(#REF!="HEB","30,",IF(#REF!="HOB","25,",""))))))))),"")</f>
        <v/>
      </c>
      <c r="BX1562" s="76" t="str">
        <f>IF($A1561&lt;&gt;"",IF(OR(EE1561&lt;&gt;0,EF1561&lt;&gt;0,$BB$3&gt;0),"",IF(#REF!="LER","08,",IF(#REF!="LOR","13,",IF(#REF!="LEB","13,",IF(#REF!="LOB","09,",IF(#REF!="HER","26,",IF(#REF!="HOR","31,",IF(#REF!="HEB","31,",IF(#REF!="HOB","26,",""))))))))),"")</f>
        <v/>
      </c>
      <c r="BY1562" s="76" t="str">
        <f>IF($A1561&lt;&gt;"",IF(OR(EE1561&lt;&gt;0,EF1561&lt;&gt;0,$BB$3&gt;0),"",IF(#REF!="LER","09,",IF(#REF!="LOR","14,",IF(#REF!="LEB","14,",IF(#REF!="LOB","10,",IF(#REF!="HER","27,",IF(#REF!="HOR","32,",IF(#REF!="HEB","32,",IF(#REF!="HOB","27,",""))))))))),"")</f>
        <v/>
      </c>
      <c r="BZ1562" s="76" t="str">
        <f>IF($A1561&lt;&gt;"",IF(OR(EE1561&lt;&gt;0,EF1561&lt;&gt;0,$BB$3&gt;0),"",IF(#REF!="LER","10,",IF(#REF!="LOR","15,",IF(#REF!="LEB","15,",IF(#REF!="LOB","11,",IF(#REF!="HER","28,",IF(#REF!="HOR","33,",IF(#REF!="HEB","33,",IF(#REF!="HOB","28,",""))))))))),"")</f>
        <v/>
      </c>
      <c r="CA1562" s="76" t="str">
        <f>IF($A1561&lt;&gt;"",IF(OR(EE1561&lt;&gt;0,EF1561&lt;&gt;0,$BB$3&gt;0),"",IF(#REF!="LER","12,",IF(#REF!="LOR","16,",IF(#REF!="LEB","16,",IF(#REF!="LOB","13,",IF(#REF!="HER","30,",IF(#REF!="HOR","34,",IF(#REF!="HEB","34,",IF(#REF!="HOB","29,",""))))))))),"")</f>
        <v/>
      </c>
      <c r="CB1562" s="76" t="str">
        <f>IF($A1561&lt;&gt;"",IF(OR(EE1561&lt;&gt;0,EF1561&lt;&gt;0,$BB$3&gt;0),"",IF(#REF!="LER","14,",IF(#REF!="LOR","17,",IF(#REF!="LEB","17,",IF(#REF!="LOB","15,",IF(#REF!="HER","32,",IF(#REF!="HOR","35,",IF(#REF!="HEB","35,",IF(#REF!="HOB","31,",""))))))))),"")</f>
        <v/>
      </c>
      <c r="CC1562" s="76" t="str">
        <f>IF($A1561&lt;&gt;"",IF(OR(EE1561&lt;&gt;0,EF1561&lt;&gt;0,$BB$3&gt;0),"",IF(#REF!="LER","16,",IF(#REF!="LOR","18,",IF(#REF!="LEB","18,",IF(#REF!="LOB","17,",IF(#REF!="HER","34,",IF(#REF!="HOR","36,",IF(#REF!="HEB","36,",IF(#REF!="HOB","33,",""))))))))),"")</f>
        <v/>
      </c>
      <c r="CD1562" s="60" t="b">
        <f t="shared" si="2346"/>
        <v>0</v>
      </c>
      <c r="CE1562" s="60" t="b">
        <f t="shared" si="2347"/>
        <v>0</v>
      </c>
      <c r="CF1562" s="60" t="b">
        <f t="shared" si="2348"/>
        <v>0</v>
      </c>
      <c r="CG1562" s="60" t="b">
        <f t="shared" si="2349"/>
        <v>0</v>
      </c>
      <c r="CH1562" s="60" t="b">
        <f t="shared" si="2350"/>
        <v>0</v>
      </c>
      <c r="CI1562" s="60" t="b">
        <f t="shared" si="2351"/>
        <v>0</v>
      </c>
      <c r="CJ1562" s="60" t="b">
        <f t="shared" si="2352"/>
        <v>0</v>
      </c>
      <c r="CK1562" s="60"/>
      <c r="CL1562" s="60"/>
      <c r="CM1562" s="92">
        <f>IF(CN1562&lt;0,1,0)</f>
        <v>0</v>
      </c>
      <c r="CN1562" s="13">
        <f t="shared" si="2365"/>
        <v>0</v>
      </c>
      <c r="CO1562" s="11" t="e">
        <f>IF(#REF!&lt;&gt;"",BC1562+CO1561,0)</f>
        <v>#REF!</v>
      </c>
      <c r="CP1562" s="13">
        <f t="shared" si="2363"/>
        <v>0</v>
      </c>
      <c r="CQ1562" s="11">
        <f t="shared" si="2368"/>
        <v>0</v>
      </c>
      <c r="CR1562" s="57">
        <f t="shared" si="2325"/>
        <v>0</v>
      </c>
      <c r="CS1562" s="57">
        <f t="shared" si="2326"/>
        <v>0</v>
      </c>
      <c r="CT1562" s="57">
        <f t="shared" si="2316"/>
        <v>0</v>
      </c>
      <c r="CU1562" s="24"/>
      <c r="CV1562" s="24"/>
      <c r="CW1562" s="24"/>
      <c r="CX1562" s="24"/>
      <c r="CY1562" s="24"/>
      <c r="CZ1562" s="24"/>
      <c r="DA1562" s="24"/>
      <c r="DB1562" s="24"/>
      <c r="DC1562" s="24"/>
      <c r="DD1562" s="64"/>
      <c r="DF1562" s="5"/>
      <c r="DG1562" s="5"/>
      <c r="DH1562" s="5"/>
      <c r="DI1562" s="134"/>
      <c r="DJ1562"/>
    </row>
    <row r="1563" spans="2:114" x14ac:dyDescent="0.2">
      <c r="B1563" s="61" t="str">
        <f>IF(A1563="","",IF(U1564="","DB",U1564&amp;V1564&amp;W1564&amp;X1564&amp;Y1564&amp;Z1564&amp;AL1564&amp;AM1564&amp;AN1564&amp;AO1564&amp;AP1564&amp;AQ1564&amp;AR1564&amp;#REF!))</f>
        <v/>
      </c>
      <c r="C1563" s="7" t="str">
        <f t="shared" si="2356"/>
        <v/>
      </c>
      <c r="D1563" s="60">
        <f t="shared" si="2357"/>
        <v>0</v>
      </c>
      <c r="E1563" s="7" t="e">
        <f>IF(COUNTBLANK(BE1564:BI1564)=5,#REF!&amp;",",IF(COUNTBLANK(U1564:AR1564)=1,T1564&amp;","&amp;T1564&amp;","&amp;T1564&amp;","&amp;T1564&amp;","&amp;T1564&amp;","&amp;T1564&amp;","&amp;T1564&amp;","&amp;T1564&amp;","&amp;T1564&amp;","&amp;T1564&amp;","&amp;T1564&amp;","&amp;T1564&amp;","&amp;T1564&amp;",",T1564&amp;","&amp;T1564&amp;","&amp;T1564&amp;","&amp;T1564&amp;","&amp;T1564&amp;","&amp;T1564&amp;","&amp;T1564&amp;","&amp;T1564&amp;","&amp;T1564&amp;","&amp;T1564&amp;","&amp;T1564&amp;","&amp;T1564&amp;","&amp;T1564&amp;","&amp;T1564&amp;","))</f>
        <v>#REF!</v>
      </c>
      <c r="F1563" s="72" t="str">
        <f t="shared" si="2369"/>
        <v/>
      </c>
      <c r="G1563" s="73">
        <f t="shared" si="2358"/>
        <v>0</v>
      </c>
      <c r="H1563" s="112">
        <f t="shared" si="2359"/>
        <v>0</v>
      </c>
      <c r="I1563" s="112">
        <f t="shared" si="2360"/>
        <v>0</v>
      </c>
      <c r="J1563" s="74" t="e">
        <f>COUNTIF(#REF!,"E")</f>
        <v>#REF!</v>
      </c>
      <c r="K1563" s="74" t="e">
        <f>COUNTIF(#REF!,"O")</f>
        <v>#REF!</v>
      </c>
      <c r="L1563" s="74" t="e">
        <f t="shared" si="2361"/>
        <v>#REF!</v>
      </c>
      <c r="M1563" s="113" t="e">
        <f t="shared" si="2362"/>
        <v>#REF!</v>
      </c>
      <c r="N1563" s="60"/>
      <c r="O1563" s="61"/>
      <c r="P1563" s="61"/>
      <c r="Q1563" s="61"/>
      <c r="R1563" s="61"/>
      <c r="S1563" s="7"/>
      <c r="T1563" s="67" t="str">
        <f t="shared" si="2317"/>
        <v/>
      </c>
      <c r="U1563" s="76" t="str">
        <f>IF($A1562&lt;&gt;"",IF(OR(CR1562&lt;&gt;0,CS1562&lt;&gt;0,#REF!&lt;$BB$3),"",IF(#REF!="LER","01,",IF(#REF!="LOR","01,",IF(#REF!="LEB","02,",IF(#REF!="LOB","01,",IF(#REF!="HER","19,",IF(#REF!="HOR","19,",IF(#REF!="HEB","20,",IF(#REF!="HOB","19,",""))))))))),"")</f>
        <v/>
      </c>
      <c r="V1563" s="76" t="str">
        <f>IF($A1562&lt;&gt;"",IF(OR(CR1562&lt;&gt;0,CS1562&lt;&gt;0,#REF!&lt;$BB$3),"",IF(#REF!="LER","02,",IF(#REF!="LOR","03,",IF(#REF!="LEB","04,",IF(#REF!="LOB","02,",IF(#REF!="HER","20,",IF(#REF!="HOR","21,",IF(#REF!="HEB","22,",IF(#REF!="HOB","20,",""))))))))),"")</f>
        <v/>
      </c>
      <c r="W1563" s="76" t="str">
        <f>IF($A1562&lt;&gt;"",IF(OR(CR1562&lt;&gt;0,CS1562&lt;&gt;0,#REF!&lt;$BB$3),"",IF(#REF!="LER","03,",IF(#REF!="LOR","05,",IF(#REF!="LEB","06,",IF(#REF!="LOB","03,",IF(#REF!="HER","21,",IF(#REF!="HOR","23,",IF(#REF!="HEB","24,",IF(#REF!="HOB","21,",""))))))))),"")</f>
        <v/>
      </c>
      <c r="X1563" s="76" t="str">
        <f>IF($A1562&lt;&gt;"",IF(OR(CR1562&lt;&gt;0,CS1562&lt;&gt;0,#REF!&lt;$BB$3),"",IF(#REF!="LER","04,",IF(#REF!="LOR","07,",IF(#REF!="LEB","08,",IF(#REF!="LOB","04,",IF(#REF!="HER","22,",IF(#REF!="HOR","25,",IF(#REF!="HEB","26,",IF(#REF!="HOB","22,",""))))))))),"")</f>
        <v/>
      </c>
      <c r="Y1563" s="76" t="str">
        <f>IF($A1562&lt;&gt;"",IF(OR(CR1562&lt;&gt;0,CS1562&lt;&gt;0,#REF!&lt;$BB$3),"",IF(#REF!="LER","05,",IF(#REF!="LOR","09,",IF(#REF!="LEB","10,",IF(#REF!="LOB","05,",IF(#REF!="HER","23,",IF(#REF!="HOR","27,",IF(#REF!="HEB","28,",IF(#REF!="HOB","23,",""))))))))),"")</f>
        <v/>
      </c>
      <c r="Z1563" s="76" t="str">
        <f>IF($A1562&lt;&gt;"",IF(OR(CR1562&lt;&gt;0,CS1562&lt;&gt;0,#REF!&lt;$BB$3),"",IF(#REF!="LER","06,",IF(#REF!="LOR","11,",IF(#REF!="LEB","11,",IF(#REF!="LOB","06,",IF(#REF!="HER","24,",IF(#REF!="HOR","29,",IF(#REF!="HEB","29,",IF(#REF!="HOB","24,",""))))))))),"")</f>
        <v/>
      </c>
      <c r="AA1563" s="60" t="b">
        <f t="shared" si="2327"/>
        <v>0</v>
      </c>
      <c r="AB1563" s="60" t="b">
        <f t="shared" si="2328"/>
        <v>0</v>
      </c>
      <c r="AC1563" s="60" t="b">
        <f t="shared" si="2329"/>
        <v>0</v>
      </c>
      <c r="AD1563" s="60" t="b">
        <f t="shared" si="2330"/>
        <v>0</v>
      </c>
      <c r="AE1563" s="60" t="b">
        <f t="shared" si="2331"/>
        <v>0</v>
      </c>
      <c r="AF1563" s="60" t="b">
        <f t="shared" si="2332"/>
        <v>0</v>
      </c>
      <c r="AG1563" s="60"/>
      <c r="AH1563" s="60"/>
      <c r="AI1563" s="60"/>
      <c r="AJ1563" s="60"/>
      <c r="AK1563" s="67" t="str">
        <f t="shared" si="2318"/>
        <v/>
      </c>
      <c r="AL1563" s="76" t="str">
        <f>IF($A1562&lt;&gt;"",IF(OR(CR1562&lt;&gt;0,CS1562&lt;&gt;0,#REF!&lt;$BB$3),"",IF(#REF!="LER","07,",IF(#REF!="LOR","12,",IF(#REF!="LEB","12,",IF(#REF!="LOB","08,",IF(#REF!="HER","25,",IF(#REF!="HOR","30,",IF(#REF!="HEB","30,",IF(#REF!="HOB","25,",""))))))))),"")</f>
        <v/>
      </c>
      <c r="AM1563" s="76" t="str">
        <f>IF($A1562&lt;&gt;"",IF(OR(CR1562&lt;&gt;0,CS1562&lt;&gt;0,#REF!&lt;$BB$3),"",IF(#REF!="LER","08,",IF(#REF!="LOR","13,",IF(#REF!="LEB","13,",IF(#REF!="LOB","09,",IF(#REF!="HER","26,",IF(#REF!="HOR","31,",IF(#REF!="HEB","31,",IF(#REF!="HOB","26,",""))))))))),"")</f>
        <v/>
      </c>
      <c r="AN1563" s="118" t="str">
        <f t="shared" si="2353"/>
        <v/>
      </c>
      <c r="AO1563" s="76" t="str">
        <f>IF($A1562&lt;&gt;"",IF(OR(CR1562&lt;&gt;0,CS1562&lt;&gt;0,#REF!&lt;$BB$3),"",IF(#REF!="LER","10,",IF(#REF!="LOR","15,",IF(#REF!="LEB","15,",IF(#REF!="LOB","11,",IF(#REF!="HER","28,",IF(#REF!="HOR","33,",IF(#REF!="HEB","33,",IF(#REF!="HOB","28,",""))))))))),"")</f>
        <v/>
      </c>
      <c r="AP1563" s="76" t="str">
        <f>IF($A1562&lt;&gt;"",IF(OR(CR1562&lt;&gt;0,CS1562&lt;&gt;0,#REF!&lt;$BB$3),"",IF(#REF!="LER","12,",IF(#REF!="LOR","16,",IF(#REF!="LEB","16,",IF(#REF!="LOB","13,",IF(#REF!="HER","30,",IF(#REF!="HOR","34,",IF(#REF!="HEB","34,",IF(#REF!="HOB","29,",""))))))))),"")</f>
        <v/>
      </c>
      <c r="AQ1563" s="76" t="str">
        <f>IF($A1562&lt;&gt;"",IF(OR(CR1562&lt;&gt;0,CS1562&lt;&gt;0,#REF!&lt;$BB$3),"",IF(#REF!="LER","14,",IF(#REF!="LOR","17,",IF(#REF!="LEB","17,",IF(#REF!="LOB","15,",IF(#REF!="HER","32,",IF(#REF!="HOR","35,",IF(#REF!="HEB","35,",IF(#REF!="HOB","31,",""))))))))),"")</f>
        <v/>
      </c>
      <c r="AR1563" s="76" t="str">
        <f>IF($A1562&lt;&gt;"",IF(OR(CR1562&lt;&gt;0,CS1562&lt;&gt;0,#REF!&lt;$BB$3),"",IF(#REF!="LER","16,",IF(#REF!="LOR","18,",IF(#REF!="LEB","18,",IF(#REF!="LOB","17,",IF(#REF!="HER","34,",IF(#REF!="HOR","36,",IF(#REF!="HEB","36,",IF(#REF!="HOB","33,",""))))))))),"")</f>
        <v/>
      </c>
      <c r="AS1563" s="60" t="b">
        <f t="shared" si="2333"/>
        <v>0</v>
      </c>
      <c r="AT1563" s="60" t="b">
        <f t="shared" si="2334"/>
        <v>0</v>
      </c>
      <c r="AU1563" s="60" t="b">
        <f t="shared" si="2335"/>
        <v>0</v>
      </c>
      <c r="AV1563" s="60" t="b">
        <f t="shared" si="2336"/>
        <v>0</v>
      </c>
      <c r="AW1563" s="60" t="b">
        <f t="shared" si="2337"/>
        <v>0</v>
      </c>
      <c r="AX1563" s="60" t="b">
        <f t="shared" si="2338"/>
        <v>0</v>
      </c>
      <c r="AY1563" s="60" t="b">
        <f t="shared" si="2339"/>
        <v>0</v>
      </c>
      <c r="AZ1563" s="60"/>
      <c r="BA1563" s="60"/>
      <c r="BB1563" s="13">
        <f t="shared" si="2364"/>
        <v>0</v>
      </c>
      <c r="BC1563" s="11" t="e">
        <f>IF(#REF!&lt;&gt;"",S1563+BC1562,0)</f>
        <v>#REF!</v>
      </c>
      <c r="BD1563" s="67" t="str">
        <f t="shared" si="2319"/>
        <v/>
      </c>
      <c r="BE1563" s="76" t="str">
        <f>IF($A1562&lt;&gt;"",IF(OR(EE1562&lt;&gt;0,EF1562&lt;&gt;0,#REF!&lt;$BB$3),"",IF(#REF!="LER","01,",IF(#REF!="LOR","01,",IF(#REF!="LEB","02,",IF(#REF!="LOB","01,",IF(#REF!="HER","19,",IF(#REF!="HOR","19,",IF(#REF!="HEB","20,",IF(#REF!="HOB","19,",""))))))))),"")</f>
        <v/>
      </c>
      <c r="BF1563" s="76" t="str">
        <f>IF($A1562&lt;&gt;"",IF(OR(EE1562&lt;&gt;0,EF1562&lt;&gt;0,#REF!&lt;$BB$3),"",IF(#REF!="LER","02,",IF(#REF!="LOR","03,",IF(#REF!="LEB","04,",IF(#REF!="LOB","02,",IF(#REF!="HER","20,",IF(#REF!="HOR","21,",IF(#REF!="HEB","22,",IF(#REF!="HOB","20,",""))))))))),"")</f>
        <v/>
      </c>
      <c r="BG1563" s="76" t="str">
        <f>IF($A1562&lt;&gt;"",IF(OR(EE1562&lt;&gt;0,EF1562&lt;&gt;0,#REF!&lt;$BB$3),"",IF(#REF!="LER","03,",IF(#REF!="LOR","05,",IF(#REF!="LEB","06,",IF(#REF!="LOB","03,",IF(#REF!="HER","21,",IF(#REF!="HOR","23,",IF(#REF!="HEB","24,",IF(#REF!="HOB","21,",""))))))))),"")</f>
        <v/>
      </c>
      <c r="BH1563" s="76" t="str">
        <f>IF($A1562&lt;&gt;"",IF(OR(EE1562&lt;&gt;0,EF1562&lt;&gt;0,#REF!&lt;$BB$3),"",IF(#REF!="LER","04,",IF(#REF!="LOR","07,",IF(#REF!="LEB","08,",IF(#REF!="LOB","04,",IF(#REF!="HER","22,",IF(#REF!="HOR","25,",IF(#REF!="HEB","26,",IF(#REF!="HOB","22,",""))))))))),"")</f>
        <v/>
      </c>
      <c r="BI1563" s="76" t="str">
        <f>IF($A1562&lt;&gt;"",IF(OR(EE1562&lt;&gt;0,EF1562&lt;&gt;0,#REF!&lt;$BB$3),"",IF(#REF!="LER","05,",IF(#REF!="LOR","09,",IF(#REF!="LEB","10,",IF(#REF!="LOB","05,",IF(#REF!="HER","23,",IF(#REF!="HOR","27,",IF(#REF!="HEB","28,",IF(#REF!="HOB","23,",""))))))))),"")</f>
        <v/>
      </c>
      <c r="BJ1563" s="76" t="str">
        <f>IF($A1562&lt;&gt;"",IF(OR(EE1562&lt;&gt;0,EF1562&lt;&gt;0,#REF!&lt;$BB$3),"",IF(#REF!="LER","06,",IF(#REF!="LOR","11,",IF(#REF!="LEB","11,",IF(#REF!="LOB","06,",IF(#REF!="HER","24,",IF(#REF!="HOR","29,",IF(#REF!="HEB","29,",IF(#REF!="HOB","24,",""))))))))),"")</f>
        <v/>
      </c>
      <c r="BK1563" s="60" t="b">
        <f t="shared" si="2340"/>
        <v>0</v>
      </c>
      <c r="BL1563" s="60" t="b">
        <f t="shared" si="2341"/>
        <v>0</v>
      </c>
      <c r="BM1563" s="60" t="b">
        <f t="shared" si="2342"/>
        <v>0</v>
      </c>
      <c r="BN1563" s="60" t="b">
        <f t="shared" si="2343"/>
        <v>0</v>
      </c>
      <c r="BO1563" s="60" t="b">
        <f t="shared" si="2344"/>
        <v>0</v>
      </c>
      <c r="BP1563" s="60" t="b">
        <f t="shared" si="2345"/>
        <v>0</v>
      </c>
      <c r="BQ1563" s="60"/>
      <c r="BR1563" s="60"/>
      <c r="BS1563" s="92">
        <f>IF(BT1563&lt;0,BS1562+1,0)</f>
        <v>0</v>
      </c>
      <c r="BT1563" s="60"/>
      <c r="BU1563" s="60"/>
      <c r="BV1563" s="67" t="str">
        <f t="shared" si="2321"/>
        <v/>
      </c>
      <c r="BW1563" s="76" t="str">
        <f>IF($A1562&lt;&gt;"",IF(OR(EE1562&lt;&gt;0,EF1562&lt;&gt;0,#REF!&lt;$BB$3),"",IF(#REF!="LER","07,",IF(#REF!="LOR","12,",IF(#REF!="LEB","12,",IF(#REF!="LOB","08,",IF(#REF!="HER","25,",IF(#REF!="HOR","30,",IF(#REF!="HEB","30,",IF(#REF!="HOB","25,",""))))))))),"")</f>
        <v/>
      </c>
      <c r="BX1563" s="76" t="str">
        <f>IF($A1562&lt;&gt;"",IF(OR(EE1562&lt;&gt;0,EF1562&lt;&gt;0,#REF!&lt;$BB$3),"",IF(#REF!="LER","08,",IF(#REF!="LOR","13,",IF(#REF!="LEB","13,",IF(#REF!="LOB","09,",IF(#REF!="HER","26,",IF(#REF!="HOR","31,",IF(#REF!="HEB","31,",IF(#REF!="HOB","26,",""))))))))),"")</f>
        <v/>
      </c>
      <c r="BY1563" s="76" t="str">
        <f>IF($A1562&lt;&gt;"",IF(OR(EE1562&lt;&gt;0,EF1562&lt;&gt;0,#REF!&lt;$BB$3),"",IF(#REF!="LER","09,",IF(#REF!="LOR","14,",IF(#REF!="LEB","14,",IF(#REF!="LOB","10,",IF(#REF!="HER","27,",IF(#REF!="HOR","32,",IF(#REF!="HEB","32,",IF(#REF!="HOB","27,",""))))))))),"")</f>
        <v/>
      </c>
      <c r="BZ1563" s="76" t="str">
        <f>IF($A1562&lt;&gt;"",IF(OR(EE1562&lt;&gt;0,EF1562&lt;&gt;0,#REF!&lt;$BB$3),"",IF(#REF!="LER","10,",IF(#REF!="LOR","15,",IF(#REF!="LEB","15,",IF(#REF!="LOB","11,",IF(#REF!="HER","28,",IF(#REF!="HOR","33,",IF(#REF!="HEB","33,",IF(#REF!="HOB","28,",""))))))))),"")</f>
        <v/>
      </c>
      <c r="CA1563" s="76" t="str">
        <f>IF($A1562&lt;&gt;"",IF(OR(EE1562&lt;&gt;0,EF1562&lt;&gt;0,#REF!&lt;$BB$3),"",IF(#REF!="LER","12,",IF(#REF!="LOR","16,",IF(#REF!="LEB","16,",IF(#REF!="LOB","13,",IF(#REF!="HER","30,",IF(#REF!="HOR","34,",IF(#REF!="HEB","34,",IF(#REF!="HOB","29,",""))))))))),"")</f>
        <v/>
      </c>
      <c r="CB1563" s="76" t="str">
        <f>IF($A1562&lt;&gt;"",IF(OR(EE1562&lt;&gt;0,EF1562&lt;&gt;0,#REF!&lt;$BB$3),"",IF(#REF!="LER","14,",IF(#REF!="LOR","17,",IF(#REF!="LEB","17,",IF(#REF!="LOB","15,",IF(#REF!="HER","32,",IF(#REF!="HOR","35,",IF(#REF!="HEB","35,",IF(#REF!="HOB","31,",""))))))))),"")</f>
        <v/>
      </c>
      <c r="CC1563" s="76" t="str">
        <f>IF($A1562&lt;&gt;"",IF(OR(EE1562&lt;&gt;0,EF1562&lt;&gt;0,#REF!&lt;$BB$3),"",IF(#REF!="LER","16,",IF(#REF!="LOR","18,",IF(#REF!="LEB","18,",IF(#REF!="LOB","17,",IF(#REF!="HER","34,",IF(#REF!="HOR","36,",IF(#REF!="HEB","36,",IF(#REF!="HOB","33,",""))))))))),"")</f>
        <v/>
      </c>
      <c r="CD1563" s="60" t="b">
        <f t="shared" si="2346"/>
        <v>0</v>
      </c>
      <c r="CE1563" s="60" t="b">
        <f t="shared" si="2347"/>
        <v>0</v>
      </c>
      <c r="CF1563" s="60" t="b">
        <f t="shared" si="2348"/>
        <v>0</v>
      </c>
      <c r="CG1563" s="60" t="b">
        <f t="shared" si="2349"/>
        <v>0</v>
      </c>
      <c r="CH1563" s="60" t="b">
        <f t="shared" si="2350"/>
        <v>0</v>
      </c>
      <c r="CI1563" s="60" t="b">
        <f t="shared" si="2351"/>
        <v>0</v>
      </c>
      <c r="CJ1563" s="60" t="b">
        <f t="shared" si="2352"/>
        <v>0</v>
      </c>
      <c r="CK1563" s="60"/>
      <c r="CL1563" s="60"/>
      <c r="CM1563" s="92">
        <f>IF(CN1563&lt;0,CM1562+1,0)</f>
        <v>0</v>
      </c>
      <c r="CN1563" s="13">
        <f t="shared" si="2365"/>
        <v>0</v>
      </c>
      <c r="CO1563" s="11" t="e">
        <f>IF(#REF!&lt;&gt;"",BC1563+CO1562,0)</f>
        <v>#REF!</v>
      </c>
      <c r="CP1563" s="13">
        <f t="shared" si="2363"/>
        <v>0</v>
      </c>
      <c r="CQ1563" s="11">
        <f t="shared" si="2368"/>
        <v>0</v>
      </c>
      <c r="CR1563" s="57">
        <f t="shared" si="2325"/>
        <v>0</v>
      </c>
      <c r="CS1563" s="57">
        <f t="shared" si="2326"/>
        <v>0</v>
      </c>
      <c r="CT1563" s="57">
        <f t="shared" si="2316"/>
        <v>0</v>
      </c>
      <c r="CU1563" s="24"/>
      <c r="CV1563" s="24"/>
      <c r="CW1563" s="24"/>
      <c r="CX1563" s="24"/>
      <c r="CY1563" s="24"/>
      <c r="CZ1563" s="24"/>
      <c r="DA1563" s="24"/>
      <c r="DB1563" s="24"/>
      <c r="DC1563" s="24"/>
      <c r="DD1563" s="64"/>
      <c r="DF1563" s="5"/>
      <c r="DG1563" s="5"/>
      <c r="DH1563" s="5"/>
      <c r="DI1563" s="134"/>
      <c r="DJ1563"/>
    </row>
    <row r="1564" spans="2:114" x14ac:dyDescent="0.2">
      <c r="B1564" s="61" t="str">
        <f>IF(A1564="","",IF(U1565="","DB",U1565&amp;V1565&amp;W1565&amp;X1565&amp;Y1565&amp;Z1565&amp;AL1565&amp;AM1565&amp;AN1565&amp;AO1565&amp;AP1565&amp;AQ1565&amp;AR1565&amp;#REF!))</f>
        <v/>
      </c>
      <c r="C1564" s="7" t="str">
        <f t="shared" si="2356"/>
        <v/>
      </c>
      <c r="D1564" s="60">
        <f t="shared" si="2357"/>
        <v>0</v>
      </c>
      <c r="E1564" s="7" t="e">
        <f>IF(COUNTBLANK(BE1565:BI1565)=5,#REF!&amp;",",IF(COUNTBLANK(U1565:AR1565)=1,T1565&amp;","&amp;T1565&amp;","&amp;T1565&amp;","&amp;T1565&amp;","&amp;T1565&amp;","&amp;T1565&amp;","&amp;T1565&amp;","&amp;T1565&amp;","&amp;T1565&amp;","&amp;T1565&amp;","&amp;T1565&amp;","&amp;T1565&amp;","&amp;T1565&amp;",",T1565&amp;","&amp;T1565&amp;","&amp;T1565&amp;","&amp;T1565&amp;","&amp;T1565&amp;","&amp;T1565&amp;","&amp;T1565&amp;","&amp;T1565&amp;","&amp;T1565&amp;","&amp;T1565&amp;","&amp;T1565&amp;","&amp;T1565&amp;","&amp;T1565&amp;","&amp;T1565&amp;","))</f>
        <v>#REF!</v>
      </c>
      <c r="F1564" s="72" t="str">
        <f t="shared" si="2369"/>
        <v/>
      </c>
      <c r="G1564" s="73">
        <f t="shared" si="2358"/>
        <v>0</v>
      </c>
      <c r="H1564" s="112">
        <f t="shared" si="2359"/>
        <v>0</v>
      </c>
      <c r="I1564" s="112">
        <f t="shared" si="2360"/>
        <v>0</v>
      </c>
      <c r="J1564" s="74" t="e">
        <f>COUNTIF(#REF!,"E")</f>
        <v>#REF!</v>
      </c>
      <c r="K1564" s="74" t="e">
        <f>COUNTIF(#REF!,"O")</f>
        <v>#REF!</v>
      </c>
      <c r="L1564" s="74" t="e">
        <f t="shared" si="2361"/>
        <v>#REF!</v>
      </c>
      <c r="M1564" s="113" t="e">
        <f t="shared" si="2362"/>
        <v>#REF!</v>
      </c>
      <c r="N1564" s="60"/>
      <c r="O1564" s="61"/>
      <c r="P1564" s="61"/>
      <c r="Q1564" s="61"/>
      <c r="R1564" s="61"/>
      <c r="S1564" s="7"/>
      <c r="T1564" s="67" t="str">
        <f t="shared" si="2317"/>
        <v/>
      </c>
      <c r="U1564" s="76" t="str">
        <f>IF($A1563&lt;&gt;"",IF(OR(CR1563&lt;&gt;0,CS1563&lt;&gt;0,#REF!&lt;$BB$3),"",IF(#REF!="LER","01,",IF(#REF!="LOR","01,",IF(#REF!="LEB","02,",IF(#REF!="LOB","01,",IF(#REF!="HER","19,",IF(#REF!="HOR","19,",IF(#REF!="HEB","20,",IF(#REF!="HOB","19,",""))))))))),"")</f>
        <v/>
      </c>
      <c r="V1564" s="76" t="str">
        <f>IF($A1563&lt;&gt;"",IF(OR(CR1563&lt;&gt;0,CS1563&lt;&gt;0,#REF!&lt;$BB$3),"",IF(#REF!="LER","02,",IF(#REF!="LOR","03,",IF(#REF!="LEB","04,",IF(#REF!="LOB","02,",IF(#REF!="HER","20,",IF(#REF!="HOR","21,",IF(#REF!="HEB","22,",IF(#REF!="HOB","20,",""))))))))),"")</f>
        <v/>
      </c>
      <c r="W1564" s="76" t="str">
        <f>IF($A1563&lt;&gt;"",IF(OR(CR1563&lt;&gt;0,CS1563&lt;&gt;0,#REF!&lt;$BB$3),"",IF(#REF!="LER","03,",IF(#REF!="LOR","05,",IF(#REF!="LEB","06,",IF(#REF!="LOB","03,",IF(#REF!="HER","21,",IF(#REF!="HOR","23,",IF(#REF!="HEB","24,",IF(#REF!="HOB","21,",""))))))))),"")</f>
        <v/>
      </c>
      <c r="X1564" s="76" t="str">
        <f>IF($A1563&lt;&gt;"",IF(OR(CR1563&lt;&gt;0,CS1563&lt;&gt;0,#REF!&lt;$BB$3),"",IF(#REF!="LER","04,",IF(#REF!="LOR","07,",IF(#REF!="LEB","08,",IF(#REF!="LOB","04,",IF(#REF!="HER","22,",IF(#REF!="HOR","25,",IF(#REF!="HEB","26,",IF(#REF!="HOB","22,",""))))))))),"")</f>
        <v/>
      </c>
      <c r="Y1564" s="76" t="str">
        <f>IF($A1563&lt;&gt;"",IF(OR(CR1563&lt;&gt;0,CS1563&lt;&gt;0,#REF!&lt;$BB$3),"",IF(#REF!="LER","05,",IF(#REF!="LOR","09,",IF(#REF!="LEB","10,",IF(#REF!="LOB","05,",IF(#REF!="HER","23,",IF(#REF!="HOR","27,",IF(#REF!="HEB","28,",IF(#REF!="HOB","23,",""))))))))),"")</f>
        <v/>
      </c>
      <c r="Z1564" s="76" t="str">
        <f>IF($A1563&lt;&gt;"",IF(OR(CR1563&lt;&gt;0,CS1563&lt;&gt;0,#REF!&lt;$BB$3),"",IF(#REF!="LER","06,",IF(#REF!="LOR","11,",IF(#REF!="LEB","11,",IF(#REF!="LOB","06,",IF(#REF!="HER","24,",IF(#REF!="HOR","29,",IF(#REF!="HEB","29,",IF(#REF!="HOB","24,",""))))))))),"")</f>
        <v/>
      </c>
      <c r="AA1564" s="60" t="b">
        <f t="shared" si="2327"/>
        <v>0</v>
      </c>
      <c r="AB1564" s="60" t="b">
        <f t="shared" si="2328"/>
        <v>0</v>
      </c>
      <c r="AC1564" s="60" t="b">
        <f t="shared" si="2329"/>
        <v>0</v>
      </c>
      <c r="AD1564" s="60" t="b">
        <f t="shared" si="2330"/>
        <v>0</v>
      </c>
      <c r="AE1564" s="60" t="b">
        <f t="shared" si="2331"/>
        <v>0</v>
      </c>
      <c r="AF1564" s="60" t="b">
        <f t="shared" si="2332"/>
        <v>0</v>
      </c>
      <c r="AG1564" s="60"/>
      <c r="AH1564" s="60"/>
      <c r="AI1564" s="60"/>
      <c r="AJ1564" s="60"/>
      <c r="AK1564" s="67" t="str">
        <f t="shared" si="2318"/>
        <v/>
      </c>
      <c r="AL1564" s="76" t="str">
        <f>IF($A1563&lt;&gt;"",IF(OR(CR1563&lt;&gt;0,CS1563&lt;&gt;0,#REF!&lt;$BB$3),"",IF(#REF!="LER","07,",IF(#REF!="LOR","12,",IF(#REF!="LEB","12,",IF(#REF!="LOB","08,",IF(#REF!="HER","25,",IF(#REF!="HOR","30,",IF(#REF!="HEB","30,",IF(#REF!="HOB","25,",""))))))))),"")</f>
        <v/>
      </c>
      <c r="AM1564" s="76" t="str">
        <f>IF($A1563&lt;&gt;"",IF(OR(CR1563&lt;&gt;0,CS1563&lt;&gt;0,#REF!&lt;$BB$3),"",IF(#REF!="LER","08,",IF(#REF!="LOR","13,",IF(#REF!="LEB","13,",IF(#REF!="LOB","09,",IF(#REF!="HER","26,",IF(#REF!="HOR","31,",IF(#REF!="HEB","31,",IF(#REF!="HOB","26,",""))))))))),"")</f>
        <v/>
      </c>
      <c r="AN1564" s="118" t="str">
        <f t="shared" si="2353"/>
        <v/>
      </c>
      <c r="AO1564" s="76" t="str">
        <f>IF($A1563&lt;&gt;"",IF(OR(CR1563&lt;&gt;0,CS1563&lt;&gt;0,#REF!&lt;$BB$3),"",IF(#REF!="LER","10,",IF(#REF!="LOR","15,",IF(#REF!="LEB","15,",IF(#REF!="LOB","11,",IF(#REF!="HER","28,",IF(#REF!="HOR","33,",IF(#REF!="HEB","33,",IF(#REF!="HOB","28,",""))))))))),"")</f>
        <v/>
      </c>
      <c r="AP1564" s="76" t="str">
        <f>IF($A1563&lt;&gt;"",IF(OR(CR1563&lt;&gt;0,CS1563&lt;&gt;0,#REF!&lt;$BB$3),"",IF(#REF!="LER","12,",IF(#REF!="LOR","16,",IF(#REF!="LEB","16,",IF(#REF!="LOB","13,",IF(#REF!="HER","30,",IF(#REF!="HOR","34,",IF(#REF!="HEB","34,",IF(#REF!="HOB","29,",""))))))))),"")</f>
        <v/>
      </c>
      <c r="AQ1564" s="76" t="str">
        <f>IF($A1563&lt;&gt;"",IF(OR(CR1563&lt;&gt;0,CS1563&lt;&gt;0,#REF!&lt;$BB$3),"",IF(#REF!="LER","14,",IF(#REF!="LOR","17,",IF(#REF!="LEB","17,",IF(#REF!="LOB","15,",IF(#REF!="HER","32,",IF(#REF!="HOR","35,",IF(#REF!="HEB","35,",IF(#REF!="HOB","31,",""))))))))),"")</f>
        <v/>
      </c>
      <c r="AR1564" s="76" t="str">
        <f>IF($A1563&lt;&gt;"",IF(OR(CR1563&lt;&gt;0,CS1563&lt;&gt;0,#REF!&lt;$BB$3),"",IF(#REF!="LER","16,",IF(#REF!="LOR","18,",IF(#REF!="LEB","18,",IF(#REF!="LOB","17,",IF(#REF!="HER","34,",IF(#REF!="HOR","36,",IF(#REF!="HEB","36,",IF(#REF!="HOB","33,",""))))))))),"")</f>
        <v/>
      </c>
      <c r="AS1564" s="60" t="b">
        <f t="shared" si="2333"/>
        <v>0</v>
      </c>
      <c r="AT1564" s="60" t="b">
        <f t="shared" si="2334"/>
        <v>0</v>
      </c>
      <c r="AU1564" s="60" t="b">
        <f t="shared" si="2335"/>
        <v>0</v>
      </c>
      <c r="AV1564" s="60" t="b">
        <f t="shared" si="2336"/>
        <v>0</v>
      </c>
      <c r="AW1564" s="60" t="b">
        <f t="shared" si="2337"/>
        <v>0</v>
      </c>
      <c r="AX1564" s="60" t="b">
        <f t="shared" si="2338"/>
        <v>0</v>
      </c>
      <c r="AY1564" s="60" t="b">
        <f t="shared" si="2339"/>
        <v>0</v>
      </c>
      <c r="AZ1564" s="60"/>
      <c r="BA1564" s="60"/>
      <c r="BB1564" s="13">
        <f t="shared" si="2364"/>
        <v>0</v>
      </c>
      <c r="BC1564" s="11" t="e">
        <f>IF(#REF!&lt;&gt;"",S1564+BC1563,0)</f>
        <v>#REF!</v>
      </c>
      <c r="BD1564" s="67" t="str">
        <f t="shared" si="2319"/>
        <v/>
      </c>
      <c r="BE1564" s="76" t="str">
        <f>IF($A1563&lt;&gt;"",IF(OR(EE1563&lt;&gt;0,EF1563&lt;&gt;0,#REF!&lt;$BB$3),"",IF(#REF!="LER","01,",IF(#REF!="LOR","01,",IF(#REF!="LEB","02,",IF(#REF!="LOB","01,",IF(#REF!="HER","19,",IF(#REF!="HOR","19,",IF(#REF!="HEB","20,",IF(#REF!="HOB","19,",""))))))))),"")</f>
        <v/>
      </c>
      <c r="BF1564" s="76" t="str">
        <f>IF($A1563&lt;&gt;"",IF(OR(EE1563&lt;&gt;0,EF1563&lt;&gt;0,#REF!&lt;$BB$3),"",IF(#REF!="LER","02,",IF(#REF!="LOR","03,",IF(#REF!="LEB","04,",IF(#REF!="LOB","02,",IF(#REF!="HER","20,",IF(#REF!="HOR","21,",IF(#REF!="HEB","22,",IF(#REF!="HOB","20,",""))))))))),"")</f>
        <v/>
      </c>
      <c r="BG1564" s="76" t="str">
        <f>IF($A1563&lt;&gt;"",IF(OR(EE1563&lt;&gt;0,EF1563&lt;&gt;0,#REF!&lt;$BB$3),"",IF(#REF!="LER","03,",IF(#REF!="LOR","05,",IF(#REF!="LEB","06,",IF(#REF!="LOB","03,",IF(#REF!="HER","21,",IF(#REF!="HOR","23,",IF(#REF!="HEB","24,",IF(#REF!="HOB","21,",""))))))))),"")</f>
        <v/>
      </c>
      <c r="BH1564" s="76" t="str">
        <f>IF($A1563&lt;&gt;"",IF(OR(EE1563&lt;&gt;0,EF1563&lt;&gt;0,#REF!&lt;$BB$3),"",IF(#REF!="LER","04,",IF(#REF!="LOR","07,",IF(#REF!="LEB","08,",IF(#REF!="LOB","04,",IF(#REF!="HER","22,",IF(#REF!="HOR","25,",IF(#REF!="HEB","26,",IF(#REF!="HOB","22,",""))))))))),"")</f>
        <v/>
      </c>
      <c r="BI1564" s="76" t="str">
        <f>IF($A1563&lt;&gt;"",IF(OR(EE1563&lt;&gt;0,EF1563&lt;&gt;0,#REF!&lt;$BB$3),"",IF(#REF!="LER","05,",IF(#REF!="LOR","09,",IF(#REF!="LEB","10,",IF(#REF!="LOB","05,",IF(#REF!="HER","23,",IF(#REF!="HOR","27,",IF(#REF!="HEB","28,",IF(#REF!="HOB","23,",""))))))))),"")</f>
        <v/>
      </c>
      <c r="BJ1564" s="76" t="str">
        <f>IF($A1563&lt;&gt;"",IF(OR(EE1563&lt;&gt;0,EF1563&lt;&gt;0,#REF!&lt;$BB$3),"",IF(#REF!="LER","06,",IF(#REF!="LOR","11,",IF(#REF!="LEB","11,",IF(#REF!="LOB","06,",IF(#REF!="HER","24,",IF(#REF!="HOR","29,",IF(#REF!="HEB","29,",IF(#REF!="HOB","24,",""))))))))),"")</f>
        <v/>
      </c>
      <c r="BK1564" s="60" t="b">
        <f t="shared" si="2340"/>
        <v>0</v>
      </c>
      <c r="BL1564" s="60" t="b">
        <f t="shared" si="2341"/>
        <v>0</v>
      </c>
      <c r="BM1564" s="60" t="b">
        <f t="shared" si="2342"/>
        <v>0</v>
      </c>
      <c r="BN1564" s="60" t="b">
        <f t="shared" si="2343"/>
        <v>0</v>
      </c>
      <c r="BO1564" s="60" t="b">
        <f t="shared" si="2344"/>
        <v>0</v>
      </c>
      <c r="BP1564" s="60" t="b">
        <f t="shared" si="2345"/>
        <v>0</v>
      </c>
      <c r="BQ1564" s="60"/>
      <c r="BR1564" s="60"/>
      <c r="BS1564" s="92">
        <f t="shared" ref="BS1564:BS1570" si="2370">IF(BT1564&lt;0,BS1563+1,0)</f>
        <v>0</v>
      </c>
      <c r="BT1564" s="60"/>
      <c r="BU1564" s="60"/>
      <c r="BV1564" s="67" t="str">
        <f t="shared" si="2321"/>
        <v/>
      </c>
      <c r="BW1564" s="76" t="str">
        <f>IF($A1563&lt;&gt;"",IF(OR(EE1563&lt;&gt;0,EF1563&lt;&gt;0,#REF!&lt;$BB$3),"",IF(#REF!="LER","07,",IF(#REF!="LOR","12,",IF(#REF!="LEB","12,",IF(#REF!="LOB","08,",IF(#REF!="HER","25,",IF(#REF!="HOR","30,",IF(#REF!="HEB","30,",IF(#REF!="HOB","25,",""))))))))),"")</f>
        <v/>
      </c>
      <c r="BX1564" s="76" t="str">
        <f>IF($A1563&lt;&gt;"",IF(OR(EE1563&lt;&gt;0,EF1563&lt;&gt;0,#REF!&lt;$BB$3),"",IF(#REF!="LER","08,",IF(#REF!="LOR","13,",IF(#REF!="LEB","13,",IF(#REF!="LOB","09,",IF(#REF!="HER","26,",IF(#REF!="HOR","31,",IF(#REF!="HEB","31,",IF(#REF!="HOB","26,",""))))))))),"")</f>
        <v/>
      </c>
      <c r="BY1564" s="76" t="str">
        <f>IF($A1563&lt;&gt;"",IF(OR(EE1563&lt;&gt;0,EF1563&lt;&gt;0,#REF!&lt;$BB$3),"",IF(#REF!="LER","09,",IF(#REF!="LOR","14,",IF(#REF!="LEB","14,",IF(#REF!="LOB","10,",IF(#REF!="HER","27,",IF(#REF!="HOR","32,",IF(#REF!="HEB","32,",IF(#REF!="HOB","27,",""))))))))),"")</f>
        <v/>
      </c>
      <c r="BZ1564" s="76" t="str">
        <f>IF($A1563&lt;&gt;"",IF(OR(EE1563&lt;&gt;0,EF1563&lt;&gt;0,#REF!&lt;$BB$3),"",IF(#REF!="LER","10,",IF(#REF!="LOR","15,",IF(#REF!="LEB","15,",IF(#REF!="LOB","11,",IF(#REF!="HER","28,",IF(#REF!="HOR","33,",IF(#REF!="HEB","33,",IF(#REF!="HOB","28,",""))))))))),"")</f>
        <v/>
      </c>
      <c r="CA1564" s="76" t="str">
        <f>IF($A1563&lt;&gt;"",IF(OR(EE1563&lt;&gt;0,EF1563&lt;&gt;0,#REF!&lt;$BB$3),"",IF(#REF!="LER","12,",IF(#REF!="LOR","16,",IF(#REF!="LEB","16,",IF(#REF!="LOB","13,",IF(#REF!="HER","30,",IF(#REF!="HOR","34,",IF(#REF!="HEB","34,",IF(#REF!="HOB","29,",""))))))))),"")</f>
        <v/>
      </c>
      <c r="CB1564" s="76" t="str">
        <f>IF($A1563&lt;&gt;"",IF(OR(EE1563&lt;&gt;0,EF1563&lt;&gt;0,#REF!&lt;$BB$3),"",IF(#REF!="LER","14,",IF(#REF!="LOR","17,",IF(#REF!="LEB","17,",IF(#REF!="LOB","15,",IF(#REF!="HER","32,",IF(#REF!="HOR","35,",IF(#REF!="HEB","35,",IF(#REF!="HOB","31,",""))))))))),"")</f>
        <v/>
      </c>
      <c r="CC1564" s="76" t="str">
        <f>IF($A1563&lt;&gt;"",IF(OR(EE1563&lt;&gt;0,EF1563&lt;&gt;0,#REF!&lt;$BB$3),"",IF(#REF!="LER","16,",IF(#REF!="LOR","18,",IF(#REF!="LEB","18,",IF(#REF!="LOB","17,",IF(#REF!="HER","34,",IF(#REF!="HOR","36,",IF(#REF!="HEB","36,",IF(#REF!="HOB","33,",""))))))))),"")</f>
        <v/>
      </c>
      <c r="CD1564" s="60" t="b">
        <f t="shared" si="2346"/>
        <v>0</v>
      </c>
      <c r="CE1564" s="60" t="b">
        <f t="shared" si="2347"/>
        <v>0</v>
      </c>
      <c r="CF1564" s="60" t="b">
        <f t="shared" si="2348"/>
        <v>0</v>
      </c>
      <c r="CG1564" s="60" t="b">
        <f t="shared" si="2349"/>
        <v>0</v>
      </c>
      <c r="CH1564" s="60" t="b">
        <f t="shared" si="2350"/>
        <v>0</v>
      </c>
      <c r="CI1564" s="60" t="b">
        <f t="shared" si="2351"/>
        <v>0</v>
      </c>
      <c r="CJ1564" s="60" t="b">
        <f t="shared" si="2352"/>
        <v>0</v>
      </c>
      <c r="CK1564" s="60"/>
      <c r="CL1564" s="60"/>
      <c r="CM1564" s="92">
        <f t="shared" ref="CM1564:CM1570" si="2371">IF(CN1564&lt;0,CM1563+1,0)</f>
        <v>0</v>
      </c>
      <c r="CN1564" s="13">
        <f t="shared" si="2365"/>
        <v>0</v>
      </c>
      <c r="CO1564" s="11" t="e">
        <f>IF(#REF!&lt;&gt;"",BC1564+CO1563,0)</f>
        <v>#REF!</v>
      </c>
      <c r="CP1564" s="13">
        <f t="shared" si="2363"/>
        <v>0</v>
      </c>
      <c r="CQ1564" s="11">
        <f t="shared" si="2368"/>
        <v>0</v>
      </c>
      <c r="CR1564" s="57">
        <f t="shared" si="2325"/>
        <v>0</v>
      </c>
      <c r="CS1564" s="57">
        <f t="shared" si="2326"/>
        <v>0</v>
      </c>
      <c r="CT1564" s="57">
        <f t="shared" si="2316"/>
        <v>0</v>
      </c>
      <c r="CU1564" s="24"/>
      <c r="CV1564" s="24"/>
      <c r="CW1564" s="24"/>
      <c r="CX1564" s="24"/>
      <c r="CY1564" s="24"/>
      <c r="CZ1564" s="24"/>
      <c r="DA1564" s="24"/>
      <c r="DB1564" s="24"/>
      <c r="DC1564" s="24"/>
      <c r="DD1564" s="64"/>
      <c r="DF1564" s="5"/>
      <c r="DG1564" s="5"/>
      <c r="DH1564" s="5"/>
      <c r="DI1564" s="134"/>
      <c r="DJ1564"/>
    </row>
    <row r="1565" spans="2:114" x14ac:dyDescent="0.2">
      <c r="B1565" s="61" t="str">
        <f>IF(A1565="","",IF(U1566="","DB",U1566&amp;V1566&amp;W1566&amp;X1566&amp;Y1566&amp;Z1566&amp;AL1566&amp;AM1566&amp;AN1566&amp;AO1566&amp;AP1566&amp;AQ1566&amp;AR1566&amp;#REF!))</f>
        <v/>
      </c>
      <c r="C1565" s="7" t="str">
        <f t="shared" si="2356"/>
        <v/>
      </c>
      <c r="D1565" s="60">
        <f t="shared" si="2357"/>
        <v>0</v>
      </c>
      <c r="E1565" s="7" t="e">
        <f>IF(COUNTBLANK(BE1566:BI1566)=5,#REF!&amp;",",IF(COUNTBLANK(U1566:AR1566)=1,T1566&amp;","&amp;T1566&amp;","&amp;T1566&amp;","&amp;T1566&amp;","&amp;T1566&amp;","&amp;T1566&amp;","&amp;T1566&amp;","&amp;T1566&amp;","&amp;T1566&amp;","&amp;T1566&amp;","&amp;T1566&amp;","&amp;T1566&amp;","&amp;T1566&amp;",",T1566&amp;","&amp;T1566&amp;","&amp;T1566&amp;","&amp;T1566&amp;","&amp;T1566&amp;","&amp;T1566&amp;","&amp;T1566&amp;","&amp;T1566&amp;","&amp;T1566&amp;","&amp;T1566&amp;","&amp;T1566&amp;","&amp;T1566&amp;","&amp;T1566&amp;","&amp;T1566&amp;","))</f>
        <v>#REF!</v>
      </c>
      <c r="F1565" s="72" t="str">
        <f t="shared" si="2369"/>
        <v/>
      </c>
      <c r="G1565" s="73">
        <f t="shared" si="2358"/>
        <v>0</v>
      </c>
      <c r="H1565" s="112">
        <f t="shared" si="2359"/>
        <v>0</v>
      </c>
      <c r="I1565" s="112">
        <f t="shared" si="2360"/>
        <v>0</v>
      </c>
      <c r="J1565" s="74" t="e">
        <f>COUNTIF(#REF!,"E")</f>
        <v>#REF!</v>
      </c>
      <c r="K1565" s="74" t="e">
        <f>COUNTIF(#REF!,"O")</f>
        <v>#REF!</v>
      </c>
      <c r="L1565" s="74" t="e">
        <f t="shared" si="2361"/>
        <v>#REF!</v>
      </c>
      <c r="M1565" s="113" t="e">
        <f t="shared" si="2362"/>
        <v>#REF!</v>
      </c>
      <c r="N1565" s="60"/>
      <c r="O1565" s="61"/>
      <c r="P1565" s="61"/>
      <c r="Q1565" s="61"/>
      <c r="R1565" s="61"/>
      <c r="S1565" s="7"/>
      <c r="T1565" s="67" t="str">
        <f t="shared" si="2317"/>
        <v/>
      </c>
      <c r="U1565" s="76" t="str">
        <f>IF($A1564&lt;&gt;"",IF(OR(CR1564&lt;&gt;0,CS1564&lt;&gt;0,#REF!&lt;$BB$3),"",IF(#REF!="LER","01,",IF(#REF!="LOR","01,",IF(#REF!="LEB","02,",IF(#REF!="LOB","01,",IF(#REF!="HER","19,",IF(#REF!="HOR","19,",IF(#REF!="HEB","20,",IF(#REF!="HOB","19,",""))))))))),"")</f>
        <v/>
      </c>
      <c r="V1565" s="76" t="str">
        <f>IF($A1564&lt;&gt;"",IF(OR(CR1564&lt;&gt;0,CS1564&lt;&gt;0,#REF!&lt;$BB$3),"",IF(#REF!="LER","02,",IF(#REF!="LOR","03,",IF(#REF!="LEB","04,",IF(#REF!="LOB","02,",IF(#REF!="HER","20,",IF(#REF!="HOR","21,",IF(#REF!="HEB","22,",IF(#REF!="HOB","20,",""))))))))),"")</f>
        <v/>
      </c>
      <c r="W1565" s="76" t="str">
        <f>IF($A1564&lt;&gt;"",IF(OR(CR1564&lt;&gt;0,CS1564&lt;&gt;0,#REF!&lt;$BB$3),"",IF(#REF!="LER","03,",IF(#REF!="LOR","05,",IF(#REF!="LEB","06,",IF(#REF!="LOB","03,",IF(#REF!="HER","21,",IF(#REF!="HOR","23,",IF(#REF!="HEB","24,",IF(#REF!="HOB","21,",""))))))))),"")</f>
        <v/>
      </c>
      <c r="X1565" s="76" t="str">
        <f>IF($A1564&lt;&gt;"",IF(OR(CR1564&lt;&gt;0,CS1564&lt;&gt;0,#REF!&lt;$BB$3),"",IF(#REF!="LER","04,",IF(#REF!="LOR","07,",IF(#REF!="LEB","08,",IF(#REF!="LOB","04,",IF(#REF!="HER","22,",IF(#REF!="HOR","25,",IF(#REF!="HEB","26,",IF(#REF!="HOB","22,",""))))))))),"")</f>
        <v/>
      </c>
      <c r="Y1565" s="76" t="str">
        <f>IF($A1564&lt;&gt;"",IF(OR(CR1564&lt;&gt;0,CS1564&lt;&gt;0,#REF!&lt;$BB$3),"",IF(#REF!="LER","05,",IF(#REF!="LOR","09,",IF(#REF!="LEB","10,",IF(#REF!="LOB","05,",IF(#REF!="HER","23,",IF(#REF!="HOR","27,",IF(#REF!="HEB","28,",IF(#REF!="HOB","23,",""))))))))),"")</f>
        <v/>
      </c>
      <c r="Z1565" s="76" t="str">
        <f>IF($A1564&lt;&gt;"",IF(OR(CR1564&lt;&gt;0,CS1564&lt;&gt;0,#REF!&lt;$BB$3),"",IF(#REF!="LER","06,",IF(#REF!="LOR","11,",IF(#REF!="LEB","11,",IF(#REF!="LOB","06,",IF(#REF!="HER","24,",IF(#REF!="HOR","29,",IF(#REF!="HEB","29,",IF(#REF!="HOB","24,",""))))))))),"")</f>
        <v/>
      </c>
      <c r="AA1565" s="60" t="b">
        <f t="shared" si="2327"/>
        <v>0</v>
      </c>
      <c r="AB1565" s="60" t="b">
        <f t="shared" si="2328"/>
        <v>0</v>
      </c>
      <c r="AC1565" s="60" t="b">
        <f t="shared" si="2329"/>
        <v>0</v>
      </c>
      <c r="AD1565" s="60" t="b">
        <f t="shared" si="2330"/>
        <v>0</v>
      </c>
      <c r="AE1565" s="60" t="b">
        <f t="shared" si="2331"/>
        <v>0</v>
      </c>
      <c r="AF1565" s="60" t="b">
        <f t="shared" si="2332"/>
        <v>0</v>
      </c>
      <c r="AG1565" s="60"/>
      <c r="AH1565" s="60"/>
      <c r="AI1565" s="60"/>
      <c r="AJ1565" s="60"/>
      <c r="AK1565" s="67" t="str">
        <f t="shared" si="2318"/>
        <v/>
      </c>
      <c r="AL1565" s="76" t="str">
        <f>IF($A1564&lt;&gt;"",IF(OR(CR1564&lt;&gt;0,CS1564&lt;&gt;0,#REF!&lt;$BB$3),"",IF(#REF!="LER","07,",IF(#REF!="LOR","12,",IF(#REF!="LEB","12,",IF(#REF!="LOB","08,",IF(#REF!="HER","25,",IF(#REF!="HOR","30,",IF(#REF!="HEB","30,",IF(#REF!="HOB","25,",""))))))))),"")</f>
        <v/>
      </c>
      <c r="AM1565" s="76" t="str">
        <f>IF($A1564&lt;&gt;"",IF(OR(CR1564&lt;&gt;0,CS1564&lt;&gt;0,#REF!&lt;$BB$3),"",IF(#REF!="LER","08,",IF(#REF!="LOR","13,",IF(#REF!="LEB","13,",IF(#REF!="LOB","09,",IF(#REF!="HER","26,",IF(#REF!="HOR","31,",IF(#REF!="HEB","31,",IF(#REF!="HOB","26,",""))))))))),"")</f>
        <v/>
      </c>
      <c r="AN1565" s="118" t="str">
        <f t="shared" si="2353"/>
        <v/>
      </c>
      <c r="AO1565" s="76" t="str">
        <f>IF($A1564&lt;&gt;"",IF(OR(CR1564&lt;&gt;0,CS1564&lt;&gt;0,#REF!&lt;$BB$3),"",IF(#REF!="LER","10,",IF(#REF!="LOR","15,",IF(#REF!="LEB","15,",IF(#REF!="LOB","11,",IF(#REF!="HER","28,",IF(#REF!="HOR","33,",IF(#REF!="HEB","33,",IF(#REF!="HOB","28,",""))))))))),"")</f>
        <v/>
      </c>
      <c r="AP1565" s="76" t="str">
        <f>IF($A1564&lt;&gt;"",IF(OR(CR1564&lt;&gt;0,CS1564&lt;&gt;0,#REF!&lt;$BB$3),"",IF(#REF!="LER","12,",IF(#REF!="LOR","16,",IF(#REF!="LEB","16,",IF(#REF!="LOB","13,",IF(#REF!="HER","30,",IF(#REF!="HOR","34,",IF(#REF!="HEB","34,",IF(#REF!="HOB","29,",""))))))))),"")</f>
        <v/>
      </c>
      <c r="AQ1565" s="76" t="str">
        <f>IF($A1564&lt;&gt;"",IF(OR(CR1564&lt;&gt;0,CS1564&lt;&gt;0,#REF!&lt;$BB$3),"",IF(#REF!="LER","14,",IF(#REF!="LOR","17,",IF(#REF!="LEB","17,",IF(#REF!="LOB","15,",IF(#REF!="HER","32,",IF(#REF!="HOR","35,",IF(#REF!="HEB","35,",IF(#REF!="HOB","31,",""))))))))),"")</f>
        <v/>
      </c>
      <c r="AR1565" s="76" t="str">
        <f>IF($A1564&lt;&gt;"",IF(OR(CR1564&lt;&gt;0,CS1564&lt;&gt;0,#REF!&lt;$BB$3),"",IF(#REF!="LER","16,",IF(#REF!="LOR","18,",IF(#REF!="LEB","18,",IF(#REF!="LOB","17,",IF(#REF!="HER","34,",IF(#REF!="HOR","36,",IF(#REF!="HEB","36,",IF(#REF!="HOB","33,",""))))))))),"")</f>
        <v/>
      </c>
      <c r="AS1565" s="60" t="b">
        <f t="shared" si="2333"/>
        <v>0</v>
      </c>
      <c r="AT1565" s="60" t="b">
        <f t="shared" si="2334"/>
        <v>0</v>
      </c>
      <c r="AU1565" s="60" t="b">
        <f t="shared" si="2335"/>
        <v>0</v>
      </c>
      <c r="AV1565" s="60" t="b">
        <f t="shared" si="2336"/>
        <v>0</v>
      </c>
      <c r="AW1565" s="60" t="b">
        <f t="shared" si="2337"/>
        <v>0</v>
      </c>
      <c r="AX1565" s="60" t="b">
        <f t="shared" si="2338"/>
        <v>0</v>
      </c>
      <c r="AY1565" s="60" t="b">
        <f t="shared" si="2339"/>
        <v>0</v>
      </c>
      <c r="AZ1565" s="60"/>
      <c r="BA1565" s="60"/>
      <c r="BB1565" s="13">
        <f t="shared" si="2364"/>
        <v>0</v>
      </c>
      <c r="BC1565" s="11" t="e">
        <f>IF(#REF!&lt;&gt;"",S1565+BC1564,0)</f>
        <v>#REF!</v>
      </c>
      <c r="BD1565" s="67" t="str">
        <f t="shared" si="2319"/>
        <v/>
      </c>
      <c r="BE1565" s="76" t="str">
        <f>IF($A1564&lt;&gt;"",IF(OR(EE1564&lt;&gt;0,EF1564&lt;&gt;0,#REF!&lt;$BB$3),"",IF(#REF!="LER","01,",IF(#REF!="LOR","01,",IF(#REF!="LEB","02,",IF(#REF!="LOB","01,",IF(#REF!="HER","19,",IF(#REF!="HOR","19,",IF(#REF!="HEB","20,",IF(#REF!="HOB","19,",""))))))))),"")</f>
        <v/>
      </c>
      <c r="BF1565" s="76" t="str">
        <f>IF($A1564&lt;&gt;"",IF(OR(EE1564&lt;&gt;0,EF1564&lt;&gt;0,#REF!&lt;$BB$3),"",IF(#REF!="LER","02,",IF(#REF!="LOR","03,",IF(#REF!="LEB","04,",IF(#REF!="LOB","02,",IF(#REF!="HER","20,",IF(#REF!="HOR","21,",IF(#REF!="HEB","22,",IF(#REF!="HOB","20,",""))))))))),"")</f>
        <v/>
      </c>
      <c r="BG1565" s="76" t="str">
        <f>IF($A1564&lt;&gt;"",IF(OR(EE1564&lt;&gt;0,EF1564&lt;&gt;0,#REF!&lt;$BB$3),"",IF(#REF!="LER","03,",IF(#REF!="LOR","05,",IF(#REF!="LEB","06,",IF(#REF!="LOB","03,",IF(#REF!="HER","21,",IF(#REF!="HOR","23,",IF(#REF!="HEB","24,",IF(#REF!="HOB","21,",""))))))))),"")</f>
        <v/>
      </c>
      <c r="BH1565" s="76" t="str">
        <f>IF($A1564&lt;&gt;"",IF(OR(EE1564&lt;&gt;0,EF1564&lt;&gt;0,#REF!&lt;$BB$3),"",IF(#REF!="LER","04,",IF(#REF!="LOR","07,",IF(#REF!="LEB","08,",IF(#REF!="LOB","04,",IF(#REF!="HER","22,",IF(#REF!="HOR","25,",IF(#REF!="HEB","26,",IF(#REF!="HOB","22,",""))))))))),"")</f>
        <v/>
      </c>
      <c r="BI1565" s="76" t="str">
        <f>IF($A1564&lt;&gt;"",IF(OR(EE1564&lt;&gt;0,EF1564&lt;&gt;0,#REF!&lt;$BB$3),"",IF(#REF!="LER","05,",IF(#REF!="LOR","09,",IF(#REF!="LEB","10,",IF(#REF!="LOB","05,",IF(#REF!="HER","23,",IF(#REF!="HOR","27,",IF(#REF!="HEB","28,",IF(#REF!="HOB","23,",""))))))))),"")</f>
        <v/>
      </c>
      <c r="BJ1565" s="76" t="str">
        <f>IF($A1564&lt;&gt;"",IF(OR(EE1564&lt;&gt;0,EF1564&lt;&gt;0,#REF!&lt;$BB$3),"",IF(#REF!="LER","06,",IF(#REF!="LOR","11,",IF(#REF!="LEB","11,",IF(#REF!="LOB","06,",IF(#REF!="HER","24,",IF(#REF!="HOR","29,",IF(#REF!="HEB","29,",IF(#REF!="HOB","24,",""))))))))),"")</f>
        <v/>
      </c>
      <c r="BK1565" s="60" t="b">
        <f t="shared" si="2340"/>
        <v>0</v>
      </c>
      <c r="BL1565" s="60" t="b">
        <f t="shared" si="2341"/>
        <v>0</v>
      </c>
      <c r="BM1565" s="60" t="b">
        <f t="shared" si="2342"/>
        <v>0</v>
      </c>
      <c r="BN1565" s="60" t="b">
        <f t="shared" si="2343"/>
        <v>0</v>
      </c>
      <c r="BO1565" s="60" t="b">
        <f t="shared" si="2344"/>
        <v>0</v>
      </c>
      <c r="BP1565" s="60" t="b">
        <f t="shared" si="2345"/>
        <v>0</v>
      </c>
      <c r="BQ1565" s="60"/>
      <c r="BR1565" s="60"/>
      <c r="BS1565" s="92">
        <f t="shared" si="2370"/>
        <v>0</v>
      </c>
      <c r="BT1565" s="60"/>
      <c r="BU1565" s="60"/>
      <c r="BV1565" s="67" t="str">
        <f t="shared" si="2321"/>
        <v/>
      </c>
      <c r="BW1565" s="76" t="str">
        <f>IF($A1564&lt;&gt;"",IF(OR(EE1564&lt;&gt;0,EF1564&lt;&gt;0,#REF!&lt;$BB$3),"",IF(#REF!="LER","07,",IF(#REF!="LOR","12,",IF(#REF!="LEB","12,",IF(#REF!="LOB","08,",IF(#REF!="HER","25,",IF(#REF!="HOR","30,",IF(#REF!="HEB","30,",IF(#REF!="HOB","25,",""))))))))),"")</f>
        <v/>
      </c>
      <c r="BX1565" s="76" t="str">
        <f>IF($A1564&lt;&gt;"",IF(OR(EE1564&lt;&gt;0,EF1564&lt;&gt;0,#REF!&lt;$BB$3),"",IF(#REF!="LER","08,",IF(#REF!="LOR","13,",IF(#REF!="LEB","13,",IF(#REF!="LOB","09,",IF(#REF!="HER","26,",IF(#REF!="HOR","31,",IF(#REF!="HEB","31,",IF(#REF!="HOB","26,",""))))))))),"")</f>
        <v/>
      </c>
      <c r="BY1565" s="76" t="str">
        <f>IF($A1564&lt;&gt;"",IF(OR(EE1564&lt;&gt;0,EF1564&lt;&gt;0,#REF!&lt;$BB$3),"",IF(#REF!="LER","09,",IF(#REF!="LOR","14,",IF(#REF!="LEB","14,",IF(#REF!="LOB","10,",IF(#REF!="HER","27,",IF(#REF!="HOR","32,",IF(#REF!="HEB","32,",IF(#REF!="HOB","27,",""))))))))),"")</f>
        <v/>
      </c>
      <c r="BZ1565" s="76" t="str">
        <f>IF($A1564&lt;&gt;"",IF(OR(EE1564&lt;&gt;0,EF1564&lt;&gt;0,#REF!&lt;$BB$3),"",IF(#REF!="LER","10,",IF(#REF!="LOR","15,",IF(#REF!="LEB","15,",IF(#REF!="LOB","11,",IF(#REF!="HER","28,",IF(#REF!="HOR","33,",IF(#REF!="HEB","33,",IF(#REF!="HOB","28,",""))))))))),"")</f>
        <v/>
      </c>
      <c r="CA1565" s="76" t="str">
        <f>IF($A1564&lt;&gt;"",IF(OR(EE1564&lt;&gt;0,EF1564&lt;&gt;0,#REF!&lt;$BB$3),"",IF(#REF!="LER","12,",IF(#REF!="LOR","16,",IF(#REF!="LEB","16,",IF(#REF!="LOB","13,",IF(#REF!="HER","30,",IF(#REF!="HOR","34,",IF(#REF!="HEB","34,",IF(#REF!="HOB","29,",""))))))))),"")</f>
        <v/>
      </c>
      <c r="CB1565" s="76" t="str">
        <f>IF($A1564&lt;&gt;"",IF(OR(EE1564&lt;&gt;0,EF1564&lt;&gt;0,#REF!&lt;$BB$3),"",IF(#REF!="LER","14,",IF(#REF!="LOR","17,",IF(#REF!="LEB","17,",IF(#REF!="LOB","15,",IF(#REF!="HER","32,",IF(#REF!="HOR","35,",IF(#REF!="HEB","35,",IF(#REF!="HOB","31,",""))))))))),"")</f>
        <v/>
      </c>
      <c r="CC1565" s="76" t="str">
        <f>IF($A1564&lt;&gt;"",IF(OR(EE1564&lt;&gt;0,EF1564&lt;&gt;0,#REF!&lt;$BB$3),"",IF(#REF!="LER","16,",IF(#REF!="LOR","18,",IF(#REF!="LEB","18,",IF(#REF!="LOB","17,",IF(#REF!="HER","34,",IF(#REF!="HOR","36,",IF(#REF!="HEB","36,",IF(#REF!="HOB","33,",""))))))))),"")</f>
        <v/>
      </c>
      <c r="CD1565" s="60" t="b">
        <f t="shared" si="2346"/>
        <v>0</v>
      </c>
      <c r="CE1565" s="60" t="b">
        <f t="shared" si="2347"/>
        <v>0</v>
      </c>
      <c r="CF1565" s="60" t="b">
        <f t="shared" si="2348"/>
        <v>0</v>
      </c>
      <c r="CG1565" s="60" t="b">
        <f t="shared" si="2349"/>
        <v>0</v>
      </c>
      <c r="CH1565" s="60" t="b">
        <f t="shared" si="2350"/>
        <v>0</v>
      </c>
      <c r="CI1565" s="60" t="b">
        <f t="shared" si="2351"/>
        <v>0</v>
      </c>
      <c r="CJ1565" s="60" t="b">
        <f t="shared" si="2352"/>
        <v>0</v>
      </c>
      <c r="CK1565" s="60"/>
      <c r="CL1565" s="60"/>
      <c r="CM1565" s="92">
        <f t="shared" si="2371"/>
        <v>0</v>
      </c>
      <c r="CN1565" s="13">
        <f t="shared" si="2365"/>
        <v>0</v>
      </c>
      <c r="CO1565" s="11" t="e">
        <f>IF(#REF!&lt;&gt;"",BC1565+CO1564,0)</f>
        <v>#REF!</v>
      </c>
      <c r="CP1565" s="13">
        <f t="shared" si="2363"/>
        <v>0</v>
      </c>
      <c r="CQ1565" s="11">
        <f t="shared" si="2368"/>
        <v>0</v>
      </c>
      <c r="CR1565" s="57">
        <f t="shared" si="2325"/>
        <v>0</v>
      </c>
      <c r="CS1565" s="57">
        <f t="shared" si="2326"/>
        <v>0</v>
      </c>
      <c r="CT1565" s="57">
        <f t="shared" si="2316"/>
        <v>0</v>
      </c>
      <c r="CU1565" s="24"/>
      <c r="CV1565" s="24"/>
      <c r="CW1565" s="24"/>
      <c r="CX1565" s="24"/>
      <c r="CY1565" s="24"/>
      <c r="CZ1565" s="24"/>
      <c r="DA1565" s="24"/>
      <c r="DB1565" s="24"/>
      <c r="DC1565" s="24"/>
      <c r="DD1565" s="64"/>
      <c r="DF1565" s="5"/>
      <c r="DG1565" s="5"/>
      <c r="DH1565" s="5"/>
      <c r="DI1565" s="134"/>
      <c r="DJ1565"/>
    </row>
    <row r="1566" spans="2:114" x14ac:dyDescent="0.2">
      <c r="B1566" s="61" t="str">
        <f>IF(A1566="","",IF(U1567="","DB",U1567&amp;V1567&amp;W1567&amp;X1567&amp;Y1567&amp;Z1567&amp;AL1567&amp;AM1567&amp;AN1567&amp;AO1567&amp;AP1567&amp;AQ1567&amp;AR1567&amp;#REF!))</f>
        <v/>
      </c>
      <c r="C1566" s="7" t="str">
        <f t="shared" si="2356"/>
        <v/>
      </c>
      <c r="D1566" s="60">
        <f t="shared" si="2357"/>
        <v>0</v>
      </c>
      <c r="E1566" s="7" t="e">
        <f>IF(COUNTBLANK(BE1567:BI1567)=5,#REF!&amp;",",IF(COUNTBLANK(U1567:AR1567)=1,T1567&amp;","&amp;T1567&amp;","&amp;T1567&amp;","&amp;T1567&amp;","&amp;T1567&amp;","&amp;T1567&amp;","&amp;T1567&amp;","&amp;T1567&amp;","&amp;T1567&amp;","&amp;T1567&amp;","&amp;T1567&amp;","&amp;T1567&amp;","&amp;T1567&amp;",",T1567&amp;","&amp;T1567&amp;","&amp;T1567&amp;","&amp;T1567&amp;","&amp;T1567&amp;","&amp;T1567&amp;","&amp;T1567&amp;","&amp;T1567&amp;","&amp;T1567&amp;","&amp;T1567&amp;","&amp;T1567&amp;","&amp;T1567&amp;","&amp;T1567&amp;","&amp;T1567&amp;","))</f>
        <v>#REF!</v>
      </c>
      <c r="F1566" s="72" t="str">
        <f t="shared" si="2369"/>
        <v/>
      </c>
      <c r="G1566" s="73">
        <f t="shared" si="2358"/>
        <v>0</v>
      </c>
      <c r="H1566" s="112">
        <f t="shared" si="2359"/>
        <v>0</v>
      </c>
      <c r="I1566" s="112">
        <f t="shared" si="2360"/>
        <v>0</v>
      </c>
      <c r="J1566" s="74" t="e">
        <f>COUNTIF(#REF!,"E")</f>
        <v>#REF!</v>
      </c>
      <c r="K1566" s="74" t="e">
        <f>COUNTIF(#REF!,"O")</f>
        <v>#REF!</v>
      </c>
      <c r="L1566" s="74" t="e">
        <f t="shared" si="2361"/>
        <v>#REF!</v>
      </c>
      <c r="M1566" s="113" t="e">
        <f t="shared" si="2362"/>
        <v>#REF!</v>
      </c>
      <c r="N1566" s="60"/>
      <c r="O1566" s="61"/>
      <c r="P1566" s="61"/>
      <c r="Q1566" s="61"/>
      <c r="R1566" s="61"/>
      <c r="S1566" s="7"/>
      <c r="T1566" s="67" t="str">
        <f t="shared" si="2317"/>
        <v/>
      </c>
      <c r="U1566" s="76" t="str">
        <f>IF($A1565&lt;&gt;"",IF(OR(CR1565&lt;&gt;0,CS1565&lt;&gt;0,#REF!&lt;$BB$3),"",IF(#REF!="LER","01,",IF(#REF!="LOR","01,",IF(#REF!="LEB","02,",IF(#REF!="LOB","01,",IF(#REF!="HER","19,",IF(#REF!="HOR","19,",IF(#REF!="HEB","20,",IF(#REF!="HOB","19,",""))))))))),"")</f>
        <v/>
      </c>
      <c r="V1566" s="76" t="str">
        <f>IF($A1565&lt;&gt;"",IF(OR(CR1565&lt;&gt;0,CS1565&lt;&gt;0,#REF!&lt;$BB$3),"",IF(#REF!="LER","02,",IF(#REF!="LOR","03,",IF(#REF!="LEB","04,",IF(#REF!="LOB","02,",IF(#REF!="HER","20,",IF(#REF!="HOR","21,",IF(#REF!="HEB","22,",IF(#REF!="HOB","20,",""))))))))),"")</f>
        <v/>
      </c>
      <c r="W1566" s="76" t="str">
        <f>IF($A1565&lt;&gt;"",IF(OR(CR1565&lt;&gt;0,CS1565&lt;&gt;0,#REF!&lt;$BB$3),"",IF(#REF!="LER","03,",IF(#REF!="LOR","05,",IF(#REF!="LEB","06,",IF(#REF!="LOB","03,",IF(#REF!="HER","21,",IF(#REF!="HOR","23,",IF(#REF!="HEB","24,",IF(#REF!="HOB","21,",""))))))))),"")</f>
        <v/>
      </c>
      <c r="X1566" s="76" t="str">
        <f>IF($A1565&lt;&gt;"",IF(OR(CR1565&lt;&gt;0,CS1565&lt;&gt;0,#REF!&lt;$BB$3),"",IF(#REF!="LER","04,",IF(#REF!="LOR","07,",IF(#REF!="LEB","08,",IF(#REF!="LOB","04,",IF(#REF!="HER","22,",IF(#REF!="HOR","25,",IF(#REF!="HEB","26,",IF(#REF!="HOB","22,",""))))))))),"")</f>
        <v/>
      </c>
      <c r="Y1566" s="76" t="str">
        <f>IF($A1565&lt;&gt;"",IF(OR(CR1565&lt;&gt;0,CS1565&lt;&gt;0,#REF!&lt;$BB$3),"",IF(#REF!="LER","05,",IF(#REF!="LOR","09,",IF(#REF!="LEB","10,",IF(#REF!="LOB","05,",IF(#REF!="HER","23,",IF(#REF!="HOR","27,",IF(#REF!="HEB","28,",IF(#REF!="HOB","23,",""))))))))),"")</f>
        <v/>
      </c>
      <c r="Z1566" s="76" t="str">
        <f>IF($A1565&lt;&gt;"",IF(OR(CR1565&lt;&gt;0,CS1565&lt;&gt;0,#REF!&lt;$BB$3),"",IF(#REF!="LER","06,",IF(#REF!="LOR","11,",IF(#REF!="LEB","11,",IF(#REF!="LOB","06,",IF(#REF!="HER","24,",IF(#REF!="HOR","29,",IF(#REF!="HEB","29,",IF(#REF!="HOB","24,",""))))))))),"")</f>
        <v/>
      </c>
      <c r="AA1566" s="60" t="b">
        <f t="shared" si="2327"/>
        <v>0</v>
      </c>
      <c r="AB1566" s="60" t="b">
        <f t="shared" si="2328"/>
        <v>0</v>
      </c>
      <c r="AC1566" s="60" t="b">
        <f t="shared" si="2329"/>
        <v>0</v>
      </c>
      <c r="AD1566" s="60" t="b">
        <f t="shared" si="2330"/>
        <v>0</v>
      </c>
      <c r="AE1566" s="60" t="b">
        <f t="shared" si="2331"/>
        <v>0</v>
      </c>
      <c r="AF1566" s="60" t="b">
        <f t="shared" si="2332"/>
        <v>0</v>
      </c>
      <c r="AG1566" s="60"/>
      <c r="AH1566" s="60"/>
      <c r="AI1566" s="60"/>
      <c r="AJ1566" s="60"/>
      <c r="AK1566" s="67" t="str">
        <f t="shared" si="2318"/>
        <v/>
      </c>
      <c r="AL1566" s="76" t="str">
        <f>IF($A1565&lt;&gt;"",IF(OR(CR1565&lt;&gt;0,CS1565&lt;&gt;0,#REF!&lt;$BB$3),"",IF(#REF!="LER","07,",IF(#REF!="LOR","12,",IF(#REF!="LEB","12,",IF(#REF!="LOB","08,",IF(#REF!="HER","25,",IF(#REF!="HOR","30,",IF(#REF!="HEB","30,",IF(#REF!="HOB","25,",""))))))))),"")</f>
        <v/>
      </c>
      <c r="AM1566" s="76" t="str">
        <f>IF($A1565&lt;&gt;"",IF(OR(CR1565&lt;&gt;0,CS1565&lt;&gt;0,#REF!&lt;$BB$3),"",IF(#REF!="LER","08,",IF(#REF!="LOR","13,",IF(#REF!="LEB","13,",IF(#REF!="LOB","09,",IF(#REF!="HER","26,",IF(#REF!="HOR","31,",IF(#REF!="HEB","31,",IF(#REF!="HOB","26,",""))))))))),"")</f>
        <v/>
      </c>
      <c r="AN1566" s="118" t="str">
        <f t="shared" si="2353"/>
        <v/>
      </c>
      <c r="AO1566" s="76" t="str">
        <f>IF($A1565&lt;&gt;"",IF(OR(CR1565&lt;&gt;0,CS1565&lt;&gt;0,#REF!&lt;$BB$3),"",IF(#REF!="LER","10,",IF(#REF!="LOR","15,",IF(#REF!="LEB","15,",IF(#REF!="LOB","11,",IF(#REF!="HER","28,",IF(#REF!="HOR","33,",IF(#REF!="HEB","33,",IF(#REF!="HOB","28,",""))))))))),"")</f>
        <v/>
      </c>
      <c r="AP1566" s="76" t="str">
        <f>IF($A1565&lt;&gt;"",IF(OR(CR1565&lt;&gt;0,CS1565&lt;&gt;0,#REF!&lt;$BB$3),"",IF(#REF!="LER","12,",IF(#REF!="LOR","16,",IF(#REF!="LEB","16,",IF(#REF!="LOB","13,",IF(#REF!="HER","30,",IF(#REF!="HOR","34,",IF(#REF!="HEB","34,",IF(#REF!="HOB","29,",""))))))))),"")</f>
        <v/>
      </c>
      <c r="AQ1566" s="76" t="str">
        <f>IF($A1565&lt;&gt;"",IF(OR(CR1565&lt;&gt;0,CS1565&lt;&gt;0,#REF!&lt;$BB$3),"",IF(#REF!="LER","14,",IF(#REF!="LOR","17,",IF(#REF!="LEB","17,",IF(#REF!="LOB","15,",IF(#REF!="HER","32,",IF(#REF!="HOR","35,",IF(#REF!="HEB","35,",IF(#REF!="HOB","31,",""))))))))),"")</f>
        <v/>
      </c>
      <c r="AR1566" s="76" t="str">
        <f>IF($A1565&lt;&gt;"",IF(OR(CR1565&lt;&gt;0,CS1565&lt;&gt;0,#REF!&lt;$BB$3),"",IF(#REF!="LER","16,",IF(#REF!="LOR","18,",IF(#REF!="LEB","18,",IF(#REF!="LOB","17,",IF(#REF!="HER","34,",IF(#REF!="HOR","36,",IF(#REF!="HEB","36,",IF(#REF!="HOB","33,",""))))))))),"")</f>
        <v/>
      </c>
      <c r="AS1566" s="60" t="b">
        <f t="shared" si="2333"/>
        <v>0</v>
      </c>
      <c r="AT1566" s="60" t="b">
        <f t="shared" si="2334"/>
        <v>0</v>
      </c>
      <c r="AU1566" s="60" t="b">
        <f t="shared" si="2335"/>
        <v>0</v>
      </c>
      <c r="AV1566" s="60" t="b">
        <f t="shared" si="2336"/>
        <v>0</v>
      </c>
      <c r="AW1566" s="60" t="b">
        <f t="shared" si="2337"/>
        <v>0</v>
      </c>
      <c r="AX1566" s="60" t="b">
        <f t="shared" si="2338"/>
        <v>0</v>
      </c>
      <c r="AY1566" s="60" t="b">
        <f t="shared" si="2339"/>
        <v>0</v>
      </c>
      <c r="AZ1566" s="60"/>
      <c r="BA1566" s="60"/>
      <c r="BB1566" s="13">
        <f t="shared" si="2364"/>
        <v>0</v>
      </c>
      <c r="BC1566" s="11" t="e">
        <f>IF(#REF!&lt;&gt;"",S1566+BC1565,0)</f>
        <v>#REF!</v>
      </c>
      <c r="BD1566" s="67" t="str">
        <f t="shared" si="2319"/>
        <v/>
      </c>
      <c r="BE1566" s="76" t="str">
        <f>IF($A1565&lt;&gt;"",IF(OR(EE1565&lt;&gt;0,EF1565&lt;&gt;0,#REF!&lt;$BB$3),"",IF(#REF!="LER","01,",IF(#REF!="LOR","01,",IF(#REF!="LEB","02,",IF(#REF!="LOB","01,",IF(#REF!="HER","19,",IF(#REF!="HOR","19,",IF(#REF!="HEB","20,",IF(#REF!="HOB","19,",""))))))))),"")</f>
        <v/>
      </c>
      <c r="BF1566" s="76" t="str">
        <f>IF($A1565&lt;&gt;"",IF(OR(EE1565&lt;&gt;0,EF1565&lt;&gt;0,#REF!&lt;$BB$3),"",IF(#REF!="LER","02,",IF(#REF!="LOR","03,",IF(#REF!="LEB","04,",IF(#REF!="LOB","02,",IF(#REF!="HER","20,",IF(#REF!="HOR","21,",IF(#REF!="HEB","22,",IF(#REF!="HOB","20,",""))))))))),"")</f>
        <v/>
      </c>
      <c r="BG1566" s="76" t="str">
        <f>IF($A1565&lt;&gt;"",IF(OR(EE1565&lt;&gt;0,EF1565&lt;&gt;0,#REF!&lt;$BB$3),"",IF(#REF!="LER","03,",IF(#REF!="LOR","05,",IF(#REF!="LEB","06,",IF(#REF!="LOB","03,",IF(#REF!="HER","21,",IF(#REF!="HOR","23,",IF(#REF!="HEB","24,",IF(#REF!="HOB","21,",""))))))))),"")</f>
        <v/>
      </c>
      <c r="BH1566" s="76" t="str">
        <f>IF($A1565&lt;&gt;"",IF(OR(EE1565&lt;&gt;0,EF1565&lt;&gt;0,#REF!&lt;$BB$3),"",IF(#REF!="LER","04,",IF(#REF!="LOR","07,",IF(#REF!="LEB","08,",IF(#REF!="LOB","04,",IF(#REF!="HER","22,",IF(#REF!="HOR","25,",IF(#REF!="HEB","26,",IF(#REF!="HOB","22,",""))))))))),"")</f>
        <v/>
      </c>
      <c r="BI1566" s="76" t="str">
        <f>IF($A1565&lt;&gt;"",IF(OR(EE1565&lt;&gt;0,EF1565&lt;&gt;0,#REF!&lt;$BB$3),"",IF(#REF!="LER","05,",IF(#REF!="LOR","09,",IF(#REF!="LEB","10,",IF(#REF!="LOB","05,",IF(#REF!="HER","23,",IF(#REF!="HOR","27,",IF(#REF!="HEB","28,",IF(#REF!="HOB","23,",""))))))))),"")</f>
        <v/>
      </c>
      <c r="BJ1566" s="76" t="str">
        <f>IF($A1565&lt;&gt;"",IF(OR(EE1565&lt;&gt;0,EF1565&lt;&gt;0,#REF!&lt;$BB$3),"",IF(#REF!="LER","06,",IF(#REF!="LOR","11,",IF(#REF!="LEB","11,",IF(#REF!="LOB","06,",IF(#REF!="HER","24,",IF(#REF!="HOR","29,",IF(#REF!="HEB","29,",IF(#REF!="HOB","24,",""))))))))),"")</f>
        <v/>
      </c>
      <c r="BK1566" s="60" t="b">
        <f t="shared" si="2340"/>
        <v>0</v>
      </c>
      <c r="BL1566" s="60" t="b">
        <f t="shared" si="2341"/>
        <v>0</v>
      </c>
      <c r="BM1566" s="60" t="b">
        <f t="shared" si="2342"/>
        <v>0</v>
      </c>
      <c r="BN1566" s="60" t="b">
        <f t="shared" si="2343"/>
        <v>0</v>
      </c>
      <c r="BO1566" s="60" t="b">
        <f t="shared" si="2344"/>
        <v>0</v>
      </c>
      <c r="BP1566" s="60" t="b">
        <f t="shared" si="2345"/>
        <v>0</v>
      </c>
      <c r="BQ1566" s="60"/>
      <c r="BR1566" s="60"/>
      <c r="BS1566" s="92">
        <f t="shared" si="2370"/>
        <v>0</v>
      </c>
      <c r="BT1566" s="60"/>
      <c r="BU1566" s="60"/>
      <c r="BV1566" s="67" t="str">
        <f t="shared" si="2321"/>
        <v/>
      </c>
      <c r="BW1566" s="76" t="str">
        <f>IF($A1565&lt;&gt;"",IF(OR(EE1565&lt;&gt;0,EF1565&lt;&gt;0,#REF!&lt;$BB$3),"",IF(#REF!="LER","07,",IF(#REF!="LOR","12,",IF(#REF!="LEB","12,",IF(#REF!="LOB","08,",IF(#REF!="HER","25,",IF(#REF!="HOR","30,",IF(#REF!="HEB","30,",IF(#REF!="HOB","25,",""))))))))),"")</f>
        <v/>
      </c>
      <c r="BX1566" s="76" t="str">
        <f>IF($A1565&lt;&gt;"",IF(OR(EE1565&lt;&gt;0,EF1565&lt;&gt;0,#REF!&lt;$BB$3),"",IF(#REF!="LER","08,",IF(#REF!="LOR","13,",IF(#REF!="LEB","13,",IF(#REF!="LOB","09,",IF(#REF!="HER","26,",IF(#REF!="HOR","31,",IF(#REF!="HEB","31,",IF(#REF!="HOB","26,",""))))))))),"")</f>
        <v/>
      </c>
      <c r="BY1566" s="76" t="str">
        <f>IF($A1565&lt;&gt;"",IF(OR(EE1565&lt;&gt;0,EF1565&lt;&gt;0,#REF!&lt;$BB$3),"",IF(#REF!="LER","09,",IF(#REF!="LOR","14,",IF(#REF!="LEB","14,",IF(#REF!="LOB","10,",IF(#REF!="HER","27,",IF(#REF!="HOR","32,",IF(#REF!="HEB","32,",IF(#REF!="HOB","27,",""))))))))),"")</f>
        <v/>
      </c>
      <c r="BZ1566" s="76" t="str">
        <f>IF($A1565&lt;&gt;"",IF(OR(EE1565&lt;&gt;0,EF1565&lt;&gt;0,#REF!&lt;$BB$3),"",IF(#REF!="LER","10,",IF(#REF!="LOR","15,",IF(#REF!="LEB","15,",IF(#REF!="LOB","11,",IF(#REF!="HER","28,",IF(#REF!="HOR","33,",IF(#REF!="HEB","33,",IF(#REF!="HOB","28,",""))))))))),"")</f>
        <v/>
      </c>
      <c r="CA1566" s="76" t="str">
        <f>IF($A1565&lt;&gt;"",IF(OR(EE1565&lt;&gt;0,EF1565&lt;&gt;0,#REF!&lt;$BB$3),"",IF(#REF!="LER","12,",IF(#REF!="LOR","16,",IF(#REF!="LEB","16,",IF(#REF!="LOB","13,",IF(#REF!="HER","30,",IF(#REF!="HOR","34,",IF(#REF!="HEB","34,",IF(#REF!="HOB","29,",""))))))))),"")</f>
        <v/>
      </c>
      <c r="CB1566" s="76" t="str">
        <f>IF($A1565&lt;&gt;"",IF(OR(EE1565&lt;&gt;0,EF1565&lt;&gt;0,#REF!&lt;$BB$3),"",IF(#REF!="LER","14,",IF(#REF!="LOR","17,",IF(#REF!="LEB","17,",IF(#REF!="LOB","15,",IF(#REF!="HER","32,",IF(#REF!="HOR","35,",IF(#REF!="HEB","35,",IF(#REF!="HOB","31,",""))))))))),"")</f>
        <v/>
      </c>
      <c r="CC1566" s="76" t="str">
        <f>IF($A1565&lt;&gt;"",IF(OR(EE1565&lt;&gt;0,EF1565&lt;&gt;0,#REF!&lt;$BB$3),"",IF(#REF!="LER","16,",IF(#REF!="LOR","18,",IF(#REF!="LEB","18,",IF(#REF!="LOB","17,",IF(#REF!="HER","34,",IF(#REF!="HOR","36,",IF(#REF!="HEB","36,",IF(#REF!="HOB","33,",""))))))))),"")</f>
        <v/>
      </c>
      <c r="CD1566" s="60" t="b">
        <f t="shared" si="2346"/>
        <v>0</v>
      </c>
      <c r="CE1566" s="60" t="b">
        <f t="shared" si="2347"/>
        <v>0</v>
      </c>
      <c r="CF1566" s="60" t="b">
        <f t="shared" si="2348"/>
        <v>0</v>
      </c>
      <c r="CG1566" s="60" t="b">
        <f t="shared" si="2349"/>
        <v>0</v>
      </c>
      <c r="CH1566" s="60" t="b">
        <f t="shared" si="2350"/>
        <v>0</v>
      </c>
      <c r="CI1566" s="60" t="b">
        <f t="shared" si="2351"/>
        <v>0</v>
      </c>
      <c r="CJ1566" s="60" t="b">
        <f t="shared" si="2352"/>
        <v>0</v>
      </c>
      <c r="CK1566" s="60"/>
      <c r="CL1566" s="60"/>
      <c r="CM1566" s="92">
        <f t="shared" si="2371"/>
        <v>0</v>
      </c>
      <c r="CN1566" s="13">
        <f t="shared" si="2365"/>
        <v>0</v>
      </c>
      <c r="CO1566" s="11" t="e">
        <f>IF(#REF!&lt;&gt;"",BC1566+CO1565,0)</f>
        <v>#REF!</v>
      </c>
      <c r="CP1566" s="13">
        <f t="shared" si="2363"/>
        <v>0</v>
      </c>
      <c r="CQ1566" s="11">
        <f t="shared" si="2368"/>
        <v>0</v>
      </c>
      <c r="CR1566" s="57">
        <f t="shared" si="2325"/>
        <v>0</v>
      </c>
      <c r="CS1566" s="57">
        <f t="shared" si="2326"/>
        <v>0</v>
      </c>
      <c r="CT1566" s="57">
        <f t="shared" si="2316"/>
        <v>0</v>
      </c>
      <c r="CU1566" s="24"/>
      <c r="CV1566" s="24"/>
      <c r="CW1566" s="24"/>
      <c r="CX1566" s="24"/>
      <c r="CY1566" s="24"/>
      <c r="CZ1566" s="24"/>
      <c r="DA1566" s="24"/>
      <c r="DB1566" s="24"/>
      <c r="DC1566" s="24"/>
      <c r="DD1566" s="64"/>
      <c r="DF1566" s="5"/>
      <c r="DG1566" s="5"/>
      <c r="DH1566" s="5"/>
      <c r="DI1566" s="134"/>
      <c r="DJ1566"/>
    </row>
    <row r="1567" spans="2:114" x14ac:dyDescent="0.2">
      <c r="B1567" s="61" t="str">
        <f>IF(A1567="","",IF(U1568="","DB",U1568&amp;V1568&amp;W1568&amp;X1568&amp;Y1568&amp;Z1568&amp;AL1568&amp;AM1568&amp;AN1568&amp;AO1568&amp;AP1568&amp;AQ1568&amp;AR1568&amp;#REF!))</f>
        <v/>
      </c>
      <c r="C1567" s="7" t="str">
        <f t="shared" si="2356"/>
        <v/>
      </c>
      <c r="D1567" s="60">
        <f t="shared" si="2357"/>
        <v>0</v>
      </c>
      <c r="E1567" s="7" t="e">
        <f>IF(COUNTBLANK(BE1568:BI1568)=5,#REF!&amp;",",IF(COUNTBLANK(U1568:AR1568)=1,T1568&amp;","&amp;T1568&amp;","&amp;T1568&amp;","&amp;T1568&amp;","&amp;T1568&amp;","&amp;T1568&amp;","&amp;T1568&amp;","&amp;T1568&amp;","&amp;T1568&amp;","&amp;T1568&amp;","&amp;T1568&amp;","&amp;T1568&amp;","&amp;T1568&amp;",",T1568&amp;","&amp;T1568&amp;","&amp;T1568&amp;","&amp;T1568&amp;","&amp;T1568&amp;","&amp;T1568&amp;","&amp;T1568&amp;","&amp;T1568&amp;","&amp;T1568&amp;","&amp;T1568&amp;","&amp;T1568&amp;","&amp;T1568&amp;","&amp;T1568&amp;","&amp;T1568&amp;","))</f>
        <v>#REF!</v>
      </c>
      <c r="F1567" s="72" t="str">
        <f t="shared" si="2369"/>
        <v/>
      </c>
      <c r="G1567" s="73">
        <f t="shared" si="2358"/>
        <v>0</v>
      </c>
      <c r="H1567" s="112">
        <f t="shared" si="2359"/>
        <v>0</v>
      </c>
      <c r="I1567" s="112">
        <f t="shared" si="2360"/>
        <v>0</v>
      </c>
      <c r="J1567" s="74" t="e">
        <f>COUNTIF(#REF!,"E")</f>
        <v>#REF!</v>
      </c>
      <c r="K1567" s="74" t="e">
        <f>COUNTIF(#REF!,"O")</f>
        <v>#REF!</v>
      </c>
      <c r="L1567" s="74" t="e">
        <f t="shared" si="2361"/>
        <v>#REF!</v>
      </c>
      <c r="M1567" s="113" t="e">
        <f t="shared" si="2362"/>
        <v>#REF!</v>
      </c>
      <c r="N1567" s="60"/>
      <c r="O1567" s="61"/>
      <c r="P1567" s="61"/>
      <c r="Q1567" s="61"/>
      <c r="R1567" s="61"/>
      <c r="S1567" s="7"/>
      <c r="T1567" s="67" t="str">
        <f t="shared" si="2317"/>
        <v/>
      </c>
      <c r="U1567" s="76" t="str">
        <f>IF($A1566&lt;&gt;"",IF(OR(CR1566&lt;&gt;0,CS1566&lt;&gt;0,#REF!&lt;$BB$3),"",IF(#REF!="LER","01,",IF(#REF!="LOR","01,",IF(#REF!="LEB","02,",IF(#REF!="LOB","01,",IF(#REF!="HER","19,",IF(#REF!="HOR","19,",IF(#REF!="HEB","20,",IF(#REF!="HOB","19,",""))))))))),"")</f>
        <v/>
      </c>
      <c r="V1567" s="76" t="str">
        <f>IF($A1566&lt;&gt;"",IF(OR(CR1566&lt;&gt;0,CS1566&lt;&gt;0,#REF!&lt;$BB$3),"",IF(#REF!="LER","02,",IF(#REF!="LOR","03,",IF(#REF!="LEB","04,",IF(#REF!="LOB","02,",IF(#REF!="HER","20,",IF(#REF!="HOR","21,",IF(#REF!="HEB","22,",IF(#REF!="HOB","20,",""))))))))),"")</f>
        <v/>
      </c>
      <c r="W1567" s="76" t="str">
        <f>IF($A1566&lt;&gt;"",IF(OR(CR1566&lt;&gt;0,CS1566&lt;&gt;0,#REF!&lt;$BB$3),"",IF(#REF!="LER","03,",IF(#REF!="LOR","05,",IF(#REF!="LEB","06,",IF(#REF!="LOB","03,",IF(#REF!="HER","21,",IF(#REF!="HOR","23,",IF(#REF!="HEB","24,",IF(#REF!="HOB","21,",""))))))))),"")</f>
        <v/>
      </c>
      <c r="X1567" s="76" t="str">
        <f>IF($A1566&lt;&gt;"",IF(OR(CR1566&lt;&gt;0,CS1566&lt;&gt;0,#REF!&lt;$BB$3),"",IF(#REF!="LER","04,",IF(#REF!="LOR","07,",IF(#REF!="LEB","08,",IF(#REF!="LOB","04,",IF(#REF!="HER","22,",IF(#REF!="HOR","25,",IF(#REF!="HEB","26,",IF(#REF!="HOB","22,",""))))))))),"")</f>
        <v/>
      </c>
      <c r="Y1567" s="76" t="str">
        <f>IF($A1566&lt;&gt;"",IF(OR(CR1566&lt;&gt;0,CS1566&lt;&gt;0,#REF!&lt;$BB$3),"",IF(#REF!="LER","05,",IF(#REF!="LOR","09,",IF(#REF!="LEB","10,",IF(#REF!="LOB","05,",IF(#REF!="HER","23,",IF(#REF!="HOR","27,",IF(#REF!="HEB","28,",IF(#REF!="HOB","23,",""))))))))),"")</f>
        <v/>
      </c>
      <c r="Z1567" s="76" t="str">
        <f>IF($A1566&lt;&gt;"",IF(OR(CR1566&lt;&gt;0,CS1566&lt;&gt;0,#REF!&lt;$BB$3),"",IF(#REF!="LER","06,",IF(#REF!="LOR","11,",IF(#REF!="LEB","11,",IF(#REF!="LOB","06,",IF(#REF!="HER","24,",IF(#REF!="HOR","29,",IF(#REF!="HEB","29,",IF(#REF!="HOB","24,",""))))))))),"")</f>
        <v/>
      </c>
      <c r="AA1567" s="60" t="b">
        <f t="shared" si="2327"/>
        <v>0</v>
      </c>
      <c r="AB1567" s="60" t="b">
        <f t="shared" si="2328"/>
        <v>0</v>
      </c>
      <c r="AC1567" s="60" t="b">
        <f t="shared" si="2329"/>
        <v>0</v>
      </c>
      <c r="AD1567" s="60" t="b">
        <f t="shared" si="2330"/>
        <v>0</v>
      </c>
      <c r="AE1567" s="60" t="b">
        <f t="shared" si="2331"/>
        <v>0</v>
      </c>
      <c r="AF1567" s="60" t="b">
        <f t="shared" si="2332"/>
        <v>0</v>
      </c>
      <c r="AG1567" s="60"/>
      <c r="AH1567" s="60"/>
      <c r="AI1567" s="60"/>
      <c r="AJ1567" s="60"/>
      <c r="AK1567" s="67" t="str">
        <f t="shared" si="2318"/>
        <v/>
      </c>
      <c r="AL1567" s="76" t="str">
        <f>IF($A1566&lt;&gt;"",IF(OR(CR1566&lt;&gt;0,CS1566&lt;&gt;0,#REF!&lt;$BB$3),"",IF(#REF!="LER","07,",IF(#REF!="LOR","12,",IF(#REF!="LEB","12,",IF(#REF!="LOB","08,",IF(#REF!="HER","25,",IF(#REF!="HOR","30,",IF(#REF!="HEB","30,",IF(#REF!="HOB","25,",""))))))))),"")</f>
        <v/>
      </c>
      <c r="AM1567" s="76" t="str">
        <f>IF($A1566&lt;&gt;"",IF(OR(CR1566&lt;&gt;0,CS1566&lt;&gt;0,#REF!&lt;$BB$3),"",IF(#REF!="LER","08,",IF(#REF!="LOR","13,",IF(#REF!="LEB","13,",IF(#REF!="LOB","09,",IF(#REF!="HER","26,",IF(#REF!="HOR","31,",IF(#REF!="HEB","31,",IF(#REF!="HOB","26,",""))))))))),"")</f>
        <v/>
      </c>
      <c r="AN1567" s="118" t="str">
        <f t="shared" si="2353"/>
        <v/>
      </c>
      <c r="AO1567" s="76" t="str">
        <f>IF($A1566&lt;&gt;"",IF(OR(CR1566&lt;&gt;0,CS1566&lt;&gt;0,#REF!&lt;$BB$3),"",IF(#REF!="LER","10,",IF(#REF!="LOR","15,",IF(#REF!="LEB","15,",IF(#REF!="LOB","11,",IF(#REF!="HER","28,",IF(#REF!="HOR","33,",IF(#REF!="HEB","33,",IF(#REF!="HOB","28,",""))))))))),"")</f>
        <v/>
      </c>
      <c r="AP1567" s="76" t="str">
        <f>IF($A1566&lt;&gt;"",IF(OR(CR1566&lt;&gt;0,CS1566&lt;&gt;0,#REF!&lt;$BB$3),"",IF(#REF!="LER","12,",IF(#REF!="LOR","16,",IF(#REF!="LEB","16,",IF(#REF!="LOB","13,",IF(#REF!="HER","30,",IF(#REF!="HOR","34,",IF(#REF!="HEB","34,",IF(#REF!="HOB","29,",""))))))))),"")</f>
        <v/>
      </c>
      <c r="AQ1567" s="76" t="str">
        <f>IF($A1566&lt;&gt;"",IF(OR(CR1566&lt;&gt;0,CS1566&lt;&gt;0,#REF!&lt;$BB$3),"",IF(#REF!="LER","14,",IF(#REF!="LOR","17,",IF(#REF!="LEB","17,",IF(#REF!="LOB","15,",IF(#REF!="HER","32,",IF(#REF!="HOR","35,",IF(#REF!="HEB","35,",IF(#REF!="HOB","31,",""))))))))),"")</f>
        <v/>
      </c>
      <c r="AR1567" s="76" t="str">
        <f>IF($A1566&lt;&gt;"",IF(OR(CR1566&lt;&gt;0,CS1566&lt;&gt;0,#REF!&lt;$BB$3),"",IF(#REF!="LER","16,",IF(#REF!="LOR","18,",IF(#REF!="LEB","18,",IF(#REF!="LOB","17,",IF(#REF!="HER","34,",IF(#REF!="HOR","36,",IF(#REF!="HEB","36,",IF(#REF!="HOB","33,",""))))))))),"")</f>
        <v/>
      </c>
      <c r="AS1567" s="60" t="b">
        <f t="shared" si="2333"/>
        <v>0</v>
      </c>
      <c r="AT1567" s="60" t="b">
        <f t="shared" si="2334"/>
        <v>0</v>
      </c>
      <c r="AU1567" s="60" t="b">
        <f t="shared" si="2335"/>
        <v>0</v>
      </c>
      <c r="AV1567" s="60" t="b">
        <f t="shared" si="2336"/>
        <v>0</v>
      </c>
      <c r="AW1567" s="60" t="b">
        <f t="shared" si="2337"/>
        <v>0</v>
      </c>
      <c r="AX1567" s="60" t="b">
        <f t="shared" si="2338"/>
        <v>0</v>
      </c>
      <c r="AY1567" s="60" t="b">
        <f t="shared" si="2339"/>
        <v>0</v>
      </c>
      <c r="AZ1567" s="60"/>
      <c r="BA1567" s="60"/>
      <c r="BB1567" s="13">
        <f t="shared" si="2364"/>
        <v>0</v>
      </c>
      <c r="BC1567" s="11" t="e">
        <f>IF(#REF!&lt;&gt;"",S1567+BC1566,0)</f>
        <v>#REF!</v>
      </c>
      <c r="BD1567" s="67" t="str">
        <f t="shared" si="2319"/>
        <v/>
      </c>
      <c r="BE1567" s="76" t="str">
        <f>IF($A1566&lt;&gt;"",IF(OR(EE1566&lt;&gt;0,EF1566&lt;&gt;0,#REF!&lt;$BB$3),"",IF(#REF!="LER","01,",IF(#REF!="LOR","01,",IF(#REF!="LEB","02,",IF(#REF!="LOB","01,",IF(#REF!="HER","19,",IF(#REF!="HOR","19,",IF(#REF!="HEB","20,",IF(#REF!="HOB","19,",""))))))))),"")</f>
        <v/>
      </c>
      <c r="BF1567" s="76" t="str">
        <f>IF($A1566&lt;&gt;"",IF(OR(EE1566&lt;&gt;0,EF1566&lt;&gt;0,#REF!&lt;$BB$3),"",IF(#REF!="LER","02,",IF(#REF!="LOR","03,",IF(#REF!="LEB","04,",IF(#REF!="LOB","02,",IF(#REF!="HER","20,",IF(#REF!="HOR","21,",IF(#REF!="HEB","22,",IF(#REF!="HOB","20,",""))))))))),"")</f>
        <v/>
      </c>
      <c r="BG1567" s="76" t="str">
        <f>IF($A1566&lt;&gt;"",IF(OR(EE1566&lt;&gt;0,EF1566&lt;&gt;0,#REF!&lt;$BB$3),"",IF(#REF!="LER","03,",IF(#REF!="LOR","05,",IF(#REF!="LEB","06,",IF(#REF!="LOB","03,",IF(#REF!="HER","21,",IF(#REF!="HOR","23,",IF(#REF!="HEB","24,",IF(#REF!="HOB","21,",""))))))))),"")</f>
        <v/>
      </c>
      <c r="BH1567" s="76" t="str">
        <f>IF($A1566&lt;&gt;"",IF(OR(EE1566&lt;&gt;0,EF1566&lt;&gt;0,#REF!&lt;$BB$3),"",IF(#REF!="LER","04,",IF(#REF!="LOR","07,",IF(#REF!="LEB","08,",IF(#REF!="LOB","04,",IF(#REF!="HER","22,",IF(#REF!="HOR","25,",IF(#REF!="HEB","26,",IF(#REF!="HOB","22,",""))))))))),"")</f>
        <v/>
      </c>
      <c r="BI1567" s="76" t="str">
        <f>IF($A1566&lt;&gt;"",IF(OR(EE1566&lt;&gt;0,EF1566&lt;&gt;0,#REF!&lt;$BB$3),"",IF(#REF!="LER","05,",IF(#REF!="LOR","09,",IF(#REF!="LEB","10,",IF(#REF!="LOB","05,",IF(#REF!="HER","23,",IF(#REF!="HOR","27,",IF(#REF!="HEB","28,",IF(#REF!="HOB","23,",""))))))))),"")</f>
        <v/>
      </c>
      <c r="BJ1567" s="76" t="str">
        <f>IF($A1566&lt;&gt;"",IF(OR(EE1566&lt;&gt;0,EF1566&lt;&gt;0,#REF!&lt;$BB$3),"",IF(#REF!="LER","06,",IF(#REF!="LOR","11,",IF(#REF!="LEB","11,",IF(#REF!="LOB","06,",IF(#REF!="HER","24,",IF(#REF!="HOR","29,",IF(#REF!="HEB","29,",IF(#REF!="HOB","24,",""))))))))),"")</f>
        <v/>
      </c>
      <c r="BK1567" s="60" t="b">
        <f t="shared" si="2340"/>
        <v>0</v>
      </c>
      <c r="BL1567" s="60" t="b">
        <f t="shared" si="2341"/>
        <v>0</v>
      </c>
      <c r="BM1567" s="60" t="b">
        <f t="shared" si="2342"/>
        <v>0</v>
      </c>
      <c r="BN1567" s="60" t="b">
        <f t="shared" si="2343"/>
        <v>0</v>
      </c>
      <c r="BO1567" s="60" t="b">
        <f t="shared" si="2344"/>
        <v>0</v>
      </c>
      <c r="BP1567" s="60" t="b">
        <f t="shared" si="2345"/>
        <v>0</v>
      </c>
      <c r="BQ1567" s="60"/>
      <c r="BR1567" s="60"/>
      <c r="BS1567" s="92">
        <f t="shared" si="2370"/>
        <v>0</v>
      </c>
      <c r="BT1567" s="60"/>
      <c r="BU1567" s="60"/>
      <c r="BV1567" s="67" t="str">
        <f t="shared" si="2321"/>
        <v/>
      </c>
      <c r="BW1567" s="76" t="str">
        <f>IF($A1566&lt;&gt;"",IF(OR(EE1566&lt;&gt;0,EF1566&lt;&gt;0,#REF!&lt;$BB$3),"",IF(#REF!="LER","07,",IF(#REF!="LOR","12,",IF(#REF!="LEB","12,",IF(#REF!="LOB","08,",IF(#REF!="HER","25,",IF(#REF!="HOR","30,",IF(#REF!="HEB","30,",IF(#REF!="HOB","25,",""))))))))),"")</f>
        <v/>
      </c>
      <c r="BX1567" s="76" t="str">
        <f>IF($A1566&lt;&gt;"",IF(OR(EE1566&lt;&gt;0,EF1566&lt;&gt;0,#REF!&lt;$BB$3),"",IF(#REF!="LER","08,",IF(#REF!="LOR","13,",IF(#REF!="LEB","13,",IF(#REF!="LOB","09,",IF(#REF!="HER","26,",IF(#REF!="HOR","31,",IF(#REF!="HEB","31,",IF(#REF!="HOB","26,",""))))))))),"")</f>
        <v/>
      </c>
      <c r="BY1567" s="76" t="str">
        <f>IF($A1566&lt;&gt;"",IF(OR(EE1566&lt;&gt;0,EF1566&lt;&gt;0,#REF!&lt;$BB$3),"",IF(#REF!="LER","09,",IF(#REF!="LOR","14,",IF(#REF!="LEB","14,",IF(#REF!="LOB","10,",IF(#REF!="HER","27,",IF(#REF!="HOR","32,",IF(#REF!="HEB","32,",IF(#REF!="HOB","27,",""))))))))),"")</f>
        <v/>
      </c>
      <c r="BZ1567" s="76" t="str">
        <f>IF($A1566&lt;&gt;"",IF(OR(EE1566&lt;&gt;0,EF1566&lt;&gt;0,#REF!&lt;$BB$3),"",IF(#REF!="LER","10,",IF(#REF!="LOR","15,",IF(#REF!="LEB","15,",IF(#REF!="LOB","11,",IF(#REF!="HER","28,",IF(#REF!="HOR","33,",IF(#REF!="HEB","33,",IF(#REF!="HOB","28,",""))))))))),"")</f>
        <v/>
      </c>
      <c r="CA1567" s="76" t="str">
        <f>IF($A1566&lt;&gt;"",IF(OR(EE1566&lt;&gt;0,EF1566&lt;&gt;0,#REF!&lt;$BB$3),"",IF(#REF!="LER","12,",IF(#REF!="LOR","16,",IF(#REF!="LEB","16,",IF(#REF!="LOB","13,",IF(#REF!="HER","30,",IF(#REF!="HOR","34,",IF(#REF!="HEB","34,",IF(#REF!="HOB","29,",""))))))))),"")</f>
        <v/>
      </c>
      <c r="CB1567" s="76" t="str">
        <f>IF($A1566&lt;&gt;"",IF(OR(EE1566&lt;&gt;0,EF1566&lt;&gt;0,#REF!&lt;$BB$3),"",IF(#REF!="LER","14,",IF(#REF!="LOR","17,",IF(#REF!="LEB","17,",IF(#REF!="LOB","15,",IF(#REF!="HER","32,",IF(#REF!="HOR","35,",IF(#REF!="HEB","35,",IF(#REF!="HOB","31,",""))))))))),"")</f>
        <v/>
      </c>
      <c r="CC1567" s="76" t="str">
        <f>IF($A1566&lt;&gt;"",IF(OR(EE1566&lt;&gt;0,EF1566&lt;&gt;0,#REF!&lt;$BB$3),"",IF(#REF!="LER","16,",IF(#REF!="LOR","18,",IF(#REF!="LEB","18,",IF(#REF!="LOB","17,",IF(#REF!="HER","34,",IF(#REF!="HOR","36,",IF(#REF!="HEB","36,",IF(#REF!="HOB","33,",""))))))))),"")</f>
        <v/>
      </c>
      <c r="CD1567" s="60" t="b">
        <f t="shared" si="2346"/>
        <v>0</v>
      </c>
      <c r="CE1567" s="60" t="b">
        <f t="shared" si="2347"/>
        <v>0</v>
      </c>
      <c r="CF1567" s="60" t="b">
        <f t="shared" si="2348"/>
        <v>0</v>
      </c>
      <c r="CG1567" s="60" t="b">
        <f t="shared" si="2349"/>
        <v>0</v>
      </c>
      <c r="CH1567" s="60" t="b">
        <f t="shared" si="2350"/>
        <v>0</v>
      </c>
      <c r="CI1567" s="60" t="b">
        <f t="shared" si="2351"/>
        <v>0</v>
      </c>
      <c r="CJ1567" s="60" t="b">
        <f t="shared" si="2352"/>
        <v>0</v>
      </c>
      <c r="CK1567" s="60"/>
      <c r="CL1567" s="60"/>
      <c r="CM1567" s="92">
        <f t="shared" si="2371"/>
        <v>0</v>
      </c>
      <c r="CN1567" s="13">
        <f t="shared" si="2365"/>
        <v>0</v>
      </c>
      <c r="CO1567" s="11" t="e">
        <f>IF(#REF!&lt;&gt;"",BC1567+CO1566,0)</f>
        <v>#REF!</v>
      </c>
      <c r="CP1567" s="13">
        <f t="shared" si="2363"/>
        <v>0</v>
      </c>
      <c r="CQ1567" s="11">
        <f t="shared" si="2368"/>
        <v>0</v>
      </c>
      <c r="CR1567" s="57">
        <f t="shared" si="2325"/>
        <v>0</v>
      </c>
      <c r="CS1567" s="57">
        <f t="shared" si="2326"/>
        <v>0</v>
      </c>
      <c r="CT1567" s="57">
        <f t="shared" si="2316"/>
        <v>0</v>
      </c>
      <c r="CU1567" s="24"/>
      <c r="CV1567" s="24"/>
      <c r="CW1567" s="24"/>
      <c r="CX1567" s="24"/>
      <c r="CY1567" s="24"/>
      <c r="CZ1567" s="24"/>
      <c r="DA1567" s="24"/>
      <c r="DB1567" s="24"/>
      <c r="DC1567" s="24"/>
      <c r="DD1567" s="64"/>
      <c r="DF1567" s="5"/>
      <c r="DG1567" s="5"/>
      <c r="DH1567" s="5"/>
      <c r="DI1567" s="134"/>
      <c r="DJ1567"/>
    </row>
    <row r="1568" spans="2:114" x14ac:dyDescent="0.2">
      <c r="B1568" s="61" t="str">
        <f>IF(A1568="","",IF(U1569="","DB",U1569&amp;V1569&amp;W1569&amp;X1569&amp;Y1569&amp;Z1569&amp;AL1569&amp;AM1569&amp;AN1569&amp;AO1569&amp;AP1569&amp;AQ1569&amp;AR1569&amp;#REF!))</f>
        <v/>
      </c>
      <c r="C1568" s="7" t="str">
        <f t="shared" si="2356"/>
        <v/>
      </c>
      <c r="D1568" s="60">
        <f t="shared" si="2357"/>
        <v>0</v>
      </c>
      <c r="E1568" s="7" t="e">
        <f>IF(COUNTBLANK(BE1569:BI1569)=5,#REF!&amp;",",IF(COUNTBLANK(U1569:AR1569)=1,T1569&amp;","&amp;T1569&amp;","&amp;T1569&amp;","&amp;T1569&amp;","&amp;T1569&amp;","&amp;T1569&amp;","&amp;T1569&amp;","&amp;T1569&amp;","&amp;T1569&amp;","&amp;T1569&amp;","&amp;T1569&amp;","&amp;T1569&amp;","&amp;T1569&amp;",",T1569&amp;","&amp;T1569&amp;","&amp;T1569&amp;","&amp;T1569&amp;","&amp;T1569&amp;","&amp;T1569&amp;","&amp;T1569&amp;","&amp;T1569&amp;","&amp;T1569&amp;","&amp;T1569&amp;","&amp;T1569&amp;","&amp;T1569&amp;","&amp;T1569&amp;","&amp;T1569&amp;","))</f>
        <v>#REF!</v>
      </c>
      <c r="F1568" s="72" t="str">
        <f t="shared" si="2369"/>
        <v/>
      </c>
      <c r="G1568" s="73">
        <f t="shared" si="2358"/>
        <v>0</v>
      </c>
      <c r="H1568" s="112">
        <f t="shared" si="2359"/>
        <v>0</v>
      </c>
      <c r="I1568" s="112">
        <f t="shared" si="2360"/>
        <v>0</v>
      </c>
      <c r="J1568" s="74" t="e">
        <f>COUNTIF(#REF!,"E")</f>
        <v>#REF!</v>
      </c>
      <c r="K1568" s="74" t="e">
        <f>COUNTIF(#REF!,"O")</f>
        <v>#REF!</v>
      </c>
      <c r="L1568" s="74" t="e">
        <f t="shared" si="2361"/>
        <v>#REF!</v>
      </c>
      <c r="M1568" s="113" t="e">
        <f t="shared" si="2362"/>
        <v>#REF!</v>
      </c>
      <c r="N1568" s="60"/>
      <c r="O1568" s="61"/>
      <c r="P1568" s="61"/>
      <c r="Q1568" s="61"/>
      <c r="R1568" s="61"/>
      <c r="S1568" s="7"/>
      <c r="T1568" s="67" t="str">
        <f t="shared" si="2317"/>
        <v/>
      </c>
      <c r="U1568" s="76" t="str">
        <f>IF($A1567&lt;&gt;"",IF(OR(CR1567&lt;&gt;0,CS1567&lt;&gt;0,#REF!&lt;$BB$3),"",IF(#REF!="LER","01,",IF(#REF!="LOR","01,",IF(#REF!="LEB","02,",IF(#REF!="LOB","01,",IF(#REF!="HER","19,",IF(#REF!="HOR","19,",IF(#REF!="HEB","20,",IF(#REF!="HOB","19,",""))))))))),"")</f>
        <v/>
      </c>
      <c r="V1568" s="76" t="str">
        <f>IF($A1567&lt;&gt;"",IF(OR(CR1567&lt;&gt;0,CS1567&lt;&gt;0,#REF!&lt;$BB$3),"",IF(#REF!="LER","02,",IF(#REF!="LOR","03,",IF(#REF!="LEB","04,",IF(#REF!="LOB","02,",IF(#REF!="HER","20,",IF(#REF!="HOR","21,",IF(#REF!="HEB","22,",IF(#REF!="HOB","20,",""))))))))),"")</f>
        <v/>
      </c>
      <c r="W1568" s="76" t="str">
        <f>IF($A1567&lt;&gt;"",IF(OR(CR1567&lt;&gt;0,CS1567&lt;&gt;0,#REF!&lt;$BB$3),"",IF(#REF!="LER","03,",IF(#REF!="LOR","05,",IF(#REF!="LEB","06,",IF(#REF!="LOB","03,",IF(#REF!="HER","21,",IF(#REF!="HOR","23,",IF(#REF!="HEB","24,",IF(#REF!="HOB","21,",""))))))))),"")</f>
        <v/>
      </c>
      <c r="X1568" s="76" t="str">
        <f>IF($A1567&lt;&gt;"",IF(OR(CR1567&lt;&gt;0,CS1567&lt;&gt;0,#REF!&lt;$BB$3),"",IF(#REF!="LER","04,",IF(#REF!="LOR","07,",IF(#REF!="LEB","08,",IF(#REF!="LOB","04,",IF(#REF!="HER","22,",IF(#REF!="HOR","25,",IF(#REF!="HEB","26,",IF(#REF!="HOB","22,",""))))))))),"")</f>
        <v/>
      </c>
      <c r="Y1568" s="76" t="str">
        <f>IF($A1567&lt;&gt;"",IF(OR(CR1567&lt;&gt;0,CS1567&lt;&gt;0,#REF!&lt;$BB$3),"",IF(#REF!="LER","05,",IF(#REF!="LOR","09,",IF(#REF!="LEB","10,",IF(#REF!="LOB","05,",IF(#REF!="HER","23,",IF(#REF!="HOR","27,",IF(#REF!="HEB","28,",IF(#REF!="HOB","23,",""))))))))),"")</f>
        <v/>
      </c>
      <c r="Z1568" s="76" t="str">
        <f>IF($A1567&lt;&gt;"",IF(OR(CR1567&lt;&gt;0,CS1567&lt;&gt;0,#REF!&lt;$BB$3),"",IF(#REF!="LER","06,",IF(#REF!="LOR","11,",IF(#REF!="LEB","11,",IF(#REF!="LOB","06,",IF(#REF!="HER","24,",IF(#REF!="HOR","29,",IF(#REF!="HEB","29,",IF(#REF!="HOB","24,",""))))))))),"")</f>
        <v/>
      </c>
      <c r="AA1568" s="60" t="b">
        <f t="shared" si="2327"/>
        <v>0</v>
      </c>
      <c r="AB1568" s="60" t="b">
        <f t="shared" si="2328"/>
        <v>0</v>
      </c>
      <c r="AC1568" s="60" t="b">
        <f t="shared" si="2329"/>
        <v>0</v>
      </c>
      <c r="AD1568" s="60" t="b">
        <f t="shared" si="2330"/>
        <v>0</v>
      </c>
      <c r="AE1568" s="60" t="b">
        <f t="shared" si="2331"/>
        <v>0</v>
      </c>
      <c r="AF1568" s="60" t="b">
        <f t="shared" si="2332"/>
        <v>0</v>
      </c>
      <c r="AG1568" s="60"/>
      <c r="AH1568" s="60"/>
      <c r="AI1568" s="60"/>
      <c r="AJ1568" s="60"/>
      <c r="AK1568" s="67" t="str">
        <f t="shared" si="2318"/>
        <v/>
      </c>
      <c r="AL1568" s="76" t="str">
        <f>IF($A1567&lt;&gt;"",IF(OR(CR1567&lt;&gt;0,CS1567&lt;&gt;0,#REF!&lt;$BB$3),"",IF(#REF!="LER","07,",IF(#REF!="LOR","12,",IF(#REF!="LEB","12,",IF(#REF!="LOB","08,",IF(#REF!="HER","25,",IF(#REF!="HOR","30,",IF(#REF!="HEB","30,",IF(#REF!="HOB","25,",""))))))))),"")</f>
        <v/>
      </c>
      <c r="AM1568" s="76" t="str">
        <f>IF($A1567&lt;&gt;"",IF(OR(CR1567&lt;&gt;0,CS1567&lt;&gt;0,#REF!&lt;$BB$3),"",IF(#REF!="LER","08,",IF(#REF!="LOR","13,",IF(#REF!="LEB","13,",IF(#REF!="LOB","09,",IF(#REF!="HER","26,",IF(#REF!="HOR","31,",IF(#REF!="HEB","31,",IF(#REF!="HOB","26,",""))))))))),"")</f>
        <v/>
      </c>
      <c r="AN1568" s="118" t="str">
        <f t="shared" si="2353"/>
        <v/>
      </c>
      <c r="AO1568" s="76" t="str">
        <f>IF($A1567&lt;&gt;"",IF(OR(CR1567&lt;&gt;0,CS1567&lt;&gt;0,#REF!&lt;$BB$3),"",IF(#REF!="LER","10,",IF(#REF!="LOR","15,",IF(#REF!="LEB","15,",IF(#REF!="LOB","11,",IF(#REF!="HER","28,",IF(#REF!="HOR","33,",IF(#REF!="HEB","33,",IF(#REF!="HOB","28,",""))))))))),"")</f>
        <v/>
      </c>
      <c r="AP1568" s="76" t="str">
        <f>IF($A1567&lt;&gt;"",IF(OR(CR1567&lt;&gt;0,CS1567&lt;&gt;0,#REF!&lt;$BB$3),"",IF(#REF!="LER","12,",IF(#REF!="LOR","16,",IF(#REF!="LEB","16,",IF(#REF!="LOB","13,",IF(#REF!="HER","30,",IF(#REF!="HOR","34,",IF(#REF!="HEB","34,",IF(#REF!="HOB","29,",""))))))))),"")</f>
        <v/>
      </c>
      <c r="AQ1568" s="76" t="str">
        <f>IF($A1567&lt;&gt;"",IF(OR(CR1567&lt;&gt;0,CS1567&lt;&gt;0,#REF!&lt;$BB$3),"",IF(#REF!="LER","14,",IF(#REF!="LOR","17,",IF(#REF!="LEB","17,",IF(#REF!="LOB","15,",IF(#REF!="HER","32,",IF(#REF!="HOR","35,",IF(#REF!="HEB","35,",IF(#REF!="HOB","31,",""))))))))),"")</f>
        <v/>
      </c>
      <c r="AR1568" s="76" t="str">
        <f>IF($A1567&lt;&gt;"",IF(OR(CR1567&lt;&gt;0,CS1567&lt;&gt;0,#REF!&lt;$BB$3),"",IF(#REF!="LER","16,",IF(#REF!="LOR","18,",IF(#REF!="LEB","18,",IF(#REF!="LOB","17,",IF(#REF!="HER","34,",IF(#REF!="HOR","36,",IF(#REF!="HEB","36,",IF(#REF!="HOB","33,",""))))))))),"")</f>
        <v/>
      </c>
      <c r="AS1568" s="60" t="b">
        <f t="shared" si="2333"/>
        <v>0</v>
      </c>
      <c r="AT1568" s="60" t="b">
        <f t="shared" si="2334"/>
        <v>0</v>
      </c>
      <c r="AU1568" s="60" t="b">
        <f t="shared" si="2335"/>
        <v>0</v>
      </c>
      <c r="AV1568" s="60" t="b">
        <f t="shared" si="2336"/>
        <v>0</v>
      </c>
      <c r="AW1568" s="60" t="b">
        <f t="shared" si="2337"/>
        <v>0</v>
      </c>
      <c r="AX1568" s="60" t="b">
        <f t="shared" si="2338"/>
        <v>0</v>
      </c>
      <c r="AY1568" s="60" t="b">
        <f t="shared" si="2339"/>
        <v>0</v>
      </c>
      <c r="AZ1568" s="60"/>
      <c r="BA1568" s="60"/>
      <c r="BB1568" s="13">
        <f t="shared" si="2364"/>
        <v>0</v>
      </c>
      <c r="BC1568" s="11" t="e">
        <f>IF(#REF!&lt;&gt;"",S1568+BC1567,0)</f>
        <v>#REF!</v>
      </c>
      <c r="BD1568" s="67" t="str">
        <f t="shared" si="2319"/>
        <v/>
      </c>
      <c r="BE1568" s="76" t="str">
        <f>IF($A1567&lt;&gt;"",IF(OR(EE1567&lt;&gt;0,EF1567&lt;&gt;0,#REF!&lt;$BB$3),"",IF(#REF!="LER","01,",IF(#REF!="LOR","01,",IF(#REF!="LEB","02,",IF(#REF!="LOB","01,",IF(#REF!="HER","19,",IF(#REF!="HOR","19,",IF(#REF!="HEB","20,",IF(#REF!="HOB","19,",""))))))))),"")</f>
        <v/>
      </c>
      <c r="BF1568" s="76" t="str">
        <f>IF($A1567&lt;&gt;"",IF(OR(EE1567&lt;&gt;0,EF1567&lt;&gt;0,#REF!&lt;$BB$3),"",IF(#REF!="LER","02,",IF(#REF!="LOR","03,",IF(#REF!="LEB","04,",IF(#REF!="LOB","02,",IF(#REF!="HER","20,",IF(#REF!="HOR","21,",IF(#REF!="HEB","22,",IF(#REF!="HOB","20,",""))))))))),"")</f>
        <v/>
      </c>
      <c r="BG1568" s="76" t="str">
        <f>IF($A1567&lt;&gt;"",IF(OR(EE1567&lt;&gt;0,EF1567&lt;&gt;0,#REF!&lt;$BB$3),"",IF(#REF!="LER","03,",IF(#REF!="LOR","05,",IF(#REF!="LEB","06,",IF(#REF!="LOB","03,",IF(#REF!="HER","21,",IF(#REF!="HOR","23,",IF(#REF!="HEB","24,",IF(#REF!="HOB","21,",""))))))))),"")</f>
        <v/>
      </c>
      <c r="BH1568" s="76" t="str">
        <f>IF($A1567&lt;&gt;"",IF(OR(EE1567&lt;&gt;0,EF1567&lt;&gt;0,#REF!&lt;$BB$3),"",IF(#REF!="LER","04,",IF(#REF!="LOR","07,",IF(#REF!="LEB","08,",IF(#REF!="LOB","04,",IF(#REF!="HER","22,",IF(#REF!="HOR","25,",IF(#REF!="HEB","26,",IF(#REF!="HOB","22,",""))))))))),"")</f>
        <v/>
      </c>
      <c r="BI1568" s="76" t="str">
        <f>IF($A1567&lt;&gt;"",IF(OR(EE1567&lt;&gt;0,EF1567&lt;&gt;0,#REF!&lt;$BB$3),"",IF(#REF!="LER","05,",IF(#REF!="LOR","09,",IF(#REF!="LEB","10,",IF(#REF!="LOB","05,",IF(#REF!="HER","23,",IF(#REF!="HOR","27,",IF(#REF!="HEB","28,",IF(#REF!="HOB","23,",""))))))))),"")</f>
        <v/>
      </c>
      <c r="BJ1568" s="76" t="str">
        <f>IF($A1567&lt;&gt;"",IF(OR(EE1567&lt;&gt;0,EF1567&lt;&gt;0,#REF!&lt;$BB$3),"",IF(#REF!="LER","06,",IF(#REF!="LOR","11,",IF(#REF!="LEB","11,",IF(#REF!="LOB","06,",IF(#REF!="HER","24,",IF(#REF!="HOR","29,",IF(#REF!="HEB","29,",IF(#REF!="HOB","24,",""))))))))),"")</f>
        <v/>
      </c>
      <c r="BK1568" s="60" t="b">
        <f t="shared" si="2340"/>
        <v>0</v>
      </c>
      <c r="BL1568" s="60" t="b">
        <f t="shared" si="2341"/>
        <v>0</v>
      </c>
      <c r="BM1568" s="60" t="b">
        <f t="shared" si="2342"/>
        <v>0</v>
      </c>
      <c r="BN1568" s="60" t="b">
        <f t="shared" si="2343"/>
        <v>0</v>
      </c>
      <c r="BO1568" s="60" t="b">
        <f t="shared" si="2344"/>
        <v>0</v>
      </c>
      <c r="BP1568" s="60" t="b">
        <f t="shared" si="2345"/>
        <v>0</v>
      </c>
      <c r="BQ1568" s="60"/>
      <c r="BR1568" s="60"/>
      <c r="BS1568" s="92">
        <f t="shared" si="2370"/>
        <v>0</v>
      </c>
      <c r="BT1568" s="60"/>
      <c r="BU1568" s="60"/>
      <c r="BV1568" s="67" t="str">
        <f t="shared" si="2321"/>
        <v/>
      </c>
      <c r="BW1568" s="76" t="str">
        <f>IF($A1567&lt;&gt;"",IF(OR(EE1567&lt;&gt;0,EF1567&lt;&gt;0,#REF!&lt;$BB$3),"",IF(#REF!="LER","07,",IF(#REF!="LOR","12,",IF(#REF!="LEB","12,",IF(#REF!="LOB","08,",IF(#REF!="HER","25,",IF(#REF!="HOR","30,",IF(#REF!="HEB","30,",IF(#REF!="HOB","25,",""))))))))),"")</f>
        <v/>
      </c>
      <c r="BX1568" s="76" t="str">
        <f>IF($A1567&lt;&gt;"",IF(OR(EE1567&lt;&gt;0,EF1567&lt;&gt;0,#REF!&lt;$BB$3),"",IF(#REF!="LER","08,",IF(#REF!="LOR","13,",IF(#REF!="LEB","13,",IF(#REF!="LOB","09,",IF(#REF!="HER","26,",IF(#REF!="HOR","31,",IF(#REF!="HEB","31,",IF(#REF!="HOB","26,",""))))))))),"")</f>
        <v/>
      </c>
      <c r="BY1568" s="76" t="str">
        <f>IF($A1567&lt;&gt;"",IF(OR(EE1567&lt;&gt;0,EF1567&lt;&gt;0,#REF!&lt;$BB$3),"",IF(#REF!="LER","09,",IF(#REF!="LOR","14,",IF(#REF!="LEB","14,",IF(#REF!="LOB","10,",IF(#REF!="HER","27,",IF(#REF!="HOR","32,",IF(#REF!="HEB","32,",IF(#REF!="HOB","27,",""))))))))),"")</f>
        <v/>
      </c>
      <c r="BZ1568" s="76" t="str">
        <f>IF($A1567&lt;&gt;"",IF(OR(EE1567&lt;&gt;0,EF1567&lt;&gt;0,#REF!&lt;$BB$3),"",IF(#REF!="LER","10,",IF(#REF!="LOR","15,",IF(#REF!="LEB","15,",IF(#REF!="LOB","11,",IF(#REF!="HER","28,",IF(#REF!="HOR","33,",IF(#REF!="HEB","33,",IF(#REF!="HOB","28,",""))))))))),"")</f>
        <v/>
      </c>
      <c r="CA1568" s="76" t="str">
        <f>IF($A1567&lt;&gt;"",IF(OR(EE1567&lt;&gt;0,EF1567&lt;&gt;0,#REF!&lt;$BB$3),"",IF(#REF!="LER","12,",IF(#REF!="LOR","16,",IF(#REF!="LEB","16,",IF(#REF!="LOB","13,",IF(#REF!="HER","30,",IF(#REF!="HOR","34,",IF(#REF!="HEB","34,",IF(#REF!="HOB","29,",""))))))))),"")</f>
        <v/>
      </c>
      <c r="CB1568" s="76" t="str">
        <f>IF($A1567&lt;&gt;"",IF(OR(EE1567&lt;&gt;0,EF1567&lt;&gt;0,#REF!&lt;$BB$3),"",IF(#REF!="LER","14,",IF(#REF!="LOR","17,",IF(#REF!="LEB","17,",IF(#REF!="LOB","15,",IF(#REF!="HER","32,",IF(#REF!="HOR","35,",IF(#REF!="HEB","35,",IF(#REF!="HOB","31,",""))))))))),"")</f>
        <v/>
      </c>
      <c r="CC1568" s="76" t="str">
        <f>IF($A1567&lt;&gt;"",IF(OR(EE1567&lt;&gt;0,EF1567&lt;&gt;0,#REF!&lt;$BB$3),"",IF(#REF!="LER","16,",IF(#REF!="LOR","18,",IF(#REF!="LEB","18,",IF(#REF!="LOB","17,",IF(#REF!="HER","34,",IF(#REF!="HOR","36,",IF(#REF!="HEB","36,",IF(#REF!="HOB","33,",""))))))))),"")</f>
        <v/>
      </c>
      <c r="CD1568" s="60" t="b">
        <f t="shared" si="2346"/>
        <v>0</v>
      </c>
      <c r="CE1568" s="60" t="b">
        <f t="shared" si="2347"/>
        <v>0</v>
      </c>
      <c r="CF1568" s="60" t="b">
        <f t="shared" si="2348"/>
        <v>0</v>
      </c>
      <c r="CG1568" s="60" t="b">
        <f t="shared" si="2349"/>
        <v>0</v>
      </c>
      <c r="CH1568" s="60" t="b">
        <f t="shared" si="2350"/>
        <v>0</v>
      </c>
      <c r="CI1568" s="60" t="b">
        <f t="shared" si="2351"/>
        <v>0</v>
      </c>
      <c r="CJ1568" s="60" t="b">
        <f t="shared" si="2352"/>
        <v>0</v>
      </c>
      <c r="CK1568" s="60"/>
      <c r="CL1568" s="60"/>
      <c r="CM1568" s="92">
        <f t="shared" si="2371"/>
        <v>0</v>
      </c>
      <c r="CN1568" s="13">
        <f t="shared" si="2365"/>
        <v>0</v>
      </c>
      <c r="CO1568" s="11" t="e">
        <f>IF(#REF!&lt;&gt;"",BC1568+CO1567,0)</f>
        <v>#REF!</v>
      </c>
      <c r="CP1568" s="13">
        <f t="shared" si="2363"/>
        <v>0</v>
      </c>
      <c r="CQ1568" s="11">
        <f t="shared" si="2368"/>
        <v>0</v>
      </c>
      <c r="CR1568" s="57">
        <f t="shared" si="2325"/>
        <v>0</v>
      </c>
      <c r="CS1568" s="57">
        <f t="shared" si="2326"/>
        <v>0</v>
      </c>
      <c r="CT1568" s="57">
        <f t="shared" si="2316"/>
        <v>0</v>
      </c>
      <c r="CU1568" s="24"/>
      <c r="CV1568" s="24"/>
      <c r="CW1568" s="24"/>
      <c r="CX1568" s="24"/>
      <c r="CY1568" s="24"/>
      <c r="CZ1568" s="24"/>
      <c r="DA1568" s="24"/>
      <c r="DB1568" s="24"/>
      <c r="DC1568" s="24"/>
      <c r="DD1568" s="64"/>
      <c r="DF1568" s="5"/>
      <c r="DG1568" s="5"/>
      <c r="DH1568" s="5"/>
      <c r="DI1568" s="134"/>
      <c r="DJ1568"/>
    </row>
    <row r="1569" spans="2:114" x14ac:dyDescent="0.2">
      <c r="B1569" s="61" t="str">
        <f>IF(A1569="","",IF(U1570="","DB",U1570&amp;V1570&amp;W1570&amp;X1570&amp;Y1570&amp;Z1570&amp;AL1570&amp;AM1570&amp;AN1570&amp;AO1570&amp;AP1570&amp;AQ1570&amp;AR1570&amp;#REF!))</f>
        <v/>
      </c>
      <c r="C1569" s="7" t="str">
        <f t="shared" si="2356"/>
        <v/>
      </c>
      <c r="D1569" s="60">
        <f t="shared" si="2357"/>
        <v>0</v>
      </c>
      <c r="E1569" s="7" t="e">
        <f>IF(COUNTBLANK(BE1570:BI1570)=5,#REF!&amp;",",IF(COUNTBLANK(U1570:AR1570)=1,T1570&amp;","&amp;T1570&amp;","&amp;T1570&amp;","&amp;T1570&amp;","&amp;T1570&amp;","&amp;T1570&amp;","&amp;T1570&amp;","&amp;T1570&amp;","&amp;T1570&amp;","&amp;T1570&amp;","&amp;T1570&amp;","&amp;T1570&amp;","&amp;T1570&amp;",",T1570&amp;","&amp;T1570&amp;","&amp;T1570&amp;","&amp;T1570&amp;","&amp;T1570&amp;","&amp;T1570&amp;","&amp;T1570&amp;","&amp;T1570&amp;","&amp;T1570&amp;","&amp;T1570&amp;","&amp;T1570&amp;","&amp;T1570&amp;","&amp;T1570&amp;","&amp;T1570&amp;","))</f>
        <v>#REF!</v>
      </c>
      <c r="F1569" s="72" t="str">
        <f t="shared" si="2369"/>
        <v/>
      </c>
      <c r="G1569" s="73">
        <f t="shared" si="2358"/>
        <v>0</v>
      </c>
      <c r="H1569" s="112">
        <f t="shared" si="2359"/>
        <v>0</v>
      </c>
      <c r="I1569" s="112">
        <f t="shared" si="2360"/>
        <v>0</v>
      </c>
      <c r="J1569" s="74" t="e">
        <f>COUNTIF(#REF!,"E")</f>
        <v>#REF!</v>
      </c>
      <c r="K1569" s="74" t="e">
        <f>COUNTIF(#REF!,"O")</f>
        <v>#REF!</v>
      </c>
      <c r="L1569" s="74" t="e">
        <f t="shared" si="2361"/>
        <v>#REF!</v>
      </c>
      <c r="M1569" s="113" t="e">
        <f t="shared" si="2362"/>
        <v>#REF!</v>
      </c>
      <c r="N1569" s="60"/>
      <c r="O1569" s="61"/>
      <c r="P1569" s="61"/>
      <c r="Q1569" s="61"/>
      <c r="R1569" s="61"/>
      <c r="S1569" s="7"/>
      <c r="T1569" s="67" t="str">
        <f t="shared" si="2317"/>
        <v/>
      </c>
      <c r="U1569" s="76" t="str">
        <f>IF($A1568&lt;&gt;"",IF(OR(CR1568&lt;&gt;0,CS1568&lt;&gt;0,#REF!&lt;$BB$3),"",IF(#REF!="LER","01,",IF(#REF!="LOR","01,",IF(#REF!="LEB","02,",IF(#REF!="LOB","01,",IF(#REF!="HER","19,",IF(#REF!="HOR","19,",IF(#REF!="HEB","20,",IF(#REF!="HOB","19,",""))))))))),"")</f>
        <v/>
      </c>
      <c r="V1569" s="76" t="str">
        <f>IF($A1568&lt;&gt;"",IF(OR(CR1568&lt;&gt;0,CS1568&lt;&gt;0,#REF!&lt;$BB$3),"",IF(#REF!="LER","02,",IF(#REF!="LOR","03,",IF(#REF!="LEB","04,",IF(#REF!="LOB","02,",IF(#REF!="HER","20,",IF(#REF!="HOR","21,",IF(#REF!="HEB","22,",IF(#REF!="HOB","20,",""))))))))),"")</f>
        <v/>
      </c>
      <c r="W1569" s="76" t="str">
        <f>IF($A1568&lt;&gt;"",IF(OR(CR1568&lt;&gt;0,CS1568&lt;&gt;0,#REF!&lt;$BB$3),"",IF(#REF!="LER","03,",IF(#REF!="LOR","05,",IF(#REF!="LEB","06,",IF(#REF!="LOB","03,",IF(#REF!="HER","21,",IF(#REF!="HOR","23,",IF(#REF!="HEB","24,",IF(#REF!="HOB","21,",""))))))))),"")</f>
        <v/>
      </c>
      <c r="X1569" s="76" t="str">
        <f>IF($A1568&lt;&gt;"",IF(OR(CR1568&lt;&gt;0,CS1568&lt;&gt;0,#REF!&lt;$BB$3),"",IF(#REF!="LER","04,",IF(#REF!="LOR","07,",IF(#REF!="LEB","08,",IF(#REF!="LOB","04,",IF(#REF!="HER","22,",IF(#REF!="HOR","25,",IF(#REF!="HEB","26,",IF(#REF!="HOB","22,",""))))))))),"")</f>
        <v/>
      </c>
      <c r="Y1569" s="76" t="str">
        <f>IF($A1568&lt;&gt;"",IF(OR(CR1568&lt;&gt;0,CS1568&lt;&gt;0,#REF!&lt;$BB$3),"",IF(#REF!="LER","05,",IF(#REF!="LOR","09,",IF(#REF!="LEB","10,",IF(#REF!="LOB","05,",IF(#REF!="HER","23,",IF(#REF!="HOR","27,",IF(#REF!="HEB","28,",IF(#REF!="HOB","23,",""))))))))),"")</f>
        <v/>
      </c>
      <c r="Z1569" s="76" t="str">
        <f>IF($A1568&lt;&gt;"",IF(OR(CR1568&lt;&gt;0,CS1568&lt;&gt;0,#REF!&lt;$BB$3),"",IF(#REF!="LER","06,",IF(#REF!="LOR","11,",IF(#REF!="LEB","11,",IF(#REF!="LOB","06,",IF(#REF!="HER","24,",IF(#REF!="HOR","29,",IF(#REF!="HEB","29,",IF(#REF!="HOB","24,",""))))))))),"")</f>
        <v/>
      </c>
      <c r="AA1569" s="60" t="b">
        <f t="shared" si="2327"/>
        <v>0</v>
      </c>
      <c r="AB1569" s="60" t="b">
        <f t="shared" si="2328"/>
        <v>0</v>
      </c>
      <c r="AC1569" s="60" t="b">
        <f t="shared" si="2329"/>
        <v>0</v>
      </c>
      <c r="AD1569" s="60" t="b">
        <f t="shared" si="2330"/>
        <v>0</v>
      </c>
      <c r="AE1569" s="60" t="b">
        <f t="shared" si="2331"/>
        <v>0</v>
      </c>
      <c r="AF1569" s="60" t="b">
        <f t="shared" si="2332"/>
        <v>0</v>
      </c>
      <c r="AG1569" s="60"/>
      <c r="AH1569" s="60"/>
      <c r="AI1569" s="60"/>
      <c r="AJ1569" s="60"/>
      <c r="AK1569" s="67" t="str">
        <f t="shared" si="2318"/>
        <v/>
      </c>
      <c r="AL1569" s="76" t="str">
        <f>IF($A1568&lt;&gt;"",IF(OR(CR1568&lt;&gt;0,CS1568&lt;&gt;0,#REF!&lt;$BB$3),"",IF(#REF!="LER","07,",IF(#REF!="LOR","12,",IF(#REF!="LEB","12,",IF(#REF!="LOB","08,",IF(#REF!="HER","25,",IF(#REF!="HOR","30,",IF(#REF!="HEB","30,",IF(#REF!="HOB","25,",""))))))))),"")</f>
        <v/>
      </c>
      <c r="AM1569" s="76" t="str">
        <f>IF($A1568&lt;&gt;"",IF(OR(CR1568&lt;&gt;0,CS1568&lt;&gt;0,#REF!&lt;$BB$3),"",IF(#REF!="LER","08,",IF(#REF!="LOR","13,",IF(#REF!="LEB","13,",IF(#REF!="LOB","09,",IF(#REF!="HER","26,",IF(#REF!="HOR","31,",IF(#REF!="HEB","31,",IF(#REF!="HOB","26,",""))))))))),"")</f>
        <v/>
      </c>
      <c r="AN1569" s="118" t="str">
        <f t="shared" si="2353"/>
        <v/>
      </c>
      <c r="AO1569" s="76" t="str">
        <f>IF($A1568&lt;&gt;"",IF(OR(CR1568&lt;&gt;0,CS1568&lt;&gt;0,#REF!&lt;$BB$3),"",IF(#REF!="LER","10,",IF(#REF!="LOR","15,",IF(#REF!="LEB","15,",IF(#REF!="LOB","11,",IF(#REF!="HER","28,",IF(#REF!="HOR","33,",IF(#REF!="HEB","33,",IF(#REF!="HOB","28,",""))))))))),"")</f>
        <v/>
      </c>
      <c r="AP1569" s="76" t="str">
        <f>IF($A1568&lt;&gt;"",IF(OR(CR1568&lt;&gt;0,CS1568&lt;&gt;0,#REF!&lt;$BB$3),"",IF(#REF!="LER","12,",IF(#REF!="LOR","16,",IF(#REF!="LEB","16,",IF(#REF!="LOB","13,",IF(#REF!="HER","30,",IF(#REF!="HOR","34,",IF(#REF!="HEB","34,",IF(#REF!="HOB","29,",""))))))))),"")</f>
        <v/>
      </c>
      <c r="AQ1569" s="76" t="str">
        <f>IF($A1568&lt;&gt;"",IF(OR(CR1568&lt;&gt;0,CS1568&lt;&gt;0,#REF!&lt;$BB$3),"",IF(#REF!="LER","14,",IF(#REF!="LOR","17,",IF(#REF!="LEB","17,",IF(#REF!="LOB","15,",IF(#REF!="HER","32,",IF(#REF!="HOR","35,",IF(#REF!="HEB","35,",IF(#REF!="HOB","31,",""))))))))),"")</f>
        <v/>
      </c>
      <c r="AR1569" s="76" t="str">
        <f>IF($A1568&lt;&gt;"",IF(OR(CR1568&lt;&gt;0,CS1568&lt;&gt;0,#REF!&lt;$BB$3),"",IF(#REF!="LER","16,",IF(#REF!="LOR","18,",IF(#REF!="LEB","18,",IF(#REF!="LOB","17,",IF(#REF!="HER","34,",IF(#REF!="HOR","36,",IF(#REF!="HEB","36,",IF(#REF!="HOB","33,",""))))))))),"")</f>
        <v/>
      </c>
      <c r="AS1569" s="60" t="b">
        <f t="shared" si="2333"/>
        <v>0</v>
      </c>
      <c r="AT1569" s="60" t="b">
        <f t="shared" si="2334"/>
        <v>0</v>
      </c>
      <c r="AU1569" s="60" t="b">
        <f t="shared" si="2335"/>
        <v>0</v>
      </c>
      <c r="AV1569" s="60" t="b">
        <f t="shared" si="2336"/>
        <v>0</v>
      </c>
      <c r="AW1569" s="60" t="b">
        <f t="shared" si="2337"/>
        <v>0</v>
      </c>
      <c r="AX1569" s="60" t="b">
        <f t="shared" si="2338"/>
        <v>0</v>
      </c>
      <c r="AY1569" s="60" t="b">
        <f t="shared" si="2339"/>
        <v>0</v>
      </c>
      <c r="AZ1569" s="60"/>
      <c r="BA1569" s="60"/>
      <c r="BB1569" s="13">
        <f t="shared" si="2364"/>
        <v>0</v>
      </c>
      <c r="BC1569" s="11" t="e">
        <f>IF(#REF!&lt;&gt;"",S1569+BC1568,0)</f>
        <v>#REF!</v>
      </c>
      <c r="BD1569" s="67" t="str">
        <f t="shared" si="2319"/>
        <v/>
      </c>
      <c r="BE1569" s="76" t="str">
        <f>IF($A1568&lt;&gt;"",IF(OR(EE1568&lt;&gt;0,EF1568&lt;&gt;0,#REF!&lt;$BB$3),"",IF(#REF!="LER","01,",IF(#REF!="LOR","01,",IF(#REF!="LEB","02,",IF(#REF!="LOB","01,",IF(#REF!="HER","19,",IF(#REF!="HOR","19,",IF(#REF!="HEB","20,",IF(#REF!="HOB","19,",""))))))))),"")</f>
        <v/>
      </c>
      <c r="BF1569" s="76" t="str">
        <f>IF($A1568&lt;&gt;"",IF(OR(EE1568&lt;&gt;0,EF1568&lt;&gt;0,#REF!&lt;$BB$3),"",IF(#REF!="LER","02,",IF(#REF!="LOR","03,",IF(#REF!="LEB","04,",IF(#REF!="LOB","02,",IF(#REF!="HER","20,",IF(#REF!="HOR","21,",IF(#REF!="HEB","22,",IF(#REF!="HOB","20,",""))))))))),"")</f>
        <v/>
      </c>
      <c r="BG1569" s="76" t="str">
        <f>IF($A1568&lt;&gt;"",IF(OR(EE1568&lt;&gt;0,EF1568&lt;&gt;0,#REF!&lt;$BB$3),"",IF(#REF!="LER","03,",IF(#REF!="LOR","05,",IF(#REF!="LEB","06,",IF(#REF!="LOB","03,",IF(#REF!="HER","21,",IF(#REF!="HOR","23,",IF(#REF!="HEB","24,",IF(#REF!="HOB","21,",""))))))))),"")</f>
        <v/>
      </c>
      <c r="BH1569" s="76" t="str">
        <f>IF($A1568&lt;&gt;"",IF(OR(EE1568&lt;&gt;0,EF1568&lt;&gt;0,#REF!&lt;$BB$3),"",IF(#REF!="LER","04,",IF(#REF!="LOR","07,",IF(#REF!="LEB","08,",IF(#REF!="LOB","04,",IF(#REF!="HER","22,",IF(#REF!="HOR","25,",IF(#REF!="HEB","26,",IF(#REF!="HOB","22,",""))))))))),"")</f>
        <v/>
      </c>
      <c r="BI1569" s="76" t="str">
        <f>IF($A1568&lt;&gt;"",IF(OR(EE1568&lt;&gt;0,EF1568&lt;&gt;0,#REF!&lt;$BB$3),"",IF(#REF!="LER","05,",IF(#REF!="LOR","09,",IF(#REF!="LEB","10,",IF(#REF!="LOB","05,",IF(#REF!="HER","23,",IF(#REF!="HOR","27,",IF(#REF!="HEB","28,",IF(#REF!="HOB","23,",""))))))))),"")</f>
        <v/>
      </c>
      <c r="BJ1569" s="76" t="str">
        <f>IF($A1568&lt;&gt;"",IF(OR(EE1568&lt;&gt;0,EF1568&lt;&gt;0,#REF!&lt;$BB$3),"",IF(#REF!="LER","06,",IF(#REF!="LOR","11,",IF(#REF!="LEB","11,",IF(#REF!="LOB","06,",IF(#REF!="HER","24,",IF(#REF!="HOR","29,",IF(#REF!="HEB","29,",IF(#REF!="HOB","24,",""))))))))),"")</f>
        <v/>
      </c>
      <c r="BK1569" s="60" t="b">
        <f t="shared" si="2340"/>
        <v>0</v>
      </c>
      <c r="BL1569" s="60" t="b">
        <f t="shared" si="2341"/>
        <v>0</v>
      </c>
      <c r="BM1569" s="60" t="b">
        <f t="shared" si="2342"/>
        <v>0</v>
      </c>
      <c r="BN1569" s="60" t="b">
        <f t="shared" si="2343"/>
        <v>0</v>
      </c>
      <c r="BO1569" s="60" t="b">
        <f t="shared" si="2344"/>
        <v>0</v>
      </c>
      <c r="BP1569" s="60" t="b">
        <f t="shared" si="2345"/>
        <v>0</v>
      </c>
      <c r="BQ1569" s="60"/>
      <c r="BR1569" s="60"/>
      <c r="BS1569" s="92">
        <f t="shared" si="2370"/>
        <v>0</v>
      </c>
      <c r="BT1569" s="60"/>
      <c r="BU1569" s="60"/>
      <c r="BV1569" s="67" t="str">
        <f t="shared" si="2321"/>
        <v/>
      </c>
      <c r="BW1569" s="76" t="str">
        <f>IF($A1568&lt;&gt;"",IF(OR(EE1568&lt;&gt;0,EF1568&lt;&gt;0,#REF!&lt;$BB$3),"",IF(#REF!="LER","07,",IF(#REF!="LOR","12,",IF(#REF!="LEB","12,",IF(#REF!="LOB","08,",IF(#REF!="HER","25,",IF(#REF!="HOR","30,",IF(#REF!="HEB","30,",IF(#REF!="HOB","25,",""))))))))),"")</f>
        <v/>
      </c>
      <c r="BX1569" s="76" t="str">
        <f>IF($A1568&lt;&gt;"",IF(OR(EE1568&lt;&gt;0,EF1568&lt;&gt;0,#REF!&lt;$BB$3),"",IF(#REF!="LER","08,",IF(#REF!="LOR","13,",IF(#REF!="LEB","13,",IF(#REF!="LOB","09,",IF(#REF!="HER","26,",IF(#REF!="HOR","31,",IF(#REF!="HEB","31,",IF(#REF!="HOB","26,",""))))))))),"")</f>
        <v/>
      </c>
      <c r="BY1569" s="76" t="str">
        <f>IF($A1568&lt;&gt;"",IF(OR(EE1568&lt;&gt;0,EF1568&lt;&gt;0,#REF!&lt;$BB$3),"",IF(#REF!="LER","09,",IF(#REF!="LOR","14,",IF(#REF!="LEB","14,",IF(#REF!="LOB","10,",IF(#REF!="HER","27,",IF(#REF!="HOR","32,",IF(#REF!="HEB","32,",IF(#REF!="HOB","27,",""))))))))),"")</f>
        <v/>
      </c>
      <c r="BZ1569" s="76" t="str">
        <f>IF($A1568&lt;&gt;"",IF(OR(EE1568&lt;&gt;0,EF1568&lt;&gt;0,#REF!&lt;$BB$3),"",IF(#REF!="LER","10,",IF(#REF!="LOR","15,",IF(#REF!="LEB","15,",IF(#REF!="LOB","11,",IF(#REF!="HER","28,",IF(#REF!="HOR","33,",IF(#REF!="HEB","33,",IF(#REF!="HOB","28,",""))))))))),"")</f>
        <v/>
      </c>
      <c r="CA1569" s="76" t="str">
        <f>IF($A1568&lt;&gt;"",IF(OR(EE1568&lt;&gt;0,EF1568&lt;&gt;0,#REF!&lt;$BB$3),"",IF(#REF!="LER","12,",IF(#REF!="LOR","16,",IF(#REF!="LEB","16,",IF(#REF!="LOB","13,",IF(#REF!="HER","30,",IF(#REF!="HOR","34,",IF(#REF!="HEB","34,",IF(#REF!="HOB","29,",""))))))))),"")</f>
        <v/>
      </c>
      <c r="CB1569" s="76" t="str">
        <f>IF($A1568&lt;&gt;"",IF(OR(EE1568&lt;&gt;0,EF1568&lt;&gt;0,#REF!&lt;$BB$3),"",IF(#REF!="LER","14,",IF(#REF!="LOR","17,",IF(#REF!="LEB","17,",IF(#REF!="LOB","15,",IF(#REF!="HER","32,",IF(#REF!="HOR","35,",IF(#REF!="HEB","35,",IF(#REF!="HOB","31,",""))))))))),"")</f>
        <v/>
      </c>
      <c r="CC1569" s="76" t="str">
        <f>IF($A1568&lt;&gt;"",IF(OR(EE1568&lt;&gt;0,EF1568&lt;&gt;0,#REF!&lt;$BB$3),"",IF(#REF!="LER","16,",IF(#REF!="LOR","18,",IF(#REF!="LEB","18,",IF(#REF!="LOB","17,",IF(#REF!="HER","34,",IF(#REF!="HOR","36,",IF(#REF!="HEB","36,",IF(#REF!="HOB","33,",""))))))))),"")</f>
        <v/>
      </c>
      <c r="CD1569" s="60" t="b">
        <f t="shared" si="2346"/>
        <v>0</v>
      </c>
      <c r="CE1569" s="60" t="b">
        <f t="shared" si="2347"/>
        <v>0</v>
      </c>
      <c r="CF1569" s="60" t="b">
        <f t="shared" si="2348"/>
        <v>0</v>
      </c>
      <c r="CG1569" s="60" t="b">
        <f t="shared" si="2349"/>
        <v>0</v>
      </c>
      <c r="CH1569" s="60" t="b">
        <f t="shared" si="2350"/>
        <v>0</v>
      </c>
      <c r="CI1569" s="60" t="b">
        <f t="shared" si="2351"/>
        <v>0</v>
      </c>
      <c r="CJ1569" s="60" t="b">
        <f t="shared" si="2352"/>
        <v>0</v>
      </c>
      <c r="CK1569" s="60"/>
      <c r="CL1569" s="60"/>
      <c r="CM1569" s="92">
        <f t="shared" si="2371"/>
        <v>0</v>
      </c>
      <c r="CN1569" s="13">
        <f t="shared" si="2365"/>
        <v>0</v>
      </c>
      <c r="CO1569" s="11" t="e">
        <f>IF(#REF!&lt;&gt;"",BC1569+CO1568,0)</f>
        <v>#REF!</v>
      </c>
      <c r="CP1569" s="13">
        <f t="shared" si="2363"/>
        <v>0</v>
      </c>
      <c r="CQ1569" s="11">
        <f t="shared" si="2368"/>
        <v>0</v>
      </c>
      <c r="CR1569" s="57">
        <f t="shared" si="2325"/>
        <v>0</v>
      </c>
      <c r="CS1569" s="57">
        <f t="shared" si="2326"/>
        <v>0</v>
      </c>
      <c r="CT1569" s="57">
        <f t="shared" si="2316"/>
        <v>0</v>
      </c>
      <c r="CU1569" s="24"/>
      <c r="CV1569" s="24"/>
      <c r="CW1569" s="24"/>
      <c r="CX1569" s="24"/>
      <c r="CY1569" s="24"/>
      <c r="CZ1569" s="24"/>
      <c r="DA1569" s="24"/>
      <c r="DB1569" s="24"/>
      <c r="DC1569" s="24"/>
      <c r="DD1569" s="64"/>
      <c r="DF1569" s="5"/>
      <c r="DG1569" s="5"/>
      <c r="DH1569" s="5"/>
      <c r="DI1569" s="134"/>
      <c r="DJ1569"/>
    </row>
    <row r="1570" spans="2:114" x14ac:dyDescent="0.2">
      <c r="B1570" s="61" t="str">
        <f>IF(A1570="","",IF(U1571="","DB",U1571&amp;V1571&amp;W1571&amp;X1571&amp;Y1571&amp;Z1571&amp;AL1571&amp;AM1571&amp;AN1571&amp;AO1571&amp;AP1571&amp;AQ1571&amp;AR1571&amp;#REF!))</f>
        <v/>
      </c>
      <c r="C1570" s="7" t="str">
        <f t="shared" si="2356"/>
        <v/>
      </c>
      <c r="D1570" s="60">
        <f t="shared" si="2357"/>
        <v>0</v>
      </c>
      <c r="E1570" s="7" t="e">
        <f>IF(COUNTBLANK(BE1571:BI1571)=5,#REF!&amp;",",IF(COUNTBLANK(U1571:AR1571)=1,T1571&amp;","&amp;T1571&amp;","&amp;T1571&amp;","&amp;T1571&amp;","&amp;T1571&amp;","&amp;T1571&amp;","&amp;T1571&amp;","&amp;T1571&amp;","&amp;T1571&amp;","&amp;T1571&amp;","&amp;T1571&amp;","&amp;T1571&amp;","&amp;T1571&amp;",",T1571&amp;","&amp;T1571&amp;","&amp;T1571&amp;","&amp;T1571&amp;","&amp;T1571&amp;","&amp;T1571&amp;","&amp;T1571&amp;","&amp;T1571&amp;","&amp;T1571&amp;","&amp;T1571&amp;","&amp;T1571&amp;","&amp;T1571&amp;","&amp;T1571&amp;","&amp;T1571&amp;","))</f>
        <v>#REF!</v>
      </c>
      <c r="F1570" s="72" t="str">
        <f t="shared" si="2369"/>
        <v/>
      </c>
      <c r="G1570" s="73">
        <f t="shared" si="2358"/>
        <v>0</v>
      </c>
      <c r="H1570" s="112">
        <f t="shared" si="2359"/>
        <v>0</v>
      </c>
      <c r="I1570" s="112">
        <f t="shared" si="2360"/>
        <v>0</v>
      </c>
      <c r="J1570" s="74" t="e">
        <f>COUNTIF(#REF!,"E")</f>
        <v>#REF!</v>
      </c>
      <c r="K1570" s="74" t="e">
        <f>COUNTIF(#REF!,"O")</f>
        <v>#REF!</v>
      </c>
      <c r="L1570" s="74" t="e">
        <f t="shared" si="2361"/>
        <v>#REF!</v>
      </c>
      <c r="M1570" s="113" t="e">
        <f t="shared" si="2362"/>
        <v>#REF!</v>
      </c>
      <c r="N1570" s="60"/>
      <c r="O1570" s="61"/>
      <c r="P1570" s="61"/>
      <c r="Q1570" s="61"/>
      <c r="R1570" s="61"/>
      <c r="S1570" s="7"/>
      <c r="T1570" s="67" t="str">
        <f t="shared" si="2317"/>
        <v/>
      </c>
      <c r="U1570" s="76" t="str">
        <f>IF($A1569&lt;&gt;"",IF(OR(CR1569&lt;&gt;0,CS1569&lt;&gt;0,#REF!&lt;$BB$3),"",IF(#REF!="LER","01,",IF(#REF!="LOR","01,",IF(#REF!="LEB","02,",IF(#REF!="LOB","01,",IF(#REF!="HER","19,",IF(#REF!="HOR","19,",IF(#REF!="HEB","20,",IF(#REF!="HOB","19,",""))))))))),"")</f>
        <v/>
      </c>
      <c r="V1570" s="76" t="str">
        <f>IF($A1569&lt;&gt;"",IF(OR(CR1569&lt;&gt;0,CS1569&lt;&gt;0,#REF!&lt;$BB$3),"",IF(#REF!="LER","02,",IF(#REF!="LOR","03,",IF(#REF!="LEB","04,",IF(#REF!="LOB","02,",IF(#REF!="HER","20,",IF(#REF!="HOR","21,",IF(#REF!="HEB","22,",IF(#REF!="HOB","20,",""))))))))),"")</f>
        <v/>
      </c>
      <c r="W1570" s="76" t="str">
        <f>IF($A1569&lt;&gt;"",IF(OR(CR1569&lt;&gt;0,CS1569&lt;&gt;0,#REF!&lt;$BB$3),"",IF(#REF!="LER","03,",IF(#REF!="LOR","05,",IF(#REF!="LEB","06,",IF(#REF!="LOB","03,",IF(#REF!="HER","21,",IF(#REF!="HOR","23,",IF(#REF!="HEB","24,",IF(#REF!="HOB","21,",""))))))))),"")</f>
        <v/>
      </c>
      <c r="X1570" s="76" t="str">
        <f>IF($A1569&lt;&gt;"",IF(OR(CR1569&lt;&gt;0,CS1569&lt;&gt;0,#REF!&lt;$BB$3),"",IF(#REF!="LER","04,",IF(#REF!="LOR","07,",IF(#REF!="LEB","08,",IF(#REF!="LOB","04,",IF(#REF!="HER","22,",IF(#REF!="HOR","25,",IF(#REF!="HEB","26,",IF(#REF!="HOB","22,",""))))))))),"")</f>
        <v/>
      </c>
      <c r="Y1570" s="76" t="str">
        <f>IF($A1569&lt;&gt;"",IF(OR(CR1569&lt;&gt;0,CS1569&lt;&gt;0,#REF!&lt;$BB$3),"",IF(#REF!="LER","05,",IF(#REF!="LOR","09,",IF(#REF!="LEB","10,",IF(#REF!="LOB","05,",IF(#REF!="HER","23,",IF(#REF!="HOR","27,",IF(#REF!="HEB","28,",IF(#REF!="HOB","23,",""))))))))),"")</f>
        <v/>
      </c>
      <c r="Z1570" s="76" t="str">
        <f>IF($A1569&lt;&gt;"",IF(OR(CR1569&lt;&gt;0,CS1569&lt;&gt;0,#REF!&lt;$BB$3),"",IF(#REF!="LER","06,",IF(#REF!="LOR","11,",IF(#REF!="LEB","11,",IF(#REF!="LOB","06,",IF(#REF!="HER","24,",IF(#REF!="HOR","29,",IF(#REF!="HEB","29,",IF(#REF!="HOB","24,",""))))))))),"")</f>
        <v/>
      </c>
      <c r="AA1570" s="60" t="b">
        <f t="shared" si="2327"/>
        <v>0</v>
      </c>
      <c r="AB1570" s="60" t="b">
        <f t="shared" si="2328"/>
        <v>0</v>
      </c>
      <c r="AC1570" s="60" t="b">
        <f t="shared" si="2329"/>
        <v>0</v>
      </c>
      <c r="AD1570" s="60" t="b">
        <f t="shared" si="2330"/>
        <v>0</v>
      </c>
      <c r="AE1570" s="60" t="b">
        <f t="shared" si="2331"/>
        <v>0</v>
      </c>
      <c r="AF1570" s="60" t="b">
        <f t="shared" si="2332"/>
        <v>0</v>
      </c>
      <c r="AG1570" s="60"/>
      <c r="AH1570" s="60"/>
      <c r="AI1570" s="60"/>
      <c r="AJ1570" s="60"/>
      <c r="AK1570" s="67" t="str">
        <f t="shared" si="2318"/>
        <v/>
      </c>
      <c r="AL1570" s="76" t="str">
        <f>IF($A1569&lt;&gt;"",IF(OR(CR1569&lt;&gt;0,CS1569&lt;&gt;0,#REF!&lt;$BB$3),"",IF(#REF!="LER","07,",IF(#REF!="LOR","12,",IF(#REF!="LEB","12,",IF(#REF!="LOB","08,",IF(#REF!="HER","25,",IF(#REF!="HOR","30,",IF(#REF!="HEB","30,",IF(#REF!="HOB","25,",""))))))))),"")</f>
        <v/>
      </c>
      <c r="AM1570" s="76" t="str">
        <f>IF($A1569&lt;&gt;"",IF(OR(CR1569&lt;&gt;0,CS1569&lt;&gt;0,#REF!&lt;$BB$3),"",IF(#REF!="LER","08,",IF(#REF!="LOR","13,",IF(#REF!="LEB","13,",IF(#REF!="LOB","09,",IF(#REF!="HER","26,",IF(#REF!="HOR","31,",IF(#REF!="HEB","31,",IF(#REF!="HOB","26,",""))))))))),"")</f>
        <v/>
      </c>
      <c r="AN1570" s="118" t="str">
        <f t="shared" si="2353"/>
        <v/>
      </c>
      <c r="AO1570" s="76" t="str">
        <f>IF($A1569&lt;&gt;"",IF(OR(CR1569&lt;&gt;0,CS1569&lt;&gt;0,#REF!&lt;$BB$3),"",IF(#REF!="LER","10,",IF(#REF!="LOR","15,",IF(#REF!="LEB","15,",IF(#REF!="LOB","11,",IF(#REF!="HER","28,",IF(#REF!="HOR","33,",IF(#REF!="HEB","33,",IF(#REF!="HOB","28,",""))))))))),"")</f>
        <v/>
      </c>
      <c r="AP1570" s="76" t="str">
        <f>IF($A1569&lt;&gt;"",IF(OR(CR1569&lt;&gt;0,CS1569&lt;&gt;0,#REF!&lt;$BB$3),"",IF(#REF!="LER","12,",IF(#REF!="LOR","16,",IF(#REF!="LEB","16,",IF(#REF!="LOB","13,",IF(#REF!="HER","30,",IF(#REF!="HOR","34,",IF(#REF!="HEB","34,",IF(#REF!="HOB","29,",""))))))))),"")</f>
        <v/>
      </c>
      <c r="AQ1570" s="76" t="str">
        <f>IF($A1569&lt;&gt;"",IF(OR(CR1569&lt;&gt;0,CS1569&lt;&gt;0,#REF!&lt;$BB$3),"",IF(#REF!="LER","14,",IF(#REF!="LOR","17,",IF(#REF!="LEB","17,",IF(#REF!="LOB","15,",IF(#REF!="HER","32,",IF(#REF!="HOR","35,",IF(#REF!="HEB","35,",IF(#REF!="HOB","31,",""))))))))),"")</f>
        <v/>
      </c>
      <c r="AR1570" s="76" t="str">
        <f>IF($A1569&lt;&gt;"",IF(OR(CR1569&lt;&gt;0,CS1569&lt;&gt;0,#REF!&lt;$BB$3),"",IF(#REF!="LER","16,",IF(#REF!="LOR","18,",IF(#REF!="LEB","18,",IF(#REF!="LOB","17,",IF(#REF!="HER","34,",IF(#REF!="HOR","36,",IF(#REF!="HEB","36,",IF(#REF!="HOB","33,",""))))))))),"")</f>
        <v/>
      </c>
      <c r="AS1570" s="60" t="b">
        <f t="shared" si="2333"/>
        <v>0</v>
      </c>
      <c r="AT1570" s="60" t="b">
        <f t="shared" si="2334"/>
        <v>0</v>
      </c>
      <c r="AU1570" s="60" t="b">
        <f t="shared" si="2335"/>
        <v>0</v>
      </c>
      <c r="AV1570" s="60" t="b">
        <f t="shared" si="2336"/>
        <v>0</v>
      </c>
      <c r="AW1570" s="60" t="b">
        <f t="shared" si="2337"/>
        <v>0</v>
      </c>
      <c r="AX1570" s="60" t="b">
        <f t="shared" si="2338"/>
        <v>0</v>
      </c>
      <c r="AY1570" s="60" t="b">
        <f t="shared" si="2339"/>
        <v>0</v>
      </c>
      <c r="AZ1570" s="60"/>
      <c r="BA1570" s="60"/>
      <c r="BB1570" s="13">
        <f t="shared" si="2364"/>
        <v>0</v>
      </c>
      <c r="BC1570" s="11" t="e">
        <f>IF(#REF!&lt;&gt;"",S1570+BC1569,0)</f>
        <v>#REF!</v>
      </c>
      <c r="BD1570" s="67" t="str">
        <f t="shared" si="2319"/>
        <v/>
      </c>
      <c r="BE1570" s="76" t="str">
        <f>IF($A1569&lt;&gt;"",IF(OR(EE1569&lt;&gt;0,EF1569&lt;&gt;0,#REF!&lt;$BB$3),"",IF(#REF!="LER","01,",IF(#REF!="LOR","01,",IF(#REF!="LEB","02,",IF(#REF!="LOB","01,",IF(#REF!="HER","19,",IF(#REF!="HOR","19,",IF(#REF!="HEB","20,",IF(#REF!="HOB","19,",""))))))))),"")</f>
        <v/>
      </c>
      <c r="BF1570" s="76" t="str">
        <f>IF($A1569&lt;&gt;"",IF(OR(EE1569&lt;&gt;0,EF1569&lt;&gt;0,#REF!&lt;$BB$3),"",IF(#REF!="LER","02,",IF(#REF!="LOR","03,",IF(#REF!="LEB","04,",IF(#REF!="LOB","02,",IF(#REF!="HER","20,",IF(#REF!="HOR","21,",IF(#REF!="HEB","22,",IF(#REF!="HOB","20,",""))))))))),"")</f>
        <v/>
      </c>
      <c r="BG1570" s="76" t="str">
        <f>IF($A1569&lt;&gt;"",IF(OR(EE1569&lt;&gt;0,EF1569&lt;&gt;0,#REF!&lt;$BB$3),"",IF(#REF!="LER","03,",IF(#REF!="LOR","05,",IF(#REF!="LEB","06,",IF(#REF!="LOB","03,",IF(#REF!="HER","21,",IF(#REF!="HOR","23,",IF(#REF!="HEB","24,",IF(#REF!="HOB","21,",""))))))))),"")</f>
        <v/>
      </c>
      <c r="BH1570" s="76" t="str">
        <f>IF($A1569&lt;&gt;"",IF(OR(EE1569&lt;&gt;0,EF1569&lt;&gt;0,#REF!&lt;$BB$3),"",IF(#REF!="LER","04,",IF(#REF!="LOR","07,",IF(#REF!="LEB","08,",IF(#REF!="LOB","04,",IF(#REF!="HER","22,",IF(#REF!="HOR","25,",IF(#REF!="HEB","26,",IF(#REF!="HOB","22,",""))))))))),"")</f>
        <v/>
      </c>
      <c r="BI1570" s="76" t="str">
        <f>IF($A1569&lt;&gt;"",IF(OR(EE1569&lt;&gt;0,EF1569&lt;&gt;0,#REF!&lt;$BB$3),"",IF(#REF!="LER","05,",IF(#REF!="LOR","09,",IF(#REF!="LEB","10,",IF(#REF!="LOB","05,",IF(#REF!="HER","23,",IF(#REF!="HOR","27,",IF(#REF!="HEB","28,",IF(#REF!="HOB","23,",""))))))))),"")</f>
        <v/>
      </c>
      <c r="BJ1570" s="76" t="str">
        <f>IF($A1569&lt;&gt;"",IF(OR(EE1569&lt;&gt;0,EF1569&lt;&gt;0,#REF!&lt;$BB$3),"",IF(#REF!="LER","06,",IF(#REF!="LOR","11,",IF(#REF!="LEB","11,",IF(#REF!="LOB","06,",IF(#REF!="HER","24,",IF(#REF!="HOR","29,",IF(#REF!="HEB","29,",IF(#REF!="HOB","24,",""))))))))),"")</f>
        <v/>
      </c>
      <c r="BK1570" s="60" t="b">
        <f t="shared" si="2340"/>
        <v>0</v>
      </c>
      <c r="BL1570" s="60" t="b">
        <f t="shared" si="2341"/>
        <v>0</v>
      </c>
      <c r="BM1570" s="60" t="b">
        <f t="shared" si="2342"/>
        <v>0</v>
      </c>
      <c r="BN1570" s="60" t="b">
        <f t="shared" si="2343"/>
        <v>0</v>
      </c>
      <c r="BO1570" s="60" t="b">
        <f t="shared" si="2344"/>
        <v>0</v>
      </c>
      <c r="BP1570" s="60" t="b">
        <f t="shared" si="2345"/>
        <v>0</v>
      </c>
      <c r="BQ1570" s="60"/>
      <c r="BR1570" s="60"/>
      <c r="BS1570" s="92">
        <f t="shared" si="2370"/>
        <v>0</v>
      </c>
      <c r="BT1570" s="60"/>
      <c r="BU1570" s="60"/>
      <c r="BV1570" s="67" t="str">
        <f t="shared" si="2321"/>
        <v/>
      </c>
      <c r="BW1570" s="76" t="str">
        <f>IF($A1569&lt;&gt;"",IF(OR(EE1569&lt;&gt;0,EF1569&lt;&gt;0,#REF!&lt;$BB$3),"",IF(#REF!="LER","07,",IF(#REF!="LOR","12,",IF(#REF!="LEB","12,",IF(#REF!="LOB","08,",IF(#REF!="HER","25,",IF(#REF!="HOR","30,",IF(#REF!="HEB","30,",IF(#REF!="HOB","25,",""))))))))),"")</f>
        <v/>
      </c>
      <c r="BX1570" s="76" t="str">
        <f>IF($A1569&lt;&gt;"",IF(OR(EE1569&lt;&gt;0,EF1569&lt;&gt;0,#REF!&lt;$BB$3),"",IF(#REF!="LER","08,",IF(#REF!="LOR","13,",IF(#REF!="LEB","13,",IF(#REF!="LOB","09,",IF(#REF!="HER","26,",IF(#REF!="HOR","31,",IF(#REF!="HEB","31,",IF(#REF!="HOB","26,",""))))))))),"")</f>
        <v/>
      </c>
      <c r="BY1570" s="76" t="str">
        <f>IF($A1569&lt;&gt;"",IF(OR(EE1569&lt;&gt;0,EF1569&lt;&gt;0,#REF!&lt;$BB$3),"",IF(#REF!="LER","09,",IF(#REF!="LOR","14,",IF(#REF!="LEB","14,",IF(#REF!="LOB","10,",IF(#REF!="HER","27,",IF(#REF!="HOR","32,",IF(#REF!="HEB","32,",IF(#REF!="HOB","27,",""))))))))),"")</f>
        <v/>
      </c>
      <c r="BZ1570" s="76" t="str">
        <f>IF($A1569&lt;&gt;"",IF(OR(EE1569&lt;&gt;0,EF1569&lt;&gt;0,#REF!&lt;$BB$3),"",IF(#REF!="LER","10,",IF(#REF!="LOR","15,",IF(#REF!="LEB","15,",IF(#REF!="LOB","11,",IF(#REF!="HER","28,",IF(#REF!="HOR","33,",IF(#REF!="HEB","33,",IF(#REF!="HOB","28,",""))))))))),"")</f>
        <v/>
      </c>
      <c r="CA1570" s="76" t="str">
        <f>IF($A1569&lt;&gt;"",IF(OR(EE1569&lt;&gt;0,EF1569&lt;&gt;0,#REF!&lt;$BB$3),"",IF(#REF!="LER","12,",IF(#REF!="LOR","16,",IF(#REF!="LEB","16,",IF(#REF!="LOB","13,",IF(#REF!="HER","30,",IF(#REF!="HOR","34,",IF(#REF!="HEB","34,",IF(#REF!="HOB","29,",""))))))))),"")</f>
        <v/>
      </c>
      <c r="CB1570" s="76" t="str">
        <f>IF($A1569&lt;&gt;"",IF(OR(EE1569&lt;&gt;0,EF1569&lt;&gt;0,#REF!&lt;$BB$3),"",IF(#REF!="LER","14,",IF(#REF!="LOR","17,",IF(#REF!="LEB","17,",IF(#REF!="LOB","15,",IF(#REF!="HER","32,",IF(#REF!="HOR","35,",IF(#REF!="HEB","35,",IF(#REF!="HOB","31,",""))))))))),"")</f>
        <v/>
      </c>
      <c r="CC1570" s="76" t="str">
        <f>IF($A1569&lt;&gt;"",IF(OR(EE1569&lt;&gt;0,EF1569&lt;&gt;0,#REF!&lt;$BB$3),"",IF(#REF!="LER","16,",IF(#REF!="LOR","18,",IF(#REF!="LEB","18,",IF(#REF!="LOB","17,",IF(#REF!="HER","34,",IF(#REF!="HOR","36,",IF(#REF!="HEB","36,",IF(#REF!="HOB","33,",""))))))))),"")</f>
        <v/>
      </c>
      <c r="CD1570" s="60" t="b">
        <f t="shared" si="2346"/>
        <v>0</v>
      </c>
      <c r="CE1570" s="60" t="b">
        <f t="shared" si="2347"/>
        <v>0</v>
      </c>
      <c r="CF1570" s="60" t="b">
        <f t="shared" si="2348"/>
        <v>0</v>
      </c>
      <c r="CG1570" s="60" t="b">
        <f t="shared" si="2349"/>
        <v>0</v>
      </c>
      <c r="CH1570" s="60" t="b">
        <f t="shared" si="2350"/>
        <v>0</v>
      </c>
      <c r="CI1570" s="60" t="b">
        <f t="shared" si="2351"/>
        <v>0</v>
      </c>
      <c r="CJ1570" s="60" t="b">
        <f t="shared" si="2352"/>
        <v>0</v>
      </c>
      <c r="CK1570" s="60"/>
      <c r="CL1570" s="60"/>
      <c r="CM1570" s="92">
        <f t="shared" si="2371"/>
        <v>0</v>
      </c>
      <c r="CN1570" s="13">
        <f t="shared" si="2365"/>
        <v>0</v>
      </c>
      <c r="CO1570" s="11" t="e">
        <f>IF(#REF!&lt;&gt;"",BC1570+CO1569,0)</f>
        <v>#REF!</v>
      </c>
      <c r="CP1570" s="13">
        <f t="shared" si="2363"/>
        <v>0</v>
      </c>
      <c r="CQ1570" s="11">
        <f t="shared" si="2368"/>
        <v>0</v>
      </c>
      <c r="CR1570" s="57">
        <f t="shared" si="2325"/>
        <v>0</v>
      </c>
      <c r="CS1570" s="57">
        <f t="shared" si="2326"/>
        <v>0</v>
      </c>
      <c r="CT1570" s="57">
        <f t="shared" si="2316"/>
        <v>0</v>
      </c>
      <c r="CU1570" s="24"/>
      <c r="CV1570" s="24"/>
      <c r="CW1570" s="24"/>
      <c r="CX1570" s="24"/>
      <c r="CY1570" s="24"/>
      <c r="CZ1570" s="24"/>
      <c r="DA1570" s="24"/>
      <c r="DB1570" s="24"/>
      <c r="DC1570" s="24"/>
      <c r="DD1570" s="64"/>
      <c r="DF1570" s="5"/>
      <c r="DG1570" s="5"/>
      <c r="DH1570" s="5"/>
      <c r="DI1570" s="134"/>
      <c r="DJ1570"/>
    </row>
    <row r="1571" spans="2:114" x14ac:dyDescent="0.2">
      <c r="B1571" s="61" t="str">
        <f>IF(A1571="","",IF(U1572="","DB",U1572&amp;V1572&amp;W1572&amp;X1572&amp;Y1572&amp;Z1572&amp;AL1572&amp;AM1572&amp;AN1572&amp;AO1572&amp;AP1572&amp;AQ1572&amp;AR1572&amp;#REF!))</f>
        <v/>
      </c>
      <c r="C1571" s="7" t="str">
        <f t="shared" si="2356"/>
        <v/>
      </c>
      <c r="D1571" s="60">
        <f t="shared" si="2357"/>
        <v>0</v>
      </c>
      <c r="E1571" s="7" t="e">
        <f>IF(COUNTBLANK(BE1572:BI1572)=5,#REF!&amp;",",IF(COUNTBLANK(U1572:AR1572)=1,T1572&amp;","&amp;T1572&amp;","&amp;T1572&amp;","&amp;T1572&amp;","&amp;T1572&amp;","&amp;T1572&amp;","&amp;T1572&amp;","&amp;T1572&amp;","&amp;T1572&amp;","&amp;T1572&amp;","&amp;T1572&amp;","&amp;T1572&amp;","&amp;T1572&amp;",",T1572&amp;","&amp;T1572&amp;","&amp;T1572&amp;","&amp;T1572&amp;","&amp;T1572&amp;","&amp;T1572&amp;","&amp;T1572&amp;","&amp;T1572&amp;","&amp;T1572&amp;","&amp;T1572&amp;","&amp;T1572&amp;","&amp;T1572&amp;","&amp;T1572&amp;","&amp;T1572&amp;","))</f>
        <v>#REF!</v>
      </c>
      <c r="F1571" s="72" t="str">
        <f t="shared" si="2369"/>
        <v/>
      </c>
      <c r="G1571" s="73">
        <f t="shared" si="2358"/>
        <v>0</v>
      </c>
      <c r="H1571" s="112">
        <f t="shared" si="2359"/>
        <v>0</v>
      </c>
      <c r="I1571" s="112">
        <f t="shared" si="2360"/>
        <v>0</v>
      </c>
      <c r="J1571" s="74" t="e">
        <f>COUNTIF(#REF!,"E")</f>
        <v>#REF!</v>
      </c>
      <c r="K1571" s="74" t="e">
        <f>COUNTIF(#REF!,"O")</f>
        <v>#REF!</v>
      </c>
      <c r="L1571" s="74" t="e">
        <f t="shared" si="2361"/>
        <v>#REF!</v>
      </c>
      <c r="M1571" s="113" t="e">
        <f t="shared" si="2362"/>
        <v>#REF!</v>
      </c>
      <c r="N1571" s="60"/>
      <c r="O1571" s="61"/>
      <c r="P1571" s="61"/>
      <c r="Q1571" s="61"/>
      <c r="R1571" s="61"/>
      <c r="S1571" s="7"/>
      <c r="T1571" s="67" t="str">
        <f t="shared" si="2317"/>
        <v/>
      </c>
      <c r="U1571" s="76" t="str">
        <f>IF($A1570&lt;&gt;"",IF(OR(CR1570&lt;&gt;0,CS1570&lt;&gt;0,$BB$3&gt;0),"",IF(#REF!="LER","01,",IF(#REF!="LOR","01,",IF(#REF!="LEB","02,",IF(#REF!="LOB","01,",IF(#REF!="HER","19,",IF(#REF!="HOR","19,",IF(#REF!="HEB","20,",IF(#REF!="HOB","19,",""))))))))),"")</f>
        <v/>
      </c>
      <c r="V1571" s="76" t="str">
        <f>IF($A1570&lt;&gt;"",IF(OR(CR1570&lt;&gt;0,CS1570&lt;&gt;0,$BB$3&gt;0),"",IF(#REF!="LER","02,",IF(#REF!="LOR","03,",IF(#REF!="LEB","04,",IF(#REF!="LOB","02,",IF(#REF!="HER","20,",IF(#REF!="HOR","21,",IF(#REF!="HEB","22,",IF(#REF!="HOB","20,",""))))))))),"")</f>
        <v/>
      </c>
      <c r="W1571" s="76" t="str">
        <f>IF($A1570&lt;&gt;"",IF(OR(CR1570&lt;&gt;0,CS1570&lt;&gt;0,$BB$3&gt;0),"",IF(#REF!="LER","03,",IF(#REF!="LOR","05,",IF(#REF!="LEB","06,",IF(#REF!="LOB","03,",IF(#REF!="HER","21,",IF(#REF!="HOR","23,",IF(#REF!="HEB","24,",IF(#REF!="HOB","21,",""))))))))),"")</f>
        <v/>
      </c>
      <c r="X1571" s="76" t="str">
        <f>IF($A1570&lt;&gt;"",IF(OR(CR1570&lt;&gt;0,CS1570&lt;&gt;0,$BB$3&gt;0),"",IF(#REF!="LER","04,",IF(#REF!="LOR","07,",IF(#REF!="LEB","08,",IF(#REF!="LOB","04,",IF(#REF!="HER","22,",IF(#REF!="HOR","25,",IF(#REF!="HEB","26,",IF(#REF!="HOB","22,",""))))))))),"")</f>
        <v/>
      </c>
      <c r="Y1571" s="76" t="str">
        <f>IF($A1570&lt;&gt;"",IF(OR(CR1570&lt;&gt;0,CS1570&lt;&gt;0,$BB$3&gt;0),"",IF(#REF!="LER","05,",IF(#REF!="LOR","09,",IF(#REF!="LEB","10,",IF(#REF!="LOB","05,",IF(#REF!="HER","23,",IF(#REF!="HOR","27,",IF(#REF!="HEB","28,",IF(#REF!="HOB","23,",""))))))))),"")</f>
        <v/>
      </c>
      <c r="Z1571" s="76" t="str">
        <f>IF($A1570&lt;&gt;"",IF(OR(CR1570&lt;&gt;0,CS1570&lt;&gt;0,$BB$3&gt;0),"",IF(#REF!="LER","06,",IF(#REF!="LOR","11,",IF(#REF!="LEB","11,",IF(#REF!="LOB","06,",IF(#REF!="HER","24,",IF(#REF!="HOR","29,",IF(#REF!="HEB","29,",IF(#REF!="HOB","24,",""))))))))),"")</f>
        <v/>
      </c>
      <c r="AA1571" s="60" t="b">
        <f t="shared" si="2327"/>
        <v>0</v>
      </c>
      <c r="AB1571" s="60" t="b">
        <f t="shared" si="2328"/>
        <v>0</v>
      </c>
      <c r="AC1571" s="60" t="b">
        <f t="shared" si="2329"/>
        <v>0</v>
      </c>
      <c r="AD1571" s="60" t="b">
        <f t="shared" si="2330"/>
        <v>0</v>
      </c>
      <c r="AE1571" s="60" t="b">
        <f t="shared" si="2331"/>
        <v>0</v>
      </c>
      <c r="AF1571" s="60" t="b">
        <f t="shared" si="2332"/>
        <v>0</v>
      </c>
      <c r="AG1571" s="60"/>
      <c r="AH1571" s="60"/>
      <c r="AI1571" s="60"/>
      <c r="AJ1571" s="60"/>
      <c r="AK1571" s="67" t="str">
        <f t="shared" si="2318"/>
        <v/>
      </c>
      <c r="AL1571" s="76" t="str">
        <f>IF($A1570&lt;&gt;"",IF(OR(CR1570&lt;&gt;0,CS1570&lt;&gt;0,$BB$3&gt;0),"",IF(#REF!="LER","07,",IF(#REF!="LOR","12,",IF(#REF!="LEB","12,",IF(#REF!="LOB","08,",IF(#REF!="HER","25,",IF(#REF!="HOR","30,",IF(#REF!="HEB","30,",IF(#REF!="HOB","25,",""))))))))),"")</f>
        <v/>
      </c>
      <c r="AM1571" s="76" t="str">
        <f>IF($A1570&lt;&gt;"",IF(OR(CR1570&lt;&gt;0,CS1570&lt;&gt;0,$BB$3&gt;0),"",IF(#REF!="LER","08,",IF(#REF!="LOR","13,",IF(#REF!="LEB","13,",IF(#REF!="LOB","09,",IF(#REF!="HER","26,",IF(#REF!="HOR","31,",IF(#REF!="HEB","31,",IF(#REF!="HOB","26,",""))))))))),"")</f>
        <v/>
      </c>
      <c r="AN1571" s="118" t="str">
        <f t="shared" si="2353"/>
        <v/>
      </c>
      <c r="AO1571" s="76" t="str">
        <f>IF($A1570&lt;&gt;"",IF(OR(CR1570&lt;&gt;0,CS1570&lt;&gt;0,$BB$3&gt;0),"",IF(#REF!="LER","10,",IF(#REF!="LOR","15,",IF(#REF!="LEB","15,",IF(#REF!="LOB","11,",IF(#REF!="HER","28,",IF(#REF!="HOR","33,",IF(#REF!="HEB","33,",IF(#REF!="HOB","28,",""))))))))),"")</f>
        <v/>
      </c>
      <c r="AP1571" s="76" t="str">
        <f>IF($A1570&lt;&gt;"",IF(OR(CR1570&lt;&gt;0,CS1570&lt;&gt;0,$BB$3&gt;0),"",IF(#REF!="LER","12,",IF(#REF!="LOR","16,",IF(#REF!="LEB","16,",IF(#REF!="LOB","13,",IF(#REF!="HER","30,",IF(#REF!="HOR","34,",IF(#REF!="HEB","34,",IF(#REF!="HOB","29,",""))))))))),"")</f>
        <v/>
      </c>
      <c r="AQ1571" s="76" t="str">
        <f>IF($A1570&lt;&gt;"",IF(OR(CR1570&lt;&gt;0,CS1570&lt;&gt;0,$BB$3&gt;0),"",IF(#REF!="LER","14,",IF(#REF!="LOR","17,",IF(#REF!="LEB","17,",IF(#REF!="LOB","15,",IF(#REF!="HER","32,",IF(#REF!="HOR","35,",IF(#REF!="HEB","35,",IF(#REF!="HOB","31,",""))))))))),"")</f>
        <v/>
      </c>
      <c r="AR1571" s="76" t="str">
        <f>IF($A1570&lt;&gt;"",IF(OR(CR1570&lt;&gt;0,CS1570&lt;&gt;0,$BB$3&gt;0),"",IF(#REF!="LER","16,",IF(#REF!="LOR","18,",IF(#REF!="LEB","18,",IF(#REF!="LOB","17,",IF(#REF!="HER","34,",IF(#REF!="HOR","36,",IF(#REF!="HEB","36,",IF(#REF!="HOB","33,",""))))))))),"")</f>
        <v/>
      </c>
      <c r="AS1571" s="60" t="b">
        <f t="shared" si="2333"/>
        <v>0</v>
      </c>
      <c r="AT1571" s="60" t="b">
        <f t="shared" si="2334"/>
        <v>0</v>
      </c>
      <c r="AU1571" s="60" t="b">
        <f t="shared" si="2335"/>
        <v>0</v>
      </c>
      <c r="AV1571" s="60" t="b">
        <f t="shared" si="2336"/>
        <v>0</v>
      </c>
      <c r="AW1571" s="60" t="b">
        <f t="shared" si="2337"/>
        <v>0</v>
      </c>
      <c r="AX1571" s="60" t="b">
        <f t="shared" si="2338"/>
        <v>0</v>
      </c>
      <c r="AY1571" s="60" t="b">
        <f t="shared" si="2339"/>
        <v>0</v>
      </c>
      <c r="AZ1571" s="60"/>
      <c r="BA1571" s="60"/>
      <c r="BB1571" s="13">
        <f t="shared" si="2364"/>
        <v>0</v>
      </c>
      <c r="BC1571" s="11" t="e">
        <f>IF(#REF!&lt;&gt;"",S1571+BC1570,0)</f>
        <v>#REF!</v>
      </c>
      <c r="BD1571" s="67" t="str">
        <f t="shared" si="2319"/>
        <v/>
      </c>
      <c r="BE1571" s="76" t="str">
        <f>IF($A1570&lt;&gt;"",IF(OR(EE1570&lt;&gt;0,EF1570&lt;&gt;0,$BB$3&gt;0),"",IF(#REF!="LER","01,",IF(#REF!="LOR","01,",IF(#REF!="LEB","02,",IF(#REF!="LOB","01,",IF(#REF!="HER","19,",IF(#REF!="HOR","19,",IF(#REF!="HEB","20,",IF(#REF!="HOB","19,",""))))))))),"")</f>
        <v/>
      </c>
      <c r="BF1571" s="76" t="str">
        <f>IF($A1570&lt;&gt;"",IF(OR(EE1570&lt;&gt;0,EF1570&lt;&gt;0,$BB$3&gt;0),"",IF(#REF!="LER","02,",IF(#REF!="LOR","03,",IF(#REF!="LEB","04,",IF(#REF!="LOB","02,",IF(#REF!="HER","20,",IF(#REF!="HOR","21,",IF(#REF!="HEB","22,",IF(#REF!="HOB","20,",""))))))))),"")</f>
        <v/>
      </c>
      <c r="BG1571" s="76" t="str">
        <f>IF($A1570&lt;&gt;"",IF(OR(EE1570&lt;&gt;0,EF1570&lt;&gt;0,$BB$3&gt;0),"",IF(#REF!="LER","03,",IF(#REF!="LOR","05,",IF(#REF!="LEB","06,",IF(#REF!="LOB","03,",IF(#REF!="HER","21,",IF(#REF!="HOR","23,",IF(#REF!="HEB","24,",IF(#REF!="HOB","21,",""))))))))),"")</f>
        <v/>
      </c>
      <c r="BH1571" s="76" t="str">
        <f>IF($A1570&lt;&gt;"",IF(OR(EE1570&lt;&gt;0,EF1570&lt;&gt;0,$BB$3&gt;0),"",IF(#REF!="LER","04,",IF(#REF!="LOR","07,",IF(#REF!="LEB","08,",IF(#REF!="LOB","04,",IF(#REF!="HER","22,",IF(#REF!="HOR","25,",IF(#REF!="HEB","26,",IF(#REF!="HOB","22,",""))))))))),"")</f>
        <v/>
      </c>
      <c r="BI1571" s="76" t="str">
        <f>IF($A1570&lt;&gt;"",IF(OR(EE1570&lt;&gt;0,EF1570&lt;&gt;0,$BB$3&gt;0),"",IF(#REF!="LER","05,",IF(#REF!="LOR","09,",IF(#REF!="LEB","10,",IF(#REF!="LOB","05,",IF(#REF!="HER","23,",IF(#REF!="HOR","27,",IF(#REF!="HEB","28,",IF(#REF!="HOB","23,",""))))))))),"")</f>
        <v/>
      </c>
      <c r="BJ1571" s="76" t="str">
        <f>IF($A1570&lt;&gt;"",IF(OR(EE1570&lt;&gt;0,EF1570&lt;&gt;0,$BB$3&gt;0),"",IF(#REF!="LER","06,",IF(#REF!="LOR","11,",IF(#REF!="LEB","11,",IF(#REF!="LOB","06,",IF(#REF!="HER","24,",IF(#REF!="HOR","29,",IF(#REF!="HEB","29,",IF(#REF!="HOB","24,",""))))))))),"")</f>
        <v/>
      </c>
      <c r="BK1571" s="60" t="b">
        <f t="shared" si="2340"/>
        <v>0</v>
      </c>
      <c r="BL1571" s="60" t="b">
        <f t="shared" si="2341"/>
        <v>0</v>
      </c>
      <c r="BM1571" s="60" t="b">
        <f t="shared" si="2342"/>
        <v>0</v>
      </c>
      <c r="BN1571" s="60" t="b">
        <f t="shared" si="2343"/>
        <v>0</v>
      </c>
      <c r="BO1571" s="60" t="b">
        <f t="shared" si="2344"/>
        <v>0</v>
      </c>
      <c r="BP1571" s="60" t="b">
        <f t="shared" si="2345"/>
        <v>0</v>
      </c>
      <c r="BQ1571" s="60"/>
      <c r="BR1571" s="60"/>
      <c r="BS1571" s="92">
        <f>IF(BT1571&lt;0,1,0)</f>
        <v>0</v>
      </c>
      <c r="BT1571" s="60"/>
      <c r="BU1571" s="60"/>
      <c r="BV1571" s="67" t="str">
        <f t="shared" si="2321"/>
        <v/>
      </c>
      <c r="BW1571" s="76" t="str">
        <f>IF($A1570&lt;&gt;"",IF(OR(EE1570&lt;&gt;0,EF1570&lt;&gt;0,$BB$3&gt;0),"",IF(#REF!="LER","07,",IF(#REF!="LOR","12,",IF(#REF!="LEB","12,",IF(#REF!="LOB","08,",IF(#REF!="HER","25,",IF(#REF!="HOR","30,",IF(#REF!="HEB","30,",IF(#REF!="HOB","25,",""))))))))),"")</f>
        <v/>
      </c>
      <c r="BX1571" s="76" t="str">
        <f>IF($A1570&lt;&gt;"",IF(OR(EE1570&lt;&gt;0,EF1570&lt;&gt;0,$BB$3&gt;0),"",IF(#REF!="LER","08,",IF(#REF!="LOR","13,",IF(#REF!="LEB","13,",IF(#REF!="LOB","09,",IF(#REF!="HER","26,",IF(#REF!="HOR","31,",IF(#REF!="HEB","31,",IF(#REF!="HOB","26,",""))))))))),"")</f>
        <v/>
      </c>
      <c r="BY1571" s="76" t="str">
        <f>IF($A1570&lt;&gt;"",IF(OR(EE1570&lt;&gt;0,EF1570&lt;&gt;0,$BB$3&gt;0),"",IF(#REF!="LER","09,",IF(#REF!="LOR","14,",IF(#REF!="LEB","14,",IF(#REF!="LOB","10,",IF(#REF!="HER","27,",IF(#REF!="HOR","32,",IF(#REF!="HEB","32,",IF(#REF!="HOB","27,",""))))))))),"")</f>
        <v/>
      </c>
      <c r="BZ1571" s="76" t="str">
        <f>IF($A1570&lt;&gt;"",IF(OR(EE1570&lt;&gt;0,EF1570&lt;&gt;0,$BB$3&gt;0),"",IF(#REF!="LER","10,",IF(#REF!="LOR","15,",IF(#REF!="LEB","15,",IF(#REF!="LOB","11,",IF(#REF!="HER","28,",IF(#REF!="HOR","33,",IF(#REF!="HEB","33,",IF(#REF!="HOB","28,",""))))))))),"")</f>
        <v/>
      </c>
      <c r="CA1571" s="76" t="str">
        <f>IF($A1570&lt;&gt;"",IF(OR(EE1570&lt;&gt;0,EF1570&lt;&gt;0,$BB$3&gt;0),"",IF(#REF!="LER","12,",IF(#REF!="LOR","16,",IF(#REF!="LEB","16,",IF(#REF!="LOB","13,",IF(#REF!="HER","30,",IF(#REF!="HOR","34,",IF(#REF!="HEB","34,",IF(#REF!="HOB","29,",""))))))))),"")</f>
        <v/>
      </c>
      <c r="CB1571" s="76" t="str">
        <f>IF($A1570&lt;&gt;"",IF(OR(EE1570&lt;&gt;0,EF1570&lt;&gt;0,$BB$3&gt;0),"",IF(#REF!="LER","14,",IF(#REF!="LOR","17,",IF(#REF!="LEB","17,",IF(#REF!="LOB","15,",IF(#REF!="HER","32,",IF(#REF!="HOR","35,",IF(#REF!="HEB","35,",IF(#REF!="HOB","31,",""))))))))),"")</f>
        <v/>
      </c>
      <c r="CC1571" s="76" t="str">
        <f>IF($A1570&lt;&gt;"",IF(OR(EE1570&lt;&gt;0,EF1570&lt;&gt;0,$BB$3&gt;0),"",IF(#REF!="LER","16,",IF(#REF!="LOR","18,",IF(#REF!="LEB","18,",IF(#REF!="LOB","17,",IF(#REF!="HER","34,",IF(#REF!="HOR","36,",IF(#REF!="HEB","36,",IF(#REF!="HOB","33,",""))))))))),"")</f>
        <v/>
      </c>
      <c r="CD1571" s="60" t="b">
        <f t="shared" si="2346"/>
        <v>0</v>
      </c>
      <c r="CE1571" s="60" t="b">
        <f t="shared" si="2347"/>
        <v>0</v>
      </c>
      <c r="CF1571" s="60" t="b">
        <f t="shared" si="2348"/>
        <v>0</v>
      </c>
      <c r="CG1571" s="60" t="b">
        <f t="shared" si="2349"/>
        <v>0</v>
      </c>
      <c r="CH1571" s="60" t="b">
        <f t="shared" si="2350"/>
        <v>0</v>
      </c>
      <c r="CI1571" s="60" t="b">
        <f t="shared" si="2351"/>
        <v>0</v>
      </c>
      <c r="CJ1571" s="60" t="b">
        <f t="shared" si="2352"/>
        <v>0</v>
      </c>
      <c r="CK1571" s="60"/>
      <c r="CL1571" s="60"/>
      <c r="CM1571" s="92">
        <f>IF(CN1571&lt;0,1,0)</f>
        <v>0</v>
      </c>
      <c r="CN1571" s="13">
        <f t="shared" si="2365"/>
        <v>0</v>
      </c>
      <c r="CO1571" s="11" t="e">
        <f>IF(#REF!&lt;&gt;"",BC1571+CO1570,0)</f>
        <v>#REF!</v>
      </c>
      <c r="CP1571" s="13">
        <f t="shared" si="2363"/>
        <v>0</v>
      </c>
      <c r="CQ1571" s="11">
        <f t="shared" si="2368"/>
        <v>0</v>
      </c>
      <c r="CR1571" s="57">
        <f t="shared" si="2325"/>
        <v>0</v>
      </c>
      <c r="CS1571" s="57">
        <f t="shared" si="2326"/>
        <v>0</v>
      </c>
      <c r="CT1571" s="57">
        <f t="shared" si="2316"/>
        <v>0</v>
      </c>
      <c r="CU1571" s="24"/>
      <c r="CV1571" s="24"/>
      <c r="CW1571" s="24"/>
      <c r="CX1571" s="24"/>
      <c r="CY1571" s="24"/>
      <c r="CZ1571" s="24"/>
      <c r="DA1571" s="24"/>
      <c r="DB1571" s="24"/>
      <c r="DC1571" s="24"/>
      <c r="DD1571" s="64"/>
      <c r="DF1571" s="5"/>
      <c r="DG1571" s="5"/>
      <c r="DH1571" s="5"/>
      <c r="DI1571" s="134"/>
      <c r="DJ1571"/>
    </row>
    <row r="1572" spans="2:114" x14ac:dyDescent="0.2">
      <c r="B1572" s="61" t="str">
        <f>IF(A1572="","",IF(U1573="","DB",U1573&amp;V1573&amp;W1573&amp;X1573&amp;Y1573&amp;Z1573&amp;AL1573&amp;AM1573&amp;AN1573&amp;AO1573&amp;AP1573&amp;AQ1573&amp;AR1573&amp;#REF!))</f>
        <v/>
      </c>
      <c r="C1572" s="7" t="str">
        <f t="shared" si="2356"/>
        <v/>
      </c>
      <c r="D1572" s="60">
        <f t="shared" si="2357"/>
        <v>0</v>
      </c>
      <c r="E1572" s="7" t="e">
        <f>IF(COUNTBLANK(BE1573:BI1573)=5,#REF!&amp;",",IF(COUNTBLANK(U1573:AR1573)=1,T1573&amp;","&amp;T1573&amp;","&amp;T1573&amp;","&amp;T1573&amp;","&amp;T1573&amp;","&amp;T1573&amp;","&amp;T1573&amp;","&amp;T1573&amp;","&amp;T1573&amp;","&amp;T1573&amp;","&amp;T1573&amp;","&amp;T1573&amp;","&amp;T1573&amp;",",T1573&amp;","&amp;T1573&amp;","&amp;T1573&amp;","&amp;T1573&amp;","&amp;T1573&amp;","&amp;T1573&amp;","&amp;T1573&amp;","&amp;T1573&amp;","&amp;T1573&amp;","&amp;T1573&amp;","&amp;T1573&amp;","&amp;T1573&amp;","&amp;T1573&amp;","&amp;T1573&amp;","))</f>
        <v>#REF!</v>
      </c>
      <c r="F1572" s="72" t="str">
        <f t="shared" si="2369"/>
        <v/>
      </c>
      <c r="G1572" s="73">
        <f t="shared" si="2358"/>
        <v>0</v>
      </c>
      <c r="H1572" s="112">
        <f t="shared" si="2359"/>
        <v>0</v>
      </c>
      <c r="I1572" s="112">
        <f t="shared" si="2360"/>
        <v>0</v>
      </c>
      <c r="J1572" s="74" t="e">
        <f>COUNTIF(#REF!,"E")</f>
        <v>#REF!</v>
      </c>
      <c r="K1572" s="74" t="e">
        <f>COUNTIF(#REF!,"O")</f>
        <v>#REF!</v>
      </c>
      <c r="L1572" s="74" t="e">
        <f t="shared" si="2361"/>
        <v>#REF!</v>
      </c>
      <c r="M1572" s="113" t="e">
        <f t="shared" si="2362"/>
        <v>#REF!</v>
      </c>
      <c r="N1572" s="60"/>
      <c r="O1572" s="61"/>
      <c r="P1572" s="61"/>
      <c r="Q1572" s="61"/>
      <c r="R1572" s="61"/>
      <c r="S1572" s="7"/>
      <c r="T1572" s="67" t="str">
        <f t="shared" si="2317"/>
        <v/>
      </c>
      <c r="U1572" s="76" t="str">
        <f>IF($A1571&lt;&gt;"",IF(OR(CR1571&lt;&gt;0,CS1571&lt;&gt;0,#REF!&lt;$BB$3),"",IF(#REF!="LER","01,",IF(#REF!="LOR","01,",IF(#REF!="LEB","02,",IF(#REF!="LOB","01,",IF(#REF!="HER","19,",IF(#REF!="HOR","19,",IF(#REF!="HEB","20,",IF(#REF!="HOB","19,",""))))))))),"")</f>
        <v/>
      </c>
      <c r="V1572" s="76" t="str">
        <f>IF($A1571&lt;&gt;"",IF(OR(CR1571&lt;&gt;0,CS1571&lt;&gt;0,#REF!&lt;$BB$3),"",IF(#REF!="LER","02,",IF(#REF!="LOR","03,",IF(#REF!="LEB","04,",IF(#REF!="LOB","02,",IF(#REF!="HER","20,",IF(#REF!="HOR","21,",IF(#REF!="HEB","22,",IF(#REF!="HOB","20,",""))))))))),"")</f>
        <v/>
      </c>
      <c r="W1572" s="76" t="str">
        <f>IF($A1571&lt;&gt;"",IF(OR(CR1571&lt;&gt;0,CS1571&lt;&gt;0,#REF!&lt;$BB$3),"",IF(#REF!="LER","03,",IF(#REF!="LOR","05,",IF(#REF!="LEB","06,",IF(#REF!="LOB","03,",IF(#REF!="HER","21,",IF(#REF!="HOR","23,",IF(#REF!="HEB","24,",IF(#REF!="HOB","21,",""))))))))),"")</f>
        <v/>
      </c>
      <c r="X1572" s="76" t="str">
        <f>IF($A1571&lt;&gt;"",IF(OR(CR1571&lt;&gt;0,CS1571&lt;&gt;0,#REF!&lt;$BB$3),"",IF(#REF!="LER","04,",IF(#REF!="LOR","07,",IF(#REF!="LEB","08,",IF(#REF!="LOB","04,",IF(#REF!="HER","22,",IF(#REF!="HOR","25,",IF(#REF!="HEB","26,",IF(#REF!="HOB","22,",""))))))))),"")</f>
        <v/>
      </c>
      <c r="Y1572" s="76" t="str">
        <f>IF($A1571&lt;&gt;"",IF(OR(CR1571&lt;&gt;0,CS1571&lt;&gt;0,#REF!&lt;$BB$3),"",IF(#REF!="LER","05,",IF(#REF!="LOR","09,",IF(#REF!="LEB","10,",IF(#REF!="LOB","05,",IF(#REF!="HER","23,",IF(#REF!="HOR","27,",IF(#REF!="HEB","28,",IF(#REF!="HOB","23,",""))))))))),"")</f>
        <v/>
      </c>
      <c r="Z1572" s="76" t="str">
        <f>IF($A1571&lt;&gt;"",IF(OR(CR1571&lt;&gt;0,CS1571&lt;&gt;0,#REF!&lt;$BB$3),"",IF(#REF!="LER","06,",IF(#REF!="LOR","11,",IF(#REF!="LEB","11,",IF(#REF!="LOB","06,",IF(#REF!="HER","24,",IF(#REF!="HOR","29,",IF(#REF!="HEB","29,",IF(#REF!="HOB","24,",""))))))))),"")</f>
        <v/>
      </c>
      <c r="AA1572" s="60" t="b">
        <f t="shared" si="2327"/>
        <v>0</v>
      </c>
      <c r="AB1572" s="60" t="b">
        <f t="shared" si="2328"/>
        <v>0</v>
      </c>
      <c r="AC1572" s="60" t="b">
        <f t="shared" si="2329"/>
        <v>0</v>
      </c>
      <c r="AD1572" s="60" t="b">
        <f t="shared" si="2330"/>
        <v>0</v>
      </c>
      <c r="AE1572" s="60" t="b">
        <f t="shared" si="2331"/>
        <v>0</v>
      </c>
      <c r="AF1572" s="60" t="b">
        <f t="shared" si="2332"/>
        <v>0</v>
      </c>
      <c r="AG1572" s="60"/>
      <c r="AH1572" s="60"/>
      <c r="AI1572" s="60"/>
      <c r="AJ1572" s="60"/>
      <c r="AK1572" s="67" t="str">
        <f t="shared" si="2318"/>
        <v/>
      </c>
      <c r="AL1572" s="76" t="str">
        <f>IF($A1571&lt;&gt;"",IF(OR(CR1571&lt;&gt;0,CS1571&lt;&gt;0,#REF!&lt;$BB$3),"",IF(#REF!="LER","07,",IF(#REF!="LOR","12,",IF(#REF!="LEB","12,",IF(#REF!="LOB","08,",IF(#REF!="HER","25,",IF(#REF!="HOR","30,",IF(#REF!="HEB","30,",IF(#REF!="HOB","25,",""))))))))),"")</f>
        <v/>
      </c>
      <c r="AM1572" s="76" t="str">
        <f>IF($A1571&lt;&gt;"",IF(OR(CR1571&lt;&gt;0,CS1571&lt;&gt;0,#REF!&lt;$BB$3),"",IF(#REF!="LER","08,",IF(#REF!="LOR","13,",IF(#REF!="LEB","13,",IF(#REF!="LOB","09,",IF(#REF!="HER","26,",IF(#REF!="HOR","31,",IF(#REF!="HEB","31,",IF(#REF!="HOB","26,",""))))))))),"")</f>
        <v/>
      </c>
      <c r="AN1572" s="118" t="str">
        <f t="shared" si="2353"/>
        <v/>
      </c>
      <c r="AO1572" s="76" t="str">
        <f>IF($A1571&lt;&gt;"",IF(OR(CR1571&lt;&gt;0,CS1571&lt;&gt;0,#REF!&lt;$BB$3),"",IF(#REF!="LER","10,",IF(#REF!="LOR","15,",IF(#REF!="LEB","15,",IF(#REF!="LOB","11,",IF(#REF!="HER","28,",IF(#REF!="HOR","33,",IF(#REF!="HEB","33,",IF(#REF!="HOB","28,",""))))))))),"")</f>
        <v/>
      </c>
      <c r="AP1572" s="76" t="str">
        <f>IF($A1571&lt;&gt;"",IF(OR(CR1571&lt;&gt;0,CS1571&lt;&gt;0,#REF!&lt;$BB$3),"",IF(#REF!="LER","12,",IF(#REF!="LOR","16,",IF(#REF!="LEB","16,",IF(#REF!="LOB","13,",IF(#REF!="HER","30,",IF(#REF!="HOR","34,",IF(#REF!="HEB","34,",IF(#REF!="HOB","29,",""))))))))),"")</f>
        <v/>
      </c>
      <c r="AQ1572" s="76" t="str">
        <f>IF($A1571&lt;&gt;"",IF(OR(CR1571&lt;&gt;0,CS1571&lt;&gt;0,#REF!&lt;$BB$3),"",IF(#REF!="LER","14,",IF(#REF!="LOR","17,",IF(#REF!="LEB","17,",IF(#REF!="LOB","15,",IF(#REF!="HER","32,",IF(#REF!="HOR","35,",IF(#REF!="HEB","35,",IF(#REF!="HOB","31,",""))))))))),"")</f>
        <v/>
      </c>
      <c r="AR1572" s="76" t="str">
        <f>IF($A1571&lt;&gt;"",IF(OR(CR1571&lt;&gt;0,CS1571&lt;&gt;0,#REF!&lt;$BB$3),"",IF(#REF!="LER","16,",IF(#REF!="LOR","18,",IF(#REF!="LEB","18,",IF(#REF!="LOB","17,",IF(#REF!="HER","34,",IF(#REF!="HOR","36,",IF(#REF!="HEB","36,",IF(#REF!="HOB","33,",""))))))))),"")</f>
        <v/>
      </c>
      <c r="AS1572" s="60" t="b">
        <f t="shared" si="2333"/>
        <v>0</v>
      </c>
      <c r="AT1572" s="60" t="b">
        <f t="shared" si="2334"/>
        <v>0</v>
      </c>
      <c r="AU1572" s="60" t="b">
        <f t="shared" si="2335"/>
        <v>0</v>
      </c>
      <c r="AV1572" s="60" t="b">
        <f t="shared" si="2336"/>
        <v>0</v>
      </c>
      <c r="AW1572" s="60" t="b">
        <f t="shared" si="2337"/>
        <v>0</v>
      </c>
      <c r="AX1572" s="60" t="b">
        <f t="shared" si="2338"/>
        <v>0</v>
      </c>
      <c r="AY1572" s="60" t="b">
        <f t="shared" si="2339"/>
        <v>0</v>
      </c>
      <c r="AZ1572" s="60"/>
      <c r="BA1572" s="60"/>
      <c r="BB1572" s="13">
        <f t="shared" si="2364"/>
        <v>0</v>
      </c>
      <c r="BC1572" s="11" t="e">
        <f>IF(#REF!&lt;&gt;"",S1572+BC1571,0)</f>
        <v>#REF!</v>
      </c>
      <c r="BD1572" s="67" t="str">
        <f t="shared" si="2319"/>
        <v/>
      </c>
      <c r="BE1572" s="76" t="str">
        <f>IF($A1571&lt;&gt;"",IF(OR(EE1571&lt;&gt;0,EF1571&lt;&gt;0,#REF!&lt;$BB$3),"",IF(#REF!="LER","01,",IF(#REF!="LOR","01,",IF(#REF!="LEB","02,",IF(#REF!="LOB","01,",IF(#REF!="HER","19,",IF(#REF!="HOR","19,",IF(#REF!="HEB","20,",IF(#REF!="HOB","19,",""))))))))),"")</f>
        <v/>
      </c>
      <c r="BF1572" s="76" t="str">
        <f>IF($A1571&lt;&gt;"",IF(OR(EE1571&lt;&gt;0,EF1571&lt;&gt;0,#REF!&lt;$BB$3),"",IF(#REF!="LER","02,",IF(#REF!="LOR","03,",IF(#REF!="LEB","04,",IF(#REF!="LOB","02,",IF(#REF!="HER","20,",IF(#REF!="HOR","21,",IF(#REF!="HEB","22,",IF(#REF!="HOB","20,",""))))))))),"")</f>
        <v/>
      </c>
      <c r="BG1572" s="76" t="str">
        <f>IF($A1571&lt;&gt;"",IF(OR(EE1571&lt;&gt;0,EF1571&lt;&gt;0,#REF!&lt;$BB$3),"",IF(#REF!="LER","03,",IF(#REF!="LOR","05,",IF(#REF!="LEB","06,",IF(#REF!="LOB","03,",IF(#REF!="HER","21,",IF(#REF!="HOR","23,",IF(#REF!="HEB","24,",IF(#REF!="HOB","21,",""))))))))),"")</f>
        <v/>
      </c>
      <c r="BH1572" s="76" t="str">
        <f>IF($A1571&lt;&gt;"",IF(OR(EE1571&lt;&gt;0,EF1571&lt;&gt;0,#REF!&lt;$BB$3),"",IF(#REF!="LER","04,",IF(#REF!="LOR","07,",IF(#REF!="LEB","08,",IF(#REF!="LOB","04,",IF(#REF!="HER","22,",IF(#REF!="HOR","25,",IF(#REF!="HEB","26,",IF(#REF!="HOB","22,",""))))))))),"")</f>
        <v/>
      </c>
      <c r="BI1572" s="76" t="str">
        <f>IF($A1571&lt;&gt;"",IF(OR(EE1571&lt;&gt;0,EF1571&lt;&gt;0,#REF!&lt;$BB$3),"",IF(#REF!="LER","05,",IF(#REF!="LOR","09,",IF(#REF!="LEB","10,",IF(#REF!="LOB","05,",IF(#REF!="HER","23,",IF(#REF!="HOR","27,",IF(#REF!="HEB","28,",IF(#REF!="HOB","23,",""))))))))),"")</f>
        <v/>
      </c>
      <c r="BJ1572" s="76" t="str">
        <f>IF($A1571&lt;&gt;"",IF(OR(EE1571&lt;&gt;0,EF1571&lt;&gt;0,#REF!&lt;$BB$3),"",IF(#REF!="LER","06,",IF(#REF!="LOR","11,",IF(#REF!="LEB","11,",IF(#REF!="LOB","06,",IF(#REF!="HER","24,",IF(#REF!="HOR","29,",IF(#REF!="HEB","29,",IF(#REF!="HOB","24,",""))))))))),"")</f>
        <v/>
      </c>
      <c r="BK1572" s="60" t="b">
        <f t="shared" si="2340"/>
        <v>0</v>
      </c>
      <c r="BL1572" s="60" t="b">
        <f t="shared" si="2341"/>
        <v>0</v>
      </c>
      <c r="BM1572" s="60" t="b">
        <f t="shared" si="2342"/>
        <v>0</v>
      </c>
      <c r="BN1572" s="60" t="b">
        <f t="shared" si="2343"/>
        <v>0</v>
      </c>
      <c r="BO1572" s="60" t="b">
        <f t="shared" si="2344"/>
        <v>0</v>
      </c>
      <c r="BP1572" s="60" t="b">
        <f t="shared" si="2345"/>
        <v>0</v>
      </c>
      <c r="BQ1572" s="60"/>
      <c r="BR1572" s="60"/>
      <c r="BS1572" s="92">
        <f>IF(BT1572&lt;0,BS1571+1,0)</f>
        <v>0</v>
      </c>
      <c r="BT1572" s="60"/>
      <c r="BU1572" s="60"/>
      <c r="BV1572" s="67" t="str">
        <f t="shared" si="2321"/>
        <v/>
      </c>
      <c r="BW1572" s="76" t="str">
        <f>IF($A1571&lt;&gt;"",IF(OR(EE1571&lt;&gt;0,EF1571&lt;&gt;0,#REF!&lt;$BB$3),"",IF(#REF!="LER","07,",IF(#REF!="LOR","12,",IF(#REF!="LEB","12,",IF(#REF!="LOB","08,",IF(#REF!="HER","25,",IF(#REF!="HOR","30,",IF(#REF!="HEB","30,",IF(#REF!="HOB","25,",""))))))))),"")</f>
        <v/>
      </c>
      <c r="BX1572" s="76" t="str">
        <f>IF($A1571&lt;&gt;"",IF(OR(EE1571&lt;&gt;0,EF1571&lt;&gt;0,#REF!&lt;$BB$3),"",IF(#REF!="LER","08,",IF(#REF!="LOR","13,",IF(#REF!="LEB","13,",IF(#REF!="LOB","09,",IF(#REF!="HER","26,",IF(#REF!="HOR","31,",IF(#REF!="HEB","31,",IF(#REF!="HOB","26,",""))))))))),"")</f>
        <v/>
      </c>
      <c r="BY1572" s="76" t="str">
        <f>IF($A1571&lt;&gt;"",IF(OR(EE1571&lt;&gt;0,EF1571&lt;&gt;0,#REF!&lt;$BB$3),"",IF(#REF!="LER","09,",IF(#REF!="LOR","14,",IF(#REF!="LEB","14,",IF(#REF!="LOB","10,",IF(#REF!="HER","27,",IF(#REF!="HOR","32,",IF(#REF!="HEB","32,",IF(#REF!="HOB","27,",""))))))))),"")</f>
        <v/>
      </c>
      <c r="BZ1572" s="76" t="str">
        <f>IF($A1571&lt;&gt;"",IF(OR(EE1571&lt;&gt;0,EF1571&lt;&gt;0,#REF!&lt;$BB$3),"",IF(#REF!="LER","10,",IF(#REF!="LOR","15,",IF(#REF!="LEB","15,",IF(#REF!="LOB","11,",IF(#REF!="HER","28,",IF(#REF!="HOR","33,",IF(#REF!="HEB","33,",IF(#REF!="HOB","28,",""))))))))),"")</f>
        <v/>
      </c>
      <c r="CA1572" s="76" t="str">
        <f>IF($A1571&lt;&gt;"",IF(OR(EE1571&lt;&gt;0,EF1571&lt;&gt;0,#REF!&lt;$BB$3),"",IF(#REF!="LER","12,",IF(#REF!="LOR","16,",IF(#REF!="LEB","16,",IF(#REF!="LOB","13,",IF(#REF!="HER","30,",IF(#REF!="HOR","34,",IF(#REF!="HEB","34,",IF(#REF!="HOB","29,",""))))))))),"")</f>
        <v/>
      </c>
      <c r="CB1572" s="76" t="str">
        <f>IF($A1571&lt;&gt;"",IF(OR(EE1571&lt;&gt;0,EF1571&lt;&gt;0,#REF!&lt;$BB$3),"",IF(#REF!="LER","14,",IF(#REF!="LOR","17,",IF(#REF!="LEB","17,",IF(#REF!="LOB","15,",IF(#REF!="HER","32,",IF(#REF!="HOR","35,",IF(#REF!="HEB","35,",IF(#REF!="HOB","31,",""))))))))),"")</f>
        <v/>
      </c>
      <c r="CC1572" s="76" t="str">
        <f>IF($A1571&lt;&gt;"",IF(OR(EE1571&lt;&gt;0,EF1571&lt;&gt;0,#REF!&lt;$BB$3),"",IF(#REF!="LER","16,",IF(#REF!="LOR","18,",IF(#REF!="LEB","18,",IF(#REF!="LOB","17,",IF(#REF!="HER","34,",IF(#REF!="HOR","36,",IF(#REF!="HEB","36,",IF(#REF!="HOB","33,",""))))))))),"")</f>
        <v/>
      </c>
      <c r="CD1572" s="60" t="b">
        <f t="shared" si="2346"/>
        <v>0</v>
      </c>
      <c r="CE1572" s="60" t="b">
        <f t="shared" si="2347"/>
        <v>0</v>
      </c>
      <c r="CF1572" s="60" t="b">
        <f t="shared" si="2348"/>
        <v>0</v>
      </c>
      <c r="CG1572" s="60" t="b">
        <f t="shared" si="2349"/>
        <v>0</v>
      </c>
      <c r="CH1572" s="60" t="b">
        <f t="shared" si="2350"/>
        <v>0</v>
      </c>
      <c r="CI1572" s="60" t="b">
        <f t="shared" si="2351"/>
        <v>0</v>
      </c>
      <c r="CJ1572" s="60" t="b">
        <f t="shared" si="2352"/>
        <v>0</v>
      </c>
      <c r="CK1572" s="60"/>
      <c r="CL1572" s="60"/>
      <c r="CM1572" s="92">
        <f>IF(CN1572&lt;0,CM1571+1,0)</f>
        <v>0</v>
      </c>
      <c r="CN1572" s="13">
        <f t="shared" si="2365"/>
        <v>0</v>
      </c>
      <c r="CO1572" s="11" t="e">
        <f>IF(#REF!&lt;&gt;"",BC1572+CO1571,0)</f>
        <v>#REF!</v>
      </c>
      <c r="CP1572" s="13">
        <f t="shared" si="2363"/>
        <v>0</v>
      </c>
      <c r="CQ1572" s="11">
        <f t="shared" si="2368"/>
        <v>0</v>
      </c>
      <c r="CR1572" s="57">
        <f t="shared" si="2325"/>
        <v>0</v>
      </c>
      <c r="CS1572" s="57">
        <f t="shared" si="2326"/>
        <v>0</v>
      </c>
      <c r="CT1572" s="57">
        <f t="shared" si="2316"/>
        <v>0</v>
      </c>
      <c r="CU1572" s="24"/>
      <c r="CV1572" s="24"/>
      <c r="CW1572" s="24"/>
      <c r="CX1572" s="24"/>
      <c r="CY1572" s="24"/>
      <c r="CZ1572" s="24"/>
      <c r="DA1572" s="24"/>
      <c r="DB1572" s="24"/>
      <c r="DC1572" s="24"/>
      <c r="DD1572" s="64"/>
      <c r="DF1572" s="5"/>
      <c r="DG1572" s="5"/>
      <c r="DH1572" s="5"/>
      <c r="DI1572" s="134"/>
      <c r="DJ1572"/>
    </row>
    <row r="1573" spans="2:114" x14ac:dyDescent="0.2">
      <c r="B1573" s="61" t="str">
        <f>IF(A1573="","",IF(U1574="","DB",U1574&amp;V1574&amp;W1574&amp;X1574&amp;Y1574&amp;Z1574&amp;AL1574&amp;AM1574&amp;AN1574&amp;AO1574&amp;AP1574&amp;AQ1574&amp;AR1574&amp;#REF!))</f>
        <v/>
      </c>
      <c r="C1573" s="7" t="str">
        <f t="shared" si="2356"/>
        <v/>
      </c>
      <c r="D1573" s="60">
        <f t="shared" si="2357"/>
        <v>0</v>
      </c>
      <c r="E1573" s="7" t="e">
        <f>IF(COUNTBLANK(BE1574:BI1574)=5,#REF!&amp;",",IF(COUNTBLANK(U1574:AR1574)=1,T1574&amp;","&amp;T1574&amp;","&amp;T1574&amp;","&amp;T1574&amp;","&amp;T1574&amp;","&amp;T1574&amp;","&amp;T1574&amp;","&amp;T1574&amp;","&amp;T1574&amp;","&amp;T1574&amp;","&amp;T1574&amp;","&amp;T1574&amp;","&amp;T1574&amp;",",T1574&amp;","&amp;T1574&amp;","&amp;T1574&amp;","&amp;T1574&amp;","&amp;T1574&amp;","&amp;T1574&amp;","&amp;T1574&amp;","&amp;T1574&amp;","&amp;T1574&amp;","&amp;T1574&amp;","&amp;T1574&amp;","&amp;T1574&amp;","&amp;T1574&amp;","&amp;T1574&amp;","))</f>
        <v>#REF!</v>
      </c>
      <c r="F1573" s="72" t="str">
        <f t="shared" si="2369"/>
        <v/>
      </c>
      <c r="G1573" s="73">
        <f t="shared" si="2358"/>
        <v>0</v>
      </c>
      <c r="H1573" s="112">
        <f t="shared" si="2359"/>
        <v>0</v>
      </c>
      <c r="I1573" s="112">
        <f t="shared" si="2360"/>
        <v>0</v>
      </c>
      <c r="J1573" s="74" t="e">
        <f>COUNTIF(#REF!,"E")</f>
        <v>#REF!</v>
      </c>
      <c r="K1573" s="74" t="e">
        <f>COUNTIF(#REF!,"O")</f>
        <v>#REF!</v>
      </c>
      <c r="L1573" s="74" t="e">
        <f t="shared" si="2361"/>
        <v>#REF!</v>
      </c>
      <c r="M1573" s="113" t="e">
        <f t="shared" si="2362"/>
        <v>#REF!</v>
      </c>
      <c r="N1573" s="60"/>
      <c r="O1573" s="61"/>
      <c r="P1573" s="61"/>
      <c r="Q1573" s="61"/>
      <c r="R1573" s="61"/>
      <c r="S1573" s="7"/>
      <c r="T1573" s="67" t="str">
        <f t="shared" si="2317"/>
        <v/>
      </c>
      <c r="U1573" s="76" t="str">
        <f>IF($A1572&lt;&gt;"",IF(OR(CR1572&lt;&gt;0,CS1572&lt;&gt;0,#REF!&lt;$BB$3),"",IF(#REF!="LER","01,",IF(#REF!="LOR","01,",IF(#REF!="LEB","02,",IF(#REF!="LOB","01,",IF(#REF!="HER","19,",IF(#REF!="HOR","19,",IF(#REF!="HEB","20,",IF(#REF!="HOB","19,",""))))))))),"")</f>
        <v/>
      </c>
      <c r="V1573" s="76" t="str">
        <f>IF($A1572&lt;&gt;"",IF(OR(CR1572&lt;&gt;0,CS1572&lt;&gt;0,#REF!&lt;$BB$3),"",IF(#REF!="LER","02,",IF(#REF!="LOR","03,",IF(#REF!="LEB","04,",IF(#REF!="LOB","02,",IF(#REF!="HER","20,",IF(#REF!="HOR","21,",IF(#REF!="HEB","22,",IF(#REF!="HOB","20,",""))))))))),"")</f>
        <v/>
      </c>
      <c r="W1573" s="76" t="str">
        <f>IF($A1572&lt;&gt;"",IF(OR(CR1572&lt;&gt;0,CS1572&lt;&gt;0,#REF!&lt;$BB$3),"",IF(#REF!="LER","03,",IF(#REF!="LOR","05,",IF(#REF!="LEB","06,",IF(#REF!="LOB","03,",IF(#REF!="HER","21,",IF(#REF!="HOR","23,",IF(#REF!="HEB","24,",IF(#REF!="HOB","21,",""))))))))),"")</f>
        <v/>
      </c>
      <c r="X1573" s="76" t="str">
        <f>IF($A1572&lt;&gt;"",IF(OR(CR1572&lt;&gt;0,CS1572&lt;&gt;0,#REF!&lt;$BB$3),"",IF(#REF!="LER","04,",IF(#REF!="LOR","07,",IF(#REF!="LEB","08,",IF(#REF!="LOB","04,",IF(#REF!="HER","22,",IF(#REF!="HOR","25,",IF(#REF!="HEB","26,",IF(#REF!="HOB","22,",""))))))))),"")</f>
        <v/>
      </c>
      <c r="Y1573" s="76" t="str">
        <f>IF($A1572&lt;&gt;"",IF(OR(CR1572&lt;&gt;0,CS1572&lt;&gt;0,#REF!&lt;$BB$3),"",IF(#REF!="LER","05,",IF(#REF!="LOR","09,",IF(#REF!="LEB","10,",IF(#REF!="LOB","05,",IF(#REF!="HER","23,",IF(#REF!="HOR","27,",IF(#REF!="HEB","28,",IF(#REF!="HOB","23,",""))))))))),"")</f>
        <v/>
      </c>
      <c r="Z1573" s="76" t="str">
        <f>IF($A1572&lt;&gt;"",IF(OR(CR1572&lt;&gt;0,CS1572&lt;&gt;0,#REF!&lt;$BB$3),"",IF(#REF!="LER","06,",IF(#REF!="LOR","11,",IF(#REF!="LEB","11,",IF(#REF!="LOB","06,",IF(#REF!="HER","24,",IF(#REF!="HOR","29,",IF(#REF!="HEB","29,",IF(#REF!="HOB","24,",""))))))))),"")</f>
        <v/>
      </c>
      <c r="AA1573" s="60" t="b">
        <f t="shared" si="2327"/>
        <v>0</v>
      </c>
      <c r="AB1573" s="60" t="b">
        <f t="shared" si="2328"/>
        <v>0</v>
      </c>
      <c r="AC1573" s="60" t="b">
        <f t="shared" si="2329"/>
        <v>0</v>
      </c>
      <c r="AD1573" s="60" t="b">
        <f t="shared" si="2330"/>
        <v>0</v>
      </c>
      <c r="AE1573" s="60" t="b">
        <f t="shared" si="2331"/>
        <v>0</v>
      </c>
      <c r="AF1573" s="60" t="b">
        <f t="shared" si="2332"/>
        <v>0</v>
      </c>
      <c r="AG1573" s="60"/>
      <c r="AH1573" s="60"/>
      <c r="AI1573" s="60"/>
      <c r="AJ1573" s="60"/>
      <c r="AK1573" s="67" t="str">
        <f t="shared" si="2318"/>
        <v/>
      </c>
      <c r="AL1573" s="76" t="str">
        <f>IF($A1572&lt;&gt;"",IF(OR(CR1572&lt;&gt;0,CS1572&lt;&gt;0,#REF!&lt;$BB$3),"",IF(#REF!="LER","07,",IF(#REF!="LOR","12,",IF(#REF!="LEB","12,",IF(#REF!="LOB","08,",IF(#REF!="HER","25,",IF(#REF!="HOR","30,",IF(#REF!="HEB","30,",IF(#REF!="HOB","25,",""))))))))),"")</f>
        <v/>
      </c>
      <c r="AM1573" s="76" t="str">
        <f>IF($A1572&lt;&gt;"",IF(OR(CR1572&lt;&gt;0,CS1572&lt;&gt;0,#REF!&lt;$BB$3),"",IF(#REF!="LER","08,",IF(#REF!="LOR","13,",IF(#REF!="LEB","13,",IF(#REF!="LOB","09,",IF(#REF!="HER","26,",IF(#REF!="HOR","31,",IF(#REF!="HEB","31,",IF(#REF!="HOB","26,",""))))))))),"")</f>
        <v/>
      </c>
      <c r="AN1573" s="118" t="str">
        <f t="shared" si="2353"/>
        <v/>
      </c>
      <c r="AO1573" s="76" t="str">
        <f>IF($A1572&lt;&gt;"",IF(OR(CR1572&lt;&gt;0,CS1572&lt;&gt;0,#REF!&lt;$BB$3),"",IF(#REF!="LER","10,",IF(#REF!="LOR","15,",IF(#REF!="LEB","15,",IF(#REF!="LOB","11,",IF(#REF!="HER","28,",IF(#REF!="HOR","33,",IF(#REF!="HEB","33,",IF(#REF!="HOB","28,",""))))))))),"")</f>
        <v/>
      </c>
      <c r="AP1573" s="76" t="str">
        <f>IF($A1572&lt;&gt;"",IF(OR(CR1572&lt;&gt;0,CS1572&lt;&gt;0,#REF!&lt;$BB$3),"",IF(#REF!="LER","12,",IF(#REF!="LOR","16,",IF(#REF!="LEB","16,",IF(#REF!="LOB","13,",IF(#REF!="HER","30,",IF(#REF!="HOR","34,",IF(#REF!="HEB","34,",IF(#REF!="HOB","29,",""))))))))),"")</f>
        <v/>
      </c>
      <c r="AQ1573" s="76" t="str">
        <f>IF($A1572&lt;&gt;"",IF(OR(CR1572&lt;&gt;0,CS1572&lt;&gt;0,#REF!&lt;$BB$3),"",IF(#REF!="LER","14,",IF(#REF!="LOR","17,",IF(#REF!="LEB","17,",IF(#REF!="LOB","15,",IF(#REF!="HER","32,",IF(#REF!="HOR","35,",IF(#REF!="HEB","35,",IF(#REF!="HOB","31,",""))))))))),"")</f>
        <v/>
      </c>
      <c r="AR1573" s="76" t="str">
        <f>IF($A1572&lt;&gt;"",IF(OR(CR1572&lt;&gt;0,CS1572&lt;&gt;0,#REF!&lt;$BB$3),"",IF(#REF!="LER","16,",IF(#REF!="LOR","18,",IF(#REF!="LEB","18,",IF(#REF!="LOB","17,",IF(#REF!="HER","34,",IF(#REF!="HOR","36,",IF(#REF!="HEB","36,",IF(#REF!="HOB","33,",""))))))))),"")</f>
        <v/>
      </c>
      <c r="AS1573" s="60" t="b">
        <f t="shared" si="2333"/>
        <v>0</v>
      </c>
      <c r="AT1573" s="60" t="b">
        <f t="shared" si="2334"/>
        <v>0</v>
      </c>
      <c r="AU1573" s="60" t="b">
        <f t="shared" si="2335"/>
        <v>0</v>
      </c>
      <c r="AV1573" s="60" t="b">
        <f t="shared" si="2336"/>
        <v>0</v>
      </c>
      <c r="AW1573" s="60" t="b">
        <f t="shared" si="2337"/>
        <v>0</v>
      </c>
      <c r="AX1573" s="60" t="b">
        <f t="shared" si="2338"/>
        <v>0</v>
      </c>
      <c r="AY1573" s="60" t="b">
        <f t="shared" si="2339"/>
        <v>0</v>
      </c>
      <c r="AZ1573" s="60"/>
      <c r="BA1573" s="60"/>
      <c r="BB1573" s="13">
        <f t="shared" si="2364"/>
        <v>0</v>
      </c>
      <c r="BC1573" s="11" t="e">
        <f>IF(#REF!&lt;&gt;"",S1573+BC1572,0)</f>
        <v>#REF!</v>
      </c>
      <c r="BD1573" s="67" t="str">
        <f t="shared" si="2319"/>
        <v/>
      </c>
      <c r="BE1573" s="76" t="str">
        <f>IF($A1572&lt;&gt;"",IF(OR(EE1572&lt;&gt;0,EF1572&lt;&gt;0,#REF!&lt;$BB$3),"",IF(#REF!="LER","01,",IF(#REF!="LOR","01,",IF(#REF!="LEB","02,",IF(#REF!="LOB","01,",IF(#REF!="HER","19,",IF(#REF!="HOR","19,",IF(#REF!="HEB","20,",IF(#REF!="HOB","19,",""))))))))),"")</f>
        <v/>
      </c>
      <c r="BF1573" s="76" t="str">
        <f>IF($A1572&lt;&gt;"",IF(OR(EE1572&lt;&gt;0,EF1572&lt;&gt;0,#REF!&lt;$BB$3),"",IF(#REF!="LER","02,",IF(#REF!="LOR","03,",IF(#REF!="LEB","04,",IF(#REF!="LOB","02,",IF(#REF!="HER","20,",IF(#REF!="HOR","21,",IF(#REF!="HEB","22,",IF(#REF!="HOB","20,",""))))))))),"")</f>
        <v/>
      </c>
      <c r="BG1573" s="76" t="str">
        <f>IF($A1572&lt;&gt;"",IF(OR(EE1572&lt;&gt;0,EF1572&lt;&gt;0,#REF!&lt;$BB$3),"",IF(#REF!="LER","03,",IF(#REF!="LOR","05,",IF(#REF!="LEB","06,",IF(#REF!="LOB","03,",IF(#REF!="HER","21,",IF(#REF!="HOR","23,",IF(#REF!="HEB","24,",IF(#REF!="HOB","21,",""))))))))),"")</f>
        <v/>
      </c>
      <c r="BH1573" s="76" t="str">
        <f>IF($A1572&lt;&gt;"",IF(OR(EE1572&lt;&gt;0,EF1572&lt;&gt;0,#REF!&lt;$BB$3),"",IF(#REF!="LER","04,",IF(#REF!="LOR","07,",IF(#REF!="LEB","08,",IF(#REF!="LOB","04,",IF(#REF!="HER","22,",IF(#REF!="HOR","25,",IF(#REF!="HEB","26,",IF(#REF!="HOB","22,",""))))))))),"")</f>
        <v/>
      </c>
      <c r="BI1573" s="76" t="str">
        <f>IF($A1572&lt;&gt;"",IF(OR(EE1572&lt;&gt;0,EF1572&lt;&gt;0,#REF!&lt;$BB$3),"",IF(#REF!="LER","05,",IF(#REF!="LOR","09,",IF(#REF!="LEB","10,",IF(#REF!="LOB","05,",IF(#REF!="HER","23,",IF(#REF!="HOR","27,",IF(#REF!="HEB","28,",IF(#REF!="HOB","23,",""))))))))),"")</f>
        <v/>
      </c>
      <c r="BJ1573" s="76" t="str">
        <f>IF($A1572&lt;&gt;"",IF(OR(EE1572&lt;&gt;0,EF1572&lt;&gt;0,#REF!&lt;$BB$3),"",IF(#REF!="LER","06,",IF(#REF!="LOR","11,",IF(#REF!="LEB","11,",IF(#REF!="LOB","06,",IF(#REF!="HER","24,",IF(#REF!="HOR","29,",IF(#REF!="HEB","29,",IF(#REF!="HOB","24,",""))))))))),"")</f>
        <v/>
      </c>
      <c r="BK1573" s="60" t="b">
        <f t="shared" si="2340"/>
        <v>0</v>
      </c>
      <c r="BL1573" s="60" t="b">
        <f t="shared" si="2341"/>
        <v>0</v>
      </c>
      <c r="BM1573" s="60" t="b">
        <f t="shared" si="2342"/>
        <v>0</v>
      </c>
      <c r="BN1573" s="60" t="b">
        <f t="shared" si="2343"/>
        <v>0</v>
      </c>
      <c r="BO1573" s="60" t="b">
        <f t="shared" si="2344"/>
        <v>0</v>
      </c>
      <c r="BP1573" s="60" t="b">
        <f t="shared" si="2345"/>
        <v>0</v>
      </c>
      <c r="BQ1573" s="60"/>
      <c r="BR1573" s="60"/>
      <c r="BS1573" s="92">
        <f t="shared" ref="BS1573:BS1579" si="2372">IF(BT1573&lt;0,BS1572+1,0)</f>
        <v>0</v>
      </c>
      <c r="BT1573" s="60"/>
      <c r="BU1573" s="60"/>
      <c r="BV1573" s="67" t="str">
        <f t="shared" si="2321"/>
        <v/>
      </c>
      <c r="BW1573" s="76" t="str">
        <f>IF($A1572&lt;&gt;"",IF(OR(EE1572&lt;&gt;0,EF1572&lt;&gt;0,#REF!&lt;$BB$3),"",IF(#REF!="LER","07,",IF(#REF!="LOR","12,",IF(#REF!="LEB","12,",IF(#REF!="LOB","08,",IF(#REF!="HER","25,",IF(#REF!="HOR","30,",IF(#REF!="HEB","30,",IF(#REF!="HOB","25,",""))))))))),"")</f>
        <v/>
      </c>
      <c r="BX1573" s="76" t="str">
        <f>IF($A1572&lt;&gt;"",IF(OR(EE1572&lt;&gt;0,EF1572&lt;&gt;0,#REF!&lt;$BB$3),"",IF(#REF!="LER","08,",IF(#REF!="LOR","13,",IF(#REF!="LEB","13,",IF(#REF!="LOB","09,",IF(#REF!="HER","26,",IF(#REF!="HOR","31,",IF(#REF!="HEB","31,",IF(#REF!="HOB","26,",""))))))))),"")</f>
        <v/>
      </c>
      <c r="BY1573" s="76" t="str">
        <f>IF($A1572&lt;&gt;"",IF(OR(EE1572&lt;&gt;0,EF1572&lt;&gt;0,#REF!&lt;$BB$3),"",IF(#REF!="LER","09,",IF(#REF!="LOR","14,",IF(#REF!="LEB","14,",IF(#REF!="LOB","10,",IF(#REF!="HER","27,",IF(#REF!="HOR","32,",IF(#REF!="HEB","32,",IF(#REF!="HOB","27,",""))))))))),"")</f>
        <v/>
      </c>
      <c r="BZ1573" s="76" t="str">
        <f>IF($A1572&lt;&gt;"",IF(OR(EE1572&lt;&gt;0,EF1572&lt;&gt;0,#REF!&lt;$BB$3),"",IF(#REF!="LER","10,",IF(#REF!="LOR","15,",IF(#REF!="LEB","15,",IF(#REF!="LOB","11,",IF(#REF!="HER","28,",IF(#REF!="HOR","33,",IF(#REF!="HEB","33,",IF(#REF!="HOB","28,",""))))))))),"")</f>
        <v/>
      </c>
      <c r="CA1573" s="76" t="str">
        <f>IF($A1572&lt;&gt;"",IF(OR(EE1572&lt;&gt;0,EF1572&lt;&gt;0,#REF!&lt;$BB$3),"",IF(#REF!="LER","12,",IF(#REF!="LOR","16,",IF(#REF!="LEB","16,",IF(#REF!="LOB","13,",IF(#REF!="HER","30,",IF(#REF!="HOR","34,",IF(#REF!="HEB","34,",IF(#REF!="HOB","29,",""))))))))),"")</f>
        <v/>
      </c>
      <c r="CB1573" s="76" t="str">
        <f>IF($A1572&lt;&gt;"",IF(OR(EE1572&lt;&gt;0,EF1572&lt;&gt;0,#REF!&lt;$BB$3),"",IF(#REF!="LER","14,",IF(#REF!="LOR","17,",IF(#REF!="LEB","17,",IF(#REF!="LOB","15,",IF(#REF!="HER","32,",IF(#REF!="HOR","35,",IF(#REF!="HEB","35,",IF(#REF!="HOB","31,",""))))))))),"")</f>
        <v/>
      </c>
      <c r="CC1573" s="76" t="str">
        <f>IF($A1572&lt;&gt;"",IF(OR(EE1572&lt;&gt;0,EF1572&lt;&gt;0,#REF!&lt;$BB$3),"",IF(#REF!="LER","16,",IF(#REF!="LOR","18,",IF(#REF!="LEB","18,",IF(#REF!="LOB","17,",IF(#REF!="HER","34,",IF(#REF!="HOR","36,",IF(#REF!="HEB","36,",IF(#REF!="HOB","33,",""))))))))),"")</f>
        <v/>
      </c>
      <c r="CD1573" s="60" t="b">
        <f t="shared" si="2346"/>
        <v>0</v>
      </c>
      <c r="CE1573" s="60" t="b">
        <f t="shared" si="2347"/>
        <v>0</v>
      </c>
      <c r="CF1573" s="60" t="b">
        <f t="shared" si="2348"/>
        <v>0</v>
      </c>
      <c r="CG1573" s="60" t="b">
        <f t="shared" si="2349"/>
        <v>0</v>
      </c>
      <c r="CH1573" s="60" t="b">
        <f t="shared" si="2350"/>
        <v>0</v>
      </c>
      <c r="CI1573" s="60" t="b">
        <f t="shared" si="2351"/>
        <v>0</v>
      </c>
      <c r="CJ1573" s="60" t="b">
        <f t="shared" si="2352"/>
        <v>0</v>
      </c>
      <c r="CK1573" s="60"/>
      <c r="CL1573" s="60"/>
      <c r="CM1573" s="92">
        <f t="shared" ref="CM1573:CM1579" si="2373">IF(CN1573&lt;0,CM1572+1,0)</f>
        <v>0</v>
      </c>
      <c r="CN1573" s="13">
        <f t="shared" si="2365"/>
        <v>0</v>
      </c>
      <c r="CO1573" s="11" t="e">
        <f>IF(#REF!&lt;&gt;"",BC1573+CO1572,0)</f>
        <v>#REF!</v>
      </c>
      <c r="CP1573" s="13">
        <f t="shared" si="2363"/>
        <v>0</v>
      </c>
      <c r="CQ1573" s="11">
        <f t="shared" si="2368"/>
        <v>0</v>
      </c>
      <c r="CR1573" s="57">
        <f t="shared" si="2325"/>
        <v>0</v>
      </c>
      <c r="CS1573" s="57">
        <f t="shared" si="2326"/>
        <v>0</v>
      </c>
      <c r="CT1573" s="57">
        <f t="shared" si="2316"/>
        <v>0</v>
      </c>
      <c r="CU1573" s="24"/>
      <c r="CV1573" s="24"/>
      <c r="CW1573" s="24"/>
      <c r="CX1573" s="24"/>
      <c r="CY1573" s="24"/>
      <c r="CZ1573" s="24"/>
      <c r="DA1573" s="24"/>
      <c r="DB1573" s="24"/>
      <c r="DC1573" s="24"/>
      <c r="DD1573" s="64"/>
      <c r="DF1573" s="5"/>
      <c r="DG1573" s="5"/>
      <c r="DH1573" s="5"/>
      <c r="DI1573" s="134"/>
      <c r="DJ1573"/>
    </row>
    <row r="1574" spans="2:114" x14ac:dyDescent="0.2">
      <c r="B1574" s="61" t="str">
        <f>IF(A1574="","",IF(U1575="","DB",U1575&amp;V1575&amp;W1575&amp;X1575&amp;Y1575&amp;Z1575&amp;AL1575&amp;AM1575&amp;AN1575&amp;AO1575&amp;AP1575&amp;AQ1575&amp;AR1575&amp;#REF!))</f>
        <v/>
      </c>
      <c r="C1574" s="7" t="str">
        <f t="shared" si="2356"/>
        <v/>
      </c>
      <c r="D1574" s="60">
        <f t="shared" si="2357"/>
        <v>0</v>
      </c>
      <c r="E1574" s="7" t="e">
        <f>IF(COUNTBLANK(BE1575:BI1575)=5,#REF!&amp;",",IF(COUNTBLANK(U1575:AR1575)=1,T1575&amp;","&amp;T1575&amp;","&amp;T1575&amp;","&amp;T1575&amp;","&amp;T1575&amp;","&amp;T1575&amp;","&amp;T1575&amp;","&amp;T1575&amp;","&amp;T1575&amp;","&amp;T1575&amp;","&amp;T1575&amp;","&amp;T1575&amp;","&amp;T1575&amp;",",T1575&amp;","&amp;T1575&amp;","&amp;T1575&amp;","&amp;T1575&amp;","&amp;T1575&amp;","&amp;T1575&amp;","&amp;T1575&amp;","&amp;T1575&amp;","&amp;T1575&amp;","&amp;T1575&amp;","&amp;T1575&amp;","&amp;T1575&amp;","&amp;T1575&amp;","&amp;T1575&amp;","))</f>
        <v>#REF!</v>
      </c>
      <c r="F1574" s="72" t="str">
        <f t="shared" si="2369"/>
        <v/>
      </c>
      <c r="G1574" s="73">
        <f t="shared" si="2358"/>
        <v>0</v>
      </c>
      <c r="H1574" s="112">
        <f t="shared" si="2359"/>
        <v>0</v>
      </c>
      <c r="I1574" s="112">
        <f t="shared" si="2360"/>
        <v>0</v>
      </c>
      <c r="J1574" s="74" t="e">
        <f>COUNTIF(#REF!,"E")</f>
        <v>#REF!</v>
      </c>
      <c r="K1574" s="74" t="e">
        <f>COUNTIF(#REF!,"O")</f>
        <v>#REF!</v>
      </c>
      <c r="L1574" s="74" t="e">
        <f t="shared" si="2361"/>
        <v>#REF!</v>
      </c>
      <c r="M1574" s="113" t="e">
        <f t="shared" si="2362"/>
        <v>#REF!</v>
      </c>
      <c r="N1574" s="60"/>
      <c r="O1574" s="61"/>
      <c r="P1574" s="61"/>
      <c r="Q1574" s="61"/>
      <c r="R1574" s="61"/>
      <c r="S1574" s="7"/>
      <c r="T1574" s="67" t="str">
        <f t="shared" si="2317"/>
        <v/>
      </c>
      <c r="U1574" s="76" t="str">
        <f>IF($A1573&lt;&gt;"",IF(OR(CR1573&lt;&gt;0,CS1573&lt;&gt;0,#REF!&lt;$BB$3),"",IF(#REF!="LER","01,",IF(#REF!="LOR","01,",IF(#REF!="LEB","02,",IF(#REF!="LOB","01,",IF(#REF!="HER","19,",IF(#REF!="HOR","19,",IF(#REF!="HEB","20,",IF(#REF!="HOB","19,",""))))))))),"")</f>
        <v/>
      </c>
      <c r="V1574" s="76" t="str">
        <f>IF($A1573&lt;&gt;"",IF(OR(CR1573&lt;&gt;0,CS1573&lt;&gt;0,#REF!&lt;$BB$3),"",IF(#REF!="LER","02,",IF(#REF!="LOR","03,",IF(#REF!="LEB","04,",IF(#REF!="LOB","02,",IF(#REF!="HER","20,",IF(#REF!="HOR","21,",IF(#REF!="HEB","22,",IF(#REF!="HOB","20,",""))))))))),"")</f>
        <v/>
      </c>
      <c r="W1574" s="76" t="str">
        <f>IF($A1573&lt;&gt;"",IF(OR(CR1573&lt;&gt;0,CS1573&lt;&gt;0,#REF!&lt;$BB$3),"",IF(#REF!="LER","03,",IF(#REF!="LOR","05,",IF(#REF!="LEB","06,",IF(#REF!="LOB","03,",IF(#REF!="HER","21,",IF(#REF!="HOR","23,",IF(#REF!="HEB","24,",IF(#REF!="HOB","21,",""))))))))),"")</f>
        <v/>
      </c>
      <c r="X1574" s="76" t="str">
        <f>IF($A1573&lt;&gt;"",IF(OR(CR1573&lt;&gt;0,CS1573&lt;&gt;0,#REF!&lt;$BB$3),"",IF(#REF!="LER","04,",IF(#REF!="LOR","07,",IF(#REF!="LEB","08,",IF(#REF!="LOB","04,",IF(#REF!="HER","22,",IF(#REF!="HOR","25,",IF(#REF!="HEB","26,",IF(#REF!="HOB","22,",""))))))))),"")</f>
        <v/>
      </c>
      <c r="Y1574" s="76" t="str">
        <f>IF($A1573&lt;&gt;"",IF(OR(CR1573&lt;&gt;0,CS1573&lt;&gt;0,#REF!&lt;$BB$3),"",IF(#REF!="LER","05,",IF(#REF!="LOR","09,",IF(#REF!="LEB","10,",IF(#REF!="LOB","05,",IF(#REF!="HER","23,",IF(#REF!="HOR","27,",IF(#REF!="HEB","28,",IF(#REF!="HOB","23,",""))))))))),"")</f>
        <v/>
      </c>
      <c r="Z1574" s="76" t="str">
        <f>IF($A1573&lt;&gt;"",IF(OR(CR1573&lt;&gt;0,CS1573&lt;&gt;0,#REF!&lt;$BB$3),"",IF(#REF!="LER","06,",IF(#REF!="LOR","11,",IF(#REF!="LEB","11,",IF(#REF!="LOB","06,",IF(#REF!="HER","24,",IF(#REF!="HOR","29,",IF(#REF!="HEB","29,",IF(#REF!="HOB","24,",""))))))))),"")</f>
        <v/>
      </c>
      <c r="AA1574" s="60" t="b">
        <f t="shared" si="2327"/>
        <v>0</v>
      </c>
      <c r="AB1574" s="60" t="b">
        <f t="shared" si="2328"/>
        <v>0</v>
      </c>
      <c r="AC1574" s="60" t="b">
        <f t="shared" si="2329"/>
        <v>0</v>
      </c>
      <c r="AD1574" s="60" t="b">
        <f t="shared" si="2330"/>
        <v>0</v>
      </c>
      <c r="AE1574" s="60" t="b">
        <f t="shared" si="2331"/>
        <v>0</v>
      </c>
      <c r="AF1574" s="60" t="b">
        <f t="shared" si="2332"/>
        <v>0</v>
      </c>
      <c r="AG1574" s="60"/>
      <c r="AH1574" s="60"/>
      <c r="AI1574" s="60"/>
      <c r="AJ1574" s="60"/>
      <c r="AK1574" s="67" t="str">
        <f t="shared" si="2318"/>
        <v/>
      </c>
      <c r="AL1574" s="76" t="str">
        <f>IF($A1573&lt;&gt;"",IF(OR(CR1573&lt;&gt;0,CS1573&lt;&gt;0,#REF!&lt;$BB$3),"",IF(#REF!="LER","07,",IF(#REF!="LOR","12,",IF(#REF!="LEB","12,",IF(#REF!="LOB","08,",IF(#REF!="HER","25,",IF(#REF!="HOR","30,",IF(#REF!="HEB","30,",IF(#REF!="HOB","25,",""))))))))),"")</f>
        <v/>
      </c>
      <c r="AM1574" s="76" t="str">
        <f>IF($A1573&lt;&gt;"",IF(OR(CR1573&lt;&gt;0,CS1573&lt;&gt;0,#REF!&lt;$BB$3),"",IF(#REF!="LER","08,",IF(#REF!="LOR","13,",IF(#REF!="LEB","13,",IF(#REF!="LOB","09,",IF(#REF!="HER","26,",IF(#REF!="HOR","31,",IF(#REF!="HEB","31,",IF(#REF!="HOB","26,",""))))))))),"")</f>
        <v/>
      </c>
      <c r="AN1574" s="118" t="str">
        <f t="shared" si="2353"/>
        <v/>
      </c>
      <c r="AO1574" s="76" t="str">
        <f>IF($A1573&lt;&gt;"",IF(OR(CR1573&lt;&gt;0,CS1573&lt;&gt;0,#REF!&lt;$BB$3),"",IF(#REF!="LER","10,",IF(#REF!="LOR","15,",IF(#REF!="LEB","15,",IF(#REF!="LOB","11,",IF(#REF!="HER","28,",IF(#REF!="HOR","33,",IF(#REF!="HEB","33,",IF(#REF!="HOB","28,",""))))))))),"")</f>
        <v/>
      </c>
      <c r="AP1574" s="76" t="str">
        <f>IF($A1573&lt;&gt;"",IF(OR(CR1573&lt;&gt;0,CS1573&lt;&gt;0,#REF!&lt;$BB$3),"",IF(#REF!="LER","12,",IF(#REF!="LOR","16,",IF(#REF!="LEB","16,",IF(#REF!="LOB","13,",IF(#REF!="HER","30,",IF(#REF!="HOR","34,",IF(#REF!="HEB","34,",IF(#REF!="HOB","29,",""))))))))),"")</f>
        <v/>
      </c>
      <c r="AQ1574" s="76" t="str">
        <f>IF($A1573&lt;&gt;"",IF(OR(CR1573&lt;&gt;0,CS1573&lt;&gt;0,#REF!&lt;$BB$3),"",IF(#REF!="LER","14,",IF(#REF!="LOR","17,",IF(#REF!="LEB","17,",IF(#REF!="LOB","15,",IF(#REF!="HER","32,",IF(#REF!="HOR","35,",IF(#REF!="HEB","35,",IF(#REF!="HOB","31,",""))))))))),"")</f>
        <v/>
      </c>
      <c r="AR1574" s="76" t="str">
        <f>IF($A1573&lt;&gt;"",IF(OR(CR1573&lt;&gt;0,CS1573&lt;&gt;0,#REF!&lt;$BB$3),"",IF(#REF!="LER","16,",IF(#REF!="LOR","18,",IF(#REF!="LEB","18,",IF(#REF!="LOB","17,",IF(#REF!="HER","34,",IF(#REF!="HOR","36,",IF(#REF!="HEB","36,",IF(#REF!="HOB","33,",""))))))))),"")</f>
        <v/>
      </c>
      <c r="AS1574" s="60" t="b">
        <f t="shared" si="2333"/>
        <v>0</v>
      </c>
      <c r="AT1574" s="60" t="b">
        <f t="shared" si="2334"/>
        <v>0</v>
      </c>
      <c r="AU1574" s="60" t="b">
        <f t="shared" si="2335"/>
        <v>0</v>
      </c>
      <c r="AV1574" s="60" t="b">
        <f t="shared" si="2336"/>
        <v>0</v>
      </c>
      <c r="AW1574" s="60" t="b">
        <f t="shared" si="2337"/>
        <v>0</v>
      </c>
      <c r="AX1574" s="60" t="b">
        <f t="shared" si="2338"/>
        <v>0</v>
      </c>
      <c r="AY1574" s="60" t="b">
        <f t="shared" si="2339"/>
        <v>0</v>
      </c>
      <c r="AZ1574" s="60"/>
      <c r="BA1574" s="60"/>
      <c r="BB1574" s="13">
        <f t="shared" si="2364"/>
        <v>0</v>
      </c>
      <c r="BC1574" s="11" t="e">
        <f>IF(#REF!&lt;&gt;"",S1574+BC1573,0)</f>
        <v>#REF!</v>
      </c>
      <c r="BD1574" s="67" t="str">
        <f t="shared" si="2319"/>
        <v/>
      </c>
      <c r="BE1574" s="76" t="str">
        <f>IF($A1573&lt;&gt;"",IF(OR(EE1573&lt;&gt;0,EF1573&lt;&gt;0,#REF!&lt;$BB$3),"",IF(#REF!="LER","01,",IF(#REF!="LOR","01,",IF(#REF!="LEB","02,",IF(#REF!="LOB","01,",IF(#REF!="HER","19,",IF(#REF!="HOR","19,",IF(#REF!="HEB","20,",IF(#REF!="HOB","19,",""))))))))),"")</f>
        <v/>
      </c>
      <c r="BF1574" s="76" t="str">
        <f>IF($A1573&lt;&gt;"",IF(OR(EE1573&lt;&gt;0,EF1573&lt;&gt;0,#REF!&lt;$BB$3),"",IF(#REF!="LER","02,",IF(#REF!="LOR","03,",IF(#REF!="LEB","04,",IF(#REF!="LOB","02,",IF(#REF!="HER","20,",IF(#REF!="HOR","21,",IF(#REF!="HEB","22,",IF(#REF!="HOB","20,",""))))))))),"")</f>
        <v/>
      </c>
      <c r="BG1574" s="76" t="str">
        <f>IF($A1573&lt;&gt;"",IF(OR(EE1573&lt;&gt;0,EF1573&lt;&gt;0,#REF!&lt;$BB$3),"",IF(#REF!="LER","03,",IF(#REF!="LOR","05,",IF(#REF!="LEB","06,",IF(#REF!="LOB","03,",IF(#REF!="HER","21,",IF(#REF!="HOR","23,",IF(#REF!="HEB","24,",IF(#REF!="HOB","21,",""))))))))),"")</f>
        <v/>
      </c>
      <c r="BH1574" s="76" t="str">
        <f>IF($A1573&lt;&gt;"",IF(OR(EE1573&lt;&gt;0,EF1573&lt;&gt;0,#REF!&lt;$BB$3),"",IF(#REF!="LER","04,",IF(#REF!="LOR","07,",IF(#REF!="LEB","08,",IF(#REF!="LOB","04,",IF(#REF!="HER","22,",IF(#REF!="HOR","25,",IF(#REF!="HEB","26,",IF(#REF!="HOB","22,",""))))))))),"")</f>
        <v/>
      </c>
      <c r="BI1574" s="76" t="str">
        <f>IF($A1573&lt;&gt;"",IF(OR(EE1573&lt;&gt;0,EF1573&lt;&gt;0,#REF!&lt;$BB$3),"",IF(#REF!="LER","05,",IF(#REF!="LOR","09,",IF(#REF!="LEB","10,",IF(#REF!="LOB","05,",IF(#REF!="HER","23,",IF(#REF!="HOR","27,",IF(#REF!="HEB","28,",IF(#REF!="HOB","23,",""))))))))),"")</f>
        <v/>
      </c>
      <c r="BJ1574" s="76" t="str">
        <f>IF($A1573&lt;&gt;"",IF(OR(EE1573&lt;&gt;0,EF1573&lt;&gt;0,#REF!&lt;$BB$3),"",IF(#REF!="LER","06,",IF(#REF!="LOR","11,",IF(#REF!="LEB","11,",IF(#REF!="LOB","06,",IF(#REF!="HER","24,",IF(#REF!="HOR","29,",IF(#REF!="HEB","29,",IF(#REF!="HOB","24,",""))))))))),"")</f>
        <v/>
      </c>
      <c r="BK1574" s="60" t="b">
        <f t="shared" si="2340"/>
        <v>0</v>
      </c>
      <c r="BL1574" s="60" t="b">
        <f t="shared" si="2341"/>
        <v>0</v>
      </c>
      <c r="BM1574" s="60" t="b">
        <f t="shared" si="2342"/>
        <v>0</v>
      </c>
      <c r="BN1574" s="60" t="b">
        <f t="shared" si="2343"/>
        <v>0</v>
      </c>
      <c r="BO1574" s="60" t="b">
        <f t="shared" si="2344"/>
        <v>0</v>
      </c>
      <c r="BP1574" s="60" t="b">
        <f t="shared" si="2345"/>
        <v>0</v>
      </c>
      <c r="BQ1574" s="60"/>
      <c r="BR1574" s="60"/>
      <c r="BS1574" s="92">
        <f t="shared" si="2372"/>
        <v>0</v>
      </c>
      <c r="BT1574" s="60"/>
      <c r="BU1574" s="60"/>
      <c r="BV1574" s="67" t="str">
        <f t="shared" si="2321"/>
        <v/>
      </c>
      <c r="BW1574" s="76" t="str">
        <f>IF($A1573&lt;&gt;"",IF(OR(EE1573&lt;&gt;0,EF1573&lt;&gt;0,#REF!&lt;$BB$3),"",IF(#REF!="LER","07,",IF(#REF!="LOR","12,",IF(#REF!="LEB","12,",IF(#REF!="LOB","08,",IF(#REF!="HER","25,",IF(#REF!="HOR","30,",IF(#REF!="HEB","30,",IF(#REF!="HOB","25,",""))))))))),"")</f>
        <v/>
      </c>
      <c r="BX1574" s="76" t="str">
        <f>IF($A1573&lt;&gt;"",IF(OR(EE1573&lt;&gt;0,EF1573&lt;&gt;0,#REF!&lt;$BB$3),"",IF(#REF!="LER","08,",IF(#REF!="LOR","13,",IF(#REF!="LEB","13,",IF(#REF!="LOB","09,",IF(#REF!="HER","26,",IF(#REF!="HOR","31,",IF(#REF!="HEB","31,",IF(#REF!="HOB","26,",""))))))))),"")</f>
        <v/>
      </c>
      <c r="BY1574" s="76" t="str">
        <f>IF($A1573&lt;&gt;"",IF(OR(EE1573&lt;&gt;0,EF1573&lt;&gt;0,#REF!&lt;$BB$3),"",IF(#REF!="LER","09,",IF(#REF!="LOR","14,",IF(#REF!="LEB","14,",IF(#REF!="LOB","10,",IF(#REF!="HER","27,",IF(#REF!="HOR","32,",IF(#REF!="HEB","32,",IF(#REF!="HOB","27,",""))))))))),"")</f>
        <v/>
      </c>
      <c r="BZ1574" s="76" t="str">
        <f>IF($A1573&lt;&gt;"",IF(OR(EE1573&lt;&gt;0,EF1573&lt;&gt;0,#REF!&lt;$BB$3),"",IF(#REF!="LER","10,",IF(#REF!="LOR","15,",IF(#REF!="LEB","15,",IF(#REF!="LOB","11,",IF(#REF!="HER","28,",IF(#REF!="HOR","33,",IF(#REF!="HEB","33,",IF(#REF!="HOB","28,",""))))))))),"")</f>
        <v/>
      </c>
      <c r="CA1574" s="76" t="str">
        <f>IF($A1573&lt;&gt;"",IF(OR(EE1573&lt;&gt;0,EF1573&lt;&gt;0,#REF!&lt;$BB$3),"",IF(#REF!="LER","12,",IF(#REF!="LOR","16,",IF(#REF!="LEB","16,",IF(#REF!="LOB","13,",IF(#REF!="HER","30,",IF(#REF!="HOR","34,",IF(#REF!="HEB","34,",IF(#REF!="HOB","29,",""))))))))),"")</f>
        <v/>
      </c>
      <c r="CB1574" s="76" t="str">
        <f>IF($A1573&lt;&gt;"",IF(OR(EE1573&lt;&gt;0,EF1573&lt;&gt;0,#REF!&lt;$BB$3),"",IF(#REF!="LER","14,",IF(#REF!="LOR","17,",IF(#REF!="LEB","17,",IF(#REF!="LOB","15,",IF(#REF!="HER","32,",IF(#REF!="HOR","35,",IF(#REF!="HEB","35,",IF(#REF!="HOB","31,",""))))))))),"")</f>
        <v/>
      </c>
      <c r="CC1574" s="76" t="str">
        <f>IF($A1573&lt;&gt;"",IF(OR(EE1573&lt;&gt;0,EF1573&lt;&gt;0,#REF!&lt;$BB$3),"",IF(#REF!="LER","16,",IF(#REF!="LOR","18,",IF(#REF!="LEB","18,",IF(#REF!="LOB","17,",IF(#REF!="HER","34,",IF(#REF!="HOR","36,",IF(#REF!="HEB","36,",IF(#REF!="HOB","33,",""))))))))),"")</f>
        <v/>
      </c>
      <c r="CD1574" s="60" t="b">
        <f t="shared" si="2346"/>
        <v>0</v>
      </c>
      <c r="CE1574" s="60" t="b">
        <f t="shared" si="2347"/>
        <v>0</v>
      </c>
      <c r="CF1574" s="60" t="b">
        <f t="shared" si="2348"/>
        <v>0</v>
      </c>
      <c r="CG1574" s="60" t="b">
        <f t="shared" si="2349"/>
        <v>0</v>
      </c>
      <c r="CH1574" s="60" t="b">
        <f t="shared" si="2350"/>
        <v>0</v>
      </c>
      <c r="CI1574" s="60" t="b">
        <f t="shared" si="2351"/>
        <v>0</v>
      </c>
      <c r="CJ1574" s="60" t="b">
        <f t="shared" si="2352"/>
        <v>0</v>
      </c>
      <c r="CK1574" s="60"/>
      <c r="CL1574" s="60"/>
      <c r="CM1574" s="92">
        <f t="shared" si="2373"/>
        <v>0</v>
      </c>
      <c r="CN1574" s="13">
        <f t="shared" si="2365"/>
        <v>0</v>
      </c>
      <c r="CO1574" s="11" t="e">
        <f>IF(#REF!&lt;&gt;"",BC1574+CO1573,0)</f>
        <v>#REF!</v>
      </c>
      <c r="CP1574" s="13">
        <f t="shared" si="2363"/>
        <v>0</v>
      </c>
      <c r="CQ1574" s="11">
        <f t="shared" si="2368"/>
        <v>0</v>
      </c>
      <c r="CR1574" s="57">
        <f t="shared" si="2325"/>
        <v>0</v>
      </c>
      <c r="CS1574" s="57">
        <f t="shared" si="2326"/>
        <v>0</v>
      </c>
      <c r="CT1574" s="57">
        <f t="shared" si="2316"/>
        <v>0</v>
      </c>
      <c r="CU1574" s="24"/>
      <c r="CV1574" s="24"/>
      <c r="CW1574" s="24"/>
      <c r="CX1574" s="24"/>
      <c r="CY1574" s="24"/>
      <c r="CZ1574" s="24"/>
      <c r="DA1574" s="24"/>
      <c r="DB1574" s="24"/>
      <c r="DC1574" s="24"/>
      <c r="DD1574" s="64"/>
      <c r="DF1574" s="5"/>
      <c r="DG1574" s="5"/>
      <c r="DH1574" s="5"/>
      <c r="DI1574" s="134"/>
      <c r="DJ1574"/>
    </row>
    <row r="1575" spans="2:114" x14ac:dyDescent="0.2">
      <c r="B1575" s="61" t="str">
        <f>IF(A1575="","",IF(U1576="","DB",U1576&amp;V1576&amp;W1576&amp;X1576&amp;Y1576&amp;Z1576&amp;AL1576&amp;AM1576&amp;AN1576&amp;AO1576&amp;AP1576&amp;AQ1576&amp;AR1576&amp;#REF!))</f>
        <v/>
      </c>
      <c r="C1575" s="7" t="str">
        <f t="shared" si="2356"/>
        <v/>
      </c>
      <c r="D1575" s="60">
        <f t="shared" si="2357"/>
        <v>0</v>
      </c>
      <c r="E1575" s="7" t="e">
        <f>IF(COUNTBLANK(BE1576:BI1576)=5,#REF!&amp;",",IF(COUNTBLANK(U1576:AR1576)=1,T1576&amp;","&amp;T1576&amp;","&amp;T1576&amp;","&amp;T1576&amp;","&amp;T1576&amp;","&amp;T1576&amp;","&amp;T1576&amp;","&amp;T1576&amp;","&amp;T1576&amp;","&amp;T1576&amp;","&amp;T1576&amp;","&amp;T1576&amp;","&amp;T1576&amp;",",T1576&amp;","&amp;T1576&amp;","&amp;T1576&amp;","&amp;T1576&amp;","&amp;T1576&amp;","&amp;T1576&amp;","&amp;T1576&amp;","&amp;T1576&amp;","&amp;T1576&amp;","&amp;T1576&amp;","&amp;T1576&amp;","&amp;T1576&amp;","&amp;T1576&amp;","&amp;T1576&amp;","))</f>
        <v>#REF!</v>
      </c>
      <c r="F1575" s="72" t="str">
        <f t="shared" si="2369"/>
        <v/>
      </c>
      <c r="G1575" s="73">
        <f t="shared" si="2358"/>
        <v>0</v>
      </c>
      <c r="H1575" s="112">
        <f t="shared" si="2359"/>
        <v>0</v>
      </c>
      <c r="I1575" s="112">
        <f t="shared" si="2360"/>
        <v>0</v>
      </c>
      <c r="J1575" s="74" t="e">
        <f>COUNTIF(#REF!,"E")</f>
        <v>#REF!</v>
      </c>
      <c r="K1575" s="74" t="e">
        <f>COUNTIF(#REF!,"O")</f>
        <v>#REF!</v>
      </c>
      <c r="L1575" s="74" t="e">
        <f t="shared" si="2361"/>
        <v>#REF!</v>
      </c>
      <c r="M1575" s="113" t="e">
        <f t="shared" si="2362"/>
        <v>#REF!</v>
      </c>
      <c r="N1575" s="60"/>
      <c r="O1575" s="61"/>
      <c r="P1575" s="61"/>
      <c r="Q1575" s="61"/>
      <c r="R1575" s="61"/>
      <c r="S1575" s="7"/>
      <c r="T1575" s="67" t="str">
        <f t="shared" si="2317"/>
        <v/>
      </c>
      <c r="U1575" s="76" t="str">
        <f>IF($A1574&lt;&gt;"",IF(OR(CR1574&lt;&gt;0,CS1574&lt;&gt;0,#REF!&lt;$BB$3),"",IF(#REF!="LER","01,",IF(#REF!="LOR","01,",IF(#REF!="LEB","02,",IF(#REF!="LOB","01,",IF(#REF!="HER","19,",IF(#REF!="HOR","19,",IF(#REF!="HEB","20,",IF(#REF!="HOB","19,",""))))))))),"")</f>
        <v/>
      </c>
      <c r="V1575" s="76" t="str">
        <f>IF($A1574&lt;&gt;"",IF(OR(CR1574&lt;&gt;0,CS1574&lt;&gt;0,#REF!&lt;$BB$3),"",IF(#REF!="LER","02,",IF(#REF!="LOR","03,",IF(#REF!="LEB","04,",IF(#REF!="LOB","02,",IF(#REF!="HER","20,",IF(#REF!="HOR","21,",IF(#REF!="HEB","22,",IF(#REF!="HOB","20,",""))))))))),"")</f>
        <v/>
      </c>
      <c r="W1575" s="76" t="str">
        <f>IF($A1574&lt;&gt;"",IF(OR(CR1574&lt;&gt;0,CS1574&lt;&gt;0,#REF!&lt;$BB$3),"",IF(#REF!="LER","03,",IF(#REF!="LOR","05,",IF(#REF!="LEB","06,",IF(#REF!="LOB","03,",IF(#REF!="HER","21,",IF(#REF!="HOR","23,",IF(#REF!="HEB","24,",IF(#REF!="HOB","21,",""))))))))),"")</f>
        <v/>
      </c>
      <c r="X1575" s="76" t="str">
        <f>IF($A1574&lt;&gt;"",IF(OR(CR1574&lt;&gt;0,CS1574&lt;&gt;0,#REF!&lt;$BB$3),"",IF(#REF!="LER","04,",IF(#REF!="LOR","07,",IF(#REF!="LEB","08,",IF(#REF!="LOB","04,",IF(#REF!="HER","22,",IF(#REF!="HOR","25,",IF(#REF!="HEB","26,",IF(#REF!="HOB","22,",""))))))))),"")</f>
        <v/>
      </c>
      <c r="Y1575" s="76" t="str">
        <f>IF($A1574&lt;&gt;"",IF(OR(CR1574&lt;&gt;0,CS1574&lt;&gt;0,#REF!&lt;$BB$3),"",IF(#REF!="LER","05,",IF(#REF!="LOR","09,",IF(#REF!="LEB","10,",IF(#REF!="LOB","05,",IF(#REF!="HER","23,",IF(#REF!="HOR","27,",IF(#REF!="HEB","28,",IF(#REF!="HOB","23,",""))))))))),"")</f>
        <v/>
      </c>
      <c r="Z1575" s="76" t="str">
        <f>IF($A1574&lt;&gt;"",IF(OR(CR1574&lt;&gt;0,CS1574&lt;&gt;0,#REF!&lt;$BB$3),"",IF(#REF!="LER","06,",IF(#REF!="LOR","11,",IF(#REF!="LEB","11,",IF(#REF!="LOB","06,",IF(#REF!="HER","24,",IF(#REF!="HOR","29,",IF(#REF!="HEB","29,",IF(#REF!="HOB","24,",""))))))))),"")</f>
        <v/>
      </c>
      <c r="AA1575" s="60" t="b">
        <f t="shared" si="2327"/>
        <v>0</v>
      </c>
      <c r="AB1575" s="60" t="b">
        <f t="shared" si="2328"/>
        <v>0</v>
      </c>
      <c r="AC1575" s="60" t="b">
        <f t="shared" si="2329"/>
        <v>0</v>
      </c>
      <c r="AD1575" s="60" t="b">
        <f t="shared" si="2330"/>
        <v>0</v>
      </c>
      <c r="AE1575" s="60" t="b">
        <f t="shared" si="2331"/>
        <v>0</v>
      </c>
      <c r="AF1575" s="60" t="b">
        <f t="shared" si="2332"/>
        <v>0</v>
      </c>
      <c r="AG1575" s="60"/>
      <c r="AH1575" s="60"/>
      <c r="AI1575" s="60"/>
      <c r="AJ1575" s="60"/>
      <c r="AK1575" s="67" t="str">
        <f t="shared" si="2318"/>
        <v/>
      </c>
      <c r="AL1575" s="76" t="str">
        <f>IF($A1574&lt;&gt;"",IF(OR(CR1574&lt;&gt;0,CS1574&lt;&gt;0,#REF!&lt;$BB$3),"",IF(#REF!="LER","07,",IF(#REF!="LOR","12,",IF(#REF!="LEB","12,",IF(#REF!="LOB","08,",IF(#REF!="HER","25,",IF(#REF!="HOR","30,",IF(#REF!="HEB","30,",IF(#REF!="HOB","25,",""))))))))),"")</f>
        <v/>
      </c>
      <c r="AM1575" s="76" t="str">
        <f>IF($A1574&lt;&gt;"",IF(OR(CR1574&lt;&gt;0,CS1574&lt;&gt;0,#REF!&lt;$BB$3),"",IF(#REF!="LER","08,",IF(#REF!="LOR","13,",IF(#REF!="LEB","13,",IF(#REF!="LOB","09,",IF(#REF!="HER","26,",IF(#REF!="HOR","31,",IF(#REF!="HEB","31,",IF(#REF!="HOB","26,",""))))))))),"")</f>
        <v/>
      </c>
      <c r="AN1575" s="118" t="str">
        <f t="shared" si="2353"/>
        <v/>
      </c>
      <c r="AO1575" s="76" t="str">
        <f>IF($A1574&lt;&gt;"",IF(OR(CR1574&lt;&gt;0,CS1574&lt;&gt;0,#REF!&lt;$BB$3),"",IF(#REF!="LER","10,",IF(#REF!="LOR","15,",IF(#REF!="LEB","15,",IF(#REF!="LOB","11,",IF(#REF!="HER","28,",IF(#REF!="HOR","33,",IF(#REF!="HEB","33,",IF(#REF!="HOB","28,",""))))))))),"")</f>
        <v/>
      </c>
      <c r="AP1575" s="76" t="str">
        <f>IF($A1574&lt;&gt;"",IF(OR(CR1574&lt;&gt;0,CS1574&lt;&gt;0,#REF!&lt;$BB$3),"",IF(#REF!="LER","12,",IF(#REF!="LOR","16,",IF(#REF!="LEB","16,",IF(#REF!="LOB","13,",IF(#REF!="HER","30,",IF(#REF!="HOR","34,",IF(#REF!="HEB","34,",IF(#REF!="HOB","29,",""))))))))),"")</f>
        <v/>
      </c>
      <c r="AQ1575" s="76" t="str">
        <f>IF($A1574&lt;&gt;"",IF(OR(CR1574&lt;&gt;0,CS1574&lt;&gt;0,#REF!&lt;$BB$3),"",IF(#REF!="LER","14,",IF(#REF!="LOR","17,",IF(#REF!="LEB","17,",IF(#REF!="LOB","15,",IF(#REF!="HER","32,",IF(#REF!="HOR","35,",IF(#REF!="HEB","35,",IF(#REF!="HOB","31,",""))))))))),"")</f>
        <v/>
      </c>
      <c r="AR1575" s="76" t="str">
        <f>IF($A1574&lt;&gt;"",IF(OR(CR1574&lt;&gt;0,CS1574&lt;&gt;0,#REF!&lt;$BB$3),"",IF(#REF!="LER","16,",IF(#REF!="LOR","18,",IF(#REF!="LEB","18,",IF(#REF!="LOB","17,",IF(#REF!="HER","34,",IF(#REF!="HOR","36,",IF(#REF!="HEB","36,",IF(#REF!="HOB","33,",""))))))))),"")</f>
        <v/>
      </c>
      <c r="AS1575" s="60" t="b">
        <f t="shared" si="2333"/>
        <v>0</v>
      </c>
      <c r="AT1575" s="60" t="b">
        <f t="shared" si="2334"/>
        <v>0</v>
      </c>
      <c r="AU1575" s="60" t="b">
        <f t="shared" si="2335"/>
        <v>0</v>
      </c>
      <c r="AV1575" s="60" t="b">
        <f t="shared" si="2336"/>
        <v>0</v>
      </c>
      <c r="AW1575" s="60" t="b">
        <f t="shared" si="2337"/>
        <v>0</v>
      </c>
      <c r="AX1575" s="60" t="b">
        <f t="shared" si="2338"/>
        <v>0</v>
      </c>
      <c r="AY1575" s="60" t="b">
        <f t="shared" si="2339"/>
        <v>0</v>
      </c>
      <c r="AZ1575" s="60"/>
      <c r="BA1575" s="60"/>
      <c r="BB1575" s="13">
        <f t="shared" si="2364"/>
        <v>0</v>
      </c>
      <c r="BC1575" s="11" t="e">
        <f>IF(#REF!&lt;&gt;"",S1575+BC1574,0)</f>
        <v>#REF!</v>
      </c>
      <c r="BD1575" s="67" t="str">
        <f t="shared" si="2319"/>
        <v/>
      </c>
      <c r="BE1575" s="76" t="str">
        <f>IF($A1574&lt;&gt;"",IF(OR(EE1574&lt;&gt;0,EF1574&lt;&gt;0,#REF!&lt;$BB$3),"",IF(#REF!="LER","01,",IF(#REF!="LOR","01,",IF(#REF!="LEB","02,",IF(#REF!="LOB","01,",IF(#REF!="HER","19,",IF(#REF!="HOR","19,",IF(#REF!="HEB","20,",IF(#REF!="HOB","19,",""))))))))),"")</f>
        <v/>
      </c>
      <c r="BF1575" s="76" t="str">
        <f>IF($A1574&lt;&gt;"",IF(OR(EE1574&lt;&gt;0,EF1574&lt;&gt;0,#REF!&lt;$BB$3),"",IF(#REF!="LER","02,",IF(#REF!="LOR","03,",IF(#REF!="LEB","04,",IF(#REF!="LOB","02,",IF(#REF!="HER","20,",IF(#REF!="HOR","21,",IF(#REF!="HEB","22,",IF(#REF!="HOB","20,",""))))))))),"")</f>
        <v/>
      </c>
      <c r="BG1575" s="76" t="str">
        <f>IF($A1574&lt;&gt;"",IF(OR(EE1574&lt;&gt;0,EF1574&lt;&gt;0,#REF!&lt;$BB$3),"",IF(#REF!="LER","03,",IF(#REF!="LOR","05,",IF(#REF!="LEB","06,",IF(#REF!="LOB","03,",IF(#REF!="HER","21,",IF(#REF!="HOR","23,",IF(#REF!="HEB","24,",IF(#REF!="HOB","21,",""))))))))),"")</f>
        <v/>
      </c>
      <c r="BH1575" s="76" t="str">
        <f>IF($A1574&lt;&gt;"",IF(OR(EE1574&lt;&gt;0,EF1574&lt;&gt;0,#REF!&lt;$BB$3),"",IF(#REF!="LER","04,",IF(#REF!="LOR","07,",IF(#REF!="LEB","08,",IF(#REF!="LOB","04,",IF(#REF!="HER","22,",IF(#REF!="HOR","25,",IF(#REF!="HEB","26,",IF(#REF!="HOB","22,",""))))))))),"")</f>
        <v/>
      </c>
      <c r="BI1575" s="76" t="str">
        <f>IF($A1574&lt;&gt;"",IF(OR(EE1574&lt;&gt;0,EF1574&lt;&gt;0,#REF!&lt;$BB$3),"",IF(#REF!="LER","05,",IF(#REF!="LOR","09,",IF(#REF!="LEB","10,",IF(#REF!="LOB","05,",IF(#REF!="HER","23,",IF(#REF!="HOR","27,",IF(#REF!="HEB","28,",IF(#REF!="HOB","23,",""))))))))),"")</f>
        <v/>
      </c>
      <c r="BJ1575" s="76" t="str">
        <f>IF($A1574&lt;&gt;"",IF(OR(EE1574&lt;&gt;0,EF1574&lt;&gt;0,#REF!&lt;$BB$3),"",IF(#REF!="LER","06,",IF(#REF!="LOR","11,",IF(#REF!="LEB","11,",IF(#REF!="LOB","06,",IF(#REF!="HER","24,",IF(#REF!="HOR","29,",IF(#REF!="HEB","29,",IF(#REF!="HOB","24,",""))))))))),"")</f>
        <v/>
      </c>
      <c r="BK1575" s="60" t="b">
        <f t="shared" si="2340"/>
        <v>0</v>
      </c>
      <c r="BL1575" s="60" t="b">
        <f t="shared" si="2341"/>
        <v>0</v>
      </c>
      <c r="BM1575" s="60" t="b">
        <f t="shared" si="2342"/>
        <v>0</v>
      </c>
      <c r="BN1575" s="60" t="b">
        <f t="shared" si="2343"/>
        <v>0</v>
      </c>
      <c r="BO1575" s="60" t="b">
        <f t="shared" si="2344"/>
        <v>0</v>
      </c>
      <c r="BP1575" s="60" t="b">
        <f t="shared" si="2345"/>
        <v>0</v>
      </c>
      <c r="BQ1575" s="60"/>
      <c r="BR1575" s="60"/>
      <c r="BS1575" s="92">
        <f t="shared" si="2372"/>
        <v>0</v>
      </c>
      <c r="BT1575" s="60"/>
      <c r="BU1575" s="60"/>
      <c r="BV1575" s="67" t="str">
        <f t="shared" si="2321"/>
        <v/>
      </c>
      <c r="BW1575" s="76" t="str">
        <f>IF($A1574&lt;&gt;"",IF(OR(EE1574&lt;&gt;0,EF1574&lt;&gt;0,#REF!&lt;$BB$3),"",IF(#REF!="LER","07,",IF(#REF!="LOR","12,",IF(#REF!="LEB","12,",IF(#REF!="LOB","08,",IF(#REF!="HER","25,",IF(#REF!="HOR","30,",IF(#REF!="HEB","30,",IF(#REF!="HOB","25,",""))))))))),"")</f>
        <v/>
      </c>
      <c r="BX1575" s="76" t="str">
        <f>IF($A1574&lt;&gt;"",IF(OR(EE1574&lt;&gt;0,EF1574&lt;&gt;0,#REF!&lt;$BB$3),"",IF(#REF!="LER","08,",IF(#REF!="LOR","13,",IF(#REF!="LEB","13,",IF(#REF!="LOB","09,",IF(#REF!="HER","26,",IF(#REF!="HOR","31,",IF(#REF!="HEB","31,",IF(#REF!="HOB","26,",""))))))))),"")</f>
        <v/>
      </c>
      <c r="BY1575" s="76" t="str">
        <f>IF($A1574&lt;&gt;"",IF(OR(EE1574&lt;&gt;0,EF1574&lt;&gt;0,#REF!&lt;$BB$3),"",IF(#REF!="LER","09,",IF(#REF!="LOR","14,",IF(#REF!="LEB","14,",IF(#REF!="LOB","10,",IF(#REF!="HER","27,",IF(#REF!="HOR","32,",IF(#REF!="HEB","32,",IF(#REF!="HOB","27,",""))))))))),"")</f>
        <v/>
      </c>
      <c r="BZ1575" s="76" t="str">
        <f>IF($A1574&lt;&gt;"",IF(OR(EE1574&lt;&gt;0,EF1574&lt;&gt;0,#REF!&lt;$BB$3),"",IF(#REF!="LER","10,",IF(#REF!="LOR","15,",IF(#REF!="LEB","15,",IF(#REF!="LOB","11,",IF(#REF!="HER","28,",IF(#REF!="HOR","33,",IF(#REF!="HEB","33,",IF(#REF!="HOB","28,",""))))))))),"")</f>
        <v/>
      </c>
      <c r="CA1575" s="76" t="str">
        <f>IF($A1574&lt;&gt;"",IF(OR(EE1574&lt;&gt;0,EF1574&lt;&gt;0,#REF!&lt;$BB$3),"",IF(#REF!="LER","12,",IF(#REF!="LOR","16,",IF(#REF!="LEB","16,",IF(#REF!="LOB","13,",IF(#REF!="HER","30,",IF(#REF!="HOR","34,",IF(#REF!="HEB","34,",IF(#REF!="HOB","29,",""))))))))),"")</f>
        <v/>
      </c>
      <c r="CB1575" s="76" t="str">
        <f>IF($A1574&lt;&gt;"",IF(OR(EE1574&lt;&gt;0,EF1574&lt;&gt;0,#REF!&lt;$BB$3),"",IF(#REF!="LER","14,",IF(#REF!="LOR","17,",IF(#REF!="LEB","17,",IF(#REF!="LOB","15,",IF(#REF!="HER","32,",IF(#REF!="HOR","35,",IF(#REF!="HEB","35,",IF(#REF!="HOB","31,",""))))))))),"")</f>
        <v/>
      </c>
      <c r="CC1575" s="76" t="str">
        <f>IF($A1574&lt;&gt;"",IF(OR(EE1574&lt;&gt;0,EF1574&lt;&gt;0,#REF!&lt;$BB$3),"",IF(#REF!="LER","16,",IF(#REF!="LOR","18,",IF(#REF!="LEB","18,",IF(#REF!="LOB","17,",IF(#REF!="HER","34,",IF(#REF!="HOR","36,",IF(#REF!="HEB","36,",IF(#REF!="HOB","33,",""))))))))),"")</f>
        <v/>
      </c>
      <c r="CD1575" s="60" t="b">
        <f t="shared" si="2346"/>
        <v>0</v>
      </c>
      <c r="CE1575" s="60" t="b">
        <f t="shared" si="2347"/>
        <v>0</v>
      </c>
      <c r="CF1575" s="60" t="b">
        <f t="shared" si="2348"/>
        <v>0</v>
      </c>
      <c r="CG1575" s="60" t="b">
        <f t="shared" si="2349"/>
        <v>0</v>
      </c>
      <c r="CH1575" s="60" t="b">
        <f t="shared" si="2350"/>
        <v>0</v>
      </c>
      <c r="CI1575" s="60" t="b">
        <f t="shared" si="2351"/>
        <v>0</v>
      </c>
      <c r="CJ1575" s="60" t="b">
        <f t="shared" si="2352"/>
        <v>0</v>
      </c>
      <c r="CK1575" s="60"/>
      <c r="CL1575" s="60"/>
      <c r="CM1575" s="92">
        <f t="shared" si="2373"/>
        <v>0</v>
      </c>
      <c r="CN1575" s="13">
        <f t="shared" si="2365"/>
        <v>0</v>
      </c>
      <c r="CO1575" s="11" t="e">
        <f>IF(#REF!&lt;&gt;"",BC1575+CO1574,0)</f>
        <v>#REF!</v>
      </c>
      <c r="CP1575" s="13">
        <f t="shared" si="2363"/>
        <v>0</v>
      </c>
      <c r="CQ1575" s="11">
        <f t="shared" si="2368"/>
        <v>0</v>
      </c>
      <c r="CR1575" s="57">
        <f t="shared" si="2325"/>
        <v>0</v>
      </c>
      <c r="CS1575" s="57">
        <f t="shared" si="2326"/>
        <v>0</v>
      </c>
      <c r="CT1575" s="57">
        <f t="shared" si="2316"/>
        <v>0</v>
      </c>
      <c r="CU1575" s="24"/>
      <c r="CV1575" s="24"/>
      <c r="CW1575" s="24"/>
      <c r="CX1575" s="24"/>
      <c r="CY1575" s="24"/>
      <c r="CZ1575" s="24"/>
      <c r="DA1575" s="24"/>
      <c r="DB1575" s="24"/>
      <c r="DC1575" s="24"/>
      <c r="DD1575" s="64"/>
      <c r="DF1575" s="5"/>
      <c r="DG1575" s="5"/>
      <c r="DH1575" s="5"/>
      <c r="DI1575" s="134"/>
      <c r="DJ1575"/>
    </row>
    <row r="1576" spans="2:114" x14ac:dyDescent="0.2">
      <c r="B1576" s="61" t="str">
        <f>IF(A1576="","",IF(U1577="","DB",U1577&amp;V1577&amp;W1577&amp;X1577&amp;Y1577&amp;Z1577&amp;AL1577&amp;AM1577&amp;AN1577&amp;AO1577&amp;AP1577&amp;AQ1577&amp;AR1577&amp;#REF!))</f>
        <v/>
      </c>
      <c r="C1576" s="7" t="str">
        <f t="shared" si="2356"/>
        <v/>
      </c>
      <c r="D1576" s="60">
        <f t="shared" si="2357"/>
        <v>0</v>
      </c>
      <c r="E1576" s="7" t="e">
        <f>IF(COUNTBLANK(BE1577:BI1577)=5,#REF!&amp;",",IF(COUNTBLANK(U1577:AR1577)=1,T1577&amp;","&amp;T1577&amp;","&amp;T1577&amp;","&amp;T1577&amp;","&amp;T1577&amp;","&amp;T1577&amp;","&amp;T1577&amp;","&amp;T1577&amp;","&amp;T1577&amp;","&amp;T1577&amp;","&amp;T1577&amp;","&amp;T1577&amp;","&amp;T1577&amp;",",T1577&amp;","&amp;T1577&amp;","&amp;T1577&amp;","&amp;T1577&amp;","&amp;T1577&amp;","&amp;T1577&amp;","&amp;T1577&amp;","&amp;T1577&amp;","&amp;T1577&amp;","&amp;T1577&amp;","&amp;T1577&amp;","&amp;T1577&amp;","&amp;T1577&amp;","&amp;T1577&amp;","))</f>
        <v>#REF!</v>
      </c>
      <c r="F1576" s="72" t="str">
        <f t="shared" si="2369"/>
        <v/>
      </c>
      <c r="G1576" s="73">
        <f t="shared" si="2358"/>
        <v>0</v>
      </c>
      <c r="H1576" s="112">
        <f t="shared" si="2359"/>
        <v>0</v>
      </c>
      <c r="I1576" s="112">
        <f t="shared" si="2360"/>
        <v>0</v>
      </c>
      <c r="J1576" s="74" t="e">
        <f>COUNTIF(#REF!,"E")</f>
        <v>#REF!</v>
      </c>
      <c r="K1576" s="74" t="e">
        <f>COUNTIF(#REF!,"O")</f>
        <v>#REF!</v>
      </c>
      <c r="L1576" s="74" t="e">
        <f t="shared" si="2361"/>
        <v>#REF!</v>
      </c>
      <c r="M1576" s="113" t="e">
        <f t="shared" si="2362"/>
        <v>#REF!</v>
      </c>
      <c r="N1576" s="60"/>
      <c r="O1576" s="61"/>
      <c r="P1576" s="61"/>
      <c r="Q1576" s="61"/>
      <c r="R1576" s="61"/>
      <c r="S1576" s="7"/>
      <c r="T1576" s="67" t="str">
        <f t="shared" si="2317"/>
        <v/>
      </c>
      <c r="U1576" s="76" t="str">
        <f>IF($A1575&lt;&gt;"",IF(OR(CR1575&lt;&gt;0,CS1575&lt;&gt;0,#REF!&lt;$BB$3),"",IF(#REF!="LER","01,",IF(#REF!="LOR","01,",IF(#REF!="LEB","02,",IF(#REF!="LOB","01,",IF(#REF!="HER","19,",IF(#REF!="HOR","19,",IF(#REF!="HEB","20,",IF(#REF!="HOB","19,",""))))))))),"")</f>
        <v/>
      </c>
      <c r="V1576" s="76" t="str">
        <f>IF($A1575&lt;&gt;"",IF(OR(CR1575&lt;&gt;0,CS1575&lt;&gt;0,#REF!&lt;$BB$3),"",IF(#REF!="LER","02,",IF(#REF!="LOR","03,",IF(#REF!="LEB","04,",IF(#REF!="LOB","02,",IF(#REF!="HER","20,",IF(#REF!="HOR","21,",IF(#REF!="HEB","22,",IF(#REF!="HOB","20,",""))))))))),"")</f>
        <v/>
      </c>
      <c r="W1576" s="76" t="str">
        <f>IF($A1575&lt;&gt;"",IF(OR(CR1575&lt;&gt;0,CS1575&lt;&gt;0,#REF!&lt;$BB$3),"",IF(#REF!="LER","03,",IF(#REF!="LOR","05,",IF(#REF!="LEB","06,",IF(#REF!="LOB","03,",IF(#REF!="HER","21,",IF(#REF!="HOR","23,",IF(#REF!="HEB","24,",IF(#REF!="HOB","21,",""))))))))),"")</f>
        <v/>
      </c>
      <c r="X1576" s="76" t="str">
        <f>IF($A1575&lt;&gt;"",IF(OR(CR1575&lt;&gt;0,CS1575&lt;&gt;0,#REF!&lt;$BB$3),"",IF(#REF!="LER","04,",IF(#REF!="LOR","07,",IF(#REF!="LEB","08,",IF(#REF!="LOB","04,",IF(#REF!="HER","22,",IF(#REF!="HOR","25,",IF(#REF!="HEB","26,",IF(#REF!="HOB","22,",""))))))))),"")</f>
        <v/>
      </c>
      <c r="Y1576" s="76" t="str">
        <f>IF($A1575&lt;&gt;"",IF(OR(CR1575&lt;&gt;0,CS1575&lt;&gt;0,#REF!&lt;$BB$3),"",IF(#REF!="LER","05,",IF(#REF!="LOR","09,",IF(#REF!="LEB","10,",IF(#REF!="LOB","05,",IF(#REF!="HER","23,",IF(#REF!="HOR","27,",IF(#REF!="HEB","28,",IF(#REF!="HOB","23,",""))))))))),"")</f>
        <v/>
      </c>
      <c r="Z1576" s="76" t="str">
        <f>IF($A1575&lt;&gt;"",IF(OR(CR1575&lt;&gt;0,CS1575&lt;&gt;0,#REF!&lt;$BB$3),"",IF(#REF!="LER","06,",IF(#REF!="LOR","11,",IF(#REF!="LEB","11,",IF(#REF!="LOB","06,",IF(#REF!="HER","24,",IF(#REF!="HOR","29,",IF(#REF!="HEB","29,",IF(#REF!="HOB","24,",""))))))))),"")</f>
        <v/>
      </c>
      <c r="AA1576" s="60" t="b">
        <f t="shared" si="2327"/>
        <v>0</v>
      </c>
      <c r="AB1576" s="60" t="b">
        <f t="shared" si="2328"/>
        <v>0</v>
      </c>
      <c r="AC1576" s="60" t="b">
        <f t="shared" si="2329"/>
        <v>0</v>
      </c>
      <c r="AD1576" s="60" t="b">
        <f t="shared" si="2330"/>
        <v>0</v>
      </c>
      <c r="AE1576" s="60" t="b">
        <f t="shared" si="2331"/>
        <v>0</v>
      </c>
      <c r="AF1576" s="60" t="b">
        <f t="shared" si="2332"/>
        <v>0</v>
      </c>
      <c r="AG1576" s="60"/>
      <c r="AH1576" s="60"/>
      <c r="AI1576" s="60"/>
      <c r="AJ1576" s="60"/>
      <c r="AK1576" s="67" t="str">
        <f t="shared" si="2318"/>
        <v/>
      </c>
      <c r="AL1576" s="76" t="str">
        <f>IF($A1575&lt;&gt;"",IF(OR(CR1575&lt;&gt;0,CS1575&lt;&gt;0,#REF!&lt;$BB$3),"",IF(#REF!="LER","07,",IF(#REF!="LOR","12,",IF(#REF!="LEB","12,",IF(#REF!="LOB","08,",IF(#REF!="HER","25,",IF(#REF!="HOR","30,",IF(#REF!="HEB","30,",IF(#REF!="HOB","25,",""))))))))),"")</f>
        <v/>
      </c>
      <c r="AM1576" s="76" t="str">
        <f>IF($A1575&lt;&gt;"",IF(OR(CR1575&lt;&gt;0,CS1575&lt;&gt;0,#REF!&lt;$BB$3),"",IF(#REF!="LER","08,",IF(#REF!="LOR","13,",IF(#REF!="LEB","13,",IF(#REF!="LOB","09,",IF(#REF!="HER","26,",IF(#REF!="HOR","31,",IF(#REF!="HEB","31,",IF(#REF!="HOB","26,",""))))))))),"")</f>
        <v/>
      </c>
      <c r="AN1576" s="118" t="str">
        <f t="shared" si="2353"/>
        <v/>
      </c>
      <c r="AO1576" s="76" t="str">
        <f>IF($A1575&lt;&gt;"",IF(OR(CR1575&lt;&gt;0,CS1575&lt;&gt;0,#REF!&lt;$BB$3),"",IF(#REF!="LER","10,",IF(#REF!="LOR","15,",IF(#REF!="LEB","15,",IF(#REF!="LOB","11,",IF(#REF!="HER","28,",IF(#REF!="HOR","33,",IF(#REF!="HEB","33,",IF(#REF!="HOB","28,",""))))))))),"")</f>
        <v/>
      </c>
      <c r="AP1576" s="76" t="str">
        <f>IF($A1575&lt;&gt;"",IF(OR(CR1575&lt;&gt;0,CS1575&lt;&gt;0,#REF!&lt;$BB$3),"",IF(#REF!="LER","12,",IF(#REF!="LOR","16,",IF(#REF!="LEB","16,",IF(#REF!="LOB","13,",IF(#REF!="HER","30,",IF(#REF!="HOR","34,",IF(#REF!="HEB","34,",IF(#REF!="HOB","29,",""))))))))),"")</f>
        <v/>
      </c>
      <c r="AQ1576" s="76" t="str">
        <f>IF($A1575&lt;&gt;"",IF(OR(CR1575&lt;&gt;0,CS1575&lt;&gt;0,#REF!&lt;$BB$3),"",IF(#REF!="LER","14,",IF(#REF!="LOR","17,",IF(#REF!="LEB","17,",IF(#REF!="LOB","15,",IF(#REF!="HER","32,",IF(#REF!="HOR","35,",IF(#REF!="HEB","35,",IF(#REF!="HOB","31,",""))))))))),"")</f>
        <v/>
      </c>
      <c r="AR1576" s="76" t="str">
        <f>IF($A1575&lt;&gt;"",IF(OR(CR1575&lt;&gt;0,CS1575&lt;&gt;0,#REF!&lt;$BB$3),"",IF(#REF!="LER","16,",IF(#REF!="LOR","18,",IF(#REF!="LEB","18,",IF(#REF!="LOB","17,",IF(#REF!="HER","34,",IF(#REF!="HOR","36,",IF(#REF!="HEB","36,",IF(#REF!="HOB","33,",""))))))))),"")</f>
        <v/>
      </c>
      <c r="AS1576" s="60" t="b">
        <f t="shared" si="2333"/>
        <v>0</v>
      </c>
      <c r="AT1576" s="60" t="b">
        <f t="shared" si="2334"/>
        <v>0</v>
      </c>
      <c r="AU1576" s="60" t="b">
        <f t="shared" si="2335"/>
        <v>0</v>
      </c>
      <c r="AV1576" s="60" t="b">
        <f t="shared" si="2336"/>
        <v>0</v>
      </c>
      <c r="AW1576" s="60" t="b">
        <f t="shared" si="2337"/>
        <v>0</v>
      </c>
      <c r="AX1576" s="60" t="b">
        <f t="shared" si="2338"/>
        <v>0</v>
      </c>
      <c r="AY1576" s="60" t="b">
        <f t="shared" si="2339"/>
        <v>0</v>
      </c>
      <c r="AZ1576" s="60"/>
      <c r="BA1576" s="60"/>
      <c r="BB1576" s="13">
        <f t="shared" si="2364"/>
        <v>0</v>
      </c>
      <c r="BC1576" s="11" t="e">
        <f>IF(#REF!&lt;&gt;"",S1576+BC1575,0)</f>
        <v>#REF!</v>
      </c>
      <c r="BD1576" s="67" t="str">
        <f t="shared" si="2319"/>
        <v/>
      </c>
      <c r="BE1576" s="76" t="str">
        <f>IF($A1575&lt;&gt;"",IF(OR(EE1575&lt;&gt;0,EF1575&lt;&gt;0,#REF!&lt;$BB$3),"",IF(#REF!="LER","01,",IF(#REF!="LOR","01,",IF(#REF!="LEB","02,",IF(#REF!="LOB","01,",IF(#REF!="HER","19,",IF(#REF!="HOR","19,",IF(#REF!="HEB","20,",IF(#REF!="HOB","19,",""))))))))),"")</f>
        <v/>
      </c>
      <c r="BF1576" s="76" t="str">
        <f>IF($A1575&lt;&gt;"",IF(OR(EE1575&lt;&gt;0,EF1575&lt;&gt;0,#REF!&lt;$BB$3),"",IF(#REF!="LER","02,",IF(#REF!="LOR","03,",IF(#REF!="LEB","04,",IF(#REF!="LOB","02,",IF(#REF!="HER","20,",IF(#REF!="HOR","21,",IF(#REF!="HEB","22,",IF(#REF!="HOB","20,",""))))))))),"")</f>
        <v/>
      </c>
      <c r="BG1576" s="76" t="str">
        <f>IF($A1575&lt;&gt;"",IF(OR(EE1575&lt;&gt;0,EF1575&lt;&gt;0,#REF!&lt;$BB$3),"",IF(#REF!="LER","03,",IF(#REF!="LOR","05,",IF(#REF!="LEB","06,",IF(#REF!="LOB","03,",IF(#REF!="HER","21,",IF(#REF!="HOR","23,",IF(#REF!="HEB","24,",IF(#REF!="HOB","21,",""))))))))),"")</f>
        <v/>
      </c>
      <c r="BH1576" s="76" t="str">
        <f>IF($A1575&lt;&gt;"",IF(OR(EE1575&lt;&gt;0,EF1575&lt;&gt;0,#REF!&lt;$BB$3),"",IF(#REF!="LER","04,",IF(#REF!="LOR","07,",IF(#REF!="LEB","08,",IF(#REF!="LOB","04,",IF(#REF!="HER","22,",IF(#REF!="HOR","25,",IF(#REF!="HEB","26,",IF(#REF!="HOB","22,",""))))))))),"")</f>
        <v/>
      </c>
      <c r="BI1576" s="76" t="str">
        <f>IF($A1575&lt;&gt;"",IF(OR(EE1575&lt;&gt;0,EF1575&lt;&gt;0,#REF!&lt;$BB$3),"",IF(#REF!="LER","05,",IF(#REF!="LOR","09,",IF(#REF!="LEB","10,",IF(#REF!="LOB","05,",IF(#REF!="HER","23,",IF(#REF!="HOR","27,",IF(#REF!="HEB","28,",IF(#REF!="HOB","23,",""))))))))),"")</f>
        <v/>
      </c>
      <c r="BJ1576" s="76" t="str">
        <f>IF($A1575&lt;&gt;"",IF(OR(EE1575&lt;&gt;0,EF1575&lt;&gt;0,#REF!&lt;$BB$3),"",IF(#REF!="LER","06,",IF(#REF!="LOR","11,",IF(#REF!="LEB","11,",IF(#REF!="LOB","06,",IF(#REF!="HER","24,",IF(#REF!="HOR","29,",IF(#REF!="HEB","29,",IF(#REF!="HOB","24,",""))))))))),"")</f>
        <v/>
      </c>
      <c r="BK1576" s="60" t="b">
        <f t="shared" si="2340"/>
        <v>0</v>
      </c>
      <c r="BL1576" s="60" t="b">
        <f t="shared" si="2341"/>
        <v>0</v>
      </c>
      <c r="BM1576" s="60" t="b">
        <f t="shared" si="2342"/>
        <v>0</v>
      </c>
      <c r="BN1576" s="60" t="b">
        <f t="shared" si="2343"/>
        <v>0</v>
      </c>
      <c r="BO1576" s="60" t="b">
        <f t="shared" si="2344"/>
        <v>0</v>
      </c>
      <c r="BP1576" s="60" t="b">
        <f t="shared" si="2345"/>
        <v>0</v>
      </c>
      <c r="BQ1576" s="60"/>
      <c r="BR1576" s="60"/>
      <c r="BS1576" s="92">
        <f t="shared" si="2372"/>
        <v>0</v>
      </c>
      <c r="BT1576" s="60"/>
      <c r="BU1576" s="60"/>
      <c r="BV1576" s="67" t="str">
        <f t="shared" si="2321"/>
        <v/>
      </c>
      <c r="BW1576" s="76" t="str">
        <f>IF($A1575&lt;&gt;"",IF(OR(EE1575&lt;&gt;0,EF1575&lt;&gt;0,#REF!&lt;$BB$3),"",IF(#REF!="LER","07,",IF(#REF!="LOR","12,",IF(#REF!="LEB","12,",IF(#REF!="LOB","08,",IF(#REF!="HER","25,",IF(#REF!="HOR","30,",IF(#REF!="HEB","30,",IF(#REF!="HOB","25,",""))))))))),"")</f>
        <v/>
      </c>
      <c r="BX1576" s="76" t="str">
        <f>IF($A1575&lt;&gt;"",IF(OR(EE1575&lt;&gt;0,EF1575&lt;&gt;0,#REF!&lt;$BB$3),"",IF(#REF!="LER","08,",IF(#REF!="LOR","13,",IF(#REF!="LEB","13,",IF(#REF!="LOB","09,",IF(#REF!="HER","26,",IF(#REF!="HOR","31,",IF(#REF!="HEB","31,",IF(#REF!="HOB","26,",""))))))))),"")</f>
        <v/>
      </c>
      <c r="BY1576" s="76" t="str">
        <f>IF($A1575&lt;&gt;"",IF(OR(EE1575&lt;&gt;0,EF1575&lt;&gt;0,#REF!&lt;$BB$3),"",IF(#REF!="LER","09,",IF(#REF!="LOR","14,",IF(#REF!="LEB","14,",IF(#REF!="LOB","10,",IF(#REF!="HER","27,",IF(#REF!="HOR","32,",IF(#REF!="HEB","32,",IF(#REF!="HOB","27,",""))))))))),"")</f>
        <v/>
      </c>
      <c r="BZ1576" s="76" t="str">
        <f>IF($A1575&lt;&gt;"",IF(OR(EE1575&lt;&gt;0,EF1575&lt;&gt;0,#REF!&lt;$BB$3),"",IF(#REF!="LER","10,",IF(#REF!="LOR","15,",IF(#REF!="LEB","15,",IF(#REF!="LOB","11,",IF(#REF!="HER","28,",IF(#REF!="HOR","33,",IF(#REF!="HEB","33,",IF(#REF!="HOB","28,",""))))))))),"")</f>
        <v/>
      </c>
      <c r="CA1576" s="76" t="str">
        <f>IF($A1575&lt;&gt;"",IF(OR(EE1575&lt;&gt;0,EF1575&lt;&gt;0,#REF!&lt;$BB$3),"",IF(#REF!="LER","12,",IF(#REF!="LOR","16,",IF(#REF!="LEB","16,",IF(#REF!="LOB","13,",IF(#REF!="HER","30,",IF(#REF!="HOR","34,",IF(#REF!="HEB","34,",IF(#REF!="HOB","29,",""))))))))),"")</f>
        <v/>
      </c>
      <c r="CB1576" s="76" t="str">
        <f>IF($A1575&lt;&gt;"",IF(OR(EE1575&lt;&gt;0,EF1575&lt;&gt;0,#REF!&lt;$BB$3),"",IF(#REF!="LER","14,",IF(#REF!="LOR","17,",IF(#REF!="LEB","17,",IF(#REF!="LOB","15,",IF(#REF!="HER","32,",IF(#REF!="HOR","35,",IF(#REF!="HEB","35,",IF(#REF!="HOB","31,",""))))))))),"")</f>
        <v/>
      </c>
      <c r="CC1576" s="76" t="str">
        <f>IF($A1575&lt;&gt;"",IF(OR(EE1575&lt;&gt;0,EF1575&lt;&gt;0,#REF!&lt;$BB$3),"",IF(#REF!="LER","16,",IF(#REF!="LOR","18,",IF(#REF!="LEB","18,",IF(#REF!="LOB","17,",IF(#REF!="HER","34,",IF(#REF!="HOR","36,",IF(#REF!="HEB","36,",IF(#REF!="HOB","33,",""))))))))),"")</f>
        <v/>
      </c>
      <c r="CD1576" s="60" t="b">
        <f t="shared" si="2346"/>
        <v>0</v>
      </c>
      <c r="CE1576" s="60" t="b">
        <f t="shared" si="2347"/>
        <v>0</v>
      </c>
      <c r="CF1576" s="60" t="b">
        <f t="shared" si="2348"/>
        <v>0</v>
      </c>
      <c r="CG1576" s="60" t="b">
        <f t="shared" si="2349"/>
        <v>0</v>
      </c>
      <c r="CH1576" s="60" t="b">
        <f t="shared" si="2350"/>
        <v>0</v>
      </c>
      <c r="CI1576" s="60" t="b">
        <f t="shared" si="2351"/>
        <v>0</v>
      </c>
      <c r="CJ1576" s="60" t="b">
        <f t="shared" si="2352"/>
        <v>0</v>
      </c>
      <c r="CK1576" s="60"/>
      <c r="CL1576" s="60"/>
      <c r="CM1576" s="92">
        <f t="shared" si="2373"/>
        <v>0</v>
      </c>
      <c r="CN1576" s="13">
        <f t="shared" si="2365"/>
        <v>0</v>
      </c>
      <c r="CO1576" s="11" t="e">
        <f>IF(#REF!&lt;&gt;"",BC1576+CO1575,0)</f>
        <v>#REF!</v>
      </c>
      <c r="CP1576" s="13">
        <f t="shared" si="2363"/>
        <v>0</v>
      </c>
      <c r="CQ1576" s="11">
        <f t="shared" si="2368"/>
        <v>0</v>
      </c>
      <c r="CR1576" s="57">
        <f t="shared" si="2325"/>
        <v>0</v>
      </c>
      <c r="CS1576" s="57">
        <f t="shared" si="2326"/>
        <v>0</v>
      </c>
      <c r="CT1576" s="57">
        <f t="shared" si="2316"/>
        <v>0</v>
      </c>
      <c r="CU1576" s="24"/>
      <c r="CV1576" s="24"/>
      <c r="CW1576" s="24"/>
      <c r="CX1576" s="24"/>
      <c r="CY1576" s="24"/>
      <c r="CZ1576" s="24"/>
      <c r="DA1576" s="24"/>
      <c r="DB1576" s="24"/>
      <c r="DC1576" s="24"/>
      <c r="DD1576" s="64"/>
      <c r="DF1576" s="5"/>
      <c r="DG1576" s="5"/>
      <c r="DH1576" s="5"/>
      <c r="DI1576" s="134"/>
      <c r="DJ1576"/>
    </row>
    <row r="1577" spans="2:114" x14ac:dyDescent="0.2">
      <c r="B1577" s="61" t="str">
        <f>IF(A1577="","",IF(U1578="","DB",U1578&amp;V1578&amp;W1578&amp;X1578&amp;Y1578&amp;Z1578&amp;AL1578&amp;AM1578&amp;AN1578&amp;AO1578&amp;AP1578&amp;AQ1578&amp;AR1578&amp;#REF!))</f>
        <v/>
      </c>
      <c r="C1577" s="7" t="str">
        <f t="shared" si="2356"/>
        <v/>
      </c>
      <c r="D1577" s="60">
        <f t="shared" si="2357"/>
        <v>0</v>
      </c>
      <c r="E1577" s="7" t="e">
        <f>IF(COUNTBLANK(BE1578:BI1578)=5,#REF!&amp;",",IF(COUNTBLANK(U1578:AR1578)=1,T1578&amp;","&amp;T1578&amp;","&amp;T1578&amp;","&amp;T1578&amp;","&amp;T1578&amp;","&amp;T1578&amp;","&amp;T1578&amp;","&amp;T1578&amp;","&amp;T1578&amp;","&amp;T1578&amp;","&amp;T1578&amp;","&amp;T1578&amp;","&amp;T1578&amp;",",T1578&amp;","&amp;T1578&amp;","&amp;T1578&amp;","&amp;T1578&amp;","&amp;T1578&amp;","&amp;T1578&amp;","&amp;T1578&amp;","&amp;T1578&amp;","&amp;T1578&amp;","&amp;T1578&amp;","&amp;T1578&amp;","&amp;T1578&amp;","&amp;T1578&amp;","&amp;T1578&amp;","))</f>
        <v>#REF!</v>
      </c>
      <c r="F1577" s="72" t="str">
        <f t="shared" si="2369"/>
        <v/>
      </c>
      <c r="G1577" s="73">
        <f t="shared" si="2358"/>
        <v>0</v>
      </c>
      <c r="H1577" s="112">
        <f t="shared" si="2359"/>
        <v>0</v>
      </c>
      <c r="I1577" s="112">
        <f t="shared" si="2360"/>
        <v>0</v>
      </c>
      <c r="J1577" s="74" t="e">
        <f>COUNTIF(#REF!,"E")</f>
        <v>#REF!</v>
      </c>
      <c r="K1577" s="74" t="e">
        <f>COUNTIF(#REF!,"O")</f>
        <v>#REF!</v>
      </c>
      <c r="L1577" s="74" t="e">
        <f t="shared" si="2361"/>
        <v>#REF!</v>
      </c>
      <c r="M1577" s="113" t="e">
        <f t="shared" si="2362"/>
        <v>#REF!</v>
      </c>
      <c r="N1577" s="60"/>
      <c r="O1577" s="61"/>
      <c r="P1577" s="61"/>
      <c r="Q1577" s="61"/>
      <c r="R1577" s="61"/>
      <c r="S1577" s="7"/>
      <c r="T1577" s="67" t="str">
        <f t="shared" si="2317"/>
        <v/>
      </c>
      <c r="U1577" s="76" t="str">
        <f>IF($A1576&lt;&gt;"",IF(OR(CR1576&lt;&gt;0,CS1576&lt;&gt;0,#REF!&lt;$BB$3),"",IF(#REF!="LER","01,",IF(#REF!="LOR","01,",IF(#REF!="LEB","02,",IF(#REF!="LOB","01,",IF(#REF!="HER","19,",IF(#REF!="HOR","19,",IF(#REF!="HEB","20,",IF(#REF!="HOB","19,",""))))))))),"")</f>
        <v/>
      </c>
      <c r="V1577" s="76" t="str">
        <f>IF($A1576&lt;&gt;"",IF(OR(CR1576&lt;&gt;0,CS1576&lt;&gt;0,#REF!&lt;$BB$3),"",IF(#REF!="LER","02,",IF(#REF!="LOR","03,",IF(#REF!="LEB","04,",IF(#REF!="LOB","02,",IF(#REF!="HER","20,",IF(#REF!="HOR","21,",IF(#REF!="HEB","22,",IF(#REF!="HOB","20,",""))))))))),"")</f>
        <v/>
      </c>
      <c r="W1577" s="76" t="str">
        <f>IF($A1576&lt;&gt;"",IF(OR(CR1576&lt;&gt;0,CS1576&lt;&gt;0,#REF!&lt;$BB$3),"",IF(#REF!="LER","03,",IF(#REF!="LOR","05,",IF(#REF!="LEB","06,",IF(#REF!="LOB","03,",IF(#REF!="HER","21,",IF(#REF!="HOR","23,",IF(#REF!="HEB","24,",IF(#REF!="HOB","21,",""))))))))),"")</f>
        <v/>
      </c>
      <c r="X1577" s="76" t="str">
        <f>IF($A1576&lt;&gt;"",IF(OR(CR1576&lt;&gt;0,CS1576&lt;&gt;0,#REF!&lt;$BB$3),"",IF(#REF!="LER","04,",IF(#REF!="LOR","07,",IF(#REF!="LEB","08,",IF(#REF!="LOB","04,",IF(#REF!="HER","22,",IF(#REF!="HOR","25,",IF(#REF!="HEB","26,",IF(#REF!="HOB","22,",""))))))))),"")</f>
        <v/>
      </c>
      <c r="Y1577" s="76" t="str">
        <f>IF($A1576&lt;&gt;"",IF(OR(CR1576&lt;&gt;0,CS1576&lt;&gt;0,#REF!&lt;$BB$3),"",IF(#REF!="LER","05,",IF(#REF!="LOR","09,",IF(#REF!="LEB","10,",IF(#REF!="LOB","05,",IF(#REF!="HER","23,",IF(#REF!="HOR","27,",IF(#REF!="HEB","28,",IF(#REF!="HOB","23,",""))))))))),"")</f>
        <v/>
      </c>
      <c r="Z1577" s="76" t="str">
        <f>IF($A1576&lt;&gt;"",IF(OR(CR1576&lt;&gt;0,CS1576&lt;&gt;0,#REF!&lt;$BB$3),"",IF(#REF!="LER","06,",IF(#REF!="LOR","11,",IF(#REF!="LEB","11,",IF(#REF!="LOB","06,",IF(#REF!="HER","24,",IF(#REF!="HOR","29,",IF(#REF!="HEB","29,",IF(#REF!="HOB","24,",""))))))))),"")</f>
        <v/>
      </c>
      <c r="AA1577" s="60" t="b">
        <f t="shared" si="2327"/>
        <v>0</v>
      </c>
      <c r="AB1577" s="60" t="b">
        <f t="shared" si="2328"/>
        <v>0</v>
      </c>
      <c r="AC1577" s="60" t="b">
        <f t="shared" si="2329"/>
        <v>0</v>
      </c>
      <c r="AD1577" s="60" t="b">
        <f t="shared" si="2330"/>
        <v>0</v>
      </c>
      <c r="AE1577" s="60" t="b">
        <f t="shared" si="2331"/>
        <v>0</v>
      </c>
      <c r="AF1577" s="60" t="b">
        <f t="shared" si="2332"/>
        <v>0</v>
      </c>
      <c r="AG1577" s="60"/>
      <c r="AH1577" s="60"/>
      <c r="AI1577" s="60"/>
      <c r="AJ1577" s="60"/>
      <c r="AK1577" s="67" t="str">
        <f t="shared" si="2318"/>
        <v/>
      </c>
      <c r="AL1577" s="76" t="str">
        <f>IF($A1576&lt;&gt;"",IF(OR(CR1576&lt;&gt;0,CS1576&lt;&gt;0,#REF!&lt;$BB$3),"",IF(#REF!="LER","07,",IF(#REF!="LOR","12,",IF(#REF!="LEB","12,",IF(#REF!="LOB","08,",IF(#REF!="HER","25,",IF(#REF!="HOR","30,",IF(#REF!="HEB","30,",IF(#REF!="HOB","25,",""))))))))),"")</f>
        <v/>
      </c>
      <c r="AM1577" s="76" t="str">
        <f>IF($A1576&lt;&gt;"",IF(OR(CR1576&lt;&gt;0,CS1576&lt;&gt;0,#REF!&lt;$BB$3),"",IF(#REF!="LER","08,",IF(#REF!="LOR","13,",IF(#REF!="LEB","13,",IF(#REF!="LOB","09,",IF(#REF!="HER","26,",IF(#REF!="HOR","31,",IF(#REF!="HEB","31,",IF(#REF!="HOB","26,",""))))))))),"")</f>
        <v/>
      </c>
      <c r="AN1577" s="118" t="str">
        <f t="shared" si="2353"/>
        <v/>
      </c>
      <c r="AO1577" s="76" t="str">
        <f>IF($A1576&lt;&gt;"",IF(OR(CR1576&lt;&gt;0,CS1576&lt;&gt;0,#REF!&lt;$BB$3),"",IF(#REF!="LER","10,",IF(#REF!="LOR","15,",IF(#REF!="LEB","15,",IF(#REF!="LOB","11,",IF(#REF!="HER","28,",IF(#REF!="HOR","33,",IF(#REF!="HEB","33,",IF(#REF!="HOB","28,",""))))))))),"")</f>
        <v/>
      </c>
      <c r="AP1577" s="76" t="str">
        <f>IF($A1576&lt;&gt;"",IF(OR(CR1576&lt;&gt;0,CS1576&lt;&gt;0,#REF!&lt;$BB$3),"",IF(#REF!="LER","12,",IF(#REF!="LOR","16,",IF(#REF!="LEB","16,",IF(#REF!="LOB","13,",IF(#REF!="HER","30,",IF(#REF!="HOR","34,",IF(#REF!="HEB","34,",IF(#REF!="HOB","29,",""))))))))),"")</f>
        <v/>
      </c>
      <c r="AQ1577" s="76" t="str">
        <f>IF($A1576&lt;&gt;"",IF(OR(CR1576&lt;&gt;0,CS1576&lt;&gt;0,#REF!&lt;$BB$3),"",IF(#REF!="LER","14,",IF(#REF!="LOR","17,",IF(#REF!="LEB","17,",IF(#REF!="LOB","15,",IF(#REF!="HER","32,",IF(#REF!="HOR","35,",IF(#REF!="HEB","35,",IF(#REF!="HOB","31,",""))))))))),"")</f>
        <v/>
      </c>
      <c r="AR1577" s="76" t="str">
        <f>IF($A1576&lt;&gt;"",IF(OR(CR1576&lt;&gt;0,CS1576&lt;&gt;0,#REF!&lt;$BB$3),"",IF(#REF!="LER","16,",IF(#REF!="LOR","18,",IF(#REF!="LEB","18,",IF(#REF!="LOB","17,",IF(#REF!="HER","34,",IF(#REF!="HOR","36,",IF(#REF!="HEB","36,",IF(#REF!="HOB","33,",""))))))))),"")</f>
        <v/>
      </c>
      <c r="AS1577" s="60" t="b">
        <f t="shared" si="2333"/>
        <v>0</v>
      </c>
      <c r="AT1577" s="60" t="b">
        <f t="shared" si="2334"/>
        <v>0</v>
      </c>
      <c r="AU1577" s="60" t="b">
        <f t="shared" si="2335"/>
        <v>0</v>
      </c>
      <c r="AV1577" s="60" t="b">
        <f t="shared" si="2336"/>
        <v>0</v>
      </c>
      <c r="AW1577" s="60" t="b">
        <f t="shared" si="2337"/>
        <v>0</v>
      </c>
      <c r="AX1577" s="60" t="b">
        <f t="shared" si="2338"/>
        <v>0</v>
      </c>
      <c r="AY1577" s="60" t="b">
        <f t="shared" si="2339"/>
        <v>0</v>
      </c>
      <c r="AZ1577" s="60"/>
      <c r="BA1577" s="60"/>
      <c r="BB1577" s="13">
        <f t="shared" si="2364"/>
        <v>0</v>
      </c>
      <c r="BC1577" s="11" t="e">
        <f>IF(#REF!&lt;&gt;"",S1577+BC1576,0)</f>
        <v>#REF!</v>
      </c>
      <c r="BD1577" s="67" t="str">
        <f t="shared" si="2319"/>
        <v/>
      </c>
      <c r="BE1577" s="76" t="str">
        <f>IF($A1576&lt;&gt;"",IF(OR(EE1576&lt;&gt;0,EF1576&lt;&gt;0,#REF!&lt;$BB$3),"",IF(#REF!="LER","01,",IF(#REF!="LOR","01,",IF(#REF!="LEB","02,",IF(#REF!="LOB","01,",IF(#REF!="HER","19,",IF(#REF!="HOR","19,",IF(#REF!="HEB","20,",IF(#REF!="HOB","19,",""))))))))),"")</f>
        <v/>
      </c>
      <c r="BF1577" s="76" t="str">
        <f>IF($A1576&lt;&gt;"",IF(OR(EE1576&lt;&gt;0,EF1576&lt;&gt;0,#REF!&lt;$BB$3),"",IF(#REF!="LER","02,",IF(#REF!="LOR","03,",IF(#REF!="LEB","04,",IF(#REF!="LOB","02,",IF(#REF!="HER","20,",IF(#REF!="HOR","21,",IF(#REF!="HEB","22,",IF(#REF!="HOB","20,",""))))))))),"")</f>
        <v/>
      </c>
      <c r="BG1577" s="76" t="str">
        <f>IF($A1576&lt;&gt;"",IF(OR(EE1576&lt;&gt;0,EF1576&lt;&gt;0,#REF!&lt;$BB$3),"",IF(#REF!="LER","03,",IF(#REF!="LOR","05,",IF(#REF!="LEB","06,",IF(#REF!="LOB","03,",IF(#REF!="HER","21,",IF(#REF!="HOR","23,",IF(#REF!="HEB","24,",IF(#REF!="HOB","21,",""))))))))),"")</f>
        <v/>
      </c>
      <c r="BH1577" s="76" t="str">
        <f>IF($A1576&lt;&gt;"",IF(OR(EE1576&lt;&gt;0,EF1576&lt;&gt;0,#REF!&lt;$BB$3),"",IF(#REF!="LER","04,",IF(#REF!="LOR","07,",IF(#REF!="LEB","08,",IF(#REF!="LOB","04,",IF(#REF!="HER","22,",IF(#REF!="HOR","25,",IF(#REF!="HEB","26,",IF(#REF!="HOB","22,",""))))))))),"")</f>
        <v/>
      </c>
      <c r="BI1577" s="76" t="str">
        <f>IF($A1576&lt;&gt;"",IF(OR(EE1576&lt;&gt;0,EF1576&lt;&gt;0,#REF!&lt;$BB$3),"",IF(#REF!="LER","05,",IF(#REF!="LOR","09,",IF(#REF!="LEB","10,",IF(#REF!="LOB","05,",IF(#REF!="HER","23,",IF(#REF!="HOR","27,",IF(#REF!="HEB","28,",IF(#REF!="HOB","23,",""))))))))),"")</f>
        <v/>
      </c>
      <c r="BJ1577" s="76" t="str">
        <f>IF($A1576&lt;&gt;"",IF(OR(EE1576&lt;&gt;0,EF1576&lt;&gt;0,#REF!&lt;$BB$3),"",IF(#REF!="LER","06,",IF(#REF!="LOR","11,",IF(#REF!="LEB","11,",IF(#REF!="LOB","06,",IF(#REF!="HER","24,",IF(#REF!="HOR","29,",IF(#REF!="HEB","29,",IF(#REF!="HOB","24,",""))))))))),"")</f>
        <v/>
      </c>
      <c r="BK1577" s="60" t="b">
        <f t="shared" si="2340"/>
        <v>0</v>
      </c>
      <c r="BL1577" s="60" t="b">
        <f t="shared" si="2341"/>
        <v>0</v>
      </c>
      <c r="BM1577" s="60" t="b">
        <f t="shared" si="2342"/>
        <v>0</v>
      </c>
      <c r="BN1577" s="60" t="b">
        <f t="shared" si="2343"/>
        <v>0</v>
      </c>
      <c r="BO1577" s="60" t="b">
        <f t="shared" si="2344"/>
        <v>0</v>
      </c>
      <c r="BP1577" s="60" t="b">
        <f t="shared" si="2345"/>
        <v>0</v>
      </c>
      <c r="BQ1577" s="60"/>
      <c r="BR1577" s="60"/>
      <c r="BS1577" s="92">
        <f t="shared" si="2372"/>
        <v>0</v>
      </c>
      <c r="BT1577" s="60"/>
      <c r="BU1577" s="60"/>
      <c r="BV1577" s="67" t="str">
        <f t="shared" si="2321"/>
        <v/>
      </c>
      <c r="BW1577" s="76" t="str">
        <f>IF($A1576&lt;&gt;"",IF(OR(EE1576&lt;&gt;0,EF1576&lt;&gt;0,#REF!&lt;$BB$3),"",IF(#REF!="LER","07,",IF(#REF!="LOR","12,",IF(#REF!="LEB","12,",IF(#REF!="LOB","08,",IF(#REF!="HER","25,",IF(#REF!="HOR","30,",IF(#REF!="HEB","30,",IF(#REF!="HOB","25,",""))))))))),"")</f>
        <v/>
      </c>
      <c r="BX1577" s="76" t="str">
        <f>IF($A1576&lt;&gt;"",IF(OR(EE1576&lt;&gt;0,EF1576&lt;&gt;0,#REF!&lt;$BB$3),"",IF(#REF!="LER","08,",IF(#REF!="LOR","13,",IF(#REF!="LEB","13,",IF(#REF!="LOB","09,",IF(#REF!="HER","26,",IF(#REF!="HOR","31,",IF(#REF!="HEB","31,",IF(#REF!="HOB","26,",""))))))))),"")</f>
        <v/>
      </c>
      <c r="BY1577" s="76" t="str">
        <f>IF($A1576&lt;&gt;"",IF(OR(EE1576&lt;&gt;0,EF1576&lt;&gt;0,#REF!&lt;$BB$3),"",IF(#REF!="LER","09,",IF(#REF!="LOR","14,",IF(#REF!="LEB","14,",IF(#REF!="LOB","10,",IF(#REF!="HER","27,",IF(#REF!="HOR","32,",IF(#REF!="HEB","32,",IF(#REF!="HOB","27,",""))))))))),"")</f>
        <v/>
      </c>
      <c r="BZ1577" s="76" t="str">
        <f>IF($A1576&lt;&gt;"",IF(OR(EE1576&lt;&gt;0,EF1576&lt;&gt;0,#REF!&lt;$BB$3),"",IF(#REF!="LER","10,",IF(#REF!="LOR","15,",IF(#REF!="LEB","15,",IF(#REF!="LOB","11,",IF(#REF!="HER","28,",IF(#REF!="HOR","33,",IF(#REF!="HEB","33,",IF(#REF!="HOB","28,",""))))))))),"")</f>
        <v/>
      </c>
      <c r="CA1577" s="76" t="str">
        <f>IF($A1576&lt;&gt;"",IF(OR(EE1576&lt;&gt;0,EF1576&lt;&gt;0,#REF!&lt;$BB$3),"",IF(#REF!="LER","12,",IF(#REF!="LOR","16,",IF(#REF!="LEB","16,",IF(#REF!="LOB","13,",IF(#REF!="HER","30,",IF(#REF!="HOR","34,",IF(#REF!="HEB","34,",IF(#REF!="HOB","29,",""))))))))),"")</f>
        <v/>
      </c>
      <c r="CB1577" s="76" t="str">
        <f>IF($A1576&lt;&gt;"",IF(OR(EE1576&lt;&gt;0,EF1576&lt;&gt;0,#REF!&lt;$BB$3),"",IF(#REF!="LER","14,",IF(#REF!="LOR","17,",IF(#REF!="LEB","17,",IF(#REF!="LOB","15,",IF(#REF!="HER","32,",IF(#REF!="HOR","35,",IF(#REF!="HEB","35,",IF(#REF!="HOB","31,",""))))))))),"")</f>
        <v/>
      </c>
      <c r="CC1577" s="76" t="str">
        <f>IF($A1576&lt;&gt;"",IF(OR(EE1576&lt;&gt;0,EF1576&lt;&gt;0,#REF!&lt;$BB$3),"",IF(#REF!="LER","16,",IF(#REF!="LOR","18,",IF(#REF!="LEB","18,",IF(#REF!="LOB","17,",IF(#REF!="HER","34,",IF(#REF!="HOR","36,",IF(#REF!="HEB","36,",IF(#REF!="HOB","33,",""))))))))),"")</f>
        <v/>
      </c>
      <c r="CD1577" s="60" t="b">
        <f t="shared" si="2346"/>
        <v>0</v>
      </c>
      <c r="CE1577" s="60" t="b">
        <f t="shared" si="2347"/>
        <v>0</v>
      </c>
      <c r="CF1577" s="60" t="b">
        <f t="shared" si="2348"/>
        <v>0</v>
      </c>
      <c r="CG1577" s="60" t="b">
        <f t="shared" si="2349"/>
        <v>0</v>
      </c>
      <c r="CH1577" s="60" t="b">
        <f t="shared" si="2350"/>
        <v>0</v>
      </c>
      <c r="CI1577" s="60" t="b">
        <f t="shared" si="2351"/>
        <v>0</v>
      </c>
      <c r="CJ1577" s="60" t="b">
        <f t="shared" si="2352"/>
        <v>0</v>
      </c>
      <c r="CK1577" s="60"/>
      <c r="CL1577" s="60"/>
      <c r="CM1577" s="92">
        <f t="shared" si="2373"/>
        <v>0</v>
      </c>
      <c r="CN1577" s="13">
        <f t="shared" si="2365"/>
        <v>0</v>
      </c>
      <c r="CO1577" s="11" t="e">
        <f>IF(#REF!&lt;&gt;"",BC1577+CO1576,0)</f>
        <v>#REF!</v>
      </c>
      <c r="CP1577" s="13">
        <f t="shared" si="2363"/>
        <v>0</v>
      </c>
      <c r="CQ1577" s="11">
        <f t="shared" si="2368"/>
        <v>0</v>
      </c>
      <c r="CR1577" s="57">
        <f t="shared" si="2325"/>
        <v>0</v>
      </c>
      <c r="CS1577" s="57">
        <f t="shared" si="2326"/>
        <v>0</v>
      </c>
      <c r="CT1577" s="57">
        <f t="shared" si="2316"/>
        <v>0</v>
      </c>
      <c r="CU1577" s="24"/>
      <c r="CV1577" s="24"/>
      <c r="CW1577" s="24"/>
      <c r="CX1577" s="24"/>
      <c r="CY1577" s="24"/>
      <c r="CZ1577" s="24"/>
      <c r="DA1577" s="24"/>
      <c r="DB1577" s="24"/>
      <c r="DC1577" s="24"/>
      <c r="DD1577" s="64"/>
      <c r="DF1577" s="5"/>
      <c r="DG1577" s="5"/>
      <c r="DH1577" s="5"/>
      <c r="DI1577" s="134"/>
      <c r="DJ1577"/>
    </row>
    <row r="1578" spans="2:114" x14ac:dyDescent="0.2">
      <c r="B1578" s="61" t="str">
        <f>IF(A1578="","",IF(U1579="","DB",U1579&amp;V1579&amp;W1579&amp;X1579&amp;Y1579&amp;Z1579&amp;AL1579&amp;AM1579&amp;AN1579&amp;AO1579&amp;AP1579&amp;AQ1579&amp;AR1579&amp;#REF!))</f>
        <v/>
      </c>
      <c r="C1578" s="7" t="str">
        <f t="shared" si="2356"/>
        <v/>
      </c>
      <c r="D1578" s="60">
        <f t="shared" si="2357"/>
        <v>0</v>
      </c>
      <c r="E1578" s="7" t="e">
        <f>IF(COUNTBLANK(BE1579:BI1579)=5,#REF!&amp;",",IF(COUNTBLANK(U1579:AR1579)=1,T1579&amp;","&amp;T1579&amp;","&amp;T1579&amp;","&amp;T1579&amp;","&amp;T1579&amp;","&amp;T1579&amp;","&amp;T1579&amp;","&amp;T1579&amp;","&amp;T1579&amp;","&amp;T1579&amp;","&amp;T1579&amp;","&amp;T1579&amp;","&amp;T1579&amp;",",T1579&amp;","&amp;T1579&amp;","&amp;T1579&amp;","&amp;T1579&amp;","&amp;T1579&amp;","&amp;T1579&amp;","&amp;T1579&amp;","&amp;T1579&amp;","&amp;T1579&amp;","&amp;T1579&amp;","&amp;T1579&amp;","&amp;T1579&amp;","&amp;T1579&amp;","&amp;T1579&amp;","))</f>
        <v>#REF!</v>
      </c>
      <c r="F1578" s="72" t="str">
        <f t="shared" si="2369"/>
        <v/>
      </c>
      <c r="G1578" s="73">
        <f t="shared" si="2358"/>
        <v>0</v>
      </c>
      <c r="H1578" s="112">
        <f t="shared" si="2359"/>
        <v>0</v>
      </c>
      <c r="I1578" s="112">
        <f t="shared" si="2360"/>
        <v>0</v>
      </c>
      <c r="J1578" s="74" t="e">
        <f>COUNTIF(#REF!,"E")</f>
        <v>#REF!</v>
      </c>
      <c r="K1578" s="74" t="e">
        <f>COUNTIF(#REF!,"O")</f>
        <v>#REF!</v>
      </c>
      <c r="L1578" s="74" t="e">
        <f t="shared" si="2361"/>
        <v>#REF!</v>
      </c>
      <c r="M1578" s="113" t="e">
        <f t="shared" si="2362"/>
        <v>#REF!</v>
      </c>
      <c r="N1578" s="60"/>
      <c r="O1578" s="61"/>
      <c r="P1578" s="61"/>
      <c r="Q1578" s="61"/>
      <c r="R1578" s="61"/>
      <c r="S1578" s="7"/>
      <c r="T1578" s="67" t="str">
        <f t="shared" si="2317"/>
        <v/>
      </c>
      <c r="U1578" s="76" t="str">
        <f>IF($A1577&lt;&gt;"",IF(OR(CR1577&lt;&gt;0,CS1577&lt;&gt;0,#REF!&lt;$BB$3),"",IF(#REF!="LER","01,",IF(#REF!="LOR","01,",IF(#REF!="LEB","02,",IF(#REF!="LOB","01,",IF(#REF!="HER","19,",IF(#REF!="HOR","19,",IF(#REF!="HEB","20,",IF(#REF!="HOB","19,",""))))))))),"")</f>
        <v/>
      </c>
      <c r="V1578" s="76" t="str">
        <f>IF($A1577&lt;&gt;"",IF(OR(CR1577&lt;&gt;0,CS1577&lt;&gt;0,#REF!&lt;$BB$3),"",IF(#REF!="LER","02,",IF(#REF!="LOR","03,",IF(#REF!="LEB","04,",IF(#REF!="LOB","02,",IF(#REF!="HER","20,",IF(#REF!="HOR","21,",IF(#REF!="HEB","22,",IF(#REF!="HOB","20,",""))))))))),"")</f>
        <v/>
      </c>
      <c r="W1578" s="76" t="str">
        <f>IF($A1577&lt;&gt;"",IF(OR(CR1577&lt;&gt;0,CS1577&lt;&gt;0,#REF!&lt;$BB$3),"",IF(#REF!="LER","03,",IF(#REF!="LOR","05,",IF(#REF!="LEB","06,",IF(#REF!="LOB","03,",IF(#REF!="HER","21,",IF(#REF!="HOR","23,",IF(#REF!="HEB","24,",IF(#REF!="HOB","21,",""))))))))),"")</f>
        <v/>
      </c>
      <c r="X1578" s="76" t="str">
        <f>IF($A1577&lt;&gt;"",IF(OR(CR1577&lt;&gt;0,CS1577&lt;&gt;0,#REF!&lt;$BB$3),"",IF(#REF!="LER","04,",IF(#REF!="LOR","07,",IF(#REF!="LEB","08,",IF(#REF!="LOB","04,",IF(#REF!="HER","22,",IF(#REF!="HOR","25,",IF(#REF!="HEB","26,",IF(#REF!="HOB","22,",""))))))))),"")</f>
        <v/>
      </c>
      <c r="Y1578" s="76" t="str">
        <f>IF($A1577&lt;&gt;"",IF(OR(CR1577&lt;&gt;0,CS1577&lt;&gt;0,#REF!&lt;$BB$3),"",IF(#REF!="LER","05,",IF(#REF!="LOR","09,",IF(#REF!="LEB","10,",IF(#REF!="LOB","05,",IF(#REF!="HER","23,",IF(#REF!="HOR","27,",IF(#REF!="HEB","28,",IF(#REF!="HOB","23,",""))))))))),"")</f>
        <v/>
      </c>
      <c r="Z1578" s="76" t="str">
        <f>IF($A1577&lt;&gt;"",IF(OR(CR1577&lt;&gt;0,CS1577&lt;&gt;0,#REF!&lt;$BB$3),"",IF(#REF!="LER","06,",IF(#REF!="LOR","11,",IF(#REF!="LEB","11,",IF(#REF!="LOB","06,",IF(#REF!="HER","24,",IF(#REF!="HOR","29,",IF(#REF!="HEB","29,",IF(#REF!="HOB","24,",""))))))))),"")</f>
        <v/>
      </c>
      <c r="AA1578" s="60" t="b">
        <f t="shared" si="2327"/>
        <v>0</v>
      </c>
      <c r="AB1578" s="60" t="b">
        <f t="shared" si="2328"/>
        <v>0</v>
      </c>
      <c r="AC1578" s="60" t="b">
        <f t="shared" si="2329"/>
        <v>0</v>
      </c>
      <c r="AD1578" s="60" t="b">
        <f t="shared" si="2330"/>
        <v>0</v>
      </c>
      <c r="AE1578" s="60" t="b">
        <f t="shared" si="2331"/>
        <v>0</v>
      </c>
      <c r="AF1578" s="60" t="b">
        <f t="shared" si="2332"/>
        <v>0</v>
      </c>
      <c r="AG1578" s="60"/>
      <c r="AH1578" s="60"/>
      <c r="AI1578" s="60"/>
      <c r="AJ1578" s="60"/>
      <c r="AK1578" s="67" t="str">
        <f t="shared" si="2318"/>
        <v/>
      </c>
      <c r="AL1578" s="76" t="str">
        <f>IF($A1577&lt;&gt;"",IF(OR(CR1577&lt;&gt;0,CS1577&lt;&gt;0,#REF!&lt;$BB$3),"",IF(#REF!="LER","07,",IF(#REF!="LOR","12,",IF(#REF!="LEB","12,",IF(#REF!="LOB","08,",IF(#REF!="HER","25,",IF(#REF!="HOR","30,",IF(#REF!="HEB","30,",IF(#REF!="HOB","25,",""))))))))),"")</f>
        <v/>
      </c>
      <c r="AM1578" s="76" t="str">
        <f>IF($A1577&lt;&gt;"",IF(OR(CR1577&lt;&gt;0,CS1577&lt;&gt;0,#REF!&lt;$BB$3),"",IF(#REF!="LER","08,",IF(#REF!="LOR","13,",IF(#REF!="LEB","13,",IF(#REF!="LOB","09,",IF(#REF!="HER","26,",IF(#REF!="HOR","31,",IF(#REF!="HEB","31,",IF(#REF!="HOB","26,",""))))))))),"")</f>
        <v/>
      </c>
      <c r="AN1578" s="118" t="str">
        <f t="shared" si="2353"/>
        <v/>
      </c>
      <c r="AO1578" s="76" t="str">
        <f>IF($A1577&lt;&gt;"",IF(OR(CR1577&lt;&gt;0,CS1577&lt;&gt;0,#REF!&lt;$BB$3),"",IF(#REF!="LER","10,",IF(#REF!="LOR","15,",IF(#REF!="LEB","15,",IF(#REF!="LOB","11,",IF(#REF!="HER","28,",IF(#REF!="HOR","33,",IF(#REF!="HEB","33,",IF(#REF!="HOB","28,",""))))))))),"")</f>
        <v/>
      </c>
      <c r="AP1578" s="76" t="str">
        <f>IF($A1577&lt;&gt;"",IF(OR(CR1577&lt;&gt;0,CS1577&lt;&gt;0,#REF!&lt;$BB$3),"",IF(#REF!="LER","12,",IF(#REF!="LOR","16,",IF(#REF!="LEB","16,",IF(#REF!="LOB","13,",IF(#REF!="HER","30,",IF(#REF!="HOR","34,",IF(#REF!="HEB","34,",IF(#REF!="HOB","29,",""))))))))),"")</f>
        <v/>
      </c>
      <c r="AQ1578" s="76" t="str">
        <f>IF($A1577&lt;&gt;"",IF(OR(CR1577&lt;&gt;0,CS1577&lt;&gt;0,#REF!&lt;$BB$3),"",IF(#REF!="LER","14,",IF(#REF!="LOR","17,",IF(#REF!="LEB","17,",IF(#REF!="LOB","15,",IF(#REF!="HER","32,",IF(#REF!="HOR","35,",IF(#REF!="HEB","35,",IF(#REF!="HOB","31,",""))))))))),"")</f>
        <v/>
      </c>
      <c r="AR1578" s="76" t="str">
        <f>IF($A1577&lt;&gt;"",IF(OR(CR1577&lt;&gt;0,CS1577&lt;&gt;0,#REF!&lt;$BB$3),"",IF(#REF!="LER","16,",IF(#REF!="LOR","18,",IF(#REF!="LEB","18,",IF(#REF!="LOB","17,",IF(#REF!="HER","34,",IF(#REF!="HOR","36,",IF(#REF!="HEB","36,",IF(#REF!="HOB","33,",""))))))))),"")</f>
        <v/>
      </c>
      <c r="AS1578" s="60" t="b">
        <f t="shared" si="2333"/>
        <v>0</v>
      </c>
      <c r="AT1578" s="60" t="b">
        <f t="shared" si="2334"/>
        <v>0</v>
      </c>
      <c r="AU1578" s="60" t="b">
        <f t="shared" si="2335"/>
        <v>0</v>
      </c>
      <c r="AV1578" s="60" t="b">
        <f t="shared" si="2336"/>
        <v>0</v>
      </c>
      <c r="AW1578" s="60" t="b">
        <f t="shared" si="2337"/>
        <v>0</v>
      </c>
      <c r="AX1578" s="60" t="b">
        <f t="shared" si="2338"/>
        <v>0</v>
      </c>
      <c r="AY1578" s="60" t="b">
        <f t="shared" si="2339"/>
        <v>0</v>
      </c>
      <c r="AZ1578" s="60"/>
      <c r="BA1578" s="60"/>
      <c r="BB1578" s="13">
        <f t="shared" si="2364"/>
        <v>0</v>
      </c>
      <c r="BC1578" s="11" t="e">
        <f>IF(#REF!&lt;&gt;"",S1578+BC1577,0)</f>
        <v>#REF!</v>
      </c>
      <c r="BD1578" s="67" t="str">
        <f t="shared" si="2319"/>
        <v/>
      </c>
      <c r="BE1578" s="76" t="str">
        <f>IF($A1577&lt;&gt;"",IF(OR(EE1577&lt;&gt;0,EF1577&lt;&gt;0,#REF!&lt;$BB$3),"",IF(#REF!="LER","01,",IF(#REF!="LOR","01,",IF(#REF!="LEB","02,",IF(#REF!="LOB","01,",IF(#REF!="HER","19,",IF(#REF!="HOR","19,",IF(#REF!="HEB","20,",IF(#REF!="HOB","19,",""))))))))),"")</f>
        <v/>
      </c>
      <c r="BF1578" s="76" t="str">
        <f>IF($A1577&lt;&gt;"",IF(OR(EE1577&lt;&gt;0,EF1577&lt;&gt;0,#REF!&lt;$BB$3),"",IF(#REF!="LER","02,",IF(#REF!="LOR","03,",IF(#REF!="LEB","04,",IF(#REF!="LOB","02,",IF(#REF!="HER","20,",IF(#REF!="HOR","21,",IF(#REF!="HEB","22,",IF(#REF!="HOB","20,",""))))))))),"")</f>
        <v/>
      </c>
      <c r="BG1578" s="76" t="str">
        <f>IF($A1577&lt;&gt;"",IF(OR(EE1577&lt;&gt;0,EF1577&lt;&gt;0,#REF!&lt;$BB$3),"",IF(#REF!="LER","03,",IF(#REF!="LOR","05,",IF(#REF!="LEB","06,",IF(#REF!="LOB","03,",IF(#REF!="HER","21,",IF(#REF!="HOR","23,",IF(#REF!="HEB","24,",IF(#REF!="HOB","21,",""))))))))),"")</f>
        <v/>
      </c>
      <c r="BH1578" s="76" t="str">
        <f>IF($A1577&lt;&gt;"",IF(OR(EE1577&lt;&gt;0,EF1577&lt;&gt;0,#REF!&lt;$BB$3),"",IF(#REF!="LER","04,",IF(#REF!="LOR","07,",IF(#REF!="LEB","08,",IF(#REF!="LOB","04,",IF(#REF!="HER","22,",IF(#REF!="HOR","25,",IF(#REF!="HEB","26,",IF(#REF!="HOB","22,",""))))))))),"")</f>
        <v/>
      </c>
      <c r="BI1578" s="76" t="str">
        <f>IF($A1577&lt;&gt;"",IF(OR(EE1577&lt;&gt;0,EF1577&lt;&gt;0,#REF!&lt;$BB$3),"",IF(#REF!="LER","05,",IF(#REF!="LOR","09,",IF(#REF!="LEB","10,",IF(#REF!="LOB","05,",IF(#REF!="HER","23,",IF(#REF!="HOR","27,",IF(#REF!="HEB","28,",IF(#REF!="HOB","23,",""))))))))),"")</f>
        <v/>
      </c>
      <c r="BJ1578" s="76" t="str">
        <f>IF($A1577&lt;&gt;"",IF(OR(EE1577&lt;&gt;0,EF1577&lt;&gt;0,#REF!&lt;$BB$3),"",IF(#REF!="LER","06,",IF(#REF!="LOR","11,",IF(#REF!="LEB","11,",IF(#REF!="LOB","06,",IF(#REF!="HER","24,",IF(#REF!="HOR","29,",IF(#REF!="HEB","29,",IF(#REF!="HOB","24,",""))))))))),"")</f>
        <v/>
      </c>
      <c r="BK1578" s="60" t="b">
        <f t="shared" si="2340"/>
        <v>0</v>
      </c>
      <c r="BL1578" s="60" t="b">
        <f t="shared" si="2341"/>
        <v>0</v>
      </c>
      <c r="BM1578" s="60" t="b">
        <f t="shared" si="2342"/>
        <v>0</v>
      </c>
      <c r="BN1578" s="60" t="b">
        <f t="shared" si="2343"/>
        <v>0</v>
      </c>
      <c r="BO1578" s="60" t="b">
        <f t="shared" si="2344"/>
        <v>0</v>
      </c>
      <c r="BP1578" s="60" t="b">
        <f t="shared" si="2345"/>
        <v>0</v>
      </c>
      <c r="BQ1578" s="60"/>
      <c r="BR1578" s="60"/>
      <c r="BS1578" s="92">
        <f t="shared" si="2372"/>
        <v>0</v>
      </c>
      <c r="BT1578" s="60"/>
      <c r="BU1578" s="60"/>
      <c r="BV1578" s="67" t="str">
        <f t="shared" si="2321"/>
        <v/>
      </c>
      <c r="BW1578" s="76" t="str">
        <f>IF($A1577&lt;&gt;"",IF(OR(EE1577&lt;&gt;0,EF1577&lt;&gt;0,#REF!&lt;$BB$3),"",IF(#REF!="LER","07,",IF(#REF!="LOR","12,",IF(#REF!="LEB","12,",IF(#REF!="LOB","08,",IF(#REF!="HER","25,",IF(#REF!="HOR","30,",IF(#REF!="HEB","30,",IF(#REF!="HOB","25,",""))))))))),"")</f>
        <v/>
      </c>
      <c r="BX1578" s="76" t="str">
        <f>IF($A1577&lt;&gt;"",IF(OR(EE1577&lt;&gt;0,EF1577&lt;&gt;0,#REF!&lt;$BB$3),"",IF(#REF!="LER","08,",IF(#REF!="LOR","13,",IF(#REF!="LEB","13,",IF(#REF!="LOB","09,",IF(#REF!="HER","26,",IF(#REF!="HOR","31,",IF(#REF!="HEB","31,",IF(#REF!="HOB","26,",""))))))))),"")</f>
        <v/>
      </c>
      <c r="BY1578" s="76" t="str">
        <f>IF($A1577&lt;&gt;"",IF(OR(EE1577&lt;&gt;0,EF1577&lt;&gt;0,#REF!&lt;$BB$3),"",IF(#REF!="LER","09,",IF(#REF!="LOR","14,",IF(#REF!="LEB","14,",IF(#REF!="LOB","10,",IF(#REF!="HER","27,",IF(#REF!="HOR","32,",IF(#REF!="HEB","32,",IF(#REF!="HOB","27,",""))))))))),"")</f>
        <v/>
      </c>
      <c r="BZ1578" s="76" t="str">
        <f>IF($A1577&lt;&gt;"",IF(OR(EE1577&lt;&gt;0,EF1577&lt;&gt;0,#REF!&lt;$BB$3),"",IF(#REF!="LER","10,",IF(#REF!="LOR","15,",IF(#REF!="LEB","15,",IF(#REF!="LOB","11,",IF(#REF!="HER","28,",IF(#REF!="HOR","33,",IF(#REF!="HEB","33,",IF(#REF!="HOB","28,",""))))))))),"")</f>
        <v/>
      </c>
      <c r="CA1578" s="76" t="str">
        <f>IF($A1577&lt;&gt;"",IF(OR(EE1577&lt;&gt;0,EF1577&lt;&gt;0,#REF!&lt;$BB$3),"",IF(#REF!="LER","12,",IF(#REF!="LOR","16,",IF(#REF!="LEB","16,",IF(#REF!="LOB","13,",IF(#REF!="HER","30,",IF(#REF!="HOR","34,",IF(#REF!="HEB","34,",IF(#REF!="HOB","29,",""))))))))),"")</f>
        <v/>
      </c>
      <c r="CB1578" s="76" t="str">
        <f>IF($A1577&lt;&gt;"",IF(OR(EE1577&lt;&gt;0,EF1577&lt;&gt;0,#REF!&lt;$BB$3),"",IF(#REF!="LER","14,",IF(#REF!="LOR","17,",IF(#REF!="LEB","17,",IF(#REF!="LOB","15,",IF(#REF!="HER","32,",IF(#REF!="HOR","35,",IF(#REF!="HEB","35,",IF(#REF!="HOB","31,",""))))))))),"")</f>
        <v/>
      </c>
      <c r="CC1578" s="76" t="str">
        <f>IF($A1577&lt;&gt;"",IF(OR(EE1577&lt;&gt;0,EF1577&lt;&gt;0,#REF!&lt;$BB$3),"",IF(#REF!="LER","16,",IF(#REF!="LOR","18,",IF(#REF!="LEB","18,",IF(#REF!="LOB","17,",IF(#REF!="HER","34,",IF(#REF!="HOR","36,",IF(#REF!="HEB","36,",IF(#REF!="HOB","33,",""))))))))),"")</f>
        <v/>
      </c>
      <c r="CD1578" s="60" t="b">
        <f t="shared" si="2346"/>
        <v>0</v>
      </c>
      <c r="CE1578" s="60" t="b">
        <f t="shared" si="2347"/>
        <v>0</v>
      </c>
      <c r="CF1578" s="60" t="b">
        <f t="shared" si="2348"/>
        <v>0</v>
      </c>
      <c r="CG1578" s="60" t="b">
        <f t="shared" si="2349"/>
        <v>0</v>
      </c>
      <c r="CH1578" s="60" t="b">
        <f t="shared" si="2350"/>
        <v>0</v>
      </c>
      <c r="CI1578" s="60" t="b">
        <f t="shared" si="2351"/>
        <v>0</v>
      </c>
      <c r="CJ1578" s="60" t="b">
        <f t="shared" si="2352"/>
        <v>0</v>
      </c>
      <c r="CK1578" s="60"/>
      <c r="CL1578" s="60"/>
      <c r="CM1578" s="92">
        <f t="shared" si="2373"/>
        <v>0</v>
      </c>
      <c r="CN1578" s="13">
        <f t="shared" si="2365"/>
        <v>0</v>
      </c>
      <c r="CO1578" s="11" t="e">
        <f>IF(#REF!&lt;&gt;"",BC1578+CO1577,0)</f>
        <v>#REF!</v>
      </c>
      <c r="CP1578" s="13">
        <f t="shared" si="2363"/>
        <v>0</v>
      </c>
      <c r="CQ1578" s="11">
        <f t="shared" si="2368"/>
        <v>0</v>
      </c>
      <c r="CR1578" s="57">
        <f t="shared" si="2325"/>
        <v>0</v>
      </c>
      <c r="CS1578" s="57">
        <f t="shared" si="2326"/>
        <v>0</v>
      </c>
      <c r="CT1578" s="57">
        <f t="shared" si="2316"/>
        <v>0</v>
      </c>
      <c r="CU1578" s="24"/>
      <c r="CV1578" s="24"/>
      <c r="CW1578" s="24"/>
      <c r="CX1578" s="24"/>
      <c r="CY1578" s="24"/>
      <c r="CZ1578" s="24"/>
      <c r="DA1578" s="24"/>
      <c r="DB1578" s="24"/>
      <c r="DC1578" s="24"/>
      <c r="DD1578" s="64"/>
      <c r="DF1578" s="5"/>
      <c r="DG1578" s="5"/>
      <c r="DH1578" s="5"/>
      <c r="DI1578" s="134"/>
      <c r="DJ1578"/>
    </row>
    <row r="1579" spans="2:114" x14ac:dyDescent="0.2">
      <c r="B1579" s="61" t="str">
        <f>IF(A1579="","",IF(U1580="","DB",U1580&amp;V1580&amp;W1580&amp;X1580&amp;Y1580&amp;Z1580&amp;AL1580&amp;AM1580&amp;AN1580&amp;AO1580&amp;AP1580&amp;AQ1580&amp;AR1580&amp;#REF!))</f>
        <v/>
      </c>
      <c r="C1579" s="7" t="str">
        <f t="shared" si="2356"/>
        <v/>
      </c>
      <c r="D1579" s="60">
        <f t="shared" si="2357"/>
        <v>0</v>
      </c>
      <c r="E1579" s="7" t="e">
        <f>IF(COUNTBLANK(BE1580:BI1580)=5,#REF!&amp;",",IF(COUNTBLANK(U1580:AR1580)=1,T1580&amp;","&amp;T1580&amp;","&amp;T1580&amp;","&amp;T1580&amp;","&amp;T1580&amp;","&amp;T1580&amp;","&amp;T1580&amp;","&amp;T1580&amp;","&amp;T1580&amp;","&amp;T1580&amp;","&amp;T1580&amp;","&amp;T1580&amp;","&amp;T1580&amp;",",T1580&amp;","&amp;T1580&amp;","&amp;T1580&amp;","&amp;T1580&amp;","&amp;T1580&amp;","&amp;T1580&amp;","&amp;T1580&amp;","&amp;T1580&amp;","&amp;T1580&amp;","&amp;T1580&amp;","&amp;T1580&amp;","&amp;T1580&amp;","&amp;T1580&amp;","&amp;T1580&amp;","))</f>
        <v>#REF!</v>
      </c>
      <c r="F1579" s="72" t="str">
        <f t="shared" si="2369"/>
        <v/>
      </c>
      <c r="G1579" s="73">
        <f t="shared" si="2358"/>
        <v>0</v>
      </c>
      <c r="H1579" s="112">
        <f t="shared" si="2359"/>
        <v>0</v>
      </c>
      <c r="I1579" s="112">
        <f t="shared" si="2360"/>
        <v>0</v>
      </c>
      <c r="J1579" s="74" t="e">
        <f>COUNTIF(#REF!,"E")</f>
        <v>#REF!</v>
      </c>
      <c r="K1579" s="74" t="e">
        <f>COUNTIF(#REF!,"O")</f>
        <v>#REF!</v>
      </c>
      <c r="L1579" s="74" t="e">
        <f t="shared" si="2361"/>
        <v>#REF!</v>
      </c>
      <c r="M1579" s="113" t="e">
        <f t="shared" si="2362"/>
        <v>#REF!</v>
      </c>
      <c r="N1579" s="60"/>
      <c r="O1579" s="61"/>
      <c r="P1579" s="61"/>
      <c r="Q1579" s="61"/>
      <c r="R1579" s="61"/>
      <c r="S1579" s="7"/>
      <c r="T1579" s="67" t="str">
        <f t="shared" si="2317"/>
        <v/>
      </c>
      <c r="U1579" s="76" t="str">
        <f>IF($A1578&lt;&gt;"",IF(OR(CR1578&lt;&gt;0,CS1578&lt;&gt;0,#REF!&lt;$BB$3),"",IF(#REF!="LER","01,",IF(#REF!="LOR","01,",IF(#REF!="LEB","02,",IF(#REF!="LOB","01,",IF(#REF!="HER","19,",IF(#REF!="HOR","19,",IF(#REF!="HEB","20,",IF(#REF!="HOB","19,",""))))))))),"")</f>
        <v/>
      </c>
      <c r="V1579" s="76" t="str">
        <f>IF($A1578&lt;&gt;"",IF(OR(CR1578&lt;&gt;0,CS1578&lt;&gt;0,#REF!&lt;$BB$3),"",IF(#REF!="LER","02,",IF(#REF!="LOR","03,",IF(#REF!="LEB","04,",IF(#REF!="LOB","02,",IF(#REF!="HER","20,",IF(#REF!="HOR","21,",IF(#REF!="HEB","22,",IF(#REF!="HOB","20,",""))))))))),"")</f>
        <v/>
      </c>
      <c r="W1579" s="76" t="str">
        <f>IF($A1578&lt;&gt;"",IF(OR(CR1578&lt;&gt;0,CS1578&lt;&gt;0,#REF!&lt;$BB$3),"",IF(#REF!="LER","03,",IF(#REF!="LOR","05,",IF(#REF!="LEB","06,",IF(#REF!="LOB","03,",IF(#REF!="HER","21,",IF(#REF!="HOR","23,",IF(#REF!="HEB","24,",IF(#REF!="HOB","21,",""))))))))),"")</f>
        <v/>
      </c>
      <c r="X1579" s="76" t="str">
        <f>IF($A1578&lt;&gt;"",IF(OR(CR1578&lt;&gt;0,CS1578&lt;&gt;0,#REF!&lt;$BB$3),"",IF(#REF!="LER","04,",IF(#REF!="LOR","07,",IF(#REF!="LEB","08,",IF(#REF!="LOB","04,",IF(#REF!="HER","22,",IF(#REF!="HOR","25,",IF(#REF!="HEB","26,",IF(#REF!="HOB","22,",""))))))))),"")</f>
        <v/>
      </c>
      <c r="Y1579" s="76" t="str">
        <f>IF($A1578&lt;&gt;"",IF(OR(CR1578&lt;&gt;0,CS1578&lt;&gt;0,#REF!&lt;$BB$3),"",IF(#REF!="LER","05,",IF(#REF!="LOR","09,",IF(#REF!="LEB","10,",IF(#REF!="LOB","05,",IF(#REF!="HER","23,",IF(#REF!="HOR","27,",IF(#REF!="HEB","28,",IF(#REF!="HOB","23,",""))))))))),"")</f>
        <v/>
      </c>
      <c r="Z1579" s="76" t="str">
        <f>IF($A1578&lt;&gt;"",IF(OR(CR1578&lt;&gt;0,CS1578&lt;&gt;0,#REF!&lt;$BB$3),"",IF(#REF!="LER","06,",IF(#REF!="LOR","11,",IF(#REF!="LEB","11,",IF(#REF!="LOB","06,",IF(#REF!="HER","24,",IF(#REF!="HOR","29,",IF(#REF!="HEB","29,",IF(#REF!="HOB","24,",""))))))))),"")</f>
        <v/>
      </c>
      <c r="AA1579" s="60" t="b">
        <f t="shared" si="2327"/>
        <v>0</v>
      </c>
      <c r="AB1579" s="60" t="b">
        <f t="shared" si="2328"/>
        <v>0</v>
      </c>
      <c r="AC1579" s="60" t="b">
        <f t="shared" si="2329"/>
        <v>0</v>
      </c>
      <c r="AD1579" s="60" t="b">
        <f t="shared" si="2330"/>
        <v>0</v>
      </c>
      <c r="AE1579" s="60" t="b">
        <f t="shared" si="2331"/>
        <v>0</v>
      </c>
      <c r="AF1579" s="60" t="b">
        <f t="shared" si="2332"/>
        <v>0</v>
      </c>
      <c r="AG1579" s="60"/>
      <c r="AH1579" s="60"/>
      <c r="AI1579" s="60"/>
      <c r="AJ1579" s="60"/>
      <c r="AK1579" s="67" t="str">
        <f t="shared" si="2318"/>
        <v/>
      </c>
      <c r="AL1579" s="76" t="str">
        <f>IF($A1578&lt;&gt;"",IF(OR(CR1578&lt;&gt;0,CS1578&lt;&gt;0,#REF!&lt;$BB$3),"",IF(#REF!="LER","07,",IF(#REF!="LOR","12,",IF(#REF!="LEB","12,",IF(#REF!="LOB","08,",IF(#REF!="HER","25,",IF(#REF!="HOR","30,",IF(#REF!="HEB","30,",IF(#REF!="HOB","25,",""))))))))),"")</f>
        <v/>
      </c>
      <c r="AM1579" s="76" t="str">
        <f>IF($A1578&lt;&gt;"",IF(OR(CR1578&lt;&gt;0,CS1578&lt;&gt;0,#REF!&lt;$BB$3),"",IF(#REF!="LER","08,",IF(#REF!="LOR","13,",IF(#REF!="LEB","13,",IF(#REF!="LOB","09,",IF(#REF!="HER","26,",IF(#REF!="HOR","31,",IF(#REF!="HEB","31,",IF(#REF!="HOB","26,",""))))))))),"")</f>
        <v/>
      </c>
      <c r="AN1579" s="118" t="str">
        <f t="shared" si="2353"/>
        <v/>
      </c>
      <c r="AO1579" s="76" t="str">
        <f>IF($A1578&lt;&gt;"",IF(OR(CR1578&lt;&gt;0,CS1578&lt;&gt;0,#REF!&lt;$BB$3),"",IF(#REF!="LER","10,",IF(#REF!="LOR","15,",IF(#REF!="LEB","15,",IF(#REF!="LOB","11,",IF(#REF!="HER","28,",IF(#REF!="HOR","33,",IF(#REF!="HEB","33,",IF(#REF!="HOB","28,",""))))))))),"")</f>
        <v/>
      </c>
      <c r="AP1579" s="76" t="str">
        <f>IF($A1578&lt;&gt;"",IF(OR(CR1578&lt;&gt;0,CS1578&lt;&gt;0,#REF!&lt;$BB$3),"",IF(#REF!="LER","12,",IF(#REF!="LOR","16,",IF(#REF!="LEB","16,",IF(#REF!="LOB","13,",IF(#REF!="HER","30,",IF(#REF!="HOR","34,",IF(#REF!="HEB","34,",IF(#REF!="HOB","29,",""))))))))),"")</f>
        <v/>
      </c>
      <c r="AQ1579" s="76" t="str">
        <f>IF($A1578&lt;&gt;"",IF(OR(CR1578&lt;&gt;0,CS1578&lt;&gt;0,#REF!&lt;$BB$3),"",IF(#REF!="LER","14,",IF(#REF!="LOR","17,",IF(#REF!="LEB","17,",IF(#REF!="LOB","15,",IF(#REF!="HER","32,",IF(#REF!="HOR","35,",IF(#REF!="HEB","35,",IF(#REF!="HOB","31,",""))))))))),"")</f>
        <v/>
      </c>
      <c r="AR1579" s="76" t="str">
        <f>IF($A1578&lt;&gt;"",IF(OR(CR1578&lt;&gt;0,CS1578&lt;&gt;0,#REF!&lt;$BB$3),"",IF(#REF!="LER","16,",IF(#REF!="LOR","18,",IF(#REF!="LEB","18,",IF(#REF!="LOB","17,",IF(#REF!="HER","34,",IF(#REF!="HOR","36,",IF(#REF!="HEB","36,",IF(#REF!="HOB","33,",""))))))))),"")</f>
        <v/>
      </c>
      <c r="AS1579" s="60" t="b">
        <f t="shared" si="2333"/>
        <v>0</v>
      </c>
      <c r="AT1579" s="60" t="b">
        <f t="shared" si="2334"/>
        <v>0</v>
      </c>
      <c r="AU1579" s="60" t="b">
        <f t="shared" si="2335"/>
        <v>0</v>
      </c>
      <c r="AV1579" s="60" t="b">
        <f t="shared" si="2336"/>
        <v>0</v>
      </c>
      <c r="AW1579" s="60" t="b">
        <f t="shared" si="2337"/>
        <v>0</v>
      </c>
      <c r="AX1579" s="60" t="b">
        <f t="shared" si="2338"/>
        <v>0</v>
      </c>
      <c r="AY1579" s="60" t="b">
        <f t="shared" si="2339"/>
        <v>0</v>
      </c>
      <c r="AZ1579" s="60"/>
      <c r="BA1579" s="60"/>
      <c r="BB1579" s="13">
        <f t="shared" si="2364"/>
        <v>0</v>
      </c>
      <c r="BC1579" s="11" t="e">
        <f>IF(#REF!&lt;&gt;"",S1579+BC1578,0)</f>
        <v>#REF!</v>
      </c>
      <c r="BD1579" s="67" t="str">
        <f t="shared" si="2319"/>
        <v/>
      </c>
      <c r="BE1579" s="76" t="str">
        <f>IF($A1578&lt;&gt;"",IF(OR(EE1578&lt;&gt;0,EF1578&lt;&gt;0,#REF!&lt;$BB$3),"",IF(#REF!="LER","01,",IF(#REF!="LOR","01,",IF(#REF!="LEB","02,",IF(#REF!="LOB","01,",IF(#REF!="HER","19,",IF(#REF!="HOR","19,",IF(#REF!="HEB","20,",IF(#REF!="HOB","19,",""))))))))),"")</f>
        <v/>
      </c>
      <c r="BF1579" s="76" t="str">
        <f>IF($A1578&lt;&gt;"",IF(OR(EE1578&lt;&gt;0,EF1578&lt;&gt;0,#REF!&lt;$BB$3),"",IF(#REF!="LER","02,",IF(#REF!="LOR","03,",IF(#REF!="LEB","04,",IF(#REF!="LOB","02,",IF(#REF!="HER","20,",IF(#REF!="HOR","21,",IF(#REF!="HEB","22,",IF(#REF!="HOB","20,",""))))))))),"")</f>
        <v/>
      </c>
      <c r="BG1579" s="76" t="str">
        <f>IF($A1578&lt;&gt;"",IF(OR(EE1578&lt;&gt;0,EF1578&lt;&gt;0,#REF!&lt;$BB$3),"",IF(#REF!="LER","03,",IF(#REF!="LOR","05,",IF(#REF!="LEB","06,",IF(#REF!="LOB","03,",IF(#REF!="HER","21,",IF(#REF!="HOR","23,",IF(#REF!="HEB","24,",IF(#REF!="HOB","21,",""))))))))),"")</f>
        <v/>
      </c>
      <c r="BH1579" s="76" t="str">
        <f>IF($A1578&lt;&gt;"",IF(OR(EE1578&lt;&gt;0,EF1578&lt;&gt;0,#REF!&lt;$BB$3),"",IF(#REF!="LER","04,",IF(#REF!="LOR","07,",IF(#REF!="LEB","08,",IF(#REF!="LOB","04,",IF(#REF!="HER","22,",IF(#REF!="HOR","25,",IF(#REF!="HEB","26,",IF(#REF!="HOB","22,",""))))))))),"")</f>
        <v/>
      </c>
      <c r="BI1579" s="76" t="str">
        <f>IF($A1578&lt;&gt;"",IF(OR(EE1578&lt;&gt;0,EF1578&lt;&gt;0,#REF!&lt;$BB$3),"",IF(#REF!="LER","05,",IF(#REF!="LOR","09,",IF(#REF!="LEB","10,",IF(#REF!="LOB","05,",IF(#REF!="HER","23,",IF(#REF!="HOR","27,",IF(#REF!="HEB","28,",IF(#REF!="HOB","23,",""))))))))),"")</f>
        <v/>
      </c>
      <c r="BJ1579" s="76" t="str">
        <f>IF($A1578&lt;&gt;"",IF(OR(EE1578&lt;&gt;0,EF1578&lt;&gt;0,#REF!&lt;$BB$3),"",IF(#REF!="LER","06,",IF(#REF!="LOR","11,",IF(#REF!="LEB","11,",IF(#REF!="LOB","06,",IF(#REF!="HER","24,",IF(#REF!="HOR","29,",IF(#REF!="HEB","29,",IF(#REF!="HOB","24,",""))))))))),"")</f>
        <v/>
      </c>
      <c r="BK1579" s="60" t="b">
        <f t="shared" si="2340"/>
        <v>0</v>
      </c>
      <c r="BL1579" s="60" t="b">
        <f t="shared" si="2341"/>
        <v>0</v>
      </c>
      <c r="BM1579" s="60" t="b">
        <f t="shared" si="2342"/>
        <v>0</v>
      </c>
      <c r="BN1579" s="60" t="b">
        <f t="shared" si="2343"/>
        <v>0</v>
      </c>
      <c r="BO1579" s="60" t="b">
        <f t="shared" si="2344"/>
        <v>0</v>
      </c>
      <c r="BP1579" s="60" t="b">
        <f t="shared" si="2345"/>
        <v>0</v>
      </c>
      <c r="BQ1579" s="60"/>
      <c r="BR1579" s="60"/>
      <c r="BS1579" s="92">
        <f t="shared" si="2372"/>
        <v>0</v>
      </c>
      <c r="BT1579" s="60"/>
      <c r="BU1579" s="60"/>
      <c r="BV1579" s="67" t="str">
        <f t="shared" si="2321"/>
        <v/>
      </c>
      <c r="BW1579" s="76" t="str">
        <f>IF($A1578&lt;&gt;"",IF(OR(EE1578&lt;&gt;0,EF1578&lt;&gt;0,#REF!&lt;$BB$3),"",IF(#REF!="LER","07,",IF(#REF!="LOR","12,",IF(#REF!="LEB","12,",IF(#REF!="LOB","08,",IF(#REF!="HER","25,",IF(#REF!="HOR","30,",IF(#REF!="HEB","30,",IF(#REF!="HOB","25,",""))))))))),"")</f>
        <v/>
      </c>
      <c r="BX1579" s="76" t="str">
        <f>IF($A1578&lt;&gt;"",IF(OR(EE1578&lt;&gt;0,EF1578&lt;&gt;0,#REF!&lt;$BB$3),"",IF(#REF!="LER","08,",IF(#REF!="LOR","13,",IF(#REF!="LEB","13,",IF(#REF!="LOB","09,",IF(#REF!="HER","26,",IF(#REF!="HOR","31,",IF(#REF!="HEB","31,",IF(#REF!="HOB","26,",""))))))))),"")</f>
        <v/>
      </c>
      <c r="BY1579" s="76" t="str">
        <f>IF($A1578&lt;&gt;"",IF(OR(EE1578&lt;&gt;0,EF1578&lt;&gt;0,#REF!&lt;$BB$3),"",IF(#REF!="LER","09,",IF(#REF!="LOR","14,",IF(#REF!="LEB","14,",IF(#REF!="LOB","10,",IF(#REF!="HER","27,",IF(#REF!="HOR","32,",IF(#REF!="HEB","32,",IF(#REF!="HOB","27,",""))))))))),"")</f>
        <v/>
      </c>
      <c r="BZ1579" s="76" t="str">
        <f>IF($A1578&lt;&gt;"",IF(OR(EE1578&lt;&gt;0,EF1578&lt;&gt;0,#REF!&lt;$BB$3),"",IF(#REF!="LER","10,",IF(#REF!="LOR","15,",IF(#REF!="LEB","15,",IF(#REF!="LOB","11,",IF(#REF!="HER","28,",IF(#REF!="HOR","33,",IF(#REF!="HEB","33,",IF(#REF!="HOB","28,",""))))))))),"")</f>
        <v/>
      </c>
      <c r="CA1579" s="76" t="str">
        <f>IF($A1578&lt;&gt;"",IF(OR(EE1578&lt;&gt;0,EF1578&lt;&gt;0,#REF!&lt;$BB$3),"",IF(#REF!="LER","12,",IF(#REF!="LOR","16,",IF(#REF!="LEB","16,",IF(#REF!="LOB","13,",IF(#REF!="HER","30,",IF(#REF!="HOR","34,",IF(#REF!="HEB","34,",IF(#REF!="HOB","29,",""))))))))),"")</f>
        <v/>
      </c>
      <c r="CB1579" s="76" t="str">
        <f>IF($A1578&lt;&gt;"",IF(OR(EE1578&lt;&gt;0,EF1578&lt;&gt;0,#REF!&lt;$BB$3),"",IF(#REF!="LER","14,",IF(#REF!="LOR","17,",IF(#REF!="LEB","17,",IF(#REF!="LOB","15,",IF(#REF!="HER","32,",IF(#REF!="HOR","35,",IF(#REF!="HEB","35,",IF(#REF!="HOB","31,",""))))))))),"")</f>
        <v/>
      </c>
      <c r="CC1579" s="76" t="str">
        <f>IF($A1578&lt;&gt;"",IF(OR(EE1578&lt;&gt;0,EF1578&lt;&gt;0,#REF!&lt;$BB$3),"",IF(#REF!="LER","16,",IF(#REF!="LOR","18,",IF(#REF!="LEB","18,",IF(#REF!="LOB","17,",IF(#REF!="HER","34,",IF(#REF!="HOR","36,",IF(#REF!="HEB","36,",IF(#REF!="HOB","33,",""))))))))),"")</f>
        <v/>
      </c>
      <c r="CD1579" s="60" t="b">
        <f t="shared" si="2346"/>
        <v>0</v>
      </c>
      <c r="CE1579" s="60" t="b">
        <f t="shared" si="2347"/>
        <v>0</v>
      </c>
      <c r="CF1579" s="60" t="b">
        <f t="shared" si="2348"/>
        <v>0</v>
      </c>
      <c r="CG1579" s="60" t="b">
        <f t="shared" si="2349"/>
        <v>0</v>
      </c>
      <c r="CH1579" s="60" t="b">
        <f t="shared" si="2350"/>
        <v>0</v>
      </c>
      <c r="CI1579" s="60" t="b">
        <f t="shared" si="2351"/>
        <v>0</v>
      </c>
      <c r="CJ1579" s="60" t="b">
        <f t="shared" si="2352"/>
        <v>0</v>
      </c>
      <c r="CK1579" s="60"/>
      <c r="CL1579" s="60"/>
      <c r="CM1579" s="92">
        <f t="shared" si="2373"/>
        <v>0</v>
      </c>
      <c r="CN1579" s="13">
        <f t="shared" si="2365"/>
        <v>0</v>
      </c>
      <c r="CO1579" s="11" t="e">
        <f>IF(#REF!&lt;&gt;"",BC1579+CO1578,0)</f>
        <v>#REF!</v>
      </c>
      <c r="CP1579" s="13">
        <f t="shared" si="2363"/>
        <v>0</v>
      </c>
      <c r="CQ1579" s="11">
        <f t="shared" si="2368"/>
        <v>0</v>
      </c>
      <c r="CR1579" s="57">
        <f t="shared" si="2325"/>
        <v>0</v>
      </c>
      <c r="CS1579" s="57">
        <f t="shared" si="2326"/>
        <v>0</v>
      </c>
      <c r="CT1579" s="57">
        <f t="shared" si="2316"/>
        <v>0</v>
      </c>
      <c r="CU1579" s="24"/>
      <c r="CV1579" s="24"/>
      <c r="CW1579" s="24"/>
      <c r="CX1579" s="24"/>
      <c r="CY1579" s="24"/>
      <c r="CZ1579" s="24"/>
      <c r="DA1579" s="24"/>
      <c r="DB1579" s="24"/>
      <c r="DC1579" s="24"/>
      <c r="DD1579" s="64"/>
      <c r="DF1579" s="5"/>
      <c r="DG1579" s="5"/>
      <c r="DH1579" s="5"/>
      <c r="DI1579" s="134"/>
      <c r="DJ1579"/>
    </row>
    <row r="1580" spans="2:114" x14ac:dyDescent="0.2">
      <c r="B1580" s="61" t="str">
        <f>IF(A1580="","",IF(U1581="","DB",U1581&amp;V1581&amp;W1581&amp;X1581&amp;Y1581&amp;Z1581&amp;AL1581&amp;AM1581&amp;AN1581&amp;AO1581&amp;AP1581&amp;AQ1581&amp;AR1581&amp;#REF!))</f>
        <v/>
      </c>
      <c r="C1580" s="7" t="str">
        <f t="shared" si="2356"/>
        <v/>
      </c>
      <c r="D1580" s="60">
        <f t="shared" si="2357"/>
        <v>0</v>
      </c>
      <c r="E1580" s="7" t="e">
        <f>IF(COUNTBLANK(BE1581:BI1581)=5,#REF!&amp;",",IF(COUNTBLANK(U1581:AR1581)=1,T1581&amp;","&amp;T1581&amp;","&amp;T1581&amp;","&amp;T1581&amp;","&amp;T1581&amp;","&amp;T1581&amp;","&amp;T1581&amp;","&amp;T1581&amp;","&amp;T1581&amp;","&amp;T1581&amp;","&amp;T1581&amp;","&amp;T1581&amp;","&amp;T1581&amp;",",T1581&amp;","&amp;T1581&amp;","&amp;T1581&amp;","&amp;T1581&amp;","&amp;T1581&amp;","&amp;T1581&amp;","&amp;T1581&amp;","&amp;T1581&amp;","&amp;T1581&amp;","&amp;T1581&amp;","&amp;T1581&amp;","&amp;T1581&amp;","&amp;T1581&amp;","&amp;T1581&amp;","))</f>
        <v>#REF!</v>
      </c>
      <c r="F1580" s="72" t="str">
        <f t="shared" si="2369"/>
        <v/>
      </c>
      <c r="G1580" s="73">
        <f t="shared" si="2358"/>
        <v>0</v>
      </c>
      <c r="H1580" s="112">
        <f t="shared" si="2359"/>
        <v>0</v>
      </c>
      <c r="I1580" s="112">
        <f t="shared" si="2360"/>
        <v>0</v>
      </c>
      <c r="J1580" s="74" t="e">
        <f>COUNTIF(#REF!,"E")</f>
        <v>#REF!</v>
      </c>
      <c r="K1580" s="74" t="e">
        <f>COUNTIF(#REF!,"O")</f>
        <v>#REF!</v>
      </c>
      <c r="L1580" s="74" t="e">
        <f t="shared" si="2361"/>
        <v>#REF!</v>
      </c>
      <c r="M1580" s="113" t="e">
        <f t="shared" si="2362"/>
        <v>#REF!</v>
      </c>
      <c r="N1580" s="60"/>
      <c r="O1580" s="61"/>
      <c r="P1580" s="61"/>
      <c r="Q1580" s="61"/>
      <c r="R1580" s="61"/>
      <c r="S1580" s="7"/>
      <c r="T1580" s="67" t="str">
        <f t="shared" si="2317"/>
        <v/>
      </c>
      <c r="U1580" s="76" t="str">
        <f>IF($A1579&lt;&gt;"",IF(OR(CR1579&lt;&gt;0,CS1579&lt;&gt;0,$BB$3&gt;0),"",IF(#REF!="LER","01,",IF(#REF!="LOR","01,",IF(#REF!="LEB","02,",IF(#REF!="LOB","01,",IF(#REF!="HER","19,",IF(#REF!="HOR","19,",IF(#REF!="HEB","20,",IF(#REF!="HOB","19,",""))))))))),"")</f>
        <v/>
      </c>
      <c r="V1580" s="76" t="str">
        <f>IF($A1579&lt;&gt;"",IF(OR(CR1579&lt;&gt;0,CS1579&lt;&gt;0,$BB$3&gt;0),"",IF(#REF!="LER","02,",IF(#REF!="LOR","03,",IF(#REF!="LEB","04,",IF(#REF!="LOB","02,",IF(#REF!="HER","20,",IF(#REF!="HOR","21,",IF(#REF!="HEB","22,",IF(#REF!="HOB","20,",""))))))))),"")</f>
        <v/>
      </c>
      <c r="W1580" s="76" t="str">
        <f>IF($A1579&lt;&gt;"",IF(OR(CR1579&lt;&gt;0,CS1579&lt;&gt;0,$BB$3&gt;0),"",IF(#REF!="LER","03,",IF(#REF!="LOR","05,",IF(#REF!="LEB","06,",IF(#REF!="LOB","03,",IF(#REF!="HER","21,",IF(#REF!="HOR","23,",IF(#REF!="HEB","24,",IF(#REF!="HOB","21,",""))))))))),"")</f>
        <v/>
      </c>
      <c r="X1580" s="76" t="str">
        <f>IF($A1579&lt;&gt;"",IF(OR(CR1579&lt;&gt;0,CS1579&lt;&gt;0,$BB$3&gt;0),"",IF(#REF!="LER","04,",IF(#REF!="LOR","07,",IF(#REF!="LEB","08,",IF(#REF!="LOB","04,",IF(#REF!="HER","22,",IF(#REF!="HOR","25,",IF(#REF!="HEB","26,",IF(#REF!="HOB","22,",""))))))))),"")</f>
        <v/>
      </c>
      <c r="Y1580" s="76" t="str">
        <f>IF($A1579&lt;&gt;"",IF(OR(CR1579&lt;&gt;0,CS1579&lt;&gt;0,$BB$3&gt;0),"",IF(#REF!="LER","05,",IF(#REF!="LOR","09,",IF(#REF!="LEB","10,",IF(#REF!="LOB","05,",IF(#REF!="HER","23,",IF(#REF!="HOR","27,",IF(#REF!="HEB","28,",IF(#REF!="HOB","23,",""))))))))),"")</f>
        <v/>
      </c>
      <c r="Z1580" s="76" t="str">
        <f>IF($A1579&lt;&gt;"",IF(OR(CR1579&lt;&gt;0,CS1579&lt;&gt;0,$BB$3&gt;0),"",IF(#REF!="LER","06,",IF(#REF!="LOR","11,",IF(#REF!="LEB","11,",IF(#REF!="LOB","06,",IF(#REF!="HER","24,",IF(#REF!="HOR","29,",IF(#REF!="HEB","29,",IF(#REF!="HOB","24,",""))))))))),"")</f>
        <v/>
      </c>
      <c r="AA1580" s="60" t="b">
        <f t="shared" si="2327"/>
        <v>0</v>
      </c>
      <c r="AB1580" s="60" t="b">
        <f t="shared" si="2328"/>
        <v>0</v>
      </c>
      <c r="AC1580" s="60" t="b">
        <f t="shared" si="2329"/>
        <v>0</v>
      </c>
      <c r="AD1580" s="60" t="b">
        <f t="shared" si="2330"/>
        <v>0</v>
      </c>
      <c r="AE1580" s="60" t="b">
        <f t="shared" si="2331"/>
        <v>0</v>
      </c>
      <c r="AF1580" s="60" t="b">
        <f t="shared" si="2332"/>
        <v>0</v>
      </c>
      <c r="AG1580" s="60"/>
      <c r="AH1580" s="60"/>
      <c r="AI1580" s="60"/>
      <c r="AJ1580" s="60"/>
      <c r="AK1580" s="67" t="str">
        <f t="shared" si="2318"/>
        <v/>
      </c>
      <c r="AL1580" s="76" t="str">
        <f>IF($A1579&lt;&gt;"",IF(OR(CR1579&lt;&gt;0,CS1579&lt;&gt;0,$BB$3&gt;0),"",IF(#REF!="LER","07,",IF(#REF!="LOR","12,",IF(#REF!="LEB","12,",IF(#REF!="LOB","08,",IF(#REF!="HER","25,",IF(#REF!="HOR","30,",IF(#REF!="HEB","30,",IF(#REF!="HOB","25,",""))))))))),"")</f>
        <v/>
      </c>
      <c r="AM1580" s="76" t="str">
        <f>IF($A1579&lt;&gt;"",IF(OR(CR1579&lt;&gt;0,CS1579&lt;&gt;0,$BB$3&gt;0),"",IF(#REF!="LER","08,",IF(#REF!="LOR","13,",IF(#REF!="LEB","13,",IF(#REF!="LOB","09,",IF(#REF!="HER","26,",IF(#REF!="HOR","31,",IF(#REF!="HEB","31,",IF(#REF!="HOB","26,",""))))))))),"")</f>
        <v/>
      </c>
      <c r="AN1580" s="118" t="str">
        <f t="shared" si="2353"/>
        <v/>
      </c>
      <c r="AO1580" s="76" t="str">
        <f>IF($A1579&lt;&gt;"",IF(OR(CR1579&lt;&gt;0,CS1579&lt;&gt;0,$BB$3&gt;0),"",IF(#REF!="LER","10,",IF(#REF!="LOR","15,",IF(#REF!="LEB","15,",IF(#REF!="LOB","11,",IF(#REF!="HER","28,",IF(#REF!="HOR","33,",IF(#REF!="HEB","33,",IF(#REF!="HOB","28,",""))))))))),"")</f>
        <v/>
      </c>
      <c r="AP1580" s="76" t="str">
        <f>IF($A1579&lt;&gt;"",IF(OR(CR1579&lt;&gt;0,CS1579&lt;&gt;0,$BB$3&gt;0),"",IF(#REF!="LER","12,",IF(#REF!="LOR","16,",IF(#REF!="LEB","16,",IF(#REF!="LOB","13,",IF(#REF!="HER","30,",IF(#REF!="HOR","34,",IF(#REF!="HEB","34,",IF(#REF!="HOB","29,",""))))))))),"")</f>
        <v/>
      </c>
      <c r="AQ1580" s="76" t="str">
        <f>IF($A1579&lt;&gt;"",IF(OR(CR1579&lt;&gt;0,CS1579&lt;&gt;0,$BB$3&gt;0),"",IF(#REF!="LER","14,",IF(#REF!="LOR","17,",IF(#REF!="LEB","17,",IF(#REF!="LOB","15,",IF(#REF!="HER","32,",IF(#REF!="HOR","35,",IF(#REF!="HEB","35,",IF(#REF!="HOB","31,",""))))))))),"")</f>
        <v/>
      </c>
      <c r="AR1580" s="76" t="str">
        <f>IF($A1579&lt;&gt;"",IF(OR(CR1579&lt;&gt;0,CS1579&lt;&gt;0,$BB$3&gt;0),"",IF(#REF!="LER","16,",IF(#REF!="LOR","18,",IF(#REF!="LEB","18,",IF(#REF!="LOB","17,",IF(#REF!="HER","34,",IF(#REF!="HOR","36,",IF(#REF!="HEB","36,",IF(#REF!="HOB","33,",""))))))))),"")</f>
        <v/>
      </c>
      <c r="AS1580" s="60" t="b">
        <f t="shared" si="2333"/>
        <v>0</v>
      </c>
      <c r="AT1580" s="60" t="b">
        <f t="shared" si="2334"/>
        <v>0</v>
      </c>
      <c r="AU1580" s="60" t="b">
        <f t="shared" si="2335"/>
        <v>0</v>
      </c>
      <c r="AV1580" s="60" t="b">
        <f t="shared" si="2336"/>
        <v>0</v>
      </c>
      <c r="AW1580" s="60" t="b">
        <f t="shared" si="2337"/>
        <v>0</v>
      </c>
      <c r="AX1580" s="60" t="b">
        <f t="shared" si="2338"/>
        <v>0</v>
      </c>
      <c r="AY1580" s="60" t="b">
        <f t="shared" si="2339"/>
        <v>0</v>
      </c>
      <c r="AZ1580" s="60"/>
      <c r="BA1580" s="60"/>
      <c r="BB1580" s="13">
        <f t="shared" si="2364"/>
        <v>0</v>
      </c>
      <c r="BC1580" s="11" t="e">
        <f>IF(#REF!&lt;&gt;"",S1580+BC1579,0)</f>
        <v>#REF!</v>
      </c>
      <c r="BD1580" s="67" t="str">
        <f t="shared" si="2319"/>
        <v/>
      </c>
      <c r="BE1580" s="76" t="str">
        <f>IF($A1579&lt;&gt;"",IF(OR(EE1579&lt;&gt;0,EF1579&lt;&gt;0,$BB$3&gt;0),"",IF(#REF!="LER","01,",IF(#REF!="LOR","01,",IF(#REF!="LEB","02,",IF(#REF!="LOB","01,",IF(#REF!="HER","19,",IF(#REF!="HOR","19,",IF(#REF!="HEB","20,",IF(#REF!="HOB","19,",""))))))))),"")</f>
        <v/>
      </c>
      <c r="BF1580" s="76" t="str">
        <f>IF($A1579&lt;&gt;"",IF(OR(EE1579&lt;&gt;0,EF1579&lt;&gt;0,$BB$3&gt;0),"",IF(#REF!="LER","02,",IF(#REF!="LOR","03,",IF(#REF!="LEB","04,",IF(#REF!="LOB","02,",IF(#REF!="HER","20,",IF(#REF!="HOR","21,",IF(#REF!="HEB","22,",IF(#REF!="HOB","20,",""))))))))),"")</f>
        <v/>
      </c>
      <c r="BG1580" s="76" t="str">
        <f>IF($A1579&lt;&gt;"",IF(OR(EE1579&lt;&gt;0,EF1579&lt;&gt;0,$BB$3&gt;0),"",IF(#REF!="LER","03,",IF(#REF!="LOR","05,",IF(#REF!="LEB","06,",IF(#REF!="LOB","03,",IF(#REF!="HER","21,",IF(#REF!="HOR","23,",IF(#REF!="HEB","24,",IF(#REF!="HOB","21,",""))))))))),"")</f>
        <v/>
      </c>
      <c r="BH1580" s="76" t="str">
        <f>IF($A1579&lt;&gt;"",IF(OR(EE1579&lt;&gt;0,EF1579&lt;&gt;0,$BB$3&gt;0),"",IF(#REF!="LER","04,",IF(#REF!="LOR","07,",IF(#REF!="LEB","08,",IF(#REF!="LOB","04,",IF(#REF!="HER","22,",IF(#REF!="HOR","25,",IF(#REF!="HEB","26,",IF(#REF!="HOB","22,",""))))))))),"")</f>
        <v/>
      </c>
      <c r="BI1580" s="76" t="str">
        <f>IF($A1579&lt;&gt;"",IF(OR(EE1579&lt;&gt;0,EF1579&lt;&gt;0,$BB$3&gt;0),"",IF(#REF!="LER","05,",IF(#REF!="LOR","09,",IF(#REF!="LEB","10,",IF(#REF!="LOB","05,",IF(#REF!="HER","23,",IF(#REF!="HOR","27,",IF(#REF!="HEB","28,",IF(#REF!="HOB","23,",""))))))))),"")</f>
        <v/>
      </c>
      <c r="BJ1580" s="76" t="str">
        <f>IF($A1579&lt;&gt;"",IF(OR(EE1579&lt;&gt;0,EF1579&lt;&gt;0,$BB$3&gt;0),"",IF(#REF!="LER","06,",IF(#REF!="LOR","11,",IF(#REF!="LEB","11,",IF(#REF!="LOB","06,",IF(#REF!="HER","24,",IF(#REF!="HOR","29,",IF(#REF!="HEB","29,",IF(#REF!="HOB","24,",""))))))))),"")</f>
        <v/>
      </c>
      <c r="BK1580" s="60" t="b">
        <f t="shared" si="2340"/>
        <v>0</v>
      </c>
      <c r="BL1580" s="60" t="b">
        <f t="shared" si="2341"/>
        <v>0</v>
      </c>
      <c r="BM1580" s="60" t="b">
        <f t="shared" si="2342"/>
        <v>0</v>
      </c>
      <c r="BN1580" s="60" t="b">
        <f t="shared" si="2343"/>
        <v>0</v>
      </c>
      <c r="BO1580" s="60" t="b">
        <f t="shared" si="2344"/>
        <v>0</v>
      </c>
      <c r="BP1580" s="60" t="b">
        <f t="shared" si="2345"/>
        <v>0</v>
      </c>
      <c r="BQ1580" s="60"/>
      <c r="BR1580" s="60"/>
      <c r="BS1580" s="92">
        <f>IF(BT1580&lt;0,1,0)</f>
        <v>0</v>
      </c>
      <c r="BT1580" s="60"/>
      <c r="BU1580" s="60"/>
      <c r="BV1580" s="67" t="str">
        <f t="shared" si="2321"/>
        <v/>
      </c>
      <c r="BW1580" s="76" t="str">
        <f>IF($A1579&lt;&gt;"",IF(OR(EE1579&lt;&gt;0,EF1579&lt;&gt;0,$BB$3&gt;0),"",IF(#REF!="LER","07,",IF(#REF!="LOR","12,",IF(#REF!="LEB","12,",IF(#REF!="LOB","08,",IF(#REF!="HER","25,",IF(#REF!="HOR","30,",IF(#REF!="HEB","30,",IF(#REF!="HOB","25,",""))))))))),"")</f>
        <v/>
      </c>
      <c r="BX1580" s="76" t="str">
        <f>IF($A1579&lt;&gt;"",IF(OR(EE1579&lt;&gt;0,EF1579&lt;&gt;0,$BB$3&gt;0),"",IF(#REF!="LER","08,",IF(#REF!="LOR","13,",IF(#REF!="LEB","13,",IF(#REF!="LOB","09,",IF(#REF!="HER","26,",IF(#REF!="HOR","31,",IF(#REF!="HEB","31,",IF(#REF!="HOB","26,",""))))))))),"")</f>
        <v/>
      </c>
      <c r="BY1580" s="76" t="str">
        <f>IF($A1579&lt;&gt;"",IF(OR(EE1579&lt;&gt;0,EF1579&lt;&gt;0,$BB$3&gt;0),"",IF(#REF!="LER","09,",IF(#REF!="LOR","14,",IF(#REF!="LEB","14,",IF(#REF!="LOB","10,",IF(#REF!="HER","27,",IF(#REF!="HOR","32,",IF(#REF!="HEB","32,",IF(#REF!="HOB","27,",""))))))))),"")</f>
        <v/>
      </c>
      <c r="BZ1580" s="76" t="str">
        <f>IF($A1579&lt;&gt;"",IF(OR(EE1579&lt;&gt;0,EF1579&lt;&gt;0,$BB$3&gt;0),"",IF(#REF!="LER","10,",IF(#REF!="LOR","15,",IF(#REF!="LEB","15,",IF(#REF!="LOB","11,",IF(#REF!="HER","28,",IF(#REF!="HOR","33,",IF(#REF!="HEB","33,",IF(#REF!="HOB","28,",""))))))))),"")</f>
        <v/>
      </c>
      <c r="CA1580" s="76" t="str">
        <f>IF($A1579&lt;&gt;"",IF(OR(EE1579&lt;&gt;0,EF1579&lt;&gt;0,$BB$3&gt;0),"",IF(#REF!="LER","12,",IF(#REF!="LOR","16,",IF(#REF!="LEB","16,",IF(#REF!="LOB","13,",IF(#REF!="HER","30,",IF(#REF!="HOR","34,",IF(#REF!="HEB","34,",IF(#REF!="HOB","29,",""))))))))),"")</f>
        <v/>
      </c>
      <c r="CB1580" s="76" t="str">
        <f>IF($A1579&lt;&gt;"",IF(OR(EE1579&lt;&gt;0,EF1579&lt;&gt;0,$BB$3&gt;0),"",IF(#REF!="LER","14,",IF(#REF!="LOR","17,",IF(#REF!="LEB","17,",IF(#REF!="LOB","15,",IF(#REF!="HER","32,",IF(#REF!="HOR","35,",IF(#REF!="HEB","35,",IF(#REF!="HOB","31,",""))))))))),"")</f>
        <v/>
      </c>
      <c r="CC1580" s="76" t="str">
        <f>IF($A1579&lt;&gt;"",IF(OR(EE1579&lt;&gt;0,EF1579&lt;&gt;0,$BB$3&gt;0),"",IF(#REF!="LER","16,",IF(#REF!="LOR","18,",IF(#REF!="LEB","18,",IF(#REF!="LOB","17,",IF(#REF!="HER","34,",IF(#REF!="HOR","36,",IF(#REF!="HEB","36,",IF(#REF!="HOB","33,",""))))))))),"")</f>
        <v/>
      </c>
      <c r="CD1580" s="60" t="b">
        <f t="shared" si="2346"/>
        <v>0</v>
      </c>
      <c r="CE1580" s="60" t="b">
        <f t="shared" si="2347"/>
        <v>0</v>
      </c>
      <c r="CF1580" s="60" t="b">
        <f t="shared" si="2348"/>
        <v>0</v>
      </c>
      <c r="CG1580" s="60" t="b">
        <f t="shared" si="2349"/>
        <v>0</v>
      </c>
      <c r="CH1580" s="60" t="b">
        <f t="shared" si="2350"/>
        <v>0</v>
      </c>
      <c r="CI1580" s="60" t="b">
        <f t="shared" si="2351"/>
        <v>0</v>
      </c>
      <c r="CJ1580" s="60" t="b">
        <f t="shared" si="2352"/>
        <v>0</v>
      </c>
      <c r="CK1580" s="60"/>
      <c r="CL1580" s="60"/>
      <c r="CM1580" s="92">
        <f>IF(CN1580&lt;0,1,0)</f>
        <v>0</v>
      </c>
      <c r="CN1580" s="13">
        <f t="shared" si="2365"/>
        <v>0</v>
      </c>
      <c r="CO1580" s="11" t="e">
        <f>IF(#REF!&lt;&gt;"",BC1580+CO1579,0)</f>
        <v>#REF!</v>
      </c>
      <c r="CP1580" s="13">
        <f t="shared" si="2363"/>
        <v>0</v>
      </c>
      <c r="CQ1580" s="11">
        <f t="shared" si="2368"/>
        <v>0</v>
      </c>
      <c r="CR1580" s="57">
        <f t="shared" si="2325"/>
        <v>0</v>
      </c>
      <c r="CS1580" s="57">
        <f t="shared" si="2326"/>
        <v>0</v>
      </c>
      <c r="CT1580" s="57">
        <f t="shared" si="2316"/>
        <v>0</v>
      </c>
      <c r="CU1580" s="24"/>
      <c r="CV1580" s="24"/>
      <c r="CW1580" s="24"/>
      <c r="CX1580" s="24"/>
      <c r="CY1580" s="24"/>
      <c r="CZ1580" s="24"/>
      <c r="DA1580" s="24"/>
      <c r="DB1580" s="24"/>
      <c r="DC1580" s="24"/>
      <c r="DD1580" s="64"/>
      <c r="DF1580" s="5"/>
      <c r="DG1580" s="5"/>
      <c r="DH1580" s="5"/>
      <c r="DI1580" s="134"/>
      <c r="DJ1580"/>
    </row>
    <row r="1581" spans="2:114" x14ac:dyDescent="0.2">
      <c r="B1581" s="61" t="str">
        <f>IF(A1581="","",IF(U1582="","DB",U1582&amp;V1582&amp;W1582&amp;X1582&amp;Y1582&amp;Z1582&amp;AL1582&amp;AM1582&amp;AN1582&amp;AO1582&amp;AP1582&amp;AQ1582&amp;AR1582&amp;#REF!))</f>
        <v/>
      </c>
      <c r="C1581" s="7" t="str">
        <f t="shared" si="2356"/>
        <v/>
      </c>
      <c r="D1581" s="60">
        <f t="shared" si="2357"/>
        <v>0</v>
      </c>
      <c r="E1581" s="7" t="e">
        <f>IF(COUNTBLANK(BE1582:BI1582)=5,#REF!&amp;",",IF(COUNTBLANK(U1582:AR1582)=1,T1582&amp;","&amp;T1582&amp;","&amp;T1582&amp;","&amp;T1582&amp;","&amp;T1582&amp;","&amp;T1582&amp;","&amp;T1582&amp;","&amp;T1582&amp;","&amp;T1582&amp;","&amp;T1582&amp;","&amp;T1582&amp;","&amp;T1582&amp;","&amp;T1582&amp;",",T1582&amp;","&amp;T1582&amp;","&amp;T1582&amp;","&amp;T1582&amp;","&amp;T1582&amp;","&amp;T1582&amp;","&amp;T1582&amp;","&amp;T1582&amp;","&amp;T1582&amp;","&amp;T1582&amp;","&amp;T1582&amp;","&amp;T1582&amp;","&amp;T1582&amp;","&amp;T1582&amp;","))</f>
        <v>#REF!</v>
      </c>
      <c r="F1581" s="72" t="str">
        <f t="shared" si="2369"/>
        <v/>
      </c>
      <c r="G1581" s="73">
        <f t="shared" si="2358"/>
        <v>0</v>
      </c>
      <c r="H1581" s="112">
        <f t="shared" si="2359"/>
        <v>0</v>
      </c>
      <c r="I1581" s="112">
        <f t="shared" si="2360"/>
        <v>0</v>
      </c>
      <c r="J1581" s="74" t="e">
        <f>COUNTIF(#REF!,"E")</f>
        <v>#REF!</v>
      </c>
      <c r="K1581" s="74" t="e">
        <f>COUNTIF(#REF!,"O")</f>
        <v>#REF!</v>
      </c>
      <c r="L1581" s="74" t="e">
        <f t="shared" si="2361"/>
        <v>#REF!</v>
      </c>
      <c r="M1581" s="113" t="e">
        <f t="shared" si="2362"/>
        <v>#REF!</v>
      </c>
      <c r="N1581" s="60"/>
      <c r="O1581" s="61"/>
      <c r="P1581" s="61"/>
      <c r="Q1581" s="61"/>
      <c r="R1581" s="61"/>
      <c r="S1581" s="7"/>
      <c r="T1581" s="67" t="str">
        <f t="shared" si="2317"/>
        <v/>
      </c>
      <c r="U1581" s="76" t="str">
        <f>IF($A1580&lt;&gt;"",IF(OR(CR1580&lt;&gt;0,CS1580&lt;&gt;0,#REF!&lt;$BB$3),"",IF(#REF!="LER","01,",IF(#REF!="LOR","01,",IF(#REF!="LEB","02,",IF(#REF!="LOB","01,",IF(#REF!="HER","19,",IF(#REF!="HOR","19,",IF(#REF!="HEB","20,",IF(#REF!="HOB","19,",""))))))))),"")</f>
        <v/>
      </c>
      <c r="V1581" s="76" t="str">
        <f>IF($A1580&lt;&gt;"",IF(OR(CR1580&lt;&gt;0,CS1580&lt;&gt;0,#REF!&lt;$BB$3),"",IF(#REF!="LER","02,",IF(#REF!="LOR","03,",IF(#REF!="LEB","04,",IF(#REF!="LOB","02,",IF(#REF!="HER","20,",IF(#REF!="HOR","21,",IF(#REF!="HEB","22,",IF(#REF!="HOB","20,",""))))))))),"")</f>
        <v/>
      </c>
      <c r="W1581" s="76" t="str">
        <f>IF($A1580&lt;&gt;"",IF(OR(CR1580&lt;&gt;0,CS1580&lt;&gt;0,#REF!&lt;$BB$3),"",IF(#REF!="LER","03,",IF(#REF!="LOR","05,",IF(#REF!="LEB","06,",IF(#REF!="LOB","03,",IF(#REF!="HER","21,",IF(#REF!="HOR","23,",IF(#REF!="HEB","24,",IF(#REF!="HOB","21,",""))))))))),"")</f>
        <v/>
      </c>
      <c r="X1581" s="76" t="str">
        <f>IF($A1580&lt;&gt;"",IF(OR(CR1580&lt;&gt;0,CS1580&lt;&gt;0,#REF!&lt;$BB$3),"",IF(#REF!="LER","04,",IF(#REF!="LOR","07,",IF(#REF!="LEB","08,",IF(#REF!="LOB","04,",IF(#REF!="HER","22,",IF(#REF!="HOR","25,",IF(#REF!="HEB","26,",IF(#REF!="HOB","22,",""))))))))),"")</f>
        <v/>
      </c>
      <c r="Y1581" s="76" t="str">
        <f>IF($A1580&lt;&gt;"",IF(OR(CR1580&lt;&gt;0,CS1580&lt;&gt;0,#REF!&lt;$BB$3),"",IF(#REF!="LER","05,",IF(#REF!="LOR","09,",IF(#REF!="LEB","10,",IF(#REF!="LOB","05,",IF(#REF!="HER","23,",IF(#REF!="HOR","27,",IF(#REF!="HEB","28,",IF(#REF!="HOB","23,",""))))))))),"")</f>
        <v/>
      </c>
      <c r="Z1581" s="76" t="str">
        <f>IF($A1580&lt;&gt;"",IF(OR(CR1580&lt;&gt;0,CS1580&lt;&gt;0,#REF!&lt;$BB$3),"",IF(#REF!="LER","06,",IF(#REF!="LOR","11,",IF(#REF!="LEB","11,",IF(#REF!="LOB","06,",IF(#REF!="HER","24,",IF(#REF!="HOR","29,",IF(#REF!="HEB","29,",IF(#REF!="HOB","24,",""))))))))),"")</f>
        <v/>
      </c>
      <c r="AA1581" s="60" t="b">
        <f t="shared" si="2327"/>
        <v>0</v>
      </c>
      <c r="AB1581" s="60" t="b">
        <f t="shared" si="2328"/>
        <v>0</v>
      </c>
      <c r="AC1581" s="60" t="b">
        <f t="shared" si="2329"/>
        <v>0</v>
      </c>
      <c r="AD1581" s="60" t="b">
        <f t="shared" si="2330"/>
        <v>0</v>
      </c>
      <c r="AE1581" s="60" t="b">
        <f t="shared" si="2331"/>
        <v>0</v>
      </c>
      <c r="AF1581" s="60" t="b">
        <f t="shared" si="2332"/>
        <v>0</v>
      </c>
      <c r="AG1581" s="60"/>
      <c r="AH1581" s="60"/>
      <c r="AI1581" s="60"/>
      <c r="AJ1581" s="60"/>
      <c r="AK1581" s="67" t="str">
        <f t="shared" si="2318"/>
        <v/>
      </c>
      <c r="AL1581" s="76" t="str">
        <f>IF($A1580&lt;&gt;"",IF(OR(CR1580&lt;&gt;0,CS1580&lt;&gt;0,#REF!&lt;$BB$3),"",IF(#REF!="LER","07,",IF(#REF!="LOR","12,",IF(#REF!="LEB","12,",IF(#REF!="LOB","08,",IF(#REF!="HER","25,",IF(#REF!="HOR","30,",IF(#REF!="HEB","30,",IF(#REF!="HOB","25,",""))))))))),"")</f>
        <v/>
      </c>
      <c r="AM1581" s="76" t="str">
        <f>IF($A1580&lt;&gt;"",IF(OR(CR1580&lt;&gt;0,CS1580&lt;&gt;0,#REF!&lt;$BB$3),"",IF(#REF!="LER","08,",IF(#REF!="LOR","13,",IF(#REF!="LEB","13,",IF(#REF!="LOB","09,",IF(#REF!="HER","26,",IF(#REF!="HOR","31,",IF(#REF!="HEB","31,",IF(#REF!="HOB","26,",""))))))))),"")</f>
        <v/>
      </c>
      <c r="AN1581" s="118" t="str">
        <f t="shared" si="2353"/>
        <v/>
      </c>
      <c r="AO1581" s="76" t="str">
        <f>IF($A1580&lt;&gt;"",IF(OR(CR1580&lt;&gt;0,CS1580&lt;&gt;0,#REF!&lt;$BB$3),"",IF(#REF!="LER","10,",IF(#REF!="LOR","15,",IF(#REF!="LEB","15,",IF(#REF!="LOB","11,",IF(#REF!="HER","28,",IF(#REF!="HOR","33,",IF(#REF!="HEB","33,",IF(#REF!="HOB","28,",""))))))))),"")</f>
        <v/>
      </c>
      <c r="AP1581" s="76" t="str">
        <f>IF($A1580&lt;&gt;"",IF(OR(CR1580&lt;&gt;0,CS1580&lt;&gt;0,#REF!&lt;$BB$3),"",IF(#REF!="LER","12,",IF(#REF!="LOR","16,",IF(#REF!="LEB","16,",IF(#REF!="LOB","13,",IF(#REF!="HER","30,",IF(#REF!="HOR","34,",IF(#REF!="HEB","34,",IF(#REF!="HOB","29,",""))))))))),"")</f>
        <v/>
      </c>
      <c r="AQ1581" s="76" t="str">
        <f>IF($A1580&lt;&gt;"",IF(OR(CR1580&lt;&gt;0,CS1580&lt;&gt;0,#REF!&lt;$BB$3),"",IF(#REF!="LER","14,",IF(#REF!="LOR","17,",IF(#REF!="LEB","17,",IF(#REF!="LOB","15,",IF(#REF!="HER","32,",IF(#REF!="HOR","35,",IF(#REF!="HEB","35,",IF(#REF!="HOB","31,",""))))))))),"")</f>
        <v/>
      </c>
      <c r="AR1581" s="76" t="str">
        <f>IF($A1580&lt;&gt;"",IF(OR(CR1580&lt;&gt;0,CS1580&lt;&gt;0,#REF!&lt;$BB$3),"",IF(#REF!="LER","16,",IF(#REF!="LOR","18,",IF(#REF!="LEB","18,",IF(#REF!="LOB","17,",IF(#REF!="HER","34,",IF(#REF!="HOR","36,",IF(#REF!="HEB","36,",IF(#REF!="HOB","33,",""))))))))),"")</f>
        <v/>
      </c>
      <c r="AS1581" s="60" t="b">
        <f t="shared" si="2333"/>
        <v>0</v>
      </c>
      <c r="AT1581" s="60" t="b">
        <f t="shared" si="2334"/>
        <v>0</v>
      </c>
      <c r="AU1581" s="60" t="b">
        <f t="shared" si="2335"/>
        <v>0</v>
      </c>
      <c r="AV1581" s="60" t="b">
        <f t="shared" si="2336"/>
        <v>0</v>
      </c>
      <c r="AW1581" s="60" t="b">
        <f t="shared" si="2337"/>
        <v>0</v>
      </c>
      <c r="AX1581" s="60" t="b">
        <f t="shared" si="2338"/>
        <v>0</v>
      </c>
      <c r="AY1581" s="60" t="b">
        <f t="shared" si="2339"/>
        <v>0</v>
      </c>
      <c r="AZ1581" s="60"/>
      <c r="BA1581" s="60"/>
      <c r="BB1581" s="13">
        <f t="shared" si="2364"/>
        <v>0</v>
      </c>
      <c r="BC1581" s="11" t="e">
        <f>IF(#REF!&lt;&gt;"",S1581+BC1580,0)</f>
        <v>#REF!</v>
      </c>
      <c r="BD1581" s="67" t="str">
        <f t="shared" si="2319"/>
        <v/>
      </c>
      <c r="BE1581" s="76" t="str">
        <f>IF($A1580&lt;&gt;"",IF(OR(EE1580&lt;&gt;0,EF1580&lt;&gt;0,#REF!&lt;$BB$3),"",IF(#REF!="LER","01,",IF(#REF!="LOR","01,",IF(#REF!="LEB","02,",IF(#REF!="LOB","01,",IF(#REF!="HER","19,",IF(#REF!="HOR","19,",IF(#REF!="HEB","20,",IF(#REF!="HOB","19,",""))))))))),"")</f>
        <v/>
      </c>
      <c r="BF1581" s="76" t="str">
        <f>IF($A1580&lt;&gt;"",IF(OR(EE1580&lt;&gt;0,EF1580&lt;&gt;0,#REF!&lt;$BB$3),"",IF(#REF!="LER","02,",IF(#REF!="LOR","03,",IF(#REF!="LEB","04,",IF(#REF!="LOB","02,",IF(#REF!="HER","20,",IF(#REF!="HOR","21,",IF(#REF!="HEB","22,",IF(#REF!="HOB","20,",""))))))))),"")</f>
        <v/>
      </c>
      <c r="BG1581" s="76" t="str">
        <f>IF($A1580&lt;&gt;"",IF(OR(EE1580&lt;&gt;0,EF1580&lt;&gt;0,#REF!&lt;$BB$3),"",IF(#REF!="LER","03,",IF(#REF!="LOR","05,",IF(#REF!="LEB","06,",IF(#REF!="LOB","03,",IF(#REF!="HER","21,",IF(#REF!="HOR","23,",IF(#REF!="HEB","24,",IF(#REF!="HOB","21,",""))))))))),"")</f>
        <v/>
      </c>
      <c r="BH1581" s="76" t="str">
        <f>IF($A1580&lt;&gt;"",IF(OR(EE1580&lt;&gt;0,EF1580&lt;&gt;0,#REF!&lt;$BB$3),"",IF(#REF!="LER","04,",IF(#REF!="LOR","07,",IF(#REF!="LEB","08,",IF(#REF!="LOB","04,",IF(#REF!="HER","22,",IF(#REF!="HOR","25,",IF(#REF!="HEB","26,",IF(#REF!="HOB","22,",""))))))))),"")</f>
        <v/>
      </c>
      <c r="BI1581" s="76" t="str">
        <f>IF($A1580&lt;&gt;"",IF(OR(EE1580&lt;&gt;0,EF1580&lt;&gt;0,#REF!&lt;$BB$3),"",IF(#REF!="LER","05,",IF(#REF!="LOR","09,",IF(#REF!="LEB","10,",IF(#REF!="LOB","05,",IF(#REF!="HER","23,",IF(#REF!="HOR","27,",IF(#REF!="HEB","28,",IF(#REF!="HOB","23,",""))))))))),"")</f>
        <v/>
      </c>
      <c r="BJ1581" s="76" t="str">
        <f>IF($A1580&lt;&gt;"",IF(OR(EE1580&lt;&gt;0,EF1580&lt;&gt;0,#REF!&lt;$BB$3),"",IF(#REF!="LER","06,",IF(#REF!="LOR","11,",IF(#REF!="LEB","11,",IF(#REF!="LOB","06,",IF(#REF!="HER","24,",IF(#REF!="HOR","29,",IF(#REF!="HEB","29,",IF(#REF!="HOB","24,",""))))))))),"")</f>
        <v/>
      </c>
      <c r="BK1581" s="60" t="b">
        <f t="shared" si="2340"/>
        <v>0</v>
      </c>
      <c r="BL1581" s="60" t="b">
        <f t="shared" si="2341"/>
        <v>0</v>
      </c>
      <c r="BM1581" s="60" t="b">
        <f t="shared" si="2342"/>
        <v>0</v>
      </c>
      <c r="BN1581" s="60" t="b">
        <f t="shared" si="2343"/>
        <v>0</v>
      </c>
      <c r="BO1581" s="60" t="b">
        <f t="shared" si="2344"/>
        <v>0</v>
      </c>
      <c r="BP1581" s="60" t="b">
        <f t="shared" si="2345"/>
        <v>0</v>
      </c>
      <c r="BQ1581" s="60"/>
      <c r="BR1581" s="60"/>
      <c r="BS1581" s="92">
        <f>IF(BT1581&lt;0,BS1580+1,0)</f>
        <v>0</v>
      </c>
      <c r="BT1581" s="60"/>
      <c r="BU1581" s="60"/>
      <c r="BV1581" s="67" t="str">
        <f t="shared" si="2321"/>
        <v/>
      </c>
      <c r="BW1581" s="76" t="str">
        <f>IF($A1580&lt;&gt;"",IF(OR(EE1580&lt;&gt;0,EF1580&lt;&gt;0,#REF!&lt;$BB$3),"",IF(#REF!="LER","07,",IF(#REF!="LOR","12,",IF(#REF!="LEB","12,",IF(#REF!="LOB","08,",IF(#REF!="HER","25,",IF(#REF!="HOR","30,",IF(#REF!="HEB","30,",IF(#REF!="HOB","25,",""))))))))),"")</f>
        <v/>
      </c>
      <c r="BX1581" s="76" t="str">
        <f>IF($A1580&lt;&gt;"",IF(OR(EE1580&lt;&gt;0,EF1580&lt;&gt;0,#REF!&lt;$BB$3),"",IF(#REF!="LER","08,",IF(#REF!="LOR","13,",IF(#REF!="LEB","13,",IF(#REF!="LOB","09,",IF(#REF!="HER","26,",IF(#REF!="HOR","31,",IF(#REF!="HEB","31,",IF(#REF!="HOB","26,",""))))))))),"")</f>
        <v/>
      </c>
      <c r="BY1581" s="76" t="str">
        <f>IF($A1580&lt;&gt;"",IF(OR(EE1580&lt;&gt;0,EF1580&lt;&gt;0,#REF!&lt;$BB$3),"",IF(#REF!="LER","09,",IF(#REF!="LOR","14,",IF(#REF!="LEB","14,",IF(#REF!="LOB","10,",IF(#REF!="HER","27,",IF(#REF!="HOR","32,",IF(#REF!="HEB","32,",IF(#REF!="HOB","27,",""))))))))),"")</f>
        <v/>
      </c>
      <c r="BZ1581" s="76" t="str">
        <f>IF($A1580&lt;&gt;"",IF(OR(EE1580&lt;&gt;0,EF1580&lt;&gt;0,#REF!&lt;$BB$3),"",IF(#REF!="LER","10,",IF(#REF!="LOR","15,",IF(#REF!="LEB","15,",IF(#REF!="LOB","11,",IF(#REF!="HER","28,",IF(#REF!="HOR","33,",IF(#REF!="HEB","33,",IF(#REF!="HOB","28,",""))))))))),"")</f>
        <v/>
      </c>
      <c r="CA1581" s="76" t="str">
        <f>IF($A1580&lt;&gt;"",IF(OR(EE1580&lt;&gt;0,EF1580&lt;&gt;0,#REF!&lt;$BB$3),"",IF(#REF!="LER","12,",IF(#REF!="LOR","16,",IF(#REF!="LEB","16,",IF(#REF!="LOB","13,",IF(#REF!="HER","30,",IF(#REF!="HOR","34,",IF(#REF!="HEB","34,",IF(#REF!="HOB","29,",""))))))))),"")</f>
        <v/>
      </c>
      <c r="CB1581" s="76" t="str">
        <f>IF($A1580&lt;&gt;"",IF(OR(EE1580&lt;&gt;0,EF1580&lt;&gt;0,#REF!&lt;$BB$3),"",IF(#REF!="LER","14,",IF(#REF!="LOR","17,",IF(#REF!="LEB","17,",IF(#REF!="LOB","15,",IF(#REF!="HER","32,",IF(#REF!="HOR","35,",IF(#REF!="HEB","35,",IF(#REF!="HOB","31,",""))))))))),"")</f>
        <v/>
      </c>
      <c r="CC1581" s="76" t="str">
        <f>IF($A1580&lt;&gt;"",IF(OR(EE1580&lt;&gt;0,EF1580&lt;&gt;0,#REF!&lt;$BB$3),"",IF(#REF!="LER","16,",IF(#REF!="LOR","18,",IF(#REF!="LEB","18,",IF(#REF!="LOB","17,",IF(#REF!="HER","34,",IF(#REF!="HOR","36,",IF(#REF!="HEB","36,",IF(#REF!="HOB","33,",""))))))))),"")</f>
        <v/>
      </c>
      <c r="CD1581" s="60" t="b">
        <f t="shared" si="2346"/>
        <v>0</v>
      </c>
      <c r="CE1581" s="60" t="b">
        <f t="shared" si="2347"/>
        <v>0</v>
      </c>
      <c r="CF1581" s="60" t="b">
        <f t="shared" si="2348"/>
        <v>0</v>
      </c>
      <c r="CG1581" s="60" t="b">
        <f t="shared" si="2349"/>
        <v>0</v>
      </c>
      <c r="CH1581" s="60" t="b">
        <f t="shared" si="2350"/>
        <v>0</v>
      </c>
      <c r="CI1581" s="60" t="b">
        <f t="shared" si="2351"/>
        <v>0</v>
      </c>
      <c r="CJ1581" s="60" t="b">
        <f t="shared" si="2352"/>
        <v>0</v>
      </c>
      <c r="CK1581" s="60"/>
      <c r="CL1581" s="60"/>
      <c r="CM1581" s="92">
        <f>IF(CN1581&lt;0,CM1580+1,0)</f>
        <v>0</v>
      </c>
      <c r="CN1581" s="13">
        <f t="shared" si="2365"/>
        <v>0</v>
      </c>
      <c r="CO1581" s="11" t="e">
        <f>IF(#REF!&lt;&gt;"",BC1581+CO1580,0)</f>
        <v>#REF!</v>
      </c>
      <c r="CP1581" s="13">
        <f t="shared" si="2363"/>
        <v>0</v>
      </c>
      <c r="CQ1581" s="11">
        <f t="shared" si="2368"/>
        <v>0</v>
      </c>
      <c r="CR1581" s="57">
        <f t="shared" si="2325"/>
        <v>0</v>
      </c>
      <c r="CS1581" s="57">
        <f t="shared" si="2326"/>
        <v>0</v>
      </c>
      <c r="CT1581" s="57">
        <f t="shared" si="2316"/>
        <v>0</v>
      </c>
      <c r="CU1581" s="24"/>
      <c r="CV1581" s="24"/>
      <c r="CW1581" s="24"/>
      <c r="CX1581" s="24"/>
      <c r="CY1581" s="24"/>
      <c r="CZ1581" s="24"/>
      <c r="DA1581" s="24"/>
      <c r="DB1581" s="24"/>
      <c r="DC1581" s="24"/>
      <c r="DD1581" s="64"/>
      <c r="DF1581" s="5"/>
      <c r="DG1581" s="5"/>
      <c r="DH1581" s="5"/>
      <c r="DI1581" s="134"/>
      <c r="DJ1581"/>
    </row>
    <row r="1582" spans="2:114" x14ac:dyDescent="0.2">
      <c r="B1582" s="61" t="str">
        <f>IF(A1582="","",IF(U1583="","DB",U1583&amp;V1583&amp;W1583&amp;X1583&amp;Y1583&amp;Z1583&amp;AL1583&amp;AM1583&amp;AN1583&amp;AO1583&amp;AP1583&amp;AQ1583&amp;AR1583&amp;#REF!))</f>
        <v/>
      </c>
      <c r="C1582" s="7" t="str">
        <f t="shared" si="2356"/>
        <v/>
      </c>
      <c r="D1582" s="60">
        <f t="shared" si="2357"/>
        <v>0</v>
      </c>
      <c r="E1582" s="7" t="e">
        <f>IF(COUNTBLANK(BE1583:BI1583)=5,#REF!&amp;",",IF(COUNTBLANK(U1583:AR1583)=1,T1583&amp;","&amp;T1583&amp;","&amp;T1583&amp;","&amp;T1583&amp;","&amp;T1583&amp;","&amp;T1583&amp;","&amp;T1583&amp;","&amp;T1583&amp;","&amp;T1583&amp;","&amp;T1583&amp;","&amp;T1583&amp;","&amp;T1583&amp;","&amp;T1583&amp;",",T1583&amp;","&amp;T1583&amp;","&amp;T1583&amp;","&amp;T1583&amp;","&amp;T1583&amp;","&amp;T1583&amp;","&amp;T1583&amp;","&amp;T1583&amp;","&amp;T1583&amp;","&amp;T1583&amp;","&amp;T1583&amp;","&amp;T1583&amp;","&amp;T1583&amp;","&amp;T1583&amp;","))</f>
        <v>#REF!</v>
      </c>
      <c r="F1582" s="72" t="str">
        <f t="shared" si="2369"/>
        <v/>
      </c>
      <c r="G1582" s="73">
        <f t="shared" si="2358"/>
        <v>0</v>
      </c>
      <c r="H1582" s="112">
        <f t="shared" si="2359"/>
        <v>0</v>
      </c>
      <c r="I1582" s="112">
        <f t="shared" si="2360"/>
        <v>0</v>
      </c>
      <c r="J1582" s="74" t="e">
        <f>COUNTIF(#REF!,"E")</f>
        <v>#REF!</v>
      </c>
      <c r="K1582" s="74" t="e">
        <f>COUNTIF(#REF!,"O")</f>
        <v>#REF!</v>
      </c>
      <c r="L1582" s="74" t="e">
        <f t="shared" si="2361"/>
        <v>#REF!</v>
      </c>
      <c r="M1582" s="113" t="e">
        <f t="shared" si="2362"/>
        <v>#REF!</v>
      </c>
      <c r="N1582" s="60"/>
      <c r="O1582" s="61"/>
      <c r="P1582" s="61"/>
      <c r="Q1582" s="61"/>
      <c r="R1582" s="61"/>
      <c r="S1582" s="7"/>
      <c r="T1582" s="67" t="str">
        <f t="shared" si="2317"/>
        <v/>
      </c>
      <c r="U1582" s="76" t="str">
        <f>IF($A1581&lt;&gt;"",IF(OR(CR1581&lt;&gt;0,CS1581&lt;&gt;0,#REF!&lt;$BB$3),"",IF(#REF!="LER","01,",IF(#REF!="LOR","01,",IF(#REF!="LEB","02,",IF(#REF!="LOB","01,",IF(#REF!="HER","19,",IF(#REF!="HOR","19,",IF(#REF!="HEB","20,",IF(#REF!="HOB","19,",""))))))))),"")</f>
        <v/>
      </c>
      <c r="V1582" s="76" t="str">
        <f>IF($A1581&lt;&gt;"",IF(OR(CR1581&lt;&gt;0,CS1581&lt;&gt;0,#REF!&lt;$BB$3),"",IF(#REF!="LER","02,",IF(#REF!="LOR","03,",IF(#REF!="LEB","04,",IF(#REF!="LOB","02,",IF(#REF!="HER","20,",IF(#REF!="HOR","21,",IF(#REF!="HEB","22,",IF(#REF!="HOB","20,",""))))))))),"")</f>
        <v/>
      </c>
      <c r="W1582" s="76" t="str">
        <f>IF($A1581&lt;&gt;"",IF(OR(CR1581&lt;&gt;0,CS1581&lt;&gt;0,#REF!&lt;$BB$3),"",IF(#REF!="LER","03,",IF(#REF!="LOR","05,",IF(#REF!="LEB","06,",IF(#REF!="LOB","03,",IF(#REF!="HER","21,",IF(#REF!="HOR","23,",IF(#REF!="HEB","24,",IF(#REF!="HOB","21,",""))))))))),"")</f>
        <v/>
      </c>
      <c r="X1582" s="76" t="str">
        <f>IF($A1581&lt;&gt;"",IF(OR(CR1581&lt;&gt;0,CS1581&lt;&gt;0,#REF!&lt;$BB$3),"",IF(#REF!="LER","04,",IF(#REF!="LOR","07,",IF(#REF!="LEB","08,",IF(#REF!="LOB","04,",IF(#REF!="HER","22,",IF(#REF!="HOR","25,",IF(#REF!="HEB","26,",IF(#REF!="HOB","22,",""))))))))),"")</f>
        <v/>
      </c>
      <c r="Y1582" s="76" t="str">
        <f>IF($A1581&lt;&gt;"",IF(OR(CR1581&lt;&gt;0,CS1581&lt;&gt;0,#REF!&lt;$BB$3),"",IF(#REF!="LER","05,",IF(#REF!="LOR","09,",IF(#REF!="LEB","10,",IF(#REF!="LOB","05,",IF(#REF!="HER","23,",IF(#REF!="HOR","27,",IF(#REF!="HEB","28,",IF(#REF!="HOB","23,",""))))))))),"")</f>
        <v/>
      </c>
      <c r="Z1582" s="76" t="str">
        <f>IF($A1581&lt;&gt;"",IF(OR(CR1581&lt;&gt;0,CS1581&lt;&gt;0,#REF!&lt;$BB$3),"",IF(#REF!="LER","06,",IF(#REF!="LOR","11,",IF(#REF!="LEB","11,",IF(#REF!="LOB","06,",IF(#REF!="HER","24,",IF(#REF!="HOR","29,",IF(#REF!="HEB","29,",IF(#REF!="HOB","24,",""))))))))),"")</f>
        <v/>
      </c>
      <c r="AA1582" s="60" t="b">
        <f t="shared" si="2327"/>
        <v>0</v>
      </c>
      <c r="AB1582" s="60" t="b">
        <f t="shared" si="2328"/>
        <v>0</v>
      </c>
      <c r="AC1582" s="60" t="b">
        <f t="shared" si="2329"/>
        <v>0</v>
      </c>
      <c r="AD1582" s="60" t="b">
        <f t="shared" si="2330"/>
        <v>0</v>
      </c>
      <c r="AE1582" s="60" t="b">
        <f t="shared" si="2331"/>
        <v>0</v>
      </c>
      <c r="AF1582" s="60" t="b">
        <f t="shared" si="2332"/>
        <v>0</v>
      </c>
      <c r="AG1582" s="60"/>
      <c r="AH1582" s="60"/>
      <c r="AI1582" s="60"/>
      <c r="AJ1582" s="60"/>
      <c r="AK1582" s="67" t="str">
        <f t="shared" si="2318"/>
        <v/>
      </c>
      <c r="AL1582" s="76" t="str">
        <f>IF($A1581&lt;&gt;"",IF(OR(CR1581&lt;&gt;0,CS1581&lt;&gt;0,#REF!&lt;$BB$3),"",IF(#REF!="LER","07,",IF(#REF!="LOR","12,",IF(#REF!="LEB","12,",IF(#REF!="LOB","08,",IF(#REF!="HER","25,",IF(#REF!="HOR","30,",IF(#REF!="HEB","30,",IF(#REF!="HOB","25,",""))))))))),"")</f>
        <v/>
      </c>
      <c r="AM1582" s="76" t="str">
        <f>IF($A1581&lt;&gt;"",IF(OR(CR1581&lt;&gt;0,CS1581&lt;&gt;0,#REF!&lt;$BB$3),"",IF(#REF!="LER","08,",IF(#REF!="LOR","13,",IF(#REF!="LEB","13,",IF(#REF!="LOB","09,",IF(#REF!="HER","26,",IF(#REF!="HOR","31,",IF(#REF!="HEB","31,",IF(#REF!="HOB","26,",""))))))))),"")</f>
        <v/>
      </c>
      <c r="AN1582" s="118" t="str">
        <f t="shared" si="2353"/>
        <v/>
      </c>
      <c r="AO1582" s="76" t="str">
        <f>IF($A1581&lt;&gt;"",IF(OR(CR1581&lt;&gt;0,CS1581&lt;&gt;0,#REF!&lt;$BB$3),"",IF(#REF!="LER","10,",IF(#REF!="LOR","15,",IF(#REF!="LEB","15,",IF(#REF!="LOB","11,",IF(#REF!="HER","28,",IF(#REF!="HOR","33,",IF(#REF!="HEB","33,",IF(#REF!="HOB","28,",""))))))))),"")</f>
        <v/>
      </c>
      <c r="AP1582" s="76" t="str">
        <f>IF($A1581&lt;&gt;"",IF(OR(CR1581&lt;&gt;0,CS1581&lt;&gt;0,#REF!&lt;$BB$3),"",IF(#REF!="LER","12,",IF(#REF!="LOR","16,",IF(#REF!="LEB","16,",IF(#REF!="LOB","13,",IF(#REF!="HER","30,",IF(#REF!="HOR","34,",IF(#REF!="HEB","34,",IF(#REF!="HOB","29,",""))))))))),"")</f>
        <v/>
      </c>
      <c r="AQ1582" s="76" t="str">
        <f>IF($A1581&lt;&gt;"",IF(OR(CR1581&lt;&gt;0,CS1581&lt;&gt;0,#REF!&lt;$BB$3),"",IF(#REF!="LER","14,",IF(#REF!="LOR","17,",IF(#REF!="LEB","17,",IF(#REF!="LOB","15,",IF(#REF!="HER","32,",IF(#REF!="HOR","35,",IF(#REF!="HEB","35,",IF(#REF!="HOB","31,",""))))))))),"")</f>
        <v/>
      </c>
      <c r="AR1582" s="76" t="str">
        <f>IF($A1581&lt;&gt;"",IF(OR(CR1581&lt;&gt;0,CS1581&lt;&gt;0,#REF!&lt;$BB$3),"",IF(#REF!="LER","16,",IF(#REF!="LOR","18,",IF(#REF!="LEB","18,",IF(#REF!="LOB","17,",IF(#REF!="HER","34,",IF(#REF!="HOR","36,",IF(#REF!="HEB","36,",IF(#REF!="HOB","33,",""))))))))),"")</f>
        <v/>
      </c>
      <c r="AS1582" s="60" t="b">
        <f t="shared" si="2333"/>
        <v>0</v>
      </c>
      <c r="AT1582" s="60" t="b">
        <f t="shared" si="2334"/>
        <v>0</v>
      </c>
      <c r="AU1582" s="60" t="b">
        <f t="shared" si="2335"/>
        <v>0</v>
      </c>
      <c r="AV1582" s="60" t="b">
        <f t="shared" si="2336"/>
        <v>0</v>
      </c>
      <c r="AW1582" s="60" t="b">
        <f t="shared" si="2337"/>
        <v>0</v>
      </c>
      <c r="AX1582" s="60" t="b">
        <f t="shared" si="2338"/>
        <v>0</v>
      </c>
      <c r="AY1582" s="60" t="b">
        <f t="shared" si="2339"/>
        <v>0</v>
      </c>
      <c r="AZ1582" s="60"/>
      <c r="BA1582" s="60"/>
      <c r="BB1582" s="13">
        <f t="shared" si="2364"/>
        <v>0</v>
      </c>
      <c r="BC1582" s="11" t="e">
        <f>IF(#REF!&lt;&gt;"",S1582+BC1581,0)</f>
        <v>#REF!</v>
      </c>
      <c r="BD1582" s="67" t="str">
        <f t="shared" si="2319"/>
        <v/>
      </c>
      <c r="BE1582" s="76" t="str">
        <f>IF($A1581&lt;&gt;"",IF(OR(EE1581&lt;&gt;0,EF1581&lt;&gt;0,#REF!&lt;$BB$3),"",IF(#REF!="LER","01,",IF(#REF!="LOR","01,",IF(#REF!="LEB","02,",IF(#REF!="LOB","01,",IF(#REF!="HER","19,",IF(#REF!="HOR","19,",IF(#REF!="HEB","20,",IF(#REF!="HOB","19,",""))))))))),"")</f>
        <v/>
      </c>
      <c r="BF1582" s="76" t="str">
        <f>IF($A1581&lt;&gt;"",IF(OR(EE1581&lt;&gt;0,EF1581&lt;&gt;0,#REF!&lt;$BB$3),"",IF(#REF!="LER","02,",IF(#REF!="LOR","03,",IF(#REF!="LEB","04,",IF(#REF!="LOB","02,",IF(#REF!="HER","20,",IF(#REF!="HOR","21,",IF(#REF!="HEB","22,",IF(#REF!="HOB","20,",""))))))))),"")</f>
        <v/>
      </c>
      <c r="BG1582" s="76" t="str">
        <f>IF($A1581&lt;&gt;"",IF(OR(EE1581&lt;&gt;0,EF1581&lt;&gt;0,#REF!&lt;$BB$3),"",IF(#REF!="LER","03,",IF(#REF!="LOR","05,",IF(#REF!="LEB","06,",IF(#REF!="LOB","03,",IF(#REF!="HER","21,",IF(#REF!="HOR","23,",IF(#REF!="HEB","24,",IF(#REF!="HOB","21,",""))))))))),"")</f>
        <v/>
      </c>
      <c r="BH1582" s="76" t="str">
        <f>IF($A1581&lt;&gt;"",IF(OR(EE1581&lt;&gt;0,EF1581&lt;&gt;0,#REF!&lt;$BB$3),"",IF(#REF!="LER","04,",IF(#REF!="LOR","07,",IF(#REF!="LEB","08,",IF(#REF!="LOB","04,",IF(#REF!="HER","22,",IF(#REF!="HOR","25,",IF(#REF!="HEB","26,",IF(#REF!="HOB","22,",""))))))))),"")</f>
        <v/>
      </c>
      <c r="BI1582" s="76" t="str">
        <f>IF($A1581&lt;&gt;"",IF(OR(EE1581&lt;&gt;0,EF1581&lt;&gt;0,#REF!&lt;$BB$3),"",IF(#REF!="LER","05,",IF(#REF!="LOR","09,",IF(#REF!="LEB","10,",IF(#REF!="LOB","05,",IF(#REF!="HER","23,",IF(#REF!="HOR","27,",IF(#REF!="HEB","28,",IF(#REF!="HOB","23,",""))))))))),"")</f>
        <v/>
      </c>
      <c r="BJ1582" s="76" t="str">
        <f>IF($A1581&lt;&gt;"",IF(OR(EE1581&lt;&gt;0,EF1581&lt;&gt;0,#REF!&lt;$BB$3),"",IF(#REF!="LER","06,",IF(#REF!="LOR","11,",IF(#REF!="LEB","11,",IF(#REF!="LOB","06,",IF(#REF!="HER","24,",IF(#REF!="HOR","29,",IF(#REF!="HEB","29,",IF(#REF!="HOB","24,",""))))))))),"")</f>
        <v/>
      </c>
      <c r="BK1582" s="60" t="b">
        <f t="shared" si="2340"/>
        <v>0</v>
      </c>
      <c r="BL1582" s="60" t="b">
        <f t="shared" si="2341"/>
        <v>0</v>
      </c>
      <c r="BM1582" s="60" t="b">
        <f t="shared" si="2342"/>
        <v>0</v>
      </c>
      <c r="BN1582" s="60" t="b">
        <f t="shared" si="2343"/>
        <v>0</v>
      </c>
      <c r="BO1582" s="60" t="b">
        <f t="shared" si="2344"/>
        <v>0</v>
      </c>
      <c r="BP1582" s="60" t="b">
        <f t="shared" si="2345"/>
        <v>0</v>
      </c>
      <c r="BQ1582" s="60"/>
      <c r="BR1582" s="60"/>
      <c r="BS1582" s="92">
        <f t="shared" ref="BS1582:BS1588" si="2374">IF(BT1582&lt;0,BS1581+1,0)</f>
        <v>0</v>
      </c>
      <c r="BT1582" s="60"/>
      <c r="BU1582" s="60"/>
      <c r="BV1582" s="67" t="str">
        <f t="shared" si="2321"/>
        <v/>
      </c>
      <c r="BW1582" s="76" t="str">
        <f>IF($A1581&lt;&gt;"",IF(OR(EE1581&lt;&gt;0,EF1581&lt;&gt;0,#REF!&lt;$BB$3),"",IF(#REF!="LER","07,",IF(#REF!="LOR","12,",IF(#REF!="LEB","12,",IF(#REF!="LOB","08,",IF(#REF!="HER","25,",IF(#REF!="HOR","30,",IF(#REF!="HEB","30,",IF(#REF!="HOB","25,",""))))))))),"")</f>
        <v/>
      </c>
      <c r="BX1582" s="76" t="str">
        <f>IF($A1581&lt;&gt;"",IF(OR(EE1581&lt;&gt;0,EF1581&lt;&gt;0,#REF!&lt;$BB$3),"",IF(#REF!="LER","08,",IF(#REF!="LOR","13,",IF(#REF!="LEB","13,",IF(#REF!="LOB","09,",IF(#REF!="HER","26,",IF(#REF!="HOR","31,",IF(#REF!="HEB","31,",IF(#REF!="HOB","26,",""))))))))),"")</f>
        <v/>
      </c>
      <c r="BY1582" s="76" t="str">
        <f>IF($A1581&lt;&gt;"",IF(OR(EE1581&lt;&gt;0,EF1581&lt;&gt;0,#REF!&lt;$BB$3),"",IF(#REF!="LER","09,",IF(#REF!="LOR","14,",IF(#REF!="LEB","14,",IF(#REF!="LOB","10,",IF(#REF!="HER","27,",IF(#REF!="HOR","32,",IF(#REF!="HEB","32,",IF(#REF!="HOB","27,",""))))))))),"")</f>
        <v/>
      </c>
      <c r="BZ1582" s="76" t="str">
        <f>IF($A1581&lt;&gt;"",IF(OR(EE1581&lt;&gt;0,EF1581&lt;&gt;0,#REF!&lt;$BB$3),"",IF(#REF!="LER","10,",IF(#REF!="LOR","15,",IF(#REF!="LEB","15,",IF(#REF!="LOB","11,",IF(#REF!="HER","28,",IF(#REF!="HOR","33,",IF(#REF!="HEB","33,",IF(#REF!="HOB","28,",""))))))))),"")</f>
        <v/>
      </c>
      <c r="CA1582" s="76" t="str">
        <f>IF($A1581&lt;&gt;"",IF(OR(EE1581&lt;&gt;0,EF1581&lt;&gt;0,#REF!&lt;$BB$3),"",IF(#REF!="LER","12,",IF(#REF!="LOR","16,",IF(#REF!="LEB","16,",IF(#REF!="LOB","13,",IF(#REF!="HER","30,",IF(#REF!="HOR","34,",IF(#REF!="HEB","34,",IF(#REF!="HOB","29,",""))))))))),"")</f>
        <v/>
      </c>
      <c r="CB1582" s="76" t="str">
        <f>IF($A1581&lt;&gt;"",IF(OR(EE1581&lt;&gt;0,EF1581&lt;&gt;0,#REF!&lt;$BB$3),"",IF(#REF!="LER","14,",IF(#REF!="LOR","17,",IF(#REF!="LEB","17,",IF(#REF!="LOB","15,",IF(#REF!="HER","32,",IF(#REF!="HOR","35,",IF(#REF!="HEB","35,",IF(#REF!="HOB","31,",""))))))))),"")</f>
        <v/>
      </c>
      <c r="CC1582" s="76" t="str">
        <f>IF($A1581&lt;&gt;"",IF(OR(EE1581&lt;&gt;0,EF1581&lt;&gt;0,#REF!&lt;$BB$3),"",IF(#REF!="LER","16,",IF(#REF!="LOR","18,",IF(#REF!="LEB","18,",IF(#REF!="LOB","17,",IF(#REF!="HER","34,",IF(#REF!="HOR","36,",IF(#REF!="HEB","36,",IF(#REF!="HOB","33,",""))))))))),"")</f>
        <v/>
      </c>
      <c r="CD1582" s="60" t="b">
        <f t="shared" si="2346"/>
        <v>0</v>
      </c>
      <c r="CE1582" s="60" t="b">
        <f t="shared" si="2347"/>
        <v>0</v>
      </c>
      <c r="CF1582" s="60" t="b">
        <f t="shared" si="2348"/>
        <v>0</v>
      </c>
      <c r="CG1582" s="60" t="b">
        <f t="shared" si="2349"/>
        <v>0</v>
      </c>
      <c r="CH1582" s="60" t="b">
        <f t="shared" si="2350"/>
        <v>0</v>
      </c>
      <c r="CI1582" s="60" t="b">
        <f t="shared" si="2351"/>
        <v>0</v>
      </c>
      <c r="CJ1582" s="60" t="b">
        <f t="shared" si="2352"/>
        <v>0</v>
      </c>
      <c r="CK1582" s="60"/>
      <c r="CL1582" s="60"/>
      <c r="CM1582" s="92">
        <f t="shared" ref="CM1582:CM1588" si="2375">IF(CN1582&lt;0,CM1581+1,0)</f>
        <v>0</v>
      </c>
      <c r="CN1582" s="13">
        <f t="shared" si="2365"/>
        <v>0</v>
      </c>
      <c r="CO1582" s="11" t="e">
        <f>IF(#REF!&lt;&gt;"",BC1582+CO1581,0)</f>
        <v>#REF!</v>
      </c>
      <c r="CP1582" s="13">
        <f t="shared" si="2363"/>
        <v>0</v>
      </c>
      <c r="CQ1582" s="11">
        <f t="shared" si="2368"/>
        <v>0</v>
      </c>
      <c r="CR1582" s="57">
        <f t="shared" si="2325"/>
        <v>0</v>
      </c>
      <c r="CS1582" s="57">
        <f t="shared" si="2326"/>
        <v>0</v>
      </c>
      <c r="CT1582" s="57">
        <f t="shared" si="2316"/>
        <v>0</v>
      </c>
      <c r="CU1582" s="24"/>
      <c r="CV1582" s="24"/>
      <c r="CW1582" s="24"/>
      <c r="CX1582" s="24"/>
      <c r="CY1582" s="24"/>
      <c r="CZ1582" s="24"/>
      <c r="DA1582" s="24"/>
      <c r="DB1582" s="24"/>
      <c r="DC1582" s="24"/>
      <c r="DD1582" s="64"/>
      <c r="DF1582" s="5"/>
      <c r="DG1582" s="5"/>
      <c r="DH1582" s="5"/>
      <c r="DI1582" s="134"/>
      <c r="DJ1582"/>
    </row>
    <row r="1583" spans="2:114" x14ac:dyDescent="0.2">
      <c r="B1583" s="61" t="str">
        <f>IF(A1583="","",IF(U1584="","DB",U1584&amp;V1584&amp;W1584&amp;X1584&amp;Y1584&amp;Z1584&amp;AL1584&amp;AM1584&amp;AN1584&amp;AO1584&amp;AP1584&amp;AQ1584&amp;AR1584&amp;#REF!))</f>
        <v/>
      </c>
      <c r="C1583" s="7" t="str">
        <f t="shared" si="2356"/>
        <v/>
      </c>
      <c r="D1583" s="60">
        <f t="shared" si="2357"/>
        <v>0</v>
      </c>
      <c r="E1583" s="7" t="e">
        <f>IF(COUNTBLANK(BE1584:BI1584)=5,#REF!&amp;",",IF(COUNTBLANK(U1584:AR1584)=1,T1584&amp;","&amp;T1584&amp;","&amp;T1584&amp;","&amp;T1584&amp;","&amp;T1584&amp;","&amp;T1584&amp;","&amp;T1584&amp;","&amp;T1584&amp;","&amp;T1584&amp;","&amp;T1584&amp;","&amp;T1584&amp;","&amp;T1584&amp;","&amp;T1584&amp;",",T1584&amp;","&amp;T1584&amp;","&amp;T1584&amp;","&amp;T1584&amp;","&amp;T1584&amp;","&amp;T1584&amp;","&amp;T1584&amp;","&amp;T1584&amp;","&amp;T1584&amp;","&amp;T1584&amp;","&amp;T1584&amp;","&amp;T1584&amp;","&amp;T1584&amp;","&amp;T1584&amp;","))</f>
        <v>#REF!</v>
      </c>
      <c r="F1583" s="72" t="str">
        <f t="shared" si="2369"/>
        <v/>
      </c>
      <c r="G1583" s="73">
        <f t="shared" si="2358"/>
        <v>0</v>
      </c>
      <c r="H1583" s="112">
        <f t="shared" si="2359"/>
        <v>0</v>
      </c>
      <c r="I1583" s="112">
        <f t="shared" si="2360"/>
        <v>0</v>
      </c>
      <c r="J1583" s="74" t="e">
        <f>COUNTIF(#REF!,"E")</f>
        <v>#REF!</v>
      </c>
      <c r="K1583" s="74" t="e">
        <f>COUNTIF(#REF!,"O")</f>
        <v>#REF!</v>
      </c>
      <c r="L1583" s="74" t="e">
        <f t="shared" si="2361"/>
        <v>#REF!</v>
      </c>
      <c r="M1583" s="113" t="e">
        <f t="shared" si="2362"/>
        <v>#REF!</v>
      </c>
      <c r="N1583" s="60"/>
      <c r="O1583" s="61"/>
      <c r="P1583" s="61"/>
      <c r="Q1583" s="61"/>
      <c r="R1583" s="61"/>
      <c r="S1583" s="7"/>
      <c r="T1583" s="67" t="str">
        <f t="shared" si="2317"/>
        <v/>
      </c>
      <c r="U1583" s="76" t="str">
        <f>IF($A1582&lt;&gt;"",IF(OR(CR1582&lt;&gt;0,CS1582&lt;&gt;0,#REF!&lt;$BB$3),"",IF(#REF!="LER","01,",IF(#REF!="LOR","01,",IF(#REF!="LEB","02,",IF(#REF!="LOB","01,",IF(#REF!="HER","19,",IF(#REF!="HOR","19,",IF(#REF!="HEB","20,",IF(#REF!="HOB","19,",""))))))))),"")</f>
        <v/>
      </c>
      <c r="V1583" s="76" t="str">
        <f>IF($A1582&lt;&gt;"",IF(OR(CR1582&lt;&gt;0,CS1582&lt;&gt;0,#REF!&lt;$BB$3),"",IF(#REF!="LER","02,",IF(#REF!="LOR","03,",IF(#REF!="LEB","04,",IF(#REF!="LOB","02,",IF(#REF!="HER","20,",IF(#REF!="HOR","21,",IF(#REF!="HEB","22,",IF(#REF!="HOB","20,",""))))))))),"")</f>
        <v/>
      </c>
      <c r="W1583" s="76" t="str">
        <f>IF($A1582&lt;&gt;"",IF(OR(CR1582&lt;&gt;0,CS1582&lt;&gt;0,#REF!&lt;$BB$3),"",IF(#REF!="LER","03,",IF(#REF!="LOR","05,",IF(#REF!="LEB","06,",IF(#REF!="LOB","03,",IF(#REF!="HER","21,",IF(#REF!="HOR","23,",IF(#REF!="HEB","24,",IF(#REF!="HOB","21,",""))))))))),"")</f>
        <v/>
      </c>
      <c r="X1583" s="76" t="str">
        <f>IF($A1582&lt;&gt;"",IF(OR(CR1582&lt;&gt;0,CS1582&lt;&gt;0,#REF!&lt;$BB$3),"",IF(#REF!="LER","04,",IF(#REF!="LOR","07,",IF(#REF!="LEB","08,",IF(#REF!="LOB","04,",IF(#REF!="HER","22,",IF(#REF!="HOR","25,",IF(#REF!="HEB","26,",IF(#REF!="HOB","22,",""))))))))),"")</f>
        <v/>
      </c>
      <c r="Y1583" s="76" t="str">
        <f>IF($A1582&lt;&gt;"",IF(OR(CR1582&lt;&gt;0,CS1582&lt;&gt;0,#REF!&lt;$BB$3),"",IF(#REF!="LER","05,",IF(#REF!="LOR","09,",IF(#REF!="LEB","10,",IF(#REF!="LOB","05,",IF(#REF!="HER","23,",IF(#REF!="HOR","27,",IF(#REF!="HEB","28,",IF(#REF!="HOB","23,",""))))))))),"")</f>
        <v/>
      </c>
      <c r="Z1583" s="76" t="str">
        <f>IF($A1582&lt;&gt;"",IF(OR(CR1582&lt;&gt;0,CS1582&lt;&gt;0,#REF!&lt;$BB$3),"",IF(#REF!="LER","06,",IF(#REF!="LOR","11,",IF(#REF!="LEB","11,",IF(#REF!="LOB","06,",IF(#REF!="HER","24,",IF(#REF!="HOR","29,",IF(#REF!="HEB","29,",IF(#REF!="HOB","24,",""))))))))),"")</f>
        <v/>
      </c>
      <c r="AA1583" s="60" t="b">
        <f t="shared" si="2327"/>
        <v>0</v>
      </c>
      <c r="AB1583" s="60" t="b">
        <f t="shared" si="2328"/>
        <v>0</v>
      </c>
      <c r="AC1583" s="60" t="b">
        <f t="shared" si="2329"/>
        <v>0</v>
      </c>
      <c r="AD1583" s="60" t="b">
        <f t="shared" si="2330"/>
        <v>0</v>
      </c>
      <c r="AE1583" s="60" t="b">
        <f t="shared" si="2331"/>
        <v>0</v>
      </c>
      <c r="AF1583" s="60" t="b">
        <f t="shared" si="2332"/>
        <v>0</v>
      </c>
      <c r="AG1583" s="60"/>
      <c r="AH1583" s="60"/>
      <c r="AI1583" s="60"/>
      <c r="AJ1583" s="60"/>
      <c r="AK1583" s="67" t="str">
        <f t="shared" si="2318"/>
        <v/>
      </c>
      <c r="AL1583" s="76" t="str">
        <f>IF($A1582&lt;&gt;"",IF(OR(CR1582&lt;&gt;0,CS1582&lt;&gt;0,#REF!&lt;$BB$3),"",IF(#REF!="LER","07,",IF(#REF!="LOR","12,",IF(#REF!="LEB","12,",IF(#REF!="LOB","08,",IF(#REF!="HER","25,",IF(#REF!="HOR","30,",IF(#REF!="HEB","30,",IF(#REF!="HOB","25,",""))))))))),"")</f>
        <v/>
      </c>
      <c r="AM1583" s="76" t="str">
        <f>IF($A1582&lt;&gt;"",IF(OR(CR1582&lt;&gt;0,CS1582&lt;&gt;0,#REF!&lt;$BB$3),"",IF(#REF!="LER","08,",IF(#REF!="LOR","13,",IF(#REF!="LEB","13,",IF(#REF!="LOB","09,",IF(#REF!="HER","26,",IF(#REF!="HOR","31,",IF(#REF!="HEB","31,",IF(#REF!="HOB","26,",""))))))))),"")</f>
        <v/>
      </c>
      <c r="AN1583" s="118" t="str">
        <f t="shared" si="2353"/>
        <v/>
      </c>
      <c r="AO1583" s="76" t="str">
        <f>IF($A1582&lt;&gt;"",IF(OR(CR1582&lt;&gt;0,CS1582&lt;&gt;0,#REF!&lt;$BB$3),"",IF(#REF!="LER","10,",IF(#REF!="LOR","15,",IF(#REF!="LEB","15,",IF(#REF!="LOB","11,",IF(#REF!="HER","28,",IF(#REF!="HOR","33,",IF(#REF!="HEB","33,",IF(#REF!="HOB","28,",""))))))))),"")</f>
        <v/>
      </c>
      <c r="AP1583" s="76" t="str">
        <f>IF($A1582&lt;&gt;"",IF(OR(CR1582&lt;&gt;0,CS1582&lt;&gt;0,#REF!&lt;$BB$3),"",IF(#REF!="LER","12,",IF(#REF!="LOR","16,",IF(#REF!="LEB","16,",IF(#REF!="LOB","13,",IF(#REF!="HER","30,",IF(#REF!="HOR","34,",IF(#REF!="HEB","34,",IF(#REF!="HOB","29,",""))))))))),"")</f>
        <v/>
      </c>
      <c r="AQ1583" s="76" t="str">
        <f>IF($A1582&lt;&gt;"",IF(OR(CR1582&lt;&gt;0,CS1582&lt;&gt;0,#REF!&lt;$BB$3),"",IF(#REF!="LER","14,",IF(#REF!="LOR","17,",IF(#REF!="LEB","17,",IF(#REF!="LOB","15,",IF(#REF!="HER","32,",IF(#REF!="HOR","35,",IF(#REF!="HEB","35,",IF(#REF!="HOB","31,",""))))))))),"")</f>
        <v/>
      </c>
      <c r="AR1583" s="76" t="str">
        <f>IF($A1582&lt;&gt;"",IF(OR(CR1582&lt;&gt;0,CS1582&lt;&gt;0,#REF!&lt;$BB$3),"",IF(#REF!="LER","16,",IF(#REF!="LOR","18,",IF(#REF!="LEB","18,",IF(#REF!="LOB","17,",IF(#REF!="HER","34,",IF(#REF!="HOR","36,",IF(#REF!="HEB","36,",IF(#REF!="HOB","33,",""))))))))),"")</f>
        <v/>
      </c>
      <c r="AS1583" s="60" t="b">
        <f t="shared" si="2333"/>
        <v>0</v>
      </c>
      <c r="AT1583" s="60" t="b">
        <f t="shared" si="2334"/>
        <v>0</v>
      </c>
      <c r="AU1583" s="60" t="b">
        <f t="shared" si="2335"/>
        <v>0</v>
      </c>
      <c r="AV1583" s="60" t="b">
        <f t="shared" si="2336"/>
        <v>0</v>
      </c>
      <c r="AW1583" s="60" t="b">
        <f t="shared" si="2337"/>
        <v>0</v>
      </c>
      <c r="AX1583" s="60" t="b">
        <f t="shared" si="2338"/>
        <v>0</v>
      </c>
      <c r="AY1583" s="60" t="b">
        <f t="shared" si="2339"/>
        <v>0</v>
      </c>
      <c r="AZ1583" s="60"/>
      <c r="BA1583" s="60"/>
      <c r="BB1583" s="13">
        <f t="shared" si="2364"/>
        <v>0</v>
      </c>
      <c r="BC1583" s="11" t="e">
        <f>IF(#REF!&lt;&gt;"",S1583+BC1582,0)</f>
        <v>#REF!</v>
      </c>
      <c r="BD1583" s="67" t="str">
        <f t="shared" si="2319"/>
        <v/>
      </c>
      <c r="BE1583" s="76" t="str">
        <f>IF($A1582&lt;&gt;"",IF(OR(EE1582&lt;&gt;0,EF1582&lt;&gt;0,#REF!&lt;$BB$3),"",IF(#REF!="LER","01,",IF(#REF!="LOR","01,",IF(#REF!="LEB","02,",IF(#REF!="LOB","01,",IF(#REF!="HER","19,",IF(#REF!="HOR","19,",IF(#REF!="HEB","20,",IF(#REF!="HOB","19,",""))))))))),"")</f>
        <v/>
      </c>
      <c r="BF1583" s="76" t="str">
        <f>IF($A1582&lt;&gt;"",IF(OR(EE1582&lt;&gt;0,EF1582&lt;&gt;0,#REF!&lt;$BB$3),"",IF(#REF!="LER","02,",IF(#REF!="LOR","03,",IF(#REF!="LEB","04,",IF(#REF!="LOB","02,",IF(#REF!="HER","20,",IF(#REF!="HOR","21,",IF(#REF!="HEB","22,",IF(#REF!="HOB","20,",""))))))))),"")</f>
        <v/>
      </c>
      <c r="BG1583" s="76" t="str">
        <f>IF($A1582&lt;&gt;"",IF(OR(EE1582&lt;&gt;0,EF1582&lt;&gt;0,#REF!&lt;$BB$3),"",IF(#REF!="LER","03,",IF(#REF!="LOR","05,",IF(#REF!="LEB","06,",IF(#REF!="LOB","03,",IF(#REF!="HER","21,",IF(#REF!="HOR","23,",IF(#REF!="HEB","24,",IF(#REF!="HOB","21,",""))))))))),"")</f>
        <v/>
      </c>
      <c r="BH1583" s="76" t="str">
        <f>IF($A1582&lt;&gt;"",IF(OR(EE1582&lt;&gt;0,EF1582&lt;&gt;0,#REF!&lt;$BB$3),"",IF(#REF!="LER","04,",IF(#REF!="LOR","07,",IF(#REF!="LEB","08,",IF(#REF!="LOB","04,",IF(#REF!="HER","22,",IF(#REF!="HOR","25,",IF(#REF!="HEB","26,",IF(#REF!="HOB","22,",""))))))))),"")</f>
        <v/>
      </c>
      <c r="BI1583" s="76" t="str">
        <f>IF($A1582&lt;&gt;"",IF(OR(EE1582&lt;&gt;0,EF1582&lt;&gt;0,#REF!&lt;$BB$3),"",IF(#REF!="LER","05,",IF(#REF!="LOR","09,",IF(#REF!="LEB","10,",IF(#REF!="LOB","05,",IF(#REF!="HER","23,",IF(#REF!="HOR","27,",IF(#REF!="HEB","28,",IF(#REF!="HOB","23,",""))))))))),"")</f>
        <v/>
      </c>
      <c r="BJ1583" s="76" t="str">
        <f>IF($A1582&lt;&gt;"",IF(OR(EE1582&lt;&gt;0,EF1582&lt;&gt;0,#REF!&lt;$BB$3),"",IF(#REF!="LER","06,",IF(#REF!="LOR","11,",IF(#REF!="LEB","11,",IF(#REF!="LOB","06,",IF(#REF!="HER","24,",IF(#REF!="HOR","29,",IF(#REF!="HEB","29,",IF(#REF!="HOB","24,",""))))))))),"")</f>
        <v/>
      </c>
      <c r="BK1583" s="60" t="b">
        <f t="shared" si="2340"/>
        <v>0</v>
      </c>
      <c r="BL1583" s="60" t="b">
        <f t="shared" si="2341"/>
        <v>0</v>
      </c>
      <c r="BM1583" s="60" t="b">
        <f t="shared" si="2342"/>
        <v>0</v>
      </c>
      <c r="BN1583" s="60" t="b">
        <f t="shared" si="2343"/>
        <v>0</v>
      </c>
      <c r="BO1583" s="60" t="b">
        <f t="shared" si="2344"/>
        <v>0</v>
      </c>
      <c r="BP1583" s="60" t="b">
        <f t="shared" si="2345"/>
        <v>0</v>
      </c>
      <c r="BQ1583" s="60"/>
      <c r="BR1583" s="60"/>
      <c r="BS1583" s="92">
        <f t="shared" si="2374"/>
        <v>0</v>
      </c>
      <c r="BT1583" s="60"/>
      <c r="BU1583" s="60"/>
      <c r="BV1583" s="67" t="str">
        <f t="shared" si="2321"/>
        <v/>
      </c>
      <c r="BW1583" s="76" t="str">
        <f>IF($A1582&lt;&gt;"",IF(OR(EE1582&lt;&gt;0,EF1582&lt;&gt;0,#REF!&lt;$BB$3),"",IF(#REF!="LER","07,",IF(#REF!="LOR","12,",IF(#REF!="LEB","12,",IF(#REF!="LOB","08,",IF(#REF!="HER","25,",IF(#REF!="HOR","30,",IF(#REF!="HEB","30,",IF(#REF!="HOB","25,",""))))))))),"")</f>
        <v/>
      </c>
      <c r="BX1583" s="76" t="str">
        <f>IF($A1582&lt;&gt;"",IF(OR(EE1582&lt;&gt;0,EF1582&lt;&gt;0,#REF!&lt;$BB$3),"",IF(#REF!="LER","08,",IF(#REF!="LOR","13,",IF(#REF!="LEB","13,",IF(#REF!="LOB","09,",IF(#REF!="HER","26,",IF(#REF!="HOR","31,",IF(#REF!="HEB","31,",IF(#REF!="HOB","26,",""))))))))),"")</f>
        <v/>
      </c>
      <c r="BY1583" s="76" t="str">
        <f>IF($A1582&lt;&gt;"",IF(OR(EE1582&lt;&gt;0,EF1582&lt;&gt;0,#REF!&lt;$BB$3),"",IF(#REF!="LER","09,",IF(#REF!="LOR","14,",IF(#REF!="LEB","14,",IF(#REF!="LOB","10,",IF(#REF!="HER","27,",IF(#REF!="HOR","32,",IF(#REF!="HEB","32,",IF(#REF!="HOB","27,",""))))))))),"")</f>
        <v/>
      </c>
      <c r="BZ1583" s="76" t="str">
        <f>IF($A1582&lt;&gt;"",IF(OR(EE1582&lt;&gt;0,EF1582&lt;&gt;0,#REF!&lt;$BB$3),"",IF(#REF!="LER","10,",IF(#REF!="LOR","15,",IF(#REF!="LEB","15,",IF(#REF!="LOB","11,",IF(#REF!="HER","28,",IF(#REF!="HOR","33,",IF(#REF!="HEB","33,",IF(#REF!="HOB","28,",""))))))))),"")</f>
        <v/>
      </c>
      <c r="CA1583" s="76" t="str">
        <f>IF($A1582&lt;&gt;"",IF(OR(EE1582&lt;&gt;0,EF1582&lt;&gt;0,#REF!&lt;$BB$3),"",IF(#REF!="LER","12,",IF(#REF!="LOR","16,",IF(#REF!="LEB","16,",IF(#REF!="LOB","13,",IF(#REF!="HER","30,",IF(#REF!="HOR","34,",IF(#REF!="HEB","34,",IF(#REF!="HOB","29,",""))))))))),"")</f>
        <v/>
      </c>
      <c r="CB1583" s="76" t="str">
        <f>IF($A1582&lt;&gt;"",IF(OR(EE1582&lt;&gt;0,EF1582&lt;&gt;0,#REF!&lt;$BB$3),"",IF(#REF!="LER","14,",IF(#REF!="LOR","17,",IF(#REF!="LEB","17,",IF(#REF!="LOB","15,",IF(#REF!="HER","32,",IF(#REF!="HOR","35,",IF(#REF!="HEB","35,",IF(#REF!="HOB","31,",""))))))))),"")</f>
        <v/>
      </c>
      <c r="CC1583" s="76" t="str">
        <f>IF($A1582&lt;&gt;"",IF(OR(EE1582&lt;&gt;0,EF1582&lt;&gt;0,#REF!&lt;$BB$3),"",IF(#REF!="LER","16,",IF(#REF!="LOR","18,",IF(#REF!="LEB","18,",IF(#REF!="LOB","17,",IF(#REF!="HER","34,",IF(#REF!="HOR","36,",IF(#REF!="HEB","36,",IF(#REF!="HOB","33,",""))))))))),"")</f>
        <v/>
      </c>
      <c r="CD1583" s="60" t="b">
        <f t="shared" si="2346"/>
        <v>0</v>
      </c>
      <c r="CE1583" s="60" t="b">
        <f t="shared" si="2347"/>
        <v>0</v>
      </c>
      <c r="CF1583" s="60" t="b">
        <f t="shared" si="2348"/>
        <v>0</v>
      </c>
      <c r="CG1583" s="60" t="b">
        <f t="shared" si="2349"/>
        <v>0</v>
      </c>
      <c r="CH1583" s="60" t="b">
        <f t="shared" si="2350"/>
        <v>0</v>
      </c>
      <c r="CI1583" s="60" t="b">
        <f t="shared" si="2351"/>
        <v>0</v>
      </c>
      <c r="CJ1583" s="60" t="b">
        <f t="shared" si="2352"/>
        <v>0</v>
      </c>
      <c r="CK1583" s="60"/>
      <c r="CL1583" s="60"/>
      <c r="CM1583" s="92">
        <f t="shared" si="2375"/>
        <v>0</v>
      </c>
      <c r="CN1583" s="13">
        <f t="shared" si="2365"/>
        <v>0</v>
      </c>
      <c r="CO1583" s="11" t="e">
        <f>IF(#REF!&lt;&gt;"",BC1583+CO1582,0)</f>
        <v>#REF!</v>
      </c>
      <c r="CP1583" s="13">
        <f t="shared" si="2363"/>
        <v>0</v>
      </c>
      <c r="CQ1583" s="11">
        <f t="shared" si="2368"/>
        <v>0</v>
      </c>
      <c r="CR1583" s="57">
        <f t="shared" si="2325"/>
        <v>0</v>
      </c>
      <c r="CS1583" s="57">
        <f t="shared" si="2326"/>
        <v>0</v>
      </c>
      <c r="CT1583" s="57">
        <f t="shared" si="2316"/>
        <v>0</v>
      </c>
      <c r="CU1583" s="24"/>
      <c r="CV1583" s="24"/>
      <c r="CW1583" s="24"/>
      <c r="CX1583" s="24"/>
      <c r="CY1583" s="24"/>
      <c r="CZ1583" s="24"/>
      <c r="DA1583" s="24"/>
      <c r="DB1583" s="24"/>
      <c r="DC1583" s="24"/>
      <c r="DD1583" s="64"/>
      <c r="DF1583" s="5"/>
      <c r="DG1583" s="5"/>
      <c r="DH1583" s="5"/>
      <c r="DI1583" s="134"/>
      <c r="DJ1583"/>
    </row>
    <row r="1584" spans="2:114" x14ac:dyDescent="0.2">
      <c r="B1584" s="61" t="str">
        <f>IF(A1584="","",IF(U1585="","DB",U1585&amp;V1585&amp;W1585&amp;X1585&amp;Y1585&amp;Z1585&amp;AL1585&amp;AM1585&amp;AN1585&amp;AO1585&amp;AP1585&amp;AQ1585&amp;AR1585&amp;#REF!))</f>
        <v/>
      </c>
      <c r="C1584" s="7" t="str">
        <f t="shared" si="2356"/>
        <v/>
      </c>
      <c r="D1584" s="60">
        <f t="shared" si="2357"/>
        <v>0</v>
      </c>
      <c r="E1584" s="7" t="e">
        <f>IF(COUNTBLANK(BE1585:BI1585)=5,#REF!&amp;",",IF(COUNTBLANK(U1585:AR1585)=1,T1585&amp;","&amp;T1585&amp;","&amp;T1585&amp;","&amp;T1585&amp;","&amp;T1585&amp;","&amp;T1585&amp;","&amp;T1585&amp;","&amp;T1585&amp;","&amp;T1585&amp;","&amp;T1585&amp;","&amp;T1585&amp;","&amp;T1585&amp;","&amp;T1585&amp;",",T1585&amp;","&amp;T1585&amp;","&amp;T1585&amp;","&amp;T1585&amp;","&amp;T1585&amp;","&amp;T1585&amp;","&amp;T1585&amp;","&amp;T1585&amp;","&amp;T1585&amp;","&amp;T1585&amp;","&amp;T1585&amp;","&amp;T1585&amp;","&amp;T1585&amp;","&amp;T1585&amp;","))</f>
        <v>#REF!</v>
      </c>
      <c r="F1584" s="72" t="str">
        <f t="shared" si="2369"/>
        <v/>
      </c>
      <c r="G1584" s="73">
        <f t="shared" si="2358"/>
        <v>0</v>
      </c>
      <c r="H1584" s="112">
        <f t="shared" si="2359"/>
        <v>0</v>
      </c>
      <c r="I1584" s="112">
        <f t="shared" si="2360"/>
        <v>0</v>
      </c>
      <c r="J1584" s="74" t="e">
        <f>COUNTIF(#REF!,"E")</f>
        <v>#REF!</v>
      </c>
      <c r="K1584" s="74" t="e">
        <f>COUNTIF(#REF!,"O")</f>
        <v>#REF!</v>
      </c>
      <c r="L1584" s="74" t="e">
        <f t="shared" si="2361"/>
        <v>#REF!</v>
      </c>
      <c r="M1584" s="113" t="e">
        <f t="shared" si="2362"/>
        <v>#REF!</v>
      </c>
      <c r="N1584" s="60"/>
      <c r="O1584" s="61"/>
      <c r="P1584" s="61"/>
      <c r="Q1584" s="61"/>
      <c r="R1584" s="61"/>
      <c r="S1584" s="7"/>
      <c r="T1584" s="67" t="str">
        <f t="shared" si="2317"/>
        <v/>
      </c>
      <c r="U1584" s="76" t="str">
        <f>IF($A1583&lt;&gt;"",IF(OR(CR1583&lt;&gt;0,CS1583&lt;&gt;0,#REF!&lt;$BB$3),"",IF(#REF!="LER","01,",IF(#REF!="LOR","01,",IF(#REF!="LEB","02,",IF(#REF!="LOB","01,",IF(#REF!="HER","19,",IF(#REF!="HOR","19,",IF(#REF!="HEB","20,",IF(#REF!="HOB","19,",""))))))))),"")</f>
        <v/>
      </c>
      <c r="V1584" s="76" t="str">
        <f>IF($A1583&lt;&gt;"",IF(OR(CR1583&lt;&gt;0,CS1583&lt;&gt;0,#REF!&lt;$BB$3),"",IF(#REF!="LER","02,",IF(#REF!="LOR","03,",IF(#REF!="LEB","04,",IF(#REF!="LOB","02,",IF(#REF!="HER","20,",IF(#REF!="HOR","21,",IF(#REF!="HEB","22,",IF(#REF!="HOB","20,",""))))))))),"")</f>
        <v/>
      </c>
      <c r="W1584" s="76" t="str">
        <f>IF($A1583&lt;&gt;"",IF(OR(CR1583&lt;&gt;0,CS1583&lt;&gt;0,#REF!&lt;$BB$3),"",IF(#REF!="LER","03,",IF(#REF!="LOR","05,",IF(#REF!="LEB","06,",IF(#REF!="LOB","03,",IF(#REF!="HER","21,",IF(#REF!="HOR","23,",IF(#REF!="HEB","24,",IF(#REF!="HOB","21,",""))))))))),"")</f>
        <v/>
      </c>
      <c r="X1584" s="76" t="str">
        <f>IF($A1583&lt;&gt;"",IF(OR(CR1583&lt;&gt;0,CS1583&lt;&gt;0,#REF!&lt;$BB$3),"",IF(#REF!="LER","04,",IF(#REF!="LOR","07,",IF(#REF!="LEB","08,",IF(#REF!="LOB","04,",IF(#REF!="HER","22,",IF(#REF!="HOR","25,",IF(#REF!="HEB","26,",IF(#REF!="HOB","22,",""))))))))),"")</f>
        <v/>
      </c>
      <c r="Y1584" s="76" t="str">
        <f>IF($A1583&lt;&gt;"",IF(OR(CR1583&lt;&gt;0,CS1583&lt;&gt;0,#REF!&lt;$BB$3),"",IF(#REF!="LER","05,",IF(#REF!="LOR","09,",IF(#REF!="LEB","10,",IF(#REF!="LOB","05,",IF(#REF!="HER","23,",IF(#REF!="HOR","27,",IF(#REF!="HEB","28,",IF(#REF!="HOB","23,",""))))))))),"")</f>
        <v/>
      </c>
      <c r="Z1584" s="76" t="str">
        <f>IF($A1583&lt;&gt;"",IF(OR(CR1583&lt;&gt;0,CS1583&lt;&gt;0,#REF!&lt;$BB$3),"",IF(#REF!="LER","06,",IF(#REF!="LOR","11,",IF(#REF!="LEB","11,",IF(#REF!="LOB","06,",IF(#REF!="HER","24,",IF(#REF!="HOR","29,",IF(#REF!="HEB","29,",IF(#REF!="HOB","24,",""))))))))),"")</f>
        <v/>
      </c>
      <c r="AA1584" s="60" t="b">
        <f t="shared" si="2327"/>
        <v>0</v>
      </c>
      <c r="AB1584" s="60" t="b">
        <f t="shared" si="2328"/>
        <v>0</v>
      </c>
      <c r="AC1584" s="60" t="b">
        <f t="shared" si="2329"/>
        <v>0</v>
      </c>
      <c r="AD1584" s="60" t="b">
        <f t="shared" si="2330"/>
        <v>0</v>
      </c>
      <c r="AE1584" s="60" t="b">
        <f t="shared" si="2331"/>
        <v>0</v>
      </c>
      <c r="AF1584" s="60" t="b">
        <f t="shared" si="2332"/>
        <v>0</v>
      </c>
      <c r="AG1584" s="60"/>
      <c r="AH1584" s="60"/>
      <c r="AI1584" s="60"/>
      <c r="AJ1584" s="60"/>
      <c r="AK1584" s="67" t="str">
        <f t="shared" si="2318"/>
        <v/>
      </c>
      <c r="AL1584" s="76" t="str">
        <f>IF($A1583&lt;&gt;"",IF(OR(CR1583&lt;&gt;0,CS1583&lt;&gt;0,#REF!&lt;$BB$3),"",IF(#REF!="LER","07,",IF(#REF!="LOR","12,",IF(#REF!="LEB","12,",IF(#REF!="LOB","08,",IF(#REF!="HER","25,",IF(#REF!="HOR","30,",IF(#REF!="HEB","30,",IF(#REF!="HOB","25,",""))))))))),"")</f>
        <v/>
      </c>
      <c r="AM1584" s="76" t="str">
        <f>IF($A1583&lt;&gt;"",IF(OR(CR1583&lt;&gt;0,CS1583&lt;&gt;0,#REF!&lt;$BB$3),"",IF(#REF!="LER","08,",IF(#REF!="LOR","13,",IF(#REF!="LEB","13,",IF(#REF!="LOB","09,",IF(#REF!="HER","26,",IF(#REF!="HOR","31,",IF(#REF!="HEB","31,",IF(#REF!="HOB","26,",""))))))))),"")</f>
        <v/>
      </c>
      <c r="AN1584" s="118" t="str">
        <f t="shared" si="2353"/>
        <v/>
      </c>
      <c r="AO1584" s="76" t="str">
        <f>IF($A1583&lt;&gt;"",IF(OR(CR1583&lt;&gt;0,CS1583&lt;&gt;0,#REF!&lt;$BB$3),"",IF(#REF!="LER","10,",IF(#REF!="LOR","15,",IF(#REF!="LEB","15,",IF(#REF!="LOB","11,",IF(#REF!="HER","28,",IF(#REF!="HOR","33,",IF(#REF!="HEB","33,",IF(#REF!="HOB","28,",""))))))))),"")</f>
        <v/>
      </c>
      <c r="AP1584" s="76" t="str">
        <f>IF($A1583&lt;&gt;"",IF(OR(CR1583&lt;&gt;0,CS1583&lt;&gt;0,#REF!&lt;$BB$3),"",IF(#REF!="LER","12,",IF(#REF!="LOR","16,",IF(#REF!="LEB","16,",IF(#REF!="LOB","13,",IF(#REF!="HER","30,",IF(#REF!="HOR","34,",IF(#REF!="HEB","34,",IF(#REF!="HOB","29,",""))))))))),"")</f>
        <v/>
      </c>
      <c r="AQ1584" s="76" t="str">
        <f>IF($A1583&lt;&gt;"",IF(OR(CR1583&lt;&gt;0,CS1583&lt;&gt;0,#REF!&lt;$BB$3),"",IF(#REF!="LER","14,",IF(#REF!="LOR","17,",IF(#REF!="LEB","17,",IF(#REF!="LOB","15,",IF(#REF!="HER","32,",IF(#REF!="HOR","35,",IF(#REF!="HEB","35,",IF(#REF!="HOB","31,",""))))))))),"")</f>
        <v/>
      </c>
      <c r="AR1584" s="76" t="str">
        <f>IF($A1583&lt;&gt;"",IF(OR(CR1583&lt;&gt;0,CS1583&lt;&gt;0,#REF!&lt;$BB$3),"",IF(#REF!="LER","16,",IF(#REF!="LOR","18,",IF(#REF!="LEB","18,",IF(#REF!="LOB","17,",IF(#REF!="HER","34,",IF(#REF!="HOR","36,",IF(#REF!="HEB","36,",IF(#REF!="HOB","33,",""))))))))),"")</f>
        <v/>
      </c>
      <c r="AS1584" s="60" t="b">
        <f t="shared" si="2333"/>
        <v>0</v>
      </c>
      <c r="AT1584" s="60" t="b">
        <f t="shared" si="2334"/>
        <v>0</v>
      </c>
      <c r="AU1584" s="60" t="b">
        <f t="shared" si="2335"/>
        <v>0</v>
      </c>
      <c r="AV1584" s="60" t="b">
        <f t="shared" si="2336"/>
        <v>0</v>
      </c>
      <c r="AW1584" s="60" t="b">
        <f t="shared" si="2337"/>
        <v>0</v>
      </c>
      <c r="AX1584" s="60" t="b">
        <f t="shared" si="2338"/>
        <v>0</v>
      </c>
      <c r="AY1584" s="60" t="b">
        <f t="shared" si="2339"/>
        <v>0</v>
      </c>
      <c r="AZ1584" s="60"/>
      <c r="BA1584" s="60"/>
      <c r="BB1584" s="13">
        <f t="shared" si="2364"/>
        <v>0</v>
      </c>
      <c r="BC1584" s="11" t="e">
        <f>IF(#REF!&lt;&gt;"",S1584+BC1583,0)</f>
        <v>#REF!</v>
      </c>
      <c r="BD1584" s="67" t="str">
        <f t="shared" si="2319"/>
        <v/>
      </c>
      <c r="BE1584" s="76" t="str">
        <f>IF($A1583&lt;&gt;"",IF(OR(EE1583&lt;&gt;0,EF1583&lt;&gt;0,#REF!&lt;$BB$3),"",IF(#REF!="LER","01,",IF(#REF!="LOR","01,",IF(#REF!="LEB","02,",IF(#REF!="LOB","01,",IF(#REF!="HER","19,",IF(#REF!="HOR","19,",IF(#REF!="HEB","20,",IF(#REF!="HOB","19,",""))))))))),"")</f>
        <v/>
      </c>
      <c r="BF1584" s="76" t="str">
        <f>IF($A1583&lt;&gt;"",IF(OR(EE1583&lt;&gt;0,EF1583&lt;&gt;0,#REF!&lt;$BB$3),"",IF(#REF!="LER","02,",IF(#REF!="LOR","03,",IF(#REF!="LEB","04,",IF(#REF!="LOB","02,",IF(#REF!="HER","20,",IF(#REF!="HOR","21,",IF(#REF!="HEB","22,",IF(#REF!="HOB","20,",""))))))))),"")</f>
        <v/>
      </c>
      <c r="BG1584" s="76" t="str">
        <f>IF($A1583&lt;&gt;"",IF(OR(EE1583&lt;&gt;0,EF1583&lt;&gt;0,#REF!&lt;$BB$3),"",IF(#REF!="LER","03,",IF(#REF!="LOR","05,",IF(#REF!="LEB","06,",IF(#REF!="LOB","03,",IF(#REF!="HER","21,",IF(#REF!="HOR","23,",IF(#REF!="HEB","24,",IF(#REF!="HOB","21,",""))))))))),"")</f>
        <v/>
      </c>
      <c r="BH1584" s="76" t="str">
        <f>IF($A1583&lt;&gt;"",IF(OR(EE1583&lt;&gt;0,EF1583&lt;&gt;0,#REF!&lt;$BB$3),"",IF(#REF!="LER","04,",IF(#REF!="LOR","07,",IF(#REF!="LEB","08,",IF(#REF!="LOB","04,",IF(#REF!="HER","22,",IF(#REF!="HOR","25,",IF(#REF!="HEB","26,",IF(#REF!="HOB","22,",""))))))))),"")</f>
        <v/>
      </c>
      <c r="BI1584" s="76" t="str">
        <f>IF($A1583&lt;&gt;"",IF(OR(EE1583&lt;&gt;0,EF1583&lt;&gt;0,#REF!&lt;$BB$3),"",IF(#REF!="LER","05,",IF(#REF!="LOR","09,",IF(#REF!="LEB","10,",IF(#REF!="LOB","05,",IF(#REF!="HER","23,",IF(#REF!="HOR","27,",IF(#REF!="HEB","28,",IF(#REF!="HOB","23,",""))))))))),"")</f>
        <v/>
      </c>
      <c r="BJ1584" s="76" t="str">
        <f>IF($A1583&lt;&gt;"",IF(OR(EE1583&lt;&gt;0,EF1583&lt;&gt;0,#REF!&lt;$BB$3),"",IF(#REF!="LER","06,",IF(#REF!="LOR","11,",IF(#REF!="LEB","11,",IF(#REF!="LOB","06,",IF(#REF!="HER","24,",IF(#REF!="HOR","29,",IF(#REF!="HEB","29,",IF(#REF!="HOB","24,",""))))))))),"")</f>
        <v/>
      </c>
      <c r="BK1584" s="60" t="b">
        <f t="shared" si="2340"/>
        <v>0</v>
      </c>
      <c r="BL1584" s="60" t="b">
        <f t="shared" si="2341"/>
        <v>0</v>
      </c>
      <c r="BM1584" s="60" t="b">
        <f t="shared" si="2342"/>
        <v>0</v>
      </c>
      <c r="BN1584" s="60" t="b">
        <f t="shared" si="2343"/>
        <v>0</v>
      </c>
      <c r="BO1584" s="60" t="b">
        <f t="shared" si="2344"/>
        <v>0</v>
      </c>
      <c r="BP1584" s="60" t="b">
        <f t="shared" si="2345"/>
        <v>0</v>
      </c>
      <c r="BQ1584" s="60"/>
      <c r="BR1584" s="60"/>
      <c r="BS1584" s="92">
        <f t="shared" si="2374"/>
        <v>0</v>
      </c>
      <c r="BT1584" s="60"/>
      <c r="BU1584" s="60"/>
      <c r="BV1584" s="67" t="str">
        <f t="shared" si="2321"/>
        <v/>
      </c>
      <c r="BW1584" s="76" t="str">
        <f>IF($A1583&lt;&gt;"",IF(OR(EE1583&lt;&gt;0,EF1583&lt;&gt;0,#REF!&lt;$BB$3),"",IF(#REF!="LER","07,",IF(#REF!="LOR","12,",IF(#REF!="LEB","12,",IF(#REF!="LOB","08,",IF(#REF!="HER","25,",IF(#REF!="HOR","30,",IF(#REF!="HEB","30,",IF(#REF!="HOB","25,",""))))))))),"")</f>
        <v/>
      </c>
      <c r="BX1584" s="76" t="str">
        <f>IF($A1583&lt;&gt;"",IF(OR(EE1583&lt;&gt;0,EF1583&lt;&gt;0,#REF!&lt;$BB$3),"",IF(#REF!="LER","08,",IF(#REF!="LOR","13,",IF(#REF!="LEB","13,",IF(#REF!="LOB","09,",IF(#REF!="HER","26,",IF(#REF!="HOR","31,",IF(#REF!="HEB","31,",IF(#REF!="HOB","26,",""))))))))),"")</f>
        <v/>
      </c>
      <c r="BY1584" s="76" t="str">
        <f>IF($A1583&lt;&gt;"",IF(OR(EE1583&lt;&gt;0,EF1583&lt;&gt;0,#REF!&lt;$BB$3),"",IF(#REF!="LER","09,",IF(#REF!="LOR","14,",IF(#REF!="LEB","14,",IF(#REF!="LOB","10,",IF(#REF!="HER","27,",IF(#REF!="HOR","32,",IF(#REF!="HEB","32,",IF(#REF!="HOB","27,",""))))))))),"")</f>
        <v/>
      </c>
      <c r="BZ1584" s="76" t="str">
        <f>IF($A1583&lt;&gt;"",IF(OR(EE1583&lt;&gt;0,EF1583&lt;&gt;0,#REF!&lt;$BB$3),"",IF(#REF!="LER","10,",IF(#REF!="LOR","15,",IF(#REF!="LEB","15,",IF(#REF!="LOB","11,",IF(#REF!="HER","28,",IF(#REF!="HOR","33,",IF(#REF!="HEB","33,",IF(#REF!="HOB","28,",""))))))))),"")</f>
        <v/>
      </c>
      <c r="CA1584" s="76" t="str">
        <f>IF($A1583&lt;&gt;"",IF(OR(EE1583&lt;&gt;0,EF1583&lt;&gt;0,#REF!&lt;$BB$3),"",IF(#REF!="LER","12,",IF(#REF!="LOR","16,",IF(#REF!="LEB","16,",IF(#REF!="LOB","13,",IF(#REF!="HER","30,",IF(#REF!="HOR","34,",IF(#REF!="HEB","34,",IF(#REF!="HOB","29,",""))))))))),"")</f>
        <v/>
      </c>
      <c r="CB1584" s="76" t="str">
        <f>IF($A1583&lt;&gt;"",IF(OR(EE1583&lt;&gt;0,EF1583&lt;&gt;0,#REF!&lt;$BB$3),"",IF(#REF!="LER","14,",IF(#REF!="LOR","17,",IF(#REF!="LEB","17,",IF(#REF!="LOB","15,",IF(#REF!="HER","32,",IF(#REF!="HOR","35,",IF(#REF!="HEB","35,",IF(#REF!="HOB","31,",""))))))))),"")</f>
        <v/>
      </c>
      <c r="CC1584" s="76" t="str">
        <f>IF($A1583&lt;&gt;"",IF(OR(EE1583&lt;&gt;0,EF1583&lt;&gt;0,#REF!&lt;$BB$3),"",IF(#REF!="LER","16,",IF(#REF!="LOR","18,",IF(#REF!="LEB","18,",IF(#REF!="LOB","17,",IF(#REF!="HER","34,",IF(#REF!="HOR","36,",IF(#REF!="HEB","36,",IF(#REF!="HOB","33,",""))))))))),"")</f>
        <v/>
      </c>
      <c r="CD1584" s="60" t="b">
        <f t="shared" si="2346"/>
        <v>0</v>
      </c>
      <c r="CE1584" s="60" t="b">
        <f t="shared" si="2347"/>
        <v>0</v>
      </c>
      <c r="CF1584" s="60" t="b">
        <f t="shared" si="2348"/>
        <v>0</v>
      </c>
      <c r="CG1584" s="60" t="b">
        <f t="shared" si="2349"/>
        <v>0</v>
      </c>
      <c r="CH1584" s="60" t="b">
        <f t="shared" si="2350"/>
        <v>0</v>
      </c>
      <c r="CI1584" s="60" t="b">
        <f t="shared" si="2351"/>
        <v>0</v>
      </c>
      <c r="CJ1584" s="60" t="b">
        <f t="shared" si="2352"/>
        <v>0</v>
      </c>
      <c r="CK1584" s="60"/>
      <c r="CL1584" s="60"/>
      <c r="CM1584" s="92">
        <f t="shared" si="2375"/>
        <v>0</v>
      </c>
      <c r="CN1584" s="13">
        <f t="shared" si="2365"/>
        <v>0</v>
      </c>
      <c r="CO1584" s="11" t="e">
        <f>IF(#REF!&lt;&gt;"",BC1584+CO1583,0)</f>
        <v>#REF!</v>
      </c>
      <c r="CP1584" s="13">
        <f t="shared" si="2363"/>
        <v>0</v>
      </c>
      <c r="CQ1584" s="11">
        <f t="shared" si="2368"/>
        <v>0</v>
      </c>
      <c r="CR1584" s="57">
        <f t="shared" si="2325"/>
        <v>0</v>
      </c>
      <c r="CS1584" s="57">
        <f t="shared" si="2326"/>
        <v>0</v>
      </c>
      <c r="CT1584" s="57">
        <f t="shared" si="2316"/>
        <v>0</v>
      </c>
      <c r="CU1584" s="24"/>
      <c r="CV1584" s="24"/>
      <c r="CW1584" s="24"/>
      <c r="CX1584" s="24"/>
      <c r="CY1584" s="24"/>
      <c r="CZ1584" s="24"/>
      <c r="DA1584" s="24"/>
      <c r="DB1584" s="24"/>
      <c r="DC1584" s="24"/>
      <c r="DD1584" s="64"/>
      <c r="DF1584" s="5"/>
      <c r="DG1584" s="5"/>
      <c r="DH1584" s="5"/>
      <c r="DI1584" s="134"/>
      <c r="DJ1584"/>
    </row>
    <row r="1585" spans="2:114" x14ac:dyDescent="0.2">
      <c r="B1585" s="61" t="str">
        <f>IF(A1585="","",IF(U1586="","DB",U1586&amp;V1586&amp;W1586&amp;X1586&amp;Y1586&amp;Z1586&amp;AL1586&amp;AM1586&amp;AN1586&amp;AO1586&amp;AP1586&amp;AQ1586&amp;AR1586&amp;#REF!))</f>
        <v/>
      </c>
      <c r="C1585" s="7" t="str">
        <f t="shared" si="2356"/>
        <v/>
      </c>
      <c r="D1585" s="60">
        <f t="shared" si="2357"/>
        <v>0</v>
      </c>
      <c r="E1585" s="7" t="e">
        <f>IF(COUNTBLANK(BE1586:BI1586)=5,#REF!&amp;",",IF(COUNTBLANK(U1586:AR1586)=1,T1586&amp;","&amp;T1586&amp;","&amp;T1586&amp;","&amp;T1586&amp;","&amp;T1586&amp;","&amp;T1586&amp;","&amp;T1586&amp;","&amp;T1586&amp;","&amp;T1586&amp;","&amp;T1586&amp;","&amp;T1586&amp;","&amp;T1586&amp;","&amp;T1586&amp;",",T1586&amp;","&amp;T1586&amp;","&amp;T1586&amp;","&amp;T1586&amp;","&amp;T1586&amp;","&amp;T1586&amp;","&amp;T1586&amp;","&amp;T1586&amp;","&amp;T1586&amp;","&amp;T1586&amp;","&amp;T1586&amp;","&amp;T1586&amp;","&amp;T1586&amp;","&amp;T1586&amp;","))</f>
        <v>#REF!</v>
      </c>
      <c r="F1585" s="72" t="str">
        <f t="shared" si="2369"/>
        <v/>
      </c>
      <c r="G1585" s="73">
        <f t="shared" si="2358"/>
        <v>0</v>
      </c>
      <c r="H1585" s="112">
        <f t="shared" si="2359"/>
        <v>0</v>
      </c>
      <c r="I1585" s="112">
        <f t="shared" si="2360"/>
        <v>0</v>
      </c>
      <c r="J1585" s="74" t="e">
        <f>COUNTIF(#REF!,"E")</f>
        <v>#REF!</v>
      </c>
      <c r="K1585" s="74" t="e">
        <f>COUNTIF(#REF!,"O")</f>
        <v>#REF!</v>
      </c>
      <c r="L1585" s="74" t="e">
        <f t="shared" si="2361"/>
        <v>#REF!</v>
      </c>
      <c r="M1585" s="113" t="e">
        <f t="shared" si="2362"/>
        <v>#REF!</v>
      </c>
      <c r="N1585" s="60"/>
      <c r="O1585" s="61"/>
      <c r="P1585" s="61"/>
      <c r="Q1585" s="61"/>
      <c r="R1585" s="61"/>
      <c r="S1585" s="7"/>
      <c r="T1585" s="67" t="str">
        <f t="shared" si="2317"/>
        <v/>
      </c>
      <c r="U1585" s="76" t="str">
        <f>IF($A1584&lt;&gt;"",IF(OR(CR1584&lt;&gt;0,CS1584&lt;&gt;0,#REF!&lt;$BB$3),"",IF(#REF!="LER","01,",IF(#REF!="LOR","01,",IF(#REF!="LEB","02,",IF(#REF!="LOB","01,",IF(#REF!="HER","19,",IF(#REF!="HOR","19,",IF(#REF!="HEB","20,",IF(#REF!="HOB","19,",""))))))))),"")</f>
        <v/>
      </c>
      <c r="V1585" s="76" t="str">
        <f>IF($A1584&lt;&gt;"",IF(OR(CR1584&lt;&gt;0,CS1584&lt;&gt;0,#REF!&lt;$BB$3),"",IF(#REF!="LER","02,",IF(#REF!="LOR","03,",IF(#REF!="LEB","04,",IF(#REF!="LOB","02,",IF(#REF!="HER","20,",IF(#REF!="HOR","21,",IF(#REF!="HEB","22,",IF(#REF!="HOB","20,",""))))))))),"")</f>
        <v/>
      </c>
      <c r="W1585" s="76" t="str">
        <f>IF($A1584&lt;&gt;"",IF(OR(CR1584&lt;&gt;0,CS1584&lt;&gt;0,#REF!&lt;$BB$3),"",IF(#REF!="LER","03,",IF(#REF!="LOR","05,",IF(#REF!="LEB","06,",IF(#REF!="LOB","03,",IF(#REF!="HER","21,",IF(#REF!="HOR","23,",IF(#REF!="HEB","24,",IF(#REF!="HOB","21,",""))))))))),"")</f>
        <v/>
      </c>
      <c r="X1585" s="76" t="str">
        <f>IF($A1584&lt;&gt;"",IF(OR(CR1584&lt;&gt;0,CS1584&lt;&gt;0,#REF!&lt;$BB$3),"",IF(#REF!="LER","04,",IF(#REF!="LOR","07,",IF(#REF!="LEB","08,",IF(#REF!="LOB","04,",IF(#REF!="HER","22,",IF(#REF!="HOR","25,",IF(#REF!="HEB","26,",IF(#REF!="HOB","22,",""))))))))),"")</f>
        <v/>
      </c>
      <c r="Y1585" s="76" t="str">
        <f>IF($A1584&lt;&gt;"",IF(OR(CR1584&lt;&gt;0,CS1584&lt;&gt;0,#REF!&lt;$BB$3),"",IF(#REF!="LER","05,",IF(#REF!="LOR","09,",IF(#REF!="LEB","10,",IF(#REF!="LOB","05,",IF(#REF!="HER","23,",IF(#REF!="HOR","27,",IF(#REF!="HEB","28,",IF(#REF!="HOB","23,",""))))))))),"")</f>
        <v/>
      </c>
      <c r="Z1585" s="76" t="str">
        <f>IF($A1584&lt;&gt;"",IF(OR(CR1584&lt;&gt;0,CS1584&lt;&gt;0,#REF!&lt;$BB$3),"",IF(#REF!="LER","06,",IF(#REF!="LOR","11,",IF(#REF!="LEB","11,",IF(#REF!="LOB","06,",IF(#REF!="HER","24,",IF(#REF!="HOR","29,",IF(#REF!="HEB","29,",IF(#REF!="HOB","24,",""))))))))),"")</f>
        <v/>
      </c>
      <c r="AA1585" s="60" t="b">
        <f t="shared" si="2327"/>
        <v>0</v>
      </c>
      <c r="AB1585" s="60" t="b">
        <f t="shared" si="2328"/>
        <v>0</v>
      </c>
      <c r="AC1585" s="60" t="b">
        <f t="shared" si="2329"/>
        <v>0</v>
      </c>
      <c r="AD1585" s="60" t="b">
        <f t="shared" si="2330"/>
        <v>0</v>
      </c>
      <c r="AE1585" s="60" t="b">
        <f t="shared" si="2331"/>
        <v>0</v>
      </c>
      <c r="AF1585" s="60" t="b">
        <f t="shared" si="2332"/>
        <v>0</v>
      </c>
      <c r="AG1585" s="60"/>
      <c r="AH1585" s="60"/>
      <c r="AI1585" s="60"/>
      <c r="AJ1585" s="60"/>
      <c r="AK1585" s="67" t="str">
        <f t="shared" si="2318"/>
        <v/>
      </c>
      <c r="AL1585" s="76" t="str">
        <f>IF($A1584&lt;&gt;"",IF(OR(CR1584&lt;&gt;0,CS1584&lt;&gt;0,#REF!&lt;$BB$3),"",IF(#REF!="LER","07,",IF(#REF!="LOR","12,",IF(#REF!="LEB","12,",IF(#REF!="LOB","08,",IF(#REF!="HER","25,",IF(#REF!="HOR","30,",IF(#REF!="HEB","30,",IF(#REF!="HOB","25,",""))))))))),"")</f>
        <v/>
      </c>
      <c r="AM1585" s="76" t="str">
        <f>IF($A1584&lt;&gt;"",IF(OR(CR1584&lt;&gt;0,CS1584&lt;&gt;0,#REF!&lt;$BB$3),"",IF(#REF!="LER","08,",IF(#REF!="LOR","13,",IF(#REF!="LEB","13,",IF(#REF!="LOB","09,",IF(#REF!="HER","26,",IF(#REF!="HOR","31,",IF(#REF!="HEB","31,",IF(#REF!="HOB","26,",""))))))))),"")</f>
        <v/>
      </c>
      <c r="AN1585" s="118" t="str">
        <f t="shared" si="2353"/>
        <v/>
      </c>
      <c r="AO1585" s="76" t="str">
        <f>IF($A1584&lt;&gt;"",IF(OR(CR1584&lt;&gt;0,CS1584&lt;&gt;0,#REF!&lt;$BB$3),"",IF(#REF!="LER","10,",IF(#REF!="LOR","15,",IF(#REF!="LEB","15,",IF(#REF!="LOB","11,",IF(#REF!="HER","28,",IF(#REF!="HOR","33,",IF(#REF!="HEB","33,",IF(#REF!="HOB","28,",""))))))))),"")</f>
        <v/>
      </c>
      <c r="AP1585" s="76" t="str">
        <f>IF($A1584&lt;&gt;"",IF(OR(CR1584&lt;&gt;0,CS1584&lt;&gt;0,#REF!&lt;$BB$3),"",IF(#REF!="LER","12,",IF(#REF!="LOR","16,",IF(#REF!="LEB","16,",IF(#REF!="LOB","13,",IF(#REF!="HER","30,",IF(#REF!="HOR","34,",IF(#REF!="HEB","34,",IF(#REF!="HOB","29,",""))))))))),"")</f>
        <v/>
      </c>
      <c r="AQ1585" s="76" t="str">
        <f>IF($A1584&lt;&gt;"",IF(OR(CR1584&lt;&gt;0,CS1584&lt;&gt;0,#REF!&lt;$BB$3),"",IF(#REF!="LER","14,",IF(#REF!="LOR","17,",IF(#REF!="LEB","17,",IF(#REF!="LOB","15,",IF(#REF!="HER","32,",IF(#REF!="HOR","35,",IF(#REF!="HEB","35,",IF(#REF!="HOB","31,",""))))))))),"")</f>
        <v/>
      </c>
      <c r="AR1585" s="76" t="str">
        <f>IF($A1584&lt;&gt;"",IF(OR(CR1584&lt;&gt;0,CS1584&lt;&gt;0,#REF!&lt;$BB$3),"",IF(#REF!="LER","16,",IF(#REF!="LOR","18,",IF(#REF!="LEB","18,",IF(#REF!="LOB","17,",IF(#REF!="HER","34,",IF(#REF!="HOR","36,",IF(#REF!="HEB","36,",IF(#REF!="HOB","33,",""))))))))),"")</f>
        <v/>
      </c>
      <c r="AS1585" s="60" t="b">
        <f t="shared" si="2333"/>
        <v>0</v>
      </c>
      <c r="AT1585" s="60" t="b">
        <f t="shared" si="2334"/>
        <v>0</v>
      </c>
      <c r="AU1585" s="60" t="b">
        <f t="shared" si="2335"/>
        <v>0</v>
      </c>
      <c r="AV1585" s="60" t="b">
        <f t="shared" si="2336"/>
        <v>0</v>
      </c>
      <c r="AW1585" s="60" t="b">
        <f t="shared" si="2337"/>
        <v>0</v>
      </c>
      <c r="AX1585" s="60" t="b">
        <f t="shared" si="2338"/>
        <v>0</v>
      </c>
      <c r="AY1585" s="60" t="b">
        <f t="shared" si="2339"/>
        <v>0</v>
      </c>
      <c r="AZ1585" s="60"/>
      <c r="BA1585" s="60"/>
      <c r="BB1585" s="13">
        <f t="shared" si="2364"/>
        <v>0</v>
      </c>
      <c r="BC1585" s="11" t="e">
        <f>IF(#REF!&lt;&gt;"",S1585+BC1584,0)</f>
        <v>#REF!</v>
      </c>
      <c r="BD1585" s="67" t="str">
        <f t="shared" si="2319"/>
        <v/>
      </c>
      <c r="BE1585" s="76" t="str">
        <f>IF($A1584&lt;&gt;"",IF(OR(EE1584&lt;&gt;0,EF1584&lt;&gt;0,#REF!&lt;$BB$3),"",IF(#REF!="LER","01,",IF(#REF!="LOR","01,",IF(#REF!="LEB","02,",IF(#REF!="LOB","01,",IF(#REF!="HER","19,",IF(#REF!="HOR","19,",IF(#REF!="HEB","20,",IF(#REF!="HOB","19,",""))))))))),"")</f>
        <v/>
      </c>
      <c r="BF1585" s="76" t="str">
        <f>IF($A1584&lt;&gt;"",IF(OR(EE1584&lt;&gt;0,EF1584&lt;&gt;0,#REF!&lt;$BB$3),"",IF(#REF!="LER","02,",IF(#REF!="LOR","03,",IF(#REF!="LEB","04,",IF(#REF!="LOB","02,",IF(#REF!="HER","20,",IF(#REF!="HOR","21,",IF(#REF!="HEB","22,",IF(#REF!="HOB","20,",""))))))))),"")</f>
        <v/>
      </c>
      <c r="BG1585" s="76" t="str">
        <f>IF($A1584&lt;&gt;"",IF(OR(EE1584&lt;&gt;0,EF1584&lt;&gt;0,#REF!&lt;$BB$3),"",IF(#REF!="LER","03,",IF(#REF!="LOR","05,",IF(#REF!="LEB","06,",IF(#REF!="LOB","03,",IF(#REF!="HER","21,",IF(#REF!="HOR","23,",IF(#REF!="HEB","24,",IF(#REF!="HOB","21,",""))))))))),"")</f>
        <v/>
      </c>
      <c r="BH1585" s="76" t="str">
        <f>IF($A1584&lt;&gt;"",IF(OR(EE1584&lt;&gt;0,EF1584&lt;&gt;0,#REF!&lt;$BB$3),"",IF(#REF!="LER","04,",IF(#REF!="LOR","07,",IF(#REF!="LEB","08,",IF(#REF!="LOB","04,",IF(#REF!="HER","22,",IF(#REF!="HOR","25,",IF(#REF!="HEB","26,",IF(#REF!="HOB","22,",""))))))))),"")</f>
        <v/>
      </c>
      <c r="BI1585" s="76" t="str">
        <f>IF($A1584&lt;&gt;"",IF(OR(EE1584&lt;&gt;0,EF1584&lt;&gt;0,#REF!&lt;$BB$3),"",IF(#REF!="LER","05,",IF(#REF!="LOR","09,",IF(#REF!="LEB","10,",IF(#REF!="LOB","05,",IF(#REF!="HER","23,",IF(#REF!="HOR","27,",IF(#REF!="HEB","28,",IF(#REF!="HOB","23,",""))))))))),"")</f>
        <v/>
      </c>
      <c r="BJ1585" s="76" t="str">
        <f>IF($A1584&lt;&gt;"",IF(OR(EE1584&lt;&gt;0,EF1584&lt;&gt;0,#REF!&lt;$BB$3),"",IF(#REF!="LER","06,",IF(#REF!="LOR","11,",IF(#REF!="LEB","11,",IF(#REF!="LOB","06,",IF(#REF!="HER","24,",IF(#REF!="HOR","29,",IF(#REF!="HEB","29,",IF(#REF!="HOB","24,",""))))))))),"")</f>
        <v/>
      </c>
      <c r="BK1585" s="60" t="b">
        <f t="shared" si="2340"/>
        <v>0</v>
      </c>
      <c r="BL1585" s="60" t="b">
        <f t="shared" si="2341"/>
        <v>0</v>
      </c>
      <c r="BM1585" s="60" t="b">
        <f t="shared" si="2342"/>
        <v>0</v>
      </c>
      <c r="BN1585" s="60" t="b">
        <f t="shared" si="2343"/>
        <v>0</v>
      </c>
      <c r="BO1585" s="60" t="b">
        <f t="shared" si="2344"/>
        <v>0</v>
      </c>
      <c r="BP1585" s="60" t="b">
        <f t="shared" si="2345"/>
        <v>0</v>
      </c>
      <c r="BQ1585" s="60"/>
      <c r="BR1585" s="60"/>
      <c r="BS1585" s="92">
        <f t="shared" si="2374"/>
        <v>0</v>
      </c>
      <c r="BT1585" s="60"/>
      <c r="BU1585" s="60"/>
      <c r="BV1585" s="67" t="str">
        <f t="shared" si="2321"/>
        <v/>
      </c>
      <c r="BW1585" s="76" t="str">
        <f>IF($A1584&lt;&gt;"",IF(OR(EE1584&lt;&gt;0,EF1584&lt;&gt;0,#REF!&lt;$BB$3),"",IF(#REF!="LER","07,",IF(#REF!="LOR","12,",IF(#REF!="LEB","12,",IF(#REF!="LOB","08,",IF(#REF!="HER","25,",IF(#REF!="HOR","30,",IF(#REF!="HEB","30,",IF(#REF!="HOB","25,",""))))))))),"")</f>
        <v/>
      </c>
      <c r="BX1585" s="76" t="str">
        <f>IF($A1584&lt;&gt;"",IF(OR(EE1584&lt;&gt;0,EF1584&lt;&gt;0,#REF!&lt;$BB$3),"",IF(#REF!="LER","08,",IF(#REF!="LOR","13,",IF(#REF!="LEB","13,",IF(#REF!="LOB","09,",IF(#REF!="HER","26,",IF(#REF!="HOR","31,",IF(#REF!="HEB","31,",IF(#REF!="HOB","26,",""))))))))),"")</f>
        <v/>
      </c>
      <c r="BY1585" s="76" t="str">
        <f>IF($A1584&lt;&gt;"",IF(OR(EE1584&lt;&gt;0,EF1584&lt;&gt;0,#REF!&lt;$BB$3),"",IF(#REF!="LER","09,",IF(#REF!="LOR","14,",IF(#REF!="LEB","14,",IF(#REF!="LOB","10,",IF(#REF!="HER","27,",IF(#REF!="HOR","32,",IF(#REF!="HEB","32,",IF(#REF!="HOB","27,",""))))))))),"")</f>
        <v/>
      </c>
      <c r="BZ1585" s="76" t="str">
        <f>IF($A1584&lt;&gt;"",IF(OR(EE1584&lt;&gt;0,EF1584&lt;&gt;0,#REF!&lt;$BB$3),"",IF(#REF!="LER","10,",IF(#REF!="LOR","15,",IF(#REF!="LEB","15,",IF(#REF!="LOB","11,",IF(#REF!="HER","28,",IF(#REF!="HOR","33,",IF(#REF!="HEB","33,",IF(#REF!="HOB","28,",""))))))))),"")</f>
        <v/>
      </c>
      <c r="CA1585" s="76" t="str">
        <f>IF($A1584&lt;&gt;"",IF(OR(EE1584&lt;&gt;0,EF1584&lt;&gt;0,#REF!&lt;$BB$3),"",IF(#REF!="LER","12,",IF(#REF!="LOR","16,",IF(#REF!="LEB","16,",IF(#REF!="LOB","13,",IF(#REF!="HER","30,",IF(#REF!="HOR","34,",IF(#REF!="HEB","34,",IF(#REF!="HOB","29,",""))))))))),"")</f>
        <v/>
      </c>
      <c r="CB1585" s="76" t="str">
        <f>IF($A1584&lt;&gt;"",IF(OR(EE1584&lt;&gt;0,EF1584&lt;&gt;0,#REF!&lt;$BB$3),"",IF(#REF!="LER","14,",IF(#REF!="LOR","17,",IF(#REF!="LEB","17,",IF(#REF!="LOB","15,",IF(#REF!="HER","32,",IF(#REF!="HOR","35,",IF(#REF!="HEB","35,",IF(#REF!="HOB","31,",""))))))))),"")</f>
        <v/>
      </c>
      <c r="CC1585" s="76" t="str">
        <f>IF($A1584&lt;&gt;"",IF(OR(EE1584&lt;&gt;0,EF1584&lt;&gt;0,#REF!&lt;$BB$3),"",IF(#REF!="LER","16,",IF(#REF!="LOR","18,",IF(#REF!="LEB","18,",IF(#REF!="LOB","17,",IF(#REF!="HER","34,",IF(#REF!="HOR","36,",IF(#REF!="HEB","36,",IF(#REF!="HOB","33,",""))))))))),"")</f>
        <v/>
      </c>
      <c r="CD1585" s="60" t="b">
        <f t="shared" si="2346"/>
        <v>0</v>
      </c>
      <c r="CE1585" s="60" t="b">
        <f t="shared" si="2347"/>
        <v>0</v>
      </c>
      <c r="CF1585" s="60" t="b">
        <f t="shared" si="2348"/>
        <v>0</v>
      </c>
      <c r="CG1585" s="60" t="b">
        <f t="shared" si="2349"/>
        <v>0</v>
      </c>
      <c r="CH1585" s="60" t="b">
        <f t="shared" si="2350"/>
        <v>0</v>
      </c>
      <c r="CI1585" s="60" t="b">
        <f t="shared" si="2351"/>
        <v>0</v>
      </c>
      <c r="CJ1585" s="60" t="b">
        <f t="shared" si="2352"/>
        <v>0</v>
      </c>
      <c r="CK1585" s="60"/>
      <c r="CL1585" s="60"/>
      <c r="CM1585" s="92">
        <f t="shared" si="2375"/>
        <v>0</v>
      </c>
      <c r="CN1585" s="13">
        <f t="shared" si="2365"/>
        <v>0</v>
      </c>
      <c r="CO1585" s="11" t="e">
        <f>IF(#REF!&lt;&gt;"",BC1585+CO1584,0)</f>
        <v>#REF!</v>
      </c>
      <c r="CP1585" s="13">
        <f t="shared" si="2363"/>
        <v>0</v>
      </c>
      <c r="CQ1585" s="11">
        <f t="shared" si="2368"/>
        <v>0</v>
      </c>
      <c r="CR1585" s="57">
        <f t="shared" si="2325"/>
        <v>0</v>
      </c>
      <c r="CS1585" s="57">
        <f t="shared" si="2326"/>
        <v>0</v>
      </c>
      <c r="CT1585" s="57">
        <f t="shared" si="2316"/>
        <v>0</v>
      </c>
      <c r="CU1585" s="24"/>
      <c r="CV1585" s="24"/>
      <c r="CW1585" s="24"/>
      <c r="CX1585" s="24"/>
      <c r="CY1585" s="24"/>
      <c r="CZ1585" s="24"/>
      <c r="DA1585" s="24"/>
      <c r="DB1585" s="24"/>
      <c r="DC1585" s="24"/>
      <c r="DD1585" s="64"/>
      <c r="DF1585" s="5"/>
      <c r="DG1585" s="5"/>
      <c r="DH1585" s="5"/>
      <c r="DI1585" s="134"/>
      <c r="DJ1585"/>
    </row>
    <row r="1586" spans="2:114" x14ac:dyDescent="0.2">
      <c r="B1586" s="61" t="str">
        <f>IF(A1586="","",IF(U1587="","DB",U1587&amp;V1587&amp;W1587&amp;X1587&amp;Y1587&amp;Z1587&amp;AL1587&amp;AM1587&amp;AN1587&amp;AO1587&amp;AP1587&amp;AQ1587&amp;AR1587&amp;#REF!))</f>
        <v/>
      </c>
      <c r="C1586" s="7" t="str">
        <f t="shared" si="2356"/>
        <v/>
      </c>
      <c r="D1586" s="60">
        <f t="shared" si="2357"/>
        <v>0</v>
      </c>
      <c r="E1586" s="7" t="e">
        <f>IF(COUNTBLANK(BE1587:BI1587)=5,#REF!&amp;",",IF(COUNTBLANK(U1587:AR1587)=1,T1587&amp;","&amp;T1587&amp;","&amp;T1587&amp;","&amp;T1587&amp;","&amp;T1587&amp;","&amp;T1587&amp;","&amp;T1587&amp;","&amp;T1587&amp;","&amp;T1587&amp;","&amp;T1587&amp;","&amp;T1587&amp;","&amp;T1587&amp;","&amp;T1587&amp;",",T1587&amp;","&amp;T1587&amp;","&amp;T1587&amp;","&amp;T1587&amp;","&amp;T1587&amp;","&amp;T1587&amp;","&amp;T1587&amp;","&amp;T1587&amp;","&amp;T1587&amp;","&amp;T1587&amp;","&amp;T1587&amp;","&amp;T1587&amp;","&amp;T1587&amp;","&amp;T1587&amp;","))</f>
        <v>#REF!</v>
      </c>
      <c r="F1586" s="72" t="str">
        <f t="shared" si="2369"/>
        <v/>
      </c>
      <c r="G1586" s="73">
        <f t="shared" si="2358"/>
        <v>0</v>
      </c>
      <c r="H1586" s="112">
        <f t="shared" si="2359"/>
        <v>0</v>
      </c>
      <c r="I1586" s="112">
        <f t="shared" si="2360"/>
        <v>0</v>
      </c>
      <c r="J1586" s="74" t="e">
        <f>COUNTIF(#REF!,"E")</f>
        <v>#REF!</v>
      </c>
      <c r="K1586" s="74" t="e">
        <f>COUNTIF(#REF!,"O")</f>
        <v>#REF!</v>
      </c>
      <c r="L1586" s="74" t="e">
        <f t="shared" si="2361"/>
        <v>#REF!</v>
      </c>
      <c r="M1586" s="113" t="e">
        <f t="shared" si="2362"/>
        <v>#REF!</v>
      </c>
      <c r="N1586" s="60"/>
      <c r="O1586" s="61"/>
      <c r="P1586" s="61"/>
      <c r="Q1586" s="61"/>
      <c r="R1586" s="61"/>
      <c r="S1586" s="7"/>
      <c r="T1586" s="67" t="str">
        <f t="shared" si="2317"/>
        <v/>
      </c>
      <c r="U1586" s="76" t="str">
        <f>IF($A1585&lt;&gt;"",IF(OR(CR1585&lt;&gt;0,CS1585&lt;&gt;0,#REF!&lt;$BB$3),"",IF(#REF!="LER","01,",IF(#REF!="LOR","01,",IF(#REF!="LEB","02,",IF(#REF!="LOB","01,",IF(#REF!="HER","19,",IF(#REF!="HOR","19,",IF(#REF!="HEB","20,",IF(#REF!="HOB","19,",""))))))))),"")</f>
        <v/>
      </c>
      <c r="V1586" s="76" t="str">
        <f>IF($A1585&lt;&gt;"",IF(OR(CR1585&lt;&gt;0,CS1585&lt;&gt;0,#REF!&lt;$BB$3),"",IF(#REF!="LER","02,",IF(#REF!="LOR","03,",IF(#REF!="LEB","04,",IF(#REF!="LOB","02,",IF(#REF!="HER","20,",IF(#REF!="HOR","21,",IF(#REF!="HEB","22,",IF(#REF!="HOB","20,",""))))))))),"")</f>
        <v/>
      </c>
      <c r="W1586" s="76" t="str">
        <f>IF($A1585&lt;&gt;"",IF(OR(CR1585&lt;&gt;0,CS1585&lt;&gt;0,#REF!&lt;$BB$3),"",IF(#REF!="LER","03,",IF(#REF!="LOR","05,",IF(#REF!="LEB","06,",IF(#REF!="LOB","03,",IF(#REF!="HER","21,",IF(#REF!="HOR","23,",IF(#REF!="HEB","24,",IF(#REF!="HOB","21,",""))))))))),"")</f>
        <v/>
      </c>
      <c r="X1586" s="76" t="str">
        <f>IF($A1585&lt;&gt;"",IF(OR(CR1585&lt;&gt;0,CS1585&lt;&gt;0,#REF!&lt;$BB$3),"",IF(#REF!="LER","04,",IF(#REF!="LOR","07,",IF(#REF!="LEB","08,",IF(#REF!="LOB","04,",IF(#REF!="HER","22,",IF(#REF!="HOR","25,",IF(#REF!="HEB","26,",IF(#REF!="HOB","22,",""))))))))),"")</f>
        <v/>
      </c>
      <c r="Y1586" s="76" t="str">
        <f>IF($A1585&lt;&gt;"",IF(OR(CR1585&lt;&gt;0,CS1585&lt;&gt;0,#REF!&lt;$BB$3),"",IF(#REF!="LER","05,",IF(#REF!="LOR","09,",IF(#REF!="LEB","10,",IF(#REF!="LOB","05,",IF(#REF!="HER","23,",IF(#REF!="HOR","27,",IF(#REF!="HEB","28,",IF(#REF!="HOB","23,",""))))))))),"")</f>
        <v/>
      </c>
      <c r="Z1586" s="76" t="str">
        <f>IF($A1585&lt;&gt;"",IF(OR(CR1585&lt;&gt;0,CS1585&lt;&gt;0,#REF!&lt;$BB$3),"",IF(#REF!="LER","06,",IF(#REF!="LOR","11,",IF(#REF!="LEB","11,",IF(#REF!="LOB","06,",IF(#REF!="HER","24,",IF(#REF!="HOR","29,",IF(#REF!="HEB","29,",IF(#REF!="HOB","24,",""))))))))),"")</f>
        <v/>
      </c>
      <c r="AA1586" s="60" t="b">
        <f t="shared" si="2327"/>
        <v>0</v>
      </c>
      <c r="AB1586" s="60" t="b">
        <f t="shared" si="2328"/>
        <v>0</v>
      </c>
      <c r="AC1586" s="60" t="b">
        <f t="shared" si="2329"/>
        <v>0</v>
      </c>
      <c r="AD1586" s="60" t="b">
        <f t="shared" si="2330"/>
        <v>0</v>
      </c>
      <c r="AE1586" s="60" t="b">
        <f t="shared" si="2331"/>
        <v>0</v>
      </c>
      <c r="AF1586" s="60" t="b">
        <f t="shared" si="2332"/>
        <v>0</v>
      </c>
      <c r="AG1586" s="60"/>
      <c r="AH1586" s="60"/>
      <c r="AI1586" s="60"/>
      <c r="AJ1586" s="60"/>
      <c r="AK1586" s="67" t="str">
        <f t="shared" si="2318"/>
        <v/>
      </c>
      <c r="AL1586" s="76" t="str">
        <f>IF($A1585&lt;&gt;"",IF(OR(CR1585&lt;&gt;0,CS1585&lt;&gt;0,#REF!&lt;$BB$3),"",IF(#REF!="LER","07,",IF(#REF!="LOR","12,",IF(#REF!="LEB","12,",IF(#REF!="LOB","08,",IF(#REF!="HER","25,",IF(#REF!="HOR","30,",IF(#REF!="HEB","30,",IF(#REF!="HOB","25,",""))))))))),"")</f>
        <v/>
      </c>
      <c r="AM1586" s="76" t="str">
        <f>IF($A1585&lt;&gt;"",IF(OR(CR1585&lt;&gt;0,CS1585&lt;&gt;0,#REF!&lt;$BB$3),"",IF(#REF!="LER","08,",IF(#REF!="LOR","13,",IF(#REF!="LEB","13,",IF(#REF!="LOB","09,",IF(#REF!="HER","26,",IF(#REF!="HOR","31,",IF(#REF!="HEB","31,",IF(#REF!="HOB","26,",""))))))))),"")</f>
        <v/>
      </c>
      <c r="AN1586" s="118" t="str">
        <f t="shared" si="2353"/>
        <v/>
      </c>
      <c r="AO1586" s="76" t="str">
        <f>IF($A1585&lt;&gt;"",IF(OR(CR1585&lt;&gt;0,CS1585&lt;&gt;0,#REF!&lt;$BB$3),"",IF(#REF!="LER","10,",IF(#REF!="LOR","15,",IF(#REF!="LEB","15,",IF(#REF!="LOB","11,",IF(#REF!="HER","28,",IF(#REF!="HOR","33,",IF(#REF!="HEB","33,",IF(#REF!="HOB","28,",""))))))))),"")</f>
        <v/>
      </c>
      <c r="AP1586" s="76" t="str">
        <f>IF($A1585&lt;&gt;"",IF(OR(CR1585&lt;&gt;0,CS1585&lt;&gt;0,#REF!&lt;$BB$3),"",IF(#REF!="LER","12,",IF(#REF!="LOR","16,",IF(#REF!="LEB","16,",IF(#REF!="LOB","13,",IF(#REF!="HER","30,",IF(#REF!="HOR","34,",IF(#REF!="HEB","34,",IF(#REF!="HOB","29,",""))))))))),"")</f>
        <v/>
      </c>
      <c r="AQ1586" s="76" t="str">
        <f>IF($A1585&lt;&gt;"",IF(OR(CR1585&lt;&gt;0,CS1585&lt;&gt;0,#REF!&lt;$BB$3),"",IF(#REF!="LER","14,",IF(#REF!="LOR","17,",IF(#REF!="LEB","17,",IF(#REF!="LOB","15,",IF(#REF!="HER","32,",IF(#REF!="HOR","35,",IF(#REF!="HEB","35,",IF(#REF!="HOB","31,",""))))))))),"")</f>
        <v/>
      </c>
      <c r="AR1586" s="76" t="str">
        <f>IF($A1585&lt;&gt;"",IF(OR(CR1585&lt;&gt;0,CS1585&lt;&gt;0,#REF!&lt;$BB$3),"",IF(#REF!="LER","16,",IF(#REF!="LOR","18,",IF(#REF!="LEB","18,",IF(#REF!="LOB","17,",IF(#REF!="HER","34,",IF(#REF!="HOR","36,",IF(#REF!="HEB","36,",IF(#REF!="HOB","33,",""))))))))),"")</f>
        <v/>
      </c>
      <c r="AS1586" s="60" t="b">
        <f t="shared" si="2333"/>
        <v>0</v>
      </c>
      <c r="AT1586" s="60" t="b">
        <f t="shared" si="2334"/>
        <v>0</v>
      </c>
      <c r="AU1586" s="60" t="b">
        <f t="shared" si="2335"/>
        <v>0</v>
      </c>
      <c r="AV1586" s="60" t="b">
        <f t="shared" si="2336"/>
        <v>0</v>
      </c>
      <c r="AW1586" s="60" t="b">
        <f t="shared" si="2337"/>
        <v>0</v>
      </c>
      <c r="AX1586" s="60" t="b">
        <f t="shared" si="2338"/>
        <v>0</v>
      </c>
      <c r="AY1586" s="60" t="b">
        <f t="shared" si="2339"/>
        <v>0</v>
      </c>
      <c r="AZ1586" s="60"/>
      <c r="BA1586" s="60"/>
      <c r="BB1586" s="13">
        <f t="shared" si="2364"/>
        <v>0</v>
      </c>
      <c r="BC1586" s="11" t="e">
        <f>IF(#REF!&lt;&gt;"",S1586+BC1585,0)</f>
        <v>#REF!</v>
      </c>
      <c r="BD1586" s="67" t="str">
        <f t="shared" si="2319"/>
        <v/>
      </c>
      <c r="BE1586" s="76" t="str">
        <f>IF($A1585&lt;&gt;"",IF(OR(EE1585&lt;&gt;0,EF1585&lt;&gt;0,#REF!&lt;$BB$3),"",IF(#REF!="LER","01,",IF(#REF!="LOR","01,",IF(#REF!="LEB","02,",IF(#REF!="LOB","01,",IF(#REF!="HER","19,",IF(#REF!="HOR","19,",IF(#REF!="HEB","20,",IF(#REF!="HOB","19,",""))))))))),"")</f>
        <v/>
      </c>
      <c r="BF1586" s="76" t="str">
        <f>IF($A1585&lt;&gt;"",IF(OR(EE1585&lt;&gt;0,EF1585&lt;&gt;0,#REF!&lt;$BB$3),"",IF(#REF!="LER","02,",IF(#REF!="LOR","03,",IF(#REF!="LEB","04,",IF(#REF!="LOB","02,",IF(#REF!="HER","20,",IF(#REF!="HOR","21,",IF(#REF!="HEB","22,",IF(#REF!="HOB","20,",""))))))))),"")</f>
        <v/>
      </c>
      <c r="BG1586" s="76" t="str">
        <f>IF($A1585&lt;&gt;"",IF(OR(EE1585&lt;&gt;0,EF1585&lt;&gt;0,#REF!&lt;$BB$3),"",IF(#REF!="LER","03,",IF(#REF!="LOR","05,",IF(#REF!="LEB","06,",IF(#REF!="LOB","03,",IF(#REF!="HER","21,",IF(#REF!="HOR","23,",IF(#REF!="HEB","24,",IF(#REF!="HOB","21,",""))))))))),"")</f>
        <v/>
      </c>
      <c r="BH1586" s="76" t="str">
        <f>IF($A1585&lt;&gt;"",IF(OR(EE1585&lt;&gt;0,EF1585&lt;&gt;0,#REF!&lt;$BB$3),"",IF(#REF!="LER","04,",IF(#REF!="LOR","07,",IF(#REF!="LEB","08,",IF(#REF!="LOB","04,",IF(#REF!="HER","22,",IF(#REF!="HOR","25,",IF(#REF!="HEB","26,",IF(#REF!="HOB","22,",""))))))))),"")</f>
        <v/>
      </c>
      <c r="BI1586" s="76" t="str">
        <f>IF($A1585&lt;&gt;"",IF(OR(EE1585&lt;&gt;0,EF1585&lt;&gt;0,#REF!&lt;$BB$3),"",IF(#REF!="LER","05,",IF(#REF!="LOR","09,",IF(#REF!="LEB","10,",IF(#REF!="LOB","05,",IF(#REF!="HER","23,",IF(#REF!="HOR","27,",IF(#REF!="HEB","28,",IF(#REF!="HOB","23,",""))))))))),"")</f>
        <v/>
      </c>
      <c r="BJ1586" s="76" t="str">
        <f>IF($A1585&lt;&gt;"",IF(OR(EE1585&lt;&gt;0,EF1585&lt;&gt;0,#REF!&lt;$BB$3),"",IF(#REF!="LER","06,",IF(#REF!="LOR","11,",IF(#REF!="LEB","11,",IF(#REF!="LOB","06,",IF(#REF!="HER","24,",IF(#REF!="HOR","29,",IF(#REF!="HEB","29,",IF(#REF!="HOB","24,",""))))))))),"")</f>
        <v/>
      </c>
      <c r="BK1586" s="60" t="b">
        <f t="shared" si="2340"/>
        <v>0</v>
      </c>
      <c r="BL1586" s="60" t="b">
        <f t="shared" si="2341"/>
        <v>0</v>
      </c>
      <c r="BM1586" s="60" t="b">
        <f t="shared" si="2342"/>
        <v>0</v>
      </c>
      <c r="BN1586" s="60" t="b">
        <f t="shared" si="2343"/>
        <v>0</v>
      </c>
      <c r="BO1586" s="60" t="b">
        <f t="shared" si="2344"/>
        <v>0</v>
      </c>
      <c r="BP1586" s="60" t="b">
        <f t="shared" si="2345"/>
        <v>0</v>
      </c>
      <c r="BQ1586" s="60"/>
      <c r="BR1586" s="60"/>
      <c r="BS1586" s="92">
        <f t="shared" si="2374"/>
        <v>0</v>
      </c>
      <c r="BT1586" s="60"/>
      <c r="BU1586" s="60"/>
      <c r="BV1586" s="67" t="str">
        <f t="shared" si="2321"/>
        <v/>
      </c>
      <c r="BW1586" s="76" t="str">
        <f>IF($A1585&lt;&gt;"",IF(OR(EE1585&lt;&gt;0,EF1585&lt;&gt;0,#REF!&lt;$BB$3),"",IF(#REF!="LER","07,",IF(#REF!="LOR","12,",IF(#REF!="LEB","12,",IF(#REF!="LOB","08,",IF(#REF!="HER","25,",IF(#REF!="HOR","30,",IF(#REF!="HEB","30,",IF(#REF!="HOB","25,",""))))))))),"")</f>
        <v/>
      </c>
      <c r="BX1586" s="76" t="str">
        <f>IF($A1585&lt;&gt;"",IF(OR(EE1585&lt;&gt;0,EF1585&lt;&gt;0,#REF!&lt;$BB$3),"",IF(#REF!="LER","08,",IF(#REF!="LOR","13,",IF(#REF!="LEB","13,",IF(#REF!="LOB","09,",IF(#REF!="HER","26,",IF(#REF!="HOR","31,",IF(#REF!="HEB","31,",IF(#REF!="HOB","26,",""))))))))),"")</f>
        <v/>
      </c>
      <c r="BY1586" s="76" t="str">
        <f>IF($A1585&lt;&gt;"",IF(OR(EE1585&lt;&gt;0,EF1585&lt;&gt;0,#REF!&lt;$BB$3),"",IF(#REF!="LER","09,",IF(#REF!="LOR","14,",IF(#REF!="LEB","14,",IF(#REF!="LOB","10,",IF(#REF!="HER","27,",IF(#REF!="HOR","32,",IF(#REF!="HEB","32,",IF(#REF!="HOB","27,",""))))))))),"")</f>
        <v/>
      </c>
      <c r="BZ1586" s="76" t="str">
        <f>IF($A1585&lt;&gt;"",IF(OR(EE1585&lt;&gt;0,EF1585&lt;&gt;0,#REF!&lt;$BB$3),"",IF(#REF!="LER","10,",IF(#REF!="LOR","15,",IF(#REF!="LEB","15,",IF(#REF!="LOB","11,",IF(#REF!="HER","28,",IF(#REF!="HOR","33,",IF(#REF!="HEB","33,",IF(#REF!="HOB","28,",""))))))))),"")</f>
        <v/>
      </c>
      <c r="CA1586" s="76" t="str">
        <f>IF($A1585&lt;&gt;"",IF(OR(EE1585&lt;&gt;0,EF1585&lt;&gt;0,#REF!&lt;$BB$3),"",IF(#REF!="LER","12,",IF(#REF!="LOR","16,",IF(#REF!="LEB","16,",IF(#REF!="LOB","13,",IF(#REF!="HER","30,",IF(#REF!="HOR","34,",IF(#REF!="HEB","34,",IF(#REF!="HOB","29,",""))))))))),"")</f>
        <v/>
      </c>
      <c r="CB1586" s="76" t="str">
        <f>IF($A1585&lt;&gt;"",IF(OR(EE1585&lt;&gt;0,EF1585&lt;&gt;0,#REF!&lt;$BB$3),"",IF(#REF!="LER","14,",IF(#REF!="LOR","17,",IF(#REF!="LEB","17,",IF(#REF!="LOB","15,",IF(#REF!="HER","32,",IF(#REF!="HOR","35,",IF(#REF!="HEB","35,",IF(#REF!="HOB","31,",""))))))))),"")</f>
        <v/>
      </c>
      <c r="CC1586" s="76" t="str">
        <f>IF($A1585&lt;&gt;"",IF(OR(EE1585&lt;&gt;0,EF1585&lt;&gt;0,#REF!&lt;$BB$3),"",IF(#REF!="LER","16,",IF(#REF!="LOR","18,",IF(#REF!="LEB","18,",IF(#REF!="LOB","17,",IF(#REF!="HER","34,",IF(#REF!="HOR","36,",IF(#REF!="HEB","36,",IF(#REF!="HOB","33,",""))))))))),"")</f>
        <v/>
      </c>
      <c r="CD1586" s="60" t="b">
        <f t="shared" si="2346"/>
        <v>0</v>
      </c>
      <c r="CE1586" s="60" t="b">
        <f t="shared" si="2347"/>
        <v>0</v>
      </c>
      <c r="CF1586" s="60" t="b">
        <f t="shared" si="2348"/>
        <v>0</v>
      </c>
      <c r="CG1586" s="60" t="b">
        <f t="shared" si="2349"/>
        <v>0</v>
      </c>
      <c r="CH1586" s="60" t="b">
        <f t="shared" si="2350"/>
        <v>0</v>
      </c>
      <c r="CI1586" s="60" t="b">
        <f t="shared" si="2351"/>
        <v>0</v>
      </c>
      <c r="CJ1586" s="60" t="b">
        <f t="shared" si="2352"/>
        <v>0</v>
      </c>
      <c r="CK1586" s="60"/>
      <c r="CL1586" s="60"/>
      <c r="CM1586" s="92">
        <f t="shared" si="2375"/>
        <v>0</v>
      </c>
      <c r="CN1586" s="13">
        <f t="shared" si="2365"/>
        <v>0</v>
      </c>
      <c r="CO1586" s="11" t="e">
        <f>IF(#REF!&lt;&gt;"",BC1586+CO1585,0)</f>
        <v>#REF!</v>
      </c>
      <c r="CP1586" s="13">
        <f t="shared" si="2363"/>
        <v>0</v>
      </c>
      <c r="CQ1586" s="11">
        <f t="shared" si="2368"/>
        <v>0</v>
      </c>
      <c r="CR1586" s="57">
        <f t="shared" si="2325"/>
        <v>0</v>
      </c>
      <c r="CS1586" s="57">
        <f t="shared" si="2326"/>
        <v>0</v>
      </c>
      <c r="CT1586" s="57">
        <f t="shared" si="2316"/>
        <v>0</v>
      </c>
      <c r="CU1586" s="24"/>
      <c r="CV1586" s="24"/>
      <c r="CW1586" s="24"/>
      <c r="CX1586" s="24"/>
      <c r="CY1586" s="24"/>
      <c r="CZ1586" s="24"/>
      <c r="DA1586" s="24"/>
      <c r="DB1586" s="24"/>
      <c r="DC1586" s="24"/>
      <c r="DD1586" s="64"/>
      <c r="DF1586" s="5"/>
      <c r="DG1586" s="5"/>
      <c r="DH1586" s="5"/>
      <c r="DI1586" s="134"/>
      <c r="DJ1586"/>
    </row>
    <row r="1587" spans="2:114" x14ac:dyDescent="0.2">
      <c r="B1587" s="61" t="str">
        <f>IF(A1587="","",IF(U1588="","DB",U1588&amp;V1588&amp;W1588&amp;X1588&amp;Y1588&amp;Z1588&amp;AL1588&amp;AM1588&amp;AN1588&amp;AO1588&amp;AP1588&amp;AQ1588&amp;AR1588&amp;#REF!))</f>
        <v/>
      </c>
      <c r="C1587" s="7" t="str">
        <f t="shared" si="2356"/>
        <v/>
      </c>
      <c r="D1587" s="60">
        <f t="shared" si="2357"/>
        <v>0</v>
      </c>
      <c r="E1587" s="7" t="e">
        <f>IF(COUNTBLANK(BE1588:BI1588)=5,#REF!&amp;",",IF(COUNTBLANK(U1588:AR1588)=1,T1588&amp;","&amp;T1588&amp;","&amp;T1588&amp;","&amp;T1588&amp;","&amp;T1588&amp;","&amp;T1588&amp;","&amp;T1588&amp;","&amp;T1588&amp;","&amp;T1588&amp;","&amp;T1588&amp;","&amp;T1588&amp;","&amp;T1588&amp;","&amp;T1588&amp;",",T1588&amp;","&amp;T1588&amp;","&amp;T1588&amp;","&amp;T1588&amp;","&amp;T1588&amp;","&amp;T1588&amp;","&amp;T1588&amp;","&amp;T1588&amp;","&amp;T1588&amp;","&amp;T1588&amp;","&amp;T1588&amp;","&amp;T1588&amp;","&amp;T1588&amp;","&amp;T1588&amp;","))</f>
        <v>#REF!</v>
      </c>
      <c r="F1587" s="72" t="str">
        <f t="shared" si="2369"/>
        <v/>
      </c>
      <c r="G1587" s="73">
        <f t="shared" si="2358"/>
        <v>0</v>
      </c>
      <c r="H1587" s="112">
        <f t="shared" si="2359"/>
        <v>0</v>
      </c>
      <c r="I1587" s="112">
        <f t="shared" si="2360"/>
        <v>0</v>
      </c>
      <c r="J1587" s="74" t="e">
        <f>COUNTIF(#REF!,"E")</f>
        <v>#REF!</v>
      </c>
      <c r="K1587" s="74" t="e">
        <f>COUNTIF(#REF!,"O")</f>
        <v>#REF!</v>
      </c>
      <c r="L1587" s="74" t="e">
        <f t="shared" si="2361"/>
        <v>#REF!</v>
      </c>
      <c r="M1587" s="113" t="e">
        <f t="shared" si="2362"/>
        <v>#REF!</v>
      </c>
      <c r="N1587" s="60"/>
      <c r="O1587" s="61"/>
      <c r="P1587" s="61"/>
      <c r="Q1587" s="61"/>
      <c r="R1587" s="61"/>
      <c r="S1587" s="7"/>
      <c r="T1587" s="67" t="str">
        <f t="shared" si="2317"/>
        <v/>
      </c>
      <c r="U1587" s="76" t="str">
        <f>IF($A1586&lt;&gt;"",IF(OR(CR1586&lt;&gt;0,CS1586&lt;&gt;0,#REF!&lt;$BB$3),"",IF(#REF!="LER","01,",IF(#REF!="LOR","01,",IF(#REF!="LEB","02,",IF(#REF!="LOB","01,",IF(#REF!="HER","19,",IF(#REF!="HOR","19,",IF(#REF!="HEB","20,",IF(#REF!="HOB","19,",""))))))))),"")</f>
        <v/>
      </c>
      <c r="V1587" s="76" t="str">
        <f>IF($A1586&lt;&gt;"",IF(OR(CR1586&lt;&gt;0,CS1586&lt;&gt;0,#REF!&lt;$BB$3),"",IF(#REF!="LER","02,",IF(#REF!="LOR","03,",IF(#REF!="LEB","04,",IF(#REF!="LOB","02,",IF(#REF!="HER","20,",IF(#REF!="HOR","21,",IF(#REF!="HEB","22,",IF(#REF!="HOB","20,",""))))))))),"")</f>
        <v/>
      </c>
      <c r="W1587" s="76" t="str">
        <f>IF($A1586&lt;&gt;"",IF(OR(CR1586&lt;&gt;0,CS1586&lt;&gt;0,#REF!&lt;$BB$3),"",IF(#REF!="LER","03,",IF(#REF!="LOR","05,",IF(#REF!="LEB","06,",IF(#REF!="LOB","03,",IF(#REF!="HER","21,",IF(#REF!="HOR","23,",IF(#REF!="HEB","24,",IF(#REF!="HOB","21,",""))))))))),"")</f>
        <v/>
      </c>
      <c r="X1587" s="76" t="str">
        <f>IF($A1586&lt;&gt;"",IF(OR(CR1586&lt;&gt;0,CS1586&lt;&gt;0,#REF!&lt;$BB$3),"",IF(#REF!="LER","04,",IF(#REF!="LOR","07,",IF(#REF!="LEB","08,",IF(#REF!="LOB","04,",IF(#REF!="HER","22,",IF(#REF!="HOR","25,",IF(#REF!="HEB","26,",IF(#REF!="HOB","22,",""))))))))),"")</f>
        <v/>
      </c>
      <c r="Y1587" s="76" t="str">
        <f>IF($A1586&lt;&gt;"",IF(OR(CR1586&lt;&gt;0,CS1586&lt;&gt;0,#REF!&lt;$BB$3),"",IF(#REF!="LER","05,",IF(#REF!="LOR","09,",IF(#REF!="LEB","10,",IF(#REF!="LOB","05,",IF(#REF!="HER","23,",IF(#REF!="HOR","27,",IF(#REF!="HEB","28,",IF(#REF!="HOB","23,",""))))))))),"")</f>
        <v/>
      </c>
      <c r="Z1587" s="76" t="str">
        <f>IF($A1586&lt;&gt;"",IF(OR(CR1586&lt;&gt;0,CS1586&lt;&gt;0,#REF!&lt;$BB$3),"",IF(#REF!="LER","06,",IF(#REF!="LOR","11,",IF(#REF!="LEB","11,",IF(#REF!="LOB","06,",IF(#REF!="HER","24,",IF(#REF!="HOR","29,",IF(#REF!="HEB","29,",IF(#REF!="HOB","24,",""))))))))),"")</f>
        <v/>
      </c>
      <c r="AA1587" s="60" t="b">
        <f t="shared" si="2327"/>
        <v>0</v>
      </c>
      <c r="AB1587" s="60" t="b">
        <f t="shared" si="2328"/>
        <v>0</v>
      </c>
      <c r="AC1587" s="60" t="b">
        <f t="shared" si="2329"/>
        <v>0</v>
      </c>
      <c r="AD1587" s="60" t="b">
        <f t="shared" si="2330"/>
        <v>0</v>
      </c>
      <c r="AE1587" s="60" t="b">
        <f t="shared" si="2331"/>
        <v>0</v>
      </c>
      <c r="AF1587" s="60" t="b">
        <f t="shared" si="2332"/>
        <v>0</v>
      </c>
      <c r="AG1587" s="60"/>
      <c r="AH1587" s="60"/>
      <c r="AI1587" s="60"/>
      <c r="AJ1587" s="60"/>
      <c r="AK1587" s="67" t="str">
        <f t="shared" si="2318"/>
        <v/>
      </c>
      <c r="AL1587" s="76" t="str">
        <f>IF($A1586&lt;&gt;"",IF(OR(CR1586&lt;&gt;0,CS1586&lt;&gt;0,#REF!&lt;$BB$3),"",IF(#REF!="LER","07,",IF(#REF!="LOR","12,",IF(#REF!="LEB","12,",IF(#REF!="LOB","08,",IF(#REF!="HER","25,",IF(#REF!="HOR","30,",IF(#REF!="HEB","30,",IF(#REF!="HOB","25,",""))))))))),"")</f>
        <v/>
      </c>
      <c r="AM1587" s="76" t="str">
        <f>IF($A1586&lt;&gt;"",IF(OR(CR1586&lt;&gt;0,CS1586&lt;&gt;0,#REF!&lt;$BB$3),"",IF(#REF!="LER","08,",IF(#REF!="LOR","13,",IF(#REF!="LEB","13,",IF(#REF!="LOB","09,",IF(#REF!="HER","26,",IF(#REF!="HOR","31,",IF(#REF!="HEB","31,",IF(#REF!="HOB","26,",""))))))))),"")</f>
        <v/>
      </c>
      <c r="AN1587" s="118" t="str">
        <f t="shared" si="2353"/>
        <v/>
      </c>
      <c r="AO1587" s="76" t="str">
        <f>IF($A1586&lt;&gt;"",IF(OR(CR1586&lt;&gt;0,CS1586&lt;&gt;0,#REF!&lt;$BB$3),"",IF(#REF!="LER","10,",IF(#REF!="LOR","15,",IF(#REF!="LEB","15,",IF(#REF!="LOB","11,",IF(#REF!="HER","28,",IF(#REF!="HOR","33,",IF(#REF!="HEB","33,",IF(#REF!="HOB","28,",""))))))))),"")</f>
        <v/>
      </c>
      <c r="AP1587" s="76" t="str">
        <f>IF($A1586&lt;&gt;"",IF(OR(CR1586&lt;&gt;0,CS1586&lt;&gt;0,#REF!&lt;$BB$3),"",IF(#REF!="LER","12,",IF(#REF!="LOR","16,",IF(#REF!="LEB","16,",IF(#REF!="LOB","13,",IF(#REF!="HER","30,",IF(#REF!="HOR","34,",IF(#REF!="HEB","34,",IF(#REF!="HOB","29,",""))))))))),"")</f>
        <v/>
      </c>
      <c r="AQ1587" s="76" t="str">
        <f>IF($A1586&lt;&gt;"",IF(OR(CR1586&lt;&gt;0,CS1586&lt;&gt;0,#REF!&lt;$BB$3),"",IF(#REF!="LER","14,",IF(#REF!="LOR","17,",IF(#REF!="LEB","17,",IF(#REF!="LOB","15,",IF(#REF!="HER","32,",IF(#REF!="HOR","35,",IF(#REF!="HEB","35,",IF(#REF!="HOB","31,",""))))))))),"")</f>
        <v/>
      </c>
      <c r="AR1587" s="76" t="str">
        <f>IF($A1586&lt;&gt;"",IF(OR(CR1586&lt;&gt;0,CS1586&lt;&gt;0,#REF!&lt;$BB$3),"",IF(#REF!="LER","16,",IF(#REF!="LOR","18,",IF(#REF!="LEB","18,",IF(#REF!="LOB","17,",IF(#REF!="HER","34,",IF(#REF!="HOR","36,",IF(#REF!="HEB","36,",IF(#REF!="HOB","33,",""))))))))),"")</f>
        <v/>
      </c>
      <c r="AS1587" s="60" t="b">
        <f t="shared" si="2333"/>
        <v>0</v>
      </c>
      <c r="AT1587" s="60" t="b">
        <f t="shared" si="2334"/>
        <v>0</v>
      </c>
      <c r="AU1587" s="60" t="b">
        <f t="shared" si="2335"/>
        <v>0</v>
      </c>
      <c r="AV1587" s="60" t="b">
        <f t="shared" si="2336"/>
        <v>0</v>
      </c>
      <c r="AW1587" s="60" t="b">
        <f t="shared" si="2337"/>
        <v>0</v>
      </c>
      <c r="AX1587" s="60" t="b">
        <f t="shared" si="2338"/>
        <v>0</v>
      </c>
      <c r="AY1587" s="60" t="b">
        <f t="shared" si="2339"/>
        <v>0</v>
      </c>
      <c r="AZ1587" s="60"/>
      <c r="BA1587" s="60"/>
      <c r="BB1587" s="13">
        <f t="shared" si="2364"/>
        <v>0</v>
      </c>
      <c r="BC1587" s="11" t="e">
        <f>IF(#REF!&lt;&gt;"",S1587+BC1586,0)</f>
        <v>#REF!</v>
      </c>
      <c r="BD1587" s="67" t="str">
        <f t="shared" si="2319"/>
        <v/>
      </c>
      <c r="BE1587" s="76" t="str">
        <f>IF($A1586&lt;&gt;"",IF(OR(EE1586&lt;&gt;0,EF1586&lt;&gt;0,#REF!&lt;$BB$3),"",IF(#REF!="LER","01,",IF(#REF!="LOR","01,",IF(#REF!="LEB","02,",IF(#REF!="LOB","01,",IF(#REF!="HER","19,",IF(#REF!="HOR","19,",IF(#REF!="HEB","20,",IF(#REF!="HOB","19,",""))))))))),"")</f>
        <v/>
      </c>
      <c r="BF1587" s="76" t="str">
        <f>IF($A1586&lt;&gt;"",IF(OR(EE1586&lt;&gt;0,EF1586&lt;&gt;0,#REF!&lt;$BB$3),"",IF(#REF!="LER","02,",IF(#REF!="LOR","03,",IF(#REF!="LEB","04,",IF(#REF!="LOB","02,",IF(#REF!="HER","20,",IF(#REF!="HOR","21,",IF(#REF!="HEB","22,",IF(#REF!="HOB","20,",""))))))))),"")</f>
        <v/>
      </c>
      <c r="BG1587" s="76" t="str">
        <f>IF($A1586&lt;&gt;"",IF(OR(EE1586&lt;&gt;0,EF1586&lt;&gt;0,#REF!&lt;$BB$3),"",IF(#REF!="LER","03,",IF(#REF!="LOR","05,",IF(#REF!="LEB","06,",IF(#REF!="LOB","03,",IF(#REF!="HER","21,",IF(#REF!="HOR","23,",IF(#REF!="HEB","24,",IF(#REF!="HOB","21,",""))))))))),"")</f>
        <v/>
      </c>
      <c r="BH1587" s="76" t="str">
        <f>IF($A1586&lt;&gt;"",IF(OR(EE1586&lt;&gt;0,EF1586&lt;&gt;0,#REF!&lt;$BB$3),"",IF(#REF!="LER","04,",IF(#REF!="LOR","07,",IF(#REF!="LEB","08,",IF(#REF!="LOB","04,",IF(#REF!="HER","22,",IF(#REF!="HOR","25,",IF(#REF!="HEB","26,",IF(#REF!="HOB","22,",""))))))))),"")</f>
        <v/>
      </c>
      <c r="BI1587" s="76" t="str">
        <f>IF($A1586&lt;&gt;"",IF(OR(EE1586&lt;&gt;0,EF1586&lt;&gt;0,#REF!&lt;$BB$3),"",IF(#REF!="LER","05,",IF(#REF!="LOR","09,",IF(#REF!="LEB","10,",IF(#REF!="LOB","05,",IF(#REF!="HER","23,",IF(#REF!="HOR","27,",IF(#REF!="HEB","28,",IF(#REF!="HOB","23,",""))))))))),"")</f>
        <v/>
      </c>
      <c r="BJ1587" s="76" t="str">
        <f>IF($A1586&lt;&gt;"",IF(OR(EE1586&lt;&gt;0,EF1586&lt;&gt;0,#REF!&lt;$BB$3),"",IF(#REF!="LER","06,",IF(#REF!="LOR","11,",IF(#REF!="LEB","11,",IF(#REF!="LOB","06,",IF(#REF!="HER","24,",IF(#REF!="HOR","29,",IF(#REF!="HEB","29,",IF(#REF!="HOB","24,",""))))))))),"")</f>
        <v/>
      </c>
      <c r="BK1587" s="60" t="b">
        <f t="shared" si="2340"/>
        <v>0</v>
      </c>
      <c r="BL1587" s="60" t="b">
        <f t="shared" si="2341"/>
        <v>0</v>
      </c>
      <c r="BM1587" s="60" t="b">
        <f t="shared" si="2342"/>
        <v>0</v>
      </c>
      <c r="BN1587" s="60" t="b">
        <f t="shared" si="2343"/>
        <v>0</v>
      </c>
      <c r="BO1587" s="60" t="b">
        <f t="shared" si="2344"/>
        <v>0</v>
      </c>
      <c r="BP1587" s="60" t="b">
        <f t="shared" si="2345"/>
        <v>0</v>
      </c>
      <c r="BQ1587" s="60"/>
      <c r="BR1587" s="60"/>
      <c r="BS1587" s="92">
        <f t="shared" si="2374"/>
        <v>0</v>
      </c>
      <c r="BT1587" s="60"/>
      <c r="BU1587" s="60"/>
      <c r="BV1587" s="67" t="str">
        <f t="shared" si="2321"/>
        <v/>
      </c>
      <c r="BW1587" s="76" t="str">
        <f>IF($A1586&lt;&gt;"",IF(OR(EE1586&lt;&gt;0,EF1586&lt;&gt;0,#REF!&lt;$BB$3),"",IF(#REF!="LER","07,",IF(#REF!="LOR","12,",IF(#REF!="LEB","12,",IF(#REF!="LOB","08,",IF(#REF!="HER","25,",IF(#REF!="HOR","30,",IF(#REF!="HEB","30,",IF(#REF!="HOB","25,",""))))))))),"")</f>
        <v/>
      </c>
      <c r="BX1587" s="76" t="str">
        <f>IF($A1586&lt;&gt;"",IF(OR(EE1586&lt;&gt;0,EF1586&lt;&gt;0,#REF!&lt;$BB$3),"",IF(#REF!="LER","08,",IF(#REF!="LOR","13,",IF(#REF!="LEB","13,",IF(#REF!="LOB","09,",IF(#REF!="HER","26,",IF(#REF!="HOR","31,",IF(#REF!="HEB","31,",IF(#REF!="HOB","26,",""))))))))),"")</f>
        <v/>
      </c>
      <c r="BY1587" s="76" t="str">
        <f>IF($A1586&lt;&gt;"",IF(OR(EE1586&lt;&gt;0,EF1586&lt;&gt;0,#REF!&lt;$BB$3),"",IF(#REF!="LER","09,",IF(#REF!="LOR","14,",IF(#REF!="LEB","14,",IF(#REF!="LOB","10,",IF(#REF!="HER","27,",IF(#REF!="HOR","32,",IF(#REF!="HEB","32,",IF(#REF!="HOB","27,",""))))))))),"")</f>
        <v/>
      </c>
      <c r="BZ1587" s="76" t="str">
        <f>IF($A1586&lt;&gt;"",IF(OR(EE1586&lt;&gt;0,EF1586&lt;&gt;0,#REF!&lt;$BB$3),"",IF(#REF!="LER","10,",IF(#REF!="LOR","15,",IF(#REF!="LEB","15,",IF(#REF!="LOB","11,",IF(#REF!="HER","28,",IF(#REF!="HOR","33,",IF(#REF!="HEB","33,",IF(#REF!="HOB","28,",""))))))))),"")</f>
        <v/>
      </c>
      <c r="CA1587" s="76" t="str">
        <f>IF($A1586&lt;&gt;"",IF(OR(EE1586&lt;&gt;0,EF1586&lt;&gt;0,#REF!&lt;$BB$3),"",IF(#REF!="LER","12,",IF(#REF!="LOR","16,",IF(#REF!="LEB","16,",IF(#REF!="LOB","13,",IF(#REF!="HER","30,",IF(#REF!="HOR","34,",IF(#REF!="HEB","34,",IF(#REF!="HOB","29,",""))))))))),"")</f>
        <v/>
      </c>
      <c r="CB1587" s="76" t="str">
        <f>IF($A1586&lt;&gt;"",IF(OR(EE1586&lt;&gt;0,EF1586&lt;&gt;0,#REF!&lt;$BB$3),"",IF(#REF!="LER","14,",IF(#REF!="LOR","17,",IF(#REF!="LEB","17,",IF(#REF!="LOB","15,",IF(#REF!="HER","32,",IF(#REF!="HOR","35,",IF(#REF!="HEB","35,",IF(#REF!="HOB","31,",""))))))))),"")</f>
        <v/>
      </c>
      <c r="CC1587" s="76" t="str">
        <f>IF($A1586&lt;&gt;"",IF(OR(EE1586&lt;&gt;0,EF1586&lt;&gt;0,#REF!&lt;$BB$3),"",IF(#REF!="LER","16,",IF(#REF!="LOR","18,",IF(#REF!="LEB","18,",IF(#REF!="LOB","17,",IF(#REF!="HER","34,",IF(#REF!="HOR","36,",IF(#REF!="HEB","36,",IF(#REF!="HOB","33,",""))))))))),"")</f>
        <v/>
      </c>
      <c r="CD1587" s="60" t="b">
        <f t="shared" si="2346"/>
        <v>0</v>
      </c>
      <c r="CE1587" s="60" t="b">
        <f t="shared" si="2347"/>
        <v>0</v>
      </c>
      <c r="CF1587" s="60" t="b">
        <f t="shared" si="2348"/>
        <v>0</v>
      </c>
      <c r="CG1587" s="60" t="b">
        <f t="shared" si="2349"/>
        <v>0</v>
      </c>
      <c r="CH1587" s="60" t="b">
        <f t="shared" si="2350"/>
        <v>0</v>
      </c>
      <c r="CI1587" s="60" t="b">
        <f t="shared" si="2351"/>
        <v>0</v>
      </c>
      <c r="CJ1587" s="60" t="b">
        <f t="shared" si="2352"/>
        <v>0</v>
      </c>
      <c r="CK1587" s="60"/>
      <c r="CL1587" s="60"/>
      <c r="CM1587" s="92">
        <f t="shared" si="2375"/>
        <v>0</v>
      </c>
      <c r="CN1587" s="13">
        <f t="shared" si="2365"/>
        <v>0</v>
      </c>
      <c r="CO1587" s="11" t="e">
        <f>IF(#REF!&lt;&gt;"",BC1587+CO1586,0)</f>
        <v>#REF!</v>
      </c>
      <c r="CP1587" s="13">
        <f t="shared" si="2363"/>
        <v>0</v>
      </c>
      <c r="CQ1587" s="11">
        <f t="shared" si="2368"/>
        <v>0</v>
      </c>
      <c r="CR1587" s="57">
        <f t="shared" si="2325"/>
        <v>0</v>
      </c>
      <c r="CS1587" s="57">
        <f t="shared" si="2326"/>
        <v>0</v>
      </c>
      <c r="CT1587" s="57">
        <f t="shared" si="2316"/>
        <v>0</v>
      </c>
      <c r="CU1587" s="24"/>
      <c r="CV1587" s="24"/>
      <c r="CW1587" s="24"/>
      <c r="CX1587" s="24"/>
      <c r="CY1587" s="24"/>
      <c r="CZ1587" s="24"/>
      <c r="DA1587" s="24"/>
      <c r="DB1587" s="24"/>
      <c r="DC1587" s="24"/>
      <c r="DD1587" s="64"/>
      <c r="DF1587" s="5"/>
      <c r="DG1587" s="5"/>
      <c r="DH1587" s="5"/>
      <c r="DI1587" s="134"/>
      <c r="DJ1587"/>
    </row>
    <row r="1588" spans="2:114" x14ac:dyDescent="0.2">
      <c r="B1588" s="61" t="str">
        <f>IF(A1588="","",IF(U1589="","DB",U1589&amp;V1589&amp;W1589&amp;X1589&amp;Y1589&amp;Z1589&amp;AL1589&amp;AM1589&amp;AN1589&amp;AO1589&amp;AP1589&amp;AQ1589&amp;AR1589&amp;#REF!))</f>
        <v/>
      </c>
      <c r="C1588" s="7" t="str">
        <f t="shared" si="2356"/>
        <v/>
      </c>
      <c r="D1588" s="60">
        <f t="shared" si="2357"/>
        <v>0</v>
      </c>
      <c r="E1588" s="7" t="e">
        <f>IF(COUNTBLANK(BE1589:BI1589)=5,#REF!&amp;",",IF(COUNTBLANK(U1589:AR1589)=1,T1589&amp;","&amp;T1589&amp;","&amp;T1589&amp;","&amp;T1589&amp;","&amp;T1589&amp;","&amp;T1589&amp;","&amp;T1589&amp;","&amp;T1589&amp;","&amp;T1589&amp;","&amp;T1589&amp;","&amp;T1589&amp;","&amp;T1589&amp;","&amp;T1589&amp;",",T1589&amp;","&amp;T1589&amp;","&amp;T1589&amp;","&amp;T1589&amp;","&amp;T1589&amp;","&amp;T1589&amp;","&amp;T1589&amp;","&amp;T1589&amp;","&amp;T1589&amp;","&amp;T1589&amp;","&amp;T1589&amp;","&amp;T1589&amp;","&amp;T1589&amp;","&amp;T1589&amp;","))</f>
        <v>#REF!</v>
      </c>
      <c r="F1588" s="72" t="str">
        <f t="shared" si="2369"/>
        <v/>
      </c>
      <c r="G1588" s="73">
        <f t="shared" si="2358"/>
        <v>0</v>
      </c>
      <c r="H1588" s="112">
        <f t="shared" si="2359"/>
        <v>0</v>
      </c>
      <c r="I1588" s="112">
        <f t="shared" si="2360"/>
        <v>0</v>
      </c>
      <c r="J1588" s="74" t="e">
        <f>COUNTIF(#REF!,"E")</f>
        <v>#REF!</v>
      </c>
      <c r="K1588" s="74" t="e">
        <f>COUNTIF(#REF!,"O")</f>
        <v>#REF!</v>
      </c>
      <c r="L1588" s="74" t="e">
        <f t="shared" si="2361"/>
        <v>#REF!</v>
      </c>
      <c r="M1588" s="113" t="e">
        <f t="shared" si="2362"/>
        <v>#REF!</v>
      </c>
      <c r="N1588" s="60"/>
      <c r="O1588" s="61"/>
      <c r="P1588" s="61"/>
      <c r="Q1588" s="61"/>
      <c r="R1588" s="61"/>
      <c r="S1588" s="7"/>
      <c r="T1588" s="67" t="str">
        <f t="shared" si="2317"/>
        <v/>
      </c>
      <c r="U1588" s="76" t="str">
        <f>IF($A1587&lt;&gt;"",IF(OR(CR1587&lt;&gt;0,CS1587&lt;&gt;0,#REF!&lt;$BB$3),"",IF(#REF!="LER","01,",IF(#REF!="LOR","01,",IF(#REF!="LEB","02,",IF(#REF!="LOB","01,",IF(#REF!="HER","19,",IF(#REF!="HOR","19,",IF(#REF!="HEB","20,",IF(#REF!="HOB","19,",""))))))))),"")</f>
        <v/>
      </c>
      <c r="V1588" s="76" t="str">
        <f>IF($A1587&lt;&gt;"",IF(OR(CR1587&lt;&gt;0,CS1587&lt;&gt;0,#REF!&lt;$BB$3),"",IF(#REF!="LER","02,",IF(#REF!="LOR","03,",IF(#REF!="LEB","04,",IF(#REF!="LOB","02,",IF(#REF!="HER","20,",IF(#REF!="HOR","21,",IF(#REF!="HEB","22,",IF(#REF!="HOB","20,",""))))))))),"")</f>
        <v/>
      </c>
      <c r="W1588" s="76" t="str">
        <f>IF($A1587&lt;&gt;"",IF(OR(CR1587&lt;&gt;0,CS1587&lt;&gt;0,#REF!&lt;$BB$3),"",IF(#REF!="LER","03,",IF(#REF!="LOR","05,",IF(#REF!="LEB","06,",IF(#REF!="LOB","03,",IF(#REF!="HER","21,",IF(#REF!="HOR","23,",IF(#REF!="HEB","24,",IF(#REF!="HOB","21,",""))))))))),"")</f>
        <v/>
      </c>
      <c r="X1588" s="76" t="str">
        <f>IF($A1587&lt;&gt;"",IF(OR(CR1587&lt;&gt;0,CS1587&lt;&gt;0,#REF!&lt;$BB$3),"",IF(#REF!="LER","04,",IF(#REF!="LOR","07,",IF(#REF!="LEB","08,",IF(#REF!="LOB","04,",IF(#REF!="HER","22,",IF(#REF!="HOR","25,",IF(#REF!="HEB","26,",IF(#REF!="HOB","22,",""))))))))),"")</f>
        <v/>
      </c>
      <c r="Y1588" s="76" t="str">
        <f>IF($A1587&lt;&gt;"",IF(OR(CR1587&lt;&gt;0,CS1587&lt;&gt;0,#REF!&lt;$BB$3),"",IF(#REF!="LER","05,",IF(#REF!="LOR","09,",IF(#REF!="LEB","10,",IF(#REF!="LOB","05,",IF(#REF!="HER","23,",IF(#REF!="HOR","27,",IF(#REF!="HEB","28,",IF(#REF!="HOB","23,",""))))))))),"")</f>
        <v/>
      </c>
      <c r="Z1588" s="76" t="str">
        <f>IF($A1587&lt;&gt;"",IF(OR(CR1587&lt;&gt;0,CS1587&lt;&gt;0,#REF!&lt;$BB$3),"",IF(#REF!="LER","06,",IF(#REF!="LOR","11,",IF(#REF!="LEB","11,",IF(#REF!="LOB","06,",IF(#REF!="HER","24,",IF(#REF!="HOR","29,",IF(#REF!="HEB","29,",IF(#REF!="HOB","24,",""))))))))),"")</f>
        <v/>
      </c>
      <c r="AA1588" s="60" t="b">
        <f t="shared" si="2327"/>
        <v>0</v>
      </c>
      <c r="AB1588" s="60" t="b">
        <f t="shared" si="2328"/>
        <v>0</v>
      </c>
      <c r="AC1588" s="60" t="b">
        <f t="shared" si="2329"/>
        <v>0</v>
      </c>
      <c r="AD1588" s="60" t="b">
        <f t="shared" si="2330"/>
        <v>0</v>
      </c>
      <c r="AE1588" s="60" t="b">
        <f t="shared" si="2331"/>
        <v>0</v>
      </c>
      <c r="AF1588" s="60" t="b">
        <f t="shared" si="2332"/>
        <v>0</v>
      </c>
      <c r="AG1588" s="60"/>
      <c r="AH1588" s="60"/>
      <c r="AI1588" s="60"/>
      <c r="AJ1588" s="60"/>
      <c r="AK1588" s="67" t="str">
        <f t="shared" si="2318"/>
        <v/>
      </c>
      <c r="AL1588" s="76" t="str">
        <f>IF($A1587&lt;&gt;"",IF(OR(CR1587&lt;&gt;0,CS1587&lt;&gt;0,#REF!&lt;$BB$3),"",IF(#REF!="LER","07,",IF(#REF!="LOR","12,",IF(#REF!="LEB","12,",IF(#REF!="LOB","08,",IF(#REF!="HER","25,",IF(#REF!="HOR","30,",IF(#REF!="HEB","30,",IF(#REF!="HOB","25,",""))))))))),"")</f>
        <v/>
      </c>
      <c r="AM1588" s="76" t="str">
        <f>IF($A1587&lt;&gt;"",IF(OR(CR1587&lt;&gt;0,CS1587&lt;&gt;0,#REF!&lt;$BB$3),"",IF(#REF!="LER","08,",IF(#REF!="LOR","13,",IF(#REF!="LEB","13,",IF(#REF!="LOB","09,",IF(#REF!="HER","26,",IF(#REF!="HOR","31,",IF(#REF!="HEB","31,",IF(#REF!="HOB","26,",""))))))))),"")</f>
        <v/>
      </c>
      <c r="AN1588" s="118" t="str">
        <f t="shared" si="2353"/>
        <v/>
      </c>
      <c r="AO1588" s="76" t="str">
        <f>IF($A1587&lt;&gt;"",IF(OR(CR1587&lt;&gt;0,CS1587&lt;&gt;0,#REF!&lt;$BB$3),"",IF(#REF!="LER","10,",IF(#REF!="LOR","15,",IF(#REF!="LEB","15,",IF(#REF!="LOB","11,",IF(#REF!="HER","28,",IF(#REF!="HOR","33,",IF(#REF!="HEB","33,",IF(#REF!="HOB","28,",""))))))))),"")</f>
        <v/>
      </c>
      <c r="AP1588" s="76" t="str">
        <f>IF($A1587&lt;&gt;"",IF(OR(CR1587&lt;&gt;0,CS1587&lt;&gt;0,#REF!&lt;$BB$3),"",IF(#REF!="LER","12,",IF(#REF!="LOR","16,",IF(#REF!="LEB","16,",IF(#REF!="LOB","13,",IF(#REF!="HER","30,",IF(#REF!="HOR","34,",IF(#REF!="HEB","34,",IF(#REF!="HOB","29,",""))))))))),"")</f>
        <v/>
      </c>
      <c r="AQ1588" s="76" t="str">
        <f>IF($A1587&lt;&gt;"",IF(OR(CR1587&lt;&gt;0,CS1587&lt;&gt;0,#REF!&lt;$BB$3),"",IF(#REF!="LER","14,",IF(#REF!="LOR","17,",IF(#REF!="LEB","17,",IF(#REF!="LOB","15,",IF(#REF!="HER","32,",IF(#REF!="HOR","35,",IF(#REF!="HEB","35,",IF(#REF!="HOB","31,",""))))))))),"")</f>
        <v/>
      </c>
      <c r="AR1588" s="76" t="str">
        <f>IF($A1587&lt;&gt;"",IF(OR(CR1587&lt;&gt;0,CS1587&lt;&gt;0,#REF!&lt;$BB$3),"",IF(#REF!="LER","16,",IF(#REF!="LOR","18,",IF(#REF!="LEB","18,",IF(#REF!="LOB","17,",IF(#REF!="HER","34,",IF(#REF!="HOR","36,",IF(#REF!="HEB","36,",IF(#REF!="HOB","33,",""))))))))),"")</f>
        <v/>
      </c>
      <c r="AS1588" s="60" t="b">
        <f t="shared" si="2333"/>
        <v>0</v>
      </c>
      <c r="AT1588" s="60" t="b">
        <f t="shared" si="2334"/>
        <v>0</v>
      </c>
      <c r="AU1588" s="60" t="b">
        <f t="shared" si="2335"/>
        <v>0</v>
      </c>
      <c r="AV1588" s="60" t="b">
        <f t="shared" si="2336"/>
        <v>0</v>
      </c>
      <c r="AW1588" s="60" t="b">
        <f t="shared" si="2337"/>
        <v>0</v>
      </c>
      <c r="AX1588" s="60" t="b">
        <f t="shared" si="2338"/>
        <v>0</v>
      </c>
      <c r="AY1588" s="60" t="b">
        <f t="shared" si="2339"/>
        <v>0</v>
      </c>
      <c r="AZ1588" s="60"/>
      <c r="BA1588" s="60"/>
      <c r="BB1588" s="13">
        <f t="shared" si="2364"/>
        <v>0</v>
      </c>
      <c r="BC1588" s="11" t="e">
        <f>IF(#REF!&lt;&gt;"",S1588+BC1587,0)</f>
        <v>#REF!</v>
      </c>
      <c r="BD1588" s="67" t="str">
        <f t="shared" si="2319"/>
        <v/>
      </c>
      <c r="BE1588" s="76" t="str">
        <f>IF($A1587&lt;&gt;"",IF(OR(EE1587&lt;&gt;0,EF1587&lt;&gt;0,#REF!&lt;$BB$3),"",IF(#REF!="LER","01,",IF(#REF!="LOR","01,",IF(#REF!="LEB","02,",IF(#REF!="LOB","01,",IF(#REF!="HER","19,",IF(#REF!="HOR","19,",IF(#REF!="HEB","20,",IF(#REF!="HOB","19,",""))))))))),"")</f>
        <v/>
      </c>
      <c r="BF1588" s="76" t="str">
        <f>IF($A1587&lt;&gt;"",IF(OR(EE1587&lt;&gt;0,EF1587&lt;&gt;0,#REF!&lt;$BB$3),"",IF(#REF!="LER","02,",IF(#REF!="LOR","03,",IF(#REF!="LEB","04,",IF(#REF!="LOB","02,",IF(#REF!="HER","20,",IF(#REF!="HOR","21,",IF(#REF!="HEB","22,",IF(#REF!="HOB","20,",""))))))))),"")</f>
        <v/>
      </c>
      <c r="BG1588" s="76" t="str">
        <f>IF($A1587&lt;&gt;"",IF(OR(EE1587&lt;&gt;0,EF1587&lt;&gt;0,#REF!&lt;$BB$3),"",IF(#REF!="LER","03,",IF(#REF!="LOR","05,",IF(#REF!="LEB","06,",IF(#REF!="LOB","03,",IF(#REF!="HER","21,",IF(#REF!="HOR","23,",IF(#REF!="HEB","24,",IF(#REF!="HOB","21,",""))))))))),"")</f>
        <v/>
      </c>
      <c r="BH1588" s="76" t="str">
        <f>IF($A1587&lt;&gt;"",IF(OR(EE1587&lt;&gt;0,EF1587&lt;&gt;0,#REF!&lt;$BB$3),"",IF(#REF!="LER","04,",IF(#REF!="LOR","07,",IF(#REF!="LEB","08,",IF(#REF!="LOB","04,",IF(#REF!="HER","22,",IF(#REF!="HOR","25,",IF(#REF!="HEB","26,",IF(#REF!="HOB","22,",""))))))))),"")</f>
        <v/>
      </c>
      <c r="BI1588" s="76" t="str">
        <f>IF($A1587&lt;&gt;"",IF(OR(EE1587&lt;&gt;0,EF1587&lt;&gt;0,#REF!&lt;$BB$3),"",IF(#REF!="LER","05,",IF(#REF!="LOR","09,",IF(#REF!="LEB","10,",IF(#REF!="LOB","05,",IF(#REF!="HER","23,",IF(#REF!="HOR","27,",IF(#REF!="HEB","28,",IF(#REF!="HOB","23,",""))))))))),"")</f>
        <v/>
      </c>
      <c r="BJ1588" s="76" t="str">
        <f>IF($A1587&lt;&gt;"",IF(OR(EE1587&lt;&gt;0,EF1587&lt;&gt;0,#REF!&lt;$BB$3),"",IF(#REF!="LER","06,",IF(#REF!="LOR","11,",IF(#REF!="LEB","11,",IF(#REF!="LOB","06,",IF(#REF!="HER","24,",IF(#REF!="HOR","29,",IF(#REF!="HEB","29,",IF(#REF!="HOB","24,",""))))))))),"")</f>
        <v/>
      </c>
      <c r="BK1588" s="60" t="b">
        <f t="shared" si="2340"/>
        <v>0</v>
      </c>
      <c r="BL1588" s="60" t="b">
        <f t="shared" si="2341"/>
        <v>0</v>
      </c>
      <c r="BM1588" s="60" t="b">
        <f t="shared" si="2342"/>
        <v>0</v>
      </c>
      <c r="BN1588" s="60" t="b">
        <f t="shared" si="2343"/>
        <v>0</v>
      </c>
      <c r="BO1588" s="60" t="b">
        <f t="shared" si="2344"/>
        <v>0</v>
      </c>
      <c r="BP1588" s="60" t="b">
        <f t="shared" si="2345"/>
        <v>0</v>
      </c>
      <c r="BQ1588" s="60"/>
      <c r="BR1588" s="60"/>
      <c r="BS1588" s="92">
        <f t="shared" si="2374"/>
        <v>0</v>
      </c>
      <c r="BT1588" s="60"/>
      <c r="BU1588" s="60"/>
      <c r="BV1588" s="67" t="str">
        <f t="shared" si="2321"/>
        <v/>
      </c>
      <c r="BW1588" s="76" t="str">
        <f>IF($A1587&lt;&gt;"",IF(OR(EE1587&lt;&gt;0,EF1587&lt;&gt;0,#REF!&lt;$BB$3),"",IF(#REF!="LER","07,",IF(#REF!="LOR","12,",IF(#REF!="LEB","12,",IF(#REF!="LOB","08,",IF(#REF!="HER","25,",IF(#REF!="HOR","30,",IF(#REF!="HEB","30,",IF(#REF!="HOB","25,",""))))))))),"")</f>
        <v/>
      </c>
      <c r="BX1588" s="76" t="str">
        <f>IF($A1587&lt;&gt;"",IF(OR(EE1587&lt;&gt;0,EF1587&lt;&gt;0,#REF!&lt;$BB$3),"",IF(#REF!="LER","08,",IF(#REF!="LOR","13,",IF(#REF!="LEB","13,",IF(#REF!="LOB","09,",IF(#REF!="HER","26,",IF(#REF!="HOR","31,",IF(#REF!="HEB","31,",IF(#REF!="HOB","26,",""))))))))),"")</f>
        <v/>
      </c>
      <c r="BY1588" s="76" t="str">
        <f>IF($A1587&lt;&gt;"",IF(OR(EE1587&lt;&gt;0,EF1587&lt;&gt;0,#REF!&lt;$BB$3),"",IF(#REF!="LER","09,",IF(#REF!="LOR","14,",IF(#REF!="LEB","14,",IF(#REF!="LOB","10,",IF(#REF!="HER","27,",IF(#REF!="HOR","32,",IF(#REF!="HEB","32,",IF(#REF!="HOB","27,",""))))))))),"")</f>
        <v/>
      </c>
      <c r="BZ1588" s="76" t="str">
        <f>IF($A1587&lt;&gt;"",IF(OR(EE1587&lt;&gt;0,EF1587&lt;&gt;0,#REF!&lt;$BB$3),"",IF(#REF!="LER","10,",IF(#REF!="LOR","15,",IF(#REF!="LEB","15,",IF(#REF!="LOB","11,",IF(#REF!="HER","28,",IF(#REF!="HOR","33,",IF(#REF!="HEB","33,",IF(#REF!="HOB","28,",""))))))))),"")</f>
        <v/>
      </c>
      <c r="CA1588" s="76" t="str">
        <f>IF($A1587&lt;&gt;"",IF(OR(EE1587&lt;&gt;0,EF1587&lt;&gt;0,#REF!&lt;$BB$3),"",IF(#REF!="LER","12,",IF(#REF!="LOR","16,",IF(#REF!="LEB","16,",IF(#REF!="LOB","13,",IF(#REF!="HER","30,",IF(#REF!="HOR","34,",IF(#REF!="HEB","34,",IF(#REF!="HOB","29,",""))))))))),"")</f>
        <v/>
      </c>
      <c r="CB1588" s="76" t="str">
        <f>IF($A1587&lt;&gt;"",IF(OR(EE1587&lt;&gt;0,EF1587&lt;&gt;0,#REF!&lt;$BB$3),"",IF(#REF!="LER","14,",IF(#REF!="LOR","17,",IF(#REF!="LEB","17,",IF(#REF!="LOB","15,",IF(#REF!="HER","32,",IF(#REF!="HOR","35,",IF(#REF!="HEB","35,",IF(#REF!="HOB","31,",""))))))))),"")</f>
        <v/>
      </c>
      <c r="CC1588" s="76" t="str">
        <f>IF($A1587&lt;&gt;"",IF(OR(EE1587&lt;&gt;0,EF1587&lt;&gt;0,#REF!&lt;$BB$3),"",IF(#REF!="LER","16,",IF(#REF!="LOR","18,",IF(#REF!="LEB","18,",IF(#REF!="LOB","17,",IF(#REF!="HER","34,",IF(#REF!="HOR","36,",IF(#REF!="HEB","36,",IF(#REF!="HOB","33,",""))))))))),"")</f>
        <v/>
      </c>
      <c r="CD1588" s="60" t="b">
        <f t="shared" si="2346"/>
        <v>0</v>
      </c>
      <c r="CE1588" s="60" t="b">
        <f t="shared" si="2347"/>
        <v>0</v>
      </c>
      <c r="CF1588" s="60" t="b">
        <f t="shared" si="2348"/>
        <v>0</v>
      </c>
      <c r="CG1588" s="60" t="b">
        <f t="shared" si="2349"/>
        <v>0</v>
      </c>
      <c r="CH1588" s="60" t="b">
        <f t="shared" si="2350"/>
        <v>0</v>
      </c>
      <c r="CI1588" s="60" t="b">
        <f t="shared" si="2351"/>
        <v>0</v>
      </c>
      <c r="CJ1588" s="60" t="b">
        <f t="shared" si="2352"/>
        <v>0</v>
      </c>
      <c r="CK1588" s="60"/>
      <c r="CL1588" s="60"/>
      <c r="CM1588" s="92">
        <f t="shared" si="2375"/>
        <v>0</v>
      </c>
      <c r="CN1588" s="13">
        <f t="shared" si="2365"/>
        <v>0</v>
      </c>
      <c r="CO1588" s="11" t="e">
        <f>IF(#REF!&lt;&gt;"",BC1588+CO1587,0)</f>
        <v>#REF!</v>
      </c>
      <c r="CP1588" s="13">
        <f t="shared" si="2363"/>
        <v>0</v>
      </c>
      <c r="CQ1588" s="11">
        <f t="shared" si="2368"/>
        <v>0</v>
      </c>
      <c r="CR1588" s="57">
        <f t="shared" si="2325"/>
        <v>0</v>
      </c>
      <c r="CS1588" s="57">
        <f t="shared" si="2326"/>
        <v>0</v>
      </c>
      <c r="CT1588" s="57">
        <f t="shared" si="2316"/>
        <v>0</v>
      </c>
      <c r="CU1588" s="24"/>
      <c r="CV1588" s="24"/>
      <c r="CW1588" s="24"/>
      <c r="CX1588" s="24"/>
      <c r="CY1588" s="24"/>
      <c r="CZ1588" s="24"/>
      <c r="DA1588" s="24"/>
      <c r="DB1588" s="24"/>
      <c r="DC1588" s="24"/>
      <c r="DD1588" s="64"/>
      <c r="DF1588" s="5"/>
      <c r="DG1588" s="5"/>
      <c r="DH1588" s="5"/>
      <c r="DI1588" s="134"/>
      <c r="DJ1588"/>
    </row>
    <row r="1589" spans="2:114" x14ac:dyDescent="0.2">
      <c r="B1589" s="61" t="str">
        <f>IF(A1589="","",IF(U1590="","DB",U1590&amp;V1590&amp;W1590&amp;X1590&amp;Y1590&amp;Z1590&amp;AL1590&amp;AM1590&amp;AN1590&amp;AO1590&amp;AP1590&amp;AQ1590&amp;AR1590&amp;#REF!))</f>
        <v/>
      </c>
      <c r="C1589" s="7" t="str">
        <f t="shared" si="2356"/>
        <v/>
      </c>
      <c r="D1589" s="60">
        <f t="shared" si="2357"/>
        <v>0</v>
      </c>
      <c r="E1589" s="7" t="e">
        <f>IF(COUNTBLANK(BE1590:BI1590)=5,#REF!&amp;",",IF(COUNTBLANK(U1590:AR1590)=1,T1590&amp;","&amp;T1590&amp;","&amp;T1590&amp;","&amp;T1590&amp;","&amp;T1590&amp;","&amp;T1590&amp;","&amp;T1590&amp;","&amp;T1590&amp;","&amp;T1590&amp;","&amp;T1590&amp;","&amp;T1590&amp;","&amp;T1590&amp;","&amp;T1590&amp;",",T1590&amp;","&amp;T1590&amp;","&amp;T1590&amp;","&amp;T1590&amp;","&amp;T1590&amp;","&amp;T1590&amp;","&amp;T1590&amp;","&amp;T1590&amp;","&amp;T1590&amp;","&amp;T1590&amp;","&amp;T1590&amp;","&amp;T1590&amp;","&amp;T1590&amp;","&amp;T1590&amp;","))</f>
        <v>#REF!</v>
      </c>
      <c r="F1589" s="72" t="str">
        <f t="shared" si="2369"/>
        <v/>
      </c>
      <c r="G1589" s="73">
        <f t="shared" si="2358"/>
        <v>0</v>
      </c>
      <c r="H1589" s="112">
        <f t="shared" si="2359"/>
        <v>0</v>
      </c>
      <c r="I1589" s="112">
        <f t="shared" si="2360"/>
        <v>0</v>
      </c>
      <c r="J1589" s="74" t="e">
        <f>COUNTIF(#REF!,"E")</f>
        <v>#REF!</v>
      </c>
      <c r="K1589" s="74" t="e">
        <f>COUNTIF(#REF!,"O")</f>
        <v>#REF!</v>
      </c>
      <c r="L1589" s="74" t="e">
        <f t="shared" si="2361"/>
        <v>#REF!</v>
      </c>
      <c r="M1589" s="113" t="e">
        <f t="shared" si="2362"/>
        <v>#REF!</v>
      </c>
      <c r="N1589" s="60"/>
      <c r="O1589" s="61"/>
      <c r="P1589" s="61"/>
      <c r="Q1589" s="61"/>
      <c r="R1589" s="61"/>
      <c r="S1589" s="7"/>
      <c r="T1589" s="67" t="str">
        <f t="shared" si="2317"/>
        <v/>
      </c>
      <c r="U1589" s="76" t="str">
        <f>IF($A1588&lt;&gt;"",IF(OR(CR1588&lt;&gt;0,CS1588&lt;&gt;0,$BB$3&gt;0),"",IF(#REF!="LER","01,",IF(#REF!="LOR","01,",IF(#REF!="LEB","02,",IF(#REF!="LOB","01,",IF(#REF!="HER","19,",IF(#REF!="HOR","19,",IF(#REF!="HEB","20,",IF(#REF!="HOB","19,",""))))))))),"")</f>
        <v/>
      </c>
      <c r="V1589" s="76" t="str">
        <f>IF($A1588&lt;&gt;"",IF(OR(CR1588&lt;&gt;0,CS1588&lt;&gt;0,$BB$3&gt;0),"",IF(#REF!="LER","02,",IF(#REF!="LOR","03,",IF(#REF!="LEB","04,",IF(#REF!="LOB","02,",IF(#REF!="HER","20,",IF(#REF!="HOR","21,",IF(#REF!="HEB","22,",IF(#REF!="HOB","20,",""))))))))),"")</f>
        <v/>
      </c>
      <c r="W1589" s="76" t="str">
        <f>IF($A1588&lt;&gt;"",IF(OR(CR1588&lt;&gt;0,CS1588&lt;&gt;0,$BB$3&gt;0),"",IF(#REF!="LER","03,",IF(#REF!="LOR","05,",IF(#REF!="LEB","06,",IF(#REF!="LOB","03,",IF(#REF!="HER","21,",IF(#REF!="HOR","23,",IF(#REF!="HEB","24,",IF(#REF!="HOB","21,",""))))))))),"")</f>
        <v/>
      </c>
      <c r="X1589" s="76" t="str">
        <f>IF($A1588&lt;&gt;"",IF(OR(CR1588&lt;&gt;0,CS1588&lt;&gt;0,$BB$3&gt;0),"",IF(#REF!="LER","04,",IF(#REF!="LOR","07,",IF(#REF!="LEB","08,",IF(#REF!="LOB","04,",IF(#REF!="HER","22,",IF(#REF!="HOR","25,",IF(#REF!="HEB","26,",IF(#REF!="HOB","22,",""))))))))),"")</f>
        <v/>
      </c>
      <c r="Y1589" s="76" t="str">
        <f>IF($A1588&lt;&gt;"",IF(OR(CR1588&lt;&gt;0,CS1588&lt;&gt;0,$BB$3&gt;0),"",IF(#REF!="LER","05,",IF(#REF!="LOR","09,",IF(#REF!="LEB","10,",IF(#REF!="LOB","05,",IF(#REF!="HER","23,",IF(#REF!="HOR","27,",IF(#REF!="HEB","28,",IF(#REF!="HOB","23,",""))))))))),"")</f>
        <v/>
      </c>
      <c r="Z1589" s="76" t="str">
        <f>IF($A1588&lt;&gt;"",IF(OR(CR1588&lt;&gt;0,CS1588&lt;&gt;0,$BB$3&gt;0),"",IF(#REF!="LER","06,",IF(#REF!="LOR","11,",IF(#REF!="LEB","11,",IF(#REF!="LOB","06,",IF(#REF!="HER","24,",IF(#REF!="HOR","29,",IF(#REF!="HEB","29,",IF(#REF!="HOB","24,",""))))))))),"")</f>
        <v/>
      </c>
      <c r="AA1589" s="60" t="b">
        <f t="shared" si="2327"/>
        <v>0</v>
      </c>
      <c r="AB1589" s="60" t="b">
        <f t="shared" si="2328"/>
        <v>0</v>
      </c>
      <c r="AC1589" s="60" t="b">
        <f t="shared" si="2329"/>
        <v>0</v>
      </c>
      <c r="AD1589" s="60" t="b">
        <f t="shared" si="2330"/>
        <v>0</v>
      </c>
      <c r="AE1589" s="60" t="b">
        <f t="shared" si="2331"/>
        <v>0</v>
      </c>
      <c r="AF1589" s="60" t="b">
        <f t="shared" si="2332"/>
        <v>0</v>
      </c>
      <c r="AG1589" s="60"/>
      <c r="AH1589" s="60"/>
      <c r="AI1589" s="60"/>
      <c r="AJ1589" s="60"/>
      <c r="AK1589" s="67" t="str">
        <f t="shared" si="2318"/>
        <v/>
      </c>
      <c r="AL1589" s="76" t="str">
        <f>IF($A1588&lt;&gt;"",IF(OR(CR1588&lt;&gt;0,CS1588&lt;&gt;0,$BB$3&gt;0),"",IF(#REF!="LER","07,",IF(#REF!="LOR","12,",IF(#REF!="LEB","12,",IF(#REF!="LOB","08,",IF(#REF!="HER","25,",IF(#REF!="HOR","30,",IF(#REF!="HEB","30,",IF(#REF!="HOB","25,",""))))))))),"")</f>
        <v/>
      </c>
      <c r="AM1589" s="76" t="str">
        <f>IF($A1588&lt;&gt;"",IF(OR(CR1588&lt;&gt;0,CS1588&lt;&gt;0,$BB$3&gt;0),"",IF(#REF!="LER","08,",IF(#REF!="LOR","13,",IF(#REF!="LEB","13,",IF(#REF!="LOB","09,",IF(#REF!="HER","26,",IF(#REF!="HOR","31,",IF(#REF!="HEB","31,",IF(#REF!="HOB","26,",""))))))))),"")</f>
        <v/>
      </c>
      <c r="AN1589" s="118" t="str">
        <f t="shared" si="2353"/>
        <v/>
      </c>
      <c r="AO1589" s="76" t="str">
        <f>IF($A1588&lt;&gt;"",IF(OR(CR1588&lt;&gt;0,CS1588&lt;&gt;0,$BB$3&gt;0),"",IF(#REF!="LER","10,",IF(#REF!="LOR","15,",IF(#REF!="LEB","15,",IF(#REF!="LOB","11,",IF(#REF!="HER","28,",IF(#REF!="HOR","33,",IF(#REF!="HEB","33,",IF(#REF!="HOB","28,",""))))))))),"")</f>
        <v/>
      </c>
      <c r="AP1589" s="76" t="str">
        <f>IF($A1588&lt;&gt;"",IF(OR(CR1588&lt;&gt;0,CS1588&lt;&gt;0,$BB$3&gt;0),"",IF(#REF!="LER","12,",IF(#REF!="LOR","16,",IF(#REF!="LEB","16,",IF(#REF!="LOB","13,",IF(#REF!="HER","30,",IF(#REF!="HOR","34,",IF(#REF!="HEB","34,",IF(#REF!="HOB","29,",""))))))))),"")</f>
        <v/>
      </c>
      <c r="AQ1589" s="76" t="str">
        <f>IF($A1588&lt;&gt;"",IF(OR(CR1588&lt;&gt;0,CS1588&lt;&gt;0,$BB$3&gt;0),"",IF(#REF!="LER","14,",IF(#REF!="LOR","17,",IF(#REF!="LEB","17,",IF(#REF!="LOB","15,",IF(#REF!="HER","32,",IF(#REF!="HOR","35,",IF(#REF!="HEB","35,",IF(#REF!="HOB","31,",""))))))))),"")</f>
        <v/>
      </c>
      <c r="AR1589" s="76" t="str">
        <f>IF($A1588&lt;&gt;"",IF(OR(CR1588&lt;&gt;0,CS1588&lt;&gt;0,$BB$3&gt;0),"",IF(#REF!="LER","16,",IF(#REF!="LOR","18,",IF(#REF!="LEB","18,",IF(#REF!="LOB","17,",IF(#REF!="HER","34,",IF(#REF!="HOR","36,",IF(#REF!="HEB","36,",IF(#REF!="HOB","33,",""))))))))),"")</f>
        <v/>
      </c>
      <c r="AS1589" s="60" t="b">
        <f t="shared" si="2333"/>
        <v>0</v>
      </c>
      <c r="AT1589" s="60" t="b">
        <f t="shared" si="2334"/>
        <v>0</v>
      </c>
      <c r="AU1589" s="60" t="b">
        <f t="shared" si="2335"/>
        <v>0</v>
      </c>
      <c r="AV1589" s="60" t="b">
        <f t="shared" si="2336"/>
        <v>0</v>
      </c>
      <c r="AW1589" s="60" t="b">
        <f t="shared" si="2337"/>
        <v>0</v>
      </c>
      <c r="AX1589" s="60" t="b">
        <f t="shared" si="2338"/>
        <v>0</v>
      </c>
      <c r="AY1589" s="60" t="b">
        <f t="shared" si="2339"/>
        <v>0</v>
      </c>
      <c r="AZ1589" s="60"/>
      <c r="BA1589" s="60"/>
      <c r="BB1589" s="13">
        <f t="shared" si="2364"/>
        <v>0</v>
      </c>
      <c r="BC1589" s="11" t="e">
        <f>IF(#REF!&lt;&gt;"",S1589+BC1588,0)</f>
        <v>#REF!</v>
      </c>
      <c r="BD1589" s="67" t="str">
        <f t="shared" si="2319"/>
        <v/>
      </c>
      <c r="BE1589" s="76" t="str">
        <f>IF($A1588&lt;&gt;"",IF(OR(EE1588&lt;&gt;0,EF1588&lt;&gt;0,$BB$3&gt;0),"",IF(#REF!="LER","01,",IF(#REF!="LOR","01,",IF(#REF!="LEB","02,",IF(#REF!="LOB","01,",IF(#REF!="HER","19,",IF(#REF!="HOR","19,",IF(#REF!="HEB","20,",IF(#REF!="HOB","19,",""))))))))),"")</f>
        <v/>
      </c>
      <c r="BF1589" s="76" t="str">
        <f>IF($A1588&lt;&gt;"",IF(OR(EE1588&lt;&gt;0,EF1588&lt;&gt;0,$BB$3&gt;0),"",IF(#REF!="LER","02,",IF(#REF!="LOR","03,",IF(#REF!="LEB","04,",IF(#REF!="LOB","02,",IF(#REF!="HER","20,",IF(#REF!="HOR","21,",IF(#REF!="HEB","22,",IF(#REF!="HOB","20,",""))))))))),"")</f>
        <v/>
      </c>
      <c r="BG1589" s="76" t="str">
        <f>IF($A1588&lt;&gt;"",IF(OR(EE1588&lt;&gt;0,EF1588&lt;&gt;0,$BB$3&gt;0),"",IF(#REF!="LER","03,",IF(#REF!="LOR","05,",IF(#REF!="LEB","06,",IF(#REF!="LOB","03,",IF(#REF!="HER","21,",IF(#REF!="HOR","23,",IF(#REF!="HEB","24,",IF(#REF!="HOB","21,",""))))))))),"")</f>
        <v/>
      </c>
      <c r="BH1589" s="76" t="str">
        <f>IF($A1588&lt;&gt;"",IF(OR(EE1588&lt;&gt;0,EF1588&lt;&gt;0,$BB$3&gt;0),"",IF(#REF!="LER","04,",IF(#REF!="LOR","07,",IF(#REF!="LEB","08,",IF(#REF!="LOB","04,",IF(#REF!="HER","22,",IF(#REF!="HOR","25,",IF(#REF!="HEB","26,",IF(#REF!="HOB","22,",""))))))))),"")</f>
        <v/>
      </c>
      <c r="BI1589" s="76" t="str">
        <f>IF($A1588&lt;&gt;"",IF(OR(EE1588&lt;&gt;0,EF1588&lt;&gt;0,$BB$3&gt;0),"",IF(#REF!="LER","05,",IF(#REF!="LOR","09,",IF(#REF!="LEB","10,",IF(#REF!="LOB","05,",IF(#REF!="HER","23,",IF(#REF!="HOR","27,",IF(#REF!="HEB","28,",IF(#REF!="HOB","23,",""))))))))),"")</f>
        <v/>
      </c>
      <c r="BJ1589" s="76" t="str">
        <f>IF($A1588&lt;&gt;"",IF(OR(EE1588&lt;&gt;0,EF1588&lt;&gt;0,$BB$3&gt;0),"",IF(#REF!="LER","06,",IF(#REF!="LOR","11,",IF(#REF!="LEB","11,",IF(#REF!="LOB","06,",IF(#REF!="HER","24,",IF(#REF!="HOR","29,",IF(#REF!="HEB","29,",IF(#REF!="HOB","24,",""))))))))),"")</f>
        <v/>
      </c>
      <c r="BK1589" s="60" t="b">
        <f t="shared" si="2340"/>
        <v>0</v>
      </c>
      <c r="BL1589" s="60" t="b">
        <f t="shared" si="2341"/>
        <v>0</v>
      </c>
      <c r="BM1589" s="60" t="b">
        <f t="shared" si="2342"/>
        <v>0</v>
      </c>
      <c r="BN1589" s="60" t="b">
        <f t="shared" si="2343"/>
        <v>0</v>
      </c>
      <c r="BO1589" s="60" t="b">
        <f t="shared" si="2344"/>
        <v>0</v>
      </c>
      <c r="BP1589" s="60" t="b">
        <f t="shared" si="2345"/>
        <v>0</v>
      </c>
      <c r="BQ1589" s="60"/>
      <c r="BR1589" s="60"/>
      <c r="BS1589" s="92">
        <f>IF(BT1589&lt;0,1,0)</f>
        <v>0</v>
      </c>
      <c r="BT1589" s="60"/>
      <c r="BU1589" s="60"/>
      <c r="BV1589" s="67" t="str">
        <f t="shared" si="2321"/>
        <v/>
      </c>
      <c r="BW1589" s="76" t="str">
        <f>IF($A1588&lt;&gt;"",IF(OR(EE1588&lt;&gt;0,EF1588&lt;&gt;0,$BB$3&gt;0),"",IF(#REF!="LER","07,",IF(#REF!="LOR","12,",IF(#REF!="LEB","12,",IF(#REF!="LOB","08,",IF(#REF!="HER","25,",IF(#REF!="HOR","30,",IF(#REF!="HEB","30,",IF(#REF!="HOB","25,",""))))))))),"")</f>
        <v/>
      </c>
      <c r="BX1589" s="76" t="str">
        <f>IF($A1588&lt;&gt;"",IF(OR(EE1588&lt;&gt;0,EF1588&lt;&gt;0,$BB$3&gt;0),"",IF(#REF!="LER","08,",IF(#REF!="LOR","13,",IF(#REF!="LEB","13,",IF(#REF!="LOB","09,",IF(#REF!="HER","26,",IF(#REF!="HOR","31,",IF(#REF!="HEB","31,",IF(#REF!="HOB","26,",""))))))))),"")</f>
        <v/>
      </c>
      <c r="BY1589" s="76" t="str">
        <f>IF($A1588&lt;&gt;"",IF(OR(EE1588&lt;&gt;0,EF1588&lt;&gt;0,$BB$3&gt;0),"",IF(#REF!="LER","09,",IF(#REF!="LOR","14,",IF(#REF!="LEB","14,",IF(#REF!="LOB","10,",IF(#REF!="HER","27,",IF(#REF!="HOR","32,",IF(#REF!="HEB","32,",IF(#REF!="HOB","27,",""))))))))),"")</f>
        <v/>
      </c>
      <c r="BZ1589" s="76" t="str">
        <f>IF($A1588&lt;&gt;"",IF(OR(EE1588&lt;&gt;0,EF1588&lt;&gt;0,$BB$3&gt;0),"",IF(#REF!="LER","10,",IF(#REF!="LOR","15,",IF(#REF!="LEB","15,",IF(#REF!="LOB","11,",IF(#REF!="HER","28,",IF(#REF!="HOR","33,",IF(#REF!="HEB","33,",IF(#REF!="HOB","28,",""))))))))),"")</f>
        <v/>
      </c>
      <c r="CA1589" s="76" t="str">
        <f>IF($A1588&lt;&gt;"",IF(OR(EE1588&lt;&gt;0,EF1588&lt;&gt;0,$BB$3&gt;0),"",IF(#REF!="LER","12,",IF(#REF!="LOR","16,",IF(#REF!="LEB","16,",IF(#REF!="LOB","13,",IF(#REF!="HER","30,",IF(#REF!="HOR","34,",IF(#REF!="HEB","34,",IF(#REF!="HOB","29,",""))))))))),"")</f>
        <v/>
      </c>
      <c r="CB1589" s="76" t="str">
        <f>IF($A1588&lt;&gt;"",IF(OR(EE1588&lt;&gt;0,EF1588&lt;&gt;0,$BB$3&gt;0),"",IF(#REF!="LER","14,",IF(#REF!="LOR","17,",IF(#REF!="LEB","17,",IF(#REF!="LOB","15,",IF(#REF!="HER","32,",IF(#REF!="HOR","35,",IF(#REF!="HEB","35,",IF(#REF!="HOB","31,",""))))))))),"")</f>
        <v/>
      </c>
      <c r="CC1589" s="76" t="str">
        <f>IF($A1588&lt;&gt;"",IF(OR(EE1588&lt;&gt;0,EF1588&lt;&gt;0,$BB$3&gt;0),"",IF(#REF!="LER","16,",IF(#REF!="LOR","18,",IF(#REF!="LEB","18,",IF(#REF!="LOB","17,",IF(#REF!="HER","34,",IF(#REF!="HOR","36,",IF(#REF!="HEB","36,",IF(#REF!="HOB","33,",""))))))))),"")</f>
        <v/>
      </c>
      <c r="CD1589" s="60" t="b">
        <f t="shared" si="2346"/>
        <v>0</v>
      </c>
      <c r="CE1589" s="60" t="b">
        <f t="shared" si="2347"/>
        <v>0</v>
      </c>
      <c r="CF1589" s="60" t="b">
        <f t="shared" si="2348"/>
        <v>0</v>
      </c>
      <c r="CG1589" s="60" t="b">
        <f t="shared" si="2349"/>
        <v>0</v>
      </c>
      <c r="CH1589" s="60" t="b">
        <f t="shared" si="2350"/>
        <v>0</v>
      </c>
      <c r="CI1589" s="60" t="b">
        <f t="shared" si="2351"/>
        <v>0</v>
      </c>
      <c r="CJ1589" s="60" t="b">
        <f t="shared" si="2352"/>
        <v>0</v>
      </c>
      <c r="CK1589" s="60"/>
      <c r="CL1589" s="60"/>
      <c r="CM1589" s="92">
        <f>IF(CN1589&lt;0,1,0)</f>
        <v>0</v>
      </c>
      <c r="CN1589" s="13">
        <f t="shared" si="2365"/>
        <v>0</v>
      </c>
      <c r="CO1589" s="11" t="e">
        <f>IF(#REF!&lt;&gt;"",BC1589+CO1588,0)</f>
        <v>#REF!</v>
      </c>
      <c r="CP1589" s="13">
        <f t="shared" si="2363"/>
        <v>0</v>
      </c>
      <c r="CQ1589" s="11">
        <f t="shared" si="2368"/>
        <v>0</v>
      </c>
      <c r="CR1589" s="57">
        <f t="shared" si="2325"/>
        <v>0</v>
      </c>
      <c r="CS1589" s="57">
        <f t="shared" si="2326"/>
        <v>0</v>
      </c>
      <c r="CT1589" s="57">
        <f t="shared" ref="CT1589:CT1652" si="2376">IF(CQ1589&gt;CT1588,CQ1589,CT1588)</f>
        <v>0</v>
      </c>
      <c r="CU1589" s="24"/>
      <c r="CV1589" s="24"/>
      <c r="CW1589" s="24"/>
      <c r="CX1589" s="24"/>
      <c r="CY1589" s="24"/>
      <c r="CZ1589" s="24"/>
      <c r="DA1589" s="24"/>
      <c r="DB1589" s="24"/>
      <c r="DC1589" s="24"/>
      <c r="DD1589" s="64"/>
      <c r="DF1589" s="5"/>
      <c r="DG1589" s="5"/>
      <c r="DH1589" s="5"/>
      <c r="DI1589" s="134"/>
      <c r="DJ1589"/>
    </row>
    <row r="1590" spans="2:114" x14ac:dyDescent="0.2">
      <c r="B1590" s="61" t="str">
        <f>IF(A1590="","",IF(U1591="","DB",U1591&amp;V1591&amp;W1591&amp;X1591&amp;Y1591&amp;Z1591&amp;AL1591&amp;AM1591&amp;AN1591&amp;AO1591&amp;AP1591&amp;AQ1591&amp;AR1591&amp;#REF!))</f>
        <v/>
      </c>
      <c r="C1590" s="7" t="str">
        <f t="shared" si="2356"/>
        <v/>
      </c>
      <c r="D1590" s="60">
        <f t="shared" si="2357"/>
        <v>0</v>
      </c>
      <c r="E1590" s="7" t="e">
        <f>IF(COUNTBLANK(BE1591:BI1591)=5,#REF!&amp;",",IF(COUNTBLANK(U1591:AR1591)=1,T1591&amp;","&amp;T1591&amp;","&amp;T1591&amp;","&amp;T1591&amp;","&amp;T1591&amp;","&amp;T1591&amp;","&amp;T1591&amp;","&amp;T1591&amp;","&amp;T1591&amp;","&amp;T1591&amp;","&amp;T1591&amp;","&amp;T1591&amp;","&amp;T1591&amp;",",T1591&amp;","&amp;T1591&amp;","&amp;T1591&amp;","&amp;T1591&amp;","&amp;T1591&amp;","&amp;T1591&amp;","&amp;T1591&amp;","&amp;T1591&amp;","&amp;T1591&amp;","&amp;T1591&amp;","&amp;T1591&amp;","&amp;T1591&amp;","&amp;T1591&amp;","&amp;T1591&amp;","))</f>
        <v>#REF!</v>
      </c>
      <c r="F1590" s="72" t="str">
        <f t="shared" si="2369"/>
        <v/>
      </c>
      <c r="G1590" s="73">
        <f t="shared" si="2358"/>
        <v>0</v>
      </c>
      <c r="H1590" s="112">
        <f t="shared" si="2359"/>
        <v>0</v>
      </c>
      <c r="I1590" s="112">
        <f t="shared" si="2360"/>
        <v>0</v>
      </c>
      <c r="J1590" s="74" t="e">
        <f>COUNTIF(#REF!,"E")</f>
        <v>#REF!</v>
      </c>
      <c r="K1590" s="74" t="e">
        <f>COUNTIF(#REF!,"O")</f>
        <v>#REF!</v>
      </c>
      <c r="L1590" s="74" t="e">
        <f t="shared" si="2361"/>
        <v>#REF!</v>
      </c>
      <c r="M1590" s="113" t="e">
        <f t="shared" si="2362"/>
        <v>#REF!</v>
      </c>
      <c r="N1590" s="60"/>
      <c r="O1590" s="61"/>
      <c r="P1590" s="61"/>
      <c r="Q1590" s="61"/>
      <c r="R1590" s="61"/>
      <c r="S1590" s="7"/>
      <c r="T1590" s="67" t="str">
        <f t="shared" si="2317"/>
        <v/>
      </c>
      <c r="U1590" s="76" t="str">
        <f>IF($A1589&lt;&gt;"",IF(OR(CR1589&lt;&gt;0,CS1589&lt;&gt;0,#REF!&lt;$BB$3),"",IF(#REF!="LER","01,",IF(#REF!="LOR","01,",IF(#REF!="LEB","02,",IF(#REF!="LOB","01,",IF(#REF!="HER","19,",IF(#REF!="HOR","19,",IF(#REF!="HEB","20,",IF(#REF!="HOB","19,",""))))))))),"")</f>
        <v/>
      </c>
      <c r="V1590" s="76" t="str">
        <f>IF($A1589&lt;&gt;"",IF(OR(CR1589&lt;&gt;0,CS1589&lt;&gt;0,#REF!&lt;$BB$3),"",IF(#REF!="LER","02,",IF(#REF!="LOR","03,",IF(#REF!="LEB","04,",IF(#REF!="LOB","02,",IF(#REF!="HER","20,",IF(#REF!="HOR","21,",IF(#REF!="HEB","22,",IF(#REF!="HOB","20,",""))))))))),"")</f>
        <v/>
      </c>
      <c r="W1590" s="76" t="str">
        <f>IF($A1589&lt;&gt;"",IF(OR(CR1589&lt;&gt;0,CS1589&lt;&gt;0,#REF!&lt;$BB$3),"",IF(#REF!="LER","03,",IF(#REF!="LOR","05,",IF(#REF!="LEB","06,",IF(#REF!="LOB","03,",IF(#REF!="HER","21,",IF(#REF!="HOR","23,",IF(#REF!="HEB","24,",IF(#REF!="HOB","21,",""))))))))),"")</f>
        <v/>
      </c>
      <c r="X1590" s="76" t="str">
        <f>IF($A1589&lt;&gt;"",IF(OR(CR1589&lt;&gt;0,CS1589&lt;&gt;0,#REF!&lt;$BB$3),"",IF(#REF!="LER","04,",IF(#REF!="LOR","07,",IF(#REF!="LEB","08,",IF(#REF!="LOB","04,",IF(#REF!="HER","22,",IF(#REF!="HOR","25,",IF(#REF!="HEB","26,",IF(#REF!="HOB","22,",""))))))))),"")</f>
        <v/>
      </c>
      <c r="Y1590" s="76" t="str">
        <f>IF($A1589&lt;&gt;"",IF(OR(CR1589&lt;&gt;0,CS1589&lt;&gt;0,#REF!&lt;$BB$3),"",IF(#REF!="LER","05,",IF(#REF!="LOR","09,",IF(#REF!="LEB","10,",IF(#REF!="LOB","05,",IF(#REF!="HER","23,",IF(#REF!="HOR","27,",IF(#REF!="HEB","28,",IF(#REF!="HOB","23,",""))))))))),"")</f>
        <v/>
      </c>
      <c r="Z1590" s="76" t="str">
        <f>IF($A1589&lt;&gt;"",IF(OR(CR1589&lt;&gt;0,CS1589&lt;&gt;0,#REF!&lt;$BB$3),"",IF(#REF!="LER","06,",IF(#REF!="LOR","11,",IF(#REF!="LEB","11,",IF(#REF!="LOB","06,",IF(#REF!="HER","24,",IF(#REF!="HOR","29,",IF(#REF!="HEB","29,",IF(#REF!="HOB","24,",""))))))))),"")</f>
        <v/>
      </c>
      <c r="AA1590" s="60" t="b">
        <f t="shared" si="2327"/>
        <v>0</v>
      </c>
      <c r="AB1590" s="60" t="b">
        <f t="shared" si="2328"/>
        <v>0</v>
      </c>
      <c r="AC1590" s="60" t="b">
        <f t="shared" si="2329"/>
        <v>0</v>
      </c>
      <c r="AD1590" s="60" t="b">
        <f t="shared" si="2330"/>
        <v>0</v>
      </c>
      <c r="AE1590" s="60" t="b">
        <f t="shared" si="2331"/>
        <v>0</v>
      </c>
      <c r="AF1590" s="60" t="b">
        <f t="shared" si="2332"/>
        <v>0</v>
      </c>
      <c r="AG1590" s="60"/>
      <c r="AH1590" s="60"/>
      <c r="AI1590" s="60"/>
      <c r="AJ1590" s="60"/>
      <c r="AK1590" s="67" t="str">
        <f t="shared" si="2318"/>
        <v/>
      </c>
      <c r="AL1590" s="76" t="str">
        <f>IF($A1589&lt;&gt;"",IF(OR(CR1589&lt;&gt;0,CS1589&lt;&gt;0,#REF!&lt;$BB$3),"",IF(#REF!="LER","07,",IF(#REF!="LOR","12,",IF(#REF!="LEB","12,",IF(#REF!="LOB","08,",IF(#REF!="HER","25,",IF(#REF!="HOR","30,",IF(#REF!="HEB","30,",IF(#REF!="HOB","25,",""))))))))),"")</f>
        <v/>
      </c>
      <c r="AM1590" s="76" t="str">
        <f>IF($A1589&lt;&gt;"",IF(OR(CR1589&lt;&gt;0,CS1589&lt;&gt;0,#REF!&lt;$BB$3),"",IF(#REF!="LER","08,",IF(#REF!="LOR","13,",IF(#REF!="LEB","13,",IF(#REF!="LOB","09,",IF(#REF!="HER","26,",IF(#REF!="HOR","31,",IF(#REF!="HEB","31,",IF(#REF!="HOB","26,",""))))))))),"")</f>
        <v/>
      </c>
      <c r="AN1590" s="118" t="str">
        <f t="shared" si="2353"/>
        <v/>
      </c>
      <c r="AO1590" s="76" t="str">
        <f>IF($A1589&lt;&gt;"",IF(OR(CR1589&lt;&gt;0,CS1589&lt;&gt;0,#REF!&lt;$BB$3),"",IF(#REF!="LER","10,",IF(#REF!="LOR","15,",IF(#REF!="LEB","15,",IF(#REF!="LOB","11,",IF(#REF!="HER","28,",IF(#REF!="HOR","33,",IF(#REF!="HEB","33,",IF(#REF!="HOB","28,",""))))))))),"")</f>
        <v/>
      </c>
      <c r="AP1590" s="76" t="str">
        <f>IF($A1589&lt;&gt;"",IF(OR(CR1589&lt;&gt;0,CS1589&lt;&gt;0,#REF!&lt;$BB$3),"",IF(#REF!="LER","12,",IF(#REF!="LOR","16,",IF(#REF!="LEB","16,",IF(#REF!="LOB","13,",IF(#REF!="HER","30,",IF(#REF!="HOR","34,",IF(#REF!="HEB","34,",IF(#REF!="HOB","29,",""))))))))),"")</f>
        <v/>
      </c>
      <c r="AQ1590" s="76" t="str">
        <f>IF($A1589&lt;&gt;"",IF(OR(CR1589&lt;&gt;0,CS1589&lt;&gt;0,#REF!&lt;$BB$3),"",IF(#REF!="LER","14,",IF(#REF!="LOR","17,",IF(#REF!="LEB","17,",IF(#REF!="LOB","15,",IF(#REF!="HER","32,",IF(#REF!="HOR","35,",IF(#REF!="HEB","35,",IF(#REF!="HOB","31,",""))))))))),"")</f>
        <v/>
      </c>
      <c r="AR1590" s="76" t="str">
        <f>IF($A1589&lt;&gt;"",IF(OR(CR1589&lt;&gt;0,CS1589&lt;&gt;0,#REF!&lt;$BB$3),"",IF(#REF!="LER","16,",IF(#REF!="LOR","18,",IF(#REF!="LEB","18,",IF(#REF!="LOB","17,",IF(#REF!="HER","34,",IF(#REF!="HOR","36,",IF(#REF!="HEB","36,",IF(#REF!="HOB","33,",""))))))))),"")</f>
        <v/>
      </c>
      <c r="AS1590" s="60" t="b">
        <f t="shared" si="2333"/>
        <v>0</v>
      </c>
      <c r="AT1590" s="60" t="b">
        <f t="shared" si="2334"/>
        <v>0</v>
      </c>
      <c r="AU1590" s="60" t="b">
        <f t="shared" si="2335"/>
        <v>0</v>
      </c>
      <c r="AV1590" s="60" t="b">
        <f t="shared" si="2336"/>
        <v>0</v>
      </c>
      <c r="AW1590" s="60" t="b">
        <f t="shared" si="2337"/>
        <v>0</v>
      </c>
      <c r="AX1590" s="60" t="b">
        <f t="shared" si="2338"/>
        <v>0</v>
      </c>
      <c r="AY1590" s="60" t="b">
        <f t="shared" si="2339"/>
        <v>0</v>
      </c>
      <c r="AZ1590" s="60"/>
      <c r="BA1590" s="60"/>
      <c r="BB1590" s="13">
        <f t="shared" si="2364"/>
        <v>0</v>
      </c>
      <c r="BC1590" s="11" t="e">
        <f>IF(#REF!&lt;&gt;"",S1590+BC1589,0)</f>
        <v>#REF!</v>
      </c>
      <c r="BD1590" s="67" t="str">
        <f t="shared" si="2319"/>
        <v/>
      </c>
      <c r="BE1590" s="76" t="str">
        <f>IF($A1589&lt;&gt;"",IF(OR(EE1589&lt;&gt;0,EF1589&lt;&gt;0,#REF!&lt;$BB$3),"",IF(#REF!="LER","01,",IF(#REF!="LOR","01,",IF(#REF!="LEB","02,",IF(#REF!="LOB","01,",IF(#REF!="HER","19,",IF(#REF!="HOR","19,",IF(#REF!="HEB","20,",IF(#REF!="HOB","19,",""))))))))),"")</f>
        <v/>
      </c>
      <c r="BF1590" s="76" t="str">
        <f>IF($A1589&lt;&gt;"",IF(OR(EE1589&lt;&gt;0,EF1589&lt;&gt;0,#REF!&lt;$BB$3),"",IF(#REF!="LER","02,",IF(#REF!="LOR","03,",IF(#REF!="LEB","04,",IF(#REF!="LOB","02,",IF(#REF!="HER","20,",IF(#REF!="HOR","21,",IF(#REF!="HEB","22,",IF(#REF!="HOB","20,",""))))))))),"")</f>
        <v/>
      </c>
      <c r="BG1590" s="76" t="str">
        <f>IF($A1589&lt;&gt;"",IF(OR(EE1589&lt;&gt;0,EF1589&lt;&gt;0,#REF!&lt;$BB$3),"",IF(#REF!="LER","03,",IF(#REF!="LOR","05,",IF(#REF!="LEB","06,",IF(#REF!="LOB","03,",IF(#REF!="HER","21,",IF(#REF!="HOR","23,",IF(#REF!="HEB","24,",IF(#REF!="HOB","21,",""))))))))),"")</f>
        <v/>
      </c>
      <c r="BH1590" s="76" t="str">
        <f>IF($A1589&lt;&gt;"",IF(OR(EE1589&lt;&gt;0,EF1589&lt;&gt;0,#REF!&lt;$BB$3),"",IF(#REF!="LER","04,",IF(#REF!="LOR","07,",IF(#REF!="LEB","08,",IF(#REF!="LOB","04,",IF(#REF!="HER","22,",IF(#REF!="HOR","25,",IF(#REF!="HEB","26,",IF(#REF!="HOB","22,",""))))))))),"")</f>
        <v/>
      </c>
      <c r="BI1590" s="76" t="str">
        <f>IF($A1589&lt;&gt;"",IF(OR(EE1589&lt;&gt;0,EF1589&lt;&gt;0,#REF!&lt;$BB$3),"",IF(#REF!="LER","05,",IF(#REF!="LOR","09,",IF(#REF!="LEB","10,",IF(#REF!="LOB","05,",IF(#REF!="HER","23,",IF(#REF!="HOR","27,",IF(#REF!="HEB","28,",IF(#REF!="HOB","23,",""))))))))),"")</f>
        <v/>
      </c>
      <c r="BJ1590" s="76" t="str">
        <f>IF($A1589&lt;&gt;"",IF(OR(EE1589&lt;&gt;0,EF1589&lt;&gt;0,#REF!&lt;$BB$3),"",IF(#REF!="LER","06,",IF(#REF!="LOR","11,",IF(#REF!="LEB","11,",IF(#REF!="LOB","06,",IF(#REF!="HER","24,",IF(#REF!="HOR","29,",IF(#REF!="HEB","29,",IF(#REF!="HOB","24,",""))))))))),"")</f>
        <v/>
      </c>
      <c r="BK1590" s="60" t="b">
        <f t="shared" si="2340"/>
        <v>0</v>
      </c>
      <c r="BL1590" s="60" t="b">
        <f t="shared" si="2341"/>
        <v>0</v>
      </c>
      <c r="BM1590" s="60" t="b">
        <f t="shared" si="2342"/>
        <v>0</v>
      </c>
      <c r="BN1590" s="60" t="b">
        <f t="shared" si="2343"/>
        <v>0</v>
      </c>
      <c r="BO1590" s="60" t="b">
        <f t="shared" si="2344"/>
        <v>0</v>
      </c>
      <c r="BP1590" s="60" t="b">
        <f t="shared" si="2345"/>
        <v>0</v>
      </c>
      <c r="BQ1590" s="60"/>
      <c r="BR1590" s="60"/>
      <c r="BS1590" s="92">
        <f>IF(BT1590&lt;0,BS1589+1,0)</f>
        <v>0</v>
      </c>
      <c r="BT1590" s="60"/>
      <c r="BU1590" s="60"/>
      <c r="BV1590" s="67" t="str">
        <f t="shared" si="2321"/>
        <v/>
      </c>
      <c r="BW1590" s="76" t="str">
        <f>IF($A1589&lt;&gt;"",IF(OR(EE1589&lt;&gt;0,EF1589&lt;&gt;0,#REF!&lt;$BB$3),"",IF(#REF!="LER","07,",IF(#REF!="LOR","12,",IF(#REF!="LEB","12,",IF(#REF!="LOB","08,",IF(#REF!="HER","25,",IF(#REF!="HOR","30,",IF(#REF!="HEB","30,",IF(#REF!="HOB","25,",""))))))))),"")</f>
        <v/>
      </c>
      <c r="BX1590" s="76" t="str">
        <f>IF($A1589&lt;&gt;"",IF(OR(EE1589&lt;&gt;0,EF1589&lt;&gt;0,#REF!&lt;$BB$3),"",IF(#REF!="LER","08,",IF(#REF!="LOR","13,",IF(#REF!="LEB","13,",IF(#REF!="LOB","09,",IF(#REF!="HER","26,",IF(#REF!="HOR","31,",IF(#REF!="HEB","31,",IF(#REF!="HOB","26,",""))))))))),"")</f>
        <v/>
      </c>
      <c r="BY1590" s="76" t="str">
        <f>IF($A1589&lt;&gt;"",IF(OR(EE1589&lt;&gt;0,EF1589&lt;&gt;0,#REF!&lt;$BB$3),"",IF(#REF!="LER","09,",IF(#REF!="LOR","14,",IF(#REF!="LEB","14,",IF(#REF!="LOB","10,",IF(#REF!="HER","27,",IF(#REF!="HOR","32,",IF(#REF!="HEB","32,",IF(#REF!="HOB","27,",""))))))))),"")</f>
        <v/>
      </c>
      <c r="BZ1590" s="76" t="str">
        <f>IF($A1589&lt;&gt;"",IF(OR(EE1589&lt;&gt;0,EF1589&lt;&gt;0,#REF!&lt;$BB$3),"",IF(#REF!="LER","10,",IF(#REF!="LOR","15,",IF(#REF!="LEB","15,",IF(#REF!="LOB","11,",IF(#REF!="HER","28,",IF(#REF!="HOR","33,",IF(#REF!="HEB","33,",IF(#REF!="HOB","28,",""))))))))),"")</f>
        <v/>
      </c>
      <c r="CA1590" s="76" t="str">
        <f>IF($A1589&lt;&gt;"",IF(OR(EE1589&lt;&gt;0,EF1589&lt;&gt;0,#REF!&lt;$BB$3),"",IF(#REF!="LER","12,",IF(#REF!="LOR","16,",IF(#REF!="LEB","16,",IF(#REF!="LOB","13,",IF(#REF!="HER","30,",IF(#REF!="HOR","34,",IF(#REF!="HEB","34,",IF(#REF!="HOB","29,",""))))))))),"")</f>
        <v/>
      </c>
      <c r="CB1590" s="76" t="str">
        <f>IF($A1589&lt;&gt;"",IF(OR(EE1589&lt;&gt;0,EF1589&lt;&gt;0,#REF!&lt;$BB$3),"",IF(#REF!="LER","14,",IF(#REF!="LOR","17,",IF(#REF!="LEB","17,",IF(#REF!="LOB","15,",IF(#REF!="HER","32,",IF(#REF!="HOR","35,",IF(#REF!="HEB","35,",IF(#REF!="HOB","31,",""))))))))),"")</f>
        <v/>
      </c>
      <c r="CC1590" s="76" t="str">
        <f>IF($A1589&lt;&gt;"",IF(OR(EE1589&lt;&gt;0,EF1589&lt;&gt;0,#REF!&lt;$BB$3),"",IF(#REF!="LER","16,",IF(#REF!="LOR","18,",IF(#REF!="LEB","18,",IF(#REF!="LOB","17,",IF(#REF!="HER","34,",IF(#REF!="HOR","36,",IF(#REF!="HEB","36,",IF(#REF!="HOB","33,",""))))))))),"")</f>
        <v/>
      </c>
      <c r="CD1590" s="60" t="b">
        <f t="shared" si="2346"/>
        <v>0</v>
      </c>
      <c r="CE1590" s="60" t="b">
        <f t="shared" si="2347"/>
        <v>0</v>
      </c>
      <c r="CF1590" s="60" t="b">
        <f t="shared" si="2348"/>
        <v>0</v>
      </c>
      <c r="CG1590" s="60" t="b">
        <f t="shared" si="2349"/>
        <v>0</v>
      </c>
      <c r="CH1590" s="60" t="b">
        <f t="shared" si="2350"/>
        <v>0</v>
      </c>
      <c r="CI1590" s="60" t="b">
        <f t="shared" si="2351"/>
        <v>0</v>
      </c>
      <c r="CJ1590" s="60" t="b">
        <f t="shared" si="2352"/>
        <v>0</v>
      </c>
      <c r="CK1590" s="60"/>
      <c r="CL1590" s="60"/>
      <c r="CM1590" s="92">
        <f>IF(CN1590&lt;0,CM1589+1,0)</f>
        <v>0</v>
      </c>
      <c r="CN1590" s="13">
        <f t="shared" si="2365"/>
        <v>0</v>
      </c>
      <c r="CO1590" s="11" t="e">
        <f>IF(#REF!&lt;&gt;"",BC1590+CO1589,0)</f>
        <v>#REF!</v>
      </c>
      <c r="CP1590" s="13">
        <f t="shared" si="2363"/>
        <v>0</v>
      </c>
      <c r="CQ1590" s="11">
        <f t="shared" si="2368"/>
        <v>0</v>
      </c>
      <c r="CR1590" s="57">
        <f t="shared" si="2325"/>
        <v>0</v>
      </c>
      <c r="CS1590" s="57">
        <f t="shared" si="2326"/>
        <v>0</v>
      </c>
      <c r="CT1590" s="57">
        <f t="shared" si="2376"/>
        <v>0</v>
      </c>
      <c r="CU1590" s="24"/>
      <c r="CV1590" s="24"/>
      <c r="CW1590" s="24"/>
      <c r="CX1590" s="24"/>
      <c r="CY1590" s="24"/>
      <c r="CZ1590" s="24"/>
      <c r="DA1590" s="24"/>
      <c r="DB1590" s="24"/>
      <c r="DC1590" s="24"/>
      <c r="DD1590" s="64"/>
      <c r="DF1590" s="5"/>
      <c r="DG1590" s="5"/>
      <c r="DH1590" s="5"/>
      <c r="DI1590" s="134"/>
      <c r="DJ1590"/>
    </row>
    <row r="1591" spans="2:114" x14ac:dyDescent="0.2">
      <c r="B1591" s="61" t="str">
        <f>IF(A1591="","",IF(U1592="","DB",U1592&amp;V1592&amp;W1592&amp;X1592&amp;Y1592&amp;Z1592&amp;AL1592&amp;AM1592&amp;AN1592&amp;AO1592&amp;AP1592&amp;AQ1592&amp;AR1592&amp;#REF!))</f>
        <v/>
      </c>
      <c r="C1591" s="7" t="str">
        <f t="shared" si="2356"/>
        <v/>
      </c>
      <c r="D1591" s="60">
        <f t="shared" si="2357"/>
        <v>0</v>
      </c>
      <c r="E1591" s="7" t="e">
        <f>IF(COUNTBLANK(BE1592:BI1592)=5,#REF!&amp;",",IF(COUNTBLANK(U1592:AR1592)=1,T1592&amp;","&amp;T1592&amp;","&amp;T1592&amp;","&amp;T1592&amp;","&amp;T1592&amp;","&amp;T1592&amp;","&amp;T1592&amp;","&amp;T1592&amp;","&amp;T1592&amp;","&amp;T1592&amp;","&amp;T1592&amp;","&amp;T1592&amp;","&amp;T1592&amp;",",T1592&amp;","&amp;T1592&amp;","&amp;T1592&amp;","&amp;T1592&amp;","&amp;T1592&amp;","&amp;T1592&amp;","&amp;T1592&amp;","&amp;T1592&amp;","&amp;T1592&amp;","&amp;T1592&amp;","&amp;T1592&amp;","&amp;T1592&amp;","&amp;T1592&amp;","&amp;T1592&amp;","))</f>
        <v>#REF!</v>
      </c>
      <c r="F1591" s="72" t="str">
        <f t="shared" si="2369"/>
        <v/>
      </c>
      <c r="G1591" s="73">
        <f t="shared" si="2358"/>
        <v>0</v>
      </c>
      <c r="H1591" s="112">
        <f t="shared" si="2359"/>
        <v>0</v>
      </c>
      <c r="I1591" s="112">
        <f t="shared" si="2360"/>
        <v>0</v>
      </c>
      <c r="J1591" s="74" t="e">
        <f>COUNTIF(#REF!,"E")</f>
        <v>#REF!</v>
      </c>
      <c r="K1591" s="74" t="e">
        <f>COUNTIF(#REF!,"O")</f>
        <v>#REF!</v>
      </c>
      <c r="L1591" s="74" t="e">
        <f t="shared" si="2361"/>
        <v>#REF!</v>
      </c>
      <c r="M1591" s="113" t="e">
        <f t="shared" si="2362"/>
        <v>#REF!</v>
      </c>
      <c r="N1591" s="60"/>
      <c r="O1591" s="61"/>
      <c r="P1591" s="61"/>
      <c r="Q1591" s="61"/>
      <c r="R1591" s="61"/>
      <c r="S1591" s="7"/>
      <c r="T1591" s="67" t="str">
        <f t="shared" si="2317"/>
        <v/>
      </c>
      <c r="U1591" s="76" t="str">
        <f>IF($A1590&lt;&gt;"",IF(OR(CR1590&lt;&gt;0,CS1590&lt;&gt;0,#REF!&lt;$BB$3),"",IF(#REF!="LER","01,",IF(#REF!="LOR","01,",IF(#REF!="LEB","02,",IF(#REF!="LOB","01,",IF(#REF!="HER","19,",IF(#REF!="HOR","19,",IF(#REF!="HEB","20,",IF(#REF!="HOB","19,",""))))))))),"")</f>
        <v/>
      </c>
      <c r="V1591" s="76" t="str">
        <f>IF($A1590&lt;&gt;"",IF(OR(CR1590&lt;&gt;0,CS1590&lt;&gt;0,#REF!&lt;$BB$3),"",IF(#REF!="LER","02,",IF(#REF!="LOR","03,",IF(#REF!="LEB","04,",IF(#REF!="LOB","02,",IF(#REF!="HER","20,",IF(#REF!="HOR","21,",IF(#REF!="HEB","22,",IF(#REF!="HOB","20,",""))))))))),"")</f>
        <v/>
      </c>
      <c r="W1591" s="76" t="str">
        <f>IF($A1590&lt;&gt;"",IF(OR(CR1590&lt;&gt;0,CS1590&lt;&gt;0,#REF!&lt;$BB$3),"",IF(#REF!="LER","03,",IF(#REF!="LOR","05,",IF(#REF!="LEB","06,",IF(#REF!="LOB","03,",IF(#REF!="HER","21,",IF(#REF!="HOR","23,",IF(#REF!="HEB","24,",IF(#REF!="HOB","21,",""))))))))),"")</f>
        <v/>
      </c>
      <c r="X1591" s="76" t="str">
        <f>IF($A1590&lt;&gt;"",IF(OR(CR1590&lt;&gt;0,CS1590&lt;&gt;0,#REF!&lt;$BB$3),"",IF(#REF!="LER","04,",IF(#REF!="LOR","07,",IF(#REF!="LEB","08,",IF(#REF!="LOB","04,",IF(#REF!="HER","22,",IF(#REF!="HOR","25,",IF(#REF!="HEB","26,",IF(#REF!="HOB","22,",""))))))))),"")</f>
        <v/>
      </c>
      <c r="Y1591" s="76" t="str">
        <f>IF($A1590&lt;&gt;"",IF(OR(CR1590&lt;&gt;0,CS1590&lt;&gt;0,#REF!&lt;$BB$3),"",IF(#REF!="LER","05,",IF(#REF!="LOR","09,",IF(#REF!="LEB","10,",IF(#REF!="LOB","05,",IF(#REF!="HER","23,",IF(#REF!="HOR","27,",IF(#REF!="HEB","28,",IF(#REF!="HOB","23,",""))))))))),"")</f>
        <v/>
      </c>
      <c r="Z1591" s="76" t="str">
        <f>IF($A1590&lt;&gt;"",IF(OR(CR1590&lt;&gt;0,CS1590&lt;&gt;0,#REF!&lt;$BB$3),"",IF(#REF!="LER","06,",IF(#REF!="LOR","11,",IF(#REF!="LEB","11,",IF(#REF!="LOB","06,",IF(#REF!="HER","24,",IF(#REF!="HOR","29,",IF(#REF!="HEB","29,",IF(#REF!="HOB","24,",""))))))))),"")</f>
        <v/>
      </c>
      <c r="AA1591" s="60" t="b">
        <f t="shared" si="2327"/>
        <v>0</v>
      </c>
      <c r="AB1591" s="60" t="b">
        <f t="shared" si="2328"/>
        <v>0</v>
      </c>
      <c r="AC1591" s="60" t="b">
        <f t="shared" si="2329"/>
        <v>0</v>
      </c>
      <c r="AD1591" s="60" t="b">
        <f t="shared" si="2330"/>
        <v>0</v>
      </c>
      <c r="AE1591" s="60" t="b">
        <f t="shared" si="2331"/>
        <v>0</v>
      </c>
      <c r="AF1591" s="60" t="b">
        <f t="shared" si="2332"/>
        <v>0</v>
      </c>
      <c r="AG1591" s="60"/>
      <c r="AH1591" s="60"/>
      <c r="AI1591" s="60"/>
      <c r="AJ1591" s="60"/>
      <c r="AK1591" s="67" t="str">
        <f t="shared" si="2318"/>
        <v/>
      </c>
      <c r="AL1591" s="76" t="str">
        <f>IF($A1590&lt;&gt;"",IF(OR(CR1590&lt;&gt;0,CS1590&lt;&gt;0,#REF!&lt;$BB$3),"",IF(#REF!="LER","07,",IF(#REF!="LOR","12,",IF(#REF!="LEB","12,",IF(#REF!="LOB","08,",IF(#REF!="HER","25,",IF(#REF!="HOR","30,",IF(#REF!="HEB","30,",IF(#REF!="HOB","25,",""))))))))),"")</f>
        <v/>
      </c>
      <c r="AM1591" s="76" t="str">
        <f>IF($A1590&lt;&gt;"",IF(OR(CR1590&lt;&gt;0,CS1590&lt;&gt;0,#REF!&lt;$BB$3),"",IF(#REF!="LER","08,",IF(#REF!="LOR","13,",IF(#REF!="LEB","13,",IF(#REF!="LOB","09,",IF(#REF!="HER","26,",IF(#REF!="HOR","31,",IF(#REF!="HEB","31,",IF(#REF!="HOB","26,",""))))))))),"")</f>
        <v/>
      </c>
      <c r="AN1591" s="118" t="str">
        <f t="shared" si="2353"/>
        <v/>
      </c>
      <c r="AO1591" s="76" t="str">
        <f>IF($A1590&lt;&gt;"",IF(OR(CR1590&lt;&gt;0,CS1590&lt;&gt;0,#REF!&lt;$BB$3),"",IF(#REF!="LER","10,",IF(#REF!="LOR","15,",IF(#REF!="LEB","15,",IF(#REF!="LOB","11,",IF(#REF!="HER","28,",IF(#REF!="HOR","33,",IF(#REF!="HEB","33,",IF(#REF!="HOB","28,",""))))))))),"")</f>
        <v/>
      </c>
      <c r="AP1591" s="76" t="str">
        <f>IF($A1590&lt;&gt;"",IF(OR(CR1590&lt;&gt;0,CS1590&lt;&gt;0,#REF!&lt;$BB$3),"",IF(#REF!="LER","12,",IF(#REF!="LOR","16,",IF(#REF!="LEB","16,",IF(#REF!="LOB","13,",IF(#REF!="HER","30,",IF(#REF!="HOR","34,",IF(#REF!="HEB","34,",IF(#REF!="HOB","29,",""))))))))),"")</f>
        <v/>
      </c>
      <c r="AQ1591" s="76" t="str">
        <f>IF($A1590&lt;&gt;"",IF(OR(CR1590&lt;&gt;0,CS1590&lt;&gt;0,#REF!&lt;$BB$3),"",IF(#REF!="LER","14,",IF(#REF!="LOR","17,",IF(#REF!="LEB","17,",IF(#REF!="LOB","15,",IF(#REF!="HER","32,",IF(#REF!="HOR","35,",IF(#REF!="HEB","35,",IF(#REF!="HOB","31,",""))))))))),"")</f>
        <v/>
      </c>
      <c r="AR1591" s="76" t="str">
        <f>IF($A1590&lt;&gt;"",IF(OR(CR1590&lt;&gt;0,CS1590&lt;&gt;0,#REF!&lt;$BB$3),"",IF(#REF!="LER","16,",IF(#REF!="LOR","18,",IF(#REF!="LEB","18,",IF(#REF!="LOB","17,",IF(#REF!="HER","34,",IF(#REF!="HOR","36,",IF(#REF!="HEB","36,",IF(#REF!="HOB","33,",""))))))))),"")</f>
        <v/>
      </c>
      <c r="AS1591" s="60" t="b">
        <f t="shared" si="2333"/>
        <v>0</v>
      </c>
      <c r="AT1591" s="60" t="b">
        <f t="shared" si="2334"/>
        <v>0</v>
      </c>
      <c r="AU1591" s="60" t="b">
        <f t="shared" si="2335"/>
        <v>0</v>
      </c>
      <c r="AV1591" s="60" t="b">
        <f t="shared" si="2336"/>
        <v>0</v>
      </c>
      <c r="AW1591" s="60" t="b">
        <f t="shared" si="2337"/>
        <v>0</v>
      </c>
      <c r="AX1591" s="60" t="b">
        <f t="shared" si="2338"/>
        <v>0</v>
      </c>
      <c r="AY1591" s="60" t="b">
        <f t="shared" si="2339"/>
        <v>0</v>
      </c>
      <c r="AZ1591" s="60"/>
      <c r="BA1591" s="60"/>
      <c r="BB1591" s="13">
        <f t="shared" si="2364"/>
        <v>0</v>
      </c>
      <c r="BC1591" s="11" t="e">
        <f>IF(#REF!&lt;&gt;"",S1591+BC1590,0)</f>
        <v>#REF!</v>
      </c>
      <c r="BD1591" s="67" t="str">
        <f t="shared" si="2319"/>
        <v/>
      </c>
      <c r="BE1591" s="76" t="str">
        <f>IF($A1590&lt;&gt;"",IF(OR(EE1590&lt;&gt;0,EF1590&lt;&gt;0,#REF!&lt;$BB$3),"",IF(#REF!="LER","01,",IF(#REF!="LOR","01,",IF(#REF!="LEB","02,",IF(#REF!="LOB","01,",IF(#REF!="HER","19,",IF(#REF!="HOR","19,",IF(#REF!="HEB","20,",IF(#REF!="HOB","19,",""))))))))),"")</f>
        <v/>
      </c>
      <c r="BF1591" s="76" t="str">
        <f>IF($A1590&lt;&gt;"",IF(OR(EE1590&lt;&gt;0,EF1590&lt;&gt;0,#REF!&lt;$BB$3),"",IF(#REF!="LER","02,",IF(#REF!="LOR","03,",IF(#REF!="LEB","04,",IF(#REF!="LOB","02,",IF(#REF!="HER","20,",IF(#REF!="HOR","21,",IF(#REF!="HEB","22,",IF(#REF!="HOB","20,",""))))))))),"")</f>
        <v/>
      </c>
      <c r="BG1591" s="76" t="str">
        <f>IF($A1590&lt;&gt;"",IF(OR(EE1590&lt;&gt;0,EF1590&lt;&gt;0,#REF!&lt;$BB$3),"",IF(#REF!="LER","03,",IF(#REF!="LOR","05,",IF(#REF!="LEB","06,",IF(#REF!="LOB","03,",IF(#REF!="HER","21,",IF(#REF!="HOR","23,",IF(#REF!="HEB","24,",IF(#REF!="HOB","21,",""))))))))),"")</f>
        <v/>
      </c>
      <c r="BH1591" s="76" t="str">
        <f>IF($A1590&lt;&gt;"",IF(OR(EE1590&lt;&gt;0,EF1590&lt;&gt;0,#REF!&lt;$BB$3),"",IF(#REF!="LER","04,",IF(#REF!="LOR","07,",IF(#REF!="LEB","08,",IF(#REF!="LOB","04,",IF(#REF!="HER","22,",IF(#REF!="HOR","25,",IF(#REF!="HEB","26,",IF(#REF!="HOB","22,",""))))))))),"")</f>
        <v/>
      </c>
      <c r="BI1591" s="76" t="str">
        <f>IF($A1590&lt;&gt;"",IF(OR(EE1590&lt;&gt;0,EF1590&lt;&gt;0,#REF!&lt;$BB$3),"",IF(#REF!="LER","05,",IF(#REF!="LOR","09,",IF(#REF!="LEB","10,",IF(#REF!="LOB","05,",IF(#REF!="HER","23,",IF(#REF!="HOR","27,",IF(#REF!="HEB","28,",IF(#REF!="HOB","23,",""))))))))),"")</f>
        <v/>
      </c>
      <c r="BJ1591" s="76" t="str">
        <f>IF($A1590&lt;&gt;"",IF(OR(EE1590&lt;&gt;0,EF1590&lt;&gt;0,#REF!&lt;$BB$3),"",IF(#REF!="LER","06,",IF(#REF!="LOR","11,",IF(#REF!="LEB","11,",IF(#REF!="LOB","06,",IF(#REF!="HER","24,",IF(#REF!="HOR","29,",IF(#REF!="HEB","29,",IF(#REF!="HOB","24,",""))))))))),"")</f>
        <v/>
      </c>
      <c r="BK1591" s="60" t="b">
        <f t="shared" si="2340"/>
        <v>0</v>
      </c>
      <c r="BL1591" s="60" t="b">
        <f t="shared" si="2341"/>
        <v>0</v>
      </c>
      <c r="BM1591" s="60" t="b">
        <f t="shared" si="2342"/>
        <v>0</v>
      </c>
      <c r="BN1591" s="60" t="b">
        <f t="shared" si="2343"/>
        <v>0</v>
      </c>
      <c r="BO1591" s="60" t="b">
        <f t="shared" si="2344"/>
        <v>0</v>
      </c>
      <c r="BP1591" s="60" t="b">
        <f t="shared" si="2345"/>
        <v>0</v>
      </c>
      <c r="BQ1591" s="60"/>
      <c r="BR1591" s="60"/>
      <c r="BS1591" s="92">
        <f t="shared" ref="BS1591:BS1597" si="2377">IF(BT1591&lt;0,BS1590+1,0)</f>
        <v>0</v>
      </c>
      <c r="BT1591" s="60"/>
      <c r="BU1591" s="60"/>
      <c r="BV1591" s="67" t="str">
        <f t="shared" si="2321"/>
        <v/>
      </c>
      <c r="BW1591" s="76" t="str">
        <f>IF($A1590&lt;&gt;"",IF(OR(EE1590&lt;&gt;0,EF1590&lt;&gt;0,#REF!&lt;$BB$3),"",IF(#REF!="LER","07,",IF(#REF!="LOR","12,",IF(#REF!="LEB","12,",IF(#REF!="LOB","08,",IF(#REF!="HER","25,",IF(#REF!="HOR","30,",IF(#REF!="HEB","30,",IF(#REF!="HOB","25,",""))))))))),"")</f>
        <v/>
      </c>
      <c r="BX1591" s="76" t="str">
        <f>IF($A1590&lt;&gt;"",IF(OR(EE1590&lt;&gt;0,EF1590&lt;&gt;0,#REF!&lt;$BB$3),"",IF(#REF!="LER","08,",IF(#REF!="LOR","13,",IF(#REF!="LEB","13,",IF(#REF!="LOB","09,",IF(#REF!="HER","26,",IF(#REF!="HOR","31,",IF(#REF!="HEB","31,",IF(#REF!="HOB","26,",""))))))))),"")</f>
        <v/>
      </c>
      <c r="BY1591" s="76" t="str">
        <f>IF($A1590&lt;&gt;"",IF(OR(EE1590&lt;&gt;0,EF1590&lt;&gt;0,#REF!&lt;$BB$3),"",IF(#REF!="LER","09,",IF(#REF!="LOR","14,",IF(#REF!="LEB","14,",IF(#REF!="LOB","10,",IF(#REF!="HER","27,",IF(#REF!="HOR","32,",IF(#REF!="HEB","32,",IF(#REF!="HOB","27,",""))))))))),"")</f>
        <v/>
      </c>
      <c r="BZ1591" s="76" t="str">
        <f>IF($A1590&lt;&gt;"",IF(OR(EE1590&lt;&gt;0,EF1590&lt;&gt;0,#REF!&lt;$BB$3),"",IF(#REF!="LER","10,",IF(#REF!="LOR","15,",IF(#REF!="LEB","15,",IF(#REF!="LOB","11,",IF(#REF!="HER","28,",IF(#REF!="HOR","33,",IF(#REF!="HEB","33,",IF(#REF!="HOB","28,",""))))))))),"")</f>
        <v/>
      </c>
      <c r="CA1591" s="76" t="str">
        <f>IF($A1590&lt;&gt;"",IF(OR(EE1590&lt;&gt;0,EF1590&lt;&gt;0,#REF!&lt;$BB$3),"",IF(#REF!="LER","12,",IF(#REF!="LOR","16,",IF(#REF!="LEB","16,",IF(#REF!="LOB","13,",IF(#REF!="HER","30,",IF(#REF!="HOR","34,",IF(#REF!="HEB","34,",IF(#REF!="HOB","29,",""))))))))),"")</f>
        <v/>
      </c>
      <c r="CB1591" s="76" t="str">
        <f>IF($A1590&lt;&gt;"",IF(OR(EE1590&lt;&gt;0,EF1590&lt;&gt;0,#REF!&lt;$BB$3),"",IF(#REF!="LER","14,",IF(#REF!="LOR","17,",IF(#REF!="LEB","17,",IF(#REF!="LOB","15,",IF(#REF!="HER","32,",IF(#REF!="HOR","35,",IF(#REF!="HEB","35,",IF(#REF!="HOB","31,",""))))))))),"")</f>
        <v/>
      </c>
      <c r="CC1591" s="76" t="str">
        <f>IF($A1590&lt;&gt;"",IF(OR(EE1590&lt;&gt;0,EF1590&lt;&gt;0,#REF!&lt;$BB$3),"",IF(#REF!="LER","16,",IF(#REF!="LOR","18,",IF(#REF!="LEB","18,",IF(#REF!="LOB","17,",IF(#REF!="HER","34,",IF(#REF!="HOR","36,",IF(#REF!="HEB","36,",IF(#REF!="HOB","33,",""))))))))),"")</f>
        <v/>
      </c>
      <c r="CD1591" s="60" t="b">
        <f t="shared" si="2346"/>
        <v>0</v>
      </c>
      <c r="CE1591" s="60" t="b">
        <f t="shared" si="2347"/>
        <v>0</v>
      </c>
      <c r="CF1591" s="60" t="b">
        <f t="shared" si="2348"/>
        <v>0</v>
      </c>
      <c r="CG1591" s="60" t="b">
        <f t="shared" si="2349"/>
        <v>0</v>
      </c>
      <c r="CH1591" s="60" t="b">
        <f t="shared" si="2350"/>
        <v>0</v>
      </c>
      <c r="CI1591" s="60" t="b">
        <f t="shared" si="2351"/>
        <v>0</v>
      </c>
      <c r="CJ1591" s="60" t="b">
        <f t="shared" si="2352"/>
        <v>0</v>
      </c>
      <c r="CK1591" s="60"/>
      <c r="CL1591" s="60"/>
      <c r="CM1591" s="92">
        <f t="shared" ref="CM1591:CM1597" si="2378">IF(CN1591&lt;0,CM1590+1,0)</f>
        <v>0</v>
      </c>
      <c r="CN1591" s="13">
        <f t="shared" si="2365"/>
        <v>0</v>
      </c>
      <c r="CO1591" s="11" t="e">
        <f>IF(#REF!&lt;&gt;"",BC1591+CO1590,0)</f>
        <v>#REF!</v>
      </c>
      <c r="CP1591" s="13">
        <f t="shared" si="2363"/>
        <v>0</v>
      </c>
      <c r="CQ1591" s="11">
        <f t="shared" si="2368"/>
        <v>0</v>
      </c>
      <c r="CR1591" s="57">
        <f t="shared" si="2325"/>
        <v>0</v>
      </c>
      <c r="CS1591" s="57">
        <f t="shared" si="2326"/>
        <v>0</v>
      </c>
      <c r="CT1591" s="57">
        <f t="shared" si="2376"/>
        <v>0</v>
      </c>
      <c r="CU1591" s="24"/>
      <c r="CV1591" s="24"/>
      <c r="CW1591" s="24"/>
      <c r="CX1591" s="24"/>
      <c r="CY1591" s="24"/>
      <c r="CZ1591" s="24"/>
      <c r="DA1591" s="24"/>
      <c r="DB1591" s="24"/>
      <c r="DC1591" s="24"/>
      <c r="DD1591" s="64"/>
      <c r="DF1591" s="5"/>
      <c r="DG1591" s="5"/>
      <c r="DH1591" s="5"/>
      <c r="DI1591" s="134"/>
      <c r="DJ1591"/>
    </row>
    <row r="1592" spans="2:114" x14ac:dyDescent="0.2">
      <c r="B1592" s="61" t="str">
        <f>IF(A1592="","",IF(U1593="","DB",U1593&amp;V1593&amp;W1593&amp;X1593&amp;Y1593&amp;Z1593&amp;AL1593&amp;AM1593&amp;AN1593&amp;AO1593&amp;AP1593&amp;AQ1593&amp;AR1593&amp;#REF!))</f>
        <v/>
      </c>
      <c r="C1592" s="7" t="str">
        <f t="shared" si="2356"/>
        <v/>
      </c>
      <c r="D1592" s="60">
        <f t="shared" si="2357"/>
        <v>0</v>
      </c>
      <c r="E1592" s="7" t="e">
        <f>IF(COUNTBLANK(BE1593:BI1593)=5,#REF!&amp;",",IF(COUNTBLANK(U1593:AR1593)=1,T1593&amp;","&amp;T1593&amp;","&amp;T1593&amp;","&amp;T1593&amp;","&amp;T1593&amp;","&amp;T1593&amp;","&amp;T1593&amp;","&amp;T1593&amp;","&amp;T1593&amp;","&amp;T1593&amp;","&amp;T1593&amp;","&amp;T1593&amp;","&amp;T1593&amp;",",T1593&amp;","&amp;T1593&amp;","&amp;T1593&amp;","&amp;T1593&amp;","&amp;T1593&amp;","&amp;T1593&amp;","&amp;T1593&amp;","&amp;T1593&amp;","&amp;T1593&amp;","&amp;T1593&amp;","&amp;T1593&amp;","&amp;T1593&amp;","&amp;T1593&amp;","&amp;T1593&amp;","))</f>
        <v>#REF!</v>
      </c>
      <c r="F1592" s="72" t="str">
        <f t="shared" si="2369"/>
        <v/>
      </c>
      <c r="G1592" s="73">
        <f t="shared" si="2358"/>
        <v>0</v>
      </c>
      <c r="H1592" s="112">
        <f t="shared" si="2359"/>
        <v>0</v>
      </c>
      <c r="I1592" s="112">
        <f t="shared" si="2360"/>
        <v>0</v>
      </c>
      <c r="J1592" s="74" t="e">
        <f>COUNTIF(#REF!,"E")</f>
        <v>#REF!</v>
      </c>
      <c r="K1592" s="74" t="e">
        <f>COUNTIF(#REF!,"O")</f>
        <v>#REF!</v>
      </c>
      <c r="L1592" s="74" t="e">
        <f t="shared" si="2361"/>
        <v>#REF!</v>
      </c>
      <c r="M1592" s="113" t="e">
        <f t="shared" si="2362"/>
        <v>#REF!</v>
      </c>
      <c r="N1592" s="60"/>
      <c r="O1592" s="61"/>
      <c r="P1592" s="61"/>
      <c r="Q1592" s="61"/>
      <c r="R1592" s="61"/>
      <c r="S1592" s="7"/>
      <c r="T1592" s="67" t="str">
        <f t="shared" ref="T1592:T1655" si="2379">IF($A1591&lt;&gt;"",IF(OR(CR1591&lt;&gt;0,CS1591&lt;&gt;0),"",VLOOKUP(BA1591,$DG$5:$DH$13,2)),"")</f>
        <v/>
      </c>
      <c r="U1592" s="76" t="str">
        <f>IF($A1591&lt;&gt;"",IF(OR(CR1591&lt;&gt;0,CS1591&lt;&gt;0,#REF!&lt;$BB$3),"",IF(#REF!="LER","01,",IF(#REF!="LOR","01,",IF(#REF!="LEB","02,",IF(#REF!="LOB","01,",IF(#REF!="HER","19,",IF(#REF!="HOR","19,",IF(#REF!="HEB","20,",IF(#REF!="HOB","19,",""))))))))),"")</f>
        <v/>
      </c>
      <c r="V1592" s="76" t="str">
        <f>IF($A1591&lt;&gt;"",IF(OR(CR1591&lt;&gt;0,CS1591&lt;&gt;0,#REF!&lt;$BB$3),"",IF(#REF!="LER","02,",IF(#REF!="LOR","03,",IF(#REF!="LEB","04,",IF(#REF!="LOB","02,",IF(#REF!="HER","20,",IF(#REF!="HOR","21,",IF(#REF!="HEB","22,",IF(#REF!="HOB","20,",""))))))))),"")</f>
        <v/>
      </c>
      <c r="W1592" s="76" t="str">
        <f>IF($A1591&lt;&gt;"",IF(OR(CR1591&lt;&gt;0,CS1591&lt;&gt;0,#REF!&lt;$BB$3),"",IF(#REF!="LER","03,",IF(#REF!="LOR","05,",IF(#REF!="LEB","06,",IF(#REF!="LOB","03,",IF(#REF!="HER","21,",IF(#REF!="HOR","23,",IF(#REF!="HEB","24,",IF(#REF!="HOB","21,",""))))))))),"")</f>
        <v/>
      </c>
      <c r="X1592" s="76" t="str">
        <f>IF($A1591&lt;&gt;"",IF(OR(CR1591&lt;&gt;0,CS1591&lt;&gt;0,#REF!&lt;$BB$3),"",IF(#REF!="LER","04,",IF(#REF!="LOR","07,",IF(#REF!="LEB","08,",IF(#REF!="LOB","04,",IF(#REF!="HER","22,",IF(#REF!="HOR","25,",IF(#REF!="HEB","26,",IF(#REF!="HOB","22,",""))))))))),"")</f>
        <v/>
      </c>
      <c r="Y1592" s="76" t="str">
        <f>IF($A1591&lt;&gt;"",IF(OR(CR1591&lt;&gt;0,CS1591&lt;&gt;0,#REF!&lt;$BB$3),"",IF(#REF!="LER","05,",IF(#REF!="LOR","09,",IF(#REF!="LEB","10,",IF(#REF!="LOB","05,",IF(#REF!="HER","23,",IF(#REF!="HOR","27,",IF(#REF!="HEB","28,",IF(#REF!="HOB","23,",""))))))))),"")</f>
        <v/>
      </c>
      <c r="Z1592" s="76" t="str">
        <f>IF($A1591&lt;&gt;"",IF(OR(CR1591&lt;&gt;0,CS1591&lt;&gt;0,#REF!&lt;$BB$3),"",IF(#REF!="LER","06,",IF(#REF!="LOR","11,",IF(#REF!="LEB","11,",IF(#REF!="LOB","06,",IF(#REF!="HER","24,",IF(#REF!="HOR","29,",IF(#REF!="HEB","29,",IF(#REF!="HOB","24,",""))))))))),"")</f>
        <v/>
      </c>
      <c r="AA1592" s="60" t="b">
        <f t="shared" si="2327"/>
        <v>0</v>
      </c>
      <c r="AB1592" s="60" t="b">
        <f t="shared" si="2328"/>
        <v>0</v>
      </c>
      <c r="AC1592" s="60" t="b">
        <f t="shared" si="2329"/>
        <v>0</v>
      </c>
      <c r="AD1592" s="60" t="b">
        <f t="shared" si="2330"/>
        <v>0</v>
      </c>
      <c r="AE1592" s="60" t="b">
        <f t="shared" si="2331"/>
        <v>0</v>
      </c>
      <c r="AF1592" s="60" t="b">
        <f t="shared" si="2332"/>
        <v>0</v>
      </c>
      <c r="AG1592" s="60"/>
      <c r="AH1592" s="60"/>
      <c r="AI1592" s="60"/>
      <c r="AJ1592" s="60"/>
      <c r="AK1592" s="67" t="str">
        <f t="shared" ref="AK1592:AK1655" si="2380">IF($A1591&lt;&gt;"",IF(OR(DL1591&lt;&gt;0,DM1591&lt;&gt;0),"",VLOOKUP(BR1591,$DG$5:$DH$13,2)),"")</f>
        <v/>
      </c>
      <c r="AL1592" s="76" t="str">
        <f>IF($A1591&lt;&gt;"",IF(OR(CR1591&lt;&gt;0,CS1591&lt;&gt;0,#REF!&lt;$BB$3),"",IF(#REF!="LER","07,",IF(#REF!="LOR","12,",IF(#REF!="LEB","12,",IF(#REF!="LOB","08,",IF(#REF!="HER","25,",IF(#REF!="HOR","30,",IF(#REF!="HEB","30,",IF(#REF!="HOB","25,",""))))))))),"")</f>
        <v/>
      </c>
      <c r="AM1592" s="76" t="str">
        <f>IF($A1591&lt;&gt;"",IF(OR(CR1591&lt;&gt;0,CS1591&lt;&gt;0,#REF!&lt;$BB$3),"",IF(#REF!="LER","08,",IF(#REF!="LOR","13,",IF(#REF!="LEB","13,",IF(#REF!="LOB","09,",IF(#REF!="HER","26,",IF(#REF!="HOR","31,",IF(#REF!="HEB","31,",IF(#REF!="HOB","26,",""))))))))),"")</f>
        <v/>
      </c>
      <c r="AN1592" s="118" t="str">
        <f t="shared" si="2353"/>
        <v/>
      </c>
      <c r="AO1592" s="76" t="str">
        <f>IF($A1591&lt;&gt;"",IF(OR(CR1591&lt;&gt;0,CS1591&lt;&gt;0,#REF!&lt;$BB$3),"",IF(#REF!="LER","10,",IF(#REF!="LOR","15,",IF(#REF!="LEB","15,",IF(#REF!="LOB","11,",IF(#REF!="HER","28,",IF(#REF!="HOR","33,",IF(#REF!="HEB","33,",IF(#REF!="HOB","28,",""))))))))),"")</f>
        <v/>
      </c>
      <c r="AP1592" s="76" t="str">
        <f>IF($A1591&lt;&gt;"",IF(OR(CR1591&lt;&gt;0,CS1591&lt;&gt;0,#REF!&lt;$BB$3),"",IF(#REF!="LER","12,",IF(#REF!="LOR","16,",IF(#REF!="LEB","16,",IF(#REF!="LOB","13,",IF(#REF!="HER","30,",IF(#REF!="HOR","34,",IF(#REF!="HEB","34,",IF(#REF!="HOB","29,",""))))))))),"")</f>
        <v/>
      </c>
      <c r="AQ1592" s="76" t="str">
        <f>IF($A1591&lt;&gt;"",IF(OR(CR1591&lt;&gt;0,CS1591&lt;&gt;0,#REF!&lt;$BB$3),"",IF(#REF!="LER","14,",IF(#REF!="LOR","17,",IF(#REF!="LEB","17,",IF(#REF!="LOB","15,",IF(#REF!="HER","32,",IF(#REF!="HOR","35,",IF(#REF!="HEB","35,",IF(#REF!="HOB","31,",""))))))))),"")</f>
        <v/>
      </c>
      <c r="AR1592" s="76" t="str">
        <f>IF($A1591&lt;&gt;"",IF(OR(CR1591&lt;&gt;0,CS1591&lt;&gt;0,#REF!&lt;$BB$3),"",IF(#REF!="LER","16,",IF(#REF!="LOR","18,",IF(#REF!="LEB","18,",IF(#REF!="LOB","17,",IF(#REF!="HER","34,",IF(#REF!="HOR","36,",IF(#REF!="HEB","36,",IF(#REF!="HOB","33,",""))))))))),"")</f>
        <v/>
      </c>
      <c r="AS1592" s="60" t="b">
        <f t="shared" si="2333"/>
        <v>0</v>
      </c>
      <c r="AT1592" s="60" t="b">
        <f t="shared" si="2334"/>
        <v>0</v>
      </c>
      <c r="AU1592" s="60" t="b">
        <f t="shared" si="2335"/>
        <v>0</v>
      </c>
      <c r="AV1592" s="60" t="b">
        <f t="shared" si="2336"/>
        <v>0</v>
      </c>
      <c r="AW1592" s="60" t="b">
        <f t="shared" si="2337"/>
        <v>0</v>
      </c>
      <c r="AX1592" s="60" t="b">
        <f t="shared" si="2338"/>
        <v>0</v>
      </c>
      <c r="AY1592" s="60" t="b">
        <f t="shared" si="2339"/>
        <v>0</v>
      </c>
      <c r="AZ1592" s="60"/>
      <c r="BA1592" s="60"/>
      <c r="BB1592" s="13">
        <f t="shared" si="2364"/>
        <v>0</v>
      </c>
      <c r="BC1592" s="11" t="e">
        <f>IF(#REF!&lt;&gt;"",S1592+BC1591,0)</f>
        <v>#REF!</v>
      </c>
      <c r="BD1592" s="67" t="str">
        <f t="shared" ref="BD1592:BD1655" si="2381">IF($A1591&lt;&gt;"",IF(OR(EE1591&lt;&gt;0,EF1591&lt;&gt;0),"",VLOOKUP(CL1591,$DG$5:$DH$13,2)),"")</f>
        <v/>
      </c>
      <c r="BE1592" s="76" t="str">
        <f>IF($A1591&lt;&gt;"",IF(OR(EE1591&lt;&gt;0,EF1591&lt;&gt;0,#REF!&lt;$BB$3),"",IF(#REF!="LER","01,",IF(#REF!="LOR","01,",IF(#REF!="LEB","02,",IF(#REF!="LOB","01,",IF(#REF!="HER","19,",IF(#REF!="HOR","19,",IF(#REF!="HEB","20,",IF(#REF!="HOB","19,",""))))))))),"")</f>
        <v/>
      </c>
      <c r="BF1592" s="76" t="str">
        <f>IF($A1591&lt;&gt;"",IF(OR(EE1591&lt;&gt;0,EF1591&lt;&gt;0,#REF!&lt;$BB$3),"",IF(#REF!="LER","02,",IF(#REF!="LOR","03,",IF(#REF!="LEB","04,",IF(#REF!="LOB","02,",IF(#REF!="HER","20,",IF(#REF!="HOR","21,",IF(#REF!="HEB","22,",IF(#REF!="HOB","20,",""))))))))),"")</f>
        <v/>
      </c>
      <c r="BG1592" s="76" t="str">
        <f>IF($A1591&lt;&gt;"",IF(OR(EE1591&lt;&gt;0,EF1591&lt;&gt;0,#REF!&lt;$BB$3),"",IF(#REF!="LER","03,",IF(#REF!="LOR","05,",IF(#REF!="LEB","06,",IF(#REF!="LOB","03,",IF(#REF!="HER","21,",IF(#REF!="HOR","23,",IF(#REF!="HEB","24,",IF(#REF!="HOB","21,",""))))))))),"")</f>
        <v/>
      </c>
      <c r="BH1592" s="76" t="str">
        <f>IF($A1591&lt;&gt;"",IF(OR(EE1591&lt;&gt;0,EF1591&lt;&gt;0,#REF!&lt;$BB$3),"",IF(#REF!="LER","04,",IF(#REF!="LOR","07,",IF(#REF!="LEB","08,",IF(#REF!="LOB","04,",IF(#REF!="HER","22,",IF(#REF!="HOR","25,",IF(#REF!="HEB","26,",IF(#REF!="HOB","22,",""))))))))),"")</f>
        <v/>
      </c>
      <c r="BI1592" s="76" t="str">
        <f>IF($A1591&lt;&gt;"",IF(OR(EE1591&lt;&gt;0,EF1591&lt;&gt;0,#REF!&lt;$BB$3),"",IF(#REF!="LER","05,",IF(#REF!="LOR","09,",IF(#REF!="LEB","10,",IF(#REF!="LOB","05,",IF(#REF!="HER","23,",IF(#REF!="HOR","27,",IF(#REF!="HEB","28,",IF(#REF!="HOB","23,",""))))))))),"")</f>
        <v/>
      </c>
      <c r="BJ1592" s="76" t="str">
        <f>IF($A1591&lt;&gt;"",IF(OR(EE1591&lt;&gt;0,EF1591&lt;&gt;0,#REF!&lt;$BB$3),"",IF(#REF!="LER","06,",IF(#REF!="LOR","11,",IF(#REF!="LEB","11,",IF(#REF!="LOB","06,",IF(#REF!="HER","24,",IF(#REF!="HOR","29,",IF(#REF!="HEB","29,",IF(#REF!="HOB","24,",""))))))))),"")</f>
        <v/>
      </c>
      <c r="BK1592" s="60" t="b">
        <f t="shared" si="2340"/>
        <v>0</v>
      </c>
      <c r="BL1592" s="60" t="b">
        <f t="shared" si="2341"/>
        <v>0</v>
      </c>
      <c r="BM1592" s="60" t="b">
        <f t="shared" si="2342"/>
        <v>0</v>
      </c>
      <c r="BN1592" s="60" t="b">
        <f t="shared" si="2343"/>
        <v>0</v>
      </c>
      <c r="BO1592" s="60" t="b">
        <f t="shared" si="2344"/>
        <v>0</v>
      </c>
      <c r="BP1592" s="60" t="b">
        <f t="shared" si="2345"/>
        <v>0</v>
      </c>
      <c r="BQ1592" s="60"/>
      <c r="BR1592" s="60"/>
      <c r="BS1592" s="92">
        <f t="shared" si="2377"/>
        <v>0</v>
      </c>
      <c r="BT1592" s="60"/>
      <c r="BU1592" s="60"/>
      <c r="BV1592" s="67" t="str">
        <f t="shared" ref="BV1592:BV1655" si="2382">IF($A1591&lt;&gt;"",IF(OR(EV1591&lt;&gt;0,EW1591&lt;&gt;0),"",VLOOKUP(DE1591,$DG$5:$DH$13,2)),"")</f>
        <v/>
      </c>
      <c r="BW1592" s="76" t="str">
        <f>IF($A1591&lt;&gt;"",IF(OR(EE1591&lt;&gt;0,EF1591&lt;&gt;0,#REF!&lt;$BB$3),"",IF(#REF!="LER","07,",IF(#REF!="LOR","12,",IF(#REF!="LEB","12,",IF(#REF!="LOB","08,",IF(#REF!="HER","25,",IF(#REF!="HOR","30,",IF(#REF!="HEB","30,",IF(#REF!="HOB","25,",""))))))))),"")</f>
        <v/>
      </c>
      <c r="BX1592" s="76" t="str">
        <f>IF($A1591&lt;&gt;"",IF(OR(EE1591&lt;&gt;0,EF1591&lt;&gt;0,#REF!&lt;$BB$3),"",IF(#REF!="LER","08,",IF(#REF!="LOR","13,",IF(#REF!="LEB","13,",IF(#REF!="LOB","09,",IF(#REF!="HER","26,",IF(#REF!="HOR","31,",IF(#REF!="HEB","31,",IF(#REF!="HOB","26,",""))))))))),"")</f>
        <v/>
      </c>
      <c r="BY1592" s="76" t="str">
        <f>IF($A1591&lt;&gt;"",IF(OR(EE1591&lt;&gt;0,EF1591&lt;&gt;0,#REF!&lt;$BB$3),"",IF(#REF!="LER","09,",IF(#REF!="LOR","14,",IF(#REF!="LEB","14,",IF(#REF!="LOB","10,",IF(#REF!="HER","27,",IF(#REF!="HOR","32,",IF(#REF!="HEB","32,",IF(#REF!="HOB","27,",""))))))))),"")</f>
        <v/>
      </c>
      <c r="BZ1592" s="76" t="str">
        <f>IF($A1591&lt;&gt;"",IF(OR(EE1591&lt;&gt;0,EF1591&lt;&gt;0,#REF!&lt;$BB$3),"",IF(#REF!="LER","10,",IF(#REF!="LOR","15,",IF(#REF!="LEB","15,",IF(#REF!="LOB","11,",IF(#REF!="HER","28,",IF(#REF!="HOR","33,",IF(#REF!="HEB","33,",IF(#REF!="HOB","28,",""))))))))),"")</f>
        <v/>
      </c>
      <c r="CA1592" s="76" t="str">
        <f>IF($A1591&lt;&gt;"",IF(OR(EE1591&lt;&gt;0,EF1591&lt;&gt;0,#REF!&lt;$BB$3),"",IF(#REF!="LER","12,",IF(#REF!="LOR","16,",IF(#REF!="LEB","16,",IF(#REF!="LOB","13,",IF(#REF!="HER","30,",IF(#REF!="HOR","34,",IF(#REF!="HEB","34,",IF(#REF!="HOB","29,",""))))))))),"")</f>
        <v/>
      </c>
      <c r="CB1592" s="76" t="str">
        <f>IF($A1591&lt;&gt;"",IF(OR(EE1591&lt;&gt;0,EF1591&lt;&gt;0,#REF!&lt;$BB$3),"",IF(#REF!="LER","14,",IF(#REF!="LOR","17,",IF(#REF!="LEB","17,",IF(#REF!="LOB","15,",IF(#REF!="HER","32,",IF(#REF!="HOR","35,",IF(#REF!="HEB","35,",IF(#REF!="HOB","31,",""))))))))),"")</f>
        <v/>
      </c>
      <c r="CC1592" s="76" t="str">
        <f>IF($A1591&lt;&gt;"",IF(OR(EE1591&lt;&gt;0,EF1591&lt;&gt;0,#REF!&lt;$BB$3),"",IF(#REF!="LER","16,",IF(#REF!="LOR","18,",IF(#REF!="LEB","18,",IF(#REF!="LOB","17,",IF(#REF!="HER","34,",IF(#REF!="HOR","36,",IF(#REF!="HEB","36,",IF(#REF!="HOB","33,",""))))))))),"")</f>
        <v/>
      </c>
      <c r="CD1592" s="60" t="b">
        <f t="shared" si="2346"/>
        <v>0</v>
      </c>
      <c r="CE1592" s="60" t="b">
        <f t="shared" si="2347"/>
        <v>0</v>
      </c>
      <c r="CF1592" s="60" t="b">
        <f t="shared" si="2348"/>
        <v>0</v>
      </c>
      <c r="CG1592" s="60" t="b">
        <f t="shared" si="2349"/>
        <v>0</v>
      </c>
      <c r="CH1592" s="60" t="b">
        <f t="shared" si="2350"/>
        <v>0</v>
      </c>
      <c r="CI1592" s="60" t="b">
        <f t="shared" si="2351"/>
        <v>0</v>
      </c>
      <c r="CJ1592" s="60" t="b">
        <f t="shared" si="2352"/>
        <v>0</v>
      </c>
      <c r="CK1592" s="60"/>
      <c r="CL1592" s="60"/>
      <c r="CM1592" s="92">
        <f t="shared" si="2378"/>
        <v>0</v>
      </c>
      <c r="CN1592" s="13">
        <f t="shared" si="2365"/>
        <v>0</v>
      </c>
      <c r="CO1592" s="11" t="e">
        <f>IF(#REF!&lt;&gt;"",BC1592+CO1591,0)</f>
        <v>#REF!</v>
      </c>
      <c r="CP1592" s="13">
        <f t="shared" si="2363"/>
        <v>0</v>
      </c>
      <c r="CQ1592" s="11">
        <f t="shared" si="2368"/>
        <v>0</v>
      </c>
      <c r="CR1592" s="57">
        <f t="shared" si="2325"/>
        <v>0</v>
      </c>
      <c r="CS1592" s="57">
        <f t="shared" si="2326"/>
        <v>0</v>
      </c>
      <c r="CT1592" s="57">
        <f t="shared" si="2376"/>
        <v>0</v>
      </c>
      <c r="CU1592" s="24"/>
      <c r="CV1592" s="24"/>
      <c r="CW1592" s="24"/>
      <c r="CX1592" s="24"/>
      <c r="CY1592" s="24"/>
      <c r="CZ1592" s="24"/>
      <c r="DA1592" s="24"/>
      <c r="DB1592" s="24"/>
      <c r="DC1592" s="24"/>
      <c r="DD1592" s="64"/>
      <c r="DF1592" s="5"/>
      <c r="DG1592" s="5"/>
      <c r="DH1592" s="5"/>
      <c r="DI1592" s="134"/>
      <c r="DJ1592"/>
    </row>
    <row r="1593" spans="2:114" x14ac:dyDescent="0.2">
      <c r="B1593" s="61" t="str">
        <f>IF(A1593="","",IF(U1594="","DB",U1594&amp;V1594&amp;W1594&amp;X1594&amp;Y1594&amp;Z1594&amp;AL1594&amp;AM1594&amp;AN1594&amp;AO1594&amp;AP1594&amp;AQ1594&amp;AR1594&amp;#REF!))</f>
        <v/>
      </c>
      <c r="C1593" s="7" t="str">
        <f t="shared" si="2356"/>
        <v/>
      </c>
      <c r="D1593" s="60">
        <f t="shared" si="2357"/>
        <v>0</v>
      </c>
      <c r="E1593" s="7" t="e">
        <f>IF(COUNTBLANK(BE1594:BI1594)=5,#REF!&amp;",",IF(COUNTBLANK(U1594:AR1594)=1,T1594&amp;","&amp;T1594&amp;","&amp;T1594&amp;","&amp;T1594&amp;","&amp;T1594&amp;","&amp;T1594&amp;","&amp;T1594&amp;","&amp;T1594&amp;","&amp;T1594&amp;","&amp;T1594&amp;","&amp;T1594&amp;","&amp;T1594&amp;","&amp;T1594&amp;",",T1594&amp;","&amp;T1594&amp;","&amp;T1594&amp;","&amp;T1594&amp;","&amp;T1594&amp;","&amp;T1594&amp;","&amp;T1594&amp;","&amp;T1594&amp;","&amp;T1594&amp;","&amp;T1594&amp;","&amp;T1594&amp;","&amp;T1594&amp;","&amp;T1594&amp;","&amp;T1594&amp;","))</f>
        <v>#REF!</v>
      </c>
      <c r="F1593" s="72" t="str">
        <f t="shared" si="2369"/>
        <v/>
      </c>
      <c r="G1593" s="73">
        <f t="shared" si="2358"/>
        <v>0</v>
      </c>
      <c r="H1593" s="112">
        <f t="shared" si="2359"/>
        <v>0</v>
      </c>
      <c r="I1593" s="112">
        <f t="shared" si="2360"/>
        <v>0</v>
      </c>
      <c r="J1593" s="74" t="e">
        <f>COUNTIF(#REF!,"E")</f>
        <v>#REF!</v>
      </c>
      <c r="K1593" s="74" t="e">
        <f>COUNTIF(#REF!,"O")</f>
        <v>#REF!</v>
      </c>
      <c r="L1593" s="74" t="e">
        <f t="shared" si="2361"/>
        <v>#REF!</v>
      </c>
      <c r="M1593" s="113" t="e">
        <f t="shared" si="2362"/>
        <v>#REF!</v>
      </c>
      <c r="N1593" s="60"/>
      <c r="O1593" s="61"/>
      <c r="P1593" s="61"/>
      <c r="Q1593" s="61"/>
      <c r="R1593" s="61"/>
      <c r="S1593" s="7"/>
      <c r="T1593" s="67" t="str">
        <f t="shared" si="2379"/>
        <v/>
      </c>
      <c r="U1593" s="76" t="str">
        <f>IF($A1592&lt;&gt;"",IF(OR(CR1592&lt;&gt;0,CS1592&lt;&gt;0,#REF!&lt;$BB$3),"",IF(#REF!="LER","01,",IF(#REF!="LOR","01,",IF(#REF!="LEB","02,",IF(#REF!="LOB","01,",IF(#REF!="HER","19,",IF(#REF!="HOR","19,",IF(#REF!="HEB","20,",IF(#REF!="HOB","19,",""))))))))),"")</f>
        <v/>
      </c>
      <c r="V1593" s="76" t="str">
        <f>IF($A1592&lt;&gt;"",IF(OR(CR1592&lt;&gt;0,CS1592&lt;&gt;0,#REF!&lt;$BB$3),"",IF(#REF!="LER","02,",IF(#REF!="LOR","03,",IF(#REF!="LEB","04,",IF(#REF!="LOB","02,",IF(#REF!="HER","20,",IF(#REF!="HOR","21,",IF(#REF!="HEB","22,",IF(#REF!="HOB","20,",""))))))))),"")</f>
        <v/>
      </c>
      <c r="W1593" s="76" t="str">
        <f>IF($A1592&lt;&gt;"",IF(OR(CR1592&lt;&gt;0,CS1592&lt;&gt;0,#REF!&lt;$BB$3),"",IF(#REF!="LER","03,",IF(#REF!="LOR","05,",IF(#REF!="LEB","06,",IF(#REF!="LOB","03,",IF(#REF!="HER","21,",IF(#REF!="HOR","23,",IF(#REF!="HEB","24,",IF(#REF!="HOB","21,",""))))))))),"")</f>
        <v/>
      </c>
      <c r="X1593" s="76" t="str">
        <f>IF($A1592&lt;&gt;"",IF(OR(CR1592&lt;&gt;0,CS1592&lt;&gt;0,#REF!&lt;$BB$3),"",IF(#REF!="LER","04,",IF(#REF!="LOR","07,",IF(#REF!="LEB","08,",IF(#REF!="LOB","04,",IF(#REF!="HER","22,",IF(#REF!="HOR","25,",IF(#REF!="HEB","26,",IF(#REF!="HOB","22,",""))))))))),"")</f>
        <v/>
      </c>
      <c r="Y1593" s="76" t="str">
        <f>IF($A1592&lt;&gt;"",IF(OR(CR1592&lt;&gt;0,CS1592&lt;&gt;0,#REF!&lt;$BB$3),"",IF(#REF!="LER","05,",IF(#REF!="LOR","09,",IF(#REF!="LEB","10,",IF(#REF!="LOB","05,",IF(#REF!="HER","23,",IF(#REF!="HOR","27,",IF(#REF!="HEB","28,",IF(#REF!="HOB","23,",""))))))))),"")</f>
        <v/>
      </c>
      <c r="Z1593" s="76" t="str">
        <f>IF($A1592&lt;&gt;"",IF(OR(CR1592&lt;&gt;0,CS1592&lt;&gt;0,#REF!&lt;$BB$3),"",IF(#REF!="LER","06,",IF(#REF!="LOR","11,",IF(#REF!="LEB","11,",IF(#REF!="LOB","06,",IF(#REF!="HER","24,",IF(#REF!="HOR","29,",IF(#REF!="HEB","29,",IF(#REF!="HOB","24,",""))))))))),"")</f>
        <v/>
      </c>
      <c r="AA1593" s="60" t="b">
        <f t="shared" si="2327"/>
        <v>0</v>
      </c>
      <c r="AB1593" s="60" t="b">
        <f t="shared" si="2328"/>
        <v>0</v>
      </c>
      <c r="AC1593" s="60" t="b">
        <f t="shared" si="2329"/>
        <v>0</v>
      </c>
      <c r="AD1593" s="60" t="b">
        <f t="shared" si="2330"/>
        <v>0</v>
      </c>
      <c r="AE1593" s="60" t="b">
        <f t="shared" si="2331"/>
        <v>0</v>
      </c>
      <c r="AF1593" s="60" t="b">
        <f t="shared" si="2332"/>
        <v>0</v>
      </c>
      <c r="AG1593" s="60"/>
      <c r="AH1593" s="60"/>
      <c r="AI1593" s="60"/>
      <c r="AJ1593" s="60"/>
      <c r="AK1593" s="67" t="str">
        <f t="shared" si="2380"/>
        <v/>
      </c>
      <c r="AL1593" s="76" t="str">
        <f>IF($A1592&lt;&gt;"",IF(OR(CR1592&lt;&gt;0,CS1592&lt;&gt;0,#REF!&lt;$BB$3),"",IF(#REF!="LER","07,",IF(#REF!="LOR","12,",IF(#REF!="LEB","12,",IF(#REF!="LOB","08,",IF(#REF!="HER","25,",IF(#REF!="HOR","30,",IF(#REF!="HEB","30,",IF(#REF!="HOB","25,",""))))))))),"")</f>
        <v/>
      </c>
      <c r="AM1593" s="76" t="str">
        <f>IF($A1592&lt;&gt;"",IF(OR(CR1592&lt;&gt;0,CS1592&lt;&gt;0,#REF!&lt;$BB$3),"",IF(#REF!="LER","08,",IF(#REF!="LOR","13,",IF(#REF!="LEB","13,",IF(#REF!="LOB","09,",IF(#REF!="HER","26,",IF(#REF!="HOR","31,",IF(#REF!="HEB","31,",IF(#REF!="HOB","26,",""))))))))),"")</f>
        <v/>
      </c>
      <c r="AN1593" s="118" t="str">
        <f t="shared" si="2353"/>
        <v/>
      </c>
      <c r="AO1593" s="76" t="str">
        <f>IF($A1592&lt;&gt;"",IF(OR(CR1592&lt;&gt;0,CS1592&lt;&gt;0,#REF!&lt;$BB$3),"",IF(#REF!="LER","10,",IF(#REF!="LOR","15,",IF(#REF!="LEB","15,",IF(#REF!="LOB","11,",IF(#REF!="HER","28,",IF(#REF!="HOR","33,",IF(#REF!="HEB","33,",IF(#REF!="HOB","28,",""))))))))),"")</f>
        <v/>
      </c>
      <c r="AP1593" s="76" t="str">
        <f>IF($A1592&lt;&gt;"",IF(OR(CR1592&lt;&gt;0,CS1592&lt;&gt;0,#REF!&lt;$BB$3),"",IF(#REF!="LER","12,",IF(#REF!="LOR","16,",IF(#REF!="LEB","16,",IF(#REF!="LOB","13,",IF(#REF!="HER","30,",IF(#REF!="HOR","34,",IF(#REF!="HEB","34,",IF(#REF!="HOB","29,",""))))))))),"")</f>
        <v/>
      </c>
      <c r="AQ1593" s="76" t="str">
        <f>IF($A1592&lt;&gt;"",IF(OR(CR1592&lt;&gt;0,CS1592&lt;&gt;0,#REF!&lt;$BB$3),"",IF(#REF!="LER","14,",IF(#REF!="LOR","17,",IF(#REF!="LEB","17,",IF(#REF!="LOB","15,",IF(#REF!="HER","32,",IF(#REF!="HOR","35,",IF(#REF!="HEB","35,",IF(#REF!="HOB","31,",""))))))))),"")</f>
        <v/>
      </c>
      <c r="AR1593" s="76" t="str">
        <f>IF($A1592&lt;&gt;"",IF(OR(CR1592&lt;&gt;0,CS1592&lt;&gt;0,#REF!&lt;$BB$3),"",IF(#REF!="LER","16,",IF(#REF!="LOR","18,",IF(#REF!="LEB","18,",IF(#REF!="LOB","17,",IF(#REF!="HER","34,",IF(#REF!="HOR","36,",IF(#REF!="HEB","36,",IF(#REF!="HOB","33,",""))))))))),"")</f>
        <v/>
      </c>
      <c r="AS1593" s="60" t="b">
        <f t="shared" si="2333"/>
        <v>0</v>
      </c>
      <c r="AT1593" s="60" t="b">
        <f t="shared" si="2334"/>
        <v>0</v>
      </c>
      <c r="AU1593" s="60" t="b">
        <f t="shared" si="2335"/>
        <v>0</v>
      </c>
      <c r="AV1593" s="60" t="b">
        <f t="shared" si="2336"/>
        <v>0</v>
      </c>
      <c r="AW1593" s="60" t="b">
        <f t="shared" si="2337"/>
        <v>0</v>
      </c>
      <c r="AX1593" s="60" t="b">
        <f t="shared" si="2338"/>
        <v>0</v>
      </c>
      <c r="AY1593" s="60" t="b">
        <f t="shared" si="2339"/>
        <v>0</v>
      </c>
      <c r="AZ1593" s="60"/>
      <c r="BA1593" s="60"/>
      <c r="BB1593" s="13">
        <f t="shared" si="2364"/>
        <v>0</v>
      </c>
      <c r="BC1593" s="11" t="e">
        <f>IF(#REF!&lt;&gt;"",S1593+BC1592,0)</f>
        <v>#REF!</v>
      </c>
      <c r="BD1593" s="67" t="str">
        <f t="shared" si="2381"/>
        <v/>
      </c>
      <c r="BE1593" s="76" t="str">
        <f>IF($A1592&lt;&gt;"",IF(OR(EE1592&lt;&gt;0,EF1592&lt;&gt;0,#REF!&lt;$BB$3),"",IF(#REF!="LER","01,",IF(#REF!="LOR","01,",IF(#REF!="LEB","02,",IF(#REF!="LOB","01,",IF(#REF!="HER","19,",IF(#REF!="HOR","19,",IF(#REF!="HEB","20,",IF(#REF!="HOB","19,",""))))))))),"")</f>
        <v/>
      </c>
      <c r="BF1593" s="76" t="str">
        <f>IF($A1592&lt;&gt;"",IF(OR(EE1592&lt;&gt;0,EF1592&lt;&gt;0,#REF!&lt;$BB$3),"",IF(#REF!="LER","02,",IF(#REF!="LOR","03,",IF(#REF!="LEB","04,",IF(#REF!="LOB","02,",IF(#REF!="HER","20,",IF(#REF!="HOR","21,",IF(#REF!="HEB","22,",IF(#REF!="HOB","20,",""))))))))),"")</f>
        <v/>
      </c>
      <c r="BG1593" s="76" t="str">
        <f>IF($A1592&lt;&gt;"",IF(OR(EE1592&lt;&gt;0,EF1592&lt;&gt;0,#REF!&lt;$BB$3),"",IF(#REF!="LER","03,",IF(#REF!="LOR","05,",IF(#REF!="LEB","06,",IF(#REF!="LOB","03,",IF(#REF!="HER","21,",IF(#REF!="HOR","23,",IF(#REF!="HEB","24,",IF(#REF!="HOB","21,",""))))))))),"")</f>
        <v/>
      </c>
      <c r="BH1593" s="76" t="str">
        <f>IF($A1592&lt;&gt;"",IF(OR(EE1592&lt;&gt;0,EF1592&lt;&gt;0,#REF!&lt;$BB$3),"",IF(#REF!="LER","04,",IF(#REF!="LOR","07,",IF(#REF!="LEB","08,",IF(#REF!="LOB","04,",IF(#REF!="HER","22,",IF(#REF!="HOR","25,",IF(#REF!="HEB","26,",IF(#REF!="HOB","22,",""))))))))),"")</f>
        <v/>
      </c>
      <c r="BI1593" s="76" t="str">
        <f>IF($A1592&lt;&gt;"",IF(OR(EE1592&lt;&gt;0,EF1592&lt;&gt;0,#REF!&lt;$BB$3),"",IF(#REF!="LER","05,",IF(#REF!="LOR","09,",IF(#REF!="LEB","10,",IF(#REF!="LOB","05,",IF(#REF!="HER","23,",IF(#REF!="HOR","27,",IF(#REF!="HEB","28,",IF(#REF!="HOB","23,",""))))))))),"")</f>
        <v/>
      </c>
      <c r="BJ1593" s="76" t="str">
        <f>IF($A1592&lt;&gt;"",IF(OR(EE1592&lt;&gt;0,EF1592&lt;&gt;0,#REF!&lt;$BB$3),"",IF(#REF!="LER","06,",IF(#REF!="LOR","11,",IF(#REF!="LEB","11,",IF(#REF!="LOB","06,",IF(#REF!="HER","24,",IF(#REF!="HOR","29,",IF(#REF!="HEB","29,",IF(#REF!="HOB","24,",""))))))))),"")</f>
        <v/>
      </c>
      <c r="BK1593" s="60" t="b">
        <f t="shared" si="2340"/>
        <v>0</v>
      </c>
      <c r="BL1593" s="60" t="b">
        <f t="shared" si="2341"/>
        <v>0</v>
      </c>
      <c r="BM1593" s="60" t="b">
        <f t="shared" si="2342"/>
        <v>0</v>
      </c>
      <c r="BN1593" s="60" t="b">
        <f t="shared" si="2343"/>
        <v>0</v>
      </c>
      <c r="BO1593" s="60" t="b">
        <f t="shared" si="2344"/>
        <v>0</v>
      </c>
      <c r="BP1593" s="60" t="b">
        <f t="shared" si="2345"/>
        <v>0</v>
      </c>
      <c r="BQ1593" s="60"/>
      <c r="BR1593" s="60"/>
      <c r="BS1593" s="92">
        <f t="shared" si="2377"/>
        <v>0</v>
      </c>
      <c r="BT1593" s="60"/>
      <c r="BU1593" s="60"/>
      <c r="BV1593" s="67" t="str">
        <f t="shared" si="2382"/>
        <v/>
      </c>
      <c r="BW1593" s="76" t="str">
        <f>IF($A1592&lt;&gt;"",IF(OR(EE1592&lt;&gt;0,EF1592&lt;&gt;0,#REF!&lt;$BB$3),"",IF(#REF!="LER","07,",IF(#REF!="LOR","12,",IF(#REF!="LEB","12,",IF(#REF!="LOB","08,",IF(#REF!="HER","25,",IF(#REF!="HOR","30,",IF(#REF!="HEB","30,",IF(#REF!="HOB","25,",""))))))))),"")</f>
        <v/>
      </c>
      <c r="BX1593" s="76" t="str">
        <f>IF($A1592&lt;&gt;"",IF(OR(EE1592&lt;&gt;0,EF1592&lt;&gt;0,#REF!&lt;$BB$3),"",IF(#REF!="LER","08,",IF(#REF!="LOR","13,",IF(#REF!="LEB","13,",IF(#REF!="LOB","09,",IF(#REF!="HER","26,",IF(#REF!="HOR","31,",IF(#REF!="HEB","31,",IF(#REF!="HOB","26,",""))))))))),"")</f>
        <v/>
      </c>
      <c r="BY1593" s="76" t="str">
        <f>IF($A1592&lt;&gt;"",IF(OR(EE1592&lt;&gt;0,EF1592&lt;&gt;0,#REF!&lt;$BB$3),"",IF(#REF!="LER","09,",IF(#REF!="LOR","14,",IF(#REF!="LEB","14,",IF(#REF!="LOB","10,",IF(#REF!="HER","27,",IF(#REF!="HOR","32,",IF(#REF!="HEB","32,",IF(#REF!="HOB","27,",""))))))))),"")</f>
        <v/>
      </c>
      <c r="BZ1593" s="76" t="str">
        <f>IF($A1592&lt;&gt;"",IF(OR(EE1592&lt;&gt;0,EF1592&lt;&gt;0,#REF!&lt;$BB$3),"",IF(#REF!="LER","10,",IF(#REF!="LOR","15,",IF(#REF!="LEB","15,",IF(#REF!="LOB","11,",IF(#REF!="HER","28,",IF(#REF!="HOR","33,",IF(#REF!="HEB","33,",IF(#REF!="HOB","28,",""))))))))),"")</f>
        <v/>
      </c>
      <c r="CA1593" s="76" t="str">
        <f>IF($A1592&lt;&gt;"",IF(OR(EE1592&lt;&gt;0,EF1592&lt;&gt;0,#REF!&lt;$BB$3),"",IF(#REF!="LER","12,",IF(#REF!="LOR","16,",IF(#REF!="LEB","16,",IF(#REF!="LOB","13,",IF(#REF!="HER","30,",IF(#REF!="HOR","34,",IF(#REF!="HEB","34,",IF(#REF!="HOB","29,",""))))))))),"")</f>
        <v/>
      </c>
      <c r="CB1593" s="76" t="str">
        <f>IF($A1592&lt;&gt;"",IF(OR(EE1592&lt;&gt;0,EF1592&lt;&gt;0,#REF!&lt;$BB$3),"",IF(#REF!="LER","14,",IF(#REF!="LOR","17,",IF(#REF!="LEB","17,",IF(#REF!="LOB","15,",IF(#REF!="HER","32,",IF(#REF!="HOR","35,",IF(#REF!="HEB","35,",IF(#REF!="HOB","31,",""))))))))),"")</f>
        <v/>
      </c>
      <c r="CC1593" s="76" t="str">
        <f>IF($A1592&lt;&gt;"",IF(OR(EE1592&lt;&gt;0,EF1592&lt;&gt;0,#REF!&lt;$BB$3),"",IF(#REF!="LER","16,",IF(#REF!="LOR","18,",IF(#REF!="LEB","18,",IF(#REF!="LOB","17,",IF(#REF!="HER","34,",IF(#REF!="HOR","36,",IF(#REF!="HEB","36,",IF(#REF!="HOB","33,",""))))))))),"")</f>
        <v/>
      </c>
      <c r="CD1593" s="60" t="b">
        <f t="shared" si="2346"/>
        <v>0</v>
      </c>
      <c r="CE1593" s="60" t="b">
        <f t="shared" si="2347"/>
        <v>0</v>
      </c>
      <c r="CF1593" s="60" t="b">
        <f t="shared" si="2348"/>
        <v>0</v>
      </c>
      <c r="CG1593" s="60" t="b">
        <f t="shared" si="2349"/>
        <v>0</v>
      </c>
      <c r="CH1593" s="60" t="b">
        <f t="shared" si="2350"/>
        <v>0</v>
      </c>
      <c r="CI1593" s="60" t="b">
        <f t="shared" si="2351"/>
        <v>0</v>
      </c>
      <c r="CJ1593" s="60" t="b">
        <f t="shared" si="2352"/>
        <v>0</v>
      </c>
      <c r="CK1593" s="60"/>
      <c r="CL1593" s="60"/>
      <c r="CM1593" s="92">
        <f t="shared" si="2378"/>
        <v>0</v>
      </c>
      <c r="CN1593" s="13">
        <f t="shared" si="2365"/>
        <v>0</v>
      </c>
      <c r="CO1593" s="11" t="e">
        <f>IF(#REF!&lt;&gt;"",BC1593+CO1592,0)</f>
        <v>#REF!</v>
      </c>
      <c r="CP1593" s="13">
        <f t="shared" si="2363"/>
        <v>0</v>
      </c>
      <c r="CQ1593" s="11">
        <f t="shared" si="2368"/>
        <v>0</v>
      </c>
      <c r="CR1593" s="57">
        <f t="shared" si="2325"/>
        <v>0</v>
      </c>
      <c r="CS1593" s="57">
        <f t="shared" si="2326"/>
        <v>0</v>
      </c>
      <c r="CT1593" s="57">
        <f t="shared" si="2376"/>
        <v>0</v>
      </c>
      <c r="CU1593" s="24"/>
      <c r="CV1593" s="24"/>
      <c r="CW1593" s="24"/>
      <c r="CX1593" s="24"/>
      <c r="CY1593" s="24"/>
      <c r="CZ1593" s="24"/>
      <c r="DA1593" s="24"/>
      <c r="DB1593" s="24"/>
      <c r="DC1593" s="24"/>
      <c r="DD1593" s="64"/>
      <c r="DF1593" s="5"/>
      <c r="DG1593" s="5"/>
      <c r="DH1593" s="5"/>
      <c r="DI1593" s="134"/>
      <c r="DJ1593"/>
    </row>
    <row r="1594" spans="2:114" x14ac:dyDescent="0.2">
      <c r="B1594" s="61" t="str">
        <f>IF(A1594="","",IF(U1595="","DB",U1595&amp;V1595&amp;W1595&amp;X1595&amp;Y1595&amp;Z1595&amp;AL1595&amp;AM1595&amp;AN1595&amp;AO1595&amp;AP1595&amp;AQ1595&amp;AR1595&amp;#REF!))</f>
        <v/>
      </c>
      <c r="C1594" s="7" t="str">
        <f t="shared" si="2356"/>
        <v/>
      </c>
      <c r="D1594" s="60">
        <f t="shared" si="2357"/>
        <v>0</v>
      </c>
      <c r="E1594" s="7" t="e">
        <f>IF(COUNTBLANK(BE1595:BI1595)=5,#REF!&amp;",",IF(COUNTBLANK(U1595:AR1595)=1,T1595&amp;","&amp;T1595&amp;","&amp;T1595&amp;","&amp;T1595&amp;","&amp;T1595&amp;","&amp;T1595&amp;","&amp;T1595&amp;","&amp;T1595&amp;","&amp;T1595&amp;","&amp;T1595&amp;","&amp;T1595&amp;","&amp;T1595&amp;","&amp;T1595&amp;",",T1595&amp;","&amp;T1595&amp;","&amp;T1595&amp;","&amp;T1595&amp;","&amp;T1595&amp;","&amp;T1595&amp;","&amp;T1595&amp;","&amp;T1595&amp;","&amp;T1595&amp;","&amp;T1595&amp;","&amp;T1595&amp;","&amp;T1595&amp;","&amp;T1595&amp;","&amp;T1595&amp;","))</f>
        <v>#REF!</v>
      </c>
      <c r="F1594" s="72" t="str">
        <f t="shared" si="2369"/>
        <v/>
      </c>
      <c r="G1594" s="73">
        <f t="shared" si="2358"/>
        <v>0</v>
      </c>
      <c r="H1594" s="112">
        <f t="shared" si="2359"/>
        <v>0</v>
      </c>
      <c r="I1594" s="112">
        <f t="shared" si="2360"/>
        <v>0</v>
      </c>
      <c r="J1594" s="74" t="e">
        <f>COUNTIF(#REF!,"E")</f>
        <v>#REF!</v>
      </c>
      <c r="K1594" s="74" t="e">
        <f>COUNTIF(#REF!,"O")</f>
        <v>#REF!</v>
      </c>
      <c r="L1594" s="74" t="e">
        <f t="shared" si="2361"/>
        <v>#REF!</v>
      </c>
      <c r="M1594" s="113" t="e">
        <f t="shared" si="2362"/>
        <v>#REF!</v>
      </c>
      <c r="N1594" s="60"/>
      <c r="O1594" s="61"/>
      <c r="P1594" s="61"/>
      <c r="Q1594" s="61"/>
      <c r="R1594" s="61"/>
      <c r="S1594" s="7"/>
      <c r="T1594" s="67" t="str">
        <f t="shared" si="2379"/>
        <v/>
      </c>
      <c r="U1594" s="76" t="str">
        <f>IF($A1593&lt;&gt;"",IF(OR(CR1593&lt;&gt;0,CS1593&lt;&gt;0,#REF!&lt;$BB$3),"",IF(#REF!="LER","01,",IF(#REF!="LOR","01,",IF(#REF!="LEB","02,",IF(#REF!="LOB","01,",IF(#REF!="HER","19,",IF(#REF!="HOR","19,",IF(#REF!="HEB","20,",IF(#REF!="HOB","19,",""))))))))),"")</f>
        <v/>
      </c>
      <c r="V1594" s="76" t="str">
        <f>IF($A1593&lt;&gt;"",IF(OR(CR1593&lt;&gt;0,CS1593&lt;&gt;0,#REF!&lt;$BB$3),"",IF(#REF!="LER","02,",IF(#REF!="LOR","03,",IF(#REF!="LEB","04,",IF(#REF!="LOB","02,",IF(#REF!="HER","20,",IF(#REF!="HOR","21,",IF(#REF!="HEB","22,",IF(#REF!="HOB","20,",""))))))))),"")</f>
        <v/>
      </c>
      <c r="W1594" s="76" t="str">
        <f>IF($A1593&lt;&gt;"",IF(OR(CR1593&lt;&gt;0,CS1593&lt;&gt;0,#REF!&lt;$BB$3),"",IF(#REF!="LER","03,",IF(#REF!="LOR","05,",IF(#REF!="LEB","06,",IF(#REF!="LOB","03,",IF(#REF!="HER","21,",IF(#REF!="HOR","23,",IF(#REF!="HEB","24,",IF(#REF!="HOB","21,",""))))))))),"")</f>
        <v/>
      </c>
      <c r="X1594" s="76" t="str">
        <f>IF($A1593&lt;&gt;"",IF(OR(CR1593&lt;&gt;0,CS1593&lt;&gt;0,#REF!&lt;$BB$3),"",IF(#REF!="LER","04,",IF(#REF!="LOR","07,",IF(#REF!="LEB","08,",IF(#REF!="LOB","04,",IF(#REF!="HER","22,",IF(#REF!="HOR","25,",IF(#REF!="HEB","26,",IF(#REF!="HOB","22,",""))))))))),"")</f>
        <v/>
      </c>
      <c r="Y1594" s="76" t="str">
        <f>IF($A1593&lt;&gt;"",IF(OR(CR1593&lt;&gt;0,CS1593&lt;&gt;0,#REF!&lt;$BB$3),"",IF(#REF!="LER","05,",IF(#REF!="LOR","09,",IF(#REF!="LEB","10,",IF(#REF!="LOB","05,",IF(#REF!="HER","23,",IF(#REF!="HOR","27,",IF(#REF!="HEB","28,",IF(#REF!="HOB","23,",""))))))))),"")</f>
        <v/>
      </c>
      <c r="Z1594" s="76" t="str">
        <f>IF($A1593&lt;&gt;"",IF(OR(CR1593&lt;&gt;0,CS1593&lt;&gt;0,#REF!&lt;$BB$3),"",IF(#REF!="LER","06,",IF(#REF!="LOR","11,",IF(#REF!="LEB","11,",IF(#REF!="LOB","06,",IF(#REF!="HER","24,",IF(#REF!="HOR","29,",IF(#REF!="HEB","29,",IF(#REF!="HOB","24,",""))))))))),"")</f>
        <v/>
      </c>
      <c r="AA1594" s="60" t="b">
        <f t="shared" si="2327"/>
        <v>0</v>
      </c>
      <c r="AB1594" s="60" t="b">
        <f t="shared" si="2328"/>
        <v>0</v>
      </c>
      <c r="AC1594" s="60" t="b">
        <f t="shared" si="2329"/>
        <v>0</v>
      </c>
      <c r="AD1594" s="60" t="b">
        <f t="shared" si="2330"/>
        <v>0</v>
      </c>
      <c r="AE1594" s="60" t="b">
        <f t="shared" si="2331"/>
        <v>0</v>
      </c>
      <c r="AF1594" s="60" t="b">
        <f t="shared" si="2332"/>
        <v>0</v>
      </c>
      <c r="AG1594" s="60"/>
      <c r="AH1594" s="60"/>
      <c r="AI1594" s="60"/>
      <c r="AJ1594" s="60"/>
      <c r="AK1594" s="67" t="str">
        <f t="shared" si="2380"/>
        <v/>
      </c>
      <c r="AL1594" s="76" t="str">
        <f>IF($A1593&lt;&gt;"",IF(OR(CR1593&lt;&gt;0,CS1593&lt;&gt;0,#REF!&lt;$BB$3),"",IF(#REF!="LER","07,",IF(#REF!="LOR","12,",IF(#REF!="LEB","12,",IF(#REF!="LOB","08,",IF(#REF!="HER","25,",IF(#REF!="HOR","30,",IF(#REF!="HEB","30,",IF(#REF!="HOB","25,",""))))))))),"")</f>
        <v/>
      </c>
      <c r="AM1594" s="76" t="str">
        <f>IF($A1593&lt;&gt;"",IF(OR(CR1593&lt;&gt;0,CS1593&lt;&gt;0,#REF!&lt;$BB$3),"",IF(#REF!="LER","08,",IF(#REF!="LOR","13,",IF(#REF!="LEB","13,",IF(#REF!="LOB","09,",IF(#REF!="HER","26,",IF(#REF!="HOR","31,",IF(#REF!="HEB","31,",IF(#REF!="HOB","26,",""))))))))),"")</f>
        <v/>
      </c>
      <c r="AN1594" s="118" t="str">
        <f t="shared" si="2353"/>
        <v/>
      </c>
      <c r="AO1594" s="76" t="str">
        <f>IF($A1593&lt;&gt;"",IF(OR(CR1593&lt;&gt;0,CS1593&lt;&gt;0,#REF!&lt;$BB$3),"",IF(#REF!="LER","10,",IF(#REF!="LOR","15,",IF(#REF!="LEB","15,",IF(#REF!="LOB","11,",IF(#REF!="HER","28,",IF(#REF!="HOR","33,",IF(#REF!="HEB","33,",IF(#REF!="HOB","28,",""))))))))),"")</f>
        <v/>
      </c>
      <c r="AP1594" s="76" t="str">
        <f>IF($A1593&lt;&gt;"",IF(OR(CR1593&lt;&gt;0,CS1593&lt;&gt;0,#REF!&lt;$BB$3),"",IF(#REF!="LER","12,",IF(#REF!="LOR","16,",IF(#REF!="LEB","16,",IF(#REF!="LOB","13,",IF(#REF!="HER","30,",IF(#REF!="HOR","34,",IF(#REF!="HEB","34,",IF(#REF!="HOB","29,",""))))))))),"")</f>
        <v/>
      </c>
      <c r="AQ1594" s="76" t="str">
        <f>IF($A1593&lt;&gt;"",IF(OR(CR1593&lt;&gt;0,CS1593&lt;&gt;0,#REF!&lt;$BB$3),"",IF(#REF!="LER","14,",IF(#REF!="LOR","17,",IF(#REF!="LEB","17,",IF(#REF!="LOB","15,",IF(#REF!="HER","32,",IF(#REF!="HOR","35,",IF(#REF!="HEB","35,",IF(#REF!="HOB","31,",""))))))))),"")</f>
        <v/>
      </c>
      <c r="AR1594" s="76" t="str">
        <f>IF($A1593&lt;&gt;"",IF(OR(CR1593&lt;&gt;0,CS1593&lt;&gt;0,#REF!&lt;$BB$3),"",IF(#REF!="LER","16,",IF(#REF!="LOR","18,",IF(#REF!="LEB","18,",IF(#REF!="LOB","17,",IF(#REF!="HER","34,",IF(#REF!="HOR","36,",IF(#REF!="HEB","36,",IF(#REF!="HOB","33,",""))))))))),"")</f>
        <v/>
      </c>
      <c r="AS1594" s="60" t="b">
        <f t="shared" si="2333"/>
        <v>0</v>
      </c>
      <c r="AT1594" s="60" t="b">
        <f t="shared" si="2334"/>
        <v>0</v>
      </c>
      <c r="AU1594" s="60" t="b">
        <f t="shared" si="2335"/>
        <v>0</v>
      </c>
      <c r="AV1594" s="60" t="b">
        <f t="shared" si="2336"/>
        <v>0</v>
      </c>
      <c r="AW1594" s="60" t="b">
        <f t="shared" si="2337"/>
        <v>0</v>
      </c>
      <c r="AX1594" s="60" t="b">
        <f t="shared" si="2338"/>
        <v>0</v>
      </c>
      <c r="AY1594" s="60" t="b">
        <f t="shared" si="2339"/>
        <v>0</v>
      </c>
      <c r="AZ1594" s="60"/>
      <c r="BA1594" s="60"/>
      <c r="BB1594" s="13">
        <f t="shared" si="2364"/>
        <v>0</v>
      </c>
      <c r="BC1594" s="11" t="e">
        <f>IF(#REF!&lt;&gt;"",S1594+BC1593,0)</f>
        <v>#REF!</v>
      </c>
      <c r="BD1594" s="67" t="str">
        <f t="shared" si="2381"/>
        <v/>
      </c>
      <c r="BE1594" s="76" t="str">
        <f>IF($A1593&lt;&gt;"",IF(OR(EE1593&lt;&gt;0,EF1593&lt;&gt;0,#REF!&lt;$BB$3),"",IF(#REF!="LER","01,",IF(#REF!="LOR","01,",IF(#REF!="LEB","02,",IF(#REF!="LOB","01,",IF(#REF!="HER","19,",IF(#REF!="HOR","19,",IF(#REF!="HEB","20,",IF(#REF!="HOB","19,",""))))))))),"")</f>
        <v/>
      </c>
      <c r="BF1594" s="76" t="str">
        <f>IF($A1593&lt;&gt;"",IF(OR(EE1593&lt;&gt;0,EF1593&lt;&gt;0,#REF!&lt;$BB$3),"",IF(#REF!="LER","02,",IF(#REF!="LOR","03,",IF(#REF!="LEB","04,",IF(#REF!="LOB","02,",IF(#REF!="HER","20,",IF(#REF!="HOR","21,",IF(#REF!="HEB","22,",IF(#REF!="HOB","20,",""))))))))),"")</f>
        <v/>
      </c>
      <c r="BG1594" s="76" t="str">
        <f>IF($A1593&lt;&gt;"",IF(OR(EE1593&lt;&gt;0,EF1593&lt;&gt;0,#REF!&lt;$BB$3),"",IF(#REF!="LER","03,",IF(#REF!="LOR","05,",IF(#REF!="LEB","06,",IF(#REF!="LOB","03,",IF(#REF!="HER","21,",IF(#REF!="HOR","23,",IF(#REF!="HEB","24,",IF(#REF!="HOB","21,",""))))))))),"")</f>
        <v/>
      </c>
      <c r="BH1594" s="76" t="str">
        <f>IF($A1593&lt;&gt;"",IF(OR(EE1593&lt;&gt;0,EF1593&lt;&gt;0,#REF!&lt;$BB$3),"",IF(#REF!="LER","04,",IF(#REF!="LOR","07,",IF(#REF!="LEB","08,",IF(#REF!="LOB","04,",IF(#REF!="HER","22,",IF(#REF!="HOR","25,",IF(#REF!="HEB","26,",IF(#REF!="HOB","22,",""))))))))),"")</f>
        <v/>
      </c>
      <c r="BI1594" s="76" t="str">
        <f>IF($A1593&lt;&gt;"",IF(OR(EE1593&lt;&gt;0,EF1593&lt;&gt;0,#REF!&lt;$BB$3),"",IF(#REF!="LER","05,",IF(#REF!="LOR","09,",IF(#REF!="LEB","10,",IF(#REF!="LOB","05,",IF(#REF!="HER","23,",IF(#REF!="HOR","27,",IF(#REF!="HEB","28,",IF(#REF!="HOB","23,",""))))))))),"")</f>
        <v/>
      </c>
      <c r="BJ1594" s="76" t="str">
        <f>IF($A1593&lt;&gt;"",IF(OR(EE1593&lt;&gt;0,EF1593&lt;&gt;0,#REF!&lt;$BB$3),"",IF(#REF!="LER","06,",IF(#REF!="LOR","11,",IF(#REF!="LEB","11,",IF(#REF!="LOB","06,",IF(#REF!="HER","24,",IF(#REF!="HOR","29,",IF(#REF!="HEB","29,",IF(#REF!="HOB","24,",""))))))))),"")</f>
        <v/>
      </c>
      <c r="BK1594" s="60" t="b">
        <f t="shared" si="2340"/>
        <v>0</v>
      </c>
      <c r="BL1594" s="60" t="b">
        <f t="shared" si="2341"/>
        <v>0</v>
      </c>
      <c r="BM1594" s="60" t="b">
        <f t="shared" si="2342"/>
        <v>0</v>
      </c>
      <c r="BN1594" s="60" t="b">
        <f t="shared" si="2343"/>
        <v>0</v>
      </c>
      <c r="BO1594" s="60" t="b">
        <f t="shared" si="2344"/>
        <v>0</v>
      </c>
      <c r="BP1594" s="60" t="b">
        <f t="shared" si="2345"/>
        <v>0</v>
      </c>
      <c r="BQ1594" s="60"/>
      <c r="BR1594" s="60"/>
      <c r="BS1594" s="92">
        <f t="shared" si="2377"/>
        <v>0</v>
      </c>
      <c r="BT1594" s="60"/>
      <c r="BU1594" s="60"/>
      <c r="BV1594" s="67" t="str">
        <f t="shared" si="2382"/>
        <v/>
      </c>
      <c r="BW1594" s="76" t="str">
        <f>IF($A1593&lt;&gt;"",IF(OR(EE1593&lt;&gt;0,EF1593&lt;&gt;0,#REF!&lt;$BB$3),"",IF(#REF!="LER","07,",IF(#REF!="LOR","12,",IF(#REF!="LEB","12,",IF(#REF!="LOB","08,",IF(#REF!="HER","25,",IF(#REF!="HOR","30,",IF(#REF!="HEB","30,",IF(#REF!="HOB","25,",""))))))))),"")</f>
        <v/>
      </c>
      <c r="BX1594" s="76" t="str">
        <f>IF($A1593&lt;&gt;"",IF(OR(EE1593&lt;&gt;0,EF1593&lt;&gt;0,#REF!&lt;$BB$3),"",IF(#REF!="LER","08,",IF(#REF!="LOR","13,",IF(#REF!="LEB","13,",IF(#REF!="LOB","09,",IF(#REF!="HER","26,",IF(#REF!="HOR","31,",IF(#REF!="HEB","31,",IF(#REF!="HOB","26,",""))))))))),"")</f>
        <v/>
      </c>
      <c r="BY1594" s="76" t="str">
        <f>IF($A1593&lt;&gt;"",IF(OR(EE1593&lt;&gt;0,EF1593&lt;&gt;0,#REF!&lt;$BB$3),"",IF(#REF!="LER","09,",IF(#REF!="LOR","14,",IF(#REF!="LEB","14,",IF(#REF!="LOB","10,",IF(#REF!="HER","27,",IF(#REF!="HOR","32,",IF(#REF!="HEB","32,",IF(#REF!="HOB","27,",""))))))))),"")</f>
        <v/>
      </c>
      <c r="BZ1594" s="76" t="str">
        <f>IF($A1593&lt;&gt;"",IF(OR(EE1593&lt;&gt;0,EF1593&lt;&gt;0,#REF!&lt;$BB$3),"",IF(#REF!="LER","10,",IF(#REF!="LOR","15,",IF(#REF!="LEB","15,",IF(#REF!="LOB","11,",IF(#REF!="HER","28,",IF(#REF!="HOR","33,",IF(#REF!="HEB","33,",IF(#REF!="HOB","28,",""))))))))),"")</f>
        <v/>
      </c>
      <c r="CA1594" s="76" t="str">
        <f>IF($A1593&lt;&gt;"",IF(OR(EE1593&lt;&gt;0,EF1593&lt;&gt;0,#REF!&lt;$BB$3),"",IF(#REF!="LER","12,",IF(#REF!="LOR","16,",IF(#REF!="LEB","16,",IF(#REF!="LOB","13,",IF(#REF!="HER","30,",IF(#REF!="HOR","34,",IF(#REF!="HEB","34,",IF(#REF!="HOB","29,",""))))))))),"")</f>
        <v/>
      </c>
      <c r="CB1594" s="76" t="str">
        <f>IF($A1593&lt;&gt;"",IF(OR(EE1593&lt;&gt;0,EF1593&lt;&gt;0,#REF!&lt;$BB$3),"",IF(#REF!="LER","14,",IF(#REF!="LOR","17,",IF(#REF!="LEB","17,",IF(#REF!="LOB","15,",IF(#REF!="HER","32,",IF(#REF!="HOR","35,",IF(#REF!="HEB","35,",IF(#REF!="HOB","31,",""))))))))),"")</f>
        <v/>
      </c>
      <c r="CC1594" s="76" t="str">
        <f>IF($A1593&lt;&gt;"",IF(OR(EE1593&lt;&gt;0,EF1593&lt;&gt;0,#REF!&lt;$BB$3),"",IF(#REF!="LER","16,",IF(#REF!="LOR","18,",IF(#REF!="LEB","18,",IF(#REF!="LOB","17,",IF(#REF!="HER","34,",IF(#REF!="HOR","36,",IF(#REF!="HEB","36,",IF(#REF!="HOB","33,",""))))))))),"")</f>
        <v/>
      </c>
      <c r="CD1594" s="60" t="b">
        <f t="shared" si="2346"/>
        <v>0</v>
      </c>
      <c r="CE1594" s="60" t="b">
        <f t="shared" si="2347"/>
        <v>0</v>
      </c>
      <c r="CF1594" s="60" t="b">
        <f t="shared" si="2348"/>
        <v>0</v>
      </c>
      <c r="CG1594" s="60" t="b">
        <f t="shared" si="2349"/>
        <v>0</v>
      </c>
      <c r="CH1594" s="60" t="b">
        <f t="shared" si="2350"/>
        <v>0</v>
      </c>
      <c r="CI1594" s="60" t="b">
        <f t="shared" si="2351"/>
        <v>0</v>
      </c>
      <c r="CJ1594" s="60" t="b">
        <f t="shared" si="2352"/>
        <v>0</v>
      </c>
      <c r="CK1594" s="60"/>
      <c r="CL1594" s="60"/>
      <c r="CM1594" s="92">
        <f t="shared" si="2378"/>
        <v>0</v>
      </c>
      <c r="CN1594" s="13">
        <f t="shared" si="2365"/>
        <v>0</v>
      </c>
      <c r="CO1594" s="11" t="e">
        <f>IF(#REF!&lt;&gt;"",BC1594+CO1593,0)</f>
        <v>#REF!</v>
      </c>
      <c r="CP1594" s="13">
        <f t="shared" si="2363"/>
        <v>0</v>
      </c>
      <c r="CQ1594" s="11">
        <f t="shared" si="2368"/>
        <v>0</v>
      </c>
      <c r="CR1594" s="57">
        <f t="shared" si="2325"/>
        <v>0</v>
      </c>
      <c r="CS1594" s="57">
        <f t="shared" si="2326"/>
        <v>0</v>
      </c>
      <c r="CT1594" s="57">
        <f t="shared" si="2376"/>
        <v>0</v>
      </c>
      <c r="CU1594" s="24"/>
      <c r="CV1594" s="24"/>
      <c r="CW1594" s="24"/>
      <c r="CX1594" s="24"/>
      <c r="CY1594" s="24"/>
      <c r="CZ1594" s="24"/>
      <c r="DA1594" s="24"/>
      <c r="DB1594" s="24"/>
      <c r="DC1594" s="24"/>
      <c r="DD1594" s="64"/>
      <c r="DF1594" s="5"/>
      <c r="DG1594" s="5"/>
      <c r="DH1594" s="5"/>
      <c r="DI1594" s="134"/>
      <c r="DJ1594"/>
    </row>
    <row r="1595" spans="2:114" x14ac:dyDescent="0.2">
      <c r="B1595" s="61" t="str">
        <f>IF(A1595="","",IF(U1596="","DB",U1596&amp;V1596&amp;W1596&amp;X1596&amp;Y1596&amp;Z1596&amp;AL1596&amp;AM1596&amp;AN1596&amp;AO1596&amp;AP1596&amp;AQ1596&amp;AR1596&amp;#REF!))</f>
        <v/>
      </c>
      <c r="C1595" s="7" t="str">
        <f t="shared" si="2356"/>
        <v/>
      </c>
      <c r="D1595" s="60">
        <f t="shared" si="2357"/>
        <v>0</v>
      </c>
      <c r="E1595" s="7" t="e">
        <f>IF(COUNTBLANK(BE1596:BI1596)=5,#REF!&amp;",",IF(COUNTBLANK(U1596:AR1596)=1,T1596&amp;","&amp;T1596&amp;","&amp;T1596&amp;","&amp;T1596&amp;","&amp;T1596&amp;","&amp;T1596&amp;","&amp;T1596&amp;","&amp;T1596&amp;","&amp;T1596&amp;","&amp;T1596&amp;","&amp;T1596&amp;","&amp;T1596&amp;","&amp;T1596&amp;",",T1596&amp;","&amp;T1596&amp;","&amp;T1596&amp;","&amp;T1596&amp;","&amp;T1596&amp;","&amp;T1596&amp;","&amp;T1596&amp;","&amp;T1596&amp;","&amp;T1596&amp;","&amp;T1596&amp;","&amp;T1596&amp;","&amp;T1596&amp;","&amp;T1596&amp;","&amp;T1596&amp;","))</f>
        <v>#REF!</v>
      </c>
      <c r="F1595" s="72" t="str">
        <f t="shared" si="2369"/>
        <v/>
      </c>
      <c r="G1595" s="73">
        <f t="shared" si="2358"/>
        <v>0</v>
      </c>
      <c r="H1595" s="112">
        <f t="shared" si="2359"/>
        <v>0</v>
      </c>
      <c r="I1595" s="112">
        <f t="shared" si="2360"/>
        <v>0</v>
      </c>
      <c r="J1595" s="74" t="e">
        <f>COUNTIF(#REF!,"E")</f>
        <v>#REF!</v>
      </c>
      <c r="K1595" s="74" t="e">
        <f>COUNTIF(#REF!,"O")</f>
        <v>#REF!</v>
      </c>
      <c r="L1595" s="74" t="e">
        <f t="shared" si="2361"/>
        <v>#REF!</v>
      </c>
      <c r="M1595" s="113" t="e">
        <f t="shared" si="2362"/>
        <v>#REF!</v>
      </c>
      <c r="N1595" s="60"/>
      <c r="O1595" s="61"/>
      <c r="P1595" s="61"/>
      <c r="Q1595" s="61"/>
      <c r="R1595" s="61"/>
      <c r="S1595" s="7"/>
      <c r="T1595" s="67" t="str">
        <f t="shared" si="2379"/>
        <v/>
      </c>
      <c r="U1595" s="76" t="str">
        <f>IF($A1594&lt;&gt;"",IF(OR(CR1594&lt;&gt;0,CS1594&lt;&gt;0,#REF!&lt;$BB$3),"",IF(#REF!="LER","01,",IF(#REF!="LOR","01,",IF(#REF!="LEB","02,",IF(#REF!="LOB","01,",IF(#REF!="HER","19,",IF(#REF!="HOR","19,",IF(#REF!="HEB","20,",IF(#REF!="HOB","19,",""))))))))),"")</f>
        <v/>
      </c>
      <c r="V1595" s="76" t="str">
        <f>IF($A1594&lt;&gt;"",IF(OR(CR1594&lt;&gt;0,CS1594&lt;&gt;0,#REF!&lt;$BB$3),"",IF(#REF!="LER","02,",IF(#REF!="LOR","03,",IF(#REF!="LEB","04,",IF(#REF!="LOB","02,",IF(#REF!="HER","20,",IF(#REF!="HOR","21,",IF(#REF!="HEB","22,",IF(#REF!="HOB","20,",""))))))))),"")</f>
        <v/>
      </c>
      <c r="W1595" s="76" t="str">
        <f>IF($A1594&lt;&gt;"",IF(OR(CR1594&lt;&gt;0,CS1594&lt;&gt;0,#REF!&lt;$BB$3),"",IF(#REF!="LER","03,",IF(#REF!="LOR","05,",IF(#REF!="LEB","06,",IF(#REF!="LOB","03,",IF(#REF!="HER","21,",IF(#REF!="HOR","23,",IF(#REF!="HEB","24,",IF(#REF!="HOB","21,",""))))))))),"")</f>
        <v/>
      </c>
      <c r="X1595" s="76" t="str">
        <f>IF($A1594&lt;&gt;"",IF(OR(CR1594&lt;&gt;0,CS1594&lt;&gt;0,#REF!&lt;$BB$3),"",IF(#REF!="LER","04,",IF(#REF!="LOR","07,",IF(#REF!="LEB","08,",IF(#REF!="LOB","04,",IF(#REF!="HER","22,",IF(#REF!="HOR","25,",IF(#REF!="HEB","26,",IF(#REF!="HOB","22,",""))))))))),"")</f>
        <v/>
      </c>
      <c r="Y1595" s="76" t="str">
        <f>IF($A1594&lt;&gt;"",IF(OR(CR1594&lt;&gt;0,CS1594&lt;&gt;0,#REF!&lt;$BB$3),"",IF(#REF!="LER","05,",IF(#REF!="LOR","09,",IF(#REF!="LEB","10,",IF(#REF!="LOB","05,",IF(#REF!="HER","23,",IF(#REF!="HOR","27,",IF(#REF!="HEB","28,",IF(#REF!="HOB","23,",""))))))))),"")</f>
        <v/>
      </c>
      <c r="Z1595" s="76" t="str">
        <f>IF($A1594&lt;&gt;"",IF(OR(CR1594&lt;&gt;0,CS1594&lt;&gt;0,#REF!&lt;$BB$3),"",IF(#REF!="LER","06,",IF(#REF!="LOR","11,",IF(#REF!="LEB","11,",IF(#REF!="LOB","06,",IF(#REF!="HER","24,",IF(#REF!="HOR","29,",IF(#REF!="HEB","29,",IF(#REF!="HOB","24,",""))))))))),"")</f>
        <v/>
      </c>
      <c r="AA1595" s="60" t="b">
        <f t="shared" si="2327"/>
        <v>0</v>
      </c>
      <c r="AB1595" s="60" t="b">
        <f t="shared" si="2328"/>
        <v>0</v>
      </c>
      <c r="AC1595" s="60" t="b">
        <f t="shared" si="2329"/>
        <v>0</v>
      </c>
      <c r="AD1595" s="60" t="b">
        <f t="shared" si="2330"/>
        <v>0</v>
      </c>
      <c r="AE1595" s="60" t="b">
        <f t="shared" si="2331"/>
        <v>0</v>
      </c>
      <c r="AF1595" s="60" t="b">
        <f t="shared" si="2332"/>
        <v>0</v>
      </c>
      <c r="AG1595" s="60"/>
      <c r="AH1595" s="60"/>
      <c r="AI1595" s="60"/>
      <c r="AJ1595" s="60"/>
      <c r="AK1595" s="67" t="str">
        <f t="shared" si="2380"/>
        <v/>
      </c>
      <c r="AL1595" s="76" t="str">
        <f>IF($A1594&lt;&gt;"",IF(OR(CR1594&lt;&gt;0,CS1594&lt;&gt;0,#REF!&lt;$BB$3),"",IF(#REF!="LER","07,",IF(#REF!="LOR","12,",IF(#REF!="LEB","12,",IF(#REF!="LOB","08,",IF(#REF!="HER","25,",IF(#REF!="HOR","30,",IF(#REF!="HEB","30,",IF(#REF!="HOB","25,",""))))))))),"")</f>
        <v/>
      </c>
      <c r="AM1595" s="76" t="str">
        <f>IF($A1594&lt;&gt;"",IF(OR(CR1594&lt;&gt;0,CS1594&lt;&gt;0,#REF!&lt;$BB$3),"",IF(#REF!="LER","08,",IF(#REF!="LOR","13,",IF(#REF!="LEB","13,",IF(#REF!="LOB","09,",IF(#REF!="HER","26,",IF(#REF!="HOR","31,",IF(#REF!="HEB","31,",IF(#REF!="HOB","26,",""))))))))),"")</f>
        <v/>
      </c>
      <c r="AN1595" s="118" t="str">
        <f t="shared" si="2353"/>
        <v/>
      </c>
      <c r="AO1595" s="76" t="str">
        <f>IF($A1594&lt;&gt;"",IF(OR(CR1594&lt;&gt;0,CS1594&lt;&gt;0,#REF!&lt;$BB$3),"",IF(#REF!="LER","10,",IF(#REF!="LOR","15,",IF(#REF!="LEB","15,",IF(#REF!="LOB","11,",IF(#REF!="HER","28,",IF(#REF!="HOR","33,",IF(#REF!="HEB","33,",IF(#REF!="HOB","28,",""))))))))),"")</f>
        <v/>
      </c>
      <c r="AP1595" s="76" t="str">
        <f>IF($A1594&lt;&gt;"",IF(OR(CR1594&lt;&gt;0,CS1594&lt;&gt;0,#REF!&lt;$BB$3),"",IF(#REF!="LER","12,",IF(#REF!="LOR","16,",IF(#REF!="LEB","16,",IF(#REF!="LOB","13,",IF(#REF!="HER","30,",IF(#REF!="HOR","34,",IF(#REF!="HEB","34,",IF(#REF!="HOB","29,",""))))))))),"")</f>
        <v/>
      </c>
      <c r="AQ1595" s="76" t="str">
        <f>IF($A1594&lt;&gt;"",IF(OR(CR1594&lt;&gt;0,CS1594&lt;&gt;0,#REF!&lt;$BB$3),"",IF(#REF!="LER","14,",IF(#REF!="LOR","17,",IF(#REF!="LEB","17,",IF(#REF!="LOB","15,",IF(#REF!="HER","32,",IF(#REF!="HOR","35,",IF(#REF!="HEB","35,",IF(#REF!="HOB","31,",""))))))))),"")</f>
        <v/>
      </c>
      <c r="AR1595" s="76" t="str">
        <f>IF($A1594&lt;&gt;"",IF(OR(CR1594&lt;&gt;0,CS1594&lt;&gt;0,#REF!&lt;$BB$3),"",IF(#REF!="LER","16,",IF(#REF!="LOR","18,",IF(#REF!="LEB","18,",IF(#REF!="LOB","17,",IF(#REF!="HER","34,",IF(#REF!="HOR","36,",IF(#REF!="HEB","36,",IF(#REF!="HOB","33,",""))))))))),"")</f>
        <v/>
      </c>
      <c r="AS1595" s="60" t="b">
        <f t="shared" si="2333"/>
        <v>0</v>
      </c>
      <c r="AT1595" s="60" t="b">
        <f t="shared" si="2334"/>
        <v>0</v>
      </c>
      <c r="AU1595" s="60" t="b">
        <f t="shared" si="2335"/>
        <v>0</v>
      </c>
      <c r="AV1595" s="60" t="b">
        <f t="shared" si="2336"/>
        <v>0</v>
      </c>
      <c r="AW1595" s="60" t="b">
        <f t="shared" si="2337"/>
        <v>0</v>
      </c>
      <c r="AX1595" s="60" t="b">
        <f t="shared" si="2338"/>
        <v>0</v>
      </c>
      <c r="AY1595" s="60" t="b">
        <f t="shared" si="2339"/>
        <v>0</v>
      </c>
      <c r="AZ1595" s="60"/>
      <c r="BA1595" s="60"/>
      <c r="BB1595" s="13">
        <f t="shared" si="2364"/>
        <v>0</v>
      </c>
      <c r="BC1595" s="11" t="e">
        <f>IF(#REF!&lt;&gt;"",S1595+BC1594,0)</f>
        <v>#REF!</v>
      </c>
      <c r="BD1595" s="67" t="str">
        <f t="shared" si="2381"/>
        <v/>
      </c>
      <c r="BE1595" s="76" t="str">
        <f>IF($A1594&lt;&gt;"",IF(OR(EE1594&lt;&gt;0,EF1594&lt;&gt;0,#REF!&lt;$BB$3),"",IF(#REF!="LER","01,",IF(#REF!="LOR","01,",IF(#REF!="LEB","02,",IF(#REF!="LOB","01,",IF(#REF!="HER","19,",IF(#REF!="HOR","19,",IF(#REF!="HEB","20,",IF(#REF!="HOB","19,",""))))))))),"")</f>
        <v/>
      </c>
      <c r="BF1595" s="76" t="str">
        <f>IF($A1594&lt;&gt;"",IF(OR(EE1594&lt;&gt;0,EF1594&lt;&gt;0,#REF!&lt;$BB$3),"",IF(#REF!="LER","02,",IF(#REF!="LOR","03,",IF(#REF!="LEB","04,",IF(#REF!="LOB","02,",IF(#REF!="HER","20,",IF(#REF!="HOR","21,",IF(#REF!="HEB","22,",IF(#REF!="HOB","20,",""))))))))),"")</f>
        <v/>
      </c>
      <c r="BG1595" s="76" t="str">
        <f>IF($A1594&lt;&gt;"",IF(OR(EE1594&lt;&gt;0,EF1594&lt;&gt;0,#REF!&lt;$BB$3),"",IF(#REF!="LER","03,",IF(#REF!="LOR","05,",IF(#REF!="LEB","06,",IF(#REF!="LOB","03,",IF(#REF!="HER","21,",IF(#REF!="HOR","23,",IF(#REF!="HEB","24,",IF(#REF!="HOB","21,",""))))))))),"")</f>
        <v/>
      </c>
      <c r="BH1595" s="76" t="str">
        <f>IF($A1594&lt;&gt;"",IF(OR(EE1594&lt;&gt;0,EF1594&lt;&gt;0,#REF!&lt;$BB$3),"",IF(#REF!="LER","04,",IF(#REF!="LOR","07,",IF(#REF!="LEB","08,",IF(#REF!="LOB","04,",IF(#REF!="HER","22,",IF(#REF!="HOR","25,",IF(#REF!="HEB","26,",IF(#REF!="HOB","22,",""))))))))),"")</f>
        <v/>
      </c>
      <c r="BI1595" s="76" t="str">
        <f>IF($A1594&lt;&gt;"",IF(OR(EE1594&lt;&gt;0,EF1594&lt;&gt;0,#REF!&lt;$BB$3),"",IF(#REF!="LER","05,",IF(#REF!="LOR","09,",IF(#REF!="LEB","10,",IF(#REF!="LOB","05,",IF(#REF!="HER","23,",IF(#REF!="HOR","27,",IF(#REF!="HEB","28,",IF(#REF!="HOB","23,",""))))))))),"")</f>
        <v/>
      </c>
      <c r="BJ1595" s="76" t="str">
        <f>IF($A1594&lt;&gt;"",IF(OR(EE1594&lt;&gt;0,EF1594&lt;&gt;0,#REF!&lt;$BB$3),"",IF(#REF!="LER","06,",IF(#REF!="LOR","11,",IF(#REF!="LEB","11,",IF(#REF!="LOB","06,",IF(#REF!="HER","24,",IF(#REF!="HOR","29,",IF(#REF!="HEB","29,",IF(#REF!="HOB","24,",""))))))))),"")</f>
        <v/>
      </c>
      <c r="BK1595" s="60" t="b">
        <f t="shared" si="2340"/>
        <v>0</v>
      </c>
      <c r="BL1595" s="60" t="b">
        <f t="shared" si="2341"/>
        <v>0</v>
      </c>
      <c r="BM1595" s="60" t="b">
        <f t="shared" si="2342"/>
        <v>0</v>
      </c>
      <c r="BN1595" s="60" t="b">
        <f t="shared" si="2343"/>
        <v>0</v>
      </c>
      <c r="BO1595" s="60" t="b">
        <f t="shared" si="2344"/>
        <v>0</v>
      </c>
      <c r="BP1595" s="60" t="b">
        <f t="shared" si="2345"/>
        <v>0</v>
      </c>
      <c r="BQ1595" s="60"/>
      <c r="BR1595" s="60"/>
      <c r="BS1595" s="92">
        <f t="shared" si="2377"/>
        <v>0</v>
      </c>
      <c r="BT1595" s="60"/>
      <c r="BU1595" s="60"/>
      <c r="BV1595" s="67" t="str">
        <f t="shared" si="2382"/>
        <v/>
      </c>
      <c r="BW1595" s="76" t="str">
        <f>IF($A1594&lt;&gt;"",IF(OR(EE1594&lt;&gt;0,EF1594&lt;&gt;0,#REF!&lt;$BB$3),"",IF(#REF!="LER","07,",IF(#REF!="LOR","12,",IF(#REF!="LEB","12,",IF(#REF!="LOB","08,",IF(#REF!="HER","25,",IF(#REF!="HOR","30,",IF(#REF!="HEB","30,",IF(#REF!="HOB","25,",""))))))))),"")</f>
        <v/>
      </c>
      <c r="BX1595" s="76" t="str">
        <f>IF($A1594&lt;&gt;"",IF(OR(EE1594&lt;&gt;0,EF1594&lt;&gt;0,#REF!&lt;$BB$3),"",IF(#REF!="LER","08,",IF(#REF!="LOR","13,",IF(#REF!="LEB","13,",IF(#REF!="LOB","09,",IF(#REF!="HER","26,",IF(#REF!="HOR","31,",IF(#REF!="HEB","31,",IF(#REF!="HOB","26,",""))))))))),"")</f>
        <v/>
      </c>
      <c r="BY1595" s="76" t="str">
        <f>IF($A1594&lt;&gt;"",IF(OR(EE1594&lt;&gt;0,EF1594&lt;&gt;0,#REF!&lt;$BB$3),"",IF(#REF!="LER","09,",IF(#REF!="LOR","14,",IF(#REF!="LEB","14,",IF(#REF!="LOB","10,",IF(#REF!="HER","27,",IF(#REF!="HOR","32,",IF(#REF!="HEB","32,",IF(#REF!="HOB","27,",""))))))))),"")</f>
        <v/>
      </c>
      <c r="BZ1595" s="76" t="str">
        <f>IF($A1594&lt;&gt;"",IF(OR(EE1594&lt;&gt;0,EF1594&lt;&gt;0,#REF!&lt;$BB$3),"",IF(#REF!="LER","10,",IF(#REF!="LOR","15,",IF(#REF!="LEB","15,",IF(#REF!="LOB","11,",IF(#REF!="HER","28,",IF(#REF!="HOR","33,",IF(#REF!="HEB","33,",IF(#REF!="HOB","28,",""))))))))),"")</f>
        <v/>
      </c>
      <c r="CA1595" s="76" t="str">
        <f>IF($A1594&lt;&gt;"",IF(OR(EE1594&lt;&gt;0,EF1594&lt;&gt;0,#REF!&lt;$BB$3),"",IF(#REF!="LER","12,",IF(#REF!="LOR","16,",IF(#REF!="LEB","16,",IF(#REF!="LOB","13,",IF(#REF!="HER","30,",IF(#REF!="HOR","34,",IF(#REF!="HEB","34,",IF(#REF!="HOB","29,",""))))))))),"")</f>
        <v/>
      </c>
      <c r="CB1595" s="76" t="str">
        <f>IF($A1594&lt;&gt;"",IF(OR(EE1594&lt;&gt;0,EF1594&lt;&gt;0,#REF!&lt;$BB$3),"",IF(#REF!="LER","14,",IF(#REF!="LOR","17,",IF(#REF!="LEB","17,",IF(#REF!="LOB","15,",IF(#REF!="HER","32,",IF(#REF!="HOR","35,",IF(#REF!="HEB","35,",IF(#REF!="HOB","31,",""))))))))),"")</f>
        <v/>
      </c>
      <c r="CC1595" s="76" t="str">
        <f>IF($A1594&lt;&gt;"",IF(OR(EE1594&lt;&gt;0,EF1594&lt;&gt;0,#REF!&lt;$BB$3),"",IF(#REF!="LER","16,",IF(#REF!="LOR","18,",IF(#REF!="LEB","18,",IF(#REF!="LOB","17,",IF(#REF!="HER","34,",IF(#REF!="HOR","36,",IF(#REF!="HEB","36,",IF(#REF!="HOB","33,",""))))))))),"")</f>
        <v/>
      </c>
      <c r="CD1595" s="60" t="b">
        <f t="shared" si="2346"/>
        <v>0</v>
      </c>
      <c r="CE1595" s="60" t="b">
        <f t="shared" si="2347"/>
        <v>0</v>
      </c>
      <c r="CF1595" s="60" t="b">
        <f t="shared" si="2348"/>
        <v>0</v>
      </c>
      <c r="CG1595" s="60" t="b">
        <f t="shared" si="2349"/>
        <v>0</v>
      </c>
      <c r="CH1595" s="60" t="b">
        <f t="shared" si="2350"/>
        <v>0</v>
      </c>
      <c r="CI1595" s="60" t="b">
        <f t="shared" si="2351"/>
        <v>0</v>
      </c>
      <c r="CJ1595" s="60" t="b">
        <f t="shared" si="2352"/>
        <v>0</v>
      </c>
      <c r="CK1595" s="60"/>
      <c r="CL1595" s="60"/>
      <c r="CM1595" s="92">
        <f t="shared" si="2378"/>
        <v>0</v>
      </c>
      <c r="CN1595" s="13">
        <f t="shared" si="2365"/>
        <v>0</v>
      </c>
      <c r="CO1595" s="11" t="e">
        <f>IF(#REF!&lt;&gt;"",BC1595+CO1594,0)</f>
        <v>#REF!</v>
      </c>
      <c r="CP1595" s="13">
        <f t="shared" si="2363"/>
        <v>0</v>
      </c>
      <c r="CQ1595" s="11">
        <f t="shared" si="2368"/>
        <v>0</v>
      </c>
      <c r="CR1595" s="57">
        <f t="shared" si="2325"/>
        <v>0</v>
      </c>
      <c r="CS1595" s="57">
        <f t="shared" si="2326"/>
        <v>0</v>
      </c>
      <c r="CT1595" s="57">
        <f t="shared" si="2376"/>
        <v>0</v>
      </c>
      <c r="CU1595" s="24"/>
      <c r="CV1595" s="24"/>
      <c r="CW1595" s="24"/>
      <c r="CX1595" s="24"/>
      <c r="CY1595" s="24"/>
      <c r="CZ1595" s="24"/>
      <c r="DA1595" s="24"/>
      <c r="DB1595" s="24"/>
      <c r="DC1595" s="24"/>
      <c r="DD1595" s="64"/>
      <c r="DJ1595" s="39"/>
    </row>
    <row r="1596" spans="2:114" x14ac:dyDescent="0.2">
      <c r="B1596" s="61" t="str">
        <f>IF(A1596="","",IF(U1597="","DB",U1597&amp;V1597&amp;W1597&amp;X1597&amp;Y1597&amp;Z1597&amp;AL1597&amp;AM1597&amp;AN1597&amp;AO1597&amp;AP1597&amp;AQ1597&amp;AR1597&amp;#REF!))</f>
        <v/>
      </c>
      <c r="C1596" s="7" t="str">
        <f t="shared" si="2356"/>
        <v/>
      </c>
      <c r="D1596" s="60">
        <f t="shared" si="2357"/>
        <v>0</v>
      </c>
      <c r="E1596" s="7" t="e">
        <f>IF(COUNTBLANK(BE1597:BI1597)=5,#REF!&amp;",",IF(COUNTBLANK(U1597:AR1597)=1,T1597&amp;","&amp;T1597&amp;","&amp;T1597&amp;","&amp;T1597&amp;","&amp;T1597&amp;","&amp;T1597&amp;","&amp;T1597&amp;","&amp;T1597&amp;","&amp;T1597&amp;","&amp;T1597&amp;","&amp;T1597&amp;","&amp;T1597&amp;","&amp;T1597&amp;",",T1597&amp;","&amp;T1597&amp;","&amp;T1597&amp;","&amp;T1597&amp;","&amp;T1597&amp;","&amp;T1597&amp;","&amp;T1597&amp;","&amp;T1597&amp;","&amp;T1597&amp;","&amp;T1597&amp;","&amp;T1597&amp;","&amp;T1597&amp;","&amp;T1597&amp;","&amp;T1597&amp;","))</f>
        <v>#REF!</v>
      </c>
      <c r="F1596" s="72" t="str">
        <f t="shared" si="2369"/>
        <v/>
      </c>
      <c r="G1596" s="73">
        <f t="shared" si="2358"/>
        <v>0</v>
      </c>
      <c r="H1596" s="112">
        <f t="shared" si="2359"/>
        <v>0</v>
      </c>
      <c r="I1596" s="112">
        <f t="shared" si="2360"/>
        <v>0</v>
      </c>
      <c r="J1596" s="74" t="e">
        <f>COUNTIF(#REF!,"E")</f>
        <v>#REF!</v>
      </c>
      <c r="K1596" s="74" t="e">
        <f>COUNTIF(#REF!,"O")</f>
        <v>#REF!</v>
      </c>
      <c r="L1596" s="74" t="e">
        <f t="shared" si="2361"/>
        <v>#REF!</v>
      </c>
      <c r="M1596" s="113" t="e">
        <f t="shared" si="2362"/>
        <v>#REF!</v>
      </c>
      <c r="N1596" s="60"/>
      <c r="O1596" s="61"/>
      <c r="P1596" s="61"/>
      <c r="Q1596" s="61"/>
      <c r="R1596" s="61"/>
      <c r="S1596" s="7"/>
      <c r="T1596" s="67" t="str">
        <f t="shared" si="2379"/>
        <v/>
      </c>
      <c r="U1596" s="76" t="str">
        <f>IF($A1595&lt;&gt;"",IF(OR(CR1595&lt;&gt;0,CS1595&lt;&gt;0,#REF!&lt;$BB$3),"",IF(#REF!="LER","01,",IF(#REF!="LOR","01,",IF(#REF!="LEB","02,",IF(#REF!="LOB","01,",IF(#REF!="HER","19,",IF(#REF!="HOR","19,",IF(#REF!="HEB","20,",IF(#REF!="HOB","19,",""))))))))),"")</f>
        <v/>
      </c>
      <c r="V1596" s="76" t="str">
        <f>IF($A1595&lt;&gt;"",IF(OR(CR1595&lt;&gt;0,CS1595&lt;&gt;0,#REF!&lt;$BB$3),"",IF(#REF!="LER","02,",IF(#REF!="LOR","03,",IF(#REF!="LEB","04,",IF(#REF!="LOB","02,",IF(#REF!="HER","20,",IF(#REF!="HOR","21,",IF(#REF!="HEB","22,",IF(#REF!="HOB","20,",""))))))))),"")</f>
        <v/>
      </c>
      <c r="W1596" s="76" t="str">
        <f>IF($A1595&lt;&gt;"",IF(OR(CR1595&lt;&gt;0,CS1595&lt;&gt;0,#REF!&lt;$BB$3),"",IF(#REF!="LER","03,",IF(#REF!="LOR","05,",IF(#REF!="LEB","06,",IF(#REF!="LOB","03,",IF(#REF!="HER","21,",IF(#REF!="HOR","23,",IF(#REF!="HEB","24,",IF(#REF!="HOB","21,",""))))))))),"")</f>
        <v/>
      </c>
      <c r="X1596" s="76" t="str">
        <f>IF($A1595&lt;&gt;"",IF(OR(CR1595&lt;&gt;0,CS1595&lt;&gt;0,#REF!&lt;$BB$3),"",IF(#REF!="LER","04,",IF(#REF!="LOR","07,",IF(#REF!="LEB","08,",IF(#REF!="LOB","04,",IF(#REF!="HER","22,",IF(#REF!="HOR","25,",IF(#REF!="HEB","26,",IF(#REF!="HOB","22,",""))))))))),"")</f>
        <v/>
      </c>
      <c r="Y1596" s="76" t="str">
        <f>IF($A1595&lt;&gt;"",IF(OR(CR1595&lt;&gt;0,CS1595&lt;&gt;0,#REF!&lt;$BB$3),"",IF(#REF!="LER","05,",IF(#REF!="LOR","09,",IF(#REF!="LEB","10,",IF(#REF!="LOB","05,",IF(#REF!="HER","23,",IF(#REF!="HOR","27,",IF(#REF!="HEB","28,",IF(#REF!="HOB","23,",""))))))))),"")</f>
        <v/>
      </c>
      <c r="Z1596" s="76" t="str">
        <f>IF($A1595&lt;&gt;"",IF(OR(CR1595&lt;&gt;0,CS1595&lt;&gt;0,#REF!&lt;$BB$3),"",IF(#REF!="LER","06,",IF(#REF!="LOR","11,",IF(#REF!="LEB","11,",IF(#REF!="LOB","06,",IF(#REF!="HER","24,",IF(#REF!="HOR","29,",IF(#REF!="HEB","29,",IF(#REF!="HOB","24,",""))))))))),"")</f>
        <v/>
      </c>
      <c r="AA1596" s="60" t="b">
        <f t="shared" si="2327"/>
        <v>0</v>
      </c>
      <c r="AB1596" s="60" t="b">
        <f t="shared" si="2328"/>
        <v>0</v>
      </c>
      <c r="AC1596" s="60" t="b">
        <f t="shared" si="2329"/>
        <v>0</v>
      </c>
      <c r="AD1596" s="60" t="b">
        <f t="shared" si="2330"/>
        <v>0</v>
      </c>
      <c r="AE1596" s="60" t="b">
        <f t="shared" si="2331"/>
        <v>0</v>
      </c>
      <c r="AF1596" s="60" t="b">
        <f t="shared" si="2332"/>
        <v>0</v>
      </c>
      <c r="AG1596" s="60"/>
      <c r="AH1596" s="60"/>
      <c r="AI1596" s="60"/>
      <c r="AJ1596" s="60"/>
      <c r="AK1596" s="67" t="str">
        <f t="shared" si="2380"/>
        <v/>
      </c>
      <c r="AL1596" s="76" t="str">
        <f>IF($A1595&lt;&gt;"",IF(OR(CR1595&lt;&gt;0,CS1595&lt;&gt;0,#REF!&lt;$BB$3),"",IF(#REF!="LER","07,",IF(#REF!="LOR","12,",IF(#REF!="LEB","12,",IF(#REF!="LOB","08,",IF(#REF!="HER","25,",IF(#REF!="HOR","30,",IF(#REF!="HEB","30,",IF(#REF!="HOB","25,",""))))))))),"")</f>
        <v/>
      </c>
      <c r="AM1596" s="76" t="str">
        <f>IF($A1595&lt;&gt;"",IF(OR(CR1595&lt;&gt;0,CS1595&lt;&gt;0,#REF!&lt;$BB$3),"",IF(#REF!="LER","08,",IF(#REF!="LOR","13,",IF(#REF!="LEB","13,",IF(#REF!="LOB","09,",IF(#REF!="HER","26,",IF(#REF!="HOR","31,",IF(#REF!="HEB","31,",IF(#REF!="HOB","26,",""))))))))),"")</f>
        <v/>
      </c>
      <c r="AN1596" s="118" t="str">
        <f t="shared" si="2353"/>
        <v/>
      </c>
      <c r="AO1596" s="76" t="str">
        <f>IF($A1595&lt;&gt;"",IF(OR(CR1595&lt;&gt;0,CS1595&lt;&gt;0,#REF!&lt;$BB$3),"",IF(#REF!="LER","10,",IF(#REF!="LOR","15,",IF(#REF!="LEB","15,",IF(#REF!="LOB","11,",IF(#REF!="HER","28,",IF(#REF!="HOR","33,",IF(#REF!="HEB","33,",IF(#REF!="HOB","28,",""))))))))),"")</f>
        <v/>
      </c>
      <c r="AP1596" s="76" t="str">
        <f>IF($A1595&lt;&gt;"",IF(OR(CR1595&lt;&gt;0,CS1595&lt;&gt;0,#REF!&lt;$BB$3),"",IF(#REF!="LER","12,",IF(#REF!="LOR","16,",IF(#REF!="LEB","16,",IF(#REF!="LOB","13,",IF(#REF!="HER","30,",IF(#REF!="HOR","34,",IF(#REF!="HEB","34,",IF(#REF!="HOB","29,",""))))))))),"")</f>
        <v/>
      </c>
      <c r="AQ1596" s="76" t="str">
        <f>IF($A1595&lt;&gt;"",IF(OR(CR1595&lt;&gt;0,CS1595&lt;&gt;0,#REF!&lt;$BB$3),"",IF(#REF!="LER","14,",IF(#REF!="LOR","17,",IF(#REF!="LEB","17,",IF(#REF!="LOB","15,",IF(#REF!="HER","32,",IF(#REF!="HOR","35,",IF(#REF!="HEB","35,",IF(#REF!="HOB","31,",""))))))))),"")</f>
        <v/>
      </c>
      <c r="AR1596" s="76" t="str">
        <f>IF($A1595&lt;&gt;"",IF(OR(CR1595&lt;&gt;0,CS1595&lt;&gt;0,#REF!&lt;$BB$3),"",IF(#REF!="LER","16,",IF(#REF!="LOR","18,",IF(#REF!="LEB","18,",IF(#REF!="LOB","17,",IF(#REF!="HER","34,",IF(#REF!="HOR","36,",IF(#REF!="HEB","36,",IF(#REF!="HOB","33,",""))))))))),"")</f>
        <v/>
      </c>
      <c r="AS1596" s="60" t="b">
        <f t="shared" si="2333"/>
        <v>0</v>
      </c>
      <c r="AT1596" s="60" t="b">
        <f t="shared" si="2334"/>
        <v>0</v>
      </c>
      <c r="AU1596" s="60" t="b">
        <f t="shared" si="2335"/>
        <v>0</v>
      </c>
      <c r="AV1596" s="60" t="b">
        <f t="shared" si="2336"/>
        <v>0</v>
      </c>
      <c r="AW1596" s="60" t="b">
        <f t="shared" si="2337"/>
        <v>0</v>
      </c>
      <c r="AX1596" s="60" t="b">
        <f t="shared" si="2338"/>
        <v>0</v>
      </c>
      <c r="AY1596" s="60" t="b">
        <f t="shared" si="2339"/>
        <v>0</v>
      </c>
      <c r="AZ1596" s="60"/>
      <c r="BA1596" s="60"/>
      <c r="BB1596" s="13">
        <f t="shared" si="2364"/>
        <v>0</v>
      </c>
      <c r="BC1596" s="11" t="e">
        <f>IF(#REF!&lt;&gt;"",S1596+BC1595,0)</f>
        <v>#REF!</v>
      </c>
      <c r="BD1596" s="67" t="str">
        <f t="shared" si="2381"/>
        <v/>
      </c>
      <c r="BE1596" s="76" t="str">
        <f>IF($A1595&lt;&gt;"",IF(OR(EE1595&lt;&gt;0,EF1595&lt;&gt;0,#REF!&lt;$BB$3),"",IF(#REF!="LER","01,",IF(#REF!="LOR","01,",IF(#REF!="LEB","02,",IF(#REF!="LOB","01,",IF(#REF!="HER","19,",IF(#REF!="HOR","19,",IF(#REF!="HEB","20,",IF(#REF!="HOB","19,",""))))))))),"")</f>
        <v/>
      </c>
      <c r="BF1596" s="76" t="str">
        <f>IF($A1595&lt;&gt;"",IF(OR(EE1595&lt;&gt;0,EF1595&lt;&gt;0,#REF!&lt;$BB$3),"",IF(#REF!="LER","02,",IF(#REF!="LOR","03,",IF(#REF!="LEB","04,",IF(#REF!="LOB","02,",IF(#REF!="HER","20,",IF(#REF!="HOR","21,",IF(#REF!="HEB","22,",IF(#REF!="HOB","20,",""))))))))),"")</f>
        <v/>
      </c>
      <c r="BG1596" s="76" t="str">
        <f>IF($A1595&lt;&gt;"",IF(OR(EE1595&lt;&gt;0,EF1595&lt;&gt;0,#REF!&lt;$BB$3),"",IF(#REF!="LER","03,",IF(#REF!="LOR","05,",IF(#REF!="LEB","06,",IF(#REF!="LOB","03,",IF(#REF!="HER","21,",IF(#REF!="HOR","23,",IF(#REF!="HEB","24,",IF(#REF!="HOB","21,",""))))))))),"")</f>
        <v/>
      </c>
      <c r="BH1596" s="76" t="str">
        <f>IF($A1595&lt;&gt;"",IF(OR(EE1595&lt;&gt;0,EF1595&lt;&gt;0,#REF!&lt;$BB$3),"",IF(#REF!="LER","04,",IF(#REF!="LOR","07,",IF(#REF!="LEB","08,",IF(#REF!="LOB","04,",IF(#REF!="HER","22,",IF(#REF!="HOR","25,",IF(#REF!="HEB","26,",IF(#REF!="HOB","22,",""))))))))),"")</f>
        <v/>
      </c>
      <c r="BI1596" s="76" t="str">
        <f>IF($A1595&lt;&gt;"",IF(OR(EE1595&lt;&gt;0,EF1595&lt;&gt;0,#REF!&lt;$BB$3),"",IF(#REF!="LER","05,",IF(#REF!="LOR","09,",IF(#REF!="LEB","10,",IF(#REF!="LOB","05,",IF(#REF!="HER","23,",IF(#REF!="HOR","27,",IF(#REF!="HEB","28,",IF(#REF!="HOB","23,",""))))))))),"")</f>
        <v/>
      </c>
      <c r="BJ1596" s="76" t="str">
        <f>IF($A1595&lt;&gt;"",IF(OR(EE1595&lt;&gt;0,EF1595&lt;&gt;0,#REF!&lt;$BB$3),"",IF(#REF!="LER","06,",IF(#REF!="LOR","11,",IF(#REF!="LEB","11,",IF(#REF!="LOB","06,",IF(#REF!="HER","24,",IF(#REF!="HOR","29,",IF(#REF!="HEB","29,",IF(#REF!="HOB","24,",""))))))))),"")</f>
        <v/>
      </c>
      <c r="BK1596" s="60" t="b">
        <f t="shared" si="2340"/>
        <v>0</v>
      </c>
      <c r="BL1596" s="60" t="b">
        <f t="shared" si="2341"/>
        <v>0</v>
      </c>
      <c r="BM1596" s="60" t="b">
        <f t="shared" si="2342"/>
        <v>0</v>
      </c>
      <c r="BN1596" s="60" t="b">
        <f t="shared" si="2343"/>
        <v>0</v>
      </c>
      <c r="BO1596" s="60" t="b">
        <f t="shared" si="2344"/>
        <v>0</v>
      </c>
      <c r="BP1596" s="60" t="b">
        <f t="shared" si="2345"/>
        <v>0</v>
      </c>
      <c r="BQ1596" s="60"/>
      <c r="BR1596" s="60"/>
      <c r="BS1596" s="92">
        <f t="shared" si="2377"/>
        <v>0</v>
      </c>
      <c r="BT1596" s="60"/>
      <c r="BU1596" s="60"/>
      <c r="BV1596" s="67" t="str">
        <f t="shared" si="2382"/>
        <v/>
      </c>
      <c r="BW1596" s="76" t="str">
        <f>IF($A1595&lt;&gt;"",IF(OR(EE1595&lt;&gt;0,EF1595&lt;&gt;0,#REF!&lt;$BB$3),"",IF(#REF!="LER","07,",IF(#REF!="LOR","12,",IF(#REF!="LEB","12,",IF(#REF!="LOB","08,",IF(#REF!="HER","25,",IF(#REF!="HOR","30,",IF(#REF!="HEB","30,",IF(#REF!="HOB","25,",""))))))))),"")</f>
        <v/>
      </c>
      <c r="BX1596" s="76" t="str">
        <f>IF($A1595&lt;&gt;"",IF(OR(EE1595&lt;&gt;0,EF1595&lt;&gt;0,#REF!&lt;$BB$3),"",IF(#REF!="LER","08,",IF(#REF!="LOR","13,",IF(#REF!="LEB","13,",IF(#REF!="LOB","09,",IF(#REF!="HER","26,",IF(#REF!="HOR","31,",IF(#REF!="HEB","31,",IF(#REF!="HOB","26,",""))))))))),"")</f>
        <v/>
      </c>
      <c r="BY1596" s="76" t="str">
        <f>IF($A1595&lt;&gt;"",IF(OR(EE1595&lt;&gt;0,EF1595&lt;&gt;0,#REF!&lt;$BB$3),"",IF(#REF!="LER","09,",IF(#REF!="LOR","14,",IF(#REF!="LEB","14,",IF(#REF!="LOB","10,",IF(#REF!="HER","27,",IF(#REF!="HOR","32,",IF(#REF!="HEB","32,",IF(#REF!="HOB","27,",""))))))))),"")</f>
        <v/>
      </c>
      <c r="BZ1596" s="76" t="str">
        <f>IF($A1595&lt;&gt;"",IF(OR(EE1595&lt;&gt;0,EF1595&lt;&gt;0,#REF!&lt;$BB$3),"",IF(#REF!="LER","10,",IF(#REF!="LOR","15,",IF(#REF!="LEB","15,",IF(#REF!="LOB","11,",IF(#REF!="HER","28,",IF(#REF!="HOR","33,",IF(#REF!="HEB","33,",IF(#REF!="HOB","28,",""))))))))),"")</f>
        <v/>
      </c>
      <c r="CA1596" s="76" t="str">
        <f>IF($A1595&lt;&gt;"",IF(OR(EE1595&lt;&gt;0,EF1595&lt;&gt;0,#REF!&lt;$BB$3),"",IF(#REF!="LER","12,",IF(#REF!="LOR","16,",IF(#REF!="LEB","16,",IF(#REF!="LOB","13,",IF(#REF!="HER","30,",IF(#REF!="HOR","34,",IF(#REF!="HEB","34,",IF(#REF!="HOB","29,",""))))))))),"")</f>
        <v/>
      </c>
      <c r="CB1596" s="76" t="str">
        <f>IF($A1595&lt;&gt;"",IF(OR(EE1595&lt;&gt;0,EF1595&lt;&gt;0,#REF!&lt;$BB$3),"",IF(#REF!="LER","14,",IF(#REF!="LOR","17,",IF(#REF!="LEB","17,",IF(#REF!="LOB","15,",IF(#REF!="HER","32,",IF(#REF!="HOR","35,",IF(#REF!="HEB","35,",IF(#REF!="HOB","31,",""))))))))),"")</f>
        <v/>
      </c>
      <c r="CC1596" s="76" t="str">
        <f>IF($A1595&lt;&gt;"",IF(OR(EE1595&lt;&gt;0,EF1595&lt;&gt;0,#REF!&lt;$BB$3),"",IF(#REF!="LER","16,",IF(#REF!="LOR","18,",IF(#REF!="LEB","18,",IF(#REF!="LOB","17,",IF(#REF!="HER","34,",IF(#REF!="HOR","36,",IF(#REF!="HEB","36,",IF(#REF!="HOB","33,",""))))))))),"")</f>
        <v/>
      </c>
      <c r="CD1596" s="60" t="b">
        <f t="shared" si="2346"/>
        <v>0</v>
      </c>
      <c r="CE1596" s="60" t="b">
        <f t="shared" si="2347"/>
        <v>0</v>
      </c>
      <c r="CF1596" s="60" t="b">
        <f t="shared" si="2348"/>
        <v>0</v>
      </c>
      <c r="CG1596" s="60" t="b">
        <f t="shared" si="2349"/>
        <v>0</v>
      </c>
      <c r="CH1596" s="60" t="b">
        <f t="shared" si="2350"/>
        <v>0</v>
      </c>
      <c r="CI1596" s="60" t="b">
        <f t="shared" si="2351"/>
        <v>0</v>
      </c>
      <c r="CJ1596" s="60" t="b">
        <f t="shared" si="2352"/>
        <v>0</v>
      </c>
      <c r="CK1596" s="60"/>
      <c r="CL1596" s="60"/>
      <c r="CM1596" s="92">
        <f t="shared" si="2378"/>
        <v>0</v>
      </c>
      <c r="CN1596" s="13">
        <f t="shared" si="2365"/>
        <v>0</v>
      </c>
      <c r="CO1596" s="11" t="e">
        <f>IF(#REF!&lt;&gt;"",BC1596+CO1595,0)</f>
        <v>#REF!</v>
      </c>
      <c r="CP1596" s="13">
        <f t="shared" si="2363"/>
        <v>0</v>
      </c>
      <c r="CQ1596" s="11">
        <f t="shared" si="2368"/>
        <v>0</v>
      </c>
      <c r="CR1596" s="57">
        <f t="shared" si="2325"/>
        <v>0</v>
      </c>
      <c r="CS1596" s="57">
        <f t="shared" si="2326"/>
        <v>0</v>
      </c>
      <c r="CT1596" s="57">
        <f t="shared" si="2376"/>
        <v>0</v>
      </c>
      <c r="CU1596" s="24"/>
      <c r="CV1596" s="24"/>
      <c r="CW1596" s="24"/>
      <c r="CX1596" s="24"/>
      <c r="CY1596" s="24"/>
      <c r="CZ1596" s="24"/>
      <c r="DA1596" s="24"/>
      <c r="DB1596" s="24"/>
      <c r="DC1596" s="24"/>
      <c r="DD1596" s="64"/>
      <c r="DJ1596" s="39"/>
    </row>
    <row r="1597" spans="2:114" x14ac:dyDescent="0.2">
      <c r="B1597" s="61" t="str">
        <f>IF(A1597="","",IF(U1598="","DB",U1598&amp;V1598&amp;W1598&amp;X1598&amp;Y1598&amp;Z1598&amp;AL1598&amp;AM1598&amp;AN1598&amp;AO1598&amp;AP1598&amp;AQ1598&amp;AR1598&amp;#REF!))</f>
        <v/>
      </c>
      <c r="C1597" s="7" t="str">
        <f t="shared" si="2356"/>
        <v/>
      </c>
      <c r="D1597" s="60">
        <f t="shared" si="2357"/>
        <v>0</v>
      </c>
      <c r="E1597" s="7" t="e">
        <f>IF(COUNTBLANK(BE1598:BI1598)=5,#REF!&amp;",",IF(COUNTBLANK(U1598:AR1598)=1,T1598&amp;","&amp;T1598&amp;","&amp;T1598&amp;","&amp;T1598&amp;","&amp;T1598&amp;","&amp;T1598&amp;","&amp;T1598&amp;","&amp;T1598&amp;","&amp;T1598&amp;","&amp;T1598&amp;","&amp;T1598&amp;","&amp;T1598&amp;","&amp;T1598&amp;",",T1598&amp;","&amp;T1598&amp;","&amp;T1598&amp;","&amp;T1598&amp;","&amp;T1598&amp;","&amp;T1598&amp;","&amp;T1598&amp;","&amp;T1598&amp;","&amp;T1598&amp;","&amp;T1598&amp;","&amp;T1598&amp;","&amp;T1598&amp;","&amp;T1598&amp;","&amp;T1598&amp;","))</f>
        <v>#REF!</v>
      </c>
      <c r="F1597" s="72" t="str">
        <f t="shared" si="2369"/>
        <v/>
      </c>
      <c r="G1597" s="73">
        <f t="shared" si="2358"/>
        <v>0</v>
      </c>
      <c r="H1597" s="112">
        <f t="shared" si="2359"/>
        <v>0</v>
      </c>
      <c r="I1597" s="112">
        <f t="shared" si="2360"/>
        <v>0</v>
      </c>
      <c r="J1597" s="74" t="e">
        <f>COUNTIF(#REF!,"E")</f>
        <v>#REF!</v>
      </c>
      <c r="K1597" s="74" t="e">
        <f>COUNTIF(#REF!,"O")</f>
        <v>#REF!</v>
      </c>
      <c r="L1597" s="74" t="e">
        <f t="shared" si="2361"/>
        <v>#REF!</v>
      </c>
      <c r="M1597" s="113" t="e">
        <f t="shared" si="2362"/>
        <v>#REF!</v>
      </c>
      <c r="N1597" s="60"/>
      <c r="O1597" s="61"/>
      <c r="P1597" s="61"/>
      <c r="Q1597" s="61"/>
      <c r="R1597" s="61"/>
      <c r="S1597" s="7"/>
      <c r="T1597" s="67" t="str">
        <f t="shared" si="2379"/>
        <v/>
      </c>
      <c r="U1597" s="76" t="str">
        <f>IF($A1596&lt;&gt;"",IF(OR(CR1596&lt;&gt;0,CS1596&lt;&gt;0,#REF!&lt;$BB$3),"",IF(#REF!="LER","01,",IF(#REF!="LOR","01,",IF(#REF!="LEB","02,",IF(#REF!="LOB","01,",IF(#REF!="HER","19,",IF(#REF!="HOR","19,",IF(#REF!="HEB","20,",IF(#REF!="HOB","19,",""))))))))),"")</f>
        <v/>
      </c>
      <c r="V1597" s="76" t="str">
        <f>IF($A1596&lt;&gt;"",IF(OR(CR1596&lt;&gt;0,CS1596&lt;&gt;0,#REF!&lt;$BB$3),"",IF(#REF!="LER","02,",IF(#REF!="LOR","03,",IF(#REF!="LEB","04,",IF(#REF!="LOB","02,",IF(#REF!="HER","20,",IF(#REF!="HOR","21,",IF(#REF!="HEB","22,",IF(#REF!="HOB","20,",""))))))))),"")</f>
        <v/>
      </c>
      <c r="W1597" s="76" t="str">
        <f>IF($A1596&lt;&gt;"",IF(OR(CR1596&lt;&gt;0,CS1596&lt;&gt;0,#REF!&lt;$BB$3),"",IF(#REF!="LER","03,",IF(#REF!="LOR","05,",IF(#REF!="LEB","06,",IF(#REF!="LOB","03,",IF(#REF!="HER","21,",IF(#REF!="HOR","23,",IF(#REF!="HEB","24,",IF(#REF!="HOB","21,",""))))))))),"")</f>
        <v/>
      </c>
      <c r="X1597" s="76" t="str">
        <f>IF($A1596&lt;&gt;"",IF(OR(CR1596&lt;&gt;0,CS1596&lt;&gt;0,#REF!&lt;$BB$3),"",IF(#REF!="LER","04,",IF(#REF!="LOR","07,",IF(#REF!="LEB","08,",IF(#REF!="LOB","04,",IF(#REF!="HER","22,",IF(#REF!="HOR","25,",IF(#REF!="HEB","26,",IF(#REF!="HOB","22,",""))))))))),"")</f>
        <v/>
      </c>
      <c r="Y1597" s="76" t="str">
        <f>IF($A1596&lt;&gt;"",IF(OR(CR1596&lt;&gt;0,CS1596&lt;&gt;0,#REF!&lt;$BB$3),"",IF(#REF!="LER","05,",IF(#REF!="LOR","09,",IF(#REF!="LEB","10,",IF(#REF!="LOB","05,",IF(#REF!="HER","23,",IF(#REF!="HOR","27,",IF(#REF!="HEB","28,",IF(#REF!="HOB","23,",""))))))))),"")</f>
        <v/>
      </c>
      <c r="Z1597" s="76" t="str">
        <f>IF($A1596&lt;&gt;"",IF(OR(CR1596&lt;&gt;0,CS1596&lt;&gt;0,#REF!&lt;$BB$3),"",IF(#REF!="LER","06,",IF(#REF!="LOR","11,",IF(#REF!="LEB","11,",IF(#REF!="LOB","06,",IF(#REF!="HER","24,",IF(#REF!="HOR","29,",IF(#REF!="HEB","29,",IF(#REF!="HOB","24,",""))))))))),"")</f>
        <v/>
      </c>
      <c r="AA1597" s="60" t="b">
        <f t="shared" si="2327"/>
        <v>0</v>
      </c>
      <c r="AB1597" s="60" t="b">
        <f t="shared" si="2328"/>
        <v>0</v>
      </c>
      <c r="AC1597" s="60" t="b">
        <f t="shared" si="2329"/>
        <v>0</v>
      </c>
      <c r="AD1597" s="60" t="b">
        <f t="shared" si="2330"/>
        <v>0</v>
      </c>
      <c r="AE1597" s="60" t="b">
        <f t="shared" si="2331"/>
        <v>0</v>
      </c>
      <c r="AF1597" s="60" t="b">
        <f t="shared" si="2332"/>
        <v>0</v>
      </c>
      <c r="AG1597" s="60"/>
      <c r="AH1597" s="60"/>
      <c r="AI1597" s="60"/>
      <c r="AJ1597" s="60"/>
      <c r="AK1597" s="67" t="str">
        <f t="shared" si="2380"/>
        <v/>
      </c>
      <c r="AL1597" s="76" t="str">
        <f>IF($A1596&lt;&gt;"",IF(OR(CR1596&lt;&gt;0,CS1596&lt;&gt;0,#REF!&lt;$BB$3),"",IF(#REF!="LER","07,",IF(#REF!="LOR","12,",IF(#REF!="LEB","12,",IF(#REF!="LOB","08,",IF(#REF!="HER","25,",IF(#REF!="HOR","30,",IF(#REF!="HEB","30,",IF(#REF!="HOB","25,",""))))))))),"")</f>
        <v/>
      </c>
      <c r="AM1597" s="76" t="str">
        <f>IF($A1596&lt;&gt;"",IF(OR(CR1596&lt;&gt;0,CS1596&lt;&gt;0,#REF!&lt;$BB$3),"",IF(#REF!="LER","08,",IF(#REF!="LOR","13,",IF(#REF!="LEB","13,",IF(#REF!="LOB","09,",IF(#REF!="HER","26,",IF(#REF!="HOR","31,",IF(#REF!="HEB","31,",IF(#REF!="HOB","26,",""))))))))),"")</f>
        <v/>
      </c>
      <c r="AN1597" s="118" t="str">
        <f t="shared" si="2353"/>
        <v/>
      </c>
      <c r="AO1597" s="76" t="str">
        <f>IF($A1596&lt;&gt;"",IF(OR(CR1596&lt;&gt;0,CS1596&lt;&gt;0,#REF!&lt;$BB$3),"",IF(#REF!="LER","10,",IF(#REF!="LOR","15,",IF(#REF!="LEB","15,",IF(#REF!="LOB","11,",IF(#REF!="HER","28,",IF(#REF!="HOR","33,",IF(#REF!="HEB","33,",IF(#REF!="HOB","28,",""))))))))),"")</f>
        <v/>
      </c>
      <c r="AP1597" s="76" t="str">
        <f>IF($A1596&lt;&gt;"",IF(OR(CR1596&lt;&gt;0,CS1596&lt;&gt;0,#REF!&lt;$BB$3),"",IF(#REF!="LER","12,",IF(#REF!="LOR","16,",IF(#REF!="LEB","16,",IF(#REF!="LOB","13,",IF(#REF!="HER","30,",IF(#REF!="HOR","34,",IF(#REF!="HEB","34,",IF(#REF!="HOB","29,",""))))))))),"")</f>
        <v/>
      </c>
      <c r="AQ1597" s="76" t="str">
        <f>IF($A1596&lt;&gt;"",IF(OR(CR1596&lt;&gt;0,CS1596&lt;&gt;0,#REF!&lt;$BB$3),"",IF(#REF!="LER","14,",IF(#REF!="LOR","17,",IF(#REF!="LEB","17,",IF(#REF!="LOB","15,",IF(#REF!="HER","32,",IF(#REF!="HOR","35,",IF(#REF!="HEB","35,",IF(#REF!="HOB","31,",""))))))))),"")</f>
        <v/>
      </c>
      <c r="AR1597" s="76" t="str">
        <f>IF($A1596&lt;&gt;"",IF(OR(CR1596&lt;&gt;0,CS1596&lt;&gt;0,#REF!&lt;$BB$3),"",IF(#REF!="LER","16,",IF(#REF!="LOR","18,",IF(#REF!="LEB","18,",IF(#REF!="LOB","17,",IF(#REF!="HER","34,",IF(#REF!="HOR","36,",IF(#REF!="HEB","36,",IF(#REF!="HOB","33,",""))))))))),"")</f>
        <v/>
      </c>
      <c r="AS1597" s="60" t="b">
        <f t="shared" si="2333"/>
        <v>0</v>
      </c>
      <c r="AT1597" s="60" t="b">
        <f t="shared" si="2334"/>
        <v>0</v>
      </c>
      <c r="AU1597" s="60" t="b">
        <f t="shared" si="2335"/>
        <v>0</v>
      </c>
      <c r="AV1597" s="60" t="b">
        <f t="shared" si="2336"/>
        <v>0</v>
      </c>
      <c r="AW1597" s="60" t="b">
        <f t="shared" si="2337"/>
        <v>0</v>
      </c>
      <c r="AX1597" s="60" t="b">
        <f t="shared" si="2338"/>
        <v>0</v>
      </c>
      <c r="AY1597" s="60" t="b">
        <f t="shared" si="2339"/>
        <v>0</v>
      </c>
      <c r="AZ1597" s="60"/>
      <c r="BA1597" s="60"/>
      <c r="BB1597" s="13">
        <f t="shared" si="2364"/>
        <v>0</v>
      </c>
      <c r="BC1597" s="11" t="e">
        <f>IF(#REF!&lt;&gt;"",S1597+BC1596,0)</f>
        <v>#REF!</v>
      </c>
      <c r="BD1597" s="67" t="str">
        <f t="shared" si="2381"/>
        <v/>
      </c>
      <c r="BE1597" s="76" t="str">
        <f>IF($A1596&lt;&gt;"",IF(OR(EE1596&lt;&gt;0,EF1596&lt;&gt;0,#REF!&lt;$BB$3),"",IF(#REF!="LER","01,",IF(#REF!="LOR","01,",IF(#REF!="LEB","02,",IF(#REF!="LOB","01,",IF(#REF!="HER","19,",IF(#REF!="HOR","19,",IF(#REF!="HEB","20,",IF(#REF!="HOB","19,",""))))))))),"")</f>
        <v/>
      </c>
      <c r="BF1597" s="76" t="str">
        <f>IF($A1596&lt;&gt;"",IF(OR(EE1596&lt;&gt;0,EF1596&lt;&gt;0,#REF!&lt;$BB$3),"",IF(#REF!="LER","02,",IF(#REF!="LOR","03,",IF(#REF!="LEB","04,",IF(#REF!="LOB","02,",IF(#REF!="HER","20,",IF(#REF!="HOR","21,",IF(#REF!="HEB","22,",IF(#REF!="HOB","20,",""))))))))),"")</f>
        <v/>
      </c>
      <c r="BG1597" s="76" t="str">
        <f>IF($A1596&lt;&gt;"",IF(OR(EE1596&lt;&gt;0,EF1596&lt;&gt;0,#REF!&lt;$BB$3),"",IF(#REF!="LER","03,",IF(#REF!="LOR","05,",IF(#REF!="LEB","06,",IF(#REF!="LOB","03,",IF(#REF!="HER","21,",IF(#REF!="HOR","23,",IF(#REF!="HEB","24,",IF(#REF!="HOB","21,",""))))))))),"")</f>
        <v/>
      </c>
      <c r="BH1597" s="76" t="str">
        <f>IF($A1596&lt;&gt;"",IF(OR(EE1596&lt;&gt;0,EF1596&lt;&gt;0,#REF!&lt;$BB$3),"",IF(#REF!="LER","04,",IF(#REF!="LOR","07,",IF(#REF!="LEB","08,",IF(#REF!="LOB","04,",IF(#REF!="HER","22,",IF(#REF!="HOR","25,",IF(#REF!="HEB","26,",IF(#REF!="HOB","22,",""))))))))),"")</f>
        <v/>
      </c>
      <c r="BI1597" s="76" t="str">
        <f>IF($A1596&lt;&gt;"",IF(OR(EE1596&lt;&gt;0,EF1596&lt;&gt;0,#REF!&lt;$BB$3),"",IF(#REF!="LER","05,",IF(#REF!="LOR","09,",IF(#REF!="LEB","10,",IF(#REF!="LOB","05,",IF(#REF!="HER","23,",IF(#REF!="HOR","27,",IF(#REF!="HEB","28,",IF(#REF!="HOB","23,",""))))))))),"")</f>
        <v/>
      </c>
      <c r="BJ1597" s="76" t="str">
        <f>IF($A1596&lt;&gt;"",IF(OR(EE1596&lt;&gt;0,EF1596&lt;&gt;0,#REF!&lt;$BB$3),"",IF(#REF!="LER","06,",IF(#REF!="LOR","11,",IF(#REF!="LEB","11,",IF(#REF!="LOB","06,",IF(#REF!="HER","24,",IF(#REF!="HOR","29,",IF(#REF!="HEB","29,",IF(#REF!="HOB","24,",""))))))))),"")</f>
        <v/>
      </c>
      <c r="BK1597" s="60" t="b">
        <f t="shared" si="2340"/>
        <v>0</v>
      </c>
      <c r="BL1597" s="60" t="b">
        <f t="shared" si="2341"/>
        <v>0</v>
      </c>
      <c r="BM1597" s="60" t="b">
        <f t="shared" si="2342"/>
        <v>0</v>
      </c>
      <c r="BN1597" s="60" t="b">
        <f t="shared" si="2343"/>
        <v>0</v>
      </c>
      <c r="BO1597" s="60" t="b">
        <f t="shared" si="2344"/>
        <v>0</v>
      </c>
      <c r="BP1597" s="60" t="b">
        <f t="shared" si="2345"/>
        <v>0</v>
      </c>
      <c r="BQ1597" s="60"/>
      <c r="BR1597" s="60"/>
      <c r="BS1597" s="92">
        <f t="shared" si="2377"/>
        <v>0</v>
      </c>
      <c r="BT1597" s="60"/>
      <c r="BU1597" s="60"/>
      <c r="BV1597" s="67" t="str">
        <f t="shared" si="2382"/>
        <v/>
      </c>
      <c r="BW1597" s="76" t="str">
        <f>IF($A1596&lt;&gt;"",IF(OR(EE1596&lt;&gt;0,EF1596&lt;&gt;0,#REF!&lt;$BB$3),"",IF(#REF!="LER","07,",IF(#REF!="LOR","12,",IF(#REF!="LEB","12,",IF(#REF!="LOB","08,",IF(#REF!="HER","25,",IF(#REF!="HOR","30,",IF(#REF!="HEB","30,",IF(#REF!="HOB","25,",""))))))))),"")</f>
        <v/>
      </c>
      <c r="BX1597" s="76" t="str">
        <f>IF($A1596&lt;&gt;"",IF(OR(EE1596&lt;&gt;0,EF1596&lt;&gt;0,#REF!&lt;$BB$3),"",IF(#REF!="LER","08,",IF(#REF!="LOR","13,",IF(#REF!="LEB","13,",IF(#REF!="LOB","09,",IF(#REF!="HER","26,",IF(#REF!="HOR","31,",IF(#REF!="HEB","31,",IF(#REF!="HOB","26,",""))))))))),"")</f>
        <v/>
      </c>
      <c r="BY1597" s="76" t="str">
        <f>IF($A1596&lt;&gt;"",IF(OR(EE1596&lt;&gt;0,EF1596&lt;&gt;0,#REF!&lt;$BB$3),"",IF(#REF!="LER","09,",IF(#REF!="LOR","14,",IF(#REF!="LEB","14,",IF(#REF!="LOB","10,",IF(#REF!="HER","27,",IF(#REF!="HOR","32,",IF(#REF!="HEB","32,",IF(#REF!="HOB","27,",""))))))))),"")</f>
        <v/>
      </c>
      <c r="BZ1597" s="76" t="str">
        <f>IF($A1596&lt;&gt;"",IF(OR(EE1596&lt;&gt;0,EF1596&lt;&gt;0,#REF!&lt;$BB$3),"",IF(#REF!="LER","10,",IF(#REF!="LOR","15,",IF(#REF!="LEB","15,",IF(#REF!="LOB","11,",IF(#REF!="HER","28,",IF(#REF!="HOR","33,",IF(#REF!="HEB","33,",IF(#REF!="HOB","28,",""))))))))),"")</f>
        <v/>
      </c>
      <c r="CA1597" s="76" t="str">
        <f>IF($A1596&lt;&gt;"",IF(OR(EE1596&lt;&gt;0,EF1596&lt;&gt;0,#REF!&lt;$BB$3),"",IF(#REF!="LER","12,",IF(#REF!="LOR","16,",IF(#REF!="LEB","16,",IF(#REF!="LOB","13,",IF(#REF!="HER","30,",IF(#REF!="HOR","34,",IF(#REF!="HEB","34,",IF(#REF!="HOB","29,",""))))))))),"")</f>
        <v/>
      </c>
      <c r="CB1597" s="76" t="str">
        <f>IF($A1596&lt;&gt;"",IF(OR(EE1596&lt;&gt;0,EF1596&lt;&gt;0,#REF!&lt;$BB$3),"",IF(#REF!="LER","14,",IF(#REF!="LOR","17,",IF(#REF!="LEB","17,",IF(#REF!="LOB","15,",IF(#REF!="HER","32,",IF(#REF!="HOR","35,",IF(#REF!="HEB","35,",IF(#REF!="HOB","31,",""))))))))),"")</f>
        <v/>
      </c>
      <c r="CC1597" s="76" t="str">
        <f>IF($A1596&lt;&gt;"",IF(OR(EE1596&lt;&gt;0,EF1596&lt;&gt;0,#REF!&lt;$BB$3),"",IF(#REF!="LER","16,",IF(#REF!="LOR","18,",IF(#REF!="LEB","18,",IF(#REF!="LOB","17,",IF(#REF!="HER","34,",IF(#REF!="HOR","36,",IF(#REF!="HEB","36,",IF(#REF!="HOB","33,",""))))))))),"")</f>
        <v/>
      </c>
      <c r="CD1597" s="60" t="b">
        <f t="shared" si="2346"/>
        <v>0</v>
      </c>
      <c r="CE1597" s="60" t="b">
        <f t="shared" si="2347"/>
        <v>0</v>
      </c>
      <c r="CF1597" s="60" t="b">
        <f t="shared" si="2348"/>
        <v>0</v>
      </c>
      <c r="CG1597" s="60" t="b">
        <f t="shared" si="2349"/>
        <v>0</v>
      </c>
      <c r="CH1597" s="60" t="b">
        <f t="shared" si="2350"/>
        <v>0</v>
      </c>
      <c r="CI1597" s="60" t="b">
        <f t="shared" si="2351"/>
        <v>0</v>
      </c>
      <c r="CJ1597" s="60" t="b">
        <f t="shared" si="2352"/>
        <v>0</v>
      </c>
      <c r="CK1597" s="60"/>
      <c r="CL1597" s="60"/>
      <c r="CM1597" s="92">
        <f t="shared" si="2378"/>
        <v>0</v>
      </c>
      <c r="CN1597" s="13">
        <f t="shared" si="2365"/>
        <v>0</v>
      </c>
      <c r="CO1597" s="11" t="e">
        <f>IF(#REF!&lt;&gt;"",BC1597+CO1596,0)</f>
        <v>#REF!</v>
      </c>
      <c r="CP1597" s="13">
        <f t="shared" si="2363"/>
        <v>0</v>
      </c>
      <c r="CQ1597" s="11">
        <f t="shared" si="2368"/>
        <v>0</v>
      </c>
      <c r="CR1597" s="57">
        <f t="shared" si="2325"/>
        <v>0</v>
      </c>
      <c r="CS1597" s="57">
        <f t="shared" si="2326"/>
        <v>0</v>
      </c>
      <c r="CT1597" s="57">
        <f t="shared" si="2376"/>
        <v>0</v>
      </c>
      <c r="CU1597" s="24"/>
      <c r="CV1597" s="24"/>
      <c r="CW1597" s="24"/>
      <c r="CX1597" s="24"/>
      <c r="CY1597" s="24"/>
      <c r="CZ1597" s="24"/>
      <c r="DA1597" s="24"/>
      <c r="DB1597" s="24"/>
      <c r="DC1597" s="24"/>
      <c r="DD1597" s="64"/>
      <c r="DJ1597" s="39"/>
    </row>
    <row r="1598" spans="2:114" x14ac:dyDescent="0.2">
      <c r="B1598" s="61" t="str">
        <f>IF(A1598="","",IF(U1599="","DB",U1599&amp;V1599&amp;W1599&amp;X1599&amp;Y1599&amp;Z1599&amp;AL1599&amp;AM1599&amp;AN1599&amp;AO1599&amp;AP1599&amp;AQ1599&amp;AR1599&amp;#REF!))</f>
        <v/>
      </c>
      <c r="C1598" s="7" t="str">
        <f t="shared" si="2356"/>
        <v/>
      </c>
      <c r="D1598" s="60">
        <f t="shared" si="2357"/>
        <v>0</v>
      </c>
      <c r="E1598" s="7" t="e">
        <f>IF(COUNTBLANK(BE1599:BI1599)=5,#REF!&amp;",",IF(COUNTBLANK(U1599:AR1599)=1,T1599&amp;","&amp;T1599&amp;","&amp;T1599&amp;","&amp;T1599&amp;","&amp;T1599&amp;","&amp;T1599&amp;","&amp;T1599&amp;","&amp;T1599&amp;","&amp;T1599&amp;","&amp;T1599&amp;","&amp;T1599&amp;","&amp;T1599&amp;","&amp;T1599&amp;",",T1599&amp;","&amp;T1599&amp;","&amp;T1599&amp;","&amp;T1599&amp;","&amp;T1599&amp;","&amp;T1599&amp;","&amp;T1599&amp;","&amp;T1599&amp;","&amp;T1599&amp;","&amp;T1599&amp;","&amp;T1599&amp;","&amp;T1599&amp;","&amp;T1599&amp;","&amp;T1599&amp;","))</f>
        <v>#REF!</v>
      </c>
      <c r="F1598" s="72" t="str">
        <f t="shared" si="2369"/>
        <v/>
      </c>
      <c r="G1598" s="73">
        <f t="shared" si="2358"/>
        <v>0</v>
      </c>
      <c r="H1598" s="112">
        <f t="shared" si="2359"/>
        <v>0</v>
      </c>
      <c r="I1598" s="112">
        <f t="shared" si="2360"/>
        <v>0</v>
      </c>
      <c r="J1598" s="74" t="e">
        <f>COUNTIF(#REF!,"E")</f>
        <v>#REF!</v>
      </c>
      <c r="K1598" s="74" t="e">
        <f>COUNTIF(#REF!,"O")</f>
        <v>#REF!</v>
      </c>
      <c r="L1598" s="74" t="e">
        <f t="shared" si="2361"/>
        <v>#REF!</v>
      </c>
      <c r="M1598" s="113" t="e">
        <f t="shared" si="2362"/>
        <v>#REF!</v>
      </c>
      <c r="N1598" s="60"/>
      <c r="O1598" s="61"/>
      <c r="P1598" s="61"/>
      <c r="Q1598" s="61"/>
      <c r="R1598" s="61"/>
      <c r="S1598" s="7"/>
      <c r="T1598" s="67" t="str">
        <f t="shared" si="2379"/>
        <v/>
      </c>
      <c r="U1598" s="76" t="str">
        <f>IF($A1597&lt;&gt;"",IF(OR(CR1597&lt;&gt;0,CS1597&lt;&gt;0,$BB$3&gt;0),"",IF(#REF!="LER","01,",IF(#REF!="LOR","01,",IF(#REF!="LEB","02,",IF(#REF!="LOB","01,",IF(#REF!="HER","19,",IF(#REF!="HOR","19,",IF(#REF!="HEB","20,",IF(#REF!="HOB","19,",""))))))))),"")</f>
        <v/>
      </c>
      <c r="V1598" s="76" t="str">
        <f>IF($A1597&lt;&gt;"",IF(OR(CR1597&lt;&gt;0,CS1597&lt;&gt;0,$BB$3&gt;0),"",IF(#REF!="LER","02,",IF(#REF!="LOR","03,",IF(#REF!="LEB","04,",IF(#REF!="LOB","02,",IF(#REF!="HER","20,",IF(#REF!="HOR","21,",IF(#REF!="HEB","22,",IF(#REF!="HOB","20,",""))))))))),"")</f>
        <v/>
      </c>
      <c r="W1598" s="76" t="str">
        <f>IF($A1597&lt;&gt;"",IF(OR(CR1597&lt;&gt;0,CS1597&lt;&gt;0,$BB$3&gt;0),"",IF(#REF!="LER","03,",IF(#REF!="LOR","05,",IF(#REF!="LEB","06,",IF(#REF!="LOB","03,",IF(#REF!="HER","21,",IF(#REF!="HOR","23,",IF(#REF!="HEB","24,",IF(#REF!="HOB","21,",""))))))))),"")</f>
        <v/>
      </c>
      <c r="X1598" s="76" t="str">
        <f>IF($A1597&lt;&gt;"",IF(OR(CR1597&lt;&gt;0,CS1597&lt;&gt;0,$BB$3&gt;0),"",IF(#REF!="LER","04,",IF(#REF!="LOR","07,",IF(#REF!="LEB","08,",IF(#REF!="LOB","04,",IF(#REF!="HER","22,",IF(#REF!="HOR","25,",IF(#REF!="HEB","26,",IF(#REF!="HOB","22,",""))))))))),"")</f>
        <v/>
      </c>
      <c r="Y1598" s="76" t="str">
        <f>IF($A1597&lt;&gt;"",IF(OR(CR1597&lt;&gt;0,CS1597&lt;&gt;0,$BB$3&gt;0),"",IF(#REF!="LER","05,",IF(#REF!="LOR","09,",IF(#REF!="LEB","10,",IF(#REF!="LOB","05,",IF(#REF!="HER","23,",IF(#REF!="HOR","27,",IF(#REF!="HEB","28,",IF(#REF!="HOB","23,",""))))))))),"")</f>
        <v/>
      </c>
      <c r="Z1598" s="76" t="str">
        <f>IF($A1597&lt;&gt;"",IF(OR(CR1597&lt;&gt;0,CS1597&lt;&gt;0,$BB$3&gt;0),"",IF(#REF!="LER","06,",IF(#REF!="LOR","11,",IF(#REF!="LEB","11,",IF(#REF!="LOB","06,",IF(#REF!="HER","24,",IF(#REF!="HOR","29,",IF(#REF!="HEB","29,",IF(#REF!="HOB","24,",""))))))))),"")</f>
        <v/>
      </c>
      <c r="AA1598" s="60" t="b">
        <f t="shared" si="2327"/>
        <v>0</v>
      </c>
      <c r="AB1598" s="60" t="b">
        <f t="shared" si="2328"/>
        <v>0</v>
      </c>
      <c r="AC1598" s="60" t="b">
        <f t="shared" si="2329"/>
        <v>0</v>
      </c>
      <c r="AD1598" s="60" t="b">
        <f t="shared" si="2330"/>
        <v>0</v>
      </c>
      <c r="AE1598" s="60" t="b">
        <f t="shared" si="2331"/>
        <v>0</v>
      </c>
      <c r="AF1598" s="60" t="b">
        <f t="shared" si="2332"/>
        <v>0</v>
      </c>
      <c r="AG1598" s="60"/>
      <c r="AH1598" s="60"/>
      <c r="AI1598" s="60"/>
      <c r="AJ1598" s="60"/>
      <c r="AK1598" s="67" t="str">
        <f t="shared" si="2380"/>
        <v/>
      </c>
      <c r="AL1598" s="76" t="str">
        <f>IF($A1597&lt;&gt;"",IF(OR(CR1597&lt;&gt;0,CS1597&lt;&gt;0,$BB$3&gt;0),"",IF(#REF!="LER","07,",IF(#REF!="LOR","12,",IF(#REF!="LEB","12,",IF(#REF!="LOB","08,",IF(#REF!="HER","25,",IF(#REF!="HOR","30,",IF(#REF!="HEB","30,",IF(#REF!="HOB","25,",""))))))))),"")</f>
        <v/>
      </c>
      <c r="AM1598" s="76" t="str">
        <f>IF($A1597&lt;&gt;"",IF(OR(CR1597&lt;&gt;0,CS1597&lt;&gt;0,$BB$3&gt;0),"",IF(#REF!="LER","08,",IF(#REF!="LOR","13,",IF(#REF!="LEB","13,",IF(#REF!="LOB","09,",IF(#REF!="HER","26,",IF(#REF!="HOR","31,",IF(#REF!="HEB","31,",IF(#REF!="HOB","26,",""))))))))),"")</f>
        <v/>
      </c>
      <c r="AN1598" s="118" t="str">
        <f t="shared" si="2353"/>
        <v/>
      </c>
      <c r="AO1598" s="76" t="str">
        <f>IF($A1597&lt;&gt;"",IF(OR(CR1597&lt;&gt;0,CS1597&lt;&gt;0,$BB$3&gt;0),"",IF(#REF!="LER","10,",IF(#REF!="LOR","15,",IF(#REF!="LEB","15,",IF(#REF!="LOB","11,",IF(#REF!="HER","28,",IF(#REF!="HOR","33,",IF(#REF!="HEB","33,",IF(#REF!="HOB","28,",""))))))))),"")</f>
        <v/>
      </c>
      <c r="AP1598" s="76" t="str">
        <f>IF($A1597&lt;&gt;"",IF(OR(CR1597&lt;&gt;0,CS1597&lt;&gt;0,$BB$3&gt;0),"",IF(#REF!="LER","12,",IF(#REF!="LOR","16,",IF(#REF!="LEB","16,",IF(#REF!="LOB","13,",IF(#REF!="HER","30,",IF(#REF!="HOR","34,",IF(#REF!="HEB","34,",IF(#REF!="HOB","29,",""))))))))),"")</f>
        <v/>
      </c>
      <c r="AQ1598" s="76" t="str">
        <f>IF($A1597&lt;&gt;"",IF(OR(CR1597&lt;&gt;0,CS1597&lt;&gt;0,$BB$3&gt;0),"",IF(#REF!="LER","14,",IF(#REF!="LOR","17,",IF(#REF!="LEB","17,",IF(#REF!="LOB","15,",IF(#REF!="HER","32,",IF(#REF!="HOR","35,",IF(#REF!="HEB","35,",IF(#REF!="HOB","31,",""))))))))),"")</f>
        <v/>
      </c>
      <c r="AR1598" s="76" t="str">
        <f>IF($A1597&lt;&gt;"",IF(OR(CR1597&lt;&gt;0,CS1597&lt;&gt;0,$BB$3&gt;0),"",IF(#REF!="LER","16,",IF(#REF!="LOR","18,",IF(#REF!="LEB","18,",IF(#REF!="LOB","17,",IF(#REF!="HER","34,",IF(#REF!="HOR","36,",IF(#REF!="HEB","36,",IF(#REF!="HOB","33,",""))))))))),"")</f>
        <v/>
      </c>
      <c r="AS1598" s="60" t="b">
        <f t="shared" si="2333"/>
        <v>0</v>
      </c>
      <c r="AT1598" s="60" t="b">
        <f t="shared" si="2334"/>
        <v>0</v>
      </c>
      <c r="AU1598" s="60" t="b">
        <f t="shared" si="2335"/>
        <v>0</v>
      </c>
      <c r="AV1598" s="60" t="b">
        <f t="shared" si="2336"/>
        <v>0</v>
      </c>
      <c r="AW1598" s="60" t="b">
        <f t="shared" si="2337"/>
        <v>0</v>
      </c>
      <c r="AX1598" s="60" t="b">
        <f t="shared" si="2338"/>
        <v>0</v>
      </c>
      <c r="AY1598" s="60" t="b">
        <f t="shared" si="2339"/>
        <v>0</v>
      </c>
      <c r="AZ1598" s="60"/>
      <c r="BA1598" s="60"/>
      <c r="BB1598" s="13">
        <f t="shared" si="2364"/>
        <v>0</v>
      </c>
      <c r="BC1598" s="11" t="e">
        <f>IF(#REF!&lt;&gt;"",S1598+BC1597,0)</f>
        <v>#REF!</v>
      </c>
      <c r="BD1598" s="67" t="str">
        <f t="shared" si="2381"/>
        <v/>
      </c>
      <c r="BE1598" s="76" t="str">
        <f>IF($A1597&lt;&gt;"",IF(OR(EE1597&lt;&gt;0,EF1597&lt;&gt;0,$BB$3&gt;0),"",IF(#REF!="LER","01,",IF(#REF!="LOR","01,",IF(#REF!="LEB","02,",IF(#REF!="LOB","01,",IF(#REF!="HER","19,",IF(#REF!="HOR","19,",IF(#REF!="HEB","20,",IF(#REF!="HOB","19,",""))))))))),"")</f>
        <v/>
      </c>
      <c r="BF1598" s="76" t="str">
        <f>IF($A1597&lt;&gt;"",IF(OR(EE1597&lt;&gt;0,EF1597&lt;&gt;0,$BB$3&gt;0),"",IF(#REF!="LER","02,",IF(#REF!="LOR","03,",IF(#REF!="LEB","04,",IF(#REF!="LOB","02,",IF(#REF!="HER","20,",IF(#REF!="HOR","21,",IF(#REF!="HEB","22,",IF(#REF!="HOB","20,",""))))))))),"")</f>
        <v/>
      </c>
      <c r="BG1598" s="76" t="str">
        <f>IF($A1597&lt;&gt;"",IF(OR(EE1597&lt;&gt;0,EF1597&lt;&gt;0,$BB$3&gt;0),"",IF(#REF!="LER","03,",IF(#REF!="LOR","05,",IF(#REF!="LEB","06,",IF(#REF!="LOB","03,",IF(#REF!="HER","21,",IF(#REF!="HOR","23,",IF(#REF!="HEB","24,",IF(#REF!="HOB","21,",""))))))))),"")</f>
        <v/>
      </c>
      <c r="BH1598" s="76" t="str">
        <f>IF($A1597&lt;&gt;"",IF(OR(EE1597&lt;&gt;0,EF1597&lt;&gt;0,$BB$3&gt;0),"",IF(#REF!="LER","04,",IF(#REF!="LOR","07,",IF(#REF!="LEB","08,",IF(#REF!="LOB","04,",IF(#REF!="HER","22,",IF(#REF!="HOR","25,",IF(#REF!="HEB","26,",IF(#REF!="HOB","22,",""))))))))),"")</f>
        <v/>
      </c>
      <c r="BI1598" s="76" t="str">
        <f>IF($A1597&lt;&gt;"",IF(OR(EE1597&lt;&gt;0,EF1597&lt;&gt;0,$BB$3&gt;0),"",IF(#REF!="LER","05,",IF(#REF!="LOR","09,",IF(#REF!="LEB","10,",IF(#REF!="LOB","05,",IF(#REF!="HER","23,",IF(#REF!="HOR","27,",IF(#REF!="HEB","28,",IF(#REF!="HOB","23,",""))))))))),"")</f>
        <v/>
      </c>
      <c r="BJ1598" s="76" t="str">
        <f>IF($A1597&lt;&gt;"",IF(OR(EE1597&lt;&gt;0,EF1597&lt;&gt;0,$BB$3&gt;0),"",IF(#REF!="LER","06,",IF(#REF!="LOR","11,",IF(#REF!="LEB","11,",IF(#REF!="LOB","06,",IF(#REF!="HER","24,",IF(#REF!="HOR","29,",IF(#REF!="HEB","29,",IF(#REF!="HOB","24,",""))))))))),"")</f>
        <v/>
      </c>
      <c r="BK1598" s="60" t="b">
        <f t="shared" si="2340"/>
        <v>0</v>
      </c>
      <c r="BL1598" s="60" t="b">
        <f t="shared" si="2341"/>
        <v>0</v>
      </c>
      <c r="BM1598" s="60" t="b">
        <f t="shared" si="2342"/>
        <v>0</v>
      </c>
      <c r="BN1598" s="60" t="b">
        <f t="shared" si="2343"/>
        <v>0</v>
      </c>
      <c r="BO1598" s="60" t="b">
        <f t="shared" si="2344"/>
        <v>0</v>
      </c>
      <c r="BP1598" s="60" t="b">
        <f t="shared" si="2345"/>
        <v>0</v>
      </c>
      <c r="BQ1598" s="60"/>
      <c r="BR1598" s="60"/>
      <c r="BS1598" s="92">
        <f>IF(BT1598&lt;0,1,0)</f>
        <v>0</v>
      </c>
      <c r="BT1598" s="60"/>
      <c r="BU1598" s="60"/>
      <c r="BV1598" s="67" t="str">
        <f t="shared" si="2382"/>
        <v/>
      </c>
      <c r="BW1598" s="76" t="str">
        <f>IF($A1597&lt;&gt;"",IF(OR(EE1597&lt;&gt;0,EF1597&lt;&gt;0,$BB$3&gt;0),"",IF(#REF!="LER","07,",IF(#REF!="LOR","12,",IF(#REF!="LEB","12,",IF(#REF!="LOB","08,",IF(#REF!="HER","25,",IF(#REF!="HOR","30,",IF(#REF!="HEB","30,",IF(#REF!="HOB","25,",""))))))))),"")</f>
        <v/>
      </c>
      <c r="BX1598" s="76" t="str">
        <f>IF($A1597&lt;&gt;"",IF(OR(EE1597&lt;&gt;0,EF1597&lt;&gt;0,$BB$3&gt;0),"",IF(#REF!="LER","08,",IF(#REF!="LOR","13,",IF(#REF!="LEB","13,",IF(#REF!="LOB","09,",IF(#REF!="HER","26,",IF(#REF!="HOR","31,",IF(#REF!="HEB","31,",IF(#REF!="HOB","26,",""))))))))),"")</f>
        <v/>
      </c>
      <c r="BY1598" s="76" t="str">
        <f>IF($A1597&lt;&gt;"",IF(OR(EE1597&lt;&gt;0,EF1597&lt;&gt;0,$BB$3&gt;0),"",IF(#REF!="LER","09,",IF(#REF!="LOR","14,",IF(#REF!="LEB","14,",IF(#REF!="LOB","10,",IF(#REF!="HER","27,",IF(#REF!="HOR","32,",IF(#REF!="HEB","32,",IF(#REF!="HOB","27,",""))))))))),"")</f>
        <v/>
      </c>
      <c r="BZ1598" s="76" t="str">
        <f>IF($A1597&lt;&gt;"",IF(OR(EE1597&lt;&gt;0,EF1597&lt;&gt;0,$BB$3&gt;0),"",IF(#REF!="LER","10,",IF(#REF!="LOR","15,",IF(#REF!="LEB","15,",IF(#REF!="LOB","11,",IF(#REF!="HER","28,",IF(#REF!="HOR","33,",IF(#REF!="HEB","33,",IF(#REF!="HOB","28,",""))))))))),"")</f>
        <v/>
      </c>
      <c r="CA1598" s="76" t="str">
        <f>IF($A1597&lt;&gt;"",IF(OR(EE1597&lt;&gt;0,EF1597&lt;&gt;0,$BB$3&gt;0),"",IF(#REF!="LER","12,",IF(#REF!="LOR","16,",IF(#REF!="LEB","16,",IF(#REF!="LOB","13,",IF(#REF!="HER","30,",IF(#REF!="HOR","34,",IF(#REF!="HEB","34,",IF(#REF!="HOB","29,",""))))))))),"")</f>
        <v/>
      </c>
      <c r="CB1598" s="76" t="str">
        <f>IF($A1597&lt;&gt;"",IF(OR(EE1597&lt;&gt;0,EF1597&lt;&gt;0,$BB$3&gt;0),"",IF(#REF!="LER","14,",IF(#REF!="LOR","17,",IF(#REF!="LEB","17,",IF(#REF!="LOB","15,",IF(#REF!="HER","32,",IF(#REF!="HOR","35,",IF(#REF!="HEB","35,",IF(#REF!="HOB","31,",""))))))))),"")</f>
        <v/>
      </c>
      <c r="CC1598" s="76" t="str">
        <f>IF($A1597&lt;&gt;"",IF(OR(EE1597&lt;&gt;0,EF1597&lt;&gt;0,$BB$3&gt;0),"",IF(#REF!="LER","16,",IF(#REF!="LOR","18,",IF(#REF!="LEB","18,",IF(#REF!="LOB","17,",IF(#REF!="HER","34,",IF(#REF!="HOR","36,",IF(#REF!="HEB","36,",IF(#REF!="HOB","33,",""))))))))),"")</f>
        <v/>
      </c>
      <c r="CD1598" s="60" t="b">
        <f t="shared" si="2346"/>
        <v>0</v>
      </c>
      <c r="CE1598" s="60" t="b">
        <f t="shared" si="2347"/>
        <v>0</v>
      </c>
      <c r="CF1598" s="60" t="b">
        <f t="shared" si="2348"/>
        <v>0</v>
      </c>
      <c r="CG1598" s="60" t="b">
        <f t="shared" si="2349"/>
        <v>0</v>
      </c>
      <c r="CH1598" s="60" t="b">
        <f t="shared" si="2350"/>
        <v>0</v>
      </c>
      <c r="CI1598" s="60" t="b">
        <f t="shared" si="2351"/>
        <v>0</v>
      </c>
      <c r="CJ1598" s="60" t="b">
        <f t="shared" si="2352"/>
        <v>0</v>
      </c>
      <c r="CK1598" s="60"/>
      <c r="CL1598" s="60"/>
      <c r="CM1598" s="92">
        <f>IF(CN1598&lt;0,1,0)</f>
        <v>0</v>
      </c>
      <c r="CN1598" s="13">
        <f t="shared" si="2365"/>
        <v>0</v>
      </c>
      <c r="CO1598" s="11" t="e">
        <f>IF(#REF!&lt;&gt;"",BC1598+CO1597,0)</f>
        <v>#REF!</v>
      </c>
      <c r="CP1598" s="13">
        <f t="shared" si="2363"/>
        <v>0</v>
      </c>
      <c r="CQ1598" s="11">
        <f t="shared" si="2368"/>
        <v>0</v>
      </c>
      <c r="CR1598" s="57">
        <f t="shared" si="2325"/>
        <v>0</v>
      </c>
      <c r="CS1598" s="57">
        <f t="shared" si="2326"/>
        <v>0</v>
      </c>
      <c r="CT1598" s="57">
        <f t="shared" si="2376"/>
        <v>0</v>
      </c>
      <c r="CU1598" s="24"/>
      <c r="CV1598" s="24"/>
      <c r="CW1598" s="24"/>
      <c r="CX1598" s="24"/>
      <c r="CY1598" s="24"/>
      <c r="CZ1598" s="24"/>
      <c r="DA1598" s="24"/>
      <c r="DB1598" s="24"/>
      <c r="DC1598" s="24"/>
      <c r="DD1598" s="64"/>
      <c r="DJ1598" s="39"/>
    </row>
    <row r="1599" spans="2:114" x14ac:dyDescent="0.2">
      <c r="B1599" s="61" t="str">
        <f>IF(A1599="","",IF(U1600="","DB",U1600&amp;V1600&amp;W1600&amp;X1600&amp;Y1600&amp;Z1600&amp;AL1600&amp;AM1600&amp;AN1600&amp;AO1600&amp;AP1600&amp;AQ1600&amp;AR1600&amp;#REF!))</f>
        <v/>
      </c>
      <c r="C1599" s="7" t="str">
        <f t="shared" si="2356"/>
        <v/>
      </c>
      <c r="D1599" s="60">
        <f t="shared" si="2357"/>
        <v>0</v>
      </c>
      <c r="E1599" s="7" t="e">
        <f>IF(COUNTBLANK(BE1600:BI1600)=5,#REF!&amp;",",IF(COUNTBLANK(U1600:AR1600)=1,T1600&amp;","&amp;T1600&amp;","&amp;T1600&amp;","&amp;T1600&amp;","&amp;T1600&amp;","&amp;T1600&amp;","&amp;T1600&amp;","&amp;T1600&amp;","&amp;T1600&amp;","&amp;T1600&amp;","&amp;T1600&amp;","&amp;T1600&amp;","&amp;T1600&amp;",",T1600&amp;","&amp;T1600&amp;","&amp;T1600&amp;","&amp;T1600&amp;","&amp;T1600&amp;","&amp;T1600&amp;","&amp;T1600&amp;","&amp;T1600&amp;","&amp;T1600&amp;","&amp;T1600&amp;","&amp;T1600&amp;","&amp;T1600&amp;","&amp;T1600&amp;","&amp;T1600&amp;","))</f>
        <v>#REF!</v>
      </c>
      <c r="F1599" s="72" t="str">
        <f t="shared" si="2369"/>
        <v/>
      </c>
      <c r="G1599" s="73">
        <f t="shared" si="2358"/>
        <v>0</v>
      </c>
      <c r="H1599" s="112">
        <f t="shared" si="2359"/>
        <v>0</v>
      </c>
      <c r="I1599" s="112">
        <f t="shared" si="2360"/>
        <v>0</v>
      </c>
      <c r="J1599" s="74" t="e">
        <f>COUNTIF(#REF!,"E")</f>
        <v>#REF!</v>
      </c>
      <c r="K1599" s="74" t="e">
        <f>COUNTIF(#REF!,"O")</f>
        <v>#REF!</v>
      </c>
      <c r="L1599" s="74" t="e">
        <f t="shared" si="2361"/>
        <v>#REF!</v>
      </c>
      <c r="M1599" s="113" t="e">
        <f t="shared" si="2362"/>
        <v>#REF!</v>
      </c>
      <c r="N1599" s="60"/>
      <c r="O1599" s="61"/>
      <c r="P1599" s="61"/>
      <c r="Q1599" s="61"/>
      <c r="R1599" s="61"/>
      <c r="S1599" s="7"/>
      <c r="T1599" s="67" t="str">
        <f t="shared" si="2379"/>
        <v/>
      </c>
      <c r="U1599" s="76" t="str">
        <f>IF($A1598&lt;&gt;"",IF(OR(CR1598&lt;&gt;0,CS1598&lt;&gt;0,#REF!&lt;$BB$3),"",IF(#REF!="LER","01,",IF(#REF!="LOR","01,",IF(#REF!="LEB","02,",IF(#REF!="LOB","01,",IF(#REF!="HER","19,",IF(#REF!="HOR","19,",IF(#REF!="HEB","20,",IF(#REF!="HOB","19,",""))))))))),"")</f>
        <v/>
      </c>
      <c r="V1599" s="76" t="str">
        <f>IF($A1598&lt;&gt;"",IF(OR(CR1598&lt;&gt;0,CS1598&lt;&gt;0,#REF!&lt;$BB$3),"",IF(#REF!="LER","02,",IF(#REF!="LOR","03,",IF(#REF!="LEB","04,",IF(#REF!="LOB","02,",IF(#REF!="HER","20,",IF(#REF!="HOR","21,",IF(#REF!="HEB","22,",IF(#REF!="HOB","20,",""))))))))),"")</f>
        <v/>
      </c>
      <c r="W1599" s="76" t="str">
        <f>IF($A1598&lt;&gt;"",IF(OR(CR1598&lt;&gt;0,CS1598&lt;&gt;0,#REF!&lt;$BB$3),"",IF(#REF!="LER","03,",IF(#REF!="LOR","05,",IF(#REF!="LEB","06,",IF(#REF!="LOB","03,",IF(#REF!="HER","21,",IF(#REF!="HOR","23,",IF(#REF!="HEB","24,",IF(#REF!="HOB","21,",""))))))))),"")</f>
        <v/>
      </c>
      <c r="X1599" s="76" t="str">
        <f>IF($A1598&lt;&gt;"",IF(OR(CR1598&lt;&gt;0,CS1598&lt;&gt;0,#REF!&lt;$BB$3),"",IF(#REF!="LER","04,",IF(#REF!="LOR","07,",IF(#REF!="LEB","08,",IF(#REF!="LOB","04,",IF(#REF!="HER","22,",IF(#REF!="HOR","25,",IF(#REF!="HEB","26,",IF(#REF!="HOB","22,",""))))))))),"")</f>
        <v/>
      </c>
      <c r="Y1599" s="76" t="str">
        <f>IF($A1598&lt;&gt;"",IF(OR(CR1598&lt;&gt;0,CS1598&lt;&gt;0,#REF!&lt;$BB$3),"",IF(#REF!="LER","05,",IF(#REF!="LOR","09,",IF(#REF!="LEB","10,",IF(#REF!="LOB","05,",IF(#REF!="HER","23,",IF(#REF!="HOR","27,",IF(#REF!="HEB","28,",IF(#REF!="HOB","23,",""))))))))),"")</f>
        <v/>
      </c>
      <c r="Z1599" s="76" t="str">
        <f>IF($A1598&lt;&gt;"",IF(OR(CR1598&lt;&gt;0,CS1598&lt;&gt;0,#REF!&lt;$BB$3),"",IF(#REF!="LER","06,",IF(#REF!="LOR","11,",IF(#REF!="LEB","11,",IF(#REF!="LOB","06,",IF(#REF!="HER","24,",IF(#REF!="HOR","29,",IF(#REF!="HEB","29,",IF(#REF!="HOB","24,",""))))))))),"")</f>
        <v/>
      </c>
      <c r="AA1599" s="60" t="b">
        <f t="shared" si="2327"/>
        <v>0</v>
      </c>
      <c r="AB1599" s="60" t="b">
        <f t="shared" si="2328"/>
        <v>0</v>
      </c>
      <c r="AC1599" s="60" t="b">
        <f t="shared" si="2329"/>
        <v>0</v>
      </c>
      <c r="AD1599" s="60" t="b">
        <f t="shared" si="2330"/>
        <v>0</v>
      </c>
      <c r="AE1599" s="60" t="b">
        <f t="shared" si="2331"/>
        <v>0</v>
      </c>
      <c r="AF1599" s="60" t="b">
        <f t="shared" si="2332"/>
        <v>0</v>
      </c>
      <c r="AG1599" s="60"/>
      <c r="AH1599" s="60"/>
      <c r="AI1599" s="60"/>
      <c r="AJ1599" s="60"/>
      <c r="AK1599" s="67" t="str">
        <f t="shared" si="2380"/>
        <v/>
      </c>
      <c r="AL1599" s="76" t="str">
        <f>IF($A1598&lt;&gt;"",IF(OR(CR1598&lt;&gt;0,CS1598&lt;&gt;0,#REF!&lt;$BB$3),"",IF(#REF!="LER","07,",IF(#REF!="LOR","12,",IF(#REF!="LEB","12,",IF(#REF!="LOB","08,",IF(#REF!="HER","25,",IF(#REF!="HOR","30,",IF(#REF!="HEB","30,",IF(#REF!="HOB","25,",""))))))))),"")</f>
        <v/>
      </c>
      <c r="AM1599" s="76" t="str">
        <f>IF($A1598&lt;&gt;"",IF(OR(CR1598&lt;&gt;0,CS1598&lt;&gt;0,#REF!&lt;$BB$3),"",IF(#REF!="LER","08,",IF(#REF!="LOR","13,",IF(#REF!="LEB","13,",IF(#REF!="LOB","09,",IF(#REF!="HER","26,",IF(#REF!="HOR","31,",IF(#REF!="HEB","31,",IF(#REF!="HOB","26,",""))))))))),"")</f>
        <v/>
      </c>
      <c r="AN1599" s="118" t="str">
        <f t="shared" si="2353"/>
        <v/>
      </c>
      <c r="AO1599" s="76" t="str">
        <f>IF($A1598&lt;&gt;"",IF(OR(CR1598&lt;&gt;0,CS1598&lt;&gt;0,#REF!&lt;$BB$3),"",IF(#REF!="LER","10,",IF(#REF!="LOR","15,",IF(#REF!="LEB","15,",IF(#REF!="LOB","11,",IF(#REF!="HER","28,",IF(#REF!="HOR","33,",IF(#REF!="HEB","33,",IF(#REF!="HOB","28,",""))))))))),"")</f>
        <v/>
      </c>
      <c r="AP1599" s="76" t="str">
        <f>IF($A1598&lt;&gt;"",IF(OR(CR1598&lt;&gt;0,CS1598&lt;&gt;0,#REF!&lt;$BB$3),"",IF(#REF!="LER","12,",IF(#REF!="LOR","16,",IF(#REF!="LEB","16,",IF(#REF!="LOB","13,",IF(#REF!="HER","30,",IF(#REF!="HOR","34,",IF(#REF!="HEB","34,",IF(#REF!="HOB","29,",""))))))))),"")</f>
        <v/>
      </c>
      <c r="AQ1599" s="76" t="str">
        <f>IF($A1598&lt;&gt;"",IF(OR(CR1598&lt;&gt;0,CS1598&lt;&gt;0,#REF!&lt;$BB$3),"",IF(#REF!="LER","14,",IF(#REF!="LOR","17,",IF(#REF!="LEB","17,",IF(#REF!="LOB","15,",IF(#REF!="HER","32,",IF(#REF!="HOR","35,",IF(#REF!="HEB","35,",IF(#REF!="HOB","31,",""))))))))),"")</f>
        <v/>
      </c>
      <c r="AR1599" s="76" t="str">
        <f>IF($A1598&lt;&gt;"",IF(OR(CR1598&lt;&gt;0,CS1598&lt;&gt;0,#REF!&lt;$BB$3),"",IF(#REF!="LER","16,",IF(#REF!="LOR","18,",IF(#REF!="LEB","18,",IF(#REF!="LOB","17,",IF(#REF!="HER","34,",IF(#REF!="HOR","36,",IF(#REF!="HEB","36,",IF(#REF!="HOB","33,",""))))))))),"")</f>
        <v/>
      </c>
      <c r="AS1599" s="60" t="b">
        <f t="shared" si="2333"/>
        <v>0</v>
      </c>
      <c r="AT1599" s="60" t="b">
        <f t="shared" si="2334"/>
        <v>0</v>
      </c>
      <c r="AU1599" s="60" t="b">
        <f t="shared" si="2335"/>
        <v>0</v>
      </c>
      <c r="AV1599" s="60" t="b">
        <f t="shared" si="2336"/>
        <v>0</v>
      </c>
      <c r="AW1599" s="60" t="b">
        <f t="shared" si="2337"/>
        <v>0</v>
      </c>
      <c r="AX1599" s="60" t="b">
        <f t="shared" si="2338"/>
        <v>0</v>
      </c>
      <c r="AY1599" s="60" t="b">
        <f t="shared" si="2339"/>
        <v>0</v>
      </c>
      <c r="AZ1599" s="60"/>
      <c r="BA1599" s="60"/>
      <c r="BB1599" s="13">
        <f t="shared" si="2364"/>
        <v>0</v>
      </c>
      <c r="BC1599" s="11" t="e">
        <f>IF(#REF!&lt;&gt;"",S1599+BC1598,0)</f>
        <v>#REF!</v>
      </c>
      <c r="BD1599" s="67" t="str">
        <f t="shared" si="2381"/>
        <v/>
      </c>
      <c r="BE1599" s="76" t="str">
        <f>IF($A1598&lt;&gt;"",IF(OR(EE1598&lt;&gt;0,EF1598&lt;&gt;0,#REF!&lt;$BB$3),"",IF(#REF!="LER","01,",IF(#REF!="LOR","01,",IF(#REF!="LEB","02,",IF(#REF!="LOB","01,",IF(#REF!="HER","19,",IF(#REF!="HOR","19,",IF(#REF!="HEB","20,",IF(#REF!="HOB","19,",""))))))))),"")</f>
        <v/>
      </c>
      <c r="BF1599" s="76" t="str">
        <f>IF($A1598&lt;&gt;"",IF(OR(EE1598&lt;&gt;0,EF1598&lt;&gt;0,#REF!&lt;$BB$3),"",IF(#REF!="LER","02,",IF(#REF!="LOR","03,",IF(#REF!="LEB","04,",IF(#REF!="LOB","02,",IF(#REF!="HER","20,",IF(#REF!="HOR","21,",IF(#REF!="HEB","22,",IF(#REF!="HOB","20,",""))))))))),"")</f>
        <v/>
      </c>
      <c r="BG1599" s="76" t="str">
        <f>IF($A1598&lt;&gt;"",IF(OR(EE1598&lt;&gt;0,EF1598&lt;&gt;0,#REF!&lt;$BB$3),"",IF(#REF!="LER","03,",IF(#REF!="LOR","05,",IF(#REF!="LEB","06,",IF(#REF!="LOB","03,",IF(#REF!="HER","21,",IF(#REF!="HOR","23,",IF(#REF!="HEB","24,",IF(#REF!="HOB","21,",""))))))))),"")</f>
        <v/>
      </c>
      <c r="BH1599" s="76" t="str">
        <f>IF($A1598&lt;&gt;"",IF(OR(EE1598&lt;&gt;0,EF1598&lt;&gt;0,#REF!&lt;$BB$3),"",IF(#REF!="LER","04,",IF(#REF!="LOR","07,",IF(#REF!="LEB","08,",IF(#REF!="LOB","04,",IF(#REF!="HER","22,",IF(#REF!="HOR","25,",IF(#REF!="HEB","26,",IF(#REF!="HOB","22,",""))))))))),"")</f>
        <v/>
      </c>
      <c r="BI1599" s="76" t="str">
        <f>IF($A1598&lt;&gt;"",IF(OR(EE1598&lt;&gt;0,EF1598&lt;&gt;0,#REF!&lt;$BB$3),"",IF(#REF!="LER","05,",IF(#REF!="LOR","09,",IF(#REF!="LEB","10,",IF(#REF!="LOB","05,",IF(#REF!="HER","23,",IF(#REF!="HOR","27,",IF(#REF!="HEB","28,",IF(#REF!="HOB","23,",""))))))))),"")</f>
        <v/>
      </c>
      <c r="BJ1599" s="76" t="str">
        <f>IF($A1598&lt;&gt;"",IF(OR(EE1598&lt;&gt;0,EF1598&lt;&gt;0,#REF!&lt;$BB$3),"",IF(#REF!="LER","06,",IF(#REF!="LOR","11,",IF(#REF!="LEB","11,",IF(#REF!="LOB","06,",IF(#REF!="HER","24,",IF(#REF!="HOR","29,",IF(#REF!="HEB","29,",IF(#REF!="HOB","24,",""))))))))),"")</f>
        <v/>
      </c>
      <c r="BK1599" s="60" t="b">
        <f t="shared" si="2340"/>
        <v>0</v>
      </c>
      <c r="BL1599" s="60" t="b">
        <f t="shared" si="2341"/>
        <v>0</v>
      </c>
      <c r="BM1599" s="60" t="b">
        <f t="shared" si="2342"/>
        <v>0</v>
      </c>
      <c r="BN1599" s="60" t="b">
        <f t="shared" si="2343"/>
        <v>0</v>
      </c>
      <c r="BO1599" s="60" t="b">
        <f t="shared" si="2344"/>
        <v>0</v>
      </c>
      <c r="BP1599" s="60" t="b">
        <f t="shared" si="2345"/>
        <v>0</v>
      </c>
      <c r="BQ1599" s="60"/>
      <c r="BR1599" s="60"/>
      <c r="BS1599" s="92">
        <f>IF(BT1599&lt;0,BS1598+1,0)</f>
        <v>0</v>
      </c>
      <c r="BT1599" s="60"/>
      <c r="BU1599" s="60"/>
      <c r="BV1599" s="67" t="str">
        <f t="shared" si="2382"/>
        <v/>
      </c>
      <c r="BW1599" s="76" t="str">
        <f>IF($A1598&lt;&gt;"",IF(OR(EE1598&lt;&gt;0,EF1598&lt;&gt;0,#REF!&lt;$BB$3),"",IF(#REF!="LER","07,",IF(#REF!="LOR","12,",IF(#REF!="LEB","12,",IF(#REF!="LOB","08,",IF(#REF!="HER","25,",IF(#REF!="HOR","30,",IF(#REF!="HEB","30,",IF(#REF!="HOB","25,",""))))))))),"")</f>
        <v/>
      </c>
      <c r="BX1599" s="76" t="str">
        <f>IF($A1598&lt;&gt;"",IF(OR(EE1598&lt;&gt;0,EF1598&lt;&gt;0,#REF!&lt;$BB$3),"",IF(#REF!="LER","08,",IF(#REF!="LOR","13,",IF(#REF!="LEB","13,",IF(#REF!="LOB","09,",IF(#REF!="HER","26,",IF(#REF!="HOR","31,",IF(#REF!="HEB","31,",IF(#REF!="HOB","26,",""))))))))),"")</f>
        <v/>
      </c>
      <c r="BY1599" s="76" t="str">
        <f>IF($A1598&lt;&gt;"",IF(OR(EE1598&lt;&gt;0,EF1598&lt;&gt;0,#REF!&lt;$BB$3),"",IF(#REF!="LER","09,",IF(#REF!="LOR","14,",IF(#REF!="LEB","14,",IF(#REF!="LOB","10,",IF(#REF!="HER","27,",IF(#REF!="HOR","32,",IF(#REF!="HEB","32,",IF(#REF!="HOB","27,",""))))))))),"")</f>
        <v/>
      </c>
      <c r="BZ1599" s="76" t="str">
        <f>IF($A1598&lt;&gt;"",IF(OR(EE1598&lt;&gt;0,EF1598&lt;&gt;0,#REF!&lt;$BB$3),"",IF(#REF!="LER","10,",IF(#REF!="LOR","15,",IF(#REF!="LEB","15,",IF(#REF!="LOB","11,",IF(#REF!="HER","28,",IF(#REF!="HOR","33,",IF(#REF!="HEB","33,",IF(#REF!="HOB","28,",""))))))))),"")</f>
        <v/>
      </c>
      <c r="CA1599" s="76" t="str">
        <f>IF($A1598&lt;&gt;"",IF(OR(EE1598&lt;&gt;0,EF1598&lt;&gt;0,#REF!&lt;$BB$3),"",IF(#REF!="LER","12,",IF(#REF!="LOR","16,",IF(#REF!="LEB","16,",IF(#REF!="LOB","13,",IF(#REF!="HER","30,",IF(#REF!="HOR","34,",IF(#REF!="HEB","34,",IF(#REF!="HOB","29,",""))))))))),"")</f>
        <v/>
      </c>
      <c r="CB1599" s="76" t="str">
        <f>IF($A1598&lt;&gt;"",IF(OR(EE1598&lt;&gt;0,EF1598&lt;&gt;0,#REF!&lt;$BB$3),"",IF(#REF!="LER","14,",IF(#REF!="LOR","17,",IF(#REF!="LEB","17,",IF(#REF!="LOB","15,",IF(#REF!="HER","32,",IF(#REF!="HOR","35,",IF(#REF!="HEB","35,",IF(#REF!="HOB","31,",""))))))))),"")</f>
        <v/>
      </c>
      <c r="CC1599" s="76" t="str">
        <f>IF($A1598&lt;&gt;"",IF(OR(EE1598&lt;&gt;0,EF1598&lt;&gt;0,#REF!&lt;$BB$3),"",IF(#REF!="LER","16,",IF(#REF!="LOR","18,",IF(#REF!="LEB","18,",IF(#REF!="LOB","17,",IF(#REF!="HER","34,",IF(#REF!="HOR","36,",IF(#REF!="HEB","36,",IF(#REF!="HOB","33,",""))))))))),"")</f>
        <v/>
      </c>
      <c r="CD1599" s="60" t="b">
        <f t="shared" si="2346"/>
        <v>0</v>
      </c>
      <c r="CE1599" s="60" t="b">
        <f t="shared" si="2347"/>
        <v>0</v>
      </c>
      <c r="CF1599" s="60" t="b">
        <f t="shared" si="2348"/>
        <v>0</v>
      </c>
      <c r="CG1599" s="60" t="b">
        <f t="shared" si="2349"/>
        <v>0</v>
      </c>
      <c r="CH1599" s="60" t="b">
        <f t="shared" si="2350"/>
        <v>0</v>
      </c>
      <c r="CI1599" s="60" t="b">
        <f t="shared" si="2351"/>
        <v>0</v>
      </c>
      <c r="CJ1599" s="60" t="b">
        <f t="shared" si="2352"/>
        <v>0</v>
      </c>
      <c r="CK1599" s="60"/>
      <c r="CL1599" s="60"/>
      <c r="CM1599" s="92">
        <f>IF(CN1599&lt;0,CM1598+1,0)</f>
        <v>0</v>
      </c>
      <c r="CN1599" s="13">
        <f t="shared" si="2365"/>
        <v>0</v>
      </c>
      <c r="CO1599" s="11" t="e">
        <f>IF(#REF!&lt;&gt;"",BC1599+CO1598,0)</f>
        <v>#REF!</v>
      </c>
      <c r="CP1599" s="13">
        <f t="shared" si="2363"/>
        <v>0</v>
      </c>
      <c r="CQ1599" s="11">
        <f t="shared" si="2368"/>
        <v>0</v>
      </c>
      <c r="CR1599" s="57">
        <f t="shared" si="2325"/>
        <v>0</v>
      </c>
      <c r="CS1599" s="57">
        <f t="shared" si="2326"/>
        <v>0</v>
      </c>
      <c r="CT1599" s="57">
        <f t="shared" si="2376"/>
        <v>0</v>
      </c>
      <c r="CU1599" s="24"/>
      <c r="CV1599" s="24"/>
      <c r="CW1599" s="24"/>
      <c r="CX1599" s="24"/>
      <c r="CY1599" s="24"/>
      <c r="CZ1599" s="24"/>
      <c r="DA1599" s="24"/>
      <c r="DB1599" s="24"/>
      <c r="DC1599" s="24"/>
      <c r="DD1599" s="64"/>
      <c r="DJ1599" s="39"/>
    </row>
    <row r="1600" spans="2:114" x14ac:dyDescent="0.2">
      <c r="B1600" s="61" t="str">
        <f>IF(A1600="","",IF(U1601="","DB",U1601&amp;V1601&amp;W1601&amp;X1601&amp;Y1601&amp;Z1601&amp;AL1601&amp;AM1601&amp;AN1601&amp;AO1601&amp;AP1601&amp;AQ1601&amp;AR1601&amp;#REF!))</f>
        <v/>
      </c>
      <c r="C1600" s="7" t="str">
        <f t="shared" si="2356"/>
        <v/>
      </c>
      <c r="D1600" s="60">
        <f t="shared" si="2357"/>
        <v>0</v>
      </c>
      <c r="E1600" s="7" t="e">
        <f>IF(COUNTBLANK(BE1601:BI1601)=5,#REF!&amp;",",IF(COUNTBLANK(U1601:AR1601)=1,T1601&amp;","&amp;T1601&amp;","&amp;T1601&amp;","&amp;T1601&amp;","&amp;T1601&amp;","&amp;T1601&amp;","&amp;T1601&amp;","&amp;T1601&amp;","&amp;T1601&amp;","&amp;T1601&amp;","&amp;T1601&amp;","&amp;T1601&amp;","&amp;T1601&amp;",",T1601&amp;","&amp;T1601&amp;","&amp;T1601&amp;","&amp;T1601&amp;","&amp;T1601&amp;","&amp;T1601&amp;","&amp;T1601&amp;","&amp;T1601&amp;","&amp;T1601&amp;","&amp;T1601&amp;","&amp;T1601&amp;","&amp;T1601&amp;","&amp;T1601&amp;","&amp;T1601&amp;","))</f>
        <v>#REF!</v>
      </c>
      <c r="F1600" s="72" t="str">
        <f t="shared" si="2369"/>
        <v/>
      </c>
      <c r="G1600" s="73">
        <f t="shared" si="2358"/>
        <v>0</v>
      </c>
      <c r="H1600" s="112">
        <f t="shared" si="2359"/>
        <v>0</v>
      </c>
      <c r="I1600" s="112">
        <f t="shared" si="2360"/>
        <v>0</v>
      </c>
      <c r="J1600" s="74" t="e">
        <f>COUNTIF(#REF!,"E")</f>
        <v>#REF!</v>
      </c>
      <c r="K1600" s="74" t="e">
        <f>COUNTIF(#REF!,"O")</f>
        <v>#REF!</v>
      </c>
      <c r="L1600" s="74" t="e">
        <f t="shared" si="2361"/>
        <v>#REF!</v>
      </c>
      <c r="M1600" s="113" t="e">
        <f t="shared" si="2362"/>
        <v>#REF!</v>
      </c>
      <c r="N1600" s="60"/>
      <c r="O1600" s="61"/>
      <c r="P1600" s="61"/>
      <c r="Q1600" s="61"/>
      <c r="R1600" s="61"/>
      <c r="S1600" s="7"/>
      <c r="T1600" s="67" t="str">
        <f t="shared" si="2379"/>
        <v/>
      </c>
      <c r="U1600" s="76" t="str">
        <f>IF($A1599&lt;&gt;"",IF(OR(CR1599&lt;&gt;0,CS1599&lt;&gt;0,#REF!&lt;$BB$3),"",IF(#REF!="LER","01,",IF(#REF!="LOR","01,",IF(#REF!="LEB","02,",IF(#REF!="LOB","01,",IF(#REF!="HER","19,",IF(#REF!="HOR","19,",IF(#REF!="HEB","20,",IF(#REF!="HOB","19,",""))))))))),"")</f>
        <v/>
      </c>
      <c r="V1600" s="76" t="str">
        <f>IF($A1599&lt;&gt;"",IF(OR(CR1599&lt;&gt;0,CS1599&lt;&gt;0,#REF!&lt;$BB$3),"",IF(#REF!="LER","02,",IF(#REF!="LOR","03,",IF(#REF!="LEB","04,",IF(#REF!="LOB","02,",IF(#REF!="HER","20,",IF(#REF!="HOR","21,",IF(#REF!="HEB","22,",IF(#REF!="HOB","20,",""))))))))),"")</f>
        <v/>
      </c>
      <c r="W1600" s="76" t="str">
        <f>IF($A1599&lt;&gt;"",IF(OR(CR1599&lt;&gt;0,CS1599&lt;&gt;0,#REF!&lt;$BB$3),"",IF(#REF!="LER","03,",IF(#REF!="LOR","05,",IF(#REF!="LEB","06,",IF(#REF!="LOB","03,",IF(#REF!="HER","21,",IF(#REF!="HOR","23,",IF(#REF!="HEB","24,",IF(#REF!="HOB","21,",""))))))))),"")</f>
        <v/>
      </c>
      <c r="X1600" s="76" t="str">
        <f>IF($A1599&lt;&gt;"",IF(OR(CR1599&lt;&gt;0,CS1599&lt;&gt;0,#REF!&lt;$BB$3),"",IF(#REF!="LER","04,",IF(#REF!="LOR","07,",IF(#REF!="LEB","08,",IF(#REF!="LOB","04,",IF(#REF!="HER","22,",IF(#REF!="HOR","25,",IF(#REF!="HEB","26,",IF(#REF!="HOB","22,",""))))))))),"")</f>
        <v/>
      </c>
      <c r="Y1600" s="76" t="str">
        <f>IF($A1599&lt;&gt;"",IF(OR(CR1599&lt;&gt;0,CS1599&lt;&gt;0,#REF!&lt;$BB$3),"",IF(#REF!="LER","05,",IF(#REF!="LOR","09,",IF(#REF!="LEB","10,",IF(#REF!="LOB","05,",IF(#REF!="HER","23,",IF(#REF!="HOR","27,",IF(#REF!="HEB","28,",IF(#REF!="HOB","23,",""))))))))),"")</f>
        <v/>
      </c>
      <c r="Z1600" s="76" t="str">
        <f>IF($A1599&lt;&gt;"",IF(OR(CR1599&lt;&gt;0,CS1599&lt;&gt;0,#REF!&lt;$BB$3),"",IF(#REF!="LER","06,",IF(#REF!="LOR","11,",IF(#REF!="LEB","11,",IF(#REF!="LOB","06,",IF(#REF!="HER","24,",IF(#REF!="HOR","29,",IF(#REF!="HEB","29,",IF(#REF!="HOB","24,",""))))))))),"")</f>
        <v/>
      </c>
      <c r="AA1600" s="60" t="b">
        <f t="shared" si="2327"/>
        <v>0</v>
      </c>
      <c r="AB1600" s="60" t="b">
        <f t="shared" si="2328"/>
        <v>0</v>
      </c>
      <c r="AC1600" s="60" t="b">
        <f t="shared" si="2329"/>
        <v>0</v>
      </c>
      <c r="AD1600" s="60" t="b">
        <f t="shared" si="2330"/>
        <v>0</v>
      </c>
      <c r="AE1600" s="60" t="b">
        <f t="shared" si="2331"/>
        <v>0</v>
      </c>
      <c r="AF1600" s="60" t="b">
        <f t="shared" si="2332"/>
        <v>0</v>
      </c>
      <c r="AG1600" s="60"/>
      <c r="AH1600" s="60"/>
      <c r="AI1600" s="60"/>
      <c r="AJ1600" s="60"/>
      <c r="AK1600" s="67" t="str">
        <f t="shared" si="2380"/>
        <v/>
      </c>
      <c r="AL1600" s="76" t="str">
        <f>IF($A1599&lt;&gt;"",IF(OR(CR1599&lt;&gt;0,CS1599&lt;&gt;0,#REF!&lt;$BB$3),"",IF(#REF!="LER","07,",IF(#REF!="LOR","12,",IF(#REF!="LEB","12,",IF(#REF!="LOB","08,",IF(#REF!="HER","25,",IF(#REF!="HOR","30,",IF(#REF!="HEB","30,",IF(#REF!="HOB","25,",""))))))))),"")</f>
        <v/>
      </c>
      <c r="AM1600" s="76" t="str">
        <f>IF($A1599&lt;&gt;"",IF(OR(CR1599&lt;&gt;0,CS1599&lt;&gt;0,#REF!&lt;$BB$3),"",IF(#REF!="LER","08,",IF(#REF!="LOR","13,",IF(#REF!="LEB","13,",IF(#REF!="LOB","09,",IF(#REF!="HER","26,",IF(#REF!="HOR","31,",IF(#REF!="HEB","31,",IF(#REF!="HOB","26,",""))))))))),"")</f>
        <v/>
      </c>
      <c r="AN1600" s="118" t="str">
        <f t="shared" si="2353"/>
        <v/>
      </c>
      <c r="AO1600" s="76" t="str">
        <f>IF($A1599&lt;&gt;"",IF(OR(CR1599&lt;&gt;0,CS1599&lt;&gt;0,#REF!&lt;$BB$3),"",IF(#REF!="LER","10,",IF(#REF!="LOR","15,",IF(#REF!="LEB","15,",IF(#REF!="LOB","11,",IF(#REF!="HER","28,",IF(#REF!="HOR","33,",IF(#REF!="HEB","33,",IF(#REF!="HOB","28,",""))))))))),"")</f>
        <v/>
      </c>
      <c r="AP1600" s="76" t="str">
        <f>IF($A1599&lt;&gt;"",IF(OR(CR1599&lt;&gt;0,CS1599&lt;&gt;0,#REF!&lt;$BB$3),"",IF(#REF!="LER","12,",IF(#REF!="LOR","16,",IF(#REF!="LEB","16,",IF(#REF!="LOB","13,",IF(#REF!="HER","30,",IF(#REF!="HOR","34,",IF(#REF!="HEB","34,",IF(#REF!="HOB","29,",""))))))))),"")</f>
        <v/>
      </c>
      <c r="AQ1600" s="76" t="str">
        <f>IF($A1599&lt;&gt;"",IF(OR(CR1599&lt;&gt;0,CS1599&lt;&gt;0,#REF!&lt;$BB$3),"",IF(#REF!="LER","14,",IF(#REF!="LOR","17,",IF(#REF!="LEB","17,",IF(#REF!="LOB","15,",IF(#REF!="HER","32,",IF(#REF!="HOR","35,",IF(#REF!="HEB","35,",IF(#REF!="HOB","31,",""))))))))),"")</f>
        <v/>
      </c>
      <c r="AR1600" s="76" t="str">
        <f>IF($A1599&lt;&gt;"",IF(OR(CR1599&lt;&gt;0,CS1599&lt;&gt;0,#REF!&lt;$BB$3),"",IF(#REF!="LER","16,",IF(#REF!="LOR","18,",IF(#REF!="LEB","18,",IF(#REF!="LOB","17,",IF(#REF!="HER","34,",IF(#REF!="HOR","36,",IF(#REF!="HEB","36,",IF(#REF!="HOB","33,",""))))))))),"")</f>
        <v/>
      </c>
      <c r="AS1600" s="60" t="b">
        <f t="shared" si="2333"/>
        <v>0</v>
      </c>
      <c r="AT1600" s="60" t="b">
        <f t="shared" si="2334"/>
        <v>0</v>
      </c>
      <c r="AU1600" s="60" t="b">
        <f t="shared" si="2335"/>
        <v>0</v>
      </c>
      <c r="AV1600" s="60" t="b">
        <f t="shared" si="2336"/>
        <v>0</v>
      </c>
      <c r="AW1600" s="60" t="b">
        <f t="shared" si="2337"/>
        <v>0</v>
      </c>
      <c r="AX1600" s="60" t="b">
        <f t="shared" si="2338"/>
        <v>0</v>
      </c>
      <c r="AY1600" s="60" t="b">
        <f t="shared" si="2339"/>
        <v>0</v>
      </c>
      <c r="AZ1600" s="60"/>
      <c r="BA1600" s="60"/>
      <c r="BB1600" s="13">
        <f t="shared" si="2364"/>
        <v>0</v>
      </c>
      <c r="BC1600" s="11" t="e">
        <f>IF(#REF!&lt;&gt;"",S1600+BC1599,0)</f>
        <v>#REF!</v>
      </c>
      <c r="BD1600" s="67" t="str">
        <f t="shared" si="2381"/>
        <v/>
      </c>
      <c r="BE1600" s="76" t="str">
        <f>IF($A1599&lt;&gt;"",IF(OR(EE1599&lt;&gt;0,EF1599&lt;&gt;0,#REF!&lt;$BB$3),"",IF(#REF!="LER","01,",IF(#REF!="LOR","01,",IF(#REF!="LEB","02,",IF(#REF!="LOB","01,",IF(#REF!="HER","19,",IF(#REF!="HOR","19,",IF(#REF!="HEB","20,",IF(#REF!="HOB","19,",""))))))))),"")</f>
        <v/>
      </c>
      <c r="BF1600" s="76" t="str">
        <f>IF($A1599&lt;&gt;"",IF(OR(EE1599&lt;&gt;0,EF1599&lt;&gt;0,#REF!&lt;$BB$3),"",IF(#REF!="LER","02,",IF(#REF!="LOR","03,",IF(#REF!="LEB","04,",IF(#REF!="LOB","02,",IF(#REF!="HER","20,",IF(#REF!="HOR","21,",IF(#REF!="HEB","22,",IF(#REF!="HOB","20,",""))))))))),"")</f>
        <v/>
      </c>
      <c r="BG1600" s="76" t="str">
        <f>IF($A1599&lt;&gt;"",IF(OR(EE1599&lt;&gt;0,EF1599&lt;&gt;0,#REF!&lt;$BB$3),"",IF(#REF!="LER","03,",IF(#REF!="LOR","05,",IF(#REF!="LEB","06,",IF(#REF!="LOB","03,",IF(#REF!="HER","21,",IF(#REF!="HOR","23,",IF(#REF!="HEB","24,",IF(#REF!="HOB","21,",""))))))))),"")</f>
        <v/>
      </c>
      <c r="BH1600" s="76" t="str">
        <f>IF($A1599&lt;&gt;"",IF(OR(EE1599&lt;&gt;0,EF1599&lt;&gt;0,#REF!&lt;$BB$3),"",IF(#REF!="LER","04,",IF(#REF!="LOR","07,",IF(#REF!="LEB","08,",IF(#REF!="LOB","04,",IF(#REF!="HER","22,",IF(#REF!="HOR","25,",IF(#REF!="HEB","26,",IF(#REF!="HOB","22,",""))))))))),"")</f>
        <v/>
      </c>
      <c r="BI1600" s="76" t="str">
        <f>IF($A1599&lt;&gt;"",IF(OR(EE1599&lt;&gt;0,EF1599&lt;&gt;0,#REF!&lt;$BB$3),"",IF(#REF!="LER","05,",IF(#REF!="LOR","09,",IF(#REF!="LEB","10,",IF(#REF!="LOB","05,",IF(#REF!="HER","23,",IF(#REF!="HOR","27,",IF(#REF!="HEB","28,",IF(#REF!="HOB","23,",""))))))))),"")</f>
        <v/>
      </c>
      <c r="BJ1600" s="76" t="str">
        <f>IF($A1599&lt;&gt;"",IF(OR(EE1599&lt;&gt;0,EF1599&lt;&gt;0,#REF!&lt;$BB$3),"",IF(#REF!="LER","06,",IF(#REF!="LOR","11,",IF(#REF!="LEB","11,",IF(#REF!="LOB","06,",IF(#REF!="HER","24,",IF(#REF!="HOR","29,",IF(#REF!="HEB","29,",IF(#REF!="HOB","24,",""))))))))),"")</f>
        <v/>
      </c>
      <c r="BK1600" s="60" t="b">
        <f t="shared" si="2340"/>
        <v>0</v>
      </c>
      <c r="BL1600" s="60" t="b">
        <f t="shared" si="2341"/>
        <v>0</v>
      </c>
      <c r="BM1600" s="60" t="b">
        <f t="shared" si="2342"/>
        <v>0</v>
      </c>
      <c r="BN1600" s="60" t="b">
        <f t="shared" si="2343"/>
        <v>0</v>
      </c>
      <c r="BO1600" s="60" t="b">
        <f t="shared" si="2344"/>
        <v>0</v>
      </c>
      <c r="BP1600" s="60" t="b">
        <f t="shared" si="2345"/>
        <v>0</v>
      </c>
      <c r="BQ1600" s="60"/>
      <c r="BR1600" s="60"/>
      <c r="BS1600" s="92">
        <f t="shared" ref="BS1600:BS1606" si="2383">IF(BT1600&lt;0,BS1599+1,0)</f>
        <v>0</v>
      </c>
      <c r="BT1600" s="60"/>
      <c r="BU1600" s="60"/>
      <c r="BV1600" s="67" t="str">
        <f t="shared" si="2382"/>
        <v/>
      </c>
      <c r="BW1600" s="76" t="str">
        <f>IF($A1599&lt;&gt;"",IF(OR(EE1599&lt;&gt;0,EF1599&lt;&gt;0,#REF!&lt;$BB$3),"",IF(#REF!="LER","07,",IF(#REF!="LOR","12,",IF(#REF!="LEB","12,",IF(#REF!="LOB","08,",IF(#REF!="HER","25,",IF(#REF!="HOR","30,",IF(#REF!="HEB","30,",IF(#REF!="HOB","25,",""))))))))),"")</f>
        <v/>
      </c>
      <c r="BX1600" s="76" t="str">
        <f>IF($A1599&lt;&gt;"",IF(OR(EE1599&lt;&gt;0,EF1599&lt;&gt;0,#REF!&lt;$BB$3),"",IF(#REF!="LER","08,",IF(#REF!="LOR","13,",IF(#REF!="LEB","13,",IF(#REF!="LOB","09,",IF(#REF!="HER","26,",IF(#REF!="HOR","31,",IF(#REF!="HEB","31,",IF(#REF!="HOB","26,",""))))))))),"")</f>
        <v/>
      </c>
      <c r="BY1600" s="76" t="str">
        <f>IF($A1599&lt;&gt;"",IF(OR(EE1599&lt;&gt;0,EF1599&lt;&gt;0,#REF!&lt;$BB$3),"",IF(#REF!="LER","09,",IF(#REF!="LOR","14,",IF(#REF!="LEB","14,",IF(#REF!="LOB","10,",IF(#REF!="HER","27,",IF(#REF!="HOR","32,",IF(#REF!="HEB","32,",IF(#REF!="HOB","27,",""))))))))),"")</f>
        <v/>
      </c>
      <c r="BZ1600" s="76" t="str">
        <f>IF($A1599&lt;&gt;"",IF(OR(EE1599&lt;&gt;0,EF1599&lt;&gt;0,#REF!&lt;$BB$3),"",IF(#REF!="LER","10,",IF(#REF!="LOR","15,",IF(#REF!="LEB","15,",IF(#REF!="LOB","11,",IF(#REF!="HER","28,",IF(#REF!="HOR","33,",IF(#REF!="HEB","33,",IF(#REF!="HOB","28,",""))))))))),"")</f>
        <v/>
      </c>
      <c r="CA1600" s="76" t="str">
        <f>IF($A1599&lt;&gt;"",IF(OR(EE1599&lt;&gt;0,EF1599&lt;&gt;0,#REF!&lt;$BB$3),"",IF(#REF!="LER","12,",IF(#REF!="LOR","16,",IF(#REF!="LEB","16,",IF(#REF!="LOB","13,",IF(#REF!="HER","30,",IF(#REF!="HOR","34,",IF(#REF!="HEB","34,",IF(#REF!="HOB","29,",""))))))))),"")</f>
        <v/>
      </c>
      <c r="CB1600" s="76" t="str">
        <f>IF($A1599&lt;&gt;"",IF(OR(EE1599&lt;&gt;0,EF1599&lt;&gt;0,#REF!&lt;$BB$3),"",IF(#REF!="LER","14,",IF(#REF!="LOR","17,",IF(#REF!="LEB","17,",IF(#REF!="LOB","15,",IF(#REF!="HER","32,",IF(#REF!="HOR","35,",IF(#REF!="HEB","35,",IF(#REF!="HOB","31,",""))))))))),"")</f>
        <v/>
      </c>
      <c r="CC1600" s="76" t="str">
        <f>IF($A1599&lt;&gt;"",IF(OR(EE1599&lt;&gt;0,EF1599&lt;&gt;0,#REF!&lt;$BB$3),"",IF(#REF!="LER","16,",IF(#REF!="LOR","18,",IF(#REF!="LEB","18,",IF(#REF!="LOB","17,",IF(#REF!="HER","34,",IF(#REF!="HOR","36,",IF(#REF!="HEB","36,",IF(#REF!="HOB","33,",""))))))))),"")</f>
        <v/>
      </c>
      <c r="CD1600" s="60" t="b">
        <f t="shared" si="2346"/>
        <v>0</v>
      </c>
      <c r="CE1600" s="60" t="b">
        <f t="shared" si="2347"/>
        <v>0</v>
      </c>
      <c r="CF1600" s="60" t="b">
        <f t="shared" si="2348"/>
        <v>0</v>
      </c>
      <c r="CG1600" s="60" t="b">
        <f t="shared" si="2349"/>
        <v>0</v>
      </c>
      <c r="CH1600" s="60" t="b">
        <f t="shared" si="2350"/>
        <v>0</v>
      </c>
      <c r="CI1600" s="60" t="b">
        <f t="shared" si="2351"/>
        <v>0</v>
      </c>
      <c r="CJ1600" s="60" t="b">
        <f t="shared" si="2352"/>
        <v>0</v>
      </c>
      <c r="CK1600" s="60"/>
      <c r="CL1600" s="60"/>
      <c r="CM1600" s="92">
        <f t="shared" ref="CM1600:CM1606" si="2384">IF(CN1600&lt;0,CM1599+1,0)</f>
        <v>0</v>
      </c>
      <c r="CN1600" s="13">
        <f t="shared" si="2365"/>
        <v>0</v>
      </c>
      <c r="CO1600" s="11" t="e">
        <f>IF(#REF!&lt;&gt;"",BC1600+CO1599,0)</f>
        <v>#REF!</v>
      </c>
      <c r="CP1600" s="13">
        <f t="shared" si="2363"/>
        <v>0</v>
      </c>
      <c r="CQ1600" s="11">
        <f t="shared" si="2368"/>
        <v>0</v>
      </c>
      <c r="CR1600" s="57">
        <f t="shared" si="2325"/>
        <v>0</v>
      </c>
      <c r="CS1600" s="57">
        <f t="shared" si="2326"/>
        <v>0</v>
      </c>
      <c r="CT1600" s="57">
        <f t="shared" si="2376"/>
        <v>0</v>
      </c>
      <c r="CU1600" s="24"/>
      <c r="CV1600" s="24"/>
      <c r="CW1600" s="24"/>
      <c r="CX1600" s="24"/>
      <c r="CY1600" s="24"/>
      <c r="CZ1600" s="24"/>
      <c r="DA1600" s="24"/>
      <c r="DB1600" s="24"/>
      <c r="DC1600" s="24"/>
      <c r="DD1600" s="64"/>
      <c r="DJ1600" s="39"/>
    </row>
    <row r="1601" spans="2:114" x14ac:dyDescent="0.2">
      <c r="B1601" s="61" t="str">
        <f>IF(A1601="","",IF(U1602="","DB",U1602&amp;V1602&amp;W1602&amp;X1602&amp;Y1602&amp;Z1602&amp;AL1602&amp;AM1602&amp;AN1602&amp;AO1602&amp;AP1602&amp;AQ1602&amp;AR1602&amp;#REF!))</f>
        <v/>
      </c>
      <c r="C1601" s="7" t="str">
        <f t="shared" si="2356"/>
        <v/>
      </c>
      <c r="D1601" s="60">
        <f t="shared" si="2357"/>
        <v>0</v>
      </c>
      <c r="E1601" s="7" t="e">
        <f>IF(COUNTBLANK(BE1602:BI1602)=5,#REF!&amp;",",IF(COUNTBLANK(U1602:AR1602)=1,T1602&amp;","&amp;T1602&amp;","&amp;T1602&amp;","&amp;T1602&amp;","&amp;T1602&amp;","&amp;T1602&amp;","&amp;T1602&amp;","&amp;T1602&amp;","&amp;T1602&amp;","&amp;T1602&amp;","&amp;T1602&amp;","&amp;T1602&amp;","&amp;T1602&amp;",",T1602&amp;","&amp;T1602&amp;","&amp;T1602&amp;","&amp;T1602&amp;","&amp;T1602&amp;","&amp;T1602&amp;","&amp;T1602&amp;","&amp;T1602&amp;","&amp;T1602&amp;","&amp;T1602&amp;","&amp;T1602&amp;","&amp;T1602&amp;","&amp;T1602&amp;","&amp;T1602&amp;","))</f>
        <v>#REF!</v>
      </c>
      <c r="F1601" s="72" t="str">
        <f t="shared" si="2369"/>
        <v/>
      </c>
      <c r="G1601" s="73">
        <f t="shared" si="2358"/>
        <v>0</v>
      </c>
      <c r="H1601" s="112">
        <f t="shared" si="2359"/>
        <v>0</v>
      </c>
      <c r="I1601" s="112">
        <f t="shared" si="2360"/>
        <v>0</v>
      </c>
      <c r="J1601" s="74" t="e">
        <f>COUNTIF(#REF!,"E")</f>
        <v>#REF!</v>
      </c>
      <c r="K1601" s="74" t="e">
        <f>COUNTIF(#REF!,"O")</f>
        <v>#REF!</v>
      </c>
      <c r="L1601" s="74" t="e">
        <f t="shared" si="2361"/>
        <v>#REF!</v>
      </c>
      <c r="M1601" s="113" t="e">
        <f t="shared" si="2362"/>
        <v>#REF!</v>
      </c>
      <c r="N1601" s="60"/>
      <c r="O1601" s="61"/>
      <c r="P1601" s="61"/>
      <c r="Q1601" s="61"/>
      <c r="R1601" s="61"/>
      <c r="S1601" s="7"/>
      <c r="T1601" s="67" t="str">
        <f t="shared" si="2379"/>
        <v/>
      </c>
      <c r="U1601" s="76" t="str">
        <f>IF($A1600&lt;&gt;"",IF(OR(CR1600&lt;&gt;0,CS1600&lt;&gt;0,#REF!&lt;$BB$3),"",IF(#REF!="LER","01,",IF(#REF!="LOR","01,",IF(#REF!="LEB","02,",IF(#REF!="LOB","01,",IF(#REF!="HER","19,",IF(#REF!="HOR","19,",IF(#REF!="HEB","20,",IF(#REF!="HOB","19,",""))))))))),"")</f>
        <v/>
      </c>
      <c r="V1601" s="76" t="str">
        <f>IF($A1600&lt;&gt;"",IF(OR(CR1600&lt;&gt;0,CS1600&lt;&gt;0,#REF!&lt;$BB$3),"",IF(#REF!="LER","02,",IF(#REF!="LOR","03,",IF(#REF!="LEB","04,",IF(#REF!="LOB","02,",IF(#REF!="HER","20,",IF(#REF!="HOR","21,",IF(#REF!="HEB","22,",IF(#REF!="HOB","20,",""))))))))),"")</f>
        <v/>
      </c>
      <c r="W1601" s="76" t="str">
        <f>IF($A1600&lt;&gt;"",IF(OR(CR1600&lt;&gt;0,CS1600&lt;&gt;0,#REF!&lt;$BB$3),"",IF(#REF!="LER","03,",IF(#REF!="LOR","05,",IF(#REF!="LEB","06,",IF(#REF!="LOB","03,",IF(#REF!="HER","21,",IF(#REF!="HOR","23,",IF(#REF!="HEB","24,",IF(#REF!="HOB","21,",""))))))))),"")</f>
        <v/>
      </c>
      <c r="X1601" s="76" t="str">
        <f>IF($A1600&lt;&gt;"",IF(OR(CR1600&lt;&gt;0,CS1600&lt;&gt;0,#REF!&lt;$BB$3),"",IF(#REF!="LER","04,",IF(#REF!="LOR","07,",IF(#REF!="LEB","08,",IF(#REF!="LOB","04,",IF(#REF!="HER","22,",IF(#REF!="HOR","25,",IF(#REF!="HEB","26,",IF(#REF!="HOB","22,",""))))))))),"")</f>
        <v/>
      </c>
      <c r="Y1601" s="76" t="str">
        <f>IF($A1600&lt;&gt;"",IF(OR(CR1600&lt;&gt;0,CS1600&lt;&gt;0,#REF!&lt;$BB$3),"",IF(#REF!="LER","05,",IF(#REF!="LOR","09,",IF(#REF!="LEB","10,",IF(#REF!="LOB","05,",IF(#REF!="HER","23,",IF(#REF!="HOR","27,",IF(#REF!="HEB","28,",IF(#REF!="HOB","23,",""))))))))),"")</f>
        <v/>
      </c>
      <c r="Z1601" s="76" t="str">
        <f>IF($A1600&lt;&gt;"",IF(OR(CR1600&lt;&gt;0,CS1600&lt;&gt;0,#REF!&lt;$BB$3),"",IF(#REF!="LER","06,",IF(#REF!="LOR","11,",IF(#REF!="LEB","11,",IF(#REF!="LOB","06,",IF(#REF!="HER","24,",IF(#REF!="HOR","29,",IF(#REF!="HEB","29,",IF(#REF!="HOB","24,",""))))))))),"")</f>
        <v/>
      </c>
      <c r="AA1601" s="60" t="b">
        <f t="shared" si="2327"/>
        <v>0</v>
      </c>
      <c r="AB1601" s="60" t="b">
        <f t="shared" si="2328"/>
        <v>0</v>
      </c>
      <c r="AC1601" s="60" t="b">
        <f t="shared" si="2329"/>
        <v>0</v>
      </c>
      <c r="AD1601" s="60" t="b">
        <f t="shared" si="2330"/>
        <v>0</v>
      </c>
      <c r="AE1601" s="60" t="b">
        <f t="shared" si="2331"/>
        <v>0</v>
      </c>
      <c r="AF1601" s="60" t="b">
        <f t="shared" si="2332"/>
        <v>0</v>
      </c>
      <c r="AG1601" s="60"/>
      <c r="AH1601" s="60"/>
      <c r="AI1601" s="60"/>
      <c r="AJ1601" s="60"/>
      <c r="AK1601" s="67" t="str">
        <f t="shared" si="2380"/>
        <v/>
      </c>
      <c r="AL1601" s="76" t="str">
        <f>IF($A1600&lt;&gt;"",IF(OR(CR1600&lt;&gt;0,CS1600&lt;&gt;0,#REF!&lt;$BB$3),"",IF(#REF!="LER","07,",IF(#REF!="LOR","12,",IF(#REF!="LEB","12,",IF(#REF!="LOB","08,",IF(#REF!="HER","25,",IF(#REF!="HOR","30,",IF(#REF!="HEB","30,",IF(#REF!="HOB","25,",""))))))))),"")</f>
        <v/>
      </c>
      <c r="AM1601" s="76" t="str">
        <f>IF($A1600&lt;&gt;"",IF(OR(CR1600&lt;&gt;0,CS1600&lt;&gt;0,#REF!&lt;$BB$3),"",IF(#REF!="LER","08,",IF(#REF!="LOR","13,",IF(#REF!="LEB","13,",IF(#REF!="LOB","09,",IF(#REF!="HER","26,",IF(#REF!="HOR","31,",IF(#REF!="HEB","31,",IF(#REF!="HOB","26,",""))))))))),"")</f>
        <v/>
      </c>
      <c r="AN1601" s="118" t="str">
        <f t="shared" si="2353"/>
        <v/>
      </c>
      <c r="AO1601" s="76" t="str">
        <f>IF($A1600&lt;&gt;"",IF(OR(CR1600&lt;&gt;0,CS1600&lt;&gt;0,#REF!&lt;$BB$3),"",IF(#REF!="LER","10,",IF(#REF!="LOR","15,",IF(#REF!="LEB","15,",IF(#REF!="LOB","11,",IF(#REF!="HER","28,",IF(#REF!="HOR","33,",IF(#REF!="HEB","33,",IF(#REF!="HOB","28,",""))))))))),"")</f>
        <v/>
      </c>
      <c r="AP1601" s="76" t="str">
        <f>IF($A1600&lt;&gt;"",IF(OR(CR1600&lt;&gt;0,CS1600&lt;&gt;0,#REF!&lt;$BB$3),"",IF(#REF!="LER","12,",IF(#REF!="LOR","16,",IF(#REF!="LEB","16,",IF(#REF!="LOB","13,",IF(#REF!="HER","30,",IF(#REF!="HOR","34,",IF(#REF!="HEB","34,",IF(#REF!="HOB","29,",""))))))))),"")</f>
        <v/>
      </c>
      <c r="AQ1601" s="76" t="str">
        <f>IF($A1600&lt;&gt;"",IF(OR(CR1600&lt;&gt;0,CS1600&lt;&gt;0,#REF!&lt;$BB$3),"",IF(#REF!="LER","14,",IF(#REF!="LOR","17,",IF(#REF!="LEB","17,",IF(#REF!="LOB","15,",IF(#REF!="HER","32,",IF(#REF!="HOR","35,",IF(#REF!="HEB","35,",IF(#REF!="HOB","31,",""))))))))),"")</f>
        <v/>
      </c>
      <c r="AR1601" s="76" t="str">
        <f>IF($A1600&lt;&gt;"",IF(OR(CR1600&lt;&gt;0,CS1600&lt;&gt;0,#REF!&lt;$BB$3),"",IF(#REF!="LER","16,",IF(#REF!="LOR","18,",IF(#REF!="LEB","18,",IF(#REF!="LOB","17,",IF(#REF!="HER","34,",IF(#REF!="HOR","36,",IF(#REF!="HEB","36,",IF(#REF!="HOB","33,",""))))))))),"")</f>
        <v/>
      </c>
      <c r="AS1601" s="60" t="b">
        <f t="shared" si="2333"/>
        <v>0</v>
      </c>
      <c r="AT1601" s="60" t="b">
        <f t="shared" si="2334"/>
        <v>0</v>
      </c>
      <c r="AU1601" s="60" t="b">
        <f t="shared" si="2335"/>
        <v>0</v>
      </c>
      <c r="AV1601" s="60" t="b">
        <f t="shared" si="2336"/>
        <v>0</v>
      </c>
      <c r="AW1601" s="60" t="b">
        <f t="shared" si="2337"/>
        <v>0</v>
      </c>
      <c r="AX1601" s="60" t="b">
        <f t="shared" si="2338"/>
        <v>0</v>
      </c>
      <c r="AY1601" s="60" t="b">
        <f t="shared" si="2339"/>
        <v>0</v>
      </c>
      <c r="AZ1601" s="60"/>
      <c r="BA1601" s="60"/>
      <c r="BB1601" s="13">
        <f t="shared" si="2364"/>
        <v>0</v>
      </c>
      <c r="BC1601" s="11" t="e">
        <f>IF(#REF!&lt;&gt;"",S1601+BC1600,0)</f>
        <v>#REF!</v>
      </c>
      <c r="BD1601" s="67" t="str">
        <f t="shared" si="2381"/>
        <v/>
      </c>
      <c r="BE1601" s="76" t="str">
        <f>IF($A1600&lt;&gt;"",IF(OR(EE1600&lt;&gt;0,EF1600&lt;&gt;0,#REF!&lt;$BB$3),"",IF(#REF!="LER","01,",IF(#REF!="LOR","01,",IF(#REF!="LEB","02,",IF(#REF!="LOB","01,",IF(#REF!="HER","19,",IF(#REF!="HOR","19,",IF(#REF!="HEB","20,",IF(#REF!="HOB","19,",""))))))))),"")</f>
        <v/>
      </c>
      <c r="BF1601" s="76" t="str">
        <f>IF($A1600&lt;&gt;"",IF(OR(EE1600&lt;&gt;0,EF1600&lt;&gt;0,#REF!&lt;$BB$3),"",IF(#REF!="LER","02,",IF(#REF!="LOR","03,",IF(#REF!="LEB","04,",IF(#REF!="LOB","02,",IF(#REF!="HER","20,",IF(#REF!="HOR","21,",IF(#REF!="HEB","22,",IF(#REF!="HOB","20,",""))))))))),"")</f>
        <v/>
      </c>
      <c r="BG1601" s="76" t="str">
        <f>IF($A1600&lt;&gt;"",IF(OR(EE1600&lt;&gt;0,EF1600&lt;&gt;0,#REF!&lt;$BB$3),"",IF(#REF!="LER","03,",IF(#REF!="LOR","05,",IF(#REF!="LEB","06,",IF(#REF!="LOB","03,",IF(#REF!="HER","21,",IF(#REF!="HOR","23,",IF(#REF!="HEB","24,",IF(#REF!="HOB","21,",""))))))))),"")</f>
        <v/>
      </c>
      <c r="BH1601" s="76" t="str">
        <f>IF($A1600&lt;&gt;"",IF(OR(EE1600&lt;&gt;0,EF1600&lt;&gt;0,#REF!&lt;$BB$3),"",IF(#REF!="LER","04,",IF(#REF!="LOR","07,",IF(#REF!="LEB","08,",IF(#REF!="LOB","04,",IF(#REF!="HER","22,",IF(#REF!="HOR","25,",IF(#REF!="HEB","26,",IF(#REF!="HOB","22,",""))))))))),"")</f>
        <v/>
      </c>
      <c r="BI1601" s="76" t="str">
        <f>IF($A1600&lt;&gt;"",IF(OR(EE1600&lt;&gt;0,EF1600&lt;&gt;0,#REF!&lt;$BB$3),"",IF(#REF!="LER","05,",IF(#REF!="LOR","09,",IF(#REF!="LEB","10,",IF(#REF!="LOB","05,",IF(#REF!="HER","23,",IF(#REF!="HOR","27,",IF(#REF!="HEB","28,",IF(#REF!="HOB","23,",""))))))))),"")</f>
        <v/>
      </c>
      <c r="BJ1601" s="76" t="str">
        <f>IF($A1600&lt;&gt;"",IF(OR(EE1600&lt;&gt;0,EF1600&lt;&gt;0,#REF!&lt;$BB$3),"",IF(#REF!="LER","06,",IF(#REF!="LOR","11,",IF(#REF!="LEB","11,",IF(#REF!="LOB","06,",IF(#REF!="HER","24,",IF(#REF!="HOR","29,",IF(#REF!="HEB","29,",IF(#REF!="HOB","24,",""))))))))),"")</f>
        <v/>
      </c>
      <c r="BK1601" s="60" t="b">
        <f t="shared" si="2340"/>
        <v>0</v>
      </c>
      <c r="BL1601" s="60" t="b">
        <f t="shared" si="2341"/>
        <v>0</v>
      </c>
      <c r="BM1601" s="60" t="b">
        <f t="shared" si="2342"/>
        <v>0</v>
      </c>
      <c r="BN1601" s="60" t="b">
        <f t="shared" si="2343"/>
        <v>0</v>
      </c>
      <c r="BO1601" s="60" t="b">
        <f t="shared" si="2344"/>
        <v>0</v>
      </c>
      <c r="BP1601" s="60" t="b">
        <f t="shared" si="2345"/>
        <v>0</v>
      </c>
      <c r="BQ1601" s="60"/>
      <c r="BR1601" s="60"/>
      <c r="BS1601" s="92">
        <f t="shared" si="2383"/>
        <v>0</v>
      </c>
      <c r="BT1601" s="60"/>
      <c r="BU1601" s="60"/>
      <c r="BV1601" s="67" t="str">
        <f t="shared" si="2382"/>
        <v/>
      </c>
      <c r="BW1601" s="76" t="str">
        <f>IF($A1600&lt;&gt;"",IF(OR(EE1600&lt;&gt;0,EF1600&lt;&gt;0,#REF!&lt;$BB$3),"",IF(#REF!="LER","07,",IF(#REF!="LOR","12,",IF(#REF!="LEB","12,",IF(#REF!="LOB","08,",IF(#REF!="HER","25,",IF(#REF!="HOR","30,",IF(#REF!="HEB","30,",IF(#REF!="HOB","25,",""))))))))),"")</f>
        <v/>
      </c>
      <c r="BX1601" s="76" t="str">
        <f>IF($A1600&lt;&gt;"",IF(OR(EE1600&lt;&gt;0,EF1600&lt;&gt;0,#REF!&lt;$BB$3),"",IF(#REF!="LER","08,",IF(#REF!="LOR","13,",IF(#REF!="LEB","13,",IF(#REF!="LOB","09,",IF(#REF!="HER","26,",IF(#REF!="HOR","31,",IF(#REF!="HEB","31,",IF(#REF!="HOB","26,",""))))))))),"")</f>
        <v/>
      </c>
      <c r="BY1601" s="76" t="str">
        <f>IF($A1600&lt;&gt;"",IF(OR(EE1600&lt;&gt;0,EF1600&lt;&gt;0,#REF!&lt;$BB$3),"",IF(#REF!="LER","09,",IF(#REF!="LOR","14,",IF(#REF!="LEB","14,",IF(#REF!="LOB","10,",IF(#REF!="HER","27,",IF(#REF!="HOR","32,",IF(#REF!="HEB","32,",IF(#REF!="HOB","27,",""))))))))),"")</f>
        <v/>
      </c>
      <c r="BZ1601" s="76" t="str">
        <f>IF($A1600&lt;&gt;"",IF(OR(EE1600&lt;&gt;0,EF1600&lt;&gt;0,#REF!&lt;$BB$3),"",IF(#REF!="LER","10,",IF(#REF!="LOR","15,",IF(#REF!="LEB","15,",IF(#REF!="LOB","11,",IF(#REF!="HER","28,",IF(#REF!="HOR","33,",IF(#REF!="HEB","33,",IF(#REF!="HOB","28,",""))))))))),"")</f>
        <v/>
      </c>
      <c r="CA1601" s="76" t="str">
        <f>IF($A1600&lt;&gt;"",IF(OR(EE1600&lt;&gt;0,EF1600&lt;&gt;0,#REF!&lt;$BB$3),"",IF(#REF!="LER","12,",IF(#REF!="LOR","16,",IF(#REF!="LEB","16,",IF(#REF!="LOB","13,",IF(#REF!="HER","30,",IF(#REF!="HOR","34,",IF(#REF!="HEB","34,",IF(#REF!="HOB","29,",""))))))))),"")</f>
        <v/>
      </c>
      <c r="CB1601" s="76" t="str">
        <f>IF($A1600&lt;&gt;"",IF(OR(EE1600&lt;&gt;0,EF1600&lt;&gt;0,#REF!&lt;$BB$3),"",IF(#REF!="LER","14,",IF(#REF!="LOR","17,",IF(#REF!="LEB","17,",IF(#REF!="LOB","15,",IF(#REF!="HER","32,",IF(#REF!="HOR","35,",IF(#REF!="HEB","35,",IF(#REF!="HOB","31,",""))))))))),"")</f>
        <v/>
      </c>
      <c r="CC1601" s="76" t="str">
        <f>IF($A1600&lt;&gt;"",IF(OR(EE1600&lt;&gt;0,EF1600&lt;&gt;0,#REF!&lt;$BB$3),"",IF(#REF!="LER","16,",IF(#REF!="LOR","18,",IF(#REF!="LEB","18,",IF(#REF!="LOB","17,",IF(#REF!="HER","34,",IF(#REF!="HOR","36,",IF(#REF!="HEB","36,",IF(#REF!="HOB","33,",""))))))))),"")</f>
        <v/>
      </c>
      <c r="CD1601" s="60" t="b">
        <f t="shared" si="2346"/>
        <v>0</v>
      </c>
      <c r="CE1601" s="60" t="b">
        <f t="shared" si="2347"/>
        <v>0</v>
      </c>
      <c r="CF1601" s="60" t="b">
        <f t="shared" si="2348"/>
        <v>0</v>
      </c>
      <c r="CG1601" s="60" t="b">
        <f t="shared" si="2349"/>
        <v>0</v>
      </c>
      <c r="CH1601" s="60" t="b">
        <f t="shared" si="2350"/>
        <v>0</v>
      </c>
      <c r="CI1601" s="60" t="b">
        <f t="shared" si="2351"/>
        <v>0</v>
      </c>
      <c r="CJ1601" s="60" t="b">
        <f t="shared" si="2352"/>
        <v>0</v>
      </c>
      <c r="CK1601" s="60"/>
      <c r="CL1601" s="60"/>
      <c r="CM1601" s="92">
        <f t="shared" si="2384"/>
        <v>0</v>
      </c>
      <c r="CN1601" s="13">
        <f t="shared" si="2365"/>
        <v>0</v>
      </c>
      <c r="CO1601" s="11" t="e">
        <f>IF(#REF!&lt;&gt;"",BC1601+CO1600,0)</f>
        <v>#REF!</v>
      </c>
      <c r="CP1601" s="13">
        <f t="shared" si="2363"/>
        <v>0</v>
      </c>
      <c r="CQ1601" s="11">
        <f t="shared" si="2368"/>
        <v>0</v>
      </c>
      <c r="CR1601" s="57">
        <f t="shared" si="2325"/>
        <v>0</v>
      </c>
      <c r="CS1601" s="57">
        <f t="shared" si="2326"/>
        <v>0</v>
      </c>
      <c r="CT1601" s="57">
        <f t="shared" si="2376"/>
        <v>0</v>
      </c>
      <c r="CU1601" s="24"/>
      <c r="CV1601" s="24"/>
      <c r="CW1601" s="24"/>
      <c r="CX1601" s="24"/>
      <c r="CY1601" s="24"/>
      <c r="CZ1601" s="24"/>
      <c r="DA1601" s="24"/>
      <c r="DB1601" s="24"/>
      <c r="DC1601" s="24"/>
      <c r="DD1601" s="64"/>
      <c r="DJ1601" s="39"/>
    </row>
    <row r="1602" spans="2:114" x14ac:dyDescent="0.2">
      <c r="B1602" s="61" t="str">
        <f>IF(A1602="","",IF(U1603="","DB",U1603&amp;V1603&amp;W1603&amp;X1603&amp;Y1603&amp;Z1603&amp;AL1603&amp;AM1603&amp;AN1603&amp;AO1603&amp;AP1603&amp;AQ1603&amp;AR1603&amp;#REF!))</f>
        <v/>
      </c>
      <c r="C1602" s="7" t="str">
        <f t="shared" si="2356"/>
        <v/>
      </c>
      <c r="D1602" s="60">
        <f t="shared" si="2357"/>
        <v>0</v>
      </c>
      <c r="E1602" s="7" t="e">
        <f>IF(COUNTBLANK(BE1603:BI1603)=5,#REF!&amp;",",IF(COUNTBLANK(U1603:AR1603)=1,T1603&amp;","&amp;T1603&amp;","&amp;T1603&amp;","&amp;T1603&amp;","&amp;T1603&amp;","&amp;T1603&amp;","&amp;T1603&amp;","&amp;T1603&amp;","&amp;T1603&amp;","&amp;T1603&amp;","&amp;T1603&amp;","&amp;T1603&amp;","&amp;T1603&amp;",",T1603&amp;","&amp;T1603&amp;","&amp;T1603&amp;","&amp;T1603&amp;","&amp;T1603&amp;","&amp;T1603&amp;","&amp;T1603&amp;","&amp;T1603&amp;","&amp;T1603&amp;","&amp;T1603&amp;","&amp;T1603&amp;","&amp;T1603&amp;","&amp;T1603&amp;","&amp;T1603&amp;","))</f>
        <v>#REF!</v>
      </c>
      <c r="F1602" s="72" t="str">
        <f t="shared" si="2369"/>
        <v/>
      </c>
      <c r="G1602" s="73">
        <f t="shared" si="2358"/>
        <v>0</v>
      </c>
      <c r="H1602" s="112">
        <f t="shared" si="2359"/>
        <v>0</v>
      </c>
      <c r="I1602" s="112">
        <f t="shared" si="2360"/>
        <v>0</v>
      </c>
      <c r="J1602" s="74" t="e">
        <f>COUNTIF(#REF!,"E")</f>
        <v>#REF!</v>
      </c>
      <c r="K1602" s="74" t="e">
        <f>COUNTIF(#REF!,"O")</f>
        <v>#REF!</v>
      </c>
      <c r="L1602" s="74" t="e">
        <f t="shared" si="2361"/>
        <v>#REF!</v>
      </c>
      <c r="M1602" s="113" t="e">
        <f t="shared" si="2362"/>
        <v>#REF!</v>
      </c>
      <c r="N1602" s="60"/>
      <c r="O1602" s="61"/>
      <c r="P1602" s="61"/>
      <c r="Q1602" s="61"/>
      <c r="R1602" s="61"/>
      <c r="S1602" s="7"/>
      <c r="T1602" s="67" t="str">
        <f t="shared" si="2379"/>
        <v/>
      </c>
      <c r="U1602" s="76" t="str">
        <f>IF($A1601&lt;&gt;"",IF(OR(CR1601&lt;&gt;0,CS1601&lt;&gt;0,#REF!&lt;$BB$3),"",IF(#REF!="LER","01,",IF(#REF!="LOR","01,",IF(#REF!="LEB","02,",IF(#REF!="LOB","01,",IF(#REF!="HER","19,",IF(#REF!="HOR","19,",IF(#REF!="HEB","20,",IF(#REF!="HOB","19,",""))))))))),"")</f>
        <v/>
      </c>
      <c r="V1602" s="76" t="str">
        <f>IF($A1601&lt;&gt;"",IF(OR(CR1601&lt;&gt;0,CS1601&lt;&gt;0,#REF!&lt;$BB$3),"",IF(#REF!="LER","02,",IF(#REF!="LOR","03,",IF(#REF!="LEB","04,",IF(#REF!="LOB","02,",IF(#REF!="HER","20,",IF(#REF!="HOR","21,",IF(#REF!="HEB","22,",IF(#REF!="HOB","20,",""))))))))),"")</f>
        <v/>
      </c>
      <c r="W1602" s="76" t="str">
        <f>IF($A1601&lt;&gt;"",IF(OR(CR1601&lt;&gt;0,CS1601&lt;&gt;0,#REF!&lt;$BB$3),"",IF(#REF!="LER","03,",IF(#REF!="LOR","05,",IF(#REF!="LEB","06,",IF(#REF!="LOB","03,",IF(#REF!="HER","21,",IF(#REF!="HOR","23,",IF(#REF!="HEB","24,",IF(#REF!="HOB","21,",""))))))))),"")</f>
        <v/>
      </c>
      <c r="X1602" s="76" t="str">
        <f>IF($A1601&lt;&gt;"",IF(OR(CR1601&lt;&gt;0,CS1601&lt;&gt;0,#REF!&lt;$BB$3),"",IF(#REF!="LER","04,",IF(#REF!="LOR","07,",IF(#REF!="LEB","08,",IF(#REF!="LOB","04,",IF(#REF!="HER","22,",IF(#REF!="HOR","25,",IF(#REF!="HEB","26,",IF(#REF!="HOB","22,",""))))))))),"")</f>
        <v/>
      </c>
      <c r="Y1602" s="76" t="str">
        <f>IF($A1601&lt;&gt;"",IF(OR(CR1601&lt;&gt;0,CS1601&lt;&gt;0,#REF!&lt;$BB$3),"",IF(#REF!="LER","05,",IF(#REF!="LOR","09,",IF(#REF!="LEB","10,",IF(#REF!="LOB","05,",IF(#REF!="HER","23,",IF(#REF!="HOR","27,",IF(#REF!="HEB","28,",IF(#REF!="HOB","23,",""))))))))),"")</f>
        <v/>
      </c>
      <c r="Z1602" s="76" t="str">
        <f>IF($A1601&lt;&gt;"",IF(OR(CR1601&lt;&gt;0,CS1601&lt;&gt;0,#REF!&lt;$BB$3),"",IF(#REF!="LER","06,",IF(#REF!="LOR","11,",IF(#REF!="LEB","11,",IF(#REF!="LOB","06,",IF(#REF!="HER","24,",IF(#REF!="HOR","29,",IF(#REF!="HEB","29,",IF(#REF!="HOB","24,",""))))))))),"")</f>
        <v/>
      </c>
      <c r="AA1602" s="60" t="b">
        <f t="shared" si="2327"/>
        <v>0</v>
      </c>
      <c r="AB1602" s="60" t="b">
        <f t="shared" si="2328"/>
        <v>0</v>
      </c>
      <c r="AC1602" s="60" t="b">
        <f t="shared" si="2329"/>
        <v>0</v>
      </c>
      <c r="AD1602" s="60" t="b">
        <f t="shared" si="2330"/>
        <v>0</v>
      </c>
      <c r="AE1602" s="60" t="b">
        <f t="shared" si="2331"/>
        <v>0</v>
      </c>
      <c r="AF1602" s="60" t="b">
        <f t="shared" si="2332"/>
        <v>0</v>
      </c>
      <c r="AG1602" s="60"/>
      <c r="AH1602" s="60"/>
      <c r="AI1602" s="60"/>
      <c r="AJ1602" s="60"/>
      <c r="AK1602" s="67" t="str">
        <f t="shared" si="2380"/>
        <v/>
      </c>
      <c r="AL1602" s="76" t="str">
        <f>IF($A1601&lt;&gt;"",IF(OR(CR1601&lt;&gt;0,CS1601&lt;&gt;0,#REF!&lt;$BB$3),"",IF(#REF!="LER","07,",IF(#REF!="LOR","12,",IF(#REF!="LEB","12,",IF(#REF!="LOB","08,",IF(#REF!="HER","25,",IF(#REF!="HOR","30,",IF(#REF!="HEB","30,",IF(#REF!="HOB","25,",""))))))))),"")</f>
        <v/>
      </c>
      <c r="AM1602" s="76" t="str">
        <f>IF($A1601&lt;&gt;"",IF(OR(CR1601&lt;&gt;0,CS1601&lt;&gt;0,#REF!&lt;$BB$3),"",IF(#REF!="LER","08,",IF(#REF!="LOR","13,",IF(#REF!="LEB","13,",IF(#REF!="LOB","09,",IF(#REF!="HER","26,",IF(#REF!="HOR","31,",IF(#REF!="HEB","31,",IF(#REF!="HOB","26,",""))))))))),"")</f>
        <v/>
      </c>
      <c r="AN1602" s="118" t="str">
        <f t="shared" si="2353"/>
        <v/>
      </c>
      <c r="AO1602" s="76" t="str">
        <f>IF($A1601&lt;&gt;"",IF(OR(CR1601&lt;&gt;0,CS1601&lt;&gt;0,#REF!&lt;$BB$3),"",IF(#REF!="LER","10,",IF(#REF!="LOR","15,",IF(#REF!="LEB","15,",IF(#REF!="LOB","11,",IF(#REF!="HER","28,",IF(#REF!="HOR","33,",IF(#REF!="HEB","33,",IF(#REF!="HOB","28,",""))))))))),"")</f>
        <v/>
      </c>
      <c r="AP1602" s="76" t="str">
        <f>IF($A1601&lt;&gt;"",IF(OR(CR1601&lt;&gt;0,CS1601&lt;&gt;0,#REF!&lt;$BB$3),"",IF(#REF!="LER","12,",IF(#REF!="LOR","16,",IF(#REF!="LEB","16,",IF(#REF!="LOB","13,",IF(#REF!="HER","30,",IF(#REF!="HOR","34,",IF(#REF!="HEB","34,",IF(#REF!="HOB","29,",""))))))))),"")</f>
        <v/>
      </c>
      <c r="AQ1602" s="76" t="str">
        <f>IF($A1601&lt;&gt;"",IF(OR(CR1601&lt;&gt;0,CS1601&lt;&gt;0,#REF!&lt;$BB$3),"",IF(#REF!="LER","14,",IF(#REF!="LOR","17,",IF(#REF!="LEB","17,",IF(#REF!="LOB","15,",IF(#REF!="HER","32,",IF(#REF!="HOR","35,",IF(#REF!="HEB","35,",IF(#REF!="HOB","31,",""))))))))),"")</f>
        <v/>
      </c>
      <c r="AR1602" s="76" t="str">
        <f>IF($A1601&lt;&gt;"",IF(OR(CR1601&lt;&gt;0,CS1601&lt;&gt;0,#REF!&lt;$BB$3),"",IF(#REF!="LER","16,",IF(#REF!="LOR","18,",IF(#REF!="LEB","18,",IF(#REF!="LOB","17,",IF(#REF!="HER","34,",IF(#REF!="HOR","36,",IF(#REF!="HEB","36,",IF(#REF!="HOB","33,",""))))))))),"")</f>
        <v/>
      </c>
      <c r="AS1602" s="60" t="b">
        <f t="shared" si="2333"/>
        <v>0</v>
      </c>
      <c r="AT1602" s="60" t="b">
        <f t="shared" si="2334"/>
        <v>0</v>
      </c>
      <c r="AU1602" s="60" t="b">
        <f t="shared" si="2335"/>
        <v>0</v>
      </c>
      <c r="AV1602" s="60" t="b">
        <f t="shared" si="2336"/>
        <v>0</v>
      </c>
      <c r="AW1602" s="60" t="b">
        <f t="shared" si="2337"/>
        <v>0</v>
      </c>
      <c r="AX1602" s="60" t="b">
        <f t="shared" si="2338"/>
        <v>0</v>
      </c>
      <c r="AY1602" s="60" t="b">
        <f t="shared" si="2339"/>
        <v>0</v>
      </c>
      <c r="AZ1602" s="60"/>
      <c r="BA1602" s="60"/>
      <c r="BB1602" s="13">
        <f t="shared" si="2364"/>
        <v>0</v>
      </c>
      <c r="BC1602" s="11" t="e">
        <f>IF(#REF!&lt;&gt;"",S1602+BC1601,0)</f>
        <v>#REF!</v>
      </c>
      <c r="BD1602" s="67" t="str">
        <f t="shared" si="2381"/>
        <v/>
      </c>
      <c r="BE1602" s="76" t="str">
        <f>IF($A1601&lt;&gt;"",IF(OR(EE1601&lt;&gt;0,EF1601&lt;&gt;0,#REF!&lt;$BB$3),"",IF(#REF!="LER","01,",IF(#REF!="LOR","01,",IF(#REF!="LEB","02,",IF(#REF!="LOB","01,",IF(#REF!="HER","19,",IF(#REF!="HOR","19,",IF(#REF!="HEB","20,",IF(#REF!="HOB","19,",""))))))))),"")</f>
        <v/>
      </c>
      <c r="BF1602" s="76" t="str">
        <f>IF($A1601&lt;&gt;"",IF(OR(EE1601&lt;&gt;0,EF1601&lt;&gt;0,#REF!&lt;$BB$3),"",IF(#REF!="LER","02,",IF(#REF!="LOR","03,",IF(#REF!="LEB","04,",IF(#REF!="LOB","02,",IF(#REF!="HER","20,",IF(#REF!="HOR","21,",IF(#REF!="HEB","22,",IF(#REF!="HOB","20,",""))))))))),"")</f>
        <v/>
      </c>
      <c r="BG1602" s="76" t="str">
        <f>IF($A1601&lt;&gt;"",IF(OR(EE1601&lt;&gt;0,EF1601&lt;&gt;0,#REF!&lt;$BB$3),"",IF(#REF!="LER","03,",IF(#REF!="LOR","05,",IF(#REF!="LEB","06,",IF(#REF!="LOB","03,",IF(#REF!="HER","21,",IF(#REF!="HOR","23,",IF(#REF!="HEB","24,",IF(#REF!="HOB","21,",""))))))))),"")</f>
        <v/>
      </c>
      <c r="BH1602" s="76" t="str">
        <f>IF($A1601&lt;&gt;"",IF(OR(EE1601&lt;&gt;0,EF1601&lt;&gt;0,#REF!&lt;$BB$3),"",IF(#REF!="LER","04,",IF(#REF!="LOR","07,",IF(#REF!="LEB","08,",IF(#REF!="LOB","04,",IF(#REF!="HER","22,",IF(#REF!="HOR","25,",IF(#REF!="HEB","26,",IF(#REF!="HOB","22,",""))))))))),"")</f>
        <v/>
      </c>
      <c r="BI1602" s="76" t="str">
        <f>IF($A1601&lt;&gt;"",IF(OR(EE1601&lt;&gt;0,EF1601&lt;&gt;0,#REF!&lt;$BB$3),"",IF(#REF!="LER","05,",IF(#REF!="LOR","09,",IF(#REF!="LEB","10,",IF(#REF!="LOB","05,",IF(#REF!="HER","23,",IF(#REF!="HOR","27,",IF(#REF!="HEB","28,",IF(#REF!="HOB","23,",""))))))))),"")</f>
        <v/>
      </c>
      <c r="BJ1602" s="76" t="str">
        <f>IF($A1601&lt;&gt;"",IF(OR(EE1601&lt;&gt;0,EF1601&lt;&gt;0,#REF!&lt;$BB$3),"",IF(#REF!="LER","06,",IF(#REF!="LOR","11,",IF(#REF!="LEB","11,",IF(#REF!="LOB","06,",IF(#REF!="HER","24,",IF(#REF!="HOR","29,",IF(#REF!="HEB","29,",IF(#REF!="HOB","24,",""))))))))),"")</f>
        <v/>
      </c>
      <c r="BK1602" s="60" t="b">
        <f t="shared" si="2340"/>
        <v>0</v>
      </c>
      <c r="BL1602" s="60" t="b">
        <f t="shared" si="2341"/>
        <v>0</v>
      </c>
      <c r="BM1602" s="60" t="b">
        <f t="shared" si="2342"/>
        <v>0</v>
      </c>
      <c r="BN1602" s="60" t="b">
        <f t="shared" si="2343"/>
        <v>0</v>
      </c>
      <c r="BO1602" s="60" t="b">
        <f t="shared" si="2344"/>
        <v>0</v>
      </c>
      <c r="BP1602" s="60" t="b">
        <f t="shared" si="2345"/>
        <v>0</v>
      </c>
      <c r="BQ1602" s="60"/>
      <c r="BR1602" s="60"/>
      <c r="BS1602" s="92">
        <f t="shared" si="2383"/>
        <v>0</v>
      </c>
      <c r="BT1602" s="60"/>
      <c r="BU1602" s="60"/>
      <c r="BV1602" s="67" t="str">
        <f t="shared" si="2382"/>
        <v/>
      </c>
      <c r="BW1602" s="76" t="str">
        <f>IF($A1601&lt;&gt;"",IF(OR(EE1601&lt;&gt;0,EF1601&lt;&gt;0,#REF!&lt;$BB$3),"",IF(#REF!="LER","07,",IF(#REF!="LOR","12,",IF(#REF!="LEB","12,",IF(#REF!="LOB","08,",IF(#REF!="HER","25,",IF(#REF!="HOR","30,",IF(#REF!="HEB","30,",IF(#REF!="HOB","25,",""))))))))),"")</f>
        <v/>
      </c>
      <c r="BX1602" s="76" t="str">
        <f>IF($A1601&lt;&gt;"",IF(OR(EE1601&lt;&gt;0,EF1601&lt;&gt;0,#REF!&lt;$BB$3),"",IF(#REF!="LER","08,",IF(#REF!="LOR","13,",IF(#REF!="LEB","13,",IF(#REF!="LOB","09,",IF(#REF!="HER","26,",IF(#REF!="HOR","31,",IF(#REF!="HEB","31,",IF(#REF!="HOB","26,",""))))))))),"")</f>
        <v/>
      </c>
      <c r="BY1602" s="76" t="str">
        <f>IF($A1601&lt;&gt;"",IF(OR(EE1601&lt;&gt;0,EF1601&lt;&gt;0,#REF!&lt;$BB$3),"",IF(#REF!="LER","09,",IF(#REF!="LOR","14,",IF(#REF!="LEB","14,",IF(#REF!="LOB","10,",IF(#REF!="HER","27,",IF(#REF!="HOR","32,",IF(#REF!="HEB","32,",IF(#REF!="HOB","27,",""))))))))),"")</f>
        <v/>
      </c>
      <c r="BZ1602" s="76" t="str">
        <f>IF($A1601&lt;&gt;"",IF(OR(EE1601&lt;&gt;0,EF1601&lt;&gt;0,#REF!&lt;$BB$3),"",IF(#REF!="LER","10,",IF(#REF!="LOR","15,",IF(#REF!="LEB","15,",IF(#REF!="LOB","11,",IF(#REF!="HER","28,",IF(#REF!="HOR","33,",IF(#REF!="HEB","33,",IF(#REF!="HOB","28,",""))))))))),"")</f>
        <v/>
      </c>
      <c r="CA1602" s="76" t="str">
        <f>IF($A1601&lt;&gt;"",IF(OR(EE1601&lt;&gt;0,EF1601&lt;&gt;0,#REF!&lt;$BB$3),"",IF(#REF!="LER","12,",IF(#REF!="LOR","16,",IF(#REF!="LEB","16,",IF(#REF!="LOB","13,",IF(#REF!="HER","30,",IF(#REF!="HOR","34,",IF(#REF!="HEB","34,",IF(#REF!="HOB","29,",""))))))))),"")</f>
        <v/>
      </c>
      <c r="CB1602" s="76" t="str">
        <f>IF($A1601&lt;&gt;"",IF(OR(EE1601&lt;&gt;0,EF1601&lt;&gt;0,#REF!&lt;$BB$3),"",IF(#REF!="LER","14,",IF(#REF!="LOR","17,",IF(#REF!="LEB","17,",IF(#REF!="LOB","15,",IF(#REF!="HER","32,",IF(#REF!="HOR","35,",IF(#REF!="HEB","35,",IF(#REF!="HOB","31,",""))))))))),"")</f>
        <v/>
      </c>
      <c r="CC1602" s="76" t="str">
        <f>IF($A1601&lt;&gt;"",IF(OR(EE1601&lt;&gt;0,EF1601&lt;&gt;0,#REF!&lt;$BB$3),"",IF(#REF!="LER","16,",IF(#REF!="LOR","18,",IF(#REF!="LEB","18,",IF(#REF!="LOB","17,",IF(#REF!="HER","34,",IF(#REF!="HOR","36,",IF(#REF!="HEB","36,",IF(#REF!="HOB","33,",""))))))))),"")</f>
        <v/>
      </c>
      <c r="CD1602" s="60" t="b">
        <f t="shared" si="2346"/>
        <v>0</v>
      </c>
      <c r="CE1602" s="60" t="b">
        <f t="shared" si="2347"/>
        <v>0</v>
      </c>
      <c r="CF1602" s="60" t="b">
        <f t="shared" si="2348"/>
        <v>0</v>
      </c>
      <c r="CG1602" s="60" t="b">
        <f t="shared" si="2349"/>
        <v>0</v>
      </c>
      <c r="CH1602" s="60" t="b">
        <f t="shared" si="2350"/>
        <v>0</v>
      </c>
      <c r="CI1602" s="60" t="b">
        <f t="shared" si="2351"/>
        <v>0</v>
      </c>
      <c r="CJ1602" s="60" t="b">
        <f t="shared" si="2352"/>
        <v>0</v>
      </c>
      <c r="CK1602" s="60"/>
      <c r="CL1602" s="60"/>
      <c r="CM1602" s="92">
        <f t="shared" si="2384"/>
        <v>0</v>
      </c>
      <c r="CN1602" s="13">
        <f t="shared" si="2365"/>
        <v>0</v>
      </c>
      <c r="CO1602" s="11" t="e">
        <f>IF(#REF!&lt;&gt;"",BC1602+CO1601,0)</f>
        <v>#REF!</v>
      </c>
      <c r="CP1602" s="13">
        <f t="shared" si="2363"/>
        <v>0</v>
      </c>
      <c r="CQ1602" s="11">
        <f t="shared" si="2368"/>
        <v>0</v>
      </c>
      <c r="CR1602" s="57">
        <f t="shared" si="2325"/>
        <v>0</v>
      </c>
      <c r="CS1602" s="57">
        <f t="shared" si="2326"/>
        <v>0</v>
      </c>
      <c r="CT1602" s="57">
        <f t="shared" si="2376"/>
        <v>0</v>
      </c>
      <c r="CU1602" s="24"/>
      <c r="CV1602" s="24"/>
      <c r="CW1602" s="24"/>
      <c r="CX1602" s="24"/>
      <c r="CY1602" s="24"/>
      <c r="CZ1602" s="24"/>
      <c r="DA1602" s="24"/>
      <c r="DB1602" s="24"/>
      <c r="DC1602" s="24"/>
      <c r="DD1602" s="64"/>
      <c r="DJ1602" s="39"/>
    </row>
    <row r="1603" spans="2:114" x14ac:dyDescent="0.2">
      <c r="B1603" s="61" t="str">
        <f>IF(A1603="","",IF(U1604="","DB",U1604&amp;V1604&amp;W1604&amp;X1604&amp;Y1604&amp;Z1604&amp;AL1604&amp;AM1604&amp;AN1604&amp;AO1604&amp;AP1604&amp;AQ1604&amp;AR1604&amp;#REF!))</f>
        <v/>
      </c>
      <c r="C1603" s="7" t="str">
        <f t="shared" si="2356"/>
        <v/>
      </c>
      <c r="D1603" s="60">
        <f t="shared" si="2357"/>
        <v>0</v>
      </c>
      <c r="E1603" s="7" t="e">
        <f>IF(COUNTBLANK(BE1604:BI1604)=5,#REF!&amp;",",IF(COUNTBLANK(U1604:AR1604)=1,T1604&amp;","&amp;T1604&amp;","&amp;T1604&amp;","&amp;T1604&amp;","&amp;T1604&amp;","&amp;T1604&amp;","&amp;T1604&amp;","&amp;T1604&amp;","&amp;T1604&amp;","&amp;T1604&amp;","&amp;T1604&amp;","&amp;T1604&amp;","&amp;T1604&amp;",",T1604&amp;","&amp;T1604&amp;","&amp;T1604&amp;","&amp;T1604&amp;","&amp;T1604&amp;","&amp;T1604&amp;","&amp;T1604&amp;","&amp;T1604&amp;","&amp;T1604&amp;","&amp;T1604&amp;","&amp;T1604&amp;","&amp;T1604&amp;","&amp;T1604&amp;","&amp;T1604&amp;","))</f>
        <v>#REF!</v>
      </c>
      <c r="F1603" s="72" t="str">
        <f t="shared" si="2369"/>
        <v/>
      </c>
      <c r="G1603" s="73">
        <f t="shared" si="2358"/>
        <v>0</v>
      </c>
      <c r="H1603" s="112">
        <f t="shared" si="2359"/>
        <v>0</v>
      </c>
      <c r="I1603" s="112">
        <f t="shared" si="2360"/>
        <v>0</v>
      </c>
      <c r="J1603" s="74" t="e">
        <f>COUNTIF(#REF!,"E")</f>
        <v>#REF!</v>
      </c>
      <c r="K1603" s="74" t="e">
        <f>COUNTIF(#REF!,"O")</f>
        <v>#REF!</v>
      </c>
      <c r="L1603" s="74" t="e">
        <f t="shared" si="2361"/>
        <v>#REF!</v>
      </c>
      <c r="M1603" s="113" t="e">
        <f t="shared" si="2362"/>
        <v>#REF!</v>
      </c>
      <c r="N1603" s="60"/>
      <c r="O1603" s="61"/>
      <c r="P1603" s="61"/>
      <c r="Q1603" s="61"/>
      <c r="R1603" s="61"/>
      <c r="S1603" s="7"/>
      <c r="T1603" s="67" t="str">
        <f t="shared" si="2379"/>
        <v/>
      </c>
      <c r="U1603" s="76" t="str">
        <f>IF($A1602&lt;&gt;"",IF(OR(CR1602&lt;&gt;0,CS1602&lt;&gt;0,#REF!&lt;$BB$3),"",IF(#REF!="LER","01,",IF(#REF!="LOR","01,",IF(#REF!="LEB","02,",IF(#REF!="LOB","01,",IF(#REF!="HER","19,",IF(#REF!="HOR","19,",IF(#REF!="HEB","20,",IF(#REF!="HOB","19,",""))))))))),"")</f>
        <v/>
      </c>
      <c r="V1603" s="76" t="str">
        <f>IF($A1602&lt;&gt;"",IF(OR(CR1602&lt;&gt;0,CS1602&lt;&gt;0,#REF!&lt;$BB$3),"",IF(#REF!="LER","02,",IF(#REF!="LOR","03,",IF(#REF!="LEB","04,",IF(#REF!="LOB","02,",IF(#REF!="HER","20,",IF(#REF!="HOR","21,",IF(#REF!="HEB","22,",IF(#REF!="HOB","20,",""))))))))),"")</f>
        <v/>
      </c>
      <c r="W1603" s="76" t="str">
        <f>IF($A1602&lt;&gt;"",IF(OR(CR1602&lt;&gt;0,CS1602&lt;&gt;0,#REF!&lt;$BB$3),"",IF(#REF!="LER","03,",IF(#REF!="LOR","05,",IF(#REF!="LEB","06,",IF(#REF!="LOB","03,",IF(#REF!="HER","21,",IF(#REF!="HOR","23,",IF(#REF!="HEB","24,",IF(#REF!="HOB","21,",""))))))))),"")</f>
        <v/>
      </c>
      <c r="X1603" s="76" t="str">
        <f>IF($A1602&lt;&gt;"",IF(OR(CR1602&lt;&gt;0,CS1602&lt;&gt;0,#REF!&lt;$BB$3),"",IF(#REF!="LER","04,",IF(#REF!="LOR","07,",IF(#REF!="LEB","08,",IF(#REF!="LOB","04,",IF(#REF!="HER","22,",IF(#REF!="HOR","25,",IF(#REF!="HEB","26,",IF(#REF!="HOB","22,",""))))))))),"")</f>
        <v/>
      </c>
      <c r="Y1603" s="76" t="str">
        <f>IF($A1602&lt;&gt;"",IF(OR(CR1602&lt;&gt;0,CS1602&lt;&gt;0,#REF!&lt;$BB$3),"",IF(#REF!="LER","05,",IF(#REF!="LOR","09,",IF(#REF!="LEB","10,",IF(#REF!="LOB","05,",IF(#REF!="HER","23,",IF(#REF!="HOR","27,",IF(#REF!="HEB","28,",IF(#REF!="HOB","23,",""))))))))),"")</f>
        <v/>
      </c>
      <c r="Z1603" s="76" t="str">
        <f>IF($A1602&lt;&gt;"",IF(OR(CR1602&lt;&gt;0,CS1602&lt;&gt;0,#REF!&lt;$BB$3),"",IF(#REF!="LER","06,",IF(#REF!="LOR","11,",IF(#REF!="LEB","11,",IF(#REF!="LOB","06,",IF(#REF!="HER","24,",IF(#REF!="HOR","29,",IF(#REF!="HEB","29,",IF(#REF!="HOB","24,",""))))))))),"")</f>
        <v/>
      </c>
      <c r="AA1603" s="60" t="b">
        <f t="shared" si="2327"/>
        <v>0</v>
      </c>
      <c r="AB1603" s="60" t="b">
        <f t="shared" si="2328"/>
        <v>0</v>
      </c>
      <c r="AC1603" s="60" t="b">
        <f t="shared" si="2329"/>
        <v>0</v>
      </c>
      <c r="AD1603" s="60" t="b">
        <f t="shared" si="2330"/>
        <v>0</v>
      </c>
      <c r="AE1603" s="60" t="b">
        <f t="shared" si="2331"/>
        <v>0</v>
      </c>
      <c r="AF1603" s="60" t="b">
        <f t="shared" si="2332"/>
        <v>0</v>
      </c>
      <c r="AG1603" s="60"/>
      <c r="AH1603" s="60"/>
      <c r="AI1603" s="60"/>
      <c r="AJ1603" s="60"/>
      <c r="AK1603" s="67" t="str">
        <f t="shared" si="2380"/>
        <v/>
      </c>
      <c r="AL1603" s="76" t="str">
        <f>IF($A1602&lt;&gt;"",IF(OR(CR1602&lt;&gt;0,CS1602&lt;&gt;0,#REF!&lt;$BB$3),"",IF(#REF!="LER","07,",IF(#REF!="LOR","12,",IF(#REF!="LEB","12,",IF(#REF!="LOB","08,",IF(#REF!="HER","25,",IF(#REF!="HOR","30,",IF(#REF!="HEB","30,",IF(#REF!="HOB","25,",""))))))))),"")</f>
        <v/>
      </c>
      <c r="AM1603" s="76" t="str">
        <f>IF($A1602&lt;&gt;"",IF(OR(CR1602&lt;&gt;0,CS1602&lt;&gt;0,#REF!&lt;$BB$3),"",IF(#REF!="LER","08,",IF(#REF!="LOR","13,",IF(#REF!="LEB","13,",IF(#REF!="LOB","09,",IF(#REF!="HER","26,",IF(#REF!="HOR","31,",IF(#REF!="HEB","31,",IF(#REF!="HOB","26,",""))))))))),"")</f>
        <v/>
      </c>
      <c r="AN1603" s="118" t="str">
        <f t="shared" si="2353"/>
        <v/>
      </c>
      <c r="AO1603" s="76" t="str">
        <f>IF($A1602&lt;&gt;"",IF(OR(CR1602&lt;&gt;0,CS1602&lt;&gt;0,#REF!&lt;$BB$3),"",IF(#REF!="LER","10,",IF(#REF!="LOR","15,",IF(#REF!="LEB","15,",IF(#REF!="LOB","11,",IF(#REF!="HER","28,",IF(#REF!="HOR","33,",IF(#REF!="HEB","33,",IF(#REF!="HOB","28,",""))))))))),"")</f>
        <v/>
      </c>
      <c r="AP1603" s="76" t="str">
        <f>IF($A1602&lt;&gt;"",IF(OR(CR1602&lt;&gt;0,CS1602&lt;&gt;0,#REF!&lt;$BB$3),"",IF(#REF!="LER","12,",IF(#REF!="LOR","16,",IF(#REF!="LEB","16,",IF(#REF!="LOB","13,",IF(#REF!="HER","30,",IF(#REF!="HOR","34,",IF(#REF!="HEB","34,",IF(#REF!="HOB","29,",""))))))))),"")</f>
        <v/>
      </c>
      <c r="AQ1603" s="76" t="str">
        <f>IF($A1602&lt;&gt;"",IF(OR(CR1602&lt;&gt;0,CS1602&lt;&gt;0,#REF!&lt;$BB$3),"",IF(#REF!="LER","14,",IF(#REF!="LOR","17,",IF(#REF!="LEB","17,",IF(#REF!="LOB","15,",IF(#REF!="HER","32,",IF(#REF!="HOR","35,",IF(#REF!="HEB","35,",IF(#REF!="HOB","31,",""))))))))),"")</f>
        <v/>
      </c>
      <c r="AR1603" s="76" t="str">
        <f>IF($A1602&lt;&gt;"",IF(OR(CR1602&lt;&gt;0,CS1602&lt;&gt;0,#REF!&lt;$BB$3),"",IF(#REF!="LER","16,",IF(#REF!="LOR","18,",IF(#REF!="LEB","18,",IF(#REF!="LOB","17,",IF(#REF!="HER","34,",IF(#REF!="HOR","36,",IF(#REF!="HEB","36,",IF(#REF!="HOB","33,",""))))))))),"")</f>
        <v/>
      </c>
      <c r="AS1603" s="60" t="b">
        <f t="shared" si="2333"/>
        <v>0</v>
      </c>
      <c r="AT1603" s="60" t="b">
        <f t="shared" si="2334"/>
        <v>0</v>
      </c>
      <c r="AU1603" s="60" t="b">
        <f t="shared" si="2335"/>
        <v>0</v>
      </c>
      <c r="AV1603" s="60" t="b">
        <f t="shared" si="2336"/>
        <v>0</v>
      </c>
      <c r="AW1603" s="60" t="b">
        <f t="shared" si="2337"/>
        <v>0</v>
      </c>
      <c r="AX1603" s="60" t="b">
        <f t="shared" si="2338"/>
        <v>0</v>
      </c>
      <c r="AY1603" s="60" t="b">
        <f t="shared" si="2339"/>
        <v>0</v>
      </c>
      <c r="AZ1603" s="60"/>
      <c r="BA1603" s="60"/>
      <c r="BB1603" s="13">
        <f t="shared" si="2364"/>
        <v>0</v>
      </c>
      <c r="BC1603" s="11" t="e">
        <f>IF(#REF!&lt;&gt;"",S1603+BC1602,0)</f>
        <v>#REF!</v>
      </c>
      <c r="BD1603" s="67" t="str">
        <f t="shared" si="2381"/>
        <v/>
      </c>
      <c r="BE1603" s="76" t="str">
        <f>IF($A1602&lt;&gt;"",IF(OR(EE1602&lt;&gt;0,EF1602&lt;&gt;0,#REF!&lt;$BB$3),"",IF(#REF!="LER","01,",IF(#REF!="LOR","01,",IF(#REF!="LEB","02,",IF(#REF!="LOB","01,",IF(#REF!="HER","19,",IF(#REF!="HOR","19,",IF(#REF!="HEB","20,",IF(#REF!="HOB","19,",""))))))))),"")</f>
        <v/>
      </c>
      <c r="BF1603" s="76" t="str">
        <f>IF($A1602&lt;&gt;"",IF(OR(EE1602&lt;&gt;0,EF1602&lt;&gt;0,#REF!&lt;$BB$3),"",IF(#REF!="LER","02,",IF(#REF!="LOR","03,",IF(#REF!="LEB","04,",IF(#REF!="LOB","02,",IF(#REF!="HER","20,",IF(#REF!="HOR","21,",IF(#REF!="HEB","22,",IF(#REF!="HOB","20,",""))))))))),"")</f>
        <v/>
      </c>
      <c r="BG1603" s="76" t="str">
        <f>IF($A1602&lt;&gt;"",IF(OR(EE1602&lt;&gt;0,EF1602&lt;&gt;0,#REF!&lt;$BB$3),"",IF(#REF!="LER","03,",IF(#REF!="LOR","05,",IF(#REF!="LEB","06,",IF(#REF!="LOB","03,",IF(#REF!="HER","21,",IF(#REF!="HOR","23,",IF(#REF!="HEB","24,",IF(#REF!="HOB","21,",""))))))))),"")</f>
        <v/>
      </c>
      <c r="BH1603" s="76" t="str">
        <f>IF($A1602&lt;&gt;"",IF(OR(EE1602&lt;&gt;0,EF1602&lt;&gt;0,#REF!&lt;$BB$3),"",IF(#REF!="LER","04,",IF(#REF!="LOR","07,",IF(#REF!="LEB","08,",IF(#REF!="LOB","04,",IF(#REF!="HER","22,",IF(#REF!="HOR","25,",IF(#REF!="HEB","26,",IF(#REF!="HOB","22,",""))))))))),"")</f>
        <v/>
      </c>
      <c r="BI1603" s="76" t="str">
        <f>IF($A1602&lt;&gt;"",IF(OR(EE1602&lt;&gt;0,EF1602&lt;&gt;0,#REF!&lt;$BB$3),"",IF(#REF!="LER","05,",IF(#REF!="LOR","09,",IF(#REF!="LEB","10,",IF(#REF!="LOB","05,",IF(#REF!="HER","23,",IF(#REF!="HOR","27,",IF(#REF!="HEB","28,",IF(#REF!="HOB","23,",""))))))))),"")</f>
        <v/>
      </c>
      <c r="BJ1603" s="76" t="str">
        <f>IF($A1602&lt;&gt;"",IF(OR(EE1602&lt;&gt;0,EF1602&lt;&gt;0,#REF!&lt;$BB$3),"",IF(#REF!="LER","06,",IF(#REF!="LOR","11,",IF(#REF!="LEB","11,",IF(#REF!="LOB","06,",IF(#REF!="HER","24,",IF(#REF!="HOR","29,",IF(#REF!="HEB","29,",IF(#REF!="HOB","24,",""))))))))),"")</f>
        <v/>
      </c>
      <c r="BK1603" s="60" t="b">
        <f t="shared" si="2340"/>
        <v>0</v>
      </c>
      <c r="BL1603" s="60" t="b">
        <f t="shared" si="2341"/>
        <v>0</v>
      </c>
      <c r="BM1603" s="60" t="b">
        <f t="shared" si="2342"/>
        <v>0</v>
      </c>
      <c r="BN1603" s="60" t="b">
        <f t="shared" si="2343"/>
        <v>0</v>
      </c>
      <c r="BO1603" s="60" t="b">
        <f t="shared" si="2344"/>
        <v>0</v>
      </c>
      <c r="BP1603" s="60" t="b">
        <f t="shared" si="2345"/>
        <v>0</v>
      </c>
      <c r="BQ1603" s="60"/>
      <c r="BR1603" s="60"/>
      <c r="BS1603" s="92">
        <f t="shared" si="2383"/>
        <v>0</v>
      </c>
      <c r="BT1603" s="60"/>
      <c r="BU1603" s="60"/>
      <c r="BV1603" s="67" t="str">
        <f t="shared" si="2382"/>
        <v/>
      </c>
      <c r="BW1603" s="76" t="str">
        <f>IF($A1602&lt;&gt;"",IF(OR(EE1602&lt;&gt;0,EF1602&lt;&gt;0,#REF!&lt;$BB$3),"",IF(#REF!="LER","07,",IF(#REF!="LOR","12,",IF(#REF!="LEB","12,",IF(#REF!="LOB","08,",IF(#REF!="HER","25,",IF(#REF!="HOR","30,",IF(#REF!="HEB","30,",IF(#REF!="HOB","25,",""))))))))),"")</f>
        <v/>
      </c>
      <c r="BX1603" s="76" t="str">
        <f>IF($A1602&lt;&gt;"",IF(OR(EE1602&lt;&gt;0,EF1602&lt;&gt;0,#REF!&lt;$BB$3),"",IF(#REF!="LER","08,",IF(#REF!="LOR","13,",IF(#REF!="LEB","13,",IF(#REF!="LOB","09,",IF(#REF!="HER","26,",IF(#REF!="HOR","31,",IF(#REF!="HEB","31,",IF(#REF!="HOB","26,",""))))))))),"")</f>
        <v/>
      </c>
      <c r="BY1603" s="76" t="str">
        <f>IF($A1602&lt;&gt;"",IF(OR(EE1602&lt;&gt;0,EF1602&lt;&gt;0,#REF!&lt;$BB$3),"",IF(#REF!="LER","09,",IF(#REF!="LOR","14,",IF(#REF!="LEB","14,",IF(#REF!="LOB","10,",IF(#REF!="HER","27,",IF(#REF!="HOR","32,",IF(#REF!="HEB","32,",IF(#REF!="HOB","27,",""))))))))),"")</f>
        <v/>
      </c>
      <c r="BZ1603" s="76" t="str">
        <f>IF($A1602&lt;&gt;"",IF(OR(EE1602&lt;&gt;0,EF1602&lt;&gt;0,#REF!&lt;$BB$3),"",IF(#REF!="LER","10,",IF(#REF!="LOR","15,",IF(#REF!="LEB","15,",IF(#REF!="LOB","11,",IF(#REF!="HER","28,",IF(#REF!="HOR","33,",IF(#REF!="HEB","33,",IF(#REF!="HOB","28,",""))))))))),"")</f>
        <v/>
      </c>
      <c r="CA1603" s="76" t="str">
        <f>IF($A1602&lt;&gt;"",IF(OR(EE1602&lt;&gt;0,EF1602&lt;&gt;0,#REF!&lt;$BB$3),"",IF(#REF!="LER","12,",IF(#REF!="LOR","16,",IF(#REF!="LEB","16,",IF(#REF!="LOB","13,",IF(#REF!="HER","30,",IF(#REF!="HOR","34,",IF(#REF!="HEB","34,",IF(#REF!="HOB","29,",""))))))))),"")</f>
        <v/>
      </c>
      <c r="CB1603" s="76" t="str">
        <f>IF($A1602&lt;&gt;"",IF(OR(EE1602&lt;&gt;0,EF1602&lt;&gt;0,#REF!&lt;$BB$3),"",IF(#REF!="LER","14,",IF(#REF!="LOR","17,",IF(#REF!="LEB","17,",IF(#REF!="LOB","15,",IF(#REF!="HER","32,",IF(#REF!="HOR","35,",IF(#REF!="HEB","35,",IF(#REF!="HOB","31,",""))))))))),"")</f>
        <v/>
      </c>
      <c r="CC1603" s="76" t="str">
        <f>IF($A1602&lt;&gt;"",IF(OR(EE1602&lt;&gt;0,EF1602&lt;&gt;0,#REF!&lt;$BB$3),"",IF(#REF!="LER","16,",IF(#REF!="LOR","18,",IF(#REF!="LEB","18,",IF(#REF!="LOB","17,",IF(#REF!="HER","34,",IF(#REF!="HOR","36,",IF(#REF!="HEB","36,",IF(#REF!="HOB","33,",""))))))))),"")</f>
        <v/>
      </c>
      <c r="CD1603" s="60" t="b">
        <f t="shared" si="2346"/>
        <v>0</v>
      </c>
      <c r="CE1603" s="60" t="b">
        <f t="shared" si="2347"/>
        <v>0</v>
      </c>
      <c r="CF1603" s="60" t="b">
        <f t="shared" si="2348"/>
        <v>0</v>
      </c>
      <c r="CG1603" s="60" t="b">
        <f t="shared" si="2349"/>
        <v>0</v>
      </c>
      <c r="CH1603" s="60" t="b">
        <f t="shared" si="2350"/>
        <v>0</v>
      </c>
      <c r="CI1603" s="60" t="b">
        <f t="shared" si="2351"/>
        <v>0</v>
      </c>
      <c r="CJ1603" s="60" t="b">
        <f t="shared" si="2352"/>
        <v>0</v>
      </c>
      <c r="CK1603" s="60"/>
      <c r="CL1603" s="60"/>
      <c r="CM1603" s="92">
        <f t="shared" si="2384"/>
        <v>0</v>
      </c>
      <c r="CN1603" s="13">
        <f t="shared" si="2365"/>
        <v>0</v>
      </c>
      <c r="CO1603" s="11" t="e">
        <f>IF(#REF!&lt;&gt;"",BC1603+CO1602,0)</f>
        <v>#REF!</v>
      </c>
      <c r="CP1603" s="13">
        <f t="shared" si="2363"/>
        <v>0</v>
      </c>
      <c r="CQ1603" s="11">
        <f t="shared" si="2368"/>
        <v>0</v>
      </c>
      <c r="CR1603" s="57">
        <f t="shared" si="2325"/>
        <v>0</v>
      </c>
      <c r="CS1603" s="57">
        <f t="shared" si="2326"/>
        <v>0</v>
      </c>
      <c r="CT1603" s="57">
        <f t="shared" si="2376"/>
        <v>0</v>
      </c>
      <c r="CU1603" s="24"/>
      <c r="CV1603" s="24"/>
      <c r="CW1603" s="24"/>
      <c r="CX1603" s="24"/>
      <c r="CY1603" s="24"/>
      <c r="CZ1603" s="24"/>
      <c r="DA1603" s="24"/>
      <c r="DB1603" s="24"/>
      <c r="DC1603" s="24"/>
      <c r="DD1603" s="64"/>
      <c r="DJ1603" s="39"/>
    </row>
    <row r="1604" spans="2:114" x14ac:dyDescent="0.2">
      <c r="B1604" s="61" t="str">
        <f>IF(A1604="","",IF(U1605="","DB",U1605&amp;V1605&amp;W1605&amp;X1605&amp;Y1605&amp;Z1605&amp;AL1605&amp;AM1605&amp;AN1605&amp;AO1605&amp;AP1605&amp;AQ1605&amp;AR1605&amp;#REF!))</f>
        <v/>
      </c>
      <c r="C1604" s="7" t="str">
        <f t="shared" si="2356"/>
        <v/>
      </c>
      <c r="D1604" s="60">
        <f t="shared" si="2357"/>
        <v>0</v>
      </c>
      <c r="E1604" s="7" t="e">
        <f>IF(COUNTBLANK(BE1605:BI1605)=5,#REF!&amp;",",IF(COUNTBLANK(U1605:AR1605)=1,T1605&amp;","&amp;T1605&amp;","&amp;T1605&amp;","&amp;T1605&amp;","&amp;T1605&amp;","&amp;T1605&amp;","&amp;T1605&amp;","&amp;T1605&amp;","&amp;T1605&amp;","&amp;T1605&amp;","&amp;T1605&amp;","&amp;T1605&amp;","&amp;T1605&amp;",",T1605&amp;","&amp;T1605&amp;","&amp;T1605&amp;","&amp;T1605&amp;","&amp;T1605&amp;","&amp;T1605&amp;","&amp;T1605&amp;","&amp;T1605&amp;","&amp;T1605&amp;","&amp;T1605&amp;","&amp;T1605&amp;","&amp;T1605&amp;","&amp;T1605&amp;","&amp;T1605&amp;","))</f>
        <v>#REF!</v>
      </c>
      <c r="F1604" s="72" t="str">
        <f t="shared" si="2369"/>
        <v/>
      </c>
      <c r="G1604" s="73">
        <f t="shared" si="2358"/>
        <v>0</v>
      </c>
      <c r="H1604" s="112">
        <f t="shared" si="2359"/>
        <v>0</v>
      </c>
      <c r="I1604" s="112">
        <f t="shared" si="2360"/>
        <v>0</v>
      </c>
      <c r="J1604" s="74" t="e">
        <f>COUNTIF(#REF!,"E")</f>
        <v>#REF!</v>
      </c>
      <c r="K1604" s="74" t="e">
        <f>COUNTIF(#REF!,"O")</f>
        <v>#REF!</v>
      </c>
      <c r="L1604" s="74" t="e">
        <f t="shared" si="2361"/>
        <v>#REF!</v>
      </c>
      <c r="M1604" s="113" t="e">
        <f t="shared" si="2362"/>
        <v>#REF!</v>
      </c>
      <c r="N1604" s="60"/>
      <c r="O1604" s="61"/>
      <c r="P1604" s="61"/>
      <c r="Q1604" s="61"/>
      <c r="R1604" s="61"/>
      <c r="S1604" s="7"/>
      <c r="T1604" s="67" t="str">
        <f t="shared" si="2379"/>
        <v/>
      </c>
      <c r="U1604" s="76" t="str">
        <f>IF($A1603&lt;&gt;"",IF(OR(CR1603&lt;&gt;0,CS1603&lt;&gt;0,#REF!&lt;$BB$3),"",IF(#REF!="LER","01,",IF(#REF!="LOR","01,",IF(#REF!="LEB","02,",IF(#REF!="LOB","01,",IF(#REF!="HER","19,",IF(#REF!="HOR","19,",IF(#REF!="HEB","20,",IF(#REF!="HOB","19,",""))))))))),"")</f>
        <v/>
      </c>
      <c r="V1604" s="76" t="str">
        <f>IF($A1603&lt;&gt;"",IF(OR(CR1603&lt;&gt;0,CS1603&lt;&gt;0,#REF!&lt;$BB$3),"",IF(#REF!="LER","02,",IF(#REF!="LOR","03,",IF(#REF!="LEB","04,",IF(#REF!="LOB","02,",IF(#REF!="HER","20,",IF(#REF!="HOR","21,",IF(#REF!="HEB","22,",IF(#REF!="HOB","20,",""))))))))),"")</f>
        <v/>
      </c>
      <c r="W1604" s="76" t="str">
        <f>IF($A1603&lt;&gt;"",IF(OR(CR1603&lt;&gt;0,CS1603&lt;&gt;0,#REF!&lt;$BB$3),"",IF(#REF!="LER","03,",IF(#REF!="LOR","05,",IF(#REF!="LEB","06,",IF(#REF!="LOB","03,",IF(#REF!="HER","21,",IF(#REF!="HOR","23,",IF(#REF!="HEB","24,",IF(#REF!="HOB","21,",""))))))))),"")</f>
        <v/>
      </c>
      <c r="X1604" s="76" t="str">
        <f>IF($A1603&lt;&gt;"",IF(OR(CR1603&lt;&gt;0,CS1603&lt;&gt;0,#REF!&lt;$BB$3),"",IF(#REF!="LER","04,",IF(#REF!="LOR","07,",IF(#REF!="LEB","08,",IF(#REF!="LOB","04,",IF(#REF!="HER","22,",IF(#REF!="HOR","25,",IF(#REF!="HEB","26,",IF(#REF!="HOB","22,",""))))))))),"")</f>
        <v/>
      </c>
      <c r="Y1604" s="76" t="str">
        <f>IF($A1603&lt;&gt;"",IF(OR(CR1603&lt;&gt;0,CS1603&lt;&gt;0,#REF!&lt;$BB$3),"",IF(#REF!="LER","05,",IF(#REF!="LOR","09,",IF(#REF!="LEB","10,",IF(#REF!="LOB","05,",IF(#REF!="HER","23,",IF(#REF!="HOR","27,",IF(#REF!="HEB","28,",IF(#REF!="HOB","23,",""))))))))),"")</f>
        <v/>
      </c>
      <c r="Z1604" s="76" t="str">
        <f>IF($A1603&lt;&gt;"",IF(OR(CR1603&lt;&gt;0,CS1603&lt;&gt;0,#REF!&lt;$BB$3),"",IF(#REF!="LER","06,",IF(#REF!="LOR","11,",IF(#REF!="LEB","11,",IF(#REF!="LOB","06,",IF(#REF!="HER","24,",IF(#REF!="HOR","29,",IF(#REF!="HEB","29,",IF(#REF!="HOB","24,",""))))))))),"")</f>
        <v/>
      </c>
      <c r="AA1604" s="60" t="b">
        <f t="shared" si="2327"/>
        <v>0</v>
      </c>
      <c r="AB1604" s="60" t="b">
        <f t="shared" si="2328"/>
        <v>0</v>
      </c>
      <c r="AC1604" s="60" t="b">
        <f t="shared" si="2329"/>
        <v>0</v>
      </c>
      <c r="AD1604" s="60" t="b">
        <f t="shared" si="2330"/>
        <v>0</v>
      </c>
      <c r="AE1604" s="60" t="b">
        <f t="shared" si="2331"/>
        <v>0</v>
      </c>
      <c r="AF1604" s="60" t="b">
        <f t="shared" si="2332"/>
        <v>0</v>
      </c>
      <c r="AG1604" s="60"/>
      <c r="AH1604" s="60"/>
      <c r="AI1604" s="60"/>
      <c r="AJ1604" s="60"/>
      <c r="AK1604" s="67" t="str">
        <f t="shared" si="2380"/>
        <v/>
      </c>
      <c r="AL1604" s="76" t="str">
        <f>IF($A1603&lt;&gt;"",IF(OR(CR1603&lt;&gt;0,CS1603&lt;&gt;0,#REF!&lt;$BB$3),"",IF(#REF!="LER","07,",IF(#REF!="LOR","12,",IF(#REF!="LEB","12,",IF(#REF!="LOB","08,",IF(#REF!="HER","25,",IF(#REF!="HOR","30,",IF(#REF!="HEB","30,",IF(#REF!="HOB","25,",""))))))))),"")</f>
        <v/>
      </c>
      <c r="AM1604" s="76" t="str">
        <f>IF($A1603&lt;&gt;"",IF(OR(CR1603&lt;&gt;0,CS1603&lt;&gt;0,#REF!&lt;$BB$3),"",IF(#REF!="LER","08,",IF(#REF!="LOR","13,",IF(#REF!="LEB","13,",IF(#REF!="LOB","09,",IF(#REF!="HER","26,",IF(#REF!="HOR","31,",IF(#REF!="HEB","31,",IF(#REF!="HOB","26,",""))))))))),"")</f>
        <v/>
      </c>
      <c r="AN1604" s="118" t="str">
        <f t="shared" si="2353"/>
        <v/>
      </c>
      <c r="AO1604" s="76" t="str">
        <f>IF($A1603&lt;&gt;"",IF(OR(CR1603&lt;&gt;0,CS1603&lt;&gt;0,#REF!&lt;$BB$3),"",IF(#REF!="LER","10,",IF(#REF!="LOR","15,",IF(#REF!="LEB","15,",IF(#REF!="LOB","11,",IF(#REF!="HER","28,",IF(#REF!="HOR","33,",IF(#REF!="HEB","33,",IF(#REF!="HOB","28,",""))))))))),"")</f>
        <v/>
      </c>
      <c r="AP1604" s="76" t="str">
        <f>IF($A1603&lt;&gt;"",IF(OR(CR1603&lt;&gt;0,CS1603&lt;&gt;0,#REF!&lt;$BB$3),"",IF(#REF!="LER","12,",IF(#REF!="LOR","16,",IF(#REF!="LEB","16,",IF(#REF!="LOB","13,",IF(#REF!="HER","30,",IF(#REF!="HOR","34,",IF(#REF!="HEB","34,",IF(#REF!="HOB","29,",""))))))))),"")</f>
        <v/>
      </c>
      <c r="AQ1604" s="76" t="str">
        <f>IF($A1603&lt;&gt;"",IF(OR(CR1603&lt;&gt;0,CS1603&lt;&gt;0,#REF!&lt;$BB$3),"",IF(#REF!="LER","14,",IF(#REF!="LOR","17,",IF(#REF!="LEB","17,",IF(#REF!="LOB","15,",IF(#REF!="HER","32,",IF(#REF!="HOR","35,",IF(#REF!="HEB","35,",IF(#REF!="HOB","31,",""))))))))),"")</f>
        <v/>
      </c>
      <c r="AR1604" s="76" t="str">
        <f>IF($A1603&lt;&gt;"",IF(OR(CR1603&lt;&gt;0,CS1603&lt;&gt;0,#REF!&lt;$BB$3),"",IF(#REF!="LER","16,",IF(#REF!="LOR","18,",IF(#REF!="LEB","18,",IF(#REF!="LOB","17,",IF(#REF!="HER","34,",IF(#REF!="HOR","36,",IF(#REF!="HEB","36,",IF(#REF!="HOB","33,",""))))))))),"")</f>
        <v/>
      </c>
      <c r="AS1604" s="60" t="b">
        <f t="shared" si="2333"/>
        <v>0</v>
      </c>
      <c r="AT1604" s="60" t="b">
        <f t="shared" si="2334"/>
        <v>0</v>
      </c>
      <c r="AU1604" s="60" t="b">
        <f t="shared" si="2335"/>
        <v>0</v>
      </c>
      <c r="AV1604" s="60" t="b">
        <f t="shared" si="2336"/>
        <v>0</v>
      </c>
      <c r="AW1604" s="60" t="b">
        <f t="shared" si="2337"/>
        <v>0</v>
      </c>
      <c r="AX1604" s="60" t="b">
        <f t="shared" si="2338"/>
        <v>0</v>
      </c>
      <c r="AY1604" s="60" t="b">
        <f t="shared" si="2339"/>
        <v>0</v>
      </c>
      <c r="AZ1604" s="60"/>
      <c r="BA1604" s="60"/>
      <c r="BB1604" s="13">
        <f t="shared" si="2364"/>
        <v>0</v>
      </c>
      <c r="BC1604" s="11" t="e">
        <f>IF(#REF!&lt;&gt;"",S1604+BC1603,0)</f>
        <v>#REF!</v>
      </c>
      <c r="BD1604" s="67" t="str">
        <f t="shared" si="2381"/>
        <v/>
      </c>
      <c r="BE1604" s="76" t="str">
        <f>IF($A1603&lt;&gt;"",IF(OR(EE1603&lt;&gt;0,EF1603&lt;&gt;0,#REF!&lt;$BB$3),"",IF(#REF!="LER","01,",IF(#REF!="LOR","01,",IF(#REF!="LEB","02,",IF(#REF!="LOB","01,",IF(#REF!="HER","19,",IF(#REF!="HOR","19,",IF(#REF!="HEB","20,",IF(#REF!="HOB","19,",""))))))))),"")</f>
        <v/>
      </c>
      <c r="BF1604" s="76" t="str">
        <f>IF($A1603&lt;&gt;"",IF(OR(EE1603&lt;&gt;0,EF1603&lt;&gt;0,#REF!&lt;$BB$3),"",IF(#REF!="LER","02,",IF(#REF!="LOR","03,",IF(#REF!="LEB","04,",IF(#REF!="LOB","02,",IF(#REF!="HER","20,",IF(#REF!="HOR","21,",IF(#REF!="HEB","22,",IF(#REF!="HOB","20,",""))))))))),"")</f>
        <v/>
      </c>
      <c r="BG1604" s="76" t="str">
        <f>IF($A1603&lt;&gt;"",IF(OR(EE1603&lt;&gt;0,EF1603&lt;&gt;0,#REF!&lt;$BB$3),"",IF(#REF!="LER","03,",IF(#REF!="LOR","05,",IF(#REF!="LEB","06,",IF(#REF!="LOB","03,",IF(#REF!="HER","21,",IF(#REF!="HOR","23,",IF(#REF!="HEB","24,",IF(#REF!="HOB","21,",""))))))))),"")</f>
        <v/>
      </c>
      <c r="BH1604" s="76" t="str">
        <f>IF($A1603&lt;&gt;"",IF(OR(EE1603&lt;&gt;0,EF1603&lt;&gt;0,#REF!&lt;$BB$3),"",IF(#REF!="LER","04,",IF(#REF!="LOR","07,",IF(#REF!="LEB","08,",IF(#REF!="LOB","04,",IF(#REF!="HER","22,",IF(#REF!="HOR","25,",IF(#REF!="HEB","26,",IF(#REF!="HOB","22,",""))))))))),"")</f>
        <v/>
      </c>
      <c r="BI1604" s="76" t="str">
        <f>IF($A1603&lt;&gt;"",IF(OR(EE1603&lt;&gt;0,EF1603&lt;&gt;0,#REF!&lt;$BB$3),"",IF(#REF!="LER","05,",IF(#REF!="LOR","09,",IF(#REF!="LEB","10,",IF(#REF!="LOB","05,",IF(#REF!="HER","23,",IF(#REF!="HOR","27,",IF(#REF!="HEB","28,",IF(#REF!="HOB","23,",""))))))))),"")</f>
        <v/>
      </c>
      <c r="BJ1604" s="76" t="str">
        <f>IF($A1603&lt;&gt;"",IF(OR(EE1603&lt;&gt;0,EF1603&lt;&gt;0,#REF!&lt;$BB$3),"",IF(#REF!="LER","06,",IF(#REF!="LOR","11,",IF(#REF!="LEB","11,",IF(#REF!="LOB","06,",IF(#REF!="HER","24,",IF(#REF!="HOR","29,",IF(#REF!="HEB","29,",IF(#REF!="HOB","24,",""))))))))),"")</f>
        <v/>
      </c>
      <c r="BK1604" s="60" t="b">
        <f t="shared" si="2340"/>
        <v>0</v>
      </c>
      <c r="BL1604" s="60" t="b">
        <f t="shared" si="2341"/>
        <v>0</v>
      </c>
      <c r="BM1604" s="60" t="b">
        <f t="shared" si="2342"/>
        <v>0</v>
      </c>
      <c r="BN1604" s="60" t="b">
        <f t="shared" si="2343"/>
        <v>0</v>
      </c>
      <c r="BO1604" s="60" t="b">
        <f t="shared" si="2344"/>
        <v>0</v>
      </c>
      <c r="BP1604" s="60" t="b">
        <f t="shared" si="2345"/>
        <v>0</v>
      </c>
      <c r="BQ1604" s="60"/>
      <c r="BR1604" s="60"/>
      <c r="BS1604" s="92">
        <f t="shared" si="2383"/>
        <v>0</v>
      </c>
      <c r="BT1604" s="60"/>
      <c r="BU1604" s="60"/>
      <c r="BV1604" s="67" t="str">
        <f t="shared" si="2382"/>
        <v/>
      </c>
      <c r="BW1604" s="76" t="str">
        <f>IF($A1603&lt;&gt;"",IF(OR(EE1603&lt;&gt;0,EF1603&lt;&gt;0,#REF!&lt;$BB$3),"",IF(#REF!="LER","07,",IF(#REF!="LOR","12,",IF(#REF!="LEB","12,",IF(#REF!="LOB","08,",IF(#REF!="HER","25,",IF(#REF!="HOR","30,",IF(#REF!="HEB","30,",IF(#REF!="HOB","25,",""))))))))),"")</f>
        <v/>
      </c>
      <c r="BX1604" s="76" t="str">
        <f>IF($A1603&lt;&gt;"",IF(OR(EE1603&lt;&gt;0,EF1603&lt;&gt;0,#REF!&lt;$BB$3),"",IF(#REF!="LER","08,",IF(#REF!="LOR","13,",IF(#REF!="LEB","13,",IF(#REF!="LOB","09,",IF(#REF!="HER","26,",IF(#REF!="HOR","31,",IF(#REF!="HEB","31,",IF(#REF!="HOB","26,",""))))))))),"")</f>
        <v/>
      </c>
      <c r="BY1604" s="76" t="str">
        <f>IF($A1603&lt;&gt;"",IF(OR(EE1603&lt;&gt;0,EF1603&lt;&gt;0,#REF!&lt;$BB$3),"",IF(#REF!="LER","09,",IF(#REF!="LOR","14,",IF(#REF!="LEB","14,",IF(#REF!="LOB","10,",IF(#REF!="HER","27,",IF(#REF!="HOR","32,",IF(#REF!="HEB","32,",IF(#REF!="HOB","27,",""))))))))),"")</f>
        <v/>
      </c>
      <c r="BZ1604" s="76" t="str">
        <f>IF($A1603&lt;&gt;"",IF(OR(EE1603&lt;&gt;0,EF1603&lt;&gt;0,#REF!&lt;$BB$3),"",IF(#REF!="LER","10,",IF(#REF!="LOR","15,",IF(#REF!="LEB","15,",IF(#REF!="LOB","11,",IF(#REF!="HER","28,",IF(#REF!="HOR","33,",IF(#REF!="HEB","33,",IF(#REF!="HOB","28,",""))))))))),"")</f>
        <v/>
      </c>
      <c r="CA1604" s="76" t="str">
        <f>IF($A1603&lt;&gt;"",IF(OR(EE1603&lt;&gt;0,EF1603&lt;&gt;0,#REF!&lt;$BB$3),"",IF(#REF!="LER","12,",IF(#REF!="LOR","16,",IF(#REF!="LEB","16,",IF(#REF!="LOB","13,",IF(#REF!="HER","30,",IF(#REF!="HOR","34,",IF(#REF!="HEB","34,",IF(#REF!="HOB","29,",""))))))))),"")</f>
        <v/>
      </c>
      <c r="CB1604" s="76" t="str">
        <f>IF($A1603&lt;&gt;"",IF(OR(EE1603&lt;&gt;0,EF1603&lt;&gt;0,#REF!&lt;$BB$3),"",IF(#REF!="LER","14,",IF(#REF!="LOR","17,",IF(#REF!="LEB","17,",IF(#REF!="LOB","15,",IF(#REF!="HER","32,",IF(#REF!="HOR","35,",IF(#REF!="HEB","35,",IF(#REF!="HOB","31,",""))))))))),"")</f>
        <v/>
      </c>
      <c r="CC1604" s="76" t="str">
        <f>IF($A1603&lt;&gt;"",IF(OR(EE1603&lt;&gt;0,EF1603&lt;&gt;0,#REF!&lt;$BB$3),"",IF(#REF!="LER","16,",IF(#REF!="LOR","18,",IF(#REF!="LEB","18,",IF(#REF!="LOB","17,",IF(#REF!="HER","34,",IF(#REF!="HOR","36,",IF(#REF!="HEB","36,",IF(#REF!="HOB","33,",""))))))))),"")</f>
        <v/>
      </c>
      <c r="CD1604" s="60" t="b">
        <f t="shared" si="2346"/>
        <v>0</v>
      </c>
      <c r="CE1604" s="60" t="b">
        <f t="shared" si="2347"/>
        <v>0</v>
      </c>
      <c r="CF1604" s="60" t="b">
        <f t="shared" si="2348"/>
        <v>0</v>
      </c>
      <c r="CG1604" s="60" t="b">
        <f t="shared" si="2349"/>
        <v>0</v>
      </c>
      <c r="CH1604" s="60" t="b">
        <f t="shared" si="2350"/>
        <v>0</v>
      </c>
      <c r="CI1604" s="60" t="b">
        <f t="shared" si="2351"/>
        <v>0</v>
      </c>
      <c r="CJ1604" s="60" t="b">
        <f t="shared" si="2352"/>
        <v>0</v>
      </c>
      <c r="CK1604" s="60"/>
      <c r="CL1604" s="60"/>
      <c r="CM1604" s="92">
        <f t="shared" si="2384"/>
        <v>0</v>
      </c>
      <c r="CN1604" s="13">
        <f t="shared" si="2365"/>
        <v>0</v>
      </c>
      <c r="CO1604" s="11" t="e">
        <f>IF(#REF!&lt;&gt;"",BC1604+CO1603,0)</f>
        <v>#REF!</v>
      </c>
      <c r="CP1604" s="13">
        <f t="shared" si="2363"/>
        <v>0</v>
      </c>
      <c r="CQ1604" s="11">
        <f t="shared" si="2368"/>
        <v>0</v>
      </c>
      <c r="CR1604" s="57">
        <f t="shared" si="2325"/>
        <v>0</v>
      </c>
      <c r="CS1604" s="57">
        <f t="shared" si="2326"/>
        <v>0</v>
      </c>
      <c r="CT1604" s="57">
        <f t="shared" si="2376"/>
        <v>0</v>
      </c>
      <c r="CU1604" s="24"/>
      <c r="CV1604" s="24"/>
      <c r="CW1604" s="24"/>
      <c r="CX1604" s="24"/>
      <c r="CY1604" s="24"/>
      <c r="CZ1604" s="24"/>
      <c r="DA1604" s="24"/>
      <c r="DB1604" s="24"/>
      <c r="DC1604" s="24"/>
      <c r="DD1604" s="64"/>
      <c r="DJ1604" s="39"/>
    </row>
    <row r="1605" spans="2:114" x14ac:dyDescent="0.2">
      <c r="B1605" s="61" t="str">
        <f>IF(A1605="","",IF(U1606="","DB",U1606&amp;V1606&amp;W1606&amp;X1606&amp;Y1606&amp;Z1606&amp;AL1606&amp;AM1606&amp;AN1606&amp;AO1606&amp;AP1606&amp;AQ1606&amp;AR1606&amp;#REF!))</f>
        <v/>
      </c>
      <c r="C1605" s="7" t="str">
        <f t="shared" si="2356"/>
        <v/>
      </c>
      <c r="D1605" s="60">
        <f t="shared" si="2357"/>
        <v>0</v>
      </c>
      <c r="E1605" s="7" t="e">
        <f>IF(COUNTBLANK(BE1606:BI1606)=5,#REF!&amp;",",IF(COUNTBLANK(U1606:AR1606)=1,T1606&amp;","&amp;T1606&amp;","&amp;T1606&amp;","&amp;T1606&amp;","&amp;T1606&amp;","&amp;T1606&amp;","&amp;T1606&amp;","&amp;T1606&amp;","&amp;T1606&amp;","&amp;T1606&amp;","&amp;T1606&amp;","&amp;T1606&amp;","&amp;T1606&amp;",",T1606&amp;","&amp;T1606&amp;","&amp;T1606&amp;","&amp;T1606&amp;","&amp;T1606&amp;","&amp;T1606&amp;","&amp;T1606&amp;","&amp;T1606&amp;","&amp;T1606&amp;","&amp;T1606&amp;","&amp;T1606&amp;","&amp;T1606&amp;","&amp;T1606&amp;","&amp;T1606&amp;","))</f>
        <v>#REF!</v>
      </c>
      <c r="F1605" s="72" t="str">
        <f t="shared" si="2369"/>
        <v/>
      </c>
      <c r="G1605" s="73">
        <f t="shared" si="2358"/>
        <v>0</v>
      </c>
      <c r="H1605" s="112">
        <f t="shared" si="2359"/>
        <v>0</v>
      </c>
      <c r="I1605" s="112">
        <f t="shared" si="2360"/>
        <v>0</v>
      </c>
      <c r="J1605" s="74" t="e">
        <f>COUNTIF(#REF!,"E")</f>
        <v>#REF!</v>
      </c>
      <c r="K1605" s="74" t="e">
        <f>COUNTIF(#REF!,"O")</f>
        <v>#REF!</v>
      </c>
      <c r="L1605" s="74" t="e">
        <f t="shared" si="2361"/>
        <v>#REF!</v>
      </c>
      <c r="M1605" s="113" t="e">
        <f t="shared" si="2362"/>
        <v>#REF!</v>
      </c>
      <c r="N1605" s="60"/>
      <c r="O1605" s="61"/>
      <c r="P1605" s="61"/>
      <c r="Q1605" s="61"/>
      <c r="R1605" s="61"/>
      <c r="S1605" s="7"/>
      <c r="T1605" s="67" t="str">
        <f t="shared" si="2379"/>
        <v/>
      </c>
      <c r="U1605" s="76" t="str">
        <f>IF($A1604&lt;&gt;"",IF(OR(CR1604&lt;&gt;0,CS1604&lt;&gt;0,#REF!&lt;$BB$3),"",IF(#REF!="LER","01,",IF(#REF!="LOR","01,",IF(#REF!="LEB","02,",IF(#REF!="LOB","01,",IF(#REF!="HER","19,",IF(#REF!="HOR","19,",IF(#REF!="HEB","20,",IF(#REF!="HOB","19,",""))))))))),"")</f>
        <v/>
      </c>
      <c r="V1605" s="76" t="str">
        <f>IF($A1604&lt;&gt;"",IF(OR(CR1604&lt;&gt;0,CS1604&lt;&gt;0,#REF!&lt;$BB$3),"",IF(#REF!="LER","02,",IF(#REF!="LOR","03,",IF(#REF!="LEB","04,",IF(#REF!="LOB","02,",IF(#REF!="HER","20,",IF(#REF!="HOR","21,",IF(#REF!="HEB","22,",IF(#REF!="HOB","20,",""))))))))),"")</f>
        <v/>
      </c>
      <c r="W1605" s="76" t="str">
        <f>IF($A1604&lt;&gt;"",IF(OR(CR1604&lt;&gt;0,CS1604&lt;&gt;0,#REF!&lt;$BB$3),"",IF(#REF!="LER","03,",IF(#REF!="LOR","05,",IF(#REF!="LEB","06,",IF(#REF!="LOB","03,",IF(#REF!="HER","21,",IF(#REF!="HOR","23,",IF(#REF!="HEB","24,",IF(#REF!="HOB","21,",""))))))))),"")</f>
        <v/>
      </c>
      <c r="X1605" s="76" t="str">
        <f>IF($A1604&lt;&gt;"",IF(OR(CR1604&lt;&gt;0,CS1604&lt;&gt;0,#REF!&lt;$BB$3),"",IF(#REF!="LER","04,",IF(#REF!="LOR","07,",IF(#REF!="LEB","08,",IF(#REF!="LOB","04,",IF(#REF!="HER","22,",IF(#REF!="HOR","25,",IF(#REF!="HEB","26,",IF(#REF!="HOB","22,",""))))))))),"")</f>
        <v/>
      </c>
      <c r="Y1605" s="76" t="str">
        <f>IF($A1604&lt;&gt;"",IF(OR(CR1604&lt;&gt;0,CS1604&lt;&gt;0,#REF!&lt;$BB$3),"",IF(#REF!="LER","05,",IF(#REF!="LOR","09,",IF(#REF!="LEB","10,",IF(#REF!="LOB","05,",IF(#REF!="HER","23,",IF(#REF!="HOR","27,",IF(#REF!="HEB","28,",IF(#REF!="HOB","23,",""))))))))),"")</f>
        <v/>
      </c>
      <c r="Z1605" s="76" t="str">
        <f>IF($A1604&lt;&gt;"",IF(OR(CR1604&lt;&gt;0,CS1604&lt;&gt;0,#REF!&lt;$BB$3),"",IF(#REF!="LER","06,",IF(#REF!="LOR","11,",IF(#REF!="LEB","11,",IF(#REF!="LOB","06,",IF(#REF!="HER","24,",IF(#REF!="HOR","29,",IF(#REF!="HEB","29,",IF(#REF!="HOB","24,",""))))))))),"")</f>
        <v/>
      </c>
      <c r="AA1605" s="60" t="b">
        <f t="shared" si="2327"/>
        <v>0</v>
      </c>
      <c r="AB1605" s="60" t="b">
        <f t="shared" si="2328"/>
        <v>0</v>
      </c>
      <c r="AC1605" s="60" t="b">
        <f t="shared" si="2329"/>
        <v>0</v>
      </c>
      <c r="AD1605" s="60" t="b">
        <f t="shared" si="2330"/>
        <v>0</v>
      </c>
      <c r="AE1605" s="60" t="b">
        <f t="shared" si="2331"/>
        <v>0</v>
      </c>
      <c r="AF1605" s="60" t="b">
        <f t="shared" si="2332"/>
        <v>0</v>
      </c>
      <c r="AG1605" s="60"/>
      <c r="AH1605" s="60"/>
      <c r="AI1605" s="60"/>
      <c r="AJ1605" s="60"/>
      <c r="AK1605" s="67" t="str">
        <f t="shared" si="2380"/>
        <v/>
      </c>
      <c r="AL1605" s="76" t="str">
        <f>IF($A1604&lt;&gt;"",IF(OR(CR1604&lt;&gt;0,CS1604&lt;&gt;0,#REF!&lt;$BB$3),"",IF(#REF!="LER","07,",IF(#REF!="LOR","12,",IF(#REF!="LEB","12,",IF(#REF!="LOB","08,",IF(#REF!="HER","25,",IF(#REF!="HOR","30,",IF(#REF!="HEB","30,",IF(#REF!="HOB","25,",""))))))))),"")</f>
        <v/>
      </c>
      <c r="AM1605" s="76" t="str">
        <f>IF($A1604&lt;&gt;"",IF(OR(CR1604&lt;&gt;0,CS1604&lt;&gt;0,#REF!&lt;$BB$3),"",IF(#REF!="LER","08,",IF(#REF!="LOR","13,",IF(#REF!="LEB","13,",IF(#REF!="LOB","09,",IF(#REF!="HER","26,",IF(#REF!="HOR","31,",IF(#REF!="HEB","31,",IF(#REF!="HOB","26,",""))))))))),"")</f>
        <v/>
      </c>
      <c r="AN1605" s="118" t="str">
        <f t="shared" si="2353"/>
        <v/>
      </c>
      <c r="AO1605" s="76" t="str">
        <f>IF($A1604&lt;&gt;"",IF(OR(CR1604&lt;&gt;0,CS1604&lt;&gt;0,#REF!&lt;$BB$3),"",IF(#REF!="LER","10,",IF(#REF!="LOR","15,",IF(#REF!="LEB","15,",IF(#REF!="LOB","11,",IF(#REF!="HER","28,",IF(#REF!="HOR","33,",IF(#REF!="HEB","33,",IF(#REF!="HOB","28,",""))))))))),"")</f>
        <v/>
      </c>
      <c r="AP1605" s="76" t="str">
        <f>IF($A1604&lt;&gt;"",IF(OR(CR1604&lt;&gt;0,CS1604&lt;&gt;0,#REF!&lt;$BB$3),"",IF(#REF!="LER","12,",IF(#REF!="LOR","16,",IF(#REF!="LEB","16,",IF(#REF!="LOB","13,",IF(#REF!="HER","30,",IF(#REF!="HOR","34,",IF(#REF!="HEB","34,",IF(#REF!="HOB","29,",""))))))))),"")</f>
        <v/>
      </c>
      <c r="AQ1605" s="76" t="str">
        <f>IF($A1604&lt;&gt;"",IF(OR(CR1604&lt;&gt;0,CS1604&lt;&gt;0,#REF!&lt;$BB$3),"",IF(#REF!="LER","14,",IF(#REF!="LOR","17,",IF(#REF!="LEB","17,",IF(#REF!="LOB","15,",IF(#REF!="HER","32,",IF(#REF!="HOR","35,",IF(#REF!="HEB","35,",IF(#REF!="HOB","31,",""))))))))),"")</f>
        <v/>
      </c>
      <c r="AR1605" s="76" t="str">
        <f>IF($A1604&lt;&gt;"",IF(OR(CR1604&lt;&gt;0,CS1604&lt;&gt;0,#REF!&lt;$BB$3),"",IF(#REF!="LER","16,",IF(#REF!="LOR","18,",IF(#REF!="LEB","18,",IF(#REF!="LOB","17,",IF(#REF!="HER","34,",IF(#REF!="HOR","36,",IF(#REF!="HEB","36,",IF(#REF!="HOB","33,",""))))))))),"")</f>
        <v/>
      </c>
      <c r="AS1605" s="60" t="b">
        <f t="shared" si="2333"/>
        <v>0</v>
      </c>
      <c r="AT1605" s="60" t="b">
        <f t="shared" si="2334"/>
        <v>0</v>
      </c>
      <c r="AU1605" s="60" t="b">
        <f t="shared" si="2335"/>
        <v>0</v>
      </c>
      <c r="AV1605" s="60" t="b">
        <f t="shared" si="2336"/>
        <v>0</v>
      </c>
      <c r="AW1605" s="60" t="b">
        <f t="shared" si="2337"/>
        <v>0</v>
      </c>
      <c r="AX1605" s="60" t="b">
        <f t="shared" si="2338"/>
        <v>0</v>
      </c>
      <c r="AY1605" s="60" t="b">
        <f t="shared" si="2339"/>
        <v>0</v>
      </c>
      <c r="AZ1605" s="60"/>
      <c r="BA1605" s="60"/>
      <c r="BB1605" s="13">
        <f t="shared" si="2364"/>
        <v>0</v>
      </c>
      <c r="BC1605" s="11" t="e">
        <f>IF(#REF!&lt;&gt;"",S1605+BC1604,0)</f>
        <v>#REF!</v>
      </c>
      <c r="BD1605" s="67" t="str">
        <f t="shared" si="2381"/>
        <v/>
      </c>
      <c r="BE1605" s="76" t="str">
        <f>IF($A1604&lt;&gt;"",IF(OR(EE1604&lt;&gt;0,EF1604&lt;&gt;0,#REF!&lt;$BB$3),"",IF(#REF!="LER","01,",IF(#REF!="LOR","01,",IF(#REF!="LEB","02,",IF(#REF!="LOB","01,",IF(#REF!="HER","19,",IF(#REF!="HOR","19,",IF(#REF!="HEB","20,",IF(#REF!="HOB","19,",""))))))))),"")</f>
        <v/>
      </c>
      <c r="BF1605" s="76" t="str">
        <f>IF($A1604&lt;&gt;"",IF(OR(EE1604&lt;&gt;0,EF1604&lt;&gt;0,#REF!&lt;$BB$3),"",IF(#REF!="LER","02,",IF(#REF!="LOR","03,",IF(#REF!="LEB","04,",IF(#REF!="LOB","02,",IF(#REF!="HER","20,",IF(#REF!="HOR","21,",IF(#REF!="HEB","22,",IF(#REF!="HOB","20,",""))))))))),"")</f>
        <v/>
      </c>
      <c r="BG1605" s="76" t="str">
        <f>IF($A1604&lt;&gt;"",IF(OR(EE1604&lt;&gt;0,EF1604&lt;&gt;0,#REF!&lt;$BB$3),"",IF(#REF!="LER","03,",IF(#REF!="LOR","05,",IF(#REF!="LEB","06,",IF(#REF!="LOB","03,",IF(#REF!="HER","21,",IF(#REF!="HOR","23,",IF(#REF!="HEB","24,",IF(#REF!="HOB","21,",""))))))))),"")</f>
        <v/>
      </c>
      <c r="BH1605" s="76" t="str">
        <f>IF($A1604&lt;&gt;"",IF(OR(EE1604&lt;&gt;0,EF1604&lt;&gt;0,#REF!&lt;$BB$3),"",IF(#REF!="LER","04,",IF(#REF!="LOR","07,",IF(#REF!="LEB","08,",IF(#REF!="LOB","04,",IF(#REF!="HER","22,",IF(#REF!="HOR","25,",IF(#REF!="HEB","26,",IF(#REF!="HOB","22,",""))))))))),"")</f>
        <v/>
      </c>
      <c r="BI1605" s="76" t="str">
        <f>IF($A1604&lt;&gt;"",IF(OR(EE1604&lt;&gt;0,EF1604&lt;&gt;0,#REF!&lt;$BB$3),"",IF(#REF!="LER","05,",IF(#REF!="LOR","09,",IF(#REF!="LEB","10,",IF(#REF!="LOB","05,",IF(#REF!="HER","23,",IF(#REF!="HOR","27,",IF(#REF!="HEB","28,",IF(#REF!="HOB","23,",""))))))))),"")</f>
        <v/>
      </c>
      <c r="BJ1605" s="76" t="str">
        <f>IF($A1604&lt;&gt;"",IF(OR(EE1604&lt;&gt;0,EF1604&lt;&gt;0,#REF!&lt;$BB$3),"",IF(#REF!="LER","06,",IF(#REF!="LOR","11,",IF(#REF!="LEB","11,",IF(#REF!="LOB","06,",IF(#REF!="HER","24,",IF(#REF!="HOR","29,",IF(#REF!="HEB","29,",IF(#REF!="HOB","24,",""))))))))),"")</f>
        <v/>
      </c>
      <c r="BK1605" s="60" t="b">
        <f t="shared" si="2340"/>
        <v>0</v>
      </c>
      <c r="BL1605" s="60" t="b">
        <f t="shared" si="2341"/>
        <v>0</v>
      </c>
      <c r="BM1605" s="60" t="b">
        <f t="shared" si="2342"/>
        <v>0</v>
      </c>
      <c r="BN1605" s="60" t="b">
        <f t="shared" si="2343"/>
        <v>0</v>
      </c>
      <c r="BO1605" s="60" t="b">
        <f t="shared" si="2344"/>
        <v>0</v>
      </c>
      <c r="BP1605" s="60" t="b">
        <f t="shared" si="2345"/>
        <v>0</v>
      </c>
      <c r="BQ1605" s="60"/>
      <c r="BR1605" s="60"/>
      <c r="BS1605" s="92">
        <f t="shared" si="2383"/>
        <v>0</v>
      </c>
      <c r="BT1605" s="60"/>
      <c r="BU1605" s="60"/>
      <c r="BV1605" s="67" t="str">
        <f t="shared" si="2382"/>
        <v/>
      </c>
      <c r="BW1605" s="76" t="str">
        <f>IF($A1604&lt;&gt;"",IF(OR(EE1604&lt;&gt;0,EF1604&lt;&gt;0,#REF!&lt;$BB$3),"",IF(#REF!="LER","07,",IF(#REF!="LOR","12,",IF(#REF!="LEB","12,",IF(#REF!="LOB","08,",IF(#REF!="HER","25,",IF(#REF!="HOR","30,",IF(#REF!="HEB","30,",IF(#REF!="HOB","25,",""))))))))),"")</f>
        <v/>
      </c>
      <c r="BX1605" s="76" t="str">
        <f>IF($A1604&lt;&gt;"",IF(OR(EE1604&lt;&gt;0,EF1604&lt;&gt;0,#REF!&lt;$BB$3),"",IF(#REF!="LER","08,",IF(#REF!="LOR","13,",IF(#REF!="LEB","13,",IF(#REF!="LOB","09,",IF(#REF!="HER","26,",IF(#REF!="HOR","31,",IF(#REF!="HEB","31,",IF(#REF!="HOB","26,",""))))))))),"")</f>
        <v/>
      </c>
      <c r="BY1605" s="76" t="str">
        <f>IF($A1604&lt;&gt;"",IF(OR(EE1604&lt;&gt;0,EF1604&lt;&gt;0,#REF!&lt;$BB$3),"",IF(#REF!="LER","09,",IF(#REF!="LOR","14,",IF(#REF!="LEB","14,",IF(#REF!="LOB","10,",IF(#REF!="HER","27,",IF(#REF!="HOR","32,",IF(#REF!="HEB","32,",IF(#REF!="HOB","27,",""))))))))),"")</f>
        <v/>
      </c>
      <c r="BZ1605" s="76" t="str">
        <f>IF($A1604&lt;&gt;"",IF(OR(EE1604&lt;&gt;0,EF1604&lt;&gt;0,#REF!&lt;$BB$3),"",IF(#REF!="LER","10,",IF(#REF!="LOR","15,",IF(#REF!="LEB","15,",IF(#REF!="LOB","11,",IF(#REF!="HER","28,",IF(#REF!="HOR","33,",IF(#REF!="HEB","33,",IF(#REF!="HOB","28,",""))))))))),"")</f>
        <v/>
      </c>
      <c r="CA1605" s="76" t="str">
        <f>IF($A1604&lt;&gt;"",IF(OR(EE1604&lt;&gt;0,EF1604&lt;&gt;0,#REF!&lt;$BB$3),"",IF(#REF!="LER","12,",IF(#REF!="LOR","16,",IF(#REF!="LEB","16,",IF(#REF!="LOB","13,",IF(#REF!="HER","30,",IF(#REF!="HOR","34,",IF(#REF!="HEB","34,",IF(#REF!="HOB","29,",""))))))))),"")</f>
        <v/>
      </c>
      <c r="CB1605" s="76" t="str">
        <f>IF($A1604&lt;&gt;"",IF(OR(EE1604&lt;&gt;0,EF1604&lt;&gt;0,#REF!&lt;$BB$3),"",IF(#REF!="LER","14,",IF(#REF!="LOR","17,",IF(#REF!="LEB","17,",IF(#REF!="LOB","15,",IF(#REF!="HER","32,",IF(#REF!="HOR","35,",IF(#REF!="HEB","35,",IF(#REF!="HOB","31,",""))))))))),"")</f>
        <v/>
      </c>
      <c r="CC1605" s="76" t="str">
        <f>IF($A1604&lt;&gt;"",IF(OR(EE1604&lt;&gt;0,EF1604&lt;&gt;0,#REF!&lt;$BB$3),"",IF(#REF!="LER","16,",IF(#REF!="LOR","18,",IF(#REF!="LEB","18,",IF(#REF!="LOB","17,",IF(#REF!="HER","34,",IF(#REF!="HOR","36,",IF(#REF!="HEB","36,",IF(#REF!="HOB","33,",""))))))))),"")</f>
        <v/>
      </c>
      <c r="CD1605" s="60" t="b">
        <f t="shared" si="2346"/>
        <v>0</v>
      </c>
      <c r="CE1605" s="60" t="b">
        <f t="shared" si="2347"/>
        <v>0</v>
      </c>
      <c r="CF1605" s="60" t="b">
        <f t="shared" si="2348"/>
        <v>0</v>
      </c>
      <c r="CG1605" s="60" t="b">
        <f t="shared" si="2349"/>
        <v>0</v>
      </c>
      <c r="CH1605" s="60" t="b">
        <f t="shared" si="2350"/>
        <v>0</v>
      </c>
      <c r="CI1605" s="60" t="b">
        <f t="shared" si="2351"/>
        <v>0</v>
      </c>
      <c r="CJ1605" s="60" t="b">
        <f t="shared" si="2352"/>
        <v>0</v>
      </c>
      <c r="CK1605" s="60"/>
      <c r="CL1605" s="60"/>
      <c r="CM1605" s="92">
        <f t="shared" si="2384"/>
        <v>0</v>
      </c>
      <c r="CN1605" s="13">
        <f t="shared" si="2365"/>
        <v>0</v>
      </c>
      <c r="CO1605" s="11" t="e">
        <f>IF(#REF!&lt;&gt;"",BC1605+CO1604,0)</f>
        <v>#REF!</v>
      </c>
      <c r="CP1605" s="13">
        <f t="shared" si="2363"/>
        <v>0</v>
      </c>
      <c r="CQ1605" s="11">
        <f t="shared" si="2368"/>
        <v>0</v>
      </c>
      <c r="CR1605" s="57">
        <f t="shared" si="2325"/>
        <v>0</v>
      </c>
      <c r="CS1605" s="57">
        <f t="shared" si="2326"/>
        <v>0</v>
      </c>
      <c r="CT1605" s="57">
        <f t="shared" si="2376"/>
        <v>0</v>
      </c>
      <c r="CU1605" s="24"/>
      <c r="CV1605" s="24"/>
      <c r="CW1605" s="24"/>
      <c r="CX1605" s="24"/>
      <c r="CY1605" s="24"/>
      <c r="CZ1605" s="24"/>
      <c r="DA1605" s="24"/>
      <c r="DB1605" s="24"/>
      <c r="DC1605" s="24"/>
      <c r="DD1605" s="64"/>
      <c r="DJ1605" s="39"/>
    </row>
    <row r="1606" spans="2:114" x14ac:dyDescent="0.2">
      <c r="B1606" s="61" t="str">
        <f>IF(A1606="","",IF(U1607="","DB",U1607&amp;V1607&amp;W1607&amp;X1607&amp;Y1607&amp;Z1607&amp;AL1607&amp;AM1607&amp;AN1607&amp;AO1607&amp;AP1607&amp;AQ1607&amp;AR1607&amp;#REF!))</f>
        <v/>
      </c>
      <c r="C1606" s="7" t="str">
        <f t="shared" si="2356"/>
        <v/>
      </c>
      <c r="D1606" s="60">
        <f t="shared" si="2357"/>
        <v>0</v>
      </c>
      <c r="E1606" s="7" t="e">
        <f>IF(COUNTBLANK(BE1607:BI1607)=5,#REF!&amp;",",IF(COUNTBLANK(U1607:AR1607)=1,T1607&amp;","&amp;T1607&amp;","&amp;T1607&amp;","&amp;T1607&amp;","&amp;T1607&amp;","&amp;T1607&amp;","&amp;T1607&amp;","&amp;T1607&amp;","&amp;T1607&amp;","&amp;T1607&amp;","&amp;T1607&amp;","&amp;T1607&amp;","&amp;T1607&amp;",",T1607&amp;","&amp;T1607&amp;","&amp;T1607&amp;","&amp;T1607&amp;","&amp;T1607&amp;","&amp;T1607&amp;","&amp;T1607&amp;","&amp;T1607&amp;","&amp;T1607&amp;","&amp;T1607&amp;","&amp;T1607&amp;","&amp;T1607&amp;","&amp;T1607&amp;","&amp;T1607&amp;","))</f>
        <v>#REF!</v>
      </c>
      <c r="F1606" s="72" t="str">
        <f t="shared" si="2369"/>
        <v/>
      </c>
      <c r="G1606" s="73">
        <f t="shared" si="2358"/>
        <v>0</v>
      </c>
      <c r="H1606" s="112">
        <f t="shared" si="2359"/>
        <v>0</v>
      </c>
      <c r="I1606" s="112">
        <f t="shared" si="2360"/>
        <v>0</v>
      </c>
      <c r="J1606" s="74" t="e">
        <f>COUNTIF(#REF!,"E")</f>
        <v>#REF!</v>
      </c>
      <c r="K1606" s="74" t="e">
        <f>COUNTIF(#REF!,"O")</f>
        <v>#REF!</v>
      </c>
      <c r="L1606" s="74" t="e">
        <f t="shared" si="2361"/>
        <v>#REF!</v>
      </c>
      <c r="M1606" s="113" t="e">
        <f t="shared" si="2362"/>
        <v>#REF!</v>
      </c>
      <c r="N1606" s="60"/>
      <c r="O1606" s="61"/>
      <c r="P1606" s="61"/>
      <c r="Q1606" s="61"/>
      <c r="R1606" s="61"/>
      <c r="S1606" s="7"/>
      <c r="T1606" s="67" t="str">
        <f t="shared" si="2379"/>
        <v/>
      </c>
      <c r="U1606" s="76" t="str">
        <f>IF($A1605&lt;&gt;"",IF(OR(CR1605&lt;&gt;0,CS1605&lt;&gt;0,#REF!&lt;$BB$3),"",IF(#REF!="LER","01,",IF(#REF!="LOR","01,",IF(#REF!="LEB","02,",IF(#REF!="LOB","01,",IF(#REF!="HER","19,",IF(#REF!="HOR","19,",IF(#REF!="HEB","20,",IF(#REF!="HOB","19,",""))))))))),"")</f>
        <v/>
      </c>
      <c r="V1606" s="76" t="str">
        <f>IF($A1605&lt;&gt;"",IF(OR(CR1605&lt;&gt;0,CS1605&lt;&gt;0,#REF!&lt;$BB$3),"",IF(#REF!="LER","02,",IF(#REF!="LOR","03,",IF(#REF!="LEB","04,",IF(#REF!="LOB","02,",IF(#REF!="HER","20,",IF(#REF!="HOR","21,",IF(#REF!="HEB","22,",IF(#REF!="HOB","20,",""))))))))),"")</f>
        <v/>
      </c>
      <c r="W1606" s="76" t="str">
        <f>IF($A1605&lt;&gt;"",IF(OR(CR1605&lt;&gt;0,CS1605&lt;&gt;0,#REF!&lt;$BB$3),"",IF(#REF!="LER","03,",IF(#REF!="LOR","05,",IF(#REF!="LEB","06,",IF(#REF!="LOB","03,",IF(#REF!="HER","21,",IF(#REF!="HOR","23,",IF(#REF!="HEB","24,",IF(#REF!="HOB","21,",""))))))))),"")</f>
        <v/>
      </c>
      <c r="X1606" s="76" t="str">
        <f>IF($A1605&lt;&gt;"",IF(OR(CR1605&lt;&gt;0,CS1605&lt;&gt;0,#REF!&lt;$BB$3),"",IF(#REF!="LER","04,",IF(#REF!="LOR","07,",IF(#REF!="LEB","08,",IF(#REF!="LOB","04,",IF(#REF!="HER","22,",IF(#REF!="HOR","25,",IF(#REF!="HEB","26,",IF(#REF!="HOB","22,",""))))))))),"")</f>
        <v/>
      </c>
      <c r="Y1606" s="76" t="str">
        <f>IF($A1605&lt;&gt;"",IF(OR(CR1605&lt;&gt;0,CS1605&lt;&gt;0,#REF!&lt;$BB$3),"",IF(#REF!="LER","05,",IF(#REF!="LOR","09,",IF(#REF!="LEB","10,",IF(#REF!="LOB","05,",IF(#REF!="HER","23,",IF(#REF!="HOR","27,",IF(#REF!="HEB","28,",IF(#REF!="HOB","23,",""))))))))),"")</f>
        <v/>
      </c>
      <c r="Z1606" s="76" t="str">
        <f>IF($A1605&lt;&gt;"",IF(OR(CR1605&lt;&gt;0,CS1605&lt;&gt;0,#REF!&lt;$BB$3),"",IF(#REF!="LER","06,",IF(#REF!="LOR","11,",IF(#REF!="LEB","11,",IF(#REF!="LOB","06,",IF(#REF!="HER","24,",IF(#REF!="HOR","29,",IF(#REF!="HEB","29,",IF(#REF!="HOB","24,",""))))))))),"")</f>
        <v/>
      </c>
      <c r="AA1606" s="60" t="b">
        <f t="shared" si="2327"/>
        <v>0</v>
      </c>
      <c r="AB1606" s="60" t="b">
        <f t="shared" si="2328"/>
        <v>0</v>
      </c>
      <c r="AC1606" s="60" t="b">
        <f t="shared" si="2329"/>
        <v>0</v>
      </c>
      <c r="AD1606" s="60" t="b">
        <f t="shared" si="2330"/>
        <v>0</v>
      </c>
      <c r="AE1606" s="60" t="b">
        <f t="shared" si="2331"/>
        <v>0</v>
      </c>
      <c r="AF1606" s="60" t="b">
        <f t="shared" si="2332"/>
        <v>0</v>
      </c>
      <c r="AG1606" s="60"/>
      <c r="AH1606" s="60"/>
      <c r="AI1606" s="60"/>
      <c r="AJ1606" s="60"/>
      <c r="AK1606" s="67" t="str">
        <f t="shared" si="2380"/>
        <v/>
      </c>
      <c r="AL1606" s="76" t="str">
        <f>IF($A1605&lt;&gt;"",IF(OR(CR1605&lt;&gt;0,CS1605&lt;&gt;0,#REF!&lt;$BB$3),"",IF(#REF!="LER","07,",IF(#REF!="LOR","12,",IF(#REF!="LEB","12,",IF(#REF!="LOB","08,",IF(#REF!="HER","25,",IF(#REF!="HOR","30,",IF(#REF!="HEB","30,",IF(#REF!="HOB","25,",""))))))))),"")</f>
        <v/>
      </c>
      <c r="AM1606" s="76" t="str">
        <f>IF($A1605&lt;&gt;"",IF(OR(CR1605&lt;&gt;0,CS1605&lt;&gt;0,#REF!&lt;$BB$3),"",IF(#REF!="LER","08,",IF(#REF!="LOR","13,",IF(#REF!="LEB","13,",IF(#REF!="LOB","09,",IF(#REF!="HER","26,",IF(#REF!="HOR","31,",IF(#REF!="HEB","31,",IF(#REF!="HOB","26,",""))))))))),"")</f>
        <v/>
      </c>
      <c r="AN1606" s="118" t="str">
        <f t="shared" si="2353"/>
        <v/>
      </c>
      <c r="AO1606" s="76" t="str">
        <f>IF($A1605&lt;&gt;"",IF(OR(CR1605&lt;&gt;0,CS1605&lt;&gt;0,#REF!&lt;$BB$3),"",IF(#REF!="LER","10,",IF(#REF!="LOR","15,",IF(#REF!="LEB","15,",IF(#REF!="LOB","11,",IF(#REF!="HER","28,",IF(#REF!="HOR","33,",IF(#REF!="HEB","33,",IF(#REF!="HOB","28,",""))))))))),"")</f>
        <v/>
      </c>
      <c r="AP1606" s="76" t="str">
        <f>IF($A1605&lt;&gt;"",IF(OR(CR1605&lt;&gt;0,CS1605&lt;&gt;0,#REF!&lt;$BB$3),"",IF(#REF!="LER","12,",IF(#REF!="LOR","16,",IF(#REF!="LEB","16,",IF(#REF!="LOB","13,",IF(#REF!="HER","30,",IF(#REF!="HOR","34,",IF(#REF!="HEB","34,",IF(#REF!="HOB","29,",""))))))))),"")</f>
        <v/>
      </c>
      <c r="AQ1606" s="76" t="str">
        <f>IF($A1605&lt;&gt;"",IF(OR(CR1605&lt;&gt;0,CS1605&lt;&gt;0,#REF!&lt;$BB$3),"",IF(#REF!="LER","14,",IF(#REF!="LOR","17,",IF(#REF!="LEB","17,",IF(#REF!="LOB","15,",IF(#REF!="HER","32,",IF(#REF!="HOR","35,",IF(#REF!="HEB","35,",IF(#REF!="HOB","31,",""))))))))),"")</f>
        <v/>
      </c>
      <c r="AR1606" s="76" t="str">
        <f>IF($A1605&lt;&gt;"",IF(OR(CR1605&lt;&gt;0,CS1605&lt;&gt;0,#REF!&lt;$BB$3),"",IF(#REF!="LER","16,",IF(#REF!="LOR","18,",IF(#REF!="LEB","18,",IF(#REF!="LOB","17,",IF(#REF!="HER","34,",IF(#REF!="HOR","36,",IF(#REF!="HEB","36,",IF(#REF!="HOB","33,",""))))))))),"")</f>
        <v/>
      </c>
      <c r="AS1606" s="60" t="b">
        <f t="shared" si="2333"/>
        <v>0</v>
      </c>
      <c r="AT1606" s="60" t="b">
        <f t="shared" si="2334"/>
        <v>0</v>
      </c>
      <c r="AU1606" s="60" t="b">
        <f t="shared" si="2335"/>
        <v>0</v>
      </c>
      <c r="AV1606" s="60" t="b">
        <f t="shared" si="2336"/>
        <v>0</v>
      </c>
      <c r="AW1606" s="60" t="b">
        <f t="shared" si="2337"/>
        <v>0</v>
      </c>
      <c r="AX1606" s="60" t="b">
        <f t="shared" si="2338"/>
        <v>0</v>
      </c>
      <c r="AY1606" s="60" t="b">
        <f t="shared" si="2339"/>
        <v>0</v>
      </c>
      <c r="AZ1606" s="60"/>
      <c r="BA1606" s="60"/>
      <c r="BB1606" s="13">
        <f t="shared" si="2364"/>
        <v>0</v>
      </c>
      <c r="BC1606" s="11" t="e">
        <f>IF(#REF!&lt;&gt;"",S1606+BC1605,0)</f>
        <v>#REF!</v>
      </c>
      <c r="BD1606" s="67" t="str">
        <f t="shared" si="2381"/>
        <v/>
      </c>
      <c r="BE1606" s="76" t="str">
        <f>IF($A1605&lt;&gt;"",IF(OR(EE1605&lt;&gt;0,EF1605&lt;&gt;0,#REF!&lt;$BB$3),"",IF(#REF!="LER","01,",IF(#REF!="LOR","01,",IF(#REF!="LEB","02,",IF(#REF!="LOB","01,",IF(#REF!="HER","19,",IF(#REF!="HOR","19,",IF(#REF!="HEB","20,",IF(#REF!="HOB","19,",""))))))))),"")</f>
        <v/>
      </c>
      <c r="BF1606" s="76" t="str">
        <f>IF($A1605&lt;&gt;"",IF(OR(EE1605&lt;&gt;0,EF1605&lt;&gt;0,#REF!&lt;$BB$3),"",IF(#REF!="LER","02,",IF(#REF!="LOR","03,",IF(#REF!="LEB","04,",IF(#REF!="LOB","02,",IF(#REF!="HER","20,",IF(#REF!="HOR","21,",IF(#REF!="HEB","22,",IF(#REF!="HOB","20,",""))))))))),"")</f>
        <v/>
      </c>
      <c r="BG1606" s="76" t="str">
        <f>IF($A1605&lt;&gt;"",IF(OR(EE1605&lt;&gt;0,EF1605&lt;&gt;0,#REF!&lt;$BB$3),"",IF(#REF!="LER","03,",IF(#REF!="LOR","05,",IF(#REF!="LEB","06,",IF(#REF!="LOB","03,",IF(#REF!="HER","21,",IF(#REF!="HOR","23,",IF(#REF!="HEB","24,",IF(#REF!="HOB","21,",""))))))))),"")</f>
        <v/>
      </c>
      <c r="BH1606" s="76" t="str">
        <f>IF($A1605&lt;&gt;"",IF(OR(EE1605&lt;&gt;0,EF1605&lt;&gt;0,#REF!&lt;$BB$3),"",IF(#REF!="LER","04,",IF(#REF!="LOR","07,",IF(#REF!="LEB","08,",IF(#REF!="LOB","04,",IF(#REF!="HER","22,",IF(#REF!="HOR","25,",IF(#REF!="HEB","26,",IF(#REF!="HOB","22,",""))))))))),"")</f>
        <v/>
      </c>
      <c r="BI1606" s="76" t="str">
        <f>IF($A1605&lt;&gt;"",IF(OR(EE1605&lt;&gt;0,EF1605&lt;&gt;0,#REF!&lt;$BB$3),"",IF(#REF!="LER","05,",IF(#REF!="LOR","09,",IF(#REF!="LEB","10,",IF(#REF!="LOB","05,",IF(#REF!="HER","23,",IF(#REF!="HOR","27,",IF(#REF!="HEB","28,",IF(#REF!="HOB","23,",""))))))))),"")</f>
        <v/>
      </c>
      <c r="BJ1606" s="76" t="str">
        <f>IF($A1605&lt;&gt;"",IF(OR(EE1605&lt;&gt;0,EF1605&lt;&gt;0,#REF!&lt;$BB$3),"",IF(#REF!="LER","06,",IF(#REF!="LOR","11,",IF(#REF!="LEB","11,",IF(#REF!="LOB","06,",IF(#REF!="HER","24,",IF(#REF!="HOR","29,",IF(#REF!="HEB","29,",IF(#REF!="HOB","24,",""))))))))),"")</f>
        <v/>
      </c>
      <c r="BK1606" s="60" t="b">
        <f t="shared" si="2340"/>
        <v>0</v>
      </c>
      <c r="BL1606" s="60" t="b">
        <f t="shared" si="2341"/>
        <v>0</v>
      </c>
      <c r="BM1606" s="60" t="b">
        <f t="shared" si="2342"/>
        <v>0</v>
      </c>
      <c r="BN1606" s="60" t="b">
        <f t="shared" si="2343"/>
        <v>0</v>
      </c>
      <c r="BO1606" s="60" t="b">
        <f t="shared" si="2344"/>
        <v>0</v>
      </c>
      <c r="BP1606" s="60" t="b">
        <f t="shared" si="2345"/>
        <v>0</v>
      </c>
      <c r="BQ1606" s="60"/>
      <c r="BR1606" s="60"/>
      <c r="BS1606" s="92">
        <f t="shared" si="2383"/>
        <v>0</v>
      </c>
      <c r="BT1606" s="60"/>
      <c r="BU1606" s="60"/>
      <c r="BV1606" s="67" t="str">
        <f t="shared" si="2382"/>
        <v/>
      </c>
      <c r="BW1606" s="76" t="str">
        <f>IF($A1605&lt;&gt;"",IF(OR(EE1605&lt;&gt;0,EF1605&lt;&gt;0,#REF!&lt;$BB$3),"",IF(#REF!="LER","07,",IF(#REF!="LOR","12,",IF(#REF!="LEB","12,",IF(#REF!="LOB","08,",IF(#REF!="HER","25,",IF(#REF!="HOR","30,",IF(#REF!="HEB","30,",IF(#REF!="HOB","25,",""))))))))),"")</f>
        <v/>
      </c>
      <c r="BX1606" s="76" t="str">
        <f>IF($A1605&lt;&gt;"",IF(OR(EE1605&lt;&gt;0,EF1605&lt;&gt;0,#REF!&lt;$BB$3),"",IF(#REF!="LER","08,",IF(#REF!="LOR","13,",IF(#REF!="LEB","13,",IF(#REF!="LOB","09,",IF(#REF!="HER","26,",IF(#REF!="HOR","31,",IF(#REF!="HEB","31,",IF(#REF!="HOB","26,",""))))))))),"")</f>
        <v/>
      </c>
      <c r="BY1606" s="76" t="str">
        <f>IF($A1605&lt;&gt;"",IF(OR(EE1605&lt;&gt;0,EF1605&lt;&gt;0,#REF!&lt;$BB$3),"",IF(#REF!="LER","09,",IF(#REF!="LOR","14,",IF(#REF!="LEB","14,",IF(#REF!="LOB","10,",IF(#REF!="HER","27,",IF(#REF!="HOR","32,",IF(#REF!="HEB","32,",IF(#REF!="HOB","27,",""))))))))),"")</f>
        <v/>
      </c>
      <c r="BZ1606" s="76" t="str">
        <f>IF($A1605&lt;&gt;"",IF(OR(EE1605&lt;&gt;0,EF1605&lt;&gt;0,#REF!&lt;$BB$3),"",IF(#REF!="LER","10,",IF(#REF!="LOR","15,",IF(#REF!="LEB","15,",IF(#REF!="LOB","11,",IF(#REF!="HER","28,",IF(#REF!="HOR","33,",IF(#REF!="HEB","33,",IF(#REF!="HOB","28,",""))))))))),"")</f>
        <v/>
      </c>
      <c r="CA1606" s="76" t="str">
        <f>IF($A1605&lt;&gt;"",IF(OR(EE1605&lt;&gt;0,EF1605&lt;&gt;0,#REF!&lt;$BB$3),"",IF(#REF!="LER","12,",IF(#REF!="LOR","16,",IF(#REF!="LEB","16,",IF(#REF!="LOB","13,",IF(#REF!="HER","30,",IF(#REF!="HOR","34,",IF(#REF!="HEB","34,",IF(#REF!="HOB","29,",""))))))))),"")</f>
        <v/>
      </c>
      <c r="CB1606" s="76" t="str">
        <f>IF($A1605&lt;&gt;"",IF(OR(EE1605&lt;&gt;0,EF1605&lt;&gt;0,#REF!&lt;$BB$3),"",IF(#REF!="LER","14,",IF(#REF!="LOR","17,",IF(#REF!="LEB","17,",IF(#REF!="LOB","15,",IF(#REF!="HER","32,",IF(#REF!="HOR","35,",IF(#REF!="HEB","35,",IF(#REF!="HOB","31,",""))))))))),"")</f>
        <v/>
      </c>
      <c r="CC1606" s="76" t="str">
        <f>IF($A1605&lt;&gt;"",IF(OR(EE1605&lt;&gt;0,EF1605&lt;&gt;0,#REF!&lt;$BB$3),"",IF(#REF!="LER","16,",IF(#REF!="LOR","18,",IF(#REF!="LEB","18,",IF(#REF!="LOB","17,",IF(#REF!="HER","34,",IF(#REF!="HOR","36,",IF(#REF!="HEB","36,",IF(#REF!="HOB","33,",""))))))))),"")</f>
        <v/>
      </c>
      <c r="CD1606" s="60" t="b">
        <f t="shared" si="2346"/>
        <v>0</v>
      </c>
      <c r="CE1606" s="60" t="b">
        <f t="shared" si="2347"/>
        <v>0</v>
      </c>
      <c r="CF1606" s="60" t="b">
        <f t="shared" si="2348"/>
        <v>0</v>
      </c>
      <c r="CG1606" s="60" t="b">
        <f t="shared" si="2349"/>
        <v>0</v>
      </c>
      <c r="CH1606" s="60" t="b">
        <f t="shared" si="2350"/>
        <v>0</v>
      </c>
      <c r="CI1606" s="60" t="b">
        <f t="shared" si="2351"/>
        <v>0</v>
      </c>
      <c r="CJ1606" s="60" t="b">
        <f t="shared" si="2352"/>
        <v>0</v>
      </c>
      <c r="CK1606" s="60"/>
      <c r="CL1606" s="60"/>
      <c r="CM1606" s="92">
        <f t="shared" si="2384"/>
        <v>0</v>
      </c>
      <c r="CN1606" s="13">
        <f t="shared" si="2365"/>
        <v>0</v>
      </c>
      <c r="CO1606" s="11" t="e">
        <f>IF(#REF!&lt;&gt;"",BC1606+CO1605,0)</f>
        <v>#REF!</v>
      </c>
      <c r="CP1606" s="13">
        <f t="shared" si="2363"/>
        <v>0</v>
      </c>
      <c r="CQ1606" s="11">
        <f t="shared" si="2368"/>
        <v>0</v>
      </c>
      <c r="CR1606" s="57">
        <f t="shared" ref="CR1606:CR1669" si="2385">IF($A1606&lt;&gt;"",IF(CR1605&gt;0,CR1605,IF(CQ1606&gt;=$BB$1,"Profit Target",0)),0)</f>
        <v>0</v>
      </c>
      <c r="CS1606" s="57">
        <f t="shared" ref="CS1606:CS1669" si="2386">IF($A1606&lt;&gt;"",IF(CS1605&lt;&gt;0,CS1605,IF(CQ1606&lt;=$BB$2,"Stop Loss",0)),0)</f>
        <v>0</v>
      </c>
      <c r="CT1606" s="57">
        <f t="shared" si="2376"/>
        <v>0</v>
      </c>
      <c r="CU1606" s="24"/>
      <c r="CV1606" s="24"/>
      <c r="CW1606" s="24"/>
      <c r="CX1606" s="24"/>
      <c r="CY1606" s="24"/>
      <c r="CZ1606" s="24"/>
      <c r="DA1606" s="24"/>
      <c r="DB1606" s="24"/>
      <c r="DC1606" s="24"/>
      <c r="DD1606" s="64"/>
      <c r="DJ1606" s="39"/>
    </row>
    <row r="1607" spans="2:114" x14ac:dyDescent="0.2">
      <c r="B1607" s="61" t="str">
        <f>IF(A1607="","",IF(U1608="","DB",U1608&amp;V1608&amp;W1608&amp;X1608&amp;Y1608&amp;Z1608&amp;AL1608&amp;AM1608&amp;AN1608&amp;AO1608&amp;AP1608&amp;AQ1608&amp;AR1608&amp;#REF!))</f>
        <v/>
      </c>
      <c r="C1607" s="7" t="str">
        <f t="shared" si="2356"/>
        <v/>
      </c>
      <c r="D1607" s="60">
        <f t="shared" si="2357"/>
        <v>0</v>
      </c>
      <c r="E1607" s="7" t="e">
        <f>IF(COUNTBLANK(BE1608:BI1608)=5,#REF!&amp;",",IF(COUNTBLANK(U1608:AR1608)=1,T1608&amp;","&amp;T1608&amp;","&amp;T1608&amp;","&amp;T1608&amp;","&amp;T1608&amp;","&amp;T1608&amp;","&amp;T1608&amp;","&amp;T1608&amp;","&amp;T1608&amp;","&amp;T1608&amp;","&amp;T1608&amp;","&amp;T1608&amp;","&amp;T1608&amp;",",T1608&amp;","&amp;T1608&amp;","&amp;T1608&amp;","&amp;T1608&amp;","&amp;T1608&amp;","&amp;T1608&amp;","&amp;T1608&amp;","&amp;T1608&amp;","&amp;T1608&amp;","&amp;T1608&amp;","&amp;T1608&amp;","&amp;T1608&amp;","&amp;T1608&amp;","&amp;T1608&amp;","))</f>
        <v>#REF!</v>
      </c>
      <c r="F1607" s="72" t="str">
        <f t="shared" si="2369"/>
        <v/>
      </c>
      <c r="G1607" s="73">
        <f t="shared" si="2358"/>
        <v>0</v>
      </c>
      <c r="H1607" s="112">
        <f t="shared" si="2359"/>
        <v>0</v>
      </c>
      <c r="I1607" s="112">
        <f t="shared" si="2360"/>
        <v>0</v>
      </c>
      <c r="J1607" s="74" t="e">
        <f>COUNTIF(#REF!,"E")</f>
        <v>#REF!</v>
      </c>
      <c r="K1607" s="74" t="e">
        <f>COUNTIF(#REF!,"O")</f>
        <v>#REF!</v>
      </c>
      <c r="L1607" s="74" t="e">
        <f t="shared" si="2361"/>
        <v>#REF!</v>
      </c>
      <c r="M1607" s="113" t="e">
        <f t="shared" si="2362"/>
        <v>#REF!</v>
      </c>
      <c r="N1607" s="60"/>
      <c r="O1607" s="61"/>
      <c r="P1607" s="61"/>
      <c r="Q1607" s="61"/>
      <c r="R1607" s="61"/>
      <c r="S1607" s="7"/>
      <c r="T1607" s="67" t="str">
        <f t="shared" si="2379"/>
        <v/>
      </c>
      <c r="U1607" s="76" t="str">
        <f>IF($A1606&lt;&gt;"",IF(OR(CR1606&lt;&gt;0,CS1606&lt;&gt;0,$BB$3&gt;0),"",IF(#REF!="LER","01,",IF(#REF!="LOR","01,",IF(#REF!="LEB","02,",IF(#REF!="LOB","01,",IF(#REF!="HER","19,",IF(#REF!="HOR","19,",IF(#REF!="HEB","20,",IF(#REF!="HOB","19,",""))))))))),"")</f>
        <v/>
      </c>
      <c r="V1607" s="76" t="str">
        <f>IF($A1606&lt;&gt;"",IF(OR(CR1606&lt;&gt;0,CS1606&lt;&gt;0,$BB$3&gt;0),"",IF(#REF!="LER","02,",IF(#REF!="LOR","03,",IF(#REF!="LEB","04,",IF(#REF!="LOB","02,",IF(#REF!="HER","20,",IF(#REF!="HOR","21,",IF(#REF!="HEB","22,",IF(#REF!="HOB","20,",""))))))))),"")</f>
        <v/>
      </c>
      <c r="W1607" s="76" t="str">
        <f>IF($A1606&lt;&gt;"",IF(OR(CR1606&lt;&gt;0,CS1606&lt;&gt;0,$BB$3&gt;0),"",IF(#REF!="LER","03,",IF(#REF!="LOR","05,",IF(#REF!="LEB","06,",IF(#REF!="LOB","03,",IF(#REF!="HER","21,",IF(#REF!="HOR","23,",IF(#REF!="HEB","24,",IF(#REF!="HOB","21,",""))))))))),"")</f>
        <v/>
      </c>
      <c r="X1607" s="76" t="str">
        <f>IF($A1606&lt;&gt;"",IF(OR(CR1606&lt;&gt;0,CS1606&lt;&gt;0,$BB$3&gt;0),"",IF(#REF!="LER","04,",IF(#REF!="LOR","07,",IF(#REF!="LEB","08,",IF(#REF!="LOB","04,",IF(#REF!="HER","22,",IF(#REF!="HOR","25,",IF(#REF!="HEB","26,",IF(#REF!="HOB","22,",""))))))))),"")</f>
        <v/>
      </c>
      <c r="Y1607" s="76" t="str">
        <f>IF($A1606&lt;&gt;"",IF(OR(CR1606&lt;&gt;0,CS1606&lt;&gt;0,$BB$3&gt;0),"",IF(#REF!="LER","05,",IF(#REF!="LOR","09,",IF(#REF!="LEB","10,",IF(#REF!="LOB","05,",IF(#REF!="HER","23,",IF(#REF!="HOR","27,",IF(#REF!="HEB","28,",IF(#REF!="HOB","23,",""))))))))),"")</f>
        <v/>
      </c>
      <c r="Z1607" s="76" t="str">
        <f>IF($A1606&lt;&gt;"",IF(OR(CR1606&lt;&gt;0,CS1606&lt;&gt;0,$BB$3&gt;0),"",IF(#REF!="LER","06,",IF(#REF!="LOR","11,",IF(#REF!="LEB","11,",IF(#REF!="LOB","06,",IF(#REF!="HER","24,",IF(#REF!="HOR","29,",IF(#REF!="HEB","29,",IF(#REF!="HOB","24,",""))))))))),"")</f>
        <v/>
      </c>
      <c r="AA1607" s="60" t="b">
        <f t="shared" ref="AA1607:AA1670" si="2387">IF($A1607&lt;&gt;"",IF(U1607&lt;&gt;"",IF(ABS($A1607)=ABS(LEFT(U1607,2)),35*$T1607,-1*$T1607),0))</f>
        <v>0</v>
      </c>
      <c r="AB1607" s="60" t="b">
        <f t="shared" ref="AB1607:AB1670" si="2388">IF($A1607&lt;&gt;"",IF(V1607&lt;&gt;"",IF(ABS($A1607)=ABS(LEFT(V1607,2)),35*$T1607,-1*$T1607),0))</f>
        <v>0</v>
      </c>
      <c r="AC1607" s="60" t="b">
        <f t="shared" ref="AC1607:AC1670" si="2389">IF($A1607&lt;&gt;"",IF(W1607&lt;&gt;"",IF(ABS($A1607)=ABS(LEFT(W1607,2)),35*$T1607,-1*$T1607),0))</f>
        <v>0</v>
      </c>
      <c r="AD1607" s="60" t="b">
        <f t="shared" ref="AD1607:AD1670" si="2390">IF($A1607&lt;&gt;"",IF(X1607&lt;&gt;"",IF(ABS($A1607)=ABS(LEFT(X1607,2)),35*$T1607,-1*$T1607),0))</f>
        <v>0</v>
      </c>
      <c r="AE1607" s="60" t="b">
        <f t="shared" ref="AE1607:AE1670" si="2391">IF($A1607&lt;&gt;"",IF(Y1607&lt;&gt;"",IF(ABS($A1607)=ABS(LEFT(Y1607,2)),35*$T1607,-1*$T1607),0))</f>
        <v>0</v>
      </c>
      <c r="AF1607" s="60" t="b">
        <f t="shared" ref="AF1607:AF1670" si="2392">IF($A1607&lt;&gt;"",IF(Z1607&lt;&gt;"",IF(ABS($A1607)=ABS(LEFT(Z1607,2)),35*$T1607,-1*$T1607),0))</f>
        <v>0</v>
      </c>
      <c r="AG1607" s="60"/>
      <c r="AH1607" s="60"/>
      <c r="AI1607" s="60"/>
      <c r="AJ1607" s="60"/>
      <c r="AK1607" s="67" t="str">
        <f t="shared" si="2380"/>
        <v/>
      </c>
      <c r="AL1607" s="76" t="str">
        <f>IF($A1606&lt;&gt;"",IF(OR(CR1606&lt;&gt;0,CS1606&lt;&gt;0,$BB$3&gt;0),"",IF(#REF!="LER","07,",IF(#REF!="LOR","12,",IF(#REF!="LEB","12,",IF(#REF!="LOB","08,",IF(#REF!="HER","25,",IF(#REF!="HOR","30,",IF(#REF!="HEB","30,",IF(#REF!="HOB","25,",""))))))))),"")</f>
        <v/>
      </c>
      <c r="AM1607" s="76" t="str">
        <f>IF($A1606&lt;&gt;"",IF(OR(CR1606&lt;&gt;0,CS1606&lt;&gt;0,$BB$3&gt;0),"",IF(#REF!="LER","08,",IF(#REF!="LOR","13,",IF(#REF!="LEB","13,",IF(#REF!="LOB","09,",IF(#REF!="HER","26,",IF(#REF!="HOR","31,",IF(#REF!="HEB","31,",IF(#REF!="HOB","26,",""))))))))),"")</f>
        <v/>
      </c>
      <c r="AN1607" s="118" t="str">
        <f t="shared" si="2353"/>
        <v/>
      </c>
      <c r="AO1607" s="76" t="str">
        <f>IF($A1606&lt;&gt;"",IF(OR(CR1606&lt;&gt;0,CS1606&lt;&gt;0,$BB$3&gt;0),"",IF(#REF!="LER","10,",IF(#REF!="LOR","15,",IF(#REF!="LEB","15,",IF(#REF!="LOB","11,",IF(#REF!="HER","28,",IF(#REF!="HOR","33,",IF(#REF!="HEB","33,",IF(#REF!="HOB","28,",""))))))))),"")</f>
        <v/>
      </c>
      <c r="AP1607" s="76" t="str">
        <f>IF($A1606&lt;&gt;"",IF(OR(CR1606&lt;&gt;0,CS1606&lt;&gt;0,$BB$3&gt;0),"",IF(#REF!="LER","12,",IF(#REF!="LOR","16,",IF(#REF!="LEB","16,",IF(#REF!="LOB","13,",IF(#REF!="HER","30,",IF(#REF!="HOR","34,",IF(#REF!="HEB","34,",IF(#REF!="HOB","29,",""))))))))),"")</f>
        <v/>
      </c>
      <c r="AQ1607" s="76" t="str">
        <f>IF($A1606&lt;&gt;"",IF(OR(CR1606&lt;&gt;0,CS1606&lt;&gt;0,$BB$3&gt;0),"",IF(#REF!="LER","14,",IF(#REF!="LOR","17,",IF(#REF!="LEB","17,",IF(#REF!="LOB","15,",IF(#REF!="HER","32,",IF(#REF!="HOR","35,",IF(#REF!="HEB","35,",IF(#REF!="HOB","31,",""))))))))),"")</f>
        <v/>
      </c>
      <c r="AR1607" s="76" t="str">
        <f>IF($A1606&lt;&gt;"",IF(OR(CR1606&lt;&gt;0,CS1606&lt;&gt;0,$BB$3&gt;0),"",IF(#REF!="LER","16,",IF(#REF!="LOR","18,",IF(#REF!="LEB","18,",IF(#REF!="LOB","17,",IF(#REF!="HER","34,",IF(#REF!="HOR","36,",IF(#REF!="HEB","36,",IF(#REF!="HOB","33,",""))))))))),"")</f>
        <v/>
      </c>
      <c r="AS1607" s="60" t="b">
        <f t="shared" ref="AS1607:AS1670" si="2393">IF($A1607&lt;&gt;"",IF(AL1607&lt;&gt;"",IF(ABS($A1607)=ABS(LEFT(AL1607,2)),35*$AK1607,-1*$AK1607),0))</f>
        <v>0</v>
      </c>
      <c r="AT1607" s="60" t="b">
        <f t="shared" ref="AT1607:AT1670" si="2394">IF($A1607&lt;&gt;"",IF(AM1607&lt;&gt;"",IF(ABS($A1607)=ABS(LEFT(AM1607,2)),35*$AK1607,-1*$AK1607),0))</f>
        <v>0</v>
      </c>
      <c r="AU1607" s="60" t="b">
        <f t="shared" ref="AU1607:AU1670" si="2395">IF($A1607&lt;&gt;"",IF(AN1607&lt;&gt;"",IF(ABS($A1607)=ABS(LEFT(AN1607,2)),35*$AK1607,-1*$AK1607),0))</f>
        <v>0</v>
      </c>
      <c r="AV1607" s="60" t="b">
        <f t="shared" ref="AV1607:AV1670" si="2396">IF($A1607&lt;&gt;"",IF(AO1607&lt;&gt;"",IF(ABS($A1607)=ABS(LEFT(AO1607,2)),35*$AK1607,-1*$AK1607),0))</f>
        <v>0</v>
      </c>
      <c r="AW1607" s="60" t="b">
        <f t="shared" ref="AW1607:AW1670" si="2397">IF($A1607&lt;&gt;"",IF(AP1607&lt;&gt;"",IF(ABS($A1607)=ABS(LEFT(AP1607,2)),35*$AK1607,-1*$AK1607),0))</f>
        <v>0</v>
      </c>
      <c r="AX1607" s="60" t="b">
        <f t="shared" ref="AX1607:AX1670" si="2398">IF($A1607&lt;&gt;"",IF(AQ1607&lt;&gt;"",IF(ABS($A1607)=ABS(LEFT(AQ1607,2)),35*$AK1607,-1*$AK1607),0))</f>
        <v>0</v>
      </c>
      <c r="AY1607" s="60" t="b">
        <f t="shared" ref="AY1607:AY1670" si="2399">IF($A1607&lt;&gt;"",IF(AR1607&lt;&gt;"",IF(ABS($A1607)=ABS(LEFT(AR1607,2)),35*$AK1607,-1*$AK1607),0))</f>
        <v>0</v>
      </c>
      <c r="AZ1607" s="60"/>
      <c r="BA1607" s="60"/>
      <c r="BB1607" s="13">
        <f t="shared" si="2364"/>
        <v>0</v>
      </c>
      <c r="BC1607" s="11" t="e">
        <f>IF(#REF!&lt;&gt;"",S1607+BC1606,0)</f>
        <v>#REF!</v>
      </c>
      <c r="BD1607" s="67" t="str">
        <f t="shared" si="2381"/>
        <v/>
      </c>
      <c r="BE1607" s="76" t="str">
        <f>IF($A1606&lt;&gt;"",IF(OR(EE1606&lt;&gt;0,EF1606&lt;&gt;0,$BB$3&gt;0),"",IF(#REF!="LER","01,",IF(#REF!="LOR","01,",IF(#REF!="LEB","02,",IF(#REF!="LOB","01,",IF(#REF!="HER","19,",IF(#REF!="HOR","19,",IF(#REF!="HEB","20,",IF(#REF!="HOB","19,",""))))))))),"")</f>
        <v/>
      </c>
      <c r="BF1607" s="76" t="str">
        <f>IF($A1606&lt;&gt;"",IF(OR(EE1606&lt;&gt;0,EF1606&lt;&gt;0,$BB$3&gt;0),"",IF(#REF!="LER","02,",IF(#REF!="LOR","03,",IF(#REF!="LEB","04,",IF(#REF!="LOB","02,",IF(#REF!="HER","20,",IF(#REF!="HOR","21,",IF(#REF!="HEB","22,",IF(#REF!="HOB","20,",""))))))))),"")</f>
        <v/>
      </c>
      <c r="BG1607" s="76" t="str">
        <f>IF($A1606&lt;&gt;"",IF(OR(EE1606&lt;&gt;0,EF1606&lt;&gt;0,$BB$3&gt;0),"",IF(#REF!="LER","03,",IF(#REF!="LOR","05,",IF(#REF!="LEB","06,",IF(#REF!="LOB","03,",IF(#REF!="HER","21,",IF(#REF!="HOR","23,",IF(#REF!="HEB","24,",IF(#REF!="HOB","21,",""))))))))),"")</f>
        <v/>
      </c>
      <c r="BH1607" s="76" t="str">
        <f>IF($A1606&lt;&gt;"",IF(OR(EE1606&lt;&gt;0,EF1606&lt;&gt;0,$BB$3&gt;0),"",IF(#REF!="LER","04,",IF(#REF!="LOR","07,",IF(#REF!="LEB","08,",IF(#REF!="LOB","04,",IF(#REF!="HER","22,",IF(#REF!="HOR","25,",IF(#REF!="HEB","26,",IF(#REF!="HOB","22,",""))))))))),"")</f>
        <v/>
      </c>
      <c r="BI1607" s="76" t="str">
        <f>IF($A1606&lt;&gt;"",IF(OR(EE1606&lt;&gt;0,EF1606&lt;&gt;0,$BB$3&gt;0),"",IF(#REF!="LER","05,",IF(#REF!="LOR","09,",IF(#REF!="LEB","10,",IF(#REF!="LOB","05,",IF(#REF!="HER","23,",IF(#REF!="HOR","27,",IF(#REF!="HEB","28,",IF(#REF!="HOB","23,",""))))))))),"")</f>
        <v/>
      </c>
      <c r="BJ1607" s="76" t="str">
        <f>IF($A1606&lt;&gt;"",IF(OR(EE1606&lt;&gt;0,EF1606&lt;&gt;0,$BB$3&gt;0),"",IF(#REF!="LER","06,",IF(#REF!="LOR","11,",IF(#REF!="LEB","11,",IF(#REF!="LOB","06,",IF(#REF!="HER","24,",IF(#REF!="HOR","29,",IF(#REF!="HEB","29,",IF(#REF!="HOB","24,",""))))))))),"")</f>
        <v/>
      </c>
      <c r="BK1607" s="60" t="b">
        <f t="shared" ref="BK1607:BK1670" si="2400">IF($A1607&lt;&gt;"",IF(BE1607&lt;&gt;"",IF(ABS($A1607)=ABS(LEFT(BE1607,2)),35*$T1607,-1*$T1607),0))</f>
        <v>0</v>
      </c>
      <c r="BL1607" s="60" t="b">
        <f t="shared" ref="BL1607:BL1670" si="2401">IF($A1607&lt;&gt;"",IF(BF1607&lt;&gt;"",IF(ABS($A1607)=ABS(LEFT(BF1607,2)),35*$T1607,-1*$T1607),0))</f>
        <v>0</v>
      </c>
      <c r="BM1607" s="60" t="b">
        <f t="shared" ref="BM1607:BM1670" si="2402">IF($A1607&lt;&gt;"",IF(BG1607&lt;&gt;"",IF(ABS($A1607)=ABS(LEFT(BG1607,2)),35*$T1607,-1*$T1607),0))</f>
        <v>0</v>
      </c>
      <c r="BN1607" s="60" t="b">
        <f t="shared" ref="BN1607:BN1670" si="2403">IF($A1607&lt;&gt;"",IF(BH1607&lt;&gt;"",IF(ABS($A1607)=ABS(LEFT(BH1607,2)),35*$T1607,-1*$T1607),0))</f>
        <v>0</v>
      </c>
      <c r="BO1607" s="60" t="b">
        <f t="shared" ref="BO1607:BO1670" si="2404">IF($A1607&lt;&gt;"",IF(BI1607&lt;&gt;"",IF(ABS($A1607)=ABS(LEFT(BI1607,2)),35*$T1607,-1*$T1607),0))</f>
        <v>0</v>
      </c>
      <c r="BP1607" s="60" t="b">
        <f t="shared" ref="BP1607:BP1670" si="2405">IF($A1607&lt;&gt;"",IF(BJ1607&lt;&gt;"",IF(ABS($A1607)=ABS(LEFT(BJ1607,2)),35*$T1607,-1*$T1607),0))</f>
        <v>0</v>
      </c>
      <c r="BQ1607" s="60"/>
      <c r="BR1607" s="60"/>
      <c r="BS1607" s="92">
        <f>IF(BT1607&lt;0,1,0)</f>
        <v>0</v>
      </c>
      <c r="BT1607" s="60"/>
      <c r="BU1607" s="60"/>
      <c r="BV1607" s="67" t="str">
        <f t="shared" si="2382"/>
        <v/>
      </c>
      <c r="BW1607" s="76" t="str">
        <f>IF($A1606&lt;&gt;"",IF(OR(EE1606&lt;&gt;0,EF1606&lt;&gt;0,$BB$3&gt;0),"",IF(#REF!="LER","07,",IF(#REF!="LOR","12,",IF(#REF!="LEB","12,",IF(#REF!="LOB","08,",IF(#REF!="HER","25,",IF(#REF!="HOR","30,",IF(#REF!="HEB","30,",IF(#REF!="HOB","25,",""))))))))),"")</f>
        <v/>
      </c>
      <c r="BX1607" s="76" t="str">
        <f>IF($A1606&lt;&gt;"",IF(OR(EE1606&lt;&gt;0,EF1606&lt;&gt;0,$BB$3&gt;0),"",IF(#REF!="LER","08,",IF(#REF!="LOR","13,",IF(#REF!="LEB","13,",IF(#REF!="LOB","09,",IF(#REF!="HER","26,",IF(#REF!="HOR","31,",IF(#REF!="HEB","31,",IF(#REF!="HOB","26,",""))))))))),"")</f>
        <v/>
      </c>
      <c r="BY1607" s="76" t="str">
        <f>IF($A1606&lt;&gt;"",IF(OR(EE1606&lt;&gt;0,EF1606&lt;&gt;0,$BB$3&gt;0),"",IF(#REF!="LER","09,",IF(#REF!="LOR","14,",IF(#REF!="LEB","14,",IF(#REF!="LOB","10,",IF(#REF!="HER","27,",IF(#REF!="HOR","32,",IF(#REF!="HEB","32,",IF(#REF!="HOB","27,",""))))))))),"")</f>
        <v/>
      </c>
      <c r="BZ1607" s="76" t="str">
        <f>IF($A1606&lt;&gt;"",IF(OR(EE1606&lt;&gt;0,EF1606&lt;&gt;0,$BB$3&gt;0),"",IF(#REF!="LER","10,",IF(#REF!="LOR","15,",IF(#REF!="LEB","15,",IF(#REF!="LOB","11,",IF(#REF!="HER","28,",IF(#REF!="HOR","33,",IF(#REF!="HEB","33,",IF(#REF!="HOB","28,",""))))))))),"")</f>
        <v/>
      </c>
      <c r="CA1607" s="76" t="str">
        <f>IF($A1606&lt;&gt;"",IF(OR(EE1606&lt;&gt;0,EF1606&lt;&gt;0,$BB$3&gt;0),"",IF(#REF!="LER","12,",IF(#REF!="LOR","16,",IF(#REF!="LEB","16,",IF(#REF!="LOB","13,",IF(#REF!="HER","30,",IF(#REF!="HOR","34,",IF(#REF!="HEB","34,",IF(#REF!="HOB","29,",""))))))))),"")</f>
        <v/>
      </c>
      <c r="CB1607" s="76" t="str">
        <f>IF($A1606&lt;&gt;"",IF(OR(EE1606&lt;&gt;0,EF1606&lt;&gt;0,$BB$3&gt;0),"",IF(#REF!="LER","14,",IF(#REF!="LOR","17,",IF(#REF!="LEB","17,",IF(#REF!="LOB","15,",IF(#REF!="HER","32,",IF(#REF!="HOR","35,",IF(#REF!="HEB","35,",IF(#REF!="HOB","31,",""))))))))),"")</f>
        <v/>
      </c>
      <c r="CC1607" s="76" t="str">
        <f>IF($A1606&lt;&gt;"",IF(OR(EE1606&lt;&gt;0,EF1606&lt;&gt;0,$BB$3&gt;0),"",IF(#REF!="LER","16,",IF(#REF!="LOR","18,",IF(#REF!="LEB","18,",IF(#REF!="LOB","17,",IF(#REF!="HER","34,",IF(#REF!="HOR","36,",IF(#REF!="HEB","36,",IF(#REF!="HOB","33,",""))))))))),"")</f>
        <v/>
      </c>
      <c r="CD1607" s="60" t="b">
        <f t="shared" ref="CD1607:CD1670" si="2406">IF($A1607&lt;&gt;"",IF(BW1607&lt;&gt;"",IF(ABS($A1607)=ABS(LEFT(BW1607,2)),35*$AK1607,-1*$AK1607),0))</f>
        <v>0</v>
      </c>
      <c r="CE1607" s="60" t="b">
        <f t="shared" ref="CE1607:CE1670" si="2407">IF($A1607&lt;&gt;"",IF(BX1607&lt;&gt;"",IF(ABS($A1607)=ABS(LEFT(BX1607,2)),35*$AK1607,-1*$AK1607),0))</f>
        <v>0</v>
      </c>
      <c r="CF1607" s="60" t="b">
        <f t="shared" ref="CF1607:CF1670" si="2408">IF($A1607&lt;&gt;"",IF(BY1607&lt;&gt;"",IF(ABS($A1607)=ABS(LEFT(BY1607,2)),35*$AK1607,-1*$AK1607),0))</f>
        <v>0</v>
      </c>
      <c r="CG1607" s="60" t="b">
        <f t="shared" ref="CG1607:CG1670" si="2409">IF($A1607&lt;&gt;"",IF(BZ1607&lt;&gt;"",IF(ABS($A1607)=ABS(LEFT(BZ1607,2)),35*$AK1607,-1*$AK1607),0))</f>
        <v>0</v>
      </c>
      <c r="CH1607" s="60" t="b">
        <f t="shared" ref="CH1607:CH1670" si="2410">IF($A1607&lt;&gt;"",IF(CA1607&lt;&gt;"",IF(ABS($A1607)=ABS(LEFT(CA1607,2)),35*$AK1607,-1*$AK1607),0))</f>
        <v>0</v>
      </c>
      <c r="CI1607" s="60" t="b">
        <f t="shared" ref="CI1607:CI1670" si="2411">IF($A1607&lt;&gt;"",IF(CB1607&lt;&gt;"",IF(ABS($A1607)=ABS(LEFT(CB1607,2)),35*$AK1607,-1*$AK1607),0))</f>
        <v>0</v>
      </c>
      <c r="CJ1607" s="60" t="b">
        <f t="shared" ref="CJ1607:CJ1670" si="2412">IF($A1607&lt;&gt;"",IF(CC1607&lt;&gt;"",IF(ABS($A1607)=ABS(LEFT(CC1607,2)),35*$AK1607,-1*$AK1607),0))</f>
        <v>0</v>
      </c>
      <c r="CK1607" s="60"/>
      <c r="CL1607" s="60"/>
      <c r="CM1607" s="92">
        <f>IF(CN1607&lt;0,1,0)</f>
        <v>0</v>
      </c>
      <c r="CN1607" s="13">
        <f t="shared" si="2365"/>
        <v>0</v>
      </c>
      <c r="CO1607" s="11" t="e">
        <f>IF(#REF!&lt;&gt;"",BC1607+CO1606,0)</f>
        <v>#REF!</v>
      </c>
      <c r="CP1607" s="13">
        <f t="shared" si="2363"/>
        <v>0</v>
      </c>
      <c r="CQ1607" s="11">
        <f t="shared" si="2368"/>
        <v>0</v>
      </c>
      <c r="CR1607" s="57">
        <f t="shared" si="2385"/>
        <v>0</v>
      </c>
      <c r="CS1607" s="57">
        <f t="shared" si="2386"/>
        <v>0</v>
      </c>
      <c r="CT1607" s="57">
        <f t="shared" si="2376"/>
        <v>0</v>
      </c>
      <c r="CU1607" s="24"/>
      <c r="CV1607" s="24"/>
      <c r="CW1607" s="24"/>
      <c r="CX1607" s="24"/>
      <c r="CY1607" s="24"/>
      <c r="CZ1607" s="24"/>
      <c r="DA1607" s="24"/>
      <c r="DB1607" s="24"/>
      <c r="DC1607" s="24"/>
      <c r="DD1607" s="64"/>
      <c r="DJ1607" s="39"/>
    </row>
    <row r="1608" spans="2:114" x14ac:dyDescent="0.2">
      <c r="B1608" s="61" t="str">
        <f>IF(A1608="","",IF(U1609="","DB",U1609&amp;V1609&amp;W1609&amp;X1609&amp;Y1609&amp;Z1609&amp;AL1609&amp;AM1609&amp;AN1609&amp;AO1609&amp;AP1609&amp;AQ1609&amp;AR1609&amp;#REF!))</f>
        <v/>
      </c>
      <c r="C1608" s="7" t="str">
        <f t="shared" si="2356"/>
        <v/>
      </c>
      <c r="D1608" s="60">
        <f t="shared" si="2357"/>
        <v>0</v>
      </c>
      <c r="E1608" s="7" t="e">
        <f>IF(COUNTBLANK(BE1609:BI1609)=5,#REF!&amp;",",IF(COUNTBLANK(U1609:AR1609)=1,T1609&amp;","&amp;T1609&amp;","&amp;T1609&amp;","&amp;T1609&amp;","&amp;T1609&amp;","&amp;T1609&amp;","&amp;T1609&amp;","&amp;T1609&amp;","&amp;T1609&amp;","&amp;T1609&amp;","&amp;T1609&amp;","&amp;T1609&amp;","&amp;T1609&amp;",",T1609&amp;","&amp;T1609&amp;","&amp;T1609&amp;","&amp;T1609&amp;","&amp;T1609&amp;","&amp;T1609&amp;","&amp;T1609&amp;","&amp;T1609&amp;","&amp;T1609&amp;","&amp;T1609&amp;","&amp;T1609&amp;","&amp;T1609&amp;","&amp;T1609&amp;","&amp;T1609&amp;","))</f>
        <v>#REF!</v>
      </c>
      <c r="F1608" s="72" t="str">
        <f t="shared" si="2369"/>
        <v/>
      </c>
      <c r="G1608" s="73">
        <f t="shared" si="2358"/>
        <v>0</v>
      </c>
      <c r="H1608" s="112">
        <f t="shared" si="2359"/>
        <v>0</v>
      </c>
      <c r="I1608" s="112">
        <f t="shared" si="2360"/>
        <v>0</v>
      </c>
      <c r="J1608" s="74" t="e">
        <f>COUNTIF(#REF!,"E")</f>
        <v>#REF!</v>
      </c>
      <c r="K1608" s="74" t="e">
        <f>COUNTIF(#REF!,"O")</f>
        <v>#REF!</v>
      </c>
      <c r="L1608" s="74" t="e">
        <f t="shared" si="2361"/>
        <v>#REF!</v>
      </c>
      <c r="M1608" s="113" t="e">
        <f t="shared" si="2362"/>
        <v>#REF!</v>
      </c>
      <c r="N1608" s="60"/>
      <c r="O1608" s="61"/>
      <c r="P1608" s="61"/>
      <c r="Q1608" s="61"/>
      <c r="R1608" s="61"/>
      <c r="S1608" s="7"/>
      <c r="T1608" s="67" t="str">
        <f t="shared" si="2379"/>
        <v/>
      </c>
      <c r="U1608" s="76" t="str">
        <f>IF($A1607&lt;&gt;"",IF(OR(CR1607&lt;&gt;0,CS1607&lt;&gt;0,#REF!&lt;$BB$3),"",IF(#REF!="LER","01,",IF(#REF!="LOR","01,",IF(#REF!="LEB","02,",IF(#REF!="LOB","01,",IF(#REF!="HER","19,",IF(#REF!="HOR","19,",IF(#REF!="HEB","20,",IF(#REF!="HOB","19,",""))))))))),"")</f>
        <v/>
      </c>
      <c r="V1608" s="76" t="str">
        <f>IF($A1607&lt;&gt;"",IF(OR(CR1607&lt;&gt;0,CS1607&lt;&gt;0,#REF!&lt;$BB$3),"",IF(#REF!="LER","02,",IF(#REF!="LOR","03,",IF(#REF!="LEB","04,",IF(#REF!="LOB","02,",IF(#REF!="HER","20,",IF(#REF!="HOR","21,",IF(#REF!="HEB","22,",IF(#REF!="HOB","20,",""))))))))),"")</f>
        <v/>
      </c>
      <c r="W1608" s="76" t="str">
        <f>IF($A1607&lt;&gt;"",IF(OR(CR1607&lt;&gt;0,CS1607&lt;&gt;0,#REF!&lt;$BB$3),"",IF(#REF!="LER","03,",IF(#REF!="LOR","05,",IF(#REF!="LEB","06,",IF(#REF!="LOB","03,",IF(#REF!="HER","21,",IF(#REF!="HOR","23,",IF(#REF!="HEB","24,",IF(#REF!="HOB","21,",""))))))))),"")</f>
        <v/>
      </c>
      <c r="X1608" s="76" t="str">
        <f>IF($A1607&lt;&gt;"",IF(OR(CR1607&lt;&gt;0,CS1607&lt;&gt;0,#REF!&lt;$BB$3),"",IF(#REF!="LER","04,",IF(#REF!="LOR","07,",IF(#REF!="LEB","08,",IF(#REF!="LOB","04,",IF(#REF!="HER","22,",IF(#REF!="HOR","25,",IF(#REF!="HEB","26,",IF(#REF!="HOB","22,",""))))))))),"")</f>
        <v/>
      </c>
      <c r="Y1608" s="76" t="str">
        <f>IF($A1607&lt;&gt;"",IF(OR(CR1607&lt;&gt;0,CS1607&lt;&gt;0,#REF!&lt;$BB$3),"",IF(#REF!="LER","05,",IF(#REF!="LOR","09,",IF(#REF!="LEB","10,",IF(#REF!="LOB","05,",IF(#REF!="HER","23,",IF(#REF!="HOR","27,",IF(#REF!="HEB","28,",IF(#REF!="HOB","23,",""))))))))),"")</f>
        <v/>
      </c>
      <c r="Z1608" s="76" t="str">
        <f>IF($A1607&lt;&gt;"",IF(OR(CR1607&lt;&gt;0,CS1607&lt;&gt;0,#REF!&lt;$BB$3),"",IF(#REF!="LER","06,",IF(#REF!="LOR","11,",IF(#REF!="LEB","11,",IF(#REF!="LOB","06,",IF(#REF!="HER","24,",IF(#REF!="HOR","29,",IF(#REF!="HEB","29,",IF(#REF!="HOB","24,",""))))))))),"")</f>
        <v/>
      </c>
      <c r="AA1608" s="60" t="b">
        <f t="shared" si="2387"/>
        <v>0</v>
      </c>
      <c r="AB1608" s="60" t="b">
        <f t="shared" si="2388"/>
        <v>0</v>
      </c>
      <c r="AC1608" s="60" t="b">
        <f t="shared" si="2389"/>
        <v>0</v>
      </c>
      <c r="AD1608" s="60" t="b">
        <f t="shared" si="2390"/>
        <v>0</v>
      </c>
      <c r="AE1608" s="60" t="b">
        <f t="shared" si="2391"/>
        <v>0</v>
      </c>
      <c r="AF1608" s="60" t="b">
        <f t="shared" si="2392"/>
        <v>0</v>
      </c>
      <c r="AG1608" s="60"/>
      <c r="AH1608" s="60"/>
      <c r="AI1608" s="60"/>
      <c r="AJ1608" s="60"/>
      <c r="AK1608" s="67" t="str">
        <f t="shared" si="2380"/>
        <v/>
      </c>
      <c r="AL1608" s="76" t="str">
        <f>IF($A1607&lt;&gt;"",IF(OR(CR1607&lt;&gt;0,CS1607&lt;&gt;0,#REF!&lt;$BB$3),"",IF(#REF!="LER","07,",IF(#REF!="LOR","12,",IF(#REF!="LEB","12,",IF(#REF!="LOB","08,",IF(#REF!="HER","25,",IF(#REF!="HOR","30,",IF(#REF!="HEB","30,",IF(#REF!="HOB","25,",""))))))))),"")</f>
        <v/>
      </c>
      <c r="AM1608" s="76" t="str">
        <f>IF($A1607&lt;&gt;"",IF(OR(CR1607&lt;&gt;0,CS1607&lt;&gt;0,#REF!&lt;$BB$3),"",IF(#REF!="LER","08,",IF(#REF!="LOR","13,",IF(#REF!="LEB","13,",IF(#REF!="LOB","09,",IF(#REF!="HER","26,",IF(#REF!="HOR","31,",IF(#REF!="HEB","31,",IF(#REF!="HOB","26,",""))))))))),"")</f>
        <v/>
      </c>
      <c r="AN1608" s="118" t="str">
        <f t="shared" ref="AN1608:AN1671" si="2413">IF($A1607&lt;&gt;"",IF(OR($CR1607&lt;&gt;0,$CS1607&lt;&gt;0,$BB1607&gt;0),"",IF(AND($K1606=1,$K1607=2),"13,",IF(AND($L1606=1,$L1607=2),"22,",IF(AND($M1606=1,$M1607=2),"35,",IF(AN1607&lt;&gt;"",AN1607,""))))),"")</f>
        <v/>
      </c>
      <c r="AO1608" s="76" t="str">
        <f>IF($A1607&lt;&gt;"",IF(OR(CR1607&lt;&gt;0,CS1607&lt;&gt;0,#REF!&lt;$BB$3),"",IF(#REF!="LER","10,",IF(#REF!="LOR","15,",IF(#REF!="LEB","15,",IF(#REF!="LOB","11,",IF(#REF!="HER","28,",IF(#REF!="HOR","33,",IF(#REF!="HEB","33,",IF(#REF!="HOB","28,",""))))))))),"")</f>
        <v/>
      </c>
      <c r="AP1608" s="76" t="str">
        <f>IF($A1607&lt;&gt;"",IF(OR(CR1607&lt;&gt;0,CS1607&lt;&gt;0,#REF!&lt;$BB$3),"",IF(#REF!="LER","12,",IF(#REF!="LOR","16,",IF(#REF!="LEB","16,",IF(#REF!="LOB","13,",IF(#REF!="HER","30,",IF(#REF!="HOR","34,",IF(#REF!="HEB","34,",IF(#REF!="HOB","29,",""))))))))),"")</f>
        <v/>
      </c>
      <c r="AQ1608" s="76" t="str">
        <f>IF($A1607&lt;&gt;"",IF(OR(CR1607&lt;&gt;0,CS1607&lt;&gt;0,#REF!&lt;$BB$3),"",IF(#REF!="LER","14,",IF(#REF!="LOR","17,",IF(#REF!="LEB","17,",IF(#REF!="LOB","15,",IF(#REF!="HER","32,",IF(#REF!="HOR","35,",IF(#REF!="HEB","35,",IF(#REF!="HOB","31,",""))))))))),"")</f>
        <v/>
      </c>
      <c r="AR1608" s="76" t="str">
        <f>IF($A1607&lt;&gt;"",IF(OR(CR1607&lt;&gt;0,CS1607&lt;&gt;0,#REF!&lt;$BB$3),"",IF(#REF!="LER","16,",IF(#REF!="LOR","18,",IF(#REF!="LEB","18,",IF(#REF!="LOB","17,",IF(#REF!="HER","34,",IF(#REF!="HOR","36,",IF(#REF!="HEB","36,",IF(#REF!="HOB","33,",""))))))))),"")</f>
        <v/>
      </c>
      <c r="AS1608" s="60" t="b">
        <f t="shared" si="2393"/>
        <v>0</v>
      </c>
      <c r="AT1608" s="60" t="b">
        <f t="shared" si="2394"/>
        <v>0</v>
      </c>
      <c r="AU1608" s="60" t="b">
        <f t="shared" si="2395"/>
        <v>0</v>
      </c>
      <c r="AV1608" s="60" t="b">
        <f t="shared" si="2396"/>
        <v>0</v>
      </c>
      <c r="AW1608" s="60" t="b">
        <f t="shared" si="2397"/>
        <v>0</v>
      </c>
      <c r="AX1608" s="60" t="b">
        <f t="shared" si="2398"/>
        <v>0</v>
      </c>
      <c r="AY1608" s="60" t="b">
        <f t="shared" si="2399"/>
        <v>0</v>
      </c>
      <c r="AZ1608" s="60"/>
      <c r="BA1608" s="60"/>
      <c r="BB1608" s="13">
        <f t="shared" si="2364"/>
        <v>0</v>
      </c>
      <c r="BC1608" s="11" t="e">
        <f>IF(#REF!&lt;&gt;"",S1608+BC1607,0)</f>
        <v>#REF!</v>
      </c>
      <c r="BD1608" s="67" t="str">
        <f t="shared" si="2381"/>
        <v/>
      </c>
      <c r="BE1608" s="76" t="str">
        <f>IF($A1607&lt;&gt;"",IF(OR(EE1607&lt;&gt;0,EF1607&lt;&gt;0,#REF!&lt;$BB$3),"",IF(#REF!="LER","01,",IF(#REF!="LOR","01,",IF(#REF!="LEB","02,",IF(#REF!="LOB","01,",IF(#REF!="HER","19,",IF(#REF!="HOR","19,",IF(#REF!="HEB","20,",IF(#REF!="HOB","19,",""))))))))),"")</f>
        <v/>
      </c>
      <c r="BF1608" s="76" t="str">
        <f>IF($A1607&lt;&gt;"",IF(OR(EE1607&lt;&gt;0,EF1607&lt;&gt;0,#REF!&lt;$BB$3),"",IF(#REF!="LER","02,",IF(#REF!="LOR","03,",IF(#REF!="LEB","04,",IF(#REF!="LOB","02,",IF(#REF!="HER","20,",IF(#REF!="HOR","21,",IF(#REF!="HEB","22,",IF(#REF!="HOB","20,",""))))))))),"")</f>
        <v/>
      </c>
      <c r="BG1608" s="76" t="str">
        <f>IF($A1607&lt;&gt;"",IF(OR(EE1607&lt;&gt;0,EF1607&lt;&gt;0,#REF!&lt;$BB$3),"",IF(#REF!="LER","03,",IF(#REF!="LOR","05,",IF(#REF!="LEB","06,",IF(#REF!="LOB","03,",IF(#REF!="HER","21,",IF(#REF!="HOR","23,",IF(#REF!="HEB","24,",IF(#REF!="HOB","21,",""))))))))),"")</f>
        <v/>
      </c>
      <c r="BH1608" s="76" t="str">
        <f>IF($A1607&lt;&gt;"",IF(OR(EE1607&lt;&gt;0,EF1607&lt;&gt;0,#REF!&lt;$BB$3),"",IF(#REF!="LER","04,",IF(#REF!="LOR","07,",IF(#REF!="LEB","08,",IF(#REF!="LOB","04,",IF(#REF!="HER","22,",IF(#REF!="HOR","25,",IF(#REF!="HEB","26,",IF(#REF!="HOB","22,",""))))))))),"")</f>
        <v/>
      </c>
      <c r="BI1608" s="76" t="str">
        <f>IF($A1607&lt;&gt;"",IF(OR(EE1607&lt;&gt;0,EF1607&lt;&gt;0,#REF!&lt;$BB$3),"",IF(#REF!="LER","05,",IF(#REF!="LOR","09,",IF(#REF!="LEB","10,",IF(#REF!="LOB","05,",IF(#REF!="HER","23,",IF(#REF!="HOR","27,",IF(#REF!="HEB","28,",IF(#REF!="HOB","23,",""))))))))),"")</f>
        <v/>
      </c>
      <c r="BJ1608" s="76" t="str">
        <f>IF($A1607&lt;&gt;"",IF(OR(EE1607&lt;&gt;0,EF1607&lt;&gt;0,#REF!&lt;$BB$3),"",IF(#REF!="LER","06,",IF(#REF!="LOR","11,",IF(#REF!="LEB","11,",IF(#REF!="LOB","06,",IF(#REF!="HER","24,",IF(#REF!="HOR","29,",IF(#REF!="HEB","29,",IF(#REF!="HOB","24,",""))))))))),"")</f>
        <v/>
      </c>
      <c r="BK1608" s="60" t="b">
        <f t="shared" si="2400"/>
        <v>0</v>
      </c>
      <c r="BL1608" s="60" t="b">
        <f t="shared" si="2401"/>
        <v>0</v>
      </c>
      <c r="BM1608" s="60" t="b">
        <f t="shared" si="2402"/>
        <v>0</v>
      </c>
      <c r="BN1608" s="60" t="b">
        <f t="shared" si="2403"/>
        <v>0</v>
      </c>
      <c r="BO1608" s="60" t="b">
        <f t="shared" si="2404"/>
        <v>0</v>
      </c>
      <c r="BP1608" s="60" t="b">
        <f t="shared" si="2405"/>
        <v>0</v>
      </c>
      <c r="BQ1608" s="60"/>
      <c r="BR1608" s="60"/>
      <c r="BS1608" s="92">
        <f>IF(BT1608&lt;0,BS1607+1,0)</f>
        <v>0</v>
      </c>
      <c r="BT1608" s="60"/>
      <c r="BU1608" s="60"/>
      <c r="BV1608" s="67" t="str">
        <f t="shared" si="2382"/>
        <v/>
      </c>
      <c r="BW1608" s="76" t="str">
        <f>IF($A1607&lt;&gt;"",IF(OR(EE1607&lt;&gt;0,EF1607&lt;&gt;0,#REF!&lt;$BB$3),"",IF(#REF!="LER","07,",IF(#REF!="LOR","12,",IF(#REF!="LEB","12,",IF(#REF!="LOB","08,",IF(#REF!="HER","25,",IF(#REF!="HOR","30,",IF(#REF!="HEB","30,",IF(#REF!="HOB","25,",""))))))))),"")</f>
        <v/>
      </c>
      <c r="BX1608" s="76" t="str">
        <f>IF($A1607&lt;&gt;"",IF(OR(EE1607&lt;&gt;0,EF1607&lt;&gt;0,#REF!&lt;$BB$3),"",IF(#REF!="LER","08,",IF(#REF!="LOR","13,",IF(#REF!="LEB","13,",IF(#REF!="LOB","09,",IF(#REF!="HER","26,",IF(#REF!="HOR","31,",IF(#REF!="HEB","31,",IF(#REF!="HOB","26,",""))))))))),"")</f>
        <v/>
      </c>
      <c r="BY1608" s="76" t="str">
        <f>IF($A1607&lt;&gt;"",IF(OR(EE1607&lt;&gt;0,EF1607&lt;&gt;0,#REF!&lt;$BB$3),"",IF(#REF!="LER","09,",IF(#REF!="LOR","14,",IF(#REF!="LEB","14,",IF(#REF!="LOB","10,",IF(#REF!="HER","27,",IF(#REF!="HOR","32,",IF(#REF!="HEB","32,",IF(#REF!="HOB","27,",""))))))))),"")</f>
        <v/>
      </c>
      <c r="BZ1608" s="76" t="str">
        <f>IF($A1607&lt;&gt;"",IF(OR(EE1607&lt;&gt;0,EF1607&lt;&gt;0,#REF!&lt;$BB$3),"",IF(#REF!="LER","10,",IF(#REF!="LOR","15,",IF(#REF!="LEB","15,",IF(#REF!="LOB","11,",IF(#REF!="HER","28,",IF(#REF!="HOR","33,",IF(#REF!="HEB","33,",IF(#REF!="HOB","28,",""))))))))),"")</f>
        <v/>
      </c>
      <c r="CA1608" s="76" t="str">
        <f>IF($A1607&lt;&gt;"",IF(OR(EE1607&lt;&gt;0,EF1607&lt;&gt;0,#REF!&lt;$BB$3),"",IF(#REF!="LER","12,",IF(#REF!="LOR","16,",IF(#REF!="LEB","16,",IF(#REF!="LOB","13,",IF(#REF!="HER","30,",IF(#REF!="HOR","34,",IF(#REF!="HEB","34,",IF(#REF!="HOB","29,",""))))))))),"")</f>
        <v/>
      </c>
      <c r="CB1608" s="76" t="str">
        <f>IF($A1607&lt;&gt;"",IF(OR(EE1607&lt;&gt;0,EF1607&lt;&gt;0,#REF!&lt;$BB$3),"",IF(#REF!="LER","14,",IF(#REF!="LOR","17,",IF(#REF!="LEB","17,",IF(#REF!="LOB","15,",IF(#REF!="HER","32,",IF(#REF!="HOR","35,",IF(#REF!="HEB","35,",IF(#REF!="HOB","31,",""))))))))),"")</f>
        <v/>
      </c>
      <c r="CC1608" s="76" t="str">
        <f>IF($A1607&lt;&gt;"",IF(OR(EE1607&lt;&gt;0,EF1607&lt;&gt;0,#REF!&lt;$BB$3),"",IF(#REF!="LER","16,",IF(#REF!="LOR","18,",IF(#REF!="LEB","18,",IF(#REF!="LOB","17,",IF(#REF!="HER","34,",IF(#REF!="HOR","36,",IF(#REF!="HEB","36,",IF(#REF!="HOB","33,",""))))))))),"")</f>
        <v/>
      </c>
      <c r="CD1608" s="60" t="b">
        <f t="shared" si="2406"/>
        <v>0</v>
      </c>
      <c r="CE1608" s="60" t="b">
        <f t="shared" si="2407"/>
        <v>0</v>
      </c>
      <c r="CF1608" s="60" t="b">
        <f t="shared" si="2408"/>
        <v>0</v>
      </c>
      <c r="CG1608" s="60" t="b">
        <f t="shared" si="2409"/>
        <v>0</v>
      </c>
      <c r="CH1608" s="60" t="b">
        <f t="shared" si="2410"/>
        <v>0</v>
      </c>
      <c r="CI1608" s="60" t="b">
        <f t="shared" si="2411"/>
        <v>0</v>
      </c>
      <c r="CJ1608" s="60" t="b">
        <f t="shared" si="2412"/>
        <v>0</v>
      </c>
      <c r="CK1608" s="60"/>
      <c r="CL1608" s="60"/>
      <c r="CM1608" s="92">
        <f>IF(CN1608&lt;0,CM1607+1,0)</f>
        <v>0</v>
      </c>
      <c r="CN1608" s="13">
        <f t="shared" si="2365"/>
        <v>0</v>
      </c>
      <c r="CO1608" s="11" t="e">
        <f>IF(#REF!&lt;&gt;"",BC1608+CO1607,0)</f>
        <v>#REF!</v>
      </c>
      <c r="CP1608" s="13">
        <f t="shared" si="2363"/>
        <v>0</v>
      </c>
      <c r="CQ1608" s="11">
        <f t="shared" si="2368"/>
        <v>0</v>
      </c>
      <c r="CR1608" s="57">
        <f t="shared" si="2385"/>
        <v>0</v>
      </c>
      <c r="CS1608" s="57">
        <f t="shared" si="2386"/>
        <v>0</v>
      </c>
      <c r="CT1608" s="57">
        <f t="shared" si="2376"/>
        <v>0</v>
      </c>
      <c r="CU1608" s="24"/>
      <c r="CV1608" s="24"/>
      <c r="CW1608" s="24"/>
      <c r="CX1608" s="24"/>
      <c r="CY1608" s="24"/>
      <c r="CZ1608" s="24"/>
      <c r="DA1608" s="24"/>
      <c r="DB1608" s="24"/>
      <c r="DC1608" s="24"/>
      <c r="DD1608" s="64"/>
      <c r="DJ1608" s="39"/>
    </row>
    <row r="1609" spans="2:114" x14ac:dyDescent="0.2">
      <c r="B1609" s="61" t="str">
        <f>IF(A1609="","",IF(U1610="","DB",U1610&amp;V1610&amp;W1610&amp;X1610&amp;Y1610&amp;Z1610&amp;AL1610&amp;AM1610&amp;AN1610&amp;AO1610&amp;AP1610&amp;AQ1610&amp;AR1610&amp;#REF!))</f>
        <v/>
      </c>
      <c r="C1609" s="7" t="str">
        <f t="shared" si="2356"/>
        <v/>
      </c>
      <c r="D1609" s="60">
        <f t="shared" si="2357"/>
        <v>0</v>
      </c>
      <c r="E1609" s="7" t="e">
        <f>IF(COUNTBLANK(BE1610:BI1610)=5,#REF!&amp;",",IF(COUNTBLANK(U1610:AR1610)=1,T1610&amp;","&amp;T1610&amp;","&amp;T1610&amp;","&amp;T1610&amp;","&amp;T1610&amp;","&amp;T1610&amp;","&amp;T1610&amp;","&amp;T1610&amp;","&amp;T1610&amp;","&amp;T1610&amp;","&amp;T1610&amp;","&amp;T1610&amp;","&amp;T1610&amp;",",T1610&amp;","&amp;T1610&amp;","&amp;T1610&amp;","&amp;T1610&amp;","&amp;T1610&amp;","&amp;T1610&amp;","&amp;T1610&amp;","&amp;T1610&amp;","&amp;T1610&amp;","&amp;T1610&amp;","&amp;T1610&amp;","&amp;T1610&amp;","&amp;T1610&amp;","&amp;T1610&amp;","))</f>
        <v>#REF!</v>
      </c>
      <c r="F1609" s="72" t="str">
        <f t="shared" si="2369"/>
        <v/>
      </c>
      <c r="G1609" s="73">
        <f t="shared" si="2358"/>
        <v>0</v>
      </c>
      <c r="H1609" s="112">
        <f t="shared" si="2359"/>
        <v>0</v>
      </c>
      <c r="I1609" s="112">
        <f t="shared" si="2360"/>
        <v>0</v>
      </c>
      <c r="J1609" s="74" t="e">
        <f>COUNTIF(#REF!,"E")</f>
        <v>#REF!</v>
      </c>
      <c r="K1609" s="74" t="e">
        <f>COUNTIF(#REF!,"O")</f>
        <v>#REF!</v>
      </c>
      <c r="L1609" s="74" t="e">
        <f t="shared" si="2361"/>
        <v>#REF!</v>
      </c>
      <c r="M1609" s="113" t="e">
        <f t="shared" si="2362"/>
        <v>#REF!</v>
      </c>
      <c r="N1609" s="60"/>
      <c r="O1609" s="61"/>
      <c r="P1609" s="61"/>
      <c r="Q1609" s="61"/>
      <c r="R1609" s="61"/>
      <c r="S1609" s="7"/>
      <c r="T1609" s="67" t="str">
        <f t="shared" si="2379"/>
        <v/>
      </c>
      <c r="U1609" s="76" t="str">
        <f>IF($A1608&lt;&gt;"",IF(OR(CR1608&lt;&gt;0,CS1608&lt;&gt;0,#REF!&lt;$BB$3),"",IF(#REF!="LER","01,",IF(#REF!="LOR","01,",IF(#REF!="LEB","02,",IF(#REF!="LOB","01,",IF(#REF!="HER","19,",IF(#REF!="HOR","19,",IF(#REF!="HEB","20,",IF(#REF!="HOB","19,",""))))))))),"")</f>
        <v/>
      </c>
      <c r="V1609" s="76" t="str">
        <f>IF($A1608&lt;&gt;"",IF(OR(CR1608&lt;&gt;0,CS1608&lt;&gt;0,#REF!&lt;$BB$3),"",IF(#REF!="LER","02,",IF(#REF!="LOR","03,",IF(#REF!="LEB","04,",IF(#REF!="LOB","02,",IF(#REF!="HER","20,",IF(#REF!="HOR","21,",IF(#REF!="HEB","22,",IF(#REF!="HOB","20,",""))))))))),"")</f>
        <v/>
      </c>
      <c r="W1609" s="76" t="str">
        <f>IF($A1608&lt;&gt;"",IF(OR(CR1608&lt;&gt;0,CS1608&lt;&gt;0,#REF!&lt;$BB$3),"",IF(#REF!="LER","03,",IF(#REF!="LOR","05,",IF(#REF!="LEB","06,",IF(#REF!="LOB","03,",IF(#REF!="HER","21,",IF(#REF!="HOR","23,",IF(#REF!="HEB","24,",IF(#REF!="HOB","21,",""))))))))),"")</f>
        <v/>
      </c>
      <c r="X1609" s="76" t="str">
        <f>IF($A1608&lt;&gt;"",IF(OR(CR1608&lt;&gt;0,CS1608&lt;&gt;0,#REF!&lt;$BB$3),"",IF(#REF!="LER","04,",IF(#REF!="LOR","07,",IF(#REF!="LEB","08,",IF(#REF!="LOB","04,",IF(#REF!="HER","22,",IF(#REF!="HOR","25,",IF(#REF!="HEB","26,",IF(#REF!="HOB","22,",""))))))))),"")</f>
        <v/>
      </c>
      <c r="Y1609" s="76" t="str">
        <f>IF($A1608&lt;&gt;"",IF(OR(CR1608&lt;&gt;0,CS1608&lt;&gt;0,#REF!&lt;$BB$3),"",IF(#REF!="LER","05,",IF(#REF!="LOR","09,",IF(#REF!="LEB","10,",IF(#REF!="LOB","05,",IF(#REF!="HER","23,",IF(#REF!="HOR","27,",IF(#REF!="HEB","28,",IF(#REF!="HOB","23,",""))))))))),"")</f>
        <v/>
      </c>
      <c r="Z1609" s="76" t="str">
        <f>IF($A1608&lt;&gt;"",IF(OR(CR1608&lt;&gt;0,CS1608&lt;&gt;0,#REF!&lt;$BB$3),"",IF(#REF!="LER","06,",IF(#REF!="LOR","11,",IF(#REF!="LEB","11,",IF(#REF!="LOB","06,",IF(#REF!="HER","24,",IF(#REF!="HOR","29,",IF(#REF!="HEB","29,",IF(#REF!="HOB","24,",""))))))))),"")</f>
        <v/>
      </c>
      <c r="AA1609" s="60" t="b">
        <f t="shared" si="2387"/>
        <v>0</v>
      </c>
      <c r="AB1609" s="60" t="b">
        <f t="shared" si="2388"/>
        <v>0</v>
      </c>
      <c r="AC1609" s="60" t="b">
        <f t="shared" si="2389"/>
        <v>0</v>
      </c>
      <c r="AD1609" s="60" t="b">
        <f t="shared" si="2390"/>
        <v>0</v>
      </c>
      <c r="AE1609" s="60" t="b">
        <f t="shared" si="2391"/>
        <v>0</v>
      </c>
      <c r="AF1609" s="60" t="b">
        <f t="shared" si="2392"/>
        <v>0</v>
      </c>
      <c r="AG1609" s="60"/>
      <c r="AH1609" s="60"/>
      <c r="AI1609" s="60"/>
      <c r="AJ1609" s="60"/>
      <c r="AK1609" s="67" t="str">
        <f t="shared" si="2380"/>
        <v/>
      </c>
      <c r="AL1609" s="76" t="str">
        <f>IF($A1608&lt;&gt;"",IF(OR(CR1608&lt;&gt;0,CS1608&lt;&gt;0,#REF!&lt;$BB$3),"",IF(#REF!="LER","07,",IF(#REF!="LOR","12,",IF(#REF!="LEB","12,",IF(#REF!="LOB","08,",IF(#REF!="HER","25,",IF(#REF!="HOR","30,",IF(#REF!="HEB","30,",IF(#REF!="HOB","25,",""))))))))),"")</f>
        <v/>
      </c>
      <c r="AM1609" s="76" t="str">
        <f>IF($A1608&lt;&gt;"",IF(OR(CR1608&lt;&gt;0,CS1608&lt;&gt;0,#REF!&lt;$BB$3),"",IF(#REF!="LER","08,",IF(#REF!="LOR","13,",IF(#REF!="LEB","13,",IF(#REF!="LOB","09,",IF(#REF!="HER","26,",IF(#REF!="HOR","31,",IF(#REF!="HEB","31,",IF(#REF!="HOB","26,",""))))))))),"")</f>
        <v/>
      </c>
      <c r="AN1609" s="118" t="str">
        <f t="shared" si="2413"/>
        <v/>
      </c>
      <c r="AO1609" s="76" t="str">
        <f>IF($A1608&lt;&gt;"",IF(OR(CR1608&lt;&gt;0,CS1608&lt;&gt;0,#REF!&lt;$BB$3),"",IF(#REF!="LER","10,",IF(#REF!="LOR","15,",IF(#REF!="LEB","15,",IF(#REF!="LOB","11,",IF(#REF!="HER","28,",IF(#REF!="HOR","33,",IF(#REF!="HEB","33,",IF(#REF!="HOB","28,",""))))))))),"")</f>
        <v/>
      </c>
      <c r="AP1609" s="76" t="str">
        <f>IF($A1608&lt;&gt;"",IF(OR(CR1608&lt;&gt;0,CS1608&lt;&gt;0,#REF!&lt;$BB$3),"",IF(#REF!="LER","12,",IF(#REF!="LOR","16,",IF(#REF!="LEB","16,",IF(#REF!="LOB","13,",IF(#REF!="HER","30,",IF(#REF!="HOR","34,",IF(#REF!="HEB","34,",IF(#REF!="HOB","29,",""))))))))),"")</f>
        <v/>
      </c>
      <c r="AQ1609" s="76" t="str">
        <f>IF($A1608&lt;&gt;"",IF(OR(CR1608&lt;&gt;0,CS1608&lt;&gt;0,#REF!&lt;$BB$3),"",IF(#REF!="LER","14,",IF(#REF!="LOR","17,",IF(#REF!="LEB","17,",IF(#REF!="LOB","15,",IF(#REF!="HER","32,",IF(#REF!="HOR","35,",IF(#REF!="HEB","35,",IF(#REF!="HOB","31,",""))))))))),"")</f>
        <v/>
      </c>
      <c r="AR1609" s="76" t="str">
        <f>IF($A1608&lt;&gt;"",IF(OR(CR1608&lt;&gt;0,CS1608&lt;&gt;0,#REF!&lt;$BB$3),"",IF(#REF!="LER","16,",IF(#REF!="LOR","18,",IF(#REF!="LEB","18,",IF(#REF!="LOB","17,",IF(#REF!="HER","34,",IF(#REF!="HOR","36,",IF(#REF!="HEB","36,",IF(#REF!="HOB","33,",""))))))))),"")</f>
        <v/>
      </c>
      <c r="AS1609" s="60" t="b">
        <f t="shared" si="2393"/>
        <v>0</v>
      </c>
      <c r="AT1609" s="60" t="b">
        <f t="shared" si="2394"/>
        <v>0</v>
      </c>
      <c r="AU1609" s="60" t="b">
        <f t="shared" si="2395"/>
        <v>0</v>
      </c>
      <c r="AV1609" s="60" t="b">
        <f t="shared" si="2396"/>
        <v>0</v>
      </c>
      <c r="AW1609" s="60" t="b">
        <f t="shared" si="2397"/>
        <v>0</v>
      </c>
      <c r="AX1609" s="60" t="b">
        <f t="shared" si="2398"/>
        <v>0</v>
      </c>
      <c r="AY1609" s="60" t="b">
        <f t="shared" si="2399"/>
        <v>0</v>
      </c>
      <c r="AZ1609" s="60"/>
      <c r="BA1609" s="60"/>
      <c r="BB1609" s="13">
        <f t="shared" si="2364"/>
        <v>0</v>
      </c>
      <c r="BC1609" s="11" t="e">
        <f>IF(#REF!&lt;&gt;"",S1609+BC1608,0)</f>
        <v>#REF!</v>
      </c>
      <c r="BD1609" s="67" t="str">
        <f t="shared" si="2381"/>
        <v/>
      </c>
      <c r="BE1609" s="76" t="str">
        <f>IF($A1608&lt;&gt;"",IF(OR(EE1608&lt;&gt;0,EF1608&lt;&gt;0,#REF!&lt;$BB$3),"",IF(#REF!="LER","01,",IF(#REF!="LOR","01,",IF(#REF!="LEB","02,",IF(#REF!="LOB","01,",IF(#REF!="HER","19,",IF(#REF!="HOR","19,",IF(#REF!="HEB","20,",IF(#REF!="HOB","19,",""))))))))),"")</f>
        <v/>
      </c>
      <c r="BF1609" s="76" t="str">
        <f>IF($A1608&lt;&gt;"",IF(OR(EE1608&lt;&gt;0,EF1608&lt;&gt;0,#REF!&lt;$BB$3),"",IF(#REF!="LER","02,",IF(#REF!="LOR","03,",IF(#REF!="LEB","04,",IF(#REF!="LOB","02,",IF(#REF!="HER","20,",IF(#REF!="HOR","21,",IF(#REF!="HEB","22,",IF(#REF!="HOB","20,",""))))))))),"")</f>
        <v/>
      </c>
      <c r="BG1609" s="76" t="str">
        <f>IF($A1608&lt;&gt;"",IF(OR(EE1608&lt;&gt;0,EF1608&lt;&gt;0,#REF!&lt;$BB$3),"",IF(#REF!="LER","03,",IF(#REF!="LOR","05,",IF(#REF!="LEB","06,",IF(#REF!="LOB","03,",IF(#REF!="HER","21,",IF(#REF!="HOR","23,",IF(#REF!="HEB","24,",IF(#REF!="HOB","21,",""))))))))),"")</f>
        <v/>
      </c>
      <c r="BH1609" s="76" t="str">
        <f>IF($A1608&lt;&gt;"",IF(OR(EE1608&lt;&gt;0,EF1608&lt;&gt;0,#REF!&lt;$BB$3),"",IF(#REF!="LER","04,",IF(#REF!="LOR","07,",IF(#REF!="LEB","08,",IF(#REF!="LOB","04,",IF(#REF!="HER","22,",IF(#REF!="HOR","25,",IF(#REF!="HEB","26,",IF(#REF!="HOB","22,",""))))))))),"")</f>
        <v/>
      </c>
      <c r="BI1609" s="76" t="str">
        <f>IF($A1608&lt;&gt;"",IF(OR(EE1608&lt;&gt;0,EF1608&lt;&gt;0,#REF!&lt;$BB$3),"",IF(#REF!="LER","05,",IF(#REF!="LOR","09,",IF(#REF!="LEB","10,",IF(#REF!="LOB","05,",IF(#REF!="HER","23,",IF(#REF!="HOR","27,",IF(#REF!="HEB","28,",IF(#REF!="HOB","23,",""))))))))),"")</f>
        <v/>
      </c>
      <c r="BJ1609" s="76" t="str">
        <f>IF($A1608&lt;&gt;"",IF(OR(EE1608&lt;&gt;0,EF1608&lt;&gt;0,#REF!&lt;$BB$3),"",IF(#REF!="LER","06,",IF(#REF!="LOR","11,",IF(#REF!="LEB","11,",IF(#REF!="LOB","06,",IF(#REF!="HER","24,",IF(#REF!="HOR","29,",IF(#REF!="HEB","29,",IF(#REF!="HOB","24,",""))))))))),"")</f>
        <v/>
      </c>
      <c r="BK1609" s="60" t="b">
        <f t="shared" si="2400"/>
        <v>0</v>
      </c>
      <c r="BL1609" s="60" t="b">
        <f t="shared" si="2401"/>
        <v>0</v>
      </c>
      <c r="BM1609" s="60" t="b">
        <f t="shared" si="2402"/>
        <v>0</v>
      </c>
      <c r="BN1609" s="60" t="b">
        <f t="shared" si="2403"/>
        <v>0</v>
      </c>
      <c r="BO1609" s="60" t="b">
        <f t="shared" si="2404"/>
        <v>0</v>
      </c>
      <c r="BP1609" s="60" t="b">
        <f t="shared" si="2405"/>
        <v>0</v>
      </c>
      <c r="BQ1609" s="60"/>
      <c r="BR1609" s="60"/>
      <c r="BS1609" s="92">
        <f t="shared" ref="BS1609:BS1615" si="2414">IF(BT1609&lt;0,BS1608+1,0)</f>
        <v>0</v>
      </c>
      <c r="BT1609" s="60"/>
      <c r="BU1609" s="60"/>
      <c r="BV1609" s="67" t="str">
        <f t="shared" si="2382"/>
        <v/>
      </c>
      <c r="BW1609" s="76" t="str">
        <f>IF($A1608&lt;&gt;"",IF(OR(EE1608&lt;&gt;0,EF1608&lt;&gt;0,#REF!&lt;$BB$3),"",IF(#REF!="LER","07,",IF(#REF!="LOR","12,",IF(#REF!="LEB","12,",IF(#REF!="LOB","08,",IF(#REF!="HER","25,",IF(#REF!="HOR","30,",IF(#REF!="HEB","30,",IF(#REF!="HOB","25,",""))))))))),"")</f>
        <v/>
      </c>
      <c r="BX1609" s="76" t="str">
        <f>IF($A1608&lt;&gt;"",IF(OR(EE1608&lt;&gt;0,EF1608&lt;&gt;0,#REF!&lt;$BB$3),"",IF(#REF!="LER","08,",IF(#REF!="LOR","13,",IF(#REF!="LEB","13,",IF(#REF!="LOB","09,",IF(#REF!="HER","26,",IF(#REF!="HOR","31,",IF(#REF!="HEB","31,",IF(#REF!="HOB","26,",""))))))))),"")</f>
        <v/>
      </c>
      <c r="BY1609" s="76" t="str">
        <f>IF($A1608&lt;&gt;"",IF(OR(EE1608&lt;&gt;0,EF1608&lt;&gt;0,#REF!&lt;$BB$3),"",IF(#REF!="LER","09,",IF(#REF!="LOR","14,",IF(#REF!="LEB","14,",IF(#REF!="LOB","10,",IF(#REF!="HER","27,",IF(#REF!="HOR","32,",IF(#REF!="HEB","32,",IF(#REF!="HOB","27,",""))))))))),"")</f>
        <v/>
      </c>
      <c r="BZ1609" s="76" t="str">
        <f>IF($A1608&lt;&gt;"",IF(OR(EE1608&lt;&gt;0,EF1608&lt;&gt;0,#REF!&lt;$BB$3),"",IF(#REF!="LER","10,",IF(#REF!="LOR","15,",IF(#REF!="LEB","15,",IF(#REF!="LOB","11,",IF(#REF!="HER","28,",IF(#REF!="HOR","33,",IF(#REF!="HEB","33,",IF(#REF!="HOB","28,",""))))))))),"")</f>
        <v/>
      </c>
      <c r="CA1609" s="76" t="str">
        <f>IF($A1608&lt;&gt;"",IF(OR(EE1608&lt;&gt;0,EF1608&lt;&gt;0,#REF!&lt;$BB$3),"",IF(#REF!="LER","12,",IF(#REF!="LOR","16,",IF(#REF!="LEB","16,",IF(#REF!="LOB","13,",IF(#REF!="HER","30,",IF(#REF!="HOR","34,",IF(#REF!="HEB","34,",IF(#REF!="HOB","29,",""))))))))),"")</f>
        <v/>
      </c>
      <c r="CB1609" s="76" t="str">
        <f>IF($A1608&lt;&gt;"",IF(OR(EE1608&lt;&gt;0,EF1608&lt;&gt;0,#REF!&lt;$BB$3),"",IF(#REF!="LER","14,",IF(#REF!="LOR","17,",IF(#REF!="LEB","17,",IF(#REF!="LOB","15,",IF(#REF!="HER","32,",IF(#REF!="HOR","35,",IF(#REF!="HEB","35,",IF(#REF!="HOB","31,",""))))))))),"")</f>
        <v/>
      </c>
      <c r="CC1609" s="76" t="str">
        <f>IF($A1608&lt;&gt;"",IF(OR(EE1608&lt;&gt;0,EF1608&lt;&gt;0,#REF!&lt;$BB$3),"",IF(#REF!="LER","16,",IF(#REF!="LOR","18,",IF(#REF!="LEB","18,",IF(#REF!="LOB","17,",IF(#REF!="HER","34,",IF(#REF!="HOR","36,",IF(#REF!="HEB","36,",IF(#REF!="HOB","33,",""))))))))),"")</f>
        <v/>
      </c>
      <c r="CD1609" s="60" t="b">
        <f t="shared" si="2406"/>
        <v>0</v>
      </c>
      <c r="CE1609" s="60" t="b">
        <f t="shared" si="2407"/>
        <v>0</v>
      </c>
      <c r="CF1609" s="60" t="b">
        <f t="shared" si="2408"/>
        <v>0</v>
      </c>
      <c r="CG1609" s="60" t="b">
        <f t="shared" si="2409"/>
        <v>0</v>
      </c>
      <c r="CH1609" s="60" t="b">
        <f t="shared" si="2410"/>
        <v>0</v>
      </c>
      <c r="CI1609" s="60" t="b">
        <f t="shared" si="2411"/>
        <v>0</v>
      </c>
      <c r="CJ1609" s="60" t="b">
        <f t="shared" si="2412"/>
        <v>0</v>
      </c>
      <c r="CK1609" s="60"/>
      <c r="CL1609" s="60"/>
      <c r="CM1609" s="92">
        <f t="shared" ref="CM1609:CM1615" si="2415">IF(CN1609&lt;0,CM1608+1,0)</f>
        <v>0</v>
      </c>
      <c r="CN1609" s="13">
        <f t="shared" si="2365"/>
        <v>0</v>
      </c>
      <c r="CO1609" s="11" t="e">
        <f>IF(#REF!&lt;&gt;"",BC1609+CO1608,0)</f>
        <v>#REF!</v>
      </c>
      <c r="CP1609" s="13">
        <f t="shared" si="2363"/>
        <v>0</v>
      </c>
      <c r="CQ1609" s="11">
        <f t="shared" si="2368"/>
        <v>0</v>
      </c>
      <c r="CR1609" s="57">
        <f t="shared" si="2385"/>
        <v>0</v>
      </c>
      <c r="CS1609" s="57">
        <f t="shared" si="2386"/>
        <v>0</v>
      </c>
      <c r="CT1609" s="57">
        <f t="shared" si="2376"/>
        <v>0</v>
      </c>
      <c r="CU1609" s="24"/>
      <c r="CV1609" s="24"/>
      <c r="CW1609" s="24"/>
      <c r="CX1609" s="24"/>
      <c r="CY1609" s="24"/>
      <c r="CZ1609" s="24"/>
      <c r="DA1609" s="24"/>
      <c r="DB1609" s="24"/>
      <c r="DC1609" s="24"/>
      <c r="DD1609" s="64"/>
      <c r="DJ1609" s="39"/>
    </row>
    <row r="1610" spans="2:114" x14ac:dyDescent="0.2">
      <c r="B1610" s="61" t="str">
        <f>IF(A1610="","",IF(U1611="","DB",U1611&amp;V1611&amp;W1611&amp;X1611&amp;Y1611&amp;Z1611&amp;AL1611&amp;AM1611&amp;AN1611&amp;AO1611&amp;AP1611&amp;AQ1611&amp;AR1611&amp;#REF!))</f>
        <v/>
      </c>
      <c r="C1610" s="7" t="str">
        <f t="shared" si="2356"/>
        <v/>
      </c>
      <c r="D1610" s="60">
        <f t="shared" si="2357"/>
        <v>0</v>
      </c>
      <c r="E1610" s="7" t="e">
        <f>IF(COUNTBLANK(BE1611:BI1611)=5,#REF!&amp;",",IF(COUNTBLANK(U1611:AR1611)=1,T1611&amp;","&amp;T1611&amp;","&amp;T1611&amp;","&amp;T1611&amp;","&amp;T1611&amp;","&amp;T1611&amp;","&amp;T1611&amp;","&amp;T1611&amp;","&amp;T1611&amp;","&amp;T1611&amp;","&amp;T1611&amp;","&amp;T1611&amp;","&amp;T1611&amp;",",T1611&amp;","&amp;T1611&amp;","&amp;T1611&amp;","&amp;T1611&amp;","&amp;T1611&amp;","&amp;T1611&amp;","&amp;T1611&amp;","&amp;T1611&amp;","&amp;T1611&amp;","&amp;T1611&amp;","&amp;T1611&amp;","&amp;T1611&amp;","&amp;T1611&amp;","&amp;T1611&amp;","))</f>
        <v>#REF!</v>
      </c>
      <c r="F1610" s="72" t="str">
        <f t="shared" si="2369"/>
        <v/>
      </c>
      <c r="G1610" s="73">
        <f t="shared" si="2358"/>
        <v>0</v>
      </c>
      <c r="H1610" s="112">
        <f t="shared" si="2359"/>
        <v>0</v>
      </c>
      <c r="I1610" s="112">
        <f t="shared" si="2360"/>
        <v>0</v>
      </c>
      <c r="J1610" s="74" t="e">
        <f>COUNTIF(#REF!,"E")</f>
        <v>#REF!</v>
      </c>
      <c r="K1610" s="74" t="e">
        <f>COUNTIF(#REF!,"O")</f>
        <v>#REF!</v>
      </c>
      <c r="L1610" s="74" t="e">
        <f t="shared" si="2361"/>
        <v>#REF!</v>
      </c>
      <c r="M1610" s="113" t="e">
        <f t="shared" si="2362"/>
        <v>#REF!</v>
      </c>
      <c r="N1610" s="60"/>
      <c r="O1610" s="61"/>
      <c r="P1610" s="61"/>
      <c r="Q1610" s="61"/>
      <c r="R1610" s="61"/>
      <c r="S1610" s="7"/>
      <c r="T1610" s="67" t="str">
        <f t="shared" si="2379"/>
        <v/>
      </c>
      <c r="U1610" s="76" t="str">
        <f>IF($A1609&lt;&gt;"",IF(OR(CR1609&lt;&gt;0,CS1609&lt;&gt;0,#REF!&lt;$BB$3),"",IF(#REF!="LER","01,",IF(#REF!="LOR","01,",IF(#REF!="LEB","02,",IF(#REF!="LOB","01,",IF(#REF!="HER","19,",IF(#REF!="HOR","19,",IF(#REF!="HEB","20,",IF(#REF!="HOB","19,",""))))))))),"")</f>
        <v/>
      </c>
      <c r="V1610" s="76" t="str">
        <f>IF($A1609&lt;&gt;"",IF(OR(CR1609&lt;&gt;0,CS1609&lt;&gt;0,#REF!&lt;$BB$3),"",IF(#REF!="LER","02,",IF(#REF!="LOR","03,",IF(#REF!="LEB","04,",IF(#REF!="LOB","02,",IF(#REF!="HER","20,",IF(#REF!="HOR","21,",IF(#REF!="HEB","22,",IF(#REF!="HOB","20,",""))))))))),"")</f>
        <v/>
      </c>
      <c r="W1610" s="76" t="str">
        <f>IF($A1609&lt;&gt;"",IF(OR(CR1609&lt;&gt;0,CS1609&lt;&gt;0,#REF!&lt;$BB$3),"",IF(#REF!="LER","03,",IF(#REF!="LOR","05,",IF(#REF!="LEB","06,",IF(#REF!="LOB","03,",IF(#REF!="HER","21,",IF(#REF!="HOR","23,",IF(#REF!="HEB","24,",IF(#REF!="HOB","21,",""))))))))),"")</f>
        <v/>
      </c>
      <c r="X1610" s="76" t="str">
        <f>IF($A1609&lt;&gt;"",IF(OR(CR1609&lt;&gt;0,CS1609&lt;&gt;0,#REF!&lt;$BB$3),"",IF(#REF!="LER","04,",IF(#REF!="LOR","07,",IF(#REF!="LEB","08,",IF(#REF!="LOB","04,",IF(#REF!="HER","22,",IF(#REF!="HOR","25,",IF(#REF!="HEB","26,",IF(#REF!="HOB","22,",""))))))))),"")</f>
        <v/>
      </c>
      <c r="Y1610" s="76" t="str">
        <f>IF($A1609&lt;&gt;"",IF(OR(CR1609&lt;&gt;0,CS1609&lt;&gt;0,#REF!&lt;$BB$3),"",IF(#REF!="LER","05,",IF(#REF!="LOR","09,",IF(#REF!="LEB","10,",IF(#REF!="LOB","05,",IF(#REF!="HER","23,",IF(#REF!="HOR","27,",IF(#REF!="HEB","28,",IF(#REF!="HOB","23,",""))))))))),"")</f>
        <v/>
      </c>
      <c r="Z1610" s="76" t="str">
        <f>IF($A1609&lt;&gt;"",IF(OR(CR1609&lt;&gt;0,CS1609&lt;&gt;0,#REF!&lt;$BB$3),"",IF(#REF!="LER","06,",IF(#REF!="LOR","11,",IF(#REF!="LEB","11,",IF(#REF!="LOB","06,",IF(#REF!="HER","24,",IF(#REF!="HOR","29,",IF(#REF!="HEB","29,",IF(#REF!="HOB","24,",""))))))))),"")</f>
        <v/>
      </c>
      <c r="AA1610" s="60" t="b">
        <f t="shared" si="2387"/>
        <v>0</v>
      </c>
      <c r="AB1610" s="60" t="b">
        <f t="shared" si="2388"/>
        <v>0</v>
      </c>
      <c r="AC1610" s="60" t="b">
        <f t="shared" si="2389"/>
        <v>0</v>
      </c>
      <c r="AD1610" s="60" t="b">
        <f t="shared" si="2390"/>
        <v>0</v>
      </c>
      <c r="AE1610" s="60" t="b">
        <f t="shared" si="2391"/>
        <v>0</v>
      </c>
      <c r="AF1610" s="60" t="b">
        <f t="shared" si="2392"/>
        <v>0</v>
      </c>
      <c r="AG1610" s="60"/>
      <c r="AH1610" s="60"/>
      <c r="AI1610" s="60"/>
      <c r="AJ1610" s="60"/>
      <c r="AK1610" s="67" t="str">
        <f t="shared" si="2380"/>
        <v/>
      </c>
      <c r="AL1610" s="76" t="str">
        <f>IF($A1609&lt;&gt;"",IF(OR(CR1609&lt;&gt;0,CS1609&lt;&gt;0,#REF!&lt;$BB$3),"",IF(#REF!="LER","07,",IF(#REF!="LOR","12,",IF(#REF!="LEB","12,",IF(#REF!="LOB","08,",IF(#REF!="HER","25,",IF(#REF!="HOR","30,",IF(#REF!="HEB","30,",IF(#REF!="HOB","25,",""))))))))),"")</f>
        <v/>
      </c>
      <c r="AM1610" s="76" t="str">
        <f>IF($A1609&lt;&gt;"",IF(OR(CR1609&lt;&gt;0,CS1609&lt;&gt;0,#REF!&lt;$BB$3),"",IF(#REF!="LER","08,",IF(#REF!="LOR","13,",IF(#REF!="LEB","13,",IF(#REF!="LOB","09,",IF(#REF!="HER","26,",IF(#REF!="HOR","31,",IF(#REF!="HEB","31,",IF(#REF!="HOB","26,",""))))))))),"")</f>
        <v/>
      </c>
      <c r="AN1610" s="118" t="str">
        <f t="shared" si="2413"/>
        <v/>
      </c>
      <c r="AO1610" s="76" t="str">
        <f>IF($A1609&lt;&gt;"",IF(OR(CR1609&lt;&gt;0,CS1609&lt;&gt;0,#REF!&lt;$BB$3),"",IF(#REF!="LER","10,",IF(#REF!="LOR","15,",IF(#REF!="LEB","15,",IF(#REF!="LOB","11,",IF(#REF!="HER","28,",IF(#REF!="HOR","33,",IF(#REF!="HEB","33,",IF(#REF!="HOB","28,",""))))))))),"")</f>
        <v/>
      </c>
      <c r="AP1610" s="76" t="str">
        <f>IF($A1609&lt;&gt;"",IF(OR(CR1609&lt;&gt;0,CS1609&lt;&gt;0,#REF!&lt;$BB$3),"",IF(#REF!="LER","12,",IF(#REF!="LOR","16,",IF(#REF!="LEB","16,",IF(#REF!="LOB","13,",IF(#REF!="HER","30,",IF(#REF!="HOR","34,",IF(#REF!="HEB","34,",IF(#REF!="HOB","29,",""))))))))),"")</f>
        <v/>
      </c>
      <c r="AQ1610" s="76" t="str">
        <f>IF($A1609&lt;&gt;"",IF(OR(CR1609&lt;&gt;0,CS1609&lt;&gt;0,#REF!&lt;$BB$3),"",IF(#REF!="LER","14,",IF(#REF!="LOR","17,",IF(#REF!="LEB","17,",IF(#REF!="LOB","15,",IF(#REF!="HER","32,",IF(#REF!="HOR","35,",IF(#REF!="HEB","35,",IF(#REF!="HOB","31,",""))))))))),"")</f>
        <v/>
      </c>
      <c r="AR1610" s="76" t="str">
        <f>IF($A1609&lt;&gt;"",IF(OR(CR1609&lt;&gt;0,CS1609&lt;&gt;0,#REF!&lt;$BB$3),"",IF(#REF!="LER","16,",IF(#REF!="LOR","18,",IF(#REF!="LEB","18,",IF(#REF!="LOB","17,",IF(#REF!="HER","34,",IF(#REF!="HOR","36,",IF(#REF!="HEB","36,",IF(#REF!="HOB","33,",""))))))))),"")</f>
        <v/>
      </c>
      <c r="AS1610" s="60" t="b">
        <f t="shared" si="2393"/>
        <v>0</v>
      </c>
      <c r="AT1610" s="60" t="b">
        <f t="shared" si="2394"/>
        <v>0</v>
      </c>
      <c r="AU1610" s="60" t="b">
        <f t="shared" si="2395"/>
        <v>0</v>
      </c>
      <c r="AV1610" s="60" t="b">
        <f t="shared" si="2396"/>
        <v>0</v>
      </c>
      <c r="AW1610" s="60" t="b">
        <f t="shared" si="2397"/>
        <v>0</v>
      </c>
      <c r="AX1610" s="60" t="b">
        <f t="shared" si="2398"/>
        <v>0</v>
      </c>
      <c r="AY1610" s="60" t="b">
        <f t="shared" si="2399"/>
        <v>0</v>
      </c>
      <c r="AZ1610" s="60"/>
      <c r="BA1610" s="60"/>
      <c r="BB1610" s="13">
        <f t="shared" si="2364"/>
        <v>0</v>
      </c>
      <c r="BC1610" s="11" t="e">
        <f>IF(#REF!&lt;&gt;"",S1610+BC1609,0)</f>
        <v>#REF!</v>
      </c>
      <c r="BD1610" s="67" t="str">
        <f t="shared" si="2381"/>
        <v/>
      </c>
      <c r="BE1610" s="76" t="str">
        <f>IF($A1609&lt;&gt;"",IF(OR(EE1609&lt;&gt;0,EF1609&lt;&gt;0,#REF!&lt;$BB$3),"",IF(#REF!="LER","01,",IF(#REF!="LOR","01,",IF(#REF!="LEB","02,",IF(#REF!="LOB","01,",IF(#REF!="HER","19,",IF(#REF!="HOR","19,",IF(#REF!="HEB","20,",IF(#REF!="HOB","19,",""))))))))),"")</f>
        <v/>
      </c>
      <c r="BF1610" s="76" t="str">
        <f>IF($A1609&lt;&gt;"",IF(OR(EE1609&lt;&gt;0,EF1609&lt;&gt;0,#REF!&lt;$BB$3),"",IF(#REF!="LER","02,",IF(#REF!="LOR","03,",IF(#REF!="LEB","04,",IF(#REF!="LOB","02,",IF(#REF!="HER","20,",IF(#REF!="HOR","21,",IF(#REF!="HEB","22,",IF(#REF!="HOB","20,",""))))))))),"")</f>
        <v/>
      </c>
      <c r="BG1610" s="76" t="str">
        <f>IF($A1609&lt;&gt;"",IF(OR(EE1609&lt;&gt;0,EF1609&lt;&gt;0,#REF!&lt;$BB$3),"",IF(#REF!="LER","03,",IF(#REF!="LOR","05,",IF(#REF!="LEB","06,",IF(#REF!="LOB","03,",IF(#REF!="HER","21,",IF(#REF!="HOR","23,",IF(#REF!="HEB","24,",IF(#REF!="HOB","21,",""))))))))),"")</f>
        <v/>
      </c>
      <c r="BH1610" s="76" t="str">
        <f>IF($A1609&lt;&gt;"",IF(OR(EE1609&lt;&gt;0,EF1609&lt;&gt;0,#REF!&lt;$BB$3),"",IF(#REF!="LER","04,",IF(#REF!="LOR","07,",IF(#REF!="LEB","08,",IF(#REF!="LOB","04,",IF(#REF!="HER","22,",IF(#REF!="HOR","25,",IF(#REF!="HEB","26,",IF(#REF!="HOB","22,",""))))))))),"")</f>
        <v/>
      </c>
      <c r="BI1610" s="76" t="str">
        <f>IF($A1609&lt;&gt;"",IF(OR(EE1609&lt;&gt;0,EF1609&lt;&gt;0,#REF!&lt;$BB$3),"",IF(#REF!="LER","05,",IF(#REF!="LOR","09,",IF(#REF!="LEB","10,",IF(#REF!="LOB","05,",IF(#REF!="HER","23,",IF(#REF!="HOR","27,",IF(#REF!="HEB","28,",IF(#REF!="HOB","23,",""))))))))),"")</f>
        <v/>
      </c>
      <c r="BJ1610" s="76" t="str">
        <f>IF($A1609&lt;&gt;"",IF(OR(EE1609&lt;&gt;0,EF1609&lt;&gt;0,#REF!&lt;$BB$3),"",IF(#REF!="LER","06,",IF(#REF!="LOR","11,",IF(#REF!="LEB","11,",IF(#REF!="LOB","06,",IF(#REF!="HER","24,",IF(#REF!="HOR","29,",IF(#REF!="HEB","29,",IF(#REF!="HOB","24,",""))))))))),"")</f>
        <v/>
      </c>
      <c r="BK1610" s="60" t="b">
        <f t="shared" si="2400"/>
        <v>0</v>
      </c>
      <c r="BL1610" s="60" t="b">
        <f t="shared" si="2401"/>
        <v>0</v>
      </c>
      <c r="BM1610" s="60" t="b">
        <f t="shared" si="2402"/>
        <v>0</v>
      </c>
      <c r="BN1610" s="60" t="b">
        <f t="shared" si="2403"/>
        <v>0</v>
      </c>
      <c r="BO1610" s="60" t="b">
        <f t="shared" si="2404"/>
        <v>0</v>
      </c>
      <c r="BP1610" s="60" t="b">
        <f t="shared" si="2405"/>
        <v>0</v>
      </c>
      <c r="BQ1610" s="60"/>
      <c r="BR1610" s="60"/>
      <c r="BS1610" s="92">
        <f t="shared" si="2414"/>
        <v>0</v>
      </c>
      <c r="BT1610" s="60"/>
      <c r="BU1610" s="60"/>
      <c r="BV1610" s="67" t="str">
        <f t="shared" si="2382"/>
        <v/>
      </c>
      <c r="BW1610" s="76" t="str">
        <f>IF($A1609&lt;&gt;"",IF(OR(EE1609&lt;&gt;0,EF1609&lt;&gt;0,#REF!&lt;$BB$3),"",IF(#REF!="LER","07,",IF(#REF!="LOR","12,",IF(#REF!="LEB","12,",IF(#REF!="LOB","08,",IF(#REF!="HER","25,",IF(#REF!="HOR","30,",IF(#REF!="HEB","30,",IF(#REF!="HOB","25,",""))))))))),"")</f>
        <v/>
      </c>
      <c r="BX1610" s="76" t="str">
        <f>IF($A1609&lt;&gt;"",IF(OR(EE1609&lt;&gt;0,EF1609&lt;&gt;0,#REF!&lt;$BB$3),"",IF(#REF!="LER","08,",IF(#REF!="LOR","13,",IF(#REF!="LEB","13,",IF(#REF!="LOB","09,",IF(#REF!="HER","26,",IF(#REF!="HOR","31,",IF(#REF!="HEB","31,",IF(#REF!="HOB","26,",""))))))))),"")</f>
        <v/>
      </c>
      <c r="BY1610" s="76" t="str">
        <f>IF($A1609&lt;&gt;"",IF(OR(EE1609&lt;&gt;0,EF1609&lt;&gt;0,#REF!&lt;$BB$3),"",IF(#REF!="LER","09,",IF(#REF!="LOR","14,",IF(#REF!="LEB","14,",IF(#REF!="LOB","10,",IF(#REF!="HER","27,",IF(#REF!="HOR","32,",IF(#REF!="HEB","32,",IF(#REF!="HOB","27,",""))))))))),"")</f>
        <v/>
      </c>
      <c r="BZ1610" s="76" t="str">
        <f>IF($A1609&lt;&gt;"",IF(OR(EE1609&lt;&gt;0,EF1609&lt;&gt;0,#REF!&lt;$BB$3),"",IF(#REF!="LER","10,",IF(#REF!="LOR","15,",IF(#REF!="LEB","15,",IF(#REF!="LOB","11,",IF(#REF!="HER","28,",IF(#REF!="HOR","33,",IF(#REF!="HEB","33,",IF(#REF!="HOB","28,",""))))))))),"")</f>
        <v/>
      </c>
      <c r="CA1610" s="76" t="str">
        <f>IF($A1609&lt;&gt;"",IF(OR(EE1609&lt;&gt;0,EF1609&lt;&gt;0,#REF!&lt;$BB$3),"",IF(#REF!="LER","12,",IF(#REF!="LOR","16,",IF(#REF!="LEB","16,",IF(#REF!="LOB","13,",IF(#REF!="HER","30,",IF(#REF!="HOR","34,",IF(#REF!="HEB","34,",IF(#REF!="HOB","29,",""))))))))),"")</f>
        <v/>
      </c>
      <c r="CB1610" s="76" t="str">
        <f>IF($A1609&lt;&gt;"",IF(OR(EE1609&lt;&gt;0,EF1609&lt;&gt;0,#REF!&lt;$BB$3),"",IF(#REF!="LER","14,",IF(#REF!="LOR","17,",IF(#REF!="LEB","17,",IF(#REF!="LOB","15,",IF(#REF!="HER","32,",IF(#REF!="HOR","35,",IF(#REF!="HEB","35,",IF(#REF!="HOB","31,",""))))))))),"")</f>
        <v/>
      </c>
      <c r="CC1610" s="76" t="str">
        <f>IF($A1609&lt;&gt;"",IF(OR(EE1609&lt;&gt;0,EF1609&lt;&gt;0,#REF!&lt;$BB$3),"",IF(#REF!="LER","16,",IF(#REF!="LOR","18,",IF(#REF!="LEB","18,",IF(#REF!="LOB","17,",IF(#REF!="HER","34,",IF(#REF!="HOR","36,",IF(#REF!="HEB","36,",IF(#REF!="HOB","33,",""))))))))),"")</f>
        <v/>
      </c>
      <c r="CD1610" s="60" t="b">
        <f t="shared" si="2406"/>
        <v>0</v>
      </c>
      <c r="CE1610" s="60" t="b">
        <f t="shared" si="2407"/>
        <v>0</v>
      </c>
      <c r="CF1610" s="60" t="b">
        <f t="shared" si="2408"/>
        <v>0</v>
      </c>
      <c r="CG1610" s="60" t="b">
        <f t="shared" si="2409"/>
        <v>0</v>
      </c>
      <c r="CH1610" s="60" t="b">
        <f t="shared" si="2410"/>
        <v>0</v>
      </c>
      <c r="CI1610" s="60" t="b">
        <f t="shared" si="2411"/>
        <v>0</v>
      </c>
      <c r="CJ1610" s="60" t="b">
        <f t="shared" si="2412"/>
        <v>0</v>
      </c>
      <c r="CK1610" s="60"/>
      <c r="CL1610" s="60"/>
      <c r="CM1610" s="92">
        <f t="shared" si="2415"/>
        <v>0</v>
      </c>
      <c r="CN1610" s="13">
        <f t="shared" si="2365"/>
        <v>0</v>
      </c>
      <c r="CO1610" s="11" t="e">
        <f>IF(#REF!&lt;&gt;"",BC1610+CO1609,0)</f>
        <v>#REF!</v>
      </c>
      <c r="CP1610" s="13">
        <f t="shared" si="2363"/>
        <v>0</v>
      </c>
      <c r="CQ1610" s="11">
        <f t="shared" si="2368"/>
        <v>0</v>
      </c>
      <c r="CR1610" s="57">
        <f t="shared" si="2385"/>
        <v>0</v>
      </c>
      <c r="CS1610" s="57">
        <f t="shared" si="2386"/>
        <v>0</v>
      </c>
      <c r="CT1610" s="57">
        <f t="shared" si="2376"/>
        <v>0</v>
      </c>
      <c r="CU1610" s="24"/>
      <c r="CV1610" s="24"/>
      <c r="CW1610" s="24"/>
      <c r="CX1610" s="24"/>
      <c r="CY1610" s="24"/>
      <c r="CZ1610" s="24"/>
      <c r="DA1610" s="24"/>
      <c r="DB1610" s="24"/>
      <c r="DC1610" s="24"/>
      <c r="DD1610" s="64"/>
      <c r="DJ1610" s="39"/>
    </row>
    <row r="1611" spans="2:114" x14ac:dyDescent="0.2">
      <c r="B1611" s="61" t="str">
        <f>IF(A1611="","",IF(U1612="","DB",U1612&amp;V1612&amp;W1612&amp;X1612&amp;Y1612&amp;Z1612&amp;AL1612&amp;AM1612&amp;AN1612&amp;AO1612&amp;AP1612&amp;AQ1612&amp;AR1612&amp;#REF!))</f>
        <v/>
      </c>
      <c r="C1611" s="7" t="str">
        <f t="shared" si="2356"/>
        <v/>
      </c>
      <c r="D1611" s="60">
        <f t="shared" si="2357"/>
        <v>0</v>
      </c>
      <c r="E1611" s="7" t="e">
        <f>IF(COUNTBLANK(BE1612:BI1612)=5,#REF!&amp;",",IF(COUNTBLANK(U1612:AR1612)=1,T1612&amp;","&amp;T1612&amp;","&amp;T1612&amp;","&amp;T1612&amp;","&amp;T1612&amp;","&amp;T1612&amp;","&amp;T1612&amp;","&amp;T1612&amp;","&amp;T1612&amp;","&amp;T1612&amp;","&amp;T1612&amp;","&amp;T1612&amp;","&amp;T1612&amp;",",T1612&amp;","&amp;T1612&amp;","&amp;T1612&amp;","&amp;T1612&amp;","&amp;T1612&amp;","&amp;T1612&amp;","&amp;T1612&amp;","&amp;T1612&amp;","&amp;T1612&amp;","&amp;T1612&amp;","&amp;T1612&amp;","&amp;T1612&amp;","&amp;T1612&amp;","&amp;T1612&amp;","))</f>
        <v>#REF!</v>
      </c>
      <c r="F1611" s="72" t="str">
        <f t="shared" si="2369"/>
        <v/>
      </c>
      <c r="G1611" s="73">
        <f t="shared" si="2358"/>
        <v>0</v>
      </c>
      <c r="H1611" s="112">
        <f t="shared" si="2359"/>
        <v>0</v>
      </c>
      <c r="I1611" s="112">
        <f t="shared" si="2360"/>
        <v>0</v>
      </c>
      <c r="J1611" s="74" t="e">
        <f>COUNTIF(#REF!,"E")</f>
        <v>#REF!</v>
      </c>
      <c r="K1611" s="74" t="e">
        <f>COUNTIF(#REF!,"O")</f>
        <v>#REF!</v>
      </c>
      <c r="L1611" s="74" t="e">
        <f t="shared" si="2361"/>
        <v>#REF!</v>
      </c>
      <c r="M1611" s="113" t="e">
        <f t="shared" si="2362"/>
        <v>#REF!</v>
      </c>
      <c r="N1611" s="60"/>
      <c r="O1611" s="61"/>
      <c r="P1611" s="61"/>
      <c r="Q1611" s="61"/>
      <c r="R1611" s="61"/>
      <c r="S1611" s="7"/>
      <c r="T1611" s="67" t="str">
        <f t="shared" si="2379"/>
        <v/>
      </c>
      <c r="U1611" s="76" t="str">
        <f>IF($A1610&lt;&gt;"",IF(OR(CR1610&lt;&gt;0,CS1610&lt;&gt;0,#REF!&lt;$BB$3),"",IF(#REF!="LER","01,",IF(#REF!="LOR","01,",IF(#REF!="LEB","02,",IF(#REF!="LOB","01,",IF(#REF!="HER","19,",IF(#REF!="HOR","19,",IF(#REF!="HEB","20,",IF(#REF!="HOB","19,",""))))))))),"")</f>
        <v/>
      </c>
      <c r="V1611" s="76" t="str">
        <f>IF($A1610&lt;&gt;"",IF(OR(CR1610&lt;&gt;0,CS1610&lt;&gt;0,#REF!&lt;$BB$3),"",IF(#REF!="LER","02,",IF(#REF!="LOR","03,",IF(#REF!="LEB","04,",IF(#REF!="LOB","02,",IF(#REF!="HER","20,",IF(#REF!="HOR","21,",IF(#REF!="HEB","22,",IF(#REF!="HOB","20,",""))))))))),"")</f>
        <v/>
      </c>
      <c r="W1611" s="76" t="str">
        <f>IF($A1610&lt;&gt;"",IF(OR(CR1610&lt;&gt;0,CS1610&lt;&gt;0,#REF!&lt;$BB$3),"",IF(#REF!="LER","03,",IF(#REF!="LOR","05,",IF(#REF!="LEB","06,",IF(#REF!="LOB","03,",IF(#REF!="HER","21,",IF(#REF!="HOR","23,",IF(#REF!="HEB","24,",IF(#REF!="HOB","21,",""))))))))),"")</f>
        <v/>
      </c>
      <c r="X1611" s="76" t="str">
        <f>IF($A1610&lt;&gt;"",IF(OR(CR1610&lt;&gt;0,CS1610&lt;&gt;0,#REF!&lt;$BB$3),"",IF(#REF!="LER","04,",IF(#REF!="LOR","07,",IF(#REF!="LEB","08,",IF(#REF!="LOB","04,",IF(#REF!="HER","22,",IF(#REF!="HOR","25,",IF(#REF!="HEB","26,",IF(#REF!="HOB","22,",""))))))))),"")</f>
        <v/>
      </c>
      <c r="Y1611" s="76" t="str">
        <f>IF($A1610&lt;&gt;"",IF(OR(CR1610&lt;&gt;0,CS1610&lt;&gt;0,#REF!&lt;$BB$3),"",IF(#REF!="LER","05,",IF(#REF!="LOR","09,",IF(#REF!="LEB","10,",IF(#REF!="LOB","05,",IF(#REF!="HER","23,",IF(#REF!="HOR","27,",IF(#REF!="HEB","28,",IF(#REF!="HOB","23,",""))))))))),"")</f>
        <v/>
      </c>
      <c r="Z1611" s="76" t="str">
        <f>IF($A1610&lt;&gt;"",IF(OR(CR1610&lt;&gt;0,CS1610&lt;&gt;0,#REF!&lt;$BB$3),"",IF(#REF!="LER","06,",IF(#REF!="LOR","11,",IF(#REF!="LEB","11,",IF(#REF!="LOB","06,",IF(#REF!="HER","24,",IF(#REF!="HOR","29,",IF(#REF!="HEB","29,",IF(#REF!="HOB","24,",""))))))))),"")</f>
        <v/>
      </c>
      <c r="AA1611" s="60" t="b">
        <f t="shared" si="2387"/>
        <v>0</v>
      </c>
      <c r="AB1611" s="60" t="b">
        <f t="shared" si="2388"/>
        <v>0</v>
      </c>
      <c r="AC1611" s="60" t="b">
        <f t="shared" si="2389"/>
        <v>0</v>
      </c>
      <c r="AD1611" s="60" t="b">
        <f t="shared" si="2390"/>
        <v>0</v>
      </c>
      <c r="AE1611" s="60" t="b">
        <f t="shared" si="2391"/>
        <v>0</v>
      </c>
      <c r="AF1611" s="60" t="b">
        <f t="shared" si="2392"/>
        <v>0</v>
      </c>
      <c r="AG1611" s="60"/>
      <c r="AH1611" s="60"/>
      <c r="AI1611" s="60"/>
      <c r="AJ1611" s="60"/>
      <c r="AK1611" s="67" t="str">
        <f t="shared" si="2380"/>
        <v/>
      </c>
      <c r="AL1611" s="76" t="str">
        <f>IF($A1610&lt;&gt;"",IF(OR(CR1610&lt;&gt;0,CS1610&lt;&gt;0,#REF!&lt;$BB$3),"",IF(#REF!="LER","07,",IF(#REF!="LOR","12,",IF(#REF!="LEB","12,",IF(#REF!="LOB","08,",IF(#REF!="HER","25,",IF(#REF!="HOR","30,",IF(#REF!="HEB","30,",IF(#REF!="HOB","25,",""))))))))),"")</f>
        <v/>
      </c>
      <c r="AM1611" s="76" t="str">
        <f>IF($A1610&lt;&gt;"",IF(OR(CR1610&lt;&gt;0,CS1610&lt;&gt;0,#REF!&lt;$BB$3),"",IF(#REF!="LER","08,",IF(#REF!="LOR","13,",IF(#REF!="LEB","13,",IF(#REF!="LOB","09,",IF(#REF!="HER","26,",IF(#REF!="HOR","31,",IF(#REF!="HEB","31,",IF(#REF!="HOB","26,",""))))))))),"")</f>
        <v/>
      </c>
      <c r="AN1611" s="118" t="str">
        <f t="shared" si="2413"/>
        <v/>
      </c>
      <c r="AO1611" s="76" t="str">
        <f>IF($A1610&lt;&gt;"",IF(OR(CR1610&lt;&gt;0,CS1610&lt;&gt;0,#REF!&lt;$BB$3),"",IF(#REF!="LER","10,",IF(#REF!="LOR","15,",IF(#REF!="LEB","15,",IF(#REF!="LOB","11,",IF(#REF!="HER","28,",IF(#REF!="HOR","33,",IF(#REF!="HEB","33,",IF(#REF!="HOB","28,",""))))))))),"")</f>
        <v/>
      </c>
      <c r="AP1611" s="76" t="str">
        <f>IF($A1610&lt;&gt;"",IF(OR(CR1610&lt;&gt;0,CS1610&lt;&gt;0,#REF!&lt;$BB$3),"",IF(#REF!="LER","12,",IF(#REF!="LOR","16,",IF(#REF!="LEB","16,",IF(#REF!="LOB","13,",IF(#REF!="HER","30,",IF(#REF!="HOR","34,",IF(#REF!="HEB","34,",IF(#REF!="HOB","29,",""))))))))),"")</f>
        <v/>
      </c>
      <c r="AQ1611" s="76" t="str">
        <f>IF($A1610&lt;&gt;"",IF(OR(CR1610&lt;&gt;0,CS1610&lt;&gt;0,#REF!&lt;$BB$3),"",IF(#REF!="LER","14,",IF(#REF!="LOR","17,",IF(#REF!="LEB","17,",IF(#REF!="LOB","15,",IF(#REF!="HER","32,",IF(#REF!="HOR","35,",IF(#REF!="HEB","35,",IF(#REF!="HOB","31,",""))))))))),"")</f>
        <v/>
      </c>
      <c r="AR1611" s="76" t="str">
        <f>IF($A1610&lt;&gt;"",IF(OR(CR1610&lt;&gt;0,CS1610&lt;&gt;0,#REF!&lt;$BB$3),"",IF(#REF!="LER","16,",IF(#REF!="LOR","18,",IF(#REF!="LEB","18,",IF(#REF!="LOB","17,",IF(#REF!="HER","34,",IF(#REF!="HOR","36,",IF(#REF!="HEB","36,",IF(#REF!="HOB","33,",""))))))))),"")</f>
        <v/>
      </c>
      <c r="AS1611" s="60" t="b">
        <f t="shared" si="2393"/>
        <v>0</v>
      </c>
      <c r="AT1611" s="60" t="b">
        <f t="shared" si="2394"/>
        <v>0</v>
      </c>
      <c r="AU1611" s="60" t="b">
        <f t="shared" si="2395"/>
        <v>0</v>
      </c>
      <c r="AV1611" s="60" t="b">
        <f t="shared" si="2396"/>
        <v>0</v>
      </c>
      <c r="AW1611" s="60" t="b">
        <f t="shared" si="2397"/>
        <v>0</v>
      </c>
      <c r="AX1611" s="60" t="b">
        <f t="shared" si="2398"/>
        <v>0</v>
      </c>
      <c r="AY1611" s="60" t="b">
        <f t="shared" si="2399"/>
        <v>0</v>
      </c>
      <c r="AZ1611" s="60"/>
      <c r="BA1611" s="60"/>
      <c r="BB1611" s="13">
        <f t="shared" si="2364"/>
        <v>0</v>
      </c>
      <c r="BC1611" s="11" t="e">
        <f>IF(#REF!&lt;&gt;"",S1611+BC1610,0)</f>
        <v>#REF!</v>
      </c>
      <c r="BD1611" s="67" t="str">
        <f t="shared" si="2381"/>
        <v/>
      </c>
      <c r="BE1611" s="76" t="str">
        <f>IF($A1610&lt;&gt;"",IF(OR(EE1610&lt;&gt;0,EF1610&lt;&gt;0,#REF!&lt;$BB$3),"",IF(#REF!="LER","01,",IF(#REF!="LOR","01,",IF(#REF!="LEB","02,",IF(#REF!="LOB","01,",IF(#REF!="HER","19,",IF(#REF!="HOR","19,",IF(#REF!="HEB","20,",IF(#REF!="HOB","19,",""))))))))),"")</f>
        <v/>
      </c>
      <c r="BF1611" s="76" t="str">
        <f>IF($A1610&lt;&gt;"",IF(OR(EE1610&lt;&gt;0,EF1610&lt;&gt;0,#REF!&lt;$BB$3),"",IF(#REF!="LER","02,",IF(#REF!="LOR","03,",IF(#REF!="LEB","04,",IF(#REF!="LOB","02,",IF(#REF!="HER","20,",IF(#REF!="HOR","21,",IF(#REF!="HEB","22,",IF(#REF!="HOB","20,",""))))))))),"")</f>
        <v/>
      </c>
      <c r="BG1611" s="76" t="str">
        <f>IF($A1610&lt;&gt;"",IF(OR(EE1610&lt;&gt;0,EF1610&lt;&gt;0,#REF!&lt;$BB$3),"",IF(#REF!="LER","03,",IF(#REF!="LOR","05,",IF(#REF!="LEB","06,",IF(#REF!="LOB","03,",IF(#REF!="HER","21,",IF(#REF!="HOR","23,",IF(#REF!="HEB","24,",IF(#REF!="HOB","21,",""))))))))),"")</f>
        <v/>
      </c>
      <c r="BH1611" s="76" t="str">
        <f>IF($A1610&lt;&gt;"",IF(OR(EE1610&lt;&gt;0,EF1610&lt;&gt;0,#REF!&lt;$BB$3),"",IF(#REF!="LER","04,",IF(#REF!="LOR","07,",IF(#REF!="LEB","08,",IF(#REF!="LOB","04,",IF(#REF!="HER","22,",IF(#REF!="HOR","25,",IF(#REF!="HEB","26,",IF(#REF!="HOB","22,",""))))))))),"")</f>
        <v/>
      </c>
      <c r="BI1611" s="76" t="str">
        <f>IF($A1610&lt;&gt;"",IF(OR(EE1610&lt;&gt;0,EF1610&lt;&gt;0,#REF!&lt;$BB$3),"",IF(#REF!="LER","05,",IF(#REF!="LOR","09,",IF(#REF!="LEB","10,",IF(#REF!="LOB","05,",IF(#REF!="HER","23,",IF(#REF!="HOR","27,",IF(#REF!="HEB","28,",IF(#REF!="HOB","23,",""))))))))),"")</f>
        <v/>
      </c>
      <c r="BJ1611" s="76" t="str">
        <f>IF($A1610&lt;&gt;"",IF(OR(EE1610&lt;&gt;0,EF1610&lt;&gt;0,#REF!&lt;$BB$3),"",IF(#REF!="LER","06,",IF(#REF!="LOR","11,",IF(#REF!="LEB","11,",IF(#REF!="LOB","06,",IF(#REF!="HER","24,",IF(#REF!="HOR","29,",IF(#REF!="HEB","29,",IF(#REF!="HOB","24,",""))))))))),"")</f>
        <v/>
      </c>
      <c r="BK1611" s="60" t="b">
        <f t="shared" si="2400"/>
        <v>0</v>
      </c>
      <c r="BL1611" s="60" t="b">
        <f t="shared" si="2401"/>
        <v>0</v>
      </c>
      <c r="BM1611" s="60" t="b">
        <f t="shared" si="2402"/>
        <v>0</v>
      </c>
      <c r="BN1611" s="60" t="b">
        <f t="shared" si="2403"/>
        <v>0</v>
      </c>
      <c r="BO1611" s="60" t="b">
        <f t="shared" si="2404"/>
        <v>0</v>
      </c>
      <c r="BP1611" s="60" t="b">
        <f t="shared" si="2405"/>
        <v>0</v>
      </c>
      <c r="BQ1611" s="60"/>
      <c r="BR1611" s="60"/>
      <c r="BS1611" s="92">
        <f t="shared" si="2414"/>
        <v>0</v>
      </c>
      <c r="BT1611" s="60"/>
      <c r="BU1611" s="60"/>
      <c r="BV1611" s="67" t="str">
        <f t="shared" si="2382"/>
        <v/>
      </c>
      <c r="BW1611" s="76" t="str">
        <f>IF($A1610&lt;&gt;"",IF(OR(EE1610&lt;&gt;0,EF1610&lt;&gt;0,#REF!&lt;$BB$3),"",IF(#REF!="LER","07,",IF(#REF!="LOR","12,",IF(#REF!="LEB","12,",IF(#REF!="LOB","08,",IF(#REF!="HER","25,",IF(#REF!="HOR","30,",IF(#REF!="HEB","30,",IF(#REF!="HOB","25,",""))))))))),"")</f>
        <v/>
      </c>
      <c r="BX1611" s="76" t="str">
        <f>IF($A1610&lt;&gt;"",IF(OR(EE1610&lt;&gt;0,EF1610&lt;&gt;0,#REF!&lt;$BB$3),"",IF(#REF!="LER","08,",IF(#REF!="LOR","13,",IF(#REF!="LEB","13,",IF(#REF!="LOB","09,",IF(#REF!="HER","26,",IF(#REF!="HOR","31,",IF(#REF!="HEB","31,",IF(#REF!="HOB","26,",""))))))))),"")</f>
        <v/>
      </c>
      <c r="BY1611" s="76" t="str">
        <f>IF($A1610&lt;&gt;"",IF(OR(EE1610&lt;&gt;0,EF1610&lt;&gt;0,#REF!&lt;$BB$3),"",IF(#REF!="LER","09,",IF(#REF!="LOR","14,",IF(#REF!="LEB","14,",IF(#REF!="LOB","10,",IF(#REF!="HER","27,",IF(#REF!="HOR","32,",IF(#REF!="HEB","32,",IF(#REF!="HOB","27,",""))))))))),"")</f>
        <v/>
      </c>
      <c r="BZ1611" s="76" t="str">
        <f>IF($A1610&lt;&gt;"",IF(OR(EE1610&lt;&gt;0,EF1610&lt;&gt;0,#REF!&lt;$BB$3),"",IF(#REF!="LER","10,",IF(#REF!="LOR","15,",IF(#REF!="LEB","15,",IF(#REF!="LOB","11,",IF(#REF!="HER","28,",IF(#REF!="HOR","33,",IF(#REF!="HEB","33,",IF(#REF!="HOB","28,",""))))))))),"")</f>
        <v/>
      </c>
      <c r="CA1611" s="76" t="str">
        <f>IF($A1610&lt;&gt;"",IF(OR(EE1610&lt;&gt;0,EF1610&lt;&gt;0,#REF!&lt;$BB$3),"",IF(#REF!="LER","12,",IF(#REF!="LOR","16,",IF(#REF!="LEB","16,",IF(#REF!="LOB","13,",IF(#REF!="HER","30,",IF(#REF!="HOR","34,",IF(#REF!="HEB","34,",IF(#REF!="HOB","29,",""))))))))),"")</f>
        <v/>
      </c>
      <c r="CB1611" s="76" t="str">
        <f>IF($A1610&lt;&gt;"",IF(OR(EE1610&lt;&gt;0,EF1610&lt;&gt;0,#REF!&lt;$BB$3),"",IF(#REF!="LER","14,",IF(#REF!="LOR","17,",IF(#REF!="LEB","17,",IF(#REF!="LOB","15,",IF(#REF!="HER","32,",IF(#REF!="HOR","35,",IF(#REF!="HEB","35,",IF(#REF!="HOB","31,",""))))))))),"")</f>
        <v/>
      </c>
      <c r="CC1611" s="76" t="str">
        <f>IF($A1610&lt;&gt;"",IF(OR(EE1610&lt;&gt;0,EF1610&lt;&gt;0,#REF!&lt;$BB$3),"",IF(#REF!="LER","16,",IF(#REF!="LOR","18,",IF(#REF!="LEB","18,",IF(#REF!="LOB","17,",IF(#REF!="HER","34,",IF(#REF!="HOR","36,",IF(#REF!="HEB","36,",IF(#REF!="HOB","33,",""))))))))),"")</f>
        <v/>
      </c>
      <c r="CD1611" s="60" t="b">
        <f t="shared" si="2406"/>
        <v>0</v>
      </c>
      <c r="CE1611" s="60" t="b">
        <f t="shared" si="2407"/>
        <v>0</v>
      </c>
      <c r="CF1611" s="60" t="b">
        <f t="shared" si="2408"/>
        <v>0</v>
      </c>
      <c r="CG1611" s="60" t="b">
        <f t="shared" si="2409"/>
        <v>0</v>
      </c>
      <c r="CH1611" s="60" t="b">
        <f t="shared" si="2410"/>
        <v>0</v>
      </c>
      <c r="CI1611" s="60" t="b">
        <f t="shared" si="2411"/>
        <v>0</v>
      </c>
      <c r="CJ1611" s="60" t="b">
        <f t="shared" si="2412"/>
        <v>0</v>
      </c>
      <c r="CK1611" s="60"/>
      <c r="CL1611" s="60"/>
      <c r="CM1611" s="92">
        <f t="shared" si="2415"/>
        <v>0</v>
      </c>
      <c r="CN1611" s="13">
        <f t="shared" si="2365"/>
        <v>0</v>
      </c>
      <c r="CO1611" s="11" t="e">
        <f>IF(#REF!&lt;&gt;"",BC1611+CO1610,0)</f>
        <v>#REF!</v>
      </c>
      <c r="CP1611" s="13">
        <f t="shared" si="2363"/>
        <v>0</v>
      </c>
      <c r="CQ1611" s="11">
        <f t="shared" si="2368"/>
        <v>0</v>
      </c>
      <c r="CR1611" s="57">
        <f t="shared" si="2385"/>
        <v>0</v>
      </c>
      <c r="CS1611" s="57">
        <f t="shared" si="2386"/>
        <v>0</v>
      </c>
      <c r="CT1611" s="57">
        <f t="shared" si="2376"/>
        <v>0</v>
      </c>
      <c r="CU1611" s="24"/>
      <c r="CV1611" s="24"/>
      <c r="CW1611" s="24"/>
      <c r="CX1611" s="24"/>
      <c r="CY1611" s="24"/>
      <c r="CZ1611" s="24"/>
      <c r="DA1611" s="24"/>
      <c r="DB1611" s="24"/>
      <c r="DC1611" s="24"/>
      <c r="DD1611" s="64"/>
      <c r="DJ1611" s="39"/>
    </row>
    <row r="1612" spans="2:114" x14ac:dyDescent="0.2">
      <c r="B1612" s="61" t="str">
        <f>IF(A1612="","",IF(U1613="","DB",U1613&amp;V1613&amp;W1613&amp;X1613&amp;Y1613&amp;Z1613&amp;AL1613&amp;AM1613&amp;AN1613&amp;AO1613&amp;AP1613&amp;AQ1613&amp;AR1613&amp;#REF!))</f>
        <v/>
      </c>
      <c r="C1612" s="7" t="str">
        <f t="shared" si="2356"/>
        <v/>
      </c>
      <c r="D1612" s="60">
        <f t="shared" si="2357"/>
        <v>0</v>
      </c>
      <c r="E1612" s="7" t="e">
        <f>IF(COUNTBLANK(BE1613:BI1613)=5,#REF!&amp;",",IF(COUNTBLANK(U1613:AR1613)=1,T1613&amp;","&amp;T1613&amp;","&amp;T1613&amp;","&amp;T1613&amp;","&amp;T1613&amp;","&amp;T1613&amp;","&amp;T1613&amp;","&amp;T1613&amp;","&amp;T1613&amp;","&amp;T1613&amp;","&amp;T1613&amp;","&amp;T1613&amp;","&amp;T1613&amp;",",T1613&amp;","&amp;T1613&amp;","&amp;T1613&amp;","&amp;T1613&amp;","&amp;T1613&amp;","&amp;T1613&amp;","&amp;T1613&amp;","&amp;T1613&amp;","&amp;T1613&amp;","&amp;T1613&amp;","&amp;T1613&amp;","&amp;T1613&amp;","&amp;T1613&amp;","&amp;T1613&amp;","))</f>
        <v>#REF!</v>
      </c>
      <c r="F1612" s="72" t="str">
        <f t="shared" si="2369"/>
        <v/>
      </c>
      <c r="G1612" s="73">
        <f t="shared" si="2358"/>
        <v>0</v>
      </c>
      <c r="H1612" s="112">
        <f t="shared" si="2359"/>
        <v>0</v>
      </c>
      <c r="I1612" s="112">
        <f t="shared" si="2360"/>
        <v>0</v>
      </c>
      <c r="J1612" s="74" t="e">
        <f>COUNTIF(#REF!,"E")</f>
        <v>#REF!</v>
      </c>
      <c r="K1612" s="74" t="e">
        <f>COUNTIF(#REF!,"O")</f>
        <v>#REF!</v>
      </c>
      <c r="L1612" s="74" t="e">
        <f t="shared" si="2361"/>
        <v>#REF!</v>
      </c>
      <c r="M1612" s="113" t="e">
        <f t="shared" si="2362"/>
        <v>#REF!</v>
      </c>
      <c r="N1612" s="60"/>
      <c r="O1612" s="61"/>
      <c r="P1612" s="61"/>
      <c r="Q1612" s="61"/>
      <c r="R1612" s="61"/>
      <c r="S1612" s="7"/>
      <c r="T1612" s="67" t="str">
        <f t="shared" si="2379"/>
        <v/>
      </c>
      <c r="U1612" s="76" t="str">
        <f>IF($A1611&lt;&gt;"",IF(OR(CR1611&lt;&gt;0,CS1611&lt;&gt;0,#REF!&lt;$BB$3),"",IF(#REF!="LER","01,",IF(#REF!="LOR","01,",IF(#REF!="LEB","02,",IF(#REF!="LOB","01,",IF(#REF!="HER","19,",IF(#REF!="HOR","19,",IF(#REF!="HEB","20,",IF(#REF!="HOB","19,",""))))))))),"")</f>
        <v/>
      </c>
      <c r="V1612" s="76" t="str">
        <f>IF($A1611&lt;&gt;"",IF(OR(CR1611&lt;&gt;0,CS1611&lt;&gt;0,#REF!&lt;$BB$3),"",IF(#REF!="LER","02,",IF(#REF!="LOR","03,",IF(#REF!="LEB","04,",IF(#REF!="LOB","02,",IF(#REF!="HER","20,",IF(#REF!="HOR","21,",IF(#REF!="HEB","22,",IF(#REF!="HOB","20,",""))))))))),"")</f>
        <v/>
      </c>
      <c r="W1612" s="76" t="str">
        <f>IF($A1611&lt;&gt;"",IF(OR(CR1611&lt;&gt;0,CS1611&lt;&gt;0,#REF!&lt;$BB$3),"",IF(#REF!="LER","03,",IF(#REF!="LOR","05,",IF(#REF!="LEB","06,",IF(#REF!="LOB","03,",IF(#REF!="HER","21,",IF(#REF!="HOR","23,",IF(#REF!="HEB","24,",IF(#REF!="HOB","21,",""))))))))),"")</f>
        <v/>
      </c>
      <c r="X1612" s="76" t="str">
        <f>IF($A1611&lt;&gt;"",IF(OR(CR1611&lt;&gt;0,CS1611&lt;&gt;0,#REF!&lt;$BB$3),"",IF(#REF!="LER","04,",IF(#REF!="LOR","07,",IF(#REF!="LEB","08,",IF(#REF!="LOB","04,",IF(#REF!="HER","22,",IF(#REF!="HOR","25,",IF(#REF!="HEB","26,",IF(#REF!="HOB","22,",""))))))))),"")</f>
        <v/>
      </c>
      <c r="Y1612" s="76" t="str">
        <f>IF($A1611&lt;&gt;"",IF(OR(CR1611&lt;&gt;0,CS1611&lt;&gt;0,#REF!&lt;$BB$3),"",IF(#REF!="LER","05,",IF(#REF!="LOR","09,",IF(#REF!="LEB","10,",IF(#REF!="LOB","05,",IF(#REF!="HER","23,",IF(#REF!="HOR","27,",IF(#REF!="HEB","28,",IF(#REF!="HOB","23,",""))))))))),"")</f>
        <v/>
      </c>
      <c r="Z1612" s="76" t="str">
        <f>IF($A1611&lt;&gt;"",IF(OR(CR1611&lt;&gt;0,CS1611&lt;&gt;0,#REF!&lt;$BB$3),"",IF(#REF!="LER","06,",IF(#REF!="LOR","11,",IF(#REF!="LEB","11,",IF(#REF!="LOB","06,",IF(#REF!="HER","24,",IF(#REF!="HOR","29,",IF(#REF!="HEB","29,",IF(#REF!="HOB","24,",""))))))))),"")</f>
        <v/>
      </c>
      <c r="AA1612" s="60" t="b">
        <f t="shared" si="2387"/>
        <v>0</v>
      </c>
      <c r="AB1612" s="60" t="b">
        <f t="shared" si="2388"/>
        <v>0</v>
      </c>
      <c r="AC1612" s="60" t="b">
        <f t="shared" si="2389"/>
        <v>0</v>
      </c>
      <c r="AD1612" s="60" t="b">
        <f t="shared" si="2390"/>
        <v>0</v>
      </c>
      <c r="AE1612" s="60" t="b">
        <f t="shared" si="2391"/>
        <v>0</v>
      </c>
      <c r="AF1612" s="60" t="b">
        <f t="shared" si="2392"/>
        <v>0</v>
      </c>
      <c r="AG1612" s="60"/>
      <c r="AH1612" s="60"/>
      <c r="AI1612" s="60"/>
      <c r="AJ1612" s="60"/>
      <c r="AK1612" s="67" t="str">
        <f t="shared" si="2380"/>
        <v/>
      </c>
      <c r="AL1612" s="76" t="str">
        <f>IF($A1611&lt;&gt;"",IF(OR(CR1611&lt;&gt;0,CS1611&lt;&gt;0,#REF!&lt;$BB$3),"",IF(#REF!="LER","07,",IF(#REF!="LOR","12,",IF(#REF!="LEB","12,",IF(#REF!="LOB","08,",IF(#REF!="HER","25,",IF(#REF!="HOR","30,",IF(#REF!="HEB","30,",IF(#REF!="HOB","25,",""))))))))),"")</f>
        <v/>
      </c>
      <c r="AM1612" s="76" t="str">
        <f>IF($A1611&lt;&gt;"",IF(OR(CR1611&lt;&gt;0,CS1611&lt;&gt;0,#REF!&lt;$BB$3),"",IF(#REF!="LER","08,",IF(#REF!="LOR","13,",IF(#REF!="LEB","13,",IF(#REF!="LOB","09,",IF(#REF!="HER","26,",IF(#REF!="HOR","31,",IF(#REF!="HEB","31,",IF(#REF!="HOB","26,",""))))))))),"")</f>
        <v/>
      </c>
      <c r="AN1612" s="118" t="str">
        <f t="shared" si="2413"/>
        <v/>
      </c>
      <c r="AO1612" s="76" t="str">
        <f>IF($A1611&lt;&gt;"",IF(OR(CR1611&lt;&gt;0,CS1611&lt;&gt;0,#REF!&lt;$BB$3),"",IF(#REF!="LER","10,",IF(#REF!="LOR","15,",IF(#REF!="LEB","15,",IF(#REF!="LOB","11,",IF(#REF!="HER","28,",IF(#REF!="HOR","33,",IF(#REF!="HEB","33,",IF(#REF!="HOB","28,",""))))))))),"")</f>
        <v/>
      </c>
      <c r="AP1612" s="76" t="str">
        <f>IF($A1611&lt;&gt;"",IF(OR(CR1611&lt;&gt;0,CS1611&lt;&gt;0,#REF!&lt;$BB$3),"",IF(#REF!="LER","12,",IF(#REF!="LOR","16,",IF(#REF!="LEB","16,",IF(#REF!="LOB","13,",IF(#REF!="HER","30,",IF(#REF!="HOR","34,",IF(#REF!="HEB","34,",IF(#REF!="HOB","29,",""))))))))),"")</f>
        <v/>
      </c>
      <c r="AQ1612" s="76" t="str">
        <f>IF($A1611&lt;&gt;"",IF(OR(CR1611&lt;&gt;0,CS1611&lt;&gt;0,#REF!&lt;$BB$3),"",IF(#REF!="LER","14,",IF(#REF!="LOR","17,",IF(#REF!="LEB","17,",IF(#REF!="LOB","15,",IF(#REF!="HER","32,",IF(#REF!="HOR","35,",IF(#REF!="HEB","35,",IF(#REF!="HOB","31,",""))))))))),"")</f>
        <v/>
      </c>
      <c r="AR1612" s="76" t="str">
        <f>IF($A1611&lt;&gt;"",IF(OR(CR1611&lt;&gt;0,CS1611&lt;&gt;0,#REF!&lt;$BB$3),"",IF(#REF!="LER","16,",IF(#REF!="LOR","18,",IF(#REF!="LEB","18,",IF(#REF!="LOB","17,",IF(#REF!="HER","34,",IF(#REF!="HOR","36,",IF(#REF!="HEB","36,",IF(#REF!="HOB","33,",""))))))))),"")</f>
        <v/>
      </c>
      <c r="AS1612" s="60" t="b">
        <f t="shared" si="2393"/>
        <v>0</v>
      </c>
      <c r="AT1612" s="60" t="b">
        <f t="shared" si="2394"/>
        <v>0</v>
      </c>
      <c r="AU1612" s="60" t="b">
        <f t="shared" si="2395"/>
        <v>0</v>
      </c>
      <c r="AV1612" s="60" t="b">
        <f t="shared" si="2396"/>
        <v>0</v>
      </c>
      <c r="AW1612" s="60" t="b">
        <f t="shared" si="2397"/>
        <v>0</v>
      </c>
      <c r="AX1612" s="60" t="b">
        <f t="shared" si="2398"/>
        <v>0</v>
      </c>
      <c r="AY1612" s="60" t="b">
        <f t="shared" si="2399"/>
        <v>0</v>
      </c>
      <c r="AZ1612" s="60"/>
      <c r="BA1612" s="60"/>
      <c r="BB1612" s="13">
        <f t="shared" si="2364"/>
        <v>0</v>
      </c>
      <c r="BC1612" s="11" t="e">
        <f>IF(#REF!&lt;&gt;"",S1612+BC1611,0)</f>
        <v>#REF!</v>
      </c>
      <c r="BD1612" s="67" t="str">
        <f t="shared" si="2381"/>
        <v/>
      </c>
      <c r="BE1612" s="76" t="str">
        <f>IF($A1611&lt;&gt;"",IF(OR(EE1611&lt;&gt;0,EF1611&lt;&gt;0,#REF!&lt;$BB$3),"",IF(#REF!="LER","01,",IF(#REF!="LOR","01,",IF(#REF!="LEB","02,",IF(#REF!="LOB","01,",IF(#REF!="HER","19,",IF(#REF!="HOR","19,",IF(#REF!="HEB","20,",IF(#REF!="HOB","19,",""))))))))),"")</f>
        <v/>
      </c>
      <c r="BF1612" s="76" t="str">
        <f>IF($A1611&lt;&gt;"",IF(OR(EE1611&lt;&gt;0,EF1611&lt;&gt;0,#REF!&lt;$BB$3),"",IF(#REF!="LER","02,",IF(#REF!="LOR","03,",IF(#REF!="LEB","04,",IF(#REF!="LOB","02,",IF(#REF!="HER","20,",IF(#REF!="HOR","21,",IF(#REF!="HEB","22,",IF(#REF!="HOB","20,",""))))))))),"")</f>
        <v/>
      </c>
      <c r="BG1612" s="76" t="str">
        <f>IF($A1611&lt;&gt;"",IF(OR(EE1611&lt;&gt;0,EF1611&lt;&gt;0,#REF!&lt;$BB$3),"",IF(#REF!="LER","03,",IF(#REF!="LOR","05,",IF(#REF!="LEB","06,",IF(#REF!="LOB","03,",IF(#REF!="HER","21,",IF(#REF!="HOR","23,",IF(#REF!="HEB","24,",IF(#REF!="HOB","21,",""))))))))),"")</f>
        <v/>
      </c>
      <c r="BH1612" s="76" t="str">
        <f>IF($A1611&lt;&gt;"",IF(OR(EE1611&lt;&gt;0,EF1611&lt;&gt;0,#REF!&lt;$BB$3),"",IF(#REF!="LER","04,",IF(#REF!="LOR","07,",IF(#REF!="LEB","08,",IF(#REF!="LOB","04,",IF(#REF!="HER","22,",IF(#REF!="HOR","25,",IF(#REF!="HEB","26,",IF(#REF!="HOB","22,",""))))))))),"")</f>
        <v/>
      </c>
      <c r="BI1612" s="76" t="str">
        <f>IF($A1611&lt;&gt;"",IF(OR(EE1611&lt;&gt;0,EF1611&lt;&gt;0,#REF!&lt;$BB$3),"",IF(#REF!="LER","05,",IF(#REF!="LOR","09,",IF(#REF!="LEB","10,",IF(#REF!="LOB","05,",IF(#REF!="HER","23,",IF(#REF!="HOR","27,",IF(#REF!="HEB","28,",IF(#REF!="HOB","23,",""))))))))),"")</f>
        <v/>
      </c>
      <c r="BJ1612" s="76" t="str">
        <f>IF($A1611&lt;&gt;"",IF(OR(EE1611&lt;&gt;0,EF1611&lt;&gt;0,#REF!&lt;$BB$3),"",IF(#REF!="LER","06,",IF(#REF!="LOR","11,",IF(#REF!="LEB","11,",IF(#REF!="LOB","06,",IF(#REF!="HER","24,",IF(#REF!="HOR","29,",IF(#REF!="HEB","29,",IF(#REF!="HOB","24,",""))))))))),"")</f>
        <v/>
      </c>
      <c r="BK1612" s="60" t="b">
        <f t="shared" si="2400"/>
        <v>0</v>
      </c>
      <c r="BL1612" s="60" t="b">
        <f t="shared" si="2401"/>
        <v>0</v>
      </c>
      <c r="BM1612" s="60" t="b">
        <f t="shared" si="2402"/>
        <v>0</v>
      </c>
      <c r="BN1612" s="60" t="b">
        <f t="shared" si="2403"/>
        <v>0</v>
      </c>
      <c r="BO1612" s="60" t="b">
        <f t="shared" si="2404"/>
        <v>0</v>
      </c>
      <c r="BP1612" s="60" t="b">
        <f t="shared" si="2405"/>
        <v>0</v>
      </c>
      <c r="BQ1612" s="60"/>
      <c r="BR1612" s="60"/>
      <c r="BS1612" s="92">
        <f t="shared" si="2414"/>
        <v>0</v>
      </c>
      <c r="BT1612" s="60"/>
      <c r="BU1612" s="60"/>
      <c r="BV1612" s="67" t="str">
        <f t="shared" si="2382"/>
        <v/>
      </c>
      <c r="BW1612" s="76" t="str">
        <f>IF($A1611&lt;&gt;"",IF(OR(EE1611&lt;&gt;0,EF1611&lt;&gt;0,#REF!&lt;$BB$3),"",IF(#REF!="LER","07,",IF(#REF!="LOR","12,",IF(#REF!="LEB","12,",IF(#REF!="LOB","08,",IF(#REF!="HER","25,",IF(#REF!="HOR","30,",IF(#REF!="HEB","30,",IF(#REF!="HOB","25,",""))))))))),"")</f>
        <v/>
      </c>
      <c r="BX1612" s="76" t="str">
        <f>IF($A1611&lt;&gt;"",IF(OR(EE1611&lt;&gt;0,EF1611&lt;&gt;0,#REF!&lt;$BB$3),"",IF(#REF!="LER","08,",IF(#REF!="LOR","13,",IF(#REF!="LEB","13,",IF(#REF!="LOB","09,",IF(#REF!="HER","26,",IF(#REF!="HOR","31,",IF(#REF!="HEB","31,",IF(#REF!="HOB","26,",""))))))))),"")</f>
        <v/>
      </c>
      <c r="BY1612" s="76" t="str">
        <f>IF($A1611&lt;&gt;"",IF(OR(EE1611&lt;&gt;0,EF1611&lt;&gt;0,#REF!&lt;$BB$3),"",IF(#REF!="LER","09,",IF(#REF!="LOR","14,",IF(#REF!="LEB","14,",IF(#REF!="LOB","10,",IF(#REF!="HER","27,",IF(#REF!="HOR","32,",IF(#REF!="HEB","32,",IF(#REF!="HOB","27,",""))))))))),"")</f>
        <v/>
      </c>
      <c r="BZ1612" s="76" t="str">
        <f>IF($A1611&lt;&gt;"",IF(OR(EE1611&lt;&gt;0,EF1611&lt;&gt;0,#REF!&lt;$BB$3),"",IF(#REF!="LER","10,",IF(#REF!="LOR","15,",IF(#REF!="LEB","15,",IF(#REF!="LOB","11,",IF(#REF!="HER","28,",IF(#REF!="HOR","33,",IF(#REF!="HEB","33,",IF(#REF!="HOB","28,",""))))))))),"")</f>
        <v/>
      </c>
      <c r="CA1612" s="76" t="str">
        <f>IF($A1611&lt;&gt;"",IF(OR(EE1611&lt;&gt;0,EF1611&lt;&gt;0,#REF!&lt;$BB$3),"",IF(#REF!="LER","12,",IF(#REF!="LOR","16,",IF(#REF!="LEB","16,",IF(#REF!="LOB","13,",IF(#REF!="HER","30,",IF(#REF!="HOR","34,",IF(#REF!="HEB","34,",IF(#REF!="HOB","29,",""))))))))),"")</f>
        <v/>
      </c>
      <c r="CB1612" s="76" t="str">
        <f>IF($A1611&lt;&gt;"",IF(OR(EE1611&lt;&gt;0,EF1611&lt;&gt;0,#REF!&lt;$BB$3),"",IF(#REF!="LER","14,",IF(#REF!="LOR","17,",IF(#REF!="LEB","17,",IF(#REF!="LOB","15,",IF(#REF!="HER","32,",IF(#REF!="HOR","35,",IF(#REF!="HEB","35,",IF(#REF!="HOB","31,",""))))))))),"")</f>
        <v/>
      </c>
      <c r="CC1612" s="76" t="str">
        <f>IF($A1611&lt;&gt;"",IF(OR(EE1611&lt;&gt;0,EF1611&lt;&gt;0,#REF!&lt;$BB$3),"",IF(#REF!="LER","16,",IF(#REF!="LOR","18,",IF(#REF!="LEB","18,",IF(#REF!="LOB","17,",IF(#REF!="HER","34,",IF(#REF!="HOR","36,",IF(#REF!="HEB","36,",IF(#REF!="HOB","33,",""))))))))),"")</f>
        <v/>
      </c>
      <c r="CD1612" s="60" t="b">
        <f t="shared" si="2406"/>
        <v>0</v>
      </c>
      <c r="CE1612" s="60" t="b">
        <f t="shared" si="2407"/>
        <v>0</v>
      </c>
      <c r="CF1612" s="60" t="b">
        <f t="shared" si="2408"/>
        <v>0</v>
      </c>
      <c r="CG1612" s="60" t="b">
        <f t="shared" si="2409"/>
        <v>0</v>
      </c>
      <c r="CH1612" s="60" t="b">
        <f t="shared" si="2410"/>
        <v>0</v>
      </c>
      <c r="CI1612" s="60" t="b">
        <f t="shared" si="2411"/>
        <v>0</v>
      </c>
      <c r="CJ1612" s="60" t="b">
        <f t="shared" si="2412"/>
        <v>0</v>
      </c>
      <c r="CK1612" s="60"/>
      <c r="CL1612" s="60"/>
      <c r="CM1612" s="92">
        <f t="shared" si="2415"/>
        <v>0</v>
      </c>
      <c r="CN1612" s="13">
        <f t="shared" si="2365"/>
        <v>0</v>
      </c>
      <c r="CO1612" s="11" t="e">
        <f>IF(#REF!&lt;&gt;"",BC1612+CO1611,0)</f>
        <v>#REF!</v>
      </c>
      <c r="CP1612" s="13">
        <f t="shared" si="2363"/>
        <v>0</v>
      </c>
      <c r="CQ1612" s="11">
        <f t="shared" si="2368"/>
        <v>0</v>
      </c>
      <c r="CR1612" s="57">
        <f t="shared" si="2385"/>
        <v>0</v>
      </c>
      <c r="CS1612" s="57">
        <f t="shared" si="2386"/>
        <v>0</v>
      </c>
      <c r="CT1612" s="57">
        <f t="shared" si="2376"/>
        <v>0</v>
      </c>
      <c r="CU1612" s="24"/>
      <c r="CV1612" s="24"/>
      <c r="CW1612" s="24"/>
      <c r="CX1612" s="24"/>
      <c r="CY1612" s="24"/>
      <c r="CZ1612" s="24"/>
      <c r="DA1612" s="24"/>
      <c r="DB1612" s="24"/>
      <c r="DC1612" s="24"/>
      <c r="DD1612" s="64"/>
      <c r="DJ1612" s="39"/>
    </row>
    <row r="1613" spans="2:114" x14ac:dyDescent="0.2">
      <c r="B1613" s="61" t="str">
        <f>IF(A1613="","",IF(U1614="","DB",U1614&amp;V1614&amp;W1614&amp;X1614&amp;Y1614&amp;Z1614&amp;AL1614&amp;AM1614&amp;AN1614&amp;AO1614&amp;AP1614&amp;AQ1614&amp;AR1614&amp;#REF!))</f>
        <v/>
      </c>
      <c r="C1613" s="7" t="str">
        <f t="shared" si="2356"/>
        <v/>
      </c>
      <c r="D1613" s="60">
        <f t="shared" si="2357"/>
        <v>0</v>
      </c>
      <c r="E1613" s="7" t="e">
        <f>IF(COUNTBLANK(BE1614:BI1614)=5,#REF!&amp;",",IF(COUNTBLANK(U1614:AR1614)=1,T1614&amp;","&amp;T1614&amp;","&amp;T1614&amp;","&amp;T1614&amp;","&amp;T1614&amp;","&amp;T1614&amp;","&amp;T1614&amp;","&amp;T1614&amp;","&amp;T1614&amp;","&amp;T1614&amp;","&amp;T1614&amp;","&amp;T1614&amp;","&amp;T1614&amp;",",T1614&amp;","&amp;T1614&amp;","&amp;T1614&amp;","&amp;T1614&amp;","&amp;T1614&amp;","&amp;T1614&amp;","&amp;T1614&amp;","&amp;T1614&amp;","&amp;T1614&amp;","&amp;T1614&amp;","&amp;T1614&amp;","&amp;T1614&amp;","&amp;T1614&amp;","&amp;T1614&amp;","))</f>
        <v>#REF!</v>
      </c>
      <c r="F1613" s="72" t="str">
        <f t="shared" si="2369"/>
        <v/>
      </c>
      <c r="G1613" s="73">
        <f t="shared" si="2358"/>
        <v>0</v>
      </c>
      <c r="H1613" s="112">
        <f t="shared" si="2359"/>
        <v>0</v>
      </c>
      <c r="I1613" s="112">
        <f t="shared" si="2360"/>
        <v>0</v>
      </c>
      <c r="J1613" s="74" t="e">
        <f>COUNTIF(#REF!,"E")</f>
        <v>#REF!</v>
      </c>
      <c r="K1613" s="74" t="e">
        <f>COUNTIF(#REF!,"O")</f>
        <v>#REF!</v>
      </c>
      <c r="L1613" s="74" t="e">
        <f t="shared" si="2361"/>
        <v>#REF!</v>
      </c>
      <c r="M1613" s="113" t="e">
        <f t="shared" si="2362"/>
        <v>#REF!</v>
      </c>
      <c r="N1613" s="60"/>
      <c r="O1613" s="61"/>
      <c r="P1613" s="61"/>
      <c r="Q1613" s="61"/>
      <c r="R1613" s="61"/>
      <c r="S1613" s="7"/>
      <c r="T1613" s="67" t="str">
        <f t="shared" si="2379"/>
        <v/>
      </c>
      <c r="U1613" s="76" t="str">
        <f>IF($A1612&lt;&gt;"",IF(OR(CR1612&lt;&gt;0,CS1612&lt;&gt;0,#REF!&lt;$BB$3),"",IF(#REF!="LER","01,",IF(#REF!="LOR","01,",IF(#REF!="LEB","02,",IF(#REF!="LOB","01,",IF(#REF!="HER","19,",IF(#REF!="HOR","19,",IF(#REF!="HEB","20,",IF(#REF!="HOB","19,",""))))))))),"")</f>
        <v/>
      </c>
      <c r="V1613" s="76" t="str">
        <f>IF($A1612&lt;&gt;"",IF(OR(CR1612&lt;&gt;0,CS1612&lt;&gt;0,#REF!&lt;$BB$3),"",IF(#REF!="LER","02,",IF(#REF!="LOR","03,",IF(#REF!="LEB","04,",IF(#REF!="LOB","02,",IF(#REF!="HER","20,",IF(#REF!="HOR","21,",IF(#REF!="HEB","22,",IF(#REF!="HOB","20,",""))))))))),"")</f>
        <v/>
      </c>
      <c r="W1613" s="76" t="str">
        <f>IF($A1612&lt;&gt;"",IF(OR(CR1612&lt;&gt;0,CS1612&lt;&gt;0,#REF!&lt;$BB$3),"",IF(#REF!="LER","03,",IF(#REF!="LOR","05,",IF(#REF!="LEB","06,",IF(#REF!="LOB","03,",IF(#REF!="HER","21,",IF(#REF!="HOR","23,",IF(#REF!="HEB","24,",IF(#REF!="HOB","21,",""))))))))),"")</f>
        <v/>
      </c>
      <c r="X1613" s="76" t="str">
        <f>IF($A1612&lt;&gt;"",IF(OR(CR1612&lt;&gt;0,CS1612&lt;&gt;0,#REF!&lt;$BB$3),"",IF(#REF!="LER","04,",IF(#REF!="LOR","07,",IF(#REF!="LEB","08,",IF(#REF!="LOB","04,",IF(#REF!="HER","22,",IF(#REF!="HOR","25,",IF(#REF!="HEB","26,",IF(#REF!="HOB","22,",""))))))))),"")</f>
        <v/>
      </c>
      <c r="Y1613" s="76" t="str">
        <f>IF($A1612&lt;&gt;"",IF(OR(CR1612&lt;&gt;0,CS1612&lt;&gt;0,#REF!&lt;$BB$3),"",IF(#REF!="LER","05,",IF(#REF!="LOR","09,",IF(#REF!="LEB","10,",IF(#REF!="LOB","05,",IF(#REF!="HER","23,",IF(#REF!="HOR","27,",IF(#REF!="HEB","28,",IF(#REF!="HOB","23,",""))))))))),"")</f>
        <v/>
      </c>
      <c r="Z1613" s="76" t="str">
        <f>IF($A1612&lt;&gt;"",IF(OR(CR1612&lt;&gt;0,CS1612&lt;&gt;0,#REF!&lt;$BB$3),"",IF(#REF!="LER","06,",IF(#REF!="LOR","11,",IF(#REF!="LEB","11,",IF(#REF!="LOB","06,",IF(#REF!="HER","24,",IF(#REF!="HOR","29,",IF(#REF!="HEB","29,",IF(#REF!="HOB","24,",""))))))))),"")</f>
        <v/>
      </c>
      <c r="AA1613" s="60" t="b">
        <f t="shared" si="2387"/>
        <v>0</v>
      </c>
      <c r="AB1613" s="60" t="b">
        <f t="shared" si="2388"/>
        <v>0</v>
      </c>
      <c r="AC1613" s="60" t="b">
        <f t="shared" si="2389"/>
        <v>0</v>
      </c>
      <c r="AD1613" s="60" t="b">
        <f t="shared" si="2390"/>
        <v>0</v>
      </c>
      <c r="AE1613" s="60" t="b">
        <f t="shared" si="2391"/>
        <v>0</v>
      </c>
      <c r="AF1613" s="60" t="b">
        <f t="shared" si="2392"/>
        <v>0</v>
      </c>
      <c r="AG1613" s="60"/>
      <c r="AH1613" s="60"/>
      <c r="AI1613" s="60"/>
      <c r="AJ1613" s="60"/>
      <c r="AK1613" s="67" t="str">
        <f t="shared" si="2380"/>
        <v/>
      </c>
      <c r="AL1613" s="76" t="str">
        <f>IF($A1612&lt;&gt;"",IF(OR(CR1612&lt;&gt;0,CS1612&lt;&gt;0,#REF!&lt;$BB$3),"",IF(#REF!="LER","07,",IF(#REF!="LOR","12,",IF(#REF!="LEB","12,",IF(#REF!="LOB","08,",IF(#REF!="HER","25,",IF(#REF!="HOR","30,",IF(#REF!="HEB","30,",IF(#REF!="HOB","25,",""))))))))),"")</f>
        <v/>
      </c>
      <c r="AM1613" s="76" t="str">
        <f>IF($A1612&lt;&gt;"",IF(OR(CR1612&lt;&gt;0,CS1612&lt;&gt;0,#REF!&lt;$BB$3),"",IF(#REF!="LER","08,",IF(#REF!="LOR","13,",IF(#REF!="LEB","13,",IF(#REF!="LOB","09,",IF(#REF!="HER","26,",IF(#REF!="HOR","31,",IF(#REF!="HEB","31,",IF(#REF!="HOB","26,",""))))))))),"")</f>
        <v/>
      </c>
      <c r="AN1613" s="118" t="str">
        <f t="shared" si="2413"/>
        <v/>
      </c>
      <c r="AO1613" s="76" t="str">
        <f>IF($A1612&lt;&gt;"",IF(OR(CR1612&lt;&gt;0,CS1612&lt;&gt;0,#REF!&lt;$BB$3),"",IF(#REF!="LER","10,",IF(#REF!="LOR","15,",IF(#REF!="LEB","15,",IF(#REF!="LOB","11,",IF(#REF!="HER","28,",IF(#REF!="HOR","33,",IF(#REF!="HEB","33,",IF(#REF!="HOB","28,",""))))))))),"")</f>
        <v/>
      </c>
      <c r="AP1613" s="76" t="str">
        <f>IF($A1612&lt;&gt;"",IF(OR(CR1612&lt;&gt;0,CS1612&lt;&gt;0,#REF!&lt;$BB$3),"",IF(#REF!="LER","12,",IF(#REF!="LOR","16,",IF(#REF!="LEB","16,",IF(#REF!="LOB","13,",IF(#REF!="HER","30,",IF(#REF!="HOR","34,",IF(#REF!="HEB","34,",IF(#REF!="HOB","29,",""))))))))),"")</f>
        <v/>
      </c>
      <c r="AQ1613" s="76" t="str">
        <f>IF($A1612&lt;&gt;"",IF(OR(CR1612&lt;&gt;0,CS1612&lt;&gt;0,#REF!&lt;$BB$3),"",IF(#REF!="LER","14,",IF(#REF!="LOR","17,",IF(#REF!="LEB","17,",IF(#REF!="LOB","15,",IF(#REF!="HER","32,",IF(#REF!="HOR","35,",IF(#REF!="HEB","35,",IF(#REF!="HOB","31,",""))))))))),"")</f>
        <v/>
      </c>
      <c r="AR1613" s="76" t="str">
        <f>IF($A1612&lt;&gt;"",IF(OR(CR1612&lt;&gt;0,CS1612&lt;&gt;0,#REF!&lt;$BB$3),"",IF(#REF!="LER","16,",IF(#REF!="LOR","18,",IF(#REF!="LEB","18,",IF(#REF!="LOB","17,",IF(#REF!="HER","34,",IF(#REF!="HOR","36,",IF(#REF!="HEB","36,",IF(#REF!="HOB","33,",""))))))))),"")</f>
        <v/>
      </c>
      <c r="AS1613" s="60" t="b">
        <f t="shared" si="2393"/>
        <v>0</v>
      </c>
      <c r="AT1613" s="60" t="b">
        <f t="shared" si="2394"/>
        <v>0</v>
      </c>
      <c r="AU1613" s="60" t="b">
        <f t="shared" si="2395"/>
        <v>0</v>
      </c>
      <c r="AV1613" s="60" t="b">
        <f t="shared" si="2396"/>
        <v>0</v>
      </c>
      <c r="AW1613" s="60" t="b">
        <f t="shared" si="2397"/>
        <v>0</v>
      </c>
      <c r="AX1613" s="60" t="b">
        <f t="shared" si="2398"/>
        <v>0</v>
      </c>
      <c r="AY1613" s="60" t="b">
        <f t="shared" si="2399"/>
        <v>0</v>
      </c>
      <c r="AZ1613" s="60"/>
      <c r="BA1613" s="60"/>
      <c r="BB1613" s="13">
        <f t="shared" si="2364"/>
        <v>0</v>
      </c>
      <c r="BC1613" s="11" t="e">
        <f>IF(#REF!&lt;&gt;"",S1613+BC1612,0)</f>
        <v>#REF!</v>
      </c>
      <c r="BD1613" s="67" t="str">
        <f t="shared" si="2381"/>
        <v/>
      </c>
      <c r="BE1613" s="76" t="str">
        <f>IF($A1612&lt;&gt;"",IF(OR(EE1612&lt;&gt;0,EF1612&lt;&gt;0,#REF!&lt;$BB$3),"",IF(#REF!="LER","01,",IF(#REF!="LOR","01,",IF(#REF!="LEB","02,",IF(#REF!="LOB","01,",IF(#REF!="HER","19,",IF(#REF!="HOR","19,",IF(#REF!="HEB","20,",IF(#REF!="HOB","19,",""))))))))),"")</f>
        <v/>
      </c>
      <c r="BF1613" s="76" t="str">
        <f>IF($A1612&lt;&gt;"",IF(OR(EE1612&lt;&gt;0,EF1612&lt;&gt;0,#REF!&lt;$BB$3),"",IF(#REF!="LER","02,",IF(#REF!="LOR","03,",IF(#REF!="LEB","04,",IF(#REF!="LOB","02,",IF(#REF!="HER","20,",IF(#REF!="HOR","21,",IF(#REF!="HEB","22,",IF(#REF!="HOB","20,",""))))))))),"")</f>
        <v/>
      </c>
      <c r="BG1613" s="76" t="str">
        <f>IF($A1612&lt;&gt;"",IF(OR(EE1612&lt;&gt;0,EF1612&lt;&gt;0,#REF!&lt;$BB$3),"",IF(#REF!="LER","03,",IF(#REF!="LOR","05,",IF(#REF!="LEB","06,",IF(#REF!="LOB","03,",IF(#REF!="HER","21,",IF(#REF!="HOR","23,",IF(#REF!="HEB","24,",IF(#REF!="HOB","21,",""))))))))),"")</f>
        <v/>
      </c>
      <c r="BH1613" s="76" t="str">
        <f>IF($A1612&lt;&gt;"",IF(OR(EE1612&lt;&gt;0,EF1612&lt;&gt;0,#REF!&lt;$BB$3),"",IF(#REF!="LER","04,",IF(#REF!="LOR","07,",IF(#REF!="LEB","08,",IF(#REF!="LOB","04,",IF(#REF!="HER","22,",IF(#REF!="HOR","25,",IF(#REF!="HEB","26,",IF(#REF!="HOB","22,",""))))))))),"")</f>
        <v/>
      </c>
      <c r="BI1613" s="76" t="str">
        <f>IF($A1612&lt;&gt;"",IF(OR(EE1612&lt;&gt;0,EF1612&lt;&gt;0,#REF!&lt;$BB$3),"",IF(#REF!="LER","05,",IF(#REF!="LOR","09,",IF(#REF!="LEB","10,",IF(#REF!="LOB","05,",IF(#REF!="HER","23,",IF(#REF!="HOR","27,",IF(#REF!="HEB","28,",IF(#REF!="HOB","23,",""))))))))),"")</f>
        <v/>
      </c>
      <c r="BJ1613" s="76" t="str">
        <f>IF($A1612&lt;&gt;"",IF(OR(EE1612&lt;&gt;0,EF1612&lt;&gt;0,#REF!&lt;$BB$3),"",IF(#REF!="LER","06,",IF(#REF!="LOR","11,",IF(#REF!="LEB","11,",IF(#REF!="LOB","06,",IF(#REF!="HER","24,",IF(#REF!="HOR","29,",IF(#REF!="HEB","29,",IF(#REF!="HOB","24,",""))))))))),"")</f>
        <v/>
      </c>
      <c r="BK1613" s="60" t="b">
        <f t="shared" si="2400"/>
        <v>0</v>
      </c>
      <c r="BL1613" s="60" t="b">
        <f t="shared" si="2401"/>
        <v>0</v>
      </c>
      <c r="BM1613" s="60" t="b">
        <f t="shared" si="2402"/>
        <v>0</v>
      </c>
      <c r="BN1613" s="60" t="b">
        <f t="shared" si="2403"/>
        <v>0</v>
      </c>
      <c r="BO1613" s="60" t="b">
        <f t="shared" si="2404"/>
        <v>0</v>
      </c>
      <c r="BP1613" s="60" t="b">
        <f t="shared" si="2405"/>
        <v>0</v>
      </c>
      <c r="BQ1613" s="60"/>
      <c r="BR1613" s="60"/>
      <c r="BS1613" s="92">
        <f t="shared" si="2414"/>
        <v>0</v>
      </c>
      <c r="BT1613" s="60"/>
      <c r="BU1613" s="60"/>
      <c r="BV1613" s="67" t="str">
        <f t="shared" si="2382"/>
        <v/>
      </c>
      <c r="BW1613" s="76" t="str">
        <f>IF($A1612&lt;&gt;"",IF(OR(EE1612&lt;&gt;0,EF1612&lt;&gt;0,#REF!&lt;$BB$3),"",IF(#REF!="LER","07,",IF(#REF!="LOR","12,",IF(#REF!="LEB","12,",IF(#REF!="LOB","08,",IF(#REF!="HER","25,",IF(#REF!="HOR","30,",IF(#REF!="HEB","30,",IF(#REF!="HOB","25,",""))))))))),"")</f>
        <v/>
      </c>
      <c r="BX1613" s="76" t="str">
        <f>IF($A1612&lt;&gt;"",IF(OR(EE1612&lt;&gt;0,EF1612&lt;&gt;0,#REF!&lt;$BB$3),"",IF(#REF!="LER","08,",IF(#REF!="LOR","13,",IF(#REF!="LEB","13,",IF(#REF!="LOB","09,",IF(#REF!="HER","26,",IF(#REF!="HOR","31,",IF(#REF!="HEB","31,",IF(#REF!="HOB","26,",""))))))))),"")</f>
        <v/>
      </c>
      <c r="BY1613" s="76" t="str">
        <f>IF($A1612&lt;&gt;"",IF(OR(EE1612&lt;&gt;0,EF1612&lt;&gt;0,#REF!&lt;$BB$3),"",IF(#REF!="LER","09,",IF(#REF!="LOR","14,",IF(#REF!="LEB","14,",IF(#REF!="LOB","10,",IF(#REF!="HER","27,",IF(#REF!="HOR","32,",IF(#REF!="HEB","32,",IF(#REF!="HOB","27,",""))))))))),"")</f>
        <v/>
      </c>
      <c r="BZ1613" s="76" t="str">
        <f>IF($A1612&lt;&gt;"",IF(OR(EE1612&lt;&gt;0,EF1612&lt;&gt;0,#REF!&lt;$BB$3),"",IF(#REF!="LER","10,",IF(#REF!="LOR","15,",IF(#REF!="LEB","15,",IF(#REF!="LOB","11,",IF(#REF!="HER","28,",IF(#REF!="HOR","33,",IF(#REF!="HEB","33,",IF(#REF!="HOB","28,",""))))))))),"")</f>
        <v/>
      </c>
      <c r="CA1613" s="76" t="str">
        <f>IF($A1612&lt;&gt;"",IF(OR(EE1612&lt;&gt;0,EF1612&lt;&gt;0,#REF!&lt;$BB$3),"",IF(#REF!="LER","12,",IF(#REF!="LOR","16,",IF(#REF!="LEB","16,",IF(#REF!="LOB","13,",IF(#REF!="HER","30,",IF(#REF!="HOR","34,",IF(#REF!="HEB","34,",IF(#REF!="HOB","29,",""))))))))),"")</f>
        <v/>
      </c>
      <c r="CB1613" s="76" t="str">
        <f>IF($A1612&lt;&gt;"",IF(OR(EE1612&lt;&gt;0,EF1612&lt;&gt;0,#REF!&lt;$BB$3),"",IF(#REF!="LER","14,",IF(#REF!="LOR","17,",IF(#REF!="LEB","17,",IF(#REF!="LOB","15,",IF(#REF!="HER","32,",IF(#REF!="HOR","35,",IF(#REF!="HEB","35,",IF(#REF!="HOB","31,",""))))))))),"")</f>
        <v/>
      </c>
      <c r="CC1613" s="76" t="str">
        <f>IF($A1612&lt;&gt;"",IF(OR(EE1612&lt;&gt;0,EF1612&lt;&gt;0,#REF!&lt;$BB$3),"",IF(#REF!="LER","16,",IF(#REF!="LOR","18,",IF(#REF!="LEB","18,",IF(#REF!="LOB","17,",IF(#REF!="HER","34,",IF(#REF!="HOR","36,",IF(#REF!="HEB","36,",IF(#REF!="HOB","33,",""))))))))),"")</f>
        <v/>
      </c>
      <c r="CD1613" s="60" t="b">
        <f t="shared" si="2406"/>
        <v>0</v>
      </c>
      <c r="CE1613" s="60" t="b">
        <f t="shared" si="2407"/>
        <v>0</v>
      </c>
      <c r="CF1613" s="60" t="b">
        <f t="shared" si="2408"/>
        <v>0</v>
      </c>
      <c r="CG1613" s="60" t="b">
        <f t="shared" si="2409"/>
        <v>0</v>
      </c>
      <c r="CH1613" s="60" t="b">
        <f t="shared" si="2410"/>
        <v>0</v>
      </c>
      <c r="CI1613" s="60" t="b">
        <f t="shared" si="2411"/>
        <v>0</v>
      </c>
      <c r="CJ1613" s="60" t="b">
        <f t="shared" si="2412"/>
        <v>0</v>
      </c>
      <c r="CK1613" s="60"/>
      <c r="CL1613" s="60"/>
      <c r="CM1613" s="92">
        <f t="shared" si="2415"/>
        <v>0</v>
      </c>
      <c r="CN1613" s="13">
        <f t="shared" si="2365"/>
        <v>0</v>
      </c>
      <c r="CO1613" s="11" t="e">
        <f>IF(#REF!&lt;&gt;"",BC1613+CO1612,0)</f>
        <v>#REF!</v>
      </c>
      <c r="CP1613" s="13">
        <f t="shared" si="2363"/>
        <v>0</v>
      </c>
      <c r="CQ1613" s="11">
        <f t="shared" si="2368"/>
        <v>0</v>
      </c>
      <c r="CR1613" s="57">
        <f t="shared" si="2385"/>
        <v>0</v>
      </c>
      <c r="CS1613" s="57">
        <f t="shared" si="2386"/>
        <v>0</v>
      </c>
      <c r="CT1613" s="57">
        <f t="shared" si="2376"/>
        <v>0</v>
      </c>
      <c r="CU1613" s="24"/>
      <c r="CV1613" s="24"/>
      <c r="CW1613" s="24"/>
      <c r="CX1613" s="24"/>
      <c r="CY1613" s="24"/>
      <c r="CZ1613" s="24"/>
      <c r="DA1613" s="24"/>
      <c r="DB1613" s="24"/>
      <c r="DC1613" s="24"/>
      <c r="DD1613" s="64"/>
      <c r="DJ1613" s="39"/>
    </row>
    <row r="1614" spans="2:114" x14ac:dyDescent="0.2">
      <c r="B1614" s="61" t="str">
        <f>IF(A1614="","",IF(U1615="","DB",U1615&amp;V1615&amp;W1615&amp;X1615&amp;Y1615&amp;Z1615&amp;AL1615&amp;AM1615&amp;AN1615&amp;AO1615&amp;AP1615&amp;AQ1615&amp;AR1615&amp;#REF!))</f>
        <v/>
      </c>
      <c r="C1614" s="7" t="str">
        <f t="shared" ref="C1614:C1677" si="2416">IF(AND(CR1614=0,CS1614=0),"",IF(CR1614="Profit Target","profit target",IF(CS1614="Stop Loss","stop loss","")))</f>
        <v/>
      </c>
      <c r="D1614" s="60">
        <f t="shared" ref="D1614:D1677" si="2417">BB1614</f>
        <v>0</v>
      </c>
      <c r="E1614" s="7" t="e">
        <f>IF(COUNTBLANK(BE1615:BI1615)=5,#REF!&amp;",",IF(COUNTBLANK(U1615:AR1615)=1,T1615&amp;","&amp;T1615&amp;","&amp;T1615&amp;","&amp;T1615&amp;","&amp;T1615&amp;","&amp;T1615&amp;","&amp;T1615&amp;","&amp;T1615&amp;","&amp;T1615&amp;","&amp;T1615&amp;","&amp;T1615&amp;","&amp;T1615&amp;","&amp;T1615&amp;",",T1615&amp;","&amp;T1615&amp;","&amp;T1615&amp;","&amp;T1615&amp;","&amp;T1615&amp;","&amp;T1615&amp;","&amp;T1615&amp;","&amp;T1615&amp;","&amp;T1615&amp;","&amp;T1615&amp;","&amp;T1615&amp;","&amp;T1615&amp;","&amp;T1615&amp;","&amp;T1615&amp;","))</f>
        <v>#REF!</v>
      </c>
      <c r="F1614" s="72" t="str">
        <f t="shared" si="2369"/>
        <v/>
      </c>
      <c r="G1614" s="73">
        <f t="shared" ref="G1614:G1677" si="2418">COUNTIF(F1606:F1614,"H")</f>
        <v>0</v>
      </c>
      <c r="H1614" s="112">
        <f t="shared" ref="H1614:H1677" si="2419">COUNTIF(F1606:F1614,"L")</f>
        <v>0</v>
      </c>
      <c r="I1614" s="112">
        <f t="shared" ref="I1614:I1677" si="2420">IF(G1614&gt;H1614,G1614-H1614,H1614-G1614)</f>
        <v>0</v>
      </c>
      <c r="J1614" s="74" t="e">
        <f>COUNTIF(#REF!,"E")</f>
        <v>#REF!</v>
      </c>
      <c r="K1614" s="74" t="e">
        <f>COUNTIF(#REF!,"O")</f>
        <v>#REF!</v>
      </c>
      <c r="L1614" s="74" t="e">
        <f t="shared" ref="L1614:L1677" si="2421">IF(J1614&gt;K1614,J1614-K1614,K1614-J1614)</f>
        <v>#REF!</v>
      </c>
      <c r="M1614" s="113" t="e">
        <f t="shared" ref="M1614:M1677" si="2422">IF(J1614&gt;K1614,J1614-K1614,"")</f>
        <v>#REF!</v>
      </c>
      <c r="N1614" s="60"/>
      <c r="O1614" s="61"/>
      <c r="P1614" s="61"/>
      <c r="Q1614" s="61"/>
      <c r="R1614" s="61"/>
      <c r="S1614" s="7"/>
      <c r="T1614" s="67" t="str">
        <f t="shared" si="2379"/>
        <v/>
      </c>
      <c r="U1614" s="76" t="str">
        <f>IF($A1613&lt;&gt;"",IF(OR(CR1613&lt;&gt;0,CS1613&lt;&gt;0,#REF!&lt;$BB$3),"",IF(#REF!="LER","01,",IF(#REF!="LOR","01,",IF(#REF!="LEB","02,",IF(#REF!="LOB","01,",IF(#REF!="HER","19,",IF(#REF!="HOR","19,",IF(#REF!="HEB","20,",IF(#REF!="HOB","19,",""))))))))),"")</f>
        <v/>
      </c>
      <c r="V1614" s="76" t="str">
        <f>IF($A1613&lt;&gt;"",IF(OR(CR1613&lt;&gt;0,CS1613&lt;&gt;0,#REF!&lt;$BB$3),"",IF(#REF!="LER","02,",IF(#REF!="LOR","03,",IF(#REF!="LEB","04,",IF(#REF!="LOB","02,",IF(#REF!="HER","20,",IF(#REF!="HOR","21,",IF(#REF!="HEB","22,",IF(#REF!="HOB","20,",""))))))))),"")</f>
        <v/>
      </c>
      <c r="W1614" s="76" t="str">
        <f>IF($A1613&lt;&gt;"",IF(OR(CR1613&lt;&gt;0,CS1613&lt;&gt;0,#REF!&lt;$BB$3),"",IF(#REF!="LER","03,",IF(#REF!="LOR","05,",IF(#REF!="LEB","06,",IF(#REF!="LOB","03,",IF(#REF!="HER","21,",IF(#REF!="HOR","23,",IF(#REF!="HEB","24,",IF(#REF!="HOB","21,",""))))))))),"")</f>
        <v/>
      </c>
      <c r="X1614" s="76" t="str">
        <f>IF($A1613&lt;&gt;"",IF(OR(CR1613&lt;&gt;0,CS1613&lt;&gt;0,#REF!&lt;$BB$3),"",IF(#REF!="LER","04,",IF(#REF!="LOR","07,",IF(#REF!="LEB","08,",IF(#REF!="LOB","04,",IF(#REF!="HER","22,",IF(#REF!="HOR","25,",IF(#REF!="HEB","26,",IF(#REF!="HOB","22,",""))))))))),"")</f>
        <v/>
      </c>
      <c r="Y1614" s="76" t="str">
        <f>IF($A1613&lt;&gt;"",IF(OR(CR1613&lt;&gt;0,CS1613&lt;&gt;0,#REF!&lt;$BB$3),"",IF(#REF!="LER","05,",IF(#REF!="LOR","09,",IF(#REF!="LEB","10,",IF(#REF!="LOB","05,",IF(#REF!="HER","23,",IF(#REF!="HOR","27,",IF(#REF!="HEB","28,",IF(#REF!="HOB","23,",""))))))))),"")</f>
        <v/>
      </c>
      <c r="Z1614" s="76" t="str">
        <f>IF($A1613&lt;&gt;"",IF(OR(CR1613&lt;&gt;0,CS1613&lt;&gt;0,#REF!&lt;$BB$3),"",IF(#REF!="LER","06,",IF(#REF!="LOR","11,",IF(#REF!="LEB","11,",IF(#REF!="LOB","06,",IF(#REF!="HER","24,",IF(#REF!="HOR","29,",IF(#REF!="HEB","29,",IF(#REF!="HOB","24,",""))))))))),"")</f>
        <v/>
      </c>
      <c r="AA1614" s="60" t="b">
        <f t="shared" si="2387"/>
        <v>0</v>
      </c>
      <c r="AB1614" s="60" t="b">
        <f t="shared" si="2388"/>
        <v>0</v>
      </c>
      <c r="AC1614" s="60" t="b">
        <f t="shared" si="2389"/>
        <v>0</v>
      </c>
      <c r="AD1614" s="60" t="b">
        <f t="shared" si="2390"/>
        <v>0</v>
      </c>
      <c r="AE1614" s="60" t="b">
        <f t="shared" si="2391"/>
        <v>0</v>
      </c>
      <c r="AF1614" s="60" t="b">
        <f t="shared" si="2392"/>
        <v>0</v>
      </c>
      <c r="AG1614" s="60"/>
      <c r="AH1614" s="60"/>
      <c r="AI1614" s="60"/>
      <c r="AJ1614" s="60"/>
      <c r="AK1614" s="67" t="str">
        <f t="shared" si="2380"/>
        <v/>
      </c>
      <c r="AL1614" s="76" t="str">
        <f>IF($A1613&lt;&gt;"",IF(OR(CR1613&lt;&gt;0,CS1613&lt;&gt;0,#REF!&lt;$BB$3),"",IF(#REF!="LER","07,",IF(#REF!="LOR","12,",IF(#REF!="LEB","12,",IF(#REF!="LOB","08,",IF(#REF!="HER","25,",IF(#REF!="HOR","30,",IF(#REF!="HEB","30,",IF(#REF!="HOB","25,",""))))))))),"")</f>
        <v/>
      </c>
      <c r="AM1614" s="76" t="str">
        <f>IF($A1613&lt;&gt;"",IF(OR(CR1613&lt;&gt;0,CS1613&lt;&gt;0,#REF!&lt;$BB$3),"",IF(#REF!="LER","08,",IF(#REF!="LOR","13,",IF(#REF!="LEB","13,",IF(#REF!="LOB","09,",IF(#REF!="HER","26,",IF(#REF!="HOR","31,",IF(#REF!="HEB","31,",IF(#REF!="HOB","26,",""))))))))),"")</f>
        <v/>
      </c>
      <c r="AN1614" s="118" t="str">
        <f t="shared" si="2413"/>
        <v/>
      </c>
      <c r="AO1614" s="76" t="str">
        <f>IF($A1613&lt;&gt;"",IF(OR(CR1613&lt;&gt;0,CS1613&lt;&gt;0,#REF!&lt;$BB$3),"",IF(#REF!="LER","10,",IF(#REF!="LOR","15,",IF(#REF!="LEB","15,",IF(#REF!="LOB","11,",IF(#REF!="HER","28,",IF(#REF!="HOR","33,",IF(#REF!="HEB","33,",IF(#REF!="HOB","28,",""))))))))),"")</f>
        <v/>
      </c>
      <c r="AP1614" s="76" t="str">
        <f>IF($A1613&lt;&gt;"",IF(OR(CR1613&lt;&gt;0,CS1613&lt;&gt;0,#REF!&lt;$BB$3),"",IF(#REF!="LER","12,",IF(#REF!="LOR","16,",IF(#REF!="LEB","16,",IF(#REF!="LOB","13,",IF(#REF!="HER","30,",IF(#REF!="HOR","34,",IF(#REF!="HEB","34,",IF(#REF!="HOB","29,",""))))))))),"")</f>
        <v/>
      </c>
      <c r="AQ1614" s="76" t="str">
        <f>IF($A1613&lt;&gt;"",IF(OR(CR1613&lt;&gt;0,CS1613&lt;&gt;0,#REF!&lt;$BB$3),"",IF(#REF!="LER","14,",IF(#REF!="LOR","17,",IF(#REF!="LEB","17,",IF(#REF!="LOB","15,",IF(#REF!="HER","32,",IF(#REF!="HOR","35,",IF(#REF!="HEB","35,",IF(#REF!="HOB","31,",""))))))))),"")</f>
        <v/>
      </c>
      <c r="AR1614" s="76" t="str">
        <f>IF($A1613&lt;&gt;"",IF(OR(CR1613&lt;&gt;0,CS1613&lt;&gt;0,#REF!&lt;$BB$3),"",IF(#REF!="LER","16,",IF(#REF!="LOR","18,",IF(#REF!="LEB","18,",IF(#REF!="LOB","17,",IF(#REF!="HER","34,",IF(#REF!="HOR","36,",IF(#REF!="HEB","36,",IF(#REF!="HOB","33,",""))))))))),"")</f>
        <v/>
      </c>
      <c r="AS1614" s="60" t="b">
        <f t="shared" si="2393"/>
        <v>0</v>
      </c>
      <c r="AT1614" s="60" t="b">
        <f t="shared" si="2394"/>
        <v>0</v>
      </c>
      <c r="AU1614" s="60" t="b">
        <f t="shared" si="2395"/>
        <v>0</v>
      </c>
      <c r="AV1614" s="60" t="b">
        <f t="shared" si="2396"/>
        <v>0</v>
      </c>
      <c r="AW1614" s="60" t="b">
        <f t="shared" si="2397"/>
        <v>0</v>
      </c>
      <c r="AX1614" s="60" t="b">
        <f t="shared" si="2398"/>
        <v>0</v>
      </c>
      <c r="AY1614" s="60" t="b">
        <f t="shared" si="2399"/>
        <v>0</v>
      </c>
      <c r="AZ1614" s="60"/>
      <c r="BA1614" s="60"/>
      <c r="BB1614" s="13">
        <f t="shared" si="2364"/>
        <v>0</v>
      </c>
      <c r="BC1614" s="11" t="e">
        <f>IF(#REF!&lt;&gt;"",S1614+BC1613,0)</f>
        <v>#REF!</v>
      </c>
      <c r="BD1614" s="67" t="str">
        <f t="shared" si="2381"/>
        <v/>
      </c>
      <c r="BE1614" s="76" t="str">
        <f>IF($A1613&lt;&gt;"",IF(OR(EE1613&lt;&gt;0,EF1613&lt;&gt;0,#REF!&lt;$BB$3),"",IF(#REF!="LER","01,",IF(#REF!="LOR","01,",IF(#REF!="LEB","02,",IF(#REF!="LOB","01,",IF(#REF!="HER","19,",IF(#REF!="HOR","19,",IF(#REF!="HEB","20,",IF(#REF!="HOB","19,",""))))))))),"")</f>
        <v/>
      </c>
      <c r="BF1614" s="76" t="str">
        <f>IF($A1613&lt;&gt;"",IF(OR(EE1613&lt;&gt;0,EF1613&lt;&gt;0,#REF!&lt;$BB$3),"",IF(#REF!="LER","02,",IF(#REF!="LOR","03,",IF(#REF!="LEB","04,",IF(#REF!="LOB","02,",IF(#REF!="HER","20,",IF(#REF!="HOR","21,",IF(#REF!="HEB","22,",IF(#REF!="HOB","20,",""))))))))),"")</f>
        <v/>
      </c>
      <c r="BG1614" s="76" t="str">
        <f>IF($A1613&lt;&gt;"",IF(OR(EE1613&lt;&gt;0,EF1613&lt;&gt;0,#REF!&lt;$BB$3),"",IF(#REF!="LER","03,",IF(#REF!="LOR","05,",IF(#REF!="LEB","06,",IF(#REF!="LOB","03,",IF(#REF!="HER","21,",IF(#REF!="HOR","23,",IF(#REF!="HEB","24,",IF(#REF!="HOB","21,",""))))))))),"")</f>
        <v/>
      </c>
      <c r="BH1614" s="76" t="str">
        <f>IF($A1613&lt;&gt;"",IF(OR(EE1613&lt;&gt;0,EF1613&lt;&gt;0,#REF!&lt;$BB$3),"",IF(#REF!="LER","04,",IF(#REF!="LOR","07,",IF(#REF!="LEB","08,",IF(#REF!="LOB","04,",IF(#REF!="HER","22,",IF(#REF!="HOR","25,",IF(#REF!="HEB","26,",IF(#REF!="HOB","22,",""))))))))),"")</f>
        <v/>
      </c>
      <c r="BI1614" s="76" t="str">
        <f>IF($A1613&lt;&gt;"",IF(OR(EE1613&lt;&gt;0,EF1613&lt;&gt;0,#REF!&lt;$BB$3),"",IF(#REF!="LER","05,",IF(#REF!="LOR","09,",IF(#REF!="LEB","10,",IF(#REF!="LOB","05,",IF(#REF!="HER","23,",IF(#REF!="HOR","27,",IF(#REF!="HEB","28,",IF(#REF!="HOB","23,",""))))))))),"")</f>
        <v/>
      </c>
      <c r="BJ1614" s="76" t="str">
        <f>IF($A1613&lt;&gt;"",IF(OR(EE1613&lt;&gt;0,EF1613&lt;&gt;0,#REF!&lt;$BB$3),"",IF(#REF!="LER","06,",IF(#REF!="LOR","11,",IF(#REF!="LEB","11,",IF(#REF!="LOB","06,",IF(#REF!="HER","24,",IF(#REF!="HOR","29,",IF(#REF!="HEB","29,",IF(#REF!="HOB","24,",""))))))))),"")</f>
        <v/>
      </c>
      <c r="BK1614" s="60" t="b">
        <f t="shared" si="2400"/>
        <v>0</v>
      </c>
      <c r="BL1614" s="60" t="b">
        <f t="shared" si="2401"/>
        <v>0</v>
      </c>
      <c r="BM1614" s="60" t="b">
        <f t="shared" si="2402"/>
        <v>0</v>
      </c>
      <c r="BN1614" s="60" t="b">
        <f t="shared" si="2403"/>
        <v>0</v>
      </c>
      <c r="BO1614" s="60" t="b">
        <f t="shared" si="2404"/>
        <v>0</v>
      </c>
      <c r="BP1614" s="60" t="b">
        <f t="shared" si="2405"/>
        <v>0</v>
      </c>
      <c r="BQ1614" s="60"/>
      <c r="BR1614" s="60"/>
      <c r="BS1614" s="92">
        <f t="shared" si="2414"/>
        <v>0</v>
      </c>
      <c r="BT1614" s="60"/>
      <c r="BU1614" s="60"/>
      <c r="BV1614" s="67" t="str">
        <f t="shared" si="2382"/>
        <v/>
      </c>
      <c r="BW1614" s="76" t="str">
        <f>IF($A1613&lt;&gt;"",IF(OR(EE1613&lt;&gt;0,EF1613&lt;&gt;0,#REF!&lt;$BB$3),"",IF(#REF!="LER","07,",IF(#REF!="LOR","12,",IF(#REF!="LEB","12,",IF(#REF!="LOB","08,",IF(#REF!="HER","25,",IF(#REF!="HOR","30,",IF(#REF!="HEB","30,",IF(#REF!="HOB","25,",""))))))))),"")</f>
        <v/>
      </c>
      <c r="BX1614" s="76" t="str">
        <f>IF($A1613&lt;&gt;"",IF(OR(EE1613&lt;&gt;0,EF1613&lt;&gt;0,#REF!&lt;$BB$3),"",IF(#REF!="LER","08,",IF(#REF!="LOR","13,",IF(#REF!="LEB","13,",IF(#REF!="LOB","09,",IF(#REF!="HER","26,",IF(#REF!="HOR","31,",IF(#REF!="HEB","31,",IF(#REF!="HOB","26,",""))))))))),"")</f>
        <v/>
      </c>
      <c r="BY1614" s="76" t="str">
        <f>IF($A1613&lt;&gt;"",IF(OR(EE1613&lt;&gt;0,EF1613&lt;&gt;0,#REF!&lt;$BB$3),"",IF(#REF!="LER","09,",IF(#REF!="LOR","14,",IF(#REF!="LEB","14,",IF(#REF!="LOB","10,",IF(#REF!="HER","27,",IF(#REF!="HOR","32,",IF(#REF!="HEB","32,",IF(#REF!="HOB","27,",""))))))))),"")</f>
        <v/>
      </c>
      <c r="BZ1614" s="76" t="str">
        <f>IF($A1613&lt;&gt;"",IF(OR(EE1613&lt;&gt;0,EF1613&lt;&gt;0,#REF!&lt;$BB$3),"",IF(#REF!="LER","10,",IF(#REF!="LOR","15,",IF(#REF!="LEB","15,",IF(#REF!="LOB","11,",IF(#REF!="HER","28,",IF(#REF!="HOR","33,",IF(#REF!="HEB","33,",IF(#REF!="HOB","28,",""))))))))),"")</f>
        <v/>
      </c>
      <c r="CA1614" s="76" t="str">
        <f>IF($A1613&lt;&gt;"",IF(OR(EE1613&lt;&gt;0,EF1613&lt;&gt;0,#REF!&lt;$BB$3),"",IF(#REF!="LER","12,",IF(#REF!="LOR","16,",IF(#REF!="LEB","16,",IF(#REF!="LOB","13,",IF(#REF!="HER","30,",IF(#REF!="HOR","34,",IF(#REF!="HEB","34,",IF(#REF!="HOB","29,",""))))))))),"")</f>
        <v/>
      </c>
      <c r="CB1614" s="76" t="str">
        <f>IF($A1613&lt;&gt;"",IF(OR(EE1613&lt;&gt;0,EF1613&lt;&gt;0,#REF!&lt;$BB$3),"",IF(#REF!="LER","14,",IF(#REF!="LOR","17,",IF(#REF!="LEB","17,",IF(#REF!="LOB","15,",IF(#REF!="HER","32,",IF(#REF!="HOR","35,",IF(#REF!="HEB","35,",IF(#REF!="HOB","31,",""))))))))),"")</f>
        <v/>
      </c>
      <c r="CC1614" s="76" t="str">
        <f>IF($A1613&lt;&gt;"",IF(OR(EE1613&lt;&gt;0,EF1613&lt;&gt;0,#REF!&lt;$BB$3),"",IF(#REF!="LER","16,",IF(#REF!="LOR","18,",IF(#REF!="LEB","18,",IF(#REF!="LOB","17,",IF(#REF!="HER","34,",IF(#REF!="HOR","36,",IF(#REF!="HEB","36,",IF(#REF!="HOB","33,",""))))))))),"")</f>
        <v/>
      </c>
      <c r="CD1614" s="60" t="b">
        <f t="shared" si="2406"/>
        <v>0</v>
      </c>
      <c r="CE1614" s="60" t="b">
        <f t="shared" si="2407"/>
        <v>0</v>
      </c>
      <c r="CF1614" s="60" t="b">
        <f t="shared" si="2408"/>
        <v>0</v>
      </c>
      <c r="CG1614" s="60" t="b">
        <f t="shared" si="2409"/>
        <v>0</v>
      </c>
      <c r="CH1614" s="60" t="b">
        <f t="shared" si="2410"/>
        <v>0</v>
      </c>
      <c r="CI1614" s="60" t="b">
        <f t="shared" si="2411"/>
        <v>0</v>
      </c>
      <c r="CJ1614" s="60" t="b">
        <f t="shared" si="2412"/>
        <v>0</v>
      </c>
      <c r="CK1614" s="60"/>
      <c r="CL1614" s="60"/>
      <c r="CM1614" s="92">
        <f t="shared" si="2415"/>
        <v>0</v>
      </c>
      <c r="CN1614" s="13">
        <f t="shared" si="2365"/>
        <v>0</v>
      </c>
      <c r="CO1614" s="11" t="e">
        <f>IF(#REF!&lt;&gt;"",BC1614+CO1613,0)</f>
        <v>#REF!</v>
      </c>
      <c r="CP1614" s="13">
        <f t="shared" si="2363"/>
        <v>0</v>
      </c>
      <c r="CQ1614" s="11">
        <f t="shared" si="2368"/>
        <v>0</v>
      </c>
      <c r="CR1614" s="57">
        <f t="shared" si="2385"/>
        <v>0</v>
      </c>
      <c r="CS1614" s="57">
        <f t="shared" si="2386"/>
        <v>0</v>
      </c>
      <c r="CT1614" s="57">
        <f t="shared" si="2376"/>
        <v>0</v>
      </c>
      <c r="CU1614" s="24"/>
      <c r="CV1614" s="24"/>
      <c r="CW1614" s="24"/>
      <c r="CX1614" s="24"/>
      <c r="CY1614" s="24"/>
      <c r="CZ1614" s="24"/>
      <c r="DA1614" s="24"/>
      <c r="DB1614" s="24"/>
      <c r="DC1614" s="24"/>
      <c r="DD1614" s="64"/>
      <c r="DJ1614" s="39"/>
    </row>
    <row r="1615" spans="2:114" x14ac:dyDescent="0.2">
      <c r="B1615" s="61" t="str">
        <f>IF(A1615="","",IF(U1616="","DB",U1616&amp;V1616&amp;W1616&amp;X1616&amp;Y1616&amp;Z1616&amp;AL1616&amp;AM1616&amp;AN1616&amp;AO1616&amp;AP1616&amp;AQ1616&amp;AR1616&amp;#REF!))</f>
        <v/>
      </c>
      <c r="C1615" s="7" t="str">
        <f t="shared" si="2416"/>
        <v/>
      </c>
      <c r="D1615" s="60">
        <f t="shared" si="2417"/>
        <v>0</v>
      </c>
      <c r="E1615" s="7" t="e">
        <f>IF(COUNTBLANK(BE1616:BI1616)=5,#REF!&amp;",",IF(COUNTBLANK(U1616:AR1616)=1,T1616&amp;","&amp;T1616&amp;","&amp;T1616&amp;","&amp;T1616&amp;","&amp;T1616&amp;","&amp;T1616&amp;","&amp;T1616&amp;","&amp;T1616&amp;","&amp;T1616&amp;","&amp;T1616&amp;","&amp;T1616&amp;","&amp;T1616&amp;","&amp;T1616&amp;",",T1616&amp;","&amp;T1616&amp;","&amp;T1616&amp;","&amp;T1616&amp;","&amp;T1616&amp;","&amp;T1616&amp;","&amp;T1616&amp;","&amp;T1616&amp;","&amp;T1616&amp;","&amp;T1616&amp;","&amp;T1616&amp;","&amp;T1616&amp;","&amp;T1616&amp;","&amp;T1616&amp;","))</f>
        <v>#REF!</v>
      </c>
      <c r="F1615" s="72" t="str">
        <f t="shared" si="2369"/>
        <v/>
      </c>
      <c r="G1615" s="73">
        <f t="shared" si="2418"/>
        <v>0</v>
      </c>
      <c r="H1615" s="112">
        <f t="shared" si="2419"/>
        <v>0</v>
      </c>
      <c r="I1615" s="112">
        <f t="shared" si="2420"/>
        <v>0</v>
      </c>
      <c r="J1615" s="74" t="e">
        <f>COUNTIF(#REF!,"E")</f>
        <v>#REF!</v>
      </c>
      <c r="K1615" s="74" t="e">
        <f>COUNTIF(#REF!,"O")</f>
        <v>#REF!</v>
      </c>
      <c r="L1615" s="74" t="e">
        <f t="shared" si="2421"/>
        <v>#REF!</v>
      </c>
      <c r="M1615" s="113" t="e">
        <f t="shared" si="2422"/>
        <v>#REF!</v>
      </c>
      <c r="N1615" s="60"/>
      <c r="O1615" s="61"/>
      <c r="P1615" s="61"/>
      <c r="Q1615" s="61"/>
      <c r="R1615" s="61"/>
      <c r="S1615" s="7"/>
      <c r="T1615" s="67" t="str">
        <f t="shared" si="2379"/>
        <v/>
      </c>
      <c r="U1615" s="76" t="str">
        <f>IF($A1614&lt;&gt;"",IF(OR(CR1614&lt;&gt;0,CS1614&lt;&gt;0,#REF!&lt;$BB$3),"",IF(#REF!="LER","01,",IF(#REF!="LOR","01,",IF(#REF!="LEB","02,",IF(#REF!="LOB","01,",IF(#REF!="HER","19,",IF(#REF!="HOR","19,",IF(#REF!="HEB","20,",IF(#REF!="HOB","19,",""))))))))),"")</f>
        <v/>
      </c>
      <c r="V1615" s="76" t="str">
        <f>IF($A1614&lt;&gt;"",IF(OR(CR1614&lt;&gt;0,CS1614&lt;&gt;0,#REF!&lt;$BB$3),"",IF(#REF!="LER","02,",IF(#REF!="LOR","03,",IF(#REF!="LEB","04,",IF(#REF!="LOB","02,",IF(#REF!="HER","20,",IF(#REF!="HOR","21,",IF(#REF!="HEB","22,",IF(#REF!="HOB","20,",""))))))))),"")</f>
        <v/>
      </c>
      <c r="W1615" s="76" t="str">
        <f>IF($A1614&lt;&gt;"",IF(OR(CR1614&lt;&gt;0,CS1614&lt;&gt;0,#REF!&lt;$BB$3),"",IF(#REF!="LER","03,",IF(#REF!="LOR","05,",IF(#REF!="LEB","06,",IF(#REF!="LOB","03,",IF(#REF!="HER","21,",IF(#REF!="HOR","23,",IF(#REF!="HEB","24,",IF(#REF!="HOB","21,",""))))))))),"")</f>
        <v/>
      </c>
      <c r="X1615" s="76" t="str">
        <f>IF($A1614&lt;&gt;"",IF(OR(CR1614&lt;&gt;0,CS1614&lt;&gt;0,#REF!&lt;$BB$3),"",IF(#REF!="LER","04,",IF(#REF!="LOR","07,",IF(#REF!="LEB","08,",IF(#REF!="LOB","04,",IF(#REF!="HER","22,",IF(#REF!="HOR","25,",IF(#REF!="HEB","26,",IF(#REF!="HOB","22,",""))))))))),"")</f>
        <v/>
      </c>
      <c r="Y1615" s="76" t="str">
        <f>IF($A1614&lt;&gt;"",IF(OR(CR1614&lt;&gt;0,CS1614&lt;&gt;0,#REF!&lt;$BB$3),"",IF(#REF!="LER","05,",IF(#REF!="LOR","09,",IF(#REF!="LEB","10,",IF(#REF!="LOB","05,",IF(#REF!="HER","23,",IF(#REF!="HOR","27,",IF(#REF!="HEB","28,",IF(#REF!="HOB","23,",""))))))))),"")</f>
        <v/>
      </c>
      <c r="Z1615" s="76" t="str">
        <f>IF($A1614&lt;&gt;"",IF(OR(CR1614&lt;&gt;0,CS1614&lt;&gt;0,#REF!&lt;$BB$3),"",IF(#REF!="LER","06,",IF(#REF!="LOR","11,",IF(#REF!="LEB","11,",IF(#REF!="LOB","06,",IF(#REF!="HER","24,",IF(#REF!="HOR","29,",IF(#REF!="HEB","29,",IF(#REF!="HOB","24,",""))))))))),"")</f>
        <v/>
      </c>
      <c r="AA1615" s="60" t="b">
        <f t="shared" si="2387"/>
        <v>0</v>
      </c>
      <c r="AB1615" s="60" t="b">
        <f t="shared" si="2388"/>
        <v>0</v>
      </c>
      <c r="AC1615" s="60" t="b">
        <f t="shared" si="2389"/>
        <v>0</v>
      </c>
      <c r="AD1615" s="60" t="b">
        <f t="shared" si="2390"/>
        <v>0</v>
      </c>
      <c r="AE1615" s="60" t="b">
        <f t="shared" si="2391"/>
        <v>0</v>
      </c>
      <c r="AF1615" s="60" t="b">
        <f t="shared" si="2392"/>
        <v>0</v>
      </c>
      <c r="AG1615" s="60"/>
      <c r="AH1615" s="60"/>
      <c r="AI1615" s="60"/>
      <c r="AJ1615" s="60"/>
      <c r="AK1615" s="67" t="str">
        <f t="shared" si="2380"/>
        <v/>
      </c>
      <c r="AL1615" s="76" t="str">
        <f>IF($A1614&lt;&gt;"",IF(OR(CR1614&lt;&gt;0,CS1614&lt;&gt;0,#REF!&lt;$BB$3),"",IF(#REF!="LER","07,",IF(#REF!="LOR","12,",IF(#REF!="LEB","12,",IF(#REF!="LOB","08,",IF(#REF!="HER","25,",IF(#REF!="HOR","30,",IF(#REF!="HEB","30,",IF(#REF!="HOB","25,",""))))))))),"")</f>
        <v/>
      </c>
      <c r="AM1615" s="76" t="str">
        <f>IF($A1614&lt;&gt;"",IF(OR(CR1614&lt;&gt;0,CS1614&lt;&gt;0,#REF!&lt;$BB$3),"",IF(#REF!="LER","08,",IF(#REF!="LOR","13,",IF(#REF!="LEB","13,",IF(#REF!="LOB","09,",IF(#REF!="HER","26,",IF(#REF!="HOR","31,",IF(#REF!="HEB","31,",IF(#REF!="HOB","26,",""))))))))),"")</f>
        <v/>
      </c>
      <c r="AN1615" s="118" t="str">
        <f t="shared" si="2413"/>
        <v/>
      </c>
      <c r="AO1615" s="76" t="str">
        <f>IF($A1614&lt;&gt;"",IF(OR(CR1614&lt;&gt;0,CS1614&lt;&gt;0,#REF!&lt;$BB$3),"",IF(#REF!="LER","10,",IF(#REF!="LOR","15,",IF(#REF!="LEB","15,",IF(#REF!="LOB","11,",IF(#REF!="HER","28,",IF(#REF!="HOR","33,",IF(#REF!="HEB","33,",IF(#REF!="HOB","28,",""))))))))),"")</f>
        <v/>
      </c>
      <c r="AP1615" s="76" t="str">
        <f>IF($A1614&lt;&gt;"",IF(OR(CR1614&lt;&gt;0,CS1614&lt;&gt;0,#REF!&lt;$BB$3),"",IF(#REF!="LER","12,",IF(#REF!="LOR","16,",IF(#REF!="LEB","16,",IF(#REF!="LOB","13,",IF(#REF!="HER","30,",IF(#REF!="HOR","34,",IF(#REF!="HEB","34,",IF(#REF!="HOB","29,",""))))))))),"")</f>
        <v/>
      </c>
      <c r="AQ1615" s="76" t="str">
        <f>IF($A1614&lt;&gt;"",IF(OR(CR1614&lt;&gt;0,CS1614&lt;&gt;0,#REF!&lt;$BB$3),"",IF(#REF!="LER","14,",IF(#REF!="LOR","17,",IF(#REF!="LEB","17,",IF(#REF!="LOB","15,",IF(#REF!="HER","32,",IF(#REF!="HOR","35,",IF(#REF!="HEB","35,",IF(#REF!="HOB","31,",""))))))))),"")</f>
        <v/>
      </c>
      <c r="AR1615" s="76" t="str">
        <f>IF($A1614&lt;&gt;"",IF(OR(CR1614&lt;&gt;0,CS1614&lt;&gt;0,#REF!&lt;$BB$3),"",IF(#REF!="LER","16,",IF(#REF!="LOR","18,",IF(#REF!="LEB","18,",IF(#REF!="LOB","17,",IF(#REF!="HER","34,",IF(#REF!="HOR","36,",IF(#REF!="HEB","36,",IF(#REF!="HOB","33,",""))))))))),"")</f>
        <v/>
      </c>
      <c r="AS1615" s="60" t="b">
        <f t="shared" si="2393"/>
        <v>0</v>
      </c>
      <c r="AT1615" s="60" t="b">
        <f t="shared" si="2394"/>
        <v>0</v>
      </c>
      <c r="AU1615" s="60" t="b">
        <f t="shared" si="2395"/>
        <v>0</v>
      </c>
      <c r="AV1615" s="60" t="b">
        <f t="shared" si="2396"/>
        <v>0</v>
      </c>
      <c r="AW1615" s="60" t="b">
        <f t="shared" si="2397"/>
        <v>0</v>
      </c>
      <c r="AX1615" s="60" t="b">
        <f t="shared" si="2398"/>
        <v>0</v>
      </c>
      <c r="AY1615" s="60" t="b">
        <f t="shared" si="2399"/>
        <v>0</v>
      </c>
      <c r="AZ1615" s="60"/>
      <c r="BA1615" s="60"/>
      <c r="BB1615" s="13">
        <f t="shared" si="2364"/>
        <v>0</v>
      </c>
      <c r="BC1615" s="11" t="e">
        <f>IF(#REF!&lt;&gt;"",S1615+BC1614,0)</f>
        <v>#REF!</v>
      </c>
      <c r="BD1615" s="67" t="str">
        <f t="shared" si="2381"/>
        <v/>
      </c>
      <c r="BE1615" s="76" t="str">
        <f>IF($A1614&lt;&gt;"",IF(OR(EE1614&lt;&gt;0,EF1614&lt;&gt;0,#REF!&lt;$BB$3),"",IF(#REF!="LER","01,",IF(#REF!="LOR","01,",IF(#REF!="LEB","02,",IF(#REF!="LOB","01,",IF(#REF!="HER","19,",IF(#REF!="HOR","19,",IF(#REF!="HEB","20,",IF(#REF!="HOB","19,",""))))))))),"")</f>
        <v/>
      </c>
      <c r="BF1615" s="76" t="str">
        <f>IF($A1614&lt;&gt;"",IF(OR(EE1614&lt;&gt;0,EF1614&lt;&gt;0,#REF!&lt;$BB$3),"",IF(#REF!="LER","02,",IF(#REF!="LOR","03,",IF(#REF!="LEB","04,",IF(#REF!="LOB","02,",IF(#REF!="HER","20,",IF(#REF!="HOR","21,",IF(#REF!="HEB","22,",IF(#REF!="HOB","20,",""))))))))),"")</f>
        <v/>
      </c>
      <c r="BG1615" s="76" t="str">
        <f>IF($A1614&lt;&gt;"",IF(OR(EE1614&lt;&gt;0,EF1614&lt;&gt;0,#REF!&lt;$BB$3),"",IF(#REF!="LER","03,",IF(#REF!="LOR","05,",IF(#REF!="LEB","06,",IF(#REF!="LOB","03,",IF(#REF!="HER","21,",IF(#REF!="HOR","23,",IF(#REF!="HEB","24,",IF(#REF!="HOB","21,",""))))))))),"")</f>
        <v/>
      </c>
      <c r="BH1615" s="76" t="str">
        <f>IF($A1614&lt;&gt;"",IF(OR(EE1614&lt;&gt;0,EF1614&lt;&gt;0,#REF!&lt;$BB$3),"",IF(#REF!="LER","04,",IF(#REF!="LOR","07,",IF(#REF!="LEB","08,",IF(#REF!="LOB","04,",IF(#REF!="HER","22,",IF(#REF!="HOR","25,",IF(#REF!="HEB","26,",IF(#REF!="HOB","22,",""))))))))),"")</f>
        <v/>
      </c>
      <c r="BI1615" s="76" t="str">
        <f>IF($A1614&lt;&gt;"",IF(OR(EE1614&lt;&gt;0,EF1614&lt;&gt;0,#REF!&lt;$BB$3),"",IF(#REF!="LER","05,",IF(#REF!="LOR","09,",IF(#REF!="LEB","10,",IF(#REF!="LOB","05,",IF(#REF!="HER","23,",IF(#REF!="HOR","27,",IF(#REF!="HEB","28,",IF(#REF!="HOB","23,",""))))))))),"")</f>
        <v/>
      </c>
      <c r="BJ1615" s="76" t="str">
        <f>IF($A1614&lt;&gt;"",IF(OR(EE1614&lt;&gt;0,EF1614&lt;&gt;0,#REF!&lt;$BB$3),"",IF(#REF!="LER","06,",IF(#REF!="LOR","11,",IF(#REF!="LEB","11,",IF(#REF!="LOB","06,",IF(#REF!="HER","24,",IF(#REF!="HOR","29,",IF(#REF!="HEB","29,",IF(#REF!="HOB","24,",""))))))))),"")</f>
        <v/>
      </c>
      <c r="BK1615" s="60" t="b">
        <f t="shared" si="2400"/>
        <v>0</v>
      </c>
      <c r="BL1615" s="60" t="b">
        <f t="shared" si="2401"/>
        <v>0</v>
      </c>
      <c r="BM1615" s="60" t="b">
        <f t="shared" si="2402"/>
        <v>0</v>
      </c>
      <c r="BN1615" s="60" t="b">
        <f t="shared" si="2403"/>
        <v>0</v>
      </c>
      <c r="BO1615" s="60" t="b">
        <f t="shared" si="2404"/>
        <v>0</v>
      </c>
      <c r="BP1615" s="60" t="b">
        <f t="shared" si="2405"/>
        <v>0</v>
      </c>
      <c r="BQ1615" s="60"/>
      <c r="BR1615" s="60"/>
      <c r="BS1615" s="92">
        <f t="shared" si="2414"/>
        <v>0</v>
      </c>
      <c r="BT1615" s="60"/>
      <c r="BU1615" s="60"/>
      <c r="BV1615" s="67" t="str">
        <f t="shared" si="2382"/>
        <v/>
      </c>
      <c r="BW1615" s="76" t="str">
        <f>IF($A1614&lt;&gt;"",IF(OR(EE1614&lt;&gt;0,EF1614&lt;&gt;0,#REF!&lt;$BB$3),"",IF(#REF!="LER","07,",IF(#REF!="LOR","12,",IF(#REF!="LEB","12,",IF(#REF!="LOB","08,",IF(#REF!="HER","25,",IF(#REF!="HOR","30,",IF(#REF!="HEB","30,",IF(#REF!="HOB","25,",""))))))))),"")</f>
        <v/>
      </c>
      <c r="BX1615" s="76" t="str">
        <f>IF($A1614&lt;&gt;"",IF(OR(EE1614&lt;&gt;0,EF1614&lt;&gt;0,#REF!&lt;$BB$3),"",IF(#REF!="LER","08,",IF(#REF!="LOR","13,",IF(#REF!="LEB","13,",IF(#REF!="LOB","09,",IF(#REF!="HER","26,",IF(#REF!="HOR","31,",IF(#REF!="HEB","31,",IF(#REF!="HOB","26,",""))))))))),"")</f>
        <v/>
      </c>
      <c r="BY1615" s="76" t="str">
        <f>IF($A1614&lt;&gt;"",IF(OR(EE1614&lt;&gt;0,EF1614&lt;&gt;0,#REF!&lt;$BB$3),"",IF(#REF!="LER","09,",IF(#REF!="LOR","14,",IF(#REF!="LEB","14,",IF(#REF!="LOB","10,",IF(#REF!="HER","27,",IF(#REF!="HOR","32,",IF(#REF!="HEB","32,",IF(#REF!="HOB","27,",""))))))))),"")</f>
        <v/>
      </c>
      <c r="BZ1615" s="76" t="str">
        <f>IF($A1614&lt;&gt;"",IF(OR(EE1614&lt;&gt;0,EF1614&lt;&gt;0,#REF!&lt;$BB$3),"",IF(#REF!="LER","10,",IF(#REF!="LOR","15,",IF(#REF!="LEB","15,",IF(#REF!="LOB","11,",IF(#REF!="HER","28,",IF(#REF!="HOR","33,",IF(#REF!="HEB","33,",IF(#REF!="HOB","28,",""))))))))),"")</f>
        <v/>
      </c>
      <c r="CA1615" s="76" t="str">
        <f>IF($A1614&lt;&gt;"",IF(OR(EE1614&lt;&gt;0,EF1614&lt;&gt;0,#REF!&lt;$BB$3),"",IF(#REF!="LER","12,",IF(#REF!="LOR","16,",IF(#REF!="LEB","16,",IF(#REF!="LOB","13,",IF(#REF!="HER","30,",IF(#REF!="HOR","34,",IF(#REF!="HEB","34,",IF(#REF!="HOB","29,",""))))))))),"")</f>
        <v/>
      </c>
      <c r="CB1615" s="76" t="str">
        <f>IF($A1614&lt;&gt;"",IF(OR(EE1614&lt;&gt;0,EF1614&lt;&gt;0,#REF!&lt;$BB$3),"",IF(#REF!="LER","14,",IF(#REF!="LOR","17,",IF(#REF!="LEB","17,",IF(#REF!="LOB","15,",IF(#REF!="HER","32,",IF(#REF!="HOR","35,",IF(#REF!="HEB","35,",IF(#REF!="HOB","31,",""))))))))),"")</f>
        <v/>
      </c>
      <c r="CC1615" s="76" t="str">
        <f>IF($A1614&lt;&gt;"",IF(OR(EE1614&lt;&gt;0,EF1614&lt;&gt;0,#REF!&lt;$BB$3),"",IF(#REF!="LER","16,",IF(#REF!="LOR","18,",IF(#REF!="LEB","18,",IF(#REF!="LOB","17,",IF(#REF!="HER","34,",IF(#REF!="HOR","36,",IF(#REF!="HEB","36,",IF(#REF!="HOB","33,",""))))))))),"")</f>
        <v/>
      </c>
      <c r="CD1615" s="60" t="b">
        <f t="shared" si="2406"/>
        <v>0</v>
      </c>
      <c r="CE1615" s="60" t="b">
        <f t="shared" si="2407"/>
        <v>0</v>
      </c>
      <c r="CF1615" s="60" t="b">
        <f t="shared" si="2408"/>
        <v>0</v>
      </c>
      <c r="CG1615" s="60" t="b">
        <f t="shared" si="2409"/>
        <v>0</v>
      </c>
      <c r="CH1615" s="60" t="b">
        <f t="shared" si="2410"/>
        <v>0</v>
      </c>
      <c r="CI1615" s="60" t="b">
        <f t="shared" si="2411"/>
        <v>0</v>
      </c>
      <c r="CJ1615" s="60" t="b">
        <f t="shared" si="2412"/>
        <v>0</v>
      </c>
      <c r="CK1615" s="60"/>
      <c r="CL1615" s="60"/>
      <c r="CM1615" s="92">
        <f t="shared" si="2415"/>
        <v>0</v>
      </c>
      <c r="CN1615" s="13">
        <f t="shared" si="2365"/>
        <v>0</v>
      </c>
      <c r="CO1615" s="11" t="e">
        <f>IF(#REF!&lt;&gt;"",BC1615+CO1614,0)</f>
        <v>#REF!</v>
      </c>
      <c r="CP1615" s="13">
        <f t="shared" si="2363"/>
        <v>0</v>
      </c>
      <c r="CQ1615" s="11">
        <f t="shared" si="2368"/>
        <v>0</v>
      </c>
      <c r="CR1615" s="57">
        <f t="shared" si="2385"/>
        <v>0</v>
      </c>
      <c r="CS1615" s="57">
        <f t="shared" si="2386"/>
        <v>0</v>
      </c>
      <c r="CT1615" s="57">
        <f t="shared" si="2376"/>
        <v>0</v>
      </c>
      <c r="CU1615" s="24"/>
      <c r="CV1615" s="24"/>
      <c r="CW1615" s="24"/>
      <c r="CX1615" s="24"/>
      <c r="CY1615" s="24"/>
      <c r="CZ1615" s="24"/>
      <c r="DA1615" s="24"/>
      <c r="DB1615" s="24"/>
      <c r="DC1615" s="24"/>
      <c r="DD1615" s="64"/>
      <c r="DJ1615" s="39"/>
    </row>
    <row r="1616" spans="2:114" x14ac:dyDescent="0.2">
      <c r="B1616" s="61" t="str">
        <f>IF(A1616="","",IF(U1617="","DB",U1617&amp;V1617&amp;W1617&amp;X1617&amp;Y1617&amp;Z1617&amp;AL1617&amp;AM1617&amp;AN1617&amp;AO1617&amp;AP1617&amp;AQ1617&amp;AR1617&amp;#REF!))</f>
        <v/>
      </c>
      <c r="C1616" s="7" t="str">
        <f t="shared" si="2416"/>
        <v/>
      </c>
      <c r="D1616" s="60">
        <f t="shared" si="2417"/>
        <v>0</v>
      </c>
      <c r="E1616" s="7" t="e">
        <f>IF(COUNTBLANK(BE1617:BI1617)=5,#REF!&amp;",",IF(COUNTBLANK(U1617:AR1617)=1,T1617&amp;","&amp;T1617&amp;","&amp;T1617&amp;","&amp;T1617&amp;","&amp;T1617&amp;","&amp;T1617&amp;","&amp;T1617&amp;","&amp;T1617&amp;","&amp;T1617&amp;","&amp;T1617&amp;","&amp;T1617&amp;","&amp;T1617&amp;","&amp;T1617&amp;",",T1617&amp;","&amp;T1617&amp;","&amp;T1617&amp;","&amp;T1617&amp;","&amp;T1617&amp;","&amp;T1617&amp;","&amp;T1617&amp;","&amp;T1617&amp;","&amp;T1617&amp;","&amp;T1617&amp;","&amp;T1617&amp;","&amp;T1617&amp;","&amp;T1617&amp;","&amp;T1617&amp;","))</f>
        <v>#REF!</v>
      </c>
      <c r="F1616" s="72" t="str">
        <f t="shared" si="2369"/>
        <v/>
      </c>
      <c r="G1616" s="73">
        <f t="shared" si="2418"/>
        <v>0</v>
      </c>
      <c r="H1616" s="112">
        <f t="shared" si="2419"/>
        <v>0</v>
      </c>
      <c r="I1616" s="112">
        <f t="shared" si="2420"/>
        <v>0</v>
      </c>
      <c r="J1616" s="74" t="e">
        <f>COUNTIF(#REF!,"E")</f>
        <v>#REF!</v>
      </c>
      <c r="K1616" s="74" t="e">
        <f>COUNTIF(#REF!,"O")</f>
        <v>#REF!</v>
      </c>
      <c r="L1616" s="74" t="e">
        <f t="shared" si="2421"/>
        <v>#REF!</v>
      </c>
      <c r="M1616" s="113" t="e">
        <f t="shared" si="2422"/>
        <v>#REF!</v>
      </c>
      <c r="N1616" s="60"/>
      <c r="O1616" s="61"/>
      <c r="P1616" s="61"/>
      <c r="Q1616" s="61"/>
      <c r="R1616" s="61"/>
      <c r="S1616" s="7"/>
      <c r="T1616" s="67" t="str">
        <f t="shared" si="2379"/>
        <v/>
      </c>
      <c r="U1616" s="76" t="str">
        <f>IF($A1615&lt;&gt;"",IF(OR(CR1615&lt;&gt;0,CS1615&lt;&gt;0,$BB$3&gt;0),"",IF(#REF!="LER","01,",IF(#REF!="LOR","01,",IF(#REF!="LEB","02,",IF(#REF!="LOB","01,",IF(#REF!="HER","19,",IF(#REF!="HOR","19,",IF(#REF!="HEB","20,",IF(#REF!="HOB","19,",""))))))))),"")</f>
        <v/>
      </c>
      <c r="V1616" s="76" t="str">
        <f>IF($A1615&lt;&gt;"",IF(OR(CR1615&lt;&gt;0,CS1615&lt;&gt;0,$BB$3&gt;0),"",IF(#REF!="LER","02,",IF(#REF!="LOR","03,",IF(#REF!="LEB","04,",IF(#REF!="LOB","02,",IF(#REF!="HER","20,",IF(#REF!="HOR","21,",IF(#REF!="HEB","22,",IF(#REF!="HOB","20,",""))))))))),"")</f>
        <v/>
      </c>
      <c r="W1616" s="76" t="str">
        <f>IF($A1615&lt;&gt;"",IF(OR(CR1615&lt;&gt;0,CS1615&lt;&gt;0,$BB$3&gt;0),"",IF(#REF!="LER","03,",IF(#REF!="LOR","05,",IF(#REF!="LEB","06,",IF(#REF!="LOB","03,",IF(#REF!="HER","21,",IF(#REF!="HOR","23,",IF(#REF!="HEB","24,",IF(#REF!="HOB","21,",""))))))))),"")</f>
        <v/>
      </c>
      <c r="X1616" s="76" t="str">
        <f>IF($A1615&lt;&gt;"",IF(OR(CR1615&lt;&gt;0,CS1615&lt;&gt;0,$BB$3&gt;0),"",IF(#REF!="LER","04,",IF(#REF!="LOR","07,",IF(#REF!="LEB","08,",IF(#REF!="LOB","04,",IF(#REF!="HER","22,",IF(#REF!="HOR","25,",IF(#REF!="HEB","26,",IF(#REF!="HOB","22,",""))))))))),"")</f>
        <v/>
      </c>
      <c r="Y1616" s="76" t="str">
        <f>IF($A1615&lt;&gt;"",IF(OR(CR1615&lt;&gt;0,CS1615&lt;&gt;0,$BB$3&gt;0),"",IF(#REF!="LER","05,",IF(#REF!="LOR","09,",IF(#REF!="LEB","10,",IF(#REF!="LOB","05,",IF(#REF!="HER","23,",IF(#REF!="HOR","27,",IF(#REF!="HEB","28,",IF(#REF!="HOB","23,",""))))))))),"")</f>
        <v/>
      </c>
      <c r="Z1616" s="76" t="str">
        <f>IF($A1615&lt;&gt;"",IF(OR(CR1615&lt;&gt;0,CS1615&lt;&gt;0,$BB$3&gt;0),"",IF(#REF!="LER","06,",IF(#REF!="LOR","11,",IF(#REF!="LEB","11,",IF(#REF!="LOB","06,",IF(#REF!="HER","24,",IF(#REF!="HOR","29,",IF(#REF!="HEB","29,",IF(#REF!="HOB","24,",""))))))))),"")</f>
        <v/>
      </c>
      <c r="AA1616" s="60" t="b">
        <f t="shared" si="2387"/>
        <v>0</v>
      </c>
      <c r="AB1616" s="60" t="b">
        <f t="shared" si="2388"/>
        <v>0</v>
      </c>
      <c r="AC1616" s="60" t="b">
        <f t="shared" si="2389"/>
        <v>0</v>
      </c>
      <c r="AD1616" s="60" t="b">
        <f t="shared" si="2390"/>
        <v>0</v>
      </c>
      <c r="AE1616" s="60" t="b">
        <f t="shared" si="2391"/>
        <v>0</v>
      </c>
      <c r="AF1616" s="60" t="b">
        <f t="shared" si="2392"/>
        <v>0</v>
      </c>
      <c r="AG1616" s="60"/>
      <c r="AH1616" s="60"/>
      <c r="AI1616" s="60"/>
      <c r="AJ1616" s="60"/>
      <c r="AK1616" s="67" t="str">
        <f t="shared" si="2380"/>
        <v/>
      </c>
      <c r="AL1616" s="76" t="str">
        <f>IF($A1615&lt;&gt;"",IF(OR(CR1615&lt;&gt;0,CS1615&lt;&gt;0,$BB$3&gt;0),"",IF(#REF!="LER","07,",IF(#REF!="LOR","12,",IF(#REF!="LEB","12,",IF(#REF!="LOB","08,",IF(#REF!="HER","25,",IF(#REF!="HOR","30,",IF(#REF!="HEB","30,",IF(#REF!="HOB","25,",""))))))))),"")</f>
        <v/>
      </c>
      <c r="AM1616" s="76" t="str">
        <f>IF($A1615&lt;&gt;"",IF(OR(CR1615&lt;&gt;0,CS1615&lt;&gt;0,$BB$3&gt;0),"",IF(#REF!="LER","08,",IF(#REF!="LOR","13,",IF(#REF!="LEB","13,",IF(#REF!="LOB","09,",IF(#REF!="HER","26,",IF(#REF!="HOR","31,",IF(#REF!="HEB","31,",IF(#REF!="HOB","26,",""))))))))),"")</f>
        <v/>
      </c>
      <c r="AN1616" s="118" t="str">
        <f t="shared" si="2413"/>
        <v/>
      </c>
      <c r="AO1616" s="76" t="str">
        <f>IF($A1615&lt;&gt;"",IF(OR(CR1615&lt;&gt;0,CS1615&lt;&gt;0,$BB$3&gt;0),"",IF(#REF!="LER","10,",IF(#REF!="LOR","15,",IF(#REF!="LEB","15,",IF(#REF!="LOB","11,",IF(#REF!="HER","28,",IF(#REF!="HOR","33,",IF(#REF!="HEB","33,",IF(#REF!="HOB","28,",""))))))))),"")</f>
        <v/>
      </c>
      <c r="AP1616" s="76" t="str">
        <f>IF($A1615&lt;&gt;"",IF(OR(CR1615&lt;&gt;0,CS1615&lt;&gt;0,$BB$3&gt;0),"",IF(#REF!="LER","12,",IF(#REF!="LOR","16,",IF(#REF!="LEB","16,",IF(#REF!="LOB","13,",IF(#REF!="HER","30,",IF(#REF!="HOR","34,",IF(#REF!="HEB","34,",IF(#REF!="HOB","29,",""))))))))),"")</f>
        <v/>
      </c>
      <c r="AQ1616" s="76" t="str">
        <f>IF($A1615&lt;&gt;"",IF(OR(CR1615&lt;&gt;0,CS1615&lt;&gt;0,$BB$3&gt;0),"",IF(#REF!="LER","14,",IF(#REF!="LOR","17,",IF(#REF!="LEB","17,",IF(#REF!="LOB","15,",IF(#REF!="HER","32,",IF(#REF!="HOR","35,",IF(#REF!="HEB","35,",IF(#REF!="HOB","31,",""))))))))),"")</f>
        <v/>
      </c>
      <c r="AR1616" s="76" t="str">
        <f>IF($A1615&lt;&gt;"",IF(OR(CR1615&lt;&gt;0,CS1615&lt;&gt;0,$BB$3&gt;0),"",IF(#REF!="LER","16,",IF(#REF!="LOR","18,",IF(#REF!="LEB","18,",IF(#REF!="LOB","17,",IF(#REF!="HER","34,",IF(#REF!="HOR","36,",IF(#REF!="HEB","36,",IF(#REF!="HOB","33,",""))))))))),"")</f>
        <v/>
      </c>
      <c r="AS1616" s="60" t="b">
        <f t="shared" si="2393"/>
        <v>0</v>
      </c>
      <c r="AT1616" s="60" t="b">
        <f t="shared" si="2394"/>
        <v>0</v>
      </c>
      <c r="AU1616" s="60" t="b">
        <f t="shared" si="2395"/>
        <v>0</v>
      </c>
      <c r="AV1616" s="60" t="b">
        <f t="shared" si="2396"/>
        <v>0</v>
      </c>
      <c r="AW1616" s="60" t="b">
        <f t="shared" si="2397"/>
        <v>0</v>
      </c>
      <c r="AX1616" s="60" t="b">
        <f t="shared" si="2398"/>
        <v>0</v>
      </c>
      <c r="AY1616" s="60" t="b">
        <f t="shared" si="2399"/>
        <v>0</v>
      </c>
      <c r="AZ1616" s="60"/>
      <c r="BA1616" s="60"/>
      <c r="BB1616" s="13">
        <f t="shared" si="2364"/>
        <v>0</v>
      </c>
      <c r="BC1616" s="11" t="e">
        <f>IF(#REF!&lt;&gt;"",S1616+BC1615,0)</f>
        <v>#REF!</v>
      </c>
      <c r="BD1616" s="67" t="str">
        <f t="shared" si="2381"/>
        <v/>
      </c>
      <c r="BE1616" s="76" t="str">
        <f>IF($A1615&lt;&gt;"",IF(OR(EE1615&lt;&gt;0,EF1615&lt;&gt;0,$BB$3&gt;0),"",IF(#REF!="LER","01,",IF(#REF!="LOR","01,",IF(#REF!="LEB","02,",IF(#REF!="LOB","01,",IF(#REF!="HER","19,",IF(#REF!="HOR","19,",IF(#REF!="HEB","20,",IF(#REF!="HOB","19,",""))))))))),"")</f>
        <v/>
      </c>
      <c r="BF1616" s="76" t="str">
        <f>IF($A1615&lt;&gt;"",IF(OR(EE1615&lt;&gt;0,EF1615&lt;&gt;0,$BB$3&gt;0),"",IF(#REF!="LER","02,",IF(#REF!="LOR","03,",IF(#REF!="LEB","04,",IF(#REF!="LOB","02,",IF(#REF!="HER","20,",IF(#REF!="HOR","21,",IF(#REF!="HEB","22,",IF(#REF!="HOB","20,",""))))))))),"")</f>
        <v/>
      </c>
      <c r="BG1616" s="76" t="str">
        <f>IF($A1615&lt;&gt;"",IF(OR(EE1615&lt;&gt;0,EF1615&lt;&gt;0,$BB$3&gt;0),"",IF(#REF!="LER","03,",IF(#REF!="LOR","05,",IF(#REF!="LEB","06,",IF(#REF!="LOB","03,",IF(#REF!="HER","21,",IF(#REF!="HOR","23,",IF(#REF!="HEB","24,",IF(#REF!="HOB","21,",""))))))))),"")</f>
        <v/>
      </c>
      <c r="BH1616" s="76" t="str">
        <f>IF($A1615&lt;&gt;"",IF(OR(EE1615&lt;&gt;0,EF1615&lt;&gt;0,$BB$3&gt;0),"",IF(#REF!="LER","04,",IF(#REF!="LOR","07,",IF(#REF!="LEB","08,",IF(#REF!="LOB","04,",IF(#REF!="HER","22,",IF(#REF!="HOR","25,",IF(#REF!="HEB","26,",IF(#REF!="HOB","22,",""))))))))),"")</f>
        <v/>
      </c>
      <c r="BI1616" s="76" t="str">
        <f>IF($A1615&lt;&gt;"",IF(OR(EE1615&lt;&gt;0,EF1615&lt;&gt;0,$BB$3&gt;0),"",IF(#REF!="LER","05,",IF(#REF!="LOR","09,",IF(#REF!="LEB","10,",IF(#REF!="LOB","05,",IF(#REF!="HER","23,",IF(#REF!="HOR","27,",IF(#REF!="HEB","28,",IF(#REF!="HOB","23,",""))))))))),"")</f>
        <v/>
      </c>
      <c r="BJ1616" s="76" t="str">
        <f>IF($A1615&lt;&gt;"",IF(OR(EE1615&lt;&gt;0,EF1615&lt;&gt;0,$BB$3&gt;0),"",IF(#REF!="LER","06,",IF(#REF!="LOR","11,",IF(#REF!="LEB","11,",IF(#REF!="LOB","06,",IF(#REF!="HER","24,",IF(#REF!="HOR","29,",IF(#REF!="HEB","29,",IF(#REF!="HOB","24,",""))))))))),"")</f>
        <v/>
      </c>
      <c r="BK1616" s="60" t="b">
        <f t="shared" si="2400"/>
        <v>0</v>
      </c>
      <c r="BL1616" s="60" t="b">
        <f t="shared" si="2401"/>
        <v>0</v>
      </c>
      <c r="BM1616" s="60" t="b">
        <f t="shared" si="2402"/>
        <v>0</v>
      </c>
      <c r="BN1616" s="60" t="b">
        <f t="shared" si="2403"/>
        <v>0</v>
      </c>
      <c r="BO1616" s="60" t="b">
        <f t="shared" si="2404"/>
        <v>0</v>
      </c>
      <c r="BP1616" s="60" t="b">
        <f t="shared" si="2405"/>
        <v>0</v>
      </c>
      <c r="BQ1616" s="60"/>
      <c r="BR1616" s="60"/>
      <c r="BS1616" s="92">
        <f>IF(BT1616&lt;0,1,0)</f>
        <v>0</v>
      </c>
      <c r="BT1616" s="60"/>
      <c r="BU1616" s="60"/>
      <c r="BV1616" s="67" t="str">
        <f t="shared" si="2382"/>
        <v/>
      </c>
      <c r="BW1616" s="76" t="str">
        <f>IF($A1615&lt;&gt;"",IF(OR(EE1615&lt;&gt;0,EF1615&lt;&gt;0,$BB$3&gt;0),"",IF(#REF!="LER","07,",IF(#REF!="LOR","12,",IF(#REF!="LEB","12,",IF(#REF!="LOB","08,",IF(#REF!="HER","25,",IF(#REF!="HOR","30,",IF(#REF!="HEB","30,",IF(#REF!="HOB","25,",""))))))))),"")</f>
        <v/>
      </c>
      <c r="BX1616" s="76" t="str">
        <f>IF($A1615&lt;&gt;"",IF(OR(EE1615&lt;&gt;0,EF1615&lt;&gt;0,$BB$3&gt;0),"",IF(#REF!="LER","08,",IF(#REF!="LOR","13,",IF(#REF!="LEB","13,",IF(#REF!="LOB","09,",IF(#REF!="HER","26,",IF(#REF!="HOR","31,",IF(#REF!="HEB","31,",IF(#REF!="HOB","26,",""))))))))),"")</f>
        <v/>
      </c>
      <c r="BY1616" s="76" t="str">
        <f>IF($A1615&lt;&gt;"",IF(OR(EE1615&lt;&gt;0,EF1615&lt;&gt;0,$BB$3&gt;0),"",IF(#REF!="LER","09,",IF(#REF!="LOR","14,",IF(#REF!="LEB","14,",IF(#REF!="LOB","10,",IF(#REF!="HER","27,",IF(#REF!="HOR","32,",IF(#REF!="HEB","32,",IF(#REF!="HOB","27,",""))))))))),"")</f>
        <v/>
      </c>
      <c r="BZ1616" s="76" t="str">
        <f>IF($A1615&lt;&gt;"",IF(OR(EE1615&lt;&gt;0,EF1615&lt;&gt;0,$BB$3&gt;0),"",IF(#REF!="LER","10,",IF(#REF!="LOR","15,",IF(#REF!="LEB","15,",IF(#REF!="LOB","11,",IF(#REF!="HER","28,",IF(#REF!="HOR","33,",IF(#REF!="HEB","33,",IF(#REF!="HOB","28,",""))))))))),"")</f>
        <v/>
      </c>
      <c r="CA1616" s="76" t="str">
        <f>IF($A1615&lt;&gt;"",IF(OR(EE1615&lt;&gt;0,EF1615&lt;&gt;0,$BB$3&gt;0),"",IF(#REF!="LER","12,",IF(#REF!="LOR","16,",IF(#REF!="LEB","16,",IF(#REF!="LOB","13,",IF(#REF!="HER","30,",IF(#REF!="HOR","34,",IF(#REF!="HEB","34,",IF(#REF!="HOB","29,",""))))))))),"")</f>
        <v/>
      </c>
      <c r="CB1616" s="76" t="str">
        <f>IF($A1615&lt;&gt;"",IF(OR(EE1615&lt;&gt;0,EF1615&lt;&gt;0,$BB$3&gt;0),"",IF(#REF!="LER","14,",IF(#REF!="LOR","17,",IF(#REF!="LEB","17,",IF(#REF!="LOB","15,",IF(#REF!="HER","32,",IF(#REF!="HOR","35,",IF(#REF!="HEB","35,",IF(#REF!="HOB","31,",""))))))))),"")</f>
        <v/>
      </c>
      <c r="CC1616" s="76" t="str">
        <f>IF($A1615&lt;&gt;"",IF(OR(EE1615&lt;&gt;0,EF1615&lt;&gt;0,$BB$3&gt;0),"",IF(#REF!="LER","16,",IF(#REF!="LOR","18,",IF(#REF!="LEB","18,",IF(#REF!="LOB","17,",IF(#REF!="HER","34,",IF(#REF!="HOR","36,",IF(#REF!="HEB","36,",IF(#REF!="HOB","33,",""))))))))),"")</f>
        <v/>
      </c>
      <c r="CD1616" s="60" t="b">
        <f t="shared" si="2406"/>
        <v>0</v>
      </c>
      <c r="CE1616" s="60" t="b">
        <f t="shared" si="2407"/>
        <v>0</v>
      </c>
      <c r="CF1616" s="60" t="b">
        <f t="shared" si="2408"/>
        <v>0</v>
      </c>
      <c r="CG1616" s="60" t="b">
        <f t="shared" si="2409"/>
        <v>0</v>
      </c>
      <c r="CH1616" s="60" t="b">
        <f t="shared" si="2410"/>
        <v>0</v>
      </c>
      <c r="CI1616" s="60" t="b">
        <f t="shared" si="2411"/>
        <v>0</v>
      </c>
      <c r="CJ1616" s="60" t="b">
        <f t="shared" si="2412"/>
        <v>0</v>
      </c>
      <c r="CK1616" s="60"/>
      <c r="CL1616" s="60"/>
      <c r="CM1616" s="92">
        <f>IF(CN1616&lt;0,1,0)</f>
        <v>0</v>
      </c>
      <c r="CN1616" s="13">
        <f t="shared" si="2365"/>
        <v>0</v>
      </c>
      <c r="CO1616" s="11" t="e">
        <f>IF(#REF!&lt;&gt;"",BC1616+CO1615,0)</f>
        <v>#REF!</v>
      </c>
      <c r="CP1616" s="13">
        <f t="shared" si="2363"/>
        <v>0</v>
      </c>
      <c r="CQ1616" s="11">
        <f t="shared" si="2368"/>
        <v>0</v>
      </c>
      <c r="CR1616" s="57">
        <f t="shared" si="2385"/>
        <v>0</v>
      </c>
      <c r="CS1616" s="57">
        <f t="shared" si="2386"/>
        <v>0</v>
      </c>
      <c r="CT1616" s="57">
        <f t="shared" si="2376"/>
        <v>0</v>
      </c>
      <c r="CU1616" s="24"/>
      <c r="CV1616" s="24"/>
      <c r="CW1616" s="24"/>
      <c r="CX1616" s="24"/>
      <c r="CY1616" s="24"/>
      <c r="CZ1616" s="24"/>
      <c r="DA1616" s="24"/>
      <c r="DB1616" s="24"/>
      <c r="DC1616" s="24"/>
      <c r="DD1616" s="64"/>
      <c r="DJ1616" s="39"/>
    </row>
    <row r="1617" spans="2:114" x14ac:dyDescent="0.2">
      <c r="B1617" s="61" t="str">
        <f>IF(A1617="","",IF(U1618="","DB",U1618&amp;V1618&amp;W1618&amp;X1618&amp;Y1618&amp;Z1618&amp;AL1618&amp;AM1618&amp;AN1618&amp;AO1618&amp;AP1618&amp;AQ1618&amp;AR1618&amp;#REF!))</f>
        <v/>
      </c>
      <c r="C1617" s="7" t="str">
        <f t="shared" si="2416"/>
        <v/>
      </c>
      <c r="D1617" s="60">
        <f t="shared" si="2417"/>
        <v>0</v>
      </c>
      <c r="E1617" s="7" t="e">
        <f>IF(COUNTBLANK(BE1618:BI1618)=5,#REF!&amp;",",IF(COUNTBLANK(U1618:AR1618)=1,T1618&amp;","&amp;T1618&amp;","&amp;T1618&amp;","&amp;T1618&amp;","&amp;T1618&amp;","&amp;T1618&amp;","&amp;T1618&amp;","&amp;T1618&amp;","&amp;T1618&amp;","&amp;T1618&amp;","&amp;T1618&amp;","&amp;T1618&amp;","&amp;T1618&amp;",",T1618&amp;","&amp;T1618&amp;","&amp;T1618&amp;","&amp;T1618&amp;","&amp;T1618&amp;","&amp;T1618&amp;","&amp;T1618&amp;","&amp;T1618&amp;","&amp;T1618&amp;","&amp;T1618&amp;","&amp;T1618&amp;","&amp;T1618&amp;","&amp;T1618&amp;","&amp;T1618&amp;","))</f>
        <v>#REF!</v>
      </c>
      <c r="F1617" s="72" t="str">
        <f t="shared" si="2369"/>
        <v/>
      </c>
      <c r="G1617" s="73">
        <f t="shared" si="2418"/>
        <v>0</v>
      </c>
      <c r="H1617" s="112">
        <f t="shared" si="2419"/>
        <v>0</v>
      </c>
      <c r="I1617" s="112">
        <f t="shared" si="2420"/>
        <v>0</v>
      </c>
      <c r="J1617" s="74" t="e">
        <f>COUNTIF(#REF!,"E")</f>
        <v>#REF!</v>
      </c>
      <c r="K1617" s="74" t="e">
        <f>COUNTIF(#REF!,"O")</f>
        <v>#REF!</v>
      </c>
      <c r="L1617" s="74" t="e">
        <f t="shared" si="2421"/>
        <v>#REF!</v>
      </c>
      <c r="M1617" s="113" t="e">
        <f t="shared" si="2422"/>
        <v>#REF!</v>
      </c>
      <c r="N1617" s="60"/>
      <c r="O1617" s="61"/>
      <c r="P1617" s="61"/>
      <c r="Q1617" s="61"/>
      <c r="R1617" s="61"/>
      <c r="S1617" s="7"/>
      <c r="T1617" s="67" t="str">
        <f t="shared" si="2379"/>
        <v/>
      </c>
      <c r="U1617" s="76" t="str">
        <f>IF($A1616&lt;&gt;"",IF(OR(CR1616&lt;&gt;0,CS1616&lt;&gt;0,#REF!&lt;$BB$3),"",IF(#REF!="LER","01,",IF(#REF!="LOR","01,",IF(#REF!="LEB","02,",IF(#REF!="LOB","01,",IF(#REF!="HER","19,",IF(#REF!="HOR","19,",IF(#REF!="HEB","20,",IF(#REF!="HOB","19,",""))))))))),"")</f>
        <v/>
      </c>
      <c r="V1617" s="76" t="str">
        <f>IF($A1616&lt;&gt;"",IF(OR(CR1616&lt;&gt;0,CS1616&lt;&gt;0,#REF!&lt;$BB$3),"",IF(#REF!="LER","02,",IF(#REF!="LOR","03,",IF(#REF!="LEB","04,",IF(#REF!="LOB","02,",IF(#REF!="HER","20,",IF(#REF!="HOR","21,",IF(#REF!="HEB","22,",IF(#REF!="HOB","20,",""))))))))),"")</f>
        <v/>
      </c>
      <c r="W1617" s="76" t="str">
        <f>IF($A1616&lt;&gt;"",IF(OR(CR1616&lt;&gt;0,CS1616&lt;&gt;0,#REF!&lt;$BB$3),"",IF(#REF!="LER","03,",IF(#REF!="LOR","05,",IF(#REF!="LEB","06,",IF(#REF!="LOB","03,",IF(#REF!="HER","21,",IF(#REF!="HOR","23,",IF(#REF!="HEB","24,",IF(#REF!="HOB","21,",""))))))))),"")</f>
        <v/>
      </c>
      <c r="X1617" s="76" t="str">
        <f>IF($A1616&lt;&gt;"",IF(OR(CR1616&lt;&gt;0,CS1616&lt;&gt;0,#REF!&lt;$BB$3),"",IF(#REF!="LER","04,",IF(#REF!="LOR","07,",IF(#REF!="LEB","08,",IF(#REF!="LOB","04,",IF(#REF!="HER","22,",IF(#REF!="HOR","25,",IF(#REF!="HEB","26,",IF(#REF!="HOB","22,",""))))))))),"")</f>
        <v/>
      </c>
      <c r="Y1617" s="76" t="str">
        <f>IF($A1616&lt;&gt;"",IF(OR(CR1616&lt;&gt;0,CS1616&lt;&gt;0,#REF!&lt;$BB$3),"",IF(#REF!="LER","05,",IF(#REF!="LOR","09,",IF(#REF!="LEB","10,",IF(#REF!="LOB","05,",IF(#REF!="HER","23,",IF(#REF!="HOR","27,",IF(#REF!="HEB","28,",IF(#REF!="HOB","23,",""))))))))),"")</f>
        <v/>
      </c>
      <c r="Z1617" s="76" t="str">
        <f>IF($A1616&lt;&gt;"",IF(OR(CR1616&lt;&gt;0,CS1616&lt;&gt;0,#REF!&lt;$BB$3),"",IF(#REF!="LER","06,",IF(#REF!="LOR","11,",IF(#REF!="LEB","11,",IF(#REF!="LOB","06,",IF(#REF!="HER","24,",IF(#REF!="HOR","29,",IF(#REF!="HEB","29,",IF(#REF!="HOB","24,",""))))))))),"")</f>
        <v/>
      </c>
      <c r="AA1617" s="60" t="b">
        <f t="shared" si="2387"/>
        <v>0</v>
      </c>
      <c r="AB1617" s="60" t="b">
        <f t="shared" si="2388"/>
        <v>0</v>
      </c>
      <c r="AC1617" s="60" t="b">
        <f t="shared" si="2389"/>
        <v>0</v>
      </c>
      <c r="AD1617" s="60" t="b">
        <f t="shared" si="2390"/>
        <v>0</v>
      </c>
      <c r="AE1617" s="60" t="b">
        <f t="shared" si="2391"/>
        <v>0</v>
      </c>
      <c r="AF1617" s="60" t="b">
        <f t="shared" si="2392"/>
        <v>0</v>
      </c>
      <c r="AG1617" s="60"/>
      <c r="AH1617" s="60"/>
      <c r="AI1617" s="60"/>
      <c r="AJ1617" s="60"/>
      <c r="AK1617" s="67" t="str">
        <f t="shared" si="2380"/>
        <v/>
      </c>
      <c r="AL1617" s="76" t="str">
        <f>IF($A1616&lt;&gt;"",IF(OR(CR1616&lt;&gt;0,CS1616&lt;&gt;0,#REF!&lt;$BB$3),"",IF(#REF!="LER","07,",IF(#REF!="LOR","12,",IF(#REF!="LEB","12,",IF(#REF!="LOB","08,",IF(#REF!="HER","25,",IF(#REF!="HOR","30,",IF(#REF!="HEB","30,",IF(#REF!="HOB","25,",""))))))))),"")</f>
        <v/>
      </c>
      <c r="AM1617" s="76" t="str">
        <f>IF($A1616&lt;&gt;"",IF(OR(CR1616&lt;&gt;0,CS1616&lt;&gt;0,#REF!&lt;$BB$3),"",IF(#REF!="LER","08,",IF(#REF!="LOR","13,",IF(#REF!="LEB","13,",IF(#REF!="LOB","09,",IF(#REF!="HER","26,",IF(#REF!="HOR","31,",IF(#REF!="HEB","31,",IF(#REF!="HOB","26,",""))))))))),"")</f>
        <v/>
      </c>
      <c r="AN1617" s="118" t="str">
        <f t="shared" si="2413"/>
        <v/>
      </c>
      <c r="AO1617" s="76" t="str">
        <f>IF($A1616&lt;&gt;"",IF(OR(CR1616&lt;&gt;0,CS1616&lt;&gt;0,#REF!&lt;$BB$3),"",IF(#REF!="LER","10,",IF(#REF!="LOR","15,",IF(#REF!="LEB","15,",IF(#REF!="LOB","11,",IF(#REF!="HER","28,",IF(#REF!="HOR","33,",IF(#REF!="HEB","33,",IF(#REF!="HOB","28,",""))))))))),"")</f>
        <v/>
      </c>
      <c r="AP1617" s="76" t="str">
        <f>IF($A1616&lt;&gt;"",IF(OR(CR1616&lt;&gt;0,CS1616&lt;&gt;0,#REF!&lt;$BB$3),"",IF(#REF!="LER","12,",IF(#REF!="LOR","16,",IF(#REF!="LEB","16,",IF(#REF!="LOB","13,",IF(#REF!="HER","30,",IF(#REF!="HOR","34,",IF(#REF!="HEB","34,",IF(#REF!="HOB","29,",""))))))))),"")</f>
        <v/>
      </c>
      <c r="AQ1617" s="76" t="str">
        <f>IF($A1616&lt;&gt;"",IF(OR(CR1616&lt;&gt;0,CS1616&lt;&gt;0,#REF!&lt;$BB$3),"",IF(#REF!="LER","14,",IF(#REF!="LOR","17,",IF(#REF!="LEB","17,",IF(#REF!="LOB","15,",IF(#REF!="HER","32,",IF(#REF!="HOR","35,",IF(#REF!="HEB","35,",IF(#REF!="HOB","31,",""))))))))),"")</f>
        <v/>
      </c>
      <c r="AR1617" s="76" t="str">
        <f>IF($A1616&lt;&gt;"",IF(OR(CR1616&lt;&gt;0,CS1616&lt;&gt;0,#REF!&lt;$BB$3),"",IF(#REF!="LER","16,",IF(#REF!="LOR","18,",IF(#REF!="LEB","18,",IF(#REF!="LOB","17,",IF(#REF!="HER","34,",IF(#REF!="HOR","36,",IF(#REF!="HEB","36,",IF(#REF!="HOB","33,",""))))))))),"")</f>
        <v/>
      </c>
      <c r="AS1617" s="60" t="b">
        <f t="shared" si="2393"/>
        <v>0</v>
      </c>
      <c r="AT1617" s="60" t="b">
        <f t="shared" si="2394"/>
        <v>0</v>
      </c>
      <c r="AU1617" s="60" t="b">
        <f t="shared" si="2395"/>
        <v>0</v>
      </c>
      <c r="AV1617" s="60" t="b">
        <f t="shared" si="2396"/>
        <v>0</v>
      </c>
      <c r="AW1617" s="60" t="b">
        <f t="shared" si="2397"/>
        <v>0</v>
      </c>
      <c r="AX1617" s="60" t="b">
        <f t="shared" si="2398"/>
        <v>0</v>
      </c>
      <c r="AY1617" s="60" t="b">
        <f t="shared" si="2399"/>
        <v>0</v>
      </c>
      <c r="AZ1617" s="60"/>
      <c r="BA1617" s="60"/>
      <c r="BB1617" s="13">
        <f t="shared" si="2364"/>
        <v>0</v>
      </c>
      <c r="BC1617" s="11" t="e">
        <f>IF(#REF!&lt;&gt;"",S1617+BC1616,0)</f>
        <v>#REF!</v>
      </c>
      <c r="BD1617" s="67" t="str">
        <f t="shared" si="2381"/>
        <v/>
      </c>
      <c r="BE1617" s="76" t="str">
        <f>IF($A1616&lt;&gt;"",IF(OR(EE1616&lt;&gt;0,EF1616&lt;&gt;0,#REF!&lt;$BB$3),"",IF(#REF!="LER","01,",IF(#REF!="LOR","01,",IF(#REF!="LEB","02,",IF(#REF!="LOB","01,",IF(#REF!="HER","19,",IF(#REF!="HOR","19,",IF(#REF!="HEB","20,",IF(#REF!="HOB","19,",""))))))))),"")</f>
        <v/>
      </c>
      <c r="BF1617" s="76" t="str">
        <f>IF($A1616&lt;&gt;"",IF(OR(EE1616&lt;&gt;0,EF1616&lt;&gt;0,#REF!&lt;$BB$3),"",IF(#REF!="LER","02,",IF(#REF!="LOR","03,",IF(#REF!="LEB","04,",IF(#REF!="LOB","02,",IF(#REF!="HER","20,",IF(#REF!="HOR","21,",IF(#REF!="HEB","22,",IF(#REF!="HOB","20,",""))))))))),"")</f>
        <v/>
      </c>
      <c r="BG1617" s="76" t="str">
        <f>IF($A1616&lt;&gt;"",IF(OR(EE1616&lt;&gt;0,EF1616&lt;&gt;0,#REF!&lt;$BB$3),"",IF(#REF!="LER","03,",IF(#REF!="LOR","05,",IF(#REF!="LEB","06,",IF(#REF!="LOB","03,",IF(#REF!="HER","21,",IF(#REF!="HOR","23,",IF(#REF!="HEB","24,",IF(#REF!="HOB","21,",""))))))))),"")</f>
        <v/>
      </c>
      <c r="BH1617" s="76" t="str">
        <f>IF($A1616&lt;&gt;"",IF(OR(EE1616&lt;&gt;0,EF1616&lt;&gt;0,#REF!&lt;$BB$3),"",IF(#REF!="LER","04,",IF(#REF!="LOR","07,",IF(#REF!="LEB","08,",IF(#REF!="LOB","04,",IF(#REF!="HER","22,",IF(#REF!="HOR","25,",IF(#REF!="HEB","26,",IF(#REF!="HOB","22,",""))))))))),"")</f>
        <v/>
      </c>
      <c r="BI1617" s="76" t="str">
        <f>IF($A1616&lt;&gt;"",IF(OR(EE1616&lt;&gt;0,EF1616&lt;&gt;0,#REF!&lt;$BB$3),"",IF(#REF!="LER","05,",IF(#REF!="LOR","09,",IF(#REF!="LEB","10,",IF(#REF!="LOB","05,",IF(#REF!="HER","23,",IF(#REF!="HOR","27,",IF(#REF!="HEB","28,",IF(#REF!="HOB","23,",""))))))))),"")</f>
        <v/>
      </c>
      <c r="BJ1617" s="76" t="str">
        <f>IF($A1616&lt;&gt;"",IF(OR(EE1616&lt;&gt;0,EF1616&lt;&gt;0,#REF!&lt;$BB$3),"",IF(#REF!="LER","06,",IF(#REF!="LOR","11,",IF(#REF!="LEB","11,",IF(#REF!="LOB","06,",IF(#REF!="HER","24,",IF(#REF!="HOR","29,",IF(#REF!="HEB","29,",IF(#REF!="HOB","24,",""))))))))),"")</f>
        <v/>
      </c>
      <c r="BK1617" s="60" t="b">
        <f t="shared" si="2400"/>
        <v>0</v>
      </c>
      <c r="BL1617" s="60" t="b">
        <f t="shared" si="2401"/>
        <v>0</v>
      </c>
      <c r="BM1617" s="60" t="b">
        <f t="shared" si="2402"/>
        <v>0</v>
      </c>
      <c r="BN1617" s="60" t="b">
        <f t="shared" si="2403"/>
        <v>0</v>
      </c>
      <c r="BO1617" s="60" t="b">
        <f t="shared" si="2404"/>
        <v>0</v>
      </c>
      <c r="BP1617" s="60" t="b">
        <f t="shared" si="2405"/>
        <v>0</v>
      </c>
      <c r="BQ1617" s="60"/>
      <c r="BR1617" s="60"/>
      <c r="BS1617" s="92">
        <f>IF(BT1617&lt;0,BS1616+1,0)</f>
        <v>0</v>
      </c>
      <c r="BT1617" s="60"/>
      <c r="BU1617" s="60"/>
      <c r="BV1617" s="67" t="str">
        <f t="shared" si="2382"/>
        <v/>
      </c>
      <c r="BW1617" s="76" t="str">
        <f>IF($A1616&lt;&gt;"",IF(OR(EE1616&lt;&gt;0,EF1616&lt;&gt;0,#REF!&lt;$BB$3),"",IF(#REF!="LER","07,",IF(#REF!="LOR","12,",IF(#REF!="LEB","12,",IF(#REF!="LOB","08,",IF(#REF!="HER","25,",IF(#REF!="HOR","30,",IF(#REF!="HEB","30,",IF(#REF!="HOB","25,",""))))))))),"")</f>
        <v/>
      </c>
      <c r="BX1617" s="76" t="str">
        <f>IF($A1616&lt;&gt;"",IF(OR(EE1616&lt;&gt;0,EF1616&lt;&gt;0,#REF!&lt;$BB$3),"",IF(#REF!="LER","08,",IF(#REF!="LOR","13,",IF(#REF!="LEB","13,",IF(#REF!="LOB","09,",IF(#REF!="HER","26,",IF(#REF!="HOR","31,",IF(#REF!="HEB","31,",IF(#REF!="HOB","26,",""))))))))),"")</f>
        <v/>
      </c>
      <c r="BY1617" s="76" t="str">
        <f>IF($A1616&lt;&gt;"",IF(OR(EE1616&lt;&gt;0,EF1616&lt;&gt;0,#REF!&lt;$BB$3),"",IF(#REF!="LER","09,",IF(#REF!="LOR","14,",IF(#REF!="LEB","14,",IF(#REF!="LOB","10,",IF(#REF!="HER","27,",IF(#REF!="HOR","32,",IF(#REF!="HEB","32,",IF(#REF!="HOB","27,",""))))))))),"")</f>
        <v/>
      </c>
      <c r="BZ1617" s="76" t="str">
        <f>IF($A1616&lt;&gt;"",IF(OR(EE1616&lt;&gt;0,EF1616&lt;&gt;0,#REF!&lt;$BB$3),"",IF(#REF!="LER","10,",IF(#REF!="LOR","15,",IF(#REF!="LEB","15,",IF(#REF!="LOB","11,",IF(#REF!="HER","28,",IF(#REF!="HOR","33,",IF(#REF!="HEB","33,",IF(#REF!="HOB","28,",""))))))))),"")</f>
        <v/>
      </c>
      <c r="CA1617" s="76" t="str">
        <f>IF($A1616&lt;&gt;"",IF(OR(EE1616&lt;&gt;0,EF1616&lt;&gt;0,#REF!&lt;$BB$3),"",IF(#REF!="LER","12,",IF(#REF!="LOR","16,",IF(#REF!="LEB","16,",IF(#REF!="LOB","13,",IF(#REF!="HER","30,",IF(#REF!="HOR","34,",IF(#REF!="HEB","34,",IF(#REF!="HOB","29,",""))))))))),"")</f>
        <v/>
      </c>
      <c r="CB1617" s="76" t="str">
        <f>IF($A1616&lt;&gt;"",IF(OR(EE1616&lt;&gt;0,EF1616&lt;&gt;0,#REF!&lt;$BB$3),"",IF(#REF!="LER","14,",IF(#REF!="LOR","17,",IF(#REF!="LEB","17,",IF(#REF!="LOB","15,",IF(#REF!="HER","32,",IF(#REF!="HOR","35,",IF(#REF!="HEB","35,",IF(#REF!="HOB","31,",""))))))))),"")</f>
        <v/>
      </c>
      <c r="CC1617" s="76" t="str">
        <f>IF($A1616&lt;&gt;"",IF(OR(EE1616&lt;&gt;0,EF1616&lt;&gt;0,#REF!&lt;$BB$3),"",IF(#REF!="LER","16,",IF(#REF!="LOR","18,",IF(#REF!="LEB","18,",IF(#REF!="LOB","17,",IF(#REF!="HER","34,",IF(#REF!="HOR","36,",IF(#REF!="HEB","36,",IF(#REF!="HOB","33,",""))))))))),"")</f>
        <v/>
      </c>
      <c r="CD1617" s="60" t="b">
        <f t="shared" si="2406"/>
        <v>0</v>
      </c>
      <c r="CE1617" s="60" t="b">
        <f t="shared" si="2407"/>
        <v>0</v>
      </c>
      <c r="CF1617" s="60" t="b">
        <f t="shared" si="2408"/>
        <v>0</v>
      </c>
      <c r="CG1617" s="60" t="b">
        <f t="shared" si="2409"/>
        <v>0</v>
      </c>
      <c r="CH1617" s="60" t="b">
        <f t="shared" si="2410"/>
        <v>0</v>
      </c>
      <c r="CI1617" s="60" t="b">
        <f t="shared" si="2411"/>
        <v>0</v>
      </c>
      <c r="CJ1617" s="60" t="b">
        <f t="shared" si="2412"/>
        <v>0</v>
      </c>
      <c r="CK1617" s="60"/>
      <c r="CL1617" s="60"/>
      <c r="CM1617" s="92">
        <f>IF(CN1617&lt;0,CM1616+1,0)</f>
        <v>0</v>
      </c>
      <c r="CN1617" s="13">
        <f t="shared" si="2365"/>
        <v>0</v>
      </c>
      <c r="CO1617" s="11" t="e">
        <f>IF(#REF!&lt;&gt;"",BC1617+CO1616,0)</f>
        <v>#REF!</v>
      </c>
      <c r="CP1617" s="13">
        <f t="shared" ref="CP1617:CP1680" si="2423">IF(A1617&lt;&gt;"",IF(OR(CR1616&lt;&gt;0,CS1616&lt;&gt;0),0,SUM(BT1617:CG1617)),0)</f>
        <v>0</v>
      </c>
      <c r="CQ1617" s="11">
        <f t="shared" si="2368"/>
        <v>0</v>
      </c>
      <c r="CR1617" s="57">
        <f t="shared" si="2385"/>
        <v>0</v>
      </c>
      <c r="CS1617" s="57">
        <f t="shared" si="2386"/>
        <v>0</v>
      </c>
      <c r="CT1617" s="57">
        <f t="shared" si="2376"/>
        <v>0</v>
      </c>
      <c r="CU1617" s="24"/>
      <c r="CV1617" s="24"/>
      <c r="CW1617" s="24"/>
      <c r="CX1617" s="24"/>
      <c r="CY1617" s="24"/>
      <c r="CZ1617" s="24"/>
      <c r="DA1617" s="24"/>
      <c r="DB1617" s="24"/>
      <c r="DC1617" s="24"/>
      <c r="DD1617" s="64"/>
      <c r="DJ1617" s="39"/>
    </row>
    <row r="1618" spans="2:114" x14ac:dyDescent="0.2">
      <c r="B1618" s="61" t="str">
        <f>IF(A1618="","",IF(U1619="","DB",U1619&amp;V1619&amp;W1619&amp;X1619&amp;Y1619&amp;Z1619&amp;AL1619&amp;AM1619&amp;AN1619&amp;AO1619&amp;AP1619&amp;AQ1619&amp;AR1619&amp;#REF!))</f>
        <v/>
      </c>
      <c r="C1618" s="7" t="str">
        <f t="shared" si="2416"/>
        <v/>
      </c>
      <c r="D1618" s="60">
        <f t="shared" si="2417"/>
        <v>0</v>
      </c>
      <c r="E1618" s="7" t="e">
        <f>IF(COUNTBLANK(BE1619:BI1619)=5,#REF!&amp;",",IF(COUNTBLANK(U1619:AR1619)=1,T1619&amp;","&amp;T1619&amp;","&amp;T1619&amp;","&amp;T1619&amp;","&amp;T1619&amp;","&amp;T1619&amp;","&amp;T1619&amp;","&amp;T1619&amp;","&amp;T1619&amp;","&amp;T1619&amp;","&amp;T1619&amp;","&amp;T1619&amp;","&amp;T1619&amp;",",T1619&amp;","&amp;T1619&amp;","&amp;T1619&amp;","&amp;T1619&amp;","&amp;T1619&amp;","&amp;T1619&amp;","&amp;T1619&amp;","&amp;T1619&amp;","&amp;T1619&amp;","&amp;T1619&amp;","&amp;T1619&amp;","&amp;T1619&amp;","&amp;T1619&amp;","&amp;T1619&amp;","))</f>
        <v>#REF!</v>
      </c>
      <c r="F1618" s="72" t="str">
        <f t="shared" si="2369"/>
        <v/>
      </c>
      <c r="G1618" s="73">
        <f t="shared" si="2418"/>
        <v>0</v>
      </c>
      <c r="H1618" s="112">
        <f t="shared" si="2419"/>
        <v>0</v>
      </c>
      <c r="I1618" s="112">
        <f t="shared" si="2420"/>
        <v>0</v>
      </c>
      <c r="J1618" s="74" t="e">
        <f>COUNTIF(#REF!,"E")</f>
        <v>#REF!</v>
      </c>
      <c r="K1618" s="74" t="e">
        <f>COUNTIF(#REF!,"O")</f>
        <v>#REF!</v>
      </c>
      <c r="L1618" s="74" t="e">
        <f t="shared" si="2421"/>
        <v>#REF!</v>
      </c>
      <c r="M1618" s="113" t="e">
        <f t="shared" si="2422"/>
        <v>#REF!</v>
      </c>
      <c r="N1618" s="60"/>
      <c r="O1618" s="61"/>
      <c r="P1618" s="61"/>
      <c r="Q1618" s="61"/>
      <c r="R1618" s="61"/>
      <c r="S1618" s="7"/>
      <c r="T1618" s="67" t="str">
        <f t="shared" si="2379"/>
        <v/>
      </c>
      <c r="U1618" s="76" t="str">
        <f>IF($A1617&lt;&gt;"",IF(OR(CR1617&lt;&gt;0,CS1617&lt;&gt;0,#REF!&lt;$BB$3),"",IF(#REF!="LER","01,",IF(#REF!="LOR","01,",IF(#REF!="LEB","02,",IF(#REF!="LOB","01,",IF(#REF!="HER","19,",IF(#REF!="HOR","19,",IF(#REF!="HEB","20,",IF(#REF!="HOB","19,",""))))))))),"")</f>
        <v/>
      </c>
      <c r="V1618" s="76" t="str">
        <f>IF($A1617&lt;&gt;"",IF(OR(CR1617&lt;&gt;0,CS1617&lt;&gt;0,#REF!&lt;$BB$3),"",IF(#REF!="LER","02,",IF(#REF!="LOR","03,",IF(#REF!="LEB","04,",IF(#REF!="LOB","02,",IF(#REF!="HER","20,",IF(#REF!="HOR","21,",IF(#REF!="HEB","22,",IF(#REF!="HOB","20,",""))))))))),"")</f>
        <v/>
      </c>
      <c r="W1618" s="76" t="str">
        <f>IF($A1617&lt;&gt;"",IF(OR(CR1617&lt;&gt;0,CS1617&lt;&gt;0,#REF!&lt;$BB$3),"",IF(#REF!="LER","03,",IF(#REF!="LOR","05,",IF(#REF!="LEB","06,",IF(#REF!="LOB","03,",IF(#REF!="HER","21,",IF(#REF!="HOR","23,",IF(#REF!="HEB","24,",IF(#REF!="HOB","21,",""))))))))),"")</f>
        <v/>
      </c>
      <c r="X1618" s="76" t="str">
        <f>IF($A1617&lt;&gt;"",IF(OR(CR1617&lt;&gt;0,CS1617&lt;&gt;0,#REF!&lt;$BB$3),"",IF(#REF!="LER","04,",IF(#REF!="LOR","07,",IF(#REF!="LEB","08,",IF(#REF!="LOB","04,",IF(#REF!="HER","22,",IF(#REF!="HOR","25,",IF(#REF!="HEB","26,",IF(#REF!="HOB","22,",""))))))))),"")</f>
        <v/>
      </c>
      <c r="Y1618" s="76" t="str">
        <f>IF($A1617&lt;&gt;"",IF(OR(CR1617&lt;&gt;0,CS1617&lt;&gt;0,#REF!&lt;$BB$3),"",IF(#REF!="LER","05,",IF(#REF!="LOR","09,",IF(#REF!="LEB","10,",IF(#REF!="LOB","05,",IF(#REF!="HER","23,",IF(#REF!="HOR","27,",IF(#REF!="HEB","28,",IF(#REF!="HOB","23,",""))))))))),"")</f>
        <v/>
      </c>
      <c r="Z1618" s="76" t="str">
        <f>IF($A1617&lt;&gt;"",IF(OR(CR1617&lt;&gt;0,CS1617&lt;&gt;0,#REF!&lt;$BB$3),"",IF(#REF!="LER","06,",IF(#REF!="LOR","11,",IF(#REF!="LEB","11,",IF(#REF!="LOB","06,",IF(#REF!="HER","24,",IF(#REF!="HOR","29,",IF(#REF!="HEB","29,",IF(#REF!="HOB","24,",""))))))))),"")</f>
        <v/>
      </c>
      <c r="AA1618" s="60" t="b">
        <f t="shared" si="2387"/>
        <v>0</v>
      </c>
      <c r="AB1618" s="60" t="b">
        <f t="shared" si="2388"/>
        <v>0</v>
      </c>
      <c r="AC1618" s="60" t="b">
        <f t="shared" si="2389"/>
        <v>0</v>
      </c>
      <c r="AD1618" s="60" t="b">
        <f t="shared" si="2390"/>
        <v>0</v>
      </c>
      <c r="AE1618" s="60" t="b">
        <f t="shared" si="2391"/>
        <v>0</v>
      </c>
      <c r="AF1618" s="60" t="b">
        <f t="shared" si="2392"/>
        <v>0</v>
      </c>
      <c r="AG1618" s="60"/>
      <c r="AH1618" s="60"/>
      <c r="AI1618" s="60"/>
      <c r="AJ1618" s="60"/>
      <c r="AK1618" s="67" t="str">
        <f t="shared" si="2380"/>
        <v/>
      </c>
      <c r="AL1618" s="76" t="str">
        <f>IF($A1617&lt;&gt;"",IF(OR(CR1617&lt;&gt;0,CS1617&lt;&gt;0,#REF!&lt;$BB$3),"",IF(#REF!="LER","07,",IF(#REF!="LOR","12,",IF(#REF!="LEB","12,",IF(#REF!="LOB","08,",IF(#REF!="HER","25,",IF(#REF!="HOR","30,",IF(#REF!="HEB","30,",IF(#REF!="HOB","25,",""))))))))),"")</f>
        <v/>
      </c>
      <c r="AM1618" s="76" t="str">
        <f>IF($A1617&lt;&gt;"",IF(OR(CR1617&lt;&gt;0,CS1617&lt;&gt;0,#REF!&lt;$BB$3),"",IF(#REF!="LER","08,",IF(#REF!="LOR","13,",IF(#REF!="LEB","13,",IF(#REF!="LOB","09,",IF(#REF!="HER","26,",IF(#REF!="HOR","31,",IF(#REF!="HEB","31,",IF(#REF!="HOB","26,",""))))))))),"")</f>
        <v/>
      </c>
      <c r="AN1618" s="118" t="str">
        <f t="shared" si="2413"/>
        <v/>
      </c>
      <c r="AO1618" s="76" t="str">
        <f>IF($A1617&lt;&gt;"",IF(OR(CR1617&lt;&gt;0,CS1617&lt;&gt;0,#REF!&lt;$BB$3),"",IF(#REF!="LER","10,",IF(#REF!="LOR","15,",IF(#REF!="LEB","15,",IF(#REF!="LOB","11,",IF(#REF!="HER","28,",IF(#REF!="HOR","33,",IF(#REF!="HEB","33,",IF(#REF!="HOB","28,",""))))))))),"")</f>
        <v/>
      </c>
      <c r="AP1618" s="76" t="str">
        <f>IF($A1617&lt;&gt;"",IF(OR(CR1617&lt;&gt;0,CS1617&lt;&gt;0,#REF!&lt;$BB$3),"",IF(#REF!="LER","12,",IF(#REF!="LOR","16,",IF(#REF!="LEB","16,",IF(#REF!="LOB","13,",IF(#REF!="HER","30,",IF(#REF!="HOR","34,",IF(#REF!="HEB","34,",IF(#REF!="HOB","29,",""))))))))),"")</f>
        <v/>
      </c>
      <c r="AQ1618" s="76" t="str">
        <f>IF($A1617&lt;&gt;"",IF(OR(CR1617&lt;&gt;0,CS1617&lt;&gt;0,#REF!&lt;$BB$3),"",IF(#REF!="LER","14,",IF(#REF!="LOR","17,",IF(#REF!="LEB","17,",IF(#REF!="LOB","15,",IF(#REF!="HER","32,",IF(#REF!="HOR","35,",IF(#REF!="HEB","35,",IF(#REF!="HOB","31,",""))))))))),"")</f>
        <v/>
      </c>
      <c r="AR1618" s="76" t="str">
        <f>IF($A1617&lt;&gt;"",IF(OR(CR1617&lt;&gt;0,CS1617&lt;&gt;0,#REF!&lt;$BB$3),"",IF(#REF!="LER","16,",IF(#REF!="LOR","18,",IF(#REF!="LEB","18,",IF(#REF!="LOB","17,",IF(#REF!="HER","34,",IF(#REF!="HOR","36,",IF(#REF!="HEB","36,",IF(#REF!="HOB","33,",""))))))))),"")</f>
        <v/>
      </c>
      <c r="AS1618" s="60" t="b">
        <f t="shared" si="2393"/>
        <v>0</v>
      </c>
      <c r="AT1618" s="60" t="b">
        <f t="shared" si="2394"/>
        <v>0</v>
      </c>
      <c r="AU1618" s="60" t="b">
        <f t="shared" si="2395"/>
        <v>0</v>
      </c>
      <c r="AV1618" s="60" t="b">
        <f t="shared" si="2396"/>
        <v>0</v>
      </c>
      <c r="AW1618" s="60" t="b">
        <f t="shared" si="2397"/>
        <v>0</v>
      </c>
      <c r="AX1618" s="60" t="b">
        <f t="shared" si="2398"/>
        <v>0</v>
      </c>
      <c r="AY1618" s="60" t="b">
        <f t="shared" si="2399"/>
        <v>0</v>
      </c>
      <c r="AZ1618" s="60"/>
      <c r="BA1618" s="60"/>
      <c r="BB1618" s="13">
        <f t="shared" ref="BB1618:BB1681" si="2424">IF(A1618&lt;&gt;"",IF(OR(CR1617&lt;&gt;0,CS1617&lt;&gt;0),0,SUM(AA1618:AY1618)),0)</f>
        <v>0</v>
      </c>
      <c r="BC1618" s="11" t="e">
        <f>IF(#REF!&lt;&gt;"",S1618+BC1617,0)</f>
        <v>#REF!</v>
      </c>
      <c r="BD1618" s="67" t="str">
        <f t="shared" si="2381"/>
        <v/>
      </c>
      <c r="BE1618" s="76" t="str">
        <f>IF($A1617&lt;&gt;"",IF(OR(EE1617&lt;&gt;0,EF1617&lt;&gt;0,#REF!&lt;$BB$3),"",IF(#REF!="LER","01,",IF(#REF!="LOR","01,",IF(#REF!="LEB","02,",IF(#REF!="LOB","01,",IF(#REF!="HER","19,",IF(#REF!="HOR","19,",IF(#REF!="HEB","20,",IF(#REF!="HOB","19,",""))))))))),"")</f>
        <v/>
      </c>
      <c r="BF1618" s="76" t="str">
        <f>IF($A1617&lt;&gt;"",IF(OR(EE1617&lt;&gt;0,EF1617&lt;&gt;0,#REF!&lt;$BB$3),"",IF(#REF!="LER","02,",IF(#REF!="LOR","03,",IF(#REF!="LEB","04,",IF(#REF!="LOB","02,",IF(#REF!="HER","20,",IF(#REF!="HOR","21,",IF(#REF!="HEB","22,",IF(#REF!="HOB","20,",""))))))))),"")</f>
        <v/>
      </c>
      <c r="BG1618" s="76" t="str">
        <f>IF($A1617&lt;&gt;"",IF(OR(EE1617&lt;&gt;0,EF1617&lt;&gt;0,#REF!&lt;$BB$3),"",IF(#REF!="LER","03,",IF(#REF!="LOR","05,",IF(#REF!="LEB","06,",IF(#REF!="LOB","03,",IF(#REF!="HER","21,",IF(#REF!="HOR","23,",IF(#REF!="HEB","24,",IF(#REF!="HOB","21,",""))))))))),"")</f>
        <v/>
      </c>
      <c r="BH1618" s="76" t="str">
        <f>IF($A1617&lt;&gt;"",IF(OR(EE1617&lt;&gt;0,EF1617&lt;&gt;0,#REF!&lt;$BB$3),"",IF(#REF!="LER","04,",IF(#REF!="LOR","07,",IF(#REF!="LEB","08,",IF(#REF!="LOB","04,",IF(#REF!="HER","22,",IF(#REF!="HOR","25,",IF(#REF!="HEB","26,",IF(#REF!="HOB","22,",""))))))))),"")</f>
        <v/>
      </c>
      <c r="BI1618" s="76" t="str">
        <f>IF($A1617&lt;&gt;"",IF(OR(EE1617&lt;&gt;0,EF1617&lt;&gt;0,#REF!&lt;$BB$3),"",IF(#REF!="LER","05,",IF(#REF!="LOR","09,",IF(#REF!="LEB","10,",IF(#REF!="LOB","05,",IF(#REF!="HER","23,",IF(#REF!="HOR","27,",IF(#REF!="HEB","28,",IF(#REF!="HOB","23,",""))))))))),"")</f>
        <v/>
      </c>
      <c r="BJ1618" s="76" t="str">
        <f>IF($A1617&lt;&gt;"",IF(OR(EE1617&lt;&gt;0,EF1617&lt;&gt;0,#REF!&lt;$BB$3),"",IF(#REF!="LER","06,",IF(#REF!="LOR","11,",IF(#REF!="LEB","11,",IF(#REF!="LOB","06,",IF(#REF!="HER","24,",IF(#REF!="HOR","29,",IF(#REF!="HEB","29,",IF(#REF!="HOB","24,",""))))))))),"")</f>
        <v/>
      </c>
      <c r="BK1618" s="60" t="b">
        <f t="shared" si="2400"/>
        <v>0</v>
      </c>
      <c r="BL1618" s="60" t="b">
        <f t="shared" si="2401"/>
        <v>0</v>
      </c>
      <c r="BM1618" s="60" t="b">
        <f t="shared" si="2402"/>
        <v>0</v>
      </c>
      <c r="BN1618" s="60" t="b">
        <f t="shared" si="2403"/>
        <v>0</v>
      </c>
      <c r="BO1618" s="60" t="b">
        <f t="shared" si="2404"/>
        <v>0</v>
      </c>
      <c r="BP1618" s="60" t="b">
        <f t="shared" si="2405"/>
        <v>0</v>
      </c>
      <c r="BQ1618" s="60"/>
      <c r="BR1618" s="60"/>
      <c r="BS1618" s="92">
        <f t="shared" ref="BS1618:BS1624" si="2425">IF(BT1618&lt;0,BS1617+1,0)</f>
        <v>0</v>
      </c>
      <c r="BT1618" s="60"/>
      <c r="BU1618" s="60"/>
      <c r="BV1618" s="67" t="str">
        <f t="shared" si="2382"/>
        <v/>
      </c>
      <c r="BW1618" s="76" t="str">
        <f>IF($A1617&lt;&gt;"",IF(OR(EE1617&lt;&gt;0,EF1617&lt;&gt;0,#REF!&lt;$BB$3),"",IF(#REF!="LER","07,",IF(#REF!="LOR","12,",IF(#REF!="LEB","12,",IF(#REF!="LOB","08,",IF(#REF!="HER","25,",IF(#REF!="HOR","30,",IF(#REF!="HEB","30,",IF(#REF!="HOB","25,",""))))))))),"")</f>
        <v/>
      </c>
      <c r="BX1618" s="76" t="str">
        <f>IF($A1617&lt;&gt;"",IF(OR(EE1617&lt;&gt;0,EF1617&lt;&gt;0,#REF!&lt;$BB$3),"",IF(#REF!="LER","08,",IF(#REF!="LOR","13,",IF(#REF!="LEB","13,",IF(#REF!="LOB","09,",IF(#REF!="HER","26,",IF(#REF!="HOR","31,",IF(#REF!="HEB","31,",IF(#REF!="HOB","26,",""))))))))),"")</f>
        <v/>
      </c>
      <c r="BY1618" s="76" t="str">
        <f>IF($A1617&lt;&gt;"",IF(OR(EE1617&lt;&gt;0,EF1617&lt;&gt;0,#REF!&lt;$BB$3),"",IF(#REF!="LER","09,",IF(#REF!="LOR","14,",IF(#REF!="LEB","14,",IF(#REF!="LOB","10,",IF(#REF!="HER","27,",IF(#REF!="HOR","32,",IF(#REF!="HEB","32,",IF(#REF!="HOB","27,",""))))))))),"")</f>
        <v/>
      </c>
      <c r="BZ1618" s="76" t="str">
        <f>IF($A1617&lt;&gt;"",IF(OR(EE1617&lt;&gt;0,EF1617&lt;&gt;0,#REF!&lt;$BB$3),"",IF(#REF!="LER","10,",IF(#REF!="LOR","15,",IF(#REF!="LEB","15,",IF(#REF!="LOB","11,",IF(#REF!="HER","28,",IF(#REF!="HOR","33,",IF(#REF!="HEB","33,",IF(#REF!="HOB","28,",""))))))))),"")</f>
        <v/>
      </c>
      <c r="CA1618" s="76" t="str">
        <f>IF($A1617&lt;&gt;"",IF(OR(EE1617&lt;&gt;0,EF1617&lt;&gt;0,#REF!&lt;$BB$3),"",IF(#REF!="LER","12,",IF(#REF!="LOR","16,",IF(#REF!="LEB","16,",IF(#REF!="LOB","13,",IF(#REF!="HER","30,",IF(#REF!="HOR","34,",IF(#REF!="HEB","34,",IF(#REF!="HOB","29,",""))))))))),"")</f>
        <v/>
      </c>
      <c r="CB1618" s="76" t="str">
        <f>IF($A1617&lt;&gt;"",IF(OR(EE1617&lt;&gt;0,EF1617&lt;&gt;0,#REF!&lt;$BB$3),"",IF(#REF!="LER","14,",IF(#REF!="LOR","17,",IF(#REF!="LEB","17,",IF(#REF!="LOB","15,",IF(#REF!="HER","32,",IF(#REF!="HOR","35,",IF(#REF!="HEB","35,",IF(#REF!="HOB","31,",""))))))))),"")</f>
        <v/>
      </c>
      <c r="CC1618" s="76" t="str">
        <f>IF($A1617&lt;&gt;"",IF(OR(EE1617&lt;&gt;0,EF1617&lt;&gt;0,#REF!&lt;$BB$3),"",IF(#REF!="LER","16,",IF(#REF!="LOR","18,",IF(#REF!="LEB","18,",IF(#REF!="LOB","17,",IF(#REF!="HER","34,",IF(#REF!="HOR","36,",IF(#REF!="HEB","36,",IF(#REF!="HOB","33,",""))))))))),"")</f>
        <v/>
      </c>
      <c r="CD1618" s="60" t="b">
        <f t="shared" si="2406"/>
        <v>0</v>
      </c>
      <c r="CE1618" s="60" t="b">
        <f t="shared" si="2407"/>
        <v>0</v>
      </c>
      <c r="CF1618" s="60" t="b">
        <f t="shared" si="2408"/>
        <v>0</v>
      </c>
      <c r="CG1618" s="60" t="b">
        <f t="shared" si="2409"/>
        <v>0</v>
      </c>
      <c r="CH1618" s="60" t="b">
        <f t="shared" si="2410"/>
        <v>0</v>
      </c>
      <c r="CI1618" s="60" t="b">
        <f t="shared" si="2411"/>
        <v>0</v>
      </c>
      <c r="CJ1618" s="60" t="b">
        <f t="shared" si="2412"/>
        <v>0</v>
      </c>
      <c r="CK1618" s="60"/>
      <c r="CL1618" s="60"/>
      <c r="CM1618" s="92">
        <f t="shared" ref="CM1618:CM1624" si="2426">IF(CN1618&lt;0,CM1617+1,0)</f>
        <v>0</v>
      </c>
      <c r="CN1618" s="13">
        <f t="shared" ref="CN1618:CN1681" si="2427">IF(AK1618&lt;&gt;"",IF(OR(EE1617&lt;&gt;0,EF1617&lt;&gt;0),0,SUM(BK1618:CJ1618)),0)</f>
        <v>0</v>
      </c>
      <c r="CO1618" s="11" t="e">
        <f>IF(#REF!&lt;&gt;"",BC1618+CO1617,0)</f>
        <v>#REF!</v>
      </c>
      <c r="CP1618" s="13">
        <f t="shared" si="2423"/>
        <v>0</v>
      </c>
      <c r="CQ1618" s="11">
        <f t="shared" si="2368"/>
        <v>0</v>
      </c>
      <c r="CR1618" s="57">
        <f t="shared" si="2385"/>
        <v>0</v>
      </c>
      <c r="CS1618" s="57">
        <f t="shared" si="2386"/>
        <v>0</v>
      </c>
      <c r="CT1618" s="57">
        <f t="shared" si="2376"/>
        <v>0</v>
      </c>
      <c r="CU1618" s="24"/>
      <c r="CV1618" s="24"/>
      <c r="CW1618" s="24"/>
      <c r="CX1618" s="24"/>
      <c r="CY1618" s="24"/>
      <c r="CZ1618" s="24"/>
      <c r="DA1618" s="24"/>
      <c r="DB1618" s="24"/>
      <c r="DC1618" s="24"/>
      <c r="DD1618" s="64"/>
      <c r="DJ1618" s="39"/>
    </row>
    <row r="1619" spans="2:114" x14ac:dyDescent="0.2">
      <c r="B1619" s="61" t="str">
        <f>IF(A1619="","",IF(U1620="","DB",U1620&amp;V1620&amp;W1620&amp;X1620&amp;Y1620&amp;Z1620&amp;AL1620&amp;AM1620&amp;AN1620&amp;AO1620&amp;AP1620&amp;AQ1620&amp;AR1620&amp;#REF!))</f>
        <v/>
      </c>
      <c r="C1619" s="7" t="str">
        <f t="shared" si="2416"/>
        <v/>
      </c>
      <c r="D1619" s="60">
        <f t="shared" si="2417"/>
        <v>0</v>
      </c>
      <c r="E1619" s="7" t="e">
        <f>IF(COUNTBLANK(BE1620:BI1620)=5,#REF!&amp;",",IF(COUNTBLANK(U1620:AR1620)=1,T1620&amp;","&amp;T1620&amp;","&amp;T1620&amp;","&amp;T1620&amp;","&amp;T1620&amp;","&amp;T1620&amp;","&amp;T1620&amp;","&amp;T1620&amp;","&amp;T1620&amp;","&amp;T1620&amp;","&amp;T1620&amp;","&amp;T1620&amp;","&amp;T1620&amp;",",T1620&amp;","&amp;T1620&amp;","&amp;T1620&amp;","&amp;T1620&amp;","&amp;T1620&amp;","&amp;T1620&amp;","&amp;T1620&amp;","&amp;T1620&amp;","&amp;T1620&amp;","&amp;T1620&amp;","&amp;T1620&amp;","&amp;T1620&amp;","&amp;T1620&amp;","&amp;T1620&amp;","))</f>
        <v>#REF!</v>
      </c>
      <c r="F1619" s="72" t="str">
        <f t="shared" si="2369"/>
        <v/>
      </c>
      <c r="G1619" s="73">
        <f t="shared" si="2418"/>
        <v>0</v>
      </c>
      <c r="H1619" s="112">
        <f t="shared" si="2419"/>
        <v>0</v>
      </c>
      <c r="I1619" s="112">
        <f t="shared" si="2420"/>
        <v>0</v>
      </c>
      <c r="J1619" s="74" t="e">
        <f>COUNTIF(#REF!,"E")</f>
        <v>#REF!</v>
      </c>
      <c r="K1619" s="74" t="e">
        <f>COUNTIF(#REF!,"O")</f>
        <v>#REF!</v>
      </c>
      <c r="L1619" s="74" t="e">
        <f t="shared" si="2421"/>
        <v>#REF!</v>
      </c>
      <c r="M1619" s="113" t="e">
        <f t="shared" si="2422"/>
        <v>#REF!</v>
      </c>
      <c r="N1619" s="60"/>
      <c r="O1619" s="61"/>
      <c r="P1619" s="61"/>
      <c r="Q1619" s="61"/>
      <c r="R1619" s="61"/>
      <c r="S1619" s="7"/>
      <c r="T1619" s="67" t="str">
        <f t="shared" si="2379"/>
        <v/>
      </c>
      <c r="U1619" s="76" t="str">
        <f>IF($A1618&lt;&gt;"",IF(OR(CR1618&lt;&gt;0,CS1618&lt;&gt;0,#REF!&lt;$BB$3),"",IF(#REF!="LER","01,",IF(#REF!="LOR","01,",IF(#REF!="LEB","02,",IF(#REF!="LOB","01,",IF(#REF!="HER","19,",IF(#REF!="HOR","19,",IF(#REF!="HEB","20,",IF(#REF!="HOB","19,",""))))))))),"")</f>
        <v/>
      </c>
      <c r="V1619" s="76" t="str">
        <f>IF($A1618&lt;&gt;"",IF(OR(CR1618&lt;&gt;0,CS1618&lt;&gt;0,#REF!&lt;$BB$3),"",IF(#REF!="LER","02,",IF(#REF!="LOR","03,",IF(#REF!="LEB","04,",IF(#REF!="LOB","02,",IF(#REF!="HER","20,",IF(#REF!="HOR","21,",IF(#REF!="HEB","22,",IF(#REF!="HOB","20,",""))))))))),"")</f>
        <v/>
      </c>
      <c r="W1619" s="76" t="str">
        <f>IF($A1618&lt;&gt;"",IF(OR(CR1618&lt;&gt;0,CS1618&lt;&gt;0,#REF!&lt;$BB$3),"",IF(#REF!="LER","03,",IF(#REF!="LOR","05,",IF(#REF!="LEB","06,",IF(#REF!="LOB","03,",IF(#REF!="HER","21,",IF(#REF!="HOR","23,",IF(#REF!="HEB","24,",IF(#REF!="HOB","21,",""))))))))),"")</f>
        <v/>
      </c>
      <c r="X1619" s="76" t="str">
        <f>IF($A1618&lt;&gt;"",IF(OR(CR1618&lt;&gt;0,CS1618&lt;&gt;0,#REF!&lt;$BB$3),"",IF(#REF!="LER","04,",IF(#REF!="LOR","07,",IF(#REF!="LEB","08,",IF(#REF!="LOB","04,",IF(#REF!="HER","22,",IF(#REF!="HOR","25,",IF(#REF!="HEB","26,",IF(#REF!="HOB","22,",""))))))))),"")</f>
        <v/>
      </c>
      <c r="Y1619" s="76" t="str">
        <f>IF($A1618&lt;&gt;"",IF(OR(CR1618&lt;&gt;0,CS1618&lt;&gt;0,#REF!&lt;$BB$3),"",IF(#REF!="LER","05,",IF(#REF!="LOR","09,",IF(#REF!="LEB","10,",IF(#REF!="LOB","05,",IF(#REF!="HER","23,",IF(#REF!="HOR","27,",IF(#REF!="HEB","28,",IF(#REF!="HOB","23,",""))))))))),"")</f>
        <v/>
      </c>
      <c r="Z1619" s="76" t="str">
        <f>IF($A1618&lt;&gt;"",IF(OR(CR1618&lt;&gt;0,CS1618&lt;&gt;0,#REF!&lt;$BB$3),"",IF(#REF!="LER","06,",IF(#REF!="LOR","11,",IF(#REF!="LEB","11,",IF(#REF!="LOB","06,",IF(#REF!="HER","24,",IF(#REF!="HOR","29,",IF(#REF!="HEB","29,",IF(#REF!="HOB","24,",""))))))))),"")</f>
        <v/>
      </c>
      <c r="AA1619" s="60" t="b">
        <f t="shared" si="2387"/>
        <v>0</v>
      </c>
      <c r="AB1619" s="60" t="b">
        <f t="shared" si="2388"/>
        <v>0</v>
      </c>
      <c r="AC1619" s="60" t="b">
        <f t="shared" si="2389"/>
        <v>0</v>
      </c>
      <c r="AD1619" s="60" t="b">
        <f t="shared" si="2390"/>
        <v>0</v>
      </c>
      <c r="AE1619" s="60" t="b">
        <f t="shared" si="2391"/>
        <v>0</v>
      </c>
      <c r="AF1619" s="60" t="b">
        <f t="shared" si="2392"/>
        <v>0</v>
      </c>
      <c r="AG1619" s="60"/>
      <c r="AH1619" s="60"/>
      <c r="AI1619" s="60"/>
      <c r="AJ1619" s="60"/>
      <c r="AK1619" s="67" t="str">
        <f t="shared" si="2380"/>
        <v/>
      </c>
      <c r="AL1619" s="76" t="str">
        <f>IF($A1618&lt;&gt;"",IF(OR(CR1618&lt;&gt;0,CS1618&lt;&gt;0,#REF!&lt;$BB$3),"",IF(#REF!="LER","07,",IF(#REF!="LOR","12,",IF(#REF!="LEB","12,",IF(#REF!="LOB","08,",IF(#REF!="HER","25,",IF(#REF!="HOR","30,",IF(#REF!="HEB","30,",IF(#REF!="HOB","25,",""))))))))),"")</f>
        <v/>
      </c>
      <c r="AM1619" s="76" t="str">
        <f>IF($A1618&lt;&gt;"",IF(OR(CR1618&lt;&gt;0,CS1618&lt;&gt;0,#REF!&lt;$BB$3),"",IF(#REF!="LER","08,",IF(#REF!="LOR","13,",IF(#REF!="LEB","13,",IF(#REF!="LOB","09,",IF(#REF!="HER","26,",IF(#REF!="HOR","31,",IF(#REF!="HEB","31,",IF(#REF!="HOB","26,",""))))))))),"")</f>
        <v/>
      </c>
      <c r="AN1619" s="118" t="str">
        <f t="shared" si="2413"/>
        <v/>
      </c>
      <c r="AO1619" s="76" t="str">
        <f>IF($A1618&lt;&gt;"",IF(OR(CR1618&lt;&gt;0,CS1618&lt;&gt;0,#REF!&lt;$BB$3),"",IF(#REF!="LER","10,",IF(#REF!="LOR","15,",IF(#REF!="LEB","15,",IF(#REF!="LOB","11,",IF(#REF!="HER","28,",IF(#REF!="HOR","33,",IF(#REF!="HEB","33,",IF(#REF!="HOB","28,",""))))))))),"")</f>
        <v/>
      </c>
      <c r="AP1619" s="76" t="str">
        <f>IF($A1618&lt;&gt;"",IF(OR(CR1618&lt;&gt;0,CS1618&lt;&gt;0,#REF!&lt;$BB$3),"",IF(#REF!="LER","12,",IF(#REF!="LOR","16,",IF(#REF!="LEB","16,",IF(#REF!="LOB","13,",IF(#REF!="HER","30,",IF(#REF!="HOR","34,",IF(#REF!="HEB","34,",IF(#REF!="HOB","29,",""))))))))),"")</f>
        <v/>
      </c>
      <c r="AQ1619" s="76" t="str">
        <f>IF($A1618&lt;&gt;"",IF(OR(CR1618&lt;&gt;0,CS1618&lt;&gt;0,#REF!&lt;$BB$3),"",IF(#REF!="LER","14,",IF(#REF!="LOR","17,",IF(#REF!="LEB","17,",IF(#REF!="LOB","15,",IF(#REF!="HER","32,",IF(#REF!="HOR","35,",IF(#REF!="HEB","35,",IF(#REF!="HOB","31,",""))))))))),"")</f>
        <v/>
      </c>
      <c r="AR1619" s="76" t="str">
        <f>IF($A1618&lt;&gt;"",IF(OR(CR1618&lt;&gt;0,CS1618&lt;&gt;0,#REF!&lt;$BB$3),"",IF(#REF!="LER","16,",IF(#REF!="LOR","18,",IF(#REF!="LEB","18,",IF(#REF!="LOB","17,",IF(#REF!="HER","34,",IF(#REF!="HOR","36,",IF(#REF!="HEB","36,",IF(#REF!="HOB","33,",""))))))))),"")</f>
        <v/>
      </c>
      <c r="AS1619" s="60" t="b">
        <f t="shared" si="2393"/>
        <v>0</v>
      </c>
      <c r="AT1619" s="60" t="b">
        <f t="shared" si="2394"/>
        <v>0</v>
      </c>
      <c r="AU1619" s="60" t="b">
        <f t="shared" si="2395"/>
        <v>0</v>
      </c>
      <c r="AV1619" s="60" t="b">
        <f t="shared" si="2396"/>
        <v>0</v>
      </c>
      <c r="AW1619" s="60" t="b">
        <f t="shared" si="2397"/>
        <v>0</v>
      </c>
      <c r="AX1619" s="60" t="b">
        <f t="shared" si="2398"/>
        <v>0</v>
      </c>
      <c r="AY1619" s="60" t="b">
        <f t="shared" si="2399"/>
        <v>0</v>
      </c>
      <c r="AZ1619" s="60"/>
      <c r="BA1619" s="60"/>
      <c r="BB1619" s="13">
        <f t="shared" si="2424"/>
        <v>0</v>
      </c>
      <c r="BC1619" s="11" t="e">
        <f>IF(#REF!&lt;&gt;"",S1619+BC1618,0)</f>
        <v>#REF!</v>
      </c>
      <c r="BD1619" s="67" t="str">
        <f t="shared" si="2381"/>
        <v/>
      </c>
      <c r="BE1619" s="76" t="str">
        <f>IF($A1618&lt;&gt;"",IF(OR(EE1618&lt;&gt;0,EF1618&lt;&gt;0,#REF!&lt;$BB$3),"",IF(#REF!="LER","01,",IF(#REF!="LOR","01,",IF(#REF!="LEB","02,",IF(#REF!="LOB","01,",IF(#REF!="HER","19,",IF(#REF!="HOR","19,",IF(#REF!="HEB","20,",IF(#REF!="HOB","19,",""))))))))),"")</f>
        <v/>
      </c>
      <c r="BF1619" s="76" t="str">
        <f>IF($A1618&lt;&gt;"",IF(OR(EE1618&lt;&gt;0,EF1618&lt;&gt;0,#REF!&lt;$BB$3),"",IF(#REF!="LER","02,",IF(#REF!="LOR","03,",IF(#REF!="LEB","04,",IF(#REF!="LOB","02,",IF(#REF!="HER","20,",IF(#REF!="HOR","21,",IF(#REF!="HEB","22,",IF(#REF!="HOB","20,",""))))))))),"")</f>
        <v/>
      </c>
      <c r="BG1619" s="76" t="str">
        <f>IF($A1618&lt;&gt;"",IF(OR(EE1618&lt;&gt;0,EF1618&lt;&gt;0,#REF!&lt;$BB$3),"",IF(#REF!="LER","03,",IF(#REF!="LOR","05,",IF(#REF!="LEB","06,",IF(#REF!="LOB","03,",IF(#REF!="HER","21,",IF(#REF!="HOR","23,",IF(#REF!="HEB","24,",IF(#REF!="HOB","21,",""))))))))),"")</f>
        <v/>
      </c>
      <c r="BH1619" s="76" t="str">
        <f>IF($A1618&lt;&gt;"",IF(OR(EE1618&lt;&gt;0,EF1618&lt;&gt;0,#REF!&lt;$BB$3),"",IF(#REF!="LER","04,",IF(#REF!="LOR","07,",IF(#REF!="LEB","08,",IF(#REF!="LOB","04,",IF(#REF!="HER","22,",IF(#REF!="HOR","25,",IF(#REF!="HEB","26,",IF(#REF!="HOB","22,",""))))))))),"")</f>
        <v/>
      </c>
      <c r="BI1619" s="76" t="str">
        <f>IF($A1618&lt;&gt;"",IF(OR(EE1618&lt;&gt;0,EF1618&lt;&gt;0,#REF!&lt;$BB$3),"",IF(#REF!="LER","05,",IF(#REF!="LOR","09,",IF(#REF!="LEB","10,",IF(#REF!="LOB","05,",IF(#REF!="HER","23,",IF(#REF!="HOR","27,",IF(#REF!="HEB","28,",IF(#REF!="HOB","23,",""))))))))),"")</f>
        <v/>
      </c>
      <c r="BJ1619" s="76" t="str">
        <f>IF($A1618&lt;&gt;"",IF(OR(EE1618&lt;&gt;0,EF1618&lt;&gt;0,#REF!&lt;$BB$3),"",IF(#REF!="LER","06,",IF(#REF!="LOR","11,",IF(#REF!="LEB","11,",IF(#REF!="LOB","06,",IF(#REF!="HER","24,",IF(#REF!="HOR","29,",IF(#REF!="HEB","29,",IF(#REF!="HOB","24,",""))))))))),"")</f>
        <v/>
      </c>
      <c r="BK1619" s="60" t="b">
        <f t="shared" si="2400"/>
        <v>0</v>
      </c>
      <c r="BL1619" s="60" t="b">
        <f t="shared" si="2401"/>
        <v>0</v>
      </c>
      <c r="BM1619" s="60" t="b">
        <f t="shared" si="2402"/>
        <v>0</v>
      </c>
      <c r="BN1619" s="60" t="b">
        <f t="shared" si="2403"/>
        <v>0</v>
      </c>
      <c r="BO1619" s="60" t="b">
        <f t="shared" si="2404"/>
        <v>0</v>
      </c>
      <c r="BP1619" s="60" t="b">
        <f t="shared" si="2405"/>
        <v>0</v>
      </c>
      <c r="BQ1619" s="60"/>
      <c r="BR1619" s="60"/>
      <c r="BS1619" s="92">
        <f t="shared" si="2425"/>
        <v>0</v>
      </c>
      <c r="BT1619" s="60"/>
      <c r="BU1619" s="60"/>
      <c r="BV1619" s="67" t="str">
        <f t="shared" si="2382"/>
        <v/>
      </c>
      <c r="BW1619" s="76" t="str">
        <f>IF($A1618&lt;&gt;"",IF(OR(EE1618&lt;&gt;0,EF1618&lt;&gt;0,#REF!&lt;$BB$3),"",IF(#REF!="LER","07,",IF(#REF!="LOR","12,",IF(#REF!="LEB","12,",IF(#REF!="LOB","08,",IF(#REF!="HER","25,",IF(#REF!="HOR","30,",IF(#REF!="HEB","30,",IF(#REF!="HOB","25,",""))))))))),"")</f>
        <v/>
      </c>
      <c r="BX1619" s="76" t="str">
        <f>IF($A1618&lt;&gt;"",IF(OR(EE1618&lt;&gt;0,EF1618&lt;&gt;0,#REF!&lt;$BB$3),"",IF(#REF!="LER","08,",IF(#REF!="LOR","13,",IF(#REF!="LEB","13,",IF(#REF!="LOB","09,",IF(#REF!="HER","26,",IF(#REF!="HOR","31,",IF(#REF!="HEB","31,",IF(#REF!="HOB","26,",""))))))))),"")</f>
        <v/>
      </c>
      <c r="BY1619" s="76" t="str">
        <f>IF($A1618&lt;&gt;"",IF(OR(EE1618&lt;&gt;0,EF1618&lt;&gt;0,#REF!&lt;$BB$3),"",IF(#REF!="LER","09,",IF(#REF!="LOR","14,",IF(#REF!="LEB","14,",IF(#REF!="LOB","10,",IF(#REF!="HER","27,",IF(#REF!="HOR","32,",IF(#REF!="HEB","32,",IF(#REF!="HOB","27,",""))))))))),"")</f>
        <v/>
      </c>
      <c r="BZ1619" s="76" t="str">
        <f>IF($A1618&lt;&gt;"",IF(OR(EE1618&lt;&gt;0,EF1618&lt;&gt;0,#REF!&lt;$BB$3),"",IF(#REF!="LER","10,",IF(#REF!="LOR","15,",IF(#REF!="LEB","15,",IF(#REF!="LOB","11,",IF(#REF!="HER","28,",IF(#REF!="HOR","33,",IF(#REF!="HEB","33,",IF(#REF!="HOB","28,",""))))))))),"")</f>
        <v/>
      </c>
      <c r="CA1619" s="76" t="str">
        <f>IF($A1618&lt;&gt;"",IF(OR(EE1618&lt;&gt;0,EF1618&lt;&gt;0,#REF!&lt;$BB$3),"",IF(#REF!="LER","12,",IF(#REF!="LOR","16,",IF(#REF!="LEB","16,",IF(#REF!="LOB","13,",IF(#REF!="HER","30,",IF(#REF!="HOR","34,",IF(#REF!="HEB","34,",IF(#REF!="HOB","29,",""))))))))),"")</f>
        <v/>
      </c>
      <c r="CB1619" s="76" t="str">
        <f>IF($A1618&lt;&gt;"",IF(OR(EE1618&lt;&gt;0,EF1618&lt;&gt;0,#REF!&lt;$BB$3),"",IF(#REF!="LER","14,",IF(#REF!="LOR","17,",IF(#REF!="LEB","17,",IF(#REF!="LOB","15,",IF(#REF!="HER","32,",IF(#REF!="HOR","35,",IF(#REF!="HEB","35,",IF(#REF!="HOB","31,",""))))))))),"")</f>
        <v/>
      </c>
      <c r="CC1619" s="76" t="str">
        <f>IF($A1618&lt;&gt;"",IF(OR(EE1618&lt;&gt;0,EF1618&lt;&gt;0,#REF!&lt;$BB$3),"",IF(#REF!="LER","16,",IF(#REF!="LOR","18,",IF(#REF!="LEB","18,",IF(#REF!="LOB","17,",IF(#REF!="HER","34,",IF(#REF!="HOR","36,",IF(#REF!="HEB","36,",IF(#REF!="HOB","33,",""))))))))),"")</f>
        <v/>
      </c>
      <c r="CD1619" s="60" t="b">
        <f t="shared" si="2406"/>
        <v>0</v>
      </c>
      <c r="CE1619" s="60" t="b">
        <f t="shared" si="2407"/>
        <v>0</v>
      </c>
      <c r="CF1619" s="60" t="b">
        <f t="shared" si="2408"/>
        <v>0</v>
      </c>
      <c r="CG1619" s="60" t="b">
        <f t="shared" si="2409"/>
        <v>0</v>
      </c>
      <c r="CH1619" s="60" t="b">
        <f t="shared" si="2410"/>
        <v>0</v>
      </c>
      <c r="CI1619" s="60" t="b">
        <f t="shared" si="2411"/>
        <v>0</v>
      </c>
      <c r="CJ1619" s="60" t="b">
        <f t="shared" si="2412"/>
        <v>0</v>
      </c>
      <c r="CK1619" s="60"/>
      <c r="CL1619" s="60"/>
      <c r="CM1619" s="92">
        <f t="shared" si="2426"/>
        <v>0</v>
      </c>
      <c r="CN1619" s="13">
        <f t="shared" si="2427"/>
        <v>0</v>
      </c>
      <c r="CO1619" s="11" t="e">
        <f>IF(#REF!&lt;&gt;"",BC1619+CO1618,0)</f>
        <v>#REF!</v>
      </c>
      <c r="CP1619" s="13">
        <f t="shared" si="2423"/>
        <v>0</v>
      </c>
      <c r="CQ1619" s="11">
        <f t="shared" si="2368"/>
        <v>0</v>
      </c>
      <c r="CR1619" s="57">
        <f t="shared" si="2385"/>
        <v>0</v>
      </c>
      <c r="CS1619" s="57">
        <f t="shared" si="2386"/>
        <v>0</v>
      </c>
      <c r="CT1619" s="57">
        <f t="shared" si="2376"/>
        <v>0</v>
      </c>
      <c r="CU1619" s="24"/>
      <c r="CV1619" s="24"/>
      <c r="CW1619" s="24"/>
      <c r="CX1619" s="24"/>
      <c r="CY1619" s="24"/>
      <c r="CZ1619" s="24"/>
      <c r="DA1619" s="24"/>
      <c r="DB1619" s="24"/>
      <c r="DC1619" s="24"/>
      <c r="DD1619" s="64"/>
      <c r="DJ1619" s="39"/>
    </row>
    <row r="1620" spans="2:114" x14ac:dyDescent="0.2">
      <c r="B1620" s="61" t="str">
        <f>IF(A1620="","",IF(U1621="","DB",U1621&amp;V1621&amp;W1621&amp;X1621&amp;Y1621&amp;Z1621&amp;AL1621&amp;AM1621&amp;AN1621&amp;AO1621&amp;AP1621&amp;AQ1621&amp;AR1621&amp;#REF!))</f>
        <v/>
      </c>
      <c r="C1620" s="7" t="str">
        <f t="shared" si="2416"/>
        <v/>
      </c>
      <c r="D1620" s="60">
        <f t="shared" si="2417"/>
        <v>0</v>
      </c>
      <c r="E1620" s="7" t="e">
        <f>IF(COUNTBLANK(BE1621:BI1621)=5,#REF!&amp;",",IF(COUNTBLANK(U1621:AR1621)=1,T1621&amp;","&amp;T1621&amp;","&amp;T1621&amp;","&amp;T1621&amp;","&amp;T1621&amp;","&amp;T1621&amp;","&amp;T1621&amp;","&amp;T1621&amp;","&amp;T1621&amp;","&amp;T1621&amp;","&amp;T1621&amp;","&amp;T1621&amp;","&amp;T1621&amp;",",T1621&amp;","&amp;T1621&amp;","&amp;T1621&amp;","&amp;T1621&amp;","&amp;T1621&amp;","&amp;T1621&amp;","&amp;T1621&amp;","&amp;T1621&amp;","&amp;T1621&amp;","&amp;T1621&amp;","&amp;T1621&amp;","&amp;T1621&amp;","&amp;T1621&amp;","&amp;T1621&amp;","))</f>
        <v>#REF!</v>
      </c>
      <c r="F1620" s="72" t="str">
        <f t="shared" si="2369"/>
        <v/>
      </c>
      <c r="G1620" s="73">
        <f t="shared" si="2418"/>
        <v>0</v>
      </c>
      <c r="H1620" s="112">
        <f t="shared" si="2419"/>
        <v>0</v>
      </c>
      <c r="I1620" s="112">
        <f t="shared" si="2420"/>
        <v>0</v>
      </c>
      <c r="J1620" s="74" t="e">
        <f>COUNTIF(#REF!,"E")</f>
        <v>#REF!</v>
      </c>
      <c r="K1620" s="74" t="e">
        <f>COUNTIF(#REF!,"O")</f>
        <v>#REF!</v>
      </c>
      <c r="L1620" s="74" t="e">
        <f t="shared" si="2421"/>
        <v>#REF!</v>
      </c>
      <c r="M1620" s="113" t="e">
        <f t="shared" si="2422"/>
        <v>#REF!</v>
      </c>
      <c r="N1620" s="60"/>
      <c r="O1620" s="61"/>
      <c r="P1620" s="61"/>
      <c r="Q1620" s="61"/>
      <c r="R1620" s="61"/>
      <c r="S1620" s="7"/>
      <c r="T1620" s="67" t="str">
        <f t="shared" si="2379"/>
        <v/>
      </c>
      <c r="U1620" s="76" t="str">
        <f>IF($A1619&lt;&gt;"",IF(OR(CR1619&lt;&gt;0,CS1619&lt;&gt;0,#REF!&lt;$BB$3),"",IF(#REF!="LER","01,",IF(#REF!="LOR","01,",IF(#REF!="LEB","02,",IF(#REF!="LOB","01,",IF(#REF!="HER","19,",IF(#REF!="HOR","19,",IF(#REF!="HEB","20,",IF(#REF!="HOB","19,",""))))))))),"")</f>
        <v/>
      </c>
      <c r="V1620" s="76" t="str">
        <f>IF($A1619&lt;&gt;"",IF(OR(CR1619&lt;&gt;0,CS1619&lt;&gt;0,#REF!&lt;$BB$3),"",IF(#REF!="LER","02,",IF(#REF!="LOR","03,",IF(#REF!="LEB","04,",IF(#REF!="LOB","02,",IF(#REF!="HER","20,",IF(#REF!="HOR","21,",IF(#REF!="HEB","22,",IF(#REF!="HOB","20,",""))))))))),"")</f>
        <v/>
      </c>
      <c r="W1620" s="76" t="str">
        <f>IF($A1619&lt;&gt;"",IF(OR(CR1619&lt;&gt;0,CS1619&lt;&gt;0,#REF!&lt;$BB$3),"",IF(#REF!="LER","03,",IF(#REF!="LOR","05,",IF(#REF!="LEB","06,",IF(#REF!="LOB","03,",IF(#REF!="HER","21,",IF(#REF!="HOR","23,",IF(#REF!="HEB","24,",IF(#REF!="HOB","21,",""))))))))),"")</f>
        <v/>
      </c>
      <c r="X1620" s="76" t="str">
        <f>IF($A1619&lt;&gt;"",IF(OR(CR1619&lt;&gt;0,CS1619&lt;&gt;0,#REF!&lt;$BB$3),"",IF(#REF!="LER","04,",IF(#REF!="LOR","07,",IF(#REF!="LEB","08,",IF(#REF!="LOB","04,",IF(#REF!="HER","22,",IF(#REF!="HOR","25,",IF(#REF!="HEB","26,",IF(#REF!="HOB","22,",""))))))))),"")</f>
        <v/>
      </c>
      <c r="Y1620" s="76" t="str">
        <f>IF($A1619&lt;&gt;"",IF(OR(CR1619&lt;&gt;0,CS1619&lt;&gt;0,#REF!&lt;$BB$3),"",IF(#REF!="LER","05,",IF(#REF!="LOR","09,",IF(#REF!="LEB","10,",IF(#REF!="LOB","05,",IF(#REF!="HER","23,",IF(#REF!="HOR","27,",IF(#REF!="HEB","28,",IF(#REF!="HOB","23,",""))))))))),"")</f>
        <v/>
      </c>
      <c r="Z1620" s="76" t="str">
        <f>IF($A1619&lt;&gt;"",IF(OR(CR1619&lt;&gt;0,CS1619&lt;&gt;0,#REF!&lt;$BB$3),"",IF(#REF!="LER","06,",IF(#REF!="LOR","11,",IF(#REF!="LEB","11,",IF(#REF!="LOB","06,",IF(#REF!="HER","24,",IF(#REF!="HOR","29,",IF(#REF!="HEB","29,",IF(#REF!="HOB","24,",""))))))))),"")</f>
        <v/>
      </c>
      <c r="AA1620" s="60" t="b">
        <f t="shared" si="2387"/>
        <v>0</v>
      </c>
      <c r="AB1620" s="60" t="b">
        <f t="shared" si="2388"/>
        <v>0</v>
      </c>
      <c r="AC1620" s="60" t="b">
        <f t="shared" si="2389"/>
        <v>0</v>
      </c>
      <c r="AD1620" s="60" t="b">
        <f t="shared" si="2390"/>
        <v>0</v>
      </c>
      <c r="AE1620" s="60" t="b">
        <f t="shared" si="2391"/>
        <v>0</v>
      </c>
      <c r="AF1620" s="60" t="b">
        <f t="shared" si="2392"/>
        <v>0</v>
      </c>
      <c r="AG1620" s="60"/>
      <c r="AH1620" s="60"/>
      <c r="AI1620" s="60"/>
      <c r="AJ1620" s="60"/>
      <c r="AK1620" s="67" t="str">
        <f t="shared" si="2380"/>
        <v/>
      </c>
      <c r="AL1620" s="76" t="str">
        <f>IF($A1619&lt;&gt;"",IF(OR(CR1619&lt;&gt;0,CS1619&lt;&gt;0,#REF!&lt;$BB$3),"",IF(#REF!="LER","07,",IF(#REF!="LOR","12,",IF(#REF!="LEB","12,",IF(#REF!="LOB","08,",IF(#REF!="HER","25,",IF(#REF!="HOR","30,",IF(#REF!="HEB","30,",IF(#REF!="HOB","25,",""))))))))),"")</f>
        <v/>
      </c>
      <c r="AM1620" s="76" t="str">
        <f>IF($A1619&lt;&gt;"",IF(OR(CR1619&lt;&gt;0,CS1619&lt;&gt;0,#REF!&lt;$BB$3),"",IF(#REF!="LER","08,",IF(#REF!="LOR","13,",IF(#REF!="LEB","13,",IF(#REF!="LOB","09,",IF(#REF!="HER","26,",IF(#REF!="HOR","31,",IF(#REF!="HEB","31,",IF(#REF!="HOB","26,",""))))))))),"")</f>
        <v/>
      </c>
      <c r="AN1620" s="118" t="str">
        <f t="shared" si="2413"/>
        <v/>
      </c>
      <c r="AO1620" s="76" t="str">
        <f>IF($A1619&lt;&gt;"",IF(OR(CR1619&lt;&gt;0,CS1619&lt;&gt;0,#REF!&lt;$BB$3),"",IF(#REF!="LER","10,",IF(#REF!="LOR","15,",IF(#REF!="LEB","15,",IF(#REF!="LOB","11,",IF(#REF!="HER","28,",IF(#REF!="HOR","33,",IF(#REF!="HEB","33,",IF(#REF!="HOB","28,",""))))))))),"")</f>
        <v/>
      </c>
      <c r="AP1620" s="76" t="str">
        <f>IF($A1619&lt;&gt;"",IF(OR(CR1619&lt;&gt;0,CS1619&lt;&gt;0,#REF!&lt;$BB$3),"",IF(#REF!="LER","12,",IF(#REF!="LOR","16,",IF(#REF!="LEB","16,",IF(#REF!="LOB","13,",IF(#REF!="HER","30,",IF(#REF!="HOR","34,",IF(#REF!="HEB","34,",IF(#REF!="HOB","29,",""))))))))),"")</f>
        <v/>
      </c>
      <c r="AQ1620" s="76" t="str">
        <f>IF($A1619&lt;&gt;"",IF(OR(CR1619&lt;&gt;0,CS1619&lt;&gt;0,#REF!&lt;$BB$3),"",IF(#REF!="LER","14,",IF(#REF!="LOR","17,",IF(#REF!="LEB","17,",IF(#REF!="LOB","15,",IF(#REF!="HER","32,",IF(#REF!="HOR","35,",IF(#REF!="HEB","35,",IF(#REF!="HOB","31,",""))))))))),"")</f>
        <v/>
      </c>
      <c r="AR1620" s="76" t="str">
        <f>IF($A1619&lt;&gt;"",IF(OR(CR1619&lt;&gt;0,CS1619&lt;&gt;0,#REF!&lt;$BB$3),"",IF(#REF!="LER","16,",IF(#REF!="LOR","18,",IF(#REF!="LEB","18,",IF(#REF!="LOB","17,",IF(#REF!="HER","34,",IF(#REF!="HOR","36,",IF(#REF!="HEB","36,",IF(#REF!="HOB","33,",""))))))))),"")</f>
        <v/>
      </c>
      <c r="AS1620" s="60" t="b">
        <f t="shared" si="2393"/>
        <v>0</v>
      </c>
      <c r="AT1620" s="60" t="b">
        <f t="shared" si="2394"/>
        <v>0</v>
      </c>
      <c r="AU1620" s="60" t="b">
        <f t="shared" si="2395"/>
        <v>0</v>
      </c>
      <c r="AV1620" s="60" t="b">
        <f t="shared" si="2396"/>
        <v>0</v>
      </c>
      <c r="AW1620" s="60" t="b">
        <f t="shared" si="2397"/>
        <v>0</v>
      </c>
      <c r="AX1620" s="60" t="b">
        <f t="shared" si="2398"/>
        <v>0</v>
      </c>
      <c r="AY1620" s="60" t="b">
        <f t="shared" si="2399"/>
        <v>0</v>
      </c>
      <c r="AZ1620" s="60"/>
      <c r="BA1620" s="60"/>
      <c r="BB1620" s="13">
        <f t="shared" si="2424"/>
        <v>0</v>
      </c>
      <c r="BC1620" s="11" t="e">
        <f>IF(#REF!&lt;&gt;"",S1620+BC1619,0)</f>
        <v>#REF!</v>
      </c>
      <c r="BD1620" s="67" t="str">
        <f t="shared" si="2381"/>
        <v/>
      </c>
      <c r="BE1620" s="76" t="str">
        <f>IF($A1619&lt;&gt;"",IF(OR(EE1619&lt;&gt;0,EF1619&lt;&gt;0,#REF!&lt;$BB$3),"",IF(#REF!="LER","01,",IF(#REF!="LOR","01,",IF(#REF!="LEB","02,",IF(#REF!="LOB","01,",IF(#REF!="HER","19,",IF(#REF!="HOR","19,",IF(#REF!="HEB","20,",IF(#REF!="HOB","19,",""))))))))),"")</f>
        <v/>
      </c>
      <c r="BF1620" s="76" t="str">
        <f>IF($A1619&lt;&gt;"",IF(OR(EE1619&lt;&gt;0,EF1619&lt;&gt;0,#REF!&lt;$BB$3),"",IF(#REF!="LER","02,",IF(#REF!="LOR","03,",IF(#REF!="LEB","04,",IF(#REF!="LOB","02,",IF(#REF!="HER","20,",IF(#REF!="HOR","21,",IF(#REF!="HEB","22,",IF(#REF!="HOB","20,",""))))))))),"")</f>
        <v/>
      </c>
      <c r="BG1620" s="76" t="str">
        <f>IF($A1619&lt;&gt;"",IF(OR(EE1619&lt;&gt;0,EF1619&lt;&gt;0,#REF!&lt;$BB$3),"",IF(#REF!="LER","03,",IF(#REF!="LOR","05,",IF(#REF!="LEB","06,",IF(#REF!="LOB","03,",IF(#REF!="HER","21,",IF(#REF!="HOR","23,",IF(#REF!="HEB","24,",IF(#REF!="HOB","21,",""))))))))),"")</f>
        <v/>
      </c>
      <c r="BH1620" s="76" t="str">
        <f>IF($A1619&lt;&gt;"",IF(OR(EE1619&lt;&gt;0,EF1619&lt;&gt;0,#REF!&lt;$BB$3),"",IF(#REF!="LER","04,",IF(#REF!="LOR","07,",IF(#REF!="LEB","08,",IF(#REF!="LOB","04,",IF(#REF!="HER","22,",IF(#REF!="HOR","25,",IF(#REF!="HEB","26,",IF(#REF!="HOB","22,",""))))))))),"")</f>
        <v/>
      </c>
      <c r="BI1620" s="76" t="str">
        <f>IF($A1619&lt;&gt;"",IF(OR(EE1619&lt;&gt;0,EF1619&lt;&gt;0,#REF!&lt;$BB$3),"",IF(#REF!="LER","05,",IF(#REF!="LOR","09,",IF(#REF!="LEB","10,",IF(#REF!="LOB","05,",IF(#REF!="HER","23,",IF(#REF!="HOR","27,",IF(#REF!="HEB","28,",IF(#REF!="HOB","23,",""))))))))),"")</f>
        <v/>
      </c>
      <c r="BJ1620" s="76" t="str">
        <f>IF($A1619&lt;&gt;"",IF(OR(EE1619&lt;&gt;0,EF1619&lt;&gt;0,#REF!&lt;$BB$3),"",IF(#REF!="LER","06,",IF(#REF!="LOR","11,",IF(#REF!="LEB","11,",IF(#REF!="LOB","06,",IF(#REF!="HER","24,",IF(#REF!="HOR","29,",IF(#REF!="HEB","29,",IF(#REF!="HOB","24,",""))))))))),"")</f>
        <v/>
      </c>
      <c r="BK1620" s="60" t="b">
        <f t="shared" si="2400"/>
        <v>0</v>
      </c>
      <c r="BL1620" s="60" t="b">
        <f t="shared" si="2401"/>
        <v>0</v>
      </c>
      <c r="BM1620" s="60" t="b">
        <f t="shared" si="2402"/>
        <v>0</v>
      </c>
      <c r="BN1620" s="60" t="b">
        <f t="shared" si="2403"/>
        <v>0</v>
      </c>
      <c r="BO1620" s="60" t="b">
        <f t="shared" si="2404"/>
        <v>0</v>
      </c>
      <c r="BP1620" s="60" t="b">
        <f t="shared" si="2405"/>
        <v>0</v>
      </c>
      <c r="BQ1620" s="60"/>
      <c r="BR1620" s="60"/>
      <c r="BS1620" s="92">
        <f t="shared" si="2425"/>
        <v>0</v>
      </c>
      <c r="BT1620" s="60"/>
      <c r="BU1620" s="60"/>
      <c r="BV1620" s="67" t="str">
        <f t="shared" si="2382"/>
        <v/>
      </c>
      <c r="BW1620" s="76" t="str">
        <f>IF($A1619&lt;&gt;"",IF(OR(EE1619&lt;&gt;0,EF1619&lt;&gt;0,#REF!&lt;$BB$3),"",IF(#REF!="LER","07,",IF(#REF!="LOR","12,",IF(#REF!="LEB","12,",IF(#REF!="LOB","08,",IF(#REF!="HER","25,",IF(#REF!="HOR","30,",IF(#REF!="HEB","30,",IF(#REF!="HOB","25,",""))))))))),"")</f>
        <v/>
      </c>
      <c r="BX1620" s="76" t="str">
        <f>IF($A1619&lt;&gt;"",IF(OR(EE1619&lt;&gt;0,EF1619&lt;&gt;0,#REF!&lt;$BB$3),"",IF(#REF!="LER","08,",IF(#REF!="LOR","13,",IF(#REF!="LEB","13,",IF(#REF!="LOB","09,",IF(#REF!="HER","26,",IF(#REF!="HOR","31,",IF(#REF!="HEB","31,",IF(#REF!="HOB","26,",""))))))))),"")</f>
        <v/>
      </c>
      <c r="BY1620" s="76" t="str">
        <f>IF($A1619&lt;&gt;"",IF(OR(EE1619&lt;&gt;0,EF1619&lt;&gt;0,#REF!&lt;$BB$3),"",IF(#REF!="LER","09,",IF(#REF!="LOR","14,",IF(#REF!="LEB","14,",IF(#REF!="LOB","10,",IF(#REF!="HER","27,",IF(#REF!="HOR","32,",IF(#REF!="HEB","32,",IF(#REF!="HOB","27,",""))))))))),"")</f>
        <v/>
      </c>
      <c r="BZ1620" s="76" t="str">
        <f>IF($A1619&lt;&gt;"",IF(OR(EE1619&lt;&gt;0,EF1619&lt;&gt;0,#REF!&lt;$BB$3),"",IF(#REF!="LER","10,",IF(#REF!="LOR","15,",IF(#REF!="LEB","15,",IF(#REF!="LOB","11,",IF(#REF!="HER","28,",IF(#REF!="HOR","33,",IF(#REF!="HEB","33,",IF(#REF!="HOB","28,",""))))))))),"")</f>
        <v/>
      </c>
      <c r="CA1620" s="76" t="str">
        <f>IF($A1619&lt;&gt;"",IF(OR(EE1619&lt;&gt;0,EF1619&lt;&gt;0,#REF!&lt;$BB$3),"",IF(#REF!="LER","12,",IF(#REF!="LOR","16,",IF(#REF!="LEB","16,",IF(#REF!="LOB","13,",IF(#REF!="HER","30,",IF(#REF!="HOR","34,",IF(#REF!="HEB","34,",IF(#REF!="HOB","29,",""))))))))),"")</f>
        <v/>
      </c>
      <c r="CB1620" s="76" t="str">
        <f>IF($A1619&lt;&gt;"",IF(OR(EE1619&lt;&gt;0,EF1619&lt;&gt;0,#REF!&lt;$BB$3),"",IF(#REF!="LER","14,",IF(#REF!="LOR","17,",IF(#REF!="LEB","17,",IF(#REF!="LOB","15,",IF(#REF!="HER","32,",IF(#REF!="HOR","35,",IF(#REF!="HEB","35,",IF(#REF!="HOB","31,",""))))))))),"")</f>
        <v/>
      </c>
      <c r="CC1620" s="76" t="str">
        <f>IF($A1619&lt;&gt;"",IF(OR(EE1619&lt;&gt;0,EF1619&lt;&gt;0,#REF!&lt;$BB$3),"",IF(#REF!="LER","16,",IF(#REF!="LOR","18,",IF(#REF!="LEB","18,",IF(#REF!="LOB","17,",IF(#REF!="HER","34,",IF(#REF!="HOR","36,",IF(#REF!="HEB","36,",IF(#REF!="HOB","33,",""))))))))),"")</f>
        <v/>
      </c>
      <c r="CD1620" s="60" t="b">
        <f t="shared" si="2406"/>
        <v>0</v>
      </c>
      <c r="CE1620" s="60" t="b">
        <f t="shared" si="2407"/>
        <v>0</v>
      </c>
      <c r="CF1620" s="60" t="b">
        <f t="shared" si="2408"/>
        <v>0</v>
      </c>
      <c r="CG1620" s="60" t="b">
        <f t="shared" si="2409"/>
        <v>0</v>
      </c>
      <c r="CH1620" s="60" t="b">
        <f t="shared" si="2410"/>
        <v>0</v>
      </c>
      <c r="CI1620" s="60" t="b">
        <f t="shared" si="2411"/>
        <v>0</v>
      </c>
      <c r="CJ1620" s="60" t="b">
        <f t="shared" si="2412"/>
        <v>0</v>
      </c>
      <c r="CK1620" s="60"/>
      <c r="CL1620" s="60"/>
      <c r="CM1620" s="92">
        <f t="shared" si="2426"/>
        <v>0</v>
      </c>
      <c r="CN1620" s="13">
        <f t="shared" si="2427"/>
        <v>0</v>
      </c>
      <c r="CO1620" s="11" t="e">
        <f>IF(#REF!&lt;&gt;"",BC1620+CO1619,0)</f>
        <v>#REF!</v>
      </c>
      <c r="CP1620" s="13">
        <f t="shared" si="2423"/>
        <v>0</v>
      </c>
      <c r="CQ1620" s="11">
        <f t="shared" si="2368"/>
        <v>0</v>
      </c>
      <c r="CR1620" s="57">
        <f t="shared" si="2385"/>
        <v>0</v>
      </c>
      <c r="CS1620" s="57">
        <f t="shared" si="2386"/>
        <v>0</v>
      </c>
      <c r="CT1620" s="57">
        <f t="shared" si="2376"/>
        <v>0</v>
      </c>
      <c r="CU1620" s="24"/>
      <c r="CV1620" s="24"/>
      <c r="CW1620" s="24"/>
      <c r="CX1620" s="24"/>
      <c r="CY1620" s="24"/>
      <c r="CZ1620" s="24"/>
      <c r="DA1620" s="24"/>
      <c r="DB1620" s="24"/>
      <c r="DC1620" s="24"/>
      <c r="DD1620" s="64"/>
      <c r="DJ1620" s="39"/>
    </row>
    <row r="1621" spans="2:114" x14ac:dyDescent="0.2">
      <c r="B1621" s="61" t="str">
        <f>IF(A1621="","",IF(U1622="","DB",U1622&amp;V1622&amp;W1622&amp;X1622&amp;Y1622&amp;Z1622&amp;AL1622&amp;AM1622&amp;AN1622&amp;AO1622&amp;AP1622&amp;AQ1622&amp;AR1622&amp;#REF!))</f>
        <v/>
      </c>
      <c r="C1621" s="7" t="str">
        <f t="shared" si="2416"/>
        <v/>
      </c>
      <c r="D1621" s="60">
        <f t="shared" si="2417"/>
        <v>0</v>
      </c>
      <c r="E1621" s="7" t="e">
        <f>IF(COUNTBLANK(BE1622:BI1622)=5,#REF!&amp;",",IF(COUNTBLANK(U1622:AR1622)=1,T1622&amp;","&amp;T1622&amp;","&amp;T1622&amp;","&amp;T1622&amp;","&amp;T1622&amp;","&amp;T1622&amp;","&amp;T1622&amp;","&amp;T1622&amp;","&amp;T1622&amp;","&amp;T1622&amp;","&amp;T1622&amp;","&amp;T1622&amp;","&amp;T1622&amp;",",T1622&amp;","&amp;T1622&amp;","&amp;T1622&amp;","&amp;T1622&amp;","&amp;T1622&amp;","&amp;T1622&amp;","&amp;T1622&amp;","&amp;T1622&amp;","&amp;T1622&amp;","&amp;T1622&amp;","&amp;T1622&amp;","&amp;T1622&amp;","&amp;T1622&amp;","&amp;T1622&amp;","))</f>
        <v>#REF!</v>
      </c>
      <c r="F1621" s="72" t="str">
        <f t="shared" si="2369"/>
        <v/>
      </c>
      <c r="G1621" s="73">
        <f t="shared" si="2418"/>
        <v>0</v>
      </c>
      <c r="H1621" s="112">
        <f t="shared" si="2419"/>
        <v>0</v>
      </c>
      <c r="I1621" s="112">
        <f t="shared" si="2420"/>
        <v>0</v>
      </c>
      <c r="J1621" s="74" t="e">
        <f>COUNTIF(#REF!,"E")</f>
        <v>#REF!</v>
      </c>
      <c r="K1621" s="74" t="e">
        <f>COUNTIF(#REF!,"O")</f>
        <v>#REF!</v>
      </c>
      <c r="L1621" s="74" t="e">
        <f t="shared" si="2421"/>
        <v>#REF!</v>
      </c>
      <c r="M1621" s="113" t="e">
        <f t="shared" si="2422"/>
        <v>#REF!</v>
      </c>
      <c r="N1621" s="60"/>
      <c r="O1621" s="61"/>
      <c r="P1621" s="61"/>
      <c r="Q1621" s="61"/>
      <c r="R1621" s="61"/>
      <c r="S1621" s="7"/>
      <c r="T1621" s="67" t="str">
        <f t="shared" si="2379"/>
        <v/>
      </c>
      <c r="U1621" s="76" t="str">
        <f>IF($A1620&lt;&gt;"",IF(OR(CR1620&lt;&gt;0,CS1620&lt;&gt;0,#REF!&lt;$BB$3),"",IF(#REF!="LER","01,",IF(#REF!="LOR","01,",IF(#REF!="LEB","02,",IF(#REF!="LOB","01,",IF(#REF!="HER","19,",IF(#REF!="HOR","19,",IF(#REF!="HEB","20,",IF(#REF!="HOB","19,",""))))))))),"")</f>
        <v/>
      </c>
      <c r="V1621" s="76" t="str">
        <f>IF($A1620&lt;&gt;"",IF(OR(CR1620&lt;&gt;0,CS1620&lt;&gt;0,#REF!&lt;$BB$3),"",IF(#REF!="LER","02,",IF(#REF!="LOR","03,",IF(#REF!="LEB","04,",IF(#REF!="LOB","02,",IF(#REF!="HER","20,",IF(#REF!="HOR","21,",IF(#REF!="HEB","22,",IF(#REF!="HOB","20,",""))))))))),"")</f>
        <v/>
      </c>
      <c r="W1621" s="76" t="str">
        <f>IF($A1620&lt;&gt;"",IF(OR(CR1620&lt;&gt;0,CS1620&lt;&gt;0,#REF!&lt;$BB$3),"",IF(#REF!="LER","03,",IF(#REF!="LOR","05,",IF(#REF!="LEB","06,",IF(#REF!="LOB","03,",IF(#REF!="HER","21,",IF(#REF!="HOR","23,",IF(#REF!="HEB","24,",IF(#REF!="HOB","21,",""))))))))),"")</f>
        <v/>
      </c>
      <c r="X1621" s="76" t="str">
        <f>IF($A1620&lt;&gt;"",IF(OR(CR1620&lt;&gt;0,CS1620&lt;&gt;0,#REF!&lt;$BB$3),"",IF(#REF!="LER","04,",IF(#REF!="LOR","07,",IF(#REF!="LEB","08,",IF(#REF!="LOB","04,",IF(#REF!="HER","22,",IF(#REF!="HOR","25,",IF(#REF!="HEB","26,",IF(#REF!="HOB","22,",""))))))))),"")</f>
        <v/>
      </c>
      <c r="Y1621" s="76" t="str">
        <f>IF($A1620&lt;&gt;"",IF(OR(CR1620&lt;&gt;0,CS1620&lt;&gt;0,#REF!&lt;$BB$3),"",IF(#REF!="LER","05,",IF(#REF!="LOR","09,",IF(#REF!="LEB","10,",IF(#REF!="LOB","05,",IF(#REF!="HER","23,",IF(#REF!="HOR","27,",IF(#REF!="HEB","28,",IF(#REF!="HOB","23,",""))))))))),"")</f>
        <v/>
      </c>
      <c r="Z1621" s="76" t="str">
        <f>IF($A1620&lt;&gt;"",IF(OR(CR1620&lt;&gt;0,CS1620&lt;&gt;0,#REF!&lt;$BB$3),"",IF(#REF!="LER","06,",IF(#REF!="LOR","11,",IF(#REF!="LEB","11,",IF(#REF!="LOB","06,",IF(#REF!="HER","24,",IF(#REF!="HOR","29,",IF(#REF!="HEB","29,",IF(#REF!="HOB","24,",""))))))))),"")</f>
        <v/>
      </c>
      <c r="AA1621" s="60" t="b">
        <f t="shared" si="2387"/>
        <v>0</v>
      </c>
      <c r="AB1621" s="60" t="b">
        <f t="shared" si="2388"/>
        <v>0</v>
      </c>
      <c r="AC1621" s="60" t="b">
        <f t="shared" si="2389"/>
        <v>0</v>
      </c>
      <c r="AD1621" s="60" t="b">
        <f t="shared" si="2390"/>
        <v>0</v>
      </c>
      <c r="AE1621" s="60" t="b">
        <f t="shared" si="2391"/>
        <v>0</v>
      </c>
      <c r="AF1621" s="60" t="b">
        <f t="shared" si="2392"/>
        <v>0</v>
      </c>
      <c r="AG1621" s="60"/>
      <c r="AH1621" s="60"/>
      <c r="AI1621" s="60"/>
      <c r="AJ1621" s="60"/>
      <c r="AK1621" s="67" t="str">
        <f t="shared" si="2380"/>
        <v/>
      </c>
      <c r="AL1621" s="76" t="str">
        <f>IF($A1620&lt;&gt;"",IF(OR(CR1620&lt;&gt;0,CS1620&lt;&gt;0,#REF!&lt;$BB$3),"",IF(#REF!="LER","07,",IF(#REF!="LOR","12,",IF(#REF!="LEB","12,",IF(#REF!="LOB","08,",IF(#REF!="HER","25,",IF(#REF!="HOR","30,",IF(#REF!="HEB","30,",IF(#REF!="HOB","25,",""))))))))),"")</f>
        <v/>
      </c>
      <c r="AM1621" s="76" t="str">
        <f>IF($A1620&lt;&gt;"",IF(OR(CR1620&lt;&gt;0,CS1620&lt;&gt;0,#REF!&lt;$BB$3),"",IF(#REF!="LER","08,",IF(#REF!="LOR","13,",IF(#REF!="LEB","13,",IF(#REF!="LOB","09,",IF(#REF!="HER","26,",IF(#REF!="HOR","31,",IF(#REF!="HEB","31,",IF(#REF!="HOB","26,",""))))))))),"")</f>
        <v/>
      </c>
      <c r="AN1621" s="118" t="str">
        <f t="shared" si="2413"/>
        <v/>
      </c>
      <c r="AO1621" s="76" t="str">
        <f>IF($A1620&lt;&gt;"",IF(OR(CR1620&lt;&gt;0,CS1620&lt;&gt;0,#REF!&lt;$BB$3),"",IF(#REF!="LER","10,",IF(#REF!="LOR","15,",IF(#REF!="LEB","15,",IF(#REF!="LOB","11,",IF(#REF!="HER","28,",IF(#REF!="HOR","33,",IF(#REF!="HEB","33,",IF(#REF!="HOB","28,",""))))))))),"")</f>
        <v/>
      </c>
      <c r="AP1621" s="76" t="str">
        <f>IF($A1620&lt;&gt;"",IF(OR(CR1620&lt;&gt;0,CS1620&lt;&gt;0,#REF!&lt;$BB$3),"",IF(#REF!="LER","12,",IF(#REF!="LOR","16,",IF(#REF!="LEB","16,",IF(#REF!="LOB","13,",IF(#REF!="HER","30,",IF(#REF!="HOR","34,",IF(#REF!="HEB","34,",IF(#REF!="HOB","29,",""))))))))),"")</f>
        <v/>
      </c>
      <c r="AQ1621" s="76" t="str">
        <f>IF($A1620&lt;&gt;"",IF(OR(CR1620&lt;&gt;0,CS1620&lt;&gt;0,#REF!&lt;$BB$3),"",IF(#REF!="LER","14,",IF(#REF!="LOR","17,",IF(#REF!="LEB","17,",IF(#REF!="LOB","15,",IF(#REF!="HER","32,",IF(#REF!="HOR","35,",IF(#REF!="HEB","35,",IF(#REF!="HOB","31,",""))))))))),"")</f>
        <v/>
      </c>
      <c r="AR1621" s="76" t="str">
        <f>IF($A1620&lt;&gt;"",IF(OR(CR1620&lt;&gt;0,CS1620&lt;&gt;0,#REF!&lt;$BB$3),"",IF(#REF!="LER","16,",IF(#REF!="LOR","18,",IF(#REF!="LEB","18,",IF(#REF!="LOB","17,",IF(#REF!="HER","34,",IF(#REF!="HOR","36,",IF(#REF!="HEB","36,",IF(#REF!="HOB","33,",""))))))))),"")</f>
        <v/>
      </c>
      <c r="AS1621" s="60" t="b">
        <f t="shared" si="2393"/>
        <v>0</v>
      </c>
      <c r="AT1621" s="60" t="b">
        <f t="shared" si="2394"/>
        <v>0</v>
      </c>
      <c r="AU1621" s="60" t="b">
        <f t="shared" si="2395"/>
        <v>0</v>
      </c>
      <c r="AV1621" s="60" t="b">
        <f t="shared" si="2396"/>
        <v>0</v>
      </c>
      <c r="AW1621" s="60" t="b">
        <f t="shared" si="2397"/>
        <v>0</v>
      </c>
      <c r="AX1621" s="60" t="b">
        <f t="shared" si="2398"/>
        <v>0</v>
      </c>
      <c r="AY1621" s="60" t="b">
        <f t="shared" si="2399"/>
        <v>0</v>
      </c>
      <c r="AZ1621" s="60"/>
      <c r="BA1621" s="60"/>
      <c r="BB1621" s="13">
        <f t="shared" si="2424"/>
        <v>0</v>
      </c>
      <c r="BC1621" s="11" t="e">
        <f>IF(#REF!&lt;&gt;"",S1621+BC1620,0)</f>
        <v>#REF!</v>
      </c>
      <c r="BD1621" s="67" t="str">
        <f t="shared" si="2381"/>
        <v/>
      </c>
      <c r="BE1621" s="76" t="str">
        <f>IF($A1620&lt;&gt;"",IF(OR(EE1620&lt;&gt;0,EF1620&lt;&gt;0,#REF!&lt;$BB$3),"",IF(#REF!="LER","01,",IF(#REF!="LOR","01,",IF(#REF!="LEB","02,",IF(#REF!="LOB","01,",IF(#REF!="HER","19,",IF(#REF!="HOR","19,",IF(#REF!="HEB","20,",IF(#REF!="HOB","19,",""))))))))),"")</f>
        <v/>
      </c>
      <c r="BF1621" s="76" t="str">
        <f>IF($A1620&lt;&gt;"",IF(OR(EE1620&lt;&gt;0,EF1620&lt;&gt;0,#REF!&lt;$BB$3),"",IF(#REF!="LER","02,",IF(#REF!="LOR","03,",IF(#REF!="LEB","04,",IF(#REF!="LOB","02,",IF(#REF!="HER","20,",IF(#REF!="HOR","21,",IF(#REF!="HEB","22,",IF(#REF!="HOB","20,",""))))))))),"")</f>
        <v/>
      </c>
      <c r="BG1621" s="76" t="str">
        <f>IF($A1620&lt;&gt;"",IF(OR(EE1620&lt;&gt;0,EF1620&lt;&gt;0,#REF!&lt;$BB$3),"",IF(#REF!="LER","03,",IF(#REF!="LOR","05,",IF(#REF!="LEB","06,",IF(#REF!="LOB","03,",IF(#REF!="HER","21,",IF(#REF!="HOR","23,",IF(#REF!="HEB","24,",IF(#REF!="HOB","21,",""))))))))),"")</f>
        <v/>
      </c>
      <c r="BH1621" s="76" t="str">
        <f>IF($A1620&lt;&gt;"",IF(OR(EE1620&lt;&gt;0,EF1620&lt;&gt;0,#REF!&lt;$BB$3),"",IF(#REF!="LER","04,",IF(#REF!="LOR","07,",IF(#REF!="LEB","08,",IF(#REF!="LOB","04,",IF(#REF!="HER","22,",IF(#REF!="HOR","25,",IF(#REF!="HEB","26,",IF(#REF!="HOB","22,",""))))))))),"")</f>
        <v/>
      </c>
      <c r="BI1621" s="76" t="str">
        <f>IF($A1620&lt;&gt;"",IF(OR(EE1620&lt;&gt;0,EF1620&lt;&gt;0,#REF!&lt;$BB$3),"",IF(#REF!="LER","05,",IF(#REF!="LOR","09,",IF(#REF!="LEB","10,",IF(#REF!="LOB","05,",IF(#REF!="HER","23,",IF(#REF!="HOR","27,",IF(#REF!="HEB","28,",IF(#REF!="HOB","23,",""))))))))),"")</f>
        <v/>
      </c>
      <c r="BJ1621" s="76" t="str">
        <f>IF($A1620&lt;&gt;"",IF(OR(EE1620&lt;&gt;0,EF1620&lt;&gt;0,#REF!&lt;$BB$3),"",IF(#REF!="LER","06,",IF(#REF!="LOR","11,",IF(#REF!="LEB","11,",IF(#REF!="LOB","06,",IF(#REF!="HER","24,",IF(#REF!="HOR","29,",IF(#REF!="HEB","29,",IF(#REF!="HOB","24,",""))))))))),"")</f>
        <v/>
      </c>
      <c r="BK1621" s="60" t="b">
        <f t="shared" si="2400"/>
        <v>0</v>
      </c>
      <c r="BL1621" s="60" t="b">
        <f t="shared" si="2401"/>
        <v>0</v>
      </c>
      <c r="BM1621" s="60" t="b">
        <f t="shared" si="2402"/>
        <v>0</v>
      </c>
      <c r="BN1621" s="60" t="b">
        <f t="shared" si="2403"/>
        <v>0</v>
      </c>
      <c r="BO1621" s="60" t="b">
        <f t="shared" si="2404"/>
        <v>0</v>
      </c>
      <c r="BP1621" s="60" t="b">
        <f t="shared" si="2405"/>
        <v>0</v>
      </c>
      <c r="BQ1621" s="60"/>
      <c r="BR1621" s="60"/>
      <c r="BS1621" s="92">
        <f t="shared" si="2425"/>
        <v>0</v>
      </c>
      <c r="BT1621" s="60"/>
      <c r="BU1621" s="60"/>
      <c r="BV1621" s="67" t="str">
        <f t="shared" si="2382"/>
        <v/>
      </c>
      <c r="BW1621" s="76" t="str">
        <f>IF($A1620&lt;&gt;"",IF(OR(EE1620&lt;&gt;0,EF1620&lt;&gt;0,#REF!&lt;$BB$3),"",IF(#REF!="LER","07,",IF(#REF!="LOR","12,",IF(#REF!="LEB","12,",IF(#REF!="LOB","08,",IF(#REF!="HER","25,",IF(#REF!="HOR","30,",IF(#REF!="HEB","30,",IF(#REF!="HOB","25,",""))))))))),"")</f>
        <v/>
      </c>
      <c r="BX1621" s="76" t="str">
        <f>IF($A1620&lt;&gt;"",IF(OR(EE1620&lt;&gt;0,EF1620&lt;&gt;0,#REF!&lt;$BB$3),"",IF(#REF!="LER","08,",IF(#REF!="LOR","13,",IF(#REF!="LEB","13,",IF(#REF!="LOB","09,",IF(#REF!="HER","26,",IF(#REF!="HOR","31,",IF(#REF!="HEB","31,",IF(#REF!="HOB","26,",""))))))))),"")</f>
        <v/>
      </c>
      <c r="BY1621" s="76" t="str">
        <f>IF($A1620&lt;&gt;"",IF(OR(EE1620&lt;&gt;0,EF1620&lt;&gt;0,#REF!&lt;$BB$3),"",IF(#REF!="LER","09,",IF(#REF!="LOR","14,",IF(#REF!="LEB","14,",IF(#REF!="LOB","10,",IF(#REF!="HER","27,",IF(#REF!="HOR","32,",IF(#REF!="HEB","32,",IF(#REF!="HOB","27,",""))))))))),"")</f>
        <v/>
      </c>
      <c r="BZ1621" s="76" t="str">
        <f>IF($A1620&lt;&gt;"",IF(OR(EE1620&lt;&gt;0,EF1620&lt;&gt;0,#REF!&lt;$BB$3),"",IF(#REF!="LER","10,",IF(#REF!="LOR","15,",IF(#REF!="LEB","15,",IF(#REF!="LOB","11,",IF(#REF!="HER","28,",IF(#REF!="HOR","33,",IF(#REF!="HEB","33,",IF(#REF!="HOB","28,",""))))))))),"")</f>
        <v/>
      </c>
      <c r="CA1621" s="76" t="str">
        <f>IF($A1620&lt;&gt;"",IF(OR(EE1620&lt;&gt;0,EF1620&lt;&gt;0,#REF!&lt;$BB$3),"",IF(#REF!="LER","12,",IF(#REF!="LOR","16,",IF(#REF!="LEB","16,",IF(#REF!="LOB","13,",IF(#REF!="HER","30,",IF(#REF!="HOR","34,",IF(#REF!="HEB","34,",IF(#REF!="HOB","29,",""))))))))),"")</f>
        <v/>
      </c>
      <c r="CB1621" s="76" t="str">
        <f>IF($A1620&lt;&gt;"",IF(OR(EE1620&lt;&gt;0,EF1620&lt;&gt;0,#REF!&lt;$BB$3),"",IF(#REF!="LER","14,",IF(#REF!="LOR","17,",IF(#REF!="LEB","17,",IF(#REF!="LOB","15,",IF(#REF!="HER","32,",IF(#REF!="HOR","35,",IF(#REF!="HEB","35,",IF(#REF!="HOB","31,",""))))))))),"")</f>
        <v/>
      </c>
      <c r="CC1621" s="76" t="str">
        <f>IF($A1620&lt;&gt;"",IF(OR(EE1620&lt;&gt;0,EF1620&lt;&gt;0,#REF!&lt;$BB$3),"",IF(#REF!="LER","16,",IF(#REF!="LOR","18,",IF(#REF!="LEB","18,",IF(#REF!="LOB","17,",IF(#REF!="HER","34,",IF(#REF!="HOR","36,",IF(#REF!="HEB","36,",IF(#REF!="HOB","33,",""))))))))),"")</f>
        <v/>
      </c>
      <c r="CD1621" s="60" t="b">
        <f t="shared" si="2406"/>
        <v>0</v>
      </c>
      <c r="CE1621" s="60" t="b">
        <f t="shared" si="2407"/>
        <v>0</v>
      </c>
      <c r="CF1621" s="60" t="b">
        <f t="shared" si="2408"/>
        <v>0</v>
      </c>
      <c r="CG1621" s="60" t="b">
        <f t="shared" si="2409"/>
        <v>0</v>
      </c>
      <c r="CH1621" s="60" t="b">
        <f t="shared" si="2410"/>
        <v>0</v>
      </c>
      <c r="CI1621" s="60" t="b">
        <f t="shared" si="2411"/>
        <v>0</v>
      </c>
      <c r="CJ1621" s="60" t="b">
        <f t="shared" si="2412"/>
        <v>0</v>
      </c>
      <c r="CK1621" s="60"/>
      <c r="CL1621" s="60"/>
      <c r="CM1621" s="92">
        <f t="shared" si="2426"/>
        <v>0</v>
      </c>
      <c r="CN1621" s="13">
        <f t="shared" si="2427"/>
        <v>0</v>
      </c>
      <c r="CO1621" s="11" t="e">
        <f>IF(#REF!&lt;&gt;"",BC1621+CO1620,0)</f>
        <v>#REF!</v>
      </c>
      <c r="CP1621" s="13">
        <f t="shared" si="2423"/>
        <v>0</v>
      </c>
      <c r="CQ1621" s="11">
        <f t="shared" ref="CQ1621:CQ1684" si="2428">IF(A1621&lt;&gt;"",BB1621+CQ1620,0)</f>
        <v>0</v>
      </c>
      <c r="CR1621" s="57">
        <f t="shared" si="2385"/>
        <v>0</v>
      </c>
      <c r="CS1621" s="57">
        <f t="shared" si="2386"/>
        <v>0</v>
      </c>
      <c r="CT1621" s="57">
        <f t="shared" si="2376"/>
        <v>0</v>
      </c>
      <c r="CU1621" s="24"/>
      <c r="CV1621" s="24"/>
      <c r="CW1621" s="24"/>
      <c r="CX1621" s="24"/>
      <c r="CY1621" s="24"/>
      <c r="CZ1621" s="24"/>
      <c r="DA1621" s="24"/>
      <c r="DB1621" s="24"/>
      <c r="DC1621" s="24"/>
      <c r="DD1621" s="64"/>
      <c r="DJ1621" s="39"/>
    </row>
    <row r="1622" spans="2:114" x14ac:dyDescent="0.2">
      <c r="B1622" s="61" t="str">
        <f>IF(A1622="","",IF(U1623="","DB",U1623&amp;V1623&amp;W1623&amp;X1623&amp;Y1623&amp;Z1623&amp;AL1623&amp;AM1623&amp;AN1623&amp;AO1623&amp;AP1623&amp;AQ1623&amp;AR1623&amp;#REF!))</f>
        <v/>
      </c>
      <c r="C1622" s="7" t="str">
        <f t="shared" si="2416"/>
        <v/>
      </c>
      <c r="D1622" s="60">
        <f t="shared" si="2417"/>
        <v>0</v>
      </c>
      <c r="E1622" s="7" t="e">
        <f>IF(COUNTBLANK(BE1623:BI1623)=5,#REF!&amp;",",IF(COUNTBLANK(U1623:AR1623)=1,T1623&amp;","&amp;T1623&amp;","&amp;T1623&amp;","&amp;T1623&amp;","&amp;T1623&amp;","&amp;T1623&amp;","&amp;T1623&amp;","&amp;T1623&amp;","&amp;T1623&amp;","&amp;T1623&amp;","&amp;T1623&amp;","&amp;T1623&amp;","&amp;T1623&amp;",",T1623&amp;","&amp;T1623&amp;","&amp;T1623&amp;","&amp;T1623&amp;","&amp;T1623&amp;","&amp;T1623&amp;","&amp;T1623&amp;","&amp;T1623&amp;","&amp;T1623&amp;","&amp;T1623&amp;","&amp;T1623&amp;","&amp;T1623&amp;","&amp;T1623&amp;","&amp;T1623&amp;","))</f>
        <v>#REF!</v>
      </c>
      <c r="F1622" s="72" t="str">
        <f t="shared" si="2369"/>
        <v/>
      </c>
      <c r="G1622" s="73">
        <f t="shared" si="2418"/>
        <v>0</v>
      </c>
      <c r="H1622" s="112">
        <f t="shared" si="2419"/>
        <v>0</v>
      </c>
      <c r="I1622" s="112">
        <f t="shared" si="2420"/>
        <v>0</v>
      </c>
      <c r="J1622" s="74" t="e">
        <f>COUNTIF(#REF!,"E")</f>
        <v>#REF!</v>
      </c>
      <c r="K1622" s="74" t="e">
        <f>COUNTIF(#REF!,"O")</f>
        <v>#REF!</v>
      </c>
      <c r="L1622" s="74" t="e">
        <f t="shared" si="2421"/>
        <v>#REF!</v>
      </c>
      <c r="M1622" s="113" t="e">
        <f t="shared" si="2422"/>
        <v>#REF!</v>
      </c>
      <c r="N1622" s="60"/>
      <c r="O1622" s="61"/>
      <c r="P1622" s="61"/>
      <c r="Q1622" s="61"/>
      <c r="R1622" s="61"/>
      <c r="S1622" s="7"/>
      <c r="T1622" s="67" t="str">
        <f t="shared" si="2379"/>
        <v/>
      </c>
      <c r="U1622" s="76" t="str">
        <f>IF($A1621&lt;&gt;"",IF(OR(CR1621&lt;&gt;0,CS1621&lt;&gt;0,#REF!&lt;$BB$3),"",IF(#REF!="LER","01,",IF(#REF!="LOR","01,",IF(#REF!="LEB","02,",IF(#REF!="LOB","01,",IF(#REF!="HER","19,",IF(#REF!="HOR","19,",IF(#REF!="HEB","20,",IF(#REF!="HOB","19,",""))))))))),"")</f>
        <v/>
      </c>
      <c r="V1622" s="76" t="str">
        <f>IF($A1621&lt;&gt;"",IF(OR(CR1621&lt;&gt;0,CS1621&lt;&gt;0,#REF!&lt;$BB$3),"",IF(#REF!="LER","02,",IF(#REF!="LOR","03,",IF(#REF!="LEB","04,",IF(#REF!="LOB","02,",IF(#REF!="HER","20,",IF(#REF!="HOR","21,",IF(#REF!="HEB","22,",IF(#REF!="HOB","20,",""))))))))),"")</f>
        <v/>
      </c>
      <c r="W1622" s="76" t="str">
        <f>IF($A1621&lt;&gt;"",IF(OR(CR1621&lt;&gt;0,CS1621&lt;&gt;0,#REF!&lt;$BB$3),"",IF(#REF!="LER","03,",IF(#REF!="LOR","05,",IF(#REF!="LEB","06,",IF(#REF!="LOB","03,",IF(#REF!="HER","21,",IF(#REF!="HOR","23,",IF(#REF!="HEB","24,",IF(#REF!="HOB","21,",""))))))))),"")</f>
        <v/>
      </c>
      <c r="X1622" s="76" t="str">
        <f>IF($A1621&lt;&gt;"",IF(OR(CR1621&lt;&gt;0,CS1621&lt;&gt;0,#REF!&lt;$BB$3),"",IF(#REF!="LER","04,",IF(#REF!="LOR","07,",IF(#REF!="LEB","08,",IF(#REF!="LOB","04,",IF(#REF!="HER","22,",IF(#REF!="HOR","25,",IF(#REF!="HEB","26,",IF(#REF!="HOB","22,",""))))))))),"")</f>
        <v/>
      </c>
      <c r="Y1622" s="76" t="str">
        <f>IF($A1621&lt;&gt;"",IF(OR(CR1621&lt;&gt;0,CS1621&lt;&gt;0,#REF!&lt;$BB$3),"",IF(#REF!="LER","05,",IF(#REF!="LOR","09,",IF(#REF!="LEB","10,",IF(#REF!="LOB","05,",IF(#REF!="HER","23,",IF(#REF!="HOR","27,",IF(#REF!="HEB","28,",IF(#REF!="HOB","23,",""))))))))),"")</f>
        <v/>
      </c>
      <c r="Z1622" s="76" t="str">
        <f>IF($A1621&lt;&gt;"",IF(OR(CR1621&lt;&gt;0,CS1621&lt;&gt;0,#REF!&lt;$BB$3),"",IF(#REF!="LER","06,",IF(#REF!="LOR","11,",IF(#REF!="LEB","11,",IF(#REF!="LOB","06,",IF(#REF!="HER","24,",IF(#REF!="HOR","29,",IF(#REF!="HEB","29,",IF(#REF!="HOB","24,",""))))))))),"")</f>
        <v/>
      </c>
      <c r="AA1622" s="60" t="b">
        <f t="shared" si="2387"/>
        <v>0</v>
      </c>
      <c r="AB1622" s="60" t="b">
        <f t="shared" si="2388"/>
        <v>0</v>
      </c>
      <c r="AC1622" s="60" t="b">
        <f t="shared" si="2389"/>
        <v>0</v>
      </c>
      <c r="AD1622" s="60" t="b">
        <f t="shared" si="2390"/>
        <v>0</v>
      </c>
      <c r="AE1622" s="60" t="b">
        <f t="shared" si="2391"/>
        <v>0</v>
      </c>
      <c r="AF1622" s="60" t="b">
        <f t="shared" si="2392"/>
        <v>0</v>
      </c>
      <c r="AG1622" s="60"/>
      <c r="AH1622" s="60"/>
      <c r="AI1622" s="60"/>
      <c r="AJ1622" s="60"/>
      <c r="AK1622" s="67" t="str">
        <f t="shared" si="2380"/>
        <v/>
      </c>
      <c r="AL1622" s="76" t="str">
        <f>IF($A1621&lt;&gt;"",IF(OR(CR1621&lt;&gt;0,CS1621&lt;&gt;0,#REF!&lt;$BB$3),"",IF(#REF!="LER","07,",IF(#REF!="LOR","12,",IF(#REF!="LEB","12,",IF(#REF!="LOB","08,",IF(#REF!="HER","25,",IF(#REF!="HOR","30,",IF(#REF!="HEB","30,",IF(#REF!="HOB","25,",""))))))))),"")</f>
        <v/>
      </c>
      <c r="AM1622" s="76" t="str">
        <f>IF($A1621&lt;&gt;"",IF(OR(CR1621&lt;&gt;0,CS1621&lt;&gt;0,#REF!&lt;$BB$3),"",IF(#REF!="LER","08,",IF(#REF!="LOR","13,",IF(#REF!="LEB","13,",IF(#REF!="LOB","09,",IF(#REF!="HER","26,",IF(#REF!="HOR","31,",IF(#REF!="HEB","31,",IF(#REF!="HOB","26,",""))))))))),"")</f>
        <v/>
      </c>
      <c r="AN1622" s="118" t="str">
        <f t="shared" si="2413"/>
        <v/>
      </c>
      <c r="AO1622" s="76" t="str">
        <f>IF($A1621&lt;&gt;"",IF(OR(CR1621&lt;&gt;0,CS1621&lt;&gt;0,#REF!&lt;$BB$3),"",IF(#REF!="LER","10,",IF(#REF!="LOR","15,",IF(#REF!="LEB","15,",IF(#REF!="LOB","11,",IF(#REF!="HER","28,",IF(#REF!="HOR","33,",IF(#REF!="HEB","33,",IF(#REF!="HOB","28,",""))))))))),"")</f>
        <v/>
      </c>
      <c r="AP1622" s="76" t="str">
        <f>IF($A1621&lt;&gt;"",IF(OR(CR1621&lt;&gt;0,CS1621&lt;&gt;0,#REF!&lt;$BB$3),"",IF(#REF!="LER","12,",IF(#REF!="LOR","16,",IF(#REF!="LEB","16,",IF(#REF!="LOB","13,",IF(#REF!="HER","30,",IF(#REF!="HOR","34,",IF(#REF!="HEB","34,",IF(#REF!="HOB","29,",""))))))))),"")</f>
        <v/>
      </c>
      <c r="AQ1622" s="76" t="str">
        <f>IF($A1621&lt;&gt;"",IF(OR(CR1621&lt;&gt;0,CS1621&lt;&gt;0,#REF!&lt;$BB$3),"",IF(#REF!="LER","14,",IF(#REF!="LOR","17,",IF(#REF!="LEB","17,",IF(#REF!="LOB","15,",IF(#REF!="HER","32,",IF(#REF!="HOR","35,",IF(#REF!="HEB","35,",IF(#REF!="HOB","31,",""))))))))),"")</f>
        <v/>
      </c>
      <c r="AR1622" s="76" t="str">
        <f>IF($A1621&lt;&gt;"",IF(OR(CR1621&lt;&gt;0,CS1621&lt;&gt;0,#REF!&lt;$BB$3),"",IF(#REF!="LER","16,",IF(#REF!="LOR","18,",IF(#REF!="LEB","18,",IF(#REF!="LOB","17,",IF(#REF!="HER","34,",IF(#REF!="HOR","36,",IF(#REF!="HEB","36,",IF(#REF!="HOB","33,",""))))))))),"")</f>
        <v/>
      </c>
      <c r="AS1622" s="60" t="b">
        <f t="shared" si="2393"/>
        <v>0</v>
      </c>
      <c r="AT1622" s="60" t="b">
        <f t="shared" si="2394"/>
        <v>0</v>
      </c>
      <c r="AU1622" s="60" t="b">
        <f t="shared" si="2395"/>
        <v>0</v>
      </c>
      <c r="AV1622" s="60" t="b">
        <f t="shared" si="2396"/>
        <v>0</v>
      </c>
      <c r="AW1622" s="60" t="b">
        <f t="shared" si="2397"/>
        <v>0</v>
      </c>
      <c r="AX1622" s="60" t="b">
        <f t="shared" si="2398"/>
        <v>0</v>
      </c>
      <c r="AY1622" s="60" t="b">
        <f t="shared" si="2399"/>
        <v>0</v>
      </c>
      <c r="AZ1622" s="60"/>
      <c r="BA1622" s="60"/>
      <c r="BB1622" s="13">
        <f t="shared" si="2424"/>
        <v>0</v>
      </c>
      <c r="BC1622" s="11" t="e">
        <f>IF(#REF!&lt;&gt;"",S1622+BC1621,0)</f>
        <v>#REF!</v>
      </c>
      <c r="BD1622" s="67" t="str">
        <f t="shared" si="2381"/>
        <v/>
      </c>
      <c r="BE1622" s="76" t="str">
        <f>IF($A1621&lt;&gt;"",IF(OR(EE1621&lt;&gt;0,EF1621&lt;&gt;0,#REF!&lt;$BB$3),"",IF(#REF!="LER","01,",IF(#REF!="LOR","01,",IF(#REF!="LEB","02,",IF(#REF!="LOB","01,",IF(#REF!="HER","19,",IF(#REF!="HOR","19,",IF(#REF!="HEB","20,",IF(#REF!="HOB","19,",""))))))))),"")</f>
        <v/>
      </c>
      <c r="BF1622" s="76" t="str">
        <f>IF($A1621&lt;&gt;"",IF(OR(EE1621&lt;&gt;0,EF1621&lt;&gt;0,#REF!&lt;$BB$3),"",IF(#REF!="LER","02,",IF(#REF!="LOR","03,",IF(#REF!="LEB","04,",IF(#REF!="LOB","02,",IF(#REF!="HER","20,",IF(#REF!="HOR","21,",IF(#REF!="HEB","22,",IF(#REF!="HOB","20,",""))))))))),"")</f>
        <v/>
      </c>
      <c r="BG1622" s="76" t="str">
        <f>IF($A1621&lt;&gt;"",IF(OR(EE1621&lt;&gt;0,EF1621&lt;&gt;0,#REF!&lt;$BB$3),"",IF(#REF!="LER","03,",IF(#REF!="LOR","05,",IF(#REF!="LEB","06,",IF(#REF!="LOB","03,",IF(#REF!="HER","21,",IF(#REF!="HOR","23,",IF(#REF!="HEB","24,",IF(#REF!="HOB","21,",""))))))))),"")</f>
        <v/>
      </c>
      <c r="BH1622" s="76" t="str">
        <f>IF($A1621&lt;&gt;"",IF(OR(EE1621&lt;&gt;0,EF1621&lt;&gt;0,#REF!&lt;$BB$3),"",IF(#REF!="LER","04,",IF(#REF!="LOR","07,",IF(#REF!="LEB","08,",IF(#REF!="LOB","04,",IF(#REF!="HER","22,",IF(#REF!="HOR","25,",IF(#REF!="HEB","26,",IF(#REF!="HOB","22,",""))))))))),"")</f>
        <v/>
      </c>
      <c r="BI1622" s="76" t="str">
        <f>IF($A1621&lt;&gt;"",IF(OR(EE1621&lt;&gt;0,EF1621&lt;&gt;0,#REF!&lt;$BB$3),"",IF(#REF!="LER","05,",IF(#REF!="LOR","09,",IF(#REF!="LEB","10,",IF(#REF!="LOB","05,",IF(#REF!="HER","23,",IF(#REF!="HOR","27,",IF(#REF!="HEB","28,",IF(#REF!="HOB","23,",""))))))))),"")</f>
        <v/>
      </c>
      <c r="BJ1622" s="76" t="str">
        <f>IF($A1621&lt;&gt;"",IF(OR(EE1621&lt;&gt;0,EF1621&lt;&gt;0,#REF!&lt;$BB$3),"",IF(#REF!="LER","06,",IF(#REF!="LOR","11,",IF(#REF!="LEB","11,",IF(#REF!="LOB","06,",IF(#REF!="HER","24,",IF(#REF!="HOR","29,",IF(#REF!="HEB","29,",IF(#REF!="HOB","24,",""))))))))),"")</f>
        <v/>
      </c>
      <c r="BK1622" s="60" t="b">
        <f t="shared" si="2400"/>
        <v>0</v>
      </c>
      <c r="BL1622" s="60" t="b">
        <f t="shared" si="2401"/>
        <v>0</v>
      </c>
      <c r="BM1622" s="60" t="b">
        <f t="shared" si="2402"/>
        <v>0</v>
      </c>
      <c r="BN1622" s="60" t="b">
        <f t="shared" si="2403"/>
        <v>0</v>
      </c>
      <c r="BO1622" s="60" t="b">
        <f t="shared" si="2404"/>
        <v>0</v>
      </c>
      <c r="BP1622" s="60" t="b">
        <f t="shared" si="2405"/>
        <v>0</v>
      </c>
      <c r="BQ1622" s="60"/>
      <c r="BR1622" s="60"/>
      <c r="BS1622" s="92">
        <f t="shared" si="2425"/>
        <v>0</v>
      </c>
      <c r="BT1622" s="60"/>
      <c r="BU1622" s="60"/>
      <c r="BV1622" s="67" t="str">
        <f t="shared" si="2382"/>
        <v/>
      </c>
      <c r="BW1622" s="76" t="str">
        <f>IF($A1621&lt;&gt;"",IF(OR(EE1621&lt;&gt;0,EF1621&lt;&gt;0,#REF!&lt;$BB$3),"",IF(#REF!="LER","07,",IF(#REF!="LOR","12,",IF(#REF!="LEB","12,",IF(#REF!="LOB","08,",IF(#REF!="HER","25,",IF(#REF!="HOR","30,",IF(#REF!="HEB","30,",IF(#REF!="HOB","25,",""))))))))),"")</f>
        <v/>
      </c>
      <c r="BX1622" s="76" t="str">
        <f>IF($A1621&lt;&gt;"",IF(OR(EE1621&lt;&gt;0,EF1621&lt;&gt;0,#REF!&lt;$BB$3),"",IF(#REF!="LER","08,",IF(#REF!="LOR","13,",IF(#REF!="LEB","13,",IF(#REF!="LOB","09,",IF(#REF!="HER","26,",IF(#REF!="HOR","31,",IF(#REF!="HEB","31,",IF(#REF!="HOB","26,",""))))))))),"")</f>
        <v/>
      </c>
      <c r="BY1622" s="76" t="str">
        <f>IF($A1621&lt;&gt;"",IF(OR(EE1621&lt;&gt;0,EF1621&lt;&gt;0,#REF!&lt;$BB$3),"",IF(#REF!="LER","09,",IF(#REF!="LOR","14,",IF(#REF!="LEB","14,",IF(#REF!="LOB","10,",IF(#REF!="HER","27,",IF(#REF!="HOR","32,",IF(#REF!="HEB","32,",IF(#REF!="HOB","27,",""))))))))),"")</f>
        <v/>
      </c>
      <c r="BZ1622" s="76" t="str">
        <f>IF($A1621&lt;&gt;"",IF(OR(EE1621&lt;&gt;0,EF1621&lt;&gt;0,#REF!&lt;$BB$3),"",IF(#REF!="LER","10,",IF(#REF!="LOR","15,",IF(#REF!="LEB","15,",IF(#REF!="LOB","11,",IF(#REF!="HER","28,",IF(#REF!="HOR","33,",IF(#REF!="HEB","33,",IF(#REF!="HOB","28,",""))))))))),"")</f>
        <v/>
      </c>
      <c r="CA1622" s="76" t="str">
        <f>IF($A1621&lt;&gt;"",IF(OR(EE1621&lt;&gt;0,EF1621&lt;&gt;0,#REF!&lt;$BB$3),"",IF(#REF!="LER","12,",IF(#REF!="LOR","16,",IF(#REF!="LEB","16,",IF(#REF!="LOB","13,",IF(#REF!="HER","30,",IF(#REF!="HOR","34,",IF(#REF!="HEB","34,",IF(#REF!="HOB","29,",""))))))))),"")</f>
        <v/>
      </c>
      <c r="CB1622" s="76" t="str">
        <f>IF($A1621&lt;&gt;"",IF(OR(EE1621&lt;&gt;0,EF1621&lt;&gt;0,#REF!&lt;$BB$3),"",IF(#REF!="LER","14,",IF(#REF!="LOR","17,",IF(#REF!="LEB","17,",IF(#REF!="LOB","15,",IF(#REF!="HER","32,",IF(#REF!="HOR","35,",IF(#REF!="HEB","35,",IF(#REF!="HOB","31,",""))))))))),"")</f>
        <v/>
      </c>
      <c r="CC1622" s="76" t="str">
        <f>IF($A1621&lt;&gt;"",IF(OR(EE1621&lt;&gt;0,EF1621&lt;&gt;0,#REF!&lt;$BB$3),"",IF(#REF!="LER","16,",IF(#REF!="LOR","18,",IF(#REF!="LEB","18,",IF(#REF!="LOB","17,",IF(#REF!="HER","34,",IF(#REF!="HOR","36,",IF(#REF!="HEB","36,",IF(#REF!="HOB","33,",""))))))))),"")</f>
        <v/>
      </c>
      <c r="CD1622" s="60" t="b">
        <f t="shared" si="2406"/>
        <v>0</v>
      </c>
      <c r="CE1622" s="60" t="b">
        <f t="shared" si="2407"/>
        <v>0</v>
      </c>
      <c r="CF1622" s="60" t="b">
        <f t="shared" si="2408"/>
        <v>0</v>
      </c>
      <c r="CG1622" s="60" t="b">
        <f t="shared" si="2409"/>
        <v>0</v>
      </c>
      <c r="CH1622" s="60" t="b">
        <f t="shared" si="2410"/>
        <v>0</v>
      </c>
      <c r="CI1622" s="60" t="b">
        <f t="shared" si="2411"/>
        <v>0</v>
      </c>
      <c r="CJ1622" s="60" t="b">
        <f t="shared" si="2412"/>
        <v>0</v>
      </c>
      <c r="CK1622" s="60"/>
      <c r="CL1622" s="60"/>
      <c r="CM1622" s="92">
        <f t="shared" si="2426"/>
        <v>0</v>
      </c>
      <c r="CN1622" s="13">
        <f t="shared" si="2427"/>
        <v>0</v>
      </c>
      <c r="CO1622" s="11" t="e">
        <f>IF(#REF!&lt;&gt;"",BC1622+CO1621,0)</f>
        <v>#REF!</v>
      </c>
      <c r="CP1622" s="13">
        <f t="shared" si="2423"/>
        <v>0</v>
      </c>
      <c r="CQ1622" s="11">
        <f t="shared" si="2428"/>
        <v>0</v>
      </c>
      <c r="CR1622" s="57">
        <f t="shared" si="2385"/>
        <v>0</v>
      </c>
      <c r="CS1622" s="57">
        <f t="shared" si="2386"/>
        <v>0</v>
      </c>
      <c r="CT1622" s="57">
        <f t="shared" si="2376"/>
        <v>0</v>
      </c>
      <c r="CU1622" s="24"/>
      <c r="CV1622" s="24"/>
      <c r="CW1622" s="24"/>
      <c r="CX1622" s="24"/>
      <c r="CY1622" s="24"/>
      <c r="CZ1622" s="24"/>
      <c r="DA1622" s="24"/>
      <c r="DB1622" s="24"/>
      <c r="DC1622" s="24"/>
      <c r="DD1622" s="64"/>
      <c r="DJ1622" s="39"/>
    </row>
    <row r="1623" spans="2:114" x14ac:dyDescent="0.2">
      <c r="B1623" s="61" t="str">
        <f>IF(A1623="","",IF(U1624="","DB",U1624&amp;V1624&amp;W1624&amp;X1624&amp;Y1624&amp;Z1624&amp;AL1624&amp;AM1624&amp;AN1624&amp;AO1624&amp;AP1624&amp;AQ1624&amp;AR1624&amp;#REF!))</f>
        <v/>
      </c>
      <c r="C1623" s="7" t="str">
        <f t="shared" si="2416"/>
        <v/>
      </c>
      <c r="D1623" s="60">
        <f t="shared" si="2417"/>
        <v>0</v>
      </c>
      <c r="E1623" s="7" t="e">
        <f>IF(COUNTBLANK(BE1624:BI1624)=5,#REF!&amp;",",IF(COUNTBLANK(U1624:AR1624)=1,T1624&amp;","&amp;T1624&amp;","&amp;T1624&amp;","&amp;T1624&amp;","&amp;T1624&amp;","&amp;T1624&amp;","&amp;T1624&amp;","&amp;T1624&amp;","&amp;T1624&amp;","&amp;T1624&amp;","&amp;T1624&amp;","&amp;T1624&amp;","&amp;T1624&amp;",",T1624&amp;","&amp;T1624&amp;","&amp;T1624&amp;","&amp;T1624&amp;","&amp;T1624&amp;","&amp;T1624&amp;","&amp;T1624&amp;","&amp;T1624&amp;","&amp;T1624&amp;","&amp;T1624&amp;","&amp;T1624&amp;","&amp;T1624&amp;","&amp;T1624&amp;","&amp;T1624&amp;","))</f>
        <v>#REF!</v>
      </c>
      <c r="F1623" s="72" t="str">
        <f t="shared" si="2369"/>
        <v/>
      </c>
      <c r="G1623" s="73">
        <f t="shared" si="2418"/>
        <v>0</v>
      </c>
      <c r="H1623" s="112">
        <f t="shared" si="2419"/>
        <v>0</v>
      </c>
      <c r="I1623" s="112">
        <f t="shared" si="2420"/>
        <v>0</v>
      </c>
      <c r="J1623" s="74" t="e">
        <f>COUNTIF(#REF!,"E")</f>
        <v>#REF!</v>
      </c>
      <c r="K1623" s="74" t="e">
        <f>COUNTIF(#REF!,"O")</f>
        <v>#REF!</v>
      </c>
      <c r="L1623" s="74" t="e">
        <f t="shared" si="2421"/>
        <v>#REF!</v>
      </c>
      <c r="M1623" s="113" t="e">
        <f t="shared" si="2422"/>
        <v>#REF!</v>
      </c>
      <c r="N1623" s="60"/>
      <c r="O1623" s="61"/>
      <c r="P1623" s="61"/>
      <c r="Q1623" s="61"/>
      <c r="R1623" s="61"/>
      <c r="S1623" s="7"/>
      <c r="T1623" s="67" t="str">
        <f t="shared" si="2379"/>
        <v/>
      </c>
      <c r="U1623" s="76" t="str">
        <f>IF($A1622&lt;&gt;"",IF(OR(CR1622&lt;&gt;0,CS1622&lt;&gt;0,#REF!&lt;$BB$3),"",IF(#REF!="LER","01,",IF(#REF!="LOR","01,",IF(#REF!="LEB","02,",IF(#REF!="LOB","01,",IF(#REF!="HER","19,",IF(#REF!="HOR","19,",IF(#REF!="HEB","20,",IF(#REF!="HOB","19,",""))))))))),"")</f>
        <v/>
      </c>
      <c r="V1623" s="76" t="str">
        <f>IF($A1622&lt;&gt;"",IF(OR(CR1622&lt;&gt;0,CS1622&lt;&gt;0,#REF!&lt;$BB$3),"",IF(#REF!="LER","02,",IF(#REF!="LOR","03,",IF(#REF!="LEB","04,",IF(#REF!="LOB","02,",IF(#REF!="HER","20,",IF(#REF!="HOR","21,",IF(#REF!="HEB","22,",IF(#REF!="HOB","20,",""))))))))),"")</f>
        <v/>
      </c>
      <c r="W1623" s="76" t="str">
        <f>IF($A1622&lt;&gt;"",IF(OR(CR1622&lt;&gt;0,CS1622&lt;&gt;0,#REF!&lt;$BB$3),"",IF(#REF!="LER","03,",IF(#REF!="LOR","05,",IF(#REF!="LEB","06,",IF(#REF!="LOB","03,",IF(#REF!="HER","21,",IF(#REF!="HOR","23,",IF(#REF!="HEB","24,",IF(#REF!="HOB","21,",""))))))))),"")</f>
        <v/>
      </c>
      <c r="X1623" s="76" t="str">
        <f>IF($A1622&lt;&gt;"",IF(OR(CR1622&lt;&gt;0,CS1622&lt;&gt;0,#REF!&lt;$BB$3),"",IF(#REF!="LER","04,",IF(#REF!="LOR","07,",IF(#REF!="LEB","08,",IF(#REF!="LOB","04,",IF(#REF!="HER","22,",IF(#REF!="HOR","25,",IF(#REF!="HEB","26,",IF(#REF!="HOB","22,",""))))))))),"")</f>
        <v/>
      </c>
      <c r="Y1623" s="76" t="str">
        <f>IF($A1622&lt;&gt;"",IF(OR(CR1622&lt;&gt;0,CS1622&lt;&gt;0,#REF!&lt;$BB$3),"",IF(#REF!="LER","05,",IF(#REF!="LOR","09,",IF(#REF!="LEB","10,",IF(#REF!="LOB","05,",IF(#REF!="HER","23,",IF(#REF!="HOR","27,",IF(#REF!="HEB","28,",IF(#REF!="HOB","23,",""))))))))),"")</f>
        <v/>
      </c>
      <c r="Z1623" s="76" t="str">
        <f>IF($A1622&lt;&gt;"",IF(OR(CR1622&lt;&gt;0,CS1622&lt;&gt;0,#REF!&lt;$BB$3),"",IF(#REF!="LER","06,",IF(#REF!="LOR","11,",IF(#REF!="LEB","11,",IF(#REF!="LOB","06,",IF(#REF!="HER","24,",IF(#REF!="HOR","29,",IF(#REF!="HEB","29,",IF(#REF!="HOB","24,",""))))))))),"")</f>
        <v/>
      </c>
      <c r="AA1623" s="60" t="b">
        <f t="shared" si="2387"/>
        <v>0</v>
      </c>
      <c r="AB1623" s="60" t="b">
        <f t="shared" si="2388"/>
        <v>0</v>
      </c>
      <c r="AC1623" s="60" t="b">
        <f t="shared" si="2389"/>
        <v>0</v>
      </c>
      <c r="AD1623" s="60" t="b">
        <f t="shared" si="2390"/>
        <v>0</v>
      </c>
      <c r="AE1623" s="60" t="b">
        <f t="shared" si="2391"/>
        <v>0</v>
      </c>
      <c r="AF1623" s="60" t="b">
        <f t="shared" si="2392"/>
        <v>0</v>
      </c>
      <c r="AG1623" s="60"/>
      <c r="AH1623" s="60"/>
      <c r="AI1623" s="60"/>
      <c r="AJ1623" s="60"/>
      <c r="AK1623" s="67" t="str">
        <f t="shared" si="2380"/>
        <v/>
      </c>
      <c r="AL1623" s="76" t="str">
        <f>IF($A1622&lt;&gt;"",IF(OR(CR1622&lt;&gt;0,CS1622&lt;&gt;0,#REF!&lt;$BB$3),"",IF(#REF!="LER","07,",IF(#REF!="LOR","12,",IF(#REF!="LEB","12,",IF(#REF!="LOB","08,",IF(#REF!="HER","25,",IF(#REF!="HOR","30,",IF(#REF!="HEB","30,",IF(#REF!="HOB","25,",""))))))))),"")</f>
        <v/>
      </c>
      <c r="AM1623" s="76" t="str">
        <f>IF($A1622&lt;&gt;"",IF(OR(CR1622&lt;&gt;0,CS1622&lt;&gt;0,#REF!&lt;$BB$3),"",IF(#REF!="LER","08,",IF(#REF!="LOR","13,",IF(#REF!="LEB","13,",IF(#REF!="LOB","09,",IF(#REF!="HER","26,",IF(#REF!="HOR","31,",IF(#REF!="HEB","31,",IF(#REF!="HOB","26,",""))))))))),"")</f>
        <v/>
      </c>
      <c r="AN1623" s="118" t="str">
        <f t="shared" si="2413"/>
        <v/>
      </c>
      <c r="AO1623" s="76" t="str">
        <f>IF($A1622&lt;&gt;"",IF(OR(CR1622&lt;&gt;0,CS1622&lt;&gt;0,#REF!&lt;$BB$3),"",IF(#REF!="LER","10,",IF(#REF!="LOR","15,",IF(#REF!="LEB","15,",IF(#REF!="LOB","11,",IF(#REF!="HER","28,",IF(#REF!="HOR","33,",IF(#REF!="HEB","33,",IF(#REF!="HOB","28,",""))))))))),"")</f>
        <v/>
      </c>
      <c r="AP1623" s="76" t="str">
        <f>IF($A1622&lt;&gt;"",IF(OR(CR1622&lt;&gt;0,CS1622&lt;&gt;0,#REF!&lt;$BB$3),"",IF(#REF!="LER","12,",IF(#REF!="LOR","16,",IF(#REF!="LEB","16,",IF(#REF!="LOB","13,",IF(#REF!="HER","30,",IF(#REF!="HOR","34,",IF(#REF!="HEB","34,",IF(#REF!="HOB","29,",""))))))))),"")</f>
        <v/>
      </c>
      <c r="AQ1623" s="76" t="str">
        <f>IF($A1622&lt;&gt;"",IF(OR(CR1622&lt;&gt;0,CS1622&lt;&gt;0,#REF!&lt;$BB$3),"",IF(#REF!="LER","14,",IF(#REF!="LOR","17,",IF(#REF!="LEB","17,",IF(#REF!="LOB","15,",IF(#REF!="HER","32,",IF(#REF!="HOR","35,",IF(#REF!="HEB","35,",IF(#REF!="HOB","31,",""))))))))),"")</f>
        <v/>
      </c>
      <c r="AR1623" s="76" t="str">
        <f>IF($A1622&lt;&gt;"",IF(OR(CR1622&lt;&gt;0,CS1622&lt;&gt;0,#REF!&lt;$BB$3),"",IF(#REF!="LER","16,",IF(#REF!="LOR","18,",IF(#REF!="LEB","18,",IF(#REF!="LOB","17,",IF(#REF!="HER","34,",IF(#REF!="HOR","36,",IF(#REF!="HEB","36,",IF(#REF!="HOB","33,",""))))))))),"")</f>
        <v/>
      </c>
      <c r="AS1623" s="60" t="b">
        <f t="shared" si="2393"/>
        <v>0</v>
      </c>
      <c r="AT1623" s="60" t="b">
        <f t="shared" si="2394"/>
        <v>0</v>
      </c>
      <c r="AU1623" s="60" t="b">
        <f t="shared" si="2395"/>
        <v>0</v>
      </c>
      <c r="AV1623" s="60" t="b">
        <f t="shared" si="2396"/>
        <v>0</v>
      </c>
      <c r="AW1623" s="60" t="b">
        <f t="shared" si="2397"/>
        <v>0</v>
      </c>
      <c r="AX1623" s="60" t="b">
        <f t="shared" si="2398"/>
        <v>0</v>
      </c>
      <c r="AY1623" s="60" t="b">
        <f t="shared" si="2399"/>
        <v>0</v>
      </c>
      <c r="AZ1623" s="60"/>
      <c r="BA1623" s="60"/>
      <c r="BB1623" s="13">
        <f t="shared" si="2424"/>
        <v>0</v>
      </c>
      <c r="BC1623" s="11" t="e">
        <f>IF(#REF!&lt;&gt;"",S1623+BC1622,0)</f>
        <v>#REF!</v>
      </c>
      <c r="BD1623" s="67" t="str">
        <f t="shared" si="2381"/>
        <v/>
      </c>
      <c r="BE1623" s="76" t="str">
        <f>IF($A1622&lt;&gt;"",IF(OR(EE1622&lt;&gt;0,EF1622&lt;&gt;0,#REF!&lt;$BB$3),"",IF(#REF!="LER","01,",IF(#REF!="LOR","01,",IF(#REF!="LEB","02,",IF(#REF!="LOB","01,",IF(#REF!="HER","19,",IF(#REF!="HOR","19,",IF(#REF!="HEB","20,",IF(#REF!="HOB","19,",""))))))))),"")</f>
        <v/>
      </c>
      <c r="BF1623" s="76" t="str">
        <f>IF($A1622&lt;&gt;"",IF(OR(EE1622&lt;&gt;0,EF1622&lt;&gt;0,#REF!&lt;$BB$3),"",IF(#REF!="LER","02,",IF(#REF!="LOR","03,",IF(#REF!="LEB","04,",IF(#REF!="LOB","02,",IF(#REF!="HER","20,",IF(#REF!="HOR","21,",IF(#REF!="HEB","22,",IF(#REF!="HOB","20,",""))))))))),"")</f>
        <v/>
      </c>
      <c r="BG1623" s="76" t="str">
        <f>IF($A1622&lt;&gt;"",IF(OR(EE1622&lt;&gt;0,EF1622&lt;&gt;0,#REF!&lt;$BB$3),"",IF(#REF!="LER","03,",IF(#REF!="LOR","05,",IF(#REF!="LEB","06,",IF(#REF!="LOB","03,",IF(#REF!="HER","21,",IF(#REF!="HOR","23,",IF(#REF!="HEB","24,",IF(#REF!="HOB","21,",""))))))))),"")</f>
        <v/>
      </c>
      <c r="BH1623" s="76" t="str">
        <f>IF($A1622&lt;&gt;"",IF(OR(EE1622&lt;&gt;0,EF1622&lt;&gt;0,#REF!&lt;$BB$3),"",IF(#REF!="LER","04,",IF(#REF!="LOR","07,",IF(#REF!="LEB","08,",IF(#REF!="LOB","04,",IF(#REF!="HER","22,",IF(#REF!="HOR","25,",IF(#REF!="HEB","26,",IF(#REF!="HOB","22,",""))))))))),"")</f>
        <v/>
      </c>
      <c r="BI1623" s="76" t="str">
        <f>IF($A1622&lt;&gt;"",IF(OR(EE1622&lt;&gt;0,EF1622&lt;&gt;0,#REF!&lt;$BB$3),"",IF(#REF!="LER","05,",IF(#REF!="LOR","09,",IF(#REF!="LEB","10,",IF(#REF!="LOB","05,",IF(#REF!="HER","23,",IF(#REF!="HOR","27,",IF(#REF!="HEB","28,",IF(#REF!="HOB","23,",""))))))))),"")</f>
        <v/>
      </c>
      <c r="BJ1623" s="76" t="str">
        <f>IF($A1622&lt;&gt;"",IF(OR(EE1622&lt;&gt;0,EF1622&lt;&gt;0,#REF!&lt;$BB$3),"",IF(#REF!="LER","06,",IF(#REF!="LOR","11,",IF(#REF!="LEB","11,",IF(#REF!="LOB","06,",IF(#REF!="HER","24,",IF(#REF!="HOR","29,",IF(#REF!="HEB","29,",IF(#REF!="HOB","24,",""))))))))),"")</f>
        <v/>
      </c>
      <c r="BK1623" s="60" t="b">
        <f t="shared" si="2400"/>
        <v>0</v>
      </c>
      <c r="BL1623" s="60" t="b">
        <f t="shared" si="2401"/>
        <v>0</v>
      </c>
      <c r="BM1623" s="60" t="b">
        <f t="shared" si="2402"/>
        <v>0</v>
      </c>
      <c r="BN1623" s="60" t="b">
        <f t="shared" si="2403"/>
        <v>0</v>
      </c>
      <c r="BO1623" s="60" t="b">
        <f t="shared" si="2404"/>
        <v>0</v>
      </c>
      <c r="BP1623" s="60" t="b">
        <f t="shared" si="2405"/>
        <v>0</v>
      </c>
      <c r="BQ1623" s="60"/>
      <c r="BR1623" s="60"/>
      <c r="BS1623" s="92">
        <f t="shared" si="2425"/>
        <v>0</v>
      </c>
      <c r="BT1623" s="60"/>
      <c r="BU1623" s="60"/>
      <c r="BV1623" s="67" t="str">
        <f t="shared" si="2382"/>
        <v/>
      </c>
      <c r="BW1623" s="76" t="str">
        <f>IF($A1622&lt;&gt;"",IF(OR(EE1622&lt;&gt;0,EF1622&lt;&gt;0,#REF!&lt;$BB$3),"",IF(#REF!="LER","07,",IF(#REF!="LOR","12,",IF(#REF!="LEB","12,",IF(#REF!="LOB","08,",IF(#REF!="HER","25,",IF(#REF!="HOR","30,",IF(#REF!="HEB","30,",IF(#REF!="HOB","25,",""))))))))),"")</f>
        <v/>
      </c>
      <c r="BX1623" s="76" t="str">
        <f>IF($A1622&lt;&gt;"",IF(OR(EE1622&lt;&gt;0,EF1622&lt;&gt;0,#REF!&lt;$BB$3),"",IF(#REF!="LER","08,",IF(#REF!="LOR","13,",IF(#REF!="LEB","13,",IF(#REF!="LOB","09,",IF(#REF!="HER","26,",IF(#REF!="HOR","31,",IF(#REF!="HEB","31,",IF(#REF!="HOB","26,",""))))))))),"")</f>
        <v/>
      </c>
      <c r="BY1623" s="76" t="str">
        <f>IF($A1622&lt;&gt;"",IF(OR(EE1622&lt;&gt;0,EF1622&lt;&gt;0,#REF!&lt;$BB$3),"",IF(#REF!="LER","09,",IF(#REF!="LOR","14,",IF(#REF!="LEB","14,",IF(#REF!="LOB","10,",IF(#REF!="HER","27,",IF(#REF!="HOR","32,",IF(#REF!="HEB","32,",IF(#REF!="HOB","27,",""))))))))),"")</f>
        <v/>
      </c>
      <c r="BZ1623" s="76" t="str">
        <f>IF($A1622&lt;&gt;"",IF(OR(EE1622&lt;&gt;0,EF1622&lt;&gt;0,#REF!&lt;$BB$3),"",IF(#REF!="LER","10,",IF(#REF!="LOR","15,",IF(#REF!="LEB","15,",IF(#REF!="LOB","11,",IF(#REF!="HER","28,",IF(#REF!="HOR","33,",IF(#REF!="HEB","33,",IF(#REF!="HOB","28,",""))))))))),"")</f>
        <v/>
      </c>
      <c r="CA1623" s="76" t="str">
        <f>IF($A1622&lt;&gt;"",IF(OR(EE1622&lt;&gt;0,EF1622&lt;&gt;0,#REF!&lt;$BB$3),"",IF(#REF!="LER","12,",IF(#REF!="LOR","16,",IF(#REF!="LEB","16,",IF(#REF!="LOB","13,",IF(#REF!="HER","30,",IF(#REF!="HOR","34,",IF(#REF!="HEB","34,",IF(#REF!="HOB","29,",""))))))))),"")</f>
        <v/>
      </c>
      <c r="CB1623" s="76" t="str">
        <f>IF($A1622&lt;&gt;"",IF(OR(EE1622&lt;&gt;0,EF1622&lt;&gt;0,#REF!&lt;$BB$3),"",IF(#REF!="LER","14,",IF(#REF!="LOR","17,",IF(#REF!="LEB","17,",IF(#REF!="LOB","15,",IF(#REF!="HER","32,",IF(#REF!="HOR","35,",IF(#REF!="HEB","35,",IF(#REF!="HOB","31,",""))))))))),"")</f>
        <v/>
      </c>
      <c r="CC1623" s="76" t="str">
        <f>IF($A1622&lt;&gt;"",IF(OR(EE1622&lt;&gt;0,EF1622&lt;&gt;0,#REF!&lt;$BB$3),"",IF(#REF!="LER","16,",IF(#REF!="LOR","18,",IF(#REF!="LEB","18,",IF(#REF!="LOB","17,",IF(#REF!="HER","34,",IF(#REF!="HOR","36,",IF(#REF!="HEB","36,",IF(#REF!="HOB","33,",""))))))))),"")</f>
        <v/>
      </c>
      <c r="CD1623" s="60" t="b">
        <f t="shared" si="2406"/>
        <v>0</v>
      </c>
      <c r="CE1623" s="60" t="b">
        <f t="shared" si="2407"/>
        <v>0</v>
      </c>
      <c r="CF1623" s="60" t="b">
        <f t="shared" si="2408"/>
        <v>0</v>
      </c>
      <c r="CG1623" s="60" t="b">
        <f t="shared" si="2409"/>
        <v>0</v>
      </c>
      <c r="CH1623" s="60" t="b">
        <f t="shared" si="2410"/>
        <v>0</v>
      </c>
      <c r="CI1623" s="60" t="b">
        <f t="shared" si="2411"/>
        <v>0</v>
      </c>
      <c r="CJ1623" s="60" t="b">
        <f t="shared" si="2412"/>
        <v>0</v>
      </c>
      <c r="CK1623" s="60"/>
      <c r="CL1623" s="60"/>
      <c r="CM1623" s="92">
        <f t="shared" si="2426"/>
        <v>0</v>
      </c>
      <c r="CN1623" s="13">
        <f t="shared" si="2427"/>
        <v>0</v>
      </c>
      <c r="CO1623" s="11" t="e">
        <f>IF(#REF!&lt;&gt;"",BC1623+CO1622,0)</f>
        <v>#REF!</v>
      </c>
      <c r="CP1623" s="13">
        <f t="shared" si="2423"/>
        <v>0</v>
      </c>
      <c r="CQ1623" s="11">
        <f t="shared" si="2428"/>
        <v>0</v>
      </c>
      <c r="CR1623" s="57">
        <f t="shared" si="2385"/>
        <v>0</v>
      </c>
      <c r="CS1623" s="57">
        <f t="shared" si="2386"/>
        <v>0</v>
      </c>
      <c r="CT1623" s="57">
        <f t="shared" si="2376"/>
        <v>0</v>
      </c>
      <c r="CU1623" s="24"/>
      <c r="CV1623" s="24"/>
      <c r="CW1623" s="24"/>
      <c r="CX1623" s="24"/>
      <c r="CY1623" s="24"/>
      <c r="CZ1623" s="24"/>
      <c r="DA1623" s="24"/>
      <c r="DB1623" s="24"/>
      <c r="DC1623" s="24"/>
      <c r="DD1623" s="64"/>
      <c r="DJ1623" s="39"/>
    </row>
    <row r="1624" spans="2:114" x14ac:dyDescent="0.2">
      <c r="B1624" s="61" t="str">
        <f>IF(A1624="","",IF(U1625="","DB",U1625&amp;V1625&amp;W1625&amp;X1625&amp;Y1625&amp;Z1625&amp;AL1625&amp;AM1625&amp;AN1625&amp;AO1625&amp;AP1625&amp;AQ1625&amp;AR1625&amp;#REF!))</f>
        <v/>
      </c>
      <c r="C1624" s="7" t="str">
        <f t="shared" si="2416"/>
        <v/>
      </c>
      <c r="D1624" s="60">
        <f t="shared" si="2417"/>
        <v>0</v>
      </c>
      <c r="E1624" s="7" t="e">
        <f>IF(COUNTBLANK(BE1625:BI1625)=5,#REF!&amp;",",IF(COUNTBLANK(U1625:AR1625)=1,T1625&amp;","&amp;T1625&amp;","&amp;T1625&amp;","&amp;T1625&amp;","&amp;T1625&amp;","&amp;T1625&amp;","&amp;T1625&amp;","&amp;T1625&amp;","&amp;T1625&amp;","&amp;T1625&amp;","&amp;T1625&amp;","&amp;T1625&amp;","&amp;T1625&amp;",",T1625&amp;","&amp;T1625&amp;","&amp;T1625&amp;","&amp;T1625&amp;","&amp;T1625&amp;","&amp;T1625&amp;","&amp;T1625&amp;","&amp;T1625&amp;","&amp;T1625&amp;","&amp;T1625&amp;","&amp;T1625&amp;","&amp;T1625&amp;","&amp;T1625&amp;","&amp;T1625&amp;","))</f>
        <v>#REF!</v>
      </c>
      <c r="F1624" s="72" t="str">
        <f t="shared" si="2369"/>
        <v/>
      </c>
      <c r="G1624" s="73">
        <f t="shared" si="2418"/>
        <v>0</v>
      </c>
      <c r="H1624" s="112">
        <f t="shared" si="2419"/>
        <v>0</v>
      </c>
      <c r="I1624" s="112">
        <f t="shared" si="2420"/>
        <v>0</v>
      </c>
      <c r="J1624" s="74" t="e">
        <f>COUNTIF(#REF!,"E")</f>
        <v>#REF!</v>
      </c>
      <c r="K1624" s="74" t="e">
        <f>COUNTIF(#REF!,"O")</f>
        <v>#REF!</v>
      </c>
      <c r="L1624" s="74" t="e">
        <f t="shared" si="2421"/>
        <v>#REF!</v>
      </c>
      <c r="M1624" s="113" t="e">
        <f t="shared" si="2422"/>
        <v>#REF!</v>
      </c>
      <c r="N1624" s="60"/>
      <c r="O1624" s="61"/>
      <c r="P1624" s="61"/>
      <c r="Q1624" s="61"/>
      <c r="R1624" s="61"/>
      <c r="S1624" s="7"/>
      <c r="T1624" s="67" t="str">
        <f t="shared" si="2379"/>
        <v/>
      </c>
      <c r="U1624" s="76" t="str">
        <f>IF($A1623&lt;&gt;"",IF(OR(CR1623&lt;&gt;0,CS1623&lt;&gt;0,#REF!&lt;$BB$3),"",IF(#REF!="LER","01,",IF(#REF!="LOR","01,",IF(#REF!="LEB","02,",IF(#REF!="LOB","01,",IF(#REF!="HER","19,",IF(#REF!="HOR","19,",IF(#REF!="HEB","20,",IF(#REF!="HOB","19,",""))))))))),"")</f>
        <v/>
      </c>
      <c r="V1624" s="76" t="str">
        <f>IF($A1623&lt;&gt;"",IF(OR(CR1623&lt;&gt;0,CS1623&lt;&gt;0,#REF!&lt;$BB$3),"",IF(#REF!="LER","02,",IF(#REF!="LOR","03,",IF(#REF!="LEB","04,",IF(#REF!="LOB","02,",IF(#REF!="HER","20,",IF(#REF!="HOR","21,",IF(#REF!="HEB","22,",IF(#REF!="HOB","20,",""))))))))),"")</f>
        <v/>
      </c>
      <c r="W1624" s="76" t="str">
        <f>IF($A1623&lt;&gt;"",IF(OR(CR1623&lt;&gt;0,CS1623&lt;&gt;0,#REF!&lt;$BB$3),"",IF(#REF!="LER","03,",IF(#REF!="LOR","05,",IF(#REF!="LEB","06,",IF(#REF!="LOB","03,",IF(#REF!="HER","21,",IF(#REF!="HOR","23,",IF(#REF!="HEB","24,",IF(#REF!="HOB","21,",""))))))))),"")</f>
        <v/>
      </c>
      <c r="X1624" s="76" t="str">
        <f>IF($A1623&lt;&gt;"",IF(OR(CR1623&lt;&gt;0,CS1623&lt;&gt;0,#REF!&lt;$BB$3),"",IF(#REF!="LER","04,",IF(#REF!="LOR","07,",IF(#REF!="LEB","08,",IF(#REF!="LOB","04,",IF(#REF!="HER","22,",IF(#REF!="HOR","25,",IF(#REF!="HEB","26,",IF(#REF!="HOB","22,",""))))))))),"")</f>
        <v/>
      </c>
      <c r="Y1624" s="76" t="str">
        <f>IF($A1623&lt;&gt;"",IF(OR(CR1623&lt;&gt;0,CS1623&lt;&gt;0,#REF!&lt;$BB$3),"",IF(#REF!="LER","05,",IF(#REF!="LOR","09,",IF(#REF!="LEB","10,",IF(#REF!="LOB","05,",IF(#REF!="HER","23,",IF(#REF!="HOR","27,",IF(#REF!="HEB","28,",IF(#REF!="HOB","23,",""))))))))),"")</f>
        <v/>
      </c>
      <c r="Z1624" s="76" t="str">
        <f>IF($A1623&lt;&gt;"",IF(OR(CR1623&lt;&gt;0,CS1623&lt;&gt;0,#REF!&lt;$BB$3),"",IF(#REF!="LER","06,",IF(#REF!="LOR","11,",IF(#REF!="LEB","11,",IF(#REF!="LOB","06,",IF(#REF!="HER","24,",IF(#REF!="HOR","29,",IF(#REF!="HEB","29,",IF(#REF!="HOB","24,",""))))))))),"")</f>
        <v/>
      </c>
      <c r="AA1624" s="60" t="b">
        <f t="shared" si="2387"/>
        <v>0</v>
      </c>
      <c r="AB1624" s="60" t="b">
        <f t="shared" si="2388"/>
        <v>0</v>
      </c>
      <c r="AC1624" s="60" t="b">
        <f t="shared" si="2389"/>
        <v>0</v>
      </c>
      <c r="AD1624" s="60" t="b">
        <f t="shared" si="2390"/>
        <v>0</v>
      </c>
      <c r="AE1624" s="60" t="b">
        <f t="shared" si="2391"/>
        <v>0</v>
      </c>
      <c r="AF1624" s="60" t="b">
        <f t="shared" si="2392"/>
        <v>0</v>
      </c>
      <c r="AG1624" s="60"/>
      <c r="AH1624" s="60"/>
      <c r="AI1624" s="60"/>
      <c r="AJ1624" s="60"/>
      <c r="AK1624" s="67" t="str">
        <f t="shared" si="2380"/>
        <v/>
      </c>
      <c r="AL1624" s="76" t="str">
        <f>IF($A1623&lt;&gt;"",IF(OR(CR1623&lt;&gt;0,CS1623&lt;&gt;0,#REF!&lt;$BB$3),"",IF(#REF!="LER","07,",IF(#REF!="LOR","12,",IF(#REF!="LEB","12,",IF(#REF!="LOB","08,",IF(#REF!="HER","25,",IF(#REF!="HOR","30,",IF(#REF!="HEB","30,",IF(#REF!="HOB","25,",""))))))))),"")</f>
        <v/>
      </c>
      <c r="AM1624" s="76" t="str">
        <f>IF($A1623&lt;&gt;"",IF(OR(CR1623&lt;&gt;0,CS1623&lt;&gt;0,#REF!&lt;$BB$3),"",IF(#REF!="LER","08,",IF(#REF!="LOR","13,",IF(#REF!="LEB","13,",IF(#REF!="LOB","09,",IF(#REF!="HER","26,",IF(#REF!="HOR","31,",IF(#REF!="HEB","31,",IF(#REF!="HOB","26,",""))))))))),"")</f>
        <v/>
      </c>
      <c r="AN1624" s="118" t="str">
        <f t="shared" si="2413"/>
        <v/>
      </c>
      <c r="AO1624" s="76" t="str">
        <f>IF($A1623&lt;&gt;"",IF(OR(CR1623&lt;&gt;0,CS1623&lt;&gt;0,#REF!&lt;$BB$3),"",IF(#REF!="LER","10,",IF(#REF!="LOR","15,",IF(#REF!="LEB","15,",IF(#REF!="LOB","11,",IF(#REF!="HER","28,",IF(#REF!="HOR","33,",IF(#REF!="HEB","33,",IF(#REF!="HOB","28,",""))))))))),"")</f>
        <v/>
      </c>
      <c r="AP1624" s="76" t="str">
        <f>IF($A1623&lt;&gt;"",IF(OR(CR1623&lt;&gt;0,CS1623&lt;&gt;0,#REF!&lt;$BB$3),"",IF(#REF!="LER","12,",IF(#REF!="LOR","16,",IF(#REF!="LEB","16,",IF(#REF!="LOB","13,",IF(#REF!="HER","30,",IF(#REF!="HOR","34,",IF(#REF!="HEB","34,",IF(#REF!="HOB","29,",""))))))))),"")</f>
        <v/>
      </c>
      <c r="AQ1624" s="76" t="str">
        <f>IF($A1623&lt;&gt;"",IF(OR(CR1623&lt;&gt;0,CS1623&lt;&gt;0,#REF!&lt;$BB$3),"",IF(#REF!="LER","14,",IF(#REF!="LOR","17,",IF(#REF!="LEB","17,",IF(#REF!="LOB","15,",IF(#REF!="HER","32,",IF(#REF!="HOR","35,",IF(#REF!="HEB","35,",IF(#REF!="HOB","31,",""))))))))),"")</f>
        <v/>
      </c>
      <c r="AR1624" s="76" t="str">
        <f>IF($A1623&lt;&gt;"",IF(OR(CR1623&lt;&gt;0,CS1623&lt;&gt;0,#REF!&lt;$BB$3),"",IF(#REF!="LER","16,",IF(#REF!="LOR","18,",IF(#REF!="LEB","18,",IF(#REF!="LOB","17,",IF(#REF!="HER","34,",IF(#REF!="HOR","36,",IF(#REF!="HEB","36,",IF(#REF!="HOB","33,",""))))))))),"")</f>
        <v/>
      </c>
      <c r="AS1624" s="60" t="b">
        <f t="shared" si="2393"/>
        <v>0</v>
      </c>
      <c r="AT1624" s="60" t="b">
        <f t="shared" si="2394"/>
        <v>0</v>
      </c>
      <c r="AU1624" s="60" t="b">
        <f t="shared" si="2395"/>
        <v>0</v>
      </c>
      <c r="AV1624" s="60" t="b">
        <f t="shared" si="2396"/>
        <v>0</v>
      </c>
      <c r="AW1624" s="60" t="b">
        <f t="shared" si="2397"/>
        <v>0</v>
      </c>
      <c r="AX1624" s="60" t="b">
        <f t="shared" si="2398"/>
        <v>0</v>
      </c>
      <c r="AY1624" s="60" t="b">
        <f t="shared" si="2399"/>
        <v>0</v>
      </c>
      <c r="AZ1624" s="60"/>
      <c r="BA1624" s="60"/>
      <c r="BB1624" s="13">
        <f t="shared" si="2424"/>
        <v>0</v>
      </c>
      <c r="BC1624" s="11" t="e">
        <f>IF(#REF!&lt;&gt;"",S1624+BC1623,0)</f>
        <v>#REF!</v>
      </c>
      <c r="BD1624" s="67" t="str">
        <f t="shared" si="2381"/>
        <v/>
      </c>
      <c r="BE1624" s="76" t="str">
        <f>IF($A1623&lt;&gt;"",IF(OR(EE1623&lt;&gt;0,EF1623&lt;&gt;0,#REF!&lt;$BB$3),"",IF(#REF!="LER","01,",IF(#REF!="LOR","01,",IF(#REF!="LEB","02,",IF(#REF!="LOB","01,",IF(#REF!="HER","19,",IF(#REF!="HOR","19,",IF(#REF!="HEB","20,",IF(#REF!="HOB","19,",""))))))))),"")</f>
        <v/>
      </c>
      <c r="BF1624" s="76" t="str">
        <f>IF($A1623&lt;&gt;"",IF(OR(EE1623&lt;&gt;0,EF1623&lt;&gt;0,#REF!&lt;$BB$3),"",IF(#REF!="LER","02,",IF(#REF!="LOR","03,",IF(#REF!="LEB","04,",IF(#REF!="LOB","02,",IF(#REF!="HER","20,",IF(#REF!="HOR","21,",IF(#REF!="HEB","22,",IF(#REF!="HOB","20,",""))))))))),"")</f>
        <v/>
      </c>
      <c r="BG1624" s="76" t="str">
        <f>IF($A1623&lt;&gt;"",IF(OR(EE1623&lt;&gt;0,EF1623&lt;&gt;0,#REF!&lt;$BB$3),"",IF(#REF!="LER","03,",IF(#REF!="LOR","05,",IF(#REF!="LEB","06,",IF(#REF!="LOB","03,",IF(#REF!="HER","21,",IF(#REF!="HOR","23,",IF(#REF!="HEB","24,",IF(#REF!="HOB","21,",""))))))))),"")</f>
        <v/>
      </c>
      <c r="BH1624" s="76" t="str">
        <f>IF($A1623&lt;&gt;"",IF(OR(EE1623&lt;&gt;0,EF1623&lt;&gt;0,#REF!&lt;$BB$3),"",IF(#REF!="LER","04,",IF(#REF!="LOR","07,",IF(#REF!="LEB","08,",IF(#REF!="LOB","04,",IF(#REF!="HER","22,",IF(#REF!="HOR","25,",IF(#REF!="HEB","26,",IF(#REF!="HOB","22,",""))))))))),"")</f>
        <v/>
      </c>
      <c r="BI1624" s="76" t="str">
        <f>IF($A1623&lt;&gt;"",IF(OR(EE1623&lt;&gt;0,EF1623&lt;&gt;0,#REF!&lt;$BB$3),"",IF(#REF!="LER","05,",IF(#REF!="LOR","09,",IF(#REF!="LEB","10,",IF(#REF!="LOB","05,",IF(#REF!="HER","23,",IF(#REF!="HOR","27,",IF(#REF!="HEB","28,",IF(#REF!="HOB","23,",""))))))))),"")</f>
        <v/>
      </c>
      <c r="BJ1624" s="76" t="str">
        <f>IF($A1623&lt;&gt;"",IF(OR(EE1623&lt;&gt;0,EF1623&lt;&gt;0,#REF!&lt;$BB$3),"",IF(#REF!="LER","06,",IF(#REF!="LOR","11,",IF(#REF!="LEB","11,",IF(#REF!="LOB","06,",IF(#REF!="HER","24,",IF(#REF!="HOR","29,",IF(#REF!="HEB","29,",IF(#REF!="HOB","24,",""))))))))),"")</f>
        <v/>
      </c>
      <c r="BK1624" s="60" t="b">
        <f t="shared" si="2400"/>
        <v>0</v>
      </c>
      <c r="BL1624" s="60" t="b">
        <f t="shared" si="2401"/>
        <v>0</v>
      </c>
      <c r="BM1624" s="60" t="b">
        <f t="shared" si="2402"/>
        <v>0</v>
      </c>
      <c r="BN1624" s="60" t="b">
        <f t="shared" si="2403"/>
        <v>0</v>
      </c>
      <c r="BO1624" s="60" t="b">
        <f t="shared" si="2404"/>
        <v>0</v>
      </c>
      <c r="BP1624" s="60" t="b">
        <f t="shared" si="2405"/>
        <v>0</v>
      </c>
      <c r="BQ1624" s="60"/>
      <c r="BR1624" s="60"/>
      <c r="BS1624" s="92">
        <f t="shared" si="2425"/>
        <v>0</v>
      </c>
      <c r="BT1624" s="60"/>
      <c r="BU1624" s="60"/>
      <c r="BV1624" s="67" t="str">
        <f t="shared" si="2382"/>
        <v/>
      </c>
      <c r="BW1624" s="76" t="str">
        <f>IF($A1623&lt;&gt;"",IF(OR(EE1623&lt;&gt;0,EF1623&lt;&gt;0,#REF!&lt;$BB$3),"",IF(#REF!="LER","07,",IF(#REF!="LOR","12,",IF(#REF!="LEB","12,",IF(#REF!="LOB","08,",IF(#REF!="HER","25,",IF(#REF!="HOR","30,",IF(#REF!="HEB","30,",IF(#REF!="HOB","25,",""))))))))),"")</f>
        <v/>
      </c>
      <c r="BX1624" s="76" t="str">
        <f>IF($A1623&lt;&gt;"",IF(OR(EE1623&lt;&gt;0,EF1623&lt;&gt;0,#REF!&lt;$BB$3),"",IF(#REF!="LER","08,",IF(#REF!="LOR","13,",IF(#REF!="LEB","13,",IF(#REF!="LOB","09,",IF(#REF!="HER","26,",IF(#REF!="HOR","31,",IF(#REF!="HEB","31,",IF(#REF!="HOB","26,",""))))))))),"")</f>
        <v/>
      </c>
      <c r="BY1624" s="76" t="str">
        <f>IF($A1623&lt;&gt;"",IF(OR(EE1623&lt;&gt;0,EF1623&lt;&gt;0,#REF!&lt;$BB$3),"",IF(#REF!="LER","09,",IF(#REF!="LOR","14,",IF(#REF!="LEB","14,",IF(#REF!="LOB","10,",IF(#REF!="HER","27,",IF(#REF!="HOR","32,",IF(#REF!="HEB","32,",IF(#REF!="HOB","27,",""))))))))),"")</f>
        <v/>
      </c>
      <c r="BZ1624" s="76" t="str">
        <f>IF($A1623&lt;&gt;"",IF(OR(EE1623&lt;&gt;0,EF1623&lt;&gt;0,#REF!&lt;$BB$3),"",IF(#REF!="LER","10,",IF(#REF!="LOR","15,",IF(#REF!="LEB","15,",IF(#REF!="LOB","11,",IF(#REF!="HER","28,",IF(#REF!="HOR","33,",IF(#REF!="HEB","33,",IF(#REF!="HOB","28,",""))))))))),"")</f>
        <v/>
      </c>
      <c r="CA1624" s="76" t="str">
        <f>IF($A1623&lt;&gt;"",IF(OR(EE1623&lt;&gt;0,EF1623&lt;&gt;0,#REF!&lt;$BB$3),"",IF(#REF!="LER","12,",IF(#REF!="LOR","16,",IF(#REF!="LEB","16,",IF(#REF!="LOB","13,",IF(#REF!="HER","30,",IF(#REF!="HOR","34,",IF(#REF!="HEB","34,",IF(#REF!="HOB","29,",""))))))))),"")</f>
        <v/>
      </c>
      <c r="CB1624" s="76" t="str">
        <f>IF($A1623&lt;&gt;"",IF(OR(EE1623&lt;&gt;0,EF1623&lt;&gt;0,#REF!&lt;$BB$3),"",IF(#REF!="LER","14,",IF(#REF!="LOR","17,",IF(#REF!="LEB","17,",IF(#REF!="LOB","15,",IF(#REF!="HER","32,",IF(#REF!="HOR","35,",IF(#REF!="HEB","35,",IF(#REF!="HOB","31,",""))))))))),"")</f>
        <v/>
      </c>
      <c r="CC1624" s="76" t="str">
        <f>IF($A1623&lt;&gt;"",IF(OR(EE1623&lt;&gt;0,EF1623&lt;&gt;0,#REF!&lt;$BB$3),"",IF(#REF!="LER","16,",IF(#REF!="LOR","18,",IF(#REF!="LEB","18,",IF(#REF!="LOB","17,",IF(#REF!="HER","34,",IF(#REF!="HOR","36,",IF(#REF!="HEB","36,",IF(#REF!="HOB","33,",""))))))))),"")</f>
        <v/>
      </c>
      <c r="CD1624" s="60" t="b">
        <f t="shared" si="2406"/>
        <v>0</v>
      </c>
      <c r="CE1624" s="60" t="b">
        <f t="shared" si="2407"/>
        <v>0</v>
      </c>
      <c r="CF1624" s="60" t="b">
        <f t="shared" si="2408"/>
        <v>0</v>
      </c>
      <c r="CG1624" s="60" t="b">
        <f t="shared" si="2409"/>
        <v>0</v>
      </c>
      <c r="CH1624" s="60" t="b">
        <f t="shared" si="2410"/>
        <v>0</v>
      </c>
      <c r="CI1624" s="60" t="b">
        <f t="shared" si="2411"/>
        <v>0</v>
      </c>
      <c r="CJ1624" s="60" t="b">
        <f t="shared" si="2412"/>
        <v>0</v>
      </c>
      <c r="CK1624" s="60"/>
      <c r="CL1624" s="60"/>
      <c r="CM1624" s="92">
        <f t="shared" si="2426"/>
        <v>0</v>
      </c>
      <c r="CN1624" s="13">
        <f t="shared" si="2427"/>
        <v>0</v>
      </c>
      <c r="CO1624" s="11" t="e">
        <f>IF(#REF!&lt;&gt;"",BC1624+CO1623,0)</f>
        <v>#REF!</v>
      </c>
      <c r="CP1624" s="13">
        <f t="shared" si="2423"/>
        <v>0</v>
      </c>
      <c r="CQ1624" s="11">
        <f t="shared" si="2428"/>
        <v>0</v>
      </c>
      <c r="CR1624" s="57">
        <f t="shared" si="2385"/>
        <v>0</v>
      </c>
      <c r="CS1624" s="57">
        <f t="shared" si="2386"/>
        <v>0</v>
      </c>
      <c r="CT1624" s="57">
        <f t="shared" si="2376"/>
        <v>0</v>
      </c>
      <c r="CU1624" s="24"/>
      <c r="CV1624" s="24"/>
      <c r="CW1624" s="24"/>
      <c r="CX1624" s="24"/>
      <c r="CY1624" s="24"/>
      <c r="CZ1624" s="24"/>
      <c r="DA1624" s="24"/>
      <c r="DB1624" s="24"/>
      <c r="DC1624" s="24"/>
      <c r="DD1624" s="64"/>
      <c r="DJ1624" s="39"/>
    </row>
    <row r="1625" spans="2:114" x14ac:dyDescent="0.2">
      <c r="B1625" s="61" t="str">
        <f>IF(A1625="","",IF(U1626="","DB",U1626&amp;V1626&amp;W1626&amp;X1626&amp;Y1626&amp;Z1626&amp;AL1626&amp;AM1626&amp;AN1626&amp;AO1626&amp;AP1626&amp;AQ1626&amp;AR1626&amp;#REF!))</f>
        <v/>
      </c>
      <c r="C1625" s="7" t="str">
        <f t="shared" si="2416"/>
        <v/>
      </c>
      <c r="D1625" s="60">
        <f t="shared" si="2417"/>
        <v>0</v>
      </c>
      <c r="E1625" s="7" t="e">
        <f>IF(COUNTBLANK(BE1626:BI1626)=5,#REF!&amp;",",IF(COUNTBLANK(U1626:AR1626)=1,T1626&amp;","&amp;T1626&amp;","&amp;T1626&amp;","&amp;T1626&amp;","&amp;T1626&amp;","&amp;T1626&amp;","&amp;T1626&amp;","&amp;T1626&amp;","&amp;T1626&amp;","&amp;T1626&amp;","&amp;T1626&amp;","&amp;T1626&amp;","&amp;T1626&amp;",",T1626&amp;","&amp;T1626&amp;","&amp;T1626&amp;","&amp;T1626&amp;","&amp;T1626&amp;","&amp;T1626&amp;","&amp;T1626&amp;","&amp;T1626&amp;","&amp;T1626&amp;","&amp;T1626&amp;","&amp;T1626&amp;","&amp;T1626&amp;","&amp;T1626&amp;","&amp;T1626&amp;","))</f>
        <v>#REF!</v>
      </c>
      <c r="F1625" s="72" t="str">
        <f t="shared" ref="F1625:F1688" si="2429">IF($A1625&lt;&gt;"",VLOOKUP($A1625,$DX$107:$EG$144,7),"")</f>
        <v/>
      </c>
      <c r="G1625" s="73">
        <f t="shared" si="2418"/>
        <v>0</v>
      </c>
      <c r="H1625" s="112">
        <f t="shared" si="2419"/>
        <v>0</v>
      </c>
      <c r="I1625" s="112">
        <f t="shared" si="2420"/>
        <v>0</v>
      </c>
      <c r="J1625" s="74" t="e">
        <f>COUNTIF(#REF!,"E")</f>
        <v>#REF!</v>
      </c>
      <c r="K1625" s="74" t="e">
        <f>COUNTIF(#REF!,"O")</f>
        <v>#REF!</v>
      </c>
      <c r="L1625" s="74" t="e">
        <f t="shared" si="2421"/>
        <v>#REF!</v>
      </c>
      <c r="M1625" s="113" t="e">
        <f t="shared" si="2422"/>
        <v>#REF!</v>
      </c>
      <c r="N1625" s="60"/>
      <c r="O1625" s="61"/>
      <c r="P1625" s="61"/>
      <c r="Q1625" s="61"/>
      <c r="R1625" s="61"/>
      <c r="S1625" s="7"/>
      <c r="T1625" s="67" t="str">
        <f t="shared" si="2379"/>
        <v/>
      </c>
      <c r="U1625" s="76" t="str">
        <f>IF($A1624&lt;&gt;"",IF(OR(CR1624&lt;&gt;0,CS1624&lt;&gt;0,$BB$3&gt;0),"",IF(#REF!="LER","01,",IF(#REF!="LOR","01,",IF(#REF!="LEB","02,",IF(#REF!="LOB","01,",IF(#REF!="HER","19,",IF(#REF!="HOR","19,",IF(#REF!="HEB","20,",IF(#REF!="HOB","19,",""))))))))),"")</f>
        <v/>
      </c>
      <c r="V1625" s="76" t="str">
        <f>IF($A1624&lt;&gt;"",IF(OR(CR1624&lt;&gt;0,CS1624&lt;&gt;0,$BB$3&gt;0),"",IF(#REF!="LER","02,",IF(#REF!="LOR","03,",IF(#REF!="LEB","04,",IF(#REF!="LOB","02,",IF(#REF!="HER","20,",IF(#REF!="HOR","21,",IF(#REF!="HEB","22,",IF(#REF!="HOB","20,",""))))))))),"")</f>
        <v/>
      </c>
      <c r="W1625" s="76" t="str">
        <f>IF($A1624&lt;&gt;"",IF(OR(CR1624&lt;&gt;0,CS1624&lt;&gt;0,$BB$3&gt;0),"",IF(#REF!="LER","03,",IF(#REF!="LOR","05,",IF(#REF!="LEB","06,",IF(#REF!="LOB","03,",IF(#REF!="HER","21,",IF(#REF!="HOR","23,",IF(#REF!="HEB","24,",IF(#REF!="HOB","21,",""))))))))),"")</f>
        <v/>
      </c>
      <c r="X1625" s="76" t="str">
        <f>IF($A1624&lt;&gt;"",IF(OR(CR1624&lt;&gt;0,CS1624&lt;&gt;0,$BB$3&gt;0),"",IF(#REF!="LER","04,",IF(#REF!="LOR","07,",IF(#REF!="LEB","08,",IF(#REF!="LOB","04,",IF(#REF!="HER","22,",IF(#REF!="HOR","25,",IF(#REF!="HEB","26,",IF(#REF!="HOB","22,",""))))))))),"")</f>
        <v/>
      </c>
      <c r="Y1625" s="76" t="str">
        <f>IF($A1624&lt;&gt;"",IF(OR(CR1624&lt;&gt;0,CS1624&lt;&gt;0,$BB$3&gt;0),"",IF(#REF!="LER","05,",IF(#REF!="LOR","09,",IF(#REF!="LEB","10,",IF(#REF!="LOB","05,",IF(#REF!="HER","23,",IF(#REF!="HOR","27,",IF(#REF!="HEB","28,",IF(#REF!="HOB","23,",""))))))))),"")</f>
        <v/>
      </c>
      <c r="Z1625" s="76" t="str">
        <f>IF($A1624&lt;&gt;"",IF(OR(CR1624&lt;&gt;0,CS1624&lt;&gt;0,$BB$3&gt;0),"",IF(#REF!="LER","06,",IF(#REF!="LOR","11,",IF(#REF!="LEB","11,",IF(#REF!="LOB","06,",IF(#REF!="HER","24,",IF(#REF!="HOR","29,",IF(#REF!="HEB","29,",IF(#REF!="HOB","24,",""))))))))),"")</f>
        <v/>
      </c>
      <c r="AA1625" s="60" t="b">
        <f t="shared" si="2387"/>
        <v>0</v>
      </c>
      <c r="AB1625" s="60" t="b">
        <f t="shared" si="2388"/>
        <v>0</v>
      </c>
      <c r="AC1625" s="60" t="b">
        <f t="shared" si="2389"/>
        <v>0</v>
      </c>
      <c r="AD1625" s="60" t="b">
        <f t="shared" si="2390"/>
        <v>0</v>
      </c>
      <c r="AE1625" s="60" t="b">
        <f t="shared" si="2391"/>
        <v>0</v>
      </c>
      <c r="AF1625" s="60" t="b">
        <f t="shared" si="2392"/>
        <v>0</v>
      </c>
      <c r="AG1625" s="60"/>
      <c r="AH1625" s="60"/>
      <c r="AI1625" s="60"/>
      <c r="AJ1625" s="60"/>
      <c r="AK1625" s="67" t="str">
        <f t="shared" si="2380"/>
        <v/>
      </c>
      <c r="AL1625" s="76" t="str">
        <f>IF($A1624&lt;&gt;"",IF(OR(CR1624&lt;&gt;0,CS1624&lt;&gt;0,$BB$3&gt;0),"",IF(#REF!="LER","07,",IF(#REF!="LOR","12,",IF(#REF!="LEB","12,",IF(#REF!="LOB","08,",IF(#REF!="HER","25,",IF(#REF!="HOR","30,",IF(#REF!="HEB","30,",IF(#REF!="HOB","25,",""))))))))),"")</f>
        <v/>
      </c>
      <c r="AM1625" s="76" t="str">
        <f>IF($A1624&lt;&gt;"",IF(OR(CR1624&lt;&gt;0,CS1624&lt;&gt;0,$BB$3&gt;0),"",IF(#REF!="LER","08,",IF(#REF!="LOR","13,",IF(#REF!="LEB","13,",IF(#REF!="LOB","09,",IF(#REF!="HER","26,",IF(#REF!="HOR","31,",IF(#REF!="HEB","31,",IF(#REF!="HOB","26,",""))))))))),"")</f>
        <v/>
      </c>
      <c r="AN1625" s="118" t="str">
        <f t="shared" si="2413"/>
        <v/>
      </c>
      <c r="AO1625" s="76" t="str">
        <f>IF($A1624&lt;&gt;"",IF(OR(CR1624&lt;&gt;0,CS1624&lt;&gt;0,$BB$3&gt;0),"",IF(#REF!="LER","10,",IF(#REF!="LOR","15,",IF(#REF!="LEB","15,",IF(#REF!="LOB","11,",IF(#REF!="HER","28,",IF(#REF!="HOR","33,",IF(#REF!="HEB","33,",IF(#REF!="HOB","28,",""))))))))),"")</f>
        <v/>
      </c>
      <c r="AP1625" s="76" t="str">
        <f>IF($A1624&lt;&gt;"",IF(OR(CR1624&lt;&gt;0,CS1624&lt;&gt;0,$BB$3&gt;0),"",IF(#REF!="LER","12,",IF(#REF!="LOR","16,",IF(#REF!="LEB","16,",IF(#REF!="LOB","13,",IF(#REF!="HER","30,",IF(#REF!="HOR","34,",IF(#REF!="HEB","34,",IF(#REF!="HOB","29,",""))))))))),"")</f>
        <v/>
      </c>
      <c r="AQ1625" s="76" t="str">
        <f>IF($A1624&lt;&gt;"",IF(OR(CR1624&lt;&gt;0,CS1624&lt;&gt;0,$BB$3&gt;0),"",IF(#REF!="LER","14,",IF(#REF!="LOR","17,",IF(#REF!="LEB","17,",IF(#REF!="LOB","15,",IF(#REF!="HER","32,",IF(#REF!="HOR","35,",IF(#REF!="HEB","35,",IF(#REF!="HOB","31,",""))))))))),"")</f>
        <v/>
      </c>
      <c r="AR1625" s="76" t="str">
        <f>IF($A1624&lt;&gt;"",IF(OR(CR1624&lt;&gt;0,CS1624&lt;&gt;0,$BB$3&gt;0),"",IF(#REF!="LER","16,",IF(#REF!="LOR","18,",IF(#REF!="LEB","18,",IF(#REF!="LOB","17,",IF(#REF!="HER","34,",IF(#REF!="HOR","36,",IF(#REF!="HEB","36,",IF(#REF!="HOB","33,",""))))))))),"")</f>
        <v/>
      </c>
      <c r="AS1625" s="60" t="b">
        <f t="shared" si="2393"/>
        <v>0</v>
      </c>
      <c r="AT1625" s="60" t="b">
        <f t="shared" si="2394"/>
        <v>0</v>
      </c>
      <c r="AU1625" s="60" t="b">
        <f t="shared" si="2395"/>
        <v>0</v>
      </c>
      <c r="AV1625" s="60" t="b">
        <f t="shared" si="2396"/>
        <v>0</v>
      </c>
      <c r="AW1625" s="60" t="b">
        <f t="shared" si="2397"/>
        <v>0</v>
      </c>
      <c r="AX1625" s="60" t="b">
        <f t="shared" si="2398"/>
        <v>0</v>
      </c>
      <c r="AY1625" s="60" t="b">
        <f t="shared" si="2399"/>
        <v>0</v>
      </c>
      <c r="AZ1625" s="60"/>
      <c r="BA1625" s="60"/>
      <c r="BB1625" s="13">
        <f t="shared" si="2424"/>
        <v>0</v>
      </c>
      <c r="BC1625" s="11" t="e">
        <f>IF(#REF!&lt;&gt;"",S1625+BC1624,0)</f>
        <v>#REF!</v>
      </c>
      <c r="BD1625" s="67" t="str">
        <f t="shared" si="2381"/>
        <v/>
      </c>
      <c r="BE1625" s="76" t="str">
        <f>IF($A1624&lt;&gt;"",IF(OR(EE1624&lt;&gt;0,EF1624&lt;&gt;0,$BB$3&gt;0),"",IF(#REF!="LER","01,",IF(#REF!="LOR","01,",IF(#REF!="LEB","02,",IF(#REF!="LOB","01,",IF(#REF!="HER","19,",IF(#REF!="HOR","19,",IF(#REF!="HEB","20,",IF(#REF!="HOB","19,",""))))))))),"")</f>
        <v/>
      </c>
      <c r="BF1625" s="76" t="str">
        <f>IF($A1624&lt;&gt;"",IF(OR(EE1624&lt;&gt;0,EF1624&lt;&gt;0,$BB$3&gt;0),"",IF(#REF!="LER","02,",IF(#REF!="LOR","03,",IF(#REF!="LEB","04,",IF(#REF!="LOB","02,",IF(#REF!="HER","20,",IF(#REF!="HOR","21,",IF(#REF!="HEB","22,",IF(#REF!="HOB","20,",""))))))))),"")</f>
        <v/>
      </c>
      <c r="BG1625" s="76" t="str">
        <f>IF($A1624&lt;&gt;"",IF(OR(EE1624&lt;&gt;0,EF1624&lt;&gt;0,$BB$3&gt;0),"",IF(#REF!="LER","03,",IF(#REF!="LOR","05,",IF(#REF!="LEB","06,",IF(#REF!="LOB","03,",IF(#REF!="HER","21,",IF(#REF!="HOR","23,",IF(#REF!="HEB","24,",IF(#REF!="HOB","21,",""))))))))),"")</f>
        <v/>
      </c>
      <c r="BH1625" s="76" t="str">
        <f>IF($A1624&lt;&gt;"",IF(OR(EE1624&lt;&gt;0,EF1624&lt;&gt;0,$BB$3&gt;0),"",IF(#REF!="LER","04,",IF(#REF!="LOR","07,",IF(#REF!="LEB","08,",IF(#REF!="LOB","04,",IF(#REF!="HER","22,",IF(#REF!="HOR","25,",IF(#REF!="HEB","26,",IF(#REF!="HOB","22,",""))))))))),"")</f>
        <v/>
      </c>
      <c r="BI1625" s="76" t="str">
        <f>IF($A1624&lt;&gt;"",IF(OR(EE1624&lt;&gt;0,EF1624&lt;&gt;0,$BB$3&gt;0),"",IF(#REF!="LER","05,",IF(#REF!="LOR","09,",IF(#REF!="LEB","10,",IF(#REF!="LOB","05,",IF(#REF!="HER","23,",IF(#REF!="HOR","27,",IF(#REF!="HEB","28,",IF(#REF!="HOB","23,",""))))))))),"")</f>
        <v/>
      </c>
      <c r="BJ1625" s="76" t="str">
        <f>IF($A1624&lt;&gt;"",IF(OR(EE1624&lt;&gt;0,EF1624&lt;&gt;0,$BB$3&gt;0),"",IF(#REF!="LER","06,",IF(#REF!="LOR","11,",IF(#REF!="LEB","11,",IF(#REF!="LOB","06,",IF(#REF!="HER","24,",IF(#REF!="HOR","29,",IF(#REF!="HEB","29,",IF(#REF!="HOB","24,",""))))))))),"")</f>
        <v/>
      </c>
      <c r="BK1625" s="60" t="b">
        <f t="shared" si="2400"/>
        <v>0</v>
      </c>
      <c r="BL1625" s="60" t="b">
        <f t="shared" si="2401"/>
        <v>0</v>
      </c>
      <c r="BM1625" s="60" t="b">
        <f t="shared" si="2402"/>
        <v>0</v>
      </c>
      <c r="BN1625" s="60" t="b">
        <f t="shared" si="2403"/>
        <v>0</v>
      </c>
      <c r="BO1625" s="60" t="b">
        <f t="shared" si="2404"/>
        <v>0</v>
      </c>
      <c r="BP1625" s="60" t="b">
        <f t="shared" si="2405"/>
        <v>0</v>
      </c>
      <c r="BQ1625" s="60"/>
      <c r="BR1625" s="60"/>
      <c r="BS1625" s="92">
        <f>IF(BT1625&lt;0,1,0)</f>
        <v>0</v>
      </c>
      <c r="BT1625" s="60"/>
      <c r="BU1625" s="60"/>
      <c r="BV1625" s="67" t="str">
        <f t="shared" si="2382"/>
        <v/>
      </c>
      <c r="BW1625" s="76" t="str">
        <f>IF($A1624&lt;&gt;"",IF(OR(EE1624&lt;&gt;0,EF1624&lt;&gt;0,$BB$3&gt;0),"",IF(#REF!="LER","07,",IF(#REF!="LOR","12,",IF(#REF!="LEB","12,",IF(#REF!="LOB","08,",IF(#REF!="HER","25,",IF(#REF!="HOR","30,",IF(#REF!="HEB","30,",IF(#REF!="HOB","25,",""))))))))),"")</f>
        <v/>
      </c>
      <c r="BX1625" s="76" t="str">
        <f>IF($A1624&lt;&gt;"",IF(OR(EE1624&lt;&gt;0,EF1624&lt;&gt;0,$BB$3&gt;0),"",IF(#REF!="LER","08,",IF(#REF!="LOR","13,",IF(#REF!="LEB","13,",IF(#REF!="LOB","09,",IF(#REF!="HER","26,",IF(#REF!="HOR","31,",IF(#REF!="HEB","31,",IF(#REF!="HOB","26,",""))))))))),"")</f>
        <v/>
      </c>
      <c r="BY1625" s="76" t="str">
        <f>IF($A1624&lt;&gt;"",IF(OR(EE1624&lt;&gt;0,EF1624&lt;&gt;0,$BB$3&gt;0),"",IF(#REF!="LER","09,",IF(#REF!="LOR","14,",IF(#REF!="LEB","14,",IF(#REF!="LOB","10,",IF(#REF!="HER","27,",IF(#REF!="HOR","32,",IF(#REF!="HEB","32,",IF(#REF!="HOB","27,",""))))))))),"")</f>
        <v/>
      </c>
      <c r="BZ1625" s="76" t="str">
        <f>IF($A1624&lt;&gt;"",IF(OR(EE1624&lt;&gt;0,EF1624&lt;&gt;0,$BB$3&gt;0),"",IF(#REF!="LER","10,",IF(#REF!="LOR","15,",IF(#REF!="LEB","15,",IF(#REF!="LOB","11,",IF(#REF!="HER","28,",IF(#REF!="HOR","33,",IF(#REF!="HEB","33,",IF(#REF!="HOB","28,",""))))))))),"")</f>
        <v/>
      </c>
      <c r="CA1625" s="76" t="str">
        <f>IF($A1624&lt;&gt;"",IF(OR(EE1624&lt;&gt;0,EF1624&lt;&gt;0,$BB$3&gt;0),"",IF(#REF!="LER","12,",IF(#REF!="LOR","16,",IF(#REF!="LEB","16,",IF(#REF!="LOB","13,",IF(#REF!="HER","30,",IF(#REF!="HOR","34,",IF(#REF!="HEB","34,",IF(#REF!="HOB","29,",""))))))))),"")</f>
        <v/>
      </c>
      <c r="CB1625" s="76" t="str">
        <f>IF($A1624&lt;&gt;"",IF(OR(EE1624&lt;&gt;0,EF1624&lt;&gt;0,$BB$3&gt;0),"",IF(#REF!="LER","14,",IF(#REF!="LOR","17,",IF(#REF!="LEB","17,",IF(#REF!="LOB","15,",IF(#REF!="HER","32,",IF(#REF!="HOR","35,",IF(#REF!="HEB","35,",IF(#REF!="HOB","31,",""))))))))),"")</f>
        <v/>
      </c>
      <c r="CC1625" s="76" t="str">
        <f>IF($A1624&lt;&gt;"",IF(OR(EE1624&lt;&gt;0,EF1624&lt;&gt;0,$BB$3&gt;0),"",IF(#REF!="LER","16,",IF(#REF!="LOR","18,",IF(#REF!="LEB","18,",IF(#REF!="LOB","17,",IF(#REF!="HER","34,",IF(#REF!="HOR","36,",IF(#REF!="HEB","36,",IF(#REF!="HOB","33,",""))))))))),"")</f>
        <v/>
      </c>
      <c r="CD1625" s="60" t="b">
        <f t="shared" si="2406"/>
        <v>0</v>
      </c>
      <c r="CE1625" s="60" t="b">
        <f t="shared" si="2407"/>
        <v>0</v>
      </c>
      <c r="CF1625" s="60" t="b">
        <f t="shared" si="2408"/>
        <v>0</v>
      </c>
      <c r="CG1625" s="60" t="b">
        <f t="shared" si="2409"/>
        <v>0</v>
      </c>
      <c r="CH1625" s="60" t="b">
        <f t="shared" si="2410"/>
        <v>0</v>
      </c>
      <c r="CI1625" s="60" t="b">
        <f t="shared" si="2411"/>
        <v>0</v>
      </c>
      <c r="CJ1625" s="60" t="b">
        <f t="shared" si="2412"/>
        <v>0</v>
      </c>
      <c r="CK1625" s="60"/>
      <c r="CL1625" s="60"/>
      <c r="CM1625" s="92">
        <f>IF(CN1625&lt;0,1,0)</f>
        <v>0</v>
      </c>
      <c r="CN1625" s="13">
        <f t="shared" si="2427"/>
        <v>0</v>
      </c>
      <c r="CO1625" s="11" t="e">
        <f>IF(#REF!&lt;&gt;"",BC1625+CO1624,0)</f>
        <v>#REF!</v>
      </c>
      <c r="CP1625" s="13">
        <f t="shared" si="2423"/>
        <v>0</v>
      </c>
      <c r="CQ1625" s="11">
        <f t="shared" si="2428"/>
        <v>0</v>
      </c>
      <c r="CR1625" s="57">
        <f t="shared" si="2385"/>
        <v>0</v>
      </c>
      <c r="CS1625" s="57">
        <f t="shared" si="2386"/>
        <v>0</v>
      </c>
      <c r="CT1625" s="57">
        <f t="shared" si="2376"/>
        <v>0</v>
      </c>
      <c r="CU1625" s="24"/>
      <c r="CV1625" s="24"/>
      <c r="CW1625" s="24"/>
      <c r="CX1625" s="24"/>
      <c r="CY1625" s="24"/>
      <c r="CZ1625" s="24"/>
      <c r="DA1625" s="24"/>
      <c r="DB1625" s="24"/>
      <c r="DC1625" s="24"/>
      <c r="DD1625" s="64"/>
      <c r="DJ1625" s="39"/>
    </row>
    <row r="1626" spans="2:114" x14ac:dyDescent="0.2">
      <c r="B1626" s="61" t="str">
        <f>IF(A1626="","",IF(U1627="","DB",U1627&amp;V1627&amp;W1627&amp;X1627&amp;Y1627&amp;Z1627&amp;AL1627&amp;AM1627&amp;AN1627&amp;AO1627&amp;AP1627&amp;AQ1627&amp;AR1627&amp;#REF!))</f>
        <v/>
      </c>
      <c r="C1626" s="7" t="str">
        <f t="shared" si="2416"/>
        <v/>
      </c>
      <c r="D1626" s="60">
        <f t="shared" si="2417"/>
        <v>0</v>
      </c>
      <c r="E1626" s="7" t="e">
        <f>IF(COUNTBLANK(BE1627:BI1627)=5,#REF!&amp;",",IF(COUNTBLANK(U1627:AR1627)=1,T1627&amp;","&amp;T1627&amp;","&amp;T1627&amp;","&amp;T1627&amp;","&amp;T1627&amp;","&amp;T1627&amp;","&amp;T1627&amp;","&amp;T1627&amp;","&amp;T1627&amp;","&amp;T1627&amp;","&amp;T1627&amp;","&amp;T1627&amp;","&amp;T1627&amp;",",T1627&amp;","&amp;T1627&amp;","&amp;T1627&amp;","&amp;T1627&amp;","&amp;T1627&amp;","&amp;T1627&amp;","&amp;T1627&amp;","&amp;T1627&amp;","&amp;T1627&amp;","&amp;T1627&amp;","&amp;T1627&amp;","&amp;T1627&amp;","&amp;T1627&amp;","&amp;T1627&amp;","))</f>
        <v>#REF!</v>
      </c>
      <c r="F1626" s="72" t="str">
        <f t="shared" si="2429"/>
        <v/>
      </c>
      <c r="G1626" s="73">
        <f t="shared" si="2418"/>
        <v>0</v>
      </c>
      <c r="H1626" s="112">
        <f t="shared" si="2419"/>
        <v>0</v>
      </c>
      <c r="I1626" s="112">
        <f t="shared" si="2420"/>
        <v>0</v>
      </c>
      <c r="J1626" s="74" t="e">
        <f>COUNTIF(#REF!,"E")</f>
        <v>#REF!</v>
      </c>
      <c r="K1626" s="74" t="e">
        <f>COUNTIF(#REF!,"O")</f>
        <v>#REF!</v>
      </c>
      <c r="L1626" s="74" t="e">
        <f t="shared" si="2421"/>
        <v>#REF!</v>
      </c>
      <c r="M1626" s="113" t="e">
        <f t="shared" si="2422"/>
        <v>#REF!</v>
      </c>
      <c r="N1626" s="60"/>
      <c r="O1626" s="61"/>
      <c r="P1626" s="61"/>
      <c r="Q1626" s="61"/>
      <c r="R1626" s="61"/>
      <c r="S1626" s="7"/>
      <c r="T1626" s="67" t="str">
        <f t="shared" si="2379"/>
        <v/>
      </c>
      <c r="U1626" s="76" t="str">
        <f>IF($A1625&lt;&gt;"",IF(OR(CR1625&lt;&gt;0,CS1625&lt;&gt;0,#REF!&lt;$BB$3),"",IF(#REF!="LER","01,",IF(#REF!="LOR","01,",IF(#REF!="LEB","02,",IF(#REF!="LOB","01,",IF(#REF!="HER","19,",IF(#REF!="HOR","19,",IF(#REF!="HEB","20,",IF(#REF!="HOB","19,",""))))))))),"")</f>
        <v/>
      </c>
      <c r="V1626" s="76" t="str">
        <f>IF($A1625&lt;&gt;"",IF(OR(CR1625&lt;&gt;0,CS1625&lt;&gt;0,#REF!&lt;$BB$3),"",IF(#REF!="LER","02,",IF(#REF!="LOR","03,",IF(#REF!="LEB","04,",IF(#REF!="LOB","02,",IF(#REF!="HER","20,",IF(#REF!="HOR","21,",IF(#REF!="HEB","22,",IF(#REF!="HOB","20,",""))))))))),"")</f>
        <v/>
      </c>
      <c r="W1626" s="76" t="str">
        <f>IF($A1625&lt;&gt;"",IF(OR(CR1625&lt;&gt;0,CS1625&lt;&gt;0,#REF!&lt;$BB$3),"",IF(#REF!="LER","03,",IF(#REF!="LOR","05,",IF(#REF!="LEB","06,",IF(#REF!="LOB","03,",IF(#REF!="HER","21,",IF(#REF!="HOR","23,",IF(#REF!="HEB","24,",IF(#REF!="HOB","21,",""))))))))),"")</f>
        <v/>
      </c>
      <c r="X1626" s="76" t="str">
        <f>IF($A1625&lt;&gt;"",IF(OR(CR1625&lt;&gt;0,CS1625&lt;&gt;0,#REF!&lt;$BB$3),"",IF(#REF!="LER","04,",IF(#REF!="LOR","07,",IF(#REF!="LEB","08,",IF(#REF!="LOB","04,",IF(#REF!="HER","22,",IF(#REF!="HOR","25,",IF(#REF!="HEB","26,",IF(#REF!="HOB","22,",""))))))))),"")</f>
        <v/>
      </c>
      <c r="Y1626" s="76" t="str">
        <f>IF($A1625&lt;&gt;"",IF(OR(CR1625&lt;&gt;0,CS1625&lt;&gt;0,#REF!&lt;$BB$3),"",IF(#REF!="LER","05,",IF(#REF!="LOR","09,",IF(#REF!="LEB","10,",IF(#REF!="LOB","05,",IF(#REF!="HER","23,",IF(#REF!="HOR","27,",IF(#REF!="HEB","28,",IF(#REF!="HOB","23,",""))))))))),"")</f>
        <v/>
      </c>
      <c r="Z1626" s="76" t="str">
        <f>IF($A1625&lt;&gt;"",IF(OR(CR1625&lt;&gt;0,CS1625&lt;&gt;0,#REF!&lt;$BB$3),"",IF(#REF!="LER","06,",IF(#REF!="LOR","11,",IF(#REF!="LEB","11,",IF(#REF!="LOB","06,",IF(#REF!="HER","24,",IF(#REF!="HOR","29,",IF(#REF!="HEB","29,",IF(#REF!="HOB","24,",""))))))))),"")</f>
        <v/>
      </c>
      <c r="AA1626" s="60" t="b">
        <f t="shared" si="2387"/>
        <v>0</v>
      </c>
      <c r="AB1626" s="60" t="b">
        <f t="shared" si="2388"/>
        <v>0</v>
      </c>
      <c r="AC1626" s="60" t="b">
        <f t="shared" si="2389"/>
        <v>0</v>
      </c>
      <c r="AD1626" s="60" t="b">
        <f t="shared" si="2390"/>
        <v>0</v>
      </c>
      <c r="AE1626" s="60" t="b">
        <f t="shared" si="2391"/>
        <v>0</v>
      </c>
      <c r="AF1626" s="60" t="b">
        <f t="shared" si="2392"/>
        <v>0</v>
      </c>
      <c r="AG1626" s="60"/>
      <c r="AH1626" s="60"/>
      <c r="AI1626" s="60"/>
      <c r="AJ1626" s="60"/>
      <c r="AK1626" s="67" t="str">
        <f t="shared" si="2380"/>
        <v/>
      </c>
      <c r="AL1626" s="76" t="str">
        <f>IF($A1625&lt;&gt;"",IF(OR(CR1625&lt;&gt;0,CS1625&lt;&gt;0,#REF!&lt;$BB$3),"",IF(#REF!="LER","07,",IF(#REF!="LOR","12,",IF(#REF!="LEB","12,",IF(#REF!="LOB","08,",IF(#REF!="HER","25,",IF(#REF!="HOR","30,",IF(#REF!="HEB","30,",IF(#REF!="HOB","25,",""))))))))),"")</f>
        <v/>
      </c>
      <c r="AM1626" s="76" t="str">
        <f>IF($A1625&lt;&gt;"",IF(OR(CR1625&lt;&gt;0,CS1625&lt;&gt;0,#REF!&lt;$BB$3),"",IF(#REF!="LER","08,",IF(#REF!="LOR","13,",IF(#REF!="LEB","13,",IF(#REF!="LOB","09,",IF(#REF!="HER","26,",IF(#REF!="HOR","31,",IF(#REF!="HEB","31,",IF(#REF!="HOB","26,",""))))))))),"")</f>
        <v/>
      </c>
      <c r="AN1626" s="118" t="str">
        <f t="shared" si="2413"/>
        <v/>
      </c>
      <c r="AO1626" s="76" t="str">
        <f>IF($A1625&lt;&gt;"",IF(OR(CR1625&lt;&gt;0,CS1625&lt;&gt;0,#REF!&lt;$BB$3),"",IF(#REF!="LER","10,",IF(#REF!="LOR","15,",IF(#REF!="LEB","15,",IF(#REF!="LOB","11,",IF(#REF!="HER","28,",IF(#REF!="HOR","33,",IF(#REF!="HEB","33,",IF(#REF!="HOB","28,",""))))))))),"")</f>
        <v/>
      </c>
      <c r="AP1626" s="76" t="str">
        <f>IF($A1625&lt;&gt;"",IF(OR(CR1625&lt;&gt;0,CS1625&lt;&gt;0,#REF!&lt;$BB$3),"",IF(#REF!="LER","12,",IF(#REF!="LOR","16,",IF(#REF!="LEB","16,",IF(#REF!="LOB","13,",IF(#REF!="HER","30,",IF(#REF!="HOR","34,",IF(#REF!="HEB","34,",IF(#REF!="HOB","29,",""))))))))),"")</f>
        <v/>
      </c>
      <c r="AQ1626" s="76" t="str">
        <f>IF($A1625&lt;&gt;"",IF(OR(CR1625&lt;&gt;0,CS1625&lt;&gt;0,#REF!&lt;$BB$3),"",IF(#REF!="LER","14,",IF(#REF!="LOR","17,",IF(#REF!="LEB","17,",IF(#REF!="LOB","15,",IF(#REF!="HER","32,",IF(#REF!="HOR","35,",IF(#REF!="HEB","35,",IF(#REF!="HOB","31,",""))))))))),"")</f>
        <v/>
      </c>
      <c r="AR1626" s="76" t="str">
        <f>IF($A1625&lt;&gt;"",IF(OR(CR1625&lt;&gt;0,CS1625&lt;&gt;0,#REF!&lt;$BB$3),"",IF(#REF!="LER","16,",IF(#REF!="LOR","18,",IF(#REF!="LEB","18,",IF(#REF!="LOB","17,",IF(#REF!="HER","34,",IF(#REF!="HOR","36,",IF(#REF!="HEB","36,",IF(#REF!="HOB","33,",""))))))))),"")</f>
        <v/>
      </c>
      <c r="AS1626" s="60" t="b">
        <f t="shared" si="2393"/>
        <v>0</v>
      </c>
      <c r="AT1626" s="60" t="b">
        <f t="shared" si="2394"/>
        <v>0</v>
      </c>
      <c r="AU1626" s="60" t="b">
        <f t="shared" si="2395"/>
        <v>0</v>
      </c>
      <c r="AV1626" s="60" t="b">
        <f t="shared" si="2396"/>
        <v>0</v>
      </c>
      <c r="AW1626" s="60" t="b">
        <f t="shared" si="2397"/>
        <v>0</v>
      </c>
      <c r="AX1626" s="60" t="b">
        <f t="shared" si="2398"/>
        <v>0</v>
      </c>
      <c r="AY1626" s="60" t="b">
        <f t="shared" si="2399"/>
        <v>0</v>
      </c>
      <c r="AZ1626" s="60"/>
      <c r="BA1626" s="60"/>
      <c r="BB1626" s="13">
        <f t="shared" si="2424"/>
        <v>0</v>
      </c>
      <c r="BC1626" s="11" t="e">
        <f>IF(#REF!&lt;&gt;"",S1626+BC1625,0)</f>
        <v>#REF!</v>
      </c>
      <c r="BD1626" s="67" t="str">
        <f t="shared" si="2381"/>
        <v/>
      </c>
      <c r="BE1626" s="76" t="str">
        <f>IF($A1625&lt;&gt;"",IF(OR(EE1625&lt;&gt;0,EF1625&lt;&gt;0,#REF!&lt;$BB$3),"",IF(#REF!="LER","01,",IF(#REF!="LOR","01,",IF(#REF!="LEB","02,",IF(#REF!="LOB","01,",IF(#REF!="HER","19,",IF(#REF!="HOR","19,",IF(#REF!="HEB","20,",IF(#REF!="HOB","19,",""))))))))),"")</f>
        <v/>
      </c>
      <c r="BF1626" s="76" t="str">
        <f>IF($A1625&lt;&gt;"",IF(OR(EE1625&lt;&gt;0,EF1625&lt;&gt;0,#REF!&lt;$BB$3),"",IF(#REF!="LER","02,",IF(#REF!="LOR","03,",IF(#REF!="LEB","04,",IF(#REF!="LOB","02,",IF(#REF!="HER","20,",IF(#REF!="HOR","21,",IF(#REF!="HEB","22,",IF(#REF!="HOB","20,",""))))))))),"")</f>
        <v/>
      </c>
      <c r="BG1626" s="76" t="str">
        <f>IF($A1625&lt;&gt;"",IF(OR(EE1625&lt;&gt;0,EF1625&lt;&gt;0,#REF!&lt;$BB$3),"",IF(#REF!="LER","03,",IF(#REF!="LOR","05,",IF(#REF!="LEB","06,",IF(#REF!="LOB","03,",IF(#REF!="HER","21,",IF(#REF!="HOR","23,",IF(#REF!="HEB","24,",IF(#REF!="HOB","21,",""))))))))),"")</f>
        <v/>
      </c>
      <c r="BH1626" s="76" t="str">
        <f>IF($A1625&lt;&gt;"",IF(OR(EE1625&lt;&gt;0,EF1625&lt;&gt;0,#REF!&lt;$BB$3),"",IF(#REF!="LER","04,",IF(#REF!="LOR","07,",IF(#REF!="LEB","08,",IF(#REF!="LOB","04,",IF(#REF!="HER","22,",IF(#REF!="HOR","25,",IF(#REF!="HEB","26,",IF(#REF!="HOB","22,",""))))))))),"")</f>
        <v/>
      </c>
      <c r="BI1626" s="76" t="str">
        <f>IF($A1625&lt;&gt;"",IF(OR(EE1625&lt;&gt;0,EF1625&lt;&gt;0,#REF!&lt;$BB$3),"",IF(#REF!="LER","05,",IF(#REF!="LOR","09,",IF(#REF!="LEB","10,",IF(#REF!="LOB","05,",IF(#REF!="HER","23,",IF(#REF!="HOR","27,",IF(#REF!="HEB","28,",IF(#REF!="HOB","23,",""))))))))),"")</f>
        <v/>
      </c>
      <c r="BJ1626" s="76" t="str">
        <f>IF($A1625&lt;&gt;"",IF(OR(EE1625&lt;&gt;0,EF1625&lt;&gt;0,#REF!&lt;$BB$3),"",IF(#REF!="LER","06,",IF(#REF!="LOR","11,",IF(#REF!="LEB","11,",IF(#REF!="LOB","06,",IF(#REF!="HER","24,",IF(#REF!="HOR","29,",IF(#REF!="HEB","29,",IF(#REF!="HOB","24,",""))))))))),"")</f>
        <v/>
      </c>
      <c r="BK1626" s="60" t="b">
        <f t="shared" si="2400"/>
        <v>0</v>
      </c>
      <c r="BL1626" s="60" t="b">
        <f t="shared" si="2401"/>
        <v>0</v>
      </c>
      <c r="BM1626" s="60" t="b">
        <f t="shared" si="2402"/>
        <v>0</v>
      </c>
      <c r="BN1626" s="60" t="b">
        <f t="shared" si="2403"/>
        <v>0</v>
      </c>
      <c r="BO1626" s="60" t="b">
        <f t="shared" si="2404"/>
        <v>0</v>
      </c>
      <c r="BP1626" s="60" t="b">
        <f t="shared" si="2405"/>
        <v>0</v>
      </c>
      <c r="BQ1626" s="60"/>
      <c r="BR1626" s="60"/>
      <c r="BS1626" s="92">
        <f>IF(BT1626&lt;0,BS1625+1,0)</f>
        <v>0</v>
      </c>
      <c r="BT1626" s="60"/>
      <c r="BU1626" s="60"/>
      <c r="BV1626" s="67" t="str">
        <f t="shared" si="2382"/>
        <v/>
      </c>
      <c r="BW1626" s="76" t="str">
        <f>IF($A1625&lt;&gt;"",IF(OR(EE1625&lt;&gt;0,EF1625&lt;&gt;0,#REF!&lt;$BB$3),"",IF(#REF!="LER","07,",IF(#REF!="LOR","12,",IF(#REF!="LEB","12,",IF(#REF!="LOB","08,",IF(#REF!="HER","25,",IF(#REF!="HOR","30,",IF(#REF!="HEB","30,",IF(#REF!="HOB","25,",""))))))))),"")</f>
        <v/>
      </c>
      <c r="BX1626" s="76" t="str">
        <f>IF($A1625&lt;&gt;"",IF(OR(EE1625&lt;&gt;0,EF1625&lt;&gt;0,#REF!&lt;$BB$3),"",IF(#REF!="LER","08,",IF(#REF!="LOR","13,",IF(#REF!="LEB","13,",IF(#REF!="LOB","09,",IF(#REF!="HER","26,",IF(#REF!="HOR","31,",IF(#REF!="HEB","31,",IF(#REF!="HOB","26,",""))))))))),"")</f>
        <v/>
      </c>
      <c r="BY1626" s="76" t="str">
        <f>IF($A1625&lt;&gt;"",IF(OR(EE1625&lt;&gt;0,EF1625&lt;&gt;0,#REF!&lt;$BB$3),"",IF(#REF!="LER","09,",IF(#REF!="LOR","14,",IF(#REF!="LEB","14,",IF(#REF!="LOB","10,",IF(#REF!="HER","27,",IF(#REF!="HOR","32,",IF(#REF!="HEB","32,",IF(#REF!="HOB","27,",""))))))))),"")</f>
        <v/>
      </c>
      <c r="BZ1626" s="76" t="str">
        <f>IF($A1625&lt;&gt;"",IF(OR(EE1625&lt;&gt;0,EF1625&lt;&gt;0,#REF!&lt;$BB$3),"",IF(#REF!="LER","10,",IF(#REF!="LOR","15,",IF(#REF!="LEB","15,",IF(#REF!="LOB","11,",IF(#REF!="HER","28,",IF(#REF!="HOR","33,",IF(#REF!="HEB","33,",IF(#REF!="HOB","28,",""))))))))),"")</f>
        <v/>
      </c>
      <c r="CA1626" s="76" t="str">
        <f>IF($A1625&lt;&gt;"",IF(OR(EE1625&lt;&gt;0,EF1625&lt;&gt;0,#REF!&lt;$BB$3),"",IF(#REF!="LER","12,",IF(#REF!="LOR","16,",IF(#REF!="LEB","16,",IF(#REF!="LOB","13,",IF(#REF!="HER","30,",IF(#REF!="HOR","34,",IF(#REF!="HEB","34,",IF(#REF!="HOB","29,",""))))))))),"")</f>
        <v/>
      </c>
      <c r="CB1626" s="76" t="str">
        <f>IF($A1625&lt;&gt;"",IF(OR(EE1625&lt;&gt;0,EF1625&lt;&gt;0,#REF!&lt;$BB$3),"",IF(#REF!="LER","14,",IF(#REF!="LOR","17,",IF(#REF!="LEB","17,",IF(#REF!="LOB","15,",IF(#REF!="HER","32,",IF(#REF!="HOR","35,",IF(#REF!="HEB","35,",IF(#REF!="HOB","31,",""))))))))),"")</f>
        <v/>
      </c>
      <c r="CC1626" s="76" t="str">
        <f>IF($A1625&lt;&gt;"",IF(OR(EE1625&lt;&gt;0,EF1625&lt;&gt;0,#REF!&lt;$BB$3),"",IF(#REF!="LER","16,",IF(#REF!="LOR","18,",IF(#REF!="LEB","18,",IF(#REF!="LOB","17,",IF(#REF!="HER","34,",IF(#REF!="HOR","36,",IF(#REF!="HEB","36,",IF(#REF!="HOB","33,",""))))))))),"")</f>
        <v/>
      </c>
      <c r="CD1626" s="60" t="b">
        <f t="shared" si="2406"/>
        <v>0</v>
      </c>
      <c r="CE1626" s="60" t="b">
        <f t="shared" si="2407"/>
        <v>0</v>
      </c>
      <c r="CF1626" s="60" t="b">
        <f t="shared" si="2408"/>
        <v>0</v>
      </c>
      <c r="CG1626" s="60" t="b">
        <f t="shared" si="2409"/>
        <v>0</v>
      </c>
      <c r="CH1626" s="60" t="b">
        <f t="shared" si="2410"/>
        <v>0</v>
      </c>
      <c r="CI1626" s="60" t="b">
        <f t="shared" si="2411"/>
        <v>0</v>
      </c>
      <c r="CJ1626" s="60" t="b">
        <f t="shared" si="2412"/>
        <v>0</v>
      </c>
      <c r="CK1626" s="60"/>
      <c r="CL1626" s="60"/>
      <c r="CM1626" s="92">
        <f>IF(CN1626&lt;0,CM1625+1,0)</f>
        <v>0</v>
      </c>
      <c r="CN1626" s="13">
        <f t="shared" si="2427"/>
        <v>0</v>
      </c>
      <c r="CO1626" s="11" t="e">
        <f>IF(#REF!&lt;&gt;"",BC1626+CO1625,0)</f>
        <v>#REF!</v>
      </c>
      <c r="CP1626" s="13">
        <f t="shared" si="2423"/>
        <v>0</v>
      </c>
      <c r="CQ1626" s="11">
        <f t="shared" si="2428"/>
        <v>0</v>
      </c>
      <c r="CR1626" s="57">
        <f t="shared" si="2385"/>
        <v>0</v>
      </c>
      <c r="CS1626" s="57">
        <f t="shared" si="2386"/>
        <v>0</v>
      </c>
      <c r="CT1626" s="57">
        <f t="shared" si="2376"/>
        <v>0</v>
      </c>
      <c r="CU1626" s="24"/>
      <c r="CV1626" s="24"/>
      <c r="CW1626" s="24"/>
      <c r="CX1626" s="24"/>
      <c r="CY1626" s="24"/>
      <c r="CZ1626" s="24"/>
      <c r="DA1626" s="24"/>
      <c r="DB1626" s="24"/>
      <c r="DC1626" s="24"/>
      <c r="DD1626" s="64"/>
      <c r="DJ1626" s="39"/>
    </row>
    <row r="1627" spans="2:114" x14ac:dyDescent="0.2">
      <c r="B1627" s="61" t="str">
        <f>IF(A1627="","",IF(U1628="","DB",U1628&amp;V1628&amp;W1628&amp;X1628&amp;Y1628&amp;Z1628&amp;AL1628&amp;AM1628&amp;AN1628&amp;AO1628&amp;AP1628&amp;AQ1628&amp;AR1628&amp;#REF!))</f>
        <v/>
      </c>
      <c r="C1627" s="7" t="str">
        <f t="shared" si="2416"/>
        <v/>
      </c>
      <c r="D1627" s="60">
        <f t="shared" si="2417"/>
        <v>0</v>
      </c>
      <c r="E1627" s="7" t="e">
        <f>IF(COUNTBLANK(BE1628:BI1628)=5,#REF!&amp;",",IF(COUNTBLANK(U1628:AR1628)=1,T1628&amp;","&amp;T1628&amp;","&amp;T1628&amp;","&amp;T1628&amp;","&amp;T1628&amp;","&amp;T1628&amp;","&amp;T1628&amp;","&amp;T1628&amp;","&amp;T1628&amp;","&amp;T1628&amp;","&amp;T1628&amp;","&amp;T1628&amp;","&amp;T1628&amp;",",T1628&amp;","&amp;T1628&amp;","&amp;T1628&amp;","&amp;T1628&amp;","&amp;T1628&amp;","&amp;T1628&amp;","&amp;T1628&amp;","&amp;T1628&amp;","&amp;T1628&amp;","&amp;T1628&amp;","&amp;T1628&amp;","&amp;T1628&amp;","&amp;T1628&amp;","&amp;T1628&amp;","))</f>
        <v>#REF!</v>
      </c>
      <c r="F1627" s="72" t="str">
        <f t="shared" si="2429"/>
        <v/>
      </c>
      <c r="G1627" s="73">
        <f t="shared" si="2418"/>
        <v>0</v>
      </c>
      <c r="H1627" s="112">
        <f t="shared" si="2419"/>
        <v>0</v>
      </c>
      <c r="I1627" s="112">
        <f t="shared" si="2420"/>
        <v>0</v>
      </c>
      <c r="J1627" s="74" t="e">
        <f>COUNTIF(#REF!,"E")</f>
        <v>#REF!</v>
      </c>
      <c r="K1627" s="74" t="e">
        <f>COUNTIF(#REF!,"O")</f>
        <v>#REF!</v>
      </c>
      <c r="L1627" s="74" t="e">
        <f t="shared" si="2421"/>
        <v>#REF!</v>
      </c>
      <c r="M1627" s="113" t="e">
        <f t="shared" si="2422"/>
        <v>#REF!</v>
      </c>
      <c r="N1627" s="60"/>
      <c r="O1627" s="61"/>
      <c r="P1627" s="61"/>
      <c r="Q1627" s="61"/>
      <c r="R1627" s="61"/>
      <c r="S1627" s="7"/>
      <c r="T1627" s="67" t="str">
        <f t="shared" si="2379"/>
        <v/>
      </c>
      <c r="U1627" s="76" t="str">
        <f>IF($A1626&lt;&gt;"",IF(OR(CR1626&lt;&gt;0,CS1626&lt;&gt;0,#REF!&lt;$BB$3),"",IF(#REF!="LER","01,",IF(#REF!="LOR","01,",IF(#REF!="LEB","02,",IF(#REF!="LOB","01,",IF(#REF!="HER","19,",IF(#REF!="HOR","19,",IF(#REF!="HEB","20,",IF(#REF!="HOB","19,",""))))))))),"")</f>
        <v/>
      </c>
      <c r="V1627" s="76" t="str">
        <f>IF($A1626&lt;&gt;"",IF(OR(CR1626&lt;&gt;0,CS1626&lt;&gt;0,#REF!&lt;$BB$3),"",IF(#REF!="LER","02,",IF(#REF!="LOR","03,",IF(#REF!="LEB","04,",IF(#REF!="LOB","02,",IF(#REF!="HER","20,",IF(#REF!="HOR","21,",IF(#REF!="HEB","22,",IF(#REF!="HOB","20,",""))))))))),"")</f>
        <v/>
      </c>
      <c r="W1627" s="76" t="str">
        <f>IF($A1626&lt;&gt;"",IF(OR(CR1626&lt;&gt;0,CS1626&lt;&gt;0,#REF!&lt;$BB$3),"",IF(#REF!="LER","03,",IF(#REF!="LOR","05,",IF(#REF!="LEB","06,",IF(#REF!="LOB","03,",IF(#REF!="HER","21,",IF(#REF!="HOR","23,",IF(#REF!="HEB","24,",IF(#REF!="HOB","21,",""))))))))),"")</f>
        <v/>
      </c>
      <c r="X1627" s="76" t="str">
        <f>IF($A1626&lt;&gt;"",IF(OR(CR1626&lt;&gt;0,CS1626&lt;&gt;0,#REF!&lt;$BB$3),"",IF(#REF!="LER","04,",IF(#REF!="LOR","07,",IF(#REF!="LEB","08,",IF(#REF!="LOB","04,",IF(#REF!="HER","22,",IF(#REF!="HOR","25,",IF(#REF!="HEB","26,",IF(#REF!="HOB","22,",""))))))))),"")</f>
        <v/>
      </c>
      <c r="Y1627" s="76" t="str">
        <f>IF($A1626&lt;&gt;"",IF(OR(CR1626&lt;&gt;0,CS1626&lt;&gt;0,#REF!&lt;$BB$3),"",IF(#REF!="LER","05,",IF(#REF!="LOR","09,",IF(#REF!="LEB","10,",IF(#REF!="LOB","05,",IF(#REF!="HER","23,",IF(#REF!="HOR","27,",IF(#REF!="HEB","28,",IF(#REF!="HOB","23,",""))))))))),"")</f>
        <v/>
      </c>
      <c r="Z1627" s="76" t="str">
        <f>IF($A1626&lt;&gt;"",IF(OR(CR1626&lt;&gt;0,CS1626&lt;&gt;0,#REF!&lt;$BB$3),"",IF(#REF!="LER","06,",IF(#REF!="LOR","11,",IF(#REF!="LEB","11,",IF(#REF!="LOB","06,",IF(#REF!="HER","24,",IF(#REF!="HOR","29,",IF(#REF!="HEB","29,",IF(#REF!="HOB","24,",""))))))))),"")</f>
        <v/>
      </c>
      <c r="AA1627" s="60" t="b">
        <f t="shared" si="2387"/>
        <v>0</v>
      </c>
      <c r="AB1627" s="60" t="b">
        <f t="shared" si="2388"/>
        <v>0</v>
      </c>
      <c r="AC1627" s="60" t="b">
        <f t="shared" si="2389"/>
        <v>0</v>
      </c>
      <c r="AD1627" s="60" t="b">
        <f t="shared" si="2390"/>
        <v>0</v>
      </c>
      <c r="AE1627" s="60" t="b">
        <f t="shared" si="2391"/>
        <v>0</v>
      </c>
      <c r="AF1627" s="60" t="b">
        <f t="shared" si="2392"/>
        <v>0</v>
      </c>
      <c r="AG1627" s="60"/>
      <c r="AH1627" s="60"/>
      <c r="AI1627" s="60"/>
      <c r="AJ1627" s="60"/>
      <c r="AK1627" s="67" t="str">
        <f t="shared" si="2380"/>
        <v/>
      </c>
      <c r="AL1627" s="76" t="str">
        <f>IF($A1626&lt;&gt;"",IF(OR(CR1626&lt;&gt;0,CS1626&lt;&gt;0,#REF!&lt;$BB$3),"",IF(#REF!="LER","07,",IF(#REF!="LOR","12,",IF(#REF!="LEB","12,",IF(#REF!="LOB","08,",IF(#REF!="HER","25,",IF(#REF!="HOR","30,",IF(#REF!="HEB","30,",IF(#REF!="HOB","25,",""))))))))),"")</f>
        <v/>
      </c>
      <c r="AM1627" s="76" t="str">
        <f>IF($A1626&lt;&gt;"",IF(OR(CR1626&lt;&gt;0,CS1626&lt;&gt;0,#REF!&lt;$BB$3),"",IF(#REF!="LER","08,",IF(#REF!="LOR","13,",IF(#REF!="LEB","13,",IF(#REF!="LOB","09,",IF(#REF!="HER","26,",IF(#REF!="HOR","31,",IF(#REF!="HEB","31,",IF(#REF!="HOB","26,",""))))))))),"")</f>
        <v/>
      </c>
      <c r="AN1627" s="118" t="str">
        <f t="shared" si="2413"/>
        <v/>
      </c>
      <c r="AO1627" s="76" t="str">
        <f>IF($A1626&lt;&gt;"",IF(OR(CR1626&lt;&gt;0,CS1626&lt;&gt;0,#REF!&lt;$BB$3),"",IF(#REF!="LER","10,",IF(#REF!="LOR","15,",IF(#REF!="LEB","15,",IF(#REF!="LOB","11,",IF(#REF!="HER","28,",IF(#REF!="HOR","33,",IF(#REF!="HEB","33,",IF(#REF!="HOB","28,",""))))))))),"")</f>
        <v/>
      </c>
      <c r="AP1627" s="76" t="str">
        <f>IF($A1626&lt;&gt;"",IF(OR(CR1626&lt;&gt;0,CS1626&lt;&gt;0,#REF!&lt;$BB$3),"",IF(#REF!="LER","12,",IF(#REF!="LOR","16,",IF(#REF!="LEB","16,",IF(#REF!="LOB","13,",IF(#REF!="HER","30,",IF(#REF!="HOR","34,",IF(#REF!="HEB","34,",IF(#REF!="HOB","29,",""))))))))),"")</f>
        <v/>
      </c>
      <c r="AQ1627" s="76" t="str">
        <f>IF($A1626&lt;&gt;"",IF(OR(CR1626&lt;&gt;0,CS1626&lt;&gt;0,#REF!&lt;$BB$3),"",IF(#REF!="LER","14,",IF(#REF!="LOR","17,",IF(#REF!="LEB","17,",IF(#REF!="LOB","15,",IF(#REF!="HER","32,",IF(#REF!="HOR","35,",IF(#REF!="HEB","35,",IF(#REF!="HOB","31,",""))))))))),"")</f>
        <v/>
      </c>
      <c r="AR1627" s="76" t="str">
        <f>IF($A1626&lt;&gt;"",IF(OR(CR1626&lt;&gt;0,CS1626&lt;&gt;0,#REF!&lt;$BB$3),"",IF(#REF!="LER","16,",IF(#REF!="LOR","18,",IF(#REF!="LEB","18,",IF(#REF!="LOB","17,",IF(#REF!="HER","34,",IF(#REF!="HOR","36,",IF(#REF!="HEB","36,",IF(#REF!="HOB","33,",""))))))))),"")</f>
        <v/>
      </c>
      <c r="AS1627" s="60" t="b">
        <f t="shared" si="2393"/>
        <v>0</v>
      </c>
      <c r="AT1627" s="60" t="b">
        <f t="shared" si="2394"/>
        <v>0</v>
      </c>
      <c r="AU1627" s="60" t="b">
        <f t="shared" si="2395"/>
        <v>0</v>
      </c>
      <c r="AV1627" s="60" t="b">
        <f t="shared" si="2396"/>
        <v>0</v>
      </c>
      <c r="AW1627" s="60" t="b">
        <f t="shared" si="2397"/>
        <v>0</v>
      </c>
      <c r="AX1627" s="60" t="b">
        <f t="shared" si="2398"/>
        <v>0</v>
      </c>
      <c r="AY1627" s="60" t="b">
        <f t="shared" si="2399"/>
        <v>0</v>
      </c>
      <c r="AZ1627" s="60"/>
      <c r="BA1627" s="60"/>
      <c r="BB1627" s="13">
        <f t="shared" si="2424"/>
        <v>0</v>
      </c>
      <c r="BC1627" s="11" t="e">
        <f>IF(#REF!&lt;&gt;"",S1627+BC1626,0)</f>
        <v>#REF!</v>
      </c>
      <c r="BD1627" s="67" t="str">
        <f t="shared" si="2381"/>
        <v/>
      </c>
      <c r="BE1627" s="76" t="str">
        <f>IF($A1626&lt;&gt;"",IF(OR(EE1626&lt;&gt;0,EF1626&lt;&gt;0,#REF!&lt;$BB$3),"",IF(#REF!="LER","01,",IF(#REF!="LOR","01,",IF(#REF!="LEB","02,",IF(#REF!="LOB","01,",IF(#REF!="HER","19,",IF(#REF!="HOR","19,",IF(#REF!="HEB","20,",IF(#REF!="HOB","19,",""))))))))),"")</f>
        <v/>
      </c>
      <c r="BF1627" s="76" t="str">
        <f>IF($A1626&lt;&gt;"",IF(OR(EE1626&lt;&gt;0,EF1626&lt;&gt;0,#REF!&lt;$BB$3),"",IF(#REF!="LER","02,",IF(#REF!="LOR","03,",IF(#REF!="LEB","04,",IF(#REF!="LOB","02,",IF(#REF!="HER","20,",IF(#REF!="HOR","21,",IF(#REF!="HEB","22,",IF(#REF!="HOB","20,",""))))))))),"")</f>
        <v/>
      </c>
      <c r="BG1627" s="76" t="str">
        <f>IF($A1626&lt;&gt;"",IF(OR(EE1626&lt;&gt;0,EF1626&lt;&gt;0,#REF!&lt;$BB$3),"",IF(#REF!="LER","03,",IF(#REF!="LOR","05,",IF(#REF!="LEB","06,",IF(#REF!="LOB","03,",IF(#REF!="HER","21,",IF(#REF!="HOR","23,",IF(#REF!="HEB","24,",IF(#REF!="HOB","21,",""))))))))),"")</f>
        <v/>
      </c>
      <c r="BH1627" s="76" t="str">
        <f>IF($A1626&lt;&gt;"",IF(OR(EE1626&lt;&gt;0,EF1626&lt;&gt;0,#REF!&lt;$BB$3),"",IF(#REF!="LER","04,",IF(#REF!="LOR","07,",IF(#REF!="LEB","08,",IF(#REF!="LOB","04,",IF(#REF!="HER","22,",IF(#REF!="HOR","25,",IF(#REF!="HEB","26,",IF(#REF!="HOB","22,",""))))))))),"")</f>
        <v/>
      </c>
      <c r="BI1627" s="76" t="str">
        <f>IF($A1626&lt;&gt;"",IF(OR(EE1626&lt;&gt;0,EF1626&lt;&gt;0,#REF!&lt;$BB$3),"",IF(#REF!="LER","05,",IF(#REF!="LOR","09,",IF(#REF!="LEB","10,",IF(#REF!="LOB","05,",IF(#REF!="HER","23,",IF(#REF!="HOR","27,",IF(#REF!="HEB","28,",IF(#REF!="HOB","23,",""))))))))),"")</f>
        <v/>
      </c>
      <c r="BJ1627" s="76" t="str">
        <f>IF($A1626&lt;&gt;"",IF(OR(EE1626&lt;&gt;0,EF1626&lt;&gt;0,#REF!&lt;$BB$3),"",IF(#REF!="LER","06,",IF(#REF!="LOR","11,",IF(#REF!="LEB","11,",IF(#REF!="LOB","06,",IF(#REF!="HER","24,",IF(#REF!="HOR","29,",IF(#REF!="HEB","29,",IF(#REF!="HOB","24,",""))))))))),"")</f>
        <v/>
      </c>
      <c r="BK1627" s="60" t="b">
        <f t="shared" si="2400"/>
        <v>0</v>
      </c>
      <c r="BL1627" s="60" t="b">
        <f t="shared" si="2401"/>
        <v>0</v>
      </c>
      <c r="BM1627" s="60" t="b">
        <f t="shared" si="2402"/>
        <v>0</v>
      </c>
      <c r="BN1627" s="60" t="b">
        <f t="shared" si="2403"/>
        <v>0</v>
      </c>
      <c r="BO1627" s="60" t="b">
        <f t="shared" si="2404"/>
        <v>0</v>
      </c>
      <c r="BP1627" s="60" t="b">
        <f t="shared" si="2405"/>
        <v>0</v>
      </c>
      <c r="BQ1627" s="60"/>
      <c r="BR1627" s="60"/>
      <c r="BS1627" s="92">
        <f t="shared" ref="BS1627:BS1633" si="2430">IF(BT1627&lt;0,BS1626+1,0)</f>
        <v>0</v>
      </c>
      <c r="BT1627" s="60"/>
      <c r="BU1627" s="60"/>
      <c r="BV1627" s="67" t="str">
        <f t="shared" si="2382"/>
        <v/>
      </c>
      <c r="BW1627" s="76" t="str">
        <f>IF($A1626&lt;&gt;"",IF(OR(EE1626&lt;&gt;0,EF1626&lt;&gt;0,#REF!&lt;$BB$3),"",IF(#REF!="LER","07,",IF(#REF!="LOR","12,",IF(#REF!="LEB","12,",IF(#REF!="LOB","08,",IF(#REF!="HER","25,",IF(#REF!="HOR","30,",IF(#REF!="HEB","30,",IF(#REF!="HOB","25,",""))))))))),"")</f>
        <v/>
      </c>
      <c r="BX1627" s="76" t="str">
        <f>IF($A1626&lt;&gt;"",IF(OR(EE1626&lt;&gt;0,EF1626&lt;&gt;0,#REF!&lt;$BB$3),"",IF(#REF!="LER","08,",IF(#REF!="LOR","13,",IF(#REF!="LEB","13,",IF(#REF!="LOB","09,",IF(#REF!="HER","26,",IF(#REF!="HOR","31,",IF(#REF!="HEB","31,",IF(#REF!="HOB","26,",""))))))))),"")</f>
        <v/>
      </c>
      <c r="BY1627" s="76" t="str">
        <f>IF($A1626&lt;&gt;"",IF(OR(EE1626&lt;&gt;0,EF1626&lt;&gt;0,#REF!&lt;$BB$3),"",IF(#REF!="LER","09,",IF(#REF!="LOR","14,",IF(#REF!="LEB","14,",IF(#REF!="LOB","10,",IF(#REF!="HER","27,",IF(#REF!="HOR","32,",IF(#REF!="HEB","32,",IF(#REF!="HOB","27,",""))))))))),"")</f>
        <v/>
      </c>
      <c r="BZ1627" s="76" t="str">
        <f>IF($A1626&lt;&gt;"",IF(OR(EE1626&lt;&gt;0,EF1626&lt;&gt;0,#REF!&lt;$BB$3),"",IF(#REF!="LER","10,",IF(#REF!="LOR","15,",IF(#REF!="LEB","15,",IF(#REF!="LOB","11,",IF(#REF!="HER","28,",IF(#REF!="HOR","33,",IF(#REF!="HEB","33,",IF(#REF!="HOB","28,",""))))))))),"")</f>
        <v/>
      </c>
      <c r="CA1627" s="76" t="str">
        <f>IF($A1626&lt;&gt;"",IF(OR(EE1626&lt;&gt;0,EF1626&lt;&gt;0,#REF!&lt;$BB$3),"",IF(#REF!="LER","12,",IF(#REF!="LOR","16,",IF(#REF!="LEB","16,",IF(#REF!="LOB","13,",IF(#REF!="HER","30,",IF(#REF!="HOR","34,",IF(#REF!="HEB","34,",IF(#REF!="HOB","29,",""))))))))),"")</f>
        <v/>
      </c>
      <c r="CB1627" s="76" t="str">
        <f>IF($A1626&lt;&gt;"",IF(OR(EE1626&lt;&gt;0,EF1626&lt;&gt;0,#REF!&lt;$BB$3),"",IF(#REF!="LER","14,",IF(#REF!="LOR","17,",IF(#REF!="LEB","17,",IF(#REF!="LOB","15,",IF(#REF!="HER","32,",IF(#REF!="HOR","35,",IF(#REF!="HEB","35,",IF(#REF!="HOB","31,",""))))))))),"")</f>
        <v/>
      </c>
      <c r="CC1627" s="76" t="str">
        <f>IF($A1626&lt;&gt;"",IF(OR(EE1626&lt;&gt;0,EF1626&lt;&gt;0,#REF!&lt;$BB$3),"",IF(#REF!="LER","16,",IF(#REF!="LOR","18,",IF(#REF!="LEB","18,",IF(#REF!="LOB","17,",IF(#REF!="HER","34,",IF(#REF!="HOR","36,",IF(#REF!="HEB","36,",IF(#REF!="HOB","33,",""))))))))),"")</f>
        <v/>
      </c>
      <c r="CD1627" s="60" t="b">
        <f t="shared" si="2406"/>
        <v>0</v>
      </c>
      <c r="CE1627" s="60" t="b">
        <f t="shared" si="2407"/>
        <v>0</v>
      </c>
      <c r="CF1627" s="60" t="b">
        <f t="shared" si="2408"/>
        <v>0</v>
      </c>
      <c r="CG1627" s="60" t="b">
        <f t="shared" si="2409"/>
        <v>0</v>
      </c>
      <c r="CH1627" s="60" t="b">
        <f t="shared" si="2410"/>
        <v>0</v>
      </c>
      <c r="CI1627" s="60" t="b">
        <f t="shared" si="2411"/>
        <v>0</v>
      </c>
      <c r="CJ1627" s="60" t="b">
        <f t="shared" si="2412"/>
        <v>0</v>
      </c>
      <c r="CK1627" s="60"/>
      <c r="CL1627" s="60"/>
      <c r="CM1627" s="92">
        <f t="shared" ref="CM1627:CM1633" si="2431">IF(CN1627&lt;0,CM1626+1,0)</f>
        <v>0</v>
      </c>
      <c r="CN1627" s="13">
        <f t="shared" si="2427"/>
        <v>0</v>
      </c>
      <c r="CO1627" s="11" t="e">
        <f>IF(#REF!&lt;&gt;"",BC1627+CO1626,0)</f>
        <v>#REF!</v>
      </c>
      <c r="CP1627" s="13">
        <f t="shared" si="2423"/>
        <v>0</v>
      </c>
      <c r="CQ1627" s="11">
        <f t="shared" si="2428"/>
        <v>0</v>
      </c>
      <c r="CR1627" s="57">
        <f t="shared" si="2385"/>
        <v>0</v>
      </c>
      <c r="CS1627" s="57">
        <f t="shared" si="2386"/>
        <v>0</v>
      </c>
      <c r="CT1627" s="57">
        <f t="shared" si="2376"/>
        <v>0</v>
      </c>
      <c r="CU1627" s="24"/>
      <c r="CV1627" s="24"/>
      <c r="CW1627" s="24"/>
      <c r="CX1627" s="24"/>
      <c r="CY1627" s="24"/>
      <c r="CZ1627" s="24"/>
      <c r="DA1627" s="24"/>
      <c r="DB1627" s="24"/>
      <c r="DC1627" s="24"/>
      <c r="DD1627" s="64"/>
      <c r="DJ1627" s="39"/>
    </row>
    <row r="1628" spans="2:114" x14ac:dyDescent="0.2">
      <c r="B1628" s="61" t="str">
        <f>IF(A1628="","",IF(U1629="","DB",U1629&amp;V1629&amp;W1629&amp;X1629&amp;Y1629&amp;Z1629&amp;AL1629&amp;AM1629&amp;AN1629&amp;AO1629&amp;AP1629&amp;AQ1629&amp;AR1629&amp;#REF!))</f>
        <v/>
      </c>
      <c r="C1628" s="7" t="str">
        <f t="shared" si="2416"/>
        <v/>
      </c>
      <c r="D1628" s="60">
        <f t="shared" si="2417"/>
        <v>0</v>
      </c>
      <c r="E1628" s="7" t="e">
        <f>IF(COUNTBLANK(BE1629:BI1629)=5,#REF!&amp;",",IF(COUNTBLANK(U1629:AR1629)=1,T1629&amp;","&amp;T1629&amp;","&amp;T1629&amp;","&amp;T1629&amp;","&amp;T1629&amp;","&amp;T1629&amp;","&amp;T1629&amp;","&amp;T1629&amp;","&amp;T1629&amp;","&amp;T1629&amp;","&amp;T1629&amp;","&amp;T1629&amp;","&amp;T1629&amp;",",T1629&amp;","&amp;T1629&amp;","&amp;T1629&amp;","&amp;T1629&amp;","&amp;T1629&amp;","&amp;T1629&amp;","&amp;T1629&amp;","&amp;T1629&amp;","&amp;T1629&amp;","&amp;T1629&amp;","&amp;T1629&amp;","&amp;T1629&amp;","&amp;T1629&amp;","&amp;T1629&amp;","))</f>
        <v>#REF!</v>
      </c>
      <c r="F1628" s="72" t="str">
        <f t="shared" si="2429"/>
        <v/>
      </c>
      <c r="G1628" s="73">
        <f t="shared" si="2418"/>
        <v>0</v>
      </c>
      <c r="H1628" s="112">
        <f t="shared" si="2419"/>
        <v>0</v>
      </c>
      <c r="I1628" s="112">
        <f t="shared" si="2420"/>
        <v>0</v>
      </c>
      <c r="J1628" s="74" t="e">
        <f>COUNTIF(#REF!,"E")</f>
        <v>#REF!</v>
      </c>
      <c r="K1628" s="74" t="e">
        <f>COUNTIF(#REF!,"O")</f>
        <v>#REF!</v>
      </c>
      <c r="L1628" s="74" t="e">
        <f t="shared" si="2421"/>
        <v>#REF!</v>
      </c>
      <c r="M1628" s="113" t="e">
        <f t="shared" si="2422"/>
        <v>#REF!</v>
      </c>
      <c r="N1628" s="60"/>
      <c r="O1628" s="61"/>
      <c r="P1628" s="61"/>
      <c r="Q1628" s="61"/>
      <c r="R1628" s="61"/>
      <c r="S1628" s="7"/>
      <c r="T1628" s="67" t="str">
        <f t="shared" si="2379"/>
        <v/>
      </c>
      <c r="U1628" s="76" t="str">
        <f>IF($A1627&lt;&gt;"",IF(OR(CR1627&lt;&gt;0,CS1627&lt;&gt;0,#REF!&lt;$BB$3),"",IF(#REF!="LER","01,",IF(#REF!="LOR","01,",IF(#REF!="LEB","02,",IF(#REF!="LOB","01,",IF(#REF!="HER","19,",IF(#REF!="HOR","19,",IF(#REF!="HEB","20,",IF(#REF!="HOB","19,",""))))))))),"")</f>
        <v/>
      </c>
      <c r="V1628" s="76" t="str">
        <f>IF($A1627&lt;&gt;"",IF(OR(CR1627&lt;&gt;0,CS1627&lt;&gt;0,#REF!&lt;$BB$3),"",IF(#REF!="LER","02,",IF(#REF!="LOR","03,",IF(#REF!="LEB","04,",IF(#REF!="LOB","02,",IF(#REF!="HER","20,",IF(#REF!="HOR","21,",IF(#REF!="HEB","22,",IF(#REF!="HOB","20,",""))))))))),"")</f>
        <v/>
      </c>
      <c r="W1628" s="76" t="str">
        <f>IF($A1627&lt;&gt;"",IF(OR(CR1627&lt;&gt;0,CS1627&lt;&gt;0,#REF!&lt;$BB$3),"",IF(#REF!="LER","03,",IF(#REF!="LOR","05,",IF(#REF!="LEB","06,",IF(#REF!="LOB","03,",IF(#REF!="HER","21,",IF(#REF!="HOR","23,",IF(#REF!="HEB","24,",IF(#REF!="HOB","21,",""))))))))),"")</f>
        <v/>
      </c>
      <c r="X1628" s="76" t="str">
        <f>IF($A1627&lt;&gt;"",IF(OR(CR1627&lt;&gt;0,CS1627&lt;&gt;0,#REF!&lt;$BB$3),"",IF(#REF!="LER","04,",IF(#REF!="LOR","07,",IF(#REF!="LEB","08,",IF(#REF!="LOB","04,",IF(#REF!="HER","22,",IF(#REF!="HOR","25,",IF(#REF!="HEB","26,",IF(#REF!="HOB","22,",""))))))))),"")</f>
        <v/>
      </c>
      <c r="Y1628" s="76" t="str">
        <f>IF($A1627&lt;&gt;"",IF(OR(CR1627&lt;&gt;0,CS1627&lt;&gt;0,#REF!&lt;$BB$3),"",IF(#REF!="LER","05,",IF(#REF!="LOR","09,",IF(#REF!="LEB","10,",IF(#REF!="LOB","05,",IF(#REF!="HER","23,",IF(#REF!="HOR","27,",IF(#REF!="HEB","28,",IF(#REF!="HOB","23,",""))))))))),"")</f>
        <v/>
      </c>
      <c r="Z1628" s="76" t="str">
        <f>IF($A1627&lt;&gt;"",IF(OR(CR1627&lt;&gt;0,CS1627&lt;&gt;0,#REF!&lt;$BB$3),"",IF(#REF!="LER","06,",IF(#REF!="LOR","11,",IF(#REF!="LEB","11,",IF(#REF!="LOB","06,",IF(#REF!="HER","24,",IF(#REF!="HOR","29,",IF(#REF!="HEB","29,",IF(#REF!="HOB","24,",""))))))))),"")</f>
        <v/>
      </c>
      <c r="AA1628" s="60" t="b">
        <f t="shared" si="2387"/>
        <v>0</v>
      </c>
      <c r="AB1628" s="60" t="b">
        <f t="shared" si="2388"/>
        <v>0</v>
      </c>
      <c r="AC1628" s="60" t="b">
        <f t="shared" si="2389"/>
        <v>0</v>
      </c>
      <c r="AD1628" s="60" t="b">
        <f t="shared" si="2390"/>
        <v>0</v>
      </c>
      <c r="AE1628" s="60" t="b">
        <f t="shared" si="2391"/>
        <v>0</v>
      </c>
      <c r="AF1628" s="60" t="b">
        <f t="shared" si="2392"/>
        <v>0</v>
      </c>
      <c r="AG1628" s="60"/>
      <c r="AH1628" s="60"/>
      <c r="AI1628" s="60"/>
      <c r="AJ1628" s="60"/>
      <c r="AK1628" s="67" t="str">
        <f t="shared" si="2380"/>
        <v/>
      </c>
      <c r="AL1628" s="76" t="str">
        <f>IF($A1627&lt;&gt;"",IF(OR(CR1627&lt;&gt;0,CS1627&lt;&gt;0,#REF!&lt;$BB$3),"",IF(#REF!="LER","07,",IF(#REF!="LOR","12,",IF(#REF!="LEB","12,",IF(#REF!="LOB","08,",IF(#REF!="HER","25,",IF(#REF!="HOR","30,",IF(#REF!="HEB","30,",IF(#REF!="HOB","25,",""))))))))),"")</f>
        <v/>
      </c>
      <c r="AM1628" s="76" t="str">
        <f>IF($A1627&lt;&gt;"",IF(OR(CR1627&lt;&gt;0,CS1627&lt;&gt;0,#REF!&lt;$BB$3),"",IF(#REF!="LER","08,",IF(#REF!="LOR","13,",IF(#REF!="LEB","13,",IF(#REF!="LOB","09,",IF(#REF!="HER","26,",IF(#REF!="HOR","31,",IF(#REF!="HEB","31,",IF(#REF!="HOB","26,",""))))))))),"")</f>
        <v/>
      </c>
      <c r="AN1628" s="118" t="str">
        <f t="shared" si="2413"/>
        <v/>
      </c>
      <c r="AO1628" s="76" t="str">
        <f>IF($A1627&lt;&gt;"",IF(OR(CR1627&lt;&gt;0,CS1627&lt;&gt;0,#REF!&lt;$BB$3),"",IF(#REF!="LER","10,",IF(#REF!="LOR","15,",IF(#REF!="LEB","15,",IF(#REF!="LOB","11,",IF(#REF!="HER","28,",IF(#REF!="HOR","33,",IF(#REF!="HEB","33,",IF(#REF!="HOB","28,",""))))))))),"")</f>
        <v/>
      </c>
      <c r="AP1628" s="76" t="str">
        <f>IF($A1627&lt;&gt;"",IF(OR(CR1627&lt;&gt;0,CS1627&lt;&gt;0,#REF!&lt;$BB$3),"",IF(#REF!="LER","12,",IF(#REF!="LOR","16,",IF(#REF!="LEB","16,",IF(#REF!="LOB","13,",IF(#REF!="HER","30,",IF(#REF!="HOR","34,",IF(#REF!="HEB","34,",IF(#REF!="HOB","29,",""))))))))),"")</f>
        <v/>
      </c>
      <c r="AQ1628" s="76" t="str">
        <f>IF($A1627&lt;&gt;"",IF(OR(CR1627&lt;&gt;0,CS1627&lt;&gt;0,#REF!&lt;$BB$3),"",IF(#REF!="LER","14,",IF(#REF!="LOR","17,",IF(#REF!="LEB","17,",IF(#REF!="LOB","15,",IF(#REF!="HER","32,",IF(#REF!="HOR","35,",IF(#REF!="HEB","35,",IF(#REF!="HOB","31,",""))))))))),"")</f>
        <v/>
      </c>
      <c r="AR1628" s="76" t="str">
        <f>IF($A1627&lt;&gt;"",IF(OR(CR1627&lt;&gt;0,CS1627&lt;&gt;0,#REF!&lt;$BB$3),"",IF(#REF!="LER","16,",IF(#REF!="LOR","18,",IF(#REF!="LEB","18,",IF(#REF!="LOB","17,",IF(#REF!="HER","34,",IF(#REF!="HOR","36,",IF(#REF!="HEB","36,",IF(#REF!="HOB","33,",""))))))))),"")</f>
        <v/>
      </c>
      <c r="AS1628" s="60" t="b">
        <f t="shared" si="2393"/>
        <v>0</v>
      </c>
      <c r="AT1628" s="60" t="b">
        <f t="shared" si="2394"/>
        <v>0</v>
      </c>
      <c r="AU1628" s="60" t="b">
        <f t="shared" si="2395"/>
        <v>0</v>
      </c>
      <c r="AV1628" s="60" t="b">
        <f t="shared" si="2396"/>
        <v>0</v>
      </c>
      <c r="AW1628" s="60" t="b">
        <f t="shared" si="2397"/>
        <v>0</v>
      </c>
      <c r="AX1628" s="60" t="b">
        <f t="shared" si="2398"/>
        <v>0</v>
      </c>
      <c r="AY1628" s="60" t="b">
        <f t="shared" si="2399"/>
        <v>0</v>
      </c>
      <c r="AZ1628" s="60"/>
      <c r="BA1628" s="60"/>
      <c r="BB1628" s="13">
        <f t="shared" si="2424"/>
        <v>0</v>
      </c>
      <c r="BC1628" s="11" t="e">
        <f>IF(#REF!&lt;&gt;"",S1628+BC1627,0)</f>
        <v>#REF!</v>
      </c>
      <c r="BD1628" s="67" t="str">
        <f t="shared" si="2381"/>
        <v/>
      </c>
      <c r="BE1628" s="76" t="str">
        <f>IF($A1627&lt;&gt;"",IF(OR(EE1627&lt;&gt;0,EF1627&lt;&gt;0,#REF!&lt;$BB$3),"",IF(#REF!="LER","01,",IF(#REF!="LOR","01,",IF(#REF!="LEB","02,",IF(#REF!="LOB","01,",IF(#REF!="HER","19,",IF(#REF!="HOR","19,",IF(#REF!="HEB","20,",IF(#REF!="HOB","19,",""))))))))),"")</f>
        <v/>
      </c>
      <c r="BF1628" s="76" t="str">
        <f>IF($A1627&lt;&gt;"",IF(OR(EE1627&lt;&gt;0,EF1627&lt;&gt;0,#REF!&lt;$BB$3),"",IF(#REF!="LER","02,",IF(#REF!="LOR","03,",IF(#REF!="LEB","04,",IF(#REF!="LOB","02,",IF(#REF!="HER","20,",IF(#REF!="HOR","21,",IF(#REF!="HEB","22,",IF(#REF!="HOB","20,",""))))))))),"")</f>
        <v/>
      </c>
      <c r="BG1628" s="76" t="str">
        <f>IF($A1627&lt;&gt;"",IF(OR(EE1627&lt;&gt;0,EF1627&lt;&gt;0,#REF!&lt;$BB$3),"",IF(#REF!="LER","03,",IF(#REF!="LOR","05,",IF(#REF!="LEB","06,",IF(#REF!="LOB","03,",IF(#REF!="HER","21,",IF(#REF!="HOR","23,",IF(#REF!="HEB","24,",IF(#REF!="HOB","21,",""))))))))),"")</f>
        <v/>
      </c>
      <c r="BH1628" s="76" t="str">
        <f>IF($A1627&lt;&gt;"",IF(OR(EE1627&lt;&gt;0,EF1627&lt;&gt;0,#REF!&lt;$BB$3),"",IF(#REF!="LER","04,",IF(#REF!="LOR","07,",IF(#REF!="LEB","08,",IF(#REF!="LOB","04,",IF(#REF!="HER","22,",IF(#REF!="HOR","25,",IF(#REF!="HEB","26,",IF(#REF!="HOB","22,",""))))))))),"")</f>
        <v/>
      </c>
      <c r="BI1628" s="76" t="str">
        <f>IF($A1627&lt;&gt;"",IF(OR(EE1627&lt;&gt;0,EF1627&lt;&gt;0,#REF!&lt;$BB$3),"",IF(#REF!="LER","05,",IF(#REF!="LOR","09,",IF(#REF!="LEB","10,",IF(#REF!="LOB","05,",IF(#REF!="HER","23,",IF(#REF!="HOR","27,",IF(#REF!="HEB","28,",IF(#REF!="HOB","23,",""))))))))),"")</f>
        <v/>
      </c>
      <c r="BJ1628" s="76" t="str">
        <f>IF($A1627&lt;&gt;"",IF(OR(EE1627&lt;&gt;0,EF1627&lt;&gt;0,#REF!&lt;$BB$3),"",IF(#REF!="LER","06,",IF(#REF!="LOR","11,",IF(#REF!="LEB","11,",IF(#REF!="LOB","06,",IF(#REF!="HER","24,",IF(#REF!="HOR","29,",IF(#REF!="HEB","29,",IF(#REF!="HOB","24,",""))))))))),"")</f>
        <v/>
      </c>
      <c r="BK1628" s="60" t="b">
        <f t="shared" si="2400"/>
        <v>0</v>
      </c>
      <c r="BL1628" s="60" t="b">
        <f t="shared" si="2401"/>
        <v>0</v>
      </c>
      <c r="BM1628" s="60" t="b">
        <f t="shared" si="2402"/>
        <v>0</v>
      </c>
      <c r="BN1628" s="60" t="b">
        <f t="shared" si="2403"/>
        <v>0</v>
      </c>
      <c r="BO1628" s="60" t="b">
        <f t="shared" si="2404"/>
        <v>0</v>
      </c>
      <c r="BP1628" s="60" t="b">
        <f t="shared" si="2405"/>
        <v>0</v>
      </c>
      <c r="BQ1628" s="60"/>
      <c r="BR1628" s="60"/>
      <c r="BS1628" s="92">
        <f t="shared" si="2430"/>
        <v>0</v>
      </c>
      <c r="BT1628" s="60"/>
      <c r="BU1628" s="60"/>
      <c r="BV1628" s="67" t="str">
        <f t="shared" si="2382"/>
        <v/>
      </c>
      <c r="BW1628" s="76" t="str">
        <f>IF($A1627&lt;&gt;"",IF(OR(EE1627&lt;&gt;0,EF1627&lt;&gt;0,#REF!&lt;$BB$3),"",IF(#REF!="LER","07,",IF(#REF!="LOR","12,",IF(#REF!="LEB","12,",IF(#REF!="LOB","08,",IF(#REF!="HER","25,",IF(#REF!="HOR","30,",IF(#REF!="HEB","30,",IF(#REF!="HOB","25,",""))))))))),"")</f>
        <v/>
      </c>
      <c r="BX1628" s="76" t="str">
        <f>IF($A1627&lt;&gt;"",IF(OR(EE1627&lt;&gt;0,EF1627&lt;&gt;0,#REF!&lt;$BB$3),"",IF(#REF!="LER","08,",IF(#REF!="LOR","13,",IF(#REF!="LEB","13,",IF(#REF!="LOB","09,",IF(#REF!="HER","26,",IF(#REF!="HOR","31,",IF(#REF!="HEB","31,",IF(#REF!="HOB","26,",""))))))))),"")</f>
        <v/>
      </c>
      <c r="BY1628" s="76" t="str">
        <f>IF($A1627&lt;&gt;"",IF(OR(EE1627&lt;&gt;0,EF1627&lt;&gt;0,#REF!&lt;$BB$3),"",IF(#REF!="LER","09,",IF(#REF!="LOR","14,",IF(#REF!="LEB","14,",IF(#REF!="LOB","10,",IF(#REF!="HER","27,",IF(#REF!="HOR","32,",IF(#REF!="HEB","32,",IF(#REF!="HOB","27,",""))))))))),"")</f>
        <v/>
      </c>
      <c r="BZ1628" s="76" t="str">
        <f>IF($A1627&lt;&gt;"",IF(OR(EE1627&lt;&gt;0,EF1627&lt;&gt;0,#REF!&lt;$BB$3),"",IF(#REF!="LER","10,",IF(#REF!="LOR","15,",IF(#REF!="LEB","15,",IF(#REF!="LOB","11,",IF(#REF!="HER","28,",IF(#REF!="HOR","33,",IF(#REF!="HEB","33,",IF(#REF!="HOB","28,",""))))))))),"")</f>
        <v/>
      </c>
      <c r="CA1628" s="76" t="str">
        <f>IF($A1627&lt;&gt;"",IF(OR(EE1627&lt;&gt;0,EF1627&lt;&gt;0,#REF!&lt;$BB$3),"",IF(#REF!="LER","12,",IF(#REF!="LOR","16,",IF(#REF!="LEB","16,",IF(#REF!="LOB","13,",IF(#REF!="HER","30,",IF(#REF!="HOR","34,",IF(#REF!="HEB","34,",IF(#REF!="HOB","29,",""))))))))),"")</f>
        <v/>
      </c>
      <c r="CB1628" s="76" t="str">
        <f>IF($A1627&lt;&gt;"",IF(OR(EE1627&lt;&gt;0,EF1627&lt;&gt;0,#REF!&lt;$BB$3),"",IF(#REF!="LER","14,",IF(#REF!="LOR","17,",IF(#REF!="LEB","17,",IF(#REF!="LOB","15,",IF(#REF!="HER","32,",IF(#REF!="HOR","35,",IF(#REF!="HEB","35,",IF(#REF!="HOB","31,",""))))))))),"")</f>
        <v/>
      </c>
      <c r="CC1628" s="76" t="str">
        <f>IF($A1627&lt;&gt;"",IF(OR(EE1627&lt;&gt;0,EF1627&lt;&gt;0,#REF!&lt;$BB$3),"",IF(#REF!="LER","16,",IF(#REF!="LOR","18,",IF(#REF!="LEB","18,",IF(#REF!="LOB","17,",IF(#REF!="HER","34,",IF(#REF!="HOR","36,",IF(#REF!="HEB","36,",IF(#REF!="HOB","33,",""))))))))),"")</f>
        <v/>
      </c>
      <c r="CD1628" s="60" t="b">
        <f t="shared" si="2406"/>
        <v>0</v>
      </c>
      <c r="CE1628" s="60" t="b">
        <f t="shared" si="2407"/>
        <v>0</v>
      </c>
      <c r="CF1628" s="60" t="b">
        <f t="shared" si="2408"/>
        <v>0</v>
      </c>
      <c r="CG1628" s="60" t="b">
        <f t="shared" si="2409"/>
        <v>0</v>
      </c>
      <c r="CH1628" s="60" t="b">
        <f t="shared" si="2410"/>
        <v>0</v>
      </c>
      <c r="CI1628" s="60" t="b">
        <f t="shared" si="2411"/>
        <v>0</v>
      </c>
      <c r="CJ1628" s="60" t="b">
        <f t="shared" si="2412"/>
        <v>0</v>
      </c>
      <c r="CK1628" s="60"/>
      <c r="CL1628" s="60"/>
      <c r="CM1628" s="92">
        <f t="shared" si="2431"/>
        <v>0</v>
      </c>
      <c r="CN1628" s="13">
        <f t="shared" si="2427"/>
        <v>0</v>
      </c>
      <c r="CO1628" s="11" t="e">
        <f>IF(#REF!&lt;&gt;"",BC1628+CO1627,0)</f>
        <v>#REF!</v>
      </c>
      <c r="CP1628" s="13">
        <f t="shared" si="2423"/>
        <v>0</v>
      </c>
      <c r="CQ1628" s="11">
        <f t="shared" si="2428"/>
        <v>0</v>
      </c>
      <c r="CR1628" s="57">
        <f t="shared" si="2385"/>
        <v>0</v>
      </c>
      <c r="CS1628" s="57">
        <f t="shared" si="2386"/>
        <v>0</v>
      </c>
      <c r="CT1628" s="57">
        <f t="shared" si="2376"/>
        <v>0</v>
      </c>
      <c r="CU1628" s="24"/>
      <c r="CV1628" s="24"/>
      <c r="CW1628" s="24"/>
      <c r="CX1628" s="24"/>
      <c r="CY1628" s="24"/>
      <c r="CZ1628" s="24"/>
      <c r="DA1628" s="24"/>
      <c r="DB1628" s="24"/>
      <c r="DC1628" s="24"/>
      <c r="DD1628" s="64"/>
      <c r="DJ1628" s="39"/>
    </row>
    <row r="1629" spans="2:114" x14ac:dyDescent="0.2">
      <c r="B1629" s="61" t="str">
        <f>IF(A1629="","",IF(U1630="","DB",U1630&amp;V1630&amp;W1630&amp;X1630&amp;Y1630&amp;Z1630&amp;AL1630&amp;AM1630&amp;AN1630&amp;AO1630&amp;AP1630&amp;AQ1630&amp;AR1630&amp;#REF!))</f>
        <v/>
      </c>
      <c r="C1629" s="7" t="str">
        <f t="shared" si="2416"/>
        <v/>
      </c>
      <c r="D1629" s="60">
        <f t="shared" si="2417"/>
        <v>0</v>
      </c>
      <c r="E1629" s="7" t="e">
        <f>IF(COUNTBLANK(BE1630:BI1630)=5,#REF!&amp;",",IF(COUNTBLANK(U1630:AR1630)=1,T1630&amp;","&amp;T1630&amp;","&amp;T1630&amp;","&amp;T1630&amp;","&amp;T1630&amp;","&amp;T1630&amp;","&amp;T1630&amp;","&amp;T1630&amp;","&amp;T1630&amp;","&amp;T1630&amp;","&amp;T1630&amp;","&amp;T1630&amp;","&amp;T1630&amp;",",T1630&amp;","&amp;T1630&amp;","&amp;T1630&amp;","&amp;T1630&amp;","&amp;T1630&amp;","&amp;T1630&amp;","&amp;T1630&amp;","&amp;T1630&amp;","&amp;T1630&amp;","&amp;T1630&amp;","&amp;T1630&amp;","&amp;T1630&amp;","&amp;T1630&amp;","&amp;T1630&amp;","))</f>
        <v>#REF!</v>
      </c>
      <c r="F1629" s="72" t="str">
        <f t="shared" si="2429"/>
        <v/>
      </c>
      <c r="G1629" s="73">
        <f t="shared" si="2418"/>
        <v>0</v>
      </c>
      <c r="H1629" s="112">
        <f t="shared" si="2419"/>
        <v>0</v>
      </c>
      <c r="I1629" s="112">
        <f t="shared" si="2420"/>
        <v>0</v>
      </c>
      <c r="J1629" s="74" t="e">
        <f>COUNTIF(#REF!,"E")</f>
        <v>#REF!</v>
      </c>
      <c r="K1629" s="74" t="e">
        <f>COUNTIF(#REF!,"O")</f>
        <v>#REF!</v>
      </c>
      <c r="L1629" s="74" t="e">
        <f t="shared" si="2421"/>
        <v>#REF!</v>
      </c>
      <c r="M1629" s="113" t="e">
        <f t="shared" si="2422"/>
        <v>#REF!</v>
      </c>
      <c r="N1629" s="60"/>
      <c r="O1629" s="61"/>
      <c r="P1629" s="61"/>
      <c r="Q1629" s="61"/>
      <c r="R1629" s="61"/>
      <c r="S1629" s="7"/>
      <c r="T1629" s="67" t="str">
        <f t="shared" si="2379"/>
        <v/>
      </c>
      <c r="U1629" s="76" t="str">
        <f>IF($A1628&lt;&gt;"",IF(OR(CR1628&lt;&gt;0,CS1628&lt;&gt;0,#REF!&lt;$BB$3),"",IF(#REF!="LER","01,",IF(#REF!="LOR","01,",IF(#REF!="LEB","02,",IF(#REF!="LOB","01,",IF(#REF!="HER","19,",IF(#REF!="HOR","19,",IF(#REF!="HEB","20,",IF(#REF!="HOB","19,",""))))))))),"")</f>
        <v/>
      </c>
      <c r="V1629" s="76" t="str">
        <f>IF($A1628&lt;&gt;"",IF(OR(CR1628&lt;&gt;0,CS1628&lt;&gt;0,#REF!&lt;$BB$3),"",IF(#REF!="LER","02,",IF(#REF!="LOR","03,",IF(#REF!="LEB","04,",IF(#REF!="LOB","02,",IF(#REF!="HER","20,",IF(#REF!="HOR","21,",IF(#REF!="HEB","22,",IF(#REF!="HOB","20,",""))))))))),"")</f>
        <v/>
      </c>
      <c r="W1629" s="76" t="str">
        <f>IF($A1628&lt;&gt;"",IF(OR(CR1628&lt;&gt;0,CS1628&lt;&gt;0,#REF!&lt;$BB$3),"",IF(#REF!="LER","03,",IF(#REF!="LOR","05,",IF(#REF!="LEB","06,",IF(#REF!="LOB","03,",IF(#REF!="HER","21,",IF(#REF!="HOR","23,",IF(#REF!="HEB","24,",IF(#REF!="HOB","21,",""))))))))),"")</f>
        <v/>
      </c>
      <c r="X1629" s="76" t="str">
        <f>IF($A1628&lt;&gt;"",IF(OR(CR1628&lt;&gt;0,CS1628&lt;&gt;0,#REF!&lt;$BB$3),"",IF(#REF!="LER","04,",IF(#REF!="LOR","07,",IF(#REF!="LEB","08,",IF(#REF!="LOB","04,",IF(#REF!="HER","22,",IF(#REF!="HOR","25,",IF(#REF!="HEB","26,",IF(#REF!="HOB","22,",""))))))))),"")</f>
        <v/>
      </c>
      <c r="Y1629" s="76" t="str">
        <f>IF($A1628&lt;&gt;"",IF(OR(CR1628&lt;&gt;0,CS1628&lt;&gt;0,#REF!&lt;$BB$3),"",IF(#REF!="LER","05,",IF(#REF!="LOR","09,",IF(#REF!="LEB","10,",IF(#REF!="LOB","05,",IF(#REF!="HER","23,",IF(#REF!="HOR","27,",IF(#REF!="HEB","28,",IF(#REF!="HOB","23,",""))))))))),"")</f>
        <v/>
      </c>
      <c r="Z1629" s="76" t="str">
        <f>IF($A1628&lt;&gt;"",IF(OR(CR1628&lt;&gt;0,CS1628&lt;&gt;0,#REF!&lt;$BB$3),"",IF(#REF!="LER","06,",IF(#REF!="LOR","11,",IF(#REF!="LEB","11,",IF(#REF!="LOB","06,",IF(#REF!="HER","24,",IF(#REF!="HOR","29,",IF(#REF!="HEB","29,",IF(#REF!="HOB","24,",""))))))))),"")</f>
        <v/>
      </c>
      <c r="AA1629" s="60" t="b">
        <f t="shared" si="2387"/>
        <v>0</v>
      </c>
      <c r="AB1629" s="60" t="b">
        <f t="shared" si="2388"/>
        <v>0</v>
      </c>
      <c r="AC1629" s="60" t="b">
        <f t="shared" si="2389"/>
        <v>0</v>
      </c>
      <c r="AD1629" s="60" t="b">
        <f t="shared" si="2390"/>
        <v>0</v>
      </c>
      <c r="AE1629" s="60" t="b">
        <f t="shared" si="2391"/>
        <v>0</v>
      </c>
      <c r="AF1629" s="60" t="b">
        <f t="shared" si="2392"/>
        <v>0</v>
      </c>
      <c r="AG1629" s="60"/>
      <c r="AH1629" s="60"/>
      <c r="AI1629" s="60"/>
      <c r="AJ1629" s="60"/>
      <c r="AK1629" s="67" t="str">
        <f t="shared" si="2380"/>
        <v/>
      </c>
      <c r="AL1629" s="76" t="str">
        <f>IF($A1628&lt;&gt;"",IF(OR(CR1628&lt;&gt;0,CS1628&lt;&gt;0,#REF!&lt;$BB$3),"",IF(#REF!="LER","07,",IF(#REF!="LOR","12,",IF(#REF!="LEB","12,",IF(#REF!="LOB","08,",IF(#REF!="HER","25,",IF(#REF!="HOR","30,",IF(#REF!="HEB","30,",IF(#REF!="HOB","25,",""))))))))),"")</f>
        <v/>
      </c>
      <c r="AM1629" s="76" t="str">
        <f>IF($A1628&lt;&gt;"",IF(OR(CR1628&lt;&gt;0,CS1628&lt;&gt;0,#REF!&lt;$BB$3),"",IF(#REF!="LER","08,",IF(#REF!="LOR","13,",IF(#REF!="LEB","13,",IF(#REF!="LOB","09,",IF(#REF!="HER","26,",IF(#REF!="HOR","31,",IF(#REF!="HEB","31,",IF(#REF!="HOB","26,",""))))))))),"")</f>
        <v/>
      </c>
      <c r="AN1629" s="118" t="str">
        <f t="shared" si="2413"/>
        <v/>
      </c>
      <c r="AO1629" s="76" t="str">
        <f>IF($A1628&lt;&gt;"",IF(OR(CR1628&lt;&gt;0,CS1628&lt;&gt;0,#REF!&lt;$BB$3),"",IF(#REF!="LER","10,",IF(#REF!="LOR","15,",IF(#REF!="LEB","15,",IF(#REF!="LOB","11,",IF(#REF!="HER","28,",IF(#REF!="HOR","33,",IF(#REF!="HEB","33,",IF(#REF!="HOB","28,",""))))))))),"")</f>
        <v/>
      </c>
      <c r="AP1629" s="76" t="str">
        <f>IF($A1628&lt;&gt;"",IF(OR(CR1628&lt;&gt;0,CS1628&lt;&gt;0,#REF!&lt;$BB$3),"",IF(#REF!="LER","12,",IF(#REF!="LOR","16,",IF(#REF!="LEB","16,",IF(#REF!="LOB","13,",IF(#REF!="HER","30,",IF(#REF!="HOR","34,",IF(#REF!="HEB","34,",IF(#REF!="HOB","29,",""))))))))),"")</f>
        <v/>
      </c>
      <c r="AQ1629" s="76" t="str">
        <f>IF($A1628&lt;&gt;"",IF(OR(CR1628&lt;&gt;0,CS1628&lt;&gt;0,#REF!&lt;$BB$3),"",IF(#REF!="LER","14,",IF(#REF!="LOR","17,",IF(#REF!="LEB","17,",IF(#REF!="LOB","15,",IF(#REF!="HER","32,",IF(#REF!="HOR","35,",IF(#REF!="HEB","35,",IF(#REF!="HOB","31,",""))))))))),"")</f>
        <v/>
      </c>
      <c r="AR1629" s="76" t="str">
        <f>IF($A1628&lt;&gt;"",IF(OR(CR1628&lt;&gt;0,CS1628&lt;&gt;0,#REF!&lt;$BB$3),"",IF(#REF!="LER","16,",IF(#REF!="LOR","18,",IF(#REF!="LEB","18,",IF(#REF!="LOB","17,",IF(#REF!="HER","34,",IF(#REF!="HOR","36,",IF(#REF!="HEB","36,",IF(#REF!="HOB","33,",""))))))))),"")</f>
        <v/>
      </c>
      <c r="AS1629" s="60" t="b">
        <f t="shared" si="2393"/>
        <v>0</v>
      </c>
      <c r="AT1629" s="60" t="b">
        <f t="shared" si="2394"/>
        <v>0</v>
      </c>
      <c r="AU1629" s="60" t="b">
        <f t="shared" si="2395"/>
        <v>0</v>
      </c>
      <c r="AV1629" s="60" t="b">
        <f t="shared" si="2396"/>
        <v>0</v>
      </c>
      <c r="AW1629" s="60" t="b">
        <f t="shared" si="2397"/>
        <v>0</v>
      </c>
      <c r="AX1629" s="60" t="b">
        <f t="shared" si="2398"/>
        <v>0</v>
      </c>
      <c r="AY1629" s="60" t="b">
        <f t="shared" si="2399"/>
        <v>0</v>
      </c>
      <c r="AZ1629" s="60"/>
      <c r="BA1629" s="60"/>
      <c r="BB1629" s="13">
        <f t="shared" si="2424"/>
        <v>0</v>
      </c>
      <c r="BC1629" s="11" t="e">
        <f>IF(#REF!&lt;&gt;"",S1629+BC1628,0)</f>
        <v>#REF!</v>
      </c>
      <c r="BD1629" s="67" t="str">
        <f t="shared" si="2381"/>
        <v/>
      </c>
      <c r="BE1629" s="76" t="str">
        <f>IF($A1628&lt;&gt;"",IF(OR(EE1628&lt;&gt;0,EF1628&lt;&gt;0,#REF!&lt;$BB$3),"",IF(#REF!="LER","01,",IF(#REF!="LOR","01,",IF(#REF!="LEB","02,",IF(#REF!="LOB","01,",IF(#REF!="HER","19,",IF(#REF!="HOR","19,",IF(#REF!="HEB","20,",IF(#REF!="HOB","19,",""))))))))),"")</f>
        <v/>
      </c>
      <c r="BF1629" s="76" t="str">
        <f>IF($A1628&lt;&gt;"",IF(OR(EE1628&lt;&gt;0,EF1628&lt;&gt;0,#REF!&lt;$BB$3),"",IF(#REF!="LER","02,",IF(#REF!="LOR","03,",IF(#REF!="LEB","04,",IF(#REF!="LOB","02,",IF(#REF!="HER","20,",IF(#REF!="HOR","21,",IF(#REF!="HEB","22,",IF(#REF!="HOB","20,",""))))))))),"")</f>
        <v/>
      </c>
      <c r="BG1629" s="76" t="str">
        <f>IF($A1628&lt;&gt;"",IF(OR(EE1628&lt;&gt;0,EF1628&lt;&gt;0,#REF!&lt;$BB$3),"",IF(#REF!="LER","03,",IF(#REF!="LOR","05,",IF(#REF!="LEB","06,",IF(#REF!="LOB","03,",IF(#REF!="HER","21,",IF(#REF!="HOR","23,",IF(#REF!="HEB","24,",IF(#REF!="HOB","21,",""))))))))),"")</f>
        <v/>
      </c>
      <c r="BH1629" s="76" t="str">
        <f>IF($A1628&lt;&gt;"",IF(OR(EE1628&lt;&gt;0,EF1628&lt;&gt;0,#REF!&lt;$BB$3),"",IF(#REF!="LER","04,",IF(#REF!="LOR","07,",IF(#REF!="LEB","08,",IF(#REF!="LOB","04,",IF(#REF!="HER","22,",IF(#REF!="HOR","25,",IF(#REF!="HEB","26,",IF(#REF!="HOB","22,",""))))))))),"")</f>
        <v/>
      </c>
      <c r="BI1629" s="76" t="str">
        <f>IF($A1628&lt;&gt;"",IF(OR(EE1628&lt;&gt;0,EF1628&lt;&gt;0,#REF!&lt;$BB$3),"",IF(#REF!="LER","05,",IF(#REF!="LOR","09,",IF(#REF!="LEB","10,",IF(#REF!="LOB","05,",IF(#REF!="HER","23,",IF(#REF!="HOR","27,",IF(#REF!="HEB","28,",IF(#REF!="HOB","23,",""))))))))),"")</f>
        <v/>
      </c>
      <c r="BJ1629" s="76" t="str">
        <f>IF($A1628&lt;&gt;"",IF(OR(EE1628&lt;&gt;0,EF1628&lt;&gt;0,#REF!&lt;$BB$3),"",IF(#REF!="LER","06,",IF(#REF!="LOR","11,",IF(#REF!="LEB","11,",IF(#REF!="LOB","06,",IF(#REF!="HER","24,",IF(#REF!="HOR","29,",IF(#REF!="HEB","29,",IF(#REF!="HOB","24,",""))))))))),"")</f>
        <v/>
      </c>
      <c r="BK1629" s="60" t="b">
        <f t="shared" si="2400"/>
        <v>0</v>
      </c>
      <c r="BL1629" s="60" t="b">
        <f t="shared" si="2401"/>
        <v>0</v>
      </c>
      <c r="BM1629" s="60" t="b">
        <f t="shared" si="2402"/>
        <v>0</v>
      </c>
      <c r="BN1629" s="60" t="b">
        <f t="shared" si="2403"/>
        <v>0</v>
      </c>
      <c r="BO1629" s="60" t="b">
        <f t="shared" si="2404"/>
        <v>0</v>
      </c>
      <c r="BP1629" s="60" t="b">
        <f t="shared" si="2405"/>
        <v>0</v>
      </c>
      <c r="BQ1629" s="60"/>
      <c r="BR1629" s="60"/>
      <c r="BS1629" s="92">
        <f t="shared" si="2430"/>
        <v>0</v>
      </c>
      <c r="BT1629" s="60"/>
      <c r="BU1629" s="60"/>
      <c r="BV1629" s="67" t="str">
        <f t="shared" si="2382"/>
        <v/>
      </c>
      <c r="BW1629" s="76" t="str">
        <f>IF($A1628&lt;&gt;"",IF(OR(EE1628&lt;&gt;0,EF1628&lt;&gt;0,#REF!&lt;$BB$3),"",IF(#REF!="LER","07,",IF(#REF!="LOR","12,",IF(#REF!="LEB","12,",IF(#REF!="LOB","08,",IF(#REF!="HER","25,",IF(#REF!="HOR","30,",IF(#REF!="HEB","30,",IF(#REF!="HOB","25,",""))))))))),"")</f>
        <v/>
      </c>
      <c r="BX1629" s="76" t="str">
        <f>IF($A1628&lt;&gt;"",IF(OR(EE1628&lt;&gt;0,EF1628&lt;&gt;0,#REF!&lt;$BB$3),"",IF(#REF!="LER","08,",IF(#REF!="LOR","13,",IF(#REF!="LEB","13,",IF(#REF!="LOB","09,",IF(#REF!="HER","26,",IF(#REF!="HOR","31,",IF(#REF!="HEB","31,",IF(#REF!="HOB","26,",""))))))))),"")</f>
        <v/>
      </c>
      <c r="BY1629" s="76" t="str">
        <f>IF($A1628&lt;&gt;"",IF(OR(EE1628&lt;&gt;0,EF1628&lt;&gt;0,#REF!&lt;$BB$3),"",IF(#REF!="LER","09,",IF(#REF!="LOR","14,",IF(#REF!="LEB","14,",IF(#REF!="LOB","10,",IF(#REF!="HER","27,",IF(#REF!="HOR","32,",IF(#REF!="HEB","32,",IF(#REF!="HOB","27,",""))))))))),"")</f>
        <v/>
      </c>
      <c r="BZ1629" s="76" t="str">
        <f>IF($A1628&lt;&gt;"",IF(OR(EE1628&lt;&gt;0,EF1628&lt;&gt;0,#REF!&lt;$BB$3),"",IF(#REF!="LER","10,",IF(#REF!="LOR","15,",IF(#REF!="LEB","15,",IF(#REF!="LOB","11,",IF(#REF!="HER","28,",IF(#REF!="HOR","33,",IF(#REF!="HEB","33,",IF(#REF!="HOB","28,",""))))))))),"")</f>
        <v/>
      </c>
      <c r="CA1629" s="76" t="str">
        <f>IF($A1628&lt;&gt;"",IF(OR(EE1628&lt;&gt;0,EF1628&lt;&gt;0,#REF!&lt;$BB$3),"",IF(#REF!="LER","12,",IF(#REF!="LOR","16,",IF(#REF!="LEB","16,",IF(#REF!="LOB","13,",IF(#REF!="HER","30,",IF(#REF!="HOR","34,",IF(#REF!="HEB","34,",IF(#REF!="HOB","29,",""))))))))),"")</f>
        <v/>
      </c>
      <c r="CB1629" s="76" t="str">
        <f>IF($A1628&lt;&gt;"",IF(OR(EE1628&lt;&gt;0,EF1628&lt;&gt;0,#REF!&lt;$BB$3),"",IF(#REF!="LER","14,",IF(#REF!="LOR","17,",IF(#REF!="LEB","17,",IF(#REF!="LOB","15,",IF(#REF!="HER","32,",IF(#REF!="HOR","35,",IF(#REF!="HEB","35,",IF(#REF!="HOB","31,",""))))))))),"")</f>
        <v/>
      </c>
      <c r="CC1629" s="76" t="str">
        <f>IF($A1628&lt;&gt;"",IF(OR(EE1628&lt;&gt;0,EF1628&lt;&gt;0,#REF!&lt;$BB$3),"",IF(#REF!="LER","16,",IF(#REF!="LOR","18,",IF(#REF!="LEB","18,",IF(#REF!="LOB","17,",IF(#REF!="HER","34,",IF(#REF!="HOR","36,",IF(#REF!="HEB","36,",IF(#REF!="HOB","33,",""))))))))),"")</f>
        <v/>
      </c>
      <c r="CD1629" s="60" t="b">
        <f t="shared" si="2406"/>
        <v>0</v>
      </c>
      <c r="CE1629" s="60" t="b">
        <f t="shared" si="2407"/>
        <v>0</v>
      </c>
      <c r="CF1629" s="60" t="b">
        <f t="shared" si="2408"/>
        <v>0</v>
      </c>
      <c r="CG1629" s="60" t="b">
        <f t="shared" si="2409"/>
        <v>0</v>
      </c>
      <c r="CH1629" s="60" t="b">
        <f t="shared" si="2410"/>
        <v>0</v>
      </c>
      <c r="CI1629" s="60" t="b">
        <f t="shared" si="2411"/>
        <v>0</v>
      </c>
      <c r="CJ1629" s="60" t="b">
        <f t="shared" si="2412"/>
        <v>0</v>
      </c>
      <c r="CK1629" s="60"/>
      <c r="CL1629" s="60"/>
      <c r="CM1629" s="92">
        <f t="shared" si="2431"/>
        <v>0</v>
      </c>
      <c r="CN1629" s="13">
        <f t="shared" si="2427"/>
        <v>0</v>
      </c>
      <c r="CO1629" s="11" t="e">
        <f>IF(#REF!&lt;&gt;"",BC1629+CO1628,0)</f>
        <v>#REF!</v>
      </c>
      <c r="CP1629" s="13">
        <f t="shared" si="2423"/>
        <v>0</v>
      </c>
      <c r="CQ1629" s="11">
        <f t="shared" si="2428"/>
        <v>0</v>
      </c>
      <c r="CR1629" s="57">
        <f t="shared" si="2385"/>
        <v>0</v>
      </c>
      <c r="CS1629" s="57">
        <f t="shared" si="2386"/>
        <v>0</v>
      </c>
      <c r="CT1629" s="57">
        <f t="shared" si="2376"/>
        <v>0</v>
      </c>
      <c r="CU1629" s="24"/>
      <c r="CV1629" s="24"/>
      <c r="CW1629" s="24"/>
      <c r="CX1629" s="24"/>
      <c r="CY1629" s="24"/>
      <c r="CZ1629" s="24"/>
      <c r="DA1629" s="24"/>
      <c r="DB1629" s="24"/>
      <c r="DC1629" s="24"/>
      <c r="DD1629" s="64"/>
      <c r="DJ1629" s="39"/>
    </row>
    <row r="1630" spans="2:114" x14ac:dyDescent="0.2">
      <c r="B1630" s="61" t="str">
        <f>IF(A1630="","",IF(U1631="","DB",U1631&amp;V1631&amp;W1631&amp;X1631&amp;Y1631&amp;Z1631&amp;AL1631&amp;AM1631&amp;AN1631&amp;AO1631&amp;AP1631&amp;AQ1631&amp;AR1631&amp;#REF!))</f>
        <v/>
      </c>
      <c r="C1630" s="7" t="str">
        <f t="shared" si="2416"/>
        <v/>
      </c>
      <c r="D1630" s="60">
        <f t="shared" si="2417"/>
        <v>0</v>
      </c>
      <c r="E1630" s="7" t="e">
        <f>IF(COUNTBLANK(BE1631:BI1631)=5,#REF!&amp;",",IF(COUNTBLANK(U1631:AR1631)=1,T1631&amp;","&amp;T1631&amp;","&amp;T1631&amp;","&amp;T1631&amp;","&amp;T1631&amp;","&amp;T1631&amp;","&amp;T1631&amp;","&amp;T1631&amp;","&amp;T1631&amp;","&amp;T1631&amp;","&amp;T1631&amp;","&amp;T1631&amp;","&amp;T1631&amp;",",T1631&amp;","&amp;T1631&amp;","&amp;T1631&amp;","&amp;T1631&amp;","&amp;T1631&amp;","&amp;T1631&amp;","&amp;T1631&amp;","&amp;T1631&amp;","&amp;T1631&amp;","&amp;T1631&amp;","&amp;T1631&amp;","&amp;T1631&amp;","&amp;T1631&amp;","&amp;T1631&amp;","))</f>
        <v>#REF!</v>
      </c>
      <c r="F1630" s="72" t="str">
        <f t="shared" si="2429"/>
        <v/>
      </c>
      <c r="G1630" s="73">
        <f t="shared" si="2418"/>
        <v>0</v>
      </c>
      <c r="H1630" s="112">
        <f t="shared" si="2419"/>
        <v>0</v>
      </c>
      <c r="I1630" s="112">
        <f t="shared" si="2420"/>
        <v>0</v>
      </c>
      <c r="J1630" s="74" t="e">
        <f>COUNTIF(#REF!,"E")</f>
        <v>#REF!</v>
      </c>
      <c r="K1630" s="74" t="e">
        <f>COUNTIF(#REF!,"O")</f>
        <v>#REF!</v>
      </c>
      <c r="L1630" s="74" t="e">
        <f t="shared" si="2421"/>
        <v>#REF!</v>
      </c>
      <c r="M1630" s="113" t="e">
        <f t="shared" si="2422"/>
        <v>#REF!</v>
      </c>
      <c r="N1630" s="60"/>
      <c r="O1630" s="61"/>
      <c r="P1630" s="61"/>
      <c r="Q1630" s="61"/>
      <c r="R1630" s="61"/>
      <c r="S1630" s="7"/>
      <c r="T1630" s="67" t="str">
        <f t="shared" si="2379"/>
        <v/>
      </c>
      <c r="U1630" s="76" t="str">
        <f>IF($A1629&lt;&gt;"",IF(OR(CR1629&lt;&gt;0,CS1629&lt;&gt;0,#REF!&lt;$BB$3),"",IF(#REF!="LER","01,",IF(#REF!="LOR","01,",IF(#REF!="LEB","02,",IF(#REF!="LOB","01,",IF(#REF!="HER","19,",IF(#REF!="HOR","19,",IF(#REF!="HEB","20,",IF(#REF!="HOB","19,",""))))))))),"")</f>
        <v/>
      </c>
      <c r="V1630" s="76" t="str">
        <f>IF($A1629&lt;&gt;"",IF(OR(CR1629&lt;&gt;0,CS1629&lt;&gt;0,#REF!&lt;$BB$3),"",IF(#REF!="LER","02,",IF(#REF!="LOR","03,",IF(#REF!="LEB","04,",IF(#REF!="LOB","02,",IF(#REF!="HER","20,",IF(#REF!="HOR","21,",IF(#REF!="HEB","22,",IF(#REF!="HOB","20,",""))))))))),"")</f>
        <v/>
      </c>
      <c r="W1630" s="76" t="str">
        <f>IF($A1629&lt;&gt;"",IF(OR(CR1629&lt;&gt;0,CS1629&lt;&gt;0,#REF!&lt;$BB$3),"",IF(#REF!="LER","03,",IF(#REF!="LOR","05,",IF(#REF!="LEB","06,",IF(#REF!="LOB","03,",IF(#REF!="HER","21,",IF(#REF!="HOR","23,",IF(#REF!="HEB","24,",IF(#REF!="HOB","21,",""))))))))),"")</f>
        <v/>
      </c>
      <c r="X1630" s="76" t="str">
        <f>IF($A1629&lt;&gt;"",IF(OR(CR1629&lt;&gt;0,CS1629&lt;&gt;0,#REF!&lt;$BB$3),"",IF(#REF!="LER","04,",IF(#REF!="LOR","07,",IF(#REF!="LEB","08,",IF(#REF!="LOB","04,",IF(#REF!="HER","22,",IF(#REF!="HOR","25,",IF(#REF!="HEB","26,",IF(#REF!="HOB","22,",""))))))))),"")</f>
        <v/>
      </c>
      <c r="Y1630" s="76" t="str">
        <f>IF($A1629&lt;&gt;"",IF(OR(CR1629&lt;&gt;0,CS1629&lt;&gt;0,#REF!&lt;$BB$3),"",IF(#REF!="LER","05,",IF(#REF!="LOR","09,",IF(#REF!="LEB","10,",IF(#REF!="LOB","05,",IF(#REF!="HER","23,",IF(#REF!="HOR","27,",IF(#REF!="HEB","28,",IF(#REF!="HOB","23,",""))))))))),"")</f>
        <v/>
      </c>
      <c r="Z1630" s="76" t="str">
        <f>IF($A1629&lt;&gt;"",IF(OR(CR1629&lt;&gt;0,CS1629&lt;&gt;0,#REF!&lt;$BB$3),"",IF(#REF!="LER","06,",IF(#REF!="LOR","11,",IF(#REF!="LEB","11,",IF(#REF!="LOB","06,",IF(#REF!="HER","24,",IF(#REF!="HOR","29,",IF(#REF!="HEB","29,",IF(#REF!="HOB","24,",""))))))))),"")</f>
        <v/>
      </c>
      <c r="AA1630" s="60" t="b">
        <f t="shared" si="2387"/>
        <v>0</v>
      </c>
      <c r="AB1630" s="60" t="b">
        <f t="shared" si="2388"/>
        <v>0</v>
      </c>
      <c r="AC1630" s="60" t="b">
        <f t="shared" si="2389"/>
        <v>0</v>
      </c>
      <c r="AD1630" s="60" t="b">
        <f t="shared" si="2390"/>
        <v>0</v>
      </c>
      <c r="AE1630" s="60" t="b">
        <f t="shared" si="2391"/>
        <v>0</v>
      </c>
      <c r="AF1630" s="60" t="b">
        <f t="shared" si="2392"/>
        <v>0</v>
      </c>
      <c r="AG1630" s="60"/>
      <c r="AH1630" s="60"/>
      <c r="AI1630" s="60"/>
      <c r="AJ1630" s="60"/>
      <c r="AK1630" s="67" t="str">
        <f t="shared" si="2380"/>
        <v/>
      </c>
      <c r="AL1630" s="76" t="str">
        <f>IF($A1629&lt;&gt;"",IF(OR(CR1629&lt;&gt;0,CS1629&lt;&gt;0,#REF!&lt;$BB$3),"",IF(#REF!="LER","07,",IF(#REF!="LOR","12,",IF(#REF!="LEB","12,",IF(#REF!="LOB","08,",IF(#REF!="HER","25,",IF(#REF!="HOR","30,",IF(#REF!="HEB","30,",IF(#REF!="HOB","25,",""))))))))),"")</f>
        <v/>
      </c>
      <c r="AM1630" s="76" t="str">
        <f>IF($A1629&lt;&gt;"",IF(OR(CR1629&lt;&gt;0,CS1629&lt;&gt;0,#REF!&lt;$BB$3),"",IF(#REF!="LER","08,",IF(#REF!="LOR","13,",IF(#REF!="LEB","13,",IF(#REF!="LOB","09,",IF(#REF!="HER","26,",IF(#REF!="HOR","31,",IF(#REF!="HEB","31,",IF(#REF!="HOB","26,",""))))))))),"")</f>
        <v/>
      </c>
      <c r="AN1630" s="118" t="str">
        <f t="shared" si="2413"/>
        <v/>
      </c>
      <c r="AO1630" s="76" t="str">
        <f>IF($A1629&lt;&gt;"",IF(OR(CR1629&lt;&gt;0,CS1629&lt;&gt;0,#REF!&lt;$BB$3),"",IF(#REF!="LER","10,",IF(#REF!="LOR","15,",IF(#REF!="LEB","15,",IF(#REF!="LOB","11,",IF(#REF!="HER","28,",IF(#REF!="HOR","33,",IF(#REF!="HEB","33,",IF(#REF!="HOB","28,",""))))))))),"")</f>
        <v/>
      </c>
      <c r="AP1630" s="76" t="str">
        <f>IF($A1629&lt;&gt;"",IF(OR(CR1629&lt;&gt;0,CS1629&lt;&gt;0,#REF!&lt;$BB$3),"",IF(#REF!="LER","12,",IF(#REF!="LOR","16,",IF(#REF!="LEB","16,",IF(#REF!="LOB","13,",IF(#REF!="HER","30,",IF(#REF!="HOR","34,",IF(#REF!="HEB","34,",IF(#REF!="HOB","29,",""))))))))),"")</f>
        <v/>
      </c>
      <c r="AQ1630" s="76" t="str">
        <f>IF($A1629&lt;&gt;"",IF(OR(CR1629&lt;&gt;0,CS1629&lt;&gt;0,#REF!&lt;$BB$3),"",IF(#REF!="LER","14,",IF(#REF!="LOR","17,",IF(#REF!="LEB","17,",IF(#REF!="LOB","15,",IF(#REF!="HER","32,",IF(#REF!="HOR","35,",IF(#REF!="HEB","35,",IF(#REF!="HOB","31,",""))))))))),"")</f>
        <v/>
      </c>
      <c r="AR1630" s="76" t="str">
        <f>IF($A1629&lt;&gt;"",IF(OR(CR1629&lt;&gt;0,CS1629&lt;&gt;0,#REF!&lt;$BB$3),"",IF(#REF!="LER","16,",IF(#REF!="LOR","18,",IF(#REF!="LEB","18,",IF(#REF!="LOB","17,",IF(#REF!="HER","34,",IF(#REF!="HOR","36,",IF(#REF!="HEB","36,",IF(#REF!="HOB","33,",""))))))))),"")</f>
        <v/>
      </c>
      <c r="AS1630" s="60" t="b">
        <f t="shared" si="2393"/>
        <v>0</v>
      </c>
      <c r="AT1630" s="60" t="b">
        <f t="shared" si="2394"/>
        <v>0</v>
      </c>
      <c r="AU1630" s="60" t="b">
        <f t="shared" si="2395"/>
        <v>0</v>
      </c>
      <c r="AV1630" s="60" t="b">
        <f t="shared" si="2396"/>
        <v>0</v>
      </c>
      <c r="AW1630" s="60" t="b">
        <f t="shared" si="2397"/>
        <v>0</v>
      </c>
      <c r="AX1630" s="60" t="b">
        <f t="shared" si="2398"/>
        <v>0</v>
      </c>
      <c r="AY1630" s="60" t="b">
        <f t="shared" si="2399"/>
        <v>0</v>
      </c>
      <c r="AZ1630" s="60"/>
      <c r="BA1630" s="60"/>
      <c r="BB1630" s="13">
        <f t="shared" si="2424"/>
        <v>0</v>
      </c>
      <c r="BC1630" s="11" t="e">
        <f>IF(#REF!&lt;&gt;"",S1630+BC1629,0)</f>
        <v>#REF!</v>
      </c>
      <c r="BD1630" s="67" t="str">
        <f t="shared" si="2381"/>
        <v/>
      </c>
      <c r="BE1630" s="76" t="str">
        <f>IF($A1629&lt;&gt;"",IF(OR(EE1629&lt;&gt;0,EF1629&lt;&gt;0,#REF!&lt;$BB$3),"",IF(#REF!="LER","01,",IF(#REF!="LOR","01,",IF(#REF!="LEB","02,",IF(#REF!="LOB","01,",IF(#REF!="HER","19,",IF(#REF!="HOR","19,",IF(#REF!="HEB","20,",IF(#REF!="HOB","19,",""))))))))),"")</f>
        <v/>
      </c>
      <c r="BF1630" s="76" t="str">
        <f>IF($A1629&lt;&gt;"",IF(OR(EE1629&lt;&gt;0,EF1629&lt;&gt;0,#REF!&lt;$BB$3),"",IF(#REF!="LER","02,",IF(#REF!="LOR","03,",IF(#REF!="LEB","04,",IF(#REF!="LOB","02,",IF(#REF!="HER","20,",IF(#REF!="HOR","21,",IF(#REF!="HEB","22,",IF(#REF!="HOB","20,",""))))))))),"")</f>
        <v/>
      </c>
      <c r="BG1630" s="76" t="str">
        <f>IF($A1629&lt;&gt;"",IF(OR(EE1629&lt;&gt;0,EF1629&lt;&gt;0,#REF!&lt;$BB$3),"",IF(#REF!="LER","03,",IF(#REF!="LOR","05,",IF(#REF!="LEB","06,",IF(#REF!="LOB","03,",IF(#REF!="HER","21,",IF(#REF!="HOR","23,",IF(#REF!="HEB","24,",IF(#REF!="HOB","21,",""))))))))),"")</f>
        <v/>
      </c>
      <c r="BH1630" s="76" t="str">
        <f>IF($A1629&lt;&gt;"",IF(OR(EE1629&lt;&gt;0,EF1629&lt;&gt;0,#REF!&lt;$BB$3),"",IF(#REF!="LER","04,",IF(#REF!="LOR","07,",IF(#REF!="LEB","08,",IF(#REF!="LOB","04,",IF(#REF!="HER","22,",IF(#REF!="HOR","25,",IF(#REF!="HEB","26,",IF(#REF!="HOB","22,",""))))))))),"")</f>
        <v/>
      </c>
      <c r="BI1630" s="76" t="str">
        <f>IF($A1629&lt;&gt;"",IF(OR(EE1629&lt;&gt;0,EF1629&lt;&gt;0,#REF!&lt;$BB$3),"",IF(#REF!="LER","05,",IF(#REF!="LOR","09,",IF(#REF!="LEB","10,",IF(#REF!="LOB","05,",IF(#REF!="HER","23,",IF(#REF!="HOR","27,",IF(#REF!="HEB","28,",IF(#REF!="HOB","23,",""))))))))),"")</f>
        <v/>
      </c>
      <c r="BJ1630" s="76" t="str">
        <f>IF($A1629&lt;&gt;"",IF(OR(EE1629&lt;&gt;0,EF1629&lt;&gt;0,#REF!&lt;$BB$3),"",IF(#REF!="LER","06,",IF(#REF!="LOR","11,",IF(#REF!="LEB","11,",IF(#REF!="LOB","06,",IF(#REF!="HER","24,",IF(#REF!="HOR","29,",IF(#REF!="HEB","29,",IF(#REF!="HOB","24,",""))))))))),"")</f>
        <v/>
      </c>
      <c r="BK1630" s="60" t="b">
        <f t="shared" si="2400"/>
        <v>0</v>
      </c>
      <c r="BL1630" s="60" t="b">
        <f t="shared" si="2401"/>
        <v>0</v>
      </c>
      <c r="BM1630" s="60" t="b">
        <f t="shared" si="2402"/>
        <v>0</v>
      </c>
      <c r="BN1630" s="60" t="b">
        <f t="shared" si="2403"/>
        <v>0</v>
      </c>
      <c r="BO1630" s="60" t="b">
        <f t="shared" si="2404"/>
        <v>0</v>
      </c>
      <c r="BP1630" s="60" t="b">
        <f t="shared" si="2405"/>
        <v>0</v>
      </c>
      <c r="BQ1630" s="60"/>
      <c r="BR1630" s="60"/>
      <c r="BS1630" s="92">
        <f t="shared" si="2430"/>
        <v>0</v>
      </c>
      <c r="BT1630" s="60"/>
      <c r="BU1630" s="60"/>
      <c r="BV1630" s="67" t="str">
        <f t="shared" si="2382"/>
        <v/>
      </c>
      <c r="BW1630" s="76" t="str">
        <f>IF($A1629&lt;&gt;"",IF(OR(EE1629&lt;&gt;0,EF1629&lt;&gt;0,#REF!&lt;$BB$3),"",IF(#REF!="LER","07,",IF(#REF!="LOR","12,",IF(#REF!="LEB","12,",IF(#REF!="LOB","08,",IF(#REF!="HER","25,",IF(#REF!="HOR","30,",IF(#REF!="HEB","30,",IF(#REF!="HOB","25,",""))))))))),"")</f>
        <v/>
      </c>
      <c r="BX1630" s="76" t="str">
        <f>IF($A1629&lt;&gt;"",IF(OR(EE1629&lt;&gt;0,EF1629&lt;&gt;0,#REF!&lt;$BB$3),"",IF(#REF!="LER","08,",IF(#REF!="LOR","13,",IF(#REF!="LEB","13,",IF(#REF!="LOB","09,",IF(#REF!="HER","26,",IF(#REF!="HOR","31,",IF(#REF!="HEB","31,",IF(#REF!="HOB","26,",""))))))))),"")</f>
        <v/>
      </c>
      <c r="BY1630" s="76" t="str">
        <f>IF($A1629&lt;&gt;"",IF(OR(EE1629&lt;&gt;0,EF1629&lt;&gt;0,#REF!&lt;$BB$3),"",IF(#REF!="LER","09,",IF(#REF!="LOR","14,",IF(#REF!="LEB","14,",IF(#REF!="LOB","10,",IF(#REF!="HER","27,",IF(#REF!="HOR","32,",IF(#REF!="HEB","32,",IF(#REF!="HOB","27,",""))))))))),"")</f>
        <v/>
      </c>
      <c r="BZ1630" s="76" t="str">
        <f>IF($A1629&lt;&gt;"",IF(OR(EE1629&lt;&gt;0,EF1629&lt;&gt;0,#REF!&lt;$BB$3),"",IF(#REF!="LER","10,",IF(#REF!="LOR","15,",IF(#REF!="LEB","15,",IF(#REF!="LOB","11,",IF(#REF!="HER","28,",IF(#REF!="HOR","33,",IF(#REF!="HEB","33,",IF(#REF!="HOB","28,",""))))))))),"")</f>
        <v/>
      </c>
      <c r="CA1630" s="76" t="str">
        <f>IF($A1629&lt;&gt;"",IF(OR(EE1629&lt;&gt;0,EF1629&lt;&gt;0,#REF!&lt;$BB$3),"",IF(#REF!="LER","12,",IF(#REF!="LOR","16,",IF(#REF!="LEB","16,",IF(#REF!="LOB","13,",IF(#REF!="HER","30,",IF(#REF!="HOR","34,",IF(#REF!="HEB","34,",IF(#REF!="HOB","29,",""))))))))),"")</f>
        <v/>
      </c>
      <c r="CB1630" s="76" t="str">
        <f>IF($A1629&lt;&gt;"",IF(OR(EE1629&lt;&gt;0,EF1629&lt;&gt;0,#REF!&lt;$BB$3),"",IF(#REF!="LER","14,",IF(#REF!="LOR","17,",IF(#REF!="LEB","17,",IF(#REF!="LOB","15,",IF(#REF!="HER","32,",IF(#REF!="HOR","35,",IF(#REF!="HEB","35,",IF(#REF!="HOB","31,",""))))))))),"")</f>
        <v/>
      </c>
      <c r="CC1630" s="76" t="str">
        <f>IF($A1629&lt;&gt;"",IF(OR(EE1629&lt;&gt;0,EF1629&lt;&gt;0,#REF!&lt;$BB$3),"",IF(#REF!="LER","16,",IF(#REF!="LOR","18,",IF(#REF!="LEB","18,",IF(#REF!="LOB","17,",IF(#REF!="HER","34,",IF(#REF!="HOR","36,",IF(#REF!="HEB","36,",IF(#REF!="HOB","33,",""))))))))),"")</f>
        <v/>
      </c>
      <c r="CD1630" s="60" t="b">
        <f t="shared" si="2406"/>
        <v>0</v>
      </c>
      <c r="CE1630" s="60" t="b">
        <f t="shared" si="2407"/>
        <v>0</v>
      </c>
      <c r="CF1630" s="60" t="b">
        <f t="shared" si="2408"/>
        <v>0</v>
      </c>
      <c r="CG1630" s="60" t="b">
        <f t="shared" si="2409"/>
        <v>0</v>
      </c>
      <c r="CH1630" s="60" t="b">
        <f t="shared" si="2410"/>
        <v>0</v>
      </c>
      <c r="CI1630" s="60" t="b">
        <f t="shared" si="2411"/>
        <v>0</v>
      </c>
      <c r="CJ1630" s="60" t="b">
        <f t="shared" si="2412"/>
        <v>0</v>
      </c>
      <c r="CK1630" s="60"/>
      <c r="CL1630" s="60"/>
      <c r="CM1630" s="92">
        <f t="shared" si="2431"/>
        <v>0</v>
      </c>
      <c r="CN1630" s="13">
        <f t="shared" si="2427"/>
        <v>0</v>
      </c>
      <c r="CO1630" s="11" t="e">
        <f>IF(#REF!&lt;&gt;"",BC1630+CO1629,0)</f>
        <v>#REF!</v>
      </c>
      <c r="CP1630" s="13">
        <f t="shared" si="2423"/>
        <v>0</v>
      </c>
      <c r="CQ1630" s="11">
        <f t="shared" si="2428"/>
        <v>0</v>
      </c>
      <c r="CR1630" s="57">
        <f t="shared" si="2385"/>
        <v>0</v>
      </c>
      <c r="CS1630" s="57">
        <f t="shared" si="2386"/>
        <v>0</v>
      </c>
      <c r="CT1630" s="57">
        <f t="shared" si="2376"/>
        <v>0</v>
      </c>
      <c r="CU1630" s="24"/>
      <c r="CV1630" s="24"/>
      <c r="CW1630" s="24"/>
      <c r="CX1630" s="24"/>
      <c r="CY1630" s="24"/>
      <c r="CZ1630" s="24"/>
      <c r="DA1630" s="24"/>
      <c r="DB1630" s="24"/>
      <c r="DC1630" s="24"/>
      <c r="DD1630" s="64"/>
      <c r="DJ1630" s="39"/>
    </row>
    <row r="1631" spans="2:114" x14ac:dyDescent="0.2">
      <c r="B1631" s="61" t="str">
        <f>IF(A1631="","",IF(U1632="","DB",U1632&amp;V1632&amp;W1632&amp;X1632&amp;Y1632&amp;Z1632&amp;AL1632&amp;AM1632&amp;AN1632&amp;AO1632&amp;AP1632&amp;AQ1632&amp;AR1632&amp;#REF!))</f>
        <v/>
      </c>
      <c r="C1631" s="7" t="str">
        <f t="shared" si="2416"/>
        <v/>
      </c>
      <c r="D1631" s="60">
        <f t="shared" si="2417"/>
        <v>0</v>
      </c>
      <c r="E1631" s="7" t="e">
        <f>IF(COUNTBLANK(BE1632:BI1632)=5,#REF!&amp;",",IF(COUNTBLANK(U1632:AR1632)=1,T1632&amp;","&amp;T1632&amp;","&amp;T1632&amp;","&amp;T1632&amp;","&amp;T1632&amp;","&amp;T1632&amp;","&amp;T1632&amp;","&amp;T1632&amp;","&amp;T1632&amp;","&amp;T1632&amp;","&amp;T1632&amp;","&amp;T1632&amp;","&amp;T1632&amp;",",T1632&amp;","&amp;T1632&amp;","&amp;T1632&amp;","&amp;T1632&amp;","&amp;T1632&amp;","&amp;T1632&amp;","&amp;T1632&amp;","&amp;T1632&amp;","&amp;T1632&amp;","&amp;T1632&amp;","&amp;T1632&amp;","&amp;T1632&amp;","&amp;T1632&amp;","&amp;T1632&amp;","))</f>
        <v>#REF!</v>
      </c>
      <c r="F1631" s="72" t="str">
        <f t="shared" si="2429"/>
        <v/>
      </c>
      <c r="G1631" s="73">
        <f t="shared" si="2418"/>
        <v>0</v>
      </c>
      <c r="H1631" s="112">
        <f t="shared" si="2419"/>
        <v>0</v>
      </c>
      <c r="I1631" s="112">
        <f t="shared" si="2420"/>
        <v>0</v>
      </c>
      <c r="J1631" s="74" t="e">
        <f>COUNTIF(#REF!,"E")</f>
        <v>#REF!</v>
      </c>
      <c r="K1631" s="74" t="e">
        <f>COUNTIF(#REF!,"O")</f>
        <v>#REF!</v>
      </c>
      <c r="L1631" s="74" t="e">
        <f t="shared" si="2421"/>
        <v>#REF!</v>
      </c>
      <c r="M1631" s="113" t="e">
        <f t="shared" si="2422"/>
        <v>#REF!</v>
      </c>
      <c r="N1631" s="60"/>
      <c r="O1631" s="61"/>
      <c r="P1631" s="61"/>
      <c r="Q1631" s="61"/>
      <c r="R1631" s="61"/>
      <c r="S1631" s="7"/>
      <c r="T1631" s="67" t="str">
        <f t="shared" si="2379"/>
        <v/>
      </c>
      <c r="U1631" s="76" t="str">
        <f>IF($A1630&lt;&gt;"",IF(OR(CR1630&lt;&gt;0,CS1630&lt;&gt;0,#REF!&lt;$BB$3),"",IF(#REF!="LER","01,",IF(#REF!="LOR","01,",IF(#REF!="LEB","02,",IF(#REF!="LOB","01,",IF(#REF!="HER","19,",IF(#REF!="HOR","19,",IF(#REF!="HEB","20,",IF(#REF!="HOB","19,",""))))))))),"")</f>
        <v/>
      </c>
      <c r="V1631" s="76" t="str">
        <f>IF($A1630&lt;&gt;"",IF(OR(CR1630&lt;&gt;0,CS1630&lt;&gt;0,#REF!&lt;$BB$3),"",IF(#REF!="LER","02,",IF(#REF!="LOR","03,",IF(#REF!="LEB","04,",IF(#REF!="LOB","02,",IF(#REF!="HER","20,",IF(#REF!="HOR","21,",IF(#REF!="HEB","22,",IF(#REF!="HOB","20,",""))))))))),"")</f>
        <v/>
      </c>
      <c r="W1631" s="76" t="str">
        <f>IF($A1630&lt;&gt;"",IF(OR(CR1630&lt;&gt;0,CS1630&lt;&gt;0,#REF!&lt;$BB$3),"",IF(#REF!="LER","03,",IF(#REF!="LOR","05,",IF(#REF!="LEB","06,",IF(#REF!="LOB","03,",IF(#REF!="HER","21,",IF(#REF!="HOR","23,",IF(#REF!="HEB","24,",IF(#REF!="HOB","21,",""))))))))),"")</f>
        <v/>
      </c>
      <c r="X1631" s="76" t="str">
        <f>IF($A1630&lt;&gt;"",IF(OR(CR1630&lt;&gt;0,CS1630&lt;&gt;0,#REF!&lt;$BB$3),"",IF(#REF!="LER","04,",IF(#REF!="LOR","07,",IF(#REF!="LEB","08,",IF(#REF!="LOB","04,",IF(#REF!="HER","22,",IF(#REF!="HOR","25,",IF(#REF!="HEB","26,",IF(#REF!="HOB","22,",""))))))))),"")</f>
        <v/>
      </c>
      <c r="Y1631" s="76" t="str">
        <f>IF($A1630&lt;&gt;"",IF(OR(CR1630&lt;&gt;0,CS1630&lt;&gt;0,#REF!&lt;$BB$3),"",IF(#REF!="LER","05,",IF(#REF!="LOR","09,",IF(#REF!="LEB","10,",IF(#REF!="LOB","05,",IF(#REF!="HER","23,",IF(#REF!="HOR","27,",IF(#REF!="HEB","28,",IF(#REF!="HOB","23,",""))))))))),"")</f>
        <v/>
      </c>
      <c r="Z1631" s="76" t="str">
        <f>IF($A1630&lt;&gt;"",IF(OR(CR1630&lt;&gt;0,CS1630&lt;&gt;0,#REF!&lt;$BB$3),"",IF(#REF!="LER","06,",IF(#REF!="LOR","11,",IF(#REF!="LEB","11,",IF(#REF!="LOB","06,",IF(#REF!="HER","24,",IF(#REF!="HOR","29,",IF(#REF!="HEB","29,",IF(#REF!="HOB","24,",""))))))))),"")</f>
        <v/>
      </c>
      <c r="AA1631" s="60" t="b">
        <f t="shared" si="2387"/>
        <v>0</v>
      </c>
      <c r="AB1631" s="60" t="b">
        <f t="shared" si="2388"/>
        <v>0</v>
      </c>
      <c r="AC1631" s="60" t="b">
        <f t="shared" si="2389"/>
        <v>0</v>
      </c>
      <c r="AD1631" s="60" t="b">
        <f t="shared" si="2390"/>
        <v>0</v>
      </c>
      <c r="AE1631" s="60" t="b">
        <f t="shared" si="2391"/>
        <v>0</v>
      </c>
      <c r="AF1631" s="60" t="b">
        <f t="shared" si="2392"/>
        <v>0</v>
      </c>
      <c r="AG1631" s="60"/>
      <c r="AH1631" s="60"/>
      <c r="AI1631" s="60"/>
      <c r="AJ1631" s="60"/>
      <c r="AK1631" s="67" t="str">
        <f t="shared" si="2380"/>
        <v/>
      </c>
      <c r="AL1631" s="76" t="str">
        <f>IF($A1630&lt;&gt;"",IF(OR(CR1630&lt;&gt;0,CS1630&lt;&gt;0,#REF!&lt;$BB$3),"",IF(#REF!="LER","07,",IF(#REF!="LOR","12,",IF(#REF!="LEB","12,",IF(#REF!="LOB","08,",IF(#REF!="HER","25,",IF(#REF!="HOR","30,",IF(#REF!="HEB","30,",IF(#REF!="HOB","25,",""))))))))),"")</f>
        <v/>
      </c>
      <c r="AM1631" s="76" t="str">
        <f>IF($A1630&lt;&gt;"",IF(OR(CR1630&lt;&gt;0,CS1630&lt;&gt;0,#REF!&lt;$BB$3),"",IF(#REF!="LER","08,",IF(#REF!="LOR","13,",IF(#REF!="LEB","13,",IF(#REF!="LOB","09,",IF(#REF!="HER","26,",IF(#REF!="HOR","31,",IF(#REF!="HEB","31,",IF(#REF!="HOB","26,",""))))))))),"")</f>
        <v/>
      </c>
      <c r="AN1631" s="118" t="str">
        <f t="shared" si="2413"/>
        <v/>
      </c>
      <c r="AO1631" s="76" t="str">
        <f>IF($A1630&lt;&gt;"",IF(OR(CR1630&lt;&gt;0,CS1630&lt;&gt;0,#REF!&lt;$BB$3),"",IF(#REF!="LER","10,",IF(#REF!="LOR","15,",IF(#REF!="LEB","15,",IF(#REF!="LOB","11,",IF(#REF!="HER","28,",IF(#REF!="HOR","33,",IF(#REF!="HEB","33,",IF(#REF!="HOB","28,",""))))))))),"")</f>
        <v/>
      </c>
      <c r="AP1631" s="76" t="str">
        <f>IF($A1630&lt;&gt;"",IF(OR(CR1630&lt;&gt;0,CS1630&lt;&gt;0,#REF!&lt;$BB$3),"",IF(#REF!="LER","12,",IF(#REF!="LOR","16,",IF(#REF!="LEB","16,",IF(#REF!="LOB","13,",IF(#REF!="HER","30,",IF(#REF!="HOR","34,",IF(#REF!="HEB","34,",IF(#REF!="HOB","29,",""))))))))),"")</f>
        <v/>
      </c>
      <c r="AQ1631" s="76" t="str">
        <f>IF($A1630&lt;&gt;"",IF(OR(CR1630&lt;&gt;0,CS1630&lt;&gt;0,#REF!&lt;$BB$3),"",IF(#REF!="LER","14,",IF(#REF!="LOR","17,",IF(#REF!="LEB","17,",IF(#REF!="LOB","15,",IF(#REF!="HER","32,",IF(#REF!="HOR","35,",IF(#REF!="HEB","35,",IF(#REF!="HOB","31,",""))))))))),"")</f>
        <v/>
      </c>
      <c r="AR1631" s="76" t="str">
        <f>IF($A1630&lt;&gt;"",IF(OR(CR1630&lt;&gt;0,CS1630&lt;&gt;0,#REF!&lt;$BB$3),"",IF(#REF!="LER","16,",IF(#REF!="LOR","18,",IF(#REF!="LEB","18,",IF(#REF!="LOB","17,",IF(#REF!="HER","34,",IF(#REF!="HOR","36,",IF(#REF!="HEB","36,",IF(#REF!="HOB","33,",""))))))))),"")</f>
        <v/>
      </c>
      <c r="AS1631" s="60" t="b">
        <f t="shared" si="2393"/>
        <v>0</v>
      </c>
      <c r="AT1631" s="60" t="b">
        <f t="shared" si="2394"/>
        <v>0</v>
      </c>
      <c r="AU1631" s="60" t="b">
        <f t="shared" si="2395"/>
        <v>0</v>
      </c>
      <c r="AV1631" s="60" t="b">
        <f t="shared" si="2396"/>
        <v>0</v>
      </c>
      <c r="AW1631" s="60" t="b">
        <f t="shared" si="2397"/>
        <v>0</v>
      </c>
      <c r="AX1631" s="60" t="b">
        <f t="shared" si="2398"/>
        <v>0</v>
      </c>
      <c r="AY1631" s="60" t="b">
        <f t="shared" si="2399"/>
        <v>0</v>
      </c>
      <c r="AZ1631" s="60"/>
      <c r="BA1631" s="60"/>
      <c r="BB1631" s="13">
        <f t="shared" si="2424"/>
        <v>0</v>
      </c>
      <c r="BC1631" s="11" t="e">
        <f>IF(#REF!&lt;&gt;"",S1631+BC1630,0)</f>
        <v>#REF!</v>
      </c>
      <c r="BD1631" s="67" t="str">
        <f t="shared" si="2381"/>
        <v/>
      </c>
      <c r="BE1631" s="76" t="str">
        <f>IF($A1630&lt;&gt;"",IF(OR(EE1630&lt;&gt;0,EF1630&lt;&gt;0,#REF!&lt;$BB$3),"",IF(#REF!="LER","01,",IF(#REF!="LOR","01,",IF(#REF!="LEB","02,",IF(#REF!="LOB","01,",IF(#REF!="HER","19,",IF(#REF!="HOR","19,",IF(#REF!="HEB","20,",IF(#REF!="HOB","19,",""))))))))),"")</f>
        <v/>
      </c>
      <c r="BF1631" s="76" t="str">
        <f>IF($A1630&lt;&gt;"",IF(OR(EE1630&lt;&gt;0,EF1630&lt;&gt;0,#REF!&lt;$BB$3),"",IF(#REF!="LER","02,",IF(#REF!="LOR","03,",IF(#REF!="LEB","04,",IF(#REF!="LOB","02,",IF(#REF!="HER","20,",IF(#REF!="HOR","21,",IF(#REF!="HEB","22,",IF(#REF!="HOB","20,",""))))))))),"")</f>
        <v/>
      </c>
      <c r="BG1631" s="76" t="str">
        <f>IF($A1630&lt;&gt;"",IF(OR(EE1630&lt;&gt;0,EF1630&lt;&gt;0,#REF!&lt;$BB$3),"",IF(#REF!="LER","03,",IF(#REF!="LOR","05,",IF(#REF!="LEB","06,",IF(#REF!="LOB","03,",IF(#REF!="HER","21,",IF(#REF!="HOR","23,",IF(#REF!="HEB","24,",IF(#REF!="HOB","21,",""))))))))),"")</f>
        <v/>
      </c>
      <c r="BH1631" s="76" t="str">
        <f>IF($A1630&lt;&gt;"",IF(OR(EE1630&lt;&gt;0,EF1630&lt;&gt;0,#REF!&lt;$BB$3),"",IF(#REF!="LER","04,",IF(#REF!="LOR","07,",IF(#REF!="LEB","08,",IF(#REF!="LOB","04,",IF(#REF!="HER","22,",IF(#REF!="HOR","25,",IF(#REF!="HEB","26,",IF(#REF!="HOB","22,",""))))))))),"")</f>
        <v/>
      </c>
      <c r="BI1631" s="76" t="str">
        <f>IF($A1630&lt;&gt;"",IF(OR(EE1630&lt;&gt;0,EF1630&lt;&gt;0,#REF!&lt;$BB$3),"",IF(#REF!="LER","05,",IF(#REF!="LOR","09,",IF(#REF!="LEB","10,",IF(#REF!="LOB","05,",IF(#REF!="HER","23,",IF(#REF!="HOR","27,",IF(#REF!="HEB","28,",IF(#REF!="HOB","23,",""))))))))),"")</f>
        <v/>
      </c>
      <c r="BJ1631" s="76" t="str">
        <f>IF($A1630&lt;&gt;"",IF(OR(EE1630&lt;&gt;0,EF1630&lt;&gt;0,#REF!&lt;$BB$3),"",IF(#REF!="LER","06,",IF(#REF!="LOR","11,",IF(#REF!="LEB","11,",IF(#REF!="LOB","06,",IF(#REF!="HER","24,",IF(#REF!="HOR","29,",IF(#REF!="HEB","29,",IF(#REF!="HOB","24,",""))))))))),"")</f>
        <v/>
      </c>
      <c r="BK1631" s="60" t="b">
        <f t="shared" si="2400"/>
        <v>0</v>
      </c>
      <c r="BL1631" s="60" t="b">
        <f t="shared" si="2401"/>
        <v>0</v>
      </c>
      <c r="BM1631" s="60" t="b">
        <f t="shared" si="2402"/>
        <v>0</v>
      </c>
      <c r="BN1631" s="60" t="b">
        <f t="shared" si="2403"/>
        <v>0</v>
      </c>
      <c r="BO1631" s="60" t="b">
        <f t="shared" si="2404"/>
        <v>0</v>
      </c>
      <c r="BP1631" s="60" t="b">
        <f t="shared" si="2405"/>
        <v>0</v>
      </c>
      <c r="BQ1631" s="60"/>
      <c r="BR1631" s="60"/>
      <c r="BS1631" s="92">
        <f t="shared" si="2430"/>
        <v>0</v>
      </c>
      <c r="BT1631" s="60"/>
      <c r="BU1631" s="60"/>
      <c r="BV1631" s="67" t="str">
        <f t="shared" si="2382"/>
        <v/>
      </c>
      <c r="BW1631" s="76" t="str">
        <f>IF($A1630&lt;&gt;"",IF(OR(EE1630&lt;&gt;0,EF1630&lt;&gt;0,#REF!&lt;$BB$3),"",IF(#REF!="LER","07,",IF(#REF!="LOR","12,",IF(#REF!="LEB","12,",IF(#REF!="LOB","08,",IF(#REF!="HER","25,",IF(#REF!="HOR","30,",IF(#REF!="HEB","30,",IF(#REF!="HOB","25,",""))))))))),"")</f>
        <v/>
      </c>
      <c r="BX1631" s="76" t="str">
        <f>IF($A1630&lt;&gt;"",IF(OR(EE1630&lt;&gt;0,EF1630&lt;&gt;0,#REF!&lt;$BB$3),"",IF(#REF!="LER","08,",IF(#REF!="LOR","13,",IF(#REF!="LEB","13,",IF(#REF!="LOB","09,",IF(#REF!="HER","26,",IF(#REF!="HOR","31,",IF(#REF!="HEB","31,",IF(#REF!="HOB","26,",""))))))))),"")</f>
        <v/>
      </c>
      <c r="BY1631" s="76" t="str">
        <f>IF($A1630&lt;&gt;"",IF(OR(EE1630&lt;&gt;0,EF1630&lt;&gt;0,#REF!&lt;$BB$3),"",IF(#REF!="LER","09,",IF(#REF!="LOR","14,",IF(#REF!="LEB","14,",IF(#REF!="LOB","10,",IF(#REF!="HER","27,",IF(#REF!="HOR","32,",IF(#REF!="HEB","32,",IF(#REF!="HOB","27,",""))))))))),"")</f>
        <v/>
      </c>
      <c r="BZ1631" s="76" t="str">
        <f>IF($A1630&lt;&gt;"",IF(OR(EE1630&lt;&gt;0,EF1630&lt;&gt;0,#REF!&lt;$BB$3),"",IF(#REF!="LER","10,",IF(#REF!="LOR","15,",IF(#REF!="LEB","15,",IF(#REF!="LOB","11,",IF(#REF!="HER","28,",IF(#REF!="HOR","33,",IF(#REF!="HEB","33,",IF(#REF!="HOB","28,",""))))))))),"")</f>
        <v/>
      </c>
      <c r="CA1631" s="76" t="str">
        <f>IF($A1630&lt;&gt;"",IF(OR(EE1630&lt;&gt;0,EF1630&lt;&gt;0,#REF!&lt;$BB$3),"",IF(#REF!="LER","12,",IF(#REF!="LOR","16,",IF(#REF!="LEB","16,",IF(#REF!="LOB","13,",IF(#REF!="HER","30,",IF(#REF!="HOR","34,",IF(#REF!="HEB","34,",IF(#REF!="HOB","29,",""))))))))),"")</f>
        <v/>
      </c>
      <c r="CB1631" s="76" t="str">
        <f>IF($A1630&lt;&gt;"",IF(OR(EE1630&lt;&gt;0,EF1630&lt;&gt;0,#REF!&lt;$BB$3),"",IF(#REF!="LER","14,",IF(#REF!="LOR","17,",IF(#REF!="LEB","17,",IF(#REF!="LOB","15,",IF(#REF!="HER","32,",IF(#REF!="HOR","35,",IF(#REF!="HEB","35,",IF(#REF!="HOB","31,",""))))))))),"")</f>
        <v/>
      </c>
      <c r="CC1631" s="76" t="str">
        <f>IF($A1630&lt;&gt;"",IF(OR(EE1630&lt;&gt;0,EF1630&lt;&gt;0,#REF!&lt;$BB$3),"",IF(#REF!="LER","16,",IF(#REF!="LOR","18,",IF(#REF!="LEB","18,",IF(#REF!="LOB","17,",IF(#REF!="HER","34,",IF(#REF!="HOR","36,",IF(#REF!="HEB","36,",IF(#REF!="HOB","33,",""))))))))),"")</f>
        <v/>
      </c>
      <c r="CD1631" s="60" t="b">
        <f t="shared" si="2406"/>
        <v>0</v>
      </c>
      <c r="CE1631" s="60" t="b">
        <f t="shared" si="2407"/>
        <v>0</v>
      </c>
      <c r="CF1631" s="60" t="b">
        <f t="shared" si="2408"/>
        <v>0</v>
      </c>
      <c r="CG1631" s="60" t="b">
        <f t="shared" si="2409"/>
        <v>0</v>
      </c>
      <c r="CH1631" s="60" t="b">
        <f t="shared" si="2410"/>
        <v>0</v>
      </c>
      <c r="CI1631" s="60" t="b">
        <f t="shared" si="2411"/>
        <v>0</v>
      </c>
      <c r="CJ1631" s="60" t="b">
        <f t="shared" si="2412"/>
        <v>0</v>
      </c>
      <c r="CK1631" s="60"/>
      <c r="CL1631" s="60"/>
      <c r="CM1631" s="92">
        <f t="shared" si="2431"/>
        <v>0</v>
      </c>
      <c r="CN1631" s="13">
        <f t="shared" si="2427"/>
        <v>0</v>
      </c>
      <c r="CO1631" s="11" t="e">
        <f>IF(#REF!&lt;&gt;"",BC1631+CO1630,0)</f>
        <v>#REF!</v>
      </c>
      <c r="CP1631" s="13">
        <f t="shared" si="2423"/>
        <v>0</v>
      </c>
      <c r="CQ1631" s="11">
        <f t="shared" si="2428"/>
        <v>0</v>
      </c>
      <c r="CR1631" s="57">
        <f t="shared" si="2385"/>
        <v>0</v>
      </c>
      <c r="CS1631" s="57">
        <f t="shared" si="2386"/>
        <v>0</v>
      </c>
      <c r="CT1631" s="57">
        <f t="shared" si="2376"/>
        <v>0</v>
      </c>
      <c r="CU1631" s="24"/>
      <c r="CV1631" s="24"/>
      <c r="CW1631" s="24"/>
      <c r="CX1631" s="24"/>
      <c r="CY1631" s="24"/>
      <c r="CZ1631" s="24"/>
      <c r="DA1631" s="24"/>
      <c r="DB1631" s="24"/>
      <c r="DC1631" s="24"/>
      <c r="DD1631" s="64"/>
      <c r="DJ1631" s="39"/>
    </row>
    <row r="1632" spans="2:114" x14ac:dyDescent="0.2">
      <c r="B1632" s="61" t="str">
        <f>IF(A1632="","",IF(U1633="","DB",U1633&amp;V1633&amp;W1633&amp;X1633&amp;Y1633&amp;Z1633&amp;AL1633&amp;AM1633&amp;AN1633&amp;AO1633&amp;AP1633&amp;AQ1633&amp;AR1633&amp;#REF!))</f>
        <v/>
      </c>
      <c r="C1632" s="7" t="str">
        <f t="shared" si="2416"/>
        <v/>
      </c>
      <c r="D1632" s="60">
        <f t="shared" si="2417"/>
        <v>0</v>
      </c>
      <c r="E1632" s="7" t="e">
        <f>IF(COUNTBLANK(BE1633:BI1633)=5,#REF!&amp;",",IF(COUNTBLANK(U1633:AR1633)=1,T1633&amp;","&amp;T1633&amp;","&amp;T1633&amp;","&amp;T1633&amp;","&amp;T1633&amp;","&amp;T1633&amp;","&amp;T1633&amp;","&amp;T1633&amp;","&amp;T1633&amp;","&amp;T1633&amp;","&amp;T1633&amp;","&amp;T1633&amp;","&amp;T1633&amp;",",T1633&amp;","&amp;T1633&amp;","&amp;T1633&amp;","&amp;T1633&amp;","&amp;T1633&amp;","&amp;T1633&amp;","&amp;T1633&amp;","&amp;T1633&amp;","&amp;T1633&amp;","&amp;T1633&amp;","&amp;T1633&amp;","&amp;T1633&amp;","&amp;T1633&amp;","&amp;T1633&amp;","))</f>
        <v>#REF!</v>
      </c>
      <c r="F1632" s="72" t="str">
        <f t="shared" si="2429"/>
        <v/>
      </c>
      <c r="G1632" s="73">
        <f t="shared" si="2418"/>
        <v>0</v>
      </c>
      <c r="H1632" s="112">
        <f t="shared" si="2419"/>
        <v>0</v>
      </c>
      <c r="I1632" s="112">
        <f t="shared" si="2420"/>
        <v>0</v>
      </c>
      <c r="J1632" s="74" t="e">
        <f>COUNTIF(#REF!,"E")</f>
        <v>#REF!</v>
      </c>
      <c r="K1632" s="74" t="e">
        <f>COUNTIF(#REF!,"O")</f>
        <v>#REF!</v>
      </c>
      <c r="L1632" s="74" t="e">
        <f t="shared" si="2421"/>
        <v>#REF!</v>
      </c>
      <c r="M1632" s="113" t="e">
        <f t="shared" si="2422"/>
        <v>#REF!</v>
      </c>
      <c r="N1632" s="60"/>
      <c r="O1632" s="61"/>
      <c r="P1632" s="61"/>
      <c r="Q1632" s="61"/>
      <c r="R1632" s="61"/>
      <c r="S1632" s="7"/>
      <c r="T1632" s="67" t="str">
        <f t="shared" si="2379"/>
        <v/>
      </c>
      <c r="U1632" s="76" t="str">
        <f>IF($A1631&lt;&gt;"",IF(OR(CR1631&lt;&gt;0,CS1631&lt;&gt;0,#REF!&lt;$BB$3),"",IF(#REF!="LER","01,",IF(#REF!="LOR","01,",IF(#REF!="LEB","02,",IF(#REF!="LOB","01,",IF(#REF!="HER","19,",IF(#REF!="HOR","19,",IF(#REF!="HEB","20,",IF(#REF!="HOB","19,",""))))))))),"")</f>
        <v/>
      </c>
      <c r="V1632" s="76" t="str">
        <f>IF($A1631&lt;&gt;"",IF(OR(CR1631&lt;&gt;0,CS1631&lt;&gt;0,#REF!&lt;$BB$3),"",IF(#REF!="LER","02,",IF(#REF!="LOR","03,",IF(#REF!="LEB","04,",IF(#REF!="LOB","02,",IF(#REF!="HER","20,",IF(#REF!="HOR","21,",IF(#REF!="HEB","22,",IF(#REF!="HOB","20,",""))))))))),"")</f>
        <v/>
      </c>
      <c r="W1632" s="76" t="str">
        <f>IF($A1631&lt;&gt;"",IF(OR(CR1631&lt;&gt;0,CS1631&lt;&gt;0,#REF!&lt;$BB$3),"",IF(#REF!="LER","03,",IF(#REF!="LOR","05,",IF(#REF!="LEB","06,",IF(#REF!="LOB","03,",IF(#REF!="HER","21,",IF(#REF!="HOR","23,",IF(#REF!="HEB","24,",IF(#REF!="HOB","21,",""))))))))),"")</f>
        <v/>
      </c>
      <c r="X1632" s="76" t="str">
        <f>IF($A1631&lt;&gt;"",IF(OR(CR1631&lt;&gt;0,CS1631&lt;&gt;0,#REF!&lt;$BB$3),"",IF(#REF!="LER","04,",IF(#REF!="LOR","07,",IF(#REF!="LEB","08,",IF(#REF!="LOB","04,",IF(#REF!="HER","22,",IF(#REF!="HOR","25,",IF(#REF!="HEB","26,",IF(#REF!="HOB","22,",""))))))))),"")</f>
        <v/>
      </c>
      <c r="Y1632" s="76" t="str">
        <f>IF($A1631&lt;&gt;"",IF(OR(CR1631&lt;&gt;0,CS1631&lt;&gt;0,#REF!&lt;$BB$3),"",IF(#REF!="LER","05,",IF(#REF!="LOR","09,",IF(#REF!="LEB","10,",IF(#REF!="LOB","05,",IF(#REF!="HER","23,",IF(#REF!="HOR","27,",IF(#REF!="HEB","28,",IF(#REF!="HOB","23,",""))))))))),"")</f>
        <v/>
      </c>
      <c r="Z1632" s="76" t="str">
        <f>IF($A1631&lt;&gt;"",IF(OR(CR1631&lt;&gt;0,CS1631&lt;&gt;0,#REF!&lt;$BB$3),"",IF(#REF!="LER","06,",IF(#REF!="LOR","11,",IF(#REF!="LEB","11,",IF(#REF!="LOB","06,",IF(#REF!="HER","24,",IF(#REF!="HOR","29,",IF(#REF!="HEB","29,",IF(#REF!="HOB","24,",""))))))))),"")</f>
        <v/>
      </c>
      <c r="AA1632" s="60" t="b">
        <f t="shared" si="2387"/>
        <v>0</v>
      </c>
      <c r="AB1632" s="60" t="b">
        <f t="shared" si="2388"/>
        <v>0</v>
      </c>
      <c r="AC1632" s="60" t="b">
        <f t="shared" si="2389"/>
        <v>0</v>
      </c>
      <c r="AD1632" s="60" t="b">
        <f t="shared" si="2390"/>
        <v>0</v>
      </c>
      <c r="AE1632" s="60" t="b">
        <f t="shared" si="2391"/>
        <v>0</v>
      </c>
      <c r="AF1632" s="60" t="b">
        <f t="shared" si="2392"/>
        <v>0</v>
      </c>
      <c r="AG1632" s="60"/>
      <c r="AH1632" s="60"/>
      <c r="AI1632" s="60"/>
      <c r="AJ1632" s="60"/>
      <c r="AK1632" s="67" t="str">
        <f t="shared" si="2380"/>
        <v/>
      </c>
      <c r="AL1632" s="76" t="str">
        <f>IF($A1631&lt;&gt;"",IF(OR(CR1631&lt;&gt;0,CS1631&lt;&gt;0,#REF!&lt;$BB$3),"",IF(#REF!="LER","07,",IF(#REF!="LOR","12,",IF(#REF!="LEB","12,",IF(#REF!="LOB","08,",IF(#REF!="HER","25,",IF(#REF!="HOR","30,",IF(#REF!="HEB","30,",IF(#REF!="HOB","25,",""))))))))),"")</f>
        <v/>
      </c>
      <c r="AM1632" s="76" t="str">
        <f>IF($A1631&lt;&gt;"",IF(OR(CR1631&lt;&gt;0,CS1631&lt;&gt;0,#REF!&lt;$BB$3),"",IF(#REF!="LER","08,",IF(#REF!="LOR","13,",IF(#REF!="LEB","13,",IF(#REF!="LOB","09,",IF(#REF!="HER","26,",IF(#REF!="HOR","31,",IF(#REF!="HEB","31,",IF(#REF!="HOB","26,",""))))))))),"")</f>
        <v/>
      </c>
      <c r="AN1632" s="118" t="str">
        <f t="shared" si="2413"/>
        <v/>
      </c>
      <c r="AO1632" s="76" t="str">
        <f>IF($A1631&lt;&gt;"",IF(OR(CR1631&lt;&gt;0,CS1631&lt;&gt;0,#REF!&lt;$BB$3),"",IF(#REF!="LER","10,",IF(#REF!="LOR","15,",IF(#REF!="LEB","15,",IF(#REF!="LOB","11,",IF(#REF!="HER","28,",IF(#REF!="HOR","33,",IF(#REF!="HEB","33,",IF(#REF!="HOB","28,",""))))))))),"")</f>
        <v/>
      </c>
      <c r="AP1632" s="76" t="str">
        <f>IF($A1631&lt;&gt;"",IF(OR(CR1631&lt;&gt;0,CS1631&lt;&gt;0,#REF!&lt;$BB$3),"",IF(#REF!="LER","12,",IF(#REF!="LOR","16,",IF(#REF!="LEB","16,",IF(#REF!="LOB","13,",IF(#REF!="HER","30,",IF(#REF!="HOR","34,",IF(#REF!="HEB","34,",IF(#REF!="HOB","29,",""))))))))),"")</f>
        <v/>
      </c>
      <c r="AQ1632" s="76" t="str">
        <f>IF($A1631&lt;&gt;"",IF(OR(CR1631&lt;&gt;0,CS1631&lt;&gt;0,#REF!&lt;$BB$3),"",IF(#REF!="LER","14,",IF(#REF!="LOR","17,",IF(#REF!="LEB","17,",IF(#REF!="LOB","15,",IF(#REF!="HER","32,",IF(#REF!="HOR","35,",IF(#REF!="HEB","35,",IF(#REF!="HOB","31,",""))))))))),"")</f>
        <v/>
      </c>
      <c r="AR1632" s="76" t="str">
        <f>IF($A1631&lt;&gt;"",IF(OR(CR1631&lt;&gt;0,CS1631&lt;&gt;0,#REF!&lt;$BB$3),"",IF(#REF!="LER","16,",IF(#REF!="LOR","18,",IF(#REF!="LEB","18,",IF(#REF!="LOB","17,",IF(#REF!="HER","34,",IF(#REF!="HOR","36,",IF(#REF!="HEB","36,",IF(#REF!="HOB","33,",""))))))))),"")</f>
        <v/>
      </c>
      <c r="AS1632" s="60" t="b">
        <f t="shared" si="2393"/>
        <v>0</v>
      </c>
      <c r="AT1632" s="60" t="b">
        <f t="shared" si="2394"/>
        <v>0</v>
      </c>
      <c r="AU1632" s="60" t="b">
        <f t="shared" si="2395"/>
        <v>0</v>
      </c>
      <c r="AV1632" s="60" t="b">
        <f t="shared" si="2396"/>
        <v>0</v>
      </c>
      <c r="AW1632" s="60" t="b">
        <f t="shared" si="2397"/>
        <v>0</v>
      </c>
      <c r="AX1632" s="60" t="b">
        <f t="shared" si="2398"/>
        <v>0</v>
      </c>
      <c r="AY1632" s="60" t="b">
        <f t="shared" si="2399"/>
        <v>0</v>
      </c>
      <c r="AZ1632" s="60"/>
      <c r="BA1632" s="60"/>
      <c r="BB1632" s="13">
        <f t="shared" si="2424"/>
        <v>0</v>
      </c>
      <c r="BC1632" s="11" t="e">
        <f>IF(#REF!&lt;&gt;"",S1632+BC1631,0)</f>
        <v>#REF!</v>
      </c>
      <c r="BD1632" s="67" t="str">
        <f t="shared" si="2381"/>
        <v/>
      </c>
      <c r="BE1632" s="76" t="str">
        <f>IF($A1631&lt;&gt;"",IF(OR(EE1631&lt;&gt;0,EF1631&lt;&gt;0,#REF!&lt;$BB$3),"",IF(#REF!="LER","01,",IF(#REF!="LOR","01,",IF(#REF!="LEB","02,",IF(#REF!="LOB","01,",IF(#REF!="HER","19,",IF(#REF!="HOR","19,",IF(#REF!="HEB","20,",IF(#REF!="HOB","19,",""))))))))),"")</f>
        <v/>
      </c>
      <c r="BF1632" s="76" t="str">
        <f>IF($A1631&lt;&gt;"",IF(OR(EE1631&lt;&gt;0,EF1631&lt;&gt;0,#REF!&lt;$BB$3),"",IF(#REF!="LER","02,",IF(#REF!="LOR","03,",IF(#REF!="LEB","04,",IF(#REF!="LOB","02,",IF(#REF!="HER","20,",IF(#REF!="HOR","21,",IF(#REF!="HEB","22,",IF(#REF!="HOB","20,",""))))))))),"")</f>
        <v/>
      </c>
      <c r="BG1632" s="76" t="str">
        <f>IF($A1631&lt;&gt;"",IF(OR(EE1631&lt;&gt;0,EF1631&lt;&gt;0,#REF!&lt;$BB$3),"",IF(#REF!="LER","03,",IF(#REF!="LOR","05,",IF(#REF!="LEB","06,",IF(#REF!="LOB","03,",IF(#REF!="HER","21,",IF(#REF!="HOR","23,",IF(#REF!="HEB","24,",IF(#REF!="HOB","21,",""))))))))),"")</f>
        <v/>
      </c>
      <c r="BH1632" s="76" t="str">
        <f>IF($A1631&lt;&gt;"",IF(OR(EE1631&lt;&gt;0,EF1631&lt;&gt;0,#REF!&lt;$BB$3),"",IF(#REF!="LER","04,",IF(#REF!="LOR","07,",IF(#REF!="LEB","08,",IF(#REF!="LOB","04,",IF(#REF!="HER","22,",IF(#REF!="HOR","25,",IF(#REF!="HEB","26,",IF(#REF!="HOB","22,",""))))))))),"")</f>
        <v/>
      </c>
      <c r="BI1632" s="76" t="str">
        <f>IF($A1631&lt;&gt;"",IF(OR(EE1631&lt;&gt;0,EF1631&lt;&gt;0,#REF!&lt;$BB$3),"",IF(#REF!="LER","05,",IF(#REF!="LOR","09,",IF(#REF!="LEB","10,",IF(#REF!="LOB","05,",IF(#REF!="HER","23,",IF(#REF!="HOR","27,",IF(#REF!="HEB","28,",IF(#REF!="HOB","23,",""))))))))),"")</f>
        <v/>
      </c>
      <c r="BJ1632" s="76" t="str">
        <f>IF($A1631&lt;&gt;"",IF(OR(EE1631&lt;&gt;0,EF1631&lt;&gt;0,#REF!&lt;$BB$3),"",IF(#REF!="LER","06,",IF(#REF!="LOR","11,",IF(#REF!="LEB","11,",IF(#REF!="LOB","06,",IF(#REF!="HER","24,",IF(#REF!="HOR","29,",IF(#REF!="HEB","29,",IF(#REF!="HOB","24,",""))))))))),"")</f>
        <v/>
      </c>
      <c r="BK1632" s="60" t="b">
        <f t="shared" si="2400"/>
        <v>0</v>
      </c>
      <c r="BL1632" s="60" t="b">
        <f t="shared" si="2401"/>
        <v>0</v>
      </c>
      <c r="BM1632" s="60" t="b">
        <f t="shared" si="2402"/>
        <v>0</v>
      </c>
      <c r="BN1632" s="60" t="b">
        <f t="shared" si="2403"/>
        <v>0</v>
      </c>
      <c r="BO1632" s="60" t="b">
        <f t="shared" si="2404"/>
        <v>0</v>
      </c>
      <c r="BP1632" s="60" t="b">
        <f t="shared" si="2405"/>
        <v>0</v>
      </c>
      <c r="BQ1632" s="60"/>
      <c r="BR1632" s="60"/>
      <c r="BS1632" s="92">
        <f t="shared" si="2430"/>
        <v>0</v>
      </c>
      <c r="BT1632" s="60"/>
      <c r="BU1632" s="60"/>
      <c r="BV1632" s="67" t="str">
        <f t="shared" si="2382"/>
        <v/>
      </c>
      <c r="BW1632" s="76" t="str">
        <f>IF($A1631&lt;&gt;"",IF(OR(EE1631&lt;&gt;0,EF1631&lt;&gt;0,#REF!&lt;$BB$3),"",IF(#REF!="LER","07,",IF(#REF!="LOR","12,",IF(#REF!="LEB","12,",IF(#REF!="LOB","08,",IF(#REF!="HER","25,",IF(#REF!="HOR","30,",IF(#REF!="HEB","30,",IF(#REF!="HOB","25,",""))))))))),"")</f>
        <v/>
      </c>
      <c r="BX1632" s="76" t="str">
        <f>IF($A1631&lt;&gt;"",IF(OR(EE1631&lt;&gt;0,EF1631&lt;&gt;0,#REF!&lt;$BB$3),"",IF(#REF!="LER","08,",IF(#REF!="LOR","13,",IF(#REF!="LEB","13,",IF(#REF!="LOB","09,",IF(#REF!="HER","26,",IF(#REF!="HOR","31,",IF(#REF!="HEB","31,",IF(#REF!="HOB","26,",""))))))))),"")</f>
        <v/>
      </c>
      <c r="BY1632" s="76" t="str">
        <f>IF($A1631&lt;&gt;"",IF(OR(EE1631&lt;&gt;0,EF1631&lt;&gt;0,#REF!&lt;$BB$3),"",IF(#REF!="LER","09,",IF(#REF!="LOR","14,",IF(#REF!="LEB","14,",IF(#REF!="LOB","10,",IF(#REF!="HER","27,",IF(#REF!="HOR","32,",IF(#REF!="HEB","32,",IF(#REF!="HOB","27,",""))))))))),"")</f>
        <v/>
      </c>
      <c r="BZ1632" s="76" t="str">
        <f>IF($A1631&lt;&gt;"",IF(OR(EE1631&lt;&gt;0,EF1631&lt;&gt;0,#REF!&lt;$BB$3),"",IF(#REF!="LER","10,",IF(#REF!="LOR","15,",IF(#REF!="LEB","15,",IF(#REF!="LOB","11,",IF(#REF!="HER","28,",IF(#REF!="HOR","33,",IF(#REF!="HEB","33,",IF(#REF!="HOB","28,",""))))))))),"")</f>
        <v/>
      </c>
      <c r="CA1632" s="76" t="str">
        <f>IF($A1631&lt;&gt;"",IF(OR(EE1631&lt;&gt;0,EF1631&lt;&gt;0,#REF!&lt;$BB$3),"",IF(#REF!="LER","12,",IF(#REF!="LOR","16,",IF(#REF!="LEB","16,",IF(#REF!="LOB","13,",IF(#REF!="HER","30,",IF(#REF!="HOR","34,",IF(#REF!="HEB","34,",IF(#REF!="HOB","29,",""))))))))),"")</f>
        <v/>
      </c>
      <c r="CB1632" s="76" t="str">
        <f>IF($A1631&lt;&gt;"",IF(OR(EE1631&lt;&gt;0,EF1631&lt;&gt;0,#REF!&lt;$BB$3),"",IF(#REF!="LER","14,",IF(#REF!="LOR","17,",IF(#REF!="LEB","17,",IF(#REF!="LOB","15,",IF(#REF!="HER","32,",IF(#REF!="HOR","35,",IF(#REF!="HEB","35,",IF(#REF!="HOB","31,",""))))))))),"")</f>
        <v/>
      </c>
      <c r="CC1632" s="76" t="str">
        <f>IF($A1631&lt;&gt;"",IF(OR(EE1631&lt;&gt;0,EF1631&lt;&gt;0,#REF!&lt;$BB$3),"",IF(#REF!="LER","16,",IF(#REF!="LOR","18,",IF(#REF!="LEB","18,",IF(#REF!="LOB","17,",IF(#REF!="HER","34,",IF(#REF!="HOR","36,",IF(#REF!="HEB","36,",IF(#REF!="HOB","33,",""))))))))),"")</f>
        <v/>
      </c>
      <c r="CD1632" s="60" t="b">
        <f t="shared" si="2406"/>
        <v>0</v>
      </c>
      <c r="CE1632" s="60" t="b">
        <f t="shared" si="2407"/>
        <v>0</v>
      </c>
      <c r="CF1632" s="60" t="b">
        <f t="shared" si="2408"/>
        <v>0</v>
      </c>
      <c r="CG1632" s="60" t="b">
        <f t="shared" si="2409"/>
        <v>0</v>
      </c>
      <c r="CH1632" s="60" t="b">
        <f t="shared" si="2410"/>
        <v>0</v>
      </c>
      <c r="CI1632" s="60" t="b">
        <f t="shared" si="2411"/>
        <v>0</v>
      </c>
      <c r="CJ1632" s="60" t="b">
        <f t="shared" si="2412"/>
        <v>0</v>
      </c>
      <c r="CK1632" s="60"/>
      <c r="CL1632" s="60"/>
      <c r="CM1632" s="92">
        <f t="shared" si="2431"/>
        <v>0</v>
      </c>
      <c r="CN1632" s="13">
        <f t="shared" si="2427"/>
        <v>0</v>
      </c>
      <c r="CO1632" s="11" t="e">
        <f>IF(#REF!&lt;&gt;"",BC1632+CO1631,0)</f>
        <v>#REF!</v>
      </c>
      <c r="CP1632" s="13">
        <f t="shared" si="2423"/>
        <v>0</v>
      </c>
      <c r="CQ1632" s="11">
        <f t="shared" si="2428"/>
        <v>0</v>
      </c>
      <c r="CR1632" s="57">
        <f t="shared" si="2385"/>
        <v>0</v>
      </c>
      <c r="CS1632" s="57">
        <f t="shared" si="2386"/>
        <v>0</v>
      </c>
      <c r="CT1632" s="57">
        <f t="shared" si="2376"/>
        <v>0</v>
      </c>
      <c r="CU1632" s="24"/>
      <c r="CV1632" s="24"/>
      <c r="CW1632" s="24"/>
      <c r="CX1632" s="24"/>
      <c r="CY1632" s="24"/>
      <c r="CZ1632" s="24"/>
      <c r="DA1632" s="24"/>
      <c r="DB1632" s="24"/>
      <c r="DC1632" s="24"/>
      <c r="DD1632" s="64"/>
      <c r="DJ1632" s="39"/>
    </row>
    <row r="1633" spans="2:114" x14ac:dyDescent="0.2">
      <c r="B1633" s="61" t="str">
        <f>IF(A1633="","",IF(U1634="","DB",U1634&amp;V1634&amp;W1634&amp;X1634&amp;Y1634&amp;Z1634&amp;AL1634&amp;AM1634&amp;AN1634&amp;AO1634&amp;AP1634&amp;AQ1634&amp;AR1634&amp;#REF!))</f>
        <v/>
      </c>
      <c r="C1633" s="7" t="str">
        <f t="shared" si="2416"/>
        <v/>
      </c>
      <c r="D1633" s="60">
        <f t="shared" si="2417"/>
        <v>0</v>
      </c>
      <c r="E1633" s="7" t="e">
        <f>IF(COUNTBLANK(BE1634:BI1634)=5,#REF!&amp;",",IF(COUNTBLANK(U1634:AR1634)=1,T1634&amp;","&amp;T1634&amp;","&amp;T1634&amp;","&amp;T1634&amp;","&amp;T1634&amp;","&amp;T1634&amp;","&amp;T1634&amp;","&amp;T1634&amp;","&amp;T1634&amp;","&amp;T1634&amp;","&amp;T1634&amp;","&amp;T1634&amp;","&amp;T1634&amp;",",T1634&amp;","&amp;T1634&amp;","&amp;T1634&amp;","&amp;T1634&amp;","&amp;T1634&amp;","&amp;T1634&amp;","&amp;T1634&amp;","&amp;T1634&amp;","&amp;T1634&amp;","&amp;T1634&amp;","&amp;T1634&amp;","&amp;T1634&amp;","&amp;T1634&amp;","&amp;T1634&amp;","))</f>
        <v>#REF!</v>
      </c>
      <c r="F1633" s="72" t="str">
        <f t="shared" si="2429"/>
        <v/>
      </c>
      <c r="G1633" s="73">
        <f t="shared" si="2418"/>
        <v>0</v>
      </c>
      <c r="H1633" s="112">
        <f t="shared" si="2419"/>
        <v>0</v>
      </c>
      <c r="I1633" s="112">
        <f t="shared" si="2420"/>
        <v>0</v>
      </c>
      <c r="J1633" s="74" t="e">
        <f>COUNTIF(#REF!,"E")</f>
        <v>#REF!</v>
      </c>
      <c r="K1633" s="74" t="e">
        <f>COUNTIF(#REF!,"O")</f>
        <v>#REF!</v>
      </c>
      <c r="L1633" s="74" t="e">
        <f t="shared" si="2421"/>
        <v>#REF!</v>
      </c>
      <c r="M1633" s="113" t="e">
        <f t="shared" si="2422"/>
        <v>#REF!</v>
      </c>
      <c r="N1633" s="60"/>
      <c r="O1633" s="61"/>
      <c r="P1633" s="61"/>
      <c r="Q1633" s="61"/>
      <c r="R1633" s="61"/>
      <c r="S1633" s="7"/>
      <c r="T1633" s="67" t="str">
        <f t="shared" si="2379"/>
        <v/>
      </c>
      <c r="U1633" s="76" t="str">
        <f>IF($A1632&lt;&gt;"",IF(OR(CR1632&lt;&gt;0,CS1632&lt;&gt;0,#REF!&lt;$BB$3),"",IF(#REF!="LER","01,",IF(#REF!="LOR","01,",IF(#REF!="LEB","02,",IF(#REF!="LOB","01,",IF(#REF!="HER","19,",IF(#REF!="HOR","19,",IF(#REF!="HEB","20,",IF(#REF!="HOB","19,",""))))))))),"")</f>
        <v/>
      </c>
      <c r="V1633" s="76" t="str">
        <f>IF($A1632&lt;&gt;"",IF(OR(CR1632&lt;&gt;0,CS1632&lt;&gt;0,#REF!&lt;$BB$3),"",IF(#REF!="LER","02,",IF(#REF!="LOR","03,",IF(#REF!="LEB","04,",IF(#REF!="LOB","02,",IF(#REF!="HER","20,",IF(#REF!="HOR","21,",IF(#REF!="HEB","22,",IF(#REF!="HOB","20,",""))))))))),"")</f>
        <v/>
      </c>
      <c r="W1633" s="76" t="str">
        <f>IF($A1632&lt;&gt;"",IF(OR(CR1632&lt;&gt;0,CS1632&lt;&gt;0,#REF!&lt;$BB$3),"",IF(#REF!="LER","03,",IF(#REF!="LOR","05,",IF(#REF!="LEB","06,",IF(#REF!="LOB","03,",IF(#REF!="HER","21,",IF(#REF!="HOR","23,",IF(#REF!="HEB","24,",IF(#REF!="HOB","21,",""))))))))),"")</f>
        <v/>
      </c>
      <c r="X1633" s="76" t="str">
        <f>IF($A1632&lt;&gt;"",IF(OR(CR1632&lt;&gt;0,CS1632&lt;&gt;0,#REF!&lt;$BB$3),"",IF(#REF!="LER","04,",IF(#REF!="LOR","07,",IF(#REF!="LEB","08,",IF(#REF!="LOB","04,",IF(#REF!="HER","22,",IF(#REF!="HOR","25,",IF(#REF!="HEB","26,",IF(#REF!="HOB","22,",""))))))))),"")</f>
        <v/>
      </c>
      <c r="Y1633" s="76" t="str">
        <f>IF($A1632&lt;&gt;"",IF(OR(CR1632&lt;&gt;0,CS1632&lt;&gt;0,#REF!&lt;$BB$3),"",IF(#REF!="LER","05,",IF(#REF!="LOR","09,",IF(#REF!="LEB","10,",IF(#REF!="LOB","05,",IF(#REF!="HER","23,",IF(#REF!="HOR","27,",IF(#REF!="HEB","28,",IF(#REF!="HOB","23,",""))))))))),"")</f>
        <v/>
      </c>
      <c r="Z1633" s="76" t="str">
        <f>IF($A1632&lt;&gt;"",IF(OR(CR1632&lt;&gt;0,CS1632&lt;&gt;0,#REF!&lt;$BB$3),"",IF(#REF!="LER","06,",IF(#REF!="LOR","11,",IF(#REF!="LEB","11,",IF(#REF!="LOB","06,",IF(#REF!="HER","24,",IF(#REF!="HOR","29,",IF(#REF!="HEB","29,",IF(#REF!="HOB","24,",""))))))))),"")</f>
        <v/>
      </c>
      <c r="AA1633" s="60" t="b">
        <f t="shared" si="2387"/>
        <v>0</v>
      </c>
      <c r="AB1633" s="60" t="b">
        <f t="shared" si="2388"/>
        <v>0</v>
      </c>
      <c r="AC1633" s="60" t="b">
        <f t="shared" si="2389"/>
        <v>0</v>
      </c>
      <c r="AD1633" s="60" t="b">
        <f t="shared" si="2390"/>
        <v>0</v>
      </c>
      <c r="AE1633" s="60" t="b">
        <f t="shared" si="2391"/>
        <v>0</v>
      </c>
      <c r="AF1633" s="60" t="b">
        <f t="shared" si="2392"/>
        <v>0</v>
      </c>
      <c r="AG1633" s="60"/>
      <c r="AH1633" s="60"/>
      <c r="AI1633" s="60"/>
      <c r="AJ1633" s="60"/>
      <c r="AK1633" s="67" t="str">
        <f t="shared" si="2380"/>
        <v/>
      </c>
      <c r="AL1633" s="76" t="str">
        <f>IF($A1632&lt;&gt;"",IF(OR(CR1632&lt;&gt;0,CS1632&lt;&gt;0,#REF!&lt;$BB$3),"",IF(#REF!="LER","07,",IF(#REF!="LOR","12,",IF(#REF!="LEB","12,",IF(#REF!="LOB","08,",IF(#REF!="HER","25,",IF(#REF!="HOR","30,",IF(#REF!="HEB","30,",IF(#REF!="HOB","25,",""))))))))),"")</f>
        <v/>
      </c>
      <c r="AM1633" s="76" t="str">
        <f>IF($A1632&lt;&gt;"",IF(OR(CR1632&lt;&gt;0,CS1632&lt;&gt;0,#REF!&lt;$BB$3),"",IF(#REF!="LER","08,",IF(#REF!="LOR","13,",IF(#REF!="LEB","13,",IF(#REF!="LOB","09,",IF(#REF!="HER","26,",IF(#REF!="HOR","31,",IF(#REF!="HEB","31,",IF(#REF!="HOB","26,",""))))))))),"")</f>
        <v/>
      </c>
      <c r="AN1633" s="118" t="str">
        <f t="shared" si="2413"/>
        <v/>
      </c>
      <c r="AO1633" s="76" t="str">
        <f>IF($A1632&lt;&gt;"",IF(OR(CR1632&lt;&gt;0,CS1632&lt;&gt;0,#REF!&lt;$BB$3),"",IF(#REF!="LER","10,",IF(#REF!="LOR","15,",IF(#REF!="LEB","15,",IF(#REF!="LOB","11,",IF(#REF!="HER","28,",IF(#REF!="HOR","33,",IF(#REF!="HEB","33,",IF(#REF!="HOB","28,",""))))))))),"")</f>
        <v/>
      </c>
      <c r="AP1633" s="76" t="str">
        <f>IF($A1632&lt;&gt;"",IF(OR(CR1632&lt;&gt;0,CS1632&lt;&gt;0,#REF!&lt;$BB$3),"",IF(#REF!="LER","12,",IF(#REF!="LOR","16,",IF(#REF!="LEB","16,",IF(#REF!="LOB","13,",IF(#REF!="HER","30,",IF(#REF!="HOR","34,",IF(#REF!="HEB","34,",IF(#REF!="HOB","29,",""))))))))),"")</f>
        <v/>
      </c>
      <c r="AQ1633" s="76" t="str">
        <f>IF($A1632&lt;&gt;"",IF(OR(CR1632&lt;&gt;0,CS1632&lt;&gt;0,#REF!&lt;$BB$3),"",IF(#REF!="LER","14,",IF(#REF!="LOR","17,",IF(#REF!="LEB","17,",IF(#REF!="LOB","15,",IF(#REF!="HER","32,",IF(#REF!="HOR","35,",IF(#REF!="HEB","35,",IF(#REF!="HOB","31,",""))))))))),"")</f>
        <v/>
      </c>
      <c r="AR1633" s="76" t="str">
        <f>IF($A1632&lt;&gt;"",IF(OR(CR1632&lt;&gt;0,CS1632&lt;&gt;0,#REF!&lt;$BB$3),"",IF(#REF!="LER","16,",IF(#REF!="LOR","18,",IF(#REF!="LEB","18,",IF(#REF!="LOB","17,",IF(#REF!="HER","34,",IF(#REF!="HOR","36,",IF(#REF!="HEB","36,",IF(#REF!="HOB","33,",""))))))))),"")</f>
        <v/>
      </c>
      <c r="AS1633" s="60" t="b">
        <f t="shared" si="2393"/>
        <v>0</v>
      </c>
      <c r="AT1633" s="60" t="b">
        <f t="shared" si="2394"/>
        <v>0</v>
      </c>
      <c r="AU1633" s="60" t="b">
        <f t="shared" si="2395"/>
        <v>0</v>
      </c>
      <c r="AV1633" s="60" t="b">
        <f t="shared" si="2396"/>
        <v>0</v>
      </c>
      <c r="AW1633" s="60" t="b">
        <f t="shared" si="2397"/>
        <v>0</v>
      </c>
      <c r="AX1633" s="60" t="b">
        <f t="shared" si="2398"/>
        <v>0</v>
      </c>
      <c r="AY1633" s="60" t="b">
        <f t="shared" si="2399"/>
        <v>0</v>
      </c>
      <c r="AZ1633" s="60"/>
      <c r="BA1633" s="60"/>
      <c r="BB1633" s="13">
        <f t="shared" si="2424"/>
        <v>0</v>
      </c>
      <c r="BC1633" s="11" t="e">
        <f>IF(#REF!&lt;&gt;"",S1633+BC1632,0)</f>
        <v>#REF!</v>
      </c>
      <c r="BD1633" s="67" t="str">
        <f t="shared" si="2381"/>
        <v/>
      </c>
      <c r="BE1633" s="76" t="str">
        <f>IF($A1632&lt;&gt;"",IF(OR(EE1632&lt;&gt;0,EF1632&lt;&gt;0,#REF!&lt;$BB$3),"",IF(#REF!="LER","01,",IF(#REF!="LOR","01,",IF(#REF!="LEB","02,",IF(#REF!="LOB","01,",IF(#REF!="HER","19,",IF(#REF!="HOR","19,",IF(#REF!="HEB","20,",IF(#REF!="HOB","19,",""))))))))),"")</f>
        <v/>
      </c>
      <c r="BF1633" s="76" t="str">
        <f>IF($A1632&lt;&gt;"",IF(OR(EE1632&lt;&gt;0,EF1632&lt;&gt;0,#REF!&lt;$BB$3),"",IF(#REF!="LER","02,",IF(#REF!="LOR","03,",IF(#REF!="LEB","04,",IF(#REF!="LOB","02,",IF(#REF!="HER","20,",IF(#REF!="HOR","21,",IF(#REF!="HEB","22,",IF(#REF!="HOB","20,",""))))))))),"")</f>
        <v/>
      </c>
      <c r="BG1633" s="76" t="str">
        <f>IF($A1632&lt;&gt;"",IF(OR(EE1632&lt;&gt;0,EF1632&lt;&gt;0,#REF!&lt;$BB$3),"",IF(#REF!="LER","03,",IF(#REF!="LOR","05,",IF(#REF!="LEB","06,",IF(#REF!="LOB","03,",IF(#REF!="HER","21,",IF(#REF!="HOR","23,",IF(#REF!="HEB","24,",IF(#REF!="HOB","21,",""))))))))),"")</f>
        <v/>
      </c>
      <c r="BH1633" s="76" t="str">
        <f>IF($A1632&lt;&gt;"",IF(OR(EE1632&lt;&gt;0,EF1632&lt;&gt;0,#REF!&lt;$BB$3),"",IF(#REF!="LER","04,",IF(#REF!="LOR","07,",IF(#REF!="LEB","08,",IF(#REF!="LOB","04,",IF(#REF!="HER","22,",IF(#REF!="HOR","25,",IF(#REF!="HEB","26,",IF(#REF!="HOB","22,",""))))))))),"")</f>
        <v/>
      </c>
      <c r="BI1633" s="76" t="str">
        <f>IF($A1632&lt;&gt;"",IF(OR(EE1632&lt;&gt;0,EF1632&lt;&gt;0,#REF!&lt;$BB$3),"",IF(#REF!="LER","05,",IF(#REF!="LOR","09,",IF(#REF!="LEB","10,",IF(#REF!="LOB","05,",IF(#REF!="HER","23,",IF(#REF!="HOR","27,",IF(#REF!="HEB","28,",IF(#REF!="HOB","23,",""))))))))),"")</f>
        <v/>
      </c>
      <c r="BJ1633" s="76" t="str">
        <f>IF($A1632&lt;&gt;"",IF(OR(EE1632&lt;&gt;0,EF1632&lt;&gt;0,#REF!&lt;$BB$3),"",IF(#REF!="LER","06,",IF(#REF!="LOR","11,",IF(#REF!="LEB","11,",IF(#REF!="LOB","06,",IF(#REF!="HER","24,",IF(#REF!="HOR","29,",IF(#REF!="HEB","29,",IF(#REF!="HOB","24,",""))))))))),"")</f>
        <v/>
      </c>
      <c r="BK1633" s="60" t="b">
        <f t="shared" si="2400"/>
        <v>0</v>
      </c>
      <c r="BL1633" s="60" t="b">
        <f t="shared" si="2401"/>
        <v>0</v>
      </c>
      <c r="BM1633" s="60" t="b">
        <f t="shared" si="2402"/>
        <v>0</v>
      </c>
      <c r="BN1633" s="60" t="b">
        <f t="shared" si="2403"/>
        <v>0</v>
      </c>
      <c r="BO1633" s="60" t="b">
        <f t="shared" si="2404"/>
        <v>0</v>
      </c>
      <c r="BP1633" s="60" t="b">
        <f t="shared" si="2405"/>
        <v>0</v>
      </c>
      <c r="BQ1633" s="60"/>
      <c r="BR1633" s="60"/>
      <c r="BS1633" s="92">
        <f t="shared" si="2430"/>
        <v>0</v>
      </c>
      <c r="BT1633" s="60"/>
      <c r="BU1633" s="60"/>
      <c r="BV1633" s="67" t="str">
        <f t="shared" si="2382"/>
        <v/>
      </c>
      <c r="BW1633" s="76" t="str">
        <f>IF($A1632&lt;&gt;"",IF(OR(EE1632&lt;&gt;0,EF1632&lt;&gt;0,#REF!&lt;$BB$3),"",IF(#REF!="LER","07,",IF(#REF!="LOR","12,",IF(#REF!="LEB","12,",IF(#REF!="LOB","08,",IF(#REF!="HER","25,",IF(#REF!="HOR","30,",IF(#REF!="HEB","30,",IF(#REF!="HOB","25,",""))))))))),"")</f>
        <v/>
      </c>
      <c r="BX1633" s="76" t="str">
        <f>IF($A1632&lt;&gt;"",IF(OR(EE1632&lt;&gt;0,EF1632&lt;&gt;0,#REF!&lt;$BB$3),"",IF(#REF!="LER","08,",IF(#REF!="LOR","13,",IF(#REF!="LEB","13,",IF(#REF!="LOB","09,",IF(#REF!="HER","26,",IF(#REF!="HOR","31,",IF(#REF!="HEB","31,",IF(#REF!="HOB","26,",""))))))))),"")</f>
        <v/>
      </c>
      <c r="BY1633" s="76" t="str">
        <f>IF($A1632&lt;&gt;"",IF(OR(EE1632&lt;&gt;0,EF1632&lt;&gt;0,#REF!&lt;$BB$3),"",IF(#REF!="LER","09,",IF(#REF!="LOR","14,",IF(#REF!="LEB","14,",IF(#REF!="LOB","10,",IF(#REF!="HER","27,",IF(#REF!="HOR","32,",IF(#REF!="HEB","32,",IF(#REF!="HOB","27,",""))))))))),"")</f>
        <v/>
      </c>
      <c r="BZ1633" s="76" t="str">
        <f>IF($A1632&lt;&gt;"",IF(OR(EE1632&lt;&gt;0,EF1632&lt;&gt;0,#REF!&lt;$BB$3),"",IF(#REF!="LER","10,",IF(#REF!="LOR","15,",IF(#REF!="LEB","15,",IF(#REF!="LOB","11,",IF(#REF!="HER","28,",IF(#REF!="HOR","33,",IF(#REF!="HEB","33,",IF(#REF!="HOB","28,",""))))))))),"")</f>
        <v/>
      </c>
      <c r="CA1633" s="76" t="str">
        <f>IF($A1632&lt;&gt;"",IF(OR(EE1632&lt;&gt;0,EF1632&lt;&gt;0,#REF!&lt;$BB$3),"",IF(#REF!="LER","12,",IF(#REF!="LOR","16,",IF(#REF!="LEB","16,",IF(#REF!="LOB","13,",IF(#REF!="HER","30,",IF(#REF!="HOR","34,",IF(#REF!="HEB","34,",IF(#REF!="HOB","29,",""))))))))),"")</f>
        <v/>
      </c>
      <c r="CB1633" s="76" t="str">
        <f>IF($A1632&lt;&gt;"",IF(OR(EE1632&lt;&gt;0,EF1632&lt;&gt;0,#REF!&lt;$BB$3),"",IF(#REF!="LER","14,",IF(#REF!="LOR","17,",IF(#REF!="LEB","17,",IF(#REF!="LOB","15,",IF(#REF!="HER","32,",IF(#REF!="HOR","35,",IF(#REF!="HEB","35,",IF(#REF!="HOB","31,",""))))))))),"")</f>
        <v/>
      </c>
      <c r="CC1633" s="76" t="str">
        <f>IF($A1632&lt;&gt;"",IF(OR(EE1632&lt;&gt;0,EF1632&lt;&gt;0,#REF!&lt;$BB$3),"",IF(#REF!="LER","16,",IF(#REF!="LOR","18,",IF(#REF!="LEB","18,",IF(#REF!="LOB","17,",IF(#REF!="HER","34,",IF(#REF!="HOR","36,",IF(#REF!="HEB","36,",IF(#REF!="HOB","33,",""))))))))),"")</f>
        <v/>
      </c>
      <c r="CD1633" s="60" t="b">
        <f t="shared" si="2406"/>
        <v>0</v>
      </c>
      <c r="CE1633" s="60" t="b">
        <f t="shared" si="2407"/>
        <v>0</v>
      </c>
      <c r="CF1633" s="60" t="b">
        <f t="shared" si="2408"/>
        <v>0</v>
      </c>
      <c r="CG1633" s="60" t="b">
        <f t="shared" si="2409"/>
        <v>0</v>
      </c>
      <c r="CH1633" s="60" t="b">
        <f t="shared" si="2410"/>
        <v>0</v>
      </c>
      <c r="CI1633" s="60" t="b">
        <f t="shared" si="2411"/>
        <v>0</v>
      </c>
      <c r="CJ1633" s="60" t="b">
        <f t="shared" si="2412"/>
        <v>0</v>
      </c>
      <c r="CK1633" s="60"/>
      <c r="CL1633" s="60"/>
      <c r="CM1633" s="92">
        <f t="shared" si="2431"/>
        <v>0</v>
      </c>
      <c r="CN1633" s="13">
        <f t="shared" si="2427"/>
        <v>0</v>
      </c>
      <c r="CO1633" s="11" t="e">
        <f>IF(#REF!&lt;&gt;"",BC1633+CO1632,0)</f>
        <v>#REF!</v>
      </c>
      <c r="CP1633" s="13">
        <f t="shared" si="2423"/>
        <v>0</v>
      </c>
      <c r="CQ1633" s="11">
        <f t="shared" si="2428"/>
        <v>0</v>
      </c>
      <c r="CR1633" s="57">
        <f t="shared" si="2385"/>
        <v>0</v>
      </c>
      <c r="CS1633" s="57">
        <f t="shared" si="2386"/>
        <v>0</v>
      </c>
      <c r="CT1633" s="57">
        <f t="shared" si="2376"/>
        <v>0</v>
      </c>
      <c r="CU1633" s="24"/>
      <c r="CV1633" s="24"/>
      <c r="CW1633" s="24"/>
      <c r="CX1633" s="24"/>
      <c r="CY1633" s="24"/>
      <c r="CZ1633" s="24"/>
      <c r="DA1633" s="24"/>
      <c r="DB1633" s="24"/>
      <c r="DC1633" s="24"/>
      <c r="DD1633" s="64"/>
      <c r="DJ1633" s="39"/>
    </row>
    <row r="1634" spans="2:114" x14ac:dyDescent="0.2">
      <c r="B1634" s="61" t="str">
        <f>IF(A1634="","",IF(U1635="","DB",U1635&amp;V1635&amp;W1635&amp;X1635&amp;Y1635&amp;Z1635&amp;AL1635&amp;AM1635&amp;AN1635&amp;AO1635&amp;AP1635&amp;AQ1635&amp;AR1635&amp;#REF!))</f>
        <v/>
      </c>
      <c r="C1634" s="7" t="str">
        <f t="shared" si="2416"/>
        <v/>
      </c>
      <c r="D1634" s="60">
        <f t="shared" si="2417"/>
        <v>0</v>
      </c>
      <c r="E1634" s="7" t="e">
        <f>IF(COUNTBLANK(BE1635:BI1635)=5,#REF!&amp;",",IF(COUNTBLANK(U1635:AR1635)=1,T1635&amp;","&amp;T1635&amp;","&amp;T1635&amp;","&amp;T1635&amp;","&amp;T1635&amp;","&amp;T1635&amp;","&amp;T1635&amp;","&amp;T1635&amp;","&amp;T1635&amp;","&amp;T1635&amp;","&amp;T1635&amp;","&amp;T1635&amp;","&amp;T1635&amp;",",T1635&amp;","&amp;T1635&amp;","&amp;T1635&amp;","&amp;T1635&amp;","&amp;T1635&amp;","&amp;T1635&amp;","&amp;T1635&amp;","&amp;T1635&amp;","&amp;T1635&amp;","&amp;T1635&amp;","&amp;T1635&amp;","&amp;T1635&amp;","&amp;T1635&amp;","&amp;T1635&amp;","))</f>
        <v>#REF!</v>
      </c>
      <c r="F1634" s="72" t="str">
        <f t="shared" si="2429"/>
        <v/>
      </c>
      <c r="G1634" s="73">
        <f t="shared" si="2418"/>
        <v>0</v>
      </c>
      <c r="H1634" s="112">
        <f t="shared" si="2419"/>
        <v>0</v>
      </c>
      <c r="I1634" s="112">
        <f t="shared" si="2420"/>
        <v>0</v>
      </c>
      <c r="J1634" s="74" t="e">
        <f>COUNTIF(#REF!,"E")</f>
        <v>#REF!</v>
      </c>
      <c r="K1634" s="74" t="e">
        <f>COUNTIF(#REF!,"O")</f>
        <v>#REF!</v>
      </c>
      <c r="L1634" s="74" t="e">
        <f t="shared" si="2421"/>
        <v>#REF!</v>
      </c>
      <c r="M1634" s="113" t="e">
        <f t="shared" si="2422"/>
        <v>#REF!</v>
      </c>
      <c r="N1634" s="60"/>
      <c r="O1634" s="61"/>
      <c r="P1634" s="61"/>
      <c r="Q1634" s="61"/>
      <c r="R1634" s="61"/>
      <c r="S1634" s="7"/>
      <c r="T1634" s="67" t="str">
        <f t="shared" si="2379"/>
        <v/>
      </c>
      <c r="U1634" s="76" t="str">
        <f>IF($A1633&lt;&gt;"",IF(OR(CR1633&lt;&gt;0,CS1633&lt;&gt;0,$BB$3&gt;0),"",IF(#REF!="LER","01,",IF(#REF!="LOR","01,",IF(#REF!="LEB","02,",IF(#REF!="LOB","01,",IF(#REF!="HER","19,",IF(#REF!="HOR","19,",IF(#REF!="HEB","20,",IF(#REF!="HOB","19,",""))))))))),"")</f>
        <v/>
      </c>
      <c r="V1634" s="76" t="str">
        <f>IF($A1633&lt;&gt;"",IF(OR(CR1633&lt;&gt;0,CS1633&lt;&gt;0,$BB$3&gt;0),"",IF(#REF!="LER","02,",IF(#REF!="LOR","03,",IF(#REF!="LEB","04,",IF(#REF!="LOB","02,",IF(#REF!="HER","20,",IF(#REF!="HOR","21,",IF(#REF!="HEB","22,",IF(#REF!="HOB","20,",""))))))))),"")</f>
        <v/>
      </c>
      <c r="W1634" s="76" t="str">
        <f>IF($A1633&lt;&gt;"",IF(OR(CR1633&lt;&gt;0,CS1633&lt;&gt;0,$BB$3&gt;0),"",IF(#REF!="LER","03,",IF(#REF!="LOR","05,",IF(#REF!="LEB","06,",IF(#REF!="LOB","03,",IF(#REF!="HER","21,",IF(#REF!="HOR","23,",IF(#REF!="HEB","24,",IF(#REF!="HOB","21,",""))))))))),"")</f>
        <v/>
      </c>
      <c r="X1634" s="76" t="str">
        <f>IF($A1633&lt;&gt;"",IF(OR(CR1633&lt;&gt;0,CS1633&lt;&gt;0,$BB$3&gt;0),"",IF(#REF!="LER","04,",IF(#REF!="LOR","07,",IF(#REF!="LEB","08,",IF(#REF!="LOB","04,",IF(#REF!="HER","22,",IF(#REF!="HOR","25,",IF(#REF!="HEB","26,",IF(#REF!="HOB","22,",""))))))))),"")</f>
        <v/>
      </c>
      <c r="Y1634" s="76" t="str">
        <f>IF($A1633&lt;&gt;"",IF(OR(CR1633&lt;&gt;0,CS1633&lt;&gt;0,$BB$3&gt;0),"",IF(#REF!="LER","05,",IF(#REF!="LOR","09,",IF(#REF!="LEB","10,",IF(#REF!="LOB","05,",IF(#REF!="HER","23,",IF(#REF!="HOR","27,",IF(#REF!="HEB","28,",IF(#REF!="HOB","23,",""))))))))),"")</f>
        <v/>
      </c>
      <c r="Z1634" s="76" t="str">
        <f>IF($A1633&lt;&gt;"",IF(OR(CR1633&lt;&gt;0,CS1633&lt;&gt;0,$BB$3&gt;0),"",IF(#REF!="LER","06,",IF(#REF!="LOR","11,",IF(#REF!="LEB","11,",IF(#REF!="LOB","06,",IF(#REF!="HER","24,",IF(#REF!="HOR","29,",IF(#REF!="HEB","29,",IF(#REF!="HOB","24,",""))))))))),"")</f>
        <v/>
      </c>
      <c r="AA1634" s="60" t="b">
        <f t="shared" si="2387"/>
        <v>0</v>
      </c>
      <c r="AB1634" s="60" t="b">
        <f t="shared" si="2388"/>
        <v>0</v>
      </c>
      <c r="AC1634" s="60" t="b">
        <f t="shared" si="2389"/>
        <v>0</v>
      </c>
      <c r="AD1634" s="60" t="b">
        <f t="shared" si="2390"/>
        <v>0</v>
      </c>
      <c r="AE1634" s="60" t="b">
        <f t="shared" si="2391"/>
        <v>0</v>
      </c>
      <c r="AF1634" s="60" t="b">
        <f t="shared" si="2392"/>
        <v>0</v>
      </c>
      <c r="AG1634" s="60"/>
      <c r="AH1634" s="60"/>
      <c r="AI1634" s="60"/>
      <c r="AJ1634" s="60"/>
      <c r="AK1634" s="67" t="str">
        <f t="shared" si="2380"/>
        <v/>
      </c>
      <c r="AL1634" s="76" t="str">
        <f>IF($A1633&lt;&gt;"",IF(OR(CR1633&lt;&gt;0,CS1633&lt;&gt;0,$BB$3&gt;0),"",IF(#REF!="LER","07,",IF(#REF!="LOR","12,",IF(#REF!="LEB","12,",IF(#REF!="LOB","08,",IF(#REF!="HER","25,",IF(#REF!="HOR","30,",IF(#REF!="HEB","30,",IF(#REF!="HOB","25,",""))))))))),"")</f>
        <v/>
      </c>
      <c r="AM1634" s="76" t="str">
        <f>IF($A1633&lt;&gt;"",IF(OR(CR1633&lt;&gt;0,CS1633&lt;&gt;0,$BB$3&gt;0),"",IF(#REF!="LER","08,",IF(#REF!="LOR","13,",IF(#REF!="LEB","13,",IF(#REF!="LOB","09,",IF(#REF!="HER","26,",IF(#REF!="HOR","31,",IF(#REF!="HEB","31,",IF(#REF!="HOB","26,",""))))))))),"")</f>
        <v/>
      </c>
      <c r="AN1634" s="118" t="str">
        <f t="shared" si="2413"/>
        <v/>
      </c>
      <c r="AO1634" s="76" t="str">
        <f>IF($A1633&lt;&gt;"",IF(OR(CR1633&lt;&gt;0,CS1633&lt;&gt;0,$BB$3&gt;0),"",IF(#REF!="LER","10,",IF(#REF!="LOR","15,",IF(#REF!="LEB","15,",IF(#REF!="LOB","11,",IF(#REF!="HER","28,",IF(#REF!="HOR","33,",IF(#REF!="HEB","33,",IF(#REF!="HOB","28,",""))))))))),"")</f>
        <v/>
      </c>
      <c r="AP1634" s="76" t="str">
        <f>IF($A1633&lt;&gt;"",IF(OR(CR1633&lt;&gt;0,CS1633&lt;&gt;0,$BB$3&gt;0),"",IF(#REF!="LER","12,",IF(#REF!="LOR","16,",IF(#REF!="LEB","16,",IF(#REF!="LOB","13,",IF(#REF!="HER","30,",IF(#REF!="HOR","34,",IF(#REF!="HEB","34,",IF(#REF!="HOB","29,",""))))))))),"")</f>
        <v/>
      </c>
      <c r="AQ1634" s="76" t="str">
        <f>IF($A1633&lt;&gt;"",IF(OR(CR1633&lt;&gt;0,CS1633&lt;&gt;0,$BB$3&gt;0),"",IF(#REF!="LER","14,",IF(#REF!="LOR","17,",IF(#REF!="LEB","17,",IF(#REF!="LOB","15,",IF(#REF!="HER","32,",IF(#REF!="HOR","35,",IF(#REF!="HEB","35,",IF(#REF!="HOB","31,",""))))))))),"")</f>
        <v/>
      </c>
      <c r="AR1634" s="76" t="str">
        <f>IF($A1633&lt;&gt;"",IF(OR(CR1633&lt;&gt;0,CS1633&lt;&gt;0,$BB$3&gt;0),"",IF(#REF!="LER","16,",IF(#REF!="LOR","18,",IF(#REF!="LEB","18,",IF(#REF!="LOB","17,",IF(#REF!="HER","34,",IF(#REF!="HOR","36,",IF(#REF!="HEB","36,",IF(#REF!="HOB","33,",""))))))))),"")</f>
        <v/>
      </c>
      <c r="AS1634" s="60" t="b">
        <f t="shared" si="2393"/>
        <v>0</v>
      </c>
      <c r="AT1634" s="60" t="b">
        <f t="shared" si="2394"/>
        <v>0</v>
      </c>
      <c r="AU1634" s="60" t="b">
        <f t="shared" si="2395"/>
        <v>0</v>
      </c>
      <c r="AV1634" s="60" t="b">
        <f t="shared" si="2396"/>
        <v>0</v>
      </c>
      <c r="AW1634" s="60" t="b">
        <f t="shared" si="2397"/>
        <v>0</v>
      </c>
      <c r="AX1634" s="60" t="b">
        <f t="shared" si="2398"/>
        <v>0</v>
      </c>
      <c r="AY1634" s="60" t="b">
        <f t="shared" si="2399"/>
        <v>0</v>
      </c>
      <c r="AZ1634" s="60"/>
      <c r="BA1634" s="60"/>
      <c r="BB1634" s="13">
        <f t="shared" si="2424"/>
        <v>0</v>
      </c>
      <c r="BC1634" s="11" t="e">
        <f>IF(#REF!&lt;&gt;"",S1634+BC1633,0)</f>
        <v>#REF!</v>
      </c>
      <c r="BD1634" s="67" t="str">
        <f t="shared" si="2381"/>
        <v/>
      </c>
      <c r="BE1634" s="76" t="str">
        <f>IF($A1633&lt;&gt;"",IF(OR(EE1633&lt;&gt;0,EF1633&lt;&gt;0,$BB$3&gt;0),"",IF(#REF!="LER","01,",IF(#REF!="LOR","01,",IF(#REF!="LEB","02,",IF(#REF!="LOB","01,",IF(#REF!="HER","19,",IF(#REF!="HOR","19,",IF(#REF!="HEB","20,",IF(#REF!="HOB","19,",""))))))))),"")</f>
        <v/>
      </c>
      <c r="BF1634" s="76" t="str">
        <f>IF($A1633&lt;&gt;"",IF(OR(EE1633&lt;&gt;0,EF1633&lt;&gt;0,$BB$3&gt;0),"",IF(#REF!="LER","02,",IF(#REF!="LOR","03,",IF(#REF!="LEB","04,",IF(#REF!="LOB","02,",IF(#REF!="HER","20,",IF(#REF!="HOR","21,",IF(#REF!="HEB","22,",IF(#REF!="HOB","20,",""))))))))),"")</f>
        <v/>
      </c>
      <c r="BG1634" s="76" t="str">
        <f>IF($A1633&lt;&gt;"",IF(OR(EE1633&lt;&gt;0,EF1633&lt;&gt;0,$BB$3&gt;0),"",IF(#REF!="LER","03,",IF(#REF!="LOR","05,",IF(#REF!="LEB","06,",IF(#REF!="LOB","03,",IF(#REF!="HER","21,",IF(#REF!="HOR","23,",IF(#REF!="HEB","24,",IF(#REF!="HOB","21,",""))))))))),"")</f>
        <v/>
      </c>
      <c r="BH1634" s="76" t="str">
        <f>IF($A1633&lt;&gt;"",IF(OR(EE1633&lt;&gt;0,EF1633&lt;&gt;0,$BB$3&gt;0),"",IF(#REF!="LER","04,",IF(#REF!="LOR","07,",IF(#REF!="LEB","08,",IF(#REF!="LOB","04,",IF(#REF!="HER","22,",IF(#REF!="HOR","25,",IF(#REF!="HEB","26,",IF(#REF!="HOB","22,",""))))))))),"")</f>
        <v/>
      </c>
      <c r="BI1634" s="76" t="str">
        <f>IF($A1633&lt;&gt;"",IF(OR(EE1633&lt;&gt;0,EF1633&lt;&gt;0,$BB$3&gt;0),"",IF(#REF!="LER","05,",IF(#REF!="LOR","09,",IF(#REF!="LEB","10,",IF(#REF!="LOB","05,",IF(#REF!="HER","23,",IF(#REF!="HOR","27,",IF(#REF!="HEB","28,",IF(#REF!="HOB","23,",""))))))))),"")</f>
        <v/>
      </c>
      <c r="BJ1634" s="76" t="str">
        <f>IF($A1633&lt;&gt;"",IF(OR(EE1633&lt;&gt;0,EF1633&lt;&gt;0,$BB$3&gt;0),"",IF(#REF!="LER","06,",IF(#REF!="LOR","11,",IF(#REF!="LEB","11,",IF(#REF!="LOB","06,",IF(#REF!="HER","24,",IF(#REF!="HOR","29,",IF(#REF!="HEB","29,",IF(#REF!="HOB","24,",""))))))))),"")</f>
        <v/>
      </c>
      <c r="BK1634" s="60" t="b">
        <f t="shared" si="2400"/>
        <v>0</v>
      </c>
      <c r="BL1634" s="60" t="b">
        <f t="shared" si="2401"/>
        <v>0</v>
      </c>
      <c r="BM1634" s="60" t="b">
        <f t="shared" si="2402"/>
        <v>0</v>
      </c>
      <c r="BN1634" s="60" t="b">
        <f t="shared" si="2403"/>
        <v>0</v>
      </c>
      <c r="BO1634" s="60" t="b">
        <f t="shared" si="2404"/>
        <v>0</v>
      </c>
      <c r="BP1634" s="60" t="b">
        <f t="shared" si="2405"/>
        <v>0</v>
      </c>
      <c r="BQ1634" s="60"/>
      <c r="BR1634" s="60"/>
      <c r="BS1634" s="92">
        <f>IF(BT1634&lt;0,1,0)</f>
        <v>0</v>
      </c>
      <c r="BT1634" s="60"/>
      <c r="BU1634" s="60"/>
      <c r="BV1634" s="67" t="str">
        <f t="shared" si="2382"/>
        <v/>
      </c>
      <c r="BW1634" s="76" t="str">
        <f>IF($A1633&lt;&gt;"",IF(OR(EE1633&lt;&gt;0,EF1633&lt;&gt;0,$BB$3&gt;0),"",IF(#REF!="LER","07,",IF(#REF!="LOR","12,",IF(#REF!="LEB","12,",IF(#REF!="LOB","08,",IF(#REF!="HER","25,",IF(#REF!="HOR","30,",IF(#REF!="HEB","30,",IF(#REF!="HOB","25,",""))))))))),"")</f>
        <v/>
      </c>
      <c r="BX1634" s="76" t="str">
        <f>IF($A1633&lt;&gt;"",IF(OR(EE1633&lt;&gt;0,EF1633&lt;&gt;0,$BB$3&gt;0),"",IF(#REF!="LER","08,",IF(#REF!="LOR","13,",IF(#REF!="LEB","13,",IF(#REF!="LOB","09,",IF(#REF!="HER","26,",IF(#REF!="HOR","31,",IF(#REF!="HEB","31,",IF(#REF!="HOB","26,",""))))))))),"")</f>
        <v/>
      </c>
      <c r="BY1634" s="76" t="str">
        <f>IF($A1633&lt;&gt;"",IF(OR(EE1633&lt;&gt;0,EF1633&lt;&gt;0,$BB$3&gt;0),"",IF(#REF!="LER","09,",IF(#REF!="LOR","14,",IF(#REF!="LEB","14,",IF(#REF!="LOB","10,",IF(#REF!="HER","27,",IF(#REF!="HOR","32,",IF(#REF!="HEB","32,",IF(#REF!="HOB","27,",""))))))))),"")</f>
        <v/>
      </c>
      <c r="BZ1634" s="76" t="str">
        <f>IF($A1633&lt;&gt;"",IF(OR(EE1633&lt;&gt;0,EF1633&lt;&gt;0,$BB$3&gt;0),"",IF(#REF!="LER","10,",IF(#REF!="LOR","15,",IF(#REF!="LEB","15,",IF(#REF!="LOB","11,",IF(#REF!="HER","28,",IF(#REF!="HOR","33,",IF(#REF!="HEB","33,",IF(#REF!="HOB","28,",""))))))))),"")</f>
        <v/>
      </c>
      <c r="CA1634" s="76" t="str">
        <f>IF($A1633&lt;&gt;"",IF(OR(EE1633&lt;&gt;0,EF1633&lt;&gt;0,$BB$3&gt;0),"",IF(#REF!="LER","12,",IF(#REF!="LOR","16,",IF(#REF!="LEB","16,",IF(#REF!="LOB","13,",IF(#REF!="HER","30,",IF(#REF!="HOR","34,",IF(#REF!="HEB","34,",IF(#REF!="HOB","29,",""))))))))),"")</f>
        <v/>
      </c>
      <c r="CB1634" s="76" t="str">
        <f>IF($A1633&lt;&gt;"",IF(OR(EE1633&lt;&gt;0,EF1633&lt;&gt;0,$BB$3&gt;0),"",IF(#REF!="LER","14,",IF(#REF!="LOR","17,",IF(#REF!="LEB","17,",IF(#REF!="LOB","15,",IF(#REF!="HER","32,",IF(#REF!="HOR","35,",IF(#REF!="HEB","35,",IF(#REF!="HOB","31,",""))))))))),"")</f>
        <v/>
      </c>
      <c r="CC1634" s="76" t="str">
        <f>IF($A1633&lt;&gt;"",IF(OR(EE1633&lt;&gt;0,EF1633&lt;&gt;0,$BB$3&gt;0),"",IF(#REF!="LER","16,",IF(#REF!="LOR","18,",IF(#REF!="LEB","18,",IF(#REF!="LOB","17,",IF(#REF!="HER","34,",IF(#REF!="HOR","36,",IF(#REF!="HEB","36,",IF(#REF!="HOB","33,",""))))))))),"")</f>
        <v/>
      </c>
      <c r="CD1634" s="60" t="b">
        <f t="shared" si="2406"/>
        <v>0</v>
      </c>
      <c r="CE1634" s="60" t="b">
        <f t="shared" si="2407"/>
        <v>0</v>
      </c>
      <c r="CF1634" s="60" t="b">
        <f t="shared" si="2408"/>
        <v>0</v>
      </c>
      <c r="CG1634" s="60" t="b">
        <f t="shared" si="2409"/>
        <v>0</v>
      </c>
      <c r="CH1634" s="60" t="b">
        <f t="shared" si="2410"/>
        <v>0</v>
      </c>
      <c r="CI1634" s="60" t="b">
        <f t="shared" si="2411"/>
        <v>0</v>
      </c>
      <c r="CJ1634" s="60" t="b">
        <f t="shared" si="2412"/>
        <v>0</v>
      </c>
      <c r="CK1634" s="60"/>
      <c r="CL1634" s="60"/>
      <c r="CM1634" s="92">
        <f>IF(CN1634&lt;0,1,0)</f>
        <v>0</v>
      </c>
      <c r="CN1634" s="13">
        <f t="shared" si="2427"/>
        <v>0</v>
      </c>
      <c r="CO1634" s="11" t="e">
        <f>IF(#REF!&lt;&gt;"",BC1634+CO1633,0)</f>
        <v>#REF!</v>
      </c>
      <c r="CP1634" s="13">
        <f t="shared" si="2423"/>
        <v>0</v>
      </c>
      <c r="CQ1634" s="11">
        <f t="shared" si="2428"/>
        <v>0</v>
      </c>
      <c r="CR1634" s="57">
        <f t="shared" si="2385"/>
        <v>0</v>
      </c>
      <c r="CS1634" s="57">
        <f t="shared" si="2386"/>
        <v>0</v>
      </c>
      <c r="CT1634" s="57">
        <f t="shared" si="2376"/>
        <v>0</v>
      </c>
      <c r="CU1634" s="24"/>
      <c r="CV1634" s="24"/>
      <c r="CW1634" s="24"/>
      <c r="CX1634" s="24"/>
      <c r="CY1634" s="24"/>
      <c r="CZ1634" s="24"/>
      <c r="DA1634" s="24"/>
      <c r="DB1634" s="24"/>
      <c r="DC1634" s="24"/>
      <c r="DD1634" s="64"/>
      <c r="DJ1634" s="39"/>
    </row>
    <row r="1635" spans="2:114" x14ac:dyDescent="0.2">
      <c r="B1635" s="61" t="str">
        <f>IF(A1635="","",IF(U1636="","DB",U1636&amp;V1636&amp;W1636&amp;X1636&amp;Y1636&amp;Z1636&amp;AL1636&amp;AM1636&amp;AN1636&amp;AO1636&amp;AP1636&amp;AQ1636&amp;AR1636&amp;#REF!))</f>
        <v/>
      </c>
      <c r="C1635" s="7" t="str">
        <f t="shared" si="2416"/>
        <v/>
      </c>
      <c r="D1635" s="60">
        <f t="shared" si="2417"/>
        <v>0</v>
      </c>
      <c r="E1635" s="7" t="e">
        <f>IF(COUNTBLANK(BE1636:BI1636)=5,#REF!&amp;",",IF(COUNTBLANK(U1636:AR1636)=1,T1636&amp;","&amp;T1636&amp;","&amp;T1636&amp;","&amp;T1636&amp;","&amp;T1636&amp;","&amp;T1636&amp;","&amp;T1636&amp;","&amp;T1636&amp;","&amp;T1636&amp;","&amp;T1636&amp;","&amp;T1636&amp;","&amp;T1636&amp;","&amp;T1636&amp;",",T1636&amp;","&amp;T1636&amp;","&amp;T1636&amp;","&amp;T1636&amp;","&amp;T1636&amp;","&amp;T1636&amp;","&amp;T1636&amp;","&amp;T1636&amp;","&amp;T1636&amp;","&amp;T1636&amp;","&amp;T1636&amp;","&amp;T1636&amp;","&amp;T1636&amp;","&amp;T1636&amp;","))</f>
        <v>#REF!</v>
      </c>
      <c r="F1635" s="72" t="str">
        <f t="shared" si="2429"/>
        <v/>
      </c>
      <c r="G1635" s="73">
        <f t="shared" si="2418"/>
        <v>0</v>
      </c>
      <c r="H1635" s="112">
        <f t="shared" si="2419"/>
        <v>0</v>
      </c>
      <c r="I1635" s="112">
        <f t="shared" si="2420"/>
        <v>0</v>
      </c>
      <c r="J1635" s="74" t="e">
        <f>COUNTIF(#REF!,"E")</f>
        <v>#REF!</v>
      </c>
      <c r="K1635" s="74" t="e">
        <f>COUNTIF(#REF!,"O")</f>
        <v>#REF!</v>
      </c>
      <c r="L1635" s="74" t="e">
        <f t="shared" si="2421"/>
        <v>#REF!</v>
      </c>
      <c r="M1635" s="113" t="e">
        <f t="shared" si="2422"/>
        <v>#REF!</v>
      </c>
      <c r="N1635" s="60"/>
      <c r="O1635" s="61"/>
      <c r="P1635" s="61"/>
      <c r="Q1635" s="61"/>
      <c r="R1635" s="61"/>
      <c r="S1635" s="7"/>
      <c r="T1635" s="67" t="str">
        <f t="shared" si="2379"/>
        <v/>
      </c>
      <c r="U1635" s="76" t="str">
        <f>IF($A1634&lt;&gt;"",IF(OR(CR1634&lt;&gt;0,CS1634&lt;&gt;0,#REF!&lt;$BB$3),"",IF(#REF!="LER","01,",IF(#REF!="LOR","01,",IF(#REF!="LEB","02,",IF(#REF!="LOB","01,",IF(#REF!="HER","19,",IF(#REF!="HOR","19,",IF(#REF!="HEB","20,",IF(#REF!="HOB","19,",""))))))))),"")</f>
        <v/>
      </c>
      <c r="V1635" s="76" t="str">
        <f>IF($A1634&lt;&gt;"",IF(OR(CR1634&lt;&gt;0,CS1634&lt;&gt;0,#REF!&lt;$BB$3),"",IF(#REF!="LER","02,",IF(#REF!="LOR","03,",IF(#REF!="LEB","04,",IF(#REF!="LOB","02,",IF(#REF!="HER","20,",IF(#REF!="HOR","21,",IF(#REF!="HEB","22,",IF(#REF!="HOB","20,",""))))))))),"")</f>
        <v/>
      </c>
      <c r="W1635" s="76" t="str">
        <f>IF($A1634&lt;&gt;"",IF(OR(CR1634&lt;&gt;0,CS1634&lt;&gt;0,#REF!&lt;$BB$3),"",IF(#REF!="LER","03,",IF(#REF!="LOR","05,",IF(#REF!="LEB","06,",IF(#REF!="LOB","03,",IF(#REF!="HER","21,",IF(#REF!="HOR","23,",IF(#REF!="HEB","24,",IF(#REF!="HOB","21,",""))))))))),"")</f>
        <v/>
      </c>
      <c r="X1635" s="76" t="str">
        <f>IF($A1634&lt;&gt;"",IF(OR(CR1634&lt;&gt;0,CS1634&lt;&gt;0,#REF!&lt;$BB$3),"",IF(#REF!="LER","04,",IF(#REF!="LOR","07,",IF(#REF!="LEB","08,",IF(#REF!="LOB","04,",IF(#REF!="HER","22,",IF(#REF!="HOR","25,",IF(#REF!="HEB","26,",IF(#REF!="HOB","22,",""))))))))),"")</f>
        <v/>
      </c>
      <c r="Y1635" s="76" t="str">
        <f>IF($A1634&lt;&gt;"",IF(OR(CR1634&lt;&gt;0,CS1634&lt;&gt;0,#REF!&lt;$BB$3),"",IF(#REF!="LER","05,",IF(#REF!="LOR","09,",IF(#REF!="LEB","10,",IF(#REF!="LOB","05,",IF(#REF!="HER","23,",IF(#REF!="HOR","27,",IF(#REF!="HEB","28,",IF(#REF!="HOB","23,",""))))))))),"")</f>
        <v/>
      </c>
      <c r="Z1635" s="76" t="str">
        <f>IF($A1634&lt;&gt;"",IF(OR(CR1634&lt;&gt;0,CS1634&lt;&gt;0,#REF!&lt;$BB$3),"",IF(#REF!="LER","06,",IF(#REF!="LOR","11,",IF(#REF!="LEB","11,",IF(#REF!="LOB","06,",IF(#REF!="HER","24,",IF(#REF!="HOR","29,",IF(#REF!="HEB","29,",IF(#REF!="HOB","24,",""))))))))),"")</f>
        <v/>
      </c>
      <c r="AA1635" s="60" t="b">
        <f t="shared" si="2387"/>
        <v>0</v>
      </c>
      <c r="AB1635" s="60" t="b">
        <f t="shared" si="2388"/>
        <v>0</v>
      </c>
      <c r="AC1635" s="60" t="b">
        <f t="shared" si="2389"/>
        <v>0</v>
      </c>
      <c r="AD1635" s="60" t="b">
        <f t="shared" si="2390"/>
        <v>0</v>
      </c>
      <c r="AE1635" s="60" t="b">
        <f t="shared" si="2391"/>
        <v>0</v>
      </c>
      <c r="AF1635" s="60" t="b">
        <f t="shared" si="2392"/>
        <v>0</v>
      </c>
      <c r="AG1635" s="60"/>
      <c r="AH1635" s="60"/>
      <c r="AI1635" s="60"/>
      <c r="AJ1635" s="60"/>
      <c r="AK1635" s="67" t="str">
        <f t="shared" si="2380"/>
        <v/>
      </c>
      <c r="AL1635" s="76" t="str">
        <f>IF($A1634&lt;&gt;"",IF(OR(CR1634&lt;&gt;0,CS1634&lt;&gt;0,#REF!&lt;$BB$3),"",IF(#REF!="LER","07,",IF(#REF!="LOR","12,",IF(#REF!="LEB","12,",IF(#REF!="LOB","08,",IF(#REF!="HER","25,",IF(#REF!="HOR","30,",IF(#REF!="HEB","30,",IF(#REF!="HOB","25,",""))))))))),"")</f>
        <v/>
      </c>
      <c r="AM1635" s="76" t="str">
        <f>IF($A1634&lt;&gt;"",IF(OR(CR1634&lt;&gt;0,CS1634&lt;&gt;0,#REF!&lt;$BB$3),"",IF(#REF!="LER","08,",IF(#REF!="LOR","13,",IF(#REF!="LEB","13,",IF(#REF!="LOB","09,",IF(#REF!="HER","26,",IF(#REF!="HOR","31,",IF(#REF!="HEB","31,",IF(#REF!="HOB","26,",""))))))))),"")</f>
        <v/>
      </c>
      <c r="AN1635" s="118" t="str">
        <f t="shared" si="2413"/>
        <v/>
      </c>
      <c r="AO1635" s="76" t="str">
        <f>IF($A1634&lt;&gt;"",IF(OR(CR1634&lt;&gt;0,CS1634&lt;&gt;0,#REF!&lt;$BB$3),"",IF(#REF!="LER","10,",IF(#REF!="LOR","15,",IF(#REF!="LEB","15,",IF(#REF!="LOB","11,",IF(#REF!="HER","28,",IF(#REF!="HOR","33,",IF(#REF!="HEB","33,",IF(#REF!="HOB","28,",""))))))))),"")</f>
        <v/>
      </c>
      <c r="AP1635" s="76" t="str">
        <f>IF($A1634&lt;&gt;"",IF(OR(CR1634&lt;&gt;0,CS1634&lt;&gt;0,#REF!&lt;$BB$3),"",IF(#REF!="LER","12,",IF(#REF!="LOR","16,",IF(#REF!="LEB","16,",IF(#REF!="LOB","13,",IF(#REF!="HER","30,",IF(#REF!="HOR","34,",IF(#REF!="HEB","34,",IF(#REF!="HOB","29,",""))))))))),"")</f>
        <v/>
      </c>
      <c r="AQ1635" s="76" t="str">
        <f>IF($A1634&lt;&gt;"",IF(OR(CR1634&lt;&gt;0,CS1634&lt;&gt;0,#REF!&lt;$BB$3),"",IF(#REF!="LER","14,",IF(#REF!="LOR","17,",IF(#REF!="LEB","17,",IF(#REF!="LOB","15,",IF(#REF!="HER","32,",IF(#REF!="HOR","35,",IF(#REF!="HEB","35,",IF(#REF!="HOB","31,",""))))))))),"")</f>
        <v/>
      </c>
      <c r="AR1635" s="76" t="str">
        <f>IF($A1634&lt;&gt;"",IF(OR(CR1634&lt;&gt;0,CS1634&lt;&gt;0,#REF!&lt;$BB$3),"",IF(#REF!="LER","16,",IF(#REF!="LOR","18,",IF(#REF!="LEB","18,",IF(#REF!="LOB","17,",IF(#REF!="HER","34,",IF(#REF!="HOR","36,",IF(#REF!="HEB","36,",IF(#REF!="HOB","33,",""))))))))),"")</f>
        <v/>
      </c>
      <c r="AS1635" s="60" t="b">
        <f t="shared" si="2393"/>
        <v>0</v>
      </c>
      <c r="AT1635" s="60" t="b">
        <f t="shared" si="2394"/>
        <v>0</v>
      </c>
      <c r="AU1635" s="60" t="b">
        <f t="shared" si="2395"/>
        <v>0</v>
      </c>
      <c r="AV1635" s="60" t="b">
        <f t="shared" si="2396"/>
        <v>0</v>
      </c>
      <c r="AW1635" s="60" t="b">
        <f t="shared" si="2397"/>
        <v>0</v>
      </c>
      <c r="AX1635" s="60" t="b">
        <f t="shared" si="2398"/>
        <v>0</v>
      </c>
      <c r="AY1635" s="60" t="b">
        <f t="shared" si="2399"/>
        <v>0</v>
      </c>
      <c r="AZ1635" s="60"/>
      <c r="BA1635" s="60"/>
      <c r="BB1635" s="13">
        <f t="shared" si="2424"/>
        <v>0</v>
      </c>
      <c r="BC1635" s="11" t="e">
        <f>IF(#REF!&lt;&gt;"",S1635+BC1634,0)</f>
        <v>#REF!</v>
      </c>
      <c r="BD1635" s="67" t="str">
        <f t="shared" si="2381"/>
        <v/>
      </c>
      <c r="BE1635" s="76" t="str">
        <f>IF($A1634&lt;&gt;"",IF(OR(EE1634&lt;&gt;0,EF1634&lt;&gt;0,#REF!&lt;$BB$3),"",IF(#REF!="LER","01,",IF(#REF!="LOR","01,",IF(#REF!="LEB","02,",IF(#REF!="LOB","01,",IF(#REF!="HER","19,",IF(#REF!="HOR","19,",IF(#REF!="HEB","20,",IF(#REF!="HOB","19,",""))))))))),"")</f>
        <v/>
      </c>
      <c r="BF1635" s="76" t="str">
        <f>IF($A1634&lt;&gt;"",IF(OR(EE1634&lt;&gt;0,EF1634&lt;&gt;0,#REF!&lt;$BB$3),"",IF(#REF!="LER","02,",IF(#REF!="LOR","03,",IF(#REF!="LEB","04,",IF(#REF!="LOB","02,",IF(#REF!="HER","20,",IF(#REF!="HOR","21,",IF(#REF!="HEB","22,",IF(#REF!="HOB","20,",""))))))))),"")</f>
        <v/>
      </c>
      <c r="BG1635" s="76" t="str">
        <f>IF($A1634&lt;&gt;"",IF(OR(EE1634&lt;&gt;0,EF1634&lt;&gt;0,#REF!&lt;$BB$3),"",IF(#REF!="LER","03,",IF(#REF!="LOR","05,",IF(#REF!="LEB","06,",IF(#REF!="LOB","03,",IF(#REF!="HER","21,",IF(#REF!="HOR","23,",IF(#REF!="HEB","24,",IF(#REF!="HOB","21,",""))))))))),"")</f>
        <v/>
      </c>
      <c r="BH1635" s="76" t="str">
        <f>IF($A1634&lt;&gt;"",IF(OR(EE1634&lt;&gt;0,EF1634&lt;&gt;0,#REF!&lt;$BB$3),"",IF(#REF!="LER","04,",IF(#REF!="LOR","07,",IF(#REF!="LEB","08,",IF(#REF!="LOB","04,",IF(#REF!="HER","22,",IF(#REF!="HOR","25,",IF(#REF!="HEB","26,",IF(#REF!="HOB","22,",""))))))))),"")</f>
        <v/>
      </c>
      <c r="BI1635" s="76" t="str">
        <f>IF($A1634&lt;&gt;"",IF(OR(EE1634&lt;&gt;0,EF1634&lt;&gt;0,#REF!&lt;$BB$3),"",IF(#REF!="LER","05,",IF(#REF!="LOR","09,",IF(#REF!="LEB","10,",IF(#REF!="LOB","05,",IF(#REF!="HER","23,",IF(#REF!="HOR","27,",IF(#REF!="HEB","28,",IF(#REF!="HOB","23,",""))))))))),"")</f>
        <v/>
      </c>
      <c r="BJ1635" s="76" t="str">
        <f>IF($A1634&lt;&gt;"",IF(OR(EE1634&lt;&gt;0,EF1634&lt;&gt;0,#REF!&lt;$BB$3),"",IF(#REF!="LER","06,",IF(#REF!="LOR","11,",IF(#REF!="LEB","11,",IF(#REF!="LOB","06,",IF(#REF!="HER","24,",IF(#REF!="HOR","29,",IF(#REF!="HEB","29,",IF(#REF!="HOB","24,",""))))))))),"")</f>
        <v/>
      </c>
      <c r="BK1635" s="60" t="b">
        <f t="shared" si="2400"/>
        <v>0</v>
      </c>
      <c r="BL1635" s="60" t="b">
        <f t="shared" si="2401"/>
        <v>0</v>
      </c>
      <c r="BM1635" s="60" t="b">
        <f t="shared" si="2402"/>
        <v>0</v>
      </c>
      <c r="BN1635" s="60" t="b">
        <f t="shared" si="2403"/>
        <v>0</v>
      </c>
      <c r="BO1635" s="60" t="b">
        <f t="shared" si="2404"/>
        <v>0</v>
      </c>
      <c r="BP1635" s="60" t="b">
        <f t="shared" si="2405"/>
        <v>0</v>
      </c>
      <c r="BQ1635" s="60"/>
      <c r="BR1635" s="60"/>
      <c r="BS1635" s="92">
        <f>IF(BT1635&lt;0,BS1634+1,0)</f>
        <v>0</v>
      </c>
      <c r="BT1635" s="60"/>
      <c r="BU1635" s="60"/>
      <c r="BV1635" s="67" t="str">
        <f t="shared" si="2382"/>
        <v/>
      </c>
      <c r="BW1635" s="76" t="str">
        <f>IF($A1634&lt;&gt;"",IF(OR(EE1634&lt;&gt;0,EF1634&lt;&gt;0,#REF!&lt;$BB$3),"",IF(#REF!="LER","07,",IF(#REF!="LOR","12,",IF(#REF!="LEB","12,",IF(#REF!="LOB","08,",IF(#REF!="HER","25,",IF(#REF!="HOR","30,",IF(#REF!="HEB","30,",IF(#REF!="HOB","25,",""))))))))),"")</f>
        <v/>
      </c>
      <c r="BX1635" s="76" t="str">
        <f>IF($A1634&lt;&gt;"",IF(OR(EE1634&lt;&gt;0,EF1634&lt;&gt;0,#REF!&lt;$BB$3),"",IF(#REF!="LER","08,",IF(#REF!="LOR","13,",IF(#REF!="LEB","13,",IF(#REF!="LOB","09,",IF(#REF!="HER","26,",IF(#REF!="HOR","31,",IF(#REF!="HEB","31,",IF(#REF!="HOB","26,",""))))))))),"")</f>
        <v/>
      </c>
      <c r="BY1635" s="76" t="str">
        <f>IF($A1634&lt;&gt;"",IF(OR(EE1634&lt;&gt;0,EF1634&lt;&gt;0,#REF!&lt;$BB$3),"",IF(#REF!="LER","09,",IF(#REF!="LOR","14,",IF(#REF!="LEB","14,",IF(#REF!="LOB","10,",IF(#REF!="HER","27,",IF(#REF!="HOR","32,",IF(#REF!="HEB","32,",IF(#REF!="HOB","27,",""))))))))),"")</f>
        <v/>
      </c>
      <c r="BZ1635" s="76" t="str">
        <f>IF($A1634&lt;&gt;"",IF(OR(EE1634&lt;&gt;0,EF1634&lt;&gt;0,#REF!&lt;$BB$3),"",IF(#REF!="LER","10,",IF(#REF!="LOR","15,",IF(#REF!="LEB","15,",IF(#REF!="LOB","11,",IF(#REF!="HER","28,",IF(#REF!="HOR","33,",IF(#REF!="HEB","33,",IF(#REF!="HOB","28,",""))))))))),"")</f>
        <v/>
      </c>
      <c r="CA1635" s="76" t="str">
        <f>IF($A1634&lt;&gt;"",IF(OR(EE1634&lt;&gt;0,EF1634&lt;&gt;0,#REF!&lt;$BB$3),"",IF(#REF!="LER","12,",IF(#REF!="LOR","16,",IF(#REF!="LEB","16,",IF(#REF!="LOB","13,",IF(#REF!="HER","30,",IF(#REF!="HOR","34,",IF(#REF!="HEB","34,",IF(#REF!="HOB","29,",""))))))))),"")</f>
        <v/>
      </c>
      <c r="CB1635" s="76" t="str">
        <f>IF($A1634&lt;&gt;"",IF(OR(EE1634&lt;&gt;0,EF1634&lt;&gt;0,#REF!&lt;$BB$3),"",IF(#REF!="LER","14,",IF(#REF!="LOR","17,",IF(#REF!="LEB","17,",IF(#REF!="LOB","15,",IF(#REF!="HER","32,",IF(#REF!="HOR","35,",IF(#REF!="HEB","35,",IF(#REF!="HOB","31,",""))))))))),"")</f>
        <v/>
      </c>
      <c r="CC1635" s="76" t="str">
        <f>IF($A1634&lt;&gt;"",IF(OR(EE1634&lt;&gt;0,EF1634&lt;&gt;0,#REF!&lt;$BB$3),"",IF(#REF!="LER","16,",IF(#REF!="LOR","18,",IF(#REF!="LEB","18,",IF(#REF!="LOB","17,",IF(#REF!="HER","34,",IF(#REF!="HOR","36,",IF(#REF!="HEB","36,",IF(#REF!="HOB","33,",""))))))))),"")</f>
        <v/>
      </c>
      <c r="CD1635" s="60" t="b">
        <f t="shared" si="2406"/>
        <v>0</v>
      </c>
      <c r="CE1635" s="60" t="b">
        <f t="shared" si="2407"/>
        <v>0</v>
      </c>
      <c r="CF1635" s="60" t="b">
        <f t="shared" si="2408"/>
        <v>0</v>
      </c>
      <c r="CG1635" s="60" t="b">
        <f t="shared" si="2409"/>
        <v>0</v>
      </c>
      <c r="CH1635" s="60" t="b">
        <f t="shared" si="2410"/>
        <v>0</v>
      </c>
      <c r="CI1635" s="60" t="b">
        <f t="shared" si="2411"/>
        <v>0</v>
      </c>
      <c r="CJ1635" s="60" t="b">
        <f t="shared" si="2412"/>
        <v>0</v>
      </c>
      <c r="CK1635" s="60"/>
      <c r="CL1635" s="60"/>
      <c r="CM1635" s="92">
        <f>IF(CN1635&lt;0,CM1634+1,0)</f>
        <v>0</v>
      </c>
      <c r="CN1635" s="13">
        <f t="shared" si="2427"/>
        <v>0</v>
      </c>
      <c r="CO1635" s="11" t="e">
        <f>IF(#REF!&lt;&gt;"",BC1635+CO1634,0)</f>
        <v>#REF!</v>
      </c>
      <c r="CP1635" s="13">
        <f t="shared" si="2423"/>
        <v>0</v>
      </c>
      <c r="CQ1635" s="11">
        <f t="shared" si="2428"/>
        <v>0</v>
      </c>
      <c r="CR1635" s="57">
        <f t="shared" si="2385"/>
        <v>0</v>
      </c>
      <c r="CS1635" s="57">
        <f t="shared" si="2386"/>
        <v>0</v>
      </c>
      <c r="CT1635" s="57">
        <f t="shared" si="2376"/>
        <v>0</v>
      </c>
      <c r="CU1635" s="24"/>
      <c r="CV1635" s="24"/>
      <c r="CW1635" s="24"/>
      <c r="CX1635" s="24"/>
      <c r="CY1635" s="24"/>
      <c r="CZ1635" s="24"/>
      <c r="DA1635" s="24"/>
      <c r="DB1635" s="24"/>
      <c r="DC1635" s="24"/>
      <c r="DD1635" s="64"/>
      <c r="DJ1635" s="39"/>
    </row>
    <row r="1636" spans="2:114" x14ac:dyDescent="0.2">
      <c r="B1636" s="61" t="str">
        <f>IF(A1636="","",IF(U1637="","DB",U1637&amp;V1637&amp;W1637&amp;X1637&amp;Y1637&amp;Z1637&amp;AL1637&amp;AM1637&amp;AN1637&amp;AO1637&amp;AP1637&amp;AQ1637&amp;AR1637&amp;#REF!))</f>
        <v/>
      </c>
      <c r="C1636" s="7" t="str">
        <f t="shared" si="2416"/>
        <v/>
      </c>
      <c r="D1636" s="60">
        <f t="shared" si="2417"/>
        <v>0</v>
      </c>
      <c r="E1636" s="7" t="e">
        <f>IF(COUNTBLANK(BE1637:BI1637)=5,#REF!&amp;",",IF(COUNTBLANK(U1637:AR1637)=1,T1637&amp;","&amp;T1637&amp;","&amp;T1637&amp;","&amp;T1637&amp;","&amp;T1637&amp;","&amp;T1637&amp;","&amp;T1637&amp;","&amp;T1637&amp;","&amp;T1637&amp;","&amp;T1637&amp;","&amp;T1637&amp;","&amp;T1637&amp;","&amp;T1637&amp;",",T1637&amp;","&amp;T1637&amp;","&amp;T1637&amp;","&amp;T1637&amp;","&amp;T1637&amp;","&amp;T1637&amp;","&amp;T1637&amp;","&amp;T1637&amp;","&amp;T1637&amp;","&amp;T1637&amp;","&amp;T1637&amp;","&amp;T1637&amp;","&amp;T1637&amp;","&amp;T1637&amp;","))</f>
        <v>#REF!</v>
      </c>
      <c r="F1636" s="72" t="str">
        <f t="shared" si="2429"/>
        <v/>
      </c>
      <c r="G1636" s="73">
        <f t="shared" si="2418"/>
        <v>0</v>
      </c>
      <c r="H1636" s="112">
        <f t="shared" si="2419"/>
        <v>0</v>
      </c>
      <c r="I1636" s="112">
        <f t="shared" si="2420"/>
        <v>0</v>
      </c>
      <c r="J1636" s="74" t="e">
        <f>COUNTIF(#REF!,"E")</f>
        <v>#REF!</v>
      </c>
      <c r="K1636" s="74" t="e">
        <f>COUNTIF(#REF!,"O")</f>
        <v>#REF!</v>
      </c>
      <c r="L1636" s="74" t="e">
        <f t="shared" si="2421"/>
        <v>#REF!</v>
      </c>
      <c r="M1636" s="113" t="e">
        <f t="shared" si="2422"/>
        <v>#REF!</v>
      </c>
      <c r="N1636" s="60"/>
      <c r="O1636" s="61"/>
      <c r="P1636" s="61"/>
      <c r="Q1636" s="61"/>
      <c r="R1636" s="61"/>
      <c r="S1636" s="7"/>
      <c r="T1636" s="67" t="str">
        <f t="shared" si="2379"/>
        <v/>
      </c>
      <c r="U1636" s="76" t="str">
        <f>IF($A1635&lt;&gt;"",IF(OR(CR1635&lt;&gt;0,CS1635&lt;&gt;0,#REF!&lt;$BB$3),"",IF(#REF!="LER","01,",IF(#REF!="LOR","01,",IF(#REF!="LEB","02,",IF(#REF!="LOB","01,",IF(#REF!="HER","19,",IF(#REF!="HOR","19,",IF(#REF!="HEB","20,",IF(#REF!="HOB","19,",""))))))))),"")</f>
        <v/>
      </c>
      <c r="V1636" s="76" t="str">
        <f>IF($A1635&lt;&gt;"",IF(OR(CR1635&lt;&gt;0,CS1635&lt;&gt;0,#REF!&lt;$BB$3),"",IF(#REF!="LER","02,",IF(#REF!="LOR","03,",IF(#REF!="LEB","04,",IF(#REF!="LOB","02,",IF(#REF!="HER","20,",IF(#REF!="HOR","21,",IF(#REF!="HEB","22,",IF(#REF!="HOB","20,",""))))))))),"")</f>
        <v/>
      </c>
      <c r="W1636" s="76" t="str">
        <f>IF($A1635&lt;&gt;"",IF(OR(CR1635&lt;&gt;0,CS1635&lt;&gt;0,#REF!&lt;$BB$3),"",IF(#REF!="LER","03,",IF(#REF!="LOR","05,",IF(#REF!="LEB","06,",IF(#REF!="LOB","03,",IF(#REF!="HER","21,",IF(#REF!="HOR","23,",IF(#REF!="HEB","24,",IF(#REF!="HOB","21,",""))))))))),"")</f>
        <v/>
      </c>
      <c r="X1636" s="76" t="str">
        <f>IF($A1635&lt;&gt;"",IF(OR(CR1635&lt;&gt;0,CS1635&lt;&gt;0,#REF!&lt;$BB$3),"",IF(#REF!="LER","04,",IF(#REF!="LOR","07,",IF(#REF!="LEB","08,",IF(#REF!="LOB","04,",IF(#REF!="HER","22,",IF(#REF!="HOR","25,",IF(#REF!="HEB","26,",IF(#REF!="HOB","22,",""))))))))),"")</f>
        <v/>
      </c>
      <c r="Y1636" s="76" t="str">
        <f>IF($A1635&lt;&gt;"",IF(OR(CR1635&lt;&gt;0,CS1635&lt;&gt;0,#REF!&lt;$BB$3),"",IF(#REF!="LER","05,",IF(#REF!="LOR","09,",IF(#REF!="LEB","10,",IF(#REF!="LOB","05,",IF(#REF!="HER","23,",IF(#REF!="HOR","27,",IF(#REF!="HEB","28,",IF(#REF!="HOB","23,",""))))))))),"")</f>
        <v/>
      </c>
      <c r="Z1636" s="76" t="str">
        <f>IF($A1635&lt;&gt;"",IF(OR(CR1635&lt;&gt;0,CS1635&lt;&gt;0,#REF!&lt;$BB$3),"",IF(#REF!="LER","06,",IF(#REF!="LOR","11,",IF(#REF!="LEB","11,",IF(#REF!="LOB","06,",IF(#REF!="HER","24,",IF(#REF!="HOR","29,",IF(#REF!="HEB","29,",IF(#REF!="HOB","24,",""))))))))),"")</f>
        <v/>
      </c>
      <c r="AA1636" s="60" t="b">
        <f t="shared" si="2387"/>
        <v>0</v>
      </c>
      <c r="AB1636" s="60" t="b">
        <f t="shared" si="2388"/>
        <v>0</v>
      </c>
      <c r="AC1636" s="60" t="b">
        <f t="shared" si="2389"/>
        <v>0</v>
      </c>
      <c r="AD1636" s="60" t="b">
        <f t="shared" si="2390"/>
        <v>0</v>
      </c>
      <c r="AE1636" s="60" t="b">
        <f t="shared" si="2391"/>
        <v>0</v>
      </c>
      <c r="AF1636" s="60" t="b">
        <f t="shared" si="2392"/>
        <v>0</v>
      </c>
      <c r="AG1636" s="60"/>
      <c r="AH1636" s="60"/>
      <c r="AI1636" s="60"/>
      <c r="AJ1636" s="60"/>
      <c r="AK1636" s="67" t="str">
        <f t="shared" si="2380"/>
        <v/>
      </c>
      <c r="AL1636" s="76" t="str">
        <f>IF($A1635&lt;&gt;"",IF(OR(CR1635&lt;&gt;0,CS1635&lt;&gt;0,#REF!&lt;$BB$3),"",IF(#REF!="LER","07,",IF(#REF!="LOR","12,",IF(#REF!="LEB","12,",IF(#REF!="LOB","08,",IF(#REF!="HER","25,",IF(#REF!="HOR","30,",IF(#REF!="HEB","30,",IF(#REF!="HOB","25,",""))))))))),"")</f>
        <v/>
      </c>
      <c r="AM1636" s="76" t="str">
        <f>IF($A1635&lt;&gt;"",IF(OR(CR1635&lt;&gt;0,CS1635&lt;&gt;0,#REF!&lt;$BB$3),"",IF(#REF!="LER","08,",IF(#REF!="LOR","13,",IF(#REF!="LEB","13,",IF(#REF!="LOB","09,",IF(#REF!="HER","26,",IF(#REF!="HOR","31,",IF(#REF!="HEB","31,",IF(#REF!="HOB","26,",""))))))))),"")</f>
        <v/>
      </c>
      <c r="AN1636" s="118" t="str">
        <f t="shared" si="2413"/>
        <v/>
      </c>
      <c r="AO1636" s="76" t="str">
        <f>IF($A1635&lt;&gt;"",IF(OR(CR1635&lt;&gt;0,CS1635&lt;&gt;0,#REF!&lt;$BB$3),"",IF(#REF!="LER","10,",IF(#REF!="LOR","15,",IF(#REF!="LEB","15,",IF(#REF!="LOB","11,",IF(#REF!="HER","28,",IF(#REF!="HOR","33,",IF(#REF!="HEB","33,",IF(#REF!="HOB","28,",""))))))))),"")</f>
        <v/>
      </c>
      <c r="AP1636" s="76" t="str">
        <f>IF($A1635&lt;&gt;"",IF(OR(CR1635&lt;&gt;0,CS1635&lt;&gt;0,#REF!&lt;$BB$3),"",IF(#REF!="LER","12,",IF(#REF!="LOR","16,",IF(#REF!="LEB","16,",IF(#REF!="LOB","13,",IF(#REF!="HER","30,",IF(#REF!="HOR","34,",IF(#REF!="HEB","34,",IF(#REF!="HOB","29,",""))))))))),"")</f>
        <v/>
      </c>
      <c r="AQ1636" s="76" t="str">
        <f>IF($A1635&lt;&gt;"",IF(OR(CR1635&lt;&gt;0,CS1635&lt;&gt;0,#REF!&lt;$BB$3),"",IF(#REF!="LER","14,",IF(#REF!="LOR","17,",IF(#REF!="LEB","17,",IF(#REF!="LOB","15,",IF(#REF!="HER","32,",IF(#REF!="HOR","35,",IF(#REF!="HEB","35,",IF(#REF!="HOB","31,",""))))))))),"")</f>
        <v/>
      </c>
      <c r="AR1636" s="76" t="str">
        <f>IF($A1635&lt;&gt;"",IF(OR(CR1635&lt;&gt;0,CS1635&lt;&gt;0,#REF!&lt;$BB$3),"",IF(#REF!="LER","16,",IF(#REF!="LOR","18,",IF(#REF!="LEB","18,",IF(#REF!="LOB","17,",IF(#REF!="HER","34,",IF(#REF!="HOR","36,",IF(#REF!="HEB","36,",IF(#REF!="HOB","33,",""))))))))),"")</f>
        <v/>
      </c>
      <c r="AS1636" s="60" t="b">
        <f t="shared" si="2393"/>
        <v>0</v>
      </c>
      <c r="AT1636" s="60" t="b">
        <f t="shared" si="2394"/>
        <v>0</v>
      </c>
      <c r="AU1636" s="60" t="b">
        <f t="shared" si="2395"/>
        <v>0</v>
      </c>
      <c r="AV1636" s="60" t="b">
        <f t="shared" si="2396"/>
        <v>0</v>
      </c>
      <c r="AW1636" s="60" t="b">
        <f t="shared" si="2397"/>
        <v>0</v>
      </c>
      <c r="AX1636" s="60" t="b">
        <f t="shared" si="2398"/>
        <v>0</v>
      </c>
      <c r="AY1636" s="60" t="b">
        <f t="shared" si="2399"/>
        <v>0</v>
      </c>
      <c r="AZ1636" s="60"/>
      <c r="BA1636" s="60"/>
      <c r="BB1636" s="13">
        <f t="shared" si="2424"/>
        <v>0</v>
      </c>
      <c r="BC1636" s="11" t="e">
        <f>IF(#REF!&lt;&gt;"",S1636+BC1635,0)</f>
        <v>#REF!</v>
      </c>
      <c r="BD1636" s="67" t="str">
        <f t="shared" si="2381"/>
        <v/>
      </c>
      <c r="BE1636" s="76" t="str">
        <f>IF($A1635&lt;&gt;"",IF(OR(EE1635&lt;&gt;0,EF1635&lt;&gt;0,#REF!&lt;$BB$3),"",IF(#REF!="LER","01,",IF(#REF!="LOR","01,",IF(#REF!="LEB","02,",IF(#REF!="LOB","01,",IF(#REF!="HER","19,",IF(#REF!="HOR","19,",IF(#REF!="HEB","20,",IF(#REF!="HOB","19,",""))))))))),"")</f>
        <v/>
      </c>
      <c r="BF1636" s="76" t="str">
        <f>IF($A1635&lt;&gt;"",IF(OR(EE1635&lt;&gt;0,EF1635&lt;&gt;0,#REF!&lt;$BB$3),"",IF(#REF!="LER","02,",IF(#REF!="LOR","03,",IF(#REF!="LEB","04,",IF(#REF!="LOB","02,",IF(#REF!="HER","20,",IF(#REF!="HOR","21,",IF(#REF!="HEB","22,",IF(#REF!="HOB","20,",""))))))))),"")</f>
        <v/>
      </c>
      <c r="BG1636" s="76" t="str">
        <f>IF($A1635&lt;&gt;"",IF(OR(EE1635&lt;&gt;0,EF1635&lt;&gt;0,#REF!&lt;$BB$3),"",IF(#REF!="LER","03,",IF(#REF!="LOR","05,",IF(#REF!="LEB","06,",IF(#REF!="LOB","03,",IF(#REF!="HER","21,",IF(#REF!="HOR","23,",IF(#REF!="HEB","24,",IF(#REF!="HOB","21,",""))))))))),"")</f>
        <v/>
      </c>
      <c r="BH1636" s="76" t="str">
        <f>IF($A1635&lt;&gt;"",IF(OR(EE1635&lt;&gt;0,EF1635&lt;&gt;0,#REF!&lt;$BB$3),"",IF(#REF!="LER","04,",IF(#REF!="LOR","07,",IF(#REF!="LEB","08,",IF(#REF!="LOB","04,",IF(#REF!="HER","22,",IF(#REF!="HOR","25,",IF(#REF!="HEB","26,",IF(#REF!="HOB","22,",""))))))))),"")</f>
        <v/>
      </c>
      <c r="BI1636" s="76" t="str">
        <f>IF($A1635&lt;&gt;"",IF(OR(EE1635&lt;&gt;0,EF1635&lt;&gt;0,#REF!&lt;$BB$3),"",IF(#REF!="LER","05,",IF(#REF!="LOR","09,",IF(#REF!="LEB","10,",IF(#REF!="LOB","05,",IF(#REF!="HER","23,",IF(#REF!="HOR","27,",IF(#REF!="HEB","28,",IF(#REF!="HOB","23,",""))))))))),"")</f>
        <v/>
      </c>
      <c r="BJ1636" s="76" t="str">
        <f>IF($A1635&lt;&gt;"",IF(OR(EE1635&lt;&gt;0,EF1635&lt;&gt;0,#REF!&lt;$BB$3),"",IF(#REF!="LER","06,",IF(#REF!="LOR","11,",IF(#REF!="LEB","11,",IF(#REF!="LOB","06,",IF(#REF!="HER","24,",IF(#REF!="HOR","29,",IF(#REF!="HEB","29,",IF(#REF!="HOB","24,",""))))))))),"")</f>
        <v/>
      </c>
      <c r="BK1636" s="60" t="b">
        <f t="shared" si="2400"/>
        <v>0</v>
      </c>
      <c r="BL1636" s="60" t="b">
        <f t="shared" si="2401"/>
        <v>0</v>
      </c>
      <c r="BM1636" s="60" t="b">
        <f t="shared" si="2402"/>
        <v>0</v>
      </c>
      <c r="BN1636" s="60" t="b">
        <f t="shared" si="2403"/>
        <v>0</v>
      </c>
      <c r="BO1636" s="60" t="b">
        <f t="shared" si="2404"/>
        <v>0</v>
      </c>
      <c r="BP1636" s="60" t="b">
        <f t="shared" si="2405"/>
        <v>0</v>
      </c>
      <c r="BQ1636" s="60"/>
      <c r="BR1636" s="60"/>
      <c r="BS1636" s="92">
        <f t="shared" ref="BS1636:BS1642" si="2432">IF(BT1636&lt;0,BS1635+1,0)</f>
        <v>0</v>
      </c>
      <c r="BT1636" s="60"/>
      <c r="BU1636" s="60"/>
      <c r="BV1636" s="67" t="str">
        <f t="shared" si="2382"/>
        <v/>
      </c>
      <c r="BW1636" s="76" t="str">
        <f>IF($A1635&lt;&gt;"",IF(OR(EE1635&lt;&gt;0,EF1635&lt;&gt;0,#REF!&lt;$BB$3),"",IF(#REF!="LER","07,",IF(#REF!="LOR","12,",IF(#REF!="LEB","12,",IF(#REF!="LOB","08,",IF(#REF!="HER","25,",IF(#REF!="HOR","30,",IF(#REF!="HEB","30,",IF(#REF!="HOB","25,",""))))))))),"")</f>
        <v/>
      </c>
      <c r="BX1636" s="76" t="str">
        <f>IF($A1635&lt;&gt;"",IF(OR(EE1635&lt;&gt;0,EF1635&lt;&gt;0,#REF!&lt;$BB$3),"",IF(#REF!="LER","08,",IF(#REF!="LOR","13,",IF(#REF!="LEB","13,",IF(#REF!="LOB","09,",IF(#REF!="HER","26,",IF(#REF!="HOR","31,",IF(#REF!="HEB","31,",IF(#REF!="HOB","26,",""))))))))),"")</f>
        <v/>
      </c>
      <c r="BY1636" s="76" t="str">
        <f>IF($A1635&lt;&gt;"",IF(OR(EE1635&lt;&gt;0,EF1635&lt;&gt;0,#REF!&lt;$BB$3),"",IF(#REF!="LER","09,",IF(#REF!="LOR","14,",IF(#REF!="LEB","14,",IF(#REF!="LOB","10,",IF(#REF!="HER","27,",IF(#REF!="HOR","32,",IF(#REF!="HEB","32,",IF(#REF!="HOB","27,",""))))))))),"")</f>
        <v/>
      </c>
      <c r="BZ1636" s="76" t="str">
        <f>IF($A1635&lt;&gt;"",IF(OR(EE1635&lt;&gt;0,EF1635&lt;&gt;0,#REF!&lt;$BB$3),"",IF(#REF!="LER","10,",IF(#REF!="LOR","15,",IF(#REF!="LEB","15,",IF(#REF!="LOB","11,",IF(#REF!="HER","28,",IF(#REF!="HOR","33,",IF(#REF!="HEB","33,",IF(#REF!="HOB","28,",""))))))))),"")</f>
        <v/>
      </c>
      <c r="CA1636" s="76" t="str">
        <f>IF($A1635&lt;&gt;"",IF(OR(EE1635&lt;&gt;0,EF1635&lt;&gt;0,#REF!&lt;$BB$3),"",IF(#REF!="LER","12,",IF(#REF!="LOR","16,",IF(#REF!="LEB","16,",IF(#REF!="LOB","13,",IF(#REF!="HER","30,",IF(#REF!="HOR","34,",IF(#REF!="HEB","34,",IF(#REF!="HOB","29,",""))))))))),"")</f>
        <v/>
      </c>
      <c r="CB1636" s="76" t="str">
        <f>IF($A1635&lt;&gt;"",IF(OR(EE1635&lt;&gt;0,EF1635&lt;&gt;0,#REF!&lt;$BB$3),"",IF(#REF!="LER","14,",IF(#REF!="LOR","17,",IF(#REF!="LEB","17,",IF(#REF!="LOB","15,",IF(#REF!="HER","32,",IF(#REF!="HOR","35,",IF(#REF!="HEB","35,",IF(#REF!="HOB","31,",""))))))))),"")</f>
        <v/>
      </c>
      <c r="CC1636" s="76" t="str">
        <f>IF($A1635&lt;&gt;"",IF(OR(EE1635&lt;&gt;0,EF1635&lt;&gt;0,#REF!&lt;$BB$3),"",IF(#REF!="LER","16,",IF(#REF!="LOR","18,",IF(#REF!="LEB","18,",IF(#REF!="LOB","17,",IF(#REF!="HER","34,",IF(#REF!="HOR","36,",IF(#REF!="HEB","36,",IF(#REF!="HOB","33,",""))))))))),"")</f>
        <v/>
      </c>
      <c r="CD1636" s="60" t="b">
        <f t="shared" si="2406"/>
        <v>0</v>
      </c>
      <c r="CE1636" s="60" t="b">
        <f t="shared" si="2407"/>
        <v>0</v>
      </c>
      <c r="CF1636" s="60" t="b">
        <f t="shared" si="2408"/>
        <v>0</v>
      </c>
      <c r="CG1636" s="60" t="b">
        <f t="shared" si="2409"/>
        <v>0</v>
      </c>
      <c r="CH1636" s="60" t="b">
        <f t="shared" si="2410"/>
        <v>0</v>
      </c>
      <c r="CI1636" s="60" t="b">
        <f t="shared" si="2411"/>
        <v>0</v>
      </c>
      <c r="CJ1636" s="60" t="b">
        <f t="shared" si="2412"/>
        <v>0</v>
      </c>
      <c r="CK1636" s="60"/>
      <c r="CL1636" s="60"/>
      <c r="CM1636" s="92">
        <f t="shared" ref="CM1636:CM1642" si="2433">IF(CN1636&lt;0,CM1635+1,0)</f>
        <v>0</v>
      </c>
      <c r="CN1636" s="13">
        <f t="shared" si="2427"/>
        <v>0</v>
      </c>
      <c r="CO1636" s="11" t="e">
        <f>IF(#REF!&lt;&gt;"",BC1636+CO1635,0)</f>
        <v>#REF!</v>
      </c>
      <c r="CP1636" s="13">
        <f t="shared" si="2423"/>
        <v>0</v>
      </c>
      <c r="CQ1636" s="11">
        <f t="shared" si="2428"/>
        <v>0</v>
      </c>
      <c r="CR1636" s="57">
        <f t="shared" si="2385"/>
        <v>0</v>
      </c>
      <c r="CS1636" s="57">
        <f t="shared" si="2386"/>
        <v>0</v>
      </c>
      <c r="CT1636" s="57">
        <f t="shared" si="2376"/>
        <v>0</v>
      </c>
      <c r="CU1636" s="24"/>
      <c r="CV1636" s="24"/>
      <c r="CW1636" s="24"/>
      <c r="CX1636" s="24"/>
      <c r="CY1636" s="24"/>
      <c r="CZ1636" s="24"/>
      <c r="DA1636" s="24"/>
      <c r="DB1636" s="24"/>
      <c r="DC1636" s="24"/>
      <c r="DD1636" s="64"/>
      <c r="DJ1636" s="39"/>
    </row>
    <row r="1637" spans="2:114" x14ac:dyDescent="0.2">
      <c r="B1637" s="61" t="str">
        <f>IF(A1637="","",IF(U1638="","DB",U1638&amp;V1638&amp;W1638&amp;X1638&amp;Y1638&amp;Z1638&amp;AL1638&amp;AM1638&amp;AN1638&amp;AO1638&amp;AP1638&amp;AQ1638&amp;AR1638&amp;#REF!))</f>
        <v/>
      </c>
      <c r="C1637" s="7" t="str">
        <f t="shared" si="2416"/>
        <v/>
      </c>
      <c r="D1637" s="60">
        <f t="shared" si="2417"/>
        <v>0</v>
      </c>
      <c r="E1637" s="7" t="e">
        <f>IF(COUNTBLANK(BE1638:BI1638)=5,#REF!&amp;",",IF(COUNTBLANK(U1638:AR1638)=1,T1638&amp;","&amp;T1638&amp;","&amp;T1638&amp;","&amp;T1638&amp;","&amp;T1638&amp;","&amp;T1638&amp;","&amp;T1638&amp;","&amp;T1638&amp;","&amp;T1638&amp;","&amp;T1638&amp;","&amp;T1638&amp;","&amp;T1638&amp;","&amp;T1638&amp;",",T1638&amp;","&amp;T1638&amp;","&amp;T1638&amp;","&amp;T1638&amp;","&amp;T1638&amp;","&amp;T1638&amp;","&amp;T1638&amp;","&amp;T1638&amp;","&amp;T1638&amp;","&amp;T1638&amp;","&amp;T1638&amp;","&amp;T1638&amp;","&amp;T1638&amp;","&amp;T1638&amp;","))</f>
        <v>#REF!</v>
      </c>
      <c r="F1637" s="72" t="str">
        <f t="shared" si="2429"/>
        <v/>
      </c>
      <c r="G1637" s="73">
        <f t="shared" si="2418"/>
        <v>0</v>
      </c>
      <c r="H1637" s="112">
        <f t="shared" si="2419"/>
        <v>0</v>
      </c>
      <c r="I1637" s="112">
        <f t="shared" si="2420"/>
        <v>0</v>
      </c>
      <c r="J1637" s="74" t="e">
        <f>COUNTIF(#REF!,"E")</f>
        <v>#REF!</v>
      </c>
      <c r="K1637" s="74" t="e">
        <f>COUNTIF(#REF!,"O")</f>
        <v>#REF!</v>
      </c>
      <c r="L1637" s="74" t="e">
        <f t="shared" si="2421"/>
        <v>#REF!</v>
      </c>
      <c r="M1637" s="113" t="e">
        <f t="shared" si="2422"/>
        <v>#REF!</v>
      </c>
      <c r="N1637" s="60"/>
      <c r="O1637" s="61"/>
      <c r="P1637" s="61"/>
      <c r="Q1637" s="61"/>
      <c r="R1637" s="61"/>
      <c r="S1637" s="7"/>
      <c r="T1637" s="67" t="str">
        <f t="shared" si="2379"/>
        <v/>
      </c>
      <c r="U1637" s="76" t="str">
        <f>IF($A1636&lt;&gt;"",IF(OR(CR1636&lt;&gt;0,CS1636&lt;&gt;0,#REF!&lt;$BB$3),"",IF(#REF!="LER","01,",IF(#REF!="LOR","01,",IF(#REF!="LEB","02,",IF(#REF!="LOB","01,",IF(#REF!="HER","19,",IF(#REF!="HOR","19,",IF(#REF!="HEB","20,",IF(#REF!="HOB","19,",""))))))))),"")</f>
        <v/>
      </c>
      <c r="V1637" s="76" t="str">
        <f>IF($A1636&lt;&gt;"",IF(OR(CR1636&lt;&gt;0,CS1636&lt;&gt;0,#REF!&lt;$BB$3),"",IF(#REF!="LER","02,",IF(#REF!="LOR","03,",IF(#REF!="LEB","04,",IF(#REF!="LOB","02,",IF(#REF!="HER","20,",IF(#REF!="HOR","21,",IF(#REF!="HEB","22,",IF(#REF!="HOB","20,",""))))))))),"")</f>
        <v/>
      </c>
      <c r="W1637" s="76" t="str">
        <f>IF($A1636&lt;&gt;"",IF(OR(CR1636&lt;&gt;0,CS1636&lt;&gt;0,#REF!&lt;$BB$3),"",IF(#REF!="LER","03,",IF(#REF!="LOR","05,",IF(#REF!="LEB","06,",IF(#REF!="LOB","03,",IF(#REF!="HER","21,",IF(#REF!="HOR","23,",IF(#REF!="HEB","24,",IF(#REF!="HOB","21,",""))))))))),"")</f>
        <v/>
      </c>
      <c r="X1637" s="76" t="str">
        <f>IF($A1636&lt;&gt;"",IF(OR(CR1636&lt;&gt;0,CS1636&lt;&gt;0,#REF!&lt;$BB$3),"",IF(#REF!="LER","04,",IF(#REF!="LOR","07,",IF(#REF!="LEB","08,",IF(#REF!="LOB","04,",IF(#REF!="HER","22,",IF(#REF!="HOR","25,",IF(#REF!="HEB","26,",IF(#REF!="HOB","22,",""))))))))),"")</f>
        <v/>
      </c>
      <c r="Y1637" s="76" t="str">
        <f>IF($A1636&lt;&gt;"",IF(OR(CR1636&lt;&gt;0,CS1636&lt;&gt;0,#REF!&lt;$BB$3),"",IF(#REF!="LER","05,",IF(#REF!="LOR","09,",IF(#REF!="LEB","10,",IF(#REF!="LOB","05,",IF(#REF!="HER","23,",IF(#REF!="HOR","27,",IF(#REF!="HEB","28,",IF(#REF!="HOB","23,",""))))))))),"")</f>
        <v/>
      </c>
      <c r="Z1637" s="76" t="str">
        <f>IF($A1636&lt;&gt;"",IF(OR(CR1636&lt;&gt;0,CS1636&lt;&gt;0,#REF!&lt;$BB$3),"",IF(#REF!="LER","06,",IF(#REF!="LOR","11,",IF(#REF!="LEB","11,",IF(#REF!="LOB","06,",IF(#REF!="HER","24,",IF(#REF!="HOR","29,",IF(#REF!="HEB","29,",IF(#REF!="HOB","24,",""))))))))),"")</f>
        <v/>
      </c>
      <c r="AA1637" s="60" t="b">
        <f t="shared" si="2387"/>
        <v>0</v>
      </c>
      <c r="AB1637" s="60" t="b">
        <f t="shared" si="2388"/>
        <v>0</v>
      </c>
      <c r="AC1637" s="60" t="b">
        <f t="shared" si="2389"/>
        <v>0</v>
      </c>
      <c r="AD1637" s="60" t="b">
        <f t="shared" si="2390"/>
        <v>0</v>
      </c>
      <c r="AE1637" s="60" t="b">
        <f t="shared" si="2391"/>
        <v>0</v>
      </c>
      <c r="AF1637" s="60" t="b">
        <f t="shared" si="2392"/>
        <v>0</v>
      </c>
      <c r="AG1637" s="60"/>
      <c r="AH1637" s="60"/>
      <c r="AI1637" s="60"/>
      <c r="AJ1637" s="60"/>
      <c r="AK1637" s="67" t="str">
        <f t="shared" si="2380"/>
        <v/>
      </c>
      <c r="AL1637" s="76" t="str">
        <f>IF($A1636&lt;&gt;"",IF(OR(CR1636&lt;&gt;0,CS1636&lt;&gt;0,#REF!&lt;$BB$3),"",IF(#REF!="LER","07,",IF(#REF!="LOR","12,",IF(#REF!="LEB","12,",IF(#REF!="LOB","08,",IF(#REF!="HER","25,",IF(#REF!="HOR","30,",IF(#REF!="HEB","30,",IF(#REF!="HOB","25,",""))))))))),"")</f>
        <v/>
      </c>
      <c r="AM1637" s="76" t="str">
        <f>IF($A1636&lt;&gt;"",IF(OR(CR1636&lt;&gt;0,CS1636&lt;&gt;0,#REF!&lt;$BB$3),"",IF(#REF!="LER","08,",IF(#REF!="LOR","13,",IF(#REF!="LEB","13,",IF(#REF!="LOB","09,",IF(#REF!="HER","26,",IF(#REF!="HOR","31,",IF(#REF!="HEB","31,",IF(#REF!="HOB","26,",""))))))))),"")</f>
        <v/>
      </c>
      <c r="AN1637" s="118" t="str">
        <f t="shared" si="2413"/>
        <v/>
      </c>
      <c r="AO1637" s="76" t="str">
        <f>IF($A1636&lt;&gt;"",IF(OR(CR1636&lt;&gt;0,CS1636&lt;&gt;0,#REF!&lt;$BB$3),"",IF(#REF!="LER","10,",IF(#REF!="LOR","15,",IF(#REF!="LEB","15,",IF(#REF!="LOB","11,",IF(#REF!="HER","28,",IF(#REF!="HOR","33,",IF(#REF!="HEB","33,",IF(#REF!="HOB","28,",""))))))))),"")</f>
        <v/>
      </c>
      <c r="AP1637" s="76" t="str">
        <f>IF($A1636&lt;&gt;"",IF(OR(CR1636&lt;&gt;0,CS1636&lt;&gt;0,#REF!&lt;$BB$3),"",IF(#REF!="LER","12,",IF(#REF!="LOR","16,",IF(#REF!="LEB","16,",IF(#REF!="LOB","13,",IF(#REF!="HER","30,",IF(#REF!="HOR","34,",IF(#REF!="HEB","34,",IF(#REF!="HOB","29,",""))))))))),"")</f>
        <v/>
      </c>
      <c r="AQ1637" s="76" t="str">
        <f>IF($A1636&lt;&gt;"",IF(OR(CR1636&lt;&gt;0,CS1636&lt;&gt;0,#REF!&lt;$BB$3),"",IF(#REF!="LER","14,",IF(#REF!="LOR","17,",IF(#REF!="LEB","17,",IF(#REF!="LOB","15,",IF(#REF!="HER","32,",IF(#REF!="HOR","35,",IF(#REF!="HEB","35,",IF(#REF!="HOB","31,",""))))))))),"")</f>
        <v/>
      </c>
      <c r="AR1637" s="76" t="str">
        <f>IF($A1636&lt;&gt;"",IF(OR(CR1636&lt;&gt;0,CS1636&lt;&gt;0,#REF!&lt;$BB$3),"",IF(#REF!="LER","16,",IF(#REF!="LOR","18,",IF(#REF!="LEB","18,",IF(#REF!="LOB","17,",IF(#REF!="HER","34,",IF(#REF!="HOR","36,",IF(#REF!="HEB","36,",IF(#REF!="HOB","33,",""))))))))),"")</f>
        <v/>
      </c>
      <c r="AS1637" s="60" t="b">
        <f t="shared" si="2393"/>
        <v>0</v>
      </c>
      <c r="AT1637" s="60" t="b">
        <f t="shared" si="2394"/>
        <v>0</v>
      </c>
      <c r="AU1637" s="60" t="b">
        <f t="shared" si="2395"/>
        <v>0</v>
      </c>
      <c r="AV1637" s="60" t="b">
        <f t="shared" si="2396"/>
        <v>0</v>
      </c>
      <c r="AW1637" s="60" t="b">
        <f t="shared" si="2397"/>
        <v>0</v>
      </c>
      <c r="AX1637" s="60" t="b">
        <f t="shared" si="2398"/>
        <v>0</v>
      </c>
      <c r="AY1637" s="60" t="b">
        <f t="shared" si="2399"/>
        <v>0</v>
      </c>
      <c r="AZ1637" s="60"/>
      <c r="BA1637" s="60"/>
      <c r="BB1637" s="13">
        <f t="shared" si="2424"/>
        <v>0</v>
      </c>
      <c r="BC1637" s="11" t="e">
        <f>IF(#REF!&lt;&gt;"",S1637+BC1636,0)</f>
        <v>#REF!</v>
      </c>
      <c r="BD1637" s="67" t="str">
        <f t="shared" si="2381"/>
        <v/>
      </c>
      <c r="BE1637" s="76" t="str">
        <f>IF($A1636&lt;&gt;"",IF(OR(EE1636&lt;&gt;0,EF1636&lt;&gt;0,#REF!&lt;$BB$3),"",IF(#REF!="LER","01,",IF(#REF!="LOR","01,",IF(#REF!="LEB","02,",IF(#REF!="LOB","01,",IF(#REF!="HER","19,",IF(#REF!="HOR","19,",IF(#REF!="HEB","20,",IF(#REF!="HOB","19,",""))))))))),"")</f>
        <v/>
      </c>
      <c r="BF1637" s="76" t="str">
        <f>IF($A1636&lt;&gt;"",IF(OR(EE1636&lt;&gt;0,EF1636&lt;&gt;0,#REF!&lt;$BB$3),"",IF(#REF!="LER","02,",IF(#REF!="LOR","03,",IF(#REF!="LEB","04,",IF(#REF!="LOB","02,",IF(#REF!="HER","20,",IF(#REF!="HOR","21,",IF(#REF!="HEB","22,",IF(#REF!="HOB","20,",""))))))))),"")</f>
        <v/>
      </c>
      <c r="BG1637" s="76" t="str">
        <f>IF($A1636&lt;&gt;"",IF(OR(EE1636&lt;&gt;0,EF1636&lt;&gt;0,#REF!&lt;$BB$3),"",IF(#REF!="LER","03,",IF(#REF!="LOR","05,",IF(#REF!="LEB","06,",IF(#REF!="LOB","03,",IF(#REF!="HER","21,",IF(#REF!="HOR","23,",IF(#REF!="HEB","24,",IF(#REF!="HOB","21,",""))))))))),"")</f>
        <v/>
      </c>
      <c r="BH1637" s="76" t="str">
        <f>IF($A1636&lt;&gt;"",IF(OR(EE1636&lt;&gt;0,EF1636&lt;&gt;0,#REF!&lt;$BB$3),"",IF(#REF!="LER","04,",IF(#REF!="LOR","07,",IF(#REF!="LEB","08,",IF(#REF!="LOB","04,",IF(#REF!="HER","22,",IF(#REF!="HOR","25,",IF(#REF!="HEB","26,",IF(#REF!="HOB","22,",""))))))))),"")</f>
        <v/>
      </c>
      <c r="BI1637" s="76" t="str">
        <f>IF($A1636&lt;&gt;"",IF(OR(EE1636&lt;&gt;0,EF1636&lt;&gt;0,#REF!&lt;$BB$3),"",IF(#REF!="LER","05,",IF(#REF!="LOR","09,",IF(#REF!="LEB","10,",IF(#REF!="LOB","05,",IF(#REF!="HER","23,",IF(#REF!="HOR","27,",IF(#REF!="HEB","28,",IF(#REF!="HOB","23,",""))))))))),"")</f>
        <v/>
      </c>
      <c r="BJ1637" s="76" t="str">
        <f>IF($A1636&lt;&gt;"",IF(OR(EE1636&lt;&gt;0,EF1636&lt;&gt;0,#REF!&lt;$BB$3),"",IF(#REF!="LER","06,",IF(#REF!="LOR","11,",IF(#REF!="LEB","11,",IF(#REF!="LOB","06,",IF(#REF!="HER","24,",IF(#REF!="HOR","29,",IF(#REF!="HEB","29,",IF(#REF!="HOB","24,",""))))))))),"")</f>
        <v/>
      </c>
      <c r="BK1637" s="60" t="b">
        <f t="shared" si="2400"/>
        <v>0</v>
      </c>
      <c r="BL1637" s="60" t="b">
        <f t="shared" si="2401"/>
        <v>0</v>
      </c>
      <c r="BM1637" s="60" t="b">
        <f t="shared" si="2402"/>
        <v>0</v>
      </c>
      <c r="BN1637" s="60" t="b">
        <f t="shared" si="2403"/>
        <v>0</v>
      </c>
      <c r="BO1637" s="60" t="b">
        <f t="shared" si="2404"/>
        <v>0</v>
      </c>
      <c r="BP1637" s="60" t="b">
        <f t="shared" si="2405"/>
        <v>0</v>
      </c>
      <c r="BQ1637" s="60"/>
      <c r="BR1637" s="60"/>
      <c r="BS1637" s="92">
        <f t="shared" si="2432"/>
        <v>0</v>
      </c>
      <c r="BT1637" s="60"/>
      <c r="BU1637" s="60"/>
      <c r="BV1637" s="67" t="str">
        <f t="shared" si="2382"/>
        <v/>
      </c>
      <c r="BW1637" s="76" t="str">
        <f>IF($A1636&lt;&gt;"",IF(OR(EE1636&lt;&gt;0,EF1636&lt;&gt;0,#REF!&lt;$BB$3),"",IF(#REF!="LER","07,",IF(#REF!="LOR","12,",IF(#REF!="LEB","12,",IF(#REF!="LOB","08,",IF(#REF!="HER","25,",IF(#REF!="HOR","30,",IF(#REF!="HEB","30,",IF(#REF!="HOB","25,",""))))))))),"")</f>
        <v/>
      </c>
      <c r="BX1637" s="76" t="str">
        <f>IF($A1636&lt;&gt;"",IF(OR(EE1636&lt;&gt;0,EF1636&lt;&gt;0,#REF!&lt;$BB$3),"",IF(#REF!="LER","08,",IF(#REF!="LOR","13,",IF(#REF!="LEB","13,",IF(#REF!="LOB","09,",IF(#REF!="HER","26,",IF(#REF!="HOR","31,",IF(#REF!="HEB","31,",IF(#REF!="HOB","26,",""))))))))),"")</f>
        <v/>
      </c>
      <c r="BY1637" s="76" t="str">
        <f>IF($A1636&lt;&gt;"",IF(OR(EE1636&lt;&gt;0,EF1636&lt;&gt;0,#REF!&lt;$BB$3),"",IF(#REF!="LER","09,",IF(#REF!="LOR","14,",IF(#REF!="LEB","14,",IF(#REF!="LOB","10,",IF(#REF!="HER","27,",IF(#REF!="HOR","32,",IF(#REF!="HEB","32,",IF(#REF!="HOB","27,",""))))))))),"")</f>
        <v/>
      </c>
      <c r="BZ1637" s="76" t="str">
        <f>IF($A1636&lt;&gt;"",IF(OR(EE1636&lt;&gt;0,EF1636&lt;&gt;0,#REF!&lt;$BB$3),"",IF(#REF!="LER","10,",IF(#REF!="LOR","15,",IF(#REF!="LEB","15,",IF(#REF!="LOB","11,",IF(#REF!="HER","28,",IF(#REF!="HOR","33,",IF(#REF!="HEB","33,",IF(#REF!="HOB","28,",""))))))))),"")</f>
        <v/>
      </c>
      <c r="CA1637" s="76" t="str">
        <f>IF($A1636&lt;&gt;"",IF(OR(EE1636&lt;&gt;0,EF1636&lt;&gt;0,#REF!&lt;$BB$3),"",IF(#REF!="LER","12,",IF(#REF!="LOR","16,",IF(#REF!="LEB","16,",IF(#REF!="LOB","13,",IF(#REF!="HER","30,",IF(#REF!="HOR","34,",IF(#REF!="HEB","34,",IF(#REF!="HOB","29,",""))))))))),"")</f>
        <v/>
      </c>
      <c r="CB1637" s="76" t="str">
        <f>IF($A1636&lt;&gt;"",IF(OR(EE1636&lt;&gt;0,EF1636&lt;&gt;0,#REF!&lt;$BB$3),"",IF(#REF!="LER","14,",IF(#REF!="LOR","17,",IF(#REF!="LEB","17,",IF(#REF!="LOB","15,",IF(#REF!="HER","32,",IF(#REF!="HOR","35,",IF(#REF!="HEB","35,",IF(#REF!="HOB","31,",""))))))))),"")</f>
        <v/>
      </c>
      <c r="CC1637" s="76" t="str">
        <f>IF($A1636&lt;&gt;"",IF(OR(EE1636&lt;&gt;0,EF1636&lt;&gt;0,#REF!&lt;$BB$3),"",IF(#REF!="LER","16,",IF(#REF!="LOR","18,",IF(#REF!="LEB","18,",IF(#REF!="LOB","17,",IF(#REF!="HER","34,",IF(#REF!="HOR","36,",IF(#REF!="HEB","36,",IF(#REF!="HOB","33,",""))))))))),"")</f>
        <v/>
      </c>
      <c r="CD1637" s="60" t="b">
        <f t="shared" si="2406"/>
        <v>0</v>
      </c>
      <c r="CE1637" s="60" t="b">
        <f t="shared" si="2407"/>
        <v>0</v>
      </c>
      <c r="CF1637" s="60" t="b">
        <f t="shared" si="2408"/>
        <v>0</v>
      </c>
      <c r="CG1637" s="60" t="b">
        <f t="shared" si="2409"/>
        <v>0</v>
      </c>
      <c r="CH1637" s="60" t="b">
        <f t="shared" si="2410"/>
        <v>0</v>
      </c>
      <c r="CI1637" s="60" t="b">
        <f t="shared" si="2411"/>
        <v>0</v>
      </c>
      <c r="CJ1637" s="60" t="b">
        <f t="shared" si="2412"/>
        <v>0</v>
      </c>
      <c r="CK1637" s="60"/>
      <c r="CL1637" s="60"/>
      <c r="CM1637" s="92">
        <f t="shared" si="2433"/>
        <v>0</v>
      </c>
      <c r="CN1637" s="13">
        <f t="shared" si="2427"/>
        <v>0</v>
      </c>
      <c r="CO1637" s="11" t="e">
        <f>IF(#REF!&lt;&gt;"",BC1637+CO1636,0)</f>
        <v>#REF!</v>
      </c>
      <c r="CP1637" s="13">
        <f t="shared" si="2423"/>
        <v>0</v>
      </c>
      <c r="CQ1637" s="11">
        <f t="shared" si="2428"/>
        <v>0</v>
      </c>
      <c r="CR1637" s="57">
        <f t="shared" si="2385"/>
        <v>0</v>
      </c>
      <c r="CS1637" s="57">
        <f t="shared" si="2386"/>
        <v>0</v>
      </c>
      <c r="CT1637" s="57">
        <f t="shared" si="2376"/>
        <v>0</v>
      </c>
      <c r="CU1637" s="24"/>
      <c r="CV1637" s="24"/>
      <c r="CW1637" s="24"/>
      <c r="CX1637" s="24"/>
      <c r="CY1637" s="24"/>
      <c r="CZ1637" s="24"/>
      <c r="DA1637" s="24"/>
      <c r="DB1637" s="24"/>
      <c r="DC1637" s="24"/>
      <c r="DD1637" s="64"/>
      <c r="DJ1637" s="39"/>
    </row>
    <row r="1638" spans="2:114" x14ac:dyDescent="0.2">
      <c r="B1638" s="61" t="str">
        <f>IF(A1638="","",IF(U1639="","DB",U1639&amp;V1639&amp;W1639&amp;X1639&amp;Y1639&amp;Z1639&amp;AL1639&amp;AM1639&amp;AN1639&amp;AO1639&amp;AP1639&amp;AQ1639&amp;AR1639&amp;#REF!))</f>
        <v/>
      </c>
      <c r="C1638" s="7" t="str">
        <f t="shared" si="2416"/>
        <v/>
      </c>
      <c r="D1638" s="60">
        <f t="shared" si="2417"/>
        <v>0</v>
      </c>
      <c r="E1638" s="7" t="e">
        <f>IF(COUNTBLANK(BE1639:BI1639)=5,#REF!&amp;",",IF(COUNTBLANK(U1639:AR1639)=1,T1639&amp;","&amp;T1639&amp;","&amp;T1639&amp;","&amp;T1639&amp;","&amp;T1639&amp;","&amp;T1639&amp;","&amp;T1639&amp;","&amp;T1639&amp;","&amp;T1639&amp;","&amp;T1639&amp;","&amp;T1639&amp;","&amp;T1639&amp;","&amp;T1639&amp;",",T1639&amp;","&amp;T1639&amp;","&amp;T1639&amp;","&amp;T1639&amp;","&amp;T1639&amp;","&amp;T1639&amp;","&amp;T1639&amp;","&amp;T1639&amp;","&amp;T1639&amp;","&amp;T1639&amp;","&amp;T1639&amp;","&amp;T1639&amp;","&amp;T1639&amp;","&amp;T1639&amp;","))</f>
        <v>#REF!</v>
      </c>
      <c r="F1638" s="72" t="str">
        <f t="shared" si="2429"/>
        <v/>
      </c>
      <c r="G1638" s="73">
        <f t="shared" si="2418"/>
        <v>0</v>
      </c>
      <c r="H1638" s="112">
        <f t="shared" si="2419"/>
        <v>0</v>
      </c>
      <c r="I1638" s="112">
        <f t="shared" si="2420"/>
        <v>0</v>
      </c>
      <c r="J1638" s="74" t="e">
        <f>COUNTIF(#REF!,"E")</f>
        <v>#REF!</v>
      </c>
      <c r="K1638" s="74" t="e">
        <f>COUNTIF(#REF!,"O")</f>
        <v>#REF!</v>
      </c>
      <c r="L1638" s="74" t="e">
        <f t="shared" si="2421"/>
        <v>#REF!</v>
      </c>
      <c r="M1638" s="113" t="e">
        <f t="shared" si="2422"/>
        <v>#REF!</v>
      </c>
      <c r="N1638" s="60"/>
      <c r="O1638" s="61"/>
      <c r="P1638" s="61"/>
      <c r="Q1638" s="61"/>
      <c r="R1638" s="61"/>
      <c r="S1638" s="7"/>
      <c r="T1638" s="67" t="str">
        <f t="shared" si="2379"/>
        <v/>
      </c>
      <c r="U1638" s="76" t="str">
        <f>IF($A1637&lt;&gt;"",IF(OR(CR1637&lt;&gt;0,CS1637&lt;&gt;0,#REF!&lt;$BB$3),"",IF(#REF!="LER","01,",IF(#REF!="LOR","01,",IF(#REF!="LEB","02,",IF(#REF!="LOB","01,",IF(#REF!="HER","19,",IF(#REF!="HOR","19,",IF(#REF!="HEB","20,",IF(#REF!="HOB","19,",""))))))))),"")</f>
        <v/>
      </c>
      <c r="V1638" s="76" t="str">
        <f>IF($A1637&lt;&gt;"",IF(OR(CR1637&lt;&gt;0,CS1637&lt;&gt;0,#REF!&lt;$BB$3),"",IF(#REF!="LER","02,",IF(#REF!="LOR","03,",IF(#REF!="LEB","04,",IF(#REF!="LOB","02,",IF(#REF!="HER","20,",IF(#REF!="HOR","21,",IF(#REF!="HEB","22,",IF(#REF!="HOB","20,",""))))))))),"")</f>
        <v/>
      </c>
      <c r="W1638" s="76" t="str">
        <f>IF($A1637&lt;&gt;"",IF(OR(CR1637&lt;&gt;0,CS1637&lt;&gt;0,#REF!&lt;$BB$3),"",IF(#REF!="LER","03,",IF(#REF!="LOR","05,",IF(#REF!="LEB","06,",IF(#REF!="LOB","03,",IF(#REF!="HER","21,",IF(#REF!="HOR","23,",IF(#REF!="HEB","24,",IF(#REF!="HOB","21,",""))))))))),"")</f>
        <v/>
      </c>
      <c r="X1638" s="76" t="str">
        <f>IF($A1637&lt;&gt;"",IF(OR(CR1637&lt;&gt;0,CS1637&lt;&gt;0,#REF!&lt;$BB$3),"",IF(#REF!="LER","04,",IF(#REF!="LOR","07,",IF(#REF!="LEB","08,",IF(#REF!="LOB","04,",IF(#REF!="HER","22,",IF(#REF!="HOR","25,",IF(#REF!="HEB","26,",IF(#REF!="HOB","22,",""))))))))),"")</f>
        <v/>
      </c>
      <c r="Y1638" s="76" t="str">
        <f>IF($A1637&lt;&gt;"",IF(OR(CR1637&lt;&gt;0,CS1637&lt;&gt;0,#REF!&lt;$BB$3),"",IF(#REF!="LER","05,",IF(#REF!="LOR","09,",IF(#REF!="LEB","10,",IF(#REF!="LOB","05,",IF(#REF!="HER","23,",IF(#REF!="HOR","27,",IF(#REF!="HEB","28,",IF(#REF!="HOB","23,",""))))))))),"")</f>
        <v/>
      </c>
      <c r="Z1638" s="76" t="str">
        <f>IF($A1637&lt;&gt;"",IF(OR(CR1637&lt;&gt;0,CS1637&lt;&gt;0,#REF!&lt;$BB$3),"",IF(#REF!="LER","06,",IF(#REF!="LOR","11,",IF(#REF!="LEB","11,",IF(#REF!="LOB","06,",IF(#REF!="HER","24,",IF(#REF!="HOR","29,",IF(#REF!="HEB","29,",IF(#REF!="HOB","24,",""))))))))),"")</f>
        <v/>
      </c>
      <c r="AA1638" s="60" t="b">
        <f t="shared" si="2387"/>
        <v>0</v>
      </c>
      <c r="AB1638" s="60" t="b">
        <f t="shared" si="2388"/>
        <v>0</v>
      </c>
      <c r="AC1638" s="60" t="b">
        <f t="shared" si="2389"/>
        <v>0</v>
      </c>
      <c r="AD1638" s="60" t="b">
        <f t="shared" si="2390"/>
        <v>0</v>
      </c>
      <c r="AE1638" s="60" t="b">
        <f t="shared" si="2391"/>
        <v>0</v>
      </c>
      <c r="AF1638" s="60" t="b">
        <f t="shared" si="2392"/>
        <v>0</v>
      </c>
      <c r="AG1638" s="60"/>
      <c r="AH1638" s="60"/>
      <c r="AI1638" s="60"/>
      <c r="AJ1638" s="60"/>
      <c r="AK1638" s="67" t="str">
        <f t="shared" si="2380"/>
        <v/>
      </c>
      <c r="AL1638" s="76" t="str">
        <f>IF($A1637&lt;&gt;"",IF(OR(CR1637&lt;&gt;0,CS1637&lt;&gt;0,#REF!&lt;$BB$3),"",IF(#REF!="LER","07,",IF(#REF!="LOR","12,",IF(#REF!="LEB","12,",IF(#REF!="LOB","08,",IF(#REF!="HER","25,",IF(#REF!="HOR","30,",IF(#REF!="HEB","30,",IF(#REF!="HOB","25,",""))))))))),"")</f>
        <v/>
      </c>
      <c r="AM1638" s="76" t="str">
        <f>IF($A1637&lt;&gt;"",IF(OR(CR1637&lt;&gt;0,CS1637&lt;&gt;0,#REF!&lt;$BB$3),"",IF(#REF!="LER","08,",IF(#REF!="LOR","13,",IF(#REF!="LEB","13,",IF(#REF!="LOB","09,",IF(#REF!="HER","26,",IF(#REF!="HOR","31,",IF(#REF!="HEB","31,",IF(#REF!="HOB","26,",""))))))))),"")</f>
        <v/>
      </c>
      <c r="AN1638" s="118" t="str">
        <f t="shared" si="2413"/>
        <v/>
      </c>
      <c r="AO1638" s="76" t="str">
        <f>IF($A1637&lt;&gt;"",IF(OR(CR1637&lt;&gt;0,CS1637&lt;&gt;0,#REF!&lt;$BB$3),"",IF(#REF!="LER","10,",IF(#REF!="LOR","15,",IF(#REF!="LEB","15,",IF(#REF!="LOB","11,",IF(#REF!="HER","28,",IF(#REF!="HOR","33,",IF(#REF!="HEB","33,",IF(#REF!="HOB","28,",""))))))))),"")</f>
        <v/>
      </c>
      <c r="AP1638" s="76" t="str">
        <f>IF($A1637&lt;&gt;"",IF(OR(CR1637&lt;&gt;0,CS1637&lt;&gt;0,#REF!&lt;$BB$3),"",IF(#REF!="LER","12,",IF(#REF!="LOR","16,",IF(#REF!="LEB","16,",IF(#REF!="LOB","13,",IF(#REF!="HER","30,",IF(#REF!="HOR","34,",IF(#REF!="HEB","34,",IF(#REF!="HOB","29,",""))))))))),"")</f>
        <v/>
      </c>
      <c r="AQ1638" s="76" t="str">
        <f>IF($A1637&lt;&gt;"",IF(OR(CR1637&lt;&gt;0,CS1637&lt;&gt;0,#REF!&lt;$BB$3),"",IF(#REF!="LER","14,",IF(#REF!="LOR","17,",IF(#REF!="LEB","17,",IF(#REF!="LOB","15,",IF(#REF!="HER","32,",IF(#REF!="HOR","35,",IF(#REF!="HEB","35,",IF(#REF!="HOB","31,",""))))))))),"")</f>
        <v/>
      </c>
      <c r="AR1638" s="76" t="str">
        <f>IF($A1637&lt;&gt;"",IF(OR(CR1637&lt;&gt;0,CS1637&lt;&gt;0,#REF!&lt;$BB$3),"",IF(#REF!="LER","16,",IF(#REF!="LOR","18,",IF(#REF!="LEB","18,",IF(#REF!="LOB","17,",IF(#REF!="HER","34,",IF(#REF!="HOR","36,",IF(#REF!="HEB","36,",IF(#REF!="HOB","33,",""))))))))),"")</f>
        <v/>
      </c>
      <c r="AS1638" s="60" t="b">
        <f t="shared" si="2393"/>
        <v>0</v>
      </c>
      <c r="AT1638" s="60" t="b">
        <f t="shared" si="2394"/>
        <v>0</v>
      </c>
      <c r="AU1638" s="60" t="b">
        <f t="shared" si="2395"/>
        <v>0</v>
      </c>
      <c r="AV1638" s="60" t="b">
        <f t="shared" si="2396"/>
        <v>0</v>
      </c>
      <c r="AW1638" s="60" t="b">
        <f t="shared" si="2397"/>
        <v>0</v>
      </c>
      <c r="AX1638" s="60" t="b">
        <f t="shared" si="2398"/>
        <v>0</v>
      </c>
      <c r="AY1638" s="60" t="b">
        <f t="shared" si="2399"/>
        <v>0</v>
      </c>
      <c r="AZ1638" s="60"/>
      <c r="BA1638" s="60"/>
      <c r="BB1638" s="13">
        <f t="shared" si="2424"/>
        <v>0</v>
      </c>
      <c r="BC1638" s="11" t="e">
        <f>IF(#REF!&lt;&gt;"",S1638+BC1637,0)</f>
        <v>#REF!</v>
      </c>
      <c r="BD1638" s="67" t="str">
        <f t="shared" si="2381"/>
        <v/>
      </c>
      <c r="BE1638" s="76" t="str">
        <f>IF($A1637&lt;&gt;"",IF(OR(EE1637&lt;&gt;0,EF1637&lt;&gt;0,#REF!&lt;$BB$3),"",IF(#REF!="LER","01,",IF(#REF!="LOR","01,",IF(#REF!="LEB","02,",IF(#REF!="LOB","01,",IF(#REF!="HER","19,",IF(#REF!="HOR","19,",IF(#REF!="HEB","20,",IF(#REF!="HOB","19,",""))))))))),"")</f>
        <v/>
      </c>
      <c r="BF1638" s="76" t="str">
        <f>IF($A1637&lt;&gt;"",IF(OR(EE1637&lt;&gt;0,EF1637&lt;&gt;0,#REF!&lt;$BB$3),"",IF(#REF!="LER","02,",IF(#REF!="LOR","03,",IF(#REF!="LEB","04,",IF(#REF!="LOB","02,",IF(#REF!="HER","20,",IF(#REF!="HOR","21,",IF(#REF!="HEB","22,",IF(#REF!="HOB","20,",""))))))))),"")</f>
        <v/>
      </c>
      <c r="BG1638" s="76" t="str">
        <f>IF($A1637&lt;&gt;"",IF(OR(EE1637&lt;&gt;0,EF1637&lt;&gt;0,#REF!&lt;$BB$3),"",IF(#REF!="LER","03,",IF(#REF!="LOR","05,",IF(#REF!="LEB","06,",IF(#REF!="LOB","03,",IF(#REF!="HER","21,",IF(#REF!="HOR","23,",IF(#REF!="HEB","24,",IF(#REF!="HOB","21,",""))))))))),"")</f>
        <v/>
      </c>
      <c r="BH1638" s="76" t="str">
        <f>IF($A1637&lt;&gt;"",IF(OR(EE1637&lt;&gt;0,EF1637&lt;&gt;0,#REF!&lt;$BB$3),"",IF(#REF!="LER","04,",IF(#REF!="LOR","07,",IF(#REF!="LEB","08,",IF(#REF!="LOB","04,",IF(#REF!="HER","22,",IF(#REF!="HOR","25,",IF(#REF!="HEB","26,",IF(#REF!="HOB","22,",""))))))))),"")</f>
        <v/>
      </c>
      <c r="BI1638" s="76" t="str">
        <f>IF($A1637&lt;&gt;"",IF(OR(EE1637&lt;&gt;0,EF1637&lt;&gt;0,#REF!&lt;$BB$3),"",IF(#REF!="LER","05,",IF(#REF!="LOR","09,",IF(#REF!="LEB","10,",IF(#REF!="LOB","05,",IF(#REF!="HER","23,",IF(#REF!="HOR","27,",IF(#REF!="HEB","28,",IF(#REF!="HOB","23,",""))))))))),"")</f>
        <v/>
      </c>
      <c r="BJ1638" s="76" t="str">
        <f>IF($A1637&lt;&gt;"",IF(OR(EE1637&lt;&gt;0,EF1637&lt;&gt;0,#REF!&lt;$BB$3),"",IF(#REF!="LER","06,",IF(#REF!="LOR","11,",IF(#REF!="LEB","11,",IF(#REF!="LOB","06,",IF(#REF!="HER","24,",IF(#REF!="HOR","29,",IF(#REF!="HEB","29,",IF(#REF!="HOB","24,",""))))))))),"")</f>
        <v/>
      </c>
      <c r="BK1638" s="60" t="b">
        <f t="shared" si="2400"/>
        <v>0</v>
      </c>
      <c r="BL1638" s="60" t="b">
        <f t="shared" si="2401"/>
        <v>0</v>
      </c>
      <c r="BM1638" s="60" t="b">
        <f t="shared" si="2402"/>
        <v>0</v>
      </c>
      <c r="BN1638" s="60" t="b">
        <f t="shared" si="2403"/>
        <v>0</v>
      </c>
      <c r="BO1638" s="60" t="b">
        <f t="shared" si="2404"/>
        <v>0</v>
      </c>
      <c r="BP1638" s="60" t="b">
        <f t="shared" si="2405"/>
        <v>0</v>
      </c>
      <c r="BQ1638" s="60"/>
      <c r="BR1638" s="60"/>
      <c r="BS1638" s="92">
        <f t="shared" si="2432"/>
        <v>0</v>
      </c>
      <c r="BT1638" s="60"/>
      <c r="BU1638" s="60"/>
      <c r="BV1638" s="67" t="str">
        <f t="shared" si="2382"/>
        <v/>
      </c>
      <c r="BW1638" s="76" t="str">
        <f>IF($A1637&lt;&gt;"",IF(OR(EE1637&lt;&gt;0,EF1637&lt;&gt;0,#REF!&lt;$BB$3),"",IF(#REF!="LER","07,",IF(#REF!="LOR","12,",IF(#REF!="LEB","12,",IF(#REF!="LOB","08,",IF(#REF!="HER","25,",IF(#REF!="HOR","30,",IF(#REF!="HEB","30,",IF(#REF!="HOB","25,",""))))))))),"")</f>
        <v/>
      </c>
      <c r="BX1638" s="76" t="str">
        <f>IF($A1637&lt;&gt;"",IF(OR(EE1637&lt;&gt;0,EF1637&lt;&gt;0,#REF!&lt;$BB$3),"",IF(#REF!="LER","08,",IF(#REF!="LOR","13,",IF(#REF!="LEB","13,",IF(#REF!="LOB","09,",IF(#REF!="HER","26,",IF(#REF!="HOR","31,",IF(#REF!="HEB","31,",IF(#REF!="HOB","26,",""))))))))),"")</f>
        <v/>
      </c>
      <c r="BY1638" s="76" t="str">
        <f>IF($A1637&lt;&gt;"",IF(OR(EE1637&lt;&gt;0,EF1637&lt;&gt;0,#REF!&lt;$BB$3),"",IF(#REF!="LER","09,",IF(#REF!="LOR","14,",IF(#REF!="LEB","14,",IF(#REF!="LOB","10,",IF(#REF!="HER","27,",IF(#REF!="HOR","32,",IF(#REF!="HEB","32,",IF(#REF!="HOB","27,",""))))))))),"")</f>
        <v/>
      </c>
      <c r="BZ1638" s="76" t="str">
        <f>IF($A1637&lt;&gt;"",IF(OR(EE1637&lt;&gt;0,EF1637&lt;&gt;0,#REF!&lt;$BB$3),"",IF(#REF!="LER","10,",IF(#REF!="LOR","15,",IF(#REF!="LEB","15,",IF(#REF!="LOB","11,",IF(#REF!="HER","28,",IF(#REF!="HOR","33,",IF(#REF!="HEB","33,",IF(#REF!="HOB","28,",""))))))))),"")</f>
        <v/>
      </c>
      <c r="CA1638" s="76" t="str">
        <f>IF($A1637&lt;&gt;"",IF(OR(EE1637&lt;&gt;0,EF1637&lt;&gt;0,#REF!&lt;$BB$3),"",IF(#REF!="LER","12,",IF(#REF!="LOR","16,",IF(#REF!="LEB","16,",IF(#REF!="LOB","13,",IF(#REF!="HER","30,",IF(#REF!="HOR","34,",IF(#REF!="HEB","34,",IF(#REF!="HOB","29,",""))))))))),"")</f>
        <v/>
      </c>
      <c r="CB1638" s="76" t="str">
        <f>IF($A1637&lt;&gt;"",IF(OR(EE1637&lt;&gt;0,EF1637&lt;&gt;0,#REF!&lt;$BB$3),"",IF(#REF!="LER","14,",IF(#REF!="LOR","17,",IF(#REF!="LEB","17,",IF(#REF!="LOB","15,",IF(#REF!="HER","32,",IF(#REF!="HOR","35,",IF(#REF!="HEB","35,",IF(#REF!="HOB","31,",""))))))))),"")</f>
        <v/>
      </c>
      <c r="CC1638" s="76" t="str">
        <f>IF($A1637&lt;&gt;"",IF(OR(EE1637&lt;&gt;0,EF1637&lt;&gt;0,#REF!&lt;$BB$3),"",IF(#REF!="LER","16,",IF(#REF!="LOR","18,",IF(#REF!="LEB","18,",IF(#REF!="LOB","17,",IF(#REF!="HER","34,",IF(#REF!="HOR","36,",IF(#REF!="HEB","36,",IF(#REF!="HOB","33,",""))))))))),"")</f>
        <v/>
      </c>
      <c r="CD1638" s="60" t="b">
        <f t="shared" si="2406"/>
        <v>0</v>
      </c>
      <c r="CE1638" s="60" t="b">
        <f t="shared" si="2407"/>
        <v>0</v>
      </c>
      <c r="CF1638" s="60" t="b">
        <f t="shared" si="2408"/>
        <v>0</v>
      </c>
      <c r="CG1638" s="60" t="b">
        <f t="shared" si="2409"/>
        <v>0</v>
      </c>
      <c r="CH1638" s="60" t="b">
        <f t="shared" si="2410"/>
        <v>0</v>
      </c>
      <c r="CI1638" s="60" t="b">
        <f t="shared" si="2411"/>
        <v>0</v>
      </c>
      <c r="CJ1638" s="60" t="b">
        <f t="shared" si="2412"/>
        <v>0</v>
      </c>
      <c r="CK1638" s="60"/>
      <c r="CL1638" s="60"/>
      <c r="CM1638" s="92">
        <f t="shared" si="2433"/>
        <v>0</v>
      </c>
      <c r="CN1638" s="13">
        <f t="shared" si="2427"/>
        <v>0</v>
      </c>
      <c r="CO1638" s="11" t="e">
        <f>IF(#REF!&lt;&gt;"",BC1638+CO1637,0)</f>
        <v>#REF!</v>
      </c>
      <c r="CP1638" s="13">
        <f t="shared" si="2423"/>
        <v>0</v>
      </c>
      <c r="CQ1638" s="11">
        <f t="shared" si="2428"/>
        <v>0</v>
      </c>
      <c r="CR1638" s="57">
        <f t="shared" si="2385"/>
        <v>0</v>
      </c>
      <c r="CS1638" s="57">
        <f t="shared" si="2386"/>
        <v>0</v>
      </c>
      <c r="CT1638" s="57">
        <f t="shared" si="2376"/>
        <v>0</v>
      </c>
      <c r="CU1638" s="24"/>
      <c r="CV1638" s="24"/>
      <c r="CW1638" s="24"/>
      <c r="CX1638" s="24"/>
      <c r="CY1638" s="24"/>
      <c r="CZ1638" s="24"/>
      <c r="DA1638" s="24"/>
      <c r="DB1638" s="24"/>
      <c r="DC1638" s="24"/>
      <c r="DD1638" s="64"/>
      <c r="DJ1638" s="39"/>
    </row>
    <row r="1639" spans="2:114" x14ac:dyDescent="0.2">
      <c r="B1639" s="61" t="str">
        <f>IF(A1639="","",IF(U1640="","DB",U1640&amp;V1640&amp;W1640&amp;X1640&amp;Y1640&amp;Z1640&amp;AL1640&amp;AM1640&amp;AN1640&amp;AO1640&amp;AP1640&amp;AQ1640&amp;AR1640&amp;#REF!))</f>
        <v/>
      </c>
      <c r="C1639" s="7" t="str">
        <f t="shared" si="2416"/>
        <v/>
      </c>
      <c r="D1639" s="60">
        <f t="shared" si="2417"/>
        <v>0</v>
      </c>
      <c r="E1639" s="7" t="e">
        <f>IF(COUNTBLANK(BE1640:BI1640)=5,#REF!&amp;",",IF(COUNTBLANK(U1640:AR1640)=1,T1640&amp;","&amp;T1640&amp;","&amp;T1640&amp;","&amp;T1640&amp;","&amp;T1640&amp;","&amp;T1640&amp;","&amp;T1640&amp;","&amp;T1640&amp;","&amp;T1640&amp;","&amp;T1640&amp;","&amp;T1640&amp;","&amp;T1640&amp;","&amp;T1640&amp;",",T1640&amp;","&amp;T1640&amp;","&amp;T1640&amp;","&amp;T1640&amp;","&amp;T1640&amp;","&amp;T1640&amp;","&amp;T1640&amp;","&amp;T1640&amp;","&amp;T1640&amp;","&amp;T1640&amp;","&amp;T1640&amp;","&amp;T1640&amp;","&amp;T1640&amp;","&amp;T1640&amp;","))</f>
        <v>#REF!</v>
      </c>
      <c r="F1639" s="72" t="str">
        <f t="shared" si="2429"/>
        <v/>
      </c>
      <c r="G1639" s="73">
        <f t="shared" si="2418"/>
        <v>0</v>
      </c>
      <c r="H1639" s="112">
        <f t="shared" si="2419"/>
        <v>0</v>
      </c>
      <c r="I1639" s="112">
        <f t="shared" si="2420"/>
        <v>0</v>
      </c>
      <c r="J1639" s="74" t="e">
        <f>COUNTIF(#REF!,"E")</f>
        <v>#REF!</v>
      </c>
      <c r="K1639" s="74" t="e">
        <f>COUNTIF(#REF!,"O")</f>
        <v>#REF!</v>
      </c>
      <c r="L1639" s="74" t="e">
        <f t="shared" si="2421"/>
        <v>#REF!</v>
      </c>
      <c r="M1639" s="113" t="e">
        <f t="shared" si="2422"/>
        <v>#REF!</v>
      </c>
      <c r="N1639" s="60"/>
      <c r="O1639" s="61"/>
      <c r="P1639" s="61"/>
      <c r="Q1639" s="61"/>
      <c r="R1639" s="61"/>
      <c r="S1639" s="7"/>
      <c r="T1639" s="67" t="str">
        <f t="shared" si="2379"/>
        <v/>
      </c>
      <c r="U1639" s="76" t="str">
        <f>IF($A1638&lt;&gt;"",IF(OR(CR1638&lt;&gt;0,CS1638&lt;&gt;0,#REF!&lt;$BB$3),"",IF(#REF!="LER","01,",IF(#REF!="LOR","01,",IF(#REF!="LEB","02,",IF(#REF!="LOB","01,",IF(#REF!="HER","19,",IF(#REF!="HOR","19,",IF(#REF!="HEB","20,",IF(#REF!="HOB","19,",""))))))))),"")</f>
        <v/>
      </c>
      <c r="V1639" s="76" t="str">
        <f>IF($A1638&lt;&gt;"",IF(OR(CR1638&lt;&gt;0,CS1638&lt;&gt;0,#REF!&lt;$BB$3),"",IF(#REF!="LER","02,",IF(#REF!="LOR","03,",IF(#REF!="LEB","04,",IF(#REF!="LOB","02,",IF(#REF!="HER","20,",IF(#REF!="HOR","21,",IF(#REF!="HEB","22,",IF(#REF!="HOB","20,",""))))))))),"")</f>
        <v/>
      </c>
      <c r="W1639" s="76" t="str">
        <f>IF($A1638&lt;&gt;"",IF(OR(CR1638&lt;&gt;0,CS1638&lt;&gt;0,#REF!&lt;$BB$3),"",IF(#REF!="LER","03,",IF(#REF!="LOR","05,",IF(#REF!="LEB","06,",IF(#REF!="LOB","03,",IF(#REF!="HER","21,",IF(#REF!="HOR","23,",IF(#REF!="HEB","24,",IF(#REF!="HOB","21,",""))))))))),"")</f>
        <v/>
      </c>
      <c r="X1639" s="76" t="str">
        <f>IF($A1638&lt;&gt;"",IF(OR(CR1638&lt;&gt;0,CS1638&lt;&gt;0,#REF!&lt;$BB$3),"",IF(#REF!="LER","04,",IF(#REF!="LOR","07,",IF(#REF!="LEB","08,",IF(#REF!="LOB","04,",IF(#REF!="HER","22,",IF(#REF!="HOR","25,",IF(#REF!="HEB","26,",IF(#REF!="HOB","22,",""))))))))),"")</f>
        <v/>
      </c>
      <c r="Y1639" s="76" t="str">
        <f>IF($A1638&lt;&gt;"",IF(OR(CR1638&lt;&gt;0,CS1638&lt;&gt;0,#REF!&lt;$BB$3),"",IF(#REF!="LER","05,",IF(#REF!="LOR","09,",IF(#REF!="LEB","10,",IF(#REF!="LOB","05,",IF(#REF!="HER","23,",IF(#REF!="HOR","27,",IF(#REF!="HEB","28,",IF(#REF!="HOB","23,",""))))))))),"")</f>
        <v/>
      </c>
      <c r="Z1639" s="76" t="str">
        <f>IF($A1638&lt;&gt;"",IF(OR(CR1638&lt;&gt;0,CS1638&lt;&gt;0,#REF!&lt;$BB$3),"",IF(#REF!="LER","06,",IF(#REF!="LOR","11,",IF(#REF!="LEB","11,",IF(#REF!="LOB","06,",IF(#REF!="HER","24,",IF(#REF!="HOR","29,",IF(#REF!="HEB","29,",IF(#REF!="HOB","24,",""))))))))),"")</f>
        <v/>
      </c>
      <c r="AA1639" s="60" t="b">
        <f t="shared" si="2387"/>
        <v>0</v>
      </c>
      <c r="AB1639" s="60" t="b">
        <f t="shared" si="2388"/>
        <v>0</v>
      </c>
      <c r="AC1639" s="60" t="b">
        <f t="shared" si="2389"/>
        <v>0</v>
      </c>
      <c r="AD1639" s="60" t="b">
        <f t="shared" si="2390"/>
        <v>0</v>
      </c>
      <c r="AE1639" s="60" t="b">
        <f t="shared" si="2391"/>
        <v>0</v>
      </c>
      <c r="AF1639" s="60" t="b">
        <f t="shared" si="2392"/>
        <v>0</v>
      </c>
      <c r="AG1639" s="60"/>
      <c r="AH1639" s="60"/>
      <c r="AI1639" s="60"/>
      <c r="AJ1639" s="60"/>
      <c r="AK1639" s="67" t="str">
        <f t="shared" si="2380"/>
        <v/>
      </c>
      <c r="AL1639" s="76" t="str">
        <f>IF($A1638&lt;&gt;"",IF(OR(CR1638&lt;&gt;0,CS1638&lt;&gt;0,#REF!&lt;$BB$3),"",IF(#REF!="LER","07,",IF(#REF!="LOR","12,",IF(#REF!="LEB","12,",IF(#REF!="LOB","08,",IF(#REF!="HER","25,",IF(#REF!="HOR","30,",IF(#REF!="HEB","30,",IF(#REF!="HOB","25,",""))))))))),"")</f>
        <v/>
      </c>
      <c r="AM1639" s="76" t="str">
        <f>IF($A1638&lt;&gt;"",IF(OR(CR1638&lt;&gt;0,CS1638&lt;&gt;0,#REF!&lt;$BB$3),"",IF(#REF!="LER","08,",IF(#REF!="LOR","13,",IF(#REF!="LEB","13,",IF(#REF!="LOB","09,",IF(#REF!="HER","26,",IF(#REF!="HOR","31,",IF(#REF!="HEB","31,",IF(#REF!="HOB","26,",""))))))))),"")</f>
        <v/>
      </c>
      <c r="AN1639" s="118" t="str">
        <f t="shared" si="2413"/>
        <v/>
      </c>
      <c r="AO1639" s="76" t="str">
        <f>IF($A1638&lt;&gt;"",IF(OR(CR1638&lt;&gt;0,CS1638&lt;&gt;0,#REF!&lt;$BB$3),"",IF(#REF!="LER","10,",IF(#REF!="LOR","15,",IF(#REF!="LEB","15,",IF(#REF!="LOB","11,",IF(#REF!="HER","28,",IF(#REF!="HOR","33,",IF(#REF!="HEB","33,",IF(#REF!="HOB","28,",""))))))))),"")</f>
        <v/>
      </c>
      <c r="AP1639" s="76" t="str">
        <f>IF($A1638&lt;&gt;"",IF(OR(CR1638&lt;&gt;0,CS1638&lt;&gt;0,#REF!&lt;$BB$3),"",IF(#REF!="LER","12,",IF(#REF!="LOR","16,",IF(#REF!="LEB","16,",IF(#REF!="LOB","13,",IF(#REF!="HER","30,",IF(#REF!="HOR","34,",IF(#REF!="HEB","34,",IF(#REF!="HOB","29,",""))))))))),"")</f>
        <v/>
      </c>
      <c r="AQ1639" s="76" t="str">
        <f>IF($A1638&lt;&gt;"",IF(OR(CR1638&lt;&gt;0,CS1638&lt;&gt;0,#REF!&lt;$BB$3),"",IF(#REF!="LER","14,",IF(#REF!="LOR","17,",IF(#REF!="LEB","17,",IF(#REF!="LOB","15,",IF(#REF!="HER","32,",IF(#REF!="HOR","35,",IF(#REF!="HEB","35,",IF(#REF!="HOB","31,",""))))))))),"")</f>
        <v/>
      </c>
      <c r="AR1639" s="76" t="str">
        <f>IF($A1638&lt;&gt;"",IF(OR(CR1638&lt;&gt;0,CS1638&lt;&gt;0,#REF!&lt;$BB$3),"",IF(#REF!="LER","16,",IF(#REF!="LOR","18,",IF(#REF!="LEB","18,",IF(#REF!="LOB","17,",IF(#REF!="HER","34,",IF(#REF!="HOR","36,",IF(#REF!="HEB","36,",IF(#REF!="HOB","33,",""))))))))),"")</f>
        <v/>
      </c>
      <c r="AS1639" s="60" t="b">
        <f t="shared" si="2393"/>
        <v>0</v>
      </c>
      <c r="AT1639" s="60" t="b">
        <f t="shared" si="2394"/>
        <v>0</v>
      </c>
      <c r="AU1639" s="60" t="b">
        <f t="shared" si="2395"/>
        <v>0</v>
      </c>
      <c r="AV1639" s="60" t="b">
        <f t="shared" si="2396"/>
        <v>0</v>
      </c>
      <c r="AW1639" s="60" t="b">
        <f t="shared" si="2397"/>
        <v>0</v>
      </c>
      <c r="AX1639" s="60" t="b">
        <f t="shared" si="2398"/>
        <v>0</v>
      </c>
      <c r="AY1639" s="60" t="b">
        <f t="shared" si="2399"/>
        <v>0</v>
      </c>
      <c r="AZ1639" s="60"/>
      <c r="BA1639" s="60"/>
      <c r="BB1639" s="13">
        <f t="shared" si="2424"/>
        <v>0</v>
      </c>
      <c r="BC1639" s="11" t="e">
        <f>IF(#REF!&lt;&gt;"",S1639+BC1638,0)</f>
        <v>#REF!</v>
      </c>
      <c r="BD1639" s="67" t="str">
        <f t="shared" si="2381"/>
        <v/>
      </c>
      <c r="BE1639" s="76" t="str">
        <f>IF($A1638&lt;&gt;"",IF(OR(EE1638&lt;&gt;0,EF1638&lt;&gt;0,#REF!&lt;$BB$3),"",IF(#REF!="LER","01,",IF(#REF!="LOR","01,",IF(#REF!="LEB","02,",IF(#REF!="LOB","01,",IF(#REF!="HER","19,",IF(#REF!="HOR","19,",IF(#REF!="HEB","20,",IF(#REF!="HOB","19,",""))))))))),"")</f>
        <v/>
      </c>
      <c r="BF1639" s="76" t="str">
        <f>IF($A1638&lt;&gt;"",IF(OR(EE1638&lt;&gt;0,EF1638&lt;&gt;0,#REF!&lt;$BB$3),"",IF(#REF!="LER","02,",IF(#REF!="LOR","03,",IF(#REF!="LEB","04,",IF(#REF!="LOB","02,",IF(#REF!="HER","20,",IF(#REF!="HOR","21,",IF(#REF!="HEB","22,",IF(#REF!="HOB","20,",""))))))))),"")</f>
        <v/>
      </c>
      <c r="BG1639" s="76" t="str">
        <f>IF($A1638&lt;&gt;"",IF(OR(EE1638&lt;&gt;0,EF1638&lt;&gt;0,#REF!&lt;$BB$3),"",IF(#REF!="LER","03,",IF(#REF!="LOR","05,",IF(#REF!="LEB","06,",IF(#REF!="LOB","03,",IF(#REF!="HER","21,",IF(#REF!="HOR","23,",IF(#REF!="HEB","24,",IF(#REF!="HOB","21,",""))))))))),"")</f>
        <v/>
      </c>
      <c r="BH1639" s="76" t="str">
        <f>IF($A1638&lt;&gt;"",IF(OR(EE1638&lt;&gt;0,EF1638&lt;&gt;0,#REF!&lt;$BB$3),"",IF(#REF!="LER","04,",IF(#REF!="LOR","07,",IF(#REF!="LEB","08,",IF(#REF!="LOB","04,",IF(#REF!="HER","22,",IF(#REF!="HOR","25,",IF(#REF!="HEB","26,",IF(#REF!="HOB","22,",""))))))))),"")</f>
        <v/>
      </c>
      <c r="BI1639" s="76" t="str">
        <f>IF($A1638&lt;&gt;"",IF(OR(EE1638&lt;&gt;0,EF1638&lt;&gt;0,#REF!&lt;$BB$3),"",IF(#REF!="LER","05,",IF(#REF!="LOR","09,",IF(#REF!="LEB","10,",IF(#REF!="LOB","05,",IF(#REF!="HER","23,",IF(#REF!="HOR","27,",IF(#REF!="HEB","28,",IF(#REF!="HOB","23,",""))))))))),"")</f>
        <v/>
      </c>
      <c r="BJ1639" s="76" t="str">
        <f>IF($A1638&lt;&gt;"",IF(OR(EE1638&lt;&gt;0,EF1638&lt;&gt;0,#REF!&lt;$BB$3),"",IF(#REF!="LER","06,",IF(#REF!="LOR","11,",IF(#REF!="LEB","11,",IF(#REF!="LOB","06,",IF(#REF!="HER","24,",IF(#REF!="HOR","29,",IF(#REF!="HEB","29,",IF(#REF!="HOB","24,",""))))))))),"")</f>
        <v/>
      </c>
      <c r="BK1639" s="60" t="b">
        <f t="shared" si="2400"/>
        <v>0</v>
      </c>
      <c r="BL1639" s="60" t="b">
        <f t="shared" si="2401"/>
        <v>0</v>
      </c>
      <c r="BM1639" s="60" t="b">
        <f t="shared" si="2402"/>
        <v>0</v>
      </c>
      <c r="BN1639" s="60" t="b">
        <f t="shared" si="2403"/>
        <v>0</v>
      </c>
      <c r="BO1639" s="60" t="b">
        <f t="shared" si="2404"/>
        <v>0</v>
      </c>
      <c r="BP1639" s="60" t="b">
        <f t="shared" si="2405"/>
        <v>0</v>
      </c>
      <c r="BQ1639" s="60"/>
      <c r="BR1639" s="60"/>
      <c r="BS1639" s="92">
        <f t="shared" si="2432"/>
        <v>0</v>
      </c>
      <c r="BT1639" s="60"/>
      <c r="BU1639" s="60"/>
      <c r="BV1639" s="67" t="str">
        <f t="shared" si="2382"/>
        <v/>
      </c>
      <c r="BW1639" s="76" t="str">
        <f>IF($A1638&lt;&gt;"",IF(OR(EE1638&lt;&gt;0,EF1638&lt;&gt;0,#REF!&lt;$BB$3),"",IF(#REF!="LER","07,",IF(#REF!="LOR","12,",IF(#REF!="LEB","12,",IF(#REF!="LOB","08,",IF(#REF!="HER","25,",IF(#REF!="HOR","30,",IF(#REF!="HEB","30,",IF(#REF!="HOB","25,",""))))))))),"")</f>
        <v/>
      </c>
      <c r="BX1639" s="76" t="str">
        <f>IF($A1638&lt;&gt;"",IF(OR(EE1638&lt;&gt;0,EF1638&lt;&gt;0,#REF!&lt;$BB$3),"",IF(#REF!="LER","08,",IF(#REF!="LOR","13,",IF(#REF!="LEB","13,",IF(#REF!="LOB","09,",IF(#REF!="HER","26,",IF(#REF!="HOR","31,",IF(#REF!="HEB","31,",IF(#REF!="HOB","26,",""))))))))),"")</f>
        <v/>
      </c>
      <c r="BY1639" s="76" t="str">
        <f>IF($A1638&lt;&gt;"",IF(OR(EE1638&lt;&gt;0,EF1638&lt;&gt;0,#REF!&lt;$BB$3),"",IF(#REF!="LER","09,",IF(#REF!="LOR","14,",IF(#REF!="LEB","14,",IF(#REF!="LOB","10,",IF(#REF!="HER","27,",IF(#REF!="HOR","32,",IF(#REF!="HEB","32,",IF(#REF!="HOB","27,",""))))))))),"")</f>
        <v/>
      </c>
      <c r="BZ1639" s="76" t="str">
        <f>IF($A1638&lt;&gt;"",IF(OR(EE1638&lt;&gt;0,EF1638&lt;&gt;0,#REF!&lt;$BB$3),"",IF(#REF!="LER","10,",IF(#REF!="LOR","15,",IF(#REF!="LEB","15,",IF(#REF!="LOB","11,",IF(#REF!="HER","28,",IF(#REF!="HOR","33,",IF(#REF!="HEB","33,",IF(#REF!="HOB","28,",""))))))))),"")</f>
        <v/>
      </c>
      <c r="CA1639" s="76" t="str">
        <f>IF($A1638&lt;&gt;"",IF(OR(EE1638&lt;&gt;0,EF1638&lt;&gt;0,#REF!&lt;$BB$3),"",IF(#REF!="LER","12,",IF(#REF!="LOR","16,",IF(#REF!="LEB","16,",IF(#REF!="LOB","13,",IF(#REF!="HER","30,",IF(#REF!="HOR","34,",IF(#REF!="HEB","34,",IF(#REF!="HOB","29,",""))))))))),"")</f>
        <v/>
      </c>
      <c r="CB1639" s="76" t="str">
        <f>IF($A1638&lt;&gt;"",IF(OR(EE1638&lt;&gt;0,EF1638&lt;&gt;0,#REF!&lt;$BB$3),"",IF(#REF!="LER","14,",IF(#REF!="LOR","17,",IF(#REF!="LEB","17,",IF(#REF!="LOB","15,",IF(#REF!="HER","32,",IF(#REF!="HOR","35,",IF(#REF!="HEB","35,",IF(#REF!="HOB","31,",""))))))))),"")</f>
        <v/>
      </c>
      <c r="CC1639" s="76" t="str">
        <f>IF($A1638&lt;&gt;"",IF(OR(EE1638&lt;&gt;0,EF1638&lt;&gt;0,#REF!&lt;$BB$3),"",IF(#REF!="LER","16,",IF(#REF!="LOR","18,",IF(#REF!="LEB","18,",IF(#REF!="LOB","17,",IF(#REF!="HER","34,",IF(#REF!="HOR","36,",IF(#REF!="HEB","36,",IF(#REF!="HOB","33,",""))))))))),"")</f>
        <v/>
      </c>
      <c r="CD1639" s="60" t="b">
        <f t="shared" si="2406"/>
        <v>0</v>
      </c>
      <c r="CE1639" s="60" t="b">
        <f t="shared" si="2407"/>
        <v>0</v>
      </c>
      <c r="CF1639" s="60" t="b">
        <f t="shared" si="2408"/>
        <v>0</v>
      </c>
      <c r="CG1639" s="60" t="b">
        <f t="shared" si="2409"/>
        <v>0</v>
      </c>
      <c r="CH1639" s="60" t="b">
        <f t="shared" si="2410"/>
        <v>0</v>
      </c>
      <c r="CI1639" s="60" t="b">
        <f t="shared" si="2411"/>
        <v>0</v>
      </c>
      <c r="CJ1639" s="60" t="b">
        <f t="shared" si="2412"/>
        <v>0</v>
      </c>
      <c r="CK1639" s="60"/>
      <c r="CL1639" s="60"/>
      <c r="CM1639" s="92">
        <f t="shared" si="2433"/>
        <v>0</v>
      </c>
      <c r="CN1639" s="13">
        <f t="shared" si="2427"/>
        <v>0</v>
      </c>
      <c r="CO1639" s="11" t="e">
        <f>IF(#REF!&lt;&gt;"",BC1639+CO1638,0)</f>
        <v>#REF!</v>
      </c>
      <c r="CP1639" s="13">
        <f t="shared" si="2423"/>
        <v>0</v>
      </c>
      <c r="CQ1639" s="11">
        <f t="shared" si="2428"/>
        <v>0</v>
      </c>
      <c r="CR1639" s="57">
        <f t="shared" si="2385"/>
        <v>0</v>
      </c>
      <c r="CS1639" s="57">
        <f t="shared" si="2386"/>
        <v>0</v>
      </c>
      <c r="CT1639" s="57">
        <f t="shared" si="2376"/>
        <v>0</v>
      </c>
      <c r="CU1639" s="24"/>
      <c r="CV1639" s="24"/>
      <c r="CW1639" s="24"/>
      <c r="CX1639" s="24"/>
      <c r="CY1639" s="24"/>
      <c r="CZ1639" s="24"/>
      <c r="DA1639" s="24"/>
      <c r="DB1639" s="24"/>
      <c r="DC1639" s="24"/>
      <c r="DD1639" s="64"/>
      <c r="DJ1639" s="39"/>
    </row>
    <row r="1640" spans="2:114" x14ac:dyDescent="0.2">
      <c r="B1640" s="61" t="str">
        <f>IF(A1640="","",IF(U1641="","DB",U1641&amp;V1641&amp;W1641&amp;X1641&amp;Y1641&amp;Z1641&amp;AL1641&amp;AM1641&amp;AN1641&amp;AO1641&amp;AP1641&amp;AQ1641&amp;AR1641&amp;#REF!))</f>
        <v/>
      </c>
      <c r="C1640" s="7" t="str">
        <f t="shared" si="2416"/>
        <v/>
      </c>
      <c r="D1640" s="60">
        <f t="shared" si="2417"/>
        <v>0</v>
      </c>
      <c r="E1640" s="7" t="e">
        <f>IF(COUNTBLANK(BE1641:BI1641)=5,#REF!&amp;",",IF(COUNTBLANK(U1641:AR1641)=1,T1641&amp;","&amp;T1641&amp;","&amp;T1641&amp;","&amp;T1641&amp;","&amp;T1641&amp;","&amp;T1641&amp;","&amp;T1641&amp;","&amp;T1641&amp;","&amp;T1641&amp;","&amp;T1641&amp;","&amp;T1641&amp;","&amp;T1641&amp;","&amp;T1641&amp;",",T1641&amp;","&amp;T1641&amp;","&amp;T1641&amp;","&amp;T1641&amp;","&amp;T1641&amp;","&amp;T1641&amp;","&amp;T1641&amp;","&amp;T1641&amp;","&amp;T1641&amp;","&amp;T1641&amp;","&amp;T1641&amp;","&amp;T1641&amp;","&amp;T1641&amp;","&amp;T1641&amp;","))</f>
        <v>#REF!</v>
      </c>
      <c r="F1640" s="72" t="str">
        <f t="shared" si="2429"/>
        <v/>
      </c>
      <c r="G1640" s="73">
        <f t="shared" si="2418"/>
        <v>0</v>
      </c>
      <c r="H1640" s="112">
        <f t="shared" si="2419"/>
        <v>0</v>
      </c>
      <c r="I1640" s="112">
        <f t="shared" si="2420"/>
        <v>0</v>
      </c>
      <c r="J1640" s="74" t="e">
        <f>COUNTIF(#REF!,"E")</f>
        <v>#REF!</v>
      </c>
      <c r="K1640" s="74" t="e">
        <f>COUNTIF(#REF!,"O")</f>
        <v>#REF!</v>
      </c>
      <c r="L1640" s="74" t="e">
        <f t="shared" si="2421"/>
        <v>#REF!</v>
      </c>
      <c r="M1640" s="113" t="e">
        <f t="shared" si="2422"/>
        <v>#REF!</v>
      </c>
      <c r="N1640" s="60"/>
      <c r="O1640" s="61"/>
      <c r="P1640" s="61"/>
      <c r="Q1640" s="61"/>
      <c r="R1640" s="61"/>
      <c r="S1640" s="7"/>
      <c r="T1640" s="67" t="str">
        <f t="shared" si="2379"/>
        <v/>
      </c>
      <c r="U1640" s="76" t="str">
        <f>IF($A1639&lt;&gt;"",IF(OR(CR1639&lt;&gt;0,CS1639&lt;&gt;0,#REF!&lt;$BB$3),"",IF(#REF!="LER","01,",IF(#REF!="LOR","01,",IF(#REF!="LEB","02,",IF(#REF!="LOB","01,",IF(#REF!="HER","19,",IF(#REF!="HOR","19,",IF(#REF!="HEB","20,",IF(#REF!="HOB","19,",""))))))))),"")</f>
        <v/>
      </c>
      <c r="V1640" s="76" t="str">
        <f>IF($A1639&lt;&gt;"",IF(OR(CR1639&lt;&gt;0,CS1639&lt;&gt;0,#REF!&lt;$BB$3),"",IF(#REF!="LER","02,",IF(#REF!="LOR","03,",IF(#REF!="LEB","04,",IF(#REF!="LOB","02,",IF(#REF!="HER","20,",IF(#REF!="HOR","21,",IF(#REF!="HEB","22,",IF(#REF!="HOB","20,",""))))))))),"")</f>
        <v/>
      </c>
      <c r="W1640" s="76" t="str">
        <f>IF($A1639&lt;&gt;"",IF(OR(CR1639&lt;&gt;0,CS1639&lt;&gt;0,#REF!&lt;$BB$3),"",IF(#REF!="LER","03,",IF(#REF!="LOR","05,",IF(#REF!="LEB","06,",IF(#REF!="LOB","03,",IF(#REF!="HER","21,",IF(#REF!="HOR","23,",IF(#REF!="HEB","24,",IF(#REF!="HOB","21,",""))))))))),"")</f>
        <v/>
      </c>
      <c r="X1640" s="76" t="str">
        <f>IF($A1639&lt;&gt;"",IF(OR(CR1639&lt;&gt;0,CS1639&lt;&gt;0,#REF!&lt;$BB$3),"",IF(#REF!="LER","04,",IF(#REF!="LOR","07,",IF(#REF!="LEB","08,",IF(#REF!="LOB","04,",IF(#REF!="HER","22,",IF(#REF!="HOR","25,",IF(#REF!="HEB","26,",IF(#REF!="HOB","22,",""))))))))),"")</f>
        <v/>
      </c>
      <c r="Y1640" s="76" t="str">
        <f>IF($A1639&lt;&gt;"",IF(OR(CR1639&lt;&gt;0,CS1639&lt;&gt;0,#REF!&lt;$BB$3),"",IF(#REF!="LER","05,",IF(#REF!="LOR","09,",IF(#REF!="LEB","10,",IF(#REF!="LOB","05,",IF(#REF!="HER","23,",IF(#REF!="HOR","27,",IF(#REF!="HEB","28,",IF(#REF!="HOB","23,",""))))))))),"")</f>
        <v/>
      </c>
      <c r="Z1640" s="76" t="str">
        <f>IF($A1639&lt;&gt;"",IF(OR(CR1639&lt;&gt;0,CS1639&lt;&gt;0,#REF!&lt;$BB$3),"",IF(#REF!="LER","06,",IF(#REF!="LOR","11,",IF(#REF!="LEB","11,",IF(#REF!="LOB","06,",IF(#REF!="HER","24,",IF(#REF!="HOR","29,",IF(#REF!="HEB","29,",IF(#REF!="HOB","24,",""))))))))),"")</f>
        <v/>
      </c>
      <c r="AA1640" s="60" t="b">
        <f t="shared" si="2387"/>
        <v>0</v>
      </c>
      <c r="AB1640" s="60" t="b">
        <f t="shared" si="2388"/>
        <v>0</v>
      </c>
      <c r="AC1640" s="60" t="b">
        <f t="shared" si="2389"/>
        <v>0</v>
      </c>
      <c r="AD1640" s="60" t="b">
        <f t="shared" si="2390"/>
        <v>0</v>
      </c>
      <c r="AE1640" s="60" t="b">
        <f t="shared" si="2391"/>
        <v>0</v>
      </c>
      <c r="AF1640" s="60" t="b">
        <f t="shared" si="2392"/>
        <v>0</v>
      </c>
      <c r="AG1640" s="60"/>
      <c r="AH1640" s="60"/>
      <c r="AI1640" s="60"/>
      <c r="AJ1640" s="60"/>
      <c r="AK1640" s="67" t="str">
        <f t="shared" si="2380"/>
        <v/>
      </c>
      <c r="AL1640" s="76" t="str">
        <f>IF($A1639&lt;&gt;"",IF(OR(CR1639&lt;&gt;0,CS1639&lt;&gt;0,#REF!&lt;$BB$3),"",IF(#REF!="LER","07,",IF(#REF!="LOR","12,",IF(#REF!="LEB","12,",IF(#REF!="LOB","08,",IF(#REF!="HER","25,",IF(#REF!="HOR","30,",IF(#REF!="HEB","30,",IF(#REF!="HOB","25,",""))))))))),"")</f>
        <v/>
      </c>
      <c r="AM1640" s="76" t="str">
        <f>IF($A1639&lt;&gt;"",IF(OR(CR1639&lt;&gt;0,CS1639&lt;&gt;0,#REF!&lt;$BB$3),"",IF(#REF!="LER","08,",IF(#REF!="LOR","13,",IF(#REF!="LEB","13,",IF(#REF!="LOB","09,",IF(#REF!="HER","26,",IF(#REF!="HOR","31,",IF(#REF!="HEB","31,",IF(#REF!="HOB","26,",""))))))))),"")</f>
        <v/>
      </c>
      <c r="AN1640" s="118" t="str">
        <f t="shared" si="2413"/>
        <v/>
      </c>
      <c r="AO1640" s="76" t="str">
        <f>IF($A1639&lt;&gt;"",IF(OR(CR1639&lt;&gt;0,CS1639&lt;&gt;0,#REF!&lt;$BB$3),"",IF(#REF!="LER","10,",IF(#REF!="LOR","15,",IF(#REF!="LEB","15,",IF(#REF!="LOB","11,",IF(#REF!="HER","28,",IF(#REF!="HOR","33,",IF(#REF!="HEB","33,",IF(#REF!="HOB","28,",""))))))))),"")</f>
        <v/>
      </c>
      <c r="AP1640" s="76" t="str">
        <f>IF($A1639&lt;&gt;"",IF(OR(CR1639&lt;&gt;0,CS1639&lt;&gt;0,#REF!&lt;$BB$3),"",IF(#REF!="LER","12,",IF(#REF!="LOR","16,",IF(#REF!="LEB","16,",IF(#REF!="LOB","13,",IF(#REF!="HER","30,",IF(#REF!="HOR","34,",IF(#REF!="HEB","34,",IF(#REF!="HOB","29,",""))))))))),"")</f>
        <v/>
      </c>
      <c r="AQ1640" s="76" t="str">
        <f>IF($A1639&lt;&gt;"",IF(OR(CR1639&lt;&gt;0,CS1639&lt;&gt;0,#REF!&lt;$BB$3),"",IF(#REF!="LER","14,",IF(#REF!="LOR","17,",IF(#REF!="LEB","17,",IF(#REF!="LOB","15,",IF(#REF!="HER","32,",IF(#REF!="HOR","35,",IF(#REF!="HEB","35,",IF(#REF!="HOB","31,",""))))))))),"")</f>
        <v/>
      </c>
      <c r="AR1640" s="76" t="str">
        <f>IF($A1639&lt;&gt;"",IF(OR(CR1639&lt;&gt;0,CS1639&lt;&gt;0,#REF!&lt;$BB$3),"",IF(#REF!="LER","16,",IF(#REF!="LOR","18,",IF(#REF!="LEB","18,",IF(#REF!="LOB","17,",IF(#REF!="HER","34,",IF(#REF!="HOR","36,",IF(#REF!="HEB","36,",IF(#REF!="HOB","33,",""))))))))),"")</f>
        <v/>
      </c>
      <c r="AS1640" s="60" t="b">
        <f t="shared" si="2393"/>
        <v>0</v>
      </c>
      <c r="AT1640" s="60" t="b">
        <f t="shared" si="2394"/>
        <v>0</v>
      </c>
      <c r="AU1640" s="60" t="b">
        <f t="shared" si="2395"/>
        <v>0</v>
      </c>
      <c r="AV1640" s="60" t="b">
        <f t="shared" si="2396"/>
        <v>0</v>
      </c>
      <c r="AW1640" s="60" t="b">
        <f t="shared" si="2397"/>
        <v>0</v>
      </c>
      <c r="AX1640" s="60" t="b">
        <f t="shared" si="2398"/>
        <v>0</v>
      </c>
      <c r="AY1640" s="60" t="b">
        <f t="shared" si="2399"/>
        <v>0</v>
      </c>
      <c r="AZ1640" s="60"/>
      <c r="BA1640" s="60"/>
      <c r="BB1640" s="13">
        <f t="shared" si="2424"/>
        <v>0</v>
      </c>
      <c r="BC1640" s="11" t="e">
        <f>IF(#REF!&lt;&gt;"",S1640+BC1639,0)</f>
        <v>#REF!</v>
      </c>
      <c r="BD1640" s="67" t="str">
        <f t="shared" si="2381"/>
        <v/>
      </c>
      <c r="BE1640" s="76" t="str">
        <f>IF($A1639&lt;&gt;"",IF(OR(EE1639&lt;&gt;0,EF1639&lt;&gt;0,#REF!&lt;$BB$3),"",IF(#REF!="LER","01,",IF(#REF!="LOR","01,",IF(#REF!="LEB","02,",IF(#REF!="LOB","01,",IF(#REF!="HER","19,",IF(#REF!="HOR","19,",IF(#REF!="HEB","20,",IF(#REF!="HOB","19,",""))))))))),"")</f>
        <v/>
      </c>
      <c r="BF1640" s="76" t="str">
        <f>IF($A1639&lt;&gt;"",IF(OR(EE1639&lt;&gt;0,EF1639&lt;&gt;0,#REF!&lt;$BB$3),"",IF(#REF!="LER","02,",IF(#REF!="LOR","03,",IF(#REF!="LEB","04,",IF(#REF!="LOB","02,",IF(#REF!="HER","20,",IF(#REF!="HOR","21,",IF(#REF!="HEB","22,",IF(#REF!="HOB","20,",""))))))))),"")</f>
        <v/>
      </c>
      <c r="BG1640" s="76" t="str">
        <f>IF($A1639&lt;&gt;"",IF(OR(EE1639&lt;&gt;0,EF1639&lt;&gt;0,#REF!&lt;$BB$3),"",IF(#REF!="LER","03,",IF(#REF!="LOR","05,",IF(#REF!="LEB","06,",IF(#REF!="LOB","03,",IF(#REF!="HER","21,",IF(#REF!="HOR","23,",IF(#REF!="HEB","24,",IF(#REF!="HOB","21,",""))))))))),"")</f>
        <v/>
      </c>
      <c r="BH1640" s="76" t="str">
        <f>IF($A1639&lt;&gt;"",IF(OR(EE1639&lt;&gt;0,EF1639&lt;&gt;0,#REF!&lt;$BB$3),"",IF(#REF!="LER","04,",IF(#REF!="LOR","07,",IF(#REF!="LEB","08,",IF(#REF!="LOB","04,",IF(#REF!="HER","22,",IF(#REF!="HOR","25,",IF(#REF!="HEB","26,",IF(#REF!="HOB","22,",""))))))))),"")</f>
        <v/>
      </c>
      <c r="BI1640" s="76" t="str">
        <f>IF($A1639&lt;&gt;"",IF(OR(EE1639&lt;&gt;0,EF1639&lt;&gt;0,#REF!&lt;$BB$3),"",IF(#REF!="LER","05,",IF(#REF!="LOR","09,",IF(#REF!="LEB","10,",IF(#REF!="LOB","05,",IF(#REF!="HER","23,",IF(#REF!="HOR","27,",IF(#REF!="HEB","28,",IF(#REF!="HOB","23,",""))))))))),"")</f>
        <v/>
      </c>
      <c r="BJ1640" s="76" t="str">
        <f>IF($A1639&lt;&gt;"",IF(OR(EE1639&lt;&gt;0,EF1639&lt;&gt;0,#REF!&lt;$BB$3),"",IF(#REF!="LER","06,",IF(#REF!="LOR","11,",IF(#REF!="LEB","11,",IF(#REF!="LOB","06,",IF(#REF!="HER","24,",IF(#REF!="HOR","29,",IF(#REF!="HEB","29,",IF(#REF!="HOB","24,",""))))))))),"")</f>
        <v/>
      </c>
      <c r="BK1640" s="60" t="b">
        <f t="shared" si="2400"/>
        <v>0</v>
      </c>
      <c r="BL1640" s="60" t="b">
        <f t="shared" si="2401"/>
        <v>0</v>
      </c>
      <c r="BM1640" s="60" t="b">
        <f t="shared" si="2402"/>
        <v>0</v>
      </c>
      <c r="BN1640" s="60" t="b">
        <f t="shared" si="2403"/>
        <v>0</v>
      </c>
      <c r="BO1640" s="60" t="b">
        <f t="shared" si="2404"/>
        <v>0</v>
      </c>
      <c r="BP1640" s="60" t="b">
        <f t="shared" si="2405"/>
        <v>0</v>
      </c>
      <c r="BQ1640" s="60"/>
      <c r="BR1640" s="60"/>
      <c r="BS1640" s="92">
        <f t="shared" si="2432"/>
        <v>0</v>
      </c>
      <c r="BT1640" s="60"/>
      <c r="BU1640" s="60"/>
      <c r="BV1640" s="67" t="str">
        <f t="shared" si="2382"/>
        <v/>
      </c>
      <c r="BW1640" s="76" t="str">
        <f>IF($A1639&lt;&gt;"",IF(OR(EE1639&lt;&gt;0,EF1639&lt;&gt;0,#REF!&lt;$BB$3),"",IF(#REF!="LER","07,",IF(#REF!="LOR","12,",IF(#REF!="LEB","12,",IF(#REF!="LOB","08,",IF(#REF!="HER","25,",IF(#REF!="HOR","30,",IF(#REF!="HEB","30,",IF(#REF!="HOB","25,",""))))))))),"")</f>
        <v/>
      </c>
      <c r="BX1640" s="76" t="str">
        <f>IF($A1639&lt;&gt;"",IF(OR(EE1639&lt;&gt;0,EF1639&lt;&gt;0,#REF!&lt;$BB$3),"",IF(#REF!="LER","08,",IF(#REF!="LOR","13,",IF(#REF!="LEB","13,",IF(#REF!="LOB","09,",IF(#REF!="HER","26,",IF(#REF!="HOR","31,",IF(#REF!="HEB","31,",IF(#REF!="HOB","26,",""))))))))),"")</f>
        <v/>
      </c>
      <c r="BY1640" s="76" t="str">
        <f>IF($A1639&lt;&gt;"",IF(OR(EE1639&lt;&gt;0,EF1639&lt;&gt;0,#REF!&lt;$BB$3),"",IF(#REF!="LER","09,",IF(#REF!="LOR","14,",IF(#REF!="LEB","14,",IF(#REF!="LOB","10,",IF(#REF!="HER","27,",IF(#REF!="HOR","32,",IF(#REF!="HEB","32,",IF(#REF!="HOB","27,",""))))))))),"")</f>
        <v/>
      </c>
      <c r="BZ1640" s="76" t="str">
        <f>IF($A1639&lt;&gt;"",IF(OR(EE1639&lt;&gt;0,EF1639&lt;&gt;0,#REF!&lt;$BB$3),"",IF(#REF!="LER","10,",IF(#REF!="LOR","15,",IF(#REF!="LEB","15,",IF(#REF!="LOB","11,",IF(#REF!="HER","28,",IF(#REF!="HOR","33,",IF(#REF!="HEB","33,",IF(#REF!="HOB","28,",""))))))))),"")</f>
        <v/>
      </c>
      <c r="CA1640" s="76" t="str">
        <f>IF($A1639&lt;&gt;"",IF(OR(EE1639&lt;&gt;0,EF1639&lt;&gt;0,#REF!&lt;$BB$3),"",IF(#REF!="LER","12,",IF(#REF!="LOR","16,",IF(#REF!="LEB","16,",IF(#REF!="LOB","13,",IF(#REF!="HER","30,",IF(#REF!="HOR","34,",IF(#REF!="HEB","34,",IF(#REF!="HOB","29,",""))))))))),"")</f>
        <v/>
      </c>
      <c r="CB1640" s="76" t="str">
        <f>IF($A1639&lt;&gt;"",IF(OR(EE1639&lt;&gt;0,EF1639&lt;&gt;0,#REF!&lt;$BB$3),"",IF(#REF!="LER","14,",IF(#REF!="LOR","17,",IF(#REF!="LEB","17,",IF(#REF!="LOB","15,",IF(#REF!="HER","32,",IF(#REF!="HOR","35,",IF(#REF!="HEB","35,",IF(#REF!="HOB","31,",""))))))))),"")</f>
        <v/>
      </c>
      <c r="CC1640" s="76" t="str">
        <f>IF($A1639&lt;&gt;"",IF(OR(EE1639&lt;&gt;0,EF1639&lt;&gt;0,#REF!&lt;$BB$3),"",IF(#REF!="LER","16,",IF(#REF!="LOR","18,",IF(#REF!="LEB","18,",IF(#REF!="LOB","17,",IF(#REF!="HER","34,",IF(#REF!="HOR","36,",IF(#REF!="HEB","36,",IF(#REF!="HOB","33,",""))))))))),"")</f>
        <v/>
      </c>
      <c r="CD1640" s="60" t="b">
        <f t="shared" si="2406"/>
        <v>0</v>
      </c>
      <c r="CE1640" s="60" t="b">
        <f t="shared" si="2407"/>
        <v>0</v>
      </c>
      <c r="CF1640" s="60" t="b">
        <f t="shared" si="2408"/>
        <v>0</v>
      </c>
      <c r="CG1640" s="60" t="b">
        <f t="shared" si="2409"/>
        <v>0</v>
      </c>
      <c r="CH1640" s="60" t="b">
        <f t="shared" si="2410"/>
        <v>0</v>
      </c>
      <c r="CI1640" s="60" t="b">
        <f t="shared" si="2411"/>
        <v>0</v>
      </c>
      <c r="CJ1640" s="60" t="b">
        <f t="shared" si="2412"/>
        <v>0</v>
      </c>
      <c r="CK1640" s="60"/>
      <c r="CL1640" s="60"/>
      <c r="CM1640" s="92">
        <f t="shared" si="2433"/>
        <v>0</v>
      </c>
      <c r="CN1640" s="13">
        <f t="shared" si="2427"/>
        <v>0</v>
      </c>
      <c r="CO1640" s="11" t="e">
        <f>IF(#REF!&lt;&gt;"",BC1640+CO1639,0)</f>
        <v>#REF!</v>
      </c>
      <c r="CP1640" s="13">
        <f t="shared" si="2423"/>
        <v>0</v>
      </c>
      <c r="CQ1640" s="11">
        <f t="shared" si="2428"/>
        <v>0</v>
      </c>
      <c r="CR1640" s="57">
        <f t="shared" si="2385"/>
        <v>0</v>
      </c>
      <c r="CS1640" s="57">
        <f t="shared" si="2386"/>
        <v>0</v>
      </c>
      <c r="CT1640" s="57">
        <f t="shared" si="2376"/>
        <v>0</v>
      </c>
      <c r="CU1640" s="24"/>
      <c r="CV1640" s="24"/>
      <c r="CW1640" s="24"/>
      <c r="CX1640" s="24"/>
      <c r="CY1640" s="24"/>
      <c r="CZ1640" s="24"/>
      <c r="DA1640" s="24"/>
      <c r="DB1640" s="24"/>
      <c r="DC1640" s="24"/>
      <c r="DD1640" s="64"/>
      <c r="DJ1640" s="39"/>
    </row>
    <row r="1641" spans="2:114" x14ac:dyDescent="0.2">
      <c r="B1641" s="61" t="str">
        <f>IF(A1641="","",IF(U1642="","DB",U1642&amp;V1642&amp;W1642&amp;X1642&amp;Y1642&amp;Z1642&amp;AL1642&amp;AM1642&amp;AN1642&amp;AO1642&amp;AP1642&amp;AQ1642&amp;AR1642&amp;#REF!))</f>
        <v/>
      </c>
      <c r="C1641" s="7" t="str">
        <f t="shared" si="2416"/>
        <v/>
      </c>
      <c r="D1641" s="60">
        <f t="shared" si="2417"/>
        <v>0</v>
      </c>
      <c r="E1641" s="7" t="e">
        <f>IF(COUNTBLANK(BE1642:BI1642)=5,#REF!&amp;",",IF(COUNTBLANK(U1642:AR1642)=1,T1642&amp;","&amp;T1642&amp;","&amp;T1642&amp;","&amp;T1642&amp;","&amp;T1642&amp;","&amp;T1642&amp;","&amp;T1642&amp;","&amp;T1642&amp;","&amp;T1642&amp;","&amp;T1642&amp;","&amp;T1642&amp;","&amp;T1642&amp;","&amp;T1642&amp;",",T1642&amp;","&amp;T1642&amp;","&amp;T1642&amp;","&amp;T1642&amp;","&amp;T1642&amp;","&amp;T1642&amp;","&amp;T1642&amp;","&amp;T1642&amp;","&amp;T1642&amp;","&amp;T1642&amp;","&amp;T1642&amp;","&amp;T1642&amp;","&amp;T1642&amp;","&amp;T1642&amp;","))</f>
        <v>#REF!</v>
      </c>
      <c r="F1641" s="72" t="str">
        <f t="shared" si="2429"/>
        <v/>
      </c>
      <c r="G1641" s="73">
        <f t="shared" si="2418"/>
        <v>0</v>
      </c>
      <c r="H1641" s="112">
        <f t="shared" si="2419"/>
        <v>0</v>
      </c>
      <c r="I1641" s="112">
        <f t="shared" si="2420"/>
        <v>0</v>
      </c>
      <c r="J1641" s="74" t="e">
        <f>COUNTIF(#REF!,"E")</f>
        <v>#REF!</v>
      </c>
      <c r="K1641" s="74" t="e">
        <f>COUNTIF(#REF!,"O")</f>
        <v>#REF!</v>
      </c>
      <c r="L1641" s="74" t="e">
        <f t="shared" si="2421"/>
        <v>#REF!</v>
      </c>
      <c r="M1641" s="113" t="e">
        <f t="shared" si="2422"/>
        <v>#REF!</v>
      </c>
      <c r="N1641" s="60"/>
      <c r="O1641" s="61"/>
      <c r="P1641" s="61"/>
      <c r="Q1641" s="61"/>
      <c r="R1641" s="61"/>
      <c r="S1641" s="7"/>
      <c r="T1641" s="67" t="str">
        <f t="shared" si="2379"/>
        <v/>
      </c>
      <c r="U1641" s="76" t="str">
        <f>IF($A1640&lt;&gt;"",IF(OR(CR1640&lt;&gt;0,CS1640&lt;&gt;0,#REF!&lt;$BB$3),"",IF(#REF!="LER","01,",IF(#REF!="LOR","01,",IF(#REF!="LEB","02,",IF(#REF!="LOB","01,",IF(#REF!="HER","19,",IF(#REF!="HOR","19,",IF(#REF!="HEB","20,",IF(#REF!="HOB","19,",""))))))))),"")</f>
        <v/>
      </c>
      <c r="V1641" s="76" t="str">
        <f>IF($A1640&lt;&gt;"",IF(OR(CR1640&lt;&gt;0,CS1640&lt;&gt;0,#REF!&lt;$BB$3),"",IF(#REF!="LER","02,",IF(#REF!="LOR","03,",IF(#REF!="LEB","04,",IF(#REF!="LOB","02,",IF(#REF!="HER","20,",IF(#REF!="HOR","21,",IF(#REF!="HEB","22,",IF(#REF!="HOB","20,",""))))))))),"")</f>
        <v/>
      </c>
      <c r="W1641" s="76" t="str">
        <f>IF($A1640&lt;&gt;"",IF(OR(CR1640&lt;&gt;0,CS1640&lt;&gt;0,#REF!&lt;$BB$3),"",IF(#REF!="LER","03,",IF(#REF!="LOR","05,",IF(#REF!="LEB","06,",IF(#REF!="LOB","03,",IF(#REF!="HER","21,",IF(#REF!="HOR","23,",IF(#REF!="HEB","24,",IF(#REF!="HOB","21,",""))))))))),"")</f>
        <v/>
      </c>
      <c r="X1641" s="76" t="str">
        <f>IF($A1640&lt;&gt;"",IF(OR(CR1640&lt;&gt;0,CS1640&lt;&gt;0,#REF!&lt;$BB$3),"",IF(#REF!="LER","04,",IF(#REF!="LOR","07,",IF(#REF!="LEB","08,",IF(#REF!="LOB","04,",IF(#REF!="HER","22,",IF(#REF!="HOR","25,",IF(#REF!="HEB","26,",IF(#REF!="HOB","22,",""))))))))),"")</f>
        <v/>
      </c>
      <c r="Y1641" s="76" t="str">
        <f>IF($A1640&lt;&gt;"",IF(OR(CR1640&lt;&gt;0,CS1640&lt;&gt;0,#REF!&lt;$BB$3),"",IF(#REF!="LER","05,",IF(#REF!="LOR","09,",IF(#REF!="LEB","10,",IF(#REF!="LOB","05,",IF(#REF!="HER","23,",IF(#REF!="HOR","27,",IF(#REF!="HEB","28,",IF(#REF!="HOB","23,",""))))))))),"")</f>
        <v/>
      </c>
      <c r="Z1641" s="76" t="str">
        <f>IF($A1640&lt;&gt;"",IF(OR(CR1640&lt;&gt;0,CS1640&lt;&gt;0,#REF!&lt;$BB$3),"",IF(#REF!="LER","06,",IF(#REF!="LOR","11,",IF(#REF!="LEB","11,",IF(#REF!="LOB","06,",IF(#REF!="HER","24,",IF(#REF!="HOR","29,",IF(#REF!="HEB","29,",IF(#REF!="HOB","24,",""))))))))),"")</f>
        <v/>
      </c>
      <c r="AA1641" s="60" t="b">
        <f t="shared" si="2387"/>
        <v>0</v>
      </c>
      <c r="AB1641" s="60" t="b">
        <f t="shared" si="2388"/>
        <v>0</v>
      </c>
      <c r="AC1641" s="60" t="b">
        <f t="shared" si="2389"/>
        <v>0</v>
      </c>
      <c r="AD1641" s="60" t="b">
        <f t="shared" si="2390"/>
        <v>0</v>
      </c>
      <c r="AE1641" s="60" t="b">
        <f t="shared" si="2391"/>
        <v>0</v>
      </c>
      <c r="AF1641" s="60" t="b">
        <f t="shared" si="2392"/>
        <v>0</v>
      </c>
      <c r="AG1641" s="60"/>
      <c r="AH1641" s="60"/>
      <c r="AI1641" s="60"/>
      <c r="AJ1641" s="60"/>
      <c r="AK1641" s="67" t="str">
        <f t="shared" si="2380"/>
        <v/>
      </c>
      <c r="AL1641" s="76" t="str">
        <f>IF($A1640&lt;&gt;"",IF(OR(CR1640&lt;&gt;0,CS1640&lt;&gt;0,#REF!&lt;$BB$3),"",IF(#REF!="LER","07,",IF(#REF!="LOR","12,",IF(#REF!="LEB","12,",IF(#REF!="LOB","08,",IF(#REF!="HER","25,",IF(#REF!="HOR","30,",IF(#REF!="HEB","30,",IF(#REF!="HOB","25,",""))))))))),"")</f>
        <v/>
      </c>
      <c r="AM1641" s="76" t="str">
        <f>IF($A1640&lt;&gt;"",IF(OR(CR1640&lt;&gt;0,CS1640&lt;&gt;0,#REF!&lt;$BB$3),"",IF(#REF!="LER","08,",IF(#REF!="LOR","13,",IF(#REF!="LEB","13,",IF(#REF!="LOB","09,",IF(#REF!="HER","26,",IF(#REF!="HOR","31,",IF(#REF!="HEB","31,",IF(#REF!="HOB","26,",""))))))))),"")</f>
        <v/>
      </c>
      <c r="AN1641" s="118" t="str">
        <f t="shared" si="2413"/>
        <v/>
      </c>
      <c r="AO1641" s="76" t="str">
        <f>IF($A1640&lt;&gt;"",IF(OR(CR1640&lt;&gt;0,CS1640&lt;&gt;0,#REF!&lt;$BB$3),"",IF(#REF!="LER","10,",IF(#REF!="LOR","15,",IF(#REF!="LEB","15,",IF(#REF!="LOB","11,",IF(#REF!="HER","28,",IF(#REF!="HOR","33,",IF(#REF!="HEB","33,",IF(#REF!="HOB","28,",""))))))))),"")</f>
        <v/>
      </c>
      <c r="AP1641" s="76" t="str">
        <f>IF($A1640&lt;&gt;"",IF(OR(CR1640&lt;&gt;0,CS1640&lt;&gt;0,#REF!&lt;$BB$3),"",IF(#REF!="LER","12,",IF(#REF!="LOR","16,",IF(#REF!="LEB","16,",IF(#REF!="LOB","13,",IF(#REF!="HER","30,",IF(#REF!="HOR","34,",IF(#REF!="HEB","34,",IF(#REF!="HOB","29,",""))))))))),"")</f>
        <v/>
      </c>
      <c r="AQ1641" s="76" t="str">
        <f>IF($A1640&lt;&gt;"",IF(OR(CR1640&lt;&gt;0,CS1640&lt;&gt;0,#REF!&lt;$BB$3),"",IF(#REF!="LER","14,",IF(#REF!="LOR","17,",IF(#REF!="LEB","17,",IF(#REF!="LOB","15,",IF(#REF!="HER","32,",IF(#REF!="HOR","35,",IF(#REF!="HEB","35,",IF(#REF!="HOB","31,",""))))))))),"")</f>
        <v/>
      </c>
      <c r="AR1641" s="76" t="str">
        <f>IF($A1640&lt;&gt;"",IF(OR(CR1640&lt;&gt;0,CS1640&lt;&gt;0,#REF!&lt;$BB$3),"",IF(#REF!="LER","16,",IF(#REF!="LOR","18,",IF(#REF!="LEB","18,",IF(#REF!="LOB","17,",IF(#REF!="HER","34,",IF(#REF!="HOR","36,",IF(#REF!="HEB","36,",IF(#REF!="HOB","33,",""))))))))),"")</f>
        <v/>
      </c>
      <c r="AS1641" s="60" t="b">
        <f t="shared" si="2393"/>
        <v>0</v>
      </c>
      <c r="AT1641" s="60" t="b">
        <f t="shared" si="2394"/>
        <v>0</v>
      </c>
      <c r="AU1641" s="60" t="b">
        <f t="shared" si="2395"/>
        <v>0</v>
      </c>
      <c r="AV1641" s="60" t="b">
        <f t="shared" si="2396"/>
        <v>0</v>
      </c>
      <c r="AW1641" s="60" t="b">
        <f t="shared" si="2397"/>
        <v>0</v>
      </c>
      <c r="AX1641" s="60" t="b">
        <f t="shared" si="2398"/>
        <v>0</v>
      </c>
      <c r="AY1641" s="60" t="b">
        <f t="shared" si="2399"/>
        <v>0</v>
      </c>
      <c r="AZ1641" s="60"/>
      <c r="BA1641" s="60"/>
      <c r="BB1641" s="13">
        <f t="shared" si="2424"/>
        <v>0</v>
      </c>
      <c r="BC1641" s="11" t="e">
        <f>IF(#REF!&lt;&gt;"",S1641+BC1640,0)</f>
        <v>#REF!</v>
      </c>
      <c r="BD1641" s="67" t="str">
        <f t="shared" si="2381"/>
        <v/>
      </c>
      <c r="BE1641" s="76" t="str">
        <f>IF($A1640&lt;&gt;"",IF(OR(EE1640&lt;&gt;0,EF1640&lt;&gt;0,#REF!&lt;$BB$3),"",IF(#REF!="LER","01,",IF(#REF!="LOR","01,",IF(#REF!="LEB","02,",IF(#REF!="LOB","01,",IF(#REF!="HER","19,",IF(#REF!="HOR","19,",IF(#REF!="HEB","20,",IF(#REF!="HOB","19,",""))))))))),"")</f>
        <v/>
      </c>
      <c r="BF1641" s="76" t="str">
        <f>IF($A1640&lt;&gt;"",IF(OR(EE1640&lt;&gt;0,EF1640&lt;&gt;0,#REF!&lt;$BB$3),"",IF(#REF!="LER","02,",IF(#REF!="LOR","03,",IF(#REF!="LEB","04,",IF(#REF!="LOB","02,",IF(#REF!="HER","20,",IF(#REF!="HOR","21,",IF(#REF!="HEB","22,",IF(#REF!="HOB","20,",""))))))))),"")</f>
        <v/>
      </c>
      <c r="BG1641" s="76" t="str">
        <f>IF($A1640&lt;&gt;"",IF(OR(EE1640&lt;&gt;0,EF1640&lt;&gt;0,#REF!&lt;$BB$3),"",IF(#REF!="LER","03,",IF(#REF!="LOR","05,",IF(#REF!="LEB","06,",IF(#REF!="LOB","03,",IF(#REF!="HER","21,",IF(#REF!="HOR","23,",IF(#REF!="HEB","24,",IF(#REF!="HOB","21,",""))))))))),"")</f>
        <v/>
      </c>
      <c r="BH1641" s="76" t="str">
        <f>IF($A1640&lt;&gt;"",IF(OR(EE1640&lt;&gt;0,EF1640&lt;&gt;0,#REF!&lt;$BB$3),"",IF(#REF!="LER","04,",IF(#REF!="LOR","07,",IF(#REF!="LEB","08,",IF(#REF!="LOB","04,",IF(#REF!="HER","22,",IF(#REF!="HOR","25,",IF(#REF!="HEB","26,",IF(#REF!="HOB","22,",""))))))))),"")</f>
        <v/>
      </c>
      <c r="BI1641" s="76" t="str">
        <f>IF($A1640&lt;&gt;"",IF(OR(EE1640&lt;&gt;0,EF1640&lt;&gt;0,#REF!&lt;$BB$3),"",IF(#REF!="LER","05,",IF(#REF!="LOR","09,",IF(#REF!="LEB","10,",IF(#REF!="LOB","05,",IF(#REF!="HER","23,",IF(#REF!="HOR","27,",IF(#REF!="HEB","28,",IF(#REF!="HOB","23,",""))))))))),"")</f>
        <v/>
      </c>
      <c r="BJ1641" s="76" t="str">
        <f>IF($A1640&lt;&gt;"",IF(OR(EE1640&lt;&gt;0,EF1640&lt;&gt;0,#REF!&lt;$BB$3),"",IF(#REF!="LER","06,",IF(#REF!="LOR","11,",IF(#REF!="LEB","11,",IF(#REF!="LOB","06,",IF(#REF!="HER","24,",IF(#REF!="HOR","29,",IF(#REF!="HEB","29,",IF(#REF!="HOB","24,",""))))))))),"")</f>
        <v/>
      </c>
      <c r="BK1641" s="60" t="b">
        <f t="shared" si="2400"/>
        <v>0</v>
      </c>
      <c r="BL1641" s="60" t="b">
        <f t="shared" si="2401"/>
        <v>0</v>
      </c>
      <c r="BM1641" s="60" t="b">
        <f t="shared" si="2402"/>
        <v>0</v>
      </c>
      <c r="BN1641" s="60" t="b">
        <f t="shared" si="2403"/>
        <v>0</v>
      </c>
      <c r="BO1641" s="60" t="b">
        <f t="shared" si="2404"/>
        <v>0</v>
      </c>
      <c r="BP1641" s="60" t="b">
        <f t="shared" si="2405"/>
        <v>0</v>
      </c>
      <c r="BQ1641" s="60"/>
      <c r="BR1641" s="60"/>
      <c r="BS1641" s="92">
        <f t="shared" si="2432"/>
        <v>0</v>
      </c>
      <c r="BT1641" s="60"/>
      <c r="BU1641" s="60"/>
      <c r="BV1641" s="67" t="str">
        <f t="shared" si="2382"/>
        <v/>
      </c>
      <c r="BW1641" s="76" t="str">
        <f>IF($A1640&lt;&gt;"",IF(OR(EE1640&lt;&gt;0,EF1640&lt;&gt;0,#REF!&lt;$BB$3),"",IF(#REF!="LER","07,",IF(#REF!="LOR","12,",IF(#REF!="LEB","12,",IF(#REF!="LOB","08,",IF(#REF!="HER","25,",IF(#REF!="HOR","30,",IF(#REF!="HEB","30,",IF(#REF!="HOB","25,",""))))))))),"")</f>
        <v/>
      </c>
      <c r="BX1641" s="76" t="str">
        <f>IF($A1640&lt;&gt;"",IF(OR(EE1640&lt;&gt;0,EF1640&lt;&gt;0,#REF!&lt;$BB$3),"",IF(#REF!="LER","08,",IF(#REF!="LOR","13,",IF(#REF!="LEB","13,",IF(#REF!="LOB","09,",IF(#REF!="HER","26,",IF(#REF!="HOR","31,",IF(#REF!="HEB","31,",IF(#REF!="HOB","26,",""))))))))),"")</f>
        <v/>
      </c>
      <c r="BY1641" s="76" t="str">
        <f>IF($A1640&lt;&gt;"",IF(OR(EE1640&lt;&gt;0,EF1640&lt;&gt;0,#REF!&lt;$BB$3),"",IF(#REF!="LER","09,",IF(#REF!="LOR","14,",IF(#REF!="LEB","14,",IF(#REF!="LOB","10,",IF(#REF!="HER","27,",IF(#REF!="HOR","32,",IF(#REF!="HEB","32,",IF(#REF!="HOB","27,",""))))))))),"")</f>
        <v/>
      </c>
      <c r="BZ1641" s="76" t="str">
        <f>IF($A1640&lt;&gt;"",IF(OR(EE1640&lt;&gt;0,EF1640&lt;&gt;0,#REF!&lt;$BB$3),"",IF(#REF!="LER","10,",IF(#REF!="LOR","15,",IF(#REF!="LEB","15,",IF(#REF!="LOB","11,",IF(#REF!="HER","28,",IF(#REF!="HOR","33,",IF(#REF!="HEB","33,",IF(#REF!="HOB","28,",""))))))))),"")</f>
        <v/>
      </c>
      <c r="CA1641" s="76" t="str">
        <f>IF($A1640&lt;&gt;"",IF(OR(EE1640&lt;&gt;0,EF1640&lt;&gt;0,#REF!&lt;$BB$3),"",IF(#REF!="LER","12,",IF(#REF!="LOR","16,",IF(#REF!="LEB","16,",IF(#REF!="LOB","13,",IF(#REF!="HER","30,",IF(#REF!="HOR","34,",IF(#REF!="HEB","34,",IF(#REF!="HOB","29,",""))))))))),"")</f>
        <v/>
      </c>
      <c r="CB1641" s="76" t="str">
        <f>IF($A1640&lt;&gt;"",IF(OR(EE1640&lt;&gt;0,EF1640&lt;&gt;0,#REF!&lt;$BB$3),"",IF(#REF!="LER","14,",IF(#REF!="LOR","17,",IF(#REF!="LEB","17,",IF(#REF!="LOB","15,",IF(#REF!="HER","32,",IF(#REF!="HOR","35,",IF(#REF!="HEB","35,",IF(#REF!="HOB","31,",""))))))))),"")</f>
        <v/>
      </c>
      <c r="CC1641" s="76" t="str">
        <f>IF($A1640&lt;&gt;"",IF(OR(EE1640&lt;&gt;0,EF1640&lt;&gt;0,#REF!&lt;$BB$3),"",IF(#REF!="LER","16,",IF(#REF!="LOR","18,",IF(#REF!="LEB","18,",IF(#REF!="LOB","17,",IF(#REF!="HER","34,",IF(#REF!="HOR","36,",IF(#REF!="HEB","36,",IF(#REF!="HOB","33,",""))))))))),"")</f>
        <v/>
      </c>
      <c r="CD1641" s="60" t="b">
        <f t="shared" si="2406"/>
        <v>0</v>
      </c>
      <c r="CE1641" s="60" t="b">
        <f t="shared" si="2407"/>
        <v>0</v>
      </c>
      <c r="CF1641" s="60" t="b">
        <f t="shared" si="2408"/>
        <v>0</v>
      </c>
      <c r="CG1641" s="60" t="b">
        <f t="shared" si="2409"/>
        <v>0</v>
      </c>
      <c r="CH1641" s="60" t="b">
        <f t="shared" si="2410"/>
        <v>0</v>
      </c>
      <c r="CI1641" s="60" t="b">
        <f t="shared" si="2411"/>
        <v>0</v>
      </c>
      <c r="CJ1641" s="60" t="b">
        <f t="shared" si="2412"/>
        <v>0</v>
      </c>
      <c r="CK1641" s="60"/>
      <c r="CL1641" s="60"/>
      <c r="CM1641" s="92">
        <f t="shared" si="2433"/>
        <v>0</v>
      </c>
      <c r="CN1641" s="13">
        <f t="shared" si="2427"/>
        <v>0</v>
      </c>
      <c r="CO1641" s="11" t="e">
        <f>IF(#REF!&lt;&gt;"",BC1641+CO1640,0)</f>
        <v>#REF!</v>
      </c>
      <c r="CP1641" s="13">
        <f t="shared" si="2423"/>
        <v>0</v>
      </c>
      <c r="CQ1641" s="11">
        <f t="shared" si="2428"/>
        <v>0</v>
      </c>
      <c r="CR1641" s="57">
        <f t="shared" si="2385"/>
        <v>0</v>
      </c>
      <c r="CS1641" s="57">
        <f t="shared" si="2386"/>
        <v>0</v>
      </c>
      <c r="CT1641" s="57">
        <f t="shared" si="2376"/>
        <v>0</v>
      </c>
      <c r="CU1641" s="24"/>
      <c r="CV1641" s="24"/>
      <c r="CW1641" s="24"/>
      <c r="CX1641" s="24"/>
      <c r="CY1641" s="24"/>
      <c r="CZ1641" s="24"/>
      <c r="DA1641" s="24"/>
      <c r="DB1641" s="24"/>
      <c r="DC1641" s="24"/>
      <c r="DD1641" s="64"/>
      <c r="DJ1641" s="39"/>
    </row>
    <row r="1642" spans="2:114" x14ac:dyDescent="0.2">
      <c r="B1642" s="61" t="str">
        <f>IF(A1642="","",IF(U1643="","DB",U1643&amp;V1643&amp;W1643&amp;X1643&amp;Y1643&amp;Z1643&amp;AL1643&amp;AM1643&amp;AN1643&amp;AO1643&amp;AP1643&amp;AQ1643&amp;AR1643&amp;#REF!))</f>
        <v/>
      </c>
      <c r="C1642" s="7" t="str">
        <f t="shared" si="2416"/>
        <v/>
      </c>
      <c r="D1642" s="60">
        <f t="shared" si="2417"/>
        <v>0</v>
      </c>
      <c r="E1642" s="7" t="e">
        <f>IF(COUNTBLANK(BE1643:BI1643)=5,#REF!&amp;",",IF(COUNTBLANK(U1643:AR1643)=1,T1643&amp;","&amp;T1643&amp;","&amp;T1643&amp;","&amp;T1643&amp;","&amp;T1643&amp;","&amp;T1643&amp;","&amp;T1643&amp;","&amp;T1643&amp;","&amp;T1643&amp;","&amp;T1643&amp;","&amp;T1643&amp;","&amp;T1643&amp;","&amp;T1643&amp;",",T1643&amp;","&amp;T1643&amp;","&amp;T1643&amp;","&amp;T1643&amp;","&amp;T1643&amp;","&amp;T1643&amp;","&amp;T1643&amp;","&amp;T1643&amp;","&amp;T1643&amp;","&amp;T1643&amp;","&amp;T1643&amp;","&amp;T1643&amp;","&amp;T1643&amp;","&amp;T1643&amp;","))</f>
        <v>#REF!</v>
      </c>
      <c r="F1642" s="72" t="str">
        <f t="shared" si="2429"/>
        <v/>
      </c>
      <c r="G1642" s="73">
        <f t="shared" si="2418"/>
        <v>0</v>
      </c>
      <c r="H1642" s="112">
        <f t="shared" si="2419"/>
        <v>0</v>
      </c>
      <c r="I1642" s="112">
        <f t="shared" si="2420"/>
        <v>0</v>
      </c>
      <c r="J1642" s="74" t="e">
        <f>COUNTIF(#REF!,"E")</f>
        <v>#REF!</v>
      </c>
      <c r="K1642" s="74" t="e">
        <f>COUNTIF(#REF!,"O")</f>
        <v>#REF!</v>
      </c>
      <c r="L1642" s="74" t="e">
        <f t="shared" si="2421"/>
        <v>#REF!</v>
      </c>
      <c r="M1642" s="113" t="e">
        <f t="shared" si="2422"/>
        <v>#REF!</v>
      </c>
      <c r="N1642" s="60"/>
      <c r="O1642" s="61"/>
      <c r="P1642" s="61"/>
      <c r="Q1642" s="61"/>
      <c r="R1642" s="61"/>
      <c r="S1642" s="7"/>
      <c r="T1642" s="67" t="str">
        <f t="shared" si="2379"/>
        <v/>
      </c>
      <c r="U1642" s="76" t="str">
        <f>IF($A1641&lt;&gt;"",IF(OR(CR1641&lt;&gt;0,CS1641&lt;&gt;0,#REF!&lt;$BB$3),"",IF(#REF!="LER","01,",IF(#REF!="LOR","01,",IF(#REF!="LEB","02,",IF(#REF!="LOB","01,",IF(#REF!="HER","19,",IF(#REF!="HOR","19,",IF(#REF!="HEB","20,",IF(#REF!="HOB","19,",""))))))))),"")</f>
        <v/>
      </c>
      <c r="V1642" s="76" t="str">
        <f>IF($A1641&lt;&gt;"",IF(OR(CR1641&lt;&gt;0,CS1641&lt;&gt;0,#REF!&lt;$BB$3),"",IF(#REF!="LER","02,",IF(#REF!="LOR","03,",IF(#REF!="LEB","04,",IF(#REF!="LOB","02,",IF(#REF!="HER","20,",IF(#REF!="HOR","21,",IF(#REF!="HEB","22,",IF(#REF!="HOB","20,",""))))))))),"")</f>
        <v/>
      </c>
      <c r="W1642" s="76" t="str">
        <f>IF($A1641&lt;&gt;"",IF(OR(CR1641&lt;&gt;0,CS1641&lt;&gt;0,#REF!&lt;$BB$3),"",IF(#REF!="LER","03,",IF(#REF!="LOR","05,",IF(#REF!="LEB","06,",IF(#REF!="LOB","03,",IF(#REF!="HER","21,",IF(#REF!="HOR","23,",IF(#REF!="HEB","24,",IF(#REF!="HOB","21,",""))))))))),"")</f>
        <v/>
      </c>
      <c r="X1642" s="76" t="str">
        <f>IF($A1641&lt;&gt;"",IF(OR(CR1641&lt;&gt;0,CS1641&lt;&gt;0,#REF!&lt;$BB$3),"",IF(#REF!="LER","04,",IF(#REF!="LOR","07,",IF(#REF!="LEB","08,",IF(#REF!="LOB","04,",IF(#REF!="HER","22,",IF(#REF!="HOR","25,",IF(#REF!="HEB","26,",IF(#REF!="HOB","22,",""))))))))),"")</f>
        <v/>
      </c>
      <c r="Y1642" s="76" t="str">
        <f>IF($A1641&lt;&gt;"",IF(OR(CR1641&lt;&gt;0,CS1641&lt;&gt;0,#REF!&lt;$BB$3),"",IF(#REF!="LER","05,",IF(#REF!="LOR","09,",IF(#REF!="LEB","10,",IF(#REF!="LOB","05,",IF(#REF!="HER","23,",IF(#REF!="HOR","27,",IF(#REF!="HEB","28,",IF(#REF!="HOB","23,",""))))))))),"")</f>
        <v/>
      </c>
      <c r="Z1642" s="76" t="str">
        <f>IF($A1641&lt;&gt;"",IF(OR(CR1641&lt;&gt;0,CS1641&lt;&gt;0,#REF!&lt;$BB$3),"",IF(#REF!="LER","06,",IF(#REF!="LOR","11,",IF(#REF!="LEB","11,",IF(#REF!="LOB","06,",IF(#REF!="HER","24,",IF(#REF!="HOR","29,",IF(#REF!="HEB","29,",IF(#REF!="HOB","24,",""))))))))),"")</f>
        <v/>
      </c>
      <c r="AA1642" s="60" t="b">
        <f t="shared" si="2387"/>
        <v>0</v>
      </c>
      <c r="AB1642" s="60" t="b">
        <f t="shared" si="2388"/>
        <v>0</v>
      </c>
      <c r="AC1642" s="60" t="b">
        <f t="shared" si="2389"/>
        <v>0</v>
      </c>
      <c r="AD1642" s="60" t="b">
        <f t="shared" si="2390"/>
        <v>0</v>
      </c>
      <c r="AE1642" s="60" t="b">
        <f t="shared" si="2391"/>
        <v>0</v>
      </c>
      <c r="AF1642" s="60" t="b">
        <f t="shared" si="2392"/>
        <v>0</v>
      </c>
      <c r="AG1642" s="60"/>
      <c r="AH1642" s="60"/>
      <c r="AI1642" s="60"/>
      <c r="AJ1642" s="60"/>
      <c r="AK1642" s="67" t="str">
        <f t="shared" si="2380"/>
        <v/>
      </c>
      <c r="AL1642" s="76" t="str">
        <f>IF($A1641&lt;&gt;"",IF(OR(CR1641&lt;&gt;0,CS1641&lt;&gt;0,#REF!&lt;$BB$3),"",IF(#REF!="LER","07,",IF(#REF!="LOR","12,",IF(#REF!="LEB","12,",IF(#REF!="LOB","08,",IF(#REF!="HER","25,",IF(#REF!="HOR","30,",IF(#REF!="HEB","30,",IF(#REF!="HOB","25,",""))))))))),"")</f>
        <v/>
      </c>
      <c r="AM1642" s="76" t="str">
        <f>IF($A1641&lt;&gt;"",IF(OR(CR1641&lt;&gt;0,CS1641&lt;&gt;0,#REF!&lt;$BB$3),"",IF(#REF!="LER","08,",IF(#REF!="LOR","13,",IF(#REF!="LEB","13,",IF(#REF!="LOB","09,",IF(#REF!="HER","26,",IF(#REF!="HOR","31,",IF(#REF!="HEB","31,",IF(#REF!="HOB","26,",""))))))))),"")</f>
        <v/>
      </c>
      <c r="AN1642" s="118" t="str">
        <f t="shared" si="2413"/>
        <v/>
      </c>
      <c r="AO1642" s="76" t="str">
        <f>IF($A1641&lt;&gt;"",IF(OR(CR1641&lt;&gt;0,CS1641&lt;&gt;0,#REF!&lt;$BB$3),"",IF(#REF!="LER","10,",IF(#REF!="LOR","15,",IF(#REF!="LEB","15,",IF(#REF!="LOB","11,",IF(#REF!="HER","28,",IF(#REF!="HOR","33,",IF(#REF!="HEB","33,",IF(#REF!="HOB","28,",""))))))))),"")</f>
        <v/>
      </c>
      <c r="AP1642" s="76" t="str">
        <f>IF($A1641&lt;&gt;"",IF(OR(CR1641&lt;&gt;0,CS1641&lt;&gt;0,#REF!&lt;$BB$3),"",IF(#REF!="LER","12,",IF(#REF!="LOR","16,",IF(#REF!="LEB","16,",IF(#REF!="LOB","13,",IF(#REF!="HER","30,",IF(#REF!="HOR","34,",IF(#REF!="HEB","34,",IF(#REF!="HOB","29,",""))))))))),"")</f>
        <v/>
      </c>
      <c r="AQ1642" s="76" t="str">
        <f>IF($A1641&lt;&gt;"",IF(OR(CR1641&lt;&gt;0,CS1641&lt;&gt;0,#REF!&lt;$BB$3),"",IF(#REF!="LER","14,",IF(#REF!="LOR","17,",IF(#REF!="LEB","17,",IF(#REF!="LOB","15,",IF(#REF!="HER","32,",IF(#REF!="HOR","35,",IF(#REF!="HEB","35,",IF(#REF!="HOB","31,",""))))))))),"")</f>
        <v/>
      </c>
      <c r="AR1642" s="76" t="str">
        <f>IF($A1641&lt;&gt;"",IF(OR(CR1641&lt;&gt;0,CS1641&lt;&gt;0,#REF!&lt;$BB$3),"",IF(#REF!="LER","16,",IF(#REF!="LOR","18,",IF(#REF!="LEB","18,",IF(#REF!="LOB","17,",IF(#REF!="HER","34,",IF(#REF!="HOR","36,",IF(#REF!="HEB","36,",IF(#REF!="HOB","33,",""))))))))),"")</f>
        <v/>
      </c>
      <c r="AS1642" s="60" t="b">
        <f t="shared" si="2393"/>
        <v>0</v>
      </c>
      <c r="AT1642" s="60" t="b">
        <f t="shared" si="2394"/>
        <v>0</v>
      </c>
      <c r="AU1642" s="60" t="b">
        <f t="shared" si="2395"/>
        <v>0</v>
      </c>
      <c r="AV1642" s="60" t="b">
        <f t="shared" si="2396"/>
        <v>0</v>
      </c>
      <c r="AW1642" s="60" t="b">
        <f t="shared" si="2397"/>
        <v>0</v>
      </c>
      <c r="AX1642" s="60" t="b">
        <f t="shared" si="2398"/>
        <v>0</v>
      </c>
      <c r="AY1642" s="60" t="b">
        <f t="shared" si="2399"/>
        <v>0</v>
      </c>
      <c r="AZ1642" s="60"/>
      <c r="BA1642" s="60"/>
      <c r="BB1642" s="13">
        <f t="shared" si="2424"/>
        <v>0</v>
      </c>
      <c r="BC1642" s="11" t="e">
        <f>IF(#REF!&lt;&gt;"",S1642+BC1641,0)</f>
        <v>#REF!</v>
      </c>
      <c r="BD1642" s="67" t="str">
        <f t="shared" si="2381"/>
        <v/>
      </c>
      <c r="BE1642" s="76" t="str">
        <f>IF($A1641&lt;&gt;"",IF(OR(EE1641&lt;&gt;0,EF1641&lt;&gt;0,#REF!&lt;$BB$3),"",IF(#REF!="LER","01,",IF(#REF!="LOR","01,",IF(#REF!="LEB","02,",IF(#REF!="LOB","01,",IF(#REF!="HER","19,",IF(#REF!="HOR","19,",IF(#REF!="HEB","20,",IF(#REF!="HOB","19,",""))))))))),"")</f>
        <v/>
      </c>
      <c r="BF1642" s="76" t="str">
        <f>IF($A1641&lt;&gt;"",IF(OR(EE1641&lt;&gt;0,EF1641&lt;&gt;0,#REF!&lt;$BB$3),"",IF(#REF!="LER","02,",IF(#REF!="LOR","03,",IF(#REF!="LEB","04,",IF(#REF!="LOB","02,",IF(#REF!="HER","20,",IF(#REF!="HOR","21,",IF(#REF!="HEB","22,",IF(#REF!="HOB","20,",""))))))))),"")</f>
        <v/>
      </c>
      <c r="BG1642" s="76" t="str">
        <f>IF($A1641&lt;&gt;"",IF(OR(EE1641&lt;&gt;0,EF1641&lt;&gt;0,#REF!&lt;$BB$3),"",IF(#REF!="LER","03,",IF(#REF!="LOR","05,",IF(#REF!="LEB","06,",IF(#REF!="LOB","03,",IF(#REF!="HER","21,",IF(#REF!="HOR","23,",IF(#REF!="HEB","24,",IF(#REF!="HOB","21,",""))))))))),"")</f>
        <v/>
      </c>
      <c r="BH1642" s="76" t="str">
        <f>IF($A1641&lt;&gt;"",IF(OR(EE1641&lt;&gt;0,EF1641&lt;&gt;0,#REF!&lt;$BB$3),"",IF(#REF!="LER","04,",IF(#REF!="LOR","07,",IF(#REF!="LEB","08,",IF(#REF!="LOB","04,",IF(#REF!="HER","22,",IF(#REF!="HOR","25,",IF(#REF!="HEB","26,",IF(#REF!="HOB","22,",""))))))))),"")</f>
        <v/>
      </c>
      <c r="BI1642" s="76" t="str">
        <f>IF($A1641&lt;&gt;"",IF(OR(EE1641&lt;&gt;0,EF1641&lt;&gt;0,#REF!&lt;$BB$3),"",IF(#REF!="LER","05,",IF(#REF!="LOR","09,",IF(#REF!="LEB","10,",IF(#REF!="LOB","05,",IF(#REF!="HER","23,",IF(#REF!="HOR","27,",IF(#REF!="HEB","28,",IF(#REF!="HOB","23,",""))))))))),"")</f>
        <v/>
      </c>
      <c r="BJ1642" s="76" t="str">
        <f>IF($A1641&lt;&gt;"",IF(OR(EE1641&lt;&gt;0,EF1641&lt;&gt;0,#REF!&lt;$BB$3),"",IF(#REF!="LER","06,",IF(#REF!="LOR","11,",IF(#REF!="LEB","11,",IF(#REF!="LOB","06,",IF(#REF!="HER","24,",IF(#REF!="HOR","29,",IF(#REF!="HEB","29,",IF(#REF!="HOB","24,",""))))))))),"")</f>
        <v/>
      </c>
      <c r="BK1642" s="60" t="b">
        <f t="shared" si="2400"/>
        <v>0</v>
      </c>
      <c r="BL1642" s="60" t="b">
        <f t="shared" si="2401"/>
        <v>0</v>
      </c>
      <c r="BM1642" s="60" t="b">
        <f t="shared" si="2402"/>
        <v>0</v>
      </c>
      <c r="BN1642" s="60" t="b">
        <f t="shared" si="2403"/>
        <v>0</v>
      </c>
      <c r="BO1642" s="60" t="b">
        <f t="shared" si="2404"/>
        <v>0</v>
      </c>
      <c r="BP1642" s="60" t="b">
        <f t="shared" si="2405"/>
        <v>0</v>
      </c>
      <c r="BQ1642" s="60"/>
      <c r="BR1642" s="60"/>
      <c r="BS1642" s="92">
        <f t="shared" si="2432"/>
        <v>0</v>
      </c>
      <c r="BT1642" s="60"/>
      <c r="BU1642" s="60"/>
      <c r="BV1642" s="67" t="str">
        <f t="shared" si="2382"/>
        <v/>
      </c>
      <c r="BW1642" s="76" t="str">
        <f>IF($A1641&lt;&gt;"",IF(OR(EE1641&lt;&gt;0,EF1641&lt;&gt;0,#REF!&lt;$BB$3),"",IF(#REF!="LER","07,",IF(#REF!="LOR","12,",IF(#REF!="LEB","12,",IF(#REF!="LOB","08,",IF(#REF!="HER","25,",IF(#REF!="HOR","30,",IF(#REF!="HEB","30,",IF(#REF!="HOB","25,",""))))))))),"")</f>
        <v/>
      </c>
      <c r="BX1642" s="76" t="str">
        <f>IF($A1641&lt;&gt;"",IF(OR(EE1641&lt;&gt;0,EF1641&lt;&gt;0,#REF!&lt;$BB$3),"",IF(#REF!="LER","08,",IF(#REF!="LOR","13,",IF(#REF!="LEB","13,",IF(#REF!="LOB","09,",IF(#REF!="HER","26,",IF(#REF!="HOR","31,",IF(#REF!="HEB","31,",IF(#REF!="HOB","26,",""))))))))),"")</f>
        <v/>
      </c>
      <c r="BY1642" s="76" t="str">
        <f>IF($A1641&lt;&gt;"",IF(OR(EE1641&lt;&gt;0,EF1641&lt;&gt;0,#REF!&lt;$BB$3),"",IF(#REF!="LER","09,",IF(#REF!="LOR","14,",IF(#REF!="LEB","14,",IF(#REF!="LOB","10,",IF(#REF!="HER","27,",IF(#REF!="HOR","32,",IF(#REF!="HEB","32,",IF(#REF!="HOB","27,",""))))))))),"")</f>
        <v/>
      </c>
      <c r="BZ1642" s="76" t="str">
        <f>IF($A1641&lt;&gt;"",IF(OR(EE1641&lt;&gt;0,EF1641&lt;&gt;0,#REF!&lt;$BB$3),"",IF(#REF!="LER","10,",IF(#REF!="LOR","15,",IF(#REF!="LEB","15,",IF(#REF!="LOB","11,",IF(#REF!="HER","28,",IF(#REF!="HOR","33,",IF(#REF!="HEB","33,",IF(#REF!="HOB","28,",""))))))))),"")</f>
        <v/>
      </c>
      <c r="CA1642" s="76" t="str">
        <f>IF($A1641&lt;&gt;"",IF(OR(EE1641&lt;&gt;0,EF1641&lt;&gt;0,#REF!&lt;$BB$3),"",IF(#REF!="LER","12,",IF(#REF!="LOR","16,",IF(#REF!="LEB","16,",IF(#REF!="LOB","13,",IF(#REF!="HER","30,",IF(#REF!="HOR","34,",IF(#REF!="HEB","34,",IF(#REF!="HOB","29,",""))))))))),"")</f>
        <v/>
      </c>
      <c r="CB1642" s="76" t="str">
        <f>IF($A1641&lt;&gt;"",IF(OR(EE1641&lt;&gt;0,EF1641&lt;&gt;0,#REF!&lt;$BB$3),"",IF(#REF!="LER","14,",IF(#REF!="LOR","17,",IF(#REF!="LEB","17,",IF(#REF!="LOB","15,",IF(#REF!="HER","32,",IF(#REF!="HOR","35,",IF(#REF!="HEB","35,",IF(#REF!="HOB","31,",""))))))))),"")</f>
        <v/>
      </c>
      <c r="CC1642" s="76" t="str">
        <f>IF($A1641&lt;&gt;"",IF(OR(EE1641&lt;&gt;0,EF1641&lt;&gt;0,#REF!&lt;$BB$3),"",IF(#REF!="LER","16,",IF(#REF!="LOR","18,",IF(#REF!="LEB","18,",IF(#REF!="LOB","17,",IF(#REF!="HER","34,",IF(#REF!="HOR","36,",IF(#REF!="HEB","36,",IF(#REF!="HOB","33,",""))))))))),"")</f>
        <v/>
      </c>
      <c r="CD1642" s="60" t="b">
        <f t="shared" si="2406"/>
        <v>0</v>
      </c>
      <c r="CE1642" s="60" t="b">
        <f t="shared" si="2407"/>
        <v>0</v>
      </c>
      <c r="CF1642" s="60" t="b">
        <f t="shared" si="2408"/>
        <v>0</v>
      </c>
      <c r="CG1642" s="60" t="b">
        <f t="shared" si="2409"/>
        <v>0</v>
      </c>
      <c r="CH1642" s="60" t="b">
        <f t="shared" si="2410"/>
        <v>0</v>
      </c>
      <c r="CI1642" s="60" t="b">
        <f t="shared" si="2411"/>
        <v>0</v>
      </c>
      <c r="CJ1642" s="60" t="b">
        <f t="shared" si="2412"/>
        <v>0</v>
      </c>
      <c r="CK1642" s="60"/>
      <c r="CL1642" s="60"/>
      <c r="CM1642" s="92">
        <f t="shared" si="2433"/>
        <v>0</v>
      </c>
      <c r="CN1642" s="13">
        <f t="shared" si="2427"/>
        <v>0</v>
      </c>
      <c r="CO1642" s="11" t="e">
        <f>IF(#REF!&lt;&gt;"",BC1642+CO1641,0)</f>
        <v>#REF!</v>
      </c>
      <c r="CP1642" s="13">
        <f t="shared" si="2423"/>
        <v>0</v>
      </c>
      <c r="CQ1642" s="11">
        <f t="shared" si="2428"/>
        <v>0</v>
      </c>
      <c r="CR1642" s="57">
        <f t="shared" si="2385"/>
        <v>0</v>
      </c>
      <c r="CS1642" s="57">
        <f t="shared" si="2386"/>
        <v>0</v>
      </c>
      <c r="CT1642" s="57">
        <f t="shared" si="2376"/>
        <v>0</v>
      </c>
      <c r="CU1642" s="24"/>
      <c r="CV1642" s="24"/>
      <c r="CW1642" s="24"/>
      <c r="CX1642" s="24"/>
      <c r="CY1642" s="24"/>
      <c r="CZ1642" s="24"/>
      <c r="DA1642" s="24"/>
      <c r="DB1642" s="24"/>
      <c r="DC1642" s="24"/>
      <c r="DD1642" s="64"/>
      <c r="DJ1642" s="39"/>
    </row>
    <row r="1643" spans="2:114" x14ac:dyDescent="0.2">
      <c r="B1643" s="61" t="str">
        <f>IF(A1643="","",IF(U1644="","DB",U1644&amp;V1644&amp;W1644&amp;X1644&amp;Y1644&amp;Z1644&amp;AL1644&amp;AM1644&amp;AN1644&amp;AO1644&amp;AP1644&amp;AQ1644&amp;AR1644&amp;#REF!))</f>
        <v/>
      </c>
      <c r="C1643" s="7" t="str">
        <f t="shared" si="2416"/>
        <v/>
      </c>
      <c r="D1643" s="60">
        <f t="shared" si="2417"/>
        <v>0</v>
      </c>
      <c r="E1643" s="7" t="e">
        <f>IF(COUNTBLANK(BE1644:BI1644)=5,#REF!&amp;",",IF(COUNTBLANK(U1644:AR1644)=1,T1644&amp;","&amp;T1644&amp;","&amp;T1644&amp;","&amp;T1644&amp;","&amp;T1644&amp;","&amp;T1644&amp;","&amp;T1644&amp;","&amp;T1644&amp;","&amp;T1644&amp;","&amp;T1644&amp;","&amp;T1644&amp;","&amp;T1644&amp;","&amp;T1644&amp;",",T1644&amp;","&amp;T1644&amp;","&amp;T1644&amp;","&amp;T1644&amp;","&amp;T1644&amp;","&amp;T1644&amp;","&amp;T1644&amp;","&amp;T1644&amp;","&amp;T1644&amp;","&amp;T1644&amp;","&amp;T1644&amp;","&amp;T1644&amp;","&amp;T1644&amp;","&amp;T1644&amp;","))</f>
        <v>#REF!</v>
      </c>
      <c r="F1643" s="72" t="str">
        <f t="shared" si="2429"/>
        <v/>
      </c>
      <c r="G1643" s="73">
        <f t="shared" si="2418"/>
        <v>0</v>
      </c>
      <c r="H1643" s="112">
        <f t="shared" si="2419"/>
        <v>0</v>
      </c>
      <c r="I1643" s="112">
        <f t="shared" si="2420"/>
        <v>0</v>
      </c>
      <c r="J1643" s="74" t="e">
        <f>COUNTIF(#REF!,"E")</f>
        <v>#REF!</v>
      </c>
      <c r="K1643" s="74" t="e">
        <f>COUNTIF(#REF!,"O")</f>
        <v>#REF!</v>
      </c>
      <c r="L1643" s="74" t="e">
        <f t="shared" si="2421"/>
        <v>#REF!</v>
      </c>
      <c r="M1643" s="113" t="e">
        <f t="shared" si="2422"/>
        <v>#REF!</v>
      </c>
      <c r="N1643" s="60"/>
      <c r="O1643" s="61"/>
      <c r="P1643" s="61"/>
      <c r="Q1643" s="61"/>
      <c r="R1643" s="61"/>
      <c r="S1643" s="7"/>
      <c r="T1643" s="67" t="str">
        <f t="shared" si="2379"/>
        <v/>
      </c>
      <c r="U1643" s="76" t="str">
        <f>IF($A1642&lt;&gt;"",IF(OR(CR1642&lt;&gt;0,CS1642&lt;&gt;0,$BB$3&gt;0),"",IF(#REF!="LER","01,",IF(#REF!="LOR","01,",IF(#REF!="LEB","02,",IF(#REF!="LOB","01,",IF(#REF!="HER","19,",IF(#REF!="HOR","19,",IF(#REF!="HEB","20,",IF(#REF!="HOB","19,",""))))))))),"")</f>
        <v/>
      </c>
      <c r="V1643" s="76" t="str">
        <f>IF($A1642&lt;&gt;"",IF(OR(CR1642&lt;&gt;0,CS1642&lt;&gt;0,$BB$3&gt;0),"",IF(#REF!="LER","02,",IF(#REF!="LOR","03,",IF(#REF!="LEB","04,",IF(#REF!="LOB","02,",IF(#REF!="HER","20,",IF(#REF!="HOR","21,",IF(#REF!="HEB","22,",IF(#REF!="HOB","20,",""))))))))),"")</f>
        <v/>
      </c>
      <c r="W1643" s="76" t="str">
        <f>IF($A1642&lt;&gt;"",IF(OR(CR1642&lt;&gt;0,CS1642&lt;&gt;0,$BB$3&gt;0),"",IF(#REF!="LER","03,",IF(#REF!="LOR","05,",IF(#REF!="LEB","06,",IF(#REF!="LOB","03,",IF(#REF!="HER","21,",IF(#REF!="HOR","23,",IF(#REF!="HEB","24,",IF(#REF!="HOB","21,",""))))))))),"")</f>
        <v/>
      </c>
      <c r="X1643" s="76" t="str">
        <f>IF($A1642&lt;&gt;"",IF(OR(CR1642&lt;&gt;0,CS1642&lt;&gt;0,$BB$3&gt;0),"",IF(#REF!="LER","04,",IF(#REF!="LOR","07,",IF(#REF!="LEB","08,",IF(#REF!="LOB","04,",IF(#REF!="HER","22,",IF(#REF!="HOR","25,",IF(#REF!="HEB","26,",IF(#REF!="HOB","22,",""))))))))),"")</f>
        <v/>
      </c>
      <c r="Y1643" s="76" t="str">
        <f>IF($A1642&lt;&gt;"",IF(OR(CR1642&lt;&gt;0,CS1642&lt;&gt;0,$BB$3&gt;0),"",IF(#REF!="LER","05,",IF(#REF!="LOR","09,",IF(#REF!="LEB","10,",IF(#REF!="LOB","05,",IF(#REF!="HER","23,",IF(#REF!="HOR","27,",IF(#REF!="HEB","28,",IF(#REF!="HOB","23,",""))))))))),"")</f>
        <v/>
      </c>
      <c r="Z1643" s="76" t="str">
        <f>IF($A1642&lt;&gt;"",IF(OR(CR1642&lt;&gt;0,CS1642&lt;&gt;0,$BB$3&gt;0),"",IF(#REF!="LER","06,",IF(#REF!="LOR","11,",IF(#REF!="LEB","11,",IF(#REF!="LOB","06,",IF(#REF!="HER","24,",IF(#REF!="HOR","29,",IF(#REF!="HEB","29,",IF(#REF!="HOB","24,",""))))))))),"")</f>
        <v/>
      </c>
      <c r="AA1643" s="60" t="b">
        <f t="shared" si="2387"/>
        <v>0</v>
      </c>
      <c r="AB1643" s="60" t="b">
        <f t="shared" si="2388"/>
        <v>0</v>
      </c>
      <c r="AC1643" s="60" t="b">
        <f t="shared" si="2389"/>
        <v>0</v>
      </c>
      <c r="AD1643" s="60" t="b">
        <f t="shared" si="2390"/>
        <v>0</v>
      </c>
      <c r="AE1643" s="60" t="b">
        <f t="shared" si="2391"/>
        <v>0</v>
      </c>
      <c r="AF1643" s="60" t="b">
        <f t="shared" si="2392"/>
        <v>0</v>
      </c>
      <c r="AG1643" s="60"/>
      <c r="AH1643" s="60"/>
      <c r="AI1643" s="60"/>
      <c r="AJ1643" s="60"/>
      <c r="AK1643" s="67" t="str">
        <f t="shared" si="2380"/>
        <v/>
      </c>
      <c r="AL1643" s="76" t="str">
        <f>IF($A1642&lt;&gt;"",IF(OR(CR1642&lt;&gt;0,CS1642&lt;&gt;0,$BB$3&gt;0),"",IF(#REF!="LER","07,",IF(#REF!="LOR","12,",IF(#REF!="LEB","12,",IF(#REF!="LOB","08,",IF(#REF!="HER","25,",IF(#REF!="HOR","30,",IF(#REF!="HEB","30,",IF(#REF!="HOB","25,",""))))))))),"")</f>
        <v/>
      </c>
      <c r="AM1643" s="76" t="str">
        <f>IF($A1642&lt;&gt;"",IF(OR(CR1642&lt;&gt;0,CS1642&lt;&gt;0,$BB$3&gt;0),"",IF(#REF!="LER","08,",IF(#REF!="LOR","13,",IF(#REF!="LEB","13,",IF(#REF!="LOB","09,",IF(#REF!="HER","26,",IF(#REF!="HOR","31,",IF(#REF!="HEB","31,",IF(#REF!="HOB","26,",""))))))))),"")</f>
        <v/>
      </c>
      <c r="AN1643" s="118" t="str">
        <f t="shared" si="2413"/>
        <v/>
      </c>
      <c r="AO1643" s="76" t="str">
        <f>IF($A1642&lt;&gt;"",IF(OR(CR1642&lt;&gt;0,CS1642&lt;&gt;0,$BB$3&gt;0),"",IF(#REF!="LER","10,",IF(#REF!="LOR","15,",IF(#REF!="LEB","15,",IF(#REF!="LOB","11,",IF(#REF!="HER","28,",IF(#REF!="HOR","33,",IF(#REF!="HEB","33,",IF(#REF!="HOB","28,",""))))))))),"")</f>
        <v/>
      </c>
      <c r="AP1643" s="76" t="str">
        <f>IF($A1642&lt;&gt;"",IF(OR(CR1642&lt;&gt;0,CS1642&lt;&gt;0,$BB$3&gt;0),"",IF(#REF!="LER","12,",IF(#REF!="LOR","16,",IF(#REF!="LEB","16,",IF(#REF!="LOB","13,",IF(#REF!="HER","30,",IF(#REF!="HOR","34,",IF(#REF!="HEB","34,",IF(#REF!="HOB","29,",""))))))))),"")</f>
        <v/>
      </c>
      <c r="AQ1643" s="76" t="str">
        <f>IF($A1642&lt;&gt;"",IF(OR(CR1642&lt;&gt;0,CS1642&lt;&gt;0,$BB$3&gt;0),"",IF(#REF!="LER","14,",IF(#REF!="LOR","17,",IF(#REF!="LEB","17,",IF(#REF!="LOB","15,",IF(#REF!="HER","32,",IF(#REF!="HOR","35,",IF(#REF!="HEB","35,",IF(#REF!="HOB","31,",""))))))))),"")</f>
        <v/>
      </c>
      <c r="AR1643" s="76" t="str">
        <f>IF($A1642&lt;&gt;"",IF(OR(CR1642&lt;&gt;0,CS1642&lt;&gt;0,$BB$3&gt;0),"",IF(#REF!="LER","16,",IF(#REF!="LOR","18,",IF(#REF!="LEB","18,",IF(#REF!="LOB","17,",IF(#REF!="HER","34,",IF(#REF!="HOR","36,",IF(#REF!="HEB","36,",IF(#REF!="HOB","33,",""))))))))),"")</f>
        <v/>
      </c>
      <c r="AS1643" s="60" t="b">
        <f t="shared" si="2393"/>
        <v>0</v>
      </c>
      <c r="AT1643" s="60" t="b">
        <f t="shared" si="2394"/>
        <v>0</v>
      </c>
      <c r="AU1643" s="60" t="b">
        <f t="shared" si="2395"/>
        <v>0</v>
      </c>
      <c r="AV1643" s="60" t="b">
        <f t="shared" si="2396"/>
        <v>0</v>
      </c>
      <c r="AW1643" s="60" t="b">
        <f t="shared" si="2397"/>
        <v>0</v>
      </c>
      <c r="AX1643" s="60" t="b">
        <f t="shared" si="2398"/>
        <v>0</v>
      </c>
      <c r="AY1643" s="60" t="b">
        <f t="shared" si="2399"/>
        <v>0</v>
      </c>
      <c r="AZ1643" s="60"/>
      <c r="BA1643" s="60"/>
      <c r="BB1643" s="13">
        <f t="shared" si="2424"/>
        <v>0</v>
      </c>
      <c r="BC1643" s="11" t="e">
        <f>IF(#REF!&lt;&gt;"",S1643+BC1642,0)</f>
        <v>#REF!</v>
      </c>
      <c r="BD1643" s="67" t="str">
        <f t="shared" si="2381"/>
        <v/>
      </c>
      <c r="BE1643" s="76" t="str">
        <f>IF($A1642&lt;&gt;"",IF(OR(EE1642&lt;&gt;0,EF1642&lt;&gt;0,$BB$3&gt;0),"",IF(#REF!="LER","01,",IF(#REF!="LOR","01,",IF(#REF!="LEB","02,",IF(#REF!="LOB","01,",IF(#REF!="HER","19,",IF(#REF!="HOR","19,",IF(#REF!="HEB","20,",IF(#REF!="HOB","19,",""))))))))),"")</f>
        <v/>
      </c>
      <c r="BF1643" s="76" t="str">
        <f>IF($A1642&lt;&gt;"",IF(OR(EE1642&lt;&gt;0,EF1642&lt;&gt;0,$BB$3&gt;0),"",IF(#REF!="LER","02,",IF(#REF!="LOR","03,",IF(#REF!="LEB","04,",IF(#REF!="LOB","02,",IF(#REF!="HER","20,",IF(#REF!="HOR","21,",IF(#REF!="HEB","22,",IF(#REF!="HOB","20,",""))))))))),"")</f>
        <v/>
      </c>
      <c r="BG1643" s="76" t="str">
        <f>IF($A1642&lt;&gt;"",IF(OR(EE1642&lt;&gt;0,EF1642&lt;&gt;0,$BB$3&gt;0),"",IF(#REF!="LER","03,",IF(#REF!="LOR","05,",IF(#REF!="LEB","06,",IF(#REF!="LOB","03,",IF(#REF!="HER","21,",IF(#REF!="HOR","23,",IF(#REF!="HEB","24,",IF(#REF!="HOB","21,",""))))))))),"")</f>
        <v/>
      </c>
      <c r="BH1643" s="76" t="str">
        <f>IF($A1642&lt;&gt;"",IF(OR(EE1642&lt;&gt;0,EF1642&lt;&gt;0,$BB$3&gt;0),"",IF(#REF!="LER","04,",IF(#REF!="LOR","07,",IF(#REF!="LEB","08,",IF(#REF!="LOB","04,",IF(#REF!="HER","22,",IF(#REF!="HOR","25,",IF(#REF!="HEB","26,",IF(#REF!="HOB","22,",""))))))))),"")</f>
        <v/>
      </c>
      <c r="BI1643" s="76" t="str">
        <f>IF($A1642&lt;&gt;"",IF(OR(EE1642&lt;&gt;0,EF1642&lt;&gt;0,$BB$3&gt;0),"",IF(#REF!="LER","05,",IF(#REF!="LOR","09,",IF(#REF!="LEB","10,",IF(#REF!="LOB","05,",IF(#REF!="HER","23,",IF(#REF!="HOR","27,",IF(#REF!="HEB","28,",IF(#REF!="HOB","23,",""))))))))),"")</f>
        <v/>
      </c>
      <c r="BJ1643" s="76" t="str">
        <f>IF($A1642&lt;&gt;"",IF(OR(EE1642&lt;&gt;0,EF1642&lt;&gt;0,$BB$3&gt;0),"",IF(#REF!="LER","06,",IF(#REF!="LOR","11,",IF(#REF!="LEB","11,",IF(#REF!="LOB","06,",IF(#REF!="HER","24,",IF(#REF!="HOR","29,",IF(#REF!="HEB","29,",IF(#REF!="HOB","24,",""))))))))),"")</f>
        <v/>
      </c>
      <c r="BK1643" s="60" t="b">
        <f t="shared" si="2400"/>
        <v>0</v>
      </c>
      <c r="BL1643" s="60" t="b">
        <f t="shared" si="2401"/>
        <v>0</v>
      </c>
      <c r="BM1643" s="60" t="b">
        <f t="shared" si="2402"/>
        <v>0</v>
      </c>
      <c r="BN1643" s="60" t="b">
        <f t="shared" si="2403"/>
        <v>0</v>
      </c>
      <c r="BO1643" s="60" t="b">
        <f t="shared" si="2404"/>
        <v>0</v>
      </c>
      <c r="BP1643" s="60" t="b">
        <f t="shared" si="2405"/>
        <v>0</v>
      </c>
      <c r="BQ1643" s="60"/>
      <c r="BR1643" s="60"/>
      <c r="BS1643" s="92">
        <f>IF(BT1643&lt;0,1,0)</f>
        <v>0</v>
      </c>
      <c r="BT1643" s="60"/>
      <c r="BU1643" s="60"/>
      <c r="BV1643" s="67" t="str">
        <f t="shared" si="2382"/>
        <v/>
      </c>
      <c r="BW1643" s="76" t="str">
        <f>IF($A1642&lt;&gt;"",IF(OR(EE1642&lt;&gt;0,EF1642&lt;&gt;0,$BB$3&gt;0),"",IF(#REF!="LER","07,",IF(#REF!="LOR","12,",IF(#REF!="LEB","12,",IF(#REF!="LOB","08,",IF(#REF!="HER","25,",IF(#REF!="HOR","30,",IF(#REF!="HEB","30,",IF(#REF!="HOB","25,",""))))))))),"")</f>
        <v/>
      </c>
      <c r="BX1643" s="76" t="str">
        <f>IF($A1642&lt;&gt;"",IF(OR(EE1642&lt;&gt;0,EF1642&lt;&gt;0,$BB$3&gt;0),"",IF(#REF!="LER","08,",IF(#REF!="LOR","13,",IF(#REF!="LEB","13,",IF(#REF!="LOB","09,",IF(#REF!="HER","26,",IF(#REF!="HOR","31,",IF(#REF!="HEB","31,",IF(#REF!="HOB","26,",""))))))))),"")</f>
        <v/>
      </c>
      <c r="BY1643" s="76" t="str">
        <f>IF($A1642&lt;&gt;"",IF(OR(EE1642&lt;&gt;0,EF1642&lt;&gt;0,$BB$3&gt;0),"",IF(#REF!="LER","09,",IF(#REF!="LOR","14,",IF(#REF!="LEB","14,",IF(#REF!="LOB","10,",IF(#REF!="HER","27,",IF(#REF!="HOR","32,",IF(#REF!="HEB","32,",IF(#REF!="HOB","27,",""))))))))),"")</f>
        <v/>
      </c>
      <c r="BZ1643" s="76" t="str">
        <f>IF($A1642&lt;&gt;"",IF(OR(EE1642&lt;&gt;0,EF1642&lt;&gt;0,$BB$3&gt;0),"",IF(#REF!="LER","10,",IF(#REF!="LOR","15,",IF(#REF!="LEB","15,",IF(#REF!="LOB","11,",IF(#REF!="HER","28,",IF(#REF!="HOR","33,",IF(#REF!="HEB","33,",IF(#REF!="HOB","28,",""))))))))),"")</f>
        <v/>
      </c>
      <c r="CA1643" s="76" t="str">
        <f>IF($A1642&lt;&gt;"",IF(OR(EE1642&lt;&gt;0,EF1642&lt;&gt;0,$BB$3&gt;0),"",IF(#REF!="LER","12,",IF(#REF!="LOR","16,",IF(#REF!="LEB","16,",IF(#REF!="LOB","13,",IF(#REF!="HER","30,",IF(#REF!="HOR","34,",IF(#REF!="HEB","34,",IF(#REF!="HOB","29,",""))))))))),"")</f>
        <v/>
      </c>
      <c r="CB1643" s="76" t="str">
        <f>IF($A1642&lt;&gt;"",IF(OR(EE1642&lt;&gt;0,EF1642&lt;&gt;0,$BB$3&gt;0),"",IF(#REF!="LER","14,",IF(#REF!="LOR","17,",IF(#REF!="LEB","17,",IF(#REF!="LOB","15,",IF(#REF!="HER","32,",IF(#REF!="HOR","35,",IF(#REF!="HEB","35,",IF(#REF!="HOB","31,",""))))))))),"")</f>
        <v/>
      </c>
      <c r="CC1643" s="76" t="str">
        <f>IF($A1642&lt;&gt;"",IF(OR(EE1642&lt;&gt;0,EF1642&lt;&gt;0,$BB$3&gt;0),"",IF(#REF!="LER","16,",IF(#REF!="LOR","18,",IF(#REF!="LEB","18,",IF(#REF!="LOB","17,",IF(#REF!="HER","34,",IF(#REF!="HOR","36,",IF(#REF!="HEB","36,",IF(#REF!="HOB","33,",""))))))))),"")</f>
        <v/>
      </c>
      <c r="CD1643" s="60" t="b">
        <f t="shared" si="2406"/>
        <v>0</v>
      </c>
      <c r="CE1643" s="60" t="b">
        <f t="shared" si="2407"/>
        <v>0</v>
      </c>
      <c r="CF1643" s="60" t="b">
        <f t="shared" si="2408"/>
        <v>0</v>
      </c>
      <c r="CG1643" s="60" t="b">
        <f t="shared" si="2409"/>
        <v>0</v>
      </c>
      <c r="CH1643" s="60" t="b">
        <f t="shared" si="2410"/>
        <v>0</v>
      </c>
      <c r="CI1643" s="60" t="b">
        <f t="shared" si="2411"/>
        <v>0</v>
      </c>
      <c r="CJ1643" s="60" t="b">
        <f t="shared" si="2412"/>
        <v>0</v>
      </c>
      <c r="CK1643" s="60"/>
      <c r="CL1643" s="60"/>
      <c r="CM1643" s="92">
        <f>IF(CN1643&lt;0,1,0)</f>
        <v>0</v>
      </c>
      <c r="CN1643" s="13">
        <f t="shared" si="2427"/>
        <v>0</v>
      </c>
      <c r="CO1643" s="11" t="e">
        <f>IF(#REF!&lt;&gt;"",BC1643+CO1642,0)</f>
        <v>#REF!</v>
      </c>
      <c r="CP1643" s="13">
        <f t="shared" si="2423"/>
        <v>0</v>
      </c>
      <c r="CQ1643" s="11">
        <f t="shared" si="2428"/>
        <v>0</v>
      </c>
      <c r="CR1643" s="57">
        <f t="shared" si="2385"/>
        <v>0</v>
      </c>
      <c r="CS1643" s="57">
        <f t="shared" si="2386"/>
        <v>0</v>
      </c>
      <c r="CT1643" s="57">
        <f t="shared" si="2376"/>
        <v>0</v>
      </c>
      <c r="CU1643" s="24"/>
      <c r="CV1643" s="24"/>
      <c r="CW1643" s="24"/>
      <c r="CX1643" s="24"/>
      <c r="CY1643" s="24"/>
      <c r="CZ1643" s="24"/>
      <c r="DA1643" s="24"/>
      <c r="DB1643" s="24"/>
      <c r="DC1643" s="24"/>
      <c r="DD1643" s="64"/>
      <c r="DJ1643" s="39"/>
    </row>
    <row r="1644" spans="2:114" x14ac:dyDescent="0.2">
      <c r="B1644" s="61" t="str">
        <f>IF(A1644="","",IF(U1645="","DB",U1645&amp;V1645&amp;W1645&amp;X1645&amp;Y1645&amp;Z1645&amp;AL1645&amp;AM1645&amp;AN1645&amp;AO1645&amp;AP1645&amp;AQ1645&amp;AR1645&amp;#REF!))</f>
        <v/>
      </c>
      <c r="C1644" s="7" t="str">
        <f t="shared" si="2416"/>
        <v/>
      </c>
      <c r="D1644" s="60">
        <f t="shared" si="2417"/>
        <v>0</v>
      </c>
      <c r="E1644" s="7" t="e">
        <f>IF(COUNTBLANK(BE1645:BI1645)=5,#REF!&amp;",",IF(COUNTBLANK(U1645:AR1645)=1,T1645&amp;","&amp;T1645&amp;","&amp;T1645&amp;","&amp;T1645&amp;","&amp;T1645&amp;","&amp;T1645&amp;","&amp;T1645&amp;","&amp;T1645&amp;","&amp;T1645&amp;","&amp;T1645&amp;","&amp;T1645&amp;","&amp;T1645&amp;","&amp;T1645&amp;",",T1645&amp;","&amp;T1645&amp;","&amp;T1645&amp;","&amp;T1645&amp;","&amp;T1645&amp;","&amp;T1645&amp;","&amp;T1645&amp;","&amp;T1645&amp;","&amp;T1645&amp;","&amp;T1645&amp;","&amp;T1645&amp;","&amp;T1645&amp;","&amp;T1645&amp;","&amp;T1645&amp;","))</f>
        <v>#REF!</v>
      </c>
      <c r="F1644" s="72" t="str">
        <f t="shared" si="2429"/>
        <v/>
      </c>
      <c r="G1644" s="73">
        <f t="shared" si="2418"/>
        <v>0</v>
      </c>
      <c r="H1644" s="112">
        <f t="shared" si="2419"/>
        <v>0</v>
      </c>
      <c r="I1644" s="112">
        <f t="shared" si="2420"/>
        <v>0</v>
      </c>
      <c r="J1644" s="74" t="e">
        <f>COUNTIF(#REF!,"E")</f>
        <v>#REF!</v>
      </c>
      <c r="K1644" s="74" t="e">
        <f>COUNTIF(#REF!,"O")</f>
        <v>#REF!</v>
      </c>
      <c r="L1644" s="74" t="e">
        <f t="shared" si="2421"/>
        <v>#REF!</v>
      </c>
      <c r="M1644" s="113" t="e">
        <f t="shared" si="2422"/>
        <v>#REF!</v>
      </c>
      <c r="N1644" s="60"/>
      <c r="O1644" s="61"/>
      <c r="P1644" s="61"/>
      <c r="Q1644" s="61"/>
      <c r="R1644" s="61"/>
      <c r="S1644" s="7"/>
      <c r="T1644" s="67" t="str">
        <f t="shared" si="2379"/>
        <v/>
      </c>
      <c r="U1644" s="76" t="str">
        <f>IF($A1643&lt;&gt;"",IF(OR(CR1643&lt;&gt;0,CS1643&lt;&gt;0,#REF!&lt;$BB$3),"",IF(#REF!="LER","01,",IF(#REF!="LOR","01,",IF(#REF!="LEB","02,",IF(#REF!="LOB","01,",IF(#REF!="HER","19,",IF(#REF!="HOR","19,",IF(#REF!="HEB","20,",IF(#REF!="HOB","19,",""))))))))),"")</f>
        <v/>
      </c>
      <c r="V1644" s="76" t="str">
        <f>IF($A1643&lt;&gt;"",IF(OR(CR1643&lt;&gt;0,CS1643&lt;&gt;0,#REF!&lt;$BB$3),"",IF(#REF!="LER","02,",IF(#REF!="LOR","03,",IF(#REF!="LEB","04,",IF(#REF!="LOB","02,",IF(#REF!="HER","20,",IF(#REF!="HOR","21,",IF(#REF!="HEB","22,",IF(#REF!="HOB","20,",""))))))))),"")</f>
        <v/>
      </c>
      <c r="W1644" s="76" t="str">
        <f>IF($A1643&lt;&gt;"",IF(OR(CR1643&lt;&gt;0,CS1643&lt;&gt;0,#REF!&lt;$BB$3),"",IF(#REF!="LER","03,",IF(#REF!="LOR","05,",IF(#REF!="LEB","06,",IF(#REF!="LOB","03,",IF(#REF!="HER","21,",IF(#REF!="HOR","23,",IF(#REF!="HEB","24,",IF(#REF!="HOB","21,",""))))))))),"")</f>
        <v/>
      </c>
      <c r="X1644" s="76" t="str">
        <f>IF($A1643&lt;&gt;"",IF(OR(CR1643&lt;&gt;0,CS1643&lt;&gt;0,#REF!&lt;$BB$3),"",IF(#REF!="LER","04,",IF(#REF!="LOR","07,",IF(#REF!="LEB","08,",IF(#REF!="LOB","04,",IF(#REF!="HER","22,",IF(#REF!="HOR","25,",IF(#REF!="HEB","26,",IF(#REF!="HOB","22,",""))))))))),"")</f>
        <v/>
      </c>
      <c r="Y1644" s="76" t="str">
        <f>IF($A1643&lt;&gt;"",IF(OR(CR1643&lt;&gt;0,CS1643&lt;&gt;0,#REF!&lt;$BB$3),"",IF(#REF!="LER","05,",IF(#REF!="LOR","09,",IF(#REF!="LEB","10,",IF(#REF!="LOB","05,",IF(#REF!="HER","23,",IF(#REF!="HOR","27,",IF(#REF!="HEB","28,",IF(#REF!="HOB","23,",""))))))))),"")</f>
        <v/>
      </c>
      <c r="Z1644" s="76" t="str">
        <f>IF($A1643&lt;&gt;"",IF(OR(CR1643&lt;&gt;0,CS1643&lt;&gt;0,#REF!&lt;$BB$3),"",IF(#REF!="LER","06,",IF(#REF!="LOR","11,",IF(#REF!="LEB","11,",IF(#REF!="LOB","06,",IF(#REF!="HER","24,",IF(#REF!="HOR","29,",IF(#REF!="HEB","29,",IF(#REF!="HOB","24,",""))))))))),"")</f>
        <v/>
      </c>
      <c r="AA1644" s="60" t="b">
        <f t="shared" si="2387"/>
        <v>0</v>
      </c>
      <c r="AB1644" s="60" t="b">
        <f t="shared" si="2388"/>
        <v>0</v>
      </c>
      <c r="AC1644" s="60" t="b">
        <f t="shared" si="2389"/>
        <v>0</v>
      </c>
      <c r="AD1644" s="60" t="b">
        <f t="shared" si="2390"/>
        <v>0</v>
      </c>
      <c r="AE1644" s="60" t="b">
        <f t="shared" si="2391"/>
        <v>0</v>
      </c>
      <c r="AF1644" s="60" t="b">
        <f t="shared" si="2392"/>
        <v>0</v>
      </c>
      <c r="AG1644" s="60"/>
      <c r="AH1644" s="60"/>
      <c r="AI1644" s="60"/>
      <c r="AJ1644" s="60"/>
      <c r="AK1644" s="67" t="str">
        <f t="shared" si="2380"/>
        <v/>
      </c>
      <c r="AL1644" s="76" t="str">
        <f>IF($A1643&lt;&gt;"",IF(OR(CR1643&lt;&gt;0,CS1643&lt;&gt;0,#REF!&lt;$BB$3),"",IF(#REF!="LER","07,",IF(#REF!="LOR","12,",IF(#REF!="LEB","12,",IF(#REF!="LOB","08,",IF(#REF!="HER","25,",IF(#REF!="HOR","30,",IF(#REF!="HEB","30,",IF(#REF!="HOB","25,",""))))))))),"")</f>
        <v/>
      </c>
      <c r="AM1644" s="76" t="str">
        <f>IF($A1643&lt;&gt;"",IF(OR(CR1643&lt;&gt;0,CS1643&lt;&gt;0,#REF!&lt;$BB$3),"",IF(#REF!="LER","08,",IF(#REF!="LOR","13,",IF(#REF!="LEB","13,",IF(#REF!="LOB","09,",IF(#REF!="HER","26,",IF(#REF!="HOR","31,",IF(#REF!="HEB","31,",IF(#REF!="HOB","26,",""))))))))),"")</f>
        <v/>
      </c>
      <c r="AN1644" s="118" t="str">
        <f t="shared" si="2413"/>
        <v/>
      </c>
      <c r="AO1644" s="76" t="str">
        <f>IF($A1643&lt;&gt;"",IF(OR(CR1643&lt;&gt;0,CS1643&lt;&gt;0,#REF!&lt;$BB$3),"",IF(#REF!="LER","10,",IF(#REF!="LOR","15,",IF(#REF!="LEB","15,",IF(#REF!="LOB","11,",IF(#REF!="HER","28,",IF(#REF!="HOR","33,",IF(#REF!="HEB","33,",IF(#REF!="HOB","28,",""))))))))),"")</f>
        <v/>
      </c>
      <c r="AP1644" s="76" t="str">
        <f>IF($A1643&lt;&gt;"",IF(OR(CR1643&lt;&gt;0,CS1643&lt;&gt;0,#REF!&lt;$BB$3),"",IF(#REF!="LER","12,",IF(#REF!="LOR","16,",IF(#REF!="LEB","16,",IF(#REF!="LOB","13,",IF(#REF!="HER","30,",IF(#REF!="HOR","34,",IF(#REF!="HEB","34,",IF(#REF!="HOB","29,",""))))))))),"")</f>
        <v/>
      </c>
      <c r="AQ1644" s="76" t="str">
        <f>IF($A1643&lt;&gt;"",IF(OR(CR1643&lt;&gt;0,CS1643&lt;&gt;0,#REF!&lt;$BB$3),"",IF(#REF!="LER","14,",IF(#REF!="LOR","17,",IF(#REF!="LEB","17,",IF(#REF!="LOB","15,",IF(#REF!="HER","32,",IF(#REF!="HOR","35,",IF(#REF!="HEB","35,",IF(#REF!="HOB","31,",""))))))))),"")</f>
        <v/>
      </c>
      <c r="AR1644" s="76" t="str">
        <f>IF($A1643&lt;&gt;"",IF(OR(CR1643&lt;&gt;0,CS1643&lt;&gt;0,#REF!&lt;$BB$3),"",IF(#REF!="LER","16,",IF(#REF!="LOR","18,",IF(#REF!="LEB","18,",IF(#REF!="LOB","17,",IF(#REF!="HER","34,",IF(#REF!="HOR","36,",IF(#REF!="HEB","36,",IF(#REF!="HOB","33,",""))))))))),"")</f>
        <v/>
      </c>
      <c r="AS1644" s="60" t="b">
        <f t="shared" si="2393"/>
        <v>0</v>
      </c>
      <c r="AT1644" s="60" t="b">
        <f t="shared" si="2394"/>
        <v>0</v>
      </c>
      <c r="AU1644" s="60" t="b">
        <f t="shared" si="2395"/>
        <v>0</v>
      </c>
      <c r="AV1644" s="60" t="b">
        <f t="shared" si="2396"/>
        <v>0</v>
      </c>
      <c r="AW1644" s="60" t="b">
        <f t="shared" si="2397"/>
        <v>0</v>
      </c>
      <c r="AX1644" s="60" t="b">
        <f t="shared" si="2398"/>
        <v>0</v>
      </c>
      <c r="AY1644" s="60" t="b">
        <f t="shared" si="2399"/>
        <v>0</v>
      </c>
      <c r="AZ1644" s="60"/>
      <c r="BA1644" s="60"/>
      <c r="BB1644" s="13">
        <f t="shared" si="2424"/>
        <v>0</v>
      </c>
      <c r="BC1644" s="11" t="e">
        <f>IF(#REF!&lt;&gt;"",S1644+BC1643,0)</f>
        <v>#REF!</v>
      </c>
      <c r="BD1644" s="67" t="str">
        <f t="shared" si="2381"/>
        <v/>
      </c>
      <c r="BE1644" s="76" t="str">
        <f>IF($A1643&lt;&gt;"",IF(OR(EE1643&lt;&gt;0,EF1643&lt;&gt;0,#REF!&lt;$BB$3),"",IF(#REF!="LER","01,",IF(#REF!="LOR","01,",IF(#REF!="LEB","02,",IF(#REF!="LOB","01,",IF(#REF!="HER","19,",IF(#REF!="HOR","19,",IF(#REF!="HEB","20,",IF(#REF!="HOB","19,",""))))))))),"")</f>
        <v/>
      </c>
      <c r="BF1644" s="76" t="str">
        <f>IF($A1643&lt;&gt;"",IF(OR(EE1643&lt;&gt;0,EF1643&lt;&gt;0,#REF!&lt;$BB$3),"",IF(#REF!="LER","02,",IF(#REF!="LOR","03,",IF(#REF!="LEB","04,",IF(#REF!="LOB","02,",IF(#REF!="HER","20,",IF(#REF!="HOR","21,",IF(#REF!="HEB","22,",IF(#REF!="HOB","20,",""))))))))),"")</f>
        <v/>
      </c>
      <c r="BG1644" s="76" t="str">
        <f>IF($A1643&lt;&gt;"",IF(OR(EE1643&lt;&gt;0,EF1643&lt;&gt;0,#REF!&lt;$BB$3),"",IF(#REF!="LER","03,",IF(#REF!="LOR","05,",IF(#REF!="LEB","06,",IF(#REF!="LOB","03,",IF(#REF!="HER","21,",IF(#REF!="HOR","23,",IF(#REF!="HEB","24,",IF(#REF!="HOB","21,",""))))))))),"")</f>
        <v/>
      </c>
      <c r="BH1644" s="76" t="str">
        <f>IF($A1643&lt;&gt;"",IF(OR(EE1643&lt;&gt;0,EF1643&lt;&gt;0,#REF!&lt;$BB$3),"",IF(#REF!="LER","04,",IF(#REF!="LOR","07,",IF(#REF!="LEB","08,",IF(#REF!="LOB","04,",IF(#REF!="HER","22,",IF(#REF!="HOR","25,",IF(#REF!="HEB","26,",IF(#REF!="HOB","22,",""))))))))),"")</f>
        <v/>
      </c>
      <c r="BI1644" s="76" t="str">
        <f>IF($A1643&lt;&gt;"",IF(OR(EE1643&lt;&gt;0,EF1643&lt;&gt;0,#REF!&lt;$BB$3),"",IF(#REF!="LER","05,",IF(#REF!="LOR","09,",IF(#REF!="LEB","10,",IF(#REF!="LOB","05,",IF(#REF!="HER","23,",IF(#REF!="HOR","27,",IF(#REF!="HEB","28,",IF(#REF!="HOB","23,",""))))))))),"")</f>
        <v/>
      </c>
      <c r="BJ1644" s="76" t="str">
        <f>IF($A1643&lt;&gt;"",IF(OR(EE1643&lt;&gt;0,EF1643&lt;&gt;0,#REF!&lt;$BB$3),"",IF(#REF!="LER","06,",IF(#REF!="LOR","11,",IF(#REF!="LEB","11,",IF(#REF!="LOB","06,",IF(#REF!="HER","24,",IF(#REF!="HOR","29,",IF(#REF!="HEB","29,",IF(#REF!="HOB","24,",""))))))))),"")</f>
        <v/>
      </c>
      <c r="BK1644" s="60" t="b">
        <f t="shared" si="2400"/>
        <v>0</v>
      </c>
      <c r="BL1644" s="60" t="b">
        <f t="shared" si="2401"/>
        <v>0</v>
      </c>
      <c r="BM1644" s="60" t="b">
        <f t="shared" si="2402"/>
        <v>0</v>
      </c>
      <c r="BN1644" s="60" t="b">
        <f t="shared" si="2403"/>
        <v>0</v>
      </c>
      <c r="BO1644" s="60" t="b">
        <f t="shared" si="2404"/>
        <v>0</v>
      </c>
      <c r="BP1644" s="60" t="b">
        <f t="shared" si="2405"/>
        <v>0</v>
      </c>
      <c r="BQ1644" s="60"/>
      <c r="BR1644" s="60"/>
      <c r="BS1644" s="92">
        <f>IF(BT1644&lt;0,BS1643+1,0)</f>
        <v>0</v>
      </c>
      <c r="BT1644" s="60"/>
      <c r="BU1644" s="60"/>
      <c r="BV1644" s="67" t="str">
        <f t="shared" si="2382"/>
        <v/>
      </c>
      <c r="BW1644" s="76" t="str">
        <f>IF($A1643&lt;&gt;"",IF(OR(EE1643&lt;&gt;0,EF1643&lt;&gt;0,#REF!&lt;$BB$3),"",IF(#REF!="LER","07,",IF(#REF!="LOR","12,",IF(#REF!="LEB","12,",IF(#REF!="LOB","08,",IF(#REF!="HER","25,",IF(#REF!="HOR","30,",IF(#REF!="HEB","30,",IF(#REF!="HOB","25,",""))))))))),"")</f>
        <v/>
      </c>
      <c r="BX1644" s="76" t="str">
        <f>IF($A1643&lt;&gt;"",IF(OR(EE1643&lt;&gt;0,EF1643&lt;&gt;0,#REF!&lt;$BB$3),"",IF(#REF!="LER","08,",IF(#REF!="LOR","13,",IF(#REF!="LEB","13,",IF(#REF!="LOB","09,",IF(#REF!="HER","26,",IF(#REF!="HOR","31,",IF(#REF!="HEB","31,",IF(#REF!="HOB","26,",""))))))))),"")</f>
        <v/>
      </c>
      <c r="BY1644" s="76" t="str">
        <f>IF($A1643&lt;&gt;"",IF(OR(EE1643&lt;&gt;0,EF1643&lt;&gt;0,#REF!&lt;$BB$3),"",IF(#REF!="LER","09,",IF(#REF!="LOR","14,",IF(#REF!="LEB","14,",IF(#REF!="LOB","10,",IF(#REF!="HER","27,",IF(#REF!="HOR","32,",IF(#REF!="HEB","32,",IF(#REF!="HOB","27,",""))))))))),"")</f>
        <v/>
      </c>
      <c r="BZ1644" s="76" t="str">
        <f>IF($A1643&lt;&gt;"",IF(OR(EE1643&lt;&gt;0,EF1643&lt;&gt;0,#REF!&lt;$BB$3),"",IF(#REF!="LER","10,",IF(#REF!="LOR","15,",IF(#REF!="LEB","15,",IF(#REF!="LOB","11,",IF(#REF!="HER","28,",IF(#REF!="HOR","33,",IF(#REF!="HEB","33,",IF(#REF!="HOB","28,",""))))))))),"")</f>
        <v/>
      </c>
      <c r="CA1644" s="76" t="str">
        <f>IF($A1643&lt;&gt;"",IF(OR(EE1643&lt;&gt;0,EF1643&lt;&gt;0,#REF!&lt;$BB$3),"",IF(#REF!="LER","12,",IF(#REF!="LOR","16,",IF(#REF!="LEB","16,",IF(#REF!="LOB","13,",IF(#REF!="HER","30,",IF(#REF!="HOR","34,",IF(#REF!="HEB","34,",IF(#REF!="HOB","29,",""))))))))),"")</f>
        <v/>
      </c>
      <c r="CB1644" s="76" t="str">
        <f>IF($A1643&lt;&gt;"",IF(OR(EE1643&lt;&gt;0,EF1643&lt;&gt;0,#REF!&lt;$BB$3),"",IF(#REF!="LER","14,",IF(#REF!="LOR","17,",IF(#REF!="LEB","17,",IF(#REF!="LOB","15,",IF(#REF!="HER","32,",IF(#REF!="HOR","35,",IF(#REF!="HEB","35,",IF(#REF!="HOB","31,",""))))))))),"")</f>
        <v/>
      </c>
      <c r="CC1644" s="76" t="str">
        <f>IF($A1643&lt;&gt;"",IF(OR(EE1643&lt;&gt;0,EF1643&lt;&gt;0,#REF!&lt;$BB$3),"",IF(#REF!="LER","16,",IF(#REF!="LOR","18,",IF(#REF!="LEB","18,",IF(#REF!="LOB","17,",IF(#REF!="HER","34,",IF(#REF!="HOR","36,",IF(#REF!="HEB","36,",IF(#REF!="HOB","33,",""))))))))),"")</f>
        <v/>
      </c>
      <c r="CD1644" s="60" t="b">
        <f t="shared" si="2406"/>
        <v>0</v>
      </c>
      <c r="CE1644" s="60" t="b">
        <f t="shared" si="2407"/>
        <v>0</v>
      </c>
      <c r="CF1644" s="60" t="b">
        <f t="shared" si="2408"/>
        <v>0</v>
      </c>
      <c r="CG1644" s="60" t="b">
        <f t="shared" si="2409"/>
        <v>0</v>
      </c>
      <c r="CH1644" s="60" t="b">
        <f t="shared" si="2410"/>
        <v>0</v>
      </c>
      <c r="CI1644" s="60" t="b">
        <f t="shared" si="2411"/>
        <v>0</v>
      </c>
      <c r="CJ1644" s="60" t="b">
        <f t="shared" si="2412"/>
        <v>0</v>
      </c>
      <c r="CK1644" s="60"/>
      <c r="CL1644" s="60"/>
      <c r="CM1644" s="92">
        <f>IF(CN1644&lt;0,CM1643+1,0)</f>
        <v>0</v>
      </c>
      <c r="CN1644" s="13">
        <f t="shared" si="2427"/>
        <v>0</v>
      </c>
      <c r="CO1644" s="11" t="e">
        <f>IF(#REF!&lt;&gt;"",BC1644+CO1643,0)</f>
        <v>#REF!</v>
      </c>
      <c r="CP1644" s="13">
        <f t="shared" si="2423"/>
        <v>0</v>
      </c>
      <c r="CQ1644" s="11">
        <f t="shared" si="2428"/>
        <v>0</v>
      </c>
      <c r="CR1644" s="57">
        <f t="shared" si="2385"/>
        <v>0</v>
      </c>
      <c r="CS1644" s="57">
        <f t="shared" si="2386"/>
        <v>0</v>
      </c>
      <c r="CT1644" s="57">
        <f t="shared" si="2376"/>
        <v>0</v>
      </c>
      <c r="CU1644" s="24"/>
      <c r="CV1644" s="24"/>
      <c r="CW1644" s="24"/>
      <c r="CX1644" s="24"/>
      <c r="CY1644" s="24"/>
      <c r="CZ1644" s="24"/>
      <c r="DA1644" s="24"/>
      <c r="DB1644" s="24"/>
      <c r="DC1644" s="24"/>
      <c r="DD1644" s="64"/>
      <c r="DJ1644" s="39"/>
    </row>
    <row r="1645" spans="2:114" x14ac:dyDescent="0.2">
      <c r="B1645" s="61" t="str">
        <f>IF(A1645="","",IF(U1646="","DB",U1646&amp;V1646&amp;W1646&amp;X1646&amp;Y1646&amp;Z1646&amp;AL1646&amp;AM1646&amp;AN1646&amp;AO1646&amp;AP1646&amp;AQ1646&amp;AR1646&amp;#REF!))</f>
        <v/>
      </c>
      <c r="C1645" s="7" t="str">
        <f t="shared" si="2416"/>
        <v/>
      </c>
      <c r="D1645" s="60">
        <f t="shared" si="2417"/>
        <v>0</v>
      </c>
      <c r="E1645" s="7" t="e">
        <f>IF(COUNTBLANK(BE1646:BI1646)=5,#REF!&amp;",",IF(COUNTBLANK(U1646:AR1646)=1,T1646&amp;","&amp;T1646&amp;","&amp;T1646&amp;","&amp;T1646&amp;","&amp;T1646&amp;","&amp;T1646&amp;","&amp;T1646&amp;","&amp;T1646&amp;","&amp;T1646&amp;","&amp;T1646&amp;","&amp;T1646&amp;","&amp;T1646&amp;","&amp;T1646&amp;",",T1646&amp;","&amp;T1646&amp;","&amp;T1646&amp;","&amp;T1646&amp;","&amp;T1646&amp;","&amp;T1646&amp;","&amp;T1646&amp;","&amp;T1646&amp;","&amp;T1646&amp;","&amp;T1646&amp;","&amp;T1646&amp;","&amp;T1646&amp;","&amp;T1646&amp;","&amp;T1646&amp;","))</f>
        <v>#REF!</v>
      </c>
      <c r="F1645" s="72" t="str">
        <f t="shared" si="2429"/>
        <v/>
      </c>
      <c r="G1645" s="73">
        <f t="shared" si="2418"/>
        <v>0</v>
      </c>
      <c r="H1645" s="112">
        <f t="shared" si="2419"/>
        <v>0</v>
      </c>
      <c r="I1645" s="112">
        <f t="shared" si="2420"/>
        <v>0</v>
      </c>
      <c r="J1645" s="74" t="e">
        <f>COUNTIF(#REF!,"E")</f>
        <v>#REF!</v>
      </c>
      <c r="K1645" s="74" t="e">
        <f>COUNTIF(#REF!,"O")</f>
        <v>#REF!</v>
      </c>
      <c r="L1645" s="74" t="e">
        <f t="shared" si="2421"/>
        <v>#REF!</v>
      </c>
      <c r="M1645" s="113" t="e">
        <f t="shared" si="2422"/>
        <v>#REF!</v>
      </c>
      <c r="N1645" s="60"/>
      <c r="O1645" s="61"/>
      <c r="P1645" s="61"/>
      <c r="Q1645" s="61"/>
      <c r="R1645" s="61"/>
      <c r="S1645" s="7"/>
      <c r="T1645" s="67" t="str">
        <f t="shared" si="2379"/>
        <v/>
      </c>
      <c r="U1645" s="76" t="str">
        <f>IF($A1644&lt;&gt;"",IF(OR(CR1644&lt;&gt;0,CS1644&lt;&gt;0,#REF!&lt;$BB$3),"",IF(#REF!="LER","01,",IF(#REF!="LOR","01,",IF(#REF!="LEB","02,",IF(#REF!="LOB","01,",IF(#REF!="HER","19,",IF(#REF!="HOR","19,",IF(#REF!="HEB","20,",IF(#REF!="HOB","19,",""))))))))),"")</f>
        <v/>
      </c>
      <c r="V1645" s="76" t="str">
        <f>IF($A1644&lt;&gt;"",IF(OR(CR1644&lt;&gt;0,CS1644&lt;&gt;0,#REF!&lt;$BB$3),"",IF(#REF!="LER","02,",IF(#REF!="LOR","03,",IF(#REF!="LEB","04,",IF(#REF!="LOB","02,",IF(#REF!="HER","20,",IF(#REF!="HOR","21,",IF(#REF!="HEB","22,",IF(#REF!="HOB","20,",""))))))))),"")</f>
        <v/>
      </c>
      <c r="W1645" s="76" t="str">
        <f>IF($A1644&lt;&gt;"",IF(OR(CR1644&lt;&gt;0,CS1644&lt;&gt;0,#REF!&lt;$BB$3),"",IF(#REF!="LER","03,",IF(#REF!="LOR","05,",IF(#REF!="LEB","06,",IF(#REF!="LOB","03,",IF(#REF!="HER","21,",IF(#REF!="HOR","23,",IF(#REF!="HEB","24,",IF(#REF!="HOB","21,",""))))))))),"")</f>
        <v/>
      </c>
      <c r="X1645" s="76" t="str">
        <f>IF($A1644&lt;&gt;"",IF(OR(CR1644&lt;&gt;0,CS1644&lt;&gt;0,#REF!&lt;$BB$3),"",IF(#REF!="LER","04,",IF(#REF!="LOR","07,",IF(#REF!="LEB","08,",IF(#REF!="LOB","04,",IF(#REF!="HER","22,",IF(#REF!="HOR","25,",IF(#REF!="HEB","26,",IF(#REF!="HOB","22,",""))))))))),"")</f>
        <v/>
      </c>
      <c r="Y1645" s="76" t="str">
        <f>IF($A1644&lt;&gt;"",IF(OR(CR1644&lt;&gt;0,CS1644&lt;&gt;0,#REF!&lt;$BB$3),"",IF(#REF!="LER","05,",IF(#REF!="LOR","09,",IF(#REF!="LEB","10,",IF(#REF!="LOB","05,",IF(#REF!="HER","23,",IF(#REF!="HOR","27,",IF(#REF!="HEB","28,",IF(#REF!="HOB","23,",""))))))))),"")</f>
        <v/>
      </c>
      <c r="Z1645" s="76" t="str">
        <f>IF($A1644&lt;&gt;"",IF(OR(CR1644&lt;&gt;0,CS1644&lt;&gt;0,#REF!&lt;$BB$3),"",IF(#REF!="LER","06,",IF(#REF!="LOR","11,",IF(#REF!="LEB","11,",IF(#REF!="LOB","06,",IF(#REF!="HER","24,",IF(#REF!="HOR","29,",IF(#REF!="HEB","29,",IF(#REF!="HOB","24,",""))))))))),"")</f>
        <v/>
      </c>
      <c r="AA1645" s="60" t="b">
        <f t="shared" si="2387"/>
        <v>0</v>
      </c>
      <c r="AB1645" s="60" t="b">
        <f t="shared" si="2388"/>
        <v>0</v>
      </c>
      <c r="AC1645" s="60" t="b">
        <f t="shared" si="2389"/>
        <v>0</v>
      </c>
      <c r="AD1645" s="60" t="b">
        <f t="shared" si="2390"/>
        <v>0</v>
      </c>
      <c r="AE1645" s="60" t="b">
        <f t="shared" si="2391"/>
        <v>0</v>
      </c>
      <c r="AF1645" s="60" t="b">
        <f t="shared" si="2392"/>
        <v>0</v>
      </c>
      <c r="AG1645" s="60"/>
      <c r="AH1645" s="60"/>
      <c r="AI1645" s="60"/>
      <c r="AJ1645" s="60"/>
      <c r="AK1645" s="67" t="str">
        <f t="shared" si="2380"/>
        <v/>
      </c>
      <c r="AL1645" s="76" t="str">
        <f>IF($A1644&lt;&gt;"",IF(OR(CR1644&lt;&gt;0,CS1644&lt;&gt;0,#REF!&lt;$BB$3),"",IF(#REF!="LER","07,",IF(#REF!="LOR","12,",IF(#REF!="LEB","12,",IF(#REF!="LOB","08,",IF(#REF!="HER","25,",IF(#REF!="HOR","30,",IF(#REF!="HEB","30,",IF(#REF!="HOB","25,",""))))))))),"")</f>
        <v/>
      </c>
      <c r="AM1645" s="76" t="str">
        <f>IF($A1644&lt;&gt;"",IF(OR(CR1644&lt;&gt;0,CS1644&lt;&gt;0,#REF!&lt;$BB$3),"",IF(#REF!="LER","08,",IF(#REF!="LOR","13,",IF(#REF!="LEB","13,",IF(#REF!="LOB","09,",IF(#REF!="HER","26,",IF(#REF!="HOR","31,",IF(#REF!="HEB","31,",IF(#REF!="HOB","26,",""))))))))),"")</f>
        <v/>
      </c>
      <c r="AN1645" s="118" t="str">
        <f t="shared" si="2413"/>
        <v/>
      </c>
      <c r="AO1645" s="76" t="str">
        <f>IF($A1644&lt;&gt;"",IF(OR(CR1644&lt;&gt;0,CS1644&lt;&gt;0,#REF!&lt;$BB$3),"",IF(#REF!="LER","10,",IF(#REF!="LOR","15,",IF(#REF!="LEB","15,",IF(#REF!="LOB","11,",IF(#REF!="HER","28,",IF(#REF!="HOR","33,",IF(#REF!="HEB","33,",IF(#REF!="HOB","28,",""))))))))),"")</f>
        <v/>
      </c>
      <c r="AP1645" s="76" t="str">
        <f>IF($A1644&lt;&gt;"",IF(OR(CR1644&lt;&gt;0,CS1644&lt;&gt;0,#REF!&lt;$BB$3),"",IF(#REF!="LER","12,",IF(#REF!="LOR","16,",IF(#REF!="LEB","16,",IF(#REF!="LOB","13,",IF(#REF!="HER","30,",IF(#REF!="HOR","34,",IF(#REF!="HEB","34,",IF(#REF!="HOB","29,",""))))))))),"")</f>
        <v/>
      </c>
      <c r="AQ1645" s="76" t="str">
        <f>IF($A1644&lt;&gt;"",IF(OR(CR1644&lt;&gt;0,CS1644&lt;&gt;0,#REF!&lt;$BB$3),"",IF(#REF!="LER","14,",IF(#REF!="LOR","17,",IF(#REF!="LEB","17,",IF(#REF!="LOB","15,",IF(#REF!="HER","32,",IF(#REF!="HOR","35,",IF(#REF!="HEB","35,",IF(#REF!="HOB","31,",""))))))))),"")</f>
        <v/>
      </c>
      <c r="AR1645" s="76" t="str">
        <f>IF($A1644&lt;&gt;"",IF(OR(CR1644&lt;&gt;0,CS1644&lt;&gt;0,#REF!&lt;$BB$3),"",IF(#REF!="LER","16,",IF(#REF!="LOR","18,",IF(#REF!="LEB","18,",IF(#REF!="LOB","17,",IF(#REF!="HER","34,",IF(#REF!="HOR","36,",IF(#REF!="HEB","36,",IF(#REF!="HOB","33,",""))))))))),"")</f>
        <v/>
      </c>
      <c r="AS1645" s="60" t="b">
        <f t="shared" si="2393"/>
        <v>0</v>
      </c>
      <c r="AT1645" s="60" t="b">
        <f t="shared" si="2394"/>
        <v>0</v>
      </c>
      <c r="AU1645" s="60" t="b">
        <f t="shared" si="2395"/>
        <v>0</v>
      </c>
      <c r="AV1645" s="60" t="b">
        <f t="shared" si="2396"/>
        <v>0</v>
      </c>
      <c r="AW1645" s="60" t="b">
        <f t="shared" si="2397"/>
        <v>0</v>
      </c>
      <c r="AX1645" s="60" t="b">
        <f t="shared" si="2398"/>
        <v>0</v>
      </c>
      <c r="AY1645" s="60" t="b">
        <f t="shared" si="2399"/>
        <v>0</v>
      </c>
      <c r="AZ1645" s="60"/>
      <c r="BA1645" s="60"/>
      <c r="BB1645" s="13">
        <f t="shared" si="2424"/>
        <v>0</v>
      </c>
      <c r="BC1645" s="11" t="e">
        <f>IF(#REF!&lt;&gt;"",S1645+BC1644,0)</f>
        <v>#REF!</v>
      </c>
      <c r="BD1645" s="67" t="str">
        <f t="shared" si="2381"/>
        <v/>
      </c>
      <c r="BE1645" s="76" t="str">
        <f>IF($A1644&lt;&gt;"",IF(OR(EE1644&lt;&gt;0,EF1644&lt;&gt;0,#REF!&lt;$BB$3),"",IF(#REF!="LER","01,",IF(#REF!="LOR","01,",IF(#REF!="LEB","02,",IF(#REF!="LOB","01,",IF(#REF!="HER","19,",IF(#REF!="HOR","19,",IF(#REF!="HEB","20,",IF(#REF!="HOB","19,",""))))))))),"")</f>
        <v/>
      </c>
      <c r="BF1645" s="76" t="str">
        <f>IF($A1644&lt;&gt;"",IF(OR(EE1644&lt;&gt;0,EF1644&lt;&gt;0,#REF!&lt;$BB$3),"",IF(#REF!="LER","02,",IF(#REF!="LOR","03,",IF(#REF!="LEB","04,",IF(#REF!="LOB","02,",IF(#REF!="HER","20,",IF(#REF!="HOR","21,",IF(#REF!="HEB","22,",IF(#REF!="HOB","20,",""))))))))),"")</f>
        <v/>
      </c>
      <c r="BG1645" s="76" t="str">
        <f>IF($A1644&lt;&gt;"",IF(OR(EE1644&lt;&gt;0,EF1644&lt;&gt;0,#REF!&lt;$BB$3),"",IF(#REF!="LER","03,",IF(#REF!="LOR","05,",IF(#REF!="LEB","06,",IF(#REF!="LOB","03,",IF(#REF!="HER","21,",IF(#REF!="HOR","23,",IF(#REF!="HEB","24,",IF(#REF!="HOB","21,",""))))))))),"")</f>
        <v/>
      </c>
      <c r="BH1645" s="76" t="str">
        <f>IF($A1644&lt;&gt;"",IF(OR(EE1644&lt;&gt;0,EF1644&lt;&gt;0,#REF!&lt;$BB$3),"",IF(#REF!="LER","04,",IF(#REF!="LOR","07,",IF(#REF!="LEB","08,",IF(#REF!="LOB","04,",IF(#REF!="HER","22,",IF(#REF!="HOR","25,",IF(#REF!="HEB","26,",IF(#REF!="HOB","22,",""))))))))),"")</f>
        <v/>
      </c>
      <c r="BI1645" s="76" t="str">
        <f>IF($A1644&lt;&gt;"",IF(OR(EE1644&lt;&gt;0,EF1644&lt;&gt;0,#REF!&lt;$BB$3),"",IF(#REF!="LER","05,",IF(#REF!="LOR","09,",IF(#REF!="LEB","10,",IF(#REF!="LOB","05,",IF(#REF!="HER","23,",IF(#REF!="HOR","27,",IF(#REF!="HEB","28,",IF(#REF!="HOB","23,",""))))))))),"")</f>
        <v/>
      </c>
      <c r="BJ1645" s="76" t="str">
        <f>IF($A1644&lt;&gt;"",IF(OR(EE1644&lt;&gt;0,EF1644&lt;&gt;0,#REF!&lt;$BB$3),"",IF(#REF!="LER","06,",IF(#REF!="LOR","11,",IF(#REF!="LEB","11,",IF(#REF!="LOB","06,",IF(#REF!="HER","24,",IF(#REF!="HOR","29,",IF(#REF!="HEB","29,",IF(#REF!="HOB","24,",""))))))))),"")</f>
        <v/>
      </c>
      <c r="BK1645" s="60" t="b">
        <f t="shared" si="2400"/>
        <v>0</v>
      </c>
      <c r="BL1645" s="60" t="b">
        <f t="shared" si="2401"/>
        <v>0</v>
      </c>
      <c r="BM1645" s="60" t="b">
        <f t="shared" si="2402"/>
        <v>0</v>
      </c>
      <c r="BN1645" s="60" t="b">
        <f t="shared" si="2403"/>
        <v>0</v>
      </c>
      <c r="BO1645" s="60" t="b">
        <f t="shared" si="2404"/>
        <v>0</v>
      </c>
      <c r="BP1645" s="60" t="b">
        <f t="shared" si="2405"/>
        <v>0</v>
      </c>
      <c r="BQ1645" s="60"/>
      <c r="BR1645" s="60"/>
      <c r="BS1645" s="92">
        <f t="shared" ref="BS1645:BS1651" si="2434">IF(BT1645&lt;0,BS1644+1,0)</f>
        <v>0</v>
      </c>
      <c r="BT1645" s="60"/>
      <c r="BU1645" s="60"/>
      <c r="BV1645" s="67" t="str">
        <f t="shared" si="2382"/>
        <v/>
      </c>
      <c r="BW1645" s="76" t="str">
        <f>IF($A1644&lt;&gt;"",IF(OR(EE1644&lt;&gt;0,EF1644&lt;&gt;0,#REF!&lt;$BB$3),"",IF(#REF!="LER","07,",IF(#REF!="LOR","12,",IF(#REF!="LEB","12,",IF(#REF!="LOB","08,",IF(#REF!="HER","25,",IF(#REF!="HOR","30,",IF(#REF!="HEB","30,",IF(#REF!="HOB","25,",""))))))))),"")</f>
        <v/>
      </c>
      <c r="BX1645" s="76" t="str">
        <f>IF($A1644&lt;&gt;"",IF(OR(EE1644&lt;&gt;0,EF1644&lt;&gt;0,#REF!&lt;$BB$3),"",IF(#REF!="LER","08,",IF(#REF!="LOR","13,",IF(#REF!="LEB","13,",IF(#REF!="LOB","09,",IF(#REF!="HER","26,",IF(#REF!="HOR","31,",IF(#REF!="HEB","31,",IF(#REF!="HOB","26,",""))))))))),"")</f>
        <v/>
      </c>
      <c r="BY1645" s="76" t="str">
        <f>IF($A1644&lt;&gt;"",IF(OR(EE1644&lt;&gt;0,EF1644&lt;&gt;0,#REF!&lt;$BB$3),"",IF(#REF!="LER","09,",IF(#REF!="LOR","14,",IF(#REF!="LEB","14,",IF(#REF!="LOB","10,",IF(#REF!="HER","27,",IF(#REF!="HOR","32,",IF(#REF!="HEB","32,",IF(#REF!="HOB","27,",""))))))))),"")</f>
        <v/>
      </c>
      <c r="BZ1645" s="76" t="str">
        <f>IF($A1644&lt;&gt;"",IF(OR(EE1644&lt;&gt;0,EF1644&lt;&gt;0,#REF!&lt;$BB$3),"",IF(#REF!="LER","10,",IF(#REF!="LOR","15,",IF(#REF!="LEB","15,",IF(#REF!="LOB","11,",IF(#REF!="HER","28,",IF(#REF!="HOR","33,",IF(#REF!="HEB","33,",IF(#REF!="HOB","28,",""))))))))),"")</f>
        <v/>
      </c>
      <c r="CA1645" s="76" t="str">
        <f>IF($A1644&lt;&gt;"",IF(OR(EE1644&lt;&gt;0,EF1644&lt;&gt;0,#REF!&lt;$BB$3),"",IF(#REF!="LER","12,",IF(#REF!="LOR","16,",IF(#REF!="LEB","16,",IF(#REF!="LOB","13,",IF(#REF!="HER","30,",IF(#REF!="HOR","34,",IF(#REF!="HEB","34,",IF(#REF!="HOB","29,",""))))))))),"")</f>
        <v/>
      </c>
      <c r="CB1645" s="76" t="str">
        <f>IF($A1644&lt;&gt;"",IF(OR(EE1644&lt;&gt;0,EF1644&lt;&gt;0,#REF!&lt;$BB$3),"",IF(#REF!="LER","14,",IF(#REF!="LOR","17,",IF(#REF!="LEB","17,",IF(#REF!="LOB","15,",IF(#REF!="HER","32,",IF(#REF!="HOR","35,",IF(#REF!="HEB","35,",IF(#REF!="HOB","31,",""))))))))),"")</f>
        <v/>
      </c>
      <c r="CC1645" s="76" t="str">
        <f>IF($A1644&lt;&gt;"",IF(OR(EE1644&lt;&gt;0,EF1644&lt;&gt;0,#REF!&lt;$BB$3),"",IF(#REF!="LER","16,",IF(#REF!="LOR","18,",IF(#REF!="LEB","18,",IF(#REF!="LOB","17,",IF(#REF!="HER","34,",IF(#REF!="HOR","36,",IF(#REF!="HEB","36,",IF(#REF!="HOB","33,",""))))))))),"")</f>
        <v/>
      </c>
      <c r="CD1645" s="60" t="b">
        <f t="shared" si="2406"/>
        <v>0</v>
      </c>
      <c r="CE1645" s="60" t="b">
        <f t="shared" si="2407"/>
        <v>0</v>
      </c>
      <c r="CF1645" s="60" t="b">
        <f t="shared" si="2408"/>
        <v>0</v>
      </c>
      <c r="CG1645" s="60" t="b">
        <f t="shared" si="2409"/>
        <v>0</v>
      </c>
      <c r="CH1645" s="60" t="b">
        <f t="shared" si="2410"/>
        <v>0</v>
      </c>
      <c r="CI1645" s="60" t="b">
        <f t="shared" si="2411"/>
        <v>0</v>
      </c>
      <c r="CJ1645" s="60" t="b">
        <f t="shared" si="2412"/>
        <v>0</v>
      </c>
      <c r="CK1645" s="60"/>
      <c r="CL1645" s="60"/>
      <c r="CM1645" s="92">
        <f t="shared" ref="CM1645:CM1651" si="2435">IF(CN1645&lt;0,CM1644+1,0)</f>
        <v>0</v>
      </c>
      <c r="CN1645" s="13">
        <f t="shared" si="2427"/>
        <v>0</v>
      </c>
      <c r="CO1645" s="11" t="e">
        <f>IF(#REF!&lt;&gt;"",BC1645+CO1644,0)</f>
        <v>#REF!</v>
      </c>
      <c r="CP1645" s="13">
        <f t="shared" si="2423"/>
        <v>0</v>
      </c>
      <c r="CQ1645" s="11">
        <f t="shared" si="2428"/>
        <v>0</v>
      </c>
      <c r="CR1645" s="57">
        <f t="shared" si="2385"/>
        <v>0</v>
      </c>
      <c r="CS1645" s="57">
        <f t="shared" si="2386"/>
        <v>0</v>
      </c>
      <c r="CT1645" s="57">
        <f t="shared" si="2376"/>
        <v>0</v>
      </c>
      <c r="CU1645" s="24"/>
      <c r="CV1645" s="24"/>
      <c r="CW1645" s="24"/>
      <c r="CX1645" s="24"/>
      <c r="CY1645" s="24"/>
      <c r="CZ1645" s="24"/>
      <c r="DA1645" s="24"/>
      <c r="DB1645" s="24"/>
      <c r="DC1645" s="24"/>
      <c r="DD1645" s="64"/>
      <c r="DJ1645" s="39"/>
    </row>
    <row r="1646" spans="2:114" x14ac:dyDescent="0.2">
      <c r="B1646" s="61" t="str">
        <f>IF(A1646="","",IF(U1647="","DB",U1647&amp;V1647&amp;W1647&amp;X1647&amp;Y1647&amp;Z1647&amp;AL1647&amp;AM1647&amp;AN1647&amp;AO1647&amp;AP1647&amp;AQ1647&amp;AR1647&amp;#REF!))</f>
        <v/>
      </c>
      <c r="C1646" s="7" t="str">
        <f t="shared" si="2416"/>
        <v/>
      </c>
      <c r="D1646" s="60">
        <f t="shared" si="2417"/>
        <v>0</v>
      </c>
      <c r="E1646" s="7" t="e">
        <f>IF(COUNTBLANK(BE1647:BI1647)=5,#REF!&amp;",",IF(COUNTBLANK(U1647:AR1647)=1,T1647&amp;","&amp;T1647&amp;","&amp;T1647&amp;","&amp;T1647&amp;","&amp;T1647&amp;","&amp;T1647&amp;","&amp;T1647&amp;","&amp;T1647&amp;","&amp;T1647&amp;","&amp;T1647&amp;","&amp;T1647&amp;","&amp;T1647&amp;","&amp;T1647&amp;",",T1647&amp;","&amp;T1647&amp;","&amp;T1647&amp;","&amp;T1647&amp;","&amp;T1647&amp;","&amp;T1647&amp;","&amp;T1647&amp;","&amp;T1647&amp;","&amp;T1647&amp;","&amp;T1647&amp;","&amp;T1647&amp;","&amp;T1647&amp;","&amp;T1647&amp;","&amp;T1647&amp;","))</f>
        <v>#REF!</v>
      </c>
      <c r="F1646" s="72" t="str">
        <f t="shared" si="2429"/>
        <v/>
      </c>
      <c r="G1646" s="73">
        <f t="shared" si="2418"/>
        <v>0</v>
      </c>
      <c r="H1646" s="112">
        <f t="shared" si="2419"/>
        <v>0</v>
      </c>
      <c r="I1646" s="112">
        <f t="shared" si="2420"/>
        <v>0</v>
      </c>
      <c r="J1646" s="74" t="e">
        <f>COUNTIF(#REF!,"E")</f>
        <v>#REF!</v>
      </c>
      <c r="K1646" s="74" t="e">
        <f>COUNTIF(#REF!,"O")</f>
        <v>#REF!</v>
      </c>
      <c r="L1646" s="74" t="e">
        <f t="shared" si="2421"/>
        <v>#REF!</v>
      </c>
      <c r="M1646" s="113" t="e">
        <f t="shared" si="2422"/>
        <v>#REF!</v>
      </c>
      <c r="N1646" s="60"/>
      <c r="O1646" s="61"/>
      <c r="P1646" s="61"/>
      <c r="Q1646" s="61"/>
      <c r="R1646" s="61"/>
      <c r="S1646" s="7"/>
      <c r="T1646" s="67" t="str">
        <f t="shared" si="2379"/>
        <v/>
      </c>
      <c r="U1646" s="76" t="str">
        <f>IF($A1645&lt;&gt;"",IF(OR(CR1645&lt;&gt;0,CS1645&lt;&gt;0,#REF!&lt;$BB$3),"",IF(#REF!="LER","01,",IF(#REF!="LOR","01,",IF(#REF!="LEB","02,",IF(#REF!="LOB","01,",IF(#REF!="HER","19,",IF(#REF!="HOR","19,",IF(#REF!="HEB","20,",IF(#REF!="HOB","19,",""))))))))),"")</f>
        <v/>
      </c>
      <c r="V1646" s="76" t="str">
        <f>IF($A1645&lt;&gt;"",IF(OR(CR1645&lt;&gt;0,CS1645&lt;&gt;0,#REF!&lt;$BB$3),"",IF(#REF!="LER","02,",IF(#REF!="LOR","03,",IF(#REF!="LEB","04,",IF(#REF!="LOB","02,",IF(#REF!="HER","20,",IF(#REF!="HOR","21,",IF(#REF!="HEB","22,",IF(#REF!="HOB","20,",""))))))))),"")</f>
        <v/>
      </c>
      <c r="W1646" s="76" t="str">
        <f>IF($A1645&lt;&gt;"",IF(OR(CR1645&lt;&gt;0,CS1645&lt;&gt;0,#REF!&lt;$BB$3),"",IF(#REF!="LER","03,",IF(#REF!="LOR","05,",IF(#REF!="LEB","06,",IF(#REF!="LOB","03,",IF(#REF!="HER","21,",IF(#REF!="HOR","23,",IF(#REF!="HEB","24,",IF(#REF!="HOB","21,",""))))))))),"")</f>
        <v/>
      </c>
      <c r="X1646" s="76" t="str">
        <f>IF($A1645&lt;&gt;"",IF(OR(CR1645&lt;&gt;0,CS1645&lt;&gt;0,#REF!&lt;$BB$3),"",IF(#REF!="LER","04,",IF(#REF!="LOR","07,",IF(#REF!="LEB","08,",IF(#REF!="LOB","04,",IF(#REF!="HER","22,",IF(#REF!="HOR","25,",IF(#REF!="HEB","26,",IF(#REF!="HOB","22,",""))))))))),"")</f>
        <v/>
      </c>
      <c r="Y1646" s="76" t="str">
        <f>IF($A1645&lt;&gt;"",IF(OR(CR1645&lt;&gt;0,CS1645&lt;&gt;0,#REF!&lt;$BB$3),"",IF(#REF!="LER","05,",IF(#REF!="LOR","09,",IF(#REF!="LEB","10,",IF(#REF!="LOB","05,",IF(#REF!="HER","23,",IF(#REF!="HOR","27,",IF(#REF!="HEB","28,",IF(#REF!="HOB","23,",""))))))))),"")</f>
        <v/>
      </c>
      <c r="Z1646" s="76" t="str">
        <f>IF($A1645&lt;&gt;"",IF(OR(CR1645&lt;&gt;0,CS1645&lt;&gt;0,#REF!&lt;$BB$3),"",IF(#REF!="LER","06,",IF(#REF!="LOR","11,",IF(#REF!="LEB","11,",IF(#REF!="LOB","06,",IF(#REF!="HER","24,",IF(#REF!="HOR","29,",IF(#REF!="HEB","29,",IF(#REF!="HOB","24,",""))))))))),"")</f>
        <v/>
      </c>
      <c r="AA1646" s="60" t="b">
        <f t="shared" si="2387"/>
        <v>0</v>
      </c>
      <c r="AB1646" s="60" t="b">
        <f t="shared" si="2388"/>
        <v>0</v>
      </c>
      <c r="AC1646" s="60" t="b">
        <f t="shared" si="2389"/>
        <v>0</v>
      </c>
      <c r="AD1646" s="60" t="b">
        <f t="shared" si="2390"/>
        <v>0</v>
      </c>
      <c r="AE1646" s="60" t="b">
        <f t="shared" si="2391"/>
        <v>0</v>
      </c>
      <c r="AF1646" s="60" t="b">
        <f t="shared" si="2392"/>
        <v>0</v>
      </c>
      <c r="AG1646" s="60"/>
      <c r="AH1646" s="60"/>
      <c r="AI1646" s="60"/>
      <c r="AJ1646" s="60"/>
      <c r="AK1646" s="67" t="str">
        <f t="shared" si="2380"/>
        <v/>
      </c>
      <c r="AL1646" s="76" t="str">
        <f>IF($A1645&lt;&gt;"",IF(OR(CR1645&lt;&gt;0,CS1645&lt;&gt;0,#REF!&lt;$BB$3),"",IF(#REF!="LER","07,",IF(#REF!="LOR","12,",IF(#REF!="LEB","12,",IF(#REF!="LOB","08,",IF(#REF!="HER","25,",IF(#REF!="HOR","30,",IF(#REF!="HEB","30,",IF(#REF!="HOB","25,",""))))))))),"")</f>
        <v/>
      </c>
      <c r="AM1646" s="76" t="str">
        <f>IF($A1645&lt;&gt;"",IF(OR(CR1645&lt;&gt;0,CS1645&lt;&gt;0,#REF!&lt;$BB$3),"",IF(#REF!="LER","08,",IF(#REF!="LOR","13,",IF(#REF!="LEB","13,",IF(#REF!="LOB","09,",IF(#REF!="HER","26,",IF(#REF!="HOR","31,",IF(#REF!="HEB","31,",IF(#REF!="HOB","26,",""))))))))),"")</f>
        <v/>
      </c>
      <c r="AN1646" s="118" t="str">
        <f t="shared" si="2413"/>
        <v/>
      </c>
      <c r="AO1646" s="76" t="str">
        <f>IF($A1645&lt;&gt;"",IF(OR(CR1645&lt;&gt;0,CS1645&lt;&gt;0,#REF!&lt;$BB$3),"",IF(#REF!="LER","10,",IF(#REF!="LOR","15,",IF(#REF!="LEB","15,",IF(#REF!="LOB","11,",IF(#REF!="HER","28,",IF(#REF!="HOR","33,",IF(#REF!="HEB","33,",IF(#REF!="HOB","28,",""))))))))),"")</f>
        <v/>
      </c>
      <c r="AP1646" s="76" t="str">
        <f>IF($A1645&lt;&gt;"",IF(OR(CR1645&lt;&gt;0,CS1645&lt;&gt;0,#REF!&lt;$BB$3),"",IF(#REF!="LER","12,",IF(#REF!="LOR","16,",IF(#REF!="LEB","16,",IF(#REF!="LOB","13,",IF(#REF!="HER","30,",IF(#REF!="HOR","34,",IF(#REF!="HEB","34,",IF(#REF!="HOB","29,",""))))))))),"")</f>
        <v/>
      </c>
      <c r="AQ1646" s="76" t="str">
        <f>IF($A1645&lt;&gt;"",IF(OR(CR1645&lt;&gt;0,CS1645&lt;&gt;0,#REF!&lt;$BB$3),"",IF(#REF!="LER","14,",IF(#REF!="LOR","17,",IF(#REF!="LEB","17,",IF(#REF!="LOB","15,",IF(#REF!="HER","32,",IF(#REF!="HOR","35,",IF(#REF!="HEB","35,",IF(#REF!="HOB","31,",""))))))))),"")</f>
        <v/>
      </c>
      <c r="AR1646" s="76" t="str">
        <f>IF($A1645&lt;&gt;"",IF(OR(CR1645&lt;&gt;0,CS1645&lt;&gt;0,#REF!&lt;$BB$3),"",IF(#REF!="LER","16,",IF(#REF!="LOR","18,",IF(#REF!="LEB","18,",IF(#REF!="LOB","17,",IF(#REF!="HER","34,",IF(#REF!="HOR","36,",IF(#REF!="HEB","36,",IF(#REF!="HOB","33,",""))))))))),"")</f>
        <v/>
      </c>
      <c r="AS1646" s="60" t="b">
        <f t="shared" si="2393"/>
        <v>0</v>
      </c>
      <c r="AT1646" s="60" t="b">
        <f t="shared" si="2394"/>
        <v>0</v>
      </c>
      <c r="AU1646" s="60" t="b">
        <f t="shared" si="2395"/>
        <v>0</v>
      </c>
      <c r="AV1646" s="60" t="b">
        <f t="shared" si="2396"/>
        <v>0</v>
      </c>
      <c r="AW1646" s="60" t="b">
        <f t="shared" si="2397"/>
        <v>0</v>
      </c>
      <c r="AX1646" s="60" t="b">
        <f t="shared" si="2398"/>
        <v>0</v>
      </c>
      <c r="AY1646" s="60" t="b">
        <f t="shared" si="2399"/>
        <v>0</v>
      </c>
      <c r="AZ1646" s="60"/>
      <c r="BA1646" s="60"/>
      <c r="BB1646" s="13">
        <f t="shared" si="2424"/>
        <v>0</v>
      </c>
      <c r="BC1646" s="11" t="e">
        <f>IF(#REF!&lt;&gt;"",S1646+BC1645,0)</f>
        <v>#REF!</v>
      </c>
      <c r="BD1646" s="67" t="str">
        <f t="shared" si="2381"/>
        <v/>
      </c>
      <c r="BE1646" s="76" t="str">
        <f>IF($A1645&lt;&gt;"",IF(OR(EE1645&lt;&gt;0,EF1645&lt;&gt;0,#REF!&lt;$BB$3),"",IF(#REF!="LER","01,",IF(#REF!="LOR","01,",IF(#REF!="LEB","02,",IF(#REF!="LOB","01,",IF(#REF!="HER","19,",IF(#REF!="HOR","19,",IF(#REF!="HEB","20,",IF(#REF!="HOB","19,",""))))))))),"")</f>
        <v/>
      </c>
      <c r="BF1646" s="76" t="str">
        <f>IF($A1645&lt;&gt;"",IF(OR(EE1645&lt;&gt;0,EF1645&lt;&gt;0,#REF!&lt;$BB$3),"",IF(#REF!="LER","02,",IF(#REF!="LOR","03,",IF(#REF!="LEB","04,",IF(#REF!="LOB","02,",IF(#REF!="HER","20,",IF(#REF!="HOR","21,",IF(#REF!="HEB","22,",IF(#REF!="HOB","20,",""))))))))),"")</f>
        <v/>
      </c>
      <c r="BG1646" s="76" t="str">
        <f>IF($A1645&lt;&gt;"",IF(OR(EE1645&lt;&gt;0,EF1645&lt;&gt;0,#REF!&lt;$BB$3),"",IF(#REF!="LER","03,",IF(#REF!="LOR","05,",IF(#REF!="LEB","06,",IF(#REF!="LOB","03,",IF(#REF!="HER","21,",IF(#REF!="HOR","23,",IF(#REF!="HEB","24,",IF(#REF!="HOB","21,",""))))))))),"")</f>
        <v/>
      </c>
      <c r="BH1646" s="76" t="str">
        <f>IF($A1645&lt;&gt;"",IF(OR(EE1645&lt;&gt;0,EF1645&lt;&gt;0,#REF!&lt;$BB$3),"",IF(#REF!="LER","04,",IF(#REF!="LOR","07,",IF(#REF!="LEB","08,",IF(#REF!="LOB","04,",IF(#REF!="HER","22,",IF(#REF!="HOR","25,",IF(#REF!="HEB","26,",IF(#REF!="HOB","22,",""))))))))),"")</f>
        <v/>
      </c>
      <c r="BI1646" s="76" t="str">
        <f>IF($A1645&lt;&gt;"",IF(OR(EE1645&lt;&gt;0,EF1645&lt;&gt;0,#REF!&lt;$BB$3),"",IF(#REF!="LER","05,",IF(#REF!="LOR","09,",IF(#REF!="LEB","10,",IF(#REF!="LOB","05,",IF(#REF!="HER","23,",IF(#REF!="HOR","27,",IF(#REF!="HEB","28,",IF(#REF!="HOB","23,",""))))))))),"")</f>
        <v/>
      </c>
      <c r="BJ1646" s="76" t="str">
        <f>IF($A1645&lt;&gt;"",IF(OR(EE1645&lt;&gt;0,EF1645&lt;&gt;0,#REF!&lt;$BB$3),"",IF(#REF!="LER","06,",IF(#REF!="LOR","11,",IF(#REF!="LEB","11,",IF(#REF!="LOB","06,",IF(#REF!="HER","24,",IF(#REF!="HOR","29,",IF(#REF!="HEB","29,",IF(#REF!="HOB","24,",""))))))))),"")</f>
        <v/>
      </c>
      <c r="BK1646" s="60" t="b">
        <f t="shared" si="2400"/>
        <v>0</v>
      </c>
      <c r="BL1646" s="60" t="b">
        <f t="shared" si="2401"/>
        <v>0</v>
      </c>
      <c r="BM1646" s="60" t="b">
        <f t="shared" si="2402"/>
        <v>0</v>
      </c>
      <c r="BN1646" s="60" t="b">
        <f t="shared" si="2403"/>
        <v>0</v>
      </c>
      <c r="BO1646" s="60" t="b">
        <f t="shared" si="2404"/>
        <v>0</v>
      </c>
      <c r="BP1646" s="60" t="b">
        <f t="shared" si="2405"/>
        <v>0</v>
      </c>
      <c r="BQ1646" s="60"/>
      <c r="BR1646" s="60"/>
      <c r="BS1646" s="92">
        <f t="shared" si="2434"/>
        <v>0</v>
      </c>
      <c r="BT1646" s="60"/>
      <c r="BU1646" s="60"/>
      <c r="BV1646" s="67" t="str">
        <f t="shared" si="2382"/>
        <v/>
      </c>
      <c r="BW1646" s="76" t="str">
        <f>IF($A1645&lt;&gt;"",IF(OR(EE1645&lt;&gt;0,EF1645&lt;&gt;0,#REF!&lt;$BB$3),"",IF(#REF!="LER","07,",IF(#REF!="LOR","12,",IF(#REF!="LEB","12,",IF(#REF!="LOB","08,",IF(#REF!="HER","25,",IF(#REF!="HOR","30,",IF(#REF!="HEB","30,",IF(#REF!="HOB","25,",""))))))))),"")</f>
        <v/>
      </c>
      <c r="BX1646" s="76" t="str">
        <f>IF($A1645&lt;&gt;"",IF(OR(EE1645&lt;&gt;0,EF1645&lt;&gt;0,#REF!&lt;$BB$3),"",IF(#REF!="LER","08,",IF(#REF!="LOR","13,",IF(#REF!="LEB","13,",IF(#REF!="LOB","09,",IF(#REF!="HER","26,",IF(#REF!="HOR","31,",IF(#REF!="HEB","31,",IF(#REF!="HOB","26,",""))))))))),"")</f>
        <v/>
      </c>
      <c r="BY1646" s="76" t="str">
        <f>IF($A1645&lt;&gt;"",IF(OR(EE1645&lt;&gt;0,EF1645&lt;&gt;0,#REF!&lt;$BB$3),"",IF(#REF!="LER","09,",IF(#REF!="LOR","14,",IF(#REF!="LEB","14,",IF(#REF!="LOB","10,",IF(#REF!="HER","27,",IF(#REF!="HOR","32,",IF(#REF!="HEB","32,",IF(#REF!="HOB","27,",""))))))))),"")</f>
        <v/>
      </c>
      <c r="BZ1646" s="76" t="str">
        <f>IF($A1645&lt;&gt;"",IF(OR(EE1645&lt;&gt;0,EF1645&lt;&gt;0,#REF!&lt;$BB$3),"",IF(#REF!="LER","10,",IF(#REF!="LOR","15,",IF(#REF!="LEB","15,",IF(#REF!="LOB","11,",IF(#REF!="HER","28,",IF(#REF!="HOR","33,",IF(#REF!="HEB","33,",IF(#REF!="HOB","28,",""))))))))),"")</f>
        <v/>
      </c>
      <c r="CA1646" s="76" t="str">
        <f>IF($A1645&lt;&gt;"",IF(OR(EE1645&lt;&gt;0,EF1645&lt;&gt;0,#REF!&lt;$BB$3),"",IF(#REF!="LER","12,",IF(#REF!="LOR","16,",IF(#REF!="LEB","16,",IF(#REF!="LOB","13,",IF(#REF!="HER","30,",IF(#REF!="HOR","34,",IF(#REF!="HEB","34,",IF(#REF!="HOB","29,",""))))))))),"")</f>
        <v/>
      </c>
      <c r="CB1646" s="76" t="str">
        <f>IF($A1645&lt;&gt;"",IF(OR(EE1645&lt;&gt;0,EF1645&lt;&gt;0,#REF!&lt;$BB$3),"",IF(#REF!="LER","14,",IF(#REF!="LOR","17,",IF(#REF!="LEB","17,",IF(#REF!="LOB","15,",IF(#REF!="HER","32,",IF(#REF!="HOR","35,",IF(#REF!="HEB","35,",IF(#REF!="HOB","31,",""))))))))),"")</f>
        <v/>
      </c>
      <c r="CC1646" s="76" t="str">
        <f>IF($A1645&lt;&gt;"",IF(OR(EE1645&lt;&gt;0,EF1645&lt;&gt;0,#REF!&lt;$BB$3),"",IF(#REF!="LER","16,",IF(#REF!="LOR","18,",IF(#REF!="LEB","18,",IF(#REF!="LOB","17,",IF(#REF!="HER","34,",IF(#REF!="HOR","36,",IF(#REF!="HEB","36,",IF(#REF!="HOB","33,",""))))))))),"")</f>
        <v/>
      </c>
      <c r="CD1646" s="60" t="b">
        <f t="shared" si="2406"/>
        <v>0</v>
      </c>
      <c r="CE1646" s="60" t="b">
        <f t="shared" si="2407"/>
        <v>0</v>
      </c>
      <c r="CF1646" s="60" t="b">
        <f t="shared" si="2408"/>
        <v>0</v>
      </c>
      <c r="CG1646" s="60" t="b">
        <f t="shared" si="2409"/>
        <v>0</v>
      </c>
      <c r="CH1646" s="60" t="b">
        <f t="shared" si="2410"/>
        <v>0</v>
      </c>
      <c r="CI1646" s="60" t="b">
        <f t="shared" si="2411"/>
        <v>0</v>
      </c>
      <c r="CJ1646" s="60" t="b">
        <f t="shared" si="2412"/>
        <v>0</v>
      </c>
      <c r="CK1646" s="60"/>
      <c r="CL1646" s="60"/>
      <c r="CM1646" s="92">
        <f t="shared" si="2435"/>
        <v>0</v>
      </c>
      <c r="CN1646" s="13">
        <f t="shared" si="2427"/>
        <v>0</v>
      </c>
      <c r="CO1646" s="11" t="e">
        <f>IF(#REF!&lt;&gt;"",BC1646+CO1645,0)</f>
        <v>#REF!</v>
      </c>
      <c r="CP1646" s="13">
        <f t="shared" si="2423"/>
        <v>0</v>
      </c>
      <c r="CQ1646" s="11">
        <f t="shared" si="2428"/>
        <v>0</v>
      </c>
      <c r="CR1646" s="57">
        <f t="shared" si="2385"/>
        <v>0</v>
      </c>
      <c r="CS1646" s="57">
        <f t="shared" si="2386"/>
        <v>0</v>
      </c>
      <c r="CT1646" s="57">
        <f t="shared" si="2376"/>
        <v>0</v>
      </c>
      <c r="CU1646" s="24"/>
      <c r="CV1646" s="24"/>
      <c r="CW1646" s="24"/>
      <c r="CX1646" s="24"/>
      <c r="CY1646" s="24"/>
      <c r="CZ1646" s="24"/>
      <c r="DA1646" s="24"/>
      <c r="DB1646" s="24"/>
      <c r="DC1646" s="24"/>
      <c r="DD1646" s="64"/>
      <c r="DJ1646" s="39"/>
    </row>
    <row r="1647" spans="2:114" x14ac:dyDescent="0.2">
      <c r="B1647" s="61" t="str">
        <f>IF(A1647="","",IF(U1648="","DB",U1648&amp;V1648&amp;W1648&amp;X1648&amp;Y1648&amp;Z1648&amp;AL1648&amp;AM1648&amp;AN1648&amp;AO1648&amp;AP1648&amp;AQ1648&amp;AR1648&amp;#REF!))</f>
        <v/>
      </c>
      <c r="C1647" s="7" t="str">
        <f t="shared" si="2416"/>
        <v/>
      </c>
      <c r="D1647" s="60">
        <f t="shared" si="2417"/>
        <v>0</v>
      </c>
      <c r="E1647" s="7" t="e">
        <f>IF(COUNTBLANK(BE1648:BI1648)=5,#REF!&amp;",",IF(COUNTBLANK(U1648:AR1648)=1,T1648&amp;","&amp;T1648&amp;","&amp;T1648&amp;","&amp;T1648&amp;","&amp;T1648&amp;","&amp;T1648&amp;","&amp;T1648&amp;","&amp;T1648&amp;","&amp;T1648&amp;","&amp;T1648&amp;","&amp;T1648&amp;","&amp;T1648&amp;","&amp;T1648&amp;",",T1648&amp;","&amp;T1648&amp;","&amp;T1648&amp;","&amp;T1648&amp;","&amp;T1648&amp;","&amp;T1648&amp;","&amp;T1648&amp;","&amp;T1648&amp;","&amp;T1648&amp;","&amp;T1648&amp;","&amp;T1648&amp;","&amp;T1648&amp;","&amp;T1648&amp;","&amp;T1648&amp;","))</f>
        <v>#REF!</v>
      </c>
      <c r="F1647" s="72" t="str">
        <f t="shared" si="2429"/>
        <v/>
      </c>
      <c r="G1647" s="73">
        <f t="shared" si="2418"/>
        <v>0</v>
      </c>
      <c r="H1647" s="112">
        <f t="shared" si="2419"/>
        <v>0</v>
      </c>
      <c r="I1647" s="112">
        <f t="shared" si="2420"/>
        <v>0</v>
      </c>
      <c r="J1647" s="74" t="e">
        <f>COUNTIF(#REF!,"E")</f>
        <v>#REF!</v>
      </c>
      <c r="K1647" s="74" t="e">
        <f>COUNTIF(#REF!,"O")</f>
        <v>#REF!</v>
      </c>
      <c r="L1647" s="74" t="e">
        <f t="shared" si="2421"/>
        <v>#REF!</v>
      </c>
      <c r="M1647" s="113" t="e">
        <f t="shared" si="2422"/>
        <v>#REF!</v>
      </c>
      <c r="N1647" s="60"/>
      <c r="O1647" s="61"/>
      <c r="P1647" s="61"/>
      <c r="Q1647" s="61"/>
      <c r="R1647" s="61"/>
      <c r="S1647" s="7"/>
      <c r="T1647" s="67" t="str">
        <f t="shared" si="2379"/>
        <v/>
      </c>
      <c r="U1647" s="76" t="str">
        <f>IF($A1646&lt;&gt;"",IF(OR(CR1646&lt;&gt;0,CS1646&lt;&gt;0,#REF!&lt;$BB$3),"",IF(#REF!="LER","01,",IF(#REF!="LOR","01,",IF(#REF!="LEB","02,",IF(#REF!="LOB","01,",IF(#REF!="HER","19,",IF(#REF!="HOR","19,",IF(#REF!="HEB","20,",IF(#REF!="HOB","19,",""))))))))),"")</f>
        <v/>
      </c>
      <c r="V1647" s="76" t="str">
        <f>IF($A1646&lt;&gt;"",IF(OR(CR1646&lt;&gt;0,CS1646&lt;&gt;0,#REF!&lt;$BB$3),"",IF(#REF!="LER","02,",IF(#REF!="LOR","03,",IF(#REF!="LEB","04,",IF(#REF!="LOB","02,",IF(#REF!="HER","20,",IF(#REF!="HOR","21,",IF(#REF!="HEB","22,",IF(#REF!="HOB","20,",""))))))))),"")</f>
        <v/>
      </c>
      <c r="W1647" s="76" t="str">
        <f>IF($A1646&lt;&gt;"",IF(OR(CR1646&lt;&gt;0,CS1646&lt;&gt;0,#REF!&lt;$BB$3),"",IF(#REF!="LER","03,",IF(#REF!="LOR","05,",IF(#REF!="LEB","06,",IF(#REF!="LOB","03,",IF(#REF!="HER","21,",IF(#REF!="HOR","23,",IF(#REF!="HEB","24,",IF(#REF!="HOB","21,",""))))))))),"")</f>
        <v/>
      </c>
      <c r="X1647" s="76" t="str">
        <f>IF($A1646&lt;&gt;"",IF(OR(CR1646&lt;&gt;0,CS1646&lt;&gt;0,#REF!&lt;$BB$3),"",IF(#REF!="LER","04,",IF(#REF!="LOR","07,",IF(#REF!="LEB","08,",IF(#REF!="LOB","04,",IF(#REF!="HER","22,",IF(#REF!="HOR","25,",IF(#REF!="HEB","26,",IF(#REF!="HOB","22,",""))))))))),"")</f>
        <v/>
      </c>
      <c r="Y1647" s="76" t="str">
        <f>IF($A1646&lt;&gt;"",IF(OR(CR1646&lt;&gt;0,CS1646&lt;&gt;0,#REF!&lt;$BB$3),"",IF(#REF!="LER","05,",IF(#REF!="LOR","09,",IF(#REF!="LEB","10,",IF(#REF!="LOB","05,",IF(#REF!="HER","23,",IF(#REF!="HOR","27,",IF(#REF!="HEB","28,",IF(#REF!="HOB","23,",""))))))))),"")</f>
        <v/>
      </c>
      <c r="Z1647" s="76" t="str">
        <f>IF($A1646&lt;&gt;"",IF(OR(CR1646&lt;&gt;0,CS1646&lt;&gt;0,#REF!&lt;$BB$3),"",IF(#REF!="LER","06,",IF(#REF!="LOR","11,",IF(#REF!="LEB","11,",IF(#REF!="LOB","06,",IF(#REF!="HER","24,",IF(#REF!="HOR","29,",IF(#REF!="HEB","29,",IF(#REF!="HOB","24,",""))))))))),"")</f>
        <v/>
      </c>
      <c r="AA1647" s="60" t="b">
        <f t="shared" si="2387"/>
        <v>0</v>
      </c>
      <c r="AB1647" s="60" t="b">
        <f t="shared" si="2388"/>
        <v>0</v>
      </c>
      <c r="AC1647" s="60" t="b">
        <f t="shared" si="2389"/>
        <v>0</v>
      </c>
      <c r="AD1647" s="60" t="b">
        <f t="shared" si="2390"/>
        <v>0</v>
      </c>
      <c r="AE1647" s="60" t="b">
        <f t="shared" si="2391"/>
        <v>0</v>
      </c>
      <c r="AF1647" s="60" t="b">
        <f t="shared" si="2392"/>
        <v>0</v>
      </c>
      <c r="AG1647" s="60"/>
      <c r="AH1647" s="60"/>
      <c r="AI1647" s="60"/>
      <c r="AJ1647" s="60"/>
      <c r="AK1647" s="67" t="str">
        <f t="shared" si="2380"/>
        <v/>
      </c>
      <c r="AL1647" s="76" t="str">
        <f>IF($A1646&lt;&gt;"",IF(OR(CR1646&lt;&gt;0,CS1646&lt;&gt;0,#REF!&lt;$BB$3),"",IF(#REF!="LER","07,",IF(#REF!="LOR","12,",IF(#REF!="LEB","12,",IF(#REF!="LOB","08,",IF(#REF!="HER","25,",IF(#REF!="HOR","30,",IF(#REF!="HEB","30,",IF(#REF!="HOB","25,",""))))))))),"")</f>
        <v/>
      </c>
      <c r="AM1647" s="76" t="str">
        <f>IF($A1646&lt;&gt;"",IF(OR(CR1646&lt;&gt;0,CS1646&lt;&gt;0,#REF!&lt;$BB$3),"",IF(#REF!="LER","08,",IF(#REF!="LOR","13,",IF(#REF!="LEB","13,",IF(#REF!="LOB","09,",IF(#REF!="HER","26,",IF(#REF!="HOR","31,",IF(#REF!="HEB","31,",IF(#REF!="HOB","26,",""))))))))),"")</f>
        <v/>
      </c>
      <c r="AN1647" s="118" t="str">
        <f t="shared" si="2413"/>
        <v/>
      </c>
      <c r="AO1647" s="76" t="str">
        <f>IF($A1646&lt;&gt;"",IF(OR(CR1646&lt;&gt;0,CS1646&lt;&gt;0,#REF!&lt;$BB$3),"",IF(#REF!="LER","10,",IF(#REF!="LOR","15,",IF(#REF!="LEB","15,",IF(#REF!="LOB","11,",IF(#REF!="HER","28,",IF(#REF!="HOR","33,",IF(#REF!="HEB","33,",IF(#REF!="HOB","28,",""))))))))),"")</f>
        <v/>
      </c>
      <c r="AP1647" s="76" t="str">
        <f>IF($A1646&lt;&gt;"",IF(OR(CR1646&lt;&gt;0,CS1646&lt;&gt;0,#REF!&lt;$BB$3),"",IF(#REF!="LER","12,",IF(#REF!="LOR","16,",IF(#REF!="LEB","16,",IF(#REF!="LOB","13,",IF(#REF!="HER","30,",IF(#REF!="HOR","34,",IF(#REF!="HEB","34,",IF(#REF!="HOB","29,",""))))))))),"")</f>
        <v/>
      </c>
      <c r="AQ1647" s="76" t="str">
        <f>IF($A1646&lt;&gt;"",IF(OR(CR1646&lt;&gt;0,CS1646&lt;&gt;0,#REF!&lt;$BB$3),"",IF(#REF!="LER","14,",IF(#REF!="LOR","17,",IF(#REF!="LEB","17,",IF(#REF!="LOB","15,",IF(#REF!="HER","32,",IF(#REF!="HOR","35,",IF(#REF!="HEB","35,",IF(#REF!="HOB","31,",""))))))))),"")</f>
        <v/>
      </c>
      <c r="AR1647" s="76" t="str">
        <f>IF($A1646&lt;&gt;"",IF(OR(CR1646&lt;&gt;0,CS1646&lt;&gt;0,#REF!&lt;$BB$3),"",IF(#REF!="LER","16,",IF(#REF!="LOR","18,",IF(#REF!="LEB","18,",IF(#REF!="LOB","17,",IF(#REF!="HER","34,",IF(#REF!="HOR","36,",IF(#REF!="HEB","36,",IF(#REF!="HOB","33,",""))))))))),"")</f>
        <v/>
      </c>
      <c r="AS1647" s="60" t="b">
        <f t="shared" si="2393"/>
        <v>0</v>
      </c>
      <c r="AT1647" s="60" t="b">
        <f t="shared" si="2394"/>
        <v>0</v>
      </c>
      <c r="AU1647" s="60" t="b">
        <f t="shared" si="2395"/>
        <v>0</v>
      </c>
      <c r="AV1647" s="60" t="b">
        <f t="shared" si="2396"/>
        <v>0</v>
      </c>
      <c r="AW1647" s="60" t="b">
        <f t="shared" si="2397"/>
        <v>0</v>
      </c>
      <c r="AX1647" s="60" t="b">
        <f t="shared" si="2398"/>
        <v>0</v>
      </c>
      <c r="AY1647" s="60" t="b">
        <f t="shared" si="2399"/>
        <v>0</v>
      </c>
      <c r="AZ1647" s="60"/>
      <c r="BA1647" s="60"/>
      <c r="BB1647" s="13">
        <f t="shared" si="2424"/>
        <v>0</v>
      </c>
      <c r="BC1647" s="11" t="e">
        <f>IF(#REF!&lt;&gt;"",S1647+BC1646,0)</f>
        <v>#REF!</v>
      </c>
      <c r="BD1647" s="67" t="str">
        <f t="shared" si="2381"/>
        <v/>
      </c>
      <c r="BE1647" s="76" t="str">
        <f>IF($A1646&lt;&gt;"",IF(OR(EE1646&lt;&gt;0,EF1646&lt;&gt;0,#REF!&lt;$BB$3),"",IF(#REF!="LER","01,",IF(#REF!="LOR","01,",IF(#REF!="LEB","02,",IF(#REF!="LOB","01,",IF(#REF!="HER","19,",IF(#REF!="HOR","19,",IF(#REF!="HEB","20,",IF(#REF!="HOB","19,",""))))))))),"")</f>
        <v/>
      </c>
      <c r="BF1647" s="76" t="str">
        <f>IF($A1646&lt;&gt;"",IF(OR(EE1646&lt;&gt;0,EF1646&lt;&gt;0,#REF!&lt;$BB$3),"",IF(#REF!="LER","02,",IF(#REF!="LOR","03,",IF(#REF!="LEB","04,",IF(#REF!="LOB","02,",IF(#REF!="HER","20,",IF(#REF!="HOR","21,",IF(#REF!="HEB","22,",IF(#REF!="HOB","20,",""))))))))),"")</f>
        <v/>
      </c>
      <c r="BG1647" s="76" t="str">
        <f>IF($A1646&lt;&gt;"",IF(OR(EE1646&lt;&gt;0,EF1646&lt;&gt;0,#REF!&lt;$BB$3),"",IF(#REF!="LER","03,",IF(#REF!="LOR","05,",IF(#REF!="LEB","06,",IF(#REF!="LOB","03,",IF(#REF!="HER","21,",IF(#REF!="HOR","23,",IF(#REF!="HEB","24,",IF(#REF!="HOB","21,",""))))))))),"")</f>
        <v/>
      </c>
      <c r="BH1647" s="76" t="str">
        <f>IF($A1646&lt;&gt;"",IF(OR(EE1646&lt;&gt;0,EF1646&lt;&gt;0,#REF!&lt;$BB$3),"",IF(#REF!="LER","04,",IF(#REF!="LOR","07,",IF(#REF!="LEB","08,",IF(#REF!="LOB","04,",IF(#REF!="HER","22,",IF(#REF!="HOR","25,",IF(#REF!="HEB","26,",IF(#REF!="HOB","22,",""))))))))),"")</f>
        <v/>
      </c>
      <c r="BI1647" s="76" t="str">
        <f>IF($A1646&lt;&gt;"",IF(OR(EE1646&lt;&gt;0,EF1646&lt;&gt;0,#REF!&lt;$BB$3),"",IF(#REF!="LER","05,",IF(#REF!="LOR","09,",IF(#REF!="LEB","10,",IF(#REF!="LOB","05,",IF(#REF!="HER","23,",IF(#REF!="HOR","27,",IF(#REF!="HEB","28,",IF(#REF!="HOB","23,",""))))))))),"")</f>
        <v/>
      </c>
      <c r="BJ1647" s="76" t="str">
        <f>IF($A1646&lt;&gt;"",IF(OR(EE1646&lt;&gt;0,EF1646&lt;&gt;0,#REF!&lt;$BB$3),"",IF(#REF!="LER","06,",IF(#REF!="LOR","11,",IF(#REF!="LEB","11,",IF(#REF!="LOB","06,",IF(#REF!="HER","24,",IF(#REF!="HOR","29,",IF(#REF!="HEB","29,",IF(#REF!="HOB","24,",""))))))))),"")</f>
        <v/>
      </c>
      <c r="BK1647" s="60" t="b">
        <f t="shared" si="2400"/>
        <v>0</v>
      </c>
      <c r="BL1647" s="60" t="b">
        <f t="shared" si="2401"/>
        <v>0</v>
      </c>
      <c r="BM1647" s="60" t="b">
        <f t="shared" si="2402"/>
        <v>0</v>
      </c>
      <c r="BN1647" s="60" t="b">
        <f t="shared" si="2403"/>
        <v>0</v>
      </c>
      <c r="BO1647" s="60" t="b">
        <f t="shared" si="2404"/>
        <v>0</v>
      </c>
      <c r="BP1647" s="60" t="b">
        <f t="shared" si="2405"/>
        <v>0</v>
      </c>
      <c r="BQ1647" s="60"/>
      <c r="BR1647" s="60"/>
      <c r="BS1647" s="92">
        <f t="shared" si="2434"/>
        <v>0</v>
      </c>
      <c r="BT1647" s="60"/>
      <c r="BU1647" s="60"/>
      <c r="BV1647" s="67" t="str">
        <f t="shared" si="2382"/>
        <v/>
      </c>
      <c r="BW1647" s="76" t="str">
        <f>IF($A1646&lt;&gt;"",IF(OR(EE1646&lt;&gt;0,EF1646&lt;&gt;0,#REF!&lt;$BB$3),"",IF(#REF!="LER","07,",IF(#REF!="LOR","12,",IF(#REF!="LEB","12,",IF(#REF!="LOB","08,",IF(#REF!="HER","25,",IF(#REF!="HOR","30,",IF(#REF!="HEB","30,",IF(#REF!="HOB","25,",""))))))))),"")</f>
        <v/>
      </c>
      <c r="BX1647" s="76" t="str">
        <f>IF($A1646&lt;&gt;"",IF(OR(EE1646&lt;&gt;0,EF1646&lt;&gt;0,#REF!&lt;$BB$3),"",IF(#REF!="LER","08,",IF(#REF!="LOR","13,",IF(#REF!="LEB","13,",IF(#REF!="LOB","09,",IF(#REF!="HER","26,",IF(#REF!="HOR","31,",IF(#REF!="HEB","31,",IF(#REF!="HOB","26,",""))))))))),"")</f>
        <v/>
      </c>
      <c r="BY1647" s="76" t="str">
        <f>IF($A1646&lt;&gt;"",IF(OR(EE1646&lt;&gt;0,EF1646&lt;&gt;0,#REF!&lt;$BB$3),"",IF(#REF!="LER","09,",IF(#REF!="LOR","14,",IF(#REF!="LEB","14,",IF(#REF!="LOB","10,",IF(#REF!="HER","27,",IF(#REF!="HOR","32,",IF(#REF!="HEB","32,",IF(#REF!="HOB","27,",""))))))))),"")</f>
        <v/>
      </c>
      <c r="BZ1647" s="76" t="str">
        <f>IF($A1646&lt;&gt;"",IF(OR(EE1646&lt;&gt;0,EF1646&lt;&gt;0,#REF!&lt;$BB$3),"",IF(#REF!="LER","10,",IF(#REF!="LOR","15,",IF(#REF!="LEB","15,",IF(#REF!="LOB","11,",IF(#REF!="HER","28,",IF(#REF!="HOR","33,",IF(#REF!="HEB","33,",IF(#REF!="HOB","28,",""))))))))),"")</f>
        <v/>
      </c>
      <c r="CA1647" s="76" t="str">
        <f>IF($A1646&lt;&gt;"",IF(OR(EE1646&lt;&gt;0,EF1646&lt;&gt;0,#REF!&lt;$BB$3),"",IF(#REF!="LER","12,",IF(#REF!="LOR","16,",IF(#REF!="LEB","16,",IF(#REF!="LOB","13,",IF(#REF!="HER","30,",IF(#REF!="HOR","34,",IF(#REF!="HEB","34,",IF(#REF!="HOB","29,",""))))))))),"")</f>
        <v/>
      </c>
      <c r="CB1647" s="76" t="str">
        <f>IF($A1646&lt;&gt;"",IF(OR(EE1646&lt;&gt;0,EF1646&lt;&gt;0,#REF!&lt;$BB$3),"",IF(#REF!="LER","14,",IF(#REF!="LOR","17,",IF(#REF!="LEB","17,",IF(#REF!="LOB","15,",IF(#REF!="HER","32,",IF(#REF!="HOR","35,",IF(#REF!="HEB","35,",IF(#REF!="HOB","31,",""))))))))),"")</f>
        <v/>
      </c>
      <c r="CC1647" s="76" t="str">
        <f>IF($A1646&lt;&gt;"",IF(OR(EE1646&lt;&gt;0,EF1646&lt;&gt;0,#REF!&lt;$BB$3),"",IF(#REF!="LER","16,",IF(#REF!="LOR","18,",IF(#REF!="LEB","18,",IF(#REF!="LOB","17,",IF(#REF!="HER","34,",IF(#REF!="HOR","36,",IF(#REF!="HEB","36,",IF(#REF!="HOB","33,",""))))))))),"")</f>
        <v/>
      </c>
      <c r="CD1647" s="60" t="b">
        <f t="shared" si="2406"/>
        <v>0</v>
      </c>
      <c r="CE1647" s="60" t="b">
        <f t="shared" si="2407"/>
        <v>0</v>
      </c>
      <c r="CF1647" s="60" t="b">
        <f t="shared" si="2408"/>
        <v>0</v>
      </c>
      <c r="CG1647" s="60" t="b">
        <f t="shared" si="2409"/>
        <v>0</v>
      </c>
      <c r="CH1647" s="60" t="b">
        <f t="shared" si="2410"/>
        <v>0</v>
      </c>
      <c r="CI1647" s="60" t="b">
        <f t="shared" si="2411"/>
        <v>0</v>
      </c>
      <c r="CJ1647" s="60" t="b">
        <f t="shared" si="2412"/>
        <v>0</v>
      </c>
      <c r="CK1647" s="60"/>
      <c r="CL1647" s="60"/>
      <c r="CM1647" s="92">
        <f t="shared" si="2435"/>
        <v>0</v>
      </c>
      <c r="CN1647" s="13">
        <f t="shared" si="2427"/>
        <v>0</v>
      </c>
      <c r="CO1647" s="11" t="e">
        <f>IF(#REF!&lt;&gt;"",BC1647+CO1646,0)</f>
        <v>#REF!</v>
      </c>
      <c r="CP1647" s="13">
        <f t="shared" si="2423"/>
        <v>0</v>
      </c>
      <c r="CQ1647" s="11">
        <f t="shared" si="2428"/>
        <v>0</v>
      </c>
      <c r="CR1647" s="57">
        <f t="shared" si="2385"/>
        <v>0</v>
      </c>
      <c r="CS1647" s="57">
        <f t="shared" si="2386"/>
        <v>0</v>
      </c>
      <c r="CT1647" s="57">
        <f t="shared" si="2376"/>
        <v>0</v>
      </c>
      <c r="CU1647" s="24"/>
      <c r="CV1647" s="24"/>
      <c r="CW1647" s="24"/>
      <c r="CX1647" s="24"/>
      <c r="CY1647" s="24"/>
      <c r="CZ1647" s="24"/>
      <c r="DA1647" s="24"/>
      <c r="DB1647" s="24"/>
      <c r="DC1647" s="24"/>
      <c r="DD1647" s="64"/>
      <c r="DJ1647" s="39"/>
    </row>
    <row r="1648" spans="2:114" x14ac:dyDescent="0.2">
      <c r="B1648" s="61" t="str">
        <f>IF(A1648="","",IF(U1649="","DB",U1649&amp;V1649&amp;W1649&amp;X1649&amp;Y1649&amp;Z1649&amp;AL1649&amp;AM1649&amp;AN1649&amp;AO1649&amp;AP1649&amp;AQ1649&amp;AR1649&amp;#REF!))</f>
        <v/>
      </c>
      <c r="C1648" s="7" t="str">
        <f t="shared" si="2416"/>
        <v/>
      </c>
      <c r="D1648" s="60">
        <f t="shared" si="2417"/>
        <v>0</v>
      </c>
      <c r="E1648" s="7" t="e">
        <f>IF(COUNTBLANK(BE1649:BI1649)=5,#REF!&amp;",",IF(COUNTBLANK(U1649:AR1649)=1,T1649&amp;","&amp;T1649&amp;","&amp;T1649&amp;","&amp;T1649&amp;","&amp;T1649&amp;","&amp;T1649&amp;","&amp;T1649&amp;","&amp;T1649&amp;","&amp;T1649&amp;","&amp;T1649&amp;","&amp;T1649&amp;","&amp;T1649&amp;","&amp;T1649&amp;",",T1649&amp;","&amp;T1649&amp;","&amp;T1649&amp;","&amp;T1649&amp;","&amp;T1649&amp;","&amp;T1649&amp;","&amp;T1649&amp;","&amp;T1649&amp;","&amp;T1649&amp;","&amp;T1649&amp;","&amp;T1649&amp;","&amp;T1649&amp;","&amp;T1649&amp;","&amp;T1649&amp;","))</f>
        <v>#REF!</v>
      </c>
      <c r="F1648" s="72" t="str">
        <f t="shared" si="2429"/>
        <v/>
      </c>
      <c r="G1648" s="73">
        <f t="shared" si="2418"/>
        <v>0</v>
      </c>
      <c r="H1648" s="112">
        <f t="shared" si="2419"/>
        <v>0</v>
      </c>
      <c r="I1648" s="112">
        <f t="shared" si="2420"/>
        <v>0</v>
      </c>
      <c r="J1648" s="74" t="e">
        <f>COUNTIF(#REF!,"E")</f>
        <v>#REF!</v>
      </c>
      <c r="K1648" s="74" t="e">
        <f>COUNTIF(#REF!,"O")</f>
        <v>#REF!</v>
      </c>
      <c r="L1648" s="74" t="e">
        <f t="shared" si="2421"/>
        <v>#REF!</v>
      </c>
      <c r="M1648" s="113" t="e">
        <f t="shared" si="2422"/>
        <v>#REF!</v>
      </c>
      <c r="N1648" s="60"/>
      <c r="O1648" s="61"/>
      <c r="P1648" s="61"/>
      <c r="Q1648" s="61"/>
      <c r="R1648" s="61"/>
      <c r="S1648" s="7"/>
      <c r="T1648" s="67" t="str">
        <f t="shared" si="2379"/>
        <v/>
      </c>
      <c r="U1648" s="76" t="str">
        <f>IF($A1647&lt;&gt;"",IF(OR(CR1647&lt;&gt;0,CS1647&lt;&gt;0,#REF!&lt;$BB$3),"",IF(#REF!="LER","01,",IF(#REF!="LOR","01,",IF(#REF!="LEB","02,",IF(#REF!="LOB","01,",IF(#REF!="HER","19,",IF(#REF!="HOR","19,",IF(#REF!="HEB","20,",IF(#REF!="HOB","19,",""))))))))),"")</f>
        <v/>
      </c>
      <c r="V1648" s="76" t="str">
        <f>IF($A1647&lt;&gt;"",IF(OR(CR1647&lt;&gt;0,CS1647&lt;&gt;0,#REF!&lt;$BB$3),"",IF(#REF!="LER","02,",IF(#REF!="LOR","03,",IF(#REF!="LEB","04,",IF(#REF!="LOB","02,",IF(#REF!="HER","20,",IF(#REF!="HOR","21,",IF(#REF!="HEB","22,",IF(#REF!="HOB","20,",""))))))))),"")</f>
        <v/>
      </c>
      <c r="W1648" s="76" t="str">
        <f>IF($A1647&lt;&gt;"",IF(OR(CR1647&lt;&gt;0,CS1647&lt;&gt;0,#REF!&lt;$BB$3),"",IF(#REF!="LER","03,",IF(#REF!="LOR","05,",IF(#REF!="LEB","06,",IF(#REF!="LOB","03,",IF(#REF!="HER","21,",IF(#REF!="HOR","23,",IF(#REF!="HEB","24,",IF(#REF!="HOB","21,",""))))))))),"")</f>
        <v/>
      </c>
      <c r="X1648" s="76" t="str">
        <f>IF($A1647&lt;&gt;"",IF(OR(CR1647&lt;&gt;0,CS1647&lt;&gt;0,#REF!&lt;$BB$3),"",IF(#REF!="LER","04,",IF(#REF!="LOR","07,",IF(#REF!="LEB","08,",IF(#REF!="LOB","04,",IF(#REF!="HER","22,",IF(#REF!="HOR","25,",IF(#REF!="HEB","26,",IF(#REF!="HOB","22,",""))))))))),"")</f>
        <v/>
      </c>
      <c r="Y1648" s="76" t="str">
        <f>IF($A1647&lt;&gt;"",IF(OR(CR1647&lt;&gt;0,CS1647&lt;&gt;0,#REF!&lt;$BB$3),"",IF(#REF!="LER","05,",IF(#REF!="LOR","09,",IF(#REF!="LEB","10,",IF(#REF!="LOB","05,",IF(#REF!="HER","23,",IF(#REF!="HOR","27,",IF(#REF!="HEB","28,",IF(#REF!="HOB","23,",""))))))))),"")</f>
        <v/>
      </c>
      <c r="Z1648" s="76" t="str">
        <f>IF($A1647&lt;&gt;"",IF(OR(CR1647&lt;&gt;0,CS1647&lt;&gt;0,#REF!&lt;$BB$3),"",IF(#REF!="LER","06,",IF(#REF!="LOR","11,",IF(#REF!="LEB","11,",IF(#REF!="LOB","06,",IF(#REF!="HER","24,",IF(#REF!="HOR","29,",IF(#REF!="HEB","29,",IF(#REF!="HOB","24,",""))))))))),"")</f>
        <v/>
      </c>
      <c r="AA1648" s="60" t="b">
        <f t="shared" si="2387"/>
        <v>0</v>
      </c>
      <c r="AB1648" s="60" t="b">
        <f t="shared" si="2388"/>
        <v>0</v>
      </c>
      <c r="AC1648" s="60" t="b">
        <f t="shared" si="2389"/>
        <v>0</v>
      </c>
      <c r="AD1648" s="60" t="b">
        <f t="shared" si="2390"/>
        <v>0</v>
      </c>
      <c r="AE1648" s="60" t="b">
        <f t="shared" si="2391"/>
        <v>0</v>
      </c>
      <c r="AF1648" s="60" t="b">
        <f t="shared" si="2392"/>
        <v>0</v>
      </c>
      <c r="AG1648" s="60"/>
      <c r="AH1648" s="60"/>
      <c r="AI1648" s="60"/>
      <c r="AJ1648" s="60"/>
      <c r="AK1648" s="67" t="str">
        <f t="shared" si="2380"/>
        <v/>
      </c>
      <c r="AL1648" s="76" t="str">
        <f>IF($A1647&lt;&gt;"",IF(OR(CR1647&lt;&gt;0,CS1647&lt;&gt;0,#REF!&lt;$BB$3),"",IF(#REF!="LER","07,",IF(#REF!="LOR","12,",IF(#REF!="LEB","12,",IF(#REF!="LOB","08,",IF(#REF!="HER","25,",IF(#REF!="HOR","30,",IF(#REF!="HEB","30,",IF(#REF!="HOB","25,",""))))))))),"")</f>
        <v/>
      </c>
      <c r="AM1648" s="76" t="str">
        <f>IF($A1647&lt;&gt;"",IF(OR(CR1647&lt;&gt;0,CS1647&lt;&gt;0,#REF!&lt;$BB$3),"",IF(#REF!="LER","08,",IF(#REF!="LOR","13,",IF(#REF!="LEB","13,",IF(#REF!="LOB","09,",IF(#REF!="HER","26,",IF(#REF!="HOR","31,",IF(#REF!="HEB","31,",IF(#REF!="HOB","26,",""))))))))),"")</f>
        <v/>
      </c>
      <c r="AN1648" s="118" t="str">
        <f t="shared" si="2413"/>
        <v/>
      </c>
      <c r="AO1648" s="76" t="str">
        <f>IF($A1647&lt;&gt;"",IF(OR(CR1647&lt;&gt;0,CS1647&lt;&gt;0,#REF!&lt;$BB$3),"",IF(#REF!="LER","10,",IF(#REF!="LOR","15,",IF(#REF!="LEB","15,",IF(#REF!="LOB","11,",IF(#REF!="HER","28,",IF(#REF!="HOR","33,",IF(#REF!="HEB","33,",IF(#REF!="HOB","28,",""))))))))),"")</f>
        <v/>
      </c>
      <c r="AP1648" s="76" t="str">
        <f>IF($A1647&lt;&gt;"",IF(OR(CR1647&lt;&gt;0,CS1647&lt;&gt;0,#REF!&lt;$BB$3),"",IF(#REF!="LER","12,",IF(#REF!="LOR","16,",IF(#REF!="LEB","16,",IF(#REF!="LOB","13,",IF(#REF!="HER","30,",IF(#REF!="HOR","34,",IF(#REF!="HEB","34,",IF(#REF!="HOB","29,",""))))))))),"")</f>
        <v/>
      </c>
      <c r="AQ1648" s="76" t="str">
        <f>IF($A1647&lt;&gt;"",IF(OR(CR1647&lt;&gt;0,CS1647&lt;&gt;0,#REF!&lt;$BB$3),"",IF(#REF!="LER","14,",IF(#REF!="LOR","17,",IF(#REF!="LEB","17,",IF(#REF!="LOB","15,",IF(#REF!="HER","32,",IF(#REF!="HOR","35,",IF(#REF!="HEB","35,",IF(#REF!="HOB","31,",""))))))))),"")</f>
        <v/>
      </c>
      <c r="AR1648" s="76" t="str">
        <f>IF($A1647&lt;&gt;"",IF(OR(CR1647&lt;&gt;0,CS1647&lt;&gt;0,#REF!&lt;$BB$3),"",IF(#REF!="LER","16,",IF(#REF!="LOR","18,",IF(#REF!="LEB","18,",IF(#REF!="LOB","17,",IF(#REF!="HER","34,",IF(#REF!="HOR","36,",IF(#REF!="HEB","36,",IF(#REF!="HOB","33,",""))))))))),"")</f>
        <v/>
      </c>
      <c r="AS1648" s="60" t="b">
        <f t="shared" si="2393"/>
        <v>0</v>
      </c>
      <c r="AT1648" s="60" t="b">
        <f t="shared" si="2394"/>
        <v>0</v>
      </c>
      <c r="AU1648" s="60" t="b">
        <f t="shared" si="2395"/>
        <v>0</v>
      </c>
      <c r="AV1648" s="60" t="b">
        <f t="shared" si="2396"/>
        <v>0</v>
      </c>
      <c r="AW1648" s="60" t="b">
        <f t="shared" si="2397"/>
        <v>0</v>
      </c>
      <c r="AX1648" s="60" t="b">
        <f t="shared" si="2398"/>
        <v>0</v>
      </c>
      <c r="AY1648" s="60" t="b">
        <f t="shared" si="2399"/>
        <v>0</v>
      </c>
      <c r="AZ1648" s="60"/>
      <c r="BA1648" s="60"/>
      <c r="BB1648" s="13">
        <f t="shared" si="2424"/>
        <v>0</v>
      </c>
      <c r="BC1648" s="11" t="e">
        <f>IF(#REF!&lt;&gt;"",S1648+BC1647,0)</f>
        <v>#REF!</v>
      </c>
      <c r="BD1648" s="67" t="str">
        <f t="shared" si="2381"/>
        <v/>
      </c>
      <c r="BE1648" s="76" t="str">
        <f>IF($A1647&lt;&gt;"",IF(OR(EE1647&lt;&gt;0,EF1647&lt;&gt;0,#REF!&lt;$BB$3),"",IF(#REF!="LER","01,",IF(#REF!="LOR","01,",IF(#REF!="LEB","02,",IF(#REF!="LOB","01,",IF(#REF!="HER","19,",IF(#REF!="HOR","19,",IF(#REF!="HEB","20,",IF(#REF!="HOB","19,",""))))))))),"")</f>
        <v/>
      </c>
      <c r="BF1648" s="76" t="str">
        <f>IF($A1647&lt;&gt;"",IF(OR(EE1647&lt;&gt;0,EF1647&lt;&gt;0,#REF!&lt;$BB$3),"",IF(#REF!="LER","02,",IF(#REF!="LOR","03,",IF(#REF!="LEB","04,",IF(#REF!="LOB","02,",IF(#REF!="HER","20,",IF(#REF!="HOR","21,",IF(#REF!="HEB","22,",IF(#REF!="HOB","20,",""))))))))),"")</f>
        <v/>
      </c>
      <c r="BG1648" s="76" t="str">
        <f>IF($A1647&lt;&gt;"",IF(OR(EE1647&lt;&gt;0,EF1647&lt;&gt;0,#REF!&lt;$BB$3),"",IF(#REF!="LER","03,",IF(#REF!="LOR","05,",IF(#REF!="LEB","06,",IF(#REF!="LOB","03,",IF(#REF!="HER","21,",IF(#REF!="HOR","23,",IF(#REF!="HEB","24,",IF(#REF!="HOB","21,",""))))))))),"")</f>
        <v/>
      </c>
      <c r="BH1648" s="76" t="str">
        <f>IF($A1647&lt;&gt;"",IF(OR(EE1647&lt;&gt;0,EF1647&lt;&gt;0,#REF!&lt;$BB$3),"",IF(#REF!="LER","04,",IF(#REF!="LOR","07,",IF(#REF!="LEB","08,",IF(#REF!="LOB","04,",IF(#REF!="HER","22,",IF(#REF!="HOR","25,",IF(#REF!="HEB","26,",IF(#REF!="HOB","22,",""))))))))),"")</f>
        <v/>
      </c>
      <c r="BI1648" s="76" t="str">
        <f>IF($A1647&lt;&gt;"",IF(OR(EE1647&lt;&gt;0,EF1647&lt;&gt;0,#REF!&lt;$BB$3),"",IF(#REF!="LER","05,",IF(#REF!="LOR","09,",IF(#REF!="LEB","10,",IF(#REF!="LOB","05,",IF(#REF!="HER","23,",IF(#REF!="HOR","27,",IF(#REF!="HEB","28,",IF(#REF!="HOB","23,",""))))))))),"")</f>
        <v/>
      </c>
      <c r="BJ1648" s="76" t="str">
        <f>IF($A1647&lt;&gt;"",IF(OR(EE1647&lt;&gt;0,EF1647&lt;&gt;0,#REF!&lt;$BB$3),"",IF(#REF!="LER","06,",IF(#REF!="LOR","11,",IF(#REF!="LEB","11,",IF(#REF!="LOB","06,",IF(#REF!="HER","24,",IF(#REF!="HOR","29,",IF(#REF!="HEB","29,",IF(#REF!="HOB","24,",""))))))))),"")</f>
        <v/>
      </c>
      <c r="BK1648" s="60" t="b">
        <f t="shared" si="2400"/>
        <v>0</v>
      </c>
      <c r="BL1648" s="60" t="b">
        <f t="shared" si="2401"/>
        <v>0</v>
      </c>
      <c r="BM1648" s="60" t="b">
        <f t="shared" si="2402"/>
        <v>0</v>
      </c>
      <c r="BN1648" s="60" t="b">
        <f t="shared" si="2403"/>
        <v>0</v>
      </c>
      <c r="BO1648" s="60" t="b">
        <f t="shared" si="2404"/>
        <v>0</v>
      </c>
      <c r="BP1648" s="60" t="b">
        <f t="shared" si="2405"/>
        <v>0</v>
      </c>
      <c r="BQ1648" s="60"/>
      <c r="BR1648" s="60"/>
      <c r="BS1648" s="92">
        <f t="shared" si="2434"/>
        <v>0</v>
      </c>
      <c r="BT1648" s="60"/>
      <c r="BU1648" s="60"/>
      <c r="BV1648" s="67" t="str">
        <f t="shared" si="2382"/>
        <v/>
      </c>
      <c r="BW1648" s="76" t="str">
        <f>IF($A1647&lt;&gt;"",IF(OR(EE1647&lt;&gt;0,EF1647&lt;&gt;0,#REF!&lt;$BB$3),"",IF(#REF!="LER","07,",IF(#REF!="LOR","12,",IF(#REF!="LEB","12,",IF(#REF!="LOB","08,",IF(#REF!="HER","25,",IF(#REF!="HOR","30,",IF(#REF!="HEB","30,",IF(#REF!="HOB","25,",""))))))))),"")</f>
        <v/>
      </c>
      <c r="BX1648" s="76" t="str">
        <f>IF($A1647&lt;&gt;"",IF(OR(EE1647&lt;&gt;0,EF1647&lt;&gt;0,#REF!&lt;$BB$3),"",IF(#REF!="LER","08,",IF(#REF!="LOR","13,",IF(#REF!="LEB","13,",IF(#REF!="LOB","09,",IF(#REF!="HER","26,",IF(#REF!="HOR","31,",IF(#REF!="HEB","31,",IF(#REF!="HOB","26,",""))))))))),"")</f>
        <v/>
      </c>
      <c r="BY1648" s="76" t="str">
        <f>IF($A1647&lt;&gt;"",IF(OR(EE1647&lt;&gt;0,EF1647&lt;&gt;0,#REF!&lt;$BB$3),"",IF(#REF!="LER","09,",IF(#REF!="LOR","14,",IF(#REF!="LEB","14,",IF(#REF!="LOB","10,",IF(#REF!="HER","27,",IF(#REF!="HOR","32,",IF(#REF!="HEB","32,",IF(#REF!="HOB","27,",""))))))))),"")</f>
        <v/>
      </c>
      <c r="BZ1648" s="76" t="str">
        <f>IF($A1647&lt;&gt;"",IF(OR(EE1647&lt;&gt;0,EF1647&lt;&gt;0,#REF!&lt;$BB$3),"",IF(#REF!="LER","10,",IF(#REF!="LOR","15,",IF(#REF!="LEB","15,",IF(#REF!="LOB","11,",IF(#REF!="HER","28,",IF(#REF!="HOR","33,",IF(#REF!="HEB","33,",IF(#REF!="HOB","28,",""))))))))),"")</f>
        <v/>
      </c>
      <c r="CA1648" s="76" t="str">
        <f>IF($A1647&lt;&gt;"",IF(OR(EE1647&lt;&gt;0,EF1647&lt;&gt;0,#REF!&lt;$BB$3),"",IF(#REF!="LER","12,",IF(#REF!="LOR","16,",IF(#REF!="LEB","16,",IF(#REF!="LOB","13,",IF(#REF!="HER","30,",IF(#REF!="HOR","34,",IF(#REF!="HEB","34,",IF(#REF!="HOB","29,",""))))))))),"")</f>
        <v/>
      </c>
      <c r="CB1648" s="76" t="str">
        <f>IF($A1647&lt;&gt;"",IF(OR(EE1647&lt;&gt;0,EF1647&lt;&gt;0,#REF!&lt;$BB$3),"",IF(#REF!="LER","14,",IF(#REF!="LOR","17,",IF(#REF!="LEB","17,",IF(#REF!="LOB","15,",IF(#REF!="HER","32,",IF(#REF!="HOR","35,",IF(#REF!="HEB","35,",IF(#REF!="HOB","31,",""))))))))),"")</f>
        <v/>
      </c>
      <c r="CC1648" s="76" t="str">
        <f>IF($A1647&lt;&gt;"",IF(OR(EE1647&lt;&gt;0,EF1647&lt;&gt;0,#REF!&lt;$BB$3),"",IF(#REF!="LER","16,",IF(#REF!="LOR","18,",IF(#REF!="LEB","18,",IF(#REF!="LOB","17,",IF(#REF!="HER","34,",IF(#REF!="HOR","36,",IF(#REF!="HEB","36,",IF(#REF!="HOB","33,",""))))))))),"")</f>
        <v/>
      </c>
      <c r="CD1648" s="60" t="b">
        <f t="shared" si="2406"/>
        <v>0</v>
      </c>
      <c r="CE1648" s="60" t="b">
        <f t="shared" si="2407"/>
        <v>0</v>
      </c>
      <c r="CF1648" s="60" t="b">
        <f t="shared" si="2408"/>
        <v>0</v>
      </c>
      <c r="CG1648" s="60" t="b">
        <f t="shared" si="2409"/>
        <v>0</v>
      </c>
      <c r="CH1648" s="60" t="b">
        <f t="shared" si="2410"/>
        <v>0</v>
      </c>
      <c r="CI1648" s="60" t="b">
        <f t="shared" si="2411"/>
        <v>0</v>
      </c>
      <c r="CJ1648" s="60" t="b">
        <f t="shared" si="2412"/>
        <v>0</v>
      </c>
      <c r="CK1648" s="60"/>
      <c r="CL1648" s="60"/>
      <c r="CM1648" s="92">
        <f t="shared" si="2435"/>
        <v>0</v>
      </c>
      <c r="CN1648" s="13">
        <f t="shared" si="2427"/>
        <v>0</v>
      </c>
      <c r="CO1648" s="11" t="e">
        <f>IF(#REF!&lt;&gt;"",BC1648+CO1647,0)</f>
        <v>#REF!</v>
      </c>
      <c r="CP1648" s="13">
        <f t="shared" si="2423"/>
        <v>0</v>
      </c>
      <c r="CQ1648" s="11">
        <f t="shared" si="2428"/>
        <v>0</v>
      </c>
      <c r="CR1648" s="57">
        <f t="shared" si="2385"/>
        <v>0</v>
      </c>
      <c r="CS1648" s="57">
        <f t="shared" si="2386"/>
        <v>0</v>
      </c>
      <c r="CT1648" s="57">
        <f t="shared" si="2376"/>
        <v>0</v>
      </c>
      <c r="CU1648" s="24"/>
      <c r="CV1648" s="24"/>
      <c r="CW1648" s="24"/>
      <c r="CX1648" s="24"/>
      <c r="CY1648" s="24"/>
      <c r="CZ1648" s="24"/>
      <c r="DA1648" s="24"/>
      <c r="DB1648" s="24"/>
      <c r="DC1648" s="24"/>
      <c r="DD1648" s="64"/>
      <c r="DJ1648" s="39"/>
    </row>
    <row r="1649" spans="2:114" x14ac:dyDescent="0.2">
      <c r="B1649" s="61" t="str">
        <f>IF(A1649="","",IF(U1650="","DB",U1650&amp;V1650&amp;W1650&amp;X1650&amp;Y1650&amp;Z1650&amp;AL1650&amp;AM1650&amp;AN1650&amp;AO1650&amp;AP1650&amp;AQ1650&amp;AR1650&amp;#REF!))</f>
        <v/>
      </c>
      <c r="C1649" s="7" t="str">
        <f t="shared" si="2416"/>
        <v/>
      </c>
      <c r="D1649" s="60">
        <f t="shared" si="2417"/>
        <v>0</v>
      </c>
      <c r="E1649" s="7" t="e">
        <f>IF(COUNTBLANK(BE1650:BI1650)=5,#REF!&amp;",",IF(COUNTBLANK(U1650:AR1650)=1,T1650&amp;","&amp;T1650&amp;","&amp;T1650&amp;","&amp;T1650&amp;","&amp;T1650&amp;","&amp;T1650&amp;","&amp;T1650&amp;","&amp;T1650&amp;","&amp;T1650&amp;","&amp;T1650&amp;","&amp;T1650&amp;","&amp;T1650&amp;","&amp;T1650&amp;",",T1650&amp;","&amp;T1650&amp;","&amp;T1650&amp;","&amp;T1650&amp;","&amp;T1650&amp;","&amp;T1650&amp;","&amp;T1650&amp;","&amp;T1650&amp;","&amp;T1650&amp;","&amp;T1650&amp;","&amp;T1650&amp;","&amp;T1650&amp;","&amp;T1650&amp;","&amp;T1650&amp;","))</f>
        <v>#REF!</v>
      </c>
      <c r="F1649" s="72" t="str">
        <f t="shared" si="2429"/>
        <v/>
      </c>
      <c r="G1649" s="73">
        <f t="shared" si="2418"/>
        <v>0</v>
      </c>
      <c r="H1649" s="112">
        <f t="shared" si="2419"/>
        <v>0</v>
      </c>
      <c r="I1649" s="112">
        <f t="shared" si="2420"/>
        <v>0</v>
      </c>
      <c r="J1649" s="74" t="e">
        <f>COUNTIF(#REF!,"E")</f>
        <v>#REF!</v>
      </c>
      <c r="K1649" s="74" t="e">
        <f>COUNTIF(#REF!,"O")</f>
        <v>#REF!</v>
      </c>
      <c r="L1649" s="74" t="e">
        <f t="shared" si="2421"/>
        <v>#REF!</v>
      </c>
      <c r="M1649" s="113" t="e">
        <f t="shared" si="2422"/>
        <v>#REF!</v>
      </c>
      <c r="N1649" s="60"/>
      <c r="O1649" s="61"/>
      <c r="P1649" s="61"/>
      <c r="Q1649" s="61"/>
      <c r="R1649" s="61"/>
      <c r="S1649" s="7"/>
      <c r="T1649" s="67" t="str">
        <f t="shared" si="2379"/>
        <v/>
      </c>
      <c r="U1649" s="76" t="str">
        <f>IF($A1648&lt;&gt;"",IF(OR(CR1648&lt;&gt;0,CS1648&lt;&gt;0,#REF!&lt;$BB$3),"",IF(#REF!="LER","01,",IF(#REF!="LOR","01,",IF(#REF!="LEB","02,",IF(#REF!="LOB","01,",IF(#REF!="HER","19,",IF(#REF!="HOR","19,",IF(#REF!="HEB","20,",IF(#REF!="HOB","19,",""))))))))),"")</f>
        <v/>
      </c>
      <c r="V1649" s="76" t="str">
        <f>IF($A1648&lt;&gt;"",IF(OR(CR1648&lt;&gt;0,CS1648&lt;&gt;0,#REF!&lt;$BB$3),"",IF(#REF!="LER","02,",IF(#REF!="LOR","03,",IF(#REF!="LEB","04,",IF(#REF!="LOB","02,",IF(#REF!="HER","20,",IF(#REF!="HOR","21,",IF(#REF!="HEB","22,",IF(#REF!="HOB","20,",""))))))))),"")</f>
        <v/>
      </c>
      <c r="W1649" s="76" t="str">
        <f>IF($A1648&lt;&gt;"",IF(OR(CR1648&lt;&gt;0,CS1648&lt;&gt;0,#REF!&lt;$BB$3),"",IF(#REF!="LER","03,",IF(#REF!="LOR","05,",IF(#REF!="LEB","06,",IF(#REF!="LOB","03,",IF(#REF!="HER","21,",IF(#REF!="HOR","23,",IF(#REF!="HEB","24,",IF(#REF!="HOB","21,",""))))))))),"")</f>
        <v/>
      </c>
      <c r="X1649" s="76" t="str">
        <f>IF($A1648&lt;&gt;"",IF(OR(CR1648&lt;&gt;0,CS1648&lt;&gt;0,#REF!&lt;$BB$3),"",IF(#REF!="LER","04,",IF(#REF!="LOR","07,",IF(#REF!="LEB","08,",IF(#REF!="LOB","04,",IF(#REF!="HER","22,",IF(#REF!="HOR","25,",IF(#REF!="HEB","26,",IF(#REF!="HOB","22,",""))))))))),"")</f>
        <v/>
      </c>
      <c r="Y1649" s="76" t="str">
        <f>IF($A1648&lt;&gt;"",IF(OR(CR1648&lt;&gt;0,CS1648&lt;&gt;0,#REF!&lt;$BB$3),"",IF(#REF!="LER","05,",IF(#REF!="LOR","09,",IF(#REF!="LEB","10,",IF(#REF!="LOB","05,",IF(#REF!="HER","23,",IF(#REF!="HOR","27,",IF(#REF!="HEB","28,",IF(#REF!="HOB","23,",""))))))))),"")</f>
        <v/>
      </c>
      <c r="Z1649" s="76" t="str">
        <f>IF($A1648&lt;&gt;"",IF(OR(CR1648&lt;&gt;0,CS1648&lt;&gt;0,#REF!&lt;$BB$3),"",IF(#REF!="LER","06,",IF(#REF!="LOR","11,",IF(#REF!="LEB","11,",IF(#REF!="LOB","06,",IF(#REF!="HER","24,",IF(#REF!="HOR","29,",IF(#REF!="HEB","29,",IF(#REF!="HOB","24,",""))))))))),"")</f>
        <v/>
      </c>
      <c r="AA1649" s="60" t="b">
        <f t="shared" si="2387"/>
        <v>0</v>
      </c>
      <c r="AB1649" s="60" t="b">
        <f t="shared" si="2388"/>
        <v>0</v>
      </c>
      <c r="AC1649" s="60" t="b">
        <f t="shared" si="2389"/>
        <v>0</v>
      </c>
      <c r="AD1649" s="60" t="b">
        <f t="shared" si="2390"/>
        <v>0</v>
      </c>
      <c r="AE1649" s="60" t="b">
        <f t="shared" si="2391"/>
        <v>0</v>
      </c>
      <c r="AF1649" s="60" t="b">
        <f t="shared" si="2392"/>
        <v>0</v>
      </c>
      <c r="AG1649" s="60"/>
      <c r="AH1649" s="60"/>
      <c r="AI1649" s="60"/>
      <c r="AJ1649" s="60"/>
      <c r="AK1649" s="67" t="str">
        <f t="shared" si="2380"/>
        <v/>
      </c>
      <c r="AL1649" s="76" t="str">
        <f>IF($A1648&lt;&gt;"",IF(OR(CR1648&lt;&gt;0,CS1648&lt;&gt;0,#REF!&lt;$BB$3),"",IF(#REF!="LER","07,",IF(#REF!="LOR","12,",IF(#REF!="LEB","12,",IF(#REF!="LOB","08,",IF(#REF!="HER","25,",IF(#REF!="HOR","30,",IF(#REF!="HEB","30,",IF(#REF!="HOB","25,",""))))))))),"")</f>
        <v/>
      </c>
      <c r="AM1649" s="76" t="str">
        <f>IF($A1648&lt;&gt;"",IF(OR(CR1648&lt;&gt;0,CS1648&lt;&gt;0,#REF!&lt;$BB$3),"",IF(#REF!="LER","08,",IF(#REF!="LOR","13,",IF(#REF!="LEB","13,",IF(#REF!="LOB","09,",IF(#REF!="HER","26,",IF(#REF!="HOR","31,",IF(#REF!="HEB","31,",IF(#REF!="HOB","26,",""))))))))),"")</f>
        <v/>
      </c>
      <c r="AN1649" s="118" t="str">
        <f t="shared" si="2413"/>
        <v/>
      </c>
      <c r="AO1649" s="76" t="str">
        <f>IF($A1648&lt;&gt;"",IF(OR(CR1648&lt;&gt;0,CS1648&lt;&gt;0,#REF!&lt;$BB$3),"",IF(#REF!="LER","10,",IF(#REF!="LOR","15,",IF(#REF!="LEB","15,",IF(#REF!="LOB","11,",IF(#REF!="HER","28,",IF(#REF!="HOR","33,",IF(#REF!="HEB","33,",IF(#REF!="HOB","28,",""))))))))),"")</f>
        <v/>
      </c>
      <c r="AP1649" s="76" t="str">
        <f>IF($A1648&lt;&gt;"",IF(OR(CR1648&lt;&gt;0,CS1648&lt;&gt;0,#REF!&lt;$BB$3),"",IF(#REF!="LER","12,",IF(#REF!="LOR","16,",IF(#REF!="LEB","16,",IF(#REF!="LOB","13,",IF(#REF!="HER","30,",IF(#REF!="HOR","34,",IF(#REF!="HEB","34,",IF(#REF!="HOB","29,",""))))))))),"")</f>
        <v/>
      </c>
      <c r="AQ1649" s="76" t="str">
        <f>IF($A1648&lt;&gt;"",IF(OR(CR1648&lt;&gt;0,CS1648&lt;&gt;0,#REF!&lt;$BB$3),"",IF(#REF!="LER","14,",IF(#REF!="LOR","17,",IF(#REF!="LEB","17,",IF(#REF!="LOB","15,",IF(#REF!="HER","32,",IF(#REF!="HOR","35,",IF(#REF!="HEB","35,",IF(#REF!="HOB","31,",""))))))))),"")</f>
        <v/>
      </c>
      <c r="AR1649" s="76" t="str">
        <f>IF($A1648&lt;&gt;"",IF(OR(CR1648&lt;&gt;0,CS1648&lt;&gt;0,#REF!&lt;$BB$3),"",IF(#REF!="LER","16,",IF(#REF!="LOR","18,",IF(#REF!="LEB","18,",IF(#REF!="LOB","17,",IF(#REF!="HER","34,",IF(#REF!="HOR","36,",IF(#REF!="HEB","36,",IF(#REF!="HOB","33,",""))))))))),"")</f>
        <v/>
      </c>
      <c r="AS1649" s="60" t="b">
        <f t="shared" si="2393"/>
        <v>0</v>
      </c>
      <c r="AT1649" s="60" t="b">
        <f t="shared" si="2394"/>
        <v>0</v>
      </c>
      <c r="AU1649" s="60" t="b">
        <f t="shared" si="2395"/>
        <v>0</v>
      </c>
      <c r="AV1649" s="60" t="b">
        <f t="shared" si="2396"/>
        <v>0</v>
      </c>
      <c r="AW1649" s="60" t="b">
        <f t="shared" si="2397"/>
        <v>0</v>
      </c>
      <c r="AX1649" s="60" t="b">
        <f t="shared" si="2398"/>
        <v>0</v>
      </c>
      <c r="AY1649" s="60" t="b">
        <f t="shared" si="2399"/>
        <v>0</v>
      </c>
      <c r="AZ1649" s="60"/>
      <c r="BA1649" s="60"/>
      <c r="BB1649" s="13">
        <f t="shared" si="2424"/>
        <v>0</v>
      </c>
      <c r="BC1649" s="11" t="e">
        <f>IF(#REF!&lt;&gt;"",S1649+BC1648,0)</f>
        <v>#REF!</v>
      </c>
      <c r="BD1649" s="67" t="str">
        <f t="shared" si="2381"/>
        <v/>
      </c>
      <c r="BE1649" s="76" t="str">
        <f>IF($A1648&lt;&gt;"",IF(OR(EE1648&lt;&gt;0,EF1648&lt;&gt;0,#REF!&lt;$BB$3),"",IF(#REF!="LER","01,",IF(#REF!="LOR","01,",IF(#REF!="LEB","02,",IF(#REF!="LOB","01,",IF(#REF!="HER","19,",IF(#REF!="HOR","19,",IF(#REF!="HEB","20,",IF(#REF!="HOB","19,",""))))))))),"")</f>
        <v/>
      </c>
      <c r="BF1649" s="76" t="str">
        <f>IF($A1648&lt;&gt;"",IF(OR(EE1648&lt;&gt;0,EF1648&lt;&gt;0,#REF!&lt;$BB$3),"",IF(#REF!="LER","02,",IF(#REF!="LOR","03,",IF(#REF!="LEB","04,",IF(#REF!="LOB","02,",IF(#REF!="HER","20,",IF(#REF!="HOR","21,",IF(#REF!="HEB","22,",IF(#REF!="HOB","20,",""))))))))),"")</f>
        <v/>
      </c>
      <c r="BG1649" s="76" t="str">
        <f>IF($A1648&lt;&gt;"",IF(OR(EE1648&lt;&gt;0,EF1648&lt;&gt;0,#REF!&lt;$BB$3),"",IF(#REF!="LER","03,",IF(#REF!="LOR","05,",IF(#REF!="LEB","06,",IF(#REF!="LOB","03,",IF(#REF!="HER","21,",IF(#REF!="HOR","23,",IF(#REF!="HEB","24,",IF(#REF!="HOB","21,",""))))))))),"")</f>
        <v/>
      </c>
      <c r="BH1649" s="76" t="str">
        <f>IF($A1648&lt;&gt;"",IF(OR(EE1648&lt;&gt;0,EF1648&lt;&gt;0,#REF!&lt;$BB$3),"",IF(#REF!="LER","04,",IF(#REF!="LOR","07,",IF(#REF!="LEB","08,",IF(#REF!="LOB","04,",IF(#REF!="HER","22,",IF(#REF!="HOR","25,",IF(#REF!="HEB","26,",IF(#REF!="HOB","22,",""))))))))),"")</f>
        <v/>
      </c>
      <c r="BI1649" s="76" t="str">
        <f>IF($A1648&lt;&gt;"",IF(OR(EE1648&lt;&gt;0,EF1648&lt;&gt;0,#REF!&lt;$BB$3),"",IF(#REF!="LER","05,",IF(#REF!="LOR","09,",IF(#REF!="LEB","10,",IF(#REF!="LOB","05,",IF(#REF!="HER","23,",IF(#REF!="HOR","27,",IF(#REF!="HEB","28,",IF(#REF!="HOB","23,",""))))))))),"")</f>
        <v/>
      </c>
      <c r="BJ1649" s="76" t="str">
        <f>IF($A1648&lt;&gt;"",IF(OR(EE1648&lt;&gt;0,EF1648&lt;&gt;0,#REF!&lt;$BB$3),"",IF(#REF!="LER","06,",IF(#REF!="LOR","11,",IF(#REF!="LEB","11,",IF(#REF!="LOB","06,",IF(#REF!="HER","24,",IF(#REF!="HOR","29,",IF(#REF!="HEB","29,",IF(#REF!="HOB","24,",""))))))))),"")</f>
        <v/>
      </c>
      <c r="BK1649" s="60" t="b">
        <f t="shared" si="2400"/>
        <v>0</v>
      </c>
      <c r="BL1649" s="60" t="b">
        <f t="shared" si="2401"/>
        <v>0</v>
      </c>
      <c r="BM1649" s="60" t="b">
        <f t="shared" si="2402"/>
        <v>0</v>
      </c>
      <c r="BN1649" s="60" t="b">
        <f t="shared" si="2403"/>
        <v>0</v>
      </c>
      <c r="BO1649" s="60" t="b">
        <f t="shared" si="2404"/>
        <v>0</v>
      </c>
      <c r="BP1649" s="60" t="b">
        <f t="shared" si="2405"/>
        <v>0</v>
      </c>
      <c r="BQ1649" s="60"/>
      <c r="BR1649" s="60"/>
      <c r="BS1649" s="92">
        <f t="shared" si="2434"/>
        <v>0</v>
      </c>
      <c r="BT1649" s="60"/>
      <c r="BU1649" s="60"/>
      <c r="BV1649" s="67" t="str">
        <f t="shared" si="2382"/>
        <v/>
      </c>
      <c r="BW1649" s="76" t="str">
        <f>IF($A1648&lt;&gt;"",IF(OR(EE1648&lt;&gt;0,EF1648&lt;&gt;0,#REF!&lt;$BB$3),"",IF(#REF!="LER","07,",IF(#REF!="LOR","12,",IF(#REF!="LEB","12,",IF(#REF!="LOB","08,",IF(#REF!="HER","25,",IF(#REF!="HOR","30,",IF(#REF!="HEB","30,",IF(#REF!="HOB","25,",""))))))))),"")</f>
        <v/>
      </c>
      <c r="BX1649" s="76" t="str">
        <f>IF($A1648&lt;&gt;"",IF(OR(EE1648&lt;&gt;0,EF1648&lt;&gt;0,#REF!&lt;$BB$3),"",IF(#REF!="LER","08,",IF(#REF!="LOR","13,",IF(#REF!="LEB","13,",IF(#REF!="LOB","09,",IF(#REF!="HER","26,",IF(#REF!="HOR","31,",IF(#REF!="HEB","31,",IF(#REF!="HOB","26,",""))))))))),"")</f>
        <v/>
      </c>
      <c r="BY1649" s="76" t="str">
        <f>IF($A1648&lt;&gt;"",IF(OR(EE1648&lt;&gt;0,EF1648&lt;&gt;0,#REF!&lt;$BB$3),"",IF(#REF!="LER","09,",IF(#REF!="LOR","14,",IF(#REF!="LEB","14,",IF(#REF!="LOB","10,",IF(#REF!="HER","27,",IF(#REF!="HOR","32,",IF(#REF!="HEB","32,",IF(#REF!="HOB","27,",""))))))))),"")</f>
        <v/>
      </c>
      <c r="BZ1649" s="76" t="str">
        <f>IF($A1648&lt;&gt;"",IF(OR(EE1648&lt;&gt;0,EF1648&lt;&gt;0,#REF!&lt;$BB$3),"",IF(#REF!="LER","10,",IF(#REF!="LOR","15,",IF(#REF!="LEB","15,",IF(#REF!="LOB","11,",IF(#REF!="HER","28,",IF(#REF!="HOR","33,",IF(#REF!="HEB","33,",IF(#REF!="HOB","28,",""))))))))),"")</f>
        <v/>
      </c>
      <c r="CA1649" s="76" t="str">
        <f>IF($A1648&lt;&gt;"",IF(OR(EE1648&lt;&gt;0,EF1648&lt;&gt;0,#REF!&lt;$BB$3),"",IF(#REF!="LER","12,",IF(#REF!="LOR","16,",IF(#REF!="LEB","16,",IF(#REF!="LOB","13,",IF(#REF!="HER","30,",IF(#REF!="HOR","34,",IF(#REF!="HEB","34,",IF(#REF!="HOB","29,",""))))))))),"")</f>
        <v/>
      </c>
      <c r="CB1649" s="76" t="str">
        <f>IF($A1648&lt;&gt;"",IF(OR(EE1648&lt;&gt;0,EF1648&lt;&gt;0,#REF!&lt;$BB$3),"",IF(#REF!="LER","14,",IF(#REF!="LOR","17,",IF(#REF!="LEB","17,",IF(#REF!="LOB","15,",IF(#REF!="HER","32,",IF(#REF!="HOR","35,",IF(#REF!="HEB","35,",IF(#REF!="HOB","31,",""))))))))),"")</f>
        <v/>
      </c>
      <c r="CC1649" s="76" t="str">
        <f>IF($A1648&lt;&gt;"",IF(OR(EE1648&lt;&gt;0,EF1648&lt;&gt;0,#REF!&lt;$BB$3),"",IF(#REF!="LER","16,",IF(#REF!="LOR","18,",IF(#REF!="LEB","18,",IF(#REF!="LOB","17,",IF(#REF!="HER","34,",IF(#REF!="HOR","36,",IF(#REF!="HEB","36,",IF(#REF!="HOB","33,",""))))))))),"")</f>
        <v/>
      </c>
      <c r="CD1649" s="60" t="b">
        <f t="shared" si="2406"/>
        <v>0</v>
      </c>
      <c r="CE1649" s="60" t="b">
        <f t="shared" si="2407"/>
        <v>0</v>
      </c>
      <c r="CF1649" s="60" t="b">
        <f t="shared" si="2408"/>
        <v>0</v>
      </c>
      <c r="CG1649" s="60" t="b">
        <f t="shared" si="2409"/>
        <v>0</v>
      </c>
      <c r="CH1649" s="60" t="b">
        <f t="shared" si="2410"/>
        <v>0</v>
      </c>
      <c r="CI1649" s="60" t="b">
        <f t="shared" si="2411"/>
        <v>0</v>
      </c>
      <c r="CJ1649" s="60" t="b">
        <f t="shared" si="2412"/>
        <v>0</v>
      </c>
      <c r="CK1649" s="60"/>
      <c r="CL1649" s="60"/>
      <c r="CM1649" s="92">
        <f t="shared" si="2435"/>
        <v>0</v>
      </c>
      <c r="CN1649" s="13">
        <f t="shared" si="2427"/>
        <v>0</v>
      </c>
      <c r="CO1649" s="11" t="e">
        <f>IF(#REF!&lt;&gt;"",BC1649+CO1648,0)</f>
        <v>#REF!</v>
      </c>
      <c r="CP1649" s="13">
        <f t="shared" si="2423"/>
        <v>0</v>
      </c>
      <c r="CQ1649" s="11">
        <f t="shared" si="2428"/>
        <v>0</v>
      </c>
      <c r="CR1649" s="57">
        <f t="shared" si="2385"/>
        <v>0</v>
      </c>
      <c r="CS1649" s="57">
        <f t="shared" si="2386"/>
        <v>0</v>
      </c>
      <c r="CT1649" s="57">
        <f t="shared" si="2376"/>
        <v>0</v>
      </c>
      <c r="CU1649" s="24"/>
      <c r="CV1649" s="24"/>
      <c r="CW1649" s="24"/>
      <c r="CX1649" s="24"/>
      <c r="CY1649" s="24"/>
      <c r="CZ1649" s="24"/>
      <c r="DA1649" s="24"/>
      <c r="DB1649" s="24"/>
      <c r="DC1649" s="24"/>
      <c r="DD1649" s="64"/>
      <c r="DJ1649" s="39"/>
    </row>
    <row r="1650" spans="2:114" x14ac:dyDescent="0.2">
      <c r="B1650" s="61" t="str">
        <f>IF(A1650="","",IF(U1651="","DB",U1651&amp;V1651&amp;W1651&amp;X1651&amp;Y1651&amp;Z1651&amp;AL1651&amp;AM1651&amp;AN1651&amp;AO1651&amp;AP1651&amp;AQ1651&amp;AR1651&amp;#REF!))</f>
        <v/>
      </c>
      <c r="C1650" s="7" t="str">
        <f t="shared" si="2416"/>
        <v/>
      </c>
      <c r="D1650" s="60">
        <f t="shared" si="2417"/>
        <v>0</v>
      </c>
      <c r="E1650" s="7" t="e">
        <f>IF(COUNTBLANK(BE1651:BI1651)=5,#REF!&amp;",",IF(COUNTBLANK(U1651:AR1651)=1,T1651&amp;","&amp;T1651&amp;","&amp;T1651&amp;","&amp;T1651&amp;","&amp;T1651&amp;","&amp;T1651&amp;","&amp;T1651&amp;","&amp;T1651&amp;","&amp;T1651&amp;","&amp;T1651&amp;","&amp;T1651&amp;","&amp;T1651&amp;","&amp;T1651&amp;",",T1651&amp;","&amp;T1651&amp;","&amp;T1651&amp;","&amp;T1651&amp;","&amp;T1651&amp;","&amp;T1651&amp;","&amp;T1651&amp;","&amp;T1651&amp;","&amp;T1651&amp;","&amp;T1651&amp;","&amp;T1651&amp;","&amp;T1651&amp;","&amp;T1651&amp;","&amp;T1651&amp;","))</f>
        <v>#REF!</v>
      </c>
      <c r="F1650" s="72" t="str">
        <f t="shared" si="2429"/>
        <v/>
      </c>
      <c r="G1650" s="73">
        <f t="shared" si="2418"/>
        <v>0</v>
      </c>
      <c r="H1650" s="112">
        <f t="shared" si="2419"/>
        <v>0</v>
      </c>
      <c r="I1650" s="112">
        <f t="shared" si="2420"/>
        <v>0</v>
      </c>
      <c r="J1650" s="74" t="e">
        <f>COUNTIF(#REF!,"E")</f>
        <v>#REF!</v>
      </c>
      <c r="K1650" s="74" t="e">
        <f>COUNTIF(#REF!,"O")</f>
        <v>#REF!</v>
      </c>
      <c r="L1650" s="74" t="e">
        <f t="shared" si="2421"/>
        <v>#REF!</v>
      </c>
      <c r="M1650" s="113" t="e">
        <f t="shared" si="2422"/>
        <v>#REF!</v>
      </c>
      <c r="N1650" s="60"/>
      <c r="O1650" s="61"/>
      <c r="P1650" s="61"/>
      <c r="Q1650" s="61"/>
      <c r="R1650" s="61"/>
      <c r="S1650" s="7"/>
      <c r="T1650" s="67" t="str">
        <f t="shared" si="2379"/>
        <v/>
      </c>
      <c r="U1650" s="76" t="str">
        <f>IF($A1649&lt;&gt;"",IF(OR(CR1649&lt;&gt;0,CS1649&lt;&gt;0,#REF!&lt;$BB$3),"",IF(#REF!="LER","01,",IF(#REF!="LOR","01,",IF(#REF!="LEB","02,",IF(#REF!="LOB","01,",IF(#REF!="HER","19,",IF(#REF!="HOR","19,",IF(#REF!="HEB","20,",IF(#REF!="HOB","19,",""))))))))),"")</f>
        <v/>
      </c>
      <c r="V1650" s="76" t="str">
        <f>IF($A1649&lt;&gt;"",IF(OR(CR1649&lt;&gt;0,CS1649&lt;&gt;0,#REF!&lt;$BB$3),"",IF(#REF!="LER","02,",IF(#REF!="LOR","03,",IF(#REF!="LEB","04,",IF(#REF!="LOB","02,",IF(#REF!="HER","20,",IF(#REF!="HOR","21,",IF(#REF!="HEB","22,",IF(#REF!="HOB","20,",""))))))))),"")</f>
        <v/>
      </c>
      <c r="W1650" s="76" t="str">
        <f>IF($A1649&lt;&gt;"",IF(OR(CR1649&lt;&gt;0,CS1649&lt;&gt;0,#REF!&lt;$BB$3),"",IF(#REF!="LER","03,",IF(#REF!="LOR","05,",IF(#REF!="LEB","06,",IF(#REF!="LOB","03,",IF(#REF!="HER","21,",IF(#REF!="HOR","23,",IF(#REF!="HEB","24,",IF(#REF!="HOB","21,",""))))))))),"")</f>
        <v/>
      </c>
      <c r="X1650" s="76" t="str">
        <f>IF($A1649&lt;&gt;"",IF(OR(CR1649&lt;&gt;0,CS1649&lt;&gt;0,#REF!&lt;$BB$3),"",IF(#REF!="LER","04,",IF(#REF!="LOR","07,",IF(#REF!="LEB","08,",IF(#REF!="LOB","04,",IF(#REF!="HER","22,",IF(#REF!="HOR","25,",IF(#REF!="HEB","26,",IF(#REF!="HOB","22,",""))))))))),"")</f>
        <v/>
      </c>
      <c r="Y1650" s="76" t="str">
        <f>IF($A1649&lt;&gt;"",IF(OR(CR1649&lt;&gt;0,CS1649&lt;&gt;0,#REF!&lt;$BB$3),"",IF(#REF!="LER","05,",IF(#REF!="LOR","09,",IF(#REF!="LEB","10,",IF(#REF!="LOB","05,",IF(#REF!="HER","23,",IF(#REF!="HOR","27,",IF(#REF!="HEB","28,",IF(#REF!="HOB","23,",""))))))))),"")</f>
        <v/>
      </c>
      <c r="Z1650" s="76" t="str">
        <f>IF($A1649&lt;&gt;"",IF(OR(CR1649&lt;&gt;0,CS1649&lt;&gt;0,#REF!&lt;$BB$3),"",IF(#REF!="LER","06,",IF(#REF!="LOR","11,",IF(#REF!="LEB","11,",IF(#REF!="LOB","06,",IF(#REF!="HER","24,",IF(#REF!="HOR","29,",IF(#REF!="HEB","29,",IF(#REF!="HOB","24,",""))))))))),"")</f>
        <v/>
      </c>
      <c r="AA1650" s="60" t="b">
        <f t="shared" si="2387"/>
        <v>0</v>
      </c>
      <c r="AB1650" s="60" t="b">
        <f t="shared" si="2388"/>
        <v>0</v>
      </c>
      <c r="AC1650" s="60" t="b">
        <f t="shared" si="2389"/>
        <v>0</v>
      </c>
      <c r="AD1650" s="60" t="b">
        <f t="shared" si="2390"/>
        <v>0</v>
      </c>
      <c r="AE1650" s="60" t="b">
        <f t="shared" si="2391"/>
        <v>0</v>
      </c>
      <c r="AF1650" s="60" t="b">
        <f t="shared" si="2392"/>
        <v>0</v>
      </c>
      <c r="AG1650" s="60"/>
      <c r="AH1650" s="60"/>
      <c r="AI1650" s="60"/>
      <c r="AJ1650" s="60"/>
      <c r="AK1650" s="67" t="str">
        <f t="shared" si="2380"/>
        <v/>
      </c>
      <c r="AL1650" s="76" t="str">
        <f>IF($A1649&lt;&gt;"",IF(OR(CR1649&lt;&gt;0,CS1649&lt;&gt;0,#REF!&lt;$BB$3),"",IF(#REF!="LER","07,",IF(#REF!="LOR","12,",IF(#REF!="LEB","12,",IF(#REF!="LOB","08,",IF(#REF!="HER","25,",IF(#REF!="HOR","30,",IF(#REF!="HEB","30,",IF(#REF!="HOB","25,",""))))))))),"")</f>
        <v/>
      </c>
      <c r="AM1650" s="76" t="str">
        <f>IF($A1649&lt;&gt;"",IF(OR(CR1649&lt;&gt;0,CS1649&lt;&gt;0,#REF!&lt;$BB$3),"",IF(#REF!="LER","08,",IF(#REF!="LOR","13,",IF(#REF!="LEB","13,",IF(#REF!="LOB","09,",IF(#REF!="HER","26,",IF(#REF!="HOR","31,",IF(#REF!="HEB","31,",IF(#REF!="HOB","26,",""))))))))),"")</f>
        <v/>
      </c>
      <c r="AN1650" s="118" t="str">
        <f t="shared" si="2413"/>
        <v/>
      </c>
      <c r="AO1650" s="76" t="str">
        <f>IF($A1649&lt;&gt;"",IF(OR(CR1649&lt;&gt;0,CS1649&lt;&gt;0,#REF!&lt;$BB$3),"",IF(#REF!="LER","10,",IF(#REF!="LOR","15,",IF(#REF!="LEB","15,",IF(#REF!="LOB","11,",IF(#REF!="HER","28,",IF(#REF!="HOR","33,",IF(#REF!="HEB","33,",IF(#REF!="HOB","28,",""))))))))),"")</f>
        <v/>
      </c>
      <c r="AP1650" s="76" t="str">
        <f>IF($A1649&lt;&gt;"",IF(OR(CR1649&lt;&gt;0,CS1649&lt;&gt;0,#REF!&lt;$BB$3),"",IF(#REF!="LER","12,",IF(#REF!="LOR","16,",IF(#REF!="LEB","16,",IF(#REF!="LOB","13,",IF(#REF!="HER","30,",IF(#REF!="HOR","34,",IF(#REF!="HEB","34,",IF(#REF!="HOB","29,",""))))))))),"")</f>
        <v/>
      </c>
      <c r="AQ1650" s="76" t="str">
        <f>IF($A1649&lt;&gt;"",IF(OR(CR1649&lt;&gt;0,CS1649&lt;&gt;0,#REF!&lt;$BB$3),"",IF(#REF!="LER","14,",IF(#REF!="LOR","17,",IF(#REF!="LEB","17,",IF(#REF!="LOB","15,",IF(#REF!="HER","32,",IF(#REF!="HOR","35,",IF(#REF!="HEB","35,",IF(#REF!="HOB","31,",""))))))))),"")</f>
        <v/>
      </c>
      <c r="AR1650" s="76" t="str">
        <f>IF($A1649&lt;&gt;"",IF(OR(CR1649&lt;&gt;0,CS1649&lt;&gt;0,#REF!&lt;$BB$3),"",IF(#REF!="LER","16,",IF(#REF!="LOR","18,",IF(#REF!="LEB","18,",IF(#REF!="LOB","17,",IF(#REF!="HER","34,",IF(#REF!="HOR","36,",IF(#REF!="HEB","36,",IF(#REF!="HOB","33,",""))))))))),"")</f>
        <v/>
      </c>
      <c r="AS1650" s="60" t="b">
        <f t="shared" si="2393"/>
        <v>0</v>
      </c>
      <c r="AT1650" s="60" t="b">
        <f t="shared" si="2394"/>
        <v>0</v>
      </c>
      <c r="AU1650" s="60" t="b">
        <f t="shared" si="2395"/>
        <v>0</v>
      </c>
      <c r="AV1650" s="60" t="b">
        <f t="shared" si="2396"/>
        <v>0</v>
      </c>
      <c r="AW1650" s="60" t="b">
        <f t="shared" si="2397"/>
        <v>0</v>
      </c>
      <c r="AX1650" s="60" t="b">
        <f t="shared" si="2398"/>
        <v>0</v>
      </c>
      <c r="AY1650" s="60" t="b">
        <f t="shared" si="2399"/>
        <v>0</v>
      </c>
      <c r="AZ1650" s="60"/>
      <c r="BA1650" s="60"/>
      <c r="BB1650" s="13">
        <f t="shared" si="2424"/>
        <v>0</v>
      </c>
      <c r="BC1650" s="11" t="e">
        <f>IF(#REF!&lt;&gt;"",S1650+BC1649,0)</f>
        <v>#REF!</v>
      </c>
      <c r="BD1650" s="67" t="str">
        <f t="shared" si="2381"/>
        <v/>
      </c>
      <c r="BE1650" s="76" t="str">
        <f>IF($A1649&lt;&gt;"",IF(OR(EE1649&lt;&gt;0,EF1649&lt;&gt;0,#REF!&lt;$BB$3),"",IF(#REF!="LER","01,",IF(#REF!="LOR","01,",IF(#REF!="LEB","02,",IF(#REF!="LOB","01,",IF(#REF!="HER","19,",IF(#REF!="HOR","19,",IF(#REF!="HEB","20,",IF(#REF!="HOB","19,",""))))))))),"")</f>
        <v/>
      </c>
      <c r="BF1650" s="76" t="str">
        <f>IF($A1649&lt;&gt;"",IF(OR(EE1649&lt;&gt;0,EF1649&lt;&gt;0,#REF!&lt;$BB$3),"",IF(#REF!="LER","02,",IF(#REF!="LOR","03,",IF(#REF!="LEB","04,",IF(#REF!="LOB","02,",IF(#REF!="HER","20,",IF(#REF!="HOR","21,",IF(#REF!="HEB","22,",IF(#REF!="HOB","20,",""))))))))),"")</f>
        <v/>
      </c>
      <c r="BG1650" s="76" t="str">
        <f>IF($A1649&lt;&gt;"",IF(OR(EE1649&lt;&gt;0,EF1649&lt;&gt;0,#REF!&lt;$BB$3),"",IF(#REF!="LER","03,",IF(#REF!="LOR","05,",IF(#REF!="LEB","06,",IF(#REF!="LOB","03,",IF(#REF!="HER","21,",IF(#REF!="HOR","23,",IF(#REF!="HEB","24,",IF(#REF!="HOB","21,",""))))))))),"")</f>
        <v/>
      </c>
      <c r="BH1650" s="76" t="str">
        <f>IF($A1649&lt;&gt;"",IF(OR(EE1649&lt;&gt;0,EF1649&lt;&gt;0,#REF!&lt;$BB$3),"",IF(#REF!="LER","04,",IF(#REF!="LOR","07,",IF(#REF!="LEB","08,",IF(#REF!="LOB","04,",IF(#REF!="HER","22,",IF(#REF!="HOR","25,",IF(#REF!="HEB","26,",IF(#REF!="HOB","22,",""))))))))),"")</f>
        <v/>
      </c>
      <c r="BI1650" s="76" t="str">
        <f>IF($A1649&lt;&gt;"",IF(OR(EE1649&lt;&gt;0,EF1649&lt;&gt;0,#REF!&lt;$BB$3),"",IF(#REF!="LER","05,",IF(#REF!="LOR","09,",IF(#REF!="LEB","10,",IF(#REF!="LOB","05,",IF(#REF!="HER","23,",IF(#REF!="HOR","27,",IF(#REF!="HEB","28,",IF(#REF!="HOB","23,",""))))))))),"")</f>
        <v/>
      </c>
      <c r="BJ1650" s="76" t="str">
        <f>IF($A1649&lt;&gt;"",IF(OR(EE1649&lt;&gt;0,EF1649&lt;&gt;0,#REF!&lt;$BB$3),"",IF(#REF!="LER","06,",IF(#REF!="LOR","11,",IF(#REF!="LEB","11,",IF(#REF!="LOB","06,",IF(#REF!="HER","24,",IF(#REF!="HOR","29,",IF(#REF!="HEB","29,",IF(#REF!="HOB","24,",""))))))))),"")</f>
        <v/>
      </c>
      <c r="BK1650" s="60" t="b">
        <f t="shared" si="2400"/>
        <v>0</v>
      </c>
      <c r="BL1650" s="60" t="b">
        <f t="shared" si="2401"/>
        <v>0</v>
      </c>
      <c r="BM1650" s="60" t="b">
        <f t="shared" si="2402"/>
        <v>0</v>
      </c>
      <c r="BN1650" s="60" t="b">
        <f t="shared" si="2403"/>
        <v>0</v>
      </c>
      <c r="BO1650" s="60" t="b">
        <f t="shared" si="2404"/>
        <v>0</v>
      </c>
      <c r="BP1650" s="60" t="b">
        <f t="shared" si="2405"/>
        <v>0</v>
      </c>
      <c r="BQ1650" s="60"/>
      <c r="BR1650" s="60"/>
      <c r="BS1650" s="92">
        <f t="shared" si="2434"/>
        <v>0</v>
      </c>
      <c r="BT1650" s="60"/>
      <c r="BU1650" s="60"/>
      <c r="BV1650" s="67" t="str">
        <f t="shared" si="2382"/>
        <v/>
      </c>
      <c r="BW1650" s="76" t="str">
        <f>IF($A1649&lt;&gt;"",IF(OR(EE1649&lt;&gt;0,EF1649&lt;&gt;0,#REF!&lt;$BB$3),"",IF(#REF!="LER","07,",IF(#REF!="LOR","12,",IF(#REF!="LEB","12,",IF(#REF!="LOB","08,",IF(#REF!="HER","25,",IF(#REF!="HOR","30,",IF(#REF!="HEB","30,",IF(#REF!="HOB","25,",""))))))))),"")</f>
        <v/>
      </c>
      <c r="BX1650" s="76" t="str">
        <f>IF($A1649&lt;&gt;"",IF(OR(EE1649&lt;&gt;0,EF1649&lt;&gt;0,#REF!&lt;$BB$3),"",IF(#REF!="LER","08,",IF(#REF!="LOR","13,",IF(#REF!="LEB","13,",IF(#REF!="LOB","09,",IF(#REF!="HER","26,",IF(#REF!="HOR","31,",IF(#REF!="HEB","31,",IF(#REF!="HOB","26,",""))))))))),"")</f>
        <v/>
      </c>
      <c r="BY1650" s="76" t="str">
        <f>IF($A1649&lt;&gt;"",IF(OR(EE1649&lt;&gt;0,EF1649&lt;&gt;0,#REF!&lt;$BB$3),"",IF(#REF!="LER","09,",IF(#REF!="LOR","14,",IF(#REF!="LEB","14,",IF(#REF!="LOB","10,",IF(#REF!="HER","27,",IF(#REF!="HOR","32,",IF(#REF!="HEB","32,",IF(#REF!="HOB","27,",""))))))))),"")</f>
        <v/>
      </c>
      <c r="BZ1650" s="76" t="str">
        <f>IF($A1649&lt;&gt;"",IF(OR(EE1649&lt;&gt;0,EF1649&lt;&gt;0,#REF!&lt;$BB$3),"",IF(#REF!="LER","10,",IF(#REF!="LOR","15,",IF(#REF!="LEB","15,",IF(#REF!="LOB","11,",IF(#REF!="HER","28,",IF(#REF!="HOR","33,",IF(#REF!="HEB","33,",IF(#REF!="HOB","28,",""))))))))),"")</f>
        <v/>
      </c>
      <c r="CA1650" s="76" t="str">
        <f>IF($A1649&lt;&gt;"",IF(OR(EE1649&lt;&gt;0,EF1649&lt;&gt;0,#REF!&lt;$BB$3),"",IF(#REF!="LER","12,",IF(#REF!="LOR","16,",IF(#REF!="LEB","16,",IF(#REF!="LOB","13,",IF(#REF!="HER","30,",IF(#REF!="HOR","34,",IF(#REF!="HEB","34,",IF(#REF!="HOB","29,",""))))))))),"")</f>
        <v/>
      </c>
      <c r="CB1650" s="76" t="str">
        <f>IF($A1649&lt;&gt;"",IF(OR(EE1649&lt;&gt;0,EF1649&lt;&gt;0,#REF!&lt;$BB$3),"",IF(#REF!="LER","14,",IF(#REF!="LOR","17,",IF(#REF!="LEB","17,",IF(#REF!="LOB","15,",IF(#REF!="HER","32,",IF(#REF!="HOR","35,",IF(#REF!="HEB","35,",IF(#REF!="HOB","31,",""))))))))),"")</f>
        <v/>
      </c>
      <c r="CC1650" s="76" t="str">
        <f>IF($A1649&lt;&gt;"",IF(OR(EE1649&lt;&gt;0,EF1649&lt;&gt;0,#REF!&lt;$BB$3),"",IF(#REF!="LER","16,",IF(#REF!="LOR","18,",IF(#REF!="LEB","18,",IF(#REF!="LOB","17,",IF(#REF!="HER","34,",IF(#REF!="HOR","36,",IF(#REF!="HEB","36,",IF(#REF!="HOB","33,",""))))))))),"")</f>
        <v/>
      </c>
      <c r="CD1650" s="60" t="b">
        <f t="shared" si="2406"/>
        <v>0</v>
      </c>
      <c r="CE1650" s="60" t="b">
        <f t="shared" si="2407"/>
        <v>0</v>
      </c>
      <c r="CF1650" s="60" t="b">
        <f t="shared" si="2408"/>
        <v>0</v>
      </c>
      <c r="CG1650" s="60" t="b">
        <f t="shared" si="2409"/>
        <v>0</v>
      </c>
      <c r="CH1650" s="60" t="b">
        <f t="shared" si="2410"/>
        <v>0</v>
      </c>
      <c r="CI1650" s="60" t="b">
        <f t="shared" si="2411"/>
        <v>0</v>
      </c>
      <c r="CJ1650" s="60" t="b">
        <f t="shared" si="2412"/>
        <v>0</v>
      </c>
      <c r="CK1650" s="60"/>
      <c r="CL1650" s="60"/>
      <c r="CM1650" s="92">
        <f t="shared" si="2435"/>
        <v>0</v>
      </c>
      <c r="CN1650" s="13">
        <f t="shared" si="2427"/>
        <v>0</v>
      </c>
      <c r="CO1650" s="11" t="e">
        <f>IF(#REF!&lt;&gt;"",BC1650+CO1649,0)</f>
        <v>#REF!</v>
      </c>
      <c r="CP1650" s="13">
        <f t="shared" si="2423"/>
        <v>0</v>
      </c>
      <c r="CQ1650" s="11">
        <f t="shared" si="2428"/>
        <v>0</v>
      </c>
      <c r="CR1650" s="57">
        <f t="shared" si="2385"/>
        <v>0</v>
      </c>
      <c r="CS1650" s="57">
        <f t="shared" si="2386"/>
        <v>0</v>
      </c>
      <c r="CT1650" s="57">
        <f t="shared" si="2376"/>
        <v>0</v>
      </c>
      <c r="CU1650" s="24"/>
      <c r="CV1650" s="24"/>
      <c r="CW1650" s="24"/>
      <c r="CX1650" s="24"/>
      <c r="CY1650" s="24"/>
      <c r="CZ1650" s="24"/>
      <c r="DA1650" s="24"/>
      <c r="DB1650" s="24"/>
      <c r="DC1650" s="24"/>
      <c r="DD1650" s="64"/>
      <c r="DJ1650" s="39"/>
    </row>
    <row r="1651" spans="2:114" x14ac:dyDescent="0.2">
      <c r="B1651" s="61" t="str">
        <f>IF(A1651="","",IF(U1652="","DB",U1652&amp;V1652&amp;W1652&amp;X1652&amp;Y1652&amp;Z1652&amp;AL1652&amp;AM1652&amp;AN1652&amp;AO1652&amp;AP1652&amp;AQ1652&amp;AR1652&amp;#REF!))</f>
        <v/>
      </c>
      <c r="C1651" s="7" t="str">
        <f t="shared" si="2416"/>
        <v/>
      </c>
      <c r="D1651" s="60">
        <f t="shared" si="2417"/>
        <v>0</v>
      </c>
      <c r="E1651" s="7" t="e">
        <f>IF(COUNTBLANK(BE1652:BI1652)=5,#REF!&amp;",",IF(COUNTBLANK(U1652:AR1652)=1,T1652&amp;","&amp;T1652&amp;","&amp;T1652&amp;","&amp;T1652&amp;","&amp;T1652&amp;","&amp;T1652&amp;","&amp;T1652&amp;","&amp;T1652&amp;","&amp;T1652&amp;","&amp;T1652&amp;","&amp;T1652&amp;","&amp;T1652&amp;","&amp;T1652&amp;",",T1652&amp;","&amp;T1652&amp;","&amp;T1652&amp;","&amp;T1652&amp;","&amp;T1652&amp;","&amp;T1652&amp;","&amp;T1652&amp;","&amp;T1652&amp;","&amp;T1652&amp;","&amp;T1652&amp;","&amp;T1652&amp;","&amp;T1652&amp;","&amp;T1652&amp;","&amp;T1652&amp;","))</f>
        <v>#REF!</v>
      </c>
      <c r="F1651" s="72" t="str">
        <f t="shared" si="2429"/>
        <v/>
      </c>
      <c r="G1651" s="73">
        <f t="shared" si="2418"/>
        <v>0</v>
      </c>
      <c r="H1651" s="112">
        <f t="shared" si="2419"/>
        <v>0</v>
      </c>
      <c r="I1651" s="112">
        <f t="shared" si="2420"/>
        <v>0</v>
      </c>
      <c r="J1651" s="74" t="e">
        <f>COUNTIF(#REF!,"E")</f>
        <v>#REF!</v>
      </c>
      <c r="K1651" s="74" t="e">
        <f>COUNTIF(#REF!,"O")</f>
        <v>#REF!</v>
      </c>
      <c r="L1651" s="74" t="e">
        <f t="shared" si="2421"/>
        <v>#REF!</v>
      </c>
      <c r="M1651" s="113" t="e">
        <f t="shared" si="2422"/>
        <v>#REF!</v>
      </c>
      <c r="N1651" s="60"/>
      <c r="O1651" s="61"/>
      <c r="P1651" s="61"/>
      <c r="Q1651" s="61"/>
      <c r="R1651" s="61"/>
      <c r="S1651" s="7"/>
      <c r="T1651" s="67" t="str">
        <f t="shared" si="2379"/>
        <v/>
      </c>
      <c r="U1651" s="76" t="str">
        <f>IF($A1650&lt;&gt;"",IF(OR(CR1650&lt;&gt;0,CS1650&lt;&gt;0,#REF!&lt;$BB$3),"",IF(#REF!="LER","01,",IF(#REF!="LOR","01,",IF(#REF!="LEB","02,",IF(#REF!="LOB","01,",IF(#REF!="HER","19,",IF(#REF!="HOR","19,",IF(#REF!="HEB","20,",IF(#REF!="HOB","19,",""))))))))),"")</f>
        <v/>
      </c>
      <c r="V1651" s="76" t="str">
        <f>IF($A1650&lt;&gt;"",IF(OR(CR1650&lt;&gt;0,CS1650&lt;&gt;0,#REF!&lt;$BB$3),"",IF(#REF!="LER","02,",IF(#REF!="LOR","03,",IF(#REF!="LEB","04,",IF(#REF!="LOB","02,",IF(#REF!="HER","20,",IF(#REF!="HOR","21,",IF(#REF!="HEB","22,",IF(#REF!="HOB","20,",""))))))))),"")</f>
        <v/>
      </c>
      <c r="W1651" s="76" t="str">
        <f>IF($A1650&lt;&gt;"",IF(OR(CR1650&lt;&gt;0,CS1650&lt;&gt;0,#REF!&lt;$BB$3),"",IF(#REF!="LER","03,",IF(#REF!="LOR","05,",IF(#REF!="LEB","06,",IF(#REF!="LOB","03,",IF(#REF!="HER","21,",IF(#REF!="HOR","23,",IF(#REF!="HEB","24,",IF(#REF!="HOB","21,",""))))))))),"")</f>
        <v/>
      </c>
      <c r="X1651" s="76" t="str">
        <f>IF($A1650&lt;&gt;"",IF(OR(CR1650&lt;&gt;0,CS1650&lt;&gt;0,#REF!&lt;$BB$3),"",IF(#REF!="LER","04,",IF(#REF!="LOR","07,",IF(#REF!="LEB","08,",IF(#REF!="LOB","04,",IF(#REF!="HER","22,",IF(#REF!="HOR","25,",IF(#REF!="HEB","26,",IF(#REF!="HOB","22,",""))))))))),"")</f>
        <v/>
      </c>
      <c r="Y1651" s="76" t="str">
        <f>IF($A1650&lt;&gt;"",IF(OR(CR1650&lt;&gt;0,CS1650&lt;&gt;0,#REF!&lt;$BB$3),"",IF(#REF!="LER","05,",IF(#REF!="LOR","09,",IF(#REF!="LEB","10,",IF(#REF!="LOB","05,",IF(#REF!="HER","23,",IF(#REF!="HOR","27,",IF(#REF!="HEB","28,",IF(#REF!="HOB","23,",""))))))))),"")</f>
        <v/>
      </c>
      <c r="Z1651" s="76" t="str">
        <f>IF($A1650&lt;&gt;"",IF(OR(CR1650&lt;&gt;0,CS1650&lt;&gt;0,#REF!&lt;$BB$3),"",IF(#REF!="LER","06,",IF(#REF!="LOR","11,",IF(#REF!="LEB","11,",IF(#REF!="LOB","06,",IF(#REF!="HER","24,",IF(#REF!="HOR","29,",IF(#REF!="HEB","29,",IF(#REF!="HOB","24,",""))))))))),"")</f>
        <v/>
      </c>
      <c r="AA1651" s="60" t="b">
        <f t="shared" si="2387"/>
        <v>0</v>
      </c>
      <c r="AB1651" s="60" t="b">
        <f t="shared" si="2388"/>
        <v>0</v>
      </c>
      <c r="AC1651" s="60" t="b">
        <f t="shared" si="2389"/>
        <v>0</v>
      </c>
      <c r="AD1651" s="60" t="b">
        <f t="shared" si="2390"/>
        <v>0</v>
      </c>
      <c r="AE1651" s="60" t="b">
        <f t="shared" si="2391"/>
        <v>0</v>
      </c>
      <c r="AF1651" s="60" t="b">
        <f t="shared" si="2392"/>
        <v>0</v>
      </c>
      <c r="AG1651" s="60"/>
      <c r="AH1651" s="60"/>
      <c r="AI1651" s="60"/>
      <c r="AJ1651" s="60"/>
      <c r="AK1651" s="67" t="str">
        <f t="shared" si="2380"/>
        <v/>
      </c>
      <c r="AL1651" s="76" t="str">
        <f>IF($A1650&lt;&gt;"",IF(OR(CR1650&lt;&gt;0,CS1650&lt;&gt;0,#REF!&lt;$BB$3),"",IF(#REF!="LER","07,",IF(#REF!="LOR","12,",IF(#REF!="LEB","12,",IF(#REF!="LOB","08,",IF(#REF!="HER","25,",IF(#REF!="HOR","30,",IF(#REF!="HEB","30,",IF(#REF!="HOB","25,",""))))))))),"")</f>
        <v/>
      </c>
      <c r="AM1651" s="76" t="str">
        <f>IF($A1650&lt;&gt;"",IF(OR(CR1650&lt;&gt;0,CS1650&lt;&gt;0,#REF!&lt;$BB$3),"",IF(#REF!="LER","08,",IF(#REF!="LOR","13,",IF(#REF!="LEB","13,",IF(#REF!="LOB","09,",IF(#REF!="HER","26,",IF(#REF!="HOR","31,",IF(#REF!="HEB","31,",IF(#REF!="HOB","26,",""))))))))),"")</f>
        <v/>
      </c>
      <c r="AN1651" s="118" t="str">
        <f t="shared" si="2413"/>
        <v/>
      </c>
      <c r="AO1651" s="76" t="str">
        <f>IF($A1650&lt;&gt;"",IF(OR(CR1650&lt;&gt;0,CS1650&lt;&gt;0,#REF!&lt;$BB$3),"",IF(#REF!="LER","10,",IF(#REF!="LOR","15,",IF(#REF!="LEB","15,",IF(#REF!="LOB","11,",IF(#REF!="HER","28,",IF(#REF!="HOR","33,",IF(#REF!="HEB","33,",IF(#REF!="HOB","28,",""))))))))),"")</f>
        <v/>
      </c>
      <c r="AP1651" s="76" t="str">
        <f>IF($A1650&lt;&gt;"",IF(OR(CR1650&lt;&gt;0,CS1650&lt;&gt;0,#REF!&lt;$BB$3),"",IF(#REF!="LER","12,",IF(#REF!="LOR","16,",IF(#REF!="LEB","16,",IF(#REF!="LOB","13,",IF(#REF!="HER","30,",IF(#REF!="HOR","34,",IF(#REF!="HEB","34,",IF(#REF!="HOB","29,",""))))))))),"")</f>
        <v/>
      </c>
      <c r="AQ1651" s="76" t="str">
        <f>IF($A1650&lt;&gt;"",IF(OR(CR1650&lt;&gt;0,CS1650&lt;&gt;0,#REF!&lt;$BB$3),"",IF(#REF!="LER","14,",IF(#REF!="LOR","17,",IF(#REF!="LEB","17,",IF(#REF!="LOB","15,",IF(#REF!="HER","32,",IF(#REF!="HOR","35,",IF(#REF!="HEB","35,",IF(#REF!="HOB","31,",""))))))))),"")</f>
        <v/>
      </c>
      <c r="AR1651" s="76" t="str">
        <f>IF($A1650&lt;&gt;"",IF(OR(CR1650&lt;&gt;0,CS1650&lt;&gt;0,#REF!&lt;$BB$3),"",IF(#REF!="LER","16,",IF(#REF!="LOR","18,",IF(#REF!="LEB","18,",IF(#REF!="LOB","17,",IF(#REF!="HER","34,",IF(#REF!="HOR","36,",IF(#REF!="HEB","36,",IF(#REF!="HOB","33,",""))))))))),"")</f>
        <v/>
      </c>
      <c r="AS1651" s="60" t="b">
        <f t="shared" si="2393"/>
        <v>0</v>
      </c>
      <c r="AT1651" s="60" t="b">
        <f t="shared" si="2394"/>
        <v>0</v>
      </c>
      <c r="AU1651" s="60" t="b">
        <f t="shared" si="2395"/>
        <v>0</v>
      </c>
      <c r="AV1651" s="60" t="b">
        <f t="shared" si="2396"/>
        <v>0</v>
      </c>
      <c r="AW1651" s="60" t="b">
        <f t="shared" si="2397"/>
        <v>0</v>
      </c>
      <c r="AX1651" s="60" t="b">
        <f t="shared" si="2398"/>
        <v>0</v>
      </c>
      <c r="AY1651" s="60" t="b">
        <f t="shared" si="2399"/>
        <v>0</v>
      </c>
      <c r="AZ1651" s="60"/>
      <c r="BA1651" s="60"/>
      <c r="BB1651" s="13">
        <f t="shared" si="2424"/>
        <v>0</v>
      </c>
      <c r="BC1651" s="11" t="e">
        <f>IF(#REF!&lt;&gt;"",S1651+BC1650,0)</f>
        <v>#REF!</v>
      </c>
      <c r="BD1651" s="67" t="str">
        <f t="shared" si="2381"/>
        <v/>
      </c>
      <c r="BE1651" s="76" t="str">
        <f>IF($A1650&lt;&gt;"",IF(OR(EE1650&lt;&gt;0,EF1650&lt;&gt;0,#REF!&lt;$BB$3),"",IF(#REF!="LER","01,",IF(#REF!="LOR","01,",IF(#REF!="LEB","02,",IF(#REF!="LOB","01,",IF(#REF!="HER","19,",IF(#REF!="HOR","19,",IF(#REF!="HEB","20,",IF(#REF!="HOB","19,",""))))))))),"")</f>
        <v/>
      </c>
      <c r="BF1651" s="76" t="str">
        <f>IF($A1650&lt;&gt;"",IF(OR(EE1650&lt;&gt;0,EF1650&lt;&gt;0,#REF!&lt;$BB$3),"",IF(#REF!="LER","02,",IF(#REF!="LOR","03,",IF(#REF!="LEB","04,",IF(#REF!="LOB","02,",IF(#REF!="HER","20,",IF(#REF!="HOR","21,",IF(#REF!="HEB","22,",IF(#REF!="HOB","20,",""))))))))),"")</f>
        <v/>
      </c>
      <c r="BG1651" s="76" t="str">
        <f>IF($A1650&lt;&gt;"",IF(OR(EE1650&lt;&gt;0,EF1650&lt;&gt;0,#REF!&lt;$BB$3),"",IF(#REF!="LER","03,",IF(#REF!="LOR","05,",IF(#REF!="LEB","06,",IF(#REF!="LOB","03,",IF(#REF!="HER","21,",IF(#REF!="HOR","23,",IF(#REF!="HEB","24,",IF(#REF!="HOB","21,",""))))))))),"")</f>
        <v/>
      </c>
      <c r="BH1651" s="76" t="str">
        <f>IF($A1650&lt;&gt;"",IF(OR(EE1650&lt;&gt;0,EF1650&lt;&gt;0,#REF!&lt;$BB$3),"",IF(#REF!="LER","04,",IF(#REF!="LOR","07,",IF(#REF!="LEB","08,",IF(#REF!="LOB","04,",IF(#REF!="HER","22,",IF(#REF!="HOR","25,",IF(#REF!="HEB","26,",IF(#REF!="HOB","22,",""))))))))),"")</f>
        <v/>
      </c>
      <c r="BI1651" s="76" t="str">
        <f>IF($A1650&lt;&gt;"",IF(OR(EE1650&lt;&gt;0,EF1650&lt;&gt;0,#REF!&lt;$BB$3),"",IF(#REF!="LER","05,",IF(#REF!="LOR","09,",IF(#REF!="LEB","10,",IF(#REF!="LOB","05,",IF(#REF!="HER","23,",IF(#REF!="HOR","27,",IF(#REF!="HEB","28,",IF(#REF!="HOB","23,",""))))))))),"")</f>
        <v/>
      </c>
      <c r="BJ1651" s="76" t="str">
        <f>IF($A1650&lt;&gt;"",IF(OR(EE1650&lt;&gt;0,EF1650&lt;&gt;0,#REF!&lt;$BB$3),"",IF(#REF!="LER","06,",IF(#REF!="LOR","11,",IF(#REF!="LEB","11,",IF(#REF!="LOB","06,",IF(#REF!="HER","24,",IF(#REF!="HOR","29,",IF(#REF!="HEB","29,",IF(#REF!="HOB","24,",""))))))))),"")</f>
        <v/>
      </c>
      <c r="BK1651" s="60" t="b">
        <f t="shared" si="2400"/>
        <v>0</v>
      </c>
      <c r="BL1651" s="60" t="b">
        <f t="shared" si="2401"/>
        <v>0</v>
      </c>
      <c r="BM1651" s="60" t="b">
        <f t="shared" si="2402"/>
        <v>0</v>
      </c>
      <c r="BN1651" s="60" t="b">
        <f t="shared" si="2403"/>
        <v>0</v>
      </c>
      <c r="BO1651" s="60" t="b">
        <f t="shared" si="2404"/>
        <v>0</v>
      </c>
      <c r="BP1651" s="60" t="b">
        <f t="shared" si="2405"/>
        <v>0</v>
      </c>
      <c r="BQ1651" s="60"/>
      <c r="BR1651" s="60"/>
      <c r="BS1651" s="92">
        <f t="shared" si="2434"/>
        <v>0</v>
      </c>
      <c r="BT1651" s="60"/>
      <c r="BU1651" s="60"/>
      <c r="BV1651" s="67" t="str">
        <f t="shared" si="2382"/>
        <v/>
      </c>
      <c r="BW1651" s="76" t="str">
        <f>IF($A1650&lt;&gt;"",IF(OR(EE1650&lt;&gt;0,EF1650&lt;&gt;0,#REF!&lt;$BB$3),"",IF(#REF!="LER","07,",IF(#REF!="LOR","12,",IF(#REF!="LEB","12,",IF(#REF!="LOB","08,",IF(#REF!="HER","25,",IF(#REF!="HOR","30,",IF(#REF!="HEB","30,",IF(#REF!="HOB","25,",""))))))))),"")</f>
        <v/>
      </c>
      <c r="BX1651" s="76" t="str">
        <f>IF($A1650&lt;&gt;"",IF(OR(EE1650&lt;&gt;0,EF1650&lt;&gt;0,#REF!&lt;$BB$3),"",IF(#REF!="LER","08,",IF(#REF!="LOR","13,",IF(#REF!="LEB","13,",IF(#REF!="LOB","09,",IF(#REF!="HER","26,",IF(#REF!="HOR","31,",IF(#REF!="HEB","31,",IF(#REF!="HOB","26,",""))))))))),"")</f>
        <v/>
      </c>
      <c r="BY1651" s="76" t="str">
        <f>IF($A1650&lt;&gt;"",IF(OR(EE1650&lt;&gt;0,EF1650&lt;&gt;0,#REF!&lt;$BB$3),"",IF(#REF!="LER","09,",IF(#REF!="LOR","14,",IF(#REF!="LEB","14,",IF(#REF!="LOB","10,",IF(#REF!="HER","27,",IF(#REF!="HOR","32,",IF(#REF!="HEB","32,",IF(#REF!="HOB","27,",""))))))))),"")</f>
        <v/>
      </c>
      <c r="BZ1651" s="76" t="str">
        <f>IF($A1650&lt;&gt;"",IF(OR(EE1650&lt;&gt;0,EF1650&lt;&gt;0,#REF!&lt;$BB$3),"",IF(#REF!="LER","10,",IF(#REF!="LOR","15,",IF(#REF!="LEB","15,",IF(#REF!="LOB","11,",IF(#REF!="HER","28,",IF(#REF!="HOR","33,",IF(#REF!="HEB","33,",IF(#REF!="HOB","28,",""))))))))),"")</f>
        <v/>
      </c>
      <c r="CA1651" s="76" t="str">
        <f>IF($A1650&lt;&gt;"",IF(OR(EE1650&lt;&gt;0,EF1650&lt;&gt;0,#REF!&lt;$BB$3),"",IF(#REF!="LER","12,",IF(#REF!="LOR","16,",IF(#REF!="LEB","16,",IF(#REF!="LOB","13,",IF(#REF!="HER","30,",IF(#REF!="HOR","34,",IF(#REF!="HEB","34,",IF(#REF!="HOB","29,",""))))))))),"")</f>
        <v/>
      </c>
      <c r="CB1651" s="76" t="str">
        <f>IF($A1650&lt;&gt;"",IF(OR(EE1650&lt;&gt;0,EF1650&lt;&gt;0,#REF!&lt;$BB$3),"",IF(#REF!="LER","14,",IF(#REF!="LOR","17,",IF(#REF!="LEB","17,",IF(#REF!="LOB","15,",IF(#REF!="HER","32,",IF(#REF!="HOR","35,",IF(#REF!="HEB","35,",IF(#REF!="HOB","31,",""))))))))),"")</f>
        <v/>
      </c>
      <c r="CC1651" s="76" t="str">
        <f>IF($A1650&lt;&gt;"",IF(OR(EE1650&lt;&gt;0,EF1650&lt;&gt;0,#REF!&lt;$BB$3),"",IF(#REF!="LER","16,",IF(#REF!="LOR","18,",IF(#REF!="LEB","18,",IF(#REF!="LOB","17,",IF(#REF!="HER","34,",IF(#REF!="HOR","36,",IF(#REF!="HEB","36,",IF(#REF!="HOB","33,",""))))))))),"")</f>
        <v/>
      </c>
      <c r="CD1651" s="60" t="b">
        <f t="shared" si="2406"/>
        <v>0</v>
      </c>
      <c r="CE1651" s="60" t="b">
        <f t="shared" si="2407"/>
        <v>0</v>
      </c>
      <c r="CF1651" s="60" t="b">
        <f t="shared" si="2408"/>
        <v>0</v>
      </c>
      <c r="CG1651" s="60" t="b">
        <f t="shared" si="2409"/>
        <v>0</v>
      </c>
      <c r="CH1651" s="60" t="b">
        <f t="shared" si="2410"/>
        <v>0</v>
      </c>
      <c r="CI1651" s="60" t="b">
        <f t="shared" si="2411"/>
        <v>0</v>
      </c>
      <c r="CJ1651" s="60" t="b">
        <f t="shared" si="2412"/>
        <v>0</v>
      </c>
      <c r="CK1651" s="60"/>
      <c r="CL1651" s="60"/>
      <c r="CM1651" s="92">
        <f t="shared" si="2435"/>
        <v>0</v>
      </c>
      <c r="CN1651" s="13">
        <f t="shared" si="2427"/>
        <v>0</v>
      </c>
      <c r="CO1651" s="11" t="e">
        <f>IF(#REF!&lt;&gt;"",BC1651+CO1650,0)</f>
        <v>#REF!</v>
      </c>
      <c r="CP1651" s="13">
        <f t="shared" si="2423"/>
        <v>0</v>
      </c>
      <c r="CQ1651" s="11">
        <f t="shared" si="2428"/>
        <v>0</v>
      </c>
      <c r="CR1651" s="57">
        <f t="shared" si="2385"/>
        <v>0</v>
      </c>
      <c r="CS1651" s="57">
        <f t="shared" si="2386"/>
        <v>0</v>
      </c>
      <c r="CT1651" s="57">
        <f t="shared" si="2376"/>
        <v>0</v>
      </c>
      <c r="CU1651" s="24"/>
      <c r="CV1651" s="24"/>
      <c r="CW1651" s="24"/>
      <c r="CX1651" s="24"/>
      <c r="CY1651" s="24"/>
      <c r="CZ1651" s="24"/>
      <c r="DA1651" s="24"/>
      <c r="DB1651" s="24"/>
      <c r="DC1651" s="24"/>
      <c r="DD1651" s="64"/>
      <c r="DJ1651" s="39"/>
    </row>
    <row r="1652" spans="2:114" x14ac:dyDescent="0.2">
      <c r="B1652" s="61" t="str">
        <f>IF(A1652="","",IF(U1653="","DB",U1653&amp;V1653&amp;W1653&amp;X1653&amp;Y1653&amp;Z1653&amp;AL1653&amp;AM1653&amp;AN1653&amp;AO1653&amp;AP1653&amp;AQ1653&amp;AR1653&amp;#REF!))</f>
        <v/>
      </c>
      <c r="C1652" s="7" t="str">
        <f t="shared" si="2416"/>
        <v/>
      </c>
      <c r="D1652" s="60">
        <f t="shared" si="2417"/>
        <v>0</v>
      </c>
      <c r="E1652" s="7" t="e">
        <f>IF(COUNTBLANK(BE1653:BI1653)=5,#REF!&amp;",",IF(COUNTBLANK(U1653:AR1653)=1,T1653&amp;","&amp;T1653&amp;","&amp;T1653&amp;","&amp;T1653&amp;","&amp;T1653&amp;","&amp;T1653&amp;","&amp;T1653&amp;","&amp;T1653&amp;","&amp;T1653&amp;","&amp;T1653&amp;","&amp;T1653&amp;","&amp;T1653&amp;","&amp;T1653&amp;",",T1653&amp;","&amp;T1653&amp;","&amp;T1653&amp;","&amp;T1653&amp;","&amp;T1653&amp;","&amp;T1653&amp;","&amp;T1653&amp;","&amp;T1653&amp;","&amp;T1653&amp;","&amp;T1653&amp;","&amp;T1653&amp;","&amp;T1653&amp;","&amp;T1653&amp;","&amp;T1653&amp;","))</f>
        <v>#REF!</v>
      </c>
      <c r="F1652" s="72" t="str">
        <f t="shared" si="2429"/>
        <v/>
      </c>
      <c r="G1652" s="73">
        <f t="shared" si="2418"/>
        <v>0</v>
      </c>
      <c r="H1652" s="112">
        <f t="shared" si="2419"/>
        <v>0</v>
      </c>
      <c r="I1652" s="112">
        <f t="shared" si="2420"/>
        <v>0</v>
      </c>
      <c r="J1652" s="74" t="e">
        <f>COUNTIF(#REF!,"E")</f>
        <v>#REF!</v>
      </c>
      <c r="K1652" s="74" t="e">
        <f>COUNTIF(#REF!,"O")</f>
        <v>#REF!</v>
      </c>
      <c r="L1652" s="74" t="e">
        <f t="shared" si="2421"/>
        <v>#REF!</v>
      </c>
      <c r="M1652" s="113" t="e">
        <f t="shared" si="2422"/>
        <v>#REF!</v>
      </c>
      <c r="N1652" s="60"/>
      <c r="O1652" s="61"/>
      <c r="P1652" s="61"/>
      <c r="Q1652" s="61"/>
      <c r="R1652" s="61"/>
      <c r="S1652" s="7"/>
      <c r="T1652" s="67" t="str">
        <f t="shared" si="2379"/>
        <v/>
      </c>
      <c r="U1652" s="76" t="str">
        <f>IF($A1651&lt;&gt;"",IF(OR(CR1651&lt;&gt;0,CS1651&lt;&gt;0,$BB$3&gt;0),"",IF(#REF!="LER","01,",IF(#REF!="LOR","01,",IF(#REF!="LEB","02,",IF(#REF!="LOB","01,",IF(#REF!="HER","19,",IF(#REF!="HOR","19,",IF(#REF!="HEB","20,",IF(#REF!="HOB","19,",""))))))))),"")</f>
        <v/>
      </c>
      <c r="V1652" s="76" t="str">
        <f>IF($A1651&lt;&gt;"",IF(OR(CR1651&lt;&gt;0,CS1651&lt;&gt;0,$BB$3&gt;0),"",IF(#REF!="LER","02,",IF(#REF!="LOR","03,",IF(#REF!="LEB","04,",IF(#REF!="LOB","02,",IF(#REF!="HER","20,",IF(#REF!="HOR","21,",IF(#REF!="HEB","22,",IF(#REF!="HOB","20,",""))))))))),"")</f>
        <v/>
      </c>
      <c r="W1652" s="76" t="str">
        <f>IF($A1651&lt;&gt;"",IF(OR(CR1651&lt;&gt;0,CS1651&lt;&gt;0,$BB$3&gt;0),"",IF(#REF!="LER","03,",IF(#REF!="LOR","05,",IF(#REF!="LEB","06,",IF(#REF!="LOB","03,",IF(#REF!="HER","21,",IF(#REF!="HOR","23,",IF(#REF!="HEB","24,",IF(#REF!="HOB","21,",""))))))))),"")</f>
        <v/>
      </c>
      <c r="X1652" s="76" t="str">
        <f>IF($A1651&lt;&gt;"",IF(OR(CR1651&lt;&gt;0,CS1651&lt;&gt;0,$BB$3&gt;0),"",IF(#REF!="LER","04,",IF(#REF!="LOR","07,",IF(#REF!="LEB","08,",IF(#REF!="LOB","04,",IF(#REF!="HER","22,",IF(#REF!="HOR","25,",IF(#REF!="HEB","26,",IF(#REF!="HOB","22,",""))))))))),"")</f>
        <v/>
      </c>
      <c r="Y1652" s="76" t="str">
        <f>IF($A1651&lt;&gt;"",IF(OR(CR1651&lt;&gt;0,CS1651&lt;&gt;0,$BB$3&gt;0),"",IF(#REF!="LER","05,",IF(#REF!="LOR","09,",IF(#REF!="LEB","10,",IF(#REF!="LOB","05,",IF(#REF!="HER","23,",IF(#REF!="HOR","27,",IF(#REF!="HEB","28,",IF(#REF!="HOB","23,",""))))))))),"")</f>
        <v/>
      </c>
      <c r="Z1652" s="76" t="str">
        <f>IF($A1651&lt;&gt;"",IF(OR(CR1651&lt;&gt;0,CS1651&lt;&gt;0,$BB$3&gt;0),"",IF(#REF!="LER","06,",IF(#REF!="LOR","11,",IF(#REF!="LEB","11,",IF(#REF!="LOB","06,",IF(#REF!="HER","24,",IF(#REF!="HOR","29,",IF(#REF!="HEB","29,",IF(#REF!="HOB","24,",""))))))))),"")</f>
        <v/>
      </c>
      <c r="AA1652" s="60" t="b">
        <f t="shared" si="2387"/>
        <v>0</v>
      </c>
      <c r="AB1652" s="60" t="b">
        <f t="shared" si="2388"/>
        <v>0</v>
      </c>
      <c r="AC1652" s="60" t="b">
        <f t="shared" si="2389"/>
        <v>0</v>
      </c>
      <c r="AD1652" s="60" t="b">
        <f t="shared" si="2390"/>
        <v>0</v>
      </c>
      <c r="AE1652" s="60" t="b">
        <f t="shared" si="2391"/>
        <v>0</v>
      </c>
      <c r="AF1652" s="60" t="b">
        <f t="shared" si="2392"/>
        <v>0</v>
      </c>
      <c r="AG1652" s="60"/>
      <c r="AH1652" s="60"/>
      <c r="AI1652" s="60"/>
      <c r="AJ1652" s="60"/>
      <c r="AK1652" s="67" t="str">
        <f t="shared" si="2380"/>
        <v/>
      </c>
      <c r="AL1652" s="76" t="str">
        <f>IF($A1651&lt;&gt;"",IF(OR(CR1651&lt;&gt;0,CS1651&lt;&gt;0,$BB$3&gt;0),"",IF(#REF!="LER","07,",IF(#REF!="LOR","12,",IF(#REF!="LEB","12,",IF(#REF!="LOB","08,",IF(#REF!="HER","25,",IF(#REF!="HOR","30,",IF(#REF!="HEB","30,",IF(#REF!="HOB","25,",""))))))))),"")</f>
        <v/>
      </c>
      <c r="AM1652" s="76" t="str">
        <f>IF($A1651&lt;&gt;"",IF(OR(CR1651&lt;&gt;0,CS1651&lt;&gt;0,$BB$3&gt;0),"",IF(#REF!="LER","08,",IF(#REF!="LOR","13,",IF(#REF!="LEB","13,",IF(#REF!="LOB","09,",IF(#REF!="HER","26,",IF(#REF!="HOR","31,",IF(#REF!="HEB","31,",IF(#REF!="HOB","26,",""))))))))),"")</f>
        <v/>
      </c>
      <c r="AN1652" s="118" t="str">
        <f t="shared" si="2413"/>
        <v/>
      </c>
      <c r="AO1652" s="76" t="str">
        <f>IF($A1651&lt;&gt;"",IF(OR(CR1651&lt;&gt;0,CS1651&lt;&gt;0,$BB$3&gt;0),"",IF(#REF!="LER","10,",IF(#REF!="LOR","15,",IF(#REF!="LEB","15,",IF(#REF!="LOB","11,",IF(#REF!="HER","28,",IF(#REF!="HOR","33,",IF(#REF!="HEB","33,",IF(#REF!="HOB","28,",""))))))))),"")</f>
        <v/>
      </c>
      <c r="AP1652" s="76" t="str">
        <f>IF($A1651&lt;&gt;"",IF(OR(CR1651&lt;&gt;0,CS1651&lt;&gt;0,$BB$3&gt;0),"",IF(#REF!="LER","12,",IF(#REF!="LOR","16,",IF(#REF!="LEB","16,",IF(#REF!="LOB","13,",IF(#REF!="HER","30,",IF(#REF!="HOR","34,",IF(#REF!="HEB","34,",IF(#REF!="HOB","29,",""))))))))),"")</f>
        <v/>
      </c>
      <c r="AQ1652" s="76" t="str">
        <f>IF($A1651&lt;&gt;"",IF(OR(CR1651&lt;&gt;0,CS1651&lt;&gt;0,$BB$3&gt;0),"",IF(#REF!="LER","14,",IF(#REF!="LOR","17,",IF(#REF!="LEB","17,",IF(#REF!="LOB","15,",IF(#REF!="HER","32,",IF(#REF!="HOR","35,",IF(#REF!="HEB","35,",IF(#REF!="HOB","31,",""))))))))),"")</f>
        <v/>
      </c>
      <c r="AR1652" s="76" t="str">
        <f>IF($A1651&lt;&gt;"",IF(OR(CR1651&lt;&gt;0,CS1651&lt;&gt;0,$BB$3&gt;0),"",IF(#REF!="LER","16,",IF(#REF!="LOR","18,",IF(#REF!="LEB","18,",IF(#REF!="LOB","17,",IF(#REF!="HER","34,",IF(#REF!="HOR","36,",IF(#REF!="HEB","36,",IF(#REF!="HOB","33,",""))))))))),"")</f>
        <v/>
      </c>
      <c r="AS1652" s="60" t="b">
        <f t="shared" si="2393"/>
        <v>0</v>
      </c>
      <c r="AT1652" s="60" t="b">
        <f t="shared" si="2394"/>
        <v>0</v>
      </c>
      <c r="AU1652" s="60" t="b">
        <f t="shared" si="2395"/>
        <v>0</v>
      </c>
      <c r="AV1652" s="60" t="b">
        <f t="shared" si="2396"/>
        <v>0</v>
      </c>
      <c r="AW1652" s="60" t="b">
        <f t="shared" si="2397"/>
        <v>0</v>
      </c>
      <c r="AX1652" s="60" t="b">
        <f t="shared" si="2398"/>
        <v>0</v>
      </c>
      <c r="AY1652" s="60" t="b">
        <f t="shared" si="2399"/>
        <v>0</v>
      </c>
      <c r="AZ1652" s="60"/>
      <c r="BA1652" s="60"/>
      <c r="BB1652" s="13">
        <f t="shared" si="2424"/>
        <v>0</v>
      </c>
      <c r="BC1652" s="11" t="e">
        <f>IF(#REF!&lt;&gt;"",S1652+BC1651,0)</f>
        <v>#REF!</v>
      </c>
      <c r="BD1652" s="67" t="str">
        <f t="shared" si="2381"/>
        <v/>
      </c>
      <c r="BE1652" s="76" t="str">
        <f>IF($A1651&lt;&gt;"",IF(OR(EE1651&lt;&gt;0,EF1651&lt;&gt;0,$BB$3&gt;0),"",IF(#REF!="LER","01,",IF(#REF!="LOR","01,",IF(#REF!="LEB","02,",IF(#REF!="LOB","01,",IF(#REF!="HER","19,",IF(#REF!="HOR","19,",IF(#REF!="HEB","20,",IF(#REF!="HOB","19,",""))))))))),"")</f>
        <v/>
      </c>
      <c r="BF1652" s="76" t="str">
        <f>IF($A1651&lt;&gt;"",IF(OR(EE1651&lt;&gt;0,EF1651&lt;&gt;0,$BB$3&gt;0),"",IF(#REF!="LER","02,",IF(#REF!="LOR","03,",IF(#REF!="LEB","04,",IF(#REF!="LOB","02,",IF(#REF!="HER","20,",IF(#REF!="HOR","21,",IF(#REF!="HEB","22,",IF(#REF!="HOB","20,",""))))))))),"")</f>
        <v/>
      </c>
      <c r="BG1652" s="76" t="str">
        <f>IF($A1651&lt;&gt;"",IF(OR(EE1651&lt;&gt;0,EF1651&lt;&gt;0,$BB$3&gt;0),"",IF(#REF!="LER","03,",IF(#REF!="LOR","05,",IF(#REF!="LEB","06,",IF(#REF!="LOB","03,",IF(#REF!="HER","21,",IF(#REF!="HOR","23,",IF(#REF!="HEB","24,",IF(#REF!="HOB","21,",""))))))))),"")</f>
        <v/>
      </c>
      <c r="BH1652" s="76" t="str">
        <f>IF($A1651&lt;&gt;"",IF(OR(EE1651&lt;&gt;0,EF1651&lt;&gt;0,$BB$3&gt;0),"",IF(#REF!="LER","04,",IF(#REF!="LOR","07,",IF(#REF!="LEB","08,",IF(#REF!="LOB","04,",IF(#REF!="HER","22,",IF(#REF!="HOR","25,",IF(#REF!="HEB","26,",IF(#REF!="HOB","22,",""))))))))),"")</f>
        <v/>
      </c>
      <c r="BI1652" s="76" t="str">
        <f>IF($A1651&lt;&gt;"",IF(OR(EE1651&lt;&gt;0,EF1651&lt;&gt;0,$BB$3&gt;0),"",IF(#REF!="LER","05,",IF(#REF!="LOR","09,",IF(#REF!="LEB","10,",IF(#REF!="LOB","05,",IF(#REF!="HER","23,",IF(#REF!="HOR","27,",IF(#REF!="HEB","28,",IF(#REF!="HOB","23,",""))))))))),"")</f>
        <v/>
      </c>
      <c r="BJ1652" s="76" t="str">
        <f>IF($A1651&lt;&gt;"",IF(OR(EE1651&lt;&gt;0,EF1651&lt;&gt;0,$BB$3&gt;0),"",IF(#REF!="LER","06,",IF(#REF!="LOR","11,",IF(#REF!="LEB","11,",IF(#REF!="LOB","06,",IF(#REF!="HER","24,",IF(#REF!="HOR","29,",IF(#REF!="HEB","29,",IF(#REF!="HOB","24,",""))))))))),"")</f>
        <v/>
      </c>
      <c r="BK1652" s="60" t="b">
        <f t="shared" si="2400"/>
        <v>0</v>
      </c>
      <c r="BL1652" s="60" t="b">
        <f t="shared" si="2401"/>
        <v>0</v>
      </c>
      <c r="BM1652" s="60" t="b">
        <f t="shared" si="2402"/>
        <v>0</v>
      </c>
      <c r="BN1652" s="60" t="b">
        <f t="shared" si="2403"/>
        <v>0</v>
      </c>
      <c r="BO1652" s="60" t="b">
        <f t="shared" si="2404"/>
        <v>0</v>
      </c>
      <c r="BP1652" s="60" t="b">
        <f t="shared" si="2405"/>
        <v>0</v>
      </c>
      <c r="BQ1652" s="60"/>
      <c r="BR1652" s="60"/>
      <c r="BS1652" s="92">
        <f>IF(BT1652&lt;0,1,0)</f>
        <v>0</v>
      </c>
      <c r="BT1652" s="60"/>
      <c r="BU1652" s="60"/>
      <c r="BV1652" s="67" t="str">
        <f t="shared" si="2382"/>
        <v/>
      </c>
      <c r="BW1652" s="76" t="str">
        <f>IF($A1651&lt;&gt;"",IF(OR(EE1651&lt;&gt;0,EF1651&lt;&gt;0,$BB$3&gt;0),"",IF(#REF!="LER","07,",IF(#REF!="LOR","12,",IF(#REF!="LEB","12,",IF(#REF!="LOB","08,",IF(#REF!="HER","25,",IF(#REF!="HOR","30,",IF(#REF!="HEB","30,",IF(#REF!="HOB","25,",""))))))))),"")</f>
        <v/>
      </c>
      <c r="BX1652" s="76" t="str">
        <f>IF($A1651&lt;&gt;"",IF(OR(EE1651&lt;&gt;0,EF1651&lt;&gt;0,$BB$3&gt;0),"",IF(#REF!="LER","08,",IF(#REF!="LOR","13,",IF(#REF!="LEB","13,",IF(#REF!="LOB","09,",IF(#REF!="HER","26,",IF(#REF!="HOR","31,",IF(#REF!="HEB","31,",IF(#REF!="HOB","26,",""))))))))),"")</f>
        <v/>
      </c>
      <c r="BY1652" s="76" t="str">
        <f>IF($A1651&lt;&gt;"",IF(OR(EE1651&lt;&gt;0,EF1651&lt;&gt;0,$BB$3&gt;0),"",IF(#REF!="LER","09,",IF(#REF!="LOR","14,",IF(#REF!="LEB","14,",IF(#REF!="LOB","10,",IF(#REF!="HER","27,",IF(#REF!="HOR","32,",IF(#REF!="HEB","32,",IF(#REF!="HOB","27,",""))))))))),"")</f>
        <v/>
      </c>
      <c r="BZ1652" s="76" t="str">
        <f>IF($A1651&lt;&gt;"",IF(OR(EE1651&lt;&gt;0,EF1651&lt;&gt;0,$BB$3&gt;0),"",IF(#REF!="LER","10,",IF(#REF!="LOR","15,",IF(#REF!="LEB","15,",IF(#REF!="LOB","11,",IF(#REF!="HER","28,",IF(#REF!="HOR","33,",IF(#REF!="HEB","33,",IF(#REF!="HOB","28,",""))))))))),"")</f>
        <v/>
      </c>
      <c r="CA1652" s="76" t="str">
        <f>IF($A1651&lt;&gt;"",IF(OR(EE1651&lt;&gt;0,EF1651&lt;&gt;0,$BB$3&gt;0),"",IF(#REF!="LER","12,",IF(#REF!="LOR","16,",IF(#REF!="LEB","16,",IF(#REF!="LOB","13,",IF(#REF!="HER","30,",IF(#REF!="HOR","34,",IF(#REF!="HEB","34,",IF(#REF!="HOB","29,",""))))))))),"")</f>
        <v/>
      </c>
      <c r="CB1652" s="76" t="str">
        <f>IF($A1651&lt;&gt;"",IF(OR(EE1651&lt;&gt;0,EF1651&lt;&gt;0,$BB$3&gt;0),"",IF(#REF!="LER","14,",IF(#REF!="LOR","17,",IF(#REF!="LEB","17,",IF(#REF!="LOB","15,",IF(#REF!="HER","32,",IF(#REF!="HOR","35,",IF(#REF!="HEB","35,",IF(#REF!="HOB","31,",""))))))))),"")</f>
        <v/>
      </c>
      <c r="CC1652" s="76" t="str">
        <f>IF($A1651&lt;&gt;"",IF(OR(EE1651&lt;&gt;0,EF1651&lt;&gt;0,$BB$3&gt;0),"",IF(#REF!="LER","16,",IF(#REF!="LOR","18,",IF(#REF!="LEB","18,",IF(#REF!="LOB","17,",IF(#REF!="HER","34,",IF(#REF!="HOR","36,",IF(#REF!="HEB","36,",IF(#REF!="HOB","33,",""))))))))),"")</f>
        <v/>
      </c>
      <c r="CD1652" s="60" t="b">
        <f t="shared" si="2406"/>
        <v>0</v>
      </c>
      <c r="CE1652" s="60" t="b">
        <f t="shared" si="2407"/>
        <v>0</v>
      </c>
      <c r="CF1652" s="60" t="b">
        <f t="shared" si="2408"/>
        <v>0</v>
      </c>
      <c r="CG1652" s="60" t="b">
        <f t="shared" si="2409"/>
        <v>0</v>
      </c>
      <c r="CH1652" s="60" t="b">
        <f t="shared" si="2410"/>
        <v>0</v>
      </c>
      <c r="CI1652" s="60" t="b">
        <f t="shared" si="2411"/>
        <v>0</v>
      </c>
      <c r="CJ1652" s="60" t="b">
        <f t="shared" si="2412"/>
        <v>0</v>
      </c>
      <c r="CK1652" s="60"/>
      <c r="CL1652" s="60"/>
      <c r="CM1652" s="92">
        <f>IF(CN1652&lt;0,1,0)</f>
        <v>0</v>
      </c>
      <c r="CN1652" s="13">
        <f t="shared" si="2427"/>
        <v>0</v>
      </c>
      <c r="CO1652" s="11" t="e">
        <f>IF(#REF!&lt;&gt;"",BC1652+CO1651,0)</f>
        <v>#REF!</v>
      </c>
      <c r="CP1652" s="13">
        <f t="shared" si="2423"/>
        <v>0</v>
      </c>
      <c r="CQ1652" s="11">
        <f t="shared" si="2428"/>
        <v>0</v>
      </c>
      <c r="CR1652" s="57">
        <f t="shared" si="2385"/>
        <v>0</v>
      </c>
      <c r="CS1652" s="57">
        <f t="shared" si="2386"/>
        <v>0</v>
      </c>
      <c r="CT1652" s="57">
        <f t="shared" si="2376"/>
        <v>0</v>
      </c>
      <c r="CU1652" s="24"/>
      <c r="CV1652" s="24"/>
      <c r="CW1652" s="24"/>
      <c r="CX1652" s="24"/>
      <c r="CY1652" s="24"/>
      <c r="CZ1652" s="24"/>
      <c r="DA1652" s="24"/>
      <c r="DB1652" s="24"/>
      <c r="DC1652" s="24"/>
      <c r="DD1652" s="64"/>
      <c r="DJ1652" s="39"/>
    </row>
    <row r="1653" spans="2:114" x14ac:dyDescent="0.2">
      <c r="B1653" s="61" t="str">
        <f>IF(A1653="","",IF(U1654="","DB",U1654&amp;V1654&amp;W1654&amp;X1654&amp;Y1654&amp;Z1654&amp;AL1654&amp;AM1654&amp;AN1654&amp;AO1654&amp;AP1654&amp;AQ1654&amp;AR1654&amp;#REF!))</f>
        <v/>
      </c>
      <c r="C1653" s="7" t="str">
        <f t="shared" si="2416"/>
        <v/>
      </c>
      <c r="D1653" s="60">
        <f t="shared" si="2417"/>
        <v>0</v>
      </c>
      <c r="E1653" s="7" t="e">
        <f>IF(COUNTBLANK(BE1654:BI1654)=5,#REF!&amp;",",IF(COUNTBLANK(U1654:AR1654)=1,T1654&amp;","&amp;T1654&amp;","&amp;T1654&amp;","&amp;T1654&amp;","&amp;T1654&amp;","&amp;T1654&amp;","&amp;T1654&amp;","&amp;T1654&amp;","&amp;T1654&amp;","&amp;T1654&amp;","&amp;T1654&amp;","&amp;T1654&amp;","&amp;T1654&amp;",",T1654&amp;","&amp;T1654&amp;","&amp;T1654&amp;","&amp;T1654&amp;","&amp;T1654&amp;","&amp;T1654&amp;","&amp;T1654&amp;","&amp;T1654&amp;","&amp;T1654&amp;","&amp;T1654&amp;","&amp;T1654&amp;","&amp;T1654&amp;","&amp;T1654&amp;","&amp;T1654&amp;","))</f>
        <v>#REF!</v>
      </c>
      <c r="F1653" s="72" t="str">
        <f t="shared" si="2429"/>
        <v/>
      </c>
      <c r="G1653" s="73">
        <f t="shared" si="2418"/>
        <v>0</v>
      </c>
      <c r="H1653" s="112">
        <f t="shared" si="2419"/>
        <v>0</v>
      </c>
      <c r="I1653" s="112">
        <f t="shared" si="2420"/>
        <v>0</v>
      </c>
      <c r="J1653" s="74" t="e">
        <f>COUNTIF(#REF!,"E")</f>
        <v>#REF!</v>
      </c>
      <c r="K1653" s="74" t="e">
        <f>COUNTIF(#REF!,"O")</f>
        <v>#REF!</v>
      </c>
      <c r="L1653" s="74" t="e">
        <f t="shared" si="2421"/>
        <v>#REF!</v>
      </c>
      <c r="M1653" s="113" t="e">
        <f t="shared" si="2422"/>
        <v>#REF!</v>
      </c>
      <c r="N1653" s="60"/>
      <c r="O1653" s="61"/>
      <c r="P1653" s="61"/>
      <c r="Q1653" s="61"/>
      <c r="R1653" s="61"/>
      <c r="S1653" s="7"/>
      <c r="T1653" s="67" t="str">
        <f t="shared" si="2379"/>
        <v/>
      </c>
      <c r="U1653" s="76" t="str">
        <f>IF($A1652&lt;&gt;"",IF(OR(CR1652&lt;&gt;0,CS1652&lt;&gt;0,#REF!&lt;$BB$3),"",IF(#REF!="LER","01,",IF(#REF!="LOR","01,",IF(#REF!="LEB","02,",IF(#REF!="LOB","01,",IF(#REF!="HER","19,",IF(#REF!="HOR","19,",IF(#REF!="HEB","20,",IF(#REF!="HOB","19,",""))))))))),"")</f>
        <v/>
      </c>
      <c r="V1653" s="76" t="str">
        <f>IF($A1652&lt;&gt;"",IF(OR(CR1652&lt;&gt;0,CS1652&lt;&gt;0,#REF!&lt;$BB$3),"",IF(#REF!="LER","02,",IF(#REF!="LOR","03,",IF(#REF!="LEB","04,",IF(#REF!="LOB","02,",IF(#REF!="HER","20,",IF(#REF!="HOR","21,",IF(#REF!="HEB","22,",IF(#REF!="HOB","20,",""))))))))),"")</f>
        <v/>
      </c>
      <c r="W1653" s="76" t="str">
        <f>IF($A1652&lt;&gt;"",IF(OR(CR1652&lt;&gt;0,CS1652&lt;&gt;0,#REF!&lt;$BB$3),"",IF(#REF!="LER","03,",IF(#REF!="LOR","05,",IF(#REF!="LEB","06,",IF(#REF!="LOB","03,",IF(#REF!="HER","21,",IF(#REF!="HOR","23,",IF(#REF!="HEB","24,",IF(#REF!="HOB","21,",""))))))))),"")</f>
        <v/>
      </c>
      <c r="X1653" s="76" t="str">
        <f>IF($A1652&lt;&gt;"",IF(OR(CR1652&lt;&gt;0,CS1652&lt;&gt;0,#REF!&lt;$BB$3),"",IF(#REF!="LER","04,",IF(#REF!="LOR","07,",IF(#REF!="LEB","08,",IF(#REF!="LOB","04,",IF(#REF!="HER","22,",IF(#REF!="HOR","25,",IF(#REF!="HEB","26,",IF(#REF!="HOB","22,",""))))))))),"")</f>
        <v/>
      </c>
      <c r="Y1653" s="76" t="str">
        <f>IF($A1652&lt;&gt;"",IF(OR(CR1652&lt;&gt;0,CS1652&lt;&gt;0,#REF!&lt;$BB$3),"",IF(#REF!="LER","05,",IF(#REF!="LOR","09,",IF(#REF!="LEB","10,",IF(#REF!="LOB","05,",IF(#REF!="HER","23,",IF(#REF!="HOR","27,",IF(#REF!="HEB","28,",IF(#REF!="HOB","23,",""))))))))),"")</f>
        <v/>
      </c>
      <c r="Z1653" s="76" t="str">
        <f>IF($A1652&lt;&gt;"",IF(OR(CR1652&lt;&gt;0,CS1652&lt;&gt;0,#REF!&lt;$BB$3),"",IF(#REF!="LER","06,",IF(#REF!="LOR","11,",IF(#REF!="LEB","11,",IF(#REF!="LOB","06,",IF(#REF!="HER","24,",IF(#REF!="HOR","29,",IF(#REF!="HEB","29,",IF(#REF!="HOB","24,",""))))))))),"")</f>
        <v/>
      </c>
      <c r="AA1653" s="60" t="b">
        <f t="shared" si="2387"/>
        <v>0</v>
      </c>
      <c r="AB1653" s="60" t="b">
        <f t="shared" si="2388"/>
        <v>0</v>
      </c>
      <c r="AC1653" s="60" t="b">
        <f t="shared" si="2389"/>
        <v>0</v>
      </c>
      <c r="AD1653" s="60" t="b">
        <f t="shared" si="2390"/>
        <v>0</v>
      </c>
      <c r="AE1653" s="60" t="b">
        <f t="shared" si="2391"/>
        <v>0</v>
      </c>
      <c r="AF1653" s="60" t="b">
        <f t="shared" si="2392"/>
        <v>0</v>
      </c>
      <c r="AG1653" s="60"/>
      <c r="AH1653" s="60"/>
      <c r="AI1653" s="60"/>
      <c r="AJ1653" s="60"/>
      <c r="AK1653" s="67" t="str">
        <f t="shared" si="2380"/>
        <v/>
      </c>
      <c r="AL1653" s="76" t="str">
        <f>IF($A1652&lt;&gt;"",IF(OR(CR1652&lt;&gt;0,CS1652&lt;&gt;0,#REF!&lt;$BB$3),"",IF(#REF!="LER","07,",IF(#REF!="LOR","12,",IF(#REF!="LEB","12,",IF(#REF!="LOB","08,",IF(#REF!="HER","25,",IF(#REF!="HOR","30,",IF(#REF!="HEB","30,",IF(#REF!="HOB","25,",""))))))))),"")</f>
        <v/>
      </c>
      <c r="AM1653" s="76" t="str">
        <f>IF($A1652&lt;&gt;"",IF(OR(CR1652&lt;&gt;0,CS1652&lt;&gt;0,#REF!&lt;$BB$3),"",IF(#REF!="LER","08,",IF(#REF!="LOR","13,",IF(#REF!="LEB","13,",IF(#REF!="LOB","09,",IF(#REF!="HER","26,",IF(#REF!="HOR","31,",IF(#REF!="HEB","31,",IF(#REF!="HOB","26,",""))))))))),"")</f>
        <v/>
      </c>
      <c r="AN1653" s="118" t="str">
        <f t="shared" si="2413"/>
        <v/>
      </c>
      <c r="AO1653" s="76" t="str">
        <f>IF($A1652&lt;&gt;"",IF(OR(CR1652&lt;&gt;0,CS1652&lt;&gt;0,#REF!&lt;$BB$3),"",IF(#REF!="LER","10,",IF(#REF!="LOR","15,",IF(#REF!="LEB","15,",IF(#REF!="LOB","11,",IF(#REF!="HER","28,",IF(#REF!="HOR","33,",IF(#REF!="HEB","33,",IF(#REF!="HOB","28,",""))))))))),"")</f>
        <v/>
      </c>
      <c r="AP1653" s="76" t="str">
        <f>IF($A1652&lt;&gt;"",IF(OR(CR1652&lt;&gt;0,CS1652&lt;&gt;0,#REF!&lt;$BB$3),"",IF(#REF!="LER","12,",IF(#REF!="LOR","16,",IF(#REF!="LEB","16,",IF(#REF!="LOB","13,",IF(#REF!="HER","30,",IF(#REF!="HOR","34,",IF(#REF!="HEB","34,",IF(#REF!="HOB","29,",""))))))))),"")</f>
        <v/>
      </c>
      <c r="AQ1653" s="76" t="str">
        <f>IF($A1652&lt;&gt;"",IF(OR(CR1652&lt;&gt;0,CS1652&lt;&gt;0,#REF!&lt;$BB$3),"",IF(#REF!="LER","14,",IF(#REF!="LOR","17,",IF(#REF!="LEB","17,",IF(#REF!="LOB","15,",IF(#REF!="HER","32,",IF(#REF!="HOR","35,",IF(#REF!="HEB","35,",IF(#REF!="HOB","31,",""))))))))),"")</f>
        <v/>
      </c>
      <c r="AR1653" s="76" t="str">
        <f>IF($A1652&lt;&gt;"",IF(OR(CR1652&lt;&gt;0,CS1652&lt;&gt;0,#REF!&lt;$BB$3),"",IF(#REF!="LER","16,",IF(#REF!="LOR","18,",IF(#REF!="LEB","18,",IF(#REF!="LOB","17,",IF(#REF!="HER","34,",IF(#REF!="HOR","36,",IF(#REF!="HEB","36,",IF(#REF!="HOB","33,",""))))))))),"")</f>
        <v/>
      </c>
      <c r="AS1653" s="60" t="b">
        <f t="shared" si="2393"/>
        <v>0</v>
      </c>
      <c r="AT1653" s="60" t="b">
        <f t="shared" si="2394"/>
        <v>0</v>
      </c>
      <c r="AU1653" s="60" t="b">
        <f t="shared" si="2395"/>
        <v>0</v>
      </c>
      <c r="AV1653" s="60" t="b">
        <f t="shared" si="2396"/>
        <v>0</v>
      </c>
      <c r="AW1653" s="60" t="b">
        <f t="shared" si="2397"/>
        <v>0</v>
      </c>
      <c r="AX1653" s="60" t="b">
        <f t="shared" si="2398"/>
        <v>0</v>
      </c>
      <c r="AY1653" s="60" t="b">
        <f t="shared" si="2399"/>
        <v>0</v>
      </c>
      <c r="AZ1653" s="60"/>
      <c r="BA1653" s="60"/>
      <c r="BB1653" s="13">
        <f t="shared" si="2424"/>
        <v>0</v>
      </c>
      <c r="BC1653" s="11" t="e">
        <f>IF(#REF!&lt;&gt;"",S1653+BC1652,0)</f>
        <v>#REF!</v>
      </c>
      <c r="BD1653" s="67" t="str">
        <f t="shared" si="2381"/>
        <v/>
      </c>
      <c r="BE1653" s="76" t="str">
        <f>IF($A1652&lt;&gt;"",IF(OR(EE1652&lt;&gt;0,EF1652&lt;&gt;0,#REF!&lt;$BB$3),"",IF(#REF!="LER","01,",IF(#REF!="LOR","01,",IF(#REF!="LEB","02,",IF(#REF!="LOB","01,",IF(#REF!="HER","19,",IF(#REF!="HOR","19,",IF(#REF!="HEB","20,",IF(#REF!="HOB","19,",""))))))))),"")</f>
        <v/>
      </c>
      <c r="BF1653" s="76" t="str">
        <f>IF($A1652&lt;&gt;"",IF(OR(EE1652&lt;&gt;0,EF1652&lt;&gt;0,#REF!&lt;$BB$3),"",IF(#REF!="LER","02,",IF(#REF!="LOR","03,",IF(#REF!="LEB","04,",IF(#REF!="LOB","02,",IF(#REF!="HER","20,",IF(#REF!="HOR","21,",IF(#REF!="HEB","22,",IF(#REF!="HOB","20,",""))))))))),"")</f>
        <v/>
      </c>
      <c r="BG1653" s="76" t="str">
        <f>IF($A1652&lt;&gt;"",IF(OR(EE1652&lt;&gt;0,EF1652&lt;&gt;0,#REF!&lt;$BB$3),"",IF(#REF!="LER","03,",IF(#REF!="LOR","05,",IF(#REF!="LEB","06,",IF(#REF!="LOB","03,",IF(#REF!="HER","21,",IF(#REF!="HOR","23,",IF(#REF!="HEB","24,",IF(#REF!="HOB","21,",""))))))))),"")</f>
        <v/>
      </c>
      <c r="BH1653" s="76" t="str">
        <f>IF($A1652&lt;&gt;"",IF(OR(EE1652&lt;&gt;0,EF1652&lt;&gt;0,#REF!&lt;$BB$3),"",IF(#REF!="LER","04,",IF(#REF!="LOR","07,",IF(#REF!="LEB","08,",IF(#REF!="LOB","04,",IF(#REF!="HER","22,",IF(#REF!="HOR","25,",IF(#REF!="HEB","26,",IF(#REF!="HOB","22,",""))))))))),"")</f>
        <v/>
      </c>
      <c r="BI1653" s="76" t="str">
        <f>IF($A1652&lt;&gt;"",IF(OR(EE1652&lt;&gt;0,EF1652&lt;&gt;0,#REF!&lt;$BB$3),"",IF(#REF!="LER","05,",IF(#REF!="LOR","09,",IF(#REF!="LEB","10,",IF(#REF!="LOB","05,",IF(#REF!="HER","23,",IF(#REF!="HOR","27,",IF(#REF!="HEB","28,",IF(#REF!="HOB","23,",""))))))))),"")</f>
        <v/>
      </c>
      <c r="BJ1653" s="76" t="str">
        <f>IF($A1652&lt;&gt;"",IF(OR(EE1652&lt;&gt;0,EF1652&lt;&gt;0,#REF!&lt;$BB$3),"",IF(#REF!="LER","06,",IF(#REF!="LOR","11,",IF(#REF!="LEB","11,",IF(#REF!="LOB","06,",IF(#REF!="HER","24,",IF(#REF!="HOR","29,",IF(#REF!="HEB","29,",IF(#REF!="HOB","24,",""))))))))),"")</f>
        <v/>
      </c>
      <c r="BK1653" s="60" t="b">
        <f t="shared" si="2400"/>
        <v>0</v>
      </c>
      <c r="BL1653" s="60" t="b">
        <f t="shared" si="2401"/>
        <v>0</v>
      </c>
      <c r="BM1653" s="60" t="b">
        <f t="shared" si="2402"/>
        <v>0</v>
      </c>
      <c r="BN1653" s="60" t="b">
        <f t="shared" si="2403"/>
        <v>0</v>
      </c>
      <c r="BO1653" s="60" t="b">
        <f t="shared" si="2404"/>
        <v>0</v>
      </c>
      <c r="BP1653" s="60" t="b">
        <f t="shared" si="2405"/>
        <v>0</v>
      </c>
      <c r="BQ1653" s="60"/>
      <c r="BR1653" s="60"/>
      <c r="BS1653" s="92">
        <f>IF(BT1653&lt;0,BS1652+1,0)</f>
        <v>0</v>
      </c>
      <c r="BT1653" s="60"/>
      <c r="BU1653" s="60"/>
      <c r="BV1653" s="67" t="str">
        <f t="shared" si="2382"/>
        <v/>
      </c>
      <c r="BW1653" s="76" t="str">
        <f>IF($A1652&lt;&gt;"",IF(OR(EE1652&lt;&gt;0,EF1652&lt;&gt;0,#REF!&lt;$BB$3),"",IF(#REF!="LER","07,",IF(#REF!="LOR","12,",IF(#REF!="LEB","12,",IF(#REF!="LOB","08,",IF(#REF!="HER","25,",IF(#REF!="HOR","30,",IF(#REF!="HEB","30,",IF(#REF!="HOB","25,",""))))))))),"")</f>
        <v/>
      </c>
      <c r="BX1653" s="76" t="str">
        <f>IF($A1652&lt;&gt;"",IF(OR(EE1652&lt;&gt;0,EF1652&lt;&gt;0,#REF!&lt;$BB$3),"",IF(#REF!="LER","08,",IF(#REF!="LOR","13,",IF(#REF!="LEB","13,",IF(#REF!="LOB","09,",IF(#REF!="HER","26,",IF(#REF!="HOR","31,",IF(#REF!="HEB","31,",IF(#REF!="HOB","26,",""))))))))),"")</f>
        <v/>
      </c>
      <c r="BY1653" s="76" t="str">
        <f>IF($A1652&lt;&gt;"",IF(OR(EE1652&lt;&gt;0,EF1652&lt;&gt;0,#REF!&lt;$BB$3),"",IF(#REF!="LER","09,",IF(#REF!="LOR","14,",IF(#REF!="LEB","14,",IF(#REF!="LOB","10,",IF(#REF!="HER","27,",IF(#REF!="HOR","32,",IF(#REF!="HEB","32,",IF(#REF!="HOB","27,",""))))))))),"")</f>
        <v/>
      </c>
      <c r="BZ1653" s="76" t="str">
        <f>IF($A1652&lt;&gt;"",IF(OR(EE1652&lt;&gt;0,EF1652&lt;&gt;0,#REF!&lt;$BB$3),"",IF(#REF!="LER","10,",IF(#REF!="LOR","15,",IF(#REF!="LEB","15,",IF(#REF!="LOB","11,",IF(#REF!="HER","28,",IF(#REF!="HOR","33,",IF(#REF!="HEB","33,",IF(#REF!="HOB","28,",""))))))))),"")</f>
        <v/>
      </c>
      <c r="CA1653" s="76" t="str">
        <f>IF($A1652&lt;&gt;"",IF(OR(EE1652&lt;&gt;0,EF1652&lt;&gt;0,#REF!&lt;$BB$3),"",IF(#REF!="LER","12,",IF(#REF!="LOR","16,",IF(#REF!="LEB","16,",IF(#REF!="LOB","13,",IF(#REF!="HER","30,",IF(#REF!="HOR","34,",IF(#REF!="HEB","34,",IF(#REF!="HOB","29,",""))))))))),"")</f>
        <v/>
      </c>
      <c r="CB1653" s="76" t="str">
        <f>IF($A1652&lt;&gt;"",IF(OR(EE1652&lt;&gt;0,EF1652&lt;&gt;0,#REF!&lt;$BB$3),"",IF(#REF!="LER","14,",IF(#REF!="LOR","17,",IF(#REF!="LEB","17,",IF(#REF!="LOB","15,",IF(#REF!="HER","32,",IF(#REF!="HOR","35,",IF(#REF!="HEB","35,",IF(#REF!="HOB","31,",""))))))))),"")</f>
        <v/>
      </c>
      <c r="CC1653" s="76" t="str">
        <f>IF($A1652&lt;&gt;"",IF(OR(EE1652&lt;&gt;0,EF1652&lt;&gt;0,#REF!&lt;$BB$3),"",IF(#REF!="LER","16,",IF(#REF!="LOR","18,",IF(#REF!="LEB","18,",IF(#REF!="LOB","17,",IF(#REF!="HER","34,",IF(#REF!="HOR","36,",IF(#REF!="HEB","36,",IF(#REF!="HOB","33,",""))))))))),"")</f>
        <v/>
      </c>
      <c r="CD1653" s="60" t="b">
        <f t="shared" si="2406"/>
        <v>0</v>
      </c>
      <c r="CE1653" s="60" t="b">
        <f t="shared" si="2407"/>
        <v>0</v>
      </c>
      <c r="CF1653" s="60" t="b">
        <f t="shared" si="2408"/>
        <v>0</v>
      </c>
      <c r="CG1653" s="60" t="b">
        <f t="shared" si="2409"/>
        <v>0</v>
      </c>
      <c r="CH1653" s="60" t="b">
        <f t="shared" si="2410"/>
        <v>0</v>
      </c>
      <c r="CI1653" s="60" t="b">
        <f t="shared" si="2411"/>
        <v>0</v>
      </c>
      <c r="CJ1653" s="60" t="b">
        <f t="shared" si="2412"/>
        <v>0</v>
      </c>
      <c r="CK1653" s="60"/>
      <c r="CL1653" s="60"/>
      <c r="CM1653" s="92">
        <f>IF(CN1653&lt;0,CM1652+1,0)</f>
        <v>0</v>
      </c>
      <c r="CN1653" s="13">
        <f t="shared" si="2427"/>
        <v>0</v>
      </c>
      <c r="CO1653" s="11" t="e">
        <f>IF(#REF!&lt;&gt;"",BC1653+CO1652,0)</f>
        <v>#REF!</v>
      </c>
      <c r="CP1653" s="13">
        <f t="shared" si="2423"/>
        <v>0</v>
      </c>
      <c r="CQ1653" s="11">
        <f t="shared" si="2428"/>
        <v>0</v>
      </c>
      <c r="CR1653" s="57">
        <f t="shared" si="2385"/>
        <v>0</v>
      </c>
      <c r="CS1653" s="57">
        <f t="shared" si="2386"/>
        <v>0</v>
      </c>
      <c r="CT1653" s="57">
        <f t="shared" ref="CT1653:CT1716" si="2436">IF(CQ1653&gt;CT1652,CQ1653,CT1652)</f>
        <v>0</v>
      </c>
      <c r="CU1653" s="24"/>
      <c r="CV1653" s="24"/>
      <c r="CW1653" s="24"/>
      <c r="CX1653" s="24"/>
      <c r="CY1653" s="24"/>
      <c r="CZ1653" s="24"/>
      <c r="DA1653" s="24"/>
      <c r="DB1653" s="24"/>
      <c r="DC1653" s="24"/>
      <c r="DD1653" s="64"/>
      <c r="DJ1653" s="39"/>
    </row>
    <row r="1654" spans="2:114" x14ac:dyDescent="0.2">
      <c r="B1654" s="61" t="str">
        <f>IF(A1654="","",IF(U1655="","DB",U1655&amp;V1655&amp;W1655&amp;X1655&amp;Y1655&amp;Z1655&amp;AL1655&amp;AM1655&amp;AN1655&amp;AO1655&amp;AP1655&amp;AQ1655&amp;AR1655&amp;#REF!))</f>
        <v/>
      </c>
      <c r="C1654" s="7" t="str">
        <f t="shared" si="2416"/>
        <v/>
      </c>
      <c r="D1654" s="60">
        <f t="shared" si="2417"/>
        <v>0</v>
      </c>
      <c r="E1654" s="7" t="e">
        <f>IF(COUNTBLANK(BE1655:BI1655)=5,#REF!&amp;",",IF(COUNTBLANK(U1655:AR1655)=1,T1655&amp;","&amp;T1655&amp;","&amp;T1655&amp;","&amp;T1655&amp;","&amp;T1655&amp;","&amp;T1655&amp;","&amp;T1655&amp;","&amp;T1655&amp;","&amp;T1655&amp;","&amp;T1655&amp;","&amp;T1655&amp;","&amp;T1655&amp;","&amp;T1655&amp;",",T1655&amp;","&amp;T1655&amp;","&amp;T1655&amp;","&amp;T1655&amp;","&amp;T1655&amp;","&amp;T1655&amp;","&amp;T1655&amp;","&amp;T1655&amp;","&amp;T1655&amp;","&amp;T1655&amp;","&amp;T1655&amp;","&amp;T1655&amp;","&amp;T1655&amp;","&amp;T1655&amp;","))</f>
        <v>#REF!</v>
      </c>
      <c r="F1654" s="72" t="str">
        <f t="shared" si="2429"/>
        <v/>
      </c>
      <c r="G1654" s="73">
        <f t="shared" si="2418"/>
        <v>0</v>
      </c>
      <c r="H1654" s="112">
        <f t="shared" si="2419"/>
        <v>0</v>
      </c>
      <c r="I1654" s="112">
        <f t="shared" si="2420"/>
        <v>0</v>
      </c>
      <c r="J1654" s="74" t="e">
        <f>COUNTIF(#REF!,"E")</f>
        <v>#REF!</v>
      </c>
      <c r="K1654" s="74" t="e">
        <f>COUNTIF(#REF!,"O")</f>
        <v>#REF!</v>
      </c>
      <c r="L1654" s="74" t="e">
        <f t="shared" si="2421"/>
        <v>#REF!</v>
      </c>
      <c r="M1654" s="113" t="e">
        <f t="shared" si="2422"/>
        <v>#REF!</v>
      </c>
      <c r="N1654" s="60"/>
      <c r="O1654" s="61"/>
      <c r="P1654" s="61"/>
      <c r="Q1654" s="61"/>
      <c r="R1654" s="61"/>
      <c r="S1654" s="7"/>
      <c r="T1654" s="67" t="str">
        <f t="shared" si="2379"/>
        <v/>
      </c>
      <c r="U1654" s="76" t="str">
        <f>IF($A1653&lt;&gt;"",IF(OR(CR1653&lt;&gt;0,CS1653&lt;&gt;0,#REF!&lt;$BB$3),"",IF(#REF!="LER","01,",IF(#REF!="LOR","01,",IF(#REF!="LEB","02,",IF(#REF!="LOB","01,",IF(#REF!="HER","19,",IF(#REF!="HOR","19,",IF(#REF!="HEB","20,",IF(#REF!="HOB","19,",""))))))))),"")</f>
        <v/>
      </c>
      <c r="V1654" s="76" t="str">
        <f>IF($A1653&lt;&gt;"",IF(OR(CR1653&lt;&gt;0,CS1653&lt;&gt;0,#REF!&lt;$BB$3),"",IF(#REF!="LER","02,",IF(#REF!="LOR","03,",IF(#REF!="LEB","04,",IF(#REF!="LOB","02,",IF(#REF!="HER","20,",IF(#REF!="HOR","21,",IF(#REF!="HEB","22,",IF(#REF!="HOB","20,",""))))))))),"")</f>
        <v/>
      </c>
      <c r="W1654" s="76" t="str">
        <f>IF($A1653&lt;&gt;"",IF(OR(CR1653&lt;&gt;0,CS1653&lt;&gt;0,#REF!&lt;$BB$3),"",IF(#REF!="LER","03,",IF(#REF!="LOR","05,",IF(#REF!="LEB","06,",IF(#REF!="LOB","03,",IF(#REF!="HER","21,",IF(#REF!="HOR","23,",IF(#REF!="HEB","24,",IF(#REF!="HOB","21,",""))))))))),"")</f>
        <v/>
      </c>
      <c r="X1654" s="76" t="str">
        <f>IF($A1653&lt;&gt;"",IF(OR(CR1653&lt;&gt;0,CS1653&lt;&gt;0,#REF!&lt;$BB$3),"",IF(#REF!="LER","04,",IF(#REF!="LOR","07,",IF(#REF!="LEB","08,",IF(#REF!="LOB","04,",IF(#REF!="HER","22,",IF(#REF!="HOR","25,",IF(#REF!="HEB","26,",IF(#REF!="HOB","22,",""))))))))),"")</f>
        <v/>
      </c>
      <c r="Y1654" s="76" t="str">
        <f>IF($A1653&lt;&gt;"",IF(OR(CR1653&lt;&gt;0,CS1653&lt;&gt;0,#REF!&lt;$BB$3),"",IF(#REF!="LER","05,",IF(#REF!="LOR","09,",IF(#REF!="LEB","10,",IF(#REF!="LOB","05,",IF(#REF!="HER","23,",IF(#REF!="HOR","27,",IF(#REF!="HEB","28,",IF(#REF!="HOB","23,",""))))))))),"")</f>
        <v/>
      </c>
      <c r="Z1654" s="76" t="str">
        <f>IF($A1653&lt;&gt;"",IF(OR(CR1653&lt;&gt;0,CS1653&lt;&gt;0,#REF!&lt;$BB$3),"",IF(#REF!="LER","06,",IF(#REF!="LOR","11,",IF(#REF!="LEB","11,",IF(#REF!="LOB","06,",IF(#REF!="HER","24,",IF(#REF!="HOR","29,",IF(#REF!="HEB","29,",IF(#REF!="HOB","24,",""))))))))),"")</f>
        <v/>
      </c>
      <c r="AA1654" s="60" t="b">
        <f t="shared" si="2387"/>
        <v>0</v>
      </c>
      <c r="AB1654" s="60" t="b">
        <f t="shared" si="2388"/>
        <v>0</v>
      </c>
      <c r="AC1654" s="60" t="b">
        <f t="shared" si="2389"/>
        <v>0</v>
      </c>
      <c r="AD1654" s="60" t="b">
        <f t="shared" si="2390"/>
        <v>0</v>
      </c>
      <c r="AE1654" s="60" t="b">
        <f t="shared" si="2391"/>
        <v>0</v>
      </c>
      <c r="AF1654" s="60" t="b">
        <f t="shared" si="2392"/>
        <v>0</v>
      </c>
      <c r="AG1654" s="60"/>
      <c r="AH1654" s="60"/>
      <c r="AI1654" s="60"/>
      <c r="AJ1654" s="60"/>
      <c r="AK1654" s="67" t="str">
        <f t="shared" si="2380"/>
        <v/>
      </c>
      <c r="AL1654" s="76" t="str">
        <f>IF($A1653&lt;&gt;"",IF(OR(CR1653&lt;&gt;0,CS1653&lt;&gt;0,#REF!&lt;$BB$3),"",IF(#REF!="LER","07,",IF(#REF!="LOR","12,",IF(#REF!="LEB","12,",IF(#REF!="LOB","08,",IF(#REF!="HER","25,",IF(#REF!="HOR","30,",IF(#REF!="HEB","30,",IF(#REF!="HOB","25,",""))))))))),"")</f>
        <v/>
      </c>
      <c r="AM1654" s="76" t="str">
        <f>IF($A1653&lt;&gt;"",IF(OR(CR1653&lt;&gt;0,CS1653&lt;&gt;0,#REF!&lt;$BB$3),"",IF(#REF!="LER","08,",IF(#REF!="LOR","13,",IF(#REF!="LEB","13,",IF(#REF!="LOB","09,",IF(#REF!="HER","26,",IF(#REF!="HOR","31,",IF(#REF!="HEB","31,",IF(#REF!="HOB","26,",""))))))))),"")</f>
        <v/>
      </c>
      <c r="AN1654" s="118" t="str">
        <f t="shared" si="2413"/>
        <v/>
      </c>
      <c r="AO1654" s="76" t="str">
        <f>IF($A1653&lt;&gt;"",IF(OR(CR1653&lt;&gt;0,CS1653&lt;&gt;0,#REF!&lt;$BB$3),"",IF(#REF!="LER","10,",IF(#REF!="LOR","15,",IF(#REF!="LEB","15,",IF(#REF!="LOB","11,",IF(#REF!="HER","28,",IF(#REF!="HOR","33,",IF(#REF!="HEB","33,",IF(#REF!="HOB","28,",""))))))))),"")</f>
        <v/>
      </c>
      <c r="AP1654" s="76" t="str">
        <f>IF($A1653&lt;&gt;"",IF(OR(CR1653&lt;&gt;0,CS1653&lt;&gt;0,#REF!&lt;$BB$3),"",IF(#REF!="LER","12,",IF(#REF!="LOR","16,",IF(#REF!="LEB","16,",IF(#REF!="LOB","13,",IF(#REF!="HER","30,",IF(#REF!="HOR","34,",IF(#REF!="HEB","34,",IF(#REF!="HOB","29,",""))))))))),"")</f>
        <v/>
      </c>
      <c r="AQ1654" s="76" t="str">
        <f>IF($A1653&lt;&gt;"",IF(OR(CR1653&lt;&gt;0,CS1653&lt;&gt;0,#REF!&lt;$BB$3),"",IF(#REF!="LER","14,",IF(#REF!="LOR","17,",IF(#REF!="LEB","17,",IF(#REF!="LOB","15,",IF(#REF!="HER","32,",IF(#REF!="HOR","35,",IF(#REF!="HEB","35,",IF(#REF!="HOB","31,",""))))))))),"")</f>
        <v/>
      </c>
      <c r="AR1654" s="76" t="str">
        <f>IF($A1653&lt;&gt;"",IF(OR(CR1653&lt;&gt;0,CS1653&lt;&gt;0,#REF!&lt;$BB$3),"",IF(#REF!="LER","16,",IF(#REF!="LOR","18,",IF(#REF!="LEB","18,",IF(#REF!="LOB","17,",IF(#REF!="HER","34,",IF(#REF!="HOR","36,",IF(#REF!="HEB","36,",IF(#REF!="HOB","33,",""))))))))),"")</f>
        <v/>
      </c>
      <c r="AS1654" s="60" t="b">
        <f t="shared" si="2393"/>
        <v>0</v>
      </c>
      <c r="AT1654" s="60" t="b">
        <f t="shared" si="2394"/>
        <v>0</v>
      </c>
      <c r="AU1654" s="60" t="b">
        <f t="shared" si="2395"/>
        <v>0</v>
      </c>
      <c r="AV1654" s="60" t="b">
        <f t="shared" si="2396"/>
        <v>0</v>
      </c>
      <c r="AW1654" s="60" t="b">
        <f t="shared" si="2397"/>
        <v>0</v>
      </c>
      <c r="AX1654" s="60" t="b">
        <f t="shared" si="2398"/>
        <v>0</v>
      </c>
      <c r="AY1654" s="60" t="b">
        <f t="shared" si="2399"/>
        <v>0</v>
      </c>
      <c r="AZ1654" s="60"/>
      <c r="BA1654" s="60"/>
      <c r="BB1654" s="13">
        <f t="shared" si="2424"/>
        <v>0</v>
      </c>
      <c r="BC1654" s="11" t="e">
        <f>IF(#REF!&lt;&gt;"",S1654+BC1653,0)</f>
        <v>#REF!</v>
      </c>
      <c r="BD1654" s="67" t="str">
        <f t="shared" si="2381"/>
        <v/>
      </c>
      <c r="BE1654" s="76" t="str">
        <f>IF($A1653&lt;&gt;"",IF(OR(EE1653&lt;&gt;0,EF1653&lt;&gt;0,#REF!&lt;$BB$3),"",IF(#REF!="LER","01,",IF(#REF!="LOR","01,",IF(#REF!="LEB","02,",IF(#REF!="LOB","01,",IF(#REF!="HER","19,",IF(#REF!="HOR","19,",IF(#REF!="HEB","20,",IF(#REF!="HOB","19,",""))))))))),"")</f>
        <v/>
      </c>
      <c r="BF1654" s="76" t="str">
        <f>IF($A1653&lt;&gt;"",IF(OR(EE1653&lt;&gt;0,EF1653&lt;&gt;0,#REF!&lt;$BB$3),"",IF(#REF!="LER","02,",IF(#REF!="LOR","03,",IF(#REF!="LEB","04,",IF(#REF!="LOB","02,",IF(#REF!="HER","20,",IF(#REF!="HOR","21,",IF(#REF!="HEB","22,",IF(#REF!="HOB","20,",""))))))))),"")</f>
        <v/>
      </c>
      <c r="BG1654" s="76" t="str">
        <f>IF($A1653&lt;&gt;"",IF(OR(EE1653&lt;&gt;0,EF1653&lt;&gt;0,#REF!&lt;$BB$3),"",IF(#REF!="LER","03,",IF(#REF!="LOR","05,",IF(#REF!="LEB","06,",IF(#REF!="LOB","03,",IF(#REF!="HER","21,",IF(#REF!="HOR","23,",IF(#REF!="HEB","24,",IF(#REF!="HOB","21,",""))))))))),"")</f>
        <v/>
      </c>
      <c r="BH1654" s="76" t="str">
        <f>IF($A1653&lt;&gt;"",IF(OR(EE1653&lt;&gt;0,EF1653&lt;&gt;0,#REF!&lt;$BB$3),"",IF(#REF!="LER","04,",IF(#REF!="LOR","07,",IF(#REF!="LEB","08,",IF(#REF!="LOB","04,",IF(#REF!="HER","22,",IF(#REF!="HOR","25,",IF(#REF!="HEB","26,",IF(#REF!="HOB","22,",""))))))))),"")</f>
        <v/>
      </c>
      <c r="BI1654" s="76" t="str">
        <f>IF($A1653&lt;&gt;"",IF(OR(EE1653&lt;&gt;0,EF1653&lt;&gt;0,#REF!&lt;$BB$3),"",IF(#REF!="LER","05,",IF(#REF!="LOR","09,",IF(#REF!="LEB","10,",IF(#REF!="LOB","05,",IF(#REF!="HER","23,",IF(#REF!="HOR","27,",IF(#REF!="HEB","28,",IF(#REF!="HOB","23,",""))))))))),"")</f>
        <v/>
      </c>
      <c r="BJ1654" s="76" t="str">
        <f>IF($A1653&lt;&gt;"",IF(OR(EE1653&lt;&gt;0,EF1653&lt;&gt;0,#REF!&lt;$BB$3),"",IF(#REF!="LER","06,",IF(#REF!="LOR","11,",IF(#REF!="LEB","11,",IF(#REF!="LOB","06,",IF(#REF!="HER","24,",IF(#REF!="HOR","29,",IF(#REF!="HEB","29,",IF(#REF!="HOB","24,",""))))))))),"")</f>
        <v/>
      </c>
      <c r="BK1654" s="60" t="b">
        <f t="shared" si="2400"/>
        <v>0</v>
      </c>
      <c r="BL1654" s="60" t="b">
        <f t="shared" si="2401"/>
        <v>0</v>
      </c>
      <c r="BM1654" s="60" t="b">
        <f t="shared" si="2402"/>
        <v>0</v>
      </c>
      <c r="BN1654" s="60" t="b">
        <f t="shared" si="2403"/>
        <v>0</v>
      </c>
      <c r="BO1654" s="60" t="b">
        <f t="shared" si="2404"/>
        <v>0</v>
      </c>
      <c r="BP1654" s="60" t="b">
        <f t="shared" si="2405"/>
        <v>0</v>
      </c>
      <c r="BQ1654" s="60"/>
      <c r="BR1654" s="60"/>
      <c r="BS1654" s="92">
        <f t="shared" ref="BS1654:BS1660" si="2437">IF(BT1654&lt;0,BS1653+1,0)</f>
        <v>0</v>
      </c>
      <c r="BT1654" s="60"/>
      <c r="BU1654" s="60"/>
      <c r="BV1654" s="67" t="str">
        <f t="shared" si="2382"/>
        <v/>
      </c>
      <c r="BW1654" s="76" t="str">
        <f>IF($A1653&lt;&gt;"",IF(OR(EE1653&lt;&gt;0,EF1653&lt;&gt;0,#REF!&lt;$BB$3),"",IF(#REF!="LER","07,",IF(#REF!="LOR","12,",IF(#REF!="LEB","12,",IF(#REF!="LOB","08,",IF(#REF!="HER","25,",IF(#REF!="HOR","30,",IF(#REF!="HEB","30,",IF(#REF!="HOB","25,",""))))))))),"")</f>
        <v/>
      </c>
      <c r="BX1654" s="76" t="str">
        <f>IF($A1653&lt;&gt;"",IF(OR(EE1653&lt;&gt;0,EF1653&lt;&gt;0,#REF!&lt;$BB$3),"",IF(#REF!="LER","08,",IF(#REF!="LOR","13,",IF(#REF!="LEB","13,",IF(#REF!="LOB","09,",IF(#REF!="HER","26,",IF(#REF!="HOR","31,",IF(#REF!="HEB","31,",IF(#REF!="HOB","26,",""))))))))),"")</f>
        <v/>
      </c>
      <c r="BY1654" s="76" t="str">
        <f>IF($A1653&lt;&gt;"",IF(OR(EE1653&lt;&gt;0,EF1653&lt;&gt;0,#REF!&lt;$BB$3),"",IF(#REF!="LER","09,",IF(#REF!="LOR","14,",IF(#REF!="LEB","14,",IF(#REF!="LOB","10,",IF(#REF!="HER","27,",IF(#REF!="HOR","32,",IF(#REF!="HEB","32,",IF(#REF!="HOB","27,",""))))))))),"")</f>
        <v/>
      </c>
      <c r="BZ1654" s="76" t="str">
        <f>IF($A1653&lt;&gt;"",IF(OR(EE1653&lt;&gt;0,EF1653&lt;&gt;0,#REF!&lt;$BB$3),"",IF(#REF!="LER","10,",IF(#REF!="LOR","15,",IF(#REF!="LEB","15,",IF(#REF!="LOB","11,",IF(#REF!="HER","28,",IF(#REF!="HOR","33,",IF(#REF!="HEB","33,",IF(#REF!="HOB","28,",""))))))))),"")</f>
        <v/>
      </c>
      <c r="CA1654" s="76" t="str">
        <f>IF($A1653&lt;&gt;"",IF(OR(EE1653&lt;&gt;0,EF1653&lt;&gt;0,#REF!&lt;$BB$3),"",IF(#REF!="LER","12,",IF(#REF!="LOR","16,",IF(#REF!="LEB","16,",IF(#REF!="LOB","13,",IF(#REF!="HER","30,",IF(#REF!="HOR","34,",IF(#REF!="HEB","34,",IF(#REF!="HOB","29,",""))))))))),"")</f>
        <v/>
      </c>
      <c r="CB1654" s="76" t="str">
        <f>IF($A1653&lt;&gt;"",IF(OR(EE1653&lt;&gt;0,EF1653&lt;&gt;0,#REF!&lt;$BB$3),"",IF(#REF!="LER","14,",IF(#REF!="LOR","17,",IF(#REF!="LEB","17,",IF(#REF!="LOB","15,",IF(#REF!="HER","32,",IF(#REF!="HOR","35,",IF(#REF!="HEB","35,",IF(#REF!="HOB","31,",""))))))))),"")</f>
        <v/>
      </c>
      <c r="CC1654" s="76" t="str">
        <f>IF($A1653&lt;&gt;"",IF(OR(EE1653&lt;&gt;0,EF1653&lt;&gt;0,#REF!&lt;$BB$3),"",IF(#REF!="LER","16,",IF(#REF!="LOR","18,",IF(#REF!="LEB","18,",IF(#REF!="LOB","17,",IF(#REF!="HER","34,",IF(#REF!="HOR","36,",IF(#REF!="HEB","36,",IF(#REF!="HOB","33,",""))))))))),"")</f>
        <v/>
      </c>
      <c r="CD1654" s="60" t="b">
        <f t="shared" si="2406"/>
        <v>0</v>
      </c>
      <c r="CE1654" s="60" t="b">
        <f t="shared" si="2407"/>
        <v>0</v>
      </c>
      <c r="CF1654" s="60" t="b">
        <f t="shared" si="2408"/>
        <v>0</v>
      </c>
      <c r="CG1654" s="60" t="b">
        <f t="shared" si="2409"/>
        <v>0</v>
      </c>
      <c r="CH1654" s="60" t="b">
        <f t="shared" si="2410"/>
        <v>0</v>
      </c>
      <c r="CI1654" s="60" t="b">
        <f t="shared" si="2411"/>
        <v>0</v>
      </c>
      <c r="CJ1654" s="60" t="b">
        <f t="shared" si="2412"/>
        <v>0</v>
      </c>
      <c r="CK1654" s="60"/>
      <c r="CL1654" s="60"/>
      <c r="CM1654" s="92">
        <f t="shared" ref="CM1654:CM1660" si="2438">IF(CN1654&lt;0,CM1653+1,0)</f>
        <v>0</v>
      </c>
      <c r="CN1654" s="13">
        <f t="shared" si="2427"/>
        <v>0</v>
      </c>
      <c r="CO1654" s="11" t="e">
        <f>IF(#REF!&lt;&gt;"",BC1654+CO1653,0)</f>
        <v>#REF!</v>
      </c>
      <c r="CP1654" s="13">
        <f t="shared" si="2423"/>
        <v>0</v>
      </c>
      <c r="CQ1654" s="11">
        <f t="shared" si="2428"/>
        <v>0</v>
      </c>
      <c r="CR1654" s="57">
        <f t="shared" si="2385"/>
        <v>0</v>
      </c>
      <c r="CS1654" s="57">
        <f t="shared" si="2386"/>
        <v>0</v>
      </c>
      <c r="CT1654" s="57">
        <f t="shared" si="2436"/>
        <v>0</v>
      </c>
      <c r="CU1654" s="24"/>
      <c r="CV1654" s="24"/>
      <c r="CW1654" s="24"/>
      <c r="CX1654" s="24"/>
      <c r="CY1654" s="24"/>
      <c r="CZ1654" s="24"/>
      <c r="DA1654" s="24"/>
      <c r="DB1654" s="24"/>
      <c r="DC1654" s="24"/>
      <c r="DD1654" s="64"/>
      <c r="DJ1654" s="39"/>
    </row>
    <row r="1655" spans="2:114" x14ac:dyDescent="0.2">
      <c r="B1655" s="61" t="str">
        <f>IF(A1655="","",IF(U1656="","DB",U1656&amp;V1656&amp;W1656&amp;X1656&amp;Y1656&amp;Z1656&amp;AL1656&amp;AM1656&amp;AN1656&amp;AO1656&amp;AP1656&amp;AQ1656&amp;AR1656&amp;#REF!))</f>
        <v/>
      </c>
      <c r="C1655" s="7" t="str">
        <f t="shared" si="2416"/>
        <v/>
      </c>
      <c r="D1655" s="60">
        <f t="shared" si="2417"/>
        <v>0</v>
      </c>
      <c r="E1655" s="7" t="e">
        <f>IF(COUNTBLANK(BE1656:BI1656)=5,#REF!&amp;",",IF(COUNTBLANK(U1656:AR1656)=1,T1656&amp;","&amp;T1656&amp;","&amp;T1656&amp;","&amp;T1656&amp;","&amp;T1656&amp;","&amp;T1656&amp;","&amp;T1656&amp;","&amp;T1656&amp;","&amp;T1656&amp;","&amp;T1656&amp;","&amp;T1656&amp;","&amp;T1656&amp;","&amp;T1656&amp;",",T1656&amp;","&amp;T1656&amp;","&amp;T1656&amp;","&amp;T1656&amp;","&amp;T1656&amp;","&amp;T1656&amp;","&amp;T1656&amp;","&amp;T1656&amp;","&amp;T1656&amp;","&amp;T1656&amp;","&amp;T1656&amp;","&amp;T1656&amp;","&amp;T1656&amp;","&amp;T1656&amp;","))</f>
        <v>#REF!</v>
      </c>
      <c r="F1655" s="72" t="str">
        <f t="shared" si="2429"/>
        <v/>
      </c>
      <c r="G1655" s="73">
        <f t="shared" si="2418"/>
        <v>0</v>
      </c>
      <c r="H1655" s="112">
        <f t="shared" si="2419"/>
        <v>0</v>
      </c>
      <c r="I1655" s="112">
        <f t="shared" si="2420"/>
        <v>0</v>
      </c>
      <c r="J1655" s="74" t="e">
        <f>COUNTIF(#REF!,"E")</f>
        <v>#REF!</v>
      </c>
      <c r="K1655" s="74" t="e">
        <f>COUNTIF(#REF!,"O")</f>
        <v>#REF!</v>
      </c>
      <c r="L1655" s="74" t="e">
        <f t="shared" si="2421"/>
        <v>#REF!</v>
      </c>
      <c r="M1655" s="113" t="e">
        <f t="shared" si="2422"/>
        <v>#REF!</v>
      </c>
      <c r="N1655" s="60"/>
      <c r="O1655" s="61"/>
      <c r="P1655" s="61"/>
      <c r="Q1655" s="61"/>
      <c r="R1655" s="61"/>
      <c r="S1655" s="7"/>
      <c r="T1655" s="67" t="str">
        <f t="shared" si="2379"/>
        <v/>
      </c>
      <c r="U1655" s="76" t="str">
        <f>IF($A1654&lt;&gt;"",IF(OR(CR1654&lt;&gt;0,CS1654&lt;&gt;0,#REF!&lt;$BB$3),"",IF(#REF!="LER","01,",IF(#REF!="LOR","01,",IF(#REF!="LEB","02,",IF(#REF!="LOB","01,",IF(#REF!="HER","19,",IF(#REF!="HOR","19,",IF(#REF!="HEB","20,",IF(#REF!="HOB","19,",""))))))))),"")</f>
        <v/>
      </c>
      <c r="V1655" s="76" t="str">
        <f>IF($A1654&lt;&gt;"",IF(OR(CR1654&lt;&gt;0,CS1654&lt;&gt;0,#REF!&lt;$BB$3),"",IF(#REF!="LER","02,",IF(#REF!="LOR","03,",IF(#REF!="LEB","04,",IF(#REF!="LOB","02,",IF(#REF!="HER","20,",IF(#REF!="HOR","21,",IF(#REF!="HEB","22,",IF(#REF!="HOB","20,",""))))))))),"")</f>
        <v/>
      </c>
      <c r="W1655" s="76" t="str">
        <f>IF($A1654&lt;&gt;"",IF(OR(CR1654&lt;&gt;0,CS1654&lt;&gt;0,#REF!&lt;$BB$3),"",IF(#REF!="LER","03,",IF(#REF!="LOR","05,",IF(#REF!="LEB","06,",IF(#REF!="LOB","03,",IF(#REF!="HER","21,",IF(#REF!="HOR","23,",IF(#REF!="HEB","24,",IF(#REF!="HOB","21,",""))))))))),"")</f>
        <v/>
      </c>
      <c r="X1655" s="76" t="str">
        <f>IF($A1654&lt;&gt;"",IF(OR(CR1654&lt;&gt;0,CS1654&lt;&gt;0,#REF!&lt;$BB$3),"",IF(#REF!="LER","04,",IF(#REF!="LOR","07,",IF(#REF!="LEB","08,",IF(#REF!="LOB","04,",IF(#REF!="HER","22,",IF(#REF!="HOR","25,",IF(#REF!="HEB","26,",IF(#REF!="HOB","22,",""))))))))),"")</f>
        <v/>
      </c>
      <c r="Y1655" s="76" t="str">
        <f>IF($A1654&lt;&gt;"",IF(OR(CR1654&lt;&gt;0,CS1654&lt;&gt;0,#REF!&lt;$BB$3),"",IF(#REF!="LER","05,",IF(#REF!="LOR","09,",IF(#REF!="LEB","10,",IF(#REF!="LOB","05,",IF(#REF!="HER","23,",IF(#REF!="HOR","27,",IF(#REF!="HEB","28,",IF(#REF!="HOB","23,",""))))))))),"")</f>
        <v/>
      </c>
      <c r="Z1655" s="76" t="str">
        <f>IF($A1654&lt;&gt;"",IF(OR(CR1654&lt;&gt;0,CS1654&lt;&gt;0,#REF!&lt;$BB$3),"",IF(#REF!="LER","06,",IF(#REF!="LOR","11,",IF(#REF!="LEB","11,",IF(#REF!="LOB","06,",IF(#REF!="HER","24,",IF(#REF!="HOR","29,",IF(#REF!="HEB","29,",IF(#REF!="HOB","24,",""))))))))),"")</f>
        <v/>
      </c>
      <c r="AA1655" s="60" t="b">
        <f t="shared" si="2387"/>
        <v>0</v>
      </c>
      <c r="AB1655" s="60" t="b">
        <f t="shared" si="2388"/>
        <v>0</v>
      </c>
      <c r="AC1655" s="60" t="b">
        <f t="shared" si="2389"/>
        <v>0</v>
      </c>
      <c r="AD1655" s="60" t="b">
        <f t="shared" si="2390"/>
        <v>0</v>
      </c>
      <c r="AE1655" s="60" t="b">
        <f t="shared" si="2391"/>
        <v>0</v>
      </c>
      <c r="AF1655" s="60" t="b">
        <f t="shared" si="2392"/>
        <v>0</v>
      </c>
      <c r="AG1655" s="60"/>
      <c r="AH1655" s="60"/>
      <c r="AI1655" s="60"/>
      <c r="AJ1655" s="60"/>
      <c r="AK1655" s="67" t="str">
        <f t="shared" si="2380"/>
        <v/>
      </c>
      <c r="AL1655" s="76" t="str">
        <f>IF($A1654&lt;&gt;"",IF(OR(CR1654&lt;&gt;0,CS1654&lt;&gt;0,#REF!&lt;$BB$3),"",IF(#REF!="LER","07,",IF(#REF!="LOR","12,",IF(#REF!="LEB","12,",IF(#REF!="LOB","08,",IF(#REF!="HER","25,",IF(#REF!="HOR","30,",IF(#REF!="HEB","30,",IF(#REF!="HOB","25,",""))))))))),"")</f>
        <v/>
      </c>
      <c r="AM1655" s="76" t="str">
        <f>IF($A1654&lt;&gt;"",IF(OR(CR1654&lt;&gt;0,CS1654&lt;&gt;0,#REF!&lt;$BB$3),"",IF(#REF!="LER","08,",IF(#REF!="LOR","13,",IF(#REF!="LEB","13,",IF(#REF!="LOB","09,",IF(#REF!="HER","26,",IF(#REF!="HOR","31,",IF(#REF!="HEB","31,",IF(#REF!="HOB","26,",""))))))))),"")</f>
        <v/>
      </c>
      <c r="AN1655" s="118" t="str">
        <f t="shared" si="2413"/>
        <v/>
      </c>
      <c r="AO1655" s="76" t="str">
        <f>IF($A1654&lt;&gt;"",IF(OR(CR1654&lt;&gt;0,CS1654&lt;&gt;0,#REF!&lt;$BB$3),"",IF(#REF!="LER","10,",IF(#REF!="LOR","15,",IF(#REF!="LEB","15,",IF(#REF!="LOB","11,",IF(#REF!="HER","28,",IF(#REF!="HOR","33,",IF(#REF!="HEB","33,",IF(#REF!="HOB","28,",""))))))))),"")</f>
        <v/>
      </c>
      <c r="AP1655" s="76" t="str">
        <f>IF($A1654&lt;&gt;"",IF(OR(CR1654&lt;&gt;0,CS1654&lt;&gt;0,#REF!&lt;$BB$3),"",IF(#REF!="LER","12,",IF(#REF!="LOR","16,",IF(#REF!="LEB","16,",IF(#REF!="LOB","13,",IF(#REF!="HER","30,",IF(#REF!="HOR","34,",IF(#REF!="HEB","34,",IF(#REF!="HOB","29,",""))))))))),"")</f>
        <v/>
      </c>
      <c r="AQ1655" s="76" t="str">
        <f>IF($A1654&lt;&gt;"",IF(OR(CR1654&lt;&gt;0,CS1654&lt;&gt;0,#REF!&lt;$BB$3),"",IF(#REF!="LER","14,",IF(#REF!="LOR","17,",IF(#REF!="LEB","17,",IF(#REF!="LOB","15,",IF(#REF!="HER","32,",IF(#REF!="HOR","35,",IF(#REF!="HEB","35,",IF(#REF!="HOB","31,",""))))))))),"")</f>
        <v/>
      </c>
      <c r="AR1655" s="76" t="str">
        <f>IF($A1654&lt;&gt;"",IF(OR(CR1654&lt;&gt;0,CS1654&lt;&gt;0,#REF!&lt;$BB$3),"",IF(#REF!="LER","16,",IF(#REF!="LOR","18,",IF(#REF!="LEB","18,",IF(#REF!="LOB","17,",IF(#REF!="HER","34,",IF(#REF!="HOR","36,",IF(#REF!="HEB","36,",IF(#REF!="HOB","33,",""))))))))),"")</f>
        <v/>
      </c>
      <c r="AS1655" s="60" t="b">
        <f t="shared" si="2393"/>
        <v>0</v>
      </c>
      <c r="AT1655" s="60" t="b">
        <f t="shared" si="2394"/>
        <v>0</v>
      </c>
      <c r="AU1655" s="60" t="b">
        <f t="shared" si="2395"/>
        <v>0</v>
      </c>
      <c r="AV1655" s="60" t="b">
        <f t="shared" si="2396"/>
        <v>0</v>
      </c>
      <c r="AW1655" s="60" t="b">
        <f t="shared" si="2397"/>
        <v>0</v>
      </c>
      <c r="AX1655" s="60" t="b">
        <f t="shared" si="2398"/>
        <v>0</v>
      </c>
      <c r="AY1655" s="60" t="b">
        <f t="shared" si="2399"/>
        <v>0</v>
      </c>
      <c r="AZ1655" s="60"/>
      <c r="BA1655" s="60"/>
      <c r="BB1655" s="13">
        <f t="shared" si="2424"/>
        <v>0</v>
      </c>
      <c r="BC1655" s="11" t="e">
        <f>IF(#REF!&lt;&gt;"",S1655+BC1654,0)</f>
        <v>#REF!</v>
      </c>
      <c r="BD1655" s="67" t="str">
        <f t="shared" si="2381"/>
        <v/>
      </c>
      <c r="BE1655" s="76" t="str">
        <f>IF($A1654&lt;&gt;"",IF(OR(EE1654&lt;&gt;0,EF1654&lt;&gt;0,#REF!&lt;$BB$3),"",IF(#REF!="LER","01,",IF(#REF!="LOR","01,",IF(#REF!="LEB","02,",IF(#REF!="LOB","01,",IF(#REF!="HER","19,",IF(#REF!="HOR","19,",IF(#REF!="HEB","20,",IF(#REF!="HOB","19,",""))))))))),"")</f>
        <v/>
      </c>
      <c r="BF1655" s="76" t="str">
        <f>IF($A1654&lt;&gt;"",IF(OR(EE1654&lt;&gt;0,EF1654&lt;&gt;0,#REF!&lt;$BB$3),"",IF(#REF!="LER","02,",IF(#REF!="LOR","03,",IF(#REF!="LEB","04,",IF(#REF!="LOB","02,",IF(#REF!="HER","20,",IF(#REF!="HOR","21,",IF(#REF!="HEB","22,",IF(#REF!="HOB","20,",""))))))))),"")</f>
        <v/>
      </c>
      <c r="BG1655" s="76" t="str">
        <f>IF($A1654&lt;&gt;"",IF(OR(EE1654&lt;&gt;0,EF1654&lt;&gt;0,#REF!&lt;$BB$3),"",IF(#REF!="LER","03,",IF(#REF!="LOR","05,",IF(#REF!="LEB","06,",IF(#REF!="LOB","03,",IF(#REF!="HER","21,",IF(#REF!="HOR","23,",IF(#REF!="HEB","24,",IF(#REF!="HOB","21,",""))))))))),"")</f>
        <v/>
      </c>
      <c r="BH1655" s="76" t="str">
        <f>IF($A1654&lt;&gt;"",IF(OR(EE1654&lt;&gt;0,EF1654&lt;&gt;0,#REF!&lt;$BB$3),"",IF(#REF!="LER","04,",IF(#REF!="LOR","07,",IF(#REF!="LEB","08,",IF(#REF!="LOB","04,",IF(#REF!="HER","22,",IF(#REF!="HOR","25,",IF(#REF!="HEB","26,",IF(#REF!="HOB","22,",""))))))))),"")</f>
        <v/>
      </c>
      <c r="BI1655" s="76" t="str">
        <f>IF($A1654&lt;&gt;"",IF(OR(EE1654&lt;&gt;0,EF1654&lt;&gt;0,#REF!&lt;$BB$3),"",IF(#REF!="LER","05,",IF(#REF!="LOR","09,",IF(#REF!="LEB","10,",IF(#REF!="LOB","05,",IF(#REF!="HER","23,",IF(#REF!="HOR","27,",IF(#REF!="HEB","28,",IF(#REF!="HOB","23,",""))))))))),"")</f>
        <v/>
      </c>
      <c r="BJ1655" s="76" t="str">
        <f>IF($A1654&lt;&gt;"",IF(OR(EE1654&lt;&gt;0,EF1654&lt;&gt;0,#REF!&lt;$BB$3),"",IF(#REF!="LER","06,",IF(#REF!="LOR","11,",IF(#REF!="LEB","11,",IF(#REF!="LOB","06,",IF(#REF!="HER","24,",IF(#REF!="HOR","29,",IF(#REF!="HEB","29,",IF(#REF!="HOB","24,",""))))))))),"")</f>
        <v/>
      </c>
      <c r="BK1655" s="60" t="b">
        <f t="shared" si="2400"/>
        <v>0</v>
      </c>
      <c r="BL1655" s="60" t="b">
        <f t="shared" si="2401"/>
        <v>0</v>
      </c>
      <c r="BM1655" s="60" t="b">
        <f t="shared" si="2402"/>
        <v>0</v>
      </c>
      <c r="BN1655" s="60" t="b">
        <f t="shared" si="2403"/>
        <v>0</v>
      </c>
      <c r="BO1655" s="60" t="b">
        <f t="shared" si="2404"/>
        <v>0</v>
      </c>
      <c r="BP1655" s="60" t="b">
        <f t="shared" si="2405"/>
        <v>0</v>
      </c>
      <c r="BQ1655" s="60"/>
      <c r="BR1655" s="60"/>
      <c r="BS1655" s="92">
        <f t="shared" si="2437"/>
        <v>0</v>
      </c>
      <c r="BT1655" s="60"/>
      <c r="BU1655" s="60"/>
      <c r="BV1655" s="67" t="str">
        <f t="shared" si="2382"/>
        <v/>
      </c>
      <c r="BW1655" s="76" t="str">
        <f>IF($A1654&lt;&gt;"",IF(OR(EE1654&lt;&gt;0,EF1654&lt;&gt;0,#REF!&lt;$BB$3),"",IF(#REF!="LER","07,",IF(#REF!="LOR","12,",IF(#REF!="LEB","12,",IF(#REF!="LOB","08,",IF(#REF!="HER","25,",IF(#REF!="HOR","30,",IF(#REF!="HEB","30,",IF(#REF!="HOB","25,",""))))))))),"")</f>
        <v/>
      </c>
      <c r="BX1655" s="76" t="str">
        <f>IF($A1654&lt;&gt;"",IF(OR(EE1654&lt;&gt;0,EF1654&lt;&gt;0,#REF!&lt;$BB$3),"",IF(#REF!="LER","08,",IF(#REF!="LOR","13,",IF(#REF!="LEB","13,",IF(#REF!="LOB","09,",IF(#REF!="HER","26,",IF(#REF!="HOR","31,",IF(#REF!="HEB","31,",IF(#REF!="HOB","26,",""))))))))),"")</f>
        <v/>
      </c>
      <c r="BY1655" s="76" t="str">
        <f>IF($A1654&lt;&gt;"",IF(OR(EE1654&lt;&gt;0,EF1654&lt;&gt;0,#REF!&lt;$BB$3),"",IF(#REF!="LER","09,",IF(#REF!="LOR","14,",IF(#REF!="LEB","14,",IF(#REF!="LOB","10,",IF(#REF!="HER","27,",IF(#REF!="HOR","32,",IF(#REF!="HEB","32,",IF(#REF!="HOB","27,",""))))))))),"")</f>
        <v/>
      </c>
      <c r="BZ1655" s="76" t="str">
        <f>IF($A1654&lt;&gt;"",IF(OR(EE1654&lt;&gt;0,EF1654&lt;&gt;0,#REF!&lt;$BB$3),"",IF(#REF!="LER","10,",IF(#REF!="LOR","15,",IF(#REF!="LEB","15,",IF(#REF!="LOB","11,",IF(#REF!="HER","28,",IF(#REF!="HOR","33,",IF(#REF!="HEB","33,",IF(#REF!="HOB","28,",""))))))))),"")</f>
        <v/>
      </c>
      <c r="CA1655" s="76" t="str">
        <f>IF($A1654&lt;&gt;"",IF(OR(EE1654&lt;&gt;0,EF1654&lt;&gt;0,#REF!&lt;$BB$3),"",IF(#REF!="LER","12,",IF(#REF!="LOR","16,",IF(#REF!="LEB","16,",IF(#REF!="LOB","13,",IF(#REF!="HER","30,",IF(#REF!="HOR","34,",IF(#REF!="HEB","34,",IF(#REF!="HOB","29,",""))))))))),"")</f>
        <v/>
      </c>
      <c r="CB1655" s="76" t="str">
        <f>IF($A1654&lt;&gt;"",IF(OR(EE1654&lt;&gt;0,EF1654&lt;&gt;0,#REF!&lt;$BB$3),"",IF(#REF!="LER","14,",IF(#REF!="LOR","17,",IF(#REF!="LEB","17,",IF(#REF!="LOB","15,",IF(#REF!="HER","32,",IF(#REF!="HOR","35,",IF(#REF!="HEB","35,",IF(#REF!="HOB","31,",""))))))))),"")</f>
        <v/>
      </c>
      <c r="CC1655" s="76" t="str">
        <f>IF($A1654&lt;&gt;"",IF(OR(EE1654&lt;&gt;0,EF1654&lt;&gt;0,#REF!&lt;$BB$3),"",IF(#REF!="LER","16,",IF(#REF!="LOR","18,",IF(#REF!="LEB","18,",IF(#REF!="LOB","17,",IF(#REF!="HER","34,",IF(#REF!="HOR","36,",IF(#REF!="HEB","36,",IF(#REF!="HOB","33,",""))))))))),"")</f>
        <v/>
      </c>
      <c r="CD1655" s="60" t="b">
        <f t="shared" si="2406"/>
        <v>0</v>
      </c>
      <c r="CE1655" s="60" t="b">
        <f t="shared" si="2407"/>
        <v>0</v>
      </c>
      <c r="CF1655" s="60" t="b">
        <f t="shared" si="2408"/>
        <v>0</v>
      </c>
      <c r="CG1655" s="60" t="b">
        <f t="shared" si="2409"/>
        <v>0</v>
      </c>
      <c r="CH1655" s="60" t="b">
        <f t="shared" si="2410"/>
        <v>0</v>
      </c>
      <c r="CI1655" s="60" t="b">
        <f t="shared" si="2411"/>
        <v>0</v>
      </c>
      <c r="CJ1655" s="60" t="b">
        <f t="shared" si="2412"/>
        <v>0</v>
      </c>
      <c r="CK1655" s="60"/>
      <c r="CL1655" s="60"/>
      <c r="CM1655" s="92">
        <f t="shared" si="2438"/>
        <v>0</v>
      </c>
      <c r="CN1655" s="13">
        <f t="shared" si="2427"/>
        <v>0</v>
      </c>
      <c r="CO1655" s="11" t="e">
        <f>IF(#REF!&lt;&gt;"",BC1655+CO1654,0)</f>
        <v>#REF!</v>
      </c>
      <c r="CP1655" s="13">
        <f t="shared" si="2423"/>
        <v>0</v>
      </c>
      <c r="CQ1655" s="11">
        <f t="shared" si="2428"/>
        <v>0</v>
      </c>
      <c r="CR1655" s="57">
        <f t="shared" si="2385"/>
        <v>0</v>
      </c>
      <c r="CS1655" s="57">
        <f t="shared" si="2386"/>
        <v>0</v>
      </c>
      <c r="CT1655" s="57">
        <f t="shared" si="2436"/>
        <v>0</v>
      </c>
      <c r="CU1655" s="24"/>
      <c r="CV1655" s="24"/>
      <c r="CW1655" s="24"/>
      <c r="CX1655" s="24"/>
      <c r="CY1655" s="24"/>
      <c r="CZ1655" s="24"/>
      <c r="DA1655" s="24"/>
      <c r="DB1655" s="24"/>
      <c r="DC1655" s="24"/>
      <c r="DD1655" s="64"/>
      <c r="DJ1655" s="39"/>
    </row>
    <row r="1656" spans="2:114" x14ac:dyDescent="0.2">
      <c r="B1656" s="61" t="str">
        <f>IF(A1656="","",IF(U1657="","DB",U1657&amp;V1657&amp;W1657&amp;X1657&amp;Y1657&amp;Z1657&amp;AL1657&amp;AM1657&amp;AN1657&amp;AO1657&amp;AP1657&amp;AQ1657&amp;AR1657&amp;#REF!))</f>
        <v/>
      </c>
      <c r="C1656" s="7" t="str">
        <f t="shared" si="2416"/>
        <v/>
      </c>
      <c r="D1656" s="60">
        <f t="shared" si="2417"/>
        <v>0</v>
      </c>
      <c r="E1656" s="7" t="e">
        <f>IF(COUNTBLANK(BE1657:BI1657)=5,#REF!&amp;",",IF(COUNTBLANK(U1657:AR1657)=1,T1657&amp;","&amp;T1657&amp;","&amp;T1657&amp;","&amp;T1657&amp;","&amp;T1657&amp;","&amp;T1657&amp;","&amp;T1657&amp;","&amp;T1657&amp;","&amp;T1657&amp;","&amp;T1657&amp;","&amp;T1657&amp;","&amp;T1657&amp;","&amp;T1657&amp;",",T1657&amp;","&amp;T1657&amp;","&amp;T1657&amp;","&amp;T1657&amp;","&amp;T1657&amp;","&amp;T1657&amp;","&amp;T1657&amp;","&amp;T1657&amp;","&amp;T1657&amp;","&amp;T1657&amp;","&amp;T1657&amp;","&amp;T1657&amp;","&amp;T1657&amp;","&amp;T1657&amp;","))</f>
        <v>#REF!</v>
      </c>
      <c r="F1656" s="72" t="str">
        <f t="shared" si="2429"/>
        <v/>
      </c>
      <c r="G1656" s="73">
        <f t="shared" si="2418"/>
        <v>0</v>
      </c>
      <c r="H1656" s="112">
        <f t="shared" si="2419"/>
        <v>0</v>
      </c>
      <c r="I1656" s="112">
        <f t="shared" si="2420"/>
        <v>0</v>
      </c>
      <c r="J1656" s="74" t="e">
        <f>COUNTIF(#REF!,"E")</f>
        <v>#REF!</v>
      </c>
      <c r="K1656" s="74" t="e">
        <f>COUNTIF(#REF!,"O")</f>
        <v>#REF!</v>
      </c>
      <c r="L1656" s="74" t="e">
        <f t="shared" si="2421"/>
        <v>#REF!</v>
      </c>
      <c r="M1656" s="113" t="e">
        <f t="shared" si="2422"/>
        <v>#REF!</v>
      </c>
      <c r="N1656" s="60"/>
      <c r="O1656" s="61"/>
      <c r="P1656" s="61"/>
      <c r="Q1656" s="61"/>
      <c r="R1656" s="61"/>
      <c r="S1656" s="7"/>
      <c r="T1656" s="67" t="str">
        <f t="shared" ref="T1656:T1719" si="2439">IF($A1655&lt;&gt;"",IF(OR(CR1655&lt;&gt;0,CS1655&lt;&gt;0),"",VLOOKUP(BA1655,$DG$5:$DH$13,2)),"")</f>
        <v/>
      </c>
      <c r="U1656" s="76" t="str">
        <f>IF($A1655&lt;&gt;"",IF(OR(CR1655&lt;&gt;0,CS1655&lt;&gt;0,#REF!&lt;$BB$3),"",IF(#REF!="LER","01,",IF(#REF!="LOR","01,",IF(#REF!="LEB","02,",IF(#REF!="LOB","01,",IF(#REF!="HER","19,",IF(#REF!="HOR","19,",IF(#REF!="HEB","20,",IF(#REF!="HOB","19,",""))))))))),"")</f>
        <v/>
      </c>
      <c r="V1656" s="76" t="str">
        <f>IF($A1655&lt;&gt;"",IF(OR(CR1655&lt;&gt;0,CS1655&lt;&gt;0,#REF!&lt;$BB$3),"",IF(#REF!="LER","02,",IF(#REF!="LOR","03,",IF(#REF!="LEB","04,",IF(#REF!="LOB","02,",IF(#REF!="HER","20,",IF(#REF!="HOR","21,",IF(#REF!="HEB","22,",IF(#REF!="HOB","20,",""))))))))),"")</f>
        <v/>
      </c>
      <c r="W1656" s="76" t="str">
        <f>IF($A1655&lt;&gt;"",IF(OR(CR1655&lt;&gt;0,CS1655&lt;&gt;0,#REF!&lt;$BB$3),"",IF(#REF!="LER","03,",IF(#REF!="LOR","05,",IF(#REF!="LEB","06,",IF(#REF!="LOB","03,",IF(#REF!="HER","21,",IF(#REF!="HOR","23,",IF(#REF!="HEB","24,",IF(#REF!="HOB","21,",""))))))))),"")</f>
        <v/>
      </c>
      <c r="X1656" s="76" t="str">
        <f>IF($A1655&lt;&gt;"",IF(OR(CR1655&lt;&gt;0,CS1655&lt;&gt;0,#REF!&lt;$BB$3),"",IF(#REF!="LER","04,",IF(#REF!="LOR","07,",IF(#REF!="LEB","08,",IF(#REF!="LOB","04,",IF(#REF!="HER","22,",IF(#REF!="HOR","25,",IF(#REF!="HEB","26,",IF(#REF!="HOB","22,",""))))))))),"")</f>
        <v/>
      </c>
      <c r="Y1656" s="76" t="str">
        <f>IF($A1655&lt;&gt;"",IF(OR(CR1655&lt;&gt;0,CS1655&lt;&gt;0,#REF!&lt;$BB$3),"",IF(#REF!="LER","05,",IF(#REF!="LOR","09,",IF(#REF!="LEB","10,",IF(#REF!="LOB","05,",IF(#REF!="HER","23,",IF(#REF!="HOR","27,",IF(#REF!="HEB","28,",IF(#REF!="HOB","23,",""))))))))),"")</f>
        <v/>
      </c>
      <c r="Z1656" s="76" t="str">
        <f>IF($A1655&lt;&gt;"",IF(OR(CR1655&lt;&gt;0,CS1655&lt;&gt;0,#REF!&lt;$BB$3),"",IF(#REF!="LER","06,",IF(#REF!="LOR","11,",IF(#REF!="LEB","11,",IF(#REF!="LOB","06,",IF(#REF!="HER","24,",IF(#REF!="HOR","29,",IF(#REF!="HEB","29,",IF(#REF!="HOB","24,",""))))))))),"")</f>
        <v/>
      </c>
      <c r="AA1656" s="60" t="b">
        <f t="shared" si="2387"/>
        <v>0</v>
      </c>
      <c r="AB1656" s="60" t="b">
        <f t="shared" si="2388"/>
        <v>0</v>
      </c>
      <c r="AC1656" s="60" t="b">
        <f t="shared" si="2389"/>
        <v>0</v>
      </c>
      <c r="AD1656" s="60" t="b">
        <f t="shared" si="2390"/>
        <v>0</v>
      </c>
      <c r="AE1656" s="60" t="b">
        <f t="shared" si="2391"/>
        <v>0</v>
      </c>
      <c r="AF1656" s="60" t="b">
        <f t="shared" si="2392"/>
        <v>0</v>
      </c>
      <c r="AG1656" s="60"/>
      <c r="AH1656" s="60"/>
      <c r="AI1656" s="60"/>
      <c r="AJ1656" s="60"/>
      <c r="AK1656" s="67" t="str">
        <f t="shared" ref="AK1656:AK1719" si="2440">IF($A1655&lt;&gt;"",IF(OR(DL1655&lt;&gt;0,DM1655&lt;&gt;0),"",VLOOKUP(BR1655,$DG$5:$DH$13,2)),"")</f>
        <v/>
      </c>
      <c r="AL1656" s="76" t="str">
        <f>IF($A1655&lt;&gt;"",IF(OR(CR1655&lt;&gt;0,CS1655&lt;&gt;0,#REF!&lt;$BB$3),"",IF(#REF!="LER","07,",IF(#REF!="LOR","12,",IF(#REF!="LEB","12,",IF(#REF!="LOB","08,",IF(#REF!="HER","25,",IF(#REF!="HOR","30,",IF(#REF!="HEB","30,",IF(#REF!="HOB","25,",""))))))))),"")</f>
        <v/>
      </c>
      <c r="AM1656" s="76" t="str">
        <f>IF($A1655&lt;&gt;"",IF(OR(CR1655&lt;&gt;0,CS1655&lt;&gt;0,#REF!&lt;$BB$3),"",IF(#REF!="LER","08,",IF(#REF!="LOR","13,",IF(#REF!="LEB","13,",IF(#REF!="LOB","09,",IF(#REF!="HER","26,",IF(#REF!="HOR","31,",IF(#REF!="HEB","31,",IF(#REF!="HOB","26,",""))))))))),"")</f>
        <v/>
      </c>
      <c r="AN1656" s="118" t="str">
        <f t="shared" si="2413"/>
        <v/>
      </c>
      <c r="AO1656" s="76" t="str">
        <f>IF($A1655&lt;&gt;"",IF(OR(CR1655&lt;&gt;0,CS1655&lt;&gt;0,#REF!&lt;$BB$3),"",IF(#REF!="LER","10,",IF(#REF!="LOR","15,",IF(#REF!="LEB","15,",IF(#REF!="LOB","11,",IF(#REF!="HER","28,",IF(#REF!="HOR","33,",IF(#REF!="HEB","33,",IF(#REF!="HOB","28,",""))))))))),"")</f>
        <v/>
      </c>
      <c r="AP1656" s="76" t="str">
        <f>IF($A1655&lt;&gt;"",IF(OR(CR1655&lt;&gt;0,CS1655&lt;&gt;0,#REF!&lt;$BB$3),"",IF(#REF!="LER","12,",IF(#REF!="LOR","16,",IF(#REF!="LEB","16,",IF(#REF!="LOB","13,",IF(#REF!="HER","30,",IF(#REF!="HOR","34,",IF(#REF!="HEB","34,",IF(#REF!="HOB","29,",""))))))))),"")</f>
        <v/>
      </c>
      <c r="AQ1656" s="76" t="str">
        <f>IF($A1655&lt;&gt;"",IF(OR(CR1655&lt;&gt;0,CS1655&lt;&gt;0,#REF!&lt;$BB$3),"",IF(#REF!="LER","14,",IF(#REF!="LOR","17,",IF(#REF!="LEB","17,",IF(#REF!="LOB","15,",IF(#REF!="HER","32,",IF(#REF!="HOR","35,",IF(#REF!="HEB","35,",IF(#REF!="HOB","31,",""))))))))),"")</f>
        <v/>
      </c>
      <c r="AR1656" s="76" t="str">
        <f>IF($A1655&lt;&gt;"",IF(OR(CR1655&lt;&gt;0,CS1655&lt;&gt;0,#REF!&lt;$BB$3),"",IF(#REF!="LER","16,",IF(#REF!="LOR","18,",IF(#REF!="LEB","18,",IF(#REF!="LOB","17,",IF(#REF!="HER","34,",IF(#REF!="HOR","36,",IF(#REF!="HEB","36,",IF(#REF!="HOB","33,",""))))))))),"")</f>
        <v/>
      </c>
      <c r="AS1656" s="60" t="b">
        <f t="shared" si="2393"/>
        <v>0</v>
      </c>
      <c r="AT1656" s="60" t="b">
        <f t="shared" si="2394"/>
        <v>0</v>
      </c>
      <c r="AU1656" s="60" t="b">
        <f t="shared" si="2395"/>
        <v>0</v>
      </c>
      <c r="AV1656" s="60" t="b">
        <f t="shared" si="2396"/>
        <v>0</v>
      </c>
      <c r="AW1656" s="60" t="b">
        <f t="shared" si="2397"/>
        <v>0</v>
      </c>
      <c r="AX1656" s="60" t="b">
        <f t="shared" si="2398"/>
        <v>0</v>
      </c>
      <c r="AY1656" s="60" t="b">
        <f t="shared" si="2399"/>
        <v>0</v>
      </c>
      <c r="AZ1656" s="60"/>
      <c r="BA1656" s="60"/>
      <c r="BB1656" s="13">
        <f t="shared" si="2424"/>
        <v>0</v>
      </c>
      <c r="BC1656" s="11" t="e">
        <f>IF(#REF!&lt;&gt;"",S1656+BC1655,0)</f>
        <v>#REF!</v>
      </c>
      <c r="BD1656" s="67" t="str">
        <f t="shared" ref="BD1656:BD1719" si="2441">IF($A1655&lt;&gt;"",IF(OR(EE1655&lt;&gt;0,EF1655&lt;&gt;0),"",VLOOKUP(CL1655,$DG$5:$DH$13,2)),"")</f>
        <v/>
      </c>
      <c r="BE1656" s="76" t="str">
        <f>IF($A1655&lt;&gt;"",IF(OR(EE1655&lt;&gt;0,EF1655&lt;&gt;0,#REF!&lt;$BB$3),"",IF(#REF!="LER","01,",IF(#REF!="LOR","01,",IF(#REF!="LEB","02,",IF(#REF!="LOB","01,",IF(#REF!="HER","19,",IF(#REF!="HOR","19,",IF(#REF!="HEB","20,",IF(#REF!="HOB","19,",""))))))))),"")</f>
        <v/>
      </c>
      <c r="BF1656" s="76" t="str">
        <f>IF($A1655&lt;&gt;"",IF(OR(EE1655&lt;&gt;0,EF1655&lt;&gt;0,#REF!&lt;$BB$3),"",IF(#REF!="LER","02,",IF(#REF!="LOR","03,",IF(#REF!="LEB","04,",IF(#REF!="LOB","02,",IF(#REF!="HER","20,",IF(#REF!="HOR","21,",IF(#REF!="HEB","22,",IF(#REF!="HOB","20,",""))))))))),"")</f>
        <v/>
      </c>
      <c r="BG1656" s="76" t="str">
        <f>IF($A1655&lt;&gt;"",IF(OR(EE1655&lt;&gt;0,EF1655&lt;&gt;0,#REF!&lt;$BB$3),"",IF(#REF!="LER","03,",IF(#REF!="LOR","05,",IF(#REF!="LEB","06,",IF(#REF!="LOB","03,",IF(#REF!="HER","21,",IF(#REF!="HOR","23,",IF(#REF!="HEB","24,",IF(#REF!="HOB","21,",""))))))))),"")</f>
        <v/>
      </c>
      <c r="BH1656" s="76" t="str">
        <f>IF($A1655&lt;&gt;"",IF(OR(EE1655&lt;&gt;0,EF1655&lt;&gt;0,#REF!&lt;$BB$3),"",IF(#REF!="LER","04,",IF(#REF!="LOR","07,",IF(#REF!="LEB","08,",IF(#REF!="LOB","04,",IF(#REF!="HER","22,",IF(#REF!="HOR","25,",IF(#REF!="HEB","26,",IF(#REF!="HOB","22,",""))))))))),"")</f>
        <v/>
      </c>
      <c r="BI1656" s="76" t="str">
        <f>IF($A1655&lt;&gt;"",IF(OR(EE1655&lt;&gt;0,EF1655&lt;&gt;0,#REF!&lt;$BB$3),"",IF(#REF!="LER","05,",IF(#REF!="LOR","09,",IF(#REF!="LEB","10,",IF(#REF!="LOB","05,",IF(#REF!="HER","23,",IF(#REF!="HOR","27,",IF(#REF!="HEB","28,",IF(#REF!="HOB","23,",""))))))))),"")</f>
        <v/>
      </c>
      <c r="BJ1656" s="76" t="str">
        <f>IF($A1655&lt;&gt;"",IF(OR(EE1655&lt;&gt;0,EF1655&lt;&gt;0,#REF!&lt;$BB$3),"",IF(#REF!="LER","06,",IF(#REF!="LOR","11,",IF(#REF!="LEB","11,",IF(#REF!="LOB","06,",IF(#REF!="HER","24,",IF(#REF!="HOR","29,",IF(#REF!="HEB","29,",IF(#REF!="HOB","24,",""))))))))),"")</f>
        <v/>
      </c>
      <c r="BK1656" s="60" t="b">
        <f t="shared" si="2400"/>
        <v>0</v>
      </c>
      <c r="BL1656" s="60" t="b">
        <f t="shared" si="2401"/>
        <v>0</v>
      </c>
      <c r="BM1656" s="60" t="b">
        <f t="shared" si="2402"/>
        <v>0</v>
      </c>
      <c r="BN1656" s="60" t="b">
        <f t="shared" si="2403"/>
        <v>0</v>
      </c>
      <c r="BO1656" s="60" t="b">
        <f t="shared" si="2404"/>
        <v>0</v>
      </c>
      <c r="BP1656" s="60" t="b">
        <f t="shared" si="2405"/>
        <v>0</v>
      </c>
      <c r="BQ1656" s="60"/>
      <c r="BR1656" s="60"/>
      <c r="BS1656" s="92">
        <f t="shared" si="2437"/>
        <v>0</v>
      </c>
      <c r="BT1656" s="60"/>
      <c r="BU1656" s="60"/>
      <c r="BV1656" s="67" t="str">
        <f t="shared" ref="BV1656:BV1719" si="2442">IF($A1655&lt;&gt;"",IF(OR(EV1655&lt;&gt;0,EW1655&lt;&gt;0),"",VLOOKUP(DE1655,$DG$5:$DH$13,2)),"")</f>
        <v/>
      </c>
      <c r="BW1656" s="76" t="str">
        <f>IF($A1655&lt;&gt;"",IF(OR(EE1655&lt;&gt;0,EF1655&lt;&gt;0,#REF!&lt;$BB$3),"",IF(#REF!="LER","07,",IF(#REF!="LOR","12,",IF(#REF!="LEB","12,",IF(#REF!="LOB","08,",IF(#REF!="HER","25,",IF(#REF!="HOR","30,",IF(#REF!="HEB","30,",IF(#REF!="HOB","25,",""))))))))),"")</f>
        <v/>
      </c>
      <c r="BX1656" s="76" t="str">
        <f>IF($A1655&lt;&gt;"",IF(OR(EE1655&lt;&gt;0,EF1655&lt;&gt;0,#REF!&lt;$BB$3),"",IF(#REF!="LER","08,",IF(#REF!="LOR","13,",IF(#REF!="LEB","13,",IF(#REF!="LOB","09,",IF(#REF!="HER","26,",IF(#REF!="HOR","31,",IF(#REF!="HEB","31,",IF(#REF!="HOB","26,",""))))))))),"")</f>
        <v/>
      </c>
      <c r="BY1656" s="76" t="str">
        <f>IF($A1655&lt;&gt;"",IF(OR(EE1655&lt;&gt;0,EF1655&lt;&gt;0,#REF!&lt;$BB$3),"",IF(#REF!="LER","09,",IF(#REF!="LOR","14,",IF(#REF!="LEB","14,",IF(#REF!="LOB","10,",IF(#REF!="HER","27,",IF(#REF!="HOR","32,",IF(#REF!="HEB","32,",IF(#REF!="HOB","27,",""))))))))),"")</f>
        <v/>
      </c>
      <c r="BZ1656" s="76" t="str">
        <f>IF($A1655&lt;&gt;"",IF(OR(EE1655&lt;&gt;0,EF1655&lt;&gt;0,#REF!&lt;$BB$3),"",IF(#REF!="LER","10,",IF(#REF!="LOR","15,",IF(#REF!="LEB","15,",IF(#REF!="LOB","11,",IF(#REF!="HER","28,",IF(#REF!="HOR","33,",IF(#REF!="HEB","33,",IF(#REF!="HOB","28,",""))))))))),"")</f>
        <v/>
      </c>
      <c r="CA1656" s="76" t="str">
        <f>IF($A1655&lt;&gt;"",IF(OR(EE1655&lt;&gt;0,EF1655&lt;&gt;0,#REF!&lt;$BB$3),"",IF(#REF!="LER","12,",IF(#REF!="LOR","16,",IF(#REF!="LEB","16,",IF(#REF!="LOB","13,",IF(#REF!="HER","30,",IF(#REF!="HOR","34,",IF(#REF!="HEB","34,",IF(#REF!="HOB","29,",""))))))))),"")</f>
        <v/>
      </c>
      <c r="CB1656" s="76" t="str">
        <f>IF($A1655&lt;&gt;"",IF(OR(EE1655&lt;&gt;0,EF1655&lt;&gt;0,#REF!&lt;$BB$3),"",IF(#REF!="LER","14,",IF(#REF!="LOR","17,",IF(#REF!="LEB","17,",IF(#REF!="LOB","15,",IF(#REF!="HER","32,",IF(#REF!="HOR","35,",IF(#REF!="HEB","35,",IF(#REF!="HOB","31,",""))))))))),"")</f>
        <v/>
      </c>
      <c r="CC1656" s="76" t="str">
        <f>IF($A1655&lt;&gt;"",IF(OR(EE1655&lt;&gt;0,EF1655&lt;&gt;0,#REF!&lt;$BB$3),"",IF(#REF!="LER","16,",IF(#REF!="LOR","18,",IF(#REF!="LEB","18,",IF(#REF!="LOB","17,",IF(#REF!="HER","34,",IF(#REF!="HOR","36,",IF(#REF!="HEB","36,",IF(#REF!="HOB","33,",""))))))))),"")</f>
        <v/>
      </c>
      <c r="CD1656" s="60" t="b">
        <f t="shared" si="2406"/>
        <v>0</v>
      </c>
      <c r="CE1656" s="60" t="b">
        <f t="shared" si="2407"/>
        <v>0</v>
      </c>
      <c r="CF1656" s="60" t="b">
        <f t="shared" si="2408"/>
        <v>0</v>
      </c>
      <c r="CG1656" s="60" t="b">
        <f t="shared" si="2409"/>
        <v>0</v>
      </c>
      <c r="CH1656" s="60" t="b">
        <f t="shared" si="2410"/>
        <v>0</v>
      </c>
      <c r="CI1656" s="60" t="b">
        <f t="shared" si="2411"/>
        <v>0</v>
      </c>
      <c r="CJ1656" s="60" t="b">
        <f t="shared" si="2412"/>
        <v>0</v>
      </c>
      <c r="CK1656" s="60"/>
      <c r="CL1656" s="60"/>
      <c r="CM1656" s="92">
        <f t="shared" si="2438"/>
        <v>0</v>
      </c>
      <c r="CN1656" s="13">
        <f t="shared" si="2427"/>
        <v>0</v>
      </c>
      <c r="CO1656" s="11" t="e">
        <f>IF(#REF!&lt;&gt;"",BC1656+CO1655,0)</f>
        <v>#REF!</v>
      </c>
      <c r="CP1656" s="13">
        <f t="shared" si="2423"/>
        <v>0</v>
      </c>
      <c r="CQ1656" s="11">
        <f t="shared" si="2428"/>
        <v>0</v>
      </c>
      <c r="CR1656" s="57">
        <f t="shared" si="2385"/>
        <v>0</v>
      </c>
      <c r="CS1656" s="57">
        <f t="shared" si="2386"/>
        <v>0</v>
      </c>
      <c r="CT1656" s="57">
        <f t="shared" si="2436"/>
        <v>0</v>
      </c>
      <c r="CU1656" s="24"/>
      <c r="CV1656" s="24"/>
      <c r="CW1656" s="24"/>
      <c r="CX1656" s="24"/>
      <c r="CY1656" s="24"/>
      <c r="CZ1656" s="24"/>
      <c r="DA1656" s="24"/>
      <c r="DB1656" s="24"/>
      <c r="DC1656" s="24"/>
      <c r="DD1656" s="64"/>
      <c r="DJ1656" s="39"/>
    </row>
    <row r="1657" spans="2:114" x14ac:dyDescent="0.2">
      <c r="B1657" s="61" t="str">
        <f>IF(A1657="","",IF(U1658="","DB",U1658&amp;V1658&amp;W1658&amp;X1658&amp;Y1658&amp;Z1658&amp;AL1658&amp;AM1658&amp;AN1658&amp;AO1658&amp;AP1658&amp;AQ1658&amp;AR1658&amp;#REF!))</f>
        <v/>
      </c>
      <c r="C1657" s="7" t="str">
        <f t="shared" si="2416"/>
        <v/>
      </c>
      <c r="D1657" s="60">
        <f t="shared" si="2417"/>
        <v>0</v>
      </c>
      <c r="E1657" s="7" t="e">
        <f>IF(COUNTBLANK(BE1658:BI1658)=5,#REF!&amp;",",IF(COUNTBLANK(U1658:AR1658)=1,T1658&amp;","&amp;T1658&amp;","&amp;T1658&amp;","&amp;T1658&amp;","&amp;T1658&amp;","&amp;T1658&amp;","&amp;T1658&amp;","&amp;T1658&amp;","&amp;T1658&amp;","&amp;T1658&amp;","&amp;T1658&amp;","&amp;T1658&amp;","&amp;T1658&amp;",",T1658&amp;","&amp;T1658&amp;","&amp;T1658&amp;","&amp;T1658&amp;","&amp;T1658&amp;","&amp;T1658&amp;","&amp;T1658&amp;","&amp;T1658&amp;","&amp;T1658&amp;","&amp;T1658&amp;","&amp;T1658&amp;","&amp;T1658&amp;","&amp;T1658&amp;","&amp;T1658&amp;","))</f>
        <v>#REF!</v>
      </c>
      <c r="F1657" s="72" t="str">
        <f t="shared" si="2429"/>
        <v/>
      </c>
      <c r="G1657" s="73">
        <f t="shared" si="2418"/>
        <v>0</v>
      </c>
      <c r="H1657" s="112">
        <f t="shared" si="2419"/>
        <v>0</v>
      </c>
      <c r="I1657" s="112">
        <f t="shared" si="2420"/>
        <v>0</v>
      </c>
      <c r="J1657" s="74" t="e">
        <f>COUNTIF(#REF!,"E")</f>
        <v>#REF!</v>
      </c>
      <c r="K1657" s="74" t="e">
        <f>COUNTIF(#REF!,"O")</f>
        <v>#REF!</v>
      </c>
      <c r="L1657" s="74" t="e">
        <f t="shared" si="2421"/>
        <v>#REF!</v>
      </c>
      <c r="M1657" s="113" t="e">
        <f t="shared" si="2422"/>
        <v>#REF!</v>
      </c>
      <c r="N1657" s="60"/>
      <c r="O1657" s="61"/>
      <c r="P1657" s="61"/>
      <c r="Q1657" s="61"/>
      <c r="R1657" s="61"/>
      <c r="S1657" s="7"/>
      <c r="T1657" s="67" t="str">
        <f t="shared" si="2439"/>
        <v/>
      </c>
      <c r="U1657" s="76" t="str">
        <f>IF($A1656&lt;&gt;"",IF(OR(CR1656&lt;&gt;0,CS1656&lt;&gt;0,#REF!&lt;$BB$3),"",IF(#REF!="LER","01,",IF(#REF!="LOR","01,",IF(#REF!="LEB","02,",IF(#REF!="LOB","01,",IF(#REF!="HER","19,",IF(#REF!="HOR","19,",IF(#REF!="HEB","20,",IF(#REF!="HOB","19,",""))))))))),"")</f>
        <v/>
      </c>
      <c r="V1657" s="76" t="str">
        <f>IF($A1656&lt;&gt;"",IF(OR(CR1656&lt;&gt;0,CS1656&lt;&gt;0,#REF!&lt;$BB$3),"",IF(#REF!="LER","02,",IF(#REF!="LOR","03,",IF(#REF!="LEB","04,",IF(#REF!="LOB","02,",IF(#REF!="HER","20,",IF(#REF!="HOR","21,",IF(#REF!="HEB","22,",IF(#REF!="HOB","20,",""))))))))),"")</f>
        <v/>
      </c>
      <c r="W1657" s="76" t="str">
        <f>IF($A1656&lt;&gt;"",IF(OR(CR1656&lt;&gt;0,CS1656&lt;&gt;0,#REF!&lt;$BB$3),"",IF(#REF!="LER","03,",IF(#REF!="LOR","05,",IF(#REF!="LEB","06,",IF(#REF!="LOB","03,",IF(#REF!="HER","21,",IF(#REF!="HOR","23,",IF(#REF!="HEB","24,",IF(#REF!="HOB","21,",""))))))))),"")</f>
        <v/>
      </c>
      <c r="X1657" s="76" t="str">
        <f>IF($A1656&lt;&gt;"",IF(OR(CR1656&lt;&gt;0,CS1656&lt;&gt;0,#REF!&lt;$BB$3),"",IF(#REF!="LER","04,",IF(#REF!="LOR","07,",IF(#REF!="LEB","08,",IF(#REF!="LOB","04,",IF(#REF!="HER","22,",IF(#REF!="HOR","25,",IF(#REF!="HEB","26,",IF(#REF!="HOB","22,",""))))))))),"")</f>
        <v/>
      </c>
      <c r="Y1657" s="76" t="str">
        <f>IF($A1656&lt;&gt;"",IF(OR(CR1656&lt;&gt;0,CS1656&lt;&gt;0,#REF!&lt;$BB$3),"",IF(#REF!="LER","05,",IF(#REF!="LOR","09,",IF(#REF!="LEB","10,",IF(#REF!="LOB","05,",IF(#REF!="HER","23,",IF(#REF!="HOR","27,",IF(#REF!="HEB","28,",IF(#REF!="HOB","23,",""))))))))),"")</f>
        <v/>
      </c>
      <c r="Z1657" s="76" t="str">
        <f>IF($A1656&lt;&gt;"",IF(OR(CR1656&lt;&gt;0,CS1656&lt;&gt;0,#REF!&lt;$BB$3),"",IF(#REF!="LER","06,",IF(#REF!="LOR","11,",IF(#REF!="LEB","11,",IF(#REF!="LOB","06,",IF(#REF!="HER","24,",IF(#REF!="HOR","29,",IF(#REF!="HEB","29,",IF(#REF!="HOB","24,",""))))))))),"")</f>
        <v/>
      </c>
      <c r="AA1657" s="60" t="b">
        <f t="shared" si="2387"/>
        <v>0</v>
      </c>
      <c r="AB1657" s="60" t="b">
        <f t="shared" si="2388"/>
        <v>0</v>
      </c>
      <c r="AC1657" s="60" t="b">
        <f t="shared" si="2389"/>
        <v>0</v>
      </c>
      <c r="AD1657" s="60" t="b">
        <f t="shared" si="2390"/>
        <v>0</v>
      </c>
      <c r="AE1657" s="60" t="b">
        <f t="shared" si="2391"/>
        <v>0</v>
      </c>
      <c r="AF1657" s="60" t="b">
        <f t="shared" si="2392"/>
        <v>0</v>
      </c>
      <c r="AG1657" s="60"/>
      <c r="AH1657" s="60"/>
      <c r="AI1657" s="60"/>
      <c r="AJ1657" s="60"/>
      <c r="AK1657" s="67" t="str">
        <f t="shared" si="2440"/>
        <v/>
      </c>
      <c r="AL1657" s="76" t="str">
        <f>IF($A1656&lt;&gt;"",IF(OR(CR1656&lt;&gt;0,CS1656&lt;&gt;0,#REF!&lt;$BB$3),"",IF(#REF!="LER","07,",IF(#REF!="LOR","12,",IF(#REF!="LEB","12,",IF(#REF!="LOB","08,",IF(#REF!="HER","25,",IF(#REF!="HOR","30,",IF(#REF!="HEB","30,",IF(#REF!="HOB","25,",""))))))))),"")</f>
        <v/>
      </c>
      <c r="AM1657" s="76" t="str">
        <f>IF($A1656&lt;&gt;"",IF(OR(CR1656&lt;&gt;0,CS1656&lt;&gt;0,#REF!&lt;$BB$3),"",IF(#REF!="LER","08,",IF(#REF!="LOR","13,",IF(#REF!="LEB","13,",IF(#REF!="LOB","09,",IF(#REF!="HER","26,",IF(#REF!="HOR","31,",IF(#REF!="HEB","31,",IF(#REF!="HOB","26,",""))))))))),"")</f>
        <v/>
      </c>
      <c r="AN1657" s="118" t="str">
        <f t="shared" si="2413"/>
        <v/>
      </c>
      <c r="AO1657" s="76" t="str">
        <f>IF($A1656&lt;&gt;"",IF(OR(CR1656&lt;&gt;0,CS1656&lt;&gt;0,#REF!&lt;$BB$3),"",IF(#REF!="LER","10,",IF(#REF!="LOR","15,",IF(#REF!="LEB","15,",IF(#REF!="LOB","11,",IF(#REF!="HER","28,",IF(#REF!="HOR","33,",IF(#REF!="HEB","33,",IF(#REF!="HOB","28,",""))))))))),"")</f>
        <v/>
      </c>
      <c r="AP1657" s="76" t="str">
        <f>IF($A1656&lt;&gt;"",IF(OR(CR1656&lt;&gt;0,CS1656&lt;&gt;0,#REF!&lt;$BB$3),"",IF(#REF!="LER","12,",IF(#REF!="LOR","16,",IF(#REF!="LEB","16,",IF(#REF!="LOB","13,",IF(#REF!="HER","30,",IF(#REF!="HOR","34,",IF(#REF!="HEB","34,",IF(#REF!="HOB","29,",""))))))))),"")</f>
        <v/>
      </c>
      <c r="AQ1657" s="76" t="str">
        <f>IF($A1656&lt;&gt;"",IF(OR(CR1656&lt;&gt;0,CS1656&lt;&gt;0,#REF!&lt;$BB$3),"",IF(#REF!="LER","14,",IF(#REF!="LOR","17,",IF(#REF!="LEB","17,",IF(#REF!="LOB","15,",IF(#REF!="HER","32,",IF(#REF!="HOR","35,",IF(#REF!="HEB","35,",IF(#REF!="HOB","31,",""))))))))),"")</f>
        <v/>
      </c>
      <c r="AR1657" s="76" t="str">
        <f>IF($A1656&lt;&gt;"",IF(OR(CR1656&lt;&gt;0,CS1656&lt;&gt;0,#REF!&lt;$BB$3),"",IF(#REF!="LER","16,",IF(#REF!="LOR","18,",IF(#REF!="LEB","18,",IF(#REF!="LOB","17,",IF(#REF!="HER","34,",IF(#REF!="HOR","36,",IF(#REF!="HEB","36,",IF(#REF!="HOB","33,",""))))))))),"")</f>
        <v/>
      </c>
      <c r="AS1657" s="60" t="b">
        <f t="shared" si="2393"/>
        <v>0</v>
      </c>
      <c r="AT1657" s="60" t="b">
        <f t="shared" si="2394"/>
        <v>0</v>
      </c>
      <c r="AU1657" s="60" t="b">
        <f t="shared" si="2395"/>
        <v>0</v>
      </c>
      <c r="AV1657" s="60" t="b">
        <f t="shared" si="2396"/>
        <v>0</v>
      </c>
      <c r="AW1657" s="60" t="b">
        <f t="shared" si="2397"/>
        <v>0</v>
      </c>
      <c r="AX1657" s="60" t="b">
        <f t="shared" si="2398"/>
        <v>0</v>
      </c>
      <c r="AY1657" s="60" t="b">
        <f t="shared" si="2399"/>
        <v>0</v>
      </c>
      <c r="AZ1657" s="60"/>
      <c r="BA1657" s="60"/>
      <c r="BB1657" s="13">
        <f t="shared" si="2424"/>
        <v>0</v>
      </c>
      <c r="BC1657" s="11" t="e">
        <f>IF(#REF!&lt;&gt;"",S1657+BC1656,0)</f>
        <v>#REF!</v>
      </c>
      <c r="BD1657" s="67" t="str">
        <f t="shared" si="2441"/>
        <v/>
      </c>
      <c r="BE1657" s="76" t="str">
        <f>IF($A1656&lt;&gt;"",IF(OR(EE1656&lt;&gt;0,EF1656&lt;&gt;0,#REF!&lt;$BB$3),"",IF(#REF!="LER","01,",IF(#REF!="LOR","01,",IF(#REF!="LEB","02,",IF(#REF!="LOB","01,",IF(#REF!="HER","19,",IF(#REF!="HOR","19,",IF(#REF!="HEB","20,",IF(#REF!="HOB","19,",""))))))))),"")</f>
        <v/>
      </c>
      <c r="BF1657" s="76" t="str">
        <f>IF($A1656&lt;&gt;"",IF(OR(EE1656&lt;&gt;0,EF1656&lt;&gt;0,#REF!&lt;$BB$3),"",IF(#REF!="LER","02,",IF(#REF!="LOR","03,",IF(#REF!="LEB","04,",IF(#REF!="LOB","02,",IF(#REF!="HER","20,",IF(#REF!="HOR","21,",IF(#REF!="HEB","22,",IF(#REF!="HOB","20,",""))))))))),"")</f>
        <v/>
      </c>
      <c r="BG1657" s="76" t="str">
        <f>IF($A1656&lt;&gt;"",IF(OR(EE1656&lt;&gt;0,EF1656&lt;&gt;0,#REF!&lt;$BB$3),"",IF(#REF!="LER","03,",IF(#REF!="LOR","05,",IF(#REF!="LEB","06,",IF(#REF!="LOB","03,",IF(#REF!="HER","21,",IF(#REF!="HOR","23,",IF(#REF!="HEB","24,",IF(#REF!="HOB","21,",""))))))))),"")</f>
        <v/>
      </c>
      <c r="BH1657" s="76" t="str">
        <f>IF($A1656&lt;&gt;"",IF(OR(EE1656&lt;&gt;0,EF1656&lt;&gt;0,#REF!&lt;$BB$3),"",IF(#REF!="LER","04,",IF(#REF!="LOR","07,",IF(#REF!="LEB","08,",IF(#REF!="LOB","04,",IF(#REF!="HER","22,",IF(#REF!="HOR","25,",IF(#REF!="HEB","26,",IF(#REF!="HOB","22,",""))))))))),"")</f>
        <v/>
      </c>
      <c r="BI1657" s="76" t="str">
        <f>IF($A1656&lt;&gt;"",IF(OR(EE1656&lt;&gt;0,EF1656&lt;&gt;0,#REF!&lt;$BB$3),"",IF(#REF!="LER","05,",IF(#REF!="LOR","09,",IF(#REF!="LEB","10,",IF(#REF!="LOB","05,",IF(#REF!="HER","23,",IF(#REF!="HOR","27,",IF(#REF!="HEB","28,",IF(#REF!="HOB","23,",""))))))))),"")</f>
        <v/>
      </c>
      <c r="BJ1657" s="76" t="str">
        <f>IF($A1656&lt;&gt;"",IF(OR(EE1656&lt;&gt;0,EF1656&lt;&gt;0,#REF!&lt;$BB$3),"",IF(#REF!="LER","06,",IF(#REF!="LOR","11,",IF(#REF!="LEB","11,",IF(#REF!="LOB","06,",IF(#REF!="HER","24,",IF(#REF!="HOR","29,",IF(#REF!="HEB","29,",IF(#REF!="HOB","24,",""))))))))),"")</f>
        <v/>
      </c>
      <c r="BK1657" s="60" t="b">
        <f t="shared" si="2400"/>
        <v>0</v>
      </c>
      <c r="BL1657" s="60" t="b">
        <f t="shared" si="2401"/>
        <v>0</v>
      </c>
      <c r="BM1657" s="60" t="b">
        <f t="shared" si="2402"/>
        <v>0</v>
      </c>
      <c r="BN1657" s="60" t="b">
        <f t="shared" si="2403"/>
        <v>0</v>
      </c>
      <c r="BO1657" s="60" t="b">
        <f t="shared" si="2404"/>
        <v>0</v>
      </c>
      <c r="BP1657" s="60" t="b">
        <f t="shared" si="2405"/>
        <v>0</v>
      </c>
      <c r="BQ1657" s="60"/>
      <c r="BR1657" s="60"/>
      <c r="BS1657" s="92">
        <f t="shared" si="2437"/>
        <v>0</v>
      </c>
      <c r="BT1657" s="60"/>
      <c r="BU1657" s="60"/>
      <c r="BV1657" s="67" t="str">
        <f t="shared" si="2442"/>
        <v/>
      </c>
      <c r="BW1657" s="76" t="str">
        <f>IF($A1656&lt;&gt;"",IF(OR(EE1656&lt;&gt;0,EF1656&lt;&gt;0,#REF!&lt;$BB$3),"",IF(#REF!="LER","07,",IF(#REF!="LOR","12,",IF(#REF!="LEB","12,",IF(#REF!="LOB","08,",IF(#REF!="HER","25,",IF(#REF!="HOR","30,",IF(#REF!="HEB","30,",IF(#REF!="HOB","25,",""))))))))),"")</f>
        <v/>
      </c>
      <c r="BX1657" s="76" t="str">
        <f>IF($A1656&lt;&gt;"",IF(OR(EE1656&lt;&gt;0,EF1656&lt;&gt;0,#REF!&lt;$BB$3),"",IF(#REF!="LER","08,",IF(#REF!="LOR","13,",IF(#REF!="LEB","13,",IF(#REF!="LOB","09,",IF(#REF!="HER","26,",IF(#REF!="HOR","31,",IF(#REF!="HEB","31,",IF(#REF!="HOB","26,",""))))))))),"")</f>
        <v/>
      </c>
      <c r="BY1657" s="76" t="str">
        <f>IF($A1656&lt;&gt;"",IF(OR(EE1656&lt;&gt;0,EF1656&lt;&gt;0,#REF!&lt;$BB$3),"",IF(#REF!="LER","09,",IF(#REF!="LOR","14,",IF(#REF!="LEB","14,",IF(#REF!="LOB","10,",IF(#REF!="HER","27,",IF(#REF!="HOR","32,",IF(#REF!="HEB","32,",IF(#REF!="HOB","27,",""))))))))),"")</f>
        <v/>
      </c>
      <c r="BZ1657" s="76" t="str">
        <f>IF($A1656&lt;&gt;"",IF(OR(EE1656&lt;&gt;0,EF1656&lt;&gt;0,#REF!&lt;$BB$3),"",IF(#REF!="LER","10,",IF(#REF!="LOR","15,",IF(#REF!="LEB","15,",IF(#REF!="LOB","11,",IF(#REF!="HER","28,",IF(#REF!="HOR","33,",IF(#REF!="HEB","33,",IF(#REF!="HOB","28,",""))))))))),"")</f>
        <v/>
      </c>
      <c r="CA1657" s="76" t="str">
        <f>IF($A1656&lt;&gt;"",IF(OR(EE1656&lt;&gt;0,EF1656&lt;&gt;0,#REF!&lt;$BB$3),"",IF(#REF!="LER","12,",IF(#REF!="LOR","16,",IF(#REF!="LEB","16,",IF(#REF!="LOB","13,",IF(#REF!="HER","30,",IF(#REF!="HOR","34,",IF(#REF!="HEB","34,",IF(#REF!="HOB","29,",""))))))))),"")</f>
        <v/>
      </c>
      <c r="CB1657" s="76" t="str">
        <f>IF($A1656&lt;&gt;"",IF(OR(EE1656&lt;&gt;0,EF1656&lt;&gt;0,#REF!&lt;$BB$3),"",IF(#REF!="LER","14,",IF(#REF!="LOR","17,",IF(#REF!="LEB","17,",IF(#REF!="LOB","15,",IF(#REF!="HER","32,",IF(#REF!="HOR","35,",IF(#REF!="HEB","35,",IF(#REF!="HOB","31,",""))))))))),"")</f>
        <v/>
      </c>
      <c r="CC1657" s="76" t="str">
        <f>IF($A1656&lt;&gt;"",IF(OR(EE1656&lt;&gt;0,EF1656&lt;&gt;0,#REF!&lt;$BB$3),"",IF(#REF!="LER","16,",IF(#REF!="LOR","18,",IF(#REF!="LEB","18,",IF(#REF!="LOB","17,",IF(#REF!="HER","34,",IF(#REF!="HOR","36,",IF(#REF!="HEB","36,",IF(#REF!="HOB","33,",""))))))))),"")</f>
        <v/>
      </c>
      <c r="CD1657" s="60" t="b">
        <f t="shared" si="2406"/>
        <v>0</v>
      </c>
      <c r="CE1657" s="60" t="b">
        <f t="shared" si="2407"/>
        <v>0</v>
      </c>
      <c r="CF1657" s="60" t="b">
        <f t="shared" si="2408"/>
        <v>0</v>
      </c>
      <c r="CG1657" s="60" t="b">
        <f t="shared" si="2409"/>
        <v>0</v>
      </c>
      <c r="CH1657" s="60" t="b">
        <f t="shared" si="2410"/>
        <v>0</v>
      </c>
      <c r="CI1657" s="60" t="b">
        <f t="shared" si="2411"/>
        <v>0</v>
      </c>
      <c r="CJ1657" s="60" t="b">
        <f t="shared" si="2412"/>
        <v>0</v>
      </c>
      <c r="CK1657" s="60"/>
      <c r="CL1657" s="60"/>
      <c r="CM1657" s="92">
        <f t="shared" si="2438"/>
        <v>0</v>
      </c>
      <c r="CN1657" s="13">
        <f t="shared" si="2427"/>
        <v>0</v>
      </c>
      <c r="CO1657" s="11" t="e">
        <f>IF(#REF!&lt;&gt;"",BC1657+CO1656,0)</f>
        <v>#REF!</v>
      </c>
      <c r="CP1657" s="13">
        <f t="shared" si="2423"/>
        <v>0</v>
      </c>
      <c r="CQ1657" s="11">
        <f t="shared" si="2428"/>
        <v>0</v>
      </c>
      <c r="CR1657" s="57">
        <f t="shared" si="2385"/>
        <v>0</v>
      </c>
      <c r="CS1657" s="57">
        <f t="shared" si="2386"/>
        <v>0</v>
      </c>
      <c r="CT1657" s="57">
        <f t="shared" si="2436"/>
        <v>0</v>
      </c>
      <c r="CU1657" s="24"/>
      <c r="CV1657" s="24"/>
      <c r="CW1657" s="24"/>
      <c r="CX1657" s="24"/>
      <c r="CY1657" s="24"/>
      <c r="CZ1657" s="24"/>
      <c r="DA1657" s="24"/>
      <c r="DB1657" s="24"/>
      <c r="DC1657" s="24"/>
      <c r="DD1657" s="64"/>
      <c r="DJ1657" s="39"/>
    </row>
    <row r="1658" spans="2:114" x14ac:dyDescent="0.2">
      <c r="B1658" s="61" t="str">
        <f>IF(A1658="","",IF(U1659="","DB",U1659&amp;V1659&amp;W1659&amp;X1659&amp;Y1659&amp;Z1659&amp;AL1659&amp;AM1659&amp;AN1659&amp;AO1659&amp;AP1659&amp;AQ1659&amp;AR1659&amp;#REF!))</f>
        <v/>
      </c>
      <c r="C1658" s="7" t="str">
        <f t="shared" si="2416"/>
        <v/>
      </c>
      <c r="D1658" s="60">
        <f t="shared" si="2417"/>
        <v>0</v>
      </c>
      <c r="E1658" s="7" t="e">
        <f>IF(COUNTBLANK(BE1659:BI1659)=5,#REF!&amp;",",IF(COUNTBLANK(U1659:AR1659)=1,T1659&amp;","&amp;T1659&amp;","&amp;T1659&amp;","&amp;T1659&amp;","&amp;T1659&amp;","&amp;T1659&amp;","&amp;T1659&amp;","&amp;T1659&amp;","&amp;T1659&amp;","&amp;T1659&amp;","&amp;T1659&amp;","&amp;T1659&amp;","&amp;T1659&amp;",",T1659&amp;","&amp;T1659&amp;","&amp;T1659&amp;","&amp;T1659&amp;","&amp;T1659&amp;","&amp;T1659&amp;","&amp;T1659&amp;","&amp;T1659&amp;","&amp;T1659&amp;","&amp;T1659&amp;","&amp;T1659&amp;","&amp;T1659&amp;","&amp;T1659&amp;","&amp;T1659&amp;","))</f>
        <v>#REF!</v>
      </c>
      <c r="F1658" s="72" t="str">
        <f t="shared" si="2429"/>
        <v/>
      </c>
      <c r="G1658" s="73">
        <f t="shared" si="2418"/>
        <v>0</v>
      </c>
      <c r="H1658" s="112">
        <f t="shared" si="2419"/>
        <v>0</v>
      </c>
      <c r="I1658" s="112">
        <f t="shared" si="2420"/>
        <v>0</v>
      </c>
      <c r="J1658" s="74" t="e">
        <f>COUNTIF(#REF!,"E")</f>
        <v>#REF!</v>
      </c>
      <c r="K1658" s="74" t="e">
        <f>COUNTIF(#REF!,"O")</f>
        <v>#REF!</v>
      </c>
      <c r="L1658" s="74" t="e">
        <f t="shared" si="2421"/>
        <v>#REF!</v>
      </c>
      <c r="M1658" s="113" t="e">
        <f t="shared" si="2422"/>
        <v>#REF!</v>
      </c>
      <c r="N1658" s="60"/>
      <c r="O1658" s="61"/>
      <c r="P1658" s="61"/>
      <c r="Q1658" s="61"/>
      <c r="R1658" s="61"/>
      <c r="S1658" s="7"/>
      <c r="T1658" s="67" t="str">
        <f t="shared" si="2439"/>
        <v/>
      </c>
      <c r="U1658" s="76" t="str">
        <f>IF($A1657&lt;&gt;"",IF(OR(CR1657&lt;&gt;0,CS1657&lt;&gt;0,#REF!&lt;$BB$3),"",IF(#REF!="LER","01,",IF(#REF!="LOR","01,",IF(#REF!="LEB","02,",IF(#REF!="LOB","01,",IF(#REF!="HER","19,",IF(#REF!="HOR","19,",IF(#REF!="HEB","20,",IF(#REF!="HOB","19,",""))))))))),"")</f>
        <v/>
      </c>
      <c r="V1658" s="76" t="str">
        <f>IF($A1657&lt;&gt;"",IF(OR(CR1657&lt;&gt;0,CS1657&lt;&gt;0,#REF!&lt;$BB$3),"",IF(#REF!="LER","02,",IF(#REF!="LOR","03,",IF(#REF!="LEB","04,",IF(#REF!="LOB","02,",IF(#REF!="HER","20,",IF(#REF!="HOR","21,",IF(#REF!="HEB","22,",IF(#REF!="HOB","20,",""))))))))),"")</f>
        <v/>
      </c>
      <c r="W1658" s="76" t="str">
        <f>IF($A1657&lt;&gt;"",IF(OR(CR1657&lt;&gt;0,CS1657&lt;&gt;0,#REF!&lt;$BB$3),"",IF(#REF!="LER","03,",IF(#REF!="LOR","05,",IF(#REF!="LEB","06,",IF(#REF!="LOB","03,",IF(#REF!="HER","21,",IF(#REF!="HOR","23,",IF(#REF!="HEB","24,",IF(#REF!="HOB","21,",""))))))))),"")</f>
        <v/>
      </c>
      <c r="X1658" s="76" t="str">
        <f>IF($A1657&lt;&gt;"",IF(OR(CR1657&lt;&gt;0,CS1657&lt;&gt;0,#REF!&lt;$BB$3),"",IF(#REF!="LER","04,",IF(#REF!="LOR","07,",IF(#REF!="LEB","08,",IF(#REF!="LOB","04,",IF(#REF!="HER","22,",IF(#REF!="HOR","25,",IF(#REF!="HEB","26,",IF(#REF!="HOB","22,",""))))))))),"")</f>
        <v/>
      </c>
      <c r="Y1658" s="76" t="str">
        <f>IF($A1657&lt;&gt;"",IF(OR(CR1657&lt;&gt;0,CS1657&lt;&gt;0,#REF!&lt;$BB$3),"",IF(#REF!="LER","05,",IF(#REF!="LOR","09,",IF(#REF!="LEB","10,",IF(#REF!="LOB","05,",IF(#REF!="HER","23,",IF(#REF!="HOR","27,",IF(#REF!="HEB","28,",IF(#REF!="HOB","23,",""))))))))),"")</f>
        <v/>
      </c>
      <c r="Z1658" s="76" t="str">
        <f>IF($A1657&lt;&gt;"",IF(OR(CR1657&lt;&gt;0,CS1657&lt;&gt;0,#REF!&lt;$BB$3),"",IF(#REF!="LER","06,",IF(#REF!="LOR","11,",IF(#REF!="LEB","11,",IF(#REF!="LOB","06,",IF(#REF!="HER","24,",IF(#REF!="HOR","29,",IF(#REF!="HEB","29,",IF(#REF!="HOB","24,",""))))))))),"")</f>
        <v/>
      </c>
      <c r="AA1658" s="60" t="b">
        <f t="shared" si="2387"/>
        <v>0</v>
      </c>
      <c r="AB1658" s="60" t="b">
        <f t="shared" si="2388"/>
        <v>0</v>
      </c>
      <c r="AC1658" s="60" t="b">
        <f t="shared" si="2389"/>
        <v>0</v>
      </c>
      <c r="AD1658" s="60" t="b">
        <f t="shared" si="2390"/>
        <v>0</v>
      </c>
      <c r="AE1658" s="60" t="b">
        <f t="shared" si="2391"/>
        <v>0</v>
      </c>
      <c r="AF1658" s="60" t="b">
        <f t="shared" si="2392"/>
        <v>0</v>
      </c>
      <c r="AG1658" s="60"/>
      <c r="AH1658" s="60"/>
      <c r="AI1658" s="60"/>
      <c r="AJ1658" s="60"/>
      <c r="AK1658" s="67" t="str">
        <f t="shared" si="2440"/>
        <v/>
      </c>
      <c r="AL1658" s="76" t="str">
        <f>IF($A1657&lt;&gt;"",IF(OR(CR1657&lt;&gt;0,CS1657&lt;&gt;0,#REF!&lt;$BB$3),"",IF(#REF!="LER","07,",IF(#REF!="LOR","12,",IF(#REF!="LEB","12,",IF(#REF!="LOB","08,",IF(#REF!="HER","25,",IF(#REF!="HOR","30,",IF(#REF!="HEB","30,",IF(#REF!="HOB","25,",""))))))))),"")</f>
        <v/>
      </c>
      <c r="AM1658" s="76" t="str">
        <f>IF($A1657&lt;&gt;"",IF(OR(CR1657&lt;&gt;0,CS1657&lt;&gt;0,#REF!&lt;$BB$3),"",IF(#REF!="LER","08,",IF(#REF!="LOR","13,",IF(#REF!="LEB","13,",IF(#REF!="LOB","09,",IF(#REF!="HER","26,",IF(#REF!="HOR","31,",IF(#REF!="HEB","31,",IF(#REF!="HOB","26,",""))))))))),"")</f>
        <v/>
      </c>
      <c r="AN1658" s="118" t="str">
        <f t="shared" si="2413"/>
        <v/>
      </c>
      <c r="AO1658" s="76" t="str">
        <f>IF($A1657&lt;&gt;"",IF(OR(CR1657&lt;&gt;0,CS1657&lt;&gt;0,#REF!&lt;$BB$3),"",IF(#REF!="LER","10,",IF(#REF!="LOR","15,",IF(#REF!="LEB","15,",IF(#REF!="LOB","11,",IF(#REF!="HER","28,",IF(#REF!="HOR","33,",IF(#REF!="HEB","33,",IF(#REF!="HOB","28,",""))))))))),"")</f>
        <v/>
      </c>
      <c r="AP1658" s="76" t="str">
        <f>IF($A1657&lt;&gt;"",IF(OR(CR1657&lt;&gt;0,CS1657&lt;&gt;0,#REF!&lt;$BB$3),"",IF(#REF!="LER","12,",IF(#REF!="LOR","16,",IF(#REF!="LEB","16,",IF(#REF!="LOB","13,",IF(#REF!="HER","30,",IF(#REF!="HOR","34,",IF(#REF!="HEB","34,",IF(#REF!="HOB","29,",""))))))))),"")</f>
        <v/>
      </c>
      <c r="AQ1658" s="76" t="str">
        <f>IF($A1657&lt;&gt;"",IF(OR(CR1657&lt;&gt;0,CS1657&lt;&gt;0,#REF!&lt;$BB$3),"",IF(#REF!="LER","14,",IF(#REF!="LOR","17,",IF(#REF!="LEB","17,",IF(#REF!="LOB","15,",IF(#REF!="HER","32,",IF(#REF!="HOR","35,",IF(#REF!="HEB","35,",IF(#REF!="HOB","31,",""))))))))),"")</f>
        <v/>
      </c>
      <c r="AR1658" s="76" t="str">
        <f>IF($A1657&lt;&gt;"",IF(OR(CR1657&lt;&gt;0,CS1657&lt;&gt;0,#REF!&lt;$BB$3),"",IF(#REF!="LER","16,",IF(#REF!="LOR","18,",IF(#REF!="LEB","18,",IF(#REF!="LOB","17,",IF(#REF!="HER","34,",IF(#REF!="HOR","36,",IF(#REF!="HEB","36,",IF(#REF!="HOB","33,",""))))))))),"")</f>
        <v/>
      </c>
      <c r="AS1658" s="60" t="b">
        <f t="shared" si="2393"/>
        <v>0</v>
      </c>
      <c r="AT1658" s="60" t="b">
        <f t="shared" si="2394"/>
        <v>0</v>
      </c>
      <c r="AU1658" s="60" t="b">
        <f t="shared" si="2395"/>
        <v>0</v>
      </c>
      <c r="AV1658" s="60" t="b">
        <f t="shared" si="2396"/>
        <v>0</v>
      </c>
      <c r="AW1658" s="60" t="b">
        <f t="shared" si="2397"/>
        <v>0</v>
      </c>
      <c r="AX1658" s="60" t="b">
        <f t="shared" si="2398"/>
        <v>0</v>
      </c>
      <c r="AY1658" s="60" t="b">
        <f t="shared" si="2399"/>
        <v>0</v>
      </c>
      <c r="AZ1658" s="60"/>
      <c r="BA1658" s="60"/>
      <c r="BB1658" s="13">
        <f t="shared" si="2424"/>
        <v>0</v>
      </c>
      <c r="BC1658" s="11" t="e">
        <f>IF(#REF!&lt;&gt;"",S1658+BC1657,0)</f>
        <v>#REF!</v>
      </c>
      <c r="BD1658" s="67" t="str">
        <f t="shared" si="2441"/>
        <v/>
      </c>
      <c r="BE1658" s="76" t="str">
        <f>IF($A1657&lt;&gt;"",IF(OR(EE1657&lt;&gt;0,EF1657&lt;&gt;0,#REF!&lt;$BB$3),"",IF(#REF!="LER","01,",IF(#REF!="LOR","01,",IF(#REF!="LEB","02,",IF(#REF!="LOB","01,",IF(#REF!="HER","19,",IF(#REF!="HOR","19,",IF(#REF!="HEB","20,",IF(#REF!="HOB","19,",""))))))))),"")</f>
        <v/>
      </c>
      <c r="BF1658" s="76" t="str">
        <f>IF($A1657&lt;&gt;"",IF(OR(EE1657&lt;&gt;0,EF1657&lt;&gt;0,#REF!&lt;$BB$3),"",IF(#REF!="LER","02,",IF(#REF!="LOR","03,",IF(#REF!="LEB","04,",IF(#REF!="LOB","02,",IF(#REF!="HER","20,",IF(#REF!="HOR","21,",IF(#REF!="HEB","22,",IF(#REF!="HOB","20,",""))))))))),"")</f>
        <v/>
      </c>
      <c r="BG1658" s="76" t="str">
        <f>IF($A1657&lt;&gt;"",IF(OR(EE1657&lt;&gt;0,EF1657&lt;&gt;0,#REF!&lt;$BB$3),"",IF(#REF!="LER","03,",IF(#REF!="LOR","05,",IF(#REF!="LEB","06,",IF(#REF!="LOB","03,",IF(#REF!="HER","21,",IF(#REF!="HOR","23,",IF(#REF!="HEB","24,",IF(#REF!="HOB","21,",""))))))))),"")</f>
        <v/>
      </c>
      <c r="BH1658" s="76" t="str">
        <f>IF($A1657&lt;&gt;"",IF(OR(EE1657&lt;&gt;0,EF1657&lt;&gt;0,#REF!&lt;$BB$3),"",IF(#REF!="LER","04,",IF(#REF!="LOR","07,",IF(#REF!="LEB","08,",IF(#REF!="LOB","04,",IF(#REF!="HER","22,",IF(#REF!="HOR","25,",IF(#REF!="HEB","26,",IF(#REF!="HOB","22,",""))))))))),"")</f>
        <v/>
      </c>
      <c r="BI1658" s="76" t="str">
        <f>IF($A1657&lt;&gt;"",IF(OR(EE1657&lt;&gt;0,EF1657&lt;&gt;0,#REF!&lt;$BB$3),"",IF(#REF!="LER","05,",IF(#REF!="LOR","09,",IF(#REF!="LEB","10,",IF(#REF!="LOB","05,",IF(#REF!="HER","23,",IF(#REF!="HOR","27,",IF(#REF!="HEB","28,",IF(#REF!="HOB","23,",""))))))))),"")</f>
        <v/>
      </c>
      <c r="BJ1658" s="76" t="str">
        <f>IF($A1657&lt;&gt;"",IF(OR(EE1657&lt;&gt;0,EF1657&lt;&gt;0,#REF!&lt;$BB$3),"",IF(#REF!="LER","06,",IF(#REF!="LOR","11,",IF(#REF!="LEB","11,",IF(#REF!="LOB","06,",IF(#REF!="HER","24,",IF(#REF!="HOR","29,",IF(#REF!="HEB","29,",IF(#REF!="HOB","24,",""))))))))),"")</f>
        <v/>
      </c>
      <c r="BK1658" s="60" t="b">
        <f t="shared" si="2400"/>
        <v>0</v>
      </c>
      <c r="BL1658" s="60" t="b">
        <f t="shared" si="2401"/>
        <v>0</v>
      </c>
      <c r="BM1658" s="60" t="b">
        <f t="shared" si="2402"/>
        <v>0</v>
      </c>
      <c r="BN1658" s="60" t="b">
        <f t="shared" si="2403"/>
        <v>0</v>
      </c>
      <c r="BO1658" s="60" t="b">
        <f t="shared" si="2404"/>
        <v>0</v>
      </c>
      <c r="BP1658" s="60" t="b">
        <f t="shared" si="2405"/>
        <v>0</v>
      </c>
      <c r="BQ1658" s="60"/>
      <c r="BR1658" s="60"/>
      <c r="BS1658" s="92">
        <f t="shared" si="2437"/>
        <v>0</v>
      </c>
      <c r="BT1658" s="60"/>
      <c r="BU1658" s="60"/>
      <c r="BV1658" s="67" t="str">
        <f t="shared" si="2442"/>
        <v/>
      </c>
      <c r="BW1658" s="76" t="str">
        <f>IF($A1657&lt;&gt;"",IF(OR(EE1657&lt;&gt;0,EF1657&lt;&gt;0,#REF!&lt;$BB$3),"",IF(#REF!="LER","07,",IF(#REF!="LOR","12,",IF(#REF!="LEB","12,",IF(#REF!="LOB","08,",IF(#REF!="HER","25,",IF(#REF!="HOR","30,",IF(#REF!="HEB","30,",IF(#REF!="HOB","25,",""))))))))),"")</f>
        <v/>
      </c>
      <c r="BX1658" s="76" t="str">
        <f>IF($A1657&lt;&gt;"",IF(OR(EE1657&lt;&gt;0,EF1657&lt;&gt;0,#REF!&lt;$BB$3),"",IF(#REF!="LER","08,",IF(#REF!="LOR","13,",IF(#REF!="LEB","13,",IF(#REF!="LOB","09,",IF(#REF!="HER","26,",IF(#REF!="HOR","31,",IF(#REF!="HEB","31,",IF(#REF!="HOB","26,",""))))))))),"")</f>
        <v/>
      </c>
      <c r="BY1658" s="76" t="str">
        <f>IF($A1657&lt;&gt;"",IF(OR(EE1657&lt;&gt;0,EF1657&lt;&gt;0,#REF!&lt;$BB$3),"",IF(#REF!="LER","09,",IF(#REF!="LOR","14,",IF(#REF!="LEB","14,",IF(#REF!="LOB","10,",IF(#REF!="HER","27,",IF(#REF!="HOR","32,",IF(#REF!="HEB","32,",IF(#REF!="HOB","27,",""))))))))),"")</f>
        <v/>
      </c>
      <c r="BZ1658" s="76" t="str">
        <f>IF($A1657&lt;&gt;"",IF(OR(EE1657&lt;&gt;0,EF1657&lt;&gt;0,#REF!&lt;$BB$3),"",IF(#REF!="LER","10,",IF(#REF!="LOR","15,",IF(#REF!="LEB","15,",IF(#REF!="LOB","11,",IF(#REF!="HER","28,",IF(#REF!="HOR","33,",IF(#REF!="HEB","33,",IF(#REF!="HOB","28,",""))))))))),"")</f>
        <v/>
      </c>
      <c r="CA1658" s="76" t="str">
        <f>IF($A1657&lt;&gt;"",IF(OR(EE1657&lt;&gt;0,EF1657&lt;&gt;0,#REF!&lt;$BB$3),"",IF(#REF!="LER","12,",IF(#REF!="LOR","16,",IF(#REF!="LEB","16,",IF(#REF!="LOB","13,",IF(#REF!="HER","30,",IF(#REF!="HOR","34,",IF(#REF!="HEB","34,",IF(#REF!="HOB","29,",""))))))))),"")</f>
        <v/>
      </c>
      <c r="CB1658" s="76" t="str">
        <f>IF($A1657&lt;&gt;"",IF(OR(EE1657&lt;&gt;0,EF1657&lt;&gt;0,#REF!&lt;$BB$3),"",IF(#REF!="LER","14,",IF(#REF!="LOR","17,",IF(#REF!="LEB","17,",IF(#REF!="LOB","15,",IF(#REF!="HER","32,",IF(#REF!="HOR","35,",IF(#REF!="HEB","35,",IF(#REF!="HOB","31,",""))))))))),"")</f>
        <v/>
      </c>
      <c r="CC1658" s="76" t="str">
        <f>IF($A1657&lt;&gt;"",IF(OR(EE1657&lt;&gt;0,EF1657&lt;&gt;0,#REF!&lt;$BB$3),"",IF(#REF!="LER","16,",IF(#REF!="LOR","18,",IF(#REF!="LEB","18,",IF(#REF!="LOB","17,",IF(#REF!="HER","34,",IF(#REF!="HOR","36,",IF(#REF!="HEB","36,",IF(#REF!="HOB","33,",""))))))))),"")</f>
        <v/>
      </c>
      <c r="CD1658" s="60" t="b">
        <f t="shared" si="2406"/>
        <v>0</v>
      </c>
      <c r="CE1658" s="60" t="b">
        <f t="shared" si="2407"/>
        <v>0</v>
      </c>
      <c r="CF1658" s="60" t="b">
        <f t="shared" si="2408"/>
        <v>0</v>
      </c>
      <c r="CG1658" s="60" t="b">
        <f t="shared" si="2409"/>
        <v>0</v>
      </c>
      <c r="CH1658" s="60" t="b">
        <f t="shared" si="2410"/>
        <v>0</v>
      </c>
      <c r="CI1658" s="60" t="b">
        <f t="shared" si="2411"/>
        <v>0</v>
      </c>
      <c r="CJ1658" s="60" t="b">
        <f t="shared" si="2412"/>
        <v>0</v>
      </c>
      <c r="CK1658" s="60"/>
      <c r="CL1658" s="60"/>
      <c r="CM1658" s="92">
        <f t="shared" si="2438"/>
        <v>0</v>
      </c>
      <c r="CN1658" s="13">
        <f t="shared" si="2427"/>
        <v>0</v>
      </c>
      <c r="CO1658" s="11" t="e">
        <f>IF(#REF!&lt;&gt;"",BC1658+CO1657,0)</f>
        <v>#REF!</v>
      </c>
      <c r="CP1658" s="13">
        <f t="shared" si="2423"/>
        <v>0</v>
      </c>
      <c r="CQ1658" s="11">
        <f t="shared" si="2428"/>
        <v>0</v>
      </c>
      <c r="CR1658" s="57">
        <f t="shared" si="2385"/>
        <v>0</v>
      </c>
      <c r="CS1658" s="57">
        <f t="shared" si="2386"/>
        <v>0</v>
      </c>
      <c r="CT1658" s="57">
        <f t="shared" si="2436"/>
        <v>0</v>
      </c>
      <c r="CU1658" s="24"/>
      <c r="CV1658" s="24"/>
      <c r="CW1658" s="24"/>
      <c r="CX1658" s="24"/>
      <c r="CY1658" s="24"/>
      <c r="CZ1658" s="24"/>
      <c r="DA1658" s="24"/>
      <c r="DB1658" s="24"/>
      <c r="DC1658" s="24"/>
      <c r="DD1658" s="64"/>
      <c r="DJ1658" s="39"/>
    </row>
    <row r="1659" spans="2:114" x14ac:dyDescent="0.2">
      <c r="B1659" s="61" t="str">
        <f>IF(A1659="","",IF(U1660="","DB",U1660&amp;V1660&amp;W1660&amp;X1660&amp;Y1660&amp;Z1660&amp;AL1660&amp;AM1660&amp;AN1660&amp;AO1660&amp;AP1660&amp;AQ1660&amp;AR1660&amp;#REF!))</f>
        <v/>
      </c>
      <c r="C1659" s="7" t="str">
        <f t="shared" si="2416"/>
        <v/>
      </c>
      <c r="D1659" s="60">
        <f t="shared" si="2417"/>
        <v>0</v>
      </c>
      <c r="E1659" s="7" t="e">
        <f>IF(COUNTBLANK(BE1660:BI1660)=5,#REF!&amp;",",IF(COUNTBLANK(U1660:AR1660)=1,T1660&amp;","&amp;T1660&amp;","&amp;T1660&amp;","&amp;T1660&amp;","&amp;T1660&amp;","&amp;T1660&amp;","&amp;T1660&amp;","&amp;T1660&amp;","&amp;T1660&amp;","&amp;T1660&amp;","&amp;T1660&amp;","&amp;T1660&amp;","&amp;T1660&amp;",",T1660&amp;","&amp;T1660&amp;","&amp;T1660&amp;","&amp;T1660&amp;","&amp;T1660&amp;","&amp;T1660&amp;","&amp;T1660&amp;","&amp;T1660&amp;","&amp;T1660&amp;","&amp;T1660&amp;","&amp;T1660&amp;","&amp;T1660&amp;","&amp;T1660&amp;","&amp;T1660&amp;","))</f>
        <v>#REF!</v>
      </c>
      <c r="F1659" s="72" t="str">
        <f t="shared" si="2429"/>
        <v/>
      </c>
      <c r="G1659" s="73">
        <f t="shared" si="2418"/>
        <v>0</v>
      </c>
      <c r="H1659" s="112">
        <f t="shared" si="2419"/>
        <v>0</v>
      </c>
      <c r="I1659" s="112">
        <f t="shared" si="2420"/>
        <v>0</v>
      </c>
      <c r="J1659" s="74" t="e">
        <f>COUNTIF(#REF!,"E")</f>
        <v>#REF!</v>
      </c>
      <c r="K1659" s="74" t="e">
        <f>COUNTIF(#REF!,"O")</f>
        <v>#REF!</v>
      </c>
      <c r="L1659" s="74" t="e">
        <f t="shared" si="2421"/>
        <v>#REF!</v>
      </c>
      <c r="M1659" s="113" t="e">
        <f t="shared" si="2422"/>
        <v>#REF!</v>
      </c>
      <c r="N1659" s="60"/>
      <c r="O1659" s="61"/>
      <c r="P1659" s="61"/>
      <c r="Q1659" s="61"/>
      <c r="R1659" s="61"/>
      <c r="S1659" s="7"/>
      <c r="T1659" s="67" t="str">
        <f t="shared" si="2439"/>
        <v/>
      </c>
      <c r="U1659" s="76" t="str">
        <f>IF($A1658&lt;&gt;"",IF(OR(CR1658&lt;&gt;0,CS1658&lt;&gt;0,#REF!&lt;$BB$3),"",IF(#REF!="LER","01,",IF(#REF!="LOR","01,",IF(#REF!="LEB","02,",IF(#REF!="LOB","01,",IF(#REF!="HER","19,",IF(#REF!="HOR","19,",IF(#REF!="HEB","20,",IF(#REF!="HOB","19,",""))))))))),"")</f>
        <v/>
      </c>
      <c r="V1659" s="76" t="str">
        <f>IF($A1658&lt;&gt;"",IF(OR(CR1658&lt;&gt;0,CS1658&lt;&gt;0,#REF!&lt;$BB$3),"",IF(#REF!="LER","02,",IF(#REF!="LOR","03,",IF(#REF!="LEB","04,",IF(#REF!="LOB","02,",IF(#REF!="HER","20,",IF(#REF!="HOR","21,",IF(#REF!="HEB","22,",IF(#REF!="HOB","20,",""))))))))),"")</f>
        <v/>
      </c>
      <c r="W1659" s="76" t="str">
        <f>IF($A1658&lt;&gt;"",IF(OR(CR1658&lt;&gt;0,CS1658&lt;&gt;0,#REF!&lt;$BB$3),"",IF(#REF!="LER","03,",IF(#REF!="LOR","05,",IF(#REF!="LEB","06,",IF(#REF!="LOB","03,",IF(#REF!="HER","21,",IF(#REF!="HOR","23,",IF(#REF!="HEB","24,",IF(#REF!="HOB","21,",""))))))))),"")</f>
        <v/>
      </c>
      <c r="X1659" s="76" t="str">
        <f>IF($A1658&lt;&gt;"",IF(OR(CR1658&lt;&gt;0,CS1658&lt;&gt;0,#REF!&lt;$BB$3),"",IF(#REF!="LER","04,",IF(#REF!="LOR","07,",IF(#REF!="LEB","08,",IF(#REF!="LOB","04,",IF(#REF!="HER","22,",IF(#REF!="HOR","25,",IF(#REF!="HEB","26,",IF(#REF!="HOB","22,",""))))))))),"")</f>
        <v/>
      </c>
      <c r="Y1659" s="76" t="str">
        <f>IF($A1658&lt;&gt;"",IF(OR(CR1658&lt;&gt;0,CS1658&lt;&gt;0,#REF!&lt;$BB$3),"",IF(#REF!="LER","05,",IF(#REF!="LOR","09,",IF(#REF!="LEB","10,",IF(#REF!="LOB","05,",IF(#REF!="HER","23,",IF(#REF!="HOR","27,",IF(#REF!="HEB","28,",IF(#REF!="HOB","23,",""))))))))),"")</f>
        <v/>
      </c>
      <c r="Z1659" s="76" t="str">
        <f>IF($A1658&lt;&gt;"",IF(OR(CR1658&lt;&gt;0,CS1658&lt;&gt;0,#REF!&lt;$BB$3),"",IF(#REF!="LER","06,",IF(#REF!="LOR","11,",IF(#REF!="LEB","11,",IF(#REF!="LOB","06,",IF(#REF!="HER","24,",IF(#REF!="HOR","29,",IF(#REF!="HEB","29,",IF(#REF!="HOB","24,",""))))))))),"")</f>
        <v/>
      </c>
      <c r="AA1659" s="60" t="b">
        <f t="shared" si="2387"/>
        <v>0</v>
      </c>
      <c r="AB1659" s="60" t="b">
        <f t="shared" si="2388"/>
        <v>0</v>
      </c>
      <c r="AC1659" s="60" t="b">
        <f t="shared" si="2389"/>
        <v>0</v>
      </c>
      <c r="AD1659" s="60" t="b">
        <f t="shared" si="2390"/>
        <v>0</v>
      </c>
      <c r="AE1659" s="60" t="b">
        <f t="shared" si="2391"/>
        <v>0</v>
      </c>
      <c r="AF1659" s="60" t="b">
        <f t="shared" si="2392"/>
        <v>0</v>
      </c>
      <c r="AG1659" s="60"/>
      <c r="AH1659" s="60"/>
      <c r="AI1659" s="60"/>
      <c r="AJ1659" s="60"/>
      <c r="AK1659" s="67" t="str">
        <f t="shared" si="2440"/>
        <v/>
      </c>
      <c r="AL1659" s="76" t="str">
        <f>IF($A1658&lt;&gt;"",IF(OR(CR1658&lt;&gt;0,CS1658&lt;&gt;0,#REF!&lt;$BB$3),"",IF(#REF!="LER","07,",IF(#REF!="LOR","12,",IF(#REF!="LEB","12,",IF(#REF!="LOB","08,",IF(#REF!="HER","25,",IF(#REF!="HOR","30,",IF(#REF!="HEB","30,",IF(#REF!="HOB","25,",""))))))))),"")</f>
        <v/>
      </c>
      <c r="AM1659" s="76" t="str">
        <f>IF($A1658&lt;&gt;"",IF(OR(CR1658&lt;&gt;0,CS1658&lt;&gt;0,#REF!&lt;$BB$3),"",IF(#REF!="LER","08,",IF(#REF!="LOR","13,",IF(#REF!="LEB","13,",IF(#REF!="LOB","09,",IF(#REF!="HER","26,",IF(#REF!="HOR","31,",IF(#REF!="HEB","31,",IF(#REF!="HOB","26,",""))))))))),"")</f>
        <v/>
      </c>
      <c r="AN1659" s="118" t="str">
        <f t="shared" si="2413"/>
        <v/>
      </c>
      <c r="AO1659" s="76" t="str">
        <f>IF($A1658&lt;&gt;"",IF(OR(CR1658&lt;&gt;0,CS1658&lt;&gt;0,#REF!&lt;$BB$3),"",IF(#REF!="LER","10,",IF(#REF!="LOR","15,",IF(#REF!="LEB","15,",IF(#REF!="LOB","11,",IF(#REF!="HER","28,",IF(#REF!="HOR","33,",IF(#REF!="HEB","33,",IF(#REF!="HOB","28,",""))))))))),"")</f>
        <v/>
      </c>
      <c r="AP1659" s="76" t="str">
        <f>IF($A1658&lt;&gt;"",IF(OR(CR1658&lt;&gt;0,CS1658&lt;&gt;0,#REF!&lt;$BB$3),"",IF(#REF!="LER","12,",IF(#REF!="LOR","16,",IF(#REF!="LEB","16,",IF(#REF!="LOB","13,",IF(#REF!="HER","30,",IF(#REF!="HOR","34,",IF(#REF!="HEB","34,",IF(#REF!="HOB","29,",""))))))))),"")</f>
        <v/>
      </c>
      <c r="AQ1659" s="76" t="str">
        <f>IF($A1658&lt;&gt;"",IF(OR(CR1658&lt;&gt;0,CS1658&lt;&gt;0,#REF!&lt;$BB$3),"",IF(#REF!="LER","14,",IF(#REF!="LOR","17,",IF(#REF!="LEB","17,",IF(#REF!="LOB","15,",IF(#REF!="HER","32,",IF(#REF!="HOR","35,",IF(#REF!="HEB","35,",IF(#REF!="HOB","31,",""))))))))),"")</f>
        <v/>
      </c>
      <c r="AR1659" s="76" t="str">
        <f>IF($A1658&lt;&gt;"",IF(OR(CR1658&lt;&gt;0,CS1658&lt;&gt;0,#REF!&lt;$BB$3),"",IF(#REF!="LER","16,",IF(#REF!="LOR","18,",IF(#REF!="LEB","18,",IF(#REF!="LOB","17,",IF(#REF!="HER","34,",IF(#REF!="HOR","36,",IF(#REF!="HEB","36,",IF(#REF!="HOB","33,",""))))))))),"")</f>
        <v/>
      </c>
      <c r="AS1659" s="60" t="b">
        <f t="shared" si="2393"/>
        <v>0</v>
      </c>
      <c r="AT1659" s="60" t="b">
        <f t="shared" si="2394"/>
        <v>0</v>
      </c>
      <c r="AU1659" s="60" t="b">
        <f t="shared" si="2395"/>
        <v>0</v>
      </c>
      <c r="AV1659" s="60" t="b">
        <f t="shared" si="2396"/>
        <v>0</v>
      </c>
      <c r="AW1659" s="60" t="b">
        <f t="shared" si="2397"/>
        <v>0</v>
      </c>
      <c r="AX1659" s="60" t="b">
        <f t="shared" si="2398"/>
        <v>0</v>
      </c>
      <c r="AY1659" s="60" t="b">
        <f t="shared" si="2399"/>
        <v>0</v>
      </c>
      <c r="AZ1659" s="60"/>
      <c r="BA1659" s="60"/>
      <c r="BB1659" s="13">
        <f t="shared" si="2424"/>
        <v>0</v>
      </c>
      <c r="BC1659" s="11" t="e">
        <f>IF(#REF!&lt;&gt;"",S1659+BC1658,0)</f>
        <v>#REF!</v>
      </c>
      <c r="BD1659" s="67" t="str">
        <f t="shared" si="2441"/>
        <v/>
      </c>
      <c r="BE1659" s="76" t="str">
        <f>IF($A1658&lt;&gt;"",IF(OR(EE1658&lt;&gt;0,EF1658&lt;&gt;0,#REF!&lt;$BB$3),"",IF(#REF!="LER","01,",IF(#REF!="LOR","01,",IF(#REF!="LEB","02,",IF(#REF!="LOB","01,",IF(#REF!="HER","19,",IF(#REF!="HOR","19,",IF(#REF!="HEB","20,",IF(#REF!="HOB","19,",""))))))))),"")</f>
        <v/>
      </c>
      <c r="BF1659" s="76" t="str">
        <f>IF($A1658&lt;&gt;"",IF(OR(EE1658&lt;&gt;0,EF1658&lt;&gt;0,#REF!&lt;$BB$3),"",IF(#REF!="LER","02,",IF(#REF!="LOR","03,",IF(#REF!="LEB","04,",IF(#REF!="LOB","02,",IF(#REF!="HER","20,",IF(#REF!="HOR","21,",IF(#REF!="HEB","22,",IF(#REF!="HOB","20,",""))))))))),"")</f>
        <v/>
      </c>
      <c r="BG1659" s="76" t="str">
        <f>IF($A1658&lt;&gt;"",IF(OR(EE1658&lt;&gt;0,EF1658&lt;&gt;0,#REF!&lt;$BB$3),"",IF(#REF!="LER","03,",IF(#REF!="LOR","05,",IF(#REF!="LEB","06,",IF(#REF!="LOB","03,",IF(#REF!="HER","21,",IF(#REF!="HOR","23,",IF(#REF!="HEB","24,",IF(#REF!="HOB","21,",""))))))))),"")</f>
        <v/>
      </c>
      <c r="BH1659" s="76" t="str">
        <f>IF($A1658&lt;&gt;"",IF(OR(EE1658&lt;&gt;0,EF1658&lt;&gt;0,#REF!&lt;$BB$3),"",IF(#REF!="LER","04,",IF(#REF!="LOR","07,",IF(#REF!="LEB","08,",IF(#REF!="LOB","04,",IF(#REF!="HER","22,",IF(#REF!="HOR","25,",IF(#REF!="HEB","26,",IF(#REF!="HOB","22,",""))))))))),"")</f>
        <v/>
      </c>
      <c r="BI1659" s="76" t="str">
        <f>IF($A1658&lt;&gt;"",IF(OR(EE1658&lt;&gt;0,EF1658&lt;&gt;0,#REF!&lt;$BB$3),"",IF(#REF!="LER","05,",IF(#REF!="LOR","09,",IF(#REF!="LEB","10,",IF(#REF!="LOB","05,",IF(#REF!="HER","23,",IF(#REF!="HOR","27,",IF(#REF!="HEB","28,",IF(#REF!="HOB","23,",""))))))))),"")</f>
        <v/>
      </c>
      <c r="BJ1659" s="76" t="str">
        <f>IF($A1658&lt;&gt;"",IF(OR(EE1658&lt;&gt;0,EF1658&lt;&gt;0,#REF!&lt;$BB$3),"",IF(#REF!="LER","06,",IF(#REF!="LOR","11,",IF(#REF!="LEB","11,",IF(#REF!="LOB","06,",IF(#REF!="HER","24,",IF(#REF!="HOR","29,",IF(#REF!="HEB","29,",IF(#REF!="HOB","24,",""))))))))),"")</f>
        <v/>
      </c>
      <c r="BK1659" s="60" t="b">
        <f t="shared" si="2400"/>
        <v>0</v>
      </c>
      <c r="BL1659" s="60" t="b">
        <f t="shared" si="2401"/>
        <v>0</v>
      </c>
      <c r="BM1659" s="60" t="b">
        <f t="shared" si="2402"/>
        <v>0</v>
      </c>
      <c r="BN1659" s="60" t="b">
        <f t="shared" si="2403"/>
        <v>0</v>
      </c>
      <c r="BO1659" s="60" t="b">
        <f t="shared" si="2404"/>
        <v>0</v>
      </c>
      <c r="BP1659" s="60" t="b">
        <f t="shared" si="2405"/>
        <v>0</v>
      </c>
      <c r="BQ1659" s="60"/>
      <c r="BR1659" s="60"/>
      <c r="BS1659" s="92">
        <f t="shared" si="2437"/>
        <v>0</v>
      </c>
      <c r="BT1659" s="60"/>
      <c r="BU1659" s="60"/>
      <c r="BV1659" s="67" t="str">
        <f t="shared" si="2442"/>
        <v/>
      </c>
      <c r="BW1659" s="76" t="str">
        <f>IF($A1658&lt;&gt;"",IF(OR(EE1658&lt;&gt;0,EF1658&lt;&gt;0,#REF!&lt;$BB$3),"",IF(#REF!="LER","07,",IF(#REF!="LOR","12,",IF(#REF!="LEB","12,",IF(#REF!="LOB","08,",IF(#REF!="HER","25,",IF(#REF!="HOR","30,",IF(#REF!="HEB","30,",IF(#REF!="HOB","25,",""))))))))),"")</f>
        <v/>
      </c>
      <c r="BX1659" s="76" t="str">
        <f>IF($A1658&lt;&gt;"",IF(OR(EE1658&lt;&gt;0,EF1658&lt;&gt;0,#REF!&lt;$BB$3),"",IF(#REF!="LER","08,",IF(#REF!="LOR","13,",IF(#REF!="LEB","13,",IF(#REF!="LOB","09,",IF(#REF!="HER","26,",IF(#REF!="HOR","31,",IF(#REF!="HEB","31,",IF(#REF!="HOB","26,",""))))))))),"")</f>
        <v/>
      </c>
      <c r="BY1659" s="76" t="str">
        <f>IF($A1658&lt;&gt;"",IF(OR(EE1658&lt;&gt;0,EF1658&lt;&gt;0,#REF!&lt;$BB$3),"",IF(#REF!="LER","09,",IF(#REF!="LOR","14,",IF(#REF!="LEB","14,",IF(#REF!="LOB","10,",IF(#REF!="HER","27,",IF(#REF!="HOR","32,",IF(#REF!="HEB","32,",IF(#REF!="HOB","27,",""))))))))),"")</f>
        <v/>
      </c>
      <c r="BZ1659" s="76" t="str">
        <f>IF($A1658&lt;&gt;"",IF(OR(EE1658&lt;&gt;0,EF1658&lt;&gt;0,#REF!&lt;$BB$3),"",IF(#REF!="LER","10,",IF(#REF!="LOR","15,",IF(#REF!="LEB","15,",IF(#REF!="LOB","11,",IF(#REF!="HER","28,",IF(#REF!="HOR","33,",IF(#REF!="HEB","33,",IF(#REF!="HOB","28,",""))))))))),"")</f>
        <v/>
      </c>
      <c r="CA1659" s="76" t="str">
        <f>IF($A1658&lt;&gt;"",IF(OR(EE1658&lt;&gt;0,EF1658&lt;&gt;0,#REF!&lt;$BB$3),"",IF(#REF!="LER","12,",IF(#REF!="LOR","16,",IF(#REF!="LEB","16,",IF(#REF!="LOB","13,",IF(#REF!="HER","30,",IF(#REF!="HOR","34,",IF(#REF!="HEB","34,",IF(#REF!="HOB","29,",""))))))))),"")</f>
        <v/>
      </c>
      <c r="CB1659" s="76" t="str">
        <f>IF($A1658&lt;&gt;"",IF(OR(EE1658&lt;&gt;0,EF1658&lt;&gt;0,#REF!&lt;$BB$3),"",IF(#REF!="LER","14,",IF(#REF!="LOR","17,",IF(#REF!="LEB","17,",IF(#REF!="LOB","15,",IF(#REF!="HER","32,",IF(#REF!="HOR","35,",IF(#REF!="HEB","35,",IF(#REF!="HOB","31,",""))))))))),"")</f>
        <v/>
      </c>
      <c r="CC1659" s="76" t="str">
        <f>IF($A1658&lt;&gt;"",IF(OR(EE1658&lt;&gt;0,EF1658&lt;&gt;0,#REF!&lt;$BB$3),"",IF(#REF!="LER","16,",IF(#REF!="LOR","18,",IF(#REF!="LEB","18,",IF(#REF!="LOB","17,",IF(#REF!="HER","34,",IF(#REF!="HOR","36,",IF(#REF!="HEB","36,",IF(#REF!="HOB","33,",""))))))))),"")</f>
        <v/>
      </c>
      <c r="CD1659" s="60" t="b">
        <f t="shared" si="2406"/>
        <v>0</v>
      </c>
      <c r="CE1659" s="60" t="b">
        <f t="shared" si="2407"/>
        <v>0</v>
      </c>
      <c r="CF1659" s="60" t="b">
        <f t="shared" si="2408"/>
        <v>0</v>
      </c>
      <c r="CG1659" s="60" t="b">
        <f t="shared" si="2409"/>
        <v>0</v>
      </c>
      <c r="CH1659" s="60" t="b">
        <f t="shared" si="2410"/>
        <v>0</v>
      </c>
      <c r="CI1659" s="60" t="b">
        <f t="shared" si="2411"/>
        <v>0</v>
      </c>
      <c r="CJ1659" s="60" t="b">
        <f t="shared" si="2412"/>
        <v>0</v>
      </c>
      <c r="CK1659" s="60"/>
      <c r="CL1659" s="60"/>
      <c r="CM1659" s="92">
        <f t="shared" si="2438"/>
        <v>0</v>
      </c>
      <c r="CN1659" s="13">
        <f t="shared" si="2427"/>
        <v>0</v>
      </c>
      <c r="CO1659" s="11" t="e">
        <f>IF(#REF!&lt;&gt;"",BC1659+CO1658,0)</f>
        <v>#REF!</v>
      </c>
      <c r="CP1659" s="13">
        <f t="shared" si="2423"/>
        <v>0</v>
      </c>
      <c r="CQ1659" s="11">
        <f t="shared" si="2428"/>
        <v>0</v>
      </c>
      <c r="CR1659" s="57">
        <f t="shared" si="2385"/>
        <v>0</v>
      </c>
      <c r="CS1659" s="57">
        <f t="shared" si="2386"/>
        <v>0</v>
      </c>
      <c r="CT1659" s="57">
        <f t="shared" si="2436"/>
        <v>0</v>
      </c>
      <c r="CU1659" s="24"/>
      <c r="CV1659" s="24"/>
      <c r="CW1659" s="24"/>
      <c r="CX1659" s="24"/>
      <c r="CY1659" s="24"/>
      <c r="CZ1659" s="24"/>
      <c r="DA1659" s="24"/>
      <c r="DB1659" s="24"/>
      <c r="DC1659" s="24"/>
      <c r="DD1659" s="64"/>
      <c r="DJ1659" s="39"/>
    </row>
    <row r="1660" spans="2:114" x14ac:dyDescent="0.2">
      <c r="B1660" s="61" t="str">
        <f>IF(A1660="","",IF(U1661="","DB",U1661&amp;V1661&amp;W1661&amp;X1661&amp;Y1661&amp;Z1661&amp;AL1661&amp;AM1661&amp;AN1661&amp;AO1661&amp;AP1661&amp;AQ1661&amp;AR1661&amp;#REF!))</f>
        <v/>
      </c>
      <c r="C1660" s="7" t="str">
        <f t="shared" si="2416"/>
        <v/>
      </c>
      <c r="D1660" s="60">
        <f t="shared" si="2417"/>
        <v>0</v>
      </c>
      <c r="E1660" s="7" t="e">
        <f>IF(COUNTBLANK(BE1661:BI1661)=5,#REF!&amp;",",IF(COUNTBLANK(U1661:AR1661)=1,T1661&amp;","&amp;T1661&amp;","&amp;T1661&amp;","&amp;T1661&amp;","&amp;T1661&amp;","&amp;T1661&amp;","&amp;T1661&amp;","&amp;T1661&amp;","&amp;T1661&amp;","&amp;T1661&amp;","&amp;T1661&amp;","&amp;T1661&amp;","&amp;T1661&amp;",",T1661&amp;","&amp;T1661&amp;","&amp;T1661&amp;","&amp;T1661&amp;","&amp;T1661&amp;","&amp;T1661&amp;","&amp;T1661&amp;","&amp;T1661&amp;","&amp;T1661&amp;","&amp;T1661&amp;","&amp;T1661&amp;","&amp;T1661&amp;","&amp;T1661&amp;","&amp;T1661&amp;","))</f>
        <v>#REF!</v>
      </c>
      <c r="F1660" s="72" t="str">
        <f t="shared" si="2429"/>
        <v/>
      </c>
      <c r="G1660" s="73">
        <f t="shared" si="2418"/>
        <v>0</v>
      </c>
      <c r="H1660" s="112">
        <f t="shared" si="2419"/>
        <v>0</v>
      </c>
      <c r="I1660" s="112">
        <f t="shared" si="2420"/>
        <v>0</v>
      </c>
      <c r="J1660" s="74" t="e">
        <f>COUNTIF(#REF!,"E")</f>
        <v>#REF!</v>
      </c>
      <c r="K1660" s="74" t="e">
        <f>COUNTIF(#REF!,"O")</f>
        <v>#REF!</v>
      </c>
      <c r="L1660" s="74" t="e">
        <f t="shared" si="2421"/>
        <v>#REF!</v>
      </c>
      <c r="M1660" s="113" t="e">
        <f t="shared" si="2422"/>
        <v>#REF!</v>
      </c>
      <c r="N1660" s="60"/>
      <c r="O1660" s="61"/>
      <c r="P1660" s="61"/>
      <c r="Q1660" s="61"/>
      <c r="R1660" s="61"/>
      <c r="S1660" s="7"/>
      <c r="T1660" s="67" t="str">
        <f t="shared" si="2439"/>
        <v/>
      </c>
      <c r="U1660" s="76" t="str">
        <f>IF($A1659&lt;&gt;"",IF(OR(CR1659&lt;&gt;0,CS1659&lt;&gt;0,#REF!&lt;$BB$3),"",IF(#REF!="LER","01,",IF(#REF!="LOR","01,",IF(#REF!="LEB","02,",IF(#REF!="LOB","01,",IF(#REF!="HER","19,",IF(#REF!="HOR","19,",IF(#REF!="HEB","20,",IF(#REF!="HOB","19,",""))))))))),"")</f>
        <v/>
      </c>
      <c r="V1660" s="76" t="str">
        <f>IF($A1659&lt;&gt;"",IF(OR(CR1659&lt;&gt;0,CS1659&lt;&gt;0,#REF!&lt;$BB$3),"",IF(#REF!="LER","02,",IF(#REF!="LOR","03,",IF(#REF!="LEB","04,",IF(#REF!="LOB","02,",IF(#REF!="HER","20,",IF(#REF!="HOR","21,",IF(#REF!="HEB","22,",IF(#REF!="HOB","20,",""))))))))),"")</f>
        <v/>
      </c>
      <c r="W1660" s="76" t="str">
        <f>IF($A1659&lt;&gt;"",IF(OR(CR1659&lt;&gt;0,CS1659&lt;&gt;0,#REF!&lt;$BB$3),"",IF(#REF!="LER","03,",IF(#REF!="LOR","05,",IF(#REF!="LEB","06,",IF(#REF!="LOB","03,",IF(#REF!="HER","21,",IF(#REF!="HOR","23,",IF(#REF!="HEB","24,",IF(#REF!="HOB","21,",""))))))))),"")</f>
        <v/>
      </c>
      <c r="X1660" s="76" t="str">
        <f>IF($A1659&lt;&gt;"",IF(OR(CR1659&lt;&gt;0,CS1659&lt;&gt;0,#REF!&lt;$BB$3),"",IF(#REF!="LER","04,",IF(#REF!="LOR","07,",IF(#REF!="LEB","08,",IF(#REF!="LOB","04,",IF(#REF!="HER","22,",IF(#REF!="HOR","25,",IF(#REF!="HEB","26,",IF(#REF!="HOB","22,",""))))))))),"")</f>
        <v/>
      </c>
      <c r="Y1660" s="76" t="str">
        <f>IF($A1659&lt;&gt;"",IF(OR(CR1659&lt;&gt;0,CS1659&lt;&gt;0,#REF!&lt;$BB$3),"",IF(#REF!="LER","05,",IF(#REF!="LOR","09,",IF(#REF!="LEB","10,",IF(#REF!="LOB","05,",IF(#REF!="HER","23,",IF(#REF!="HOR","27,",IF(#REF!="HEB","28,",IF(#REF!="HOB","23,",""))))))))),"")</f>
        <v/>
      </c>
      <c r="Z1660" s="76" t="str">
        <f>IF($A1659&lt;&gt;"",IF(OR(CR1659&lt;&gt;0,CS1659&lt;&gt;0,#REF!&lt;$BB$3),"",IF(#REF!="LER","06,",IF(#REF!="LOR","11,",IF(#REF!="LEB","11,",IF(#REF!="LOB","06,",IF(#REF!="HER","24,",IF(#REF!="HOR","29,",IF(#REF!="HEB","29,",IF(#REF!="HOB","24,",""))))))))),"")</f>
        <v/>
      </c>
      <c r="AA1660" s="60" t="b">
        <f t="shared" si="2387"/>
        <v>0</v>
      </c>
      <c r="AB1660" s="60" t="b">
        <f t="shared" si="2388"/>
        <v>0</v>
      </c>
      <c r="AC1660" s="60" t="b">
        <f t="shared" si="2389"/>
        <v>0</v>
      </c>
      <c r="AD1660" s="60" t="b">
        <f t="shared" si="2390"/>
        <v>0</v>
      </c>
      <c r="AE1660" s="60" t="b">
        <f t="shared" si="2391"/>
        <v>0</v>
      </c>
      <c r="AF1660" s="60" t="b">
        <f t="shared" si="2392"/>
        <v>0</v>
      </c>
      <c r="AG1660" s="60"/>
      <c r="AH1660" s="60"/>
      <c r="AI1660" s="60"/>
      <c r="AJ1660" s="60"/>
      <c r="AK1660" s="67" t="str">
        <f t="shared" si="2440"/>
        <v/>
      </c>
      <c r="AL1660" s="76" t="str">
        <f>IF($A1659&lt;&gt;"",IF(OR(CR1659&lt;&gt;0,CS1659&lt;&gt;0,#REF!&lt;$BB$3),"",IF(#REF!="LER","07,",IF(#REF!="LOR","12,",IF(#REF!="LEB","12,",IF(#REF!="LOB","08,",IF(#REF!="HER","25,",IF(#REF!="HOR","30,",IF(#REF!="HEB","30,",IF(#REF!="HOB","25,",""))))))))),"")</f>
        <v/>
      </c>
      <c r="AM1660" s="76" t="str">
        <f>IF($A1659&lt;&gt;"",IF(OR(CR1659&lt;&gt;0,CS1659&lt;&gt;0,#REF!&lt;$BB$3),"",IF(#REF!="LER","08,",IF(#REF!="LOR","13,",IF(#REF!="LEB","13,",IF(#REF!="LOB","09,",IF(#REF!="HER","26,",IF(#REF!="HOR","31,",IF(#REF!="HEB","31,",IF(#REF!="HOB","26,",""))))))))),"")</f>
        <v/>
      </c>
      <c r="AN1660" s="118" t="str">
        <f t="shared" si="2413"/>
        <v/>
      </c>
      <c r="AO1660" s="76" t="str">
        <f>IF($A1659&lt;&gt;"",IF(OR(CR1659&lt;&gt;0,CS1659&lt;&gt;0,#REF!&lt;$BB$3),"",IF(#REF!="LER","10,",IF(#REF!="LOR","15,",IF(#REF!="LEB","15,",IF(#REF!="LOB","11,",IF(#REF!="HER","28,",IF(#REF!="HOR","33,",IF(#REF!="HEB","33,",IF(#REF!="HOB","28,",""))))))))),"")</f>
        <v/>
      </c>
      <c r="AP1660" s="76" t="str">
        <f>IF($A1659&lt;&gt;"",IF(OR(CR1659&lt;&gt;0,CS1659&lt;&gt;0,#REF!&lt;$BB$3),"",IF(#REF!="LER","12,",IF(#REF!="LOR","16,",IF(#REF!="LEB","16,",IF(#REF!="LOB","13,",IF(#REF!="HER","30,",IF(#REF!="HOR","34,",IF(#REF!="HEB","34,",IF(#REF!="HOB","29,",""))))))))),"")</f>
        <v/>
      </c>
      <c r="AQ1660" s="76" t="str">
        <f>IF($A1659&lt;&gt;"",IF(OR(CR1659&lt;&gt;0,CS1659&lt;&gt;0,#REF!&lt;$BB$3),"",IF(#REF!="LER","14,",IF(#REF!="LOR","17,",IF(#REF!="LEB","17,",IF(#REF!="LOB","15,",IF(#REF!="HER","32,",IF(#REF!="HOR","35,",IF(#REF!="HEB","35,",IF(#REF!="HOB","31,",""))))))))),"")</f>
        <v/>
      </c>
      <c r="AR1660" s="76" t="str">
        <f>IF($A1659&lt;&gt;"",IF(OR(CR1659&lt;&gt;0,CS1659&lt;&gt;0,#REF!&lt;$BB$3),"",IF(#REF!="LER","16,",IF(#REF!="LOR","18,",IF(#REF!="LEB","18,",IF(#REF!="LOB","17,",IF(#REF!="HER","34,",IF(#REF!="HOR","36,",IF(#REF!="HEB","36,",IF(#REF!="HOB","33,",""))))))))),"")</f>
        <v/>
      </c>
      <c r="AS1660" s="60" t="b">
        <f t="shared" si="2393"/>
        <v>0</v>
      </c>
      <c r="AT1660" s="60" t="b">
        <f t="shared" si="2394"/>
        <v>0</v>
      </c>
      <c r="AU1660" s="60" t="b">
        <f t="shared" si="2395"/>
        <v>0</v>
      </c>
      <c r="AV1660" s="60" t="b">
        <f t="shared" si="2396"/>
        <v>0</v>
      </c>
      <c r="AW1660" s="60" t="b">
        <f t="shared" si="2397"/>
        <v>0</v>
      </c>
      <c r="AX1660" s="60" t="b">
        <f t="shared" si="2398"/>
        <v>0</v>
      </c>
      <c r="AY1660" s="60" t="b">
        <f t="shared" si="2399"/>
        <v>0</v>
      </c>
      <c r="AZ1660" s="60"/>
      <c r="BA1660" s="60"/>
      <c r="BB1660" s="13">
        <f t="shared" si="2424"/>
        <v>0</v>
      </c>
      <c r="BC1660" s="11" t="e">
        <f>IF(#REF!&lt;&gt;"",S1660+BC1659,0)</f>
        <v>#REF!</v>
      </c>
      <c r="BD1660" s="67" t="str">
        <f t="shared" si="2441"/>
        <v/>
      </c>
      <c r="BE1660" s="76" t="str">
        <f>IF($A1659&lt;&gt;"",IF(OR(EE1659&lt;&gt;0,EF1659&lt;&gt;0,#REF!&lt;$BB$3),"",IF(#REF!="LER","01,",IF(#REF!="LOR","01,",IF(#REF!="LEB","02,",IF(#REF!="LOB","01,",IF(#REF!="HER","19,",IF(#REF!="HOR","19,",IF(#REF!="HEB","20,",IF(#REF!="HOB","19,",""))))))))),"")</f>
        <v/>
      </c>
      <c r="BF1660" s="76" t="str">
        <f>IF($A1659&lt;&gt;"",IF(OR(EE1659&lt;&gt;0,EF1659&lt;&gt;0,#REF!&lt;$BB$3),"",IF(#REF!="LER","02,",IF(#REF!="LOR","03,",IF(#REF!="LEB","04,",IF(#REF!="LOB","02,",IF(#REF!="HER","20,",IF(#REF!="HOR","21,",IF(#REF!="HEB","22,",IF(#REF!="HOB","20,",""))))))))),"")</f>
        <v/>
      </c>
      <c r="BG1660" s="76" t="str">
        <f>IF($A1659&lt;&gt;"",IF(OR(EE1659&lt;&gt;0,EF1659&lt;&gt;0,#REF!&lt;$BB$3),"",IF(#REF!="LER","03,",IF(#REF!="LOR","05,",IF(#REF!="LEB","06,",IF(#REF!="LOB","03,",IF(#REF!="HER","21,",IF(#REF!="HOR","23,",IF(#REF!="HEB","24,",IF(#REF!="HOB","21,",""))))))))),"")</f>
        <v/>
      </c>
      <c r="BH1660" s="76" t="str">
        <f>IF($A1659&lt;&gt;"",IF(OR(EE1659&lt;&gt;0,EF1659&lt;&gt;0,#REF!&lt;$BB$3),"",IF(#REF!="LER","04,",IF(#REF!="LOR","07,",IF(#REF!="LEB","08,",IF(#REF!="LOB","04,",IF(#REF!="HER","22,",IF(#REF!="HOR","25,",IF(#REF!="HEB","26,",IF(#REF!="HOB","22,",""))))))))),"")</f>
        <v/>
      </c>
      <c r="BI1660" s="76" t="str">
        <f>IF($A1659&lt;&gt;"",IF(OR(EE1659&lt;&gt;0,EF1659&lt;&gt;0,#REF!&lt;$BB$3),"",IF(#REF!="LER","05,",IF(#REF!="LOR","09,",IF(#REF!="LEB","10,",IF(#REF!="LOB","05,",IF(#REF!="HER","23,",IF(#REF!="HOR","27,",IF(#REF!="HEB","28,",IF(#REF!="HOB","23,",""))))))))),"")</f>
        <v/>
      </c>
      <c r="BJ1660" s="76" t="str">
        <f>IF($A1659&lt;&gt;"",IF(OR(EE1659&lt;&gt;0,EF1659&lt;&gt;0,#REF!&lt;$BB$3),"",IF(#REF!="LER","06,",IF(#REF!="LOR","11,",IF(#REF!="LEB","11,",IF(#REF!="LOB","06,",IF(#REF!="HER","24,",IF(#REF!="HOR","29,",IF(#REF!="HEB","29,",IF(#REF!="HOB","24,",""))))))))),"")</f>
        <v/>
      </c>
      <c r="BK1660" s="60" t="b">
        <f t="shared" si="2400"/>
        <v>0</v>
      </c>
      <c r="BL1660" s="60" t="b">
        <f t="shared" si="2401"/>
        <v>0</v>
      </c>
      <c r="BM1660" s="60" t="b">
        <f t="shared" si="2402"/>
        <v>0</v>
      </c>
      <c r="BN1660" s="60" t="b">
        <f t="shared" si="2403"/>
        <v>0</v>
      </c>
      <c r="BO1660" s="60" t="b">
        <f t="shared" si="2404"/>
        <v>0</v>
      </c>
      <c r="BP1660" s="60" t="b">
        <f t="shared" si="2405"/>
        <v>0</v>
      </c>
      <c r="BQ1660" s="60"/>
      <c r="BR1660" s="60"/>
      <c r="BS1660" s="92">
        <f t="shared" si="2437"/>
        <v>0</v>
      </c>
      <c r="BT1660" s="60"/>
      <c r="BU1660" s="60"/>
      <c r="BV1660" s="67" t="str">
        <f t="shared" si="2442"/>
        <v/>
      </c>
      <c r="BW1660" s="76" t="str">
        <f>IF($A1659&lt;&gt;"",IF(OR(EE1659&lt;&gt;0,EF1659&lt;&gt;0,#REF!&lt;$BB$3),"",IF(#REF!="LER","07,",IF(#REF!="LOR","12,",IF(#REF!="LEB","12,",IF(#REF!="LOB","08,",IF(#REF!="HER","25,",IF(#REF!="HOR","30,",IF(#REF!="HEB","30,",IF(#REF!="HOB","25,",""))))))))),"")</f>
        <v/>
      </c>
      <c r="BX1660" s="76" t="str">
        <f>IF($A1659&lt;&gt;"",IF(OR(EE1659&lt;&gt;0,EF1659&lt;&gt;0,#REF!&lt;$BB$3),"",IF(#REF!="LER","08,",IF(#REF!="LOR","13,",IF(#REF!="LEB","13,",IF(#REF!="LOB","09,",IF(#REF!="HER","26,",IF(#REF!="HOR","31,",IF(#REF!="HEB","31,",IF(#REF!="HOB","26,",""))))))))),"")</f>
        <v/>
      </c>
      <c r="BY1660" s="76" t="str">
        <f>IF($A1659&lt;&gt;"",IF(OR(EE1659&lt;&gt;0,EF1659&lt;&gt;0,#REF!&lt;$BB$3),"",IF(#REF!="LER","09,",IF(#REF!="LOR","14,",IF(#REF!="LEB","14,",IF(#REF!="LOB","10,",IF(#REF!="HER","27,",IF(#REF!="HOR","32,",IF(#REF!="HEB","32,",IF(#REF!="HOB","27,",""))))))))),"")</f>
        <v/>
      </c>
      <c r="BZ1660" s="76" t="str">
        <f>IF($A1659&lt;&gt;"",IF(OR(EE1659&lt;&gt;0,EF1659&lt;&gt;0,#REF!&lt;$BB$3),"",IF(#REF!="LER","10,",IF(#REF!="LOR","15,",IF(#REF!="LEB","15,",IF(#REF!="LOB","11,",IF(#REF!="HER","28,",IF(#REF!="HOR","33,",IF(#REF!="HEB","33,",IF(#REF!="HOB","28,",""))))))))),"")</f>
        <v/>
      </c>
      <c r="CA1660" s="76" t="str">
        <f>IF($A1659&lt;&gt;"",IF(OR(EE1659&lt;&gt;0,EF1659&lt;&gt;0,#REF!&lt;$BB$3),"",IF(#REF!="LER","12,",IF(#REF!="LOR","16,",IF(#REF!="LEB","16,",IF(#REF!="LOB","13,",IF(#REF!="HER","30,",IF(#REF!="HOR","34,",IF(#REF!="HEB","34,",IF(#REF!="HOB","29,",""))))))))),"")</f>
        <v/>
      </c>
      <c r="CB1660" s="76" t="str">
        <f>IF($A1659&lt;&gt;"",IF(OR(EE1659&lt;&gt;0,EF1659&lt;&gt;0,#REF!&lt;$BB$3),"",IF(#REF!="LER","14,",IF(#REF!="LOR","17,",IF(#REF!="LEB","17,",IF(#REF!="LOB","15,",IF(#REF!="HER","32,",IF(#REF!="HOR","35,",IF(#REF!="HEB","35,",IF(#REF!="HOB","31,",""))))))))),"")</f>
        <v/>
      </c>
      <c r="CC1660" s="76" t="str">
        <f>IF($A1659&lt;&gt;"",IF(OR(EE1659&lt;&gt;0,EF1659&lt;&gt;0,#REF!&lt;$BB$3),"",IF(#REF!="LER","16,",IF(#REF!="LOR","18,",IF(#REF!="LEB","18,",IF(#REF!="LOB","17,",IF(#REF!="HER","34,",IF(#REF!="HOR","36,",IF(#REF!="HEB","36,",IF(#REF!="HOB","33,",""))))))))),"")</f>
        <v/>
      </c>
      <c r="CD1660" s="60" t="b">
        <f t="shared" si="2406"/>
        <v>0</v>
      </c>
      <c r="CE1660" s="60" t="b">
        <f t="shared" si="2407"/>
        <v>0</v>
      </c>
      <c r="CF1660" s="60" t="b">
        <f t="shared" si="2408"/>
        <v>0</v>
      </c>
      <c r="CG1660" s="60" t="b">
        <f t="shared" si="2409"/>
        <v>0</v>
      </c>
      <c r="CH1660" s="60" t="b">
        <f t="shared" si="2410"/>
        <v>0</v>
      </c>
      <c r="CI1660" s="60" t="b">
        <f t="shared" si="2411"/>
        <v>0</v>
      </c>
      <c r="CJ1660" s="60" t="b">
        <f t="shared" si="2412"/>
        <v>0</v>
      </c>
      <c r="CK1660" s="60"/>
      <c r="CL1660" s="60"/>
      <c r="CM1660" s="92">
        <f t="shared" si="2438"/>
        <v>0</v>
      </c>
      <c r="CN1660" s="13">
        <f t="shared" si="2427"/>
        <v>0</v>
      </c>
      <c r="CO1660" s="11" t="e">
        <f>IF(#REF!&lt;&gt;"",BC1660+CO1659,0)</f>
        <v>#REF!</v>
      </c>
      <c r="CP1660" s="13">
        <f t="shared" si="2423"/>
        <v>0</v>
      </c>
      <c r="CQ1660" s="11">
        <f t="shared" si="2428"/>
        <v>0</v>
      </c>
      <c r="CR1660" s="57">
        <f t="shared" si="2385"/>
        <v>0</v>
      </c>
      <c r="CS1660" s="57">
        <f t="shared" si="2386"/>
        <v>0</v>
      </c>
      <c r="CT1660" s="57">
        <f t="shared" si="2436"/>
        <v>0</v>
      </c>
      <c r="CU1660" s="24"/>
      <c r="CV1660" s="24"/>
      <c r="CW1660" s="24"/>
      <c r="CX1660" s="24"/>
      <c r="CY1660" s="24"/>
      <c r="CZ1660" s="24"/>
      <c r="DA1660" s="24"/>
      <c r="DB1660" s="24"/>
      <c r="DC1660" s="24"/>
      <c r="DD1660" s="64"/>
      <c r="DJ1660" s="39"/>
    </row>
    <row r="1661" spans="2:114" x14ac:dyDescent="0.2">
      <c r="B1661" s="61" t="str">
        <f>IF(A1661="","",IF(U1662="","DB",U1662&amp;V1662&amp;W1662&amp;X1662&amp;Y1662&amp;Z1662&amp;AL1662&amp;AM1662&amp;AN1662&amp;AO1662&amp;AP1662&amp;AQ1662&amp;AR1662&amp;#REF!))</f>
        <v/>
      </c>
      <c r="C1661" s="7" t="str">
        <f t="shared" si="2416"/>
        <v/>
      </c>
      <c r="D1661" s="60">
        <f t="shared" si="2417"/>
        <v>0</v>
      </c>
      <c r="E1661" s="7" t="e">
        <f>IF(COUNTBLANK(BE1662:BI1662)=5,#REF!&amp;",",IF(COUNTBLANK(U1662:AR1662)=1,T1662&amp;","&amp;T1662&amp;","&amp;T1662&amp;","&amp;T1662&amp;","&amp;T1662&amp;","&amp;T1662&amp;","&amp;T1662&amp;","&amp;T1662&amp;","&amp;T1662&amp;","&amp;T1662&amp;","&amp;T1662&amp;","&amp;T1662&amp;","&amp;T1662&amp;",",T1662&amp;","&amp;T1662&amp;","&amp;T1662&amp;","&amp;T1662&amp;","&amp;T1662&amp;","&amp;T1662&amp;","&amp;T1662&amp;","&amp;T1662&amp;","&amp;T1662&amp;","&amp;T1662&amp;","&amp;T1662&amp;","&amp;T1662&amp;","&amp;T1662&amp;","&amp;T1662&amp;","))</f>
        <v>#REF!</v>
      </c>
      <c r="F1661" s="72" t="str">
        <f t="shared" si="2429"/>
        <v/>
      </c>
      <c r="G1661" s="73">
        <f t="shared" si="2418"/>
        <v>0</v>
      </c>
      <c r="H1661" s="112">
        <f t="shared" si="2419"/>
        <v>0</v>
      </c>
      <c r="I1661" s="112">
        <f t="shared" si="2420"/>
        <v>0</v>
      </c>
      <c r="J1661" s="74" t="e">
        <f>COUNTIF(#REF!,"E")</f>
        <v>#REF!</v>
      </c>
      <c r="K1661" s="74" t="e">
        <f>COUNTIF(#REF!,"O")</f>
        <v>#REF!</v>
      </c>
      <c r="L1661" s="74" t="e">
        <f t="shared" si="2421"/>
        <v>#REF!</v>
      </c>
      <c r="M1661" s="113" t="e">
        <f t="shared" si="2422"/>
        <v>#REF!</v>
      </c>
      <c r="N1661" s="60"/>
      <c r="O1661" s="61"/>
      <c r="P1661" s="61"/>
      <c r="Q1661" s="61"/>
      <c r="R1661" s="61"/>
      <c r="S1661" s="7"/>
      <c r="T1661" s="67" t="str">
        <f t="shared" si="2439"/>
        <v/>
      </c>
      <c r="U1661" s="76" t="str">
        <f>IF($A1660&lt;&gt;"",IF(OR(CR1660&lt;&gt;0,CS1660&lt;&gt;0,$BB$3&gt;0),"",IF(#REF!="LER","01,",IF(#REF!="LOR","01,",IF(#REF!="LEB","02,",IF(#REF!="LOB","01,",IF(#REF!="HER","19,",IF(#REF!="HOR","19,",IF(#REF!="HEB","20,",IF(#REF!="HOB","19,",""))))))))),"")</f>
        <v/>
      </c>
      <c r="V1661" s="76" t="str">
        <f>IF($A1660&lt;&gt;"",IF(OR(CR1660&lt;&gt;0,CS1660&lt;&gt;0,$BB$3&gt;0),"",IF(#REF!="LER","02,",IF(#REF!="LOR","03,",IF(#REF!="LEB","04,",IF(#REF!="LOB","02,",IF(#REF!="HER","20,",IF(#REF!="HOR","21,",IF(#REF!="HEB","22,",IF(#REF!="HOB","20,",""))))))))),"")</f>
        <v/>
      </c>
      <c r="W1661" s="76" t="str">
        <f>IF($A1660&lt;&gt;"",IF(OR(CR1660&lt;&gt;0,CS1660&lt;&gt;0,$BB$3&gt;0),"",IF(#REF!="LER","03,",IF(#REF!="LOR","05,",IF(#REF!="LEB","06,",IF(#REF!="LOB","03,",IF(#REF!="HER","21,",IF(#REF!="HOR","23,",IF(#REF!="HEB","24,",IF(#REF!="HOB","21,",""))))))))),"")</f>
        <v/>
      </c>
      <c r="X1661" s="76" t="str">
        <f>IF($A1660&lt;&gt;"",IF(OR(CR1660&lt;&gt;0,CS1660&lt;&gt;0,$BB$3&gt;0),"",IF(#REF!="LER","04,",IF(#REF!="LOR","07,",IF(#REF!="LEB","08,",IF(#REF!="LOB","04,",IF(#REF!="HER","22,",IF(#REF!="HOR","25,",IF(#REF!="HEB","26,",IF(#REF!="HOB","22,",""))))))))),"")</f>
        <v/>
      </c>
      <c r="Y1661" s="76" t="str">
        <f>IF($A1660&lt;&gt;"",IF(OR(CR1660&lt;&gt;0,CS1660&lt;&gt;0,$BB$3&gt;0),"",IF(#REF!="LER","05,",IF(#REF!="LOR","09,",IF(#REF!="LEB","10,",IF(#REF!="LOB","05,",IF(#REF!="HER","23,",IF(#REF!="HOR","27,",IF(#REF!="HEB","28,",IF(#REF!="HOB","23,",""))))))))),"")</f>
        <v/>
      </c>
      <c r="Z1661" s="76" t="str">
        <f>IF($A1660&lt;&gt;"",IF(OR(CR1660&lt;&gt;0,CS1660&lt;&gt;0,$BB$3&gt;0),"",IF(#REF!="LER","06,",IF(#REF!="LOR","11,",IF(#REF!="LEB","11,",IF(#REF!="LOB","06,",IF(#REF!="HER","24,",IF(#REF!="HOR","29,",IF(#REF!="HEB","29,",IF(#REF!="HOB","24,",""))))))))),"")</f>
        <v/>
      </c>
      <c r="AA1661" s="60" t="b">
        <f t="shared" si="2387"/>
        <v>0</v>
      </c>
      <c r="AB1661" s="60" t="b">
        <f t="shared" si="2388"/>
        <v>0</v>
      </c>
      <c r="AC1661" s="60" t="b">
        <f t="shared" si="2389"/>
        <v>0</v>
      </c>
      <c r="AD1661" s="60" t="b">
        <f t="shared" si="2390"/>
        <v>0</v>
      </c>
      <c r="AE1661" s="60" t="b">
        <f t="shared" si="2391"/>
        <v>0</v>
      </c>
      <c r="AF1661" s="60" t="b">
        <f t="shared" si="2392"/>
        <v>0</v>
      </c>
      <c r="AG1661" s="60"/>
      <c r="AH1661" s="60"/>
      <c r="AI1661" s="60"/>
      <c r="AJ1661" s="60"/>
      <c r="AK1661" s="67" t="str">
        <f t="shared" si="2440"/>
        <v/>
      </c>
      <c r="AL1661" s="76" t="str">
        <f>IF($A1660&lt;&gt;"",IF(OR(CR1660&lt;&gt;0,CS1660&lt;&gt;0,$BB$3&gt;0),"",IF(#REF!="LER","07,",IF(#REF!="LOR","12,",IF(#REF!="LEB","12,",IF(#REF!="LOB","08,",IF(#REF!="HER","25,",IF(#REF!="HOR","30,",IF(#REF!="HEB","30,",IF(#REF!="HOB","25,",""))))))))),"")</f>
        <v/>
      </c>
      <c r="AM1661" s="76" t="str">
        <f>IF($A1660&lt;&gt;"",IF(OR(CR1660&lt;&gt;0,CS1660&lt;&gt;0,$BB$3&gt;0),"",IF(#REF!="LER","08,",IF(#REF!="LOR","13,",IF(#REF!="LEB","13,",IF(#REF!="LOB","09,",IF(#REF!="HER","26,",IF(#REF!="HOR","31,",IF(#REF!="HEB","31,",IF(#REF!="HOB","26,",""))))))))),"")</f>
        <v/>
      </c>
      <c r="AN1661" s="118" t="str">
        <f t="shared" si="2413"/>
        <v/>
      </c>
      <c r="AO1661" s="76" t="str">
        <f>IF($A1660&lt;&gt;"",IF(OR(CR1660&lt;&gt;0,CS1660&lt;&gt;0,$BB$3&gt;0),"",IF(#REF!="LER","10,",IF(#REF!="LOR","15,",IF(#REF!="LEB","15,",IF(#REF!="LOB","11,",IF(#REF!="HER","28,",IF(#REF!="HOR","33,",IF(#REF!="HEB","33,",IF(#REF!="HOB","28,",""))))))))),"")</f>
        <v/>
      </c>
      <c r="AP1661" s="76" t="str">
        <f>IF($A1660&lt;&gt;"",IF(OR(CR1660&lt;&gt;0,CS1660&lt;&gt;0,$BB$3&gt;0),"",IF(#REF!="LER","12,",IF(#REF!="LOR","16,",IF(#REF!="LEB","16,",IF(#REF!="LOB","13,",IF(#REF!="HER","30,",IF(#REF!="HOR","34,",IF(#REF!="HEB","34,",IF(#REF!="HOB","29,",""))))))))),"")</f>
        <v/>
      </c>
      <c r="AQ1661" s="76" t="str">
        <f>IF($A1660&lt;&gt;"",IF(OR(CR1660&lt;&gt;0,CS1660&lt;&gt;0,$BB$3&gt;0),"",IF(#REF!="LER","14,",IF(#REF!="LOR","17,",IF(#REF!="LEB","17,",IF(#REF!="LOB","15,",IF(#REF!="HER","32,",IF(#REF!="HOR","35,",IF(#REF!="HEB","35,",IF(#REF!="HOB","31,",""))))))))),"")</f>
        <v/>
      </c>
      <c r="AR1661" s="76" t="str">
        <f>IF($A1660&lt;&gt;"",IF(OR(CR1660&lt;&gt;0,CS1660&lt;&gt;0,$BB$3&gt;0),"",IF(#REF!="LER","16,",IF(#REF!="LOR","18,",IF(#REF!="LEB","18,",IF(#REF!="LOB","17,",IF(#REF!="HER","34,",IF(#REF!="HOR","36,",IF(#REF!="HEB","36,",IF(#REF!="HOB","33,",""))))))))),"")</f>
        <v/>
      </c>
      <c r="AS1661" s="60" t="b">
        <f t="shared" si="2393"/>
        <v>0</v>
      </c>
      <c r="AT1661" s="60" t="b">
        <f t="shared" si="2394"/>
        <v>0</v>
      </c>
      <c r="AU1661" s="60" t="b">
        <f t="shared" si="2395"/>
        <v>0</v>
      </c>
      <c r="AV1661" s="60" t="b">
        <f t="shared" si="2396"/>
        <v>0</v>
      </c>
      <c r="AW1661" s="60" t="b">
        <f t="shared" si="2397"/>
        <v>0</v>
      </c>
      <c r="AX1661" s="60" t="b">
        <f t="shared" si="2398"/>
        <v>0</v>
      </c>
      <c r="AY1661" s="60" t="b">
        <f t="shared" si="2399"/>
        <v>0</v>
      </c>
      <c r="AZ1661" s="60"/>
      <c r="BA1661" s="60"/>
      <c r="BB1661" s="13">
        <f t="shared" si="2424"/>
        <v>0</v>
      </c>
      <c r="BC1661" s="11" t="e">
        <f>IF(#REF!&lt;&gt;"",S1661+BC1660,0)</f>
        <v>#REF!</v>
      </c>
      <c r="BD1661" s="67" t="str">
        <f t="shared" si="2441"/>
        <v/>
      </c>
      <c r="BE1661" s="76" t="str">
        <f>IF($A1660&lt;&gt;"",IF(OR(EE1660&lt;&gt;0,EF1660&lt;&gt;0,$BB$3&gt;0),"",IF(#REF!="LER","01,",IF(#REF!="LOR","01,",IF(#REF!="LEB","02,",IF(#REF!="LOB","01,",IF(#REF!="HER","19,",IF(#REF!="HOR","19,",IF(#REF!="HEB","20,",IF(#REF!="HOB","19,",""))))))))),"")</f>
        <v/>
      </c>
      <c r="BF1661" s="76" t="str">
        <f>IF($A1660&lt;&gt;"",IF(OR(EE1660&lt;&gt;0,EF1660&lt;&gt;0,$BB$3&gt;0),"",IF(#REF!="LER","02,",IF(#REF!="LOR","03,",IF(#REF!="LEB","04,",IF(#REF!="LOB","02,",IF(#REF!="HER","20,",IF(#REF!="HOR","21,",IF(#REF!="HEB","22,",IF(#REF!="HOB","20,",""))))))))),"")</f>
        <v/>
      </c>
      <c r="BG1661" s="76" t="str">
        <f>IF($A1660&lt;&gt;"",IF(OR(EE1660&lt;&gt;0,EF1660&lt;&gt;0,$BB$3&gt;0),"",IF(#REF!="LER","03,",IF(#REF!="LOR","05,",IF(#REF!="LEB","06,",IF(#REF!="LOB","03,",IF(#REF!="HER","21,",IF(#REF!="HOR","23,",IF(#REF!="HEB","24,",IF(#REF!="HOB","21,",""))))))))),"")</f>
        <v/>
      </c>
      <c r="BH1661" s="76" t="str">
        <f>IF($A1660&lt;&gt;"",IF(OR(EE1660&lt;&gt;0,EF1660&lt;&gt;0,$BB$3&gt;0),"",IF(#REF!="LER","04,",IF(#REF!="LOR","07,",IF(#REF!="LEB","08,",IF(#REF!="LOB","04,",IF(#REF!="HER","22,",IF(#REF!="HOR","25,",IF(#REF!="HEB","26,",IF(#REF!="HOB","22,",""))))))))),"")</f>
        <v/>
      </c>
      <c r="BI1661" s="76" t="str">
        <f>IF($A1660&lt;&gt;"",IF(OR(EE1660&lt;&gt;0,EF1660&lt;&gt;0,$BB$3&gt;0),"",IF(#REF!="LER","05,",IF(#REF!="LOR","09,",IF(#REF!="LEB","10,",IF(#REF!="LOB","05,",IF(#REF!="HER","23,",IF(#REF!="HOR","27,",IF(#REF!="HEB","28,",IF(#REF!="HOB","23,",""))))))))),"")</f>
        <v/>
      </c>
      <c r="BJ1661" s="76" t="str">
        <f>IF($A1660&lt;&gt;"",IF(OR(EE1660&lt;&gt;0,EF1660&lt;&gt;0,$BB$3&gt;0),"",IF(#REF!="LER","06,",IF(#REF!="LOR","11,",IF(#REF!="LEB","11,",IF(#REF!="LOB","06,",IF(#REF!="HER","24,",IF(#REF!="HOR","29,",IF(#REF!="HEB","29,",IF(#REF!="HOB","24,",""))))))))),"")</f>
        <v/>
      </c>
      <c r="BK1661" s="60" t="b">
        <f t="shared" si="2400"/>
        <v>0</v>
      </c>
      <c r="BL1661" s="60" t="b">
        <f t="shared" si="2401"/>
        <v>0</v>
      </c>
      <c r="BM1661" s="60" t="b">
        <f t="shared" si="2402"/>
        <v>0</v>
      </c>
      <c r="BN1661" s="60" t="b">
        <f t="shared" si="2403"/>
        <v>0</v>
      </c>
      <c r="BO1661" s="60" t="b">
        <f t="shared" si="2404"/>
        <v>0</v>
      </c>
      <c r="BP1661" s="60" t="b">
        <f t="shared" si="2405"/>
        <v>0</v>
      </c>
      <c r="BQ1661" s="60"/>
      <c r="BR1661" s="60"/>
      <c r="BS1661" s="92">
        <f>IF(BT1661&lt;0,1,0)</f>
        <v>0</v>
      </c>
      <c r="BT1661" s="60"/>
      <c r="BU1661" s="60"/>
      <c r="BV1661" s="67" t="str">
        <f t="shared" si="2442"/>
        <v/>
      </c>
      <c r="BW1661" s="76" t="str">
        <f>IF($A1660&lt;&gt;"",IF(OR(EE1660&lt;&gt;0,EF1660&lt;&gt;0,$BB$3&gt;0),"",IF(#REF!="LER","07,",IF(#REF!="LOR","12,",IF(#REF!="LEB","12,",IF(#REF!="LOB","08,",IF(#REF!="HER","25,",IF(#REF!="HOR","30,",IF(#REF!="HEB","30,",IF(#REF!="HOB","25,",""))))))))),"")</f>
        <v/>
      </c>
      <c r="BX1661" s="76" t="str">
        <f>IF($A1660&lt;&gt;"",IF(OR(EE1660&lt;&gt;0,EF1660&lt;&gt;0,$BB$3&gt;0),"",IF(#REF!="LER","08,",IF(#REF!="LOR","13,",IF(#REF!="LEB","13,",IF(#REF!="LOB","09,",IF(#REF!="HER","26,",IF(#REF!="HOR","31,",IF(#REF!="HEB","31,",IF(#REF!="HOB","26,",""))))))))),"")</f>
        <v/>
      </c>
      <c r="BY1661" s="76" t="str">
        <f>IF($A1660&lt;&gt;"",IF(OR(EE1660&lt;&gt;0,EF1660&lt;&gt;0,$BB$3&gt;0),"",IF(#REF!="LER","09,",IF(#REF!="LOR","14,",IF(#REF!="LEB","14,",IF(#REF!="LOB","10,",IF(#REF!="HER","27,",IF(#REF!="HOR","32,",IF(#REF!="HEB","32,",IF(#REF!="HOB","27,",""))))))))),"")</f>
        <v/>
      </c>
      <c r="BZ1661" s="76" t="str">
        <f>IF($A1660&lt;&gt;"",IF(OR(EE1660&lt;&gt;0,EF1660&lt;&gt;0,$BB$3&gt;0),"",IF(#REF!="LER","10,",IF(#REF!="LOR","15,",IF(#REF!="LEB","15,",IF(#REF!="LOB","11,",IF(#REF!="HER","28,",IF(#REF!="HOR","33,",IF(#REF!="HEB","33,",IF(#REF!="HOB","28,",""))))))))),"")</f>
        <v/>
      </c>
      <c r="CA1661" s="76" t="str">
        <f>IF($A1660&lt;&gt;"",IF(OR(EE1660&lt;&gt;0,EF1660&lt;&gt;0,$BB$3&gt;0),"",IF(#REF!="LER","12,",IF(#REF!="LOR","16,",IF(#REF!="LEB","16,",IF(#REF!="LOB","13,",IF(#REF!="HER","30,",IF(#REF!="HOR","34,",IF(#REF!="HEB","34,",IF(#REF!="HOB","29,",""))))))))),"")</f>
        <v/>
      </c>
      <c r="CB1661" s="76" t="str">
        <f>IF($A1660&lt;&gt;"",IF(OR(EE1660&lt;&gt;0,EF1660&lt;&gt;0,$BB$3&gt;0),"",IF(#REF!="LER","14,",IF(#REF!="LOR","17,",IF(#REF!="LEB","17,",IF(#REF!="LOB","15,",IF(#REF!="HER","32,",IF(#REF!="HOR","35,",IF(#REF!="HEB","35,",IF(#REF!="HOB","31,",""))))))))),"")</f>
        <v/>
      </c>
      <c r="CC1661" s="76" t="str">
        <f>IF($A1660&lt;&gt;"",IF(OR(EE1660&lt;&gt;0,EF1660&lt;&gt;0,$BB$3&gt;0),"",IF(#REF!="LER","16,",IF(#REF!="LOR","18,",IF(#REF!="LEB","18,",IF(#REF!="LOB","17,",IF(#REF!="HER","34,",IF(#REF!="HOR","36,",IF(#REF!="HEB","36,",IF(#REF!="HOB","33,",""))))))))),"")</f>
        <v/>
      </c>
      <c r="CD1661" s="60" t="b">
        <f t="shared" si="2406"/>
        <v>0</v>
      </c>
      <c r="CE1661" s="60" t="b">
        <f t="shared" si="2407"/>
        <v>0</v>
      </c>
      <c r="CF1661" s="60" t="b">
        <f t="shared" si="2408"/>
        <v>0</v>
      </c>
      <c r="CG1661" s="60" t="b">
        <f t="shared" si="2409"/>
        <v>0</v>
      </c>
      <c r="CH1661" s="60" t="b">
        <f t="shared" si="2410"/>
        <v>0</v>
      </c>
      <c r="CI1661" s="60" t="b">
        <f t="shared" si="2411"/>
        <v>0</v>
      </c>
      <c r="CJ1661" s="60" t="b">
        <f t="shared" si="2412"/>
        <v>0</v>
      </c>
      <c r="CK1661" s="60"/>
      <c r="CL1661" s="60"/>
      <c r="CM1661" s="92">
        <f>IF(CN1661&lt;0,1,0)</f>
        <v>0</v>
      </c>
      <c r="CN1661" s="13">
        <f t="shared" si="2427"/>
        <v>0</v>
      </c>
      <c r="CO1661" s="11" t="e">
        <f>IF(#REF!&lt;&gt;"",BC1661+CO1660,0)</f>
        <v>#REF!</v>
      </c>
      <c r="CP1661" s="13">
        <f t="shared" si="2423"/>
        <v>0</v>
      </c>
      <c r="CQ1661" s="11">
        <f t="shared" si="2428"/>
        <v>0</v>
      </c>
      <c r="CR1661" s="57">
        <f t="shared" si="2385"/>
        <v>0</v>
      </c>
      <c r="CS1661" s="57">
        <f t="shared" si="2386"/>
        <v>0</v>
      </c>
      <c r="CT1661" s="57">
        <f t="shared" si="2436"/>
        <v>0</v>
      </c>
      <c r="CU1661" s="24"/>
      <c r="CV1661" s="24"/>
      <c r="CW1661" s="24"/>
      <c r="CX1661" s="24"/>
      <c r="CY1661" s="24"/>
      <c r="CZ1661" s="24"/>
      <c r="DA1661" s="24"/>
      <c r="DB1661" s="24"/>
      <c r="DC1661" s="24"/>
      <c r="DD1661" s="64"/>
      <c r="DJ1661" s="39"/>
    </row>
    <row r="1662" spans="2:114" x14ac:dyDescent="0.2">
      <c r="B1662" s="61" t="str">
        <f>IF(A1662="","",IF(U1663="","DB",U1663&amp;V1663&amp;W1663&amp;X1663&amp;Y1663&amp;Z1663&amp;AL1663&amp;AM1663&amp;AN1663&amp;AO1663&amp;AP1663&amp;AQ1663&amp;AR1663&amp;#REF!))</f>
        <v/>
      </c>
      <c r="C1662" s="7" t="str">
        <f t="shared" si="2416"/>
        <v/>
      </c>
      <c r="D1662" s="60">
        <f t="shared" si="2417"/>
        <v>0</v>
      </c>
      <c r="E1662" s="7" t="e">
        <f>IF(COUNTBLANK(BE1663:BI1663)=5,#REF!&amp;",",IF(COUNTBLANK(U1663:AR1663)=1,T1663&amp;","&amp;T1663&amp;","&amp;T1663&amp;","&amp;T1663&amp;","&amp;T1663&amp;","&amp;T1663&amp;","&amp;T1663&amp;","&amp;T1663&amp;","&amp;T1663&amp;","&amp;T1663&amp;","&amp;T1663&amp;","&amp;T1663&amp;","&amp;T1663&amp;",",T1663&amp;","&amp;T1663&amp;","&amp;T1663&amp;","&amp;T1663&amp;","&amp;T1663&amp;","&amp;T1663&amp;","&amp;T1663&amp;","&amp;T1663&amp;","&amp;T1663&amp;","&amp;T1663&amp;","&amp;T1663&amp;","&amp;T1663&amp;","&amp;T1663&amp;","&amp;T1663&amp;","))</f>
        <v>#REF!</v>
      </c>
      <c r="F1662" s="72" t="str">
        <f t="shared" si="2429"/>
        <v/>
      </c>
      <c r="G1662" s="73">
        <f t="shared" si="2418"/>
        <v>0</v>
      </c>
      <c r="H1662" s="112">
        <f t="shared" si="2419"/>
        <v>0</v>
      </c>
      <c r="I1662" s="112">
        <f t="shared" si="2420"/>
        <v>0</v>
      </c>
      <c r="J1662" s="74" t="e">
        <f>COUNTIF(#REF!,"E")</f>
        <v>#REF!</v>
      </c>
      <c r="K1662" s="74" t="e">
        <f>COUNTIF(#REF!,"O")</f>
        <v>#REF!</v>
      </c>
      <c r="L1662" s="74" t="e">
        <f t="shared" si="2421"/>
        <v>#REF!</v>
      </c>
      <c r="M1662" s="113" t="e">
        <f t="shared" si="2422"/>
        <v>#REF!</v>
      </c>
      <c r="N1662" s="60"/>
      <c r="O1662" s="61"/>
      <c r="P1662" s="61"/>
      <c r="Q1662" s="61"/>
      <c r="R1662" s="61"/>
      <c r="S1662" s="7"/>
      <c r="T1662" s="67" t="str">
        <f t="shared" si="2439"/>
        <v/>
      </c>
      <c r="U1662" s="76" t="str">
        <f>IF($A1661&lt;&gt;"",IF(OR(CR1661&lt;&gt;0,CS1661&lt;&gt;0,#REF!&lt;$BB$3),"",IF(#REF!="LER","01,",IF(#REF!="LOR","01,",IF(#REF!="LEB","02,",IF(#REF!="LOB","01,",IF(#REF!="HER","19,",IF(#REF!="HOR","19,",IF(#REF!="HEB","20,",IF(#REF!="HOB","19,",""))))))))),"")</f>
        <v/>
      </c>
      <c r="V1662" s="76" t="str">
        <f>IF($A1661&lt;&gt;"",IF(OR(CR1661&lt;&gt;0,CS1661&lt;&gt;0,#REF!&lt;$BB$3),"",IF(#REF!="LER","02,",IF(#REF!="LOR","03,",IF(#REF!="LEB","04,",IF(#REF!="LOB","02,",IF(#REF!="HER","20,",IF(#REF!="HOR","21,",IF(#REF!="HEB","22,",IF(#REF!="HOB","20,",""))))))))),"")</f>
        <v/>
      </c>
      <c r="W1662" s="76" t="str">
        <f>IF($A1661&lt;&gt;"",IF(OR(CR1661&lt;&gt;0,CS1661&lt;&gt;0,#REF!&lt;$BB$3),"",IF(#REF!="LER","03,",IF(#REF!="LOR","05,",IF(#REF!="LEB","06,",IF(#REF!="LOB","03,",IF(#REF!="HER","21,",IF(#REF!="HOR","23,",IF(#REF!="HEB","24,",IF(#REF!="HOB","21,",""))))))))),"")</f>
        <v/>
      </c>
      <c r="X1662" s="76" t="str">
        <f>IF($A1661&lt;&gt;"",IF(OR(CR1661&lt;&gt;0,CS1661&lt;&gt;0,#REF!&lt;$BB$3),"",IF(#REF!="LER","04,",IF(#REF!="LOR","07,",IF(#REF!="LEB","08,",IF(#REF!="LOB","04,",IF(#REF!="HER","22,",IF(#REF!="HOR","25,",IF(#REF!="HEB","26,",IF(#REF!="HOB","22,",""))))))))),"")</f>
        <v/>
      </c>
      <c r="Y1662" s="76" t="str">
        <f>IF($A1661&lt;&gt;"",IF(OR(CR1661&lt;&gt;0,CS1661&lt;&gt;0,#REF!&lt;$BB$3),"",IF(#REF!="LER","05,",IF(#REF!="LOR","09,",IF(#REF!="LEB","10,",IF(#REF!="LOB","05,",IF(#REF!="HER","23,",IF(#REF!="HOR","27,",IF(#REF!="HEB","28,",IF(#REF!="HOB","23,",""))))))))),"")</f>
        <v/>
      </c>
      <c r="Z1662" s="76" t="str">
        <f>IF($A1661&lt;&gt;"",IF(OR(CR1661&lt;&gt;0,CS1661&lt;&gt;0,#REF!&lt;$BB$3),"",IF(#REF!="LER","06,",IF(#REF!="LOR","11,",IF(#REF!="LEB","11,",IF(#REF!="LOB","06,",IF(#REF!="HER","24,",IF(#REF!="HOR","29,",IF(#REF!="HEB","29,",IF(#REF!="HOB","24,",""))))))))),"")</f>
        <v/>
      </c>
      <c r="AA1662" s="60" t="b">
        <f t="shared" si="2387"/>
        <v>0</v>
      </c>
      <c r="AB1662" s="60" t="b">
        <f t="shared" si="2388"/>
        <v>0</v>
      </c>
      <c r="AC1662" s="60" t="b">
        <f t="shared" si="2389"/>
        <v>0</v>
      </c>
      <c r="AD1662" s="60" t="b">
        <f t="shared" si="2390"/>
        <v>0</v>
      </c>
      <c r="AE1662" s="60" t="b">
        <f t="shared" si="2391"/>
        <v>0</v>
      </c>
      <c r="AF1662" s="60" t="b">
        <f t="shared" si="2392"/>
        <v>0</v>
      </c>
      <c r="AG1662" s="60"/>
      <c r="AH1662" s="60"/>
      <c r="AI1662" s="60"/>
      <c r="AJ1662" s="60"/>
      <c r="AK1662" s="67" t="str">
        <f t="shared" si="2440"/>
        <v/>
      </c>
      <c r="AL1662" s="76" t="str">
        <f>IF($A1661&lt;&gt;"",IF(OR(CR1661&lt;&gt;0,CS1661&lt;&gt;0,#REF!&lt;$BB$3),"",IF(#REF!="LER","07,",IF(#REF!="LOR","12,",IF(#REF!="LEB","12,",IF(#REF!="LOB","08,",IF(#REF!="HER","25,",IF(#REF!="HOR","30,",IF(#REF!="HEB","30,",IF(#REF!="HOB","25,",""))))))))),"")</f>
        <v/>
      </c>
      <c r="AM1662" s="76" t="str">
        <f>IF($A1661&lt;&gt;"",IF(OR(CR1661&lt;&gt;0,CS1661&lt;&gt;0,#REF!&lt;$BB$3),"",IF(#REF!="LER","08,",IF(#REF!="LOR","13,",IF(#REF!="LEB","13,",IF(#REF!="LOB","09,",IF(#REF!="HER","26,",IF(#REF!="HOR","31,",IF(#REF!="HEB","31,",IF(#REF!="HOB","26,",""))))))))),"")</f>
        <v/>
      </c>
      <c r="AN1662" s="118" t="str">
        <f t="shared" si="2413"/>
        <v/>
      </c>
      <c r="AO1662" s="76" t="str">
        <f>IF($A1661&lt;&gt;"",IF(OR(CR1661&lt;&gt;0,CS1661&lt;&gt;0,#REF!&lt;$BB$3),"",IF(#REF!="LER","10,",IF(#REF!="LOR","15,",IF(#REF!="LEB","15,",IF(#REF!="LOB","11,",IF(#REF!="HER","28,",IF(#REF!="HOR","33,",IF(#REF!="HEB","33,",IF(#REF!="HOB","28,",""))))))))),"")</f>
        <v/>
      </c>
      <c r="AP1662" s="76" t="str">
        <f>IF($A1661&lt;&gt;"",IF(OR(CR1661&lt;&gt;0,CS1661&lt;&gt;0,#REF!&lt;$BB$3),"",IF(#REF!="LER","12,",IF(#REF!="LOR","16,",IF(#REF!="LEB","16,",IF(#REF!="LOB","13,",IF(#REF!="HER","30,",IF(#REF!="HOR","34,",IF(#REF!="HEB","34,",IF(#REF!="HOB","29,",""))))))))),"")</f>
        <v/>
      </c>
      <c r="AQ1662" s="76" t="str">
        <f>IF($A1661&lt;&gt;"",IF(OR(CR1661&lt;&gt;0,CS1661&lt;&gt;0,#REF!&lt;$BB$3),"",IF(#REF!="LER","14,",IF(#REF!="LOR","17,",IF(#REF!="LEB","17,",IF(#REF!="LOB","15,",IF(#REF!="HER","32,",IF(#REF!="HOR","35,",IF(#REF!="HEB","35,",IF(#REF!="HOB","31,",""))))))))),"")</f>
        <v/>
      </c>
      <c r="AR1662" s="76" t="str">
        <f>IF($A1661&lt;&gt;"",IF(OR(CR1661&lt;&gt;0,CS1661&lt;&gt;0,#REF!&lt;$BB$3),"",IF(#REF!="LER","16,",IF(#REF!="LOR","18,",IF(#REF!="LEB","18,",IF(#REF!="LOB","17,",IF(#REF!="HER","34,",IF(#REF!="HOR","36,",IF(#REF!="HEB","36,",IF(#REF!="HOB","33,",""))))))))),"")</f>
        <v/>
      </c>
      <c r="AS1662" s="60" t="b">
        <f t="shared" si="2393"/>
        <v>0</v>
      </c>
      <c r="AT1662" s="60" t="b">
        <f t="shared" si="2394"/>
        <v>0</v>
      </c>
      <c r="AU1662" s="60" t="b">
        <f t="shared" si="2395"/>
        <v>0</v>
      </c>
      <c r="AV1662" s="60" t="b">
        <f t="shared" si="2396"/>
        <v>0</v>
      </c>
      <c r="AW1662" s="60" t="b">
        <f t="shared" si="2397"/>
        <v>0</v>
      </c>
      <c r="AX1662" s="60" t="b">
        <f t="shared" si="2398"/>
        <v>0</v>
      </c>
      <c r="AY1662" s="60" t="b">
        <f t="shared" si="2399"/>
        <v>0</v>
      </c>
      <c r="AZ1662" s="60"/>
      <c r="BA1662" s="60"/>
      <c r="BB1662" s="13">
        <f t="shared" si="2424"/>
        <v>0</v>
      </c>
      <c r="BC1662" s="11" t="e">
        <f>IF(#REF!&lt;&gt;"",S1662+BC1661,0)</f>
        <v>#REF!</v>
      </c>
      <c r="BD1662" s="67" t="str">
        <f t="shared" si="2441"/>
        <v/>
      </c>
      <c r="BE1662" s="76" t="str">
        <f>IF($A1661&lt;&gt;"",IF(OR(EE1661&lt;&gt;0,EF1661&lt;&gt;0,#REF!&lt;$BB$3),"",IF(#REF!="LER","01,",IF(#REF!="LOR","01,",IF(#REF!="LEB","02,",IF(#REF!="LOB","01,",IF(#REF!="HER","19,",IF(#REF!="HOR","19,",IF(#REF!="HEB","20,",IF(#REF!="HOB","19,",""))))))))),"")</f>
        <v/>
      </c>
      <c r="BF1662" s="76" t="str">
        <f>IF($A1661&lt;&gt;"",IF(OR(EE1661&lt;&gt;0,EF1661&lt;&gt;0,#REF!&lt;$BB$3),"",IF(#REF!="LER","02,",IF(#REF!="LOR","03,",IF(#REF!="LEB","04,",IF(#REF!="LOB","02,",IF(#REF!="HER","20,",IF(#REF!="HOR","21,",IF(#REF!="HEB","22,",IF(#REF!="HOB","20,",""))))))))),"")</f>
        <v/>
      </c>
      <c r="BG1662" s="76" t="str">
        <f>IF($A1661&lt;&gt;"",IF(OR(EE1661&lt;&gt;0,EF1661&lt;&gt;0,#REF!&lt;$BB$3),"",IF(#REF!="LER","03,",IF(#REF!="LOR","05,",IF(#REF!="LEB","06,",IF(#REF!="LOB","03,",IF(#REF!="HER","21,",IF(#REF!="HOR","23,",IF(#REF!="HEB","24,",IF(#REF!="HOB","21,",""))))))))),"")</f>
        <v/>
      </c>
      <c r="BH1662" s="76" t="str">
        <f>IF($A1661&lt;&gt;"",IF(OR(EE1661&lt;&gt;0,EF1661&lt;&gt;0,#REF!&lt;$BB$3),"",IF(#REF!="LER","04,",IF(#REF!="LOR","07,",IF(#REF!="LEB","08,",IF(#REF!="LOB","04,",IF(#REF!="HER","22,",IF(#REF!="HOR","25,",IF(#REF!="HEB","26,",IF(#REF!="HOB","22,",""))))))))),"")</f>
        <v/>
      </c>
      <c r="BI1662" s="76" t="str">
        <f>IF($A1661&lt;&gt;"",IF(OR(EE1661&lt;&gt;0,EF1661&lt;&gt;0,#REF!&lt;$BB$3),"",IF(#REF!="LER","05,",IF(#REF!="LOR","09,",IF(#REF!="LEB","10,",IF(#REF!="LOB","05,",IF(#REF!="HER","23,",IF(#REF!="HOR","27,",IF(#REF!="HEB","28,",IF(#REF!="HOB","23,",""))))))))),"")</f>
        <v/>
      </c>
      <c r="BJ1662" s="76" t="str">
        <f>IF($A1661&lt;&gt;"",IF(OR(EE1661&lt;&gt;0,EF1661&lt;&gt;0,#REF!&lt;$BB$3),"",IF(#REF!="LER","06,",IF(#REF!="LOR","11,",IF(#REF!="LEB","11,",IF(#REF!="LOB","06,",IF(#REF!="HER","24,",IF(#REF!="HOR","29,",IF(#REF!="HEB","29,",IF(#REF!="HOB","24,",""))))))))),"")</f>
        <v/>
      </c>
      <c r="BK1662" s="60" t="b">
        <f t="shared" si="2400"/>
        <v>0</v>
      </c>
      <c r="BL1662" s="60" t="b">
        <f t="shared" si="2401"/>
        <v>0</v>
      </c>
      <c r="BM1662" s="60" t="b">
        <f t="shared" si="2402"/>
        <v>0</v>
      </c>
      <c r="BN1662" s="60" t="b">
        <f t="shared" si="2403"/>
        <v>0</v>
      </c>
      <c r="BO1662" s="60" t="b">
        <f t="shared" si="2404"/>
        <v>0</v>
      </c>
      <c r="BP1662" s="60" t="b">
        <f t="shared" si="2405"/>
        <v>0</v>
      </c>
      <c r="BQ1662" s="60"/>
      <c r="BR1662" s="60"/>
      <c r="BS1662" s="92">
        <f>IF(BT1662&lt;0,BS1661+1,0)</f>
        <v>0</v>
      </c>
      <c r="BT1662" s="60"/>
      <c r="BU1662" s="60"/>
      <c r="BV1662" s="67" t="str">
        <f t="shared" si="2442"/>
        <v/>
      </c>
      <c r="BW1662" s="76" t="str">
        <f>IF($A1661&lt;&gt;"",IF(OR(EE1661&lt;&gt;0,EF1661&lt;&gt;0,#REF!&lt;$BB$3),"",IF(#REF!="LER","07,",IF(#REF!="LOR","12,",IF(#REF!="LEB","12,",IF(#REF!="LOB","08,",IF(#REF!="HER","25,",IF(#REF!="HOR","30,",IF(#REF!="HEB","30,",IF(#REF!="HOB","25,",""))))))))),"")</f>
        <v/>
      </c>
      <c r="BX1662" s="76" t="str">
        <f>IF($A1661&lt;&gt;"",IF(OR(EE1661&lt;&gt;0,EF1661&lt;&gt;0,#REF!&lt;$BB$3),"",IF(#REF!="LER","08,",IF(#REF!="LOR","13,",IF(#REF!="LEB","13,",IF(#REF!="LOB","09,",IF(#REF!="HER","26,",IF(#REF!="HOR","31,",IF(#REF!="HEB","31,",IF(#REF!="HOB","26,",""))))))))),"")</f>
        <v/>
      </c>
      <c r="BY1662" s="76" t="str">
        <f>IF($A1661&lt;&gt;"",IF(OR(EE1661&lt;&gt;0,EF1661&lt;&gt;0,#REF!&lt;$BB$3),"",IF(#REF!="LER","09,",IF(#REF!="LOR","14,",IF(#REF!="LEB","14,",IF(#REF!="LOB","10,",IF(#REF!="HER","27,",IF(#REF!="HOR","32,",IF(#REF!="HEB","32,",IF(#REF!="HOB","27,",""))))))))),"")</f>
        <v/>
      </c>
      <c r="BZ1662" s="76" t="str">
        <f>IF($A1661&lt;&gt;"",IF(OR(EE1661&lt;&gt;0,EF1661&lt;&gt;0,#REF!&lt;$BB$3),"",IF(#REF!="LER","10,",IF(#REF!="LOR","15,",IF(#REF!="LEB","15,",IF(#REF!="LOB","11,",IF(#REF!="HER","28,",IF(#REF!="HOR","33,",IF(#REF!="HEB","33,",IF(#REF!="HOB","28,",""))))))))),"")</f>
        <v/>
      </c>
      <c r="CA1662" s="76" t="str">
        <f>IF($A1661&lt;&gt;"",IF(OR(EE1661&lt;&gt;0,EF1661&lt;&gt;0,#REF!&lt;$BB$3),"",IF(#REF!="LER","12,",IF(#REF!="LOR","16,",IF(#REF!="LEB","16,",IF(#REF!="LOB","13,",IF(#REF!="HER","30,",IF(#REF!="HOR","34,",IF(#REF!="HEB","34,",IF(#REF!="HOB","29,",""))))))))),"")</f>
        <v/>
      </c>
      <c r="CB1662" s="76" t="str">
        <f>IF($A1661&lt;&gt;"",IF(OR(EE1661&lt;&gt;0,EF1661&lt;&gt;0,#REF!&lt;$BB$3),"",IF(#REF!="LER","14,",IF(#REF!="LOR","17,",IF(#REF!="LEB","17,",IF(#REF!="LOB","15,",IF(#REF!="HER","32,",IF(#REF!="HOR","35,",IF(#REF!="HEB","35,",IF(#REF!="HOB","31,",""))))))))),"")</f>
        <v/>
      </c>
      <c r="CC1662" s="76" t="str">
        <f>IF($A1661&lt;&gt;"",IF(OR(EE1661&lt;&gt;0,EF1661&lt;&gt;0,#REF!&lt;$BB$3),"",IF(#REF!="LER","16,",IF(#REF!="LOR","18,",IF(#REF!="LEB","18,",IF(#REF!="LOB","17,",IF(#REF!="HER","34,",IF(#REF!="HOR","36,",IF(#REF!="HEB","36,",IF(#REF!="HOB","33,",""))))))))),"")</f>
        <v/>
      </c>
      <c r="CD1662" s="60" t="b">
        <f t="shared" si="2406"/>
        <v>0</v>
      </c>
      <c r="CE1662" s="60" t="b">
        <f t="shared" si="2407"/>
        <v>0</v>
      </c>
      <c r="CF1662" s="60" t="b">
        <f t="shared" si="2408"/>
        <v>0</v>
      </c>
      <c r="CG1662" s="60" t="b">
        <f t="shared" si="2409"/>
        <v>0</v>
      </c>
      <c r="CH1662" s="60" t="b">
        <f t="shared" si="2410"/>
        <v>0</v>
      </c>
      <c r="CI1662" s="60" t="b">
        <f t="shared" si="2411"/>
        <v>0</v>
      </c>
      <c r="CJ1662" s="60" t="b">
        <f t="shared" si="2412"/>
        <v>0</v>
      </c>
      <c r="CK1662" s="60"/>
      <c r="CL1662" s="60"/>
      <c r="CM1662" s="92">
        <f>IF(CN1662&lt;0,CM1661+1,0)</f>
        <v>0</v>
      </c>
      <c r="CN1662" s="13">
        <f t="shared" si="2427"/>
        <v>0</v>
      </c>
      <c r="CO1662" s="11" t="e">
        <f>IF(#REF!&lt;&gt;"",BC1662+CO1661,0)</f>
        <v>#REF!</v>
      </c>
      <c r="CP1662" s="13">
        <f t="shared" si="2423"/>
        <v>0</v>
      </c>
      <c r="CQ1662" s="11">
        <f t="shared" si="2428"/>
        <v>0</v>
      </c>
      <c r="CR1662" s="57">
        <f t="shared" si="2385"/>
        <v>0</v>
      </c>
      <c r="CS1662" s="57">
        <f t="shared" si="2386"/>
        <v>0</v>
      </c>
      <c r="CT1662" s="57">
        <f t="shared" si="2436"/>
        <v>0</v>
      </c>
      <c r="CU1662" s="24"/>
      <c r="CV1662" s="24"/>
      <c r="CW1662" s="24"/>
      <c r="CX1662" s="24"/>
      <c r="CY1662" s="24"/>
      <c r="CZ1662" s="24"/>
      <c r="DA1662" s="24"/>
      <c r="DB1662" s="24"/>
      <c r="DC1662" s="24"/>
      <c r="DD1662" s="64"/>
      <c r="DJ1662" s="39"/>
    </row>
    <row r="1663" spans="2:114" x14ac:dyDescent="0.2">
      <c r="B1663" s="61" t="str">
        <f>IF(A1663="","",IF(U1664="","DB",U1664&amp;V1664&amp;W1664&amp;X1664&amp;Y1664&amp;Z1664&amp;AL1664&amp;AM1664&amp;AN1664&amp;AO1664&amp;AP1664&amp;AQ1664&amp;AR1664&amp;#REF!))</f>
        <v/>
      </c>
      <c r="C1663" s="7" t="str">
        <f t="shared" si="2416"/>
        <v/>
      </c>
      <c r="D1663" s="60">
        <f t="shared" si="2417"/>
        <v>0</v>
      </c>
      <c r="E1663" s="7" t="e">
        <f>IF(COUNTBLANK(BE1664:BI1664)=5,#REF!&amp;",",IF(COUNTBLANK(U1664:AR1664)=1,T1664&amp;","&amp;T1664&amp;","&amp;T1664&amp;","&amp;T1664&amp;","&amp;T1664&amp;","&amp;T1664&amp;","&amp;T1664&amp;","&amp;T1664&amp;","&amp;T1664&amp;","&amp;T1664&amp;","&amp;T1664&amp;","&amp;T1664&amp;","&amp;T1664&amp;",",T1664&amp;","&amp;T1664&amp;","&amp;T1664&amp;","&amp;T1664&amp;","&amp;T1664&amp;","&amp;T1664&amp;","&amp;T1664&amp;","&amp;T1664&amp;","&amp;T1664&amp;","&amp;T1664&amp;","&amp;T1664&amp;","&amp;T1664&amp;","&amp;T1664&amp;","&amp;T1664&amp;","))</f>
        <v>#REF!</v>
      </c>
      <c r="F1663" s="72" t="str">
        <f t="shared" si="2429"/>
        <v/>
      </c>
      <c r="G1663" s="73">
        <f t="shared" si="2418"/>
        <v>0</v>
      </c>
      <c r="H1663" s="112">
        <f t="shared" si="2419"/>
        <v>0</v>
      </c>
      <c r="I1663" s="112">
        <f t="shared" si="2420"/>
        <v>0</v>
      </c>
      <c r="J1663" s="74" t="e">
        <f>COUNTIF(#REF!,"E")</f>
        <v>#REF!</v>
      </c>
      <c r="K1663" s="74" t="e">
        <f>COUNTIF(#REF!,"O")</f>
        <v>#REF!</v>
      </c>
      <c r="L1663" s="74" t="e">
        <f t="shared" si="2421"/>
        <v>#REF!</v>
      </c>
      <c r="M1663" s="113" t="e">
        <f t="shared" si="2422"/>
        <v>#REF!</v>
      </c>
      <c r="N1663" s="60"/>
      <c r="O1663" s="61"/>
      <c r="P1663" s="61"/>
      <c r="Q1663" s="61"/>
      <c r="R1663" s="61"/>
      <c r="S1663" s="7"/>
      <c r="T1663" s="67" t="str">
        <f t="shared" si="2439"/>
        <v/>
      </c>
      <c r="U1663" s="76" t="str">
        <f>IF($A1662&lt;&gt;"",IF(OR(CR1662&lt;&gt;0,CS1662&lt;&gt;0,#REF!&lt;$BB$3),"",IF(#REF!="LER","01,",IF(#REF!="LOR","01,",IF(#REF!="LEB","02,",IF(#REF!="LOB","01,",IF(#REF!="HER","19,",IF(#REF!="HOR","19,",IF(#REF!="HEB","20,",IF(#REF!="HOB","19,",""))))))))),"")</f>
        <v/>
      </c>
      <c r="V1663" s="76" t="str">
        <f>IF($A1662&lt;&gt;"",IF(OR(CR1662&lt;&gt;0,CS1662&lt;&gt;0,#REF!&lt;$BB$3),"",IF(#REF!="LER","02,",IF(#REF!="LOR","03,",IF(#REF!="LEB","04,",IF(#REF!="LOB","02,",IF(#REF!="HER","20,",IF(#REF!="HOR","21,",IF(#REF!="HEB","22,",IF(#REF!="HOB","20,",""))))))))),"")</f>
        <v/>
      </c>
      <c r="W1663" s="76" t="str">
        <f>IF($A1662&lt;&gt;"",IF(OR(CR1662&lt;&gt;0,CS1662&lt;&gt;0,#REF!&lt;$BB$3),"",IF(#REF!="LER","03,",IF(#REF!="LOR","05,",IF(#REF!="LEB","06,",IF(#REF!="LOB","03,",IF(#REF!="HER","21,",IF(#REF!="HOR","23,",IF(#REF!="HEB","24,",IF(#REF!="HOB","21,",""))))))))),"")</f>
        <v/>
      </c>
      <c r="X1663" s="76" t="str">
        <f>IF($A1662&lt;&gt;"",IF(OR(CR1662&lt;&gt;0,CS1662&lt;&gt;0,#REF!&lt;$BB$3),"",IF(#REF!="LER","04,",IF(#REF!="LOR","07,",IF(#REF!="LEB","08,",IF(#REF!="LOB","04,",IF(#REF!="HER","22,",IF(#REF!="HOR","25,",IF(#REF!="HEB","26,",IF(#REF!="HOB","22,",""))))))))),"")</f>
        <v/>
      </c>
      <c r="Y1663" s="76" t="str">
        <f>IF($A1662&lt;&gt;"",IF(OR(CR1662&lt;&gt;0,CS1662&lt;&gt;0,#REF!&lt;$BB$3),"",IF(#REF!="LER","05,",IF(#REF!="LOR","09,",IF(#REF!="LEB","10,",IF(#REF!="LOB","05,",IF(#REF!="HER","23,",IF(#REF!="HOR","27,",IF(#REF!="HEB","28,",IF(#REF!="HOB","23,",""))))))))),"")</f>
        <v/>
      </c>
      <c r="Z1663" s="76" t="str">
        <f>IF($A1662&lt;&gt;"",IF(OR(CR1662&lt;&gt;0,CS1662&lt;&gt;0,#REF!&lt;$BB$3),"",IF(#REF!="LER","06,",IF(#REF!="LOR","11,",IF(#REF!="LEB","11,",IF(#REF!="LOB","06,",IF(#REF!="HER","24,",IF(#REF!="HOR","29,",IF(#REF!="HEB","29,",IF(#REF!="HOB","24,",""))))))))),"")</f>
        <v/>
      </c>
      <c r="AA1663" s="60" t="b">
        <f t="shared" si="2387"/>
        <v>0</v>
      </c>
      <c r="AB1663" s="60" t="b">
        <f t="shared" si="2388"/>
        <v>0</v>
      </c>
      <c r="AC1663" s="60" t="b">
        <f t="shared" si="2389"/>
        <v>0</v>
      </c>
      <c r="AD1663" s="60" t="b">
        <f t="shared" si="2390"/>
        <v>0</v>
      </c>
      <c r="AE1663" s="60" t="b">
        <f t="shared" si="2391"/>
        <v>0</v>
      </c>
      <c r="AF1663" s="60" t="b">
        <f t="shared" si="2392"/>
        <v>0</v>
      </c>
      <c r="AG1663" s="60"/>
      <c r="AH1663" s="60"/>
      <c r="AI1663" s="60"/>
      <c r="AJ1663" s="60"/>
      <c r="AK1663" s="67" t="str">
        <f t="shared" si="2440"/>
        <v/>
      </c>
      <c r="AL1663" s="76" t="str">
        <f>IF($A1662&lt;&gt;"",IF(OR(CR1662&lt;&gt;0,CS1662&lt;&gt;0,#REF!&lt;$BB$3),"",IF(#REF!="LER","07,",IF(#REF!="LOR","12,",IF(#REF!="LEB","12,",IF(#REF!="LOB","08,",IF(#REF!="HER","25,",IF(#REF!="HOR","30,",IF(#REF!="HEB","30,",IF(#REF!="HOB","25,",""))))))))),"")</f>
        <v/>
      </c>
      <c r="AM1663" s="76" t="str">
        <f>IF($A1662&lt;&gt;"",IF(OR(CR1662&lt;&gt;0,CS1662&lt;&gt;0,#REF!&lt;$BB$3),"",IF(#REF!="LER","08,",IF(#REF!="LOR","13,",IF(#REF!="LEB","13,",IF(#REF!="LOB","09,",IF(#REF!="HER","26,",IF(#REF!="HOR","31,",IF(#REF!="HEB","31,",IF(#REF!="HOB","26,",""))))))))),"")</f>
        <v/>
      </c>
      <c r="AN1663" s="118" t="str">
        <f t="shared" si="2413"/>
        <v/>
      </c>
      <c r="AO1663" s="76" t="str">
        <f>IF($A1662&lt;&gt;"",IF(OR(CR1662&lt;&gt;0,CS1662&lt;&gt;0,#REF!&lt;$BB$3),"",IF(#REF!="LER","10,",IF(#REF!="LOR","15,",IF(#REF!="LEB","15,",IF(#REF!="LOB","11,",IF(#REF!="HER","28,",IF(#REF!="HOR","33,",IF(#REF!="HEB","33,",IF(#REF!="HOB","28,",""))))))))),"")</f>
        <v/>
      </c>
      <c r="AP1663" s="76" t="str">
        <f>IF($A1662&lt;&gt;"",IF(OR(CR1662&lt;&gt;0,CS1662&lt;&gt;0,#REF!&lt;$BB$3),"",IF(#REF!="LER","12,",IF(#REF!="LOR","16,",IF(#REF!="LEB","16,",IF(#REF!="LOB","13,",IF(#REF!="HER","30,",IF(#REF!="HOR","34,",IF(#REF!="HEB","34,",IF(#REF!="HOB","29,",""))))))))),"")</f>
        <v/>
      </c>
      <c r="AQ1663" s="76" t="str">
        <f>IF($A1662&lt;&gt;"",IF(OR(CR1662&lt;&gt;0,CS1662&lt;&gt;0,#REF!&lt;$BB$3),"",IF(#REF!="LER","14,",IF(#REF!="LOR","17,",IF(#REF!="LEB","17,",IF(#REF!="LOB","15,",IF(#REF!="HER","32,",IF(#REF!="HOR","35,",IF(#REF!="HEB","35,",IF(#REF!="HOB","31,",""))))))))),"")</f>
        <v/>
      </c>
      <c r="AR1663" s="76" t="str">
        <f>IF($A1662&lt;&gt;"",IF(OR(CR1662&lt;&gt;0,CS1662&lt;&gt;0,#REF!&lt;$BB$3),"",IF(#REF!="LER","16,",IF(#REF!="LOR","18,",IF(#REF!="LEB","18,",IF(#REF!="LOB","17,",IF(#REF!="HER","34,",IF(#REF!="HOR","36,",IF(#REF!="HEB","36,",IF(#REF!="HOB","33,",""))))))))),"")</f>
        <v/>
      </c>
      <c r="AS1663" s="60" t="b">
        <f t="shared" si="2393"/>
        <v>0</v>
      </c>
      <c r="AT1663" s="60" t="b">
        <f t="shared" si="2394"/>
        <v>0</v>
      </c>
      <c r="AU1663" s="60" t="b">
        <f t="shared" si="2395"/>
        <v>0</v>
      </c>
      <c r="AV1663" s="60" t="b">
        <f t="shared" si="2396"/>
        <v>0</v>
      </c>
      <c r="AW1663" s="60" t="b">
        <f t="shared" si="2397"/>
        <v>0</v>
      </c>
      <c r="AX1663" s="60" t="b">
        <f t="shared" si="2398"/>
        <v>0</v>
      </c>
      <c r="AY1663" s="60" t="b">
        <f t="shared" si="2399"/>
        <v>0</v>
      </c>
      <c r="AZ1663" s="60"/>
      <c r="BA1663" s="60"/>
      <c r="BB1663" s="13">
        <f t="shared" si="2424"/>
        <v>0</v>
      </c>
      <c r="BC1663" s="11" t="e">
        <f>IF(#REF!&lt;&gt;"",S1663+BC1662,0)</f>
        <v>#REF!</v>
      </c>
      <c r="BD1663" s="67" t="str">
        <f t="shared" si="2441"/>
        <v/>
      </c>
      <c r="BE1663" s="76" t="str">
        <f>IF($A1662&lt;&gt;"",IF(OR(EE1662&lt;&gt;0,EF1662&lt;&gt;0,#REF!&lt;$BB$3),"",IF(#REF!="LER","01,",IF(#REF!="LOR","01,",IF(#REF!="LEB","02,",IF(#REF!="LOB","01,",IF(#REF!="HER","19,",IF(#REF!="HOR","19,",IF(#REF!="HEB","20,",IF(#REF!="HOB","19,",""))))))))),"")</f>
        <v/>
      </c>
      <c r="BF1663" s="76" t="str">
        <f>IF($A1662&lt;&gt;"",IF(OR(EE1662&lt;&gt;0,EF1662&lt;&gt;0,#REF!&lt;$BB$3),"",IF(#REF!="LER","02,",IF(#REF!="LOR","03,",IF(#REF!="LEB","04,",IF(#REF!="LOB","02,",IF(#REF!="HER","20,",IF(#REF!="HOR","21,",IF(#REF!="HEB","22,",IF(#REF!="HOB","20,",""))))))))),"")</f>
        <v/>
      </c>
      <c r="BG1663" s="76" t="str">
        <f>IF($A1662&lt;&gt;"",IF(OR(EE1662&lt;&gt;0,EF1662&lt;&gt;0,#REF!&lt;$BB$3),"",IF(#REF!="LER","03,",IF(#REF!="LOR","05,",IF(#REF!="LEB","06,",IF(#REF!="LOB","03,",IF(#REF!="HER","21,",IF(#REF!="HOR","23,",IF(#REF!="HEB","24,",IF(#REF!="HOB","21,",""))))))))),"")</f>
        <v/>
      </c>
      <c r="BH1663" s="76" t="str">
        <f>IF($A1662&lt;&gt;"",IF(OR(EE1662&lt;&gt;0,EF1662&lt;&gt;0,#REF!&lt;$BB$3),"",IF(#REF!="LER","04,",IF(#REF!="LOR","07,",IF(#REF!="LEB","08,",IF(#REF!="LOB","04,",IF(#REF!="HER","22,",IF(#REF!="HOR","25,",IF(#REF!="HEB","26,",IF(#REF!="HOB","22,",""))))))))),"")</f>
        <v/>
      </c>
      <c r="BI1663" s="76" t="str">
        <f>IF($A1662&lt;&gt;"",IF(OR(EE1662&lt;&gt;0,EF1662&lt;&gt;0,#REF!&lt;$BB$3),"",IF(#REF!="LER","05,",IF(#REF!="LOR","09,",IF(#REF!="LEB","10,",IF(#REF!="LOB","05,",IF(#REF!="HER","23,",IF(#REF!="HOR","27,",IF(#REF!="HEB","28,",IF(#REF!="HOB","23,",""))))))))),"")</f>
        <v/>
      </c>
      <c r="BJ1663" s="76" t="str">
        <f>IF($A1662&lt;&gt;"",IF(OR(EE1662&lt;&gt;0,EF1662&lt;&gt;0,#REF!&lt;$BB$3),"",IF(#REF!="LER","06,",IF(#REF!="LOR","11,",IF(#REF!="LEB","11,",IF(#REF!="LOB","06,",IF(#REF!="HER","24,",IF(#REF!="HOR","29,",IF(#REF!="HEB","29,",IF(#REF!="HOB","24,",""))))))))),"")</f>
        <v/>
      </c>
      <c r="BK1663" s="60" t="b">
        <f t="shared" si="2400"/>
        <v>0</v>
      </c>
      <c r="BL1663" s="60" t="b">
        <f t="shared" si="2401"/>
        <v>0</v>
      </c>
      <c r="BM1663" s="60" t="b">
        <f t="shared" si="2402"/>
        <v>0</v>
      </c>
      <c r="BN1663" s="60" t="b">
        <f t="shared" si="2403"/>
        <v>0</v>
      </c>
      <c r="BO1663" s="60" t="b">
        <f t="shared" si="2404"/>
        <v>0</v>
      </c>
      <c r="BP1663" s="60" t="b">
        <f t="shared" si="2405"/>
        <v>0</v>
      </c>
      <c r="BQ1663" s="60"/>
      <c r="BR1663" s="60"/>
      <c r="BS1663" s="92">
        <f t="shared" ref="BS1663:BS1669" si="2443">IF(BT1663&lt;0,BS1662+1,0)</f>
        <v>0</v>
      </c>
      <c r="BT1663" s="60"/>
      <c r="BU1663" s="60"/>
      <c r="BV1663" s="67" t="str">
        <f t="shared" si="2442"/>
        <v/>
      </c>
      <c r="BW1663" s="76" t="str">
        <f>IF($A1662&lt;&gt;"",IF(OR(EE1662&lt;&gt;0,EF1662&lt;&gt;0,#REF!&lt;$BB$3),"",IF(#REF!="LER","07,",IF(#REF!="LOR","12,",IF(#REF!="LEB","12,",IF(#REF!="LOB","08,",IF(#REF!="HER","25,",IF(#REF!="HOR","30,",IF(#REF!="HEB","30,",IF(#REF!="HOB","25,",""))))))))),"")</f>
        <v/>
      </c>
      <c r="BX1663" s="76" t="str">
        <f>IF($A1662&lt;&gt;"",IF(OR(EE1662&lt;&gt;0,EF1662&lt;&gt;0,#REF!&lt;$BB$3),"",IF(#REF!="LER","08,",IF(#REF!="LOR","13,",IF(#REF!="LEB","13,",IF(#REF!="LOB","09,",IF(#REF!="HER","26,",IF(#REF!="HOR","31,",IF(#REF!="HEB","31,",IF(#REF!="HOB","26,",""))))))))),"")</f>
        <v/>
      </c>
      <c r="BY1663" s="76" t="str">
        <f>IF($A1662&lt;&gt;"",IF(OR(EE1662&lt;&gt;0,EF1662&lt;&gt;0,#REF!&lt;$BB$3),"",IF(#REF!="LER","09,",IF(#REF!="LOR","14,",IF(#REF!="LEB","14,",IF(#REF!="LOB","10,",IF(#REF!="HER","27,",IF(#REF!="HOR","32,",IF(#REF!="HEB","32,",IF(#REF!="HOB","27,",""))))))))),"")</f>
        <v/>
      </c>
      <c r="BZ1663" s="76" t="str">
        <f>IF($A1662&lt;&gt;"",IF(OR(EE1662&lt;&gt;0,EF1662&lt;&gt;0,#REF!&lt;$BB$3),"",IF(#REF!="LER","10,",IF(#REF!="LOR","15,",IF(#REF!="LEB","15,",IF(#REF!="LOB","11,",IF(#REF!="HER","28,",IF(#REF!="HOR","33,",IF(#REF!="HEB","33,",IF(#REF!="HOB","28,",""))))))))),"")</f>
        <v/>
      </c>
      <c r="CA1663" s="76" t="str">
        <f>IF($A1662&lt;&gt;"",IF(OR(EE1662&lt;&gt;0,EF1662&lt;&gt;0,#REF!&lt;$BB$3),"",IF(#REF!="LER","12,",IF(#REF!="LOR","16,",IF(#REF!="LEB","16,",IF(#REF!="LOB","13,",IF(#REF!="HER","30,",IF(#REF!="HOR","34,",IF(#REF!="HEB","34,",IF(#REF!="HOB","29,",""))))))))),"")</f>
        <v/>
      </c>
      <c r="CB1663" s="76" t="str">
        <f>IF($A1662&lt;&gt;"",IF(OR(EE1662&lt;&gt;0,EF1662&lt;&gt;0,#REF!&lt;$BB$3),"",IF(#REF!="LER","14,",IF(#REF!="LOR","17,",IF(#REF!="LEB","17,",IF(#REF!="LOB","15,",IF(#REF!="HER","32,",IF(#REF!="HOR","35,",IF(#REF!="HEB","35,",IF(#REF!="HOB","31,",""))))))))),"")</f>
        <v/>
      </c>
      <c r="CC1663" s="76" t="str">
        <f>IF($A1662&lt;&gt;"",IF(OR(EE1662&lt;&gt;0,EF1662&lt;&gt;0,#REF!&lt;$BB$3),"",IF(#REF!="LER","16,",IF(#REF!="LOR","18,",IF(#REF!="LEB","18,",IF(#REF!="LOB","17,",IF(#REF!="HER","34,",IF(#REF!="HOR","36,",IF(#REF!="HEB","36,",IF(#REF!="HOB","33,",""))))))))),"")</f>
        <v/>
      </c>
      <c r="CD1663" s="60" t="b">
        <f t="shared" si="2406"/>
        <v>0</v>
      </c>
      <c r="CE1663" s="60" t="b">
        <f t="shared" si="2407"/>
        <v>0</v>
      </c>
      <c r="CF1663" s="60" t="b">
        <f t="shared" si="2408"/>
        <v>0</v>
      </c>
      <c r="CG1663" s="60" t="b">
        <f t="shared" si="2409"/>
        <v>0</v>
      </c>
      <c r="CH1663" s="60" t="b">
        <f t="shared" si="2410"/>
        <v>0</v>
      </c>
      <c r="CI1663" s="60" t="b">
        <f t="shared" si="2411"/>
        <v>0</v>
      </c>
      <c r="CJ1663" s="60" t="b">
        <f t="shared" si="2412"/>
        <v>0</v>
      </c>
      <c r="CK1663" s="60"/>
      <c r="CL1663" s="60"/>
      <c r="CM1663" s="92">
        <f t="shared" ref="CM1663:CM1669" si="2444">IF(CN1663&lt;0,CM1662+1,0)</f>
        <v>0</v>
      </c>
      <c r="CN1663" s="13">
        <f t="shared" si="2427"/>
        <v>0</v>
      </c>
      <c r="CO1663" s="11" t="e">
        <f>IF(#REF!&lt;&gt;"",BC1663+CO1662,0)</f>
        <v>#REF!</v>
      </c>
      <c r="CP1663" s="13">
        <f t="shared" si="2423"/>
        <v>0</v>
      </c>
      <c r="CQ1663" s="11">
        <f t="shared" si="2428"/>
        <v>0</v>
      </c>
      <c r="CR1663" s="57">
        <f t="shared" si="2385"/>
        <v>0</v>
      </c>
      <c r="CS1663" s="57">
        <f t="shared" si="2386"/>
        <v>0</v>
      </c>
      <c r="CT1663" s="57">
        <f t="shared" si="2436"/>
        <v>0</v>
      </c>
      <c r="CU1663" s="24"/>
      <c r="CV1663" s="24"/>
      <c r="CW1663" s="24"/>
      <c r="CX1663" s="24"/>
      <c r="CY1663" s="24"/>
      <c r="CZ1663" s="24"/>
      <c r="DA1663" s="24"/>
      <c r="DB1663" s="24"/>
      <c r="DC1663" s="24"/>
      <c r="DD1663" s="64"/>
      <c r="DJ1663" s="39"/>
    </row>
    <row r="1664" spans="2:114" x14ac:dyDescent="0.2">
      <c r="B1664" s="61" t="str">
        <f>IF(A1664="","",IF(U1665="","DB",U1665&amp;V1665&amp;W1665&amp;X1665&amp;Y1665&amp;Z1665&amp;AL1665&amp;AM1665&amp;AN1665&amp;AO1665&amp;AP1665&amp;AQ1665&amp;AR1665&amp;#REF!))</f>
        <v/>
      </c>
      <c r="C1664" s="7" t="str">
        <f t="shared" si="2416"/>
        <v/>
      </c>
      <c r="D1664" s="60">
        <f t="shared" si="2417"/>
        <v>0</v>
      </c>
      <c r="E1664" s="7" t="e">
        <f>IF(COUNTBLANK(BE1665:BI1665)=5,#REF!&amp;",",IF(COUNTBLANK(U1665:AR1665)=1,T1665&amp;","&amp;T1665&amp;","&amp;T1665&amp;","&amp;T1665&amp;","&amp;T1665&amp;","&amp;T1665&amp;","&amp;T1665&amp;","&amp;T1665&amp;","&amp;T1665&amp;","&amp;T1665&amp;","&amp;T1665&amp;","&amp;T1665&amp;","&amp;T1665&amp;",",T1665&amp;","&amp;T1665&amp;","&amp;T1665&amp;","&amp;T1665&amp;","&amp;T1665&amp;","&amp;T1665&amp;","&amp;T1665&amp;","&amp;T1665&amp;","&amp;T1665&amp;","&amp;T1665&amp;","&amp;T1665&amp;","&amp;T1665&amp;","&amp;T1665&amp;","&amp;T1665&amp;","))</f>
        <v>#REF!</v>
      </c>
      <c r="F1664" s="72" t="str">
        <f t="shared" si="2429"/>
        <v/>
      </c>
      <c r="G1664" s="73">
        <f t="shared" si="2418"/>
        <v>0</v>
      </c>
      <c r="H1664" s="112">
        <f t="shared" si="2419"/>
        <v>0</v>
      </c>
      <c r="I1664" s="112">
        <f t="shared" si="2420"/>
        <v>0</v>
      </c>
      <c r="J1664" s="74" t="e">
        <f>COUNTIF(#REF!,"E")</f>
        <v>#REF!</v>
      </c>
      <c r="K1664" s="74" t="e">
        <f>COUNTIF(#REF!,"O")</f>
        <v>#REF!</v>
      </c>
      <c r="L1664" s="74" t="e">
        <f t="shared" si="2421"/>
        <v>#REF!</v>
      </c>
      <c r="M1664" s="113" t="e">
        <f t="shared" si="2422"/>
        <v>#REF!</v>
      </c>
      <c r="N1664" s="60"/>
      <c r="O1664" s="61"/>
      <c r="P1664" s="61"/>
      <c r="Q1664" s="61"/>
      <c r="R1664" s="61"/>
      <c r="S1664" s="7"/>
      <c r="T1664" s="67" t="str">
        <f t="shared" si="2439"/>
        <v/>
      </c>
      <c r="U1664" s="76" t="str">
        <f>IF($A1663&lt;&gt;"",IF(OR(CR1663&lt;&gt;0,CS1663&lt;&gt;0,#REF!&lt;$BB$3),"",IF(#REF!="LER","01,",IF(#REF!="LOR","01,",IF(#REF!="LEB","02,",IF(#REF!="LOB","01,",IF(#REF!="HER","19,",IF(#REF!="HOR","19,",IF(#REF!="HEB","20,",IF(#REF!="HOB","19,",""))))))))),"")</f>
        <v/>
      </c>
      <c r="V1664" s="76" t="str">
        <f>IF($A1663&lt;&gt;"",IF(OR(CR1663&lt;&gt;0,CS1663&lt;&gt;0,#REF!&lt;$BB$3),"",IF(#REF!="LER","02,",IF(#REF!="LOR","03,",IF(#REF!="LEB","04,",IF(#REF!="LOB","02,",IF(#REF!="HER","20,",IF(#REF!="HOR","21,",IF(#REF!="HEB","22,",IF(#REF!="HOB","20,",""))))))))),"")</f>
        <v/>
      </c>
      <c r="W1664" s="76" t="str">
        <f>IF($A1663&lt;&gt;"",IF(OR(CR1663&lt;&gt;0,CS1663&lt;&gt;0,#REF!&lt;$BB$3),"",IF(#REF!="LER","03,",IF(#REF!="LOR","05,",IF(#REF!="LEB","06,",IF(#REF!="LOB","03,",IF(#REF!="HER","21,",IF(#REF!="HOR","23,",IF(#REF!="HEB","24,",IF(#REF!="HOB","21,",""))))))))),"")</f>
        <v/>
      </c>
      <c r="X1664" s="76" t="str">
        <f>IF($A1663&lt;&gt;"",IF(OR(CR1663&lt;&gt;0,CS1663&lt;&gt;0,#REF!&lt;$BB$3),"",IF(#REF!="LER","04,",IF(#REF!="LOR","07,",IF(#REF!="LEB","08,",IF(#REF!="LOB","04,",IF(#REF!="HER","22,",IF(#REF!="HOR","25,",IF(#REF!="HEB","26,",IF(#REF!="HOB","22,",""))))))))),"")</f>
        <v/>
      </c>
      <c r="Y1664" s="76" t="str">
        <f>IF($A1663&lt;&gt;"",IF(OR(CR1663&lt;&gt;0,CS1663&lt;&gt;0,#REF!&lt;$BB$3),"",IF(#REF!="LER","05,",IF(#REF!="LOR","09,",IF(#REF!="LEB","10,",IF(#REF!="LOB","05,",IF(#REF!="HER","23,",IF(#REF!="HOR","27,",IF(#REF!="HEB","28,",IF(#REF!="HOB","23,",""))))))))),"")</f>
        <v/>
      </c>
      <c r="Z1664" s="76" t="str">
        <f>IF($A1663&lt;&gt;"",IF(OR(CR1663&lt;&gt;0,CS1663&lt;&gt;0,#REF!&lt;$BB$3),"",IF(#REF!="LER","06,",IF(#REF!="LOR","11,",IF(#REF!="LEB","11,",IF(#REF!="LOB","06,",IF(#REF!="HER","24,",IF(#REF!="HOR","29,",IF(#REF!="HEB","29,",IF(#REF!="HOB","24,",""))))))))),"")</f>
        <v/>
      </c>
      <c r="AA1664" s="60" t="b">
        <f t="shared" si="2387"/>
        <v>0</v>
      </c>
      <c r="AB1664" s="60" t="b">
        <f t="shared" si="2388"/>
        <v>0</v>
      </c>
      <c r="AC1664" s="60" t="b">
        <f t="shared" si="2389"/>
        <v>0</v>
      </c>
      <c r="AD1664" s="60" t="b">
        <f t="shared" si="2390"/>
        <v>0</v>
      </c>
      <c r="AE1664" s="60" t="b">
        <f t="shared" si="2391"/>
        <v>0</v>
      </c>
      <c r="AF1664" s="60" t="b">
        <f t="shared" si="2392"/>
        <v>0</v>
      </c>
      <c r="AG1664" s="60"/>
      <c r="AH1664" s="60"/>
      <c r="AI1664" s="60"/>
      <c r="AJ1664" s="60"/>
      <c r="AK1664" s="67" t="str">
        <f t="shared" si="2440"/>
        <v/>
      </c>
      <c r="AL1664" s="76" t="str">
        <f>IF($A1663&lt;&gt;"",IF(OR(CR1663&lt;&gt;0,CS1663&lt;&gt;0,#REF!&lt;$BB$3),"",IF(#REF!="LER","07,",IF(#REF!="LOR","12,",IF(#REF!="LEB","12,",IF(#REF!="LOB","08,",IF(#REF!="HER","25,",IF(#REF!="HOR","30,",IF(#REF!="HEB","30,",IF(#REF!="HOB","25,",""))))))))),"")</f>
        <v/>
      </c>
      <c r="AM1664" s="76" t="str">
        <f>IF($A1663&lt;&gt;"",IF(OR(CR1663&lt;&gt;0,CS1663&lt;&gt;0,#REF!&lt;$BB$3),"",IF(#REF!="LER","08,",IF(#REF!="LOR","13,",IF(#REF!="LEB","13,",IF(#REF!="LOB","09,",IF(#REF!="HER","26,",IF(#REF!="HOR","31,",IF(#REF!="HEB","31,",IF(#REF!="HOB","26,",""))))))))),"")</f>
        <v/>
      </c>
      <c r="AN1664" s="118" t="str">
        <f t="shared" si="2413"/>
        <v/>
      </c>
      <c r="AO1664" s="76" t="str">
        <f>IF($A1663&lt;&gt;"",IF(OR(CR1663&lt;&gt;0,CS1663&lt;&gt;0,#REF!&lt;$BB$3),"",IF(#REF!="LER","10,",IF(#REF!="LOR","15,",IF(#REF!="LEB","15,",IF(#REF!="LOB","11,",IF(#REF!="HER","28,",IF(#REF!="HOR","33,",IF(#REF!="HEB","33,",IF(#REF!="HOB","28,",""))))))))),"")</f>
        <v/>
      </c>
      <c r="AP1664" s="76" t="str">
        <f>IF($A1663&lt;&gt;"",IF(OR(CR1663&lt;&gt;0,CS1663&lt;&gt;0,#REF!&lt;$BB$3),"",IF(#REF!="LER","12,",IF(#REF!="LOR","16,",IF(#REF!="LEB","16,",IF(#REF!="LOB","13,",IF(#REF!="HER","30,",IF(#REF!="HOR","34,",IF(#REF!="HEB","34,",IF(#REF!="HOB","29,",""))))))))),"")</f>
        <v/>
      </c>
      <c r="AQ1664" s="76" t="str">
        <f>IF($A1663&lt;&gt;"",IF(OR(CR1663&lt;&gt;0,CS1663&lt;&gt;0,#REF!&lt;$BB$3),"",IF(#REF!="LER","14,",IF(#REF!="LOR","17,",IF(#REF!="LEB","17,",IF(#REF!="LOB","15,",IF(#REF!="HER","32,",IF(#REF!="HOR","35,",IF(#REF!="HEB","35,",IF(#REF!="HOB","31,",""))))))))),"")</f>
        <v/>
      </c>
      <c r="AR1664" s="76" t="str">
        <f>IF($A1663&lt;&gt;"",IF(OR(CR1663&lt;&gt;0,CS1663&lt;&gt;0,#REF!&lt;$BB$3),"",IF(#REF!="LER","16,",IF(#REF!="LOR","18,",IF(#REF!="LEB","18,",IF(#REF!="LOB","17,",IF(#REF!="HER","34,",IF(#REF!="HOR","36,",IF(#REF!="HEB","36,",IF(#REF!="HOB","33,",""))))))))),"")</f>
        <v/>
      </c>
      <c r="AS1664" s="60" t="b">
        <f t="shared" si="2393"/>
        <v>0</v>
      </c>
      <c r="AT1664" s="60" t="b">
        <f t="shared" si="2394"/>
        <v>0</v>
      </c>
      <c r="AU1664" s="60" t="b">
        <f t="shared" si="2395"/>
        <v>0</v>
      </c>
      <c r="AV1664" s="60" t="b">
        <f t="shared" si="2396"/>
        <v>0</v>
      </c>
      <c r="AW1664" s="60" t="b">
        <f t="shared" si="2397"/>
        <v>0</v>
      </c>
      <c r="AX1664" s="60" t="b">
        <f t="shared" si="2398"/>
        <v>0</v>
      </c>
      <c r="AY1664" s="60" t="b">
        <f t="shared" si="2399"/>
        <v>0</v>
      </c>
      <c r="AZ1664" s="60"/>
      <c r="BA1664" s="60"/>
      <c r="BB1664" s="13">
        <f t="shared" si="2424"/>
        <v>0</v>
      </c>
      <c r="BC1664" s="11" t="e">
        <f>IF(#REF!&lt;&gt;"",S1664+BC1663,0)</f>
        <v>#REF!</v>
      </c>
      <c r="BD1664" s="67" t="str">
        <f t="shared" si="2441"/>
        <v/>
      </c>
      <c r="BE1664" s="76" t="str">
        <f>IF($A1663&lt;&gt;"",IF(OR(EE1663&lt;&gt;0,EF1663&lt;&gt;0,#REF!&lt;$BB$3),"",IF(#REF!="LER","01,",IF(#REF!="LOR","01,",IF(#REF!="LEB","02,",IF(#REF!="LOB","01,",IF(#REF!="HER","19,",IF(#REF!="HOR","19,",IF(#REF!="HEB","20,",IF(#REF!="HOB","19,",""))))))))),"")</f>
        <v/>
      </c>
      <c r="BF1664" s="76" t="str">
        <f>IF($A1663&lt;&gt;"",IF(OR(EE1663&lt;&gt;0,EF1663&lt;&gt;0,#REF!&lt;$BB$3),"",IF(#REF!="LER","02,",IF(#REF!="LOR","03,",IF(#REF!="LEB","04,",IF(#REF!="LOB","02,",IF(#REF!="HER","20,",IF(#REF!="HOR","21,",IF(#REF!="HEB","22,",IF(#REF!="HOB","20,",""))))))))),"")</f>
        <v/>
      </c>
      <c r="BG1664" s="76" t="str">
        <f>IF($A1663&lt;&gt;"",IF(OR(EE1663&lt;&gt;0,EF1663&lt;&gt;0,#REF!&lt;$BB$3),"",IF(#REF!="LER","03,",IF(#REF!="LOR","05,",IF(#REF!="LEB","06,",IF(#REF!="LOB","03,",IF(#REF!="HER","21,",IF(#REF!="HOR","23,",IF(#REF!="HEB","24,",IF(#REF!="HOB","21,",""))))))))),"")</f>
        <v/>
      </c>
      <c r="BH1664" s="76" t="str">
        <f>IF($A1663&lt;&gt;"",IF(OR(EE1663&lt;&gt;0,EF1663&lt;&gt;0,#REF!&lt;$BB$3),"",IF(#REF!="LER","04,",IF(#REF!="LOR","07,",IF(#REF!="LEB","08,",IF(#REF!="LOB","04,",IF(#REF!="HER","22,",IF(#REF!="HOR","25,",IF(#REF!="HEB","26,",IF(#REF!="HOB","22,",""))))))))),"")</f>
        <v/>
      </c>
      <c r="BI1664" s="76" t="str">
        <f>IF($A1663&lt;&gt;"",IF(OR(EE1663&lt;&gt;0,EF1663&lt;&gt;0,#REF!&lt;$BB$3),"",IF(#REF!="LER","05,",IF(#REF!="LOR","09,",IF(#REF!="LEB","10,",IF(#REF!="LOB","05,",IF(#REF!="HER","23,",IF(#REF!="HOR","27,",IF(#REF!="HEB","28,",IF(#REF!="HOB","23,",""))))))))),"")</f>
        <v/>
      </c>
      <c r="BJ1664" s="76" t="str">
        <f>IF($A1663&lt;&gt;"",IF(OR(EE1663&lt;&gt;0,EF1663&lt;&gt;0,#REF!&lt;$BB$3),"",IF(#REF!="LER","06,",IF(#REF!="LOR","11,",IF(#REF!="LEB","11,",IF(#REF!="LOB","06,",IF(#REF!="HER","24,",IF(#REF!="HOR","29,",IF(#REF!="HEB","29,",IF(#REF!="HOB","24,",""))))))))),"")</f>
        <v/>
      </c>
      <c r="BK1664" s="60" t="b">
        <f t="shared" si="2400"/>
        <v>0</v>
      </c>
      <c r="BL1664" s="60" t="b">
        <f t="shared" si="2401"/>
        <v>0</v>
      </c>
      <c r="BM1664" s="60" t="b">
        <f t="shared" si="2402"/>
        <v>0</v>
      </c>
      <c r="BN1664" s="60" t="b">
        <f t="shared" si="2403"/>
        <v>0</v>
      </c>
      <c r="BO1664" s="60" t="b">
        <f t="shared" si="2404"/>
        <v>0</v>
      </c>
      <c r="BP1664" s="60" t="b">
        <f t="shared" si="2405"/>
        <v>0</v>
      </c>
      <c r="BQ1664" s="60"/>
      <c r="BR1664" s="60"/>
      <c r="BS1664" s="92">
        <f t="shared" si="2443"/>
        <v>0</v>
      </c>
      <c r="BT1664" s="60"/>
      <c r="BU1664" s="60"/>
      <c r="BV1664" s="67" t="str">
        <f t="shared" si="2442"/>
        <v/>
      </c>
      <c r="BW1664" s="76" t="str">
        <f>IF($A1663&lt;&gt;"",IF(OR(EE1663&lt;&gt;0,EF1663&lt;&gt;0,#REF!&lt;$BB$3),"",IF(#REF!="LER","07,",IF(#REF!="LOR","12,",IF(#REF!="LEB","12,",IF(#REF!="LOB","08,",IF(#REF!="HER","25,",IF(#REF!="HOR","30,",IF(#REF!="HEB","30,",IF(#REF!="HOB","25,",""))))))))),"")</f>
        <v/>
      </c>
      <c r="BX1664" s="76" t="str">
        <f>IF($A1663&lt;&gt;"",IF(OR(EE1663&lt;&gt;0,EF1663&lt;&gt;0,#REF!&lt;$BB$3),"",IF(#REF!="LER","08,",IF(#REF!="LOR","13,",IF(#REF!="LEB","13,",IF(#REF!="LOB","09,",IF(#REF!="HER","26,",IF(#REF!="HOR","31,",IF(#REF!="HEB","31,",IF(#REF!="HOB","26,",""))))))))),"")</f>
        <v/>
      </c>
      <c r="BY1664" s="76" t="str">
        <f>IF($A1663&lt;&gt;"",IF(OR(EE1663&lt;&gt;0,EF1663&lt;&gt;0,#REF!&lt;$BB$3),"",IF(#REF!="LER","09,",IF(#REF!="LOR","14,",IF(#REF!="LEB","14,",IF(#REF!="LOB","10,",IF(#REF!="HER","27,",IF(#REF!="HOR","32,",IF(#REF!="HEB","32,",IF(#REF!="HOB","27,",""))))))))),"")</f>
        <v/>
      </c>
      <c r="BZ1664" s="76" t="str">
        <f>IF($A1663&lt;&gt;"",IF(OR(EE1663&lt;&gt;0,EF1663&lt;&gt;0,#REF!&lt;$BB$3),"",IF(#REF!="LER","10,",IF(#REF!="LOR","15,",IF(#REF!="LEB","15,",IF(#REF!="LOB","11,",IF(#REF!="HER","28,",IF(#REF!="HOR","33,",IF(#REF!="HEB","33,",IF(#REF!="HOB","28,",""))))))))),"")</f>
        <v/>
      </c>
      <c r="CA1664" s="76" t="str">
        <f>IF($A1663&lt;&gt;"",IF(OR(EE1663&lt;&gt;0,EF1663&lt;&gt;0,#REF!&lt;$BB$3),"",IF(#REF!="LER","12,",IF(#REF!="LOR","16,",IF(#REF!="LEB","16,",IF(#REF!="LOB","13,",IF(#REF!="HER","30,",IF(#REF!="HOR","34,",IF(#REF!="HEB","34,",IF(#REF!="HOB","29,",""))))))))),"")</f>
        <v/>
      </c>
      <c r="CB1664" s="76" t="str">
        <f>IF($A1663&lt;&gt;"",IF(OR(EE1663&lt;&gt;0,EF1663&lt;&gt;0,#REF!&lt;$BB$3),"",IF(#REF!="LER","14,",IF(#REF!="LOR","17,",IF(#REF!="LEB","17,",IF(#REF!="LOB","15,",IF(#REF!="HER","32,",IF(#REF!="HOR","35,",IF(#REF!="HEB","35,",IF(#REF!="HOB","31,",""))))))))),"")</f>
        <v/>
      </c>
      <c r="CC1664" s="76" t="str">
        <f>IF($A1663&lt;&gt;"",IF(OR(EE1663&lt;&gt;0,EF1663&lt;&gt;0,#REF!&lt;$BB$3),"",IF(#REF!="LER","16,",IF(#REF!="LOR","18,",IF(#REF!="LEB","18,",IF(#REF!="LOB","17,",IF(#REF!="HER","34,",IF(#REF!="HOR","36,",IF(#REF!="HEB","36,",IF(#REF!="HOB","33,",""))))))))),"")</f>
        <v/>
      </c>
      <c r="CD1664" s="60" t="b">
        <f t="shared" si="2406"/>
        <v>0</v>
      </c>
      <c r="CE1664" s="60" t="b">
        <f t="shared" si="2407"/>
        <v>0</v>
      </c>
      <c r="CF1664" s="60" t="b">
        <f t="shared" si="2408"/>
        <v>0</v>
      </c>
      <c r="CG1664" s="60" t="b">
        <f t="shared" si="2409"/>
        <v>0</v>
      </c>
      <c r="CH1664" s="60" t="b">
        <f t="shared" si="2410"/>
        <v>0</v>
      </c>
      <c r="CI1664" s="60" t="b">
        <f t="shared" si="2411"/>
        <v>0</v>
      </c>
      <c r="CJ1664" s="60" t="b">
        <f t="shared" si="2412"/>
        <v>0</v>
      </c>
      <c r="CK1664" s="60"/>
      <c r="CL1664" s="60"/>
      <c r="CM1664" s="92">
        <f t="shared" si="2444"/>
        <v>0</v>
      </c>
      <c r="CN1664" s="13">
        <f t="shared" si="2427"/>
        <v>0</v>
      </c>
      <c r="CO1664" s="11" t="e">
        <f>IF(#REF!&lt;&gt;"",BC1664+CO1663,0)</f>
        <v>#REF!</v>
      </c>
      <c r="CP1664" s="13">
        <f t="shared" si="2423"/>
        <v>0</v>
      </c>
      <c r="CQ1664" s="11">
        <f t="shared" si="2428"/>
        <v>0</v>
      </c>
      <c r="CR1664" s="57">
        <f t="shared" si="2385"/>
        <v>0</v>
      </c>
      <c r="CS1664" s="57">
        <f t="shared" si="2386"/>
        <v>0</v>
      </c>
      <c r="CT1664" s="57">
        <f t="shared" si="2436"/>
        <v>0</v>
      </c>
      <c r="CU1664" s="24"/>
      <c r="CV1664" s="24"/>
      <c r="CW1664" s="24"/>
      <c r="CX1664" s="24"/>
      <c r="CY1664" s="24"/>
      <c r="CZ1664" s="24"/>
      <c r="DA1664" s="24"/>
      <c r="DB1664" s="24"/>
      <c r="DC1664" s="24"/>
      <c r="DD1664" s="64"/>
      <c r="DJ1664" s="39"/>
    </row>
    <row r="1665" spans="2:114" x14ac:dyDescent="0.2">
      <c r="B1665" s="61" t="str">
        <f>IF(A1665="","",IF(U1666="","DB",U1666&amp;V1666&amp;W1666&amp;X1666&amp;Y1666&amp;Z1666&amp;AL1666&amp;AM1666&amp;AN1666&amp;AO1666&amp;AP1666&amp;AQ1666&amp;AR1666&amp;#REF!))</f>
        <v/>
      </c>
      <c r="C1665" s="7" t="str">
        <f t="shared" si="2416"/>
        <v/>
      </c>
      <c r="D1665" s="60">
        <f t="shared" si="2417"/>
        <v>0</v>
      </c>
      <c r="E1665" s="7" t="e">
        <f>IF(COUNTBLANK(BE1666:BI1666)=5,#REF!&amp;",",IF(COUNTBLANK(U1666:AR1666)=1,T1666&amp;","&amp;T1666&amp;","&amp;T1666&amp;","&amp;T1666&amp;","&amp;T1666&amp;","&amp;T1666&amp;","&amp;T1666&amp;","&amp;T1666&amp;","&amp;T1666&amp;","&amp;T1666&amp;","&amp;T1666&amp;","&amp;T1666&amp;","&amp;T1666&amp;",",T1666&amp;","&amp;T1666&amp;","&amp;T1666&amp;","&amp;T1666&amp;","&amp;T1666&amp;","&amp;T1666&amp;","&amp;T1666&amp;","&amp;T1666&amp;","&amp;T1666&amp;","&amp;T1666&amp;","&amp;T1666&amp;","&amp;T1666&amp;","&amp;T1666&amp;","&amp;T1666&amp;","))</f>
        <v>#REF!</v>
      </c>
      <c r="F1665" s="72" t="str">
        <f t="shared" si="2429"/>
        <v/>
      </c>
      <c r="G1665" s="73">
        <f t="shared" si="2418"/>
        <v>0</v>
      </c>
      <c r="H1665" s="112">
        <f t="shared" si="2419"/>
        <v>0</v>
      </c>
      <c r="I1665" s="112">
        <f t="shared" si="2420"/>
        <v>0</v>
      </c>
      <c r="J1665" s="74" t="e">
        <f>COUNTIF(#REF!,"E")</f>
        <v>#REF!</v>
      </c>
      <c r="K1665" s="74" t="e">
        <f>COUNTIF(#REF!,"O")</f>
        <v>#REF!</v>
      </c>
      <c r="L1665" s="74" t="e">
        <f t="shared" si="2421"/>
        <v>#REF!</v>
      </c>
      <c r="M1665" s="113" t="e">
        <f t="shared" si="2422"/>
        <v>#REF!</v>
      </c>
      <c r="N1665" s="60"/>
      <c r="O1665" s="61"/>
      <c r="P1665" s="61"/>
      <c r="Q1665" s="61"/>
      <c r="R1665" s="61"/>
      <c r="S1665" s="7"/>
      <c r="T1665" s="67" t="str">
        <f t="shared" si="2439"/>
        <v/>
      </c>
      <c r="U1665" s="76" t="str">
        <f>IF($A1664&lt;&gt;"",IF(OR(CR1664&lt;&gt;0,CS1664&lt;&gt;0,#REF!&lt;$BB$3),"",IF(#REF!="LER","01,",IF(#REF!="LOR","01,",IF(#REF!="LEB","02,",IF(#REF!="LOB","01,",IF(#REF!="HER","19,",IF(#REF!="HOR","19,",IF(#REF!="HEB","20,",IF(#REF!="HOB","19,",""))))))))),"")</f>
        <v/>
      </c>
      <c r="V1665" s="76" t="str">
        <f>IF($A1664&lt;&gt;"",IF(OR(CR1664&lt;&gt;0,CS1664&lt;&gt;0,#REF!&lt;$BB$3),"",IF(#REF!="LER","02,",IF(#REF!="LOR","03,",IF(#REF!="LEB","04,",IF(#REF!="LOB","02,",IF(#REF!="HER","20,",IF(#REF!="HOR","21,",IF(#REF!="HEB","22,",IF(#REF!="HOB","20,",""))))))))),"")</f>
        <v/>
      </c>
      <c r="W1665" s="76" t="str">
        <f>IF($A1664&lt;&gt;"",IF(OR(CR1664&lt;&gt;0,CS1664&lt;&gt;0,#REF!&lt;$BB$3),"",IF(#REF!="LER","03,",IF(#REF!="LOR","05,",IF(#REF!="LEB","06,",IF(#REF!="LOB","03,",IF(#REF!="HER","21,",IF(#REF!="HOR","23,",IF(#REF!="HEB","24,",IF(#REF!="HOB","21,",""))))))))),"")</f>
        <v/>
      </c>
      <c r="X1665" s="76" t="str">
        <f>IF($A1664&lt;&gt;"",IF(OR(CR1664&lt;&gt;0,CS1664&lt;&gt;0,#REF!&lt;$BB$3),"",IF(#REF!="LER","04,",IF(#REF!="LOR","07,",IF(#REF!="LEB","08,",IF(#REF!="LOB","04,",IF(#REF!="HER","22,",IF(#REF!="HOR","25,",IF(#REF!="HEB","26,",IF(#REF!="HOB","22,",""))))))))),"")</f>
        <v/>
      </c>
      <c r="Y1665" s="76" t="str">
        <f>IF($A1664&lt;&gt;"",IF(OR(CR1664&lt;&gt;0,CS1664&lt;&gt;0,#REF!&lt;$BB$3),"",IF(#REF!="LER","05,",IF(#REF!="LOR","09,",IF(#REF!="LEB","10,",IF(#REF!="LOB","05,",IF(#REF!="HER","23,",IF(#REF!="HOR","27,",IF(#REF!="HEB","28,",IF(#REF!="HOB","23,",""))))))))),"")</f>
        <v/>
      </c>
      <c r="Z1665" s="76" t="str">
        <f>IF($A1664&lt;&gt;"",IF(OR(CR1664&lt;&gt;0,CS1664&lt;&gt;0,#REF!&lt;$BB$3),"",IF(#REF!="LER","06,",IF(#REF!="LOR","11,",IF(#REF!="LEB","11,",IF(#REF!="LOB","06,",IF(#REF!="HER","24,",IF(#REF!="HOR","29,",IF(#REF!="HEB","29,",IF(#REF!="HOB","24,",""))))))))),"")</f>
        <v/>
      </c>
      <c r="AA1665" s="60" t="b">
        <f t="shared" si="2387"/>
        <v>0</v>
      </c>
      <c r="AB1665" s="60" t="b">
        <f t="shared" si="2388"/>
        <v>0</v>
      </c>
      <c r="AC1665" s="60" t="b">
        <f t="shared" si="2389"/>
        <v>0</v>
      </c>
      <c r="AD1665" s="60" t="b">
        <f t="shared" si="2390"/>
        <v>0</v>
      </c>
      <c r="AE1665" s="60" t="b">
        <f t="shared" si="2391"/>
        <v>0</v>
      </c>
      <c r="AF1665" s="60" t="b">
        <f t="shared" si="2392"/>
        <v>0</v>
      </c>
      <c r="AG1665" s="60"/>
      <c r="AH1665" s="60"/>
      <c r="AI1665" s="60"/>
      <c r="AJ1665" s="60"/>
      <c r="AK1665" s="67" t="str">
        <f t="shared" si="2440"/>
        <v/>
      </c>
      <c r="AL1665" s="76" t="str">
        <f>IF($A1664&lt;&gt;"",IF(OR(CR1664&lt;&gt;0,CS1664&lt;&gt;0,#REF!&lt;$BB$3),"",IF(#REF!="LER","07,",IF(#REF!="LOR","12,",IF(#REF!="LEB","12,",IF(#REF!="LOB","08,",IF(#REF!="HER","25,",IF(#REF!="HOR","30,",IF(#REF!="HEB","30,",IF(#REF!="HOB","25,",""))))))))),"")</f>
        <v/>
      </c>
      <c r="AM1665" s="76" t="str">
        <f>IF($A1664&lt;&gt;"",IF(OR(CR1664&lt;&gt;0,CS1664&lt;&gt;0,#REF!&lt;$BB$3),"",IF(#REF!="LER","08,",IF(#REF!="LOR","13,",IF(#REF!="LEB","13,",IF(#REF!="LOB","09,",IF(#REF!="HER","26,",IF(#REF!="HOR","31,",IF(#REF!="HEB","31,",IF(#REF!="HOB","26,",""))))))))),"")</f>
        <v/>
      </c>
      <c r="AN1665" s="118" t="str">
        <f t="shared" si="2413"/>
        <v/>
      </c>
      <c r="AO1665" s="76" t="str">
        <f>IF($A1664&lt;&gt;"",IF(OR(CR1664&lt;&gt;0,CS1664&lt;&gt;0,#REF!&lt;$BB$3),"",IF(#REF!="LER","10,",IF(#REF!="LOR","15,",IF(#REF!="LEB","15,",IF(#REF!="LOB","11,",IF(#REF!="HER","28,",IF(#REF!="HOR","33,",IF(#REF!="HEB","33,",IF(#REF!="HOB","28,",""))))))))),"")</f>
        <v/>
      </c>
      <c r="AP1665" s="76" t="str">
        <f>IF($A1664&lt;&gt;"",IF(OR(CR1664&lt;&gt;0,CS1664&lt;&gt;0,#REF!&lt;$BB$3),"",IF(#REF!="LER","12,",IF(#REF!="LOR","16,",IF(#REF!="LEB","16,",IF(#REF!="LOB","13,",IF(#REF!="HER","30,",IF(#REF!="HOR","34,",IF(#REF!="HEB","34,",IF(#REF!="HOB","29,",""))))))))),"")</f>
        <v/>
      </c>
      <c r="AQ1665" s="76" t="str">
        <f>IF($A1664&lt;&gt;"",IF(OR(CR1664&lt;&gt;0,CS1664&lt;&gt;0,#REF!&lt;$BB$3),"",IF(#REF!="LER","14,",IF(#REF!="LOR","17,",IF(#REF!="LEB","17,",IF(#REF!="LOB","15,",IF(#REF!="HER","32,",IF(#REF!="HOR","35,",IF(#REF!="HEB","35,",IF(#REF!="HOB","31,",""))))))))),"")</f>
        <v/>
      </c>
      <c r="AR1665" s="76" t="str">
        <f>IF($A1664&lt;&gt;"",IF(OR(CR1664&lt;&gt;0,CS1664&lt;&gt;0,#REF!&lt;$BB$3),"",IF(#REF!="LER","16,",IF(#REF!="LOR","18,",IF(#REF!="LEB","18,",IF(#REF!="LOB","17,",IF(#REF!="HER","34,",IF(#REF!="HOR","36,",IF(#REF!="HEB","36,",IF(#REF!="HOB","33,",""))))))))),"")</f>
        <v/>
      </c>
      <c r="AS1665" s="60" t="b">
        <f t="shared" si="2393"/>
        <v>0</v>
      </c>
      <c r="AT1665" s="60" t="b">
        <f t="shared" si="2394"/>
        <v>0</v>
      </c>
      <c r="AU1665" s="60" t="b">
        <f t="shared" si="2395"/>
        <v>0</v>
      </c>
      <c r="AV1665" s="60" t="b">
        <f t="shared" si="2396"/>
        <v>0</v>
      </c>
      <c r="AW1665" s="60" t="b">
        <f t="shared" si="2397"/>
        <v>0</v>
      </c>
      <c r="AX1665" s="60" t="b">
        <f t="shared" si="2398"/>
        <v>0</v>
      </c>
      <c r="AY1665" s="60" t="b">
        <f t="shared" si="2399"/>
        <v>0</v>
      </c>
      <c r="AZ1665" s="60"/>
      <c r="BA1665" s="60"/>
      <c r="BB1665" s="13">
        <f t="shared" si="2424"/>
        <v>0</v>
      </c>
      <c r="BC1665" s="11" t="e">
        <f>IF(#REF!&lt;&gt;"",S1665+BC1664,0)</f>
        <v>#REF!</v>
      </c>
      <c r="BD1665" s="67" t="str">
        <f t="shared" si="2441"/>
        <v/>
      </c>
      <c r="BE1665" s="76" t="str">
        <f>IF($A1664&lt;&gt;"",IF(OR(EE1664&lt;&gt;0,EF1664&lt;&gt;0,#REF!&lt;$BB$3),"",IF(#REF!="LER","01,",IF(#REF!="LOR","01,",IF(#REF!="LEB","02,",IF(#REF!="LOB","01,",IF(#REF!="HER","19,",IF(#REF!="HOR","19,",IF(#REF!="HEB","20,",IF(#REF!="HOB","19,",""))))))))),"")</f>
        <v/>
      </c>
      <c r="BF1665" s="76" t="str">
        <f>IF($A1664&lt;&gt;"",IF(OR(EE1664&lt;&gt;0,EF1664&lt;&gt;0,#REF!&lt;$BB$3),"",IF(#REF!="LER","02,",IF(#REF!="LOR","03,",IF(#REF!="LEB","04,",IF(#REF!="LOB","02,",IF(#REF!="HER","20,",IF(#REF!="HOR","21,",IF(#REF!="HEB","22,",IF(#REF!="HOB","20,",""))))))))),"")</f>
        <v/>
      </c>
      <c r="BG1665" s="76" t="str">
        <f>IF($A1664&lt;&gt;"",IF(OR(EE1664&lt;&gt;0,EF1664&lt;&gt;0,#REF!&lt;$BB$3),"",IF(#REF!="LER","03,",IF(#REF!="LOR","05,",IF(#REF!="LEB","06,",IF(#REF!="LOB","03,",IF(#REF!="HER","21,",IF(#REF!="HOR","23,",IF(#REF!="HEB","24,",IF(#REF!="HOB","21,",""))))))))),"")</f>
        <v/>
      </c>
      <c r="BH1665" s="76" t="str">
        <f>IF($A1664&lt;&gt;"",IF(OR(EE1664&lt;&gt;0,EF1664&lt;&gt;0,#REF!&lt;$BB$3),"",IF(#REF!="LER","04,",IF(#REF!="LOR","07,",IF(#REF!="LEB","08,",IF(#REF!="LOB","04,",IF(#REF!="HER","22,",IF(#REF!="HOR","25,",IF(#REF!="HEB","26,",IF(#REF!="HOB","22,",""))))))))),"")</f>
        <v/>
      </c>
      <c r="BI1665" s="76" t="str">
        <f>IF($A1664&lt;&gt;"",IF(OR(EE1664&lt;&gt;0,EF1664&lt;&gt;0,#REF!&lt;$BB$3),"",IF(#REF!="LER","05,",IF(#REF!="LOR","09,",IF(#REF!="LEB","10,",IF(#REF!="LOB","05,",IF(#REF!="HER","23,",IF(#REF!="HOR","27,",IF(#REF!="HEB","28,",IF(#REF!="HOB","23,",""))))))))),"")</f>
        <v/>
      </c>
      <c r="BJ1665" s="76" t="str">
        <f>IF($A1664&lt;&gt;"",IF(OR(EE1664&lt;&gt;0,EF1664&lt;&gt;0,#REF!&lt;$BB$3),"",IF(#REF!="LER","06,",IF(#REF!="LOR","11,",IF(#REF!="LEB","11,",IF(#REF!="LOB","06,",IF(#REF!="HER","24,",IF(#REF!="HOR","29,",IF(#REF!="HEB","29,",IF(#REF!="HOB","24,",""))))))))),"")</f>
        <v/>
      </c>
      <c r="BK1665" s="60" t="b">
        <f t="shared" si="2400"/>
        <v>0</v>
      </c>
      <c r="BL1665" s="60" t="b">
        <f t="shared" si="2401"/>
        <v>0</v>
      </c>
      <c r="BM1665" s="60" t="b">
        <f t="shared" si="2402"/>
        <v>0</v>
      </c>
      <c r="BN1665" s="60" t="b">
        <f t="shared" si="2403"/>
        <v>0</v>
      </c>
      <c r="BO1665" s="60" t="b">
        <f t="shared" si="2404"/>
        <v>0</v>
      </c>
      <c r="BP1665" s="60" t="b">
        <f t="shared" si="2405"/>
        <v>0</v>
      </c>
      <c r="BQ1665" s="60"/>
      <c r="BR1665" s="60"/>
      <c r="BS1665" s="92">
        <f t="shared" si="2443"/>
        <v>0</v>
      </c>
      <c r="BT1665" s="60"/>
      <c r="BU1665" s="60"/>
      <c r="BV1665" s="67" t="str">
        <f t="shared" si="2442"/>
        <v/>
      </c>
      <c r="BW1665" s="76" t="str">
        <f>IF($A1664&lt;&gt;"",IF(OR(EE1664&lt;&gt;0,EF1664&lt;&gt;0,#REF!&lt;$BB$3),"",IF(#REF!="LER","07,",IF(#REF!="LOR","12,",IF(#REF!="LEB","12,",IF(#REF!="LOB","08,",IF(#REF!="HER","25,",IF(#REF!="HOR","30,",IF(#REF!="HEB","30,",IF(#REF!="HOB","25,",""))))))))),"")</f>
        <v/>
      </c>
      <c r="BX1665" s="76" t="str">
        <f>IF($A1664&lt;&gt;"",IF(OR(EE1664&lt;&gt;0,EF1664&lt;&gt;0,#REF!&lt;$BB$3),"",IF(#REF!="LER","08,",IF(#REF!="LOR","13,",IF(#REF!="LEB","13,",IF(#REF!="LOB","09,",IF(#REF!="HER","26,",IF(#REF!="HOR","31,",IF(#REF!="HEB","31,",IF(#REF!="HOB","26,",""))))))))),"")</f>
        <v/>
      </c>
      <c r="BY1665" s="76" t="str">
        <f>IF($A1664&lt;&gt;"",IF(OR(EE1664&lt;&gt;0,EF1664&lt;&gt;0,#REF!&lt;$BB$3),"",IF(#REF!="LER","09,",IF(#REF!="LOR","14,",IF(#REF!="LEB","14,",IF(#REF!="LOB","10,",IF(#REF!="HER","27,",IF(#REF!="HOR","32,",IF(#REF!="HEB","32,",IF(#REF!="HOB","27,",""))))))))),"")</f>
        <v/>
      </c>
      <c r="BZ1665" s="76" t="str">
        <f>IF($A1664&lt;&gt;"",IF(OR(EE1664&lt;&gt;0,EF1664&lt;&gt;0,#REF!&lt;$BB$3),"",IF(#REF!="LER","10,",IF(#REF!="LOR","15,",IF(#REF!="LEB","15,",IF(#REF!="LOB","11,",IF(#REF!="HER","28,",IF(#REF!="HOR","33,",IF(#REF!="HEB","33,",IF(#REF!="HOB","28,",""))))))))),"")</f>
        <v/>
      </c>
      <c r="CA1665" s="76" t="str">
        <f>IF($A1664&lt;&gt;"",IF(OR(EE1664&lt;&gt;0,EF1664&lt;&gt;0,#REF!&lt;$BB$3),"",IF(#REF!="LER","12,",IF(#REF!="LOR","16,",IF(#REF!="LEB","16,",IF(#REF!="LOB","13,",IF(#REF!="HER","30,",IF(#REF!="HOR","34,",IF(#REF!="HEB","34,",IF(#REF!="HOB","29,",""))))))))),"")</f>
        <v/>
      </c>
      <c r="CB1665" s="76" t="str">
        <f>IF($A1664&lt;&gt;"",IF(OR(EE1664&lt;&gt;0,EF1664&lt;&gt;0,#REF!&lt;$BB$3),"",IF(#REF!="LER","14,",IF(#REF!="LOR","17,",IF(#REF!="LEB","17,",IF(#REF!="LOB","15,",IF(#REF!="HER","32,",IF(#REF!="HOR","35,",IF(#REF!="HEB","35,",IF(#REF!="HOB","31,",""))))))))),"")</f>
        <v/>
      </c>
      <c r="CC1665" s="76" t="str">
        <f>IF($A1664&lt;&gt;"",IF(OR(EE1664&lt;&gt;0,EF1664&lt;&gt;0,#REF!&lt;$BB$3),"",IF(#REF!="LER","16,",IF(#REF!="LOR","18,",IF(#REF!="LEB","18,",IF(#REF!="LOB","17,",IF(#REF!="HER","34,",IF(#REF!="HOR","36,",IF(#REF!="HEB","36,",IF(#REF!="HOB","33,",""))))))))),"")</f>
        <v/>
      </c>
      <c r="CD1665" s="60" t="b">
        <f t="shared" si="2406"/>
        <v>0</v>
      </c>
      <c r="CE1665" s="60" t="b">
        <f t="shared" si="2407"/>
        <v>0</v>
      </c>
      <c r="CF1665" s="60" t="b">
        <f t="shared" si="2408"/>
        <v>0</v>
      </c>
      <c r="CG1665" s="60" t="b">
        <f t="shared" si="2409"/>
        <v>0</v>
      </c>
      <c r="CH1665" s="60" t="b">
        <f t="shared" si="2410"/>
        <v>0</v>
      </c>
      <c r="CI1665" s="60" t="b">
        <f t="shared" si="2411"/>
        <v>0</v>
      </c>
      <c r="CJ1665" s="60" t="b">
        <f t="shared" si="2412"/>
        <v>0</v>
      </c>
      <c r="CK1665" s="60"/>
      <c r="CL1665" s="60"/>
      <c r="CM1665" s="92">
        <f t="shared" si="2444"/>
        <v>0</v>
      </c>
      <c r="CN1665" s="13">
        <f t="shared" si="2427"/>
        <v>0</v>
      </c>
      <c r="CO1665" s="11" t="e">
        <f>IF(#REF!&lt;&gt;"",BC1665+CO1664,0)</f>
        <v>#REF!</v>
      </c>
      <c r="CP1665" s="13">
        <f t="shared" si="2423"/>
        <v>0</v>
      </c>
      <c r="CQ1665" s="11">
        <f t="shared" si="2428"/>
        <v>0</v>
      </c>
      <c r="CR1665" s="57">
        <f t="shared" si="2385"/>
        <v>0</v>
      </c>
      <c r="CS1665" s="57">
        <f t="shared" si="2386"/>
        <v>0</v>
      </c>
      <c r="CT1665" s="57">
        <f t="shared" si="2436"/>
        <v>0</v>
      </c>
      <c r="CU1665" s="24"/>
      <c r="CV1665" s="24"/>
      <c r="CW1665" s="24"/>
      <c r="CX1665" s="24"/>
      <c r="CY1665" s="24"/>
      <c r="CZ1665" s="24"/>
      <c r="DA1665" s="24"/>
      <c r="DB1665" s="24"/>
      <c r="DC1665" s="24"/>
      <c r="DD1665" s="64"/>
      <c r="DJ1665" s="39"/>
    </row>
    <row r="1666" spans="2:114" x14ac:dyDescent="0.2">
      <c r="B1666" s="61" t="str">
        <f>IF(A1666="","",IF(U1667="","DB",U1667&amp;V1667&amp;W1667&amp;X1667&amp;Y1667&amp;Z1667&amp;AL1667&amp;AM1667&amp;AN1667&amp;AO1667&amp;AP1667&amp;AQ1667&amp;AR1667&amp;#REF!))</f>
        <v/>
      </c>
      <c r="C1666" s="7" t="str">
        <f t="shared" si="2416"/>
        <v/>
      </c>
      <c r="D1666" s="60">
        <f t="shared" si="2417"/>
        <v>0</v>
      </c>
      <c r="E1666" s="7" t="e">
        <f>IF(COUNTBLANK(BE1667:BI1667)=5,#REF!&amp;",",IF(COUNTBLANK(U1667:AR1667)=1,T1667&amp;","&amp;T1667&amp;","&amp;T1667&amp;","&amp;T1667&amp;","&amp;T1667&amp;","&amp;T1667&amp;","&amp;T1667&amp;","&amp;T1667&amp;","&amp;T1667&amp;","&amp;T1667&amp;","&amp;T1667&amp;","&amp;T1667&amp;","&amp;T1667&amp;",",T1667&amp;","&amp;T1667&amp;","&amp;T1667&amp;","&amp;T1667&amp;","&amp;T1667&amp;","&amp;T1667&amp;","&amp;T1667&amp;","&amp;T1667&amp;","&amp;T1667&amp;","&amp;T1667&amp;","&amp;T1667&amp;","&amp;T1667&amp;","&amp;T1667&amp;","&amp;T1667&amp;","))</f>
        <v>#REF!</v>
      </c>
      <c r="F1666" s="72" t="str">
        <f t="shared" si="2429"/>
        <v/>
      </c>
      <c r="G1666" s="73">
        <f t="shared" si="2418"/>
        <v>0</v>
      </c>
      <c r="H1666" s="112">
        <f t="shared" si="2419"/>
        <v>0</v>
      </c>
      <c r="I1666" s="112">
        <f t="shared" si="2420"/>
        <v>0</v>
      </c>
      <c r="J1666" s="74" t="e">
        <f>COUNTIF(#REF!,"E")</f>
        <v>#REF!</v>
      </c>
      <c r="K1666" s="74" t="e">
        <f>COUNTIF(#REF!,"O")</f>
        <v>#REF!</v>
      </c>
      <c r="L1666" s="74" t="e">
        <f t="shared" si="2421"/>
        <v>#REF!</v>
      </c>
      <c r="M1666" s="113" t="e">
        <f t="shared" si="2422"/>
        <v>#REF!</v>
      </c>
      <c r="N1666" s="60"/>
      <c r="O1666" s="61"/>
      <c r="P1666" s="61"/>
      <c r="Q1666" s="61"/>
      <c r="R1666" s="61"/>
      <c r="S1666" s="7"/>
      <c r="T1666" s="67" t="str">
        <f t="shared" si="2439"/>
        <v/>
      </c>
      <c r="U1666" s="76" t="str">
        <f>IF($A1665&lt;&gt;"",IF(OR(CR1665&lt;&gt;0,CS1665&lt;&gt;0,#REF!&lt;$BB$3),"",IF(#REF!="LER","01,",IF(#REF!="LOR","01,",IF(#REF!="LEB","02,",IF(#REF!="LOB","01,",IF(#REF!="HER","19,",IF(#REF!="HOR","19,",IF(#REF!="HEB","20,",IF(#REF!="HOB","19,",""))))))))),"")</f>
        <v/>
      </c>
      <c r="V1666" s="76" t="str">
        <f>IF($A1665&lt;&gt;"",IF(OR(CR1665&lt;&gt;0,CS1665&lt;&gt;0,#REF!&lt;$BB$3),"",IF(#REF!="LER","02,",IF(#REF!="LOR","03,",IF(#REF!="LEB","04,",IF(#REF!="LOB","02,",IF(#REF!="HER","20,",IF(#REF!="HOR","21,",IF(#REF!="HEB","22,",IF(#REF!="HOB","20,",""))))))))),"")</f>
        <v/>
      </c>
      <c r="W1666" s="76" t="str">
        <f>IF($A1665&lt;&gt;"",IF(OR(CR1665&lt;&gt;0,CS1665&lt;&gt;0,#REF!&lt;$BB$3),"",IF(#REF!="LER","03,",IF(#REF!="LOR","05,",IF(#REF!="LEB","06,",IF(#REF!="LOB","03,",IF(#REF!="HER","21,",IF(#REF!="HOR","23,",IF(#REF!="HEB","24,",IF(#REF!="HOB","21,",""))))))))),"")</f>
        <v/>
      </c>
      <c r="X1666" s="76" t="str">
        <f>IF($A1665&lt;&gt;"",IF(OR(CR1665&lt;&gt;0,CS1665&lt;&gt;0,#REF!&lt;$BB$3),"",IF(#REF!="LER","04,",IF(#REF!="LOR","07,",IF(#REF!="LEB","08,",IF(#REF!="LOB","04,",IF(#REF!="HER","22,",IF(#REF!="HOR","25,",IF(#REF!="HEB","26,",IF(#REF!="HOB","22,",""))))))))),"")</f>
        <v/>
      </c>
      <c r="Y1666" s="76" t="str">
        <f>IF($A1665&lt;&gt;"",IF(OR(CR1665&lt;&gt;0,CS1665&lt;&gt;0,#REF!&lt;$BB$3),"",IF(#REF!="LER","05,",IF(#REF!="LOR","09,",IF(#REF!="LEB","10,",IF(#REF!="LOB","05,",IF(#REF!="HER","23,",IF(#REF!="HOR","27,",IF(#REF!="HEB","28,",IF(#REF!="HOB","23,",""))))))))),"")</f>
        <v/>
      </c>
      <c r="Z1666" s="76" t="str">
        <f>IF($A1665&lt;&gt;"",IF(OR(CR1665&lt;&gt;0,CS1665&lt;&gt;0,#REF!&lt;$BB$3),"",IF(#REF!="LER","06,",IF(#REF!="LOR","11,",IF(#REF!="LEB","11,",IF(#REF!="LOB","06,",IF(#REF!="HER","24,",IF(#REF!="HOR","29,",IF(#REF!="HEB","29,",IF(#REF!="HOB","24,",""))))))))),"")</f>
        <v/>
      </c>
      <c r="AA1666" s="60" t="b">
        <f t="shared" si="2387"/>
        <v>0</v>
      </c>
      <c r="AB1666" s="60" t="b">
        <f t="shared" si="2388"/>
        <v>0</v>
      </c>
      <c r="AC1666" s="60" t="b">
        <f t="shared" si="2389"/>
        <v>0</v>
      </c>
      <c r="AD1666" s="60" t="b">
        <f t="shared" si="2390"/>
        <v>0</v>
      </c>
      <c r="AE1666" s="60" t="b">
        <f t="shared" si="2391"/>
        <v>0</v>
      </c>
      <c r="AF1666" s="60" t="b">
        <f t="shared" si="2392"/>
        <v>0</v>
      </c>
      <c r="AG1666" s="60"/>
      <c r="AH1666" s="60"/>
      <c r="AI1666" s="60"/>
      <c r="AJ1666" s="60"/>
      <c r="AK1666" s="67" t="str">
        <f t="shared" si="2440"/>
        <v/>
      </c>
      <c r="AL1666" s="76" t="str">
        <f>IF($A1665&lt;&gt;"",IF(OR(CR1665&lt;&gt;0,CS1665&lt;&gt;0,#REF!&lt;$BB$3),"",IF(#REF!="LER","07,",IF(#REF!="LOR","12,",IF(#REF!="LEB","12,",IF(#REF!="LOB","08,",IF(#REF!="HER","25,",IF(#REF!="HOR","30,",IF(#REF!="HEB","30,",IF(#REF!="HOB","25,",""))))))))),"")</f>
        <v/>
      </c>
      <c r="AM1666" s="76" t="str">
        <f>IF($A1665&lt;&gt;"",IF(OR(CR1665&lt;&gt;0,CS1665&lt;&gt;0,#REF!&lt;$BB$3),"",IF(#REF!="LER","08,",IF(#REF!="LOR","13,",IF(#REF!="LEB","13,",IF(#REF!="LOB","09,",IF(#REF!="HER","26,",IF(#REF!="HOR","31,",IF(#REF!="HEB","31,",IF(#REF!="HOB","26,",""))))))))),"")</f>
        <v/>
      </c>
      <c r="AN1666" s="118" t="str">
        <f t="shared" si="2413"/>
        <v/>
      </c>
      <c r="AO1666" s="76" t="str">
        <f>IF($A1665&lt;&gt;"",IF(OR(CR1665&lt;&gt;0,CS1665&lt;&gt;0,#REF!&lt;$BB$3),"",IF(#REF!="LER","10,",IF(#REF!="LOR","15,",IF(#REF!="LEB","15,",IF(#REF!="LOB","11,",IF(#REF!="HER","28,",IF(#REF!="HOR","33,",IF(#REF!="HEB","33,",IF(#REF!="HOB","28,",""))))))))),"")</f>
        <v/>
      </c>
      <c r="AP1666" s="76" t="str">
        <f>IF($A1665&lt;&gt;"",IF(OR(CR1665&lt;&gt;0,CS1665&lt;&gt;0,#REF!&lt;$BB$3),"",IF(#REF!="LER","12,",IF(#REF!="LOR","16,",IF(#REF!="LEB","16,",IF(#REF!="LOB","13,",IF(#REF!="HER","30,",IF(#REF!="HOR","34,",IF(#REF!="HEB","34,",IF(#REF!="HOB","29,",""))))))))),"")</f>
        <v/>
      </c>
      <c r="AQ1666" s="76" t="str">
        <f>IF($A1665&lt;&gt;"",IF(OR(CR1665&lt;&gt;0,CS1665&lt;&gt;0,#REF!&lt;$BB$3),"",IF(#REF!="LER","14,",IF(#REF!="LOR","17,",IF(#REF!="LEB","17,",IF(#REF!="LOB","15,",IF(#REF!="HER","32,",IF(#REF!="HOR","35,",IF(#REF!="HEB","35,",IF(#REF!="HOB","31,",""))))))))),"")</f>
        <v/>
      </c>
      <c r="AR1666" s="76" t="str">
        <f>IF($A1665&lt;&gt;"",IF(OR(CR1665&lt;&gt;0,CS1665&lt;&gt;0,#REF!&lt;$BB$3),"",IF(#REF!="LER","16,",IF(#REF!="LOR","18,",IF(#REF!="LEB","18,",IF(#REF!="LOB","17,",IF(#REF!="HER","34,",IF(#REF!="HOR","36,",IF(#REF!="HEB","36,",IF(#REF!="HOB","33,",""))))))))),"")</f>
        <v/>
      </c>
      <c r="AS1666" s="60" t="b">
        <f t="shared" si="2393"/>
        <v>0</v>
      </c>
      <c r="AT1666" s="60" t="b">
        <f t="shared" si="2394"/>
        <v>0</v>
      </c>
      <c r="AU1666" s="60" t="b">
        <f t="shared" si="2395"/>
        <v>0</v>
      </c>
      <c r="AV1666" s="60" t="b">
        <f t="shared" si="2396"/>
        <v>0</v>
      </c>
      <c r="AW1666" s="60" t="b">
        <f t="shared" si="2397"/>
        <v>0</v>
      </c>
      <c r="AX1666" s="60" t="b">
        <f t="shared" si="2398"/>
        <v>0</v>
      </c>
      <c r="AY1666" s="60" t="b">
        <f t="shared" si="2399"/>
        <v>0</v>
      </c>
      <c r="AZ1666" s="60"/>
      <c r="BA1666" s="60"/>
      <c r="BB1666" s="13">
        <f t="shared" si="2424"/>
        <v>0</v>
      </c>
      <c r="BC1666" s="11" t="e">
        <f>IF(#REF!&lt;&gt;"",S1666+BC1665,0)</f>
        <v>#REF!</v>
      </c>
      <c r="BD1666" s="67" t="str">
        <f t="shared" si="2441"/>
        <v/>
      </c>
      <c r="BE1666" s="76" t="str">
        <f>IF($A1665&lt;&gt;"",IF(OR(EE1665&lt;&gt;0,EF1665&lt;&gt;0,#REF!&lt;$BB$3),"",IF(#REF!="LER","01,",IF(#REF!="LOR","01,",IF(#REF!="LEB","02,",IF(#REF!="LOB","01,",IF(#REF!="HER","19,",IF(#REF!="HOR","19,",IF(#REF!="HEB","20,",IF(#REF!="HOB","19,",""))))))))),"")</f>
        <v/>
      </c>
      <c r="BF1666" s="76" t="str">
        <f>IF($A1665&lt;&gt;"",IF(OR(EE1665&lt;&gt;0,EF1665&lt;&gt;0,#REF!&lt;$BB$3),"",IF(#REF!="LER","02,",IF(#REF!="LOR","03,",IF(#REF!="LEB","04,",IF(#REF!="LOB","02,",IF(#REF!="HER","20,",IF(#REF!="HOR","21,",IF(#REF!="HEB","22,",IF(#REF!="HOB","20,",""))))))))),"")</f>
        <v/>
      </c>
      <c r="BG1666" s="76" t="str">
        <f>IF($A1665&lt;&gt;"",IF(OR(EE1665&lt;&gt;0,EF1665&lt;&gt;0,#REF!&lt;$BB$3),"",IF(#REF!="LER","03,",IF(#REF!="LOR","05,",IF(#REF!="LEB","06,",IF(#REF!="LOB","03,",IF(#REF!="HER","21,",IF(#REF!="HOR","23,",IF(#REF!="HEB","24,",IF(#REF!="HOB","21,",""))))))))),"")</f>
        <v/>
      </c>
      <c r="BH1666" s="76" t="str">
        <f>IF($A1665&lt;&gt;"",IF(OR(EE1665&lt;&gt;0,EF1665&lt;&gt;0,#REF!&lt;$BB$3),"",IF(#REF!="LER","04,",IF(#REF!="LOR","07,",IF(#REF!="LEB","08,",IF(#REF!="LOB","04,",IF(#REF!="HER","22,",IF(#REF!="HOR","25,",IF(#REF!="HEB","26,",IF(#REF!="HOB","22,",""))))))))),"")</f>
        <v/>
      </c>
      <c r="BI1666" s="76" t="str">
        <f>IF($A1665&lt;&gt;"",IF(OR(EE1665&lt;&gt;0,EF1665&lt;&gt;0,#REF!&lt;$BB$3),"",IF(#REF!="LER","05,",IF(#REF!="LOR","09,",IF(#REF!="LEB","10,",IF(#REF!="LOB","05,",IF(#REF!="HER","23,",IF(#REF!="HOR","27,",IF(#REF!="HEB","28,",IF(#REF!="HOB","23,",""))))))))),"")</f>
        <v/>
      </c>
      <c r="BJ1666" s="76" t="str">
        <f>IF($A1665&lt;&gt;"",IF(OR(EE1665&lt;&gt;0,EF1665&lt;&gt;0,#REF!&lt;$BB$3),"",IF(#REF!="LER","06,",IF(#REF!="LOR","11,",IF(#REF!="LEB","11,",IF(#REF!="LOB","06,",IF(#REF!="HER","24,",IF(#REF!="HOR","29,",IF(#REF!="HEB","29,",IF(#REF!="HOB","24,",""))))))))),"")</f>
        <v/>
      </c>
      <c r="BK1666" s="60" t="b">
        <f t="shared" si="2400"/>
        <v>0</v>
      </c>
      <c r="BL1666" s="60" t="b">
        <f t="shared" si="2401"/>
        <v>0</v>
      </c>
      <c r="BM1666" s="60" t="b">
        <f t="shared" si="2402"/>
        <v>0</v>
      </c>
      <c r="BN1666" s="60" t="b">
        <f t="shared" si="2403"/>
        <v>0</v>
      </c>
      <c r="BO1666" s="60" t="b">
        <f t="shared" si="2404"/>
        <v>0</v>
      </c>
      <c r="BP1666" s="60" t="b">
        <f t="shared" si="2405"/>
        <v>0</v>
      </c>
      <c r="BQ1666" s="60"/>
      <c r="BR1666" s="60"/>
      <c r="BS1666" s="92">
        <f t="shared" si="2443"/>
        <v>0</v>
      </c>
      <c r="BT1666" s="60"/>
      <c r="BU1666" s="60"/>
      <c r="BV1666" s="67" t="str">
        <f t="shared" si="2442"/>
        <v/>
      </c>
      <c r="BW1666" s="76" t="str">
        <f>IF($A1665&lt;&gt;"",IF(OR(EE1665&lt;&gt;0,EF1665&lt;&gt;0,#REF!&lt;$BB$3),"",IF(#REF!="LER","07,",IF(#REF!="LOR","12,",IF(#REF!="LEB","12,",IF(#REF!="LOB","08,",IF(#REF!="HER","25,",IF(#REF!="HOR","30,",IF(#REF!="HEB","30,",IF(#REF!="HOB","25,",""))))))))),"")</f>
        <v/>
      </c>
      <c r="BX1666" s="76" t="str">
        <f>IF($A1665&lt;&gt;"",IF(OR(EE1665&lt;&gt;0,EF1665&lt;&gt;0,#REF!&lt;$BB$3),"",IF(#REF!="LER","08,",IF(#REF!="LOR","13,",IF(#REF!="LEB","13,",IF(#REF!="LOB","09,",IF(#REF!="HER","26,",IF(#REF!="HOR","31,",IF(#REF!="HEB","31,",IF(#REF!="HOB","26,",""))))))))),"")</f>
        <v/>
      </c>
      <c r="BY1666" s="76" t="str">
        <f>IF($A1665&lt;&gt;"",IF(OR(EE1665&lt;&gt;0,EF1665&lt;&gt;0,#REF!&lt;$BB$3),"",IF(#REF!="LER","09,",IF(#REF!="LOR","14,",IF(#REF!="LEB","14,",IF(#REF!="LOB","10,",IF(#REF!="HER","27,",IF(#REF!="HOR","32,",IF(#REF!="HEB","32,",IF(#REF!="HOB","27,",""))))))))),"")</f>
        <v/>
      </c>
      <c r="BZ1666" s="76" t="str">
        <f>IF($A1665&lt;&gt;"",IF(OR(EE1665&lt;&gt;0,EF1665&lt;&gt;0,#REF!&lt;$BB$3),"",IF(#REF!="LER","10,",IF(#REF!="LOR","15,",IF(#REF!="LEB","15,",IF(#REF!="LOB","11,",IF(#REF!="HER","28,",IF(#REF!="HOR","33,",IF(#REF!="HEB","33,",IF(#REF!="HOB","28,",""))))))))),"")</f>
        <v/>
      </c>
      <c r="CA1666" s="76" t="str">
        <f>IF($A1665&lt;&gt;"",IF(OR(EE1665&lt;&gt;0,EF1665&lt;&gt;0,#REF!&lt;$BB$3),"",IF(#REF!="LER","12,",IF(#REF!="LOR","16,",IF(#REF!="LEB","16,",IF(#REF!="LOB","13,",IF(#REF!="HER","30,",IF(#REF!="HOR","34,",IF(#REF!="HEB","34,",IF(#REF!="HOB","29,",""))))))))),"")</f>
        <v/>
      </c>
      <c r="CB1666" s="76" t="str">
        <f>IF($A1665&lt;&gt;"",IF(OR(EE1665&lt;&gt;0,EF1665&lt;&gt;0,#REF!&lt;$BB$3),"",IF(#REF!="LER","14,",IF(#REF!="LOR","17,",IF(#REF!="LEB","17,",IF(#REF!="LOB","15,",IF(#REF!="HER","32,",IF(#REF!="HOR","35,",IF(#REF!="HEB","35,",IF(#REF!="HOB","31,",""))))))))),"")</f>
        <v/>
      </c>
      <c r="CC1666" s="76" t="str">
        <f>IF($A1665&lt;&gt;"",IF(OR(EE1665&lt;&gt;0,EF1665&lt;&gt;0,#REF!&lt;$BB$3),"",IF(#REF!="LER","16,",IF(#REF!="LOR","18,",IF(#REF!="LEB","18,",IF(#REF!="LOB","17,",IF(#REF!="HER","34,",IF(#REF!="HOR","36,",IF(#REF!="HEB","36,",IF(#REF!="HOB","33,",""))))))))),"")</f>
        <v/>
      </c>
      <c r="CD1666" s="60" t="b">
        <f t="shared" si="2406"/>
        <v>0</v>
      </c>
      <c r="CE1666" s="60" t="b">
        <f t="shared" si="2407"/>
        <v>0</v>
      </c>
      <c r="CF1666" s="60" t="b">
        <f t="shared" si="2408"/>
        <v>0</v>
      </c>
      <c r="CG1666" s="60" t="b">
        <f t="shared" si="2409"/>
        <v>0</v>
      </c>
      <c r="CH1666" s="60" t="b">
        <f t="shared" si="2410"/>
        <v>0</v>
      </c>
      <c r="CI1666" s="60" t="b">
        <f t="shared" si="2411"/>
        <v>0</v>
      </c>
      <c r="CJ1666" s="60" t="b">
        <f t="shared" si="2412"/>
        <v>0</v>
      </c>
      <c r="CK1666" s="60"/>
      <c r="CL1666" s="60"/>
      <c r="CM1666" s="92">
        <f t="shared" si="2444"/>
        <v>0</v>
      </c>
      <c r="CN1666" s="13">
        <f t="shared" si="2427"/>
        <v>0</v>
      </c>
      <c r="CO1666" s="11" t="e">
        <f>IF(#REF!&lt;&gt;"",BC1666+CO1665,0)</f>
        <v>#REF!</v>
      </c>
      <c r="CP1666" s="13">
        <f t="shared" si="2423"/>
        <v>0</v>
      </c>
      <c r="CQ1666" s="11">
        <f t="shared" si="2428"/>
        <v>0</v>
      </c>
      <c r="CR1666" s="57">
        <f t="shared" si="2385"/>
        <v>0</v>
      </c>
      <c r="CS1666" s="57">
        <f t="shared" si="2386"/>
        <v>0</v>
      </c>
      <c r="CT1666" s="57">
        <f t="shared" si="2436"/>
        <v>0</v>
      </c>
      <c r="CU1666" s="24"/>
      <c r="CV1666" s="24"/>
      <c r="CW1666" s="24"/>
      <c r="CX1666" s="24"/>
      <c r="CY1666" s="24"/>
      <c r="CZ1666" s="24"/>
      <c r="DA1666" s="24"/>
      <c r="DB1666" s="24"/>
      <c r="DC1666" s="24"/>
      <c r="DD1666" s="64"/>
      <c r="DJ1666" s="39"/>
    </row>
    <row r="1667" spans="2:114" x14ac:dyDescent="0.2">
      <c r="B1667" s="61" t="str">
        <f>IF(A1667="","",IF(U1668="","DB",U1668&amp;V1668&amp;W1668&amp;X1668&amp;Y1668&amp;Z1668&amp;AL1668&amp;AM1668&amp;AN1668&amp;AO1668&amp;AP1668&amp;AQ1668&amp;AR1668&amp;#REF!))</f>
        <v/>
      </c>
      <c r="C1667" s="7" t="str">
        <f t="shared" si="2416"/>
        <v/>
      </c>
      <c r="D1667" s="60">
        <f t="shared" si="2417"/>
        <v>0</v>
      </c>
      <c r="E1667" s="7" t="e">
        <f>IF(COUNTBLANK(BE1668:BI1668)=5,#REF!&amp;",",IF(COUNTBLANK(U1668:AR1668)=1,T1668&amp;","&amp;T1668&amp;","&amp;T1668&amp;","&amp;T1668&amp;","&amp;T1668&amp;","&amp;T1668&amp;","&amp;T1668&amp;","&amp;T1668&amp;","&amp;T1668&amp;","&amp;T1668&amp;","&amp;T1668&amp;","&amp;T1668&amp;","&amp;T1668&amp;",",T1668&amp;","&amp;T1668&amp;","&amp;T1668&amp;","&amp;T1668&amp;","&amp;T1668&amp;","&amp;T1668&amp;","&amp;T1668&amp;","&amp;T1668&amp;","&amp;T1668&amp;","&amp;T1668&amp;","&amp;T1668&amp;","&amp;T1668&amp;","&amp;T1668&amp;","&amp;T1668&amp;","))</f>
        <v>#REF!</v>
      </c>
      <c r="F1667" s="72" t="str">
        <f t="shared" si="2429"/>
        <v/>
      </c>
      <c r="G1667" s="73">
        <f t="shared" si="2418"/>
        <v>0</v>
      </c>
      <c r="H1667" s="112">
        <f t="shared" si="2419"/>
        <v>0</v>
      </c>
      <c r="I1667" s="112">
        <f t="shared" si="2420"/>
        <v>0</v>
      </c>
      <c r="J1667" s="74" t="e">
        <f>COUNTIF(#REF!,"E")</f>
        <v>#REF!</v>
      </c>
      <c r="K1667" s="74" t="e">
        <f>COUNTIF(#REF!,"O")</f>
        <v>#REF!</v>
      </c>
      <c r="L1667" s="74" t="e">
        <f t="shared" si="2421"/>
        <v>#REF!</v>
      </c>
      <c r="M1667" s="113" t="e">
        <f t="shared" si="2422"/>
        <v>#REF!</v>
      </c>
      <c r="N1667" s="60"/>
      <c r="O1667" s="61"/>
      <c r="P1667" s="61"/>
      <c r="Q1667" s="61"/>
      <c r="R1667" s="61"/>
      <c r="S1667" s="7"/>
      <c r="T1667" s="67" t="str">
        <f t="shared" si="2439"/>
        <v/>
      </c>
      <c r="U1667" s="76" t="str">
        <f>IF($A1666&lt;&gt;"",IF(OR(CR1666&lt;&gt;0,CS1666&lt;&gt;0,#REF!&lt;$BB$3),"",IF(#REF!="LER","01,",IF(#REF!="LOR","01,",IF(#REF!="LEB","02,",IF(#REF!="LOB","01,",IF(#REF!="HER","19,",IF(#REF!="HOR","19,",IF(#REF!="HEB","20,",IF(#REF!="HOB","19,",""))))))))),"")</f>
        <v/>
      </c>
      <c r="V1667" s="76" t="str">
        <f>IF($A1666&lt;&gt;"",IF(OR(CR1666&lt;&gt;0,CS1666&lt;&gt;0,#REF!&lt;$BB$3),"",IF(#REF!="LER","02,",IF(#REF!="LOR","03,",IF(#REF!="LEB","04,",IF(#REF!="LOB","02,",IF(#REF!="HER","20,",IF(#REF!="HOR","21,",IF(#REF!="HEB","22,",IF(#REF!="HOB","20,",""))))))))),"")</f>
        <v/>
      </c>
      <c r="W1667" s="76" t="str">
        <f>IF($A1666&lt;&gt;"",IF(OR(CR1666&lt;&gt;0,CS1666&lt;&gt;0,#REF!&lt;$BB$3),"",IF(#REF!="LER","03,",IF(#REF!="LOR","05,",IF(#REF!="LEB","06,",IF(#REF!="LOB","03,",IF(#REF!="HER","21,",IF(#REF!="HOR","23,",IF(#REF!="HEB","24,",IF(#REF!="HOB","21,",""))))))))),"")</f>
        <v/>
      </c>
      <c r="X1667" s="76" t="str">
        <f>IF($A1666&lt;&gt;"",IF(OR(CR1666&lt;&gt;0,CS1666&lt;&gt;0,#REF!&lt;$BB$3),"",IF(#REF!="LER","04,",IF(#REF!="LOR","07,",IF(#REF!="LEB","08,",IF(#REF!="LOB","04,",IF(#REF!="HER","22,",IF(#REF!="HOR","25,",IF(#REF!="HEB","26,",IF(#REF!="HOB","22,",""))))))))),"")</f>
        <v/>
      </c>
      <c r="Y1667" s="76" t="str">
        <f>IF($A1666&lt;&gt;"",IF(OR(CR1666&lt;&gt;0,CS1666&lt;&gt;0,#REF!&lt;$BB$3),"",IF(#REF!="LER","05,",IF(#REF!="LOR","09,",IF(#REF!="LEB","10,",IF(#REF!="LOB","05,",IF(#REF!="HER","23,",IF(#REF!="HOR","27,",IF(#REF!="HEB","28,",IF(#REF!="HOB","23,",""))))))))),"")</f>
        <v/>
      </c>
      <c r="Z1667" s="76" t="str">
        <f>IF($A1666&lt;&gt;"",IF(OR(CR1666&lt;&gt;0,CS1666&lt;&gt;0,#REF!&lt;$BB$3),"",IF(#REF!="LER","06,",IF(#REF!="LOR","11,",IF(#REF!="LEB","11,",IF(#REF!="LOB","06,",IF(#REF!="HER","24,",IF(#REF!="HOR","29,",IF(#REF!="HEB","29,",IF(#REF!="HOB","24,",""))))))))),"")</f>
        <v/>
      </c>
      <c r="AA1667" s="60" t="b">
        <f t="shared" si="2387"/>
        <v>0</v>
      </c>
      <c r="AB1667" s="60" t="b">
        <f t="shared" si="2388"/>
        <v>0</v>
      </c>
      <c r="AC1667" s="60" t="b">
        <f t="shared" si="2389"/>
        <v>0</v>
      </c>
      <c r="AD1667" s="60" t="b">
        <f t="shared" si="2390"/>
        <v>0</v>
      </c>
      <c r="AE1667" s="60" t="b">
        <f t="shared" si="2391"/>
        <v>0</v>
      </c>
      <c r="AF1667" s="60" t="b">
        <f t="shared" si="2392"/>
        <v>0</v>
      </c>
      <c r="AG1667" s="60"/>
      <c r="AH1667" s="60"/>
      <c r="AI1667" s="60"/>
      <c r="AJ1667" s="60"/>
      <c r="AK1667" s="67" t="str">
        <f t="shared" si="2440"/>
        <v/>
      </c>
      <c r="AL1667" s="76" t="str">
        <f>IF($A1666&lt;&gt;"",IF(OR(CR1666&lt;&gt;0,CS1666&lt;&gt;0,#REF!&lt;$BB$3),"",IF(#REF!="LER","07,",IF(#REF!="LOR","12,",IF(#REF!="LEB","12,",IF(#REF!="LOB","08,",IF(#REF!="HER","25,",IF(#REF!="HOR","30,",IF(#REF!="HEB","30,",IF(#REF!="HOB","25,",""))))))))),"")</f>
        <v/>
      </c>
      <c r="AM1667" s="76" t="str">
        <f>IF($A1666&lt;&gt;"",IF(OR(CR1666&lt;&gt;0,CS1666&lt;&gt;0,#REF!&lt;$BB$3),"",IF(#REF!="LER","08,",IF(#REF!="LOR","13,",IF(#REF!="LEB","13,",IF(#REF!="LOB","09,",IF(#REF!="HER","26,",IF(#REF!="HOR","31,",IF(#REF!="HEB","31,",IF(#REF!="HOB","26,",""))))))))),"")</f>
        <v/>
      </c>
      <c r="AN1667" s="118" t="str">
        <f t="shared" si="2413"/>
        <v/>
      </c>
      <c r="AO1667" s="76" t="str">
        <f>IF($A1666&lt;&gt;"",IF(OR(CR1666&lt;&gt;0,CS1666&lt;&gt;0,#REF!&lt;$BB$3),"",IF(#REF!="LER","10,",IF(#REF!="LOR","15,",IF(#REF!="LEB","15,",IF(#REF!="LOB","11,",IF(#REF!="HER","28,",IF(#REF!="HOR","33,",IF(#REF!="HEB","33,",IF(#REF!="HOB","28,",""))))))))),"")</f>
        <v/>
      </c>
      <c r="AP1667" s="76" t="str">
        <f>IF($A1666&lt;&gt;"",IF(OR(CR1666&lt;&gt;0,CS1666&lt;&gt;0,#REF!&lt;$BB$3),"",IF(#REF!="LER","12,",IF(#REF!="LOR","16,",IF(#REF!="LEB","16,",IF(#REF!="LOB","13,",IF(#REF!="HER","30,",IF(#REF!="HOR","34,",IF(#REF!="HEB","34,",IF(#REF!="HOB","29,",""))))))))),"")</f>
        <v/>
      </c>
      <c r="AQ1667" s="76" t="str">
        <f>IF($A1666&lt;&gt;"",IF(OR(CR1666&lt;&gt;0,CS1666&lt;&gt;0,#REF!&lt;$BB$3),"",IF(#REF!="LER","14,",IF(#REF!="LOR","17,",IF(#REF!="LEB","17,",IF(#REF!="LOB","15,",IF(#REF!="HER","32,",IF(#REF!="HOR","35,",IF(#REF!="HEB","35,",IF(#REF!="HOB","31,",""))))))))),"")</f>
        <v/>
      </c>
      <c r="AR1667" s="76" t="str">
        <f>IF($A1666&lt;&gt;"",IF(OR(CR1666&lt;&gt;0,CS1666&lt;&gt;0,#REF!&lt;$BB$3),"",IF(#REF!="LER","16,",IF(#REF!="LOR","18,",IF(#REF!="LEB","18,",IF(#REF!="LOB","17,",IF(#REF!="HER","34,",IF(#REF!="HOR","36,",IF(#REF!="HEB","36,",IF(#REF!="HOB","33,",""))))))))),"")</f>
        <v/>
      </c>
      <c r="AS1667" s="60" t="b">
        <f t="shared" si="2393"/>
        <v>0</v>
      </c>
      <c r="AT1667" s="60" t="b">
        <f t="shared" si="2394"/>
        <v>0</v>
      </c>
      <c r="AU1667" s="60" t="b">
        <f t="shared" si="2395"/>
        <v>0</v>
      </c>
      <c r="AV1667" s="60" t="b">
        <f t="shared" si="2396"/>
        <v>0</v>
      </c>
      <c r="AW1667" s="60" t="b">
        <f t="shared" si="2397"/>
        <v>0</v>
      </c>
      <c r="AX1667" s="60" t="b">
        <f t="shared" si="2398"/>
        <v>0</v>
      </c>
      <c r="AY1667" s="60" t="b">
        <f t="shared" si="2399"/>
        <v>0</v>
      </c>
      <c r="AZ1667" s="60"/>
      <c r="BA1667" s="60"/>
      <c r="BB1667" s="13">
        <f t="shared" si="2424"/>
        <v>0</v>
      </c>
      <c r="BC1667" s="11" t="e">
        <f>IF(#REF!&lt;&gt;"",S1667+BC1666,0)</f>
        <v>#REF!</v>
      </c>
      <c r="BD1667" s="67" t="str">
        <f t="shared" si="2441"/>
        <v/>
      </c>
      <c r="BE1667" s="76" t="str">
        <f>IF($A1666&lt;&gt;"",IF(OR(EE1666&lt;&gt;0,EF1666&lt;&gt;0,#REF!&lt;$BB$3),"",IF(#REF!="LER","01,",IF(#REF!="LOR","01,",IF(#REF!="LEB","02,",IF(#REF!="LOB","01,",IF(#REF!="HER","19,",IF(#REF!="HOR","19,",IF(#REF!="HEB","20,",IF(#REF!="HOB","19,",""))))))))),"")</f>
        <v/>
      </c>
      <c r="BF1667" s="76" t="str">
        <f>IF($A1666&lt;&gt;"",IF(OR(EE1666&lt;&gt;0,EF1666&lt;&gt;0,#REF!&lt;$BB$3),"",IF(#REF!="LER","02,",IF(#REF!="LOR","03,",IF(#REF!="LEB","04,",IF(#REF!="LOB","02,",IF(#REF!="HER","20,",IF(#REF!="HOR","21,",IF(#REF!="HEB","22,",IF(#REF!="HOB","20,",""))))))))),"")</f>
        <v/>
      </c>
      <c r="BG1667" s="76" t="str">
        <f>IF($A1666&lt;&gt;"",IF(OR(EE1666&lt;&gt;0,EF1666&lt;&gt;0,#REF!&lt;$BB$3),"",IF(#REF!="LER","03,",IF(#REF!="LOR","05,",IF(#REF!="LEB","06,",IF(#REF!="LOB","03,",IF(#REF!="HER","21,",IF(#REF!="HOR","23,",IF(#REF!="HEB","24,",IF(#REF!="HOB","21,",""))))))))),"")</f>
        <v/>
      </c>
      <c r="BH1667" s="76" t="str">
        <f>IF($A1666&lt;&gt;"",IF(OR(EE1666&lt;&gt;0,EF1666&lt;&gt;0,#REF!&lt;$BB$3),"",IF(#REF!="LER","04,",IF(#REF!="LOR","07,",IF(#REF!="LEB","08,",IF(#REF!="LOB","04,",IF(#REF!="HER","22,",IF(#REF!="HOR","25,",IF(#REF!="HEB","26,",IF(#REF!="HOB","22,",""))))))))),"")</f>
        <v/>
      </c>
      <c r="BI1667" s="76" t="str">
        <f>IF($A1666&lt;&gt;"",IF(OR(EE1666&lt;&gt;0,EF1666&lt;&gt;0,#REF!&lt;$BB$3),"",IF(#REF!="LER","05,",IF(#REF!="LOR","09,",IF(#REF!="LEB","10,",IF(#REF!="LOB","05,",IF(#REF!="HER","23,",IF(#REF!="HOR","27,",IF(#REF!="HEB","28,",IF(#REF!="HOB","23,",""))))))))),"")</f>
        <v/>
      </c>
      <c r="BJ1667" s="76" t="str">
        <f>IF($A1666&lt;&gt;"",IF(OR(EE1666&lt;&gt;0,EF1666&lt;&gt;0,#REF!&lt;$BB$3),"",IF(#REF!="LER","06,",IF(#REF!="LOR","11,",IF(#REF!="LEB","11,",IF(#REF!="LOB","06,",IF(#REF!="HER","24,",IF(#REF!="HOR","29,",IF(#REF!="HEB","29,",IF(#REF!="HOB","24,",""))))))))),"")</f>
        <v/>
      </c>
      <c r="BK1667" s="60" t="b">
        <f t="shared" si="2400"/>
        <v>0</v>
      </c>
      <c r="BL1667" s="60" t="b">
        <f t="shared" si="2401"/>
        <v>0</v>
      </c>
      <c r="BM1667" s="60" t="b">
        <f t="shared" si="2402"/>
        <v>0</v>
      </c>
      <c r="BN1667" s="60" t="b">
        <f t="shared" si="2403"/>
        <v>0</v>
      </c>
      <c r="BO1667" s="60" t="b">
        <f t="shared" si="2404"/>
        <v>0</v>
      </c>
      <c r="BP1667" s="60" t="b">
        <f t="shared" si="2405"/>
        <v>0</v>
      </c>
      <c r="BQ1667" s="60"/>
      <c r="BR1667" s="60"/>
      <c r="BS1667" s="92">
        <f t="shared" si="2443"/>
        <v>0</v>
      </c>
      <c r="BT1667" s="60"/>
      <c r="BU1667" s="60"/>
      <c r="BV1667" s="67" t="str">
        <f t="shared" si="2442"/>
        <v/>
      </c>
      <c r="BW1667" s="76" t="str">
        <f>IF($A1666&lt;&gt;"",IF(OR(EE1666&lt;&gt;0,EF1666&lt;&gt;0,#REF!&lt;$BB$3),"",IF(#REF!="LER","07,",IF(#REF!="LOR","12,",IF(#REF!="LEB","12,",IF(#REF!="LOB","08,",IF(#REF!="HER","25,",IF(#REF!="HOR","30,",IF(#REF!="HEB","30,",IF(#REF!="HOB","25,",""))))))))),"")</f>
        <v/>
      </c>
      <c r="BX1667" s="76" t="str">
        <f>IF($A1666&lt;&gt;"",IF(OR(EE1666&lt;&gt;0,EF1666&lt;&gt;0,#REF!&lt;$BB$3),"",IF(#REF!="LER","08,",IF(#REF!="LOR","13,",IF(#REF!="LEB","13,",IF(#REF!="LOB","09,",IF(#REF!="HER","26,",IF(#REF!="HOR","31,",IF(#REF!="HEB","31,",IF(#REF!="HOB","26,",""))))))))),"")</f>
        <v/>
      </c>
      <c r="BY1667" s="76" t="str">
        <f>IF($A1666&lt;&gt;"",IF(OR(EE1666&lt;&gt;0,EF1666&lt;&gt;0,#REF!&lt;$BB$3),"",IF(#REF!="LER","09,",IF(#REF!="LOR","14,",IF(#REF!="LEB","14,",IF(#REF!="LOB","10,",IF(#REF!="HER","27,",IF(#REF!="HOR","32,",IF(#REF!="HEB","32,",IF(#REF!="HOB","27,",""))))))))),"")</f>
        <v/>
      </c>
      <c r="BZ1667" s="76" t="str">
        <f>IF($A1666&lt;&gt;"",IF(OR(EE1666&lt;&gt;0,EF1666&lt;&gt;0,#REF!&lt;$BB$3),"",IF(#REF!="LER","10,",IF(#REF!="LOR","15,",IF(#REF!="LEB","15,",IF(#REF!="LOB","11,",IF(#REF!="HER","28,",IF(#REF!="HOR","33,",IF(#REF!="HEB","33,",IF(#REF!="HOB","28,",""))))))))),"")</f>
        <v/>
      </c>
      <c r="CA1667" s="76" t="str">
        <f>IF($A1666&lt;&gt;"",IF(OR(EE1666&lt;&gt;0,EF1666&lt;&gt;0,#REF!&lt;$BB$3),"",IF(#REF!="LER","12,",IF(#REF!="LOR","16,",IF(#REF!="LEB","16,",IF(#REF!="LOB","13,",IF(#REF!="HER","30,",IF(#REF!="HOR","34,",IF(#REF!="HEB","34,",IF(#REF!="HOB","29,",""))))))))),"")</f>
        <v/>
      </c>
      <c r="CB1667" s="76" t="str">
        <f>IF($A1666&lt;&gt;"",IF(OR(EE1666&lt;&gt;0,EF1666&lt;&gt;0,#REF!&lt;$BB$3),"",IF(#REF!="LER","14,",IF(#REF!="LOR","17,",IF(#REF!="LEB","17,",IF(#REF!="LOB","15,",IF(#REF!="HER","32,",IF(#REF!="HOR","35,",IF(#REF!="HEB","35,",IF(#REF!="HOB","31,",""))))))))),"")</f>
        <v/>
      </c>
      <c r="CC1667" s="76" t="str">
        <f>IF($A1666&lt;&gt;"",IF(OR(EE1666&lt;&gt;0,EF1666&lt;&gt;0,#REF!&lt;$BB$3),"",IF(#REF!="LER","16,",IF(#REF!="LOR","18,",IF(#REF!="LEB","18,",IF(#REF!="LOB","17,",IF(#REF!="HER","34,",IF(#REF!="HOR","36,",IF(#REF!="HEB","36,",IF(#REF!="HOB","33,",""))))))))),"")</f>
        <v/>
      </c>
      <c r="CD1667" s="60" t="b">
        <f t="shared" si="2406"/>
        <v>0</v>
      </c>
      <c r="CE1667" s="60" t="b">
        <f t="shared" si="2407"/>
        <v>0</v>
      </c>
      <c r="CF1667" s="60" t="b">
        <f t="shared" si="2408"/>
        <v>0</v>
      </c>
      <c r="CG1667" s="60" t="b">
        <f t="shared" si="2409"/>
        <v>0</v>
      </c>
      <c r="CH1667" s="60" t="b">
        <f t="shared" si="2410"/>
        <v>0</v>
      </c>
      <c r="CI1667" s="60" t="b">
        <f t="shared" si="2411"/>
        <v>0</v>
      </c>
      <c r="CJ1667" s="60" t="b">
        <f t="shared" si="2412"/>
        <v>0</v>
      </c>
      <c r="CK1667" s="60"/>
      <c r="CL1667" s="60"/>
      <c r="CM1667" s="92">
        <f t="shared" si="2444"/>
        <v>0</v>
      </c>
      <c r="CN1667" s="13">
        <f t="shared" si="2427"/>
        <v>0</v>
      </c>
      <c r="CO1667" s="11" t="e">
        <f>IF(#REF!&lt;&gt;"",BC1667+CO1666,0)</f>
        <v>#REF!</v>
      </c>
      <c r="CP1667" s="13">
        <f t="shared" si="2423"/>
        <v>0</v>
      </c>
      <c r="CQ1667" s="11">
        <f t="shared" si="2428"/>
        <v>0</v>
      </c>
      <c r="CR1667" s="57">
        <f t="shared" si="2385"/>
        <v>0</v>
      </c>
      <c r="CS1667" s="57">
        <f t="shared" si="2386"/>
        <v>0</v>
      </c>
      <c r="CT1667" s="57">
        <f t="shared" si="2436"/>
        <v>0</v>
      </c>
      <c r="CU1667" s="24"/>
      <c r="CV1667" s="24"/>
      <c r="CW1667" s="24"/>
      <c r="CX1667" s="24"/>
      <c r="CY1667" s="24"/>
      <c r="CZ1667" s="24"/>
      <c r="DA1667" s="24"/>
      <c r="DB1667" s="24"/>
      <c r="DC1667" s="24"/>
      <c r="DD1667" s="64"/>
      <c r="DJ1667" s="39"/>
    </row>
    <row r="1668" spans="2:114" x14ac:dyDescent="0.2">
      <c r="B1668" s="61" t="str">
        <f>IF(A1668="","",IF(U1669="","DB",U1669&amp;V1669&amp;W1669&amp;X1669&amp;Y1669&amp;Z1669&amp;AL1669&amp;AM1669&amp;AN1669&amp;AO1669&amp;AP1669&amp;AQ1669&amp;AR1669&amp;#REF!))</f>
        <v/>
      </c>
      <c r="C1668" s="7" t="str">
        <f t="shared" si="2416"/>
        <v/>
      </c>
      <c r="D1668" s="60">
        <f t="shared" si="2417"/>
        <v>0</v>
      </c>
      <c r="E1668" s="7" t="e">
        <f>IF(COUNTBLANK(BE1669:BI1669)=5,#REF!&amp;",",IF(COUNTBLANK(U1669:AR1669)=1,T1669&amp;","&amp;T1669&amp;","&amp;T1669&amp;","&amp;T1669&amp;","&amp;T1669&amp;","&amp;T1669&amp;","&amp;T1669&amp;","&amp;T1669&amp;","&amp;T1669&amp;","&amp;T1669&amp;","&amp;T1669&amp;","&amp;T1669&amp;","&amp;T1669&amp;",",T1669&amp;","&amp;T1669&amp;","&amp;T1669&amp;","&amp;T1669&amp;","&amp;T1669&amp;","&amp;T1669&amp;","&amp;T1669&amp;","&amp;T1669&amp;","&amp;T1669&amp;","&amp;T1669&amp;","&amp;T1669&amp;","&amp;T1669&amp;","&amp;T1669&amp;","&amp;T1669&amp;","))</f>
        <v>#REF!</v>
      </c>
      <c r="F1668" s="72" t="str">
        <f t="shared" si="2429"/>
        <v/>
      </c>
      <c r="G1668" s="73">
        <f t="shared" si="2418"/>
        <v>0</v>
      </c>
      <c r="H1668" s="112">
        <f t="shared" si="2419"/>
        <v>0</v>
      </c>
      <c r="I1668" s="112">
        <f t="shared" si="2420"/>
        <v>0</v>
      </c>
      <c r="J1668" s="74" t="e">
        <f>COUNTIF(#REF!,"E")</f>
        <v>#REF!</v>
      </c>
      <c r="K1668" s="74" t="e">
        <f>COUNTIF(#REF!,"O")</f>
        <v>#REF!</v>
      </c>
      <c r="L1668" s="74" t="e">
        <f t="shared" si="2421"/>
        <v>#REF!</v>
      </c>
      <c r="M1668" s="113" t="e">
        <f t="shared" si="2422"/>
        <v>#REF!</v>
      </c>
      <c r="N1668" s="60"/>
      <c r="O1668" s="61"/>
      <c r="P1668" s="61"/>
      <c r="Q1668" s="61"/>
      <c r="R1668" s="61"/>
      <c r="S1668" s="7"/>
      <c r="T1668" s="67" t="str">
        <f t="shared" si="2439"/>
        <v/>
      </c>
      <c r="U1668" s="76" t="str">
        <f>IF($A1667&lt;&gt;"",IF(OR(CR1667&lt;&gt;0,CS1667&lt;&gt;0,#REF!&lt;$BB$3),"",IF(#REF!="LER","01,",IF(#REF!="LOR","01,",IF(#REF!="LEB","02,",IF(#REF!="LOB","01,",IF(#REF!="HER","19,",IF(#REF!="HOR","19,",IF(#REF!="HEB","20,",IF(#REF!="HOB","19,",""))))))))),"")</f>
        <v/>
      </c>
      <c r="V1668" s="76" t="str">
        <f>IF($A1667&lt;&gt;"",IF(OR(CR1667&lt;&gt;0,CS1667&lt;&gt;0,#REF!&lt;$BB$3),"",IF(#REF!="LER","02,",IF(#REF!="LOR","03,",IF(#REF!="LEB","04,",IF(#REF!="LOB","02,",IF(#REF!="HER","20,",IF(#REF!="HOR","21,",IF(#REF!="HEB","22,",IF(#REF!="HOB","20,",""))))))))),"")</f>
        <v/>
      </c>
      <c r="W1668" s="76" t="str">
        <f>IF($A1667&lt;&gt;"",IF(OR(CR1667&lt;&gt;0,CS1667&lt;&gt;0,#REF!&lt;$BB$3),"",IF(#REF!="LER","03,",IF(#REF!="LOR","05,",IF(#REF!="LEB","06,",IF(#REF!="LOB","03,",IF(#REF!="HER","21,",IF(#REF!="HOR","23,",IF(#REF!="HEB","24,",IF(#REF!="HOB","21,",""))))))))),"")</f>
        <v/>
      </c>
      <c r="X1668" s="76" t="str">
        <f>IF($A1667&lt;&gt;"",IF(OR(CR1667&lt;&gt;0,CS1667&lt;&gt;0,#REF!&lt;$BB$3),"",IF(#REF!="LER","04,",IF(#REF!="LOR","07,",IF(#REF!="LEB","08,",IF(#REF!="LOB","04,",IF(#REF!="HER","22,",IF(#REF!="HOR","25,",IF(#REF!="HEB","26,",IF(#REF!="HOB","22,",""))))))))),"")</f>
        <v/>
      </c>
      <c r="Y1668" s="76" t="str">
        <f>IF($A1667&lt;&gt;"",IF(OR(CR1667&lt;&gt;0,CS1667&lt;&gt;0,#REF!&lt;$BB$3),"",IF(#REF!="LER","05,",IF(#REF!="LOR","09,",IF(#REF!="LEB","10,",IF(#REF!="LOB","05,",IF(#REF!="HER","23,",IF(#REF!="HOR","27,",IF(#REF!="HEB","28,",IF(#REF!="HOB","23,",""))))))))),"")</f>
        <v/>
      </c>
      <c r="Z1668" s="76" t="str">
        <f>IF($A1667&lt;&gt;"",IF(OR(CR1667&lt;&gt;0,CS1667&lt;&gt;0,#REF!&lt;$BB$3),"",IF(#REF!="LER","06,",IF(#REF!="LOR","11,",IF(#REF!="LEB","11,",IF(#REF!="LOB","06,",IF(#REF!="HER","24,",IF(#REF!="HOR","29,",IF(#REF!="HEB","29,",IF(#REF!="HOB","24,",""))))))))),"")</f>
        <v/>
      </c>
      <c r="AA1668" s="60" t="b">
        <f t="shared" si="2387"/>
        <v>0</v>
      </c>
      <c r="AB1668" s="60" t="b">
        <f t="shared" si="2388"/>
        <v>0</v>
      </c>
      <c r="AC1668" s="60" t="b">
        <f t="shared" si="2389"/>
        <v>0</v>
      </c>
      <c r="AD1668" s="60" t="b">
        <f t="shared" si="2390"/>
        <v>0</v>
      </c>
      <c r="AE1668" s="60" t="b">
        <f t="shared" si="2391"/>
        <v>0</v>
      </c>
      <c r="AF1668" s="60" t="b">
        <f t="shared" si="2392"/>
        <v>0</v>
      </c>
      <c r="AG1668" s="60"/>
      <c r="AH1668" s="60"/>
      <c r="AI1668" s="60"/>
      <c r="AJ1668" s="60"/>
      <c r="AK1668" s="67" t="str">
        <f t="shared" si="2440"/>
        <v/>
      </c>
      <c r="AL1668" s="76" t="str">
        <f>IF($A1667&lt;&gt;"",IF(OR(CR1667&lt;&gt;0,CS1667&lt;&gt;0,#REF!&lt;$BB$3),"",IF(#REF!="LER","07,",IF(#REF!="LOR","12,",IF(#REF!="LEB","12,",IF(#REF!="LOB","08,",IF(#REF!="HER","25,",IF(#REF!="HOR","30,",IF(#REF!="HEB","30,",IF(#REF!="HOB","25,",""))))))))),"")</f>
        <v/>
      </c>
      <c r="AM1668" s="76" t="str">
        <f>IF($A1667&lt;&gt;"",IF(OR(CR1667&lt;&gt;0,CS1667&lt;&gt;0,#REF!&lt;$BB$3),"",IF(#REF!="LER","08,",IF(#REF!="LOR","13,",IF(#REF!="LEB","13,",IF(#REF!="LOB","09,",IF(#REF!="HER","26,",IF(#REF!="HOR","31,",IF(#REF!="HEB","31,",IF(#REF!="HOB","26,",""))))))))),"")</f>
        <v/>
      </c>
      <c r="AN1668" s="118" t="str">
        <f t="shared" si="2413"/>
        <v/>
      </c>
      <c r="AO1668" s="76" t="str">
        <f>IF($A1667&lt;&gt;"",IF(OR(CR1667&lt;&gt;0,CS1667&lt;&gt;0,#REF!&lt;$BB$3),"",IF(#REF!="LER","10,",IF(#REF!="LOR","15,",IF(#REF!="LEB","15,",IF(#REF!="LOB","11,",IF(#REF!="HER","28,",IF(#REF!="HOR","33,",IF(#REF!="HEB","33,",IF(#REF!="HOB","28,",""))))))))),"")</f>
        <v/>
      </c>
      <c r="AP1668" s="76" t="str">
        <f>IF($A1667&lt;&gt;"",IF(OR(CR1667&lt;&gt;0,CS1667&lt;&gt;0,#REF!&lt;$BB$3),"",IF(#REF!="LER","12,",IF(#REF!="LOR","16,",IF(#REF!="LEB","16,",IF(#REF!="LOB","13,",IF(#REF!="HER","30,",IF(#REF!="HOR","34,",IF(#REF!="HEB","34,",IF(#REF!="HOB","29,",""))))))))),"")</f>
        <v/>
      </c>
      <c r="AQ1668" s="76" t="str">
        <f>IF($A1667&lt;&gt;"",IF(OR(CR1667&lt;&gt;0,CS1667&lt;&gt;0,#REF!&lt;$BB$3),"",IF(#REF!="LER","14,",IF(#REF!="LOR","17,",IF(#REF!="LEB","17,",IF(#REF!="LOB","15,",IF(#REF!="HER","32,",IF(#REF!="HOR","35,",IF(#REF!="HEB","35,",IF(#REF!="HOB","31,",""))))))))),"")</f>
        <v/>
      </c>
      <c r="AR1668" s="76" t="str">
        <f>IF($A1667&lt;&gt;"",IF(OR(CR1667&lt;&gt;0,CS1667&lt;&gt;0,#REF!&lt;$BB$3),"",IF(#REF!="LER","16,",IF(#REF!="LOR","18,",IF(#REF!="LEB","18,",IF(#REF!="LOB","17,",IF(#REF!="HER","34,",IF(#REF!="HOR","36,",IF(#REF!="HEB","36,",IF(#REF!="HOB","33,",""))))))))),"")</f>
        <v/>
      </c>
      <c r="AS1668" s="60" t="b">
        <f t="shared" si="2393"/>
        <v>0</v>
      </c>
      <c r="AT1668" s="60" t="b">
        <f t="shared" si="2394"/>
        <v>0</v>
      </c>
      <c r="AU1668" s="60" t="b">
        <f t="shared" si="2395"/>
        <v>0</v>
      </c>
      <c r="AV1668" s="60" t="b">
        <f t="shared" si="2396"/>
        <v>0</v>
      </c>
      <c r="AW1668" s="60" t="b">
        <f t="shared" si="2397"/>
        <v>0</v>
      </c>
      <c r="AX1668" s="60" t="b">
        <f t="shared" si="2398"/>
        <v>0</v>
      </c>
      <c r="AY1668" s="60" t="b">
        <f t="shared" si="2399"/>
        <v>0</v>
      </c>
      <c r="AZ1668" s="60"/>
      <c r="BA1668" s="60"/>
      <c r="BB1668" s="13">
        <f t="shared" si="2424"/>
        <v>0</v>
      </c>
      <c r="BC1668" s="11" t="e">
        <f>IF(#REF!&lt;&gt;"",S1668+BC1667,0)</f>
        <v>#REF!</v>
      </c>
      <c r="BD1668" s="67" t="str">
        <f t="shared" si="2441"/>
        <v/>
      </c>
      <c r="BE1668" s="76" t="str">
        <f>IF($A1667&lt;&gt;"",IF(OR(EE1667&lt;&gt;0,EF1667&lt;&gt;0,#REF!&lt;$BB$3),"",IF(#REF!="LER","01,",IF(#REF!="LOR","01,",IF(#REF!="LEB","02,",IF(#REF!="LOB","01,",IF(#REF!="HER","19,",IF(#REF!="HOR","19,",IF(#REF!="HEB","20,",IF(#REF!="HOB","19,",""))))))))),"")</f>
        <v/>
      </c>
      <c r="BF1668" s="76" t="str">
        <f>IF($A1667&lt;&gt;"",IF(OR(EE1667&lt;&gt;0,EF1667&lt;&gt;0,#REF!&lt;$BB$3),"",IF(#REF!="LER","02,",IF(#REF!="LOR","03,",IF(#REF!="LEB","04,",IF(#REF!="LOB","02,",IF(#REF!="HER","20,",IF(#REF!="HOR","21,",IF(#REF!="HEB","22,",IF(#REF!="HOB","20,",""))))))))),"")</f>
        <v/>
      </c>
      <c r="BG1668" s="76" t="str">
        <f>IF($A1667&lt;&gt;"",IF(OR(EE1667&lt;&gt;0,EF1667&lt;&gt;0,#REF!&lt;$BB$3),"",IF(#REF!="LER","03,",IF(#REF!="LOR","05,",IF(#REF!="LEB","06,",IF(#REF!="LOB","03,",IF(#REF!="HER","21,",IF(#REF!="HOR","23,",IF(#REF!="HEB","24,",IF(#REF!="HOB","21,",""))))))))),"")</f>
        <v/>
      </c>
      <c r="BH1668" s="76" t="str">
        <f>IF($A1667&lt;&gt;"",IF(OR(EE1667&lt;&gt;0,EF1667&lt;&gt;0,#REF!&lt;$BB$3),"",IF(#REF!="LER","04,",IF(#REF!="LOR","07,",IF(#REF!="LEB","08,",IF(#REF!="LOB","04,",IF(#REF!="HER","22,",IF(#REF!="HOR","25,",IF(#REF!="HEB","26,",IF(#REF!="HOB","22,",""))))))))),"")</f>
        <v/>
      </c>
      <c r="BI1668" s="76" t="str">
        <f>IF($A1667&lt;&gt;"",IF(OR(EE1667&lt;&gt;0,EF1667&lt;&gt;0,#REF!&lt;$BB$3),"",IF(#REF!="LER","05,",IF(#REF!="LOR","09,",IF(#REF!="LEB","10,",IF(#REF!="LOB","05,",IF(#REF!="HER","23,",IF(#REF!="HOR","27,",IF(#REF!="HEB","28,",IF(#REF!="HOB","23,",""))))))))),"")</f>
        <v/>
      </c>
      <c r="BJ1668" s="76" t="str">
        <f>IF($A1667&lt;&gt;"",IF(OR(EE1667&lt;&gt;0,EF1667&lt;&gt;0,#REF!&lt;$BB$3),"",IF(#REF!="LER","06,",IF(#REF!="LOR","11,",IF(#REF!="LEB","11,",IF(#REF!="LOB","06,",IF(#REF!="HER","24,",IF(#REF!="HOR","29,",IF(#REF!="HEB","29,",IF(#REF!="HOB","24,",""))))))))),"")</f>
        <v/>
      </c>
      <c r="BK1668" s="60" t="b">
        <f t="shared" si="2400"/>
        <v>0</v>
      </c>
      <c r="BL1668" s="60" t="b">
        <f t="shared" si="2401"/>
        <v>0</v>
      </c>
      <c r="BM1668" s="60" t="b">
        <f t="shared" si="2402"/>
        <v>0</v>
      </c>
      <c r="BN1668" s="60" t="b">
        <f t="shared" si="2403"/>
        <v>0</v>
      </c>
      <c r="BO1668" s="60" t="b">
        <f t="shared" si="2404"/>
        <v>0</v>
      </c>
      <c r="BP1668" s="60" t="b">
        <f t="shared" si="2405"/>
        <v>0</v>
      </c>
      <c r="BQ1668" s="60"/>
      <c r="BR1668" s="60"/>
      <c r="BS1668" s="92">
        <f t="shared" si="2443"/>
        <v>0</v>
      </c>
      <c r="BT1668" s="60"/>
      <c r="BU1668" s="60"/>
      <c r="BV1668" s="67" t="str">
        <f t="shared" si="2442"/>
        <v/>
      </c>
      <c r="BW1668" s="76" t="str">
        <f>IF($A1667&lt;&gt;"",IF(OR(EE1667&lt;&gt;0,EF1667&lt;&gt;0,#REF!&lt;$BB$3),"",IF(#REF!="LER","07,",IF(#REF!="LOR","12,",IF(#REF!="LEB","12,",IF(#REF!="LOB","08,",IF(#REF!="HER","25,",IF(#REF!="HOR","30,",IF(#REF!="HEB","30,",IF(#REF!="HOB","25,",""))))))))),"")</f>
        <v/>
      </c>
      <c r="BX1668" s="76" t="str">
        <f>IF($A1667&lt;&gt;"",IF(OR(EE1667&lt;&gt;0,EF1667&lt;&gt;0,#REF!&lt;$BB$3),"",IF(#REF!="LER","08,",IF(#REF!="LOR","13,",IF(#REF!="LEB","13,",IF(#REF!="LOB","09,",IF(#REF!="HER","26,",IF(#REF!="HOR","31,",IF(#REF!="HEB","31,",IF(#REF!="HOB","26,",""))))))))),"")</f>
        <v/>
      </c>
      <c r="BY1668" s="76" t="str">
        <f>IF($A1667&lt;&gt;"",IF(OR(EE1667&lt;&gt;0,EF1667&lt;&gt;0,#REF!&lt;$BB$3),"",IF(#REF!="LER","09,",IF(#REF!="LOR","14,",IF(#REF!="LEB","14,",IF(#REF!="LOB","10,",IF(#REF!="HER","27,",IF(#REF!="HOR","32,",IF(#REF!="HEB","32,",IF(#REF!="HOB","27,",""))))))))),"")</f>
        <v/>
      </c>
      <c r="BZ1668" s="76" t="str">
        <f>IF($A1667&lt;&gt;"",IF(OR(EE1667&lt;&gt;0,EF1667&lt;&gt;0,#REF!&lt;$BB$3),"",IF(#REF!="LER","10,",IF(#REF!="LOR","15,",IF(#REF!="LEB","15,",IF(#REF!="LOB","11,",IF(#REF!="HER","28,",IF(#REF!="HOR","33,",IF(#REF!="HEB","33,",IF(#REF!="HOB","28,",""))))))))),"")</f>
        <v/>
      </c>
      <c r="CA1668" s="76" t="str">
        <f>IF($A1667&lt;&gt;"",IF(OR(EE1667&lt;&gt;0,EF1667&lt;&gt;0,#REF!&lt;$BB$3),"",IF(#REF!="LER","12,",IF(#REF!="LOR","16,",IF(#REF!="LEB","16,",IF(#REF!="LOB","13,",IF(#REF!="HER","30,",IF(#REF!="HOR","34,",IF(#REF!="HEB","34,",IF(#REF!="HOB","29,",""))))))))),"")</f>
        <v/>
      </c>
      <c r="CB1668" s="76" t="str">
        <f>IF($A1667&lt;&gt;"",IF(OR(EE1667&lt;&gt;0,EF1667&lt;&gt;0,#REF!&lt;$BB$3),"",IF(#REF!="LER","14,",IF(#REF!="LOR","17,",IF(#REF!="LEB","17,",IF(#REF!="LOB","15,",IF(#REF!="HER","32,",IF(#REF!="HOR","35,",IF(#REF!="HEB","35,",IF(#REF!="HOB","31,",""))))))))),"")</f>
        <v/>
      </c>
      <c r="CC1668" s="76" t="str">
        <f>IF($A1667&lt;&gt;"",IF(OR(EE1667&lt;&gt;0,EF1667&lt;&gt;0,#REF!&lt;$BB$3),"",IF(#REF!="LER","16,",IF(#REF!="LOR","18,",IF(#REF!="LEB","18,",IF(#REF!="LOB","17,",IF(#REF!="HER","34,",IF(#REF!="HOR","36,",IF(#REF!="HEB","36,",IF(#REF!="HOB","33,",""))))))))),"")</f>
        <v/>
      </c>
      <c r="CD1668" s="60" t="b">
        <f t="shared" si="2406"/>
        <v>0</v>
      </c>
      <c r="CE1668" s="60" t="b">
        <f t="shared" si="2407"/>
        <v>0</v>
      </c>
      <c r="CF1668" s="60" t="b">
        <f t="shared" si="2408"/>
        <v>0</v>
      </c>
      <c r="CG1668" s="60" t="b">
        <f t="shared" si="2409"/>
        <v>0</v>
      </c>
      <c r="CH1668" s="60" t="b">
        <f t="shared" si="2410"/>
        <v>0</v>
      </c>
      <c r="CI1668" s="60" t="b">
        <f t="shared" si="2411"/>
        <v>0</v>
      </c>
      <c r="CJ1668" s="60" t="b">
        <f t="shared" si="2412"/>
        <v>0</v>
      </c>
      <c r="CK1668" s="60"/>
      <c r="CL1668" s="60"/>
      <c r="CM1668" s="92">
        <f t="shared" si="2444"/>
        <v>0</v>
      </c>
      <c r="CN1668" s="13">
        <f t="shared" si="2427"/>
        <v>0</v>
      </c>
      <c r="CO1668" s="11" t="e">
        <f>IF(#REF!&lt;&gt;"",BC1668+CO1667,0)</f>
        <v>#REF!</v>
      </c>
      <c r="CP1668" s="13">
        <f t="shared" si="2423"/>
        <v>0</v>
      </c>
      <c r="CQ1668" s="11">
        <f t="shared" si="2428"/>
        <v>0</v>
      </c>
      <c r="CR1668" s="57">
        <f t="shared" si="2385"/>
        <v>0</v>
      </c>
      <c r="CS1668" s="57">
        <f t="shared" si="2386"/>
        <v>0</v>
      </c>
      <c r="CT1668" s="57">
        <f t="shared" si="2436"/>
        <v>0</v>
      </c>
      <c r="CU1668" s="24"/>
      <c r="CV1668" s="24"/>
      <c r="CW1668" s="24"/>
      <c r="CX1668" s="24"/>
      <c r="CY1668" s="24"/>
      <c r="CZ1668" s="24"/>
      <c r="DA1668" s="24"/>
      <c r="DB1668" s="24"/>
      <c r="DC1668" s="24"/>
      <c r="DD1668" s="64"/>
      <c r="DJ1668" s="39"/>
    </row>
    <row r="1669" spans="2:114" x14ac:dyDescent="0.2">
      <c r="B1669" s="61" t="str">
        <f>IF(A1669="","",IF(U1670="","DB",U1670&amp;V1670&amp;W1670&amp;X1670&amp;Y1670&amp;Z1670&amp;AL1670&amp;AM1670&amp;AN1670&amp;AO1670&amp;AP1670&amp;AQ1670&amp;AR1670&amp;#REF!))</f>
        <v/>
      </c>
      <c r="C1669" s="7" t="str">
        <f t="shared" si="2416"/>
        <v/>
      </c>
      <c r="D1669" s="60">
        <f t="shared" si="2417"/>
        <v>0</v>
      </c>
      <c r="E1669" s="7" t="e">
        <f>IF(COUNTBLANK(BE1670:BI1670)=5,#REF!&amp;",",IF(COUNTBLANK(U1670:AR1670)=1,T1670&amp;","&amp;T1670&amp;","&amp;T1670&amp;","&amp;T1670&amp;","&amp;T1670&amp;","&amp;T1670&amp;","&amp;T1670&amp;","&amp;T1670&amp;","&amp;T1670&amp;","&amp;T1670&amp;","&amp;T1670&amp;","&amp;T1670&amp;","&amp;T1670&amp;",",T1670&amp;","&amp;T1670&amp;","&amp;T1670&amp;","&amp;T1670&amp;","&amp;T1670&amp;","&amp;T1670&amp;","&amp;T1670&amp;","&amp;T1670&amp;","&amp;T1670&amp;","&amp;T1670&amp;","&amp;T1670&amp;","&amp;T1670&amp;","&amp;T1670&amp;","&amp;T1670&amp;","))</f>
        <v>#REF!</v>
      </c>
      <c r="F1669" s="72" t="str">
        <f t="shared" si="2429"/>
        <v/>
      </c>
      <c r="G1669" s="73">
        <f t="shared" si="2418"/>
        <v>0</v>
      </c>
      <c r="H1669" s="112">
        <f t="shared" si="2419"/>
        <v>0</v>
      </c>
      <c r="I1669" s="112">
        <f t="shared" si="2420"/>
        <v>0</v>
      </c>
      <c r="J1669" s="74" t="e">
        <f>COUNTIF(#REF!,"E")</f>
        <v>#REF!</v>
      </c>
      <c r="K1669" s="74" t="e">
        <f>COUNTIF(#REF!,"O")</f>
        <v>#REF!</v>
      </c>
      <c r="L1669" s="74" t="e">
        <f t="shared" si="2421"/>
        <v>#REF!</v>
      </c>
      <c r="M1669" s="113" t="e">
        <f t="shared" si="2422"/>
        <v>#REF!</v>
      </c>
      <c r="N1669" s="60"/>
      <c r="O1669" s="61"/>
      <c r="P1669" s="61"/>
      <c r="Q1669" s="61"/>
      <c r="R1669" s="61"/>
      <c r="S1669" s="7"/>
      <c r="T1669" s="67" t="str">
        <f t="shared" si="2439"/>
        <v/>
      </c>
      <c r="U1669" s="76" t="str">
        <f>IF($A1668&lt;&gt;"",IF(OR(CR1668&lt;&gt;0,CS1668&lt;&gt;0,#REF!&lt;$BB$3),"",IF(#REF!="LER","01,",IF(#REF!="LOR","01,",IF(#REF!="LEB","02,",IF(#REF!="LOB","01,",IF(#REF!="HER","19,",IF(#REF!="HOR","19,",IF(#REF!="HEB","20,",IF(#REF!="HOB","19,",""))))))))),"")</f>
        <v/>
      </c>
      <c r="V1669" s="76" t="str">
        <f>IF($A1668&lt;&gt;"",IF(OR(CR1668&lt;&gt;0,CS1668&lt;&gt;0,#REF!&lt;$BB$3),"",IF(#REF!="LER","02,",IF(#REF!="LOR","03,",IF(#REF!="LEB","04,",IF(#REF!="LOB","02,",IF(#REF!="HER","20,",IF(#REF!="HOR","21,",IF(#REF!="HEB","22,",IF(#REF!="HOB","20,",""))))))))),"")</f>
        <v/>
      </c>
      <c r="W1669" s="76" t="str">
        <f>IF($A1668&lt;&gt;"",IF(OR(CR1668&lt;&gt;0,CS1668&lt;&gt;0,#REF!&lt;$BB$3),"",IF(#REF!="LER","03,",IF(#REF!="LOR","05,",IF(#REF!="LEB","06,",IF(#REF!="LOB","03,",IF(#REF!="HER","21,",IF(#REF!="HOR","23,",IF(#REF!="HEB","24,",IF(#REF!="HOB","21,",""))))))))),"")</f>
        <v/>
      </c>
      <c r="X1669" s="76" t="str">
        <f>IF($A1668&lt;&gt;"",IF(OR(CR1668&lt;&gt;0,CS1668&lt;&gt;0,#REF!&lt;$BB$3),"",IF(#REF!="LER","04,",IF(#REF!="LOR","07,",IF(#REF!="LEB","08,",IF(#REF!="LOB","04,",IF(#REF!="HER","22,",IF(#REF!="HOR","25,",IF(#REF!="HEB","26,",IF(#REF!="HOB","22,",""))))))))),"")</f>
        <v/>
      </c>
      <c r="Y1669" s="76" t="str">
        <f>IF($A1668&lt;&gt;"",IF(OR(CR1668&lt;&gt;0,CS1668&lt;&gt;0,#REF!&lt;$BB$3),"",IF(#REF!="LER","05,",IF(#REF!="LOR","09,",IF(#REF!="LEB","10,",IF(#REF!="LOB","05,",IF(#REF!="HER","23,",IF(#REF!="HOR","27,",IF(#REF!="HEB","28,",IF(#REF!="HOB","23,",""))))))))),"")</f>
        <v/>
      </c>
      <c r="Z1669" s="76" t="str">
        <f>IF($A1668&lt;&gt;"",IF(OR(CR1668&lt;&gt;0,CS1668&lt;&gt;0,#REF!&lt;$BB$3),"",IF(#REF!="LER","06,",IF(#REF!="LOR","11,",IF(#REF!="LEB","11,",IF(#REF!="LOB","06,",IF(#REF!="HER","24,",IF(#REF!="HOR","29,",IF(#REF!="HEB","29,",IF(#REF!="HOB","24,",""))))))))),"")</f>
        <v/>
      </c>
      <c r="AA1669" s="60" t="b">
        <f t="shared" si="2387"/>
        <v>0</v>
      </c>
      <c r="AB1669" s="60" t="b">
        <f t="shared" si="2388"/>
        <v>0</v>
      </c>
      <c r="AC1669" s="60" t="b">
        <f t="shared" si="2389"/>
        <v>0</v>
      </c>
      <c r="AD1669" s="60" t="b">
        <f t="shared" si="2390"/>
        <v>0</v>
      </c>
      <c r="AE1669" s="60" t="b">
        <f t="shared" si="2391"/>
        <v>0</v>
      </c>
      <c r="AF1669" s="60" t="b">
        <f t="shared" si="2392"/>
        <v>0</v>
      </c>
      <c r="AG1669" s="60"/>
      <c r="AH1669" s="60"/>
      <c r="AI1669" s="60"/>
      <c r="AJ1669" s="60"/>
      <c r="AK1669" s="67" t="str">
        <f t="shared" si="2440"/>
        <v/>
      </c>
      <c r="AL1669" s="76" t="str">
        <f>IF($A1668&lt;&gt;"",IF(OR(CR1668&lt;&gt;0,CS1668&lt;&gt;0,#REF!&lt;$BB$3),"",IF(#REF!="LER","07,",IF(#REF!="LOR","12,",IF(#REF!="LEB","12,",IF(#REF!="LOB","08,",IF(#REF!="HER","25,",IF(#REF!="HOR","30,",IF(#REF!="HEB","30,",IF(#REF!="HOB","25,",""))))))))),"")</f>
        <v/>
      </c>
      <c r="AM1669" s="76" t="str">
        <f>IF($A1668&lt;&gt;"",IF(OR(CR1668&lt;&gt;0,CS1668&lt;&gt;0,#REF!&lt;$BB$3),"",IF(#REF!="LER","08,",IF(#REF!="LOR","13,",IF(#REF!="LEB","13,",IF(#REF!="LOB","09,",IF(#REF!="HER","26,",IF(#REF!="HOR","31,",IF(#REF!="HEB","31,",IF(#REF!="HOB","26,",""))))))))),"")</f>
        <v/>
      </c>
      <c r="AN1669" s="118" t="str">
        <f t="shared" si="2413"/>
        <v/>
      </c>
      <c r="AO1669" s="76" t="str">
        <f>IF($A1668&lt;&gt;"",IF(OR(CR1668&lt;&gt;0,CS1668&lt;&gt;0,#REF!&lt;$BB$3),"",IF(#REF!="LER","10,",IF(#REF!="LOR","15,",IF(#REF!="LEB","15,",IF(#REF!="LOB","11,",IF(#REF!="HER","28,",IF(#REF!="HOR","33,",IF(#REF!="HEB","33,",IF(#REF!="HOB","28,",""))))))))),"")</f>
        <v/>
      </c>
      <c r="AP1669" s="76" t="str">
        <f>IF($A1668&lt;&gt;"",IF(OR(CR1668&lt;&gt;0,CS1668&lt;&gt;0,#REF!&lt;$BB$3),"",IF(#REF!="LER","12,",IF(#REF!="LOR","16,",IF(#REF!="LEB","16,",IF(#REF!="LOB","13,",IF(#REF!="HER","30,",IF(#REF!="HOR","34,",IF(#REF!="HEB","34,",IF(#REF!="HOB","29,",""))))))))),"")</f>
        <v/>
      </c>
      <c r="AQ1669" s="76" t="str">
        <f>IF($A1668&lt;&gt;"",IF(OR(CR1668&lt;&gt;0,CS1668&lt;&gt;0,#REF!&lt;$BB$3),"",IF(#REF!="LER","14,",IF(#REF!="LOR","17,",IF(#REF!="LEB","17,",IF(#REF!="LOB","15,",IF(#REF!="HER","32,",IF(#REF!="HOR","35,",IF(#REF!="HEB","35,",IF(#REF!="HOB","31,",""))))))))),"")</f>
        <v/>
      </c>
      <c r="AR1669" s="76" t="str">
        <f>IF($A1668&lt;&gt;"",IF(OR(CR1668&lt;&gt;0,CS1668&lt;&gt;0,#REF!&lt;$BB$3),"",IF(#REF!="LER","16,",IF(#REF!="LOR","18,",IF(#REF!="LEB","18,",IF(#REF!="LOB","17,",IF(#REF!="HER","34,",IF(#REF!="HOR","36,",IF(#REF!="HEB","36,",IF(#REF!="HOB","33,",""))))))))),"")</f>
        <v/>
      </c>
      <c r="AS1669" s="60" t="b">
        <f t="shared" si="2393"/>
        <v>0</v>
      </c>
      <c r="AT1669" s="60" t="b">
        <f t="shared" si="2394"/>
        <v>0</v>
      </c>
      <c r="AU1669" s="60" t="b">
        <f t="shared" si="2395"/>
        <v>0</v>
      </c>
      <c r="AV1669" s="60" t="b">
        <f t="shared" si="2396"/>
        <v>0</v>
      </c>
      <c r="AW1669" s="60" t="b">
        <f t="shared" si="2397"/>
        <v>0</v>
      </c>
      <c r="AX1669" s="60" t="b">
        <f t="shared" si="2398"/>
        <v>0</v>
      </c>
      <c r="AY1669" s="60" t="b">
        <f t="shared" si="2399"/>
        <v>0</v>
      </c>
      <c r="AZ1669" s="60"/>
      <c r="BA1669" s="60"/>
      <c r="BB1669" s="13">
        <f t="shared" si="2424"/>
        <v>0</v>
      </c>
      <c r="BC1669" s="11" t="e">
        <f>IF(#REF!&lt;&gt;"",S1669+BC1668,0)</f>
        <v>#REF!</v>
      </c>
      <c r="BD1669" s="67" t="str">
        <f t="shared" si="2441"/>
        <v/>
      </c>
      <c r="BE1669" s="76" t="str">
        <f>IF($A1668&lt;&gt;"",IF(OR(EE1668&lt;&gt;0,EF1668&lt;&gt;0,#REF!&lt;$BB$3),"",IF(#REF!="LER","01,",IF(#REF!="LOR","01,",IF(#REF!="LEB","02,",IF(#REF!="LOB","01,",IF(#REF!="HER","19,",IF(#REF!="HOR","19,",IF(#REF!="HEB","20,",IF(#REF!="HOB","19,",""))))))))),"")</f>
        <v/>
      </c>
      <c r="BF1669" s="76" t="str">
        <f>IF($A1668&lt;&gt;"",IF(OR(EE1668&lt;&gt;0,EF1668&lt;&gt;0,#REF!&lt;$BB$3),"",IF(#REF!="LER","02,",IF(#REF!="LOR","03,",IF(#REF!="LEB","04,",IF(#REF!="LOB","02,",IF(#REF!="HER","20,",IF(#REF!="HOR","21,",IF(#REF!="HEB","22,",IF(#REF!="HOB","20,",""))))))))),"")</f>
        <v/>
      </c>
      <c r="BG1669" s="76" t="str">
        <f>IF($A1668&lt;&gt;"",IF(OR(EE1668&lt;&gt;0,EF1668&lt;&gt;0,#REF!&lt;$BB$3),"",IF(#REF!="LER","03,",IF(#REF!="LOR","05,",IF(#REF!="LEB","06,",IF(#REF!="LOB","03,",IF(#REF!="HER","21,",IF(#REF!="HOR","23,",IF(#REF!="HEB","24,",IF(#REF!="HOB","21,",""))))))))),"")</f>
        <v/>
      </c>
      <c r="BH1669" s="76" t="str">
        <f>IF($A1668&lt;&gt;"",IF(OR(EE1668&lt;&gt;0,EF1668&lt;&gt;0,#REF!&lt;$BB$3),"",IF(#REF!="LER","04,",IF(#REF!="LOR","07,",IF(#REF!="LEB","08,",IF(#REF!="LOB","04,",IF(#REF!="HER","22,",IF(#REF!="HOR","25,",IF(#REF!="HEB","26,",IF(#REF!="HOB","22,",""))))))))),"")</f>
        <v/>
      </c>
      <c r="BI1669" s="76" t="str">
        <f>IF($A1668&lt;&gt;"",IF(OR(EE1668&lt;&gt;0,EF1668&lt;&gt;0,#REF!&lt;$BB$3),"",IF(#REF!="LER","05,",IF(#REF!="LOR","09,",IF(#REF!="LEB","10,",IF(#REF!="LOB","05,",IF(#REF!="HER","23,",IF(#REF!="HOR","27,",IF(#REF!="HEB","28,",IF(#REF!="HOB","23,",""))))))))),"")</f>
        <v/>
      </c>
      <c r="BJ1669" s="76" t="str">
        <f>IF($A1668&lt;&gt;"",IF(OR(EE1668&lt;&gt;0,EF1668&lt;&gt;0,#REF!&lt;$BB$3),"",IF(#REF!="LER","06,",IF(#REF!="LOR","11,",IF(#REF!="LEB","11,",IF(#REF!="LOB","06,",IF(#REF!="HER","24,",IF(#REF!="HOR","29,",IF(#REF!="HEB","29,",IF(#REF!="HOB","24,",""))))))))),"")</f>
        <v/>
      </c>
      <c r="BK1669" s="60" t="b">
        <f t="shared" si="2400"/>
        <v>0</v>
      </c>
      <c r="BL1669" s="60" t="b">
        <f t="shared" si="2401"/>
        <v>0</v>
      </c>
      <c r="BM1669" s="60" t="b">
        <f t="shared" si="2402"/>
        <v>0</v>
      </c>
      <c r="BN1669" s="60" t="b">
        <f t="shared" si="2403"/>
        <v>0</v>
      </c>
      <c r="BO1669" s="60" t="b">
        <f t="shared" si="2404"/>
        <v>0</v>
      </c>
      <c r="BP1669" s="60" t="b">
        <f t="shared" si="2405"/>
        <v>0</v>
      </c>
      <c r="BQ1669" s="60"/>
      <c r="BR1669" s="60"/>
      <c r="BS1669" s="92">
        <f t="shared" si="2443"/>
        <v>0</v>
      </c>
      <c r="BT1669" s="60"/>
      <c r="BU1669" s="60"/>
      <c r="BV1669" s="67" t="str">
        <f t="shared" si="2442"/>
        <v/>
      </c>
      <c r="BW1669" s="76" t="str">
        <f>IF($A1668&lt;&gt;"",IF(OR(EE1668&lt;&gt;0,EF1668&lt;&gt;0,#REF!&lt;$BB$3),"",IF(#REF!="LER","07,",IF(#REF!="LOR","12,",IF(#REF!="LEB","12,",IF(#REF!="LOB","08,",IF(#REF!="HER","25,",IF(#REF!="HOR","30,",IF(#REF!="HEB","30,",IF(#REF!="HOB","25,",""))))))))),"")</f>
        <v/>
      </c>
      <c r="BX1669" s="76" t="str">
        <f>IF($A1668&lt;&gt;"",IF(OR(EE1668&lt;&gt;0,EF1668&lt;&gt;0,#REF!&lt;$BB$3),"",IF(#REF!="LER","08,",IF(#REF!="LOR","13,",IF(#REF!="LEB","13,",IF(#REF!="LOB","09,",IF(#REF!="HER","26,",IF(#REF!="HOR","31,",IF(#REF!="HEB","31,",IF(#REF!="HOB","26,",""))))))))),"")</f>
        <v/>
      </c>
      <c r="BY1669" s="76" t="str">
        <f>IF($A1668&lt;&gt;"",IF(OR(EE1668&lt;&gt;0,EF1668&lt;&gt;0,#REF!&lt;$BB$3),"",IF(#REF!="LER","09,",IF(#REF!="LOR","14,",IF(#REF!="LEB","14,",IF(#REF!="LOB","10,",IF(#REF!="HER","27,",IF(#REF!="HOR","32,",IF(#REF!="HEB","32,",IF(#REF!="HOB","27,",""))))))))),"")</f>
        <v/>
      </c>
      <c r="BZ1669" s="76" t="str">
        <f>IF($A1668&lt;&gt;"",IF(OR(EE1668&lt;&gt;0,EF1668&lt;&gt;0,#REF!&lt;$BB$3),"",IF(#REF!="LER","10,",IF(#REF!="LOR","15,",IF(#REF!="LEB","15,",IF(#REF!="LOB","11,",IF(#REF!="HER","28,",IF(#REF!="HOR","33,",IF(#REF!="HEB","33,",IF(#REF!="HOB","28,",""))))))))),"")</f>
        <v/>
      </c>
      <c r="CA1669" s="76" t="str">
        <f>IF($A1668&lt;&gt;"",IF(OR(EE1668&lt;&gt;0,EF1668&lt;&gt;0,#REF!&lt;$BB$3),"",IF(#REF!="LER","12,",IF(#REF!="LOR","16,",IF(#REF!="LEB","16,",IF(#REF!="LOB","13,",IF(#REF!="HER","30,",IF(#REF!="HOR","34,",IF(#REF!="HEB","34,",IF(#REF!="HOB","29,",""))))))))),"")</f>
        <v/>
      </c>
      <c r="CB1669" s="76" t="str">
        <f>IF($A1668&lt;&gt;"",IF(OR(EE1668&lt;&gt;0,EF1668&lt;&gt;0,#REF!&lt;$BB$3),"",IF(#REF!="LER","14,",IF(#REF!="LOR","17,",IF(#REF!="LEB","17,",IF(#REF!="LOB","15,",IF(#REF!="HER","32,",IF(#REF!="HOR","35,",IF(#REF!="HEB","35,",IF(#REF!="HOB","31,",""))))))))),"")</f>
        <v/>
      </c>
      <c r="CC1669" s="76" t="str">
        <f>IF($A1668&lt;&gt;"",IF(OR(EE1668&lt;&gt;0,EF1668&lt;&gt;0,#REF!&lt;$BB$3),"",IF(#REF!="LER","16,",IF(#REF!="LOR","18,",IF(#REF!="LEB","18,",IF(#REF!="LOB","17,",IF(#REF!="HER","34,",IF(#REF!="HOR","36,",IF(#REF!="HEB","36,",IF(#REF!="HOB","33,",""))))))))),"")</f>
        <v/>
      </c>
      <c r="CD1669" s="60" t="b">
        <f t="shared" si="2406"/>
        <v>0</v>
      </c>
      <c r="CE1669" s="60" t="b">
        <f t="shared" si="2407"/>
        <v>0</v>
      </c>
      <c r="CF1669" s="60" t="b">
        <f t="shared" si="2408"/>
        <v>0</v>
      </c>
      <c r="CG1669" s="60" t="b">
        <f t="shared" si="2409"/>
        <v>0</v>
      </c>
      <c r="CH1669" s="60" t="b">
        <f t="shared" si="2410"/>
        <v>0</v>
      </c>
      <c r="CI1669" s="60" t="b">
        <f t="shared" si="2411"/>
        <v>0</v>
      </c>
      <c r="CJ1669" s="60" t="b">
        <f t="shared" si="2412"/>
        <v>0</v>
      </c>
      <c r="CK1669" s="60"/>
      <c r="CL1669" s="60"/>
      <c r="CM1669" s="92">
        <f t="shared" si="2444"/>
        <v>0</v>
      </c>
      <c r="CN1669" s="13">
        <f t="shared" si="2427"/>
        <v>0</v>
      </c>
      <c r="CO1669" s="11" t="e">
        <f>IF(#REF!&lt;&gt;"",BC1669+CO1668,0)</f>
        <v>#REF!</v>
      </c>
      <c r="CP1669" s="13">
        <f t="shared" si="2423"/>
        <v>0</v>
      </c>
      <c r="CQ1669" s="11">
        <f t="shared" si="2428"/>
        <v>0</v>
      </c>
      <c r="CR1669" s="57">
        <f t="shared" si="2385"/>
        <v>0</v>
      </c>
      <c r="CS1669" s="57">
        <f t="shared" si="2386"/>
        <v>0</v>
      </c>
      <c r="CT1669" s="57">
        <f t="shared" si="2436"/>
        <v>0</v>
      </c>
      <c r="CU1669" s="24"/>
      <c r="CV1669" s="24"/>
      <c r="CW1669" s="24"/>
      <c r="CX1669" s="24"/>
      <c r="CY1669" s="24"/>
      <c r="CZ1669" s="24"/>
      <c r="DA1669" s="24"/>
      <c r="DB1669" s="24"/>
      <c r="DC1669" s="24"/>
      <c r="DD1669" s="64"/>
      <c r="DJ1669" s="39"/>
    </row>
    <row r="1670" spans="2:114" x14ac:dyDescent="0.2">
      <c r="B1670" s="61" t="str">
        <f>IF(A1670="","",IF(U1671="","DB",U1671&amp;V1671&amp;W1671&amp;X1671&amp;Y1671&amp;Z1671&amp;AL1671&amp;AM1671&amp;AN1671&amp;AO1671&amp;AP1671&amp;AQ1671&amp;AR1671&amp;#REF!))</f>
        <v/>
      </c>
      <c r="C1670" s="7" t="str">
        <f t="shared" si="2416"/>
        <v/>
      </c>
      <c r="D1670" s="60">
        <f t="shared" si="2417"/>
        <v>0</v>
      </c>
      <c r="E1670" s="7" t="e">
        <f>IF(COUNTBLANK(BE1671:BI1671)=5,#REF!&amp;",",IF(COUNTBLANK(U1671:AR1671)=1,T1671&amp;","&amp;T1671&amp;","&amp;T1671&amp;","&amp;T1671&amp;","&amp;T1671&amp;","&amp;T1671&amp;","&amp;T1671&amp;","&amp;T1671&amp;","&amp;T1671&amp;","&amp;T1671&amp;","&amp;T1671&amp;","&amp;T1671&amp;","&amp;T1671&amp;",",T1671&amp;","&amp;T1671&amp;","&amp;T1671&amp;","&amp;T1671&amp;","&amp;T1671&amp;","&amp;T1671&amp;","&amp;T1671&amp;","&amp;T1671&amp;","&amp;T1671&amp;","&amp;T1671&amp;","&amp;T1671&amp;","&amp;T1671&amp;","&amp;T1671&amp;","&amp;T1671&amp;","))</f>
        <v>#REF!</v>
      </c>
      <c r="F1670" s="72" t="str">
        <f t="shared" si="2429"/>
        <v/>
      </c>
      <c r="G1670" s="73">
        <f t="shared" si="2418"/>
        <v>0</v>
      </c>
      <c r="H1670" s="112">
        <f t="shared" si="2419"/>
        <v>0</v>
      </c>
      <c r="I1670" s="112">
        <f t="shared" si="2420"/>
        <v>0</v>
      </c>
      <c r="J1670" s="74" t="e">
        <f>COUNTIF(#REF!,"E")</f>
        <v>#REF!</v>
      </c>
      <c r="K1670" s="74" t="e">
        <f>COUNTIF(#REF!,"O")</f>
        <v>#REF!</v>
      </c>
      <c r="L1670" s="74" t="e">
        <f t="shared" si="2421"/>
        <v>#REF!</v>
      </c>
      <c r="M1670" s="113" t="e">
        <f t="shared" si="2422"/>
        <v>#REF!</v>
      </c>
      <c r="N1670" s="60"/>
      <c r="O1670" s="61"/>
      <c r="P1670" s="61"/>
      <c r="Q1670" s="61"/>
      <c r="R1670" s="61"/>
      <c r="S1670" s="7"/>
      <c r="T1670" s="67" t="str">
        <f t="shared" si="2439"/>
        <v/>
      </c>
      <c r="U1670" s="76" t="str">
        <f>IF($A1669&lt;&gt;"",IF(OR(CR1669&lt;&gt;0,CS1669&lt;&gt;0,$BB$3&gt;0),"",IF(#REF!="LER","01,",IF(#REF!="LOR","01,",IF(#REF!="LEB","02,",IF(#REF!="LOB","01,",IF(#REF!="HER","19,",IF(#REF!="HOR","19,",IF(#REF!="HEB","20,",IF(#REF!="HOB","19,",""))))))))),"")</f>
        <v/>
      </c>
      <c r="V1670" s="76" t="str">
        <f>IF($A1669&lt;&gt;"",IF(OR(CR1669&lt;&gt;0,CS1669&lt;&gt;0,$BB$3&gt;0),"",IF(#REF!="LER","02,",IF(#REF!="LOR","03,",IF(#REF!="LEB","04,",IF(#REF!="LOB","02,",IF(#REF!="HER","20,",IF(#REF!="HOR","21,",IF(#REF!="HEB","22,",IF(#REF!="HOB","20,",""))))))))),"")</f>
        <v/>
      </c>
      <c r="W1670" s="76" t="str">
        <f>IF($A1669&lt;&gt;"",IF(OR(CR1669&lt;&gt;0,CS1669&lt;&gt;0,$BB$3&gt;0),"",IF(#REF!="LER","03,",IF(#REF!="LOR","05,",IF(#REF!="LEB","06,",IF(#REF!="LOB","03,",IF(#REF!="HER","21,",IF(#REF!="HOR","23,",IF(#REF!="HEB","24,",IF(#REF!="HOB","21,",""))))))))),"")</f>
        <v/>
      </c>
      <c r="X1670" s="76" t="str">
        <f>IF($A1669&lt;&gt;"",IF(OR(CR1669&lt;&gt;0,CS1669&lt;&gt;0,$BB$3&gt;0),"",IF(#REF!="LER","04,",IF(#REF!="LOR","07,",IF(#REF!="LEB","08,",IF(#REF!="LOB","04,",IF(#REF!="HER","22,",IF(#REF!="HOR","25,",IF(#REF!="HEB","26,",IF(#REF!="HOB","22,",""))))))))),"")</f>
        <v/>
      </c>
      <c r="Y1670" s="76" t="str">
        <f>IF($A1669&lt;&gt;"",IF(OR(CR1669&lt;&gt;0,CS1669&lt;&gt;0,$BB$3&gt;0),"",IF(#REF!="LER","05,",IF(#REF!="LOR","09,",IF(#REF!="LEB","10,",IF(#REF!="LOB","05,",IF(#REF!="HER","23,",IF(#REF!="HOR","27,",IF(#REF!="HEB","28,",IF(#REF!="HOB","23,",""))))))))),"")</f>
        <v/>
      </c>
      <c r="Z1670" s="76" t="str">
        <f>IF($A1669&lt;&gt;"",IF(OR(CR1669&lt;&gt;0,CS1669&lt;&gt;0,$BB$3&gt;0),"",IF(#REF!="LER","06,",IF(#REF!="LOR","11,",IF(#REF!="LEB","11,",IF(#REF!="LOB","06,",IF(#REF!="HER","24,",IF(#REF!="HOR","29,",IF(#REF!="HEB","29,",IF(#REF!="HOB","24,",""))))))))),"")</f>
        <v/>
      </c>
      <c r="AA1670" s="60" t="b">
        <f t="shared" si="2387"/>
        <v>0</v>
      </c>
      <c r="AB1670" s="60" t="b">
        <f t="shared" si="2388"/>
        <v>0</v>
      </c>
      <c r="AC1670" s="60" t="b">
        <f t="shared" si="2389"/>
        <v>0</v>
      </c>
      <c r="AD1670" s="60" t="b">
        <f t="shared" si="2390"/>
        <v>0</v>
      </c>
      <c r="AE1670" s="60" t="b">
        <f t="shared" si="2391"/>
        <v>0</v>
      </c>
      <c r="AF1670" s="60" t="b">
        <f t="shared" si="2392"/>
        <v>0</v>
      </c>
      <c r="AG1670" s="60"/>
      <c r="AH1670" s="60"/>
      <c r="AI1670" s="60"/>
      <c r="AJ1670" s="60"/>
      <c r="AK1670" s="67" t="str">
        <f t="shared" si="2440"/>
        <v/>
      </c>
      <c r="AL1670" s="76" t="str">
        <f>IF($A1669&lt;&gt;"",IF(OR(CR1669&lt;&gt;0,CS1669&lt;&gt;0,$BB$3&gt;0),"",IF(#REF!="LER","07,",IF(#REF!="LOR","12,",IF(#REF!="LEB","12,",IF(#REF!="LOB","08,",IF(#REF!="HER","25,",IF(#REF!="HOR","30,",IF(#REF!="HEB","30,",IF(#REF!="HOB","25,",""))))))))),"")</f>
        <v/>
      </c>
      <c r="AM1670" s="76" t="str">
        <f>IF($A1669&lt;&gt;"",IF(OR(CR1669&lt;&gt;0,CS1669&lt;&gt;0,$BB$3&gt;0),"",IF(#REF!="LER","08,",IF(#REF!="LOR","13,",IF(#REF!="LEB","13,",IF(#REF!="LOB","09,",IF(#REF!="HER","26,",IF(#REF!="HOR","31,",IF(#REF!="HEB","31,",IF(#REF!="HOB","26,",""))))))))),"")</f>
        <v/>
      </c>
      <c r="AN1670" s="118" t="str">
        <f t="shared" si="2413"/>
        <v/>
      </c>
      <c r="AO1670" s="76" t="str">
        <f>IF($A1669&lt;&gt;"",IF(OR(CR1669&lt;&gt;0,CS1669&lt;&gt;0,$BB$3&gt;0),"",IF(#REF!="LER","10,",IF(#REF!="LOR","15,",IF(#REF!="LEB","15,",IF(#REF!="LOB","11,",IF(#REF!="HER","28,",IF(#REF!="HOR","33,",IF(#REF!="HEB","33,",IF(#REF!="HOB","28,",""))))))))),"")</f>
        <v/>
      </c>
      <c r="AP1670" s="76" t="str">
        <f>IF($A1669&lt;&gt;"",IF(OR(CR1669&lt;&gt;0,CS1669&lt;&gt;0,$BB$3&gt;0),"",IF(#REF!="LER","12,",IF(#REF!="LOR","16,",IF(#REF!="LEB","16,",IF(#REF!="LOB","13,",IF(#REF!="HER","30,",IF(#REF!="HOR","34,",IF(#REF!="HEB","34,",IF(#REF!="HOB","29,",""))))))))),"")</f>
        <v/>
      </c>
      <c r="AQ1670" s="76" t="str">
        <f>IF($A1669&lt;&gt;"",IF(OR(CR1669&lt;&gt;0,CS1669&lt;&gt;0,$BB$3&gt;0),"",IF(#REF!="LER","14,",IF(#REF!="LOR","17,",IF(#REF!="LEB","17,",IF(#REF!="LOB","15,",IF(#REF!="HER","32,",IF(#REF!="HOR","35,",IF(#REF!="HEB","35,",IF(#REF!="HOB","31,",""))))))))),"")</f>
        <v/>
      </c>
      <c r="AR1670" s="76" t="str">
        <f>IF($A1669&lt;&gt;"",IF(OR(CR1669&lt;&gt;0,CS1669&lt;&gt;0,$BB$3&gt;0),"",IF(#REF!="LER","16,",IF(#REF!="LOR","18,",IF(#REF!="LEB","18,",IF(#REF!="LOB","17,",IF(#REF!="HER","34,",IF(#REF!="HOR","36,",IF(#REF!="HEB","36,",IF(#REF!="HOB","33,",""))))))))),"")</f>
        <v/>
      </c>
      <c r="AS1670" s="60" t="b">
        <f t="shared" si="2393"/>
        <v>0</v>
      </c>
      <c r="AT1670" s="60" t="b">
        <f t="shared" si="2394"/>
        <v>0</v>
      </c>
      <c r="AU1670" s="60" t="b">
        <f t="shared" si="2395"/>
        <v>0</v>
      </c>
      <c r="AV1670" s="60" t="b">
        <f t="shared" si="2396"/>
        <v>0</v>
      </c>
      <c r="AW1670" s="60" t="b">
        <f t="shared" si="2397"/>
        <v>0</v>
      </c>
      <c r="AX1670" s="60" t="b">
        <f t="shared" si="2398"/>
        <v>0</v>
      </c>
      <c r="AY1670" s="60" t="b">
        <f t="shared" si="2399"/>
        <v>0</v>
      </c>
      <c r="AZ1670" s="60"/>
      <c r="BA1670" s="60"/>
      <c r="BB1670" s="13">
        <f t="shared" si="2424"/>
        <v>0</v>
      </c>
      <c r="BC1670" s="11" t="e">
        <f>IF(#REF!&lt;&gt;"",S1670+BC1669,0)</f>
        <v>#REF!</v>
      </c>
      <c r="BD1670" s="67" t="str">
        <f t="shared" si="2441"/>
        <v/>
      </c>
      <c r="BE1670" s="76" t="str">
        <f>IF($A1669&lt;&gt;"",IF(OR(EE1669&lt;&gt;0,EF1669&lt;&gt;0,$BB$3&gt;0),"",IF(#REF!="LER","01,",IF(#REF!="LOR","01,",IF(#REF!="LEB","02,",IF(#REF!="LOB","01,",IF(#REF!="HER","19,",IF(#REF!="HOR","19,",IF(#REF!="HEB","20,",IF(#REF!="HOB","19,",""))))))))),"")</f>
        <v/>
      </c>
      <c r="BF1670" s="76" t="str">
        <f>IF($A1669&lt;&gt;"",IF(OR(EE1669&lt;&gt;0,EF1669&lt;&gt;0,$BB$3&gt;0),"",IF(#REF!="LER","02,",IF(#REF!="LOR","03,",IF(#REF!="LEB","04,",IF(#REF!="LOB","02,",IF(#REF!="HER","20,",IF(#REF!="HOR","21,",IF(#REF!="HEB","22,",IF(#REF!="HOB","20,",""))))))))),"")</f>
        <v/>
      </c>
      <c r="BG1670" s="76" t="str">
        <f>IF($A1669&lt;&gt;"",IF(OR(EE1669&lt;&gt;0,EF1669&lt;&gt;0,$BB$3&gt;0),"",IF(#REF!="LER","03,",IF(#REF!="LOR","05,",IF(#REF!="LEB","06,",IF(#REF!="LOB","03,",IF(#REF!="HER","21,",IF(#REF!="HOR","23,",IF(#REF!="HEB","24,",IF(#REF!="HOB","21,",""))))))))),"")</f>
        <v/>
      </c>
      <c r="BH1670" s="76" t="str">
        <f>IF($A1669&lt;&gt;"",IF(OR(EE1669&lt;&gt;0,EF1669&lt;&gt;0,$BB$3&gt;0),"",IF(#REF!="LER","04,",IF(#REF!="LOR","07,",IF(#REF!="LEB","08,",IF(#REF!="LOB","04,",IF(#REF!="HER","22,",IF(#REF!="HOR","25,",IF(#REF!="HEB","26,",IF(#REF!="HOB","22,",""))))))))),"")</f>
        <v/>
      </c>
      <c r="BI1670" s="76" t="str">
        <f>IF($A1669&lt;&gt;"",IF(OR(EE1669&lt;&gt;0,EF1669&lt;&gt;0,$BB$3&gt;0),"",IF(#REF!="LER","05,",IF(#REF!="LOR","09,",IF(#REF!="LEB","10,",IF(#REF!="LOB","05,",IF(#REF!="HER","23,",IF(#REF!="HOR","27,",IF(#REF!="HEB","28,",IF(#REF!="HOB","23,",""))))))))),"")</f>
        <v/>
      </c>
      <c r="BJ1670" s="76" t="str">
        <f>IF($A1669&lt;&gt;"",IF(OR(EE1669&lt;&gt;0,EF1669&lt;&gt;0,$BB$3&gt;0),"",IF(#REF!="LER","06,",IF(#REF!="LOR","11,",IF(#REF!="LEB","11,",IF(#REF!="LOB","06,",IF(#REF!="HER","24,",IF(#REF!="HOR","29,",IF(#REF!="HEB","29,",IF(#REF!="HOB","24,",""))))))))),"")</f>
        <v/>
      </c>
      <c r="BK1670" s="60" t="b">
        <f t="shared" si="2400"/>
        <v>0</v>
      </c>
      <c r="BL1670" s="60" t="b">
        <f t="shared" si="2401"/>
        <v>0</v>
      </c>
      <c r="BM1670" s="60" t="b">
        <f t="shared" si="2402"/>
        <v>0</v>
      </c>
      <c r="BN1670" s="60" t="b">
        <f t="shared" si="2403"/>
        <v>0</v>
      </c>
      <c r="BO1670" s="60" t="b">
        <f t="shared" si="2404"/>
        <v>0</v>
      </c>
      <c r="BP1670" s="60" t="b">
        <f t="shared" si="2405"/>
        <v>0</v>
      </c>
      <c r="BQ1670" s="60"/>
      <c r="BR1670" s="60"/>
      <c r="BS1670" s="92">
        <f>IF(BT1670&lt;0,1,0)</f>
        <v>0</v>
      </c>
      <c r="BT1670" s="60"/>
      <c r="BU1670" s="60"/>
      <c r="BV1670" s="67" t="str">
        <f t="shared" si="2442"/>
        <v/>
      </c>
      <c r="BW1670" s="76" t="str">
        <f>IF($A1669&lt;&gt;"",IF(OR(EE1669&lt;&gt;0,EF1669&lt;&gt;0,$BB$3&gt;0),"",IF(#REF!="LER","07,",IF(#REF!="LOR","12,",IF(#REF!="LEB","12,",IF(#REF!="LOB","08,",IF(#REF!="HER","25,",IF(#REF!="HOR","30,",IF(#REF!="HEB","30,",IF(#REF!="HOB","25,",""))))))))),"")</f>
        <v/>
      </c>
      <c r="BX1670" s="76" t="str">
        <f>IF($A1669&lt;&gt;"",IF(OR(EE1669&lt;&gt;0,EF1669&lt;&gt;0,$BB$3&gt;0),"",IF(#REF!="LER","08,",IF(#REF!="LOR","13,",IF(#REF!="LEB","13,",IF(#REF!="LOB","09,",IF(#REF!="HER","26,",IF(#REF!="HOR","31,",IF(#REF!="HEB","31,",IF(#REF!="HOB","26,",""))))))))),"")</f>
        <v/>
      </c>
      <c r="BY1670" s="76" t="str">
        <f>IF($A1669&lt;&gt;"",IF(OR(EE1669&lt;&gt;0,EF1669&lt;&gt;0,$BB$3&gt;0),"",IF(#REF!="LER","09,",IF(#REF!="LOR","14,",IF(#REF!="LEB","14,",IF(#REF!="LOB","10,",IF(#REF!="HER","27,",IF(#REF!="HOR","32,",IF(#REF!="HEB","32,",IF(#REF!="HOB","27,",""))))))))),"")</f>
        <v/>
      </c>
      <c r="BZ1670" s="76" t="str">
        <f>IF($A1669&lt;&gt;"",IF(OR(EE1669&lt;&gt;0,EF1669&lt;&gt;0,$BB$3&gt;0),"",IF(#REF!="LER","10,",IF(#REF!="LOR","15,",IF(#REF!="LEB","15,",IF(#REF!="LOB","11,",IF(#REF!="HER","28,",IF(#REF!="HOR","33,",IF(#REF!="HEB","33,",IF(#REF!="HOB","28,",""))))))))),"")</f>
        <v/>
      </c>
      <c r="CA1670" s="76" t="str">
        <f>IF($A1669&lt;&gt;"",IF(OR(EE1669&lt;&gt;0,EF1669&lt;&gt;0,$BB$3&gt;0),"",IF(#REF!="LER","12,",IF(#REF!="LOR","16,",IF(#REF!="LEB","16,",IF(#REF!="LOB","13,",IF(#REF!="HER","30,",IF(#REF!="HOR","34,",IF(#REF!="HEB","34,",IF(#REF!="HOB","29,",""))))))))),"")</f>
        <v/>
      </c>
      <c r="CB1670" s="76" t="str">
        <f>IF($A1669&lt;&gt;"",IF(OR(EE1669&lt;&gt;0,EF1669&lt;&gt;0,$BB$3&gt;0),"",IF(#REF!="LER","14,",IF(#REF!="LOR","17,",IF(#REF!="LEB","17,",IF(#REF!="LOB","15,",IF(#REF!="HER","32,",IF(#REF!="HOR","35,",IF(#REF!="HEB","35,",IF(#REF!="HOB","31,",""))))))))),"")</f>
        <v/>
      </c>
      <c r="CC1670" s="76" t="str">
        <f>IF($A1669&lt;&gt;"",IF(OR(EE1669&lt;&gt;0,EF1669&lt;&gt;0,$BB$3&gt;0),"",IF(#REF!="LER","16,",IF(#REF!="LOR","18,",IF(#REF!="LEB","18,",IF(#REF!="LOB","17,",IF(#REF!="HER","34,",IF(#REF!="HOR","36,",IF(#REF!="HEB","36,",IF(#REF!="HOB","33,",""))))))))),"")</f>
        <v/>
      </c>
      <c r="CD1670" s="60" t="b">
        <f t="shared" si="2406"/>
        <v>0</v>
      </c>
      <c r="CE1670" s="60" t="b">
        <f t="shared" si="2407"/>
        <v>0</v>
      </c>
      <c r="CF1670" s="60" t="b">
        <f t="shared" si="2408"/>
        <v>0</v>
      </c>
      <c r="CG1670" s="60" t="b">
        <f t="shared" si="2409"/>
        <v>0</v>
      </c>
      <c r="CH1670" s="60" t="b">
        <f t="shared" si="2410"/>
        <v>0</v>
      </c>
      <c r="CI1670" s="60" t="b">
        <f t="shared" si="2411"/>
        <v>0</v>
      </c>
      <c r="CJ1670" s="60" t="b">
        <f t="shared" si="2412"/>
        <v>0</v>
      </c>
      <c r="CK1670" s="60"/>
      <c r="CL1670" s="60"/>
      <c r="CM1670" s="92">
        <f>IF(CN1670&lt;0,1,0)</f>
        <v>0</v>
      </c>
      <c r="CN1670" s="13">
        <f t="shared" si="2427"/>
        <v>0</v>
      </c>
      <c r="CO1670" s="11" t="e">
        <f>IF(#REF!&lt;&gt;"",BC1670+CO1669,0)</f>
        <v>#REF!</v>
      </c>
      <c r="CP1670" s="13">
        <f t="shared" si="2423"/>
        <v>0</v>
      </c>
      <c r="CQ1670" s="11">
        <f t="shared" si="2428"/>
        <v>0</v>
      </c>
      <c r="CR1670" s="57">
        <f t="shared" ref="CR1670:CR1733" si="2445">IF($A1670&lt;&gt;"",IF(CR1669&gt;0,CR1669,IF(CQ1670&gt;=$BB$1,"Profit Target",0)),0)</f>
        <v>0</v>
      </c>
      <c r="CS1670" s="57">
        <f t="shared" ref="CS1670:CS1733" si="2446">IF($A1670&lt;&gt;"",IF(CS1669&lt;&gt;0,CS1669,IF(CQ1670&lt;=$BB$2,"Stop Loss",0)),0)</f>
        <v>0</v>
      </c>
      <c r="CT1670" s="57">
        <f t="shared" si="2436"/>
        <v>0</v>
      </c>
      <c r="CU1670" s="24"/>
      <c r="CV1670" s="24"/>
      <c r="CW1670" s="24"/>
      <c r="CX1670" s="24"/>
      <c r="CY1670" s="24"/>
      <c r="CZ1670" s="24"/>
      <c r="DA1670" s="24"/>
      <c r="DB1670" s="24"/>
      <c r="DC1670" s="24"/>
      <c r="DD1670" s="64"/>
      <c r="DJ1670" s="39"/>
    </row>
    <row r="1671" spans="2:114" x14ac:dyDescent="0.2">
      <c r="B1671" s="61" t="str">
        <f>IF(A1671="","",IF(U1672="","DB",U1672&amp;V1672&amp;W1672&amp;X1672&amp;Y1672&amp;Z1672&amp;AL1672&amp;AM1672&amp;AN1672&amp;AO1672&amp;AP1672&amp;AQ1672&amp;AR1672&amp;#REF!))</f>
        <v/>
      </c>
      <c r="C1671" s="7" t="str">
        <f t="shared" si="2416"/>
        <v/>
      </c>
      <c r="D1671" s="60">
        <f t="shared" si="2417"/>
        <v>0</v>
      </c>
      <c r="E1671" s="7" t="e">
        <f>IF(COUNTBLANK(BE1672:BI1672)=5,#REF!&amp;",",IF(COUNTBLANK(U1672:AR1672)=1,T1672&amp;","&amp;T1672&amp;","&amp;T1672&amp;","&amp;T1672&amp;","&amp;T1672&amp;","&amp;T1672&amp;","&amp;T1672&amp;","&amp;T1672&amp;","&amp;T1672&amp;","&amp;T1672&amp;","&amp;T1672&amp;","&amp;T1672&amp;","&amp;T1672&amp;",",T1672&amp;","&amp;T1672&amp;","&amp;T1672&amp;","&amp;T1672&amp;","&amp;T1672&amp;","&amp;T1672&amp;","&amp;T1672&amp;","&amp;T1672&amp;","&amp;T1672&amp;","&amp;T1672&amp;","&amp;T1672&amp;","&amp;T1672&amp;","&amp;T1672&amp;","&amp;T1672&amp;","))</f>
        <v>#REF!</v>
      </c>
      <c r="F1671" s="72" t="str">
        <f t="shared" si="2429"/>
        <v/>
      </c>
      <c r="G1671" s="73">
        <f t="shared" si="2418"/>
        <v>0</v>
      </c>
      <c r="H1671" s="112">
        <f t="shared" si="2419"/>
        <v>0</v>
      </c>
      <c r="I1671" s="112">
        <f t="shared" si="2420"/>
        <v>0</v>
      </c>
      <c r="J1671" s="74" t="e">
        <f>COUNTIF(#REF!,"E")</f>
        <v>#REF!</v>
      </c>
      <c r="K1671" s="74" t="e">
        <f>COUNTIF(#REF!,"O")</f>
        <v>#REF!</v>
      </c>
      <c r="L1671" s="74" t="e">
        <f t="shared" si="2421"/>
        <v>#REF!</v>
      </c>
      <c r="M1671" s="113" t="e">
        <f t="shared" si="2422"/>
        <v>#REF!</v>
      </c>
      <c r="N1671" s="60"/>
      <c r="O1671" s="61"/>
      <c r="P1671" s="61"/>
      <c r="Q1671" s="61"/>
      <c r="R1671" s="61"/>
      <c r="S1671" s="7"/>
      <c r="T1671" s="67" t="str">
        <f t="shared" si="2439"/>
        <v/>
      </c>
      <c r="U1671" s="76" t="str">
        <f>IF($A1670&lt;&gt;"",IF(OR(CR1670&lt;&gt;0,CS1670&lt;&gt;0,#REF!&lt;$BB$3),"",IF(#REF!="LER","01,",IF(#REF!="LOR","01,",IF(#REF!="LEB","02,",IF(#REF!="LOB","01,",IF(#REF!="HER","19,",IF(#REF!="HOR","19,",IF(#REF!="HEB","20,",IF(#REF!="HOB","19,",""))))))))),"")</f>
        <v/>
      </c>
      <c r="V1671" s="76" t="str">
        <f>IF($A1670&lt;&gt;"",IF(OR(CR1670&lt;&gt;0,CS1670&lt;&gt;0,#REF!&lt;$BB$3),"",IF(#REF!="LER","02,",IF(#REF!="LOR","03,",IF(#REF!="LEB","04,",IF(#REF!="LOB","02,",IF(#REF!="HER","20,",IF(#REF!="HOR","21,",IF(#REF!="HEB","22,",IF(#REF!="HOB","20,",""))))))))),"")</f>
        <v/>
      </c>
      <c r="W1671" s="76" t="str">
        <f>IF($A1670&lt;&gt;"",IF(OR(CR1670&lt;&gt;0,CS1670&lt;&gt;0,#REF!&lt;$BB$3),"",IF(#REF!="LER","03,",IF(#REF!="LOR","05,",IF(#REF!="LEB","06,",IF(#REF!="LOB","03,",IF(#REF!="HER","21,",IF(#REF!="HOR","23,",IF(#REF!="HEB","24,",IF(#REF!="HOB","21,",""))))))))),"")</f>
        <v/>
      </c>
      <c r="X1671" s="76" t="str">
        <f>IF($A1670&lt;&gt;"",IF(OR(CR1670&lt;&gt;0,CS1670&lt;&gt;0,#REF!&lt;$BB$3),"",IF(#REF!="LER","04,",IF(#REF!="LOR","07,",IF(#REF!="LEB","08,",IF(#REF!="LOB","04,",IF(#REF!="HER","22,",IF(#REF!="HOR","25,",IF(#REF!="HEB","26,",IF(#REF!="HOB","22,",""))))))))),"")</f>
        <v/>
      </c>
      <c r="Y1671" s="76" t="str">
        <f>IF($A1670&lt;&gt;"",IF(OR(CR1670&lt;&gt;0,CS1670&lt;&gt;0,#REF!&lt;$BB$3),"",IF(#REF!="LER","05,",IF(#REF!="LOR","09,",IF(#REF!="LEB","10,",IF(#REF!="LOB","05,",IF(#REF!="HER","23,",IF(#REF!="HOR","27,",IF(#REF!="HEB","28,",IF(#REF!="HOB","23,",""))))))))),"")</f>
        <v/>
      </c>
      <c r="Z1671" s="76" t="str">
        <f>IF($A1670&lt;&gt;"",IF(OR(CR1670&lt;&gt;0,CS1670&lt;&gt;0,#REF!&lt;$BB$3),"",IF(#REF!="LER","06,",IF(#REF!="LOR","11,",IF(#REF!="LEB","11,",IF(#REF!="LOB","06,",IF(#REF!="HER","24,",IF(#REF!="HOR","29,",IF(#REF!="HEB","29,",IF(#REF!="HOB","24,",""))))))))),"")</f>
        <v/>
      </c>
      <c r="AA1671" s="60" t="b">
        <f t="shared" ref="AA1671:AA1734" si="2447">IF($A1671&lt;&gt;"",IF(U1671&lt;&gt;"",IF(ABS($A1671)=ABS(LEFT(U1671,2)),35*$T1671,-1*$T1671),0))</f>
        <v>0</v>
      </c>
      <c r="AB1671" s="60" t="b">
        <f t="shared" ref="AB1671:AB1734" si="2448">IF($A1671&lt;&gt;"",IF(V1671&lt;&gt;"",IF(ABS($A1671)=ABS(LEFT(V1671,2)),35*$T1671,-1*$T1671),0))</f>
        <v>0</v>
      </c>
      <c r="AC1671" s="60" t="b">
        <f t="shared" ref="AC1671:AC1734" si="2449">IF($A1671&lt;&gt;"",IF(W1671&lt;&gt;"",IF(ABS($A1671)=ABS(LEFT(W1671,2)),35*$T1671,-1*$T1671),0))</f>
        <v>0</v>
      </c>
      <c r="AD1671" s="60" t="b">
        <f t="shared" ref="AD1671:AD1734" si="2450">IF($A1671&lt;&gt;"",IF(X1671&lt;&gt;"",IF(ABS($A1671)=ABS(LEFT(X1671,2)),35*$T1671,-1*$T1671),0))</f>
        <v>0</v>
      </c>
      <c r="AE1671" s="60" t="b">
        <f t="shared" ref="AE1671:AE1734" si="2451">IF($A1671&lt;&gt;"",IF(Y1671&lt;&gt;"",IF(ABS($A1671)=ABS(LEFT(Y1671,2)),35*$T1671,-1*$T1671),0))</f>
        <v>0</v>
      </c>
      <c r="AF1671" s="60" t="b">
        <f t="shared" ref="AF1671:AF1734" si="2452">IF($A1671&lt;&gt;"",IF(Z1671&lt;&gt;"",IF(ABS($A1671)=ABS(LEFT(Z1671,2)),35*$T1671,-1*$T1671),0))</f>
        <v>0</v>
      </c>
      <c r="AG1671" s="60"/>
      <c r="AH1671" s="60"/>
      <c r="AI1671" s="60"/>
      <c r="AJ1671" s="60"/>
      <c r="AK1671" s="67" t="str">
        <f t="shared" si="2440"/>
        <v/>
      </c>
      <c r="AL1671" s="76" t="str">
        <f>IF($A1670&lt;&gt;"",IF(OR(CR1670&lt;&gt;0,CS1670&lt;&gt;0,#REF!&lt;$BB$3),"",IF(#REF!="LER","07,",IF(#REF!="LOR","12,",IF(#REF!="LEB","12,",IF(#REF!="LOB","08,",IF(#REF!="HER","25,",IF(#REF!="HOR","30,",IF(#REF!="HEB","30,",IF(#REF!="HOB","25,",""))))))))),"")</f>
        <v/>
      </c>
      <c r="AM1671" s="76" t="str">
        <f>IF($A1670&lt;&gt;"",IF(OR(CR1670&lt;&gt;0,CS1670&lt;&gt;0,#REF!&lt;$BB$3),"",IF(#REF!="LER","08,",IF(#REF!="LOR","13,",IF(#REF!="LEB","13,",IF(#REF!="LOB","09,",IF(#REF!="HER","26,",IF(#REF!="HOR","31,",IF(#REF!="HEB","31,",IF(#REF!="HOB","26,",""))))))))),"")</f>
        <v/>
      </c>
      <c r="AN1671" s="118" t="str">
        <f t="shared" si="2413"/>
        <v/>
      </c>
      <c r="AO1671" s="76" t="str">
        <f>IF($A1670&lt;&gt;"",IF(OR(CR1670&lt;&gt;0,CS1670&lt;&gt;0,#REF!&lt;$BB$3),"",IF(#REF!="LER","10,",IF(#REF!="LOR","15,",IF(#REF!="LEB","15,",IF(#REF!="LOB","11,",IF(#REF!="HER","28,",IF(#REF!="HOR","33,",IF(#REF!="HEB","33,",IF(#REF!="HOB","28,",""))))))))),"")</f>
        <v/>
      </c>
      <c r="AP1671" s="76" t="str">
        <f>IF($A1670&lt;&gt;"",IF(OR(CR1670&lt;&gt;0,CS1670&lt;&gt;0,#REF!&lt;$BB$3),"",IF(#REF!="LER","12,",IF(#REF!="LOR","16,",IF(#REF!="LEB","16,",IF(#REF!="LOB","13,",IF(#REF!="HER","30,",IF(#REF!="HOR","34,",IF(#REF!="HEB","34,",IF(#REF!="HOB","29,",""))))))))),"")</f>
        <v/>
      </c>
      <c r="AQ1671" s="76" t="str">
        <f>IF($A1670&lt;&gt;"",IF(OR(CR1670&lt;&gt;0,CS1670&lt;&gt;0,#REF!&lt;$BB$3),"",IF(#REF!="LER","14,",IF(#REF!="LOR","17,",IF(#REF!="LEB","17,",IF(#REF!="LOB","15,",IF(#REF!="HER","32,",IF(#REF!="HOR","35,",IF(#REF!="HEB","35,",IF(#REF!="HOB","31,",""))))))))),"")</f>
        <v/>
      </c>
      <c r="AR1671" s="76" t="str">
        <f>IF($A1670&lt;&gt;"",IF(OR(CR1670&lt;&gt;0,CS1670&lt;&gt;0,#REF!&lt;$BB$3),"",IF(#REF!="LER","16,",IF(#REF!="LOR","18,",IF(#REF!="LEB","18,",IF(#REF!="LOB","17,",IF(#REF!="HER","34,",IF(#REF!="HOR","36,",IF(#REF!="HEB","36,",IF(#REF!="HOB","33,",""))))))))),"")</f>
        <v/>
      </c>
      <c r="AS1671" s="60" t="b">
        <f t="shared" ref="AS1671:AS1734" si="2453">IF($A1671&lt;&gt;"",IF(AL1671&lt;&gt;"",IF(ABS($A1671)=ABS(LEFT(AL1671,2)),35*$AK1671,-1*$AK1671),0))</f>
        <v>0</v>
      </c>
      <c r="AT1671" s="60" t="b">
        <f t="shared" ref="AT1671:AT1734" si="2454">IF($A1671&lt;&gt;"",IF(AM1671&lt;&gt;"",IF(ABS($A1671)=ABS(LEFT(AM1671,2)),35*$AK1671,-1*$AK1671),0))</f>
        <v>0</v>
      </c>
      <c r="AU1671" s="60" t="b">
        <f t="shared" ref="AU1671:AU1734" si="2455">IF($A1671&lt;&gt;"",IF(AN1671&lt;&gt;"",IF(ABS($A1671)=ABS(LEFT(AN1671,2)),35*$AK1671,-1*$AK1671),0))</f>
        <v>0</v>
      </c>
      <c r="AV1671" s="60" t="b">
        <f t="shared" ref="AV1671:AV1734" si="2456">IF($A1671&lt;&gt;"",IF(AO1671&lt;&gt;"",IF(ABS($A1671)=ABS(LEFT(AO1671,2)),35*$AK1671,-1*$AK1671),0))</f>
        <v>0</v>
      </c>
      <c r="AW1671" s="60" t="b">
        <f t="shared" ref="AW1671:AW1734" si="2457">IF($A1671&lt;&gt;"",IF(AP1671&lt;&gt;"",IF(ABS($A1671)=ABS(LEFT(AP1671,2)),35*$AK1671,-1*$AK1671),0))</f>
        <v>0</v>
      </c>
      <c r="AX1671" s="60" t="b">
        <f t="shared" ref="AX1671:AX1734" si="2458">IF($A1671&lt;&gt;"",IF(AQ1671&lt;&gt;"",IF(ABS($A1671)=ABS(LEFT(AQ1671,2)),35*$AK1671,-1*$AK1671),0))</f>
        <v>0</v>
      </c>
      <c r="AY1671" s="60" t="b">
        <f t="shared" ref="AY1671:AY1734" si="2459">IF($A1671&lt;&gt;"",IF(AR1671&lt;&gt;"",IF(ABS($A1671)=ABS(LEFT(AR1671,2)),35*$AK1671,-1*$AK1671),0))</f>
        <v>0</v>
      </c>
      <c r="AZ1671" s="60"/>
      <c r="BA1671" s="60"/>
      <c r="BB1671" s="13">
        <f t="shared" si="2424"/>
        <v>0</v>
      </c>
      <c r="BC1671" s="11" t="e">
        <f>IF(#REF!&lt;&gt;"",S1671+BC1670,0)</f>
        <v>#REF!</v>
      </c>
      <c r="BD1671" s="67" t="str">
        <f t="shared" si="2441"/>
        <v/>
      </c>
      <c r="BE1671" s="76" t="str">
        <f>IF($A1670&lt;&gt;"",IF(OR(EE1670&lt;&gt;0,EF1670&lt;&gt;0,#REF!&lt;$BB$3),"",IF(#REF!="LER","01,",IF(#REF!="LOR","01,",IF(#REF!="LEB","02,",IF(#REF!="LOB","01,",IF(#REF!="HER","19,",IF(#REF!="HOR","19,",IF(#REF!="HEB","20,",IF(#REF!="HOB","19,",""))))))))),"")</f>
        <v/>
      </c>
      <c r="BF1671" s="76" t="str">
        <f>IF($A1670&lt;&gt;"",IF(OR(EE1670&lt;&gt;0,EF1670&lt;&gt;0,#REF!&lt;$BB$3),"",IF(#REF!="LER","02,",IF(#REF!="LOR","03,",IF(#REF!="LEB","04,",IF(#REF!="LOB","02,",IF(#REF!="HER","20,",IF(#REF!="HOR","21,",IF(#REF!="HEB","22,",IF(#REF!="HOB","20,",""))))))))),"")</f>
        <v/>
      </c>
      <c r="BG1671" s="76" t="str">
        <f>IF($A1670&lt;&gt;"",IF(OR(EE1670&lt;&gt;0,EF1670&lt;&gt;0,#REF!&lt;$BB$3),"",IF(#REF!="LER","03,",IF(#REF!="LOR","05,",IF(#REF!="LEB","06,",IF(#REF!="LOB","03,",IF(#REF!="HER","21,",IF(#REF!="HOR","23,",IF(#REF!="HEB","24,",IF(#REF!="HOB","21,",""))))))))),"")</f>
        <v/>
      </c>
      <c r="BH1671" s="76" t="str">
        <f>IF($A1670&lt;&gt;"",IF(OR(EE1670&lt;&gt;0,EF1670&lt;&gt;0,#REF!&lt;$BB$3),"",IF(#REF!="LER","04,",IF(#REF!="LOR","07,",IF(#REF!="LEB","08,",IF(#REF!="LOB","04,",IF(#REF!="HER","22,",IF(#REF!="HOR","25,",IF(#REF!="HEB","26,",IF(#REF!="HOB","22,",""))))))))),"")</f>
        <v/>
      </c>
      <c r="BI1671" s="76" t="str">
        <f>IF($A1670&lt;&gt;"",IF(OR(EE1670&lt;&gt;0,EF1670&lt;&gt;0,#REF!&lt;$BB$3),"",IF(#REF!="LER","05,",IF(#REF!="LOR","09,",IF(#REF!="LEB","10,",IF(#REF!="LOB","05,",IF(#REF!="HER","23,",IF(#REF!="HOR","27,",IF(#REF!="HEB","28,",IF(#REF!="HOB","23,",""))))))))),"")</f>
        <v/>
      </c>
      <c r="BJ1671" s="76" t="str">
        <f>IF($A1670&lt;&gt;"",IF(OR(EE1670&lt;&gt;0,EF1670&lt;&gt;0,#REF!&lt;$BB$3),"",IF(#REF!="LER","06,",IF(#REF!="LOR","11,",IF(#REF!="LEB","11,",IF(#REF!="LOB","06,",IF(#REF!="HER","24,",IF(#REF!="HOR","29,",IF(#REF!="HEB","29,",IF(#REF!="HOB","24,",""))))))))),"")</f>
        <v/>
      </c>
      <c r="BK1671" s="60" t="b">
        <f t="shared" ref="BK1671:BK1734" si="2460">IF($A1671&lt;&gt;"",IF(BE1671&lt;&gt;"",IF(ABS($A1671)=ABS(LEFT(BE1671,2)),35*$T1671,-1*$T1671),0))</f>
        <v>0</v>
      </c>
      <c r="BL1671" s="60" t="b">
        <f t="shared" ref="BL1671:BL1734" si="2461">IF($A1671&lt;&gt;"",IF(BF1671&lt;&gt;"",IF(ABS($A1671)=ABS(LEFT(BF1671,2)),35*$T1671,-1*$T1671),0))</f>
        <v>0</v>
      </c>
      <c r="BM1671" s="60" t="b">
        <f t="shared" ref="BM1671:BM1734" si="2462">IF($A1671&lt;&gt;"",IF(BG1671&lt;&gt;"",IF(ABS($A1671)=ABS(LEFT(BG1671,2)),35*$T1671,-1*$T1671),0))</f>
        <v>0</v>
      </c>
      <c r="BN1671" s="60" t="b">
        <f t="shared" ref="BN1671:BN1734" si="2463">IF($A1671&lt;&gt;"",IF(BH1671&lt;&gt;"",IF(ABS($A1671)=ABS(LEFT(BH1671,2)),35*$T1671,-1*$T1671),0))</f>
        <v>0</v>
      </c>
      <c r="BO1671" s="60" t="b">
        <f t="shared" ref="BO1671:BO1734" si="2464">IF($A1671&lt;&gt;"",IF(BI1671&lt;&gt;"",IF(ABS($A1671)=ABS(LEFT(BI1671,2)),35*$T1671,-1*$T1671),0))</f>
        <v>0</v>
      </c>
      <c r="BP1671" s="60" t="b">
        <f t="shared" ref="BP1671:BP1734" si="2465">IF($A1671&lt;&gt;"",IF(BJ1671&lt;&gt;"",IF(ABS($A1671)=ABS(LEFT(BJ1671,2)),35*$T1671,-1*$T1671),0))</f>
        <v>0</v>
      </c>
      <c r="BQ1671" s="60"/>
      <c r="BR1671" s="60"/>
      <c r="BS1671" s="92">
        <f>IF(BT1671&lt;0,BS1670+1,0)</f>
        <v>0</v>
      </c>
      <c r="BT1671" s="60"/>
      <c r="BU1671" s="60"/>
      <c r="BV1671" s="67" t="str">
        <f t="shared" si="2442"/>
        <v/>
      </c>
      <c r="BW1671" s="76" t="str">
        <f>IF($A1670&lt;&gt;"",IF(OR(EE1670&lt;&gt;0,EF1670&lt;&gt;0,#REF!&lt;$BB$3),"",IF(#REF!="LER","07,",IF(#REF!="LOR","12,",IF(#REF!="LEB","12,",IF(#REF!="LOB","08,",IF(#REF!="HER","25,",IF(#REF!="HOR","30,",IF(#REF!="HEB","30,",IF(#REF!="HOB","25,",""))))))))),"")</f>
        <v/>
      </c>
      <c r="BX1671" s="76" t="str">
        <f>IF($A1670&lt;&gt;"",IF(OR(EE1670&lt;&gt;0,EF1670&lt;&gt;0,#REF!&lt;$BB$3),"",IF(#REF!="LER","08,",IF(#REF!="LOR","13,",IF(#REF!="LEB","13,",IF(#REF!="LOB","09,",IF(#REF!="HER","26,",IF(#REF!="HOR","31,",IF(#REF!="HEB","31,",IF(#REF!="HOB","26,",""))))))))),"")</f>
        <v/>
      </c>
      <c r="BY1671" s="76" t="str">
        <f>IF($A1670&lt;&gt;"",IF(OR(EE1670&lt;&gt;0,EF1670&lt;&gt;0,#REF!&lt;$BB$3),"",IF(#REF!="LER","09,",IF(#REF!="LOR","14,",IF(#REF!="LEB","14,",IF(#REF!="LOB","10,",IF(#REF!="HER","27,",IF(#REF!="HOR","32,",IF(#REF!="HEB","32,",IF(#REF!="HOB","27,",""))))))))),"")</f>
        <v/>
      </c>
      <c r="BZ1671" s="76" t="str">
        <f>IF($A1670&lt;&gt;"",IF(OR(EE1670&lt;&gt;0,EF1670&lt;&gt;0,#REF!&lt;$BB$3),"",IF(#REF!="LER","10,",IF(#REF!="LOR","15,",IF(#REF!="LEB","15,",IF(#REF!="LOB","11,",IF(#REF!="HER","28,",IF(#REF!="HOR","33,",IF(#REF!="HEB","33,",IF(#REF!="HOB","28,",""))))))))),"")</f>
        <v/>
      </c>
      <c r="CA1671" s="76" t="str">
        <f>IF($A1670&lt;&gt;"",IF(OR(EE1670&lt;&gt;0,EF1670&lt;&gt;0,#REF!&lt;$BB$3),"",IF(#REF!="LER","12,",IF(#REF!="LOR","16,",IF(#REF!="LEB","16,",IF(#REF!="LOB","13,",IF(#REF!="HER","30,",IF(#REF!="HOR","34,",IF(#REF!="HEB","34,",IF(#REF!="HOB","29,",""))))))))),"")</f>
        <v/>
      </c>
      <c r="CB1671" s="76" t="str">
        <f>IF($A1670&lt;&gt;"",IF(OR(EE1670&lt;&gt;0,EF1670&lt;&gt;0,#REF!&lt;$BB$3),"",IF(#REF!="LER","14,",IF(#REF!="LOR","17,",IF(#REF!="LEB","17,",IF(#REF!="LOB","15,",IF(#REF!="HER","32,",IF(#REF!="HOR","35,",IF(#REF!="HEB","35,",IF(#REF!="HOB","31,",""))))))))),"")</f>
        <v/>
      </c>
      <c r="CC1671" s="76" t="str">
        <f>IF($A1670&lt;&gt;"",IF(OR(EE1670&lt;&gt;0,EF1670&lt;&gt;0,#REF!&lt;$BB$3),"",IF(#REF!="LER","16,",IF(#REF!="LOR","18,",IF(#REF!="LEB","18,",IF(#REF!="LOB","17,",IF(#REF!="HER","34,",IF(#REF!="HOR","36,",IF(#REF!="HEB","36,",IF(#REF!="HOB","33,",""))))))))),"")</f>
        <v/>
      </c>
      <c r="CD1671" s="60" t="b">
        <f t="shared" ref="CD1671:CD1734" si="2466">IF($A1671&lt;&gt;"",IF(BW1671&lt;&gt;"",IF(ABS($A1671)=ABS(LEFT(BW1671,2)),35*$AK1671,-1*$AK1671),0))</f>
        <v>0</v>
      </c>
      <c r="CE1671" s="60" t="b">
        <f t="shared" ref="CE1671:CE1734" si="2467">IF($A1671&lt;&gt;"",IF(BX1671&lt;&gt;"",IF(ABS($A1671)=ABS(LEFT(BX1671,2)),35*$AK1671,-1*$AK1671),0))</f>
        <v>0</v>
      </c>
      <c r="CF1671" s="60" t="b">
        <f t="shared" ref="CF1671:CF1734" si="2468">IF($A1671&lt;&gt;"",IF(BY1671&lt;&gt;"",IF(ABS($A1671)=ABS(LEFT(BY1671,2)),35*$AK1671,-1*$AK1671),0))</f>
        <v>0</v>
      </c>
      <c r="CG1671" s="60" t="b">
        <f t="shared" ref="CG1671:CG1734" si="2469">IF($A1671&lt;&gt;"",IF(BZ1671&lt;&gt;"",IF(ABS($A1671)=ABS(LEFT(BZ1671,2)),35*$AK1671,-1*$AK1671),0))</f>
        <v>0</v>
      </c>
      <c r="CH1671" s="60" t="b">
        <f t="shared" ref="CH1671:CH1734" si="2470">IF($A1671&lt;&gt;"",IF(CA1671&lt;&gt;"",IF(ABS($A1671)=ABS(LEFT(CA1671,2)),35*$AK1671,-1*$AK1671),0))</f>
        <v>0</v>
      </c>
      <c r="CI1671" s="60" t="b">
        <f t="shared" ref="CI1671:CI1734" si="2471">IF($A1671&lt;&gt;"",IF(CB1671&lt;&gt;"",IF(ABS($A1671)=ABS(LEFT(CB1671,2)),35*$AK1671,-1*$AK1671),0))</f>
        <v>0</v>
      </c>
      <c r="CJ1671" s="60" t="b">
        <f t="shared" ref="CJ1671:CJ1734" si="2472">IF($A1671&lt;&gt;"",IF(CC1671&lt;&gt;"",IF(ABS($A1671)=ABS(LEFT(CC1671,2)),35*$AK1671,-1*$AK1671),0))</f>
        <v>0</v>
      </c>
      <c r="CK1671" s="60"/>
      <c r="CL1671" s="60"/>
      <c r="CM1671" s="92">
        <f>IF(CN1671&lt;0,CM1670+1,0)</f>
        <v>0</v>
      </c>
      <c r="CN1671" s="13">
        <f t="shared" si="2427"/>
        <v>0</v>
      </c>
      <c r="CO1671" s="11" t="e">
        <f>IF(#REF!&lt;&gt;"",BC1671+CO1670,0)</f>
        <v>#REF!</v>
      </c>
      <c r="CP1671" s="13">
        <f t="shared" si="2423"/>
        <v>0</v>
      </c>
      <c r="CQ1671" s="11">
        <f t="shared" si="2428"/>
        <v>0</v>
      </c>
      <c r="CR1671" s="57">
        <f t="shared" si="2445"/>
        <v>0</v>
      </c>
      <c r="CS1671" s="57">
        <f t="shared" si="2446"/>
        <v>0</v>
      </c>
      <c r="CT1671" s="57">
        <f t="shared" si="2436"/>
        <v>0</v>
      </c>
      <c r="CU1671" s="24"/>
      <c r="CV1671" s="24"/>
      <c r="CW1671" s="24"/>
      <c r="CX1671" s="24"/>
      <c r="CY1671" s="24"/>
      <c r="CZ1671" s="24"/>
      <c r="DA1671" s="24"/>
      <c r="DB1671" s="24"/>
      <c r="DC1671" s="24"/>
      <c r="DD1671" s="64"/>
      <c r="DJ1671" s="39"/>
    </row>
    <row r="1672" spans="2:114" x14ac:dyDescent="0.2">
      <c r="B1672" s="61" t="str">
        <f>IF(A1672="","",IF(U1673="","DB",U1673&amp;V1673&amp;W1673&amp;X1673&amp;Y1673&amp;Z1673&amp;AL1673&amp;AM1673&amp;AN1673&amp;AO1673&amp;AP1673&amp;AQ1673&amp;AR1673&amp;#REF!))</f>
        <v/>
      </c>
      <c r="C1672" s="7" t="str">
        <f t="shared" si="2416"/>
        <v/>
      </c>
      <c r="D1672" s="60">
        <f t="shared" si="2417"/>
        <v>0</v>
      </c>
      <c r="E1672" s="7" t="e">
        <f>IF(COUNTBLANK(BE1673:BI1673)=5,#REF!&amp;",",IF(COUNTBLANK(U1673:AR1673)=1,T1673&amp;","&amp;T1673&amp;","&amp;T1673&amp;","&amp;T1673&amp;","&amp;T1673&amp;","&amp;T1673&amp;","&amp;T1673&amp;","&amp;T1673&amp;","&amp;T1673&amp;","&amp;T1673&amp;","&amp;T1673&amp;","&amp;T1673&amp;","&amp;T1673&amp;",",T1673&amp;","&amp;T1673&amp;","&amp;T1673&amp;","&amp;T1673&amp;","&amp;T1673&amp;","&amp;T1673&amp;","&amp;T1673&amp;","&amp;T1673&amp;","&amp;T1673&amp;","&amp;T1673&amp;","&amp;T1673&amp;","&amp;T1673&amp;","&amp;T1673&amp;","&amp;T1673&amp;","))</f>
        <v>#REF!</v>
      </c>
      <c r="F1672" s="72" t="str">
        <f t="shared" si="2429"/>
        <v/>
      </c>
      <c r="G1672" s="73">
        <f t="shared" si="2418"/>
        <v>0</v>
      </c>
      <c r="H1672" s="112">
        <f t="shared" si="2419"/>
        <v>0</v>
      </c>
      <c r="I1672" s="112">
        <f t="shared" si="2420"/>
        <v>0</v>
      </c>
      <c r="J1672" s="74" t="e">
        <f>COUNTIF(#REF!,"E")</f>
        <v>#REF!</v>
      </c>
      <c r="K1672" s="74" t="e">
        <f>COUNTIF(#REF!,"O")</f>
        <v>#REF!</v>
      </c>
      <c r="L1672" s="74" t="e">
        <f t="shared" si="2421"/>
        <v>#REF!</v>
      </c>
      <c r="M1672" s="113" t="e">
        <f t="shared" si="2422"/>
        <v>#REF!</v>
      </c>
      <c r="N1672" s="60"/>
      <c r="O1672" s="61"/>
      <c r="P1672" s="61"/>
      <c r="Q1672" s="61"/>
      <c r="R1672" s="61"/>
      <c r="S1672" s="7"/>
      <c r="T1672" s="67" t="str">
        <f t="shared" si="2439"/>
        <v/>
      </c>
      <c r="U1672" s="76" t="str">
        <f>IF($A1671&lt;&gt;"",IF(OR(CR1671&lt;&gt;0,CS1671&lt;&gt;0,#REF!&lt;$BB$3),"",IF(#REF!="LER","01,",IF(#REF!="LOR","01,",IF(#REF!="LEB","02,",IF(#REF!="LOB","01,",IF(#REF!="HER","19,",IF(#REF!="HOR","19,",IF(#REF!="HEB","20,",IF(#REF!="HOB","19,",""))))))))),"")</f>
        <v/>
      </c>
      <c r="V1672" s="76" t="str">
        <f>IF($A1671&lt;&gt;"",IF(OR(CR1671&lt;&gt;0,CS1671&lt;&gt;0,#REF!&lt;$BB$3),"",IF(#REF!="LER","02,",IF(#REF!="LOR","03,",IF(#REF!="LEB","04,",IF(#REF!="LOB","02,",IF(#REF!="HER","20,",IF(#REF!="HOR","21,",IF(#REF!="HEB","22,",IF(#REF!="HOB","20,",""))))))))),"")</f>
        <v/>
      </c>
      <c r="W1672" s="76" t="str">
        <f>IF($A1671&lt;&gt;"",IF(OR(CR1671&lt;&gt;0,CS1671&lt;&gt;0,#REF!&lt;$BB$3),"",IF(#REF!="LER","03,",IF(#REF!="LOR","05,",IF(#REF!="LEB","06,",IF(#REF!="LOB","03,",IF(#REF!="HER","21,",IF(#REF!="HOR","23,",IF(#REF!="HEB","24,",IF(#REF!="HOB","21,",""))))))))),"")</f>
        <v/>
      </c>
      <c r="X1672" s="76" t="str">
        <f>IF($A1671&lt;&gt;"",IF(OR(CR1671&lt;&gt;0,CS1671&lt;&gt;0,#REF!&lt;$BB$3),"",IF(#REF!="LER","04,",IF(#REF!="LOR","07,",IF(#REF!="LEB","08,",IF(#REF!="LOB","04,",IF(#REF!="HER","22,",IF(#REF!="HOR","25,",IF(#REF!="HEB","26,",IF(#REF!="HOB","22,",""))))))))),"")</f>
        <v/>
      </c>
      <c r="Y1672" s="76" t="str">
        <f>IF($A1671&lt;&gt;"",IF(OR(CR1671&lt;&gt;0,CS1671&lt;&gt;0,#REF!&lt;$BB$3),"",IF(#REF!="LER","05,",IF(#REF!="LOR","09,",IF(#REF!="LEB","10,",IF(#REF!="LOB","05,",IF(#REF!="HER","23,",IF(#REF!="HOR","27,",IF(#REF!="HEB","28,",IF(#REF!="HOB","23,",""))))))))),"")</f>
        <v/>
      </c>
      <c r="Z1672" s="76" t="str">
        <f>IF($A1671&lt;&gt;"",IF(OR(CR1671&lt;&gt;0,CS1671&lt;&gt;0,#REF!&lt;$BB$3),"",IF(#REF!="LER","06,",IF(#REF!="LOR","11,",IF(#REF!="LEB","11,",IF(#REF!="LOB","06,",IF(#REF!="HER","24,",IF(#REF!="HOR","29,",IF(#REF!="HEB","29,",IF(#REF!="HOB","24,",""))))))))),"")</f>
        <v/>
      </c>
      <c r="AA1672" s="60" t="b">
        <f t="shared" si="2447"/>
        <v>0</v>
      </c>
      <c r="AB1672" s="60" t="b">
        <f t="shared" si="2448"/>
        <v>0</v>
      </c>
      <c r="AC1672" s="60" t="b">
        <f t="shared" si="2449"/>
        <v>0</v>
      </c>
      <c r="AD1672" s="60" t="b">
        <f t="shared" si="2450"/>
        <v>0</v>
      </c>
      <c r="AE1672" s="60" t="b">
        <f t="shared" si="2451"/>
        <v>0</v>
      </c>
      <c r="AF1672" s="60" t="b">
        <f t="shared" si="2452"/>
        <v>0</v>
      </c>
      <c r="AG1672" s="60"/>
      <c r="AH1672" s="60"/>
      <c r="AI1672" s="60"/>
      <c r="AJ1672" s="60"/>
      <c r="AK1672" s="67" t="str">
        <f t="shared" si="2440"/>
        <v/>
      </c>
      <c r="AL1672" s="76" t="str">
        <f>IF($A1671&lt;&gt;"",IF(OR(CR1671&lt;&gt;0,CS1671&lt;&gt;0,#REF!&lt;$BB$3),"",IF(#REF!="LER","07,",IF(#REF!="LOR","12,",IF(#REF!="LEB","12,",IF(#REF!="LOB","08,",IF(#REF!="HER","25,",IF(#REF!="HOR","30,",IF(#REF!="HEB","30,",IF(#REF!="HOB","25,",""))))))))),"")</f>
        <v/>
      </c>
      <c r="AM1672" s="76" t="str">
        <f>IF($A1671&lt;&gt;"",IF(OR(CR1671&lt;&gt;0,CS1671&lt;&gt;0,#REF!&lt;$BB$3),"",IF(#REF!="LER","08,",IF(#REF!="LOR","13,",IF(#REF!="LEB","13,",IF(#REF!="LOB","09,",IF(#REF!="HER","26,",IF(#REF!="HOR","31,",IF(#REF!="HEB","31,",IF(#REF!="HOB","26,",""))))))))),"")</f>
        <v/>
      </c>
      <c r="AN1672" s="118" t="str">
        <f t="shared" ref="AN1672:AN1735" si="2473">IF($A1671&lt;&gt;"",IF(OR($CR1671&lt;&gt;0,$CS1671&lt;&gt;0,$BB1671&gt;0),"",IF(AND($K1670=1,$K1671=2),"13,",IF(AND($L1670=1,$L1671=2),"22,",IF(AND($M1670=1,$M1671=2),"35,",IF(AN1671&lt;&gt;"",AN1671,""))))),"")</f>
        <v/>
      </c>
      <c r="AO1672" s="76" t="str">
        <f>IF($A1671&lt;&gt;"",IF(OR(CR1671&lt;&gt;0,CS1671&lt;&gt;0,#REF!&lt;$BB$3),"",IF(#REF!="LER","10,",IF(#REF!="LOR","15,",IF(#REF!="LEB","15,",IF(#REF!="LOB","11,",IF(#REF!="HER","28,",IF(#REF!="HOR","33,",IF(#REF!="HEB","33,",IF(#REF!="HOB","28,",""))))))))),"")</f>
        <v/>
      </c>
      <c r="AP1672" s="76" t="str">
        <f>IF($A1671&lt;&gt;"",IF(OR(CR1671&lt;&gt;0,CS1671&lt;&gt;0,#REF!&lt;$BB$3),"",IF(#REF!="LER","12,",IF(#REF!="LOR","16,",IF(#REF!="LEB","16,",IF(#REF!="LOB","13,",IF(#REF!="HER","30,",IF(#REF!="HOR","34,",IF(#REF!="HEB","34,",IF(#REF!="HOB","29,",""))))))))),"")</f>
        <v/>
      </c>
      <c r="AQ1672" s="76" t="str">
        <f>IF($A1671&lt;&gt;"",IF(OR(CR1671&lt;&gt;0,CS1671&lt;&gt;0,#REF!&lt;$BB$3),"",IF(#REF!="LER","14,",IF(#REF!="LOR","17,",IF(#REF!="LEB","17,",IF(#REF!="LOB","15,",IF(#REF!="HER","32,",IF(#REF!="HOR","35,",IF(#REF!="HEB","35,",IF(#REF!="HOB","31,",""))))))))),"")</f>
        <v/>
      </c>
      <c r="AR1672" s="76" t="str">
        <f>IF($A1671&lt;&gt;"",IF(OR(CR1671&lt;&gt;0,CS1671&lt;&gt;0,#REF!&lt;$BB$3),"",IF(#REF!="LER","16,",IF(#REF!="LOR","18,",IF(#REF!="LEB","18,",IF(#REF!="LOB","17,",IF(#REF!="HER","34,",IF(#REF!="HOR","36,",IF(#REF!="HEB","36,",IF(#REF!="HOB","33,",""))))))))),"")</f>
        <v/>
      </c>
      <c r="AS1672" s="60" t="b">
        <f t="shared" si="2453"/>
        <v>0</v>
      </c>
      <c r="AT1672" s="60" t="b">
        <f t="shared" si="2454"/>
        <v>0</v>
      </c>
      <c r="AU1672" s="60" t="b">
        <f t="shared" si="2455"/>
        <v>0</v>
      </c>
      <c r="AV1672" s="60" t="b">
        <f t="shared" si="2456"/>
        <v>0</v>
      </c>
      <c r="AW1672" s="60" t="b">
        <f t="shared" si="2457"/>
        <v>0</v>
      </c>
      <c r="AX1672" s="60" t="b">
        <f t="shared" si="2458"/>
        <v>0</v>
      </c>
      <c r="AY1672" s="60" t="b">
        <f t="shared" si="2459"/>
        <v>0</v>
      </c>
      <c r="AZ1672" s="60"/>
      <c r="BA1672" s="60"/>
      <c r="BB1672" s="13">
        <f t="shared" si="2424"/>
        <v>0</v>
      </c>
      <c r="BC1672" s="11" t="e">
        <f>IF(#REF!&lt;&gt;"",S1672+BC1671,0)</f>
        <v>#REF!</v>
      </c>
      <c r="BD1672" s="67" t="str">
        <f t="shared" si="2441"/>
        <v/>
      </c>
      <c r="BE1672" s="76" t="str">
        <f>IF($A1671&lt;&gt;"",IF(OR(EE1671&lt;&gt;0,EF1671&lt;&gt;0,#REF!&lt;$BB$3),"",IF(#REF!="LER","01,",IF(#REF!="LOR","01,",IF(#REF!="LEB","02,",IF(#REF!="LOB","01,",IF(#REF!="HER","19,",IF(#REF!="HOR","19,",IF(#REF!="HEB","20,",IF(#REF!="HOB","19,",""))))))))),"")</f>
        <v/>
      </c>
      <c r="BF1672" s="76" t="str">
        <f>IF($A1671&lt;&gt;"",IF(OR(EE1671&lt;&gt;0,EF1671&lt;&gt;0,#REF!&lt;$BB$3),"",IF(#REF!="LER","02,",IF(#REF!="LOR","03,",IF(#REF!="LEB","04,",IF(#REF!="LOB","02,",IF(#REF!="HER","20,",IF(#REF!="HOR","21,",IF(#REF!="HEB","22,",IF(#REF!="HOB","20,",""))))))))),"")</f>
        <v/>
      </c>
      <c r="BG1672" s="76" t="str">
        <f>IF($A1671&lt;&gt;"",IF(OR(EE1671&lt;&gt;0,EF1671&lt;&gt;0,#REF!&lt;$BB$3),"",IF(#REF!="LER","03,",IF(#REF!="LOR","05,",IF(#REF!="LEB","06,",IF(#REF!="LOB","03,",IF(#REF!="HER","21,",IF(#REF!="HOR","23,",IF(#REF!="HEB","24,",IF(#REF!="HOB","21,",""))))))))),"")</f>
        <v/>
      </c>
      <c r="BH1672" s="76" t="str">
        <f>IF($A1671&lt;&gt;"",IF(OR(EE1671&lt;&gt;0,EF1671&lt;&gt;0,#REF!&lt;$BB$3),"",IF(#REF!="LER","04,",IF(#REF!="LOR","07,",IF(#REF!="LEB","08,",IF(#REF!="LOB","04,",IF(#REF!="HER","22,",IF(#REF!="HOR","25,",IF(#REF!="HEB","26,",IF(#REF!="HOB","22,",""))))))))),"")</f>
        <v/>
      </c>
      <c r="BI1672" s="76" t="str">
        <f>IF($A1671&lt;&gt;"",IF(OR(EE1671&lt;&gt;0,EF1671&lt;&gt;0,#REF!&lt;$BB$3),"",IF(#REF!="LER","05,",IF(#REF!="LOR","09,",IF(#REF!="LEB","10,",IF(#REF!="LOB","05,",IF(#REF!="HER","23,",IF(#REF!="HOR","27,",IF(#REF!="HEB","28,",IF(#REF!="HOB","23,",""))))))))),"")</f>
        <v/>
      </c>
      <c r="BJ1672" s="76" t="str">
        <f>IF($A1671&lt;&gt;"",IF(OR(EE1671&lt;&gt;0,EF1671&lt;&gt;0,#REF!&lt;$BB$3),"",IF(#REF!="LER","06,",IF(#REF!="LOR","11,",IF(#REF!="LEB","11,",IF(#REF!="LOB","06,",IF(#REF!="HER","24,",IF(#REF!="HOR","29,",IF(#REF!="HEB","29,",IF(#REF!="HOB","24,",""))))))))),"")</f>
        <v/>
      </c>
      <c r="BK1672" s="60" t="b">
        <f t="shared" si="2460"/>
        <v>0</v>
      </c>
      <c r="BL1672" s="60" t="b">
        <f t="shared" si="2461"/>
        <v>0</v>
      </c>
      <c r="BM1672" s="60" t="b">
        <f t="shared" si="2462"/>
        <v>0</v>
      </c>
      <c r="BN1672" s="60" t="b">
        <f t="shared" si="2463"/>
        <v>0</v>
      </c>
      <c r="BO1672" s="60" t="b">
        <f t="shared" si="2464"/>
        <v>0</v>
      </c>
      <c r="BP1672" s="60" t="b">
        <f t="shared" si="2465"/>
        <v>0</v>
      </c>
      <c r="BQ1672" s="60"/>
      <c r="BR1672" s="60"/>
      <c r="BS1672" s="92">
        <f t="shared" ref="BS1672:BS1678" si="2474">IF(BT1672&lt;0,BS1671+1,0)</f>
        <v>0</v>
      </c>
      <c r="BT1672" s="60"/>
      <c r="BU1672" s="60"/>
      <c r="BV1672" s="67" t="str">
        <f t="shared" si="2442"/>
        <v/>
      </c>
      <c r="BW1672" s="76" t="str">
        <f>IF($A1671&lt;&gt;"",IF(OR(EE1671&lt;&gt;0,EF1671&lt;&gt;0,#REF!&lt;$BB$3),"",IF(#REF!="LER","07,",IF(#REF!="LOR","12,",IF(#REF!="LEB","12,",IF(#REF!="LOB","08,",IF(#REF!="HER","25,",IF(#REF!="HOR","30,",IF(#REF!="HEB","30,",IF(#REF!="HOB","25,",""))))))))),"")</f>
        <v/>
      </c>
      <c r="BX1672" s="76" t="str">
        <f>IF($A1671&lt;&gt;"",IF(OR(EE1671&lt;&gt;0,EF1671&lt;&gt;0,#REF!&lt;$BB$3),"",IF(#REF!="LER","08,",IF(#REF!="LOR","13,",IF(#REF!="LEB","13,",IF(#REF!="LOB","09,",IF(#REF!="HER","26,",IF(#REF!="HOR","31,",IF(#REF!="HEB","31,",IF(#REF!="HOB","26,",""))))))))),"")</f>
        <v/>
      </c>
      <c r="BY1672" s="76" t="str">
        <f>IF($A1671&lt;&gt;"",IF(OR(EE1671&lt;&gt;0,EF1671&lt;&gt;0,#REF!&lt;$BB$3),"",IF(#REF!="LER","09,",IF(#REF!="LOR","14,",IF(#REF!="LEB","14,",IF(#REF!="LOB","10,",IF(#REF!="HER","27,",IF(#REF!="HOR","32,",IF(#REF!="HEB","32,",IF(#REF!="HOB","27,",""))))))))),"")</f>
        <v/>
      </c>
      <c r="BZ1672" s="76" t="str">
        <f>IF($A1671&lt;&gt;"",IF(OR(EE1671&lt;&gt;0,EF1671&lt;&gt;0,#REF!&lt;$BB$3),"",IF(#REF!="LER","10,",IF(#REF!="LOR","15,",IF(#REF!="LEB","15,",IF(#REF!="LOB","11,",IF(#REF!="HER","28,",IF(#REF!="HOR","33,",IF(#REF!="HEB","33,",IF(#REF!="HOB","28,",""))))))))),"")</f>
        <v/>
      </c>
      <c r="CA1672" s="76" t="str">
        <f>IF($A1671&lt;&gt;"",IF(OR(EE1671&lt;&gt;0,EF1671&lt;&gt;0,#REF!&lt;$BB$3),"",IF(#REF!="LER","12,",IF(#REF!="LOR","16,",IF(#REF!="LEB","16,",IF(#REF!="LOB","13,",IF(#REF!="HER","30,",IF(#REF!="HOR","34,",IF(#REF!="HEB","34,",IF(#REF!="HOB","29,",""))))))))),"")</f>
        <v/>
      </c>
      <c r="CB1672" s="76" t="str">
        <f>IF($A1671&lt;&gt;"",IF(OR(EE1671&lt;&gt;0,EF1671&lt;&gt;0,#REF!&lt;$BB$3),"",IF(#REF!="LER","14,",IF(#REF!="LOR","17,",IF(#REF!="LEB","17,",IF(#REF!="LOB","15,",IF(#REF!="HER","32,",IF(#REF!="HOR","35,",IF(#REF!="HEB","35,",IF(#REF!="HOB","31,",""))))))))),"")</f>
        <v/>
      </c>
      <c r="CC1672" s="76" t="str">
        <f>IF($A1671&lt;&gt;"",IF(OR(EE1671&lt;&gt;0,EF1671&lt;&gt;0,#REF!&lt;$BB$3),"",IF(#REF!="LER","16,",IF(#REF!="LOR","18,",IF(#REF!="LEB","18,",IF(#REF!="LOB","17,",IF(#REF!="HER","34,",IF(#REF!="HOR","36,",IF(#REF!="HEB","36,",IF(#REF!="HOB","33,",""))))))))),"")</f>
        <v/>
      </c>
      <c r="CD1672" s="60" t="b">
        <f t="shared" si="2466"/>
        <v>0</v>
      </c>
      <c r="CE1672" s="60" t="b">
        <f t="shared" si="2467"/>
        <v>0</v>
      </c>
      <c r="CF1672" s="60" t="b">
        <f t="shared" si="2468"/>
        <v>0</v>
      </c>
      <c r="CG1672" s="60" t="b">
        <f t="shared" si="2469"/>
        <v>0</v>
      </c>
      <c r="CH1672" s="60" t="b">
        <f t="shared" si="2470"/>
        <v>0</v>
      </c>
      <c r="CI1672" s="60" t="b">
        <f t="shared" si="2471"/>
        <v>0</v>
      </c>
      <c r="CJ1672" s="60" t="b">
        <f t="shared" si="2472"/>
        <v>0</v>
      </c>
      <c r="CK1672" s="60"/>
      <c r="CL1672" s="60"/>
      <c r="CM1672" s="92">
        <f t="shared" ref="CM1672:CM1678" si="2475">IF(CN1672&lt;0,CM1671+1,0)</f>
        <v>0</v>
      </c>
      <c r="CN1672" s="13">
        <f t="shared" si="2427"/>
        <v>0</v>
      </c>
      <c r="CO1672" s="11" t="e">
        <f>IF(#REF!&lt;&gt;"",BC1672+CO1671,0)</f>
        <v>#REF!</v>
      </c>
      <c r="CP1672" s="13">
        <f t="shared" si="2423"/>
        <v>0</v>
      </c>
      <c r="CQ1672" s="11">
        <f t="shared" si="2428"/>
        <v>0</v>
      </c>
      <c r="CR1672" s="57">
        <f t="shared" si="2445"/>
        <v>0</v>
      </c>
      <c r="CS1672" s="57">
        <f t="shared" si="2446"/>
        <v>0</v>
      </c>
      <c r="CT1672" s="57">
        <f t="shared" si="2436"/>
        <v>0</v>
      </c>
      <c r="CU1672" s="24"/>
      <c r="CV1672" s="24"/>
      <c r="CW1672" s="24"/>
      <c r="CX1672" s="24"/>
      <c r="CY1672" s="24"/>
      <c r="CZ1672" s="24"/>
      <c r="DA1672" s="24"/>
      <c r="DB1672" s="24"/>
      <c r="DC1672" s="24"/>
      <c r="DD1672" s="64"/>
      <c r="DJ1672" s="39"/>
    </row>
    <row r="1673" spans="2:114" x14ac:dyDescent="0.2">
      <c r="B1673" s="61" t="str">
        <f>IF(A1673="","",IF(U1674="","DB",U1674&amp;V1674&amp;W1674&amp;X1674&amp;Y1674&amp;Z1674&amp;AL1674&amp;AM1674&amp;AN1674&amp;AO1674&amp;AP1674&amp;AQ1674&amp;AR1674&amp;#REF!))</f>
        <v/>
      </c>
      <c r="C1673" s="7" t="str">
        <f t="shared" si="2416"/>
        <v/>
      </c>
      <c r="D1673" s="60">
        <f t="shared" si="2417"/>
        <v>0</v>
      </c>
      <c r="E1673" s="7" t="e">
        <f>IF(COUNTBLANK(BE1674:BI1674)=5,#REF!&amp;",",IF(COUNTBLANK(U1674:AR1674)=1,T1674&amp;","&amp;T1674&amp;","&amp;T1674&amp;","&amp;T1674&amp;","&amp;T1674&amp;","&amp;T1674&amp;","&amp;T1674&amp;","&amp;T1674&amp;","&amp;T1674&amp;","&amp;T1674&amp;","&amp;T1674&amp;","&amp;T1674&amp;","&amp;T1674&amp;",",T1674&amp;","&amp;T1674&amp;","&amp;T1674&amp;","&amp;T1674&amp;","&amp;T1674&amp;","&amp;T1674&amp;","&amp;T1674&amp;","&amp;T1674&amp;","&amp;T1674&amp;","&amp;T1674&amp;","&amp;T1674&amp;","&amp;T1674&amp;","&amp;T1674&amp;","&amp;T1674&amp;","))</f>
        <v>#REF!</v>
      </c>
      <c r="F1673" s="72" t="str">
        <f t="shared" si="2429"/>
        <v/>
      </c>
      <c r="G1673" s="73">
        <f t="shared" si="2418"/>
        <v>0</v>
      </c>
      <c r="H1673" s="112">
        <f t="shared" si="2419"/>
        <v>0</v>
      </c>
      <c r="I1673" s="112">
        <f t="shared" si="2420"/>
        <v>0</v>
      </c>
      <c r="J1673" s="74" t="e">
        <f>COUNTIF(#REF!,"E")</f>
        <v>#REF!</v>
      </c>
      <c r="K1673" s="74" t="e">
        <f>COUNTIF(#REF!,"O")</f>
        <v>#REF!</v>
      </c>
      <c r="L1673" s="74" t="e">
        <f t="shared" si="2421"/>
        <v>#REF!</v>
      </c>
      <c r="M1673" s="113" t="e">
        <f t="shared" si="2422"/>
        <v>#REF!</v>
      </c>
      <c r="N1673" s="60"/>
      <c r="O1673" s="61"/>
      <c r="P1673" s="61"/>
      <c r="Q1673" s="61"/>
      <c r="R1673" s="61"/>
      <c r="S1673" s="7"/>
      <c r="T1673" s="67" t="str">
        <f t="shared" si="2439"/>
        <v/>
      </c>
      <c r="U1673" s="76" t="str">
        <f>IF($A1672&lt;&gt;"",IF(OR(CR1672&lt;&gt;0,CS1672&lt;&gt;0,#REF!&lt;$BB$3),"",IF(#REF!="LER","01,",IF(#REF!="LOR","01,",IF(#REF!="LEB","02,",IF(#REF!="LOB","01,",IF(#REF!="HER","19,",IF(#REF!="HOR","19,",IF(#REF!="HEB","20,",IF(#REF!="HOB","19,",""))))))))),"")</f>
        <v/>
      </c>
      <c r="V1673" s="76" t="str">
        <f>IF($A1672&lt;&gt;"",IF(OR(CR1672&lt;&gt;0,CS1672&lt;&gt;0,#REF!&lt;$BB$3),"",IF(#REF!="LER","02,",IF(#REF!="LOR","03,",IF(#REF!="LEB","04,",IF(#REF!="LOB","02,",IF(#REF!="HER","20,",IF(#REF!="HOR","21,",IF(#REF!="HEB","22,",IF(#REF!="HOB","20,",""))))))))),"")</f>
        <v/>
      </c>
      <c r="W1673" s="76" t="str">
        <f>IF($A1672&lt;&gt;"",IF(OR(CR1672&lt;&gt;0,CS1672&lt;&gt;0,#REF!&lt;$BB$3),"",IF(#REF!="LER","03,",IF(#REF!="LOR","05,",IF(#REF!="LEB","06,",IF(#REF!="LOB","03,",IF(#REF!="HER","21,",IF(#REF!="HOR","23,",IF(#REF!="HEB","24,",IF(#REF!="HOB","21,",""))))))))),"")</f>
        <v/>
      </c>
      <c r="X1673" s="76" t="str">
        <f>IF($A1672&lt;&gt;"",IF(OR(CR1672&lt;&gt;0,CS1672&lt;&gt;0,#REF!&lt;$BB$3),"",IF(#REF!="LER","04,",IF(#REF!="LOR","07,",IF(#REF!="LEB","08,",IF(#REF!="LOB","04,",IF(#REF!="HER","22,",IF(#REF!="HOR","25,",IF(#REF!="HEB","26,",IF(#REF!="HOB","22,",""))))))))),"")</f>
        <v/>
      </c>
      <c r="Y1673" s="76" t="str">
        <f>IF($A1672&lt;&gt;"",IF(OR(CR1672&lt;&gt;0,CS1672&lt;&gt;0,#REF!&lt;$BB$3),"",IF(#REF!="LER","05,",IF(#REF!="LOR","09,",IF(#REF!="LEB","10,",IF(#REF!="LOB","05,",IF(#REF!="HER","23,",IF(#REF!="HOR","27,",IF(#REF!="HEB","28,",IF(#REF!="HOB","23,",""))))))))),"")</f>
        <v/>
      </c>
      <c r="Z1673" s="76" t="str">
        <f>IF($A1672&lt;&gt;"",IF(OR(CR1672&lt;&gt;0,CS1672&lt;&gt;0,#REF!&lt;$BB$3),"",IF(#REF!="LER","06,",IF(#REF!="LOR","11,",IF(#REF!="LEB","11,",IF(#REF!="LOB","06,",IF(#REF!="HER","24,",IF(#REF!="HOR","29,",IF(#REF!="HEB","29,",IF(#REF!="HOB","24,",""))))))))),"")</f>
        <v/>
      </c>
      <c r="AA1673" s="60" t="b">
        <f t="shared" si="2447"/>
        <v>0</v>
      </c>
      <c r="AB1673" s="60" t="b">
        <f t="shared" si="2448"/>
        <v>0</v>
      </c>
      <c r="AC1673" s="60" t="b">
        <f t="shared" si="2449"/>
        <v>0</v>
      </c>
      <c r="AD1673" s="60" t="b">
        <f t="shared" si="2450"/>
        <v>0</v>
      </c>
      <c r="AE1673" s="60" t="b">
        <f t="shared" si="2451"/>
        <v>0</v>
      </c>
      <c r="AF1673" s="60" t="b">
        <f t="shared" si="2452"/>
        <v>0</v>
      </c>
      <c r="AG1673" s="60"/>
      <c r="AH1673" s="60"/>
      <c r="AI1673" s="60"/>
      <c r="AJ1673" s="60"/>
      <c r="AK1673" s="67" t="str">
        <f t="shared" si="2440"/>
        <v/>
      </c>
      <c r="AL1673" s="76" t="str">
        <f>IF($A1672&lt;&gt;"",IF(OR(CR1672&lt;&gt;0,CS1672&lt;&gt;0,#REF!&lt;$BB$3),"",IF(#REF!="LER","07,",IF(#REF!="LOR","12,",IF(#REF!="LEB","12,",IF(#REF!="LOB","08,",IF(#REF!="HER","25,",IF(#REF!="HOR","30,",IF(#REF!="HEB","30,",IF(#REF!="HOB","25,",""))))))))),"")</f>
        <v/>
      </c>
      <c r="AM1673" s="76" t="str">
        <f>IF($A1672&lt;&gt;"",IF(OR(CR1672&lt;&gt;0,CS1672&lt;&gt;0,#REF!&lt;$BB$3),"",IF(#REF!="LER","08,",IF(#REF!="LOR","13,",IF(#REF!="LEB","13,",IF(#REF!="LOB","09,",IF(#REF!="HER","26,",IF(#REF!="HOR","31,",IF(#REF!="HEB","31,",IF(#REF!="HOB","26,",""))))))))),"")</f>
        <v/>
      </c>
      <c r="AN1673" s="118" t="str">
        <f t="shared" si="2473"/>
        <v/>
      </c>
      <c r="AO1673" s="76" t="str">
        <f>IF($A1672&lt;&gt;"",IF(OR(CR1672&lt;&gt;0,CS1672&lt;&gt;0,#REF!&lt;$BB$3),"",IF(#REF!="LER","10,",IF(#REF!="LOR","15,",IF(#REF!="LEB","15,",IF(#REF!="LOB","11,",IF(#REF!="HER","28,",IF(#REF!="HOR","33,",IF(#REF!="HEB","33,",IF(#REF!="HOB","28,",""))))))))),"")</f>
        <v/>
      </c>
      <c r="AP1673" s="76" t="str">
        <f>IF($A1672&lt;&gt;"",IF(OR(CR1672&lt;&gt;0,CS1672&lt;&gt;0,#REF!&lt;$BB$3),"",IF(#REF!="LER","12,",IF(#REF!="LOR","16,",IF(#REF!="LEB","16,",IF(#REF!="LOB","13,",IF(#REF!="HER","30,",IF(#REF!="HOR","34,",IF(#REF!="HEB","34,",IF(#REF!="HOB","29,",""))))))))),"")</f>
        <v/>
      </c>
      <c r="AQ1673" s="76" t="str">
        <f>IF($A1672&lt;&gt;"",IF(OR(CR1672&lt;&gt;0,CS1672&lt;&gt;0,#REF!&lt;$BB$3),"",IF(#REF!="LER","14,",IF(#REF!="LOR","17,",IF(#REF!="LEB","17,",IF(#REF!="LOB","15,",IF(#REF!="HER","32,",IF(#REF!="HOR","35,",IF(#REF!="HEB","35,",IF(#REF!="HOB","31,",""))))))))),"")</f>
        <v/>
      </c>
      <c r="AR1673" s="76" t="str">
        <f>IF($A1672&lt;&gt;"",IF(OR(CR1672&lt;&gt;0,CS1672&lt;&gt;0,#REF!&lt;$BB$3),"",IF(#REF!="LER","16,",IF(#REF!="LOR","18,",IF(#REF!="LEB","18,",IF(#REF!="LOB","17,",IF(#REF!="HER","34,",IF(#REF!="HOR","36,",IF(#REF!="HEB","36,",IF(#REF!="HOB","33,",""))))))))),"")</f>
        <v/>
      </c>
      <c r="AS1673" s="60" t="b">
        <f t="shared" si="2453"/>
        <v>0</v>
      </c>
      <c r="AT1673" s="60" t="b">
        <f t="shared" si="2454"/>
        <v>0</v>
      </c>
      <c r="AU1673" s="60" t="b">
        <f t="shared" si="2455"/>
        <v>0</v>
      </c>
      <c r="AV1673" s="60" t="b">
        <f t="shared" si="2456"/>
        <v>0</v>
      </c>
      <c r="AW1673" s="60" t="b">
        <f t="shared" si="2457"/>
        <v>0</v>
      </c>
      <c r="AX1673" s="60" t="b">
        <f t="shared" si="2458"/>
        <v>0</v>
      </c>
      <c r="AY1673" s="60" t="b">
        <f t="shared" si="2459"/>
        <v>0</v>
      </c>
      <c r="AZ1673" s="60"/>
      <c r="BA1673" s="60"/>
      <c r="BB1673" s="13">
        <f t="shared" si="2424"/>
        <v>0</v>
      </c>
      <c r="BC1673" s="11" t="e">
        <f>IF(#REF!&lt;&gt;"",S1673+BC1672,0)</f>
        <v>#REF!</v>
      </c>
      <c r="BD1673" s="67" t="str">
        <f t="shared" si="2441"/>
        <v/>
      </c>
      <c r="BE1673" s="76" t="str">
        <f>IF($A1672&lt;&gt;"",IF(OR(EE1672&lt;&gt;0,EF1672&lt;&gt;0,#REF!&lt;$BB$3),"",IF(#REF!="LER","01,",IF(#REF!="LOR","01,",IF(#REF!="LEB","02,",IF(#REF!="LOB","01,",IF(#REF!="HER","19,",IF(#REF!="HOR","19,",IF(#REF!="HEB","20,",IF(#REF!="HOB","19,",""))))))))),"")</f>
        <v/>
      </c>
      <c r="BF1673" s="76" t="str">
        <f>IF($A1672&lt;&gt;"",IF(OR(EE1672&lt;&gt;0,EF1672&lt;&gt;0,#REF!&lt;$BB$3),"",IF(#REF!="LER","02,",IF(#REF!="LOR","03,",IF(#REF!="LEB","04,",IF(#REF!="LOB","02,",IF(#REF!="HER","20,",IF(#REF!="HOR","21,",IF(#REF!="HEB","22,",IF(#REF!="HOB","20,",""))))))))),"")</f>
        <v/>
      </c>
      <c r="BG1673" s="76" t="str">
        <f>IF($A1672&lt;&gt;"",IF(OR(EE1672&lt;&gt;0,EF1672&lt;&gt;0,#REF!&lt;$BB$3),"",IF(#REF!="LER","03,",IF(#REF!="LOR","05,",IF(#REF!="LEB","06,",IF(#REF!="LOB","03,",IF(#REF!="HER","21,",IF(#REF!="HOR","23,",IF(#REF!="HEB","24,",IF(#REF!="HOB","21,",""))))))))),"")</f>
        <v/>
      </c>
      <c r="BH1673" s="76" t="str">
        <f>IF($A1672&lt;&gt;"",IF(OR(EE1672&lt;&gt;0,EF1672&lt;&gt;0,#REF!&lt;$BB$3),"",IF(#REF!="LER","04,",IF(#REF!="LOR","07,",IF(#REF!="LEB","08,",IF(#REF!="LOB","04,",IF(#REF!="HER","22,",IF(#REF!="HOR","25,",IF(#REF!="HEB","26,",IF(#REF!="HOB","22,",""))))))))),"")</f>
        <v/>
      </c>
      <c r="BI1673" s="76" t="str">
        <f>IF($A1672&lt;&gt;"",IF(OR(EE1672&lt;&gt;0,EF1672&lt;&gt;0,#REF!&lt;$BB$3),"",IF(#REF!="LER","05,",IF(#REF!="LOR","09,",IF(#REF!="LEB","10,",IF(#REF!="LOB","05,",IF(#REF!="HER","23,",IF(#REF!="HOR","27,",IF(#REF!="HEB","28,",IF(#REF!="HOB","23,",""))))))))),"")</f>
        <v/>
      </c>
      <c r="BJ1673" s="76" t="str">
        <f>IF($A1672&lt;&gt;"",IF(OR(EE1672&lt;&gt;0,EF1672&lt;&gt;0,#REF!&lt;$BB$3),"",IF(#REF!="LER","06,",IF(#REF!="LOR","11,",IF(#REF!="LEB","11,",IF(#REF!="LOB","06,",IF(#REF!="HER","24,",IF(#REF!="HOR","29,",IF(#REF!="HEB","29,",IF(#REF!="HOB","24,",""))))))))),"")</f>
        <v/>
      </c>
      <c r="BK1673" s="60" t="b">
        <f t="shared" si="2460"/>
        <v>0</v>
      </c>
      <c r="BL1673" s="60" t="b">
        <f t="shared" si="2461"/>
        <v>0</v>
      </c>
      <c r="BM1673" s="60" t="b">
        <f t="shared" si="2462"/>
        <v>0</v>
      </c>
      <c r="BN1673" s="60" t="b">
        <f t="shared" si="2463"/>
        <v>0</v>
      </c>
      <c r="BO1673" s="60" t="b">
        <f t="shared" si="2464"/>
        <v>0</v>
      </c>
      <c r="BP1673" s="60" t="b">
        <f t="shared" si="2465"/>
        <v>0</v>
      </c>
      <c r="BQ1673" s="60"/>
      <c r="BR1673" s="60"/>
      <c r="BS1673" s="92">
        <f t="shared" si="2474"/>
        <v>0</v>
      </c>
      <c r="BT1673" s="60"/>
      <c r="BU1673" s="60"/>
      <c r="BV1673" s="67" t="str">
        <f t="shared" si="2442"/>
        <v/>
      </c>
      <c r="BW1673" s="76" t="str">
        <f>IF($A1672&lt;&gt;"",IF(OR(EE1672&lt;&gt;0,EF1672&lt;&gt;0,#REF!&lt;$BB$3),"",IF(#REF!="LER","07,",IF(#REF!="LOR","12,",IF(#REF!="LEB","12,",IF(#REF!="LOB","08,",IF(#REF!="HER","25,",IF(#REF!="HOR","30,",IF(#REF!="HEB","30,",IF(#REF!="HOB","25,",""))))))))),"")</f>
        <v/>
      </c>
      <c r="BX1673" s="76" t="str">
        <f>IF($A1672&lt;&gt;"",IF(OR(EE1672&lt;&gt;0,EF1672&lt;&gt;0,#REF!&lt;$BB$3),"",IF(#REF!="LER","08,",IF(#REF!="LOR","13,",IF(#REF!="LEB","13,",IF(#REF!="LOB","09,",IF(#REF!="HER","26,",IF(#REF!="HOR","31,",IF(#REF!="HEB","31,",IF(#REF!="HOB","26,",""))))))))),"")</f>
        <v/>
      </c>
      <c r="BY1673" s="76" t="str">
        <f>IF($A1672&lt;&gt;"",IF(OR(EE1672&lt;&gt;0,EF1672&lt;&gt;0,#REF!&lt;$BB$3),"",IF(#REF!="LER","09,",IF(#REF!="LOR","14,",IF(#REF!="LEB","14,",IF(#REF!="LOB","10,",IF(#REF!="HER","27,",IF(#REF!="HOR","32,",IF(#REF!="HEB","32,",IF(#REF!="HOB","27,",""))))))))),"")</f>
        <v/>
      </c>
      <c r="BZ1673" s="76" t="str">
        <f>IF($A1672&lt;&gt;"",IF(OR(EE1672&lt;&gt;0,EF1672&lt;&gt;0,#REF!&lt;$BB$3),"",IF(#REF!="LER","10,",IF(#REF!="LOR","15,",IF(#REF!="LEB","15,",IF(#REF!="LOB","11,",IF(#REF!="HER","28,",IF(#REF!="HOR","33,",IF(#REF!="HEB","33,",IF(#REF!="HOB","28,",""))))))))),"")</f>
        <v/>
      </c>
      <c r="CA1673" s="76" t="str">
        <f>IF($A1672&lt;&gt;"",IF(OR(EE1672&lt;&gt;0,EF1672&lt;&gt;0,#REF!&lt;$BB$3),"",IF(#REF!="LER","12,",IF(#REF!="LOR","16,",IF(#REF!="LEB","16,",IF(#REF!="LOB","13,",IF(#REF!="HER","30,",IF(#REF!="HOR","34,",IF(#REF!="HEB","34,",IF(#REF!="HOB","29,",""))))))))),"")</f>
        <v/>
      </c>
      <c r="CB1673" s="76" t="str">
        <f>IF($A1672&lt;&gt;"",IF(OR(EE1672&lt;&gt;0,EF1672&lt;&gt;0,#REF!&lt;$BB$3),"",IF(#REF!="LER","14,",IF(#REF!="LOR","17,",IF(#REF!="LEB","17,",IF(#REF!="LOB","15,",IF(#REF!="HER","32,",IF(#REF!="HOR","35,",IF(#REF!="HEB","35,",IF(#REF!="HOB","31,",""))))))))),"")</f>
        <v/>
      </c>
      <c r="CC1673" s="76" t="str">
        <f>IF($A1672&lt;&gt;"",IF(OR(EE1672&lt;&gt;0,EF1672&lt;&gt;0,#REF!&lt;$BB$3),"",IF(#REF!="LER","16,",IF(#REF!="LOR","18,",IF(#REF!="LEB","18,",IF(#REF!="LOB","17,",IF(#REF!="HER","34,",IF(#REF!="HOR","36,",IF(#REF!="HEB","36,",IF(#REF!="HOB","33,",""))))))))),"")</f>
        <v/>
      </c>
      <c r="CD1673" s="60" t="b">
        <f t="shared" si="2466"/>
        <v>0</v>
      </c>
      <c r="CE1673" s="60" t="b">
        <f t="shared" si="2467"/>
        <v>0</v>
      </c>
      <c r="CF1673" s="60" t="b">
        <f t="shared" si="2468"/>
        <v>0</v>
      </c>
      <c r="CG1673" s="60" t="b">
        <f t="shared" si="2469"/>
        <v>0</v>
      </c>
      <c r="CH1673" s="60" t="b">
        <f t="shared" si="2470"/>
        <v>0</v>
      </c>
      <c r="CI1673" s="60" t="b">
        <f t="shared" si="2471"/>
        <v>0</v>
      </c>
      <c r="CJ1673" s="60" t="b">
        <f t="shared" si="2472"/>
        <v>0</v>
      </c>
      <c r="CK1673" s="60"/>
      <c r="CL1673" s="60"/>
      <c r="CM1673" s="92">
        <f t="shared" si="2475"/>
        <v>0</v>
      </c>
      <c r="CN1673" s="13">
        <f t="shared" si="2427"/>
        <v>0</v>
      </c>
      <c r="CO1673" s="11" t="e">
        <f>IF(#REF!&lt;&gt;"",BC1673+CO1672,0)</f>
        <v>#REF!</v>
      </c>
      <c r="CP1673" s="13">
        <f t="shared" si="2423"/>
        <v>0</v>
      </c>
      <c r="CQ1673" s="11">
        <f t="shared" si="2428"/>
        <v>0</v>
      </c>
      <c r="CR1673" s="57">
        <f t="shared" si="2445"/>
        <v>0</v>
      </c>
      <c r="CS1673" s="57">
        <f t="shared" si="2446"/>
        <v>0</v>
      </c>
      <c r="CT1673" s="57">
        <f t="shared" si="2436"/>
        <v>0</v>
      </c>
      <c r="CU1673" s="24"/>
      <c r="CV1673" s="24"/>
      <c r="CW1673" s="24"/>
      <c r="CX1673" s="24"/>
      <c r="CY1673" s="24"/>
      <c r="CZ1673" s="24"/>
      <c r="DA1673" s="24"/>
      <c r="DB1673" s="24"/>
      <c r="DC1673" s="24"/>
      <c r="DD1673" s="64"/>
      <c r="DJ1673" s="39"/>
    </row>
    <row r="1674" spans="2:114" x14ac:dyDescent="0.2">
      <c r="B1674" s="61" t="str">
        <f>IF(A1674="","",IF(U1675="","DB",U1675&amp;V1675&amp;W1675&amp;X1675&amp;Y1675&amp;Z1675&amp;AL1675&amp;AM1675&amp;AN1675&amp;AO1675&amp;AP1675&amp;AQ1675&amp;AR1675&amp;#REF!))</f>
        <v/>
      </c>
      <c r="C1674" s="7" t="str">
        <f t="shared" si="2416"/>
        <v/>
      </c>
      <c r="D1674" s="60">
        <f t="shared" si="2417"/>
        <v>0</v>
      </c>
      <c r="E1674" s="7" t="e">
        <f>IF(COUNTBLANK(BE1675:BI1675)=5,#REF!&amp;",",IF(COUNTBLANK(U1675:AR1675)=1,T1675&amp;","&amp;T1675&amp;","&amp;T1675&amp;","&amp;T1675&amp;","&amp;T1675&amp;","&amp;T1675&amp;","&amp;T1675&amp;","&amp;T1675&amp;","&amp;T1675&amp;","&amp;T1675&amp;","&amp;T1675&amp;","&amp;T1675&amp;","&amp;T1675&amp;",",T1675&amp;","&amp;T1675&amp;","&amp;T1675&amp;","&amp;T1675&amp;","&amp;T1675&amp;","&amp;T1675&amp;","&amp;T1675&amp;","&amp;T1675&amp;","&amp;T1675&amp;","&amp;T1675&amp;","&amp;T1675&amp;","&amp;T1675&amp;","&amp;T1675&amp;","&amp;T1675&amp;","))</f>
        <v>#REF!</v>
      </c>
      <c r="F1674" s="72" t="str">
        <f t="shared" si="2429"/>
        <v/>
      </c>
      <c r="G1674" s="73">
        <f t="shared" si="2418"/>
        <v>0</v>
      </c>
      <c r="H1674" s="112">
        <f t="shared" si="2419"/>
        <v>0</v>
      </c>
      <c r="I1674" s="112">
        <f t="shared" si="2420"/>
        <v>0</v>
      </c>
      <c r="J1674" s="74" t="e">
        <f>COUNTIF(#REF!,"E")</f>
        <v>#REF!</v>
      </c>
      <c r="K1674" s="74" t="e">
        <f>COUNTIF(#REF!,"O")</f>
        <v>#REF!</v>
      </c>
      <c r="L1674" s="74" t="e">
        <f t="shared" si="2421"/>
        <v>#REF!</v>
      </c>
      <c r="M1674" s="113" t="e">
        <f t="shared" si="2422"/>
        <v>#REF!</v>
      </c>
      <c r="N1674" s="60"/>
      <c r="O1674" s="61"/>
      <c r="P1674" s="61"/>
      <c r="Q1674" s="61"/>
      <c r="R1674" s="61"/>
      <c r="S1674" s="7"/>
      <c r="T1674" s="67" t="str">
        <f t="shared" si="2439"/>
        <v/>
      </c>
      <c r="U1674" s="76" t="str">
        <f>IF($A1673&lt;&gt;"",IF(OR(CR1673&lt;&gt;0,CS1673&lt;&gt;0,#REF!&lt;$BB$3),"",IF(#REF!="LER","01,",IF(#REF!="LOR","01,",IF(#REF!="LEB","02,",IF(#REF!="LOB","01,",IF(#REF!="HER","19,",IF(#REF!="HOR","19,",IF(#REF!="HEB","20,",IF(#REF!="HOB","19,",""))))))))),"")</f>
        <v/>
      </c>
      <c r="V1674" s="76" t="str">
        <f>IF($A1673&lt;&gt;"",IF(OR(CR1673&lt;&gt;0,CS1673&lt;&gt;0,#REF!&lt;$BB$3),"",IF(#REF!="LER","02,",IF(#REF!="LOR","03,",IF(#REF!="LEB","04,",IF(#REF!="LOB","02,",IF(#REF!="HER","20,",IF(#REF!="HOR","21,",IF(#REF!="HEB","22,",IF(#REF!="HOB","20,",""))))))))),"")</f>
        <v/>
      </c>
      <c r="W1674" s="76" t="str">
        <f>IF($A1673&lt;&gt;"",IF(OR(CR1673&lt;&gt;0,CS1673&lt;&gt;0,#REF!&lt;$BB$3),"",IF(#REF!="LER","03,",IF(#REF!="LOR","05,",IF(#REF!="LEB","06,",IF(#REF!="LOB","03,",IF(#REF!="HER","21,",IF(#REF!="HOR","23,",IF(#REF!="HEB","24,",IF(#REF!="HOB","21,",""))))))))),"")</f>
        <v/>
      </c>
      <c r="X1674" s="76" t="str">
        <f>IF($A1673&lt;&gt;"",IF(OR(CR1673&lt;&gt;0,CS1673&lt;&gt;0,#REF!&lt;$BB$3),"",IF(#REF!="LER","04,",IF(#REF!="LOR","07,",IF(#REF!="LEB","08,",IF(#REF!="LOB","04,",IF(#REF!="HER","22,",IF(#REF!="HOR","25,",IF(#REF!="HEB","26,",IF(#REF!="HOB","22,",""))))))))),"")</f>
        <v/>
      </c>
      <c r="Y1674" s="76" t="str">
        <f>IF($A1673&lt;&gt;"",IF(OR(CR1673&lt;&gt;0,CS1673&lt;&gt;0,#REF!&lt;$BB$3),"",IF(#REF!="LER","05,",IF(#REF!="LOR","09,",IF(#REF!="LEB","10,",IF(#REF!="LOB","05,",IF(#REF!="HER","23,",IF(#REF!="HOR","27,",IF(#REF!="HEB","28,",IF(#REF!="HOB","23,",""))))))))),"")</f>
        <v/>
      </c>
      <c r="Z1674" s="76" t="str">
        <f>IF($A1673&lt;&gt;"",IF(OR(CR1673&lt;&gt;0,CS1673&lt;&gt;0,#REF!&lt;$BB$3),"",IF(#REF!="LER","06,",IF(#REF!="LOR","11,",IF(#REF!="LEB","11,",IF(#REF!="LOB","06,",IF(#REF!="HER","24,",IF(#REF!="HOR","29,",IF(#REF!="HEB","29,",IF(#REF!="HOB","24,",""))))))))),"")</f>
        <v/>
      </c>
      <c r="AA1674" s="60" t="b">
        <f t="shared" si="2447"/>
        <v>0</v>
      </c>
      <c r="AB1674" s="60" t="b">
        <f t="shared" si="2448"/>
        <v>0</v>
      </c>
      <c r="AC1674" s="60" t="b">
        <f t="shared" si="2449"/>
        <v>0</v>
      </c>
      <c r="AD1674" s="60" t="b">
        <f t="shared" si="2450"/>
        <v>0</v>
      </c>
      <c r="AE1674" s="60" t="b">
        <f t="shared" si="2451"/>
        <v>0</v>
      </c>
      <c r="AF1674" s="60" t="b">
        <f t="shared" si="2452"/>
        <v>0</v>
      </c>
      <c r="AG1674" s="60"/>
      <c r="AH1674" s="60"/>
      <c r="AI1674" s="60"/>
      <c r="AJ1674" s="60"/>
      <c r="AK1674" s="67" t="str">
        <f t="shared" si="2440"/>
        <v/>
      </c>
      <c r="AL1674" s="76" t="str">
        <f>IF($A1673&lt;&gt;"",IF(OR(CR1673&lt;&gt;0,CS1673&lt;&gt;0,#REF!&lt;$BB$3),"",IF(#REF!="LER","07,",IF(#REF!="LOR","12,",IF(#REF!="LEB","12,",IF(#REF!="LOB","08,",IF(#REF!="HER","25,",IF(#REF!="HOR","30,",IF(#REF!="HEB","30,",IF(#REF!="HOB","25,",""))))))))),"")</f>
        <v/>
      </c>
      <c r="AM1674" s="76" t="str">
        <f>IF($A1673&lt;&gt;"",IF(OR(CR1673&lt;&gt;0,CS1673&lt;&gt;0,#REF!&lt;$BB$3),"",IF(#REF!="LER","08,",IF(#REF!="LOR","13,",IF(#REF!="LEB","13,",IF(#REF!="LOB","09,",IF(#REF!="HER","26,",IF(#REF!="HOR","31,",IF(#REF!="HEB","31,",IF(#REF!="HOB","26,",""))))))))),"")</f>
        <v/>
      </c>
      <c r="AN1674" s="118" t="str">
        <f t="shared" si="2473"/>
        <v/>
      </c>
      <c r="AO1674" s="76" t="str">
        <f>IF($A1673&lt;&gt;"",IF(OR(CR1673&lt;&gt;0,CS1673&lt;&gt;0,#REF!&lt;$BB$3),"",IF(#REF!="LER","10,",IF(#REF!="LOR","15,",IF(#REF!="LEB","15,",IF(#REF!="LOB","11,",IF(#REF!="HER","28,",IF(#REF!="HOR","33,",IF(#REF!="HEB","33,",IF(#REF!="HOB","28,",""))))))))),"")</f>
        <v/>
      </c>
      <c r="AP1674" s="76" t="str">
        <f>IF($A1673&lt;&gt;"",IF(OR(CR1673&lt;&gt;0,CS1673&lt;&gt;0,#REF!&lt;$BB$3),"",IF(#REF!="LER","12,",IF(#REF!="LOR","16,",IF(#REF!="LEB","16,",IF(#REF!="LOB","13,",IF(#REF!="HER","30,",IF(#REF!="HOR","34,",IF(#REF!="HEB","34,",IF(#REF!="HOB","29,",""))))))))),"")</f>
        <v/>
      </c>
      <c r="AQ1674" s="76" t="str">
        <f>IF($A1673&lt;&gt;"",IF(OR(CR1673&lt;&gt;0,CS1673&lt;&gt;0,#REF!&lt;$BB$3),"",IF(#REF!="LER","14,",IF(#REF!="LOR","17,",IF(#REF!="LEB","17,",IF(#REF!="LOB","15,",IF(#REF!="HER","32,",IF(#REF!="HOR","35,",IF(#REF!="HEB","35,",IF(#REF!="HOB","31,",""))))))))),"")</f>
        <v/>
      </c>
      <c r="AR1674" s="76" t="str">
        <f>IF($A1673&lt;&gt;"",IF(OR(CR1673&lt;&gt;0,CS1673&lt;&gt;0,#REF!&lt;$BB$3),"",IF(#REF!="LER","16,",IF(#REF!="LOR","18,",IF(#REF!="LEB","18,",IF(#REF!="LOB","17,",IF(#REF!="HER","34,",IF(#REF!="HOR","36,",IF(#REF!="HEB","36,",IF(#REF!="HOB","33,",""))))))))),"")</f>
        <v/>
      </c>
      <c r="AS1674" s="60" t="b">
        <f t="shared" si="2453"/>
        <v>0</v>
      </c>
      <c r="AT1674" s="60" t="b">
        <f t="shared" si="2454"/>
        <v>0</v>
      </c>
      <c r="AU1674" s="60" t="b">
        <f t="shared" si="2455"/>
        <v>0</v>
      </c>
      <c r="AV1674" s="60" t="b">
        <f t="shared" si="2456"/>
        <v>0</v>
      </c>
      <c r="AW1674" s="60" t="b">
        <f t="shared" si="2457"/>
        <v>0</v>
      </c>
      <c r="AX1674" s="60" t="b">
        <f t="shared" si="2458"/>
        <v>0</v>
      </c>
      <c r="AY1674" s="60" t="b">
        <f t="shared" si="2459"/>
        <v>0</v>
      </c>
      <c r="AZ1674" s="60"/>
      <c r="BA1674" s="60"/>
      <c r="BB1674" s="13">
        <f t="shared" si="2424"/>
        <v>0</v>
      </c>
      <c r="BC1674" s="11" t="e">
        <f>IF(#REF!&lt;&gt;"",S1674+BC1673,0)</f>
        <v>#REF!</v>
      </c>
      <c r="BD1674" s="67" t="str">
        <f t="shared" si="2441"/>
        <v/>
      </c>
      <c r="BE1674" s="76" t="str">
        <f>IF($A1673&lt;&gt;"",IF(OR(EE1673&lt;&gt;0,EF1673&lt;&gt;0,#REF!&lt;$BB$3),"",IF(#REF!="LER","01,",IF(#REF!="LOR","01,",IF(#REF!="LEB","02,",IF(#REF!="LOB","01,",IF(#REF!="HER","19,",IF(#REF!="HOR","19,",IF(#REF!="HEB","20,",IF(#REF!="HOB","19,",""))))))))),"")</f>
        <v/>
      </c>
      <c r="BF1674" s="76" t="str">
        <f>IF($A1673&lt;&gt;"",IF(OR(EE1673&lt;&gt;0,EF1673&lt;&gt;0,#REF!&lt;$BB$3),"",IF(#REF!="LER","02,",IF(#REF!="LOR","03,",IF(#REF!="LEB","04,",IF(#REF!="LOB","02,",IF(#REF!="HER","20,",IF(#REF!="HOR","21,",IF(#REF!="HEB","22,",IF(#REF!="HOB","20,",""))))))))),"")</f>
        <v/>
      </c>
      <c r="BG1674" s="76" t="str">
        <f>IF($A1673&lt;&gt;"",IF(OR(EE1673&lt;&gt;0,EF1673&lt;&gt;0,#REF!&lt;$BB$3),"",IF(#REF!="LER","03,",IF(#REF!="LOR","05,",IF(#REF!="LEB","06,",IF(#REF!="LOB","03,",IF(#REF!="HER","21,",IF(#REF!="HOR","23,",IF(#REF!="HEB","24,",IF(#REF!="HOB","21,",""))))))))),"")</f>
        <v/>
      </c>
      <c r="BH1674" s="76" t="str">
        <f>IF($A1673&lt;&gt;"",IF(OR(EE1673&lt;&gt;0,EF1673&lt;&gt;0,#REF!&lt;$BB$3),"",IF(#REF!="LER","04,",IF(#REF!="LOR","07,",IF(#REF!="LEB","08,",IF(#REF!="LOB","04,",IF(#REF!="HER","22,",IF(#REF!="HOR","25,",IF(#REF!="HEB","26,",IF(#REF!="HOB","22,",""))))))))),"")</f>
        <v/>
      </c>
      <c r="BI1674" s="76" t="str">
        <f>IF($A1673&lt;&gt;"",IF(OR(EE1673&lt;&gt;0,EF1673&lt;&gt;0,#REF!&lt;$BB$3),"",IF(#REF!="LER","05,",IF(#REF!="LOR","09,",IF(#REF!="LEB","10,",IF(#REF!="LOB","05,",IF(#REF!="HER","23,",IF(#REF!="HOR","27,",IF(#REF!="HEB","28,",IF(#REF!="HOB","23,",""))))))))),"")</f>
        <v/>
      </c>
      <c r="BJ1674" s="76" t="str">
        <f>IF($A1673&lt;&gt;"",IF(OR(EE1673&lt;&gt;0,EF1673&lt;&gt;0,#REF!&lt;$BB$3),"",IF(#REF!="LER","06,",IF(#REF!="LOR","11,",IF(#REF!="LEB","11,",IF(#REF!="LOB","06,",IF(#REF!="HER","24,",IF(#REF!="HOR","29,",IF(#REF!="HEB","29,",IF(#REF!="HOB","24,",""))))))))),"")</f>
        <v/>
      </c>
      <c r="BK1674" s="60" t="b">
        <f t="shared" si="2460"/>
        <v>0</v>
      </c>
      <c r="BL1674" s="60" t="b">
        <f t="shared" si="2461"/>
        <v>0</v>
      </c>
      <c r="BM1674" s="60" t="b">
        <f t="shared" si="2462"/>
        <v>0</v>
      </c>
      <c r="BN1674" s="60" t="b">
        <f t="shared" si="2463"/>
        <v>0</v>
      </c>
      <c r="BO1674" s="60" t="b">
        <f t="shared" si="2464"/>
        <v>0</v>
      </c>
      <c r="BP1674" s="60" t="b">
        <f t="shared" si="2465"/>
        <v>0</v>
      </c>
      <c r="BQ1674" s="60"/>
      <c r="BR1674" s="60"/>
      <c r="BS1674" s="92">
        <f t="shared" si="2474"/>
        <v>0</v>
      </c>
      <c r="BT1674" s="60"/>
      <c r="BU1674" s="60"/>
      <c r="BV1674" s="67" t="str">
        <f t="shared" si="2442"/>
        <v/>
      </c>
      <c r="BW1674" s="76" t="str">
        <f>IF($A1673&lt;&gt;"",IF(OR(EE1673&lt;&gt;0,EF1673&lt;&gt;0,#REF!&lt;$BB$3),"",IF(#REF!="LER","07,",IF(#REF!="LOR","12,",IF(#REF!="LEB","12,",IF(#REF!="LOB","08,",IF(#REF!="HER","25,",IF(#REF!="HOR","30,",IF(#REF!="HEB","30,",IF(#REF!="HOB","25,",""))))))))),"")</f>
        <v/>
      </c>
      <c r="BX1674" s="76" t="str">
        <f>IF($A1673&lt;&gt;"",IF(OR(EE1673&lt;&gt;0,EF1673&lt;&gt;0,#REF!&lt;$BB$3),"",IF(#REF!="LER","08,",IF(#REF!="LOR","13,",IF(#REF!="LEB","13,",IF(#REF!="LOB","09,",IF(#REF!="HER","26,",IF(#REF!="HOR","31,",IF(#REF!="HEB","31,",IF(#REF!="HOB","26,",""))))))))),"")</f>
        <v/>
      </c>
      <c r="BY1674" s="76" t="str">
        <f>IF($A1673&lt;&gt;"",IF(OR(EE1673&lt;&gt;0,EF1673&lt;&gt;0,#REF!&lt;$BB$3),"",IF(#REF!="LER","09,",IF(#REF!="LOR","14,",IF(#REF!="LEB","14,",IF(#REF!="LOB","10,",IF(#REF!="HER","27,",IF(#REF!="HOR","32,",IF(#REF!="HEB","32,",IF(#REF!="HOB","27,",""))))))))),"")</f>
        <v/>
      </c>
      <c r="BZ1674" s="76" t="str">
        <f>IF($A1673&lt;&gt;"",IF(OR(EE1673&lt;&gt;0,EF1673&lt;&gt;0,#REF!&lt;$BB$3),"",IF(#REF!="LER","10,",IF(#REF!="LOR","15,",IF(#REF!="LEB","15,",IF(#REF!="LOB","11,",IF(#REF!="HER","28,",IF(#REF!="HOR","33,",IF(#REF!="HEB","33,",IF(#REF!="HOB","28,",""))))))))),"")</f>
        <v/>
      </c>
      <c r="CA1674" s="76" t="str">
        <f>IF($A1673&lt;&gt;"",IF(OR(EE1673&lt;&gt;0,EF1673&lt;&gt;0,#REF!&lt;$BB$3),"",IF(#REF!="LER","12,",IF(#REF!="LOR","16,",IF(#REF!="LEB","16,",IF(#REF!="LOB","13,",IF(#REF!="HER","30,",IF(#REF!="HOR","34,",IF(#REF!="HEB","34,",IF(#REF!="HOB","29,",""))))))))),"")</f>
        <v/>
      </c>
      <c r="CB1674" s="76" t="str">
        <f>IF($A1673&lt;&gt;"",IF(OR(EE1673&lt;&gt;0,EF1673&lt;&gt;0,#REF!&lt;$BB$3),"",IF(#REF!="LER","14,",IF(#REF!="LOR","17,",IF(#REF!="LEB","17,",IF(#REF!="LOB","15,",IF(#REF!="HER","32,",IF(#REF!="HOR","35,",IF(#REF!="HEB","35,",IF(#REF!="HOB","31,",""))))))))),"")</f>
        <v/>
      </c>
      <c r="CC1674" s="76" t="str">
        <f>IF($A1673&lt;&gt;"",IF(OR(EE1673&lt;&gt;0,EF1673&lt;&gt;0,#REF!&lt;$BB$3),"",IF(#REF!="LER","16,",IF(#REF!="LOR","18,",IF(#REF!="LEB","18,",IF(#REF!="LOB","17,",IF(#REF!="HER","34,",IF(#REF!="HOR","36,",IF(#REF!="HEB","36,",IF(#REF!="HOB","33,",""))))))))),"")</f>
        <v/>
      </c>
      <c r="CD1674" s="60" t="b">
        <f t="shared" si="2466"/>
        <v>0</v>
      </c>
      <c r="CE1674" s="60" t="b">
        <f t="shared" si="2467"/>
        <v>0</v>
      </c>
      <c r="CF1674" s="60" t="b">
        <f t="shared" si="2468"/>
        <v>0</v>
      </c>
      <c r="CG1674" s="60" t="b">
        <f t="shared" si="2469"/>
        <v>0</v>
      </c>
      <c r="CH1674" s="60" t="b">
        <f t="shared" si="2470"/>
        <v>0</v>
      </c>
      <c r="CI1674" s="60" t="b">
        <f t="shared" si="2471"/>
        <v>0</v>
      </c>
      <c r="CJ1674" s="60" t="b">
        <f t="shared" si="2472"/>
        <v>0</v>
      </c>
      <c r="CK1674" s="60"/>
      <c r="CL1674" s="60"/>
      <c r="CM1674" s="92">
        <f t="shared" si="2475"/>
        <v>0</v>
      </c>
      <c r="CN1674" s="13">
        <f t="shared" si="2427"/>
        <v>0</v>
      </c>
      <c r="CO1674" s="11" t="e">
        <f>IF(#REF!&lt;&gt;"",BC1674+CO1673,0)</f>
        <v>#REF!</v>
      </c>
      <c r="CP1674" s="13">
        <f t="shared" si="2423"/>
        <v>0</v>
      </c>
      <c r="CQ1674" s="11">
        <f t="shared" si="2428"/>
        <v>0</v>
      </c>
      <c r="CR1674" s="57">
        <f t="shared" si="2445"/>
        <v>0</v>
      </c>
      <c r="CS1674" s="57">
        <f t="shared" si="2446"/>
        <v>0</v>
      </c>
      <c r="CT1674" s="57">
        <f t="shared" si="2436"/>
        <v>0</v>
      </c>
      <c r="CU1674" s="24"/>
      <c r="CV1674" s="24"/>
      <c r="CW1674" s="24"/>
      <c r="CX1674" s="24"/>
      <c r="CY1674" s="24"/>
      <c r="CZ1674" s="24"/>
      <c r="DA1674" s="24"/>
      <c r="DB1674" s="24"/>
      <c r="DC1674" s="24"/>
      <c r="DD1674" s="64"/>
      <c r="DJ1674" s="39"/>
    </row>
    <row r="1675" spans="2:114" x14ac:dyDescent="0.2">
      <c r="B1675" s="61" t="str">
        <f>IF(A1675="","",IF(U1676="","DB",U1676&amp;V1676&amp;W1676&amp;X1676&amp;Y1676&amp;Z1676&amp;AL1676&amp;AM1676&amp;AN1676&amp;AO1676&amp;AP1676&amp;AQ1676&amp;AR1676&amp;#REF!))</f>
        <v/>
      </c>
      <c r="C1675" s="7" t="str">
        <f t="shared" si="2416"/>
        <v/>
      </c>
      <c r="D1675" s="60">
        <f t="shared" si="2417"/>
        <v>0</v>
      </c>
      <c r="E1675" s="7" t="e">
        <f>IF(COUNTBLANK(BE1676:BI1676)=5,#REF!&amp;",",IF(COUNTBLANK(U1676:AR1676)=1,T1676&amp;","&amp;T1676&amp;","&amp;T1676&amp;","&amp;T1676&amp;","&amp;T1676&amp;","&amp;T1676&amp;","&amp;T1676&amp;","&amp;T1676&amp;","&amp;T1676&amp;","&amp;T1676&amp;","&amp;T1676&amp;","&amp;T1676&amp;","&amp;T1676&amp;",",T1676&amp;","&amp;T1676&amp;","&amp;T1676&amp;","&amp;T1676&amp;","&amp;T1676&amp;","&amp;T1676&amp;","&amp;T1676&amp;","&amp;T1676&amp;","&amp;T1676&amp;","&amp;T1676&amp;","&amp;T1676&amp;","&amp;T1676&amp;","&amp;T1676&amp;","&amp;T1676&amp;","))</f>
        <v>#REF!</v>
      </c>
      <c r="F1675" s="72" t="str">
        <f t="shared" si="2429"/>
        <v/>
      </c>
      <c r="G1675" s="73">
        <f t="shared" si="2418"/>
        <v>0</v>
      </c>
      <c r="H1675" s="112">
        <f t="shared" si="2419"/>
        <v>0</v>
      </c>
      <c r="I1675" s="112">
        <f t="shared" si="2420"/>
        <v>0</v>
      </c>
      <c r="J1675" s="74" t="e">
        <f>COUNTIF(#REF!,"E")</f>
        <v>#REF!</v>
      </c>
      <c r="K1675" s="74" t="e">
        <f>COUNTIF(#REF!,"O")</f>
        <v>#REF!</v>
      </c>
      <c r="L1675" s="74" t="e">
        <f t="shared" si="2421"/>
        <v>#REF!</v>
      </c>
      <c r="M1675" s="113" t="e">
        <f t="shared" si="2422"/>
        <v>#REF!</v>
      </c>
      <c r="N1675" s="60"/>
      <c r="O1675" s="61"/>
      <c r="P1675" s="61"/>
      <c r="Q1675" s="61"/>
      <c r="R1675" s="61"/>
      <c r="S1675" s="7"/>
      <c r="T1675" s="67" t="str">
        <f t="shared" si="2439"/>
        <v/>
      </c>
      <c r="U1675" s="76" t="str">
        <f>IF($A1674&lt;&gt;"",IF(OR(CR1674&lt;&gt;0,CS1674&lt;&gt;0,#REF!&lt;$BB$3),"",IF(#REF!="LER","01,",IF(#REF!="LOR","01,",IF(#REF!="LEB","02,",IF(#REF!="LOB","01,",IF(#REF!="HER","19,",IF(#REF!="HOR","19,",IF(#REF!="HEB","20,",IF(#REF!="HOB","19,",""))))))))),"")</f>
        <v/>
      </c>
      <c r="V1675" s="76" t="str">
        <f>IF($A1674&lt;&gt;"",IF(OR(CR1674&lt;&gt;0,CS1674&lt;&gt;0,#REF!&lt;$BB$3),"",IF(#REF!="LER","02,",IF(#REF!="LOR","03,",IF(#REF!="LEB","04,",IF(#REF!="LOB","02,",IF(#REF!="HER","20,",IF(#REF!="HOR","21,",IF(#REF!="HEB","22,",IF(#REF!="HOB","20,",""))))))))),"")</f>
        <v/>
      </c>
      <c r="W1675" s="76" t="str">
        <f>IF($A1674&lt;&gt;"",IF(OR(CR1674&lt;&gt;0,CS1674&lt;&gt;0,#REF!&lt;$BB$3),"",IF(#REF!="LER","03,",IF(#REF!="LOR","05,",IF(#REF!="LEB","06,",IF(#REF!="LOB","03,",IF(#REF!="HER","21,",IF(#REF!="HOR","23,",IF(#REF!="HEB","24,",IF(#REF!="HOB","21,",""))))))))),"")</f>
        <v/>
      </c>
      <c r="X1675" s="76" t="str">
        <f>IF($A1674&lt;&gt;"",IF(OR(CR1674&lt;&gt;0,CS1674&lt;&gt;0,#REF!&lt;$BB$3),"",IF(#REF!="LER","04,",IF(#REF!="LOR","07,",IF(#REF!="LEB","08,",IF(#REF!="LOB","04,",IF(#REF!="HER","22,",IF(#REF!="HOR","25,",IF(#REF!="HEB","26,",IF(#REF!="HOB","22,",""))))))))),"")</f>
        <v/>
      </c>
      <c r="Y1675" s="76" t="str">
        <f>IF($A1674&lt;&gt;"",IF(OR(CR1674&lt;&gt;0,CS1674&lt;&gt;0,#REF!&lt;$BB$3),"",IF(#REF!="LER","05,",IF(#REF!="LOR","09,",IF(#REF!="LEB","10,",IF(#REF!="LOB","05,",IF(#REF!="HER","23,",IF(#REF!="HOR","27,",IF(#REF!="HEB","28,",IF(#REF!="HOB","23,",""))))))))),"")</f>
        <v/>
      </c>
      <c r="Z1675" s="76" t="str">
        <f>IF($A1674&lt;&gt;"",IF(OR(CR1674&lt;&gt;0,CS1674&lt;&gt;0,#REF!&lt;$BB$3),"",IF(#REF!="LER","06,",IF(#REF!="LOR","11,",IF(#REF!="LEB","11,",IF(#REF!="LOB","06,",IF(#REF!="HER","24,",IF(#REF!="HOR","29,",IF(#REF!="HEB","29,",IF(#REF!="HOB","24,",""))))))))),"")</f>
        <v/>
      </c>
      <c r="AA1675" s="60" t="b">
        <f t="shared" si="2447"/>
        <v>0</v>
      </c>
      <c r="AB1675" s="60" t="b">
        <f t="shared" si="2448"/>
        <v>0</v>
      </c>
      <c r="AC1675" s="60" t="b">
        <f t="shared" si="2449"/>
        <v>0</v>
      </c>
      <c r="AD1675" s="60" t="b">
        <f t="shared" si="2450"/>
        <v>0</v>
      </c>
      <c r="AE1675" s="60" t="b">
        <f t="shared" si="2451"/>
        <v>0</v>
      </c>
      <c r="AF1675" s="60" t="b">
        <f t="shared" si="2452"/>
        <v>0</v>
      </c>
      <c r="AG1675" s="60"/>
      <c r="AH1675" s="60"/>
      <c r="AI1675" s="60"/>
      <c r="AJ1675" s="60"/>
      <c r="AK1675" s="67" t="str">
        <f t="shared" si="2440"/>
        <v/>
      </c>
      <c r="AL1675" s="76" t="str">
        <f>IF($A1674&lt;&gt;"",IF(OR(CR1674&lt;&gt;0,CS1674&lt;&gt;0,#REF!&lt;$BB$3),"",IF(#REF!="LER","07,",IF(#REF!="LOR","12,",IF(#REF!="LEB","12,",IF(#REF!="LOB","08,",IF(#REF!="HER","25,",IF(#REF!="HOR","30,",IF(#REF!="HEB","30,",IF(#REF!="HOB","25,",""))))))))),"")</f>
        <v/>
      </c>
      <c r="AM1675" s="76" t="str">
        <f>IF($A1674&lt;&gt;"",IF(OR(CR1674&lt;&gt;0,CS1674&lt;&gt;0,#REF!&lt;$BB$3),"",IF(#REF!="LER","08,",IF(#REF!="LOR","13,",IF(#REF!="LEB","13,",IF(#REF!="LOB","09,",IF(#REF!="HER","26,",IF(#REF!="HOR","31,",IF(#REF!="HEB","31,",IF(#REF!="HOB","26,",""))))))))),"")</f>
        <v/>
      </c>
      <c r="AN1675" s="118" t="str">
        <f t="shared" si="2473"/>
        <v/>
      </c>
      <c r="AO1675" s="76" t="str">
        <f>IF($A1674&lt;&gt;"",IF(OR(CR1674&lt;&gt;0,CS1674&lt;&gt;0,#REF!&lt;$BB$3),"",IF(#REF!="LER","10,",IF(#REF!="LOR","15,",IF(#REF!="LEB","15,",IF(#REF!="LOB","11,",IF(#REF!="HER","28,",IF(#REF!="HOR","33,",IF(#REF!="HEB","33,",IF(#REF!="HOB","28,",""))))))))),"")</f>
        <v/>
      </c>
      <c r="AP1675" s="76" t="str">
        <f>IF($A1674&lt;&gt;"",IF(OR(CR1674&lt;&gt;0,CS1674&lt;&gt;0,#REF!&lt;$BB$3),"",IF(#REF!="LER","12,",IF(#REF!="LOR","16,",IF(#REF!="LEB","16,",IF(#REF!="LOB","13,",IF(#REF!="HER","30,",IF(#REF!="HOR","34,",IF(#REF!="HEB","34,",IF(#REF!="HOB","29,",""))))))))),"")</f>
        <v/>
      </c>
      <c r="AQ1675" s="76" t="str">
        <f>IF($A1674&lt;&gt;"",IF(OR(CR1674&lt;&gt;0,CS1674&lt;&gt;0,#REF!&lt;$BB$3),"",IF(#REF!="LER","14,",IF(#REF!="LOR","17,",IF(#REF!="LEB","17,",IF(#REF!="LOB","15,",IF(#REF!="HER","32,",IF(#REF!="HOR","35,",IF(#REF!="HEB","35,",IF(#REF!="HOB","31,",""))))))))),"")</f>
        <v/>
      </c>
      <c r="AR1675" s="76" t="str">
        <f>IF($A1674&lt;&gt;"",IF(OR(CR1674&lt;&gt;0,CS1674&lt;&gt;0,#REF!&lt;$BB$3),"",IF(#REF!="LER","16,",IF(#REF!="LOR","18,",IF(#REF!="LEB","18,",IF(#REF!="LOB","17,",IF(#REF!="HER","34,",IF(#REF!="HOR","36,",IF(#REF!="HEB","36,",IF(#REF!="HOB","33,",""))))))))),"")</f>
        <v/>
      </c>
      <c r="AS1675" s="60" t="b">
        <f t="shared" si="2453"/>
        <v>0</v>
      </c>
      <c r="AT1675" s="60" t="b">
        <f t="shared" si="2454"/>
        <v>0</v>
      </c>
      <c r="AU1675" s="60" t="b">
        <f t="shared" si="2455"/>
        <v>0</v>
      </c>
      <c r="AV1675" s="60" t="b">
        <f t="shared" si="2456"/>
        <v>0</v>
      </c>
      <c r="AW1675" s="60" t="b">
        <f t="shared" si="2457"/>
        <v>0</v>
      </c>
      <c r="AX1675" s="60" t="b">
        <f t="shared" si="2458"/>
        <v>0</v>
      </c>
      <c r="AY1675" s="60" t="b">
        <f t="shared" si="2459"/>
        <v>0</v>
      </c>
      <c r="AZ1675" s="60"/>
      <c r="BA1675" s="60"/>
      <c r="BB1675" s="13">
        <f t="shared" si="2424"/>
        <v>0</v>
      </c>
      <c r="BC1675" s="11" t="e">
        <f>IF(#REF!&lt;&gt;"",S1675+BC1674,0)</f>
        <v>#REF!</v>
      </c>
      <c r="BD1675" s="67" t="str">
        <f t="shared" si="2441"/>
        <v/>
      </c>
      <c r="BE1675" s="76" t="str">
        <f>IF($A1674&lt;&gt;"",IF(OR(EE1674&lt;&gt;0,EF1674&lt;&gt;0,#REF!&lt;$BB$3),"",IF(#REF!="LER","01,",IF(#REF!="LOR","01,",IF(#REF!="LEB","02,",IF(#REF!="LOB","01,",IF(#REF!="HER","19,",IF(#REF!="HOR","19,",IF(#REF!="HEB","20,",IF(#REF!="HOB","19,",""))))))))),"")</f>
        <v/>
      </c>
      <c r="BF1675" s="76" t="str">
        <f>IF($A1674&lt;&gt;"",IF(OR(EE1674&lt;&gt;0,EF1674&lt;&gt;0,#REF!&lt;$BB$3),"",IF(#REF!="LER","02,",IF(#REF!="LOR","03,",IF(#REF!="LEB","04,",IF(#REF!="LOB","02,",IF(#REF!="HER","20,",IF(#REF!="HOR","21,",IF(#REF!="HEB","22,",IF(#REF!="HOB","20,",""))))))))),"")</f>
        <v/>
      </c>
      <c r="BG1675" s="76" t="str">
        <f>IF($A1674&lt;&gt;"",IF(OR(EE1674&lt;&gt;0,EF1674&lt;&gt;0,#REF!&lt;$BB$3),"",IF(#REF!="LER","03,",IF(#REF!="LOR","05,",IF(#REF!="LEB","06,",IF(#REF!="LOB","03,",IF(#REF!="HER","21,",IF(#REF!="HOR","23,",IF(#REF!="HEB","24,",IF(#REF!="HOB","21,",""))))))))),"")</f>
        <v/>
      </c>
      <c r="BH1675" s="76" t="str">
        <f>IF($A1674&lt;&gt;"",IF(OR(EE1674&lt;&gt;0,EF1674&lt;&gt;0,#REF!&lt;$BB$3),"",IF(#REF!="LER","04,",IF(#REF!="LOR","07,",IF(#REF!="LEB","08,",IF(#REF!="LOB","04,",IF(#REF!="HER","22,",IF(#REF!="HOR","25,",IF(#REF!="HEB","26,",IF(#REF!="HOB","22,",""))))))))),"")</f>
        <v/>
      </c>
      <c r="BI1675" s="76" t="str">
        <f>IF($A1674&lt;&gt;"",IF(OR(EE1674&lt;&gt;0,EF1674&lt;&gt;0,#REF!&lt;$BB$3),"",IF(#REF!="LER","05,",IF(#REF!="LOR","09,",IF(#REF!="LEB","10,",IF(#REF!="LOB","05,",IF(#REF!="HER","23,",IF(#REF!="HOR","27,",IF(#REF!="HEB","28,",IF(#REF!="HOB","23,",""))))))))),"")</f>
        <v/>
      </c>
      <c r="BJ1675" s="76" t="str">
        <f>IF($A1674&lt;&gt;"",IF(OR(EE1674&lt;&gt;0,EF1674&lt;&gt;0,#REF!&lt;$BB$3),"",IF(#REF!="LER","06,",IF(#REF!="LOR","11,",IF(#REF!="LEB","11,",IF(#REF!="LOB","06,",IF(#REF!="HER","24,",IF(#REF!="HOR","29,",IF(#REF!="HEB","29,",IF(#REF!="HOB","24,",""))))))))),"")</f>
        <v/>
      </c>
      <c r="BK1675" s="60" t="b">
        <f t="shared" si="2460"/>
        <v>0</v>
      </c>
      <c r="BL1675" s="60" t="b">
        <f t="shared" si="2461"/>
        <v>0</v>
      </c>
      <c r="BM1675" s="60" t="b">
        <f t="shared" si="2462"/>
        <v>0</v>
      </c>
      <c r="BN1675" s="60" t="b">
        <f t="shared" si="2463"/>
        <v>0</v>
      </c>
      <c r="BO1675" s="60" t="b">
        <f t="shared" si="2464"/>
        <v>0</v>
      </c>
      <c r="BP1675" s="60" t="b">
        <f t="shared" si="2465"/>
        <v>0</v>
      </c>
      <c r="BQ1675" s="60"/>
      <c r="BR1675" s="60"/>
      <c r="BS1675" s="92">
        <f t="shared" si="2474"/>
        <v>0</v>
      </c>
      <c r="BT1675" s="60"/>
      <c r="BU1675" s="60"/>
      <c r="BV1675" s="67" t="str">
        <f t="shared" si="2442"/>
        <v/>
      </c>
      <c r="BW1675" s="76" t="str">
        <f>IF($A1674&lt;&gt;"",IF(OR(EE1674&lt;&gt;0,EF1674&lt;&gt;0,#REF!&lt;$BB$3),"",IF(#REF!="LER","07,",IF(#REF!="LOR","12,",IF(#REF!="LEB","12,",IF(#REF!="LOB","08,",IF(#REF!="HER","25,",IF(#REF!="HOR","30,",IF(#REF!="HEB","30,",IF(#REF!="HOB","25,",""))))))))),"")</f>
        <v/>
      </c>
      <c r="BX1675" s="76" t="str">
        <f>IF($A1674&lt;&gt;"",IF(OR(EE1674&lt;&gt;0,EF1674&lt;&gt;0,#REF!&lt;$BB$3),"",IF(#REF!="LER","08,",IF(#REF!="LOR","13,",IF(#REF!="LEB","13,",IF(#REF!="LOB","09,",IF(#REF!="HER","26,",IF(#REF!="HOR","31,",IF(#REF!="HEB","31,",IF(#REF!="HOB","26,",""))))))))),"")</f>
        <v/>
      </c>
      <c r="BY1675" s="76" t="str">
        <f>IF($A1674&lt;&gt;"",IF(OR(EE1674&lt;&gt;0,EF1674&lt;&gt;0,#REF!&lt;$BB$3),"",IF(#REF!="LER","09,",IF(#REF!="LOR","14,",IF(#REF!="LEB","14,",IF(#REF!="LOB","10,",IF(#REF!="HER","27,",IF(#REF!="HOR","32,",IF(#REF!="HEB","32,",IF(#REF!="HOB","27,",""))))))))),"")</f>
        <v/>
      </c>
      <c r="BZ1675" s="76" t="str">
        <f>IF($A1674&lt;&gt;"",IF(OR(EE1674&lt;&gt;0,EF1674&lt;&gt;0,#REF!&lt;$BB$3),"",IF(#REF!="LER","10,",IF(#REF!="LOR","15,",IF(#REF!="LEB","15,",IF(#REF!="LOB","11,",IF(#REF!="HER","28,",IF(#REF!="HOR","33,",IF(#REF!="HEB","33,",IF(#REF!="HOB","28,",""))))))))),"")</f>
        <v/>
      </c>
      <c r="CA1675" s="76" t="str">
        <f>IF($A1674&lt;&gt;"",IF(OR(EE1674&lt;&gt;0,EF1674&lt;&gt;0,#REF!&lt;$BB$3),"",IF(#REF!="LER","12,",IF(#REF!="LOR","16,",IF(#REF!="LEB","16,",IF(#REF!="LOB","13,",IF(#REF!="HER","30,",IF(#REF!="HOR","34,",IF(#REF!="HEB","34,",IF(#REF!="HOB","29,",""))))))))),"")</f>
        <v/>
      </c>
      <c r="CB1675" s="76" t="str">
        <f>IF($A1674&lt;&gt;"",IF(OR(EE1674&lt;&gt;0,EF1674&lt;&gt;0,#REF!&lt;$BB$3),"",IF(#REF!="LER","14,",IF(#REF!="LOR","17,",IF(#REF!="LEB","17,",IF(#REF!="LOB","15,",IF(#REF!="HER","32,",IF(#REF!="HOR","35,",IF(#REF!="HEB","35,",IF(#REF!="HOB","31,",""))))))))),"")</f>
        <v/>
      </c>
      <c r="CC1675" s="76" t="str">
        <f>IF($A1674&lt;&gt;"",IF(OR(EE1674&lt;&gt;0,EF1674&lt;&gt;0,#REF!&lt;$BB$3),"",IF(#REF!="LER","16,",IF(#REF!="LOR","18,",IF(#REF!="LEB","18,",IF(#REF!="LOB","17,",IF(#REF!="HER","34,",IF(#REF!="HOR","36,",IF(#REF!="HEB","36,",IF(#REF!="HOB","33,",""))))))))),"")</f>
        <v/>
      </c>
      <c r="CD1675" s="60" t="b">
        <f t="shared" si="2466"/>
        <v>0</v>
      </c>
      <c r="CE1675" s="60" t="b">
        <f t="shared" si="2467"/>
        <v>0</v>
      </c>
      <c r="CF1675" s="60" t="b">
        <f t="shared" si="2468"/>
        <v>0</v>
      </c>
      <c r="CG1675" s="60" t="b">
        <f t="shared" si="2469"/>
        <v>0</v>
      </c>
      <c r="CH1675" s="60" t="b">
        <f t="shared" si="2470"/>
        <v>0</v>
      </c>
      <c r="CI1675" s="60" t="b">
        <f t="shared" si="2471"/>
        <v>0</v>
      </c>
      <c r="CJ1675" s="60" t="b">
        <f t="shared" si="2472"/>
        <v>0</v>
      </c>
      <c r="CK1675" s="60"/>
      <c r="CL1675" s="60"/>
      <c r="CM1675" s="92">
        <f t="shared" si="2475"/>
        <v>0</v>
      </c>
      <c r="CN1675" s="13">
        <f t="shared" si="2427"/>
        <v>0</v>
      </c>
      <c r="CO1675" s="11" t="e">
        <f>IF(#REF!&lt;&gt;"",BC1675+CO1674,0)</f>
        <v>#REF!</v>
      </c>
      <c r="CP1675" s="13">
        <f t="shared" si="2423"/>
        <v>0</v>
      </c>
      <c r="CQ1675" s="11">
        <f t="shared" si="2428"/>
        <v>0</v>
      </c>
      <c r="CR1675" s="57">
        <f t="shared" si="2445"/>
        <v>0</v>
      </c>
      <c r="CS1675" s="57">
        <f t="shared" si="2446"/>
        <v>0</v>
      </c>
      <c r="CT1675" s="57">
        <f t="shared" si="2436"/>
        <v>0</v>
      </c>
      <c r="CU1675" s="24"/>
      <c r="CV1675" s="24"/>
      <c r="CW1675" s="24"/>
      <c r="CX1675" s="24"/>
      <c r="CY1675" s="24"/>
      <c r="CZ1675" s="24"/>
      <c r="DA1675" s="24"/>
      <c r="DB1675" s="24"/>
      <c r="DC1675" s="24"/>
      <c r="DD1675" s="64"/>
      <c r="DJ1675" s="39"/>
    </row>
    <row r="1676" spans="2:114" x14ac:dyDescent="0.2">
      <c r="B1676" s="61" t="str">
        <f>IF(A1676="","",IF(U1677="","DB",U1677&amp;V1677&amp;W1677&amp;X1677&amp;Y1677&amp;Z1677&amp;AL1677&amp;AM1677&amp;AN1677&amp;AO1677&amp;AP1677&amp;AQ1677&amp;AR1677&amp;#REF!))</f>
        <v/>
      </c>
      <c r="C1676" s="7" t="str">
        <f t="shared" si="2416"/>
        <v/>
      </c>
      <c r="D1676" s="60">
        <f t="shared" si="2417"/>
        <v>0</v>
      </c>
      <c r="E1676" s="7" t="e">
        <f>IF(COUNTBLANK(BE1677:BI1677)=5,#REF!&amp;",",IF(COUNTBLANK(U1677:AR1677)=1,T1677&amp;","&amp;T1677&amp;","&amp;T1677&amp;","&amp;T1677&amp;","&amp;T1677&amp;","&amp;T1677&amp;","&amp;T1677&amp;","&amp;T1677&amp;","&amp;T1677&amp;","&amp;T1677&amp;","&amp;T1677&amp;","&amp;T1677&amp;","&amp;T1677&amp;",",T1677&amp;","&amp;T1677&amp;","&amp;T1677&amp;","&amp;T1677&amp;","&amp;T1677&amp;","&amp;T1677&amp;","&amp;T1677&amp;","&amp;T1677&amp;","&amp;T1677&amp;","&amp;T1677&amp;","&amp;T1677&amp;","&amp;T1677&amp;","&amp;T1677&amp;","&amp;T1677&amp;","))</f>
        <v>#REF!</v>
      </c>
      <c r="F1676" s="72" t="str">
        <f t="shared" si="2429"/>
        <v/>
      </c>
      <c r="G1676" s="73">
        <f t="shared" si="2418"/>
        <v>0</v>
      </c>
      <c r="H1676" s="112">
        <f t="shared" si="2419"/>
        <v>0</v>
      </c>
      <c r="I1676" s="112">
        <f t="shared" si="2420"/>
        <v>0</v>
      </c>
      <c r="J1676" s="74" t="e">
        <f>COUNTIF(#REF!,"E")</f>
        <v>#REF!</v>
      </c>
      <c r="K1676" s="74" t="e">
        <f>COUNTIF(#REF!,"O")</f>
        <v>#REF!</v>
      </c>
      <c r="L1676" s="74" t="e">
        <f t="shared" si="2421"/>
        <v>#REF!</v>
      </c>
      <c r="M1676" s="113" t="e">
        <f t="shared" si="2422"/>
        <v>#REF!</v>
      </c>
      <c r="N1676" s="60"/>
      <c r="O1676" s="61"/>
      <c r="P1676" s="61"/>
      <c r="Q1676" s="61"/>
      <c r="R1676" s="61"/>
      <c r="S1676" s="7"/>
      <c r="T1676" s="67" t="str">
        <f t="shared" si="2439"/>
        <v/>
      </c>
      <c r="U1676" s="76" t="str">
        <f>IF($A1675&lt;&gt;"",IF(OR(CR1675&lt;&gt;0,CS1675&lt;&gt;0,#REF!&lt;$BB$3),"",IF(#REF!="LER","01,",IF(#REF!="LOR","01,",IF(#REF!="LEB","02,",IF(#REF!="LOB","01,",IF(#REF!="HER","19,",IF(#REF!="HOR","19,",IF(#REF!="HEB","20,",IF(#REF!="HOB","19,",""))))))))),"")</f>
        <v/>
      </c>
      <c r="V1676" s="76" t="str">
        <f>IF($A1675&lt;&gt;"",IF(OR(CR1675&lt;&gt;0,CS1675&lt;&gt;0,#REF!&lt;$BB$3),"",IF(#REF!="LER","02,",IF(#REF!="LOR","03,",IF(#REF!="LEB","04,",IF(#REF!="LOB","02,",IF(#REF!="HER","20,",IF(#REF!="HOR","21,",IF(#REF!="HEB","22,",IF(#REF!="HOB","20,",""))))))))),"")</f>
        <v/>
      </c>
      <c r="W1676" s="76" t="str">
        <f>IF($A1675&lt;&gt;"",IF(OR(CR1675&lt;&gt;0,CS1675&lt;&gt;0,#REF!&lt;$BB$3),"",IF(#REF!="LER","03,",IF(#REF!="LOR","05,",IF(#REF!="LEB","06,",IF(#REF!="LOB","03,",IF(#REF!="HER","21,",IF(#REF!="HOR","23,",IF(#REF!="HEB","24,",IF(#REF!="HOB","21,",""))))))))),"")</f>
        <v/>
      </c>
      <c r="X1676" s="76" t="str">
        <f>IF($A1675&lt;&gt;"",IF(OR(CR1675&lt;&gt;0,CS1675&lt;&gt;0,#REF!&lt;$BB$3),"",IF(#REF!="LER","04,",IF(#REF!="LOR","07,",IF(#REF!="LEB","08,",IF(#REF!="LOB","04,",IF(#REF!="HER","22,",IF(#REF!="HOR","25,",IF(#REF!="HEB","26,",IF(#REF!="HOB","22,",""))))))))),"")</f>
        <v/>
      </c>
      <c r="Y1676" s="76" t="str">
        <f>IF($A1675&lt;&gt;"",IF(OR(CR1675&lt;&gt;0,CS1675&lt;&gt;0,#REF!&lt;$BB$3),"",IF(#REF!="LER","05,",IF(#REF!="LOR","09,",IF(#REF!="LEB","10,",IF(#REF!="LOB","05,",IF(#REF!="HER","23,",IF(#REF!="HOR","27,",IF(#REF!="HEB","28,",IF(#REF!="HOB","23,",""))))))))),"")</f>
        <v/>
      </c>
      <c r="Z1676" s="76" t="str">
        <f>IF($A1675&lt;&gt;"",IF(OR(CR1675&lt;&gt;0,CS1675&lt;&gt;0,#REF!&lt;$BB$3),"",IF(#REF!="LER","06,",IF(#REF!="LOR","11,",IF(#REF!="LEB","11,",IF(#REF!="LOB","06,",IF(#REF!="HER","24,",IF(#REF!="HOR","29,",IF(#REF!="HEB","29,",IF(#REF!="HOB","24,",""))))))))),"")</f>
        <v/>
      </c>
      <c r="AA1676" s="60" t="b">
        <f t="shared" si="2447"/>
        <v>0</v>
      </c>
      <c r="AB1676" s="60" t="b">
        <f t="shared" si="2448"/>
        <v>0</v>
      </c>
      <c r="AC1676" s="60" t="b">
        <f t="shared" si="2449"/>
        <v>0</v>
      </c>
      <c r="AD1676" s="60" t="b">
        <f t="shared" si="2450"/>
        <v>0</v>
      </c>
      <c r="AE1676" s="60" t="b">
        <f t="shared" si="2451"/>
        <v>0</v>
      </c>
      <c r="AF1676" s="60" t="b">
        <f t="shared" si="2452"/>
        <v>0</v>
      </c>
      <c r="AG1676" s="60"/>
      <c r="AH1676" s="60"/>
      <c r="AI1676" s="60"/>
      <c r="AJ1676" s="60"/>
      <c r="AK1676" s="67" t="str">
        <f t="shared" si="2440"/>
        <v/>
      </c>
      <c r="AL1676" s="76" t="str">
        <f>IF($A1675&lt;&gt;"",IF(OR(CR1675&lt;&gt;0,CS1675&lt;&gt;0,#REF!&lt;$BB$3),"",IF(#REF!="LER","07,",IF(#REF!="LOR","12,",IF(#REF!="LEB","12,",IF(#REF!="LOB","08,",IF(#REF!="HER","25,",IF(#REF!="HOR","30,",IF(#REF!="HEB","30,",IF(#REF!="HOB","25,",""))))))))),"")</f>
        <v/>
      </c>
      <c r="AM1676" s="76" t="str">
        <f>IF($A1675&lt;&gt;"",IF(OR(CR1675&lt;&gt;0,CS1675&lt;&gt;0,#REF!&lt;$BB$3),"",IF(#REF!="LER","08,",IF(#REF!="LOR","13,",IF(#REF!="LEB","13,",IF(#REF!="LOB","09,",IF(#REF!="HER","26,",IF(#REF!="HOR","31,",IF(#REF!="HEB","31,",IF(#REF!="HOB","26,",""))))))))),"")</f>
        <v/>
      </c>
      <c r="AN1676" s="118" t="str">
        <f t="shared" si="2473"/>
        <v/>
      </c>
      <c r="AO1676" s="76" t="str">
        <f>IF($A1675&lt;&gt;"",IF(OR(CR1675&lt;&gt;0,CS1675&lt;&gt;0,#REF!&lt;$BB$3),"",IF(#REF!="LER","10,",IF(#REF!="LOR","15,",IF(#REF!="LEB","15,",IF(#REF!="LOB","11,",IF(#REF!="HER","28,",IF(#REF!="HOR","33,",IF(#REF!="HEB","33,",IF(#REF!="HOB","28,",""))))))))),"")</f>
        <v/>
      </c>
      <c r="AP1676" s="76" t="str">
        <f>IF($A1675&lt;&gt;"",IF(OR(CR1675&lt;&gt;0,CS1675&lt;&gt;0,#REF!&lt;$BB$3),"",IF(#REF!="LER","12,",IF(#REF!="LOR","16,",IF(#REF!="LEB","16,",IF(#REF!="LOB","13,",IF(#REF!="HER","30,",IF(#REF!="HOR","34,",IF(#REF!="HEB","34,",IF(#REF!="HOB","29,",""))))))))),"")</f>
        <v/>
      </c>
      <c r="AQ1676" s="76" t="str">
        <f>IF($A1675&lt;&gt;"",IF(OR(CR1675&lt;&gt;0,CS1675&lt;&gt;0,#REF!&lt;$BB$3),"",IF(#REF!="LER","14,",IF(#REF!="LOR","17,",IF(#REF!="LEB","17,",IF(#REF!="LOB","15,",IF(#REF!="HER","32,",IF(#REF!="HOR","35,",IF(#REF!="HEB","35,",IF(#REF!="HOB","31,",""))))))))),"")</f>
        <v/>
      </c>
      <c r="AR1676" s="76" t="str">
        <f>IF($A1675&lt;&gt;"",IF(OR(CR1675&lt;&gt;0,CS1675&lt;&gt;0,#REF!&lt;$BB$3),"",IF(#REF!="LER","16,",IF(#REF!="LOR","18,",IF(#REF!="LEB","18,",IF(#REF!="LOB","17,",IF(#REF!="HER","34,",IF(#REF!="HOR","36,",IF(#REF!="HEB","36,",IF(#REF!="HOB","33,",""))))))))),"")</f>
        <v/>
      </c>
      <c r="AS1676" s="60" t="b">
        <f t="shared" si="2453"/>
        <v>0</v>
      </c>
      <c r="AT1676" s="60" t="b">
        <f t="shared" si="2454"/>
        <v>0</v>
      </c>
      <c r="AU1676" s="60" t="b">
        <f t="shared" si="2455"/>
        <v>0</v>
      </c>
      <c r="AV1676" s="60" t="b">
        <f t="shared" si="2456"/>
        <v>0</v>
      </c>
      <c r="AW1676" s="60" t="b">
        <f t="shared" si="2457"/>
        <v>0</v>
      </c>
      <c r="AX1676" s="60" t="b">
        <f t="shared" si="2458"/>
        <v>0</v>
      </c>
      <c r="AY1676" s="60" t="b">
        <f t="shared" si="2459"/>
        <v>0</v>
      </c>
      <c r="AZ1676" s="60"/>
      <c r="BA1676" s="60"/>
      <c r="BB1676" s="13">
        <f t="shared" si="2424"/>
        <v>0</v>
      </c>
      <c r="BC1676" s="11" t="e">
        <f>IF(#REF!&lt;&gt;"",S1676+BC1675,0)</f>
        <v>#REF!</v>
      </c>
      <c r="BD1676" s="67" t="str">
        <f t="shared" si="2441"/>
        <v/>
      </c>
      <c r="BE1676" s="76" t="str">
        <f>IF($A1675&lt;&gt;"",IF(OR(EE1675&lt;&gt;0,EF1675&lt;&gt;0,#REF!&lt;$BB$3),"",IF(#REF!="LER","01,",IF(#REF!="LOR","01,",IF(#REF!="LEB","02,",IF(#REF!="LOB","01,",IF(#REF!="HER","19,",IF(#REF!="HOR","19,",IF(#REF!="HEB","20,",IF(#REF!="HOB","19,",""))))))))),"")</f>
        <v/>
      </c>
      <c r="BF1676" s="76" t="str">
        <f>IF($A1675&lt;&gt;"",IF(OR(EE1675&lt;&gt;0,EF1675&lt;&gt;0,#REF!&lt;$BB$3),"",IF(#REF!="LER","02,",IF(#REF!="LOR","03,",IF(#REF!="LEB","04,",IF(#REF!="LOB","02,",IF(#REF!="HER","20,",IF(#REF!="HOR","21,",IF(#REF!="HEB","22,",IF(#REF!="HOB","20,",""))))))))),"")</f>
        <v/>
      </c>
      <c r="BG1676" s="76" t="str">
        <f>IF($A1675&lt;&gt;"",IF(OR(EE1675&lt;&gt;0,EF1675&lt;&gt;0,#REF!&lt;$BB$3),"",IF(#REF!="LER","03,",IF(#REF!="LOR","05,",IF(#REF!="LEB","06,",IF(#REF!="LOB","03,",IF(#REF!="HER","21,",IF(#REF!="HOR","23,",IF(#REF!="HEB","24,",IF(#REF!="HOB","21,",""))))))))),"")</f>
        <v/>
      </c>
      <c r="BH1676" s="76" t="str">
        <f>IF($A1675&lt;&gt;"",IF(OR(EE1675&lt;&gt;0,EF1675&lt;&gt;0,#REF!&lt;$BB$3),"",IF(#REF!="LER","04,",IF(#REF!="LOR","07,",IF(#REF!="LEB","08,",IF(#REF!="LOB","04,",IF(#REF!="HER","22,",IF(#REF!="HOR","25,",IF(#REF!="HEB","26,",IF(#REF!="HOB","22,",""))))))))),"")</f>
        <v/>
      </c>
      <c r="BI1676" s="76" t="str">
        <f>IF($A1675&lt;&gt;"",IF(OR(EE1675&lt;&gt;0,EF1675&lt;&gt;0,#REF!&lt;$BB$3),"",IF(#REF!="LER","05,",IF(#REF!="LOR","09,",IF(#REF!="LEB","10,",IF(#REF!="LOB","05,",IF(#REF!="HER","23,",IF(#REF!="HOR","27,",IF(#REF!="HEB","28,",IF(#REF!="HOB","23,",""))))))))),"")</f>
        <v/>
      </c>
      <c r="BJ1676" s="76" t="str">
        <f>IF($A1675&lt;&gt;"",IF(OR(EE1675&lt;&gt;0,EF1675&lt;&gt;0,#REF!&lt;$BB$3),"",IF(#REF!="LER","06,",IF(#REF!="LOR","11,",IF(#REF!="LEB","11,",IF(#REF!="LOB","06,",IF(#REF!="HER","24,",IF(#REF!="HOR","29,",IF(#REF!="HEB","29,",IF(#REF!="HOB","24,",""))))))))),"")</f>
        <v/>
      </c>
      <c r="BK1676" s="60" t="b">
        <f t="shared" si="2460"/>
        <v>0</v>
      </c>
      <c r="BL1676" s="60" t="b">
        <f t="shared" si="2461"/>
        <v>0</v>
      </c>
      <c r="BM1676" s="60" t="b">
        <f t="shared" si="2462"/>
        <v>0</v>
      </c>
      <c r="BN1676" s="60" t="b">
        <f t="shared" si="2463"/>
        <v>0</v>
      </c>
      <c r="BO1676" s="60" t="b">
        <f t="shared" si="2464"/>
        <v>0</v>
      </c>
      <c r="BP1676" s="60" t="b">
        <f t="shared" si="2465"/>
        <v>0</v>
      </c>
      <c r="BQ1676" s="60"/>
      <c r="BR1676" s="60"/>
      <c r="BS1676" s="92">
        <f t="shared" si="2474"/>
        <v>0</v>
      </c>
      <c r="BT1676" s="60"/>
      <c r="BU1676" s="60"/>
      <c r="BV1676" s="67" t="str">
        <f t="shared" si="2442"/>
        <v/>
      </c>
      <c r="BW1676" s="76" t="str">
        <f>IF($A1675&lt;&gt;"",IF(OR(EE1675&lt;&gt;0,EF1675&lt;&gt;0,#REF!&lt;$BB$3),"",IF(#REF!="LER","07,",IF(#REF!="LOR","12,",IF(#REF!="LEB","12,",IF(#REF!="LOB","08,",IF(#REF!="HER","25,",IF(#REF!="HOR","30,",IF(#REF!="HEB","30,",IF(#REF!="HOB","25,",""))))))))),"")</f>
        <v/>
      </c>
      <c r="BX1676" s="76" t="str">
        <f>IF($A1675&lt;&gt;"",IF(OR(EE1675&lt;&gt;0,EF1675&lt;&gt;0,#REF!&lt;$BB$3),"",IF(#REF!="LER","08,",IF(#REF!="LOR","13,",IF(#REF!="LEB","13,",IF(#REF!="LOB","09,",IF(#REF!="HER","26,",IF(#REF!="HOR","31,",IF(#REF!="HEB","31,",IF(#REF!="HOB","26,",""))))))))),"")</f>
        <v/>
      </c>
      <c r="BY1676" s="76" t="str">
        <f>IF($A1675&lt;&gt;"",IF(OR(EE1675&lt;&gt;0,EF1675&lt;&gt;0,#REF!&lt;$BB$3),"",IF(#REF!="LER","09,",IF(#REF!="LOR","14,",IF(#REF!="LEB","14,",IF(#REF!="LOB","10,",IF(#REF!="HER","27,",IF(#REF!="HOR","32,",IF(#REF!="HEB","32,",IF(#REF!="HOB","27,",""))))))))),"")</f>
        <v/>
      </c>
      <c r="BZ1676" s="76" t="str">
        <f>IF($A1675&lt;&gt;"",IF(OR(EE1675&lt;&gt;0,EF1675&lt;&gt;0,#REF!&lt;$BB$3),"",IF(#REF!="LER","10,",IF(#REF!="LOR","15,",IF(#REF!="LEB","15,",IF(#REF!="LOB","11,",IF(#REF!="HER","28,",IF(#REF!="HOR","33,",IF(#REF!="HEB","33,",IF(#REF!="HOB","28,",""))))))))),"")</f>
        <v/>
      </c>
      <c r="CA1676" s="76" t="str">
        <f>IF($A1675&lt;&gt;"",IF(OR(EE1675&lt;&gt;0,EF1675&lt;&gt;0,#REF!&lt;$BB$3),"",IF(#REF!="LER","12,",IF(#REF!="LOR","16,",IF(#REF!="LEB","16,",IF(#REF!="LOB","13,",IF(#REF!="HER","30,",IF(#REF!="HOR","34,",IF(#REF!="HEB","34,",IF(#REF!="HOB","29,",""))))))))),"")</f>
        <v/>
      </c>
      <c r="CB1676" s="76" t="str">
        <f>IF($A1675&lt;&gt;"",IF(OR(EE1675&lt;&gt;0,EF1675&lt;&gt;0,#REF!&lt;$BB$3),"",IF(#REF!="LER","14,",IF(#REF!="LOR","17,",IF(#REF!="LEB","17,",IF(#REF!="LOB","15,",IF(#REF!="HER","32,",IF(#REF!="HOR","35,",IF(#REF!="HEB","35,",IF(#REF!="HOB","31,",""))))))))),"")</f>
        <v/>
      </c>
      <c r="CC1676" s="76" t="str">
        <f>IF($A1675&lt;&gt;"",IF(OR(EE1675&lt;&gt;0,EF1675&lt;&gt;0,#REF!&lt;$BB$3),"",IF(#REF!="LER","16,",IF(#REF!="LOR","18,",IF(#REF!="LEB","18,",IF(#REF!="LOB","17,",IF(#REF!="HER","34,",IF(#REF!="HOR","36,",IF(#REF!="HEB","36,",IF(#REF!="HOB","33,",""))))))))),"")</f>
        <v/>
      </c>
      <c r="CD1676" s="60" t="b">
        <f t="shared" si="2466"/>
        <v>0</v>
      </c>
      <c r="CE1676" s="60" t="b">
        <f t="shared" si="2467"/>
        <v>0</v>
      </c>
      <c r="CF1676" s="60" t="b">
        <f t="shared" si="2468"/>
        <v>0</v>
      </c>
      <c r="CG1676" s="60" t="b">
        <f t="shared" si="2469"/>
        <v>0</v>
      </c>
      <c r="CH1676" s="60" t="b">
        <f t="shared" si="2470"/>
        <v>0</v>
      </c>
      <c r="CI1676" s="60" t="b">
        <f t="shared" si="2471"/>
        <v>0</v>
      </c>
      <c r="CJ1676" s="60" t="b">
        <f t="shared" si="2472"/>
        <v>0</v>
      </c>
      <c r="CK1676" s="60"/>
      <c r="CL1676" s="60"/>
      <c r="CM1676" s="92">
        <f t="shared" si="2475"/>
        <v>0</v>
      </c>
      <c r="CN1676" s="13">
        <f t="shared" si="2427"/>
        <v>0</v>
      </c>
      <c r="CO1676" s="11" t="e">
        <f>IF(#REF!&lt;&gt;"",BC1676+CO1675,0)</f>
        <v>#REF!</v>
      </c>
      <c r="CP1676" s="13">
        <f t="shared" si="2423"/>
        <v>0</v>
      </c>
      <c r="CQ1676" s="11">
        <f t="shared" si="2428"/>
        <v>0</v>
      </c>
      <c r="CR1676" s="57">
        <f t="shared" si="2445"/>
        <v>0</v>
      </c>
      <c r="CS1676" s="57">
        <f t="shared" si="2446"/>
        <v>0</v>
      </c>
      <c r="CT1676" s="57">
        <f t="shared" si="2436"/>
        <v>0</v>
      </c>
      <c r="CU1676" s="24"/>
      <c r="CV1676" s="24"/>
      <c r="CW1676" s="24"/>
      <c r="CX1676" s="24"/>
      <c r="CY1676" s="24"/>
      <c r="CZ1676" s="24"/>
      <c r="DA1676" s="24"/>
      <c r="DB1676" s="24"/>
      <c r="DC1676" s="24"/>
      <c r="DD1676" s="64"/>
      <c r="DJ1676" s="39"/>
    </row>
    <row r="1677" spans="2:114" x14ac:dyDescent="0.2">
      <c r="B1677" s="61" t="str">
        <f>IF(A1677="","",IF(U1678="","DB",U1678&amp;V1678&amp;W1678&amp;X1678&amp;Y1678&amp;Z1678&amp;AL1678&amp;AM1678&amp;AN1678&amp;AO1678&amp;AP1678&amp;AQ1678&amp;AR1678&amp;#REF!))</f>
        <v/>
      </c>
      <c r="C1677" s="7" t="str">
        <f t="shared" si="2416"/>
        <v/>
      </c>
      <c r="D1677" s="60">
        <f t="shared" si="2417"/>
        <v>0</v>
      </c>
      <c r="E1677" s="7" t="e">
        <f>IF(COUNTBLANK(BE1678:BI1678)=5,#REF!&amp;",",IF(COUNTBLANK(U1678:AR1678)=1,T1678&amp;","&amp;T1678&amp;","&amp;T1678&amp;","&amp;T1678&amp;","&amp;T1678&amp;","&amp;T1678&amp;","&amp;T1678&amp;","&amp;T1678&amp;","&amp;T1678&amp;","&amp;T1678&amp;","&amp;T1678&amp;","&amp;T1678&amp;","&amp;T1678&amp;",",T1678&amp;","&amp;T1678&amp;","&amp;T1678&amp;","&amp;T1678&amp;","&amp;T1678&amp;","&amp;T1678&amp;","&amp;T1678&amp;","&amp;T1678&amp;","&amp;T1678&amp;","&amp;T1678&amp;","&amp;T1678&amp;","&amp;T1678&amp;","&amp;T1678&amp;","&amp;T1678&amp;","))</f>
        <v>#REF!</v>
      </c>
      <c r="F1677" s="72" t="str">
        <f t="shared" si="2429"/>
        <v/>
      </c>
      <c r="G1677" s="73">
        <f t="shared" si="2418"/>
        <v>0</v>
      </c>
      <c r="H1677" s="112">
        <f t="shared" si="2419"/>
        <v>0</v>
      </c>
      <c r="I1677" s="112">
        <f t="shared" si="2420"/>
        <v>0</v>
      </c>
      <c r="J1677" s="74" t="e">
        <f>COUNTIF(#REF!,"E")</f>
        <v>#REF!</v>
      </c>
      <c r="K1677" s="74" t="e">
        <f>COUNTIF(#REF!,"O")</f>
        <v>#REF!</v>
      </c>
      <c r="L1677" s="74" t="e">
        <f t="shared" si="2421"/>
        <v>#REF!</v>
      </c>
      <c r="M1677" s="113" t="e">
        <f t="shared" si="2422"/>
        <v>#REF!</v>
      </c>
      <c r="N1677" s="60"/>
      <c r="O1677" s="61"/>
      <c r="P1677" s="61"/>
      <c r="Q1677" s="61"/>
      <c r="R1677" s="61"/>
      <c r="S1677" s="7"/>
      <c r="T1677" s="67" t="str">
        <f t="shared" si="2439"/>
        <v/>
      </c>
      <c r="U1677" s="76" t="str">
        <f>IF($A1676&lt;&gt;"",IF(OR(CR1676&lt;&gt;0,CS1676&lt;&gt;0,#REF!&lt;$BB$3),"",IF(#REF!="LER","01,",IF(#REF!="LOR","01,",IF(#REF!="LEB","02,",IF(#REF!="LOB","01,",IF(#REF!="HER","19,",IF(#REF!="HOR","19,",IF(#REF!="HEB","20,",IF(#REF!="HOB","19,",""))))))))),"")</f>
        <v/>
      </c>
      <c r="V1677" s="76" t="str">
        <f>IF($A1676&lt;&gt;"",IF(OR(CR1676&lt;&gt;0,CS1676&lt;&gt;0,#REF!&lt;$BB$3),"",IF(#REF!="LER","02,",IF(#REF!="LOR","03,",IF(#REF!="LEB","04,",IF(#REF!="LOB","02,",IF(#REF!="HER","20,",IF(#REF!="HOR","21,",IF(#REF!="HEB","22,",IF(#REF!="HOB","20,",""))))))))),"")</f>
        <v/>
      </c>
      <c r="W1677" s="76" t="str">
        <f>IF($A1676&lt;&gt;"",IF(OR(CR1676&lt;&gt;0,CS1676&lt;&gt;0,#REF!&lt;$BB$3),"",IF(#REF!="LER","03,",IF(#REF!="LOR","05,",IF(#REF!="LEB","06,",IF(#REF!="LOB","03,",IF(#REF!="HER","21,",IF(#REF!="HOR","23,",IF(#REF!="HEB","24,",IF(#REF!="HOB","21,",""))))))))),"")</f>
        <v/>
      </c>
      <c r="X1677" s="76" t="str">
        <f>IF($A1676&lt;&gt;"",IF(OR(CR1676&lt;&gt;0,CS1676&lt;&gt;0,#REF!&lt;$BB$3),"",IF(#REF!="LER","04,",IF(#REF!="LOR","07,",IF(#REF!="LEB","08,",IF(#REF!="LOB","04,",IF(#REF!="HER","22,",IF(#REF!="HOR","25,",IF(#REF!="HEB","26,",IF(#REF!="HOB","22,",""))))))))),"")</f>
        <v/>
      </c>
      <c r="Y1677" s="76" t="str">
        <f>IF($A1676&lt;&gt;"",IF(OR(CR1676&lt;&gt;0,CS1676&lt;&gt;0,#REF!&lt;$BB$3),"",IF(#REF!="LER","05,",IF(#REF!="LOR","09,",IF(#REF!="LEB","10,",IF(#REF!="LOB","05,",IF(#REF!="HER","23,",IF(#REF!="HOR","27,",IF(#REF!="HEB","28,",IF(#REF!="HOB","23,",""))))))))),"")</f>
        <v/>
      </c>
      <c r="Z1677" s="76" t="str">
        <f>IF($A1676&lt;&gt;"",IF(OR(CR1676&lt;&gt;0,CS1676&lt;&gt;0,#REF!&lt;$BB$3),"",IF(#REF!="LER","06,",IF(#REF!="LOR","11,",IF(#REF!="LEB","11,",IF(#REF!="LOB","06,",IF(#REF!="HER","24,",IF(#REF!="HOR","29,",IF(#REF!="HEB","29,",IF(#REF!="HOB","24,",""))))))))),"")</f>
        <v/>
      </c>
      <c r="AA1677" s="60" t="b">
        <f t="shared" si="2447"/>
        <v>0</v>
      </c>
      <c r="AB1677" s="60" t="b">
        <f t="shared" si="2448"/>
        <v>0</v>
      </c>
      <c r="AC1677" s="60" t="b">
        <f t="shared" si="2449"/>
        <v>0</v>
      </c>
      <c r="AD1677" s="60" t="b">
        <f t="shared" si="2450"/>
        <v>0</v>
      </c>
      <c r="AE1677" s="60" t="b">
        <f t="shared" si="2451"/>
        <v>0</v>
      </c>
      <c r="AF1677" s="60" t="b">
        <f t="shared" si="2452"/>
        <v>0</v>
      </c>
      <c r="AG1677" s="60"/>
      <c r="AH1677" s="60"/>
      <c r="AI1677" s="60"/>
      <c r="AJ1677" s="60"/>
      <c r="AK1677" s="67" t="str">
        <f t="shared" si="2440"/>
        <v/>
      </c>
      <c r="AL1677" s="76" t="str">
        <f>IF($A1676&lt;&gt;"",IF(OR(CR1676&lt;&gt;0,CS1676&lt;&gt;0,#REF!&lt;$BB$3),"",IF(#REF!="LER","07,",IF(#REF!="LOR","12,",IF(#REF!="LEB","12,",IF(#REF!="LOB","08,",IF(#REF!="HER","25,",IF(#REF!="HOR","30,",IF(#REF!="HEB","30,",IF(#REF!="HOB","25,",""))))))))),"")</f>
        <v/>
      </c>
      <c r="AM1677" s="76" t="str">
        <f>IF($A1676&lt;&gt;"",IF(OR(CR1676&lt;&gt;0,CS1676&lt;&gt;0,#REF!&lt;$BB$3),"",IF(#REF!="LER","08,",IF(#REF!="LOR","13,",IF(#REF!="LEB","13,",IF(#REF!="LOB","09,",IF(#REF!="HER","26,",IF(#REF!="HOR","31,",IF(#REF!="HEB","31,",IF(#REF!="HOB","26,",""))))))))),"")</f>
        <v/>
      </c>
      <c r="AN1677" s="118" t="str">
        <f t="shared" si="2473"/>
        <v/>
      </c>
      <c r="AO1677" s="76" t="str">
        <f>IF($A1676&lt;&gt;"",IF(OR(CR1676&lt;&gt;0,CS1676&lt;&gt;0,#REF!&lt;$BB$3),"",IF(#REF!="LER","10,",IF(#REF!="LOR","15,",IF(#REF!="LEB","15,",IF(#REF!="LOB","11,",IF(#REF!="HER","28,",IF(#REF!="HOR","33,",IF(#REF!="HEB","33,",IF(#REF!="HOB","28,",""))))))))),"")</f>
        <v/>
      </c>
      <c r="AP1677" s="76" t="str">
        <f>IF($A1676&lt;&gt;"",IF(OR(CR1676&lt;&gt;0,CS1676&lt;&gt;0,#REF!&lt;$BB$3),"",IF(#REF!="LER","12,",IF(#REF!="LOR","16,",IF(#REF!="LEB","16,",IF(#REF!="LOB","13,",IF(#REF!="HER","30,",IF(#REF!="HOR","34,",IF(#REF!="HEB","34,",IF(#REF!="HOB","29,",""))))))))),"")</f>
        <v/>
      </c>
      <c r="AQ1677" s="76" t="str">
        <f>IF($A1676&lt;&gt;"",IF(OR(CR1676&lt;&gt;0,CS1676&lt;&gt;0,#REF!&lt;$BB$3),"",IF(#REF!="LER","14,",IF(#REF!="LOR","17,",IF(#REF!="LEB","17,",IF(#REF!="LOB","15,",IF(#REF!="HER","32,",IF(#REF!="HOR","35,",IF(#REF!="HEB","35,",IF(#REF!="HOB","31,",""))))))))),"")</f>
        <v/>
      </c>
      <c r="AR1677" s="76" t="str">
        <f>IF($A1676&lt;&gt;"",IF(OR(CR1676&lt;&gt;0,CS1676&lt;&gt;0,#REF!&lt;$BB$3),"",IF(#REF!="LER","16,",IF(#REF!="LOR","18,",IF(#REF!="LEB","18,",IF(#REF!="LOB","17,",IF(#REF!="HER","34,",IF(#REF!="HOR","36,",IF(#REF!="HEB","36,",IF(#REF!="HOB","33,",""))))))))),"")</f>
        <v/>
      </c>
      <c r="AS1677" s="60" t="b">
        <f t="shared" si="2453"/>
        <v>0</v>
      </c>
      <c r="AT1677" s="60" t="b">
        <f t="shared" si="2454"/>
        <v>0</v>
      </c>
      <c r="AU1677" s="60" t="b">
        <f t="shared" si="2455"/>
        <v>0</v>
      </c>
      <c r="AV1677" s="60" t="b">
        <f t="shared" si="2456"/>
        <v>0</v>
      </c>
      <c r="AW1677" s="60" t="b">
        <f t="shared" si="2457"/>
        <v>0</v>
      </c>
      <c r="AX1677" s="60" t="b">
        <f t="shared" si="2458"/>
        <v>0</v>
      </c>
      <c r="AY1677" s="60" t="b">
        <f t="shared" si="2459"/>
        <v>0</v>
      </c>
      <c r="AZ1677" s="60"/>
      <c r="BA1677" s="60"/>
      <c r="BB1677" s="13">
        <f t="shared" si="2424"/>
        <v>0</v>
      </c>
      <c r="BC1677" s="11" t="e">
        <f>IF(#REF!&lt;&gt;"",S1677+BC1676,0)</f>
        <v>#REF!</v>
      </c>
      <c r="BD1677" s="67" t="str">
        <f t="shared" si="2441"/>
        <v/>
      </c>
      <c r="BE1677" s="76" t="str">
        <f>IF($A1676&lt;&gt;"",IF(OR(EE1676&lt;&gt;0,EF1676&lt;&gt;0,#REF!&lt;$BB$3),"",IF(#REF!="LER","01,",IF(#REF!="LOR","01,",IF(#REF!="LEB","02,",IF(#REF!="LOB","01,",IF(#REF!="HER","19,",IF(#REF!="HOR","19,",IF(#REF!="HEB","20,",IF(#REF!="HOB","19,",""))))))))),"")</f>
        <v/>
      </c>
      <c r="BF1677" s="76" t="str">
        <f>IF($A1676&lt;&gt;"",IF(OR(EE1676&lt;&gt;0,EF1676&lt;&gt;0,#REF!&lt;$BB$3),"",IF(#REF!="LER","02,",IF(#REF!="LOR","03,",IF(#REF!="LEB","04,",IF(#REF!="LOB","02,",IF(#REF!="HER","20,",IF(#REF!="HOR","21,",IF(#REF!="HEB","22,",IF(#REF!="HOB","20,",""))))))))),"")</f>
        <v/>
      </c>
      <c r="BG1677" s="76" t="str">
        <f>IF($A1676&lt;&gt;"",IF(OR(EE1676&lt;&gt;0,EF1676&lt;&gt;0,#REF!&lt;$BB$3),"",IF(#REF!="LER","03,",IF(#REF!="LOR","05,",IF(#REF!="LEB","06,",IF(#REF!="LOB","03,",IF(#REF!="HER","21,",IF(#REF!="HOR","23,",IF(#REF!="HEB","24,",IF(#REF!="HOB","21,",""))))))))),"")</f>
        <v/>
      </c>
      <c r="BH1677" s="76" t="str">
        <f>IF($A1676&lt;&gt;"",IF(OR(EE1676&lt;&gt;0,EF1676&lt;&gt;0,#REF!&lt;$BB$3),"",IF(#REF!="LER","04,",IF(#REF!="LOR","07,",IF(#REF!="LEB","08,",IF(#REF!="LOB","04,",IF(#REF!="HER","22,",IF(#REF!="HOR","25,",IF(#REF!="HEB","26,",IF(#REF!="HOB","22,",""))))))))),"")</f>
        <v/>
      </c>
      <c r="BI1677" s="76" t="str">
        <f>IF($A1676&lt;&gt;"",IF(OR(EE1676&lt;&gt;0,EF1676&lt;&gt;0,#REF!&lt;$BB$3),"",IF(#REF!="LER","05,",IF(#REF!="LOR","09,",IF(#REF!="LEB","10,",IF(#REF!="LOB","05,",IF(#REF!="HER","23,",IF(#REF!="HOR","27,",IF(#REF!="HEB","28,",IF(#REF!="HOB","23,",""))))))))),"")</f>
        <v/>
      </c>
      <c r="BJ1677" s="76" t="str">
        <f>IF($A1676&lt;&gt;"",IF(OR(EE1676&lt;&gt;0,EF1676&lt;&gt;0,#REF!&lt;$BB$3),"",IF(#REF!="LER","06,",IF(#REF!="LOR","11,",IF(#REF!="LEB","11,",IF(#REF!="LOB","06,",IF(#REF!="HER","24,",IF(#REF!="HOR","29,",IF(#REF!="HEB","29,",IF(#REF!="HOB","24,",""))))))))),"")</f>
        <v/>
      </c>
      <c r="BK1677" s="60" t="b">
        <f t="shared" si="2460"/>
        <v>0</v>
      </c>
      <c r="BL1677" s="60" t="b">
        <f t="shared" si="2461"/>
        <v>0</v>
      </c>
      <c r="BM1677" s="60" t="b">
        <f t="shared" si="2462"/>
        <v>0</v>
      </c>
      <c r="BN1677" s="60" t="b">
        <f t="shared" si="2463"/>
        <v>0</v>
      </c>
      <c r="BO1677" s="60" t="b">
        <f t="shared" si="2464"/>
        <v>0</v>
      </c>
      <c r="BP1677" s="60" t="b">
        <f t="shared" si="2465"/>
        <v>0</v>
      </c>
      <c r="BQ1677" s="60"/>
      <c r="BR1677" s="60"/>
      <c r="BS1677" s="92">
        <f t="shared" si="2474"/>
        <v>0</v>
      </c>
      <c r="BT1677" s="60"/>
      <c r="BU1677" s="60"/>
      <c r="BV1677" s="67" t="str">
        <f t="shared" si="2442"/>
        <v/>
      </c>
      <c r="BW1677" s="76" t="str">
        <f>IF($A1676&lt;&gt;"",IF(OR(EE1676&lt;&gt;0,EF1676&lt;&gt;0,#REF!&lt;$BB$3),"",IF(#REF!="LER","07,",IF(#REF!="LOR","12,",IF(#REF!="LEB","12,",IF(#REF!="LOB","08,",IF(#REF!="HER","25,",IF(#REF!="HOR","30,",IF(#REF!="HEB","30,",IF(#REF!="HOB","25,",""))))))))),"")</f>
        <v/>
      </c>
      <c r="BX1677" s="76" t="str">
        <f>IF($A1676&lt;&gt;"",IF(OR(EE1676&lt;&gt;0,EF1676&lt;&gt;0,#REF!&lt;$BB$3),"",IF(#REF!="LER","08,",IF(#REF!="LOR","13,",IF(#REF!="LEB","13,",IF(#REF!="LOB","09,",IF(#REF!="HER","26,",IF(#REF!="HOR","31,",IF(#REF!="HEB","31,",IF(#REF!="HOB","26,",""))))))))),"")</f>
        <v/>
      </c>
      <c r="BY1677" s="76" t="str">
        <f>IF($A1676&lt;&gt;"",IF(OR(EE1676&lt;&gt;0,EF1676&lt;&gt;0,#REF!&lt;$BB$3),"",IF(#REF!="LER","09,",IF(#REF!="LOR","14,",IF(#REF!="LEB","14,",IF(#REF!="LOB","10,",IF(#REF!="HER","27,",IF(#REF!="HOR","32,",IF(#REF!="HEB","32,",IF(#REF!="HOB","27,",""))))))))),"")</f>
        <v/>
      </c>
      <c r="BZ1677" s="76" t="str">
        <f>IF($A1676&lt;&gt;"",IF(OR(EE1676&lt;&gt;0,EF1676&lt;&gt;0,#REF!&lt;$BB$3),"",IF(#REF!="LER","10,",IF(#REF!="LOR","15,",IF(#REF!="LEB","15,",IF(#REF!="LOB","11,",IF(#REF!="HER","28,",IF(#REF!="HOR","33,",IF(#REF!="HEB","33,",IF(#REF!="HOB","28,",""))))))))),"")</f>
        <v/>
      </c>
      <c r="CA1677" s="76" t="str">
        <f>IF($A1676&lt;&gt;"",IF(OR(EE1676&lt;&gt;0,EF1676&lt;&gt;0,#REF!&lt;$BB$3),"",IF(#REF!="LER","12,",IF(#REF!="LOR","16,",IF(#REF!="LEB","16,",IF(#REF!="LOB","13,",IF(#REF!="HER","30,",IF(#REF!="HOR","34,",IF(#REF!="HEB","34,",IF(#REF!="HOB","29,",""))))))))),"")</f>
        <v/>
      </c>
      <c r="CB1677" s="76" t="str">
        <f>IF($A1676&lt;&gt;"",IF(OR(EE1676&lt;&gt;0,EF1676&lt;&gt;0,#REF!&lt;$BB$3),"",IF(#REF!="LER","14,",IF(#REF!="LOR","17,",IF(#REF!="LEB","17,",IF(#REF!="LOB","15,",IF(#REF!="HER","32,",IF(#REF!="HOR","35,",IF(#REF!="HEB","35,",IF(#REF!="HOB","31,",""))))))))),"")</f>
        <v/>
      </c>
      <c r="CC1677" s="76" t="str">
        <f>IF($A1676&lt;&gt;"",IF(OR(EE1676&lt;&gt;0,EF1676&lt;&gt;0,#REF!&lt;$BB$3),"",IF(#REF!="LER","16,",IF(#REF!="LOR","18,",IF(#REF!="LEB","18,",IF(#REF!="LOB","17,",IF(#REF!="HER","34,",IF(#REF!="HOR","36,",IF(#REF!="HEB","36,",IF(#REF!="HOB","33,",""))))))))),"")</f>
        <v/>
      </c>
      <c r="CD1677" s="60" t="b">
        <f t="shared" si="2466"/>
        <v>0</v>
      </c>
      <c r="CE1677" s="60" t="b">
        <f t="shared" si="2467"/>
        <v>0</v>
      </c>
      <c r="CF1677" s="60" t="b">
        <f t="shared" si="2468"/>
        <v>0</v>
      </c>
      <c r="CG1677" s="60" t="b">
        <f t="shared" si="2469"/>
        <v>0</v>
      </c>
      <c r="CH1677" s="60" t="b">
        <f t="shared" si="2470"/>
        <v>0</v>
      </c>
      <c r="CI1677" s="60" t="b">
        <f t="shared" si="2471"/>
        <v>0</v>
      </c>
      <c r="CJ1677" s="60" t="b">
        <f t="shared" si="2472"/>
        <v>0</v>
      </c>
      <c r="CK1677" s="60"/>
      <c r="CL1677" s="60"/>
      <c r="CM1677" s="92">
        <f t="shared" si="2475"/>
        <v>0</v>
      </c>
      <c r="CN1677" s="13">
        <f t="shared" si="2427"/>
        <v>0</v>
      </c>
      <c r="CO1677" s="11" t="e">
        <f>IF(#REF!&lt;&gt;"",BC1677+CO1676,0)</f>
        <v>#REF!</v>
      </c>
      <c r="CP1677" s="13">
        <f t="shared" si="2423"/>
        <v>0</v>
      </c>
      <c r="CQ1677" s="11">
        <f t="shared" si="2428"/>
        <v>0</v>
      </c>
      <c r="CR1677" s="57">
        <f t="shared" si="2445"/>
        <v>0</v>
      </c>
      <c r="CS1677" s="57">
        <f t="shared" si="2446"/>
        <v>0</v>
      </c>
      <c r="CT1677" s="57">
        <f t="shared" si="2436"/>
        <v>0</v>
      </c>
      <c r="CU1677" s="24"/>
      <c r="CV1677" s="24"/>
      <c r="CW1677" s="24"/>
      <c r="CX1677" s="24"/>
      <c r="CY1677" s="24"/>
      <c r="CZ1677" s="24"/>
      <c r="DA1677" s="24"/>
      <c r="DB1677" s="24"/>
      <c r="DC1677" s="24"/>
      <c r="DD1677" s="64"/>
      <c r="DJ1677" s="39"/>
    </row>
    <row r="1678" spans="2:114" x14ac:dyDescent="0.2">
      <c r="B1678" s="61" t="str">
        <f>IF(A1678="","",IF(U1679="","DB",U1679&amp;V1679&amp;W1679&amp;X1679&amp;Y1679&amp;Z1679&amp;AL1679&amp;AM1679&amp;AN1679&amp;AO1679&amp;AP1679&amp;AQ1679&amp;AR1679&amp;#REF!))</f>
        <v/>
      </c>
      <c r="C1678" s="7" t="str">
        <f t="shared" ref="C1678:C1741" si="2476">IF(AND(CR1678=0,CS1678=0),"",IF(CR1678="Profit Target","profit target",IF(CS1678="Stop Loss","stop loss","")))</f>
        <v/>
      </c>
      <c r="D1678" s="60">
        <f t="shared" ref="D1678:D1741" si="2477">BB1678</f>
        <v>0</v>
      </c>
      <c r="E1678" s="7" t="e">
        <f>IF(COUNTBLANK(BE1679:BI1679)=5,#REF!&amp;",",IF(COUNTBLANK(U1679:AR1679)=1,T1679&amp;","&amp;T1679&amp;","&amp;T1679&amp;","&amp;T1679&amp;","&amp;T1679&amp;","&amp;T1679&amp;","&amp;T1679&amp;","&amp;T1679&amp;","&amp;T1679&amp;","&amp;T1679&amp;","&amp;T1679&amp;","&amp;T1679&amp;","&amp;T1679&amp;",",T1679&amp;","&amp;T1679&amp;","&amp;T1679&amp;","&amp;T1679&amp;","&amp;T1679&amp;","&amp;T1679&amp;","&amp;T1679&amp;","&amp;T1679&amp;","&amp;T1679&amp;","&amp;T1679&amp;","&amp;T1679&amp;","&amp;T1679&amp;","&amp;T1679&amp;","&amp;T1679&amp;","))</f>
        <v>#REF!</v>
      </c>
      <c r="F1678" s="72" t="str">
        <f t="shared" si="2429"/>
        <v/>
      </c>
      <c r="G1678" s="73">
        <f t="shared" ref="G1678:G1741" si="2478">COUNTIF(F1670:F1678,"H")</f>
        <v>0</v>
      </c>
      <c r="H1678" s="112">
        <f t="shared" ref="H1678:H1741" si="2479">COUNTIF(F1670:F1678,"L")</f>
        <v>0</v>
      </c>
      <c r="I1678" s="112">
        <f t="shared" ref="I1678:I1741" si="2480">IF(G1678&gt;H1678,G1678-H1678,H1678-G1678)</f>
        <v>0</v>
      </c>
      <c r="J1678" s="74" t="e">
        <f>COUNTIF(#REF!,"E")</f>
        <v>#REF!</v>
      </c>
      <c r="K1678" s="74" t="e">
        <f>COUNTIF(#REF!,"O")</f>
        <v>#REF!</v>
      </c>
      <c r="L1678" s="74" t="e">
        <f t="shared" ref="L1678:L1741" si="2481">IF(J1678&gt;K1678,J1678-K1678,K1678-J1678)</f>
        <v>#REF!</v>
      </c>
      <c r="M1678" s="113" t="e">
        <f t="shared" ref="M1678:M1741" si="2482">IF(J1678&gt;K1678,J1678-K1678,"")</f>
        <v>#REF!</v>
      </c>
      <c r="N1678" s="60"/>
      <c r="O1678" s="61"/>
      <c r="P1678" s="61"/>
      <c r="Q1678" s="61"/>
      <c r="R1678" s="61"/>
      <c r="S1678" s="7"/>
      <c r="T1678" s="67" t="str">
        <f t="shared" si="2439"/>
        <v/>
      </c>
      <c r="U1678" s="76" t="str">
        <f>IF($A1677&lt;&gt;"",IF(OR(CR1677&lt;&gt;0,CS1677&lt;&gt;0,#REF!&lt;$BB$3),"",IF(#REF!="LER","01,",IF(#REF!="LOR","01,",IF(#REF!="LEB","02,",IF(#REF!="LOB","01,",IF(#REF!="HER","19,",IF(#REF!="HOR","19,",IF(#REF!="HEB","20,",IF(#REF!="HOB","19,",""))))))))),"")</f>
        <v/>
      </c>
      <c r="V1678" s="76" t="str">
        <f>IF($A1677&lt;&gt;"",IF(OR(CR1677&lt;&gt;0,CS1677&lt;&gt;0,#REF!&lt;$BB$3),"",IF(#REF!="LER","02,",IF(#REF!="LOR","03,",IF(#REF!="LEB","04,",IF(#REF!="LOB","02,",IF(#REF!="HER","20,",IF(#REF!="HOR","21,",IF(#REF!="HEB","22,",IF(#REF!="HOB","20,",""))))))))),"")</f>
        <v/>
      </c>
      <c r="W1678" s="76" t="str">
        <f>IF($A1677&lt;&gt;"",IF(OR(CR1677&lt;&gt;0,CS1677&lt;&gt;0,#REF!&lt;$BB$3),"",IF(#REF!="LER","03,",IF(#REF!="LOR","05,",IF(#REF!="LEB","06,",IF(#REF!="LOB","03,",IF(#REF!="HER","21,",IF(#REF!="HOR","23,",IF(#REF!="HEB","24,",IF(#REF!="HOB","21,",""))))))))),"")</f>
        <v/>
      </c>
      <c r="X1678" s="76" t="str">
        <f>IF($A1677&lt;&gt;"",IF(OR(CR1677&lt;&gt;0,CS1677&lt;&gt;0,#REF!&lt;$BB$3),"",IF(#REF!="LER","04,",IF(#REF!="LOR","07,",IF(#REF!="LEB","08,",IF(#REF!="LOB","04,",IF(#REF!="HER","22,",IF(#REF!="HOR","25,",IF(#REF!="HEB","26,",IF(#REF!="HOB","22,",""))))))))),"")</f>
        <v/>
      </c>
      <c r="Y1678" s="76" t="str">
        <f>IF($A1677&lt;&gt;"",IF(OR(CR1677&lt;&gt;0,CS1677&lt;&gt;0,#REF!&lt;$BB$3),"",IF(#REF!="LER","05,",IF(#REF!="LOR","09,",IF(#REF!="LEB","10,",IF(#REF!="LOB","05,",IF(#REF!="HER","23,",IF(#REF!="HOR","27,",IF(#REF!="HEB","28,",IF(#REF!="HOB","23,",""))))))))),"")</f>
        <v/>
      </c>
      <c r="Z1678" s="76" t="str">
        <f>IF($A1677&lt;&gt;"",IF(OR(CR1677&lt;&gt;0,CS1677&lt;&gt;0,#REF!&lt;$BB$3),"",IF(#REF!="LER","06,",IF(#REF!="LOR","11,",IF(#REF!="LEB","11,",IF(#REF!="LOB","06,",IF(#REF!="HER","24,",IF(#REF!="HOR","29,",IF(#REF!="HEB","29,",IF(#REF!="HOB","24,",""))))))))),"")</f>
        <v/>
      </c>
      <c r="AA1678" s="60" t="b">
        <f t="shared" si="2447"/>
        <v>0</v>
      </c>
      <c r="AB1678" s="60" t="b">
        <f t="shared" si="2448"/>
        <v>0</v>
      </c>
      <c r="AC1678" s="60" t="b">
        <f t="shared" si="2449"/>
        <v>0</v>
      </c>
      <c r="AD1678" s="60" t="b">
        <f t="shared" si="2450"/>
        <v>0</v>
      </c>
      <c r="AE1678" s="60" t="b">
        <f t="shared" si="2451"/>
        <v>0</v>
      </c>
      <c r="AF1678" s="60" t="b">
        <f t="shared" si="2452"/>
        <v>0</v>
      </c>
      <c r="AG1678" s="60"/>
      <c r="AH1678" s="60"/>
      <c r="AI1678" s="60"/>
      <c r="AJ1678" s="60"/>
      <c r="AK1678" s="67" t="str">
        <f t="shared" si="2440"/>
        <v/>
      </c>
      <c r="AL1678" s="76" t="str">
        <f>IF($A1677&lt;&gt;"",IF(OR(CR1677&lt;&gt;0,CS1677&lt;&gt;0,#REF!&lt;$BB$3),"",IF(#REF!="LER","07,",IF(#REF!="LOR","12,",IF(#REF!="LEB","12,",IF(#REF!="LOB","08,",IF(#REF!="HER","25,",IF(#REF!="HOR","30,",IF(#REF!="HEB","30,",IF(#REF!="HOB","25,",""))))))))),"")</f>
        <v/>
      </c>
      <c r="AM1678" s="76" t="str">
        <f>IF($A1677&lt;&gt;"",IF(OR(CR1677&lt;&gt;0,CS1677&lt;&gt;0,#REF!&lt;$BB$3),"",IF(#REF!="LER","08,",IF(#REF!="LOR","13,",IF(#REF!="LEB","13,",IF(#REF!="LOB","09,",IF(#REF!="HER","26,",IF(#REF!="HOR","31,",IF(#REF!="HEB","31,",IF(#REF!="HOB","26,",""))))))))),"")</f>
        <v/>
      </c>
      <c r="AN1678" s="118" t="str">
        <f t="shared" si="2473"/>
        <v/>
      </c>
      <c r="AO1678" s="76" t="str">
        <f>IF($A1677&lt;&gt;"",IF(OR(CR1677&lt;&gt;0,CS1677&lt;&gt;0,#REF!&lt;$BB$3),"",IF(#REF!="LER","10,",IF(#REF!="LOR","15,",IF(#REF!="LEB","15,",IF(#REF!="LOB","11,",IF(#REF!="HER","28,",IF(#REF!="HOR","33,",IF(#REF!="HEB","33,",IF(#REF!="HOB","28,",""))))))))),"")</f>
        <v/>
      </c>
      <c r="AP1678" s="76" t="str">
        <f>IF($A1677&lt;&gt;"",IF(OR(CR1677&lt;&gt;0,CS1677&lt;&gt;0,#REF!&lt;$BB$3),"",IF(#REF!="LER","12,",IF(#REF!="LOR","16,",IF(#REF!="LEB","16,",IF(#REF!="LOB","13,",IF(#REF!="HER","30,",IF(#REF!="HOR","34,",IF(#REF!="HEB","34,",IF(#REF!="HOB","29,",""))))))))),"")</f>
        <v/>
      </c>
      <c r="AQ1678" s="76" t="str">
        <f>IF($A1677&lt;&gt;"",IF(OR(CR1677&lt;&gt;0,CS1677&lt;&gt;0,#REF!&lt;$BB$3),"",IF(#REF!="LER","14,",IF(#REF!="LOR","17,",IF(#REF!="LEB","17,",IF(#REF!="LOB","15,",IF(#REF!="HER","32,",IF(#REF!="HOR","35,",IF(#REF!="HEB","35,",IF(#REF!="HOB","31,",""))))))))),"")</f>
        <v/>
      </c>
      <c r="AR1678" s="76" t="str">
        <f>IF($A1677&lt;&gt;"",IF(OR(CR1677&lt;&gt;0,CS1677&lt;&gt;0,#REF!&lt;$BB$3),"",IF(#REF!="LER","16,",IF(#REF!="LOR","18,",IF(#REF!="LEB","18,",IF(#REF!="LOB","17,",IF(#REF!="HER","34,",IF(#REF!="HOR","36,",IF(#REF!="HEB","36,",IF(#REF!="HOB","33,",""))))))))),"")</f>
        <v/>
      </c>
      <c r="AS1678" s="60" t="b">
        <f t="shared" si="2453"/>
        <v>0</v>
      </c>
      <c r="AT1678" s="60" t="b">
        <f t="shared" si="2454"/>
        <v>0</v>
      </c>
      <c r="AU1678" s="60" t="b">
        <f t="shared" si="2455"/>
        <v>0</v>
      </c>
      <c r="AV1678" s="60" t="b">
        <f t="shared" si="2456"/>
        <v>0</v>
      </c>
      <c r="AW1678" s="60" t="b">
        <f t="shared" si="2457"/>
        <v>0</v>
      </c>
      <c r="AX1678" s="60" t="b">
        <f t="shared" si="2458"/>
        <v>0</v>
      </c>
      <c r="AY1678" s="60" t="b">
        <f t="shared" si="2459"/>
        <v>0</v>
      </c>
      <c r="AZ1678" s="60"/>
      <c r="BA1678" s="60"/>
      <c r="BB1678" s="13">
        <f t="shared" si="2424"/>
        <v>0</v>
      </c>
      <c r="BC1678" s="11" t="e">
        <f>IF(#REF!&lt;&gt;"",S1678+BC1677,0)</f>
        <v>#REF!</v>
      </c>
      <c r="BD1678" s="67" t="str">
        <f t="shared" si="2441"/>
        <v/>
      </c>
      <c r="BE1678" s="76" t="str">
        <f>IF($A1677&lt;&gt;"",IF(OR(EE1677&lt;&gt;0,EF1677&lt;&gt;0,#REF!&lt;$BB$3),"",IF(#REF!="LER","01,",IF(#REF!="LOR","01,",IF(#REF!="LEB","02,",IF(#REF!="LOB","01,",IF(#REF!="HER","19,",IF(#REF!="HOR","19,",IF(#REF!="HEB","20,",IF(#REF!="HOB","19,",""))))))))),"")</f>
        <v/>
      </c>
      <c r="BF1678" s="76" t="str">
        <f>IF($A1677&lt;&gt;"",IF(OR(EE1677&lt;&gt;0,EF1677&lt;&gt;0,#REF!&lt;$BB$3),"",IF(#REF!="LER","02,",IF(#REF!="LOR","03,",IF(#REF!="LEB","04,",IF(#REF!="LOB","02,",IF(#REF!="HER","20,",IF(#REF!="HOR","21,",IF(#REF!="HEB","22,",IF(#REF!="HOB","20,",""))))))))),"")</f>
        <v/>
      </c>
      <c r="BG1678" s="76" t="str">
        <f>IF($A1677&lt;&gt;"",IF(OR(EE1677&lt;&gt;0,EF1677&lt;&gt;0,#REF!&lt;$BB$3),"",IF(#REF!="LER","03,",IF(#REF!="LOR","05,",IF(#REF!="LEB","06,",IF(#REF!="LOB","03,",IF(#REF!="HER","21,",IF(#REF!="HOR","23,",IF(#REF!="HEB","24,",IF(#REF!="HOB","21,",""))))))))),"")</f>
        <v/>
      </c>
      <c r="BH1678" s="76" t="str">
        <f>IF($A1677&lt;&gt;"",IF(OR(EE1677&lt;&gt;0,EF1677&lt;&gt;0,#REF!&lt;$BB$3),"",IF(#REF!="LER","04,",IF(#REF!="LOR","07,",IF(#REF!="LEB","08,",IF(#REF!="LOB","04,",IF(#REF!="HER","22,",IF(#REF!="HOR","25,",IF(#REF!="HEB","26,",IF(#REF!="HOB","22,",""))))))))),"")</f>
        <v/>
      </c>
      <c r="BI1678" s="76" t="str">
        <f>IF($A1677&lt;&gt;"",IF(OR(EE1677&lt;&gt;0,EF1677&lt;&gt;0,#REF!&lt;$BB$3),"",IF(#REF!="LER","05,",IF(#REF!="LOR","09,",IF(#REF!="LEB","10,",IF(#REF!="LOB","05,",IF(#REF!="HER","23,",IF(#REF!="HOR","27,",IF(#REF!="HEB","28,",IF(#REF!="HOB","23,",""))))))))),"")</f>
        <v/>
      </c>
      <c r="BJ1678" s="76" t="str">
        <f>IF($A1677&lt;&gt;"",IF(OR(EE1677&lt;&gt;0,EF1677&lt;&gt;0,#REF!&lt;$BB$3),"",IF(#REF!="LER","06,",IF(#REF!="LOR","11,",IF(#REF!="LEB","11,",IF(#REF!="LOB","06,",IF(#REF!="HER","24,",IF(#REF!="HOR","29,",IF(#REF!="HEB","29,",IF(#REF!="HOB","24,",""))))))))),"")</f>
        <v/>
      </c>
      <c r="BK1678" s="60" t="b">
        <f t="shared" si="2460"/>
        <v>0</v>
      </c>
      <c r="BL1678" s="60" t="b">
        <f t="shared" si="2461"/>
        <v>0</v>
      </c>
      <c r="BM1678" s="60" t="b">
        <f t="shared" si="2462"/>
        <v>0</v>
      </c>
      <c r="BN1678" s="60" t="b">
        <f t="shared" si="2463"/>
        <v>0</v>
      </c>
      <c r="BO1678" s="60" t="b">
        <f t="shared" si="2464"/>
        <v>0</v>
      </c>
      <c r="BP1678" s="60" t="b">
        <f t="shared" si="2465"/>
        <v>0</v>
      </c>
      <c r="BQ1678" s="60"/>
      <c r="BR1678" s="60"/>
      <c r="BS1678" s="92">
        <f t="shared" si="2474"/>
        <v>0</v>
      </c>
      <c r="BT1678" s="60"/>
      <c r="BU1678" s="60"/>
      <c r="BV1678" s="67" t="str">
        <f t="shared" si="2442"/>
        <v/>
      </c>
      <c r="BW1678" s="76" t="str">
        <f>IF($A1677&lt;&gt;"",IF(OR(EE1677&lt;&gt;0,EF1677&lt;&gt;0,#REF!&lt;$BB$3),"",IF(#REF!="LER","07,",IF(#REF!="LOR","12,",IF(#REF!="LEB","12,",IF(#REF!="LOB","08,",IF(#REF!="HER","25,",IF(#REF!="HOR","30,",IF(#REF!="HEB","30,",IF(#REF!="HOB","25,",""))))))))),"")</f>
        <v/>
      </c>
      <c r="BX1678" s="76" t="str">
        <f>IF($A1677&lt;&gt;"",IF(OR(EE1677&lt;&gt;0,EF1677&lt;&gt;0,#REF!&lt;$BB$3),"",IF(#REF!="LER","08,",IF(#REF!="LOR","13,",IF(#REF!="LEB","13,",IF(#REF!="LOB","09,",IF(#REF!="HER","26,",IF(#REF!="HOR","31,",IF(#REF!="HEB","31,",IF(#REF!="HOB","26,",""))))))))),"")</f>
        <v/>
      </c>
      <c r="BY1678" s="76" t="str">
        <f>IF($A1677&lt;&gt;"",IF(OR(EE1677&lt;&gt;0,EF1677&lt;&gt;0,#REF!&lt;$BB$3),"",IF(#REF!="LER","09,",IF(#REF!="LOR","14,",IF(#REF!="LEB","14,",IF(#REF!="LOB","10,",IF(#REF!="HER","27,",IF(#REF!="HOR","32,",IF(#REF!="HEB","32,",IF(#REF!="HOB","27,",""))))))))),"")</f>
        <v/>
      </c>
      <c r="BZ1678" s="76" t="str">
        <f>IF($A1677&lt;&gt;"",IF(OR(EE1677&lt;&gt;0,EF1677&lt;&gt;0,#REF!&lt;$BB$3),"",IF(#REF!="LER","10,",IF(#REF!="LOR","15,",IF(#REF!="LEB","15,",IF(#REF!="LOB","11,",IF(#REF!="HER","28,",IF(#REF!="HOR","33,",IF(#REF!="HEB","33,",IF(#REF!="HOB","28,",""))))))))),"")</f>
        <v/>
      </c>
      <c r="CA1678" s="76" t="str">
        <f>IF($A1677&lt;&gt;"",IF(OR(EE1677&lt;&gt;0,EF1677&lt;&gt;0,#REF!&lt;$BB$3),"",IF(#REF!="LER","12,",IF(#REF!="LOR","16,",IF(#REF!="LEB","16,",IF(#REF!="LOB","13,",IF(#REF!="HER","30,",IF(#REF!="HOR","34,",IF(#REF!="HEB","34,",IF(#REF!="HOB","29,",""))))))))),"")</f>
        <v/>
      </c>
      <c r="CB1678" s="76" t="str">
        <f>IF($A1677&lt;&gt;"",IF(OR(EE1677&lt;&gt;0,EF1677&lt;&gt;0,#REF!&lt;$BB$3),"",IF(#REF!="LER","14,",IF(#REF!="LOR","17,",IF(#REF!="LEB","17,",IF(#REF!="LOB","15,",IF(#REF!="HER","32,",IF(#REF!="HOR","35,",IF(#REF!="HEB","35,",IF(#REF!="HOB","31,",""))))))))),"")</f>
        <v/>
      </c>
      <c r="CC1678" s="76" t="str">
        <f>IF($A1677&lt;&gt;"",IF(OR(EE1677&lt;&gt;0,EF1677&lt;&gt;0,#REF!&lt;$BB$3),"",IF(#REF!="LER","16,",IF(#REF!="LOR","18,",IF(#REF!="LEB","18,",IF(#REF!="LOB","17,",IF(#REF!="HER","34,",IF(#REF!="HOR","36,",IF(#REF!="HEB","36,",IF(#REF!="HOB","33,",""))))))))),"")</f>
        <v/>
      </c>
      <c r="CD1678" s="60" t="b">
        <f t="shared" si="2466"/>
        <v>0</v>
      </c>
      <c r="CE1678" s="60" t="b">
        <f t="shared" si="2467"/>
        <v>0</v>
      </c>
      <c r="CF1678" s="60" t="b">
        <f t="shared" si="2468"/>
        <v>0</v>
      </c>
      <c r="CG1678" s="60" t="b">
        <f t="shared" si="2469"/>
        <v>0</v>
      </c>
      <c r="CH1678" s="60" t="b">
        <f t="shared" si="2470"/>
        <v>0</v>
      </c>
      <c r="CI1678" s="60" t="b">
        <f t="shared" si="2471"/>
        <v>0</v>
      </c>
      <c r="CJ1678" s="60" t="b">
        <f t="shared" si="2472"/>
        <v>0</v>
      </c>
      <c r="CK1678" s="60"/>
      <c r="CL1678" s="60"/>
      <c r="CM1678" s="92">
        <f t="shared" si="2475"/>
        <v>0</v>
      </c>
      <c r="CN1678" s="13">
        <f t="shared" si="2427"/>
        <v>0</v>
      </c>
      <c r="CO1678" s="11" t="e">
        <f>IF(#REF!&lt;&gt;"",BC1678+CO1677,0)</f>
        <v>#REF!</v>
      </c>
      <c r="CP1678" s="13">
        <f t="shared" si="2423"/>
        <v>0</v>
      </c>
      <c r="CQ1678" s="11">
        <f t="shared" si="2428"/>
        <v>0</v>
      </c>
      <c r="CR1678" s="57">
        <f t="shared" si="2445"/>
        <v>0</v>
      </c>
      <c r="CS1678" s="57">
        <f t="shared" si="2446"/>
        <v>0</v>
      </c>
      <c r="CT1678" s="57">
        <f t="shared" si="2436"/>
        <v>0</v>
      </c>
      <c r="CU1678" s="24"/>
      <c r="CV1678" s="24"/>
      <c r="CW1678" s="24"/>
      <c r="CX1678" s="24"/>
      <c r="CY1678" s="24"/>
      <c r="CZ1678" s="24"/>
      <c r="DA1678" s="24"/>
      <c r="DB1678" s="24"/>
      <c r="DC1678" s="24"/>
      <c r="DD1678" s="64"/>
      <c r="DJ1678" s="39"/>
    </row>
    <row r="1679" spans="2:114" x14ac:dyDescent="0.2">
      <c r="B1679" s="61" t="str">
        <f>IF(A1679="","",IF(U1680="","DB",U1680&amp;V1680&amp;W1680&amp;X1680&amp;Y1680&amp;Z1680&amp;AL1680&amp;AM1680&amp;AN1680&amp;AO1680&amp;AP1680&amp;AQ1680&amp;AR1680&amp;#REF!))</f>
        <v/>
      </c>
      <c r="C1679" s="7" t="str">
        <f t="shared" si="2476"/>
        <v/>
      </c>
      <c r="D1679" s="60">
        <f t="shared" si="2477"/>
        <v>0</v>
      </c>
      <c r="E1679" s="7" t="e">
        <f>IF(COUNTBLANK(BE1680:BI1680)=5,#REF!&amp;",",IF(COUNTBLANK(U1680:AR1680)=1,T1680&amp;","&amp;T1680&amp;","&amp;T1680&amp;","&amp;T1680&amp;","&amp;T1680&amp;","&amp;T1680&amp;","&amp;T1680&amp;","&amp;T1680&amp;","&amp;T1680&amp;","&amp;T1680&amp;","&amp;T1680&amp;","&amp;T1680&amp;","&amp;T1680&amp;",",T1680&amp;","&amp;T1680&amp;","&amp;T1680&amp;","&amp;T1680&amp;","&amp;T1680&amp;","&amp;T1680&amp;","&amp;T1680&amp;","&amp;T1680&amp;","&amp;T1680&amp;","&amp;T1680&amp;","&amp;T1680&amp;","&amp;T1680&amp;","&amp;T1680&amp;","&amp;T1680&amp;","))</f>
        <v>#REF!</v>
      </c>
      <c r="F1679" s="72" t="str">
        <f t="shared" si="2429"/>
        <v/>
      </c>
      <c r="G1679" s="73">
        <f t="shared" si="2478"/>
        <v>0</v>
      </c>
      <c r="H1679" s="112">
        <f t="shared" si="2479"/>
        <v>0</v>
      </c>
      <c r="I1679" s="112">
        <f t="shared" si="2480"/>
        <v>0</v>
      </c>
      <c r="J1679" s="74" t="e">
        <f>COUNTIF(#REF!,"E")</f>
        <v>#REF!</v>
      </c>
      <c r="K1679" s="74" t="e">
        <f>COUNTIF(#REF!,"O")</f>
        <v>#REF!</v>
      </c>
      <c r="L1679" s="74" t="e">
        <f t="shared" si="2481"/>
        <v>#REF!</v>
      </c>
      <c r="M1679" s="113" t="e">
        <f t="shared" si="2482"/>
        <v>#REF!</v>
      </c>
      <c r="N1679" s="60"/>
      <c r="O1679" s="61"/>
      <c r="P1679" s="61"/>
      <c r="Q1679" s="61"/>
      <c r="R1679" s="61"/>
      <c r="S1679" s="7"/>
      <c r="T1679" s="67" t="str">
        <f t="shared" si="2439"/>
        <v/>
      </c>
      <c r="U1679" s="76" t="str">
        <f>IF($A1678&lt;&gt;"",IF(OR(CR1678&lt;&gt;0,CS1678&lt;&gt;0,$BB$3&gt;0),"",IF(#REF!="LER","01,",IF(#REF!="LOR","01,",IF(#REF!="LEB","02,",IF(#REF!="LOB","01,",IF(#REF!="HER","19,",IF(#REF!="HOR","19,",IF(#REF!="HEB","20,",IF(#REF!="HOB","19,",""))))))))),"")</f>
        <v/>
      </c>
      <c r="V1679" s="76" t="str">
        <f>IF($A1678&lt;&gt;"",IF(OR(CR1678&lt;&gt;0,CS1678&lt;&gt;0,$BB$3&gt;0),"",IF(#REF!="LER","02,",IF(#REF!="LOR","03,",IF(#REF!="LEB","04,",IF(#REF!="LOB","02,",IF(#REF!="HER","20,",IF(#REF!="HOR","21,",IF(#REF!="HEB","22,",IF(#REF!="HOB","20,",""))))))))),"")</f>
        <v/>
      </c>
      <c r="W1679" s="76" t="str">
        <f>IF($A1678&lt;&gt;"",IF(OR(CR1678&lt;&gt;0,CS1678&lt;&gt;0,$BB$3&gt;0),"",IF(#REF!="LER","03,",IF(#REF!="LOR","05,",IF(#REF!="LEB","06,",IF(#REF!="LOB","03,",IF(#REF!="HER","21,",IF(#REF!="HOR","23,",IF(#REF!="HEB","24,",IF(#REF!="HOB","21,",""))))))))),"")</f>
        <v/>
      </c>
      <c r="X1679" s="76" t="str">
        <f>IF($A1678&lt;&gt;"",IF(OR(CR1678&lt;&gt;0,CS1678&lt;&gt;0,$BB$3&gt;0),"",IF(#REF!="LER","04,",IF(#REF!="LOR","07,",IF(#REF!="LEB","08,",IF(#REF!="LOB","04,",IF(#REF!="HER","22,",IF(#REF!="HOR","25,",IF(#REF!="HEB","26,",IF(#REF!="HOB","22,",""))))))))),"")</f>
        <v/>
      </c>
      <c r="Y1679" s="76" t="str">
        <f>IF($A1678&lt;&gt;"",IF(OR(CR1678&lt;&gt;0,CS1678&lt;&gt;0,$BB$3&gt;0),"",IF(#REF!="LER","05,",IF(#REF!="LOR","09,",IF(#REF!="LEB","10,",IF(#REF!="LOB","05,",IF(#REF!="HER","23,",IF(#REF!="HOR","27,",IF(#REF!="HEB","28,",IF(#REF!="HOB","23,",""))))))))),"")</f>
        <v/>
      </c>
      <c r="Z1679" s="76" t="str">
        <f>IF($A1678&lt;&gt;"",IF(OR(CR1678&lt;&gt;0,CS1678&lt;&gt;0,$BB$3&gt;0),"",IF(#REF!="LER","06,",IF(#REF!="LOR","11,",IF(#REF!="LEB","11,",IF(#REF!="LOB","06,",IF(#REF!="HER","24,",IF(#REF!="HOR","29,",IF(#REF!="HEB","29,",IF(#REF!="HOB","24,",""))))))))),"")</f>
        <v/>
      </c>
      <c r="AA1679" s="60" t="b">
        <f t="shared" si="2447"/>
        <v>0</v>
      </c>
      <c r="AB1679" s="60" t="b">
        <f t="shared" si="2448"/>
        <v>0</v>
      </c>
      <c r="AC1679" s="60" t="b">
        <f t="shared" si="2449"/>
        <v>0</v>
      </c>
      <c r="AD1679" s="60" t="b">
        <f t="shared" si="2450"/>
        <v>0</v>
      </c>
      <c r="AE1679" s="60" t="b">
        <f t="shared" si="2451"/>
        <v>0</v>
      </c>
      <c r="AF1679" s="60" t="b">
        <f t="shared" si="2452"/>
        <v>0</v>
      </c>
      <c r="AG1679" s="60"/>
      <c r="AH1679" s="60"/>
      <c r="AI1679" s="60"/>
      <c r="AJ1679" s="60"/>
      <c r="AK1679" s="67" t="str">
        <f t="shared" si="2440"/>
        <v/>
      </c>
      <c r="AL1679" s="76" t="str">
        <f>IF($A1678&lt;&gt;"",IF(OR(CR1678&lt;&gt;0,CS1678&lt;&gt;0,$BB$3&gt;0),"",IF(#REF!="LER","07,",IF(#REF!="LOR","12,",IF(#REF!="LEB","12,",IF(#REF!="LOB","08,",IF(#REF!="HER","25,",IF(#REF!="HOR","30,",IF(#REF!="HEB","30,",IF(#REF!="HOB","25,",""))))))))),"")</f>
        <v/>
      </c>
      <c r="AM1679" s="76" t="str">
        <f>IF($A1678&lt;&gt;"",IF(OR(CR1678&lt;&gt;0,CS1678&lt;&gt;0,$BB$3&gt;0),"",IF(#REF!="LER","08,",IF(#REF!="LOR","13,",IF(#REF!="LEB","13,",IF(#REF!="LOB","09,",IF(#REF!="HER","26,",IF(#REF!="HOR","31,",IF(#REF!="HEB","31,",IF(#REF!="HOB","26,",""))))))))),"")</f>
        <v/>
      </c>
      <c r="AN1679" s="118" t="str">
        <f t="shared" si="2473"/>
        <v/>
      </c>
      <c r="AO1679" s="76" t="str">
        <f>IF($A1678&lt;&gt;"",IF(OR(CR1678&lt;&gt;0,CS1678&lt;&gt;0,$BB$3&gt;0),"",IF(#REF!="LER","10,",IF(#REF!="LOR","15,",IF(#REF!="LEB","15,",IF(#REF!="LOB","11,",IF(#REF!="HER","28,",IF(#REF!="HOR","33,",IF(#REF!="HEB","33,",IF(#REF!="HOB","28,",""))))))))),"")</f>
        <v/>
      </c>
      <c r="AP1679" s="76" t="str">
        <f>IF($A1678&lt;&gt;"",IF(OR(CR1678&lt;&gt;0,CS1678&lt;&gt;0,$BB$3&gt;0),"",IF(#REF!="LER","12,",IF(#REF!="LOR","16,",IF(#REF!="LEB","16,",IF(#REF!="LOB","13,",IF(#REF!="HER","30,",IF(#REF!="HOR","34,",IF(#REF!="HEB","34,",IF(#REF!="HOB","29,",""))))))))),"")</f>
        <v/>
      </c>
      <c r="AQ1679" s="76" t="str">
        <f>IF($A1678&lt;&gt;"",IF(OR(CR1678&lt;&gt;0,CS1678&lt;&gt;0,$BB$3&gt;0),"",IF(#REF!="LER","14,",IF(#REF!="LOR","17,",IF(#REF!="LEB","17,",IF(#REF!="LOB","15,",IF(#REF!="HER","32,",IF(#REF!="HOR","35,",IF(#REF!="HEB","35,",IF(#REF!="HOB","31,",""))))))))),"")</f>
        <v/>
      </c>
      <c r="AR1679" s="76" t="str">
        <f>IF($A1678&lt;&gt;"",IF(OR(CR1678&lt;&gt;0,CS1678&lt;&gt;0,$BB$3&gt;0),"",IF(#REF!="LER","16,",IF(#REF!="LOR","18,",IF(#REF!="LEB","18,",IF(#REF!="LOB","17,",IF(#REF!="HER","34,",IF(#REF!="HOR","36,",IF(#REF!="HEB","36,",IF(#REF!="HOB","33,",""))))))))),"")</f>
        <v/>
      </c>
      <c r="AS1679" s="60" t="b">
        <f t="shared" si="2453"/>
        <v>0</v>
      </c>
      <c r="AT1679" s="60" t="b">
        <f t="shared" si="2454"/>
        <v>0</v>
      </c>
      <c r="AU1679" s="60" t="b">
        <f t="shared" si="2455"/>
        <v>0</v>
      </c>
      <c r="AV1679" s="60" t="b">
        <f t="shared" si="2456"/>
        <v>0</v>
      </c>
      <c r="AW1679" s="60" t="b">
        <f t="shared" si="2457"/>
        <v>0</v>
      </c>
      <c r="AX1679" s="60" t="b">
        <f t="shared" si="2458"/>
        <v>0</v>
      </c>
      <c r="AY1679" s="60" t="b">
        <f t="shared" si="2459"/>
        <v>0</v>
      </c>
      <c r="AZ1679" s="60"/>
      <c r="BA1679" s="60"/>
      <c r="BB1679" s="13">
        <f t="shared" si="2424"/>
        <v>0</v>
      </c>
      <c r="BC1679" s="11" t="e">
        <f>IF(#REF!&lt;&gt;"",S1679+BC1678,0)</f>
        <v>#REF!</v>
      </c>
      <c r="BD1679" s="67" t="str">
        <f t="shared" si="2441"/>
        <v/>
      </c>
      <c r="BE1679" s="76" t="str">
        <f>IF($A1678&lt;&gt;"",IF(OR(EE1678&lt;&gt;0,EF1678&lt;&gt;0,$BB$3&gt;0),"",IF(#REF!="LER","01,",IF(#REF!="LOR","01,",IF(#REF!="LEB","02,",IF(#REF!="LOB","01,",IF(#REF!="HER","19,",IF(#REF!="HOR","19,",IF(#REF!="HEB","20,",IF(#REF!="HOB","19,",""))))))))),"")</f>
        <v/>
      </c>
      <c r="BF1679" s="76" t="str">
        <f>IF($A1678&lt;&gt;"",IF(OR(EE1678&lt;&gt;0,EF1678&lt;&gt;0,$BB$3&gt;0),"",IF(#REF!="LER","02,",IF(#REF!="LOR","03,",IF(#REF!="LEB","04,",IF(#REF!="LOB","02,",IF(#REF!="HER","20,",IF(#REF!="HOR","21,",IF(#REF!="HEB","22,",IF(#REF!="HOB","20,",""))))))))),"")</f>
        <v/>
      </c>
      <c r="BG1679" s="76" t="str">
        <f>IF($A1678&lt;&gt;"",IF(OR(EE1678&lt;&gt;0,EF1678&lt;&gt;0,$BB$3&gt;0),"",IF(#REF!="LER","03,",IF(#REF!="LOR","05,",IF(#REF!="LEB","06,",IF(#REF!="LOB","03,",IF(#REF!="HER","21,",IF(#REF!="HOR","23,",IF(#REF!="HEB","24,",IF(#REF!="HOB","21,",""))))))))),"")</f>
        <v/>
      </c>
      <c r="BH1679" s="76" t="str">
        <f>IF($A1678&lt;&gt;"",IF(OR(EE1678&lt;&gt;0,EF1678&lt;&gt;0,$BB$3&gt;0),"",IF(#REF!="LER","04,",IF(#REF!="LOR","07,",IF(#REF!="LEB","08,",IF(#REF!="LOB","04,",IF(#REF!="HER","22,",IF(#REF!="HOR","25,",IF(#REF!="HEB","26,",IF(#REF!="HOB","22,",""))))))))),"")</f>
        <v/>
      </c>
      <c r="BI1679" s="76" t="str">
        <f>IF($A1678&lt;&gt;"",IF(OR(EE1678&lt;&gt;0,EF1678&lt;&gt;0,$BB$3&gt;0),"",IF(#REF!="LER","05,",IF(#REF!="LOR","09,",IF(#REF!="LEB","10,",IF(#REF!="LOB","05,",IF(#REF!="HER","23,",IF(#REF!="HOR","27,",IF(#REF!="HEB","28,",IF(#REF!="HOB","23,",""))))))))),"")</f>
        <v/>
      </c>
      <c r="BJ1679" s="76" t="str">
        <f>IF($A1678&lt;&gt;"",IF(OR(EE1678&lt;&gt;0,EF1678&lt;&gt;0,$BB$3&gt;0),"",IF(#REF!="LER","06,",IF(#REF!="LOR","11,",IF(#REF!="LEB","11,",IF(#REF!="LOB","06,",IF(#REF!="HER","24,",IF(#REF!="HOR","29,",IF(#REF!="HEB","29,",IF(#REF!="HOB","24,",""))))))))),"")</f>
        <v/>
      </c>
      <c r="BK1679" s="60" t="b">
        <f t="shared" si="2460"/>
        <v>0</v>
      </c>
      <c r="BL1679" s="60" t="b">
        <f t="shared" si="2461"/>
        <v>0</v>
      </c>
      <c r="BM1679" s="60" t="b">
        <f t="shared" si="2462"/>
        <v>0</v>
      </c>
      <c r="BN1679" s="60" t="b">
        <f t="shared" si="2463"/>
        <v>0</v>
      </c>
      <c r="BO1679" s="60" t="b">
        <f t="shared" si="2464"/>
        <v>0</v>
      </c>
      <c r="BP1679" s="60" t="b">
        <f t="shared" si="2465"/>
        <v>0</v>
      </c>
      <c r="BQ1679" s="60"/>
      <c r="BR1679" s="60"/>
      <c r="BS1679" s="92">
        <f>IF(BT1679&lt;0,1,0)</f>
        <v>0</v>
      </c>
      <c r="BT1679" s="60"/>
      <c r="BU1679" s="60"/>
      <c r="BV1679" s="67" t="str">
        <f t="shared" si="2442"/>
        <v/>
      </c>
      <c r="BW1679" s="76" t="str">
        <f>IF($A1678&lt;&gt;"",IF(OR(EE1678&lt;&gt;0,EF1678&lt;&gt;0,$BB$3&gt;0),"",IF(#REF!="LER","07,",IF(#REF!="LOR","12,",IF(#REF!="LEB","12,",IF(#REF!="LOB","08,",IF(#REF!="HER","25,",IF(#REF!="HOR","30,",IF(#REF!="HEB","30,",IF(#REF!="HOB","25,",""))))))))),"")</f>
        <v/>
      </c>
      <c r="BX1679" s="76" t="str">
        <f>IF($A1678&lt;&gt;"",IF(OR(EE1678&lt;&gt;0,EF1678&lt;&gt;0,$BB$3&gt;0),"",IF(#REF!="LER","08,",IF(#REF!="LOR","13,",IF(#REF!="LEB","13,",IF(#REF!="LOB","09,",IF(#REF!="HER","26,",IF(#REF!="HOR","31,",IF(#REF!="HEB","31,",IF(#REF!="HOB","26,",""))))))))),"")</f>
        <v/>
      </c>
      <c r="BY1679" s="76" t="str">
        <f>IF($A1678&lt;&gt;"",IF(OR(EE1678&lt;&gt;0,EF1678&lt;&gt;0,$BB$3&gt;0),"",IF(#REF!="LER","09,",IF(#REF!="LOR","14,",IF(#REF!="LEB","14,",IF(#REF!="LOB","10,",IF(#REF!="HER","27,",IF(#REF!="HOR","32,",IF(#REF!="HEB","32,",IF(#REF!="HOB","27,",""))))))))),"")</f>
        <v/>
      </c>
      <c r="BZ1679" s="76" t="str">
        <f>IF($A1678&lt;&gt;"",IF(OR(EE1678&lt;&gt;0,EF1678&lt;&gt;0,$BB$3&gt;0),"",IF(#REF!="LER","10,",IF(#REF!="LOR","15,",IF(#REF!="LEB","15,",IF(#REF!="LOB","11,",IF(#REF!="HER","28,",IF(#REF!="HOR","33,",IF(#REF!="HEB","33,",IF(#REF!="HOB","28,",""))))))))),"")</f>
        <v/>
      </c>
      <c r="CA1679" s="76" t="str">
        <f>IF($A1678&lt;&gt;"",IF(OR(EE1678&lt;&gt;0,EF1678&lt;&gt;0,$BB$3&gt;0),"",IF(#REF!="LER","12,",IF(#REF!="LOR","16,",IF(#REF!="LEB","16,",IF(#REF!="LOB","13,",IF(#REF!="HER","30,",IF(#REF!="HOR","34,",IF(#REF!="HEB","34,",IF(#REF!="HOB","29,",""))))))))),"")</f>
        <v/>
      </c>
      <c r="CB1679" s="76" t="str">
        <f>IF($A1678&lt;&gt;"",IF(OR(EE1678&lt;&gt;0,EF1678&lt;&gt;0,$BB$3&gt;0),"",IF(#REF!="LER","14,",IF(#REF!="LOR","17,",IF(#REF!="LEB","17,",IF(#REF!="LOB","15,",IF(#REF!="HER","32,",IF(#REF!="HOR","35,",IF(#REF!="HEB","35,",IF(#REF!="HOB","31,",""))))))))),"")</f>
        <v/>
      </c>
      <c r="CC1679" s="76" t="str">
        <f>IF($A1678&lt;&gt;"",IF(OR(EE1678&lt;&gt;0,EF1678&lt;&gt;0,$BB$3&gt;0),"",IF(#REF!="LER","16,",IF(#REF!="LOR","18,",IF(#REF!="LEB","18,",IF(#REF!="LOB","17,",IF(#REF!="HER","34,",IF(#REF!="HOR","36,",IF(#REF!="HEB","36,",IF(#REF!="HOB","33,",""))))))))),"")</f>
        <v/>
      </c>
      <c r="CD1679" s="60" t="b">
        <f t="shared" si="2466"/>
        <v>0</v>
      </c>
      <c r="CE1679" s="60" t="b">
        <f t="shared" si="2467"/>
        <v>0</v>
      </c>
      <c r="CF1679" s="60" t="b">
        <f t="shared" si="2468"/>
        <v>0</v>
      </c>
      <c r="CG1679" s="60" t="b">
        <f t="shared" si="2469"/>
        <v>0</v>
      </c>
      <c r="CH1679" s="60" t="b">
        <f t="shared" si="2470"/>
        <v>0</v>
      </c>
      <c r="CI1679" s="60" t="b">
        <f t="shared" si="2471"/>
        <v>0</v>
      </c>
      <c r="CJ1679" s="60" t="b">
        <f t="shared" si="2472"/>
        <v>0</v>
      </c>
      <c r="CK1679" s="60"/>
      <c r="CL1679" s="60"/>
      <c r="CM1679" s="92">
        <f>IF(CN1679&lt;0,1,0)</f>
        <v>0</v>
      </c>
      <c r="CN1679" s="13">
        <f t="shared" si="2427"/>
        <v>0</v>
      </c>
      <c r="CO1679" s="11" t="e">
        <f>IF(#REF!&lt;&gt;"",BC1679+CO1678,0)</f>
        <v>#REF!</v>
      </c>
      <c r="CP1679" s="13">
        <f t="shared" si="2423"/>
        <v>0</v>
      </c>
      <c r="CQ1679" s="11">
        <f t="shared" si="2428"/>
        <v>0</v>
      </c>
      <c r="CR1679" s="57">
        <f t="shared" si="2445"/>
        <v>0</v>
      </c>
      <c r="CS1679" s="57">
        <f t="shared" si="2446"/>
        <v>0</v>
      </c>
      <c r="CT1679" s="57">
        <f t="shared" si="2436"/>
        <v>0</v>
      </c>
      <c r="CU1679" s="24"/>
      <c r="CV1679" s="24"/>
      <c r="CW1679" s="24"/>
      <c r="CX1679" s="24"/>
      <c r="CY1679" s="24"/>
      <c r="CZ1679" s="24"/>
      <c r="DA1679" s="24"/>
      <c r="DB1679" s="24"/>
      <c r="DC1679" s="24"/>
      <c r="DD1679" s="64"/>
      <c r="DJ1679" s="39"/>
    </row>
    <row r="1680" spans="2:114" x14ac:dyDescent="0.2">
      <c r="B1680" s="61" t="str">
        <f>IF(A1680="","",IF(U1681="","DB",U1681&amp;V1681&amp;W1681&amp;X1681&amp;Y1681&amp;Z1681&amp;AL1681&amp;AM1681&amp;AN1681&amp;AO1681&amp;AP1681&amp;AQ1681&amp;AR1681&amp;#REF!))</f>
        <v/>
      </c>
      <c r="C1680" s="7" t="str">
        <f t="shared" si="2476"/>
        <v/>
      </c>
      <c r="D1680" s="60">
        <f t="shared" si="2477"/>
        <v>0</v>
      </c>
      <c r="E1680" s="7" t="e">
        <f>IF(COUNTBLANK(BE1681:BI1681)=5,#REF!&amp;",",IF(COUNTBLANK(U1681:AR1681)=1,T1681&amp;","&amp;T1681&amp;","&amp;T1681&amp;","&amp;T1681&amp;","&amp;T1681&amp;","&amp;T1681&amp;","&amp;T1681&amp;","&amp;T1681&amp;","&amp;T1681&amp;","&amp;T1681&amp;","&amp;T1681&amp;","&amp;T1681&amp;","&amp;T1681&amp;",",T1681&amp;","&amp;T1681&amp;","&amp;T1681&amp;","&amp;T1681&amp;","&amp;T1681&amp;","&amp;T1681&amp;","&amp;T1681&amp;","&amp;T1681&amp;","&amp;T1681&amp;","&amp;T1681&amp;","&amp;T1681&amp;","&amp;T1681&amp;","&amp;T1681&amp;","&amp;T1681&amp;","))</f>
        <v>#REF!</v>
      </c>
      <c r="F1680" s="72" t="str">
        <f t="shared" si="2429"/>
        <v/>
      </c>
      <c r="G1680" s="73">
        <f t="shared" si="2478"/>
        <v>0</v>
      </c>
      <c r="H1680" s="112">
        <f t="shared" si="2479"/>
        <v>0</v>
      </c>
      <c r="I1680" s="112">
        <f t="shared" si="2480"/>
        <v>0</v>
      </c>
      <c r="J1680" s="74" t="e">
        <f>COUNTIF(#REF!,"E")</f>
        <v>#REF!</v>
      </c>
      <c r="K1680" s="74" t="e">
        <f>COUNTIF(#REF!,"O")</f>
        <v>#REF!</v>
      </c>
      <c r="L1680" s="74" t="e">
        <f t="shared" si="2481"/>
        <v>#REF!</v>
      </c>
      <c r="M1680" s="113" t="e">
        <f t="shared" si="2482"/>
        <v>#REF!</v>
      </c>
      <c r="N1680" s="60"/>
      <c r="O1680" s="61"/>
      <c r="P1680" s="61"/>
      <c r="Q1680" s="61"/>
      <c r="R1680" s="61"/>
      <c r="S1680" s="7"/>
      <c r="T1680" s="67" t="str">
        <f t="shared" si="2439"/>
        <v/>
      </c>
      <c r="U1680" s="76" t="str">
        <f>IF($A1679&lt;&gt;"",IF(OR(CR1679&lt;&gt;0,CS1679&lt;&gt;0,#REF!&lt;$BB$3),"",IF(#REF!="LER","01,",IF(#REF!="LOR","01,",IF(#REF!="LEB","02,",IF(#REF!="LOB","01,",IF(#REF!="HER","19,",IF(#REF!="HOR","19,",IF(#REF!="HEB","20,",IF(#REF!="HOB","19,",""))))))))),"")</f>
        <v/>
      </c>
      <c r="V1680" s="76" t="str">
        <f>IF($A1679&lt;&gt;"",IF(OR(CR1679&lt;&gt;0,CS1679&lt;&gt;0,#REF!&lt;$BB$3),"",IF(#REF!="LER","02,",IF(#REF!="LOR","03,",IF(#REF!="LEB","04,",IF(#REF!="LOB","02,",IF(#REF!="HER","20,",IF(#REF!="HOR","21,",IF(#REF!="HEB","22,",IF(#REF!="HOB","20,",""))))))))),"")</f>
        <v/>
      </c>
      <c r="W1680" s="76" t="str">
        <f>IF($A1679&lt;&gt;"",IF(OR(CR1679&lt;&gt;0,CS1679&lt;&gt;0,#REF!&lt;$BB$3),"",IF(#REF!="LER","03,",IF(#REF!="LOR","05,",IF(#REF!="LEB","06,",IF(#REF!="LOB","03,",IF(#REF!="HER","21,",IF(#REF!="HOR","23,",IF(#REF!="HEB","24,",IF(#REF!="HOB","21,",""))))))))),"")</f>
        <v/>
      </c>
      <c r="X1680" s="76" t="str">
        <f>IF($A1679&lt;&gt;"",IF(OR(CR1679&lt;&gt;0,CS1679&lt;&gt;0,#REF!&lt;$BB$3),"",IF(#REF!="LER","04,",IF(#REF!="LOR","07,",IF(#REF!="LEB","08,",IF(#REF!="LOB","04,",IF(#REF!="HER","22,",IF(#REF!="HOR","25,",IF(#REF!="HEB","26,",IF(#REF!="HOB","22,",""))))))))),"")</f>
        <v/>
      </c>
      <c r="Y1680" s="76" t="str">
        <f>IF($A1679&lt;&gt;"",IF(OR(CR1679&lt;&gt;0,CS1679&lt;&gt;0,#REF!&lt;$BB$3),"",IF(#REF!="LER","05,",IF(#REF!="LOR","09,",IF(#REF!="LEB","10,",IF(#REF!="LOB","05,",IF(#REF!="HER","23,",IF(#REF!="HOR","27,",IF(#REF!="HEB","28,",IF(#REF!="HOB","23,",""))))))))),"")</f>
        <v/>
      </c>
      <c r="Z1680" s="76" t="str">
        <f>IF($A1679&lt;&gt;"",IF(OR(CR1679&lt;&gt;0,CS1679&lt;&gt;0,#REF!&lt;$BB$3),"",IF(#REF!="LER","06,",IF(#REF!="LOR","11,",IF(#REF!="LEB","11,",IF(#REF!="LOB","06,",IF(#REF!="HER","24,",IF(#REF!="HOR","29,",IF(#REF!="HEB","29,",IF(#REF!="HOB","24,",""))))))))),"")</f>
        <v/>
      </c>
      <c r="AA1680" s="60" t="b">
        <f t="shared" si="2447"/>
        <v>0</v>
      </c>
      <c r="AB1680" s="60" t="b">
        <f t="shared" si="2448"/>
        <v>0</v>
      </c>
      <c r="AC1680" s="60" t="b">
        <f t="shared" si="2449"/>
        <v>0</v>
      </c>
      <c r="AD1680" s="60" t="b">
        <f t="shared" si="2450"/>
        <v>0</v>
      </c>
      <c r="AE1680" s="60" t="b">
        <f t="shared" si="2451"/>
        <v>0</v>
      </c>
      <c r="AF1680" s="60" t="b">
        <f t="shared" si="2452"/>
        <v>0</v>
      </c>
      <c r="AG1680" s="60"/>
      <c r="AH1680" s="60"/>
      <c r="AI1680" s="60"/>
      <c r="AJ1680" s="60"/>
      <c r="AK1680" s="67" t="str">
        <f t="shared" si="2440"/>
        <v/>
      </c>
      <c r="AL1680" s="76" t="str">
        <f>IF($A1679&lt;&gt;"",IF(OR(CR1679&lt;&gt;0,CS1679&lt;&gt;0,#REF!&lt;$BB$3),"",IF(#REF!="LER","07,",IF(#REF!="LOR","12,",IF(#REF!="LEB","12,",IF(#REF!="LOB","08,",IF(#REF!="HER","25,",IF(#REF!="HOR","30,",IF(#REF!="HEB","30,",IF(#REF!="HOB","25,",""))))))))),"")</f>
        <v/>
      </c>
      <c r="AM1680" s="76" t="str">
        <f>IF($A1679&lt;&gt;"",IF(OR(CR1679&lt;&gt;0,CS1679&lt;&gt;0,#REF!&lt;$BB$3),"",IF(#REF!="LER","08,",IF(#REF!="LOR","13,",IF(#REF!="LEB","13,",IF(#REF!="LOB","09,",IF(#REF!="HER","26,",IF(#REF!="HOR","31,",IF(#REF!="HEB","31,",IF(#REF!="HOB","26,",""))))))))),"")</f>
        <v/>
      </c>
      <c r="AN1680" s="118" t="str">
        <f t="shared" si="2473"/>
        <v/>
      </c>
      <c r="AO1680" s="76" t="str">
        <f>IF($A1679&lt;&gt;"",IF(OR(CR1679&lt;&gt;0,CS1679&lt;&gt;0,#REF!&lt;$BB$3),"",IF(#REF!="LER","10,",IF(#REF!="LOR","15,",IF(#REF!="LEB","15,",IF(#REF!="LOB","11,",IF(#REF!="HER","28,",IF(#REF!="HOR","33,",IF(#REF!="HEB","33,",IF(#REF!="HOB","28,",""))))))))),"")</f>
        <v/>
      </c>
      <c r="AP1680" s="76" t="str">
        <f>IF($A1679&lt;&gt;"",IF(OR(CR1679&lt;&gt;0,CS1679&lt;&gt;0,#REF!&lt;$BB$3),"",IF(#REF!="LER","12,",IF(#REF!="LOR","16,",IF(#REF!="LEB","16,",IF(#REF!="LOB","13,",IF(#REF!="HER","30,",IF(#REF!="HOR","34,",IF(#REF!="HEB","34,",IF(#REF!="HOB","29,",""))))))))),"")</f>
        <v/>
      </c>
      <c r="AQ1680" s="76" t="str">
        <f>IF($A1679&lt;&gt;"",IF(OR(CR1679&lt;&gt;0,CS1679&lt;&gt;0,#REF!&lt;$BB$3),"",IF(#REF!="LER","14,",IF(#REF!="LOR","17,",IF(#REF!="LEB","17,",IF(#REF!="LOB","15,",IF(#REF!="HER","32,",IF(#REF!="HOR","35,",IF(#REF!="HEB","35,",IF(#REF!="HOB","31,",""))))))))),"")</f>
        <v/>
      </c>
      <c r="AR1680" s="76" t="str">
        <f>IF($A1679&lt;&gt;"",IF(OR(CR1679&lt;&gt;0,CS1679&lt;&gt;0,#REF!&lt;$BB$3),"",IF(#REF!="LER","16,",IF(#REF!="LOR","18,",IF(#REF!="LEB","18,",IF(#REF!="LOB","17,",IF(#REF!="HER","34,",IF(#REF!="HOR","36,",IF(#REF!="HEB","36,",IF(#REF!="HOB","33,",""))))))))),"")</f>
        <v/>
      </c>
      <c r="AS1680" s="60" t="b">
        <f t="shared" si="2453"/>
        <v>0</v>
      </c>
      <c r="AT1680" s="60" t="b">
        <f t="shared" si="2454"/>
        <v>0</v>
      </c>
      <c r="AU1680" s="60" t="b">
        <f t="shared" si="2455"/>
        <v>0</v>
      </c>
      <c r="AV1680" s="60" t="b">
        <f t="shared" si="2456"/>
        <v>0</v>
      </c>
      <c r="AW1680" s="60" t="b">
        <f t="shared" si="2457"/>
        <v>0</v>
      </c>
      <c r="AX1680" s="60" t="b">
        <f t="shared" si="2458"/>
        <v>0</v>
      </c>
      <c r="AY1680" s="60" t="b">
        <f t="shared" si="2459"/>
        <v>0</v>
      </c>
      <c r="AZ1680" s="60"/>
      <c r="BA1680" s="60"/>
      <c r="BB1680" s="13">
        <f t="shared" si="2424"/>
        <v>0</v>
      </c>
      <c r="BC1680" s="11" t="e">
        <f>IF(#REF!&lt;&gt;"",S1680+BC1679,0)</f>
        <v>#REF!</v>
      </c>
      <c r="BD1680" s="67" t="str">
        <f t="shared" si="2441"/>
        <v/>
      </c>
      <c r="BE1680" s="76" t="str">
        <f>IF($A1679&lt;&gt;"",IF(OR(EE1679&lt;&gt;0,EF1679&lt;&gt;0,#REF!&lt;$BB$3),"",IF(#REF!="LER","01,",IF(#REF!="LOR","01,",IF(#REF!="LEB","02,",IF(#REF!="LOB","01,",IF(#REF!="HER","19,",IF(#REF!="HOR","19,",IF(#REF!="HEB","20,",IF(#REF!="HOB","19,",""))))))))),"")</f>
        <v/>
      </c>
      <c r="BF1680" s="76" t="str">
        <f>IF($A1679&lt;&gt;"",IF(OR(EE1679&lt;&gt;0,EF1679&lt;&gt;0,#REF!&lt;$BB$3),"",IF(#REF!="LER","02,",IF(#REF!="LOR","03,",IF(#REF!="LEB","04,",IF(#REF!="LOB","02,",IF(#REF!="HER","20,",IF(#REF!="HOR","21,",IF(#REF!="HEB","22,",IF(#REF!="HOB","20,",""))))))))),"")</f>
        <v/>
      </c>
      <c r="BG1680" s="76" t="str">
        <f>IF($A1679&lt;&gt;"",IF(OR(EE1679&lt;&gt;0,EF1679&lt;&gt;0,#REF!&lt;$BB$3),"",IF(#REF!="LER","03,",IF(#REF!="LOR","05,",IF(#REF!="LEB","06,",IF(#REF!="LOB","03,",IF(#REF!="HER","21,",IF(#REF!="HOR","23,",IF(#REF!="HEB","24,",IF(#REF!="HOB","21,",""))))))))),"")</f>
        <v/>
      </c>
      <c r="BH1680" s="76" t="str">
        <f>IF($A1679&lt;&gt;"",IF(OR(EE1679&lt;&gt;0,EF1679&lt;&gt;0,#REF!&lt;$BB$3),"",IF(#REF!="LER","04,",IF(#REF!="LOR","07,",IF(#REF!="LEB","08,",IF(#REF!="LOB","04,",IF(#REF!="HER","22,",IF(#REF!="HOR","25,",IF(#REF!="HEB","26,",IF(#REF!="HOB","22,",""))))))))),"")</f>
        <v/>
      </c>
      <c r="BI1680" s="76" t="str">
        <f>IF($A1679&lt;&gt;"",IF(OR(EE1679&lt;&gt;0,EF1679&lt;&gt;0,#REF!&lt;$BB$3),"",IF(#REF!="LER","05,",IF(#REF!="LOR","09,",IF(#REF!="LEB","10,",IF(#REF!="LOB","05,",IF(#REF!="HER","23,",IF(#REF!="HOR","27,",IF(#REF!="HEB","28,",IF(#REF!="HOB","23,",""))))))))),"")</f>
        <v/>
      </c>
      <c r="BJ1680" s="76" t="str">
        <f>IF($A1679&lt;&gt;"",IF(OR(EE1679&lt;&gt;0,EF1679&lt;&gt;0,#REF!&lt;$BB$3),"",IF(#REF!="LER","06,",IF(#REF!="LOR","11,",IF(#REF!="LEB","11,",IF(#REF!="LOB","06,",IF(#REF!="HER","24,",IF(#REF!="HOR","29,",IF(#REF!="HEB","29,",IF(#REF!="HOB","24,",""))))))))),"")</f>
        <v/>
      </c>
      <c r="BK1680" s="60" t="b">
        <f t="shared" si="2460"/>
        <v>0</v>
      </c>
      <c r="BL1680" s="60" t="b">
        <f t="shared" si="2461"/>
        <v>0</v>
      </c>
      <c r="BM1680" s="60" t="b">
        <f t="shared" si="2462"/>
        <v>0</v>
      </c>
      <c r="BN1680" s="60" t="b">
        <f t="shared" si="2463"/>
        <v>0</v>
      </c>
      <c r="BO1680" s="60" t="b">
        <f t="shared" si="2464"/>
        <v>0</v>
      </c>
      <c r="BP1680" s="60" t="b">
        <f t="shared" si="2465"/>
        <v>0</v>
      </c>
      <c r="BQ1680" s="60"/>
      <c r="BR1680" s="60"/>
      <c r="BS1680" s="92">
        <f>IF(BT1680&lt;0,BS1679+1,0)</f>
        <v>0</v>
      </c>
      <c r="BT1680" s="60"/>
      <c r="BU1680" s="60"/>
      <c r="BV1680" s="67" t="str">
        <f t="shared" si="2442"/>
        <v/>
      </c>
      <c r="BW1680" s="76" t="str">
        <f>IF($A1679&lt;&gt;"",IF(OR(EE1679&lt;&gt;0,EF1679&lt;&gt;0,#REF!&lt;$BB$3),"",IF(#REF!="LER","07,",IF(#REF!="LOR","12,",IF(#REF!="LEB","12,",IF(#REF!="LOB","08,",IF(#REF!="HER","25,",IF(#REF!="HOR","30,",IF(#REF!="HEB","30,",IF(#REF!="HOB","25,",""))))))))),"")</f>
        <v/>
      </c>
      <c r="BX1680" s="76" t="str">
        <f>IF($A1679&lt;&gt;"",IF(OR(EE1679&lt;&gt;0,EF1679&lt;&gt;0,#REF!&lt;$BB$3),"",IF(#REF!="LER","08,",IF(#REF!="LOR","13,",IF(#REF!="LEB","13,",IF(#REF!="LOB","09,",IF(#REF!="HER","26,",IF(#REF!="HOR","31,",IF(#REF!="HEB","31,",IF(#REF!="HOB","26,",""))))))))),"")</f>
        <v/>
      </c>
      <c r="BY1680" s="76" t="str">
        <f>IF($A1679&lt;&gt;"",IF(OR(EE1679&lt;&gt;0,EF1679&lt;&gt;0,#REF!&lt;$BB$3),"",IF(#REF!="LER","09,",IF(#REF!="LOR","14,",IF(#REF!="LEB","14,",IF(#REF!="LOB","10,",IF(#REF!="HER","27,",IF(#REF!="HOR","32,",IF(#REF!="HEB","32,",IF(#REF!="HOB","27,",""))))))))),"")</f>
        <v/>
      </c>
      <c r="BZ1680" s="76" t="str">
        <f>IF($A1679&lt;&gt;"",IF(OR(EE1679&lt;&gt;0,EF1679&lt;&gt;0,#REF!&lt;$BB$3),"",IF(#REF!="LER","10,",IF(#REF!="LOR","15,",IF(#REF!="LEB","15,",IF(#REF!="LOB","11,",IF(#REF!="HER","28,",IF(#REF!="HOR","33,",IF(#REF!="HEB","33,",IF(#REF!="HOB","28,",""))))))))),"")</f>
        <v/>
      </c>
      <c r="CA1680" s="76" t="str">
        <f>IF($A1679&lt;&gt;"",IF(OR(EE1679&lt;&gt;0,EF1679&lt;&gt;0,#REF!&lt;$BB$3),"",IF(#REF!="LER","12,",IF(#REF!="LOR","16,",IF(#REF!="LEB","16,",IF(#REF!="LOB","13,",IF(#REF!="HER","30,",IF(#REF!="HOR","34,",IF(#REF!="HEB","34,",IF(#REF!="HOB","29,",""))))))))),"")</f>
        <v/>
      </c>
      <c r="CB1680" s="76" t="str">
        <f>IF($A1679&lt;&gt;"",IF(OR(EE1679&lt;&gt;0,EF1679&lt;&gt;0,#REF!&lt;$BB$3),"",IF(#REF!="LER","14,",IF(#REF!="LOR","17,",IF(#REF!="LEB","17,",IF(#REF!="LOB","15,",IF(#REF!="HER","32,",IF(#REF!="HOR","35,",IF(#REF!="HEB","35,",IF(#REF!="HOB","31,",""))))))))),"")</f>
        <v/>
      </c>
      <c r="CC1680" s="76" t="str">
        <f>IF($A1679&lt;&gt;"",IF(OR(EE1679&lt;&gt;0,EF1679&lt;&gt;0,#REF!&lt;$BB$3),"",IF(#REF!="LER","16,",IF(#REF!="LOR","18,",IF(#REF!="LEB","18,",IF(#REF!="LOB","17,",IF(#REF!="HER","34,",IF(#REF!="HOR","36,",IF(#REF!="HEB","36,",IF(#REF!="HOB","33,",""))))))))),"")</f>
        <v/>
      </c>
      <c r="CD1680" s="60" t="b">
        <f t="shared" si="2466"/>
        <v>0</v>
      </c>
      <c r="CE1680" s="60" t="b">
        <f t="shared" si="2467"/>
        <v>0</v>
      </c>
      <c r="CF1680" s="60" t="b">
        <f t="shared" si="2468"/>
        <v>0</v>
      </c>
      <c r="CG1680" s="60" t="b">
        <f t="shared" si="2469"/>
        <v>0</v>
      </c>
      <c r="CH1680" s="60" t="b">
        <f t="shared" si="2470"/>
        <v>0</v>
      </c>
      <c r="CI1680" s="60" t="b">
        <f t="shared" si="2471"/>
        <v>0</v>
      </c>
      <c r="CJ1680" s="60" t="b">
        <f t="shared" si="2472"/>
        <v>0</v>
      </c>
      <c r="CK1680" s="60"/>
      <c r="CL1680" s="60"/>
      <c r="CM1680" s="92">
        <f>IF(CN1680&lt;0,CM1679+1,0)</f>
        <v>0</v>
      </c>
      <c r="CN1680" s="13">
        <f t="shared" si="2427"/>
        <v>0</v>
      </c>
      <c r="CO1680" s="11" t="e">
        <f>IF(#REF!&lt;&gt;"",BC1680+CO1679,0)</f>
        <v>#REF!</v>
      </c>
      <c r="CP1680" s="13">
        <f t="shared" si="2423"/>
        <v>0</v>
      </c>
      <c r="CQ1680" s="11">
        <f t="shared" si="2428"/>
        <v>0</v>
      </c>
      <c r="CR1680" s="57">
        <f t="shared" si="2445"/>
        <v>0</v>
      </c>
      <c r="CS1680" s="57">
        <f t="shared" si="2446"/>
        <v>0</v>
      </c>
      <c r="CT1680" s="57">
        <f t="shared" si="2436"/>
        <v>0</v>
      </c>
      <c r="CU1680" s="24"/>
      <c r="CV1680" s="24"/>
      <c r="CW1680" s="24"/>
      <c r="CX1680" s="24"/>
      <c r="CY1680" s="24"/>
      <c r="CZ1680" s="24"/>
      <c r="DA1680" s="24"/>
      <c r="DB1680" s="24"/>
      <c r="DC1680" s="24"/>
      <c r="DD1680" s="64"/>
      <c r="DJ1680" s="39"/>
    </row>
    <row r="1681" spans="2:114" x14ac:dyDescent="0.2">
      <c r="B1681" s="61" t="str">
        <f>IF(A1681="","",IF(U1682="","DB",U1682&amp;V1682&amp;W1682&amp;X1682&amp;Y1682&amp;Z1682&amp;AL1682&amp;AM1682&amp;AN1682&amp;AO1682&amp;AP1682&amp;AQ1682&amp;AR1682&amp;#REF!))</f>
        <v/>
      </c>
      <c r="C1681" s="7" t="str">
        <f t="shared" si="2476"/>
        <v/>
      </c>
      <c r="D1681" s="60">
        <f t="shared" si="2477"/>
        <v>0</v>
      </c>
      <c r="E1681" s="7" t="e">
        <f>IF(COUNTBLANK(BE1682:BI1682)=5,#REF!&amp;",",IF(COUNTBLANK(U1682:AR1682)=1,T1682&amp;","&amp;T1682&amp;","&amp;T1682&amp;","&amp;T1682&amp;","&amp;T1682&amp;","&amp;T1682&amp;","&amp;T1682&amp;","&amp;T1682&amp;","&amp;T1682&amp;","&amp;T1682&amp;","&amp;T1682&amp;","&amp;T1682&amp;","&amp;T1682&amp;",",T1682&amp;","&amp;T1682&amp;","&amp;T1682&amp;","&amp;T1682&amp;","&amp;T1682&amp;","&amp;T1682&amp;","&amp;T1682&amp;","&amp;T1682&amp;","&amp;T1682&amp;","&amp;T1682&amp;","&amp;T1682&amp;","&amp;T1682&amp;","&amp;T1682&amp;","&amp;T1682&amp;","))</f>
        <v>#REF!</v>
      </c>
      <c r="F1681" s="72" t="str">
        <f t="shared" si="2429"/>
        <v/>
      </c>
      <c r="G1681" s="73">
        <f t="shared" si="2478"/>
        <v>0</v>
      </c>
      <c r="H1681" s="112">
        <f t="shared" si="2479"/>
        <v>0</v>
      </c>
      <c r="I1681" s="112">
        <f t="shared" si="2480"/>
        <v>0</v>
      </c>
      <c r="J1681" s="74" t="e">
        <f>COUNTIF(#REF!,"E")</f>
        <v>#REF!</v>
      </c>
      <c r="K1681" s="74" t="e">
        <f>COUNTIF(#REF!,"O")</f>
        <v>#REF!</v>
      </c>
      <c r="L1681" s="74" t="e">
        <f t="shared" si="2481"/>
        <v>#REF!</v>
      </c>
      <c r="M1681" s="113" t="e">
        <f t="shared" si="2482"/>
        <v>#REF!</v>
      </c>
      <c r="N1681" s="60"/>
      <c r="O1681" s="61"/>
      <c r="P1681" s="61"/>
      <c r="Q1681" s="61"/>
      <c r="R1681" s="61"/>
      <c r="S1681" s="7"/>
      <c r="T1681" s="67" t="str">
        <f t="shared" si="2439"/>
        <v/>
      </c>
      <c r="U1681" s="76" t="str">
        <f>IF($A1680&lt;&gt;"",IF(OR(CR1680&lt;&gt;0,CS1680&lt;&gt;0,#REF!&lt;$BB$3),"",IF(#REF!="LER","01,",IF(#REF!="LOR","01,",IF(#REF!="LEB","02,",IF(#REF!="LOB","01,",IF(#REF!="HER","19,",IF(#REF!="HOR","19,",IF(#REF!="HEB","20,",IF(#REF!="HOB","19,",""))))))))),"")</f>
        <v/>
      </c>
      <c r="V1681" s="76" t="str">
        <f>IF($A1680&lt;&gt;"",IF(OR(CR1680&lt;&gt;0,CS1680&lt;&gt;0,#REF!&lt;$BB$3),"",IF(#REF!="LER","02,",IF(#REF!="LOR","03,",IF(#REF!="LEB","04,",IF(#REF!="LOB","02,",IF(#REF!="HER","20,",IF(#REF!="HOR","21,",IF(#REF!="HEB","22,",IF(#REF!="HOB","20,",""))))))))),"")</f>
        <v/>
      </c>
      <c r="W1681" s="76" t="str">
        <f>IF($A1680&lt;&gt;"",IF(OR(CR1680&lt;&gt;0,CS1680&lt;&gt;0,#REF!&lt;$BB$3),"",IF(#REF!="LER","03,",IF(#REF!="LOR","05,",IF(#REF!="LEB","06,",IF(#REF!="LOB","03,",IF(#REF!="HER","21,",IF(#REF!="HOR","23,",IF(#REF!="HEB","24,",IF(#REF!="HOB","21,",""))))))))),"")</f>
        <v/>
      </c>
      <c r="X1681" s="76" t="str">
        <f>IF($A1680&lt;&gt;"",IF(OR(CR1680&lt;&gt;0,CS1680&lt;&gt;0,#REF!&lt;$BB$3),"",IF(#REF!="LER","04,",IF(#REF!="LOR","07,",IF(#REF!="LEB","08,",IF(#REF!="LOB","04,",IF(#REF!="HER","22,",IF(#REF!="HOR","25,",IF(#REF!="HEB","26,",IF(#REF!="HOB","22,",""))))))))),"")</f>
        <v/>
      </c>
      <c r="Y1681" s="76" t="str">
        <f>IF($A1680&lt;&gt;"",IF(OR(CR1680&lt;&gt;0,CS1680&lt;&gt;0,#REF!&lt;$BB$3),"",IF(#REF!="LER","05,",IF(#REF!="LOR","09,",IF(#REF!="LEB","10,",IF(#REF!="LOB","05,",IF(#REF!="HER","23,",IF(#REF!="HOR","27,",IF(#REF!="HEB","28,",IF(#REF!="HOB","23,",""))))))))),"")</f>
        <v/>
      </c>
      <c r="Z1681" s="76" t="str">
        <f>IF($A1680&lt;&gt;"",IF(OR(CR1680&lt;&gt;0,CS1680&lt;&gt;0,#REF!&lt;$BB$3),"",IF(#REF!="LER","06,",IF(#REF!="LOR","11,",IF(#REF!="LEB","11,",IF(#REF!="LOB","06,",IF(#REF!="HER","24,",IF(#REF!="HOR","29,",IF(#REF!="HEB","29,",IF(#REF!="HOB","24,",""))))))))),"")</f>
        <v/>
      </c>
      <c r="AA1681" s="60" t="b">
        <f t="shared" si="2447"/>
        <v>0</v>
      </c>
      <c r="AB1681" s="60" t="b">
        <f t="shared" si="2448"/>
        <v>0</v>
      </c>
      <c r="AC1681" s="60" t="b">
        <f t="shared" si="2449"/>
        <v>0</v>
      </c>
      <c r="AD1681" s="60" t="b">
        <f t="shared" si="2450"/>
        <v>0</v>
      </c>
      <c r="AE1681" s="60" t="b">
        <f t="shared" si="2451"/>
        <v>0</v>
      </c>
      <c r="AF1681" s="60" t="b">
        <f t="shared" si="2452"/>
        <v>0</v>
      </c>
      <c r="AG1681" s="60"/>
      <c r="AH1681" s="60"/>
      <c r="AI1681" s="60"/>
      <c r="AJ1681" s="60"/>
      <c r="AK1681" s="67" t="str">
        <f t="shared" si="2440"/>
        <v/>
      </c>
      <c r="AL1681" s="76" t="str">
        <f>IF($A1680&lt;&gt;"",IF(OR(CR1680&lt;&gt;0,CS1680&lt;&gt;0,#REF!&lt;$BB$3),"",IF(#REF!="LER","07,",IF(#REF!="LOR","12,",IF(#REF!="LEB","12,",IF(#REF!="LOB","08,",IF(#REF!="HER","25,",IF(#REF!="HOR","30,",IF(#REF!="HEB","30,",IF(#REF!="HOB","25,",""))))))))),"")</f>
        <v/>
      </c>
      <c r="AM1681" s="76" t="str">
        <f>IF($A1680&lt;&gt;"",IF(OR(CR1680&lt;&gt;0,CS1680&lt;&gt;0,#REF!&lt;$BB$3),"",IF(#REF!="LER","08,",IF(#REF!="LOR","13,",IF(#REF!="LEB","13,",IF(#REF!="LOB","09,",IF(#REF!="HER","26,",IF(#REF!="HOR","31,",IF(#REF!="HEB","31,",IF(#REF!="HOB","26,",""))))))))),"")</f>
        <v/>
      </c>
      <c r="AN1681" s="118" t="str">
        <f t="shared" si="2473"/>
        <v/>
      </c>
      <c r="AO1681" s="76" t="str">
        <f>IF($A1680&lt;&gt;"",IF(OR(CR1680&lt;&gt;0,CS1680&lt;&gt;0,#REF!&lt;$BB$3),"",IF(#REF!="LER","10,",IF(#REF!="LOR","15,",IF(#REF!="LEB","15,",IF(#REF!="LOB","11,",IF(#REF!="HER","28,",IF(#REF!="HOR","33,",IF(#REF!="HEB","33,",IF(#REF!="HOB","28,",""))))))))),"")</f>
        <v/>
      </c>
      <c r="AP1681" s="76" t="str">
        <f>IF($A1680&lt;&gt;"",IF(OR(CR1680&lt;&gt;0,CS1680&lt;&gt;0,#REF!&lt;$BB$3),"",IF(#REF!="LER","12,",IF(#REF!="LOR","16,",IF(#REF!="LEB","16,",IF(#REF!="LOB","13,",IF(#REF!="HER","30,",IF(#REF!="HOR","34,",IF(#REF!="HEB","34,",IF(#REF!="HOB","29,",""))))))))),"")</f>
        <v/>
      </c>
      <c r="AQ1681" s="76" t="str">
        <f>IF($A1680&lt;&gt;"",IF(OR(CR1680&lt;&gt;0,CS1680&lt;&gt;0,#REF!&lt;$BB$3),"",IF(#REF!="LER","14,",IF(#REF!="LOR","17,",IF(#REF!="LEB","17,",IF(#REF!="LOB","15,",IF(#REF!="HER","32,",IF(#REF!="HOR","35,",IF(#REF!="HEB","35,",IF(#REF!="HOB","31,",""))))))))),"")</f>
        <v/>
      </c>
      <c r="AR1681" s="76" t="str">
        <f>IF($A1680&lt;&gt;"",IF(OR(CR1680&lt;&gt;0,CS1680&lt;&gt;0,#REF!&lt;$BB$3),"",IF(#REF!="LER","16,",IF(#REF!="LOR","18,",IF(#REF!="LEB","18,",IF(#REF!="LOB","17,",IF(#REF!="HER","34,",IF(#REF!="HOR","36,",IF(#REF!="HEB","36,",IF(#REF!="HOB","33,",""))))))))),"")</f>
        <v/>
      </c>
      <c r="AS1681" s="60" t="b">
        <f t="shared" si="2453"/>
        <v>0</v>
      </c>
      <c r="AT1681" s="60" t="b">
        <f t="shared" si="2454"/>
        <v>0</v>
      </c>
      <c r="AU1681" s="60" t="b">
        <f t="shared" si="2455"/>
        <v>0</v>
      </c>
      <c r="AV1681" s="60" t="b">
        <f t="shared" si="2456"/>
        <v>0</v>
      </c>
      <c r="AW1681" s="60" t="b">
        <f t="shared" si="2457"/>
        <v>0</v>
      </c>
      <c r="AX1681" s="60" t="b">
        <f t="shared" si="2458"/>
        <v>0</v>
      </c>
      <c r="AY1681" s="60" t="b">
        <f t="shared" si="2459"/>
        <v>0</v>
      </c>
      <c r="AZ1681" s="60"/>
      <c r="BA1681" s="60"/>
      <c r="BB1681" s="13">
        <f t="shared" si="2424"/>
        <v>0</v>
      </c>
      <c r="BC1681" s="11" t="e">
        <f>IF(#REF!&lt;&gt;"",S1681+BC1680,0)</f>
        <v>#REF!</v>
      </c>
      <c r="BD1681" s="67" t="str">
        <f t="shared" si="2441"/>
        <v/>
      </c>
      <c r="BE1681" s="76" t="str">
        <f>IF($A1680&lt;&gt;"",IF(OR(EE1680&lt;&gt;0,EF1680&lt;&gt;0,#REF!&lt;$BB$3),"",IF(#REF!="LER","01,",IF(#REF!="LOR","01,",IF(#REF!="LEB","02,",IF(#REF!="LOB","01,",IF(#REF!="HER","19,",IF(#REF!="HOR","19,",IF(#REF!="HEB","20,",IF(#REF!="HOB","19,",""))))))))),"")</f>
        <v/>
      </c>
      <c r="BF1681" s="76" t="str">
        <f>IF($A1680&lt;&gt;"",IF(OR(EE1680&lt;&gt;0,EF1680&lt;&gt;0,#REF!&lt;$BB$3),"",IF(#REF!="LER","02,",IF(#REF!="LOR","03,",IF(#REF!="LEB","04,",IF(#REF!="LOB","02,",IF(#REF!="HER","20,",IF(#REF!="HOR","21,",IF(#REF!="HEB","22,",IF(#REF!="HOB","20,",""))))))))),"")</f>
        <v/>
      </c>
      <c r="BG1681" s="76" t="str">
        <f>IF($A1680&lt;&gt;"",IF(OR(EE1680&lt;&gt;0,EF1680&lt;&gt;0,#REF!&lt;$BB$3),"",IF(#REF!="LER","03,",IF(#REF!="LOR","05,",IF(#REF!="LEB","06,",IF(#REF!="LOB","03,",IF(#REF!="HER","21,",IF(#REF!="HOR","23,",IF(#REF!="HEB","24,",IF(#REF!="HOB","21,",""))))))))),"")</f>
        <v/>
      </c>
      <c r="BH1681" s="76" t="str">
        <f>IF($A1680&lt;&gt;"",IF(OR(EE1680&lt;&gt;0,EF1680&lt;&gt;0,#REF!&lt;$BB$3),"",IF(#REF!="LER","04,",IF(#REF!="LOR","07,",IF(#REF!="LEB","08,",IF(#REF!="LOB","04,",IF(#REF!="HER","22,",IF(#REF!="HOR","25,",IF(#REF!="HEB","26,",IF(#REF!="HOB","22,",""))))))))),"")</f>
        <v/>
      </c>
      <c r="BI1681" s="76" t="str">
        <f>IF($A1680&lt;&gt;"",IF(OR(EE1680&lt;&gt;0,EF1680&lt;&gt;0,#REF!&lt;$BB$3),"",IF(#REF!="LER","05,",IF(#REF!="LOR","09,",IF(#REF!="LEB","10,",IF(#REF!="LOB","05,",IF(#REF!="HER","23,",IF(#REF!="HOR","27,",IF(#REF!="HEB","28,",IF(#REF!="HOB","23,",""))))))))),"")</f>
        <v/>
      </c>
      <c r="BJ1681" s="76" t="str">
        <f>IF($A1680&lt;&gt;"",IF(OR(EE1680&lt;&gt;0,EF1680&lt;&gt;0,#REF!&lt;$BB$3),"",IF(#REF!="LER","06,",IF(#REF!="LOR","11,",IF(#REF!="LEB","11,",IF(#REF!="LOB","06,",IF(#REF!="HER","24,",IF(#REF!="HOR","29,",IF(#REF!="HEB","29,",IF(#REF!="HOB","24,",""))))))))),"")</f>
        <v/>
      </c>
      <c r="BK1681" s="60" t="b">
        <f t="shared" si="2460"/>
        <v>0</v>
      </c>
      <c r="BL1681" s="60" t="b">
        <f t="shared" si="2461"/>
        <v>0</v>
      </c>
      <c r="BM1681" s="60" t="b">
        <f t="shared" si="2462"/>
        <v>0</v>
      </c>
      <c r="BN1681" s="60" t="b">
        <f t="shared" si="2463"/>
        <v>0</v>
      </c>
      <c r="BO1681" s="60" t="b">
        <f t="shared" si="2464"/>
        <v>0</v>
      </c>
      <c r="BP1681" s="60" t="b">
        <f t="shared" si="2465"/>
        <v>0</v>
      </c>
      <c r="BQ1681" s="60"/>
      <c r="BR1681" s="60"/>
      <c r="BS1681" s="92">
        <f t="shared" ref="BS1681:BS1687" si="2483">IF(BT1681&lt;0,BS1680+1,0)</f>
        <v>0</v>
      </c>
      <c r="BT1681" s="60"/>
      <c r="BU1681" s="60"/>
      <c r="BV1681" s="67" t="str">
        <f t="shared" si="2442"/>
        <v/>
      </c>
      <c r="BW1681" s="76" t="str">
        <f>IF($A1680&lt;&gt;"",IF(OR(EE1680&lt;&gt;0,EF1680&lt;&gt;0,#REF!&lt;$BB$3),"",IF(#REF!="LER","07,",IF(#REF!="LOR","12,",IF(#REF!="LEB","12,",IF(#REF!="LOB","08,",IF(#REF!="HER","25,",IF(#REF!="HOR","30,",IF(#REF!="HEB","30,",IF(#REF!="HOB","25,",""))))))))),"")</f>
        <v/>
      </c>
      <c r="BX1681" s="76" t="str">
        <f>IF($A1680&lt;&gt;"",IF(OR(EE1680&lt;&gt;0,EF1680&lt;&gt;0,#REF!&lt;$BB$3),"",IF(#REF!="LER","08,",IF(#REF!="LOR","13,",IF(#REF!="LEB","13,",IF(#REF!="LOB","09,",IF(#REF!="HER","26,",IF(#REF!="HOR","31,",IF(#REF!="HEB","31,",IF(#REF!="HOB","26,",""))))))))),"")</f>
        <v/>
      </c>
      <c r="BY1681" s="76" t="str">
        <f>IF($A1680&lt;&gt;"",IF(OR(EE1680&lt;&gt;0,EF1680&lt;&gt;0,#REF!&lt;$BB$3),"",IF(#REF!="LER","09,",IF(#REF!="LOR","14,",IF(#REF!="LEB","14,",IF(#REF!="LOB","10,",IF(#REF!="HER","27,",IF(#REF!="HOR","32,",IF(#REF!="HEB","32,",IF(#REF!="HOB","27,",""))))))))),"")</f>
        <v/>
      </c>
      <c r="BZ1681" s="76" t="str">
        <f>IF($A1680&lt;&gt;"",IF(OR(EE1680&lt;&gt;0,EF1680&lt;&gt;0,#REF!&lt;$BB$3),"",IF(#REF!="LER","10,",IF(#REF!="LOR","15,",IF(#REF!="LEB","15,",IF(#REF!="LOB","11,",IF(#REF!="HER","28,",IF(#REF!="HOR","33,",IF(#REF!="HEB","33,",IF(#REF!="HOB","28,",""))))))))),"")</f>
        <v/>
      </c>
      <c r="CA1681" s="76" t="str">
        <f>IF($A1680&lt;&gt;"",IF(OR(EE1680&lt;&gt;0,EF1680&lt;&gt;0,#REF!&lt;$BB$3),"",IF(#REF!="LER","12,",IF(#REF!="LOR","16,",IF(#REF!="LEB","16,",IF(#REF!="LOB","13,",IF(#REF!="HER","30,",IF(#REF!="HOR","34,",IF(#REF!="HEB","34,",IF(#REF!="HOB","29,",""))))))))),"")</f>
        <v/>
      </c>
      <c r="CB1681" s="76" t="str">
        <f>IF($A1680&lt;&gt;"",IF(OR(EE1680&lt;&gt;0,EF1680&lt;&gt;0,#REF!&lt;$BB$3),"",IF(#REF!="LER","14,",IF(#REF!="LOR","17,",IF(#REF!="LEB","17,",IF(#REF!="LOB","15,",IF(#REF!="HER","32,",IF(#REF!="HOR","35,",IF(#REF!="HEB","35,",IF(#REF!="HOB","31,",""))))))))),"")</f>
        <v/>
      </c>
      <c r="CC1681" s="76" t="str">
        <f>IF($A1680&lt;&gt;"",IF(OR(EE1680&lt;&gt;0,EF1680&lt;&gt;0,#REF!&lt;$BB$3),"",IF(#REF!="LER","16,",IF(#REF!="LOR","18,",IF(#REF!="LEB","18,",IF(#REF!="LOB","17,",IF(#REF!="HER","34,",IF(#REF!="HOR","36,",IF(#REF!="HEB","36,",IF(#REF!="HOB","33,",""))))))))),"")</f>
        <v/>
      </c>
      <c r="CD1681" s="60" t="b">
        <f t="shared" si="2466"/>
        <v>0</v>
      </c>
      <c r="CE1681" s="60" t="b">
        <f t="shared" si="2467"/>
        <v>0</v>
      </c>
      <c r="CF1681" s="60" t="b">
        <f t="shared" si="2468"/>
        <v>0</v>
      </c>
      <c r="CG1681" s="60" t="b">
        <f t="shared" si="2469"/>
        <v>0</v>
      </c>
      <c r="CH1681" s="60" t="b">
        <f t="shared" si="2470"/>
        <v>0</v>
      </c>
      <c r="CI1681" s="60" t="b">
        <f t="shared" si="2471"/>
        <v>0</v>
      </c>
      <c r="CJ1681" s="60" t="b">
        <f t="shared" si="2472"/>
        <v>0</v>
      </c>
      <c r="CK1681" s="60"/>
      <c r="CL1681" s="60"/>
      <c r="CM1681" s="92">
        <f t="shared" ref="CM1681:CM1687" si="2484">IF(CN1681&lt;0,CM1680+1,0)</f>
        <v>0</v>
      </c>
      <c r="CN1681" s="13">
        <f t="shared" si="2427"/>
        <v>0</v>
      </c>
      <c r="CO1681" s="11" t="e">
        <f>IF(#REF!&lt;&gt;"",BC1681+CO1680,0)</f>
        <v>#REF!</v>
      </c>
      <c r="CP1681" s="13">
        <f t="shared" ref="CP1681:CP1744" si="2485">IF(A1681&lt;&gt;"",IF(OR(CR1680&lt;&gt;0,CS1680&lt;&gt;0),0,SUM(BT1681:CG1681)),0)</f>
        <v>0</v>
      </c>
      <c r="CQ1681" s="11">
        <f t="shared" si="2428"/>
        <v>0</v>
      </c>
      <c r="CR1681" s="57">
        <f t="shared" si="2445"/>
        <v>0</v>
      </c>
      <c r="CS1681" s="57">
        <f t="shared" si="2446"/>
        <v>0</v>
      </c>
      <c r="CT1681" s="57">
        <f t="shared" si="2436"/>
        <v>0</v>
      </c>
      <c r="CU1681" s="24"/>
      <c r="CV1681" s="24"/>
      <c r="CW1681" s="24"/>
      <c r="CX1681" s="24"/>
      <c r="CY1681" s="24"/>
      <c r="CZ1681" s="24"/>
      <c r="DA1681" s="24"/>
      <c r="DB1681" s="24"/>
      <c r="DC1681" s="24"/>
      <c r="DD1681" s="64"/>
      <c r="DJ1681" s="39"/>
    </row>
    <row r="1682" spans="2:114" x14ac:dyDescent="0.2">
      <c r="B1682" s="61" t="str">
        <f>IF(A1682="","",IF(U1683="","DB",U1683&amp;V1683&amp;W1683&amp;X1683&amp;Y1683&amp;Z1683&amp;AL1683&amp;AM1683&amp;AN1683&amp;AO1683&amp;AP1683&amp;AQ1683&amp;AR1683&amp;#REF!))</f>
        <v/>
      </c>
      <c r="C1682" s="7" t="str">
        <f t="shared" si="2476"/>
        <v/>
      </c>
      <c r="D1682" s="60">
        <f t="shared" si="2477"/>
        <v>0</v>
      </c>
      <c r="E1682" s="7" t="e">
        <f>IF(COUNTBLANK(BE1683:BI1683)=5,#REF!&amp;",",IF(COUNTBLANK(U1683:AR1683)=1,T1683&amp;","&amp;T1683&amp;","&amp;T1683&amp;","&amp;T1683&amp;","&amp;T1683&amp;","&amp;T1683&amp;","&amp;T1683&amp;","&amp;T1683&amp;","&amp;T1683&amp;","&amp;T1683&amp;","&amp;T1683&amp;","&amp;T1683&amp;","&amp;T1683&amp;",",T1683&amp;","&amp;T1683&amp;","&amp;T1683&amp;","&amp;T1683&amp;","&amp;T1683&amp;","&amp;T1683&amp;","&amp;T1683&amp;","&amp;T1683&amp;","&amp;T1683&amp;","&amp;T1683&amp;","&amp;T1683&amp;","&amp;T1683&amp;","&amp;T1683&amp;","&amp;T1683&amp;","))</f>
        <v>#REF!</v>
      </c>
      <c r="F1682" s="72" t="str">
        <f t="shared" si="2429"/>
        <v/>
      </c>
      <c r="G1682" s="73">
        <f t="shared" si="2478"/>
        <v>0</v>
      </c>
      <c r="H1682" s="112">
        <f t="shared" si="2479"/>
        <v>0</v>
      </c>
      <c r="I1682" s="112">
        <f t="shared" si="2480"/>
        <v>0</v>
      </c>
      <c r="J1682" s="74" t="e">
        <f>COUNTIF(#REF!,"E")</f>
        <v>#REF!</v>
      </c>
      <c r="K1682" s="74" t="e">
        <f>COUNTIF(#REF!,"O")</f>
        <v>#REF!</v>
      </c>
      <c r="L1682" s="74" t="e">
        <f t="shared" si="2481"/>
        <v>#REF!</v>
      </c>
      <c r="M1682" s="113" t="e">
        <f t="shared" si="2482"/>
        <v>#REF!</v>
      </c>
      <c r="N1682" s="60"/>
      <c r="O1682" s="61"/>
      <c r="P1682" s="61"/>
      <c r="Q1682" s="61"/>
      <c r="R1682" s="61"/>
      <c r="S1682" s="7"/>
      <c r="T1682" s="67" t="str">
        <f t="shared" si="2439"/>
        <v/>
      </c>
      <c r="U1682" s="76" t="str">
        <f>IF($A1681&lt;&gt;"",IF(OR(CR1681&lt;&gt;0,CS1681&lt;&gt;0,#REF!&lt;$BB$3),"",IF(#REF!="LER","01,",IF(#REF!="LOR","01,",IF(#REF!="LEB","02,",IF(#REF!="LOB","01,",IF(#REF!="HER","19,",IF(#REF!="HOR","19,",IF(#REF!="HEB","20,",IF(#REF!="HOB","19,",""))))))))),"")</f>
        <v/>
      </c>
      <c r="V1682" s="76" t="str">
        <f>IF($A1681&lt;&gt;"",IF(OR(CR1681&lt;&gt;0,CS1681&lt;&gt;0,#REF!&lt;$BB$3),"",IF(#REF!="LER","02,",IF(#REF!="LOR","03,",IF(#REF!="LEB","04,",IF(#REF!="LOB","02,",IF(#REF!="HER","20,",IF(#REF!="HOR","21,",IF(#REF!="HEB","22,",IF(#REF!="HOB","20,",""))))))))),"")</f>
        <v/>
      </c>
      <c r="W1682" s="76" t="str">
        <f>IF($A1681&lt;&gt;"",IF(OR(CR1681&lt;&gt;0,CS1681&lt;&gt;0,#REF!&lt;$BB$3),"",IF(#REF!="LER","03,",IF(#REF!="LOR","05,",IF(#REF!="LEB","06,",IF(#REF!="LOB","03,",IF(#REF!="HER","21,",IF(#REF!="HOR","23,",IF(#REF!="HEB","24,",IF(#REF!="HOB","21,",""))))))))),"")</f>
        <v/>
      </c>
      <c r="X1682" s="76" t="str">
        <f>IF($A1681&lt;&gt;"",IF(OR(CR1681&lt;&gt;0,CS1681&lt;&gt;0,#REF!&lt;$BB$3),"",IF(#REF!="LER","04,",IF(#REF!="LOR","07,",IF(#REF!="LEB","08,",IF(#REF!="LOB","04,",IF(#REF!="HER","22,",IF(#REF!="HOR","25,",IF(#REF!="HEB","26,",IF(#REF!="HOB","22,",""))))))))),"")</f>
        <v/>
      </c>
      <c r="Y1682" s="76" t="str">
        <f>IF($A1681&lt;&gt;"",IF(OR(CR1681&lt;&gt;0,CS1681&lt;&gt;0,#REF!&lt;$BB$3),"",IF(#REF!="LER","05,",IF(#REF!="LOR","09,",IF(#REF!="LEB","10,",IF(#REF!="LOB","05,",IF(#REF!="HER","23,",IF(#REF!="HOR","27,",IF(#REF!="HEB","28,",IF(#REF!="HOB","23,",""))))))))),"")</f>
        <v/>
      </c>
      <c r="Z1682" s="76" t="str">
        <f>IF($A1681&lt;&gt;"",IF(OR(CR1681&lt;&gt;0,CS1681&lt;&gt;0,#REF!&lt;$BB$3),"",IF(#REF!="LER","06,",IF(#REF!="LOR","11,",IF(#REF!="LEB","11,",IF(#REF!="LOB","06,",IF(#REF!="HER","24,",IF(#REF!="HOR","29,",IF(#REF!="HEB","29,",IF(#REF!="HOB","24,",""))))))))),"")</f>
        <v/>
      </c>
      <c r="AA1682" s="60" t="b">
        <f t="shared" si="2447"/>
        <v>0</v>
      </c>
      <c r="AB1682" s="60" t="b">
        <f t="shared" si="2448"/>
        <v>0</v>
      </c>
      <c r="AC1682" s="60" t="b">
        <f t="shared" si="2449"/>
        <v>0</v>
      </c>
      <c r="AD1682" s="60" t="b">
        <f t="shared" si="2450"/>
        <v>0</v>
      </c>
      <c r="AE1682" s="60" t="b">
        <f t="shared" si="2451"/>
        <v>0</v>
      </c>
      <c r="AF1682" s="60" t="b">
        <f t="shared" si="2452"/>
        <v>0</v>
      </c>
      <c r="AG1682" s="60"/>
      <c r="AH1682" s="60"/>
      <c r="AI1682" s="60"/>
      <c r="AJ1682" s="60"/>
      <c r="AK1682" s="67" t="str">
        <f t="shared" si="2440"/>
        <v/>
      </c>
      <c r="AL1682" s="76" t="str">
        <f>IF($A1681&lt;&gt;"",IF(OR(CR1681&lt;&gt;0,CS1681&lt;&gt;0,#REF!&lt;$BB$3),"",IF(#REF!="LER","07,",IF(#REF!="LOR","12,",IF(#REF!="LEB","12,",IF(#REF!="LOB","08,",IF(#REF!="HER","25,",IF(#REF!="HOR","30,",IF(#REF!="HEB","30,",IF(#REF!="HOB","25,",""))))))))),"")</f>
        <v/>
      </c>
      <c r="AM1682" s="76" t="str">
        <f>IF($A1681&lt;&gt;"",IF(OR(CR1681&lt;&gt;0,CS1681&lt;&gt;0,#REF!&lt;$BB$3),"",IF(#REF!="LER","08,",IF(#REF!="LOR","13,",IF(#REF!="LEB","13,",IF(#REF!="LOB","09,",IF(#REF!="HER","26,",IF(#REF!="HOR","31,",IF(#REF!="HEB","31,",IF(#REF!="HOB","26,",""))))))))),"")</f>
        <v/>
      </c>
      <c r="AN1682" s="118" t="str">
        <f t="shared" si="2473"/>
        <v/>
      </c>
      <c r="AO1682" s="76" t="str">
        <f>IF($A1681&lt;&gt;"",IF(OR(CR1681&lt;&gt;0,CS1681&lt;&gt;0,#REF!&lt;$BB$3),"",IF(#REF!="LER","10,",IF(#REF!="LOR","15,",IF(#REF!="LEB","15,",IF(#REF!="LOB","11,",IF(#REF!="HER","28,",IF(#REF!="HOR","33,",IF(#REF!="HEB","33,",IF(#REF!="HOB","28,",""))))))))),"")</f>
        <v/>
      </c>
      <c r="AP1682" s="76" t="str">
        <f>IF($A1681&lt;&gt;"",IF(OR(CR1681&lt;&gt;0,CS1681&lt;&gt;0,#REF!&lt;$BB$3),"",IF(#REF!="LER","12,",IF(#REF!="LOR","16,",IF(#REF!="LEB","16,",IF(#REF!="LOB","13,",IF(#REF!="HER","30,",IF(#REF!="HOR","34,",IF(#REF!="HEB","34,",IF(#REF!="HOB","29,",""))))))))),"")</f>
        <v/>
      </c>
      <c r="AQ1682" s="76" t="str">
        <f>IF($A1681&lt;&gt;"",IF(OR(CR1681&lt;&gt;0,CS1681&lt;&gt;0,#REF!&lt;$BB$3),"",IF(#REF!="LER","14,",IF(#REF!="LOR","17,",IF(#REF!="LEB","17,",IF(#REF!="LOB","15,",IF(#REF!="HER","32,",IF(#REF!="HOR","35,",IF(#REF!="HEB","35,",IF(#REF!="HOB","31,",""))))))))),"")</f>
        <v/>
      </c>
      <c r="AR1682" s="76" t="str">
        <f>IF($A1681&lt;&gt;"",IF(OR(CR1681&lt;&gt;0,CS1681&lt;&gt;0,#REF!&lt;$BB$3),"",IF(#REF!="LER","16,",IF(#REF!="LOR","18,",IF(#REF!="LEB","18,",IF(#REF!="LOB","17,",IF(#REF!="HER","34,",IF(#REF!="HOR","36,",IF(#REF!="HEB","36,",IF(#REF!="HOB","33,",""))))))))),"")</f>
        <v/>
      </c>
      <c r="AS1682" s="60" t="b">
        <f t="shared" si="2453"/>
        <v>0</v>
      </c>
      <c r="AT1682" s="60" t="b">
        <f t="shared" si="2454"/>
        <v>0</v>
      </c>
      <c r="AU1682" s="60" t="b">
        <f t="shared" si="2455"/>
        <v>0</v>
      </c>
      <c r="AV1682" s="60" t="b">
        <f t="shared" si="2456"/>
        <v>0</v>
      </c>
      <c r="AW1682" s="60" t="b">
        <f t="shared" si="2457"/>
        <v>0</v>
      </c>
      <c r="AX1682" s="60" t="b">
        <f t="shared" si="2458"/>
        <v>0</v>
      </c>
      <c r="AY1682" s="60" t="b">
        <f t="shared" si="2459"/>
        <v>0</v>
      </c>
      <c r="AZ1682" s="60"/>
      <c r="BA1682" s="60"/>
      <c r="BB1682" s="13">
        <f t="shared" ref="BB1682:BB1740" si="2486">IF(A1682&lt;&gt;"",IF(OR(CR1681&lt;&gt;0,CS1681&lt;&gt;0),0,SUM(AA1682:AY1682)),0)</f>
        <v>0</v>
      </c>
      <c r="BC1682" s="11" t="e">
        <f>IF(#REF!&lt;&gt;"",S1682+BC1681,0)</f>
        <v>#REF!</v>
      </c>
      <c r="BD1682" s="67" t="str">
        <f t="shared" si="2441"/>
        <v/>
      </c>
      <c r="BE1682" s="76" t="str">
        <f>IF($A1681&lt;&gt;"",IF(OR(EE1681&lt;&gt;0,EF1681&lt;&gt;0,#REF!&lt;$BB$3),"",IF(#REF!="LER","01,",IF(#REF!="LOR","01,",IF(#REF!="LEB","02,",IF(#REF!="LOB","01,",IF(#REF!="HER","19,",IF(#REF!="HOR","19,",IF(#REF!="HEB","20,",IF(#REF!="HOB","19,",""))))))))),"")</f>
        <v/>
      </c>
      <c r="BF1682" s="76" t="str">
        <f>IF($A1681&lt;&gt;"",IF(OR(EE1681&lt;&gt;0,EF1681&lt;&gt;0,#REF!&lt;$BB$3),"",IF(#REF!="LER","02,",IF(#REF!="LOR","03,",IF(#REF!="LEB","04,",IF(#REF!="LOB","02,",IF(#REF!="HER","20,",IF(#REF!="HOR","21,",IF(#REF!="HEB","22,",IF(#REF!="HOB","20,",""))))))))),"")</f>
        <v/>
      </c>
      <c r="BG1682" s="76" t="str">
        <f>IF($A1681&lt;&gt;"",IF(OR(EE1681&lt;&gt;0,EF1681&lt;&gt;0,#REF!&lt;$BB$3),"",IF(#REF!="LER","03,",IF(#REF!="LOR","05,",IF(#REF!="LEB","06,",IF(#REF!="LOB","03,",IF(#REF!="HER","21,",IF(#REF!="HOR","23,",IF(#REF!="HEB","24,",IF(#REF!="HOB","21,",""))))))))),"")</f>
        <v/>
      </c>
      <c r="BH1682" s="76" t="str">
        <f>IF($A1681&lt;&gt;"",IF(OR(EE1681&lt;&gt;0,EF1681&lt;&gt;0,#REF!&lt;$BB$3),"",IF(#REF!="LER","04,",IF(#REF!="LOR","07,",IF(#REF!="LEB","08,",IF(#REF!="LOB","04,",IF(#REF!="HER","22,",IF(#REF!="HOR","25,",IF(#REF!="HEB","26,",IF(#REF!="HOB","22,",""))))))))),"")</f>
        <v/>
      </c>
      <c r="BI1682" s="76" t="str">
        <f>IF($A1681&lt;&gt;"",IF(OR(EE1681&lt;&gt;0,EF1681&lt;&gt;0,#REF!&lt;$BB$3),"",IF(#REF!="LER","05,",IF(#REF!="LOR","09,",IF(#REF!="LEB","10,",IF(#REF!="LOB","05,",IF(#REF!="HER","23,",IF(#REF!="HOR","27,",IF(#REF!="HEB","28,",IF(#REF!="HOB","23,",""))))))))),"")</f>
        <v/>
      </c>
      <c r="BJ1682" s="76" t="str">
        <f>IF($A1681&lt;&gt;"",IF(OR(EE1681&lt;&gt;0,EF1681&lt;&gt;0,#REF!&lt;$BB$3),"",IF(#REF!="LER","06,",IF(#REF!="LOR","11,",IF(#REF!="LEB","11,",IF(#REF!="LOB","06,",IF(#REF!="HER","24,",IF(#REF!="HOR","29,",IF(#REF!="HEB","29,",IF(#REF!="HOB","24,",""))))))))),"")</f>
        <v/>
      </c>
      <c r="BK1682" s="60" t="b">
        <f t="shared" si="2460"/>
        <v>0</v>
      </c>
      <c r="BL1682" s="60" t="b">
        <f t="shared" si="2461"/>
        <v>0</v>
      </c>
      <c r="BM1682" s="60" t="b">
        <f t="shared" si="2462"/>
        <v>0</v>
      </c>
      <c r="BN1682" s="60" t="b">
        <f t="shared" si="2463"/>
        <v>0</v>
      </c>
      <c r="BO1682" s="60" t="b">
        <f t="shared" si="2464"/>
        <v>0</v>
      </c>
      <c r="BP1682" s="60" t="b">
        <f t="shared" si="2465"/>
        <v>0</v>
      </c>
      <c r="BQ1682" s="60"/>
      <c r="BR1682" s="60"/>
      <c r="BS1682" s="92">
        <f t="shared" si="2483"/>
        <v>0</v>
      </c>
      <c r="BT1682" s="60"/>
      <c r="BU1682" s="60"/>
      <c r="BV1682" s="67" t="str">
        <f t="shared" si="2442"/>
        <v/>
      </c>
      <c r="BW1682" s="76" t="str">
        <f>IF($A1681&lt;&gt;"",IF(OR(EE1681&lt;&gt;0,EF1681&lt;&gt;0,#REF!&lt;$BB$3),"",IF(#REF!="LER","07,",IF(#REF!="LOR","12,",IF(#REF!="LEB","12,",IF(#REF!="LOB","08,",IF(#REF!="HER","25,",IF(#REF!="HOR","30,",IF(#REF!="HEB","30,",IF(#REF!="HOB","25,",""))))))))),"")</f>
        <v/>
      </c>
      <c r="BX1682" s="76" t="str">
        <f>IF($A1681&lt;&gt;"",IF(OR(EE1681&lt;&gt;0,EF1681&lt;&gt;0,#REF!&lt;$BB$3),"",IF(#REF!="LER","08,",IF(#REF!="LOR","13,",IF(#REF!="LEB","13,",IF(#REF!="LOB","09,",IF(#REF!="HER","26,",IF(#REF!="HOR","31,",IF(#REF!="HEB","31,",IF(#REF!="HOB","26,",""))))))))),"")</f>
        <v/>
      </c>
      <c r="BY1682" s="76" t="str">
        <f>IF($A1681&lt;&gt;"",IF(OR(EE1681&lt;&gt;0,EF1681&lt;&gt;0,#REF!&lt;$BB$3),"",IF(#REF!="LER","09,",IF(#REF!="LOR","14,",IF(#REF!="LEB","14,",IF(#REF!="LOB","10,",IF(#REF!="HER","27,",IF(#REF!="HOR","32,",IF(#REF!="HEB","32,",IF(#REF!="HOB","27,",""))))))))),"")</f>
        <v/>
      </c>
      <c r="BZ1682" s="76" t="str">
        <f>IF($A1681&lt;&gt;"",IF(OR(EE1681&lt;&gt;0,EF1681&lt;&gt;0,#REF!&lt;$BB$3),"",IF(#REF!="LER","10,",IF(#REF!="LOR","15,",IF(#REF!="LEB","15,",IF(#REF!="LOB","11,",IF(#REF!="HER","28,",IF(#REF!="HOR","33,",IF(#REF!="HEB","33,",IF(#REF!="HOB","28,",""))))))))),"")</f>
        <v/>
      </c>
      <c r="CA1682" s="76" t="str">
        <f>IF($A1681&lt;&gt;"",IF(OR(EE1681&lt;&gt;0,EF1681&lt;&gt;0,#REF!&lt;$BB$3),"",IF(#REF!="LER","12,",IF(#REF!="LOR","16,",IF(#REF!="LEB","16,",IF(#REF!="LOB","13,",IF(#REF!="HER","30,",IF(#REF!="HOR","34,",IF(#REF!="HEB","34,",IF(#REF!="HOB","29,",""))))))))),"")</f>
        <v/>
      </c>
      <c r="CB1682" s="76" t="str">
        <f>IF($A1681&lt;&gt;"",IF(OR(EE1681&lt;&gt;0,EF1681&lt;&gt;0,#REF!&lt;$BB$3),"",IF(#REF!="LER","14,",IF(#REF!="LOR","17,",IF(#REF!="LEB","17,",IF(#REF!="LOB","15,",IF(#REF!="HER","32,",IF(#REF!="HOR","35,",IF(#REF!="HEB","35,",IF(#REF!="HOB","31,",""))))))))),"")</f>
        <v/>
      </c>
      <c r="CC1682" s="76" t="str">
        <f>IF($A1681&lt;&gt;"",IF(OR(EE1681&lt;&gt;0,EF1681&lt;&gt;0,#REF!&lt;$BB$3),"",IF(#REF!="LER","16,",IF(#REF!="LOR","18,",IF(#REF!="LEB","18,",IF(#REF!="LOB","17,",IF(#REF!="HER","34,",IF(#REF!="HOR","36,",IF(#REF!="HEB","36,",IF(#REF!="HOB","33,",""))))))))),"")</f>
        <v/>
      </c>
      <c r="CD1682" s="60" t="b">
        <f t="shared" si="2466"/>
        <v>0</v>
      </c>
      <c r="CE1682" s="60" t="b">
        <f t="shared" si="2467"/>
        <v>0</v>
      </c>
      <c r="CF1682" s="60" t="b">
        <f t="shared" si="2468"/>
        <v>0</v>
      </c>
      <c r="CG1682" s="60" t="b">
        <f t="shared" si="2469"/>
        <v>0</v>
      </c>
      <c r="CH1682" s="60" t="b">
        <f t="shared" si="2470"/>
        <v>0</v>
      </c>
      <c r="CI1682" s="60" t="b">
        <f t="shared" si="2471"/>
        <v>0</v>
      </c>
      <c r="CJ1682" s="60" t="b">
        <f t="shared" si="2472"/>
        <v>0</v>
      </c>
      <c r="CK1682" s="60"/>
      <c r="CL1682" s="60"/>
      <c r="CM1682" s="92">
        <f t="shared" si="2484"/>
        <v>0</v>
      </c>
      <c r="CN1682" s="13">
        <f t="shared" ref="CN1682:CN1740" si="2487">IF(AK1682&lt;&gt;"",IF(OR(EE1681&lt;&gt;0,EF1681&lt;&gt;0),0,SUM(BK1682:CJ1682)),0)</f>
        <v>0</v>
      </c>
      <c r="CO1682" s="11" t="e">
        <f>IF(#REF!&lt;&gt;"",BC1682+CO1681,0)</f>
        <v>#REF!</v>
      </c>
      <c r="CP1682" s="13">
        <f t="shared" si="2485"/>
        <v>0</v>
      </c>
      <c r="CQ1682" s="11">
        <f t="shared" si="2428"/>
        <v>0</v>
      </c>
      <c r="CR1682" s="57">
        <f t="shared" si="2445"/>
        <v>0</v>
      </c>
      <c r="CS1682" s="57">
        <f t="shared" si="2446"/>
        <v>0</v>
      </c>
      <c r="CT1682" s="57">
        <f t="shared" si="2436"/>
        <v>0</v>
      </c>
      <c r="CU1682" s="24"/>
      <c r="CV1682" s="24"/>
      <c r="CW1682" s="24"/>
      <c r="CX1682" s="24"/>
      <c r="CY1682" s="24"/>
      <c r="CZ1682" s="24"/>
      <c r="DA1682" s="24"/>
      <c r="DB1682" s="24"/>
      <c r="DC1682" s="24"/>
      <c r="DD1682" s="64"/>
      <c r="DJ1682" s="39"/>
    </row>
    <row r="1683" spans="2:114" x14ac:dyDescent="0.2">
      <c r="B1683" s="61" t="str">
        <f>IF(A1683="","",IF(U1684="","DB",U1684&amp;V1684&amp;W1684&amp;X1684&amp;Y1684&amp;Z1684&amp;AL1684&amp;AM1684&amp;AN1684&amp;AO1684&amp;AP1684&amp;AQ1684&amp;AR1684&amp;#REF!))</f>
        <v/>
      </c>
      <c r="C1683" s="7" t="str">
        <f t="shared" si="2476"/>
        <v/>
      </c>
      <c r="D1683" s="60">
        <f t="shared" si="2477"/>
        <v>0</v>
      </c>
      <c r="E1683" s="7" t="e">
        <f>IF(COUNTBLANK(BE1684:BI1684)=5,#REF!&amp;",",IF(COUNTBLANK(U1684:AR1684)=1,T1684&amp;","&amp;T1684&amp;","&amp;T1684&amp;","&amp;T1684&amp;","&amp;T1684&amp;","&amp;T1684&amp;","&amp;T1684&amp;","&amp;T1684&amp;","&amp;T1684&amp;","&amp;T1684&amp;","&amp;T1684&amp;","&amp;T1684&amp;","&amp;T1684&amp;",",T1684&amp;","&amp;T1684&amp;","&amp;T1684&amp;","&amp;T1684&amp;","&amp;T1684&amp;","&amp;T1684&amp;","&amp;T1684&amp;","&amp;T1684&amp;","&amp;T1684&amp;","&amp;T1684&amp;","&amp;T1684&amp;","&amp;T1684&amp;","&amp;T1684&amp;","&amp;T1684&amp;","))</f>
        <v>#REF!</v>
      </c>
      <c r="F1683" s="72" t="str">
        <f t="shared" si="2429"/>
        <v/>
      </c>
      <c r="G1683" s="73">
        <f t="shared" si="2478"/>
        <v>0</v>
      </c>
      <c r="H1683" s="112">
        <f t="shared" si="2479"/>
        <v>0</v>
      </c>
      <c r="I1683" s="112">
        <f t="shared" si="2480"/>
        <v>0</v>
      </c>
      <c r="J1683" s="74" t="e">
        <f>COUNTIF(#REF!,"E")</f>
        <v>#REF!</v>
      </c>
      <c r="K1683" s="74" t="e">
        <f>COUNTIF(#REF!,"O")</f>
        <v>#REF!</v>
      </c>
      <c r="L1683" s="74" t="e">
        <f t="shared" si="2481"/>
        <v>#REF!</v>
      </c>
      <c r="M1683" s="113" t="e">
        <f t="shared" si="2482"/>
        <v>#REF!</v>
      </c>
      <c r="N1683" s="60"/>
      <c r="O1683" s="61"/>
      <c r="P1683" s="61"/>
      <c r="Q1683" s="61"/>
      <c r="R1683" s="61"/>
      <c r="S1683" s="7"/>
      <c r="T1683" s="67" t="str">
        <f t="shared" si="2439"/>
        <v/>
      </c>
      <c r="U1683" s="76" t="str">
        <f>IF($A1682&lt;&gt;"",IF(OR(CR1682&lt;&gt;0,CS1682&lt;&gt;0,#REF!&lt;$BB$3),"",IF(#REF!="LER","01,",IF(#REF!="LOR","01,",IF(#REF!="LEB","02,",IF(#REF!="LOB","01,",IF(#REF!="HER","19,",IF(#REF!="HOR","19,",IF(#REF!="HEB","20,",IF(#REF!="HOB","19,",""))))))))),"")</f>
        <v/>
      </c>
      <c r="V1683" s="76" t="str">
        <f>IF($A1682&lt;&gt;"",IF(OR(CR1682&lt;&gt;0,CS1682&lt;&gt;0,#REF!&lt;$BB$3),"",IF(#REF!="LER","02,",IF(#REF!="LOR","03,",IF(#REF!="LEB","04,",IF(#REF!="LOB","02,",IF(#REF!="HER","20,",IF(#REF!="HOR","21,",IF(#REF!="HEB","22,",IF(#REF!="HOB","20,",""))))))))),"")</f>
        <v/>
      </c>
      <c r="W1683" s="76" t="str">
        <f>IF($A1682&lt;&gt;"",IF(OR(CR1682&lt;&gt;0,CS1682&lt;&gt;0,#REF!&lt;$BB$3),"",IF(#REF!="LER","03,",IF(#REF!="LOR","05,",IF(#REF!="LEB","06,",IF(#REF!="LOB","03,",IF(#REF!="HER","21,",IF(#REF!="HOR","23,",IF(#REF!="HEB","24,",IF(#REF!="HOB","21,",""))))))))),"")</f>
        <v/>
      </c>
      <c r="X1683" s="76" t="str">
        <f>IF($A1682&lt;&gt;"",IF(OR(CR1682&lt;&gt;0,CS1682&lt;&gt;0,#REF!&lt;$BB$3),"",IF(#REF!="LER","04,",IF(#REF!="LOR","07,",IF(#REF!="LEB","08,",IF(#REF!="LOB","04,",IF(#REF!="HER","22,",IF(#REF!="HOR","25,",IF(#REF!="HEB","26,",IF(#REF!="HOB","22,",""))))))))),"")</f>
        <v/>
      </c>
      <c r="Y1683" s="76" t="str">
        <f>IF($A1682&lt;&gt;"",IF(OR(CR1682&lt;&gt;0,CS1682&lt;&gt;0,#REF!&lt;$BB$3),"",IF(#REF!="LER","05,",IF(#REF!="LOR","09,",IF(#REF!="LEB","10,",IF(#REF!="LOB","05,",IF(#REF!="HER","23,",IF(#REF!="HOR","27,",IF(#REF!="HEB","28,",IF(#REF!="HOB","23,",""))))))))),"")</f>
        <v/>
      </c>
      <c r="Z1683" s="76" t="str">
        <f>IF($A1682&lt;&gt;"",IF(OR(CR1682&lt;&gt;0,CS1682&lt;&gt;0,#REF!&lt;$BB$3),"",IF(#REF!="LER","06,",IF(#REF!="LOR","11,",IF(#REF!="LEB","11,",IF(#REF!="LOB","06,",IF(#REF!="HER","24,",IF(#REF!="HOR","29,",IF(#REF!="HEB","29,",IF(#REF!="HOB","24,",""))))))))),"")</f>
        <v/>
      </c>
      <c r="AA1683" s="60" t="b">
        <f t="shared" si="2447"/>
        <v>0</v>
      </c>
      <c r="AB1683" s="60" t="b">
        <f t="shared" si="2448"/>
        <v>0</v>
      </c>
      <c r="AC1683" s="60" t="b">
        <f t="shared" si="2449"/>
        <v>0</v>
      </c>
      <c r="AD1683" s="60" t="b">
        <f t="shared" si="2450"/>
        <v>0</v>
      </c>
      <c r="AE1683" s="60" t="b">
        <f t="shared" si="2451"/>
        <v>0</v>
      </c>
      <c r="AF1683" s="60" t="b">
        <f t="shared" si="2452"/>
        <v>0</v>
      </c>
      <c r="AG1683" s="60"/>
      <c r="AH1683" s="60"/>
      <c r="AI1683" s="60"/>
      <c r="AJ1683" s="60"/>
      <c r="AK1683" s="67" t="str">
        <f t="shared" si="2440"/>
        <v/>
      </c>
      <c r="AL1683" s="76" t="str">
        <f>IF($A1682&lt;&gt;"",IF(OR(CR1682&lt;&gt;0,CS1682&lt;&gt;0,#REF!&lt;$BB$3),"",IF(#REF!="LER","07,",IF(#REF!="LOR","12,",IF(#REF!="LEB","12,",IF(#REF!="LOB","08,",IF(#REF!="HER","25,",IF(#REF!="HOR","30,",IF(#REF!="HEB","30,",IF(#REF!="HOB","25,",""))))))))),"")</f>
        <v/>
      </c>
      <c r="AM1683" s="76" t="str">
        <f>IF($A1682&lt;&gt;"",IF(OR(CR1682&lt;&gt;0,CS1682&lt;&gt;0,#REF!&lt;$BB$3),"",IF(#REF!="LER","08,",IF(#REF!="LOR","13,",IF(#REF!="LEB","13,",IF(#REF!="LOB","09,",IF(#REF!="HER","26,",IF(#REF!="HOR","31,",IF(#REF!="HEB","31,",IF(#REF!="HOB","26,",""))))))))),"")</f>
        <v/>
      </c>
      <c r="AN1683" s="118" t="str">
        <f t="shared" si="2473"/>
        <v/>
      </c>
      <c r="AO1683" s="76" t="str">
        <f>IF($A1682&lt;&gt;"",IF(OR(CR1682&lt;&gt;0,CS1682&lt;&gt;0,#REF!&lt;$BB$3),"",IF(#REF!="LER","10,",IF(#REF!="LOR","15,",IF(#REF!="LEB","15,",IF(#REF!="LOB","11,",IF(#REF!="HER","28,",IF(#REF!="HOR","33,",IF(#REF!="HEB","33,",IF(#REF!="HOB","28,",""))))))))),"")</f>
        <v/>
      </c>
      <c r="AP1683" s="76" t="str">
        <f>IF($A1682&lt;&gt;"",IF(OR(CR1682&lt;&gt;0,CS1682&lt;&gt;0,#REF!&lt;$BB$3),"",IF(#REF!="LER","12,",IF(#REF!="LOR","16,",IF(#REF!="LEB","16,",IF(#REF!="LOB","13,",IF(#REF!="HER","30,",IF(#REF!="HOR","34,",IF(#REF!="HEB","34,",IF(#REF!="HOB","29,",""))))))))),"")</f>
        <v/>
      </c>
      <c r="AQ1683" s="76" t="str">
        <f>IF($A1682&lt;&gt;"",IF(OR(CR1682&lt;&gt;0,CS1682&lt;&gt;0,#REF!&lt;$BB$3),"",IF(#REF!="LER","14,",IF(#REF!="LOR","17,",IF(#REF!="LEB","17,",IF(#REF!="LOB","15,",IF(#REF!="HER","32,",IF(#REF!="HOR","35,",IF(#REF!="HEB","35,",IF(#REF!="HOB","31,",""))))))))),"")</f>
        <v/>
      </c>
      <c r="AR1683" s="76" t="str">
        <f>IF($A1682&lt;&gt;"",IF(OR(CR1682&lt;&gt;0,CS1682&lt;&gt;0,#REF!&lt;$BB$3),"",IF(#REF!="LER","16,",IF(#REF!="LOR","18,",IF(#REF!="LEB","18,",IF(#REF!="LOB","17,",IF(#REF!="HER","34,",IF(#REF!="HOR","36,",IF(#REF!="HEB","36,",IF(#REF!="HOB","33,",""))))))))),"")</f>
        <v/>
      </c>
      <c r="AS1683" s="60" t="b">
        <f t="shared" si="2453"/>
        <v>0</v>
      </c>
      <c r="AT1683" s="60" t="b">
        <f t="shared" si="2454"/>
        <v>0</v>
      </c>
      <c r="AU1683" s="60" t="b">
        <f t="shared" si="2455"/>
        <v>0</v>
      </c>
      <c r="AV1683" s="60" t="b">
        <f t="shared" si="2456"/>
        <v>0</v>
      </c>
      <c r="AW1683" s="60" t="b">
        <f t="shared" si="2457"/>
        <v>0</v>
      </c>
      <c r="AX1683" s="60" t="b">
        <f t="shared" si="2458"/>
        <v>0</v>
      </c>
      <c r="AY1683" s="60" t="b">
        <f t="shared" si="2459"/>
        <v>0</v>
      </c>
      <c r="AZ1683" s="60"/>
      <c r="BA1683" s="60"/>
      <c r="BB1683" s="13">
        <f t="shared" si="2486"/>
        <v>0</v>
      </c>
      <c r="BC1683" s="11" t="e">
        <f>IF(#REF!&lt;&gt;"",S1683+BC1682,0)</f>
        <v>#REF!</v>
      </c>
      <c r="BD1683" s="67" t="str">
        <f t="shared" si="2441"/>
        <v/>
      </c>
      <c r="BE1683" s="76" t="str">
        <f>IF($A1682&lt;&gt;"",IF(OR(EE1682&lt;&gt;0,EF1682&lt;&gt;0,#REF!&lt;$BB$3),"",IF(#REF!="LER","01,",IF(#REF!="LOR","01,",IF(#REF!="LEB","02,",IF(#REF!="LOB","01,",IF(#REF!="HER","19,",IF(#REF!="HOR","19,",IF(#REF!="HEB","20,",IF(#REF!="HOB","19,",""))))))))),"")</f>
        <v/>
      </c>
      <c r="BF1683" s="76" t="str">
        <f>IF($A1682&lt;&gt;"",IF(OR(EE1682&lt;&gt;0,EF1682&lt;&gt;0,#REF!&lt;$BB$3),"",IF(#REF!="LER","02,",IF(#REF!="LOR","03,",IF(#REF!="LEB","04,",IF(#REF!="LOB","02,",IF(#REF!="HER","20,",IF(#REF!="HOR","21,",IF(#REF!="HEB","22,",IF(#REF!="HOB","20,",""))))))))),"")</f>
        <v/>
      </c>
      <c r="BG1683" s="76" t="str">
        <f>IF($A1682&lt;&gt;"",IF(OR(EE1682&lt;&gt;0,EF1682&lt;&gt;0,#REF!&lt;$BB$3),"",IF(#REF!="LER","03,",IF(#REF!="LOR","05,",IF(#REF!="LEB","06,",IF(#REF!="LOB","03,",IF(#REF!="HER","21,",IF(#REF!="HOR","23,",IF(#REF!="HEB","24,",IF(#REF!="HOB","21,",""))))))))),"")</f>
        <v/>
      </c>
      <c r="BH1683" s="76" t="str">
        <f>IF($A1682&lt;&gt;"",IF(OR(EE1682&lt;&gt;0,EF1682&lt;&gt;0,#REF!&lt;$BB$3),"",IF(#REF!="LER","04,",IF(#REF!="LOR","07,",IF(#REF!="LEB","08,",IF(#REF!="LOB","04,",IF(#REF!="HER","22,",IF(#REF!="HOR","25,",IF(#REF!="HEB","26,",IF(#REF!="HOB","22,",""))))))))),"")</f>
        <v/>
      </c>
      <c r="BI1683" s="76" t="str">
        <f>IF($A1682&lt;&gt;"",IF(OR(EE1682&lt;&gt;0,EF1682&lt;&gt;0,#REF!&lt;$BB$3),"",IF(#REF!="LER","05,",IF(#REF!="LOR","09,",IF(#REF!="LEB","10,",IF(#REF!="LOB","05,",IF(#REF!="HER","23,",IF(#REF!="HOR","27,",IF(#REF!="HEB","28,",IF(#REF!="HOB","23,",""))))))))),"")</f>
        <v/>
      </c>
      <c r="BJ1683" s="76" t="str">
        <f>IF($A1682&lt;&gt;"",IF(OR(EE1682&lt;&gt;0,EF1682&lt;&gt;0,#REF!&lt;$BB$3),"",IF(#REF!="LER","06,",IF(#REF!="LOR","11,",IF(#REF!="LEB","11,",IF(#REF!="LOB","06,",IF(#REF!="HER","24,",IF(#REF!="HOR","29,",IF(#REF!="HEB","29,",IF(#REF!="HOB","24,",""))))))))),"")</f>
        <v/>
      </c>
      <c r="BK1683" s="60" t="b">
        <f t="shared" si="2460"/>
        <v>0</v>
      </c>
      <c r="BL1683" s="60" t="b">
        <f t="shared" si="2461"/>
        <v>0</v>
      </c>
      <c r="BM1683" s="60" t="b">
        <f t="shared" si="2462"/>
        <v>0</v>
      </c>
      <c r="BN1683" s="60" t="b">
        <f t="shared" si="2463"/>
        <v>0</v>
      </c>
      <c r="BO1683" s="60" t="b">
        <f t="shared" si="2464"/>
        <v>0</v>
      </c>
      <c r="BP1683" s="60" t="b">
        <f t="shared" si="2465"/>
        <v>0</v>
      </c>
      <c r="BQ1683" s="60"/>
      <c r="BR1683" s="60"/>
      <c r="BS1683" s="92">
        <f t="shared" si="2483"/>
        <v>0</v>
      </c>
      <c r="BT1683" s="60"/>
      <c r="BU1683" s="60"/>
      <c r="BV1683" s="67" t="str">
        <f t="shared" si="2442"/>
        <v/>
      </c>
      <c r="BW1683" s="76" t="str">
        <f>IF($A1682&lt;&gt;"",IF(OR(EE1682&lt;&gt;0,EF1682&lt;&gt;0,#REF!&lt;$BB$3),"",IF(#REF!="LER","07,",IF(#REF!="LOR","12,",IF(#REF!="LEB","12,",IF(#REF!="LOB","08,",IF(#REF!="HER","25,",IF(#REF!="HOR","30,",IF(#REF!="HEB","30,",IF(#REF!="HOB","25,",""))))))))),"")</f>
        <v/>
      </c>
      <c r="BX1683" s="76" t="str">
        <f>IF($A1682&lt;&gt;"",IF(OR(EE1682&lt;&gt;0,EF1682&lt;&gt;0,#REF!&lt;$BB$3),"",IF(#REF!="LER","08,",IF(#REF!="LOR","13,",IF(#REF!="LEB","13,",IF(#REF!="LOB","09,",IF(#REF!="HER","26,",IF(#REF!="HOR","31,",IF(#REF!="HEB","31,",IF(#REF!="HOB","26,",""))))))))),"")</f>
        <v/>
      </c>
      <c r="BY1683" s="76" t="str">
        <f>IF($A1682&lt;&gt;"",IF(OR(EE1682&lt;&gt;0,EF1682&lt;&gt;0,#REF!&lt;$BB$3),"",IF(#REF!="LER","09,",IF(#REF!="LOR","14,",IF(#REF!="LEB","14,",IF(#REF!="LOB","10,",IF(#REF!="HER","27,",IF(#REF!="HOR","32,",IF(#REF!="HEB","32,",IF(#REF!="HOB","27,",""))))))))),"")</f>
        <v/>
      </c>
      <c r="BZ1683" s="76" t="str">
        <f>IF($A1682&lt;&gt;"",IF(OR(EE1682&lt;&gt;0,EF1682&lt;&gt;0,#REF!&lt;$BB$3),"",IF(#REF!="LER","10,",IF(#REF!="LOR","15,",IF(#REF!="LEB","15,",IF(#REF!="LOB","11,",IF(#REF!="HER","28,",IF(#REF!="HOR","33,",IF(#REF!="HEB","33,",IF(#REF!="HOB","28,",""))))))))),"")</f>
        <v/>
      </c>
      <c r="CA1683" s="76" t="str">
        <f>IF($A1682&lt;&gt;"",IF(OR(EE1682&lt;&gt;0,EF1682&lt;&gt;0,#REF!&lt;$BB$3),"",IF(#REF!="LER","12,",IF(#REF!="LOR","16,",IF(#REF!="LEB","16,",IF(#REF!="LOB","13,",IF(#REF!="HER","30,",IF(#REF!="HOR","34,",IF(#REF!="HEB","34,",IF(#REF!="HOB","29,",""))))))))),"")</f>
        <v/>
      </c>
      <c r="CB1683" s="76" t="str">
        <f>IF($A1682&lt;&gt;"",IF(OR(EE1682&lt;&gt;0,EF1682&lt;&gt;0,#REF!&lt;$BB$3),"",IF(#REF!="LER","14,",IF(#REF!="LOR","17,",IF(#REF!="LEB","17,",IF(#REF!="LOB","15,",IF(#REF!="HER","32,",IF(#REF!="HOR","35,",IF(#REF!="HEB","35,",IF(#REF!="HOB","31,",""))))))))),"")</f>
        <v/>
      </c>
      <c r="CC1683" s="76" t="str">
        <f>IF($A1682&lt;&gt;"",IF(OR(EE1682&lt;&gt;0,EF1682&lt;&gt;0,#REF!&lt;$BB$3),"",IF(#REF!="LER","16,",IF(#REF!="LOR","18,",IF(#REF!="LEB","18,",IF(#REF!="LOB","17,",IF(#REF!="HER","34,",IF(#REF!="HOR","36,",IF(#REF!="HEB","36,",IF(#REF!="HOB","33,",""))))))))),"")</f>
        <v/>
      </c>
      <c r="CD1683" s="60" t="b">
        <f t="shared" si="2466"/>
        <v>0</v>
      </c>
      <c r="CE1683" s="60" t="b">
        <f t="shared" si="2467"/>
        <v>0</v>
      </c>
      <c r="CF1683" s="60" t="b">
        <f t="shared" si="2468"/>
        <v>0</v>
      </c>
      <c r="CG1683" s="60" t="b">
        <f t="shared" si="2469"/>
        <v>0</v>
      </c>
      <c r="CH1683" s="60" t="b">
        <f t="shared" si="2470"/>
        <v>0</v>
      </c>
      <c r="CI1683" s="60" t="b">
        <f t="shared" si="2471"/>
        <v>0</v>
      </c>
      <c r="CJ1683" s="60" t="b">
        <f t="shared" si="2472"/>
        <v>0</v>
      </c>
      <c r="CK1683" s="60"/>
      <c r="CL1683" s="60"/>
      <c r="CM1683" s="92">
        <f t="shared" si="2484"/>
        <v>0</v>
      </c>
      <c r="CN1683" s="13">
        <f t="shared" si="2487"/>
        <v>0</v>
      </c>
      <c r="CO1683" s="11" t="e">
        <f>IF(#REF!&lt;&gt;"",BC1683+CO1682,0)</f>
        <v>#REF!</v>
      </c>
      <c r="CP1683" s="13">
        <f t="shared" si="2485"/>
        <v>0</v>
      </c>
      <c r="CQ1683" s="11">
        <f t="shared" si="2428"/>
        <v>0</v>
      </c>
      <c r="CR1683" s="57">
        <f t="shared" si="2445"/>
        <v>0</v>
      </c>
      <c r="CS1683" s="57">
        <f t="shared" si="2446"/>
        <v>0</v>
      </c>
      <c r="CT1683" s="57">
        <f t="shared" si="2436"/>
        <v>0</v>
      </c>
      <c r="CU1683" s="24"/>
      <c r="CV1683" s="24"/>
      <c r="CW1683" s="24"/>
      <c r="CX1683" s="24"/>
      <c r="CY1683" s="24"/>
      <c r="CZ1683" s="24"/>
      <c r="DA1683" s="24"/>
      <c r="DB1683" s="24"/>
      <c r="DC1683" s="24"/>
      <c r="DD1683" s="64"/>
      <c r="DJ1683" s="39"/>
    </row>
    <row r="1684" spans="2:114" x14ac:dyDescent="0.2">
      <c r="B1684" s="61" t="str">
        <f>IF(A1684="","",IF(U1685="","DB",U1685&amp;V1685&amp;W1685&amp;X1685&amp;Y1685&amp;Z1685&amp;AL1685&amp;AM1685&amp;AN1685&amp;AO1685&amp;AP1685&amp;AQ1685&amp;AR1685&amp;#REF!))</f>
        <v/>
      </c>
      <c r="C1684" s="7" t="str">
        <f t="shared" si="2476"/>
        <v/>
      </c>
      <c r="D1684" s="60">
        <f t="shared" si="2477"/>
        <v>0</v>
      </c>
      <c r="E1684" s="7" t="e">
        <f>IF(COUNTBLANK(BE1685:BI1685)=5,#REF!&amp;",",IF(COUNTBLANK(U1685:AR1685)=1,T1685&amp;","&amp;T1685&amp;","&amp;T1685&amp;","&amp;T1685&amp;","&amp;T1685&amp;","&amp;T1685&amp;","&amp;T1685&amp;","&amp;T1685&amp;","&amp;T1685&amp;","&amp;T1685&amp;","&amp;T1685&amp;","&amp;T1685&amp;","&amp;T1685&amp;",",T1685&amp;","&amp;T1685&amp;","&amp;T1685&amp;","&amp;T1685&amp;","&amp;T1685&amp;","&amp;T1685&amp;","&amp;T1685&amp;","&amp;T1685&amp;","&amp;T1685&amp;","&amp;T1685&amp;","&amp;T1685&amp;","&amp;T1685&amp;","&amp;T1685&amp;","&amp;T1685&amp;","))</f>
        <v>#REF!</v>
      </c>
      <c r="F1684" s="72" t="str">
        <f t="shared" si="2429"/>
        <v/>
      </c>
      <c r="G1684" s="73">
        <f t="shared" si="2478"/>
        <v>0</v>
      </c>
      <c r="H1684" s="112">
        <f t="shared" si="2479"/>
        <v>0</v>
      </c>
      <c r="I1684" s="112">
        <f t="shared" si="2480"/>
        <v>0</v>
      </c>
      <c r="J1684" s="74" t="e">
        <f>COUNTIF(#REF!,"E")</f>
        <v>#REF!</v>
      </c>
      <c r="K1684" s="74" t="e">
        <f>COUNTIF(#REF!,"O")</f>
        <v>#REF!</v>
      </c>
      <c r="L1684" s="74" t="e">
        <f t="shared" si="2481"/>
        <v>#REF!</v>
      </c>
      <c r="M1684" s="113" t="e">
        <f t="shared" si="2482"/>
        <v>#REF!</v>
      </c>
      <c r="N1684" s="60"/>
      <c r="O1684" s="61"/>
      <c r="P1684" s="61"/>
      <c r="Q1684" s="61"/>
      <c r="R1684" s="61"/>
      <c r="S1684" s="7"/>
      <c r="T1684" s="67" t="str">
        <f t="shared" si="2439"/>
        <v/>
      </c>
      <c r="U1684" s="76" t="str">
        <f>IF($A1683&lt;&gt;"",IF(OR(CR1683&lt;&gt;0,CS1683&lt;&gt;0,#REF!&lt;$BB$3),"",IF(#REF!="LER","01,",IF(#REF!="LOR","01,",IF(#REF!="LEB","02,",IF(#REF!="LOB","01,",IF(#REF!="HER","19,",IF(#REF!="HOR","19,",IF(#REF!="HEB","20,",IF(#REF!="HOB","19,",""))))))))),"")</f>
        <v/>
      </c>
      <c r="V1684" s="76" t="str">
        <f>IF($A1683&lt;&gt;"",IF(OR(CR1683&lt;&gt;0,CS1683&lt;&gt;0,#REF!&lt;$BB$3),"",IF(#REF!="LER","02,",IF(#REF!="LOR","03,",IF(#REF!="LEB","04,",IF(#REF!="LOB","02,",IF(#REF!="HER","20,",IF(#REF!="HOR","21,",IF(#REF!="HEB","22,",IF(#REF!="HOB","20,",""))))))))),"")</f>
        <v/>
      </c>
      <c r="W1684" s="76" t="str">
        <f>IF($A1683&lt;&gt;"",IF(OR(CR1683&lt;&gt;0,CS1683&lt;&gt;0,#REF!&lt;$BB$3),"",IF(#REF!="LER","03,",IF(#REF!="LOR","05,",IF(#REF!="LEB","06,",IF(#REF!="LOB","03,",IF(#REF!="HER","21,",IF(#REF!="HOR","23,",IF(#REF!="HEB","24,",IF(#REF!="HOB","21,",""))))))))),"")</f>
        <v/>
      </c>
      <c r="X1684" s="76" t="str">
        <f>IF($A1683&lt;&gt;"",IF(OR(CR1683&lt;&gt;0,CS1683&lt;&gt;0,#REF!&lt;$BB$3),"",IF(#REF!="LER","04,",IF(#REF!="LOR","07,",IF(#REF!="LEB","08,",IF(#REF!="LOB","04,",IF(#REF!="HER","22,",IF(#REF!="HOR","25,",IF(#REF!="HEB","26,",IF(#REF!="HOB","22,",""))))))))),"")</f>
        <v/>
      </c>
      <c r="Y1684" s="76" t="str">
        <f>IF($A1683&lt;&gt;"",IF(OR(CR1683&lt;&gt;0,CS1683&lt;&gt;0,#REF!&lt;$BB$3),"",IF(#REF!="LER","05,",IF(#REF!="LOR","09,",IF(#REF!="LEB","10,",IF(#REF!="LOB","05,",IF(#REF!="HER","23,",IF(#REF!="HOR","27,",IF(#REF!="HEB","28,",IF(#REF!="HOB","23,",""))))))))),"")</f>
        <v/>
      </c>
      <c r="Z1684" s="76" t="str">
        <f>IF($A1683&lt;&gt;"",IF(OR(CR1683&lt;&gt;0,CS1683&lt;&gt;0,#REF!&lt;$BB$3),"",IF(#REF!="LER","06,",IF(#REF!="LOR","11,",IF(#REF!="LEB","11,",IF(#REF!="LOB","06,",IF(#REF!="HER","24,",IF(#REF!="HOR","29,",IF(#REF!="HEB","29,",IF(#REF!="HOB","24,",""))))))))),"")</f>
        <v/>
      </c>
      <c r="AA1684" s="60" t="b">
        <f t="shared" si="2447"/>
        <v>0</v>
      </c>
      <c r="AB1684" s="60" t="b">
        <f t="shared" si="2448"/>
        <v>0</v>
      </c>
      <c r="AC1684" s="60" t="b">
        <f t="shared" si="2449"/>
        <v>0</v>
      </c>
      <c r="AD1684" s="60" t="b">
        <f t="shared" si="2450"/>
        <v>0</v>
      </c>
      <c r="AE1684" s="60" t="b">
        <f t="shared" si="2451"/>
        <v>0</v>
      </c>
      <c r="AF1684" s="60" t="b">
        <f t="shared" si="2452"/>
        <v>0</v>
      </c>
      <c r="AG1684" s="60"/>
      <c r="AH1684" s="60"/>
      <c r="AI1684" s="60"/>
      <c r="AJ1684" s="60"/>
      <c r="AK1684" s="67" t="str">
        <f t="shared" si="2440"/>
        <v/>
      </c>
      <c r="AL1684" s="76" t="str">
        <f>IF($A1683&lt;&gt;"",IF(OR(CR1683&lt;&gt;0,CS1683&lt;&gt;0,#REF!&lt;$BB$3),"",IF(#REF!="LER","07,",IF(#REF!="LOR","12,",IF(#REF!="LEB","12,",IF(#REF!="LOB","08,",IF(#REF!="HER","25,",IF(#REF!="HOR","30,",IF(#REF!="HEB","30,",IF(#REF!="HOB","25,",""))))))))),"")</f>
        <v/>
      </c>
      <c r="AM1684" s="76" t="str">
        <f>IF($A1683&lt;&gt;"",IF(OR(CR1683&lt;&gt;0,CS1683&lt;&gt;0,#REF!&lt;$BB$3),"",IF(#REF!="LER","08,",IF(#REF!="LOR","13,",IF(#REF!="LEB","13,",IF(#REF!="LOB","09,",IF(#REF!="HER","26,",IF(#REF!="HOR","31,",IF(#REF!="HEB","31,",IF(#REF!="HOB","26,",""))))))))),"")</f>
        <v/>
      </c>
      <c r="AN1684" s="118" t="str">
        <f t="shared" si="2473"/>
        <v/>
      </c>
      <c r="AO1684" s="76" t="str">
        <f>IF($A1683&lt;&gt;"",IF(OR(CR1683&lt;&gt;0,CS1683&lt;&gt;0,#REF!&lt;$BB$3),"",IF(#REF!="LER","10,",IF(#REF!="LOR","15,",IF(#REF!="LEB","15,",IF(#REF!="LOB","11,",IF(#REF!="HER","28,",IF(#REF!="HOR","33,",IF(#REF!="HEB","33,",IF(#REF!="HOB","28,",""))))))))),"")</f>
        <v/>
      </c>
      <c r="AP1684" s="76" t="str">
        <f>IF($A1683&lt;&gt;"",IF(OR(CR1683&lt;&gt;0,CS1683&lt;&gt;0,#REF!&lt;$BB$3),"",IF(#REF!="LER","12,",IF(#REF!="LOR","16,",IF(#REF!="LEB","16,",IF(#REF!="LOB","13,",IF(#REF!="HER","30,",IF(#REF!="HOR","34,",IF(#REF!="HEB","34,",IF(#REF!="HOB","29,",""))))))))),"")</f>
        <v/>
      </c>
      <c r="AQ1684" s="76" t="str">
        <f>IF($A1683&lt;&gt;"",IF(OR(CR1683&lt;&gt;0,CS1683&lt;&gt;0,#REF!&lt;$BB$3),"",IF(#REF!="LER","14,",IF(#REF!="LOR","17,",IF(#REF!="LEB","17,",IF(#REF!="LOB","15,",IF(#REF!="HER","32,",IF(#REF!="HOR","35,",IF(#REF!="HEB","35,",IF(#REF!="HOB","31,",""))))))))),"")</f>
        <v/>
      </c>
      <c r="AR1684" s="76" t="str">
        <f>IF($A1683&lt;&gt;"",IF(OR(CR1683&lt;&gt;0,CS1683&lt;&gt;0,#REF!&lt;$BB$3),"",IF(#REF!="LER","16,",IF(#REF!="LOR","18,",IF(#REF!="LEB","18,",IF(#REF!="LOB","17,",IF(#REF!="HER","34,",IF(#REF!="HOR","36,",IF(#REF!="HEB","36,",IF(#REF!="HOB","33,",""))))))))),"")</f>
        <v/>
      </c>
      <c r="AS1684" s="60" t="b">
        <f t="shared" si="2453"/>
        <v>0</v>
      </c>
      <c r="AT1684" s="60" t="b">
        <f t="shared" si="2454"/>
        <v>0</v>
      </c>
      <c r="AU1684" s="60" t="b">
        <f t="shared" si="2455"/>
        <v>0</v>
      </c>
      <c r="AV1684" s="60" t="b">
        <f t="shared" si="2456"/>
        <v>0</v>
      </c>
      <c r="AW1684" s="60" t="b">
        <f t="shared" si="2457"/>
        <v>0</v>
      </c>
      <c r="AX1684" s="60" t="b">
        <f t="shared" si="2458"/>
        <v>0</v>
      </c>
      <c r="AY1684" s="60" t="b">
        <f t="shared" si="2459"/>
        <v>0</v>
      </c>
      <c r="AZ1684" s="60"/>
      <c r="BA1684" s="60"/>
      <c r="BB1684" s="13">
        <f t="shared" si="2486"/>
        <v>0</v>
      </c>
      <c r="BC1684" s="11" t="e">
        <f>IF(#REF!&lt;&gt;"",S1684+BC1683,0)</f>
        <v>#REF!</v>
      </c>
      <c r="BD1684" s="67" t="str">
        <f t="shared" si="2441"/>
        <v/>
      </c>
      <c r="BE1684" s="76" t="str">
        <f>IF($A1683&lt;&gt;"",IF(OR(EE1683&lt;&gt;0,EF1683&lt;&gt;0,#REF!&lt;$BB$3),"",IF(#REF!="LER","01,",IF(#REF!="LOR","01,",IF(#REF!="LEB","02,",IF(#REF!="LOB","01,",IF(#REF!="HER","19,",IF(#REF!="HOR","19,",IF(#REF!="HEB","20,",IF(#REF!="HOB","19,",""))))))))),"")</f>
        <v/>
      </c>
      <c r="BF1684" s="76" t="str">
        <f>IF($A1683&lt;&gt;"",IF(OR(EE1683&lt;&gt;0,EF1683&lt;&gt;0,#REF!&lt;$BB$3),"",IF(#REF!="LER","02,",IF(#REF!="LOR","03,",IF(#REF!="LEB","04,",IF(#REF!="LOB","02,",IF(#REF!="HER","20,",IF(#REF!="HOR","21,",IF(#REF!="HEB","22,",IF(#REF!="HOB","20,",""))))))))),"")</f>
        <v/>
      </c>
      <c r="BG1684" s="76" t="str">
        <f>IF($A1683&lt;&gt;"",IF(OR(EE1683&lt;&gt;0,EF1683&lt;&gt;0,#REF!&lt;$BB$3),"",IF(#REF!="LER","03,",IF(#REF!="LOR","05,",IF(#REF!="LEB","06,",IF(#REF!="LOB","03,",IF(#REF!="HER","21,",IF(#REF!="HOR","23,",IF(#REF!="HEB","24,",IF(#REF!="HOB","21,",""))))))))),"")</f>
        <v/>
      </c>
      <c r="BH1684" s="76" t="str">
        <f>IF($A1683&lt;&gt;"",IF(OR(EE1683&lt;&gt;0,EF1683&lt;&gt;0,#REF!&lt;$BB$3),"",IF(#REF!="LER","04,",IF(#REF!="LOR","07,",IF(#REF!="LEB","08,",IF(#REF!="LOB","04,",IF(#REF!="HER","22,",IF(#REF!="HOR","25,",IF(#REF!="HEB","26,",IF(#REF!="HOB","22,",""))))))))),"")</f>
        <v/>
      </c>
      <c r="BI1684" s="76" t="str">
        <f>IF($A1683&lt;&gt;"",IF(OR(EE1683&lt;&gt;0,EF1683&lt;&gt;0,#REF!&lt;$BB$3),"",IF(#REF!="LER","05,",IF(#REF!="LOR","09,",IF(#REF!="LEB","10,",IF(#REF!="LOB","05,",IF(#REF!="HER","23,",IF(#REF!="HOR","27,",IF(#REF!="HEB","28,",IF(#REF!="HOB","23,",""))))))))),"")</f>
        <v/>
      </c>
      <c r="BJ1684" s="76" t="str">
        <f>IF($A1683&lt;&gt;"",IF(OR(EE1683&lt;&gt;0,EF1683&lt;&gt;0,#REF!&lt;$BB$3),"",IF(#REF!="LER","06,",IF(#REF!="LOR","11,",IF(#REF!="LEB","11,",IF(#REF!="LOB","06,",IF(#REF!="HER","24,",IF(#REF!="HOR","29,",IF(#REF!="HEB","29,",IF(#REF!="HOB","24,",""))))))))),"")</f>
        <v/>
      </c>
      <c r="BK1684" s="60" t="b">
        <f t="shared" si="2460"/>
        <v>0</v>
      </c>
      <c r="BL1684" s="60" t="b">
        <f t="shared" si="2461"/>
        <v>0</v>
      </c>
      <c r="BM1684" s="60" t="b">
        <f t="shared" si="2462"/>
        <v>0</v>
      </c>
      <c r="BN1684" s="60" t="b">
        <f t="shared" si="2463"/>
        <v>0</v>
      </c>
      <c r="BO1684" s="60" t="b">
        <f t="shared" si="2464"/>
        <v>0</v>
      </c>
      <c r="BP1684" s="60" t="b">
        <f t="shared" si="2465"/>
        <v>0</v>
      </c>
      <c r="BQ1684" s="60"/>
      <c r="BR1684" s="60"/>
      <c r="BS1684" s="92">
        <f t="shared" si="2483"/>
        <v>0</v>
      </c>
      <c r="BT1684" s="60"/>
      <c r="BU1684" s="60"/>
      <c r="BV1684" s="67" t="str">
        <f t="shared" si="2442"/>
        <v/>
      </c>
      <c r="BW1684" s="76" t="str">
        <f>IF($A1683&lt;&gt;"",IF(OR(EE1683&lt;&gt;0,EF1683&lt;&gt;0,#REF!&lt;$BB$3),"",IF(#REF!="LER","07,",IF(#REF!="LOR","12,",IF(#REF!="LEB","12,",IF(#REF!="LOB","08,",IF(#REF!="HER","25,",IF(#REF!="HOR","30,",IF(#REF!="HEB","30,",IF(#REF!="HOB","25,",""))))))))),"")</f>
        <v/>
      </c>
      <c r="BX1684" s="76" t="str">
        <f>IF($A1683&lt;&gt;"",IF(OR(EE1683&lt;&gt;0,EF1683&lt;&gt;0,#REF!&lt;$BB$3),"",IF(#REF!="LER","08,",IF(#REF!="LOR","13,",IF(#REF!="LEB","13,",IF(#REF!="LOB","09,",IF(#REF!="HER","26,",IF(#REF!="HOR","31,",IF(#REF!="HEB","31,",IF(#REF!="HOB","26,",""))))))))),"")</f>
        <v/>
      </c>
      <c r="BY1684" s="76" t="str">
        <f>IF($A1683&lt;&gt;"",IF(OR(EE1683&lt;&gt;0,EF1683&lt;&gt;0,#REF!&lt;$BB$3),"",IF(#REF!="LER","09,",IF(#REF!="LOR","14,",IF(#REF!="LEB","14,",IF(#REF!="LOB","10,",IF(#REF!="HER","27,",IF(#REF!="HOR","32,",IF(#REF!="HEB","32,",IF(#REF!="HOB","27,",""))))))))),"")</f>
        <v/>
      </c>
      <c r="BZ1684" s="76" t="str">
        <f>IF($A1683&lt;&gt;"",IF(OR(EE1683&lt;&gt;0,EF1683&lt;&gt;0,#REF!&lt;$BB$3),"",IF(#REF!="LER","10,",IF(#REF!="LOR","15,",IF(#REF!="LEB","15,",IF(#REF!="LOB","11,",IF(#REF!="HER","28,",IF(#REF!="HOR","33,",IF(#REF!="HEB","33,",IF(#REF!="HOB","28,",""))))))))),"")</f>
        <v/>
      </c>
      <c r="CA1684" s="76" t="str">
        <f>IF($A1683&lt;&gt;"",IF(OR(EE1683&lt;&gt;0,EF1683&lt;&gt;0,#REF!&lt;$BB$3),"",IF(#REF!="LER","12,",IF(#REF!="LOR","16,",IF(#REF!="LEB","16,",IF(#REF!="LOB","13,",IF(#REF!="HER","30,",IF(#REF!="HOR","34,",IF(#REF!="HEB","34,",IF(#REF!="HOB","29,",""))))))))),"")</f>
        <v/>
      </c>
      <c r="CB1684" s="76" t="str">
        <f>IF($A1683&lt;&gt;"",IF(OR(EE1683&lt;&gt;0,EF1683&lt;&gt;0,#REF!&lt;$BB$3),"",IF(#REF!="LER","14,",IF(#REF!="LOR","17,",IF(#REF!="LEB","17,",IF(#REF!="LOB","15,",IF(#REF!="HER","32,",IF(#REF!="HOR","35,",IF(#REF!="HEB","35,",IF(#REF!="HOB","31,",""))))))))),"")</f>
        <v/>
      </c>
      <c r="CC1684" s="76" t="str">
        <f>IF($A1683&lt;&gt;"",IF(OR(EE1683&lt;&gt;0,EF1683&lt;&gt;0,#REF!&lt;$BB$3),"",IF(#REF!="LER","16,",IF(#REF!="LOR","18,",IF(#REF!="LEB","18,",IF(#REF!="LOB","17,",IF(#REF!="HER","34,",IF(#REF!="HOR","36,",IF(#REF!="HEB","36,",IF(#REF!="HOB","33,",""))))))))),"")</f>
        <v/>
      </c>
      <c r="CD1684" s="60" t="b">
        <f t="shared" si="2466"/>
        <v>0</v>
      </c>
      <c r="CE1684" s="60" t="b">
        <f t="shared" si="2467"/>
        <v>0</v>
      </c>
      <c r="CF1684" s="60" t="b">
        <f t="shared" si="2468"/>
        <v>0</v>
      </c>
      <c r="CG1684" s="60" t="b">
        <f t="shared" si="2469"/>
        <v>0</v>
      </c>
      <c r="CH1684" s="60" t="b">
        <f t="shared" si="2470"/>
        <v>0</v>
      </c>
      <c r="CI1684" s="60" t="b">
        <f t="shared" si="2471"/>
        <v>0</v>
      </c>
      <c r="CJ1684" s="60" t="b">
        <f t="shared" si="2472"/>
        <v>0</v>
      </c>
      <c r="CK1684" s="60"/>
      <c r="CL1684" s="60"/>
      <c r="CM1684" s="92">
        <f t="shared" si="2484"/>
        <v>0</v>
      </c>
      <c r="CN1684" s="13">
        <f t="shared" si="2487"/>
        <v>0</v>
      </c>
      <c r="CO1684" s="11" t="e">
        <f>IF(#REF!&lt;&gt;"",BC1684+CO1683,0)</f>
        <v>#REF!</v>
      </c>
      <c r="CP1684" s="13">
        <f t="shared" si="2485"/>
        <v>0</v>
      </c>
      <c r="CQ1684" s="11">
        <f t="shared" si="2428"/>
        <v>0</v>
      </c>
      <c r="CR1684" s="57">
        <f t="shared" si="2445"/>
        <v>0</v>
      </c>
      <c r="CS1684" s="57">
        <f t="shared" si="2446"/>
        <v>0</v>
      </c>
      <c r="CT1684" s="57">
        <f t="shared" si="2436"/>
        <v>0</v>
      </c>
      <c r="CU1684" s="24"/>
      <c r="CV1684" s="24"/>
      <c r="CW1684" s="24"/>
      <c r="CX1684" s="24"/>
      <c r="CY1684" s="24"/>
      <c r="CZ1684" s="24"/>
      <c r="DA1684" s="24"/>
      <c r="DB1684" s="24"/>
      <c r="DC1684" s="24"/>
      <c r="DD1684" s="64"/>
      <c r="DJ1684" s="39"/>
    </row>
    <row r="1685" spans="2:114" x14ac:dyDescent="0.2">
      <c r="B1685" s="61" t="str">
        <f>IF(A1685="","",IF(U1686="","DB",U1686&amp;V1686&amp;W1686&amp;X1686&amp;Y1686&amp;Z1686&amp;AL1686&amp;AM1686&amp;AN1686&amp;AO1686&amp;AP1686&amp;AQ1686&amp;AR1686&amp;#REF!))</f>
        <v/>
      </c>
      <c r="C1685" s="7" t="str">
        <f t="shared" si="2476"/>
        <v/>
      </c>
      <c r="D1685" s="60">
        <f t="shared" si="2477"/>
        <v>0</v>
      </c>
      <c r="E1685" s="7" t="e">
        <f>IF(COUNTBLANK(BE1686:BI1686)=5,#REF!&amp;",",IF(COUNTBLANK(U1686:AR1686)=1,T1686&amp;","&amp;T1686&amp;","&amp;T1686&amp;","&amp;T1686&amp;","&amp;T1686&amp;","&amp;T1686&amp;","&amp;T1686&amp;","&amp;T1686&amp;","&amp;T1686&amp;","&amp;T1686&amp;","&amp;T1686&amp;","&amp;T1686&amp;","&amp;T1686&amp;",",T1686&amp;","&amp;T1686&amp;","&amp;T1686&amp;","&amp;T1686&amp;","&amp;T1686&amp;","&amp;T1686&amp;","&amp;T1686&amp;","&amp;T1686&amp;","&amp;T1686&amp;","&amp;T1686&amp;","&amp;T1686&amp;","&amp;T1686&amp;","&amp;T1686&amp;","&amp;T1686&amp;","))</f>
        <v>#REF!</v>
      </c>
      <c r="F1685" s="72" t="str">
        <f t="shared" si="2429"/>
        <v/>
      </c>
      <c r="G1685" s="73">
        <f t="shared" si="2478"/>
        <v>0</v>
      </c>
      <c r="H1685" s="112">
        <f t="shared" si="2479"/>
        <v>0</v>
      </c>
      <c r="I1685" s="112">
        <f t="shared" si="2480"/>
        <v>0</v>
      </c>
      <c r="J1685" s="74" t="e">
        <f>COUNTIF(#REF!,"E")</f>
        <v>#REF!</v>
      </c>
      <c r="K1685" s="74" t="e">
        <f>COUNTIF(#REF!,"O")</f>
        <v>#REF!</v>
      </c>
      <c r="L1685" s="74" t="e">
        <f t="shared" si="2481"/>
        <v>#REF!</v>
      </c>
      <c r="M1685" s="113" t="e">
        <f t="shared" si="2482"/>
        <v>#REF!</v>
      </c>
      <c r="N1685" s="60"/>
      <c r="O1685" s="61"/>
      <c r="P1685" s="61"/>
      <c r="Q1685" s="61"/>
      <c r="R1685" s="61"/>
      <c r="S1685" s="7"/>
      <c r="T1685" s="67" t="str">
        <f t="shared" si="2439"/>
        <v/>
      </c>
      <c r="U1685" s="76" t="str">
        <f>IF($A1684&lt;&gt;"",IF(OR(CR1684&lt;&gt;0,CS1684&lt;&gt;0,#REF!&lt;$BB$3),"",IF(#REF!="LER","01,",IF(#REF!="LOR","01,",IF(#REF!="LEB","02,",IF(#REF!="LOB","01,",IF(#REF!="HER","19,",IF(#REF!="HOR","19,",IF(#REF!="HEB","20,",IF(#REF!="HOB","19,",""))))))))),"")</f>
        <v/>
      </c>
      <c r="V1685" s="76" t="str">
        <f>IF($A1684&lt;&gt;"",IF(OR(CR1684&lt;&gt;0,CS1684&lt;&gt;0,#REF!&lt;$BB$3),"",IF(#REF!="LER","02,",IF(#REF!="LOR","03,",IF(#REF!="LEB","04,",IF(#REF!="LOB","02,",IF(#REF!="HER","20,",IF(#REF!="HOR","21,",IF(#REF!="HEB","22,",IF(#REF!="HOB","20,",""))))))))),"")</f>
        <v/>
      </c>
      <c r="W1685" s="76" t="str">
        <f>IF($A1684&lt;&gt;"",IF(OR(CR1684&lt;&gt;0,CS1684&lt;&gt;0,#REF!&lt;$BB$3),"",IF(#REF!="LER","03,",IF(#REF!="LOR","05,",IF(#REF!="LEB","06,",IF(#REF!="LOB","03,",IF(#REF!="HER","21,",IF(#REF!="HOR","23,",IF(#REF!="HEB","24,",IF(#REF!="HOB","21,",""))))))))),"")</f>
        <v/>
      </c>
      <c r="X1685" s="76" t="str">
        <f>IF($A1684&lt;&gt;"",IF(OR(CR1684&lt;&gt;0,CS1684&lt;&gt;0,#REF!&lt;$BB$3),"",IF(#REF!="LER","04,",IF(#REF!="LOR","07,",IF(#REF!="LEB","08,",IF(#REF!="LOB","04,",IF(#REF!="HER","22,",IF(#REF!="HOR","25,",IF(#REF!="HEB","26,",IF(#REF!="HOB","22,",""))))))))),"")</f>
        <v/>
      </c>
      <c r="Y1685" s="76" t="str">
        <f>IF($A1684&lt;&gt;"",IF(OR(CR1684&lt;&gt;0,CS1684&lt;&gt;0,#REF!&lt;$BB$3),"",IF(#REF!="LER","05,",IF(#REF!="LOR","09,",IF(#REF!="LEB","10,",IF(#REF!="LOB","05,",IF(#REF!="HER","23,",IF(#REF!="HOR","27,",IF(#REF!="HEB","28,",IF(#REF!="HOB","23,",""))))))))),"")</f>
        <v/>
      </c>
      <c r="Z1685" s="76" t="str">
        <f>IF($A1684&lt;&gt;"",IF(OR(CR1684&lt;&gt;0,CS1684&lt;&gt;0,#REF!&lt;$BB$3),"",IF(#REF!="LER","06,",IF(#REF!="LOR","11,",IF(#REF!="LEB","11,",IF(#REF!="LOB","06,",IF(#REF!="HER","24,",IF(#REF!="HOR","29,",IF(#REF!="HEB","29,",IF(#REF!="HOB","24,",""))))))))),"")</f>
        <v/>
      </c>
      <c r="AA1685" s="60" t="b">
        <f t="shared" si="2447"/>
        <v>0</v>
      </c>
      <c r="AB1685" s="60" t="b">
        <f t="shared" si="2448"/>
        <v>0</v>
      </c>
      <c r="AC1685" s="60" t="b">
        <f t="shared" si="2449"/>
        <v>0</v>
      </c>
      <c r="AD1685" s="60" t="b">
        <f t="shared" si="2450"/>
        <v>0</v>
      </c>
      <c r="AE1685" s="60" t="b">
        <f t="shared" si="2451"/>
        <v>0</v>
      </c>
      <c r="AF1685" s="60" t="b">
        <f t="shared" si="2452"/>
        <v>0</v>
      </c>
      <c r="AG1685" s="60"/>
      <c r="AH1685" s="60"/>
      <c r="AI1685" s="60"/>
      <c r="AJ1685" s="60"/>
      <c r="AK1685" s="67" t="str">
        <f t="shared" si="2440"/>
        <v/>
      </c>
      <c r="AL1685" s="76" t="str">
        <f>IF($A1684&lt;&gt;"",IF(OR(CR1684&lt;&gt;0,CS1684&lt;&gt;0,#REF!&lt;$BB$3),"",IF(#REF!="LER","07,",IF(#REF!="LOR","12,",IF(#REF!="LEB","12,",IF(#REF!="LOB","08,",IF(#REF!="HER","25,",IF(#REF!="HOR","30,",IF(#REF!="HEB","30,",IF(#REF!="HOB","25,",""))))))))),"")</f>
        <v/>
      </c>
      <c r="AM1685" s="76" t="str">
        <f>IF($A1684&lt;&gt;"",IF(OR(CR1684&lt;&gt;0,CS1684&lt;&gt;0,#REF!&lt;$BB$3),"",IF(#REF!="LER","08,",IF(#REF!="LOR","13,",IF(#REF!="LEB","13,",IF(#REF!="LOB","09,",IF(#REF!="HER","26,",IF(#REF!="HOR","31,",IF(#REF!="HEB","31,",IF(#REF!="HOB","26,",""))))))))),"")</f>
        <v/>
      </c>
      <c r="AN1685" s="118" t="str">
        <f t="shared" si="2473"/>
        <v/>
      </c>
      <c r="AO1685" s="76" t="str">
        <f>IF($A1684&lt;&gt;"",IF(OR(CR1684&lt;&gt;0,CS1684&lt;&gt;0,#REF!&lt;$BB$3),"",IF(#REF!="LER","10,",IF(#REF!="LOR","15,",IF(#REF!="LEB","15,",IF(#REF!="LOB","11,",IF(#REF!="HER","28,",IF(#REF!="HOR","33,",IF(#REF!="HEB","33,",IF(#REF!="HOB","28,",""))))))))),"")</f>
        <v/>
      </c>
      <c r="AP1685" s="76" t="str">
        <f>IF($A1684&lt;&gt;"",IF(OR(CR1684&lt;&gt;0,CS1684&lt;&gt;0,#REF!&lt;$BB$3),"",IF(#REF!="LER","12,",IF(#REF!="LOR","16,",IF(#REF!="LEB","16,",IF(#REF!="LOB","13,",IF(#REF!="HER","30,",IF(#REF!="HOR","34,",IF(#REF!="HEB","34,",IF(#REF!="HOB","29,",""))))))))),"")</f>
        <v/>
      </c>
      <c r="AQ1685" s="76" t="str">
        <f>IF($A1684&lt;&gt;"",IF(OR(CR1684&lt;&gt;0,CS1684&lt;&gt;0,#REF!&lt;$BB$3),"",IF(#REF!="LER","14,",IF(#REF!="LOR","17,",IF(#REF!="LEB","17,",IF(#REF!="LOB","15,",IF(#REF!="HER","32,",IF(#REF!="HOR","35,",IF(#REF!="HEB","35,",IF(#REF!="HOB","31,",""))))))))),"")</f>
        <v/>
      </c>
      <c r="AR1685" s="76" t="str">
        <f>IF($A1684&lt;&gt;"",IF(OR(CR1684&lt;&gt;0,CS1684&lt;&gt;0,#REF!&lt;$BB$3),"",IF(#REF!="LER","16,",IF(#REF!="LOR","18,",IF(#REF!="LEB","18,",IF(#REF!="LOB","17,",IF(#REF!="HER","34,",IF(#REF!="HOR","36,",IF(#REF!="HEB","36,",IF(#REF!="HOB","33,",""))))))))),"")</f>
        <v/>
      </c>
      <c r="AS1685" s="60" t="b">
        <f t="shared" si="2453"/>
        <v>0</v>
      </c>
      <c r="AT1685" s="60" t="b">
        <f t="shared" si="2454"/>
        <v>0</v>
      </c>
      <c r="AU1685" s="60" t="b">
        <f t="shared" si="2455"/>
        <v>0</v>
      </c>
      <c r="AV1685" s="60" t="b">
        <f t="shared" si="2456"/>
        <v>0</v>
      </c>
      <c r="AW1685" s="60" t="b">
        <f t="shared" si="2457"/>
        <v>0</v>
      </c>
      <c r="AX1685" s="60" t="b">
        <f t="shared" si="2458"/>
        <v>0</v>
      </c>
      <c r="AY1685" s="60" t="b">
        <f t="shared" si="2459"/>
        <v>0</v>
      </c>
      <c r="AZ1685" s="60"/>
      <c r="BA1685" s="60"/>
      <c r="BB1685" s="13">
        <f t="shared" si="2486"/>
        <v>0</v>
      </c>
      <c r="BC1685" s="11" t="e">
        <f>IF(#REF!&lt;&gt;"",S1685+BC1684,0)</f>
        <v>#REF!</v>
      </c>
      <c r="BD1685" s="67" t="str">
        <f t="shared" si="2441"/>
        <v/>
      </c>
      <c r="BE1685" s="76" t="str">
        <f>IF($A1684&lt;&gt;"",IF(OR(EE1684&lt;&gt;0,EF1684&lt;&gt;0,#REF!&lt;$BB$3),"",IF(#REF!="LER","01,",IF(#REF!="LOR","01,",IF(#REF!="LEB","02,",IF(#REF!="LOB","01,",IF(#REF!="HER","19,",IF(#REF!="HOR","19,",IF(#REF!="HEB","20,",IF(#REF!="HOB","19,",""))))))))),"")</f>
        <v/>
      </c>
      <c r="BF1685" s="76" t="str">
        <f>IF($A1684&lt;&gt;"",IF(OR(EE1684&lt;&gt;0,EF1684&lt;&gt;0,#REF!&lt;$BB$3),"",IF(#REF!="LER","02,",IF(#REF!="LOR","03,",IF(#REF!="LEB","04,",IF(#REF!="LOB","02,",IF(#REF!="HER","20,",IF(#REF!="HOR","21,",IF(#REF!="HEB","22,",IF(#REF!="HOB","20,",""))))))))),"")</f>
        <v/>
      </c>
      <c r="BG1685" s="76" t="str">
        <f>IF($A1684&lt;&gt;"",IF(OR(EE1684&lt;&gt;0,EF1684&lt;&gt;0,#REF!&lt;$BB$3),"",IF(#REF!="LER","03,",IF(#REF!="LOR","05,",IF(#REF!="LEB","06,",IF(#REF!="LOB","03,",IF(#REF!="HER","21,",IF(#REF!="HOR","23,",IF(#REF!="HEB","24,",IF(#REF!="HOB","21,",""))))))))),"")</f>
        <v/>
      </c>
      <c r="BH1685" s="76" t="str">
        <f>IF($A1684&lt;&gt;"",IF(OR(EE1684&lt;&gt;0,EF1684&lt;&gt;0,#REF!&lt;$BB$3),"",IF(#REF!="LER","04,",IF(#REF!="LOR","07,",IF(#REF!="LEB","08,",IF(#REF!="LOB","04,",IF(#REF!="HER","22,",IF(#REF!="HOR","25,",IF(#REF!="HEB","26,",IF(#REF!="HOB","22,",""))))))))),"")</f>
        <v/>
      </c>
      <c r="BI1685" s="76" t="str">
        <f>IF($A1684&lt;&gt;"",IF(OR(EE1684&lt;&gt;0,EF1684&lt;&gt;0,#REF!&lt;$BB$3),"",IF(#REF!="LER","05,",IF(#REF!="LOR","09,",IF(#REF!="LEB","10,",IF(#REF!="LOB","05,",IF(#REF!="HER","23,",IF(#REF!="HOR","27,",IF(#REF!="HEB","28,",IF(#REF!="HOB","23,",""))))))))),"")</f>
        <v/>
      </c>
      <c r="BJ1685" s="76" t="str">
        <f>IF($A1684&lt;&gt;"",IF(OR(EE1684&lt;&gt;0,EF1684&lt;&gt;0,#REF!&lt;$BB$3),"",IF(#REF!="LER","06,",IF(#REF!="LOR","11,",IF(#REF!="LEB","11,",IF(#REF!="LOB","06,",IF(#REF!="HER","24,",IF(#REF!="HOR","29,",IF(#REF!="HEB","29,",IF(#REF!="HOB","24,",""))))))))),"")</f>
        <v/>
      </c>
      <c r="BK1685" s="60" t="b">
        <f t="shared" si="2460"/>
        <v>0</v>
      </c>
      <c r="BL1685" s="60" t="b">
        <f t="shared" si="2461"/>
        <v>0</v>
      </c>
      <c r="BM1685" s="60" t="b">
        <f t="shared" si="2462"/>
        <v>0</v>
      </c>
      <c r="BN1685" s="60" t="b">
        <f t="shared" si="2463"/>
        <v>0</v>
      </c>
      <c r="BO1685" s="60" t="b">
        <f t="shared" si="2464"/>
        <v>0</v>
      </c>
      <c r="BP1685" s="60" t="b">
        <f t="shared" si="2465"/>
        <v>0</v>
      </c>
      <c r="BQ1685" s="60"/>
      <c r="BR1685" s="60"/>
      <c r="BS1685" s="92">
        <f t="shared" si="2483"/>
        <v>0</v>
      </c>
      <c r="BT1685" s="60"/>
      <c r="BU1685" s="60"/>
      <c r="BV1685" s="67" t="str">
        <f t="shared" si="2442"/>
        <v/>
      </c>
      <c r="BW1685" s="76" t="str">
        <f>IF($A1684&lt;&gt;"",IF(OR(EE1684&lt;&gt;0,EF1684&lt;&gt;0,#REF!&lt;$BB$3),"",IF(#REF!="LER","07,",IF(#REF!="LOR","12,",IF(#REF!="LEB","12,",IF(#REF!="LOB","08,",IF(#REF!="HER","25,",IF(#REF!="HOR","30,",IF(#REF!="HEB","30,",IF(#REF!="HOB","25,",""))))))))),"")</f>
        <v/>
      </c>
      <c r="BX1685" s="76" t="str">
        <f>IF($A1684&lt;&gt;"",IF(OR(EE1684&lt;&gt;0,EF1684&lt;&gt;0,#REF!&lt;$BB$3),"",IF(#REF!="LER","08,",IF(#REF!="LOR","13,",IF(#REF!="LEB","13,",IF(#REF!="LOB","09,",IF(#REF!="HER","26,",IF(#REF!="HOR","31,",IF(#REF!="HEB","31,",IF(#REF!="HOB","26,",""))))))))),"")</f>
        <v/>
      </c>
      <c r="BY1685" s="76" t="str">
        <f>IF($A1684&lt;&gt;"",IF(OR(EE1684&lt;&gt;0,EF1684&lt;&gt;0,#REF!&lt;$BB$3),"",IF(#REF!="LER","09,",IF(#REF!="LOR","14,",IF(#REF!="LEB","14,",IF(#REF!="LOB","10,",IF(#REF!="HER","27,",IF(#REF!="HOR","32,",IF(#REF!="HEB","32,",IF(#REF!="HOB","27,",""))))))))),"")</f>
        <v/>
      </c>
      <c r="BZ1685" s="76" t="str">
        <f>IF($A1684&lt;&gt;"",IF(OR(EE1684&lt;&gt;0,EF1684&lt;&gt;0,#REF!&lt;$BB$3),"",IF(#REF!="LER","10,",IF(#REF!="LOR","15,",IF(#REF!="LEB","15,",IF(#REF!="LOB","11,",IF(#REF!="HER","28,",IF(#REF!="HOR","33,",IF(#REF!="HEB","33,",IF(#REF!="HOB","28,",""))))))))),"")</f>
        <v/>
      </c>
      <c r="CA1685" s="76" t="str">
        <f>IF($A1684&lt;&gt;"",IF(OR(EE1684&lt;&gt;0,EF1684&lt;&gt;0,#REF!&lt;$BB$3),"",IF(#REF!="LER","12,",IF(#REF!="LOR","16,",IF(#REF!="LEB","16,",IF(#REF!="LOB","13,",IF(#REF!="HER","30,",IF(#REF!="HOR","34,",IF(#REF!="HEB","34,",IF(#REF!="HOB","29,",""))))))))),"")</f>
        <v/>
      </c>
      <c r="CB1685" s="76" t="str">
        <f>IF($A1684&lt;&gt;"",IF(OR(EE1684&lt;&gt;0,EF1684&lt;&gt;0,#REF!&lt;$BB$3),"",IF(#REF!="LER","14,",IF(#REF!="LOR","17,",IF(#REF!="LEB","17,",IF(#REF!="LOB","15,",IF(#REF!="HER","32,",IF(#REF!="HOR","35,",IF(#REF!="HEB","35,",IF(#REF!="HOB","31,",""))))))))),"")</f>
        <v/>
      </c>
      <c r="CC1685" s="76" t="str">
        <f>IF($A1684&lt;&gt;"",IF(OR(EE1684&lt;&gt;0,EF1684&lt;&gt;0,#REF!&lt;$BB$3),"",IF(#REF!="LER","16,",IF(#REF!="LOR","18,",IF(#REF!="LEB","18,",IF(#REF!="LOB","17,",IF(#REF!="HER","34,",IF(#REF!="HOR","36,",IF(#REF!="HEB","36,",IF(#REF!="HOB","33,",""))))))))),"")</f>
        <v/>
      </c>
      <c r="CD1685" s="60" t="b">
        <f t="shared" si="2466"/>
        <v>0</v>
      </c>
      <c r="CE1685" s="60" t="b">
        <f t="shared" si="2467"/>
        <v>0</v>
      </c>
      <c r="CF1685" s="60" t="b">
        <f t="shared" si="2468"/>
        <v>0</v>
      </c>
      <c r="CG1685" s="60" t="b">
        <f t="shared" si="2469"/>
        <v>0</v>
      </c>
      <c r="CH1685" s="60" t="b">
        <f t="shared" si="2470"/>
        <v>0</v>
      </c>
      <c r="CI1685" s="60" t="b">
        <f t="shared" si="2471"/>
        <v>0</v>
      </c>
      <c r="CJ1685" s="60" t="b">
        <f t="shared" si="2472"/>
        <v>0</v>
      </c>
      <c r="CK1685" s="60"/>
      <c r="CL1685" s="60"/>
      <c r="CM1685" s="92">
        <f t="shared" si="2484"/>
        <v>0</v>
      </c>
      <c r="CN1685" s="13">
        <f t="shared" si="2487"/>
        <v>0</v>
      </c>
      <c r="CO1685" s="11" t="e">
        <f>IF(#REF!&lt;&gt;"",BC1685+CO1684,0)</f>
        <v>#REF!</v>
      </c>
      <c r="CP1685" s="13">
        <f t="shared" si="2485"/>
        <v>0</v>
      </c>
      <c r="CQ1685" s="11">
        <f t="shared" ref="CQ1685:CQ1748" si="2488">IF(A1685&lt;&gt;"",BB1685+CQ1684,0)</f>
        <v>0</v>
      </c>
      <c r="CR1685" s="57">
        <f t="shared" si="2445"/>
        <v>0</v>
      </c>
      <c r="CS1685" s="57">
        <f t="shared" si="2446"/>
        <v>0</v>
      </c>
      <c r="CT1685" s="57">
        <f t="shared" si="2436"/>
        <v>0</v>
      </c>
      <c r="CU1685" s="24"/>
      <c r="CV1685" s="24"/>
      <c r="CW1685" s="24"/>
      <c r="CX1685" s="24"/>
      <c r="CY1685" s="24"/>
      <c r="CZ1685" s="24"/>
      <c r="DA1685" s="24"/>
      <c r="DB1685" s="24"/>
      <c r="DC1685" s="24"/>
      <c r="DD1685" s="64"/>
      <c r="DJ1685" s="39"/>
    </row>
    <row r="1686" spans="2:114" x14ac:dyDescent="0.2">
      <c r="B1686" s="61" t="str">
        <f>IF(A1686="","",IF(U1687="","DB",U1687&amp;V1687&amp;W1687&amp;X1687&amp;Y1687&amp;Z1687&amp;AL1687&amp;AM1687&amp;AN1687&amp;AO1687&amp;AP1687&amp;AQ1687&amp;AR1687&amp;#REF!))</f>
        <v/>
      </c>
      <c r="C1686" s="7" t="str">
        <f t="shared" si="2476"/>
        <v/>
      </c>
      <c r="D1686" s="60">
        <f t="shared" si="2477"/>
        <v>0</v>
      </c>
      <c r="E1686" s="7" t="e">
        <f>IF(COUNTBLANK(BE1687:BI1687)=5,#REF!&amp;",",IF(COUNTBLANK(U1687:AR1687)=1,T1687&amp;","&amp;T1687&amp;","&amp;T1687&amp;","&amp;T1687&amp;","&amp;T1687&amp;","&amp;T1687&amp;","&amp;T1687&amp;","&amp;T1687&amp;","&amp;T1687&amp;","&amp;T1687&amp;","&amp;T1687&amp;","&amp;T1687&amp;","&amp;T1687&amp;",",T1687&amp;","&amp;T1687&amp;","&amp;T1687&amp;","&amp;T1687&amp;","&amp;T1687&amp;","&amp;T1687&amp;","&amp;T1687&amp;","&amp;T1687&amp;","&amp;T1687&amp;","&amp;T1687&amp;","&amp;T1687&amp;","&amp;T1687&amp;","&amp;T1687&amp;","&amp;T1687&amp;","))</f>
        <v>#REF!</v>
      </c>
      <c r="F1686" s="72" t="str">
        <f t="shared" si="2429"/>
        <v/>
      </c>
      <c r="G1686" s="73">
        <f t="shared" si="2478"/>
        <v>0</v>
      </c>
      <c r="H1686" s="112">
        <f t="shared" si="2479"/>
        <v>0</v>
      </c>
      <c r="I1686" s="112">
        <f t="shared" si="2480"/>
        <v>0</v>
      </c>
      <c r="J1686" s="74" t="e">
        <f>COUNTIF(#REF!,"E")</f>
        <v>#REF!</v>
      </c>
      <c r="K1686" s="74" t="e">
        <f>COUNTIF(#REF!,"O")</f>
        <v>#REF!</v>
      </c>
      <c r="L1686" s="74" t="e">
        <f t="shared" si="2481"/>
        <v>#REF!</v>
      </c>
      <c r="M1686" s="113" t="e">
        <f t="shared" si="2482"/>
        <v>#REF!</v>
      </c>
      <c r="N1686" s="60"/>
      <c r="O1686" s="61"/>
      <c r="P1686" s="61"/>
      <c r="Q1686" s="61"/>
      <c r="R1686" s="61"/>
      <c r="S1686" s="7"/>
      <c r="T1686" s="67" t="str">
        <f t="shared" si="2439"/>
        <v/>
      </c>
      <c r="U1686" s="76" t="str">
        <f>IF($A1685&lt;&gt;"",IF(OR(CR1685&lt;&gt;0,CS1685&lt;&gt;0,#REF!&lt;$BB$3),"",IF(#REF!="LER","01,",IF(#REF!="LOR","01,",IF(#REF!="LEB","02,",IF(#REF!="LOB","01,",IF(#REF!="HER","19,",IF(#REF!="HOR","19,",IF(#REF!="HEB","20,",IF(#REF!="HOB","19,",""))))))))),"")</f>
        <v/>
      </c>
      <c r="V1686" s="76" t="str">
        <f>IF($A1685&lt;&gt;"",IF(OR(CR1685&lt;&gt;0,CS1685&lt;&gt;0,#REF!&lt;$BB$3),"",IF(#REF!="LER","02,",IF(#REF!="LOR","03,",IF(#REF!="LEB","04,",IF(#REF!="LOB","02,",IF(#REF!="HER","20,",IF(#REF!="HOR","21,",IF(#REF!="HEB","22,",IF(#REF!="HOB","20,",""))))))))),"")</f>
        <v/>
      </c>
      <c r="W1686" s="76" t="str">
        <f>IF($A1685&lt;&gt;"",IF(OR(CR1685&lt;&gt;0,CS1685&lt;&gt;0,#REF!&lt;$BB$3),"",IF(#REF!="LER","03,",IF(#REF!="LOR","05,",IF(#REF!="LEB","06,",IF(#REF!="LOB","03,",IF(#REF!="HER","21,",IF(#REF!="HOR","23,",IF(#REF!="HEB","24,",IF(#REF!="HOB","21,",""))))))))),"")</f>
        <v/>
      </c>
      <c r="X1686" s="76" t="str">
        <f>IF($A1685&lt;&gt;"",IF(OR(CR1685&lt;&gt;0,CS1685&lt;&gt;0,#REF!&lt;$BB$3),"",IF(#REF!="LER","04,",IF(#REF!="LOR","07,",IF(#REF!="LEB","08,",IF(#REF!="LOB","04,",IF(#REF!="HER","22,",IF(#REF!="HOR","25,",IF(#REF!="HEB","26,",IF(#REF!="HOB","22,",""))))))))),"")</f>
        <v/>
      </c>
      <c r="Y1686" s="76" t="str">
        <f>IF($A1685&lt;&gt;"",IF(OR(CR1685&lt;&gt;0,CS1685&lt;&gt;0,#REF!&lt;$BB$3),"",IF(#REF!="LER","05,",IF(#REF!="LOR","09,",IF(#REF!="LEB","10,",IF(#REF!="LOB","05,",IF(#REF!="HER","23,",IF(#REF!="HOR","27,",IF(#REF!="HEB","28,",IF(#REF!="HOB","23,",""))))))))),"")</f>
        <v/>
      </c>
      <c r="Z1686" s="76" t="str">
        <f>IF($A1685&lt;&gt;"",IF(OR(CR1685&lt;&gt;0,CS1685&lt;&gt;0,#REF!&lt;$BB$3),"",IF(#REF!="LER","06,",IF(#REF!="LOR","11,",IF(#REF!="LEB","11,",IF(#REF!="LOB","06,",IF(#REF!="HER","24,",IF(#REF!="HOR","29,",IF(#REF!="HEB","29,",IF(#REF!="HOB","24,",""))))))))),"")</f>
        <v/>
      </c>
      <c r="AA1686" s="60" t="b">
        <f t="shared" si="2447"/>
        <v>0</v>
      </c>
      <c r="AB1686" s="60" t="b">
        <f t="shared" si="2448"/>
        <v>0</v>
      </c>
      <c r="AC1686" s="60" t="b">
        <f t="shared" si="2449"/>
        <v>0</v>
      </c>
      <c r="AD1686" s="60" t="b">
        <f t="shared" si="2450"/>
        <v>0</v>
      </c>
      <c r="AE1686" s="60" t="b">
        <f t="shared" si="2451"/>
        <v>0</v>
      </c>
      <c r="AF1686" s="60" t="b">
        <f t="shared" si="2452"/>
        <v>0</v>
      </c>
      <c r="AG1686" s="60"/>
      <c r="AH1686" s="60"/>
      <c r="AI1686" s="60"/>
      <c r="AJ1686" s="60"/>
      <c r="AK1686" s="67" t="str">
        <f t="shared" si="2440"/>
        <v/>
      </c>
      <c r="AL1686" s="76" t="str">
        <f>IF($A1685&lt;&gt;"",IF(OR(CR1685&lt;&gt;0,CS1685&lt;&gt;0,#REF!&lt;$BB$3),"",IF(#REF!="LER","07,",IF(#REF!="LOR","12,",IF(#REF!="LEB","12,",IF(#REF!="LOB","08,",IF(#REF!="HER","25,",IF(#REF!="HOR","30,",IF(#REF!="HEB","30,",IF(#REF!="HOB","25,",""))))))))),"")</f>
        <v/>
      </c>
      <c r="AM1686" s="76" t="str">
        <f>IF($A1685&lt;&gt;"",IF(OR(CR1685&lt;&gt;0,CS1685&lt;&gt;0,#REF!&lt;$BB$3),"",IF(#REF!="LER","08,",IF(#REF!="LOR","13,",IF(#REF!="LEB","13,",IF(#REF!="LOB","09,",IF(#REF!="HER","26,",IF(#REF!="HOR","31,",IF(#REF!="HEB","31,",IF(#REF!="HOB","26,",""))))))))),"")</f>
        <v/>
      </c>
      <c r="AN1686" s="118" t="str">
        <f t="shared" si="2473"/>
        <v/>
      </c>
      <c r="AO1686" s="76" t="str">
        <f>IF($A1685&lt;&gt;"",IF(OR(CR1685&lt;&gt;0,CS1685&lt;&gt;0,#REF!&lt;$BB$3),"",IF(#REF!="LER","10,",IF(#REF!="LOR","15,",IF(#REF!="LEB","15,",IF(#REF!="LOB","11,",IF(#REF!="HER","28,",IF(#REF!="HOR","33,",IF(#REF!="HEB","33,",IF(#REF!="HOB","28,",""))))))))),"")</f>
        <v/>
      </c>
      <c r="AP1686" s="76" t="str">
        <f>IF($A1685&lt;&gt;"",IF(OR(CR1685&lt;&gt;0,CS1685&lt;&gt;0,#REF!&lt;$BB$3),"",IF(#REF!="LER","12,",IF(#REF!="LOR","16,",IF(#REF!="LEB","16,",IF(#REF!="LOB","13,",IF(#REF!="HER","30,",IF(#REF!="HOR","34,",IF(#REF!="HEB","34,",IF(#REF!="HOB","29,",""))))))))),"")</f>
        <v/>
      </c>
      <c r="AQ1686" s="76" t="str">
        <f>IF($A1685&lt;&gt;"",IF(OR(CR1685&lt;&gt;0,CS1685&lt;&gt;0,#REF!&lt;$BB$3),"",IF(#REF!="LER","14,",IF(#REF!="LOR","17,",IF(#REF!="LEB","17,",IF(#REF!="LOB","15,",IF(#REF!="HER","32,",IF(#REF!="HOR","35,",IF(#REF!="HEB","35,",IF(#REF!="HOB","31,",""))))))))),"")</f>
        <v/>
      </c>
      <c r="AR1686" s="76" t="str">
        <f>IF($A1685&lt;&gt;"",IF(OR(CR1685&lt;&gt;0,CS1685&lt;&gt;0,#REF!&lt;$BB$3),"",IF(#REF!="LER","16,",IF(#REF!="LOR","18,",IF(#REF!="LEB","18,",IF(#REF!="LOB","17,",IF(#REF!="HER","34,",IF(#REF!="HOR","36,",IF(#REF!="HEB","36,",IF(#REF!="HOB","33,",""))))))))),"")</f>
        <v/>
      </c>
      <c r="AS1686" s="60" t="b">
        <f t="shared" si="2453"/>
        <v>0</v>
      </c>
      <c r="AT1686" s="60" t="b">
        <f t="shared" si="2454"/>
        <v>0</v>
      </c>
      <c r="AU1686" s="60" t="b">
        <f t="shared" si="2455"/>
        <v>0</v>
      </c>
      <c r="AV1686" s="60" t="b">
        <f t="shared" si="2456"/>
        <v>0</v>
      </c>
      <c r="AW1686" s="60" t="b">
        <f t="shared" si="2457"/>
        <v>0</v>
      </c>
      <c r="AX1686" s="60" t="b">
        <f t="shared" si="2458"/>
        <v>0</v>
      </c>
      <c r="AY1686" s="60" t="b">
        <f t="shared" si="2459"/>
        <v>0</v>
      </c>
      <c r="AZ1686" s="60"/>
      <c r="BA1686" s="60"/>
      <c r="BB1686" s="13">
        <f t="shared" si="2486"/>
        <v>0</v>
      </c>
      <c r="BC1686" s="11" t="e">
        <f>IF(#REF!&lt;&gt;"",S1686+BC1685,0)</f>
        <v>#REF!</v>
      </c>
      <c r="BD1686" s="67" t="str">
        <f t="shared" si="2441"/>
        <v/>
      </c>
      <c r="BE1686" s="76" t="str">
        <f>IF($A1685&lt;&gt;"",IF(OR(EE1685&lt;&gt;0,EF1685&lt;&gt;0,#REF!&lt;$BB$3),"",IF(#REF!="LER","01,",IF(#REF!="LOR","01,",IF(#REF!="LEB","02,",IF(#REF!="LOB","01,",IF(#REF!="HER","19,",IF(#REF!="HOR","19,",IF(#REF!="HEB","20,",IF(#REF!="HOB","19,",""))))))))),"")</f>
        <v/>
      </c>
      <c r="BF1686" s="76" t="str">
        <f>IF($A1685&lt;&gt;"",IF(OR(EE1685&lt;&gt;0,EF1685&lt;&gt;0,#REF!&lt;$BB$3),"",IF(#REF!="LER","02,",IF(#REF!="LOR","03,",IF(#REF!="LEB","04,",IF(#REF!="LOB","02,",IF(#REF!="HER","20,",IF(#REF!="HOR","21,",IF(#REF!="HEB","22,",IF(#REF!="HOB","20,",""))))))))),"")</f>
        <v/>
      </c>
      <c r="BG1686" s="76" t="str">
        <f>IF($A1685&lt;&gt;"",IF(OR(EE1685&lt;&gt;0,EF1685&lt;&gt;0,#REF!&lt;$BB$3),"",IF(#REF!="LER","03,",IF(#REF!="LOR","05,",IF(#REF!="LEB","06,",IF(#REF!="LOB","03,",IF(#REF!="HER","21,",IF(#REF!="HOR","23,",IF(#REF!="HEB","24,",IF(#REF!="HOB","21,",""))))))))),"")</f>
        <v/>
      </c>
      <c r="BH1686" s="76" t="str">
        <f>IF($A1685&lt;&gt;"",IF(OR(EE1685&lt;&gt;0,EF1685&lt;&gt;0,#REF!&lt;$BB$3),"",IF(#REF!="LER","04,",IF(#REF!="LOR","07,",IF(#REF!="LEB","08,",IF(#REF!="LOB","04,",IF(#REF!="HER","22,",IF(#REF!="HOR","25,",IF(#REF!="HEB","26,",IF(#REF!="HOB","22,",""))))))))),"")</f>
        <v/>
      </c>
      <c r="BI1686" s="76" t="str">
        <f>IF($A1685&lt;&gt;"",IF(OR(EE1685&lt;&gt;0,EF1685&lt;&gt;0,#REF!&lt;$BB$3),"",IF(#REF!="LER","05,",IF(#REF!="LOR","09,",IF(#REF!="LEB","10,",IF(#REF!="LOB","05,",IF(#REF!="HER","23,",IF(#REF!="HOR","27,",IF(#REF!="HEB","28,",IF(#REF!="HOB","23,",""))))))))),"")</f>
        <v/>
      </c>
      <c r="BJ1686" s="76" t="str">
        <f>IF($A1685&lt;&gt;"",IF(OR(EE1685&lt;&gt;0,EF1685&lt;&gt;0,#REF!&lt;$BB$3),"",IF(#REF!="LER","06,",IF(#REF!="LOR","11,",IF(#REF!="LEB","11,",IF(#REF!="LOB","06,",IF(#REF!="HER","24,",IF(#REF!="HOR","29,",IF(#REF!="HEB","29,",IF(#REF!="HOB","24,",""))))))))),"")</f>
        <v/>
      </c>
      <c r="BK1686" s="60" t="b">
        <f t="shared" si="2460"/>
        <v>0</v>
      </c>
      <c r="BL1686" s="60" t="b">
        <f t="shared" si="2461"/>
        <v>0</v>
      </c>
      <c r="BM1686" s="60" t="b">
        <f t="shared" si="2462"/>
        <v>0</v>
      </c>
      <c r="BN1686" s="60" t="b">
        <f t="shared" si="2463"/>
        <v>0</v>
      </c>
      <c r="BO1686" s="60" t="b">
        <f t="shared" si="2464"/>
        <v>0</v>
      </c>
      <c r="BP1686" s="60" t="b">
        <f t="shared" si="2465"/>
        <v>0</v>
      </c>
      <c r="BQ1686" s="60"/>
      <c r="BR1686" s="60"/>
      <c r="BS1686" s="92">
        <f t="shared" si="2483"/>
        <v>0</v>
      </c>
      <c r="BT1686" s="60"/>
      <c r="BU1686" s="60"/>
      <c r="BV1686" s="67" t="str">
        <f t="shared" si="2442"/>
        <v/>
      </c>
      <c r="BW1686" s="76" t="str">
        <f>IF($A1685&lt;&gt;"",IF(OR(EE1685&lt;&gt;0,EF1685&lt;&gt;0,#REF!&lt;$BB$3),"",IF(#REF!="LER","07,",IF(#REF!="LOR","12,",IF(#REF!="LEB","12,",IF(#REF!="LOB","08,",IF(#REF!="HER","25,",IF(#REF!="HOR","30,",IF(#REF!="HEB","30,",IF(#REF!="HOB","25,",""))))))))),"")</f>
        <v/>
      </c>
      <c r="BX1686" s="76" t="str">
        <f>IF($A1685&lt;&gt;"",IF(OR(EE1685&lt;&gt;0,EF1685&lt;&gt;0,#REF!&lt;$BB$3),"",IF(#REF!="LER","08,",IF(#REF!="LOR","13,",IF(#REF!="LEB","13,",IF(#REF!="LOB","09,",IF(#REF!="HER","26,",IF(#REF!="HOR","31,",IF(#REF!="HEB","31,",IF(#REF!="HOB","26,",""))))))))),"")</f>
        <v/>
      </c>
      <c r="BY1686" s="76" t="str">
        <f>IF($A1685&lt;&gt;"",IF(OR(EE1685&lt;&gt;0,EF1685&lt;&gt;0,#REF!&lt;$BB$3),"",IF(#REF!="LER","09,",IF(#REF!="LOR","14,",IF(#REF!="LEB","14,",IF(#REF!="LOB","10,",IF(#REF!="HER","27,",IF(#REF!="HOR","32,",IF(#REF!="HEB","32,",IF(#REF!="HOB","27,",""))))))))),"")</f>
        <v/>
      </c>
      <c r="BZ1686" s="76" t="str">
        <f>IF($A1685&lt;&gt;"",IF(OR(EE1685&lt;&gt;0,EF1685&lt;&gt;0,#REF!&lt;$BB$3),"",IF(#REF!="LER","10,",IF(#REF!="LOR","15,",IF(#REF!="LEB","15,",IF(#REF!="LOB","11,",IF(#REF!="HER","28,",IF(#REF!="HOR","33,",IF(#REF!="HEB","33,",IF(#REF!="HOB","28,",""))))))))),"")</f>
        <v/>
      </c>
      <c r="CA1686" s="76" t="str">
        <f>IF($A1685&lt;&gt;"",IF(OR(EE1685&lt;&gt;0,EF1685&lt;&gt;0,#REF!&lt;$BB$3),"",IF(#REF!="LER","12,",IF(#REF!="LOR","16,",IF(#REF!="LEB","16,",IF(#REF!="LOB","13,",IF(#REF!="HER","30,",IF(#REF!="HOR","34,",IF(#REF!="HEB","34,",IF(#REF!="HOB","29,",""))))))))),"")</f>
        <v/>
      </c>
      <c r="CB1686" s="76" t="str">
        <f>IF($A1685&lt;&gt;"",IF(OR(EE1685&lt;&gt;0,EF1685&lt;&gt;0,#REF!&lt;$BB$3),"",IF(#REF!="LER","14,",IF(#REF!="LOR","17,",IF(#REF!="LEB","17,",IF(#REF!="LOB","15,",IF(#REF!="HER","32,",IF(#REF!="HOR","35,",IF(#REF!="HEB","35,",IF(#REF!="HOB","31,",""))))))))),"")</f>
        <v/>
      </c>
      <c r="CC1686" s="76" t="str">
        <f>IF($A1685&lt;&gt;"",IF(OR(EE1685&lt;&gt;0,EF1685&lt;&gt;0,#REF!&lt;$BB$3),"",IF(#REF!="LER","16,",IF(#REF!="LOR","18,",IF(#REF!="LEB","18,",IF(#REF!="LOB","17,",IF(#REF!="HER","34,",IF(#REF!="HOR","36,",IF(#REF!="HEB","36,",IF(#REF!="HOB","33,",""))))))))),"")</f>
        <v/>
      </c>
      <c r="CD1686" s="60" t="b">
        <f t="shared" si="2466"/>
        <v>0</v>
      </c>
      <c r="CE1686" s="60" t="b">
        <f t="shared" si="2467"/>
        <v>0</v>
      </c>
      <c r="CF1686" s="60" t="b">
        <f t="shared" si="2468"/>
        <v>0</v>
      </c>
      <c r="CG1686" s="60" t="b">
        <f t="shared" si="2469"/>
        <v>0</v>
      </c>
      <c r="CH1686" s="60" t="b">
        <f t="shared" si="2470"/>
        <v>0</v>
      </c>
      <c r="CI1686" s="60" t="b">
        <f t="shared" si="2471"/>
        <v>0</v>
      </c>
      <c r="CJ1686" s="60" t="b">
        <f t="shared" si="2472"/>
        <v>0</v>
      </c>
      <c r="CK1686" s="60"/>
      <c r="CL1686" s="60"/>
      <c r="CM1686" s="92">
        <f t="shared" si="2484"/>
        <v>0</v>
      </c>
      <c r="CN1686" s="13">
        <f t="shared" si="2487"/>
        <v>0</v>
      </c>
      <c r="CO1686" s="11" t="e">
        <f>IF(#REF!&lt;&gt;"",BC1686+CO1685,0)</f>
        <v>#REF!</v>
      </c>
      <c r="CP1686" s="13">
        <f t="shared" si="2485"/>
        <v>0</v>
      </c>
      <c r="CQ1686" s="11">
        <f t="shared" si="2488"/>
        <v>0</v>
      </c>
      <c r="CR1686" s="57">
        <f t="shared" si="2445"/>
        <v>0</v>
      </c>
      <c r="CS1686" s="57">
        <f t="shared" si="2446"/>
        <v>0</v>
      </c>
      <c r="CT1686" s="57">
        <f t="shared" si="2436"/>
        <v>0</v>
      </c>
      <c r="CU1686" s="24"/>
      <c r="CV1686" s="24"/>
      <c r="CW1686" s="24"/>
      <c r="CX1686" s="24"/>
      <c r="CY1686" s="24"/>
      <c r="CZ1686" s="24"/>
      <c r="DA1686" s="24"/>
      <c r="DB1686" s="24"/>
      <c r="DC1686" s="24"/>
      <c r="DD1686" s="64"/>
      <c r="DJ1686" s="39"/>
    </row>
    <row r="1687" spans="2:114" x14ac:dyDescent="0.2">
      <c r="B1687" s="61" t="str">
        <f>IF(A1687="","",IF(U1688="","DB",U1688&amp;V1688&amp;W1688&amp;X1688&amp;Y1688&amp;Z1688&amp;AL1688&amp;AM1688&amp;AN1688&amp;AO1688&amp;AP1688&amp;AQ1688&amp;AR1688&amp;#REF!))</f>
        <v/>
      </c>
      <c r="C1687" s="7" t="str">
        <f t="shared" si="2476"/>
        <v/>
      </c>
      <c r="D1687" s="60">
        <f t="shared" si="2477"/>
        <v>0</v>
      </c>
      <c r="E1687" s="7" t="e">
        <f>IF(COUNTBLANK(BE1688:BI1688)=5,#REF!&amp;",",IF(COUNTBLANK(U1688:AR1688)=1,T1688&amp;","&amp;T1688&amp;","&amp;T1688&amp;","&amp;T1688&amp;","&amp;T1688&amp;","&amp;T1688&amp;","&amp;T1688&amp;","&amp;T1688&amp;","&amp;T1688&amp;","&amp;T1688&amp;","&amp;T1688&amp;","&amp;T1688&amp;","&amp;T1688&amp;",",T1688&amp;","&amp;T1688&amp;","&amp;T1688&amp;","&amp;T1688&amp;","&amp;T1688&amp;","&amp;T1688&amp;","&amp;T1688&amp;","&amp;T1688&amp;","&amp;T1688&amp;","&amp;T1688&amp;","&amp;T1688&amp;","&amp;T1688&amp;","&amp;T1688&amp;","&amp;T1688&amp;","))</f>
        <v>#REF!</v>
      </c>
      <c r="F1687" s="72" t="str">
        <f t="shared" si="2429"/>
        <v/>
      </c>
      <c r="G1687" s="73">
        <f t="shared" si="2478"/>
        <v>0</v>
      </c>
      <c r="H1687" s="112">
        <f t="shared" si="2479"/>
        <v>0</v>
      </c>
      <c r="I1687" s="112">
        <f t="shared" si="2480"/>
        <v>0</v>
      </c>
      <c r="J1687" s="74" t="e">
        <f>COUNTIF(#REF!,"E")</f>
        <v>#REF!</v>
      </c>
      <c r="K1687" s="74" t="e">
        <f>COUNTIF(#REF!,"O")</f>
        <v>#REF!</v>
      </c>
      <c r="L1687" s="74" t="e">
        <f t="shared" si="2481"/>
        <v>#REF!</v>
      </c>
      <c r="M1687" s="113" t="e">
        <f t="shared" si="2482"/>
        <v>#REF!</v>
      </c>
      <c r="N1687" s="60"/>
      <c r="O1687" s="61"/>
      <c r="P1687" s="61"/>
      <c r="Q1687" s="61"/>
      <c r="R1687" s="61"/>
      <c r="S1687" s="7"/>
      <c r="T1687" s="67" t="str">
        <f t="shared" si="2439"/>
        <v/>
      </c>
      <c r="U1687" s="76" t="str">
        <f>IF($A1686&lt;&gt;"",IF(OR(CR1686&lt;&gt;0,CS1686&lt;&gt;0,#REF!&lt;$BB$3),"",IF(#REF!="LER","01,",IF(#REF!="LOR","01,",IF(#REF!="LEB","02,",IF(#REF!="LOB","01,",IF(#REF!="HER","19,",IF(#REF!="HOR","19,",IF(#REF!="HEB","20,",IF(#REF!="HOB","19,",""))))))))),"")</f>
        <v/>
      </c>
      <c r="V1687" s="76" t="str">
        <f>IF($A1686&lt;&gt;"",IF(OR(CR1686&lt;&gt;0,CS1686&lt;&gt;0,#REF!&lt;$BB$3),"",IF(#REF!="LER","02,",IF(#REF!="LOR","03,",IF(#REF!="LEB","04,",IF(#REF!="LOB","02,",IF(#REF!="HER","20,",IF(#REF!="HOR","21,",IF(#REF!="HEB","22,",IF(#REF!="HOB","20,",""))))))))),"")</f>
        <v/>
      </c>
      <c r="W1687" s="76" t="str">
        <f>IF($A1686&lt;&gt;"",IF(OR(CR1686&lt;&gt;0,CS1686&lt;&gt;0,#REF!&lt;$BB$3),"",IF(#REF!="LER","03,",IF(#REF!="LOR","05,",IF(#REF!="LEB","06,",IF(#REF!="LOB","03,",IF(#REF!="HER","21,",IF(#REF!="HOR","23,",IF(#REF!="HEB","24,",IF(#REF!="HOB","21,",""))))))))),"")</f>
        <v/>
      </c>
      <c r="X1687" s="76" t="str">
        <f>IF($A1686&lt;&gt;"",IF(OR(CR1686&lt;&gt;0,CS1686&lt;&gt;0,#REF!&lt;$BB$3),"",IF(#REF!="LER","04,",IF(#REF!="LOR","07,",IF(#REF!="LEB","08,",IF(#REF!="LOB","04,",IF(#REF!="HER","22,",IF(#REF!="HOR","25,",IF(#REF!="HEB","26,",IF(#REF!="HOB","22,",""))))))))),"")</f>
        <v/>
      </c>
      <c r="Y1687" s="76" t="str">
        <f>IF($A1686&lt;&gt;"",IF(OR(CR1686&lt;&gt;0,CS1686&lt;&gt;0,#REF!&lt;$BB$3),"",IF(#REF!="LER","05,",IF(#REF!="LOR","09,",IF(#REF!="LEB","10,",IF(#REF!="LOB","05,",IF(#REF!="HER","23,",IF(#REF!="HOR","27,",IF(#REF!="HEB","28,",IF(#REF!="HOB","23,",""))))))))),"")</f>
        <v/>
      </c>
      <c r="Z1687" s="76" t="str">
        <f>IF($A1686&lt;&gt;"",IF(OR(CR1686&lt;&gt;0,CS1686&lt;&gt;0,#REF!&lt;$BB$3),"",IF(#REF!="LER","06,",IF(#REF!="LOR","11,",IF(#REF!="LEB","11,",IF(#REF!="LOB","06,",IF(#REF!="HER","24,",IF(#REF!="HOR","29,",IF(#REF!="HEB","29,",IF(#REF!="HOB","24,",""))))))))),"")</f>
        <v/>
      </c>
      <c r="AA1687" s="60" t="b">
        <f t="shared" si="2447"/>
        <v>0</v>
      </c>
      <c r="AB1687" s="60" t="b">
        <f t="shared" si="2448"/>
        <v>0</v>
      </c>
      <c r="AC1687" s="60" t="b">
        <f t="shared" si="2449"/>
        <v>0</v>
      </c>
      <c r="AD1687" s="60" t="b">
        <f t="shared" si="2450"/>
        <v>0</v>
      </c>
      <c r="AE1687" s="60" t="b">
        <f t="shared" si="2451"/>
        <v>0</v>
      </c>
      <c r="AF1687" s="60" t="b">
        <f t="shared" si="2452"/>
        <v>0</v>
      </c>
      <c r="AG1687" s="60"/>
      <c r="AH1687" s="60"/>
      <c r="AI1687" s="60"/>
      <c r="AJ1687" s="60"/>
      <c r="AK1687" s="67" t="str">
        <f t="shared" si="2440"/>
        <v/>
      </c>
      <c r="AL1687" s="76" t="str">
        <f>IF($A1686&lt;&gt;"",IF(OR(CR1686&lt;&gt;0,CS1686&lt;&gt;0,#REF!&lt;$BB$3),"",IF(#REF!="LER","07,",IF(#REF!="LOR","12,",IF(#REF!="LEB","12,",IF(#REF!="LOB","08,",IF(#REF!="HER","25,",IF(#REF!="HOR","30,",IF(#REF!="HEB","30,",IF(#REF!="HOB","25,",""))))))))),"")</f>
        <v/>
      </c>
      <c r="AM1687" s="76" t="str">
        <f>IF($A1686&lt;&gt;"",IF(OR(CR1686&lt;&gt;0,CS1686&lt;&gt;0,#REF!&lt;$BB$3),"",IF(#REF!="LER","08,",IF(#REF!="LOR","13,",IF(#REF!="LEB","13,",IF(#REF!="LOB","09,",IF(#REF!="HER","26,",IF(#REF!="HOR","31,",IF(#REF!="HEB","31,",IF(#REF!="HOB","26,",""))))))))),"")</f>
        <v/>
      </c>
      <c r="AN1687" s="118" t="str">
        <f t="shared" si="2473"/>
        <v/>
      </c>
      <c r="AO1687" s="76" t="str">
        <f>IF($A1686&lt;&gt;"",IF(OR(CR1686&lt;&gt;0,CS1686&lt;&gt;0,#REF!&lt;$BB$3),"",IF(#REF!="LER","10,",IF(#REF!="LOR","15,",IF(#REF!="LEB","15,",IF(#REF!="LOB","11,",IF(#REF!="HER","28,",IF(#REF!="HOR","33,",IF(#REF!="HEB","33,",IF(#REF!="HOB","28,",""))))))))),"")</f>
        <v/>
      </c>
      <c r="AP1687" s="76" t="str">
        <f>IF($A1686&lt;&gt;"",IF(OR(CR1686&lt;&gt;0,CS1686&lt;&gt;0,#REF!&lt;$BB$3),"",IF(#REF!="LER","12,",IF(#REF!="LOR","16,",IF(#REF!="LEB","16,",IF(#REF!="LOB","13,",IF(#REF!="HER","30,",IF(#REF!="HOR","34,",IF(#REF!="HEB","34,",IF(#REF!="HOB","29,",""))))))))),"")</f>
        <v/>
      </c>
      <c r="AQ1687" s="76" t="str">
        <f>IF($A1686&lt;&gt;"",IF(OR(CR1686&lt;&gt;0,CS1686&lt;&gt;0,#REF!&lt;$BB$3),"",IF(#REF!="LER","14,",IF(#REF!="LOR","17,",IF(#REF!="LEB","17,",IF(#REF!="LOB","15,",IF(#REF!="HER","32,",IF(#REF!="HOR","35,",IF(#REF!="HEB","35,",IF(#REF!="HOB","31,",""))))))))),"")</f>
        <v/>
      </c>
      <c r="AR1687" s="76" t="str">
        <f>IF($A1686&lt;&gt;"",IF(OR(CR1686&lt;&gt;0,CS1686&lt;&gt;0,#REF!&lt;$BB$3),"",IF(#REF!="LER","16,",IF(#REF!="LOR","18,",IF(#REF!="LEB","18,",IF(#REF!="LOB","17,",IF(#REF!="HER","34,",IF(#REF!="HOR","36,",IF(#REF!="HEB","36,",IF(#REF!="HOB","33,",""))))))))),"")</f>
        <v/>
      </c>
      <c r="AS1687" s="60" t="b">
        <f t="shared" si="2453"/>
        <v>0</v>
      </c>
      <c r="AT1687" s="60" t="b">
        <f t="shared" si="2454"/>
        <v>0</v>
      </c>
      <c r="AU1687" s="60" t="b">
        <f t="shared" si="2455"/>
        <v>0</v>
      </c>
      <c r="AV1687" s="60" t="b">
        <f t="shared" si="2456"/>
        <v>0</v>
      </c>
      <c r="AW1687" s="60" t="b">
        <f t="shared" si="2457"/>
        <v>0</v>
      </c>
      <c r="AX1687" s="60" t="b">
        <f t="shared" si="2458"/>
        <v>0</v>
      </c>
      <c r="AY1687" s="60" t="b">
        <f t="shared" si="2459"/>
        <v>0</v>
      </c>
      <c r="AZ1687" s="60"/>
      <c r="BA1687" s="60"/>
      <c r="BB1687" s="13">
        <f t="shared" si="2486"/>
        <v>0</v>
      </c>
      <c r="BC1687" s="11" t="e">
        <f>IF(#REF!&lt;&gt;"",S1687+BC1686,0)</f>
        <v>#REF!</v>
      </c>
      <c r="BD1687" s="67" t="str">
        <f t="shared" si="2441"/>
        <v/>
      </c>
      <c r="BE1687" s="76" t="str">
        <f>IF($A1686&lt;&gt;"",IF(OR(EE1686&lt;&gt;0,EF1686&lt;&gt;0,#REF!&lt;$BB$3),"",IF(#REF!="LER","01,",IF(#REF!="LOR","01,",IF(#REF!="LEB","02,",IF(#REF!="LOB","01,",IF(#REF!="HER","19,",IF(#REF!="HOR","19,",IF(#REF!="HEB","20,",IF(#REF!="HOB","19,",""))))))))),"")</f>
        <v/>
      </c>
      <c r="BF1687" s="76" t="str">
        <f>IF($A1686&lt;&gt;"",IF(OR(EE1686&lt;&gt;0,EF1686&lt;&gt;0,#REF!&lt;$BB$3),"",IF(#REF!="LER","02,",IF(#REF!="LOR","03,",IF(#REF!="LEB","04,",IF(#REF!="LOB","02,",IF(#REF!="HER","20,",IF(#REF!="HOR","21,",IF(#REF!="HEB","22,",IF(#REF!="HOB","20,",""))))))))),"")</f>
        <v/>
      </c>
      <c r="BG1687" s="76" t="str">
        <f>IF($A1686&lt;&gt;"",IF(OR(EE1686&lt;&gt;0,EF1686&lt;&gt;0,#REF!&lt;$BB$3),"",IF(#REF!="LER","03,",IF(#REF!="LOR","05,",IF(#REF!="LEB","06,",IF(#REF!="LOB","03,",IF(#REF!="HER","21,",IF(#REF!="HOR","23,",IF(#REF!="HEB","24,",IF(#REF!="HOB","21,",""))))))))),"")</f>
        <v/>
      </c>
      <c r="BH1687" s="76" t="str">
        <f>IF($A1686&lt;&gt;"",IF(OR(EE1686&lt;&gt;0,EF1686&lt;&gt;0,#REF!&lt;$BB$3),"",IF(#REF!="LER","04,",IF(#REF!="LOR","07,",IF(#REF!="LEB","08,",IF(#REF!="LOB","04,",IF(#REF!="HER","22,",IF(#REF!="HOR","25,",IF(#REF!="HEB","26,",IF(#REF!="HOB","22,",""))))))))),"")</f>
        <v/>
      </c>
      <c r="BI1687" s="76" t="str">
        <f>IF($A1686&lt;&gt;"",IF(OR(EE1686&lt;&gt;0,EF1686&lt;&gt;0,#REF!&lt;$BB$3),"",IF(#REF!="LER","05,",IF(#REF!="LOR","09,",IF(#REF!="LEB","10,",IF(#REF!="LOB","05,",IF(#REF!="HER","23,",IF(#REF!="HOR","27,",IF(#REF!="HEB","28,",IF(#REF!="HOB","23,",""))))))))),"")</f>
        <v/>
      </c>
      <c r="BJ1687" s="76" t="str">
        <f>IF($A1686&lt;&gt;"",IF(OR(EE1686&lt;&gt;0,EF1686&lt;&gt;0,#REF!&lt;$BB$3),"",IF(#REF!="LER","06,",IF(#REF!="LOR","11,",IF(#REF!="LEB","11,",IF(#REF!="LOB","06,",IF(#REF!="HER","24,",IF(#REF!="HOR","29,",IF(#REF!="HEB","29,",IF(#REF!="HOB","24,",""))))))))),"")</f>
        <v/>
      </c>
      <c r="BK1687" s="60" t="b">
        <f t="shared" si="2460"/>
        <v>0</v>
      </c>
      <c r="BL1687" s="60" t="b">
        <f t="shared" si="2461"/>
        <v>0</v>
      </c>
      <c r="BM1687" s="60" t="b">
        <f t="shared" si="2462"/>
        <v>0</v>
      </c>
      <c r="BN1687" s="60" t="b">
        <f t="shared" si="2463"/>
        <v>0</v>
      </c>
      <c r="BO1687" s="60" t="b">
        <f t="shared" si="2464"/>
        <v>0</v>
      </c>
      <c r="BP1687" s="60" t="b">
        <f t="shared" si="2465"/>
        <v>0</v>
      </c>
      <c r="BQ1687" s="60"/>
      <c r="BR1687" s="60"/>
      <c r="BS1687" s="92">
        <f t="shared" si="2483"/>
        <v>0</v>
      </c>
      <c r="BT1687" s="60"/>
      <c r="BU1687" s="60"/>
      <c r="BV1687" s="67" t="str">
        <f t="shared" si="2442"/>
        <v/>
      </c>
      <c r="BW1687" s="76" t="str">
        <f>IF($A1686&lt;&gt;"",IF(OR(EE1686&lt;&gt;0,EF1686&lt;&gt;0,#REF!&lt;$BB$3),"",IF(#REF!="LER","07,",IF(#REF!="LOR","12,",IF(#REF!="LEB","12,",IF(#REF!="LOB","08,",IF(#REF!="HER","25,",IF(#REF!="HOR","30,",IF(#REF!="HEB","30,",IF(#REF!="HOB","25,",""))))))))),"")</f>
        <v/>
      </c>
      <c r="BX1687" s="76" t="str">
        <f>IF($A1686&lt;&gt;"",IF(OR(EE1686&lt;&gt;0,EF1686&lt;&gt;0,#REF!&lt;$BB$3),"",IF(#REF!="LER","08,",IF(#REF!="LOR","13,",IF(#REF!="LEB","13,",IF(#REF!="LOB","09,",IF(#REF!="HER","26,",IF(#REF!="HOR","31,",IF(#REF!="HEB","31,",IF(#REF!="HOB","26,",""))))))))),"")</f>
        <v/>
      </c>
      <c r="BY1687" s="76" t="str">
        <f>IF($A1686&lt;&gt;"",IF(OR(EE1686&lt;&gt;0,EF1686&lt;&gt;0,#REF!&lt;$BB$3),"",IF(#REF!="LER","09,",IF(#REF!="LOR","14,",IF(#REF!="LEB","14,",IF(#REF!="LOB","10,",IF(#REF!="HER","27,",IF(#REF!="HOR","32,",IF(#REF!="HEB","32,",IF(#REF!="HOB","27,",""))))))))),"")</f>
        <v/>
      </c>
      <c r="BZ1687" s="76" t="str">
        <f>IF($A1686&lt;&gt;"",IF(OR(EE1686&lt;&gt;0,EF1686&lt;&gt;0,#REF!&lt;$BB$3),"",IF(#REF!="LER","10,",IF(#REF!="LOR","15,",IF(#REF!="LEB","15,",IF(#REF!="LOB","11,",IF(#REF!="HER","28,",IF(#REF!="HOR","33,",IF(#REF!="HEB","33,",IF(#REF!="HOB","28,",""))))))))),"")</f>
        <v/>
      </c>
      <c r="CA1687" s="76" t="str">
        <f>IF($A1686&lt;&gt;"",IF(OR(EE1686&lt;&gt;0,EF1686&lt;&gt;0,#REF!&lt;$BB$3),"",IF(#REF!="LER","12,",IF(#REF!="LOR","16,",IF(#REF!="LEB","16,",IF(#REF!="LOB","13,",IF(#REF!="HER","30,",IF(#REF!="HOR","34,",IF(#REF!="HEB","34,",IF(#REF!="HOB","29,",""))))))))),"")</f>
        <v/>
      </c>
      <c r="CB1687" s="76" t="str">
        <f>IF($A1686&lt;&gt;"",IF(OR(EE1686&lt;&gt;0,EF1686&lt;&gt;0,#REF!&lt;$BB$3),"",IF(#REF!="LER","14,",IF(#REF!="LOR","17,",IF(#REF!="LEB","17,",IF(#REF!="LOB","15,",IF(#REF!="HER","32,",IF(#REF!="HOR","35,",IF(#REF!="HEB","35,",IF(#REF!="HOB","31,",""))))))))),"")</f>
        <v/>
      </c>
      <c r="CC1687" s="76" t="str">
        <f>IF($A1686&lt;&gt;"",IF(OR(EE1686&lt;&gt;0,EF1686&lt;&gt;0,#REF!&lt;$BB$3),"",IF(#REF!="LER","16,",IF(#REF!="LOR","18,",IF(#REF!="LEB","18,",IF(#REF!="LOB","17,",IF(#REF!="HER","34,",IF(#REF!="HOR","36,",IF(#REF!="HEB","36,",IF(#REF!="HOB","33,",""))))))))),"")</f>
        <v/>
      </c>
      <c r="CD1687" s="60" t="b">
        <f t="shared" si="2466"/>
        <v>0</v>
      </c>
      <c r="CE1687" s="60" t="b">
        <f t="shared" si="2467"/>
        <v>0</v>
      </c>
      <c r="CF1687" s="60" t="b">
        <f t="shared" si="2468"/>
        <v>0</v>
      </c>
      <c r="CG1687" s="60" t="b">
        <f t="shared" si="2469"/>
        <v>0</v>
      </c>
      <c r="CH1687" s="60" t="b">
        <f t="shared" si="2470"/>
        <v>0</v>
      </c>
      <c r="CI1687" s="60" t="b">
        <f t="shared" si="2471"/>
        <v>0</v>
      </c>
      <c r="CJ1687" s="60" t="b">
        <f t="shared" si="2472"/>
        <v>0</v>
      </c>
      <c r="CK1687" s="60"/>
      <c r="CL1687" s="60"/>
      <c r="CM1687" s="92">
        <f t="shared" si="2484"/>
        <v>0</v>
      </c>
      <c r="CN1687" s="13">
        <f t="shared" si="2487"/>
        <v>0</v>
      </c>
      <c r="CO1687" s="11" t="e">
        <f>IF(#REF!&lt;&gt;"",BC1687+CO1686,0)</f>
        <v>#REF!</v>
      </c>
      <c r="CP1687" s="13">
        <f t="shared" si="2485"/>
        <v>0</v>
      </c>
      <c r="CQ1687" s="11">
        <f t="shared" si="2488"/>
        <v>0</v>
      </c>
      <c r="CR1687" s="57">
        <f t="shared" si="2445"/>
        <v>0</v>
      </c>
      <c r="CS1687" s="57">
        <f t="shared" si="2446"/>
        <v>0</v>
      </c>
      <c r="CT1687" s="57">
        <f t="shared" si="2436"/>
        <v>0</v>
      </c>
      <c r="CU1687" s="24"/>
      <c r="CV1687" s="24"/>
      <c r="CW1687" s="24"/>
      <c r="CX1687" s="24"/>
      <c r="CY1687" s="24"/>
      <c r="CZ1687" s="24"/>
      <c r="DA1687" s="24"/>
      <c r="DB1687" s="24"/>
      <c r="DC1687" s="24"/>
      <c r="DD1687" s="64"/>
      <c r="DJ1687" s="39"/>
    </row>
    <row r="1688" spans="2:114" x14ac:dyDescent="0.2">
      <c r="B1688" s="61" t="str">
        <f>IF(A1688="","",IF(U1689="","DB",U1689&amp;V1689&amp;W1689&amp;X1689&amp;Y1689&amp;Z1689&amp;AL1689&amp;AM1689&amp;AN1689&amp;AO1689&amp;AP1689&amp;AQ1689&amp;AR1689&amp;#REF!))</f>
        <v/>
      </c>
      <c r="C1688" s="7" t="str">
        <f t="shared" si="2476"/>
        <v/>
      </c>
      <c r="D1688" s="60">
        <f t="shared" si="2477"/>
        <v>0</v>
      </c>
      <c r="E1688" s="7" t="e">
        <f>IF(COUNTBLANK(BE1689:BI1689)=5,#REF!&amp;",",IF(COUNTBLANK(U1689:AR1689)=1,T1689&amp;","&amp;T1689&amp;","&amp;T1689&amp;","&amp;T1689&amp;","&amp;T1689&amp;","&amp;T1689&amp;","&amp;T1689&amp;","&amp;T1689&amp;","&amp;T1689&amp;","&amp;T1689&amp;","&amp;T1689&amp;","&amp;T1689&amp;","&amp;T1689&amp;",",T1689&amp;","&amp;T1689&amp;","&amp;T1689&amp;","&amp;T1689&amp;","&amp;T1689&amp;","&amp;T1689&amp;","&amp;T1689&amp;","&amp;T1689&amp;","&amp;T1689&amp;","&amp;T1689&amp;","&amp;T1689&amp;","&amp;T1689&amp;","&amp;T1689&amp;","&amp;T1689&amp;","))</f>
        <v>#REF!</v>
      </c>
      <c r="F1688" s="72" t="str">
        <f t="shared" si="2429"/>
        <v/>
      </c>
      <c r="G1688" s="73">
        <f t="shared" si="2478"/>
        <v>0</v>
      </c>
      <c r="H1688" s="112">
        <f t="shared" si="2479"/>
        <v>0</v>
      </c>
      <c r="I1688" s="112">
        <f t="shared" si="2480"/>
        <v>0</v>
      </c>
      <c r="J1688" s="74" t="e">
        <f>COUNTIF(#REF!,"E")</f>
        <v>#REF!</v>
      </c>
      <c r="K1688" s="74" t="e">
        <f>COUNTIF(#REF!,"O")</f>
        <v>#REF!</v>
      </c>
      <c r="L1688" s="74" t="e">
        <f t="shared" si="2481"/>
        <v>#REF!</v>
      </c>
      <c r="M1688" s="113" t="e">
        <f t="shared" si="2482"/>
        <v>#REF!</v>
      </c>
      <c r="N1688" s="60"/>
      <c r="O1688" s="61"/>
      <c r="P1688" s="61"/>
      <c r="Q1688" s="61"/>
      <c r="R1688" s="61"/>
      <c r="S1688" s="7"/>
      <c r="T1688" s="67" t="str">
        <f t="shared" si="2439"/>
        <v/>
      </c>
      <c r="U1688" s="76" t="str">
        <f>IF($A1687&lt;&gt;"",IF(OR(CR1687&lt;&gt;0,CS1687&lt;&gt;0,$BB$3&gt;0),"",IF(#REF!="LER","01,",IF(#REF!="LOR","01,",IF(#REF!="LEB","02,",IF(#REF!="LOB","01,",IF(#REF!="HER","19,",IF(#REF!="HOR","19,",IF(#REF!="HEB","20,",IF(#REF!="HOB","19,",""))))))))),"")</f>
        <v/>
      </c>
      <c r="V1688" s="76" t="str">
        <f>IF($A1687&lt;&gt;"",IF(OR(CR1687&lt;&gt;0,CS1687&lt;&gt;0,$BB$3&gt;0),"",IF(#REF!="LER","02,",IF(#REF!="LOR","03,",IF(#REF!="LEB","04,",IF(#REF!="LOB","02,",IF(#REF!="HER","20,",IF(#REF!="HOR","21,",IF(#REF!="HEB","22,",IF(#REF!="HOB","20,",""))))))))),"")</f>
        <v/>
      </c>
      <c r="W1688" s="76" t="str">
        <f>IF($A1687&lt;&gt;"",IF(OR(CR1687&lt;&gt;0,CS1687&lt;&gt;0,$BB$3&gt;0),"",IF(#REF!="LER","03,",IF(#REF!="LOR","05,",IF(#REF!="LEB","06,",IF(#REF!="LOB","03,",IF(#REF!="HER","21,",IF(#REF!="HOR","23,",IF(#REF!="HEB","24,",IF(#REF!="HOB","21,",""))))))))),"")</f>
        <v/>
      </c>
      <c r="X1688" s="76" t="str">
        <f>IF($A1687&lt;&gt;"",IF(OR(CR1687&lt;&gt;0,CS1687&lt;&gt;0,$BB$3&gt;0),"",IF(#REF!="LER","04,",IF(#REF!="LOR","07,",IF(#REF!="LEB","08,",IF(#REF!="LOB","04,",IF(#REF!="HER","22,",IF(#REF!="HOR","25,",IF(#REF!="HEB","26,",IF(#REF!="HOB","22,",""))))))))),"")</f>
        <v/>
      </c>
      <c r="Y1688" s="76" t="str">
        <f>IF($A1687&lt;&gt;"",IF(OR(CR1687&lt;&gt;0,CS1687&lt;&gt;0,$BB$3&gt;0),"",IF(#REF!="LER","05,",IF(#REF!="LOR","09,",IF(#REF!="LEB","10,",IF(#REF!="LOB","05,",IF(#REF!="HER","23,",IF(#REF!="HOR","27,",IF(#REF!="HEB","28,",IF(#REF!="HOB","23,",""))))))))),"")</f>
        <v/>
      </c>
      <c r="Z1688" s="76" t="str">
        <f>IF($A1687&lt;&gt;"",IF(OR(CR1687&lt;&gt;0,CS1687&lt;&gt;0,$BB$3&gt;0),"",IF(#REF!="LER","06,",IF(#REF!="LOR","11,",IF(#REF!="LEB","11,",IF(#REF!="LOB","06,",IF(#REF!="HER","24,",IF(#REF!="HOR","29,",IF(#REF!="HEB","29,",IF(#REF!="HOB","24,",""))))))))),"")</f>
        <v/>
      </c>
      <c r="AA1688" s="60" t="b">
        <f t="shared" si="2447"/>
        <v>0</v>
      </c>
      <c r="AB1688" s="60" t="b">
        <f t="shared" si="2448"/>
        <v>0</v>
      </c>
      <c r="AC1688" s="60" t="b">
        <f t="shared" si="2449"/>
        <v>0</v>
      </c>
      <c r="AD1688" s="60" t="b">
        <f t="shared" si="2450"/>
        <v>0</v>
      </c>
      <c r="AE1688" s="60" t="b">
        <f t="shared" si="2451"/>
        <v>0</v>
      </c>
      <c r="AF1688" s="60" t="b">
        <f t="shared" si="2452"/>
        <v>0</v>
      </c>
      <c r="AG1688" s="60"/>
      <c r="AH1688" s="60"/>
      <c r="AI1688" s="60"/>
      <c r="AJ1688" s="60"/>
      <c r="AK1688" s="67" t="str">
        <f t="shared" si="2440"/>
        <v/>
      </c>
      <c r="AL1688" s="76" t="str">
        <f>IF($A1687&lt;&gt;"",IF(OR(CR1687&lt;&gt;0,CS1687&lt;&gt;0,$BB$3&gt;0),"",IF(#REF!="LER","07,",IF(#REF!="LOR","12,",IF(#REF!="LEB","12,",IF(#REF!="LOB","08,",IF(#REF!="HER","25,",IF(#REF!="HOR","30,",IF(#REF!="HEB","30,",IF(#REF!="HOB","25,",""))))))))),"")</f>
        <v/>
      </c>
      <c r="AM1688" s="76" t="str">
        <f>IF($A1687&lt;&gt;"",IF(OR(CR1687&lt;&gt;0,CS1687&lt;&gt;0,$BB$3&gt;0),"",IF(#REF!="LER","08,",IF(#REF!="LOR","13,",IF(#REF!="LEB","13,",IF(#REF!="LOB","09,",IF(#REF!="HER","26,",IF(#REF!="HOR","31,",IF(#REF!="HEB","31,",IF(#REF!="HOB","26,",""))))))))),"")</f>
        <v/>
      </c>
      <c r="AN1688" s="118" t="str">
        <f t="shared" si="2473"/>
        <v/>
      </c>
      <c r="AO1688" s="76" t="str">
        <f>IF($A1687&lt;&gt;"",IF(OR(CR1687&lt;&gt;0,CS1687&lt;&gt;0,$BB$3&gt;0),"",IF(#REF!="LER","10,",IF(#REF!="LOR","15,",IF(#REF!="LEB","15,",IF(#REF!="LOB","11,",IF(#REF!="HER","28,",IF(#REF!="HOR","33,",IF(#REF!="HEB","33,",IF(#REF!="HOB","28,",""))))))))),"")</f>
        <v/>
      </c>
      <c r="AP1688" s="76" t="str">
        <f>IF($A1687&lt;&gt;"",IF(OR(CR1687&lt;&gt;0,CS1687&lt;&gt;0,$BB$3&gt;0),"",IF(#REF!="LER","12,",IF(#REF!="LOR","16,",IF(#REF!="LEB","16,",IF(#REF!="LOB","13,",IF(#REF!="HER","30,",IF(#REF!="HOR","34,",IF(#REF!="HEB","34,",IF(#REF!="HOB","29,",""))))))))),"")</f>
        <v/>
      </c>
      <c r="AQ1688" s="76" t="str">
        <f>IF($A1687&lt;&gt;"",IF(OR(CR1687&lt;&gt;0,CS1687&lt;&gt;0,$BB$3&gt;0),"",IF(#REF!="LER","14,",IF(#REF!="LOR","17,",IF(#REF!="LEB","17,",IF(#REF!="LOB","15,",IF(#REF!="HER","32,",IF(#REF!="HOR","35,",IF(#REF!="HEB","35,",IF(#REF!="HOB","31,",""))))))))),"")</f>
        <v/>
      </c>
      <c r="AR1688" s="76" t="str">
        <f>IF($A1687&lt;&gt;"",IF(OR(CR1687&lt;&gt;0,CS1687&lt;&gt;0,$BB$3&gt;0),"",IF(#REF!="LER","16,",IF(#REF!="LOR","18,",IF(#REF!="LEB","18,",IF(#REF!="LOB","17,",IF(#REF!="HER","34,",IF(#REF!="HOR","36,",IF(#REF!="HEB","36,",IF(#REF!="HOB","33,",""))))))))),"")</f>
        <v/>
      </c>
      <c r="AS1688" s="60" t="b">
        <f t="shared" si="2453"/>
        <v>0</v>
      </c>
      <c r="AT1688" s="60" t="b">
        <f t="shared" si="2454"/>
        <v>0</v>
      </c>
      <c r="AU1688" s="60" t="b">
        <f t="shared" si="2455"/>
        <v>0</v>
      </c>
      <c r="AV1688" s="60" t="b">
        <f t="shared" si="2456"/>
        <v>0</v>
      </c>
      <c r="AW1688" s="60" t="b">
        <f t="shared" si="2457"/>
        <v>0</v>
      </c>
      <c r="AX1688" s="60" t="b">
        <f t="shared" si="2458"/>
        <v>0</v>
      </c>
      <c r="AY1688" s="60" t="b">
        <f t="shared" si="2459"/>
        <v>0</v>
      </c>
      <c r="AZ1688" s="60"/>
      <c r="BA1688" s="60"/>
      <c r="BB1688" s="13">
        <f t="shared" si="2486"/>
        <v>0</v>
      </c>
      <c r="BC1688" s="11" t="e">
        <f>IF(#REF!&lt;&gt;"",S1688+BC1687,0)</f>
        <v>#REF!</v>
      </c>
      <c r="BD1688" s="67" t="str">
        <f t="shared" si="2441"/>
        <v/>
      </c>
      <c r="BE1688" s="76" t="str">
        <f>IF($A1687&lt;&gt;"",IF(OR(EE1687&lt;&gt;0,EF1687&lt;&gt;0,$BB$3&gt;0),"",IF(#REF!="LER","01,",IF(#REF!="LOR","01,",IF(#REF!="LEB","02,",IF(#REF!="LOB","01,",IF(#REF!="HER","19,",IF(#REF!="HOR","19,",IF(#REF!="HEB","20,",IF(#REF!="HOB","19,",""))))))))),"")</f>
        <v/>
      </c>
      <c r="BF1688" s="76" t="str">
        <f>IF($A1687&lt;&gt;"",IF(OR(EE1687&lt;&gt;0,EF1687&lt;&gt;0,$BB$3&gt;0),"",IF(#REF!="LER","02,",IF(#REF!="LOR","03,",IF(#REF!="LEB","04,",IF(#REF!="LOB","02,",IF(#REF!="HER","20,",IF(#REF!="HOR","21,",IF(#REF!="HEB","22,",IF(#REF!="HOB","20,",""))))))))),"")</f>
        <v/>
      </c>
      <c r="BG1688" s="76" t="str">
        <f>IF($A1687&lt;&gt;"",IF(OR(EE1687&lt;&gt;0,EF1687&lt;&gt;0,$BB$3&gt;0),"",IF(#REF!="LER","03,",IF(#REF!="LOR","05,",IF(#REF!="LEB","06,",IF(#REF!="LOB","03,",IF(#REF!="HER","21,",IF(#REF!="HOR","23,",IF(#REF!="HEB","24,",IF(#REF!="HOB","21,",""))))))))),"")</f>
        <v/>
      </c>
      <c r="BH1688" s="76" t="str">
        <f>IF($A1687&lt;&gt;"",IF(OR(EE1687&lt;&gt;0,EF1687&lt;&gt;0,$BB$3&gt;0),"",IF(#REF!="LER","04,",IF(#REF!="LOR","07,",IF(#REF!="LEB","08,",IF(#REF!="LOB","04,",IF(#REF!="HER","22,",IF(#REF!="HOR","25,",IF(#REF!="HEB","26,",IF(#REF!="HOB","22,",""))))))))),"")</f>
        <v/>
      </c>
      <c r="BI1688" s="76" t="str">
        <f>IF($A1687&lt;&gt;"",IF(OR(EE1687&lt;&gt;0,EF1687&lt;&gt;0,$BB$3&gt;0),"",IF(#REF!="LER","05,",IF(#REF!="LOR","09,",IF(#REF!="LEB","10,",IF(#REF!="LOB","05,",IF(#REF!="HER","23,",IF(#REF!="HOR","27,",IF(#REF!="HEB","28,",IF(#REF!="HOB","23,",""))))))))),"")</f>
        <v/>
      </c>
      <c r="BJ1688" s="76" t="str">
        <f>IF($A1687&lt;&gt;"",IF(OR(EE1687&lt;&gt;0,EF1687&lt;&gt;0,$BB$3&gt;0),"",IF(#REF!="LER","06,",IF(#REF!="LOR","11,",IF(#REF!="LEB","11,",IF(#REF!="LOB","06,",IF(#REF!="HER","24,",IF(#REF!="HOR","29,",IF(#REF!="HEB","29,",IF(#REF!="HOB","24,",""))))))))),"")</f>
        <v/>
      </c>
      <c r="BK1688" s="60" t="b">
        <f t="shared" si="2460"/>
        <v>0</v>
      </c>
      <c r="BL1688" s="60" t="b">
        <f t="shared" si="2461"/>
        <v>0</v>
      </c>
      <c r="BM1688" s="60" t="b">
        <f t="shared" si="2462"/>
        <v>0</v>
      </c>
      <c r="BN1688" s="60" t="b">
        <f t="shared" si="2463"/>
        <v>0</v>
      </c>
      <c r="BO1688" s="60" t="b">
        <f t="shared" si="2464"/>
        <v>0</v>
      </c>
      <c r="BP1688" s="60" t="b">
        <f t="shared" si="2465"/>
        <v>0</v>
      </c>
      <c r="BQ1688" s="60"/>
      <c r="BR1688" s="60"/>
      <c r="BS1688" s="92">
        <f>IF(BT1688&lt;0,1,0)</f>
        <v>0</v>
      </c>
      <c r="BT1688" s="60"/>
      <c r="BU1688" s="60"/>
      <c r="BV1688" s="67" t="str">
        <f t="shared" si="2442"/>
        <v/>
      </c>
      <c r="BW1688" s="76" t="str">
        <f>IF($A1687&lt;&gt;"",IF(OR(EE1687&lt;&gt;0,EF1687&lt;&gt;0,$BB$3&gt;0),"",IF(#REF!="LER","07,",IF(#REF!="LOR","12,",IF(#REF!="LEB","12,",IF(#REF!="LOB","08,",IF(#REF!="HER","25,",IF(#REF!="HOR","30,",IF(#REF!="HEB","30,",IF(#REF!="HOB","25,",""))))))))),"")</f>
        <v/>
      </c>
      <c r="BX1688" s="76" t="str">
        <f>IF($A1687&lt;&gt;"",IF(OR(EE1687&lt;&gt;0,EF1687&lt;&gt;0,$BB$3&gt;0),"",IF(#REF!="LER","08,",IF(#REF!="LOR","13,",IF(#REF!="LEB","13,",IF(#REF!="LOB","09,",IF(#REF!="HER","26,",IF(#REF!="HOR","31,",IF(#REF!="HEB","31,",IF(#REF!="HOB","26,",""))))))))),"")</f>
        <v/>
      </c>
      <c r="BY1688" s="76" t="str">
        <f>IF($A1687&lt;&gt;"",IF(OR(EE1687&lt;&gt;0,EF1687&lt;&gt;0,$BB$3&gt;0),"",IF(#REF!="LER","09,",IF(#REF!="LOR","14,",IF(#REF!="LEB","14,",IF(#REF!="LOB","10,",IF(#REF!="HER","27,",IF(#REF!="HOR","32,",IF(#REF!="HEB","32,",IF(#REF!="HOB","27,",""))))))))),"")</f>
        <v/>
      </c>
      <c r="BZ1688" s="76" t="str">
        <f>IF($A1687&lt;&gt;"",IF(OR(EE1687&lt;&gt;0,EF1687&lt;&gt;0,$BB$3&gt;0),"",IF(#REF!="LER","10,",IF(#REF!="LOR","15,",IF(#REF!="LEB","15,",IF(#REF!="LOB","11,",IF(#REF!="HER","28,",IF(#REF!="HOR","33,",IF(#REF!="HEB","33,",IF(#REF!="HOB","28,",""))))))))),"")</f>
        <v/>
      </c>
      <c r="CA1688" s="76" t="str">
        <f>IF($A1687&lt;&gt;"",IF(OR(EE1687&lt;&gt;0,EF1687&lt;&gt;0,$BB$3&gt;0),"",IF(#REF!="LER","12,",IF(#REF!="LOR","16,",IF(#REF!="LEB","16,",IF(#REF!="LOB","13,",IF(#REF!="HER","30,",IF(#REF!="HOR","34,",IF(#REF!="HEB","34,",IF(#REF!="HOB","29,",""))))))))),"")</f>
        <v/>
      </c>
      <c r="CB1688" s="76" t="str">
        <f>IF($A1687&lt;&gt;"",IF(OR(EE1687&lt;&gt;0,EF1687&lt;&gt;0,$BB$3&gt;0),"",IF(#REF!="LER","14,",IF(#REF!="LOR","17,",IF(#REF!="LEB","17,",IF(#REF!="LOB","15,",IF(#REF!="HER","32,",IF(#REF!="HOR","35,",IF(#REF!="HEB","35,",IF(#REF!="HOB","31,",""))))))))),"")</f>
        <v/>
      </c>
      <c r="CC1688" s="76" t="str">
        <f>IF($A1687&lt;&gt;"",IF(OR(EE1687&lt;&gt;0,EF1687&lt;&gt;0,$BB$3&gt;0),"",IF(#REF!="LER","16,",IF(#REF!="LOR","18,",IF(#REF!="LEB","18,",IF(#REF!="LOB","17,",IF(#REF!="HER","34,",IF(#REF!="HOR","36,",IF(#REF!="HEB","36,",IF(#REF!="HOB","33,",""))))))))),"")</f>
        <v/>
      </c>
      <c r="CD1688" s="60" t="b">
        <f t="shared" si="2466"/>
        <v>0</v>
      </c>
      <c r="CE1688" s="60" t="b">
        <f t="shared" si="2467"/>
        <v>0</v>
      </c>
      <c r="CF1688" s="60" t="b">
        <f t="shared" si="2468"/>
        <v>0</v>
      </c>
      <c r="CG1688" s="60" t="b">
        <f t="shared" si="2469"/>
        <v>0</v>
      </c>
      <c r="CH1688" s="60" t="b">
        <f t="shared" si="2470"/>
        <v>0</v>
      </c>
      <c r="CI1688" s="60" t="b">
        <f t="shared" si="2471"/>
        <v>0</v>
      </c>
      <c r="CJ1688" s="60" t="b">
        <f t="shared" si="2472"/>
        <v>0</v>
      </c>
      <c r="CK1688" s="60"/>
      <c r="CL1688" s="60"/>
      <c r="CM1688" s="92">
        <f>IF(CN1688&lt;0,1,0)</f>
        <v>0</v>
      </c>
      <c r="CN1688" s="13">
        <f t="shared" si="2487"/>
        <v>0</v>
      </c>
      <c r="CO1688" s="11" t="e">
        <f>IF(#REF!&lt;&gt;"",BC1688+CO1687,0)</f>
        <v>#REF!</v>
      </c>
      <c r="CP1688" s="13">
        <f t="shared" si="2485"/>
        <v>0</v>
      </c>
      <c r="CQ1688" s="11">
        <f t="shared" si="2488"/>
        <v>0</v>
      </c>
      <c r="CR1688" s="57">
        <f t="shared" si="2445"/>
        <v>0</v>
      </c>
      <c r="CS1688" s="57">
        <f t="shared" si="2446"/>
        <v>0</v>
      </c>
      <c r="CT1688" s="57">
        <f t="shared" si="2436"/>
        <v>0</v>
      </c>
      <c r="CU1688" s="24"/>
      <c r="CV1688" s="24"/>
      <c r="CW1688" s="24"/>
      <c r="CX1688" s="24"/>
      <c r="CY1688" s="24"/>
      <c r="CZ1688" s="24"/>
      <c r="DA1688" s="24"/>
      <c r="DB1688" s="24"/>
      <c r="DC1688" s="24"/>
      <c r="DD1688" s="64"/>
      <c r="DJ1688" s="39"/>
    </row>
    <row r="1689" spans="2:114" x14ac:dyDescent="0.2">
      <c r="B1689" s="61" t="str">
        <f>IF(A1689="","",IF(U1690="","DB",U1690&amp;V1690&amp;W1690&amp;X1690&amp;Y1690&amp;Z1690&amp;AL1690&amp;AM1690&amp;AN1690&amp;AO1690&amp;AP1690&amp;AQ1690&amp;AR1690&amp;#REF!))</f>
        <v/>
      </c>
      <c r="C1689" s="7" t="str">
        <f t="shared" si="2476"/>
        <v/>
      </c>
      <c r="D1689" s="60">
        <f t="shared" si="2477"/>
        <v>0</v>
      </c>
      <c r="E1689" s="7" t="e">
        <f>IF(COUNTBLANK(BE1690:BI1690)=5,#REF!&amp;",",IF(COUNTBLANK(U1690:AR1690)=1,T1690&amp;","&amp;T1690&amp;","&amp;T1690&amp;","&amp;T1690&amp;","&amp;T1690&amp;","&amp;T1690&amp;","&amp;T1690&amp;","&amp;T1690&amp;","&amp;T1690&amp;","&amp;T1690&amp;","&amp;T1690&amp;","&amp;T1690&amp;","&amp;T1690&amp;",",T1690&amp;","&amp;T1690&amp;","&amp;T1690&amp;","&amp;T1690&amp;","&amp;T1690&amp;","&amp;T1690&amp;","&amp;T1690&amp;","&amp;T1690&amp;","&amp;T1690&amp;","&amp;T1690&amp;","&amp;T1690&amp;","&amp;T1690&amp;","&amp;T1690&amp;","&amp;T1690&amp;","))</f>
        <v>#REF!</v>
      </c>
      <c r="F1689" s="72" t="str">
        <f t="shared" ref="F1689:F1752" si="2489">IF($A1689&lt;&gt;"",VLOOKUP($A1689,$DX$107:$EG$144,7),"")</f>
        <v/>
      </c>
      <c r="G1689" s="73">
        <f t="shared" si="2478"/>
        <v>0</v>
      </c>
      <c r="H1689" s="112">
        <f t="shared" si="2479"/>
        <v>0</v>
      </c>
      <c r="I1689" s="112">
        <f t="shared" si="2480"/>
        <v>0</v>
      </c>
      <c r="J1689" s="74" t="e">
        <f>COUNTIF(#REF!,"E")</f>
        <v>#REF!</v>
      </c>
      <c r="K1689" s="74" t="e">
        <f>COUNTIF(#REF!,"O")</f>
        <v>#REF!</v>
      </c>
      <c r="L1689" s="74" t="e">
        <f t="shared" si="2481"/>
        <v>#REF!</v>
      </c>
      <c r="M1689" s="113" t="e">
        <f t="shared" si="2482"/>
        <v>#REF!</v>
      </c>
      <c r="N1689" s="60"/>
      <c r="O1689" s="61"/>
      <c r="P1689" s="61"/>
      <c r="Q1689" s="61"/>
      <c r="R1689" s="61"/>
      <c r="S1689" s="7"/>
      <c r="T1689" s="67" t="str">
        <f t="shared" si="2439"/>
        <v/>
      </c>
      <c r="U1689" s="76" t="str">
        <f>IF($A1688&lt;&gt;"",IF(OR(CR1688&lt;&gt;0,CS1688&lt;&gt;0,#REF!&lt;$BB$3),"",IF(#REF!="LER","01,",IF(#REF!="LOR","01,",IF(#REF!="LEB","02,",IF(#REF!="LOB","01,",IF(#REF!="HER","19,",IF(#REF!="HOR","19,",IF(#REF!="HEB","20,",IF(#REF!="HOB","19,",""))))))))),"")</f>
        <v/>
      </c>
      <c r="V1689" s="76" t="str">
        <f>IF($A1688&lt;&gt;"",IF(OR(CR1688&lt;&gt;0,CS1688&lt;&gt;0,#REF!&lt;$BB$3),"",IF(#REF!="LER","02,",IF(#REF!="LOR","03,",IF(#REF!="LEB","04,",IF(#REF!="LOB","02,",IF(#REF!="HER","20,",IF(#REF!="HOR","21,",IF(#REF!="HEB","22,",IF(#REF!="HOB","20,",""))))))))),"")</f>
        <v/>
      </c>
      <c r="W1689" s="76" t="str">
        <f>IF($A1688&lt;&gt;"",IF(OR(CR1688&lt;&gt;0,CS1688&lt;&gt;0,#REF!&lt;$BB$3),"",IF(#REF!="LER","03,",IF(#REF!="LOR","05,",IF(#REF!="LEB","06,",IF(#REF!="LOB","03,",IF(#REF!="HER","21,",IF(#REF!="HOR","23,",IF(#REF!="HEB","24,",IF(#REF!="HOB","21,",""))))))))),"")</f>
        <v/>
      </c>
      <c r="X1689" s="76" t="str">
        <f>IF($A1688&lt;&gt;"",IF(OR(CR1688&lt;&gt;0,CS1688&lt;&gt;0,#REF!&lt;$BB$3),"",IF(#REF!="LER","04,",IF(#REF!="LOR","07,",IF(#REF!="LEB","08,",IF(#REF!="LOB","04,",IF(#REF!="HER","22,",IF(#REF!="HOR","25,",IF(#REF!="HEB","26,",IF(#REF!="HOB","22,",""))))))))),"")</f>
        <v/>
      </c>
      <c r="Y1689" s="76" t="str">
        <f>IF($A1688&lt;&gt;"",IF(OR(CR1688&lt;&gt;0,CS1688&lt;&gt;0,#REF!&lt;$BB$3),"",IF(#REF!="LER","05,",IF(#REF!="LOR","09,",IF(#REF!="LEB","10,",IF(#REF!="LOB","05,",IF(#REF!="HER","23,",IF(#REF!="HOR","27,",IF(#REF!="HEB","28,",IF(#REF!="HOB","23,",""))))))))),"")</f>
        <v/>
      </c>
      <c r="Z1689" s="76" t="str">
        <f>IF($A1688&lt;&gt;"",IF(OR(CR1688&lt;&gt;0,CS1688&lt;&gt;0,#REF!&lt;$BB$3),"",IF(#REF!="LER","06,",IF(#REF!="LOR","11,",IF(#REF!="LEB","11,",IF(#REF!="LOB","06,",IF(#REF!="HER","24,",IF(#REF!="HOR","29,",IF(#REF!="HEB","29,",IF(#REF!="HOB","24,",""))))))))),"")</f>
        <v/>
      </c>
      <c r="AA1689" s="60" t="b">
        <f t="shared" si="2447"/>
        <v>0</v>
      </c>
      <c r="AB1689" s="60" t="b">
        <f t="shared" si="2448"/>
        <v>0</v>
      </c>
      <c r="AC1689" s="60" t="b">
        <f t="shared" si="2449"/>
        <v>0</v>
      </c>
      <c r="AD1689" s="60" t="b">
        <f t="shared" si="2450"/>
        <v>0</v>
      </c>
      <c r="AE1689" s="60" t="b">
        <f t="shared" si="2451"/>
        <v>0</v>
      </c>
      <c r="AF1689" s="60" t="b">
        <f t="shared" si="2452"/>
        <v>0</v>
      </c>
      <c r="AG1689" s="60"/>
      <c r="AH1689" s="60"/>
      <c r="AI1689" s="60"/>
      <c r="AJ1689" s="60"/>
      <c r="AK1689" s="67" t="str">
        <f t="shared" si="2440"/>
        <v/>
      </c>
      <c r="AL1689" s="76" t="str">
        <f>IF($A1688&lt;&gt;"",IF(OR(CR1688&lt;&gt;0,CS1688&lt;&gt;0,#REF!&lt;$BB$3),"",IF(#REF!="LER","07,",IF(#REF!="LOR","12,",IF(#REF!="LEB","12,",IF(#REF!="LOB","08,",IF(#REF!="HER","25,",IF(#REF!="HOR","30,",IF(#REF!="HEB","30,",IF(#REF!="HOB","25,",""))))))))),"")</f>
        <v/>
      </c>
      <c r="AM1689" s="76" t="str">
        <f>IF($A1688&lt;&gt;"",IF(OR(CR1688&lt;&gt;0,CS1688&lt;&gt;0,#REF!&lt;$BB$3),"",IF(#REF!="LER","08,",IF(#REF!="LOR","13,",IF(#REF!="LEB","13,",IF(#REF!="LOB","09,",IF(#REF!="HER","26,",IF(#REF!="HOR","31,",IF(#REF!="HEB","31,",IF(#REF!="HOB","26,",""))))))))),"")</f>
        <v/>
      </c>
      <c r="AN1689" s="118" t="str">
        <f t="shared" si="2473"/>
        <v/>
      </c>
      <c r="AO1689" s="76" t="str">
        <f>IF($A1688&lt;&gt;"",IF(OR(CR1688&lt;&gt;0,CS1688&lt;&gt;0,#REF!&lt;$BB$3),"",IF(#REF!="LER","10,",IF(#REF!="LOR","15,",IF(#REF!="LEB","15,",IF(#REF!="LOB","11,",IF(#REF!="HER","28,",IF(#REF!="HOR","33,",IF(#REF!="HEB","33,",IF(#REF!="HOB","28,",""))))))))),"")</f>
        <v/>
      </c>
      <c r="AP1689" s="76" t="str">
        <f>IF($A1688&lt;&gt;"",IF(OR(CR1688&lt;&gt;0,CS1688&lt;&gt;0,#REF!&lt;$BB$3),"",IF(#REF!="LER","12,",IF(#REF!="LOR","16,",IF(#REF!="LEB","16,",IF(#REF!="LOB","13,",IF(#REF!="HER","30,",IF(#REF!="HOR","34,",IF(#REF!="HEB","34,",IF(#REF!="HOB","29,",""))))))))),"")</f>
        <v/>
      </c>
      <c r="AQ1689" s="76" t="str">
        <f>IF($A1688&lt;&gt;"",IF(OR(CR1688&lt;&gt;0,CS1688&lt;&gt;0,#REF!&lt;$BB$3),"",IF(#REF!="LER","14,",IF(#REF!="LOR","17,",IF(#REF!="LEB","17,",IF(#REF!="LOB","15,",IF(#REF!="HER","32,",IF(#REF!="HOR","35,",IF(#REF!="HEB","35,",IF(#REF!="HOB","31,",""))))))))),"")</f>
        <v/>
      </c>
      <c r="AR1689" s="76" t="str">
        <f>IF($A1688&lt;&gt;"",IF(OR(CR1688&lt;&gt;0,CS1688&lt;&gt;0,#REF!&lt;$BB$3),"",IF(#REF!="LER","16,",IF(#REF!="LOR","18,",IF(#REF!="LEB","18,",IF(#REF!="LOB","17,",IF(#REF!="HER","34,",IF(#REF!="HOR","36,",IF(#REF!="HEB","36,",IF(#REF!="HOB","33,",""))))))))),"")</f>
        <v/>
      </c>
      <c r="AS1689" s="60" t="b">
        <f t="shared" si="2453"/>
        <v>0</v>
      </c>
      <c r="AT1689" s="60" t="b">
        <f t="shared" si="2454"/>
        <v>0</v>
      </c>
      <c r="AU1689" s="60" t="b">
        <f t="shared" si="2455"/>
        <v>0</v>
      </c>
      <c r="AV1689" s="60" t="b">
        <f t="shared" si="2456"/>
        <v>0</v>
      </c>
      <c r="AW1689" s="60" t="b">
        <f t="shared" si="2457"/>
        <v>0</v>
      </c>
      <c r="AX1689" s="60" t="b">
        <f t="shared" si="2458"/>
        <v>0</v>
      </c>
      <c r="AY1689" s="60" t="b">
        <f t="shared" si="2459"/>
        <v>0</v>
      </c>
      <c r="AZ1689" s="60"/>
      <c r="BA1689" s="60"/>
      <c r="BB1689" s="13">
        <f t="shared" si="2486"/>
        <v>0</v>
      </c>
      <c r="BC1689" s="11" t="e">
        <f>IF(#REF!&lt;&gt;"",S1689+BC1688,0)</f>
        <v>#REF!</v>
      </c>
      <c r="BD1689" s="67" t="str">
        <f t="shared" si="2441"/>
        <v/>
      </c>
      <c r="BE1689" s="76" t="str">
        <f>IF($A1688&lt;&gt;"",IF(OR(EE1688&lt;&gt;0,EF1688&lt;&gt;0,#REF!&lt;$BB$3),"",IF(#REF!="LER","01,",IF(#REF!="LOR","01,",IF(#REF!="LEB","02,",IF(#REF!="LOB","01,",IF(#REF!="HER","19,",IF(#REF!="HOR","19,",IF(#REF!="HEB","20,",IF(#REF!="HOB","19,",""))))))))),"")</f>
        <v/>
      </c>
      <c r="BF1689" s="76" t="str">
        <f>IF($A1688&lt;&gt;"",IF(OR(EE1688&lt;&gt;0,EF1688&lt;&gt;0,#REF!&lt;$BB$3),"",IF(#REF!="LER","02,",IF(#REF!="LOR","03,",IF(#REF!="LEB","04,",IF(#REF!="LOB","02,",IF(#REF!="HER","20,",IF(#REF!="HOR","21,",IF(#REF!="HEB","22,",IF(#REF!="HOB","20,",""))))))))),"")</f>
        <v/>
      </c>
      <c r="BG1689" s="76" t="str">
        <f>IF($A1688&lt;&gt;"",IF(OR(EE1688&lt;&gt;0,EF1688&lt;&gt;0,#REF!&lt;$BB$3),"",IF(#REF!="LER","03,",IF(#REF!="LOR","05,",IF(#REF!="LEB","06,",IF(#REF!="LOB","03,",IF(#REF!="HER","21,",IF(#REF!="HOR","23,",IF(#REF!="HEB","24,",IF(#REF!="HOB","21,",""))))))))),"")</f>
        <v/>
      </c>
      <c r="BH1689" s="76" t="str">
        <f>IF($A1688&lt;&gt;"",IF(OR(EE1688&lt;&gt;0,EF1688&lt;&gt;0,#REF!&lt;$BB$3),"",IF(#REF!="LER","04,",IF(#REF!="LOR","07,",IF(#REF!="LEB","08,",IF(#REF!="LOB","04,",IF(#REF!="HER","22,",IF(#REF!="HOR","25,",IF(#REF!="HEB","26,",IF(#REF!="HOB","22,",""))))))))),"")</f>
        <v/>
      </c>
      <c r="BI1689" s="76" t="str">
        <f>IF($A1688&lt;&gt;"",IF(OR(EE1688&lt;&gt;0,EF1688&lt;&gt;0,#REF!&lt;$BB$3),"",IF(#REF!="LER","05,",IF(#REF!="LOR","09,",IF(#REF!="LEB","10,",IF(#REF!="LOB","05,",IF(#REF!="HER","23,",IF(#REF!="HOR","27,",IF(#REF!="HEB","28,",IF(#REF!="HOB","23,",""))))))))),"")</f>
        <v/>
      </c>
      <c r="BJ1689" s="76" t="str">
        <f>IF($A1688&lt;&gt;"",IF(OR(EE1688&lt;&gt;0,EF1688&lt;&gt;0,#REF!&lt;$BB$3),"",IF(#REF!="LER","06,",IF(#REF!="LOR","11,",IF(#REF!="LEB","11,",IF(#REF!="LOB","06,",IF(#REF!="HER","24,",IF(#REF!="HOR","29,",IF(#REF!="HEB","29,",IF(#REF!="HOB","24,",""))))))))),"")</f>
        <v/>
      </c>
      <c r="BK1689" s="60" t="b">
        <f t="shared" si="2460"/>
        <v>0</v>
      </c>
      <c r="BL1689" s="60" t="b">
        <f t="shared" si="2461"/>
        <v>0</v>
      </c>
      <c r="BM1689" s="60" t="b">
        <f t="shared" si="2462"/>
        <v>0</v>
      </c>
      <c r="BN1689" s="60" t="b">
        <f t="shared" si="2463"/>
        <v>0</v>
      </c>
      <c r="BO1689" s="60" t="b">
        <f t="shared" si="2464"/>
        <v>0</v>
      </c>
      <c r="BP1689" s="60" t="b">
        <f t="shared" si="2465"/>
        <v>0</v>
      </c>
      <c r="BQ1689" s="60"/>
      <c r="BR1689" s="60"/>
      <c r="BS1689" s="92">
        <f>IF(BT1689&lt;0,BS1688+1,0)</f>
        <v>0</v>
      </c>
      <c r="BT1689" s="60"/>
      <c r="BU1689" s="60"/>
      <c r="BV1689" s="67" t="str">
        <f t="shared" si="2442"/>
        <v/>
      </c>
      <c r="BW1689" s="76" t="str">
        <f>IF($A1688&lt;&gt;"",IF(OR(EE1688&lt;&gt;0,EF1688&lt;&gt;0,#REF!&lt;$BB$3),"",IF(#REF!="LER","07,",IF(#REF!="LOR","12,",IF(#REF!="LEB","12,",IF(#REF!="LOB","08,",IF(#REF!="HER","25,",IF(#REF!="HOR","30,",IF(#REF!="HEB","30,",IF(#REF!="HOB","25,",""))))))))),"")</f>
        <v/>
      </c>
      <c r="BX1689" s="76" t="str">
        <f>IF($A1688&lt;&gt;"",IF(OR(EE1688&lt;&gt;0,EF1688&lt;&gt;0,#REF!&lt;$BB$3),"",IF(#REF!="LER","08,",IF(#REF!="LOR","13,",IF(#REF!="LEB","13,",IF(#REF!="LOB","09,",IF(#REF!="HER","26,",IF(#REF!="HOR","31,",IF(#REF!="HEB","31,",IF(#REF!="HOB","26,",""))))))))),"")</f>
        <v/>
      </c>
      <c r="BY1689" s="76" t="str">
        <f>IF($A1688&lt;&gt;"",IF(OR(EE1688&lt;&gt;0,EF1688&lt;&gt;0,#REF!&lt;$BB$3),"",IF(#REF!="LER","09,",IF(#REF!="LOR","14,",IF(#REF!="LEB","14,",IF(#REF!="LOB","10,",IF(#REF!="HER","27,",IF(#REF!="HOR","32,",IF(#REF!="HEB","32,",IF(#REF!="HOB","27,",""))))))))),"")</f>
        <v/>
      </c>
      <c r="BZ1689" s="76" t="str">
        <f>IF($A1688&lt;&gt;"",IF(OR(EE1688&lt;&gt;0,EF1688&lt;&gt;0,#REF!&lt;$BB$3),"",IF(#REF!="LER","10,",IF(#REF!="LOR","15,",IF(#REF!="LEB","15,",IF(#REF!="LOB","11,",IF(#REF!="HER","28,",IF(#REF!="HOR","33,",IF(#REF!="HEB","33,",IF(#REF!="HOB","28,",""))))))))),"")</f>
        <v/>
      </c>
      <c r="CA1689" s="76" t="str">
        <f>IF($A1688&lt;&gt;"",IF(OR(EE1688&lt;&gt;0,EF1688&lt;&gt;0,#REF!&lt;$BB$3),"",IF(#REF!="LER","12,",IF(#REF!="LOR","16,",IF(#REF!="LEB","16,",IF(#REF!="LOB","13,",IF(#REF!="HER","30,",IF(#REF!="HOR","34,",IF(#REF!="HEB","34,",IF(#REF!="HOB","29,",""))))))))),"")</f>
        <v/>
      </c>
      <c r="CB1689" s="76" t="str">
        <f>IF($A1688&lt;&gt;"",IF(OR(EE1688&lt;&gt;0,EF1688&lt;&gt;0,#REF!&lt;$BB$3),"",IF(#REF!="LER","14,",IF(#REF!="LOR","17,",IF(#REF!="LEB","17,",IF(#REF!="LOB","15,",IF(#REF!="HER","32,",IF(#REF!="HOR","35,",IF(#REF!="HEB","35,",IF(#REF!="HOB","31,",""))))))))),"")</f>
        <v/>
      </c>
      <c r="CC1689" s="76" t="str">
        <f>IF($A1688&lt;&gt;"",IF(OR(EE1688&lt;&gt;0,EF1688&lt;&gt;0,#REF!&lt;$BB$3),"",IF(#REF!="LER","16,",IF(#REF!="LOR","18,",IF(#REF!="LEB","18,",IF(#REF!="LOB","17,",IF(#REF!="HER","34,",IF(#REF!="HOR","36,",IF(#REF!="HEB","36,",IF(#REF!="HOB","33,",""))))))))),"")</f>
        <v/>
      </c>
      <c r="CD1689" s="60" t="b">
        <f t="shared" si="2466"/>
        <v>0</v>
      </c>
      <c r="CE1689" s="60" t="b">
        <f t="shared" si="2467"/>
        <v>0</v>
      </c>
      <c r="CF1689" s="60" t="b">
        <f t="shared" si="2468"/>
        <v>0</v>
      </c>
      <c r="CG1689" s="60" t="b">
        <f t="shared" si="2469"/>
        <v>0</v>
      </c>
      <c r="CH1689" s="60" t="b">
        <f t="shared" si="2470"/>
        <v>0</v>
      </c>
      <c r="CI1689" s="60" t="b">
        <f t="shared" si="2471"/>
        <v>0</v>
      </c>
      <c r="CJ1689" s="60" t="b">
        <f t="shared" si="2472"/>
        <v>0</v>
      </c>
      <c r="CK1689" s="60"/>
      <c r="CL1689" s="60"/>
      <c r="CM1689" s="92">
        <f>IF(CN1689&lt;0,CM1688+1,0)</f>
        <v>0</v>
      </c>
      <c r="CN1689" s="13">
        <f t="shared" si="2487"/>
        <v>0</v>
      </c>
      <c r="CO1689" s="11" t="e">
        <f>IF(#REF!&lt;&gt;"",BC1689+CO1688,0)</f>
        <v>#REF!</v>
      </c>
      <c r="CP1689" s="13">
        <f t="shared" si="2485"/>
        <v>0</v>
      </c>
      <c r="CQ1689" s="11">
        <f t="shared" si="2488"/>
        <v>0</v>
      </c>
      <c r="CR1689" s="57">
        <f t="shared" si="2445"/>
        <v>0</v>
      </c>
      <c r="CS1689" s="57">
        <f t="shared" si="2446"/>
        <v>0</v>
      </c>
      <c r="CT1689" s="57">
        <f t="shared" si="2436"/>
        <v>0</v>
      </c>
      <c r="CU1689" s="24"/>
      <c r="CV1689" s="24"/>
      <c r="CW1689" s="24"/>
      <c r="CX1689" s="24"/>
      <c r="CY1689" s="24"/>
      <c r="CZ1689" s="24"/>
      <c r="DA1689" s="24"/>
      <c r="DB1689" s="24"/>
      <c r="DC1689" s="24"/>
      <c r="DD1689" s="64"/>
      <c r="DJ1689" s="39"/>
    </row>
    <row r="1690" spans="2:114" x14ac:dyDescent="0.2">
      <c r="B1690" s="61" t="str">
        <f>IF(A1690="","",IF(U1691="","DB",U1691&amp;V1691&amp;W1691&amp;X1691&amp;Y1691&amp;Z1691&amp;AL1691&amp;AM1691&amp;AN1691&amp;AO1691&amp;AP1691&amp;AQ1691&amp;AR1691&amp;#REF!))</f>
        <v/>
      </c>
      <c r="C1690" s="7" t="str">
        <f t="shared" si="2476"/>
        <v/>
      </c>
      <c r="D1690" s="60">
        <f t="shared" si="2477"/>
        <v>0</v>
      </c>
      <c r="E1690" s="7" t="e">
        <f>IF(COUNTBLANK(BE1691:BI1691)=5,#REF!&amp;",",IF(COUNTBLANK(U1691:AR1691)=1,T1691&amp;","&amp;T1691&amp;","&amp;T1691&amp;","&amp;T1691&amp;","&amp;T1691&amp;","&amp;T1691&amp;","&amp;T1691&amp;","&amp;T1691&amp;","&amp;T1691&amp;","&amp;T1691&amp;","&amp;T1691&amp;","&amp;T1691&amp;","&amp;T1691&amp;",",T1691&amp;","&amp;T1691&amp;","&amp;T1691&amp;","&amp;T1691&amp;","&amp;T1691&amp;","&amp;T1691&amp;","&amp;T1691&amp;","&amp;T1691&amp;","&amp;T1691&amp;","&amp;T1691&amp;","&amp;T1691&amp;","&amp;T1691&amp;","&amp;T1691&amp;","&amp;T1691&amp;","))</f>
        <v>#REF!</v>
      </c>
      <c r="F1690" s="72" t="str">
        <f t="shared" si="2489"/>
        <v/>
      </c>
      <c r="G1690" s="73">
        <f t="shared" si="2478"/>
        <v>0</v>
      </c>
      <c r="H1690" s="112">
        <f t="shared" si="2479"/>
        <v>0</v>
      </c>
      <c r="I1690" s="112">
        <f t="shared" si="2480"/>
        <v>0</v>
      </c>
      <c r="J1690" s="74" t="e">
        <f>COUNTIF(#REF!,"E")</f>
        <v>#REF!</v>
      </c>
      <c r="K1690" s="74" t="e">
        <f>COUNTIF(#REF!,"O")</f>
        <v>#REF!</v>
      </c>
      <c r="L1690" s="74" t="e">
        <f t="shared" si="2481"/>
        <v>#REF!</v>
      </c>
      <c r="M1690" s="113" t="e">
        <f t="shared" si="2482"/>
        <v>#REF!</v>
      </c>
      <c r="N1690" s="60"/>
      <c r="O1690" s="61"/>
      <c r="P1690" s="61"/>
      <c r="Q1690" s="61"/>
      <c r="R1690" s="61"/>
      <c r="S1690" s="7"/>
      <c r="T1690" s="67" t="str">
        <f t="shared" si="2439"/>
        <v/>
      </c>
      <c r="U1690" s="76" t="str">
        <f>IF($A1689&lt;&gt;"",IF(OR(CR1689&lt;&gt;0,CS1689&lt;&gt;0,#REF!&lt;$BB$3),"",IF(#REF!="LER","01,",IF(#REF!="LOR","01,",IF(#REF!="LEB","02,",IF(#REF!="LOB","01,",IF(#REF!="HER","19,",IF(#REF!="HOR","19,",IF(#REF!="HEB","20,",IF(#REF!="HOB","19,",""))))))))),"")</f>
        <v/>
      </c>
      <c r="V1690" s="76" t="str">
        <f>IF($A1689&lt;&gt;"",IF(OR(CR1689&lt;&gt;0,CS1689&lt;&gt;0,#REF!&lt;$BB$3),"",IF(#REF!="LER","02,",IF(#REF!="LOR","03,",IF(#REF!="LEB","04,",IF(#REF!="LOB","02,",IF(#REF!="HER","20,",IF(#REF!="HOR","21,",IF(#REF!="HEB","22,",IF(#REF!="HOB","20,",""))))))))),"")</f>
        <v/>
      </c>
      <c r="W1690" s="76" t="str">
        <f>IF($A1689&lt;&gt;"",IF(OR(CR1689&lt;&gt;0,CS1689&lt;&gt;0,#REF!&lt;$BB$3),"",IF(#REF!="LER","03,",IF(#REF!="LOR","05,",IF(#REF!="LEB","06,",IF(#REF!="LOB","03,",IF(#REF!="HER","21,",IF(#REF!="HOR","23,",IF(#REF!="HEB","24,",IF(#REF!="HOB","21,",""))))))))),"")</f>
        <v/>
      </c>
      <c r="X1690" s="76" t="str">
        <f>IF($A1689&lt;&gt;"",IF(OR(CR1689&lt;&gt;0,CS1689&lt;&gt;0,#REF!&lt;$BB$3),"",IF(#REF!="LER","04,",IF(#REF!="LOR","07,",IF(#REF!="LEB","08,",IF(#REF!="LOB","04,",IF(#REF!="HER","22,",IF(#REF!="HOR","25,",IF(#REF!="HEB","26,",IF(#REF!="HOB","22,",""))))))))),"")</f>
        <v/>
      </c>
      <c r="Y1690" s="76" t="str">
        <f>IF($A1689&lt;&gt;"",IF(OR(CR1689&lt;&gt;0,CS1689&lt;&gt;0,#REF!&lt;$BB$3),"",IF(#REF!="LER","05,",IF(#REF!="LOR","09,",IF(#REF!="LEB","10,",IF(#REF!="LOB","05,",IF(#REF!="HER","23,",IF(#REF!="HOR","27,",IF(#REF!="HEB","28,",IF(#REF!="HOB","23,",""))))))))),"")</f>
        <v/>
      </c>
      <c r="Z1690" s="76" t="str">
        <f>IF($A1689&lt;&gt;"",IF(OR(CR1689&lt;&gt;0,CS1689&lt;&gt;0,#REF!&lt;$BB$3),"",IF(#REF!="LER","06,",IF(#REF!="LOR","11,",IF(#REF!="LEB","11,",IF(#REF!="LOB","06,",IF(#REF!="HER","24,",IF(#REF!="HOR","29,",IF(#REF!="HEB","29,",IF(#REF!="HOB","24,",""))))))))),"")</f>
        <v/>
      </c>
      <c r="AA1690" s="60" t="b">
        <f t="shared" si="2447"/>
        <v>0</v>
      </c>
      <c r="AB1690" s="60" t="b">
        <f t="shared" si="2448"/>
        <v>0</v>
      </c>
      <c r="AC1690" s="60" t="b">
        <f t="shared" si="2449"/>
        <v>0</v>
      </c>
      <c r="AD1690" s="60" t="b">
        <f t="shared" si="2450"/>
        <v>0</v>
      </c>
      <c r="AE1690" s="60" t="b">
        <f t="shared" si="2451"/>
        <v>0</v>
      </c>
      <c r="AF1690" s="60" t="b">
        <f t="shared" si="2452"/>
        <v>0</v>
      </c>
      <c r="AG1690" s="60"/>
      <c r="AH1690" s="60"/>
      <c r="AI1690" s="60"/>
      <c r="AJ1690" s="60"/>
      <c r="AK1690" s="67" t="str">
        <f t="shared" si="2440"/>
        <v/>
      </c>
      <c r="AL1690" s="76" t="str">
        <f>IF($A1689&lt;&gt;"",IF(OR(CR1689&lt;&gt;0,CS1689&lt;&gt;0,#REF!&lt;$BB$3),"",IF(#REF!="LER","07,",IF(#REF!="LOR","12,",IF(#REF!="LEB","12,",IF(#REF!="LOB","08,",IF(#REF!="HER","25,",IF(#REF!="HOR","30,",IF(#REF!="HEB","30,",IF(#REF!="HOB","25,",""))))))))),"")</f>
        <v/>
      </c>
      <c r="AM1690" s="76" t="str">
        <f>IF($A1689&lt;&gt;"",IF(OR(CR1689&lt;&gt;0,CS1689&lt;&gt;0,#REF!&lt;$BB$3),"",IF(#REF!="LER","08,",IF(#REF!="LOR","13,",IF(#REF!="LEB","13,",IF(#REF!="LOB","09,",IF(#REF!="HER","26,",IF(#REF!="HOR","31,",IF(#REF!="HEB","31,",IF(#REF!="HOB","26,",""))))))))),"")</f>
        <v/>
      </c>
      <c r="AN1690" s="118" t="str">
        <f t="shared" si="2473"/>
        <v/>
      </c>
      <c r="AO1690" s="76" t="str">
        <f>IF($A1689&lt;&gt;"",IF(OR(CR1689&lt;&gt;0,CS1689&lt;&gt;0,#REF!&lt;$BB$3),"",IF(#REF!="LER","10,",IF(#REF!="LOR","15,",IF(#REF!="LEB","15,",IF(#REF!="LOB","11,",IF(#REF!="HER","28,",IF(#REF!="HOR","33,",IF(#REF!="HEB","33,",IF(#REF!="HOB","28,",""))))))))),"")</f>
        <v/>
      </c>
      <c r="AP1690" s="76" t="str">
        <f>IF($A1689&lt;&gt;"",IF(OR(CR1689&lt;&gt;0,CS1689&lt;&gt;0,#REF!&lt;$BB$3),"",IF(#REF!="LER","12,",IF(#REF!="LOR","16,",IF(#REF!="LEB","16,",IF(#REF!="LOB","13,",IF(#REF!="HER","30,",IF(#REF!="HOR","34,",IF(#REF!="HEB","34,",IF(#REF!="HOB","29,",""))))))))),"")</f>
        <v/>
      </c>
      <c r="AQ1690" s="76" t="str">
        <f>IF($A1689&lt;&gt;"",IF(OR(CR1689&lt;&gt;0,CS1689&lt;&gt;0,#REF!&lt;$BB$3),"",IF(#REF!="LER","14,",IF(#REF!="LOR","17,",IF(#REF!="LEB","17,",IF(#REF!="LOB","15,",IF(#REF!="HER","32,",IF(#REF!="HOR","35,",IF(#REF!="HEB","35,",IF(#REF!="HOB","31,",""))))))))),"")</f>
        <v/>
      </c>
      <c r="AR1690" s="76" t="str">
        <f>IF($A1689&lt;&gt;"",IF(OR(CR1689&lt;&gt;0,CS1689&lt;&gt;0,#REF!&lt;$BB$3),"",IF(#REF!="LER","16,",IF(#REF!="LOR","18,",IF(#REF!="LEB","18,",IF(#REF!="LOB","17,",IF(#REF!="HER","34,",IF(#REF!="HOR","36,",IF(#REF!="HEB","36,",IF(#REF!="HOB","33,",""))))))))),"")</f>
        <v/>
      </c>
      <c r="AS1690" s="60" t="b">
        <f t="shared" si="2453"/>
        <v>0</v>
      </c>
      <c r="AT1690" s="60" t="b">
        <f t="shared" si="2454"/>
        <v>0</v>
      </c>
      <c r="AU1690" s="60" t="b">
        <f t="shared" si="2455"/>
        <v>0</v>
      </c>
      <c r="AV1690" s="60" t="b">
        <f t="shared" si="2456"/>
        <v>0</v>
      </c>
      <c r="AW1690" s="60" t="b">
        <f t="shared" si="2457"/>
        <v>0</v>
      </c>
      <c r="AX1690" s="60" t="b">
        <f t="shared" si="2458"/>
        <v>0</v>
      </c>
      <c r="AY1690" s="60" t="b">
        <f t="shared" si="2459"/>
        <v>0</v>
      </c>
      <c r="AZ1690" s="60"/>
      <c r="BA1690" s="60"/>
      <c r="BB1690" s="13">
        <f t="shared" si="2486"/>
        <v>0</v>
      </c>
      <c r="BC1690" s="11" t="e">
        <f>IF(#REF!&lt;&gt;"",S1690+BC1689,0)</f>
        <v>#REF!</v>
      </c>
      <c r="BD1690" s="67" t="str">
        <f t="shared" si="2441"/>
        <v/>
      </c>
      <c r="BE1690" s="76" t="str">
        <f>IF($A1689&lt;&gt;"",IF(OR(EE1689&lt;&gt;0,EF1689&lt;&gt;0,#REF!&lt;$BB$3),"",IF(#REF!="LER","01,",IF(#REF!="LOR","01,",IF(#REF!="LEB","02,",IF(#REF!="LOB","01,",IF(#REF!="HER","19,",IF(#REF!="HOR","19,",IF(#REF!="HEB","20,",IF(#REF!="HOB","19,",""))))))))),"")</f>
        <v/>
      </c>
      <c r="BF1690" s="76" t="str">
        <f>IF($A1689&lt;&gt;"",IF(OR(EE1689&lt;&gt;0,EF1689&lt;&gt;0,#REF!&lt;$BB$3),"",IF(#REF!="LER","02,",IF(#REF!="LOR","03,",IF(#REF!="LEB","04,",IF(#REF!="LOB","02,",IF(#REF!="HER","20,",IF(#REF!="HOR","21,",IF(#REF!="HEB","22,",IF(#REF!="HOB","20,",""))))))))),"")</f>
        <v/>
      </c>
      <c r="BG1690" s="76" t="str">
        <f>IF($A1689&lt;&gt;"",IF(OR(EE1689&lt;&gt;0,EF1689&lt;&gt;0,#REF!&lt;$BB$3),"",IF(#REF!="LER","03,",IF(#REF!="LOR","05,",IF(#REF!="LEB","06,",IF(#REF!="LOB","03,",IF(#REF!="HER","21,",IF(#REF!="HOR","23,",IF(#REF!="HEB","24,",IF(#REF!="HOB","21,",""))))))))),"")</f>
        <v/>
      </c>
      <c r="BH1690" s="76" t="str">
        <f>IF($A1689&lt;&gt;"",IF(OR(EE1689&lt;&gt;0,EF1689&lt;&gt;0,#REF!&lt;$BB$3),"",IF(#REF!="LER","04,",IF(#REF!="LOR","07,",IF(#REF!="LEB","08,",IF(#REF!="LOB","04,",IF(#REF!="HER","22,",IF(#REF!="HOR","25,",IF(#REF!="HEB","26,",IF(#REF!="HOB","22,",""))))))))),"")</f>
        <v/>
      </c>
      <c r="BI1690" s="76" t="str">
        <f>IF($A1689&lt;&gt;"",IF(OR(EE1689&lt;&gt;0,EF1689&lt;&gt;0,#REF!&lt;$BB$3),"",IF(#REF!="LER","05,",IF(#REF!="LOR","09,",IF(#REF!="LEB","10,",IF(#REF!="LOB","05,",IF(#REF!="HER","23,",IF(#REF!="HOR","27,",IF(#REF!="HEB","28,",IF(#REF!="HOB","23,",""))))))))),"")</f>
        <v/>
      </c>
      <c r="BJ1690" s="76" t="str">
        <f>IF($A1689&lt;&gt;"",IF(OR(EE1689&lt;&gt;0,EF1689&lt;&gt;0,#REF!&lt;$BB$3),"",IF(#REF!="LER","06,",IF(#REF!="LOR","11,",IF(#REF!="LEB","11,",IF(#REF!="LOB","06,",IF(#REF!="HER","24,",IF(#REF!="HOR","29,",IF(#REF!="HEB","29,",IF(#REF!="HOB","24,",""))))))))),"")</f>
        <v/>
      </c>
      <c r="BK1690" s="60" t="b">
        <f t="shared" si="2460"/>
        <v>0</v>
      </c>
      <c r="BL1690" s="60" t="b">
        <f t="shared" si="2461"/>
        <v>0</v>
      </c>
      <c r="BM1690" s="60" t="b">
        <f t="shared" si="2462"/>
        <v>0</v>
      </c>
      <c r="BN1690" s="60" t="b">
        <f t="shared" si="2463"/>
        <v>0</v>
      </c>
      <c r="BO1690" s="60" t="b">
        <f t="shared" si="2464"/>
        <v>0</v>
      </c>
      <c r="BP1690" s="60" t="b">
        <f t="shared" si="2465"/>
        <v>0</v>
      </c>
      <c r="BQ1690" s="60"/>
      <c r="BR1690" s="60"/>
      <c r="BS1690" s="92">
        <f t="shared" ref="BS1690:BS1696" si="2490">IF(BT1690&lt;0,BS1689+1,0)</f>
        <v>0</v>
      </c>
      <c r="BT1690" s="60"/>
      <c r="BU1690" s="60"/>
      <c r="BV1690" s="67" t="str">
        <f t="shared" si="2442"/>
        <v/>
      </c>
      <c r="BW1690" s="76" t="str">
        <f>IF($A1689&lt;&gt;"",IF(OR(EE1689&lt;&gt;0,EF1689&lt;&gt;0,#REF!&lt;$BB$3),"",IF(#REF!="LER","07,",IF(#REF!="LOR","12,",IF(#REF!="LEB","12,",IF(#REF!="LOB","08,",IF(#REF!="HER","25,",IF(#REF!="HOR","30,",IF(#REF!="HEB","30,",IF(#REF!="HOB","25,",""))))))))),"")</f>
        <v/>
      </c>
      <c r="BX1690" s="76" t="str">
        <f>IF($A1689&lt;&gt;"",IF(OR(EE1689&lt;&gt;0,EF1689&lt;&gt;0,#REF!&lt;$BB$3),"",IF(#REF!="LER","08,",IF(#REF!="LOR","13,",IF(#REF!="LEB","13,",IF(#REF!="LOB","09,",IF(#REF!="HER","26,",IF(#REF!="HOR","31,",IF(#REF!="HEB","31,",IF(#REF!="HOB","26,",""))))))))),"")</f>
        <v/>
      </c>
      <c r="BY1690" s="76" t="str">
        <f>IF($A1689&lt;&gt;"",IF(OR(EE1689&lt;&gt;0,EF1689&lt;&gt;0,#REF!&lt;$BB$3),"",IF(#REF!="LER","09,",IF(#REF!="LOR","14,",IF(#REF!="LEB","14,",IF(#REF!="LOB","10,",IF(#REF!="HER","27,",IF(#REF!="HOR","32,",IF(#REF!="HEB","32,",IF(#REF!="HOB","27,",""))))))))),"")</f>
        <v/>
      </c>
      <c r="BZ1690" s="76" t="str">
        <f>IF($A1689&lt;&gt;"",IF(OR(EE1689&lt;&gt;0,EF1689&lt;&gt;0,#REF!&lt;$BB$3),"",IF(#REF!="LER","10,",IF(#REF!="LOR","15,",IF(#REF!="LEB","15,",IF(#REF!="LOB","11,",IF(#REF!="HER","28,",IF(#REF!="HOR","33,",IF(#REF!="HEB","33,",IF(#REF!="HOB","28,",""))))))))),"")</f>
        <v/>
      </c>
      <c r="CA1690" s="76" t="str">
        <f>IF($A1689&lt;&gt;"",IF(OR(EE1689&lt;&gt;0,EF1689&lt;&gt;0,#REF!&lt;$BB$3),"",IF(#REF!="LER","12,",IF(#REF!="LOR","16,",IF(#REF!="LEB","16,",IF(#REF!="LOB","13,",IF(#REF!="HER","30,",IF(#REF!="HOR","34,",IF(#REF!="HEB","34,",IF(#REF!="HOB","29,",""))))))))),"")</f>
        <v/>
      </c>
      <c r="CB1690" s="76" t="str">
        <f>IF($A1689&lt;&gt;"",IF(OR(EE1689&lt;&gt;0,EF1689&lt;&gt;0,#REF!&lt;$BB$3),"",IF(#REF!="LER","14,",IF(#REF!="LOR","17,",IF(#REF!="LEB","17,",IF(#REF!="LOB","15,",IF(#REF!="HER","32,",IF(#REF!="HOR","35,",IF(#REF!="HEB","35,",IF(#REF!="HOB","31,",""))))))))),"")</f>
        <v/>
      </c>
      <c r="CC1690" s="76" t="str">
        <f>IF($A1689&lt;&gt;"",IF(OR(EE1689&lt;&gt;0,EF1689&lt;&gt;0,#REF!&lt;$BB$3),"",IF(#REF!="LER","16,",IF(#REF!="LOR","18,",IF(#REF!="LEB","18,",IF(#REF!="LOB","17,",IF(#REF!="HER","34,",IF(#REF!="HOR","36,",IF(#REF!="HEB","36,",IF(#REF!="HOB","33,",""))))))))),"")</f>
        <v/>
      </c>
      <c r="CD1690" s="60" t="b">
        <f t="shared" si="2466"/>
        <v>0</v>
      </c>
      <c r="CE1690" s="60" t="b">
        <f t="shared" si="2467"/>
        <v>0</v>
      </c>
      <c r="CF1690" s="60" t="b">
        <f t="shared" si="2468"/>
        <v>0</v>
      </c>
      <c r="CG1690" s="60" t="b">
        <f t="shared" si="2469"/>
        <v>0</v>
      </c>
      <c r="CH1690" s="60" t="b">
        <f t="shared" si="2470"/>
        <v>0</v>
      </c>
      <c r="CI1690" s="60" t="b">
        <f t="shared" si="2471"/>
        <v>0</v>
      </c>
      <c r="CJ1690" s="60" t="b">
        <f t="shared" si="2472"/>
        <v>0</v>
      </c>
      <c r="CK1690" s="60"/>
      <c r="CL1690" s="60"/>
      <c r="CM1690" s="92">
        <f t="shared" ref="CM1690:CM1696" si="2491">IF(CN1690&lt;0,CM1689+1,0)</f>
        <v>0</v>
      </c>
      <c r="CN1690" s="13">
        <f t="shared" si="2487"/>
        <v>0</v>
      </c>
      <c r="CO1690" s="11" t="e">
        <f>IF(#REF!&lt;&gt;"",BC1690+CO1689,0)</f>
        <v>#REF!</v>
      </c>
      <c r="CP1690" s="13">
        <f t="shared" si="2485"/>
        <v>0</v>
      </c>
      <c r="CQ1690" s="11">
        <f t="shared" si="2488"/>
        <v>0</v>
      </c>
      <c r="CR1690" s="57">
        <f t="shared" si="2445"/>
        <v>0</v>
      </c>
      <c r="CS1690" s="57">
        <f t="shared" si="2446"/>
        <v>0</v>
      </c>
      <c r="CT1690" s="57">
        <f t="shared" si="2436"/>
        <v>0</v>
      </c>
      <c r="CU1690" s="24"/>
      <c r="CV1690" s="24"/>
      <c r="CW1690" s="24"/>
      <c r="CX1690" s="24"/>
      <c r="CY1690" s="24"/>
      <c r="CZ1690" s="24"/>
      <c r="DA1690" s="24"/>
      <c r="DB1690" s="24"/>
      <c r="DC1690" s="24"/>
      <c r="DD1690" s="64"/>
      <c r="DJ1690" s="39"/>
    </row>
    <row r="1691" spans="2:114" x14ac:dyDescent="0.2">
      <c r="B1691" s="61" t="str">
        <f>IF(A1691="","",IF(U1692="","DB",U1692&amp;V1692&amp;W1692&amp;X1692&amp;Y1692&amp;Z1692&amp;AL1692&amp;AM1692&amp;AN1692&amp;AO1692&amp;AP1692&amp;AQ1692&amp;AR1692&amp;#REF!))</f>
        <v/>
      </c>
      <c r="C1691" s="7" t="str">
        <f t="shared" si="2476"/>
        <v/>
      </c>
      <c r="D1691" s="60">
        <f t="shared" si="2477"/>
        <v>0</v>
      </c>
      <c r="E1691" s="7" t="e">
        <f>IF(COUNTBLANK(BE1692:BI1692)=5,#REF!&amp;",",IF(COUNTBLANK(U1692:AR1692)=1,T1692&amp;","&amp;T1692&amp;","&amp;T1692&amp;","&amp;T1692&amp;","&amp;T1692&amp;","&amp;T1692&amp;","&amp;T1692&amp;","&amp;T1692&amp;","&amp;T1692&amp;","&amp;T1692&amp;","&amp;T1692&amp;","&amp;T1692&amp;","&amp;T1692&amp;",",T1692&amp;","&amp;T1692&amp;","&amp;T1692&amp;","&amp;T1692&amp;","&amp;T1692&amp;","&amp;T1692&amp;","&amp;T1692&amp;","&amp;T1692&amp;","&amp;T1692&amp;","&amp;T1692&amp;","&amp;T1692&amp;","&amp;T1692&amp;","&amp;T1692&amp;","&amp;T1692&amp;","))</f>
        <v>#REF!</v>
      </c>
      <c r="F1691" s="72" t="str">
        <f t="shared" si="2489"/>
        <v/>
      </c>
      <c r="G1691" s="73">
        <f t="shared" si="2478"/>
        <v>0</v>
      </c>
      <c r="H1691" s="112">
        <f t="shared" si="2479"/>
        <v>0</v>
      </c>
      <c r="I1691" s="112">
        <f t="shared" si="2480"/>
        <v>0</v>
      </c>
      <c r="J1691" s="74" t="e">
        <f>COUNTIF(#REF!,"E")</f>
        <v>#REF!</v>
      </c>
      <c r="K1691" s="74" t="e">
        <f>COUNTIF(#REF!,"O")</f>
        <v>#REF!</v>
      </c>
      <c r="L1691" s="74" t="e">
        <f t="shared" si="2481"/>
        <v>#REF!</v>
      </c>
      <c r="M1691" s="113" t="e">
        <f t="shared" si="2482"/>
        <v>#REF!</v>
      </c>
      <c r="N1691" s="60"/>
      <c r="O1691" s="61"/>
      <c r="P1691" s="61"/>
      <c r="Q1691" s="61"/>
      <c r="R1691" s="61"/>
      <c r="S1691" s="7"/>
      <c r="T1691" s="67" t="str">
        <f t="shared" si="2439"/>
        <v/>
      </c>
      <c r="U1691" s="76" t="str">
        <f>IF($A1690&lt;&gt;"",IF(OR(CR1690&lt;&gt;0,CS1690&lt;&gt;0,#REF!&lt;$BB$3),"",IF(#REF!="LER","01,",IF(#REF!="LOR","01,",IF(#REF!="LEB","02,",IF(#REF!="LOB","01,",IF(#REF!="HER","19,",IF(#REF!="HOR","19,",IF(#REF!="HEB","20,",IF(#REF!="HOB","19,",""))))))))),"")</f>
        <v/>
      </c>
      <c r="V1691" s="76" t="str">
        <f>IF($A1690&lt;&gt;"",IF(OR(CR1690&lt;&gt;0,CS1690&lt;&gt;0,#REF!&lt;$BB$3),"",IF(#REF!="LER","02,",IF(#REF!="LOR","03,",IF(#REF!="LEB","04,",IF(#REF!="LOB","02,",IF(#REF!="HER","20,",IF(#REF!="HOR","21,",IF(#REF!="HEB","22,",IF(#REF!="HOB","20,",""))))))))),"")</f>
        <v/>
      </c>
      <c r="W1691" s="76" t="str">
        <f>IF($A1690&lt;&gt;"",IF(OR(CR1690&lt;&gt;0,CS1690&lt;&gt;0,#REF!&lt;$BB$3),"",IF(#REF!="LER","03,",IF(#REF!="LOR","05,",IF(#REF!="LEB","06,",IF(#REF!="LOB","03,",IF(#REF!="HER","21,",IF(#REF!="HOR","23,",IF(#REF!="HEB","24,",IF(#REF!="HOB","21,",""))))))))),"")</f>
        <v/>
      </c>
      <c r="X1691" s="76" t="str">
        <f>IF($A1690&lt;&gt;"",IF(OR(CR1690&lt;&gt;0,CS1690&lt;&gt;0,#REF!&lt;$BB$3),"",IF(#REF!="LER","04,",IF(#REF!="LOR","07,",IF(#REF!="LEB","08,",IF(#REF!="LOB","04,",IF(#REF!="HER","22,",IF(#REF!="HOR","25,",IF(#REF!="HEB","26,",IF(#REF!="HOB","22,",""))))))))),"")</f>
        <v/>
      </c>
      <c r="Y1691" s="76" t="str">
        <f>IF($A1690&lt;&gt;"",IF(OR(CR1690&lt;&gt;0,CS1690&lt;&gt;0,#REF!&lt;$BB$3),"",IF(#REF!="LER","05,",IF(#REF!="LOR","09,",IF(#REF!="LEB","10,",IF(#REF!="LOB","05,",IF(#REF!="HER","23,",IF(#REF!="HOR","27,",IF(#REF!="HEB","28,",IF(#REF!="HOB","23,",""))))))))),"")</f>
        <v/>
      </c>
      <c r="Z1691" s="76" t="str">
        <f>IF($A1690&lt;&gt;"",IF(OR(CR1690&lt;&gt;0,CS1690&lt;&gt;0,#REF!&lt;$BB$3),"",IF(#REF!="LER","06,",IF(#REF!="LOR","11,",IF(#REF!="LEB","11,",IF(#REF!="LOB","06,",IF(#REF!="HER","24,",IF(#REF!="HOR","29,",IF(#REF!="HEB","29,",IF(#REF!="HOB","24,",""))))))))),"")</f>
        <v/>
      </c>
      <c r="AA1691" s="60" t="b">
        <f t="shared" si="2447"/>
        <v>0</v>
      </c>
      <c r="AB1691" s="60" t="b">
        <f t="shared" si="2448"/>
        <v>0</v>
      </c>
      <c r="AC1691" s="60" t="b">
        <f t="shared" si="2449"/>
        <v>0</v>
      </c>
      <c r="AD1691" s="60" t="b">
        <f t="shared" si="2450"/>
        <v>0</v>
      </c>
      <c r="AE1691" s="60" t="b">
        <f t="shared" si="2451"/>
        <v>0</v>
      </c>
      <c r="AF1691" s="60" t="b">
        <f t="shared" si="2452"/>
        <v>0</v>
      </c>
      <c r="AG1691" s="60"/>
      <c r="AH1691" s="60"/>
      <c r="AI1691" s="60"/>
      <c r="AJ1691" s="60"/>
      <c r="AK1691" s="67" t="str">
        <f t="shared" si="2440"/>
        <v/>
      </c>
      <c r="AL1691" s="76" t="str">
        <f>IF($A1690&lt;&gt;"",IF(OR(CR1690&lt;&gt;0,CS1690&lt;&gt;0,#REF!&lt;$BB$3),"",IF(#REF!="LER","07,",IF(#REF!="LOR","12,",IF(#REF!="LEB","12,",IF(#REF!="LOB","08,",IF(#REF!="HER","25,",IF(#REF!="HOR","30,",IF(#REF!="HEB","30,",IF(#REF!="HOB","25,",""))))))))),"")</f>
        <v/>
      </c>
      <c r="AM1691" s="76" t="str">
        <f>IF($A1690&lt;&gt;"",IF(OR(CR1690&lt;&gt;0,CS1690&lt;&gt;0,#REF!&lt;$BB$3),"",IF(#REF!="LER","08,",IF(#REF!="LOR","13,",IF(#REF!="LEB","13,",IF(#REF!="LOB","09,",IF(#REF!="HER","26,",IF(#REF!="HOR","31,",IF(#REF!="HEB","31,",IF(#REF!="HOB","26,",""))))))))),"")</f>
        <v/>
      </c>
      <c r="AN1691" s="118" t="str">
        <f t="shared" si="2473"/>
        <v/>
      </c>
      <c r="AO1691" s="76" t="str">
        <f>IF($A1690&lt;&gt;"",IF(OR(CR1690&lt;&gt;0,CS1690&lt;&gt;0,#REF!&lt;$BB$3),"",IF(#REF!="LER","10,",IF(#REF!="LOR","15,",IF(#REF!="LEB","15,",IF(#REF!="LOB","11,",IF(#REF!="HER","28,",IF(#REF!="HOR","33,",IF(#REF!="HEB","33,",IF(#REF!="HOB","28,",""))))))))),"")</f>
        <v/>
      </c>
      <c r="AP1691" s="76" t="str">
        <f>IF($A1690&lt;&gt;"",IF(OR(CR1690&lt;&gt;0,CS1690&lt;&gt;0,#REF!&lt;$BB$3),"",IF(#REF!="LER","12,",IF(#REF!="LOR","16,",IF(#REF!="LEB","16,",IF(#REF!="LOB","13,",IF(#REF!="HER","30,",IF(#REF!="HOR","34,",IF(#REF!="HEB","34,",IF(#REF!="HOB","29,",""))))))))),"")</f>
        <v/>
      </c>
      <c r="AQ1691" s="76" t="str">
        <f>IF($A1690&lt;&gt;"",IF(OR(CR1690&lt;&gt;0,CS1690&lt;&gt;0,#REF!&lt;$BB$3),"",IF(#REF!="LER","14,",IF(#REF!="LOR","17,",IF(#REF!="LEB","17,",IF(#REF!="LOB","15,",IF(#REF!="HER","32,",IF(#REF!="HOR","35,",IF(#REF!="HEB","35,",IF(#REF!="HOB","31,",""))))))))),"")</f>
        <v/>
      </c>
      <c r="AR1691" s="76" t="str">
        <f>IF($A1690&lt;&gt;"",IF(OR(CR1690&lt;&gt;0,CS1690&lt;&gt;0,#REF!&lt;$BB$3),"",IF(#REF!="LER","16,",IF(#REF!="LOR","18,",IF(#REF!="LEB","18,",IF(#REF!="LOB","17,",IF(#REF!="HER","34,",IF(#REF!="HOR","36,",IF(#REF!="HEB","36,",IF(#REF!="HOB","33,",""))))))))),"")</f>
        <v/>
      </c>
      <c r="AS1691" s="60" t="b">
        <f t="shared" si="2453"/>
        <v>0</v>
      </c>
      <c r="AT1691" s="60" t="b">
        <f t="shared" si="2454"/>
        <v>0</v>
      </c>
      <c r="AU1691" s="60" t="b">
        <f t="shared" si="2455"/>
        <v>0</v>
      </c>
      <c r="AV1691" s="60" t="b">
        <f t="shared" si="2456"/>
        <v>0</v>
      </c>
      <c r="AW1691" s="60" t="b">
        <f t="shared" si="2457"/>
        <v>0</v>
      </c>
      <c r="AX1691" s="60" t="b">
        <f t="shared" si="2458"/>
        <v>0</v>
      </c>
      <c r="AY1691" s="60" t="b">
        <f t="shared" si="2459"/>
        <v>0</v>
      </c>
      <c r="AZ1691" s="60"/>
      <c r="BA1691" s="60"/>
      <c r="BB1691" s="13">
        <f t="shared" si="2486"/>
        <v>0</v>
      </c>
      <c r="BC1691" s="11" t="e">
        <f>IF(#REF!&lt;&gt;"",S1691+BC1690,0)</f>
        <v>#REF!</v>
      </c>
      <c r="BD1691" s="67" t="str">
        <f t="shared" si="2441"/>
        <v/>
      </c>
      <c r="BE1691" s="76" t="str">
        <f>IF($A1690&lt;&gt;"",IF(OR(EE1690&lt;&gt;0,EF1690&lt;&gt;0,#REF!&lt;$BB$3),"",IF(#REF!="LER","01,",IF(#REF!="LOR","01,",IF(#REF!="LEB","02,",IF(#REF!="LOB","01,",IF(#REF!="HER","19,",IF(#REF!="HOR","19,",IF(#REF!="HEB","20,",IF(#REF!="HOB","19,",""))))))))),"")</f>
        <v/>
      </c>
      <c r="BF1691" s="76" t="str">
        <f>IF($A1690&lt;&gt;"",IF(OR(EE1690&lt;&gt;0,EF1690&lt;&gt;0,#REF!&lt;$BB$3),"",IF(#REF!="LER","02,",IF(#REF!="LOR","03,",IF(#REF!="LEB","04,",IF(#REF!="LOB","02,",IF(#REF!="HER","20,",IF(#REF!="HOR","21,",IF(#REF!="HEB","22,",IF(#REF!="HOB","20,",""))))))))),"")</f>
        <v/>
      </c>
      <c r="BG1691" s="76" t="str">
        <f>IF($A1690&lt;&gt;"",IF(OR(EE1690&lt;&gt;0,EF1690&lt;&gt;0,#REF!&lt;$BB$3),"",IF(#REF!="LER","03,",IF(#REF!="LOR","05,",IF(#REF!="LEB","06,",IF(#REF!="LOB","03,",IF(#REF!="HER","21,",IF(#REF!="HOR","23,",IF(#REF!="HEB","24,",IF(#REF!="HOB","21,",""))))))))),"")</f>
        <v/>
      </c>
      <c r="BH1691" s="76" t="str">
        <f>IF($A1690&lt;&gt;"",IF(OR(EE1690&lt;&gt;0,EF1690&lt;&gt;0,#REF!&lt;$BB$3),"",IF(#REF!="LER","04,",IF(#REF!="LOR","07,",IF(#REF!="LEB","08,",IF(#REF!="LOB","04,",IF(#REF!="HER","22,",IF(#REF!="HOR","25,",IF(#REF!="HEB","26,",IF(#REF!="HOB","22,",""))))))))),"")</f>
        <v/>
      </c>
      <c r="BI1691" s="76" t="str">
        <f>IF($A1690&lt;&gt;"",IF(OR(EE1690&lt;&gt;0,EF1690&lt;&gt;0,#REF!&lt;$BB$3),"",IF(#REF!="LER","05,",IF(#REF!="LOR","09,",IF(#REF!="LEB","10,",IF(#REF!="LOB","05,",IF(#REF!="HER","23,",IF(#REF!="HOR","27,",IF(#REF!="HEB","28,",IF(#REF!="HOB","23,",""))))))))),"")</f>
        <v/>
      </c>
      <c r="BJ1691" s="76" t="str">
        <f>IF($A1690&lt;&gt;"",IF(OR(EE1690&lt;&gt;0,EF1690&lt;&gt;0,#REF!&lt;$BB$3),"",IF(#REF!="LER","06,",IF(#REF!="LOR","11,",IF(#REF!="LEB","11,",IF(#REF!="LOB","06,",IF(#REF!="HER","24,",IF(#REF!="HOR","29,",IF(#REF!="HEB","29,",IF(#REF!="HOB","24,",""))))))))),"")</f>
        <v/>
      </c>
      <c r="BK1691" s="60" t="b">
        <f t="shared" si="2460"/>
        <v>0</v>
      </c>
      <c r="BL1691" s="60" t="b">
        <f t="shared" si="2461"/>
        <v>0</v>
      </c>
      <c r="BM1691" s="60" t="b">
        <f t="shared" si="2462"/>
        <v>0</v>
      </c>
      <c r="BN1691" s="60" t="b">
        <f t="shared" si="2463"/>
        <v>0</v>
      </c>
      <c r="BO1691" s="60" t="b">
        <f t="shared" si="2464"/>
        <v>0</v>
      </c>
      <c r="BP1691" s="60" t="b">
        <f t="shared" si="2465"/>
        <v>0</v>
      </c>
      <c r="BQ1691" s="60"/>
      <c r="BR1691" s="60"/>
      <c r="BS1691" s="92">
        <f t="shared" si="2490"/>
        <v>0</v>
      </c>
      <c r="BT1691" s="60"/>
      <c r="BU1691" s="60"/>
      <c r="BV1691" s="67" t="str">
        <f t="shared" si="2442"/>
        <v/>
      </c>
      <c r="BW1691" s="76" t="str">
        <f>IF($A1690&lt;&gt;"",IF(OR(EE1690&lt;&gt;0,EF1690&lt;&gt;0,#REF!&lt;$BB$3),"",IF(#REF!="LER","07,",IF(#REF!="LOR","12,",IF(#REF!="LEB","12,",IF(#REF!="LOB","08,",IF(#REF!="HER","25,",IF(#REF!="HOR","30,",IF(#REF!="HEB","30,",IF(#REF!="HOB","25,",""))))))))),"")</f>
        <v/>
      </c>
      <c r="BX1691" s="76" t="str">
        <f>IF($A1690&lt;&gt;"",IF(OR(EE1690&lt;&gt;0,EF1690&lt;&gt;0,#REF!&lt;$BB$3),"",IF(#REF!="LER","08,",IF(#REF!="LOR","13,",IF(#REF!="LEB","13,",IF(#REF!="LOB","09,",IF(#REF!="HER","26,",IF(#REF!="HOR","31,",IF(#REF!="HEB","31,",IF(#REF!="HOB","26,",""))))))))),"")</f>
        <v/>
      </c>
      <c r="BY1691" s="76" t="str">
        <f>IF($A1690&lt;&gt;"",IF(OR(EE1690&lt;&gt;0,EF1690&lt;&gt;0,#REF!&lt;$BB$3),"",IF(#REF!="LER","09,",IF(#REF!="LOR","14,",IF(#REF!="LEB","14,",IF(#REF!="LOB","10,",IF(#REF!="HER","27,",IF(#REF!="HOR","32,",IF(#REF!="HEB","32,",IF(#REF!="HOB","27,",""))))))))),"")</f>
        <v/>
      </c>
      <c r="BZ1691" s="76" t="str">
        <f>IF($A1690&lt;&gt;"",IF(OR(EE1690&lt;&gt;0,EF1690&lt;&gt;0,#REF!&lt;$BB$3),"",IF(#REF!="LER","10,",IF(#REF!="LOR","15,",IF(#REF!="LEB","15,",IF(#REF!="LOB","11,",IF(#REF!="HER","28,",IF(#REF!="HOR","33,",IF(#REF!="HEB","33,",IF(#REF!="HOB","28,",""))))))))),"")</f>
        <v/>
      </c>
      <c r="CA1691" s="76" t="str">
        <f>IF($A1690&lt;&gt;"",IF(OR(EE1690&lt;&gt;0,EF1690&lt;&gt;0,#REF!&lt;$BB$3),"",IF(#REF!="LER","12,",IF(#REF!="LOR","16,",IF(#REF!="LEB","16,",IF(#REF!="LOB","13,",IF(#REF!="HER","30,",IF(#REF!="HOR","34,",IF(#REF!="HEB","34,",IF(#REF!="HOB","29,",""))))))))),"")</f>
        <v/>
      </c>
      <c r="CB1691" s="76" t="str">
        <f>IF($A1690&lt;&gt;"",IF(OR(EE1690&lt;&gt;0,EF1690&lt;&gt;0,#REF!&lt;$BB$3),"",IF(#REF!="LER","14,",IF(#REF!="LOR","17,",IF(#REF!="LEB","17,",IF(#REF!="LOB","15,",IF(#REF!="HER","32,",IF(#REF!="HOR","35,",IF(#REF!="HEB","35,",IF(#REF!="HOB","31,",""))))))))),"")</f>
        <v/>
      </c>
      <c r="CC1691" s="76" t="str">
        <f>IF($A1690&lt;&gt;"",IF(OR(EE1690&lt;&gt;0,EF1690&lt;&gt;0,#REF!&lt;$BB$3),"",IF(#REF!="LER","16,",IF(#REF!="LOR","18,",IF(#REF!="LEB","18,",IF(#REF!="LOB","17,",IF(#REF!="HER","34,",IF(#REF!="HOR","36,",IF(#REF!="HEB","36,",IF(#REF!="HOB","33,",""))))))))),"")</f>
        <v/>
      </c>
      <c r="CD1691" s="60" t="b">
        <f t="shared" si="2466"/>
        <v>0</v>
      </c>
      <c r="CE1691" s="60" t="b">
        <f t="shared" si="2467"/>
        <v>0</v>
      </c>
      <c r="CF1691" s="60" t="b">
        <f t="shared" si="2468"/>
        <v>0</v>
      </c>
      <c r="CG1691" s="60" t="b">
        <f t="shared" si="2469"/>
        <v>0</v>
      </c>
      <c r="CH1691" s="60" t="b">
        <f t="shared" si="2470"/>
        <v>0</v>
      </c>
      <c r="CI1691" s="60" t="b">
        <f t="shared" si="2471"/>
        <v>0</v>
      </c>
      <c r="CJ1691" s="60" t="b">
        <f t="shared" si="2472"/>
        <v>0</v>
      </c>
      <c r="CK1691" s="60"/>
      <c r="CL1691" s="60"/>
      <c r="CM1691" s="92">
        <f t="shared" si="2491"/>
        <v>0</v>
      </c>
      <c r="CN1691" s="13">
        <f t="shared" si="2487"/>
        <v>0</v>
      </c>
      <c r="CO1691" s="11" t="e">
        <f>IF(#REF!&lt;&gt;"",BC1691+CO1690,0)</f>
        <v>#REF!</v>
      </c>
      <c r="CP1691" s="13">
        <f t="shared" si="2485"/>
        <v>0</v>
      </c>
      <c r="CQ1691" s="11">
        <f t="shared" si="2488"/>
        <v>0</v>
      </c>
      <c r="CR1691" s="57">
        <f t="shared" si="2445"/>
        <v>0</v>
      </c>
      <c r="CS1691" s="57">
        <f t="shared" si="2446"/>
        <v>0</v>
      </c>
      <c r="CT1691" s="57">
        <f t="shared" si="2436"/>
        <v>0</v>
      </c>
      <c r="CU1691" s="24"/>
      <c r="CV1691" s="24"/>
      <c r="CW1691" s="24"/>
      <c r="CX1691" s="24"/>
      <c r="CY1691" s="24"/>
      <c r="CZ1691" s="24"/>
      <c r="DA1691" s="24"/>
      <c r="DB1691" s="24"/>
      <c r="DC1691" s="24"/>
      <c r="DD1691" s="64"/>
      <c r="DJ1691" s="39"/>
    </row>
    <row r="1692" spans="2:114" x14ac:dyDescent="0.2">
      <c r="B1692" s="61" t="str">
        <f>IF(A1692="","",IF(U1693="","DB",U1693&amp;V1693&amp;W1693&amp;X1693&amp;Y1693&amp;Z1693&amp;AL1693&amp;AM1693&amp;AN1693&amp;AO1693&amp;AP1693&amp;AQ1693&amp;AR1693&amp;#REF!))</f>
        <v/>
      </c>
      <c r="C1692" s="7" t="str">
        <f t="shared" si="2476"/>
        <v/>
      </c>
      <c r="D1692" s="60">
        <f t="shared" si="2477"/>
        <v>0</v>
      </c>
      <c r="E1692" s="7" t="e">
        <f>IF(COUNTBLANK(BE1693:BI1693)=5,#REF!&amp;",",IF(COUNTBLANK(U1693:AR1693)=1,T1693&amp;","&amp;T1693&amp;","&amp;T1693&amp;","&amp;T1693&amp;","&amp;T1693&amp;","&amp;T1693&amp;","&amp;T1693&amp;","&amp;T1693&amp;","&amp;T1693&amp;","&amp;T1693&amp;","&amp;T1693&amp;","&amp;T1693&amp;","&amp;T1693&amp;",",T1693&amp;","&amp;T1693&amp;","&amp;T1693&amp;","&amp;T1693&amp;","&amp;T1693&amp;","&amp;T1693&amp;","&amp;T1693&amp;","&amp;T1693&amp;","&amp;T1693&amp;","&amp;T1693&amp;","&amp;T1693&amp;","&amp;T1693&amp;","&amp;T1693&amp;","&amp;T1693&amp;","))</f>
        <v>#REF!</v>
      </c>
      <c r="F1692" s="72" t="str">
        <f t="shared" si="2489"/>
        <v/>
      </c>
      <c r="G1692" s="73">
        <f t="shared" si="2478"/>
        <v>0</v>
      </c>
      <c r="H1692" s="112">
        <f t="shared" si="2479"/>
        <v>0</v>
      </c>
      <c r="I1692" s="112">
        <f t="shared" si="2480"/>
        <v>0</v>
      </c>
      <c r="J1692" s="74" t="e">
        <f>COUNTIF(#REF!,"E")</f>
        <v>#REF!</v>
      </c>
      <c r="K1692" s="74" t="e">
        <f>COUNTIF(#REF!,"O")</f>
        <v>#REF!</v>
      </c>
      <c r="L1692" s="74" t="e">
        <f t="shared" si="2481"/>
        <v>#REF!</v>
      </c>
      <c r="M1692" s="113" t="e">
        <f t="shared" si="2482"/>
        <v>#REF!</v>
      </c>
      <c r="N1692" s="60"/>
      <c r="O1692" s="61"/>
      <c r="P1692" s="61"/>
      <c r="Q1692" s="61"/>
      <c r="R1692" s="61"/>
      <c r="S1692" s="7"/>
      <c r="T1692" s="67" t="str">
        <f t="shared" si="2439"/>
        <v/>
      </c>
      <c r="U1692" s="76" t="str">
        <f>IF($A1691&lt;&gt;"",IF(OR(CR1691&lt;&gt;0,CS1691&lt;&gt;0,#REF!&lt;$BB$3),"",IF(#REF!="LER","01,",IF(#REF!="LOR","01,",IF(#REF!="LEB","02,",IF(#REF!="LOB","01,",IF(#REF!="HER","19,",IF(#REF!="HOR","19,",IF(#REF!="HEB","20,",IF(#REF!="HOB","19,",""))))))))),"")</f>
        <v/>
      </c>
      <c r="V1692" s="76" t="str">
        <f>IF($A1691&lt;&gt;"",IF(OR(CR1691&lt;&gt;0,CS1691&lt;&gt;0,#REF!&lt;$BB$3),"",IF(#REF!="LER","02,",IF(#REF!="LOR","03,",IF(#REF!="LEB","04,",IF(#REF!="LOB","02,",IF(#REF!="HER","20,",IF(#REF!="HOR","21,",IF(#REF!="HEB","22,",IF(#REF!="HOB","20,",""))))))))),"")</f>
        <v/>
      </c>
      <c r="W1692" s="76" t="str">
        <f>IF($A1691&lt;&gt;"",IF(OR(CR1691&lt;&gt;0,CS1691&lt;&gt;0,#REF!&lt;$BB$3),"",IF(#REF!="LER","03,",IF(#REF!="LOR","05,",IF(#REF!="LEB","06,",IF(#REF!="LOB","03,",IF(#REF!="HER","21,",IF(#REF!="HOR","23,",IF(#REF!="HEB","24,",IF(#REF!="HOB","21,",""))))))))),"")</f>
        <v/>
      </c>
      <c r="X1692" s="76" t="str">
        <f>IF($A1691&lt;&gt;"",IF(OR(CR1691&lt;&gt;0,CS1691&lt;&gt;0,#REF!&lt;$BB$3),"",IF(#REF!="LER","04,",IF(#REF!="LOR","07,",IF(#REF!="LEB","08,",IF(#REF!="LOB","04,",IF(#REF!="HER","22,",IF(#REF!="HOR","25,",IF(#REF!="HEB","26,",IF(#REF!="HOB","22,",""))))))))),"")</f>
        <v/>
      </c>
      <c r="Y1692" s="76" t="str">
        <f>IF($A1691&lt;&gt;"",IF(OR(CR1691&lt;&gt;0,CS1691&lt;&gt;0,#REF!&lt;$BB$3),"",IF(#REF!="LER","05,",IF(#REF!="LOR","09,",IF(#REF!="LEB","10,",IF(#REF!="LOB","05,",IF(#REF!="HER","23,",IF(#REF!="HOR","27,",IF(#REF!="HEB","28,",IF(#REF!="HOB","23,",""))))))))),"")</f>
        <v/>
      </c>
      <c r="Z1692" s="76" t="str">
        <f>IF($A1691&lt;&gt;"",IF(OR(CR1691&lt;&gt;0,CS1691&lt;&gt;0,#REF!&lt;$BB$3),"",IF(#REF!="LER","06,",IF(#REF!="LOR","11,",IF(#REF!="LEB","11,",IF(#REF!="LOB","06,",IF(#REF!="HER","24,",IF(#REF!="HOR","29,",IF(#REF!="HEB","29,",IF(#REF!="HOB","24,",""))))))))),"")</f>
        <v/>
      </c>
      <c r="AA1692" s="60" t="b">
        <f t="shared" si="2447"/>
        <v>0</v>
      </c>
      <c r="AB1692" s="60" t="b">
        <f t="shared" si="2448"/>
        <v>0</v>
      </c>
      <c r="AC1692" s="60" t="b">
        <f t="shared" si="2449"/>
        <v>0</v>
      </c>
      <c r="AD1692" s="60" t="b">
        <f t="shared" si="2450"/>
        <v>0</v>
      </c>
      <c r="AE1692" s="60" t="b">
        <f t="shared" si="2451"/>
        <v>0</v>
      </c>
      <c r="AF1692" s="60" t="b">
        <f t="shared" si="2452"/>
        <v>0</v>
      </c>
      <c r="AG1692" s="60"/>
      <c r="AH1692" s="60"/>
      <c r="AI1692" s="60"/>
      <c r="AJ1692" s="60"/>
      <c r="AK1692" s="67" t="str">
        <f t="shared" si="2440"/>
        <v/>
      </c>
      <c r="AL1692" s="76" t="str">
        <f>IF($A1691&lt;&gt;"",IF(OR(CR1691&lt;&gt;0,CS1691&lt;&gt;0,#REF!&lt;$BB$3),"",IF(#REF!="LER","07,",IF(#REF!="LOR","12,",IF(#REF!="LEB","12,",IF(#REF!="LOB","08,",IF(#REF!="HER","25,",IF(#REF!="HOR","30,",IF(#REF!="HEB","30,",IF(#REF!="HOB","25,",""))))))))),"")</f>
        <v/>
      </c>
      <c r="AM1692" s="76" t="str">
        <f>IF($A1691&lt;&gt;"",IF(OR(CR1691&lt;&gt;0,CS1691&lt;&gt;0,#REF!&lt;$BB$3),"",IF(#REF!="LER","08,",IF(#REF!="LOR","13,",IF(#REF!="LEB","13,",IF(#REF!="LOB","09,",IF(#REF!="HER","26,",IF(#REF!="HOR","31,",IF(#REF!="HEB","31,",IF(#REF!="HOB","26,",""))))))))),"")</f>
        <v/>
      </c>
      <c r="AN1692" s="118" t="str">
        <f t="shared" si="2473"/>
        <v/>
      </c>
      <c r="AO1692" s="76" t="str">
        <f>IF($A1691&lt;&gt;"",IF(OR(CR1691&lt;&gt;0,CS1691&lt;&gt;0,#REF!&lt;$BB$3),"",IF(#REF!="LER","10,",IF(#REF!="LOR","15,",IF(#REF!="LEB","15,",IF(#REF!="LOB","11,",IF(#REF!="HER","28,",IF(#REF!="HOR","33,",IF(#REF!="HEB","33,",IF(#REF!="HOB","28,",""))))))))),"")</f>
        <v/>
      </c>
      <c r="AP1692" s="76" t="str">
        <f>IF($A1691&lt;&gt;"",IF(OR(CR1691&lt;&gt;0,CS1691&lt;&gt;0,#REF!&lt;$BB$3),"",IF(#REF!="LER","12,",IF(#REF!="LOR","16,",IF(#REF!="LEB","16,",IF(#REF!="LOB","13,",IF(#REF!="HER","30,",IF(#REF!="HOR","34,",IF(#REF!="HEB","34,",IF(#REF!="HOB","29,",""))))))))),"")</f>
        <v/>
      </c>
      <c r="AQ1692" s="76" t="str">
        <f>IF($A1691&lt;&gt;"",IF(OR(CR1691&lt;&gt;0,CS1691&lt;&gt;0,#REF!&lt;$BB$3),"",IF(#REF!="LER","14,",IF(#REF!="LOR","17,",IF(#REF!="LEB","17,",IF(#REF!="LOB","15,",IF(#REF!="HER","32,",IF(#REF!="HOR","35,",IF(#REF!="HEB","35,",IF(#REF!="HOB","31,",""))))))))),"")</f>
        <v/>
      </c>
      <c r="AR1692" s="76" t="str">
        <f>IF($A1691&lt;&gt;"",IF(OR(CR1691&lt;&gt;0,CS1691&lt;&gt;0,#REF!&lt;$BB$3),"",IF(#REF!="LER","16,",IF(#REF!="LOR","18,",IF(#REF!="LEB","18,",IF(#REF!="LOB","17,",IF(#REF!="HER","34,",IF(#REF!="HOR","36,",IF(#REF!="HEB","36,",IF(#REF!="HOB","33,",""))))))))),"")</f>
        <v/>
      </c>
      <c r="AS1692" s="60" t="b">
        <f t="shared" si="2453"/>
        <v>0</v>
      </c>
      <c r="AT1692" s="60" t="b">
        <f t="shared" si="2454"/>
        <v>0</v>
      </c>
      <c r="AU1692" s="60" t="b">
        <f t="shared" si="2455"/>
        <v>0</v>
      </c>
      <c r="AV1692" s="60" t="b">
        <f t="shared" si="2456"/>
        <v>0</v>
      </c>
      <c r="AW1692" s="60" t="b">
        <f t="shared" si="2457"/>
        <v>0</v>
      </c>
      <c r="AX1692" s="60" t="b">
        <f t="shared" si="2458"/>
        <v>0</v>
      </c>
      <c r="AY1692" s="60" t="b">
        <f t="shared" si="2459"/>
        <v>0</v>
      </c>
      <c r="AZ1692" s="60"/>
      <c r="BA1692" s="60"/>
      <c r="BB1692" s="13">
        <f t="shared" si="2486"/>
        <v>0</v>
      </c>
      <c r="BC1692" s="11" t="e">
        <f>IF(#REF!&lt;&gt;"",S1692+BC1691,0)</f>
        <v>#REF!</v>
      </c>
      <c r="BD1692" s="67" t="str">
        <f t="shared" si="2441"/>
        <v/>
      </c>
      <c r="BE1692" s="76" t="str">
        <f>IF($A1691&lt;&gt;"",IF(OR(EE1691&lt;&gt;0,EF1691&lt;&gt;0,#REF!&lt;$BB$3),"",IF(#REF!="LER","01,",IF(#REF!="LOR","01,",IF(#REF!="LEB","02,",IF(#REF!="LOB","01,",IF(#REF!="HER","19,",IF(#REF!="HOR","19,",IF(#REF!="HEB","20,",IF(#REF!="HOB","19,",""))))))))),"")</f>
        <v/>
      </c>
      <c r="BF1692" s="76" t="str">
        <f>IF($A1691&lt;&gt;"",IF(OR(EE1691&lt;&gt;0,EF1691&lt;&gt;0,#REF!&lt;$BB$3),"",IF(#REF!="LER","02,",IF(#REF!="LOR","03,",IF(#REF!="LEB","04,",IF(#REF!="LOB","02,",IF(#REF!="HER","20,",IF(#REF!="HOR","21,",IF(#REF!="HEB","22,",IF(#REF!="HOB","20,",""))))))))),"")</f>
        <v/>
      </c>
      <c r="BG1692" s="76" t="str">
        <f>IF($A1691&lt;&gt;"",IF(OR(EE1691&lt;&gt;0,EF1691&lt;&gt;0,#REF!&lt;$BB$3),"",IF(#REF!="LER","03,",IF(#REF!="LOR","05,",IF(#REF!="LEB","06,",IF(#REF!="LOB","03,",IF(#REF!="HER","21,",IF(#REF!="HOR","23,",IF(#REF!="HEB","24,",IF(#REF!="HOB","21,",""))))))))),"")</f>
        <v/>
      </c>
      <c r="BH1692" s="76" t="str">
        <f>IF($A1691&lt;&gt;"",IF(OR(EE1691&lt;&gt;0,EF1691&lt;&gt;0,#REF!&lt;$BB$3),"",IF(#REF!="LER","04,",IF(#REF!="LOR","07,",IF(#REF!="LEB","08,",IF(#REF!="LOB","04,",IF(#REF!="HER","22,",IF(#REF!="HOR","25,",IF(#REF!="HEB","26,",IF(#REF!="HOB","22,",""))))))))),"")</f>
        <v/>
      </c>
      <c r="BI1692" s="76" t="str">
        <f>IF($A1691&lt;&gt;"",IF(OR(EE1691&lt;&gt;0,EF1691&lt;&gt;0,#REF!&lt;$BB$3),"",IF(#REF!="LER","05,",IF(#REF!="LOR","09,",IF(#REF!="LEB","10,",IF(#REF!="LOB","05,",IF(#REF!="HER","23,",IF(#REF!="HOR","27,",IF(#REF!="HEB","28,",IF(#REF!="HOB","23,",""))))))))),"")</f>
        <v/>
      </c>
      <c r="BJ1692" s="76" t="str">
        <f>IF($A1691&lt;&gt;"",IF(OR(EE1691&lt;&gt;0,EF1691&lt;&gt;0,#REF!&lt;$BB$3),"",IF(#REF!="LER","06,",IF(#REF!="LOR","11,",IF(#REF!="LEB","11,",IF(#REF!="LOB","06,",IF(#REF!="HER","24,",IF(#REF!="HOR","29,",IF(#REF!="HEB","29,",IF(#REF!="HOB","24,",""))))))))),"")</f>
        <v/>
      </c>
      <c r="BK1692" s="60" t="b">
        <f t="shared" si="2460"/>
        <v>0</v>
      </c>
      <c r="BL1692" s="60" t="b">
        <f t="shared" si="2461"/>
        <v>0</v>
      </c>
      <c r="BM1692" s="60" t="b">
        <f t="shared" si="2462"/>
        <v>0</v>
      </c>
      <c r="BN1692" s="60" t="b">
        <f t="shared" si="2463"/>
        <v>0</v>
      </c>
      <c r="BO1692" s="60" t="b">
        <f t="shared" si="2464"/>
        <v>0</v>
      </c>
      <c r="BP1692" s="60" t="b">
        <f t="shared" si="2465"/>
        <v>0</v>
      </c>
      <c r="BQ1692" s="60"/>
      <c r="BR1692" s="60"/>
      <c r="BS1692" s="92">
        <f t="shared" si="2490"/>
        <v>0</v>
      </c>
      <c r="BT1692" s="60"/>
      <c r="BU1692" s="60"/>
      <c r="BV1692" s="67" t="str">
        <f t="shared" si="2442"/>
        <v/>
      </c>
      <c r="BW1692" s="76" t="str">
        <f>IF($A1691&lt;&gt;"",IF(OR(EE1691&lt;&gt;0,EF1691&lt;&gt;0,#REF!&lt;$BB$3),"",IF(#REF!="LER","07,",IF(#REF!="LOR","12,",IF(#REF!="LEB","12,",IF(#REF!="LOB","08,",IF(#REF!="HER","25,",IF(#REF!="HOR","30,",IF(#REF!="HEB","30,",IF(#REF!="HOB","25,",""))))))))),"")</f>
        <v/>
      </c>
      <c r="BX1692" s="76" t="str">
        <f>IF($A1691&lt;&gt;"",IF(OR(EE1691&lt;&gt;0,EF1691&lt;&gt;0,#REF!&lt;$BB$3),"",IF(#REF!="LER","08,",IF(#REF!="LOR","13,",IF(#REF!="LEB","13,",IF(#REF!="LOB","09,",IF(#REF!="HER","26,",IF(#REF!="HOR","31,",IF(#REF!="HEB","31,",IF(#REF!="HOB","26,",""))))))))),"")</f>
        <v/>
      </c>
      <c r="BY1692" s="76" t="str">
        <f>IF($A1691&lt;&gt;"",IF(OR(EE1691&lt;&gt;0,EF1691&lt;&gt;0,#REF!&lt;$BB$3),"",IF(#REF!="LER","09,",IF(#REF!="LOR","14,",IF(#REF!="LEB","14,",IF(#REF!="LOB","10,",IF(#REF!="HER","27,",IF(#REF!="HOR","32,",IF(#REF!="HEB","32,",IF(#REF!="HOB","27,",""))))))))),"")</f>
        <v/>
      </c>
      <c r="BZ1692" s="76" t="str">
        <f>IF($A1691&lt;&gt;"",IF(OR(EE1691&lt;&gt;0,EF1691&lt;&gt;0,#REF!&lt;$BB$3),"",IF(#REF!="LER","10,",IF(#REF!="LOR","15,",IF(#REF!="LEB","15,",IF(#REF!="LOB","11,",IF(#REF!="HER","28,",IF(#REF!="HOR","33,",IF(#REF!="HEB","33,",IF(#REF!="HOB","28,",""))))))))),"")</f>
        <v/>
      </c>
      <c r="CA1692" s="76" t="str">
        <f>IF($A1691&lt;&gt;"",IF(OR(EE1691&lt;&gt;0,EF1691&lt;&gt;0,#REF!&lt;$BB$3),"",IF(#REF!="LER","12,",IF(#REF!="LOR","16,",IF(#REF!="LEB","16,",IF(#REF!="LOB","13,",IF(#REF!="HER","30,",IF(#REF!="HOR","34,",IF(#REF!="HEB","34,",IF(#REF!="HOB","29,",""))))))))),"")</f>
        <v/>
      </c>
      <c r="CB1692" s="76" t="str">
        <f>IF($A1691&lt;&gt;"",IF(OR(EE1691&lt;&gt;0,EF1691&lt;&gt;0,#REF!&lt;$BB$3),"",IF(#REF!="LER","14,",IF(#REF!="LOR","17,",IF(#REF!="LEB","17,",IF(#REF!="LOB","15,",IF(#REF!="HER","32,",IF(#REF!="HOR","35,",IF(#REF!="HEB","35,",IF(#REF!="HOB","31,",""))))))))),"")</f>
        <v/>
      </c>
      <c r="CC1692" s="76" t="str">
        <f>IF($A1691&lt;&gt;"",IF(OR(EE1691&lt;&gt;0,EF1691&lt;&gt;0,#REF!&lt;$BB$3),"",IF(#REF!="LER","16,",IF(#REF!="LOR","18,",IF(#REF!="LEB","18,",IF(#REF!="LOB","17,",IF(#REF!="HER","34,",IF(#REF!="HOR","36,",IF(#REF!="HEB","36,",IF(#REF!="HOB","33,",""))))))))),"")</f>
        <v/>
      </c>
      <c r="CD1692" s="60" t="b">
        <f t="shared" si="2466"/>
        <v>0</v>
      </c>
      <c r="CE1692" s="60" t="b">
        <f t="shared" si="2467"/>
        <v>0</v>
      </c>
      <c r="CF1692" s="60" t="b">
        <f t="shared" si="2468"/>
        <v>0</v>
      </c>
      <c r="CG1692" s="60" t="b">
        <f t="shared" si="2469"/>
        <v>0</v>
      </c>
      <c r="CH1692" s="60" t="b">
        <f t="shared" si="2470"/>
        <v>0</v>
      </c>
      <c r="CI1692" s="60" t="b">
        <f t="shared" si="2471"/>
        <v>0</v>
      </c>
      <c r="CJ1692" s="60" t="b">
        <f t="shared" si="2472"/>
        <v>0</v>
      </c>
      <c r="CK1692" s="60"/>
      <c r="CL1692" s="60"/>
      <c r="CM1692" s="92">
        <f t="shared" si="2491"/>
        <v>0</v>
      </c>
      <c r="CN1692" s="13">
        <f t="shared" si="2487"/>
        <v>0</v>
      </c>
      <c r="CO1692" s="11" t="e">
        <f>IF(#REF!&lt;&gt;"",BC1692+CO1691,0)</f>
        <v>#REF!</v>
      </c>
      <c r="CP1692" s="13">
        <f t="shared" si="2485"/>
        <v>0</v>
      </c>
      <c r="CQ1692" s="11">
        <f t="shared" si="2488"/>
        <v>0</v>
      </c>
      <c r="CR1692" s="57">
        <f t="shared" si="2445"/>
        <v>0</v>
      </c>
      <c r="CS1692" s="57">
        <f t="shared" si="2446"/>
        <v>0</v>
      </c>
      <c r="CT1692" s="57">
        <f t="shared" si="2436"/>
        <v>0</v>
      </c>
      <c r="CU1692" s="24"/>
      <c r="CV1692" s="24"/>
      <c r="CW1692" s="24"/>
      <c r="CX1692" s="24"/>
      <c r="CY1692" s="24"/>
      <c r="CZ1692" s="24"/>
      <c r="DA1692" s="24"/>
      <c r="DB1692" s="24"/>
      <c r="DC1692" s="24"/>
      <c r="DD1692" s="64"/>
      <c r="DJ1692" s="39"/>
    </row>
    <row r="1693" spans="2:114" x14ac:dyDescent="0.2">
      <c r="B1693" s="61" t="str">
        <f>IF(A1693="","",IF(U1694="","DB",U1694&amp;V1694&amp;W1694&amp;X1694&amp;Y1694&amp;Z1694&amp;AL1694&amp;AM1694&amp;AN1694&amp;AO1694&amp;AP1694&amp;AQ1694&amp;AR1694&amp;#REF!))</f>
        <v/>
      </c>
      <c r="C1693" s="7" t="str">
        <f t="shared" si="2476"/>
        <v/>
      </c>
      <c r="D1693" s="60">
        <f t="shared" si="2477"/>
        <v>0</v>
      </c>
      <c r="E1693" s="7" t="e">
        <f>IF(COUNTBLANK(BE1694:BI1694)=5,#REF!&amp;",",IF(COUNTBLANK(U1694:AR1694)=1,T1694&amp;","&amp;T1694&amp;","&amp;T1694&amp;","&amp;T1694&amp;","&amp;T1694&amp;","&amp;T1694&amp;","&amp;T1694&amp;","&amp;T1694&amp;","&amp;T1694&amp;","&amp;T1694&amp;","&amp;T1694&amp;","&amp;T1694&amp;","&amp;T1694&amp;",",T1694&amp;","&amp;T1694&amp;","&amp;T1694&amp;","&amp;T1694&amp;","&amp;T1694&amp;","&amp;T1694&amp;","&amp;T1694&amp;","&amp;T1694&amp;","&amp;T1694&amp;","&amp;T1694&amp;","&amp;T1694&amp;","&amp;T1694&amp;","&amp;T1694&amp;","&amp;T1694&amp;","))</f>
        <v>#REF!</v>
      </c>
      <c r="F1693" s="72" t="str">
        <f t="shared" si="2489"/>
        <v/>
      </c>
      <c r="G1693" s="73">
        <f t="shared" si="2478"/>
        <v>0</v>
      </c>
      <c r="H1693" s="112">
        <f t="shared" si="2479"/>
        <v>0</v>
      </c>
      <c r="I1693" s="112">
        <f t="shared" si="2480"/>
        <v>0</v>
      </c>
      <c r="J1693" s="74" t="e">
        <f>COUNTIF(#REF!,"E")</f>
        <v>#REF!</v>
      </c>
      <c r="K1693" s="74" t="e">
        <f>COUNTIF(#REF!,"O")</f>
        <v>#REF!</v>
      </c>
      <c r="L1693" s="74" t="e">
        <f t="shared" si="2481"/>
        <v>#REF!</v>
      </c>
      <c r="M1693" s="113" t="e">
        <f t="shared" si="2482"/>
        <v>#REF!</v>
      </c>
      <c r="N1693" s="60"/>
      <c r="O1693" s="61"/>
      <c r="P1693" s="61"/>
      <c r="Q1693" s="61"/>
      <c r="R1693" s="61"/>
      <c r="S1693" s="7"/>
      <c r="T1693" s="67" t="str">
        <f t="shared" si="2439"/>
        <v/>
      </c>
      <c r="U1693" s="76" t="str">
        <f>IF($A1692&lt;&gt;"",IF(OR(CR1692&lt;&gt;0,CS1692&lt;&gt;0,#REF!&lt;$BB$3),"",IF(#REF!="LER","01,",IF(#REF!="LOR","01,",IF(#REF!="LEB","02,",IF(#REF!="LOB","01,",IF(#REF!="HER","19,",IF(#REF!="HOR","19,",IF(#REF!="HEB","20,",IF(#REF!="HOB","19,",""))))))))),"")</f>
        <v/>
      </c>
      <c r="V1693" s="76" t="str">
        <f>IF($A1692&lt;&gt;"",IF(OR(CR1692&lt;&gt;0,CS1692&lt;&gt;0,#REF!&lt;$BB$3),"",IF(#REF!="LER","02,",IF(#REF!="LOR","03,",IF(#REF!="LEB","04,",IF(#REF!="LOB","02,",IF(#REF!="HER","20,",IF(#REF!="HOR","21,",IF(#REF!="HEB","22,",IF(#REF!="HOB","20,",""))))))))),"")</f>
        <v/>
      </c>
      <c r="W1693" s="76" t="str">
        <f>IF($A1692&lt;&gt;"",IF(OR(CR1692&lt;&gt;0,CS1692&lt;&gt;0,#REF!&lt;$BB$3),"",IF(#REF!="LER","03,",IF(#REF!="LOR","05,",IF(#REF!="LEB","06,",IF(#REF!="LOB","03,",IF(#REF!="HER","21,",IF(#REF!="HOR","23,",IF(#REF!="HEB","24,",IF(#REF!="HOB","21,",""))))))))),"")</f>
        <v/>
      </c>
      <c r="X1693" s="76" t="str">
        <f>IF($A1692&lt;&gt;"",IF(OR(CR1692&lt;&gt;0,CS1692&lt;&gt;0,#REF!&lt;$BB$3),"",IF(#REF!="LER","04,",IF(#REF!="LOR","07,",IF(#REF!="LEB","08,",IF(#REF!="LOB","04,",IF(#REF!="HER","22,",IF(#REF!="HOR","25,",IF(#REF!="HEB","26,",IF(#REF!="HOB","22,",""))))))))),"")</f>
        <v/>
      </c>
      <c r="Y1693" s="76" t="str">
        <f>IF($A1692&lt;&gt;"",IF(OR(CR1692&lt;&gt;0,CS1692&lt;&gt;0,#REF!&lt;$BB$3),"",IF(#REF!="LER","05,",IF(#REF!="LOR","09,",IF(#REF!="LEB","10,",IF(#REF!="LOB","05,",IF(#REF!="HER","23,",IF(#REF!="HOR","27,",IF(#REF!="HEB","28,",IF(#REF!="HOB","23,",""))))))))),"")</f>
        <v/>
      </c>
      <c r="Z1693" s="76" t="str">
        <f>IF($A1692&lt;&gt;"",IF(OR(CR1692&lt;&gt;0,CS1692&lt;&gt;0,#REF!&lt;$BB$3),"",IF(#REF!="LER","06,",IF(#REF!="LOR","11,",IF(#REF!="LEB","11,",IF(#REF!="LOB","06,",IF(#REF!="HER","24,",IF(#REF!="HOR","29,",IF(#REF!="HEB","29,",IF(#REF!="HOB","24,",""))))))))),"")</f>
        <v/>
      </c>
      <c r="AA1693" s="60" t="b">
        <f t="shared" si="2447"/>
        <v>0</v>
      </c>
      <c r="AB1693" s="60" t="b">
        <f t="shared" si="2448"/>
        <v>0</v>
      </c>
      <c r="AC1693" s="60" t="b">
        <f t="shared" si="2449"/>
        <v>0</v>
      </c>
      <c r="AD1693" s="60" t="b">
        <f t="shared" si="2450"/>
        <v>0</v>
      </c>
      <c r="AE1693" s="60" t="b">
        <f t="shared" si="2451"/>
        <v>0</v>
      </c>
      <c r="AF1693" s="60" t="b">
        <f t="shared" si="2452"/>
        <v>0</v>
      </c>
      <c r="AG1693" s="60"/>
      <c r="AH1693" s="60"/>
      <c r="AI1693" s="60"/>
      <c r="AJ1693" s="60"/>
      <c r="AK1693" s="67" t="str">
        <f t="shared" si="2440"/>
        <v/>
      </c>
      <c r="AL1693" s="76" t="str">
        <f>IF($A1692&lt;&gt;"",IF(OR(CR1692&lt;&gt;0,CS1692&lt;&gt;0,#REF!&lt;$BB$3),"",IF(#REF!="LER","07,",IF(#REF!="LOR","12,",IF(#REF!="LEB","12,",IF(#REF!="LOB","08,",IF(#REF!="HER","25,",IF(#REF!="HOR","30,",IF(#REF!="HEB","30,",IF(#REF!="HOB","25,",""))))))))),"")</f>
        <v/>
      </c>
      <c r="AM1693" s="76" t="str">
        <f>IF($A1692&lt;&gt;"",IF(OR(CR1692&lt;&gt;0,CS1692&lt;&gt;0,#REF!&lt;$BB$3),"",IF(#REF!="LER","08,",IF(#REF!="LOR","13,",IF(#REF!="LEB","13,",IF(#REF!="LOB","09,",IF(#REF!="HER","26,",IF(#REF!="HOR","31,",IF(#REF!="HEB","31,",IF(#REF!="HOB","26,",""))))))))),"")</f>
        <v/>
      </c>
      <c r="AN1693" s="118" t="str">
        <f t="shared" si="2473"/>
        <v/>
      </c>
      <c r="AO1693" s="76" t="str">
        <f>IF($A1692&lt;&gt;"",IF(OR(CR1692&lt;&gt;0,CS1692&lt;&gt;0,#REF!&lt;$BB$3),"",IF(#REF!="LER","10,",IF(#REF!="LOR","15,",IF(#REF!="LEB","15,",IF(#REF!="LOB","11,",IF(#REF!="HER","28,",IF(#REF!="HOR","33,",IF(#REF!="HEB","33,",IF(#REF!="HOB","28,",""))))))))),"")</f>
        <v/>
      </c>
      <c r="AP1693" s="76" t="str">
        <f>IF($A1692&lt;&gt;"",IF(OR(CR1692&lt;&gt;0,CS1692&lt;&gt;0,#REF!&lt;$BB$3),"",IF(#REF!="LER","12,",IF(#REF!="LOR","16,",IF(#REF!="LEB","16,",IF(#REF!="LOB","13,",IF(#REF!="HER","30,",IF(#REF!="HOR","34,",IF(#REF!="HEB","34,",IF(#REF!="HOB","29,",""))))))))),"")</f>
        <v/>
      </c>
      <c r="AQ1693" s="76" t="str">
        <f>IF($A1692&lt;&gt;"",IF(OR(CR1692&lt;&gt;0,CS1692&lt;&gt;0,#REF!&lt;$BB$3),"",IF(#REF!="LER","14,",IF(#REF!="LOR","17,",IF(#REF!="LEB","17,",IF(#REF!="LOB","15,",IF(#REF!="HER","32,",IF(#REF!="HOR","35,",IF(#REF!="HEB","35,",IF(#REF!="HOB","31,",""))))))))),"")</f>
        <v/>
      </c>
      <c r="AR1693" s="76" t="str">
        <f>IF($A1692&lt;&gt;"",IF(OR(CR1692&lt;&gt;0,CS1692&lt;&gt;0,#REF!&lt;$BB$3),"",IF(#REF!="LER","16,",IF(#REF!="LOR","18,",IF(#REF!="LEB","18,",IF(#REF!="LOB","17,",IF(#REF!="HER","34,",IF(#REF!="HOR","36,",IF(#REF!="HEB","36,",IF(#REF!="HOB","33,",""))))))))),"")</f>
        <v/>
      </c>
      <c r="AS1693" s="60" t="b">
        <f t="shared" si="2453"/>
        <v>0</v>
      </c>
      <c r="AT1693" s="60" t="b">
        <f t="shared" si="2454"/>
        <v>0</v>
      </c>
      <c r="AU1693" s="60" t="b">
        <f t="shared" si="2455"/>
        <v>0</v>
      </c>
      <c r="AV1693" s="60" t="b">
        <f t="shared" si="2456"/>
        <v>0</v>
      </c>
      <c r="AW1693" s="60" t="b">
        <f t="shared" si="2457"/>
        <v>0</v>
      </c>
      <c r="AX1693" s="60" t="b">
        <f t="shared" si="2458"/>
        <v>0</v>
      </c>
      <c r="AY1693" s="60" t="b">
        <f t="shared" si="2459"/>
        <v>0</v>
      </c>
      <c r="AZ1693" s="60"/>
      <c r="BA1693" s="60"/>
      <c r="BB1693" s="13">
        <f t="shared" si="2486"/>
        <v>0</v>
      </c>
      <c r="BC1693" s="11" t="e">
        <f>IF(#REF!&lt;&gt;"",S1693+BC1692,0)</f>
        <v>#REF!</v>
      </c>
      <c r="BD1693" s="67" t="str">
        <f t="shared" si="2441"/>
        <v/>
      </c>
      <c r="BE1693" s="76" t="str">
        <f>IF($A1692&lt;&gt;"",IF(OR(EE1692&lt;&gt;0,EF1692&lt;&gt;0,#REF!&lt;$BB$3),"",IF(#REF!="LER","01,",IF(#REF!="LOR","01,",IF(#REF!="LEB","02,",IF(#REF!="LOB","01,",IF(#REF!="HER","19,",IF(#REF!="HOR","19,",IF(#REF!="HEB","20,",IF(#REF!="HOB","19,",""))))))))),"")</f>
        <v/>
      </c>
      <c r="BF1693" s="76" t="str">
        <f>IF($A1692&lt;&gt;"",IF(OR(EE1692&lt;&gt;0,EF1692&lt;&gt;0,#REF!&lt;$BB$3),"",IF(#REF!="LER","02,",IF(#REF!="LOR","03,",IF(#REF!="LEB","04,",IF(#REF!="LOB","02,",IF(#REF!="HER","20,",IF(#REF!="HOR","21,",IF(#REF!="HEB","22,",IF(#REF!="HOB","20,",""))))))))),"")</f>
        <v/>
      </c>
      <c r="BG1693" s="76" t="str">
        <f>IF($A1692&lt;&gt;"",IF(OR(EE1692&lt;&gt;0,EF1692&lt;&gt;0,#REF!&lt;$BB$3),"",IF(#REF!="LER","03,",IF(#REF!="LOR","05,",IF(#REF!="LEB","06,",IF(#REF!="LOB","03,",IF(#REF!="HER","21,",IF(#REF!="HOR","23,",IF(#REF!="HEB","24,",IF(#REF!="HOB","21,",""))))))))),"")</f>
        <v/>
      </c>
      <c r="BH1693" s="76" t="str">
        <f>IF($A1692&lt;&gt;"",IF(OR(EE1692&lt;&gt;0,EF1692&lt;&gt;0,#REF!&lt;$BB$3),"",IF(#REF!="LER","04,",IF(#REF!="LOR","07,",IF(#REF!="LEB","08,",IF(#REF!="LOB","04,",IF(#REF!="HER","22,",IF(#REF!="HOR","25,",IF(#REF!="HEB","26,",IF(#REF!="HOB","22,",""))))))))),"")</f>
        <v/>
      </c>
      <c r="BI1693" s="76" t="str">
        <f>IF($A1692&lt;&gt;"",IF(OR(EE1692&lt;&gt;0,EF1692&lt;&gt;0,#REF!&lt;$BB$3),"",IF(#REF!="LER","05,",IF(#REF!="LOR","09,",IF(#REF!="LEB","10,",IF(#REF!="LOB","05,",IF(#REF!="HER","23,",IF(#REF!="HOR","27,",IF(#REF!="HEB","28,",IF(#REF!="HOB","23,",""))))))))),"")</f>
        <v/>
      </c>
      <c r="BJ1693" s="76" t="str">
        <f>IF($A1692&lt;&gt;"",IF(OR(EE1692&lt;&gt;0,EF1692&lt;&gt;0,#REF!&lt;$BB$3),"",IF(#REF!="LER","06,",IF(#REF!="LOR","11,",IF(#REF!="LEB","11,",IF(#REF!="LOB","06,",IF(#REF!="HER","24,",IF(#REF!="HOR","29,",IF(#REF!="HEB","29,",IF(#REF!="HOB","24,",""))))))))),"")</f>
        <v/>
      </c>
      <c r="BK1693" s="60" t="b">
        <f t="shared" si="2460"/>
        <v>0</v>
      </c>
      <c r="BL1693" s="60" t="b">
        <f t="shared" si="2461"/>
        <v>0</v>
      </c>
      <c r="BM1693" s="60" t="b">
        <f t="shared" si="2462"/>
        <v>0</v>
      </c>
      <c r="BN1693" s="60" t="b">
        <f t="shared" si="2463"/>
        <v>0</v>
      </c>
      <c r="BO1693" s="60" t="b">
        <f t="shared" si="2464"/>
        <v>0</v>
      </c>
      <c r="BP1693" s="60" t="b">
        <f t="shared" si="2465"/>
        <v>0</v>
      </c>
      <c r="BQ1693" s="60"/>
      <c r="BR1693" s="60"/>
      <c r="BS1693" s="92">
        <f t="shared" si="2490"/>
        <v>0</v>
      </c>
      <c r="BT1693" s="60"/>
      <c r="BU1693" s="60"/>
      <c r="BV1693" s="67" t="str">
        <f t="shared" si="2442"/>
        <v/>
      </c>
      <c r="BW1693" s="76" t="str">
        <f>IF($A1692&lt;&gt;"",IF(OR(EE1692&lt;&gt;0,EF1692&lt;&gt;0,#REF!&lt;$BB$3),"",IF(#REF!="LER","07,",IF(#REF!="LOR","12,",IF(#REF!="LEB","12,",IF(#REF!="LOB","08,",IF(#REF!="HER","25,",IF(#REF!="HOR","30,",IF(#REF!="HEB","30,",IF(#REF!="HOB","25,",""))))))))),"")</f>
        <v/>
      </c>
      <c r="BX1693" s="76" t="str">
        <f>IF($A1692&lt;&gt;"",IF(OR(EE1692&lt;&gt;0,EF1692&lt;&gt;0,#REF!&lt;$BB$3),"",IF(#REF!="LER","08,",IF(#REF!="LOR","13,",IF(#REF!="LEB","13,",IF(#REF!="LOB","09,",IF(#REF!="HER","26,",IF(#REF!="HOR","31,",IF(#REF!="HEB","31,",IF(#REF!="HOB","26,",""))))))))),"")</f>
        <v/>
      </c>
      <c r="BY1693" s="76" t="str">
        <f>IF($A1692&lt;&gt;"",IF(OR(EE1692&lt;&gt;0,EF1692&lt;&gt;0,#REF!&lt;$BB$3),"",IF(#REF!="LER","09,",IF(#REF!="LOR","14,",IF(#REF!="LEB","14,",IF(#REF!="LOB","10,",IF(#REF!="HER","27,",IF(#REF!="HOR","32,",IF(#REF!="HEB","32,",IF(#REF!="HOB","27,",""))))))))),"")</f>
        <v/>
      </c>
      <c r="BZ1693" s="76" t="str">
        <f>IF($A1692&lt;&gt;"",IF(OR(EE1692&lt;&gt;0,EF1692&lt;&gt;0,#REF!&lt;$BB$3),"",IF(#REF!="LER","10,",IF(#REF!="LOR","15,",IF(#REF!="LEB","15,",IF(#REF!="LOB","11,",IF(#REF!="HER","28,",IF(#REF!="HOR","33,",IF(#REF!="HEB","33,",IF(#REF!="HOB","28,",""))))))))),"")</f>
        <v/>
      </c>
      <c r="CA1693" s="76" t="str">
        <f>IF($A1692&lt;&gt;"",IF(OR(EE1692&lt;&gt;0,EF1692&lt;&gt;0,#REF!&lt;$BB$3),"",IF(#REF!="LER","12,",IF(#REF!="LOR","16,",IF(#REF!="LEB","16,",IF(#REF!="LOB","13,",IF(#REF!="HER","30,",IF(#REF!="HOR","34,",IF(#REF!="HEB","34,",IF(#REF!="HOB","29,",""))))))))),"")</f>
        <v/>
      </c>
      <c r="CB1693" s="76" t="str">
        <f>IF($A1692&lt;&gt;"",IF(OR(EE1692&lt;&gt;0,EF1692&lt;&gt;0,#REF!&lt;$BB$3),"",IF(#REF!="LER","14,",IF(#REF!="LOR","17,",IF(#REF!="LEB","17,",IF(#REF!="LOB","15,",IF(#REF!="HER","32,",IF(#REF!="HOR","35,",IF(#REF!="HEB","35,",IF(#REF!="HOB","31,",""))))))))),"")</f>
        <v/>
      </c>
      <c r="CC1693" s="76" t="str">
        <f>IF($A1692&lt;&gt;"",IF(OR(EE1692&lt;&gt;0,EF1692&lt;&gt;0,#REF!&lt;$BB$3),"",IF(#REF!="LER","16,",IF(#REF!="LOR","18,",IF(#REF!="LEB","18,",IF(#REF!="LOB","17,",IF(#REF!="HER","34,",IF(#REF!="HOR","36,",IF(#REF!="HEB","36,",IF(#REF!="HOB","33,",""))))))))),"")</f>
        <v/>
      </c>
      <c r="CD1693" s="60" t="b">
        <f t="shared" si="2466"/>
        <v>0</v>
      </c>
      <c r="CE1693" s="60" t="b">
        <f t="shared" si="2467"/>
        <v>0</v>
      </c>
      <c r="CF1693" s="60" t="b">
        <f t="shared" si="2468"/>
        <v>0</v>
      </c>
      <c r="CG1693" s="60" t="b">
        <f t="shared" si="2469"/>
        <v>0</v>
      </c>
      <c r="CH1693" s="60" t="b">
        <f t="shared" si="2470"/>
        <v>0</v>
      </c>
      <c r="CI1693" s="60" t="b">
        <f t="shared" si="2471"/>
        <v>0</v>
      </c>
      <c r="CJ1693" s="60" t="b">
        <f t="shared" si="2472"/>
        <v>0</v>
      </c>
      <c r="CK1693" s="60"/>
      <c r="CL1693" s="60"/>
      <c r="CM1693" s="92">
        <f t="shared" si="2491"/>
        <v>0</v>
      </c>
      <c r="CN1693" s="13">
        <f t="shared" si="2487"/>
        <v>0</v>
      </c>
      <c r="CO1693" s="11" t="e">
        <f>IF(#REF!&lt;&gt;"",BC1693+CO1692,0)</f>
        <v>#REF!</v>
      </c>
      <c r="CP1693" s="13">
        <f t="shared" si="2485"/>
        <v>0</v>
      </c>
      <c r="CQ1693" s="11">
        <f t="shared" si="2488"/>
        <v>0</v>
      </c>
      <c r="CR1693" s="57">
        <f t="shared" si="2445"/>
        <v>0</v>
      </c>
      <c r="CS1693" s="57">
        <f t="shared" si="2446"/>
        <v>0</v>
      </c>
      <c r="CT1693" s="57">
        <f t="shared" si="2436"/>
        <v>0</v>
      </c>
      <c r="CU1693" s="24"/>
      <c r="CV1693" s="24"/>
      <c r="CW1693" s="24"/>
      <c r="CX1693" s="24"/>
      <c r="CY1693" s="24"/>
      <c r="CZ1693" s="24"/>
      <c r="DA1693" s="24"/>
      <c r="DB1693" s="24"/>
      <c r="DC1693" s="24"/>
      <c r="DD1693" s="64"/>
      <c r="DJ1693" s="39"/>
    </row>
    <row r="1694" spans="2:114" x14ac:dyDescent="0.2">
      <c r="B1694" s="61" t="str">
        <f>IF(A1694="","",IF(U1695="","DB",U1695&amp;V1695&amp;W1695&amp;X1695&amp;Y1695&amp;Z1695&amp;AL1695&amp;AM1695&amp;AN1695&amp;AO1695&amp;AP1695&amp;AQ1695&amp;AR1695&amp;#REF!))</f>
        <v/>
      </c>
      <c r="C1694" s="7" t="str">
        <f t="shared" si="2476"/>
        <v/>
      </c>
      <c r="D1694" s="60">
        <f t="shared" si="2477"/>
        <v>0</v>
      </c>
      <c r="E1694" s="7" t="e">
        <f>IF(COUNTBLANK(BE1695:BI1695)=5,#REF!&amp;",",IF(COUNTBLANK(U1695:AR1695)=1,T1695&amp;","&amp;T1695&amp;","&amp;T1695&amp;","&amp;T1695&amp;","&amp;T1695&amp;","&amp;T1695&amp;","&amp;T1695&amp;","&amp;T1695&amp;","&amp;T1695&amp;","&amp;T1695&amp;","&amp;T1695&amp;","&amp;T1695&amp;","&amp;T1695&amp;",",T1695&amp;","&amp;T1695&amp;","&amp;T1695&amp;","&amp;T1695&amp;","&amp;T1695&amp;","&amp;T1695&amp;","&amp;T1695&amp;","&amp;T1695&amp;","&amp;T1695&amp;","&amp;T1695&amp;","&amp;T1695&amp;","&amp;T1695&amp;","&amp;T1695&amp;","&amp;T1695&amp;","))</f>
        <v>#REF!</v>
      </c>
      <c r="F1694" s="72" t="str">
        <f t="shared" si="2489"/>
        <v/>
      </c>
      <c r="G1694" s="73">
        <f t="shared" si="2478"/>
        <v>0</v>
      </c>
      <c r="H1694" s="112">
        <f t="shared" si="2479"/>
        <v>0</v>
      </c>
      <c r="I1694" s="112">
        <f t="shared" si="2480"/>
        <v>0</v>
      </c>
      <c r="J1694" s="74" t="e">
        <f>COUNTIF(#REF!,"E")</f>
        <v>#REF!</v>
      </c>
      <c r="K1694" s="74" t="e">
        <f>COUNTIF(#REF!,"O")</f>
        <v>#REF!</v>
      </c>
      <c r="L1694" s="74" t="e">
        <f t="shared" si="2481"/>
        <v>#REF!</v>
      </c>
      <c r="M1694" s="113" t="e">
        <f t="shared" si="2482"/>
        <v>#REF!</v>
      </c>
      <c r="N1694" s="60"/>
      <c r="O1694" s="61"/>
      <c r="P1694" s="61"/>
      <c r="Q1694" s="61"/>
      <c r="R1694" s="61"/>
      <c r="S1694" s="7"/>
      <c r="T1694" s="67" t="str">
        <f t="shared" si="2439"/>
        <v/>
      </c>
      <c r="U1694" s="76" t="str">
        <f>IF($A1693&lt;&gt;"",IF(OR(CR1693&lt;&gt;0,CS1693&lt;&gt;0,#REF!&lt;$BB$3),"",IF(#REF!="LER","01,",IF(#REF!="LOR","01,",IF(#REF!="LEB","02,",IF(#REF!="LOB","01,",IF(#REF!="HER","19,",IF(#REF!="HOR","19,",IF(#REF!="HEB","20,",IF(#REF!="HOB","19,",""))))))))),"")</f>
        <v/>
      </c>
      <c r="V1694" s="76" t="str">
        <f>IF($A1693&lt;&gt;"",IF(OR(CR1693&lt;&gt;0,CS1693&lt;&gt;0,#REF!&lt;$BB$3),"",IF(#REF!="LER","02,",IF(#REF!="LOR","03,",IF(#REF!="LEB","04,",IF(#REF!="LOB","02,",IF(#REF!="HER","20,",IF(#REF!="HOR","21,",IF(#REF!="HEB","22,",IF(#REF!="HOB","20,",""))))))))),"")</f>
        <v/>
      </c>
      <c r="W1694" s="76" t="str">
        <f>IF($A1693&lt;&gt;"",IF(OR(CR1693&lt;&gt;0,CS1693&lt;&gt;0,#REF!&lt;$BB$3),"",IF(#REF!="LER","03,",IF(#REF!="LOR","05,",IF(#REF!="LEB","06,",IF(#REF!="LOB","03,",IF(#REF!="HER","21,",IF(#REF!="HOR","23,",IF(#REF!="HEB","24,",IF(#REF!="HOB","21,",""))))))))),"")</f>
        <v/>
      </c>
      <c r="X1694" s="76" t="str">
        <f>IF($A1693&lt;&gt;"",IF(OR(CR1693&lt;&gt;0,CS1693&lt;&gt;0,#REF!&lt;$BB$3),"",IF(#REF!="LER","04,",IF(#REF!="LOR","07,",IF(#REF!="LEB","08,",IF(#REF!="LOB","04,",IF(#REF!="HER","22,",IF(#REF!="HOR","25,",IF(#REF!="HEB","26,",IF(#REF!="HOB","22,",""))))))))),"")</f>
        <v/>
      </c>
      <c r="Y1694" s="76" t="str">
        <f>IF($A1693&lt;&gt;"",IF(OR(CR1693&lt;&gt;0,CS1693&lt;&gt;0,#REF!&lt;$BB$3),"",IF(#REF!="LER","05,",IF(#REF!="LOR","09,",IF(#REF!="LEB","10,",IF(#REF!="LOB","05,",IF(#REF!="HER","23,",IF(#REF!="HOR","27,",IF(#REF!="HEB","28,",IF(#REF!="HOB","23,",""))))))))),"")</f>
        <v/>
      </c>
      <c r="Z1694" s="76" t="str">
        <f>IF($A1693&lt;&gt;"",IF(OR(CR1693&lt;&gt;0,CS1693&lt;&gt;0,#REF!&lt;$BB$3),"",IF(#REF!="LER","06,",IF(#REF!="LOR","11,",IF(#REF!="LEB","11,",IF(#REF!="LOB","06,",IF(#REF!="HER","24,",IF(#REF!="HOR","29,",IF(#REF!="HEB","29,",IF(#REF!="HOB","24,",""))))))))),"")</f>
        <v/>
      </c>
      <c r="AA1694" s="60" t="b">
        <f t="shared" si="2447"/>
        <v>0</v>
      </c>
      <c r="AB1694" s="60" t="b">
        <f t="shared" si="2448"/>
        <v>0</v>
      </c>
      <c r="AC1694" s="60" t="b">
        <f t="shared" si="2449"/>
        <v>0</v>
      </c>
      <c r="AD1694" s="60" t="b">
        <f t="shared" si="2450"/>
        <v>0</v>
      </c>
      <c r="AE1694" s="60" t="b">
        <f t="shared" si="2451"/>
        <v>0</v>
      </c>
      <c r="AF1694" s="60" t="b">
        <f t="shared" si="2452"/>
        <v>0</v>
      </c>
      <c r="AG1694" s="60"/>
      <c r="AH1694" s="60"/>
      <c r="AI1694" s="60"/>
      <c r="AJ1694" s="60"/>
      <c r="AK1694" s="67" t="str">
        <f t="shared" si="2440"/>
        <v/>
      </c>
      <c r="AL1694" s="76" t="str">
        <f>IF($A1693&lt;&gt;"",IF(OR(CR1693&lt;&gt;0,CS1693&lt;&gt;0,#REF!&lt;$BB$3),"",IF(#REF!="LER","07,",IF(#REF!="LOR","12,",IF(#REF!="LEB","12,",IF(#REF!="LOB","08,",IF(#REF!="HER","25,",IF(#REF!="HOR","30,",IF(#REF!="HEB","30,",IF(#REF!="HOB","25,",""))))))))),"")</f>
        <v/>
      </c>
      <c r="AM1694" s="76" t="str">
        <f>IF($A1693&lt;&gt;"",IF(OR(CR1693&lt;&gt;0,CS1693&lt;&gt;0,#REF!&lt;$BB$3),"",IF(#REF!="LER","08,",IF(#REF!="LOR","13,",IF(#REF!="LEB","13,",IF(#REF!="LOB","09,",IF(#REF!="HER","26,",IF(#REF!="HOR","31,",IF(#REF!="HEB","31,",IF(#REF!="HOB","26,",""))))))))),"")</f>
        <v/>
      </c>
      <c r="AN1694" s="118" t="str">
        <f t="shared" si="2473"/>
        <v/>
      </c>
      <c r="AO1694" s="76" t="str">
        <f>IF($A1693&lt;&gt;"",IF(OR(CR1693&lt;&gt;0,CS1693&lt;&gt;0,#REF!&lt;$BB$3),"",IF(#REF!="LER","10,",IF(#REF!="LOR","15,",IF(#REF!="LEB","15,",IF(#REF!="LOB","11,",IF(#REF!="HER","28,",IF(#REF!="HOR","33,",IF(#REF!="HEB","33,",IF(#REF!="HOB","28,",""))))))))),"")</f>
        <v/>
      </c>
      <c r="AP1694" s="76" t="str">
        <f>IF($A1693&lt;&gt;"",IF(OR(CR1693&lt;&gt;0,CS1693&lt;&gt;0,#REF!&lt;$BB$3),"",IF(#REF!="LER","12,",IF(#REF!="LOR","16,",IF(#REF!="LEB","16,",IF(#REF!="LOB","13,",IF(#REF!="HER","30,",IF(#REF!="HOR","34,",IF(#REF!="HEB","34,",IF(#REF!="HOB","29,",""))))))))),"")</f>
        <v/>
      </c>
      <c r="AQ1694" s="76" t="str">
        <f>IF($A1693&lt;&gt;"",IF(OR(CR1693&lt;&gt;0,CS1693&lt;&gt;0,#REF!&lt;$BB$3),"",IF(#REF!="LER","14,",IF(#REF!="LOR","17,",IF(#REF!="LEB","17,",IF(#REF!="LOB","15,",IF(#REF!="HER","32,",IF(#REF!="HOR","35,",IF(#REF!="HEB","35,",IF(#REF!="HOB","31,",""))))))))),"")</f>
        <v/>
      </c>
      <c r="AR1694" s="76" t="str">
        <f>IF($A1693&lt;&gt;"",IF(OR(CR1693&lt;&gt;0,CS1693&lt;&gt;0,#REF!&lt;$BB$3),"",IF(#REF!="LER","16,",IF(#REF!="LOR","18,",IF(#REF!="LEB","18,",IF(#REF!="LOB","17,",IF(#REF!="HER","34,",IF(#REF!="HOR","36,",IF(#REF!="HEB","36,",IF(#REF!="HOB","33,",""))))))))),"")</f>
        <v/>
      </c>
      <c r="AS1694" s="60" t="b">
        <f t="shared" si="2453"/>
        <v>0</v>
      </c>
      <c r="AT1694" s="60" t="b">
        <f t="shared" si="2454"/>
        <v>0</v>
      </c>
      <c r="AU1694" s="60" t="b">
        <f t="shared" si="2455"/>
        <v>0</v>
      </c>
      <c r="AV1694" s="60" t="b">
        <f t="shared" si="2456"/>
        <v>0</v>
      </c>
      <c r="AW1694" s="60" t="b">
        <f t="shared" si="2457"/>
        <v>0</v>
      </c>
      <c r="AX1694" s="60" t="b">
        <f t="shared" si="2458"/>
        <v>0</v>
      </c>
      <c r="AY1694" s="60" t="b">
        <f t="shared" si="2459"/>
        <v>0</v>
      </c>
      <c r="AZ1694" s="60"/>
      <c r="BA1694" s="60"/>
      <c r="BB1694" s="13">
        <f t="shared" si="2486"/>
        <v>0</v>
      </c>
      <c r="BC1694" s="11" t="e">
        <f>IF(#REF!&lt;&gt;"",S1694+BC1693,0)</f>
        <v>#REF!</v>
      </c>
      <c r="BD1694" s="67" t="str">
        <f t="shared" si="2441"/>
        <v/>
      </c>
      <c r="BE1694" s="76" t="str">
        <f>IF($A1693&lt;&gt;"",IF(OR(EE1693&lt;&gt;0,EF1693&lt;&gt;0,#REF!&lt;$BB$3),"",IF(#REF!="LER","01,",IF(#REF!="LOR","01,",IF(#REF!="LEB","02,",IF(#REF!="LOB","01,",IF(#REF!="HER","19,",IF(#REF!="HOR","19,",IF(#REF!="HEB","20,",IF(#REF!="HOB","19,",""))))))))),"")</f>
        <v/>
      </c>
      <c r="BF1694" s="76" t="str">
        <f>IF($A1693&lt;&gt;"",IF(OR(EE1693&lt;&gt;0,EF1693&lt;&gt;0,#REF!&lt;$BB$3),"",IF(#REF!="LER","02,",IF(#REF!="LOR","03,",IF(#REF!="LEB","04,",IF(#REF!="LOB","02,",IF(#REF!="HER","20,",IF(#REF!="HOR","21,",IF(#REF!="HEB","22,",IF(#REF!="HOB","20,",""))))))))),"")</f>
        <v/>
      </c>
      <c r="BG1694" s="76" t="str">
        <f>IF($A1693&lt;&gt;"",IF(OR(EE1693&lt;&gt;0,EF1693&lt;&gt;0,#REF!&lt;$BB$3),"",IF(#REF!="LER","03,",IF(#REF!="LOR","05,",IF(#REF!="LEB","06,",IF(#REF!="LOB","03,",IF(#REF!="HER","21,",IF(#REF!="HOR","23,",IF(#REF!="HEB","24,",IF(#REF!="HOB","21,",""))))))))),"")</f>
        <v/>
      </c>
      <c r="BH1694" s="76" t="str">
        <f>IF($A1693&lt;&gt;"",IF(OR(EE1693&lt;&gt;0,EF1693&lt;&gt;0,#REF!&lt;$BB$3),"",IF(#REF!="LER","04,",IF(#REF!="LOR","07,",IF(#REF!="LEB","08,",IF(#REF!="LOB","04,",IF(#REF!="HER","22,",IF(#REF!="HOR","25,",IF(#REF!="HEB","26,",IF(#REF!="HOB","22,",""))))))))),"")</f>
        <v/>
      </c>
      <c r="BI1694" s="76" t="str">
        <f>IF($A1693&lt;&gt;"",IF(OR(EE1693&lt;&gt;0,EF1693&lt;&gt;0,#REF!&lt;$BB$3),"",IF(#REF!="LER","05,",IF(#REF!="LOR","09,",IF(#REF!="LEB","10,",IF(#REF!="LOB","05,",IF(#REF!="HER","23,",IF(#REF!="HOR","27,",IF(#REF!="HEB","28,",IF(#REF!="HOB","23,",""))))))))),"")</f>
        <v/>
      </c>
      <c r="BJ1694" s="76" t="str">
        <f>IF($A1693&lt;&gt;"",IF(OR(EE1693&lt;&gt;0,EF1693&lt;&gt;0,#REF!&lt;$BB$3),"",IF(#REF!="LER","06,",IF(#REF!="LOR","11,",IF(#REF!="LEB","11,",IF(#REF!="LOB","06,",IF(#REF!="HER","24,",IF(#REF!="HOR","29,",IF(#REF!="HEB","29,",IF(#REF!="HOB","24,",""))))))))),"")</f>
        <v/>
      </c>
      <c r="BK1694" s="60" t="b">
        <f t="shared" si="2460"/>
        <v>0</v>
      </c>
      <c r="BL1694" s="60" t="b">
        <f t="shared" si="2461"/>
        <v>0</v>
      </c>
      <c r="BM1694" s="60" t="b">
        <f t="shared" si="2462"/>
        <v>0</v>
      </c>
      <c r="BN1694" s="60" t="b">
        <f t="shared" si="2463"/>
        <v>0</v>
      </c>
      <c r="BO1694" s="60" t="b">
        <f t="shared" si="2464"/>
        <v>0</v>
      </c>
      <c r="BP1694" s="60" t="b">
        <f t="shared" si="2465"/>
        <v>0</v>
      </c>
      <c r="BQ1694" s="60"/>
      <c r="BR1694" s="60"/>
      <c r="BS1694" s="92">
        <f t="shared" si="2490"/>
        <v>0</v>
      </c>
      <c r="BT1694" s="60"/>
      <c r="BU1694" s="60"/>
      <c r="BV1694" s="67" t="str">
        <f t="shared" si="2442"/>
        <v/>
      </c>
      <c r="BW1694" s="76" t="str">
        <f>IF($A1693&lt;&gt;"",IF(OR(EE1693&lt;&gt;0,EF1693&lt;&gt;0,#REF!&lt;$BB$3),"",IF(#REF!="LER","07,",IF(#REF!="LOR","12,",IF(#REF!="LEB","12,",IF(#REF!="LOB","08,",IF(#REF!="HER","25,",IF(#REF!="HOR","30,",IF(#REF!="HEB","30,",IF(#REF!="HOB","25,",""))))))))),"")</f>
        <v/>
      </c>
      <c r="BX1694" s="76" t="str">
        <f>IF($A1693&lt;&gt;"",IF(OR(EE1693&lt;&gt;0,EF1693&lt;&gt;0,#REF!&lt;$BB$3),"",IF(#REF!="LER","08,",IF(#REF!="LOR","13,",IF(#REF!="LEB","13,",IF(#REF!="LOB","09,",IF(#REF!="HER","26,",IF(#REF!="HOR","31,",IF(#REF!="HEB","31,",IF(#REF!="HOB","26,",""))))))))),"")</f>
        <v/>
      </c>
      <c r="BY1694" s="76" t="str">
        <f>IF($A1693&lt;&gt;"",IF(OR(EE1693&lt;&gt;0,EF1693&lt;&gt;0,#REF!&lt;$BB$3),"",IF(#REF!="LER","09,",IF(#REF!="LOR","14,",IF(#REF!="LEB","14,",IF(#REF!="LOB","10,",IF(#REF!="HER","27,",IF(#REF!="HOR","32,",IF(#REF!="HEB","32,",IF(#REF!="HOB","27,",""))))))))),"")</f>
        <v/>
      </c>
      <c r="BZ1694" s="76" t="str">
        <f>IF($A1693&lt;&gt;"",IF(OR(EE1693&lt;&gt;0,EF1693&lt;&gt;0,#REF!&lt;$BB$3),"",IF(#REF!="LER","10,",IF(#REF!="LOR","15,",IF(#REF!="LEB","15,",IF(#REF!="LOB","11,",IF(#REF!="HER","28,",IF(#REF!="HOR","33,",IF(#REF!="HEB","33,",IF(#REF!="HOB","28,",""))))))))),"")</f>
        <v/>
      </c>
      <c r="CA1694" s="76" t="str">
        <f>IF($A1693&lt;&gt;"",IF(OR(EE1693&lt;&gt;0,EF1693&lt;&gt;0,#REF!&lt;$BB$3),"",IF(#REF!="LER","12,",IF(#REF!="LOR","16,",IF(#REF!="LEB","16,",IF(#REF!="LOB","13,",IF(#REF!="HER","30,",IF(#REF!="HOR","34,",IF(#REF!="HEB","34,",IF(#REF!="HOB","29,",""))))))))),"")</f>
        <v/>
      </c>
      <c r="CB1694" s="76" t="str">
        <f>IF($A1693&lt;&gt;"",IF(OR(EE1693&lt;&gt;0,EF1693&lt;&gt;0,#REF!&lt;$BB$3),"",IF(#REF!="LER","14,",IF(#REF!="LOR","17,",IF(#REF!="LEB","17,",IF(#REF!="LOB","15,",IF(#REF!="HER","32,",IF(#REF!="HOR","35,",IF(#REF!="HEB","35,",IF(#REF!="HOB","31,",""))))))))),"")</f>
        <v/>
      </c>
      <c r="CC1694" s="76" t="str">
        <f>IF($A1693&lt;&gt;"",IF(OR(EE1693&lt;&gt;0,EF1693&lt;&gt;0,#REF!&lt;$BB$3),"",IF(#REF!="LER","16,",IF(#REF!="LOR","18,",IF(#REF!="LEB","18,",IF(#REF!="LOB","17,",IF(#REF!="HER","34,",IF(#REF!="HOR","36,",IF(#REF!="HEB","36,",IF(#REF!="HOB","33,",""))))))))),"")</f>
        <v/>
      </c>
      <c r="CD1694" s="60" t="b">
        <f t="shared" si="2466"/>
        <v>0</v>
      </c>
      <c r="CE1694" s="60" t="b">
        <f t="shared" si="2467"/>
        <v>0</v>
      </c>
      <c r="CF1694" s="60" t="b">
        <f t="shared" si="2468"/>
        <v>0</v>
      </c>
      <c r="CG1694" s="60" t="b">
        <f t="shared" si="2469"/>
        <v>0</v>
      </c>
      <c r="CH1694" s="60" t="b">
        <f t="shared" si="2470"/>
        <v>0</v>
      </c>
      <c r="CI1694" s="60" t="b">
        <f t="shared" si="2471"/>
        <v>0</v>
      </c>
      <c r="CJ1694" s="60" t="b">
        <f t="shared" si="2472"/>
        <v>0</v>
      </c>
      <c r="CK1694" s="60"/>
      <c r="CL1694" s="60"/>
      <c r="CM1694" s="92">
        <f t="shared" si="2491"/>
        <v>0</v>
      </c>
      <c r="CN1694" s="13">
        <f t="shared" si="2487"/>
        <v>0</v>
      </c>
      <c r="CO1694" s="11" t="e">
        <f>IF(#REF!&lt;&gt;"",BC1694+CO1693,0)</f>
        <v>#REF!</v>
      </c>
      <c r="CP1694" s="13">
        <f t="shared" si="2485"/>
        <v>0</v>
      </c>
      <c r="CQ1694" s="11">
        <f t="shared" si="2488"/>
        <v>0</v>
      </c>
      <c r="CR1694" s="57">
        <f t="shared" si="2445"/>
        <v>0</v>
      </c>
      <c r="CS1694" s="57">
        <f t="shared" si="2446"/>
        <v>0</v>
      </c>
      <c r="CT1694" s="57">
        <f t="shared" si="2436"/>
        <v>0</v>
      </c>
      <c r="CU1694" s="24"/>
      <c r="CV1694" s="24"/>
      <c r="CW1694" s="24"/>
      <c r="CX1694" s="24"/>
      <c r="CY1694" s="24"/>
      <c r="CZ1694" s="24"/>
      <c r="DA1694" s="24"/>
      <c r="DB1694" s="24"/>
      <c r="DC1694" s="24"/>
      <c r="DD1694" s="64"/>
      <c r="DJ1694" s="39"/>
    </row>
    <row r="1695" spans="2:114" x14ac:dyDescent="0.2">
      <c r="B1695" s="61" t="str">
        <f>IF(A1695="","",IF(U1696="","DB",U1696&amp;V1696&amp;W1696&amp;X1696&amp;Y1696&amp;Z1696&amp;AL1696&amp;AM1696&amp;AN1696&amp;AO1696&amp;AP1696&amp;AQ1696&amp;AR1696&amp;#REF!))</f>
        <v/>
      </c>
      <c r="C1695" s="7" t="str">
        <f t="shared" si="2476"/>
        <v/>
      </c>
      <c r="D1695" s="60">
        <f t="shared" si="2477"/>
        <v>0</v>
      </c>
      <c r="E1695" s="7" t="e">
        <f>IF(COUNTBLANK(BE1696:BI1696)=5,#REF!&amp;",",IF(COUNTBLANK(U1696:AR1696)=1,T1696&amp;","&amp;T1696&amp;","&amp;T1696&amp;","&amp;T1696&amp;","&amp;T1696&amp;","&amp;T1696&amp;","&amp;T1696&amp;","&amp;T1696&amp;","&amp;T1696&amp;","&amp;T1696&amp;","&amp;T1696&amp;","&amp;T1696&amp;","&amp;T1696&amp;",",T1696&amp;","&amp;T1696&amp;","&amp;T1696&amp;","&amp;T1696&amp;","&amp;T1696&amp;","&amp;T1696&amp;","&amp;T1696&amp;","&amp;T1696&amp;","&amp;T1696&amp;","&amp;T1696&amp;","&amp;T1696&amp;","&amp;T1696&amp;","&amp;T1696&amp;","&amp;T1696&amp;","))</f>
        <v>#REF!</v>
      </c>
      <c r="F1695" s="72" t="str">
        <f t="shared" si="2489"/>
        <v/>
      </c>
      <c r="G1695" s="73">
        <f t="shared" si="2478"/>
        <v>0</v>
      </c>
      <c r="H1695" s="112">
        <f t="shared" si="2479"/>
        <v>0</v>
      </c>
      <c r="I1695" s="112">
        <f t="shared" si="2480"/>
        <v>0</v>
      </c>
      <c r="J1695" s="74" t="e">
        <f>COUNTIF(#REF!,"E")</f>
        <v>#REF!</v>
      </c>
      <c r="K1695" s="74" t="e">
        <f>COUNTIF(#REF!,"O")</f>
        <v>#REF!</v>
      </c>
      <c r="L1695" s="74" t="e">
        <f t="shared" si="2481"/>
        <v>#REF!</v>
      </c>
      <c r="M1695" s="113" t="e">
        <f t="shared" si="2482"/>
        <v>#REF!</v>
      </c>
      <c r="N1695" s="60"/>
      <c r="O1695" s="61"/>
      <c r="P1695" s="61"/>
      <c r="Q1695" s="61"/>
      <c r="R1695" s="61"/>
      <c r="S1695" s="7"/>
      <c r="T1695" s="67" t="str">
        <f t="shared" si="2439"/>
        <v/>
      </c>
      <c r="U1695" s="76" t="str">
        <f>IF($A1694&lt;&gt;"",IF(OR(CR1694&lt;&gt;0,CS1694&lt;&gt;0,#REF!&lt;$BB$3),"",IF(#REF!="LER","01,",IF(#REF!="LOR","01,",IF(#REF!="LEB","02,",IF(#REF!="LOB","01,",IF(#REF!="HER","19,",IF(#REF!="HOR","19,",IF(#REF!="HEB","20,",IF(#REF!="HOB","19,",""))))))))),"")</f>
        <v/>
      </c>
      <c r="V1695" s="76" t="str">
        <f>IF($A1694&lt;&gt;"",IF(OR(CR1694&lt;&gt;0,CS1694&lt;&gt;0,#REF!&lt;$BB$3),"",IF(#REF!="LER","02,",IF(#REF!="LOR","03,",IF(#REF!="LEB","04,",IF(#REF!="LOB","02,",IF(#REF!="HER","20,",IF(#REF!="HOR","21,",IF(#REF!="HEB","22,",IF(#REF!="HOB","20,",""))))))))),"")</f>
        <v/>
      </c>
      <c r="W1695" s="76" t="str">
        <f>IF($A1694&lt;&gt;"",IF(OR(CR1694&lt;&gt;0,CS1694&lt;&gt;0,#REF!&lt;$BB$3),"",IF(#REF!="LER","03,",IF(#REF!="LOR","05,",IF(#REF!="LEB","06,",IF(#REF!="LOB","03,",IF(#REF!="HER","21,",IF(#REF!="HOR","23,",IF(#REF!="HEB","24,",IF(#REF!="HOB","21,",""))))))))),"")</f>
        <v/>
      </c>
      <c r="X1695" s="76" t="str">
        <f>IF($A1694&lt;&gt;"",IF(OR(CR1694&lt;&gt;0,CS1694&lt;&gt;0,#REF!&lt;$BB$3),"",IF(#REF!="LER","04,",IF(#REF!="LOR","07,",IF(#REF!="LEB","08,",IF(#REF!="LOB","04,",IF(#REF!="HER","22,",IF(#REF!="HOR","25,",IF(#REF!="HEB","26,",IF(#REF!="HOB","22,",""))))))))),"")</f>
        <v/>
      </c>
      <c r="Y1695" s="76" t="str">
        <f>IF($A1694&lt;&gt;"",IF(OR(CR1694&lt;&gt;0,CS1694&lt;&gt;0,#REF!&lt;$BB$3),"",IF(#REF!="LER","05,",IF(#REF!="LOR","09,",IF(#REF!="LEB","10,",IF(#REF!="LOB","05,",IF(#REF!="HER","23,",IF(#REF!="HOR","27,",IF(#REF!="HEB","28,",IF(#REF!="HOB","23,",""))))))))),"")</f>
        <v/>
      </c>
      <c r="Z1695" s="76" t="str">
        <f>IF($A1694&lt;&gt;"",IF(OR(CR1694&lt;&gt;0,CS1694&lt;&gt;0,#REF!&lt;$BB$3),"",IF(#REF!="LER","06,",IF(#REF!="LOR","11,",IF(#REF!="LEB","11,",IF(#REF!="LOB","06,",IF(#REF!="HER","24,",IF(#REF!="HOR","29,",IF(#REF!="HEB","29,",IF(#REF!="HOB","24,",""))))))))),"")</f>
        <v/>
      </c>
      <c r="AA1695" s="60" t="b">
        <f t="shared" si="2447"/>
        <v>0</v>
      </c>
      <c r="AB1695" s="60" t="b">
        <f t="shared" si="2448"/>
        <v>0</v>
      </c>
      <c r="AC1695" s="60" t="b">
        <f t="shared" si="2449"/>
        <v>0</v>
      </c>
      <c r="AD1695" s="60" t="b">
        <f t="shared" si="2450"/>
        <v>0</v>
      </c>
      <c r="AE1695" s="60" t="b">
        <f t="shared" si="2451"/>
        <v>0</v>
      </c>
      <c r="AF1695" s="60" t="b">
        <f t="shared" si="2452"/>
        <v>0</v>
      </c>
      <c r="AG1695" s="60"/>
      <c r="AH1695" s="60"/>
      <c r="AI1695" s="60"/>
      <c r="AJ1695" s="60"/>
      <c r="AK1695" s="67" t="str">
        <f t="shared" si="2440"/>
        <v/>
      </c>
      <c r="AL1695" s="76" t="str">
        <f>IF($A1694&lt;&gt;"",IF(OR(CR1694&lt;&gt;0,CS1694&lt;&gt;0,#REF!&lt;$BB$3),"",IF(#REF!="LER","07,",IF(#REF!="LOR","12,",IF(#REF!="LEB","12,",IF(#REF!="LOB","08,",IF(#REF!="HER","25,",IF(#REF!="HOR","30,",IF(#REF!="HEB","30,",IF(#REF!="HOB","25,",""))))))))),"")</f>
        <v/>
      </c>
      <c r="AM1695" s="76" t="str">
        <f>IF($A1694&lt;&gt;"",IF(OR(CR1694&lt;&gt;0,CS1694&lt;&gt;0,#REF!&lt;$BB$3),"",IF(#REF!="LER","08,",IF(#REF!="LOR","13,",IF(#REF!="LEB","13,",IF(#REF!="LOB","09,",IF(#REF!="HER","26,",IF(#REF!="HOR","31,",IF(#REF!="HEB","31,",IF(#REF!="HOB","26,",""))))))))),"")</f>
        <v/>
      </c>
      <c r="AN1695" s="118" t="str">
        <f t="shared" si="2473"/>
        <v/>
      </c>
      <c r="AO1695" s="76" t="str">
        <f>IF($A1694&lt;&gt;"",IF(OR(CR1694&lt;&gt;0,CS1694&lt;&gt;0,#REF!&lt;$BB$3),"",IF(#REF!="LER","10,",IF(#REF!="LOR","15,",IF(#REF!="LEB","15,",IF(#REF!="LOB","11,",IF(#REF!="HER","28,",IF(#REF!="HOR","33,",IF(#REF!="HEB","33,",IF(#REF!="HOB","28,",""))))))))),"")</f>
        <v/>
      </c>
      <c r="AP1695" s="76" t="str">
        <f>IF($A1694&lt;&gt;"",IF(OR(CR1694&lt;&gt;0,CS1694&lt;&gt;0,#REF!&lt;$BB$3),"",IF(#REF!="LER","12,",IF(#REF!="LOR","16,",IF(#REF!="LEB","16,",IF(#REF!="LOB","13,",IF(#REF!="HER","30,",IF(#REF!="HOR","34,",IF(#REF!="HEB","34,",IF(#REF!="HOB","29,",""))))))))),"")</f>
        <v/>
      </c>
      <c r="AQ1695" s="76" t="str">
        <f>IF($A1694&lt;&gt;"",IF(OR(CR1694&lt;&gt;0,CS1694&lt;&gt;0,#REF!&lt;$BB$3),"",IF(#REF!="LER","14,",IF(#REF!="LOR","17,",IF(#REF!="LEB","17,",IF(#REF!="LOB","15,",IF(#REF!="HER","32,",IF(#REF!="HOR","35,",IF(#REF!="HEB","35,",IF(#REF!="HOB","31,",""))))))))),"")</f>
        <v/>
      </c>
      <c r="AR1695" s="76" t="str">
        <f>IF($A1694&lt;&gt;"",IF(OR(CR1694&lt;&gt;0,CS1694&lt;&gt;0,#REF!&lt;$BB$3),"",IF(#REF!="LER","16,",IF(#REF!="LOR","18,",IF(#REF!="LEB","18,",IF(#REF!="LOB","17,",IF(#REF!="HER","34,",IF(#REF!="HOR","36,",IF(#REF!="HEB","36,",IF(#REF!="HOB","33,",""))))))))),"")</f>
        <v/>
      </c>
      <c r="AS1695" s="60" t="b">
        <f t="shared" si="2453"/>
        <v>0</v>
      </c>
      <c r="AT1695" s="60" t="b">
        <f t="shared" si="2454"/>
        <v>0</v>
      </c>
      <c r="AU1695" s="60" t="b">
        <f t="shared" si="2455"/>
        <v>0</v>
      </c>
      <c r="AV1695" s="60" t="b">
        <f t="shared" si="2456"/>
        <v>0</v>
      </c>
      <c r="AW1695" s="60" t="b">
        <f t="shared" si="2457"/>
        <v>0</v>
      </c>
      <c r="AX1695" s="60" t="b">
        <f t="shared" si="2458"/>
        <v>0</v>
      </c>
      <c r="AY1695" s="60" t="b">
        <f t="shared" si="2459"/>
        <v>0</v>
      </c>
      <c r="AZ1695" s="60"/>
      <c r="BA1695" s="60"/>
      <c r="BB1695" s="13">
        <f t="shared" si="2486"/>
        <v>0</v>
      </c>
      <c r="BC1695" s="11" t="e">
        <f>IF(#REF!&lt;&gt;"",S1695+BC1694,0)</f>
        <v>#REF!</v>
      </c>
      <c r="BD1695" s="67" t="str">
        <f t="shared" si="2441"/>
        <v/>
      </c>
      <c r="BE1695" s="76" t="str">
        <f>IF($A1694&lt;&gt;"",IF(OR(EE1694&lt;&gt;0,EF1694&lt;&gt;0,#REF!&lt;$BB$3),"",IF(#REF!="LER","01,",IF(#REF!="LOR","01,",IF(#REF!="LEB","02,",IF(#REF!="LOB","01,",IF(#REF!="HER","19,",IF(#REF!="HOR","19,",IF(#REF!="HEB","20,",IF(#REF!="HOB","19,",""))))))))),"")</f>
        <v/>
      </c>
      <c r="BF1695" s="76" t="str">
        <f>IF($A1694&lt;&gt;"",IF(OR(EE1694&lt;&gt;0,EF1694&lt;&gt;0,#REF!&lt;$BB$3),"",IF(#REF!="LER","02,",IF(#REF!="LOR","03,",IF(#REF!="LEB","04,",IF(#REF!="LOB","02,",IF(#REF!="HER","20,",IF(#REF!="HOR","21,",IF(#REF!="HEB","22,",IF(#REF!="HOB","20,",""))))))))),"")</f>
        <v/>
      </c>
      <c r="BG1695" s="76" t="str">
        <f>IF($A1694&lt;&gt;"",IF(OR(EE1694&lt;&gt;0,EF1694&lt;&gt;0,#REF!&lt;$BB$3),"",IF(#REF!="LER","03,",IF(#REF!="LOR","05,",IF(#REF!="LEB","06,",IF(#REF!="LOB","03,",IF(#REF!="HER","21,",IF(#REF!="HOR","23,",IF(#REF!="HEB","24,",IF(#REF!="HOB","21,",""))))))))),"")</f>
        <v/>
      </c>
      <c r="BH1695" s="76" t="str">
        <f>IF($A1694&lt;&gt;"",IF(OR(EE1694&lt;&gt;0,EF1694&lt;&gt;0,#REF!&lt;$BB$3),"",IF(#REF!="LER","04,",IF(#REF!="LOR","07,",IF(#REF!="LEB","08,",IF(#REF!="LOB","04,",IF(#REF!="HER","22,",IF(#REF!="HOR","25,",IF(#REF!="HEB","26,",IF(#REF!="HOB","22,",""))))))))),"")</f>
        <v/>
      </c>
      <c r="BI1695" s="76" t="str">
        <f>IF($A1694&lt;&gt;"",IF(OR(EE1694&lt;&gt;0,EF1694&lt;&gt;0,#REF!&lt;$BB$3),"",IF(#REF!="LER","05,",IF(#REF!="LOR","09,",IF(#REF!="LEB","10,",IF(#REF!="LOB","05,",IF(#REF!="HER","23,",IF(#REF!="HOR","27,",IF(#REF!="HEB","28,",IF(#REF!="HOB","23,",""))))))))),"")</f>
        <v/>
      </c>
      <c r="BJ1695" s="76" t="str">
        <f>IF($A1694&lt;&gt;"",IF(OR(EE1694&lt;&gt;0,EF1694&lt;&gt;0,#REF!&lt;$BB$3),"",IF(#REF!="LER","06,",IF(#REF!="LOR","11,",IF(#REF!="LEB","11,",IF(#REF!="LOB","06,",IF(#REF!="HER","24,",IF(#REF!="HOR","29,",IF(#REF!="HEB","29,",IF(#REF!="HOB","24,",""))))))))),"")</f>
        <v/>
      </c>
      <c r="BK1695" s="60" t="b">
        <f t="shared" si="2460"/>
        <v>0</v>
      </c>
      <c r="BL1695" s="60" t="b">
        <f t="shared" si="2461"/>
        <v>0</v>
      </c>
      <c r="BM1695" s="60" t="b">
        <f t="shared" si="2462"/>
        <v>0</v>
      </c>
      <c r="BN1695" s="60" t="b">
        <f t="shared" si="2463"/>
        <v>0</v>
      </c>
      <c r="BO1695" s="60" t="b">
        <f t="shared" si="2464"/>
        <v>0</v>
      </c>
      <c r="BP1695" s="60" t="b">
        <f t="shared" si="2465"/>
        <v>0</v>
      </c>
      <c r="BQ1695" s="60"/>
      <c r="BR1695" s="60"/>
      <c r="BS1695" s="92">
        <f t="shared" si="2490"/>
        <v>0</v>
      </c>
      <c r="BT1695" s="60"/>
      <c r="BU1695" s="60"/>
      <c r="BV1695" s="67" t="str">
        <f t="shared" si="2442"/>
        <v/>
      </c>
      <c r="BW1695" s="76" t="str">
        <f>IF($A1694&lt;&gt;"",IF(OR(EE1694&lt;&gt;0,EF1694&lt;&gt;0,#REF!&lt;$BB$3),"",IF(#REF!="LER","07,",IF(#REF!="LOR","12,",IF(#REF!="LEB","12,",IF(#REF!="LOB","08,",IF(#REF!="HER","25,",IF(#REF!="HOR","30,",IF(#REF!="HEB","30,",IF(#REF!="HOB","25,",""))))))))),"")</f>
        <v/>
      </c>
      <c r="BX1695" s="76" t="str">
        <f>IF($A1694&lt;&gt;"",IF(OR(EE1694&lt;&gt;0,EF1694&lt;&gt;0,#REF!&lt;$BB$3),"",IF(#REF!="LER","08,",IF(#REF!="LOR","13,",IF(#REF!="LEB","13,",IF(#REF!="LOB","09,",IF(#REF!="HER","26,",IF(#REF!="HOR","31,",IF(#REF!="HEB","31,",IF(#REF!="HOB","26,",""))))))))),"")</f>
        <v/>
      </c>
      <c r="BY1695" s="76" t="str">
        <f>IF($A1694&lt;&gt;"",IF(OR(EE1694&lt;&gt;0,EF1694&lt;&gt;0,#REF!&lt;$BB$3),"",IF(#REF!="LER","09,",IF(#REF!="LOR","14,",IF(#REF!="LEB","14,",IF(#REF!="LOB","10,",IF(#REF!="HER","27,",IF(#REF!="HOR","32,",IF(#REF!="HEB","32,",IF(#REF!="HOB","27,",""))))))))),"")</f>
        <v/>
      </c>
      <c r="BZ1695" s="76" t="str">
        <f>IF($A1694&lt;&gt;"",IF(OR(EE1694&lt;&gt;0,EF1694&lt;&gt;0,#REF!&lt;$BB$3),"",IF(#REF!="LER","10,",IF(#REF!="LOR","15,",IF(#REF!="LEB","15,",IF(#REF!="LOB","11,",IF(#REF!="HER","28,",IF(#REF!="HOR","33,",IF(#REF!="HEB","33,",IF(#REF!="HOB","28,",""))))))))),"")</f>
        <v/>
      </c>
      <c r="CA1695" s="76" t="str">
        <f>IF($A1694&lt;&gt;"",IF(OR(EE1694&lt;&gt;0,EF1694&lt;&gt;0,#REF!&lt;$BB$3),"",IF(#REF!="LER","12,",IF(#REF!="LOR","16,",IF(#REF!="LEB","16,",IF(#REF!="LOB","13,",IF(#REF!="HER","30,",IF(#REF!="HOR","34,",IF(#REF!="HEB","34,",IF(#REF!="HOB","29,",""))))))))),"")</f>
        <v/>
      </c>
      <c r="CB1695" s="76" t="str">
        <f>IF($A1694&lt;&gt;"",IF(OR(EE1694&lt;&gt;0,EF1694&lt;&gt;0,#REF!&lt;$BB$3),"",IF(#REF!="LER","14,",IF(#REF!="LOR","17,",IF(#REF!="LEB","17,",IF(#REF!="LOB","15,",IF(#REF!="HER","32,",IF(#REF!="HOR","35,",IF(#REF!="HEB","35,",IF(#REF!="HOB","31,",""))))))))),"")</f>
        <v/>
      </c>
      <c r="CC1695" s="76" t="str">
        <f>IF($A1694&lt;&gt;"",IF(OR(EE1694&lt;&gt;0,EF1694&lt;&gt;0,#REF!&lt;$BB$3),"",IF(#REF!="LER","16,",IF(#REF!="LOR","18,",IF(#REF!="LEB","18,",IF(#REF!="LOB","17,",IF(#REF!="HER","34,",IF(#REF!="HOR","36,",IF(#REF!="HEB","36,",IF(#REF!="HOB","33,",""))))))))),"")</f>
        <v/>
      </c>
      <c r="CD1695" s="60" t="b">
        <f t="shared" si="2466"/>
        <v>0</v>
      </c>
      <c r="CE1695" s="60" t="b">
        <f t="shared" si="2467"/>
        <v>0</v>
      </c>
      <c r="CF1695" s="60" t="b">
        <f t="shared" si="2468"/>
        <v>0</v>
      </c>
      <c r="CG1695" s="60" t="b">
        <f t="shared" si="2469"/>
        <v>0</v>
      </c>
      <c r="CH1695" s="60" t="b">
        <f t="shared" si="2470"/>
        <v>0</v>
      </c>
      <c r="CI1695" s="60" t="b">
        <f t="shared" si="2471"/>
        <v>0</v>
      </c>
      <c r="CJ1695" s="60" t="b">
        <f t="shared" si="2472"/>
        <v>0</v>
      </c>
      <c r="CK1695" s="60"/>
      <c r="CL1695" s="60"/>
      <c r="CM1695" s="92">
        <f t="shared" si="2491"/>
        <v>0</v>
      </c>
      <c r="CN1695" s="13">
        <f t="shared" si="2487"/>
        <v>0</v>
      </c>
      <c r="CO1695" s="11" t="e">
        <f>IF(#REF!&lt;&gt;"",BC1695+CO1694,0)</f>
        <v>#REF!</v>
      </c>
      <c r="CP1695" s="13">
        <f t="shared" si="2485"/>
        <v>0</v>
      </c>
      <c r="CQ1695" s="11">
        <f t="shared" si="2488"/>
        <v>0</v>
      </c>
      <c r="CR1695" s="57">
        <f t="shared" si="2445"/>
        <v>0</v>
      </c>
      <c r="CS1695" s="57">
        <f t="shared" si="2446"/>
        <v>0</v>
      </c>
      <c r="CT1695" s="57">
        <f t="shared" si="2436"/>
        <v>0</v>
      </c>
      <c r="CU1695" s="24"/>
      <c r="CV1695" s="24"/>
      <c r="CW1695" s="24"/>
      <c r="CX1695" s="24"/>
      <c r="CY1695" s="24"/>
      <c r="CZ1695" s="24"/>
      <c r="DA1695" s="24"/>
      <c r="DB1695" s="24"/>
      <c r="DC1695" s="24"/>
      <c r="DD1695" s="64"/>
      <c r="DJ1695" s="39"/>
    </row>
    <row r="1696" spans="2:114" x14ac:dyDescent="0.2">
      <c r="B1696" s="61" t="str">
        <f>IF(A1696="","",IF(U1697="","DB",U1697&amp;V1697&amp;W1697&amp;X1697&amp;Y1697&amp;Z1697&amp;AL1697&amp;AM1697&amp;AN1697&amp;AO1697&amp;AP1697&amp;AQ1697&amp;AR1697&amp;#REF!))</f>
        <v/>
      </c>
      <c r="C1696" s="7" t="str">
        <f t="shared" si="2476"/>
        <v/>
      </c>
      <c r="D1696" s="60">
        <f t="shared" si="2477"/>
        <v>0</v>
      </c>
      <c r="E1696" s="7" t="e">
        <f>IF(COUNTBLANK(BE1697:BI1697)=5,#REF!&amp;",",IF(COUNTBLANK(U1697:AR1697)=1,T1697&amp;","&amp;T1697&amp;","&amp;T1697&amp;","&amp;T1697&amp;","&amp;T1697&amp;","&amp;T1697&amp;","&amp;T1697&amp;","&amp;T1697&amp;","&amp;T1697&amp;","&amp;T1697&amp;","&amp;T1697&amp;","&amp;T1697&amp;","&amp;T1697&amp;",",T1697&amp;","&amp;T1697&amp;","&amp;T1697&amp;","&amp;T1697&amp;","&amp;T1697&amp;","&amp;T1697&amp;","&amp;T1697&amp;","&amp;T1697&amp;","&amp;T1697&amp;","&amp;T1697&amp;","&amp;T1697&amp;","&amp;T1697&amp;","&amp;T1697&amp;","&amp;T1697&amp;","))</f>
        <v>#REF!</v>
      </c>
      <c r="F1696" s="72" t="str">
        <f t="shared" si="2489"/>
        <v/>
      </c>
      <c r="G1696" s="73">
        <f t="shared" si="2478"/>
        <v>0</v>
      </c>
      <c r="H1696" s="112">
        <f t="shared" si="2479"/>
        <v>0</v>
      </c>
      <c r="I1696" s="112">
        <f t="shared" si="2480"/>
        <v>0</v>
      </c>
      <c r="J1696" s="74" t="e">
        <f>COUNTIF(#REF!,"E")</f>
        <v>#REF!</v>
      </c>
      <c r="K1696" s="74" t="e">
        <f>COUNTIF(#REF!,"O")</f>
        <v>#REF!</v>
      </c>
      <c r="L1696" s="74" t="e">
        <f t="shared" si="2481"/>
        <v>#REF!</v>
      </c>
      <c r="M1696" s="113" t="e">
        <f t="shared" si="2482"/>
        <v>#REF!</v>
      </c>
      <c r="N1696" s="60"/>
      <c r="O1696" s="61"/>
      <c r="P1696" s="61"/>
      <c r="Q1696" s="61"/>
      <c r="R1696" s="61"/>
      <c r="S1696" s="7"/>
      <c r="T1696" s="67" t="str">
        <f t="shared" si="2439"/>
        <v/>
      </c>
      <c r="U1696" s="76" t="str">
        <f>IF($A1695&lt;&gt;"",IF(OR(CR1695&lt;&gt;0,CS1695&lt;&gt;0,#REF!&lt;$BB$3),"",IF(#REF!="LER","01,",IF(#REF!="LOR","01,",IF(#REF!="LEB","02,",IF(#REF!="LOB","01,",IF(#REF!="HER","19,",IF(#REF!="HOR","19,",IF(#REF!="HEB","20,",IF(#REF!="HOB","19,",""))))))))),"")</f>
        <v/>
      </c>
      <c r="V1696" s="76" t="str">
        <f>IF($A1695&lt;&gt;"",IF(OR(CR1695&lt;&gt;0,CS1695&lt;&gt;0,#REF!&lt;$BB$3),"",IF(#REF!="LER","02,",IF(#REF!="LOR","03,",IF(#REF!="LEB","04,",IF(#REF!="LOB","02,",IF(#REF!="HER","20,",IF(#REF!="HOR","21,",IF(#REF!="HEB","22,",IF(#REF!="HOB","20,",""))))))))),"")</f>
        <v/>
      </c>
      <c r="W1696" s="76" t="str">
        <f>IF($A1695&lt;&gt;"",IF(OR(CR1695&lt;&gt;0,CS1695&lt;&gt;0,#REF!&lt;$BB$3),"",IF(#REF!="LER","03,",IF(#REF!="LOR","05,",IF(#REF!="LEB","06,",IF(#REF!="LOB","03,",IF(#REF!="HER","21,",IF(#REF!="HOR","23,",IF(#REF!="HEB","24,",IF(#REF!="HOB","21,",""))))))))),"")</f>
        <v/>
      </c>
      <c r="X1696" s="76" t="str">
        <f>IF($A1695&lt;&gt;"",IF(OR(CR1695&lt;&gt;0,CS1695&lt;&gt;0,#REF!&lt;$BB$3),"",IF(#REF!="LER","04,",IF(#REF!="LOR","07,",IF(#REF!="LEB","08,",IF(#REF!="LOB","04,",IF(#REF!="HER","22,",IF(#REF!="HOR","25,",IF(#REF!="HEB","26,",IF(#REF!="HOB","22,",""))))))))),"")</f>
        <v/>
      </c>
      <c r="Y1696" s="76" t="str">
        <f>IF($A1695&lt;&gt;"",IF(OR(CR1695&lt;&gt;0,CS1695&lt;&gt;0,#REF!&lt;$BB$3),"",IF(#REF!="LER","05,",IF(#REF!="LOR","09,",IF(#REF!="LEB","10,",IF(#REF!="LOB","05,",IF(#REF!="HER","23,",IF(#REF!="HOR","27,",IF(#REF!="HEB","28,",IF(#REF!="HOB","23,",""))))))))),"")</f>
        <v/>
      </c>
      <c r="Z1696" s="76" t="str">
        <f>IF($A1695&lt;&gt;"",IF(OR(CR1695&lt;&gt;0,CS1695&lt;&gt;0,#REF!&lt;$BB$3),"",IF(#REF!="LER","06,",IF(#REF!="LOR","11,",IF(#REF!="LEB","11,",IF(#REF!="LOB","06,",IF(#REF!="HER","24,",IF(#REF!="HOR","29,",IF(#REF!="HEB","29,",IF(#REF!="HOB","24,",""))))))))),"")</f>
        <v/>
      </c>
      <c r="AA1696" s="60" t="b">
        <f t="shared" si="2447"/>
        <v>0</v>
      </c>
      <c r="AB1696" s="60" t="b">
        <f t="shared" si="2448"/>
        <v>0</v>
      </c>
      <c r="AC1696" s="60" t="b">
        <f t="shared" si="2449"/>
        <v>0</v>
      </c>
      <c r="AD1696" s="60" t="b">
        <f t="shared" si="2450"/>
        <v>0</v>
      </c>
      <c r="AE1696" s="60" t="b">
        <f t="shared" si="2451"/>
        <v>0</v>
      </c>
      <c r="AF1696" s="60" t="b">
        <f t="shared" si="2452"/>
        <v>0</v>
      </c>
      <c r="AG1696" s="60"/>
      <c r="AH1696" s="60"/>
      <c r="AI1696" s="60"/>
      <c r="AJ1696" s="60"/>
      <c r="AK1696" s="67" t="str">
        <f t="shared" si="2440"/>
        <v/>
      </c>
      <c r="AL1696" s="76" t="str">
        <f>IF($A1695&lt;&gt;"",IF(OR(CR1695&lt;&gt;0,CS1695&lt;&gt;0,#REF!&lt;$BB$3),"",IF(#REF!="LER","07,",IF(#REF!="LOR","12,",IF(#REF!="LEB","12,",IF(#REF!="LOB","08,",IF(#REF!="HER","25,",IF(#REF!="HOR","30,",IF(#REF!="HEB","30,",IF(#REF!="HOB","25,",""))))))))),"")</f>
        <v/>
      </c>
      <c r="AM1696" s="76" t="str">
        <f>IF($A1695&lt;&gt;"",IF(OR(CR1695&lt;&gt;0,CS1695&lt;&gt;0,#REF!&lt;$BB$3),"",IF(#REF!="LER","08,",IF(#REF!="LOR","13,",IF(#REF!="LEB","13,",IF(#REF!="LOB","09,",IF(#REF!="HER","26,",IF(#REF!="HOR","31,",IF(#REF!="HEB","31,",IF(#REF!="HOB","26,",""))))))))),"")</f>
        <v/>
      </c>
      <c r="AN1696" s="118" t="str">
        <f t="shared" si="2473"/>
        <v/>
      </c>
      <c r="AO1696" s="76" t="str">
        <f>IF($A1695&lt;&gt;"",IF(OR(CR1695&lt;&gt;0,CS1695&lt;&gt;0,#REF!&lt;$BB$3),"",IF(#REF!="LER","10,",IF(#REF!="LOR","15,",IF(#REF!="LEB","15,",IF(#REF!="LOB","11,",IF(#REF!="HER","28,",IF(#REF!="HOR","33,",IF(#REF!="HEB","33,",IF(#REF!="HOB","28,",""))))))))),"")</f>
        <v/>
      </c>
      <c r="AP1696" s="76" t="str">
        <f>IF($A1695&lt;&gt;"",IF(OR(CR1695&lt;&gt;0,CS1695&lt;&gt;0,#REF!&lt;$BB$3),"",IF(#REF!="LER","12,",IF(#REF!="LOR","16,",IF(#REF!="LEB","16,",IF(#REF!="LOB","13,",IF(#REF!="HER","30,",IF(#REF!="HOR","34,",IF(#REF!="HEB","34,",IF(#REF!="HOB","29,",""))))))))),"")</f>
        <v/>
      </c>
      <c r="AQ1696" s="76" t="str">
        <f>IF($A1695&lt;&gt;"",IF(OR(CR1695&lt;&gt;0,CS1695&lt;&gt;0,#REF!&lt;$BB$3),"",IF(#REF!="LER","14,",IF(#REF!="LOR","17,",IF(#REF!="LEB","17,",IF(#REF!="LOB","15,",IF(#REF!="HER","32,",IF(#REF!="HOR","35,",IF(#REF!="HEB","35,",IF(#REF!="HOB","31,",""))))))))),"")</f>
        <v/>
      </c>
      <c r="AR1696" s="76" t="str">
        <f>IF($A1695&lt;&gt;"",IF(OR(CR1695&lt;&gt;0,CS1695&lt;&gt;0,#REF!&lt;$BB$3),"",IF(#REF!="LER","16,",IF(#REF!="LOR","18,",IF(#REF!="LEB","18,",IF(#REF!="LOB","17,",IF(#REF!="HER","34,",IF(#REF!="HOR","36,",IF(#REF!="HEB","36,",IF(#REF!="HOB","33,",""))))))))),"")</f>
        <v/>
      </c>
      <c r="AS1696" s="60" t="b">
        <f t="shared" si="2453"/>
        <v>0</v>
      </c>
      <c r="AT1696" s="60" t="b">
        <f t="shared" si="2454"/>
        <v>0</v>
      </c>
      <c r="AU1696" s="60" t="b">
        <f t="shared" si="2455"/>
        <v>0</v>
      </c>
      <c r="AV1696" s="60" t="b">
        <f t="shared" si="2456"/>
        <v>0</v>
      </c>
      <c r="AW1696" s="60" t="b">
        <f t="shared" si="2457"/>
        <v>0</v>
      </c>
      <c r="AX1696" s="60" t="b">
        <f t="shared" si="2458"/>
        <v>0</v>
      </c>
      <c r="AY1696" s="60" t="b">
        <f t="shared" si="2459"/>
        <v>0</v>
      </c>
      <c r="AZ1696" s="60"/>
      <c r="BA1696" s="60"/>
      <c r="BB1696" s="13">
        <f t="shared" si="2486"/>
        <v>0</v>
      </c>
      <c r="BC1696" s="11" t="e">
        <f>IF(#REF!&lt;&gt;"",S1696+BC1695,0)</f>
        <v>#REF!</v>
      </c>
      <c r="BD1696" s="67" t="str">
        <f t="shared" si="2441"/>
        <v/>
      </c>
      <c r="BE1696" s="76" t="str">
        <f>IF($A1695&lt;&gt;"",IF(OR(EE1695&lt;&gt;0,EF1695&lt;&gt;0,#REF!&lt;$BB$3),"",IF(#REF!="LER","01,",IF(#REF!="LOR","01,",IF(#REF!="LEB","02,",IF(#REF!="LOB","01,",IF(#REF!="HER","19,",IF(#REF!="HOR","19,",IF(#REF!="HEB","20,",IF(#REF!="HOB","19,",""))))))))),"")</f>
        <v/>
      </c>
      <c r="BF1696" s="76" t="str">
        <f>IF($A1695&lt;&gt;"",IF(OR(EE1695&lt;&gt;0,EF1695&lt;&gt;0,#REF!&lt;$BB$3),"",IF(#REF!="LER","02,",IF(#REF!="LOR","03,",IF(#REF!="LEB","04,",IF(#REF!="LOB","02,",IF(#REF!="HER","20,",IF(#REF!="HOR","21,",IF(#REF!="HEB","22,",IF(#REF!="HOB","20,",""))))))))),"")</f>
        <v/>
      </c>
      <c r="BG1696" s="76" t="str">
        <f>IF($A1695&lt;&gt;"",IF(OR(EE1695&lt;&gt;0,EF1695&lt;&gt;0,#REF!&lt;$BB$3),"",IF(#REF!="LER","03,",IF(#REF!="LOR","05,",IF(#REF!="LEB","06,",IF(#REF!="LOB","03,",IF(#REF!="HER","21,",IF(#REF!="HOR","23,",IF(#REF!="HEB","24,",IF(#REF!="HOB","21,",""))))))))),"")</f>
        <v/>
      </c>
      <c r="BH1696" s="76" t="str">
        <f>IF($A1695&lt;&gt;"",IF(OR(EE1695&lt;&gt;0,EF1695&lt;&gt;0,#REF!&lt;$BB$3),"",IF(#REF!="LER","04,",IF(#REF!="LOR","07,",IF(#REF!="LEB","08,",IF(#REF!="LOB","04,",IF(#REF!="HER","22,",IF(#REF!="HOR","25,",IF(#REF!="HEB","26,",IF(#REF!="HOB","22,",""))))))))),"")</f>
        <v/>
      </c>
      <c r="BI1696" s="76" t="str">
        <f>IF($A1695&lt;&gt;"",IF(OR(EE1695&lt;&gt;0,EF1695&lt;&gt;0,#REF!&lt;$BB$3),"",IF(#REF!="LER","05,",IF(#REF!="LOR","09,",IF(#REF!="LEB","10,",IF(#REF!="LOB","05,",IF(#REF!="HER","23,",IF(#REF!="HOR","27,",IF(#REF!="HEB","28,",IF(#REF!="HOB","23,",""))))))))),"")</f>
        <v/>
      </c>
      <c r="BJ1696" s="76" t="str">
        <f>IF($A1695&lt;&gt;"",IF(OR(EE1695&lt;&gt;0,EF1695&lt;&gt;0,#REF!&lt;$BB$3),"",IF(#REF!="LER","06,",IF(#REF!="LOR","11,",IF(#REF!="LEB","11,",IF(#REF!="LOB","06,",IF(#REF!="HER","24,",IF(#REF!="HOR","29,",IF(#REF!="HEB","29,",IF(#REF!="HOB","24,",""))))))))),"")</f>
        <v/>
      </c>
      <c r="BK1696" s="60" t="b">
        <f t="shared" si="2460"/>
        <v>0</v>
      </c>
      <c r="BL1696" s="60" t="b">
        <f t="shared" si="2461"/>
        <v>0</v>
      </c>
      <c r="BM1696" s="60" t="b">
        <f t="shared" si="2462"/>
        <v>0</v>
      </c>
      <c r="BN1696" s="60" t="b">
        <f t="shared" si="2463"/>
        <v>0</v>
      </c>
      <c r="BO1696" s="60" t="b">
        <f t="shared" si="2464"/>
        <v>0</v>
      </c>
      <c r="BP1696" s="60" t="b">
        <f t="shared" si="2465"/>
        <v>0</v>
      </c>
      <c r="BQ1696" s="60"/>
      <c r="BR1696" s="60"/>
      <c r="BS1696" s="92">
        <f t="shared" si="2490"/>
        <v>0</v>
      </c>
      <c r="BT1696" s="60"/>
      <c r="BU1696" s="60"/>
      <c r="BV1696" s="67" t="str">
        <f t="shared" si="2442"/>
        <v/>
      </c>
      <c r="BW1696" s="76" t="str">
        <f>IF($A1695&lt;&gt;"",IF(OR(EE1695&lt;&gt;0,EF1695&lt;&gt;0,#REF!&lt;$BB$3),"",IF(#REF!="LER","07,",IF(#REF!="LOR","12,",IF(#REF!="LEB","12,",IF(#REF!="LOB","08,",IF(#REF!="HER","25,",IF(#REF!="HOR","30,",IF(#REF!="HEB","30,",IF(#REF!="HOB","25,",""))))))))),"")</f>
        <v/>
      </c>
      <c r="BX1696" s="76" t="str">
        <f>IF($A1695&lt;&gt;"",IF(OR(EE1695&lt;&gt;0,EF1695&lt;&gt;0,#REF!&lt;$BB$3),"",IF(#REF!="LER","08,",IF(#REF!="LOR","13,",IF(#REF!="LEB","13,",IF(#REF!="LOB","09,",IF(#REF!="HER","26,",IF(#REF!="HOR","31,",IF(#REF!="HEB","31,",IF(#REF!="HOB","26,",""))))))))),"")</f>
        <v/>
      </c>
      <c r="BY1696" s="76" t="str">
        <f>IF($A1695&lt;&gt;"",IF(OR(EE1695&lt;&gt;0,EF1695&lt;&gt;0,#REF!&lt;$BB$3),"",IF(#REF!="LER","09,",IF(#REF!="LOR","14,",IF(#REF!="LEB","14,",IF(#REF!="LOB","10,",IF(#REF!="HER","27,",IF(#REF!="HOR","32,",IF(#REF!="HEB","32,",IF(#REF!="HOB","27,",""))))))))),"")</f>
        <v/>
      </c>
      <c r="BZ1696" s="76" t="str">
        <f>IF($A1695&lt;&gt;"",IF(OR(EE1695&lt;&gt;0,EF1695&lt;&gt;0,#REF!&lt;$BB$3),"",IF(#REF!="LER","10,",IF(#REF!="LOR","15,",IF(#REF!="LEB","15,",IF(#REF!="LOB","11,",IF(#REF!="HER","28,",IF(#REF!="HOR","33,",IF(#REF!="HEB","33,",IF(#REF!="HOB","28,",""))))))))),"")</f>
        <v/>
      </c>
      <c r="CA1696" s="76" t="str">
        <f>IF($A1695&lt;&gt;"",IF(OR(EE1695&lt;&gt;0,EF1695&lt;&gt;0,#REF!&lt;$BB$3),"",IF(#REF!="LER","12,",IF(#REF!="LOR","16,",IF(#REF!="LEB","16,",IF(#REF!="LOB","13,",IF(#REF!="HER","30,",IF(#REF!="HOR","34,",IF(#REF!="HEB","34,",IF(#REF!="HOB","29,",""))))))))),"")</f>
        <v/>
      </c>
      <c r="CB1696" s="76" t="str">
        <f>IF($A1695&lt;&gt;"",IF(OR(EE1695&lt;&gt;0,EF1695&lt;&gt;0,#REF!&lt;$BB$3),"",IF(#REF!="LER","14,",IF(#REF!="LOR","17,",IF(#REF!="LEB","17,",IF(#REF!="LOB","15,",IF(#REF!="HER","32,",IF(#REF!="HOR","35,",IF(#REF!="HEB","35,",IF(#REF!="HOB","31,",""))))))))),"")</f>
        <v/>
      </c>
      <c r="CC1696" s="76" t="str">
        <f>IF($A1695&lt;&gt;"",IF(OR(EE1695&lt;&gt;0,EF1695&lt;&gt;0,#REF!&lt;$BB$3),"",IF(#REF!="LER","16,",IF(#REF!="LOR","18,",IF(#REF!="LEB","18,",IF(#REF!="LOB","17,",IF(#REF!="HER","34,",IF(#REF!="HOR","36,",IF(#REF!="HEB","36,",IF(#REF!="HOB","33,",""))))))))),"")</f>
        <v/>
      </c>
      <c r="CD1696" s="60" t="b">
        <f t="shared" si="2466"/>
        <v>0</v>
      </c>
      <c r="CE1696" s="60" t="b">
        <f t="shared" si="2467"/>
        <v>0</v>
      </c>
      <c r="CF1696" s="60" t="b">
        <f t="shared" si="2468"/>
        <v>0</v>
      </c>
      <c r="CG1696" s="60" t="b">
        <f t="shared" si="2469"/>
        <v>0</v>
      </c>
      <c r="CH1696" s="60" t="b">
        <f t="shared" si="2470"/>
        <v>0</v>
      </c>
      <c r="CI1696" s="60" t="b">
        <f t="shared" si="2471"/>
        <v>0</v>
      </c>
      <c r="CJ1696" s="60" t="b">
        <f t="shared" si="2472"/>
        <v>0</v>
      </c>
      <c r="CK1696" s="60"/>
      <c r="CL1696" s="60"/>
      <c r="CM1696" s="92">
        <f t="shared" si="2491"/>
        <v>0</v>
      </c>
      <c r="CN1696" s="13">
        <f t="shared" si="2487"/>
        <v>0</v>
      </c>
      <c r="CO1696" s="11" t="e">
        <f>IF(#REF!&lt;&gt;"",BC1696+CO1695,0)</f>
        <v>#REF!</v>
      </c>
      <c r="CP1696" s="13">
        <f t="shared" si="2485"/>
        <v>0</v>
      </c>
      <c r="CQ1696" s="11">
        <f t="shared" si="2488"/>
        <v>0</v>
      </c>
      <c r="CR1696" s="57">
        <f t="shared" si="2445"/>
        <v>0</v>
      </c>
      <c r="CS1696" s="57">
        <f t="shared" si="2446"/>
        <v>0</v>
      </c>
      <c r="CT1696" s="57">
        <f t="shared" si="2436"/>
        <v>0</v>
      </c>
      <c r="CU1696" s="24"/>
      <c r="CV1696" s="24"/>
      <c r="CW1696" s="24"/>
      <c r="CX1696" s="24"/>
      <c r="CY1696" s="24"/>
      <c r="CZ1696" s="24"/>
      <c r="DA1696" s="24"/>
      <c r="DB1696" s="24"/>
      <c r="DC1696" s="24"/>
      <c r="DD1696" s="64"/>
      <c r="DJ1696" s="39"/>
    </row>
    <row r="1697" spans="2:114" x14ac:dyDescent="0.2">
      <c r="B1697" s="61" t="str">
        <f>IF(A1697="","",IF(U1698="","DB",U1698&amp;V1698&amp;W1698&amp;X1698&amp;Y1698&amp;Z1698&amp;AL1698&amp;AM1698&amp;AN1698&amp;AO1698&amp;AP1698&amp;AQ1698&amp;AR1698&amp;#REF!))</f>
        <v/>
      </c>
      <c r="C1697" s="7" t="str">
        <f t="shared" si="2476"/>
        <v/>
      </c>
      <c r="D1697" s="60">
        <f t="shared" si="2477"/>
        <v>0</v>
      </c>
      <c r="E1697" s="7" t="e">
        <f>IF(COUNTBLANK(BE1698:BI1698)=5,#REF!&amp;",",IF(COUNTBLANK(U1698:AR1698)=1,T1698&amp;","&amp;T1698&amp;","&amp;T1698&amp;","&amp;T1698&amp;","&amp;T1698&amp;","&amp;T1698&amp;","&amp;T1698&amp;","&amp;T1698&amp;","&amp;T1698&amp;","&amp;T1698&amp;","&amp;T1698&amp;","&amp;T1698&amp;","&amp;T1698&amp;",",T1698&amp;","&amp;T1698&amp;","&amp;T1698&amp;","&amp;T1698&amp;","&amp;T1698&amp;","&amp;T1698&amp;","&amp;T1698&amp;","&amp;T1698&amp;","&amp;T1698&amp;","&amp;T1698&amp;","&amp;T1698&amp;","&amp;T1698&amp;","&amp;T1698&amp;","&amp;T1698&amp;","))</f>
        <v>#REF!</v>
      </c>
      <c r="F1697" s="72" t="str">
        <f t="shared" si="2489"/>
        <v/>
      </c>
      <c r="G1697" s="73">
        <f t="shared" si="2478"/>
        <v>0</v>
      </c>
      <c r="H1697" s="112">
        <f t="shared" si="2479"/>
        <v>0</v>
      </c>
      <c r="I1697" s="112">
        <f t="shared" si="2480"/>
        <v>0</v>
      </c>
      <c r="J1697" s="74" t="e">
        <f>COUNTIF(#REF!,"E")</f>
        <v>#REF!</v>
      </c>
      <c r="K1697" s="74" t="e">
        <f>COUNTIF(#REF!,"O")</f>
        <v>#REF!</v>
      </c>
      <c r="L1697" s="74" t="e">
        <f t="shared" si="2481"/>
        <v>#REF!</v>
      </c>
      <c r="M1697" s="113" t="e">
        <f t="shared" si="2482"/>
        <v>#REF!</v>
      </c>
      <c r="N1697" s="60"/>
      <c r="O1697" s="61"/>
      <c r="P1697" s="61"/>
      <c r="Q1697" s="61"/>
      <c r="R1697" s="61"/>
      <c r="S1697" s="7"/>
      <c r="T1697" s="67" t="str">
        <f t="shared" si="2439"/>
        <v/>
      </c>
      <c r="U1697" s="76" t="str">
        <f>IF($A1696&lt;&gt;"",IF(OR(CR1696&lt;&gt;0,CS1696&lt;&gt;0,$BB$3&gt;0),"",IF(#REF!="LER","01,",IF(#REF!="LOR","01,",IF(#REF!="LEB","02,",IF(#REF!="LOB","01,",IF(#REF!="HER","19,",IF(#REF!="HOR","19,",IF(#REF!="HEB","20,",IF(#REF!="HOB","19,",""))))))))),"")</f>
        <v/>
      </c>
      <c r="V1697" s="76" t="str">
        <f>IF($A1696&lt;&gt;"",IF(OR(CR1696&lt;&gt;0,CS1696&lt;&gt;0,$BB$3&gt;0),"",IF(#REF!="LER","02,",IF(#REF!="LOR","03,",IF(#REF!="LEB","04,",IF(#REF!="LOB","02,",IF(#REF!="HER","20,",IF(#REF!="HOR","21,",IF(#REF!="HEB","22,",IF(#REF!="HOB","20,",""))))))))),"")</f>
        <v/>
      </c>
      <c r="W1697" s="76" t="str">
        <f>IF($A1696&lt;&gt;"",IF(OR(CR1696&lt;&gt;0,CS1696&lt;&gt;0,$BB$3&gt;0),"",IF(#REF!="LER","03,",IF(#REF!="LOR","05,",IF(#REF!="LEB","06,",IF(#REF!="LOB","03,",IF(#REF!="HER","21,",IF(#REF!="HOR","23,",IF(#REF!="HEB","24,",IF(#REF!="HOB","21,",""))))))))),"")</f>
        <v/>
      </c>
      <c r="X1697" s="76" t="str">
        <f>IF($A1696&lt;&gt;"",IF(OR(CR1696&lt;&gt;0,CS1696&lt;&gt;0,$BB$3&gt;0),"",IF(#REF!="LER","04,",IF(#REF!="LOR","07,",IF(#REF!="LEB","08,",IF(#REF!="LOB","04,",IF(#REF!="HER","22,",IF(#REF!="HOR","25,",IF(#REF!="HEB","26,",IF(#REF!="HOB","22,",""))))))))),"")</f>
        <v/>
      </c>
      <c r="Y1697" s="76" t="str">
        <f>IF($A1696&lt;&gt;"",IF(OR(CR1696&lt;&gt;0,CS1696&lt;&gt;0,$BB$3&gt;0),"",IF(#REF!="LER","05,",IF(#REF!="LOR","09,",IF(#REF!="LEB","10,",IF(#REF!="LOB","05,",IF(#REF!="HER","23,",IF(#REF!="HOR","27,",IF(#REF!="HEB","28,",IF(#REF!="HOB","23,",""))))))))),"")</f>
        <v/>
      </c>
      <c r="Z1697" s="76" t="str">
        <f>IF($A1696&lt;&gt;"",IF(OR(CR1696&lt;&gt;0,CS1696&lt;&gt;0,$BB$3&gt;0),"",IF(#REF!="LER","06,",IF(#REF!="LOR","11,",IF(#REF!="LEB","11,",IF(#REF!="LOB","06,",IF(#REF!="HER","24,",IF(#REF!="HOR","29,",IF(#REF!="HEB","29,",IF(#REF!="HOB","24,",""))))))))),"")</f>
        <v/>
      </c>
      <c r="AA1697" s="60" t="b">
        <f t="shared" si="2447"/>
        <v>0</v>
      </c>
      <c r="AB1697" s="60" t="b">
        <f t="shared" si="2448"/>
        <v>0</v>
      </c>
      <c r="AC1697" s="60" t="b">
        <f t="shared" si="2449"/>
        <v>0</v>
      </c>
      <c r="AD1697" s="60" t="b">
        <f t="shared" si="2450"/>
        <v>0</v>
      </c>
      <c r="AE1697" s="60" t="b">
        <f t="shared" si="2451"/>
        <v>0</v>
      </c>
      <c r="AF1697" s="60" t="b">
        <f t="shared" si="2452"/>
        <v>0</v>
      </c>
      <c r="AG1697" s="60"/>
      <c r="AH1697" s="60"/>
      <c r="AI1697" s="60"/>
      <c r="AJ1697" s="60"/>
      <c r="AK1697" s="67" t="str">
        <f t="shared" si="2440"/>
        <v/>
      </c>
      <c r="AL1697" s="76" t="str">
        <f>IF($A1696&lt;&gt;"",IF(OR(CR1696&lt;&gt;0,CS1696&lt;&gt;0,$BB$3&gt;0),"",IF(#REF!="LER","07,",IF(#REF!="LOR","12,",IF(#REF!="LEB","12,",IF(#REF!="LOB","08,",IF(#REF!="HER","25,",IF(#REF!="HOR","30,",IF(#REF!="HEB","30,",IF(#REF!="HOB","25,",""))))))))),"")</f>
        <v/>
      </c>
      <c r="AM1697" s="76" t="str">
        <f>IF($A1696&lt;&gt;"",IF(OR(CR1696&lt;&gt;0,CS1696&lt;&gt;0,$BB$3&gt;0),"",IF(#REF!="LER","08,",IF(#REF!="LOR","13,",IF(#REF!="LEB","13,",IF(#REF!="LOB","09,",IF(#REF!="HER","26,",IF(#REF!="HOR","31,",IF(#REF!="HEB","31,",IF(#REF!="HOB","26,",""))))))))),"")</f>
        <v/>
      </c>
      <c r="AN1697" s="118" t="str">
        <f t="shared" si="2473"/>
        <v/>
      </c>
      <c r="AO1697" s="76" t="str">
        <f>IF($A1696&lt;&gt;"",IF(OR(CR1696&lt;&gt;0,CS1696&lt;&gt;0,$BB$3&gt;0),"",IF(#REF!="LER","10,",IF(#REF!="LOR","15,",IF(#REF!="LEB","15,",IF(#REF!="LOB","11,",IF(#REF!="HER","28,",IF(#REF!="HOR","33,",IF(#REF!="HEB","33,",IF(#REF!="HOB","28,",""))))))))),"")</f>
        <v/>
      </c>
      <c r="AP1697" s="76" t="str">
        <f>IF($A1696&lt;&gt;"",IF(OR(CR1696&lt;&gt;0,CS1696&lt;&gt;0,$BB$3&gt;0),"",IF(#REF!="LER","12,",IF(#REF!="LOR","16,",IF(#REF!="LEB","16,",IF(#REF!="LOB","13,",IF(#REF!="HER","30,",IF(#REF!="HOR","34,",IF(#REF!="HEB","34,",IF(#REF!="HOB","29,",""))))))))),"")</f>
        <v/>
      </c>
      <c r="AQ1697" s="76" t="str">
        <f>IF($A1696&lt;&gt;"",IF(OR(CR1696&lt;&gt;0,CS1696&lt;&gt;0,$BB$3&gt;0),"",IF(#REF!="LER","14,",IF(#REF!="LOR","17,",IF(#REF!="LEB","17,",IF(#REF!="LOB","15,",IF(#REF!="HER","32,",IF(#REF!="HOR","35,",IF(#REF!="HEB","35,",IF(#REF!="HOB","31,",""))))))))),"")</f>
        <v/>
      </c>
      <c r="AR1697" s="76" t="str">
        <f>IF($A1696&lt;&gt;"",IF(OR(CR1696&lt;&gt;0,CS1696&lt;&gt;0,$BB$3&gt;0),"",IF(#REF!="LER","16,",IF(#REF!="LOR","18,",IF(#REF!="LEB","18,",IF(#REF!="LOB","17,",IF(#REF!="HER","34,",IF(#REF!="HOR","36,",IF(#REF!="HEB","36,",IF(#REF!="HOB","33,",""))))))))),"")</f>
        <v/>
      </c>
      <c r="AS1697" s="60" t="b">
        <f t="shared" si="2453"/>
        <v>0</v>
      </c>
      <c r="AT1697" s="60" t="b">
        <f t="shared" si="2454"/>
        <v>0</v>
      </c>
      <c r="AU1697" s="60" t="b">
        <f t="shared" si="2455"/>
        <v>0</v>
      </c>
      <c r="AV1697" s="60" t="b">
        <f t="shared" si="2456"/>
        <v>0</v>
      </c>
      <c r="AW1697" s="60" t="b">
        <f t="shared" si="2457"/>
        <v>0</v>
      </c>
      <c r="AX1697" s="60" t="b">
        <f t="shared" si="2458"/>
        <v>0</v>
      </c>
      <c r="AY1697" s="60" t="b">
        <f t="shared" si="2459"/>
        <v>0</v>
      </c>
      <c r="AZ1697" s="60"/>
      <c r="BA1697" s="60"/>
      <c r="BB1697" s="13">
        <f t="shared" si="2486"/>
        <v>0</v>
      </c>
      <c r="BC1697" s="11" t="e">
        <f>IF(#REF!&lt;&gt;"",S1697+BC1696,0)</f>
        <v>#REF!</v>
      </c>
      <c r="BD1697" s="67" t="str">
        <f t="shared" si="2441"/>
        <v/>
      </c>
      <c r="BE1697" s="76" t="str">
        <f>IF($A1696&lt;&gt;"",IF(OR(EE1696&lt;&gt;0,EF1696&lt;&gt;0,$BB$3&gt;0),"",IF(#REF!="LER","01,",IF(#REF!="LOR","01,",IF(#REF!="LEB","02,",IF(#REF!="LOB","01,",IF(#REF!="HER","19,",IF(#REF!="HOR","19,",IF(#REF!="HEB","20,",IF(#REF!="HOB","19,",""))))))))),"")</f>
        <v/>
      </c>
      <c r="BF1697" s="76" t="str">
        <f>IF($A1696&lt;&gt;"",IF(OR(EE1696&lt;&gt;0,EF1696&lt;&gt;0,$BB$3&gt;0),"",IF(#REF!="LER","02,",IF(#REF!="LOR","03,",IF(#REF!="LEB","04,",IF(#REF!="LOB","02,",IF(#REF!="HER","20,",IF(#REF!="HOR","21,",IF(#REF!="HEB","22,",IF(#REF!="HOB","20,",""))))))))),"")</f>
        <v/>
      </c>
      <c r="BG1697" s="76" t="str">
        <f>IF($A1696&lt;&gt;"",IF(OR(EE1696&lt;&gt;0,EF1696&lt;&gt;0,$BB$3&gt;0),"",IF(#REF!="LER","03,",IF(#REF!="LOR","05,",IF(#REF!="LEB","06,",IF(#REF!="LOB","03,",IF(#REF!="HER","21,",IF(#REF!="HOR","23,",IF(#REF!="HEB","24,",IF(#REF!="HOB","21,",""))))))))),"")</f>
        <v/>
      </c>
      <c r="BH1697" s="76" t="str">
        <f>IF($A1696&lt;&gt;"",IF(OR(EE1696&lt;&gt;0,EF1696&lt;&gt;0,$BB$3&gt;0),"",IF(#REF!="LER","04,",IF(#REF!="LOR","07,",IF(#REF!="LEB","08,",IF(#REF!="LOB","04,",IF(#REF!="HER","22,",IF(#REF!="HOR","25,",IF(#REF!="HEB","26,",IF(#REF!="HOB","22,",""))))))))),"")</f>
        <v/>
      </c>
      <c r="BI1697" s="76" t="str">
        <f>IF($A1696&lt;&gt;"",IF(OR(EE1696&lt;&gt;0,EF1696&lt;&gt;0,$BB$3&gt;0),"",IF(#REF!="LER","05,",IF(#REF!="LOR","09,",IF(#REF!="LEB","10,",IF(#REF!="LOB","05,",IF(#REF!="HER","23,",IF(#REF!="HOR","27,",IF(#REF!="HEB","28,",IF(#REF!="HOB","23,",""))))))))),"")</f>
        <v/>
      </c>
      <c r="BJ1697" s="76" t="str">
        <f>IF($A1696&lt;&gt;"",IF(OR(EE1696&lt;&gt;0,EF1696&lt;&gt;0,$BB$3&gt;0),"",IF(#REF!="LER","06,",IF(#REF!="LOR","11,",IF(#REF!="LEB","11,",IF(#REF!="LOB","06,",IF(#REF!="HER","24,",IF(#REF!="HOR","29,",IF(#REF!="HEB","29,",IF(#REF!="HOB","24,",""))))))))),"")</f>
        <v/>
      </c>
      <c r="BK1697" s="60" t="b">
        <f t="shared" si="2460"/>
        <v>0</v>
      </c>
      <c r="BL1697" s="60" t="b">
        <f t="shared" si="2461"/>
        <v>0</v>
      </c>
      <c r="BM1697" s="60" t="b">
        <f t="shared" si="2462"/>
        <v>0</v>
      </c>
      <c r="BN1697" s="60" t="b">
        <f t="shared" si="2463"/>
        <v>0</v>
      </c>
      <c r="BO1697" s="60" t="b">
        <f t="shared" si="2464"/>
        <v>0</v>
      </c>
      <c r="BP1697" s="60" t="b">
        <f t="shared" si="2465"/>
        <v>0</v>
      </c>
      <c r="BQ1697" s="60"/>
      <c r="BR1697" s="60"/>
      <c r="BS1697" s="92">
        <f>IF(BT1697&lt;0,1,0)</f>
        <v>0</v>
      </c>
      <c r="BT1697" s="60"/>
      <c r="BU1697" s="60"/>
      <c r="BV1697" s="67" t="str">
        <f t="shared" si="2442"/>
        <v/>
      </c>
      <c r="BW1697" s="76" t="str">
        <f>IF($A1696&lt;&gt;"",IF(OR(EE1696&lt;&gt;0,EF1696&lt;&gt;0,$BB$3&gt;0),"",IF(#REF!="LER","07,",IF(#REF!="LOR","12,",IF(#REF!="LEB","12,",IF(#REF!="LOB","08,",IF(#REF!="HER","25,",IF(#REF!="HOR","30,",IF(#REF!="HEB","30,",IF(#REF!="HOB","25,",""))))))))),"")</f>
        <v/>
      </c>
      <c r="BX1697" s="76" t="str">
        <f>IF($A1696&lt;&gt;"",IF(OR(EE1696&lt;&gt;0,EF1696&lt;&gt;0,$BB$3&gt;0),"",IF(#REF!="LER","08,",IF(#REF!="LOR","13,",IF(#REF!="LEB","13,",IF(#REF!="LOB","09,",IF(#REF!="HER","26,",IF(#REF!="HOR","31,",IF(#REF!="HEB","31,",IF(#REF!="HOB","26,",""))))))))),"")</f>
        <v/>
      </c>
      <c r="BY1697" s="76" t="str">
        <f>IF($A1696&lt;&gt;"",IF(OR(EE1696&lt;&gt;0,EF1696&lt;&gt;0,$BB$3&gt;0),"",IF(#REF!="LER","09,",IF(#REF!="LOR","14,",IF(#REF!="LEB","14,",IF(#REF!="LOB","10,",IF(#REF!="HER","27,",IF(#REF!="HOR","32,",IF(#REF!="HEB","32,",IF(#REF!="HOB","27,",""))))))))),"")</f>
        <v/>
      </c>
      <c r="BZ1697" s="76" t="str">
        <f>IF($A1696&lt;&gt;"",IF(OR(EE1696&lt;&gt;0,EF1696&lt;&gt;0,$BB$3&gt;0),"",IF(#REF!="LER","10,",IF(#REF!="LOR","15,",IF(#REF!="LEB","15,",IF(#REF!="LOB","11,",IF(#REF!="HER","28,",IF(#REF!="HOR","33,",IF(#REF!="HEB","33,",IF(#REF!="HOB","28,",""))))))))),"")</f>
        <v/>
      </c>
      <c r="CA1697" s="76" t="str">
        <f>IF($A1696&lt;&gt;"",IF(OR(EE1696&lt;&gt;0,EF1696&lt;&gt;0,$BB$3&gt;0),"",IF(#REF!="LER","12,",IF(#REF!="LOR","16,",IF(#REF!="LEB","16,",IF(#REF!="LOB","13,",IF(#REF!="HER","30,",IF(#REF!="HOR","34,",IF(#REF!="HEB","34,",IF(#REF!="HOB","29,",""))))))))),"")</f>
        <v/>
      </c>
      <c r="CB1697" s="76" t="str">
        <f>IF($A1696&lt;&gt;"",IF(OR(EE1696&lt;&gt;0,EF1696&lt;&gt;0,$BB$3&gt;0),"",IF(#REF!="LER","14,",IF(#REF!="LOR","17,",IF(#REF!="LEB","17,",IF(#REF!="LOB","15,",IF(#REF!="HER","32,",IF(#REF!="HOR","35,",IF(#REF!="HEB","35,",IF(#REF!="HOB","31,",""))))))))),"")</f>
        <v/>
      </c>
      <c r="CC1697" s="76" t="str">
        <f>IF($A1696&lt;&gt;"",IF(OR(EE1696&lt;&gt;0,EF1696&lt;&gt;0,$BB$3&gt;0),"",IF(#REF!="LER","16,",IF(#REF!="LOR","18,",IF(#REF!="LEB","18,",IF(#REF!="LOB","17,",IF(#REF!="HER","34,",IF(#REF!="HOR","36,",IF(#REF!="HEB","36,",IF(#REF!="HOB","33,",""))))))))),"")</f>
        <v/>
      </c>
      <c r="CD1697" s="60" t="b">
        <f t="shared" si="2466"/>
        <v>0</v>
      </c>
      <c r="CE1697" s="60" t="b">
        <f t="shared" si="2467"/>
        <v>0</v>
      </c>
      <c r="CF1697" s="60" t="b">
        <f t="shared" si="2468"/>
        <v>0</v>
      </c>
      <c r="CG1697" s="60" t="b">
        <f t="shared" si="2469"/>
        <v>0</v>
      </c>
      <c r="CH1697" s="60" t="b">
        <f t="shared" si="2470"/>
        <v>0</v>
      </c>
      <c r="CI1697" s="60" t="b">
        <f t="shared" si="2471"/>
        <v>0</v>
      </c>
      <c r="CJ1697" s="60" t="b">
        <f t="shared" si="2472"/>
        <v>0</v>
      </c>
      <c r="CK1697" s="60"/>
      <c r="CL1697" s="60"/>
      <c r="CM1697" s="92">
        <f>IF(CN1697&lt;0,1,0)</f>
        <v>0</v>
      </c>
      <c r="CN1697" s="13">
        <f t="shared" si="2487"/>
        <v>0</v>
      </c>
      <c r="CO1697" s="11" t="e">
        <f>IF(#REF!&lt;&gt;"",BC1697+CO1696,0)</f>
        <v>#REF!</v>
      </c>
      <c r="CP1697" s="13">
        <f t="shared" si="2485"/>
        <v>0</v>
      </c>
      <c r="CQ1697" s="11">
        <f t="shared" si="2488"/>
        <v>0</v>
      </c>
      <c r="CR1697" s="57">
        <f t="shared" si="2445"/>
        <v>0</v>
      </c>
      <c r="CS1697" s="57">
        <f t="shared" si="2446"/>
        <v>0</v>
      </c>
      <c r="CT1697" s="57">
        <f t="shared" si="2436"/>
        <v>0</v>
      </c>
      <c r="CU1697" s="24"/>
      <c r="CV1697" s="24"/>
      <c r="CW1697" s="24"/>
      <c r="CX1697" s="24"/>
      <c r="CY1697" s="24"/>
      <c r="CZ1697" s="24"/>
      <c r="DA1697" s="24"/>
      <c r="DB1697" s="24"/>
      <c r="DC1697" s="24"/>
      <c r="DD1697" s="64"/>
      <c r="DJ1697" s="39"/>
    </row>
    <row r="1698" spans="2:114" x14ac:dyDescent="0.2">
      <c r="B1698" s="61" t="str">
        <f>IF(A1698="","",IF(U1699="","DB",U1699&amp;V1699&amp;W1699&amp;X1699&amp;Y1699&amp;Z1699&amp;AL1699&amp;AM1699&amp;AN1699&amp;AO1699&amp;AP1699&amp;AQ1699&amp;AR1699&amp;#REF!))</f>
        <v/>
      </c>
      <c r="C1698" s="7" t="str">
        <f t="shared" si="2476"/>
        <v/>
      </c>
      <c r="D1698" s="60">
        <f t="shared" si="2477"/>
        <v>0</v>
      </c>
      <c r="E1698" s="7" t="e">
        <f>IF(COUNTBLANK(BE1699:BI1699)=5,#REF!&amp;",",IF(COUNTBLANK(U1699:AR1699)=1,T1699&amp;","&amp;T1699&amp;","&amp;T1699&amp;","&amp;T1699&amp;","&amp;T1699&amp;","&amp;T1699&amp;","&amp;T1699&amp;","&amp;T1699&amp;","&amp;T1699&amp;","&amp;T1699&amp;","&amp;T1699&amp;","&amp;T1699&amp;","&amp;T1699&amp;",",T1699&amp;","&amp;T1699&amp;","&amp;T1699&amp;","&amp;T1699&amp;","&amp;T1699&amp;","&amp;T1699&amp;","&amp;T1699&amp;","&amp;T1699&amp;","&amp;T1699&amp;","&amp;T1699&amp;","&amp;T1699&amp;","&amp;T1699&amp;","&amp;T1699&amp;","&amp;T1699&amp;","))</f>
        <v>#REF!</v>
      </c>
      <c r="F1698" s="72" t="str">
        <f t="shared" si="2489"/>
        <v/>
      </c>
      <c r="G1698" s="73">
        <f t="shared" si="2478"/>
        <v>0</v>
      </c>
      <c r="H1698" s="112">
        <f t="shared" si="2479"/>
        <v>0</v>
      </c>
      <c r="I1698" s="112">
        <f t="shared" si="2480"/>
        <v>0</v>
      </c>
      <c r="J1698" s="74" t="e">
        <f>COUNTIF(#REF!,"E")</f>
        <v>#REF!</v>
      </c>
      <c r="K1698" s="74" t="e">
        <f>COUNTIF(#REF!,"O")</f>
        <v>#REF!</v>
      </c>
      <c r="L1698" s="74" t="e">
        <f t="shared" si="2481"/>
        <v>#REF!</v>
      </c>
      <c r="M1698" s="113" t="e">
        <f t="shared" si="2482"/>
        <v>#REF!</v>
      </c>
      <c r="N1698" s="60"/>
      <c r="O1698" s="61"/>
      <c r="P1698" s="61"/>
      <c r="Q1698" s="61"/>
      <c r="R1698" s="61"/>
      <c r="S1698" s="7"/>
      <c r="T1698" s="67" t="str">
        <f t="shared" si="2439"/>
        <v/>
      </c>
      <c r="U1698" s="76" t="str">
        <f>IF($A1697&lt;&gt;"",IF(OR(CR1697&lt;&gt;0,CS1697&lt;&gt;0,#REF!&lt;$BB$3),"",IF(#REF!="LER","01,",IF(#REF!="LOR","01,",IF(#REF!="LEB","02,",IF(#REF!="LOB","01,",IF(#REF!="HER","19,",IF(#REF!="HOR","19,",IF(#REF!="HEB","20,",IF(#REF!="HOB","19,",""))))))))),"")</f>
        <v/>
      </c>
      <c r="V1698" s="76" t="str">
        <f>IF($A1697&lt;&gt;"",IF(OR(CR1697&lt;&gt;0,CS1697&lt;&gt;0,#REF!&lt;$BB$3),"",IF(#REF!="LER","02,",IF(#REF!="LOR","03,",IF(#REF!="LEB","04,",IF(#REF!="LOB","02,",IF(#REF!="HER","20,",IF(#REF!="HOR","21,",IF(#REF!="HEB","22,",IF(#REF!="HOB","20,",""))))))))),"")</f>
        <v/>
      </c>
      <c r="W1698" s="76" t="str">
        <f>IF($A1697&lt;&gt;"",IF(OR(CR1697&lt;&gt;0,CS1697&lt;&gt;0,#REF!&lt;$BB$3),"",IF(#REF!="LER","03,",IF(#REF!="LOR","05,",IF(#REF!="LEB","06,",IF(#REF!="LOB","03,",IF(#REF!="HER","21,",IF(#REF!="HOR","23,",IF(#REF!="HEB","24,",IF(#REF!="HOB","21,",""))))))))),"")</f>
        <v/>
      </c>
      <c r="X1698" s="76" t="str">
        <f>IF($A1697&lt;&gt;"",IF(OR(CR1697&lt;&gt;0,CS1697&lt;&gt;0,#REF!&lt;$BB$3),"",IF(#REF!="LER","04,",IF(#REF!="LOR","07,",IF(#REF!="LEB","08,",IF(#REF!="LOB","04,",IF(#REF!="HER","22,",IF(#REF!="HOR","25,",IF(#REF!="HEB","26,",IF(#REF!="HOB","22,",""))))))))),"")</f>
        <v/>
      </c>
      <c r="Y1698" s="76" t="str">
        <f>IF($A1697&lt;&gt;"",IF(OR(CR1697&lt;&gt;0,CS1697&lt;&gt;0,#REF!&lt;$BB$3),"",IF(#REF!="LER","05,",IF(#REF!="LOR","09,",IF(#REF!="LEB","10,",IF(#REF!="LOB","05,",IF(#REF!="HER","23,",IF(#REF!="HOR","27,",IF(#REF!="HEB","28,",IF(#REF!="HOB","23,",""))))))))),"")</f>
        <v/>
      </c>
      <c r="Z1698" s="76" t="str">
        <f>IF($A1697&lt;&gt;"",IF(OR(CR1697&lt;&gt;0,CS1697&lt;&gt;0,#REF!&lt;$BB$3),"",IF(#REF!="LER","06,",IF(#REF!="LOR","11,",IF(#REF!="LEB","11,",IF(#REF!="LOB","06,",IF(#REF!="HER","24,",IF(#REF!="HOR","29,",IF(#REF!="HEB","29,",IF(#REF!="HOB","24,",""))))))))),"")</f>
        <v/>
      </c>
      <c r="AA1698" s="60" t="b">
        <f t="shared" si="2447"/>
        <v>0</v>
      </c>
      <c r="AB1698" s="60" t="b">
        <f t="shared" si="2448"/>
        <v>0</v>
      </c>
      <c r="AC1698" s="60" t="b">
        <f t="shared" si="2449"/>
        <v>0</v>
      </c>
      <c r="AD1698" s="60" t="b">
        <f t="shared" si="2450"/>
        <v>0</v>
      </c>
      <c r="AE1698" s="60" t="b">
        <f t="shared" si="2451"/>
        <v>0</v>
      </c>
      <c r="AF1698" s="60" t="b">
        <f t="shared" si="2452"/>
        <v>0</v>
      </c>
      <c r="AG1698" s="60"/>
      <c r="AH1698" s="60"/>
      <c r="AI1698" s="60"/>
      <c r="AJ1698" s="60"/>
      <c r="AK1698" s="67" t="str">
        <f t="shared" si="2440"/>
        <v/>
      </c>
      <c r="AL1698" s="76" t="str">
        <f>IF($A1697&lt;&gt;"",IF(OR(CR1697&lt;&gt;0,CS1697&lt;&gt;0,#REF!&lt;$BB$3),"",IF(#REF!="LER","07,",IF(#REF!="LOR","12,",IF(#REF!="LEB","12,",IF(#REF!="LOB","08,",IF(#REF!="HER","25,",IF(#REF!="HOR","30,",IF(#REF!="HEB","30,",IF(#REF!="HOB","25,",""))))))))),"")</f>
        <v/>
      </c>
      <c r="AM1698" s="76" t="str">
        <f>IF($A1697&lt;&gt;"",IF(OR(CR1697&lt;&gt;0,CS1697&lt;&gt;0,#REF!&lt;$BB$3),"",IF(#REF!="LER","08,",IF(#REF!="LOR","13,",IF(#REF!="LEB","13,",IF(#REF!="LOB","09,",IF(#REF!="HER","26,",IF(#REF!="HOR","31,",IF(#REF!="HEB","31,",IF(#REF!="HOB","26,",""))))))))),"")</f>
        <v/>
      </c>
      <c r="AN1698" s="118" t="str">
        <f t="shared" si="2473"/>
        <v/>
      </c>
      <c r="AO1698" s="76" t="str">
        <f>IF($A1697&lt;&gt;"",IF(OR(CR1697&lt;&gt;0,CS1697&lt;&gt;0,#REF!&lt;$BB$3),"",IF(#REF!="LER","10,",IF(#REF!="LOR","15,",IF(#REF!="LEB","15,",IF(#REF!="LOB","11,",IF(#REF!="HER","28,",IF(#REF!="HOR","33,",IF(#REF!="HEB","33,",IF(#REF!="HOB","28,",""))))))))),"")</f>
        <v/>
      </c>
      <c r="AP1698" s="76" t="str">
        <f>IF($A1697&lt;&gt;"",IF(OR(CR1697&lt;&gt;0,CS1697&lt;&gt;0,#REF!&lt;$BB$3),"",IF(#REF!="LER","12,",IF(#REF!="LOR","16,",IF(#REF!="LEB","16,",IF(#REF!="LOB","13,",IF(#REF!="HER","30,",IF(#REF!="HOR","34,",IF(#REF!="HEB","34,",IF(#REF!="HOB","29,",""))))))))),"")</f>
        <v/>
      </c>
      <c r="AQ1698" s="76" t="str">
        <f>IF($A1697&lt;&gt;"",IF(OR(CR1697&lt;&gt;0,CS1697&lt;&gt;0,#REF!&lt;$BB$3),"",IF(#REF!="LER","14,",IF(#REF!="LOR","17,",IF(#REF!="LEB","17,",IF(#REF!="LOB","15,",IF(#REF!="HER","32,",IF(#REF!="HOR","35,",IF(#REF!="HEB","35,",IF(#REF!="HOB","31,",""))))))))),"")</f>
        <v/>
      </c>
      <c r="AR1698" s="76" t="str">
        <f>IF($A1697&lt;&gt;"",IF(OR(CR1697&lt;&gt;0,CS1697&lt;&gt;0,#REF!&lt;$BB$3),"",IF(#REF!="LER","16,",IF(#REF!="LOR","18,",IF(#REF!="LEB","18,",IF(#REF!="LOB","17,",IF(#REF!="HER","34,",IF(#REF!="HOR","36,",IF(#REF!="HEB","36,",IF(#REF!="HOB","33,",""))))))))),"")</f>
        <v/>
      </c>
      <c r="AS1698" s="60" t="b">
        <f t="shared" si="2453"/>
        <v>0</v>
      </c>
      <c r="AT1698" s="60" t="b">
        <f t="shared" si="2454"/>
        <v>0</v>
      </c>
      <c r="AU1698" s="60" t="b">
        <f t="shared" si="2455"/>
        <v>0</v>
      </c>
      <c r="AV1698" s="60" t="b">
        <f t="shared" si="2456"/>
        <v>0</v>
      </c>
      <c r="AW1698" s="60" t="b">
        <f t="shared" si="2457"/>
        <v>0</v>
      </c>
      <c r="AX1698" s="60" t="b">
        <f t="shared" si="2458"/>
        <v>0</v>
      </c>
      <c r="AY1698" s="60" t="b">
        <f t="shared" si="2459"/>
        <v>0</v>
      </c>
      <c r="AZ1698" s="60"/>
      <c r="BA1698" s="60"/>
      <c r="BB1698" s="13">
        <f t="shared" si="2486"/>
        <v>0</v>
      </c>
      <c r="BC1698" s="11" t="e">
        <f>IF(#REF!&lt;&gt;"",S1698+BC1697,0)</f>
        <v>#REF!</v>
      </c>
      <c r="BD1698" s="67" t="str">
        <f t="shared" si="2441"/>
        <v/>
      </c>
      <c r="BE1698" s="76" t="str">
        <f>IF($A1697&lt;&gt;"",IF(OR(EE1697&lt;&gt;0,EF1697&lt;&gt;0,#REF!&lt;$BB$3),"",IF(#REF!="LER","01,",IF(#REF!="LOR","01,",IF(#REF!="LEB","02,",IF(#REF!="LOB","01,",IF(#REF!="HER","19,",IF(#REF!="HOR","19,",IF(#REF!="HEB","20,",IF(#REF!="HOB","19,",""))))))))),"")</f>
        <v/>
      </c>
      <c r="BF1698" s="76" t="str">
        <f>IF($A1697&lt;&gt;"",IF(OR(EE1697&lt;&gt;0,EF1697&lt;&gt;0,#REF!&lt;$BB$3),"",IF(#REF!="LER","02,",IF(#REF!="LOR","03,",IF(#REF!="LEB","04,",IF(#REF!="LOB","02,",IF(#REF!="HER","20,",IF(#REF!="HOR","21,",IF(#REF!="HEB","22,",IF(#REF!="HOB","20,",""))))))))),"")</f>
        <v/>
      </c>
      <c r="BG1698" s="76" t="str">
        <f>IF($A1697&lt;&gt;"",IF(OR(EE1697&lt;&gt;0,EF1697&lt;&gt;0,#REF!&lt;$BB$3),"",IF(#REF!="LER","03,",IF(#REF!="LOR","05,",IF(#REF!="LEB","06,",IF(#REF!="LOB","03,",IF(#REF!="HER","21,",IF(#REF!="HOR","23,",IF(#REF!="HEB","24,",IF(#REF!="HOB","21,",""))))))))),"")</f>
        <v/>
      </c>
      <c r="BH1698" s="76" t="str">
        <f>IF($A1697&lt;&gt;"",IF(OR(EE1697&lt;&gt;0,EF1697&lt;&gt;0,#REF!&lt;$BB$3),"",IF(#REF!="LER","04,",IF(#REF!="LOR","07,",IF(#REF!="LEB","08,",IF(#REF!="LOB","04,",IF(#REF!="HER","22,",IF(#REF!="HOR","25,",IF(#REF!="HEB","26,",IF(#REF!="HOB","22,",""))))))))),"")</f>
        <v/>
      </c>
      <c r="BI1698" s="76" t="str">
        <f>IF($A1697&lt;&gt;"",IF(OR(EE1697&lt;&gt;0,EF1697&lt;&gt;0,#REF!&lt;$BB$3),"",IF(#REF!="LER","05,",IF(#REF!="LOR","09,",IF(#REF!="LEB","10,",IF(#REF!="LOB","05,",IF(#REF!="HER","23,",IF(#REF!="HOR","27,",IF(#REF!="HEB","28,",IF(#REF!="HOB","23,",""))))))))),"")</f>
        <v/>
      </c>
      <c r="BJ1698" s="76" t="str">
        <f>IF($A1697&lt;&gt;"",IF(OR(EE1697&lt;&gt;0,EF1697&lt;&gt;0,#REF!&lt;$BB$3),"",IF(#REF!="LER","06,",IF(#REF!="LOR","11,",IF(#REF!="LEB","11,",IF(#REF!="LOB","06,",IF(#REF!="HER","24,",IF(#REF!="HOR","29,",IF(#REF!="HEB","29,",IF(#REF!="HOB","24,",""))))))))),"")</f>
        <v/>
      </c>
      <c r="BK1698" s="60" t="b">
        <f t="shared" si="2460"/>
        <v>0</v>
      </c>
      <c r="BL1698" s="60" t="b">
        <f t="shared" si="2461"/>
        <v>0</v>
      </c>
      <c r="BM1698" s="60" t="b">
        <f t="shared" si="2462"/>
        <v>0</v>
      </c>
      <c r="BN1698" s="60" t="b">
        <f t="shared" si="2463"/>
        <v>0</v>
      </c>
      <c r="BO1698" s="60" t="b">
        <f t="shared" si="2464"/>
        <v>0</v>
      </c>
      <c r="BP1698" s="60" t="b">
        <f t="shared" si="2465"/>
        <v>0</v>
      </c>
      <c r="BQ1698" s="60"/>
      <c r="BR1698" s="60"/>
      <c r="BS1698" s="92">
        <f>IF(BT1698&lt;0,BS1697+1,0)</f>
        <v>0</v>
      </c>
      <c r="BT1698" s="60"/>
      <c r="BU1698" s="60"/>
      <c r="BV1698" s="67" t="str">
        <f t="shared" si="2442"/>
        <v/>
      </c>
      <c r="BW1698" s="76" t="str">
        <f>IF($A1697&lt;&gt;"",IF(OR(EE1697&lt;&gt;0,EF1697&lt;&gt;0,#REF!&lt;$BB$3),"",IF(#REF!="LER","07,",IF(#REF!="LOR","12,",IF(#REF!="LEB","12,",IF(#REF!="LOB","08,",IF(#REF!="HER","25,",IF(#REF!="HOR","30,",IF(#REF!="HEB","30,",IF(#REF!="HOB","25,",""))))))))),"")</f>
        <v/>
      </c>
      <c r="BX1698" s="76" t="str">
        <f>IF($A1697&lt;&gt;"",IF(OR(EE1697&lt;&gt;0,EF1697&lt;&gt;0,#REF!&lt;$BB$3),"",IF(#REF!="LER","08,",IF(#REF!="LOR","13,",IF(#REF!="LEB","13,",IF(#REF!="LOB","09,",IF(#REF!="HER","26,",IF(#REF!="HOR","31,",IF(#REF!="HEB","31,",IF(#REF!="HOB","26,",""))))))))),"")</f>
        <v/>
      </c>
      <c r="BY1698" s="76" t="str">
        <f>IF($A1697&lt;&gt;"",IF(OR(EE1697&lt;&gt;0,EF1697&lt;&gt;0,#REF!&lt;$BB$3),"",IF(#REF!="LER","09,",IF(#REF!="LOR","14,",IF(#REF!="LEB","14,",IF(#REF!="LOB","10,",IF(#REF!="HER","27,",IF(#REF!="HOR","32,",IF(#REF!="HEB","32,",IF(#REF!="HOB","27,",""))))))))),"")</f>
        <v/>
      </c>
      <c r="BZ1698" s="76" t="str">
        <f>IF($A1697&lt;&gt;"",IF(OR(EE1697&lt;&gt;0,EF1697&lt;&gt;0,#REF!&lt;$BB$3),"",IF(#REF!="LER","10,",IF(#REF!="LOR","15,",IF(#REF!="LEB","15,",IF(#REF!="LOB","11,",IF(#REF!="HER","28,",IF(#REF!="HOR","33,",IF(#REF!="HEB","33,",IF(#REF!="HOB","28,",""))))))))),"")</f>
        <v/>
      </c>
      <c r="CA1698" s="76" t="str">
        <f>IF($A1697&lt;&gt;"",IF(OR(EE1697&lt;&gt;0,EF1697&lt;&gt;0,#REF!&lt;$BB$3),"",IF(#REF!="LER","12,",IF(#REF!="LOR","16,",IF(#REF!="LEB","16,",IF(#REF!="LOB","13,",IF(#REF!="HER","30,",IF(#REF!="HOR","34,",IF(#REF!="HEB","34,",IF(#REF!="HOB","29,",""))))))))),"")</f>
        <v/>
      </c>
      <c r="CB1698" s="76" t="str">
        <f>IF($A1697&lt;&gt;"",IF(OR(EE1697&lt;&gt;0,EF1697&lt;&gt;0,#REF!&lt;$BB$3),"",IF(#REF!="LER","14,",IF(#REF!="LOR","17,",IF(#REF!="LEB","17,",IF(#REF!="LOB","15,",IF(#REF!="HER","32,",IF(#REF!="HOR","35,",IF(#REF!="HEB","35,",IF(#REF!="HOB","31,",""))))))))),"")</f>
        <v/>
      </c>
      <c r="CC1698" s="76" t="str">
        <f>IF($A1697&lt;&gt;"",IF(OR(EE1697&lt;&gt;0,EF1697&lt;&gt;0,#REF!&lt;$BB$3),"",IF(#REF!="LER","16,",IF(#REF!="LOR","18,",IF(#REF!="LEB","18,",IF(#REF!="LOB","17,",IF(#REF!="HER","34,",IF(#REF!="HOR","36,",IF(#REF!="HEB","36,",IF(#REF!="HOB","33,",""))))))))),"")</f>
        <v/>
      </c>
      <c r="CD1698" s="60" t="b">
        <f t="shared" si="2466"/>
        <v>0</v>
      </c>
      <c r="CE1698" s="60" t="b">
        <f t="shared" si="2467"/>
        <v>0</v>
      </c>
      <c r="CF1698" s="60" t="b">
        <f t="shared" si="2468"/>
        <v>0</v>
      </c>
      <c r="CG1698" s="60" t="b">
        <f t="shared" si="2469"/>
        <v>0</v>
      </c>
      <c r="CH1698" s="60" t="b">
        <f t="shared" si="2470"/>
        <v>0</v>
      </c>
      <c r="CI1698" s="60" t="b">
        <f t="shared" si="2471"/>
        <v>0</v>
      </c>
      <c r="CJ1698" s="60" t="b">
        <f t="shared" si="2472"/>
        <v>0</v>
      </c>
      <c r="CK1698" s="60"/>
      <c r="CL1698" s="60"/>
      <c r="CM1698" s="92">
        <f>IF(CN1698&lt;0,CM1697+1,0)</f>
        <v>0</v>
      </c>
      <c r="CN1698" s="13">
        <f t="shared" si="2487"/>
        <v>0</v>
      </c>
      <c r="CO1698" s="11" t="e">
        <f>IF(#REF!&lt;&gt;"",BC1698+CO1697,0)</f>
        <v>#REF!</v>
      </c>
      <c r="CP1698" s="13">
        <f t="shared" si="2485"/>
        <v>0</v>
      </c>
      <c r="CQ1698" s="11">
        <f t="shared" si="2488"/>
        <v>0</v>
      </c>
      <c r="CR1698" s="57">
        <f t="shared" si="2445"/>
        <v>0</v>
      </c>
      <c r="CS1698" s="57">
        <f t="shared" si="2446"/>
        <v>0</v>
      </c>
      <c r="CT1698" s="57">
        <f t="shared" si="2436"/>
        <v>0</v>
      </c>
      <c r="CU1698" s="24"/>
      <c r="CV1698" s="24"/>
      <c r="CW1698" s="24"/>
      <c r="CX1698" s="24"/>
      <c r="CY1698" s="24"/>
      <c r="CZ1698" s="24"/>
      <c r="DA1698" s="24"/>
      <c r="DB1698" s="24"/>
      <c r="DC1698" s="24"/>
      <c r="DD1698" s="64"/>
      <c r="DJ1698" s="39"/>
    </row>
    <row r="1699" spans="2:114" x14ac:dyDescent="0.2">
      <c r="B1699" s="61" t="str">
        <f>IF(A1699="","",IF(U1700="","DB",U1700&amp;V1700&amp;W1700&amp;X1700&amp;Y1700&amp;Z1700&amp;AL1700&amp;AM1700&amp;AN1700&amp;AO1700&amp;AP1700&amp;AQ1700&amp;AR1700&amp;#REF!))</f>
        <v/>
      </c>
      <c r="C1699" s="7" t="str">
        <f t="shared" si="2476"/>
        <v/>
      </c>
      <c r="D1699" s="60">
        <f t="shared" si="2477"/>
        <v>0</v>
      </c>
      <c r="E1699" s="7" t="e">
        <f>IF(COUNTBLANK(BE1700:BI1700)=5,#REF!&amp;",",IF(COUNTBLANK(U1700:AR1700)=1,T1700&amp;","&amp;T1700&amp;","&amp;T1700&amp;","&amp;T1700&amp;","&amp;T1700&amp;","&amp;T1700&amp;","&amp;T1700&amp;","&amp;T1700&amp;","&amp;T1700&amp;","&amp;T1700&amp;","&amp;T1700&amp;","&amp;T1700&amp;","&amp;T1700&amp;",",T1700&amp;","&amp;T1700&amp;","&amp;T1700&amp;","&amp;T1700&amp;","&amp;T1700&amp;","&amp;T1700&amp;","&amp;T1700&amp;","&amp;T1700&amp;","&amp;T1700&amp;","&amp;T1700&amp;","&amp;T1700&amp;","&amp;T1700&amp;","&amp;T1700&amp;","&amp;T1700&amp;","))</f>
        <v>#REF!</v>
      </c>
      <c r="F1699" s="72" t="str">
        <f t="shared" si="2489"/>
        <v/>
      </c>
      <c r="G1699" s="73">
        <f t="shared" si="2478"/>
        <v>0</v>
      </c>
      <c r="H1699" s="112">
        <f t="shared" si="2479"/>
        <v>0</v>
      </c>
      <c r="I1699" s="112">
        <f t="shared" si="2480"/>
        <v>0</v>
      </c>
      <c r="J1699" s="74" t="e">
        <f>COUNTIF(#REF!,"E")</f>
        <v>#REF!</v>
      </c>
      <c r="K1699" s="74" t="e">
        <f>COUNTIF(#REF!,"O")</f>
        <v>#REF!</v>
      </c>
      <c r="L1699" s="74" t="e">
        <f t="shared" si="2481"/>
        <v>#REF!</v>
      </c>
      <c r="M1699" s="113" t="e">
        <f t="shared" si="2482"/>
        <v>#REF!</v>
      </c>
      <c r="N1699" s="60"/>
      <c r="O1699" s="61"/>
      <c r="P1699" s="61"/>
      <c r="Q1699" s="61"/>
      <c r="R1699" s="61"/>
      <c r="S1699" s="7"/>
      <c r="T1699" s="67" t="str">
        <f t="shared" si="2439"/>
        <v/>
      </c>
      <c r="U1699" s="76" t="str">
        <f>IF($A1698&lt;&gt;"",IF(OR(CR1698&lt;&gt;0,CS1698&lt;&gt;0,#REF!&lt;$BB$3),"",IF(#REF!="LER","01,",IF(#REF!="LOR","01,",IF(#REF!="LEB","02,",IF(#REF!="LOB","01,",IF(#REF!="HER","19,",IF(#REF!="HOR","19,",IF(#REF!="HEB","20,",IF(#REF!="HOB","19,",""))))))))),"")</f>
        <v/>
      </c>
      <c r="V1699" s="76" t="str">
        <f>IF($A1698&lt;&gt;"",IF(OR(CR1698&lt;&gt;0,CS1698&lt;&gt;0,#REF!&lt;$BB$3),"",IF(#REF!="LER","02,",IF(#REF!="LOR","03,",IF(#REF!="LEB","04,",IF(#REF!="LOB","02,",IF(#REF!="HER","20,",IF(#REF!="HOR","21,",IF(#REF!="HEB","22,",IF(#REF!="HOB","20,",""))))))))),"")</f>
        <v/>
      </c>
      <c r="W1699" s="76" t="str">
        <f>IF($A1698&lt;&gt;"",IF(OR(CR1698&lt;&gt;0,CS1698&lt;&gt;0,#REF!&lt;$BB$3),"",IF(#REF!="LER","03,",IF(#REF!="LOR","05,",IF(#REF!="LEB","06,",IF(#REF!="LOB","03,",IF(#REF!="HER","21,",IF(#REF!="HOR","23,",IF(#REF!="HEB","24,",IF(#REF!="HOB","21,",""))))))))),"")</f>
        <v/>
      </c>
      <c r="X1699" s="76" t="str">
        <f>IF($A1698&lt;&gt;"",IF(OR(CR1698&lt;&gt;0,CS1698&lt;&gt;0,#REF!&lt;$BB$3),"",IF(#REF!="LER","04,",IF(#REF!="LOR","07,",IF(#REF!="LEB","08,",IF(#REF!="LOB","04,",IF(#REF!="HER","22,",IF(#REF!="HOR","25,",IF(#REF!="HEB","26,",IF(#REF!="HOB","22,",""))))))))),"")</f>
        <v/>
      </c>
      <c r="Y1699" s="76" t="str">
        <f>IF($A1698&lt;&gt;"",IF(OR(CR1698&lt;&gt;0,CS1698&lt;&gt;0,#REF!&lt;$BB$3),"",IF(#REF!="LER","05,",IF(#REF!="LOR","09,",IF(#REF!="LEB","10,",IF(#REF!="LOB","05,",IF(#REF!="HER","23,",IF(#REF!="HOR","27,",IF(#REF!="HEB","28,",IF(#REF!="HOB","23,",""))))))))),"")</f>
        <v/>
      </c>
      <c r="Z1699" s="76" t="str">
        <f>IF($A1698&lt;&gt;"",IF(OR(CR1698&lt;&gt;0,CS1698&lt;&gt;0,#REF!&lt;$BB$3),"",IF(#REF!="LER","06,",IF(#REF!="LOR","11,",IF(#REF!="LEB","11,",IF(#REF!="LOB","06,",IF(#REF!="HER","24,",IF(#REF!="HOR","29,",IF(#REF!="HEB","29,",IF(#REF!="HOB","24,",""))))))))),"")</f>
        <v/>
      </c>
      <c r="AA1699" s="60" t="b">
        <f t="shared" si="2447"/>
        <v>0</v>
      </c>
      <c r="AB1699" s="60" t="b">
        <f t="shared" si="2448"/>
        <v>0</v>
      </c>
      <c r="AC1699" s="60" t="b">
        <f t="shared" si="2449"/>
        <v>0</v>
      </c>
      <c r="AD1699" s="60" t="b">
        <f t="shared" si="2450"/>
        <v>0</v>
      </c>
      <c r="AE1699" s="60" t="b">
        <f t="shared" si="2451"/>
        <v>0</v>
      </c>
      <c r="AF1699" s="60" t="b">
        <f t="shared" si="2452"/>
        <v>0</v>
      </c>
      <c r="AG1699" s="60"/>
      <c r="AH1699" s="60"/>
      <c r="AI1699" s="60"/>
      <c r="AJ1699" s="60"/>
      <c r="AK1699" s="67" t="str">
        <f t="shared" si="2440"/>
        <v/>
      </c>
      <c r="AL1699" s="76" t="str">
        <f>IF($A1698&lt;&gt;"",IF(OR(CR1698&lt;&gt;0,CS1698&lt;&gt;0,#REF!&lt;$BB$3),"",IF(#REF!="LER","07,",IF(#REF!="LOR","12,",IF(#REF!="LEB","12,",IF(#REF!="LOB","08,",IF(#REF!="HER","25,",IF(#REF!="HOR","30,",IF(#REF!="HEB","30,",IF(#REF!="HOB","25,",""))))))))),"")</f>
        <v/>
      </c>
      <c r="AM1699" s="76" t="str">
        <f>IF($A1698&lt;&gt;"",IF(OR(CR1698&lt;&gt;0,CS1698&lt;&gt;0,#REF!&lt;$BB$3),"",IF(#REF!="LER","08,",IF(#REF!="LOR","13,",IF(#REF!="LEB","13,",IF(#REF!="LOB","09,",IF(#REF!="HER","26,",IF(#REF!="HOR","31,",IF(#REF!="HEB","31,",IF(#REF!="HOB","26,",""))))))))),"")</f>
        <v/>
      </c>
      <c r="AN1699" s="118" t="str">
        <f t="shared" si="2473"/>
        <v/>
      </c>
      <c r="AO1699" s="76" t="str">
        <f>IF($A1698&lt;&gt;"",IF(OR(CR1698&lt;&gt;0,CS1698&lt;&gt;0,#REF!&lt;$BB$3),"",IF(#REF!="LER","10,",IF(#REF!="LOR","15,",IF(#REF!="LEB","15,",IF(#REF!="LOB","11,",IF(#REF!="HER","28,",IF(#REF!="HOR","33,",IF(#REF!="HEB","33,",IF(#REF!="HOB","28,",""))))))))),"")</f>
        <v/>
      </c>
      <c r="AP1699" s="76" t="str">
        <f>IF($A1698&lt;&gt;"",IF(OR(CR1698&lt;&gt;0,CS1698&lt;&gt;0,#REF!&lt;$BB$3),"",IF(#REF!="LER","12,",IF(#REF!="LOR","16,",IF(#REF!="LEB","16,",IF(#REF!="LOB","13,",IF(#REF!="HER","30,",IF(#REF!="HOR","34,",IF(#REF!="HEB","34,",IF(#REF!="HOB","29,",""))))))))),"")</f>
        <v/>
      </c>
      <c r="AQ1699" s="76" t="str">
        <f>IF($A1698&lt;&gt;"",IF(OR(CR1698&lt;&gt;0,CS1698&lt;&gt;0,#REF!&lt;$BB$3),"",IF(#REF!="LER","14,",IF(#REF!="LOR","17,",IF(#REF!="LEB","17,",IF(#REF!="LOB","15,",IF(#REF!="HER","32,",IF(#REF!="HOR","35,",IF(#REF!="HEB","35,",IF(#REF!="HOB","31,",""))))))))),"")</f>
        <v/>
      </c>
      <c r="AR1699" s="76" t="str">
        <f>IF($A1698&lt;&gt;"",IF(OR(CR1698&lt;&gt;0,CS1698&lt;&gt;0,#REF!&lt;$BB$3),"",IF(#REF!="LER","16,",IF(#REF!="LOR","18,",IF(#REF!="LEB","18,",IF(#REF!="LOB","17,",IF(#REF!="HER","34,",IF(#REF!="HOR","36,",IF(#REF!="HEB","36,",IF(#REF!="HOB","33,",""))))))))),"")</f>
        <v/>
      </c>
      <c r="AS1699" s="60" t="b">
        <f t="shared" si="2453"/>
        <v>0</v>
      </c>
      <c r="AT1699" s="60" t="b">
        <f t="shared" si="2454"/>
        <v>0</v>
      </c>
      <c r="AU1699" s="60" t="b">
        <f t="shared" si="2455"/>
        <v>0</v>
      </c>
      <c r="AV1699" s="60" t="b">
        <f t="shared" si="2456"/>
        <v>0</v>
      </c>
      <c r="AW1699" s="60" t="b">
        <f t="shared" si="2457"/>
        <v>0</v>
      </c>
      <c r="AX1699" s="60" t="b">
        <f t="shared" si="2458"/>
        <v>0</v>
      </c>
      <c r="AY1699" s="60" t="b">
        <f t="shared" si="2459"/>
        <v>0</v>
      </c>
      <c r="AZ1699" s="60"/>
      <c r="BA1699" s="60"/>
      <c r="BB1699" s="13">
        <f t="shared" si="2486"/>
        <v>0</v>
      </c>
      <c r="BC1699" s="11" t="e">
        <f>IF(#REF!&lt;&gt;"",S1699+BC1698,0)</f>
        <v>#REF!</v>
      </c>
      <c r="BD1699" s="67" t="str">
        <f t="shared" si="2441"/>
        <v/>
      </c>
      <c r="BE1699" s="76" t="str">
        <f>IF($A1698&lt;&gt;"",IF(OR(EE1698&lt;&gt;0,EF1698&lt;&gt;0,#REF!&lt;$BB$3),"",IF(#REF!="LER","01,",IF(#REF!="LOR","01,",IF(#REF!="LEB","02,",IF(#REF!="LOB","01,",IF(#REF!="HER","19,",IF(#REF!="HOR","19,",IF(#REF!="HEB","20,",IF(#REF!="HOB","19,",""))))))))),"")</f>
        <v/>
      </c>
      <c r="BF1699" s="76" t="str">
        <f>IF($A1698&lt;&gt;"",IF(OR(EE1698&lt;&gt;0,EF1698&lt;&gt;0,#REF!&lt;$BB$3),"",IF(#REF!="LER","02,",IF(#REF!="LOR","03,",IF(#REF!="LEB","04,",IF(#REF!="LOB","02,",IF(#REF!="HER","20,",IF(#REF!="HOR","21,",IF(#REF!="HEB","22,",IF(#REF!="HOB","20,",""))))))))),"")</f>
        <v/>
      </c>
      <c r="BG1699" s="76" t="str">
        <f>IF($A1698&lt;&gt;"",IF(OR(EE1698&lt;&gt;0,EF1698&lt;&gt;0,#REF!&lt;$BB$3),"",IF(#REF!="LER","03,",IF(#REF!="LOR","05,",IF(#REF!="LEB","06,",IF(#REF!="LOB","03,",IF(#REF!="HER","21,",IF(#REF!="HOR","23,",IF(#REF!="HEB","24,",IF(#REF!="HOB","21,",""))))))))),"")</f>
        <v/>
      </c>
      <c r="BH1699" s="76" t="str">
        <f>IF($A1698&lt;&gt;"",IF(OR(EE1698&lt;&gt;0,EF1698&lt;&gt;0,#REF!&lt;$BB$3),"",IF(#REF!="LER","04,",IF(#REF!="LOR","07,",IF(#REF!="LEB","08,",IF(#REF!="LOB","04,",IF(#REF!="HER","22,",IF(#REF!="HOR","25,",IF(#REF!="HEB","26,",IF(#REF!="HOB","22,",""))))))))),"")</f>
        <v/>
      </c>
      <c r="BI1699" s="76" t="str">
        <f>IF($A1698&lt;&gt;"",IF(OR(EE1698&lt;&gt;0,EF1698&lt;&gt;0,#REF!&lt;$BB$3),"",IF(#REF!="LER","05,",IF(#REF!="LOR","09,",IF(#REF!="LEB","10,",IF(#REF!="LOB","05,",IF(#REF!="HER","23,",IF(#REF!="HOR","27,",IF(#REF!="HEB","28,",IF(#REF!="HOB","23,",""))))))))),"")</f>
        <v/>
      </c>
      <c r="BJ1699" s="76" t="str">
        <f>IF($A1698&lt;&gt;"",IF(OR(EE1698&lt;&gt;0,EF1698&lt;&gt;0,#REF!&lt;$BB$3),"",IF(#REF!="LER","06,",IF(#REF!="LOR","11,",IF(#REF!="LEB","11,",IF(#REF!="LOB","06,",IF(#REF!="HER","24,",IF(#REF!="HOR","29,",IF(#REF!="HEB","29,",IF(#REF!="HOB","24,",""))))))))),"")</f>
        <v/>
      </c>
      <c r="BK1699" s="60" t="b">
        <f t="shared" si="2460"/>
        <v>0</v>
      </c>
      <c r="BL1699" s="60" t="b">
        <f t="shared" si="2461"/>
        <v>0</v>
      </c>
      <c r="BM1699" s="60" t="b">
        <f t="shared" si="2462"/>
        <v>0</v>
      </c>
      <c r="BN1699" s="60" t="b">
        <f t="shared" si="2463"/>
        <v>0</v>
      </c>
      <c r="BO1699" s="60" t="b">
        <f t="shared" si="2464"/>
        <v>0</v>
      </c>
      <c r="BP1699" s="60" t="b">
        <f t="shared" si="2465"/>
        <v>0</v>
      </c>
      <c r="BQ1699" s="60"/>
      <c r="BR1699" s="60"/>
      <c r="BS1699" s="92">
        <f t="shared" ref="BS1699:BS1705" si="2492">IF(BT1699&lt;0,BS1698+1,0)</f>
        <v>0</v>
      </c>
      <c r="BT1699" s="60"/>
      <c r="BU1699" s="60"/>
      <c r="BV1699" s="67" t="str">
        <f t="shared" si="2442"/>
        <v/>
      </c>
      <c r="BW1699" s="76" t="str">
        <f>IF($A1698&lt;&gt;"",IF(OR(EE1698&lt;&gt;0,EF1698&lt;&gt;0,#REF!&lt;$BB$3),"",IF(#REF!="LER","07,",IF(#REF!="LOR","12,",IF(#REF!="LEB","12,",IF(#REF!="LOB","08,",IF(#REF!="HER","25,",IF(#REF!="HOR","30,",IF(#REF!="HEB","30,",IF(#REF!="HOB","25,",""))))))))),"")</f>
        <v/>
      </c>
      <c r="BX1699" s="76" t="str">
        <f>IF($A1698&lt;&gt;"",IF(OR(EE1698&lt;&gt;0,EF1698&lt;&gt;0,#REF!&lt;$BB$3),"",IF(#REF!="LER","08,",IF(#REF!="LOR","13,",IF(#REF!="LEB","13,",IF(#REF!="LOB","09,",IF(#REF!="HER","26,",IF(#REF!="HOR","31,",IF(#REF!="HEB","31,",IF(#REF!="HOB","26,",""))))))))),"")</f>
        <v/>
      </c>
      <c r="BY1699" s="76" t="str">
        <f>IF($A1698&lt;&gt;"",IF(OR(EE1698&lt;&gt;0,EF1698&lt;&gt;0,#REF!&lt;$BB$3),"",IF(#REF!="LER","09,",IF(#REF!="LOR","14,",IF(#REF!="LEB","14,",IF(#REF!="LOB","10,",IF(#REF!="HER","27,",IF(#REF!="HOR","32,",IF(#REF!="HEB","32,",IF(#REF!="HOB","27,",""))))))))),"")</f>
        <v/>
      </c>
      <c r="BZ1699" s="76" t="str">
        <f>IF($A1698&lt;&gt;"",IF(OR(EE1698&lt;&gt;0,EF1698&lt;&gt;0,#REF!&lt;$BB$3),"",IF(#REF!="LER","10,",IF(#REF!="LOR","15,",IF(#REF!="LEB","15,",IF(#REF!="LOB","11,",IF(#REF!="HER","28,",IF(#REF!="HOR","33,",IF(#REF!="HEB","33,",IF(#REF!="HOB","28,",""))))))))),"")</f>
        <v/>
      </c>
      <c r="CA1699" s="76" t="str">
        <f>IF($A1698&lt;&gt;"",IF(OR(EE1698&lt;&gt;0,EF1698&lt;&gt;0,#REF!&lt;$BB$3),"",IF(#REF!="LER","12,",IF(#REF!="LOR","16,",IF(#REF!="LEB","16,",IF(#REF!="LOB","13,",IF(#REF!="HER","30,",IF(#REF!="HOR","34,",IF(#REF!="HEB","34,",IF(#REF!="HOB","29,",""))))))))),"")</f>
        <v/>
      </c>
      <c r="CB1699" s="76" t="str">
        <f>IF($A1698&lt;&gt;"",IF(OR(EE1698&lt;&gt;0,EF1698&lt;&gt;0,#REF!&lt;$BB$3),"",IF(#REF!="LER","14,",IF(#REF!="LOR","17,",IF(#REF!="LEB","17,",IF(#REF!="LOB","15,",IF(#REF!="HER","32,",IF(#REF!="HOR","35,",IF(#REF!="HEB","35,",IF(#REF!="HOB","31,",""))))))))),"")</f>
        <v/>
      </c>
      <c r="CC1699" s="76" t="str">
        <f>IF($A1698&lt;&gt;"",IF(OR(EE1698&lt;&gt;0,EF1698&lt;&gt;0,#REF!&lt;$BB$3),"",IF(#REF!="LER","16,",IF(#REF!="LOR","18,",IF(#REF!="LEB","18,",IF(#REF!="LOB","17,",IF(#REF!="HER","34,",IF(#REF!="HOR","36,",IF(#REF!="HEB","36,",IF(#REF!="HOB","33,",""))))))))),"")</f>
        <v/>
      </c>
      <c r="CD1699" s="60" t="b">
        <f t="shared" si="2466"/>
        <v>0</v>
      </c>
      <c r="CE1699" s="60" t="b">
        <f t="shared" si="2467"/>
        <v>0</v>
      </c>
      <c r="CF1699" s="60" t="b">
        <f t="shared" si="2468"/>
        <v>0</v>
      </c>
      <c r="CG1699" s="60" t="b">
        <f t="shared" si="2469"/>
        <v>0</v>
      </c>
      <c r="CH1699" s="60" t="b">
        <f t="shared" si="2470"/>
        <v>0</v>
      </c>
      <c r="CI1699" s="60" t="b">
        <f t="shared" si="2471"/>
        <v>0</v>
      </c>
      <c r="CJ1699" s="60" t="b">
        <f t="shared" si="2472"/>
        <v>0</v>
      </c>
      <c r="CK1699" s="60"/>
      <c r="CL1699" s="60"/>
      <c r="CM1699" s="92">
        <f t="shared" ref="CM1699:CM1705" si="2493">IF(CN1699&lt;0,CM1698+1,0)</f>
        <v>0</v>
      </c>
      <c r="CN1699" s="13">
        <f t="shared" si="2487"/>
        <v>0</v>
      </c>
      <c r="CO1699" s="11" t="e">
        <f>IF(#REF!&lt;&gt;"",BC1699+CO1698,0)</f>
        <v>#REF!</v>
      </c>
      <c r="CP1699" s="13">
        <f t="shared" si="2485"/>
        <v>0</v>
      </c>
      <c r="CQ1699" s="11">
        <f t="shared" si="2488"/>
        <v>0</v>
      </c>
      <c r="CR1699" s="57">
        <f t="shared" si="2445"/>
        <v>0</v>
      </c>
      <c r="CS1699" s="57">
        <f t="shared" si="2446"/>
        <v>0</v>
      </c>
      <c r="CT1699" s="57">
        <f t="shared" si="2436"/>
        <v>0</v>
      </c>
      <c r="CU1699" s="24"/>
      <c r="CV1699" s="24"/>
      <c r="CW1699" s="24"/>
      <c r="CX1699" s="24"/>
      <c r="CY1699" s="24"/>
      <c r="CZ1699" s="24"/>
      <c r="DA1699" s="24"/>
      <c r="DB1699" s="24"/>
      <c r="DC1699" s="24"/>
      <c r="DD1699" s="64"/>
      <c r="DJ1699" s="39"/>
    </row>
    <row r="1700" spans="2:114" x14ac:dyDescent="0.2">
      <c r="B1700" s="61" t="str">
        <f>IF(A1700="","",IF(U1701="","DB",U1701&amp;V1701&amp;W1701&amp;X1701&amp;Y1701&amp;Z1701&amp;AL1701&amp;AM1701&amp;AN1701&amp;AO1701&amp;AP1701&amp;AQ1701&amp;AR1701&amp;#REF!))</f>
        <v/>
      </c>
      <c r="C1700" s="7" t="str">
        <f t="shared" si="2476"/>
        <v/>
      </c>
      <c r="D1700" s="60">
        <f t="shared" si="2477"/>
        <v>0</v>
      </c>
      <c r="E1700" s="7" t="e">
        <f>IF(COUNTBLANK(BE1701:BI1701)=5,#REF!&amp;",",IF(COUNTBLANK(U1701:AR1701)=1,T1701&amp;","&amp;T1701&amp;","&amp;T1701&amp;","&amp;T1701&amp;","&amp;T1701&amp;","&amp;T1701&amp;","&amp;T1701&amp;","&amp;T1701&amp;","&amp;T1701&amp;","&amp;T1701&amp;","&amp;T1701&amp;","&amp;T1701&amp;","&amp;T1701&amp;",",T1701&amp;","&amp;T1701&amp;","&amp;T1701&amp;","&amp;T1701&amp;","&amp;T1701&amp;","&amp;T1701&amp;","&amp;T1701&amp;","&amp;T1701&amp;","&amp;T1701&amp;","&amp;T1701&amp;","&amp;T1701&amp;","&amp;T1701&amp;","&amp;T1701&amp;","&amp;T1701&amp;","))</f>
        <v>#REF!</v>
      </c>
      <c r="F1700" s="72" t="str">
        <f t="shared" si="2489"/>
        <v/>
      </c>
      <c r="G1700" s="73">
        <f t="shared" si="2478"/>
        <v>0</v>
      </c>
      <c r="H1700" s="112">
        <f t="shared" si="2479"/>
        <v>0</v>
      </c>
      <c r="I1700" s="112">
        <f t="shared" si="2480"/>
        <v>0</v>
      </c>
      <c r="J1700" s="74" t="e">
        <f>COUNTIF(#REF!,"E")</f>
        <v>#REF!</v>
      </c>
      <c r="K1700" s="74" t="e">
        <f>COUNTIF(#REF!,"O")</f>
        <v>#REF!</v>
      </c>
      <c r="L1700" s="74" t="e">
        <f t="shared" si="2481"/>
        <v>#REF!</v>
      </c>
      <c r="M1700" s="113" t="e">
        <f t="shared" si="2482"/>
        <v>#REF!</v>
      </c>
      <c r="N1700" s="60"/>
      <c r="O1700" s="61"/>
      <c r="P1700" s="61"/>
      <c r="Q1700" s="61"/>
      <c r="R1700" s="61"/>
      <c r="S1700" s="7"/>
      <c r="T1700" s="67" t="str">
        <f t="shared" si="2439"/>
        <v/>
      </c>
      <c r="U1700" s="76" t="str">
        <f>IF($A1699&lt;&gt;"",IF(OR(CR1699&lt;&gt;0,CS1699&lt;&gt;0,#REF!&lt;$BB$3),"",IF(#REF!="LER","01,",IF(#REF!="LOR","01,",IF(#REF!="LEB","02,",IF(#REF!="LOB","01,",IF(#REF!="HER","19,",IF(#REF!="HOR","19,",IF(#REF!="HEB","20,",IF(#REF!="HOB","19,",""))))))))),"")</f>
        <v/>
      </c>
      <c r="V1700" s="76" t="str">
        <f>IF($A1699&lt;&gt;"",IF(OR(CR1699&lt;&gt;0,CS1699&lt;&gt;0,#REF!&lt;$BB$3),"",IF(#REF!="LER","02,",IF(#REF!="LOR","03,",IF(#REF!="LEB","04,",IF(#REF!="LOB","02,",IF(#REF!="HER","20,",IF(#REF!="HOR","21,",IF(#REF!="HEB","22,",IF(#REF!="HOB","20,",""))))))))),"")</f>
        <v/>
      </c>
      <c r="W1700" s="76" t="str">
        <f>IF($A1699&lt;&gt;"",IF(OR(CR1699&lt;&gt;0,CS1699&lt;&gt;0,#REF!&lt;$BB$3),"",IF(#REF!="LER","03,",IF(#REF!="LOR","05,",IF(#REF!="LEB","06,",IF(#REF!="LOB","03,",IF(#REF!="HER","21,",IF(#REF!="HOR","23,",IF(#REF!="HEB","24,",IF(#REF!="HOB","21,",""))))))))),"")</f>
        <v/>
      </c>
      <c r="X1700" s="76" t="str">
        <f>IF($A1699&lt;&gt;"",IF(OR(CR1699&lt;&gt;0,CS1699&lt;&gt;0,#REF!&lt;$BB$3),"",IF(#REF!="LER","04,",IF(#REF!="LOR","07,",IF(#REF!="LEB","08,",IF(#REF!="LOB","04,",IF(#REF!="HER","22,",IF(#REF!="HOR","25,",IF(#REF!="HEB","26,",IF(#REF!="HOB","22,",""))))))))),"")</f>
        <v/>
      </c>
      <c r="Y1700" s="76" t="str">
        <f>IF($A1699&lt;&gt;"",IF(OR(CR1699&lt;&gt;0,CS1699&lt;&gt;0,#REF!&lt;$BB$3),"",IF(#REF!="LER","05,",IF(#REF!="LOR","09,",IF(#REF!="LEB","10,",IF(#REF!="LOB","05,",IF(#REF!="HER","23,",IF(#REF!="HOR","27,",IF(#REF!="HEB","28,",IF(#REF!="HOB","23,",""))))))))),"")</f>
        <v/>
      </c>
      <c r="Z1700" s="76" t="str">
        <f>IF($A1699&lt;&gt;"",IF(OR(CR1699&lt;&gt;0,CS1699&lt;&gt;0,#REF!&lt;$BB$3),"",IF(#REF!="LER","06,",IF(#REF!="LOR","11,",IF(#REF!="LEB","11,",IF(#REF!="LOB","06,",IF(#REF!="HER","24,",IF(#REF!="HOR","29,",IF(#REF!="HEB","29,",IF(#REF!="HOB","24,",""))))))))),"")</f>
        <v/>
      </c>
      <c r="AA1700" s="60" t="b">
        <f t="shared" si="2447"/>
        <v>0</v>
      </c>
      <c r="AB1700" s="60" t="b">
        <f t="shared" si="2448"/>
        <v>0</v>
      </c>
      <c r="AC1700" s="60" t="b">
        <f t="shared" si="2449"/>
        <v>0</v>
      </c>
      <c r="AD1700" s="60" t="b">
        <f t="shared" si="2450"/>
        <v>0</v>
      </c>
      <c r="AE1700" s="60" t="b">
        <f t="shared" si="2451"/>
        <v>0</v>
      </c>
      <c r="AF1700" s="60" t="b">
        <f t="shared" si="2452"/>
        <v>0</v>
      </c>
      <c r="AG1700" s="60"/>
      <c r="AH1700" s="60"/>
      <c r="AI1700" s="60"/>
      <c r="AJ1700" s="60"/>
      <c r="AK1700" s="67" t="str">
        <f t="shared" si="2440"/>
        <v/>
      </c>
      <c r="AL1700" s="76" t="str">
        <f>IF($A1699&lt;&gt;"",IF(OR(CR1699&lt;&gt;0,CS1699&lt;&gt;0,#REF!&lt;$BB$3),"",IF(#REF!="LER","07,",IF(#REF!="LOR","12,",IF(#REF!="LEB","12,",IF(#REF!="LOB","08,",IF(#REF!="HER","25,",IF(#REF!="HOR","30,",IF(#REF!="HEB","30,",IF(#REF!="HOB","25,",""))))))))),"")</f>
        <v/>
      </c>
      <c r="AM1700" s="76" t="str">
        <f>IF($A1699&lt;&gt;"",IF(OR(CR1699&lt;&gt;0,CS1699&lt;&gt;0,#REF!&lt;$BB$3),"",IF(#REF!="LER","08,",IF(#REF!="LOR","13,",IF(#REF!="LEB","13,",IF(#REF!="LOB","09,",IF(#REF!="HER","26,",IF(#REF!="HOR","31,",IF(#REF!="HEB","31,",IF(#REF!="HOB","26,",""))))))))),"")</f>
        <v/>
      </c>
      <c r="AN1700" s="118" t="str">
        <f t="shared" si="2473"/>
        <v/>
      </c>
      <c r="AO1700" s="76" t="str">
        <f>IF($A1699&lt;&gt;"",IF(OR(CR1699&lt;&gt;0,CS1699&lt;&gt;0,#REF!&lt;$BB$3),"",IF(#REF!="LER","10,",IF(#REF!="LOR","15,",IF(#REF!="LEB","15,",IF(#REF!="LOB","11,",IF(#REF!="HER","28,",IF(#REF!="HOR","33,",IF(#REF!="HEB","33,",IF(#REF!="HOB","28,",""))))))))),"")</f>
        <v/>
      </c>
      <c r="AP1700" s="76" t="str">
        <f>IF($A1699&lt;&gt;"",IF(OR(CR1699&lt;&gt;0,CS1699&lt;&gt;0,#REF!&lt;$BB$3),"",IF(#REF!="LER","12,",IF(#REF!="LOR","16,",IF(#REF!="LEB","16,",IF(#REF!="LOB","13,",IF(#REF!="HER","30,",IF(#REF!="HOR","34,",IF(#REF!="HEB","34,",IF(#REF!="HOB","29,",""))))))))),"")</f>
        <v/>
      </c>
      <c r="AQ1700" s="76" t="str">
        <f>IF($A1699&lt;&gt;"",IF(OR(CR1699&lt;&gt;0,CS1699&lt;&gt;0,#REF!&lt;$BB$3),"",IF(#REF!="LER","14,",IF(#REF!="LOR","17,",IF(#REF!="LEB","17,",IF(#REF!="LOB","15,",IF(#REF!="HER","32,",IF(#REF!="HOR","35,",IF(#REF!="HEB","35,",IF(#REF!="HOB","31,",""))))))))),"")</f>
        <v/>
      </c>
      <c r="AR1700" s="76" t="str">
        <f>IF($A1699&lt;&gt;"",IF(OR(CR1699&lt;&gt;0,CS1699&lt;&gt;0,#REF!&lt;$BB$3),"",IF(#REF!="LER","16,",IF(#REF!="LOR","18,",IF(#REF!="LEB","18,",IF(#REF!="LOB","17,",IF(#REF!="HER","34,",IF(#REF!="HOR","36,",IF(#REF!="HEB","36,",IF(#REF!="HOB","33,",""))))))))),"")</f>
        <v/>
      </c>
      <c r="AS1700" s="60" t="b">
        <f t="shared" si="2453"/>
        <v>0</v>
      </c>
      <c r="AT1700" s="60" t="b">
        <f t="shared" si="2454"/>
        <v>0</v>
      </c>
      <c r="AU1700" s="60" t="b">
        <f t="shared" si="2455"/>
        <v>0</v>
      </c>
      <c r="AV1700" s="60" t="b">
        <f t="shared" si="2456"/>
        <v>0</v>
      </c>
      <c r="AW1700" s="60" t="b">
        <f t="shared" si="2457"/>
        <v>0</v>
      </c>
      <c r="AX1700" s="60" t="b">
        <f t="shared" si="2458"/>
        <v>0</v>
      </c>
      <c r="AY1700" s="60" t="b">
        <f t="shared" si="2459"/>
        <v>0</v>
      </c>
      <c r="AZ1700" s="60"/>
      <c r="BA1700" s="60"/>
      <c r="BB1700" s="13">
        <f t="shared" si="2486"/>
        <v>0</v>
      </c>
      <c r="BC1700" s="11" t="e">
        <f>IF(#REF!&lt;&gt;"",S1700+BC1699,0)</f>
        <v>#REF!</v>
      </c>
      <c r="BD1700" s="67" t="str">
        <f t="shared" si="2441"/>
        <v/>
      </c>
      <c r="BE1700" s="76" t="str">
        <f>IF($A1699&lt;&gt;"",IF(OR(EE1699&lt;&gt;0,EF1699&lt;&gt;0,#REF!&lt;$BB$3),"",IF(#REF!="LER","01,",IF(#REF!="LOR","01,",IF(#REF!="LEB","02,",IF(#REF!="LOB","01,",IF(#REF!="HER","19,",IF(#REF!="HOR","19,",IF(#REF!="HEB","20,",IF(#REF!="HOB","19,",""))))))))),"")</f>
        <v/>
      </c>
      <c r="BF1700" s="76" t="str">
        <f>IF($A1699&lt;&gt;"",IF(OR(EE1699&lt;&gt;0,EF1699&lt;&gt;0,#REF!&lt;$BB$3),"",IF(#REF!="LER","02,",IF(#REF!="LOR","03,",IF(#REF!="LEB","04,",IF(#REF!="LOB","02,",IF(#REF!="HER","20,",IF(#REF!="HOR","21,",IF(#REF!="HEB","22,",IF(#REF!="HOB","20,",""))))))))),"")</f>
        <v/>
      </c>
      <c r="BG1700" s="76" t="str">
        <f>IF($A1699&lt;&gt;"",IF(OR(EE1699&lt;&gt;0,EF1699&lt;&gt;0,#REF!&lt;$BB$3),"",IF(#REF!="LER","03,",IF(#REF!="LOR","05,",IF(#REF!="LEB","06,",IF(#REF!="LOB","03,",IF(#REF!="HER","21,",IF(#REF!="HOR","23,",IF(#REF!="HEB","24,",IF(#REF!="HOB","21,",""))))))))),"")</f>
        <v/>
      </c>
      <c r="BH1700" s="76" t="str">
        <f>IF($A1699&lt;&gt;"",IF(OR(EE1699&lt;&gt;0,EF1699&lt;&gt;0,#REF!&lt;$BB$3),"",IF(#REF!="LER","04,",IF(#REF!="LOR","07,",IF(#REF!="LEB","08,",IF(#REF!="LOB","04,",IF(#REF!="HER","22,",IF(#REF!="HOR","25,",IF(#REF!="HEB","26,",IF(#REF!="HOB","22,",""))))))))),"")</f>
        <v/>
      </c>
      <c r="BI1700" s="76" t="str">
        <f>IF($A1699&lt;&gt;"",IF(OR(EE1699&lt;&gt;0,EF1699&lt;&gt;0,#REF!&lt;$BB$3),"",IF(#REF!="LER","05,",IF(#REF!="LOR","09,",IF(#REF!="LEB","10,",IF(#REF!="LOB","05,",IF(#REF!="HER","23,",IF(#REF!="HOR","27,",IF(#REF!="HEB","28,",IF(#REF!="HOB","23,",""))))))))),"")</f>
        <v/>
      </c>
      <c r="BJ1700" s="76" t="str">
        <f>IF($A1699&lt;&gt;"",IF(OR(EE1699&lt;&gt;0,EF1699&lt;&gt;0,#REF!&lt;$BB$3),"",IF(#REF!="LER","06,",IF(#REF!="LOR","11,",IF(#REF!="LEB","11,",IF(#REF!="LOB","06,",IF(#REF!="HER","24,",IF(#REF!="HOR","29,",IF(#REF!="HEB","29,",IF(#REF!="HOB","24,",""))))))))),"")</f>
        <v/>
      </c>
      <c r="BK1700" s="60" t="b">
        <f t="shared" si="2460"/>
        <v>0</v>
      </c>
      <c r="BL1700" s="60" t="b">
        <f t="shared" si="2461"/>
        <v>0</v>
      </c>
      <c r="BM1700" s="60" t="b">
        <f t="shared" si="2462"/>
        <v>0</v>
      </c>
      <c r="BN1700" s="60" t="b">
        <f t="shared" si="2463"/>
        <v>0</v>
      </c>
      <c r="BO1700" s="60" t="b">
        <f t="shared" si="2464"/>
        <v>0</v>
      </c>
      <c r="BP1700" s="60" t="b">
        <f t="shared" si="2465"/>
        <v>0</v>
      </c>
      <c r="BQ1700" s="60"/>
      <c r="BR1700" s="60"/>
      <c r="BS1700" s="92">
        <f t="shared" si="2492"/>
        <v>0</v>
      </c>
      <c r="BT1700" s="60"/>
      <c r="BU1700" s="60"/>
      <c r="BV1700" s="67" t="str">
        <f t="shared" si="2442"/>
        <v/>
      </c>
      <c r="BW1700" s="76" t="str">
        <f>IF($A1699&lt;&gt;"",IF(OR(EE1699&lt;&gt;0,EF1699&lt;&gt;0,#REF!&lt;$BB$3),"",IF(#REF!="LER","07,",IF(#REF!="LOR","12,",IF(#REF!="LEB","12,",IF(#REF!="LOB","08,",IF(#REF!="HER","25,",IF(#REF!="HOR","30,",IF(#REF!="HEB","30,",IF(#REF!="HOB","25,",""))))))))),"")</f>
        <v/>
      </c>
      <c r="BX1700" s="76" t="str">
        <f>IF($A1699&lt;&gt;"",IF(OR(EE1699&lt;&gt;0,EF1699&lt;&gt;0,#REF!&lt;$BB$3),"",IF(#REF!="LER","08,",IF(#REF!="LOR","13,",IF(#REF!="LEB","13,",IF(#REF!="LOB","09,",IF(#REF!="HER","26,",IF(#REF!="HOR","31,",IF(#REF!="HEB","31,",IF(#REF!="HOB","26,",""))))))))),"")</f>
        <v/>
      </c>
      <c r="BY1700" s="76" t="str">
        <f>IF($A1699&lt;&gt;"",IF(OR(EE1699&lt;&gt;0,EF1699&lt;&gt;0,#REF!&lt;$BB$3),"",IF(#REF!="LER","09,",IF(#REF!="LOR","14,",IF(#REF!="LEB","14,",IF(#REF!="LOB","10,",IF(#REF!="HER","27,",IF(#REF!="HOR","32,",IF(#REF!="HEB","32,",IF(#REF!="HOB","27,",""))))))))),"")</f>
        <v/>
      </c>
      <c r="BZ1700" s="76" t="str">
        <f>IF($A1699&lt;&gt;"",IF(OR(EE1699&lt;&gt;0,EF1699&lt;&gt;0,#REF!&lt;$BB$3),"",IF(#REF!="LER","10,",IF(#REF!="LOR","15,",IF(#REF!="LEB","15,",IF(#REF!="LOB","11,",IF(#REF!="HER","28,",IF(#REF!="HOR","33,",IF(#REF!="HEB","33,",IF(#REF!="HOB","28,",""))))))))),"")</f>
        <v/>
      </c>
      <c r="CA1700" s="76" t="str">
        <f>IF($A1699&lt;&gt;"",IF(OR(EE1699&lt;&gt;0,EF1699&lt;&gt;0,#REF!&lt;$BB$3),"",IF(#REF!="LER","12,",IF(#REF!="LOR","16,",IF(#REF!="LEB","16,",IF(#REF!="LOB","13,",IF(#REF!="HER","30,",IF(#REF!="HOR","34,",IF(#REF!="HEB","34,",IF(#REF!="HOB","29,",""))))))))),"")</f>
        <v/>
      </c>
      <c r="CB1700" s="76" t="str">
        <f>IF($A1699&lt;&gt;"",IF(OR(EE1699&lt;&gt;0,EF1699&lt;&gt;0,#REF!&lt;$BB$3),"",IF(#REF!="LER","14,",IF(#REF!="LOR","17,",IF(#REF!="LEB","17,",IF(#REF!="LOB","15,",IF(#REF!="HER","32,",IF(#REF!="HOR","35,",IF(#REF!="HEB","35,",IF(#REF!="HOB","31,",""))))))))),"")</f>
        <v/>
      </c>
      <c r="CC1700" s="76" t="str">
        <f>IF($A1699&lt;&gt;"",IF(OR(EE1699&lt;&gt;0,EF1699&lt;&gt;0,#REF!&lt;$BB$3),"",IF(#REF!="LER","16,",IF(#REF!="LOR","18,",IF(#REF!="LEB","18,",IF(#REF!="LOB","17,",IF(#REF!="HER","34,",IF(#REF!="HOR","36,",IF(#REF!="HEB","36,",IF(#REF!="HOB","33,",""))))))))),"")</f>
        <v/>
      </c>
      <c r="CD1700" s="60" t="b">
        <f t="shared" si="2466"/>
        <v>0</v>
      </c>
      <c r="CE1700" s="60" t="b">
        <f t="shared" si="2467"/>
        <v>0</v>
      </c>
      <c r="CF1700" s="60" t="b">
        <f t="shared" si="2468"/>
        <v>0</v>
      </c>
      <c r="CG1700" s="60" t="b">
        <f t="shared" si="2469"/>
        <v>0</v>
      </c>
      <c r="CH1700" s="60" t="b">
        <f t="shared" si="2470"/>
        <v>0</v>
      </c>
      <c r="CI1700" s="60" t="b">
        <f t="shared" si="2471"/>
        <v>0</v>
      </c>
      <c r="CJ1700" s="60" t="b">
        <f t="shared" si="2472"/>
        <v>0</v>
      </c>
      <c r="CK1700" s="60"/>
      <c r="CL1700" s="60"/>
      <c r="CM1700" s="92">
        <f t="shared" si="2493"/>
        <v>0</v>
      </c>
      <c r="CN1700" s="13">
        <f t="shared" si="2487"/>
        <v>0</v>
      </c>
      <c r="CO1700" s="11" t="e">
        <f>IF(#REF!&lt;&gt;"",BC1700+CO1699,0)</f>
        <v>#REF!</v>
      </c>
      <c r="CP1700" s="13">
        <f t="shared" si="2485"/>
        <v>0</v>
      </c>
      <c r="CQ1700" s="11">
        <f t="shared" si="2488"/>
        <v>0</v>
      </c>
      <c r="CR1700" s="57">
        <f t="shared" si="2445"/>
        <v>0</v>
      </c>
      <c r="CS1700" s="57">
        <f t="shared" si="2446"/>
        <v>0</v>
      </c>
      <c r="CT1700" s="57">
        <f t="shared" si="2436"/>
        <v>0</v>
      </c>
      <c r="CU1700" s="24"/>
      <c r="CV1700" s="24"/>
      <c r="CW1700" s="24"/>
      <c r="CX1700" s="24"/>
      <c r="CY1700" s="24"/>
      <c r="CZ1700" s="24"/>
      <c r="DA1700" s="24"/>
      <c r="DB1700" s="24"/>
      <c r="DC1700" s="24"/>
      <c r="DD1700" s="64"/>
      <c r="DJ1700" s="39"/>
    </row>
    <row r="1701" spans="2:114" x14ac:dyDescent="0.2">
      <c r="B1701" s="61" t="str">
        <f>IF(A1701="","",IF(U1702="","DB",U1702&amp;V1702&amp;W1702&amp;X1702&amp;Y1702&amp;Z1702&amp;AL1702&amp;AM1702&amp;AN1702&amp;AO1702&amp;AP1702&amp;AQ1702&amp;AR1702&amp;#REF!))</f>
        <v/>
      </c>
      <c r="C1701" s="7" t="str">
        <f t="shared" si="2476"/>
        <v/>
      </c>
      <c r="D1701" s="60">
        <f t="shared" si="2477"/>
        <v>0</v>
      </c>
      <c r="E1701" s="7" t="e">
        <f>IF(COUNTBLANK(BE1702:BI1702)=5,#REF!&amp;",",IF(COUNTBLANK(U1702:AR1702)=1,T1702&amp;","&amp;T1702&amp;","&amp;T1702&amp;","&amp;T1702&amp;","&amp;T1702&amp;","&amp;T1702&amp;","&amp;T1702&amp;","&amp;T1702&amp;","&amp;T1702&amp;","&amp;T1702&amp;","&amp;T1702&amp;","&amp;T1702&amp;","&amp;T1702&amp;",",T1702&amp;","&amp;T1702&amp;","&amp;T1702&amp;","&amp;T1702&amp;","&amp;T1702&amp;","&amp;T1702&amp;","&amp;T1702&amp;","&amp;T1702&amp;","&amp;T1702&amp;","&amp;T1702&amp;","&amp;T1702&amp;","&amp;T1702&amp;","&amp;T1702&amp;","&amp;T1702&amp;","))</f>
        <v>#REF!</v>
      </c>
      <c r="F1701" s="72" t="str">
        <f t="shared" si="2489"/>
        <v/>
      </c>
      <c r="G1701" s="73">
        <f t="shared" si="2478"/>
        <v>0</v>
      </c>
      <c r="H1701" s="112">
        <f t="shared" si="2479"/>
        <v>0</v>
      </c>
      <c r="I1701" s="112">
        <f t="shared" si="2480"/>
        <v>0</v>
      </c>
      <c r="J1701" s="74" t="e">
        <f>COUNTIF(#REF!,"E")</f>
        <v>#REF!</v>
      </c>
      <c r="K1701" s="74" t="e">
        <f>COUNTIF(#REF!,"O")</f>
        <v>#REF!</v>
      </c>
      <c r="L1701" s="74" t="e">
        <f t="shared" si="2481"/>
        <v>#REF!</v>
      </c>
      <c r="M1701" s="113" t="e">
        <f t="shared" si="2482"/>
        <v>#REF!</v>
      </c>
      <c r="N1701" s="60"/>
      <c r="O1701" s="61"/>
      <c r="P1701" s="61"/>
      <c r="Q1701" s="61"/>
      <c r="R1701" s="61"/>
      <c r="S1701" s="7"/>
      <c r="T1701" s="67" t="str">
        <f t="shared" si="2439"/>
        <v/>
      </c>
      <c r="U1701" s="76" t="str">
        <f>IF($A1700&lt;&gt;"",IF(OR(CR1700&lt;&gt;0,CS1700&lt;&gt;0,#REF!&lt;$BB$3),"",IF(#REF!="LER","01,",IF(#REF!="LOR","01,",IF(#REF!="LEB","02,",IF(#REF!="LOB","01,",IF(#REF!="HER","19,",IF(#REF!="HOR","19,",IF(#REF!="HEB","20,",IF(#REF!="HOB","19,",""))))))))),"")</f>
        <v/>
      </c>
      <c r="V1701" s="76" t="str">
        <f>IF($A1700&lt;&gt;"",IF(OR(CR1700&lt;&gt;0,CS1700&lt;&gt;0,#REF!&lt;$BB$3),"",IF(#REF!="LER","02,",IF(#REF!="LOR","03,",IF(#REF!="LEB","04,",IF(#REF!="LOB","02,",IF(#REF!="HER","20,",IF(#REF!="HOR","21,",IF(#REF!="HEB","22,",IF(#REF!="HOB","20,",""))))))))),"")</f>
        <v/>
      </c>
      <c r="W1701" s="76" t="str">
        <f>IF($A1700&lt;&gt;"",IF(OR(CR1700&lt;&gt;0,CS1700&lt;&gt;0,#REF!&lt;$BB$3),"",IF(#REF!="LER","03,",IF(#REF!="LOR","05,",IF(#REF!="LEB","06,",IF(#REF!="LOB","03,",IF(#REF!="HER","21,",IF(#REF!="HOR","23,",IF(#REF!="HEB","24,",IF(#REF!="HOB","21,",""))))))))),"")</f>
        <v/>
      </c>
      <c r="X1701" s="76" t="str">
        <f>IF($A1700&lt;&gt;"",IF(OR(CR1700&lt;&gt;0,CS1700&lt;&gt;0,#REF!&lt;$BB$3),"",IF(#REF!="LER","04,",IF(#REF!="LOR","07,",IF(#REF!="LEB","08,",IF(#REF!="LOB","04,",IF(#REF!="HER","22,",IF(#REF!="HOR","25,",IF(#REF!="HEB","26,",IF(#REF!="HOB","22,",""))))))))),"")</f>
        <v/>
      </c>
      <c r="Y1701" s="76" t="str">
        <f>IF($A1700&lt;&gt;"",IF(OR(CR1700&lt;&gt;0,CS1700&lt;&gt;0,#REF!&lt;$BB$3),"",IF(#REF!="LER","05,",IF(#REF!="LOR","09,",IF(#REF!="LEB","10,",IF(#REF!="LOB","05,",IF(#REF!="HER","23,",IF(#REF!="HOR","27,",IF(#REF!="HEB","28,",IF(#REF!="HOB","23,",""))))))))),"")</f>
        <v/>
      </c>
      <c r="Z1701" s="76" t="str">
        <f>IF($A1700&lt;&gt;"",IF(OR(CR1700&lt;&gt;0,CS1700&lt;&gt;0,#REF!&lt;$BB$3),"",IF(#REF!="LER","06,",IF(#REF!="LOR","11,",IF(#REF!="LEB","11,",IF(#REF!="LOB","06,",IF(#REF!="HER","24,",IF(#REF!="HOR","29,",IF(#REF!="HEB","29,",IF(#REF!="HOB","24,",""))))))))),"")</f>
        <v/>
      </c>
      <c r="AA1701" s="60" t="b">
        <f t="shared" si="2447"/>
        <v>0</v>
      </c>
      <c r="AB1701" s="60" t="b">
        <f t="shared" si="2448"/>
        <v>0</v>
      </c>
      <c r="AC1701" s="60" t="b">
        <f t="shared" si="2449"/>
        <v>0</v>
      </c>
      <c r="AD1701" s="60" t="b">
        <f t="shared" si="2450"/>
        <v>0</v>
      </c>
      <c r="AE1701" s="60" t="b">
        <f t="shared" si="2451"/>
        <v>0</v>
      </c>
      <c r="AF1701" s="60" t="b">
        <f t="shared" si="2452"/>
        <v>0</v>
      </c>
      <c r="AG1701" s="60"/>
      <c r="AH1701" s="60"/>
      <c r="AI1701" s="60"/>
      <c r="AJ1701" s="60"/>
      <c r="AK1701" s="67" t="str">
        <f t="shared" si="2440"/>
        <v/>
      </c>
      <c r="AL1701" s="76" t="str">
        <f>IF($A1700&lt;&gt;"",IF(OR(CR1700&lt;&gt;0,CS1700&lt;&gt;0,#REF!&lt;$BB$3),"",IF(#REF!="LER","07,",IF(#REF!="LOR","12,",IF(#REF!="LEB","12,",IF(#REF!="LOB","08,",IF(#REF!="HER","25,",IF(#REF!="HOR","30,",IF(#REF!="HEB","30,",IF(#REF!="HOB","25,",""))))))))),"")</f>
        <v/>
      </c>
      <c r="AM1701" s="76" t="str">
        <f>IF($A1700&lt;&gt;"",IF(OR(CR1700&lt;&gt;0,CS1700&lt;&gt;0,#REF!&lt;$BB$3),"",IF(#REF!="LER","08,",IF(#REF!="LOR","13,",IF(#REF!="LEB","13,",IF(#REF!="LOB","09,",IF(#REF!="HER","26,",IF(#REF!="HOR","31,",IF(#REF!="HEB","31,",IF(#REF!="HOB","26,",""))))))))),"")</f>
        <v/>
      </c>
      <c r="AN1701" s="118" t="str">
        <f t="shared" si="2473"/>
        <v/>
      </c>
      <c r="AO1701" s="76" t="str">
        <f>IF($A1700&lt;&gt;"",IF(OR(CR1700&lt;&gt;0,CS1700&lt;&gt;0,#REF!&lt;$BB$3),"",IF(#REF!="LER","10,",IF(#REF!="LOR","15,",IF(#REF!="LEB","15,",IF(#REF!="LOB","11,",IF(#REF!="HER","28,",IF(#REF!="HOR","33,",IF(#REF!="HEB","33,",IF(#REF!="HOB","28,",""))))))))),"")</f>
        <v/>
      </c>
      <c r="AP1701" s="76" t="str">
        <f>IF($A1700&lt;&gt;"",IF(OR(CR1700&lt;&gt;0,CS1700&lt;&gt;0,#REF!&lt;$BB$3),"",IF(#REF!="LER","12,",IF(#REF!="LOR","16,",IF(#REF!="LEB","16,",IF(#REF!="LOB","13,",IF(#REF!="HER","30,",IF(#REF!="HOR","34,",IF(#REF!="HEB","34,",IF(#REF!="HOB","29,",""))))))))),"")</f>
        <v/>
      </c>
      <c r="AQ1701" s="76" t="str">
        <f>IF($A1700&lt;&gt;"",IF(OR(CR1700&lt;&gt;0,CS1700&lt;&gt;0,#REF!&lt;$BB$3),"",IF(#REF!="LER","14,",IF(#REF!="LOR","17,",IF(#REF!="LEB","17,",IF(#REF!="LOB","15,",IF(#REF!="HER","32,",IF(#REF!="HOR","35,",IF(#REF!="HEB","35,",IF(#REF!="HOB","31,",""))))))))),"")</f>
        <v/>
      </c>
      <c r="AR1701" s="76" t="str">
        <f>IF($A1700&lt;&gt;"",IF(OR(CR1700&lt;&gt;0,CS1700&lt;&gt;0,#REF!&lt;$BB$3),"",IF(#REF!="LER","16,",IF(#REF!="LOR","18,",IF(#REF!="LEB","18,",IF(#REF!="LOB","17,",IF(#REF!="HER","34,",IF(#REF!="HOR","36,",IF(#REF!="HEB","36,",IF(#REF!="HOB","33,",""))))))))),"")</f>
        <v/>
      </c>
      <c r="AS1701" s="60" t="b">
        <f t="shared" si="2453"/>
        <v>0</v>
      </c>
      <c r="AT1701" s="60" t="b">
        <f t="shared" si="2454"/>
        <v>0</v>
      </c>
      <c r="AU1701" s="60" t="b">
        <f t="shared" si="2455"/>
        <v>0</v>
      </c>
      <c r="AV1701" s="60" t="b">
        <f t="shared" si="2456"/>
        <v>0</v>
      </c>
      <c r="AW1701" s="60" t="b">
        <f t="shared" si="2457"/>
        <v>0</v>
      </c>
      <c r="AX1701" s="60" t="b">
        <f t="shared" si="2458"/>
        <v>0</v>
      </c>
      <c r="AY1701" s="60" t="b">
        <f t="shared" si="2459"/>
        <v>0</v>
      </c>
      <c r="AZ1701" s="60"/>
      <c r="BA1701" s="60"/>
      <c r="BB1701" s="13">
        <f t="shared" si="2486"/>
        <v>0</v>
      </c>
      <c r="BC1701" s="11" t="e">
        <f>IF(#REF!&lt;&gt;"",S1701+BC1700,0)</f>
        <v>#REF!</v>
      </c>
      <c r="BD1701" s="67" t="str">
        <f t="shared" si="2441"/>
        <v/>
      </c>
      <c r="BE1701" s="76" t="str">
        <f>IF($A1700&lt;&gt;"",IF(OR(EE1700&lt;&gt;0,EF1700&lt;&gt;0,#REF!&lt;$BB$3),"",IF(#REF!="LER","01,",IF(#REF!="LOR","01,",IF(#REF!="LEB","02,",IF(#REF!="LOB","01,",IF(#REF!="HER","19,",IF(#REF!="HOR","19,",IF(#REF!="HEB","20,",IF(#REF!="HOB","19,",""))))))))),"")</f>
        <v/>
      </c>
      <c r="BF1701" s="76" t="str">
        <f>IF($A1700&lt;&gt;"",IF(OR(EE1700&lt;&gt;0,EF1700&lt;&gt;0,#REF!&lt;$BB$3),"",IF(#REF!="LER","02,",IF(#REF!="LOR","03,",IF(#REF!="LEB","04,",IF(#REF!="LOB","02,",IF(#REF!="HER","20,",IF(#REF!="HOR","21,",IF(#REF!="HEB","22,",IF(#REF!="HOB","20,",""))))))))),"")</f>
        <v/>
      </c>
      <c r="BG1701" s="76" t="str">
        <f>IF($A1700&lt;&gt;"",IF(OR(EE1700&lt;&gt;0,EF1700&lt;&gt;0,#REF!&lt;$BB$3),"",IF(#REF!="LER","03,",IF(#REF!="LOR","05,",IF(#REF!="LEB","06,",IF(#REF!="LOB","03,",IF(#REF!="HER","21,",IF(#REF!="HOR","23,",IF(#REF!="HEB","24,",IF(#REF!="HOB","21,",""))))))))),"")</f>
        <v/>
      </c>
      <c r="BH1701" s="76" t="str">
        <f>IF($A1700&lt;&gt;"",IF(OR(EE1700&lt;&gt;0,EF1700&lt;&gt;0,#REF!&lt;$BB$3),"",IF(#REF!="LER","04,",IF(#REF!="LOR","07,",IF(#REF!="LEB","08,",IF(#REF!="LOB","04,",IF(#REF!="HER","22,",IF(#REF!="HOR","25,",IF(#REF!="HEB","26,",IF(#REF!="HOB","22,",""))))))))),"")</f>
        <v/>
      </c>
      <c r="BI1701" s="76" t="str">
        <f>IF($A1700&lt;&gt;"",IF(OR(EE1700&lt;&gt;0,EF1700&lt;&gt;0,#REF!&lt;$BB$3),"",IF(#REF!="LER","05,",IF(#REF!="LOR","09,",IF(#REF!="LEB","10,",IF(#REF!="LOB","05,",IF(#REF!="HER","23,",IF(#REF!="HOR","27,",IF(#REF!="HEB","28,",IF(#REF!="HOB","23,",""))))))))),"")</f>
        <v/>
      </c>
      <c r="BJ1701" s="76" t="str">
        <f>IF($A1700&lt;&gt;"",IF(OR(EE1700&lt;&gt;0,EF1700&lt;&gt;0,#REF!&lt;$BB$3),"",IF(#REF!="LER","06,",IF(#REF!="LOR","11,",IF(#REF!="LEB","11,",IF(#REF!="LOB","06,",IF(#REF!="HER","24,",IF(#REF!="HOR","29,",IF(#REF!="HEB","29,",IF(#REF!="HOB","24,",""))))))))),"")</f>
        <v/>
      </c>
      <c r="BK1701" s="60" t="b">
        <f t="shared" si="2460"/>
        <v>0</v>
      </c>
      <c r="BL1701" s="60" t="b">
        <f t="shared" si="2461"/>
        <v>0</v>
      </c>
      <c r="BM1701" s="60" t="b">
        <f t="shared" si="2462"/>
        <v>0</v>
      </c>
      <c r="BN1701" s="60" t="b">
        <f t="shared" si="2463"/>
        <v>0</v>
      </c>
      <c r="BO1701" s="60" t="b">
        <f t="shared" si="2464"/>
        <v>0</v>
      </c>
      <c r="BP1701" s="60" t="b">
        <f t="shared" si="2465"/>
        <v>0</v>
      </c>
      <c r="BQ1701" s="60"/>
      <c r="BR1701" s="60"/>
      <c r="BS1701" s="92">
        <f t="shared" si="2492"/>
        <v>0</v>
      </c>
      <c r="BT1701" s="60"/>
      <c r="BU1701" s="60"/>
      <c r="BV1701" s="67" t="str">
        <f t="shared" si="2442"/>
        <v/>
      </c>
      <c r="BW1701" s="76" t="str">
        <f>IF($A1700&lt;&gt;"",IF(OR(EE1700&lt;&gt;0,EF1700&lt;&gt;0,#REF!&lt;$BB$3),"",IF(#REF!="LER","07,",IF(#REF!="LOR","12,",IF(#REF!="LEB","12,",IF(#REF!="LOB","08,",IF(#REF!="HER","25,",IF(#REF!="HOR","30,",IF(#REF!="HEB","30,",IF(#REF!="HOB","25,",""))))))))),"")</f>
        <v/>
      </c>
      <c r="BX1701" s="76" t="str">
        <f>IF($A1700&lt;&gt;"",IF(OR(EE1700&lt;&gt;0,EF1700&lt;&gt;0,#REF!&lt;$BB$3),"",IF(#REF!="LER","08,",IF(#REF!="LOR","13,",IF(#REF!="LEB","13,",IF(#REF!="LOB","09,",IF(#REF!="HER","26,",IF(#REF!="HOR","31,",IF(#REF!="HEB","31,",IF(#REF!="HOB","26,",""))))))))),"")</f>
        <v/>
      </c>
      <c r="BY1701" s="76" t="str">
        <f>IF($A1700&lt;&gt;"",IF(OR(EE1700&lt;&gt;0,EF1700&lt;&gt;0,#REF!&lt;$BB$3),"",IF(#REF!="LER","09,",IF(#REF!="LOR","14,",IF(#REF!="LEB","14,",IF(#REF!="LOB","10,",IF(#REF!="HER","27,",IF(#REF!="HOR","32,",IF(#REF!="HEB","32,",IF(#REF!="HOB","27,",""))))))))),"")</f>
        <v/>
      </c>
      <c r="BZ1701" s="76" t="str">
        <f>IF($A1700&lt;&gt;"",IF(OR(EE1700&lt;&gt;0,EF1700&lt;&gt;0,#REF!&lt;$BB$3),"",IF(#REF!="LER","10,",IF(#REF!="LOR","15,",IF(#REF!="LEB","15,",IF(#REF!="LOB","11,",IF(#REF!="HER","28,",IF(#REF!="HOR","33,",IF(#REF!="HEB","33,",IF(#REF!="HOB","28,",""))))))))),"")</f>
        <v/>
      </c>
      <c r="CA1701" s="76" t="str">
        <f>IF($A1700&lt;&gt;"",IF(OR(EE1700&lt;&gt;0,EF1700&lt;&gt;0,#REF!&lt;$BB$3),"",IF(#REF!="LER","12,",IF(#REF!="LOR","16,",IF(#REF!="LEB","16,",IF(#REF!="LOB","13,",IF(#REF!="HER","30,",IF(#REF!="HOR","34,",IF(#REF!="HEB","34,",IF(#REF!="HOB","29,",""))))))))),"")</f>
        <v/>
      </c>
      <c r="CB1701" s="76" t="str">
        <f>IF($A1700&lt;&gt;"",IF(OR(EE1700&lt;&gt;0,EF1700&lt;&gt;0,#REF!&lt;$BB$3),"",IF(#REF!="LER","14,",IF(#REF!="LOR","17,",IF(#REF!="LEB","17,",IF(#REF!="LOB","15,",IF(#REF!="HER","32,",IF(#REF!="HOR","35,",IF(#REF!="HEB","35,",IF(#REF!="HOB","31,",""))))))))),"")</f>
        <v/>
      </c>
      <c r="CC1701" s="76" t="str">
        <f>IF($A1700&lt;&gt;"",IF(OR(EE1700&lt;&gt;0,EF1700&lt;&gt;0,#REF!&lt;$BB$3),"",IF(#REF!="LER","16,",IF(#REF!="LOR","18,",IF(#REF!="LEB","18,",IF(#REF!="LOB","17,",IF(#REF!="HER","34,",IF(#REF!="HOR","36,",IF(#REF!="HEB","36,",IF(#REF!="HOB","33,",""))))))))),"")</f>
        <v/>
      </c>
      <c r="CD1701" s="60" t="b">
        <f t="shared" si="2466"/>
        <v>0</v>
      </c>
      <c r="CE1701" s="60" t="b">
        <f t="shared" si="2467"/>
        <v>0</v>
      </c>
      <c r="CF1701" s="60" t="b">
        <f t="shared" si="2468"/>
        <v>0</v>
      </c>
      <c r="CG1701" s="60" t="b">
        <f t="shared" si="2469"/>
        <v>0</v>
      </c>
      <c r="CH1701" s="60" t="b">
        <f t="shared" si="2470"/>
        <v>0</v>
      </c>
      <c r="CI1701" s="60" t="b">
        <f t="shared" si="2471"/>
        <v>0</v>
      </c>
      <c r="CJ1701" s="60" t="b">
        <f t="shared" si="2472"/>
        <v>0</v>
      </c>
      <c r="CK1701" s="60"/>
      <c r="CL1701" s="60"/>
      <c r="CM1701" s="92">
        <f t="shared" si="2493"/>
        <v>0</v>
      </c>
      <c r="CN1701" s="13">
        <f t="shared" si="2487"/>
        <v>0</v>
      </c>
      <c r="CO1701" s="11" t="e">
        <f>IF(#REF!&lt;&gt;"",BC1701+CO1700,0)</f>
        <v>#REF!</v>
      </c>
      <c r="CP1701" s="13">
        <f t="shared" si="2485"/>
        <v>0</v>
      </c>
      <c r="CQ1701" s="11">
        <f t="shared" si="2488"/>
        <v>0</v>
      </c>
      <c r="CR1701" s="57">
        <f t="shared" si="2445"/>
        <v>0</v>
      </c>
      <c r="CS1701" s="57">
        <f t="shared" si="2446"/>
        <v>0</v>
      </c>
      <c r="CT1701" s="57">
        <f t="shared" si="2436"/>
        <v>0</v>
      </c>
      <c r="CU1701" s="24"/>
      <c r="CV1701" s="24"/>
      <c r="CW1701" s="24"/>
      <c r="CX1701" s="24"/>
      <c r="CY1701" s="24"/>
      <c r="CZ1701" s="24"/>
      <c r="DA1701" s="24"/>
      <c r="DB1701" s="24"/>
      <c r="DC1701" s="24"/>
      <c r="DD1701" s="64"/>
      <c r="DJ1701" s="39"/>
    </row>
    <row r="1702" spans="2:114" x14ac:dyDescent="0.2">
      <c r="B1702" s="61" t="str">
        <f>IF(A1702="","",IF(U1703="","DB",U1703&amp;V1703&amp;W1703&amp;X1703&amp;Y1703&amp;Z1703&amp;AL1703&amp;AM1703&amp;AN1703&amp;AO1703&amp;AP1703&amp;AQ1703&amp;AR1703&amp;#REF!))</f>
        <v/>
      </c>
      <c r="C1702" s="7" t="str">
        <f t="shared" si="2476"/>
        <v/>
      </c>
      <c r="D1702" s="60">
        <f t="shared" si="2477"/>
        <v>0</v>
      </c>
      <c r="E1702" s="7" t="e">
        <f>IF(COUNTBLANK(BE1703:BI1703)=5,#REF!&amp;",",IF(COUNTBLANK(U1703:AR1703)=1,T1703&amp;","&amp;T1703&amp;","&amp;T1703&amp;","&amp;T1703&amp;","&amp;T1703&amp;","&amp;T1703&amp;","&amp;T1703&amp;","&amp;T1703&amp;","&amp;T1703&amp;","&amp;T1703&amp;","&amp;T1703&amp;","&amp;T1703&amp;","&amp;T1703&amp;",",T1703&amp;","&amp;T1703&amp;","&amp;T1703&amp;","&amp;T1703&amp;","&amp;T1703&amp;","&amp;T1703&amp;","&amp;T1703&amp;","&amp;T1703&amp;","&amp;T1703&amp;","&amp;T1703&amp;","&amp;T1703&amp;","&amp;T1703&amp;","&amp;T1703&amp;","&amp;T1703&amp;","))</f>
        <v>#REF!</v>
      </c>
      <c r="F1702" s="72" t="str">
        <f t="shared" si="2489"/>
        <v/>
      </c>
      <c r="G1702" s="73">
        <f t="shared" si="2478"/>
        <v>0</v>
      </c>
      <c r="H1702" s="112">
        <f t="shared" si="2479"/>
        <v>0</v>
      </c>
      <c r="I1702" s="112">
        <f t="shared" si="2480"/>
        <v>0</v>
      </c>
      <c r="J1702" s="74" t="e">
        <f>COUNTIF(#REF!,"E")</f>
        <v>#REF!</v>
      </c>
      <c r="K1702" s="74" t="e">
        <f>COUNTIF(#REF!,"O")</f>
        <v>#REF!</v>
      </c>
      <c r="L1702" s="74" t="e">
        <f t="shared" si="2481"/>
        <v>#REF!</v>
      </c>
      <c r="M1702" s="113" t="e">
        <f t="shared" si="2482"/>
        <v>#REF!</v>
      </c>
      <c r="N1702" s="60"/>
      <c r="O1702" s="61"/>
      <c r="P1702" s="61"/>
      <c r="Q1702" s="61"/>
      <c r="R1702" s="61"/>
      <c r="S1702" s="7"/>
      <c r="T1702" s="67" t="str">
        <f t="shared" si="2439"/>
        <v/>
      </c>
      <c r="U1702" s="76" t="str">
        <f>IF($A1701&lt;&gt;"",IF(OR(CR1701&lt;&gt;0,CS1701&lt;&gt;0,#REF!&lt;$BB$3),"",IF(#REF!="LER","01,",IF(#REF!="LOR","01,",IF(#REF!="LEB","02,",IF(#REF!="LOB","01,",IF(#REF!="HER","19,",IF(#REF!="HOR","19,",IF(#REF!="HEB","20,",IF(#REF!="HOB","19,",""))))))))),"")</f>
        <v/>
      </c>
      <c r="V1702" s="76" t="str">
        <f>IF($A1701&lt;&gt;"",IF(OR(CR1701&lt;&gt;0,CS1701&lt;&gt;0,#REF!&lt;$BB$3),"",IF(#REF!="LER","02,",IF(#REF!="LOR","03,",IF(#REF!="LEB","04,",IF(#REF!="LOB","02,",IF(#REF!="HER","20,",IF(#REF!="HOR","21,",IF(#REF!="HEB","22,",IF(#REF!="HOB","20,",""))))))))),"")</f>
        <v/>
      </c>
      <c r="W1702" s="76" t="str">
        <f>IF($A1701&lt;&gt;"",IF(OR(CR1701&lt;&gt;0,CS1701&lt;&gt;0,#REF!&lt;$BB$3),"",IF(#REF!="LER","03,",IF(#REF!="LOR","05,",IF(#REF!="LEB","06,",IF(#REF!="LOB","03,",IF(#REF!="HER","21,",IF(#REF!="HOR","23,",IF(#REF!="HEB","24,",IF(#REF!="HOB","21,",""))))))))),"")</f>
        <v/>
      </c>
      <c r="X1702" s="76" t="str">
        <f>IF($A1701&lt;&gt;"",IF(OR(CR1701&lt;&gt;0,CS1701&lt;&gt;0,#REF!&lt;$BB$3),"",IF(#REF!="LER","04,",IF(#REF!="LOR","07,",IF(#REF!="LEB","08,",IF(#REF!="LOB","04,",IF(#REF!="HER","22,",IF(#REF!="HOR","25,",IF(#REF!="HEB","26,",IF(#REF!="HOB","22,",""))))))))),"")</f>
        <v/>
      </c>
      <c r="Y1702" s="76" t="str">
        <f>IF($A1701&lt;&gt;"",IF(OR(CR1701&lt;&gt;0,CS1701&lt;&gt;0,#REF!&lt;$BB$3),"",IF(#REF!="LER","05,",IF(#REF!="LOR","09,",IF(#REF!="LEB","10,",IF(#REF!="LOB","05,",IF(#REF!="HER","23,",IF(#REF!="HOR","27,",IF(#REF!="HEB","28,",IF(#REF!="HOB","23,",""))))))))),"")</f>
        <v/>
      </c>
      <c r="Z1702" s="76" t="str">
        <f>IF($A1701&lt;&gt;"",IF(OR(CR1701&lt;&gt;0,CS1701&lt;&gt;0,#REF!&lt;$BB$3),"",IF(#REF!="LER","06,",IF(#REF!="LOR","11,",IF(#REF!="LEB","11,",IF(#REF!="LOB","06,",IF(#REF!="HER","24,",IF(#REF!="HOR","29,",IF(#REF!="HEB","29,",IF(#REF!="HOB","24,",""))))))))),"")</f>
        <v/>
      </c>
      <c r="AA1702" s="60" t="b">
        <f t="shared" si="2447"/>
        <v>0</v>
      </c>
      <c r="AB1702" s="60" t="b">
        <f t="shared" si="2448"/>
        <v>0</v>
      </c>
      <c r="AC1702" s="60" t="b">
        <f t="shared" si="2449"/>
        <v>0</v>
      </c>
      <c r="AD1702" s="60" t="b">
        <f t="shared" si="2450"/>
        <v>0</v>
      </c>
      <c r="AE1702" s="60" t="b">
        <f t="shared" si="2451"/>
        <v>0</v>
      </c>
      <c r="AF1702" s="60" t="b">
        <f t="shared" si="2452"/>
        <v>0</v>
      </c>
      <c r="AG1702" s="60"/>
      <c r="AH1702" s="60"/>
      <c r="AI1702" s="60"/>
      <c r="AJ1702" s="60"/>
      <c r="AK1702" s="67" t="str">
        <f t="shared" si="2440"/>
        <v/>
      </c>
      <c r="AL1702" s="76" t="str">
        <f>IF($A1701&lt;&gt;"",IF(OR(CR1701&lt;&gt;0,CS1701&lt;&gt;0,#REF!&lt;$BB$3),"",IF(#REF!="LER","07,",IF(#REF!="LOR","12,",IF(#REF!="LEB","12,",IF(#REF!="LOB","08,",IF(#REF!="HER","25,",IF(#REF!="HOR","30,",IF(#REF!="HEB","30,",IF(#REF!="HOB","25,",""))))))))),"")</f>
        <v/>
      </c>
      <c r="AM1702" s="76" t="str">
        <f>IF($A1701&lt;&gt;"",IF(OR(CR1701&lt;&gt;0,CS1701&lt;&gt;0,#REF!&lt;$BB$3),"",IF(#REF!="LER","08,",IF(#REF!="LOR","13,",IF(#REF!="LEB","13,",IF(#REF!="LOB","09,",IF(#REF!="HER","26,",IF(#REF!="HOR","31,",IF(#REF!="HEB","31,",IF(#REF!="HOB","26,",""))))))))),"")</f>
        <v/>
      </c>
      <c r="AN1702" s="118" t="str">
        <f t="shared" si="2473"/>
        <v/>
      </c>
      <c r="AO1702" s="76" t="str">
        <f>IF($A1701&lt;&gt;"",IF(OR(CR1701&lt;&gt;0,CS1701&lt;&gt;0,#REF!&lt;$BB$3),"",IF(#REF!="LER","10,",IF(#REF!="LOR","15,",IF(#REF!="LEB","15,",IF(#REF!="LOB","11,",IF(#REF!="HER","28,",IF(#REF!="HOR","33,",IF(#REF!="HEB","33,",IF(#REF!="HOB","28,",""))))))))),"")</f>
        <v/>
      </c>
      <c r="AP1702" s="76" t="str">
        <f>IF($A1701&lt;&gt;"",IF(OR(CR1701&lt;&gt;0,CS1701&lt;&gt;0,#REF!&lt;$BB$3),"",IF(#REF!="LER","12,",IF(#REF!="LOR","16,",IF(#REF!="LEB","16,",IF(#REF!="LOB","13,",IF(#REF!="HER","30,",IF(#REF!="HOR","34,",IF(#REF!="HEB","34,",IF(#REF!="HOB","29,",""))))))))),"")</f>
        <v/>
      </c>
      <c r="AQ1702" s="76" t="str">
        <f>IF($A1701&lt;&gt;"",IF(OR(CR1701&lt;&gt;0,CS1701&lt;&gt;0,#REF!&lt;$BB$3),"",IF(#REF!="LER","14,",IF(#REF!="LOR","17,",IF(#REF!="LEB","17,",IF(#REF!="LOB","15,",IF(#REF!="HER","32,",IF(#REF!="HOR","35,",IF(#REF!="HEB","35,",IF(#REF!="HOB","31,",""))))))))),"")</f>
        <v/>
      </c>
      <c r="AR1702" s="76" t="str">
        <f>IF($A1701&lt;&gt;"",IF(OR(CR1701&lt;&gt;0,CS1701&lt;&gt;0,#REF!&lt;$BB$3),"",IF(#REF!="LER","16,",IF(#REF!="LOR","18,",IF(#REF!="LEB","18,",IF(#REF!="LOB","17,",IF(#REF!="HER","34,",IF(#REF!="HOR","36,",IF(#REF!="HEB","36,",IF(#REF!="HOB","33,",""))))))))),"")</f>
        <v/>
      </c>
      <c r="AS1702" s="60" t="b">
        <f t="shared" si="2453"/>
        <v>0</v>
      </c>
      <c r="AT1702" s="60" t="b">
        <f t="shared" si="2454"/>
        <v>0</v>
      </c>
      <c r="AU1702" s="60" t="b">
        <f t="shared" si="2455"/>
        <v>0</v>
      </c>
      <c r="AV1702" s="60" t="b">
        <f t="shared" si="2456"/>
        <v>0</v>
      </c>
      <c r="AW1702" s="60" t="b">
        <f t="shared" si="2457"/>
        <v>0</v>
      </c>
      <c r="AX1702" s="60" t="b">
        <f t="shared" si="2458"/>
        <v>0</v>
      </c>
      <c r="AY1702" s="60" t="b">
        <f t="shared" si="2459"/>
        <v>0</v>
      </c>
      <c r="AZ1702" s="60"/>
      <c r="BA1702" s="60"/>
      <c r="BB1702" s="13">
        <f t="shared" si="2486"/>
        <v>0</v>
      </c>
      <c r="BC1702" s="11" t="e">
        <f>IF(#REF!&lt;&gt;"",S1702+BC1701,0)</f>
        <v>#REF!</v>
      </c>
      <c r="BD1702" s="67" t="str">
        <f t="shared" si="2441"/>
        <v/>
      </c>
      <c r="BE1702" s="76" t="str">
        <f>IF($A1701&lt;&gt;"",IF(OR(EE1701&lt;&gt;0,EF1701&lt;&gt;0,#REF!&lt;$BB$3),"",IF(#REF!="LER","01,",IF(#REF!="LOR","01,",IF(#REF!="LEB","02,",IF(#REF!="LOB","01,",IF(#REF!="HER","19,",IF(#REF!="HOR","19,",IF(#REF!="HEB","20,",IF(#REF!="HOB","19,",""))))))))),"")</f>
        <v/>
      </c>
      <c r="BF1702" s="76" t="str">
        <f>IF($A1701&lt;&gt;"",IF(OR(EE1701&lt;&gt;0,EF1701&lt;&gt;0,#REF!&lt;$BB$3),"",IF(#REF!="LER","02,",IF(#REF!="LOR","03,",IF(#REF!="LEB","04,",IF(#REF!="LOB","02,",IF(#REF!="HER","20,",IF(#REF!="HOR","21,",IF(#REF!="HEB","22,",IF(#REF!="HOB","20,",""))))))))),"")</f>
        <v/>
      </c>
      <c r="BG1702" s="76" t="str">
        <f>IF($A1701&lt;&gt;"",IF(OR(EE1701&lt;&gt;0,EF1701&lt;&gt;0,#REF!&lt;$BB$3),"",IF(#REF!="LER","03,",IF(#REF!="LOR","05,",IF(#REF!="LEB","06,",IF(#REF!="LOB","03,",IF(#REF!="HER","21,",IF(#REF!="HOR","23,",IF(#REF!="HEB","24,",IF(#REF!="HOB","21,",""))))))))),"")</f>
        <v/>
      </c>
      <c r="BH1702" s="76" t="str">
        <f>IF($A1701&lt;&gt;"",IF(OR(EE1701&lt;&gt;0,EF1701&lt;&gt;0,#REF!&lt;$BB$3),"",IF(#REF!="LER","04,",IF(#REF!="LOR","07,",IF(#REF!="LEB","08,",IF(#REF!="LOB","04,",IF(#REF!="HER","22,",IF(#REF!="HOR","25,",IF(#REF!="HEB","26,",IF(#REF!="HOB","22,",""))))))))),"")</f>
        <v/>
      </c>
      <c r="BI1702" s="76" t="str">
        <f>IF($A1701&lt;&gt;"",IF(OR(EE1701&lt;&gt;0,EF1701&lt;&gt;0,#REF!&lt;$BB$3),"",IF(#REF!="LER","05,",IF(#REF!="LOR","09,",IF(#REF!="LEB","10,",IF(#REF!="LOB","05,",IF(#REF!="HER","23,",IF(#REF!="HOR","27,",IF(#REF!="HEB","28,",IF(#REF!="HOB","23,",""))))))))),"")</f>
        <v/>
      </c>
      <c r="BJ1702" s="76" t="str">
        <f>IF($A1701&lt;&gt;"",IF(OR(EE1701&lt;&gt;0,EF1701&lt;&gt;0,#REF!&lt;$BB$3),"",IF(#REF!="LER","06,",IF(#REF!="LOR","11,",IF(#REF!="LEB","11,",IF(#REF!="LOB","06,",IF(#REF!="HER","24,",IF(#REF!="HOR","29,",IF(#REF!="HEB","29,",IF(#REF!="HOB","24,",""))))))))),"")</f>
        <v/>
      </c>
      <c r="BK1702" s="60" t="b">
        <f t="shared" si="2460"/>
        <v>0</v>
      </c>
      <c r="BL1702" s="60" t="b">
        <f t="shared" si="2461"/>
        <v>0</v>
      </c>
      <c r="BM1702" s="60" t="b">
        <f t="shared" si="2462"/>
        <v>0</v>
      </c>
      <c r="BN1702" s="60" t="b">
        <f t="shared" si="2463"/>
        <v>0</v>
      </c>
      <c r="BO1702" s="60" t="b">
        <f t="shared" si="2464"/>
        <v>0</v>
      </c>
      <c r="BP1702" s="60" t="b">
        <f t="shared" si="2465"/>
        <v>0</v>
      </c>
      <c r="BQ1702" s="60"/>
      <c r="BR1702" s="60"/>
      <c r="BS1702" s="92">
        <f t="shared" si="2492"/>
        <v>0</v>
      </c>
      <c r="BT1702" s="60"/>
      <c r="BU1702" s="60"/>
      <c r="BV1702" s="67" t="str">
        <f t="shared" si="2442"/>
        <v/>
      </c>
      <c r="BW1702" s="76" t="str">
        <f>IF($A1701&lt;&gt;"",IF(OR(EE1701&lt;&gt;0,EF1701&lt;&gt;0,#REF!&lt;$BB$3),"",IF(#REF!="LER","07,",IF(#REF!="LOR","12,",IF(#REF!="LEB","12,",IF(#REF!="LOB","08,",IF(#REF!="HER","25,",IF(#REF!="HOR","30,",IF(#REF!="HEB","30,",IF(#REF!="HOB","25,",""))))))))),"")</f>
        <v/>
      </c>
      <c r="BX1702" s="76" t="str">
        <f>IF($A1701&lt;&gt;"",IF(OR(EE1701&lt;&gt;0,EF1701&lt;&gt;0,#REF!&lt;$BB$3),"",IF(#REF!="LER","08,",IF(#REF!="LOR","13,",IF(#REF!="LEB","13,",IF(#REF!="LOB","09,",IF(#REF!="HER","26,",IF(#REF!="HOR","31,",IF(#REF!="HEB","31,",IF(#REF!="HOB","26,",""))))))))),"")</f>
        <v/>
      </c>
      <c r="BY1702" s="76" t="str">
        <f>IF($A1701&lt;&gt;"",IF(OR(EE1701&lt;&gt;0,EF1701&lt;&gt;0,#REF!&lt;$BB$3),"",IF(#REF!="LER","09,",IF(#REF!="LOR","14,",IF(#REF!="LEB","14,",IF(#REF!="LOB","10,",IF(#REF!="HER","27,",IF(#REF!="HOR","32,",IF(#REF!="HEB","32,",IF(#REF!="HOB","27,",""))))))))),"")</f>
        <v/>
      </c>
      <c r="BZ1702" s="76" t="str">
        <f>IF($A1701&lt;&gt;"",IF(OR(EE1701&lt;&gt;0,EF1701&lt;&gt;0,#REF!&lt;$BB$3),"",IF(#REF!="LER","10,",IF(#REF!="LOR","15,",IF(#REF!="LEB","15,",IF(#REF!="LOB","11,",IF(#REF!="HER","28,",IF(#REF!="HOR","33,",IF(#REF!="HEB","33,",IF(#REF!="HOB","28,",""))))))))),"")</f>
        <v/>
      </c>
      <c r="CA1702" s="76" t="str">
        <f>IF($A1701&lt;&gt;"",IF(OR(EE1701&lt;&gt;0,EF1701&lt;&gt;0,#REF!&lt;$BB$3),"",IF(#REF!="LER","12,",IF(#REF!="LOR","16,",IF(#REF!="LEB","16,",IF(#REF!="LOB","13,",IF(#REF!="HER","30,",IF(#REF!="HOR","34,",IF(#REF!="HEB","34,",IF(#REF!="HOB","29,",""))))))))),"")</f>
        <v/>
      </c>
      <c r="CB1702" s="76" t="str">
        <f>IF($A1701&lt;&gt;"",IF(OR(EE1701&lt;&gt;0,EF1701&lt;&gt;0,#REF!&lt;$BB$3),"",IF(#REF!="LER","14,",IF(#REF!="LOR","17,",IF(#REF!="LEB","17,",IF(#REF!="LOB","15,",IF(#REF!="HER","32,",IF(#REF!="HOR","35,",IF(#REF!="HEB","35,",IF(#REF!="HOB","31,",""))))))))),"")</f>
        <v/>
      </c>
      <c r="CC1702" s="76" t="str">
        <f>IF($A1701&lt;&gt;"",IF(OR(EE1701&lt;&gt;0,EF1701&lt;&gt;0,#REF!&lt;$BB$3),"",IF(#REF!="LER","16,",IF(#REF!="LOR","18,",IF(#REF!="LEB","18,",IF(#REF!="LOB","17,",IF(#REF!="HER","34,",IF(#REF!="HOR","36,",IF(#REF!="HEB","36,",IF(#REF!="HOB","33,",""))))))))),"")</f>
        <v/>
      </c>
      <c r="CD1702" s="60" t="b">
        <f t="shared" si="2466"/>
        <v>0</v>
      </c>
      <c r="CE1702" s="60" t="b">
        <f t="shared" si="2467"/>
        <v>0</v>
      </c>
      <c r="CF1702" s="60" t="b">
        <f t="shared" si="2468"/>
        <v>0</v>
      </c>
      <c r="CG1702" s="60" t="b">
        <f t="shared" si="2469"/>
        <v>0</v>
      </c>
      <c r="CH1702" s="60" t="b">
        <f t="shared" si="2470"/>
        <v>0</v>
      </c>
      <c r="CI1702" s="60" t="b">
        <f t="shared" si="2471"/>
        <v>0</v>
      </c>
      <c r="CJ1702" s="60" t="b">
        <f t="shared" si="2472"/>
        <v>0</v>
      </c>
      <c r="CK1702" s="60"/>
      <c r="CL1702" s="60"/>
      <c r="CM1702" s="92">
        <f t="shared" si="2493"/>
        <v>0</v>
      </c>
      <c r="CN1702" s="13">
        <f t="shared" si="2487"/>
        <v>0</v>
      </c>
      <c r="CO1702" s="11" t="e">
        <f>IF(#REF!&lt;&gt;"",BC1702+CO1701,0)</f>
        <v>#REF!</v>
      </c>
      <c r="CP1702" s="13">
        <f t="shared" si="2485"/>
        <v>0</v>
      </c>
      <c r="CQ1702" s="11">
        <f t="shared" si="2488"/>
        <v>0</v>
      </c>
      <c r="CR1702" s="57">
        <f t="shared" si="2445"/>
        <v>0</v>
      </c>
      <c r="CS1702" s="57">
        <f t="shared" si="2446"/>
        <v>0</v>
      </c>
      <c r="CT1702" s="57">
        <f t="shared" si="2436"/>
        <v>0</v>
      </c>
      <c r="CU1702" s="24"/>
      <c r="CV1702" s="24"/>
      <c r="CW1702" s="24"/>
      <c r="CX1702" s="24"/>
      <c r="CY1702" s="24"/>
      <c r="CZ1702" s="24"/>
      <c r="DA1702" s="24"/>
      <c r="DB1702" s="24"/>
      <c r="DC1702" s="24"/>
      <c r="DD1702" s="64"/>
      <c r="DJ1702" s="39"/>
    </row>
    <row r="1703" spans="2:114" x14ac:dyDescent="0.2">
      <c r="B1703" s="61" t="str">
        <f>IF(A1703="","",IF(U1704="","DB",U1704&amp;V1704&amp;W1704&amp;X1704&amp;Y1704&amp;Z1704&amp;AL1704&amp;AM1704&amp;AN1704&amp;AO1704&amp;AP1704&amp;AQ1704&amp;AR1704&amp;#REF!))</f>
        <v/>
      </c>
      <c r="C1703" s="7" t="str">
        <f t="shared" si="2476"/>
        <v/>
      </c>
      <c r="D1703" s="60">
        <f t="shared" si="2477"/>
        <v>0</v>
      </c>
      <c r="E1703" s="7" t="e">
        <f>IF(COUNTBLANK(BE1704:BI1704)=5,#REF!&amp;",",IF(COUNTBLANK(U1704:AR1704)=1,T1704&amp;","&amp;T1704&amp;","&amp;T1704&amp;","&amp;T1704&amp;","&amp;T1704&amp;","&amp;T1704&amp;","&amp;T1704&amp;","&amp;T1704&amp;","&amp;T1704&amp;","&amp;T1704&amp;","&amp;T1704&amp;","&amp;T1704&amp;","&amp;T1704&amp;",",T1704&amp;","&amp;T1704&amp;","&amp;T1704&amp;","&amp;T1704&amp;","&amp;T1704&amp;","&amp;T1704&amp;","&amp;T1704&amp;","&amp;T1704&amp;","&amp;T1704&amp;","&amp;T1704&amp;","&amp;T1704&amp;","&amp;T1704&amp;","&amp;T1704&amp;","&amp;T1704&amp;","))</f>
        <v>#REF!</v>
      </c>
      <c r="F1703" s="72" t="str">
        <f t="shared" si="2489"/>
        <v/>
      </c>
      <c r="G1703" s="73">
        <f t="shared" si="2478"/>
        <v>0</v>
      </c>
      <c r="H1703" s="112">
        <f t="shared" si="2479"/>
        <v>0</v>
      </c>
      <c r="I1703" s="112">
        <f t="shared" si="2480"/>
        <v>0</v>
      </c>
      <c r="J1703" s="74" t="e">
        <f>COUNTIF(#REF!,"E")</f>
        <v>#REF!</v>
      </c>
      <c r="K1703" s="74" t="e">
        <f>COUNTIF(#REF!,"O")</f>
        <v>#REF!</v>
      </c>
      <c r="L1703" s="74" t="e">
        <f t="shared" si="2481"/>
        <v>#REF!</v>
      </c>
      <c r="M1703" s="113" t="e">
        <f t="shared" si="2482"/>
        <v>#REF!</v>
      </c>
      <c r="N1703" s="60"/>
      <c r="O1703" s="61"/>
      <c r="P1703" s="61"/>
      <c r="Q1703" s="61"/>
      <c r="R1703" s="61"/>
      <c r="S1703" s="7"/>
      <c r="T1703" s="67" t="str">
        <f t="shared" si="2439"/>
        <v/>
      </c>
      <c r="U1703" s="76" t="str">
        <f>IF($A1702&lt;&gt;"",IF(OR(CR1702&lt;&gt;0,CS1702&lt;&gt;0,#REF!&lt;$BB$3),"",IF(#REF!="LER","01,",IF(#REF!="LOR","01,",IF(#REF!="LEB","02,",IF(#REF!="LOB","01,",IF(#REF!="HER","19,",IF(#REF!="HOR","19,",IF(#REF!="HEB","20,",IF(#REF!="HOB","19,",""))))))))),"")</f>
        <v/>
      </c>
      <c r="V1703" s="76" t="str">
        <f>IF($A1702&lt;&gt;"",IF(OR(CR1702&lt;&gt;0,CS1702&lt;&gt;0,#REF!&lt;$BB$3),"",IF(#REF!="LER","02,",IF(#REF!="LOR","03,",IF(#REF!="LEB","04,",IF(#REF!="LOB","02,",IF(#REF!="HER","20,",IF(#REF!="HOR","21,",IF(#REF!="HEB","22,",IF(#REF!="HOB","20,",""))))))))),"")</f>
        <v/>
      </c>
      <c r="W1703" s="76" t="str">
        <f>IF($A1702&lt;&gt;"",IF(OR(CR1702&lt;&gt;0,CS1702&lt;&gt;0,#REF!&lt;$BB$3),"",IF(#REF!="LER","03,",IF(#REF!="LOR","05,",IF(#REF!="LEB","06,",IF(#REF!="LOB","03,",IF(#REF!="HER","21,",IF(#REF!="HOR","23,",IF(#REF!="HEB","24,",IF(#REF!="HOB","21,",""))))))))),"")</f>
        <v/>
      </c>
      <c r="X1703" s="76" t="str">
        <f>IF($A1702&lt;&gt;"",IF(OR(CR1702&lt;&gt;0,CS1702&lt;&gt;0,#REF!&lt;$BB$3),"",IF(#REF!="LER","04,",IF(#REF!="LOR","07,",IF(#REF!="LEB","08,",IF(#REF!="LOB","04,",IF(#REF!="HER","22,",IF(#REF!="HOR","25,",IF(#REF!="HEB","26,",IF(#REF!="HOB","22,",""))))))))),"")</f>
        <v/>
      </c>
      <c r="Y1703" s="76" t="str">
        <f>IF($A1702&lt;&gt;"",IF(OR(CR1702&lt;&gt;0,CS1702&lt;&gt;0,#REF!&lt;$BB$3),"",IF(#REF!="LER","05,",IF(#REF!="LOR","09,",IF(#REF!="LEB","10,",IF(#REF!="LOB","05,",IF(#REF!="HER","23,",IF(#REF!="HOR","27,",IF(#REF!="HEB","28,",IF(#REF!="HOB","23,",""))))))))),"")</f>
        <v/>
      </c>
      <c r="Z1703" s="76" t="str">
        <f>IF($A1702&lt;&gt;"",IF(OR(CR1702&lt;&gt;0,CS1702&lt;&gt;0,#REF!&lt;$BB$3),"",IF(#REF!="LER","06,",IF(#REF!="LOR","11,",IF(#REF!="LEB","11,",IF(#REF!="LOB","06,",IF(#REF!="HER","24,",IF(#REF!="HOR","29,",IF(#REF!="HEB","29,",IF(#REF!="HOB","24,",""))))))))),"")</f>
        <v/>
      </c>
      <c r="AA1703" s="60" t="b">
        <f t="shared" si="2447"/>
        <v>0</v>
      </c>
      <c r="AB1703" s="60" t="b">
        <f t="shared" si="2448"/>
        <v>0</v>
      </c>
      <c r="AC1703" s="60" t="b">
        <f t="shared" si="2449"/>
        <v>0</v>
      </c>
      <c r="AD1703" s="60" t="b">
        <f t="shared" si="2450"/>
        <v>0</v>
      </c>
      <c r="AE1703" s="60" t="b">
        <f t="shared" si="2451"/>
        <v>0</v>
      </c>
      <c r="AF1703" s="60" t="b">
        <f t="shared" si="2452"/>
        <v>0</v>
      </c>
      <c r="AG1703" s="60"/>
      <c r="AH1703" s="60"/>
      <c r="AI1703" s="60"/>
      <c r="AJ1703" s="60"/>
      <c r="AK1703" s="67" t="str">
        <f t="shared" si="2440"/>
        <v/>
      </c>
      <c r="AL1703" s="76" t="str">
        <f>IF($A1702&lt;&gt;"",IF(OR(CR1702&lt;&gt;0,CS1702&lt;&gt;0,#REF!&lt;$BB$3),"",IF(#REF!="LER","07,",IF(#REF!="LOR","12,",IF(#REF!="LEB","12,",IF(#REF!="LOB","08,",IF(#REF!="HER","25,",IF(#REF!="HOR","30,",IF(#REF!="HEB","30,",IF(#REF!="HOB","25,",""))))))))),"")</f>
        <v/>
      </c>
      <c r="AM1703" s="76" t="str">
        <f>IF($A1702&lt;&gt;"",IF(OR(CR1702&lt;&gt;0,CS1702&lt;&gt;0,#REF!&lt;$BB$3),"",IF(#REF!="LER","08,",IF(#REF!="LOR","13,",IF(#REF!="LEB","13,",IF(#REF!="LOB","09,",IF(#REF!="HER","26,",IF(#REF!="HOR","31,",IF(#REF!="HEB","31,",IF(#REF!="HOB","26,",""))))))))),"")</f>
        <v/>
      </c>
      <c r="AN1703" s="118" t="str">
        <f t="shared" si="2473"/>
        <v/>
      </c>
      <c r="AO1703" s="76" t="str">
        <f>IF($A1702&lt;&gt;"",IF(OR(CR1702&lt;&gt;0,CS1702&lt;&gt;0,#REF!&lt;$BB$3),"",IF(#REF!="LER","10,",IF(#REF!="LOR","15,",IF(#REF!="LEB","15,",IF(#REF!="LOB","11,",IF(#REF!="HER","28,",IF(#REF!="HOR","33,",IF(#REF!="HEB","33,",IF(#REF!="HOB","28,",""))))))))),"")</f>
        <v/>
      </c>
      <c r="AP1703" s="76" t="str">
        <f>IF($A1702&lt;&gt;"",IF(OR(CR1702&lt;&gt;0,CS1702&lt;&gt;0,#REF!&lt;$BB$3),"",IF(#REF!="LER","12,",IF(#REF!="LOR","16,",IF(#REF!="LEB","16,",IF(#REF!="LOB","13,",IF(#REF!="HER","30,",IF(#REF!="HOR","34,",IF(#REF!="HEB","34,",IF(#REF!="HOB","29,",""))))))))),"")</f>
        <v/>
      </c>
      <c r="AQ1703" s="76" t="str">
        <f>IF($A1702&lt;&gt;"",IF(OR(CR1702&lt;&gt;0,CS1702&lt;&gt;0,#REF!&lt;$BB$3),"",IF(#REF!="LER","14,",IF(#REF!="LOR","17,",IF(#REF!="LEB","17,",IF(#REF!="LOB","15,",IF(#REF!="HER","32,",IF(#REF!="HOR","35,",IF(#REF!="HEB","35,",IF(#REF!="HOB","31,",""))))))))),"")</f>
        <v/>
      </c>
      <c r="AR1703" s="76" t="str">
        <f>IF($A1702&lt;&gt;"",IF(OR(CR1702&lt;&gt;0,CS1702&lt;&gt;0,#REF!&lt;$BB$3),"",IF(#REF!="LER","16,",IF(#REF!="LOR","18,",IF(#REF!="LEB","18,",IF(#REF!="LOB","17,",IF(#REF!="HER","34,",IF(#REF!="HOR","36,",IF(#REF!="HEB","36,",IF(#REF!="HOB","33,",""))))))))),"")</f>
        <v/>
      </c>
      <c r="AS1703" s="60" t="b">
        <f t="shared" si="2453"/>
        <v>0</v>
      </c>
      <c r="AT1703" s="60" t="b">
        <f t="shared" si="2454"/>
        <v>0</v>
      </c>
      <c r="AU1703" s="60" t="b">
        <f t="shared" si="2455"/>
        <v>0</v>
      </c>
      <c r="AV1703" s="60" t="b">
        <f t="shared" si="2456"/>
        <v>0</v>
      </c>
      <c r="AW1703" s="60" t="b">
        <f t="shared" si="2457"/>
        <v>0</v>
      </c>
      <c r="AX1703" s="60" t="b">
        <f t="shared" si="2458"/>
        <v>0</v>
      </c>
      <c r="AY1703" s="60" t="b">
        <f t="shared" si="2459"/>
        <v>0</v>
      </c>
      <c r="AZ1703" s="60"/>
      <c r="BA1703" s="61">
        <f t="shared" ref="BA1703:BA1766" si="2494">IF(BB1703&gt;0,1,IF(BB1703&lt;0,BA1702+1,BA1702))</f>
        <v>0</v>
      </c>
      <c r="BB1703" s="13">
        <f t="shared" si="2486"/>
        <v>0</v>
      </c>
      <c r="BC1703" s="11" t="e">
        <f>IF(#REF!&lt;&gt;"",S1703+BC1702,0)</f>
        <v>#REF!</v>
      </c>
      <c r="BD1703" s="67" t="str">
        <f t="shared" si="2441"/>
        <v/>
      </c>
      <c r="BE1703" s="76" t="str">
        <f>IF($A1702&lt;&gt;"",IF(OR(EE1702&lt;&gt;0,EF1702&lt;&gt;0,#REF!&lt;$BB$3),"",IF(#REF!="LER","01,",IF(#REF!="LOR","01,",IF(#REF!="LEB","02,",IF(#REF!="LOB","01,",IF(#REF!="HER","19,",IF(#REF!="HOR","19,",IF(#REF!="HEB","20,",IF(#REF!="HOB","19,",""))))))))),"")</f>
        <v/>
      </c>
      <c r="BF1703" s="76" t="str">
        <f>IF($A1702&lt;&gt;"",IF(OR(EE1702&lt;&gt;0,EF1702&lt;&gt;0,#REF!&lt;$BB$3),"",IF(#REF!="LER","02,",IF(#REF!="LOR","03,",IF(#REF!="LEB","04,",IF(#REF!="LOB","02,",IF(#REF!="HER","20,",IF(#REF!="HOR","21,",IF(#REF!="HEB","22,",IF(#REF!="HOB","20,",""))))))))),"")</f>
        <v/>
      </c>
      <c r="BG1703" s="76" t="str">
        <f>IF($A1702&lt;&gt;"",IF(OR(EE1702&lt;&gt;0,EF1702&lt;&gt;0,#REF!&lt;$BB$3),"",IF(#REF!="LER","03,",IF(#REF!="LOR","05,",IF(#REF!="LEB","06,",IF(#REF!="LOB","03,",IF(#REF!="HER","21,",IF(#REF!="HOR","23,",IF(#REF!="HEB","24,",IF(#REF!="HOB","21,",""))))))))),"")</f>
        <v/>
      </c>
      <c r="BH1703" s="76" t="str">
        <f>IF($A1702&lt;&gt;"",IF(OR(EE1702&lt;&gt;0,EF1702&lt;&gt;0,#REF!&lt;$BB$3),"",IF(#REF!="LER","04,",IF(#REF!="LOR","07,",IF(#REF!="LEB","08,",IF(#REF!="LOB","04,",IF(#REF!="HER","22,",IF(#REF!="HOR","25,",IF(#REF!="HEB","26,",IF(#REF!="HOB","22,",""))))))))),"")</f>
        <v/>
      </c>
      <c r="BI1703" s="76" t="str">
        <f>IF($A1702&lt;&gt;"",IF(OR(EE1702&lt;&gt;0,EF1702&lt;&gt;0,#REF!&lt;$BB$3),"",IF(#REF!="LER","05,",IF(#REF!="LOR","09,",IF(#REF!="LEB","10,",IF(#REF!="LOB","05,",IF(#REF!="HER","23,",IF(#REF!="HOR","27,",IF(#REF!="HEB","28,",IF(#REF!="HOB","23,",""))))))))),"")</f>
        <v/>
      </c>
      <c r="BJ1703" s="76" t="str">
        <f>IF($A1702&lt;&gt;"",IF(OR(EE1702&lt;&gt;0,EF1702&lt;&gt;0,#REF!&lt;$BB$3),"",IF(#REF!="LER","06,",IF(#REF!="LOR","11,",IF(#REF!="LEB","11,",IF(#REF!="LOB","06,",IF(#REF!="HER","24,",IF(#REF!="HOR","29,",IF(#REF!="HEB","29,",IF(#REF!="HOB","24,",""))))))))),"")</f>
        <v/>
      </c>
      <c r="BK1703" s="60" t="b">
        <f t="shared" si="2460"/>
        <v>0</v>
      </c>
      <c r="BL1703" s="60" t="b">
        <f t="shared" si="2461"/>
        <v>0</v>
      </c>
      <c r="BM1703" s="60" t="b">
        <f t="shared" si="2462"/>
        <v>0</v>
      </c>
      <c r="BN1703" s="60" t="b">
        <f t="shared" si="2463"/>
        <v>0</v>
      </c>
      <c r="BO1703" s="60" t="b">
        <f t="shared" si="2464"/>
        <v>0</v>
      </c>
      <c r="BP1703" s="60" t="b">
        <f t="shared" si="2465"/>
        <v>0</v>
      </c>
      <c r="BQ1703" s="60"/>
      <c r="BR1703" s="60"/>
      <c r="BS1703" s="92">
        <f t="shared" si="2492"/>
        <v>0</v>
      </c>
      <c r="BT1703" s="60"/>
      <c r="BU1703" s="60"/>
      <c r="BV1703" s="67" t="str">
        <f t="shared" si="2442"/>
        <v/>
      </c>
      <c r="BW1703" s="76" t="str">
        <f>IF($A1702&lt;&gt;"",IF(OR(EE1702&lt;&gt;0,EF1702&lt;&gt;0,#REF!&lt;$BB$3),"",IF(#REF!="LER","07,",IF(#REF!="LOR","12,",IF(#REF!="LEB","12,",IF(#REF!="LOB","08,",IF(#REF!="HER","25,",IF(#REF!="HOR","30,",IF(#REF!="HEB","30,",IF(#REF!="HOB","25,",""))))))))),"")</f>
        <v/>
      </c>
      <c r="BX1703" s="76" t="str">
        <f>IF($A1702&lt;&gt;"",IF(OR(EE1702&lt;&gt;0,EF1702&lt;&gt;0,#REF!&lt;$BB$3),"",IF(#REF!="LER","08,",IF(#REF!="LOR","13,",IF(#REF!="LEB","13,",IF(#REF!="LOB","09,",IF(#REF!="HER","26,",IF(#REF!="HOR","31,",IF(#REF!="HEB","31,",IF(#REF!="HOB","26,",""))))))))),"")</f>
        <v/>
      </c>
      <c r="BY1703" s="76" t="str">
        <f>IF($A1702&lt;&gt;"",IF(OR(EE1702&lt;&gt;0,EF1702&lt;&gt;0,#REF!&lt;$BB$3),"",IF(#REF!="LER","09,",IF(#REF!="LOR","14,",IF(#REF!="LEB","14,",IF(#REF!="LOB","10,",IF(#REF!="HER","27,",IF(#REF!="HOR","32,",IF(#REF!="HEB","32,",IF(#REF!="HOB","27,",""))))))))),"")</f>
        <v/>
      </c>
      <c r="BZ1703" s="76" t="str">
        <f>IF($A1702&lt;&gt;"",IF(OR(EE1702&lt;&gt;0,EF1702&lt;&gt;0,#REF!&lt;$BB$3),"",IF(#REF!="LER","10,",IF(#REF!="LOR","15,",IF(#REF!="LEB","15,",IF(#REF!="LOB","11,",IF(#REF!="HER","28,",IF(#REF!="HOR","33,",IF(#REF!="HEB","33,",IF(#REF!="HOB","28,",""))))))))),"")</f>
        <v/>
      </c>
      <c r="CA1703" s="76" t="str">
        <f>IF($A1702&lt;&gt;"",IF(OR(EE1702&lt;&gt;0,EF1702&lt;&gt;0,#REF!&lt;$BB$3),"",IF(#REF!="LER","12,",IF(#REF!="LOR","16,",IF(#REF!="LEB","16,",IF(#REF!="LOB","13,",IF(#REF!="HER","30,",IF(#REF!="HOR","34,",IF(#REF!="HEB","34,",IF(#REF!="HOB","29,",""))))))))),"")</f>
        <v/>
      </c>
      <c r="CB1703" s="76" t="str">
        <f>IF($A1702&lt;&gt;"",IF(OR(EE1702&lt;&gt;0,EF1702&lt;&gt;0,#REF!&lt;$BB$3),"",IF(#REF!="LER","14,",IF(#REF!="LOR","17,",IF(#REF!="LEB","17,",IF(#REF!="LOB","15,",IF(#REF!="HER","32,",IF(#REF!="HOR","35,",IF(#REF!="HEB","35,",IF(#REF!="HOB","31,",""))))))))),"")</f>
        <v/>
      </c>
      <c r="CC1703" s="76" t="str">
        <f>IF($A1702&lt;&gt;"",IF(OR(EE1702&lt;&gt;0,EF1702&lt;&gt;0,#REF!&lt;$BB$3),"",IF(#REF!="LER","16,",IF(#REF!="LOR","18,",IF(#REF!="LEB","18,",IF(#REF!="LOB","17,",IF(#REF!="HER","34,",IF(#REF!="HOR","36,",IF(#REF!="HEB","36,",IF(#REF!="HOB","33,",""))))))))),"")</f>
        <v/>
      </c>
      <c r="CD1703" s="60" t="b">
        <f t="shared" si="2466"/>
        <v>0</v>
      </c>
      <c r="CE1703" s="60" t="b">
        <f t="shared" si="2467"/>
        <v>0</v>
      </c>
      <c r="CF1703" s="60" t="b">
        <f t="shared" si="2468"/>
        <v>0</v>
      </c>
      <c r="CG1703" s="60" t="b">
        <f t="shared" si="2469"/>
        <v>0</v>
      </c>
      <c r="CH1703" s="60" t="b">
        <f t="shared" si="2470"/>
        <v>0</v>
      </c>
      <c r="CI1703" s="60" t="b">
        <f t="shared" si="2471"/>
        <v>0</v>
      </c>
      <c r="CJ1703" s="60" t="b">
        <f t="shared" si="2472"/>
        <v>0</v>
      </c>
      <c r="CK1703" s="60"/>
      <c r="CL1703" s="61">
        <f t="shared" ref="CL1703:CL1766" si="2495">IF(CN1703&gt;0,1,IF(CN1703&lt;0,CL1702+1,CL1702))</f>
        <v>0</v>
      </c>
      <c r="CM1703" s="92">
        <f t="shared" si="2493"/>
        <v>0</v>
      </c>
      <c r="CN1703" s="13">
        <f t="shared" si="2487"/>
        <v>0</v>
      </c>
      <c r="CO1703" s="11" t="e">
        <f>IF(#REF!&lt;&gt;"",BC1703+CO1702,0)</f>
        <v>#REF!</v>
      </c>
      <c r="CP1703" s="13">
        <f t="shared" si="2485"/>
        <v>0</v>
      </c>
      <c r="CQ1703" s="11">
        <f t="shared" si="2488"/>
        <v>0</v>
      </c>
      <c r="CR1703" s="57">
        <f t="shared" si="2445"/>
        <v>0</v>
      </c>
      <c r="CS1703" s="57">
        <f t="shared" si="2446"/>
        <v>0</v>
      </c>
      <c r="CT1703" s="57">
        <f t="shared" si="2436"/>
        <v>0</v>
      </c>
      <c r="CU1703" s="24"/>
      <c r="CV1703" s="24"/>
      <c r="CW1703" s="24"/>
      <c r="CX1703" s="24"/>
      <c r="CY1703" s="24"/>
      <c r="CZ1703" s="24"/>
      <c r="DA1703" s="24"/>
      <c r="DB1703" s="24"/>
      <c r="DC1703" s="24"/>
      <c r="DD1703" s="64"/>
      <c r="DJ1703" s="39"/>
    </row>
    <row r="1704" spans="2:114" x14ac:dyDescent="0.2">
      <c r="B1704" s="61" t="str">
        <f>IF(A1704="","",IF(U1705="","DB",U1705&amp;V1705&amp;W1705&amp;X1705&amp;Y1705&amp;Z1705&amp;AL1705&amp;AM1705&amp;AN1705&amp;AO1705&amp;AP1705&amp;AQ1705&amp;AR1705&amp;#REF!))</f>
        <v/>
      </c>
      <c r="C1704" s="7" t="str">
        <f t="shared" si="2476"/>
        <v/>
      </c>
      <c r="D1704" s="60">
        <f t="shared" si="2477"/>
        <v>0</v>
      </c>
      <c r="E1704" s="7" t="e">
        <f>IF(COUNTBLANK(BE1705:BI1705)=5,#REF!&amp;",",IF(COUNTBLANK(U1705:AR1705)=1,T1705&amp;","&amp;T1705&amp;","&amp;T1705&amp;","&amp;T1705&amp;","&amp;T1705&amp;","&amp;T1705&amp;","&amp;T1705&amp;","&amp;T1705&amp;","&amp;T1705&amp;","&amp;T1705&amp;","&amp;T1705&amp;","&amp;T1705&amp;","&amp;T1705&amp;",",T1705&amp;","&amp;T1705&amp;","&amp;T1705&amp;","&amp;T1705&amp;","&amp;T1705&amp;","&amp;T1705&amp;","&amp;T1705&amp;","&amp;T1705&amp;","&amp;T1705&amp;","&amp;T1705&amp;","&amp;T1705&amp;","&amp;T1705&amp;","&amp;T1705&amp;","&amp;T1705&amp;","))</f>
        <v>#REF!</v>
      </c>
      <c r="F1704" s="72" t="str">
        <f t="shared" si="2489"/>
        <v/>
      </c>
      <c r="G1704" s="73">
        <f t="shared" si="2478"/>
        <v>0</v>
      </c>
      <c r="H1704" s="112">
        <f t="shared" si="2479"/>
        <v>0</v>
      </c>
      <c r="I1704" s="112">
        <f t="shared" si="2480"/>
        <v>0</v>
      </c>
      <c r="J1704" s="74" t="e">
        <f>COUNTIF(#REF!,"E")</f>
        <v>#REF!</v>
      </c>
      <c r="K1704" s="74" t="e">
        <f>COUNTIF(#REF!,"O")</f>
        <v>#REF!</v>
      </c>
      <c r="L1704" s="74" t="e">
        <f t="shared" si="2481"/>
        <v>#REF!</v>
      </c>
      <c r="M1704" s="113" t="e">
        <f t="shared" si="2482"/>
        <v>#REF!</v>
      </c>
      <c r="N1704" s="60"/>
      <c r="O1704" s="61"/>
      <c r="P1704" s="61"/>
      <c r="Q1704" s="61"/>
      <c r="R1704" s="61"/>
      <c r="S1704" s="7"/>
      <c r="T1704" s="67" t="str">
        <f t="shared" si="2439"/>
        <v/>
      </c>
      <c r="U1704" s="76" t="str">
        <f>IF($A1703&lt;&gt;"",IF(OR(CR1703&lt;&gt;0,CS1703&lt;&gt;0,#REF!&lt;$BB$3),"",IF(#REF!="LER","01,",IF(#REF!="LOR","01,",IF(#REF!="LEB","02,",IF(#REF!="LOB","01,",IF(#REF!="HER","19,",IF(#REF!="HOR","19,",IF(#REF!="HEB","20,",IF(#REF!="HOB","19,",""))))))))),"")</f>
        <v/>
      </c>
      <c r="V1704" s="76" t="str">
        <f>IF($A1703&lt;&gt;"",IF(OR(CR1703&lt;&gt;0,CS1703&lt;&gt;0,#REF!&lt;$BB$3),"",IF(#REF!="LER","02,",IF(#REF!="LOR","03,",IF(#REF!="LEB","04,",IF(#REF!="LOB","02,",IF(#REF!="HER","20,",IF(#REF!="HOR","21,",IF(#REF!="HEB","22,",IF(#REF!="HOB","20,",""))))))))),"")</f>
        <v/>
      </c>
      <c r="W1704" s="76" t="str">
        <f>IF($A1703&lt;&gt;"",IF(OR(CR1703&lt;&gt;0,CS1703&lt;&gt;0,#REF!&lt;$BB$3),"",IF(#REF!="LER","03,",IF(#REF!="LOR","05,",IF(#REF!="LEB","06,",IF(#REF!="LOB","03,",IF(#REF!="HER","21,",IF(#REF!="HOR","23,",IF(#REF!="HEB","24,",IF(#REF!="HOB","21,",""))))))))),"")</f>
        <v/>
      </c>
      <c r="X1704" s="76" t="str">
        <f>IF($A1703&lt;&gt;"",IF(OR(CR1703&lt;&gt;0,CS1703&lt;&gt;0,#REF!&lt;$BB$3),"",IF(#REF!="LER","04,",IF(#REF!="LOR","07,",IF(#REF!="LEB","08,",IF(#REF!="LOB","04,",IF(#REF!="HER","22,",IF(#REF!="HOR","25,",IF(#REF!="HEB","26,",IF(#REF!="HOB","22,",""))))))))),"")</f>
        <v/>
      </c>
      <c r="Y1704" s="76" t="str">
        <f>IF($A1703&lt;&gt;"",IF(OR(CR1703&lt;&gt;0,CS1703&lt;&gt;0,#REF!&lt;$BB$3),"",IF(#REF!="LER","05,",IF(#REF!="LOR","09,",IF(#REF!="LEB","10,",IF(#REF!="LOB","05,",IF(#REF!="HER","23,",IF(#REF!="HOR","27,",IF(#REF!="HEB","28,",IF(#REF!="HOB","23,",""))))))))),"")</f>
        <v/>
      </c>
      <c r="Z1704" s="76" t="str">
        <f>IF($A1703&lt;&gt;"",IF(OR(CR1703&lt;&gt;0,CS1703&lt;&gt;0,#REF!&lt;$BB$3),"",IF(#REF!="LER","06,",IF(#REF!="LOR","11,",IF(#REF!="LEB","11,",IF(#REF!="LOB","06,",IF(#REF!="HER","24,",IF(#REF!="HOR","29,",IF(#REF!="HEB","29,",IF(#REF!="HOB","24,",""))))))))),"")</f>
        <v/>
      </c>
      <c r="AA1704" s="60" t="b">
        <f t="shared" si="2447"/>
        <v>0</v>
      </c>
      <c r="AB1704" s="60" t="b">
        <f t="shared" si="2448"/>
        <v>0</v>
      </c>
      <c r="AC1704" s="60" t="b">
        <f t="shared" si="2449"/>
        <v>0</v>
      </c>
      <c r="AD1704" s="60" t="b">
        <f t="shared" si="2450"/>
        <v>0</v>
      </c>
      <c r="AE1704" s="60" t="b">
        <f t="shared" si="2451"/>
        <v>0</v>
      </c>
      <c r="AF1704" s="60" t="b">
        <f t="shared" si="2452"/>
        <v>0</v>
      </c>
      <c r="AG1704" s="60"/>
      <c r="AH1704" s="60"/>
      <c r="AI1704" s="60"/>
      <c r="AJ1704" s="60"/>
      <c r="AK1704" s="67" t="str">
        <f t="shared" si="2440"/>
        <v/>
      </c>
      <c r="AL1704" s="76" t="str">
        <f>IF($A1703&lt;&gt;"",IF(OR(CR1703&lt;&gt;0,CS1703&lt;&gt;0,#REF!&lt;$BB$3),"",IF(#REF!="LER","07,",IF(#REF!="LOR","12,",IF(#REF!="LEB","12,",IF(#REF!="LOB","08,",IF(#REF!="HER","25,",IF(#REF!="HOR","30,",IF(#REF!="HEB","30,",IF(#REF!="HOB","25,",""))))))))),"")</f>
        <v/>
      </c>
      <c r="AM1704" s="76" t="str">
        <f>IF($A1703&lt;&gt;"",IF(OR(CR1703&lt;&gt;0,CS1703&lt;&gt;0,#REF!&lt;$BB$3),"",IF(#REF!="LER","08,",IF(#REF!="LOR","13,",IF(#REF!="LEB","13,",IF(#REF!="LOB","09,",IF(#REF!="HER","26,",IF(#REF!="HOR","31,",IF(#REF!="HEB","31,",IF(#REF!="HOB","26,",""))))))))),"")</f>
        <v/>
      </c>
      <c r="AN1704" s="118" t="str">
        <f t="shared" si="2473"/>
        <v/>
      </c>
      <c r="AO1704" s="76" t="str">
        <f>IF($A1703&lt;&gt;"",IF(OR(CR1703&lt;&gt;0,CS1703&lt;&gt;0,#REF!&lt;$BB$3),"",IF(#REF!="LER","10,",IF(#REF!="LOR","15,",IF(#REF!="LEB","15,",IF(#REF!="LOB","11,",IF(#REF!="HER","28,",IF(#REF!="HOR","33,",IF(#REF!="HEB","33,",IF(#REF!="HOB","28,",""))))))))),"")</f>
        <v/>
      </c>
      <c r="AP1704" s="76" t="str">
        <f>IF($A1703&lt;&gt;"",IF(OR(CR1703&lt;&gt;0,CS1703&lt;&gt;0,#REF!&lt;$BB$3),"",IF(#REF!="LER","12,",IF(#REF!="LOR","16,",IF(#REF!="LEB","16,",IF(#REF!="LOB","13,",IF(#REF!="HER","30,",IF(#REF!="HOR","34,",IF(#REF!="HEB","34,",IF(#REF!="HOB","29,",""))))))))),"")</f>
        <v/>
      </c>
      <c r="AQ1704" s="76" t="str">
        <f>IF($A1703&lt;&gt;"",IF(OR(CR1703&lt;&gt;0,CS1703&lt;&gt;0,#REF!&lt;$BB$3),"",IF(#REF!="LER","14,",IF(#REF!="LOR","17,",IF(#REF!="LEB","17,",IF(#REF!="LOB","15,",IF(#REF!="HER","32,",IF(#REF!="HOR","35,",IF(#REF!="HEB","35,",IF(#REF!="HOB","31,",""))))))))),"")</f>
        <v/>
      </c>
      <c r="AR1704" s="76" t="str">
        <f>IF($A1703&lt;&gt;"",IF(OR(CR1703&lt;&gt;0,CS1703&lt;&gt;0,#REF!&lt;$BB$3),"",IF(#REF!="LER","16,",IF(#REF!="LOR","18,",IF(#REF!="LEB","18,",IF(#REF!="LOB","17,",IF(#REF!="HER","34,",IF(#REF!="HOR","36,",IF(#REF!="HEB","36,",IF(#REF!="HOB","33,",""))))))))),"")</f>
        <v/>
      </c>
      <c r="AS1704" s="60" t="b">
        <f t="shared" si="2453"/>
        <v>0</v>
      </c>
      <c r="AT1704" s="60" t="b">
        <f t="shared" si="2454"/>
        <v>0</v>
      </c>
      <c r="AU1704" s="60" t="b">
        <f t="shared" si="2455"/>
        <v>0</v>
      </c>
      <c r="AV1704" s="60" t="b">
        <f t="shared" si="2456"/>
        <v>0</v>
      </c>
      <c r="AW1704" s="60" t="b">
        <f t="shared" si="2457"/>
        <v>0</v>
      </c>
      <c r="AX1704" s="60" t="b">
        <f t="shared" si="2458"/>
        <v>0</v>
      </c>
      <c r="AY1704" s="60" t="b">
        <f t="shared" si="2459"/>
        <v>0</v>
      </c>
      <c r="AZ1704" s="60"/>
      <c r="BA1704" s="61">
        <f t="shared" si="2494"/>
        <v>0</v>
      </c>
      <c r="BB1704" s="13">
        <f t="shared" si="2486"/>
        <v>0</v>
      </c>
      <c r="BC1704" s="11" t="e">
        <f>IF(#REF!&lt;&gt;"",S1704+BC1703,0)</f>
        <v>#REF!</v>
      </c>
      <c r="BD1704" s="67" t="str">
        <f t="shared" si="2441"/>
        <v/>
      </c>
      <c r="BE1704" s="76" t="str">
        <f>IF($A1703&lt;&gt;"",IF(OR(EE1703&lt;&gt;0,EF1703&lt;&gt;0,#REF!&lt;$BB$3),"",IF(#REF!="LER","01,",IF(#REF!="LOR","01,",IF(#REF!="LEB","02,",IF(#REF!="LOB","01,",IF(#REF!="HER","19,",IF(#REF!="HOR","19,",IF(#REF!="HEB","20,",IF(#REF!="HOB","19,",""))))))))),"")</f>
        <v/>
      </c>
      <c r="BF1704" s="76" t="str">
        <f>IF($A1703&lt;&gt;"",IF(OR(EE1703&lt;&gt;0,EF1703&lt;&gt;0,#REF!&lt;$BB$3),"",IF(#REF!="LER","02,",IF(#REF!="LOR","03,",IF(#REF!="LEB","04,",IF(#REF!="LOB","02,",IF(#REF!="HER","20,",IF(#REF!="HOR","21,",IF(#REF!="HEB","22,",IF(#REF!="HOB","20,",""))))))))),"")</f>
        <v/>
      </c>
      <c r="BG1704" s="76" t="str">
        <f>IF($A1703&lt;&gt;"",IF(OR(EE1703&lt;&gt;0,EF1703&lt;&gt;0,#REF!&lt;$BB$3),"",IF(#REF!="LER","03,",IF(#REF!="LOR","05,",IF(#REF!="LEB","06,",IF(#REF!="LOB","03,",IF(#REF!="HER","21,",IF(#REF!="HOR","23,",IF(#REF!="HEB","24,",IF(#REF!="HOB","21,",""))))))))),"")</f>
        <v/>
      </c>
      <c r="BH1704" s="76" t="str">
        <f>IF($A1703&lt;&gt;"",IF(OR(EE1703&lt;&gt;0,EF1703&lt;&gt;0,#REF!&lt;$BB$3),"",IF(#REF!="LER","04,",IF(#REF!="LOR","07,",IF(#REF!="LEB","08,",IF(#REF!="LOB","04,",IF(#REF!="HER","22,",IF(#REF!="HOR","25,",IF(#REF!="HEB","26,",IF(#REF!="HOB","22,",""))))))))),"")</f>
        <v/>
      </c>
      <c r="BI1704" s="76" t="str">
        <f>IF($A1703&lt;&gt;"",IF(OR(EE1703&lt;&gt;0,EF1703&lt;&gt;0,#REF!&lt;$BB$3),"",IF(#REF!="LER","05,",IF(#REF!="LOR","09,",IF(#REF!="LEB","10,",IF(#REF!="LOB","05,",IF(#REF!="HER","23,",IF(#REF!="HOR","27,",IF(#REF!="HEB","28,",IF(#REF!="HOB","23,",""))))))))),"")</f>
        <v/>
      </c>
      <c r="BJ1704" s="76" t="str">
        <f>IF($A1703&lt;&gt;"",IF(OR(EE1703&lt;&gt;0,EF1703&lt;&gt;0,#REF!&lt;$BB$3),"",IF(#REF!="LER","06,",IF(#REF!="LOR","11,",IF(#REF!="LEB","11,",IF(#REF!="LOB","06,",IF(#REF!="HER","24,",IF(#REF!="HOR","29,",IF(#REF!="HEB","29,",IF(#REF!="HOB","24,",""))))))))),"")</f>
        <v/>
      </c>
      <c r="BK1704" s="60" t="b">
        <f t="shared" si="2460"/>
        <v>0</v>
      </c>
      <c r="BL1704" s="60" t="b">
        <f t="shared" si="2461"/>
        <v>0</v>
      </c>
      <c r="BM1704" s="60" t="b">
        <f t="shared" si="2462"/>
        <v>0</v>
      </c>
      <c r="BN1704" s="60" t="b">
        <f t="shared" si="2463"/>
        <v>0</v>
      </c>
      <c r="BO1704" s="60" t="b">
        <f t="shared" si="2464"/>
        <v>0</v>
      </c>
      <c r="BP1704" s="60" t="b">
        <f t="shared" si="2465"/>
        <v>0</v>
      </c>
      <c r="BQ1704" s="60"/>
      <c r="BR1704" s="60"/>
      <c r="BS1704" s="92">
        <f t="shared" si="2492"/>
        <v>0</v>
      </c>
      <c r="BT1704" s="60"/>
      <c r="BU1704" s="60"/>
      <c r="BV1704" s="67" t="str">
        <f t="shared" si="2442"/>
        <v/>
      </c>
      <c r="BW1704" s="76" t="str">
        <f>IF($A1703&lt;&gt;"",IF(OR(EE1703&lt;&gt;0,EF1703&lt;&gt;0,#REF!&lt;$BB$3),"",IF(#REF!="LER","07,",IF(#REF!="LOR","12,",IF(#REF!="LEB","12,",IF(#REF!="LOB","08,",IF(#REF!="HER","25,",IF(#REF!="HOR","30,",IF(#REF!="HEB","30,",IF(#REF!="HOB","25,",""))))))))),"")</f>
        <v/>
      </c>
      <c r="BX1704" s="76" t="str">
        <f>IF($A1703&lt;&gt;"",IF(OR(EE1703&lt;&gt;0,EF1703&lt;&gt;0,#REF!&lt;$BB$3),"",IF(#REF!="LER","08,",IF(#REF!="LOR","13,",IF(#REF!="LEB","13,",IF(#REF!="LOB","09,",IF(#REF!="HER","26,",IF(#REF!="HOR","31,",IF(#REF!="HEB","31,",IF(#REF!="HOB","26,",""))))))))),"")</f>
        <v/>
      </c>
      <c r="BY1704" s="76" t="str">
        <f>IF($A1703&lt;&gt;"",IF(OR(EE1703&lt;&gt;0,EF1703&lt;&gt;0,#REF!&lt;$BB$3),"",IF(#REF!="LER","09,",IF(#REF!="LOR","14,",IF(#REF!="LEB","14,",IF(#REF!="LOB","10,",IF(#REF!="HER","27,",IF(#REF!="HOR","32,",IF(#REF!="HEB","32,",IF(#REF!="HOB","27,",""))))))))),"")</f>
        <v/>
      </c>
      <c r="BZ1704" s="76" t="str">
        <f>IF($A1703&lt;&gt;"",IF(OR(EE1703&lt;&gt;0,EF1703&lt;&gt;0,#REF!&lt;$BB$3),"",IF(#REF!="LER","10,",IF(#REF!="LOR","15,",IF(#REF!="LEB","15,",IF(#REF!="LOB","11,",IF(#REF!="HER","28,",IF(#REF!="HOR","33,",IF(#REF!="HEB","33,",IF(#REF!="HOB","28,",""))))))))),"")</f>
        <v/>
      </c>
      <c r="CA1704" s="76" t="str">
        <f>IF($A1703&lt;&gt;"",IF(OR(EE1703&lt;&gt;0,EF1703&lt;&gt;0,#REF!&lt;$BB$3),"",IF(#REF!="LER","12,",IF(#REF!="LOR","16,",IF(#REF!="LEB","16,",IF(#REF!="LOB","13,",IF(#REF!="HER","30,",IF(#REF!="HOR","34,",IF(#REF!="HEB","34,",IF(#REF!="HOB","29,",""))))))))),"")</f>
        <v/>
      </c>
      <c r="CB1704" s="76" t="str">
        <f>IF($A1703&lt;&gt;"",IF(OR(EE1703&lt;&gt;0,EF1703&lt;&gt;0,#REF!&lt;$BB$3),"",IF(#REF!="LER","14,",IF(#REF!="LOR","17,",IF(#REF!="LEB","17,",IF(#REF!="LOB","15,",IF(#REF!="HER","32,",IF(#REF!="HOR","35,",IF(#REF!="HEB","35,",IF(#REF!="HOB","31,",""))))))))),"")</f>
        <v/>
      </c>
      <c r="CC1704" s="76" t="str">
        <f>IF($A1703&lt;&gt;"",IF(OR(EE1703&lt;&gt;0,EF1703&lt;&gt;0,#REF!&lt;$BB$3),"",IF(#REF!="LER","16,",IF(#REF!="LOR","18,",IF(#REF!="LEB","18,",IF(#REF!="LOB","17,",IF(#REF!="HER","34,",IF(#REF!="HOR","36,",IF(#REF!="HEB","36,",IF(#REF!="HOB","33,",""))))))))),"")</f>
        <v/>
      </c>
      <c r="CD1704" s="60" t="b">
        <f t="shared" si="2466"/>
        <v>0</v>
      </c>
      <c r="CE1704" s="60" t="b">
        <f t="shared" si="2467"/>
        <v>0</v>
      </c>
      <c r="CF1704" s="60" t="b">
        <f t="shared" si="2468"/>
        <v>0</v>
      </c>
      <c r="CG1704" s="60" t="b">
        <f t="shared" si="2469"/>
        <v>0</v>
      </c>
      <c r="CH1704" s="60" t="b">
        <f t="shared" si="2470"/>
        <v>0</v>
      </c>
      <c r="CI1704" s="60" t="b">
        <f t="shared" si="2471"/>
        <v>0</v>
      </c>
      <c r="CJ1704" s="60" t="b">
        <f t="shared" si="2472"/>
        <v>0</v>
      </c>
      <c r="CK1704" s="60"/>
      <c r="CL1704" s="61">
        <f t="shared" si="2495"/>
        <v>0</v>
      </c>
      <c r="CM1704" s="92">
        <f t="shared" si="2493"/>
        <v>0</v>
      </c>
      <c r="CN1704" s="13">
        <f t="shared" si="2487"/>
        <v>0</v>
      </c>
      <c r="CO1704" s="11" t="e">
        <f>IF(#REF!&lt;&gt;"",BC1704+CO1703,0)</f>
        <v>#REF!</v>
      </c>
      <c r="CP1704" s="13">
        <f t="shared" si="2485"/>
        <v>0</v>
      </c>
      <c r="CQ1704" s="11">
        <f t="shared" si="2488"/>
        <v>0</v>
      </c>
      <c r="CR1704" s="57">
        <f t="shared" si="2445"/>
        <v>0</v>
      </c>
      <c r="CS1704" s="57">
        <f t="shared" si="2446"/>
        <v>0</v>
      </c>
      <c r="CT1704" s="57">
        <f t="shared" si="2436"/>
        <v>0</v>
      </c>
      <c r="CU1704" s="24"/>
      <c r="CV1704" s="24"/>
      <c r="CW1704" s="24"/>
      <c r="CX1704" s="24"/>
      <c r="CY1704" s="24"/>
      <c r="CZ1704" s="24"/>
      <c r="DA1704" s="24"/>
      <c r="DB1704" s="24"/>
      <c r="DC1704" s="24"/>
      <c r="DD1704" s="64"/>
      <c r="DJ1704" s="39"/>
    </row>
    <row r="1705" spans="2:114" x14ac:dyDescent="0.2">
      <c r="B1705" s="61" t="str">
        <f>IF(A1705="","",IF(U1706="","DB",U1706&amp;V1706&amp;W1706&amp;X1706&amp;Y1706&amp;Z1706&amp;AL1706&amp;AM1706&amp;AN1706&amp;AO1706&amp;AP1706&amp;AQ1706&amp;AR1706&amp;#REF!))</f>
        <v/>
      </c>
      <c r="C1705" s="7" t="str">
        <f t="shared" si="2476"/>
        <v/>
      </c>
      <c r="D1705" s="60">
        <f t="shared" si="2477"/>
        <v>0</v>
      </c>
      <c r="E1705" s="7" t="e">
        <f>IF(COUNTBLANK(BE1706:BI1706)=5,#REF!&amp;",",IF(COUNTBLANK(U1706:AR1706)=1,T1706&amp;","&amp;T1706&amp;","&amp;T1706&amp;","&amp;T1706&amp;","&amp;T1706&amp;","&amp;T1706&amp;","&amp;T1706&amp;","&amp;T1706&amp;","&amp;T1706&amp;","&amp;T1706&amp;","&amp;T1706&amp;","&amp;T1706&amp;","&amp;T1706&amp;",",T1706&amp;","&amp;T1706&amp;","&amp;T1706&amp;","&amp;T1706&amp;","&amp;T1706&amp;","&amp;T1706&amp;","&amp;T1706&amp;","&amp;T1706&amp;","&amp;T1706&amp;","&amp;T1706&amp;","&amp;T1706&amp;","&amp;T1706&amp;","&amp;T1706&amp;","&amp;T1706&amp;","))</f>
        <v>#REF!</v>
      </c>
      <c r="F1705" s="72" t="str">
        <f t="shared" si="2489"/>
        <v/>
      </c>
      <c r="G1705" s="73">
        <f t="shared" si="2478"/>
        <v>0</v>
      </c>
      <c r="H1705" s="112">
        <f t="shared" si="2479"/>
        <v>0</v>
      </c>
      <c r="I1705" s="112">
        <f t="shared" si="2480"/>
        <v>0</v>
      </c>
      <c r="J1705" s="74" t="e">
        <f>COUNTIF(#REF!,"E")</f>
        <v>#REF!</v>
      </c>
      <c r="K1705" s="74" t="e">
        <f>COUNTIF(#REF!,"O")</f>
        <v>#REF!</v>
      </c>
      <c r="L1705" s="74" t="e">
        <f t="shared" si="2481"/>
        <v>#REF!</v>
      </c>
      <c r="M1705" s="113" t="e">
        <f t="shared" si="2482"/>
        <v>#REF!</v>
      </c>
      <c r="N1705" s="60"/>
      <c r="O1705" s="61"/>
      <c r="P1705" s="61"/>
      <c r="Q1705" s="61"/>
      <c r="R1705" s="61"/>
      <c r="S1705" s="7"/>
      <c r="T1705" s="67" t="str">
        <f t="shared" si="2439"/>
        <v/>
      </c>
      <c r="U1705" s="76" t="str">
        <f>IF($A1704&lt;&gt;"",IF(OR(CR1704&lt;&gt;0,CS1704&lt;&gt;0,#REF!&lt;$BB$3),"",IF(#REF!="LER","01,",IF(#REF!="LOR","01,",IF(#REF!="LEB","02,",IF(#REF!="LOB","01,",IF(#REF!="HER","19,",IF(#REF!="HOR","19,",IF(#REF!="HEB","20,",IF(#REF!="HOB","19,",""))))))))),"")</f>
        <v/>
      </c>
      <c r="V1705" s="76" t="str">
        <f>IF($A1704&lt;&gt;"",IF(OR(CR1704&lt;&gt;0,CS1704&lt;&gt;0,#REF!&lt;$BB$3),"",IF(#REF!="LER","02,",IF(#REF!="LOR","03,",IF(#REF!="LEB","04,",IF(#REF!="LOB","02,",IF(#REF!="HER","20,",IF(#REF!="HOR","21,",IF(#REF!="HEB","22,",IF(#REF!="HOB","20,",""))))))))),"")</f>
        <v/>
      </c>
      <c r="W1705" s="76" t="str">
        <f>IF($A1704&lt;&gt;"",IF(OR(CR1704&lt;&gt;0,CS1704&lt;&gt;0,#REF!&lt;$BB$3),"",IF(#REF!="LER","03,",IF(#REF!="LOR","05,",IF(#REF!="LEB","06,",IF(#REF!="LOB","03,",IF(#REF!="HER","21,",IF(#REF!="HOR","23,",IF(#REF!="HEB","24,",IF(#REF!="HOB","21,",""))))))))),"")</f>
        <v/>
      </c>
      <c r="X1705" s="76" t="str">
        <f>IF($A1704&lt;&gt;"",IF(OR(CR1704&lt;&gt;0,CS1704&lt;&gt;0,#REF!&lt;$BB$3),"",IF(#REF!="LER","04,",IF(#REF!="LOR","07,",IF(#REF!="LEB","08,",IF(#REF!="LOB","04,",IF(#REF!="HER","22,",IF(#REF!="HOR","25,",IF(#REF!="HEB","26,",IF(#REF!="HOB","22,",""))))))))),"")</f>
        <v/>
      </c>
      <c r="Y1705" s="76" t="str">
        <f>IF($A1704&lt;&gt;"",IF(OR(CR1704&lt;&gt;0,CS1704&lt;&gt;0,#REF!&lt;$BB$3),"",IF(#REF!="LER","05,",IF(#REF!="LOR","09,",IF(#REF!="LEB","10,",IF(#REF!="LOB","05,",IF(#REF!="HER","23,",IF(#REF!="HOR","27,",IF(#REF!="HEB","28,",IF(#REF!="HOB","23,",""))))))))),"")</f>
        <v/>
      </c>
      <c r="Z1705" s="76" t="str">
        <f>IF($A1704&lt;&gt;"",IF(OR(CR1704&lt;&gt;0,CS1704&lt;&gt;0,#REF!&lt;$BB$3),"",IF(#REF!="LER","06,",IF(#REF!="LOR","11,",IF(#REF!="LEB","11,",IF(#REF!="LOB","06,",IF(#REF!="HER","24,",IF(#REF!="HOR","29,",IF(#REF!="HEB","29,",IF(#REF!="HOB","24,",""))))))))),"")</f>
        <v/>
      </c>
      <c r="AA1705" s="60" t="b">
        <f t="shared" si="2447"/>
        <v>0</v>
      </c>
      <c r="AB1705" s="60" t="b">
        <f t="shared" si="2448"/>
        <v>0</v>
      </c>
      <c r="AC1705" s="60" t="b">
        <f t="shared" si="2449"/>
        <v>0</v>
      </c>
      <c r="AD1705" s="60" t="b">
        <f t="shared" si="2450"/>
        <v>0</v>
      </c>
      <c r="AE1705" s="60" t="b">
        <f t="shared" si="2451"/>
        <v>0</v>
      </c>
      <c r="AF1705" s="60" t="b">
        <f t="shared" si="2452"/>
        <v>0</v>
      </c>
      <c r="AG1705" s="60"/>
      <c r="AH1705" s="60"/>
      <c r="AI1705" s="60"/>
      <c r="AJ1705" s="60"/>
      <c r="AK1705" s="67" t="str">
        <f t="shared" si="2440"/>
        <v/>
      </c>
      <c r="AL1705" s="76" t="str">
        <f>IF($A1704&lt;&gt;"",IF(OR(CR1704&lt;&gt;0,CS1704&lt;&gt;0,#REF!&lt;$BB$3),"",IF(#REF!="LER","07,",IF(#REF!="LOR","12,",IF(#REF!="LEB","12,",IF(#REF!="LOB","08,",IF(#REF!="HER","25,",IF(#REF!="HOR","30,",IF(#REF!="HEB","30,",IF(#REF!="HOB","25,",""))))))))),"")</f>
        <v/>
      </c>
      <c r="AM1705" s="76" t="str">
        <f>IF($A1704&lt;&gt;"",IF(OR(CR1704&lt;&gt;0,CS1704&lt;&gt;0,#REF!&lt;$BB$3),"",IF(#REF!="LER","08,",IF(#REF!="LOR","13,",IF(#REF!="LEB","13,",IF(#REF!="LOB","09,",IF(#REF!="HER","26,",IF(#REF!="HOR","31,",IF(#REF!="HEB","31,",IF(#REF!="HOB","26,",""))))))))),"")</f>
        <v/>
      </c>
      <c r="AN1705" s="118" t="str">
        <f t="shared" si="2473"/>
        <v/>
      </c>
      <c r="AO1705" s="76" t="str">
        <f>IF($A1704&lt;&gt;"",IF(OR(CR1704&lt;&gt;0,CS1704&lt;&gt;0,#REF!&lt;$BB$3),"",IF(#REF!="LER","10,",IF(#REF!="LOR","15,",IF(#REF!="LEB","15,",IF(#REF!="LOB","11,",IF(#REF!="HER","28,",IF(#REF!="HOR","33,",IF(#REF!="HEB","33,",IF(#REF!="HOB","28,",""))))))))),"")</f>
        <v/>
      </c>
      <c r="AP1705" s="76" t="str">
        <f>IF($A1704&lt;&gt;"",IF(OR(CR1704&lt;&gt;0,CS1704&lt;&gt;0,#REF!&lt;$BB$3),"",IF(#REF!="LER","12,",IF(#REF!="LOR","16,",IF(#REF!="LEB","16,",IF(#REF!="LOB","13,",IF(#REF!="HER","30,",IF(#REF!="HOR","34,",IF(#REF!="HEB","34,",IF(#REF!="HOB","29,",""))))))))),"")</f>
        <v/>
      </c>
      <c r="AQ1705" s="76" t="str">
        <f>IF($A1704&lt;&gt;"",IF(OR(CR1704&lt;&gt;0,CS1704&lt;&gt;0,#REF!&lt;$BB$3),"",IF(#REF!="LER","14,",IF(#REF!="LOR","17,",IF(#REF!="LEB","17,",IF(#REF!="LOB","15,",IF(#REF!="HER","32,",IF(#REF!="HOR","35,",IF(#REF!="HEB","35,",IF(#REF!="HOB","31,",""))))))))),"")</f>
        <v/>
      </c>
      <c r="AR1705" s="76" t="str">
        <f>IF($A1704&lt;&gt;"",IF(OR(CR1704&lt;&gt;0,CS1704&lt;&gt;0,#REF!&lt;$BB$3),"",IF(#REF!="LER","16,",IF(#REF!="LOR","18,",IF(#REF!="LEB","18,",IF(#REF!="LOB","17,",IF(#REF!="HER","34,",IF(#REF!="HOR","36,",IF(#REF!="HEB","36,",IF(#REF!="HOB","33,",""))))))))),"")</f>
        <v/>
      </c>
      <c r="AS1705" s="60" t="b">
        <f t="shared" si="2453"/>
        <v>0</v>
      </c>
      <c r="AT1705" s="60" t="b">
        <f t="shared" si="2454"/>
        <v>0</v>
      </c>
      <c r="AU1705" s="60" t="b">
        <f t="shared" si="2455"/>
        <v>0</v>
      </c>
      <c r="AV1705" s="60" t="b">
        <f t="shared" si="2456"/>
        <v>0</v>
      </c>
      <c r="AW1705" s="60" t="b">
        <f t="shared" si="2457"/>
        <v>0</v>
      </c>
      <c r="AX1705" s="60" t="b">
        <f t="shared" si="2458"/>
        <v>0</v>
      </c>
      <c r="AY1705" s="60" t="b">
        <f t="shared" si="2459"/>
        <v>0</v>
      </c>
      <c r="AZ1705" s="60"/>
      <c r="BA1705" s="61">
        <f t="shared" si="2494"/>
        <v>0</v>
      </c>
      <c r="BB1705" s="13">
        <f t="shared" si="2486"/>
        <v>0</v>
      </c>
      <c r="BC1705" s="11" t="e">
        <f>IF(#REF!&lt;&gt;"",S1705+BC1704,0)</f>
        <v>#REF!</v>
      </c>
      <c r="BD1705" s="67" t="str">
        <f t="shared" si="2441"/>
        <v/>
      </c>
      <c r="BE1705" s="76" t="str">
        <f>IF($A1704&lt;&gt;"",IF(OR(EE1704&lt;&gt;0,EF1704&lt;&gt;0,#REF!&lt;$BB$3),"",IF(#REF!="LER","01,",IF(#REF!="LOR","01,",IF(#REF!="LEB","02,",IF(#REF!="LOB","01,",IF(#REF!="HER","19,",IF(#REF!="HOR","19,",IF(#REF!="HEB","20,",IF(#REF!="HOB","19,",""))))))))),"")</f>
        <v/>
      </c>
      <c r="BF1705" s="76" t="str">
        <f>IF($A1704&lt;&gt;"",IF(OR(EE1704&lt;&gt;0,EF1704&lt;&gt;0,#REF!&lt;$BB$3),"",IF(#REF!="LER","02,",IF(#REF!="LOR","03,",IF(#REF!="LEB","04,",IF(#REF!="LOB","02,",IF(#REF!="HER","20,",IF(#REF!="HOR","21,",IF(#REF!="HEB","22,",IF(#REF!="HOB","20,",""))))))))),"")</f>
        <v/>
      </c>
      <c r="BG1705" s="76" t="str">
        <f>IF($A1704&lt;&gt;"",IF(OR(EE1704&lt;&gt;0,EF1704&lt;&gt;0,#REF!&lt;$BB$3),"",IF(#REF!="LER","03,",IF(#REF!="LOR","05,",IF(#REF!="LEB","06,",IF(#REF!="LOB","03,",IF(#REF!="HER","21,",IF(#REF!="HOR","23,",IF(#REF!="HEB","24,",IF(#REF!="HOB","21,",""))))))))),"")</f>
        <v/>
      </c>
      <c r="BH1705" s="76" t="str">
        <f>IF($A1704&lt;&gt;"",IF(OR(EE1704&lt;&gt;0,EF1704&lt;&gt;0,#REF!&lt;$BB$3),"",IF(#REF!="LER","04,",IF(#REF!="LOR","07,",IF(#REF!="LEB","08,",IF(#REF!="LOB","04,",IF(#REF!="HER","22,",IF(#REF!="HOR","25,",IF(#REF!="HEB","26,",IF(#REF!="HOB","22,",""))))))))),"")</f>
        <v/>
      </c>
      <c r="BI1705" s="76" t="str">
        <f>IF($A1704&lt;&gt;"",IF(OR(EE1704&lt;&gt;0,EF1704&lt;&gt;0,#REF!&lt;$BB$3),"",IF(#REF!="LER","05,",IF(#REF!="LOR","09,",IF(#REF!="LEB","10,",IF(#REF!="LOB","05,",IF(#REF!="HER","23,",IF(#REF!="HOR","27,",IF(#REF!="HEB","28,",IF(#REF!="HOB","23,",""))))))))),"")</f>
        <v/>
      </c>
      <c r="BJ1705" s="76" t="str">
        <f>IF($A1704&lt;&gt;"",IF(OR(EE1704&lt;&gt;0,EF1704&lt;&gt;0,#REF!&lt;$BB$3),"",IF(#REF!="LER","06,",IF(#REF!="LOR","11,",IF(#REF!="LEB","11,",IF(#REF!="LOB","06,",IF(#REF!="HER","24,",IF(#REF!="HOR","29,",IF(#REF!="HEB","29,",IF(#REF!="HOB","24,",""))))))))),"")</f>
        <v/>
      </c>
      <c r="BK1705" s="60" t="b">
        <f t="shared" si="2460"/>
        <v>0</v>
      </c>
      <c r="BL1705" s="60" t="b">
        <f t="shared" si="2461"/>
        <v>0</v>
      </c>
      <c r="BM1705" s="60" t="b">
        <f t="shared" si="2462"/>
        <v>0</v>
      </c>
      <c r="BN1705" s="60" t="b">
        <f t="shared" si="2463"/>
        <v>0</v>
      </c>
      <c r="BO1705" s="60" t="b">
        <f t="shared" si="2464"/>
        <v>0</v>
      </c>
      <c r="BP1705" s="60" t="b">
        <f t="shared" si="2465"/>
        <v>0</v>
      </c>
      <c r="BQ1705" s="60"/>
      <c r="BR1705" s="60"/>
      <c r="BS1705" s="92">
        <f t="shared" si="2492"/>
        <v>0</v>
      </c>
      <c r="BT1705" s="60"/>
      <c r="BU1705" s="60"/>
      <c r="BV1705" s="67" t="str">
        <f t="shared" si="2442"/>
        <v/>
      </c>
      <c r="BW1705" s="76" t="str">
        <f>IF($A1704&lt;&gt;"",IF(OR(EE1704&lt;&gt;0,EF1704&lt;&gt;0,#REF!&lt;$BB$3),"",IF(#REF!="LER","07,",IF(#REF!="LOR","12,",IF(#REF!="LEB","12,",IF(#REF!="LOB","08,",IF(#REF!="HER","25,",IF(#REF!="HOR","30,",IF(#REF!="HEB","30,",IF(#REF!="HOB","25,",""))))))))),"")</f>
        <v/>
      </c>
      <c r="BX1705" s="76" t="str">
        <f>IF($A1704&lt;&gt;"",IF(OR(EE1704&lt;&gt;0,EF1704&lt;&gt;0,#REF!&lt;$BB$3),"",IF(#REF!="LER","08,",IF(#REF!="LOR","13,",IF(#REF!="LEB","13,",IF(#REF!="LOB","09,",IF(#REF!="HER","26,",IF(#REF!="HOR","31,",IF(#REF!="HEB","31,",IF(#REF!="HOB","26,",""))))))))),"")</f>
        <v/>
      </c>
      <c r="BY1705" s="76" t="str">
        <f>IF($A1704&lt;&gt;"",IF(OR(EE1704&lt;&gt;0,EF1704&lt;&gt;0,#REF!&lt;$BB$3),"",IF(#REF!="LER","09,",IF(#REF!="LOR","14,",IF(#REF!="LEB","14,",IF(#REF!="LOB","10,",IF(#REF!="HER","27,",IF(#REF!="HOR","32,",IF(#REF!="HEB","32,",IF(#REF!="HOB","27,",""))))))))),"")</f>
        <v/>
      </c>
      <c r="BZ1705" s="76" t="str">
        <f>IF($A1704&lt;&gt;"",IF(OR(EE1704&lt;&gt;0,EF1704&lt;&gt;0,#REF!&lt;$BB$3),"",IF(#REF!="LER","10,",IF(#REF!="LOR","15,",IF(#REF!="LEB","15,",IF(#REF!="LOB","11,",IF(#REF!="HER","28,",IF(#REF!="HOR","33,",IF(#REF!="HEB","33,",IF(#REF!="HOB","28,",""))))))))),"")</f>
        <v/>
      </c>
      <c r="CA1705" s="76" t="str">
        <f>IF($A1704&lt;&gt;"",IF(OR(EE1704&lt;&gt;0,EF1704&lt;&gt;0,#REF!&lt;$BB$3),"",IF(#REF!="LER","12,",IF(#REF!="LOR","16,",IF(#REF!="LEB","16,",IF(#REF!="LOB","13,",IF(#REF!="HER","30,",IF(#REF!="HOR","34,",IF(#REF!="HEB","34,",IF(#REF!="HOB","29,",""))))))))),"")</f>
        <v/>
      </c>
      <c r="CB1705" s="76" t="str">
        <f>IF($A1704&lt;&gt;"",IF(OR(EE1704&lt;&gt;0,EF1704&lt;&gt;0,#REF!&lt;$BB$3),"",IF(#REF!="LER","14,",IF(#REF!="LOR","17,",IF(#REF!="LEB","17,",IF(#REF!="LOB","15,",IF(#REF!="HER","32,",IF(#REF!="HOR","35,",IF(#REF!="HEB","35,",IF(#REF!="HOB","31,",""))))))))),"")</f>
        <v/>
      </c>
      <c r="CC1705" s="76" t="str">
        <f>IF($A1704&lt;&gt;"",IF(OR(EE1704&lt;&gt;0,EF1704&lt;&gt;0,#REF!&lt;$BB$3),"",IF(#REF!="LER","16,",IF(#REF!="LOR","18,",IF(#REF!="LEB","18,",IF(#REF!="LOB","17,",IF(#REF!="HER","34,",IF(#REF!="HOR","36,",IF(#REF!="HEB","36,",IF(#REF!="HOB","33,",""))))))))),"")</f>
        <v/>
      </c>
      <c r="CD1705" s="60" t="b">
        <f t="shared" si="2466"/>
        <v>0</v>
      </c>
      <c r="CE1705" s="60" t="b">
        <f t="shared" si="2467"/>
        <v>0</v>
      </c>
      <c r="CF1705" s="60" t="b">
        <f t="shared" si="2468"/>
        <v>0</v>
      </c>
      <c r="CG1705" s="60" t="b">
        <f t="shared" si="2469"/>
        <v>0</v>
      </c>
      <c r="CH1705" s="60" t="b">
        <f t="shared" si="2470"/>
        <v>0</v>
      </c>
      <c r="CI1705" s="60" t="b">
        <f t="shared" si="2471"/>
        <v>0</v>
      </c>
      <c r="CJ1705" s="60" t="b">
        <f t="shared" si="2472"/>
        <v>0</v>
      </c>
      <c r="CK1705" s="60"/>
      <c r="CL1705" s="61">
        <f t="shared" si="2495"/>
        <v>0</v>
      </c>
      <c r="CM1705" s="92">
        <f t="shared" si="2493"/>
        <v>0</v>
      </c>
      <c r="CN1705" s="13">
        <f t="shared" si="2487"/>
        <v>0</v>
      </c>
      <c r="CO1705" s="11" t="e">
        <f>IF(#REF!&lt;&gt;"",BC1705+CO1704,0)</f>
        <v>#REF!</v>
      </c>
      <c r="CP1705" s="13">
        <f t="shared" si="2485"/>
        <v>0</v>
      </c>
      <c r="CQ1705" s="11">
        <f t="shared" si="2488"/>
        <v>0</v>
      </c>
      <c r="CR1705" s="57">
        <f t="shared" si="2445"/>
        <v>0</v>
      </c>
      <c r="CS1705" s="57">
        <f t="shared" si="2446"/>
        <v>0</v>
      </c>
      <c r="CT1705" s="57">
        <f t="shared" si="2436"/>
        <v>0</v>
      </c>
      <c r="CU1705" s="24"/>
      <c r="CV1705" s="24"/>
      <c r="CW1705" s="24"/>
      <c r="CX1705" s="24"/>
      <c r="CY1705" s="24"/>
      <c r="CZ1705" s="24"/>
      <c r="DA1705" s="24"/>
      <c r="DB1705" s="24"/>
      <c r="DC1705" s="24"/>
      <c r="DD1705" s="64"/>
      <c r="DJ1705" s="39"/>
    </row>
    <row r="1706" spans="2:114" x14ac:dyDescent="0.2">
      <c r="B1706" s="61" t="str">
        <f>IF(A1706="","",IF(U1707="","DB",U1707&amp;V1707&amp;W1707&amp;X1707&amp;Y1707&amp;Z1707&amp;AL1707&amp;AM1707&amp;AN1707&amp;AO1707&amp;AP1707&amp;AQ1707&amp;AR1707&amp;#REF!))</f>
        <v/>
      </c>
      <c r="C1706" s="7" t="str">
        <f t="shared" si="2476"/>
        <v/>
      </c>
      <c r="D1706" s="60">
        <f t="shared" si="2477"/>
        <v>0</v>
      </c>
      <c r="E1706" s="7" t="e">
        <f>IF(COUNTBLANK(BE1707:BI1707)=5,#REF!&amp;",",IF(COUNTBLANK(U1707:AR1707)=1,T1707&amp;","&amp;T1707&amp;","&amp;T1707&amp;","&amp;T1707&amp;","&amp;T1707&amp;","&amp;T1707&amp;","&amp;T1707&amp;","&amp;T1707&amp;","&amp;T1707&amp;","&amp;T1707&amp;","&amp;T1707&amp;","&amp;T1707&amp;","&amp;T1707&amp;",",T1707&amp;","&amp;T1707&amp;","&amp;T1707&amp;","&amp;T1707&amp;","&amp;T1707&amp;","&amp;T1707&amp;","&amp;T1707&amp;","&amp;T1707&amp;","&amp;T1707&amp;","&amp;T1707&amp;","&amp;T1707&amp;","&amp;T1707&amp;","&amp;T1707&amp;","&amp;T1707&amp;","))</f>
        <v>#REF!</v>
      </c>
      <c r="F1706" s="72" t="str">
        <f t="shared" si="2489"/>
        <v/>
      </c>
      <c r="G1706" s="73">
        <f t="shared" si="2478"/>
        <v>0</v>
      </c>
      <c r="H1706" s="112">
        <f t="shared" si="2479"/>
        <v>0</v>
      </c>
      <c r="I1706" s="112">
        <f t="shared" si="2480"/>
        <v>0</v>
      </c>
      <c r="J1706" s="74" t="e">
        <f>COUNTIF(#REF!,"E")</f>
        <v>#REF!</v>
      </c>
      <c r="K1706" s="74" t="e">
        <f>COUNTIF(#REF!,"O")</f>
        <v>#REF!</v>
      </c>
      <c r="L1706" s="74" t="e">
        <f t="shared" si="2481"/>
        <v>#REF!</v>
      </c>
      <c r="M1706" s="113" t="e">
        <f t="shared" si="2482"/>
        <v>#REF!</v>
      </c>
      <c r="N1706" s="60"/>
      <c r="O1706" s="61"/>
      <c r="P1706" s="61"/>
      <c r="Q1706" s="61"/>
      <c r="R1706" s="61"/>
      <c r="S1706" s="7"/>
      <c r="T1706" s="67" t="str">
        <f t="shared" si="2439"/>
        <v/>
      </c>
      <c r="U1706" s="76" t="str">
        <f>IF($A1705&lt;&gt;"",IF(OR(CR1705&lt;&gt;0,CS1705&lt;&gt;0,$BB$3&gt;0),"",IF(#REF!="LER","01,",IF(#REF!="LOR","01,",IF(#REF!="LEB","02,",IF(#REF!="LOB","01,",IF(#REF!="HER","19,",IF(#REF!="HOR","19,",IF(#REF!="HEB","20,",IF(#REF!="HOB","19,",""))))))))),"")</f>
        <v/>
      </c>
      <c r="V1706" s="76" t="str">
        <f>IF($A1705&lt;&gt;"",IF(OR(CR1705&lt;&gt;0,CS1705&lt;&gt;0,$BB$3&gt;0),"",IF(#REF!="LER","02,",IF(#REF!="LOR","03,",IF(#REF!="LEB","04,",IF(#REF!="LOB","02,",IF(#REF!="HER","20,",IF(#REF!="HOR","21,",IF(#REF!="HEB","22,",IF(#REF!="HOB","20,",""))))))))),"")</f>
        <v/>
      </c>
      <c r="W1706" s="76" t="str">
        <f>IF($A1705&lt;&gt;"",IF(OR(CR1705&lt;&gt;0,CS1705&lt;&gt;0,$BB$3&gt;0),"",IF(#REF!="LER","03,",IF(#REF!="LOR","05,",IF(#REF!="LEB","06,",IF(#REF!="LOB","03,",IF(#REF!="HER","21,",IF(#REF!="HOR","23,",IF(#REF!="HEB","24,",IF(#REF!="HOB","21,",""))))))))),"")</f>
        <v/>
      </c>
      <c r="X1706" s="76" t="str">
        <f>IF($A1705&lt;&gt;"",IF(OR(CR1705&lt;&gt;0,CS1705&lt;&gt;0,$BB$3&gt;0),"",IF(#REF!="LER","04,",IF(#REF!="LOR","07,",IF(#REF!="LEB","08,",IF(#REF!="LOB","04,",IF(#REF!="HER","22,",IF(#REF!="HOR","25,",IF(#REF!="HEB","26,",IF(#REF!="HOB","22,",""))))))))),"")</f>
        <v/>
      </c>
      <c r="Y1706" s="76" t="str">
        <f>IF($A1705&lt;&gt;"",IF(OR(CR1705&lt;&gt;0,CS1705&lt;&gt;0,$BB$3&gt;0),"",IF(#REF!="LER","05,",IF(#REF!="LOR","09,",IF(#REF!="LEB","10,",IF(#REF!="LOB","05,",IF(#REF!="HER","23,",IF(#REF!="HOR","27,",IF(#REF!="HEB","28,",IF(#REF!="HOB","23,",""))))))))),"")</f>
        <v/>
      </c>
      <c r="Z1706" s="76" t="str">
        <f>IF($A1705&lt;&gt;"",IF(OR(CR1705&lt;&gt;0,CS1705&lt;&gt;0,$BB$3&gt;0),"",IF(#REF!="LER","06,",IF(#REF!="LOR","11,",IF(#REF!="LEB","11,",IF(#REF!="LOB","06,",IF(#REF!="HER","24,",IF(#REF!="HOR","29,",IF(#REF!="HEB","29,",IF(#REF!="HOB","24,",""))))))))),"")</f>
        <v/>
      </c>
      <c r="AA1706" s="60" t="b">
        <f t="shared" si="2447"/>
        <v>0</v>
      </c>
      <c r="AB1706" s="60" t="b">
        <f t="shared" si="2448"/>
        <v>0</v>
      </c>
      <c r="AC1706" s="60" t="b">
        <f t="shared" si="2449"/>
        <v>0</v>
      </c>
      <c r="AD1706" s="60" t="b">
        <f t="shared" si="2450"/>
        <v>0</v>
      </c>
      <c r="AE1706" s="60" t="b">
        <f t="shared" si="2451"/>
        <v>0</v>
      </c>
      <c r="AF1706" s="60" t="b">
        <f t="shared" si="2452"/>
        <v>0</v>
      </c>
      <c r="AG1706" s="60"/>
      <c r="AH1706" s="60"/>
      <c r="AI1706" s="60"/>
      <c r="AJ1706" s="60"/>
      <c r="AK1706" s="67" t="str">
        <f t="shared" si="2440"/>
        <v/>
      </c>
      <c r="AL1706" s="76" t="str">
        <f>IF($A1705&lt;&gt;"",IF(OR(CR1705&lt;&gt;0,CS1705&lt;&gt;0,$BB$3&gt;0),"",IF(#REF!="LER","07,",IF(#REF!="LOR","12,",IF(#REF!="LEB","12,",IF(#REF!="LOB","08,",IF(#REF!="HER","25,",IF(#REF!="HOR","30,",IF(#REF!="HEB","30,",IF(#REF!="HOB","25,",""))))))))),"")</f>
        <v/>
      </c>
      <c r="AM1706" s="76" t="str">
        <f>IF($A1705&lt;&gt;"",IF(OR(CR1705&lt;&gt;0,CS1705&lt;&gt;0,$BB$3&gt;0),"",IF(#REF!="LER","08,",IF(#REF!="LOR","13,",IF(#REF!="LEB","13,",IF(#REF!="LOB","09,",IF(#REF!="HER","26,",IF(#REF!="HOR","31,",IF(#REF!="HEB","31,",IF(#REF!="HOB","26,",""))))))))),"")</f>
        <v/>
      </c>
      <c r="AN1706" s="118" t="str">
        <f t="shared" si="2473"/>
        <v/>
      </c>
      <c r="AO1706" s="76" t="str">
        <f>IF($A1705&lt;&gt;"",IF(OR(CR1705&lt;&gt;0,CS1705&lt;&gt;0,$BB$3&gt;0),"",IF(#REF!="LER","10,",IF(#REF!="LOR","15,",IF(#REF!="LEB","15,",IF(#REF!="LOB","11,",IF(#REF!="HER","28,",IF(#REF!="HOR","33,",IF(#REF!="HEB","33,",IF(#REF!="HOB","28,",""))))))))),"")</f>
        <v/>
      </c>
      <c r="AP1706" s="76" t="str">
        <f>IF($A1705&lt;&gt;"",IF(OR(CR1705&lt;&gt;0,CS1705&lt;&gt;0,$BB$3&gt;0),"",IF(#REF!="LER","12,",IF(#REF!="LOR","16,",IF(#REF!="LEB","16,",IF(#REF!="LOB","13,",IF(#REF!="HER","30,",IF(#REF!="HOR","34,",IF(#REF!="HEB","34,",IF(#REF!="HOB","29,",""))))))))),"")</f>
        <v/>
      </c>
      <c r="AQ1706" s="76" t="str">
        <f>IF($A1705&lt;&gt;"",IF(OR(CR1705&lt;&gt;0,CS1705&lt;&gt;0,$BB$3&gt;0),"",IF(#REF!="LER","14,",IF(#REF!="LOR","17,",IF(#REF!="LEB","17,",IF(#REF!="LOB","15,",IF(#REF!="HER","32,",IF(#REF!="HOR","35,",IF(#REF!="HEB","35,",IF(#REF!="HOB","31,",""))))))))),"")</f>
        <v/>
      </c>
      <c r="AR1706" s="76" t="str">
        <f>IF($A1705&lt;&gt;"",IF(OR(CR1705&lt;&gt;0,CS1705&lt;&gt;0,$BB$3&gt;0),"",IF(#REF!="LER","16,",IF(#REF!="LOR","18,",IF(#REF!="LEB","18,",IF(#REF!="LOB","17,",IF(#REF!="HER","34,",IF(#REF!="HOR","36,",IF(#REF!="HEB","36,",IF(#REF!="HOB","33,",""))))))))),"")</f>
        <v/>
      </c>
      <c r="AS1706" s="60" t="b">
        <f t="shared" si="2453"/>
        <v>0</v>
      </c>
      <c r="AT1706" s="60" t="b">
        <f t="shared" si="2454"/>
        <v>0</v>
      </c>
      <c r="AU1706" s="60" t="b">
        <f t="shared" si="2455"/>
        <v>0</v>
      </c>
      <c r="AV1706" s="60" t="b">
        <f t="shared" si="2456"/>
        <v>0</v>
      </c>
      <c r="AW1706" s="60" t="b">
        <f t="shared" si="2457"/>
        <v>0</v>
      </c>
      <c r="AX1706" s="60" t="b">
        <f t="shared" si="2458"/>
        <v>0</v>
      </c>
      <c r="AY1706" s="60" t="b">
        <f t="shared" si="2459"/>
        <v>0</v>
      </c>
      <c r="AZ1706" s="60"/>
      <c r="BA1706" s="61">
        <f t="shared" si="2494"/>
        <v>0</v>
      </c>
      <c r="BB1706" s="13">
        <f t="shared" si="2486"/>
        <v>0</v>
      </c>
      <c r="BC1706" s="11" t="e">
        <f>IF(#REF!&lt;&gt;"",S1706+BC1705,0)</f>
        <v>#REF!</v>
      </c>
      <c r="BD1706" s="67" t="str">
        <f t="shared" si="2441"/>
        <v/>
      </c>
      <c r="BE1706" s="76" t="str">
        <f>IF($A1705&lt;&gt;"",IF(OR(EE1705&lt;&gt;0,EF1705&lt;&gt;0,$BB$3&gt;0),"",IF(#REF!="LER","01,",IF(#REF!="LOR","01,",IF(#REF!="LEB","02,",IF(#REF!="LOB","01,",IF(#REF!="HER","19,",IF(#REF!="HOR","19,",IF(#REF!="HEB","20,",IF(#REF!="HOB","19,",""))))))))),"")</f>
        <v/>
      </c>
      <c r="BF1706" s="76" t="str">
        <f>IF($A1705&lt;&gt;"",IF(OR(EE1705&lt;&gt;0,EF1705&lt;&gt;0,$BB$3&gt;0),"",IF(#REF!="LER","02,",IF(#REF!="LOR","03,",IF(#REF!="LEB","04,",IF(#REF!="LOB","02,",IF(#REF!="HER","20,",IF(#REF!="HOR","21,",IF(#REF!="HEB","22,",IF(#REF!="HOB","20,",""))))))))),"")</f>
        <v/>
      </c>
      <c r="BG1706" s="76" t="str">
        <f>IF($A1705&lt;&gt;"",IF(OR(EE1705&lt;&gt;0,EF1705&lt;&gt;0,$BB$3&gt;0),"",IF(#REF!="LER","03,",IF(#REF!="LOR","05,",IF(#REF!="LEB","06,",IF(#REF!="LOB","03,",IF(#REF!="HER","21,",IF(#REF!="HOR","23,",IF(#REF!="HEB","24,",IF(#REF!="HOB","21,",""))))))))),"")</f>
        <v/>
      </c>
      <c r="BH1706" s="76" t="str">
        <f>IF($A1705&lt;&gt;"",IF(OR(EE1705&lt;&gt;0,EF1705&lt;&gt;0,$BB$3&gt;0),"",IF(#REF!="LER","04,",IF(#REF!="LOR","07,",IF(#REF!="LEB","08,",IF(#REF!="LOB","04,",IF(#REF!="HER","22,",IF(#REF!="HOR","25,",IF(#REF!="HEB","26,",IF(#REF!="HOB","22,",""))))))))),"")</f>
        <v/>
      </c>
      <c r="BI1706" s="76" t="str">
        <f>IF($A1705&lt;&gt;"",IF(OR(EE1705&lt;&gt;0,EF1705&lt;&gt;0,$BB$3&gt;0),"",IF(#REF!="LER","05,",IF(#REF!="LOR","09,",IF(#REF!="LEB","10,",IF(#REF!="LOB","05,",IF(#REF!="HER","23,",IF(#REF!="HOR","27,",IF(#REF!="HEB","28,",IF(#REF!="HOB","23,",""))))))))),"")</f>
        <v/>
      </c>
      <c r="BJ1706" s="76" t="str">
        <f>IF($A1705&lt;&gt;"",IF(OR(EE1705&lt;&gt;0,EF1705&lt;&gt;0,$BB$3&gt;0),"",IF(#REF!="LER","06,",IF(#REF!="LOR","11,",IF(#REF!="LEB","11,",IF(#REF!="LOB","06,",IF(#REF!="HER","24,",IF(#REF!="HOR","29,",IF(#REF!="HEB","29,",IF(#REF!="HOB","24,",""))))))))),"")</f>
        <v/>
      </c>
      <c r="BK1706" s="60" t="b">
        <f t="shared" si="2460"/>
        <v>0</v>
      </c>
      <c r="BL1706" s="60" t="b">
        <f t="shared" si="2461"/>
        <v>0</v>
      </c>
      <c r="BM1706" s="60" t="b">
        <f t="shared" si="2462"/>
        <v>0</v>
      </c>
      <c r="BN1706" s="60" t="b">
        <f t="shared" si="2463"/>
        <v>0</v>
      </c>
      <c r="BO1706" s="60" t="b">
        <f t="shared" si="2464"/>
        <v>0</v>
      </c>
      <c r="BP1706" s="60" t="b">
        <f t="shared" si="2465"/>
        <v>0</v>
      </c>
      <c r="BQ1706" s="60"/>
      <c r="BR1706" s="60"/>
      <c r="BS1706" s="92">
        <f>IF(BT1706&lt;0,1,0)</f>
        <v>0</v>
      </c>
      <c r="BT1706" s="60"/>
      <c r="BU1706" s="60"/>
      <c r="BV1706" s="67" t="str">
        <f t="shared" si="2442"/>
        <v/>
      </c>
      <c r="BW1706" s="76" t="str">
        <f>IF($A1705&lt;&gt;"",IF(OR(EE1705&lt;&gt;0,EF1705&lt;&gt;0,$BB$3&gt;0),"",IF(#REF!="LER","07,",IF(#REF!="LOR","12,",IF(#REF!="LEB","12,",IF(#REF!="LOB","08,",IF(#REF!="HER","25,",IF(#REF!="HOR","30,",IF(#REF!="HEB","30,",IF(#REF!="HOB","25,",""))))))))),"")</f>
        <v/>
      </c>
      <c r="BX1706" s="76" t="str">
        <f>IF($A1705&lt;&gt;"",IF(OR(EE1705&lt;&gt;0,EF1705&lt;&gt;0,$BB$3&gt;0),"",IF(#REF!="LER","08,",IF(#REF!="LOR","13,",IF(#REF!="LEB","13,",IF(#REF!="LOB","09,",IF(#REF!="HER","26,",IF(#REF!="HOR","31,",IF(#REF!="HEB","31,",IF(#REF!="HOB","26,",""))))))))),"")</f>
        <v/>
      </c>
      <c r="BY1706" s="76" t="str">
        <f>IF($A1705&lt;&gt;"",IF(OR(EE1705&lt;&gt;0,EF1705&lt;&gt;0,$BB$3&gt;0),"",IF(#REF!="LER","09,",IF(#REF!="LOR","14,",IF(#REF!="LEB","14,",IF(#REF!="LOB","10,",IF(#REF!="HER","27,",IF(#REF!="HOR","32,",IF(#REF!="HEB","32,",IF(#REF!="HOB","27,",""))))))))),"")</f>
        <v/>
      </c>
      <c r="BZ1706" s="76" t="str">
        <f>IF($A1705&lt;&gt;"",IF(OR(EE1705&lt;&gt;0,EF1705&lt;&gt;0,$BB$3&gt;0),"",IF(#REF!="LER","10,",IF(#REF!="LOR","15,",IF(#REF!="LEB","15,",IF(#REF!="LOB","11,",IF(#REF!="HER","28,",IF(#REF!="HOR","33,",IF(#REF!="HEB","33,",IF(#REF!="HOB","28,",""))))))))),"")</f>
        <v/>
      </c>
      <c r="CA1706" s="76" t="str">
        <f>IF($A1705&lt;&gt;"",IF(OR(EE1705&lt;&gt;0,EF1705&lt;&gt;0,$BB$3&gt;0),"",IF(#REF!="LER","12,",IF(#REF!="LOR","16,",IF(#REF!="LEB","16,",IF(#REF!="LOB","13,",IF(#REF!="HER","30,",IF(#REF!="HOR","34,",IF(#REF!="HEB","34,",IF(#REF!="HOB","29,",""))))))))),"")</f>
        <v/>
      </c>
      <c r="CB1706" s="76" t="str">
        <f>IF($A1705&lt;&gt;"",IF(OR(EE1705&lt;&gt;0,EF1705&lt;&gt;0,$BB$3&gt;0),"",IF(#REF!="LER","14,",IF(#REF!="LOR","17,",IF(#REF!="LEB","17,",IF(#REF!="LOB","15,",IF(#REF!="HER","32,",IF(#REF!="HOR","35,",IF(#REF!="HEB","35,",IF(#REF!="HOB","31,",""))))))))),"")</f>
        <v/>
      </c>
      <c r="CC1706" s="76" t="str">
        <f>IF($A1705&lt;&gt;"",IF(OR(EE1705&lt;&gt;0,EF1705&lt;&gt;0,$BB$3&gt;0),"",IF(#REF!="LER","16,",IF(#REF!="LOR","18,",IF(#REF!="LEB","18,",IF(#REF!="LOB","17,",IF(#REF!="HER","34,",IF(#REF!="HOR","36,",IF(#REF!="HEB","36,",IF(#REF!="HOB","33,",""))))))))),"")</f>
        <v/>
      </c>
      <c r="CD1706" s="60" t="b">
        <f t="shared" si="2466"/>
        <v>0</v>
      </c>
      <c r="CE1706" s="60" t="b">
        <f t="shared" si="2467"/>
        <v>0</v>
      </c>
      <c r="CF1706" s="60" t="b">
        <f t="shared" si="2468"/>
        <v>0</v>
      </c>
      <c r="CG1706" s="60" t="b">
        <f t="shared" si="2469"/>
        <v>0</v>
      </c>
      <c r="CH1706" s="60" t="b">
        <f t="shared" si="2470"/>
        <v>0</v>
      </c>
      <c r="CI1706" s="60" t="b">
        <f t="shared" si="2471"/>
        <v>0</v>
      </c>
      <c r="CJ1706" s="60" t="b">
        <f t="shared" si="2472"/>
        <v>0</v>
      </c>
      <c r="CK1706" s="60"/>
      <c r="CL1706" s="61">
        <f t="shared" si="2495"/>
        <v>0</v>
      </c>
      <c r="CM1706" s="92">
        <f>IF(CN1706&lt;0,1,0)</f>
        <v>0</v>
      </c>
      <c r="CN1706" s="13">
        <f t="shared" si="2487"/>
        <v>0</v>
      </c>
      <c r="CO1706" s="11" t="e">
        <f>IF(#REF!&lt;&gt;"",BC1706+CO1705,0)</f>
        <v>#REF!</v>
      </c>
      <c r="CP1706" s="13">
        <f t="shared" si="2485"/>
        <v>0</v>
      </c>
      <c r="CQ1706" s="11">
        <f t="shared" si="2488"/>
        <v>0</v>
      </c>
      <c r="CR1706" s="57">
        <f t="shared" si="2445"/>
        <v>0</v>
      </c>
      <c r="CS1706" s="57">
        <f t="shared" si="2446"/>
        <v>0</v>
      </c>
      <c r="CT1706" s="57">
        <f t="shared" si="2436"/>
        <v>0</v>
      </c>
      <c r="CU1706" s="24"/>
      <c r="CV1706" s="24"/>
      <c r="CW1706" s="24"/>
      <c r="CX1706" s="24"/>
      <c r="CY1706" s="24"/>
      <c r="CZ1706" s="24"/>
      <c r="DA1706" s="24"/>
      <c r="DB1706" s="24"/>
      <c r="DC1706" s="24"/>
      <c r="DD1706" s="64"/>
      <c r="DJ1706" s="39"/>
    </row>
    <row r="1707" spans="2:114" x14ac:dyDescent="0.2">
      <c r="B1707" s="61" t="str">
        <f>IF(A1707="","",IF(U1708="","DB",U1708&amp;V1708&amp;W1708&amp;X1708&amp;Y1708&amp;Z1708&amp;AL1708&amp;AM1708&amp;AN1708&amp;AO1708&amp;AP1708&amp;AQ1708&amp;AR1708&amp;#REF!))</f>
        <v/>
      </c>
      <c r="C1707" s="7" t="str">
        <f t="shared" si="2476"/>
        <v/>
      </c>
      <c r="D1707" s="60">
        <f t="shared" si="2477"/>
        <v>0</v>
      </c>
      <c r="E1707" s="7" t="e">
        <f>IF(COUNTBLANK(BE1708:BI1708)=5,#REF!&amp;",",IF(COUNTBLANK(U1708:AR1708)=1,T1708&amp;","&amp;T1708&amp;","&amp;T1708&amp;","&amp;T1708&amp;","&amp;T1708&amp;","&amp;T1708&amp;","&amp;T1708&amp;","&amp;T1708&amp;","&amp;T1708&amp;","&amp;T1708&amp;","&amp;T1708&amp;","&amp;T1708&amp;","&amp;T1708&amp;",",T1708&amp;","&amp;T1708&amp;","&amp;T1708&amp;","&amp;T1708&amp;","&amp;T1708&amp;","&amp;T1708&amp;","&amp;T1708&amp;","&amp;T1708&amp;","&amp;T1708&amp;","&amp;T1708&amp;","&amp;T1708&amp;","&amp;T1708&amp;","&amp;T1708&amp;","&amp;T1708&amp;","))</f>
        <v>#REF!</v>
      </c>
      <c r="F1707" s="72" t="str">
        <f t="shared" si="2489"/>
        <v/>
      </c>
      <c r="G1707" s="73">
        <f t="shared" si="2478"/>
        <v>0</v>
      </c>
      <c r="H1707" s="112">
        <f t="shared" si="2479"/>
        <v>0</v>
      </c>
      <c r="I1707" s="112">
        <f t="shared" si="2480"/>
        <v>0</v>
      </c>
      <c r="J1707" s="74" t="e">
        <f>COUNTIF(#REF!,"E")</f>
        <v>#REF!</v>
      </c>
      <c r="K1707" s="74" t="e">
        <f>COUNTIF(#REF!,"O")</f>
        <v>#REF!</v>
      </c>
      <c r="L1707" s="74" t="e">
        <f t="shared" si="2481"/>
        <v>#REF!</v>
      </c>
      <c r="M1707" s="113" t="e">
        <f t="shared" si="2482"/>
        <v>#REF!</v>
      </c>
      <c r="N1707" s="60"/>
      <c r="O1707" s="61"/>
      <c r="P1707" s="61"/>
      <c r="Q1707" s="61"/>
      <c r="R1707" s="61"/>
      <c r="S1707" s="7"/>
      <c r="T1707" s="67" t="str">
        <f t="shared" si="2439"/>
        <v/>
      </c>
      <c r="U1707" s="76" t="str">
        <f>IF($A1706&lt;&gt;"",IF(OR(CR1706&lt;&gt;0,CS1706&lt;&gt;0,#REF!&lt;$BB$3),"",IF(#REF!="LER","01,",IF(#REF!="LOR","01,",IF(#REF!="LEB","02,",IF(#REF!="LOB","01,",IF(#REF!="HER","19,",IF(#REF!="HOR","19,",IF(#REF!="HEB","20,",IF(#REF!="HOB","19,",""))))))))),"")</f>
        <v/>
      </c>
      <c r="V1707" s="76" t="str">
        <f>IF($A1706&lt;&gt;"",IF(OR(CR1706&lt;&gt;0,CS1706&lt;&gt;0,#REF!&lt;$BB$3),"",IF(#REF!="LER","02,",IF(#REF!="LOR","03,",IF(#REF!="LEB","04,",IF(#REF!="LOB","02,",IF(#REF!="HER","20,",IF(#REF!="HOR","21,",IF(#REF!="HEB","22,",IF(#REF!="HOB","20,",""))))))))),"")</f>
        <v/>
      </c>
      <c r="W1707" s="76" t="str">
        <f>IF($A1706&lt;&gt;"",IF(OR(CR1706&lt;&gt;0,CS1706&lt;&gt;0,#REF!&lt;$BB$3),"",IF(#REF!="LER","03,",IF(#REF!="LOR","05,",IF(#REF!="LEB","06,",IF(#REF!="LOB","03,",IF(#REF!="HER","21,",IF(#REF!="HOR","23,",IF(#REF!="HEB","24,",IF(#REF!="HOB","21,",""))))))))),"")</f>
        <v/>
      </c>
      <c r="X1707" s="76" t="str">
        <f>IF($A1706&lt;&gt;"",IF(OR(CR1706&lt;&gt;0,CS1706&lt;&gt;0,#REF!&lt;$BB$3),"",IF(#REF!="LER","04,",IF(#REF!="LOR","07,",IF(#REF!="LEB","08,",IF(#REF!="LOB","04,",IF(#REF!="HER","22,",IF(#REF!="HOR","25,",IF(#REF!="HEB","26,",IF(#REF!="HOB","22,",""))))))))),"")</f>
        <v/>
      </c>
      <c r="Y1707" s="76" t="str">
        <f>IF($A1706&lt;&gt;"",IF(OR(CR1706&lt;&gt;0,CS1706&lt;&gt;0,#REF!&lt;$BB$3),"",IF(#REF!="LER","05,",IF(#REF!="LOR","09,",IF(#REF!="LEB","10,",IF(#REF!="LOB","05,",IF(#REF!="HER","23,",IF(#REF!="HOR","27,",IF(#REF!="HEB","28,",IF(#REF!="HOB","23,",""))))))))),"")</f>
        <v/>
      </c>
      <c r="Z1707" s="76" t="str">
        <f>IF($A1706&lt;&gt;"",IF(OR(CR1706&lt;&gt;0,CS1706&lt;&gt;0,#REF!&lt;$BB$3),"",IF(#REF!="LER","06,",IF(#REF!="LOR","11,",IF(#REF!="LEB","11,",IF(#REF!="LOB","06,",IF(#REF!="HER","24,",IF(#REF!="HOR","29,",IF(#REF!="HEB","29,",IF(#REF!="HOB","24,",""))))))))),"")</f>
        <v/>
      </c>
      <c r="AA1707" s="60" t="b">
        <f t="shared" si="2447"/>
        <v>0</v>
      </c>
      <c r="AB1707" s="60" t="b">
        <f t="shared" si="2448"/>
        <v>0</v>
      </c>
      <c r="AC1707" s="60" t="b">
        <f t="shared" si="2449"/>
        <v>0</v>
      </c>
      <c r="AD1707" s="60" t="b">
        <f t="shared" si="2450"/>
        <v>0</v>
      </c>
      <c r="AE1707" s="60" t="b">
        <f t="shared" si="2451"/>
        <v>0</v>
      </c>
      <c r="AF1707" s="60" t="b">
        <f t="shared" si="2452"/>
        <v>0</v>
      </c>
      <c r="AG1707" s="60"/>
      <c r="AH1707" s="60"/>
      <c r="AI1707" s="60"/>
      <c r="AJ1707" s="60"/>
      <c r="AK1707" s="67" t="str">
        <f t="shared" si="2440"/>
        <v/>
      </c>
      <c r="AL1707" s="76" t="str">
        <f>IF($A1706&lt;&gt;"",IF(OR(CR1706&lt;&gt;0,CS1706&lt;&gt;0,#REF!&lt;$BB$3),"",IF(#REF!="LER","07,",IF(#REF!="LOR","12,",IF(#REF!="LEB","12,",IF(#REF!="LOB","08,",IF(#REF!="HER","25,",IF(#REF!="HOR","30,",IF(#REF!="HEB","30,",IF(#REF!="HOB","25,",""))))))))),"")</f>
        <v/>
      </c>
      <c r="AM1707" s="76" t="str">
        <f>IF($A1706&lt;&gt;"",IF(OR(CR1706&lt;&gt;0,CS1706&lt;&gt;0,#REF!&lt;$BB$3),"",IF(#REF!="LER","08,",IF(#REF!="LOR","13,",IF(#REF!="LEB","13,",IF(#REF!="LOB","09,",IF(#REF!="HER","26,",IF(#REF!="HOR","31,",IF(#REF!="HEB","31,",IF(#REF!="HOB","26,",""))))))))),"")</f>
        <v/>
      </c>
      <c r="AN1707" s="118" t="str">
        <f t="shared" si="2473"/>
        <v/>
      </c>
      <c r="AO1707" s="76" t="str">
        <f>IF($A1706&lt;&gt;"",IF(OR(CR1706&lt;&gt;0,CS1706&lt;&gt;0,#REF!&lt;$BB$3),"",IF(#REF!="LER","10,",IF(#REF!="LOR","15,",IF(#REF!="LEB","15,",IF(#REF!="LOB","11,",IF(#REF!="HER","28,",IF(#REF!="HOR","33,",IF(#REF!="HEB","33,",IF(#REF!="HOB","28,",""))))))))),"")</f>
        <v/>
      </c>
      <c r="AP1707" s="76" t="str">
        <f>IF($A1706&lt;&gt;"",IF(OR(CR1706&lt;&gt;0,CS1706&lt;&gt;0,#REF!&lt;$BB$3),"",IF(#REF!="LER","12,",IF(#REF!="LOR","16,",IF(#REF!="LEB","16,",IF(#REF!="LOB","13,",IF(#REF!="HER","30,",IF(#REF!="HOR","34,",IF(#REF!="HEB","34,",IF(#REF!="HOB","29,",""))))))))),"")</f>
        <v/>
      </c>
      <c r="AQ1707" s="76" t="str">
        <f>IF($A1706&lt;&gt;"",IF(OR(CR1706&lt;&gt;0,CS1706&lt;&gt;0,#REF!&lt;$BB$3),"",IF(#REF!="LER","14,",IF(#REF!="LOR","17,",IF(#REF!="LEB","17,",IF(#REF!="LOB","15,",IF(#REF!="HER","32,",IF(#REF!="HOR","35,",IF(#REF!="HEB","35,",IF(#REF!="HOB","31,",""))))))))),"")</f>
        <v/>
      </c>
      <c r="AR1707" s="76" t="str">
        <f>IF($A1706&lt;&gt;"",IF(OR(CR1706&lt;&gt;0,CS1706&lt;&gt;0,#REF!&lt;$BB$3),"",IF(#REF!="LER","16,",IF(#REF!="LOR","18,",IF(#REF!="LEB","18,",IF(#REF!="LOB","17,",IF(#REF!="HER","34,",IF(#REF!="HOR","36,",IF(#REF!="HEB","36,",IF(#REF!="HOB","33,",""))))))))),"")</f>
        <v/>
      </c>
      <c r="AS1707" s="60" t="b">
        <f t="shared" si="2453"/>
        <v>0</v>
      </c>
      <c r="AT1707" s="60" t="b">
        <f t="shared" si="2454"/>
        <v>0</v>
      </c>
      <c r="AU1707" s="60" t="b">
        <f t="shared" si="2455"/>
        <v>0</v>
      </c>
      <c r="AV1707" s="60" t="b">
        <f t="shared" si="2456"/>
        <v>0</v>
      </c>
      <c r="AW1707" s="60" t="b">
        <f t="shared" si="2457"/>
        <v>0</v>
      </c>
      <c r="AX1707" s="60" t="b">
        <f t="shared" si="2458"/>
        <v>0</v>
      </c>
      <c r="AY1707" s="60" t="b">
        <f t="shared" si="2459"/>
        <v>0</v>
      </c>
      <c r="AZ1707" s="60"/>
      <c r="BA1707" s="61">
        <f t="shared" si="2494"/>
        <v>0</v>
      </c>
      <c r="BB1707" s="13">
        <f t="shared" si="2486"/>
        <v>0</v>
      </c>
      <c r="BC1707" s="11" t="e">
        <f>IF(#REF!&lt;&gt;"",S1707+BC1706,0)</f>
        <v>#REF!</v>
      </c>
      <c r="BD1707" s="67" t="str">
        <f t="shared" si="2441"/>
        <v/>
      </c>
      <c r="BE1707" s="76" t="str">
        <f>IF($A1706&lt;&gt;"",IF(OR(EE1706&lt;&gt;0,EF1706&lt;&gt;0,#REF!&lt;$BB$3),"",IF(#REF!="LER","01,",IF(#REF!="LOR","01,",IF(#REF!="LEB","02,",IF(#REF!="LOB","01,",IF(#REF!="HER","19,",IF(#REF!="HOR","19,",IF(#REF!="HEB","20,",IF(#REF!="HOB","19,",""))))))))),"")</f>
        <v/>
      </c>
      <c r="BF1707" s="76" t="str">
        <f>IF($A1706&lt;&gt;"",IF(OR(EE1706&lt;&gt;0,EF1706&lt;&gt;0,#REF!&lt;$BB$3),"",IF(#REF!="LER","02,",IF(#REF!="LOR","03,",IF(#REF!="LEB","04,",IF(#REF!="LOB","02,",IF(#REF!="HER","20,",IF(#REF!="HOR","21,",IF(#REF!="HEB","22,",IF(#REF!="HOB","20,",""))))))))),"")</f>
        <v/>
      </c>
      <c r="BG1707" s="76" t="str">
        <f>IF($A1706&lt;&gt;"",IF(OR(EE1706&lt;&gt;0,EF1706&lt;&gt;0,#REF!&lt;$BB$3),"",IF(#REF!="LER","03,",IF(#REF!="LOR","05,",IF(#REF!="LEB","06,",IF(#REF!="LOB","03,",IF(#REF!="HER","21,",IF(#REF!="HOR","23,",IF(#REF!="HEB","24,",IF(#REF!="HOB","21,",""))))))))),"")</f>
        <v/>
      </c>
      <c r="BH1707" s="76" t="str">
        <f>IF($A1706&lt;&gt;"",IF(OR(EE1706&lt;&gt;0,EF1706&lt;&gt;0,#REF!&lt;$BB$3),"",IF(#REF!="LER","04,",IF(#REF!="LOR","07,",IF(#REF!="LEB","08,",IF(#REF!="LOB","04,",IF(#REF!="HER","22,",IF(#REF!="HOR","25,",IF(#REF!="HEB","26,",IF(#REF!="HOB","22,",""))))))))),"")</f>
        <v/>
      </c>
      <c r="BI1707" s="76" t="str">
        <f>IF($A1706&lt;&gt;"",IF(OR(EE1706&lt;&gt;0,EF1706&lt;&gt;0,#REF!&lt;$BB$3),"",IF(#REF!="LER","05,",IF(#REF!="LOR","09,",IF(#REF!="LEB","10,",IF(#REF!="LOB","05,",IF(#REF!="HER","23,",IF(#REF!="HOR","27,",IF(#REF!="HEB","28,",IF(#REF!="HOB","23,",""))))))))),"")</f>
        <v/>
      </c>
      <c r="BJ1707" s="76" t="str">
        <f>IF($A1706&lt;&gt;"",IF(OR(EE1706&lt;&gt;0,EF1706&lt;&gt;0,#REF!&lt;$BB$3),"",IF(#REF!="LER","06,",IF(#REF!="LOR","11,",IF(#REF!="LEB","11,",IF(#REF!="LOB","06,",IF(#REF!="HER","24,",IF(#REF!="HOR","29,",IF(#REF!="HEB","29,",IF(#REF!="HOB","24,",""))))))))),"")</f>
        <v/>
      </c>
      <c r="BK1707" s="60" t="b">
        <f t="shared" si="2460"/>
        <v>0</v>
      </c>
      <c r="BL1707" s="60" t="b">
        <f t="shared" si="2461"/>
        <v>0</v>
      </c>
      <c r="BM1707" s="60" t="b">
        <f t="shared" si="2462"/>
        <v>0</v>
      </c>
      <c r="BN1707" s="60" t="b">
        <f t="shared" si="2463"/>
        <v>0</v>
      </c>
      <c r="BO1707" s="60" t="b">
        <f t="shared" si="2464"/>
        <v>0</v>
      </c>
      <c r="BP1707" s="60" t="b">
        <f t="shared" si="2465"/>
        <v>0</v>
      </c>
      <c r="BQ1707" s="60"/>
      <c r="BR1707" s="60"/>
      <c r="BS1707" s="92">
        <f>IF(BT1707&lt;0,BS1706+1,0)</f>
        <v>0</v>
      </c>
      <c r="BT1707" s="60"/>
      <c r="BU1707" s="60"/>
      <c r="BV1707" s="67" t="str">
        <f t="shared" si="2442"/>
        <v/>
      </c>
      <c r="BW1707" s="76" t="str">
        <f>IF($A1706&lt;&gt;"",IF(OR(EE1706&lt;&gt;0,EF1706&lt;&gt;0,#REF!&lt;$BB$3),"",IF(#REF!="LER","07,",IF(#REF!="LOR","12,",IF(#REF!="LEB","12,",IF(#REF!="LOB","08,",IF(#REF!="HER","25,",IF(#REF!="HOR","30,",IF(#REF!="HEB","30,",IF(#REF!="HOB","25,",""))))))))),"")</f>
        <v/>
      </c>
      <c r="BX1707" s="76" t="str">
        <f>IF($A1706&lt;&gt;"",IF(OR(EE1706&lt;&gt;0,EF1706&lt;&gt;0,#REF!&lt;$BB$3),"",IF(#REF!="LER","08,",IF(#REF!="LOR","13,",IF(#REF!="LEB","13,",IF(#REF!="LOB","09,",IF(#REF!="HER","26,",IF(#REF!="HOR","31,",IF(#REF!="HEB","31,",IF(#REF!="HOB","26,",""))))))))),"")</f>
        <v/>
      </c>
      <c r="BY1707" s="76" t="str">
        <f>IF($A1706&lt;&gt;"",IF(OR(EE1706&lt;&gt;0,EF1706&lt;&gt;0,#REF!&lt;$BB$3),"",IF(#REF!="LER","09,",IF(#REF!="LOR","14,",IF(#REF!="LEB","14,",IF(#REF!="LOB","10,",IF(#REF!="HER","27,",IF(#REF!="HOR","32,",IF(#REF!="HEB","32,",IF(#REF!="HOB","27,",""))))))))),"")</f>
        <v/>
      </c>
      <c r="BZ1707" s="76" t="str">
        <f>IF($A1706&lt;&gt;"",IF(OR(EE1706&lt;&gt;0,EF1706&lt;&gt;0,#REF!&lt;$BB$3),"",IF(#REF!="LER","10,",IF(#REF!="LOR","15,",IF(#REF!="LEB","15,",IF(#REF!="LOB","11,",IF(#REF!="HER","28,",IF(#REF!="HOR","33,",IF(#REF!="HEB","33,",IF(#REF!="HOB","28,",""))))))))),"")</f>
        <v/>
      </c>
      <c r="CA1707" s="76" t="str">
        <f>IF($A1706&lt;&gt;"",IF(OR(EE1706&lt;&gt;0,EF1706&lt;&gt;0,#REF!&lt;$BB$3),"",IF(#REF!="LER","12,",IF(#REF!="LOR","16,",IF(#REF!="LEB","16,",IF(#REF!="LOB","13,",IF(#REF!="HER","30,",IF(#REF!="HOR","34,",IF(#REF!="HEB","34,",IF(#REF!="HOB","29,",""))))))))),"")</f>
        <v/>
      </c>
      <c r="CB1707" s="76" t="str">
        <f>IF($A1706&lt;&gt;"",IF(OR(EE1706&lt;&gt;0,EF1706&lt;&gt;0,#REF!&lt;$BB$3),"",IF(#REF!="LER","14,",IF(#REF!="LOR","17,",IF(#REF!="LEB","17,",IF(#REF!="LOB","15,",IF(#REF!="HER","32,",IF(#REF!="HOR","35,",IF(#REF!="HEB","35,",IF(#REF!="HOB","31,",""))))))))),"")</f>
        <v/>
      </c>
      <c r="CC1707" s="76" t="str">
        <f>IF($A1706&lt;&gt;"",IF(OR(EE1706&lt;&gt;0,EF1706&lt;&gt;0,#REF!&lt;$BB$3),"",IF(#REF!="LER","16,",IF(#REF!="LOR","18,",IF(#REF!="LEB","18,",IF(#REF!="LOB","17,",IF(#REF!="HER","34,",IF(#REF!="HOR","36,",IF(#REF!="HEB","36,",IF(#REF!="HOB","33,",""))))))))),"")</f>
        <v/>
      </c>
      <c r="CD1707" s="60" t="b">
        <f t="shared" si="2466"/>
        <v>0</v>
      </c>
      <c r="CE1707" s="60" t="b">
        <f t="shared" si="2467"/>
        <v>0</v>
      </c>
      <c r="CF1707" s="60" t="b">
        <f t="shared" si="2468"/>
        <v>0</v>
      </c>
      <c r="CG1707" s="60" t="b">
        <f t="shared" si="2469"/>
        <v>0</v>
      </c>
      <c r="CH1707" s="60" t="b">
        <f t="shared" si="2470"/>
        <v>0</v>
      </c>
      <c r="CI1707" s="60" t="b">
        <f t="shared" si="2471"/>
        <v>0</v>
      </c>
      <c r="CJ1707" s="60" t="b">
        <f t="shared" si="2472"/>
        <v>0</v>
      </c>
      <c r="CK1707" s="60"/>
      <c r="CL1707" s="61">
        <f t="shared" si="2495"/>
        <v>0</v>
      </c>
      <c r="CM1707" s="92">
        <f>IF(CN1707&lt;0,CM1706+1,0)</f>
        <v>0</v>
      </c>
      <c r="CN1707" s="13">
        <f t="shared" si="2487"/>
        <v>0</v>
      </c>
      <c r="CO1707" s="11" t="e">
        <f>IF(#REF!&lt;&gt;"",BC1707+CO1706,0)</f>
        <v>#REF!</v>
      </c>
      <c r="CP1707" s="13">
        <f t="shared" si="2485"/>
        <v>0</v>
      </c>
      <c r="CQ1707" s="11">
        <f t="shared" si="2488"/>
        <v>0</v>
      </c>
      <c r="CR1707" s="57">
        <f t="shared" si="2445"/>
        <v>0</v>
      </c>
      <c r="CS1707" s="57">
        <f t="shared" si="2446"/>
        <v>0</v>
      </c>
      <c r="CT1707" s="57">
        <f t="shared" si="2436"/>
        <v>0</v>
      </c>
      <c r="CU1707" s="24"/>
      <c r="CV1707" s="24"/>
      <c r="CW1707" s="24"/>
      <c r="CX1707" s="24"/>
      <c r="CY1707" s="24"/>
      <c r="CZ1707" s="24"/>
      <c r="DA1707" s="24"/>
      <c r="DB1707" s="24"/>
      <c r="DC1707" s="24"/>
      <c r="DD1707" s="64"/>
      <c r="DJ1707" s="39"/>
    </row>
    <row r="1708" spans="2:114" x14ac:dyDescent="0.2">
      <c r="B1708" s="61" t="str">
        <f>IF(A1708="","",IF(U1709="","DB",U1709&amp;V1709&amp;W1709&amp;X1709&amp;Y1709&amp;Z1709&amp;AL1709&amp;AM1709&amp;AN1709&amp;AO1709&amp;AP1709&amp;AQ1709&amp;AR1709&amp;#REF!))</f>
        <v/>
      </c>
      <c r="C1708" s="7" t="str">
        <f t="shared" si="2476"/>
        <v/>
      </c>
      <c r="D1708" s="60">
        <f t="shared" si="2477"/>
        <v>0</v>
      </c>
      <c r="E1708" s="7" t="e">
        <f>IF(COUNTBLANK(BE1709:BI1709)=5,#REF!&amp;",",IF(COUNTBLANK(U1709:AR1709)=1,T1709&amp;","&amp;T1709&amp;","&amp;T1709&amp;","&amp;T1709&amp;","&amp;T1709&amp;","&amp;T1709&amp;","&amp;T1709&amp;","&amp;T1709&amp;","&amp;T1709&amp;","&amp;T1709&amp;","&amp;T1709&amp;","&amp;T1709&amp;","&amp;T1709&amp;",",T1709&amp;","&amp;T1709&amp;","&amp;T1709&amp;","&amp;T1709&amp;","&amp;T1709&amp;","&amp;T1709&amp;","&amp;T1709&amp;","&amp;T1709&amp;","&amp;T1709&amp;","&amp;T1709&amp;","&amp;T1709&amp;","&amp;T1709&amp;","&amp;T1709&amp;","&amp;T1709&amp;","))</f>
        <v>#REF!</v>
      </c>
      <c r="F1708" s="72" t="str">
        <f t="shared" si="2489"/>
        <v/>
      </c>
      <c r="G1708" s="73">
        <f t="shared" si="2478"/>
        <v>0</v>
      </c>
      <c r="H1708" s="112">
        <f t="shared" si="2479"/>
        <v>0</v>
      </c>
      <c r="I1708" s="112">
        <f t="shared" si="2480"/>
        <v>0</v>
      </c>
      <c r="J1708" s="74" t="e">
        <f>COUNTIF(#REF!,"E")</f>
        <v>#REF!</v>
      </c>
      <c r="K1708" s="74" t="e">
        <f>COUNTIF(#REF!,"O")</f>
        <v>#REF!</v>
      </c>
      <c r="L1708" s="74" t="e">
        <f t="shared" si="2481"/>
        <v>#REF!</v>
      </c>
      <c r="M1708" s="113" t="e">
        <f t="shared" si="2482"/>
        <v>#REF!</v>
      </c>
      <c r="N1708" s="60"/>
      <c r="O1708" s="61"/>
      <c r="P1708" s="61"/>
      <c r="Q1708" s="61"/>
      <c r="R1708" s="61"/>
      <c r="S1708" s="7"/>
      <c r="T1708" s="67" t="str">
        <f t="shared" si="2439"/>
        <v/>
      </c>
      <c r="U1708" s="76" t="str">
        <f>IF($A1707&lt;&gt;"",IF(OR(CR1707&lt;&gt;0,CS1707&lt;&gt;0,#REF!&lt;$BB$3),"",IF(#REF!="LER","01,",IF(#REF!="LOR","01,",IF(#REF!="LEB","02,",IF(#REF!="LOB","01,",IF(#REF!="HER","19,",IF(#REF!="HOR","19,",IF(#REF!="HEB","20,",IF(#REF!="HOB","19,",""))))))))),"")</f>
        <v/>
      </c>
      <c r="V1708" s="76" t="str">
        <f>IF($A1707&lt;&gt;"",IF(OR(CR1707&lt;&gt;0,CS1707&lt;&gt;0,#REF!&lt;$BB$3),"",IF(#REF!="LER","02,",IF(#REF!="LOR","03,",IF(#REF!="LEB","04,",IF(#REF!="LOB","02,",IF(#REF!="HER","20,",IF(#REF!="HOR","21,",IF(#REF!="HEB","22,",IF(#REF!="HOB","20,",""))))))))),"")</f>
        <v/>
      </c>
      <c r="W1708" s="76" t="str">
        <f>IF($A1707&lt;&gt;"",IF(OR(CR1707&lt;&gt;0,CS1707&lt;&gt;0,#REF!&lt;$BB$3),"",IF(#REF!="LER","03,",IF(#REF!="LOR","05,",IF(#REF!="LEB","06,",IF(#REF!="LOB","03,",IF(#REF!="HER","21,",IF(#REF!="HOR","23,",IF(#REF!="HEB","24,",IF(#REF!="HOB","21,",""))))))))),"")</f>
        <v/>
      </c>
      <c r="X1708" s="76" t="str">
        <f>IF($A1707&lt;&gt;"",IF(OR(CR1707&lt;&gt;0,CS1707&lt;&gt;0,#REF!&lt;$BB$3),"",IF(#REF!="LER","04,",IF(#REF!="LOR","07,",IF(#REF!="LEB","08,",IF(#REF!="LOB","04,",IF(#REF!="HER","22,",IF(#REF!="HOR","25,",IF(#REF!="HEB","26,",IF(#REF!="HOB","22,",""))))))))),"")</f>
        <v/>
      </c>
      <c r="Y1708" s="76" t="str">
        <f>IF($A1707&lt;&gt;"",IF(OR(CR1707&lt;&gt;0,CS1707&lt;&gt;0,#REF!&lt;$BB$3),"",IF(#REF!="LER","05,",IF(#REF!="LOR","09,",IF(#REF!="LEB","10,",IF(#REF!="LOB","05,",IF(#REF!="HER","23,",IF(#REF!="HOR","27,",IF(#REF!="HEB","28,",IF(#REF!="HOB","23,",""))))))))),"")</f>
        <v/>
      </c>
      <c r="Z1708" s="76" t="str">
        <f>IF($A1707&lt;&gt;"",IF(OR(CR1707&lt;&gt;0,CS1707&lt;&gt;0,#REF!&lt;$BB$3),"",IF(#REF!="LER","06,",IF(#REF!="LOR","11,",IF(#REF!="LEB","11,",IF(#REF!="LOB","06,",IF(#REF!="HER","24,",IF(#REF!="HOR","29,",IF(#REF!="HEB","29,",IF(#REF!="HOB","24,",""))))))))),"")</f>
        <v/>
      </c>
      <c r="AA1708" s="60" t="b">
        <f t="shared" si="2447"/>
        <v>0</v>
      </c>
      <c r="AB1708" s="60" t="b">
        <f t="shared" si="2448"/>
        <v>0</v>
      </c>
      <c r="AC1708" s="60" t="b">
        <f t="shared" si="2449"/>
        <v>0</v>
      </c>
      <c r="AD1708" s="60" t="b">
        <f t="shared" si="2450"/>
        <v>0</v>
      </c>
      <c r="AE1708" s="60" t="b">
        <f t="shared" si="2451"/>
        <v>0</v>
      </c>
      <c r="AF1708" s="60" t="b">
        <f t="shared" si="2452"/>
        <v>0</v>
      </c>
      <c r="AG1708" s="60"/>
      <c r="AH1708" s="60"/>
      <c r="AI1708" s="60"/>
      <c r="AJ1708" s="60"/>
      <c r="AK1708" s="67" t="str">
        <f t="shared" si="2440"/>
        <v/>
      </c>
      <c r="AL1708" s="76" t="str">
        <f>IF($A1707&lt;&gt;"",IF(OR(CR1707&lt;&gt;0,CS1707&lt;&gt;0,#REF!&lt;$BB$3),"",IF(#REF!="LER","07,",IF(#REF!="LOR","12,",IF(#REF!="LEB","12,",IF(#REF!="LOB","08,",IF(#REF!="HER","25,",IF(#REF!="HOR","30,",IF(#REF!="HEB","30,",IF(#REF!="HOB","25,",""))))))))),"")</f>
        <v/>
      </c>
      <c r="AM1708" s="76" t="str">
        <f>IF($A1707&lt;&gt;"",IF(OR(CR1707&lt;&gt;0,CS1707&lt;&gt;0,#REF!&lt;$BB$3),"",IF(#REF!="LER","08,",IF(#REF!="LOR","13,",IF(#REF!="LEB","13,",IF(#REF!="LOB","09,",IF(#REF!="HER","26,",IF(#REF!="HOR","31,",IF(#REF!="HEB","31,",IF(#REF!="HOB","26,",""))))))))),"")</f>
        <v/>
      </c>
      <c r="AN1708" s="118" t="str">
        <f t="shared" si="2473"/>
        <v/>
      </c>
      <c r="AO1708" s="76" t="str">
        <f>IF($A1707&lt;&gt;"",IF(OR(CR1707&lt;&gt;0,CS1707&lt;&gt;0,#REF!&lt;$BB$3),"",IF(#REF!="LER","10,",IF(#REF!="LOR","15,",IF(#REF!="LEB","15,",IF(#REF!="LOB","11,",IF(#REF!="HER","28,",IF(#REF!="HOR","33,",IF(#REF!="HEB","33,",IF(#REF!="HOB","28,",""))))))))),"")</f>
        <v/>
      </c>
      <c r="AP1708" s="76" t="str">
        <f>IF($A1707&lt;&gt;"",IF(OR(CR1707&lt;&gt;0,CS1707&lt;&gt;0,#REF!&lt;$BB$3),"",IF(#REF!="LER","12,",IF(#REF!="LOR","16,",IF(#REF!="LEB","16,",IF(#REF!="LOB","13,",IF(#REF!="HER","30,",IF(#REF!="HOR","34,",IF(#REF!="HEB","34,",IF(#REF!="HOB","29,",""))))))))),"")</f>
        <v/>
      </c>
      <c r="AQ1708" s="76" t="str">
        <f>IF($A1707&lt;&gt;"",IF(OR(CR1707&lt;&gt;0,CS1707&lt;&gt;0,#REF!&lt;$BB$3),"",IF(#REF!="LER","14,",IF(#REF!="LOR","17,",IF(#REF!="LEB","17,",IF(#REF!="LOB","15,",IF(#REF!="HER","32,",IF(#REF!="HOR","35,",IF(#REF!="HEB","35,",IF(#REF!="HOB","31,",""))))))))),"")</f>
        <v/>
      </c>
      <c r="AR1708" s="76" t="str">
        <f>IF($A1707&lt;&gt;"",IF(OR(CR1707&lt;&gt;0,CS1707&lt;&gt;0,#REF!&lt;$BB$3),"",IF(#REF!="LER","16,",IF(#REF!="LOR","18,",IF(#REF!="LEB","18,",IF(#REF!="LOB","17,",IF(#REF!="HER","34,",IF(#REF!="HOR","36,",IF(#REF!="HEB","36,",IF(#REF!="HOB","33,",""))))))))),"")</f>
        <v/>
      </c>
      <c r="AS1708" s="60" t="b">
        <f t="shared" si="2453"/>
        <v>0</v>
      </c>
      <c r="AT1708" s="60" t="b">
        <f t="shared" si="2454"/>
        <v>0</v>
      </c>
      <c r="AU1708" s="60" t="b">
        <f t="shared" si="2455"/>
        <v>0</v>
      </c>
      <c r="AV1708" s="60" t="b">
        <f t="shared" si="2456"/>
        <v>0</v>
      </c>
      <c r="AW1708" s="60" t="b">
        <f t="shared" si="2457"/>
        <v>0</v>
      </c>
      <c r="AX1708" s="60" t="b">
        <f t="shared" si="2458"/>
        <v>0</v>
      </c>
      <c r="AY1708" s="60" t="b">
        <f t="shared" si="2459"/>
        <v>0</v>
      </c>
      <c r="AZ1708" s="60"/>
      <c r="BA1708" s="61">
        <f t="shared" si="2494"/>
        <v>0</v>
      </c>
      <c r="BB1708" s="13">
        <f t="shared" si="2486"/>
        <v>0</v>
      </c>
      <c r="BC1708" s="11" t="e">
        <f>IF(#REF!&lt;&gt;"",S1708+BC1707,0)</f>
        <v>#REF!</v>
      </c>
      <c r="BD1708" s="67" t="str">
        <f t="shared" si="2441"/>
        <v/>
      </c>
      <c r="BE1708" s="76" t="str">
        <f>IF($A1707&lt;&gt;"",IF(OR(EE1707&lt;&gt;0,EF1707&lt;&gt;0,#REF!&lt;$BB$3),"",IF(#REF!="LER","01,",IF(#REF!="LOR","01,",IF(#REF!="LEB","02,",IF(#REF!="LOB","01,",IF(#REF!="HER","19,",IF(#REF!="HOR","19,",IF(#REF!="HEB","20,",IF(#REF!="HOB","19,",""))))))))),"")</f>
        <v/>
      </c>
      <c r="BF1708" s="76" t="str">
        <f>IF($A1707&lt;&gt;"",IF(OR(EE1707&lt;&gt;0,EF1707&lt;&gt;0,#REF!&lt;$BB$3),"",IF(#REF!="LER","02,",IF(#REF!="LOR","03,",IF(#REF!="LEB","04,",IF(#REF!="LOB","02,",IF(#REF!="HER","20,",IF(#REF!="HOR","21,",IF(#REF!="HEB","22,",IF(#REF!="HOB","20,",""))))))))),"")</f>
        <v/>
      </c>
      <c r="BG1708" s="76" t="str">
        <f>IF($A1707&lt;&gt;"",IF(OR(EE1707&lt;&gt;0,EF1707&lt;&gt;0,#REF!&lt;$BB$3),"",IF(#REF!="LER","03,",IF(#REF!="LOR","05,",IF(#REF!="LEB","06,",IF(#REF!="LOB","03,",IF(#REF!="HER","21,",IF(#REF!="HOR","23,",IF(#REF!="HEB","24,",IF(#REF!="HOB","21,",""))))))))),"")</f>
        <v/>
      </c>
      <c r="BH1708" s="76" t="str">
        <f>IF($A1707&lt;&gt;"",IF(OR(EE1707&lt;&gt;0,EF1707&lt;&gt;0,#REF!&lt;$BB$3),"",IF(#REF!="LER","04,",IF(#REF!="LOR","07,",IF(#REF!="LEB","08,",IF(#REF!="LOB","04,",IF(#REF!="HER","22,",IF(#REF!="HOR","25,",IF(#REF!="HEB","26,",IF(#REF!="HOB","22,",""))))))))),"")</f>
        <v/>
      </c>
      <c r="BI1708" s="76" t="str">
        <f>IF($A1707&lt;&gt;"",IF(OR(EE1707&lt;&gt;0,EF1707&lt;&gt;0,#REF!&lt;$BB$3),"",IF(#REF!="LER","05,",IF(#REF!="LOR","09,",IF(#REF!="LEB","10,",IF(#REF!="LOB","05,",IF(#REF!="HER","23,",IF(#REF!="HOR","27,",IF(#REF!="HEB","28,",IF(#REF!="HOB","23,",""))))))))),"")</f>
        <v/>
      </c>
      <c r="BJ1708" s="76" t="str">
        <f>IF($A1707&lt;&gt;"",IF(OR(EE1707&lt;&gt;0,EF1707&lt;&gt;0,#REF!&lt;$BB$3),"",IF(#REF!="LER","06,",IF(#REF!="LOR","11,",IF(#REF!="LEB","11,",IF(#REF!="LOB","06,",IF(#REF!="HER","24,",IF(#REF!="HOR","29,",IF(#REF!="HEB","29,",IF(#REF!="HOB","24,",""))))))))),"")</f>
        <v/>
      </c>
      <c r="BK1708" s="60" t="b">
        <f t="shared" si="2460"/>
        <v>0</v>
      </c>
      <c r="BL1708" s="60" t="b">
        <f t="shared" si="2461"/>
        <v>0</v>
      </c>
      <c r="BM1708" s="60" t="b">
        <f t="shared" si="2462"/>
        <v>0</v>
      </c>
      <c r="BN1708" s="60" t="b">
        <f t="shared" si="2463"/>
        <v>0</v>
      </c>
      <c r="BO1708" s="60" t="b">
        <f t="shared" si="2464"/>
        <v>0</v>
      </c>
      <c r="BP1708" s="60" t="b">
        <f t="shared" si="2465"/>
        <v>0</v>
      </c>
      <c r="BQ1708" s="60"/>
      <c r="BR1708" s="60"/>
      <c r="BS1708" s="92">
        <f t="shared" ref="BS1708:BS1714" si="2496">IF(BT1708&lt;0,BS1707+1,0)</f>
        <v>0</v>
      </c>
      <c r="BT1708" s="60"/>
      <c r="BU1708" s="60"/>
      <c r="BV1708" s="67" t="str">
        <f t="shared" si="2442"/>
        <v/>
      </c>
      <c r="BW1708" s="76" t="str">
        <f>IF($A1707&lt;&gt;"",IF(OR(EE1707&lt;&gt;0,EF1707&lt;&gt;0,#REF!&lt;$BB$3),"",IF(#REF!="LER","07,",IF(#REF!="LOR","12,",IF(#REF!="LEB","12,",IF(#REF!="LOB","08,",IF(#REF!="HER","25,",IF(#REF!="HOR","30,",IF(#REF!="HEB","30,",IF(#REF!="HOB","25,",""))))))))),"")</f>
        <v/>
      </c>
      <c r="BX1708" s="76" t="str">
        <f>IF($A1707&lt;&gt;"",IF(OR(EE1707&lt;&gt;0,EF1707&lt;&gt;0,#REF!&lt;$BB$3),"",IF(#REF!="LER","08,",IF(#REF!="LOR","13,",IF(#REF!="LEB","13,",IF(#REF!="LOB","09,",IF(#REF!="HER","26,",IF(#REF!="HOR","31,",IF(#REF!="HEB","31,",IF(#REF!="HOB","26,",""))))))))),"")</f>
        <v/>
      </c>
      <c r="BY1708" s="76" t="str">
        <f>IF($A1707&lt;&gt;"",IF(OR(EE1707&lt;&gt;0,EF1707&lt;&gt;0,#REF!&lt;$BB$3),"",IF(#REF!="LER","09,",IF(#REF!="LOR","14,",IF(#REF!="LEB","14,",IF(#REF!="LOB","10,",IF(#REF!="HER","27,",IF(#REF!="HOR","32,",IF(#REF!="HEB","32,",IF(#REF!="HOB","27,",""))))))))),"")</f>
        <v/>
      </c>
      <c r="BZ1708" s="76" t="str">
        <f>IF($A1707&lt;&gt;"",IF(OR(EE1707&lt;&gt;0,EF1707&lt;&gt;0,#REF!&lt;$BB$3),"",IF(#REF!="LER","10,",IF(#REF!="LOR","15,",IF(#REF!="LEB","15,",IF(#REF!="LOB","11,",IF(#REF!="HER","28,",IF(#REF!="HOR","33,",IF(#REF!="HEB","33,",IF(#REF!="HOB","28,",""))))))))),"")</f>
        <v/>
      </c>
      <c r="CA1708" s="76" t="str">
        <f>IF($A1707&lt;&gt;"",IF(OR(EE1707&lt;&gt;0,EF1707&lt;&gt;0,#REF!&lt;$BB$3),"",IF(#REF!="LER","12,",IF(#REF!="LOR","16,",IF(#REF!="LEB","16,",IF(#REF!="LOB","13,",IF(#REF!="HER","30,",IF(#REF!="HOR","34,",IF(#REF!="HEB","34,",IF(#REF!="HOB","29,",""))))))))),"")</f>
        <v/>
      </c>
      <c r="CB1708" s="76" t="str">
        <f>IF($A1707&lt;&gt;"",IF(OR(EE1707&lt;&gt;0,EF1707&lt;&gt;0,#REF!&lt;$BB$3),"",IF(#REF!="LER","14,",IF(#REF!="LOR","17,",IF(#REF!="LEB","17,",IF(#REF!="LOB","15,",IF(#REF!="HER","32,",IF(#REF!="HOR","35,",IF(#REF!="HEB","35,",IF(#REF!="HOB","31,",""))))))))),"")</f>
        <v/>
      </c>
      <c r="CC1708" s="76" t="str">
        <f>IF($A1707&lt;&gt;"",IF(OR(EE1707&lt;&gt;0,EF1707&lt;&gt;0,#REF!&lt;$BB$3),"",IF(#REF!="LER","16,",IF(#REF!="LOR","18,",IF(#REF!="LEB","18,",IF(#REF!="LOB","17,",IF(#REF!="HER","34,",IF(#REF!="HOR","36,",IF(#REF!="HEB","36,",IF(#REF!="HOB","33,",""))))))))),"")</f>
        <v/>
      </c>
      <c r="CD1708" s="60" t="b">
        <f t="shared" si="2466"/>
        <v>0</v>
      </c>
      <c r="CE1708" s="60" t="b">
        <f t="shared" si="2467"/>
        <v>0</v>
      </c>
      <c r="CF1708" s="60" t="b">
        <f t="shared" si="2468"/>
        <v>0</v>
      </c>
      <c r="CG1708" s="60" t="b">
        <f t="shared" si="2469"/>
        <v>0</v>
      </c>
      <c r="CH1708" s="60" t="b">
        <f t="shared" si="2470"/>
        <v>0</v>
      </c>
      <c r="CI1708" s="60" t="b">
        <f t="shared" si="2471"/>
        <v>0</v>
      </c>
      <c r="CJ1708" s="60" t="b">
        <f t="shared" si="2472"/>
        <v>0</v>
      </c>
      <c r="CK1708" s="60"/>
      <c r="CL1708" s="61">
        <f t="shared" si="2495"/>
        <v>0</v>
      </c>
      <c r="CM1708" s="92">
        <f t="shared" ref="CM1708:CM1714" si="2497">IF(CN1708&lt;0,CM1707+1,0)</f>
        <v>0</v>
      </c>
      <c r="CN1708" s="13">
        <f t="shared" si="2487"/>
        <v>0</v>
      </c>
      <c r="CO1708" s="11" t="e">
        <f>IF(#REF!&lt;&gt;"",BC1708+CO1707,0)</f>
        <v>#REF!</v>
      </c>
      <c r="CP1708" s="13">
        <f t="shared" si="2485"/>
        <v>0</v>
      </c>
      <c r="CQ1708" s="11">
        <f t="shared" si="2488"/>
        <v>0</v>
      </c>
      <c r="CR1708" s="57">
        <f t="shared" si="2445"/>
        <v>0</v>
      </c>
      <c r="CS1708" s="57">
        <f t="shared" si="2446"/>
        <v>0</v>
      </c>
      <c r="CT1708" s="57">
        <f t="shared" si="2436"/>
        <v>0</v>
      </c>
      <c r="CU1708" s="24"/>
      <c r="CV1708" s="24"/>
      <c r="CW1708" s="24"/>
      <c r="CX1708" s="24"/>
      <c r="CY1708" s="24"/>
      <c r="CZ1708" s="24"/>
      <c r="DA1708" s="24"/>
      <c r="DB1708" s="24"/>
      <c r="DC1708" s="24"/>
      <c r="DD1708" s="64"/>
      <c r="DJ1708" s="39"/>
    </row>
    <row r="1709" spans="2:114" x14ac:dyDescent="0.2">
      <c r="B1709" s="61" t="str">
        <f>IF(A1709="","",IF(U1710="","DB",U1710&amp;V1710&amp;W1710&amp;X1710&amp;Y1710&amp;Z1710&amp;AL1710&amp;AM1710&amp;AN1710&amp;AO1710&amp;AP1710&amp;AQ1710&amp;AR1710&amp;#REF!))</f>
        <v/>
      </c>
      <c r="C1709" s="7" t="str">
        <f t="shared" si="2476"/>
        <v/>
      </c>
      <c r="D1709" s="60">
        <f t="shared" si="2477"/>
        <v>0</v>
      </c>
      <c r="E1709" s="7" t="e">
        <f>IF(COUNTBLANK(BE1710:BI1710)=5,#REF!&amp;",",IF(COUNTBLANK(U1710:AR1710)=1,T1710&amp;","&amp;T1710&amp;","&amp;T1710&amp;","&amp;T1710&amp;","&amp;T1710&amp;","&amp;T1710&amp;","&amp;T1710&amp;","&amp;T1710&amp;","&amp;T1710&amp;","&amp;T1710&amp;","&amp;T1710&amp;","&amp;T1710&amp;","&amp;T1710&amp;",",T1710&amp;","&amp;T1710&amp;","&amp;T1710&amp;","&amp;T1710&amp;","&amp;T1710&amp;","&amp;T1710&amp;","&amp;T1710&amp;","&amp;T1710&amp;","&amp;T1710&amp;","&amp;T1710&amp;","&amp;T1710&amp;","&amp;T1710&amp;","&amp;T1710&amp;","&amp;T1710&amp;","))</f>
        <v>#REF!</v>
      </c>
      <c r="F1709" s="72" t="str">
        <f t="shared" si="2489"/>
        <v/>
      </c>
      <c r="G1709" s="73">
        <f t="shared" si="2478"/>
        <v>0</v>
      </c>
      <c r="H1709" s="112">
        <f t="shared" si="2479"/>
        <v>0</v>
      </c>
      <c r="I1709" s="112">
        <f t="shared" si="2480"/>
        <v>0</v>
      </c>
      <c r="J1709" s="74" t="e">
        <f>COUNTIF(#REF!,"E")</f>
        <v>#REF!</v>
      </c>
      <c r="K1709" s="74" t="e">
        <f>COUNTIF(#REF!,"O")</f>
        <v>#REF!</v>
      </c>
      <c r="L1709" s="74" t="e">
        <f t="shared" si="2481"/>
        <v>#REF!</v>
      </c>
      <c r="M1709" s="113" t="e">
        <f t="shared" si="2482"/>
        <v>#REF!</v>
      </c>
      <c r="N1709" s="60"/>
      <c r="O1709" s="61"/>
      <c r="P1709" s="61"/>
      <c r="Q1709" s="61"/>
      <c r="R1709" s="61"/>
      <c r="S1709" s="7"/>
      <c r="T1709" s="67" t="str">
        <f t="shared" si="2439"/>
        <v/>
      </c>
      <c r="U1709" s="76" t="str">
        <f>IF($A1708&lt;&gt;"",IF(OR(CR1708&lt;&gt;0,CS1708&lt;&gt;0,#REF!&lt;$BB$3),"",IF(#REF!="LER","01,",IF(#REF!="LOR","01,",IF(#REF!="LEB","02,",IF(#REF!="LOB","01,",IF(#REF!="HER","19,",IF(#REF!="HOR","19,",IF(#REF!="HEB","20,",IF(#REF!="HOB","19,",""))))))))),"")</f>
        <v/>
      </c>
      <c r="V1709" s="76" t="str">
        <f>IF($A1708&lt;&gt;"",IF(OR(CR1708&lt;&gt;0,CS1708&lt;&gt;0,#REF!&lt;$BB$3),"",IF(#REF!="LER","02,",IF(#REF!="LOR","03,",IF(#REF!="LEB","04,",IF(#REF!="LOB","02,",IF(#REF!="HER","20,",IF(#REF!="HOR","21,",IF(#REF!="HEB","22,",IF(#REF!="HOB","20,",""))))))))),"")</f>
        <v/>
      </c>
      <c r="W1709" s="76" t="str">
        <f>IF($A1708&lt;&gt;"",IF(OR(CR1708&lt;&gt;0,CS1708&lt;&gt;0,#REF!&lt;$BB$3),"",IF(#REF!="LER","03,",IF(#REF!="LOR","05,",IF(#REF!="LEB","06,",IF(#REF!="LOB","03,",IF(#REF!="HER","21,",IF(#REF!="HOR","23,",IF(#REF!="HEB","24,",IF(#REF!="HOB","21,",""))))))))),"")</f>
        <v/>
      </c>
      <c r="X1709" s="76" t="str">
        <f>IF($A1708&lt;&gt;"",IF(OR(CR1708&lt;&gt;0,CS1708&lt;&gt;0,#REF!&lt;$BB$3),"",IF(#REF!="LER","04,",IF(#REF!="LOR","07,",IF(#REF!="LEB","08,",IF(#REF!="LOB","04,",IF(#REF!="HER","22,",IF(#REF!="HOR","25,",IF(#REF!="HEB","26,",IF(#REF!="HOB","22,",""))))))))),"")</f>
        <v/>
      </c>
      <c r="Y1709" s="76" t="str">
        <f>IF($A1708&lt;&gt;"",IF(OR(CR1708&lt;&gt;0,CS1708&lt;&gt;0,#REF!&lt;$BB$3),"",IF(#REF!="LER","05,",IF(#REF!="LOR","09,",IF(#REF!="LEB","10,",IF(#REF!="LOB","05,",IF(#REF!="HER","23,",IF(#REF!="HOR","27,",IF(#REF!="HEB","28,",IF(#REF!="HOB","23,",""))))))))),"")</f>
        <v/>
      </c>
      <c r="Z1709" s="76" t="str">
        <f>IF($A1708&lt;&gt;"",IF(OR(CR1708&lt;&gt;0,CS1708&lt;&gt;0,#REF!&lt;$BB$3),"",IF(#REF!="LER","06,",IF(#REF!="LOR","11,",IF(#REF!="LEB","11,",IF(#REF!="LOB","06,",IF(#REF!="HER","24,",IF(#REF!="HOR","29,",IF(#REF!="HEB","29,",IF(#REF!="HOB","24,",""))))))))),"")</f>
        <v/>
      </c>
      <c r="AA1709" s="60" t="b">
        <f t="shared" si="2447"/>
        <v>0</v>
      </c>
      <c r="AB1709" s="60" t="b">
        <f t="shared" si="2448"/>
        <v>0</v>
      </c>
      <c r="AC1709" s="60" t="b">
        <f t="shared" si="2449"/>
        <v>0</v>
      </c>
      <c r="AD1709" s="60" t="b">
        <f t="shared" si="2450"/>
        <v>0</v>
      </c>
      <c r="AE1709" s="60" t="b">
        <f t="shared" si="2451"/>
        <v>0</v>
      </c>
      <c r="AF1709" s="60" t="b">
        <f t="shared" si="2452"/>
        <v>0</v>
      </c>
      <c r="AG1709" s="60"/>
      <c r="AH1709" s="60"/>
      <c r="AI1709" s="60"/>
      <c r="AJ1709" s="60"/>
      <c r="AK1709" s="67" t="str">
        <f t="shared" si="2440"/>
        <v/>
      </c>
      <c r="AL1709" s="76" t="str">
        <f>IF($A1708&lt;&gt;"",IF(OR(CR1708&lt;&gt;0,CS1708&lt;&gt;0,#REF!&lt;$BB$3),"",IF(#REF!="LER","07,",IF(#REF!="LOR","12,",IF(#REF!="LEB","12,",IF(#REF!="LOB","08,",IF(#REF!="HER","25,",IF(#REF!="HOR","30,",IF(#REF!="HEB","30,",IF(#REF!="HOB","25,",""))))))))),"")</f>
        <v/>
      </c>
      <c r="AM1709" s="76" t="str">
        <f>IF($A1708&lt;&gt;"",IF(OR(CR1708&lt;&gt;0,CS1708&lt;&gt;0,#REF!&lt;$BB$3),"",IF(#REF!="LER","08,",IF(#REF!="LOR","13,",IF(#REF!="LEB","13,",IF(#REF!="LOB","09,",IF(#REF!="HER","26,",IF(#REF!="HOR","31,",IF(#REF!="HEB","31,",IF(#REF!="HOB","26,",""))))))))),"")</f>
        <v/>
      </c>
      <c r="AN1709" s="118" t="str">
        <f t="shared" si="2473"/>
        <v/>
      </c>
      <c r="AO1709" s="76" t="str">
        <f>IF($A1708&lt;&gt;"",IF(OR(CR1708&lt;&gt;0,CS1708&lt;&gt;0,#REF!&lt;$BB$3),"",IF(#REF!="LER","10,",IF(#REF!="LOR","15,",IF(#REF!="LEB","15,",IF(#REF!="LOB","11,",IF(#REF!="HER","28,",IF(#REF!="HOR","33,",IF(#REF!="HEB","33,",IF(#REF!="HOB","28,",""))))))))),"")</f>
        <v/>
      </c>
      <c r="AP1709" s="76" t="str">
        <f>IF($A1708&lt;&gt;"",IF(OR(CR1708&lt;&gt;0,CS1708&lt;&gt;0,#REF!&lt;$BB$3),"",IF(#REF!="LER","12,",IF(#REF!="LOR","16,",IF(#REF!="LEB","16,",IF(#REF!="LOB","13,",IF(#REF!="HER","30,",IF(#REF!="HOR","34,",IF(#REF!="HEB","34,",IF(#REF!="HOB","29,",""))))))))),"")</f>
        <v/>
      </c>
      <c r="AQ1709" s="76" t="str">
        <f>IF($A1708&lt;&gt;"",IF(OR(CR1708&lt;&gt;0,CS1708&lt;&gt;0,#REF!&lt;$BB$3),"",IF(#REF!="LER","14,",IF(#REF!="LOR","17,",IF(#REF!="LEB","17,",IF(#REF!="LOB","15,",IF(#REF!="HER","32,",IF(#REF!="HOR","35,",IF(#REF!="HEB","35,",IF(#REF!="HOB","31,",""))))))))),"")</f>
        <v/>
      </c>
      <c r="AR1709" s="76" t="str">
        <f>IF($A1708&lt;&gt;"",IF(OR(CR1708&lt;&gt;0,CS1708&lt;&gt;0,#REF!&lt;$BB$3),"",IF(#REF!="LER","16,",IF(#REF!="LOR","18,",IF(#REF!="LEB","18,",IF(#REF!="LOB","17,",IF(#REF!="HER","34,",IF(#REF!="HOR","36,",IF(#REF!="HEB","36,",IF(#REF!="HOB","33,",""))))))))),"")</f>
        <v/>
      </c>
      <c r="AS1709" s="60" t="b">
        <f t="shared" si="2453"/>
        <v>0</v>
      </c>
      <c r="AT1709" s="60" t="b">
        <f t="shared" si="2454"/>
        <v>0</v>
      </c>
      <c r="AU1709" s="60" t="b">
        <f t="shared" si="2455"/>
        <v>0</v>
      </c>
      <c r="AV1709" s="60" t="b">
        <f t="shared" si="2456"/>
        <v>0</v>
      </c>
      <c r="AW1709" s="60" t="b">
        <f t="shared" si="2457"/>
        <v>0</v>
      </c>
      <c r="AX1709" s="60" t="b">
        <f t="shared" si="2458"/>
        <v>0</v>
      </c>
      <c r="AY1709" s="60" t="b">
        <f t="shared" si="2459"/>
        <v>0</v>
      </c>
      <c r="AZ1709" s="60"/>
      <c r="BA1709" s="61">
        <f t="shared" si="2494"/>
        <v>0</v>
      </c>
      <c r="BB1709" s="13">
        <f t="shared" si="2486"/>
        <v>0</v>
      </c>
      <c r="BC1709" s="11" t="e">
        <f>IF(#REF!&lt;&gt;"",S1709+BC1708,0)</f>
        <v>#REF!</v>
      </c>
      <c r="BD1709" s="67" t="str">
        <f t="shared" si="2441"/>
        <v/>
      </c>
      <c r="BE1709" s="76" t="str">
        <f>IF($A1708&lt;&gt;"",IF(OR(EE1708&lt;&gt;0,EF1708&lt;&gt;0,#REF!&lt;$BB$3),"",IF(#REF!="LER","01,",IF(#REF!="LOR","01,",IF(#REF!="LEB","02,",IF(#REF!="LOB","01,",IF(#REF!="HER","19,",IF(#REF!="HOR","19,",IF(#REF!="HEB","20,",IF(#REF!="HOB","19,",""))))))))),"")</f>
        <v/>
      </c>
      <c r="BF1709" s="76" t="str">
        <f>IF($A1708&lt;&gt;"",IF(OR(EE1708&lt;&gt;0,EF1708&lt;&gt;0,#REF!&lt;$BB$3),"",IF(#REF!="LER","02,",IF(#REF!="LOR","03,",IF(#REF!="LEB","04,",IF(#REF!="LOB","02,",IF(#REF!="HER","20,",IF(#REF!="HOR","21,",IF(#REF!="HEB","22,",IF(#REF!="HOB","20,",""))))))))),"")</f>
        <v/>
      </c>
      <c r="BG1709" s="76" t="str">
        <f>IF($A1708&lt;&gt;"",IF(OR(EE1708&lt;&gt;0,EF1708&lt;&gt;0,#REF!&lt;$BB$3),"",IF(#REF!="LER","03,",IF(#REF!="LOR","05,",IF(#REF!="LEB","06,",IF(#REF!="LOB","03,",IF(#REF!="HER","21,",IF(#REF!="HOR","23,",IF(#REF!="HEB","24,",IF(#REF!="HOB","21,",""))))))))),"")</f>
        <v/>
      </c>
      <c r="BH1709" s="76" t="str">
        <f>IF($A1708&lt;&gt;"",IF(OR(EE1708&lt;&gt;0,EF1708&lt;&gt;0,#REF!&lt;$BB$3),"",IF(#REF!="LER","04,",IF(#REF!="LOR","07,",IF(#REF!="LEB","08,",IF(#REF!="LOB","04,",IF(#REF!="HER","22,",IF(#REF!="HOR","25,",IF(#REF!="HEB","26,",IF(#REF!="HOB","22,",""))))))))),"")</f>
        <v/>
      </c>
      <c r="BI1709" s="76" t="str">
        <f>IF($A1708&lt;&gt;"",IF(OR(EE1708&lt;&gt;0,EF1708&lt;&gt;0,#REF!&lt;$BB$3),"",IF(#REF!="LER","05,",IF(#REF!="LOR","09,",IF(#REF!="LEB","10,",IF(#REF!="LOB","05,",IF(#REF!="HER","23,",IF(#REF!="HOR","27,",IF(#REF!="HEB","28,",IF(#REF!="HOB","23,",""))))))))),"")</f>
        <v/>
      </c>
      <c r="BJ1709" s="76" t="str">
        <f>IF($A1708&lt;&gt;"",IF(OR(EE1708&lt;&gt;0,EF1708&lt;&gt;0,#REF!&lt;$BB$3),"",IF(#REF!="LER","06,",IF(#REF!="LOR","11,",IF(#REF!="LEB","11,",IF(#REF!="LOB","06,",IF(#REF!="HER","24,",IF(#REF!="HOR","29,",IF(#REF!="HEB","29,",IF(#REF!="HOB","24,",""))))))))),"")</f>
        <v/>
      </c>
      <c r="BK1709" s="60" t="b">
        <f t="shared" si="2460"/>
        <v>0</v>
      </c>
      <c r="BL1709" s="60" t="b">
        <f t="shared" si="2461"/>
        <v>0</v>
      </c>
      <c r="BM1709" s="60" t="b">
        <f t="shared" si="2462"/>
        <v>0</v>
      </c>
      <c r="BN1709" s="60" t="b">
        <f t="shared" si="2463"/>
        <v>0</v>
      </c>
      <c r="BO1709" s="60" t="b">
        <f t="shared" si="2464"/>
        <v>0</v>
      </c>
      <c r="BP1709" s="60" t="b">
        <f t="shared" si="2465"/>
        <v>0</v>
      </c>
      <c r="BQ1709" s="60"/>
      <c r="BR1709" s="60"/>
      <c r="BS1709" s="92">
        <f t="shared" si="2496"/>
        <v>0</v>
      </c>
      <c r="BT1709" s="60"/>
      <c r="BU1709" s="60"/>
      <c r="BV1709" s="67" t="str">
        <f t="shared" si="2442"/>
        <v/>
      </c>
      <c r="BW1709" s="76" t="str">
        <f>IF($A1708&lt;&gt;"",IF(OR(EE1708&lt;&gt;0,EF1708&lt;&gt;0,#REF!&lt;$BB$3),"",IF(#REF!="LER","07,",IF(#REF!="LOR","12,",IF(#REF!="LEB","12,",IF(#REF!="LOB","08,",IF(#REF!="HER","25,",IF(#REF!="HOR","30,",IF(#REF!="HEB","30,",IF(#REF!="HOB","25,",""))))))))),"")</f>
        <v/>
      </c>
      <c r="BX1709" s="76" t="str">
        <f>IF($A1708&lt;&gt;"",IF(OR(EE1708&lt;&gt;0,EF1708&lt;&gt;0,#REF!&lt;$BB$3),"",IF(#REF!="LER","08,",IF(#REF!="LOR","13,",IF(#REF!="LEB","13,",IF(#REF!="LOB","09,",IF(#REF!="HER","26,",IF(#REF!="HOR","31,",IF(#REF!="HEB","31,",IF(#REF!="HOB","26,",""))))))))),"")</f>
        <v/>
      </c>
      <c r="BY1709" s="76" t="str">
        <f>IF($A1708&lt;&gt;"",IF(OR(EE1708&lt;&gt;0,EF1708&lt;&gt;0,#REF!&lt;$BB$3),"",IF(#REF!="LER","09,",IF(#REF!="LOR","14,",IF(#REF!="LEB","14,",IF(#REF!="LOB","10,",IF(#REF!="HER","27,",IF(#REF!="HOR","32,",IF(#REF!="HEB","32,",IF(#REF!="HOB","27,",""))))))))),"")</f>
        <v/>
      </c>
      <c r="BZ1709" s="76" t="str">
        <f>IF($A1708&lt;&gt;"",IF(OR(EE1708&lt;&gt;0,EF1708&lt;&gt;0,#REF!&lt;$BB$3),"",IF(#REF!="LER","10,",IF(#REF!="LOR","15,",IF(#REF!="LEB","15,",IF(#REF!="LOB","11,",IF(#REF!="HER","28,",IF(#REF!="HOR","33,",IF(#REF!="HEB","33,",IF(#REF!="HOB","28,",""))))))))),"")</f>
        <v/>
      </c>
      <c r="CA1709" s="76" t="str">
        <f>IF($A1708&lt;&gt;"",IF(OR(EE1708&lt;&gt;0,EF1708&lt;&gt;0,#REF!&lt;$BB$3),"",IF(#REF!="LER","12,",IF(#REF!="LOR","16,",IF(#REF!="LEB","16,",IF(#REF!="LOB","13,",IF(#REF!="HER","30,",IF(#REF!="HOR","34,",IF(#REF!="HEB","34,",IF(#REF!="HOB","29,",""))))))))),"")</f>
        <v/>
      </c>
      <c r="CB1709" s="76" t="str">
        <f>IF($A1708&lt;&gt;"",IF(OR(EE1708&lt;&gt;0,EF1708&lt;&gt;0,#REF!&lt;$BB$3),"",IF(#REF!="LER","14,",IF(#REF!="LOR","17,",IF(#REF!="LEB","17,",IF(#REF!="LOB","15,",IF(#REF!="HER","32,",IF(#REF!="HOR","35,",IF(#REF!="HEB","35,",IF(#REF!="HOB","31,",""))))))))),"")</f>
        <v/>
      </c>
      <c r="CC1709" s="76" t="str">
        <f>IF($A1708&lt;&gt;"",IF(OR(EE1708&lt;&gt;0,EF1708&lt;&gt;0,#REF!&lt;$BB$3),"",IF(#REF!="LER","16,",IF(#REF!="LOR","18,",IF(#REF!="LEB","18,",IF(#REF!="LOB","17,",IF(#REF!="HER","34,",IF(#REF!="HOR","36,",IF(#REF!="HEB","36,",IF(#REF!="HOB","33,",""))))))))),"")</f>
        <v/>
      </c>
      <c r="CD1709" s="60" t="b">
        <f t="shared" si="2466"/>
        <v>0</v>
      </c>
      <c r="CE1709" s="60" t="b">
        <f t="shared" si="2467"/>
        <v>0</v>
      </c>
      <c r="CF1709" s="60" t="b">
        <f t="shared" si="2468"/>
        <v>0</v>
      </c>
      <c r="CG1709" s="60" t="b">
        <f t="shared" si="2469"/>
        <v>0</v>
      </c>
      <c r="CH1709" s="60" t="b">
        <f t="shared" si="2470"/>
        <v>0</v>
      </c>
      <c r="CI1709" s="60" t="b">
        <f t="shared" si="2471"/>
        <v>0</v>
      </c>
      <c r="CJ1709" s="60" t="b">
        <f t="shared" si="2472"/>
        <v>0</v>
      </c>
      <c r="CK1709" s="60"/>
      <c r="CL1709" s="61">
        <f t="shared" si="2495"/>
        <v>0</v>
      </c>
      <c r="CM1709" s="92">
        <f t="shared" si="2497"/>
        <v>0</v>
      </c>
      <c r="CN1709" s="13">
        <f t="shared" si="2487"/>
        <v>0</v>
      </c>
      <c r="CO1709" s="11" t="e">
        <f>IF(#REF!&lt;&gt;"",BC1709+CO1708,0)</f>
        <v>#REF!</v>
      </c>
      <c r="CP1709" s="13">
        <f t="shared" si="2485"/>
        <v>0</v>
      </c>
      <c r="CQ1709" s="11">
        <f t="shared" si="2488"/>
        <v>0</v>
      </c>
      <c r="CR1709" s="57">
        <f t="shared" si="2445"/>
        <v>0</v>
      </c>
      <c r="CS1709" s="57">
        <f t="shared" si="2446"/>
        <v>0</v>
      </c>
      <c r="CT1709" s="57">
        <f t="shared" si="2436"/>
        <v>0</v>
      </c>
      <c r="CU1709" s="24"/>
      <c r="CV1709" s="24"/>
      <c r="CW1709" s="24"/>
      <c r="CX1709" s="24"/>
      <c r="CY1709" s="24"/>
      <c r="CZ1709" s="24"/>
      <c r="DA1709" s="24"/>
      <c r="DB1709" s="24"/>
      <c r="DC1709" s="24"/>
      <c r="DD1709" s="64"/>
      <c r="DJ1709" s="39"/>
    </row>
    <row r="1710" spans="2:114" x14ac:dyDescent="0.2">
      <c r="B1710" s="61" t="str">
        <f>IF(A1710="","",IF(U1711="","DB",U1711&amp;V1711&amp;W1711&amp;X1711&amp;Y1711&amp;Z1711&amp;AL1711&amp;AM1711&amp;AN1711&amp;AO1711&amp;AP1711&amp;AQ1711&amp;AR1711&amp;#REF!))</f>
        <v/>
      </c>
      <c r="C1710" s="7" t="str">
        <f t="shared" si="2476"/>
        <v/>
      </c>
      <c r="D1710" s="60">
        <f t="shared" si="2477"/>
        <v>0</v>
      </c>
      <c r="E1710" s="7" t="e">
        <f>IF(COUNTBLANK(BE1711:BI1711)=5,#REF!&amp;",",IF(COUNTBLANK(U1711:AR1711)=1,T1711&amp;","&amp;T1711&amp;","&amp;T1711&amp;","&amp;T1711&amp;","&amp;T1711&amp;","&amp;T1711&amp;","&amp;T1711&amp;","&amp;T1711&amp;","&amp;T1711&amp;","&amp;T1711&amp;","&amp;T1711&amp;","&amp;T1711&amp;","&amp;T1711&amp;",",T1711&amp;","&amp;T1711&amp;","&amp;T1711&amp;","&amp;T1711&amp;","&amp;T1711&amp;","&amp;T1711&amp;","&amp;T1711&amp;","&amp;T1711&amp;","&amp;T1711&amp;","&amp;T1711&amp;","&amp;T1711&amp;","&amp;T1711&amp;","&amp;T1711&amp;","&amp;T1711&amp;","))</f>
        <v>#REF!</v>
      </c>
      <c r="F1710" s="72" t="str">
        <f t="shared" si="2489"/>
        <v/>
      </c>
      <c r="G1710" s="73">
        <f t="shared" si="2478"/>
        <v>0</v>
      </c>
      <c r="H1710" s="112">
        <f t="shared" si="2479"/>
        <v>0</v>
      </c>
      <c r="I1710" s="112">
        <f t="shared" si="2480"/>
        <v>0</v>
      </c>
      <c r="J1710" s="74" t="e">
        <f>COUNTIF(#REF!,"E")</f>
        <v>#REF!</v>
      </c>
      <c r="K1710" s="74" t="e">
        <f>COUNTIF(#REF!,"O")</f>
        <v>#REF!</v>
      </c>
      <c r="L1710" s="74" t="e">
        <f t="shared" si="2481"/>
        <v>#REF!</v>
      </c>
      <c r="M1710" s="113" t="e">
        <f t="shared" si="2482"/>
        <v>#REF!</v>
      </c>
      <c r="N1710" s="60"/>
      <c r="O1710" s="61"/>
      <c r="P1710" s="61"/>
      <c r="Q1710" s="61"/>
      <c r="R1710" s="61"/>
      <c r="S1710" s="7"/>
      <c r="T1710" s="67" t="str">
        <f t="shared" si="2439"/>
        <v/>
      </c>
      <c r="U1710" s="76" t="str">
        <f>IF($A1709&lt;&gt;"",IF(OR(CR1709&lt;&gt;0,CS1709&lt;&gt;0,#REF!&lt;$BB$3),"",IF(#REF!="LER","01,",IF(#REF!="LOR","01,",IF(#REF!="LEB","02,",IF(#REF!="LOB","01,",IF(#REF!="HER","19,",IF(#REF!="HOR","19,",IF(#REF!="HEB","20,",IF(#REF!="HOB","19,",""))))))))),"")</f>
        <v/>
      </c>
      <c r="V1710" s="76" t="str">
        <f>IF($A1709&lt;&gt;"",IF(OR(CR1709&lt;&gt;0,CS1709&lt;&gt;0,#REF!&lt;$BB$3),"",IF(#REF!="LER","02,",IF(#REF!="LOR","03,",IF(#REF!="LEB","04,",IF(#REF!="LOB","02,",IF(#REF!="HER","20,",IF(#REF!="HOR","21,",IF(#REF!="HEB","22,",IF(#REF!="HOB","20,",""))))))))),"")</f>
        <v/>
      </c>
      <c r="W1710" s="76" t="str">
        <f>IF($A1709&lt;&gt;"",IF(OR(CR1709&lt;&gt;0,CS1709&lt;&gt;0,#REF!&lt;$BB$3),"",IF(#REF!="LER","03,",IF(#REF!="LOR","05,",IF(#REF!="LEB","06,",IF(#REF!="LOB","03,",IF(#REF!="HER","21,",IF(#REF!="HOR","23,",IF(#REF!="HEB","24,",IF(#REF!="HOB","21,",""))))))))),"")</f>
        <v/>
      </c>
      <c r="X1710" s="76" t="str">
        <f>IF($A1709&lt;&gt;"",IF(OR(CR1709&lt;&gt;0,CS1709&lt;&gt;0,#REF!&lt;$BB$3),"",IF(#REF!="LER","04,",IF(#REF!="LOR","07,",IF(#REF!="LEB","08,",IF(#REF!="LOB","04,",IF(#REF!="HER","22,",IF(#REF!="HOR","25,",IF(#REF!="HEB","26,",IF(#REF!="HOB","22,",""))))))))),"")</f>
        <v/>
      </c>
      <c r="Y1710" s="76" t="str">
        <f>IF($A1709&lt;&gt;"",IF(OR(CR1709&lt;&gt;0,CS1709&lt;&gt;0,#REF!&lt;$BB$3),"",IF(#REF!="LER","05,",IF(#REF!="LOR","09,",IF(#REF!="LEB","10,",IF(#REF!="LOB","05,",IF(#REF!="HER","23,",IF(#REF!="HOR","27,",IF(#REF!="HEB","28,",IF(#REF!="HOB","23,",""))))))))),"")</f>
        <v/>
      </c>
      <c r="Z1710" s="76" t="str">
        <f>IF($A1709&lt;&gt;"",IF(OR(CR1709&lt;&gt;0,CS1709&lt;&gt;0,#REF!&lt;$BB$3),"",IF(#REF!="LER","06,",IF(#REF!="LOR","11,",IF(#REF!="LEB","11,",IF(#REF!="LOB","06,",IF(#REF!="HER","24,",IF(#REF!="HOR","29,",IF(#REF!="HEB","29,",IF(#REF!="HOB","24,",""))))))))),"")</f>
        <v/>
      </c>
      <c r="AA1710" s="60" t="b">
        <f t="shared" si="2447"/>
        <v>0</v>
      </c>
      <c r="AB1710" s="60" t="b">
        <f t="shared" si="2448"/>
        <v>0</v>
      </c>
      <c r="AC1710" s="60" t="b">
        <f t="shared" si="2449"/>
        <v>0</v>
      </c>
      <c r="AD1710" s="60" t="b">
        <f t="shared" si="2450"/>
        <v>0</v>
      </c>
      <c r="AE1710" s="60" t="b">
        <f t="shared" si="2451"/>
        <v>0</v>
      </c>
      <c r="AF1710" s="60" t="b">
        <f t="shared" si="2452"/>
        <v>0</v>
      </c>
      <c r="AG1710" s="60"/>
      <c r="AH1710" s="60"/>
      <c r="AI1710" s="60"/>
      <c r="AJ1710" s="60"/>
      <c r="AK1710" s="67" t="str">
        <f t="shared" si="2440"/>
        <v/>
      </c>
      <c r="AL1710" s="76" t="str">
        <f>IF($A1709&lt;&gt;"",IF(OR(CR1709&lt;&gt;0,CS1709&lt;&gt;0,#REF!&lt;$BB$3),"",IF(#REF!="LER","07,",IF(#REF!="LOR","12,",IF(#REF!="LEB","12,",IF(#REF!="LOB","08,",IF(#REF!="HER","25,",IF(#REF!="HOR","30,",IF(#REF!="HEB","30,",IF(#REF!="HOB","25,",""))))))))),"")</f>
        <v/>
      </c>
      <c r="AM1710" s="76" t="str">
        <f>IF($A1709&lt;&gt;"",IF(OR(CR1709&lt;&gt;0,CS1709&lt;&gt;0,#REF!&lt;$BB$3),"",IF(#REF!="LER","08,",IF(#REF!="LOR","13,",IF(#REF!="LEB","13,",IF(#REF!="LOB","09,",IF(#REF!="HER","26,",IF(#REF!="HOR","31,",IF(#REF!="HEB","31,",IF(#REF!="HOB","26,",""))))))))),"")</f>
        <v/>
      </c>
      <c r="AN1710" s="118" t="str">
        <f t="shared" si="2473"/>
        <v/>
      </c>
      <c r="AO1710" s="76" t="str">
        <f>IF($A1709&lt;&gt;"",IF(OR(CR1709&lt;&gt;0,CS1709&lt;&gt;0,#REF!&lt;$BB$3),"",IF(#REF!="LER","10,",IF(#REF!="LOR","15,",IF(#REF!="LEB","15,",IF(#REF!="LOB","11,",IF(#REF!="HER","28,",IF(#REF!="HOR","33,",IF(#REF!="HEB","33,",IF(#REF!="HOB","28,",""))))))))),"")</f>
        <v/>
      </c>
      <c r="AP1710" s="76" t="str">
        <f>IF($A1709&lt;&gt;"",IF(OR(CR1709&lt;&gt;0,CS1709&lt;&gt;0,#REF!&lt;$BB$3),"",IF(#REF!="LER","12,",IF(#REF!="LOR","16,",IF(#REF!="LEB","16,",IF(#REF!="LOB","13,",IF(#REF!="HER","30,",IF(#REF!="HOR","34,",IF(#REF!="HEB","34,",IF(#REF!="HOB","29,",""))))))))),"")</f>
        <v/>
      </c>
      <c r="AQ1710" s="76" t="str">
        <f>IF($A1709&lt;&gt;"",IF(OR(CR1709&lt;&gt;0,CS1709&lt;&gt;0,#REF!&lt;$BB$3),"",IF(#REF!="LER","14,",IF(#REF!="LOR","17,",IF(#REF!="LEB","17,",IF(#REF!="LOB","15,",IF(#REF!="HER","32,",IF(#REF!="HOR","35,",IF(#REF!="HEB","35,",IF(#REF!="HOB","31,",""))))))))),"")</f>
        <v/>
      </c>
      <c r="AR1710" s="76" t="str">
        <f>IF($A1709&lt;&gt;"",IF(OR(CR1709&lt;&gt;0,CS1709&lt;&gt;0,#REF!&lt;$BB$3),"",IF(#REF!="LER","16,",IF(#REF!="LOR","18,",IF(#REF!="LEB","18,",IF(#REF!="LOB","17,",IF(#REF!="HER","34,",IF(#REF!="HOR","36,",IF(#REF!="HEB","36,",IF(#REF!="HOB","33,",""))))))))),"")</f>
        <v/>
      </c>
      <c r="AS1710" s="60" t="b">
        <f t="shared" si="2453"/>
        <v>0</v>
      </c>
      <c r="AT1710" s="60" t="b">
        <f t="shared" si="2454"/>
        <v>0</v>
      </c>
      <c r="AU1710" s="60" t="b">
        <f t="shared" si="2455"/>
        <v>0</v>
      </c>
      <c r="AV1710" s="60" t="b">
        <f t="shared" si="2456"/>
        <v>0</v>
      </c>
      <c r="AW1710" s="60" t="b">
        <f t="shared" si="2457"/>
        <v>0</v>
      </c>
      <c r="AX1710" s="60" t="b">
        <f t="shared" si="2458"/>
        <v>0</v>
      </c>
      <c r="AY1710" s="60" t="b">
        <f t="shared" si="2459"/>
        <v>0</v>
      </c>
      <c r="AZ1710" s="60"/>
      <c r="BA1710" s="61">
        <f t="shared" si="2494"/>
        <v>0</v>
      </c>
      <c r="BB1710" s="13">
        <f t="shared" si="2486"/>
        <v>0</v>
      </c>
      <c r="BC1710" s="11" t="e">
        <f>IF(#REF!&lt;&gt;"",S1710+BC1709,0)</f>
        <v>#REF!</v>
      </c>
      <c r="BD1710" s="67" t="str">
        <f t="shared" si="2441"/>
        <v/>
      </c>
      <c r="BE1710" s="76" t="str">
        <f>IF($A1709&lt;&gt;"",IF(OR(EE1709&lt;&gt;0,EF1709&lt;&gt;0,#REF!&lt;$BB$3),"",IF(#REF!="LER","01,",IF(#REF!="LOR","01,",IF(#REF!="LEB","02,",IF(#REF!="LOB","01,",IF(#REF!="HER","19,",IF(#REF!="HOR","19,",IF(#REF!="HEB","20,",IF(#REF!="HOB","19,",""))))))))),"")</f>
        <v/>
      </c>
      <c r="BF1710" s="76" t="str">
        <f>IF($A1709&lt;&gt;"",IF(OR(EE1709&lt;&gt;0,EF1709&lt;&gt;0,#REF!&lt;$BB$3),"",IF(#REF!="LER","02,",IF(#REF!="LOR","03,",IF(#REF!="LEB","04,",IF(#REF!="LOB","02,",IF(#REF!="HER","20,",IF(#REF!="HOR","21,",IF(#REF!="HEB","22,",IF(#REF!="HOB","20,",""))))))))),"")</f>
        <v/>
      </c>
      <c r="BG1710" s="76" t="str">
        <f>IF($A1709&lt;&gt;"",IF(OR(EE1709&lt;&gt;0,EF1709&lt;&gt;0,#REF!&lt;$BB$3),"",IF(#REF!="LER","03,",IF(#REF!="LOR","05,",IF(#REF!="LEB","06,",IF(#REF!="LOB","03,",IF(#REF!="HER","21,",IF(#REF!="HOR","23,",IF(#REF!="HEB","24,",IF(#REF!="HOB","21,",""))))))))),"")</f>
        <v/>
      </c>
      <c r="BH1710" s="76" t="str">
        <f>IF($A1709&lt;&gt;"",IF(OR(EE1709&lt;&gt;0,EF1709&lt;&gt;0,#REF!&lt;$BB$3),"",IF(#REF!="LER","04,",IF(#REF!="LOR","07,",IF(#REF!="LEB","08,",IF(#REF!="LOB","04,",IF(#REF!="HER","22,",IF(#REF!="HOR","25,",IF(#REF!="HEB","26,",IF(#REF!="HOB","22,",""))))))))),"")</f>
        <v/>
      </c>
      <c r="BI1710" s="76" t="str">
        <f>IF($A1709&lt;&gt;"",IF(OR(EE1709&lt;&gt;0,EF1709&lt;&gt;0,#REF!&lt;$BB$3),"",IF(#REF!="LER","05,",IF(#REF!="LOR","09,",IF(#REF!="LEB","10,",IF(#REF!="LOB","05,",IF(#REF!="HER","23,",IF(#REF!="HOR","27,",IF(#REF!="HEB","28,",IF(#REF!="HOB","23,",""))))))))),"")</f>
        <v/>
      </c>
      <c r="BJ1710" s="76" t="str">
        <f>IF($A1709&lt;&gt;"",IF(OR(EE1709&lt;&gt;0,EF1709&lt;&gt;0,#REF!&lt;$BB$3),"",IF(#REF!="LER","06,",IF(#REF!="LOR","11,",IF(#REF!="LEB","11,",IF(#REF!="LOB","06,",IF(#REF!="HER","24,",IF(#REF!="HOR","29,",IF(#REF!="HEB","29,",IF(#REF!="HOB","24,",""))))))))),"")</f>
        <v/>
      </c>
      <c r="BK1710" s="60" t="b">
        <f t="shared" si="2460"/>
        <v>0</v>
      </c>
      <c r="BL1710" s="60" t="b">
        <f t="shared" si="2461"/>
        <v>0</v>
      </c>
      <c r="BM1710" s="60" t="b">
        <f t="shared" si="2462"/>
        <v>0</v>
      </c>
      <c r="BN1710" s="60" t="b">
        <f t="shared" si="2463"/>
        <v>0</v>
      </c>
      <c r="BO1710" s="60" t="b">
        <f t="shared" si="2464"/>
        <v>0</v>
      </c>
      <c r="BP1710" s="60" t="b">
        <f t="shared" si="2465"/>
        <v>0</v>
      </c>
      <c r="BQ1710" s="60"/>
      <c r="BR1710" s="60"/>
      <c r="BS1710" s="92">
        <f t="shared" si="2496"/>
        <v>0</v>
      </c>
      <c r="BT1710" s="60"/>
      <c r="BU1710" s="60"/>
      <c r="BV1710" s="67" t="str">
        <f t="shared" si="2442"/>
        <v/>
      </c>
      <c r="BW1710" s="76" t="str">
        <f>IF($A1709&lt;&gt;"",IF(OR(EE1709&lt;&gt;0,EF1709&lt;&gt;0,#REF!&lt;$BB$3),"",IF(#REF!="LER","07,",IF(#REF!="LOR","12,",IF(#REF!="LEB","12,",IF(#REF!="LOB","08,",IF(#REF!="HER","25,",IF(#REF!="HOR","30,",IF(#REF!="HEB","30,",IF(#REF!="HOB","25,",""))))))))),"")</f>
        <v/>
      </c>
      <c r="BX1710" s="76" t="str">
        <f>IF($A1709&lt;&gt;"",IF(OR(EE1709&lt;&gt;0,EF1709&lt;&gt;0,#REF!&lt;$BB$3),"",IF(#REF!="LER","08,",IF(#REF!="LOR","13,",IF(#REF!="LEB","13,",IF(#REF!="LOB","09,",IF(#REF!="HER","26,",IF(#REF!="HOR","31,",IF(#REF!="HEB","31,",IF(#REF!="HOB","26,",""))))))))),"")</f>
        <v/>
      </c>
      <c r="BY1710" s="76" t="str">
        <f>IF($A1709&lt;&gt;"",IF(OR(EE1709&lt;&gt;0,EF1709&lt;&gt;0,#REF!&lt;$BB$3),"",IF(#REF!="LER","09,",IF(#REF!="LOR","14,",IF(#REF!="LEB","14,",IF(#REF!="LOB","10,",IF(#REF!="HER","27,",IF(#REF!="HOR","32,",IF(#REF!="HEB","32,",IF(#REF!="HOB","27,",""))))))))),"")</f>
        <v/>
      </c>
      <c r="BZ1710" s="76" t="str">
        <f>IF($A1709&lt;&gt;"",IF(OR(EE1709&lt;&gt;0,EF1709&lt;&gt;0,#REF!&lt;$BB$3),"",IF(#REF!="LER","10,",IF(#REF!="LOR","15,",IF(#REF!="LEB","15,",IF(#REF!="LOB","11,",IF(#REF!="HER","28,",IF(#REF!="HOR","33,",IF(#REF!="HEB","33,",IF(#REF!="HOB","28,",""))))))))),"")</f>
        <v/>
      </c>
      <c r="CA1710" s="76" t="str">
        <f>IF($A1709&lt;&gt;"",IF(OR(EE1709&lt;&gt;0,EF1709&lt;&gt;0,#REF!&lt;$BB$3),"",IF(#REF!="LER","12,",IF(#REF!="LOR","16,",IF(#REF!="LEB","16,",IF(#REF!="LOB","13,",IF(#REF!="HER","30,",IF(#REF!="HOR","34,",IF(#REF!="HEB","34,",IF(#REF!="HOB","29,",""))))))))),"")</f>
        <v/>
      </c>
      <c r="CB1710" s="76" t="str">
        <f>IF($A1709&lt;&gt;"",IF(OR(EE1709&lt;&gt;0,EF1709&lt;&gt;0,#REF!&lt;$BB$3),"",IF(#REF!="LER","14,",IF(#REF!="LOR","17,",IF(#REF!="LEB","17,",IF(#REF!="LOB","15,",IF(#REF!="HER","32,",IF(#REF!="HOR","35,",IF(#REF!="HEB","35,",IF(#REF!="HOB","31,",""))))))))),"")</f>
        <v/>
      </c>
      <c r="CC1710" s="76" t="str">
        <f>IF($A1709&lt;&gt;"",IF(OR(EE1709&lt;&gt;0,EF1709&lt;&gt;0,#REF!&lt;$BB$3),"",IF(#REF!="LER","16,",IF(#REF!="LOR","18,",IF(#REF!="LEB","18,",IF(#REF!="LOB","17,",IF(#REF!="HER","34,",IF(#REF!="HOR","36,",IF(#REF!="HEB","36,",IF(#REF!="HOB","33,",""))))))))),"")</f>
        <v/>
      </c>
      <c r="CD1710" s="60" t="b">
        <f t="shared" si="2466"/>
        <v>0</v>
      </c>
      <c r="CE1710" s="60" t="b">
        <f t="shared" si="2467"/>
        <v>0</v>
      </c>
      <c r="CF1710" s="60" t="b">
        <f t="shared" si="2468"/>
        <v>0</v>
      </c>
      <c r="CG1710" s="60" t="b">
        <f t="shared" si="2469"/>
        <v>0</v>
      </c>
      <c r="CH1710" s="60" t="b">
        <f t="shared" si="2470"/>
        <v>0</v>
      </c>
      <c r="CI1710" s="60" t="b">
        <f t="shared" si="2471"/>
        <v>0</v>
      </c>
      <c r="CJ1710" s="60" t="b">
        <f t="shared" si="2472"/>
        <v>0</v>
      </c>
      <c r="CK1710" s="60"/>
      <c r="CL1710" s="61">
        <f t="shared" si="2495"/>
        <v>0</v>
      </c>
      <c r="CM1710" s="92">
        <f t="shared" si="2497"/>
        <v>0</v>
      </c>
      <c r="CN1710" s="13">
        <f t="shared" si="2487"/>
        <v>0</v>
      </c>
      <c r="CO1710" s="11" t="e">
        <f>IF(#REF!&lt;&gt;"",BC1710+CO1709,0)</f>
        <v>#REF!</v>
      </c>
      <c r="CP1710" s="13">
        <f t="shared" si="2485"/>
        <v>0</v>
      </c>
      <c r="CQ1710" s="11">
        <f t="shared" si="2488"/>
        <v>0</v>
      </c>
      <c r="CR1710" s="57">
        <f t="shared" si="2445"/>
        <v>0</v>
      </c>
      <c r="CS1710" s="57">
        <f t="shared" si="2446"/>
        <v>0</v>
      </c>
      <c r="CT1710" s="57">
        <f t="shared" si="2436"/>
        <v>0</v>
      </c>
      <c r="CU1710" s="24"/>
      <c r="CV1710" s="24"/>
      <c r="CW1710" s="24"/>
      <c r="CX1710" s="24"/>
      <c r="CY1710" s="24"/>
      <c r="CZ1710" s="24"/>
      <c r="DA1710" s="24"/>
      <c r="DB1710" s="24"/>
      <c r="DC1710" s="24"/>
      <c r="DD1710" s="64"/>
      <c r="DJ1710" s="39"/>
    </row>
    <row r="1711" spans="2:114" x14ac:dyDescent="0.2">
      <c r="B1711" s="61" t="str">
        <f>IF(A1711="","",IF(U1712="","DB",U1712&amp;V1712&amp;W1712&amp;X1712&amp;Y1712&amp;Z1712&amp;AL1712&amp;AM1712&amp;AN1712&amp;AO1712&amp;AP1712&amp;AQ1712&amp;AR1712&amp;#REF!))</f>
        <v/>
      </c>
      <c r="C1711" s="7" t="str">
        <f t="shared" si="2476"/>
        <v/>
      </c>
      <c r="D1711" s="60">
        <f t="shared" si="2477"/>
        <v>0</v>
      </c>
      <c r="E1711" s="7" t="e">
        <f>IF(COUNTBLANK(BE1712:BI1712)=5,#REF!&amp;",",IF(COUNTBLANK(U1712:AR1712)=1,T1712&amp;","&amp;T1712&amp;","&amp;T1712&amp;","&amp;T1712&amp;","&amp;T1712&amp;","&amp;T1712&amp;","&amp;T1712&amp;","&amp;T1712&amp;","&amp;T1712&amp;","&amp;T1712&amp;","&amp;T1712&amp;","&amp;T1712&amp;","&amp;T1712&amp;",",T1712&amp;","&amp;T1712&amp;","&amp;T1712&amp;","&amp;T1712&amp;","&amp;T1712&amp;","&amp;T1712&amp;","&amp;T1712&amp;","&amp;T1712&amp;","&amp;T1712&amp;","&amp;T1712&amp;","&amp;T1712&amp;","&amp;T1712&amp;","&amp;T1712&amp;","&amp;T1712&amp;","))</f>
        <v>#REF!</v>
      </c>
      <c r="F1711" s="72" t="str">
        <f t="shared" si="2489"/>
        <v/>
      </c>
      <c r="G1711" s="73">
        <f t="shared" si="2478"/>
        <v>0</v>
      </c>
      <c r="H1711" s="112">
        <f t="shared" si="2479"/>
        <v>0</v>
      </c>
      <c r="I1711" s="112">
        <f t="shared" si="2480"/>
        <v>0</v>
      </c>
      <c r="J1711" s="74" t="e">
        <f>COUNTIF(#REF!,"E")</f>
        <v>#REF!</v>
      </c>
      <c r="K1711" s="74" t="e">
        <f>COUNTIF(#REF!,"O")</f>
        <v>#REF!</v>
      </c>
      <c r="L1711" s="74" t="e">
        <f t="shared" si="2481"/>
        <v>#REF!</v>
      </c>
      <c r="M1711" s="113" t="e">
        <f t="shared" si="2482"/>
        <v>#REF!</v>
      </c>
      <c r="N1711" s="60"/>
      <c r="O1711" s="61"/>
      <c r="P1711" s="61"/>
      <c r="Q1711" s="61"/>
      <c r="R1711" s="61"/>
      <c r="S1711" s="7"/>
      <c r="T1711" s="67" t="str">
        <f t="shared" si="2439"/>
        <v/>
      </c>
      <c r="U1711" s="76" t="str">
        <f>IF($A1710&lt;&gt;"",IF(OR(CR1710&lt;&gt;0,CS1710&lt;&gt;0,#REF!&lt;$BB$3),"",IF(#REF!="LER","01,",IF(#REF!="LOR","01,",IF(#REF!="LEB","02,",IF(#REF!="LOB","01,",IF(#REF!="HER","19,",IF(#REF!="HOR","19,",IF(#REF!="HEB","20,",IF(#REF!="HOB","19,",""))))))))),"")</f>
        <v/>
      </c>
      <c r="V1711" s="76" t="str">
        <f>IF($A1710&lt;&gt;"",IF(OR(CR1710&lt;&gt;0,CS1710&lt;&gt;0,#REF!&lt;$BB$3),"",IF(#REF!="LER","02,",IF(#REF!="LOR","03,",IF(#REF!="LEB","04,",IF(#REF!="LOB","02,",IF(#REF!="HER","20,",IF(#REF!="HOR","21,",IF(#REF!="HEB","22,",IF(#REF!="HOB","20,",""))))))))),"")</f>
        <v/>
      </c>
      <c r="W1711" s="76" t="str">
        <f>IF($A1710&lt;&gt;"",IF(OR(CR1710&lt;&gt;0,CS1710&lt;&gt;0,#REF!&lt;$BB$3),"",IF(#REF!="LER","03,",IF(#REF!="LOR","05,",IF(#REF!="LEB","06,",IF(#REF!="LOB","03,",IF(#REF!="HER","21,",IF(#REF!="HOR","23,",IF(#REF!="HEB","24,",IF(#REF!="HOB","21,",""))))))))),"")</f>
        <v/>
      </c>
      <c r="X1711" s="76" t="str">
        <f>IF($A1710&lt;&gt;"",IF(OR(CR1710&lt;&gt;0,CS1710&lt;&gt;0,#REF!&lt;$BB$3),"",IF(#REF!="LER","04,",IF(#REF!="LOR","07,",IF(#REF!="LEB","08,",IF(#REF!="LOB","04,",IF(#REF!="HER","22,",IF(#REF!="HOR","25,",IF(#REF!="HEB","26,",IF(#REF!="HOB","22,",""))))))))),"")</f>
        <v/>
      </c>
      <c r="Y1711" s="76" t="str">
        <f>IF($A1710&lt;&gt;"",IF(OR(CR1710&lt;&gt;0,CS1710&lt;&gt;0,#REF!&lt;$BB$3),"",IF(#REF!="LER","05,",IF(#REF!="LOR","09,",IF(#REF!="LEB","10,",IF(#REF!="LOB","05,",IF(#REF!="HER","23,",IF(#REF!="HOR","27,",IF(#REF!="HEB","28,",IF(#REF!="HOB","23,",""))))))))),"")</f>
        <v/>
      </c>
      <c r="Z1711" s="76" t="str">
        <f>IF($A1710&lt;&gt;"",IF(OR(CR1710&lt;&gt;0,CS1710&lt;&gt;0,#REF!&lt;$BB$3),"",IF(#REF!="LER","06,",IF(#REF!="LOR","11,",IF(#REF!="LEB","11,",IF(#REF!="LOB","06,",IF(#REF!="HER","24,",IF(#REF!="HOR","29,",IF(#REF!="HEB","29,",IF(#REF!="HOB","24,",""))))))))),"")</f>
        <v/>
      </c>
      <c r="AA1711" s="60" t="b">
        <f t="shared" si="2447"/>
        <v>0</v>
      </c>
      <c r="AB1711" s="60" t="b">
        <f t="shared" si="2448"/>
        <v>0</v>
      </c>
      <c r="AC1711" s="60" t="b">
        <f t="shared" si="2449"/>
        <v>0</v>
      </c>
      <c r="AD1711" s="60" t="b">
        <f t="shared" si="2450"/>
        <v>0</v>
      </c>
      <c r="AE1711" s="60" t="b">
        <f t="shared" si="2451"/>
        <v>0</v>
      </c>
      <c r="AF1711" s="60" t="b">
        <f t="shared" si="2452"/>
        <v>0</v>
      </c>
      <c r="AG1711" s="60"/>
      <c r="AH1711" s="60"/>
      <c r="AI1711" s="60"/>
      <c r="AJ1711" s="60"/>
      <c r="AK1711" s="67" t="str">
        <f t="shared" si="2440"/>
        <v/>
      </c>
      <c r="AL1711" s="76" t="str">
        <f>IF($A1710&lt;&gt;"",IF(OR(CR1710&lt;&gt;0,CS1710&lt;&gt;0,#REF!&lt;$BB$3),"",IF(#REF!="LER","07,",IF(#REF!="LOR","12,",IF(#REF!="LEB","12,",IF(#REF!="LOB","08,",IF(#REF!="HER","25,",IF(#REF!="HOR","30,",IF(#REF!="HEB","30,",IF(#REF!="HOB","25,",""))))))))),"")</f>
        <v/>
      </c>
      <c r="AM1711" s="76" t="str">
        <f>IF($A1710&lt;&gt;"",IF(OR(CR1710&lt;&gt;0,CS1710&lt;&gt;0,#REF!&lt;$BB$3),"",IF(#REF!="LER","08,",IF(#REF!="LOR","13,",IF(#REF!="LEB","13,",IF(#REF!="LOB","09,",IF(#REF!="HER","26,",IF(#REF!="HOR","31,",IF(#REF!="HEB","31,",IF(#REF!="HOB","26,",""))))))))),"")</f>
        <v/>
      </c>
      <c r="AN1711" s="118" t="str">
        <f t="shared" si="2473"/>
        <v/>
      </c>
      <c r="AO1711" s="76" t="str">
        <f>IF($A1710&lt;&gt;"",IF(OR(CR1710&lt;&gt;0,CS1710&lt;&gt;0,#REF!&lt;$BB$3),"",IF(#REF!="LER","10,",IF(#REF!="LOR","15,",IF(#REF!="LEB","15,",IF(#REF!="LOB","11,",IF(#REF!="HER","28,",IF(#REF!="HOR","33,",IF(#REF!="HEB","33,",IF(#REF!="HOB","28,",""))))))))),"")</f>
        <v/>
      </c>
      <c r="AP1711" s="76" t="str">
        <f>IF($A1710&lt;&gt;"",IF(OR(CR1710&lt;&gt;0,CS1710&lt;&gt;0,#REF!&lt;$BB$3),"",IF(#REF!="LER","12,",IF(#REF!="LOR","16,",IF(#REF!="LEB","16,",IF(#REF!="LOB","13,",IF(#REF!="HER","30,",IF(#REF!="HOR","34,",IF(#REF!="HEB","34,",IF(#REF!="HOB","29,",""))))))))),"")</f>
        <v/>
      </c>
      <c r="AQ1711" s="76" t="str">
        <f>IF($A1710&lt;&gt;"",IF(OR(CR1710&lt;&gt;0,CS1710&lt;&gt;0,#REF!&lt;$BB$3),"",IF(#REF!="LER","14,",IF(#REF!="LOR","17,",IF(#REF!="LEB","17,",IF(#REF!="LOB","15,",IF(#REF!="HER","32,",IF(#REF!="HOR","35,",IF(#REF!="HEB","35,",IF(#REF!="HOB","31,",""))))))))),"")</f>
        <v/>
      </c>
      <c r="AR1711" s="76" t="str">
        <f>IF($A1710&lt;&gt;"",IF(OR(CR1710&lt;&gt;0,CS1710&lt;&gt;0,#REF!&lt;$BB$3),"",IF(#REF!="LER","16,",IF(#REF!="LOR","18,",IF(#REF!="LEB","18,",IF(#REF!="LOB","17,",IF(#REF!="HER","34,",IF(#REF!="HOR","36,",IF(#REF!="HEB","36,",IF(#REF!="HOB","33,",""))))))))),"")</f>
        <v/>
      </c>
      <c r="AS1711" s="60" t="b">
        <f t="shared" si="2453"/>
        <v>0</v>
      </c>
      <c r="AT1711" s="60" t="b">
        <f t="shared" si="2454"/>
        <v>0</v>
      </c>
      <c r="AU1711" s="60" t="b">
        <f t="shared" si="2455"/>
        <v>0</v>
      </c>
      <c r="AV1711" s="60" t="b">
        <f t="shared" si="2456"/>
        <v>0</v>
      </c>
      <c r="AW1711" s="60" t="b">
        <f t="shared" si="2457"/>
        <v>0</v>
      </c>
      <c r="AX1711" s="60" t="b">
        <f t="shared" si="2458"/>
        <v>0</v>
      </c>
      <c r="AY1711" s="60" t="b">
        <f t="shared" si="2459"/>
        <v>0</v>
      </c>
      <c r="AZ1711" s="60"/>
      <c r="BA1711" s="61">
        <f t="shared" si="2494"/>
        <v>0</v>
      </c>
      <c r="BB1711" s="13">
        <f t="shared" si="2486"/>
        <v>0</v>
      </c>
      <c r="BC1711" s="11" t="e">
        <f>IF(#REF!&lt;&gt;"",S1711+BC1710,0)</f>
        <v>#REF!</v>
      </c>
      <c r="BD1711" s="67" t="str">
        <f t="shared" si="2441"/>
        <v/>
      </c>
      <c r="BE1711" s="76" t="str">
        <f>IF($A1710&lt;&gt;"",IF(OR(EE1710&lt;&gt;0,EF1710&lt;&gt;0,#REF!&lt;$BB$3),"",IF(#REF!="LER","01,",IF(#REF!="LOR","01,",IF(#REF!="LEB","02,",IF(#REF!="LOB","01,",IF(#REF!="HER","19,",IF(#REF!="HOR","19,",IF(#REF!="HEB","20,",IF(#REF!="HOB","19,",""))))))))),"")</f>
        <v/>
      </c>
      <c r="BF1711" s="76" t="str">
        <f>IF($A1710&lt;&gt;"",IF(OR(EE1710&lt;&gt;0,EF1710&lt;&gt;0,#REF!&lt;$BB$3),"",IF(#REF!="LER","02,",IF(#REF!="LOR","03,",IF(#REF!="LEB","04,",IF(#REF!="LOB","02,",IF(#REF!="HER","20,",IF(#REF!="HOR","21,",IF(#REF!="HEB","22,",IF(#REF!="HOB","20,",""))))))))),"")</f>
        <v/>
      </c>
      <c r="BG1711" s="76" t="str">
        <f>IF($A1710&lt;&gt;"",IF(OR(EE1710&lt;&gt;0,EF1710&lt;&gt;0,#REF!&lt;$BB$3),"",IF(#REF!="LER","03,",IF(#REF!="LOR","05,",IF(#REF!="LEB","06,",IF(#REF!="LOB","03,",IF(#REF!="HER","21,",IF(#REF!="HOR","23,",IF(#REF!="HEB","24,",IF(#REF!="HOB","21,",""))))))))),"")</f>
        <v/>
      </c>
      <c r="BH1711" s="76" t="str">
        <f>IF($A1710&lt;&gt;"",IF(OR(EE1710&lt;&gt;0,EF1710&lt;&gt;0,#REF!&lt;$BB$3),"",IF(#REF!="LER","04,",IF(#REF!="LOR","07,",IF(#REF!="LEB","08,",IF(#REF!="LOB","04,",IF(#REF!="HER","22,",IF(#REF!="HOR","25,",IF(#REF!="HEB","26,",IF(#REF!="HOB","22,",""))))))))),"")</f>
        <v/>
      </c>
      <c r="BI1711" s="76" t="str">
        <f>IF($A1710&lt;&gt;"",IF(OR(EE1710&lt;&gt;0,EF1710&lt;&gt;0,#REF!&lt;$BB$3),"",IF(#REF!="LER","05,",IF(#REF!="LOR","09,",IF(#REF!="LEB","10,",IF(#REF!="LOB","05,",IF(#REF!="HER","23,",IF(#REF!="HOR","27,",IF(#REF!="HEB","28,",IF(#REF!="HOB","23,",""))))))))),"")</f>
        <v/>
      </c>
      <c r="BJ1711" s="76" t="str">
        <f>IF($A1710&lt;&gt;"",IF(OR(EE1710&lt;&gt;0,EF1710&lt;&gt;0,#REF!&lt;$BB$3),"",IF(#REF!="LER","06,",IF(#REF!="LOR","11,",IF(#REF!="LEB","11,",IF(#REF!="LOB","06,",IF(#REF!="HER","24,",IF(#REF!="HOR","29,",IF(#REF!="HEB","29,",IF(#REF!="HOB","24,",""))))))))),"")</f>
        <v/>
      </c>
      <c r="BK1711" s="60" t="b">
        <f t="shared" si="2460"/>
        <v>0</v>
      </c>
      <c r="BL1711" s="60" t="b">
        <f t="shared" si="2461"/>
        <v>0</v>
      </c>
      <c r="BM1711" s="60" t="b">
        <f t="shared" si="2462"/>
        <v>0</v>
      </c>
      <c r="BN1711" s="60" t="b">
        <f t="shared" si="2463"/>
        <v>0</v>
      </c>
      <c r="BO1711" s="60" t="b">
        <f t="shared" si="2464"/>
        <v>0</v>
      </c>
      <c r="BP1711" s="60" t="b">
        <f t="shared" si="2465"/>
        <v>0</v>
      </c>
      <c r="BQ1711" s="60"/>
      <c r="BR1711" s="60"/>
      <c r="BS1711" s="92">
        <f t="shared" si="2496"/>
        <v>0</v>
      </c>
      <c r="BT1711" s="60"/>
      <c r="BU1711" s="60"/>
      <c r="BV1711" s="67" t="str">
        <f t="shared" si="2442"/>
        <v/>
      </c>
      <c r="BW1711" s="76" t="str">
        <f>IF($A1710&lt;&gt;"",IF(OR(EE1710&lt;&gt;0,EF1710&lt;&gt;0,#REF!&lt;$BB$3),"",IF(#REF!="LER","07,",IF(#REF!="LOR","12,",IF(#REF!="LEB","12,",IF(#REF!="LOB","08,",IF(#REF!="HER","25,",IF(#REF!="HOR","30,",IF(#REF!="HEB","30,",IF(#REF!="HOB","25,",""))))))))),"")</f>
        <v/>
      </c>
      <c r="BX1711" s="76" t="str">
        <f>IF($A1710&lt;&gt;"",IF(OR(EE1710&lt;&gt;0,EF1710&lt;&gt;0,#REF!&lt;$BB$3),"",IF(#REF!="LER","08,",IF(#REF!="LOR","13,",IF(#REF!="LEB","13,",IF(#REF!="LOB","09,",IF(#REF!="HER","26,",IF(#REF!="HOR","31,",IF(#REF!="HEB","31,",IF(#REF!="HOB","26,",""))))))))),"")</f>
        <v/>
      </c>
      <c r="BY1711" s="76" t="str">
        <f>IF($A1710&lt;&gt;"",IF(OR(EE1710&lt;&gt;0,EF1710&lt;&gt;0,#REF!&lt;$BB$3),"",IF(#REF!="LER","09,",IF(#REF!="LOR","14,",IF(#REF!="LEB","14,",IF(#REF!="LOB","10,",IF(#REF!="HER","27,",IF(#REF!="HOR","32,",IF(#REF!="HEB","32,",IF(#REF!="HOB","27,",""))))))))),"")</f>
        <v/>
      </c>
      <c r="BZ1711" s="76" t="str">
        <f>IF($A1710&lt;&gt;"",IF(OR(EE1710&lt;&gt;0,EF1710&lt;&gt;0,#REF!&lt;$BB$3),"",IF(#REF!="LER","10,",IF(#REF!="LOR","15,",IF(#REF!="LEB","15,",IF(#REF!="LOB","11,",IF(#REF!="HER","28,",IF(#REF!="HOR","33,",IF(#REF!="HEB","33,",IF(#REF!="HOB","28,",""))))))))),"")</f>
        <v/>
      </c>
      <c r="CA1711" s="76" t="str">
        <f>IF($A1710&lt;&gt;"",IF(OR(EE1710&lt;&gt;0,EF1710&lt;&gt;0,#REF!&lt;$BB$3),"",IF(#REF!="LER","12,",IF(#REF!="LOR","16,",IF(#REF!="LEB","16,",IF(#REF!="LOB","13,",IF(#REF!="HER","30,",IF(#REF!="HOR","34,",IF(#REF!="HEB","34,",IF(#REF!="HOB","29,",""))))))))),"")</f>
        <v/>
      </c>
      <c r="CB1711" s="76" t="str">
        <f>IF($A1710&lt;&gt;"",IF(OR(EE1710&lt;&gt;0,EF1710&lt;&gt;0,#REF!&lt;$BB$3),"",IF(#REF!="LER","14,",IF(#REF!="LOR","17,",IF(#REF!="LEB","17,",IF(#REF!="LOB","15,",IF(#REF!="HER","32,",IF(#REF!="HOR","35,",IF(#REF!="HEB","35,",IF(#REF!="HOB","31,",""))))))))),"")</f>
        <v/>
      </c>
      <c r="CC1711" s="76" t="str">
        <f>IF($A1710&lt;&gt;"",IF(OR(EE1710&lt;&gt;0,EF1710&lt;&gt;0,#REF!&lt;$BB$3),"",IF(#REF!="LER","16,",IF(#REF!="LOR","18,",IF(#REF!="LEB","18,",IF(#REF!="LOB","17,",IF(#REF!="HER","34,",IF(#REF!="HOR","36,",IF(#REF!="HEB","36,",IF(#REF!="HOB","33,",""))))))))),"")</f>
        <v/>
      </c>
      <c r="CD1711" s="60" t="b">
        <f t="shared" si="2466"/>
        <v>0</v>
      </c>
      <c r="CE1711" s="60" t="b">
        <f t="shared" si="2467"/>
        <v>0</v>
      </c>
      <c r="CF1711" s="60" t="b">
        <f t="shared" si="2468"/>
        <v>0</v>
      </c>
      <c r="CG1711" s="60" t="b">
        <f t="shared" si="2469"/>
        <v>0</v>
      </c>
      <c r="CH1711" s="60" t="b">
        <f t="shared" si="2470"/>
        <v>0</v>
      </c>
      <c r="CI1711" s="60" t="b">
        <f t="shared" si="2471"/>
        <v>0</v>
      </c>
      <c r="CJ1711" s="60" t="b">
        <f t="shared" si="2472"/>
        <v>0</v>
      </c>
      <c r="CK1711" s="60"/>
      <c r="CL1711" s="61">
        <f t="shared" si="2495"/>
        <v>0</v>
      </c>
      <c r="CM1711" s="92">
        <f t="shared" si="2497"/>
        <v>0</v>
      </c>
      <c r="CN1711" s="13">
        <f t="shared" si="2487"/>
        <v>0</v>
      </c>
      <c r="CO1711" s="11" t="e">
        <f>IF(#REF!&lt;&gt;"",BC1711+CO1710,0)</f>
        <v>#REF!</v>
      </c>
      <c r="CP1711" s="13">
        <f t="shared" si="2485"/>
        <v>0</v>
      </c>
      <c r="CQ1711" s="11">
        <f t="shared" si="2488"/>
        <v>0</v>
      </c>
      <c r="CR1711" s="57">
        <f t="shared" si="2445"/>
        <v>0</v>
      </c>
      <c r="CS1711" s="57">
        <f t="shared" si="2446"/>
        <v>0</v>
      </c>
      <c r="CT1711" s="57">
        <f t="shared" si="2436"/>
        <v>0</v>
      </c>
      <c r="CU1711" s="24"/>
      <c r="CV1711" s="24"/>
      <c r="CW1711" s="24"/>
      <c r="CX1711" s="24"/>
      <c r="CY1711" s="24"/>
      <c r="CZ1711" s="24"/>
      <c r="DA1711" s="24"/>
      <c r="DB1711" s="24"/>
      <c r="DC1711" s="24"/>
      <c r="DD1711" s="64"/>
      <c r="DJ1711" s="39"/>
    </row>
    <row r="1712" spans="2:114" x14ac:dyDescent="0.2">
      <c r="B1712" s="61" t="str">
        <f>IF(A1712="","",IF(U1713="","DB",U1713&amp;V1713&amp;W1713&amp;X1713&amp;Y1713&amp;Z1713&amp;AL1713&amp;AM1713&amp;AN1713&amp;AO1713&amp;AP1713&amp;AQ1713&amp;AR1713&amp;#REF!))</f>
        <v/>
      </c>
      <c r="C1712" s="7" t="str">
        <f t="shared" si="2476"/>
        <v/>
      </c>
      <c r="D1712" s="60">
        <f t="shared" si="2477"/>
        <v>0</v>
      </c>
      <c r="E1712" s="7" t="e">
        <f>IF(COUNTBLANK(BE1713:BI1713)=5,#REF!&amp;",",IF(COUNTBLANK(U1713:AR1713)=1,T1713&amp;","&amp;T1713&amp;","&amp;T1713&amp;","&amp;T1713&amp;","&amp;T1713&amp;","&amp;T1713&amp;","&amp;T1713&amp;","&amp;T1713&amp;","&amp;T1713&amp;","&amp;T1713&amp;","&amp;T1713&amp;","&amp;T1713&amp;","&amp;T1713&amp;",",T1713&amp;","&amp;T1713&amp;","&amp;T1713&amp;","&amp;T1713&amp;","&amp;T1713&amp;","&amp;T1713&amp;","&amp;T1713&amp;","&amp;T1713&amp;","&amp;T1713&amp;","&amp;T1713&amp;","&amp;T1713&amp;","&amp;T1713&amp;","&amp;T1713&amp;","&amp;T1713&amp;","))</f>
        <v>#REF!</v>
      </c>
      <c r="F1712" s="72" t="str">
        <f t="shared" si="2489"/>
        <v/>
      </c>
      <c r="G1712" s="73">
        <f t="shared" si="2478"/>
        <v>0</v>
      </c>
      <c r="H1712" s="112">
        <f t="shared" si="2479"/>
        <v>0</v>
      </c>
      <c r="I1712" s="112">
        <f t="shared" si="2480"/>
        <v>0</v>
      </c>
      <c r="J1712" s="74" t="e">
        <f>COUNTIF(#REF!,"E")</f>
        <v>#REF!</v>
      </c>
      <c r="K1712" s="74" t="e">
        <f>COUNTIF(#REF!,"O")</f>
        <v>#REF!</v>
      </c>
      <c r="L1712" s="74" t="e">
        <f t="shared" si="2481"/>
        <v>#REF!</v>
      </c>
      <c r="M1712" s="113" t="e">
        <f t="shared" si="2482"/>
        <v>#REF!</v>
      </c>
      <c r="N1712" s="60"/>
      <c r="O1712" s="61"/>
      <c r="P1712" s="61"/>
      <c r="Q1712" s="61"/>
      <c r="R1712" s="61"/>
      <c r="S1712" s="7"/>
      <c r="T1712" s="67" t="str">
        <f t="shared" si="2439"/>
        <v/>
      </c>
      <c r="U1712" s="76" t="str">
        <f>IF($A1711&lt;&gt;"",IF(OR(CR1711&lt;&gt;0,CS1711&lt;&gt;0,#REF!&lt;$BB$3),"",IF(#REF!="LER","01,",IF(#REF!="LOR","01,",IF(#REF!="LEB","02,",IF(#REF!="LOB","01,",IF(#REF!="HER","19,",IF(#REF!="HOR","19,",IF(#REF!="HEB","20,",IF(#REF!="HOB","19,",""))))))))),"")</f>
        <v/>
      </c>
      <c r="V1712" s="76" t="str">
        <f>IF($A1711&lt;&gt;"",IF(OR(CR1711&lt;&gt;0,CS1711&lt;&gt;0,#REF!&lt;$BB$3),"",IF(#REF!="LER","02,",IF(#REF!="LOR","03,",IF(#REF!="LEB","04,",IF(#REF!="LOB","02,",IF(#REF!="HER","20,",IF(#REF!="HOR","21,",IF(#REF!="HEB","22,",IF(#REF!="HOB","20,",""))))))))),"")</f>
        <v/>
      </c>
      <c r="W1712" s="76" t="str">
        <f>IF($A1711&lt;&gt;"",IF(OR(CR1711&lt;&gt;0,CS1711&lt;&gt;0,#REF!&lt;$BB$3),"",IF(#REF!="LER","03,",IF(#REF!="LOR","05,",IF(#REF!="LEB","06,",IF(#REF!="LOB","03,",IF(#REF!="HER","21,",IF(#REF!="HOR","23,",IF(#REF!="HEB","24,",IF(#REF!="HOB","21,",""))))))))),"")</f>
        <v/>
      </c>
      <c r="X1712" s="76" t="str">
        <f>IF($A1711&lt;&gt;"",IF(OR(CR1711&lt;&gt;0,CS1711&lt;&gt;0,#REF!&lt;$BB$3),"",IF(#REF!="LER","04,",IF(#REF!="LOR","07,",IF(#REF!="LEB","08,",IF(#REF!="LOB","04,",IF(#REF!="HER","22,",IF(#REF!="HOR","25,",IF(#REF!="HEB","26,",IF(#REF!="HOB","22,",""))))))))),"")</f>
        <v/>
      </c>
      <c r="Y1712" s="76" t="str">
        <f>IF($A1711&lt;&gt;"",IF(OR(CR1711&lt;&gt;0,CS1711&lt;&gt;0,#REF!&lt;$BB$3),"",IF(#REF!="LER","05,",IF(#REF!="LOR","09,",IF(#REF!="LEB","10,",IF(#REF!="LOB","05,",IF(#REF!="HER","23,",IF(#REF!="HOR","27,",IF(#REF!="HEB","28,",IF(#REF!="HOB","23,",""))))))))),"")</f>
        <v/>
      </c>
      <c r="Z1712" s="76" t="str">
        <f>IF($A1711&lt;&gt;"",IF(OR(CR1711&lt;&gt;0,CS1711&lt;&gt;0,#REF!&lt;$BB$3),"",IF(#REF!="LER","06,",IF(#REF!="LOR","11,",IF(#REF!="LEB","11,",IF(#REF!="LOB","06,",IF(#REF!="HER","24,",IF(#REF!="HOR","29,",IF(#REF!="HEB","29,",IF(#REF!="HOB","24,",""))))))))),"")</f>
        <v/>
      </c>
      <c r="AA1712" s="60" t="b">
        <f t="shared" si="2447"/>
        <v>0</v>
      </c>
      <c r="AB1712" s="60" t="b">
        <f t="shared" si="2448"/>
        <v>0</v>
      </c>
      <c r="AC1712" s="60" t="b">
        <f t="shared" si="2449"/>
        <v>0</v>
      </c>
      <c r="AD1712" s="60" t="b">
        <f t="shared" si="2450"/>
        <v>0</v>
      </c>
      <c r="AE1712" s="60" t="b">
        <f t="shared" si="2451"/>
        <v>0</v>
      </c>
      <c r="AF1712" s="60" t="b">
        <f t="shared" si="2452"/>
        <v>0</v>
      </c>
      <c r="AG1712" s="60"/>
      <c r="AH1712" s="60"/>
      <c r="AI1712" s="60"/>
      <c r="AJ1712" s="60"/>
      <c r="AK1712" s="67" t="str">
        <f t="shared" si="2440"/>
        <v/>
      </c>
      <c r="AL1712" s="76" t="str">
        <f>IF($A1711&lt;&gt;"",IF(OR(CR1711&lt;&gt;0,CS1711&lt;&gt;0,#REF!&lt;$BB$3),"",IF(#REF!="LER","07,",IF(#REF!="LOR","12,",IF(#REF!="LEB","12,",IF(#REF!="LOB","08,",IF(#REF!="HER","25,",IF(#REF!="HOR","30,",IF(#REF!="HEB","30,",IF(#REF!="HOB","25,",""))))))))),"")</f>
        <v/>
      </c>
      <c r="AM1712" s="76" t="str">
        <f>IF($A1711&lt;&gt;"",IF(OR(CR1711&lt;&gt;0,CS1711&lt;&gt;0,#REF!&lt;$BB$3),"",IF(#REF!="LER","08,",IF(#REF!="LOR","13,",IF(#REF!="LEB","13,",IF(#REF!="LOB","09,",IF(#REF!="HER","26,",IF(#REF!="HOR","31,",IF(#REF!="HEB","31,",IF(#REF!="HOB","26,",""))))))))),"")</f>
        <v/>
      </c>
      <c r="AN1712" s="118" t="str">
        <f t="shared" si="2473"/>
        <v/>
      </c>
      <c r="AO1712" s="76" t="str">
        <f>IF($A1711&lt;&gt;"",IF(OR(CR1711&lt;&gt;0,CS1711&lt;&gt;0,#REF!&lt;$BB$3),"",IF(#REF!="LER","10,",IF(#REF!="LOR","15,",IF(#REF!="LEB","15,",IF(#REF!="LOB","11,",IF(#REF!="HER","28,",IF(#REF!="HOR","33,",IF(#REF!="HEB","33,",IF(#REF!="HOB","28,",""))))))))),"")</f>
        <v/>
      </c>
      <c r="AP1712" s="76" t="str">
        <f>IF($A1711&lt;&gt;"",IF(OR(CR1711&lt;&gt;0,CS1711&lt;&gt;0,#REF!&lt;$BB$3),"",IF(#REF!="LER","12,",IF(#REF!="LOR","16,",IF(#REF!="LEB","16,",IF(#REF!="LOB","13,",IF(#REF!="HER","30,",IF(#REF!="HOR","34,",IF(#REF!="HEB","34,",IF(#REF!="HOB","29,",""))))))))),"")</f>
        <v/>
      </c>
      <c r="AQ1712" s="76" t="str">
        <f>IF($A1711&lt;&gt;"",IF(OR(CR1711&lt;&gt;0,CS1711&lt;&gt;0,#REF!&lt;$BB$3),"",IF(#REF!="LER","14,",IF(#REF!="LOR","17,",IF(#REF!="LEB","17,",IF(#REF!="LOB","15,",IF(#REF!="HER","32,",IF(#REF!="HOR","35,",IF(#REF!="HEB","35,",IF(#REF!="HOB","31,",""))))))))),"")</f>
        <v/>
      </c>
      <c r="AR1712" s="76" t="str">
        <f>IF($A1711&lt;&gt;"",IF(OR(CR1711&lt;&gt;0,CS1711&lt;&gt;0,#REF!&lt;$BB$3),"",IF(#REF!="LER","16,",IF(#REF!="LOR","18,",IF(#REF!="LEB","18,",IF(#REF!="LOB","17,",IF(#REF!="HER","34,",IF(#REF!="HOR","36,",IF(#REF!="HEB","36,",IF(#REF!="HOB","33,",""))))))))),"")</f>
        <v/>
      </c>
      <c r="AS1712" s="60" t="b">
        <f t="shared" si="2453"/>
        <v>0</v>
      </c>
      <c r="AT1712" s="60" t="b">
        <f t="shared" si="2454"/>
        <v>0</v>
      </c>
      <c r="AU1712" s="60" t="b">
        <f t="shared" si="2455"/>
        <v>0</v>
      </c>
      <c r="AV1712" s="60" t="b">
        <f t="shared" si="2456"/>
        <v>0</v>
      </c>
      <c r="AW1712" s="60" t="b">
        <f t="shared" si="2457"/>
        <v>0</v>
      </c>
      <c r="AX1712" s="60" t="b">
        <f t="shared" si="2458"/>
        <v>0</v>
      </c>
      <c r="AY1712" s="60" t="b">
        <f t="shared" si="2459"/>
        <v>0</v>
      </c>
      <c r="AZ1712" s="60"/>
      <c r="BA1712" s="61">
        <f t="shared" si="2494"/>
        <v>0</v>
      </c>
      <c r="BB1712" s="13">
        <f t="shared" si="2486"/>
        <v>0</v>
      </c>
      <c r="BC1712" s="11" t="e">
        <f>IF(#REF!&lt;&gt;"",S1712+BC1711,0)</f>
        <v>#REF!</v>
      </c>
      <c r="BD1712" s="67" t="str">
        <f t="shared" si="2441"/>
        <v/>
      </c>
      <c r="BE1712" s="76" t="str">
        <f>IF($A1711&lt;&gt;"",IF(OR(EE1711&lt;&gt;0,EF1711&lt;&gt;0,#REF!&lt;$BB$3),"",IF(#REF!="LER","01,",IF(#REF!="LOR","01,",IF(#REF!="LEB","02,",IF(#REF!="LOB","01,",IF(#REF!="HER","19,",IF(#REF!="HOR","19,",IF(#REF!="HEB","20,",IF(#REF!="HOB","19,",""))))))))),"")</f>
        <v/>
      </c>
      <c r="BF1712" s="76" t="str">
        <f>IF($A1711&lt;&gt;"",IF(OR(EE1711&lt;&gt;0,EF1711&lt;&gt;0,#REF!&lt;$BB$3),"",IF(#REF!="LER","02,",IF(#REF!="LOR","03,",IF(#REF!="LEB","04,",IF(#REF!="LOB","02,",IF(#REF!="HER","20,",IF(#REF!="HOR","21,",IF(#REF!="HEB","22,",IF(#REF!="HOB","20,",""))))))))),"")</f>
        <v/>
      </c>
      <c r="BG1712" s="76" t="str">
        <f>IF($A1711&lt;&gt;"",IF(OR(EE1711&lt;&gt;0,EF1711&lt;&gt;0,#REF!&lt;$BB$3),"",IF(#REF!="LER","03,",IF(#REF!="LOR","05,",IF(#REF!="LEB","06,",IF(#REF!="LOB","03,",IF(#REF!="HER","21,",IF(#REF!="HOR","23,",IF(#REF!="HEB","24,",IF(#REF!="HOB","21,",""))))))))),"")</f>
        <v/>
      </c>
      <c r="BH1712" s="76" t="str">
        <f>IF($A1711&lt;&gt;"",IF(OR(EE1711&lt;&gt;0,EF1711&lt;&gt;0,#REF!&lt;$BB$3),"",IF(#REF!="LER","04,",IF(#REF!="LOR","07,",IF(#REF!="LEB","08,",IF(#REF!="LOB","04,",IF(#REF!="HER","22,",IF(#REF!="HOR","25,",IF(#REF!="HEB","26,",IF(#REF!="HOB","22,",""))))))))),"")</f>
        <v/>
      </c>
      <c r="BI1712" s="76" t="str">
        <f>IF($A1711&lt;&gt;"",IF(OR(EE1711&lt;&gt;0,EF1711&lt;&gt;0,#REF!&lt;$BB$3),"",IF(#REF!="LER","05,",IF(#REF!="LOR","09,",IF(#REF!="LEB","10,",IF(#REF!="LOB","05,",IF(#REF!="HER","23,",IF(#REF!="HOR","27,",IF(#REF!="HEB","28,",IF(#REF!="HOB","23,",""))))))))),"")</f>
        <v/>
      </c>
      <c r="BJ1712" s="76" t="str">
        <f>IF($A1711&lt;&gt;"",IF(OR(EE1711&lt;&gt;0,EF1711&lt;&gt;0,#REF!&lt;$BB$3),"",IF(#REF!="LER","06,",IF(#REF!="LOR","11,",IF(#REF!="LEB","11,",IF(#REF!="LOB","06,",IF(#REF!="HER","24,",IF(#REF!="HOR","29,",IF(#REF!="HEB","29,",IF(#REF!="HOB","24,",""))))))))),"")</f>
        <v/>
      </c>
      <c r="BK1712" s="60" t="b">
        <f t="shared" si="2460"/>
        <v>0</v>
      </c>
      <c r="BL1712" s="60" t="b">
        <f t="shared" si="2461"/>
        <v>0</v>
      </c>
      <c r="BM1712" s="60" t="b">
        <f t="shared" si="2462"/>
        <v>0</v>
      </c>
      <c r="BN1712" s="60" t="b">
        <f t="shared" si="2463"/>
        <v>0</v>
      </c>
      <c r="BO1712" s="60" t="b">
        <f t="shared" si="2464"/>
        <v>0</v>
      </c>
      <c r="BP1712" s="60" t="b">
        <f t="shared" si="2465"/>
        <v>0</v>
      </c>
      <c r="BQ1712" s="60"/>
      <c r="BR1712" s="60"/>
      <c r="BS1712" s="92">
        <f t="shared" si="2496"/>
        <v>0</v>
      </c>
      <c r="BT1712" s="60"/>
      <c r="BU1712" s="60"/>
      <c r="BV1712" s="67" t="str">
        <f t="shared" si="2442"/>
        <v/>
      </c>
      <c r="BW1712" s="76" t="str">
        <f>IF($A1711&lt;&gt;"",IF(OR(EE1711&lt;&gt;0,EF1711&lt;&gt;0,#REF!&lt;$BB$3),"",IF(#REF!="LER","07,",IF(#REF!="LOR","12,",IF(#REF!="LEB","12,",IF(#REF!="LOB","08,",IF(#REF!="HER","25,",IF(#REF!="HOR","30,",IF(#REF!="HEB","30,",IF(#REF!="HOB","25,",""))))))))),"")</f>
        <v/>
      </c>
      <c r="BX1712" s="76" t="str">
        <f>IF($A1711&lt;&gt;"",IF(OR(EE1711&lt;&gt;0,EF1711&lt;&gt;0,#REF!&lt;$BB$3),"",IF(#REF!="LER","08,",IF(#REF!="LOR","13,",IF(#REF!="LEB","13,",IF(#REF!="LOB","09,",IF(#REF!="HER","26,",IF(#REF!="HOR","31,",IF(#REF!="HEB","31,",IF(#REF!="HOB","26,",""))))))))),"")</f>
        <v/>
      </c>
      <c r="BY1712" s="76" t="str">
        <f>IF($A1711&lt;&gt;"",IF(OR(EE1711&lt;&gt;0,EF1711&lt;&gt;0,#REF!&lt;$BB$3),"",IF(#REF!="LER","09,",IF(#REF!="LOR","14,",IF(#REF!="LEB","14,",IF(#REF!="LOB","10,",IF(#REF!="HER","27,",IF(#REF!="HOR","32,",IF(#REF!="HEB","32,",IF(#REF!="HOB","27,",""))))))))),"")</f>
        <v/>
      </c>
      <c r="BZ1712" s="76" t="str">
        <f>IF($A1711&lt;&gt;"",IF(OR(EE1711&lt;&gt;0,EF1711&lt;&gt;0,#REF!&lt;$BB$3),"",IF(#REF!="LER","10,",IF(#REF!="LOR","15,",IF(#REF!="LEB","15,",IF(#REF!="LOB","11,",IF(#REF!="HER","28,",IF(#REF!="HOR","33,",IF(#REF!="HEB","33,",IF(#REF!="HOB","28,",""))))))))),"")</f>
        <v/>
      </c>
      <c r="CA1712" s="76" t="str">
        <f>IF($A1711&lt;&gt;"",IF(OR(EE1711&lt;&gt;0,EF1711&lt;&gt;0,#REF!&lt;$BB$3),"",IF(#REF!="LER","12,",IF(#REF!="LOR","16,",IF(#REF!="LEB","16,",IF(#REF!="LOB","13,",IF(#REF!="HER","30,",IF(#REF!="HOR","34,",IF(#REF!="HEB","34,",IF(#REF!="HOB","29,",""))))))))),"")</f>
        <v/>
      </c>
      <c r="CB1712" s="76" t="str">
        <f>IF($A1711&lt;&gt;"",IF(OR(EE1711&lt;&gt;0,EF1711&lt;&gt;0,#REF!&lt;$BB$3),"",IF(#REF!="LER","14,",IF(#REF!="LOR","17,",IF(#REF!="LEB","17,",IF(#REF!="LOB","15,",IF(#REF!="HER","32,",IF(#REF!="HOR","35,",IF(#REF!="HEB","35,",IF(#REF!="HOB","31,",""))))))))),"")</f>
        <v/>
      </c>
      <c r="CC1712" s="76" t="str">
        <f>IF($A1711&lt;&gt;"",IF(OR(EE1711&lt;&gt;0,EF1711&lt;&gt;0,#REF!&lt;$BB$3),"",IF(#REF!="LER","16,",IF(#REF!="LOR","18,",IF(#REF!="LEB","18,",IF(#REF!="LOB","17,",IF(#REF!="HER","34,",IF(#REF!="HOR","36,",IF(#REF!="HEB","36,",IF(#REF!="HOB","33,",""))))))))),"")</f>
        <v/>
      </c>
      <c r="CD1712" s="60" t="b">
        <f t="shared" si="2466"/>
        <v>0</v>
      </c>
      <c r="CE1712" s="60" t="b">
        <f t="shared" si="2467"/>
        <v>0</v>
      </c>
      <c r="CF1712" s="60" t="b">
        <f t="shared" si="2468"/>
        <v>0</v>
      </c>
      <c r="CG1712" s="60" t="b">
        <f t="shared" si="2469"/>
        <v>0</v>
      </c>
      <c r="CH1712" s="60" t="b">
        <f t="shared" si="2470"/>
        <v>0</v>
      </c>
      <c r="CI1712" s="60" t="b">
        <f t="shared" si="2471"/>
        <v>0</v>
      </c>
      <c r="CJ1712" s="60" t="b">
        <f t="shared" si="2472"/>
        <v>0</v>
      </c>
      <c r="CK1712" s="60"/>
      <c r="CL1712" s="61">
        <f t="shared" si="2495"/>
        <v>0</v>
      </c>
      <c r="CM1712" s="92">
        <f t="shared" si="2497"/>
        <v>0</v>
      </c>
      <c r="CN1712" s="13">
        <f t="shared" si="2487"/>
        <v>0</v>
      </c>
      <c r="CO1712" s="11" t="e">
        <f>IF(#REF!&lt;&gt;"",BC1712+CO1711,0)</f>
        <v>#REF!</v>
      </c>
      <c r="CP1712" s="13">
        <f t="shared" si="2485"/>
        <v>0</v>
      </c>
      <c r="CQ1712" s="11">
        <f t="shared" si="2488"/>
        <v>0</v>
      </c>
      <c r="CR1712" s="57">
        <f t="shared" si="2445"/>
        <v>0</v>
      </c>
      <c r="CS1712" s="57">
        <f t="shared" si="2446"/>
        <v>0</v>
      </c>
      <c r="CT1712" s="57">
        <f t="shared" si="2436"/>
        <v>0</v>
      </c>
      <c r="CU1712" s="24"/>
      <c r="CV1712" s="24"/>
      <c r="CW1712" s="24"/>
      <c r="CX1712" s="24"/>
      <c r="CY1712" s="24"/>
      <c r="CZ1712" s="24"/>
      <c r="DA1712" s="24"/>
      <c r="DB1712" s="24"/>
      <c r="DC1712" s="24"/>
      <c r="DD1712" s="64"/>
      <c r="DJ1712" s="39"/>
    </row>
    <row r="1713" spans="2:114" x14ac:dyDescent="0.2">
      <c r="B1713" s="61" t="str">
        <f>IF(A1713="","",IF(U1714="","DB",U1714&amp;V1714&amp;W1714&amp;X1714&amp;Y1714&amp;Z1714&amp;AL1714&amp;AM1714&amp;AN1714&amp;AO1714&amp;AP1714&amp;AQ1714&amp;AR1714&amp;#REF!))</f>
        <v/>
      </c>
      <c r="C1713" s="7" t="str">
        <f t="shared" si="2476"/>
        <v/>
      </c>
      <c r="D1713" s="60">
        <f t="shared" si="2477"/>
        <v>0</v>
      </c>
      <c r="E1713" s="7" t="e">
        <f>IF(COUNTBLANK(BE1714:BI1714)=5,#REF!&amp;",",IF(COUNTBLANK(U1714:AR1714)=1,T1714&amp;","&amp;T1714&amp;","&amp;T1714&amp;","&amp;T1714&amp;","&amp;T1714&amp;","&amp;T1714&amp;","&amp;T1714&amp;","&amp;T1714&amp;","&amp;T1714&amp;","&amp;T1714&amp;","&amp;T1714&amp;","&amp;T1714&amp;","&amp;T1714&amp;",",T1714&amp;","&amp;T1714&amp;","&amp;T1714&amp;","&amp;T1714&amp;","&amp;T1714&amp;","&amp;T1714&amp;","&amp;T1714&amp;","&amp;T1714&amp;","&amp;T1714&amp;","&amp;T1714&amp;","&amp;T1714&amp;","&amp;T1714&amp;","&amp;T1714&amp;","&amp;T1714&amp;","))</f>
        <v>#REF!</v>
      </c>
      <c r="F1713" s="72" t="str">
        <f t="shared" si="2489"/>
        <v/>
      </c>
      <c r="G1713" s="73">
        <f t="shared" si="2478"/>
        <v>0</v>
      </c>
      <c r="H1713" s="112">
        <f t="shared" si="2479"/>
        <v>0</v>
      </c>
      <c r="I1713" s="112">
        <f t="shared" si="2480"/>
        <v>0</v>
      </c>
      <c r="J1713" s="74" t="e">
        <f>COUNTIF(#REF!,"E")</f>
        <v>#REF!</v>
      </c>
      <c r="K1713" s="74" t="e">
        <f>COUNTIF(#REF!,"O")</f>
        <v>#REF!</v>
      </c>
      <c r="L1713" s="74" t="e">
        <f t="shared" si="2481"/>
        <v>#REF!</v>
      </c>
      <c r="M1713" s="113" t="e">
        <f t="shared" si="2482"/>
        <v>#REF!</v>
      </c>
      <c r="N1713" s="60"/>
      <c r="O1713" s="61"/>
      <c r="P1713" s="61"/>
      <c r="Q1713" s="61"/>
      <c r="R1713" s="61"/>
      <c r="S1713" s="7"/>
      <c r="T1713" s="67" t="str">
        <f t="shared" si="2439"/>
        <v/>
      </c>
      <c r="U1713" s="76" t="str">
        <f>IF($A1712&lt;&gt;"",IF(OR(CR1712&lt;&gt;0,CS1712&lt;&gt;0,#REF!&lt;$BB$3),"",IF(#REF!="LER","01,",IF(#REF!="LOR","01,",IF(#REF!="LEB","02,",IF(#REF!="LOB","01,",IF(#REF!="HER","19,",IF(#REF!="HOR","19,",IF(#REF!="HEB","20,",IF(#REF!="HOB","19,",""))))))))),"")</f>
        <v/>
      </c>
      <c r="V1713" s="76" t="str">
        <f>IF($A1712&lt;&gt;"",IF(OR(CR1712&lt;&gt;0,CS1712&lt;&gt;0,#REF!&lt;$BB$3),"",IF(#REF!="LER","02,",IF(#REF!="LOR","03,",IF(#REF!="LEB","04,",IF(#REF!="LOB","02,",IF(#REF!="HER","20,",IF(#REF!="HOR","21,",IF(#REF!="HEB","22,",IF(#REF!="HOB","20,",""))))))))),"")</f>
        <v/>
      </c>
      <c r="W1713" s="76" t="str">
        <f>IF($A1712&lt;&gt;"",IF(OR(CR1712&lt;&gt;0,CS1712&lt;&gt;0,#REF!&lt;$BB$3),"",IF(#REF!="LER","03,",IF(#REF!="LOR","05,",IF(#REF!="LEB","06,",IF(#REF!="LOB","03,",IF(#REF!="HER","21,",IF(#REF!="HOR","23,",IF(#REF!="HEB","24,",IF(#REF!="HOB","21,",""))))))))),"")</f>
        <v/>
      </c>
      <c r="X1713" s="76" t="str">
        <f>IF($A1712&lt;&gt;"",IF(OR(CR1712&lt;&gt;0,CS1712&lt;&gt;0,#REF!&lt;$BB$3),"",IF(#REF!="LER","04,",IF(#REF!="LOR","07,",IF(#REF!="LEB","08,",IF(#REF!="LOB","04,",IF(#REF!="HER","22,",IF(#REF!="HOR","25,",IF(#REF!="HEB","26,",IF(#REF!="HOB","22,",""))))))))),"")</f>
        <v/>
      </c>
      <c r="Y1713" s="76" t="str">
        <f>IF($A1712&lt;&gt;"",IF(OR(CR1712&lt;&gt;0,CS1712&lt;&gt;0,#REF!&lt;$BB$3),"",IF(#REF!="LER","05,",IF(#REF!="LOR","09,",IF(#REF!="LEB","10,",IF(#REF!="LOB","05,",IF(#REF!="HER","23,",IF(#REF!="HOR","27,",IF(#REF!="HEB","28,",IF(#REF!="HOB","23,",""))))))))),"")</f>
        <v/>
      </c>
      <c r="Z1713" s="76" t="str">
        <f>IF($A1712&lt;&gt;"",IF(OR(CR1712&lt;&gt;0,CS1712&lt;&gt;0,#REF!&lt;$BB$3),"",IF(#REF!="LER","06,",IF(#REF!="LOR","11,",IF(#REF!="LEB","11,",IF(#REF!="LOB","06,",IF(#REF!="HER","24,",IF(#REF!="HOR","29,",IF(#REF!="HEB","29,",IF(#REF!="HOB","24,",""))))))))),"")</f>
        <v/>
      </c>
      <c r="AA1713" s="60" t="b">
        <f t="shared" si="2447"/>
        <v>0</v>
      </c>
      <c r="AB1713" s="60" t="b">
        <f t="shared" si="2448"/>
        <v>0</v>
      </c>
      <c r="AC1713" s="60" t="b">
        <f t="shared" si="2449"/>
        <v>0</v>
      </c>
      <c r="AD1713" s="60" t="b">
        <f t="shared" si="2450"/>
        <v>0</v>
      </c>
      <c r="AE1713" s="60" t="b">
        <f t="shared" si="2451"/>
        <v>0</v>
      </c>
      <c r="AF1713" s="60" t="b">
        <f t="shared" si="2452"/>
        <v>0</v>
      </c>
      <c r="AG1713" s="60"/>
      <c r="AH1713" s="60"/>
      <c r="AI1713" s="60"/>
      <c r="AJ1713" s="60"/>
      <c r="AK1713" s="67" t="str">
        <f t="shared" si="2440"/>
        <v/>
      </c>
      <c r="AL1713" s="76" t="str">
        <f>IF($A1712&lt;&gt;"",IF(OR(CR1712&lt;&gt;0,CS1712&lt;&gt;0,#REF!&lt;$BB$3),"",IF(#REF!="LER","07,",IF(#REF!="LOR","12,",IF(#REF!="LEB","12,",IF(#REF!="LOB","08,",IF(#REF!="HER","25,",IF(#REF!="HOR","30,",IF(#REF!="HEB","30,",IF(#REF!="HOB","25,",""))))))))),"")</f>
        <v/>
      </c>
      <c r="AM1713" s="76" t="str">
        <f>IF($A1712&lt;&gt;"",IF(OR(CR1712&lt;&gt;0,CS1712&lt;&gt;0,#REF!&lt;$BB$3),"",IF(#REF!="LER","08,",IF(#REF!="LOR","13,",IF(#REF!="LEB","13,",IF(#REF!="LOB","09,",IF(#REF!="HER","26,",IF(#REF!="HOR","31,",IF(#REF!="HEB","31,",IF(#REF!="HOB","26,",""))))))))),"")</f>
        <v/>
      </c>
      <c r="AN1713" s="118" t="str">
        <f t="shared" si="2473"/>
        <v/>
      </c>
      <c r="AO1713" s="76" t="str">
        <f>IF($A1712&lt;&gt;"",IF(OR(CR1712&lt;&gt;0,CS1712&lt;&gt;0,#REF!&lt;$BB$3),"",IF(#REF!="LER","10,",IF(#REF!="LOR","15,",IF(#REF!="LEB","15,",IF(#REF!="LOB","11,",IF(#REF!="HER","28,",IF(#REF!="HOR","33,",IF(#REF!="HEB","33,",IF(#REF!="HOB","28,",""))))))))),"")</f>
        <v/>
      </c>
      <c r="AP1713" s="76" t="str">
        <f>IF($A1712&lt;&gt;"",IF(OR(CR1712&lt;&gt;0,CS1712&lt;&gt;0,#REF!&lt;$BB$3),"",IF(#REF!="LER","12,",IF(#REF!="LOR","16,",IF(#REF!="LEB","16,",IF(#REF!="LOB","13,",IF(#REF!="HER","30,",IF(#REF!="HOR","34,",IF(#REF!="HEB","34,",IF(#REF!="HOB","29,",""))))))))),"")</f>
        <v/>
      </c>
      <c r="AQ1713" s="76" t="str">
        <f>IF($A1712&lt;&gt;"",IF(OR(CR1712&lt;&gt;0,CS1712&lt;&gt;0,#REF!&lt;$BB$3),"",IF(#REF!="LER","14,",IF(#REF!="LOR","17,",IF(#REF!="LEB","17,",IF(#REF!="LOB","15,",IF(#REF!="HER","32,",IF(#REF!="HOR","35,",IF(#REF!="HEB","35,",IF(#REF!="HOB","31,",""))))))))),"")</f>
        <v/>
      </c>
      <c r="AR1713" s="76" t="str">
        <f>IF($A1712&lt;&gt;"",IF(OR(CR1712&lt;&gt;0,CS1712&lt;&gt;0,#REF!&lt;$BB$3),"",IF(#REF!="LER","16,",IF(#REF!="LOR","18,",IF(#REF!="LEB","18,",IF(#REF!="LOB","17,",IF(#REF!="HER","34,",IF(#REF!="HOR","36,",IF(#REF!="HEB","36,",IF(#REF!="HOB","33,",""))))))))),"")</f>
        <v/>
      </c>
      <c r="AS1713" s="60" t="b">
        <f t="shared" si="2453"/>
        <v>0</v>
      </c>
      <c r="AT1713" s="60" t="b">
        <f t="shared" si="2454"/>
        <v>0</v>
      </c>
      <c r="AU1713" s="60" t="b">
        <f t="shared" si="2455"/>
        <v>0</v>
      </c>
      <c r="AV1713" s="60" t="b">
        <f t="shared" si="2456"/>
        <v>0</v>
      </c>
      <c r="AW1713" s="60" t="b">
        <f t="shared" si="2457"/>
        <v>0</v>
      </c>
      <c r="AX1713" s="60" t="b">
        <f t="shared" si="2458"/>
        <v>0</v>
      </c>
      <c r="AY1713" s="60" t="b">
        <f t="shared" si="2459"/>
        <v>0</v>
      </c>
      <c r="AZ1713" s="60"/>
      <c r="BA1713" s="61">
        <f t="shared" si="2494"/>
        <v>0</v>
      </c>
      <c r="BB1713" s="13">
        <f t="shared" si="2486"/>
        <v>0</v>
      </c>
      <c r="BC1713" s="11" t="e">
        <f>IF(#REF!&lt;&gt;"",S1713+BC1712,0)</f>
        <v>#REF!</v>
      </c>
      <c r="BD1713" s="67" t="str">
        <f t="shared" si="2441"/>
        <v/>
      </c>
      <c r="BE1713" s="76" t="str">
        <f>IF($A1712&lt;&gt;"",IF(OR(EE1712&lt;&gt;0,EF1712&lt;&gt;0,#REF!&lt;$BB$3),"",IF(#REF!="LER","01,",IF(#REF!="LOR","01,",IF(#REF!="LEB","02,",IF(#REF!="LOB","01,",IF(#REF!="HER","19,",IF(#REF!="HOR","19,",IF(#REF!="HEB","20,",IF(#REF!="HOB","19,",""))))))))),"")</f>
        <v/>
      </c>
      <c r="BF1713" s="76" t="str">
        <f>IF($A1712&lt;&gt;"",IF(OR(EE1712&lt;&gt;0,EF1712&lt;&gt;0,#REF!&lt;$BB$3),"",IF(#REF!="LER","02,",IF(#REF!="LOR","03,",IF(#REF!="LEB","04,",IF(#REF!="LOB","02,",IF(#REF!="HER","20,",IF(#REF!="HOR","21,",IF(#REF!="HEB","22,",IF(#REF!="HOB","20,",""))))))))),"")</f>
        <v/>
      </c>
      <c r="BG1713" s="76" t="str">
        <f>IF($A1712&lt;&gt;"",IF(OR(EE1712&lt;&gt;0,EF1712&lt;&gt;0,#REF!&lt;$BB$3),"",IF(#REF!="LER","03,",IF(#REF!="LOR","05,",IF(#REF!="LEB","06,",IF(#REF!="LOB","03,",IF(#REF!="HER","21,",IF(#REF!="HOR","23,",IF(#REF!="HEB","24,",IF(#REF!="HOB","21,",""))))))))),"")</f>
        <v/>
      </c>
      <c r="BH1713" s="76" t="str">
        <f>IF($A1712&lt;&gt;"",IF(OR(EE1712&lt;&gt;0,EF1712&lt;&gt;0,#REF!&lt;$BB$3),"",IF(#REF!="LER","04,",IF(#REF!="LOR","07,",IF(#REF!="LEB","08,",IF(#REF!="LOB","04,",IF(#REF!="HER","22,",IF(#REF!="HOR","25,",IF(#REF!="HEB","26,",IF(#REF!="HOB","22,",""))))))))),"")</f>
        <v/>
      </c>
      <c r="BI1713" s="76" t="str">
        <f>IF($A1712&lt;&gt;"",IF(OR(EE1712&lt;&gt;0,EF1712&lt;&gt;0,#REF!&lt;$BB$3),"",IF(#REF!="LER","05,",IF(#REF!="LOR","09,",IF(#REF!="LEB","10,",IF(#REF!="LOB","05,",IF(#REF!="HER","23,",IF(#REF!="HOR","27,",IF(#REF!="HEB","28,",IF(#REF!="HOB","23,",""))))))))),"")</f>
        <v/>
      </c>
      <c r="BJ1713" s="76" t="str">
        <f>IF($A1712&lt;&gt;"",IF(OR(EE1712&lt;&gt;0,EF1712&lt;&gt;0,#REF!&lt;$BB$3),"",IF(#REF!="LER","06,",IF(#REF!="LOR","11,",IF(#REF!="LEB","11,",IF(#REF!="LOB","06,",IF(#REF!="HER","24,",IF(#REF!="HOR","29,",IF(#REF!="HEB","29,",IF(#REF!="HOB","24,",""))))))))),"")</f>
        <v/>
      </c>
      <c r="BK1713" s="60" t="b">
        <f t="shared" si="2460"/>
        <v>0</v>
      </c>
      <c r="BL1713" s="60" t="b">
        <f t="shared" si="2461"/>
        <v>0</v>
      </c>
      <c r="BM1713" s="60" t="b">
        <f t="shared" si="2462"/>
        <v>0</v>
      </c>
      <c r="BN1713" s="60" t="b">
        <f t="shared" si="2463"/>
        <v>0</v>
      </c>
      <c r="BO1713" s="60" t="b">
        <f t="shared" si="2464"/>
        <v>0</v>
      </c>
      <c r="BP1713" s="60" t="b">
        <f t="shared" si="2465"/>
        <v>0</v>
      </c>
      <c r="BQ1713" s="60"/>
      <c r="BR1713" s="60"/>
      <c r="BS1713" s="92">
        <f t="shared" si="2496"/>
        <v>0</v>
      </c>
      <c r="BT1713" s="60"/>
      <c r="BU1713" s="60"/>
      <c r="BV1713" s="67" t="str">
        <f t="shared" si="2442"/>
        <v/>
      </c>
      <c r="BW1713" s="76" t="str">
        <f>IF($A1712&lt;&gt;"",IF(OR(EE1712&lt;&gt;0,EF1712&lt;&gt;0,#REF!&lt;$BB$3),"",IF(#REF!="LER","07,",IF(#REF!="LOR","12,",IF(#REF!="LEB","12,",IF(#REF!="LOB","08,",IF(#REF!="HER","25,",IF(#REF!="HOR","30,",IF(#REF!="HEB","30,",IF(#REF!="HOB","25,",""))))))))),"")</f>
        <v/>
      </c>
      <c r="BX1713" s="76" t="str">
        <f>IF($A1712&lt;&gt;"",IF(OR(EE1712&lt;&gt;0,EF1712&lt;&gt;0,#REF!&lt;$BB$3),"",IF(#REF!="LER","08,",IF(#REF!="LOR","13,",IF(#REF!="LEB","13,",IF(#REF!="LOB","09,",IF(#REF!="HER","26,",IF(#REF!="HOR","31,",IF(#REF!="HEB","31,",IF(#REF!="HOB","26,",""))))))))),"")</f>
        <v/>
      </c>
      <c r="BY1713" s="76" t="str">
        <f>IF($A1712&lt;&gt;"",IF(OR(EE1712&lt;&gt;0,EF1712&lt;&gt;0,#REF!&lt;$BB$3),"",IF(#REF!="LER","09,",IF(#REF!="LOR","14,",IF(#REF!="LEB","14,",IF(#REF!="LOB","10,",IF(#REF!="HER","27,",IF(#REF!="HOR","32,",IF(#REF!="HEB","32,",IF(#REF!="HOB","27,",""))))))))),"")</f>
        <v/>
      </c>
      <c r="BZ1713" s="76" t="str">
        <f>IF($A1712&lt;&gt;"",IF(OR(EE1712&lt;&gt;0,EF1712&lt;&gt;0,#REF!&lt;$BB$3),"",IF(#REF!="LER","10,",IF(#REF!="LOR","15,",IF(#REF!="LEB","15,",IF(#REF!="LOB","11,",IF(#REF!="HER","28,",IF(#REF!="HOR","33,",IF(#REF!="HEB","33,",IF(#REF!="HOB","28,",""))))))))),"")</f>
        <v/>
      </c>
      <c r="CA1713" s="76" t="str">
        <f>IF($A1712&lt;&gt;"",IF(OR(EE1712&lt;&gt;0,EF1712&lt;&gt;0,#REF!&lt;$BB$3),"",IF(#REF!="LER","12,",IF(#REF!="LOR","16,",IF(#REF!="LEB","16,",IF(#REF!="LOB","13,",IF(#REF!="HER","30,",IF(#REF!="HOR","34,",IF(#REF!="HEB","34,",IF(#REF!="HOB","29,",""))))))))),"")</f>
        <v/>
      </c>
      <c r="CB1713" s="76" t="str">
        <f>IF($A1712&lt;&gt;"",IF(OR(EE1712&lt;&gt;0,EF1712&lt;&gt;0,#REF!&lt;$BB$3),"",IF(#REF!="LER","14,",IF(#REF!="LOR","17,",IF(#REF!="LEB","17,",IF(#REF!="LOB","15,",IF(#REF!="HER","32,",IF(#REF!="HOR","35,",IF(#REF!="HEB","35,",IF(#REF!="HOB","31,",""))))))))),"")</f>
        <v/>
      </c>
      <c r="CC1713" s="76" t="str">
        <f>IF($A1712&lt;&gt;"",IF(OR(EE1712&lt;&gt;0,EF1712&lt;&gt;0,#REF!&lt;$BB$3),"",IF(#REF!="LER","16,",IF(#REF!="LOR","18,",IF(#REF!="LEB","18,",IF(#REF!="LOB","17,",IF(#REF!="HER","34,",IF(#REF!="HOR","36,",IF(#REF!="HEB","36,",IF(#REF!="HOB","33,",""))))))))),"")</f>
        <v/>
      </c>
      <c r="CD1713" s="60" t="b">
        <f t="shared" si="2466"/>
        <v>0</v>
      </c>
      <c r="CE1713" s="60" t="b">
        <f t="shared" si="2467"/>
        <v>0</v>
      </c>
      <c r="CF1713" s="60" t="b">
        <f t="shared" si="2468"/>
        <v>0</v>
      </c>
      <c r="CG1713" s="60" t="b">
        <f t="shared" si="2469"/>
        <v>0</v>
      </c>
      <c r="CH1713" s="60" t="b">
        <f t="shared" si="2470"/>
        <v>0</v>
      </c>
      <c r="CI1713" s="60" t="b">
        <f t="shared" si="2471"/>
        <v>0</v>
      </c>
      <c r="CJ1713" s="60" t="b">
        <f t="shared" si="2472"/>
        <v>0</v>
      </c>
      <c r="CK1713" s="60"/>
      <c r="CL1713" s="61">
        <f t="shared" si="2495"/>
        <v>0</v>
      </c>
      <c r="CM1713" s="92">
        <f t="shared" si="2497"/>
        <v>0</v>
      </c>
      <c r="CN1713" s="13">
        <f t="shared" si="2487"/>
        <v>0</v>
      </c>
      <c r="CO1713" s="11" t="e">
        <f>IF(#REF!&lt;&gt;"",BC1713+CO1712,0)</f>
        <v>#REF!</v>
      </c>
      <c r="CP1713" s="13">
        <f t="shared" si="2485"/>
        <v>0</v>
      </c>
      <c r="CQ1713" s="11">
        <f t="shared" si="2488"/>
        <v>0</v>
      </c>
      <c r="CR1713" s="57">
        <f t="shared" si="2445"/>
        <v>0</v>
      </c>
      <c r="CS1713" s="57">
        <f t="shared" si="2446"/>
        <v>0</v>
      </c>
      <c r="CT1713" s="57">
        <f t="shared" si="2436"/>
        <v>0</v>
      </c>
      <c r="CU1713" s="24"/>
      <c r="CV1713" s="24"/>
      <c r="CW1713" s="24"/>
      <c r="CX1713" s="24"/>
      <c r="CY1713" s="24"/>
      <c r="CZ1713" s="24"/>
      <c r="DA1713" s="24"/>
      <c r="DB1713" s="24"/>
      <c r="DC1713" s="24"/>
      <c r="DD1713" s="64"/>
      <c r="DJ1713" s="39"/>
    </row>
    <row r="1714" spans="2:114" x14ac:dyDescent="0.2">
      <c r="B1714" s="61" t="str">
        <f>IF(A1714="","",IF(U1715="","DB",U1715&amp;V1715&amp;W1715&amp;X1715&amp;Y1715&amp;Z1715&amp;AL1715&amp;AM1715&amp;AN1715&amp;AO1715&amp;AP1715&amp;AQ1715&amp;AR1715&amp;#REF!))</f>
        <v/>
      </c>
      <c r="C1714" s="7" t="str">
        <f t="shared" si="2476"/>
        <v/>
      </c>
      <c r="D1714" s="60">
        <f t="shared" si="2477"/>
        <v>0</v>
      </c>
      <c r="E1714" s="7" t="e">
        <f>IF(COUNTBLANK(BE1715:BI1715)=5,#REF!&amp;",",IF(COUNTBLANK(U1715:AR1715)=1,T1715&amp;","&amp;T1715&amp;","&amp;T1715&amp;","&amp;T1715&amp;","&amp;T1715&amp;","&amp;T1715&amp;","&amp;T1715&amp;","&amp;T1715&amp;","&amp;T1715&amp;","&amp;T1715&amp;","&amp;T1715&amp;","&amp;T1715&amp;","&amp;T1715&amp;",",T1715&amp;","&amp;T1715&amp;","&amp;T1715&amp;","&amp;T1715&amp;","&amp;T1715&amp;","&amp;T1715&amp;","&amp;T1715&amp;","&amp;T1715&amp;","&amp;T1715&amp;","&amp;T1715&amp;","&amp;T1715&amp;","&amp;T1715&amp;","&amp;T1715&amp;","&amp;T1715&amp;","))</f>
        <v>#REF!</v>
      </c>
      <c r="F1714" s="72" t="str">
        <f t="shared" si="2489"/>
        <v/>
      </c>
      <c r="G1714" s="73">
        <f t="shared" si="2478"/>
        <v>0</v>
      </c>
      <c r="H1714" s="112">
        <f t="shared" si="2479"/>
        <v>0</v>
      </c>
      <c r="I1714" s="112">
        <f t="shared" si="2480"/>
        <v>0</v>
      </c>
      <c r="J1714" s="74" t="e">
        <f>COUNTIF(#REF!,"E")</f>
        <v>#REF!</v>
      </c>
      <c r="K1714" s="74" t="e">
        <f>COUNTIF(#REF!,"O")</f>
        <v>#REF!</v>
      </c>
      <c r="L1714" s="74" t="e">
        <f t="shared" si="2481"/>
        <v>#REF!</v>
      </c>
      <c r="M1714" s="113" t="e">
        <f t="shared" si="2482"/>
        <v>#REF!</v>
      </c>
      <c r="N1714" s="60"/>
      <c r="O1714" s="61"/>
      <c r="P1714" s="61"/>
      <c r="Q1714" s="61"/>
      <c r="R1714" s="61"/>
      <c r="S1714" s="7"/>
      <c r="T1714" s="67" t="str">
        <f t="shared" si="2439"/>
        <v/>
      </c>
      <c r="U1714" s="76" t="str">
        <f>IF($A1713&lt;&gt;"",IF(OR(CR1713&lt;&gt;0,CS1713&lt;&gt;0,#REF!&lt;$BB$3),"",IF(#REF!="LER","01,",IF(#REF!="LOR","01,",IF(#REF!="LEB","02,",IF(#REF!="LOB","01,",IF(#REF!="HER","19,",IF(#REF!="HOR","19,",IF(#REF!="HEB","20,",IF(#REF!="HOB","19,",""))))))))),"")</f>
        <v/>
      </c>
      <c r="V1714" s="76" t="str">
        <f>IF($A1713&lt;&gt;"",IF(OR(CR1713&lt;&gt;0,CS1713&lt;&gt;0,#REF!&lt;$BB$3),"",IF(#REF!="LER","02,",IF(#REF!="LOR","03,",IF(#REF!="LEB","04,",IF(#REF!="LOB","02,",IF(#REF!="HER","20,",IF(#REF!="HOR","21,",IF(#REF!="HEB","22,",IF(#REF!="HOB","20,",""))))))))),"")</f>
        <v/>
      </c>
      <c r="W1714" s="76" t="str">
        <f>IF($A1713&lt;&gt;"",IF(OR(CR1713&lt;&gt;0,CS1713&lt;&gt;0,#REF!&lt;$BB$3),"",IF(#REF!="LER","03,",IF(#REF!="LOR","05,",IF(#REF!="LEB","06,",IF(#REF!="LOB","03,",IF(#REF!="HER","21,",IF(#REF!="HOR","23,",IF(#REF!="HEB","24,",IF(#REF!="HOB","21,",""))))))))),"")</f>
        <v/>
      </c>
      <c r="X1714" s="76" t="str">
        <f>IF($A1713&lt;&gt;"",IF(OR(CR1713&lt;&gt;0,CS1713&lt;&gt;0,#REF!&lt;$BB$3),"",IF(#REF!="LER","04,",IF(#REF!="LOR","07,",IF(#REF!="LEB","08,",IF(#REF!="LOB","04,",IF(#REF!="HER","22,",IF(#REF!="HOR","25,",IF(#REF!="HEB","26,",IF(#REF!="HOB","22,",""))))))))),"")</f>
        <v/>
      </c>
      <c r="Y1714" s="76" t="str">
        <f>IF($A1713&lt;&gt;"",IF(OR(CR1713&lt;&gt;0,CS1713&lt;&gt;0,#REF!&lt;$BB$3),"",IF(#REF!="LER","05,",IF(#REF!="LOR","09,",IF(#REF!="LEB","10,",IF(#REF!="LOB","05,",IF(#REF!="HER","23,",IF(#REF!="HOR","27,",IF(#REF!="HEB","28,",IF(#REF!="HOB","23,",""))))))))),"")</f>
        <v/>
      </c>
      <c r="Z1714" s="76" t="str">
        <f>IF($A1713&lt;&gt;"",IF(OR(CR1713&lt;&gt;0,CS1713&lt;&gt;0,#REF!&lt;$BB$3),"",IF(#REF!="LER","06,",IF(#REF!="LOR","11,",IF(#REF!="LEB","11,",IF(#REF!="LOB","06,",IF(#REF!="HER","24,",IF(#REF!="HOR","29,",IF(#REF!="HEB","29,",IF(#REF!="HOB","24,",""))))))))),"")</f>
        <v/>
      </c>
      <c r="AA1714" s="60" t="b">
        <f t="shared" si="2447"/>
        <v>0</v>
      </c>
      <c r="AB1714" s="60" t="b">
        <f t="shared" si="2448"/>
        <v>0</v>
      </c>
      <c r="AC1714" s="60" t="b">
        <f t="shared" si="2449"/>
        <v>0</v>
      </c>
      <c r="AD1714" s="60" t="b">
        <f t="shared" si="2450"/>
        <v>0</v>
      </c>
      <c r="AE1714" s="60" t="b">
        <f t="shared" si="2451"/>
        <v>0</v>
      </c>
      <c r="AF1714" s="60" t="b">
        <f t="shared" si="2452"/>
        <v>0</v>
      </c>
      <c r="AG1714" s="60"/>
      <c r="AH1714" s="60"/>
      <c r="AI1714" s="60"/>
      <c r="AJ1714" s="60"/>
      <c r="AK1714" s="67" t="str">
        <f t="shared" si="2440"/>
        <v/>
      </c>
      <c r="AL1714" s="76" t="str">
        <f>IF($A1713&lt;&gt;"",IF(OR(CR1713&lt;&gt;0,CS1713&lt;&gt;0,#REF!&lt;$BB$3),"",IF(#REF!="LER","07,",IF(#REF!="LOR","12,",IF(#REF!="LEB","12,",IF(#REF!="LOB","08,",IF(#REF!="HER","25,",IF(#REF!="HOR","30,",IF(#REF!="HEB","30,",IF(#REF!="HOB","25,",""))))))))),"")</f>
        <v/>
      </c>
      <c r="AM1714" s="76" t="str">
        <f>IF($A1713&lt;&gt;"",IF(OR(CR1713&lt;&gt;0,CS1713&lt;&gt;0,#REF!&lt;$BB$3),"",IF(#REF!="LER","08,",IF(#REF!="LOR","13,",IF(#REF!="LEB","13,",IF(#REF!="LOB","09,",IF(#REF!="HER","26,",IF(#REF!="HOR","31,",IF(#REF!="HEB","31,",IF(#REF!="HOB","26,",""))))))))),"")</f>
        <v/>
      </c>
      <c r="AN1714" s="118" t="str">
        <f t="shared" si="2473"/>
        <v/>
      </c>
      <c r="AO1714" s="76" t="str">
        <f>IF($A1713&lt;&gt;"",IF(OR(CR1713&lt;&gt;0,CS1713&lt;&gt;0,#REF!&lt;$BB$3),"",IF(#REF!="LER","10,",IF(#REF!="LOR","15,",IF(#REF!="LEB","15,",IF(#REF!="LOB","11,",IF(#REF!="HER","28,",IF(#REF!="HOR","33,",IF(#REF!="HEB","33,",IF(#REF!="HOB","28,",""))))))))),"")</f>
        <v/>
      </c>
      <c r="AP1714" s="76" t="str">
        <f>IF($A1713&lt;&gt;"",IF(OR(CR1713&lt;&gt;0,CS1713&lt;&gt;0,#REF!&lt;$BB$3),"",IF(#REF!="LER","12,",IF(#REF!="LOR","16,",IF(#REF!="LEB","16,",IF(#REF!="LOB","13,",IF(#REF!="HER","30,",IF(#REF!="HOR","34,",IF(#REF!="HEB","34,",IF(#REF!="HOB","29,",""))))))))),"")</f>
        <v/>
      </c>
      <c r="AQ1714" s="76" t="str">
        <f>IF($A1713&lt;&gt;"",IF(OR(CR1713&lt;&gt;0,CS1713&lt;&gt;0,#REF!&lt;$BB$3),"",IF(#REF!="LER","14,",IF(#REF!="LOR","17,",IF(#REF!="LEB","17,",IF(#REF!="LOB","15,",IF(#REF!="HER","32,",IF(#REF!="HOR","35,",IF(#REF!="HEB","35,",IF(#REF!="HOB","31,",""))))))))),"")</f>
        <v/>
      </c>
      <c r="AR1714" s="76" t="str">
        <f>IF($A1713&lt;&gt;"",IF(OR(CR1713&lt;&gt;0,CS1713&lt;&gt;0,#REF!&lt;$BB$3),"",IF(#REF!="LER","16,",IF(#REF!="LOR","18,",IF(#REF!="LEB","18,",IF(#REF!="LOB","17,",IF(#REF!="HER","34,",IF(#REF!="HOR","36,",IF(#REF!="HEB","36,",IF(#REF!="HOB","33,",""))))))))),"")</f>
        <v/>
      </c>
      <c r="AS1714" s="60" t="b">
        <f t="shared" si="2453"/>
        <v>0</v>
      </c>
      <c r="AT1714" s="60" t="b">
        <f t="shared" si="2454"/>
        <v>0</v>
      </c>
      <c r="AU1714" s="60" t="b">
        <f t="shared" si="2455"/>
        <v>0</v>
      </c>
      <c r="AV1714" s="60" t="b">
        <f t="shared" si="2456"/>
        <v>0</v>
      </c>
      <c r="AW1714" s="60" t="b">
        <f t="shared" si="2457"/>
        <v>0</v>
      </c>
      <c r="AX1714" s="60" t="b">
        <f t="shared" si="2458"/>
        <v>0</v>
      </c>
      <c r="AY1714" s="60" t="b">
        <f t="shared" si="2459"/>
        <v>0</v>
      </c>
      <c r="AZ1714" s="60"/>
      <c r="BA1714" s="61">
        <f t="shared" si="2494"/>
        <v>0</v>
      </c>
      <c r="BB1714" s="13">
        <f t="shared" si="2486"/>
        <v>0</v>
      </c>
      <c r="BC1714" s="11" t="e">
        <f>IF(#REF!&lt;&gt;"",S1714+BC1713,0)</f>
        <v>#REF!</v>
      </c>
      <c r="BD1714" s="67" t="str">
        <f t="shared" si="2441"/>
        <v/>
      </c>
      <c r="BE1714" s="76" t="str">
        <f>IF($A1713&lt;&gt;"",IF(OR(EE1713&lt;&gt;0,EF1713&lt;&gt;0,#REF!&lt;$BB$3),"",IF(#REF!="LER","01,",IF(#REF!="LOR","01,",IF(#REF!="LEB","02,",IF(#REF!="LOB","01,",IF(#REF!="HER","19,",IF(#REF!="HOR","19,",IF(#REF!="HEB","20,",IF(#REF!="HOB","19,",""))))))))),"")</f>
        <v/>
      </c>
      <c r="BF1714" s="76" t="str">
        <f>IF($A1713&lt;&gt;"",IF(OR(EE1713&lt;&gt;0,EF1713&lt;&gt;0,#REF!&lt;$BB$3),"",IF(#REF!="LER","02,",IF(#REF!="LOR","03,",IF(#REF!="LEB","04,",IF(#REF!="LOB","02,",IF(#REF!="HER","20,",IF(#REF!="HOR","21,",IF(#REF!="HEB","22,",IF(#REF!="HOB","20,",""))))))))),"")</f>
        <v/>
      </c>
      <c r="BG1714" s="76" t="str">
        <f>IF($A1713&lt;&gt;"",IF(OR(EE1713&lt;&gt;0,EF1713&lt;&gt;0,#REF!&lt;$BB$3),"",IF(#REF!="LER","03,",IF(#REF!="LOR","05,",IF(#REF!="LEB","06,",IF(#REF!="LOB","03,",IF(#REF!="HER","21,",IF(#REF!="HOR","23,",IF(#REF!="HEB","24,",IF(#REF!="HOB","21,",""))))))))),"")</f>
        <v/>
      </c>
      <c r="BH1714" s="76" t="str">
        <f>IF($A1713&lt;&gt;"",IF(OR(EE1713&lt;&gt;0,EF1713&lt;&gt;0,#REF!&lt;$BB$3),"",IF(#REF!="LER","04,",IF(#REF!="LOR","07,",IF(#REF!="LEB","08,",IF(#REF!="LOB","04,",IF(#REF!="HER","22,",IF(#REF!="HOR","25,",IF(#REF!="HEB","26,",IF(#REF!="HOB","22,",""))))))))),"")</f>
        <v/>
      </c>
      <c r="BI1714" s="76" t="str">
        <f>IF($A1713&lt;&gt;"",IF(OR(EE1713&lt;&gt;0,EF1713&lt;&gt;0,#REF!&lt;$BB$3),"",IF(#REF!="LER","05,",IF(#REF!="LOR","09,",IF(#REF!="LEB","10,",IF(#REF!="LOB","05,",IF(#REF!="HER","23,",IF(#REF!="HOR","27,",IF(#REF!="HEB","28,",IF(#REF!="HOB","23,",""))))))))),"")</f>
        <v/>
      </c>
      <c r="BJ1714" s="76" t="str">
        <f>IF($A1713&lt;&gt;"",IF(OR(EE1713&lt;&gt;0,EF1713&lt;&gt;0,#REF!&lt;$BB$3),"",IF(#REF!="LER","06,",IF(#REF!="LOR","11,",IF(#REF!="LEB","11,",IF(#REF!="LOB","06,",IF(#REF!="HER","24,",IF(#REF!="HOR","29,",IF(#REF!="HEB","29,",IF(#REF!="HOB","24,",""))))))))),"")</f>
        <v/>
      </c>
      <c r="BK1714" s="60" t="b">
        <f t="shared" si="2460"/>
        <v>0</v>
      </c>
      <c r="BL1714" s="60" t="b">
        <f t="shared" si="2461"/>
        <v>0</v>
      </c>
      <c r="BM1714" s="60" t="b">
        <f t="shared" si="2462"/>
        <v>0</v>
      </c>
      <c r="BN1714" s="60" t="b">
        <f t="shared" si="2463"/>
        <v>0</v>
      </c>
      <c r="BO1714" s="60" t="b">
        <f t="shared" si="2464"/>
        <v>0</v>
      </c>
      <c r="BP1714" s="60" t="b">
        <f t="shared" si="2465"/>
        <v>0</v>
      </c>
      <c r="BQ1714" s="60"/>
      <c r="BR1714" s="60"/>
      <c r="BS1714" s="92">
        <f t="shared" si="2496"/>
        <v>0</v>
      </c>
      <c r="BT1714" s="60"/>
      <c r="BU1714" s="60"/>
      <c r="BV1714" s="67" t="str">
        <f t="shared" si="2442"/>
        <v/>
      </c>
      <c r="BW1714" s="76" t="str">
        <f>IF($A1713&lt;&gt;"",IF(OR(EE1713&lt;&gt;0,EF1713&lt;&gt;0,#REF!&lt;$BB$3),"",IF(#REF!="LER","07,",IF(#REF!="LOR","12,",IF(#REF!="LEB","12,",IF(#REF!="LOB","08,",IF(#REF!="HER","25,",IF(#REF!="HOR","30,",IF(#REF!="HEB","30,",IF(#REF!="HOB","25,",""))))))))),"")</f>
        <v/>
      </c>
      <c r="BX1714" s="76" t="str">
        <f>IF($A1713&lt;&gt;"",IF(OR(EE1713&lt;&gt;0,EF1713&lt;&gt;0,#REF!&lt;$BB$3),"",IF(#REF!="LER","08,",IF(#REF!="LOR","13,",IF(#REF!="LEB","13,",IF(#REF!="LOB","09,",IF(#REF!="HER","26,",IF(#REF!="HOR","31,",IF(#REF!="HEB","31,",IF(#REF!="HOB","26,",""))))))))),"")</f>
        <v/>
      </c>
      <c r="BY1714" s="76" t="str">
        <f>IF($A1713&lt;&gt;"",IF(OR(EE1713&lt;&gt;0,EF1713&lt;&gt;0,#REF!&lt;$BB$3),"",IF(#REF!="LER","09,",IF(#REF!="LOR","14,",IF(#REF!="LEB","14,",IF(#REF!="LOB","10,",IF(#REF!="HER","27,",IF(#REF!="HOR","32,",IF(#REF!="HEB","32,",IF(#REF!="HOB","27,",""))))))))),"")</f>
        <v/>
      </c>
      <c r="BZ1714" s="76" t="str">
        <f>IF($A1713&lt;&gt;"",IF(OR(EE1713&lt;&gt;0,EF1713&lt;&gt;0,#REF!&lt;$BB$3),"",IF(#REF!="LER","10,",IF(#REF!="LOR","15,",IF(#REF!="LEB","15,",IF(#REF!="LOB","11,",IF(#REF!="HER","28,",IF(#REF!="HOR","33,",IF(#REF!="HEB","33,",IF(#REF!="HOB","28,",""))))))))),"")</f>
        <v/>
      </c>
      <c r="CA1714" s="76" t="str">
        <f>IF($A1713&lt;&gt;"",IF(OR(EE1713&lt;&gt;0,EF1713&lt;&gt;0,#REF!&lt;$BB$3),"",IF(#REF!="LER","12,",IF(#REF!="LOR","16,",IF(#REF!="LEB","16,",IF(#REF!="LOB","13,",IF(#REF!="HER","30,",IF(#REF!="HOR","34,",IF(#REF!="HEB","34,",IF(#REF!="HOB","29,",""))))))))),"")</f>
        <v/>
      </c>
      <c r="CB1714" s="76" t="str">
        <f>IF($A1713&lt;&gt;"",IF(OR(EE1713&lt;&gt;0,EF1713&lt;&gt;0,#REF!&lt;$BB$3),"",IF(#REF!="LER","14,",IF(#REF!="LOR","17,",IF(#REF!="LEB","17,",IF(#REF!="LOB","15,",IF(#REF!="HER","32,",IF(#REF!="HOR","35,",IF(#REF!="HEB","35,",IF(#REF!="HOB","31,",""))))))))),"")</f>
        <v/>
      </c>
      <c r="CC1714" s="76" t="str">
        <f>IF($A1713&lt;&gt;"",IF(OR(EE1713&lt;&gt;0,EF1713&lt;&gt;0,#REF!&lt;$BB$3),"",IF(#REF!="LER","16,",IF(#REF!="LOR","18,",IF(#REF!="LEB","18,",IF(#REF!="LOB","17,",IF(#REF!="HER","34,",IF(#REF!="HOR","36,",IF(#REF!="HEB","36,",IF(#REF!="HOB","33,",""))))))))),"")</f>
        <v/>
      </c>
      <c r="CD1714" s="60" t="b">
        <f t="shared" si="2466"/>
        <v>0</v>
      </c>
      <c r="CE1714" s="60" t="b">
        <f t="shared" si="2467"/>
        <v>0</v>
      </c>
      <c r="CF1714" s="60" t="b">
        <f t="shared" si="2468"/>
        <v>0</v>
      </c>
      <c r="CG1714" s="60" t="b">
        <f t="shared" si="2469"/>
        <v>0</v>
      </c>
      <c r="CH1714" s="60" t="b">
        <f t="shared" si="2470"/>
        <v>0</v>
      </c>
      <c r="CI1714" s="60" t="b">
        <f t="shared" si="2471"/>
        <v>0</v>
      </c>
      <c r="CJ1714" s="60" t="b">
        <f t="shared" si="2472"/>
        <v>0</v>
      </c>
      <c r="CK1714" s="60"/>
      <c r="CL1714" s="61">
        <f t="shared" si="2495"/>
        <v>0</v>
      </c>
      <c r="CM1714" s="92">
        <f t="shared" si="2497"/>
        <v>0</v>
      </c>
      <c r="CN1714" s="13">
        <f t="shared" si="2487"/>
        <v>0</v>
      </c>
      <c r="CO1714" s="11" t="e">
        <f>IF(#REF!&lt;&gt;"",BC1714+CO1713,0)</f>
        <v>#REF!</v>
      </c>
      <c r="CP1714" s="13">
        <f t="shared" si="2485"/>
        <v>0</v>
      </c>
      <c r="CQ1714" s="11">
        <f t="shared" si="2488"/>
        <v>0</v>
      </c>
      <c r="CR1714" s="57">
        <f t="shared" si="2445"/>
        <v>0</v>
      </c>
      <c r="CS1714" s="57">
        <f t="shared" si="2446"/>
        <v>0</v>
      </c>
      <c r="CT1714" s="57">
        <f t="shared" si="2436"/>
        <v>0</v>
      </c>
      <c r="CU1714" s="24"/>
      <c r="CV1714" s="24"/>
      <c r="CW1714" s="24"/>
      <c r="CX1714" s="24"/>
      <c r="CY1714" s="24"/>
      <c r="CZ1714" s="24"/>
      <c r="DA1714" s="24"/>
      <c r="DB1714" s="24"/>
      <c r="DC1714" s="24"/>
      <c r="DD1714" s="64"/>
      <c r="DJ1714" s="39"/>
    </row>
    <row r="1715" spans="2:114" x14ac:dyDescent="0.2">
      <c r="B1715" s="61" t="str">
        <f>IF(A1715="","",IF(U1716="","DB",U1716&amp;V1716&amp;W1716&amp;X1716&amp;Y1716&amp;Z1716&amp;AL1716&amp;AM1716&amp;AN1716&amp;AO1716&amp;AP1716&amp;AQ1716&amp;AR1716&amp;#REF!))</f>
        <v/>
      </c>
      <c r="C1715" s="7" t="str">
        <f t="shared" si="2476"/>
        <v/>
      </c>
      <c r="D1715" s="60">
        <f t="shared" si="2477"/>
        <v>0</v>
      </c>
      <c r="E1715" s="7" t="e">
        <f>IF(COUNTBLANK(BE1716:BI1716)=5,#REF!&amp;",",IF(COUNTBLANK(U1716:AR1716)=1,T1716&amp;","&amp;T1716&amp;","&amp;T1716&amp;","&amp;T1716&amp;","&amp;T1716&amp;","&amp;T1716&amp;","&amp;T1716&amp;","&amp;T1716&amp;","&amp;T1716&amp;","&amp;T1716&amp;","&amp;T1716&amp;","&amp;T1716&amp;","&amp;T1716&amp;",",T1716&amp;","&amp;T1716&amp;","&amp;T1716&amp;","&amp;T1716&amp;","&amp;T1716&amp;","&amp;T1716&amp;","&amp;T1716&amp;","&amp;T1716&amp;","&amp;T1716&amp;","&amp;T1716&amp;","&amp;T1716&amp;","&amp;T1716&amp;","&amp;T1716&amp;","&amp;T1716&amp;","))</f>
        <v>#REF!</v>
      </c>
      <c r="F1715" s="72" t="str">
        <f t="shared" si="2489"/>
        <v/>
      </c>
      <c r="G1715" s="73">
        <f t="shared" si="2478"/>
        <v>0</v>
      </c>
      <c r="H1715" s="112">
        <f t="shared" si="2479"/>
        <v>0</v>
      </c>
      <c r="I1715" s="112">
        <f t="shared" si="2480"/>
        <v>0</v>
      </c>
      <c r="J1715" s="74" t="e">
        <f>COUNTIF(#REF!,"E")</f>
        <v>#REF!</v>
      </c>
      <c r="K1715" s="74" t="e">
        <f>COUNTIF(#REF!,"O")</f>
        <v>#REF!</v>
      </c>
      <c r="L1715" s="74" t="e">
        <f t="shared" si="2481"/>
        <v>#REF!</v>
      </c>
      <c r="M1715" s="113" t="e">
        <f t="shared" si="2482"/>
        <v>#REF!</v>
      </c>
      <c r="N1715" s="60"/>
      <c r="O1715" s="61"/>
      <c r="P1715" s="61"/>
      <c r="Q1715" s="61"/>
      <c r="R1715" s="61"/>
      <c r="S1715" s="7"/>
      <c r="T1715" s="67" t="str">
        <f t="shared" si="2439"/>
        <v/>
      </c>
      <c r="U1715" s="76" t="str">
        <f>IF($A1714&lt;&gt;"",IF(OR(CR1714&lt;&gt;0,CS1714&lt;&gt;0,$BB$3&gt;0),"",IF(#REF!="LER","01,",IF(#REF!="LOR","01,",IF(#REF!="LEB","02,",IF(#REF!="LOB","01,",IF(#REF!="HER","19,",IF(#REF!="HOR","19,",IF(#REF!="HEB","20,",IF(#REF!="HOB","19,",""))))))))),"")</f>
        <v/>
      </c>
      <c r="V1715" s="76" t="str">
        <f>IF($A1714&lt;&gt;"",IF(OR(CR1714&lt;&gt;0,CS1714&lt;&gt;0,$BB$3&gt;0),"",IF(#REF!="LER","02,",IF(#REF!="LOR","03,",IF(#REF!="LEB","04,",IF(#REF!="LOB","02,",IF(#REF!="HER","20,",IF(#REF!="HOR","21,",IF(#REF!="HEB","22,",IF(#REF!="HOB","20,",""))))))))),"")</f>
        <v/>
      </c>
      <c r="W1715" s="76" t="str">
        <f>IF($A1714&lt;&gt;"",IF(OR(CR1714&lt;&gt;0,CS1714&lt;&gt;0,$BB$3&gt;0),"",IF(#REF!="LER","03,",IF(#REF!="LOR","05,",IF(#REF!="LEB","06,",IF(#REF!="LOB","03,",IF(#REF!="HER","21,",IF(#REF!="HOR","23,",IF(#REF!="HEB","24,",IF(#REF!="HOB","21,",""))))))))),"")</f>
        <v/>
      </c>
      <c r="X1715" s="76" t="str">
        <f>IF($A1714&lt;&gt;"",IF(OR(CR1714&lt;&gt;0,CS1714&lt;&gt;0,$BB$3&gt;0),"",IF(#REF!="LER","04,",IF(#REF!="LOR","07,",IF(#REF!="LEB","08,",IF(#REF!="LOB","04,",IF(#REF!="HER","22,",IF(#REF!="HOR","25,",IF(#REF!="HEB","26,",IF(#REF!="HOB","22,",""))))))))),"")</f>
        <v/>
      </c>
      <c r="Y1715" s="76" t="str">
        <f>IF($A1714&lt;&gt;"",IF(OR(CR1714&lt;&gt;0,CS1714&lt;&gt;0,$BB$3&gt;0),"",IF(#REF!="LER","05,",IF(#REF!="LOR","09,",IF(#REF!="LEB","10,",IF(#REF!="LOB","05,",IF(#REF!="HER","23,",IF(#REF!="HOR","27,",IF(#REF!="HEB","28,",IF(#REF!="HOB","23,",""))))))))),"")</f>
        <v/>
      </c>
      <c r="Z1715" s="76" t="str">
        <f>IF($A1714&lt;&gt;"",IF(OR(CR1714&lt;&gt;0,CS1714&lt;&gt;0,$BB$3&gt;0),"",IF(#REF!="LER","06,",IF(#REF!="LOR","11,",IF(#REF!="LEB","11,",IF(#REF!="LOB","06,",IF(#REF!="HER","24,",IF(#REF!="HOR","29,",IF(#REF!="HEB","29,",IF(#REF!="HOB","24,",""))))))))),"")</f>
        <v/>
      </c>
      <c r="AA1715" s="60" t="b">
        <f t="shared" si="2447"/>
        <v>0</v>
      </c>
      <c r="AB1715" s="60" t="b">
        <f t="shared" si="2448"/>
        <v>0</v>
      </c>
      <c r="AC1715" s="60" t="b">
        <f t="shared" si="2449"/>
        <v>0</v>
      </c>
      <c r="AD1715" s="60" t="b">
        <f t="shared" si="2450"/>
        <v>0</v>
      </c>
      <c r="AE1715" s="60" t="b">
        <f t="shared" si="2451"/>
        <v>0</v>
      </c>
      <c r="AF1715" s="60" t="b">
        <f t="shared" si="2452"/>
        <v>0</v>
      </c>
      <c r="AG1715" s="60"/>
      <c r="AH1715" s="60"/>
      <c r="AI1715" s="60"/>
      <c r="AJ1715" s="60"/>
      <c r="AK1715" s="67" t="str">
        <f t="shared" si="2440"/>
        <v/>
      </c>
      <c r="AL1715" s="76" t="str">
        <f>IF($A1714&lt;&gt;"",IF(OR(CR1714&lt;&gt;0,CS1714&lt;&gt;0,$BB$3&gt;0),"",IF(#REF!="LER","07,",IF(#REF!="LOR","12,",IF(#REF!="LEB","12,",IF(#REF!="LOB","08,",IF(#REF!="HER","25,",IF(#REF!="HOR","30,",IF(#REF!="HEB","30,",IF(#REF!="HOB","25,",""))))))))),"")</f>
        <v/>
      </c>
      <c r="AM1715" s="76" t="str">
        <f>IF($A1714&lt;&gt;"",IF(OR(CR1714&lt;&gt;0,CS1714&lt;&gt;0,$BB$3&gt;0),"",IF(#REF!="LER","08,",IF(#REF!="LOR","13,",IF(#REF!="LEB","13,",IF(#REF!="LOB","09,",IF(#REF!="HER","26,",IF(#REF!="HOR","31,",IF(#REF!="HEB","31,",IF(#REF!="HOB","26,",""))))))))),"")</f>
        <v/>
      </c>
      <c r="AN1715" s="118" t="str">
        <f t="shared" si="2473"/>
        <v/>
      </c>
      <c r="AO1715" s="76" t="str">
        <f>IF($A1714&lt;&gt;"",IF(OR(CR1714&lt;&gt;0,CS1714&lt;&gt;0,$BB$3&gt;0),"",IF(#REF!="LER","10,",IF(#REF!="LOR","15,",IF(#REF!="LEB","15,",IF(#REF!="LOB","11,",IF(#REF!="HER","28,",IF(#REF!="HOR","33,",IF(#REF!="HEB","33,",IF(#REF!="HOB","28,",""))))))))),"")</f>
        <v/>
      </c>
      <c r="AP1715" s="76" t="str">
        <f>IF($A1714&lt;&gt;"",IF(OR(CR1714&lt;&gt;0,CS1714&lt;&gt;0,$BB$3&gt;0),"",IF(#REF!="LER","12,",IF(#REF!="LOR","16,",IF(#REF!="LEB","16,",IF(#REF!="LOB","13,",IF(#REF!="HER","30,",IF(#REF!="HOR","34,",IF(#REF!="HEB","34,",IF(#REF!="HOB","29,",""))))))))),"")</f>
        <v/>
      </c>
      <c r="AQ1715" s="76" t="str">
        <f>IF($A1714&lt;&gt;"",IF(OR(CR1714&lt;&gt;0,CS1714&lt;&gt;0,$BB$3&gt;0),"",IF(#REF!="LER","14,",IF(#REF!="LOR","17,",IF(#REF!="LEB","17,",IF(#REF!="LOB","15,",IF(#REF!="HER","32,",IF(#REF!="HOR","35,",IF(#REF!="HEB","35,",IF(#REF!="HOB","31,",""))))))))),"")</f>
        <v/>
      </c>
      <c r="AR1715" s="76" t="str">
        <f>IF($A1714&lt;&gt;"",IF(OR(CR1714&lt;&gt;0,CS1714&lt;&gt;0,$BB$3&gt;0),"",IF(#REF!="LER","16,",IF(#REF!="LOR","18,",IF(#REF!="LEB","18,",IF(#REF!="LOB","17,",IF(#REF!="HER","34,",IF(#REF!="HOR","36,",IF(#REF!="HEB","36,",IF(#REF!="HOB","33,",""))))))))),"")</f>
        <v/>
      </c>
      <c r="AS1715" s="60" t="b">
        <f t="shared" si="2453"/>
        <v>0</v>
      </c>
      <c r="AT1715" s="60" t="b">
        <f t="shared" si="2454"/>
        <v>0</v>
      </c>
      <c r="AU1715" s="60" t="b">
        <f t="shared" si="2455"/>
        <v>0</v>
      </c>
      <c r="AV1715" s="60" t="b">
        <f t="shared" si="2456"/>
        <v>0</v>
      </c>
      <c r="AW1715" s="60" t="b">
        <f t="shared" si="2457"/>
        <v>0</v>
      </c>
      <c r="AX1715" s="60" t="b">
        <f t="shared" si="2458"/>
        <v>0</v>
      </c>
      <c r="AY1715" s="60" t="b">
        <f t="shared" si="2459"/>
        <v>0</v>
      </c>
      <c r="AZ1715" s="60"/>
      <c r="BA1715" s="61">
        <f t="shared" si="2494"/>
        <v>0</v>
      </c>
      <c r="BB1715" s="13">
        <f t="shared" si="2486"/>
        <v>0</v>
      </c>
      <c r="BC1715" s="11" t="e">
        <f>IF(#REF!&lt;&gt;"",S1715+BC1714,0)</f>
        <v>#REF!</v>
      </c>
      <c r="BD1715" s="67" t="str">
        <f t="shared" si="2441"/>
        <v/>
      </c>
      <c r="BE1715" s="76" t="str">
        <f>IF($A1714&lt;&gt;"",IF(OR(EE1714&lt;&gt;0,EF1714&lt;&gt;0,$BB$3&gt;0),"",IF(#REF!="LER","01,",IF(#REF!="LOR","01,",IF(#REF!="LEB","02,",IF(#REF!="LOB","01,",IF(#REF!="HER","19,",IF(#REF!="HOR","19,",IF(#REF!="HEB","20,",IF(#REF!="HOB","19,",""))))))))),"")</f>
        <v/>
      </c>
      <c r="BF1715" s="76" t="str">
        <f>IF($A1714&lt;&gt;"",IF(OR(EE1714&lt;&gt;0,EF1714&lt;&gt;0,$BB$3&gt;0),"",IF(#REF!="LER","02,",IF(#REF!="LOR","03,",IF(#REF!="LEB","04,",IF(#REF!="LOB","02,",IF(#REF!="HER","20,",IF(#REF!="HOR","21,",IF(#REF!="HEB","22,",IF(#REF!="HOB","20,",""))))))))),"")</f>
        <v/>
      </c>
      <c r="BG1715" s="76" t="str">
        <f>IF($A1714&lt;&gt;"",IF(OR(EE1714&lt;&gt;0,EF1714&lt;&gt;0,$BB$3&gt;0),"",IF(#REF!="LER","03,",IF(#REF!="LOR","05,",IF(#REF!="LEB","06,",IF(#REF!="LOB","03,",IF(#REF!="HER","21,",IF(#REF!="HOR","23,",IF(#REF!="HEB","24,",IF(#REF!="HOB","21,",""))))))))),"")</f>
        <v/>
      </c>
      <c r="BH1715" s="76" t="str">
        <f>IF($A1714&lt;&gt;"",IF(OR(EE1714&lt;&gt;0,EF1714&lt;&gt;0,$BB$3&gt;0),"",IF(#REF!="LER","04,",IF(#REF!="LOR","07,",IF(#REF!="LEB","08,",IF(#REF!="LOB","04,",IF(#REF!="HER","22,",IF(#REF!="HOR","25,",IF(#REF!="HEB","26,",IF(#REF!="HOB","22,",""))))))))),"")</f>
        <v/>
      </c>
      <c r="BI1715" s="76" t="str">
        <f>IF($A1714&lt;&gt;"",IF(OR(EE1714&lt;&gt;0,EF1714&lt;&gt;0,$BB$3&gt;0),"",IF(#REF!="LER","05,",IF(#REF!="LOR","09,",IF(#REF!="LEB","10,",IF(#REF!="LOB","05,",IF(#REF!="HER","23,",IF(#REF!="HOR","27,",IF(#REF!="HEB","28,",IF(#REF!="HOB","23,",""))))))))),"")</f>
        <v/>
      </c>
      <c r="BJ1715" s="76" t="str">
        <f>IF($A1714&lt;&gt;"",IF(OR(EE1714&lt;&gt;0,EF1714&lt;&gt;0,$BB$3&gt;0),"",IF(#REF!="LER","06,",IF(#REF!="LOR","11,",IF(#REF!="LEB","11,",IF(#REF!="LOB","06,",IF(#REF!="HER","24,",IF(#REF!="HOR","29,",IF(#REF!="HEB","29,",IF(#REF!="HOB","24,",""))))))))),"")</f>
        <v/>
      </c>
      <c r="BK1715" s="60" t="b">
        <f t="shared" si="2460"/>
        <v>0</v>
      </c>
      <c r="BL1715" s="60" t="b">
        <f t="shared" si="2461"/>
        <v>0</v>
      </c>
      <c r="BM1715" s="60" t="b">
        <f t="shared" si="2462"/>
        <v>0</v>
      </c>
      <c r="BN1715" s="60" t="b">
        <f t="shared" si="2463"/>
        <v>0</v>
      </c>
      <c r="BO1715" s="60" t="b">
        <f t="shared" si="2464"/>
        <v>0</v>
      </c>
      <c r="BP1715" s="60" t="b">
        <f t="shared" si="2465"/>
        <v>0</v>
      </c>
      <c r="BQ1715" s="60"/>
      <c r="BR1715" s="60"/>
      <c r="BS1715" s="92">
        <f>IF(BT1715&lt;0,1,0)</f>
        <v>0</v>
      </c>
      <c r="BT1715" s="60"/>
      <c r="BU1715" s="60"/>
      <c r="BV1715" s="67" t="str">
        <f t="shared" si="2442"/>
        <v/>
      </c>
      <c r="BW1715" s="76" t="str">
        <f>IF($A1714&lt;&gt;"",IF(OR(EE1714&lt;&gt;0,EF1714&lt;&gt;0,$BB$3&gt;0),"",IF(#REF!="LER","07,",IF(#REF!="LOR","12,",IF(#REF!="LEB","12,",IF(#REF!="LOB","08,",IF(#REF!="HER","25,",IF(#REF!="HOR","30,",IF(#REF!="HEB","30,",IF(#REF!="HOB","25,",""))))))))),"")</f>
        <v/>
      </c>
      <c r="BX1715" s="76" t="str">
        <f>IF($A1714&lt;&gt;"",IF(OR(EE1714&lt;&gt;0,EF1714&lt;&gt;0,$BB$3&gt;0),"",IF(#REF!="LER","08,",IF(#REF!="LOR","13,",IF(#REF!="LEB","13,",IF(#REF!="LOB","09,",IF(#REF!="HER","26,",IF(#REF!="HOR","31,",IF(#REF!="HEB","31,",IF(#REF!="HOB","26,",""))))))))),"")</f>
        <v/>
      </c>
      <c r="BY1715" s="76" t="str">
        <f>IF($A1714&lt;&gt;"",IF(OR(EE1714&lt;&gt;0,EF1714&lt;&gt;0,$BB$3&gt;0),"",IF(#REF!="LER","09,",IF(#REF!="LOR","14,",IF(#REF!="LEB","14,",IF(#REF!="LOB","10,",IF(#REF!="HER","27,",IF(#REF!="HOR","32,",IF(#REF!="HEB","32,",IF(#REF!="HOB","27,",""))))))))),"")</f>
        <v/>
      </c>
      <c r="BZ1715" s="76" t="str">
        <f>IF($A1714&lt;&gt;"",IF(OR(EE1714&lt;&gt;0,EF1714&lt;&gt;0,$BB$3&gt;0),"",IF(#REF!="LER","10,",IF(#REF!="LOR","15,",IF(#REF!="LEB","15,",IF(#REF!="LOB","11,",IF(#REF!="HER","28,",IF(#REF!="HOR","33,",IF(#REF!="HEB","33,",IF(#REF!="HOB","28,",""))))))))),"")</f>
        <v/>
      </c>
      <c r="CA1715" s="76" t="str">
        <f>IF($A1714&lt;&gt;"",IF(OR(EE1714&lt;&gt;0,EF1714&lt;&gt;0,$BB$3&gt;0),"",IF(#REF!="LER","12,",IF(#REF!="LOR","16,",IF(#REF!="LEB","16,",IF(#REF!="LOB","13,",IF(#REF!="HER","30,",IF(#REF!="HOR","34,",IF(#REF!="HEB","34,",IF(#REF!="HOB","29,",""))))))))),"")</f>
        <v/>
      </c>
      <c r="CB1715" s="76" t="str">
        <f>IF($A1714&lt;&gt;"",IF(OR(EE1714&lt;&gt;0,EF1714&lt;&gt;0,$BB$3&gt;0),"",IF(#REF!="LER","14,",IF(#REF!="LOR","17,",IF(#REF!="LEB","17,",IF(#REF!="LOB","15,",IF(#REF!="HER","32,",IF(#REF!="HOR","35,",IF(#REF!="HEB","35,",IF(#REF!="HOB","31,",""))))))))),"")</f>
        <v/>
      </c>
      <c r="CC1715" s="76" t="str">
        <f>IF($A1714&lt;&gt;"",IF(OR(EE1714&lt;&gt;0,EF1714&lt;&gt;0,$BB$3&gt;0),"",IF(#REF!="LER","16,",IF(#REF!="LOR","18,",IF(#REF!="LEB","18,",IF(#REF!="LOB","17,",IF(#REF!="HER","34,",IF(#REF!="HOR","36,",IF(#REF!="HEB","36,",IF(#REF!="HOB","33,",""))))))))),"")</f>
        <v/>
      </c>
      <c r="CD1715" s="60" t="b">
        <f t="shared" si="2466"/>
        <v>0</v>
      </c>
      <c r="CE1715" s="60" t="b">
        <f t="shared" si="2467"/>
        <v>0</v>
      </c>
      <c r="CF1715" s="60" t="b">
        <f t="shared" si="2468"/>
        <v>0</v>
      </c>
      <c r="CG1715" s="60" t="b">
        <f t="shared" si="2469"/>
        <v>0</v>
      </c>
      <c r="CH1715" s="60" t="b">
        <f t="shared" si="2470"/>
        <v>0</v>
      </c>
      <c r="CI1715" s="60" t="b">
        <f t="shared" si="2471"/>
        <v>0</v>
      </c>
      <c r="CJ1715" s="60" t="b">
        <f t="shared" si="2472"/>
        <v>0</v>
      </c>
      <c r="CK1715" s="60"/>
      <c r="CL1715" s="61">
        <f t="shared" si="2495"/>
        <v>0</v>
      </c>
      <c r="CM1715" s="92">
        <f>IF(CN1715&lt;0,1,0)</f>
        <v>0</v>
      </c>
      <c r="CN1715" s="13">
        <f t="shared" si="2487"/>
        <v>0</v>
      </c>
      <c r="CO1715" s="11" t="e">
        <f>IF(#REF!&lt;&gt;"",BC1715+CO1714,0)</f>
        <v>#REF!</v>
      </c>
      <c r="CP1715" s="13">
        <f t="shared" si="2485"/>
        <v>0</v>
      </c>
      <c r="CQ1715" s="11">
        <f t="shared" si="2488"/>
        <v>0</v>
      </c>
      <c r="CR1715" s="57">
        <f t="shared" si="2445"/>
        <v>0</v>
      </c>
      <c r="CS1715" s="57">
        <f t="shared" si="2446"/>
        <v>0</v>
      </c>
      <c r="CT1715" s="57">
        <f t="shared" si="2436"/>
        <v>0</v>
      </c>
      <c r="CU1715" s="24"/>
      <c r="CV1715" s="24"/>
      <c r="CW1715" s="24"/>
      <c r="CX1715" s="24"/>
      <c r="CY1715" s="24"/>
      <c r="CZ1715" s="24"/>
      <c r="DA1715" s="24"/>
      <c r="DB1715" s="24"/>
      <c r="DC1715" s="24"/>
      <c r="DD1715" s="64"/>
      <c r="DJ1715" s="39"/>
    </row>
    <row r="1716" spans="2:114" x14ac:dyDescent="0.2">
      <c r="B1716" s="61" t="str">
        <f>IF(A1716="","",IF(U1717="","DB",U1717&amp;V1717&amp;W1717&amp;X1717&amp;Y1717&amp;Z1717&amp;AL1717&amp;AM1717&amp;AN1717&amp;AO1717&amp;AP1717&amp;AQ1717&amp;AR1717&amp;#REF!))</f>
        <v/>
      </c>
      <c r="C1716" s="7" t="str">
        <f t="shared" si="2476"/>
        <v/>
      </c>
      <c r="D1716" s="60">
        <f t="shared" si="2477"/>
        <v>0</v>
      </c>
      <c r="E1716" s="7" t="e">
        <f>IF(COUNTBLANK(BE1717:BI1717)=5,#REF!&amp;",",IF(COUNTBLANK(U1717:AR1717)=1,T1717&amp;","&amp;T1717&amp;","&amp;T1717&amp;","&amp;T1717&amp;","&amp;T1717&amp;","&amp;T1717&amp;","&amp;T1717&amp;","&amp;T1717&amp;","&amp;T1717&amp;","&amp;T1717&amp;","&amp;T1717&amp;","&amp;T1717&amp;","&amp;T1717&amp;",",T1717&amp;","&amp;T1717&amp;","&amp;T1717&amp;","&amp;T1717&amp;","&amp;T1717&amp;","&amp;T1717&amp;","&amp;T1717&amp;","&amp;T1717&amp;","&amp;T1717&amp;","&amp;T1717&amp;","&amp;T1717&amp;","&amp;T1717&amp;","&amp;T1717&amp;","&amp;T1717&amp;","))</f>
        <v>#REF!</v>
      </c>
      <c r="F1716" s="72" t="str">
        <f t="shared" si="2489"/>
        <v/>
      </c>
      <c r="G1716" s="73">
        <f t="shared" si="2478"/>
        <v>0</v>
      </c>
      <c r="H1716" s="112">
        <f t="shared" si="2479"/>
        <v>0</v>
      </c>
      <c r="I1716" s="112">
        <f t="shared" si="2480"/>
        <v>0</v>
      </c>
      <c r="J1716" s="74" t="e">
        <f>COUNTIF(#REF!,"E")</f>
        <v>#REF!</v>
      </c>
      <c r="K1716" s="74" t="e">
        <f>COUNTIF(#REF!,"O")</f>
        <v>#REF!</v>
      </c>
      <c r="L1716" s="74" t="e">
        <f t="shared" si="2481"/>
        <v>#REF!</v>
      </c>
      <c r="M1716" s="113" t="e">
        <f t="shared" si="2482"/>
        <v>#REF!</v>
      </c>
      <c r="N1716" s="60"/>
      <c r="O1716" s="61"/>
      <c r="P1716" s="61"/>
      <c r="Q1716" s="61"/>
      <c r="R1716" s="61"/>
      <c r="S1716" s="7"/>
      <c r="T1716" s="67" t="str">
        <f t="shared" si="2439"/>
        <v/>
      </c>
      <c r="U1716" s="76" t="str">
        <f>IF($A1715&lt;&gt;"",IF(OR(CR1715&lt;&gt;0,CS1715&lt;&gt;0,#REF!&lt;$BB$3),"",IF(#REF!="LER","01,",IF(#REF!="LOR","01,",IF(#REF!="LEB","02,",IF(#REF!="LOB","01,",IF(#REF!="HER","19,",IF(#REF!="HOR","19,",IF(#REF!="HEB","20,",IF(#REF!="HOB","19,",""))))))))),"")</f>
        <v/>
      </c>
      <c r="V1716" s="76" t="str">
        <f>IF($A1715&lt;&gt;"",IF(OR(CR1715&lt;&gt;0,CS1715&lt;&gt;0,#REF!&lt;$BB$3),"",IF(#REF!="LER","02,",IF(#REF!="LOR","03,",IF(#REF!="LEB","04,",IF(#REF!="LOB","02,",IF(#REF!="HER","20,",IF(#REF!="HOR","21,",IF(#REF!="HEB","22,",IF(#REF!="HOB","20,",""))))))))),"")</f>
        <v/>
      </c>
      <c r="W1716" s="76" t="str">
        <f>IF($A1715&lt;&gt;"",IF(OR(CR1715&lt;&gt;0,CS1715&lt;&gt;0,#REF!&lt;$BB$3),"",IF(#REF!="LER","03,",IF(#REF!="LOR","05,",IF(#REF!="LEB","06,",IF(#REF!="LOB","03,",IF(#REF!="HER","21,",IF(#REF!="HOR","23,",IF(#REF!="HEB","24,",IF(#REF!="HOB","21,",""))))))))),"")</f>
        <v/>
      </c>
      <c r="X1716" s="76" t="str">
        <f>IF($A1715&lt;&gt;"",IF(OR(CR1715&lt;&gt;0,CS1715&lt;&gt;0,#REF!&lt;$BB$3),"",IF(#REF!="LER","04,",IF(#REF!="LOR","07,",IF(#REF!="LEB","08,",IF(#REF!="LOB","04,",IF(#REF!="HER","22,",IF(#REF!="HOR","25,",IF(#REF!="HEB","26,",IF(#REF!="HOB","22,",""))))))))),"")</f>
        <v/>
      </c>
      <c r="Y1716" s="76" t="str">
        <f>IF($A1715&lt;&gt;"",IF(OR(CR1715&lt;&gt;0,CS1715&lt;&gt;0,#REF!&lt;$BB$3),"",IF(#REF!="LER","05,",IF(#REF!="LOR","09,",IF(#REF!="LEB","10,",IF(#REF!="LOB","05,",IF(#REF!="HER","23,",IF(#REF!="HOR","27,",IF(#REF!="HEB","28,",IF(#REF!="HOB","23,",""))))))))),"")</f>
        <v/>
      </c>
      <c r="Z1716" s="76" t="str">
        <f>IF($A1715&lt;&gt;"",IF(OR(CR1715&lt;&gt;0,CS1715&lt;&gt;0,#REF!&lt;$BB$3),"",IF(#REF!="LER","06,",IF(#REF!="LOR","11,",IF(#REF!="LEB","11,",IF(#REF!="LOB","06,",IF(#REF!="HER","24,",IF(#REF!="HOR","29,",IF(#REF!="HEB","29,",IF(#REF!="HOB","24,",""))))))))),"")</f>
        <v/>
      </c>
      <c r="AA1716" s="60" t="b">
        <f t="shared" si="2447"/>
        <v>0</v>
      </c>
      <c r="AB1716" s="60" t="b">
        <f t="shared" si="2448"/>
        <v>0</v>
      </c>
      <c r="AC1716" s="60" t="b">
        <f t="shared" si="2449"/>
        <v>0</v>
      </c>
      <c r="AD1716" s="60" t="b">
        <f t="shared" si="2450"/>
        <v>0</v>
      </c>
      <c r="AE1716" s="60" t="b">
        <f t="shared" si="2451"/>
        <v>0</v>
      </c>
      <c r="AF1716" s="60" t="b">
        <f t="shared" si="2452"/>
        <v>0</v>
      </c>
      <c r="AG1716" s="60"/>
      <c r="AH1716" s="60"/>
      <c r="AI1716" s="60"/>
      <c r="AJ1716" s="60"/>
      <c r="AK1716" s="67" t="str">
        <f t="shared" si="2440"/>
        <v/>
      </c>
      <c r="AL1716" s="76" t="str">
        <f>IF($A1715&lt;&gt;"",IF(OR(CR1715&lt;&gt;0,CS1715&lt;&gt;0,#REF!&lt;$BB$3),"",IF(#REF!="LER","07,",IF(#REF!="LOR","12,",IF(#REF!="LEB","12,",IF(#REF!="LOB","08,",IF(#REF!="HER","25,",IF(#REF!="HOR","30,",IF(#REF!="HEB","30,",IF(#REF!="HOB","25,",""))))))))),"")</f>
        <v/>
      </c>
      <c r="AM1716" s="76" t="str">
        <f>IF($A1715&lt;&gt;"",IF(OR(CR1715&lt;&gt;0,CS1715&lt;&gt;0,#REF!&lt;$BB$3),"",IF(#REF!="LER","08,",IF(#REF!="LOR","13,",IF(#REF!="LEB","13,",IF(#REF!="LOB","09,",IF(#REF!="HER","26,",IF(#REF!="HOR","31,",IF(#REF!="HEB","31,",IF(#REF!="HOB","26,",""))))))))),"")</f>
        <v/>
      </c>
      <c r="AN1716" s="118" t="str">
        <f t="shared" si="2473"/>
        <v/>
      </c>
      <c r="AO1716" s="76" t="str">
        <f>IF($A1715&lt;&gt;"",IF(OR(CR1715&lt;&gt;0,CS1715&lt;&gt;0,#REF!&lt;$BB$3),"",IF(#REF!="LER","10,",IF(#REF!="LOR","15,",IF(#REF!="LEB","15,",IF(#REF!="LOB","11,",IF(#REF!="HER","28,",IF(#REF!="HOR","33,",IF(#REF!="HEB","33,",IF(#REF!="HOB","28,",""))))))))),"")</f>
        <v/>
      </c>
      <c r="AP1716" s="76" t="str">
        <f>IF($A1715&lt;&gt;"",IF(OR(CR1715&lt;&gt;0,CS1715&lt;&gt;0,#REF!&lt;$BB$3),"",IF(#REF!="LER","12,",IF(#REF!="LOR","16,",IF(#REF!="LEB","16,",IF(#REF!="LOB","13,",IF(#REF!="HER","30,",IF(#REF!="HOR","34,",IF(#REF!="HEB","34,",IF(#REF!="HOB","29,",""))))))))),"")</f>
        <v/>
      </c>
      <c r="AQ1716" s="76" t="str">
        <f>IF($A1715&lt;&gt;"",IF(OR(CR1715&lt;&gt;0,CS1715&lt;&gt;0,#REF!&lt;$BB$3),"",IF(#REF!="LER","14,",IF(#REF!="LOR","17,",IF(#REF!="LEB","17,",IF(#REF!="LOB","15,",IF(#REF!="HER","32,",IF(#REF!="HOR","35,",IF(#REF!="HEB","35,",IF(#REF!="HOB","31,",""))))))))),"")</f>
        <v/>
      </c>
      <c r="AR1716" s="76" t="str">
        <f>IF($A1715&lt;&gt;"",IF(OR(CR1715&lt;&gt;0,CS1715&lt;&gt;0,#REF!&lt;$BB$3),"",IF(#REF!="LER","16,",IF(#REF!="LOR","18,",IF(#REF!="LEB","18,",IF(#REF!="LOB","17,",IF(#REF!="HER","34,",IF(#REF!="HOR","36,",IF(#REF!="HEB","36,",IF(#REF!="HOB","33,",""))))))))),"")</f>
        <v/>
      </c>
      <c r="AS1716" s="60" t="b">
        <f t="shared" si="2453"/>
        <v>0</v>
      </c>
      <c r="AT1716" s="60" t="b">
        <f t="shared" si="2454"/>
        <v>0</v>
      </c>
      <c r="AU1716" s="60" t="b">
        <f t="shared" si="2455"/>
        <v>0</v>
      </c>
      <c r="AV1716" s="60" t="b">
        <f t="shared" si="2456"/>
        <v>0</v>
      </c>
      <c r="AW1716" s="60" t="b">
        <f t="shared" si="2457"/>
        <v>0</v>
      </c>
      <c r="AX1716" s="60" t="b">
        <f t="shared" si="2458"/>
        <v>0</v>
      </c>
      <c r="AY1716" s="60" t="b">
        <f t="shared" si="2459"/>
        <v>0</v>
      </c>
      <c r="AZ1716" s="60"/>
      <c r="BA1716" s="61">
        <f t="shared" si="2494"/>
        <v>0</v>
      </c>
      <c r="BB1716" s="13">
        <f t="shared" si="2486"/>
        <v>0</v>
      </c>
      <c r="BC1716" s="11" t="e">
        <f>IF(#REF!&lt;&gt;"",S1716+BC1715,0)</f>
        <v>#REF!</v>
      </c>
      <c r="BD1716" s="67" t="str">
        <f t="shared" si="2441"/>
        <v/>
      </c>
      <c r="BE1716" s="76" t="str">
        <f>IF($A1715&lt;&gt;"",IF(OR(EE1715&lt;&gt;0,EF1715&lt;&gt;0,#REF!&lt;$BB$3),"",IF(#REF!="LER","01,",IF(#REF!="LOR","01,",IF(#REF!="LEB","02,",IF(#REF!="LOB","01,",IF(#REF!="HER","19,",IF(#REF!="HOR","19,",IF(#REF!="HEB","20,",IF(#REF!="HOB","19,",""))))))))),"")</f>
        <v/>
      </c>
      <c r="BF1716" s="76" t="str">
        <f>IF($A1715&lt;&gt;"",IF(OR(EE1715&lt;&gt;0,EF1715&lt;&gt;0,#REF!&lt;$BB$3),"",IF(#REF!="LER","02,",IF(#REF!="LOR","03,",IF(#REF!="LEB","04,",IF(#REF!="LOB","02,",IF(#REF!="HER","20,",IF(#REF!="HOR","21,",IF(#REF!="HEB","22,",IF(#REF!="HOB","20,",""))))))))),"")</f>
        <v/>
      </c>
      <c r="BG1716" s="76" t="str">
        <f>IF($A1715&lt;&gt;"",IF(OR(EE1715&lt;&gt;0,EF1715&lt;&gt;0,#REF!&lt;$BB$3),"",IF(#REF!="LER","03,",IF(#REF!="LOR","05,",IF(#REF!="LEB","06,",IF(#REF!="LOB","03,",IF(#REF!="HER","21,",IF(#REF!="HOR","23,",IF(#REF!="HEB","24,",IF(#REF!="HOB","21,",""))))))))),"")</f>
        <v/>
      </c>
      <c r="BH1716" s="76" t="str">
        <f>IF($A1715&lt;&gt;"",IF(OR(EE1715&lt;&gt;0,EF1715&lt;&gt;0,#REF!&lt;$BB$3),"",IF(#REF!="LER","04,",IF(#REF!="LOR","07,",IF(#REF!="LEB","08,",IF(#REF!="LOB","04,",IF(#REF!="HER","22,",IF(#REF!="HOR","25,",IF(#REF!="HEB","26,",IF(#REF!="HOB","22,",""))))))))),"")</f>
        <v/>
      </c>
      <c r="BI1716" s="76" t="str">
        <f>IF($A1715&lt;&gt;"",IF(OR(EE1715&lt;&gt;0,EF1715&lt;&gt;0,#REF!&lt;$BB$3),"",IF(#REF!="LER","05,",IF(#REF!="LOR","09,",IF(#REF!="LEB","10,",IF(#REF!="LOB","05,",IF(#REF!="HER","23,",IF(#REF!="HOR","27,",IF(#REF!="HEB","28,",IF(#REF!="HOB","23,",""))))))))),"")</f>
        <v/>
      </c>
      <c r="BJ1716" s="76" t="str">
        <f>IF($A1715&lt;&gt;"",IF(OR(EE1715&lt;&gt;0,EF1715&lt;&gt;0,#REF!&lt;$BB$3),"",IF(#REF!="LER","06,",IF(#REF!="LOR","11,",IF(#REF!="LEB","11,",IF(#REF!="LOB","06,",IF(#REF!="HER","24,",IF(#REF!="HOR","29,",IF(#REF!="HEB","29,",IF(#REF!="HOB","24,",""))))))))),"")</f>
        <v/>
      </c>
      <c r="BK1716" s="60" t="b">
        <f t="shared" si="2460"/>
        <v>0</v>
      </c>
      <c r="BL1716" s="60" t="b">
        <f t="shared" si="2461"/>
        <v>0</v>
      </c>
      <c r="BM1716" s="60" t="b">
        <f t="shared" si="2462"/>
        <v>0</v>
      </c>
      <c r="BN1716" s="60" t="b">
        <f t="shared" si="2463"/>
        <v>0</v>
      </c>
      <c r="BO1716" s="60" t="b">
        <f t="shared" si="2464"/>
        <v>0</v>
      </c>
      <c r="BP1716" s="60" t="b">
        <f t="shared" si="2465"/>
        <v>0</v>
      </c>
      <c r="BQ1716" s="60"/>
      <c r="BR1716" s="60"/>
      <c r="BS1716" s="92">
        <f>IF(BT1716&lt;0,BS1715+1,0)</f>
        <v>0</v>
      </c>
      <c r="BT1716" s="60"/>
      <c r="BU1716" s="60"/>
      <c r="BV1716" s="67" t="str">
        <f t="shared" si="2442"/>
        <v/>
      </c>
      <c r="BW1716" s="76" t="str">
        <f>IF($A1715&lt;&gt;"",IF(OR(EE1715&lt;&gt;0,EF1715&lt;&gt;0,#REF!&lt;$BB$3),"",IF(#REF!="LER","07,",IF(#REF!="LOR","12,",IF(#REF!="LEB","12,",IF(#REF!="LOB","08,",IF(#REF!="HER","25,",IF(#REF!="HOR","30,",IF(#REF!="HEB","30,",IF(#REF!="HOB","25,",""))))))))),"")</f>
        <v/>
      </c>
      <c r="BX1716" s="76" t="str">
        <f>IF($A1715&lt;&gt;"",IF(OR(EE1715&lt;&gt;0,EF1715&lt;&gt;0,#REF!&lt;$BB$3),"",IF(#REF!="LER","08,",IF(#REF!="LOR","13,",IF(#REF!="LEB","13,",IF(#REF!="LOB","09,",IF(#REF!="HER","26,",IF(#REF!="HOR","31,",IF(#REF!="HEB","31,",IF(#REF!="HOB","26,",""))))))))),"")</f>
        <v/>
      </c>
      <c r="BY1716" s="76" t="str">
        <f>IF($A1715&lt;&gt;"",IF(OR(EE1715&lt;&gt;0,EF1715&lt;&gt;0,#REF!&lt;$BB$3),"",IF(#REF!="LER","09,",IF(#REF!="LOR","14,",IF(#REF!="LEB","14,",IF(#REF!="LOB","10,",IF(#REF!="HER","27,",IF(#REF!="HOR","32,",IF(#REF!="HEB","32,",IF(#REF!="HOB","27,",""))))))))),"")</f>
        <v/>
      </c>
      <c r="BZ1716" s="76" t="str">
        <f>IF($A1715&lt;&gt;"",IF(OR(EE1715&lt;&gt;0,EF1715&lt;&gt;0,#REF!&lt;$BB$3),"",IF(#REF!="LER","10,",IF(#REF!="LOR","15,",IF(#REF!="LEB","15,",IF(#REF!="LOB","11,",IF(#REF!="HER","28,",IF(#REF!="HOR","33,",IF(#REF!="HEB","33,",IF(#REF!="HOB","28,",""))))))))),"")</f>
        <v/>
      </c>
      <c r="CA1716" s="76" t="str">
        <f>IF($A1715&lt;&gt;"",IF(OR(EE1715&lt;&gt;0,EF1715&lt;&gt;0,#REF!&lt;$BB$3),"",IF(#REF!="LER","12,",IF(#REF!="LOR","16,",IF(#REF!="LEB","16,",IF(#REF!="LOB","13,",IF(#REF!="HER","30,",IF(#REF!="HOR","34,",IF(#REF!="HEB","34,",IF(#REF!="HOB","29,",""))))))))),"")</f>
        <v/>
      </c>
      <c r="CB1716" s="76" t="str">
        <f>IF($A1715&lt;&gt;"",IF(OR(EE1715&lt;&gt;0,EF1715&lt;&gt;0,#REF!&lt;$BB$3),"",IF(#REF!="LER","14,",IF(#REF!="LOR","17,",IF(#REF!="LEB","17,",IF(#REF!="LOB","15,",IF(#REF!="HER","32,",IF(#REF!="HOR","35,",IF(#REF!="HEB","35,",IF(#REF!="HOB","31,",""))))))))),"")</f>
        <v/>
      </c>
      <c r="CC1716" s="76" t="str">
        <f>IF($A1715&lt;&gt;"",IF(OR(EE1715&lt;&gt;0,EF1715&lt;&gt;0,#REF!&lt;$BB$3),"",IF(#REF!="LER","16,",IF(#REF!="LOR","18,",IF(#REF!="LEB","18,",IF(#REF!="LOB","17,",IF(#REF!="HER","34,",IF(#REF!="HOR","36,",IF(#REF!="HEB","36,",IF(#REF!="HOB","33,",""))))))))),"")</f>
        <v/>
      </c>
      <c r="CD1716" s="60" t="b">
        <f t="shared" si="2466"/>
        <v>0</v>
      </c>
      <c r="CE1716" s="60" t="b">
        <f t="shared" si="2467"/>
        <v>0</v>
      </c>
      <c r="CF1716" s="60" t="b">
        <f t="shared" si="2468"/>
        <v>0</v>
      </c>
      <c r="CG1716" s="60" t="b">
        <f t="shared" si="2469"/>
        <v>0</v>
      </c>
      <c r="CH1716" s="60" t="b">
        <f t="shared" si="2470"/>
        <v>0</v>
      </c>
      <c r="CI1716" s="60" t="b">
        <f t="shared" si="2471"/>
        <v>0</v>
      </c>
      <c r="CJ1716" s="60" t="b">
        <f t="shared" si="2472"/>
        <v>0</v>
      </c>
      <c r="CK1716" s="60"/>
      <c r="CL1716" s="61">
        <f t="shared" si="2495"/>
        <v>0</v>
      </c>
      <c r="CM1716" s="92">
        <f>IF(CN1716&lt;0,CM1715+1,0)</f>
        <v>0</v>
      </c>
      <c r="CN1716" s="13">
        <f t="shared" si="2487"/>
        <v>0</v>
      </c>
      <c r="CO1716" s="11" t="e">
        <f>IF(#REF!&lt;&gt;"",BC1716+CO1715,0)</f>
        <v>#REF!</v>
      </c>
      <c r="CP1716" s="13">
        <f t="shared" si="2485"/>
        <v>0</v>
      </c>
      <c r="CQ1716" s="11">
        <f t="shared" si="2488"/>
        <v>0</v>
      </c>
      <c r="CR1716" s="57">
        <f t="shared" si="2445"/>
        <v>0</v>
      </c>
      <c r="CS1716" s="57">
        <f t="shared" si="2446"/>
        <v>0</v>
      </c>
      <c r="CT1716" s="57">
        <f t="shared" si="2436"/>
        <v>0</v>
      </c>
      <c r="CU1716" s="24"/>
      <c r="CV1716" s="24"/>
      <c r="CW1716" s="24"/>
      <c r="CX1716" s="24"/>
      <c r="CY1716" s="24"/>
      <c r="CZ1716" s="24"/>
      <c r="DA1716" s="24"/>
      <c r="DB1716" s="24"/>
      <c r="DC1716" s="24"/>
      <c r="DD1716" s="64"/>
      <c r="DJ1716" s="39"/>
    </row>
    <row r="1717" spans="2:114" x14ac:dyDescent="0.2">
      <c r="B1717" s="61" t="str">
        <f>IF(A1717="","",IF(U1718="","DB",U1718&amp;V1718&amp;W1718&amp;X1718&amp;Y1718&amp;Z1718&amp;AL1718&amp;AM1718&amp;AN1718&amp;AO1718&amp;AP1718&amp;AQ1718&amp;AR1718&amp;#REF!))</f>
        <v/>
      </c>
      <c r="C1717" s="7" t="str">
        <f t="shared" si="2476"/>
        <v/>
      </c>
      <c r="D1717" s="60">
        <f t="shared" si="2477"/>
        <v>0</v>
      </c>
      <c r="E1717" s="7" t="e">
        <f>IF(COUNTBLANK(BE1718:BI1718)=5,#REF!&amp;",",IF(COUNTBLANK(U1718:AR1718)=1,T1718&amp;","&amp;T1718&amp;","&amp;T1718&amp;","&amp;T1718&amp;","&amp;T1718&amp;","&amp;T1718&amp;","&amp;T1718&amp;","&amp;T1718&amp;","&amp;T1718&amp;","&amp;T1718&amp;","&amp;T1718&amp;","&amp;T1718&amp;","&amp;T1718&amp;",",T1718&amp;","&amp;T1718&amp;","&amp;T1718&amp;","&amp;T1718&amp;","&amp;T1718&amp;","&amp;T1718&amp;","&amp;T1718&amp;","&amp;T1718&amp;","&amp;T1718&amp;","&amp;T1718&amp;","&amp;T1718&amp;","&amp;T1718&amp;","&amp;T1718&amp;","&amp;T1718&amp;","))</f>
        <v>#REF!</v>
      </c>
      <c r="F1717" s="72" t="str">
        <f t="shared" si="2489"/>
        <v/>
      </c>
      <c r="G1717" s="73">
        <f t="shared" si="2478"/>
        <v>0</v>
      </c>
      <c r="H1717" s="112">
        <f t="shared" si="2479"/>
        <v>0</v>
      </c>
      <c r="I1717" s="112">
        <f t="shared" si="2480"/>
        <v>0</v>
      </c>
      <c r="J1717" s="74" t="e">
        <f>COUNTIF(#REF!,"E")</f>
        <v>#REF!</v>
      </c>
      <c r="K1717" s="74" t="e">
        <f>COUNTIF(#REF!,"O")</f>
        <v>#REF!</v>
      </c>
      <c r="L1717" s="74" t="e">
        <f t="shared" si="2481"/>
        <v>#REF!</v>
      </c>
      <c r="M1717" s="113" t="e">
        <f t="shared" si="2482"/>
        <v>#REF!</v>
      </c>
      <c r="N1717" s="60"/>
      <c r="O1717" s="61"/>
      <c r="P1717" s="61"/>
      <c r="Q1717" s="61"/>
      <c r="R1717" s="61"/>
      <c r="S1717" s="7"/>
      <c r="T1717" s="67" t="str">
        <f t="shared" si="2439"/>
        <v/>
      </c>
      <c r="U1717" s="76" t="str">
        <f>IF($A1716&lt;&gt;"",IF(OR(CR1716&lt;&gt;0,CS1716&lt;&gt;0,#REF!&lt;$BB$3),"",IF(#REF!="LER","01,",IF(#REF!="LOR","01,",IF(#REF!="LEB","02,",IF(#REF!="LOB","01,",IF(#REF!="HER","19,",IF(#REF!="HOR","19,",IF(#REF!="HEB","20,",IF(#REF!="HOB","19,",""))))))))),"")</f>
        <v/>
      </c>
      <c r="V1717" s="76" t="str">
        <f>IF($A1716&lt;&gt;"",IF(OR(CR1716&lt;&gt;0,CS1716&lt;&gt;0,#REF!&lt;$BB$3),"",IF(#REF!="LER","02,",IF(#REF!="LOR","03,",IF(#REF!="LEB","04,",IF(#REF!="LOB","02,",IF(#REF!="HER","20,",IF(#REF!="HOR","21,",IF(#REF!="HEB","22,",IF(#REF!="HOB","20,",""))))))))),"")</f>
        <v/>
      </c>
      <c r="W1717" s="76" t="str">
        <f>IF($A1716&lt;&gt;"",IF(OR(CR1716&lt;&gt;0,CS1716&lt;&gt;0,#REF!&lt;$BB$3),"",IF(#REF!="LER","03,",IF(#REF!="LOR","05,",IF(#REF!="LEB","06,",IF(#REF!="LOB","03,",IF(#REF!="HER","21,",IF(#REF!="HOR","23,",IF(#REF!="HEB","24,",IF(#REF!="HOB","21,",""))))))))),"")</f>
        <v/>
      </c>
      <c r="X1717" s="76" t="str">
        <f>IF($A1716&lt;&gt;"",IF(OR(CR1716&lt;&gt;0,CS1716&lt;&gt;0,#REF!&lt;$BB$3),"",IF(#REF!="LER","04,",IF(#REF!="LOR","07,",IF(#REF!="LEB","08,",IF(#REF!="LOB","04,",IF(#REF!="HER","22,",IF(#REF!="HOR","25,",IF(#REF!="HEB","26,",IF(#REF!="HOB","22,",""))))))))),"")</f>
        <v/>
      </c>
      <c r="Y1717" s="76" t="str">
        <f>IF($A1716&lt;&gt;"",IF(OR(CR1716&lt;&gt;0,CS1716&lt;&gt;0,#REF!&lt;$BB$3),"",IF(#REF!="LER","05,",IF(#REF!="LOR","09,",IF(#REF!="LEB","10,",IF(#REF!="LOB","05,",IF(#REF!="HER","23,",IF(#REF!="HOR","27,",IF(#REF!="HEB","28,",IF(#REF!="HOB","23,",""))))))))),"")</f>
        <v/>
      </c>
      <c r="Z1717" s="76" t="str">
        <f>IF($A1716&lt;&gt;"",IF(OR(CR1716&lt;&gt;0,CS1716&lt;&gt;0,#REF!&lt;$BB$3),"",IF(#REF!="LER","06,",IF(#REF!="LOR","11,",IF(#REF!="LEB","11,",IF(#REF!="LOB","06,",IF(#REF!="HER","24,",IF(#REF!="HOR","29,",IF(#REF!="HEB","29,",IF(#REF!="HOB","24,",""))))))))),"")</f>
        <v/>
      </c>
      <c r="AA1717" s="60" t="b">
        <f t="shared" si="2447"/>
        <v>0</v>
      </c>
      <c r="AB1717" s="60" t="b">
        <f t="shared" si="2448"/>
        <v>0</v>
      </c>
      <c r="AC1717" s="60" t="b">
        <f t="shared" si="2449"/>
        <v>0</v>
      </c>
      <c r="AD1717" s="60" t="b">
        <f t="shared" si="2450"/>
        <v>0</v>
      </c>
      <c r="AE1717" s="60" t="b">
        <f t="shared" si="2451"/>
        <v>0</v>
      </c>
      <c r="AF1717" s="60" t="b">
        <f t="shared" si="2452"/>
        <v>0</v>
      </c>
      <c r="AG1717" s="60"/>
      <c r="AH1717" s="60"/>
      <c r="AI1717" s="60"/>
      <c r="AJ1717" s="60"/>
      <c r="AK1717" s="67" t="str">
        <f t="shared" si="2440"/>
        <v/>
      </c>
      <c r="AL1717" s="76" t="str">
        <f>IF($A1716&lt;&gt;"",IF(OR(CR1716&lt;&gt;0,CS1716&lt;&gt;0,#REF!&lt;$BB$3),"",IF(#REF!="LER","07,",IF(#REF!="LOR","12,",IF(#REF!="LEB","12,",IF(#REF!="LOB","08,",IF(#REF!="HER","25,",IF(#REF!="HOR","30,",IF(#REF!="HEB","30,",IF(#REF!="HOB","25,",""))))))))),"")</f>
        <v/>
      </c>
      <c r="AM1717" s="76" t="str">
        <f>IF($A1716&lt;&gt;"",IF(OR(CR1716&lt;&gt;0,CS1716&lt;&gt;0,#REF!&lt;$BB$3),"",IF(#REF!="LER","08,",IF(#REF!="LOR","13,",IF(#REF!="LEB","13,",IF(#REF!="LOB","09,",IF(#REF!="HER","26,",IF(#REF!="HOR","31,",IF(#REF!="HEB","31,",IF(#REF!="HOB","26,",""))))))))),"")</f>
        <v/>
      </c>
      <c r="AN1717" s="118" t="str">
        <f t="shared" si="2473"/>
        <v/>
      </c>
      <c r="AO1717" s="76" t="str">
        <f>IF($A1716&lt;&gt;"",IF(OR(CR1716&lt;&gt;0,CS1716&lt;&gt;0,#REF!&lt;$BB$3),"",IF(#REF!="LER","10,",IF(#REF!="LOR","15,",IF(#REF!="LEB","15,",IF(#REF!="LOB","11,",IF(#REF!="HER","28,",IF(#REF!="HOR","33,",IF(#REF!="HEB","33,",IF(#REF!="HOB","28,",""))))))))),"")</f>
        <v/>
      </c>
      <c r="AP1717" s="76" t="str">
        <f>IF($A1716&lt;&gt;"",IF(OR(CR1716&lt;&gt;0,CS1716&lt;&gt;0,#REF!&lt;$BB$3),"",IF(#REF!="LER","12,",IF(#REF!="LOR","16,",IF(#REF!="LEB","16,",IF(#REF!="LOB","13,",IF(#REF!="HER","30,",IF(#REF!="HOR","34,",IF(#REF!="HEB","34,",IF(#REF!="HOB","29,",""))))))))),"")</f>
        <v/>
      </c>
      <c r="AQ1717" s="76" t="str">
        <f>IF($A1716&lt;&gt;"",IF(OR(CR1716&lt;&gt;0,CS1716&lt;&gt;0,#REF!&lt;$BB$3),"",IF(#REF!="LER","14,",IF(#REF!="LOR","17,",IF(#REF!="LEB","17,",IF(#REF!="LOB","15,",IF(#REF!="HER","32,",IF(#REF!="HOR","35,",IF(#REF!="HEB","35,",IF(#REF!="HOB","31,",""))))))))),"")</f>
        <v/>
      </c>
      <c r="AR1717" s="76" t="str">
        <f>IF($A1716&lt;&gt;"",IF(OR(CR1716&lt;&gt;0,CS1716&lt;&gt;0,#REF!&lt;$BB$3),"",IF(#REF!="LER","16,",IF(#REF!="LOR","18,",IF(#REF!="LEB","18,",IF(#REF!="LOB","17,",IF(#REF!="HER","34,",IF(#REF!="HOR","36,",IF(#REF!="HEB","36,",IF(#REF!="HOB","33,",""))))))))),"")</f>
        <v/>
      </c>
      <c r="AS1717" s="60" t="b">
        <f t="shared" si="2453"/>
        <v>0</v>
      </c>
      <c r="AT1717" s="60" t="b">
        <f t="shared" si="2454"/>
        <v>0</v>
      </c>
      <c r="AU1717" s="60" t="b">
        <f t="shared" si="2455"/>
        <v>0</v>
      </c>
      <c r="AV1717" s="60" t="b">
        <f t="shared" si="2456"/>
        <v>0</v>
      </c>
      <c r="AW1717" s="60" t="b">
        <f t="shared" si="2457"/>
        <v>0</v>
      </c>
      <c r="AX1717" s="60" t="b">
        <f t="shared" si="2458"/>
        <v>0</v>
      </c>
      <c r="AY1717" s="60" t="b">
        <f t="shared" si="2459"/>
        <v>0</v>
      </c>
      <c r="AZ1717" s="60"/>
      <c r="BA1717" s="61">
        <f t="shared" si="2494"/>
        <v>0</v>
      </c>
      <c r="BB1717" s="13">
        <f t="shared" si="2486"/>
        <v>0</v>
      </c>
      <c r="BC1717" s="11" t="e">
        <f>IF(#REF!&lt;&gt;"",S1717+BC1716,0)</f>
        <v>#REF!</v>
      </c>
      <c r="BD1717" s="67" t="str">
        <f t="shared" si="2441"/>
        <v/>
      </c>
      <c r="BE1717" s="76" t="str">
        <f>IF($A1716&lt;&gt;"",IF(OR(EE1716&lt;&gt;0,EF1716&lt;&gt;0,#REF!&lt;$BB$3),"",IF(#REF!="LER","01,",IF(#REF!="LOR","01,",IF(#REF!="LEB","02,",IF(#REF!="LOB","01,",IF(#REF!="HER","19,",IF(#REF!="HOR","19,",IF(#REF!="HEB","20,",IF(#REF!="HOB","19,",""))))))))),"")</f>
        <v/>
      </c>
      <c r="BF1717" s="76" t="str">
        <f>IF($A1716&lt;&gt;"",IF(OR(EE1716&lt;&gt;0,EF1716&lt;&gt;0,#REF!&lt;$BB$3),"",IF(#REF!="LER","02,",IF(#REF!="LOR","03,",IF(#REF!="LEB","04,",IF(#REF!="LOB","02,",IF(#REF!="HER","20,",IF(#REF!="HOR","21,",IF(#REF!="HEB","22,",IF(#REF!="HOB","20,",""))))))))),"")</f>
        <v/>
      </c>
      <c r="BG1717" s="76" t="str">
        <f>IF($A1716&lt;&gt;"",IF(OR(EE1716&lt;&gt;0,EF1716&lt;&gt;0,#REF!&lt;$BB$3),"",IF(#REF!="LER","03,",IF(#REF!="LOR","05,",IF(#REF!="LEB","06,",IF(#REF!="LOB","03,",IF(#REF!="HER","21,",IF(#REF!="HOR","23,",IF(#REF!="HEB","24,",IF(#REF!="HOB","21,",""))))))))),"")</f>
        <v/>
      </c>
      <c r="BH1717" s="76" t="str">
        <f>IF($A1716&lt;&gt;"",IF(OR(EE1716&lt;&gt;0,EF1716&lt;&gt;0,#REF!&lt;$BB$3),"",IF(#REF!="LER","04,",IF(#REF!="LOR","07,",IF(#REF!="LEB","08,",IF(#REF!="LOB","04,",IF(#REF!="HER","22,",IF(#REF!="HOR","25,",IF(#REF!="HEB","26,",IF(#REF!="HOB","22,",""))))))))),"")</f>
        <v/>
      </c>
      <c r="BI1717" s="76" t="str">
        <f>IF($A1716&lt;&gt;"",IF(OR(EE1716&lt;&gt;0,EF1716&lt;&gt;0,#REF!&lt;$BB$3),"",IF(#REF!="LER","05,",IF(#REF!="LOR","09,",IF(#REF!="LEB","10,",IF(#REF!="LOB","05,",IF(#REF!="HER","23,",IF(#REF!="HOR","27,",IF(#REF!="HEB","28,",IF(#REF!="HOB","23,",""))))))))),"")</f>
        <v/>
      </c>
      <c r="BJ1717" s="76" t="str">
        <f>IF($A1716&lt;&gt;"",IF(OR(EE1716&lt;&gt;0,EF1716&lt;&gt;0,#REF!&lt;$BB$3),"",IF(#REF!="LER","06,",IF(#REF!="LOR","11,",IF(#REF!="LEB","11,",IF(#REF!="LOB","06,",IF(#REF!="HER","24,",IF(#REF!="HOR","29,",IF(#REF!="HEB","29,",IF(#REF!="HOB","24,",""))))))))),"")</f>
        <v/>
      </c>
      <c r="BK1717" s="60" t="b">
        <f t="shared" si="2460"/>
        <v>0</v>
      </c>
      <c r="BL1717" s="60" t="b">
        <f t="shared" si="2461"/>
        <v>0</v>
      </c>
      <c r="BM1717" s="60" t="b">
        <f t="shared" si="2462"/>
        <v>0</v>
      </c>
      <c r="BN1717" s="60" t="b">
        <f t="shared" si="2463"/>
        <v>0</v>
      </c>
      <c r="BO1717" s="60" t="b">
        <f t="shared" si="2464"/>
        <v>0</v>
      </c>
      <c r="BP1717" s="60" t="b">
        <f t="shared" si="2465"/>
        <v>0</v>
      </c>
      <c r="BQ1717" s="60"/>
      <c r="BR1717" s="60"/>
      <c r="BS1717" s="92">
        <f t="shared" ref="BS1717:BS1723" si="2498">IF(BT1717&lt;0,BS1716+1,0)</f>
        <v>0</v>
      </c>
      <c r="BT1717" s="60"/>
      <c r="BU1717" s="60"/>
      <c r="BV1717" s="67" t="str">
        <f t="shared" si="2442"/>
        <v/>
      </c>
      <c r="BW1717" s="76" t="str">
        <f>IF($A1716&lt;&gt;"",IF(OR(EE1716&lt;&gt;0,EF1716&lt;&gt;0,#REF!&lt;$BB$3),"",IF(#REF!="LER","07,",IF(#REF!="LOR","12,",IF(#REF!="LEB","12,",IF(#REF!="LOB","08,",IF(#REF!="HER","25,",IF(#REF!="HOR","30,",IF(#REF!="HEB","30,",IF(#REF!="HOB","25,",""))))))))),"")</f>
        <v/>
      </c>
      <c r="BX1717" s="76" t="str">
        <f>IF($A1716&lt;&gt;"",IF(OR(EE1716&lt;&gt;0,EF1716&lt;&gt;0,#REF!&lt;$BB$3),"",IF(#REF!="LER","08,",IF(#REF!="LOR","13,",IF(#REF!="LEB","13,",IF(#REF!="LOB","09,",IF(#REF!="HER","26,",IF(#REF!="HOR","31,",IF(#REF!="HEB","31,",IF(#REF!="HOB","26,",""))))))))),"")</f>
        <v/>
      </c>
      <c r="BY1717" s="76" t="str">
        <f>IF($A1716&lt;&gt;"",IF(OR(EE1716&lt;&gt;0,EF1716&lt;&gt;0,#REF!&lt;$BB$3),"",IF(#REF!="LER","09,",IF(#REF!="LOR","14,",IF(#REF!="LEB","14,",IF(#REF!="LOB","10,",IF(#REF!="HER","27,",IF(#REF!="HOR","32,",IF(#REF!="HEB","32,",IF(#REF!="HOB","27,",""))))))))),"")</f>
        <v/>
      </c>
      <c r="BZ1717" s="76" t="str">
        <f>IF($A1716&lt;&gt;"",IF(OR(EE1716&lt;&gt;0,EF1716&lt;&gt;0,#REF!&lt;$BB$3),"",IF(#REF!="LER","10,",IF(#REF!="LOR","15,",IF(#REF!="LEB","15,",IF(#REF!="LOB","11,",IF(#REF!="HER","28,",IF(#REF!="HOR","33,",IF(#REF!="HEB","33,",IF(#REF!="HOB","28,",""))))))))),"")</f>
        <v/>
      </c>
      <c r="CA1717" s="76" t="str">
        <f>IF($A1716&lt;&gt;"",IF(OR(EE1716&lt;&gt;0,EF1716&lt;&gt;0,#REF!&lt;$BB$3),"",IF(#REF!="LER","12,",IF(#REF!="LOR","16,",IF(#REF!="LEB","16,",IF(#REF!="LOB","13,",IF(#REF!="HER","30,",IF(#REF!="HOR","34,",IF(#REF!="HEB","34,",IF(#REF!="HOB","29,",""))))))))),"")</f>
        <v/>
      </c>
      <c r="CB1717" s="76" t="str">
        <f>IF($A1716&lt;&gt;"",IF(OR(EE1716&lt;&gt;0,EF1716&lt;&gt;0,#REF!&lt;$BB$3),"",IF(#REF!="LER","14,",IF(#REF!="LOR","17,",IF(#REF!="LEB","17,",IF(#REF!="LOB","15,",IF(#REF!="HER","32,",IF(#REF!="HOR","35,",IF(#REF!="HEB","35,",IF(#REF!="HOB","31,",""))))))))),"")</f>
        <v/>
      </c>
      <c r="CC1717" s="76" t="str">
        <f>IF($A1716&lt;&gt;"",IF(OR(EE1716&lt;&gt;0,EF1716&lt;&gt;0,#REF!&lt;$BB$3),"",IF(#REF!="LER","16,",IF(#REF!="LOR","18,",IF(#REF!="LEB","18,",IF(#REF!="LOB","17,",IF(#REF!="HER","34,",IF(#REF!="HOR","36,",IF(#REF!="HEB","36,",IF(#REF!="HOB","33,",""))))))))),"")</f>
        <v/>
      </c>
      <c r="CD1717" s="60" t="b">
        <f t="shared" si="2466"/>
        <v>0</v>
      </c>
      <c r="CE1717" s="60" t="b">
        <f t="shared" si="2467"/>
        <v>0</v>
      </c>
      <c r="CF1717" s="60" t="b">
        <f t="shared" si="2468"/>
        <v>0</v>
      </c>
      <c r="CG1717" s="60" t="b">
        <f t="shared" si="2469"/>
        <v>0</v>
      </c>
      <c r="CH1717" s="60" t="b">
        <f t="shared" si="2470"/>
        <v>0</v>
      </c>
      <c r="CI1717" s="60" t="b">
        <f t="shared" si="2471"/>
        <v>0</v>
      </c>
      <c r="CJ1717" s="60" t="b">
        <f t="shared" si="2472"/>
        <v>0</v>
      </c>
      <c r="CK1717" s="60"/>
      <c r="CL1717" s="61">
        <f t="shared" si="2495"/>
        <v>0</v>
      </c>
      <c r="CM1717" s="92">
        <f t="shared" ref="CM1717:CM1723" si="2499">IF(CN1717&lt;0,CM1716+1,0)</f>
        <v>0</v>
      </c>
      <c r="CN1717" s="13">
        <f t="shared" si="2487"/>
        <v>0</v>
      </c>
      <c r="CO1717" s="11" t="e">
        <f>IF(#REF!&lt;&gt;"",BC1717+CO1716,0)</f>
        <v>#REF!</v>
      </c>
      <c r="CP1717" s="13">
        <f t="shared" si="2485"/>
        <v>0</v>
      </c>
      <c r="CQ1717" s="11">
        <f t="shared" si="2488"/>
        <v>0</v>
      </c>
      <c r="CR1717" s="57">
        <f t="shared" si="2445"/>
        <v>0</v>
      </c>
      <c r="CS1717" s="57">
        <f t="shared" si="2446"/>
        <v>0</v>
      </c>
      <c r="CT1717" s="57">
        <f t="shared" ref="CT1717:CT1780" si="2500">IF(CQ1717&gt;CT1716,CQ1717,CT1716)</f>
        <v>0</v>
      </c>
      <c r="CU1717" s="24"/>
      <c r="CV1717" s="24"/>
      <c r="CW1717" s="24"/>
      <c r="CX1717" s="24"/>
      <c r="CY1717" s="24"/>
      <c r="CZ1717" s="24"/>
      <c r="DA1717" s="24"/>
      <c r="DB1717" s="24"/>
      <c r="DC1717" s="24"/>
      <c r="DD1717" s="64"/>
      <c r="DJ1717" s="39"/>
    </row>
    <row r="1718" spans="2:114" x14ac:dyDescent="0.2">
      <c r="B1718" s="61" t="str">
        <f>IF(A1718="","",IF(U1719="","DB",U1719&amp;V1719&amp;W1719&amp;X1719&amp;Y1719&amp;Z1719&amp;AL1719&amp;AM1719&amp;AN1719&amp;AO1719&amp;AP1719&amp;AQ1719&amp;AR1719&amp;#REF!))</f>
        <v/>
      </c>
      <c r="C1718" s="7" t="str">
        <f t="shared" si="2476"/>
        <v/>
      </c>
      <c r="D1718" s="60">
        <f t="shared" si="2477"/>
        <v>0</v>
      </c>
      <c r="E1718" s="7" t="e">
        <f>IF(COUNTBLANK(BE1719:BI1719)=5,#REF!&amp;",",IF(COUNTBLANK(U1719:AR1719)=1,T1719&amp;","&amp;T1719&amp;","&amp;T1719&amp;","&amp;T1719&amp;","&amp;T1719&amp;","&amp;T1719&amp;","&amp;T1719&amp;","&amp;T1719&amp;","&amp;T1719&amp;","&amp;T1719&amp;","&amp;T1719&amp;","&amp;T1719&amp;","&amp;T1719&amp;",",T1719&amp;","&amp;T1719&amp;","&amp;T1719&amp;","&amp;T1719&amp;","&amp;T1719&amp;","&amp;T1719&amp;","&amp;T1719&amp;","&amp;T1719&amp;","&amp;T1719&amp;","&amp;T1719&amp;","&amp;T1719&amp;","&amp;T1719&amp;","&amp;T1719&amp;","&amp;T1719&amp;","))</f>
        <v>#REF!</v>
      </c>
      <c r="F1718" s="72" t="str">
        <f t="shared" si="2489"/>
        <v/>
      </c>
      <c r="G1718" s="73">
        <f t="shared" si="2478"/>
        <v>0</v>
      </c>
      <c r="H1718" s="112">
        <f t="shared" si="2479"/>
        <v>0</v>
      </c>
      <c r="I1718" s="112">
        <f t="shared" si="2480"/>
        <v>0</v>
      </c>
      <c r="J1718" s="74" t="e">
        <f>COUNTIF(#REF!,"E")</f>
        <v>#REF!</v>
      </c>
      <c r="K1718" s="74" t="e">
        <f>COUNTIF(#REF!,"O")</f>
        <v>#REF!</v>
      </c>
      <c r="L1718" s="74" t="e">
        <f t="shared" si="2481"/>
        <v>#REF!</v>
      </c>
      <c r="M1718" s="113" t="e">
        <f t="shared" si="2482"/>
        <v>#REF!</v>
      </c>
      <c r="N1718" s="60"/>
      <c r="O1718" s="61"/>
      <c r="P1718" s="61"/>
      <c r="Q1718" s="61"/>
      <c r="R1718" s="61"/>
      <c r="S1718" s="7"/>
      <c r="T1718" s="67" t="str">
        <f t="shared" si="2439"/>
        <v/>
      </c>
      <c r="U1718" s="76" t="str">
        <f>IF($A1717&lt;&gt;"",IF(OR(CR1717&lt;&gt;0,CS1717&lt;&gt;0,#REF!&lt;$BB$3),"",IF(#REF!="LER","01,",IF(#REF!="LOR","01,",IF(#REF!="LEB","02,",IF(#REF!="LOB","01,",IF(#REF!="HER","19,",IF(#REF!="HOR","19,",IF(#REF!="HEB","20,",IF(#REF!="HOB","19,",""))))))))),"")</f>
        <v/>
      </c>
      <c r="V1718" s="76" t="str">
        <f>IF($A1717&lt;&gt;"",IF(OR(CR1717&lt;&gt;0,CS1717&lt;&gt;0,#REF!&lt;$BB$3),"",IF(#REF!="LER","02,",IF(#REF!="LOR","03,",IF(#REF!="LEB","04,",IF(#REF!="LOB","02,",IF(#REF!="HER","20,",IF(#REF!="HOR","21,",IF(#REF!="HEB","22,",IF(#REF!="HOB","20,",""))))))))),"")</f>
        <v/>
      </c>
      <c r="W1718" s="76" t="str">
        <f>IF($A1717&lt;&gt;"",IF(OR(CR1717&lt;&gt;0,CS1717&lt;&gt;0,#REF!&lt;$BB$3),"",IF(#REF!="LER","03,",IF(#REF!="LOR","05,",IF(#REF!="LEB","06,",IF(#REF!="LOB","03,",IF(#REF!="HER","21,",IF(#REF!="HOR","23,",IF(#REF!="HEB","24,",IF(#REF!="HOB","21,",""))))))))),"")</f>
        <v/>
      </c>
      <c r="X1718" s="76" t="str">
        <f>IF($A1717&lt;&gt;"",IF(OR(CR1717&lt;&gt;0,CS1717&lt;&gt;0,#REF!&lt;$BB$3),"",IF(#REF!="LER","04,",IF(#REF!="LOR","07,",IF(#REF!="LEB","08,",IF(#REF!="LOB","04,",IF(#REF!="HER","22,",IF(#REF!="HOR","25,",IF(#REF!="HEB","26,",IF(#REF!="HOB","22,",""))))))))),"")</f>
        <v/>
      </c>
      <c r="Y1718" s="76" t="str">
        <f>IF($A1717&lt;&gt;"",IF(OR(CR1717&lt;&gt;0,CS1717&lt;&gt;0,#REF!&lt;$BB$3),"",IF(#REF!="LER","05,",IF(#REF!="LOR","09,",IF(#REF!="LEB","10,",IF(#REF!="LOB","05,",IF(#REF!="HER","23,",IF(#REF!="HOR","27,",IF(#REF!="HEB","28,",IF(#REF!="HOB","23,",""))))))))),"")</f>
        <v/>
      </c>
      <c r="Z1718" s="76" t="str">
        <f>IF($A1717&lt;&gt;"",IF(OR(CR1717&lt;&gt;0,CS1717&lt;&gt;0,#REF!&lt;$BB$3),"",IF(#REF!="LER","06,",IF(#REF!="LOR","11,",IF(#REF!="LEB","11,",IF(#REF!="LOB","06,",IF(#REF!="HER","24,",IF(#REF!="HOR","29,",IF(#REF!="HEB","29,",IF(#REF!="HOB","24,",""))))))))),"")</f>
        <v/>
      </c>
      <c r="AA1718" s="60" t="b">
        <f t="shared" si="2447"/>
        <v>0</v>
      </c>
      <c r="AB1718" s="60" t="b">
        <f t="shared" si="2448"/>
        <v>0</v>
      </c>
      <c r="AC1718" s="60" t="b">
        <f t="shared" si="2449"/>
        <v>0</v>
      </c>
      <c r="AD1718" s="60" t="b">
        <f t="shared" si="2450"/>
        <v>0</v>
      </c>
      <c r="AE1718" s="60" t="b">
        <f t="shared" si="2451"/>
        <v>0</v>
      </c>
      <c r="AF1718" s="60" t="b">
        <f t="shared" si="2452"/>
        <v>0</v>
      </c>
      <c r="AG1718" s="60"/>
      <c r="AH1718" s="60"/>
      <c r="AI1718" s="60"/>
      <c r="AJ1718" s="60"/>
      <c r="AK1718" s="67" t="str">
        <f t="shared" si="2440"/>
        <v/>
      </c>
      <c r="AL1718" s="76" t="str">
        <f>IF($A1717&lt;&gt;"",IF(OR(CR1717&lt;&gt;0,CS1717&lt;&gt;0,#REF!&lt;$BB$3),"",IF(#REF!="LER","07,",IF(#REF!="LOR","12,",IF(#REF!="LEB","12,",IF(#REF!="LOB","08,",IF(#REF!="HER","25,",IF(#REF!="HOR","30,",IF(#REF!="HEB","30,",IF(#REF!="HOB","25,",""))))))))),"")</f>
        <v/>
      </c>
      <c r="AM1718" s="76" t="str">
        <f>IF($A1717&lt;&gt;"",IF(OR(CR1717&lt;&gt;0,CS1717&lt;&gt;0,#REF!&lt;$BB$3),"",IF(#REF!="LER","08,",IF(#REF!="LOR","13,",IF(#REF!="LEB","13,",IF(#REF!="LOB","09,",IF(#REF!="HER","26,",IF(#REF!="HOR","31,",IF(#REF!="HEB","31,",IF(#REF!="HOB","26,",""))))))))),"")</f>
        <v/>
      </c>
      <c r="AN1718" s="118" t="str">
        <f t="shared" si="2473"/>
        <v/>
      </c>
      <c r="AO1718" s="76" t="str">
        <f>IF($A1717&lt;&gt;"",IF(OR(CR1717&lt;&gt;0,CS1717&lt;&gt;0,#REF!&lt;$BB$3),"",IF(#REF!="LER","10,",IF(#REF!="LOR","15,",IF(#REF!="LEB","15,",IF(#REF!="LOB","11,",IF(#REF!="HER","28,",IF(#REF!="HOR","33,",IF(#REF!="HEB","33,",IF(#REF!="HOB","28,",""))))))))),"")</f>
        <v/>
      </c>
      <c r="AP1718" s="76" t="str">
        <f>IF($A1717&lt;&gt;"",IF(OR(CR1717&lt;&gt;0,CS1717&lt;&gt;0,#REF!&lt;$BB$3),"",IF(#REF!="LER","12,",IF(#REF!="LOR","16,",IF(#REF!="LEB","16,",IF(#REF!="LOB","13,",IF(#REF!="HER","30,",IF(#REF!="HOR","34,",IF(#REF!="HEB","34,",IF(#REF!="HOB","29,",""))))))))),"")</f>
        <v/>
      </c>
      <c r="AQ1718" s="76" t="str">
        <f>IF($A1717&lt;&gt;"",IF(OR(CR1717&lt;&gt;0,CS1717&lt;&gt;0,#REF!&lt;$BB$3),"",IF(#REF!="LER","14,",IF(#REF!="LOR","17,",IF(#REF!="LEB","17,",IF(#REF!="LOB","15,",IF(#REF!="HER","32,",IF(#REF!="HOR","35,",IF(#REF!="HEB","35,",IF(#REF!="HOB","31,",""))))))))),"")</f>
        <v/>
      </c>
      <c r="AR1718" s="76" t="str">
        <f>IF($A1717&lt;&gt;"",IF(OR(CR1717&lt;&gt;0,CS1717&lt;&gt;0,#REF!&lt;$BB$3),"",IF(#REF!="LER","16,",IF(#REF!="LOR","18,",IF(#REF!="LEB","18,",IF(#REF!="LOB","17,",IF(#REF!="HER","34,",IF(#REF!="HOR","36,",IF(#REF!="HEB","36,",IF(#REF!="HOB","33,",""))))))))),"")</f>
        <v/>
      </c>
      <c r="AS1718" s="60" t="b">
        <f t="shared" si="2453"/>
        <v>0</v>
      </c>
      <c r="AT1718" s="60" t="b">
        <f t="shared" si="2454"/>
        <v>0</v>
      </c>
      <c r="AU1718" s="60" t="b">
        <f t="shared" si="2455"/>
        <v>0</v>
      </c>
      <c r="AV1718" s="60" t="b">
        <f t="shared" si="2456"/>
        <v>0</v>
      </c>
      <c r="AW1718" s="60" t="b">
        <f t="shared" si="2457"/>
        <v>0</v>
      </c>
      <c r="AX1718" s="60" t="b">
        <f t="shared" si="2458"/>
        <v>0</v>
      </c>
      <c r="AY1718" s="60" t="b">
        <f t="shared" si="2459"/>
        <v>0</v>
      </c>
      <c r="AZ1718" s="60"/>
      <c r="BA1718" s="61">
        <f t="shared" si="2494"/>
        <v>0</v>
      </c>
      <c r="BB1718" s="13">
        <f t="shared" si="2486"/>
        <v>0</v>
      </c>
      <c r="BC1718" s="11" t="e">
        <f>IF(#REF!&lt;&gt;"",S1718+BC1717,0)</f>
        <v>#REF!</v>
      </c>
      <c r="BD1718" s="67" t="str">
        <f t="shared" si="2441"/>
        <v/>
      </c>
      <c r="BE1718" s="76" t="str">
        <f>IF($A1717&lt;&gt;"",IF(OR(EE1717&lt;&gt;0,EF1717&lt;&gt;0,#REF!&lt;$BB$3),"",IF(#REF!="LER","01,",IF(#REF!="LOR","01,",IF(#REF!="LEB","02,",IF(#REF!="LOB","01,",IF(#REF!="HER","19,",IF(#REF!="HOR","19,",IF(#REF!="HEB","20,",IF(#REF!="HOB","19,",""))))))))),"")</f>
        <v/>
      </c>
      <c r="BF1718" s="76" t="str">
        <f>IF($A1717&lt;&gt;"",IF(OR(EE1717&lt;&gt;0,EF1717&lt;&gt;0,#REF!&lt;$BB$3),"",IF(#REF!="LER","02,",IF(#REF!="LOR","03,",IF(#REF!="LEB","04,",IF(#REF!="LOB","02,",IF(#REF!="HER","20,",IF(#REF!="HOR","21,",IF(#REF!="HEB","22,",IF(#REF!="HOB","20,",""))))))))),"")</f>
        <v/>
      </c>
      <c r="BG1718" s="76" t="str">
        <f>IF($A1717&lt;&gt;"",IF(OR(EE1717&lt;&gt;0,EF1717&lt;&gt;0,#REF!&lt;$BB$3),"",IF(#REF!="LER","03,",IF(#REF!="LOR","05,",IF(#REF!="LEB","06,",IF(#REF!="LOB","03,",IF(#REF!="HER","21,",IF(#REF!="HOR","23,",IF(#REF!="HEB","24,",IF(#REF!="HOB","21,",""))))))))),"")</f>
        <v/>
      </c>
      <c r="BH1718" s="76" t="str">
        <f>IF($A1717&lt;&gt;"",IF(OR(EE1717&lt;&gt;0,EF1717&lt;&gt;0,#REF!&lt;$BB$3),"",IF(#REF!="LER","04,",IF(#REF!="LOR","07,",IF(#REF!="LEB","08,",IF(#REF!="LOB","04,",IF(#REF!="HER","22,",IF(#REF!="HOR","25,",IF(#REF!="HEB","26,",IF(#REF!="HOB","22,",""))))))))),"")</f>
        <v/>
      </c>
      <c r="BI1718" s="76" t="str">
        <f>IF($A1717&lt;&gt;"",IF(OR(EE1717&lt;&gt;0,EF1717&lt;&gt;0,#REF!&lt;$BB$3),"",IF(#REF!="LER","05,",IF(#REF!="LOR","09,",IF(#REF!="LEB","10,",IF(#REF!="LOB","05,",IF(#REF!="HER","23,",IF(#REF!="HOR","27,",IF(#REF!="HEB","28,",IF(#REF!="HOB","23,",""))))))))),"")</f>
        <v/>
      </c>
      <c r="BJ1718" s="76" t="str">
        <f>IF($A1717&lt;&gt;"",IF(OR(EE1717&lt;&gt;0,EF1717&lt;&gt;0,#REF!&lt;$BB$3),"",IF(#REF!="LER","06,",IF(#REF!="LOR","11,",IF(#REF!="LEB","11,",IF(#REF!="LOB","06,",IF(#REF!="HER","24,",IF(#REF!="HOR","29,",IF(#REF!="HEB","29,",IF(#REF!="HOB","24,",""))))))))),"")</f>
        <v/>
      </c>
      <c r="BK1718" s="60" t="b">
        <f t="shared" si="2460"/>
        <v>0</v>
      </c>
      <c r="BL1718" s="60" t="b">
        <f t="shared" si="2461"/>
        <v>0</v>
      </c>
      <c r="BM1718" s="60" t="b">
        <f t="shared" si="2462"/>
        <v>0</v>
      </c>
      <c r="BN1718" s="60" t="b">
        <f t="shared" si="2463"/>
        <v>0</v>
      </c>
      <c r="BO1718" s="60" t="b">
        <f t="shared" si="2464"/>
        <v>0</v>
      </c>
      <c r="BP1718" s="60" t="b">
        <f t="shared" si="2465"/>
        <v>0</v>
      </c>
      <c r="BQ1718" s="60"/>
      <c r="BR1718" s="60"/>
      <c r="BS1718" s="92">
        <f t="shared" si="2498"/>
        <v>0</v>
      </c>
      <c r="BT1718" s="60"/>
      <c r="BU1718" s="60"/>
      <c r="BV1718" s="67" t="str">
        <f t="shared" si="2442"/>
        <v/>
      </c>
      <c r="BW1718" s="76" t="str">
        <f>IF($A1717&lt;&gt;"",IF(OR(EE1717&lt;&gt;0,EF1717&lt;&gt;0,#REF!&lt;$BB$3),"",IF(#REF!="LER","07,",IF(#REF!="LOR","12,",IF(#REF!="LEB","12,",IF(#REF!="LOB","08,",IF(#REF!="HER","25,",IF(#REF!="HOR","30,",IF(#REF!="HEB","30,",IF(#REF!="HOB","25,",""))))))))),"")</f>
        <v/>
      </c>
      <c r="BX1718" s="76" t="str">
        <f>IF($A1717&lt;&gt;"",IF(OR(EE1717&lt;&gt;0,EF1717&lt;&gt;0,#REF!&lt;$BB$3),"",IF(#REF!="LER","08,",IF(#REF!="LOR","13,",IF(#REF!="LEB","13,",IF(#REF!="LOB","09,",IF(#REF!="HER","26,",IF(#REF!="HOR","31,",IF(#REF!="HEB","31,",IF(#REF!="HOB","26,",""))))))))),"")</f>
        <v/>
      </c>
      <c r="BY1718" s="76" t="str">
        <f>IF($A1717&lt;&gt;"",IF(OR(EE1717&lt;&gt;0,EF1717&lt;&gt;0,#REF!&lt;$BB$3),"",IF(#REF!="LER","09,",IF(#REF!="LOR","14,",IF(#REF!="LEB","14,",IF(#REF!="LOB","10,",IF(#REF!="HER","27,",IF(#REF!="HOR","32,",IF(#REF!="HEB","32,",IF(#REF!="HOB","27,",""))))))))),"")</f>
        <v/>
      </c>
      <c r="BZ1718" s="76" t="str">
        <f>IF($A1717&lt;&gt;"",IF(OR(EE1717&lt;&gt;0,EF1717&lt;&gt;0,#REF!&lt;$BB$3),"",IF(#REF!="LER","10,",IF(#REF!="LOR","15,",IF(#REF!="LEB","15,",IF(#REF!="LOB","11,",IF(#REF!="HER","28,",IF(#REF!="HOR","33,",IF(#REF!="HEB","33,",IF(#REF!="HOB","28,",""))))))))),"")</f>
        <v/>
      </c>
      <c r="CA1718" s="76" t="str">
        <f>IF($A1717&lt;&gt;"",IF(OR(EE1717&lt;&gt;0,EF1717&lt;&gt;0,#REF!&lt;$BB$3),"",IF(#REF!="LER","12,",IF(#REF!="LOR","16,",IF(#REF!="LEB","16,",IF(#REF!="LOB","13,",IF(#REF!="HER","30,",IF(#REF!="HOR","34,",IF(#REF!="HEB","34,",IF(#REF!="HOB","29,",""))))))))),"")</f>
        <v/>
      </c>
      <c r="CB1718" s="76" t="str">
        <f>IF($A1717&lt;&gt;"",IF(OR(EE1717&lt;&gt;0,EF1717&lt;&gt;0,#REF!&lt;$BB$3),"",IF(#REF!="LER","14,",IF(#REF!="LOR","17,",IF(#REF!="LEB","17,",IF(#REF!="LOB","15,",IF(#REF!="HER","32,",IF(#REF!="HOR","35,",IF(#REF!="HEB","35,",IF(#REF!="HOB","31,",""))))))))),"")</f>
        <v/>
      </c>
      <c r="CC1718" s="76" t="str">
        <f>IF($A1717&lt;&gt;"",IF(OR(EE1717&lt;&gt;0,EF1717&lt;&gt;0,#REF!&lt;$BB$3),"",IF(#REF!="LER","16,",IF(#REF!="LOR","18,",IF(#REF!="LEB","18,",IF(#REF!="LOB","17,",IF(#REF!="HER","34,",IF(#REF!="HOR","36,",IF(#REF!="HEB","36,",IF(#REF!="HOB","33,",""))))))))),"")</f>
        <v/>
      </c>
      <c r="CD1718" s="60" t="b">
        <f t="shared" si="2466"/>
        <v>0</v>
      </c>
      <c r="CE1718" s="60" t="b">
        <f t="shared" si="2467"/>
        <v>0</v>
      </c>
      <c r="CF1718" s="60" t="b">
        <f t="shared" si="2468"/>
        <v>0</v>
      </c>
      <c r="CG1718" s="60" t="b">
        <f t="shared" si="2469"/>
        <v>0</v>
      </c>
      <c r="CH1718" s="60" t="b">
        <f t="shared" si="2470"/>
        <v>0</v>
      </c>
      <c r="CI1718" s="60" t="b">
        <f t="shared" si="2471"/>
        <v>0</v>
      </c>
      <c r="CJ1718" s="60" t="b">
        <f t="shared" si="2472"/>
        <v>0</v>
      </c>
      <c r="CK1718" s="60"/>
      <c r="CL1718" s="61">
        <f t="shared" si="2495"/>
        <v>0</v>
      </c>
      <c r="CM1718" s="92">
        <f t="shared" si="2499"/>
        <v>0</v>
      </c>
      <c r="CN1718" s="13">
        <f t="shared" si="2487"/>
        <v>0</v>
      </c>
      <c r="CO1718" s="11" t="e">
        <f>IF(#REF!&lt;&gt;"",BC1718+CO1717,0)</f>
        <v>#REF!</v>
      </c>
      <c r="CP1718" s="13">
        <f t="shared" si="2485"/>
        <v>0</v>
      </c>
      <c r="CQ1718" s="11">
        <f t="shared" si="2488"/>
        <v>0</v>
      </c>
      <c r="CR1718" s="57">
        <f t="shared" si="2445"/>
        <v>0</v>
      </c>
      <c r="CS1718" s="57">
        <f t="shared" si="2446"/>
        <v>0</v>
      </c>
      <c r="CT1718" s="57">
        <f t="shared" si="2500"/>
        <v>0</v>
      </c>
      <c r="CU1718" s="24"/>
      <c r="CV1718" s="24"/>
      <c r="CW1718" s="24"/>
      <c r="CX1718" s="24"/>
      <c r="CY1718" s="24"/>
      <c r="CZ1718" s="24"/>
      <c r="DA1718" s="24"/>
      <c r="DB1718" s="24"/>
      <c r="DC1718" s="24"/>
      <c r="DD1718" s="64"/>
      <c r="DJ1718" s="39"/>
    </row>
    <row r="1719" spans="2:114" x14ac:dyDescent="0.2">
      <c r="B1719" s="61" t="str">
        <f>IF(A1719="","",IF(U1720="","DB",U1720&amp;V1720&amp;W1720&amp;X1720&amp;Y1720&amp;Z1720&amp;AL1720&amp;AM1720&amp;AN1720&amp;AO1720&amp;AP1720&amp;AQ1720&amp;AR1720&amp;#REF!))</f>
        <v/>
      </c>
      <c r="C1719" s="7" t="str">
        <f t="shared" si="2476"/>
        <v/>
      </c>
      <c r="D1719" s="60">
        <f t="shared" si="2477"/>
        <v>0</v>
      </c>
      <c r="E1719" s="7" t="e">
        <f>IF(COUNTBLANK(BE1720:BI1720)=5,#REF!&amp;",",IF(COUNTBLANK(U1720:AR1720)=1,T1720&amp;","&amp;T1720&amp;","&amp;T1720&amp;","&amp;T1720&amp;","&amp;T1720&amp;","&amp;T1720&amp;","&amp;T1720&amp;","&amp;T1720&amp;","&amp;T1720&amp;","&amp;T1720&amp;","&amp;T1720&amp;","&amp;T1720&amp;","&amp;T1720&amp;",",T1720&amp;","&amp;T1720&amp;","&amp;T1720&amp;","&amp;T1720&amp;","&amp;T1720&amp;","&amp;T1720&amp;","&amp;T1720&amp;","&amp;T1720&amp;","&amp;T1720&amp;","&amp;T1720&amp;","&amp;T1720&amp;","&amp;T1720&amp;","&amp;T1720&amp;","&amp;T1720&amp;","))</f>
        <v>#REF!</v>
      </c>
      <c r="F1719" s="72" t="str">
        <f t="shared" si="2489"/>
        <v/>
      </c>
      <c r="G1719" s="73">
        <f t="shared" si="2478"/>
        <v>0</v>
      </c>
      <c r="H1719" s="112">
        <f t="shared" si="2479"/>
        <v>0</v>
      </c>
      <c r="I1719" s="112">
        <f t="shared" si="2480"/>
        <v>0</v>
      </c>
      <c r="J1719" s="74" t="e">
        <f>COUNTIF(#REF!,"E")</f>
        <v>#REF!</v>
      </c>
      <c r="K1719" s="74" t="e">
        <f>COUNTIF(#REF!,"O")</f>
        <v>#REF!</v>
      </c>
      <c r="L1719" s="74" t="e">
        <f t="shared" si="2481"/>
        <v>#REF!</v>
      </c>
      <c r="M1719" s="113" t="e">
        <f t="shared" si="2482"/>
        <v>#REF!</v>
      </c>
      <c r="N1719" s="60"/>
      <c r="O1719" s="61"/>
      <c r="P1719" s="61"/>
      <c r="Q1719" s="61"/>
      <c r="R1719" s="61"/>
      <c r="S1719" s="7"/>
      <c r="T1719" s="67" t="str">
        <f t="shared" si="2439"/>
        <v/>
      </c>
      <c r="U1719" s="76" t="str">
        <f>IF($A1718&lt;&gt;"",IF(OR(CR1718&lt;&gt;0,CS1718&lt;&gt;0,#REF!&lt;$BB$3),"",IF(#REF!="LER","01,",IF(#REF!="LOR","01,",IF(#REF!="LEB","02,",IF(#REF!="LOB","01,",IF(#REF!="HER","19,",IF(#REF!="HOR","19,",IF(#REF!="HEB","20,",IF(#REF!="HOB","19,",""))))))))),"")</f>
        <v/>
      </c>
      <c r="V1719" s="76" t="str">
        <f>IF($A1718&lt;&gt;"",IF(OR(CR1718&lt;&gt;0,CS1718&lt;&gt;0,#REF!&lt;$BB$3),"",IF(#REF!="LER","02,",IF(#REF!="LOR","03,",IF(#REF!="LEB","04,",IF(#REF!="LOB","02,",IF(#REF!="HER","20,",IF(#REF!="HOR","21,",IF(#REF!="HEB","22,",IF(#REF!="HOB","20,",""))))))))),"")</f>
        <v/>
      </c>
      <c r="W1719" s="76" t="str">
        <f>IF($A1718&lt;&gt;"",IF(OR(CR1718&lt;&gt;0,CS1718&lt;&gt;0,#REF!&lt;$BB$3),"",IF(#REF!="LER","03,",IF(#REF!="LOR","05,",IF(#REF!="LEB","06,",IF(#REF!="LOB","03,",IF(#REF!="HER","21,",IF(#REF!="HOR","23,",IF(#REF!="HEB","24,",IF(#REF!="HOB","21,",""))))))))),"")</f>
        <v/>
      </c>
      <c r="X1719" s="76" t="str">
        <f>IF($A1718&lt;&gt;"",IF(OR(CR1718&lt;&gt;0,CS1718&lt;&gt;0,#REF!&lt;$BB$3),"",IF(#REF!="LER","04,",IF(#REF!="LOR","07,",IF(#REF!="LEB","08,",IF(#REF!="LOB","04,",IF(#REF!="HER","22,",IF(#REF!="HOR","25,",IF(#REF!="HEB","26,",IF(#REF!="HOB","22,",""))))))))),"")</f>
        <v/>
      </c>
      <c r="Y1719" s="76" t="str">
        <f>IF($A1718&lt;&gt;"",IF(OR(CR1718&lt;&gt;0,CS1718&lt;&gt;0,#REF!&lt;$BB$3),"",IF(#REF!="LER","05,",IF(#REF!="LOR","09,",IF(#REF!="LEB","10,",IF(#REF!="LOB","05,",IF(#REF!="HER","23,",IF(#REF!="HOR","27,",IF(#REF!="HEB","28,",IF(#REF!="HOB","23,",""))))))))),"")</f>
        <v/>
      </c>
      <c r="Z1719" s="76" t="str">
        <f>IF($A1718&lt;&gt;"",IF(OR(CR1718&lt;&gt;0,CS1718&lt;&gt;0,#REF!&lt;$BB$3),"",IF(#REF!="LER","06,",IF(#REF!="LOR","11,",IF(#REF!="LEB","11,",IF(#REF!="LOB","06,",IF(#REF!="HER","24,",IF(#REF!="HOR","29,",IF(#REF!="HEB","29,",IF(#REF!="HOB","24,",""))))))))),"")</f>
        <v/>
      </c>
      <c r="AA1719" s="60" t="b">
        <f t="shared" si="2447"/>
        <v>0</v>
      </c>
      <c r="AB1719" s="60" t="b">
        <f t="shared" si="2448"/>
        <v>0</v>
      </c>
      <c r="AC1719" s="60" t="b">
        <f t="shared" si="2449"/>
        <v>0</v>
      </c>
      <c r="AD1719" s="60" t="b">
        <f t="shared" si="2450"/>
        <v>0</v>
      </c>
      <c r="AE1719" s="60" t="b">
        <f t="shared" si="2451"/>
        <v>0</v>
      </c>
      <c r="AF1719" s="60" t="b">
        <f t="shared" si="2452"/>
        <v>0</v>
      </c>
      <c r="AG1719" s="60"/>
      <c r="AH1719" s="60"/>
      <c r="AI1719" s="60"/>
      <c r="AJ1719" s="60"/>
      <c r="AK1719" s="67" t="str">
        <f t="shared" si="2440"/>
        <v/>
      </c>
      <c r="AL1719" s="76" t="str">
        <f>IF($A1718&lt;&gt;"",IF(OR(CR1718&lt;&gt;0,CS1718&lt;&gt;0,#REF!&lt;$BB$3),"",IF(#REF!="LER","07,",IF(#REF!="LOR","12,",IF(#REF!="LEB","12,",IF(#REF!="LOB","08,",IF(#REF!="HER","25,",IF(#REF!="HOR","30,",IF(#REF!="HEB","30,",IF(#REF!="HOB","25,",""))))))))),"")</f>
        <v/>
      </c>
      <c r="AM1719" s="76" t="str">
        <f>IF($A1718&lt;&gt;"",IF(OR(CR1718&lt;&gt;0,CS1718&lt;&gt;0,#REF!&lt;$BB$3),"",IF(#REF!="LER","08,",IF(#REF!="LOR","13,",IF(#REF!="LEB","13,",IF(#REF!="LOB","09,",IF(#REF!="HER","26,",IF(#REF!="HOR","31,",IF(#REF!="HEB","31,",IF(#REF!="HOB","26,",""))))))))),"")</f>
        <v/>
      </c>
      <c r="AN1719" s="118" t="str">
        <f t="shared" si="2473"/>
        <v/>
      </c>
      <c r="AO1719" s="76" t="str">
        <f>IF($A1718&lt;&gt;"",IF(OR(CR1718&lt;&gt;0,CS1718&lt;&gt;0,#REF!&lt;$BB$3),"",IF(#REF!="LER","10,",IF(#REF!="LOR","15,",IF(#REF!="LEB","15,",IF(#REF!="LOB","11,",IF(#REF!="HER","28,",IF(#REF!="HOR","33,",IF(#REF!="HEB","33,",IF(#REF!="HOB","28,",""))))))))),"")</f>
        <v/>
      </c>
      <c r="AP1719" s="76" t="str">
        <f>IF($A1718&lt;&gt;"",IF(OR(CR1718&lt;&gt;0,CS1718&lt;&gt;0,#REF!&lt;$BB$3),"",IF(#REF!="LER","12,",IF(#REF!="LOR","16,",IF(#REF!="LEB","16,",IF(#REF!="LOB","13,",IF(#REF!="HER","30,",IF(#REF!="HOR","34,",IF(#REF!="HEB","34,",IF(#REF!="HOB","29,",""))))))))),"")</f>
        <v/>
      </c>
      <c r="AQ1719" s="76" t="str">
        <f>IF($A1718&lt;&gt;"",IF(OR(CR1718&lt;&gt;0,CS1718&lt;&gt;0,#REF!&lt;$BB$3),"",IF(#REF!="LER","14,",IF(#REF!="LOR","17,",IF(#REF!="LEB","17,",IF(#REF!="LOB","15,",IF(#REF!="HER","32,",IF(#REF!="HOR","35,",IF(#REF!="HEB","35,",IF(#REF!="HOB","31,",""))))))))),"")</f>
        <v/>
      </c>
      <c r="AR1719" s="76" t="str">
        <f>IF($A1718&lt;&gt;"",IF(OR(CR1718&lt;&gt;0,CS1718&lt;&gt;0,#REF!&lt;$BB$3),"",IF(#REF!="LER","16,",IF(#REF!="LOR","18,",IF(#REF!="LEB","18,",IF(#REF!="LOB","17,",IF(#REF!="HER","34,",IF(#REF!="HOR","36,",IF(#REF!="HEB","36,",IF(#REF!="HOB","33,",""))))))))),"")</f>
        <v/>
      </c>
      <c r="AS1719" s="60" t="b">
        <f t="shared" si="2453"/>
        <v>0</v>
      </c>
      <c r="AT1719" s="60" t="b">
        <f t="shared" si="2454"/>
        <v>0</v>
      </c>
      <c r="AU1719" s="60" t="b">
        <f t="shared" si="2455"/>
        <v>0</v>
      </c>
      <c r="AV1719" s="60" t="b">
        <f t="shared" si="2456"/>
        <v>0</v>
      </c>
      <c r="AW1719" s="60" t="b">
        <f t="shared" si="2457"/>
        <v>0</v>
      </c>
      <c r="AX1719" s="60" t="b">
        <f t="shared" si="2458"/>
        <v>0</v>
      </c>
      <c r="AY1719" s="60" t="b">
        <f t="shared" si="2459"/>
        <v>0</v>
      </c>
      <c r="AZ1719" s="60"/>
      <c r="BA1719" s="61">
        <f t="shared" si="2494"/>
        <v>0</v>
      </c>
      <c r="BB1719" s="13">
        <f t="shared" si="2486"/>
        <v>0</v>
      </c>
      <c r="BC1719" s="11" t="e">
        <f>IF(#REF!&lt;&gt;"",S1719+BC1718,0)</f>
        <v>#REF!</v>
      </c>
      <c r="BD1719" s="67" t="str">
        <f t="shared" si="2441"/>
        <v/>
      </c>
      <c r="BE1719" s="76" t="str">
        <f>IF($A1718&lt;&gt;"",IF(OR(EE1718&lt;&gt;0,EF1718&lt;&gt;0,#REF!&lt;$BB$3),"",IF(#REF!="LER","01,",IF(#REF!="LOR","01,",IF(#REF!="LEB","02,",IF(#REF!="LOB","01,",IF(#REF!="HER","19,",IF(#REF!="HOR","19,",IF(#REF!="HEB","20,",IF(#REF!="HOB","19,",""))))))))),"")</f>
        <v/>
      </c>
      <c r="BF1719" s="76" t="str">
        <f>IF($A1718&lt;&gt;"",IF(OR(EE1718&lt;&gt;0,EF1718&lt;&gt;0,#REF!&lt;$BB$3),"",IF(#REF!="LER","02,",IF(#REF!="LOR","03,",IF(#REF!="LEB","04,",IF(#REF!="LOB","02,",IF(#REF!="HER","20,",IF(#REF!="HOR","21,",IF(#REF!="HEB","22,",IF(#REF!="HOB","20,",""))))))))),"")</f>
        <v/>
      </c>
      <c r="BG1719" s="76" t="str">
        <f>IF($A1718&lt;&gt;"",IF(OR(EE1718&lt;&gt;0,EF1718&lt;&gt;0,#REF!&lt;$BB$3),"",IF(#REF!="LER","03,",IF(#REF!="LOR","05,",IF(#REF!="LEB","06,",IF(#REF!="LOB","03,",IF(#REF!="HER","21,",IF(#REF!="HOR","23,",IF(#REF!="HEB","24,",IF(#REF!="HOB","21,",""))))))))),"")</f>
        <v/>
      </c>
      <c r="BH1719" s="76" t="str">
        <f>IF($A1718&lt;&gt;"",IF(OR(EE1718&lt;&gt;0,EF1718&lt;&gt;0,#REF!&lt;$BB$3),"",IF(#REF!="LER","04,",IF(#REF!="LOR","07,",IF(#REF!="LEB","08,",IF(#REF!="LOB","04,",IF(#REF!="HER","22,",IF(#REF!="HOR","25,",IF(#REF!="HEB","26,",IF(#REF!="HOB","22,",""))))))))),"")</f>
        <v/>
      </c>
      <c r="BI1719" s="76" t="str">
        <f>IF($A1718&lt;&gt;"",IF(OR(EE1718&lt;&gt;0,EF1718&lt;&gt;0,#REF!&lt;$BB$3),"",IF(#REF!="LER","05,",IF(#REF!="LOR","09,",IF(#REF!="LEB","10,",IF(#REF!="LOB","05,",IF(#REF!="HER","23,",IF(#REF!="HOR","27,",IF(#REF!="HEB","28,",IF(#REF!="HOB","23,",""))))))))),"")</f>
        <v/>
      </c>
      <c r="BJ1719" s="76" t="str">
        <f>IF($A1718&lt;&gt;"",IF(OR(EE1718&lt;&gt;0,EF1718&lt;&gt;0,#REF!&lt;$BB$3),"",IF(#REF!="LER","06,",IF(#REF!="LOR","11,",IF(#REF!="LEB","11,",IF(#REF!="LOB","06,",IF(#REF!="HER","24,",IF(#REF!="HOR","29,",IF(#REF!="HEB","29,",IF(#REF!="HOB","24,",""))))))))),"")</f>
        <v/>
      </c>
      <c r="BK1719" s="60" t="b">
        <f t="shared" si="2460"/>
        <v>0</v>
      </c>
      <c r="BL1719" s="60" t="b">
        <f t="shared" si="2461"/>
        <v>0</v>
      </c>
      <c r="BM1719" s="60" t="b">
        <f t="shared" si="2462"/>
        <v>0</v>
      </c>
      <c r="BN1719" s="60" t="b">
        <f t="shared" si="2463"/>
        <v>0</v>
      </c>
      <c r="BO1719" s="60" t="b">
        <f t="shared" si="2464"/>
        <v>0</v>
      </c>
      <c r="BP1719" s="60" t="b">
        <f t="shared" si="2465"/>
        <v>0</v>
      </c>
      <c r="BQ1719" s="60"/>
      <c r="BR1719" s="60"/>
      <c r="BS1719" s="92">
        <f t="shared" si="2498"/>
        <v>0</v>
      </c>
      <c r="BT1719" s="60"/>
      <c r="BU1719" s="60"/>
      <c r="BV1719" s="67" t="str">
        <f t="shared" si="2442"/>
        <v/>
      </c>
      <c r="BW1719" s="76" t="str">
        <f>IF($A1718&lt;&gt;"",IF(OR(EE1718&lt;&gt;0,EF1718&lt;&gt;0,#REF!&lt;$BB$3),"",IF(#REF!="LER","07,",IF(#REF!="LOR","12,",IF(#REF!="LEB","12,",IF(#REF!="LOB","08,",IF(#REF!="HER","25,",IF(#REF!="HOR","30,",IF(#REF!="HEB","30,",IF(#REF!="HOB","25,",""))))))))),"")</f>
        <v/>
      </c>
      <c r="BX1719" s="76" t="str">
        <f>IF($A1718&lt;&gt;"",IF(OR(EE1718&lt;&gt;0,EF1718&lt;&gt;0,#REF!&lt;$BB$3),"",IF(#REF!="LER","08,",IF(#REF!="LOR","13,",IF(#REF!="LEB","13,",IF(#REF!="LOB","09,",IF(#REF!="HER","26,",IF(#REF!="HOR","31,",IF(#REF!="HEB","31,",IF(#REF!="HOB","26,",""))))))))),"")</f>
        <v/>
      </c>
      <c r="BY1719" s="76" t="str">
        <f>IF($A1718&lt;&gt;"",IF(OR(EE1718&lt;&gt;0,EF1718&lt;&gt;0,#REF!&lt;$BB$3),"",IF(#REF!="LER","09,",IF(#REF!="LOR","14,",IF(#REF!="LEB","14,",IF(#REF!="LOB","10,",IF(#REF!="HER","27,",IF(#REF!="HOR","32,",IF(#REF!="HEB","32,",IF(#REF!="HOB","27,",""))))))))),"")</f>
        <v/>
      </c>
      <c r="BZ1719" s="76" t="str">
        <f>IF($A1718&lt;&gt;"",IF(OR(EE1718&lt;&gt;0,EF1718&lt;&gt;0,#REF!&lt;$BB$3),"",IF(#REF!="LER","10,",IF(#REF!="LOR","15,",IF(#REF!="LEB","15,",IF(#REF!="LOB","11,",IF(#REF!="HER","28,",IF(#REF!="HOR","33,",IF(#REF!="HEB","33,",IF(#REF!="HOB","28,",""))))))))),"")</f>
        <v/>
      </c>
      <c r="CA1719" s="76" t="str">
        <f>IF($A1718&lt;&gt;"",IF(OR(EE1718&lt;&gt;0,EF1718&lt;&gt;0,#REF!&lt;$BB$3),"",IF(#REF!="LER","12,",IF(#REF!="LOR","16,",IF(#REF!="LEB","16,",IF(#REF!="LOB","13,",IF(#REF!="HER","30,",IF(#REF!="HOR","34,",IF(#REF!="HEB","34,",IF(#REF!="HOB","29,",""))))))))),"")</f>
        <v/>
      </c>
      <c r="CB1719" s="76" t="str">
        <f>IF($A1718&lt;&gt;"",IF(OR(EE1718&lt;&gt;0,EF1718&lt;&gt;0,#REF!&lt;$BB$3),"",IF(#REF!="LER","14,",IF(#REF!="LOR","17,",IF(#REF!="LEB","17,",IF(#REF!="LOB","15,",IF(#REF!="HER","32,",IF(#REF!="HOR","35,",IF(#REF!="HEB","35,",IF(#REF!="HOB","31,",""))))))))),"")</f>
        <v/>
      </c>
      <c r="CC1719" s="76" t="str">
        <f>IF($A1718&lt;&gt;"",IF(OR(EE1718&lt;&gt;0,EF1718&lt;&gt;0,#REF!&lt;$BB$3),"",IF(#REF!="LER","16,",IF(#REF!="LOR","18,",IF(#REF!="LEB","18,",IF(#REF!="LOB","17,",IF(#REF!="HER","34,",IF(#REF!="HOR","36,",IF(#REF!="HEB","36,",IF(#REF!="HOB","33,",""))))))))),"")</f>
        <v/>
      </c>
      <c r="CD1719" s="60" t="b">
        <f t="shared" si="2466"/>
        <v>0</v>
      </c>
      <c r="CE1719" s="60" t="b">
        <f t="shared" si="2467"/>
        <v>0</v>
      </c>
      <c r="CF1719" s="60" t="b">
        <f t="shared" si="2468"/>
        <v>0</v>
      </c>
      <c r="CG1719" s="60" t="b">
        <f t="shared" si="2469"/>
        <v>0</v>
      </c>
      <c r="CH1719" s="60" t="b">
        <f t="shared" si="2470"/>
        <v>0</v>
      </c>
      <c r="CI1719" s="60" t="b">
        <f t="shared" si="2471"/>
        <v>0</v>
      </c>
      <c r="CJ1719" s="60" t="b">
        <f t="shared" si="2472"/>
        <v>0</v>
      </c>
      <c r="CK1719" s="60"/>
      <c r="CL1719" s="61">
        <f t="shared" si="2495"/>
        <v>0</v>
      </c>
      <c r="CM1719" s="92">
        <f t="shared" si="2499"/>
        <v>0</v>
      </c>
      <c r="CN1719" s="13">
        <f t="shared" si="2487"/>
        <v>0</v>
      </c>
      <c r="CO1719" s="11" t="e">
        <f>IF(#REF!&lt;&gt;"",BC1719+CO1718,0)</f>
        <v>#REF!</v>
      </c>
      <c r="CP1719" s="13">
        <f t="shared" si="2485"/>
        <v>0</v>
      </c>
      <c r="CQ1719" s="11">
        <f t="shared" si="2488"/>
        <v>0</v>
      </c>
      <c r="CR1719" s="57">
        <f t="shared" si="2445"/>
        <v>0</v>
      </c>
      <c r="CS1719" s="57">
        <f t="shared" si="2446"/>
        <v>0</v>
      </c>
      <c r="CT1719" s="57">
        <f t="shared" si="2500"/>
        <v>0</v>
      </c>
      <c r="CU1719" s="24"/>
      <c r="CV1719" s="24"/>
      <c r="CW1719" s="24"/>
      <c r="CX1719" s="24"/>
      <c r="CY1719" s="24"/>
      <c r="CZ1719" s="24"/>
      <c r="DA1719" s="24"/>
      <c r="DB1719" s="24"/>
      <c r="DC1719" s="24"/>
      <c r="DD1719" s="64"/>
      <c r="DJ1719" s="39"/>
    </row>
    <row r="1720" spans="2:114" x14ac:dyDescent="0.2">
      <c r="B1720" s="61" t="str">
        <f>IF(A1720="","",IF(U1721="","DB",U1721&amp;V1721&amp;W1721&amp;X1721&amp;Y1721&amp;Z1721&amp;AL1721&amp;AM1721&amp;AN1721&amp;AO1721&amp;AP1721&amp;AQ1721&amp;AR1721&amp;#REF!))</f>
        <v/>
      </c>
      <c r="C1720" s="7" t="str">
        <f t="shared" si="2476"/>
        <v/>
      </c>
      <c r="D1720" s="60">
        <f t="shared" si="2477"/>
        <v>0</v>
      </c>
      <c r="E1720" s="7" t="e">
        <f>IF(COUNTBLANK(BE1721:BI1721)=5,#REF!&amp;",",IF(COUNTBLANK(U1721:AR1721)=1,T1721&amp;","&amp;T1721&amp;","&amp;T1721&amp;","&amp;T1721&amp;","&amp;T1721&amp;","&amp;T1721&amp;","&amp;T1721&amp;","&amp;T1721&amp;","&amp;T1721&amp;","&amp;T1721&amp;","&amp;T1721&amp;","&amp;T1721&amp;","&amp;T1721&amp;",",T1721&amp;","&amp;T1721&amp;","&amp;T1721&amp;","&amp;T1721&amp;","&amp;T1721&amp;","&amp;T1721&amp;","&amp;T1721&amp;","&amp;T1721&amp;","&amp;T1721&amp;","&amp;T1721&amp;","&amp;T1721&amp;","&amp;T1721&amp;","&amp;T1721&amp;","&amp;T1721&amp;","))</f>
        <v>#REF!</v>
      </c>
      <c r="F1720" s="72" t="str">
        <f t="shared" si="2489"/>
        <v/>
      </c>
      <c r="G1720" s="73">
        <f t="shared" si="2478"/>
        <v>0</v>
      </c>
      <c r="H1720" s="112">
        <f t="shared" si="2479"/>
        <v>0</v>
      </c>
      <c r="I1720" s="112">
        <f t="shared" si="2480"/>
        <v>0</v>
      </c>
      <c r="J1720" s="74" t="e">
        <f>COUNTIF(#REF!,"E")</f>
        <v>#REF!</v>
      </c>
      <c r="K1720" s="74" t="e">
        <f>COUNTIF(#REF!,"O")</f>
        <v>#REF!</v>
      </c>
      <c r="L1720" s="74" t="e">
        <f t="shared" si="2481"/>
        <v>#REF!</v>
      </c>
      <c r="M1720" s="113" t="e">
        <f t="shared" si="2482"/>
        <v>#REF!</v>
      </c>
      <c r="N1720" s="60"/>
      <c r="O1720" s="61"/>
      <c r="P1720" s="61"/>
      <c r="Q1720" s="61"/>
      <c r="R1720" s="61"/>
      <c r="S1720" s="7"/>
      <c r="T1720" s="67" t="str">
        <f t="shared" ref="T1720:T1783" si="2501">IF($A1719&lt;&gt;"",IF(OR(CR1719&lt;&gt;0,CS1719&lt;&gt;0),"",VLOOKUP(BA1719,$DG$5:$DH$13,2)),"")</f>
        <v/>
      </c>
      <c r="U1720" s="76" t="str">
        <f>IF($A1719&lt;&gt;"",IF(OR(CR1719&lt;&gt;0,CS1719&lt;&gt;0,#REF!&lt;$BB$3),"",IF(#REF!="LER","01,",IF(#REF!="LOR","01,",IF(#REF!="LEB","02,",IF(#REF!="LOB","01,",IF(#REF!="HER","19,",IF(#REF!="HOR","19,",IF(#REF!="HEB","20,",IF(#REF!="HOB","19,",""))))))))),"")</f>
        <v/>
      </c>
      <c r="V1720" s="76" t="str">
        <f>IF($A1719&lt;&gt;"",IF(OR(CR1719&lt;&gt;0,CS1719&lt;&gt;0,#REF!&lt;$BB$3),"",IF(#REF!="LER","02,",IF(#REF!="LOR","03,",IF(#REF!="LEB","04,",IF(#REF!="LOB","02,",IF(#REF!="HER","20,",IF(#REF!="HOR","21,",IF(#REF!="HEB","22,",IF(#REF!="HOB","20,",""))))))))),"")</f>
        <v/>
      </c>
      <c r="W1720" s="76" t="str">
        <f>IF($A1719&lt;&gt;"",IF(OR(CR1719&lt;&gt;0,CS1719&lt;&gt;0,#REF!&lt;$BB$3),"",IF(#REF!="LER","03,",IF(#REF!="LOR","05,",IF(#REF!="LEB","06,",IF(#REF!="LOB","03,",IF(#REF!="HER","21,",IF(#REF!="HOR","23,",IF(#REF!="HEB","24,",IF(#REF!="HOB","21,",""))))))))),"")</f>
        <v/>
      </c>
      <c r="X1720" s="76" t="str">
        <f>IF($A1719&lt;&gt;"",IF(OR(CR1719&lt;&gt;0,CS1719&lt;&gt;0,#REF!&lt;$BB$3),"",IF(#REF!="LER","04,",IF(#REF!="LOR","07,",IF(#REF!="LEB","08,",IF(#REF!="LOB","04,",IF(#REF!="HER","22,",IF(#REF!="HOR","25,",IF(#REF!="HEB","26,",IF(#REF!="HOB","22,",""))))))))),"")</f>
        <v/>
      </c>
      <c r="Y1720" s="76" t="str">
        <f>IF($A1719&lt;&gt;"",IF(OR(CR1719&lt;&gt;0,CS1719&lt;&gt;0,#REF!&lt;$BB$3),"",IF(#REF!="LER","05,",IF(#REF!="LOR","09,",IF(#REF!="LEB","10,",IF(#REF!="LOB","05,",IF(#REF!="HER","23,",IF(#REF!="HOR","27,",IF(#REF!="HEB","28,",IF(#REF!="HOB","23,",""))))))))),"")</f>
        <v/>
      </c>
      <c r="Z1720" s="76" t="str">
        <f>IF($A1719&lt;&gt;"",IF(OR(CR1719&lt;&gt;0,CS1719&lt;&gt;0,#REF!&lt;$BB$3),"",IF(#REF!="LER","06,",IF(#REF!="LOR","11,",IF(#REF!="LEB","11,",IF(#REF!="LOB","06,",IF(#REF!="HER","24,",IF(#REF!="HOR","29,",IF(#REF!="HEB","29,",IF(#REF!="HOB","24,",""))))))))),"")</f>
        <v/>
      </c>
      <c r="AA1720" s="60" t="b">
        <f t="shared" si="2447"/>
        <v>0</v>
      </c>
      <c r="AB1720" s="60" t="b">
        <f t="shared" si="2448"/>
        <v>0</v>
      </c>
      <c r="AC1720" s="60" t="b">
        <f t="shared" si="2449"/>
        <v>0</v>
      </c>
      <c r="AD1720" s="60" t="b">
        <f t="shared" si="2450"/>
        <v>0</v>
      </c>
      <c r="AE1720" s="60" t="b">
        <f t="shared" si="2451"/>
        <v>0</v>
      </c>
      <c r="AF1720" s="60" t="b">
        <f t="shared" si="2452"/>
        <v>0</v>
      </c>
      <c r="AG1720" s="60"/>
      <c r="AH1720" s="60"/>
      <c r="AI1720" s="60"/>
      <c r="AJ1720" s="60"/>
      <c r="AK1720" s="67" t="str">
        <f t="shared" ref="AK1720:AK1783" si="2502">IF($A1719&lt;&gt;"",IF(OR(DL1719&lt;&gt;0,DM1719&lt;&gt;0),"",VLOOKUP(BR1719,$DG$5:$DH$13,2)),"")</f>
        <v/>
      </c>
      <c r="AL1720" s="76" t="str">
        <f>IF($A1719&lt;&gt;"",IF(OR(CR1719&lt;&gt;0,CS1719&lt;&gt;0,#REF!&lt;$BB$3),"",IF(#REF!="LER","07,",IF(#REF!="LOR","12,",IF(#REF!="LEB","12,",IF(#REF!="LOB","08,",IF(#REF!="HER","25,",IF(#REF!="HOR","30,",IF(#REF!="HEB","30,",IF(#REF!="HOB","25,",""))))))))),"")</f>
        <v/>
      </c>
      <c r="AM1720" s="76" t="str">
        <f>IF($A1719&lt;&gt;"",IF(OR(CR1719&lt;&gt;0,CS1719&lt;&gt;0,#REF!&lt;$BB$3),"",IF(#REF!="LER","08,",IF(#REF!="LOR","13,",IF(#REF!="LEB","13,",IF(#REF!="LOB","09,",IF(#REF!="HER","26,",IF(#REF!="HOR","31,",IF(#REF!="HEB","31,",IF(#REF!="HOB","26,",""))))))))),"")</f>
        <v/>
      </c>
      <c r="AN1720" s="118" t="str">
        <f t="shared" si="2473"/>
        <v/>
      </c>
      <c r="AO1720" s="76" t="str">
        <f>IF($A1719&lt;&gt;"",IF(OR(CR1719&lt;&gt;0,CS1719&lt;&gt;0,#REF!&lt;$BB$3),"",IF(#REF!="LER","10,",IF(#REF!="LOR","15,",IF(#REF!="LEB","15,",IF(#REF!="LOB","11,",IF(#REF!="HER","28,",IF(#REF!="HOR","33,",IF(#REF!="HEB","33,",IF(#REF!="HOB","28,",""))))))))),"")</f>
        <v/>
      </c>
      <c r="AP1720" s="76" t="str">
        <f>IF($A1719&lt;&gt;"",IF(OR(CR1719&lt;&gt;0,CS1719&lt;&gt;0,#REF!&lt;$BB$3),"",IF(#REF!="LER","12,",IF(#REF!="LOR","16,",IF(#REF!="LEB","16,",IF(#REF!="LOB","13,",IF(#REF!="HER","30,",IF(#REF!="HOR","34,",IF(#REF!="HEB","34,",IF(#REF!="HOB","29,",""))))))))),"")</f>
        <v/>
      </c>
      <c r="AQ1720" s="76" t="str">
        <f>IF($A1719&lt;&gt;"",IF(OR(CR1719&lt;&gt;0,CS1719&lt;&gt;0,#REF!&lt;$BB$3),"",IF(#REF!="LER","14,",IF(#REF!="LOR","17,",IF(#REF!="LEB","17,",IF(#REF!="LOB","15,",IF(#REF!="HER","32,",IF(#REF!="HOR","35,",IF(#REF!="HEB","35,",IF(#REF!="HOB","31,",""))))))))),"")</f>
        <v/>
      </c>
      <c r="AR1720" s="76" t="str">
        <f>IF($A1719&lt;&gt;"",IF(OR(CR1719&lt;&gt;0,CS1719&lt;&gt;0,#REF!&lt;$BB$3),"",IF(#REF!="LER","16,",IF(#REF!="LOR","18,",IF(#REF!="LEB","18,",IF(#REF!="LOB","17,",IF(#REF!="HER","34,",IF(#REF!="HOR","36,",IF(#REF!="HEB","36,",IF(#REF!="HOB","33,",""))))))))),"")</f>
        <v/>
      </c>
      <c r="AS1720" s="60" t="b">
        <f t="shared" si="2453"/>
        <v>0</v>
      </c>
      <c r="AT1720" s="60" t="b">
        <f t="shared" si="2454"/>
        <v>0</v>
      </c>
      <c r="AU1720" s="60" t="b">
        <f t="shared" si="2455"/>
        <v>0</v>
      </c>
      <c r="AV1720" s="60" t="b">
        <f t="shared" si="2456"/>
        <v>0</v>
      </c>
      <c r="AW1720" s="60" t="b">
        <f t="shared" si="2457"/>
        <v>0</v>
      </c>
      <c r="AX1720" s="60" t="b">
        <f t="shared" si="2458"/>
        <v>0</v>
      </c>
      <c r="AY1720" s="60" t="b">
        <f t="shared" si="2459"/>
        <v>0</v>
      </c>
      <c r="AZ1720" s="60"/>
      <c r="BA1720" s="61">
        <f t="shared" si="2494"/>
        <v>0</v>
      </c>
      <c r="BB1720" s="13">
        <f t="shared" si="2486"/>
        <v>0</v>
      </c>
      <c r="BC1720" s="11" t="e">
        <f>IF(#REF!&lt;&gt;"",S1720+BC1719,0)</f>
        <v>#REF!</v>
      </c>
      <c r="BD1720" s="67" t="str">
        <f t="shared" ref="BD1720:BD1783" si="2503">IF($A1719&lt;&gt;"",IF(OR(EE1719&lt;&gt;0,EF1719&lt;&gt;0),"",VLOOKUP(CL1719,$DG$5:$DH$13,2)),"")</f>
        <v/>
      </c>
      <c r="BE1720" s="76" t="str">
        <f>IF($A1719&lt;&gt;"",IF(OR(EE1719&lt;&gt;0,EF1719&lt;&gt;0,#REF!&lt;$BB$3),"",IF(#REF!="LER","01,",IF(#REF!="LOR","01,",IF(#REF!="LEB","02,",IF(#REF!="LOB","01,",IF(#REF!="HER","19,",IF(#REF!="HOR","19,",IF(#REF!="HEB","20,",IF(#REF!="HOB","19,",""))))))))),"")</f>
        <v/>
      </c>
      <c r="BF1720" s="76" t="str">
        <f>IF($A1719&lt;&gt;"",IF(OR(EE1719&lt;&gt;0,EF1719&lt;&gt;0,#REF!&lt;$BB$3),"",IF(#REF!="LER","02,",IF(#REF!="LOR","03,",IF(#REF!="LEB","04,",IF(#REF!="LOB","02,",IF(#REF!="HER","20,",IF(#REF!="HOR","21,",IF(#REF!="HEB","22,",IF(#REF!="HOB","20,",""))))))))),"")</f>
        <v/>
      </c>
      <c r="BG1720" s="76" t="str">
        <f>IF($A1719&lt;&gt;"",IF(OR(EE1719&lt;&gt;0,EF1719&lt;&gt;0,#REF!&lt;$BB$3),"",IF(#REF!="LER","03,",IF(#REF!="LOR","05,",IF(#REF!="LEB","06,",IF(#REF!="LOB","03,",IF(#REF!="HER","21,",IF(#REF!="HOR","23,",IF(#REF!="HEB","24,",IF(#REF!="HOB","21,",""))))))))),"")</f>
        <v/>
      </c>
      <c r="BH1720" s="76" t="str">
        <f>IF($A1719&lt;&gt;"",IF(OR(EE1719&lt;&gt;0,EF1719&lt;&gt;0,#REF!&lt;$BB$3),"",IF(#REF!="LER","04,",IF(#REF!="LOR","07,",IF(#REF!="LEB","08,",IF(#REF!="LOB","04,",IF(#REF!="HER","22,",IF(#REF!="HOR","25,",IF(#REF!="HEB","26,",IF(#REF!="HOB","22,",""))))))))),"")</f>
        <v/>
      </c>
      <c r="BI1720" s="76" t="str">
        <f>IF($A1719&lt;&gt;"",IF(OR(EE1719&lt;&gt;0,EF1719&lt;&gt;0,#REF!&lt;$BB$3),"",IF(#REF!="LER","05,",IF(#REF!="LOR","09,",IF(#REF!="LEB","10,",IF(#REF!="LOB","05,",IF(#REF!="HER","23,",IF(#REF!="HOR","27,",IF(#REF!="HEB","28,",IF(#REF!="HOB","23,",""))))))))),"")</f>
        <v/>
      </c>
      <c r="BJ1720" s="76" t="str">
        <f>IF($A1719&lt;&gt;"",IF(OR(EE1719&lt;&gt;0,EF1719&lt;&gt;0,#REF!&lt;$BB$3),"",IF(#REF!="LER","06,",IF(#REF!="LOR","11,",IF(#REF!="LEB","11,",IF(#REF!="LOB","06,",IF(#REF!="HER","24,",IF(#REF!="HOR","29,",IF(#REF!="HEB","29,",IF(#REF!="HOB","24,",""))))))))),"")</f>
        <v/>
      </c>
      <c r="BK1720" s="60" t="b">
        <f t="shared" si="2460"/>
        <v>0</v>
      </c>
      <c r="BL1720" s="60" t="b">
        <f t="shared" si="2461"/>
        <v>0</v>
      </c>
      <c r="BM1720" s="60" t="b">
        <f t="shared" si="2462"/>
        <v>0</v>
      </c>
      <c r="BN1720" s="60" t="b">
        <f t="shared" si="2463"/>
        <v>0</v>
      </c>
      <c r="BO1720" s="60" t="b">
        <f t="shared" si="2464"/>
        <v>0</v>
      </c>
      <c r="BP1720" s="60" t="b">
        <f t="shared" si="2465"/>
        <v>0</v>
      </c>
      <c r="BQ1720" s="60"/>
      <c r="BR1720" s="60"/>
      <c r="BS1720" s="92">
        <f t="shared" si="2498"/>
        <v>0</v>
      </c>
      <c r="BT1720" s="60"/>
      <c r="BU1720" s="60"/>
      <c r="BV1720" s="67" t="str">
        <f t="shared" ref="BV1720:BV1783" si="2504">IF($A1719&lt;&gt;"",IF(OR(EV1719&lt;&gt;0,EW1719&lt;&gt;0),"",VLOOKUP(DE1719,$DG$5:$DH$13,2)),"")</f>
        <v/>
      </c>
      <c r="BW1720" s="76" t="str">
        <f>IF($A1719&lt;&gt;"",IF(OR(EE1719&lt;&gt;0,EF1719&lt;&gt;0,#REF!&lt;$BB$3),"",IF(#REF!="LER","07,",IF(#REF!="LOR","12,",IF(#REF!="LEB","12,",IF(#REF!="LOB","08,",IF(#REF!="HER","25,",IF(#REF!="HOR","30,",IF(#REF!="HEB","30,",IF(#REF!="HOB","25,",""))))))))),"")</f>
        <v/>
      </c>
      <c r="BX1720" s="76" t="str">
        <f>IF($A1719&lt;&gt;"",IF(OR(EE1719&lt;&gt;0,EF1719&lt;&gt;0,#REF!&lt;$BB$3),"",IF(#REF!="LER","08,",IF(#REF!="LOR","13,",IF(#REF!="LEB","13,",IF(#REF!="LOB","09,",IF(#REF!="HER","26,",IF(#REF!="HOR","31,",IF(#REF!="HEB","31,",IF(#REF!="HOB","26,",""))))))))),"")</f>
        <v/>
      </c>
      <c r="BY1720" s="76" t="str">
        <f>IF($A1719&lt;&gt;"",IF(OR(EE1719&lt;&gt;0,EF1719&lt;&gt;0,#REF!&lt;$BB$3),"",IF(#REF!="LER","09,",IF(#REF!="LOR","14,",IF(#REF!="LEB","14,",IF(#REF!="LOB","10,",IF(#REF!="HER","27,",IF(#REF!="HOR","32,",IF(#REF!="HEB","32,",IF(#REF!="HOB","27,",""))))))))),"")</f>
        <v/>
      </c>
      <c r="BZ1720" s="76" t="str">
        <f>IF($A1719&lt;&gt;"",IF(OR(EE1719&lt;&gt;0,EF1719&lt;&gt;0,#REF!&lt;$BB$3),"",IF(#REF!="LER","10,",IF(#REF!="LOR","15,",IF(#REF!="LEB","15,",IF(#REF!="LOB","11,",IF(#REF!="HER","28,",IF(#REF!="HOR","33,",IF(#REF!="HEB","33,",IF(#REF!="HOB","28,",""))))))))),"")</f>
        <v/>
      </c>
      <c r="CA1720" s="76" t="str">
        <f>IF($A1719&lt;&gt;"",IF(OR(EE1719&lt;&gt;0,EF1719&lt;&gt;0,#REF!&lt;$BB$3),"",IF(#REF!="LER","12,",IF(#REF!="LOR","16,",IF(#REF!="LEB","16,",IF(#REF!="LOB","13,",IF(#REF!="HER","30,",IF(#REF!="HOR","34,",IF(#REF!="HEB","34,",IF(#REF!="HOB","29,",""))))))))),"")</f>
        <v/>
      </c>
      <c r="CB1720" s="76" t="str">
        <f>IF($A1719&lt;&gt;"",IF(OR(EE1719&lt;&gt;0,EF1719&lt;&gt;0,#REF!&lt;$BB$3),"",IF(#REF!="LER","14,",IF(#REF!="LOR","17,",IF(#REF!="LEB","17,",IF(#REF!="LOB","15,",IF(#REF!="HER","32,",IF(#REF!="HOR","35,",IF(#REF!="HEB","35,",IF(#REF!="HOB","31,",""))))))))),"")</f>
        <v/>
      </c>
      <c r="CC1720" s="76" t="str">
        <f>IF($A1719&lt;&gt;"",IF(OR(EE1719&lt;&gt;0,EF1719&lt;&gt;0,#REF!&lt;$BB$3),"",IF(#REF!="LER","16,",IF(#REF!="LOR","18,",IF(#REF!="LEB","18,",IF(#REF!="LOB","17,",IF(#REF!="HER","34,",IF(#REF!="HOR","36,",IF(#REF!="HEB","36,",IF(#REF!="HOB","33,",""))))))))),"")</f>
        <v/>
      </c>
      <c r="CD1720" s="60" t="b">
        <f t="shared" si="2466"/>
        <v>0</v>
      </c>
      <c r="CE1720" s="60" t="b">
        <f t="shared" si="2467"/>
        <v>0</v>
      </c>
      <c r="CF1720" s="60" t="b">
        <f t="shared" si="2468"/>
        <v>0</v>
      </c>
      <c r="CG1720" s="60" t="b">
        <f t="shared" si="2469"/>
        <v>0</v>
      </c>
      <c r="CH1720" s="60" t="b">
        <f t="shared" si="2470"/>
        <v>0</v>
      </c>
      <c r="CI1720" s="60" t="b">
        <f t="shared" si="2471"/>
        <v>0</v>
      </c>
      <c r="CJ1720" s="60" t="b">
        <f t="shared" si="2472"/>
        <v>0</v>
      </c>
      <c r="CK1720" s="60"/>
      <c r="CL1720" s="61">
        <f t="shared" si="2495"/>
        <v>0</v>
      </c>
      <c r="CM1720" s="92">
        <f t="shared" si="2499"/>
        <v>0</v>
      </c>
      <c r="CN1720" s="13">
        <f t="shared" si="2487"/>
        <v>0</v>
      </c>
      <c r="CO1720" s="11" t="e">
        <f>IF(#REF!&lt;&gt;"",BC1720+CO1719,0)</f>
        <v>#REF!</v>
      </c>
      <c r="CP1720" s="13">
        <f t="shared" si="2485"/>
        <v>0</v>
      </c>
      <c r="CQ1720" s="11">
        <f t="shared" si="2488"/>
        <v>0</v>
      </c>
      <c r="CR1720" s="57">
        <f t="shared" si="2445"/>
        <v>0</v>
      </c>
      <c r="CS1720" s="57">
        <f t="shared" si="2446"/>
        <v>0</v>
      </c>
      <c r="CT1720" s="57">
        <f t="shared" si="2500"/>
        <v>0</v>
      </c>
      <c r="CU1720" s="24"/>
      <c r="CV1720" s="24"/>
      <c r="CW1720" s="24"/>
      <c r="CX1720" s="24"/>
      <c r="CY1720" s="24"/>
      <c r="CZ1720" s="24"/>
      <c r="DA1720" s="24"/>
      <c r="DB1720" s="24"/>
      <c r="DC1720" s="24"/>
      <c r="DD1720" s="64"/>
      <c r="DJ1720" s="39"/>
    </row>
    <row r="1721" spans="2:114" x14ac:dyDescent="0.2">
      <c r="B1721" s="61" t="str">
        <f>IF(A1721="","",IF(U1722="","DB",U1722&amp;V1722&amp;W1722&amp;X1722&amp;Y1722&amp;Z1722&amp;AL1722&amp;AM1722&amp;AN1722&amp;AO1722&amp;AP1722&amp;AQ1722&amp;AR1722&amp;#REF!))</f>
        <v/>
      </c>
      <c r="C1721" s="7" t="str">
        <f t="shared" si="2476"/>
        <v/>
      </c>
      <c r="D1721" s="60">
        <f t="shared" si="2477"/>
        <v>0</v>
      </c>
      <c r="E1721" s="7" t="e">
        <f>IF(COUNTBLANK(BE1722:BI1722)=5,#REF!&amp;",",IF(COUNTBLANK(U1722:AR1722)=1,T1722&amp;","&amp;T1722&amp;","&amp;T1722&amp;","&amp;T1722&amp;","&amp;T1722&amp;","&amp;T1722&amp;","&amp;T1722&amp;","&amp;T1722&amp;","&amp;T1722&amp;","&amp;T1722&amp;","&amp;T1722&amp;","&amp;T1722&amp;","&amp;T1722&amp;",",T1722&amp;","&amp;T1722&amp;","&amp;T1722&amp;","&amp;T1722&amp;","&amp;T1722&amp;","&amp;T1722&amp;","&amp;T1722&amp;","&amp;T1722&amp;","&amp;T1722&amp;","&amp;T1722&amp;","&amp;T1722&amp;","&amp;T1722&amp;","&amp;T1722&amp;","&amp;T1722&amp;","))</f>
        <v>#REF!</v>
      </c>
      <c r="F1721" s="72" t="str">
        <f t="shared" si="2489"/>
        <v/>
      </c>
      <c r="G1721" s="73">
        <f t="shared" si="2478"/>
        <v>0</v>
      </c>
      <c r="H1721" s="112">
        <f t="shared" si="2479"/>
        <v>0</v>
      </c>
      <c r="I1721" s="112">
        <f t="shared" si="2480"/>
        <v>0</v>
      </c>
      <c r="J1721" s="74" t="e">
        <f>COUNTIF(#REF!,"E")</f>
        <v>#REF!</v>
      </c>
      <c r="K1721" s="74" t="e">
        <f>COUNTIF(#REF!,"O")</f>
        <v>#REF!</v>
      </c>
      <c r="L1721" s="74" t="e">
        <f t="shared" si="2481"/>
        <v>#REF!</v>
      </c>
      <c r="M1721" s="113" t="e">
        <f t="shared" si="2482"/>
        <v>#REF!</v>
      </c>
      <c r="N1721" s="60"/>
      <c r="O1721" s="61"/>
      <c r="P1721" s="61"/>
      <c r="Q1721" s="61"/>
      <c r="R1721" s="61"/>
      <c r="S1721" s="7"/>
      <c r="T1721" s="67" t="str">
        <f t="shared" si="2501"/>
        <v/>
      </c>
      <c r="U1721" s="76" t="str">
        <f>IF($A1720&lt;&gt;"",IF(OR(CR1720&lt;&gt;0,CS1720&lt;&gt;0,#REF!&lt;$BB$3),"",IF(#REF!="LER","01,",IF(#REF!="LOR","01,",IF(#REF!="LEB","02,",IF(#REF!="LOB","01,",IF(#REF!="HER","19,",IF(#REF!="HOR","19,",IF(#REF!="HEB","20,",IF(#REF!="HOB","19,",""))))))))),"")</f>
        <v/>
      </c>
      <c r="V1721" s="76" t="str">
        <f>IF($A1720&lt;&gt;"",IF(OR(CR1720&lt;&gt;0,CS1720&lt;&gt;0,#REF!&lt;$BB$3),"",IF(#REF!="LER","02,",IF(#REF!="LOR","03,",IF(#REF!="LEB","04,",IF(#REF!="LOB","02,",IF(#REF!="HER","20,",IF(#REF!="HOR","21,",IF(#REF!="HEB","22,",IF(#REF!="HOB","20,",""))))))))),"")</f>
        <v/>
      </c>
      <c r="W1721" s="76" t="str">
        <f>IF($A1720&lt;&gt;"",IF(OR(CR1720&lt;&gt;0,CS1720&lt;&gt;0,#REF!&lt;$BB$3),"",IF(#REF!="LER","03,",IF(#REF!="LOR","05,",IF(#REF!="LEB","06,",IF(#REF!="LOB","03,",IF(#REF!="HER","21,",IF(#REF!="HOR","23,",IF(#REF!="HEB","24,",IF(#REF!="HOB","21,",""))))))))),"")</f>
        <v/>
      </c>
      <c r="X1721" s="76" t="str">
        <f>IF($A1720&lt;&gt;"",IF(OR(CR1720&lt;&gt;0,CS1720&lt;&gt;0,#REF!&lt;$BB$3),"",IF(#REF!="LER","04,",IF(#REF!="LOR","07,",IF(#REF!="LEB","08,",IF(#REF!="LOB","04,",IF(#REF!="HER","22,",IF(#REF!="HOR","25,",IF(#REF!="HEB","26,",IF(#REF!="HOB","22,",""))))))))),"")</f>
        <v/>
      </c>
      <c r="Y1721" s="76" t="str">
        <f>IF($A1720&lt;&gt;"",IF(OR(CR1720&lt;&gt;0,CS1720&lt;&gt;0,#REF!&lt;$BB$3),"",IF(#REF!="LER","05,",IF(#REF!="LOR","09,",IF(#REF!="LEB","10,",IF(#REF!="LOB","05,",IF(#REF!="HER","23,",IF(#REF!="HOR","27,",IF(#REF!="HEB","28,",IF(#REF!="HOB","23,",""))))))))),"")</f>
        <v/>
      </c>
      <c r="Z1721" s="76" t="str">
        <f>IF($A1720&lt;&gt;"",IF(OR(CR1720&lt;&gt;0,CS1720&lt;&gt;0,#REF!&lt;$BB$3),"",IF(#REF!="LER","06,",IF(#REF!="LOR","11,",IF(#REF!="LEB","11,",IF(#REF!="LOB","06,",IF(#REF!="HER","24,",IF(#REF!="HOR","29,",IF(#REF!="HEB","29,",IF(#REF!="HOB","24,",""))))))))),"")</f>
        <v/>
      </c>
      <c r="AA1721" s="60" t="b">
        <f t="shared" si="2447"/>
        <v>0</v>
      </c>
      <c r="AB1721" s="60" t="b">
        <f t="shared" si="2448"/>
        <v>0</v>
      </c>
      <c r="AC1721" s="60" t="b">
        <f t="shared" si="2449"/>
        <v>0</v>
      </c>
      <c r="AD1721" s="60" t="b">
        <f t="shared" si="2450"/>
        <v>0</v>
      </c>
      <c r="AE1721" s="60" t="b">
        <f t="shared" si="2451"/>
        <v>0</v>
      </c>
      <c r="AF1721" s="60" t="b">
        <f t="shared" si="2452"/>
        <v>0</v>
      </c>
      <c r="AG1721" s="60"/>
      <c r="AH1721" s="60"/>
      <c r="AI1721" s="60"/>
      <c r="AJ1721" s="60"/>
      <c r="AK1721" s="67" t="str">
        <f t="shared" si="2502"/>
        <v/>
      </c>
      <c r="AL1721" s="76" t="str">
        <f>IF($A1720&lt;&gt;"",IF(OR(CR1720&lt;&gt;0,CS1720&lt;&gt;0,#REF!&lt;$BB$3),"",IF(#REF!="LER","07,",IF(#REF!="LOR","12,",IF(#REF!="LEB","12,",IF(#REF!="LOB","08,",IF(#REF!="HER","25,",IF(#REF!="HOR","30,",IF(#REF!="HEB","30,",IF(#REF!="HOB","25,",""))))))))),"")</f>
        <v/>
      </c>
      <c r="AM1721" s="76" t="str">
        <f>IF($A1720&lt;&gt;"",IF(OR(CR1720&lt;&gt;0,CS1720&lt;&gt;0,#REF!&lt;$BB$3),"",IF(#REF!="LER","08,",IF(#REF!="LOR","13,",IF(#REF!="LEB","13,",IF(#REF!="LOB","09,",IF(#REF!="HER","26,",IF(#REF!="HOR","31,",IF(#REF!="HEB","31,",IF(#REF!="HOB","26,",""))))))))),"")</f>
        <v/>
      </c>
      <c r="AN1721" s="118" t="str">
        <f t="shared" si="2473"/>
        <v/>
      </c>
      <c r="AO1721" s="76" t="str">
        <f>IF($A1720&lt;&gt;"",IF(OR(CR1720&lt;&gt;0,CS1720&lt;&gt;0,#REF!&lt;$BB$3),"",IF(#REF!="LER","10,",IF(#REF!="LOR","15,",IF(#REF!="LEB","15,",IF(#REF!="LOB","11,",IF(#REF!="HER","28,",IF(#REF!="HOR","33,",IF(#REF!="HEB","33,",IF(#REF!="HOB","28,",""))))))))),"")</f>
        <v/>
      </c>
      <c r="AP1721" s="76" t="str">
        <f>IF($A1720&lt;&gt;"",IF(OR(CR1720&lt;&gt;0,CS1720&lt;&gt;0,#REF!&lt;$BB$3),"",IF(#REF!="LER","12,",IF(#REF!="LOR","16,",IF(#REF!="LEB","16,",IF(#REF!="LOB","13,",IF(#REF!="HER","30,",IF(#REF!="HOR","34,",IF(#REF!="HEB","34,",IF(#REF!="HOB","29,",""))))))))),"")</f>
        <v/>
      </c>
      <c r="AQ1721" s="76" t="str">
        <f>IF($A1720&lt;&gt;"",IF(OR(CR1720&lt;&gt;0,CS1720&lt;&gt;0,#REF!&lt;$BB$3),"",IF(#REF!="LER","14,",IF(#REF!="LOR","17,",IF(#REF!="LEB","17,",IF(#REF!="LOB","15,",IF(#REF!="HER","32,",IF(#REF!="HOR","35,",IF(#REF!="HEB","35,",IF(#REF!="HOB","31,",""))))))))),"")</f>
        <v/>
      </c>
      <c r="AR1721" s="76" t="str">
        <f>IF($A1720&lt;&gt;"",IF(OR(CR1720&lt;&gt;0,CS1720&lt;&gt;0,#REF!&lt;$BB$3),"",IF(#REF!="LER","16,",IF(#REF!="LOR","18,",IF(#REF!="LEB","18,",IF(#REF!="LOB","17,",IF(#REF!="HER","34,",IF(#REF!="HOR","36,",IF(#REF!="HEB","36,",IF(#REF!="HOB","33,",""))))))))),"")</f>
        <v/>
      </c>
      <c r="AS1721" s="60" t="b">
        <f t="shared" si="2453"/>
        <v>0</v>
      </c>
      <c r="AT1721" s="60" t="b">
        <f t="shared" si="2454"/>
        <v>0</v>
      </c>
      <c r="AU1721" s="60" t="b">
        <f t="shared" si="2455"/>
        <v>0</v>
      </c>
      <c r="AV1721" s="60" t="b">
        <f t="shared" si="2456"/>
        <v>0</v>
      </c>
      <c r="AW1721" s="60" t="b">
        <f t="shared" si="2457"/>
        <v>0</v>
      </c>
      <c r="AX1721" s="60" t="b">
        <f t="shared" si="2458"/>
        <v>0</v>
      </c>
      <c r="AY1721" s="60" t="b">
        <f t="shared" si="2459"/>
        <v>0</v>
      </c>
      <c r="AZ1721" s="60"/>
      <c r="BA1721" s="61">
        <f t="shared" si="2494"/>
        <v>0</v>
      </c>
      <c r="BB1721" s="13">
        <f t="shared" si="2486"/>
        <v>0</v>
      </c>
      <c r="BC1721" s="11" t="e">
        <f>IF(#REF!&lt;&gt;"",S1721+BC1720,0)</f>
        <v>#REF!</v>
      </c>
      <c r="BD1721" s="67" t="str">
        <f t="shared" si="2503"/>
        <v/>
      </c>
      <c r="BE1721" s="76" t="str">
        <f>IF($A1720&lt;&gt;"",IF(OR(EE1720&lt;&gt;0,EF1720&lt;&gt;0,#REF!&lt;$BB$3),"",IF(#REF!="LER","01,",IF(#REF!="LOR","01,",IF(#REF!="LEB","02,",IF(#REF!="LOB","01,",IF(#REF!="HER","19,",IF(#REF!="HOR","19,",IF(#REF!="HEB","20,",IF(#REF!="HOB","19,",""))))))))),"")</f>
        <v/>
      </c>
      <c r="BF1721" s="76" t="str">
        <f>IF($A1720&lt;&gt;"",IF(OR(EE1720&lt;&gt;0,EF1720&lt;&gt;0,#REF!&lt;$BB$3),"",IF(#REF!="LER","02,",IF(#REF!="LOR","03,",IF(#REF!="LEB","04,",IF(#REF!="LOB","02,",IF(#REF!="HER","20,",IF(#REF!="HOR","21,",IF(#REF!="HEB","22,",IF(#REF!="HOB","20,",""))))))))),"")</f>
        <v/>
      </c>
      <c r="BG1721" s="76" t="str">
        <f>IF($A1720&lt;&gt;"",IF(OR(EE1720&lt;&gt;0,EF1720&lt;&gt;0,#REF!&lt;$BB$3),"",IF(#REF!="LER","03,",IF(#REF!="LOR","05,",IF(#REF!="LEB","06,",IF(#REF!="LOB","03,",IF(#REF!="HER","21,",IF(#REF!="HOR","23,",IF(#REF!="HEB","24,",IF(#REF!="HOB","21,",""))))))))),"")</f>
        <v/>
      </c>
      <c r="BH1721" s="76" t="str">
        <f>IF($A1720&lt;&gt;"",IF(OR(EE1720&lt;&gt;0,EF1720&lt;&gt;0,#REF!&lt;$BB$3),"",IF(#REF!="LER","04,",IF(#REF!="LOR","07,",IF(#REF!="LEB","08,",IF(#REF!="LOB","04,",IF(#REF!="HER","22,",IF(#REF!="HOR","25,",IF(#REF!="HEB","26,",IF(#REF!="HOB","22,",""))))))))),"")</f>
        <v/>
      </c>
      <c r="BI1721" s="76" t="str">
        <f>IF($A1720&lt;&gt;"",IF(OR(EE1720&lt;&gt;0,EF1720&lt;&gt;0,#REF!&lt;$BB$3),"",IF(#REF!="LER","05,",IF(#REF!="LOR","09,",IF(#REF!="LEB","10,",IF(#REF!="LOB","05,",IF(#REF!="HER","23,",IF(#REF!="HOR","27,",IF(#REF!="HEB","28,",IF(#REF!="HOB","23,",""))))))))),"")</f>
        <v/>
      </c>
      <c r="BJ1721" s="76" t="str">
        <f>IF($A1720&lt;&gt;"",IF(OR(EE1720&lt;&gt;0,EF1720&lt;&gt;0,#REF!&lt;$BB$3),"",IF(#REF!="LER","06,",IF(#REF!="LOR","11,",IF(#REF!="LEB","11,",IF(#REF!="LOB","06,",IF(#REF!="HER","24,",IF(#REF!="HOR","29,",IF(#REF!="HEB","29,",IF(#REF!="HOB","24,",""))))))))),"")</f>
        <v/>
      </c>
      <c r="BK1721" s="60" t="b">
        <f t="shared" si="2460"/>
        <v>0</v>
      </c>
      <c r="BL1721" s="60" t="b">
        <f t="shared" si="2461"/>
        <v>0</v>
      </c>
      <c r="BM1721" s="60" t="b">
        <f t="shared" si="2462"/>
        <v>0</v>
      </c>
      <c r="BN1721" s="60" t="b">
        <f t="shared" si="2463"/>
        <v>0</v>
      </c>
      <c r="BO1721" s="60" t="b">
        <f t="shared" si="2464"/>
        <v>0</v>
      </c>
      <c r="BP1721" s="60" t="b">
        <f t="shared" si="2465"/>
        <v>0</v>
      </c>
      <c r="BQ1721" s="60"/>
      <c r="BR1721" s="60"/>
      <c r="BS1721" s="92">
        <f t="shared" si="2498"/>
        <v>0</v>
      </c>
      <c r="BT1721" s="60"/>
      <c r="BU1721" s="60"/>
      <c r="BV1721" s="67" t="str">
        <f t="shared" si="2504"/>
        <v/>
      </c>
      <c r="BW1721" s="76" t="str">
        <f>IF($A1720&lt;&gt;"",IF(OR(EE1720&lt;&gt;0,EF1720&lt;&gt;0,#REF!&lt;$BB$3),"",IF(#REF!="LER","07,",IF(#REF!="LOR","12,",IF(#REF!="LEB","12,",IF(#REF!="LOB","08,",IF(#REF!="HER","25,",IF(#REF!="HOR","30,",IF(#REF!="HEB","30,",IF(#REF!="HOB","25,",""))))))))),"")</f>
        <v/>
      </c>
      <c r="BX1721" s="76" t="str">
        <f>IF($A1720&lt;&gt;"",IF(OR(EE1720&lt;&gt;0,EF1720&lt;&gt;0,#REF!&lt;$BB$3),"",IF(#REF!="LER","08,",IF(#REF!="LOR","13,",IF(#REF!="LEB","13,",IF(#REF!="LOB","09,",IF(#REF!="HER","26,",IF(#REF!="HOR","31,",IF(#REF!="HEB","31,",IF(#REF!="HOB","26,",""))))))))),"")</f>
        <v/>
      </c>
      <c r="BY1721" s="76" t="str">
        <f>IF($A1720&lt;&gt;"",IF(OR(EE1720&lt;&gt;0,EF1720&lt;&gt;0,#REF!&lt;$BB$3),"",IF(#REF!="LER","09,",IF(#REF!="LOR","14,",IF(#REF!="LEB","14,",IF(#REF!="LOB","10,",IF(#REF!="HER","27,",IF(#REF!="HOR","32,",IF(#REF!="HEB","32,",IF(#REF!="HOB","27,",""))))))))),"")</f>
        <v/>
      </c>
      <c r="BZ1721" s="76" t="str">
        <f>IF($A1720&lt;&gt;"",IF(OR(EE1720&lt;&gt;0,EF1720&lt;&gt;0,#REF!&lt;$BB$3),"",IF(#REF!="LER","10,",IF(#REF!="LOR","15,",IF(#REF!="LEB","15,",IF(#REF!="LOB","11,",IF(#REF!="HER","28,",IF(#REF!="HOR","33,",IF(#REF!="HEB","33,",IF(#REF!="HOB","28,",""))))))))),"")</f>
        <v/>
      </c>
      <c r="CA1721" s="76" t="str">
        <f>IF($A1720&lt;&gt;"",IF(OR(EE1720&lt;&gt;0,EF1720&lt;&gt;0,#REF!&lt;$BB$3),"",IF(#REF!="LER","12,",IF(#REF!="LOR","16,",IF(#REF!="LEB","16,",IF(#REF!="LOB","13,",IF(#REF!="HER","30,",IF(#REF!="HOR","34,",IF(#REF!="HEB","34,",IF(#REF!="HOB","29,",""))))))))),"")</f>
        <v/>
      </c>
      <c r="CB1721" s="76" t="str">
        <f>IF($A1720&lt;&gt;"",IF(OR(EE1720&lt;&gt;0,EF1720&lt;&gt;0,#REF!&lt;$BB$3),"",IF(#REF!="LER","14,",IF(#REF!="LOR","17,",IF(#REF!="LEB","17,",IF(#REF!="LOB","15,",IF(#REF!="HER","32,",IF(#REF!="HOR","35,",IF(#REF!="HEB","35,",IF(#REF!="HOB","31,",""))))))))),"")</f>
        <v/>
      </c>
      <c r="CC1721" s="76" t="str">
        <f>IF($A1720&lt;&gt;"",IF(OR(EE1720&lt;&gt;0,EF1720&lt;&gt;0,#REF!&lt;$BB$3),"",IF(#REF!="LER","16,",IF(#REF!="LOR","18,",IF(#REF!="LEB","18,",IF(#REF!="LOB","17,",IF(#REF!="HER","34,",IF(#REF!="HOR","36,",IF(#REF!="HEB","36,",IF(#REF!="HOB","33,",""))))))))),"")</f>
        <v/>
      </c>
      <c r="CD1721" s="60" t="b">
        <f t="shared" si="2466"/>
        <v>0</v>
      </c>
      <c r="CE1721" s="60" t="b">
        <f t="shared" si="2467"/>
        <v>0</v>
      </c>
      <c r="CF1721" s="60" t="b">
        <f t="shared" si="2468"/>
        <v>0</v>
      </c>
      <c r="CG1721" s="60" t="b">
        <f t="shared" si="2469"/>
        <v>0</v>
      </c>
      <c r="CH1721" s="60" t="b">
        <f t="shared" si="2470"/>
        <v>0</v>
      </c>
      <c r="CI1721" s="60" t="b">
        <f t="shared" si="2471"/>
        <v>0</v>
      </c>
      <c r="CJ1721" s="60" t="b">
        <f t="shared" si="2472"/>
        <v>0</v>
      </c>
      <c r="CK1721" s="60"/>
      <c r="CL1721" s="61">
        <f t="shared" si="2495"/>
        <v>0</v>
      </c>
      <c r="CM1721" s="92">
        <f t="shared" si="2499"/>
        <v>0</v>
      </c>
      <c r="CN1721" s="13">
        <f t="shared" si="2487"/>
        <v>0</v>
      </c>
      <c r="CO1721" s="11" t="e">
        <f>IF(#REF!&lt;&gt;"",BC1721+CO1720,0)</f>
        <v>#REF!</v>
      </c>
      <c r="CP1721" s="13">
        <f t="shared" si="2485"/>
        <v>0</v>
      </c>
      <c r="CQ1721" s="11">
        <f t="shared" si="2488"/>
        <v>0</v>
      </c>
      <c r="CR1721" s="57">
        <f t="shared" si="2445"/>
        <v>0</v>
      </c>
      <c r="CS1721" s="57">
        <f t="shared" si="2446"/>
        <v>0</v>
      </c>
      <c r="CT1721" s="57">
        <f t="shared" si="2500"/>
        <v>0</v>
      </c>
      <c r="CU1721" s="24"/>
      <c r="CV1721" s="24"/>
      <c r="CW1721" s="24"/>
      <c r="CX1721" s="24"/>
      <c r="CY1721" s="24"/>
      <c r="CZ1721" s="24"/>
      <c r="DA1721" s="24"/>
      <c r="DB1721" s="24"/>
      <c r="DC1721" s="24"/>
      <c r="DD1721" s="64"/>
      <c r="DJ1721" s="39"/>
    </row>
    <row r="1722" spans="2:114" x14ac:dyDescent="0.2">
      <c r="B1722" s="61" t="str">
        <f>IF(A1722="","",IF(U1723="","DB",U1723&amp;V1723&amp;W1723&amp;X1723&amp;Y1723&amp;Z1723&amp;AL1723&amp;AM1723&amp;AN1723&amp;AO1723&amp;AP1723&amp;AQ1723&amp;AR1723&amp;#REF!))</f>
        <v/>
      </c>
      <c r="C1722" s="7" t="str">
        <f t="shared" si="2476"/>
        <v/>
      </c>
      <c r="D1722" s="60">
        <f t="shared" si="2477"/>
        <v>0</v>
      </c>
      <c r="E1722" s="7" t="e">
        <f>IF(COUNTBLANK(BE1723:BI1723)=5,#REF!&amp;",",IF(COUNTBLANK(U1723:AR1723)=1,T1723&amp;","&amp;T1723&amp;","&amp;T1723&amp;","&amp;T1723&amp;","&amp;T1723&amp;","&amp;T1723&amp;","&amp;T1723&amp;","&amp;T1723&amp;","&amp;T1723&amp;","&amp;T1723&amp;","&amp;T1723&amp;","&amp;T1723&amp;","&amp;T1723&amp;",",T1723&amp;","&amp;T1723&amp;","&amp;T1723&amp;","&amp;T1723&amp;","&amp;T1723&amp;","&amp;T1723&amp;","&amp;T1723&amp;","&amp;T1723&amp;","&amp;T1723&amp;","&amp;T1723&amp;","&amp;T1723&amp;","&amp;T1723&amp;","&amp;T1723&amp;","&amp;T1723&amp;","))</f>
        <v>#REF!</v>
      </c>
      <c r="F1722" s="72" t="str">
        <f t="shared" si="2489"/>
        <v/>
      </c>
      <c r="G1722" s="73">
        <f t="shared" si="2478"/>
        <v>0</v>
      </c>
      <c r="H1722" s="112">
        <f t="shared" si="2479"/>
        <v>0</v>
      </c>
      <c r="I1722" s="112">
        <f t="shared" si="2480"/>
        <v>0</v>
      </c>
      <c r="J1722" s="74" t="e">
        <f>COUNTIF(#REF!,"E")</f>
        <v>#REF!</v>
      </c>
      <c r="K1722" s="74" t="e">
        <f>COUNTIF(#REF!,"O")</f>
        <v>#REF!</v>
      </c>
      <c r="L1722" s="74" t="e">
        <f t="shared" si="2481"/>
        <v>#REF!</v>
      </c>
      <c r="M1722" s="113" t="e">
        <f t="shared" si="2482"/>
        <v>#REF!</v>
      </c>
      <c r="N1722" s="60"/>
      <c r="O1722" s="61"/>
      <c r="P1722" s="61"/>
      <c r="Q1722" s="61"/>
      <c r="R1722" s="61"/>
      <c r="S1722" s="7"/>
      <c r="T1722" s="67" t="str">
        <f t="shared" si="2501"/>
        <v/>
      </c>
      <c r="U1722" s="76" t="str">
        <f>IF($A1721&lt;&gt;"",IF(OR(CR1721&lt;&gt;0,CS1721&lt;&gt;0,#REF!&lt;$BB$3),"",IF(#REF!="LER","01,",IF(#REF!="LOR","01,",IF(#REF!="LEB","02,",IF(#REF!="LOB","01,",IF(#REF!="HER","19,",IF(#REF!="HOR","19,",IF(#REF!="HEB","20,",IF(#REF!="HOB","19,",""))))))))),"")</f>
        <v/>
      </c>
      <c r="V1722" s="76" t="str">
        <f>IF($A1721&lt;&gt;"",IF(OR(CR1721&lt;&gt;0,CS1721&lt;&gt;0,#REF!&lt;$BB$3),"",IF(#REF!="LER","02,",IF(#REF!="LOR","03,",IF(#REF!="LEB","04,",IF(#REF!="LOB","02,",IF(#REF!="HER","20,",IF(#REF!="HOR","21,",IF(#REF!="HEB","22,",IF(#REF!="HOB","20,",""))))))))),"")</f>
        <v/>
      </c>
      <c r="W1722" s="76" t="str">
        <f>IF($A1721&lt;&gt;"",IF(OR(CR1721&lt;&gt;0,CS1721&lt;&gt;0,#REF!&lt;$BB$3),"",IF(#REF!="LER","03,",IF(#REF!="LOR","05,",IF(#REF!="LEB","06,",IF(#REF!="LOB","03,",IF(#REF!="HER","21,",IF(#REF!="HOR","23,",IF(#REF!="HEB","24,",IF(#REF!="HOB","21,",""))))))))),"")</f>
        <v/>
      </c>
      <c r="X1722" s="76" t="str">
        <f>IF($A1721&lt;&gt;"",IF(OR(CR1721&lt;&gt;0,CS1721&lt;&gt;0,#REF!&lt;$BB$3),"",IF(#REF!="LER","04,",IF(#REF!="LOR","07,",IF(#REF!="LEB","08,",IF(#REF!="LOB","04,",IF(#REF!="HER","22,",IF(#REF!="HOR","25,",IF(#REF!="HEB","26,",IF(#REF!="HOB","22,",""))))))))),"")</f>
        <v/>
      </c>
      <c r="Y1722" s="76" t="str">
        <f>IF($A1721&lt;&gt;"",IF(OR(CR1721&lt;&gt;0,CS1721&lt;&gt;0,#REF!&lt;$BB$3),"",IF(#REF!="LER","05,",IF(#REF!="LOR","09,",IF(#REF!="LEB","10,",IF(#REF!="LOB","05,",IF(#REF!="HER","23,",IF(#REF!="HOR","27,",IF(#REF!="HEB","28,",IF(#REF!="HOB","23,",""))))))))),"")</f>
        <v/>
      </c>
      <c r="Z1722" s="76" t="str">
        <f>IF($A1721&lt;&gt;"",IF(OR(CR1721&lt;&gt;0,CS1721&lt;&gt;0,#REF!&lt;$BB$3),"",IF(#REF!="LER","06,",IF(#REF!="LOR","11,",IF(#REF!="LEB","11,",IF(#REF!="LOB","06,",IF(#REF!="HER","24,",IF(#REF!="HOR","29,",IF(#REF!="HEB","29,",IF(#REF!="HOB","24,",""))))))))),"")</f>
        <v/>
      </c>
      <c r="AA1722" s="60" t="b">
        <f t="shared" si="2447"/>
        <v>0</v>
      </c>
      <c r="AB1722" s="60" t="b">
        <f t="shared" si="2448"/>
        <v>0</v>
      </c>
      <c r="AC1722" s="60" t="b">
        <f t="shared" si="2449"/>
        <v>0</v>
      </c>
      <c r="AD1722" s="60" t="b">
        <f t="shared" si="2450"/>
        <v>0</v>
      </c>
      <c r="AE1722" s="60" t="b">
        <f t="shared" si="2451"/>
        <v>0</v>
      </c>
      <c r="AF1722" s="60" t="b">
        <f t="shared" si="2452"/>
        <v>0</v>
      </c>
      <c r="AG1722" s="60"/>
      <c r="AH1722" s="60"/>
      <c r="AI1722" s="60"/>
      <c r="AJ1722" s="60"/>
      <c r="AK1722" s="67" t="str">
        <f t="shared" si="2502"/>
        <v/>
      </c>
      <c r="AL1722" s="76" t="str">
        <f>IF($A1721&lt;&gt;"",IF(OR(CR1721&lt;&gt;0,CS1721&lt;&gt;0,#REF!&lt;$BB$3),"",IF(#REF!="LER","07,",IF(#REF!="LOR","12,",IF(#REF!="LEB","12,",IF(#REF!="LOB","08,",IF(#REF!="HER","25,",IF(#REF!="HOR","30,",IF(#REF!="HEB","30,",IF(#REF!="HOB","25,",""))))))))),"")</f>
        <v/>
      </c>
      <c r="AM1722" s="76" t="str">
        <f>IF($A1721&lt;&gt;"",IF(OR(CR1721&lt;&gt;0,CS1721&lt;&gt;0,#REF!&lt;$BB$3),"",IF(#REF!="LER","08,",IF(#REF!="LOR","13,",IF(#REF!="LEB","13,",IF(#REF!="LOB","09,",IF(#REF!="HER","26,",IF(#REF!="HOR","31,",IF(#REF!="HEB","31,",IF(#REF!="HOB","26,",""))))))))),"")</f>
        <v/>
      </c>
      <c r="AN1722" s="118" t="str">
        <f t="shared" si="2473"/>
        <v/>
      </c>
      <c r="AO1722" s="76" t="str">
        <f>IF($A1721&lt;&gt;"",IF(OR(CR1721&lt;&gt;0,CS1721&lt;&gt;0,#REF!&lt;$BB$3),"",IF(#REF!="LER","10,",IF(#REF!="LOR","15,",IF(#REF!="LEB","15,",IF(#REF!="LOB","11,",IF(#REF!="HER","28,",IF(#REF!="HOR","33,",IF(#REF!="HEB","33,",IF(#REF!="HOB","28,",""))))))))),"")</f>
        <v/>
      </c>
      <c r="AP1722" s="76" t="str">
        <f>IF($A1721&lt;&gt;"",IF(OR(CR1721&lt;&gt;0,CS1721&lt;&gt;0,#REF!&lt;$BB$3),"",IF(#REF!="LER","12,",IF(#REF!="LOR","16,",IF(#REF!="LEB","16,",IF(#REF!="LOB","13,",IF(#REF!="HER","30,",IF(#REF!="HOR","34,",IF(#REF!="HEB","34,",IF(#REF!="HOB","29,",""))))))))),"")</f>
        <v/>
      </c>
      <c r="AQ1722" s="76" t="str">
        <f>IF($A1721&lt;&gt;"",IF(OR(CR1721&lt;&gt;0,CS1721&lt;&gt;0,#REF!&lt;$BB$3),"",IF(#REF!="LER","14,",IF(#REF!="LOR","17,",IF(#REF!="LEB","17,",IF(#REF!="LOB","15,",IF(#REF!="HER","32,",IF(#REF!="HOR","35,",IF(#REF!="HEB","35,",IF(#REF!="HOB","31,",""))))))))),"")</f>
        <v/>
      </c>
      <c r="AR1722" s="76" t="str">
        <f>IF($A1721&lt;&gt;"",IF(OR(CR1721&lt;&gt;0,CS1721&lt;&gt;0,#REF!&lt;$BB$3),"",IF(#REF!="LER","16,",IF(#REF!="LOR","18,",IF(#REF!="LEB","18,",IF(#REF!="LOB","17,",IF(#REF!="HER","34,",IF(#REF!="HOR","36,",IF(#REF!="HEB","36,",IF(#REF!="HOB","33,",""))))))))),"")</f>
        <v/>
      </c>
      <c r="AS1722" s="60" t="b">
        <f t="shared" si="2453"/>
        <v>0</v>
      </c>
      <c r="AT1722" s="60" t="b">
        <f t="shared" si="2454"/>
        <v>0</v>
      </c>
      <c r="AU1722" s="60" t="b">
        <f t="shared" si="2455"/>
        <v>0</v>
      </c>
      <c r="AV1722" s="60" t="b">
        <f t="shared" si="2456"/>
        <v>0</v>
      </c>
      <c r="AW1722" s="60" t="b">
        <f t="shared" si="2457"/>
        <v>0</v>
      </c>
      <c r="AX1722" s="60" t="b">
        <f t="shared" si="2458"/>
        <v>0</v>
      </c>
      <c r="AY1722" s="60" t="b">
        <f t="shared" si="2459"/>
        <v>0</v>
      </c>
      <c r="AZ1722" s="60"/>
      <c r="BA1722" s="61">
        <f t="shared" si="2494"/>
        <v>0</v>
      </c>
      <c r="BB1722" s="13">
        <f t="shared" si="2486"/>
        <v>0</v>
      </c>
      <c r="BC1722" s="11" t="e">
        <f>IF(#REF!&lt;&gt;"",S1722+BC1721,0)</f>
        <v>#REF!</v>
      </c>
      <c r="BD1722" s="67" t="str">
        <f t="shared" si="2503"/>
        <v/>
      </c>
      <c r="BE1722" s="76" t="str">
        <f>IF($A1721&lt;&gt;"",IF(OR(EE1721&lt;&gt;0,EF1721&lt;&gt;0,#REF!&lt;$BB$3),"",IF(#REF!="LER","01,",IF(#REF!="LOR","01,",IF(#REF!="LEB","02,",IF(#REF!="LOB","01,",IF(#REF!="HER","19,",IF(#REF!="HOR","19,",IF(#REF!="HEB","20,",IF(#REF!="HOB","19,",""))))))))),"")</f>
        <v/>
      </c>
      <c r="BF1722" s="76" t="str">
        <f>IF($A1721&lt;&gt;"",IF(OR(EE1721&lt;&gt;0,EF1721&lt;&gt;0,#REF!&lt;$BB$3),"",IF(#REF!="LER","02,",IF(#REF!="LOR","03,",IF(#REF!="LEB","04,",IF(#REF!="LOB","02,",IF(#REF!="HER","20,",IF(#REF!="HOR","21,",IF(#REF!="HEB","22,",IF(#REF!="HOB","20,",""))))))))),"")</f>
        <v/>
      </c>
      <c r="BG1722" s="76" t="str">
        <f>IF($A1721&lt;&gt;"",IF(OR(EE1721&lt;&gt;0,EF1721&lt;&gt;0,#REF!&lt;$BB$3),"",IF(#REF!="LER","03,",IF(#REF!="LOR","05,",IF(#REF!="LEB","06,",IF(#REF!="LOB","03,",IF(#REF!="HER","21,",IF(#REF!="HOR","23,",IF(#REF!="HEB","24,",IF(#REF!="HOB","21,",""))))))))),"")</f>
        <v/>
      </c>
      <c r="BH1722" s="76" t="str">
        <f>IF($A1721&lt;&gt;"",IF(OR(EE1721&lt;&gt;0,EF1721&lt;&gt;0,#REF!&lt;$BB$3),"",IF(#REF!="LER","04,",IF(#REF!="LOR","07,",IF(#REF!="LEB","08,",IF(#REF!="LOB","04,",IF(#REF!="HER","22,",IF(#REF!="HOR","25,",IF(#REF!="HEB","26,",IF(#REF!="HOB","22,",""))))))))),"")</f>
        <v/>
      </c>
      <c r="BI1722" s="76" t="str">
        <f>IF($A1721&lt;&gt;"",IF(OR(EE1721&lt;&gt;0,EF1721&lt;&gt;0,#REF!&lt;$BB$3),"",IF(#REF!="LER","05,",IF(#REF!="LOR","09,",IF(#REF!="LEB","10,",IF(#REF!="LOB","05,",IF(#REF!="HER","23,",IF(#REF!="HOR","27,",IF(#REF!="HEB","28,",IF(#REF!="HOB","23,",""))))))))),"")</f>
        <v/>
      </c>
      <c r="BJ1722" s="76" t="str">
        <f>IF($A1721&lt;&gt;"",IF(OR(EE1721&lt;&gt;0,EF1721&lt;&gt;0,#REF!&lt;$BB$3),"",IF(#REF!="LER","06,",IF(#REF!="LOR","11,",IF(#REF!="LEB","11,",IF(#REF!="LOB","06,",IF(#REF!="HER","24,",IF(#REF!="HOR","29,",IF(#REF!="HEB","29,",IF(#REF!="HOB","24,",""))))))))),"")</f>
        <v/>
      </c>
      <c r="BK1722" s="60" t="b">
        <f t="shared" si="2460"/>
        <v>0</v>
      </c>
      <c r="BL1722" s="60" t="b">
        <f t="shared" si="2461"/>
        <v>0</v>
      </c>
      <c r="BM1722" s="60" t="b">
        <f t="shared" si="2462"/>
        <v>0</v>
      </c>
      <c r="BN1722" s="60" t="b">
        <f t="shared" si="2463"/>
        <v>0</v>
      </c>
      <c r="BO1722" s="60" t="b">
        <f t="shared" si="2464"/>
        <v>0</v>
      </c>
      <c r="BP1722" s="60" t="b">
        <f t="shared" si="2465"/>
        <v>0</v>
      </c>
      <c r="BQ1722" s="60"/>
      <c r="BR1722" s="60"/>
      <c r="BS1722" s="92">
        <f t="shared" si="2498"/>
        <v>0</v>
      </c>
      <c r="BT1722" s="60"/>
      <c r="BU1722" s="60"/>
      <c r="BV1722" s="67" t="str">
        <f t="shared" si="2504"/>
        <v/>
      </c>
      <c r="BW1722" s="76" t="str">
        <f>IF($A1721&lt;&gt;"",IF(OR(EE1721&lt;&gt;0,EF1721&lt;&gt;0,#REF!&lt;$BB$3),"",IF(#REF!="LER","07,",IF(#REF!="LOR","12,",IF(#REF!="LEB","12,",IF(#REF!="LOB","08,",IF(#REF!="HER","25,",IF(#REF!="HOR","30,",IF(#REF!="HEB","30,",IF(#REF!="HOB","25,",""))))))))),"")</f>
        <v/>
      </c>
      <c r="BX1722" s="76" t="str">
        <f>IF($A1721&lt;&gt;"",IF(OR(EE1721&lt;&gt;0,EF1721&lt;&gt;0,#REF!&lt;$BB$3),"",IF(#REF!="LER","08,",IF(#REF!="LOR","13,",IF(#REF!="LEB","13,",IF(#REF!="LOB","09,",IF(#REF!="HER","26,",IF(#REF!="HOR","31,",IF(#REF!="HEB","31,",IF(#REF!="HOB","26,",""))))))))),"")</f>
        <v/>
      </c>
      <c r="BY1722" s="76" t="str">
        <f>IF($A1721&lt;&gt;"",IF(OR(EE1721&lt;&gt;0,EF1721&lt;&gt;0,#REF!&lt;$BB$3),"",IF(#REF!="LER","09,",IF(#REF!="LOR","14,",IF(#REF!="LEB","14,",IF(#REF!="LOB","10,",IF(#REF!="HER","27,",IF(#REF!="HOR","32,",IF(#REF!="HEB","32,",IF(#REF!="HOB","27,",""))))))))),"")</f>
        <v/>
      </c>
      <c r="BZ1722" s="76" t="str">
        <f>IF($A1721&lt;&gt;"",IF(OR(EE1721&lt;&gt;0,EF1721&lt;&gt;0,#REF!&lt;$BB$3),"",IF(#REF!="LER","10,",IF(#REF!="LOR","15,",IF(#REF!="LEB","15,",IF(#REF!="LOB","11,",IF(#REF!="HER","28,",IF(#REF!="HOR","33,",IF(#REF!="HEB","33,",IF(#REF!="HOB","28,",""))))))))),"")</f>
        <v/>
      </c>
      <c r="CA1722" s="76" t="str">
        <f>IF($A1721&lt;&gt;"",IF(OR(EE1721&lt;&gt;0,EF1721&lt;&gt;0,#REF!&lt;$BB$3),"",IF(#REF!="LER","12,",IF(#REF!="LOR","16,",IF(#REF!="LEB","16,",IF(#REF!="LOB","13,",IF(#REF!="HER","30,",IF(#REF!="HOR","34,",IF(#REF!="HEB","34,",IF(#REF!="HOB","29,",""))))))))),"")</f>
        <v/>
      </c>
      <c r="CB1722" s="76" t="str">
        <f>IF($A1721&lt;&gt;"",IF(OR(EE1721&lt;&gt;0,EF1721&lt;&gt;0,#REF!&lt;$BB$3),"",IF(#REF!="LER","14,",IF(#REF!="LOR","17,",IF(#REF!="LEB","17,",IF(#REF!="LOB","15,",IF(#REF!="HER","32,",IF(#REF!="HOR","35,",IF(#REF!="HEB","35,",IF(#REF!="HOB","31,",""))))))))),"")</f>
        <v/>
      </c>
      <c r="CC1722" s="76" t="str">
        <f>IF($A1721&lt;&gt;"",IF(OR(EE1721&lt;&gt;0,EF1721&lt;&gt;0,#REF!&lt;$BB$3),"",IF(#REF!="LER","16,",IF(#REF!="LOR","18,",IF(#REF!="LEB","18,",IF(#REF!="LOB","17,",IF(#REF!="HER","34,",IF(#REF!="HOR","36,",IF(#REF!="HEB","36,",IF(#REF!="HOB","33,",""))))))))),"")</f>
        <v/>
      </c>
      <c r="CD1722" s="60" t="b">
        <f t="shared" si="2466"/>
        <v>0</v>
      </c>
      <c r="CE1722" s="60" t="b">
        <f t="shared" si="2467"/>
        <v>0</v>
      </c>
      <c r="CF1722" s="60" t="b">
        <f t="shared" si="2468"/>
        <v>0</v>
      </c>
      <c r="CG1722" s="60" t="b">
        <f t="shared" si="2469"/>
        <v>0</v>
      </c>
      <c r="CH1722" s="60" t="b">
        <f t="shared" si="2470"/>
        <v>0</v>
      </c>
      <c r="CI1722" s="60" t="b">
        <f t="shared" si="2471"/>
        <v>0</v>
      </c>
      <c r="CJ1722" s="60" t="b">
        <f t="shared" si="2472"/>
        <v>0</v>
      </c>
      <c r="CK1722" s="60"/>
      <c r="CL1722" s="61">
        <f t="shared" si="2495"/>
        <v>0</v>
      </c>
      <c r="CM1722" s="92">
        <f t="shared" si="2499"/>
        <v>0</v>
      </c>
      <c r="CN1722" s="13">
        <f t="shared" si="2487"/>
        <v>0</v>
      </c>
      <c r="CO1722" s="11" t="e">
        <f>IF(#REF!&lt;&gt;"",BC1722+CO1721,0)</f>
        <v>#REF!</v>
      </c>
      <c r="CP1722" s="13">
        <f t="shared" si="2485"/>
        <v>0</v>
      </c>
      <c r="CQ1722" s="11">
        <f t="shared" si="2488"/>
        <v>0</v>
      </c>
      <c r="CR1722" s="57">
        <f t="shared" si="2445"/>
        <v>0</v>
      </c>
      <c r="CS1722" s="57">
        <f t="shared" si="2446"/>
        <v>0</v>
      </c>
      <c r="CT1722" s="57">
        <f t="shared" si="2500"/>
        <v>0</v>
      </c>
      <c r="CU1722" s="24"/>
      <c r="CV1722" s="24"/>
      <c r="CW1722" s="24"/>
      <c r="CX1722" s="24"/>
      <c r="CY1722" s="24"/>
      <c r="CZ1722" s="24"/>
      <c r="DA1722" s="24"/>
      <c r="DB1722" s="24"/>
      <c r="DC1722" s="24"/>
      <c r="DD1722" s="64"/>
      <c r="DJ1722" s="39"/>
    </row>
    <row r="1723" spans="2:114" x14ac:dyDescent="0.2">
      <c r="B1723" s="61" t="str">
        <f>IF(A1723="","",IF(U1724="","DB",U1724&amp;V1724&amp;W1724&amp;X1724&amp;Y1724&amp;Z1724&amp;AL1724&amp;AM1724&amp;AN1724&amp;AO1724&amp;AP1724&amp;AQ1724&amp;AR1724&amp;#REF!))</f>
        <v/>
      </c>
      <c r="C1723" s="7" t="str">
        <f t="shared" si="2476"/>
        <v/>
      </c>
      <c r="D1723" s="60">
        <f t="shared" si="2477"/>
        <v>0</v>
      </c>
      <c r="E1723" s="7" t="e">
        <f>IF(COUNTBLANK(BE1724:BI1724)=5,#REF!&amp;",",IF(COUNTBLANK(U1724:AR1724)=1,T1724&amp;","&amp;T1724&amp;","&amp;T1724&amp;","&amp;T1724&amp;","&amp;T1724&amp;","&amp;T1724&amp;","&amp;T1724&amp;","&amp;T1724&amp;","&amp;T1724&amp;","&amp;T1724&amp;","&amp;T1724&amp;","&amp;T1724&amp;","&amp;T1724&amp;",",T1724&amp;","&amp;T1724&amp;","&amp;T1724&amp;","&amp;T1724&amp;","&amp;T1724&amp;","&amp;T1724&amp;","&amp;T1724&amp;","&amp;T1724&amp;","&amp;T1724&amp;","&amp;T1724&amp;","&amp;T1724&amp;","&amp;T1724&amp;","&amp;T1724&amp;","&amp;T1724&amp;","))</f>
        <v>#REF!</v>
      </c>
      <c r="F1723" s="72" t="str">
        <f t="shared" si="2489"/>
        <v/>
      </c>
      <c r="G1723" s="73">
        <f t="shared" si="2478"/>
        <v>0</v>
      </c>
      <c r="H1723" s="112">
        <f t="shared" si="2479"/>
        <v>0</v>
      </c>
      <c r="I1723" s="112">
        <f t="shared" si="2480"/>
        <v>0</v>
      </c>
      <c r="J1723" s="74" t="e">
        <f>COUNTIF(#REF!,"E")</f>
        <v>#REF!</v>
      </c>
      <c r="K1723" s="74" t="e">
        <f>COUNTIF(#REF!,"O")</f>
        <v>#REF!</v>
      </c>
      <c r="L1723" s="74" t="e">
        <f t="shared" si="2481"/>
        <v>#REF!</v>
      </c>
      <c r="M1723" s="113" t="e">
        <f t="shared" si="2482"/>
        <v>#REF!</v>
      </c>
      <c r="N1723" s="60"/>
      <c r="O1723" s="61"/>
      <c r="P1723" s="61"/>
      <c r="Q1723" s="61"/>
      <c r="R1723" s="61"/>
      <c r="S1723" s="7"/>
      <c r="T1723" s="67" t="str">
        <f t="shared" si="2501"/>
        <v/>
      </c>
      <c r="U1723" s="76" t="str">
        <f>IF($A1722&lt;&gt;"",IF(OR(CR1722&lt;&gt;0,CS1722&lt;&gt;0,#REF!&lt;$BB$3),"",IF(#REF!="LER","01,",IF(#REF!="LOR","01,",IF(#REF!="LEB","02,",IF(#REF!="LOB","01,",IF(#REF!="HER","19,",IF(#REF!="HOR","19,",IF(#REF!="HEB","20,",IF(#REF!="HOB","19,",""))))))))),"")</f>
        <v/>
      </c>
      <c r="V1723" s="76" t="str">
        <f>IF($A1722&lt;&gt;"",IF(OR(CR1722&lt;&gt;0,CS1722&lt;&gt;0,#REF!&lt;$BB$3),"",IF(#REF!="LER","02,",IF(#REF!="LOR","03,",IF(#REF!="LEB","04,",IF(#REF!="LOB","02,",IF(#REF!="HER","20,",IF(#REF!="HOR","21,",IF(#REF!="HEB","22,",IF(#REF!="HOB","20,",""))))))))),"")</f>
        <v/>
      </c>
      <c r="W1723" s="76" t="str">
        <f>IF($A1722&lt;&gt;"",IF(OR(CR1722&lt;&gt;0,CS1722&lt;&gt;0,#REF!&lt;$BB$3),"",IF(#REF!="LER","03,",IF(#REF!="LOR","05,",IF(#REF!="LEB","06,",IF(#REF!="LOB","03,",IF(#REF!="HER","21,",IF(#REF!="HOR","23,",IF(#REF!="HEB","24,",IF(#REF!="HOB","21,",""))))))))),"")</f>
        <v/>
      </c>
      <c r="X1723" s="76" t="str">
        <f>IF($A1722&lt;&gt;"",IF(OR(CR1722&lt;&gt;0,CS1722&lt;&gt;0,#REF!&lt;$BB$3),"",IF(#REF!="LER","04,",IF(#REF!="LOR","07,",IF(#REF!="LEB","08,",IF(#REF!="LOB","04,",IF(#REF!="HER","22,",IF(#REF!="HOR","25,",IF(#REF!="HEB","26,",IF(#REF!="HOB","22,",""))))))))),"")</f>
        <v/>
      </c>
      <c r="Y1723" s="76" t="str">
        <f>IF($A1722&lt;&gt;"",IF(OR(CR1722&lt;&gt;0,CS1722&lt;&gt;0,#REF!&lt;$BB$3),"",IF(#REF!="LER","05,",IF(#REF!="LOR","09,",IF(#REF!="LEB","10,",IF(#REF!="LOB","05,",IF(#REF!="HER","23,",IF(#REF!="HOR","27,",IF(#REF!="HEB","28,",IF(#REF!="HOB","23,",""))))))))),"")</f>
        <v/>
      </c>
      <c r="Z1723" s="76" t="str">
        <f>IF($A1722&lt;&gt;"",IF(OR(CR1722&lt;&gt;0,CS1722&lt;&gt;0,#REF!&lt;$BB$3),"",IF(#REF!="LER","06,",IF(#REF!="LOR","11,",IF(#REF!="LEB","11,",IF(#REF!="LOB","06,",IF(#REF!="HER","24,",IF(#REF!="HOR","29,",IF(#REF!="HEB","29,",IF(#REF!="HOB","24,",""))))))))),"")</f>
        <v/>
      </c>
      <c r="AA1723" s="60" t="b">
        <f t="shared" si="2447"/>
        <v>0</v>
      </c>
      <c r="AB1723" s="60" t="b">
        <f t="shared" si="2448"/>
        <v>0</v>
      </c>
      <c r="AC1723" s="60" t="b">
        <f t="shared" si="2449"/>
        <v>0</v>
      </c>
      <c r="AD1723" s="60" t="b">
        <f t="shared" si="2450"/>
        <v>0</v>
      </c>
      <c r="AE1723" s="60" t="b">
        <f t="shared" si="2451"/>
        <v>0</v>
      </c>
      <c r="AF1723" s="60" t="b">
        <f t="shared" si="2452"/>
        <v>0</v>
      </c>
      <c r="AG1723" s="60"/>
      <c r="AH1723" s="60"/>
      <c r="AI1723" s="60"/>
      <c r="AJ1723" s="60"/>
      <c r="AK1723" s="67" t="str">
        <f t="shared" si="2502"/>
        <v/>
      </c>
      <c r="AL1723" s="76" t="str">
        <f>IF($A1722&lt;&gt;"",IF(OR(CR1722&lt;&gt;0,CS1722&lt;&gt;0,#REF!&lt;$BB$3),"",IF(#REF!="LER","07,",IF(#REF!="LOR","12,",IF(#REF!="LEB","12,",IF(#REF!="LOB","08,",IF(#REF!="HER","25,",IF(#REF!="HOR","30,",IF(#REF!="HEB","30,",IF(#REF!="HOB","25,",""))))))))),"")</f>
        <v/>
      </c>
      <c r="AM1723" s="76" t="str">
        <f>IF($A1722&lt;&gt;"",IF(OR(CR1722&lt;&gt;0,CS1722&lt;&gt;0,#REF!&lt;$BB$3),"",IF(#REF!="LER","08,",IF(#REF!="LOR","13,",IF(#REF!="LEB","13,",IF(#REF!="LOB","09,",IF(#REF!="HER","26,",IF(#REF!="HOR","31,",IF(#REF!="HEB","31,",IF(#REF!="HOB","26,",""))))))))),"")</f>
        <v/>
      </c>
      <c r="AN1723" s="118" t="str">
        <f t="shared" si="2473"/>
        <v/>
      </c>
      <c r="AO1723" s="76" t="str">
        <f>IF($A1722&lt;&gt;"",IF(OR(CR1722&lt;&gt;0,CS1722&lt;&gt;0,#REF!&lt;$BB$3),"",IF(#REF!="LER","10,",IF(#REF!="LOR","15,",IF(#REF!="LEB","15,",IF(#REF!="LOB","11,",IF(#REF!="HER","28,",IF(#REF!="HOR","33,",IF(#REF!="HEB","33,",IF(#REF!="HOB","28,",""))))))))),"")</f>
        <v/>
      </c>
      <c r="AP1723" s="76" t="str">
        <f>IF($A1722&lt;&gt;"",IF(OR(CR1722&lt;&gt;0,CS1722&lt;&gt;0,#REF!&lt;$BB$3),"",IF(#REF!="LER","12,",IF(#REF!="LOR","16,",IF(#REF!="LEB","16,",IF(#REF!="LOB","13,",IF(#REF!="HER","30,",IF(#REF!="HOR","34,",IF(#REF!="HEB","34,",IF(#REF!="HOB","29,",""))))))))),"")</f>
        <v/>
      </c>
      <c r="AQ1723" s="76" t="str">
        <f>IF($A1722&lt;&gt;"",IF(OR(CR1722&lt;&gt;0,CS1722&lt;&gt;0,#REF!&lt;$BB$3),"",IF(#REF!="LER","14,",IF(#REF!="LOR","17,",IF(#REF!="LEB","17,",IF(#REF!="LOB","15,",IF(#REF!="HER","32,",IF(#REF!="HOR","35,",IF(#REF!="HEB","35,",IF(#REF!="HOB","31,",""))))))))),"")</f>
        <v/>
      </c>
      <c r="AR1723" s="76" t="str">
        <f>IF($A1722&lt;&gt;"",IF(OR(CR1722&lt;&gt;0,CS1722&lt;&gt;0,#REF!&lt;$BB$3),"",IF(#REF!="LER","16,",IF(#REF!="LOR","18,",IF(#REF!="LEB","18,",IF(#REF!="LOB","17,",IF(#REF!="HER","34,",IF(#REF!="HOR","36,",IF(#REF!="HEB","36,",IF(#REF!="HOB","33,",""))))))))),"")</f>
        <v/>
      </c>
      <c r="AS1723" s="60" t="b">
        <f t="shared" si="2453"/>
        <v>0</v>
      </c>
      <c r="AT1723" s="60" t="b">
        <f t="shared" si="2454"/>
        <v>0</v>
      </c>
      <c r="AU1723" s="60" t="b">
        <f t="shared" si="2455"/>
        <v>0</v>
      </c>
      <c r="AV1723" s="60" t="b">
        <f t="shared" si="2456"/>
        <v>0</v>
      </c>
      <c r="AW1723" s="60" t="b">
        <f t="shared" si="2457"/>
        <v>0</v>
      </c>
      <c r="AX1723" s="60" t="b">
        <f t="shared" si="2458"/>
        <v>0</v>
      </c>
      <c r="AY1723" s="60" t="b">
        <f t="shared" si="2459"/>
        <v>0</v>
      </c>
      <c r="AZ1723" s="60"/>
      <c r="BA1723" s="61">
        <f t="shared" si="2494"/>
        <v>0</v>
      </c>
      <c r="BB1723" s="13">
        <f t="shared" si="2486"/>
        <v>0</v>
      </c>
      <c r="BC1723" s="11" t="e">
        <f>IF(#REF!&lt;&gt;"",S1723+BC1722,0)</f>
        <v>#REF!</v>
      </c>
      <c r="BD1723" s="67" t="str">
        <f t="shared" si="2503"/>
        <v/>
      </c>
      <c r="BE1723" s="76" t="str">
        <f>IF($A1722&lt;&gt;"",IF(OR(EE1722&lt;&gt;0,EF1722&lt;&gt;0,#REF!&lt;$BB$3),"",IF(#REF!="LER","01,",IF(#REF!="LOR","01,",IF(#REF!="LEB","02,",IF(#REF!="LOB","01,",IF(#REF!="HER","19,",IF(#REF!="HOR","19,",IF(#REF!="HEB","20,",IF(#REF!="HOB","19,",""))))))))),"")</f>
        <v/>
      </c>
      <c r="BF1723" s="76" t="str">
        <f>IF($A1722&lt;&gt;"",IF(OR(EE1722&lt;&gt;0,EF1722&lt;&gt;0,#REF!&lt;$BB$3),"",IF(#REF!="LER","02,",IF(#REF!="LOR","03,",IF(#REF!="LEB","04,",IF(#REF!="LOB","02,",IF(#REF!="HER","20,",IF(#REF!="HOR","21,",IF(#REF!="HEB","22,",IF(#REF!="HOB","20,",""))))))))),"")</f>
        <v/>
      </c>
      <c r="BG1723" s="76" t="str">
        <f>IF($A1722&lt;&gt;"",IF(OR(EE1722&lt;&gt;0,EF1722&lt;&gt;0,#REF!&lt;$BB$3),"",IF(#REF!="LER","03,",IF(#REF!="LOR","05,",IF(#REF!="LEB","06,",IF(#REF!="LOB","03,",IF(#REF!="HER","21,",IF(#REF!="HOR","23,",IF(#REF!="HEB","24,",IF(#REF!="HOB","21,",""))))))))),"")</f>
        <v/>
      </c>
      <c r="BH1723" s="76" t="str">
        <f>IF($A1722&lt;&gt;"",IF(OR(EE1722&lt;&gt;0,EF1722&lt;&gt;0,#REF!&lt;$BB$3),"",IF(#REF!="LER","04,",IF(#REF!="LOR","07,",IF(#REF!="LEB","08,",IF(#REF!="LOB","04,",IF(#REF!="HER","22,",IF(#REF!="HOR","25,",IF(#REF!="HEB","26,",IF(#REF!="HOB","22,",""))))))))),"")</f>
        <v/>
      </c>
      <c r="BI1723" s="76" t="str">
        <f>IF($A1722&lt;&gt;"",IF(OR(EE1722&lt;&gt;0,EF1722&lt;&gt;0,#REF!&lt;$BB$3),"",IF(#REF!="LER","05,",IF(#REF!="LOR","09,",IF(#REF!="LEB","10,",IF(#REF!="LOB","05,",IF(#REF!="HER","23,",IF(#REF!="HOR","27,",IF(#REF!="HEB","28,",IF(#REF!="HOB","23,",""))))))))),"")</f>
        <v/>
      </c>
      <c r="BJ1723" s="76" t="str">
        <f>IF($A1722&lt;&gt;"",IF(OR(EE1722&lt;&gt;0,EF1722&lt;&gt;0,#REF!&lt;$BB$3),"",IF(#REF!="LER","06,",IF(#REF!="LOR","11,",IF(#REF!="LEB","11,",IF(#REF!="LOB","06,",IF(#REF!="HER","24,",IF(#REF!="HOR","29,",IF(#REF!="HEB","29,",IF(#REF!="HOB","24,",""))))))))),"")</f>
        <v/>
      </c>
      <c r="BK1723" s="60" t="b">
        <f t="shared" si="2460"/>
        <v>0</v>
      </c>
      <c r="BL1723" s="60" t="b">
        <f t="shared" si="2461"/>
        <v>0</v>
      </c>
      <c r="BM1723" s="60" t="b">
        <f t="shared" si="2462"/>
        <v>0</v>
      </c>
      <c r="BN1723" s="60" t="b">
        <f t="shared" si="2463"/>
        <v>0</v>
      </c>
      <c r="BO1723" s="60" t="b">
        <f t="shared" si="2464"/>
        <v>0</v>
      </c>
      <c r="BP1723" s="60" t="b">
        <f t="shared" si="2465"/>
        <v>0</v>
      </c>
      <c r="BQ1723" s="60"/>
      <c r="BR1723" s="60"/>
      <c r="BS1723" s="92">
        <f t="shared" si="2498"/>
        <v>0</v>
      </c>
      <c r="BT1723" s="60"/>
      <c r="BU1723" s="60"/>
      <c r="BV1723" s="67" t="str">
        <f t="shared" si="2504"/>
        <v/>
      </c>
      <c r="BW1723" s="76" t="str">
        <f>IF($A1722&lt;&gt;"",IF(OR(EE1722&lt;&gt;0,EF1722&lt;&gt;0,#REF!&lt;$BB$3),"",IF(#REF!="LER","07,",IF(#REF!="LOR","12,",IF(#REF!="LEB","12,",IF(#REF!="LOB","08,",IF(#REF!="HER","25,",IF(#REF!="HOR","30,",IF(#REF!="HEB","30,",IF(#REF!="HOB","25,",""))))))))),"")</f>
        <v/>
      </c>
      <c r="BX1723" s="76" t="str">
        <f>IF($A1722&lt;&gt;"",IF(OR(EE1722&lt;&gt;0,EF1722&lt;&gt;0,#REF!&lt;$BB$3),"",IF(#REF!="LER","08,",IF(#REF!="LOR","13,",IF(#REF!="LEB","13,",IF(#REF!="LOB","09,",IF(#REF!="HER","26,",IF(#REF!="HOR","31,",IF(#REF!="HEB","31,",IF(#REF!="HOB","26,",""))))))))),"")</f>
        <v/>
      </c>
      <c r="BY1723" s="76" t="str">
        <f>IF($A1722&lt;&gt;"",IF(OR(EE1722&lt;&gt;0,EF1722&lt;&gt;0,#REF!&lt;$BB$3),"",IF(#REF!="LER","09,",IF(#REF!="LOR","14,",IF(#REF!="LEB","14,",IF(#REF!="LOB","10,",IF(#REF!="HER","27,",IF(#REF!="HOR","32,",IF(#REF!="HEB","32,",IF(#REF!="HOB","27,",""))))))))),"")</f>
        <v/>
      </c>
      <c r="BZ1723" s="76" t="str">
        <f>IF($A1722&lt;&gt;"",IF(OR(EE1722&lt;&gt;0,EF1722&lt;&gt;0,#REF!&lt;$BB$3),"",IF(#REF!="LER","10,",IF(#REF!="LOR","15,",IF(#REF!="LEB","15,",IF(#REF!="LOB","11,",IF(#REF!="HER","28,",IF(#REF!="HOR","33,",IF(#REF!="HEB","33,",IF(#REF!="HOB","28,",""))))))))),"")</f>
        <v/>
      </c>
      <c r="CA1723" s="76" t="str">
        <f>IF($A1722&lt;&gt;"",IF(OR(EE1722&lt;&gt;0,EF1722&lt;&gt;0,#REF!&lt;$BB$3),"",IF(#REF!="LER","12,",IF(#REF!="LOR","16,",IF(#REF!="LEB","16,",IF(#REF!="LOB","13,",IF(#REF!="HER","30,",IF(#REF!="HOR","34,",IF(#REF!="HEB","34,",IF(#REF!="HOB","29,",""))))))))),"")</f>
        <v/>
      </c>
      <c r="CB1723" s="76" t="str">
        <f>IF($A1722&lt;&gt;"",IF(OR(EE1722&lt;&gt;0,EF1722&lt;&gt;0,#REF!&lt;$BB$3),"",IF(#REF!="LER","14,",IF(#REF!="LOR","17,",IF(#REF!="LEB","17,",IF(#REF!="LOB","15,",IF(#REF!="HER","32,",IF(#REF!="HOR","35,",IF(#REF!="HEB","35,",IF(#REF!="HOB","31,",""))))))))),"")</f>
        <v/>
      </c>
      <c r="CC1723" s="76" t="str">
        <f>IF($A1722&lt;&gt;"",IF(OR(EE1722&lt;&gt;0,EF1722&lt;&gt;0,#REF!&lt;$BB$3),"",IF(#REF!="LER","16,",IF(#REF!="LOR","18,",IF(#REF!="LEB","18,",IF(#REF!="LOB","17,",IF(#REF!="HER","34,",IF(#REF!="HOR","36,",IF(#REF!="HEB","36,",IF(#REF!="HOB","33,",""))))))))),"")</f>
        <v/>
      </c>
      <c r="CD1723" s="60" t="b">
        <f t="shared" si="2466"/>
        <v>0</v>
      </c>
      <c r="CE1723" s="60" t="b">
        <f t="shared" si="2467"/>
        <v>0</v>
      </c>
      <c r="CF1723" s="60" t="b">
        <f t="shared" si="2468"/>
        <v>0</v>
      </c>
      <c r="CG1723" s="60" t="b">
        <f t="shared" si="2469"/>
        <v>0</v>
      </c>
      <c r="CH1723" s="60" t="b">
        <f t="shared" si="2470"/>
        <v>0</v>
      </c>
      <c r="CI1723" s="60" t="b">
        <f t="shared" si="2471"/>
        <v>0</v>
      </c>
      <c r="CJ1723" s="60" t="b">
        <f t="shared" si="2472"/>
        <v>0</v>
      </c>
      <c r="CK1723" s="60"/>
      <c r="CL1723" s="61">
        <f t="shared" si="2495"/>
        <v>0</v>
      </c>
      <c r="CM1723" s="92">
        <f t="shared" si="2499"/>
        <v>0</v>
      </c>
      <c r="CN1723" s="13">
        <f t="shared" si="2487"/>
        <v>0</v>
      </c>
      <c r="CO1723" s="11" t="e">
        <f>IF(#REF!&lt;&gt;"",BC1723+CO1722,0)</f>
        <v>#REF!</v>
      </c>
      <c r="CP1723" s="13">
        <f t="shared" si="2485"/>
        <v>0</v>
      </c>
      <c r="CQ1723" s="11">
        <f t="shared" si="2488"/>
        <v>0</v>
      </c>
      <c r="CR1723" s="57">
        <f t="shared" si="2445"/>
        <v>0</v>
      </c>
      <c r="CS1723" s="57">
        <f t="shared" si="2446"/>
        <v>0</v>
      </c>
      <c r="CT1723" s="57">
        <f t="shared" si="2500"/>
        <v>0</v>
      </c>
      <c r="CU1723" s="24"/>
      <c r="CV1723" s="24"/>
      <c r="CW1723" s="24"/>
      <c r="CX1723" s="24"/>
      <c r="CY1723" s="24"/>
      <c r="CZ1723" s="24"/>
      <c r="DA1723" s="24"/>
      <c r="DB1723" s="24"/>
      <c r="DC1723" s="24"/>
      <c r="DD1723" s="64"/>
      <c r="DJ1723" s="39"/>
    </row>
    <row r="1724" spans="2:114" x14ac:dyDescent="0.2">
      <c r="B1724" s="61" t="str">
        <f>IF(A1724="","",IF(U1725="","DB",U1725&amp;V1725&amp;W1725&amp;X1725&amp;Y1725&amp;Z1725&amp;AL1725&amp;AM1725&amp;AN1725&amp;AO1725&amp;AP1725&amp;AQ1725&amp;AR1725&amp;#REF!))</f>
        <v/>
      </c>
      <c r="C1724" s="7" t="str">
        <f t="shared" si="2476"/>
        <v/>
      </c>
      <c r="D1724" s="60">
        <f t="shared" si="2477"/>
        <v>0</v>
      </c>
      <c r="E1724" s="7" t="e">
        <f>IF(COUNTBLANK(BE1725:BI1725)=5,#REF!&amp;",",IF(COUNTBLANK(U1725:AR1725)=1,T1725&amp;","&amp;T1725&amp;","&amp;T1725&amp;","&amp;T1725&amp;","&amp;T1725&amp;","&amp;T1725&amp;","&amp;T1725&amp;","&amp;T1725&amp;","&amp;T1725&amp;","&amp;T1725&amp;","&amp;T1725&amp;","&amp;T1725&amp;","&amp;T1725&amp;",",T1725&amp;","&amp;T1725&amp;","&amp;T1725&amp;","&amp;T1725&amp;","&amp;T1725&amp;","&amp;T1725&amp;","&amp;T1725&amp;","&amp;T1725&amp;","&amp;T1725&amp;","&amp;T1725&amp;","&amp;T1725&amp;","&amp;T1725&amp;","&amp;T1725&amp;","&amp;T1725&amp;","))</f>
        <v>#REF!</v>
      </c>
      <c r="F1724" s="72" t="str">
        <f t="shared" si="2489"/>
        <v/>
      </c>
      <c r="G1724" s="73">
        <f t="shared" si="2478"/>
        <v>0</v>
      </c>
      <c r="H1724" s="112">
        <f t="shared" si="2479"/>
        <v>0</v>
      </c>
      <c r="I1724" s="112">
        <f t="shared" si="2480"/>
        <v>0</v>
      </c>
      <c r="J1724" s="74" t="e">
        <f>COUNTIF(#REF!,"E")</f>
        <v>#REF!</v>
      </c>
      <c r="K1724" s="74" t="e">
        <f>COUNTIF(#REF!,"O")</f>
        <v>#REF!</v>
      </c>
      <c r="L1724" s="74" t="e">
        <f t="shared" si="2481"/>
        <v>#REF!</v>
      </c>
      <c r="M1724" s="113" t="e">
        <f t="shared" si="2482"/>
        <v>#REF!</v>
      </c>
      <c r="N1724" s="60"/>
      <c r="O1724" s="61"/>
      <c r="P1724" s="61"/>
      <c r="Q1724" s="61"/>
      <c r="R1724" s="61"/>
      <c r="S1724" s="7"/>
      <c r="T1724" s="67" t="str">
        <f t="shared" si="2501"/>
        <v/>
      </c>
      <c r="U1724" s="76" t="str">
        <f>IF($A1723&lt;&gt;"",IF(OR(CR1723&lt;&gt;0,CS1723&lt;&gt;0,$BB$3&gt;0),"",IF(#REF!="LER","01,",IF(#REF!="LOR","01,",IF(#REF!="LEB","02,",IF(#REF!="LOB","01,",IF(#REF!="HER","19,",IF(#REF!="HOR","19,",IF(#REF!="HEB","20,",IF(#REF!="HOB","19,",""))))))))),"")</f>
        <v/>
      </c>
      <c r="V1724" s="76" t="str">
        <f>IF($A1723&lt;&gt;"",IF(OR(CR1723&lt;&gt;0,CS1723&lt;&gt;0,$BB$3&gt;0),"",IF(#REF!="LER","02,",IF(#REF!="LOR","03,",IF(#REF!="LEB","04,",IF(#REF!="LOB","02,",IF(#REF!="HER","20,",IF(#REF!="HOR","21,",IF(#REF!="HEB","22,",IF(#REF!="HOB","20,",""))))))))),"")</f>
        <v/>
      </c>
      <c r="W1724" s="76" t="str">
        <f>IF($A1723&lt;&gt;"",IF(OR(CR1723&lt;&gt;0,CS1723&lt;&gt;0,$BB$3&gt;0),"",IF(#REF!="LER","03,",IF(#REF!="LOR","05,",IF(#REF!="LEB","06,",IF(#REF!="LOB","03,",IF(#REF!="HER","21,",IF(#REF!="HOR","23,",IF(#REF!="HEB","24,",IF(#REF!="HOB","21,",""))))))))),"")</f>
        <v/>
      </c>
      <c r="X1724" s="76" t="str">
        <f>IF($A1723&lt;&gt;"",IF(OR(CR1723&lt;&gt;0,CS1723&lt;&gt;0,$BB$3&gt;0),"",IF(#REF!="LER","04,",IF(#REF!="LOR","07,",IF(#REF!="LEB","08,",IF(#REF!="LOB","04,",IF(#REF!="HER","22,",IF(#REF!="HOR","25,",IF(#REF!="HEB","26,",IF(#REF!="HOB","22,",""))))))))),"")</f>
        <v/>
      </c>
      <c r="Y1724" s="76" t="str">
        <f>IF($A1723&lt;&gt;"",IF(OR(CR1723&lt;&gt;0,CS1723&lt;&gt;0,$BB$3&gt;0),"",IF(#REF!="LER","05,",IF(#REF!="LOR","09,",IF(#REF!="LEB","10,",IF(#REF!="LOB","05,",IF(#REF!="HER","23,",IF(#REF!="HOR","27,",IF(#REF!="HEB","28,",IF(#REF!="HOB","23,",""))))))))),"")</f>
        <v/>
      </c>
      <c r="Z1724" s="76" t="str">
        <f>IF($A1723&lt;&gt;"",IF(OR(CR1723&lt;&gt;0,CS1723&lt;&gt;0,$BB$3&gt;0),"",IF(#REF!="LER","06,",IF(#REF!="LOR","11,",IF(#REF!="LEB","11,",IF(#REF!="LOB","06,",IF(#REF!="HER","24,",IF(#REF!="HOR","29,",IF(#REF!="HEB","29,",IF(#REF!="HOB","24,",""))))))))),"")</f>
        <v/>
      </c>
      <c r="AA1724" s="60" t="b">
        <f t="shared" si="2447"/>
        <v>0</v>
      </c>
      <c r="AB1724" s="60" t="b">
        <f t="shared" si="2448"/>
        <v>0</v>
      </c>
      <c r="AC1724" s="60" t="b">
        <f t="shared" si="2449"/>
        <v>0</v>
      </c>
      <c r="AD1724" s="60" t="b">
        <f t="shared" si="2450"/>
        <v>0</v>
      </c>
      <c r="AE1724" s="60" t="b">
        <f t="shared" si="2451"/>
        <v>0</v>
      </c>
      <c r="AF1724" s="60" t="b">
        <f t="shared" si="2452"/>
        <v>0</v>
      </c>
      <c r="AG1724" s="60"/>
      <c r="AH1724" s="60"/>
      <c r="AI1724" s="60"/>
      <c r="AJ1724" s="60"/>
      <c r="AK1724" s="67" t="str">
        <f t="shared" si="2502"/>
        <v/>
      </c>
      <c r="AL1724" s="76" t="str">
        <f>IF($A1723&lt;&gt;"",IF(OR(CR1723&lt;&gt;0,CS1723&lt;&gt;0,$BB$3&gt;0),"",IF(#REF!="LER","07,",IF(#REF!="LOR","12,",IF(#REF!="LEB","12,",IF(#REF!="LOB","08,",IF(#REF!="HER","25,",IF(#REF!="HOR","30,",IF(#REF!="HEB","30,",IF(#REF!="HOB","25,",""))))))))),"")</f>
        <v/>
      </c>
      <c r="AM1724" s="76" t="str">
        <f>IF($A1723&lt;&gt;"",IF(OR(CR1723&lt;&gt;0,CS1723&lt;&gt;0,$BB$3&gt;0),"",IF(#REF!="LER","08,",IF(#REF!="LOR","13,",IF(#REF!="LEB","13,",IF(#REF!="LOB","09,",IF(#REF!="HER","26,",IF(#REF!="HOR","31,",IF(#REF!="HEB","31,",IF(#REF!="HOB","26,",""))))))))),"")</f>
        <v/>
      </c>
      <c r="AN1724" s="118" t="str">
        <f t="shared" si="2473"/>
        <v/>
      </c>
      <c r="AO1724" s="76" t="str">
        <f>IF($A1723&lt;&gt;"",IF(OR(CR1723&lt;&gt;0,CS1723&lt;&gt;0,$BB$3&gt;0),"",IF(#REF!="LER","10,",IF(#REF!="LOR","15,",IF(#REF!="LEB","15,",IF(#REF!="LOB","11,",IF(#REF!="HER","28,",IF(#REF!="HOR","33,",IF(#REF!="HEB","33,",IF(#REF!="HOB","28,",""))))))))),"")</f>
        <v/>
      </c>
      <c r="AP1724" s="76" t="str">
        <f>IF($A1723&lt;&gt;"",IF(OR(CR1723&lt;&gt;0,CS1723&lt;&gt;0,$BB$3&gt;0),"",IF(#REF!="LER","12,",IF(#REF!="LOR","16,",IF(#REF!="LEB","16,",IF(#REF!="LOB","13,",IF(#REF!="HER","30,",IF(#REF!="HOR","34,",IF(#REF!="HEB","34,",IF(#REF!="HOB","29,",""))))))))),"")</f>
        <v/>
      </c>
      <c r="AQ1724" s="76" t="str">
        <f>IF($A1723&lt;&gt;"",IF(OR(CR1723&lt;&gt;0,CS1723&lt;&gt;0,$BB$3&gt;0),"",IF(#REF!="LER","14,",IF(#REF!="LOR","17,",IF(#REF!="LEB","17,",IF(#REF!="LOB","15,",IF(#REF!="HER","32,",IF(#REF!="HOR","35,",IF(#REF!="HEB","35,",IF(#REF!="HOB","31,",""))))))))),"")</f>
        <v/>
      </c>
      <c r="AR1724" s="76" t="str">
        <f>IF($A1723&lt;&gt;"",IF(OR(CR1723&lt;&gt;0,CS1723&lt;&gt;0,$BB$3&gt;0),"",IF(#REF!="LER","16,",IF(#REF!="LOR","18,",IF(#REF!="LEB","18,",IF(#REF!="LOB","17,",IF(#REF!="HER","34,",IF(#REF!="HOR","36,",IF(#REF!="HEB","36,",IF(#REF!="HOB","33,",""))))))))),"")</f>
        <v/>
      </c>
      <c r="AS1724" s="60" t="b">
        <f t="shared" si="2453"/>
        <v>0</v>
      </c>
      <c r="AT1724" s="60" t="b">
        <f t="shared" si="2454"/>
        <v>0</v>
      </c>
      <c r="AU1724" s="60" t="b">
        <f t="shared" si="2455"/>
        <v>0</v>
      </c>
      <c r="AV1724" s="60" t="b">
        <f t="shared" si="2456"/>
        <v>0</v>
      </c>
      <c r="AW1724" s="60" t="b">
        <f t="shared" si="2457"/>
        <v>0</v>
      </c>
      <c r="AX1724" s="60" t="b">
        <f t="shared" si="2458"/>
        <v>0</v>
      </c>
      <c r="AY1724" s="60" t="b">
        <f t="shared" si="2459"/>
        <v>0</v>
      </c>
      <c r="AZ1724" s="60"/>
      <c r="BA1724" s="61">
        <f t="shared" si="2494"/>
        <v>0</v>
      </c>
      <c r="BB1724" s="13">
        <f t="shared" si="2486"/>
        <v>0</v>
      </c>
      <c r="BC1724" s="11" t="e">
        <f>IF(#REF!&lt;&gt;"",S1724+BC1723,0)</f>
        <v>#REF!</v>
      </c>
      <c r="BD1724" s="67" t="str">
        <f t="shared" si="2503"/>
        <v/>
      </c>
      <c r="BE1724" s="76" t="str">
        <f>IF($A1723&lt;&gt;"",IF(OR(EE1723&lt;&gt;0,EF1723&lt;&gt;0,$BB$3&gt;0),"",IF(#REF!="LER","01,",IF(#REF!="LOR","01,",IF(#REF!="LEB","02,",IF(#REF!="LOB","01,",IF(#REF!="HER","19,",IF(#REF!="HOR","19,",IF(#REF!="HEB","20,",IF(#REF!="HOB","19,",""))))))))),"")</f>
        <v/>
      </c>
      <c r="BF1724" s="76" t="str">
        <f>IF($A1723&lt;&gt;"",IF(OR(EE1723&lt;&gt;0,EF1723&lt;&gt;0,$BB$3&gt;0),"",IF(#REF!="LER","02,",IF(#REF!="LOR","03,",IF(#REF!="LEB","04,",IF(#REF!="LOB","02,",IF(#REF!="HER","20,",IF(#REF!="HOR","21,",IF(#REF!="HEB","22,",IF(#REF!="HOB","20,",""))))))))),"")</f>
        <v/>
      </c>
      <c r="BG1724" s="76" t="str">
        <f>IF($A1723&lt;&gt;"",IF(OR(EE1723&lt;&gt;0,EF1723&lt;&gt;0,$BB$3&gt;0),"",IF(#REF!="LER","03,",IF(#REF!="LOR","05,",IF(#REF!="LEB","06,",IF(#REF!="LOB","03,",IF(#REF!="HER","21,",IF(#REF!="HOR","23,",IF(#REF!="HEB","24,",IF(#REF!="HOB","21,",""))))))))),"")</f>
        <v/>
      </c>
      <c r="BH1724" s="76" t="str">
        <f>IF($A1723&lt;&gt;"",IF(OR(EE1723&lt;&gt;0,EF1723&lt;&gt;0,$BB$3&gt;0),"",IF(#REF!="LER","04,",IF(#REF!="LOR","07,",IF(#REF!="LEB","08,",IF(#REF!="LOB","04,",IF(#REF!="HER","22,",IF(#REF!="HOR","25,",IF(#REF!="HEB","26,",IF(#REF!="HOB","22,",""))))))))),"")</f>
        <v/>
      </c>
      <c r="BI1724" s="76" t="str">
        <f>IF($A1723&lt;&gt;"",IF(OR(EE1723&lt;&gt;0,EF1723&lt;&gt;0,$BB$3&gt;0),"",IF(#REF!="LER","05,",IF(#REF!="LOR","09,",IF(#REF!="LEB","10,",IF(#REF!="LOB","05,",IF(#REF!="HER","23,",IF(#REF!="HOR","27,",IF(#REF!="HEB","28,",IF(#REF!="HOB","23,",""))))))))),"")</f>
        <v/>
      </c>
      <c r="BJ1724" s="76" t="str">
        <f>IF($A1723&lt;&gt;"",IF(OR(EE1723&lt;&gt;0,EF1723&lt;&gt;0,$BB$3&gt;0),"",IF(#REF!="LER","06,",IF(#REF!="LOR","11,",IF(#REF!="LEB","11,",IF(#REF!="LOB","06,",IF(#REF!="HER","24,",IF(#REF!="HOR","29,",IF(#REF!="HEB","29,",IF(#REF!="HOB","24,",""))))))))),"")</f>
        <v/>
      </c>
      <c r="BK1724" s="60" t="b">
        <f t="shared" si="2460"/>
        <v>0</v>
      </c>
      <c r="BL1724" s="60" t="b">
        <f t="shared" si="2461"/>
        <v>0</v>
      </c>
      <c r="BM1724" s="60" t="b">
        <f t="shared" si="2462"/>
        <v>0</v>
      </c>
      <c r="BN1724" s="60" t="b">
        <f t="shared" si="2463"/>
        <v>0</v>
      </c>
      <c r="BO1724" s="60" t="b">
        <f t="shared" si="2464"/>
        <v>0</v>
      </c>
      <c r="BP1724" s="60" t="b">
        <f t="shared" si="2465"/>
        <v>0</v>
      </c>
      <c r="BQ1724" s="60"/>
      <c r="BR1724" s="60"/>
      <c r="BS1724" s="92">
        <f>IF(BT1724&lt;0,1,0)</f>
        <v>0</v>
      </c>
      <c r="BT1724" s="60"/>
      <c r="BU1724" s="60"/>
      <c r="BV1724" s="67" t="str">
        <f t="shared" si="2504"/>
        <v/>
      </c>
      <c r="BW1724" s="76" t="str">
        <f>IF($A1723&lt;&gt;"",IF(OR(EE1723&lt;&gt;0,EF1723&lt;&gt;0,$BB$3&gt;0),"",IF(#REF!="LER","07,",IF(#REF!="LOR","12,",IF(#REF!="LEB","12,",IF(#REF!="LOB","08,",IF(#REF!="HER","25,",IF(#REF!="HOR","30,",IF(#REF!="HEB","30,",IF(#REF!="HOB","25,",""))))))))),"")</f>
        <v/>
      </c>
      <c r="BX1724" s="76" t="str">
        <f>IF($A1723&lt;&gt;"",IF(OR(EE1723&lt;&gt;0,EF1723&lt;&gt;0,$BB$3&gt;0),"",IF(#REF!="LER","08,",IF(#REF!="LOR","13,",IF(#REF!="LEB","13,",IF(#REF!="LOB","09,",IF(#REF!="HER","26,",IF(#REF!="HOR","31,",IF(#REF!="HEB","31,",IF(#REF!="HOB","26,",""))))))))),"")</f>
        <v/>
      </c>
      <c r="BY1724" s="76" t="str">
        <f>IF($A1723&lt;&gt;"",IF(OR(EE1723&lt;&gt;0,EF1723&lt;&gt;0,$BB$3&gt;0),"",IF(#REF!="LER","09,",IF(#REF!="LOR","14,",IF(#REF!="LEB","14,",IF(#REF!="LOB","10,",IF(#REF!="HER","27,",IF(#REF!="HOR","32,",IF(#REF!="HEB","32,",IF(#REF!="HOB","27,",""))))))))),"")</f>
        <v/>
      </c>
      <c r="BZ1724" s="76" t="str">
        <f>IF($A1723&lt;&gt;"",IF(OR(EE1723&lt;&gt;0,EF1723&lt;&gt;0,$BB$3&gt;0),"",IF(#REF!="LER","10,",IF(#REF!="LOR","15,",IF(#REF!="LEB","15,",IF(#REF!="LOB","11,",IF(#REF!="HER","28,",IF(#REF!="HOR","33,",IF(#REF!="HEB","33,",IF(#REF!="HOB","28,",""))))))))),"")</f>
        <v/>
      </c>
      <c r="CA1724" s="76" t="str">
        <f>IF($A1723&lt;&gt;"",IF(OR(EE1723&lt;&gt;0,EF1723&lt;&gt;0,$BB$3&gt;0),"",IF(#REF!="LER","12,",IF(#REF!="LOR","16,",IF(#REF!="LEB","16,",IF(#REF!="LOB","13,",IF(#REF!="HER","30,",IF(#REF!="HOR","34,",IF(#REF!="HEB","34,",IF(#REF!="HOB","29,",""))))))))),"")</f>
        <v/>
      </c>
      <c r="CB1724" s="76" t="str">
        <f>IF($A1723&lt;&gt;"",IF(OR(EE1723&lt;&gt;0,EF1723&lt;&gt;0,$BB$3&gt;0),"",IF(#REF!="LER","14,",IF(#REF!="LOR","17,",IF(#REF!="LEB","17,",IF(#REF!="LOB","15,",IF(#REF!="HER","32,",IF(#REF!="HOR","35,",IF(#REF!="HEB","35,",IF(#REF!="HOB","31,",""))))))))),"")</f>
        <v/>
      </c>
      <c r="CC1724" s="76" t="str">
        <f>IF($A1723&lt;&gt;"",IF(OR(EE1723&lt;&gt;0,EF1723&lt;&gt;0,$BB$3&gt;0),"",IF(#REF!="LER","16,",IF(#REF!="LOR","18,",IF(#REF!="LEB","18,",IF(#REF!="LOB","17,",IF(#REF!="HER","34,",IF(#REF!="HOR","36,",IF(#REF!="HEB","36,",IF(#REF!="HOB","33,",""))))))))),"")</f>
        <v/>
      </c>
      <c r="CD1724" s="60" t="b">
        <f t="shared" si="2466"/>
        <v>0</v>
      </c>
      <c r="CE1724" s="60" t="b">
        <f t="shared" si="2467"/>
        <v>0</v>
      </c>
      <c r="CF1724" s="60" t="b">
        <f t="shared" si="2468"/>
        <v>0</v>
      </c>
      <c r="CG1724" s="60" t="b">
        <f t="shared" si="2469"/>
        <v>0</v>
      </c>
      <c r="CH1724" s="60" t="b">
        <f t="shared" si="2470"/>
        <v>0</v>
      </c>
      <c r="CI1724" s="60" t="b">
        <f t="shared" si="2471"/>
        <v>0</v>
      </c>
      <c r="CJ1724" s="60" t="b">
        <f t="shared" si="2472"/>
        <v>0</v>
      </c>
      <c r="CK1724" s="60"/>
      <c r="CL1724" s="61">
        <f t="shared" si="2495"/>
        <v>0</v>
      </c>
      <c r="CM1724" s="92">
        <f>IF(CN1724&lt;0,1,0)</f>
        <v>0</v>
      </c>
      <c r="CN1724" s="13">
        <f t="shared" si="2487"/>
        <v>0</v>
      </c>
      <c r="CO1724" s="11" t="e">
        <f>IF(#REF!&lt;&gt;"",BC1724+CO1723,0)</f>
        <v>#REF!</v>
      </c>
      <c r="CP1724" s="13">
        <f t="shared" si="2485"/>
        <v>0</v>
      </c>
      <c r="CQ1724" s="11">
        <f t="shared" si="2488"/>
        <v>0</v>
      </c>
      <c r="CR1724" s="57">
        <f t="shared" si="2445"/>
        <v>0</v>
      </c>
      <c r="CS1724" s="57">
        <f t="shared" si="2446"/>
        <v>0</v>
      </c>
      <c r="CT1724" s="57">
        <f t="shared" si="2500"/>
        <v>0</v>
      </c>
      <c r="CU1724" s="24"/>
      <c r="CV1724" s="24"/>
      <c r="CW1724" s="24"/>
      <c r="CX1724" s="24"/>
      <c r="CY1724" s="24"/>
      <c r="CZ1724" s="24"/>
      <c r="DA1724" s="24"/>
      <c r="DB1724" s="24"/>
      <c r="DC1724" s="24"/>
      <c r="DD1724" s="64"/>
      <c r="DJ1724" s="39"/>
    </row>
    <row r="1725" spans="2:114" x14ac:dyDescent="0.2">
      <c r="B1725" s="61" t="str">
        <f>IF(A1725="","",IF(U1726="","DB",U1726&amp;V1726&amp;W1726&amp;X1726&amp;Y1726&amp;Z1726&amp;AL1726&amp;AM1726&amp;AN1726&amp;AO1726&amp;AP1726&amp;AQ1726&amp;AR1726&amp;#REF!))</f>
        <v/>
      </c>
      <c r="C1725" s="7" t="str">
        <f t="shared" si="2476"/>
        <v/>
      </c>
      <c r="D1725" s="60">
        <f t="shared" si="2477"/>
        <v>0</v>
      </c>
      <c r="E1725" s="7" t="e">
        <f>IF(COUNTBLANK(BE1726:BI1726)=5,#REF!&amp;",",IF(COUNTBLANK(U1726:AR1726)=1,T1726&amp;","&amp;T1726&amp;","&amp;T1726&amp;","&amp;T1726&amp;","&amp;T1726&amp;","&amp;T1726&amp;","&amp;T1726&amp;","&amp;T1726&amp;","&amp;T1726&amp;","&amp;T1726&amp;","&amp;T1726&amp;","&amp;T1726&amp;","&amp;T1726&amp;",",T1726&amp;","&amp;T1726&amp;","&amp;T1726&amp;","&amp;T1726&amp;","&amp;T1726&amp;","&amp;T1726&amp;","&amp;T1726&amp;","&amp;T1726&amp;","&amp;T1726&amp;","&amp;T1726&amp;","&amp;T1726&amp;","&amp;T1726&amp;","&amp;T1726&amp;","&amp;T1726&amp;","))</f>
        <v>#REF!</v>
      </c>
      <c r="F1725" s="72" t="str">
        <f t="shared" si="2489"/>
        <v/>
      </c>
      <c r="G1725" s="73">
        <f t="shared" si="2478"/>
        <v>0</v>
      </c>
      <c r="H1725" s="112">
        <f t="shared" si="2479"/>
        <v>0</v>
      </c>
      <c r="I1725" s="112">
        <f t="shared" si="2480"/>
        <v>0</v>
      </c>
      <c r="J1725" s="74" t="e">
        <f>COUNTIF(#REF!,"E")</f>
        <v>#REF!</v>
      </c>
      <c r="K1725" s="74" t="e">
        <f>COUNTIF(#REF!,"O")</f>
        <v>#REF!</v>
      </c>
      <c r="L1725" s="74" t="e">
        <f t="shared" si="2481"/>
        <v>#REF!</v>
      </c>
      <c r="M1725" s="113" t="e">
        <f t="shared" si="2482"/>
        <v>#REF!</v>
      </c>
      <c r="N1725" s="60"/>
      <c r="O1725" s="61"/>
      <c r="P1725" s="61"/>
      <c r="Q1725" s="61"/>
      <c r="R1725" s="61"/>
      <c r="S1725" s="7"/>
      <c r="T1725" s="67" t="str">
        <f t="shared" si="2501"/>
        <v/>
      </c>
      <c r="U1725" s="76" t="str">
        <f>IF($A1724&lt;&gt;"",IF(OR(CR1724&lt;&gt;0,CS1724&lt;&gt;0,#REF!&lt;$BB$3),"",IF(#REF!="LER","01,",IF(#REF!="LOR","01,",IF(#REF!="LEB","02,",IF(#REF!="LOB","01,",IF(#REF!="HER","19,",IF(#REF!="HOR","19,",IF(#REF!="HEB","20,",IF(#REF!="HOB","19,",""))))))))),"")</f>
        <v/>
      </c>
      <c r="V1725" s="76" t="str">
        <f>IF($A1724&lt;&gt;"",IF(OR(CR1724&lt;&gt;0,CS1724&lt;&gt;0,#REF!&lt;$BB$3),"",IF(#REF!="LER","02,",IF(#REF!="LOR","03,",IF(#REF!="LEB","04,",IF(#REF!="LOB","02,",IF(#REF!="HER","20,",IF(#REF!="HOR","21,",IF(#REF!="HEB","22,",IF(#REF!="HOB","20,",""))))))))),"")</f>
        <v/>
      </c>
      <c r="W1725" s="76" t="str">
        <f>IF($A1724&lt;&gt;"",IF(OR(CR1724&lt;&gt;0,CS1724&lt;&gt;0,#REF!&lt;$BB$3),"",IF(#REF!="LER","03,",IF(#REF!="LOR","05,",IF(#REF!="LEB","06,",IF(#REF!="LOB","03,",IF(#REF!="HER","21,",IF(#REF!="HOR","23,",IF(#REF!="HEB","24,",IF(#REF!="HOB","21,",""))))))))),"")</f>
        <v/>
      </c>
      <c r="X1725" s="76" t="str">
        <f>IF($A1724&lt;&gt;"",IF(OR(CR1724&lt;&gt;0,CS1724&lt;&gt;0,#REF!&lt;$BB$3),"",IF(#REF!="LER","04,",IF(#REF!="LOR","07,",IF(#REF!="LEB","08,",IF(#REF!="LOB","04,",IF(#REF!="HER","22,",IF(#REF!="HOR","25,",IF(#REF!="HEB","26,",IF(#REF!="HOB","22,",""))))))))),"")</f>
        <v/>
      </c>
      <c r="Y1725" s="76" t="str">
        <f>IF($A1724&lt;&gt;"",IF(OR(CR1724&lt;&gt;0,CS1724&lt;&gt;0,#REF!&lt;$BB$3),"",IF(#REF!="LER","05,",IF(#REF!="LOR","09,",IF(#REF!="LEB","10,",IF(#REF!="LOB","05,",IF(#REF!="HER","23,",IF(#REF!="HOR","27,",IF(#REF!="HEB","28,",IF(#REF!="HOB","23,",""))))))))),"")</f>
        <v/>
      </c>
      <c r="Z1725" s="76" t="str">
        <f>IF($A1724&lt;&gt;"",IF(OR(CR1724&lt;&gt;0,CS1724&lt;&gt;0,#REF!&lt;$BB$3),"",IF(#REF!="LER","06,",IF(#REF!="LOR","11,",IF(#REF!="LEB","11,",IF(#REF!="LOB","06,",IF(#REF!="HER","24,",IF(#REF!="HOR","29,",IF(#REF!="HEB","29,",IF(#REF!="HOB","24,",""))))))))),"")</f>
        <v/>
      </c>
      <c r="AA1725" s="60" t="b">
        <f t="shared" si="2447"/>
        <v>0</v>
      </c>
      <c r="AB1725" s="60" t="b">
        <f t="shared" si="2448"/>
        <v>0</v>
      </c>
      <c r="AC1725" s="60" t="b">
        <f t="shared" si="2449"/>
        <v>0</v>
      </c>
      <c r="AD1725" s="60" t="b">
        <f t="shared" si="2450"/>
        <v>0</v>
      </c>
      <c r="AE1725" s="60" t="b">
        <f t="shared" si="2451"/>
        <v>0</v>
      </c>
      <c r="AF1725" s="60" t="b">
        <f t="shared" si="2452"/>
        <v>0</v>
      </c>
      <c r="AG1725" s="60"/>
      <c r="AH1725" s="60"/>
      <c r="AI1725" s="60"/>
      <c r="AJ1725" s="60"/>
      <c r="AK1725" s="67" t="str">
        <f t="shared" si="2502"/>
        <v/>
      </c>
      <c r="AL1725" s="76" t="str">
        <f>IF($A1724&lt;&gt;"",IF(OR(CR1724&lt;&gt;0,CS1724&lt;&gt;0,#REF!&lt;$BB$3),"",IF(#REF!="LER","07,",IF(#REF!="LOR","12,",IF(#REF!="LEB","12,",IF(#REF!="LOB","08,",IF(#REF!="HER","25,",IF(#REF!="HOR","30,",IF(#REF!="HEB","30,",IF(#REF!="HOB","25,",""))))))))),"")</f>
        <v/>
      </c>
      <c r="AM1725" s="76" t="str">
        <f>IF($A1724&lt;&gt;"",IF(OR(CR1724&lt;&gt;0,CS1724&lt;&gt;0,#REF!&lt;$BB$3),"",IF(#REF!="LER","08,",IF(#REF!="LOR","13,",IF(#REF!="LEB","13,",IF(#REF!="LOB","09,",IF(#REF!="HER","26,",IF(#REF!="HOR","31,",IF(#REF!="HEB","31,",IF(#REF!="HOB","26,",""))))))))),"")</f>
        <v/>
      </c>
      <c r="AN1725" s="118" t="str">
        <f t="shared" si="2473"/>
        <v/>
      </c>
      <c r="AO1725" s="76" t="str">
        <f>IF($A1724&lt;&gt;"",IF(OR(CR1724&lt;&gt;0,CS1724&lt;&gt;0,#REF!&lt;$BB$3),"",IF(#REF!="LER","10,",IF(#REF!="LOR","15,",IF(#REF!="LEB","15,",IF(#REF!="LOB","11,",IF(#REF!="HER","28,",IF(#REF!="HOR","33,",IF(#REF!="HEB","33,",IF(#REF!="HOB","28,",""))))))))),"")</f>
        <v/>
      </c>
      <c r="AP1725" s="76" t="str">
        <f>IF($A1724&lt;&gt;"",IF(OR(CR1724&lt;&gt;0,CS1724&lt;&gt;0,#REF!&lt;$BB$3),"",IF(#REF!="LER","12,",IF(#REF!="LOR","16,",IF(#REF!="LEB","16,",IF(#REF!="LOB","13,",IF(#REF!="HER","30,",IF(#REF!="HOR","34,",IF(#REF!="HEB","34,",IF(#REF!="HOB","29,",""))))))))),"")</f>
        <v/>
      </c>
      <c r="AQ1725" s="76" t="str">
        <f>IF($A1724&lt;&gt;"",IF(OR(CR1724&lt;&gt;0,CS1724&lt;&gt;0,#REF!&lt;$BB$3),"",IF(#REF!="LER","14,",IF(#REF!="LOR","17,",IF(#REF!="LEB","17,",IF(#REF!="LOB","15,",IF(#REF!="HER","32,",IF(#REF!="HOR","35,",IF(#REF!="HEB","35,",IF(#REF!="HOB","31,",""))))))))),"")</f>
        <v/>
      </c>
      <c r="AR1725" s="76" t="str">
        <f>IF($A1724&lt;&gt;"",IF(OR(CR1724&lt;&gt;0,CS1724&lt;&gt;0,#REF!&lt;$BB$3),"",IF(#REF!="LER","16,",IF(#REF!="LOR","18,",IF(#REF!="LEB","18,",IF(#REF!="LOB","17,",IF(#REF!="HER","34,",IF(#REF!="HOR","36,",IF(#REF!="HEB","36,",IF(#REF!="HOB","33,",""))))))))),"")</f>
        <v/>
      </c>
      <c r="AS1725" s="60" t="b">
        <f t="shared" si="2453"/>
        <v>0</v>
      </c>
      <c r="AT1725" s="60" t="b">
        <f t="shared" si="2454"/>
        <v>0</v>
      </c>
      <c r="AU1725" s="60" t="b">
        <f t="shared" si="2455"/>
        <v>0</v>
      </c>
      <c r="AV1725" s="60" t="b">
        <f t="shared" si="2456"/>
        <v>0</v>
      </c>
      <c r="AW1725" s="60" t="b">
        <f t="shared" si="2457"/>
        <v>0</v>
      </c>
      <c r="AX1725" s="60" t="b">
        <f t="shared" si="2458"/>
        <v>0</v>
      </c>
      <c r="AY1725" s="60" t="b">
        <f t="shared" si="2459"/>
        <v>0</v>
      </c>
      <c r="AZ1725" s="60"/>
      <c r="BA1725" s="61">
        <f t="shared" si="2494"/>
        <v>0</v>
      </c>
      <c r="BB1725" s="13">
        <f t="shared" si="2486"/>
        <v>0</v>
      </c>
      <c r="BC1725" s="11" t="e">
        <f>IF(#REF!&lt;&gt;"",S1725+BC1724,0)</f>
        <v>#REF!</v>
      </c>
      <c r="BD1725" s="67" t="str">
        <f t="shared" si="2503"/>
        <v/>
      </c>
      <c r="BE1725" s="76" t="str">
        <f>IF($A1724&lt;&gt;"",IF(OR(EE1724&lt;&gt;0,EF1724&lt;&gt;0,#REF!&lt;$BB$3),"",IF(#REF!="LER","01,",IF(#REF!="LOR","01,",IF(#REF!="LEB","02,",IF(#REF!="LOB","01,",IF(#REF!="HER","19,",IF(#REF!="HOR","19,",IF(#REF!="HEB","20,",IF(#REF!="HOB","19,",""))))))))),"")</f>
        <v/>
      </c>
      <c r="BF1725" s="76" t="str">
        <f>IF($A1724&lt;&gt;"",IF(OR(EE1724&lt;&gt;0,EF1724&lt;&gt;0,#REF!&lt;$BB$3),"",IF(#REF!="LER","02,",IF(#REF!="LOR","03,",IF(#REF!="LEB","04,",IF(#REF!="LOB","02,",IF(#REF!="HER","20,",IF(#REF!="HOR","21,",IF(#REF!="HEB","22,",IF(#REF!="HOB","20,",""))))))))),"")</f>
        <v/>
      </c>
      <c r="BG1725" s="76" t="str">
        <f>IF($A1724&lt;&gt;"",IF(OR(EE1724&lt;&gt;0,EF1724&lt;&gt;0,#REF!&lt;$BB$3),"",IF(#REF!="LER","03,",IF(#REF!="LOR","05,",IF(#REF!="LEB","06,",IF(#REF!="LOB","03,",IF(#REF!="HER","21,",IF(#REF!="HOR","23,",IF(#REF!="HEB","24,",IF(#REF!="HOB","21,",""))))))))),"")</f>
        <v/>
      </c>
      <c r="BH1725" s="76" t="str">
        <f>IF($A1724&lt;&gt;"",IF(OR(EE1724&lt;&gt;0,EF1724&lt;&gt;0,#REF!&lt;$BB$3),"",IF(#REF!="LER","04,",IF(#REF!="LOR","07,",IF(#REF!="LEB","08,",IF(#REF!="LOB","04,",IF(#REF!="HER","22,",IF(#REF!="HOR","25,",IF(#REF!="HEB","26,",IF(#REF!="HOB","22,",""))))))))),"")</f>
        <v/>
      </c>
      <c r="BI1725" s="76" t="str">
        <f>IF($A1724&lt;&gt;"",IF(OR(EE1724&lt;&gt;0,EF1724&lt;&gt;0,#REF!&lt;$BB$3),"",IF(#REF!="LER","05,",IF(#REF!="LOR","09,",IF(#REF!="LEB","10,",IF(#REF!="LOB","05,",IF(#REF!="HER","23,",IF(#REF!="HOR","27,",IF(#REF!="HEB","28,",IF(#REF!="HOB","23,",""))))))))),"")</f>
        <v/>
      </c>
      <c r="BJ1725" s="76" t="str">
        <f>IF($A1724&lt;&gt;"",IF(OR(EE1724&lt;&gt;0,EF1724&lt;&gt;0,#REF!&lt;$BB$3),"",IF(#REF!="LER","06,",IF(#REF!="LOR","11,",IF(#REF!="LEB","11,",IF(#REF!="LOB","06,",IF(#REF!="HER","24,",IF(#REF!="HOR","29,",IF(#REF!="HEB","29,",IF(#REF!="HOB","24,",""))))))))),"")</f>
        <v/>
      </c>
      <c r="BK1725" s="60" t="b">
        <f t="shared" si="2460"/>
        <v>0</v>
      </c>
      <c r="BL1725" s="60" t="b">
        <f t="shared" si="2461"/>
        <v>0</v>
      </c>
      <c r="BM1725" s="60" t="b">
        <f t="shared" si="2462"/>
        <v>0</v>
      </c>
      <c r="BN1725" s="60" t="b">
        <f t="shared" si="2463"/>
        <v>0</v>
      </c>
      <c r="BO1725" s="60" t="b">
        <f t="shared" si="2464"/>
        <v>0</v>
      </c>
      <c r="BP1725" s="60" t="b">
        <f t="shared" si="2465"/>
        <v>0</v>
      </c>
      <c r="BQ1725" s="60"/>
      <c r="BR1725" s="60"/>
      <c r="BS1725" s="92">
        <f>IF(BT1725&lt;0,BS1724+1,0)</f>
        <v>0</v>
      </c>
      <c r="BT1725" s="60"/>
      <c r="BU1725" s="60"/>
      <c r="BV1725" s="67" t="str">
        <f t="shared" si="2504"/>
        <v/>
      </c>
      <c r="BW1725" s="76" t="str">
        <f>IF($A1724&lt;&gt;"",IF(OR(EE1724&lt;&gt;0,EF1724&lt;&gt;0,#REF!&lt;$BB$3),"",IF(#REF!="LER","07,",IF(#REF!="LOR","12,",IF(#REF!="LEB","12,",IF(#REF!="LOB","08,",IF(#REF!="HER","25,",IF(#REF!="HOR","30,",IF(#REF!="HEB","30,",IF(#REF!="HOB","25,",""))))))))),"")</f>
        <v/>
      </c>
      <c r="BX1725" s="76" t="str">
        <f>IF($A1724&lt;&gt;"",IF(OR(EE1724&lt;&gt;0,EF1724&lt;&gt;0,#REF!&lt;$BB$3),"",IF(#REF!="LER","08,",IF(#REF!="LOR","13,",IF(#REF!="LEB","13,",IF(#REF!="LOB","09,",IF(#REF!="HER","26,",IF(#REF!="HOR","31,",IF(#REF!="HEB","31,",IF(#REF!="HOB","26,",""))))))))),"")</f>
        <v/>
      </c>
      <c r="BY1725" s="76" t="str">
        <f>IF($A1724&lt;&gt;"",IF(OR(EE1724&lt;&gt;0,EF1724&lt;&gt;0,#REF!&lt;$BB$3),"",IF(#REF!="LER","09,",IF(#REF!="LOR","14,",IF(#REF!="LEB","14,",IF(#REF!="LOB","10,",IF(#REF!="HER","27,",IF(#REF!="HOR","32,",IF(#REF!="HEB","32,",IF(#REF!="HOB","27,",""))))))))),"")</f>
        <v/>
      </c>
      <c r="BZ1725" s="76" t="str">
        <f>IF($A1724&lt;&gt;"",IF(OR(EE1724&lt;&gt;0,EF1724&lt;&gt;0,#REF!&lt;$BB$3),"",IF(#REF!="LER","10,",IF(#REF!="LOR","15,",IF(#REF!="LEB","15,",IF(#REF!="LOB","11,",IF(#REF!="HER","28,",IF(#REF!="HOR","33,",IF(#REF!="HEB","33,",IF(#REF!="HOB","28,",""))))))))),"")</f>
        <v/>
      </c>
      <c r="CA1725" s="76" t="str">
        <f>IF($A1724&lt;&gt;"",IF(OR(EE1724&lt;&gt;0,EF1724&lt;&gt;0,#REF!&lt;$BB$3),"",IF(#REF!="LER","12,",IF(#REF!="LOR","16,",IF(#REF!="LEB","16,",IF(#REF!="LOB","13,",IF(#REF!="HER","30,",IF(#REF!="HOR","34,",IF(#REF!="HEB","34,",IF(#REF!="HOB","29,",""))))))))),"")</f>
        <v/>
      </c>
      <c r="CB1725" s="76" t="str">
        <f>IF($A1724&lt;&gt;"",IF(OR(EE1724&lt;&gt;0,EF1724&lt;&gt;0,#REF!&lt;$BB$3),"",IF(#REF!="LER","14,",IF(#REF!="LOR","17,",IF(#REF!="LEB","17,",IF(#REF!="LOB","15,",IF(#REF!="HER","32,",IF(#REF!="HOR","35,",IF(#REF!="HEB","35,",IF(#REF!="HOB","31,",""))))))))),"")</f>
        <v/>
      </c>
      <c r="CC1725" s="76" t="str">
        <f>IF($A1724&lt;&gt;"",IF(OR(EE1724&lt;&gt;0,EF1724&lt;&gt;0,#REF!&lt;$BB$3),"",IF(#REF!="LER","16,",IF(#REF!="LOR","18,",IF(#REF!="LEB","18,",IF(#REF!="LOB","17,",IF(#REF!="HER","34,",IF(#REF!="HOR","36,",IF(#REF!="HEB","36,",IF(#REF!="HOB","33,",""))))))))),"")</f>
        <v/>
      </c>
      <c r="CD1725" s="60" t="b">
        <f t="shared" si="2466"/>
        <v>0</v>
      </c>
      <c r="CE1725" s="60" t="b">
        <f t="shared" si="2467"/>
        <v>0</v>
      </c>
      <c r="CF1725" s="60" t="b">
        <f t="shared" si="2468"/>
        <v>0</v>
      </c>
      <c r="CG1725" s="60" t="b">
        <f t="shared" si="2469"/>
        <v>0</v>
      </c>
      <c r="CH1725" s="60" t="b">
        <f t="shared" si="2470"/>
        <v>0</v>
      </c>
      <c r="CI1725" s="60" t="b">
        <f t="shared" si="2471"/>
        <v>0</v>
      </c>
      <c r="CJ1725" s="60" t="b">
        <f t="shared" si="2472"/>
        <v>0</v>
      </c>
      <c r="CK1725" s="60"/>
      <c r="CL1725" s="61">
        <f t="shared" si="2495"/>
        <v>0</v>
      </c>
      <c r="CM1725" s="92">
        <f>IF(CN1725&lt;0,CM1724+1,0)</f>
        <v>0</v>
      </c>
      <c r="CN1725" s="13">
        <f t="shared" si="2487"/>
        <v>0</v>
      </c>
      <c r="CO1725" s="11" t="e">
        <f>IF(#REF!&lt;&gt;"",BC1725+CO1724,0)</f>
        <v>#REF!</v>
      </c>
      <c r="CP1725" s="13">
        <f t="shared" si="2485"/>
        <v>0</v>
      </c>
      <c r="CQ1725" s="11">
        <f t="shared" si="2488"/>
        <v>0</v>
      </c>
      <c r="CR1725" s="57">
        <f t="shared" si="2445"/>
        <v>0</v>
      </c>
      <c r="CS1725" s="57">
        <f t="shared" si="2446"/>
        <v>0</v>
      </c>
      <c r="CT1725" s="57">
        <f t="shared" si="2500"/>
        <v>0</v>
      </c>
      <c r="CU1725" s="24"/>
      <c r="CV1725" s="24"/>
      <c r="CW1725" s="24"/>
      <c r="CX1725" s="24"/>
      <c r="CY1725" s="24"/>
      <c r="CZ1725" s="24"/>
      <c r="DA1725" s="24"/>
      <c r="DB1725" s="24"/>
      <c r="DC1725" s="24"/>
      <c r="DD1725" s="64"/>
      <c r="DJ1725" s="39"/>
    </row>
    <row r="1726" spans="2:114" x14ac:dyDescent="0.2">
      <c r="B1726" s="61" t="str">
        <f>IF(A1726="","",IF(U1727="","DB",U1727&amp;V1727&amp;W1727&amp;X1727&amp;Y1727&amp;Z1727&amp;AL1727&amp;AM1727&amp;AN1727&amp;AO1727&amp;AP1727&amp;AQ1727&amp;AR1727&amp;#REF!))</f>
        <v/>
      </c>
      <c r="C1726" s="7" t="str">
        <f t="shared" si="2476"/>
        <v/>
      </c>
      <c r="D1726" s="60">
        <f t="shared" si="2477"/>
        <v>0</v>
      </c>
      <c r="E1726" s="7" t="e">
        <f>IF(COUNTBLANK(BE1727:BI1727)=5,#REF!&amp;",",IF(COUNTBLANK(U1727:AR1727)=1,T1727&amp;","&amp;T1727&amp;","&amp;T1727&amp;","&amp;T1727&amp;","&amp;T1727&amp;","&amp;T1727&amp;","&amp;T1727&amp;","&amp;T1727&amp;","&amp;T1727&amp;","&amp;T1727&amp;","&amp;T1727&amp;","&amp;T1727&amp;","&amp;T1727&amp;",",T1727&amp;","&amp;T1727&amp;","&amp;T1727&amp;","&amp;T1727&amp;","&amp;T1727&amp;","&amp;T1727&amp;","&amp;T1727&amp;","&amp;T1727&amp;","&amp;T1727&amp;","&amp;T1727&amp;","&amp;T1727&amp;","&amp;T1727&amp;","&amp;T1727&amp;","&amp;T1727&amp;","))</f>
        <v>#REF!</v>
      </c>
      <c r="F1726" s="72" t="str">
        <f t="shared" si="2489"/>
        <v/>
      </c>
      <c r="G1726" s="73">
        <f t="shared" si="2478"/>
        <v>0</v>
      </c>
      <c r="H1726" s="112">
        <f t="shared" si="2479"/>
        <v>0</v>
      </c>
      <c r="I1726" s="112">
        <f t="shared" si="2480"/>
        <v>0</v>
      </c>
      <c r="J1726" s="74" t="e">
        <f>COUNTIF(#REF!,"E")</f>
        <v>#REF!</v>
      </c>
      <c r="K1726" s="74" t="e">
        <f>COUNTIF(#REF!,"O")</f>
        <v>#REF!</v>
      </c>
      <c r="L1726" s="74" t="e">
        <f t="shared" si="2481"/>
        <v>#REF!</v>
      </c>
      <c r="M1726" s="113" t="e">
        <f t="shared" si="2482"/>
        <v>#REF!</v>
      </c>
      <c r="N1726" s="60"/>
      <c r="O1726" s="61"/>
      <c r="P1726" s="61"/>
      <c r="Q1726" s="61"/>
      <c r="R1726" s="61"/>
      <c r="S1726" s="7"/>
      <c r="T1726" s="67" t="str">
        <f t="shared" si="2501"/>
        <v/>
      </c>
      <c r="U1726" s="76" t="str">
        <f>IF($A1725&lt;&gt;"",IF(OR(CR1725&lt;&gt;0,CS1725&lt;&gt;0,#REF!&lt;$BB$3),"",IF(#REF!="LER","01,",IF(#REF!="LOR","01,",IF(#REF!="LEB","02,",IF(#REF!="LOB","01,",IF(#REF!="HER","19,",IF(#REF!="HOR","19,",IF(#REF!="HEB","20,",IF(#REF!="HOB","19,",""))))))))),"")</f>
        <v/>
      </c>
      <c r="V1726" s="76" t="str">
        <f>IF($A1725&lt;&gt;"",IF(OR(CR1725&lt;&gt;0,CS1725&lt;&gt;0,#REF!&lt;$BB$3),"",IF(#REF!="LER","02,",IF(#REF!="LOR","03,",IF(#REF!="LEB","04,",IF(#REF!="LOB","02,",IF(#REF!="HER","20,",IF(#REF!="HOR","21,",IF(#REF!="HEB","22,",IF(#REF!="HOB","20,",""))))))))),"")</f>
        <v/>
      </c>
      <c r="W1726" s="76" t="str">
        <f>IF($A1725&lt;&gt;"",IF(OR(CR1725&lt;&gt;0,CS1725&lt;&gt;0,#REF!&lt;$BB$3),"",IF(#REF!="LER","03,",IF(#REF!="LOR","05,",IF(#REF!="LEB","06,",IF(#REF!="LOB","03,",IF(#REF!="HER","21,",IF(#REF!="HOR","23,",IF(#REF!="HEB","24,",IF(#REF!="HOB","21,",""))))))))),"")</f>
        <v/>
      </c>
      <c r="X1726" s="76" t="str">
        <f>IF($A1725&lt;&gt;"",IF(OR(CR1725&lt;&gt;0,CS1725&lt;&gt;0,#REF!&lt;$BB$3),"",IF(#REF!="LER","04,",IF(#REF!="LOR","07,",IF(#REF!="LEB","08,",IF(#REF!="LOB","04,",IF(#REF!="HER","22,",IF(#REF!="HOR","25,",IF(#REF!="HEB","26,",IF(#REF!="HOB","22,",""))))))))),"")</f>
        <v/>
      </c>
      <c r="Y1726" s="76" t="str">
        <f>IF($A1725&lt;&gt;"",IF(OR(CR1725&lt;&gt;0,CS1725&lt;&gt;0,#REF!&lt;$BB$3),"",IF(#REF!="LER","05,",IF(#REF!="LOR","09,",IF(#REF!="LEB","10,",IF(#REF!="LOB","05,",IF(#REF!="HER","23,",IF(#REF!="HOR","27,",IF(#REF!="HEB","28,",IF(#REF!="HOB","23,",""))))))))),"")</f>
        <v/>
      </c>
      <c r="Z1726" s="76" t="str">
        <f>IF($A1725&lt;&gt;"",IF(OR(CR1725&lt;&gt;0,CS1725&lt;&gt;0,#REF!&lt;$BB$3),"",IF(#REF!="LER","06,",IF(#REF!="LOR","11,",IF(#REF!="LEB","11,",IF(#REF!="LOB","06,",IF(#REF!="HER","24,",IF(#REF!="HOR","29,",IF(#REF!="HEB","29,",IF(#REF!="HOB","24,",""))))))))),"")</f>
        <v/>
      </c>
      <c r="AA1726" s="60" t="b">
        <f t="shared" si="2447"/>
        <v>0</v>
      </c>
      <c r="AB1726" s="60" t="b">
        <f t="shared" si="2448"/>
        <v>0</v>
      </c>
      <c r="AC1726" s="60" t="b">
        <f t="shared" si="2449"/>
        <v>0</v>
      </c>
      <c r="AD1726" s="60" t="b">
        <f t="shared" si="2450"/>
        <v>0</v>
      </c>
      <c r="AE1726" s="60" t="b">
        <f t="shared" si="2451"/>
        <v>0</v>
      </c>
      <c r="AF1726" s="60" t="b">
        <f t="shared" si="2452"/>
        <v>0</v>
      </c>
      <c r="AG1726" s="60"/>
      <c r="AH1726" s="60"/>
      <c r="AI1726" s="60"/>
      <c r="AJ1726" s="60"/>
      <c r="AK1726" s="67" t="str">
        <f t="shared" si="2502"/>
        <v/>
      </c>
      <c r="AL1726" s="76" t="str">
        <f>IF($A1725&lt;&gt;"",IF(OR(CR1725&lt;&gt;0,CS1725&lt;&gt;0,#REF!&lt;$BB$3),"",IF(#REF!="LER","07,",IF(#REF!="LOR","12,",IF(#REF!="LEB","12,",IF(#REF!="LOB","08,",IF(#REF!="HER","25,",IF(#REF!="HOR","30,",IF(#REF!="HEB","30,",IF(#REF!="HOB","25,",""))))))))),"")</f>
        <v/>
      </c>
      <c r="AM1726" s="76" t="str">
        <f>IF($A1725&lt;&gt;"",IF(OR(CR1725&lt;&gt;0,CS1725&lt;&gt;0,#REF!&lt;$BB$3),"",IF(#REF!="LER","08,",IF(#REF!="LOR","13,",IF(#REF!="LEB","13,",IF(#REF!="LOB","09,",IF(#REF!="HER","26,",IF(#REF!="HOR","31,",IF(#REF!="HEB","31,",IF(#REF!="HOB","26,",""))))))))),"")</f>
        <v/>
      </c>
      <c r="AN1726" s="118" t="str">
        <f t="shared" si="2473"/>
        <v/>
      </c>
      <c r="AO1726" s="76" t="str">
        <f>IF($A1725&lt;&gt;"",IF(OR(CR1725&lt;&gt;0,CS1725&lt;&gt;0,#REF!&lt;$BB$3),"",IF(#REF!="LER","10,",IF(#REF!="LOR","15,",IF(#REF!="LEB","15,",IF(#REF!="LOB","11,",IF(#REF!="HER","28,",IF(#REF!="HOR","33,",IF(#REF!="HEB","33,",IF(#REF!="HOB","28,",""))))))))),"")</f>
        <v/>
      </c>
      <c r="AP1726" s="76" t="str">
        <f>IF($A1725&lt;&gt;"",IF(OR(CR1725&lt;&gt;0,CS1725&lt;&gt;0,#REF!&lt;$BB$3),"",IF(#REF!="LER","12,",IF(#REF!="LOR","16,",IF(#REF!="LEB","16,",IF(#REF!="LOB","13,",IF(#REF!="HER","30,",IF(#REF!="HOR","34,",IF(#REF!="HEB","34,",IF(#REF!="HOB","29,",""))))))))),"")</f>
        <v/>
      </c>
      <c r="AQ1726" s="76" t="str">
        <f>IF($A1725&lt;&gt;"",IF(OR(CR1725&lt;&gt;0,CS1725&lt;&gt;0,#REF!&lt;$BB$3),"",IF(#REF!="LER","14,",IF(#REF!="LOR","17,",IF(#REF!="LEB","17,",IF(#REF!="LOB","15,",IF(#REF!="HER","32,",IF(#REF!="HOR","35,",IF(#REF!="HEB","35,",IF(#REF!="HOB","31,",""))))))))),"")</f>
        <v/>
      </c>
      <c r="AR1726" s="76" t="str">
        <f>IF($A1725&lt;&gt;"",IF(OR(CR1725&lt;&gt;0,CS1725&lt;&gt;0,#REF!&lt;$BB$3),"",IF(#REF!="LER","16,",IF(#REF!="LOR","18,",IF(#REF!="LEB","18,",IF(#REF!="LOB","17,",IF(#REF!="HER","34,",IF(#REF!="HOR","36,",IF(#REF!="HEB","36,",IF(#REF!="HOB","33,",""))))))))),"")</f>
        <v/>
      </c>
      <c r="AS1726" s="60" t="b">
        <f t="shared" si="2453"/>
        <v>0</v>
      </c>
      <c r="AT1726" s="60" t="b">
        <f t="shared" si="2454"/>
        <v>0</v>
      </c>
      <c r="AU1726" s="60" t="b">
        <f t="shared" si="2455"/>
        <v>0</v>
      </c>
      <c r="AV1726" s="60" t="b">
        <f t="shared" si="2456"/>
        <v>0</v>
      </c>
      <c r="AW1726" s="60" t="b">
        <f t="shared" si="2457"/>
        <v>0</v>
      </c>
      <c r="AX1726" s="60" t="b">
        <f t="shared" si="2458"/>
        <v>0</v>
      </c>
      <c r="AY1726" s="60" t="b">
        <f t="shared" si="2459"/>
        <v>0</v>
      </c>
      <c r="AZ1726" s="60"/>
      <c r="BA1726" s="61">
        <f t="shared" si="2494"/>
        <v>0</v>
      </c>
      <c r="BB1726" s="13">
        <f t="shared" si="2486"/>
        <v>0</v>
      </c>
      <c r="BC1726" s="11" t="e">
        <f>IF(#REF!&lt;&gt;"",S1726+BC1725,0)</f>
        <v>#REF!</v>
      </c>
      <c r="BD1726" s="67" t="str">
        <f t="shared" si="2503"/>
        <v/>
      </c>
      <c r="BE1726" s="76" t="str">
        <f>IF($A1725&lt;&gt;"",IF(OR(EE1725&lt;&gt;0,EF1725&lt;&gt;0,#REF!&lt;$BB$3),"",IF(#REF!="LER","01,",IF(#REF!="LOR","01,",IF(#REF!="LEB","02,",IF(#REF!="LOB","01,",IF(#REF!="HER","19,",IF(#REF!="HOR","19,",IF(#REF!="HEB","20,",IF(#REF!="HOB","19,",""))))))))),"")</f>
        <v/>
      </c>
      <c r="BF1726" s="76" t="str">
        <f>IF($A1725&lt;&gt;"",IF(OR(EE1725&lt;&gt;0,EF1725&lt;&gt;0,#REF!&lt;$BB$3),"",IF(#REF!="LER","02,",IF(#REF!="LOR","03,",IF(#REF!="LEB","04,",IF(#REF!="LOB","02,",IF(#REF!="HER","20,",IF(#REF!="HOR","21,",IF(#REF!="HEB","22,",IF(#REF!="HOB","20,",""))))))))),"")</f>
        <v/>
      </c>
      <c r="BG1726" s="76" t="str">
        <f>IF($A1725&lt;&gt;"",IF(OR(EE1725&lt;&gt;0,EF1725&lt;&gt;0,#REF!&lt;$BB$3),"",IF(#REF!="LER","03,",IF(#REF!="LOR","05,",IF(#REF!="LEB","06,",IF(#REF!="LOB","03,",IF(#REF!="HER","21,",IF(#REF!="HOR","23,",IF(#REF!="HEB","24,",IF(#REF!="HOB","21,",""))))))))),"")</f>
        <v/>
      </c>
      <c r="BH1726" s="76" t="str">
        <f>IF($A1725&lt;&gt;"",IF(OR(EE1725&lt;&gt;0,EF1725&lt;&gt;0,#REF!&lt;$BB$3),"",IF(#REF!="LER","04,",IF(#REF!="LOR","07,",IF(#REF!="LEB","08,",IF(#REF!="LOB","04,",IF(#REF!="HER","22,",IF(#REF!="HOR","25,",IF(#REF!="HEB","26,",IF(#REF!="HOB","22,",""))))))))),"")</f>
        <v/>
      </c>
      <c r="BI1726" s="76" t="str">
        <f>IF($A1725&lt;&gt;"",IF(OR(EE1725&lt;&gt;0,EF1725&lt;&gt;0,#REF!&lt;$BB$3),"",IF(#REF!="LER","05,",IF(#REF!="LOR","09,",IF(#REF!="LEB","10,",IF(#REF!="LOB","05,",IF(#REF!="HER","23,",IF(#REF!="HOR","27,",IF(#REF!="HEB","28,",IF(#REF!="HOB","23,",""))))))))),"")</f>
        <v/>
      </c>
      <c r="BJ1726" s="76" t="str">
        <f>IF($A1725&lt;&gt;"",IF(OR(EE1725&lt;&gt;0,EF1725&lt;&gt;0,#REF!&lt;$BB$3),"",IF(#REF!="LER","06,",IF(#REF!="LOR","11,",IF(#REF!="LEB","11,",IF(#REF!="LOB","06,",IF(#REF!="HER","24,",IF(#REF!="HOR","29,",IF(#REF!="HEB","29,",IF(#REF!="HOB","24,",""))))))))),"")</f>
        <v/>
      </c>
      <c r="BK1726" s="60" t="b">
        <f t="shared" si="2460"/>
        <v>0</v>
      </c>
      <c r="BL1726" s="60" t="b">
        <f t="shared" si="2461"/>
        <v>0</v>
      </c>
      <c r="BM1726" s="60" t="b">
        <f t="shared" si="2462"/>
        <v>0</v>
      </c>
      <c r="BN1726" s="60" t="b">
        <f t="shared" si="2463"/>
        <v>0</v>
      </c>
      <c r="BO1726" s="60" t="b">
        <f t="shared" si="2464"/>
        <v>0</v>
      </c>
      <c r="BP1726" s="60" t="b">
        <f t="shared" si="2465"/>
        <v>0</v>
      </c>
      <c r="BQ1726" s="60"/>
      <c r="BR1726" s="60"/>
      <c r="BS1726" s="92">
        <f t="shared" ref="BS1726:BS1732" si="2505">IF(BT1726&lt;0,BS1725+1,0)</f>
        <v>0</v>
      </c>
      <c r="BT1726" s="60"/>
      <c r="BU1726" s="60"/>
      <c r="BV1726" s="67" t="str">
        <f t="shared" si="2504"/>
        <v/>
      </c>
      <c r="BW1726" s="76" t="str">
        <f>IF($A1725&lt;&gt;"",IF(OR(EE1725&lt;&gt;0,EF1725&lt;&gt;0,#REF!&lt;$BB$3),"",IF(#REF!="LER","07,",IF(#REF!="LOR","12,",IF(#REF!="LEB","12,",IF(#REF!="LOB","08,",IF(#REF!="HER","25,",IF(#REF!="HOR","30,",IF(#REF!="HEB","30,",IF(#REF!="HOB","25,",""))))))))),"")</f>
        <v/>
      </c>
      <c r="BX1726" s="76" t="str">
        <f>IF($A1725&lt;&gt;"",IF(OR(EE1725&lt;&gt;0,EF1725&lt;&gt;0,#REF!&lt;$BB$3),"",IF(#REF!="LER","08,",IF(#REF!="LOR","13,",IF(#REF!="LEB","13,",IF(#REF!="LOB","09,",IF(#REF!="HER","26,",IF(#REF!="HOR","31,",IF(#REF!="HEB","31,",IF(#REF!="HOB","26,",""))))))))),"")</f>
        <v/>
      </c>
      <c r="BY1726" s="76" t="str">
        <f>IF($A1725&lt;&gt;"",IF(OR(EE1725&lt;&gt;0,EF1725&lt;&gt;0,#REF!&lt;$BB$3),"",IF(#REF!="LER","09,",IF(#REF!="LOR","14,",IF(#REF!="LEB","14,",IF(#REF!="LOB","10,",IF(#REF!="HER","27,",IF(#REF!="HOR","32,",IF(#REF!="HEB","32,",IF(#REF!="HOB","27,",""))))))))),"")</f>
        <v/>
      </c>
      <c r="BZ1726" s="76" t="str">
        <f>IF($A1725&lt;&gt;"",IF(OR(EE1725&lt;&gt;0,EF1725&lt;&gt;0,#REF!&lt;$BB$3),"",IF(#REF!="LER","10,",IF(#REF!="LOR","15,",IF(#REF!="LEB","15,",IF(#REF!="LOB","11,",IF(#REF!="HER","28,",IF(#REF!="HOR","33,",IF(#REF!="HEB","33,",IF(#REF!="HOB","28,",""))))))))),"")</f>
        <v/>
      </c>
      <c r="CA1726" s="76" t="str">
        <f>IF($A1725&lt;&gt;"",IF(OR(EE1725&lt;&gt;0,EF1725&lt;&gt;0,#REF!&lt;$BB$3),"",IF(#REF!="LER","12,",IF(#REF!="LOR","16,",IF(#REF!="LEB","16,",IF(#REF!="LOB","13,",IF(#REF!="HER","30,",IF(#REF!="HOR","34,",IF(#REF!="HEB","34,",IF(#REF!="HOB","29,",""))))))))),"")</f>
        <v/>
      </c>
      <c r="CB1726" s="76" t="str">
        <f>IF($A1725&lt;&gt;"",IF(OR(EE1725&lt;&gt;0,EF1725&lt;&gt;0,#REF!&lt;$BB$3),"",IF(#REF!="LER","14,",IF(#REF!="LOR","17,",IF(#REF!="LEB","17,",IF(#REF!="LOB","15,",IF(#REF!="HER","32,",IF(#REF!="HOR","35,",IF(#REF!="HEB","35,",IF(#REF!="HOB","31,",""))))))))),"")</f>
        <v/>
      </c>
      <c r="CC1726" s="76" t="str">
        <f>IF($A1725&lt;&gt;"",IF(OR(EE1725&lt;&gt;0,EF1725&lt;&gt;0,#REF!&lt;$BB$3),"",IF(#REF!="LER","16,",IF(#REF!="LOR","18,",IF(#REF!="LEB","18,",IF(#REF!="LOB","17,",IF(#REF!="HER","34,",IF(#REF!="HOR","36,",IF(#REF!="HEB","36,",IF(#REF!="HOB","33,",""))))))))),"")</f>
        <v/>
      </c>
      <c r="CD1726" s="60" t="b">
        <f t="shared" si="2466"/>
        <v>0</v>
      </c>
      <c r="CE1726" s="60" t="b">
        <f t="shared" si="2467"/>
        <v>0</v>
      </c>
      <c r="CF1726" s="60" t="b">
        <f t="shared" si="2468"/>
        <v>0</v>
      </c>
      <c r="CG1726" s="60" t="b">
        <f t="shared" si="2469"/>
        <v>0</v>
      </c>
      <c r="CH1726" s="60" t="b">
        <f t="shared" si="2470"/>
        <v>0</v>
      </c>
      <c r="CI1726" s="60" t="b">
        <f t="shared" si="2471"/>
        <v>0</v>
      </c>
      <c r="CJ1726" s="60" t="b">
        <f t="shared" si="2472"/>
        <v>0</v>
      </c>
      <c r="CK1726" s="60"/>
      <c r="CL1726" s="61">
        <f t="shared" si="2495"/>
        <v>0</v>
      </c>
      <c r="CM1726" s="92">
        <f t="shared" ref="CM1726:CM1732" si="2506">IF(CN1726&lt;0,CM1725+1,0)</f>
        <v>0</v>
      </c>
      <c r="CN1726" s="13">
        <f t="shared" si="2487"/>
        <v>0</v>
      </c>
      <c r="CO1726" s="11" t="e">
        <f>IF(#REF!&lt;&gt;"",BC1726+CO1725,0)</f>
        <v>#REF!</v>
      </c>
      <c r="CP1726" s="13">
        <f t="shared" si="2485"/>
        <v>0</v>
      </c>
      <c r="CQ1726" s="11">
        <f t="shared" si="2488"/>
        <v>0</v>
      </c>
      <c r="CR1726" s="57">
        <f t="shared" si="2445"/>
        <v>0</v>
      </c>
      <c r="CS1726" s="57">
        <f t="shared" si="2446"/>
        <v>0</v>
      </c>
      <c r="CT1726" s="57">
        <f t="shared" si="2500"/>
        <v>0</v>
      </c>
      <c r="CU1726" s="24"/>
      <c r="CV1726" s="24"/>
      <c r="CW1726" s="24"/>
      <c r="CX1726" s="24"/>
      <c r="CY1726" s="24"/>
      <c r="CZ1726" s="24"/>
      <c r="DA1726" s="24"/>
      <c r="DB1726" s="24"/>
      <c r="DC1726" s="24"/>
      <c r="DD1726" s="64"/>
      <c r="DJ1726" s="39"/>
    </row>
    <row r="1727" spans="2:114" x14ac:dyDescent="0.2">
      <c r="B1727" s="61" t="str">
        <f>IF(A1727="","",IF(U1728="","DB",U1728&amp;V1728&amp;W1728&amp;X1728&amp;Y1728&amp;Z1728&amp;AL1728&amp;AM1728&amp;AN1728&amp;AO1728&amp;AP1728&amp;AQ1728&amp;AR1728&amp;#REF!))</f>
        <v/>
      </c>
      <c r="C1727" s="7" t="str">
        <f t="shared" si="2476"/>
        <v/>
      </c>
      <c r="D1727" s="60">
        <f t="shared" si="2477"/>
        <v>0</v>
      </c>
      <c r="E1727" s="7" t="e">
        <f>IF(COUNTBLANK(BE1728:BI1728)=5,#REF!&amp;",",IF(COUNTBLANK(U1728:AR1728)=1,T1728&amp;","&amp;T1728&amp;","&amp;T1728&amp;","&amp;T1728&amp;","&amp;T1728&amp;","&amp;T1728&amp;","&amp;T1728&amp;","&amp;T1728&amp;","&amp;T1728&amp;","&amp;T1728&amp;","&amp;T1728&amp;","&amp;T1728&amp;","&amp;T1728&amp;",",T1728&amp;","&amp;T1728&amp;","&amp;T1728&amp;","&amp;T1728&amp;","&amp;T1728&amp;","&amp;T1728&amp;","&amp;T1728&amp;","&amp;T1728&amp;","&amp;T1728&amp;","&amp;T1728&amp;","&amp;T1728&amp;","&amp;T1728&amp;","&amp;T1728&amp;","&amp;T1728&amp;","))</f>
        <v>#REF!</v>
      </c>
      <c r="F1727" s="72" t="str">
        <f t="shared" si="2489"/>
        <v/>
      </c>
      <c r="G1727" s="73">
        <f t="shared" si="2478"/>
        <v>0</v>
      </c>
      <c r="H1727" s="112">
        <f t="shared" si="2479"/>
        <v>0</v>
      </c>
      <c r="I1727" s="112">
        <f t="shared" si="2480"/>
        <v>0</v>
      </c>
      <c r="J1727" s="74" t="e">
        <f>COUNTIF(#REF!,"E")</f>
        <v>#REF!</v>
      </c>
      <c r="K1727" s="74" t="e">
        <f>COUNTIF(#REF!,"O")</f>
        <v>#REF!</v>
      </c>
      <c r="L1727" s="74" t="e">
        <f t="shared" si="2481"/>
        <v>#REF!</v>
      </c>
      <c r="M1727" s="113" t="e">
        <f t="shared" si="2482"/>
        <v>#REF!</v>
      </c>
      <c r="N1727" s="60"/>
      <c r="O1727" s="61"/>
      <c r="P1727" s="61"/>
      <c r="Q1727" s="61"/>
      <c r="R1727" s="61"/>
      <c r="S1727" s="7"/>
      <c r="T1727" s="67" t="str">
        <f t="shared" si="2501"/>
        <v/>
      </c>
      <c r="U1727" s="76" t="str">
        <f>IF($A1726&lt;&gt;"",IF(OR(CR1726&lt;&gt;0,CS1726&lt;&gt;0,#REF!&lt;$BB$3),"",IF(#REF!="LER","01,",IF(#REF!="LOR","01,",IF(#REF!="LEB","02,",IF(#REF!="LOB","01,",IF(#REF!="HER","19,",IF(#REF!="HOR","19,",IF(#REF!="HEB","20,",IF(#REF!="HOB","19,",""))))))))),"")</f>
        <v/>
      </c>
      <c r="V1727" s="76" t="str">
        <f>IF($A1726&lt;&gt;"",IF(OR(CR1726&lt;&gt;0,CS1726&lt;&gt;0,#REF!&lt;$BB$3),"",IF(#REF!="LER","02,",IF(#REF!="LOR","03,",IF(#REF!="LEB","04,",IF(#REF!="LOB","02,",IF(#REF!="HER","20,",IF(#REF!="HOR","21,",IF(#REF!="HEB","22,",IF(#REF!="HOB","20,",""))))))))),"")</f>
        <v/>
      </c>
      <c r="W1727" s="76" t="str">
        <f>IF($A1726&lt;&gt;"",IF(OR(CR1726&lt;&gt;0,CS1726&lt;&gt;0,#REF!&lt;$BB$3),"",IF(#REF!="LER","03,",IF(#REF!="LOR","05,",IF(#REF!="LEB","06,",IF(#REF!="LOB","03,",IF(#REF!="HER","21,",IF(#REF!="HOR","23,",IF(#REF!="HEB","24,",IF(#REF!="HOB","21,",""))))))))),"")</f>
        <v/>
      </c>
      <c r="X1727" s="76" t="str">
        <f>IF($A1726&lt;&gt;"",IF(OR(CR1726&lt;&gt;0,CS1726&lt;&gt;0,#REF!&lt;$BB$3),"",IF(#REF!="LER","04,",IF(#REF!="LOR","07,",IF(#REF!="LEB","08,",IF(#REF!="LOB","04,",IF(#REF!="HER","22,",IF(#REF!="HOR","25,",IF(#REF!="HEB","26,",IF(#REF!="HOB","22,",""))))))))),"")</f>
        <v/>
      </c>
      <c r="Y1727" s="76" t="str">
        <f>IF($A1726&lt;&gt;"",IF(OR(CR1726&lt;&gt;0,CS1726&lt;&gt;0,#REF!&lt;$BB$3),"",IF(#REF!="LER","05,",IF(#REF!="LOR","09,",IF(#REF!="LEB","10,",IF(#REF!="LOB","05,",IF(#REF!="HER","23,",IF(#REF!="HOR","27,",IF(#REF!="HEB","28,",IF(#REF!="HOB","23,",""))))))))),"")</f>
        <v/>
      </c>
      <c r="Z1727" s="76" t="str">
        <f>IF($A1726&lt;&gt;"",IF(OR(CR1726&lt;&gt;0,CS1726&lt;&gt;0,#REF!&lt;$BB$3),"",IF(#REF!="LER","06,",IF(#REF!="LOR","11,",IF(#REF!="LEB","11,",IF(#REF!="LOB","06,",IF(#REF!="HER","24,",IF(#REF!="HOR","29,",IF(#REF!="HEB","29,",IF(#REF!="HOB","24,",""))))))))),"")</f>
        <v/>
      </c>
      <c r="AA1727" s="60" t="b">
        <f t="shared" si="2447"/>
        <v>0</v>
      </c>
      <c r="AB1727" s="60" t="b">
        <f t="shared" si="2448"/>
        <v>0</v>
      </c>
      <c r="AC1727" s="60" t="b">
        <f t="shared" si="2449"/>
        <v>0</v>
      </c>
      <c r="AD1727" s="60" t="b">
        <f t="shared" si="2450"/>
        <v>0</v>
      </c>
      <c r="AE1727" s="60" t="b">
        <f t="shared" si="2451"/>
        <v>0</v>
      </c>
      <c r="AF1727" s="60" t="b">
        <f t="shared" si="2452"/>
        <v>0</v>
      </c>
      <c r="AG1727" s="60"/>
      <c r="AH1727" s="60"/>
      <c r="AI1727" s="60"/>
      <c r="AJ1727" s="60"/>
      <c r="AK1727" s="67" t="str">
        <f t="shared" si="2502"/>
        <v/>
      </c>
      <c r="AL1727" s="76" t="str">
        <f>IF($A1726&lt;&gt;"",IF(OR(CR1726&lt;&gt;0,CS1726&lt;&gt;0,#REF!&lt;$BB$3),"",IF(#REF!="LER","07,",IF(#REF!="LOR","12,",IF(#REF!="LEB","12,",IF(#REF!="LOB","08,",IF(#REF!="HER","25,",IF(#REF!="HOR","30,",IF(#REF!="HEB","30,",IF(#REF!="HOB","25,",""))))))))),"")</f>
        <v/>
      </c>
      <c r="AM1727" s="76" t="str">
        <f>IF($A1726&lt;&gt;"",IF(OR(CR1726&lt;&gt;0,CS1726&lt;&gt;0,#REF!&lt;$BB$3),"",IF(#REF!="LER","08,",IF(#REF!="LOR","13,",IF(#REF!="LEB","13,",IF(#REF!="LOB","09,",IF(#REF!="HER","26,",IF(#REF!="HOR","31,",IF(#REF!="HEB","31,",IF(#REF!="HOB","26,",""))))))))),"")</f>
        <v/>
      </c>
      <c r="AN1727" s="118" t="str">
        <f t="shared" si="2473"/>
        <v/>
      </c>
      <c r="AO1727" s="76" t="str">
        <f>IF($A1726&lt;&gt;"",IF(OR(CR1726&lt;&gt;0,CS1726&lt;&gt;0,#REF!&lt;$BB$3),"",IF(#REF!="LER","10,",IF(#REF!="LOR","15,",IF(#REF!="LEB","15,",IF(#REF!="LOB","11,",IF(#REF!="HER","28,",IF(#REF!="HOR","33,",IF(#REF!="HEB","33,",IF(#REF!="HOB","28,",""))))))))),"")</f>
        <v/>
      </c>
      <c r="AP1727" s="76" t="str">
        <f>IF($A1726&lt;&gt;"",IF(OR(CR1726&lt;&gt;0,CS1726&lt;&gt;0,#REF!&lt;$BB$3),"",IF(#REF!="LER","12,",IF(#REF!="LOR","16,",IF(#REF!="LEB","16,",IF(#REF!="LOB","13,",IF(#REF!="HER","30,",IF(#REF!="HOR","34,",IF(#REF!="HEB","34,",IF(#REF!="HOB","29,",""))))))))),"")</f>
        <v/>
      </c>
      <c r="AQ1727" s="76" t="str">
        <f>IF($A1726&lt;&gt;"",IF(OR(CR1726&lt;&gt;0,CS1726&lt;&gt;0,#REF!&lt;$BB$3),"",IF(#REF!="LER","14,",IF(#REF!="LOR","17,",IF(#REF!="LEB","17,",IF(#REF!="LOB","15,",IF(#REF!="HER","32,",IF(#REF!="HOR","35,",IF(#REF!="HEB","35,",IF(#REF!="HOB","31,",""))))))))),"")</f>
        <v/>
      </c>
      <c r="AR1727" s="76" t="str">
        <f>IF($A1726&lt;&gt;"",IF(OR(CR1726&lt;&gt;0,CS1726&lt;&gt;0,#REF!&lt;$BB$3),"",IF(#REF!="LER","16,",IF(#REF!="LOR","18,",IF(#REF!="LEB","18,",IF(#REF!="LOB","17,",IF(#REF!="HER","34,",IF(#REF!="HOR","36,",IF(#REF!="HEB","36,",IF(#REF!="HOB","33,",""))))))))),"")</f>
        <v/>
      </c>
      <c r="AS1727" s="60" t="b">
        <f t="shared" si="2453"/>
        <v>0</v>
      </c>
      <c r="AT1727" s="60" t="b">
        <f t="shared" si="2454"/>
        <v>0</v>
      </c>
      <c r="AU1727" s="60" t="b">
        <f t="shared" si="2455"/>
        <v>0</v>
      </c>
      <c r="AV1727" s="60" t="b">
        <f t="shared" si="2456"/>
        <v>0</v>
      </c>
      <c r="AW1727" s="60" t="b">
        <f t="shared" si="2457"/>
        <v>0</v>
      </c>
      <c r="AX1727" s="60" t="b">
        <f t="shared" si="2458"/>
        <v>0</v>
      </c>
      <c r="AY1727" s="60" t="b">
        <f t="shared" si="2459"/>
        <v>0</v>
      </c>
      <c r="AZ1727" s="60"/>
      <c r="BA1727" s="61">
        <f t="shared" si="2494"/>
        <v>0</v>
      </c>
      <c r="BB1727" s="13">
        <f t="shared" si="2486"/>
        <v>0</v>
      </c>
      <c r="BC1727" s="11" t="e">
        <f>IF(#REF!&lt;&gt;"",S1727+BC1726,0)</f>
        <v>#REF!</v>
      </c>
      <c r="BD1727" s="67" t="str">
        <f t="shared" si="2503"/>
        <v/>
      </c>
      <c r="BE1727" s="76" t="str">
        <f>IF($A1726&lt;&gt;"",IF(OR(EE1726&lt;&gt;0,EF1726&lt;&gt;0,#REF!&lt;$BB$3),"",IF(#REF!="LER","01,",IF(#REF!="LOR","01,",IF(#REF!="LEB","02,",IF(#REF!="LOB","01,",IF(#REF!="HER","19,",IF(#REF!="HOR","19,",IF(#REF!="HEB","20,",IF(#REF!="HOB","19,",""))))))))),"")</f>
        <v/>
      </c>
      <c r="BF1727" s="76" t="str">
        <f>IF($A1726&lt;&gt;"",IF(OR(EE1726&lt;&gt;0,EF1726&lt;&gt;0,#REF!&lt;$BB$3),"",IF(#REF!="LER","02,",IF(#REF!="LOR","03,",IF(#REF!="LEB","04,",IF(#REF!="LOB","02,",IF(#REF!="HER","20,",IF(#REF!="HOR","21,",IF(#REF!="HEB","22,",IF(#REF!="HOB","20,",""))))))))),"")</f>
        <v/>
      </c>
      <c r="BG1727" s="76" t="str">
        <f>IF($A1726&lt;&gt;"",IF(OR(EE1726&lt;&gt;0,EF1726&lt;&gt;0,#REF!&lt;$BB$3),"",IF(#REF!="LER","03,",IF(#REF!="LOR","05,",IF(#REF!="LEB","06,",IF(#REF!="LOB","03,",IF(#REF!="HER","21,",IF(#REF!="HOR","23,",IF(#REF!="HEB","24,",IF(#REF!="HOB","21,",""))))))))),"")</f>
        <v/>
      </c>
      <c r="BH1727" s="76" t="str">
        <f>IF($A1726&lt;&gt;"",IF(OR(EE1726&lt;&gt;0,EF1726&lt;&gt;0,#REF!&lt;$BB$3),"",IF(#REF!="LER","04,",IF(#REF!="LOR","07,",IF(#REF!="LEB","08,",IF(#REF!="LOB","04,",IF(#REF!="HER","22,",IF(#REF!="HOR","25,",IF(#REF!="HEB","26,",IF(#REF!="HOB","22,",""))))))))),"")</f>
        <v/>
      </c>
      <c r="BI1727" s="76" t="str">
        <f>IF($A1726&lt;&gt;"",IF(OR(EE1726&lt;&gt;0,EF1726&lt;&gt;0,#REF!&lt;$BB$3),"",IF(#REF!="LER","05,",IF(#REF!="LOR","09,",IF(#REF!="LEB","10,",IF(#REF!="LOB","05,",IF(#REF!="HER","23,",IF(#REF!="HOR","27,",IF(#REF!="HEB","28,",IF(#REF!="HOB","23,",""))))))))),"")</f>
        <v/>
      </c>
      <c r="BJ1727" s="76" t="str">
        <f>IF($A1726&lt;&gt;"",IF(OR(EE1726&lt;&gt;0,EF1726&lt;&gt;0,#REF!&lt;$BB$3),"",IF(#REF!="LER","06,",IF(#REF!="LOR","11,",IF(#REF!="LEB","11,",IF(#REF!="LOB","06,",IF(#REF!="HER","24,",IF(#REF!="HOR","29,",IF(#REF!="HEB","29,",IF(#REF!="HOB","24,",""))))))))),"")</f>
        <v/>
      </c>
      <c r="BK1727" s="60" t="b">
        <f t="shared" si="2460"/>
        <v>0</v>
      </c>
      <c r="BL1727" s="60" t="b">
        <f t="shared" si="2461"/>
        <v>0</v>
      </c>
      <c r="BM1727" s="60" t="b">
        <f t="shared" si="2462"/>
        <v>0</v>
      </c>
      <c r="BN1727" s="60" t="b">
        <f t="shared" si="2463"/>
        <v>0</v>
      </c>
      <c r="BO1727" s="60" t="b">
        <f t="shared" si="2464"/>
        <v>0</v>
      </c>
      <c r="BP1727" s="60" t="b">
        <f t="shared" si="2465"/>
        <v>0</v>
      </c>
      <c r="BQ1727" s="60"/>
      <c r="BR1727" s="60"/>
      <c r="BS1727" s="92">
        <f t="shared" si="2505"/>
        <v>0</v>
      </c>
      <c r="BT1727" s="60"/>
      <c r="BU1727" s="60"/>
      <c r="BV1727" s="67" t="str">
        <f t="shared" si="2504"/>
        <v/>
      </c>
      <c r="BW1727" s="76" t="str">
        <f>IF($A1726&lt;&gt;"",IF(OR(EE1726&lt;&gt;0,EF1726&lt;&gt;0,#REF!&lt;$BB$3),"",IF(#REF!="LER","07,",IF(#REF!="LOR","12,",IF(#REF!="LEB","12,",IF(#REF!="LOB","08,",IF(#REF!="HER","25,",IF(#REF!="HOR","30,",IF(#REF!="HEB","30,",IF(#REF!="HOB","25,",""))))))))),"")</f>
        <v/>
      </c>
      <c r="BX1727" s="76" t="str">
        <f>IF($A1726&lt;&gt;"",IF(OR(EE1726&lt;&gt;0,EF1726&lt;&gt;0,#REF!&lt;$BB$3),"",IF(#REF!="LER","08,",IF(#REF!="LOR","13,",IF(#REF!="LEB","13,",IF(#REF!="LOB","09,",IF(#REF!="HER","26,",IF(#REF!="HOR","31,",IF(#REF!="HEB","31,",IF(#REF!="HOB","26,",""))))))))),"")</f>
        <v/>
      </c>
      <c r="BY1727" s="76" t="str">
        <f>IF($A1726&lt;&gt;"",IF(OR(EE1726&lt;&gt;0,EF1726&lt;&gt;0,#REF!&lt;$BB$3),"",IF(#REF!="LER","09,",IF(#REF!="LOR","14,",IF(#REF!="LEB","14,",IF(#REF!="LOB","10,",IF(#REF!="HER","27,",IF(#REF!="HOR","32,",IF(#REF!="HEB","32,",IF(#REF!="HOB","27,",""))))))))),"")</f>
        <v/>
      </c>
      <c r="BZ1727" s="76" t="str">
        <f>IF($A1726&lt;&gt;"",IF(OR(EE1726&lt;&gt;0,EF1726&lt;&gt;0,#REF!&lt;$BB$3),"",IF(#REF!="LER","10,",IF(#REF!="LOR","15,",IF(#REF!="LEB","15,",IF(#REF!="LOB","11,",IF(#REF!="HER","28,",IF(#REF!="HOR","33,",IF(#REF!="HEB","33,",IF(#REF!="HOB","28,",""))))))))),"")</f>
        <v/>
      </c>
      <c r="CA1727" s="76" t="str">
        <f>IF($A1726&lt;&gt;"",IF(OR(EE1726&lt;&gt;0,EF1726&lt;&gt;0,#REF!&lt;$BB$3),"",IF(#REF!="LER","12,",IF(#REF!="LOR","16,",IF(#REF!="LEB","16,",IF(#REF!="LOB","13,",IF(#REF!="HER","30,",IF(#REF!="HOR","34,",IF(#REF!="HEB","34,",IF(#REF!="HOB","29,",""))))))))),"")</f>
        <v/>
      </c>
      <c r="CB1727" s="76" t="str">
        <f>IF($A1726&lt;&gt;"",IF(OR(EE1726&lt;&gt;0,EF1726&lt;&gt;0,#REF!&lt;$BB$3),"",IF(#REF!="LER","14,",IF(#REF!="LOR","17,",IF(#REF!="LEB","17,",IF(#REF!="LOB","15,",IF(#REF!="HER","32,",IF(#REF!="HOR","35,",IF(#REF!="HEB","35,",IF(#REF!="HOB","31,",""))))))))),"")</f>
        <v/>
      </c>
      <c r="CC1727" s="76" t="str">
        <f>IF($A1726&lt;&gt;"",IF(OR(EE1726&lt;&gt;0,EF1726&lt;&gt;0,#REF!&lt;$BB$3),"",IF(#REF!="LER","16,",IF(#REF!="LOR","18,",IF(#REF!="LEB","18,",IF(#REF!="LOB","17,",IF(#REF!="HER","34,",IF(#REF!="HOR","36,",IF(#REF!="HEB","36,",IF(#REF!="HOB","33,",""))))))))),"")</f>
        <v/>
      </c>
      <c r="CD1727" s="60" t="b">
        <f t="shared" si="2466"/>
        <v>0</v>
      </c>
      <c r="CE1727" s="60" t="b">
        <f t="shared" si="2467"/>
        <v>0</v>
      </c>
      <c r="CF1727" s="60" t="b">
        <f t="shared" si="2468"/>
        <v>0</v>
      </c>
      <c r="CG1727" s="60" t="b">
        <f t="shared" si="2469"/>
        <v>0</v>
      </c>
      <c r="CH1727" s="60" t="b">
        <f t="shared" si="2470"/>
        <v>0</v>
      </c>
      <c r="CI1727" s="60" t="b">
        <f t="shared" si="2471"/>
        <v>0</v>
      </c>
      <c r="CJ1727" s="60" t="b">
        <f t="shared" si="2472"/>
        <v>0</v>
      </c>
      <c r="CK1727" s="60"/>
      <c r="CL1727" s="61">
        <f t="shared" si="2495"/>
        <v>0</v>
      </c>
      <c r="CM1727" s="92">
        <f t="shared" si="2506"/>
        <v>0</v>
      </c>
      <c r="CN1727" s="13">
        <f t="shared" si="2487"/>
        <v>0</v>
      </c>
      <c r="CO1727" s="11" t="e">
        <f>IF(#REF!&lt;&gt;"",BC1727+CO1726,0)</f>
        <v>#REF!</v>
      </c>
      <c r="CP1727" s="13">
        <f t="shared" si="2485"/>
        <v>0</v>
      </c>
      <c r="CQ1727" s="11">
        <f t="shared" si="2488"/>
        <v>0</v>
      </c>
      <c r="CR1727" s="57">
        <f t="shared" si="2445"/>
        <v>0</v>
      </c>
      <c r="CS1727" s="57">
        <f t="shared" si="2446"/>
        <v>0</v>
      </c>
      <c r="CT1727" s="57">
        <f t="shared" si="2500"/>
        <v>0</v>
      </c>
      <c r="CU1727" s="24"/>
      <c r="CV1727" s="24"/>
      <c r="CW1727" s="24"/>
      <c r="CX1727" s="24"/>
      <c r="CY1727" s="24"/>
      <c r="CZ1727" s="24"/>
      <c r="DA1727" s="24"/>
      <c r="DB1727" s="24"/>
      <c r="DC1727" s="24"/>
      <c r="DD1727" s="64"/>
      <c r="DJ1727" s="39"/>
    </row>
    <row r="1728" spans="2:114" x14ac:dyDescent="0.2">
      <c r="B1728" s="61" t="str">
        <f>IF(A1728="","",IF(U1729="","DB",U1729&amp;V1729&amp;W1729&amp;X1729&amp;Y1729&amp;Z1729&amp;AL1729&amp;AM1729&amp;AN1729&amp;AO1729&amp;AP1729&amp;AQ1729&amp;AR1729&amp;#REF!))</f>
        <v/>
      </c>
      <c r="C1728" s="7" t="str">
        <f t="shared" si="2476"/>
        <v/>
      </c>
      <c r="D1728" s="60">
        <f t="shared" si="2477"/>
        <v>0</v>
      </c>
      <c r="E1728" s="7" t="e">
        <f>IF(COUNTBLANK(BE1729:BI1729)=5,#REF!&amp;",",IF(COUNTBLANK(U1729:AR1729)=1,T1729&amp;","&amp;T1729&amp;","&amp;T1729&amp;","&amp;T1729&amp;","&amp;T1729&amp;","&amp;T1729&amp;","&amp;T1729&amp;","&amp;T1729&amp;","&amp;T1729&amp;","&amp;T1729&amp;","&amp;T1729&amp;","&amp;T1729&amp;","&amp;T1729&amp;",",T1729&amp;","&amp;T1729&amp;","&amp;T1729&amp;","&amp;T1729&amp;","&amp;T1729&amp;","&amp;T1729&amp;","&amp;T1729&amp;","&amp;T1729&amp;","&amp;T1729&amp;","&amp;T1729&amp;","&amp;T1729&amp;","&amp;T1729&amp;","&amp;T1729&amp;","&amp;T1729&amp;","))</f>
        <v>#REF!</v>
      </c>
      <c r="F1728" s="72" t="str">
        <f t="shared" si="2489"/>
        <v/>
      </c>
      <c r="G1728" s="73">
        <f t="shared" si="2478"/>
        <v>0</v>
      </c>
      <c r="H1728" s="112">
        <f t="shared" si="2479"/>
        <v>0</v>
      </c>
      <c r="I1728" s="112">
        <f t="shared" si="2480"/>
        <v>0</v>
      </c>
      <c r="J1728" s="74" t="e">
        <f>COUNTIF(#REF!,"E")</f>
        <v>#REF!</v>
      </c>
      <c r="K1728" s="74" t="e">
        <f>COUNTIF(#REF!,"O")</f>
        <v>#REF!</v>
      </c>
      <c r="L1728" s="74" t="e">
        <f t="shared" si="2481"/>
        <v>#REF!</v>
      </c>
      <c r="M1728" s="113" t="e">
        <f t="shared" si="2482"/>
        <v>#REF!</v>
      </c>
      <c r="N1728" s="60"/>
      <c r="O1728" s="61"/>
      <c r="P1728" s="61"/>
      <c r="Q1728" s="61"/>
      <c r="R1728" s="61"/>
      <c r="S1728" s="7"/>
      <c r="T1728" s="67" t="str">
        <f t="shared" si="2501"/>
        <v/>
      </c>
      <c r="U1728" s="76" t="str">
        <f>IF($A1727&lt;&gt;"",IF(OR(CR1727&lt;&gt;0,CS1727&lt;&gt;0,#REF!&lt;$BB$3),"",IF(#REF!="LER","01,",IF(#REF!="LOR","01,",IF(#REF!="LEB","02,",IF(#REF!="LOB","01,",IF(#REF!="HER","19,",IF(#REF!="HOR","19,",IF(#REF!="HEB","20,",IF(#REF!="HOB","19,",""))))))))),"")</f>
        <v/>
      </c>
      <c r="V1728" s="76" t="str">
        <f>IF($A1727&lt;&gt;"",IF(OR(CR1727&lt;&gt;0,CS1727&lt;&gt;0,#REF!&lt;$BB$3),"",IF(#REF!="LER","02,",IF(#REF!="LOR","03,",IF(#REF!="LEB","04,",IF(#REF!="LOB","02,",IF(#REF!="HER","20,",IF(#REF!="HOR","21,",IF(#REF!="HEB","22,",IF(#REF!="HOB","20,",""))))))))),"")</f>
        <v/>
      </c>
      <c r="W1728" s="76" t="str">
        <f>IF($A1727&lt;&gt;"",IF(OR(CR1727&lt;&gt;0,CS1727&lt;&gt;0,#REF!&lt;$BB$3),"",IF(#REF!="LER","03,",IF(#REF!="LOR","05,",IF(#REF!="LEB","06,",IF(#REF!="LOB","03,",IF(#REF!="HER","21,",IF(#REF!="HOR","23,",IF(#REF!="HEB","24,",IF(#REF!="HOB","21,",""))))))))),"")</f>
        <v/>
      </c>
      <c r="X1728" s="76" t="str">
        <f>IF($A1727&lt;&gt;"",IF(OR(CR1727&lt;&gt;0,CS1727&lt;&gt;0,#REF!&lt;$BB$3),"",IF(#REF!="LER","04,",IF(#REF!="LOR","07,",IF(#REF!="LEB","08,",IF(#REF!="LOB","04,",IF(#REF!="HER","22,",IF(#REF!="HOR","25,",IF(#REF!="HEB","26,",IF(#REF!="HOB","22,",""))))))))),"")</f>
        <v/>
      </c>
      <c r="Y1728" s="76" t="str">
        <f>IF($A1727&lt;&gt;"",IF(OR(CR1727&lt;&gt;0,CS1727&lt;&gt;0,#REF!&lt;$BB$3),"",IF(#REF!="LER","05,",IF(#REF!="LOR","09,",IF(#REF!="LEB","10,",IF(#REF!="LOB","05,",IF(#REF!="HER","23,",IF(#REF!="HOR","27,",IF(#REF!="HEB","28,",IF(#REF!="HOB","23,",""))))))))),"")</f>
        <v/>
      </c>
      <c r="Z1728" s="76" t="str">
        <f>IF($A1727&lt;&gt;"",IF(OR(CR1727&lt;&gt;0,CS1727&lt;&gt;0,#REF!&lt;$BB$3),"",IF(#REF!="LER","06,",IF(#REF!="LOR","11,",IF(#REF!="LEB","11,",IF(#REF!="LOB","06,",IF(#REF!="HER","24,",IF(#REF!="HOR","29,",IF(#REF!="HEB","29,",IF(#REF!="HOB","24,",""))))))))),"")</f>
        <v/>
      </c>
      <c r="AA1728" s="60" t="b">
        <f t="shared" si="2447"/>
        <v>0</v>
      </c>
      <c r="AB1728" s="60" t="b">
        <f t="shared" si="2448"/>
        <v>0</v>
      </c>
      <c r="AC1728" s="60" t="b">
        <f t="shared" si="2449"/>
        <v>0</v>
      </c>
      <c r="AD1728" s="60" t="b">
        <f t="shared" si="2450"/>
        <v>0</v>
      </c>
      <c r="AE1728" s="60" t="b">
        <f t="shared" si="2451"/>
        <v>0</v>
      </c>
      <c r="AF1728" s="60" t="b">
        <f t="shared" si="2452"/>
        <v>0</v>
      </c>
      <c r="AG1728" s="60"/>
      <c r="AH1728" s="60"/>
      <c r="AI1728" s="60"/>
      <c r="AJ1728" s="60"/>
      <c r="AK1728" s="67" t="str">
        <f t="shared" si="2502"/>
        <v/>
      </c>
      <c r="AL1728" s="76" t="str">
        <f>IF($A1727&lt;&gt;"",IF(OR(CR1727&lt;&gt;0,CS1727&lt;&gt;0,#REF!&lt;$BB$3),"",IF(#REF!="LER","07,",IF(#REF!="LOR","12,",IF(#REF!="LEB","12,",IF(#REF!="LOB","08,",IF(#REF!="HER","25,",IF(#REF!="HOR","30,",IF(#REF!="HEB","30,",IF(#REF!="HOB","25,",""))))))))),"")</f>
        <v/>
      </c>
      <c r="AM1728" s="76" t="str">
        <f>IF($A1727&lt;&gt;"",IF(OR(CR1727&lt;&gt;0,CS1727&lt;&gt;0,#REF!&lt;$BB$3),"",IF(#REF!="LER","08,",IF(#REF!="LOR","13,",IF(#REF!="LEB","13,",IF(#REF!="LOB","09,",IF(#REF!="HER","26,",IF(#REF!="HOR","31,",IF(#REF!="HEB","31,",IF(#REF!="HOB","26,",""))))))))),"")</f>
        <v/>
      </c>
      <c r="AN1728" s="118" t="str">
        <f t="shared" si="2473"/>
        <v/>
      </c>
      <c r="AO1728" s="76" t="str">
        <f>IF($A1727&lt;&gt;"",IF(OR(CR1727&lt;&gt;0,CS1727&lt;&gt;0,#REF!&lt;$BB$3),"",IF(#REF!="LER","10,",IF(#REF!="LOR","15,",IF(#REF!="LEB","15,",IF(#REF!="LOB","11,",IF(#REF!="HER","28,",IF(#REF!="HOR","33,",IF(#REF!="HEB","33,",IF(#REF!="HOB","28,",""))))))))),"")</f>
        <v/>
      </c>
      <c r="AP1728" s="76" t="str">
        <f>IF($A1727&lt;&gt;"",IF(OR(CR1727&lt;&gt;0,CS1727&lt;&gt;0,#REF!&lt;$BB$3),"",IF(#REF!="LER","12,",IF(#REF!="LOR","16,",IF(#REF!="LEB","16,",IF(#REF!="LOB","13,",IF(#REF!="HER","30,",IF(#REF!="HOR","34,",IF(#REF!="HEB","34,",IF(#REF!="HOB","29,",""))))))))),"")</f>
        <v/>
      </c>
      <c r="AQ1728" s="76" t="str">
        <f>IF($A1727&lt;&gt;"",IF(OR(CR1727&lt;&gt;0,CS1727&lt;&gt;0,#REF!&lt;$BB$3),"",IF(#REF!="LER","14,",IF(#REF!="LOR","17,",IF(#REF!="LEB","17,",IF(#REF!="LOB","15,",IF(#REF!="HER","32,",IF(#REF!="HOR","35,",IF(#REF!="HEB","35,",IF(#REF!="HOB","31,",""))))))))),"")</f>
        <v/>
      </c>
      <c r="AR1728" s="76" t="str">
        <f>IF($A1727&lt;&gt;"",IF(OR(CR1727&lt;&gt;0,CS1727&lt;&gt;0,#REF!&lt;$BB$3),"",IF(#REF!="LER","16,",IF(#REF!="LOR","18,",IF(#REF!="LEB","18,",IF(#REF!="LOB","17,",IF(#REF!="HER","34,",IF(#REF!="HOR","36,",IF(#REF!="HEB","36,",IF(#REF!="HOB","33,",""))))))))),"")</f>
        <v/>
      </c>
      <c r="AS1728" s="60" t="b">
        <f t="shared" si="2453"/>
        <v>0</v>
      </c>
      <c r="AT1728" s="60" t="b">
        <f t="shared" si="2454"/>
        <v>0</v>
      </c>
      <c r="AU1728" s="60" t="b">
        <f t="shared" si="2455"/>
        <v>0</v>
      </c>
      <c r="AV1728" s="60" t="b">
        <f t="shared" si="2456"/>
        <v>0</v>
      </c>
      <c r="AW1728" s="60" t="b">
        <f t="shared" si="2457"/>
        <v>0</v>
      </c>
      <c r="AX1728" s="60" t="b">
        <f t="shared" si="2458"/>
        <v>0</v>
      </c>
      <c r="AY1728" s="60" t="b">
        <f t="shared" si="2459"/>
        <v>0</v>
      </c>
      <c r="AZ1728" s="60"/>
      <c r="BA1728" s="61">
        <f t="shared" si="2494"/>
        <v>0</v>
      </c>
      <c r="BB1728" s="13">
        <f t="shared" si="2486"/>
        <v>0</v>
      </c>
      <c r="BC1728" s="11" t="e">
        <f>IF(#REF!&lt;&gt;"",S1728+BC1727,0)</f>
        <v>#REF!</v>
      </c>
      <c r="BD1728" s="67" t="str">
        <f t="shared" si="2503"/>
        <v/>
      </c>
      <c r="BE1728" s="76" t="str">
        <f>IF($A1727&lt;&gt;"",IF(OR(EE1727&lt;&gt;0,EF1727&lt;&gt;0,#REF!&lt;$BB$3),"",IF(#REF!="LER","01,",IF(#REF!="LOR","01,",IF(#REF!="LEB","02,",IF(#REF!="LOB","01,",IF(#REF!="HER","19,",IF(#REF!="HOR","19,",IF(#REF!="HEB","20,",IF(#REF!="HOB","19,",""))))))))),"")</f>
        <v/>
      </c>
      <c r="BF1728" s="76" t="str">
        <f>IF($A1727&lt;&gt;"",IF(OR(EE1727&lt;&gt;0,EF1727&lt;&gt;0,#REF!&lt;$BB$3),"",IF(#REF!="LER","02,",IF(#REF!="LOR","03,",IF(#REF!="LEB","04,",IF(#REF!="LOB","02,",IF(#REF!="HER","20,",IF(#REF!="HOR","21,",IF(#REF!="HEB","22,",IF(#REF!="HOB","20,",""))))))))),"")</f>
        <v/>
      </c>
      <c r="BG1728" s="76" t="str">
        <f>IF($A1727&lt;&gt;"",IF(OR(EE1727&lt;&gt;0,EF1727&lt;&gt;0,#REF!&lt;$BB$3),"",IF(#REF!="LER","03,",IF(#REF!="LOR","05,",IF(#REF!="LEB","06,",IF(#REF!="LOB","03,",IF(#REF!="HER","21,",IF(#REF!="HOR","23,",IF(#REF!="HEB","24,",IF(#REF!="HOB","21,",""))))))))),"")</f>
        <v/>
      </c>
      <c r="BH1728" s="76" t="str">
        <f>IF($A1727&lt;&gt;"",IF(OR(EE1727&lt;&gt;0,EF1727&lt;&gt;0,#REF!&lt;$BB$3),"",IF(#REF!="LER","04,",IF(#REF!="LOR","07,",IF(#REF!="LEB","08,",IF(#REF!="LOB","04,",IF(#REF!="HER","22,",IF(#REF!="HOR","25,",IF(#REF!="HEB","26,",IF(#REF!="HOB","22,",""))))))))),"")</f>
        <v/>
      </c>
      <c r="BI1728" s="76" t="str">
        <f>IF($A1727&lt;&gt;"",IF(OR(EE1727&lt;&gt;0,EF1727&lt;&gt;0,#REF!&lt;$BB$3),"",IF(#REF!="LER","05,",IF(#REF!="LOR","09,",IF(#REF!="LEB","10,",IF(#REF!="LOB","05,",IF(#REF!="HER","23,",IF(#REF!="HOR","27,",IF(#REF!="HEB","28,",IF(#REF!="HOB","23,",""))))))))),"")</f>
        <v/>
      </c>
      <c r="BJ1728" s="76" t="str">
        <f>IF($A1727&lt;&gt;"",IF(OR(EE1727&lt;&gt;0,EF1727&lt;&gt;0,#REF!&lt;$BB$3),"",IF(#REF!="LER","06,",IF(#REF!="LOR","11,",IF(#REF!="LEB","11,",IF(#REF!="LOB","06,",IF(#REF!="HER","24,",IF(#REF!="HOR","29,",IF(#REF!="HEB","29,",IF(#REF!="HOB","24,",""))))))))),"")</f>
        <v/>
      </c>
      <c r="BK1728" s="60" t="b">
        <f t="shared" si="2460"/>
        <v>0</v>
      </c>
      <c r="BL1728" s="60" t="b">
        <f t="shared" si="2461"/>
        <v>0</v>
      </c>
      <c r="BM1728" s="60" t="b">
        <f t="shared" si="2462"/>
        <v>0</v>
      </c>
      <c r="BN1728" s="60" t="b">
        <f t="shared" si="2463"/>
        <v>0</v>
      </c>
      <c r="BO1728" s="60" t="b">
        <f t="shared" si="2464"/>
        <v>0</v>
      </c>
      <c r="BP1728" s="60" t="b">
        <f t="shared" si="2465"/>
        <v>0</v>
      </c>
      <c r="BQ1728" s="60"/>
      <c r="BR1728" s="60"/>
      <c r="BS1728" s="92">
        <f t="shared" si="2505"/>
        <v>0</v>
      </c>
      <c r="BT1728" s="60"/>
      <c r="BU1728" s="60"/>
      <c r="BV1728" s="67" t="str">
        <f t="shared" si="2504"/>
        <v/>
      </c>
      <c r="BW1728" s="76" t="str">
        <f>IF($A1727&lt;&gt;"",IF(OR(EE1727&lt;&gt;0,EF1727&lt;&gt;0,#REF!&lt;$BB$3),"",IF(#REF!="LER","07,",IF(#REF!="LOR","12,",IF(#REF!="LEB","12,",IF(#REF!="LOB","08,",IF(#REF!="HER","25,",IF(#REF!="HOR","30,",IF(#REF!="HEB","30,",IF(#REF!="HOB","25,",""))))))))),"")</f>
        <v/>
      </c>
      <c r="BX1728" s="76" t="str">
        <f>IF($A1727&lt;&gt;"",IF(OR(EE1727&lt;&gt;0,EF1727&lt;&gt;0,#REF!&lt;$BB$3),"",IF(#REF!="LER","08,",IF(#REF!="LOR","13,",IF(#REF!="LEB","13,",IF(#REF!="LOB","09,",IF(#REF!="HER","26,",IF(#REF!="HOR","31,",IF(#REF!="HEB","31,",IF(#REF!="HOB","26,",""))))))))),"")</f>
        <v/>
      </c>
      <c r="BY1728" s="76" t="str">
        <f>IF($A1727&lt;&gt;"",IF(OR(EE1727&lt;&gt;0,EF1727&lt;&gt;0,#REF!&lt;$BB$3),"",IF(#REF!="LER","09,",IF(#REF!="LOR","14,",IF(#REF!="LEB","14,",IF(#REF!="LOB","10,",IF(#REF!="HER","27,",IF(#REF!="HOR","32,",IF(#REF!="HEB","32,",IF(#REF!="HOB","27,",""))))))))),"")</f>
        <v/>
      </c>
      <c r="BZ1728" s="76" t="str">
        <f>IF($A1727&lt;&gt;"",IF(OR(EE1727&lt;&gt;0,EF1727&lt;&gt;0,#REF!&lt;$BB$3),"",IF(#REF!="LER","10,",IF(#REF!="LOR","15,",IF(#REF!="LEB","15,",IF(#REF!="LOB","11,",IF(#REF!="HER","28,",IF(#REF!="HOR","33,",IF(#REF!="HEB","33,",IF(#REF!="HOB","28,",""))))))))),"")</f>
        <v/>
      </c>
      <c r="CA1728" s="76" t="str">
        <f>IF($A1727&lt;&gt;"",IF(OR(EE1727&lt;&gt;0,EF1727&lt;&gt;0,#REF!&lt;$BB$3),"",IF(#REF!="LER","12,",IF(#REF!="LOR","16,",IF(#REF!="LEB","16,",IF(#REF!="LOB","13,",IF(#REF!="HER","30,",IF(#REF!="HOR","34,",IF(#REF!="HEB","34,",IF(#REF!="HOB","29,",""))))))))),"")</f>
        <v/>
      </c>
      <c r="CB1728" s="76" t="str">
        <f>IF($A1727&lt;&gt;"",IF(OR(EE1727&lt;&gt;0,EF1727&lt;&gt;0,#REF!&lt;$BB$3),"",IF(#REF!="LER","14,",IF(#REF!="LOR","17,",IF(#REF!="LEB","17,",IF(#REF!="LOB","15,",IF(#REF!="HER","32,",IF(#REF!="HOR","35,",IF(#REF!="HEB","35,",IF(#REF!="HOB","31,",""))))))))),"")</f>
        <v/>
      </c>
      <c r="CC1728" s="76" t="str">
        <f>IF($A1727&lt;&gt;"",IF(OR(EE1727&lt;&gt;0,EF1727&lt;&gt;0,#REF!&lt;$BB$3),"",IF(#REF!="LER","16,",IF(#REF!="LOR","18,",IF(#REF!="LEB","18,",IF(#REF!="LOB","17,",IF(#REF!="HER","34,",IF(#REF!="HOR","36,",IF(#REF!="HEB","36,",IF(#REF!="HOB","33,",""))))))))),"")</f>
        <v/>
      </c>
      <c r="CD1728" s="60" t="b">
        <f t="shared" si="2466"/>
        <v>0</v>
      </c>
      <c r="CE1728" s="60" t="b">
        <f t="shared" si="2467"/>
        <v>0</v>
      </c>
      <c r="CF1728" s="60" t="b">
        <f t="shared" si="2468"/>
        <v>0</v>
      </c>
      <c r="CG1728" s="60" t="b">
        <f t="shared" si="2469"/>
        <v>0</v>
      </c>
      <c r="CH1728" s="60" t="b">
        <f t="shared" si="2470"/>
        <v>0</v>
      </c>
      <c r="CI1728" s="60" t="b">
        <f t="shared" si="2471"/>
        <v>0</v>
      </c>
      <c r="CJ1728" s="60" t="b">
        <f t="shared" si="2472"/>
        <v>0</v>
      </c>
      <c r="CK1728" s="60"/>
      <c r="CL1728" s="61">
        <f t="shared" si="2495"/>
        <v>0</v>
      </c>
      <c r="CM1728" s="92">
        <f t="shared" si="2506"/>
        <v>0</v>
      </c>
      <c r="CN1728" s="13">
        <f t="shared" si="2487"/>
        <v>0</v>
      </c>
      <c r="CO1728" s="11" t="e">
        <f>IF(#REF!&lt;&gt;"",BC1728+CO1727,0)</f>
        <v>#REF!</v>
      </c>
      <c r="CP1728" s="13">
        <f t="shared" si="2485"/>
        <v>0</v>
      </c>
      <c r="CQ1728" s="11">
        <f t="shared" si="2488"/>
        <v>0</v>
      </c>
      <c r="CR1728" s="57">
        <f t="shared" si="2445"/>
        <v>0</v>
      </c>
      <c r="CS1728" s="57">
        <f t="shared" si="2446"/>
        <v>0</v>
      </c>
      <c r="CT1728" s="57">
        <f t="shared" si="2500"/>
        <v>0</v>
      </c>
      <c r="CU1728" s="24"/>
      <c r="CV1728" s="24"/>
      <c r="CW1728" s="24"/>
      <c r="CX1728" s="24"/>
      <c r="CY1728" s="24"/>
      <c r="CZ1728" s="24"/>
      <c r="DA1728" s="24"/>
      <c r="DB1728" s="24"/>
      <c r="DC1728" s="24"/>
      <c r="DD1728" s="64"/>
      <c r="DJ1728" s="39"/>
    </row>
    <row r="1729" spans="2:114" x14ac:dyDescent="0.2">
      <c r="B1729" s="61" t="str">
        <f>IF(A1729="","",IF(U1730="","DB",U1730&amp;V1730&amp;W1730&amp;X1730&amp;Y1730&amp;Z1730&amp;AL1730&amp;AM1730&amp;AN1730&amp;AO1730&amp;AP1730&amp;AQ1730&amp;AR1730&amp;#REF!))</f>
        <v/>
      </c>
      <c r="C1729" s="7" t="str">
        <f t="shared" si="2476"/>
        <v/>
      </c>
      <c r="D1729" s="60">
        <f t="shared" si="2477"/>
        <v>0</v>
      </c>
      <c r="E1729" s="7" t="e">
        <f>IF(COUNTBLANK(BE1730:BI1730)=5,#REF!&amp;",",IF(COUNTBLANK(U1730:AR1730)=1,T1730&amp;","&amp;T1730&amp;","&amp;T1730&amp;","&amp;T1730&amp;","&amp;T1730&amp;","&amp;T1730&amp;","&amp;T1730&amp;","&amp;T1730&amp;","&amp;T1730&amp;","&amp;T1730&amp;","&amp;T1730&amp;","&amp;T1730&amp;","&amp;T1730&amp;",",T1730&amp;","&amp;T1730&amp;","&amp;T1730&amp;","&amp;T1730&amp;","&amp;T1730&amp;","&amp;T1730&amp;","&amp;T1730&amp;","&amp;T1730&amp;","&amp;T1730&amp;","&amp;T1730&amp;","&amp;T1730&amp;","&amp;T1730&amp;","&amp;T1730&amp;","&amp;T1730&amp;","))</f>
        <v>#REF!</v>
      </c>
      <c r="F1729" s="72" t="str">
        <f t="shared" si="2489"/>
        <v/>
      </c>
      <c r="G1729" s="73">
        <f t="shared" si="2478"/>
        <v>0</v>
      </c>
      <c r="H1729" s="112">
        <f t="shared" si="2479"/>
        <v>0</v>
      </c>
      <c r="I1729" s="112">
        <f t="shared" si="2480"/>
        <v>0</v>
      </c>
      <c r="J1729" s="74" t="e">
        <f>COUNTIF(#REF!,"E")</f>
        <v>#REF!</v>
      </c>
      <c r="K1729" s="74" t="e">
        <f>COUNTIF(#REF!,"O")</f>
        <v>#REF!</v>
      </c>
      <c r="L1729" s="74" t="e">
        <f t="shared" si="2481"/>
        <v>#REF!</v>
      </c>
      <c r="M1729" s="113" t="e">
        <f t="shared" si="2482"/>
        <v>#REF!</v>
      </c>
      <c r="N1729" s="60"/>
      <c r="O1729" s="61"/>
      <c r="P1729" s="61"/>
      <c r="Q1729" s="61"/>
      <c r="R1729" s="61"/>
      <c r="S1729" s="7"/>
      <c r="T1729" s="67" t="str">
        <f t="shared" si="2501"/>
        <v/>
      </c>
      <c r="U1729" s="76" t="str">
        <f>IF($A1728&lt;&gt;"",IF(OR(CR1728&lt;&gt;0,CS1728&lt;&gt;0,#REF!&lt;$BB$3),"",IF(#REF!="LER","01,",IF(#REF!="LOR","01,",IF(#REF!="LEB","02,",IF(#REF!="LOB","01,",IF(#REF!="HER","19,",IF(#REF!="HOR","19,",IF(#REF!="HEB","20,",IF(#REF!="HOB","19,",""))))))))),"")</f>
        <v/>
      </c>
      <c r="V1729" s="76" t="str">
        <f>IF($A1728&lt;&gt;"",IF(OR(CR1728&lt;&gt;0,CS1728&lt;&gt;0,#REF!&lt;$BB$3),"",IF(#REF!="LER","02,",IF(#REF!="LOR","03,",IF(#REF!="LEB","04,",IF(#REF!="LOB","02,",IF(#REF!="HER","20,",IF(#REF!="HOR","21,",IF(#REF!="HEB","22,",IF(#REF!="HOB","20,",""))))))))),"")</f>
        <v/>
      </c>
      <c r="W1729" s="76" t="str">
        <f>IF($A1728&lt;&gt;"",IF(OR(CR1728&lt;&gt;0,CS1728&lt;&gt;0,#REF!&lt;$BB$3),"",IF(#REF!="LER","03,",IF(#REF!="LOR","05,",IF(#REF!="LEB","06,",IF(#REF!="LOB","03,",IF(#REF!="HER","21,",IF(#REF!="HOR","23,",IF(#REF!="HEB","24,",IF(#REF!="HOB","21,",""))))))))),"")</f>
        <v/>
      </c>
      <c r="X1729" s="76" t="str">
        <f>IF($A1728&lt;&gt;"",IF(OR(CR1728&lt;&gt;0,CS1728&lt;&gt;0,#REF!&lt;$BB$3),"",IF(#REF!="LER","04,",IF(#REF!="LOR","07,",IF(#REF!="LEB","08,",IF(#REF!="LOB","04,",IF(#REF!="HER","22,",IF(#REF!="HOR","25,",IF(#REF!="HEB","26,",IF(#REF!="HOB","22,",""))))))))),"")</f>
        <v/>
      </c>
      <c r="Y1729" s="76" t="str">
        <f>IF($A1728&lt;&gt;"",IF(OR(CR1728&lt;&gt;0,CS1728&lt;&gt;0,#REF!&lt;$BB$3),"",IF(#REF!="LER","05,",IF(#REF!="LOR","09,",IF(#REF!="LEB","10,",IF(#REF!="LOB","05,",IF(#REF!="HER","23,",IF(#REF!="HOR","27,",IF(#REF!="HEB","28,",IF(#REF!="HOB","23,",""))))))))),"")</f>
        <v/>
      </c>
      <c r="Z1729" s="76" t="str">
        <f>IF($A1728&lt;&gt;"",IF(OR(CR1728&lt;&gt;0,CS1728&lt;&gt;0,#REF!&lt;$BB$3),"",IF(#REF!="LER","06,",IF(#REF!="LOR","11,",IF(#REF!="LEB","11,",IF(#REF!="LOB","06,",IF(#REF!="HER","24,",IF(#REF!="HOR","29,",IF(#REF!="HEB","29,",IF(#REF!="HOB","24,",""))))))))),"")</f>
        <v/>
      </c>
      <c r="AA1729" s="60" t="b">
        <f t="shared" si="2447"/>
        <v>0</v>
      </c>
      <c r="AB1729" s="60" t="b">
        <f t="shared" si="2448"/>
        <v>0</v>
      </c>
      <c r="AC1729" s="60" t="b">
        <f t="shared" si="2449"/>
        <v>0</v>
      </c>
      <c r="AD1729" s="60" t="b">
        <f t="shared" si="2450"/>
        <v>0</v>
      </c>
      <c r="AE1729" s="60" t="b">
        <f t="shared" si="2451"/>
        <v>0</v>
      </c>
      <c r="AF1729" s="60" t="b">
        <f t="shared" si="2452"/>
        <v>0</v>
      </c>
      <c r="AG1729" s="60"/>
      <c r="AH1729" s="60"/>
      <c r="AI1729" s="60"/>
      <c r="AJ1729" s="60"/>
      <c r="AK1729" s="67" t="str">
        <f t="shared" si="2502"/>
        <v/>
      </c>
      <c r="AL1729" s="76" t="str">
        <f>IF($A1728&lt;&gt;"",IF(OR(CR1728&lt;&gt;0,CS1728&lt;&gt;0,#REF!&lt;$BB$3),"",IF(#REF!="LER","07,",IF(#REF!="LOR","12,",IF(#REF!="LEB","12,",IF(#REF!="LOB","08,",IF(#REF!="HER","25,",IF(#REF!="HOR","30,",IF(#REF!="HEB","30,",IF(#REF!="HOB","25,",""))))))))),"")</f>
        <v/>
      </c>
      <c r="AM1729" s="76" t="str">
        <f>IF($A1728&lt;&gt;"",IF(OR(CR1728&lt;&gt;0,CS1728&lt;&gt;0,#REF!&lt;$BB$3),"",IF(#REF!="LER","08,",IF(#REF!="LOR","13,",IF(#REF!="LEB","13,",IF(#REF!="LOB","09,",IF(#REF!="HER","26,",IF(#REF!="HOR","31,",IF(#REF!="HEB","31,",IF(#REF!="HOB","26,",""))))))))),"")</f>
        <v/>
      </c>
      <c r="AN1729" s="118" t="str">
        <f t="shared" si="2473"/>
        <v/>
      </c>
      <c r="AO1729" s="76" t="str">
        <f>IF($A1728&lt;&gt;"",IF(OR(CR1728&lt;&gt;0,CS1728&lt;&gt;0,#REF!&lt;$BB$3),"",IF(#REF!="LER","10,",IF(#REF!="LOR","15,",IF(#REF!="LEB","15,",IF(#REF!="LOB","11,",IF(#REF!="HER","28,",IF(#REF!="HOR","33,",IF(#REF!="HEB","33,",IF(#REF!="HOB","28,",""))))))))),"")</f>
        <v/>
      </c>
      <c r="AP1729" s="76" t="str">
        <f>IF($A1728&lt;&gt;"",IF(OR(CR1728&lt;&gt;0,CS1728&lt;&gt;0,#REF!&lt;$BB$3),"",IF(#REF!="LER","12,",IF(#REF!="LOR","16,",IF(#REF!="LEB","16,",IF(#REF!="LOB","13,",IF(#REF!="HER","30,",IF(#REF!="HOR","34,",IF(#REF!="HEB","34,",IF(#REF!="HOB","29,",""))))))))),"")</f>
        <v/>
      </c>
      <c r="AQ1729" s="76" t="str">
        <f>IF($A1728&lt;&gt;"",IF(OR(CR1728&lt;&gt;0,CS1728&lt;&gt;0,#REF!&lt;$BB$3),"",IF(#REF!="LER","14,",IF(#REF!="LOR","17,",IF(#REF!="LEB","17,",IF(#REF!="LOB","15,",IF(#REF!="HER","32,",IF(#REF!="HOR","35,",IF(#REF!="HEB","35,",IF(#REF!="HOB","31,",""))))))))),"")</f>
        <v/>
      </c>
      <c r="AR1729" s="76" t="str">
        <f>IF($A1728&lt;&gt;"",IF(OR(CR1728&lt;&gt;0,CS1728&lt;&gt;0,#REF!&lt;$BB$3),"",IF(#REF!="LER","16,",IF(#REF!="LOR","18,",IF(#REF!="LEB","18,",IF(#REF!="LOB","17,",IF(#REF!="HER","34,",IF(#REF!="HOR","36,",IF(#REF!="HEB","36,",IF(#REF!="HOB","33,",""))))))))),"")</f>
        <v/>
      </c>
      <c r="AS1729" s="60" t="b">
        <f t="shared" si="2453"/>
        <v>0</v>
      </c>
      <c r="AT1729" s="60" t="b">
        <f t="shared" si="2454"/>
        <v>0</v>
      </c>
      <c r="AU1729" s="60" t="b">
        <f t="shared" si="2455"/>
        <v>0</v>
      </c>
      <c r="AV1729" s="60" t="b">
        <f t="shared" si="2456"/>
        <v>0</v>
      </c>
      <c r="AW1729" s="60" t="b">
        <f t="shared" si="2457"/>
        <v>0</v>
      </c>
      <c r="AX1729" s="60" t="b">
        <f t="shared" si="2458"/>
        <v>0</v>
      </c>
      <c r="AY1729" s="60" t="b">
        <f t="shared" si="2459"/>
        <v>0</v>
      </c>
      <c r="AZ1729" s="60"/>
      <c r="BA1729" s="61">
        <f t="shared" si="2494"/>
        <v>0</v>
      </c>
      <c r="BB1729" s="13">
        <f t="shared" si="2486"/>
        <v>0</v>
      </c>
      <c r="BC1729" s="11" t="e">
        <f>IF(#REF!&lt;&gt;"",S1729+BC1728,0)</f>
        <v>#REF!</v>
      </c>
      <c r="BD1729" s="67" t="str">
        <f t="shared" si="2503"/>
        <v/>
      </c>
      <c r="BE1729" s="76" t="str">
        <f>IF($A1728&lt;&gt;"",IF(OR(EE1728&lt;&gt;0,EF1728&lt;&gt;0,#REF!&lt;$BB$3),"",IF(#REF!="LER","01,",IF(#REF!="LOR","01,",IF(#REF!="LEB","02,",IF(#REF!="LOB","01,",IF(#REF!="HER","19,",IF(#REF!="HOR","19,",IF(#REF!="HEB","20,",IF(#REF!="HOB","19,",""))))))))),"")</f>
        <v/>
      </c>
      <c r="BF1729" s="76" t="str">
        <f>IF($A1728&lt;&gt;"",IF(OR(EE1728&lt;&gt;0,EF1728&lt;&gt;0,#REF!&lt;$BB$3),"",IF(#REF!="LER","02,",IF(#REF!="LOR","03,",IF(#REF!="LEB","04,",IF(#REF!="LOB","02,",IF(#REF!="HER","20,",IF(#REF!="HOR","21,",IF(#REF!="HEB","22,",IF(#REF!="HOB","20,",""))))))))),"")</f>
        <v/>
      </c>
      <c r="BG1729" s="76" t="str">
        <f>IF($A1728&lt;&gt;"",IF(OR(EE1728&lt;&gt;0,EF1728&lt;&gt;0,#REF!&lt;$BB$3),"",IF(#REF!="LER","03,",IF(#REF!="LOR","05,",IF(#REF!="LEB","06,",IF(#REF!="LOB","03,",IF(#REF!="HER","21,",IF(#REF!="HOR","23,",IF(#REF!="HEB","24,",IF(#REF!="HOB","21,",""))))))))),"")</f>
        <v/>
      </c>
      <c r="BH1729" s="76" t="str">
        <f>IF($A1728&lt;&gt;"",IF(OR(EE1728&lt;&gt;0,EF1728&lt;&gt;0,#REF!&lt;$BB$3),"",IF(#REF!="LER","04,",IF(#REF!="LOR","07,",IF(#REF!="LEB","08,",IF(#REF!="LOB","04,",IF(#REF!="HER","22,",IF(#REF!="HOR","25,",IF(#REF!="HEB","26,",IF(#REF!="HOB","22,",""))))))))),"")</f>
        <v/>
      </c>
      <c r="BI1729" s="76" t="str">
        <f>IF($A1728&lt;&gt;"",IF(OR(EE1728&lt;&gt;0,EF1728&lt;&gt;0,#REF!&lt;$BB$3),"",IF(#REF!="LER","05,",IF(#REF!="LOR","09,",IF(#REF!="LEB","10,",IF(#REF!="LOB","05,",IF(#REF!="HER","23,",IF(#REF!="HOR","27,",IF(#REF!="HEB","28,",IF(#REF!="HOB","23,",""))))))))),"")</f>
        <v/>
      </c>
      <c r="BJ1729" s="76" t="str">
        <f>IF($A1728&lt;&gt;"",IF(OR(EE1728&lt;&gt;0,EF1728&lt;&gt;0,#REF!&lt;$BB$3),"",IF(#REF!="LER","06,",IF(#REF!="LOR","11,",IF(#REF!="LEB","11,",IF(#REF!="LOB","06,",IF(#REF!="HER","24,",IF(#REF!="HOR","29,",IF(#REF!="HEB","29,",IF(#REF!="HOB","24,",""))))))))),"")</f>
        <v/>
      </c>
      <c r="BK1729" s="60" t="b">
        <f t="shared" si="2460"/>
        <v>0</v>
      </c>
      <c r="BL1729" s="60" t="b">
        <f t="shared" si="2461"/>
        <v>0</v>
      </c>
      <c r="BM1729" s="60" t="b">
        <f t="shared" si="2462"/>
        <v>0</v>
      </c>
      <c r="BN1729" s="60" t="b">
        <f t="shared" si="2463"/>
        <v>0</v>
      </c>
      <c r="BO1729" s="60" t="b">
        <f t="shared" si="2464"/>
        <v>0</v>
      </c>
      <c r="BP1729" s="60" t="b">
        <f t="shared" si="2465"/>
        <v>0</v>
      </c>
      <c r="BQ1729" s="60"/>
      <c r="BR1729" s="60"/>
      <c r="BS1729" s="92">
        <f t="shared" si="2505"/>
        <v>0</v>
      </c>
      <c r="BT1729" s="60"/>
      <c r="BU1729" s="60"/>
      <c r="BV1729" s="67" t="str">
        <f t="shared" si="2504"/>
        <v/>
      </c>
      <c r="BW1729" s="76" t="str">
        <f>IF($A1728&lt;&gt;"",IF(OR(EE1728&lt;&gt;0,EF1728&lt;&gt;0,#REF!&lt;$BB$3),"",IF(#REF!="LER","07,",IF(#REF!="LOR","12,",IF(#REF!="LEB","12,",IF(#REF!="LOB","08,",IF(#REF!="HER","25,",IF(#REF!="HOR","30,",IF(#REF!="HEB","30,",IF(#REF!="HOB","25,",""))))))))),"")</f>
        <v/>
      </c>
      <c r="BX1729" s="76" t="str">
        <f>IF($A1728&lt;&gt;"",IF(OR(EE1728&lt;&gt;0,EF1728&lt;&gt;0,#REF!&lt;$BB$3),"",IF(#REF!="LER","08,",IF(#REF!="LOR","13,",IF(#REF!="LEB","13,",IF(#REF!="LOB","09,",IF(#REF!="HER","26,",IF(#REF!="HOR","31,",IF(#REF!="HEB","31,",IF(#REF!="HOB","26,",""))))))))),"")</f>
        <v/>
      </c>
      <c r="BY1729" s="76" t="str">
        <f>IF($A1728&lt;&gt;"",IF(OR(EE1728&lt;&gt;0,EF1728&lt;&gt;0,#REF!&lt;$BB$3),"",IF(#REF!="LER","09,",IF(#REF!="LOR","14,",IF(#REF!="LEB","14,",IF(#REF!="LOB","10,",IF(#REF!="HER","27,",IF(#REF!="HOR","32,",IF(#REF!="HEB","32,",IF(#REF!="HOB","27,",""))))))))),"")</f>
        <v/>
      </c>
      <c r="BZ1729" s="76" t="str">
        <f>IF($A1728&lt;&gt;"",IF(OR(EE1728&lt;&gt;0,EF1728&lt;&gt;0,#REF!&lt;$BB$3),"",IF(#REF!="LER","10,",IF(#REF!="LOR","15,",IF(#REF!="LEB","15,",IF(#REF!="LOB","11,",IF(#REF!="HER","28,",IF(#REF!="HOR","33,",IF(#REF!="HEB","33,",IF(#REF!="HOB","28,",""))))))))),"")</f>
        <v/>
      </c>
      <c r="CA1729" s="76" t="str">
        <f>IF($A1728&lt;&gt;"",IF(OR(EE1728&lt;&gt;0,EF1728&lt;&gt;0,#REF!&lt;$BB$3),"",IF(#REF!="LER","12,",IF(#REF!="LOR","16,",IF(#REF!="LEB","16,",IF(#REF!="LOB","13,",IF(#REF!="HER","30,",IF(#REF!="HOR","34,",IF(#REF!="HEB","34,",IF(#REF!="HOB","29,",""))))))))),"")</f>
        <v/>
      </c>
      <c r="CB1729" s="76" t="str">
        <f>IF($A1728&lt;&gt;"",IF(OR(EE1728&lt;&gt;0,EF1728&lt;&gt;0,#REF!&lt;$BB$3),"",IF(#REF!="LER","14,",IF(#REF!="LOR","17,",IF(#REF!="LEB","17,",IF(#REF!="LOB","15,",IF(#REF!="HER","32,",IF(#REF!="HOR","35,",IF(#REF!="HEB","35,",IF(#REF!="HOB","31,",""))))))))),"")</f>
        <v/>
      </c>
      <c r="CC1729" s="76" t="str">
        <f>IF($A1728&lt;&gt;"",IF(OR(EE1728&lt;&gt;0,EF1728&lt;&gt;0,#REF!&lt;$BB$3),"",IF(#REF!="LER","16,",IF(#REF!="LOR","18,",IF(#REF!="LEB","18,",IF(#REF!="LOB","17,",IF(#REF!="HER","34,",IF(#REF!="HOR","36,",IF(#REF!="HEB","36,",IF(#REF!="HOB","33,",""))))))))),"")</f>
        <v/>
      </c>
      <c r="CD1729" s="60" t="b">
        <f t="shared" si="2466"/>
        <v>0</v>
      </c>
      <c r="CE1729" s="60" t="b">
        <f t="shared" si="2467"/>
        <v>0</v>
      </c>
      <c r="CF1729" s="60" t="b">
        <f t="shared" si="2468"/>
        <v>0</v>
      </c>
      <c r="CG1729" s="60" t="b">
        <f t="shared" si="2469"/>
        <v>0</v>
      </c>
      <c r="CH1729" s="60" t="b">
        <f t="shared" si="2470"/>
        <v>0</v>
      </c>
      <c r="CI1729" s="60" t="b">
        <f t="shared" si="2471"/>
        <v>0</v>
      </c>
      <c r="CJ1729" s="60" t="b">
        <f t="shared" si="2472"/>
        <v>0</v>
      </c>
      <c r="CK1729" s="60"/>
      <c r="CL1729" s="61">
        <f t="shared" si="2495"/>
        <v>0</v>
      </c>
      <c r="CM1729" s="92">
        <f t="shared" si="2506"/>
        <v>0</v>
      </c>
      <c r="CN1729" s="13">
        <f t="shared" si="2487"/>
        <v>0</v>
      </c>
      <c r="CO1729" s="11" t="e">
        <f>IF(#REF!&lt;&gt;"",BC1729+CO1728,0)</f>
        <v>#REF!</v>
      </c>
      <c r="CP1729" s="13">
        <f t="shared" si="2485"/>
        <v>0</v>
      </c>
      <c r="CQ1729" s="11">
        <f t="shared" si="2488"/>
        <v>0</v>
      </c>
      <c r="CR1729" s="57">
        <f t="shared" si="2445"/>
        <v>0</v>
      </c>
      <c r="CS1729" s="57">
        <f t="shared" si="2446"/>
        <v>0</v>
      </c>
      <c r="CT1729" s="57">
        <f t="shared" si="2500"/>
        <v>0</v>
      </c>
      <c r="CU1729" s="24"/>
      <c r="CV1729" s="24"/>
      <c r="CW1729" s="24"/>
      <c r="CX1729" s="24"/>
      <c r="CY1729" s="24"/>
      <c r="CZ1729" s="24"/>
      <c r="DA1729" s="24"/>
      <c r="DB1729" s="24"/>
      <c r="DC1729" s="24"/>
      <c r="DD1729" s="64"/>
      <c r="DJ1729" s="39"/>
    </row>
    <row r="1730" spans="2:114" x14ac:dyDescent="0.2">
      <c r="B1730" s="61" t="str">
        <f>IF(A1730="","",IF(U1731="","DB",U1731&amp;V1731&amp;W1731&amp;X1731&amp;Y1731&amp;Z1731&amp;AL1731&amp;AM1731&amp;AN1731&amp;AO1731&amp;AP1731&amp;AQ1731&amp;AR1731&amp;#REF!))</f>
        <v/>
      </c>
      <c r="C1730" s="7" t="str">
        <f t="shared" si="2476"/>
        <v/>
      </c>
      <c r="D1730" s="60">
        <f t="shared" si="2477"/>
        <v>0</v>
      </c>
      <c r="E1730" s="7" t="e">
        <f>IF(COUNTBLANK(BE1731:BI1731)=5,#REF!&amp;",",IF(COUNTBLANK(U1731:AR1731)=1,T1731&amp;","&amp;T1731&amp;","&amp;T1731&amp;","&amp;T1731&amp;","&amp;T1731&amp;","&amp;T1731&amp;","&amp;T1731&amp;","&amp;T1731&amp;","&amp;T1731&amp;","&amp;T1731&amp;","&amp;T1731&amp;","&amp;T1731&amp;","&amp;T1731&amp;",",T1731&amp;","&amp;T1731&amp;","&amp;T1731&amp;","&amp;T1731&amp;","&amp;T1731&amp;","&amp;T1731&amp;","&amp;T1731&amp;","&amp;T1731&amp;","&amp;T1731&amp;","&amp;T1731&amp;","&amp;T1731&amp;","&amp;T1731&amp;","&amp;T1731&amp;","&amp;T1731&amp;","))</f>
        <v>#REF!</v>
      </c>
      <c r="F1730" s="72" t="str">
        <f t="shared" si="2489"/>
        <v/>
      </c>
      <c r="G1730" s="73">
        <f t="shared" si="2478"/>
        <v>0</v>
      </c>
      <c r="H1730" s="112">
        <f t="shared" si="2479"/>
        <v>0</v>
      </c>
      <c r="I1730" s="112">
        <f t="shared" si="2480"/>
        <v>0</v>
      </c>
      <c r="J1730" s="74" t="e">
        <f>COUNTIF(#REF!,"E")</f>
        <v>#REF!</v>
      </c>
      <c r="K1730" s="74" t="e">
        <f>COUNTIF(#REF!,"O")</f>
        <v>#REF!</v>
      </c>
      <c r="L1730" s="74" t="e">
        <f t="shared" si="2481"/>
        <v>#REF!</v>
      </c>
      <c r="M1730" s="113" t="e">
        <f t="shared" si="2482"/>
        <v>#REF!</v>
      </c>
      <c r="N1730" s="60"/>
      <c r="O1730" s="61"/>
      <c r="P1730" s="61"/>
      <c r="Q1730" s="61"/>
      <c r="R1730" s="61"/>
      <c r="S1730" s="7"/>
      <c r="T1730" s="67" t="str">
        <f t="shared" si="2501"/>
        <v/>
      </c>
      <c r="U1730" s="76" t="str">
        <f>IF($A1729&lt;&gt;"",IF(OR(CR1729&lt;&gt;0,CS1729&lt;&gt;0,#REF!&lt;$BB$3),"",IF(#REF!="LER","01,",IF(#REF!="LOR","01,",IF(#REF!="LEB","02,",IF(#REF!="LOB","01,",IF(#REF!="HER","19,",IF(#REF!="HOR","19,",IF(#REF!="HEB","20,",IF(#REF!="HOB","19,",""))))))))),"")</f>
        <v/>
      </c>
      <c r="V1730" s="76" t="str">
        <f>IF($A1729&lt;&gt;"",IF(OR(CR1729&lt;&gt;0,CS1729&lt;&gt;0,#REF!&lt;$BB$3),"",IF(#REF!="LER","02,",IF(#REF!="LOR","03,",IF(#REF!="LEB","04,",IF(#REF!="LOB","02,",IF(#REF!="HER","20,",IF(#REF!="HOR","21,",IF(#REF!="HEB","22,",IF(#REF!="HOB","20,",""))))))))),"")</f>
        <v/>
      </c>
      <c r="W1730" s="76" t="str">
        <f>IF($A1729&lt;&gt;"",IF(OR(CR1729&lt;&gt;0,CS1729&lt;&gt;0,#REF!&lt;$BB$3),"",IF(#REF!="LER","03,",IF(#REF!="LOR","05,",IF(#REF!="LEB","06,",IF(#REF!="LOB","03,",IF(#REF!="HER","21,",IF(#REF!="HOR","23,",IF(#REF!="HEB","24,",IF(#REF!="HOB","21,",""))))))))),"")</f>
        <v/>
      </c>
      <c r="X1730" s="76" t="str">
        <f>IF($A1729&lt;&gt;"",IF(OR(CR1729&lt;&gt;0,CS1729&lt;&gt;0,#REF!&lt;$BB$3),"",IF(#REF!="LER","04,",IF(#REF!="LOR","07,",IF(#REF!="LEB","08,",IF(#REF!="LOB","04,",IF(#REF!="HER","22,",IF(#REF!="HOR","25,",IF(#REF!="HEB","26,",IF(#REF!="HOB","22,",""))))))))),"")</f>
        <v/>
      </c>
      <c r="Y1730" s="76" t="str">
        <f>IF($A1729&lt;&gt;"",IF(OR(CR1729&lt;&gt;0,CS1729&lt;&gt;0,#REF!&lt;$BB$3),"",IF(#REF!="LER","05,",IF(#REF!="LOR","09,",IF(#REF!="LEB","10,",IF(#REF!="LOB","05,",IF(#REF!="HER","23,",IF(#REF!="HOR","27,",IF(#REF!="HEB","28,",IF(#REF!="HOB","23,",""))))))))),"")</f>
        <v/>
      </c>
      <c r="Z1730" s="76" t="str">
        <f>IF($A1729&lt;&gt;"",IF(OR(CR1729&lt;&gt;0,CS1729&lt;&gt;0,#REF!&lt;$BB$3),"",IF(#REF!="LER","06,",IF(#REF!="LOR","11,",IF(#REF!="LEB","11,",IF(#REF!="LOB","06,",IF(#REF!="HER","24,",IF(#REF!="HOR","29,",IF(#REF!="HEB","29,",IF(#REF!="HOB","24,",""))))))))),"")</f>
        <v/>
      </c>
      <c r="AA1730" s="60" t="b">
        <f t="shared" si="2447"/>
        <v>0</v>
      </c>
      <c r="AB1730" s="60" t="b">
        <f t="shared" si="2448"/>
        <v>0</v>
      </c>
      <c r="AC1730" s="60" t="b">
        <f t="shared" si="2449"/>
        <v>0</v>
      </c>
      <c r="AD1730" s="60" t="b">
        <f t="shared" si="2450"/>
        <v>0</v>
      </c>
      <c r="AE1730" s="60" t="b">
        <f t="shared" si="2451"/>
        <v>0</v>
      </c>
      <c r="AF1730" s="60" t="b">
        <f t="shared" si="2452"/>
        <v>0</v>
      </c>
      <c r="AG1730" s="60"/>
      <c r="AH1730" s="60"/>
      <c r="AI1730" s="60"/>
      <c r="AJ1730" s="60"/>
      <c r="AK1730" s="67" t="str">
        <f t="shared" si="2502"/>
        <v/>
      </c>
      <c r="AL1730" s="76" t="str">
        <f>IF($A1729&lt;&gt;"",IF(OR(CR1729&lt;&gt;0,CS1729&lt;&gt;0,#REF!&lt;$BB$3),"",IF(#REF!="LER","07,",IF(#REF!="LOR","12,",IF(#REF!="LEB","12,",IF(#REF!="LOB","08,",IF(#REF!="HER","25,",IF(#REF!="HOR","30,",IF(#REF!="HEB","30,",IF(#REF!="HOB","25,",""))))))))),"")</f>
        <v/>
      </c>
      <c r="AM1730" s="76" t="str">
        <f>IF($A1729&lt;&gt;"",IF(OR(CR1729&lt;&gt;0,CS1729&lt;&gt;0,#REF!&lt;$BB$3),"",IF(#REF!="LER","08,",IF(#REF!="LOR","13,",IF(#REF!="LEB","13,",IF(#REF!="LOB","09,",IF(#REF!="HER","26,",IF(#REF!="HOR","31,",IF(#REF!="HEB","31,",IF(#REF!="HOB","26,",""))))))))),"")</f>
        <v/>
      </c>
      <c r="AN1730" s="118" t="str">
        <f t="shared" si="2473"/>
        <v/>
      </c>
      <c r="AO1730" s="76" t="str">
        <f>IF($A1729&lt;&gt;"",IF(OR(CR1729&lt;&gt;0,CS1729&lt;&gt;0,#REF!&lt;$BB$3),"",IF(#REF!="LER","10,",IF(#REF!="LOR","15,",IF(#REF!="LEB","15,",IF(#REF!="LOB","11,",IF(#REF!="HER","28,",IF(#REF!="HOR","33,",IF(#REF!="HEB","33,",IF(#REF!="HOB","28,",""))))))))),"")</f>
        <v/>
      </c>
      <c r="AP1730" s="76" t="str">
        <f>IF($A1729&lt;&gt;"",IF(OR(CR1729&lt;&gt;0,CS1729&lt;&gt;0,#REF!&lt;$BB$3),"",IF(#REF!="LER","12,",IF(#REF!="LOR","16,",IF(#REF!="LEB","16,",IF(#REF!="LOB","13,",IF(#REF!="HER","30,",IF(#REF!="HOR","34,",IF(#REF!="HEB","34,",IF(#REF!="HOB","29,",""))))))))),"")</f>
        <v/>
      </c>
      <c r="AQ1730" s="76" t="str">
        <f>IF($A1729&lt;&gt;"",IF(OR(CR1729&lt;&gt;0,CS1729&lt;&gt;0,#REF!&lt;$BB$3),"",IF(#REF!="LER","14,",IF(#REF!="LOR","17,",IF(#REF!="LEB","17,",IF(#REF!="LOB","15,",IF(#REF!="HER","32,",IF(#REF!="HOR","35,",IF(#REF!="HEB","35,",IF(#REF!="HOB","31,",""))))))))),"")</f>
        <v/>
      </c>
      <c r="AR1730" s="76" t="str">
        <f>IF($A1729&lt;&gt;"",IF(OR(CR1729&lt;&gt;0,CS1729&lt;&gt;0,#REF!&lt;$BB$3),"",IF(#REF!="LER","16,",IF(#REF!="LOR","18,",IF(#REF!="LEB","18,",IF(#REF!="LOB","17,",IF(#REF!="HER","34,",IF(#REF!="HOR","36,",IF(#REF!="HEB","36,",IF(#REF!="HOB","33,",""))))))))),"")</f>
        <v/>
      </c>
      <c r="AS1730" s="60" t="b">
        <f t="shared" si="2453"/>
        <v>0</v>
      </c>
      <c r="AT1730" s="60" t="b">
        <f t="shared" si="2454"/>
        <v>0</v>
      </c>
      <c r="AU1730" s="60" t="b">
        <f t="shared" si="2455"/>
        <v>0</v>
      </c>
      <c r="AV1730" s="60" t="b">
        <f t="shared" si="2456"/>
        <v>0</v>
      </c>
      <c r="AW1730" s="60" t="b">
        <f t="shared" si="2457"/>
        <v>0</v>
      </c>
      <c r="AX1730" s="60" t="b">
        <f t="shared" si="2458"/>
        <v>0</v>
      </c>
      <c r="AY1730" s="60" t="b">
        <f t="shared" si="2459"/>
        <v>0</v>
      </c>
      <c r="AZ1730" s="60"/>
      <c r="BA1730" s="61">
        <f t="shared" si="2494"/>
        <v>0</v>
      </c>
      <c r="BB1730" s="13">
        <f t="shared" si="2486"/>
        <v>0</v>
      </c>
      <c r="BC1730" s="11" t="e">
        <f>IF(#REF!&lt;&gt;"",S1730+BC1729,0)</f>
        <v>#REF!</v>
      </c>
      <c r="BD1730" s="67" t="str">
        <f t="shared" si="2503"/>
        <v/>
      </c>
      <c r="BE1730" s="76" t="str">
        <f>IF($A1729&lt;&gt;"",IF(OR(EE1729&lt;&gt;0,EF1729&lt;&gt;0,#REF!&lt;$BB$3),"",IF(#REF!="LER","01,",IF(#REF!="LOR","01,",IF(#REF!="LEB","02,",IF(#REF!="LOB","01,",IF(#REF!="HER","19,",IF(#REF!="HOR","19,",IF(#REF!="HEB","20,",IF(#REF!="HOB","19,",""))))))))),"")</f>
        <v/>
      </c>
      <c r="BF1730" s="76" t="str">
        <f>IF($A1729&lt;&gt;"",IF(OR(EE1729&lt;&gt;0,EF1729&lt;&gt;0,#REF!&lt;$BB$3),"",IF(#REF!="LER","02,",IF(#REF!="LOR","03,",IF(#REF!="LEB","04,",IF(#REF!="LOB","02,",IF(#REF!="HER","20,",IF(#REF!="HOR","21,",IF(#REF!="HEB","22,",IF(#REF!="HOB","20,",""))))))))),"")</f>
        <v/>
      </c>
      <c r="BG1730" s="76" t="str">
        <f>IF($A1729&lt;&gt;"",IF(OR(EE1729&lt;&gt;0,EF1729&lt;&gt;0,#REF!&lt;$BB$3),"",IF(#REF!="LER","03,",IF(#REF!="LOR","05,",IF(#REF!="LEB","06,",IF(#REF!="LOB","03,",IF(#REF!="HER","21,",IF(#REF!="HOR","23,",IF(#REF!="HEB","24,",IF(#REF!="HOB","21,",""))))))))),"")</f>
        <v/>
      </c>
      <c r="BH1730" s="76" t="str">
        <f>IF($A1729&lt;&gt;"",IF(OR(EE1729&lt;&gt;0,EF1729&lt;&gt;0,#REF!&lt;$BB$3),"",IF(#REF!="LER","04,",IF(#REF!="LOR","07,",IF(#REF!="LEB","08,",IF(#REF!="LOB","04,",IF(#REF!="HER","22,",IF(#REF!="HOR","25,",IF(#REF!="HEB","26,",IF(#REF!="HOB","22,",""))))))))),"")</f>
        <v/>
      </c>
      <c r="BI1730" s="76" t="str">
        <f>IF($A1729&lt;&gt;"",IF(OR(EE1729&lt;&gt;0,EF1729&lt;&gt;0,#REF!&lt;$BB$3),"",IF(#REF!="LER","05,",IF(#REF!="LOR","09,",IF(#REF!="LEB","10,",IF(#REF!="LOB","05,",IF(#REF!="HER","23,",IF(#REF!="HOR","27,",IF(#REF!="HEB","28,",IF(#REF!="HOB","23,",""))))))))),"")</f>
        <v/>
      </c>
      <c r="BJ1730" s="76" t="str">
        <f>IF($A1729&lt;&gt;"",IF(OR(EE1729&lt;&gt;0,EF1729&lt;&gt;0,#REF!&lt;$BB$3),"",IF(#REF!="LER","06,",IF(#REF!="LOR","11,",IF(#REF!="LEB","11,",IF(#REF!="LOB","06,",IF(#REF!="HER","24,",IF(#REF!="HOR","29,",IF(#REF!="HEB","29,",IF(#REF!="HOB","24,",""))))))))),"")</f>
        <v/>
      </c>
      <c r="BK1730" s="60" t="b">
        <f t="shared" si="2460"/>
        <v>0</v>
      </c>
      <c r="BL1730" s="60" t="b">
        <f t="shared" si="2461"/>
        <v>0</v>
      </c>
      <c r="BM1730" s="60" t="b">
        <f t="shared" si="2462"/>
        <v>0</v>
      </c>
      <c r="BN1730" s="60" t="b">
        <f t="shared" si="2463"/>
        <v>0</v>
      </c>
      <c r="BO1730" s="60" t="b">
        <f t="shared" si="2464"/>
        <v>0</v>
      </c>
      <c r="BP1730" s="60" t="b">
        <f t="shared" si="2465"/>
        <v>0</v>
      </c>
      <c r="BQ1730" s="60"/>
      <c r="BR1730" s="60"/>
      <c r="BS1730" s="92">
        <f t="shared" si="2505"/>
        <v>0</v>
      </c>
      <c r="BT1730" s="60"/>
      <c r="BU1730" s="60"/>
      <c r="BV1730" s="67" t="str">
        <f t="shared" si="2504"/>
        <v/>
      </c>
      <c r="BW1730" s="76" t="str">
        <f>IF($A1729&lt;&gt;"",IF(OR(EE1729&lt;&gt;0,EF1729&lt;&gt;0,#REF!&lt;$BB$3),"",IF(#REF!="LER","07,",IF(#REF!="LOR","12,",IF(#REF!="LEB","12,",IF(#REF!="LOB","08,",IF(#REF!="HER","25,",IF(#REF!="HOR","30,",IF(#REF!="HEB","30,",IF(#REF!="HOB","25,",""))))))))),"")</f>
        <v/>
      </c>
      <c r="BX1730" s="76" t="str">
        <f>IF($A1729&lt;&gt;"",IF(OR(EE1729&lt;&gt;0,EF1729&lt;&gt;0,#REF!&lt;$BB$3),"",IF(#REF!="LER","08,",IF(#REF!="LOR","13,",IF(#REF!="LEB","13,",IF(#REF!="LOB","09,",IF(#REF!="HER","26,",IF(#REF!="HOR","31,",IF(#REF!="HEB","31,",IF(#REF!="HOB","26,",""))))))))),"")</f>
        <v/>
      </c>
      <c r="BY1730" s="76" t="str">
        <f>IF($A1729&lt;&gt;"",IF(OR(EE1729&lt;&gt;0,EF1729&lt;&gt;0,#REF!&lt;$BB$3),"",IF(#REF!="LER","09,",IF(#REF!="LOR","14,",IF(#REF!="LEB","14,",IF(#REF!="LOB","10,",IF(#REF!="HER","27,",IF(#REF!="HOR","32,",IF(#REF!="HEB","32,",IF(#REF!="HOB","27,",""))))))))),"")</f>
        <v/>
      </c>
      <c r="BZ1730" s="76" t="str">
        <f>IF($A1729&lt;&gt;"",IF(OR(EE1729&lt;&gt;0,EF1729&lt;&gt;0,#REF!&lt;$BB$3),"",IF(#REF!="LER","10,",IF(#REF!="LOR","15,",IF(#REF!="LEB","15,",IF(#REF!="LOB","11,",IF(#REF!="HER","28,",IF(#REF!="HOR","33,",IF(#REF!="HEB","33,",IF(#REF!="HOB","28,",""))))))))),"")</f>
        <v/>
      </c>
      <c r="CA1730" s="76" t="str">
        <f>IF($A1729&lt;&gt;"",IF(OR(EE1729&lt;&gt;0,EF1729&lt;&gt;0,#REF!&lt;$BB$3),"",IF(#REF!="LER","12,",IF(#REF!="LOR","16,",IF(#REF!="LEB","16,",IF(#REF!="LOB","13,",IF(#REF!="HER","30,",IF(#REF!="HOR","34,",IF(#REF!="HEB","34,",IF(#REF!="HOB","29,",""))))))))),"")</f>
        <v/>
      </c>
      <c r="CB1730" s="76" t="str">
        <f>IF($A1729&lt;&gt;"",IF(OR(EE1729&lt;&gt;0,EF1729&lt;&gt;0,#REF!&lt;$BB$3),"",IF(#REF!="LER","14,",IF(#REF!="LOR","17,",IF(#REF!="LEB","17,",IF(#REF!="LOB","15,",IF(#REF!="HER","32,",IF(#REF!="HOR","35,",IF(#REF!="HEB","35,",IF(#REF!="HOB","31,",""))))))))),"")</f>
        <v/>
      </c>
      <c r="CC1730" s="76" t="str">
        <f>IF($A1729&lt;&gt;"",IF(OR(EE1729&lt;&gt;0,EF1729&lt;&gt;0,#REF!&lt;$BB$3),"",IF(#REF!="LER","16,",IF(#REF!="LOR","18,",IF(#REF!="LEB","18,",IF(#REF!="LOB","17,",IF(#REF!="HER","34,",IF(#REF!="HOR","36,",IF(#REF!="HEB","36,",IF(#REF!="HOB","33,",""))))))))),"")</f>
        <v/>
      </c>
      <c r="CD1730" s="60" t="b">
        <f t="shared" si="2466"/>
        <v>0</v>
      </c>
      <c r="CE1730" s="60" t="b">
        <f t="shared" si="2467"/>
        <v>0</v>
      </c>
      <c r="CF1730" s="60" t="b">
        <f t="shared" si="2468"/>
        <v>0</v>
      </c>
      <c r="CG1730" s="60" t="b">
        <f t="shared" si="2469"/>
        <v>0</v>
      </c>
      <c r="CH1730" s="60" t="b">
        <f t="shared" si="2470"/>
        <v>0</v>
      </c>
      <c r="CI1730" s="60" t="b">
        <f t="shared" si="2471"/>
        <v>0</v>
      </c>
      <c r="CJ1730" s="60" t="b">
        <f t="shared" si="2472"/>
        <v>0</v>
      </c>
      <c r="CK1730" s="60"/>
      <c r="CL1730" s="61">
        <f t="shared" si="2495"/>
        <v>0</v>
      </c>
      <c r="CM1730" s="92">
        <f t="shared" si="2506"/>
        <v>0</v>
      </c>
      <c r="CN1730" s="13">
        <f t="shared" si="2487"/>
        <v>0</v>
      </c>
      <c r="CO1730" s="11" t="e">
        <f>IF(#REF!&lt;&gt;"",BC1730+CO1729,0)</f>
        <v>#REF!</v>
      </c>
      <c r="CP1730" s="13">
        <f t="shared" si="2485"/>
        <v>0</v>
      </c>
      <c r="CQ1730" s="11">
        <f t="shared" si="2488"/>
        <v>0</v>
      </c>
      <c r="CR1730" s="57">
        <f t="shared" si="2445"/>
        <v>0</v>
      </c>
      <c r="CS1730" s="57">
        <f t="shared" si="2446"/>
        <v>0</v>
      </c>
      <c r="CT1730" s="57">
        <f t="shared" si="2500"/>
        <v>0</v>
      </c>
      <c r="CU1730" s="24"/>
      <c r="CV1730" s="24"/>
      <c r="CW1730" s="24"/>
      <c r="CX1730" s="24"/>
      <c r="CY1730" s="24"/>
      <c r="CZ1730" s="24"/>
      <c r="DA1730" s="24"/>
      <c r="DB1730" s="24"/>
      <c r="DC1730" s="24"/>
      <c r="DD1730" s="64"/>
      <c r="DJ1730" s="39"/>
    </row>
    <row r="1731" spans="2:114" x14ac:dyDescent="0.2">
      <c r="B1731" s="61" t="str">
        <f>IF(A1731="","",IF(U1732="","DB",U1732&amp;V1732&amp;W1732&amp;X1732&amp;Y1732&amp;Z1732&amp;AL1732&amp;AM1732&amp;AN1732&amp;AO1732&amp;AP1732&amp;AQ1732&amp;AR1732&amp;#REF!))</f>
        <v/>
      </c>
      <c r="C1731" s="7" t="str">
        <f t="shared" si="2476"/>
        <v/>
      </c>
      <c r="D1731" s="60">
        <f t="shared" si="2477"/>
        <v>0</v>
      </c>
      <c r="E1731" s="7" t="e">
        <f>IF(COUNTBLANK(BE1732:BI1732)=5,#REF!&amp;",",IF(COUNTBLANK(U1732:AR1732)=1,T1732&amp;","&amp;T1732&amp;","&amp;T1732&amp;","&amp;T1732&amp;","&amp;T1732&amp;","&amp;T1732&amp;","&amp;T1732&amp;","&amp;T1732&amp;","&amp;T1732&amp;","&amp;T1732&amp;","&amp;T1732&amp;","&amp;T1732&amp;","&amp;T1732&amp;",",T1732&amp;","&amp;T1732&amp;","&amp;T1732&amp;","&amp;T1732&amp;","&amp;T1732&amp;","&amp;T1732&amp;","&amp;T1732&amp;","&amp;T1732&amp;","&amp;T1732&amp;","&amp;T1732&amp;","&amp;T1732&amp;","&amp;T1732&amp;","&amp;T1732&amp;","&amp;T1732&amp;","))</f>
        <v>#REF!</v>
      </c>
      <c r="F1731" s="72" t="str">
        <f t="shared" si="2489"/>
        <v/>
      </c>
      <c r="G1731" s="73">
        <f t="shared" si="2478"/>
        <v>0</v>
      </c>
      <c r="H1731" s="112">
        <f t="shared" si="2479"/>
        <v>0</v>
      </c>
      <c r="I1731" s="112">
        <f t="shared" si="2480"/>
        <v>0</v>
      </c>
      <c r="J1731" s="74" t="e">
        <f>COUNTIF(#REF!,"E")</f>
        <v>#REF!</v>
      </c>
      <c r="K1731" s="74" t="e">
        <f>COUNTIF(#REF!,"O")</f>
        <v>#REF!</v>
      </c>
      <c r="L1731" s="74" t="e">
        <f t="shared" si="2481"/>
        <v>#REF!</v>
      </c>
      <c r="M1731" s="113" t="e">
        <f t="shared" si="2482"/>
        <v>#REF!</v>
      </c>
      <c r="N1731" s="60"/>
      <c r="O1731" s="61"/>
      <c r="P1731" s="61"/>
      <c r="Q1731" s="61"/>
      <c r="R1731" s="61"/>
      <c r="S1731" s="7"/>
      <c r="T1731" s="67" t="str">
        <f t="shared" si="2501"/>
        <v/>
      </c>
      <c r="U1731" s="76" t="str">
        <f>IF($A1730&lt;&gt;"",IF(OR(CR1730&lt;&gt;0,CS1730&lt;&gt;0,#REF!&lt;$BB$3),"",IF(#REF!="LER","01,",IF(#REF!="LOR","01,",IF(#REF!="LEB","02,",IF(#REF!="LOB","01,",IF(#REF!="HER","19,",IF(#REF!="HOR","19,",IF(#REF!="HEB","20,",IF(#REF!="HOB","19,",""))))))))),"")</f>
        <v/>
      </c>
      <c r="V1731" s="76" t="str">
        <f>IF($A1730&lt;&gt;"",IF(OR(CR1730&lt;&gt;0,CS1730&lt;&gt;0,#REF!&lt;$BB$3),"",IF(#REF!="LER","02,",IF(#REF!="LOR","03,",IF(#REF!="LEB","04,",IF(#REF!="LOB","02,",IF(#REF!="HER","20,",IF(#REF!="HOR","21,",IF(#REF!="HEB","22,",IF(#REF!="HOB","20,",""))))))))),"")</f>
        <v/>
      </c>
      <c r="W1731" s="76" t="str">
        <f>IF($A1730&lt;&gt;"",IF(OR(CR1730&lt;&gt;0,CS1730&lt;&gt;0,#REF!&lt;$BB$3),"",IF(#REF!="LER","03,",IF(#REF!="LOR","05,",IF(#REF!="LEB","06,",IF(#REF!="LOB","03,",IF(#REF!="HER","21,",IF(#REF!="HOR","23,",IF(#REF!="HEB","24,",IF(#REF!="HOB","21,",""))))))))),"")</f>
        <v/>
      </c>
      <c r="X1731" s="76" t="str">
        <f>IF($A1730&lt;&gt;"",IF(OR(CR1730&lt;&gt;0,CS1730&lt;&gt;0,#REF!&lt;$BB$3),"",IF(#REF!="LER","04,",IF(#REF!="LOR","07,",IF(#REF!="LEB","08,",IF(#REF!="LOB","04,",IF(#REF!="HER","22,",IF(#REF!="HOR","25,",IF(#REF!="HEB","26,",IF(#REF!="HOB","22,",""))))))))),"")</f>
        <v/>
      </c>
      <c r="Y1731" s="76" t="str">
        <f>IF($A1730&lt;&gt;"",IF(OR(CR1730&lt;&gt;0,CS1730&lt;&gt;0,#REF!&lt;$BB$3),"",IF(#REF!="LER","05,",IF(#REF!="LOR","09,",IF(#REF!="LEB","10,",IF(#REF!="LOB","05,",IF(#REF!="HER","23,",IF(#REF!="HOR","27,",IF(#REF!="HEB","28,",IF(#REF!="HOB","23,",""))))))))),"")</f>
        <v/>
      </c>
      <c r="Z1731" s="76" t="str">
        <f>IF($A1730&lt;&gt;"",IF(OR(CR1730&lt;&gt;0,CS1730&lt;&gt;0,#REF!&lt;$BB$3),"",IF(#REF!="LER","06,",IF(#REF!="LOR","11,",IF(#REF!="LEB","11,",IF(#REF!="LOB","06,",IF(#REF!="HER","24,",IF(#REF!="HOR","29,",IF(#REF!="HEB","29,",IF(#REF!="HOB","24,",""))))))))),"")</f>
        <v/>
      </c>
      <c r="AA1731" s="60" t="b">
        <f t="shared" si="2447"/>
        <v>0</v>
      </c>
      <c r="AB1731" s="60" t="b">
        <f t="shared" si="2448"/>
        <v>0</v>
      </c>
      <c r="AC1731" s="60" t="b">
        <f t="shared" si="2449"/>
        <v>0</v>
      </c>
      <c r="AD1731" s="60" t="b">
        <f t="shared" si="2450"/>
        <v>0</v>
      </c>
      <c r="AE1731" s="60" t="b">
        <f t="shared" si="2451"/>
        <v>0</v>
      </c>
      <c r="AF1731" s="60" t="b">
        <f t="shared" si="2452"/>
        <v>0</v>
      </c>
      <c r="AG1731" s="60"/>
      <c r="AH1731" s="60"/>
      <c r="AI1731" s="60"/>
      <c r="AJ1731" s="60"/>
      <c r="AK1731" s="67" t="str">
        <f t="shared" si="2502"/>
        <v/>
      </c>
      <c r="AL1731" s="76" t="str">
        <f>IF($A1730&lt;&gt;"",IF(OR(CR1730&lt;&gt;0,CS1730&lt;&gt;0,#REF!&lt;$BB$3),"",IF(#REF!="LER","07,",IF(#REF!="LOR","12,",IF(#REF!="LEB","12,",IF(#REF!="LOB","08,",IF(#REF!="HER","25,",IF(#REF!="HOR","30,",IF(#REF!="HEB","30,",IF(#REF!="HOB","25,",""))))))))),"")</f>
        <v/>
      </c>
      <c r="AM1731" s="76" t="str">
        <f>IF($A1730&lt;&gt;"",IF(OR(CR1730&lt;&gt;0,CS1730&lt;&gt;0,#REF!&lt;$BB$3),"",IF(#REF!="LER","08,",IF(#REF!="LOR","13,",IF(#REF!="LEB","13,",IF(#REF!="LOB","09,",IF(#REF!="HER","26,",IF(#REF!="HOR","31,",IF(#REF!="HEB","31,",IF(#REF!="HOB","26,",""))))))))),"")</f>
        <v/>
      </c>
      <c r="AN1731" s="118" t="str">
        <f t="shared" si="2473"/>
        <v/>
      </c>
      <c r="AO1731" s="76" t="str">
        <f>IF($A1730&lt;&gt;"",IF(OR(CR1730&lt;&gt;0,CS1730&lt;&gt;0,#REF!&lt;$BB$3),"",IF(#REF!="LER","10,",IF(#REF!="LOR","15,",IF(#REF!="LEB","15,",IF(#REF!="LOB","11,",IF(#REF!="HER","28,",IF(#REF!="HOR","33,",IF(#REF!="HEB","33,",IF(#REF!="HOB","28,",""))))))))),"")</f>
        <v/>
      </c>
      <c r="AP1731" s="76" t="str">
        <f>IF($A1730&lt;&gt;"",IF(OR(CR1730&lt;&gt;0,CS1730&lt;&gt;0,#REF!&lt;$BB$3),"",IF(#REF!="LER","12,",IF(#REF!="LOR","16,",IF(#REF!="LEB","16,",IF(#REF!="LOB","13,",IF(#REF!="HER","30,",IF(#REF!="HOR","34,",IF(#REF!="HEB","34,",IF(#REF!="HOB","29,",""))))))))),"")</f>
        <v/>
      </c>
      <c r="AQ1731" s="76" t="str">
        <f>IF($A1730&lt;&gt;"",IF(OR(CR1730&lt;&gt;0,CS1730&lt;&gt;0,#REF!&lt;$BB$3),"",IF(#REF!="LER","14,",IF(#REF!="LOR","17,",IF(#REF!="LEB","17,",IF(#REF!="LOB","15,",IF(#REF!="HER","32,",IF(#REF!="HOR","35,",IF(#REF!="HEB","35,",IF(#REF!="HOB","31,",""))))))))),"")</f>
        <v/>
      </c>
      <c r="AR1731" s="76" t="str">
        <f>IF($A1730&lt;&gt;"",IF(OR(CR1730&lt;&gt;0,CS1730&lt;&gt;0,#REF!&lt;$BB$3),"",IF(#REF!="LER","16,",IF(#REF!="LOR","18,",IF(#REF!="LEB","18,",IF(#REF!="LOB","17,",IF(#REF!="HER","34,",IF(#REF!="HOR","36,",IF(#REF!="HEB","36,",IF(#REF!="HOB","33,",""))))))))),"")</f>
        <v/>
      </c>
      <c r="AS1731" s="60" t="b">
        <f t="shared" si="2453"/>
        <v>0</v>
      </c>
      <c r="AT1731" s="60" t="b">
        <f t="shared" si="2454"/>
        <v>0</v>
      </c>
      <c r="AU1731" s="60" t="b">
        <f t="shared" si="2455"/>
        <v>0</v>
      </c>
      <c r="AV1731" s="60" t="b">
        <f t="shared" si="2456"/>
        <v>0</v>
      </c>
      <c r="AW1731" s="60" t="b">
        <f t="shared" si="2457"/>
        <v>0</v>
      </c>
      <c r="AX1731" s="60" t="b">
        <f t="shared" si="2458"/>
        <v>0</v>
      </c>
      <c r="AY1731" s="60" t="b">
        <f t="shared" si="2459"/>
        <v>0</v>
      </c>
      <c r="AZ1731" s="60"/>
      <c r="BA1731" s="61">
        <f t="shared" si="2494"/>
        <v>0</v>
      </c>
      <c r="BB1731" s="13">
        <f t="shared" si="2486"/>
        <v>0</v>
      </c>
      <c r="BC1731" s="11" t="e">
        <f>IF(#REF!&lt;&gt;"",S1731+BC1730,0)</f>
        <v>#REF!</v>
      </c>
      <c r="BD1731" s="67" t="str">
        <f t="shared" si="2503"/>
        <v/>
      </c>
      <c r="BE1731" s="76" t="str">
        <f>IF($A1730&lt;&gt;"",IF(OR(EE1730&lt;&gt;0,EF1730&lt;&gt;0,#REF!&lt;$BB$3),"",IF(#REF!="LER","01,",IF(#REF!="LOR","01,",IF(#REF!="LEB","02,",IF(#REF!="LOB","01,",IF(#REF!="HER","19,",IF(#REF!="HOR","19,",IF(#REF!="HEB","20,",IF(#REF!="HOB","19,",""))))))))),"")</f>
        <v/>
      </c>
      <c r="BF1731" s="76" t="str">
        <f>IF($A1730&lt;&gt;"",IF(OR(EE1730&lt;&gt;0,EF1730&lt;&gt;0,#REF!&lt;$BB$3),"",IF(#REF!="LER","02,",IF(#REF!="LOR","03,",IF(#REF!="LEB","04,",IF(#REF!="LOB","02,",IF(#REF!="HER","20,",IF(#REF!="HOR","21,",IF(#REF!="HEB","22,",IF(#REF!="HOB","20,",""))))))))),"")</f>
        <v/>
      </c>
      <c r="BG1731" s="76" t="str">
        <f>IF($A1730&lt;&gt;"",IF(OR(EE1730&lt;&gt;0,EF1730&lt;&gt;0,#REF!&lt;$BB$3),"",IF(#REF!="LER","03,",IF(#REF!="LOR","05,",IF(#REF!="LEB","06,",IF(#REF!="LOB","03,",IF(#REF!="HER","21,",IF(#REF!="HOR","23,",IF(#REF!="HEB","24,",IF(#REF!="HOB","21,",""))))))))),"")</f>
        <v/>
      </c>
      <c r="BH1731" s="76" t="str">
        <f>IF($A1730&lt;&gt;"",IF(OR(EE1730&lt;&gt;0,EF1730&lt;&gt;0,#REF!&lt;$BB$3),"",IF(#REF!="LER","04,",IF(#REF!="LOR","07,",IF(#REF!="LEB","08,",IF(#REF!="LOB","04,",IF(#REF!="HER","22,",IF(#REF!="HOR","25,",IF(#REF!="HEB","26,",IF(#REF!="HOB","22,",""))))))))),"")</f>
        <v/>
      </c>
      <c r="BI1731" s="76" t="str">
        <f>IF($A1730&lt;&gt;"",IF(OR(EE1730&lt;&gt;0,EF1730&lt;&gt;0,#REF!&lt;$BB$3),"",IF(#REF!="LER","05,",IF(#REF!="LOR","09,",IF(#REF!="LEB","10,",IF(#REF!="LOB","05,",IF(#REF!="HER","23,",IF(#REF!="HOR","27,",IF(#REF!="HEB","28,",IF(#REF!="HOB","23,",""))))))))),"")</f>
        <v/>
      </c>
      <c r="BJ1731" s="76" t="str">
        <f>IF($A1730&lt;&gt;"",IF(OR(EE1730&lt;&gt;0,EF1730&lt;&gt;0,#REF!&lt;$BB$3),"",IF(#REF!="LER","06,",IF(#REF!="LOR","11,",IF(#REF!="LEB","11,",IF(#REF!="LOB","06,",IF(#REF!="HER","24,",IF(#REF!="HOR","29,",IF(#REF!="HEB","29,",IF(#REF!="HOB","24,",""))))))))),"")</f>
        <v/>
      </c>
      <c r="BK1731" s="60" t="b">
        <f t="shared" si="2460"/>
        <v>0</v>
      </c>
      <c r="BL1731" s="60" t="b">
        <f t="shared" si="2461"/>
        <v>0</v>
      </c>
      <c r="BM1731" s="60" t="b">
        <f t="shared" si="2462"/>
        <v>0</v>
      </c>
      <c r="BN1731" s="60" t="b">
        <f t="shared" si="2463"/>
        <v>0</v>
      </c>
      <c r="BO1731" s="60" t="b">
        <f t="shared" si="2464"/>
        <v>0</v>
      </c>
      <c r="BP1731" s="60" t="b">
        <f t="shared" si="2465"/>
        <v>0</v>
      </c>
      <c r="BQ1731" s="60"/>
      <c r="BR1731" s="60"/>
      <c r="BS1731" s="92">
        <f t="shared" si="2505"/>
        <v>0</v>
      </c>
      <c r="BT1731" s="60"/>
      <c r="BU1731" s="60"/>
      <c r="BV1731" s="67" t="str">
        <f t="shared" si="2504"/>
        <v/>
      </c>
      <c r="BW1731" s="76" t="str">
        <f>IF($A1730&lt;&gt;"",IF(OR(EE1730&lt;&gt;0,EF1730&lt;&gt;0,#REF!&lt;$BB$3),"",IF(#REF!="LER","07,",IF(#REF!="LOR","12,",IF(#REF!="LEB","12,",IF(#REF!="LOB","08,",IF(#REF!="HER","25,",IF(#REF!="HOR","30,",IF(#REF!="HEB","30,",IF(#REF!="HOB","25,",""))))))))),"")</f>
        <v/>
      </c>
      <c r="BX1731" s="76" t="str">
        <f>IF($A1730&lt;&gt;"",IF(OR(EE1730&lt;&gt;0,EF1730&lt;&gt;0,#REF!&lt;$BB$3),"",IF(#REF!="LER","08,",IF(#REF!="LOR","13,",IF(#REF!="LEB","13,",IF(#REF!="LOB","09,",IF(#REF!="HER","26,",IF(#REF!="HOR","31,",IF(#REF!="HEB","31,",IF(#REF!="HOB","26,",""))))))))),"")</f>
        <v/>
      </c>
      <c r="BY1731" s="76" t="str">
        <f>IF($A1730&lt;&gt;"",IF(OR(EE1730&lt;&gt;0,EF1730&lt;&gt;0,#REF!&lt;$BB$3),"",IF(#REF!="LER","09,",IF(#REF!="LOR","14,",IF(#REF!="LEB","14,",IF(#REF!="LOB","10,",IF(#REF!="HER","27,",IF(#REF!="HOR","32,",IF(#REF!="HEB","32,",IF(#REF!="HOB","27,",""))))))))),"")</f>
        <v/>
      </c>
      <c r="BZ1731" s="76" t="str">
        <f>IF($A1730&lt;&gt;"",IF(OR(EE1730&lt;&gt;0,EF1730&lt;&gt;0,#REF!&lt;$BB$3),"",IF(#REF!="LER","10,",IF(#REF!="LOR","15,",IF(#REF!="LEB","15,",IF(#REF!="LOB","11,",IF(#REF!="HER","28,",IF(#REF!="HOR","33,",IF(#REF!="HEB","33,",IF(#REF!="HOB","28,",""))))))))),"")</f>
        <v/>
      </c>
      <c r="CA1731" s="76" t="str">
        <f>IF($A1730&lt;&gt;"",IF(OR(EE1730&lt;&gt;0,EF1730&lt;&gt;0,#REF!&lt;$BB$3),"",IF(#REF!="LER","12,",IF(#REF!="LOR","16,",IF(#REF!="LEB","16,",IF(#REF!="LOB","13,",IF(#REF!="HER","30,",IF(#REF!="HOR","34,",IF(#REF!="HEB","34,",IF(#REF!="HOB","29,",""))))))))),"")</f>
        <v/>
      </c>
      <c r="CB1731" s="76" t="str">
        <f>IF($A1730&lt;&gt;"",IF(OR(EE1730&lt;&gt;0,EF1730&lt;&gt;0,#REF!&lt;$BB$3),"",IF(#REF!="LER","14,",IF(#REF!="LOR","17,",IF(#REF!="LEB","17,",IF(#REF!="LOB","15,",IF(#REF!="HER","32,",IF(#REF!="HOR","35,",IF(#REF!="HEB","35,",IF(#REF!="HOB","31,",""))))))))),"")</f>
        <v/>
      </c>
      <c r="CC1731" s="76" t="str">
        <f>IF($A1730&lt;&gt;"",IF(OR(EE1730&lt;&gt;0,EF1730&lt;&gt;0,#REF!&lt;$BB$3),"",IF(#REF!="LER","16,",IF(#REF!="LOR","18,",IF(#REF!="LEB","18,",IF(#REF!="LOB","17,",IF(#REF!="HER","34,",IF(#REF!="HOR","36,",IF(#REF!="HEB","36,",IF(#REF!="HOB","33,",""))))))))),"")</f>
        <v/>
      </c>
      <c r="CD1731" s="60" t="b">
        <f t="shared" si="2466"/>
        <v>0</v>
      </c>
      <c r="CE1731" s="60" t="b">
        <f t="shared" si="2467"/>
        <v>0</v>
      </c>
      <c r="CF1731" s="60" t="b">
        <f t="shared" si="2468"/>
        <v>0</v>
      </c>
      <c r="CG1731" s="60" t="b">
        <f t="shared" si="2469"/>
        <v>0</v>
      </c>
      <c r="CH1731" s="60" t="b">
        <f t="shared" si="2470"/>
        <v>0</v>
      </c>
      <c r="CI1731" s="60" t="b">
        <f t="shared" si="2471"/>
        <v>0</v>
      </c>
      <c r="CJ1731" s="60" t="b">
        <f t="shared" si="2472"/>
        <v>0</v>
      </c>
      <c r="CK1731" s="60"/>
      <c r="CL1731" s="61">
        <f t="shared" si="2495"/>
        <v>0</v>
      </c>
      <c r="CM1731" s="92">
        <f t="shared" si="2506"/>
        <v>0</v>
      </c>
      <c r="CN1731" s="13">
        <f t="shared" si="2487"/>
        <v>0</v>
      </c>
      <c r="CO1731" s="11" t="e">
        <f>IF(#REF!&lt;&gt;"",BC1731+CO1730,0)</f>
        <v>#REF!</v>
      </c>
      <c r="CP1731" s="13">
        <f t="shared" si="2485"/>
        <v>0</v>
      </c>
      <c r="CQ1731" s="11">
        <f t="shared" si="2488"/>
        <v>0</v>
      </c>
      <c r="CR1731" s="57">
        <f t="shared" si="2445"/>
        <v>0</v>
      </c>
      <c r="CS1731" s="57">
        <f t="shared" si="2446"/>
        <v>0</v>
      </c>
      <c r="CT1731" s="57">
        <f t="shared" si="2500"/>
        <v>0</v>
      </c>
      <c r="CU1731" s="24"/>
      <c r="CV1731" s="24"/>
      <c r="CW1731" s="24"/>
      <c r="CX1731" s="24"/>
      <c r="CY1731" s="24"/>
      <c r="CZ1731" s="24"/>
      <c r="DA1731" s="24"/>
      <c r="DB1731" s="24"/>
      <c r="DC1731" s="24"/>
      <c r="DD1731" s="64"/>
      <c r="DJ1731" s="39"/>
    </row>
    <row r="1732" spans="2:114" x14ac:dyDescent="0.2">
      <c r="B1732" s="61" t="str">
        <f>IF(A1732="","",IF(U1733="","DB",U1733&amp;V1733&amp;W1733&amp;X1733&amp;Y1733&amp;Z1733&amp;AL1733&amp;AM1733&amp;AN1733&amp;AO1733&amp;AP1733&amp;AQ1733&amp;AR1733&amp;#REF!))</f>
        <v/>
      </c>
      <c r="C1732" s="7" t="str">
        <f t="shared" si="2476"/>
        <v/>
      </c>
      <c r="D1732" s="60">
        <f t="shared" si="2477"/>
        <v>0</v>
      </c>
      <c r="E1732" s="7" t="e">
        <f>IF(COUNTBLANK(BE1733:BI1733)=5,#REF!&amp;",",IF(COUNTBLANK(U1733:AR1733)=1,T1733&amp;","&amp;T1733&amp;","&amp;T1733&amp;","&amp;T1733&amp;","&amp;T1733&amp;","&amp;T1733&amp;","&amp;T1733&amp;","&amp;T1733&amp;","&amp;T1733&amp;","&amp;T1733&amp;","&amp;T1733&amp;","&amp;T1733&amp;","&amp;T1733&amp;",",T1733&amp;","&amp;T1733&amp;","&amp;T1733&amp;","&amp;T1733&amp;","&amp;T1733&amp;","&amp;T1733&amp;","&amp;T1733&amp;","&amp;T1733&amp;","&amp;T1733&amp;","&amp;T1733&amp;","&amp;T1733&amp;","&amp;T1733&amp;","&amp;T1733&amp;","&amp;T1733&amp;","))</f>
        <v>#REF!</v>
      </c>
      <c r="F1732" s="72" t="str">
        <f t="shared" si="2489"/>
        <v/>
      </c>
      <c r="G1732" s="73">
        <f t="shared" si="2478"/>
        <v>0</v>
      </c>
      <c r="H1732" s="112">
        <f t="shared" si="2479"/>
        <v>0</v>
      </c>
      <c r="I1732" s="112">
        <f t="shared" si="2480"/>
        <v>0</v>
      </c>
      <c r="J1732" s="74" t="e">
        <f>COUNTIF(#REF!,"E")</f>
        <v>#REF!</v>
      </c>
      <c r="K1732" s="74" t="e">
        <f>COUNTIF(#REF!,"O")</f>
        <v>#REF!</v>
      </c>
      <c r="L1732" s="74" t="e">
        <f t="shared" si="2481"/>
        <v>#REF!</v>
      </c>
      <c r="M1732" s="113" t="e">
        <f t="shared" si="2482"/>
        <v>#REF!</v>
      </c>
      <c r="N1732" s="60"/>
      <c r="O1732" s="61"/>
      <c r="P1732" s="61"/>
      <c r="Q1732" s="61"/>
      <c r="R1732" s="61"/>
      <c r="S1732" s="7"/>
      <c r="T1732" s="67" t="str">
        <f t="shared" si="2501"/>
        <v/>
      </c>
      <c r="U1732" s="76" t="str">
        <f>IF($A1731&lt;&gt;"",IF(OR(CR1731&lt;&gt;0,CS1731&lt;&gt;0,#REF!&lt;$BB$3),"",IF(#REF!="LER","01,",IF(#REF!="LOR","01,",IF(#REF!="LEB","02,",IF(#REF!="LOB","01,",IF(#REF!="HER","19,",IF(#REF!="HOR","19,",IF(#REF!="HEB","20,",IF(#REF!="HOB","19,",""))))))))),"")</f>
        <v/>
      </c>
      <c r="V1732" s="76" t="str">
        <f>IF($A1731&lt;&gt;"",IF(OR(CR1731&lt;&gt;0,CS1731&lt;&gt;0,#REF!&lt;$BB$3),"",IF(#REF!="LER","02,",IF(#REF!="LOR","03,",IF(#REF!="LEB","04,",IF(#REF!="LOB","02,",IF(#REF!="HER","20,",IF(#REF!="HOR","21,",IF(#REF!="HEB","22,",IF(#REF!="HOB","20,",""))))))))),"")</f>
        <v/>
      </c>
      <c r="W1732" s="76" t="str">
        <f>IF($A1731&lt;&gt;"",IF(OR(CR1731&lt;&gt;0,CS1731&lt;&gt;0,#REF!&lt;$BB$3),"",IF(#REF!="LER","03,",IF(#REF!="LOR","05,",IF(#REF!="LEB","06,",IF(#REF!="LOB","03,",IF(#REF!="HER","21,",IF(#REF!="HOR","23,",IF(#REF!="HEB","24,",IF(#REF!="HOB","21,",""))))))))),"")</f>
        <v/>
      </c>
      <c r="X1732" s="76" t="str">
        <f>IF($A1731&lt;&gt;"",IF(OR(CR1731&lt;&gt;0,CS1731&lt;&gt;0,#REF!&lt;$BB$3),"",IF(#REF!="LER","04,",IF(#REF!="LOR","07,",IF(#REF!="LEB","08,",IF(#REF!="LOB","04,",IF(#REF!="HER","22,",IF(#REF!="HOR","25,",IF(#REF!="HEB","26,",IF(#REF!="HOB","22,",""))))))))),"")</f>
        <v/>
      </c>
      <c r="Y1732" s="76" t="str">
        <f>IF($A1731&lt;&gt;"",IF(OR(CR1731&lt;&gt;0,CS1731&lt;&gt;0,#REF!&lt;$BB$3),"",IF(#REF!="LER","05,",IF(#REF!="LOR","09,",IF(#REF!="LEB","10,",IF(#REF!="LOB","05,",IF(#REF!="HER","23,",IF(#REF!="HOR","27,",IF(#REF!="HEB","28,",IF(#REF!="HOB","23,",""))))))))),"")</f>
        <v/>
      </c>
      <c r="Z1732" s="76" t="str">
        <f>IF($A1731&lt;&gt;"",IF(OR(CR1731&lt;&gt;0,CS1731&lt;&gt;0,#REF!&lt;$BB$3),"",IF(#REF!="LER","06,",IF(#REF!="LOR","11,",IF(#REF!="LEB","11,",IF(#REF!="LOB","06,",IF(#REF!="HER","24,",IF(#REF!="HOR","29,",IF(#REF!="HEB","29,",IF(#REF!="HOB","24,",""))))))))),"")</f>
        <v/>
      </c>
      <c r="AA1732" s="60" t="b">
        <f t="shared" si="2447"/>
        <v>0</v>
      </c>
      <c r="AB1732" s="60" t="b">
        <f t="shared" si="2448"/>
        <v>0</v>
      </c>
      <c r="AC1732" s="60" t="b">
        <f t="shared" si="2449"/>
        <v>0</v>
      </c>
      <c r="AD1732" s="60" t="b">
        <f t="shared" si="2450"/>
        <v>0</v>
      </c>
      <c r="AE1732" s="60" t="b">
        <f t="shared" si="2451"/>
        <v>0</v>
      </c>
      <c r="AF1732" s="60" t="b">
        <f t="shared" si="2452"/>
        <v>0</v>
      </c>
      <c r="AG1732" s="60"/>
      <c r="AH1732" s="60"/>
      <c r="AI1732" s="60"/>
      <c r="AJ1732" s="60"/>
      <c r="AK1732" s="67" t="str">
        <f t="shared" si="2502"/>
        <v/>
      </c>
      <c r="AL1732" s="76" t="str">
        <f>IF($A1731&lt;&gt;"",IF(OR(CR1731&lt;&gt;0,CS1731&lt;&gt;0,#REF!&lt;$BB$3),"",IF(#REF!="LER","07,",IF(#REF!="LOR","12,",IF(#REF!="LEB","12,",IF(#REF!="LOB","08,",IF(#REF!="HER","25,",IF(#REF!="HOR","30,",IF(#REF!="HEB","30,",IF(#REF!="HOB","25,",""))))))))),"")</f>
        <v/>
      </c>
      <c r="AM1732" s="76" t="str">
        <f>IF($A1731&lt;&gt;"",IF(OR(CR1731&lt;&gt;0,CS1731&lt;&gt;0,#REF!&lt;$BB$3),"",IF(#REF!="LER","08,",IF(#REF!="LOR","13,",IF(#REF!="LEB","13,",IF(#REF!="LOB","09,",IF(#REF!="HER","26,",IF(#REF!="HOR","31,",IF(#REF!="HEB","31,",IF(#REF!="HOB","26,",""))))))))),"")</f>
        <v/>
      </c>
      <c r="AN1732" s="118" t="str">
        <f t="shared" si="2473"/>
        <v/>
      </c>
      <c r="AO1732" s="76" t="str">
        <f>IF($A1731&lt;&gt;"",IF(OR(CR1731&lt;&gt;0,CS1731&lt;&gt;0,#REF!&lt;$BB$3),"",IF(#REF!="LER","10,",IF(#REF!="LOR","15,",IF(#REF!="LEB","15,",IF(#REF!="LOB","11,",IF(#REF!="HER","28,",IF(#REF!="HOR","33,",IF(#REF!="HEB","33,",IF(#REF!="HOB","28,",""))))))))),"")</f>
        <v/>
      </c>
      <c r="AP1732" s="76" t="str">
        <f>IF($A1731&lt;&gt;"",IF(OR(CR1731&lt;&gt;0,CS1731&lt;&gt;0,#REF!&lt;$BB$3),"",IF(#REF!="LER","12,",IF(#REF!="LOR","16,",IF(#REF!="LEB","16,",IF(#REF!="LOB","13,",IF(#REF!="HER","30,",IF(#REF!="HOR","34,",IF(#REF!="HEB","34,",IF(#REF!="HOB","29,",""))))))))),"")</f>
        <v/>
      </c>
      <c r="AQ1732" s="76" t="str">
        <f>IF($A1731&lt;&gt;"",IF(OR(CR1731&lt;&gt;0,CS1731&lt;&gt;0,#REF!&lt;$BB$3),"",IF(#REF!="LER","14,",IF(#REF!="LOR","17,",IF(#REF!="LEB","17,",IF(#REF!="LOB","15,",IF(#REF!="HER","32,",IF(#REF!="HOR","35,",IF(#REF!="HEB","35,",IF(#REF!="HOB","31,",""))))))))),"")</f>
        <v/>
      </c>
      <c r="AR1732" s="76" t="str">
        <f>IF($A1731&lt;&gt;"",IF(OR(CR1731&lt;&gt;0,CS1731&lt;&gt;0,#REF!&lt;$BB$3),"",IF(#REF!="LER","16,",IF(#REF!="LOR","18,",IF(#REF!="LEB","18,",IF(#REF!="LOB","17,",IF(#REF!="HER","34,",IF(#REF!="HOR","36,",IF(#REF!="HEB","36,",IF(#REF!="HOB","33,",""))))))))),"")</f>
        <v/>
      </c>
      <c r="AS1732" s="60" t="b">
        <f t="shared" si="2453"/>
        <v>0</v>
      </c>
      <c r="AT1732" s="60" t="b">
        <f t="shared" si="2454"/>
        <v>0</v>
      </c>
      <c r="AU1732" s="60" t="b">
        <f t="shared" si="2455"/>
        <v>0</v>
      </c>
      <c r="AV1732" s="60" t="b">
        <f t="shared" si="2456"/>
        <v>0</v>
      </c>
      <c r="AW1732" s="60" t="b">
        <f t="shared" si="2457"/>
        <v>0</v>
      </c>
      <c r="AX1732" s="60" t="b">
        <f t="shared" si="2458"/>
        <v>0</v>
      </c>
      <c r="AY1732" s="60" t="b">
        <f t="shared" si="2459"/>
        <v>0</v>
      </c>
      <c r="AZ1732" s="60"/>
      <c r="BA1732" s="61">
        <f t="shared" si="2494"/>
        <v>0</v>
      </c>
      <c r="BB1732" s="13">
        <f t="shared" si="2486"/>
        <v>0</v>
      </c>
      <c r="BC1732" s="11" t="e">
        <f>IF(#REF!&lt;&gt;"",S1732+BC1731,0)</f>
        <v>#REF!</v>
      </c>
      <c r="BD1732" s="67" t="str">
        <f t="shared" si="2503"/>
        <v/>
      </c>
      <c r="BE1732" s="76" t="str">
        <f>IF($A1731&lt;&gt;"",IF(OR(EE1731&lt;&gt;0,EF1731&lt;&gt;0,#REF!&lt;$BB$3),"",IF(#REF!="LER","01,",IF(#REF!="LOR","01,",IF(#REF!="LEB","02,",IF(#REF!="LOB","01,",IF(#REF!="HER","19,",IF(#REF!="HOR","19,",IF(#REF!="HEB","20,",IF(#REF!="HOB","19,",""))))))))),"")</f>
        <v/>
      </c>
      <c r="BF1732" s="76" t="str">
        <f>IF($A1731&lt;&gt;"",IF(OR(EE1731&lt;&gt;0,EF1731&lt;&gt;0,#REF!&lt;$BB$3),"",IF(#REF!="LER","02,",IF(#REF!="LOR","03,",IF(#REF!="LEB","04,",IF(#REF!="LOB","02,",IF(#REF!="HER","20,",IF(#REF!="HOR","21,",IF(#REF!="HEB","22,",IF(#REF!="HOB","20,",""))))))))),"")</f>
        <v/>
      </c>
      <c r="BG1732" s="76" t="str">
        <f>IF($A1731&lt;&gt;"",IF(OR(EE1731&lt;&gt;0,EF1731&lt;&gt;0,#REF!&lt;$BB$3),"",IF(#REF!="LER","03,",IF(#REF!="LOR","05,",IF(#REF!="LEB","06,",IF(#REF!="LOB","03,",IF(#REF!="HER","21,",IF(#REF!="HOR","23,",IF(#REF!="HEB","24,",IF(#REF!="HOB","21,",""))))))))),"")</f>
        <v/>
      </c>
      <c r="BH1732" s="76" t="str">
        <f>IF($A1731&lt;&gt;"",IF(OR(EE1731&lt;&gt;0,EF1731&lt;&gt;0,#REF!&lt;$BB$3),"",IF(#REF!="LER","04,",IF(#REF!="LOR","07,",IF(#REF!="LEB","08,",IF(#REF!="LOB","04,",IF(#REF!="HER","22,",IF(#REF!="HOR","25,",IF(#REF!="HEB","26,",IF(#REF!="HOB","22,",""))))))))),"")</f>
        <v/>
      </c>
      <c r="BI1732" s="76" t="str">
        <f>IF($A1731&lt;&gt;"",IF(OR(EE1731&lt;&gt;0,EF1731&lt;&gt;0,#REF!&lt;$BB$3),"",IF(#REF!="LER","05,",IF(#REF!="LOR","09,",IF(#REF!="LEB","10,",IF(#REF!="LOB","05,",IF(#REF!="HER","23,",IF(#REF!="HOR","27,",IF(#REF!="HEB","28,",IF(#REF!="HOB","23,",""))))))))),"")</f>
        <v/>
      </c>
      <c r="BJ1732" s="76" t="str">
        <f>IF($A1731&lt;&gt;"",IF(OR(EE1731&lt;&gt;0,EF1731&lt;&gt;0,#REF!&lt;$BB$3),"",IF(#REF!="LER","06,",IF(#REF!="LOR","11,",IF(#REF!="LEB","11,",IF(#REF!="LOB","06,",IF(#REF!="HER","24,",IF(#REF!="HOR","29,",IF(#REF!="HEB","29,",IF(#REF!="HOB","24,",""))))))))),"")</f>
        <v/>
      </c>
      <c r="BK1732" s="60" t="b">
        <f t="shared" si="2460"/>
        <v>0</v>
      </c>
      <c r="BL1732" s="60" t="b">
        <f t="shared" si="2461"/>
        <v>0</v>
      </c>
      <c r="BM1732" s="60" t="b">
        <f t="shared" si="2462"/>
        <v>0</v>
      </c>
      <c r="BN1732" s="60" t="b">
        <f t="shared" si="2463"/>
        <v>0</v>
      </c>
      <c r="BO1732" s="60" t="b">
        <f t="shared" si="2464"/>
        <v>0</v>
      </c>
      <c r="BP1732" s="60" t="b">
        <f t="shared" si="2465"/>
        <v>0</v>
      </c>
      <c r="BQ1732" s="60"/>
      <c r="BR1732" s="60"/>
      <c r="BS1732" s="92">
        <f t="shared" si="2505"/>
        <v>0</v>
      </c>
      <c r="BT1732" s="60"/>
      <c r="BU1732" s="60"/>
      <c r="BV1732" s="67" t="str">
        <f t="shared" si="2504"/>
        <v/>
      </c>
      <c r="BW1732" s="76" t="str">
        <f>IF($A1731&lt;&gt;"",IF(OR(EE1731&lt;&gt;0,EF1731&lt;&gt;0,#REF!&lt;$BB$3),"",IF(#REF!="LER","07,",IF(#REF!="LOR","12,",IF(#REF!="LEB","12,",IF(#REF!="LOB","08,",IF(#REF!="HER","25,",IF(#REF!="HOR","30,",IF(#REF!="HEB","30,",IF(#REF!="HOB","25,",""))))))))),"")</f>
        <v/>
      </c>
      <c r="BX1732" s="76" t="str">
        <f>IF($A1731&lt;&gt;"",IF(OR(EE1731&lt;&gt;0,EF1731&lt;&gt;0,#REF!&lt;$BB$3),"",IF(#REF!="LER","08,",IF(#REF!="LOR","13,",IF(#REF!="LEB","13,",IF(#REF!="LOB","09,",IF(#REF!="HER","26,",IF(#REF!="HOR","31,",IF(#REF!="HEB","31,",IF(#REF!="HOB","26,",""))))))))),"")</f>
        <v/>
      </c>
      <c r="BY1732" s="76" t="str">
        <f>IF($A1731&lt;&gt;"",IF(OR(EE1731&lt;&gt;0,EF1731&lt;&gt;0,#REF!&lt;$BB$3),"",IF(#REF!="LER","09,",IF(#REF!="LOR","14,",IF(#REF!="LEB","14,",IF(#REF!="LOB","10,",IF(#REF!="HER","27,",IF(#REF!="HOR","32,",IF(#REF!="HEB","32,",IF(#REF!="HOB","27,",""))))))))),"")</f>
        <v/>
      </c>
      <c r="BZ1732" s="76" t="str">
        <f>IF($A1731&lt;&gt;"",IF(OR(EE1731&lt;&gt;0,EF1731&lt;&gt;0,#REF!&lt;$BB$3),"",IF(#REF!="LER","10,",IF(#REF!="LOR","15,",IF(#REF!="LEB","15,",IF(#REF!="LOB","11,",IF(#REF!="HER","28,",IF(#REF!="HOR","33,",IF(#REF!="HEB","33,",IF(#REF!="HOB","28,",""))))))))),"")</f>
        <v/>
      </c>
      <c r="CA1732" s="76" t="str">
        <f>IF($A1731&lt;&gt;"",IF(OR(EE1731&lt;&gt;0,EF1731&lt;&gt;0,#REF!&lt;$BB$3),"",IF(#REF!="LER","12,",IF(#REF!="LOR","16,",IF(#REF!="LEB","16,",IF(#REF!="LOB","13,",IF(#REF!="HER","30,",IF(#REF!="HOR","34,",IF(#REF!="HEB","34,",IF(#REF!="HOB","29,",""))))))))),"")</f>
        <v/>
      </c>
      <c r="CB1732" s="76" t="str">
        <f>IF($A1731&lt;&gt;"",IF(OR(EE1731&lt;&gt;0,EF1731&lt;&gt;0,#REF!&lt;$BB$3),"",IF(#REF!="LER","14,",IF(#REF!="LOR","17,",IF(#REF!="LEB","17,",IF(#REF!="LOB","15,",IF(#REF!="HER","32,",IF(#REF!="HOR","35,",IF(#REF!="HEB","35,",IF(#REF!="HOB","31,",""))))))))),"")</f>
        <v/>
      </c>
      <c r="CC1732" s="76" t="str">
        <f>IF($A1731&lt;&gt;"",IF(OR(EE1731&lt;&gt;0,EF1731&lt;&gt;0,#REF!&lt;$BB$3),"",IF(#REF!="LER","16,",IF(#REF!="LOR","18,",IF(#REF!="LEB","18,",IF(#REF!="LOB","17,",IF(#REF!="HER","34,",IF(#REF!="HOR","36,",IF(#REF!="HEB","36,",IF(#REF!="HOB","33,",""))))))))),"")</f>
        <v/>
      </c>
      <c r="CD1732" s="60" t="b">
        <f t="shared" si="2466"/>
        <v>0</v>
      </c>
      <c r="CE1732" s="60" t="b">
        <f t="shared" si="2467"/>
        <v>0</v>
      </c>
      <c r="CF1732" s="60" t="b">
        <f t="shared" si="2468"/>
        <v>0</v>
      </c>
      <c r="CG1732" s="60" t="b">
        <f t="shared" si="2469"/>
        <v>0</v>
      </c>
      <c r="CH1732" s="60" t="b">
        <f t="shared" si="2470"/>
        <v>0</v>
      </c>
      <c r="CI1732" s="60" t="b">
        <f t="shared" si="2471"/>
        <v>0</v>
      </c>
      <c r="CJ1732" s="60" t="b">
        <f t="shared" si="2472"/>
        <v>0</v>
      </c>
      <c r="CK1732" s="60"/>
      <c r="CL1732" s="61">
        <f t="shared" si="2495"/>
        <v>0</v>
      </c>
      <c r="CM1732" s="92">
        <f t="shared" si="2506"/>
        <v>0</v>
      </c>
      <c r="CN1732" s="13">
        <f t="shared" si="2487"/>
        <v>0</v>
      </c>
      <c r="CO1732" s="11" t="e">
        <f>IF(#REF!&lt;&gt;"",BC1732+CO1731,0)</f>
        <v>#REF!</v>
      </c>
      <c r="CP1732" s="13">
        <f t="shared" si="2485"/>
        <v>0</v>
      </c>
      <c r="CQ1732" s="11">
        <f t="shared" si="2488"/>
        <v>0</v>
      </c>
      <c r="CR1732" s="57">
        <f t="shared" si="2445"/>
        <v>0</v>
      </c>
      <c r="CS1732" s="57">
        <f t="shared" si="2446"/>
        <v>0</v>
      </c>
      <c r="CT1732" s="57">
        <f t="shared" si="2500"/>
        <v>0</v>
      </c>
      <c r="CU1732" s="24"/>
      <c r="CV1732" s="24"/>
      <c r="CW1732" s="24"/>
      <c r="CX1732" s="24"/>
      <c r="CY1732" s="24"/>
      <c r="CZ1732" s="24"/>
      <c r="DA1732" s="24"/>
      <c r="DB1732" s="24"/>
      <c r="DC1732" s="24"/>
      <c r="DD1732" s="64"/>
      <c r="DJ1732" s="39"/>
    </row>
    <row r="1733" spans="2:114" x14ac:dyDescent="0.2">
      <c r="B1733" s="61" t="str">
        <f>IF(A1733="","",IF(U1734="","DB",U1734&amp;V1734&amp;W1734&amp;X1734&amp;Y1734&amp;Z1734&amp;AL1734&amp;AM1734&amp;AN1734&amp;AO1734&amp;AP1734&amp;AQ1734&amp;AR1734&amp;#REF!))</f>
        <v/>
      </c>
      <c r="C1733" s="7" t="str">
        <f t="shared" si="2476"/>
        <v/>
      </c>
      <c r="D1733" s="60">
        <f t="shared" si="2477"/>
        <v>0</v>
      </c>
      <c r="E1733" s="7" t="e">
        <f>IF(COUNTBLANK(BE1734:BI1734)=5,#REF!&amp;",",IF(COUNTBLANK(U1734:AR1734)=1,T1734&amp;","&amp;T1734&amp;","&amp;T1734&amp;","&amp;T1734&amp;","&amp;T1734&amp;","&amp;T1734&amp;","&amp;T1734&amp;","&amp;T1734&amp;","&amp;T1734&amp;","&amp;T1734&amp;","&amp;T1734&amp;","&amp;T1734&amp;","&amp;T1734&amp;",",T1734&amp;","&amp;T1734&amp;","&amp;T1734&amp;","&amp;T1734&amp;","&amp;T1734&amp;","&amp;T1734&amp;","&amp;T1734&amp;","&amp;T1734&amp;","&amp;T1734&amp;","&amp;T1734&amp;","&amp;T1734&amp;","&amp;T1734&amp;","&amp;T1734&amp;","&amp;T1734&amp;","))</f>
        <v>#REF!</v>
      </c>
      <c r="F1733" s="72" t="str">
        <f t="shared" si="2489"/>
        <v/>
      </c>
      <c r="G1733" s="73">
        <f t="shared" si="2478"/>
        <v>0</v>
      </c>
      <c r="H1733" s="112">
        <f t="shared" si="2479"/>
        <v>0</v>
      </c>
      <c r="I1733" s="112">
        <f t="shared" si="2480"/>
        <v>0</v>
      </c>
      <c r="J1733" s="74" t="e">
        <f>COUNTIF(#REF!,"E")</f>
        <v>#REF!</v>
      </c>
      <c r="K1733" s="74" t="e">
        <f>COUNTIF(#REF!,"O")</f>
        <v>#REF!</v>
      </c>
      <c r="L1733" s="74" t="e">
        <f t="shared" si="2481"/>
        <v>#REF!</v>
      </c>
      <c r="M1733" s="113" t="e">
        <f t="shared" si="2482"/>
        <v>#REF!</v>
      </c>
      <c r="N1733" s="60"/>
      <c r="O1733" s="61"/>
      <c r="P1733" s="61"/>
      <c r="Q1733" s="61"/>
      <c r="R1733" s="61"/>
      <c r="S1733" s="7"/>
      <c r="T1733" s="67" t="str">
        <f t="shared" si="2501"/>
        <v/>
      </c>
      <c r="U1733" s="76" t="str">
        <f>IF($A1732&lt;&gt;"",IF(OR(CR1732&lt;&gt;0,CS1732&lt;&gt;0,$BB$3&gt;0),"",IF(#REF!="LER","01,",IF(#REF!="LOR","01,",IF(#REF!="LEB","02,",IF(#REF!="LOB","01,",IF(#REF!="HER","19,",IF(#REF!="HOR","19,",IF(#REF!="HEB","20,",IF(#REF!="HOB","19,",""))))))))),"")</f>
        <v/>
      </c>
      <c r="V1733" s="76" t="str">
        <f>IF($A1732&lt;&gt;"",IF(OR(CR1732&lt;&gt;0,CS1732&lt;&gt;0,$BB$3&gt;0),"",IF(#REF!="LER","02,",IF(#REF!="LOR","03,",IF(#REF!="LEB","04,",IF(#REF!="LOB","02,",IF(#REF!="HER","20,",IF(#REF!="HOR","21,",IF(#REF!="HEB","22,",IF(#REF!="HOB","20,",""))))))))),"")</f>
        <v/>
      </c>
      <c r="W1733" s="76" t="str">
        <f>IF($A1732&lt;&gt;"",IF(OR(CR1732&lt;&gt;0,CS1732&lt;&gt;0,$BB$3&gt;0),"",IF(#REF!="LER","03,",IF(#REF!="LOR","05,",IF(#REF!="LEB","06,",IF(#REF!="LOB","03,",IF(#REF!="HER","21,",IF(#REF!="HOR","23,",IF(#REF!="HEB","24,",IF(#REF!="HOB","21,",""))))))))),"")</f>
        <v/>
      </c>
      <c r="X1733" s="76" t="str">
        <f>IF($A1732&lt;&gt;"",IF(OR(CR1732&lt;&gt;0,CS1732&lt;&gt;0,$BB$3&gt;0),"",IF(#REF!="LER","04,",IF(#REF!="LOR","07,",IF(#REF!="LEB","08,",IF(#REF!="LOB","04,",IF(#REF!="HER","22,",IF(#REF!="HOR","25,",IF(#REF!="HEB","26,",IF(#REF!="HOB","22,",""))))))))),"")</f>
        <v/>
      </c>
      <c r="Y1733" s="76" t="str">
        <f>IF($A1732&lt;&gt;"",IF(OR(CR1732&lt;&gt;0,CS1732&lt;&gt;0,$BB$3&gt;0),"",IF(#REF!="LER","05,",IF(#REF!="LOR","09,",IF(#REF!="LEB","10,",IF(#REF!="LOB","05,",IF(#REF!="HER","23,",IF(#REF!="HOR","27,",IF(#REF!="HEB","28,",IF(#REF!="HOB","23,",""))))))))),"")</f>
        <v/>
      </c>
      <c r="Z1733" s="76" t="str">
        <f>IF($A1732&lt;&gt;"",IF(OR(CR1732&lt;&gt;0,CS1732&lt;&gt;0,$BB$3&gt;0),"",IF(#REF!="LER","06,",IF(#REF!="LOR","11,",IF(#REF!="LEB","11,",IF(#REF!="LOB","06,",IF(#REF!="HER","24,",IF(#REF!="HOR","29,",IF(#REF!="HEB","29,",IF(#REF!="HOB","24,",""))))))))),"")</f>
        <v/>
      </c>
      <c r="AA1733" s="60" t="b">
        <f t="shared" si="2447"/>
        <v>0</v>
      </c>
      <c r="AB1733" s="60" t="b">
        <f t="shared" si="2448"/>
        <v>0</v>
      </c>
      <c r="AC1733" s="60" t="b">
        <f t="shared" si="2449"/>
        <v>0</v>
      </c>
      <c r="AD1733" s="60" t="b">
        <f t="shared" si="2450"/>
        <v>0</v>
      </c>
      <c r="AE1733" s="60" t="b">
        <f t="shared" si="2451"/>
        <v>0</v>
      </c>
      <c r="AF1733" s="60" t="b">
        <f t="shared" si="2452"/>
        <v>0</v>
      </c>
      <c r="AG1733" s="60"/>
      <c r="AH1733" s="60"/>
      <c r="AI1733" s="60"/>
      <c r="AJ1733" s="60"/>
      <c r="AK1733" s="67" t="str">
        <f t="shared" si="2502"/>
        <v/>
      </c>
      <c r="AL1733" s="76" t="str">
        <f>IF($A1732&lt;&gt;"",IF(OR(CR1732&lt;&gt;0,CS1732&lt;&gt;0,$BB$3&gt;0),"",IF(#REF!="LER","07,",IF(#REF!="LOR","12,",IF(#REF!="LEB","12,",IF(#REF!="LOB","08,",IF(#REF!="HER","25,",IF(#REF!="HOR","30,",IF(#REF!="HEB","30,",IF(#REF!="HOB","25,",""))))))))),"")</f>
        <v/>
      </c>
      <c r="AM1733" s="76" t="str">
        <f>IF($A1732&lt;&gt;"",IF(OR(CR1732&lt;&gt;0,CS1732&lt;&gt;0,$BB$3&gt;0),"",IF(#REF!="LER","08,",IF(#REF!="LOR","13,",IF(#REF!="LEB","13,",IF(#REF!="LOB","09,",IF(#REF!="HER","26,",IF(#REF!="HOR","31,",IF(#REF!="HEB","31,",IF(#REF!="HOB","26,",""))))))))),"")</f>
        <v/>
      </c>
      <c r="AN1733" s="118" t="str">
        <f t="shared" si="2473"/>
        <v/>
      </c>
      <c r="AO1733" s="76" t="str">
        <f>IF($A1732&lt;&gt;"",IF(OR(CR1732&lt;&gt;0,CS1732&lt;&gt;0,$BB$3&gt;0),"",IF(#REF!="LER","10,",IF(#REF!="LOR","15,",IF(#REF!="LEB","15,",IF(#REF!="LOB","11,",IF(#REF!="HER","28,",IF(#REF!="HOR","33,",IF(#REF!="HEB","33,",IF(#REF!="HOB","28,",""))))))))),"")</f>
        <v/>
      </c>
      <c r="AP1733" s="76" t="str">
        <f>IF($A1732&lt;&gt;"",IF(OR(CR1732&lt;&gt;0,CS1732&lt;&gt;0,$BB$3&gt;0),"",IF(#REF!="LER","12,",IF(#REF!="LOR","16,",IF(#REF!="LEB","16,",IF(#REF!="LOB","13,",IF(#REF!="HER","30,",IF(#REF!="HOR","34,",IF(#REF!="HEB","34,",IF(#REF!="HOB","29,",""))))))))),"")</f>
        <v/>
      </c>
      <c r="AQ1733" s="76" t="str">
        <f>IF($A1732&lt;&gt;"",IF(OR(CR1732&lt;&gt;0,CS1732&lt;&gt;0,$BB$3&gt;0),"",IF(#REF!="LER","14,",IF(#REF!="LOR","17,",IF(#REF!="LEB","17,",IF(#REF!="LOB","15,",IF(#REF!="HER","32,",IF(#REF!="HOR","35,",IF(#REF!="HEB","35,",IF(#REF!="HOB","31,",""))))))))),"")</f>
        <v/>
      </c>
      <c r="AR1733" s="76" t="str">
        <f>IF($A1732&lt;&gt;"",IF(OR(CR1732&lt;&gt;0,CS1732&lt;&gt;0,$BB$3&gt;0),"",IF(#REF!="LER","16,",IF(#REF!="LOR","18,",IF(#REF!="LEB","18,",IF(#REF!="LOB","17,",IF(#REF!="HER","34,",IF(#REF!="HOR","36,",IF(#REF!="HEB","36,",IF(#REF!="HOB","33,",""))))))))),"")</f>
        <v/>
      </c>
      <c r="AS1733" s="60" t="b">
        <f t="shared" si="2453"/>
        <v>0</v>
      </c>
      <c r="AT1733" s="60" t="b">
        <f t="shared" si="2454"/>
        <v>0</v>
      </c>
      <c r="AU1733" s="60" t="b">
        <f t="shared" si="2455"/>
        <v>0</v>
      </c>
      <c r="AV1733" s="60" t="b">
        <f t="shared" si="2456"/>
        <v>0</v>
      </c>
      <c r="AW1733" s="60" t="b">
        <f t="shared" si="2457"/>
        <v>0</v>
      </c>
      <c r="AX1733" s="60" t="b">
        <f t="shared" si="2458"/>
        <v>0</v>
      </c>
      <c r="AY1733" s="60" t="b">
        <f t="shared" si="2459"/>
        <v>0</v>
      </c>
      <c r="AZ1733" s="60"/>
      <c r="BA1733" s="61">
        <f t="shared" si="2494"/>
        <v>0</v>
      </c>
      <c r="BB1733" s="13">
        <f t="shared" si="2486"/>
        <v>0</v>
      </c>
      <c r="BC1733" s="11" t="e">
        <f>IF(#REF!&lt;&gt;"",S1733+BC1732,0)</f>
        <v>#REF!</v>
      </c>
      <c r="BD1733" s="67" t="str">
        <f t="shared" si="2503"/>
        <v/>
      </c>
      <c r="BE1733" s="76" t="str">
        <f>IF($A1732&lt;&gt;"",IF(OR(EE1732&lt;&gt;0,EF1732&lt;&gt;0,$BB$3&gt;0),"",IF(#REF!="LER","01,",IF(#REF!="LOR","01,",IF(#REF!="LEB","02,",IF(#REF!="LOB","01,",IF(#REF!="HER","19,",IF(#REF!="HOR","19,",IF(#REF!="HEB","20,",IF(#REF!="HOB","19,",""))))))))),"")</f>
        <v/>
      </c>
      <c r="BF1733" s="76" t="str">
        <f>IF($A1732&lt;&gt;"",IF(OR(EE1732&lt;&gt;0,EF1732&lt;&gt;0,$BB$3&gt;0),"",IF(#REF!="LER","02,",IF(#REF!="LOR","03,",IF(#REF!="LEB","04,",IF(#REF!="LOB","02,",IF(#REF!="HER","20,",IF(#REF!="HOR","21,",IF(#REF!="HEB","22,",IF(#REF!="HOB","20,",""))))))))),"")</f>
        <v/>
      </c>
      <c r="BG1733" s="76" t="str">
        <f>IF($A1732&lt;&gt;"",IF(OR(EE1732&lt;&gt;0,EF1732&lt;&gt;0,$BB$3&gt;0),"",IF(#REF!="LER","03,",IF(#REF!="LOR","05,",IF(#REF!="LEB","06,",IF(#REF!="LOB","03,",IF(#REF!="HER","21,",IF(#REF!="HOR","23,",IF(#REF!="HEB","24,",IF(#REF!="HOB","21,",""))))))))),"")</f>
        <v/>
      </c>
      <c r="BH1733" s="76" t="str">
        <f>IF($A1732&lt;&gt;"",IF(OR(EE1732&lt;&gt;0,EF1732&lt;&gt;0,$BB$3&gt;0),"",IF(#REF!="LER","04,",IF(#REF!="LOR","07,",IF(#REF!="LEB","08,",IF(#REF!="LOB","04,",IF(#REF!="HER","22,",IF(#REF!="HOR","25,",IF(#REF!="HEB","26,",IF(#REF!="HOB","22,",""))))))))),"")</f>
        <v/>
      </c>
      <c r="BI1733" s="76" t="str">
        <f>IF($A1732&lt;&gt;"",IF(OR(EE1732&lt;&gt;0,EF1732&lt;&gt;0,$BB$3&gt;0),"",IF(#REF!="LER","05,",IF(#REF!="LOR","09,",IF(#REF!="LEB","10,",IF(#REF!="LOB","05,",IF(#REF!="HER","23,",IF(#REF!="HOR","27,",IF(#REF!="HEB","28,",IF(#REF!="HOB","23,",""))))))))),"")</f>
        <v/>
      </c>
      <c r="BJ1733" s="76" t="str">
        <f>IF($A1732&lt;&gt;"",IF(OR(EE1732&lt;&gt;0,EF1732&lt;&gt;0,$BB$3&gt;0),"",IF(#REF!="LER","06,",IF(#REF!="LOR","11,",IF(#REF!="LEB","11,",IF(#REF!="LOB","06,",IF(#REF!="HER","24,",IF(#REF!="HOR","29,",IF(#REF!="HEB","29,",IF(#REF!="HOB","24,",""))))))))),"")</f>
        <v/>
      </c>
      <c r="BK1733" s="60" t="b">
        <f t="shared" si="2460"/>
        <v>0</v>
      </c>
      <c r="BL1733" s="60" t="b">
        <f t="shared" si="2461"/>
        <v>0</v>
      </c>
      <c r="BM1733" s="60" t="b">
        <f t="shared" si="2462"/>
        <v>0</v>
      </c>
      <c r="BN1733" s="60" t="b">
        <f t="shared" si="2463"/>
        <v>0</v>
      </c>
      <c r="BO1733" s="60" t="b">
        <f t="shared" si="2464"/>
        <v>0</v>
      </c>
      <c r="BP1733" s="60" t="b">
        <f t="shared" si="2465"/>
        <v>0</v>
      </c>
      <c r="BQ1733" s="60"/>
      <c r="BR1733" s="60"/>
      <c r="BS1733" s="92">
        <f>IF(BT1733&lt;0,1,0)</f>
        <v>0</v>
      </c>
      <c r="BT1733" s="60"/>
      <c r="BU1733" s="60"/>
      <c r="BV1733" s="67" t="str">
        <f t="shared" si="2504"/>
        <v/>
      </c>
      <c r="BW1733" s="76" t="str">
        <f>IF($A1732&lt;&gt;"",IF(OR(EE1732&lt;&gt;0,EF1732&lt;&gt;0,$BB$3&gt;0),"",IF(#REF!="LER","07,",IF(#REF!="LOR","12,",IF(#REF!="LEB","12,",IF(#REF!="LOB","08,",IF(#REF!="HER","25,",IF(#REF!="HOR","30,",IF(#REF!="HEB","30,",IF(#REF!="HOB","25,",""))))))))),"")</f>
        <v/>
      </c>
      <c r="BX1733" s="76" t="str">
        <f>IF($A1732&lt;&gt;"",IF(OR(EE1732&lt;&gt;0,EF1732&lt;&gt;0,$BB$3&gt;0),"",IF(#REF!="LER","08,",IF(#REF!="LOR","13,",IF(#REF!="LEB","13,",IF(#REF!="LOB","09,",IF(#REF!="HER","26,",IF(#REF!="HOR","31,",IF(#REF!="HEB","31,",IF(#REF!="HOB","26,",""))))))))),"")</f>
        <v/>
      </c>
      <c r="BY1733" s="76" t="str">
        <f>IF($A1732&lt;&gt;"",IF(OR(EE1732&lt;&gt;0,EF1732&lt;&gt;0,$BB$3&gt;0),"",IF(#REF!="LER","09,",IF(#REF!="LOR","14,",IF(#REF!="LEB","14,",IF(#REF!="LOB","10,",IF(#REF!="HER","27,",IF(#REF!="HOR","32,",IF(#REF!="HEB","32,",IF(#REF!="HOB","27,",""))))))))),"")</f>
        <v/>
      </c>
      <c r="BZ1733" s="76" t="str">
        <f>IF($A1732&lt;&gt;"",IF(OR(EE1732&lt;&gt;0,EF1732&lt;&gt;0,$BB$3&gt;0),"",IF(#REF!="LER","10,",IF(#REF!="LOR","15,",IF(#REF!="LEB","15,",IF(#REF!="LOB","11,",IF(#REF!="HER","28,",IF(#REF!="HOR","33,",IF(#REF!="HEB","33,",IF(#REF!="HOB","28,",""))))))))),"")</f>
        <v/>
      </c>
      <c r="CA1733" s="76" t="str">
        <f>IF($A1732&lt;&gt;"",IF(OR(EE1732&lt;&gt;0,EF1732&lt;&gt;0,$BB$3&gt;0),"",IF(#REF!="LER","12,",IF(#REF!="LOR","16,",IF(#REF!="LEB","16,",IF(#REF!="LOB","13,",IF(#REF!="HER","30,",IF(#REF!="HOR","34,",IF(#REF!="HEB","34,",IF(#REF!="HOB","29,",""))))))))),"")</f>
        <v/>
      </c>
      <c r="CB1733" s="76" t="str">
        <f>IF($A1732&lt;&gt;"",IF(OR(EE1732&lt;&gt;0,EF1732&lt;&gt;0,$BB$3&gt;0),"",IF(#REF!="LER","14,",IF(#REF!="LOR","17,",IF(#REF!="LEB","17,",IF(#REF!="LOB","15,",IF(#REF!="HER","32,",IF(#REF!="HOR","35,",IF(#REF!="HEB","35,",IF(#REF!="HOB","31,",""))))))))),"")</f>
        <v/>
      </c>
      <c r="CC1733" s="76" t="str">
        <f>IF($A1732&lt;&gt;"",IF(OR(EE1732&lt;&gt;0,EF1732&lt;&gt;0,$BB$3&gt;0),"",IF(#REF!="LER","16,",IF(#REF!="LOR","18,",IF(#REF!="LEB","18,",IF(#REF!="LOB","17,",IF(#REF!="HER","34,",IF(#REF!="HOR","36,",IF(#REF!="HEB","36,",IF(#REF!="HOB","33,",""))))))))),"")</f>
        <v/>
      </c>
      <c r="CD1733" s="60" t="b">
        <f t="shared" si="2466"/>
        <v>0</v>
      </c>
      <c r="CE1733" s="60" t="b">
        <f t="shared" si="2467"/>
        <v>0</v>
      </c>
      <c r="CF1733" s="60" t="b">
        <f t="shared" si="2468"/>
        <v>0</v>
      </c>
      <c r="CG1733" s="60" t="b">
        <f t="shared" si="2469"/>
        <v>0</v>
      </c>
      <c r="CH1733" s="60" t="b">
        <f t="shared" si="2470"/>
        <v>0</v>
      </c>
      <c r="CI1733" s="60" t="b">
        <f t="shared" si="2471"/>
        <v>0</v>
      </c>
      <c r="CJ1733" s="60" t="b">
        <f t="shared" si="2472"/>
        <v>0</v>
      </c>
      <c r="CK1733" s="60"/>
      <c r="CL1733" s="61">
        <f t="shared" si="2495"/>
        <v>0</v>
      </c>
      <c r="CM1733" s="92">
        <f>IF(CN1733&lt;0,1,0)</f>
        <v>0</v>
      </c>
      <c r="CN1733" s="13">
        <f t="shared" si="2487"/>
        <v>0</v>
      </c>
      <c r="CO1733" s="11" t="e">
        <f>IF(#REF!&lt;&gt;"",BC1733+CO1732,0)</f>
        <v>#REF!</v>
      </c>
      <c r="CP1733" s="13">
        <f t="shared" si="2485"/>
        <v>0</v>
      </c>
      <c r="CQ1733" s="11">
        <f t="shared" si="2488"/>
        <v>0</v>
      </c>
      <c r="CR1733" s="57">
        <f t="shared" si="2445"/>
        <v>0</v>
      </c>
      <c r="CS1733" s="57">
        <f t="shared" si="2446"/>
        <v>0</v>
      </c>
      <c r="CT1733" s="57">
        <f t="shared" si="2500"/>
        <v>0</v>
      </c>
      <c r="CU1733" s="24"/>
      <c r="CV1733" s="24"/>
      <c r="CW1733" s="24"/>
      <c r="CX1733" s="24"/>
      <c r="CY1733" s="24"/>
      <c r="CZ1733" s="24"/>
      <c r="DA1733" s="24"/>
      <c r="DB1733" s="24"/>
      <c r="DC1733" s="24"/>
      <c r="DD1733" s="64"/>
      <c r="DJ1733" s="39"/>
    </row>
    <row r="1734" spans="2:114" x14ac:dyDescent="0.2">
      <c r="B1734" s="61" t="str">
        <f>IF(A1734="","",IF(U1735="","DB",U1735&amp;V1735&amp;W1735&amp;X1735&amp;Y1735&amp;Z1735&amp;AL1735&amp;AM1735&amp;AN1735&amp;AO1735&amp;AP1735&amp;AQ1735&amp;AR1735&amp;#REF!))</f>
        <v/>
      </c>
      <c r="C1734" s="7" t="str">
        <f t="shared" si="2476"/>
        <v/>
      </c>
      <c r="D1734" s="60">
        <f t="shared" si="2477"/>
        <v>0</v>
      </c>
      <c r="E1734" s="7" t="e">
        <f>IF(COUNTBLANK(BE1735:BI1735)=5,#REF!&amp;",",IF(COUNTBLANK(U1735:AR1735)=1,T1735&amp;","&amp;T1735&amp;","&amp;T1735&amp;","&amp;T1735&amp;","&amp;T1735&amp;","&amp;T1735&amp;","&amp;T1735&amp;","&amp;T1735&amp;","&amp;T1735&amp;","&amp;T1735&amp;","&amp;T1735&amp;","&amp;T1735&amp;","&amp;T1735&amp;",",T1735&amp;","&amp;T1735&amp;","&amp;T1735&amp;","&amp;T1735&amp;","&amp;T1735&amp;","&amp;T1735&amp;","&amp;T1735&amp;","&amp;T1735&amp;","&amp;T1735&amp;","&amp;T1735&amp;","&amp;T1735&amp;","&amp;T1735&amp;","&amp;T1735&amp;","&amp;T1735&amp;","))</f>
        <v>#REF!</v>
      </c>
      <c r="F1734" s="72" t="str">
        <f t="shared" si="2489"/>
        <v/>
      </c>
      <c r="G1734" s="73">
        <f t="shared" si="2478"/>
        <v>0</v>
      </c>
      <c r="H1734" s="112">
        <f t="shared" si="2479"/>
        <v>0</v>
      </c>
      <c r="I1734" s="112">
        <f t="shared" si="2480"/>
        <v>0</v>
      </c>
      <c r="J1734" s="74" t="e">
        <f>COUNTIF(#REF!,"E")</f>
        <v>#REF!</v>
      </c>
      <c r="K1734" s="74" t="e">
        <f>COUNTIF(#REF!,"O")</f>
        <v>#REF!</v>
      </c>
      <c r="L1734" s="74" t="e">
        <f t="shared" si="2481"/>
        <v>#REF!</v>
      </c>
      <c r="M1734" s="113" t="e">
        <f t="shared" si="2482"/>
        <v>#REF!</v>
      </c>
      <c r="N1734" s="60"/>
      <c r="O1734" s="61"/>
      <c r="P1734" s="61"/>
      <c r="Q1734" s="61"/>
      <c r="R1734" s="61"/>
      <c r="S1734" s="7"/>
      <c r="T1734" s="67" t="str">
        <f t="shared" si="2501"/>
        <v/>
      </c>
      <c r="U1734" s="76" t="str">
        <f>IF($A1733&lt;&gt;"",IF(OR(CR1733&lt;&gt;0,CS1733&lt;&gt;0,#REF!&lt;$BB$3),"",IF(#REF!="LER","01,",IF(#REF!="LOR","01,",IF(#REF!="LEB","02,",IF(#REF!="LOB","01,",IF(#REF!="HER","19,",IF(#REF!="HOR","19,",IF(#REF!="HEB","20,",IF(#REF!="HOB","19,",""))))))))),"")</f>
        <v/>
      </c>
      <c r="V1734" s="76" t="str">
        <f>IF($A1733&lt;&gt;"",IF(OR(CR1733&lt;&gt;0,CS1733&lt;&gt;0,#REF!&lt;$BB$3),"",IF(#REF!="LER","02,",IF(#REF!="LOR","03,",IF(#REF!="LEB","04,",IF(#REF!="LOB","02,",IF(#REF!="HER","20,",IF(#REF!="HOR","21,",IF(#REF!="HEB","22,",IF(#REF!="HOB","20,",""))))))))),"")</f>
        <v/>
      </c>
      <c r="W1734" s="76" t="str">
        <f>IF($A1733&lt;&gt;"",IF(OR(CR1733&lt;&gt;0,CS1733&lt;&gt;0,#REF!&lt;$BB$3),"",IF(#REF!="LER","03,",IF(#REF!="LOR","05,",IF(#REF!="LEB","06,",IF(#REF!="LOB","03,",IF(#REF!="HER","21,",IF(#REF!="HOR","23,",IF(#REF!="HEB","24,",IF(#REF!="HOB","21,",""))))))))),"")</f>
        <v/>
      </c>
      <c r="X1734" s="76" t="str">
        <f>IF($A1733&lt;&gt;"",IF(OR(CR1733&lt;&gt;0,CS1733&lt;&gt;0,#REF!&lt;$BB$3),"",IF(#REF!="LER","04,",IF(#REF!="LOR","07,",IF(#REF!="LEB","08,",IF(#REF!="LOB","04,",IF(#REF!="HER","22,",IF(#REF!="HOR","25,",IF(#REF!="HEB","26,",IF(#REF!="HOB","22,",""))))))))),"")</f>
        <v/>
      </c>
      <c r="Y1734" s="76" t="str">
        <f>IF($A1733&lt;&gt;"",IF(OR(CR1733&lt;&gt;0,CS1733&lt;&gt;0,#REF!&lt;$BB$3),"",IF(#REF!="LER","05,",IF(#REF!="LOR","09,",IF(#REF!="LEB","10,",IF(#REF!="LOB","05,",IF(#REF!="HER","23,",IF(#REF!="HOR","27,",IF(#REF!="HEB","28,",IF(#REF!="HOB","23,",""))))))))),"")</f>
        <v/>
      </c>
      <c r="Z1734" s="76" t="str">
        <f>IF($A1733&lt;&gt;"",IF(OR(CR1733&lt;&gt;0,CS1733&lt;&gt;0,#REF!&lt;$BB$3),"",IF(#REF!="LER","06,",IF(#REF!="LOR","11,",IF(#REF!="LEB","11,",IF(#REF!="LOB","06,",IF(#REF!="HER","24,",IF(#REF!="HOR","29,",IF(#REF!="HEB","29,",IF(#REF!="HOB","24,",""))))))))),"")</f>
        <v/>
      </c>
      <c r="AA1734" s="60" t="b">
        <f t="shared" si="2447"/>
        <v>0</v>
      </c>
      <c r="AB1734" s="60" t="b">
        <f t="shared" si="2448"/>
        <v>0</v>
      </c>
      <c r="AC1734" s="60" t="b">
        <f t="shared" si="2449"/>
        <v>0</v>
      </c>
      <c r="AD1734" s="60" t="b">
        <f t="shared" si="2450"/>
        <v>0</v>
      </c>
      <c r="AE1734" s="60" t="b">
        <f t="shared" si="2451"/>
        <v>0</v>
      </c>
      <c r="AF1734" s="60" t="b">
        <f t="shared" si="2452"/>
        <v>0</v>
      </c>
      <c r="AG1734" s="60"/>
      <c r="AH1734" s="60"/>
      <c r="AI1734" s="60"/>
      <c r="AJ1734" s="60"/>
      <c r="AK1734" s="67" t="str">
        <f t="shared" si="2502"/>
        <v/>
      </c>
      <c r="AL1734" s="76" t="str">
        <f>IF($A1733&lt;&gt;"",IF(OR(CR1733&lt;&gt;0,CS1733&lt;&gt;0,#REF!&lt;$BB$3),"",IF(#REF!="LER","07,",IF(#REF!="LOR","12,",IF(#REF!="LEB","12,",IF(#REF!="LOB","08,",IF(#REF!="HER","25,",IF(#REF!="HOR","30,",IF(#REF!="HEB","30,",IF(#REF!="HOB","25,",""))))))))),"")</f>
        <v/>
      </c>
      <c r="AM1734" s="76" t="str">
        <f>IF($A1733&lt;&gt;"",IF(OR(CR1733&lt;&gt;0,CS1733&lt;&gt;0,#REF!&lt;$BB$3),"",IF(#REF!="LER","08,",IF(#REF!="LOR","13,",IF(#REF!="LEB","13,",IF(#REF!="LOB","09,",IF(#REF!="HER","26,",IF(#REF!="HOR","31,",IF(#REF!="HEB","31,",IF(#REF!="HOB","26,",""))))))))),"")</f>
        <v/>
      </c>
      <c r="AN1734" s="118" t="str">
        <f t="shared" si="2473"/>
        <v/>
      </c>
      <c r="AO1734" s="76" t="str">
        <f>IF($A1733&lt;&gt;"",IF(OR(CR1733&lt;&gt;0,CS1733&lt;&gt;0,#REF!&lt;$BB$3),"",IF(#REF!="LER","10,",IF(#REF!="LOR","15,",IF(#REF!="LEB","15,",IF(#REF!="LOB","11,",IF(#REF!="HER","28,",IF(#REF!="HOR","33,",IF(#REF!="HEB","33,",IF(#REF!="HOB","28,",""))))))))),"")</f>
        <v/>
      </c>
      <c r="AP1734" s="76" t="str">
        <f>IF($A1733&lt;&gt;"",IF(OR(CR1733&lt;&gt;0,CS1733&lt;&gt;0,#REF!&lt;$BB$3),"",IF(#REF!="LER","12,",IF(#REF!="LOR","16,",IF(#REF!="LEB","16,",IF(#REF!="LOB","13,",IF(#REF!="HER","30,",IF(#REF!="HOR","34,",IF(#REF!="HEB","34,",IF(#REF!="HOB","29,",""))))))))),"")</f>
        <v/>
      </c>
      <c r="AQ1734" s="76" t="str">
        <f>IF($A1733&lt;&gt;"",IF(OR(CR1733&lt;&gt;0,CS1733&lt;&gt;0,#REF!&lt;$BB$3),"",IF(#REF!="LER","14,",IF(#REF!="LOR","17,",IF(#REF!="LEB","17,",IF(#REF!="LOB","15,",IF(#REF!="HER","32,",IF(#REF!="HOR","35,",IF(#REF!="HEB","35,",IF(#REF!="HOB","31,",""))))))))),"")</f>
        <v/>
      </c>
      <c r="AR1734" s="76" t="str">
        <f>IF($A1733&lt;&gt;"",IF(OR(CR1733&lt;&gt;0,CS1733&lt;&gt;0,#REF!&lt;$BB$3),"",IF(#REF!="LER","16,",IF(#REF!="LOR","18,",IF(#REF!="LEB","18,",IF(#REF!="LOB","17,",IF(#REF!="HER","34,",IF(#REF!="HOR","36,",IF(#REF!="HEB","36,",IF(#REF!="HOB","33,",""))))))))),"")</f>
        <v/>
      </c>
      <c r="AS1734" s="60" t="b">
        <f t="shared" si="2453"/>
        <v>0</v>
      </c>
      <c r="AT1734" s="60" t="b">
        <f t="shared" si="2454"/>
        <v>0</v>
      </c>
      <c r="AU1734" s="60" t="b">
        <f t="shared" si="2455"/>
        <v>0</v>
      </c>
      <c r="AV1734" s="60" t="b">
        <f t="shared" si="2456"/>
        <v>0</v>
      </c>
      <c r="AW1734" s="60" t="b">
        <f t="shared" si="2457"/>
        <v>0</v>
      </c>
      <c r="AX1734" s="60" t="b">
        <f t="shared" si="2458"/>
        <v>0</v>
      </c>
      <c r="AY1734" s="60" t="b">
        <f t="shared" si="2459"/>
        <v>0</v>
      </c>
      <c r="AZ1734" s="60"/>
      <c r="BA1734" s="61">
        <f t="shared" si="2494"/>
        <v>0</v>
      </c>
      <c r="BB1734" s="13">
        <f t="shared" si="2486"/>
        <v>0</v>
      </c>
      <c r="BC1734" s="11" t="e">
        <f>IF(#REF!&lt;&gt;"",S1734+BC1733,0)</f>
        <v>#REF!</v>
      </c>
      <c r="BD1734" s="67" t="str">
        <f t="shared" si="2503"/>
        <v/>
      </c>
      <c r="BE1734" s="76" t="str">
        <f>IF($A1733&lt;&gt;"",IF(OR(EE1733&lt;&gt;0,EF1733&lt;&gt;0,#REF!&lt;$BB$3),"",IF(#REF!="LER","01,",IF(#REF!="LOR","01,",IF(#REF!="LEB","02,",IF(#REF!="LOB","01,",IF(#REF!="HER","19,",IF(#REF!="HOR","19,",IF(#REF!="HEB","20,",IF(#REF!="HOB","19,",""))))))))),"")</f>
        <v/>
      </c>
      <c r="BF1734" s="76" t="str">
        <f>IF($A1733&lt;&gt;"",IF(OR(EE1733&lt;&gt;0,EF1733&lt;&gt;0,#REF!&lt;$BB$3),"",IF(#REF!="LER","02,",IF(#REF!="LOR","03,",IF(#REF!="LEB","04,",IF(#REF!="LOB","02,",IF(#REF!="HER","20,",IF(#REF!="HOR","21,",IF(#REF!="HEB","22,",IF(#REF!="HOB","20,",""))))))))),"")</f>
        <v/>
      </c>
      <c r="BG1734" s="76" t="str">
        <f>IF($A1733&lt;&gt;"",IF(OR(EE1733&lt;&gt;0,EF1733&lt;&gt;0,#REF!&lt;$BB$3),"",IF(#REF!="LER","03,",IF(#REF!="LOR","05,",IF(#REF!="LEB","06,",IF(#REF!="LOB","03,",IF(#REF!="HER","21,",IF(#REF!="HOR","23,",IF(#REF!="HEB","24,",IF(#REF!="HOB","21,",""))))))))),"")</f>
        <v/>
      </c>
      <c r="BH1734" s="76" t="str">
        <f>IF($A1733&lt;&gt;"",IF(OR(EE1733&lt;&gt;0,EF1733&lt;&gt;0,#REF!&lt;$BB$3),"",IF(#REF!="LER","04,",IF(#REF!="LOR","07,",IF(#REF!="LEB","08,",IF(#REF!="LOB","04,",IF(#REF!="HER","22,",IF(#REF!="HOR","25,",IF(#REF!="HEB","26,",IF(#REF!="HOB","22,",""))))))))),"")</f>
        <v/>
      </c>
      <c r="BI1734" s="76" t="str">
        <f>IF($A1733&lt;&gt;"",IF(OR(EE1733&lt;&gt;0,EF1733&lt;&gt;0,#REF!&lt;$BB$3),"",IF(#REF!="LER","05,",IF(#REF!="LOR","09,",IF(#REF!="LEB","10,",IF(#REF!="LOB","05,",IF(#REF!="HER","23,",IF(#REF!="HOR","27,",IF(#REF!="HEB","28,",IF(#REF!="HOB","23,",""))))))))),"")</f>
        <v/>
      </c>
      <c r="BJ1734" s="76" t="str">
        <f>IF($A1733&lt;&gt;"",IF(OR(EE1733&lt;&gt;0,EF1733&lt;&gt;0,#REF!&lt;$BB$3),"",IF(#REF!="LER","06,",IF(#REF!="LOR","11,",IF(#REF!="LEB","11,",IF(#REF!="LOB","06,",IF(#REF!="HER","24,",IF(#REF!="HOR","29,",IF(#REF!="HEB","29,",IF(#REF!="HOB","24,",""))))))))),"")</f>
        <v/>
      </c>
      <c r="BK1734" s="60" t="b">
        <f t="shared" si="2460"/>
        <v>0</v>
      </c>
      <c r="BL1734" s="60" t="b">
        <f t="shared" si="2461"/>
        <v>0</v>
      </c>
      <c r="BM1734" s="60" t="b">
        <f t="shared" si="2462"/>
        <v>0</v>
      </c>
      <c r="BN1734" s="60" t="b">
        <f t="shared" si="2463"/>
        <v>0</v>
      </c>
      <c r="BO1734" s="60" t="b">
        <f t="shared" si="2464"/>
        <v>0</v>
      </c>
      <c r="BP1734" s="60" t="b">
        <f t="shared" si="2465"/>
        <v>0</v>
      </c>
      <c r="BQ1734" s="60"/>
      <c r="BR1734" s="60"/>
      <c r="BS1734" s="92">
        <f>IF(BT1734&lt;0,BS1733+1,0)</f>
        <v>0</v>
      </c>
      <c r="BT1734" s="60"/>
      <c r="BU1734" s="60"/>
      <c r="BV1734" s="67" t="str">
        <f t="shared" si="2504"/>
        <v/>
      </c>
      <c r="BW1734" s="76" t="str">
        <f>IF($A1733&lt;&gt;"",IF(OR(EE1733&lt;&gt;0,EF1733&lt;&gt;0,#REF!&lt;$BB$3),"",IF(#REF!="LER","07,",IF(#REF!="LOR","12,",IF(#REF!="LEB","12,",IF(#REF!="LOB","08,",IF(#REF!="HER","25,",IF(#REF!="HOR","30,",IF(#REF!="HEB","30,",IF(#REF!="HOB","25,",""))))))))),"")</f>
        <v/>
      </c>
      <c r="BX1734" s="76" t="str">
        <f>IF($A1733&lt;&gt;"",IF(OR(EE1733&lt;&gt;0,EF1733&lt;&gt;0,#REF!&lt;$BB$3),"",IF(#REF!="LER","08,",IF(#REF!="LOR","13,",IF(#REF!="LEB","13,",IF(#REF!="LOB","09,",IF(#REF!="HER","26,",IF(#REF!="HOR","31,",IF(#REF!="HEB","31,",IF(#REF!="HOB","26,",""))))))))),"")</f>
        <v/>
      </c>
      <c r="BY1734" s="76" t="str">
        <f>IF($A1733&lt;&gt;"",IF(OR(EE1733&lt;&gt;0,EF1733&lt;&gt;0,#REF!&lt;$BB$3),"",IF(#REF!="LER","09,",IF(#REF!="LOR","14,",IF(#REF!="LEB","14,",IF(#REF!="LOB","10,",IF(#REF!="HER","27,",IF(#REF!="HOR","32,",IF(#REF!="HEB","32,",IF(#REF!="HOB","27,",""))))))))),"")</f>
        <v/>
      </c>
      <c r="BZ1734" s="76" t="str">
        <f>IF($A1733&lt;&gt;"",IF(OR(EE1733&lt;&gt;0,EF1733&lt;&gt;0,#REF!&lt;$BB$3),"",IF(#REF!="LER","10,",IF(#REF!="LOR","15,",IF(#REF!="LEB","15,",IF(#REF!="LOB","11,",IF(#REF!="HER","28,",IF(#REF!="HOR","33,",IF(#REF!="HEB","33,",IF(#REF!="HOB","28,",""))))))))),"")</f>
        <v/>
      </c>
      <c r="CA1734" s="76" t="str">
        <f>IF($A1733&lt;&gt;"",IF(OR(EE1733&lt;&gt;0,EF1733&lt;&gt;0,#REF!&lt;$BB$3),"",IF(#REF!="LER","12,",IF(#REF!="LOR","16,",IF(#REF!="LEB","16,",IF(#REF!="LOB","13,",IF(#REF!="HER","30,",IF(#REF!="HOR","34,",IF(#REF!="HEB","34,",IF(#REF!="HOB","29,",""))))))))),"")</f>
        <v/>
      </c>
      <c r="CB1734" s="76" t="str">
        <f>IF($A1733&lt;&gt;"",IF(OR(EE1733&lt;&gt;0,EF1733&lt;&gt;0,#REF!&lt;$BB$3),"",IF(#REF!="LER","14,",IF(#REF!="LOR","17,",IF(#REF!="LEB","17,",IF(#REF!="LOB","15,",IF(#REF!="HER","32,",IF(#REF!="HOR","35,",IF(#REF!="HEB","35,",IF(#REF!="HOB","31,",""))))))))),"")</f>
        <v/>
      </c>
      <c r="CC1734" s="76" t="str">
        <f>IF($A1733&lt;&gt;"",IF(OR(EE1733&lt;&gt;0,EF1733&lt;&gt;0,#REF!&lt;$BB$3),"",IF(#REF!="LER","16,",IF(#REF!="LOR","18,",IF(#REF!="LEB","18,",IF(#REF!="LOB","17,",IF(#REF!="HER","34,",IF(#REF!="HOR","36,",IF(#REF!="HEB","36,",IF(#REF!="HOB","33,",""))))))))),"")</f>
        <v/>
      </c>
      <c r="CD1734" s="60" t="b">
        <f t="shared" si="2466"/>
        <v>0</v>
      </c>
      <c r="CE1734" s="60" t="b">
        <f t="shared" si="2467"/>
        <v>0</v>
      </c>
      <c r="CF1734" s="60" t="b">
        <f t="shared" si="2468"/>
        <v>0</v>
      </c>
      <c r="CG1734" s="60" t="b">
        <f t="shared" si="2469"/>
        <v>0</v>
      </c>
      <c r="CH1734" s="60" t="b">
        <f t="shared" si="2470"/>
        <v>0</v>
      </c>
      <c r="CI1734" s="60" t="b">
        <f t="shared" si="2471"/>
        <v>0</v>
      </c>
      <c r="CJ1734" s="60" t="b">
        <f t="shared" si="2472"/>
        <v>0</v>
      </c>
      <c r="CK1734" s="60"/>
      <c r="CL1734" s="61">
        <f t="shared" si="2495"/>
        <v>0</v>
      </c>
      <c r="CM1734" s="92">
        <f>IF(CN1734&lt;0,CM1733+1,0)</f>
        <v>0</v>
      </c>
      <c r="CN1734" s="13">
        <f t="shared" si="2487"/>
        <v>0</v>
      </c>
      <c r="CO1734" s="11" t="e">
        <f>IF(#REF!&lt;&gt;"",BC1734+CO1733,0)</f>
        <v>#REF!</v>
      </c>
      <c r="CP1734" s="13">
        <f t="shared" si="2485"/>
        <v>0</v>
      </c>
      <c r="CQ1734" s="11">
        <f t="shared" si="2488"/>
        <v>0</v>
      </c>
      <c r="CR1734" s="57">
        <f t="shared" ref="CR1734:CR1797" si="2507">IF($A1734&lt;&gt;"",IF(CR1733&gt;0,CR1733,IF(CQ1734&gt;=$BB$1,"Profit Target",0)),0)</f>
        <v>0</v>
      </c>
      <c r="CS1734" s="57">
        <f t="shared" ref="CS1734:CS1797" si="2508">IF($A1734&lt;&gt;"",IF(CS1733&lt;&gt;0,CS1733,IF(CQ1734&lt;=$BB$2,"Stop Loss",0)),0)</f>
        <v>0</v>
      </c>
      <c r="CT1734" s="57">
        <f t="shared" si="2500"/>
        <v>0</v>
      </c>
      <c r="CU1734" s="24"/>
      <c r="CV1734" s="24"/>
      <c r="CW1734" s="24"/>
      <c r="CX1734" s="24"/>
      <c r="CY1734" s="24"/>
      <c r="CZ1734" s="24"/>
      <c r="DA1734" s="24"/>
      <c r="DB1734" s="24"/>
      <c r="DC1734" s="24"/>
      <c r="DD1734" s="64"/>
      <c r="DJ1734" s="39"/>
    </row>
    <row r="1735" spans="2:114" x14ac:dyDescent="0.2">
      <c r="B1735" s="61" t="str">
        <f>IF(A1735="","",IF(U1736="","DB",U1736&amp;V1736&amp;W1736&amp;X1736&amp;Y1736&amp;Z1736&amp;AL1736&amp;AM1736&amp;AN1736&amp;AO1736&amp;AP1736&amp;AQ1736&amp;AR1736&amp;#REF!))</f>
        <v/>
      </c>
      <c r="C1735" s="7" t="str">
        <f t="shared" si="2476"/>
        <v/>
      </c>
      <c r="D1735" s="60">
        <f t="shared" si="2477"/>
        <v>0</v>
      </c>
      <c r="E1735" s="7" t="e">
        <f>IF(COUNTBLANK(BE1736:BI1736)=5,#REF!&amp;",",IF(COUNTBLANK(U1736:AR1736)=1,T1736&amp;","&amp;T1736&amp;","&amp;T1736&amp;","&amp;T1736&amp;","&amp;T1736&amp;","&amp;T1736&amp;","&amp;T1736&amp;","&amp;T1736&amp;","&amp;T1736&amp;","&amp;T1736&amp;","&amp;T1736&amp;","&amp;T1736&amp;","&amp;T1736&amp;",",T1736&amp;","&amp;T1736&amp;","&amp;T1736&amp;","&amp;T1736&amp;","&amp;T1736&amp;","&amp;T1736&amp;","&amp;T1736&amp;","&amp;T1736&amp;","&amp;T1736&amp;","&amp;T1736&amp;","&amp;T1736&amp;","&amp;T1736&amp;","&amp;T1736&amp;","&amp;T1736&amp;","))</f>
        <v>#REF!</v>
      </c>
      <c r="F1735" s="72" t="str">
        <f t="shared" si="2489"/>
        <v/>
      </c>
      <c r="G1735" s="73">
        <f t="shared" si="2478"/>
        <v>0</v>
      </c>
      <c r="H1735" s="112">
        <f t="shared" si="2479"/>
        <v>0</v>
      </c>
      <c r="I1735" s="112">
        <f t="shared" si="2480"/>
        <v>0</v>
      </c>
      <c r="J1735" s="74" t="e">
        <f>COUNTIF(#REF!,"E")</f>
        <v>#REF!</v>
      </c>
      <c r="K1735" s="74" t="e">
        <f>COUNTIF(#REF!,"O")</f>
        <v>#REF!</v>
      </c>
      <c r="L1735" s="74" t="e">
        <f t="shared" si="2481"/>
        <v>#REF!</v>
      </c>
      <c r="M1735" s="113" t="e">
        <f t="shared" si="2482"/>
        <v>#REF!</v>
      </c>
      <c r="N1735" s="60"/>
      <c r="O1735" s="61"/>
      <c r="P1735" s="61"/>
      <c r="Q1735" s="61"/>
      <c r="R1735" s="61"/>
      <c r="S1735" s="7"/>
      <c r="T1735" s="67" t="str">
        <f t="shared" si="2501"/>
        <v/>
      </c>
      <c r="U1735" s="76" t="str">
        <f>IF($A1734&lt;&gt;"",IF(OR(CR1734&lt;&gt;0,CS1734&lt;&gt;0,#REF!&lt;$BB$3),"",IF(#REF!="LER","01,",IF(#REF!="LOR","01,",IF(#REF!="LEB","02,",IF(#REF!="LOB","01,",IF(#REF!="HER","19,",IF(#REF!="HOR","19,",IF(#REF!="HEB","20,",IF(#REF!="HOB","19,",""))))))))),"")</f>
        <v/>
      </c>
      <c r="V1735" s="76" t="str">
        <f>IF($A1734&lt;&gt;"",IF(OR(CR1734&lt;&gt;0,CS1734&lt;&gt;0,#REF!&lt;$BB$3),"",IF(#REF!="LER","02,",IF(#REF!="LOR","03,",IF(#REF!="LEB","04,",IF(#REF!="LOB","02,",IF(#REF!="HER","20,",IF(#REF!="HOR","21,",IF(#REF!="HEB","22,",IF(#REF!="HOB","20,",""))))))))),"")</f>
        <v/>
      </c>
      <c r="W1735" s="76" t="str">
        <f>IF($A1734&lt;&gt;"",IF(OR(CR1734&lt;&gt;0,CS1734&lt;&gt;0,#REF!&lt;$BB$3),"",IF(#REF!="LER","03,",IF(#REF!="LOR","05,",IF(#REF!="LEB","06,",IF(#REF!="LOB","03,",IF(#REF!="HER","21,",IF(#REF!="HOR","23,",IF(#REF!="HEB","24,",IF(#REF!="HOB","21,",""))))))))),"")</f>
        <v/>
      </c>
      <c r="X1735" s="76" t="str">
        <f>IF($A1734&lt;&gt;"",IF(OR(CR1734&lt;&gt;0,CS1734&lt;&gt;0,#REF!&lt;$BB$3),"",IF(#REF!="LER","04,",IF(#REF!="LOR","07,",IF(#REF!="LEB","08,",IF(#REF!="LOB","04,",IF(#REF!="HER","22,",IF(#REF!="HOR","25,",IF(#REF!="HEB","26,",IF(#REF!="HOB","22,",""))))))))),"")</f>
        <v/>
      </c>
      <c r="Y1735" s="76" t="str">
        <f>IF($A1734&lt;&gt;"",IF(OR(CR1734&lt;&gt;0,CS1734&lt;&gt;0,#REF!&lt;$BB$3),"",IF(#REF!="LER","05,",IF(#REF!="LOR","09,",IF(#REF!="LEB","10,",IF(#REF!="LOB","05,",IF(#REF!="HER","23,",IF(#REF!="HOR","27,",IF(#REF!="HEB","28,",IF(#REF!="HOB","23,",""))))))))),"")</f>
        <v/>
      </c>
      <c r="Z1735" s="76" t="str">
        <f>IF($A1734&lt;&gt;"",IF(OR(CR1734&lt;&gt;0,CS1734&lt;&gt;0,#REF!&lt;$BB$3),"",IF(#REF!="LER","06,",IF(#REF!="LOR","11,",IF(#REF!="LEB","11,",IF(#REF!="LOB","06,",IF(#REF!="HER","24,",IF(#REF!="HOR","29,",IF(#REF!="HEB","29,",IF(#REF!="HOB","24,",""))))))))),"")</f>
        <v/>
      </c>
      <c r="AA1735" s="60" t="b">
        <f t="shared" ref="AA1735:AA1740" si="2509">IF($A1735&lt;&gt;"",IF(U1735&lt;&gt;"",IF(ABS($A1735)=ABS(LEFT(U1735,2)),35*$T1735,-1*$T1735),0))</f>
        <v>0</v>
      </c>
      <c r="AB1735" s="60" t="b">
        <f t="shared" ref="AB1735:AB1740" si="2510">IF($A1735&lt;&gt;"",IF(V1735&lt;&gt;"",IF(ABS($A1735)=ABS(LEFT(V1735,2)),35*$T1735,-1*$T1735),0))</f>
        <v>0</v>
      </c>
      <c r="AC1735" s="60" t="b">
        <f t="shared" ref="AC1735:AC1740" si="2511">IF($A1735&lt;&gt;"",IF(W1735&lt;&gt;"",IF(ABS($A1735)=ABS(LEFT(W1735,2)),35*$T1735,-1*$T1735),0))</f>
        <v>0</v>
      </c>
      <c r="AD1735" s="60" t="b">
        <f t="shared" ref="AD1735:AD1740" si="2512">IF($A1735&lt;&gt;"",IF(X1735&lt;&gt;"",IF(ABS($A1735)=ABS(LEFT(X1735,2)),35*$T1735,-1*$T1735),0))</f>
        <v>0</v>
      </c>
      <c r="AE1735" s="60" t="b">
        <f t="shared" ref="AE1735:AE1740" si="2513">IF($A1735&lt;&gt;"",IF(Y1735&lt;&gt;"",IF(ABS($A1735)=ABS(LEFT(Y1735,2)),35*$T1735,-1*$T1735),0))</f>
        <v>0</v>
      </c>
      <c r="AF1735" s="60" t="b">
        <f t="shared" ref="AF1735:AF1740" si="2514">IF($A1735&lt;&gt;"",IF(Z1735&lt;&gt;"",IF(ABS($A1735)=ABS(LEFT(Z1735,2)),35*$T1735,-1*$T1735),0))</f>
        <v>0</v>
      </c>
      <c r="AG1735" s="60"/>
      <c r="AH1735" s="60"/>
      <c r="AI1735" s="60"/>
      <c r="AJ1735" s="60"/>
      <c r="AK1735" s="67" t="str">
        <f t="shared" si="2502"/>
        <v/>
      </c>
      <c r="AL1735" s="76" t="str">
        <f>IF($A1734&lt;&gt;"",IF(OR(CR1734&lt;&gt;0,CS1734&lt;&gt;0,#REF!&lt;$BB$3),"",IF(#REF!="LER","07,",IF(#REF!="LOR","12,",IF(#REF!="LEB","12,",IF(#REF!="LOB","08,",IF(#REF!="HER","25,",IF(#REF!="HOR","30,",IF(#REF!="HEB","30,",IF(#REF!="HOB","25,",""))))))))),"")</f>
        <v/>
      </c>
      <c r="AM1735" s="76" t="str">
        <f>IF($A1734&lt;&gt;"",IF(OR(CR1734&lt;&gt;0,CS1734&lt;&gt;0,#REF!&lt;$BB$3),"",IF(#REF!="LER","08,",IF(#REF!="LOR","13,",IF(#REF!="LEB","13,",IF(#REF!="LOB","09,",IF(#REF!="HER","26,",IF(#REF!="HOR","31,",IF(#REF!="HEB","31,",IF(#REF!="HOB","26,",""))))))))),"")</f>
        <v/>
      </c>
      <c r="AN1735" s="118" t="str">
        <f t="shared" si="2473"/>
        <v/>
      </c>
      <c r="AO1735" s="76" t="str">
        <f>IF($A1734&lt;&gt;"",IF(OR(CR1734&lt;&gt;0,CS1734&lt;&gt;0,#REF!&lt;$BB$3),"",IF(#REF!="LER","10,",IF(#REF!="LOR","15,",IF(#REF!="LEB","15,",IF(#REF!="LOB","11,",IF(#REF!="HER","28,",IF(#REF!="HOR","33,",IF(#REF!="HEB","33,",IF(#REF!="HOB","28,",""))))))))),"")</f>
        <v/>
      </c>
      <c r="AP1735" s="76" t="str">
        <f>IF($A1734&lt;&gt;"",IF(OR(CR1734&lt;&gt;0,CS1734&lt;&gt;0,#REF!&lt;$BB$3),"",IF(#REF!="LER","12,",IF(#REF!="LOR","16,",IF(#REF!="LEB","16,",IF(#REF!="LOB","13,",IF(#REF!="HER","30,",IF(#REF!="HOR","34,",IF(#REF!="HEB","34,",IF(#REF!="HOB","29,",""))))))))),"")</f>
        <v/>
      </c>
      <c r="AQ1735" s="76" t="str">
        <f>IF($A1734&lt;&gt;"",IF(OR(CR1734&lt;&gt;0,CS1734&lt;&gt;0,#REF!&lt;$BB$3),"",IF(#REF!="LER","14,",IF(#REF!="LOR","17,",IF(#REF!="LEB","17,",IF(#REF!="LOB","15,",IF(#REF!="HER","32,",IF(#REF!="HOR","35,",IF(#REF!="HEB","35,",IF(#REF!="HOB","31,",""))))))))),"")</f>
        <v/>
      </c>
      <c r="AR1735" s="76" t="str">
        <f>IF($A1734&lt;&gt;"",IF(OR(CR1734&lt;&gt;0,CS1734&lt;&gt;0,#REF!&lt;$BB$3),"",IF(#REF!="LER","16,",IF(#REF!="LOR","18,",IF(#REF!="LEB","18,",IF(#REF!="LOB","17,",IF(#REF!="HER","34,",IF(#REF!="HOR","36,",IF(#REF!="HEB","36,",IF(#REF!="HOB","33,",""))))))))),"")</f>
        <v/>
      </c>
      <c r="AS1735" s="60" t="b">
        <f t="shared" ref="AS1735:AS1798" si="2515">IF($A1735&lt;&gt;"",IF(AL1735&lt;&gt;"",IF(ABS($A1735)=ABS(LEFT(AL1735,2)),35*$AK1735,-1*$AK1735),0))</f>
        <v>0</v>
      </c>
      <c r="AT1735" s="60" t="b">
        <f t="shared" ref="AT1735:AT1798" si="2516">IF($A1735&lt;&gt;"",IF(AM1735&lt;&gt;"",IF(ABS($A1735)=ABS(LEFT(AM1735,2)),35*$AK1735,-1*$AK1735),0))</f>
        <v>0</v>
      </c>
      <c r="AU1735" s="60" t="b">
        <f t="shared" ref="AU1735:AU1798" si="2517">IF($A1735&lt;&gt;"",IF(AN1735&lt;&gt;"",IF(ABS($A1735)=ABS(LEFT(AN1735,2)),35*$AK1735,-1*$AK1735),0))</f>
        <v>0</v>
      </c>
      <c r="AV1735" s="60" t="b">
        <f t="shared" ref="AV1735:AV1798" si="2518">IF($A1735&lt;&gt;"",IF(AO1735&lt;&gt;"",IF(ABS($A1735)=ABS(LEFT(AO1735,2)),35*$AK1735,-1*$AK1735),0))</f>
        <v>0</v>
      </c>
      <c r="AW1735" s="60" t="b">
        <f t="shared" ref="AW1735:AW1798" si="2519">IF($A1735&lt;&gt;"",IF(AP1735&lt;&gt;"",IF(ABS($A1735)=ABS(LEFT(AP1735,2)),35*$AK1735,-1*$AK1735),0))</f>
        <v>0</v>
      </c>
      <c r="AX1735" s="60" t="b">
        <f t="shared" ref="AX1735:AX1798" si="2520">IF($A1735&lt;&gt;"",IF(AQ1735&lt;&gt;"",IF(ABS($A1735)=ABS(LEFT(AQ1735,2)),35*$AK1735,-1*$AK1735),0))</f>
        <v>0</v>
      </c>
      <c r="AY1735" s="60" t="b">
        <f t="shared" ref="AY1735:AY1798" si="2521">IF($A1735&lt;&gt;"",IF(AR1735&lt;&gt;"",IF(ABS($A1735)=ABS(LEFT(AR1735,2)),35*$AK1735,-1*$AK1735),0))</f>
        <v>0</v>
      </c>
      <c r="AZ1735" s="60"/>
      <c r="BA1735" s="61">
        <f t="shared" si="2494"/>
        <v>0</v>
      </c>
      <c r="BB1735" s="13">
        <f t="shared" si="2486"/>
        <v>0</v>
      </c>
      <c r="BC1735" s="11" t="e">
        <f>IF(#REF!&lt;&gt;"",S1735+BC1734,0)</f>
        <v>#REF!</v>
      </c>
      <c r="BD1735" s="67" t="str">
        <f t="shared" si="2503"/>
        <v/>
      </c>
      <c r="BE1735" s="76" t="str">
        <f>IF($A1734&lt;&gt;"",IF(OR(EE1734&lt;&gt;0,EF1734&lt;&gt;0,#REF!&lt;$BB$3),"",IF(#REF!="LER","01,",IF(#REF!="LOR","01,",IF(#REF!="LEB","02,",IF(#REF!="LOB","01,",IF(#REF!="HER","19,",IF(#REF!="HOR","19,",IF(#REF!="HEB","20,",IF(#REF!="HOB","19,",""))))))))),"")</f>
        <v/>
      </c>
      <c r="BF1735" s="76" t="str">
        <f>IF($A1734&lt;&gt;"",IF(OR(EE1734&lt;&gt;0,EF1734&lt;&gt;0,#REF!&lt;$BB$3),"",IF(#REF!="LER","02,",IF(#REF!="LOR","03,",IF(#REF!="LEB","04,",IF(#REF!="LOB","02,",IF(#REF!="HER","20,",IF(#REF!="HOR","21,",IF(#REF!="HEB","22,",IF(#REF!="HOB","20,",""))))))))),"")</f>
        <v/>
      </c>
      <c r="BG1735" s="76" t="str">
        <f>IF($A1734&lt;&gt;"",IF(OR(EE1734&lt;&gt;0,EF1734&lt;&gt;0,#REF!&lt;$BB$3),"",IF(#REF!="LER","03,",IF(#REF!="LOR","05,",IF(#REF!="LEB","06,",IF(#REF!="LOB","03,",IF(#REF!="HER","21,",IF(#REF!="HOR","23,",IF(#REF!="HEB","24,",IF(#REF!="HOB","21,",""))))))))),"")</f>
        <v/>
      </c>
      <c r="BH1735" s="76" t="str">
        <f>IF($A1734&lt;&gt;"",IF(OR(EE1734&lt;&gt;0,EF1734&lt;&gt;0,#REF!&lt;$BB$3),"",IF(#REF!="LER","04,",IF(#REF!="LOR","07,",IF(#REF!="LEB","08,",IF(#REF!="LOB","04,",IF(#REF!="HER","22,",IF(#REF!="HOR","25,",IF(#REF!="HEB","26,",IF(#REF!="HOB","22,",""))))))))),"")</f>
        <v/>
      </c>
      <c r="BI1735" s="76" t="str">
        <f>IF($A1734&lt;&gt;"",IF(OR(EE1734&lt;&gt;0,EF1734&lt;&gt;0,#REF!&lt;$BB$3),"",IF(#REF!="LER","05,",IF(#REF!="LOR","09,",IF(#REF!="LEB","10,",IF(#REF!="LOB","05,",IF(#REF!="HER","23,",IF(#REF!="HOR","27,",IF(#REF!="HEB","28,",IF(#REF!="HOB","23,",""))))))))),"")</f>
        <v/>
      </c>
      <c r="BJ1735" s="76" t="str">
        <f>IF($A1734&lt;&gt;"",IF(OR(EE1734&lt;&gt;0,EF1734&lt;&gt;0,#REF!&lt;$BB$3),"",IF(#REF!="LER","06,",IF(#REF!="LOR","11,",IF(#REF!="LEB","11,",IF(#REF!="LOB","06,",IF(#REF!="HER","24,",IF(#REF!="HOR","29,",IF(#REF!="HEB","29,",IF(#REF!="HOB","24,",""))))))))),"")</f>
        <v/>
      </c>
      <c r="BK1735" s="60" t="b">
        <f t="shared" ref="BK1735:BK1740" si="2522">IF($A1735&lt;&gt;"",IF(BE1735&lt;&gt;"",IF(ABS($A1735)=ABS(LEFT(BE1735,2)),35*$T1735,-1*$T1735),0))</f>
        <v>0</v>
      </c>
      <c r="BL1735" s="60" t="b">
        <f t="shared" ref="BL1735:BL1740" si="2523">IF($A1735&lt;&gt;"",IF(BF1735&lt;&gt;"",IF(ABS($A1735)=ABS(LEFT(BF1735,2)),35*$T1735,-1*$T1735),0))</f>
        <v>0</v>
      </c>
      <c r="BM1735" s="60" t="b">
        <f t="shared" ref="BM1735:BM1740" si="2524">IF($A1735&lt;&gt;"",IF(BG1735&lt;&gt;"",IF(ABS($A1735)=ABS(LEFT(BG1735,2)),35*$T1735,-1*$T1735),0))</f>
        <v>0</v>
      </c>
      <c r="BN1735" s="60" t="b">
        <f t="shared" ref="BN1735:BN1740" si="2525">IF($A1735&lt;&gt;"",IF(BH1735&lt;&gt;"",IF(ABS($A1735)=ABS(LEFT(BH1735,2)),35*$T1735,-1*$T1735),0))</f>
        <v>0</v>
      </c>
      <c r="BO1735" s="60" t="b">
        <f t="shared" ref="BO1735:BO1740" si="2526">IF($A1735&lt;&gt;"",IF(BI1735&lt;&gt;"",IF(ABS($A1735)=ABS(LEFT(BI1735,2)),35*$T1735,-1*$T1735),0))</f>
        <v>0</v>
      </c>
      <c r="BP1735" s="60" t="b">
        <f t="shared" ref="BP1735:BP1740" si="2527">IF($A1735&lt;&gt;"",IF(BJ1735&lt;&gt;"",IF(ABS($A1735)=ABS(LEFT(BJ1735,2)),35*$T1735,-1*$T1735),0))</f>
        <v>0</v>
      </c>
      <c r="BQ1735" s="60"/>
      <c r="BR1735" s="60"/>
      <c r="BS1735" s="92">
        <f t="shared" ref="BS1735:BS1741" si="2528">IF(BT1735&lt;0,BS1734+1,0)</f>
        <v>0</v>
      </c>
      <c r="BT1735" s="60"/>
      <c r="BU1735" s="60"/>
      <c r="BV1735" s="67" t="str">
        <f t="shared" si="2504"/>
        <v/>
      </c>
      <c r="BW1735" s="76" t="str">
        <f>IF($A1734&lt;&gt;"",IF(OR(EE1734&lt;&gt;0,EF1734&lt;&gt;0,#REF!&lt;$BB$3),"",IF(#REF!="LER","07,",IF(#REF!="LOR","12,",IF(#REF!="LEB","12,",IF(#REF!="LOB","08,",IF(#REF!="HER","25,",IF(#REF!="HOR","30,",IF(#REF!="HEB","30,",IF(#REF!="HOB","25,",""))))))))),"")</f>
        <v/>
      </c>
      <c r="BX1735" s="76" t="str">
        <f>IF($A1734&lt;&gt;"",IF(OR(EE1734&lt;&gt;0,EF1734&lt;&gt;0,#REF!&lt;$BB$3),"",IF(#REF!="LER","08,",IF(#REF!="LOR","13,",IF(#REF!="LEB","13,",IF(#REF!="LOB","09,",IF(#REF!="HER","26,",IF(#REF!="HOR","31,",IF(#REF!="HEB","31,",IF(#REF!="HOB","26,",""))))))))),"")</f>
        <v/>
      </c>
      <c r="BY1735" s="76" t="str">
        <f>IF($A1734&lt;&gt;"",IF(OR(EE1734&lt;&gt;0,EF1734&lt;&gt;0,#REF!&lt;$BB$3),"",IF(#REF!="LER","09,",IF(#REF!="LOR","14,",IF(#REF!="LEB","14,",IF(#REF!="LOB","10,",IF(#REF!="HER","27,",IF(#REF!="HOR","32,",IF(#REF!="HEB","32,",IF(#REF!="HOB","27,",""))))))))),"")</f>
        <v/>
      </c>
      <c r="BZ1735" s="76" t="str">
        <f>IF($A1734&lt;&gt;"",IF(OR(EE1734&lt;&gt;0,EF1734&lt;&gt;0,#REF!&lt;$BB$3),"",IF(#REF!="LER","10,",IF(#REF!="LOR","15,",IF(#REF!="LEB","15,",IF(#REF!="LOB","11,",IF(#REF!="HER","28,",IF(#REF!="HOR","33,",IF(#REF!="HEB","33,",IF(#REF!="HOB","28,",""))))))))),"")</f>
        <v/>
      </c>
      <c r="CA1735" s="76" t="str">
        <f>IF($A1734&lt;&gt;"",IF(OR(EE1734&lt;&gt;0,EF1734&lt;&gt;0,#REF!&lt;$BB$3),"",IF(#REF!="LER","12,",IF(#REF!="LOR","16,",IF(#REF!="LEB","16,",IF(#REF!="LOB","13,",IF(#REF!="HER","30,",IF(#REF!="HOR","34,",IF(#REF!="HEB","34,",IF(#REF!="HOB","29,",""))))))))),"")</f>
        <v/>
      </c>
      <c r="CB1735" s="76" t="str">
        <f>IF($A1734&lt;&gt;"",IF(OR(EE1734&lt;&gt;0,EF1734&lt;&gt;0,#REF!&lt;$BB$3),"",IF(#REF!="LER","14,",IF(#REF!="LOR","17,",IF(#REF!="LEB","17,",IF(#REF!="LOB","15,",IF(#REF!="HER","32,",IF(#REF!="HOR","35,",IF(#REF!="HEB","35,",IF(#REF!="HOB","31,",""))))))))),"")</f>
        <v/>
      </c>
      <c r="CC1735" s="76" t="str">
        <f>IF($A1734&lt;&gt;"",IF(OR(EE1734&lt;&gt;0,EF1734&lt;&gt;0,#REF!&lt;$BB$3),"",IF(#REF!="LER","16,",IF(#REF!="LOR","18,",IF(#REF!="LEB","18,",IF(#REF!="LOB","17,",IF(#REF!="HER","34,",IF(#REF!="HOR","36,",IF(#REF!="HEB","36,",IF(#REF!="HOB","33,",""))))))))),"")</f>
        <v/>
      </c>
      <c r="CD1735" s="60" t="b">
        <f t="shared" ref="CD1735:CD1798" si="2529">IF($A1735&lt;&gt;"",IF(BW1735&lt;&gt;"",IF(ABS($A1735)=ABS(LEFT(BW1735,2)),35*$AK1735,-1*$AK1735),0))</f>
        <v>0</v>
      </c>
      <c r="CE1735" s="60" t="b">
        <f t="shared" ref="CE1735:CE1798" si="2530">IF($A1735&lt;&gt;"",IF(BX1735&lt;&gt;"",IF(ABS($A1735)=ABS(LEFT(BX1735,2)),35*$AK1735,-1*$AK1735),0))</f>
        <v>0</v>
      </c>
      <c r="CF1735" s="60" t="b">
        <f t="shared" ref="CF1735:CF1798" si="2531">IF($A1735&lt;&gt;"",IF(BY1735&lt;&gt;"",IF(ABS($A1735)=ABS(LEFT(BY1735,2)),35*$AK1735,-1*$AK1735),0))</f>
        <v>0</v>
      </c>
      <c r="CG1735" s="60" t="b">
        <f t="shared" ref="CG1735:CG1798" si="2532">IF($A1735&lt;&gt;"",IF(BZ1735&lt;&gt;"",IF(ABS($A1735)=ABS(LEFT(BZ1735,2)),35*$AK1735,-1*$AK1735),0))</f>
        <v>0</v>
      </c>
      <c r="CH1735" s="60" t="b">
        <f t="shared" ref="CH1735:CH1798" si="2533">IF($A1735&lt;&gt;"",IF(CA1735&lt;&gt;"",IF(ABS($A1735)=ABS(LEFT(CA1735,2)),35*$AK1735,-1*$AK1735),0))</f>
        <v>0</v>
      </c>
      <c r="CI1735" s="60" t="b">
        <f t="shared" ref="CI1735:CI1798" si="2534">IF($A1735&lt;&gt;"",IF(CB1735&lt;&gt;"",IF(ABS($A1735)=ABS(LEFT(CB1735,2)),35*$AK1735,-1*$AK1735),0))</f>
        <v>0</v>
      </c>
      <c r="CJ1735" s="60" t="b">
        <f t="shared" ref="CJ1735:CJ1798" si="2535">IF($A1735&lt;&gt;"",IF(CC1735&lt;&gt;"",IF(ABS($A1735)=ABS(LEFT(CC1735,2)),35*$AK1735,-1*$AK1735),0))</f>
        <v>0</v>
      </c>
      <c r="CK1735" s="60"/>
      <c r="CL1735" s="61">
        <f t="shared" si="2495"/>
        <v>0</v>
      </c>
      <c r="CM1735" s="92">
        <f t="shared" ref="CM1735:CM1741" si="2536">IF(CN1735&lt;0,CM1734+1,0)</f>
        <v>0</v>
      </c>
      <c r="CN1735" s="13">
        <f t="shared" si="2487"/>
        <v>0</v>
      </c>
      <c r="CO1735" s="11" t="e">
        <f>IF(#REF!&lt;&gt;"",BC1735+CO1734,0)</f>
        <v>#REF!</v>
      </c>
      <c r="CP1735" s="13">
        <f t="shared" si="2485"/>
        <v>0</v>
      </c>
      <c r="CQ1735" s="11">
        <f t="shared" si="2488"/>
        <v>0</v>
      </c>
      <c r="CR1735" s="57">
        <f t="shared" si="2507"/>
        <v>0</v>
      </c>
      <c r="CS1735" s="57">
        <f t="shared" si="2508"/>
        <v>0</v>
      </c>
      <c r="CT1735" s="57">
        <f t="shared" si="2500"/>
        <v>0</v>
      </c>
      <c r="CU1735" s="24"/>
      <c r="CV1735" s="24"/>
      <c r="CW1735" s="24"/>
      <c r="CX1735" s="24"/>
      <c r="CY1735" s="24"/>
      <c r="CZ1735" s="24"/>
      <c r="DA1735" s="24"/>
      <c r="DB1735" s="24"/>
      <c r="DC1735" s="24"/>
      <c r="DD1735" s="64"/>
      <c r="DJ1735" s="39"/>
    </row>
    <row r="1736" spans="2:114" x14ac:dyDescent="0.2">
      <c r="B1736" s="61" t="str">
        <f>IF(A1736="","",IF(U1737="","DB",U1737&amp;V1737&amp;W1737&amp;X1737&amp;Y1737&amp;Z1737&amp;AL1737&amp;AM1737&amp;AN1737&amp;AO1737&amp;AP1737&amp;AQ1737&amp;AR1737&amp;#REF!))</f>
        <v/>
      </c>
      <c r="C1736" s="7" t="str">
        <f t="shared" si="2476"/>
        <v/>
      </c>
      <c r="D1736" s="60">
        <f t="shared" si="2477"/>
        <v>0</v>
      </c>
      <c r="E1736" s="7" t="e">
        <f>IF(COUNTBLANK(BE1737:BI1737)=5,#REF!&amp;",",IF(COUNTBLANK(U1737:AR1737)=1,T1737&amp;","&amp;T1737&amp;","&amp;T1737&amp;","&amp;T1737&amp;","&amp;T1737&amp;","&amp;T1737&amp;","&amp;T1737&amp;","&amp;T1737&amp;","&amp;T1737&amp;","&amp;T1737&amp;","&amp;T1737&amp;","&amp;T1737&amp;","&amp;T1737&amp;",",T1737&amp;","&amp;T1737&amp;","&amp;T1737&amp;","&amp;T1737&amp;","&amp;T1737&amp;","&amp;T1737&amp;","&amp;T1737&amp;","&amp;T1737&amp;","&amp;T1737&amp;","&amp;T1737&amp;","&amp;T1737&amp;","&amp;T1737&amp;","&amp;T1737&amp;","&amp;T1737&amp;","))</f>
        <v>#REF!</v>
      </c>
      <c r="F1736" s="72" t="str">
        <f t="shared" si="2489"/>
        <v/>
      </c>
      <c r="G1736" s="73">
        <f t="shared" si="2478"/>
        <v>0</v>
      </c>
      <c r="H1736" s="112">
        <f t="shared" si="2479"/>
        <v>0</v>
      </c>
      <c r="I1736" s="112">
        <f t="shared" si="2480"/>
        <v>0</v>
      </c>
      <c r="J1736" s="74" t="e">
        <f>COUNTIF(#REF!,"E")</f>
        <v>#REF!</v>
      </c>
      <c r="K1736" s="74" t="e">
        <f>COUNTIF(#REF!,"O")</f>
        <v>#REF!</v>
      </c>
      <c r="L1736" s="74" t="e">
        <f t="shared" si="2481"/>
        <v>#REF!</v>
      </c>
      <c r="M1736" s="113" t="e">
        <f t="shared" si="2482"/>
        <v>#REF!</v>
      </c>
      <c r="N1736" s="60"/>
      <c r="O1736" s="61"/>
      <c r="P1736" s="61"/>
      <c r="Q1736" s="61"/>
      <c r="R1736" s="61"/>
      <c r="S1736" s="7"/>
      <c r="T1736" s="67" t="str">
        <f t="shared" si="2501"/>
        <v/>
      </c>
      <c r="U1736" s="76" t="str">
        <f>IF($A1735&lt;&gt;"",IF(OR(CR1735&lt;&gt;0,CS1735&lt;&gt;0,#REF!&lt;$BB$3),"",IF(#REF!="LER","01,",IF(#REF!="LOR","01,",IF(#REF!="LEB","02,",IF(#REF!="LOB","01,",IF(#REF!="HER","19,",IF(#REF!="HOR","19,",IF(#REF!="HEB","20,",IF(#REF!="HOB","19,",""))))))))),"")</f>
        <v/>
      </c>
      <c r="V1736" s="76" t="str">
        <f>IF($A1735&lt;&gt;"",IF(OR(CR1735&lt;&gt;0,CS1735&lt;&gt;0,#REF!&lt;$BB$3),"",IF(#REF!="LER","02,",IF(#REF!="LOR","03,",IF(#REF!="LEB","04,",IF(#REF!="LOB","02,",IF(#REF!="HER","20,",IF(#REF!="HOR","21,",IF(#REF!="HEB","22,",IF(#REF!="HOB","20,",""))))))))),"")</f>
        <v/>
      </c>
      <c r="W1736" s="76" t="str">
        <f>IF($A1735&lt;&gt;"",IF(OR(CR1735&lt;&gt;0,CS1735&lt;&gt;0,#REF!&lt;$BB$3),"",IF(#REF!="LER","03,",IF(#REF!="LOR","05,",IF(#REF!="LEB","06,",IF(#REF!="LOB","03,",IF(#REF!="HER","21,",IF(#REF!="HOR","23,",IF(#REF!="HEB","24,",IF(#REF!="HOB","21,",""))))))))),"")</f>
        <v/>
      </c>
      <c r="X1736" s="76" t="str">
        <f>IF($A1735&lt;&gt;"",IF(OR(CR1735&lt;&gt;0,CS1735&lt;&gt;0,#REF!&lt;$BB$3),"",IF(#REF!="LER","04,",IF(#REF!="LOR","07,",IF(#REF!="LEB","08,",IF(#REF!="LOB","04,",IF(#REF!="HER","22,",IF(#REF!="HOR","25,",IF(#REF!="HEB","26,",IF(#REF!="HOB","22,",""))))))))),"")</f>
        <v/>
      </c>
      <c r="Y1736" s="76" t="str">
        <f>IF($A1735&lt;&gt;"",IF(OR(CR1735&lt;&gt;0,CS1735&lt;&gt;0,#REF!&lt;$BB$3),"",IF(#REF!="LER","05,",IF(#REF!="LOR","09,",IF(#REF!="LEB","10,",IF(#REF!="LOB","05,",IF(#REF!="HER","23,",IF(#REF!="HOR","27,",IF(#REF!="HEB","28,",IF(#REF!="HOB","23,",""))))))))),"")</f>
        <v/>
      </c>
      <c r="Z1736" s="76" t="str">
        <f>IF($A1735&lt;&gt;"",IF(OR(CR1735&lt;&gt;0,CS1735&lt;&gt;0,#REF!&lt;$BB$3),"",IF(#REF!="LER","06,",IF(#REF!="LOR","11,",IF(#REF!="LEB","11,",IF(#REF!="LOB","06,",IF(#REF!="HER","24,",IF(#REF!="HOR","29,",IF(#REF!="HEB","29,",IF(#REF!="HOB","24,",""))))))))),"")</f>
        <v/>
      </c>
      <c r="AA1736" s="60" t="b">
        <f t="shared" si="2509"/>
        <v>0</v>
      </c>
      <c r="AB1736" s="60" t="b">
        <f t="shared" si="2510"/>
        <v>0</v>
      </c>
      <c r="AC1736" s="60" t="b">
        <f t="shared" si="2511"/>
        <v>0</v>
      </c>
      <c r="AD1736" s="60" t="b">
        <f t="shared" si="2512"/>
        <v>0</v>
      </c>
      <c r="AE1736" s="60" t="b">
        <f t="shared" si="2513"/>
        <v>0</v>
      </c>
      <c r="AF1736" s="60" t="b">
        <f t="shared" si="2514"/>
        <v>0</v>
      </c>
      <c r="AG1736" s="60"/>
      <c r="AH1736" s="60"/>
      <c r="AI1736" s="60"/>
      <c r="AJ1736" s="60"/>
      <c r="AK1736" s="67" t="str">
        <f t="shared" si="2502"/>
        <v/>
      </c>
      <c r="AL1736" s="76" t="str">
        <f>IF($A1735&lt;&gt;"",IF(OR(CR1735&lt;&gt;0,CS1735&lt;&gt;0,#REF!&lt;$BB$3),"",IF(#REF!="LER","07,",IF(#REF!="LOR","12,",IF(#REF!="LEB","12,",IF(#REF!="LOB","08,",IF(#REF!="HER","25,",IF(#REF!="HOR","30,",IF(#REF!="HEB","30,",IF(#REF!="HOB","25,",""))))))))),"")</f>
        <v/>
      </c>
      <c r="AM1736" s="76" t="str">
        <f>IF($A1735&lt;&gt;"",IF(OR(CR1735&lt;&gt;0,CS1735&lt;&gt;0,#REF!&lt;$BB$3),"",IF(#REF!="LER","08,",IF(#REF!="LOR","13,",IF(#REF!="LEB","13,",IF(#REF!="LOB","09,",IF(#REF!="HER","26,",IF(#REF!="HOR","31,",IF(#REF!="HEB","31,",IF(#REF!="HOB","26,",""))))))))),"")</f>
        <v/>
      </c>
      <c r="AN1736" s="118" t="str">
        <f t="shared" ref="AN1736:AN1799" si="2537">IF($A1735&lt;&gt;"",IF(OR($CR1735&lt;&gt;0,$CS1735&lt;&gt;0,$BB1735&gt;0),"",IF(AND($K1734=1,$K1735=2),"13,",IF(AND($L1734=1,$L1735=2),"22,",IF(AND($M1734=1,$M1735=2),"35,",IF(AN1735&lt;&gt;"",AN1735,""))))),"")</f>
        <v/>
      </c>
      <c r="AO1736" s="76" t="str">
        <f>IF($A1735&lt;&gt;"",IF(OR(CR1735&lt;&gt;0,CS1735&lt;&gt;0,#REF!&lt;$BB$3),"",IF(#REF!="LER","10,",IF(#REF!="LOR","15,",IF(#REF!="LEB","15,",IF(#REF!="LOB","11,",IF(#REF!="HER","28,",IF(#REF!="HOR","33,",IF(#REF!="HEB","33,",IF(#REF!="HOB","28,",""))))))))),"")</f>
        <v/>
      </c>
      <c r="AP1736" s="76" t="str">
        <f>IF($A1735&lt;&gt;"",IF(OR(CR1735&lt;&gt;0,CS1735&lt;&gt;0,#REF!&lt;$BB$3),"",IF(#REF!="LER","12,",IF(#REF!="LOR","16,",IF(#REF!="LEB","16,",IF(#REF!="LOB","13,",IF(#REF!="HER","30,",IF(#REF!="HOR","34,",IF(#REF!="HEB","34,",IF(#REF!="HOB","29,",""))))))))),"")</f>
        <v/>
      </c>
      <c r="AQ1736" s="76" t="str">
        <f>IF($A1735&lt;&gt;"",IF(OR(CR1735&lt;&gt;0,CS1735&lt;&gt;0,#REF!&lt;$BB$3),"",IF(#REF!="LER","14,",IF(#REF!="LOR","17,",IF(#REF!="LEB","17,",IF(#REF!="LOB","15,",IF(#REF!="HER","32,",IF(#REF!="HOR","35,",IF(#REF!="HEB","35,",IF(#REF!="HOB","31,",""))))))))),"")</f>
        <v/>
      </c>
      <c r="AR1736" s="76" t="str">
        <f>IF($A1735&lt;&gt;"",IF(OR(CR1735&lt;&gt;0,CS1735&lt;&gt;0,#REF!&lt;$BB$3),"",IF(#REF!="LER","16,",IF(#REF!="LOR","18,",IF(#REF!="LEB","18,",IF(#REF!="LOB","17,",IF(#REF!="HER","34,",IF(#REF!="HOR","36,",IF(#REF!="HEB","36,",IF(#REF!="HOB","33,",""))))))))),"")</f>
        <v/>
      </c>
      <c r="AS1736" s="60" t="b">
        <f t="shared" si="2515"/>
        <v>0</v>
      </c>
      <c r="AT1736" s="60" t="b">
        <f t="shared" si="2516"/>
        <v>0</v>
      </c>
      <c r="AU1736" s="60" t="b">
        <f t="shared" si="2517"/>
        <v>0</v>
      </c>
      <c r="AV1736" s="60" t="b">
        <f t="shared" si="2518"/>
        <v>0</v>
      </c>
      <c r="AW1736" s="60" t="b">
        <f t="shared" si="2519"/>
        <v>0</v>
      </c>
      <c r="AX1736" s="60" t="b">
        <f t="shared" si="2520"/>
        <v>0</v>
      </c>
      <c r="AY1736" s="60" t="b">
        <f t="shared" si="2521"/>
        <v>0</v>
      </c>
      <c r="AZ1736" s="60"/>
      <c r="BA1736" s="61">
        <f t="shared" si="2494"/>
        <v>0</v>
      </c>
      <c r="BB1736" s="13">
        <f t="shared" si="2486"/>
        <v>0</v>
      </c>
      <c r="BC1736" s="11" t="e">
        <f>IF(#REF!&lt;&gt;"",S1736+BC1735,0)</f>
        <v>#REF!</v>
      </c>
      <c r="BD1736" s="67" t="str">
        <f t="shared" si="2503"/>
        <v/>
      </c>
      <c r="BE1736" s="76" t="str">
        <f>IF($A1735&lt;&gt;"",IF(OR(EE1735&lt;&gt;0,EF1735&lt;&gt;0,#REF!&lt;$BB$3),"",IF(#REF!="LER","01,",IF(#REF!="LOR","01,",IF(#REF!="LEB","02,",IF(#REF!="LOB","01,",IF(#REF!="HER","19,",IF(#REF!="HOR","19,",IF(#REF!="HEB","20,",IF(#REF!="HOB","19,",""))))))))),"")</f>
        <v/>
      </c>
      <c r="BF1736" s="76" t="str">
        <f>IF($A1735&lt;&gt;"",IF(OR(EE1735&lt;&gt;0,EF1735&lt;&gt;0,#REF!&lt;$BB$3),"",IF(#REF!="LER","02,",IF(#REF!="LOR","03,",IF(#REF!="LEB","04,",IF(#REF!="LOB","02,",IF(#REF!="HER","20,",IF(#REF!="HOR","21,",IF(#REF!="HEB","22,",IF(#REF!="HOB","20,",""))))))))),"")</f>
        <v/>
      </c>
      <c r="BG1736" s="76" t="str">
        <f>IF($A1735&lt;&gt;"",IF(OR(EE1735&lt;&gt;0,EF1735&lt;&gt;0,#REF!&lt;$BB$3),"",IF(#REF!="LER","03,",IF(#REF!="LOR","05,",IF(#REF!="LEB","06,",IF(#REF!="LOB","03,",IF(#REF!="HER","21,",IF(#REF!="HOR","23,",IF(#REF!="HEB","24,",IF(#REF!="HOB","21,",""))))))))),"")</f>
        <v/>
      </c>
      <c r="BH1736" s="76" t="str">
        <f>IF($A1735&lt;&gt;"",IF(OR(EE1735&lt;&gt;0,EF1735&lt;&gt;0,#REF!&lt;$BB$3),"",IF(#REF!="LER","04,",IF(#REF!="LOR","07,",IF(#REF!="LEB","08,",IF(#REF!="LOB","04,",IF(#REF!="HER","22,",IF(#REF!="HOR","25,",IF(#REF!="HEB","26,",IF(#REF!="HOB","22,",""))))))))),"")</f>
        <v/>
      </c>
      <c r="BI1736" s="76" t="str">
        <f>IF($A1735&lt;&gt;"",IF(OR(EE1735&lt;&gt;0,EF1735&lt;&gt;0,#REF!&lt;$BB$3),"",IF(#REF!="LER","05,",IF(#REF!="LOR","09,",IF(#REF!="LEB","10,",IF(#REF!="LOB","05,",IF(#REF!="HER","23,",IF(#REF!="HOR","27,",IF(#REF!="HEB","28,",IF(#REF!="HOB","23,",""))))))))),"")</f>
        <v/>
      </c>
      <c r="BJ1736" s="76" t="str">
        <f>IF($A1735&lt;&gt;"",IF(OR(EE1735&lt;&gt;0,EF1735&lt;&gt;0,#REF!&lt;$BB$3),"",IF(#REF!="LER","06,",IF(#REF!="LOR","11,",IF(#REF!="LEB","11,",IF(#REF!="LOB","06,",IF(#REF!="HER","24,",IF(#REF!="HOR","29,",IF(#REF!="HEB","29,",IF(#REF!="HOB","24,",""))))))))),"")</f>
        <v/>
      </c>
      <c r="BK1736" s="60" t="b">
        <f t="shared" si="2522"/>
        <v>0</v>
      </c>
      <c r="BL1736" s="60" t="b">
        <f t="shared" si="2523"/>
        <v>0</v>
      </c>
      <c r="BM1736" s="60" t="b">
        <f t="shared" si="2524"/>
        <v>0</v>
      </c>
      <c r="BN1736" s="60" t="b">
        <f t="shared" si="2525"/>
        <v>0</v>
      </c>
      <c r="BO1736" s="60" t="b">
        <f t="shared" si="2526"/>
        <v>0</v>
      </c>
      <c r="BP1736" s="60" t="b">
        <f t="shared" si="2527"/>
        <v>0</v>
      </c>
      <c r="BQ1736" s="60"/>
      <c r="BR1736" s="60"/>
      <c r="BS1736" s="92">
        <f t="shared" si="2528"/>
        <v>0</v>
      </c>
      <c r="BT1736" s="60"/>
      <c r="BU1736" s="60"/>
      <c r="BV1736" s="67" t="str">
        <f t="shared" si="2504"/>
        <v/>
      </c>
      <c r="BW1736" s="76" t="str">
        <f>IF($A1735&lt;&gt;"",IF(OR(EE1735&lt;&gt;0,EF1735&lt;&gt;0,#REF!&lt;$BB$3),"",IF(#REF!="LER","07,",IF(#REF!="LOR","12,",IF(#REF!="LEB","12,",IF(#REF!="LOB","08,",IF(#REF!="HER","25,",IF(#REF!="HOR","30,",IF(#REF!="HEB","30,",IF(#REF!="HOB","25,",""))))))))),"")</f>
        <v/>
      </c>
      <c r="BX1736" s="76" t="str">
        <f>IF($A1735&lt;&gt;"",IF(OR(EE1735&lt;&gt;0,EF1735&lt;&gt;0,#REF!&lt;$BB$3),"",IF(#REF!="LER","08,",IF(#REF!="LOR","13,",IF(#REF!="LEB","13,",IF(#REF!="LOB","09,",IF(#REF!="HER","26,",IF(#REF!="HOR","31,",IF(#REF!="HEB","31,",IF(#REF!="HOB","26,",""))))))))),"")</f>
        <v/>
      </c>
      <c r="BY1736" s="76" t="str">
        <f>IF($A1735&lt;&gt;"",IF(OR(EE1735&lt;&gt;0,EF1735&lt;&gt;0,#REF!&lt;$BB$3),"",IF(#REF!="LER","09,",IF(#REF!="LOR","14,",IF(#REF!="LEB","14,",IF(#REF!="LOB","10,",IF(#REF!="HER","27,",IF(#REF!="HOR","32,",IF(#REF!="HEB","32,",IF(#REF!="HOB","27,",""))))))))),"")</f>
        <v/>
      </c>
      <c r="BZ1736" s="76" t="str">
        <f>IF($A1735&lt;&gt;"",IF(OR(EE1735&lt;&gt;0,EF1735&lt;&gt;0,#REF!&lt;$BB$3),"",IF(#REF!="LER","10,",IF(#REF!="LOR","15,",IF(#REF!="LEB","15,",IF(#REF!="LOB","11,",IF(#REF!="HER","28,",IF(#REF!="HOR","33,",IF(#REF!="HEB","33,",IF(#REF!="HOB","28,",""))))))))),"")</f>
        <v/>
      </c>
      <c r="CA1736" s="76" t="str">
        <f>IF($A1735&lt;&gt;"",IF(OR(EE1735&lt;&gt;0,EF1735&lt;&gt;0,#REF!&lt;$BB$3),"",IF(#REF!="LER","12,",IF(#REF!="LOR","16,",IF(#REF!="LEB","16,",IF(#REF!="LOB","13,",IF(#REF!="HER","30,",IF(#REF!="HOR","34,",IF(#REF!="HEB","34,",IF(#REF!="HOB","29,",""))))))))),"")</f>
        <v/>
      </c>
      <c r="CB1736" s="76" t="str">
        <f>IF($A1735&lt;&gt;"",IF(OR(EE1735&lt;&gt;0,EF1735&lt;&gt;0,#REF!&lt;$BB$3),"",IF(#REF!="LER","14,",IF(#REF!="LOR","17,",IF(#REF!="LEB","17,",IF(#REF!="LOB","15,",IF(#REF!="HER","32,",IF(#REF!="HOR","35,",IF(#REF!="HEB","35,",IF(#REF!="HOB","31,",""))))))))),"")</f>
        <v/>
      </c>
      <c r="CC1736" s="76" t="str">
        <f>IF($A1735&lt;&gt;"",IF(OR(EE1735&lt;&gt;0,EF1735&lt;&gt;0,#REF!&lt;$BB$3),"",IF(#REF!="LER","16,",IF(#REF!="LOR","18,",IF(#REF!="LEB","18,",IF(#REF!="LOB","17,",IF(#REF!="HER","34,",IF(#REF!="HOR","36,",IF(#REF!="HEB","36,",IF(#REF!="HOB","33,",""))))))))),"")</f>
        <v/>
      </c>
      <c r="CD1736" s="60" t="b">
        <f t="shared" si="2529"/>
        <v>0</v>
      </c>
      <c r="CE1736" s="60" t="b">
        <f t="shared" si="2530"/>
        <v>0</v>
      </c>
      <c r="CF1736" s="60" t="b">
        <f t="shared" si="2531"/>
        <v>0</v>
      </c>
      <c r="CG1736" s="60" t="b">
        <f t="shared" si="2532"/>
        <v>0</v>
      </c>
      <c r="CH1736" s="60" t="b">
        <f t="shared" si="2533"/>
        <v>0</v>
      </c>
      <c r="CI1736" s="60" t="b">
        <f t="shared" si="2534"/>
        <v>0</v>
      </c>
      <c r="CJ1736" s="60" t="b">
        <f t="shared" si="2535"/>
        <v>0</v>
      </c>
      <c r="CK1736" s="60"/>
      <c r="CL1736" s="61">
        <f t="shared" si="2495"/>
        <v>0</v>
      </c>
      <c r="CM1736" s="92">
        <f t="shared" si="2536"/>
        <v>0</v>
      </c>
      <c r="CN1736" s="13">
        <f t="shared" si="2487"/>
        <v>0</v>
      </c>
      <c r="CO1736" s="11" t="e">
        <f>IF(#REF!&lt;&gt;"",BC1736+CO1735,0)</f>
        <v>#REF!</v>
      </c>
      <c r="CP1736" s="13">
        <f t="shared" si="2485"/>
        <v>0</v>
      </c>
      <c r="CQ1736" s="11">
        <f t="shared" si="2488"/>
        <v>0</v>
      </c>
      <c r="CR1736" s="57">
        <f t="shared" si="2507"/>
        <v>0</v>
      </c>
      <c r="CS1736" s="57">
        <f t="shared" si="2508"/>
        <v>0</v>
      </c>
      <c r="CT1736" s="57">
        <f t="shared" si="2500"/>
        <v>0</v>
      </c>
      <c r="CU1736" s="24"/>
      <c r="CV1736" s="24"/>
      <c r="CW1736" s="24"/>
      <c r="CX1736" s="24"/>
      <c r="CY1736" s="24"/>
      <c r="CZ1736" s="24"/>
      <c r="DA1736" s="24"/>
      <c r="DB1736" s="24"/>
      <c r="DC1736" s="24"/>
      <c r="DD1736" s="64"/>
      <c r="DJ1736" s="39"/>
    </row>
    <row r="1737" spans="2:114" x14ac:dyDescent="0.2">
      <c r="B1737" s="61" t="str">
        <f>IF(A1737="","",IF(U1738="","DB",U1738&amp;V1738&amp;W1738&amp;X1738&amp;Y1738&amp;Z1738&amp;AL1738&amp;AM1738&amp;AN1738&amp;AO1738&amp;AP1738&amp;AQ1738&amp;AR1738&amp;#REF!))</f>
        <v/>
      </c>
      <c r="C1737" s="7" t="str">
        <f t="shared" si="2476"/>
        <v/>
      </c>
      <c r="D1737" s="60">
        <f t="shared" si="2477"/>
        <v>0</v>
      </c>
      <c r="E1737" s="7" t="e">
        <f>IF(COUNTBLANK(BE1738:BI1738)=5,#REF!&amp;",",IF(COUNTBLANK(U1738:AR1738)=1,T1738&amp;","&amp;T1738&amp;","&amp;T1738&amp;","&amp;T1738&amp;","&amp;T1738&amp;","&amp;T1738&amp;","&amp;T1738&amp;","&amp;T1738&amp;","&amp;T1738&amp;","&amp;T1738&amp;","&amp;T1738&amp;","&amp;T1738&amp;","&amp;T1738&amp;",",T1738&amp;","&amp;T1738&amp;","&amp;T1738&amp;","&amp;T1738&amp;","&amp;T1738&amp;","&amp;T1738&amp;","&amp;T1738&amp;","&amp;T1738&amp;","&amp;T1738&amp;","&amp;T1738&amp;","&amp;T1738&amp;","&amp;T1738&amp;","&amp;T1738&amp;","&amp;T1738&amp;","))</f>
        <v>#REF!</v>
      </c>
      <c r="F1737" s="72" t="str">
        <f t="shared" si="2489"/>
        <v/>
      </c>
      <c r="G1737" s="73">
        <f t="shared" si="2478"/>
        <v>0</v>
      </c>
      <c r="H1737" s="112">
        <f t="shared" si="2479"/>
        <v>0</v>
      </c>
      <c r="I1737" s="112">
        <f t="shared" si="2480"/>
        <v>0</v>
      </c>
      <c r="J1737" s="74" t="e">
        <f>COUNTIF(#REF!,"E")</f>
        <v>#REF!</v>
      </c>
      <c r="K1737" s="74" t="e">
        <f>COUNTIF(#REF!,"O")</f>
        <v>#REF!</v>
      </c>
      <c r="L1737" s="74" t="e">
        <f t="shared" si="2481"/>
        <v>#REF!</v>
      </c>
      <c r="M1737" s="113" t="e">
        <f t="shared" si="2482"/>
        <v>#REF!</v>
      </c>
      <c r="N1737" s="60"/>
      <c r="O1737" s="61"/>
      <c r="P1737" s="61"/>
      <c r="Q1737" s="61"/>
      <c r="R1737" s="61"/>
      <c r="S1737" s="7"/>
      <c r="T1737" s="67" t="str">
        <f t="shared" si="2501"/>
        <v/>
      </c>
      <c r="U1737" s="76" t="str">
        <f>IF($A1736&lt;&gt;"",IF(OR(CR1736&lt;&gt;0,CS1736&lt;&gt;0,#REF!&lt;$BB$3),"",IF(#REF!="LER","01,",IF(#REF!="LOR","01,",IF(#REF!="LEB","02,",IF(#REF!="LOB","01,",IF(#REF!="HER","19,",IF(#REF!="HOR","19,",IF(#REF!="HEB","20,",IF(#REF!="HOB","19,",""))))))))),"")</f>
        <v/>
      </c>
      <c r="V1737" s="76" t="str">
        <f>IF($A1736&lt;&gt;"",IF(OR(CR1736&lt;&gt;0,CS1736&lt;&gt;0,#REF!&lt;$BB$3),"",IF(#REF!="LER","02,",IF(#REF!="LOR","03,",IF(#REF!="LEB","04,",IF(#REF!="LOB","02,",IF(#REF!="HER","20,",IF(#REF!="HOR","21,",IF(#REF!="HEB","22,",IF(#REF!="HOB","20,",""))))))))),"")</f>
        <v/>
      </c>
      <c r="W1737" s="76" t="str">
        <f>IF($A1736&lt;&gt;"",IF(OR(CR1736&lt;&gt;0,CS1736&lt;&gt;0,#REF!&lt;$BB$3),"",IF(#REF!="LER","03,",IF(#REF!="LOR","05,",IF(#REF!="LEB","06,",IF(#REF!="LOB","03,",IF(#REF!="HER","21,",IF(#REF!="HOR","23,",IF(#REF!="HEB","24,",IF(#REF!="HOB","21,",""))))))))),"")</f>
        <v/>
      </c>
      <c r="X1737" s="76" t="str">
        <f>IF($A1736&lt;&gt;"",IF(OR(CR1736&lt;&gt;0,CS1736&lt;&gt;0,#REF!&lt;$BB$3),"",IF(#REF!="LER","04,",IF(#REF!="LOR","07,",IF(#REF!="LEB","08,",IF(#REF!="LOB","04,",IF(#REF!="HER","22,",IF(#REF!="HOR","25,",IF(#REF!="HEB","26,",IF(#REF!="HOB","22,",""))))))))),"")</f>
        <v/>
      </c>
      <c r="Y1737" s="76" t="str">
        <f>IF($A1736&lt;&gt;"",IF(OR(CR1736&lt;&gt;0,CS1736&lt;&gt;0,#REF!&lt;$BB$3),"",IF(#REF!="LER","05,",IF(#REF!="LOR","09,",IF(#REF!="LEB","10,",IF(#REF!="LOB","05,",IF(#REF!="HER","23,",IF(#REF!="HOR","27,",IF(#REF!="HEB","28,",IF(#REF!="HOB","23,",""))))))))),"")</f>
        <v/>
      </c>
      <c r="Z1737" s="76" t="str">
        <f>IF($A1736&lt;&gt;"",IF(OR(CR1736&lt;&gt;0,CS1736&lt;&gt;0,#REF!&lt;$BB$3),"",IF(#REF!="LER","06,",IF(#REF!="LOR","11,",IF(#REF!="LEB","11,",IF(#REF!="LOB","06,",IF(#REF!="HER","24,",IF(#REF!="HOR","29,",IF(#REF!="HEB","29,",IF(#REF!="HOB","24,",""))))))))),"")</f>
        <v/>
      </c>
      <c r="AA1737" s="60" t="b">
        <f t="shared" si="2509"/>
        <v>0</v>
      </c>
      <c r="AB1737" s="60" t="b">
        <f t="shared" si="2510"/>
        <v>0</v>
      </c>
      <c r="AC1737" s="60" t="b">
        <f t="shared" si="2511"/>
        <v>0</v>
      </c>
      <c r="AD1737" s="60" t="b">
        <f t="shared" si="2512"/>
        <v>0</v>
      </c>
      <c r="AE1737" s="60" t="b">
        <f t="shared" si="2513"/>
        <v>0</v>
      </c>
      <c r="AF1737" s="60" t="b">
        <f t="shared" si="2514"/>
        <v>0</v>
      </c>
      <c r="AG1737" s="60"/>
      <c r="AH1737" s="60"/>
      <c r="AI1737" s="60"/>
      <c r="AJ1737" s="60"/>
      <c r="AK1737" s="67" t="str">
        <f t="shared" si="2502"/>
        <v/>
      </c>
      <c r="AL1737" s="76" t="str">
        <f>IF($A1736&lt;&gt;"",IF(OR(CR1736&lt;&gt;0,CS1736&lt;&gt;0,#REF!&lt;$BB$3),"",IF(#REF!="LER","07,",IF(#REF!="LOR","12,",IF(#REF!="LEB","12,",IF(#REF!="LOB","08,",IF(#REF!="HER","25,",IF(#REF!="HOR","30,",IF(#REF!="HEB","30,",IF(#REF!="HOB","25,",""))))))))),"")</f>
        <v/>
      </c>
      <c r="AM1737" s="76" t="str">
        <f>IF($A1736&lt;&gt;"",IF(OR(CR1736&lt;&gt;0,CS1736&lt;&gt;0,#REF!&lt;$BB$3),"",IF(#REF!="LER","08,",IF(#REF!="LOR","13,",IF(#REF!="LEB","13,",IF(#REF!="LOB","09,",IF(#REF!="HER","26,",IF(#REF!="HOR","31,",IF(#REF!="HEB","31,",IF(#REF!="HOB","26,",""))))))))),"")</f>
        <v/>
      </c>
      <c r="AN1737" s="118" t="str">
        <f t="shared" si="2537"/>
        <v/>
      </c>
      <c r="AO1737" s="76" t="str">
        <f>IF($A1736&lt;&gt;"",IF(OR(CR1736&lt;&gt;0,CS1736&lt;&gt;0,#REF!&lt;$BB$3),"",IF(#REF!="LER","10,",IF(#REF!="LOR","15,",IF(#REF!="LEB","15,",IF(#REF!="LOB","11,",IF(#REF!="HER","28,",IF(#REF!="HOR","33,",IF(#REF!="HEB","33,",IF(#REF!="HOB","28,",""))))))))),"")</f>
        <v/>
      </c>
      <c r="AP1737" s="76" t="str">
        <f>IF($A1736&lt;&gt;"",IF(OR(CR1736&lt;&gt;0,CS1736&lt;&gt;0,#REF!&lt;$BB$3),"",IF(#REF!="LER","12,",IF(#REF!="LOR","16,",IF(#REF!="LEB","16,",IF(#REF!="LOB","13,",IF(#REF!="HER","30,",IF(#REF!="HOR","34,",IF(#REF!="HEB","34,",IF(#REF!="HOB","29,",""))))))))),"")</f>
        <v/>
      </c>
      <c r="AQ1737" s="76" t="str">
        <f>IF($A1736&lt;&gt;"",IF(OR(CR1736&lt;&gt;0,CS1736&lt;&gt;0,#REF!&lt;$BB$3),"",IF(#REF!="LER","14,",IF(#REF!="LOR","17,",IF(#REF!="LEB","17,",IF(#REF!="LOB","15,",IF(#REF!="HER","32,",IF(#REF!="HOR","35,",IF(#REF!="HEB","35,",IF(#REF!="HOB","31,",""))))))))),"")</f>
        <v/>
      </c>
      <c r="AR1737" s="76" t="str">
        <f>IF($A1736&lt;&gt;"",IF(OR(CR1736&lt;&gt;0,CS1736&lt;&gt;0,#REF!&lt;$BB$3),"",IF(#REF!="LER","16,",IF(#REF!="LOR","18,",IF(#REF!="LEB","18,",IF(#REF!="LOB","17,",IF(#REF!="HER","34,",IF(#REF!="HOR","36,",IF(#REF!="HEB","36,",IF(#REF!="HOB","33,",""))))))))),"")</f>
        <v/>
      </c>
      <c r="AS1737" s="60" t="b">
        <f t="shared" si="2515"/>
        <v>0</v>
      </c>
      <c r="AT1737" s="60" t="b">
        <f t="shared" si="2516"/>
        <v>0</v>
      </c>
      <c r="AU1737" s="60" t="b">
        <f t="shared" si="2517"/>
        <v>0</v>
      </c>
      <c r="AV1737" s="60" t="b">
        <f t="shared" si="2518"/>
        <v>0</v>
      </c>
      <c r="AW1737" s="60" t="b">
        <f t="shared" si="2519"/>
        <v>0</v>
      </c>
      <c r="AX1737" s="60" t="b">
        <f t="shared" si="2520"/>
        <v>0</v>
      </c>
      <c r="AY1737" s="60" t="b">
        <f t="shared" si="2521"/>
        <v>0</v>
      </c>
      <c r="AZ1737" s="60"/>
      <c r="BA1737" s="61">
        <f t="shared" si="2494"/>
        <v>0</v>
      </c>
      <c r="BB1737" s="13">
        <f t="shared" si="2486"/>
        <v>0</v>
      </c>
      <c r="BC1737" s="11" t="e">
        <f>IF(#REF!&lt;&gt;"",S1737+BC1736,0)</f>
        <v>#REF!</v>
      </c>
      <c r="BD1737" s="67" t="str">
        <f t="shared" si="2503"/>
        <v/>
      </c>
      <c r="BE1737" s="76" t="str">
        <f>IF($A1736&lt;&gt;"",IF(OR(EE1736&lt;&gt;0,EF1736&lt;&gt;0,#REF!&lt;$BB$3),"",IF(#REF!="LER","01,",IF(#REF!="LOR","01,",IF(#REF!="LEB","02,",IF(#REF!="LOB","01,",IF(#REF!="HER","19,",IF(#REF!="HOR","19,",IF(#REF!="HEB","20,",IF(#REF!="HOB","19,",""))))))))),"")</f>
        <v/>
      </c>
      <c r="BF1737" s="76" t="str">
        <f>IF($A1736&lt;&gt;"",IF(OR(EE1736&lt;&gt;0,EF1736&lt;&gt;0,#REF!&lt;$BB$3),"",IF(#REF!="LER","02,",IF(#REF!="LOR","03,",IF(#REF!="LEB","04,",IF(#REF!="LOB","02,",IF(#REF!="HER","20,",IF(#REF!="HOR","21,",IF(#REF!="HEB","22,",IF(#REF!="HOB","20,",""))))))))),"")</f>
        <v/>
      </c>
      <c r="BG1737" s="76" t="str">
        <f>IF($A1736&lt;&gt;"",IF(OR(EE1736&lt;&gt;0,EF1736&lt;&gt;0,#REF!&lt;$BB$3),"",IF(#REF!="LER","03,",IF(#REF!="LOR","05,",IF(#REF!="LEB","06,",IF(#REF!="LOB","03,",IF(#REF!="HER","21,",IF(#REF!="HOR","23,",IF(#REF!="HEB","24,",IF(#REF!="HOB","21,",""))))))))),"")</f>
        <v/>
      </c>
      <c r="BH1737" s="76" t="str">
        <f>IF($A1736&lt;&gt;"",IF(OR(EE1736&lt;&gt;0,EF1736&lt;&gt;0,#REF!&lt;$BB$3),"",IF(#REF!="LER","04,",IF(#REF!="LOR","07,",IF(#REF!="LEB","08,",IF(#REF!="LOB","04,",IF(#REF!="HER","22,",IF(#REF!="HOR","25,",IF(#REF!="HEB","26,",IF(#REF!="HOB","22,",""))))))))),"")</f>
        <v/>
      </c>
      <c r="BI1737" s="76" t="str">
        <f>IF($A1736&lt;&gt;"",IF(OR(EE1736&lt;&gt;0,EF1736&lt;&gt;0,#REF!&lt;$BB$3),"",IF(#REF!="LER","05,",IF(#REF!="LOR","09,",IF(#REF!="LEB","10,",IF(#REF!="LOB","05,",IF(#REF!="HER","23,",IF(#REF!="HOR","27,",IF(#REF!="HEB","28,",IF(#REF!="HOB","23,",""))))))))),"")</f>
        <v/>
      </c>
      <c r="BJ1737" s="76" t="str">
        <f>IF($A1736&lt;&gt;"",IF(OR(EE1736&lt;&gt;0,EF1736&lt;&gt;0,#REF!&lt;$BB$3),"",IF(#REF!="LER","06,",IF(#REF!="LOR","11,",IF(#REF!="LEB","11,",IF(#REF!="LOB","06,",IF(#REF!="HER","24,",IF(#REF!="HOR","29,",IF(#REF!="HEB","29,",IF(#REF!="HOB","24,",""))))))))),"")</f>
        <v/>
      </c>
      <c r="BK1737" s="60" t="b">
        <f t="shared" si="2522"/>
        <v>0</v>
      </c>
      <c r="BL1737" s="60" t="b">
        <f t="shared" si="2523"/>
        <v>0</v>
      </c>
      <c r="BM1737" s="60" t="b">
        <f t="shared" si="2524"/>
        <v>0</v>
      </c>
      <c r="BN1737" s="60" t="b">
        <f t="shared" si="2525"/>
        <v>0</v>
      </c>
      <c r="BO1737" s="60" t="b">
        <f t="shared" si="2526"/>
        <v>0</v>
      </c>
      <c r="BP1737" s="60" t="b">
        <f t="shared" si="2527"/>
        <v>0</v>
      </c>
      <c r="BQ1737" s="60"/>
      <c r="BR1737" s="60"/>
      <c r="BS1737" s="92">
        <f t="shared" si="2528"/>
        <v>0</v>
      </c>
      <c r="BT1737" s="60"/>
      <c r="BU1737" s="60"/>
      <c r="BV1737" s="67" t="str">
        <f t="shared" si="2504"/>
        <v/>
      </c>
      <c r="BW1737" s="76" t="str">
        <f>IF($A1736&lt;&gt;"",IF(OR(EE1736&lt;&gt;0,EF1736&lt;&gt;0,#REF!&lt;$BB$3),"",IF(#REF!="LER","07,",IF(#REF!="LOR","12,",IF(#REF!="LEB","12,",IF(#REF!="LOB","08,",IF(#REF!="HER","25,",IF(#REF!="HOR","30,",IF(#REF!="HEB","30,",IF(#REF!="HOB","25,",""))))))))),"")</f>
        <v/>
      </c>
      <c r="BX1737" s="76" t="str">
        <f>IF($A1736&lt;&gt;"",IF(OR(EE1736&lt;&gt;0,EF1736&lt;&gt;0,#REF!&lt;$BB$3),"",IF(#REF!="LER","08,",IF(#REF!="LOR","13,",IF(#REF!="LEB","13,",IF(#REF!="LOB","09,",IF(#REF!="HER","26,",IF(#REF!="HOR","31,",IF(#REF!="HEB","31,",IF(#REF!="HOB","26,",""))))))))),"")</f>
        <v/>
      </c>
      <c r="BY1737" s="76" t="str">
        <f>IF($A1736&lt;&gt;"",IF(OR(EE1736&lt;&gt;0,EF1736&lt;&gt;0,#REF!&lt;$BB$3),"",IF(#REF!="LER","09,",IF(#REF!="LOR","14,",IF(#REF!="LEB","14,",IF(#REF!="LOB","10,",IF(#REF!="HER","27,",IF(#REF!="HOR","32,",IF(#REF!="HEB","32,",IF(#REF!="HOB","27,",""))))))))),"")</f>
        <v/>
      </c>
      <c r="BZ1737" s="76" t="str">
        <f>IF($A1736&lt;&gt;"",IF(OR(EE1736&lt;&gt;0,EF1736&lt;&gt;0,#REF!&lt;$BB$3),"",IF(#REF!="LER","10,",IF(#REF!="LOR","15,",IF(#REF!="LEB","15,",IF(#REF!="LOB","11,",IF(#REF!="HER","28,",IF(#REF!="HOR","33,",IF(#REF!="HEB","33,",IF(#REF!="HOB","28,",""))))))))),"")</f>
        <v/>
      </c>
      <c r="CA1737" s="76" t="str">
        <f>IF($A1736&lt;&gt;"",IF(OR(EE1736&lt;&gt;0,EF1736&lt;&gt;0,#REF!&lt;$BB$3),"",IF(#REF!="LER","12,",IF(#REF!="LOR","16,",IF(#REF!="LEB","16,",IF(#REF!="LOB","13,",IF(#REF!="HER","30,",IF(#REF!="HOR","34,",IF(#REF!="HEB","34,",IF(#REF!="HOB","29,",""))))))))),"")</f>
        <v/>
      </c>
      <c r="CB1737" s="76" t="str">
        <f>IF($A1736&lt;&gt;"",IF(OR(EE1736&lt;&gt;0,EF1736&lt;&gt;0,#REF!&lt;$BB$3),"",IF(#REF!="LER","14,",IF(#REF!="LOR","17,",IF(#REF!="LEB","17,",IF(#REF!="LOB","15,",IF(#REF!="HER","32,",IF(#REF!="HOR","35,",IF(#REF!="HEB","35,",IF(#REF!="HOB","31,",""))))))))),"")</f>
        <v/>
      </c>
      <c r="CC1737" s="76" t="str">
        <f>IF($A1736&lt;&gt;"",IF(OR(EE1736&lt;&gt;0,EF1736&lt;&gt;0,#REF!&lt;$BB$3),"",IF(#REF!="LER","16,",IF(#REF!="LOR","18,",IF(#REF!="LEB","18,",IF(#REF!="LOB","17,",IF(#REF!="HER","34,",IF(#REF!="HOR","36,",IF(#REF!="HEB","36,",IF(#REF!="HOB","33,",""))))))))),"")</f>
        <v/>
      </c>
      <c r="CD1737" s="60" t="b">
        <f t="shared" si="2529"/>
        <v>0</v>
      </c>
      <c r="CE1737" s="60" t="b">
        <f t="shared" si="2530"/>
        <v>0</v>
      </c>
      <c r="CF1737" s="60" t="b">
        <f t="shared" si="2531"/>
        <v>0</v>
      </c>
      <c r="CG1737" s="60" t="b">
        <f t="shared" si="2532"/>
        <v>0</v>
      </c>
      <c r="CH1737" s="60" t="b">
        <f t="shared" si="2533"/>
        <v>0</v>
      </c>
      <c r="CI1737" s="60" t="b">
        <f t="shared" si="2534"/>
        <v>0</v>
      </c>
      <c r="CJ1737" s="60" t="b">
        <f t="shared" si="2535"/>
        <v>0</v>
      </c>
      <c r="CK1737" s="60"/>
      <c r="CL1737" s="61">
        <f t="shared" si="2495"/>
        <v>0</v>
      </c>
      <c r="CM1737" s="92">
        <f t="shared" si="2536"/>
        <v>0</v>
      </c>
      <c r="CN1737" s="13">
        <f t="shared" si="2487"/>
        <v>0</v>
      </c>
      <c r="CO1737" s="11" t="e">
        <f>IF(#REF!&lt;&gt;"",BC1737+CO1736,0)</f>
        <v>#REF!</v>
      </c>
      <c r="CP1737" s="13">
        <f t="shared" si="2485"/>
        <v>0</v>
      </c>
      <c r="CQ1737" s="11">
        <f t="shared" si="2488"/>
        <v>0</v>
      </c>
      <c r="CR1737" s="57">
        <f t="shared" si="2507"/>
        <v>0</v>
      </c>
      <c r="CS1737" s="57">
        <f t="shared" si="2508"/>
        <v>0</v>
      </c>
      <c r="CT1737" s="57">
        <f t="shared" si="2500"/>
        <v>0</v>
      </c>
      <c r="CU1737" s="24"/>
      <c r="CV1737" s="24"/>
      <c r="CW1737" s="24"/>
      <c r="CX1737" s="24"/>
      <c r="CY1737" s="24"/>
      <c r="CZ1737" s="24"/>
      <c r="DA1737" s="24"/>
      <c r="DB1737" s="24"/>
      <c r="DC1737" s="24"/>
      <c r="DD1737" s="64"/>
      <c r="DJ1737" s="39"/>
    </row>
    <row r="1738" spans="2:114" x14ac:dyDescent="0.2">
      <c r="B1738" s="61" t="str">
        <f>IF(A1738="","",IF(U1739="","DB",U1739&amp;V1739&amp;W1739&amp;X1739&amp;Y1739&amp;Z1739&amp;AL1739&amp;AM1739&amp;AN1739&amp;AO1739&amp;AP1739&amp;AQ1739&amp;AR1739&amp;#REF!))</f>
        <v/>
      </c>
      <c r="C1738" s="7" t="str">
        <f t="shared" si="2476"/>
        <v/>
      </c>
      <c r="D1738" s="60">
        <f t="shared" si="2477"/>
        <v>0</v>
      </c>
      <c r="E1738" s="7" t="e">
        <f>IF(COUNTBLANK(BE1739:BI1739)=5,#REF!&amp;",",IF(COUNTBLANK(U1739:AR1739)=1,T1739&amp;","&amp;T1739&amp;","&amp;T1739&amp;","&amp;T1739&amp;","&amp;T1739&amp;","&amp;T1739&amp;","&amp;T1739&amp;","&amp;T1739&amp;","&amp;T1739&amp;","&amp;T1739&amp;","&amp;T1739&amp;","&amp;T1739&amp;","&amp;T1739&amp;",",T1739&amp;","&amp;T1739&amp;","&amp;T1739&amp;","&amp;T1739&amp;","&amp;T1739&amp;","&amp;T1739&amp;","&amp;T1739&amp;","&amp;T1739&amp;","&amp;T1739&amp;","&amp;T1739&amp;","&amp;T1739&amp;","&amp;T1739&amp;","&amp;T1739&amp;","&amp;T1739&amp;","))</f>
        <v>#REF!</v>
      </c>
      <c r="F1738" s="72" t="str">
        <f t="shared" si="2489"/>
        <v/>
      </c>
      <c r="G1738" s="73">
        <f t="shared" si="2478"/>
        <v>0</v>
      </c>
      <c r="H1738" s="112">
        <f t="shared" si="2479"/>
        <v>0</v>
      </c>
      <c r="I1738" s="112">
        <f t="shared" si="2480"/>
        <v>0</v>
      </c>
      <c r="J1738" s="74" t="e">
        <f>COUNTIF(#REF!,"E")</f>
        <v>#REF!</v>
      </c>
      <c r="K1738" s="74" t="e">
        <f>COUNTIF(#REF!,"O")</f>
        <v>#REF!</v>
      </c>
      <c r="L1738" s="74" t="e">
        <f t="shared" si="2481"/>
        <v>#REF!</v>
      </c>
      <c r="M1738" s="113" t="e">
        <f t="shared" si="2482"/>
        <v>#REF!</v>
      </c>
      <c r="N1738" s="60"/>
      <c r="O1738" s="61"/>
      <c r="P1738" s="61"/>
      <c r="Q1738" s="61"/>
      <c r="R1738" s="61"/>
      <c r="S1738" s="7"/>
      <c r="T1738" s="67" t="str">
        <f t="shared" si="2501"/>
        <v/>
      </c>
      <c r="U1738" s="76" t="str">
        <f>IF($A1737&lt;&gt;"",IF(OR(CR1737&lt;&gt;0,CS1737&lt;&gt;0,#REF!&lt;$BB$3),"",IF(#REF!="LER","01,",IF(#REF!="LOR","01,",IF(#REF!="LEB","02,",IF(#REF!="LOB","01,",IF(#REF!="HER","19,",IF(#REF!="HOR","19,",IF(#REF!="HEB","20,",IF(#REF!="HOB","19,",""))))))))),"")</f>
        <v/>
      </c>
      <c r="V1738" s="76" t="str">
        <f>IF($A1737&lt;&gt;"",IF(OR(CR1737&lt;&gt;0,CS1737&lt;&gt;0,#REF!&lt;$BB$3),"",IF(#REF!="LER","02,",IF(#REF!="LOR","03,",IF(#REF!="LEB","04,",IF(#REF!="LOB","02,",IF(#REF!="HER","20,",IF(#REF!="HOR","21,",IF(#REF!="HEB","22,",IF(#REF!="HOB","20,",""))))))))),"")</f>
        <v/>
      </c>
      <c r="W1738" s="76" t="str">
        <f>IF($A1737&lt;&gt;"",IF(OR(CR1737&lt;&gt;0,CS1737&lt;&gt;0,#REF!&lt;$BB$3),"",IF(#REF!="LER","03,",IF(#REF!="LOR","05,",IF(#REF!="LEB","06,",IF(#REF!="LOB","03,",IF(#REF!="HER","21,",IF(#REF!="HOR","23,",IF(#REF!="HEB","24,",IF(#REF!="HOB","21,",""))))))))),"")</f>
        <v/>
      </c>
      <c r="X1738" s="76" t="str">
        <f>IF($A1737&lt;&gt;"",IF(OR(CR1737&lt;&gt;0,CS1737&lt;&gt;0,#REF!&lt;$BB$3),"",IF(#REF!="LER","04,",IF(#REF!="LOR","07,",IF(#REF!="LEB","08,",IF(#REF!="LOB","04,",IF(#REF!="HER","22,",IF(#REF!="HOR","25,",IF(#REF!="HEB","26,",IF(#REF!="HOB","22,",""))))))))),"")</f>
        <v/>
      </c>
      <c r="Y1738" s="76" t="str">
        <f>IF($A1737&lt;&gt;"",IF(OR(CR1737&lt;&gt;0,CS1737&lt;&gt;0,#REF!&lt;$BB$3),"",IF(#REF!="LER","05,",IF(#REF!="LOR","09,",IF(#REF!="LEB","10,",IF(#REF!="LOB","05,",IF(#REF!="HER","23,",IF(#REF!="HOR","27,",IF(#REF!="HEB","28,",IF(#REF!="HOB","23,",""))))))))),"")</f>
        <v/>
      </c>
      <c r="Z1738" s="76" t="str">
        <f>IF($A1737&lt;&gt;"",IF(OR(CR1737&lt;&gt;0,CS1737&lt;&gt;0,#REF!&lt;$BB$3),"",IF(#REF!="LER","06,",IF(#REF!="LOR","11,",IF(#REF!="LEB","11,",IF(#REF!="LOB","06,",IF(#REF!="HER","24,",IF(#REF!="HOR","29,",IF(#REF!="HEB","29,",IF(#REF!="HOB","24,",""))))))))),"")</f>
        <v/>
      </c>
      <c r="AA1738" s="60" t="b">
        <f t="shared" si="2509"/>
        <v>0</v>
      </c>
      <c r="AB1738" s="60" t="b">
        <f t="shared" si="2510"/>
        <v>0</v>
      </c>
      <c r="AC1738" s="60" t="b">
        <f t="shared" si="2511"/>
        <v>0</v>
      </c>
      <c r="AD1738" s="60" t="b">
        <f t="shared" si="2512"/>
        <v>0</v>
      </c>
      <c r="AE1738" s="60" t="b">
        <f t="shared" si="2513"/>
        <v>0</v>
      </c>
      <c r="AF1738" s="60" t="b">
        <f t="shared" si="2514"/>
        <v>0</v>
      </c>
      <c r="AG1738" s="60"/>
      <c r="AH1738" s="60"/>
      <c r="AI1738" s="60"/>
      <c r="AJ1738" s="60"/>
      <c r="AK1738" s="67" t="str">
        <f t="shared" si="2502"/>
        <v/>
      </c>
      <c r="AL1738" s="76" t="str">
        <f>IF($A1737&lt;&gt;"",IF(OR(CR1737&lt;&gt;0,CS1737&lt;&gt;0,#REF!&lt;$BB$3),"",IF(#REF!="LER","07,",IF(#REF!="LOR","12,",IF(#REF!="LEB","12,",IF(#REF!="LOB","08,",IF(#REF!="HER","25,",IF(#REF!="HOR","30,",IF(#REF!="HEB","30,",IF(#REF!="HOB","25,",""))))))))),"")</f>
        <v/>
      </c>
      <c r="AM1738" s="76" t="str">
        <f>IF($A1737&lt;&gt;"",IF(OR(CR1737&lt;&gt;0,CS1737&lt;&gt;0,#REF!&lt;$BB$3),"",IF(#REF!="LER","08,",IF(#REF!="LOR","13,",IF(#REF!="LEB","13,",IF(#REF!="LOB","09,",IF(#REF!="HER","26,",IF(#REF!="HOR","31,",IF(#REF!="HEB","31,",IF(#REF!="HOB","26,",""))))))))),"")</f>
        <v/>
      </c>
      <c r="AN1738" s="118" t="str">
        <f t="shared" si="2537"/>
        <v/>
      </c>
      <c r="AO1738" s="76" t="str">
        <f>IF($A1737&lt;&gt;"",IF(OR(CR1737&lt;&gt;0,CS1737&lt;&gt;0,#REF!&lt;$BB$3),"",IF(#REF!="LER","10,",IF(#REF!="LOR","15,",IF(#REF!="LEB","15,",IF(#REF!="LOB","11,",IF(#REF!="HER","28,",IF(#REF!="HOR","33,",IF(#REF!="HEB","33,",IF(#REF!="HOB","28,",""))))))))),"")</f>
        <v/>
      </c>
      <c r="AP1738" s="76" t="str">
        <f>IF($A1737&lt;&gt;"",IF(OR(CR1737&lt;&gt;0,CS1737&lt;&gt;0,#REF!&lt;$BB$3),"",IF(#REF!="LER","12,",IF(#REF!="LOR","16,",IF(#REF!="LEB","16,",IF(#REF!="LOB","13,",IF(#REF!="HER","30,",IF(#REF!="HOR","34,",IF(#REF!="HEB","34,",IF(#REF!="HOB","29,",""))))))))),"")</f>
        <v/>
      </c>
      <c r="AQ1738" s="76" t="str">
        <f>IF($A1737&lt;&gt;"",IF(OR(CR1737&lt;&gt;0,CS1737&lt;&gt;0,#REF!&lt;$BB$3),"",IF(#REF!="LER","14,",IF(#REF!="LOR","17,",IF(#REF!="LEB","17,",IF(#REF!="LOB","15,",IF(#REF!="HER","32,",IF(#REF!="HOR","35,",IF(#REF!="HEB","35,",IF(#REF!="HOB","31,",""))))))))),"")</f>
        <v/>
      </c>
      <c r="AR1738" s="76" t="str">
        <f>IF($A1737&lt;&gt;"",IF(OR(CR1737&lt;&gt;0,CS1737&lt;&gt;0,#REF!&lt;$BB$3),"",IF(#REF!="LER","16,",IF(#REF!="LOR","18,",IF(#REF!="LEB","18,",IF(#REF!="LOB","17,",IF(#REF!="HER","34,",IF(#REF!="HOR","36,",IF(#REF!="HEB","36,",IF(#REF!="HOB","33,",""))))))))),"")</f>
        <v/>
      </c>
      <c r="AS1738" s="60" t="b">
        <f t="shared" si="2515"/>
        <v>0</v>
      </c>
      <c r="AT1738" s="60" t="b">
        <f t="shared" si="2516"/>
        <v>0</v>
      </c>
      <c r="AU1738" s="60" t="b">
        <f t="shared" si="2517"/>
        <v>0</v>
      </c>
      <c r="AV1738" s="60" t="b">
        <f t="shared" si="2518"/>
        <v>0</v>
      </c>
      <c r="AW1738" s="60" t="b">
        <f t="shared" si="2519"/>
        <v>0</v>
      </c>
      <c r="AX1738" s="60" t="b">
        <f t="shared" si="2520"/>
        <v>0</v>
      </c>
      <c r="AY1738" s="60" t="b">
        <f t="shared" si="2521"/>
        <v>0</v>
      </c>
      <c r="AZ1738" s="60"/>
      <c r="BA1738" s="61">
        <f t="shared" si="2494"/>
        <v>0</v>
      </c>
      <c r="BB1738" s="13">
        <f t="shared" si="2486"/>
        <v>0</v>
      </c>
      <c r="BC1738" s="11" t="e">
        <f>IF(#REF!&lt;&gt;"",S1738+BC1737,0)</f>
        <v>#REF!</v>
      </c>
      <c r="BD1738" s="67" t="str">
        <f t="shared" si="2503"/>
        <v/>
      </c>
      <c r="BE1738" s="76" t="str">
        <f>IF($A1737&lt;&gt;"",IF(OR(EE1737&lt;&gt;0,EF1737&lt;&gt;0,#REF!&lt;$BB$3),"",IF(#REF!="LER","01,",IF(#REF!="LOR","01,",IF(#REF!="LEB","02,",IF(#REF!="LOB","01,",IF(#REF!="HER","19,",IF(#REF!="HOR","19,",IF(#REF!="HEB","20,",IF(#REF!="HOB","19,",""))))))))),"")</f>
        <v/>
      </c>
      <c r="BF1738" s="76" t="str">
        <f>IF($A1737&lt;&gt;"",IF(OR(EE1737&lt;&gt;0,EF1737&lt;&gt;0,#REF!&lt;$BB$3),"",IF(#REF!="LER","02,",IF(#REF!="LOR","03,",IF(#REF!="LEB","04,",IF(#REF!="LOB","02,",IF(#REF!="HER","20,",IF(#REF!="HOR","21,",IF(#REF!="HEB","22,",IF(#REF!="HOB","20,",""))))))))),"")</f>
        <v/>
      </c>
      <c r="BG1738" s="76" t="str">
        <f>IF($A1737&lt;&gt;"",IF(OR(EE1737&lt;&gt;0,EF1737&lt;&gt;0,#REF!&lt;$BB$3),"",IF(#REF!="LER","03,",IF(#REF!="LOR","05,",IF(#REF!="LEB","06,",IF(#REF!="LOB","03,",IF(#REF!="HER","21,",IF(#REF!="HOR","23,",IF(#REF!="HEB","24,",IF(#REF!="HOB","21,",""))))))))),"")</f>
        <v/>
      </c>
      <c r="BH1738" s="76" t="str">
        <f>IF($A1737&lt;&gt;"",IF(OR(EE1737&lt;&gt;0,EF1737&lt;&gt;0,#REF!&lt;$BB$3),"",IF(#REF!="LER","04,",IF(#REF!="LOR","07,",IF(#REF!="LEB","08,",IF(#REF!="LOB","04,",IF(#REF!="HER","22,",IF(#REF!="HOR","25,",IF(#REF!="HEB","26,",IF(#REF!="HOB","22,",""))))))))),"")</f>
        <v/>
      </c>
      <c r="BI1738" s="76" t="str">
        <f>IF($A1737&lt;&gt;"",IF(OR(EE1737&lt;&gt;0,EF1737&lt;&gt;0,#REF!&lt;$BB$3),"",IF(#REF!="LER","05,",IF(#REF!="LOR","09,",IF(#REF!="LEB","10,",IF(#REF!="LOB","05,",IF(#REF!="HER","23,",IF(#REF!="HOR","27,",IF(#REF!="HEB","28,",IF(#REF!="HOB","23,",""))))))))),"")</f>
        <v/>
      </c>
      <c r="BJ1738" s="76" t="str">
        <f>IF($A1737&lt;&gt;"",IF(OR(EE1737&lt;&gt;0,EF1737&lt;&gt;0,#REF!&lt;$BB$3),"",IF(#REF!="LER","06,",IF(#REF!="LOR","11,",IF(#REF!="LEB","11,",IF(#REF!="LOB","06,",IF(#REF!="HER","24,",IF(#REF!="HOR","29,",IF(#REF!="HEB","29,",IF(#REF!="HOB","24,",""))))))))),"")</f>
        <v/>
      </c>
      <c r="BK1738" s="60" t="b">
        <f t="shared" si="2522"/>
        <v>0</v>
      </c>
      <c r="BL1738" s="60" t="b">
        <f t="shared" si="2523"/>
        <v>0</v>
      </c>
      <c r="BM1738" s="60" t="b">
        <f t="shared" si="2524"/>
        <v>0</v>
      </c>
      <c r="BN1738" s="60" t="b">
        <f t="shared" si="2525"/>
        <v>0</v>
      </c>
      <c r="BO1738" s="60" t="b">
        <f t="shared" si="2526"/>
        <v>0</v>
      </c>
      <c r="BP1738" s="60" t="b">
        <f t="shared" si="2527"/>
        <v>0</v>
      </c>
      <c r="BQ1738" s="60"/>
      <c r="BR1738" s="60"/>
      <c r="BS1738" s="92">
        <f t="shared" si="2528"/>
        <v>0</v>
      </c>
      <c r="BT1738" s="60"/>
      <c r="BU1738" s="60"/>
      <c r="BV1738" s="67" t="str">
        <f t="shared" si="2504"/>
        <v/>
      </c>
      <c r="BW1738" s="76" t="str">
        <f>IF($A1737&lt;&gt;"",IF(OR(EE1737&lt;&gt;0,EF1737&lt;&gt;0,#REF!&lt;$BB$3),"",IF(#REF!="LER","07,",IF(#REF!="LOR","12,",IF(#REF!="LEB","12,",IF(#REF!="LOB","08,",IF(#REF!="HER","25,",IF(#REF!="HOR","30,",IF(#REF!="HEB","30,",IF(#REF!="HOB","25,",""))))))))),"")</f>
        <v/>
      </c>
      <c r="BX1738" s="76" t="str">
        <f>IF($A1737&lt;&gt;"",IF(OR(EE1737&lt;&gt;0,EF1737&lt;&gt;0,#REF!&lt;$BB$3),"",IF(#REF!="LER","08,",IF(#REF!="LOR","13,",IF(#REF!="LEB","13,",IF(#REF!="LOB","09,",IF(#REF!="HER","26,",IF(#REF!="HOR","31,",IF(#REF!="HEB","31,",IF(#REF!="HOB","26,",""))))))))),"")</f>
        <v/>
      </c>
      <c r="BY1738" s="76" t="str">
        <f>IF($A1737&lt;&gt;"",IF(OR(EE1737&lt;&gt;0,EF1737&lt;&gt;0,#REF!&lt;$BB$3),"",IF(#REF!="LER","09,",IF(#REF!="LOR","14,",IF(#REF!="LEB","14,",IF(#REF!="LOB","10,",IF(#REF!="HER","27,",IF(#REF!="HOR","32,",IF(#REF!="HEB","32,",IF(#REF!="HOB","27,",""))))))))),"")</f>
        <v/>
      </c>
      <c r="BZ1738" s="76" t="str">
        <f>IF($A1737&lt;&gt;"",IF(OR(EE1737&lt;&gt;0,EF1737&lt;&gt;0,#REF!&lt;$BB$3),"",IF(#REF!="LER","10,",IF(#REF!="LOR","15,",IF(#REF!="LEB","15,",IF(#REF!="LOB","11,",IF(#REF!="HER","28,",IF(#REF!="HOR","33,",IF(#REF!="HEB","33,",IF(#REF!="HOB","28,",""))))))))),"")</f>
        <v/>
      </c>
      <c r="CA1738" s="76" t="str">
        <f>IF($A1737&lt;&gt;"",IF(OR(EE1737&lt;&gt;0,EF1737&lt;&gt;0,#REF!&lt;$BB$3),"",IF(#REF!="LER","12,",IF(#REF!="LOR","16,",IF(#REF!="LEB","16,",IF(#REF!="LOB","13,",IF(#REF!="HER","30,",IF(#REF!="HOR","34,",IF(#REF!="HEB","34,",IF(#REF!="HOB","29,",""))))))))),"")</f>
        <v/>
      </c>
      <c r="CB1738" s="76" t="str">
        <f>IF($A1737&lt;&gt;"",IF(OR(EE1737&lt;&gt;0,EF1737&lt;&gt;0,#REF!&lt;$BB$3),"",IF(#REF!="LER","14,",IF(#REF!="LOR","17,",IF(#REF!="LEB","17,",IF(#REF!="LOB","15,",IF(#REF!="HER","32,",IF(#REF!="HOR","35,",IF(#REF!="HEB","35,",IF(#REF!="HOB","31,",""))))))))),"")</f>
        <v/>
      </c>
      <c r="CC1738" s="76" t="str">
        <f>IF($A1737&lt;&gt;"",IF(OR(EE1737&lt;&gt;0,EF1737&lt;&gt;0,#REF!&lt;$BB$3),"",IF(#REF!="LER","16,",IF(#REF!="LOR","18,",IF(#REF!="LEB","18,",IF(#REF!="LOB","17,",IF(#REF!="HER","34,",IF(#REF!="HOR","36,",IF(#REF!="HEB","36,",IF(#REF!="HOB","33,",""))))))))),"")</f>
        <v/>
      </c>
      <c r="CD1738" s="60" t="b">
        <f t="shared" si="2529"/>
        <v>0</v>
      </c>
      <c r="CE1738" s="60" t="b">
        <f t="shared" si="2530"/>
        <v>0</v>
      </c>
      <c r="CF1738" s="60" t="b">
        <f t="shared" si="2531"/>
        <v>0</v>
      </c>
      <c r="CG1738" s="60" t="b">
        <f t="shared" si="2532"/>
        <v>0</v>
      </c>
      <c r="CH1738" s="60" t="b">
        <f t="shared" si="2533"/>
        <v>0</v>
      </c>
      <c r="CI1738" s="60" t="b">
        <f t="shared" si="2534"/>
        <v>0</v>
      </c>
      <c r="CJ1738" s="60" t="b">
        <f t="shared" si="2535"/>
        <v>0</v>
      </c>
      <c r="CK1738" s="60"/>
      <c r="CL1738" s="61">
        <f t="shared" si="2495"/>
        <v>0</v>
      </c>
      <c r="CM1738" s="92">
        <f t="shared" si="2536"/>
        <v>0</v>
      </c>
      <c r="CN1738" s="13">
        <f t="shared" si="2487"/>
        <v>0</v>
      </c>
      <c r="CO1738" s="11" t="e">
        <f>IF(#REF!&lt;&gt;"",BC1738+CO1737,0)</f>
        <v>#REF!</v>
      </c>
      <c r="CP1738" s="13">
        <f t="shared" si="2485"/>
        <v>0</v>
      </c>
      <c r="CQ1738" s="11">
        <f t="shared" si="2488"/>
        <v>0</v>
      </c>
      <c r="CR1738" s="57">
        <f t="shared" si="2507"/>
        <v>0</v>
      </c>
      <c r="CS1738" s="57">
        <f t="shared" si="2508"/>
        <v>0</v>
      </c>
      <c r="CT1738" s="57">
        <f t="shared" si="2500"/>
        <v>0</v>
      </c>
      <c r="CU1738" s="24"/>
      <c r="CV1738" s="24"/>
      <c r="CW1738" s="24"/>
      <c r="CX1738" s="24"/>
      <c r="CY1738" s="24"/>
      <c r="CZ1738" s="24"/>
      <c r="DA1738" s="24"/>
      <c r="DB1738" s="24"/>
      <c r="DC1738" s="24"/>
      <c r="DD1738" s="64"/>
      <c r="DJ1738" s="39"/>
    </row>
    <row r="1739" spans="2:114" x14ac:dyDescent="0.2">
      <c r="B1739" s="61" t="str">
        <f>IF(A1739="","",IF(U1740="","DB",U1740&amp;V1740&amp;W1740&amp;X1740&amp;Y1740&amp;Z1740&amp;AL1740&amp;AM1740&amp;AN1740&amp;AO1740&amp;AP1740&amp;AQ1740&amp;AR1740&amp;#REF!))</f>
        <v/>
      </c>
      <c r="C1739" s="7" t="str">
        <f t="shared" si="2476"/>
        <v/>
      </c>
      <c r="D1739" s="60">
        <f t="shared" si="2477"/>
        <v>0</v>
      </c>
      <c r="E1739" s="7" t="e">
        <f>IF(COUNTBLANK(BE1740:BI1740)=5,#REF!&amp;",",IF(COUNTBLANK(U1740:AR1740)=1,T1740&amp;","&amp;T1740&amp;","&amp;T1740&amp;","&amp;T1740&amp;","&amp;T1740&amp;","&amp;T1740&amp;","&amp;T1740&amp;","&amp;T1740&amp;","&amp;T1740&amp;","&amp;T1740&amp;","&amp;T1740&amp;","&amp;T1740&amp;","&amp;T1740&amp;",",T1740&amp;","&amp;T1740&amp;","&amp;T1740&amp;","&amp;T1740&amp;","&amp;T1740&amp;","&amp;T1740&amp;","&amp;T1740&amp;","&amp;T1740&amp;","&amp;T1740&amp;","&amp;T1740&amp;","&amp;T1740&amp;","&amp;T1740&amp;","&amp;T1740&amp;","&amp;T1740&amp;","))</f>
        <v>#REF!</v>
      </c>
      <c r="F1739" s="72" t="str">
        <f t="shared" si="2489"/>
        <v/>
      </c>
      <c r="G1739" s="73">
        <f t="shared" si="2478"/>
        <v>0</v>
      </c>
      <c r="H1739" s="112">
        <f t="shared" si="2479"/>
        <v>0</v>
      </c>
      <c r="I1739" s="112">
        <f t="shared" si="2480"/>
        <v>0</v>
      </c>
      <c r="J1739" s="74" t="e">
        <f>COUNTIF(#REF!,"E")</f>
        <v>#REF!</v>
      </c>
      <c r="K1739" s="74" t="e">
        <f>COUNTIF(#REF!,"O")</f>
        <v>#REF!</v>
      </c>
      <c r="L1739" s="74" t="e">
        <f t="shared" si="2481"/>
        <v>#REF!</v>
      </c>
      <c r="M1739" s="113" t="e">
        <f t="shared" si="2482"/>
        <v>#REF!</v>
      </c>
      <c r="N1739" s="60"/>
      <c r="O1739" s="61"/>
      <c r="P1739" s="61"/>
      <c r="Q1739" s="61"/>
      <c r="R1739" s="61"/>
      <c r="S1739" s="7"/>
      <c r="T1739" s="67" t="str">
        <f t="shared" si="2501"/>
        <v/>
      </c>
      <c r="U1739" s="76" t="str">
        <f>IF($A1738&lt;&gt;"",IF(OR(CR1738&lt;&gt;0,CS1738&lt;&gt;0,#REF!&lt;$BB$3),"",IF(#REF!="LER","01,",IF(#REF!="LOR","01,",IF(#REF!="LEB","02,",IF(#REF!="LOB","01,",IF(#REF!="HER","19,",IF(#REF!="HOR","19,",IF(#REF!="HEB","20,",IF(#REF!="HOB","19,",""))))))))),"")</f>
        <v/>
      </c>
      <c r="V1739" s="76" t="str">
        <f>IF($A1738&lt;&gt;"",IF(OR(CR1738&lt;&gt;0,CS1738&lt;&gt;0,#REF!&lt;$BB$3),"",IF(#REF!="LER","02,",IF(#REF!="LOR","03,",IF(#REF!="LEB","04,",IF(#REF!="LOB","02,",IF(#REF!="HER","20,",IF(#REF!="HOR","21,",IF(#REF!="HEB","22,",IF(#REF!="HOB","20,",""))))))))),"")</f>
        <v/>
      </c>
      <c r="W1739" s="76" t="str">
        <f>IF($A1738&lt;&gt;"",IF(OR(CR1738&lt;&gt;0,CS1738&lt;&gt;0,#REF!&lt;$BB$3),"",IF(#REF!="LER","03,",IF(#REF!="LOR","05,",IF(#REF!="LEB","06,",IF(#REF!="LOB","03,",IF(#REF!="HER","21,",IF(#REF!="HOR","23,",IF(#REF!="HEB","24,",IF(#REF!="HOB","21,",""))))))))),"")</f>
        <v/>
      </c>
      <c r="X1739" s="76" t="str">
        <f>IF($A1738&lt;&gt;"",IF(OR(CR1738&lt;&gt;0,CS1738&lt;&gt;0,#REF!&lt;$BB$3),"",IF(#REF!="LER","04,",IF(#REF!="LOR","07,",IF(#REF!="LEB","08,",IF(#REF!="LOB","04,",IF(#REF!="HER","22,",IF(#REF!="HOR","25,",IF(#REF!="HEB","26,",IF(#REF!="HOB","22,",""))))))))),"")</f>
        <v/>
      </c>
      <c r="Y1739" s="76" t="str">
        <f>IF($A1738&lt;&gt;"",IF(OR(CR1738&lt;&gt;0,CS1738&lt;&gt;0,#REF!&lt;$BB$3),"",IF(#REF!="LER","05,",IF(#REF!="LOR","09,",IF(#REF!="LEB","10,",IF(#REF!="LOB","05,",IF(#REF!="HER","23,",IF(#REF!="HOR","27,",IF(#REF!="HEB","28,",IF(#REF!="HOB","23,",""))))))))),"")</f>
        <v/>
      </c>
      <c r="Z1739" s="76" t="str">
        <f>IF($A1738&lt;&gt;"",IF(OR(CR1738&lt;&gt;0,CS1738&lt;&gt;0,#REF!&lt;$BB$3),"",IF(#REF!="LER","06,",IF(#REF!="LOR","11,",IF(#REF!="LEB","11,",IF(#REF!="LOB","06,",IF(#REF!="HER","24,",IF(#REF!="HOR","29,",IF(#REF!="HEB","29,",IF(#REF!="HOB","24,",""))))))))),"")</f>
        <v/>
      </c>
      <c r="AA1739" s="60" t="b">
        <f t="shared" si="2509"/>
        <v>0</v>
      </c>
      <c r="AB1739" s="60" t="b">
        <f t="shared" si="2510"/>
        <v>0</v>
      </c>
      <c r="AC1739" s="60" t="b">
        <f t="shared" si="2511"/>
        <v>0</v>
      </c>
      <c r="AD1739" s="60" t="b">
        <f t="shared" si="2512"/>
        <v>0</v>
      </c>
      <c r="AE1739" s="60" t="b">
        <f t="shared" si="2513"/>
        <v>0</v>
      </c>
      <c r="AF1739" s="60" t="b">
        <f t="shared" si="2514"/>
        <v>0</v>
      </c>
      <c r="AG1739" s="60"/>
      <c r="AH1739" s="60"/>
      <c r="AI1739" s="60"/>
      <c r="AJ1739" s="60"/>
      <c r="AK1739" s="67" t="str">
        <f t="shared" si="2502"/>
        <v/>
      </c>
      <c r="AL1739" s="76" t="str">
        <f>IF($A1738&lt;&gt;"",IF(OR(CR1738&lt;&gt;0,CS1738&lt;&gt;0,#REF!&lt;$BB$3),"",IF(#REF!="LER","07,",IF(#REF!="LOR","12,",IF(#REF!="LEB","12,",IF(#REF!="LOB","08,",IF(#REF!="HER","25,",IF(#REF!="HOR","30,",IF(#REF!="HEB","30,",IF(#REF!="HOB","25,",""))))))))),"")</f>
        <v/>
      </c>
      <c r="AM1739" s="76" t="str">
        <f>IF($A1738&lt;&gt;"",IF(OR(CR1738&lt;&gt;0,CS1738&lt;&gt;0,#REF!&lt;$BB$3),"",IF(#REF!="LER","08,",IF(#REF!="LOR","13,",IF(#REF!="LEB","13,",IF(#REF!="LOB","09,",IF(#REF!="HER","26,",IF(#REF!="HOR","31,",IF(#REF!="HEB","31,",IF(#REF!="HOB","26,",""))))))))),"")</f>
        <v/>
      </c>
      <c r="AN1739" s="118" t="str">
        <f t="shared" si="2537"/>
        <v/>
      </c>
      <c r="AO1739" s="76" t="str">
        <f>IF($A1738&lt;&gt;"",IF(OR(CR1738&lt;&gt;0,CS1738&lt;&gt;0,#REF!&lt;$BB$3),"",IF(#REF!="LER","10,",IF(#REF!="LOR","15,",IF(#REF!="LEB","15,",IF(#REF!="LOB","11,",IF(#REF!="HER","28,",IF(#REF!="HOR","33,",IF(#REF!="HEB","33,",IF(#REF!="HOB","28,",""))))))))),"")</f>
        <v/>
      </c>
      <c r="AP1739" s="76" t="str">
        <f>IF($A1738&lt;&gt;"",IF(OR(CR1738&lt;&gt;0,CS1738&lt;&gt;0,#REF!&lt;$BB$3),"",IF(#REF!="LER","12,",IF(#REF!="LOR","16,",IF(#REF!="LEB","16,",IF(#REF!="LOB","13,",IF(#REF!="HER","30,",IF(#REF!="HOR","34,",IF(#REF!="HEB","34,",IF(#REF!="HOB","29,",""))))))))),"")</f>
        <v/>
      </c>
      <c r="AQ1739" s="76" t="str">
        <f>IF($A1738&lt;&gt;"",IF(OR(CR1738&lt;&gt;0,CS1738&lt;&gt;0,#REF!&lt;$BB$3),"",IF(#REF!="LER","14,",IF(#REF!="LOR","17,",IF(#REF!="LEB","17,",IF(#REF!="LOB","15,",IF(#REF!="HER","32,",IF(#REF!="HOR","35,",IF(#REF!="HEB","35,",IF(#REF!="HOB","31,",""))))))))),"")</f>
        <v/>
      </c>
      <c r="AR1739" s="76" t="str">
        <f>IF($A1738&lt;&gt;"",IF(OR(CR1738&lt;&gt;0,CS1738&lt;&gt;0,#REF!&lt;$BB$3),"",IF(#REF!="LER","16,",IF(#REF!="LOR","18,",IF(#REF!="LEB","18,",IF(#REF!="LOB","17,",IF(#REF!="HER","34,",IF(#REF!="HOR","36,",IF(#REF!="HEB","36,",IF(#REF!="HOB","33,",""))))))))),"")</f>
        <v/>
      </c>
      <c r="AS1739" s="60" t="b">
        <f t="shared" si="2515"/>
        <v>0</v>
      </c>
      <c r="AT1739" s="60" t="b">
        <f t="shared" si="2516"/>
        <v>0</v>
      </c>
      <c r="AU1739" s="60" t="b">
        <f t="shared" si="2517"/>
        <v>0</v>
      </c>
      <c r="AV1739" s="60" t="b">
        <f t="shared" si="2518"/>
        <v>0</v>
      </c>
      <c r="AW1739" s="60" t="b">
        <f t="shared" si="2519"/>
        <v>0</v>
      </c>
      <c r="AX1739" s="60" t="b">
        <f t="shared" si="2520"/>
        <v>0</v>
      </c>
      <c r="AY1739" s="60" t="b">
        <f t="shared" si="2521"/>
        <v>0</v>
      </c>
      <c r="AZ1739" s="60"/>
      <c r="BA1739" s="61">
        <f t="shared" si="2494"/>
        <v>0</v>
      </c>
      <c r="BB1739" s="13">
        <f t="shared" si="2486"/>
        <v>0</v>
      </c>
      <c r="BC1739" s="11" t="e">
        <f>IF(#REF!&lt;&gt;"",S1739+BC1738,0)</f>
        <v>#REF!</v>
      </c>
      <c r="BD1739" s="67" t="str">
        <f t="shared" si="2503"/>
        <v/>
      </c>
      <c r="BE1739" s="76" t="str">
        <f>IF($A1738&lt;&gt;"",IF(OR(EE1738&lt;&gt;0,EF1738&lt;&gt;0,#REF!&lt;$BB$3),"",IF(#REF!="LER","01,",IF(#REF!="LOR","01,",IF(#REF!="LEB","02,",IF(#REF!="LOB","01,",IF(#REF!="HER","19,",IF(#REF!="HOR","19,",IF(#REF!="HEB","20,",IF(#REF!="HOB","19,",""))))))))),"")</f>
        <v/>
      </c>
      <c r="BF1739" s="76" t="str">
        <f>IF($A1738&lt;&gt;"",IF(OR(EE1738&lt;&gt;0,EF1738&lt;&gt;0,#REF!&lt;$BB$3),"",IF(#REF!="LER","02,",IF(#REF!="LOR","03,",IF(#REF!="LEB","04,",IF(#REF!="LOB","02,",IF(#REF!="HER","20,",IF(#REF!="HOR","21,",IF(#REF!="HEB","22,",IF(#REF!="HOB","20,",""))))))))),"")</f>
        <v/>
      </c>
      <c r="BG1739" s="76" t="str">
        <f>IF($A1738&lt;&gt;"",IF(OR(EE1738&lt;&gt;0,EF1738&lt;&gt;0,#REF!&lt;$BB$3),"",IF(#REF!="LER","03,",IF(#REF!="LOR","05,",IF(#REF!="LEB","06,",IF(#REF!="LOB","03,",IF(#REF!="HER","21,",IF(#REF!="HOR","23,",IF(#REF!="HEB","24,",IF(#REF!="HOB","21,",""))))))))),"")</f>
        <v/>
      </c>
      <c r="BH1739" s="76" t="str">
        <f>IF($A1738&lt;&gt;"",IF(OR(EE1738&lt;&gt;0,EF1738&lt;&gt;0,#REF!&lt;$BB$3),"",IF(#REF!="LER","04,",IF(#REF!="LOR","07,",IF(#REF!="LEB","08,",IF(#REF!="LOB","04,",IF(#REF!="HER","22,",IF(#REF!="HOR","25,",IF(#REF!="HEB","26,",IF(#REF!="HOB","22,",""))))))))),"")</f>
        <v/>
      </c>
      <c r="BI1739" s="76" t="str">
        <f>IF($A1738&lt;&gt;"",IF(OR(EE1738&lt;&gt;0,EF1738&lt;&gt;0,#REF!&lt;$BB$3),"",IF(#REF!="LER","05,",IF(#REF!="LOR","09,",IF(#REF!="LEB","10,",IF(#REF!="LOB","05,",IF(#REF!="HER","23,",IF(#REF!="HOR","27,",IF(#REF!="HEB","28,",IF(#REF!="HOB","23,",""))))))))),"")</f>
        <v/>
      </c>
      <c r="BJ1739" s="76" t="str">
        <f>IF($A1738&lt;&gt;"",IF(OR(EE1738&lt;&gt;0,EF1738&lt;&gt;0,#REF!&lt;$BB$3),"",IF(#REF!="LER","06,",IF(#REF!="LOR","11,",IF(#REF!="LEB","11,",IF(#REF!="LOB","06,",IF(#REF!="HER","24,",IF(#REF!="HOR","29,",IF(#REF!="HEB","29,",IF(#REF!="HOB","24,",""))))))))),"")</f>
        <v/>
      </c>
      <c r="BK1739" s="60" t="b">
        <f t="shared" si="2522"/>
        <v>0</v>
      </c>
      <c r="BL1739" s="60" t="b">
        <f t="shared" si="2523"/>
        <v>0</v>
      </c>
      <c r="BM1739" s="60" t="b">
        <f t="shared" si="2524"/>
        <v>0</v>
      </c>
      <c r="BN1739" s="60" t="b">
        <f t="shared" si="2525"/>
        <v>0</v>
      </c>
      <c r="BO1739" s="60" t="b">
        <f t="shared" si="2526"/>
        <v>0</v>
      </c>
      <c r="BP1739" s="60" t="b">
        <f t="shared" si="2527"/>
        <v>0</v>
      </c>
      <c r="BQ1739" s="60"/>
      <c r="BR1739" s="60"/>
      <c r="BS1739" s="92">
        <f t="shared" si="2528"/>
        <v>0</v>
      </c>
      <c r="BT1739" s="60"/>
      <c r="BU1739" s="60"/>
      <c r="BV1739" s="67" t="str">
        <f t="shared" si="2504"/>
        <v/>
      </c>
      <c r="BW1739" s="76" t="str">
        <f>IF($A1738&lt;&gt;"",IF(OR(EE1738&lt;&gt;0,EF1738&lt;&gt;0,#REF!&lt;$BB$3),"",IF(#REF!="LER","07,",IF(#REF!="LOR","12,",IF(#REF!="LEB","12,",IF(#REF!="LOB","08,",IF(#REF!="HER","25,",IF(#REF!="HOR","30,",IF(#REF!="HEB","30,",IF(#REF!="HOB","25,",""))))))))),"")</f>
        <v/>
      </c>
      <c r="BX1739" s="76" t="str">
        <f>IF($A1738&lt;&gt;"",IF(OR(EE1738&lt;&gt;0,EF1738&lt;&gt;0,#REF!&lt;$BB$3),"",IF(#REF!="LER","08,",IF(#REF!="LOR","13,",IF(#REF!="LEB","13,",IF(#REF!="LOB","09,",IF(#REF!="HER","26,",IF(#REF!="HOR","31,",IF(#REF!="HEB","31,",IF(#REF!="HOB","26,",""))))))))),"")</f>
        <v/>
      </c>
      <c r="BY1739" s="76" t="str">
        <f>IF($A1738&lt;&gt;"",IF(OR(EE1738&lt;&gt;0,EF1738&lt;&gt;0,#REF!&lt;$BB$3),"",IF(#REF!="LER","09,",IF(#REF!="LOR","14,",IF(#REF!="LEB","14,",IF(#REF!="LOB","10,",IF(#REF!="HER","27,",IF(#REF!="HOR","32,",IF(#REF!="HEB","32,",IF(#REF!="HOB","27,",""))))))))),"")</f>
        <v/>
      </c>
      <c r="BZ1739" s="76" t="str">
        <f>IF($A1738&lt;&gt;"",IF(OR(EE1738&lt;&gt;0,EF1738&lt;&gt;0,#REF!&lt;$BB$3),"",IF(#REF!="LER","10,",IF(#REF!="LOR","15,",IF(#REF!="LEB","15,",IF(#REF!="LOB","11,",IF(#REF!="HER","28,",IF(#REF!="HOR","33,",IF(#REF!="HEB","33,",IF(#REF!="HOB","28,",""))))))))),"")</f>
        <v/>
      </c>
      <c r="CA1739" s="76" t="str">
        <f>IF($A1738&lt;&gt;"",IF(OR(EE1738&lt;&gt;0,EF1738&lt;&gt;0,#REF!&lt;$BB$3),"",IF(#REF!="LER","12,",IF(#REF!="LOR","16,",IF(#REF!="LEB","16,",IF(#REF!="LOB","13,",IF(#REF!="HER","30,",IF(#REF!="HOR","34,",IF(#REF!="HEB","34,",IF(#REF!="HOB","29,",""))))))))),"")</f>
        <v/>
      </c>
      <c r="CB1739" s="76" t="str">
        <f>IF($A1738&lt;&gt;"",IF(OR(EE1738&lt;&gt;0,EF1738&lt;&gt;0,#REF!&lt;$BB$3),"",IF(#REF!="LER","14,",IF(#REF!="LOR","17,",IF(#REF!="LEB","17,",IF(#REF!="LOB","15,",IF(#REF!="HER","32,",IF(#REF!="HOR","35,",IF(#REF!="HEB","35,",IF(#REF!="HOB","31,",""))))))))),"")</f>
        <v/>
      </c>
      <c r="CC1739" s="76" t="str">
        <f>IF($A1738&lt;&gt;"",IF(OR(EE1738&lt;&gt;0,EF1738&lt;&gt;0,#REF!&lt;$BB$3),"",IF(#REF!="LER","16,",IF(#REF!="LOR","18,",IF(#REF!="LEB","18,",IF(#REF!="LOB","17,",IF(#REF!="HER","34,",IF(#REF!="HOR","36,",IF(#REF!="HEB","36,",IF(#REF!="HOB","33,",""))))))))),"")</f>
        <v/>
      </c>
      <c r="CD1739" s="60" t="b">
        <f t="shared" si="2529"/>
        <v>0</v>
      </c>
      <c r="CE1739" s="60" t="b">
        <f t="shared" si="2530"/>
        <v>0</v>
      </c>
      <c r="CF1739" s="60" t="b">
        <f t="shared" si="2531"/>
        <v>0</v>
      </c>
      <c r="CG1739" s="60" t="b">
        <f t="shared" si="2532"/>
        <v>0</v>
      </c>
      <c r="CH1739" s="60" t="b">
        <f t="shared" si="2533"/>
        <v>0</v>
      </c>
      <c r="CI1739" s="60" t="b">
        <f t="shared" si="2534"/>
        <v>0</v>
      </c>
      <c r="CJ1739" s="60" t="b">
        <f t="shared" si="2535"/>
        <v>0</v>
      </c>
      <c r="CK1739" s="60"/>
      <c r="CL1739" s="61">
        <f t="shared" si="2495"/>
        <v>0</v>
      </c>
      <c r="CM1739" s="92">
        <f t="shared" si="2536"/>
        <v>0</v>
      </c>
      <c r="CN1739" s="13">
        <f t="shared" si="2487"/>
        <v>0</v>
      </c>
      <c r="CO1739" s="11" t="e">
        <f>IF(#REF!&lt;&gt;"",BC1739+CO1738,0)</f>
        <v>#REF!</v>
      </c>
      <c r="CP1739" s="13">
        <f t="shared" si="2485"/>
        <v>0</v>
      </c>
      <c r="CQ1739" s="11">
        <f t="shared" si="2488"/>
        <v>0</v>
      </c>
      <c r="CR1739" s="57">
        <f t="shared" si="2507"/>
        <v>0</v>
      </c>
      <c r="CS1739" s="57">
        <f t="shared" si="2508"/>
        <v>0</v>
      </c>
      <c r="CT1739" s="57">
        <f t="shared" si="2500"/>
        <v>0</v>
      </c>
      <c r="CU1739" s="24"/>
      <c r="CV1739" s="24"/>
      <c r="CW1739" s="24"/>
      <c r="CX1739" s="24"/>
      <c r="CY1739" s="24"/>
      <c r="CZ1739" s="24"/>
      <c r="DA1739" s="24"/>
      <c r="DB1739" s="24"/>
      <c r="DC1739" s="24"/>
      <c r="DD1739" s="64"/>
      <c r="DJ1739" s="39"/>
    </row>
    <row r="1740" spans="2:114" x14ac:dyDescent="0.2">
      <c r="B1740" s="61" t="str">
        <f>IF(A1740="","",IF(U1741="","DB",U1741&amp;V1741&amp;W1741&amp;X1741&amp;Y1741&amp;Z1741&amp;AL1741&amp;AM1741&amp;AN1741&amp;AO1741&amp;AP1741&amp;AQ1741&amp;AR1741&amp;#REF!))</f>
        <v/>
      </c>
      <c r="C1740" s="7" t="str">
        <f t="shared" si="2476"/>
        <v/>
      </c>
      <c r="D1740" s="60">
        <f t="shared" si="2477"/>
        <v>0</v>
      </c>
      <c r="E1740" s="7" t="e">
        <f>IF(COUNTBLANK(BE1741:BI1741)=5,#REF!&amp;",",IF(COUNTBLANK(U1741:AR1741)=1,T1741&amp;","&amp;T1741&amp;","&amp;T1741&amp;","&amp;T1741&amp;","&amp;T1741&amp;","&amp;T1741&amp;","&amp;T1741&amp;","&amp;T1741&amp;","&amp;T1741&amp;","&amp;T1741&amp;","&amp;T1741&amp;","&amp;T1741&amp;","&amp;T1741&amp;",",T1741&amp;","&amp;T1741&amp;","&amp;T1741&amp;","&amp;T1741&amp;","&amp;T1741&amp;","&amp;T1741&amp;","&amp;T1741&amp;","&amp;T1741&amp;","&amp;T1741&amp;","&amp;T1741&amp;","&amp;T1741&amp;","&amp;T1741&amp;","&amp;T1741&amp;","&amp;T1741&amp;","))</f>
        <v>#REF!</v>
      </c>
      <c r="F1740" s="72" t="str">
        <f t="shared" si="2489"/>
        <v/>
      </c>
      <c r="G1740" s="73">
        <f t="shared" si="2478"/>
        <v>0</v>
      </c>
      <c r="H1740" s="112">
        <f t="shared" si="2479"/>
        <v>0</v>
      </c>
      <c r="I1740" s="112">
        <f t="shared" si="2480"/>
        <v>0</v>
      </c>
      <c r="J1740" s="74" t="e">
        <f>COUNTIF(#REF!,"E")</f>
        <v>#REF!</v>
      </c>
      <c r="K1740" s="74" t="e">
        <f>COUNTIF(#REF!,"O")</f>
        <v>#REF!</v>
      </c>
      <c r="L1740" s="74" t="e">
        <f t="shared" si="2481"/>
        <v>#REF!</v>
      </c>
      <c r="M1740" s="113" t="e">
        <f t="shared" si="2482"/>
        <v>#REF!</v>
      </c>
      <c r="N1740" s="60"/>
      <c r="O1740" s="61"/>
      <c r="P1740" s="61"/>
      <c r="Q1740" s="61"/>
      <c r="R1740" s="61"/>
      <c r="S1740" s="7"/>
      <c r="T1740" s="67" t="str">
        <f t="shared" si="2501"/>
        <v/>
      </c>
      <c r="U1740" s="76" t="str">
        <f>IF($A1739&lt;&gt;"",IF(OR(CR1739&lt;&gt;0,CS1739&lt;&gt;0,#REF!&lt;$BB$3),"",IF(#REF!="LER","01,",IF(#REF!="LOR","01,",IF(#REF!="LEB","02,",IF(#REF!="LOB","01,",IF(#REF!="HER","19,",IF(#REF!="HOR","19,",IF(#REF!="HEB","20,",IF(#REF!="HOB","19,",""))))))))),"")</f>
        <v/>
      </c>
      <c r="V1740" s="76" t="str">
        <f>IF($A1739&lt;&gt;"",IF(OR(CR1739&lt;&gt;0,CS1739&lt;&gt;0,#REF!&lt;$BB$3),"",IF(#REF!="LER","02,",IF(#REF!="LOR","03,",IF(#REF!="LEB","04,",IF(#REF!="LOB","02,",IF(#REF!="HER","20,",IF(#REF!="HOR","21,",IF(#REF!="HEB","22,",IF(#REF!="HOB","20,",""))))))))),"")</f>
        <v/>
      </c>
      <c r="W1740" s="76" t="str">
        <f>IF($A1739&lt;&gt;"",IF(OR(CR1739&lt;&gt;0,CS1739&lt;&gt;0,#REF!&lt;$BB$3),"",IF(#REF!="LER","03,",IF(#REF!="LOR","05,",IF(#REF!="LEB","06,",IF(#REF!="LOB","03,",IF(#REF!="HER","21,",IF(#REF!="HOR","23,",IF(#REF!="HEB","24,",IF(#REF!="HOB","21,",""))))))))),"")</f>
        <v/>
      </c>
      <c r="X1740" s="76" t="str">
        <f>IF($A1739&lt;&gt;"",IF(OR(CR1739&lt;&gt;0,CS1739&lt;&gt;0,#REF!&lt;$BB$3),"",IF(#REF!="LER","04,",IF(#REF!="LOR","07,",IF(#REF!="LEB","08,",IF(#REF!="LOB","04,",IF(#REF!="HER","22,",IF(#REF!="HOR","25,",IF(#REF!="HEB","26,",IF(#REF!="HOB","22,",""))))))))),"")</f>
        <v/>
      </c>
      <c r="Y1740" s="76" t="str">
        <f>IF($A1739&lt;&gt;"",IF(OR(CR1739&lt;&gt;0,CS1739&lt;&gt;0,#REF!&lt;$BB$3),"",IF(#REF!="LER","05,",IF(#REF!="LOR","09,",IF(#REF!="LEB","10,",IF(#REF!="LOB","05,",IF(#REF!="HER","23,",IF(#REF!="HOR","27,",IF(#REF!="HEB","28,",IF(#REF!="HOB","23,",""))))))))),"")</f>
        <v/>
      </c>
      <c r="Z1740" s="76" t="str">
        <f>IF($A1739&lt;&gt;"",IF(OR(CR1739&lt;&gt;0,CS1739&lt;&gt;0,#REF!&lt;$BB$3),"",IF(#REF!="LER","06,",IF(#REF!="LOR","11,",IF(#REF!="LEB","11,",IF(#REF!="LOB","06,",IF(#REF!="HER","24,",IF(#REF!="HOR","29,",IF(#REF!="HEB","29,",IF(#REF!="HOB","24,",""))))))))),"")</f>
        <v/>
      </c>
      <c r="AA1740" s="60" t="b">
        <f t="shared" si="2509"/>
        <v>0</v>
      </c>
      <c r="AB1740" s="60" t="b">
        <f t="shared" si="2510"/>
        <v>0</v>
      </c>
      <c r="AC1740" s="60" t="b">
        <f t="shared" si="2511"/>
        <v>0</v>
      </c>
      <c r="AD1740" s="60" t="b">
        <f t="shared" si="2512"/>
        <v>0</v>
      </c>
      <c r="AE1740" s="60" t="b">
        <f t="shared" si="2513"/>
        <v>0</v>
      </c>
      <c r="AF1740" s="60" t="b">
        <f t="shared" si="2514"/>
        <v>0</v>
      </c>
      <c r="AG1740" s="60"/>
      <c r="AH1740" s="60"/>
      <c r="AI1740" s="60"/>
      <c r="AJ1740" s="60"/>
      <c r="AK1740" s="67" t="str">
        <f t="shared" si="2502"/>
        <v/>
      </c>
      <c r="AL1740" s="76" t="str">
        <f>IF($A1739&lt;&gt;"",IF(OR(CR1739&lt;&gt;0,CS1739&lt;&gt;0,#REF!&lt;$BB$3),"",IF(#REF!="LER","07,",IF(#REF!="LOR","12,",IF(#REF!="LEB","12,",IF(#REF!="LOB","08,",IF(#REF!="HER","25,",IF(#REF!="HOR","30,",IF(#REF!="HEB","30,",IF(#REF!="HOB","25,",""))))))))),"")</f>
        <v/>
      </c>
      <c r="AM1740" s="76" t="str">
        <f>IF($A1739&lt;&gt;"",IF(OR(CR1739&lt;&gt;0,CS1739&lt;&gt;0,#REF!&lt;$BB$3),"",IF(#REF!="LER","08,",IF(#REF!="LOR","13,",IF(#REF!="LEB","13,",IF(#REF!="LOB","09,",IF(#REF!="HER","26,",IF(#REF!="HOR","31,",IF(#REF!="HEB","31,",IF(#REF!="HOB","26,",""))))))))),"")</f>
        <v/>
      </c>
      <c r="AN1740" s="118" t="str">
        <f t="shared" si="2537"/>
        <v/>
      </c>
      <c r="AO1740" s="76" t="str">
        <f>IF($A1739&lt;&gt;"",IF(OR(CR1739&lt;&gt;0,CS1739&lt;&gt;0,#REF!&lt;$BB$3),"",IF(#REF!="LER","10,",IF(#REF!="LOR","15,",IF(#REF!="LEB","15,",IF(#REF!="LOB","11,",IF(#REF!="HER","28,",IF(#REF!="HOR","33,",IF(#REF!="HEB","33,",IF(#REF!="HOB","28,",""))))))))),"")</f>
        <v/>
      </c>
      <c r="AP1740" s="76" t="str">
        <f>IF($A1739&lt;&gt;"",IF(OR(CR1739&lt;&gt;0,CS1739&lt;&gt;0,#REF!&lt;$BB$3),"",IF(#REF!="LER","12,",IF(#REF!="LOR","16,",IF(#REF!="LEB","16,",IF(#REF!="LOB","13,",IF(#REF!="HER","30,",IF(#REF!="HOR","34,",IF(#REF!="HEB","34,",IF(#REF!="HOB","29,",""))))))))),"")</f>
        <v/>
      </c>
      <c r="AQ1740" s="76" t="str">
        <f>IF($A1739&lt;&gt;"",IF(OR(CR1739&lt;&gt;0,CS1739&lt;&gt;0,#REF!&lt;$BB$3),"",IF(#REF!="LER","14,",IF(#REF!="LOR","17,",IF(#REF!="LEB","17,",IF(#REF!="LOB","15,",IF(#REF!="HER","32,",IF(#REF!="HOR","35,",IF(#REF!="HEB","35,",IF(#REF!="HOB","31,",""))))))))),"")</f>
        <v/>
      </c>
      <c r="AR1740" s="76" t="str">
        <f>IF($A1739&lt;&gt;"",IF(OR(CR1739&lt;&gt;0,CS1739&lt;&gt;0,#REF!&lt;$BB$3),"",IF(#REF!="LER","16,",IF(#REF!="LOR","18,",IF(#REF!="LEB","18,",IF(#REF!="LOB","17,",IF(#REF!="HER","34,",IF(#REF!="HOR","36,",IF(#REF!="HEB","36,",IF(#REF!="HOB","33,",""))))))))),"")</f>
        <v/>
      </c>
      <c r="AS1740" s="60" t="b">
        <f t="shared" si="2515"/>
        <v>0</v>
      </c>
      <c r="AT1740" s="60" t="b">
        <f t="shared" si="2516"/>
        <v>0</v>
      </c>
      <c r="AU1740" s="60" t="b">
        <f t="shared" si="2517"/>
        <v>0</v>
      </c>
      <c r="AV1740" s="60" t="b">
        <f t="shared" si="2518"/>
        <v>0</v>
      </c>
      <c r="AW1740" s="60" t="b">
        <f t="shared" si="2519"/>
        <v>0</v>
      </c>
      <c r="AX1740" s="60" t="b">
        <f t="shared" si="2520"/>
        <v>0</v>
      </c>
      <c r="AY1740" s="60" t="b">
        <f t="shared" si="2521"/>
        <v>0</v>
      </c>
      <c r="AZ1740" s="60"/>
      <c r="BA1740" s="61">
        <f t="shared" si="2494"/>
        <v>0</v>
      </c>
      <c r="BB1740" s="13">
        <f t="shared" si="2486"/>
        <v>0</v>
      </c>
      <c r="BC1740" s="11" t="e">
        <f>IF(#REF!&lt;&gt;"",S1740+BC1739,0)</f>
        <v>#REF!</v>
      </c>
      <c r="BD1740" s="67" t="str">
        <f t="shared" si="2503"/>
        <v/>
      </c>
      <c r="BE1740" s="76" t="str">
        <f>IF($A1739&lt;&gt;"",IF(OR(EE1739&lt;&gt;0,EF1739&lt;&gt;0,#REF!&lt;$BB$3),"",IF(#REF!="LER","01,",IF(#REF!="LOR","01,",IF(#REF!="LEB","02,",IF(#REF!="LOB","01,",IF(#REF!="HER","19,",IF(#REF!="HOR","19,",IF(#REF!="HEB","20,",IF(#REF!="HOB","19,",""))))))))),"")</f>
        <v/>
      </c>
      <c r="BF1740" s="76" t="str">
        <f>IF($A1739&lt;&gt;"",IF(OR(EE1739&lt;&gt;0,EF1739&lt;&gt;0,#REF!&lt;$BB$3),"",IF(#REF!="LER","02,",IF(#REF!="LOR","03,",IF(#REF!="LEB","04,",IF(#REF!="LOB","02,",IF(#REF!="HER","20,",IF(#REF!="HOR","21,",IF(#REF!="HEB","22,",IF(#REF!="HOB","20,",""))))))))),"")</f>
        <v/>
      </c>
      <c r="BG1740" s="76" t="str">
        <f>IF($A1739&lt;&gt;"",IF(OR(EE1739&lt;&gt;0,EF1739&lt;&gt;0,#REF!&lt;$BB$3),"",IF(#REF!="LER","03,",IF(#REF!="LOR","05,",IF(#REF!="LEB","06,",IF(#REF!="LOB","03,",IF(#REF!="HER","21,",IF(#REF!="HOR","23,",IF(#REF!="HEB","24,",IF(#REF!="HOB","21,",""))))))))),"")</f>
        <v/>
      </c>
      <c r="BH1740" s="76" t="str">
        <f>IF($A1739&lt;&gt;"",IF(OR(EE1739&lt;&gt;0,EF1739&lt;&gt;0,#REF!&lt;$BB$3),"",IF(#REF!="LER","04,",IF(#REF!="LOR","07,",IF(#REF!="LEB","08,",IF(#REF!="LOB","04,",IF(#REF!="HER","22,",IF(#REF!="HOR","25,",IF(#REF!="HEB","26,",IF(#REF!="HOB","22,",""))))))))),"")</f>
        <v/>
      </c>
      <c r="BI1740" s="76" t="str">
        <f>IF($A1739&lt;&gt;"",IF(OR(EE1739&lt;&gt;0,EF1739&lt;&gt;0,#REF!&lt;$BB$3),"",IF(#REF!="LER","05,",IF(#REF!="LOR","09,",IF(#REF!="LEB","10,",IF(#REF!="LOB","05,",IF(#REF!="HER","23,",IF(#REF!="HOR","27,",IF(#REF!="HEB","28,",IF(#REF!="HOB","23,",""))))))))),"")</f>
        <v/>
      </c>
      <c r="BJ1740" s="76" t="str">
        <f>IF($A1739&lt;&gt;"",IF(OR(EE1739&lt;&gt;0,EF1739&lt;&gt;0,#REF!&lt;$BB$3),"",IF(#REF!="LER","06,",IF(#REF!="LOR","11,",IF(#REF!="LEB","11,",IF(#REF!="LOB","06,",IF(#REF!="HER","24,",IF(#REF!="HOR","29,",IF(#REF!="HEB","29,",IF(#REF!="HOB","24,",""))))))))),"")</f>
        <v/>
      </c>
      <c r="BK1740" s="60" t="b">
        <f t="shared" si="2522"/>
        <v>0</v>
      </c>
      <c r="BL1740" s="60" t="b">
        <f t="shared" si="2523"/>
        <v>0</v>
      </c>
      <c r="BM1740" s="60" t="b">
        <f t="shared" si="2524"/>
        <v>0</v>
      </c>
      <c r="BN1740" s="60" t="b">
        <f t="shared" si="2525"/>
        <v>0</v>
      </c>
      <c r="BO1740" s="60" t="b">
        <f t="shared" si="2526"/>
        <v>0</v>
      </c>
      <c r="BP1740" s="60" t="b">
        <f t="shared" si="2527"/>
        <v>0</v>
      </c>
      <c r="BQ1740" s="60"/>
      <c r="BR1740" s="60"/>
      <c r="BS1740" s="92">
        <f t="shared" si="2528"/>
        <v>0</v>
      </c>
      <c r="BT1740" s="60"/>
      <c r="BU1740" s="60"/>
      <c r="BV1740" s="67" t="str">
        <f t="shared" si="2504"/>
        <v/>
      </c>
      <c r="BW1740" s="76" t="str">
        <f>IF($A1739&lt;&gt;"",IF(OR(EE1739&lt;&gt;0,EF1739&lt;&gt;0,#REF!&lt;$BB$3),"",IF(#REF!="LER","07,",IF(#REF!="LOR","12,",IF(#REF!="LEB","12,",IF(#REF!="LOB","08,",IF(#REF!="HER","25,",IF(#REF!="HOR","30,",IF(#REF!="HEB","30,",IF(#REF!="HOB","25,",""))))))))),"")</f>
        <v/>
      </c>
      <c r="BX1740" s="76" t="str">
        <f>IF($A1739&lt;&gt;"",IF(OR(EE1739&lt;&gt;0,EF1739&lt;&gt;0,#REF!&lt;$BB$3),"",IF(#REF!="LER","08,",IF(#REF!="LOR","13,",IF(#REF!="LEB","13,",IF(#REF!="LOB","09,",IF(#REF!="HER","26,",IF(#REF!="HOR","31,",IF(#REF!="HEB","31,",IF(#REF!="HOB","26,",""))))))))),"")</f>
        <v/>
      </c>
      <c r="BY1740" s="76" t="str">
        <f>IF($A1739&lt;&gt;"",IF(OR(EE1739&lt;&gt;0,EF1739&lt;&gt;0,#REF!&lt;$BB$3),"",IF(#REF!="LER","09,",IF(#REF!="LOR","14,",IF(#REF!="LEB","14,",IF(#REF!="LOB","10,",IF(#REF!="HER","27,",IF(#REF!="HOR","32,",IF(#REF!="HEB","32,",IF(#REF!="HOB","27,",""))))))))),"")</f>
        <v/>
      </c>
      <c r="BZ1740" s="76" t="str">
        <f>IF($A1739&lt;&gt;"",IF(OR(EE1739&lt;&gt;0,EF1739&lt;&gt;0,#REF!&lt;$BB$3),"",IF(#REF!="LER","10,",IF(#REF!="LOR","15,",IF(#REF!="LEB","15,",IF(#REF!="LOB","11,",IF(#REF!="HER","28,",IF(#REF!="HOR","33,",IF(#REF!="HEB","33,",IF(#REF!="HOB","28,",""))))))))),"")</f>
        <v/>
      </c>
      <c r="CA1740" s="76" t="str">
        <f>IF($A1739&lt;&gt;"",IF(OR(EE1739&lt;&gt;0,EF1739&lt;&gt;0,#REF!&lt;$BB$3),"",IF(#REF!="LER","12,",IF(#REF!="LOR","16,",IF(#REF!="LEB","16,",IF(#REF!="LOB","13,",IF(#REF!="HER","30,",IF(#REF!="HOR","34,",IF(#REF!="HEB","34,",IF(#REF!="HOB","29,",""))))))))),"")</f>
        <v/>
      </c>
      <c r="CB1740" s="76" t="str">
        <f>IF($A1739&lt;&gt;"",IF(OR(EE1739&lt;&gt;0,EF1739&lt;&gt;0,#REF!&lt;$BB$3),"",IF(#REF!="LER","14,",IF(#REF!="LOR","17,",IF(#REF!="LEB","17,",IF(#REF!="LOB","15,",IF(#REF!="HER","32,",IF(#REF!="HOR","35,",IF(#REF!="HEB","35,",IF(#REF!="HOB","31,",""))))))))),"")</f>
        <v/>
      </c>
      <c r="CC1740" s="76" t="str">
        <f>IF($A1739&lt;&gt;"",IF(OR(EE1739&lt;&gt;0,EF1739&lt;&gt;0,#REF!&lt;$BB$3),"",IF(#REF!="LER","16,",IF(#REF!="LOR","18,",IF(#REF!="LEB","18,",IF(#REF!="LOB","17,",IF(#REF!="HER","34,",IF(#REF!="HOR","36,",IF(#REF!="HEB","36,",IF(#REF!="HOB","33,",""))))))))),"")</f>
        <v/>
      </c>
      <c r="CD1740" s="60" t="b">
        <f t="shared" si="2529"/>
        <v>0</v>
      </c>
      <c r="CE1740" s="60" t="b">
        <f t="shared" si="2530"/>
        <v>0</v>
      </c>
      <c r="CF1740" s="60" t="b">
        <f t="shared" si="2531"/>
        <v>0</v>
      </c>
      <c r="CG1740" s="60" t="b">
        <f t="shared" si="2532"/>
        <v>0</v>
      </c>
      <c r="CH1740" s="60" t="b">
        <f t="shared" si="2533"/>
        <v>0</v>
      </c>
      <c r="CI1740" s="60" t="b">
        <f t="shared" si="2534"/>
        <v>0</v>
      </c>
      <c r="CJ1740" s="60" t="b">
        <f t="shared" si="2535"/>
        <v>0</v>
      </c>
      <c r="CK1740" s="60"/>
      <c r="CL1740" s="61">
        <f t="shared" si="2495"/>
        <v>0</v>
      </c>
      <c r="CM1740" s="92">
        <f t="shared" si="2536"/>
        <v>0</v>
      </c>
      <c r="CN1740" s="13">
        <f t="shared" si="2487"/>
        <v>0</v>
      </c>
      <c r="CO1740" s="11" t="e">
        <f>IF(#REF!&lt;&gt;"",BC1740+CO1739,0)</f>
        <v>#REF!</v>
      </c>
      <c r="CP1740" s="13">
        <f t="shared" si="2485"/>
        <v>0</v>
      </c>
      <c r="CQ1740" s="11">
        <f t="shared" si="2488"/>
        <v>0</v>
      </c>
      <c r="CR1740" s="57">
        <f t="shared" si="2507"/>
        <v>0</v>
      </c>
      <c r="CS1740" s="57">
        <f t="shared" si="2508"/>
        <v>0</v>
      </c>
      <c r="CT1740" s="57">
        <f t="shared" si="2500"/>
        <v>0</v>
      </c>
      <c r="CU1740" s="24"/>
      <c r="CV1740" s="24"/>
      <c r="CW1740" s="24"/>
      <c r="CX1740" s="24"/>
      <c r="CY1740" s="24"/>
      <c r="CZ1740" s="24"/>
      <c r="DA1740" s="24"/>
      <c r="DB1740" s="24"/>
      <c r="DC1740" s="24"/>
      <c r="DD1740" s="64"/>
      <c r="DJ1740" s="39"/>
    </row>
    <row r="1741" spans="2:114" x14ac:dyDescent="0.2">
      <c r="B1741" s="61" t="str">
        <f>IF(A1741="","",IF(U1742="","DB",U1742&amp;V1742&amp;W1742&amp;X1742&amp;Y1742&amp;Z1742&amp;AL1742&amp;AM1742&amp;AN1742&amp;AO1742&amp;AP1742&amp;AQ1742&amp;AR1742&amp;#REF!))</f>
        <v/>
      </c>
      <c r="C1741" s="7" t="str">
        <f t="shared" si="2476"/>
        <v/>
      </c>
      <c r="D1741" s="60">
        <f t="shared" si="2477"/>
        <v>0</v>
      </c>
      <c r="E1741" s="7" t="e">
        <f>IF(COUNTBLANK(BE1742:BI1742)=5,#REF!&amp;",",IF(COUNTBLANK(U1742:AR1742)=1,T1742&amp;","&amp;T1742&amp;","&amp;T1742&amp;","&amp;T1742&amp;","&amp;T1742&amp;","&amp;T1742&amp;","&amp;T1742&amp;","&amp;T1742&amp;","&amp;T1742&amp;","&amp;T1742&amp;","&amp;T1742&amp;","&amp;T1742&amp;","&amp;T1742&amp;",",T1742&amp;","&amp;T1742&amp;","&amp;T1742&amp;","&amp;T1742&amp;","&amp;T1742&amp;","&amp;T1742&amp;","&amp;T1742&amp;","&amp;T1742&amp;","&amp;T1742&amp;","&amp;T1742&amp;","&amp;T1742&amp;","&amp;T1742&amp;","&amp;T1742&amp;","&amp;T1742&amp;","))</f>
        <v>#REF!</v>
      </c>
      <c r="F1741" s="72" t="str">
        <f t="shared" si="2489"/>
        <v/>
      </c>
      <c r="G1741" s="73">
        <f t="shared" si="2478"/>
        <v>0</v>
      </c>
      <c r="H1741" s="112">
        <f t="shared" si="2479"/>
        <v>0</v>
      </c>
      <c r="I1741" s="112">
        <f t="shared" si="2480"/>
        <v>0</v>
      </c>
      <c r="J1741" s="74" t="e">
        <f>COUNTIF(#REF!,"E")</f>
        <v>#REF!</v>
      </c>
      <c r="K1741" s="74" t="e">
        <f>COUNTIF(#REF!,"O")</f>
        <v>#REF!</v>
      </c>
      <c r="L1741" s="74" t="e">
        <f t="shared" si="2481"/>
        <v>#REF!</v>
      </c>
      <c r="M1741" s="113" t="e">
        <f t="shared" si="2482"/>
        <v>#REF!</v>
      </c>
      <c r="N1741" s="60"/>
      <c r="O1741" s="61"/>
      <c r="P1741" s="61"/>
      <c r="Q1741" s="61"/>
      <c r="R1741" s="61"/>
      <c r="S1741" s="7"/>
      <c r="T1741" s="67" t="str">
        <f t="shared" si="2501"/>
        <v/>
      </c>
      <c r="U1741" s="76" t="str">
        <f>IF($A1740&lt;&gt;"",IF(OR(CR1740&lt;&gt;0,CS1740&lt;&gt;0,#REF!&lt;$BB$3),"",IF(#REF!="LER","01,",IF(#REF!="LOR","01,",IF(#REF!="LEB","02,",IF(#REF!="LOB","01,",IF(#REF!="HER","19,",IF(#REF!="HOR","19,",IF(#REF!="HEB","20,",IF(#REF!="HOB","19,",""))))))))),"")</f>
        <v/>
      </c>
      <c r="V1741" s="76" t="str">
        <f>IF($A1740&lt;&gt;"",IF(OR(CR1740&lt;&gt;0,CS1740&lt;&gt;0,#REF!&lt;$BB$3),"",IF(#REF!="LER","02,",IF(#REF!="LOR","03,",IF(#REF!="LEB","04,",IF(#REF!="LOB","02,",IF(#REF!="HER","20,",IF(#REF!="HOR","21,",IF(#REF!="HEB","22,",IF(#REF!="HOB","20,",""))))))))),"")</f>
        <v/>
      </c>
      <c r="W1741" s="76" t="str">
        <f>IF($A1740&lt;&gt;"",IF(OR(CR1740&lt;&gt;0,CS1740&lt;&gt;0,#REF!&lt;$BB$3),"",IF(#REF!="LER","03,",IF(#REF!="LOR","05,",IF(#REF!="LEB","06,",IF(#REF!="LOB","03,",IF(#REF!="HER","21,",IF(#REF!="HOR","23,",IF(#REF!="HEB","24,",IF(#REF!="HOB","21,",""))))))))),"")</f>
        <v/>
      </c>
      <c r="X1741" s="76" t="str">
        <f>IF($A1740&lt;&gt;"",IF(OR(CR1740&lt;&gt;0,CS1740&lt;&gt;0,#REF!&lt;$BB$3),"",IF(#REF!="LER","04,",IF(#REF!="LOR","07,",IF(#REF!="LEB","08,",IF(#REF!="LOB","04,",IF(#REF!="HER","22,",IF(#REF!="HOR","25,",IF(#REF!="HEB","26,",IF(#REF!="HOB","22,",""))))))))),"")</f>
        <v/>
      </c>
      <c r="Y1741" s="76" t="str">
        <f>IF($A1740&lt;&gt;"",IF(OR(CR1740&lt;&gt;0,CS1740&lt;&gt;0,#REF!&lt;$BB$3),"",IF(#REF!="LER","05,",IF(#REF!="LOR","09,",IF(#REF!="LEB","10,",IF(#REF!="LOB","05,",IF(#REF!="HER","23,",IF(#REF!="HOR","27,",IF(#REF!="HEB","28,",IF(#REF!="HOB","23,",""))))))))),"")</f>
        <v/>
      </c>
      <c r="Z1741" s="76" t="str">
        <f>IF($A1740&lt;&gt;"",IF(OR(CR1740&lt;&gt;0,CS1740&lt;&gt;0,#REF!&lt;$BB$3),"",IF(#REF!="LER","06,",IF(#REF!="LOR","11,",IF(#REF!="LEB","11,",IF(#REF!="LOB","06,",IF(#REF!="HER","24,",IF(#REF!="HOR","29,",IF(#REF!="HEB","29,",IF(#REF!="HOB","24,",""))))))))),"")</f>
        <v/>
      </c>
      <c r="AA1741" s="76"/>
      <c r="AB1741" s="76"/>
      <c r="AC1741" s="76"/>
      <c r="AD1741" s="76"/>
      <c r="AE1741" s="76"/>
      <c r="AF1741" s="76"/>
      <c r="AG1741" s="76"/>
      <c r="AH1741" s="76"/>
      <c r="AI1741" s="76"/>
      <c r="AJ1741" s="76"/>
      <c r="AK1741" s="67" t="str">
        <f t="shared" si="2502"/>
        <v/>
      </c>
      <c r="AL1741" s="76" t="str">
        <f>IF($A1740&lt;&gt;"",IF(OR(CR1740&lt;&gt;0,CS1740&lt;&gt;0,#REF!&lt;$BB$3),"",IF(#REF!="LER","07,",IF(#REF!="LOR","12,",IF(#REF!="LEB","12,",IF(#REF!="LOB","08,",IF(#REF!="HER","25,",IF(#REF!="HOR","30,",IF(#REF!="HEB","30,",IF(#REF!="HOB","25,",""))))))))),"")</f>
        <v/>
      </c>
      <c r="AM1741" s="76" t="str">
        <f>IF($A1740&lt;&gt;"",IF(OR(CR1740&lt;&gt;0,CS1740&lt;&gt;0,#REF!&lt;$BB$3),"",IF(#REF!="LER","08,",IF(#REF!="LOR","13,",IF(#REF!="LEB","13,",IF(#REF!="LOB","09,",IF(#REF!="HER","26,",IF(#REF!="HOR","31,",IF(#REF!="HEB","31,",IF(#REF!="HOB","26,",""))))))))),"")</f>
        <v/>
      </c>
      <c r="AN1741" s="118" t="str">
        <f t="shared" si="2537"/>
        <v/>
      </c>
      <c r="AO1741" s="76" t="str">
        <f>IF($A1740&lt;&gt;"",IF(OR(CR1740&lt;&gt;0,CS1740&lt;&gt;0,#REF!&lt;$BB$3),"",IF(#REF!="LER","10,",IF(#REF!="LOR","15,",IF(#REF!="LEB","15,",IF(#REF!="LOB","11,",IF(#REF!="HER","28,",IF(#REF!="HOR","33,",IF(#REF!="HEB","33,",IF(#REF!="HOB","28,",""))))))))),"")</f>
        <v/>
      </c>
      <c r="AP1741" s="76" t="str">
        <f>IF($A1740&lt;&gt;"",IF(OR(CR1740&lt;&gt;0,CS1740&lt;&gt;0,#REF!&lt;$BB$3),"",IF(#REF!="LER","12,",IF(#REF!="LOR","16,",IF(#REF!="LEB","16,",IF(#REF!="LOB","13,",IF(#REF!="HER","30,",IF(#REF!="HOR","34,",IF(#REF!="HEB","34,",IF(#REF!="HOB","29,",""))))))))),"")</f>
        <v/>
      </c>
      <c r="AQ1741" s="76" t="str">
        <f>IF($A1740&lt;&gt;"",IF(OR(CR1740&lt;&gt;0,CS1740&lt;&gt;0,#REF!&lt;$BB$3),"",IF(#REF!="LER","14,",IF(#REF!="LOR","17,",IF(#REF!="LEB","17,",IF(#REF!="LOB","15,",IF(#REF!="HER","32,",IF(#REF!="HOR","35,",IF(#REF!="HEB","35,",IF(#REF!="HOB","31,",""))))))))),"")</f>
        <v/>
      </c>
      <c r="AR1741" s="76" t="str">
        <f>IF($A1740&lt;&gt;"",IF(OR(CR1740&lt;&gt;0,CS1740&lt;&gt;0,#REF!&lt;$BB$3),"",IF(#REF!="LER","16,",IF(#REF!="LOR","18,",IF(#REF!="LEB","18,",IF(#REF!="LOB","17,",IF(#REF!="HER","34,",IF(#REF!="HOR","36,",IF(#REF!="HEB","36,",IF(#REF!="HOB","33,",""))))))))),"")</f>
        <v/>
      </c>
      <c r="AS1741" s="60" t="b">
        <f t="shared" si="2515"/>
        <v>0</v>
      </c>
      <c r="AT1741" s="60" t="b">
        <f t="shared" si="2516"/>
        <v>0</v>
      </c>
      <c r="AU1741" s="60" t="b">
        <f t="shared" si="2517"/>
        <v>0</v>
      </c>
      <c r="AV1741" s="60" t="b">
        <f t="shared" si="2518"/>
        <v>0</v>
      </c>
      <c r="AW1741" s="60" t="b">
        <f t="shared" si="2519"/>
        <v>0</v>
      </c>
      <c r="AX1741" s="60" t="b">
        <f t="shared" si="2520"/>
        <v>0</v>
      </c>
      <c r="AY1741" s="60" t="b">
        <f t="shared" si="2521"/>
        <v>0</v>
      </c>
      <c r="AZ1741" s="60"/>
      <c r="BA1741" s="61">
        <f t="shared" si="2494"/>
        <v>0</v>
      </c>
      <c r="BB1741" s="13">
        <f t="shared" ref="BB1741:BB1804" si="2538">IF(A1741&lt;&gt;"",IF(OR(CR1740&lt;&gt;0,CS1740&lt;&gt;0),0,SUM(AS1741:AY1741)),0)</f>
        <v>0</v>
      </c>
      <c r="BC1741" s="11" t="e">
        <f>IF(#REF!&lt;&gt;"",S1741+BC1740,0)</f>
        <v>#REF!</v>
      </c>
      <c r="BD1741" s="67" t="str">
        <f t="shared" si="2503"/>
        <v/>
      </c>
      <c r="BE1741" s="76" t="str">
        <f>IF($A1740&lt;&gt;"",IF(OR(EE1740&lt;&gt;0,EF1740&lt;&gt;0,#REF!&lt;$BB$3),"",IF(#REF!="LER","01,",IF(#REF!="LOR","01,",IF(#REF!="LEB","02,",IF(#REF!="LOB","01,",IF(#REF!="HER","19,",IF(#REF!="HOR","19,",IF(#REF!="HEB","20,",IF(#REF!="HOB","19,",""))))))))),"")</f>
        <v/>
      </c>
      <c r="BF1741" s="76" t="str">
        <f>IF($A1740&lt;&gt;"",IF(OR(EE1740&lt;&gt;0,EF1740&lt;&gt;0,#REF!&lt;$BB$3),"",IF(#REF!="LER","02,",IF(#REF!="LOR","03,",IF(#REF!="LEB","04,",IF(#REF!="LOB","02,",IF(#REF!="HER","20,",IF(#REF!="HOR","21,",IF(#REF!="HEB","22,",IF(#REF!="HOB","20,",""))))))))),"")</f>
        <v/>
      </c>
      <c r="BG1741" s="76" t="str">
        <f>IF($A1740&lt;&gt;"",IF(OR(EE1740&lt;&gt;0,EF1740&lt;&gt;0,#REF!&lt;$BB$3),"",IF(#REF!="LER","03,",IF(#REF!="LOR","05,",IF(#REF!="LEB","06,",IF(#REF!="LOB","03,",IF(#REF!="HER","21,",IF(#REF!="HOR","23,",IF(#REF!="HEB","24,",IF(#REF!="HOB","21,",""))))))))),"")</f>
        <v/>
      </c>
      <c r="BH1741" s="76" t="str">
        <f>IF($A1740&lt;&gt;"",IF(OR(EE1740&lt;&gt;0,EF1740&lt;&gt;0,#REF!&lt;$BB$3),"",IF(#REF!="LER","04,",IF(#REF!="LOR","07,",IF(#REF!="LEB","08,",IF(#REF!="LOB","04,",IF(#REF!="HER","22,",IF(#REF!="HOR","25,",IF(#REF!="HEB","26,",IF(#REF!="HOB","22,",""))))))))),"")</f>
        <v/>
      </c>
      <c r="BI1741" s="76" t="str">
        <f>IF($A1740&lt;&gt;"",IF(OR(EE1740&lt;&gt;0,EF1740&lt;&gt;0,#REF!&lt;$BB$3),"",IF(#REF!="LER","05,",IF(#REF!="LOR","09,",IF(#REF!="LEB","10,",IF(#REF!="LOB","05,",IF(#REF!="HER","23,",IF(#REF!="HOR","27,",IF(#REF!="HEB","28,",IF(#REF!="HOB","23,",""))))))))),"")</f>
        <v/>
      </c>
      <c r="BJ1741" s="76" t="str">
        <f>IF($A1740&lt;&gt;"",IF(OR(EE1740&lt;&gt;0,EF1740&lt;&gt;0,#REF!&lt;$BB$3),"",IF(#REF!="LER","06,",IF(#REF!="LOR","11,",IF(#REF!="LEB","11,",IF(#REF!="LOB","06,",IF(#REF!="HER","24,",IF(#REF!="HOR","29,",IF(#REF!="HEB","29,",IF(#REF!="HOB","24,",""))))))))),"")</f>
        <v/>
      </c>
      <c r="BK1741" s="76"/>
      <c r="BL1741" s="76"/>
      <c r="BM1741" s="76"/>
      <c r="BN1741" s="76"/>
      <c r="BO1741" s="76"/>
      <c r="BP1741" s="76"/>
      <c r="BQ1741" s="76"/>
      <c r="BR1741" s="76"/>
      <c r="BS1741" s="92">
        <f t="shared" si="2528"/>
        <v>0</v>
      </c>
      <c r="BT1741" s="76"/>
      <c r="BU1741" s="76"/>
      <c r="BV1741" s="67" t="str">
        <f t="shared" si="2504"/>
        <v/>
      </c>
      <c r="BW1741" s="76" t="str">
        <f>IF($A1740&lt;&gt;"",IF(OR(EE1740&lt;&gt;0,EF1740&lt;&gt;0,#REF!&lt;$BB$3),"",IF(#REF!="LER","07,",IF(#REF!="LOR","12,",IF(#REF!="LEB","12,",IF(#REF!="LOB","08,",IF(#REF!="HER","25,",IF(#REF!="HOR","30,",IF(#REF!="HEB","30,",IF(#REF!="HOB","25,",""))))))))),"")</f>
        <v/>
      </c>
      <c r="BX1741" s="76" t="str">
        <f>IF($A1740&lt;&gt;"",IF(OR(EE1740&lt;&gt;0,EF1740&lt;&gt;0,#REF!&lt;$BB$3),"",IF(#REF!="LER","08,",IF(#REF!="LOR","13,",IF(#REF!="LEB","13,",IF(#REF!="LOB","09,",IF(#REF!="HER","26,",IF(#REF!="HOR","31,",IF(#REF!="HEB","31,",IF(#REF!="HOB","26,",""))))))))),"")</f>
        <v/>
      </c>
      <c r="BY1741" s="76" t="str">
        <f>IF($A1740&lt;&gt;"",IF(OR(EE1740&lt;&gt;0,EF1740&lt;&gt;0,#REF!&lt;$BB$3),"",IF(#REF!="LER","09,",IF(#REF!="LOR","14,",IF(#REF!="LEB","14,",IF(#REF!="LOB","10,",IF(#REF!="HER","27,",IF(#REF!="HOR","32,",IF(#REF!="HEB","32,",IF(#REF!="HOB","27,",""))))))))),"")</f>
        <v/>
      </c>
      <c r="BZ1741" s="76" t="str">
        <f>IF($A1740&lt;&gt;"",IF(OR(EE1740&lt;&gt;0,EF1740&lt;&gt;0,#REF!&lt;$BB$3),"",IF(#REF!="LER","10,",IF(#REF!="LOR","15,",IF(#REF!="LEB","15,",IF(#REF!="LOB","11,",IF(#REF!="HER","28,",IF(#REF!="HOR","33,",IF(#REF!="HEB","33,",IF(#REF!="HOB","28,",""))))))))),"")</f>
        <v/>
      </c>
      <c r="CA1741" s="76" t="str">
        <f>IF($A1740&lt;&gt;"",IF(OR(EE1740&lt;&gt;0,EF1740&lt;&gt;0,#REF!&lt;$BB$3),"",IF(#REF!="LER","12,",IF(#REF!="LOR","16,",IF(#REF!="LEB","16,",IF(#REF!="LOB","13,",IF(#REF!="HER","30,",IF(#REF!="HOR","34,",IF(#REF!="HEB","34,",IF(#REF!="HOB","29,",""))))))))),"")</f>
        <v/>
      </c>
      <c r="CB1741" s="76" t="str">
        <f>IF($A1740&lt;&gt;"",IF(OR(EE1740&lt;&gt;0,EF1740&lt;&gt;0,#REF!&lt;$BB$3),"",IF(#REF!="LER","14,",IF(#REF!="LOR","17,",IF(#REF!="LEB","17,",IF(#REF!="LOB","15,",IF(#REF!="HER","32,",IF(#REF!="HOR","35,",IF(#REF!="HEB","35,",IF(#REF!="HOB","31,",""))))))))),"")</f>
        <v/>
      </c>
      <c r="CC1741" s="76" t="str">
        <f>IF($A1740&lt;&gt;"",IF(OR(EE1740&lt;&gt;0,EF1740&lt;&gt;0,#REF!&lt;$BB$3),"",IF(#REF!="LER","16,",IF(#REF!="LOR","18,",IF(#REF!="LEB","18,",IF(#REF!="LOB","17,",IF(#REF!="HER","34,",IF(#REF!="HOR","36,",IF(#REF!="HEB","36,",IF(#REF!="HOB","33,",""))))))))),"")</f>
        <v/>
      </c>
      <c r="CD1741" s="60" t="b">
        <f t="shared" si="2529"/>
        <v>0</v>
      </c>
      <c r="CE1741" s="60" t="b">
        <f t="shared" si="2530"/>
        <v>0</v>
      </c>
      <c r="CF1741" s="60" t="b">
        <f t="shared" si="2531"/>
        <v>0</v>
      </c>
      <c r="CG1741" s="60" t="b">
        <f t="shared" si="2532"/>
        <v>0</v>
      </c>
      <c r="CH1741" s="60" t="b">
        <f t="shared" si="2533"/>
        <v>0</v>
      </c>
      <c r="CI1741" s="60" t="b">
        <f t="shared" si="2534"/>
        <v>0</v>
      </c>
      <c r="CJ1741" s="60" t="b">
        <f t="shared" si="2535"/>
        <v>0</v>
      </c>
      <c r="CK1741" s="60"/>
      <c r="CL1741" s="61">
        <f t="shared" si="2495"/>
        <v>0</v>
      </c>
      <c r="CM1741" s="92">
        <f t="shared" si="2536"/>
        <v>0</v>
      </c>
      <c r="CN1741" s="13">
        <f t="shared" ref="CN1741:CN1804" si="2539">IF(AK1741&lt;&gt;"",IF(OR(EE1740&lt;&gt;0,EF1740&lt;&gt;0),0,SUM(CD1741:CJ1741)),0)</f>
        <v>0</v>
      </c>
      <c r="CO1741" s="11" t="e">
        <f>IF(#REF!&lt;&gt;"",BC1741+CO1740,0)</f>
        <v>#REF!</v>
      </c>
      <c r="CP1741" s="13">
        <f t="shared" si="2485"/>
        <v>0</v>
      </c>
      <c r="CQ1741" s="11">
        <f t="shared" si="2488"/>
        <v>0</v>
      </c>
      <c r="CR1741" s="57">
        <f t="shared" si="2507"/>
        <v>0</v>
      </c>
      <c r="CS1741" s="57">
        <f t="shared" si="2508"/>
        <v>0</v>
      </c>
      <c r="CT1741" s="57">
        <f t="shared" si="2500"/>
        <v>0</v>
      </c>
      <c r="CU1741" s="24"/>
      <c r="CV1741" s="24"/>
      <c r="CW1741" s="24"/>
      <c r="CX1741" s="24"/>
      <c r="CY1741" s="24"/>
      <c r="CZ1741" s="24"/>
      <c r="DA1741" s="24"/>
      <c r="DB1741" s="24"/>
      <c r="DC1741" s="24"/>
      <c r="DD1741" s="64"/>
      <c r="DJ1741" s="39"/>
    </row>
    <row r="1742" spans="2:114" x14ac:dyDescent="0.2">
      <c r="B1742" s="61" t="str">
        <f>IF(A1742="","",IF(U1743="","DB",U1743&amp;V1743&amp;W1743&amp;X1743&amp;Y1743&amp;Z1743&amp;AL1743&amp;AM1743&amp;AN1743&amp;AO1743&amp;AP1743&amp;AQ1743&amp;AR1743&amp;#REF!))</f>
        <v/>
      </c>
      <c r="C1742" s="7" t="str">
        <f t="shared" ref="C1742:C1805" si="2540">IF(AND(CR1742=0,CS1742=0),"",IF(CR1742="Profit Target","profit target",IF(CS1742="Stop Loss","stop loss","")))</f>
        <v/>
      </c>
      <c r="D1742" s="60">
        <f t="shared" ref="D1742:D1805" si="2541">BB1742</f>
        <v>0</v>
      </c>
      <c r="E1742" s="7" t="e">
        <f>IF(COUNTBLANK(BE1743:BI1743)=5,#REF!&amp;",",IF(COUNTBLANK(U1743:AR1743)=1,T1743&amp;","&amp;T1743&amp;","&amp;T1743&amp;","&amp;T1743&amp;","&amp;T1743&amp;","&amp;T1743&amp;","&amp;T1743&amp;","&amp;T1743&amp;","&amp;T1743&amp;","&amp;T1743&amp;","&amp;T1743&amp;","&amp;T1743&amp;","&amp;T1743&amp;",",T1743&amp;","&amp;T1743&amp;","&amp;T1743&amp;","&amp;T1743&amp;","&amp;T1743&amp;","&amp;T1743&amp;","&amp;T1743&amp;","&amp;T1743&amp;","&amp;T1743&amp;","&amp;T1743&amp;","&amp;T1743&amp;","&amp;T1743&amp;","&amp;T1743&amp;","&amp;T1743&amp;","))</f>
        <v>#REF!</v>
      </c>
      <c r="F1742" s="72" t="str">
        <f t="shared" si="2489"/>
        <v/>
      </c>
      <c r="G1742" s="73">
        <f t="shared" ref="G1742:G1805" si="2542">COUNTIF(F1734:F1742,"H")</f>
        <v>0</v>
      </c>
      <c r="H1742" s="112">
        <f t="shared" ref="H1742:H1805" si="2543">COUNTIF(F1734:F1742,"L")</f>
        <v>0</v>
      </c>
      <c r="I1742" s="112">
        <f t="shared" ref="I1742:I1805" si="2544">IF(G1742&gt;H1742,G1742-H1742,H1742-G1742)</f>
        <v>0</v>
      </c>
      <c r="J1742" s="74" t="e">
        <f>COUNTIF(#REF!,"E")</f>
        <v>#REF!</v>
      </c>
      <c r="K1742" s="74" t="e">
        <f>COUNTIF(#REF!,"O")</f>
        <v>#REF!</v>
      </c>
      <c r="L1742" s="74" t="e">
        <f t="shared" ref="L1742:L1805" si="2545">IF(J1742&gt;K1742,J1742-K1742,K1742-J1742)</f>
        <v>#REF!</v>
      </c>
      <c r="M1742" s="113" t="e">
        <f t="shared" ref="M1742:M1805" si="2546">IF(J1742&gt;K1742,J1742-K1742,"")</f>
        <v>#REF!</v>
      </c>
      <c r="N1742" s="60"/>
      <c r="O1742" s="61"/>
      <c r="P1742" s="61"/>
      <c r="Q1742" s="61"/>
      <c r="R1742" s="61"/>
      <c r="S1742" s="7"/>
      <c r="T1742" s="67" t="str">
        <f t="shared" si="2501"/>
        <v/>
      </c>
      <c r="U1742" s="76" t="str">
        <f>IF($A1741&lt;&gt;"",IF(OR(CR1741&lt;&gt;0,CS1741&lt;&gt;0,$BB$3&gt;0),"",IF(#REF!="LER","01,",IF(#REF!="LOR","01,",IF(#REF!="LEB","02,",IF(#REF!="LOB","01,",IF(#REF!="HER","19,",IF(#REF!="HOR","19,",IF(#REF!="HEB","20,",IF(#REF!="HOB","19,",""))))))))),"")</f>
        <v/>
      </c>
      <c r="V1742" s="76" t="str">
        <f>IF($A1741&lt;&gt;"",IF(OR(CR1741&lt;&gt;0,CS1741&lt;&gt;0,$BB$3&gt;0),"",IF(#REF!="LER","02,",IF(#REF!="LOR","03,",IF(#REF!="LEB","04,",IF(#REF!="LOB","02,",IF(#REF!="HER","20,",IF(#REF!="HOR","21,",IF(#REF!="HEB","22,",IF(#REF!="HOB","20,",""))))))))),"")</f>
        <v/>
      </c>
      <c r="W1742" s="76" t="str">
        <f>IF($A1741&lt;&gt;"",IF(OR(CR1741&lt;&gt;0,CS1741&lt;&gt;0,$BB$3&gt;0),"",IF(#REF!="LER","03,",IF(#REF!="LOR","05,",IF(#REF!="LEB","06,",IF(#REF!="LOB","03,",IF(#REF!="HER","21,",IF(#REF!="HOR","23,",IF(#REF!="HEB","24,",IF(#REF!="HOB","21,",""))))))))),"")</f>
        <v/>
      </c>
      <c r="X1742" s="76" t="str">
        <f>IF($A1741&lt;&gt;"",IF(OR(CR1741&lt;&gt;0,CS1741&lt;&gt;0,$BB$3&gt;0),"",IF(#REF!="LER","04,",IF(#REF!="LOR","07,",IF(#REF!="LEB","08,",IF(#REF!="LOB","04,",IF(#REF!="HER","22,",IF(#REF!="HOR","25,",IF(#REF!="HEB","26,",IF(#REF!="HOB","22,",""))))))))),"")</f>
        <v/>
      </c>
      <c r="Y1742" s="76" t="str">
        <f>IF($A1741&lt;&gt;"",IF(OR(CR1741&lt;&gt;0,CS1741&lt;&gt;0,$BB$3&gt;0),"",IF(#REF!="LER","05,",IF(#REF!="LOR","09,",IF(#REF!="LEB","10,",IF(#REF!="LOB","05,",IF(#REF!="HER","23,",IF(#REF!="HOR","27,",IF(#REF!="HEB","28,",IF(#REF!="HOB","23,",""))))))))),"")</f>
        <v/>
      </c>
      <c r="Z1742" s="76" t="str">
        <f>IF($A1741&lt;&gt;"",IF(OR(CR1741&lt;&gt;0,CS1741&lt;&gt;0,$BB$3&gt;0),"",IF(#REF!="LER","06,",IF(#REF!="LOR","11,",IF(#REF!="LEB","11,",IF(#REF!="LOB","06,",IF(#REF!="HER","24,",IF(#REF!="HOR","29,",IF(#REF!="HEB","29,",IF(#REF!="HOB","24,",""))))))))),"")</f>
        <v/>
      </c>
      <c r="AA1742" s="76"/>
      <c r="AB1742" s="76"/>
      <c r="AC1742" s="76"/>
      <c r="AD1742" s="76"/>
      <c r="AE1742" s="76"/>
      <c r="AF1742" s="76"/>
      <c r="AG1742" s="76"/>
      <c r="AH1742" s="76"/>
      <c r="AI1742" s="76"/>
      <c r="AJ1742" s="76"/>
      <c r="AK1742" s="67" t="str">
        <f t="shared" si="2502"/>
        <v/>
      </c>
      <c r="AL1742" s="76" t="str">
        <f>IF($A1741&lt;&gt;"",IF(OR(CR1741&lt;&gt;0,CS1741&lt;&gt;0,$BB$3&gt;0),"",IF(#REF!="LER","07,",IF(#REF!="LOR","12,",IF(#REF!="LEB","12,",IF(#REF!="LOB","08,",IF(#REF!="HER","25,",IF(#REF!="HOR","30,",IF(#REF!="HEB","30,",IF(#REF!="HOB","25,",""))))))))),"")</f>
        <v/>
      </c>
      <c r="AM1742" s="76" t="str">
        <f>IF($A1741&lt;&gt;"",IF(OR(CR1741&lt;&gt;0,CS1741&lt;&gt;0,$BB$3&gt;0),"",IF(#REF!="LER","08,",IF(#REF!="LOR","13,",IF(#REF!="LEB","13,",IF(#REF!="LOB","09,",IF(#REF!="HER","26,",IF(#REF!="HOR","31,",IF(#REF!="HEB","31,",IF(#REF!="HOB","26,",""))))))))),"")</f>
        <v/>
      </c>
      <c r="AN1742" s="118" t="str">
        <f t="shared" si="2537"/>
        <v/>
      </c>
      <c r="AO1742" s="76" t="str">
        <f>IF($A1741&lt;&gt;"",IF(OR(CR1741&lt;&gt;0,CS1741&lt;&gt;0,$BB$3&gt;0),"",IF(#REF!="LER","10,",IF(#REF!="LOR","15,",IF(#REF!="LEB","15,",IF(#REF!="LOB","11,",IF(#REF!="HER","28,",IF(#REF!="HOR","33,",IF(#REF!="HEB","33,",IF(#REF!="HOB","28,",""))))))))),"")</f>
        <v/>
      </c>
      <c r="AP1742" s="76" t="str">
        <f>IF($A1741&lt;&gt;"",IF(OR(CR1741&lt;&gt;0,CS1741&lt;&gt;0,$BB$3&gt;0),"",IF(#REF!="LER","12,",IF(#REF!="LOR","16,",IF(#REF!="LEB","16,",IF(#REF!="LOB","13,",IF(#REF!="HER","30,",IF(#REF!="HOR","34,",IF(#REF!="HEB","34,",IF(#REF!="HOB","29,",""))))))))),"")</f>
        <v/>
      </c>
      <c r="AQ1742" s="76" t="str">
        <f>IF($A1741&lt;&gt;"",IF(OR(CR1741&lt;&gt;0,CS1741&lt;&gt;0,$BB$3&gt;0),"",IF(#REF!="LER","14,",IF(#REF!="LOR","17,",IF(#REF!="LEB","17,",IF(#REF!="LOB","15,",IF(#REF!="HER","32,",IF(#REF!="HOR","35,",IF(#REF!="HEB","35,",IF(#REF!="HOB","31,",""))))))))),"")</f>
        <v/>
      </c>
      <c r="AR1742" s="76" t="str">
        <f>IF($A1741&lt;&gt;"",IF(OR(CR1741&lt;&gt;0,CS1741&lt;&gt;0,$BB$3&gt;0),"",IF(#REF!="LER","16,",IF(#REF!="LOR","18,",IF(#REF!="LEB","18,",IF(#REF!="LOB","17,",IF(#REF!="HER","34,",IF(#REF!="HOR","36,",IF(#REF!="HEB","36,",IF(#REF!="HOB","33,",""))))))))),"")</f>
        <v/>
      </c>
      <c r="AS1742" s="60" t="b">
        <f t="shared" si="2515"/>
        <v>0</v>
      </c>
      <c r="AT1742" s="60" t="b">
        <f t="shared" si="2516"/>
        <v>0</v>
      </c>
      <c r="AU1742" s="60" t="b">
        <f t="shared" si="2517"/>
        <v>0</v>
      </c>
      <c r="AV1742" s="60" t="b">
        <f t="shared" si="2518"/>
        <v>0</v>
      </c>
      <c r="AW1742" s="60" t="b">
        <f t="shared" si="2519"/>
        <v>0</v>
      </c>
      <c r="AX1742" s="60" t="b">
        <f t="shared" si="2520"/>
        <v>0</v>
      </c>
      <c r="AY1742" s="60" t="b">
        <f t="shared" si="2521"/>
        <v>0</v>
      </c>
      <c r="AZ1742" s="60"/>
      <c r="BA1742" s="61">
        <f t="shared" si="2494"/>
        <v>0</v>
      </c>
      <c r="BB1742" s="13">
        <f t="shared" si="2538"/>
        <v>0</v>
      </c>
      <c r="BC1742" s="11" t="e">
        <f>IF(#REF!&lt;&gt;"",S1742+BC1741,0)</f>
        <v>#REF!</v>
      </c>
      <c r="BD1742" s="67" t="str">
        <f t="shared" si="2503"/>
        <v/>
      </c>
      <c r="BE1742" s="76" t="str">
        <f>IF($A1741&lt;&gt;"",IF(OR(EE1741&lt;&gt;0,EF1741&lt;&gt;0,$BB$3&gt;0),"",IF(#REF!="LER","01,",IF(#REF!="LOR","01,",IF(#REF!="LEB","02,",IF(#REF!="LOB","01,",IF(#REF!="HER","19,",IF(#REF!="HOR","19,",IF(#REF!="HEB","20,",IF(#REF!="HOB","19,",""))))))))),"")</f>
        <v/>
      </c>
      <c r="BF1742" s="76" t="str">
        <f>IF($A1741&lt;&gt;"",IF(OR(EE1741&lt;&gt;0,EF1741&lt;&gt;0,$BB$3&gt;0),"",IF(#REF!="LER","02,",IF(#REF!="LOR","03,",IF(#REF!="LEB","04,",IF(#REF!="LOB","02,",IF(#REF!="HER","20,",IF(#REF!="HOR","21,",IF(#REF!="HEB","22,",IF(#REF!="HOB","20,",""))))))))),"")</f>
        <v/>
      </c>
      <c r="BG1742" s="76" t="str">
        <f>IF($A1741&lt;&gt;"",IF(OR(EE1741&lt;&gt;0,EF1741&lt;&gt;0,$BB$3&gt;0),"",IF(#REF!="LER","03,",IF(#REF!="LOR","05,",IF(#REF!="LEB","06,",IF(#REF!="LOB","03,",IF(#REF!="HER","21,",IF(#REF!="HOR","23,",IF(#REF!="HEB","24,",IF(#REF!="HOB","21,",""))))))))),"")</f>
        <v/>
      </c>
      <c r="BH1742" s="76" t="str">
        <f>IF($A1741&lt;&gt;"",IF(OR(EE1741&lt;&gt;0,EF1741&lt;&gt;0,$BB$3&gt;0),"",IF(#REF!="LER","04,",IF(#REF!="LOR","07,",IF(#REF!="LEB","08,",IF(#REF!="LOB","04,",IF(#REF!="HER","22,",IF(#REF!="HOR","25,",IF(#REF!="HEB","26,",IF(#REF!="HOB","22,",""))))))))),"")</f>
        <v/>
      </c>
      <c r="BI1742" s="76" t="str">
        <f>IF($A1741&lt;&gt;"",IF(OR(EE1741&lt;&gt;0,EF1741&lt;&gt;0,$BB$3&gt;0),"",IF(#REF!="LER","05,",IF(#REF!="LOR","09,",IF(#REF!="LEB","10,",IF(#REF!="LOB","05,",IF(#REF!="HER","23,",IF(#REF!="HOR","27,",IF(#REF!="HEB","28,",IF(#REF!="HOB","23,",""))))))))),"")</f>
        <v/>
      </c>
      <c r="BJ1742" s="76" t="str">
        <f>IF($A1741&lt;&gt;"",IF(OR(EE1741&lt;&gt;0,EF1741&lt;&gt;0,$BB$3&gt;0),"",IF(#REF!="LER","06,",IF(#REF!="LOR","11,",IF(#REF!="LEB","11,",IF(#REF!="LOB","06,",IF(#REF!="HER","24,",IF(#REF!="HOR","29,",IF(#REF!="HEB","29,",IF(#REF!="HOB","24,",""))))))))),"")</f>
        <v/>
      </c>
      <c r="BK1742" s="76"/>
      <c r="BL1742" s="76"/>
      <c r="BM1742" s="76"/>
      <c r="BN1742" s="76"/>
      <c r="BO1742" s="76"/>
      <c r="BP1742" s="76"/>
      <c r="BQ1742" s="76"/>
      <c r="BR1742" s="76"/>
      <c r="BS1742" s="92">
        <f>IF(BT1742&lt;0,1,0)</f>
        <v>0</v>
      </c>
      <c r="BT1742" s="76"/>
      <c r="BU1742" s="76"/>
      <c r="BV1742" s="67" t="str">
        <f t="shared" si="2504"/>
        <v/>
      </c>
      <c r="BW1742" s="76" t="str">
        <f>IF($A1741&lt;&gt;"",IF(OR(EE1741&lt;&gt;0,EF1741&lt;&gt;0,$BB$3&gt;0),"",IF(#REF!="LER","07,",IF(#REF!="LOR","12,",IF(#REF!="LEB","12,",IF(#REF!="LOB","08,",IF(#REF!="HER","25,",IF(#REF!="HOR","30,",IF(#REF!="HEB","30,",IF(#REF!="HOB","25,",""))))))))),"")</f>
        <v/>
      </c>
      <c r="BX1742" s="76" t="str">
        <f>IF($A1741&lt;&gt;"",IF(OR(EE1741&lt;&gt;0,EF1741&lt;&gt;0,$BB$3&gt;0),"",IF(#REF!="LER","08,",IF(#REF!="LOR","13,",IF(#REF!="LEB","13,",IF(#REF!="LOB","09,",IF(#REF!="HER","26,",IF(#REF!="HOR","31,",IF(#REF!="HEB","31,",IF(#REF!="HOB","26,",""))))))))),"")</f>
        <v/>
      </c>
      <c r="BY1742" s="76" t="str">
        <f>IF($A1741&lt;&gt;"",IF(OR(EE1741&lt;&gt;0,EF1741&lt;&gt;0,$BB$3&gt;0),"",IF(#REF!="LER","09,",IF(#REF!="LOR","14,",IF(#REF!="LEB","14,",IF(#REF!="LOB","10,",IF(#REF!="HER","27,",IF(#REF!="HOR","32,",IF(#REF!="HEB","32,",IF(#REF!="HOB","27,",""))))))))),"")</f>
        <v/>
      </c>
      <c r="BZ1742" s="76" t="str">
        <f>IF($A1741&lt;&gt;"",IF(OR(EE1741&lt;&gt;0,EF1741&lt;&gt;0,$BB$3&gt;0),"",IF(#REF!="LER","10,",IF(#REF!="LOR","15,",IF(#REF!="LEB","15,",IF(#REF!="LOB","11,",IF(#REF!="HER","28,",IF(#REF!="HOR","33,",IF(#REF!="HEB","33,",IF(#REF!="HOB","28,",""))))))))),"")</f>
        <v/>
      </c>
      <c r="CA1742" s="76" t="str">
        <f>IF($A1741&lt;&gt;"",IF(OR(EE1741&lt;&gt;0,EF1741&lt;&gt;0,$BB$3&gt;0),"",IF(#REF!="LER","12,",IF(#REF!="LOR","16,",IF(#REF!="LEB","16,",IF(#REF!="LOB","13,",IF(#REF!="HER","30,",IF(#REF!="HOR","34,",IF(#REF!="HEB","34,",IF(#REF!="HOB","29,",""))))))))),"")</f>
        <v/>
      </c>
      <c r="CB1742" s="76" t="str">
        <f>IF($A1741&lt;&gt;"",IF(OR(EE1741&lt;&gt;0,EF1741&lt;&gt;0,$BB$3&gt;0),"",IF(#REF!="LER","14,",IF(#REF!="LOR","17,",IF(#REF!="LEB","17,",IF(#REF!="LOB","15,",IF(#REF!="HER","32,",IF(#REF!="HOR","35,",IF(#REF!="HEB","35,",IF(#REF!="HOB","31,",""))))))))),"")</f>
        <v/>
      </c>
      <c r="CC1742" s="76" t="str">
        <f>IF($A1741&lt;&gt;"",IF(OR(EE1741&lt;&gt;0,EF1741&lt;&gt;0,$BB$3&gt;0),"",IF(#REF!="LER","16,",IF(#REF!="LOR","18,",IF(#REF!="LEB","18,",IF(#REF!="LOB","17,",IF(#REF!="HER","34,",IF(#REF!="HOR","36,",IF(#REF!="HEB","36,",IF(#REF!="HOB","33,",""))))))))),"")</f>
        <v/>
      </c>
      <c r="CD1742" s="60" t="b">
        <f t="shared" si="2529"/>
        <v>0</v>
      </c>
      <c r="CE1742" s="60" t="b">
        <f t="shared" si="2530"/>
        <v>0</v>
      </c>
      <c r="CF1742" s="60" t="b">
        <f t="shared" si="2531"/>
        <v>0</v>
      </c>
      <c r="CG1742" s="60" t="b">
        <f t="shared" si="2532"/>
        <v>0</v>
      </c>
      <c r="CH1742" s="60" t="b">
        <f t="shared" si="2533"/>
        <v>0</v>
      </c>
      <c r="CI1742" s="60" t="b">
        <f t="shared" si="2534"/>
        <v>0</v>
      </c>
      <c r="CJ1742" s="60" t="b">
        <f t="shared" si="2535"/>
        <v>0</v>
      </c>
      <c r="CK1742" s="60"/>
      <c r="CL1742" s="61">
        <f t="shared" si="2495"/>
        <v>0</v>
      </c>
      <c r="CM1742" s="92">
        <f>IF(CN1742&lt;0,1,0)</f>
        <v>0</v>
      </c>
      <c r="CN1742" s="13">
        <f t="shared" si="2539"/>
        <v>0</v>
      </c>
      <c r="CO1742" s="11" t="e">
        <f>IF(#REF!&lt;&gt;"",BC1742+CO1741,0)</f>
        <v>#REF!</v>
      </c>
      <c r="CP1742" s="13">
        <f t="shared" si="2485"/>
        <v>0</v>
      </c>
      <c r="CQ1742" s="11">
        <f t="shared" si="2488"/>
        <v>0</v>
      </c>
      <c r="CR1742" s="57">
        <f t="shared" si="2507"/>
        <v>0</v>
      </c>
      <c r="CS1742" s="57">
        <f t="shared" si="2508"/>
        <v>0</v>
      </c>
      <c r="CT1742" s="57">
        <f t="shared" si="2500"/>
        <v>0</v>
      </c>
      <c r="CU1742" s="24"/>
      <c r="CV1742" s="24"/>
      <c r="CW1742" s="24"/>
      <c r="CX1742" s="24"/>
      <c r="CY1742" s="24"/>
      <c r="CZ1742" s="24"/>
      <c r="DA1742" s="24"/>
      <c r="DB1742" s="24"/>
      <c r="DC1742" s="24"/>
      <c r="DD1742" s="64"/>
      <c r="DJ1742" s="39"/>
    </row>
    <row r="1743" spans="2:114" x14ac:dyDescent="0.2">
      <c r="B1743" s="61" t="str">
        <f>IF(A1743="","",IF(U1744="","DB",U1744&amp;V1744&amp;W1744&amp;X1744&amp;Y1744&amp;Z1744&amp;AL1744&amp;AM1744&amp;AN1744&amp;AO1744&amp;AP1744&amp;AQ1744&amp;AR1744&amp;#REF!))</f>
        <v/>
      </c>
      <c r="C1743" s="7" t="str">
        <f t="shared" si="2540"/>
        <v/>
      </c>
      <c r="D1743" s="60">
        <f t="shared" si="2541"/>
        <v>0</v>
      </c>
      <c r="E1743" s="7" t="e">
        <f>IF(COUNTBLANK(BE1744:BI1744)=5,#REF!&amp;",",IF(COUNTBLANK(U1744:AR1744)=1,T1744&amp;","&amp;T1744&amp;","&amp;T1744&amp;","&amp;T1744&amp;","&amp;T1744&amp;","&amp;T1744&amp;","&amp;T1744&amp;","&amp;T1744&amp;","&amp;T1744&amp;","&amp;T1744&amp;","&amp;T1744&amp;","&amp;T1744&amp;","&amp;T1744&amp;",",T1744&amp;","&amp;T1744&amp;","&amp;T1744&amp;","&amp;T1744&amp;","&amp;T1744&amp;","&amp;T1744&amp;","&amp;T1744&amp;","&amp;T1744&amp;","&amp;T1744&amp;","&amp;T1744&amp;","&amp;T1744&amp;","&amp;T1744&amp;","&amp;T1744&amp;","&amp;T1744&amp;","))</f>
        <v>#REF!</v>
      </c>
      <c r="F1743" s="72" t="str">
        <f t="shared" si="2489"/>
        <v/>
      </c>
      <c r="G1743" s="73">
        <f t="shared" si="2542"/>
        <v>0</v>
      </c>
      <c r="H1743" s="112">
        <f t="shared" si="2543"/>
        <v>0</v>
      </c>
      <c r="I1743" s="112">
        <f t="shared" si="2544"/>
        <v>0</v>
      </c>
      <c r="J1743" s="74" t="e">
        <f>COUNTIF(#REF!,"E")</f>
        <v>#REF!</v>
      </c>
      <c r="K1743" s="74" t="e">
        <f>COUNTIF(#REF!,"O")</f>
        <v>#REF!</v>
      </c>
      <c r="L1743" s="74" t="e">
        <f t="shared" si="2545"/>
        <v>#REF!</v>
      </c>
      <c r="M1743" s="113" t="e">
        <f t="shared" si="2546"/>
        <v>#REF!</v>
      </c>
      <c r="N1743" s="60"/>
      <c r="O1743" s="61"/>
      <c r="P1743" s="61"/>
      <c r="Q1743" s="61"/>
      <c r="R1743" s="61"/>
      <c r="S1743" s="7"/>
      <c r="T1743" s="67" t="str">
        <f t="shared" si="2501"/>
        <v/>
      </c>
      <c r="U1743" s="76" t="str">
        <f>IF($A1742&lt;&gt;"",IF(OR(CR1742&lt;&gt;0,CS1742&lt;&gt;0,#REF!&lt;$BB$3),"",IF(#REF!="LER","01,",IF(#REF!="LOR","01,",IF(#REF!="LEB","02,",IF(#REF!="LOB","01,",IF(#REF!="HER","19,",IF(#REF!="HOR","19,",IF(#REF!="HEB","20,",IF(#REF!="HOB","19,",""))))))))),"")</f>
        <v/>
      </c>
      <c r="V1743" s="76" t="str">
        <f>IF($A1742&lt;&gt;"",IF(OR(CR1742&lt;&gt;0,CS1742&lt;&gt;0,#REF!&lt;$BB$3),"",IF(#REF!="LER","02,",IF(#REF!="LOR","03,",IF(#REF!="LEB","04,",IF(#REF!="LOB","02,",IF(#REF!="HER","20,",IF(#REF!="HOR","21,",IF(#REF!="HEB","22,",IF(#REF!="HOB","20,",""))))))))),"")</f>
        <v/>
      </c>
      <c r="W1743" s="76" t="str">
        <f>IF($A1742&lt;&gt;"",IF(OR(CR1742&lt;&gt;0,CS1742&lt;&gt;0,#REF!&lt;$BB$3),"",IF(#REF!="LER","03,",IF(#REF!="LOR","05,",IF(#REF!="LEB","06,",IF(#REF!="LOB","03,",IF(#REF!="HER","21,",IF(#REF!="HOR","23,",IF(#REF!="HEB","24,",IF(#REF!="HOB","21,",""))))))))),"")</f>
        <v/>
      </c>
      <c r="X1743" s="76" t="str">
        <f>IF($A1742&lt;&gt;"",IF(OR(CR1742&lt;&gt;0,CS1742&lt;&gt;0,#REF!&lt;$BB$3),"",IF(#REF!="LER","04,",IF(#REF!="LOR","07,",IF(#REF!="LEB","08,",IF(#REF!="LOB","04,",IF(#REF!="HER","22,",IF(#REF!="HOR","25,",IF(#REF!="HEB","26,",IF(#REF!="HOB","22,",""))))))))),"")</f>
        <v/>
      </c>
      <c r="Y1743" s="76" t="str">
        <f>IF($A1742&lt;&gt;"",IF(OR(CR1742&lt;&gt;0,CS1742&lt;&gt;0,#REF!&lt;$BB$3),"",IF(#REF!="LER","05,",IF(#REF!="LOR","09,",IF(#REF!="LEB","10,",IF(#REF!="LOB","05,",IF(#REF!="HER","23,",IF(#REF!="HOR","27,",IF(#REF!="HEB","28,",IF(#REF!="HOB","23,",""))))))))),"")</f>
        <v/>
      </c>
      <c r="Z1743" s="76" t="str">
        <f>IF($A1742&lt;&gt;"",IF(OR(CR1742&lt;&gt;0,CS1742&lt;&gt;0,#REF!&lt;$BB$3),"",IF(#REF!="LER","06,",IF(#REF!="LOR","11,",IF(#REF!="LEB","11,",IF(#REF!="LOB","06,",IF(#REF!="HER","24,",IF(#REF!="HOR","29,",IF(#REF!="HEB","29,",IF(#REF!="HOB","24,",""))))))))),"")</f>
        <v/>
      </c>
      <c r="AA1743" s="76"/>
      <c r="AB1743" s="76"/>
      <c r="AC1743" s="76"/>
      <c r="AD1743" s="76"/>
      <c r="AE1743" s="76"/>
      <c r="AF1743" s="76"/>
      <c r="AG1743" s="76"/>
      <c r="AH1743" s="76"/>
      <c r="AI1743" s="76"/>
      <c r="AJ1743" s="76"/>
      <c r="AK1743" s="67" t="str">
        <f t="shared" si="2502"/>
        <v/>
      </c>
      <c r="AL1743" s="76" t="str">
        <f>IF($A1742&lt;&gt;"",IF(OR(CR1742&lt;&gt;0,CS1742&lt;&gt;0,#REF!&lt;$BB$3),"",IF(#REF!="LER","07,",IF(#REF!="LOR","12,",IF(#REF!="LEB","12,",IF(#REF!="LOB","08,",IF(#REF!="HER","25,",IF(#REF!="HOR","30,",IF(#REF!="HEB","30,",IF(#REF!="HOB","25,",""))))))))),"")</f>
        <v/>
      </c>
      <c r="AM1743" s="76" t="str">
        <f>IF($A1742&lt;&gt;"",IF(OR(CR1742&lt;&gt;0,CS1742&lt;&gt;0,#REF!&lt;$BB$3),"",IF(#REF!="LER","08,",IF(#REF!="LOR","13,",IF(#REF!="LEB","13,",IF(#REF!="LOB","09,",IF(#REF!="HER","26,",IF(#REF!="HOR","31,",IF(#REF!="HEB","31,",IF(#REF!="HOB","26,",""))))))))),"")</f>
        <v/>
      </c>
      <c r="AN1743" s="118" t="str">
        <f t="shared" si="2537"/>
        <v/>
      </c>
      <c r="AO1743" s="76" t="str">
        <f>IF($A1742&lt;&gt;"",IF(OR(CR1742&lt;&gt;0,CS1742&lt;&gt;0,#REF!&lt;$BB$3),"",IF(#REF!="LER","10,",IF(#REF!="LOR","15,",IF(#REF!="LEB","15,",IF(#REF!="LOB","11,",IF(#REF!="HER","28,",IF(#REF!="HOR","33,",IF(#REF!="HEB","33,",IF(#REF!="HOB","28,",""))))))))),"")</f>
        <v/>
      </c>
      <c r="AP1743" s="76" t="str">
        <f>IF($A1742&lt;&gt;"",IF(OR(CR1742&lt;&gt;0,CS1742&lt;&gt;0,#REF!&lt;$BB$3),"",IF(#REF!="LER","12,",IF(#REF!="LOR","16,",IF(#REF!="LEB","16,",IF(#REF!="LOB","13,",IF(#REF!="HER","30,",IF(#REF!="HOR","34,",IF(#REF!="HEB","34,",IF(#REF!="HOB","29,",""))))))))),"")</f>
        <v/>
      </c>
      <c r="AQ1743" s="76" t="str">
        <f>IF($A1742&lt;&gt;"",IF(OR(CR1742&lt;&gt;0,CS1742&lt;&gt;0,#REF!&lt;$BB$3),"",IF(#REF!="LER","14,",IF(#REF!="LOR","17,",IF(#REF!="LEB","17,",IF(#REF!="LOB","15,",IF(#REF!="HER","32,",IF(#REF!="HOR","35,",IF(#REF!="HEB","35,",IF(#REF!="HOB","31,",""))))))))),"")</f>
        <v/>
      </c>
      <c r="AR1743" s="76" t="str">
        <f>IF($A1742&lt;&gt;"",IF(OR(CR1742&lt;&gt;0,CS1742&lt;&gt;0,#REF!&lt;$BB$3),"",IF(#REF!="LER","16,",IF(#REF!="LOR","18,",IF(#REF!="LEB","18,",IF(#REF!="LOB","17,",IF(#REF!="HER","34,",IF(#REF!="HOR","36,",IF(#REF!="HEB","36,",IF(#REF!="HOB","33,",""))))))))),"")</f>
        <v/>
      </c>
      <c r="AS1743" s="60" t="b">
        <f t="shared" si="2515"/>
        <v>0</v>
      </c>
      <c r="AT1743" s="60" t="b">
        <f t="shared" si="2516"/>
        <v>0</v>
      </c>
      <c r="AU1743" s="60" t="b">
        <f t="shared" si="2517"/>
        <v>0</v>
      </c>
      <c r="AV1743" s="60" t="b">
        <f t="shared" si="2518"/>
        <v>0</v>
      </c>
      <c r="AW1743" s="60" t="b">
        <f t="shared" si="2519"/>
        <v>0</v>
      </c>
      <c r="AX1743" s="60" t="b">
        <f t="shared" si="2520"/>
        <v>0</v>
      </c>
      <c r="AY1743" s="60" t="b">
        <f t="shared" si="2521"/>
        <v>0</v>
      </c>
      <c r="AZ1743" s="60"/>
      <c r="BA1743" s="61">
        <f t="shared" si="2494"/>
        <v>0</v>
      </c>
      <c r="BB1743" s="13">
        <f t="shared" si="2538"/>
        <v>0</v>
      </c>
      <c r="BC1743" s="11" t="e">
        <f>IF(#REF!&lt;&gt;"",S1743+BC1742,0)</f>
        <v>#REF!</v>
      </c>
      <c r="BD1743" s="67" t="str">
        <f t="shared" si="2503"/>
        <v/>
      </c>
      <c r="BE1743" s="76" t="str">
        <f>IF($A1742&lt;&gt;"",IF(OR(EE1742&lt;&gt;0,EF1742&lt;&gt;0,#REF!&lt;$BB$3),"",IF(#REF!="LER","01,",IF(#REF!="LOR","01,",IF(#REF!="LEB","02,",IF(#REF!="LOB","01,",IF(#REF!="HER","19,",IF(#REF!="HOR","19,",IF(#REF!="HEB","20,",IF(#REF!="HOB","19,",""))))))))),"")</f>
        <v/>
      </c>
      <c r="BF1743" s="76" t="str">
        <f>IF($A1742&lt;&gt;"",IF(OR(EE1742&lt;&gt;0,EF1742&lt;&gt;0,#REF!&lt;$BB$3),"",IF(#REF!="LER","02,",IF(#REF!="LOR","03,",IF(#REF!="LEB","04,",IF(#REF!="LOB","02,",IF(#REF!="HER","20,",IF(#REF!="HOR","21,",IF(#REF!="HEB","22,",IF(#REF!="HOB","20,",""))))))))),"")</f>
        <v/>
      </c>
      <c r="BG1743" s="76" t="str">
        <f>IF($A1742&lt;&gt;"",IF(OR(EE1742&lt;&gt;0,EF1742&lt;&gt;0,#REF!&lt;$BB$3),"",IF(#REF!="LER","03,",IF(#REF!="LOR","05,",IF(#REF!="LEB","06,",IF(#REF!="LOB","03,",IF(#REF!="HER","21,",IF(#REF!="HOR","23,",IF(#REF!="HEB","24,",IF(#REF!="HOB","21,",""))))))))),"")</f>
        <v/>
      </c>
      <c r="BH1743" s="76" t="str">
        <f>IF($A1742&lt;&gt;"",IF(OR(EE1742&lt;&gt;0,EF1742&lt;&gt;0,#REF!&lt;$BB$3),"",IF(#REF!="LER","04,",IF(#REF!="LOR","07,",IF(#REF!="LEB","08,",IF(#REF!="LOB","04,",IF(#REF!="HER","22,",IF(#REF!="HOR","25,",IF(#REF!="HEB","26,",IF(#REF!="HOB","22,",""))))))))),"")</f>
        <v/>
      </c>
      <c r="BI1743" s="76" t="str">
        <f>IF($A1742&lt;&gt;"",IF(OR(EE1742&lt;&gt;0,EF1742&lt;&gt;0,#REF!&lt;$BB$3),"",IF(#REF!="LER","05,",IF(#REF!="LOR","09,",IF(#REF!="LEB","10,",IF(#REF!="LOB","05,",IF(#REF!="HER","23,",IF(#REF!="HOR","27,",IF(#REF!="HEB","28,",IF(#REF!="HOB","23,",""))))))))),"")</f>
        <v/>
      </c>
      <c r="BJ1743" s="76" t="str">
        <f>IF($A1742&lt;&gt;"",IF(OR(EE1742&lt;&gt;0,EF1742&lt;&gt;0,#REF!&lt;$BB$3),"",IF(#REF!="LER","06,",IF(#REF!="LOR","11,",IF(#REF!="LEB","11,",IF(#REF!="LOB","06,",IF(#REF!="HER","24,",IF(#REF!="HOR","29,",IF(#REF!="HEB","29,",IF(#REF!="HOB","24,",""))))))))),"")</f>
        <v/>
      </c>
      <c r="BK1743" s="76"/>
      <c r="BL1743" s="76"/>
      <c r="BM1743" s="76"/>
      <c r="BN1743" s="76"/>
      <c r="BO1743" s="76"/>
      <c r="BP1743" s="76"/>
      <c r="BQ1743" s="76"/>
      <c r="BR1743" s="76"/>
      <c r="BS1743" s="92">
        <f>IF(BT1743&lt;0,BS1742+1,0)</f>
        <v>0</v>
      </c>
      <c r="BT1743" s="76"/>
      <c r="BU1743" s="76"/>
      <c r="BV1743" s="67" t="str">
        <f t="shared" si="2504"/>
        <v/>
      </c>
      <c r="BW1743" s="76" t="str">
        <f>IF($A1742&lt;&gt;"",IF(OR(EE1742&lt;&gt;0,EF1742&lt;&gt;0,#REF!&lt;$BB$3),"",IF(#REF!="LER","07,",IF(#REF!="LOR","12,",IF(#REF!="LEB","12,",IF(#REF!="LOB","08,",IF(#REF!="HER","25,",IF(#REF!="HOR","30,",IF(#REF!="HEB","30,",IF(#REF!="HOB","25,",""))))))))),"")</f>
        <v/>
      </c>
      <c r="BX1743" s="76" t="str">
        <f>IF($A1742&lt;&gt;"",IF(OR(EE1742&lt;&gt;0,EF1742&lt;&gt;0,#REF!&lt;$BB$3),"",IF(#REF!="LER","08,",IF(#REF!="LOR","13,",IF(#REF!="LEB","13,",IF(#REF!="LOB","09,",IF(#REF!="HER","26,",IF(#REF!="HOR","31,",IF(#REF!="HEB","31,",IF(#REF!="HOB","26,",""))))))))),"")</f>
        <v/>
      </c>
      <c r="BY1743" s="76" t="str">
        <f>IF($A1742&lt;&gt;"",IF(OR(EE1742&lt;&gt;0,EF1742&lt;&gt;0,#REF!&lt;$BB$3),"",IF(#REF!="LER","09,",IF(#REF!="LOR","14,",IF(#REF!="LEB","14,",IF(#REF!="LOB","10,",IF(#REF!="HER","27,",IF(#REF!="HOR","32,",IF(#REF!="HEB","32,",IF(#REF!="HOB","27,",""))))))))),"")</f>
        <v/>
      </c>
      <c r="BZ1743" s="76" t="str">
        <f>IF($A1742&lt;&gt;"",IF(OR(EE1742&lt;&gt;0,EF1742&lt;&gt;0,#REF!&lt;$BB$3),"",IF(#REF!="LER","10,",IF(#REF!="LOR","15,",IF(#REF!="LEB","15,",IF(#REF!="LOB","11,",IF(#REF!="HER","28,",IF(#REF!="HOR","33,",IF(#REF!="HEB","33,",IF(#REF!="HOB","28,",""))))))))),"")</f>
        <v/>
      </c>
      <c r="CA1743" s="76" t="str">
        <f>IF($A1742&lt;&gt;"",IF(OR(EE1742&lt;&gt;0,EF1742&lt;&gt;0,#REF!&lt;$BB$3),"",IF(#REF!="LER","12,",IF(#REF!="LOR","16,",IF(#REF!="LEB","16,",IF(#REF!="LOB","13,",IF(#REF!="HER","30,",IF(#REF!="HOR","34,",IF(#REF!="HEB","34,",IF(#REF!="HOB","29,",""))))))))),"")</f>
        <v/>
      </c>
      <c r="CB1743" s="76" t="str">
        <f>IF($A1742&lt;&gt;"",IF(OR(EE1742&lt;&gt;0,EF1742&lt;&gt;0,#REF!&lt;$BB$3),"",IF(#REF!="LER","14,",IF(#REF!="LOR","17,",IF(#REF!="LEB","17,",IF(#REF!="LOB","15,",IF(#REF!="HER","32,",IF(#REF!="HOR","35,",IF(#REF!="HEB","35,",IF(#REF!="HOB","31,",""))))))))),"")</f>
        <v/>
      </c>
      <c r="CC1743" s="76" t="str">
        <f>IF($A1742&lt;&gt;"",IF(OR(EE1742&lt;&gt;0,EF1742&lt;&gt;0,#REF!&lt;$BB$3),"",IF(#REF!="LER","16,",IF(#REF!="LOR","18,",IF(#REF!="LEB","18,",IF(#REF!="LOB","17,",IF(#REF!="HER","34,",IF(#REF!="HOR","36,",IF(#REF!="HEB","36,",IF(#REF!="HOB","33,",""))))))))),"")</f>
        <v/>
      </c>
      <c r="CD1743" s="60" t="b">
        <f t="shared" si="2529"/>
        <v>0</v>
      </c>
      <c r="CE1743" s="60" t="b">
        <f t="shared" si="2530"/>
        <v>0</v>
      </c>
      <c r="CF1743" s="60" t="b">
        <f t="shared" si="2531"/>
        <v>0</v>
      </c>
      <c r="CG1743" s="60" t="b">
        <f t="shared" si="2532"/>
        <v>0</v>
      </c>
      <c r="CH1743" s="60" t="b">
        <f t="shared" si="2533"/>
        <v>0</v>
      </c>
      <c r="CI1743" s="60" t="b">
        <f t="shared" si="2534"/>
        <v>0</v>
      </c>
      <c r="CJ1743" s="60" t="b">
        <f t="shared" si="2535"/>
        <v>0</v>
      </c>
      <c r="CK1743" s="60"/>
      <c r="CL1743" s="61">
        <f t="shared" si="2495"/>
        <v>0</v>
      </c>
      <c r="CM1743" s="92">
        <f>IF(CN1743&lt;0,CM1742+1,0)</f>
        <v>0</v>
      </c>
      <c r="CN1743" s="13">
        <f t="shared" si="2539"/>
        <v>0</v>
      </c>
      <c r="CO1743" s="11" t="e">
        <f>IF(#REF!&lt;&gt;"",BC1743+CO1742,0)</f>
        <v>#REF!</v>
      </c>
      <c r="CP1743" s="13">
        <f t="shared" si="2485"/>
        <v>0</v>
      </c>
      <c r="CQ1743" s="11">
        <f t="shared" si="2488"/>
        <v>0</v>
      </c>
      <c r="CR1743" s="57">
        <f t="shared" si="2507"/>
        <v>0</v>
      </c>
      <c r="CS1743" s="57">
        <f t="shared" si="2508"/>
        <v>0</v>
      </c>
      <c r="CT1743" s="57">
        <f t="shared" si="2500"/>
        <v>0</v>
      </c>
      <c r="CU1743" s="24"/>
      <c r="CV1743" s="24"/>
      <c r="CW1743" s="24"/>
      <c r="CX1743" s="24"/>
      <c r="CY1743" s="24"/>
      <c r="CZ1743" s="24"/>
      <c r="DA1743" s="24"/>
      <c r="DB1743" s="24"/>
      <c r="DC1743" s="24"/>
      <c r="DD1743" s="64"/>
      <c r="DJ1743" s="39"/>
    </row>
    <row r="1744" spans="2:114" x14ac:dyDescent="0.2">
      <c r="B1744" s="61" t="str">
        <f>IF(A1744="","",IF(U1745="","DB",U1745&amp;V1745&amp;W1745&amp;X1745&amp;Y1745&amp;Z1745&amp;AL1745&amp;AM1745&amp;AN1745&amp;AO1745&amp;AP1745&amp;AQ1745&amp;AR1745&amp;#REF!))</f>
        <v/>
      </c>
      <c r="C1744" s="7" t="str">
        <f t="shared" si="2540"/>
        <v/>
      </c>
      <c r="D1744" s="60">
        <f t="shared" si="2541"/>
        <v>0</v>
      </c>
      <c r="E1744" s="7" t="e">
        <f>IF(COUNTBLANK(BE1745:BI1745)=5,#REF!&amp;",",IF(COUNTBLANK(U1745:AR1745)=1,T1745&amp;","&amp;T1745&amp;","&amp;T1745&amp;","&amp;T1745&amp;","&amp;T1745&amp;","&amp;T1745&amp;","&amp;T1745&amp;","&amp;T1745&amp;","&amp;T1745&amp;","&amp;T1745&amp;","&amp;T1745&amp;","&amp;T1745&amp;","&amp;T1745&amp;",",T1745&amp;","&amp;T1745&amp;","&amp;T1745&amp;","&amp;T1745&amp;","&amp;T1745&amp;","&amp;T1745&amp;","&amp;T1745&amp;","&amp;T1745&amp;","&amp;T1745&amp;","&amp;T1745&amp;","&amp;T1745&amp;","&amp;T1745&amp;","&amp;T1745&amp;","&amp;T1745&amp;","))</f>
        <v>#REF!</v>
      </c>
      <c r="F1744" s="72" t="str">
        <f t="shared" si="2489"/>
        <v/>
      </c>
      <c r="G1744" s="73">
        <f t="shared" si="2542"/>
        <v>0</v>
      </c>
      <c r="H1744" s="112">
        <f t="shared" si="2543"/>
        <v>0</v>
      </c>
      <c r="I1744" s="112">
        <f t="shared" si="2544"/>
        <v>0</v>
      </c>
      <c r="J1744" s="74" t="e">
        <f>COUNTIF(#REF!,"E")</f>
        <v>#REF!</v>
      </c>
      <c r="K1744" s="74" t="e">
        <f>COUNTIF(#REF!,"O")</f>
        <v>#REF!</v>
      </c>
      <c r="L1744" s="74" t="e">
        <f t="shared" si="2545"/>
        <v>#REF!</v>
      </c>
      <c r="M1744" s="113" t="e">
        <f t="shared" si="2546"/>
        <v>#REF!</v>
      </c>
      <c r="N1744" s="60"/>
      <c r="O1744" s="61"/>
      <c r="P1744" s="61"/>
      <c r="Q1744" s="61"/>
      <c r="R1744" s="61"/>
      <c r="S1744" s="7"/>
      <c r="T1744" s="67" t="str">
        <f t="shared" si="2501"/>
        <v/>
      </c>
      <c r="U1744" s="76" t="str">
        <f>IF($A1743&lt;&gt;"",IF(OR(CR1743&lt;&gt;0,CS1743&lt;&gt;0,#REF!&lt;$BB$3),"",IF(#REF!="LER","01,",IF(#REF!="LOR","01,",IF(#REF!="LEB","02,",IF(#REF!="LOB","01,",IF(#REF!="HER","19,",IF(#REF!="HOR","19,",IF(#REF!="HEB","20,",IF(#REF!="HOB","19,",""))))))))),"")</f>
        <v/>
      </c>
      <c r="V1744" s="76" t="str">
        <f>IF($A1743&lt;&gt;"",IF(OR(CR1743&lt;&gt;0,CS1743&lt;&gt;0,#REF!&lt;$BB$3),"",IF(#REF!="LER","02,",IF(#REF!="LOR","03,",IF(#REF!="LEB","04,",IF(#REF!="LOB","02,",IF(#REF!="HER","20,",IF(#REF!="HOR","21,",IF(#REF!="HEB","22,",IF(#REF!="HOB","20,",""))))))))),"")</f>
        <v/>
      </c>
      <c r="W1744" s="76" t="str">
        <f>IF($A1743&lt;&gt;"",IF(OR(CR1743&lt;&gt;0,CS1743&lt;&gt;0,#REF!&lt;$BB$3),"",IF(#REF!="LER","03,",IF(#REF!="LOR","05,",IF(#REF!="LEB","06,",IF(#REF!="LOB","03,",IF(#REF!="HER","21,",IF(#REF!="HOR","23,",IF(#REF!="HEB","24,",IF(#REF!="HOB","21,",""))))))))),"")</f>
        <v/>
      </c>
      <c r="X1744" s="76" t="str">
        <f>IF($A1743&lt;&gt;"",IF(OR(CR1743&lt;&gt;0,CS1743&lt;&gt;0,#REF!&lt;$BB$3),"",IF(#REF!="LER","04,",IF(#REF!="LOR","07,",IF(#REF!="LEB","08,",IF(#REF!="LOB","04,",IF(#REF!="HER","22,",IF(#REF!="HOR","25,",IF(#REF!="HEB","26,",IF(#REF!="HOB","22,",""))))))))),"")</f>
        <v/>
      </c>
      <c r="Y1744" s="76" t="str">
        <f>IF($A1743&lt;&gt;"",IF(OR(CR1743&lt;&gt;0,CS1743&lt;&gt;0,#REF!&lt;$BB$3),"",IF(#REF!="LER","05,",IF(#REF!="LOR","09,",IF(#REF!="LEB","10,",IF(#REF!="LOB","05,",IF(#REF!="HER","23,",IF(#REF!="HOR","27,",IF(#REF!="HEB","28,",IF(#REF!="HOB","23,",""))))))))),"")</f>
        <v/>
      </c>
      <c r="Z1744" s="76" t="str">
        <f>IF($A1743&lt;&gt;"",IF(OR(CR1743&lt;&gt;0,CS1743&lt;&gt;0,#REF!&lt;$BB$3),"",IF(#REF!="LER","06,",IF(#REF!="LOR","11,",IF(#REF!="LEB","11,",IF(#REF!="LOB","06,",IF(#REF!="HER","24,",IF(#REF!="HOR","29,",IF(#REF!="HEB","29,",IF(#REF!="HOB","24,",""))))))))),"")</f>
        <v/>
      </c>
      <c r="AA1744" s="76"/>
      <c r="AB1744" s="76"/>
      <c r="AC1744" s="76"/>
      <c r="AD1744" s="76"/>
      <c r="AE1744" s="76"/>
      <c r="AF1744" s="76"/>
      <c r="AG1744" s="76"/>
      <c r="AH1744" s="76"/>
      <c r="AI1744" s="76"/>
      <c r="AJ1744" s="76"/>
      <c r="AK1744" s="67" t="str">
        <f t="shared" si="2502"/>
        <v/>
      </c>
      <c r="AL1744" s="76" t="str">
        <f>IF($A1743&lt;&gt;"",IF(OR(CR1743&lt;&gt;0,CS1743&lt;&gt;0,#REF!&lt;$BB$3),"",IF(#REF!="LER","07,",IF(#REF!="LOR","12,",IF(#REF!="LEB","12,",IF(#REF!="LOB","08,",IF(#REF!="HER","25,",IF(#REF!="HOR","30,",IF(#REF!="HEB","30,",IF(#REF!="HOB","25,",""))))))))),"")</f>
        <v/>
      </c>
      <c r="AM1744" s="76" t="str">
        <f>IF($A1743&lt;&gt;"",IF(OR(CR1743&lt;&gt;0,CS1743&lt;&gt;0,#REF!&lt;$BB$3),"",IF(#REF!="LER","08,",IF(#REF!="LOR","13,",IF(#REF!="LEB","13,",IF(#REF!="LOB","09,",IF(#REF!="HER","26,",IF(#REF!="HOR","31,",IF(#REF!="HEB","31,",IF(#REF!="HOB","26,",""))))))))),"")</f>
        <v/>
      </c>
      <c r="AN1744" s="118" t="str">
        <f t="shared" si="2537"/>
        <v/>
      </c>
      <c r="AO1744" s="76" t="str">
        <f>IF($A1743&lt;&gt;"",IF(OR(CR1743&lt;&gt;0,CS1743&lt;&gt;0,#REF!&lt;$BB$3),"",IF(#REF!="LER","10,",IF(#REF!="LOR","15,",IF(#REF!="LEB","15,",IF(#REF!="LOB","11,",IF(#REF!="HER","28,",IF(#REF!="HOR","33,",IF(#REF!="HEB","33,",IF(#REF!="HOB","28,",""))))))))),"")</f>
        <v/>
      </c>
      <c r="AP1744" s="76" t="str">
        <f>IF($A1743&lt;&gt;"",IF(OR(CR1743&lt;&gt;0,CS1743&lt;&gt;0,#REF!&lt;$BB$3),"",IF(#REF!="LER","12,",IF(#REF!="LOR","16,",IF(#REF!="LEB","16,",IF(#REF!="LOB","13,",IF(#REF!="HER","30,",IF(#REF!="HOR","34,",IF(#REF!="HEB","34,",IF(#REF!="HOB","29,",""))))))))),"")</f>
        <v/>
      </c>
      <c r="AQ1744" s="76" t="str">
        <f>IF($A1743&lt;&gt;"",IF(OR(CR1743&lt;&gt;0,CS1743&lt;&gt;0,#REF!&lt;$BB$3),"",IF(#REF!="LER","14,",IF(#REF!="LOR","17,",IF(#REF!="LEB","17,",IF(#REF!="LOB","15,",IF(#REF!="HER","32,",IF(#REF!="HOR","35,",IF(#REF!="HEB","35,",IF(#REF!="HOB","31,",""))))))))),"")</f>
        <v/>
      </c>
      <c r="AR1744" s="76" t="str">
        <f>IF($A1743&lt;&gt;"",IF(OR(CR1743&lt;&gt;0,CS1743&lt;&gt;0,#REF!&lt;$BB$3),"",IF(#REF!="LER","16,",IF(#REF!="LOR","18,",IF(#REF!="LEB","18,",IF(#REF!="LOB","17,",IF(#REF!="HER","34,",IF(#REF!="HOR","36,",IF(#REF!="HEB","36,",IF(#REF!="HOB","33,",""))))))))),"")</f>
        <v/>
      </c>
      <c r="AS1744" s="60" t="b">
        <f t="shared" si="2515"/>
        <v>0</v>
      </c>
      <c r="AT1744" s="60" t="b">
        <f t="shared" si="2516"/>
        <v>0</v>
      </c>
      <c r="AU1744" s="60" t="b">
        <f t="shared" si="2517"/>
        <v>0</v>
      </c>
      <c r="AV1744" s="60" t="b">
        <f t="shared" si="2518"/>
        <v>0</v>
      </c>
      <c r="AW1744" s="60" t="b">
        <f t="shared" si="2519"/>
        <v>0</v>
      </c>
      <c r="AX1744" s="60" t="b">
        <f t="shared" si="2520"/>
        <v>0</v>
      </c>
      <c r="AY1744" s="60" t="b">
        <f t="shared" si="2521"/>
        <v>0</v>
      </c>
      <c r="AZ1744" s="60"/>
      <c r="BA1744" s="61">
        <f t="shared" si="2494"/>
        <v>0</v>
      </c>
      <c r="BB1744" s="13">
        <f t="shared" si="2538"/>
        <v>0</v>
      </c>
      <c r="BC1744" s="11" t="e">
        <f>IF(#REF!&lt;&gt;"",S1744+BC1743,0)</f>
        <v>#REF!</v>
      </c>
      <c r="BD1744" s="67" t="str">
        <f t="shared" si="2503"/>
        <v/>
      </c>
      <c r="BE1744" s="76" t="str">
        <f>IF($A1743&lt;&gt;"",IF(OR(EE1743&lt;&gt;0,EF1743&lt;&gt;0,#REF!&lt;$BB$3),"",IF(#REF!="LER","01,",IF(#REF!="LOR","01,",IF(#REF!="LEB","02,",IF(#REF!="LOB","01,",IF(#REF!="HER","19,",IF(#REF!="HOR","19,",IF(#REF!="HEB","20,",IF(#REF!="HOB","19,",""))))))))),"")</f>
        <v/>
      </c>
      <c r="BF1744" s="76" t="str">
        <f>IF($A1743&lt;&gt;"",IF(OR(EE1743&lt;&gt;0,EF1743&lt;&gt;0,#REF!&lt;$BB$3),"",IF(#REF!="LER","02,",IF(#REF!="LOR","03,",IF(#REF!="LEB","04,",IF(#REF!="LOB","02,",IF(#REF!="HER","20,",IF(#REF!="HOR","21,",IF(#REF!="HEB","22,",IF(#REF!="HOB","20,",""))))))))),"")</f>
        <v/>
      </c>
      <c r="BG1744" s="76" t="str">
        <f>IF($A1743&lt;&gt;"",IF(OR(EE1743&lt;&gt;0,EF1743&lt;&gt;0,#REF!&lt;$BB$3),"",IF(#REF!="LER","03,",IF(#REF!="LOR","05,",IF(#REF!="LEB","06,",IF(#REF!="LOB","03,",IF(#REF!="HER","21,",IF(#REF!="HOR","23,",IF(#REF!="HEB","24,",IF(#REF!="HOB","21,",""))))))))),"")</f>
        <v/>
      </c>
      <c r="BH1744" s="76" t="str">
        <f>IF($A1743&lt;&gt;"",IF(OR(EE1743&lt;&gt;0,EF1743&lt;&gt;0,#REF!&lt;$BB$3),"",IF(#REF!="LER","04,",IF(#REF!="LOR","07,",IF(#REF!="LEB","08,",IF(#REF!="LOB","04,",IF(#REF!="HER","22,",IF(#REF!="HOR","25,",IF(#REF!="HEB","26,",IF(#REF!="HOB","22,",""))))))))),"")</f>
        <v/>
      </c>
      <c r="BI1744" s="76" t="str">
        <f>IF($A1743&lt;&gt;"",IF(OR(EE1743&lt;&gt;0,EF1743&lt;&gt;0,#REF!&lt;$BB$3),"",IF(#REF!="LER","05,",IF(#REF!="LOR","09,",IF(#REF!="LEB","10,",IF(#REF!="LOB","05,",IF(#REF!="HER","23,",IF(#REF!="HOR","27,",IF(#REF!="HEB","28,",IF(#REF!="HOB","23,",""))))))))),"")</f>
        <v/>
      </c>
      <c r="BJ1744" s="76" t="str">
        <f>IF($A1743&lt;&gt;"",IF(OR(EE1743&lt;&gt;0,EF1743&lt;&gt;0,#REF!&lt;$BB$3),"",IF(#REF!="LER","06,",IF(#REF!="LOR","11,",IF(#REF!="LEB","11,",IF(#REF!="LOB","06,",IF(#REF!="HER","24,",IF(#REF!="HOR","29,",IF(#REF!="HEB","29,",IF(#REF!="HOB","24,",""))))))))),"")</f>
        <v/>
      </c>
      <c r="BK1744" s="76"/>
      <c r="BL1744" s="76"/>
      <c r="BM1744" s="76"/>
      <c r="BN1744" s="76"/>
      <c r="BO1744" s="76"/>
      <c r="BP1744" s="76"/>
      <c r="BQ1744" s="76"/>
      <c r="BR1744" s="76"/>
      <c r="BS1744" s="92">
        <f t="shared" ref="BS1744:BS1750" si="2547">IF(BT1744&lt;0,BS1743+1,0)</f>
        <v>0</v>
      </c>
      <c r="BT1744" s="76"/>
      <c r="BU1744" s="76"/>
      <c r="BV1744" s="67" t="str">
        <f t="shared" si="2504"/>
        <v/>
      </c>
      <c r="BW1744" s="76" t="str">
        <f>IF($A1743&lt;&gt;"",IF(OR(EE1743&lt;&gt;0,EF1743&lt;&gt;0,#REF!&lt;$BB$3),"",IF(#REF!="LER","07,",IF(#REF!="LOR","12,",IF(#REF!="LEB","12,",IF(#REF!="LOB","08,",IF(#REF!="HER","25,",IF(#REF!="HOR","30,",IF(#REF!="HEB","30,",IF(#REF!="HOB","25,",""))))))))),"")</f>
        <v/>
      </c>
      <c r="BX1744" s="76" t="str">
        <f>IF($A1743&lt;&gt;"",IF(OR(EE1743&lt;&gt;0,EF1743&lt;&gt;0,#REF!&lt;$BB$3),"",IF(#REF!="LER","08,",IF(#REF!="LOR","13,",IF(#REF!="LEB","13,",IF(#REF!="LOB","09,",IF(#REF!="HER","26,",IF(#REF!="HOR","31,",IF(#REF!="HEB","31,",IF(#REF!="HOB","26,",""))))))))),"")</f>
        <v/>
      </c>
      <c r="BY1744" s="76" t="str">
        <f>IF($A1743&lt;&gt;"",IF(OR(EE1743&lt;&gt;0,EF1743&lt;&gt;0,#REF!&lt;$BB$3),"",IF(#REF!="LER","09,",IF(#REF!="LOR","14,",IF(#REF!="LEB","14,",IF(#REF!="LOB","10,",IF(#REF!="HER","27,",IF(#REF!="HOR","32,",IF(#REF!="HEB","32,",IF(#REF!="HOB","27,",""))))))))),"")</f>
        <v/>
      </c>
      <c r="BZ1744" s="76" t="str">
        <f>IF($A1743&lt;&gt;"",IF(OR(EE1743&lt;&gt;0,EF1743&lt;&gt;0,#REF!&lt;$BB$3),"",IF(#REF!="LER","10,",IF(#REF!="LOR","15,",IF(#REF!="LEB","15,",IF(#REF!="LOB","11,",IF(#REF!="HER","28,",IF(#REF!="HOR","33,",IF(#REF!="HEB","33,",IF(#REF!="HOB","28,",""))))))))),"")</f>
        <v/>
      </c>
      <c r="CA1744" s="76" t="str">
        <f>IF($A1743&lt;&gt;"",IF(OR(EE1743&lt;&gt;0,EF1743&lt;&gt;0,#REF!&lt;$BB$3),"",IF(#REF!="LER","12,",IF(#REF!="LOR","16,",IF(#REF!="LEB","16,",IF(#REF!="LOB","13,",IF(#REF!="HER","30,",IF(#REF!="HOR","34,",IF(#REF!="HEB","34,",IF(#REF!="HOB","29,",""))))))))),"")</f>
        <v/>
      </c>
      <c r="CB1744" s="76" t="str">
        <f>IF($A1743&lt;&gt;"",IF(OR(EE1743&lt;&gt;0,EF1743&lt;&gt;0,#REF!&lt;$BB$3),"",IF(#REF!="LER","14,",IF(#REF!="LOR","17,",IF(#REF!="LEB","17,",IF(#REF!="LOB","15,",IF(#REF!="HER","32,",IF(#REF!="HOR","35,",IF(#REF!="HEB","35,",IF(#REF!="HOB","31,",""))))))))),"")</f>
        <v/>
      </c>
      <c r="CC1744" s="76" t="str">
        <f>IF($A1743&lt;&gt;"",IF(OR(EE1743&lt;&gt;0,EF1743&lt;&gt;0,#REF!&lt;$BB$3),"",IF(#REF!="LER","16,",IF(#REF!="LOR","18,",IF(#REF!="LEB","18,",IF(#REF!="LOB","17,",IF(#REF!="HER","34,",IF(#REF!="HOR","36,",IF(#REF!="HEB","36,",IF(#REF!="HOB","33,",""))))))))),"")</f>
        <v/>
      </c>
      <c r="CD1744" s="60" t="b">
        <f t="shared" si="2529"/>
        <v>0</v>
      </c>
      <c r="CE1744" s="60" t="b">
        <f t="shared" si="2530"/>
        <v>0</v>
      </c>
      <c r="CF1744" s="60" t="b">
        <f t="shared" si="2531"/>
        <v>0</v>
      </c>
      <c r="CG1744" s="60" t="b">
        <f t="shared" si="2532"/>
        <v>0</v>
      </c>
      <c r="CH1744" s="60" t="b">
        <f t="shared" si="2533"/>
        <v>0</v>
      </c>
      <c r="CI1744" s="60" t="b">
        <f t="shared" si="2534"/>
        <v>0</v>
      </c>
      <c r="CJ1744" s="60" t="b">
        <f t="shared" si="2535"/>
        <v>0</v>
      </c>
      <c r="CK1744" s="60"/>
      <c r="CL1744" s="61">
        <f t="shared" si="2495"/>
        <v>0</v>
      </c>
      <c r="CM1744" s="92">
        <f t="shared" ref="CM1744:CM1750" si="2548">IF(CN1744&lt;0,CM1743+1,0)</f>
        <v>0</v>
      </c>
      <c r="CN1744" s="13">
        <f t="shared" si="2539"/>
        <v>0</v>
      </c>
      <c r="CO1744" s="11" t="e">
        <f>IF(#REF!&lt;&gt;"",BC1744+CO1743,0)</f>
        <v>#REF!</v>
      </c>
      <c r="CP1744" s="13">
        <f t="shared" si="2485"/>
        <v>0</v>
      </c>
      <c r="CQ1744" s="11">
        <f t="shared" si="2488"/>
        <v>0</v>
      </c>
      <c r="CR1744" s="57">
        <f t="shared" si="2507"/>
        <v>0</v>
      </c>
      <c r="CS1744" s="57">
        <f t="shared" si="2508"/>
        <v>0</v>
      </c>
      <c r="CT1744" s="57">
        <f t="shared" si="2500"/>
        <v>0</v>
      </c>
      <c r="CU1744" s="24"/>
      <c r="CV1744" s="24"/>
      <c r="CW1744" s="24"/>
      <c r="CX1744" s="24"/>
      <c r="CY1744" s="24"/>
      <c r="CZ1744" s="24"/>
      <c r="DA1744" s="24"/>
      <c r="DB1744" s="24"/>
      <c r="DC1744" s="24"/>
      <c r="DD1744" s="64"/>
      <c r="DJ1744" s="39"/>
    </row>
    <row r="1745" spans="2:114" x14ac:dyDescent="0.2">
      <c r="B1745" s="61" t="str">
        <f>IF(A1745="","",IF(U1746="","DB",U1746&amp;V1746&amp;W1746&amp;X1746&amp;Y1746&amp;Z1746&amp;AL1746&amp;AM1746&amp;AN1746&amp;AO1746&amp;AP1746&amp;AQ1746&amp;AR1746&amp;#REF!))</f>
        <v/>
      </c>
      <c r="C1745" s="7" t="str">
        <f t="shared" si="2540"/>
        <v/>
      </c>
      <c r="D1745" s="60">
        <f t="shared" si="2541"/>
        <v>0</v>
      </c>
      <c r="E1745" s="7" t="e">
        <f>IF(COUNTBLANK(BE1746:BI1746)=5,#REF!&amp;",",IF(COUNTBLANK(U1746:AR1746)=1,T1746&amp;","&amp;T1746&amp;","&amp;T1746&amp;","&amp;T1746&amp;","&amp;T1746&amp;","&amp;T1746&amp;","&amp;T1746&amp;","&amp;T1746&amp;","&amp;T1746&amp;","&amp;T1746&amp;","&amp;T1746&amp;","&amp;T1746&amp;","&amp;T1746&amp;",",T1746&amp;","&amp;T1746&amp;","&amp;T1746&amp;","&amp;T1746&amp;","&amp;T1746&amp;","&amp;T1746&amp;","&amp;T1746&amp;","&amp;T1746&amp;","&amp;T1746&amp;","&amp;T1746&amp;","&amp;T1746&amp;","&amp;T1746&amp;","&amp;T1746&amp;","&amp;T1746&amp;","))</f>
        <v>#REF!</v>
      </c>
      <c r="F1745" s="72" t="str">
        <f t="shared" si="2489"/>
        <v/>
      </c>
      <c r="G1745" s="73">
        <f t="shared" si="2542"/>
        <v>0</v>
      </c>
      <c r="H1745" s="112">
        <f t="shared" si="2543"/>
        <v>0</v>
      </c>
      <c r="I1745" s="112">
        <f t="shared" si="2544"/>
        <v>0</v>
      </c>
      <c r="J1745" s="74" t="e">
        <f>COUNTIF(#REF!,"E")</f>
        <v>#REF!</v>
      </c>
      <c r="K1745" s="74" t="e">
        <f>COUNTIF(#REF!,"O")</f>
        <v>#REF!</v>
      </c>
      <c r="L1745" s="74" t="e">
        <f t="shared" si="2545"/>
        <v>#REF!</v>
      </c>
      <c r="M1745" s="113" t="e">
        <f t="shared" si="2546"/>
        <v>#REF!</v>
      </c>
      <c r="N1745" s="60"/>
      <c r="O1745" s="61"/>
      <c r="P1745" s="61"/>
      <c r="Q1745" s="61"/>
      <c r="R1745" s="61"/>
      <c r="S1745" s="7"/>
      <c r="T1745" s="67" t="str">
        <f t="shared" si="2501"/>
        <v/>
      </c>
      <c r="U1745" s="76" t="str">
        <f>IF($A1744&lt;&gt;"",IF(OR(CR1744&lt;&gt;0,CS1744&lt;&gt;0,#REF!&lt;$BB$3),"",IF(#REF!="LER","01,",IF(#REF!="LOR","01,",IF(#REF!="LEB","02,",IF(#REF!="LOB","01,",IF(#REF!="HER","19,",IF(#REF!="HOR","19,",IF(#REF!="HEB","20,",IF(#REF!="HOB","19,",""))))))))),"")</f>
        <v/>
      </c>
      <c r="V1745" s="76" t="str">
        <f>IF($A1744&lt;&gt;"",IF(OR(CR1744&lt;&gt;0,CS1744&lt;&gt;0,#REF!&lt;$BB$3),"",IF(#REF!="LER","02,",IF(#REF!="LOR","03,",IF(#REF!="LEB","04,",IF(#REF!="LOB","02,",IF(#REF!="HER","20,",IF(#REF!="HOR","21,",IF(#REF!="HEB","22,",IF(#REF!="HOB","20,",""))))))))),"")</f>
        <v/>
      </c>
      <c r="W1745" s="76" t="str">
        <f>IF($A1744&lt;&gt;"",IF(OR(CR1744&lt;&gt;0,CS1744&lt;&gt;0,#REF!&lt;$BB$3),"",IF(#REF!="LER","03,",IF(#REF!="LOR","05,",IF(#REF!="LEB","06,",IF(#REF!="LOB","03,",IF(#REF!="HER","21,",IF(#REF!="HOR","23,",IF(#REF!="HEB","24,",IF(#REF!="HOB","21,",""))))))))),"")</f>
        <v/>
      </c>
      <c r="X1745" s="76" t="str">
        <f>IF($A1744&lt;&gt;"",IF(OR(CR1744&lt;&gt;0,CS1744&lt;&gt;0,#REF!&lt;$BB$3),"",IF(#REF!="LER","04,",IF(#REF!="LOR","07,",IF(#REF!="LEB","08,",IF(#REF!="LOB","04,",IF(#REF!="HER","22,",IF(#REF!="HOR","25,",IF(#REF!="HEB","26,",IF(#REF!="HOB","22,",""))))))))),"")</f>
        <v/>
      </c>
      <c r="Y1745" s="76" t="str">
        <f>IF($A1744&lt;&gt;"",IF(OR(CR1744&lt;&gt;0,CS1744&lt;&gt;0,#REF!&lt;$BB$3),"",IF(#REF!="LER","05,",IF(#REF!="LOR","09,",IF(#REF!="LEB","10,",IF(#REF!="LOB","05,",IF(#REF!="HER","23,",IF(#REF!="HOR","27,",IF(#REF!="HEB","28,",IF(#REF!="HOB","23,",""))))))))),"")</f>
        <v/>
      </c>
      <c r="Z1745" s="76" t="str">
        <f>IF($A1744&lt;&gt;"",IF(OR(CR1744&lt;&gt;0,CS1744&lt;&gt;0,#REF!&lt;$BB$3),"",IF(#REF!="LER","06,",IF(#REF!="LOR","11,",IF(#REF!="LEB","11,",IF(#REF!="LOB","06,",IF(#REF!="HER","24,",IF(#REF!="HOR","29,",IF(#REF!="HEB","29,",IF(#REF!="HOB","24,",""))))))))),"")</f>
        <v/>
      </c>
      <c r="AA1745" s="76"/>
      <c r="AB1745" s="76"/>
      <c r="AC1745" s="76"/>
      <c r="AD1745" s="76"/>
      <c r="AE1745" s="76"/>
      <c r="AF1745" s="76"/>
      <c r="AG1745" s="76"/>
      <c r="AH1745" s="76"/>
      <c r="AI1745" s="76"/>
      <c r="AJ1745" s="76"/>
      <c r="AK1745" s="67" t="str">
        <f t="shared" si="2502"/>
        <v/>
      </c>
      <c r="AL1745" s="76" t="str">
        <f>IF($A1744&lt;&gt;"",IF(OR(CR1744&lt;&gt;0,CS1744&lt;&gt;0,#REF!&lt;$BB$3),"",IF(#REF!="LER","07,",IF(#REF!="LOR","12,",IF(#REF!="LEB","12,",IF(#REF!="LOB","08,",IF(#REF!="HER","25,",IF(#REF!="HOR","30,",IF(#REF!="HEB","30,",IF(#REF!="HOB","25,",""))))))))),"")</f>
        <v/>
      </c>
      <c r="AM1745" s="76" t="str">
        <f>IF($A1744&lt;&gt;"",IF(OR(CR1744&lt;&gt;0,CS1744&lt;&gt;0,#REF!&lt;$BB$3),"",IF(#REF!="LER","08,",IF(#REF!="LOR","13,",IF(#REF!="LEB","13,",IF(#REF!="LOB","09,",IF(#REF!="HER","26,",IF(#REF!="HOR","31,",IF(#REF!="HEB","31,",IF(#REF!="HOB","26,",""))))))))),"")</f>
        <v/>
      </c>
      <c r="AN1745" s="118" t="str">
        <f t="shared" si="2537"/>
        <v/>
      </c>
      <c r="AO1745" s="76" t="str">
        <f>IF($A1744&lt;&gt;"",IF(OR(CR1744&lt;&gt;0,CS1744&lt;&gt;0,#REF!&lt;$BB$3),"",IF(#REF!="LER","10,",IF(#REF!="LOR","15,",IF(#REF!="LEB","15,",IF(#REF!="LOB","11,",IF(#REF!="HER","28,",IF(#REF!="HOR","33,",IF(#REF!="HEB","33,",IF(#REF!="HOB","28,",""))))))))),"")</f>
        <v/>
      </c>
      <c r="AP1745" s="76" t="str">
        <f>IF($A1744&lt;&gt;"",IF(OR(CR1744&lt;&gt;0,CS1744&lt;&gt;0,#REF!&lt;$BB$3),"",IF(#REF!="LER","12,",IF(#REF!="LOR","16,",IF(#REF!="LEB","16,",IF(#REF!="LOB","13,",IF(#REF!="HER","30,",IF(#REF!="HOR","34,",IF(#REF!="HEB","34,",IF(#REF!="HOB","29,",""))))))))),"")</f>
        <v/>
      </c>
      <c r="AQ1745" s="76" t="str">
        <f>IF($A1744&lt;&gt;"",IF(OR(CR1744&lt;&gt;0,CS1744&lt;&gt;0,#REF!&lt;$BB$3),"",IF(#REF!="LER","14,",IF(#REF!="LOR","17,",IF(#REF!="LEB","17,",IF(#REF!="LOB","15,",IF(#REF!="HER","32,",IF(#REF!="HOR","35,",IF(#REF!="HEB","35,",IF(#REF!="HOB","31,",""))))))))),"")</f>
        <v/>
      </c>
      <c r="AR1745" s="76" t="str">
        <f>IF($A1744&lt;&gt;"",IF(OR(CR1744&lt;&gt;0,CS1744&lt;&gt;0,#REF!&lt;$BB$3),"",IF(#REF!="LER","16,",IF(#REF!="LOR","18,",IF(#REF!="LEB","18,",IF(#REF!="LOB","17,",IF(#REF!="HER","34,",IF(#REF!="HOR","36,",IF(#REF!="HEB","36,",IF(#REF!="HOB","33,",""))))))))),"")</f>
        <v/>
      </c>
      <c r="AS1745" s="60" t="b">
        <f t="shared" si="2515"/>
        <v>0</v>
      </c>
      <c r="AT1745" s="60" t="b">
        <f t="shared" si="2516"/>
        <v>0</v>
      </c>
      <c r="AU1745" s="60" t="b">
        <f t="shared" si="2517"/>
        <v>0</v>
      </c>
      <c r="AV1745" s="60" t="b">
        <f t="shared" si="2518"/>
        <v>0</v>
      </c>
      <c r="AW1745" s="60" t="b">
        <f t="shared" si="2519"/>
        <v>0</v>
      </c>
      <c r="AX1745" s="60" t="b">
        <f t="shared" si="2520"/>
        <v>0</v>
      </c>
      <c r="AY1745" s="60" t="b">
        <f t="shared" si="2521"/>
        <v>0</v>
      </c>
      <c r="AZ1745" s="60"/>
      <c r="BA1745" s="61">
        <f t="shared" si="2494"/>
        <v>0</v>
      </c>
      <c r="BB1745" s="13">
        <f t="shared" si="2538"/>
        <v>0</v>
      </c>
      <c r="BC1745" s="11" t="e">
        <f>IF(#REF!&lt;&gt;"",S1745+BC1744,0)</f>
        <v>#REF!</v>
      </c>
      <c r="BD1745" s="67" t="str">
        <f t="shared" si="2503"/>
        <v/>
      </c>
      <c r="BE1745" s="76" t="str">
        <f>IF($A1744&lt;&gt;"",IF(OR(EE1744&lt;&gt;0,EF1744&lt;&gt;0,#REF!&lt;$BB$3),"",IF(#REF!="LER","01,",IF(#REF!="LOR","01,",IF(#REF!="LEB","02,",IF(#REF!="LOB","01,",IF(#REF!="HER","19,",IF(#REF!="HOR","19,",IF(#REF!="HEB","20,",IF(#REF!="HOB","19,",""))))))))),"")</f>
        <v/>
      </c>
      <c r="BF1745" s="76" t="str">
        <f>IF($A1744&lt;&gt;"",IF(OR(EE1744&lt;&gt;0,EF1744&lt;&gt;0,#REF!&lt;$BB$3),"",IF(#REF!="LER","02,",IF(#REF!="LOR","03,",IF(#REF!="LEB","04,",IF(#REF!="LOB","02,",IF(#REF!="HER","20,",IF(#REF!="HOR","21,",IF(#REF!="HEB","22,",IF(#REF!="HOB","20,",""))))))))),"")</f>
        <v/>
      </c>
      <c r="BG1745" s="76" t="str">
        <f>IF($A1744&lt;&gt;"",IF(OR(EE1744&lt;&gt;0,EF1744&lt;&gt;0,#REF!&lt;$BB$3),"",IF(#REF!="LER","03,",IF(#REF!="LOR","05,",IF(#REF!="LEB","06,",IF(#REF!="LOB","03,",IF(#REF!="HER","21,",IF(#REF!="HOR","23,",IF(#REF!="HEB","24,",IF(#REF!="HOB","21,",""))))))))),"")</f>
        <v/>
      </c>
      <c r="BH1745" s="76" t="str">
        <f>IF($A1744&lt;&gt;"",IF(OR(EE1744&lt;&gt;0,EF1744&lt;&gt;0,#REF!&lt;$BB$3),"",IF(#REF!="LER","04,",IF(#REF!="LOR","07,",IF(#REF!="LEB","08,",IF(#REF!="LOB","04,",IF(#REF!="HER","22,",IF(#REF!="HOR","25,",IF(#REF!="HEB","26,",IF(#REF!="HOB","22,",""))))))))),"")</f>
        <v/>
      </c>
      <c r="BI1745" s="76" t="str">
        <f>IF($A1744&lt;&gt;"",IF(OR(EE1744&lt;&gt;0,EF1744&lt;&gt;0,#REF!&lt;$BB$3),"",IF(#REF!="LER","05,",IF(#REF!="LOR","09,",IF(#REF!="LEB","10,",IF(#REF!="LOB","05,",IF(#REF!="HER","23,",IF(#REF!="HOR","27,",IF(#REF!="HEB","28,",IF(#REF!="HOB","23,",""))))))))),"")</f>
        <v/>
      </c>
      <c r="BJ1745" s="76" t="str">
        <f>IF($A1744&lt;&gt;"",IF(OR(EE1744&lt;&gt;0,EF1744&lt;&gt;0,#REF!&lt;$BB$3),"",IF(#REF!="LER","06,",IF(#REF!="LOR","11,",IF(#REF!="LEB","11,",IF(#REF!="LOB","06,",IF(#REF!="HER","24,",IF(#REF!="HOR","29,",IF(#REF!="HEB","29,",IF(#REF!="HOB","24,",""))))))))),"")</f>
        <v/>
      </c>
      <c r="BK1745" s="76"/>
      <c r="BL1745" s="76"/>
      <c r="BM1745" s="76"/>
      <c r="BN1745" s="76"/>
      <c r="BO1745" s="76"/>
      <c r="BP1745" s="76"/>
      <c r="BQ1745" s="76"/>
      <c r="BR1745" s="76"/>
      <c r="BS1745" s="92">
        <f t="shared" si="2547"/>
        <v>0</v>
      </c>
      <c r="BT1745" s="76"/>
      <c r="BU1745" s="76"/>
      <c r="BV1745" s="67" t="str">
        <f t="shared" si="2504"/>
        <v/>
      </c>
      <c r="BW1745" s="76" t="str">
        <f>IF($A1744&lt;&gt;"",IF(OR(EE1744&lt;&gt;0,EF1744&lt;&gt;0,#REF!&lt;$BB$3),"",IF(#REF!="LER","07,",IF(#REF!="LOR","12,",IF(#REF!="LEB","12,",IF(#REF!="LOB","08,",IF(#REF!="HER","25,",IF(#REF!="HOR","30,",IF(#REF!="HEB","30,",IF(#REF!="HOB","25,",""))))))))),"")</f>
        <v/>
      </c>
      <c r="BX1745" s="76" t="str">
        <f>IF($A1744&lt;&gt;"",IF(OR(EE1744&lt;&gt;0,EF1744&lt;&gt;0,#REF!&lt;$BB$3),"",IF(#REF!="LER","08,",IF(#REF!="LOR","13,",IF(#REF!="LEB","13,",IF(#REF!="LOB","09,",IF(#REF!="HER","26,",IF(#REF!="HOR","31,",IF(#REF!="HEB","31,",IF(#REF!="HOB","26,",""))))))))),"")</f>
        <v/>
      </c>
      <c r="BY1745" s="76" t="str">
        <f>IF($A1744&lt;&gt;"",IF(OR(EE1744&lt;&gt;0,EF1744&lt;&gt;0,#REF!&lt;$BB$3),"",IF(#REF!="LER","09,",IF(#REF!="LOR","14,",IF(#REF!="LEB","14,",IF(#REF!="LOB","10,",IF(#REF!="HER","27,",IF(#REF!="HOR","32,",IF(#REF!="HEB","32,",IF(#REF!="HOB","27,",""))))))))),"")</f>
        <v/>
      </c>
      <c r="BZ1745" s="76" t="str">
        <f>IF($A1744&lt;&gt;"",IF(OR(EE1744&lt;&gt;0,EF1744&lt;&gt;0,#REF!&lt;$BB$3),"",IF(#REF!="LER","10,",IF(#REF!="LOR","15,",IF(#REF!="LEB","15,",IF(#REF!="LOB","11,",IF(#REF!="HER","28,",IF(#REF!="HOR","33,",IF(#REF!="HEB","33,",IF(#REF!="HOB","28,",""))))))))),"")</f>
        <v/>
      </c>
      <c r="CA1745" s="76" t="str">
        <f>IF($A1744&lt;&gt;"",IF(OR(EE1744&lt;&gt;0,EF1744&lt;&gt;0,#REF!&lt;$BB$3),"",IF(#REF!="LER","12,",IF(#REF!="LOR","16,",IF(#REF!="LEB","16,",IF(#REF!="LOB","13,",IF(#REF!="HER","30,",IF(#REF!="HOR","34,",IF(#REF!="HEB","34,",IF(#REF!="HOB","29,",""))))))))),"")</f>
        <v/>
      </c>
      <c r="CB1745" s="76" t="str">
        <f>IF($A1744&lt;&gt;"",IF(OR(EE1744&lt;&gt;0,EF1744&lt;&gt;0,#REF!&lt;$BB$3),"",IF(#REF!="LER","14,",IF(#REF!="LOR","17,",IF(#REF!="LEB","17,",IF(#REF!="LOB","15,",IF(#REF!="HER","32,",IF(#REF!="HOR","35,",IF(#REF!="HEB","35,",IF(#REF!="HOB","31,",""))))))))),"")</f>
        <v/>
      </c>
      <c r="CC1745" s="76" t="str">
        <f>IF($A1744&lt;&gt;"",IF(OR(EE1744&lt;&gt;0,EF1744&lt;&gt;0,#REF!&lt;$BB$3),"",IF(#REF!="LER","16,",IF(#REF!="LOR","18,",IF(#REF!="LEB","18,",IF(#REF!="LOB","17,",IF(#REF!="HER","34,",IF(#REF!="HOR","36,",IF(#REF!="HEB","36,",IF(#REF!="HOB","33,",""))))))))),"")</f>
        <v/>
      </c>
      <c r="CD1745" s="60" t="b">
        <f t="shared" si="2529"/>
        <v>0</v>
      </c>
      <c r="CE1745" s="60" t="b">
        <f t="shared" si="2530"/>
        <v>0</v>
      </c>
      <c r="CF1745" s="60" t="b">
        <f t="shared" si="2531"/>
        <v>0</v>
      </c>
      <c r="CG1745" s="60" t="b">
        <f t="shared" si="2532"/>
        <v>0</v>
      </c>
      <c r="CH1745" s="60" t="b">
        <f t="shared" si="2533"/>
        <v>0</v>
      </c>
      <c r="CI1745" s="60" t="b">
        <f t="shared" si="2534"/>
        <v>0</v>
      </c>
      <c r="CJ1745" s="60" t="b">
        <f t="shared" si="2535"/>
        <v>0</v>
      </c>
      <c r="CK1745" s="60"/>
      <c r="CL1745" s="61">
        <f t="shared" si="2495"/>
        <v>0</v>
      </c>
      <c r="CM1745" s="92">
        <f t="shared" si="2548"/>
        <v>0</v>
      </c>
      <c r="CN1745" s="13">
        <f t="shared" si="2539"/>
        <v>0</v>
      </c>
      <c r="CO1745" s="11" t="e">
        <f>IF(#REF!&lt;&gt;"",BC1745+CO1744,0)</f>
        <v>#REF!</v>
      </c>
      <c r="CP1745" s="13">
        <f t="shared" ref="CP1745:CP1808" si="2549">IF(A1745&lt;&gt;"",IF(OR(CR1744&lt;&gt;0,CS1744&lt;&gt;0),0,SUM(BT1745:CG1745)),0)</f>
        <v>0</v>
      </c>
      <c r="CQ1745" s="11">
        <f t="shared" si="2488"/>
        <v>0</v>
      </c>
      <c r="CR1745" s="57">
        <f t="shared" si="2507"/>
        <v>0</v>
      </c>
      <c r="CS1745" s="57">
        <f t="shared" si="2508"/>
        <v>0</v>
      </c>
      <c r="CT1745" s="57">
        <f t="shared" si="2500"/>
        <v>0</v>
      </c>
      <c r="CU1745" s="24"/>
      <c r="CV1745" s="24"/>
      <c r="CW1745" s="24"/>
      <c r="CX1745" s="24"/>
      <c r="CY1745" s="24"/>
      <c r="CZ1745" s="24"/>
      <c r="DA1745" s="24"/>
      <c r="DB1745" s="24"/>
      <c r="DC1745" s="24"/>
      <c r="DD1745" s="64"/>
      <c r="DJ1745" s="39"/>
    </row>
    <row r="1746" spans="2:114" x14ac:dyDescent="0.2">
      <c r="B1746" s="61" t="str">
        <f>IF(A1746="","",IF(U1747="","DB",U1747&amp;V1747&amp;W1747&amp;X1747&amp;Y1747&amp;Z1747&amp;AL1747&amp;AM1747&amp;AN1747&amp;AO1747&amp;AP1747&amp;AQ1747&amp;AR1747&amp;#REF!))</f>
        <v/>
      </c>
      <c r="C1746" s="7" t="str">
        <f t="shared" si="2540"/>
        <v/>
      </c>
      <c r="D1746" s="60">
        <f t="shared" si="2541"/>
        <v>0</v>
      </c>
      <c r="E1746" s="7" t="e">
        <f>IF(COUNTBLANK(BE1747:BI1747)=5,#REF!&amp;",",IF(COUNTBLANK(U1747:AR1747)=1,T1747&amp;","&amp;T1747&amp;","&amp;T1747&amp;","&amp;T1747&amp;","&amp;T1747&amp;","&amp;T1747&amp;","&amp;T1747&amp;","&amp;T1747&amp;","&amp;T1747&amp;","&amp;T1747&amp;","&amp;T1747&amp;","&amp;T1747&amp;","&amp;T1747&amp;",",T1747&amp;","&amp;T1747&amp;","&amp;T1747&amp;","&amp;T1747&amp;","&amp;T1747&amp;","&amp;T1747&amp;","&amp;T1747&amp;","&amp;T1747&amp;","&amp;T1747&amp;","&amp;T1747&amp;","&amp;T1747&amp;","&amp;T1747&amp;","&amp;T1747&amp;","&amp;T1747&amp;","))</f>
        <v>#REF!</v>
      </c>
      <c r="F1746" s="72" t="str">
        <f t="shared" si="2489"/>
        <v/>
      </c>
      <c r="G1746" s="73">
        <f t="shared" si="2542"/>
        <v>0</v>
      </c>
      <c r="H1746" s="112">
        <f t="shared" si="2543"/>
        <v>0</v>
      </c>
      <c r="I1746" s="112">
        <f t="shared" si="2544"/>
        <v>0</v>
      </c>
      <c r="J1746" s="74" t="e">
        <f>COUNTIF(#REF!,"E")</f>
        <v>#REF!</v>
      </c>
      <c r="K1746" s="74" t="e">
        <f>COUNTIF(#REF!,"O")</f>
        <v>#REF!</v>
      </c>
      <c r="L1746" s="74" t="e">
        <f t="shared" si="2545"/>
        <v>#REF!</v>
      </c>
      <c r="M1746" s="113" t="e">
        <f t="shared" si="2546"/>
        <v>#REF!</v>
      </c>
      <c r="N1746" s="60"/>
      <c r="O1746" s="61"/>
      <c r="P1746" s="61"/>
      <c r="Q1746" s="61"/>
      <c r="R1746" s="61"/>
      <c r="S1746" s="7"/>
      <c r="T1746" s="67" t="str">
        <f t="shared" si="2501"/>
        <v/>
      </c>
      <c r="U1746" s="76" t="str">
        <f>IF($A1745&lt;&gt;"",IF(OR(CR1745&lt;&gt;0,CS1745&lt;&gt;0,#REF!&lt;$BB$3),"",IF(#REF!="LER","01,",IF(#REF!="LOR","01,",IF(#REF!="LEB","02,",IF(#REF!="LOB","01,",IF(#REF!="HER","19,",IF(#REF!="HOR","19,",IF(#REF!="HEB","20,",IF(#REF!="HOB","19,",""))))))))),"")</f>
        <v/>
      </c>
      <c r="V1746" s="76" t="str">
        <f>IF($A1745&lt;&gt;"",IF(OR(CR1745&lt;&gt;0,CS1745&lt;&gt;0,#REF!&lt;$BB$3),"",IF(#REF!="LER","02,",IF(#REF!="LOR","03,",IF(#REF!="LEB","04,",IF(#REF!="LOB","02,",IF(#REF!="HER","20,",IF(#REF!="HOR","21,",IF(#REF!="HEB","22,",IF(#REF!="HOB","20,",""))))))))),"")</f>
        <v/>
      </c>
      <c r="W1746" s="76" t="str">
        <f>IF($A1745&lt;&gt;"",IF(OR(CR1745&lt;&gt;0,CS1745&lt;&gt;0,#REF!&lt;$BB$3),"",IF(#REF!="LER","03,",IF(#REF!="LOR","05,",IF(#REF!="LEB","06,",IF(#REF!="LOB","03,",IF(#REF!="HER","21,",IF(#REF!="HOR","23,",IF(#REF!="HEB","24,",IF(#REF!="HOB","21,",""))))))))),"")</f>
        <v/>
      </c>
      <c r="X1746" s="76" t="str">
        <f>IF($A1745&lt;&gt;"",IF(OR(CR1745&lt;&gt;0,CS1745&lt;&gt;0,#REF!&lt;$BB$3),"",IF(#REF!="LER","04,",IF(#REF!="LOR","07,",IF(#REF!="LEB","08,",IF(#REF!="LOB","04,",IF(#REF!="HER","22,",IF(#REF!="HOR","25,",IF(#REF!="HEB","26,",IF(#REF!="HOB","22,",""))))))))),"")</f>
        <v/>
      </c>
      <c r="Y1746" s="76" t="str">
        <f>IF($A1745&lt;&gt;"",IF(OR(CR1745&lt;&gt;0,CS1745&lt;&gt;0,#REF!&lt;$BB$3),"",IF(#REF!="LER","05,",IF(#REF!="LOR","09,",IF(#REF!="LEB","10,",IF(#REF!="LOB","05,",IF(#REF!="HER","23,",IF(#REF!="HOR","27,",IF(#REF!="HEB","28,",IF(#REF!="HOB","23,",""))))))))),"")</f>
        <v/>
      </c>
      <c r="Z1746" s="76" t="str">
        <f>IF($A1745&lt;&gt;"",IF(OR(CR1745&lt;&gt;0,CS1745&lt;&gt;0,#REF!&lt;$BB$3),"",IF(#REF!="LER","06,",IF(#REF!="LOR","11,",IF(#REF!="LEB","11,",IF(#REF!="LOB","06,",IF(#REF!="HER","24,",IF(#REF!="HOR","29,",IF(#REF!="HEB","29,",IF(#REF!="HOB","24,",""))))))))),"")</f>
        <v/>
      </c>
      <c r="AA1746" s="76"/>
      <c r="AB1746" s="76"/>
      <c r="AC1746" s="76"/>
      <c r="AD1746" s="76"/>
      <c r="AE1746" s="76"/>
      <c r="AF1746" s="76"/>
      <c r="AG1746" s="76"/>
      <c r="AH1746" s="76"/>
      <c r="AI1746" s="76"/>
      <c r="AJ1746" s="76"/>
      <c r="AK1746" s="67" t="str">
        <f t="shared" si="2502"/>
        <v/>
      </c>
      <c r="AL1746" s="76" t="str">
        <f>IF($A1745&lt;&gt;"",IF(OR(CR1745&lt;&gt;0,CS1745&lt;&gt;0,#REF!&lt;$BB$3),"",IF(#REF!="LER","07,",IF(#REF!="LOR","12,",IF(#REF!="LEB","12,",IF(#REF!="LOB","08,",IF(#REF!="HER","25,",IF(#REF!="HOR","30,",IF(#REF!="HEB","30,",IF(#REF!="HOB","25,",""))))))))),"")</f>
        <v/>
      </c>
      <c r="AM1746" s="76" t="str">
        <f>IF($A1745&lt;&gt;"",IF(OR(CR1745&lt;&gt;0,CS1745&lt;&gt;0,#REF!&lt;$BB$3),"",IF(#REF!="LER","08,",IF(#REF!="LOR","13,",IF(#REF!="LEB","13,",IF(#REF!="LOB","09,",IF(#REF!="HER","26,",IF(#REF!="HOR","31,",IF(#REF!="HEB","31,",IF(#REF!="HOB","26,",""))))))))),"")</f>
        <v/>
      </c>
      <c r="AN1746" s="118" t="str">
        <f t="shared" si="2537"/>
        <v/>
      </c>
      <c r="AO1746" s="76" t="str">
        <f>IF($A1745&lt;&gt;"",IF(OR(CR1745&lt;&gt;0,CS1745&lt;&gt;0,#REF!&lt;$BB$3),"",IF(#REF!="LER","10,",IF(#REF!="LOR","15,",IF(#REF!="LEB","15,",IF(#REF!="LOB","11,",IF(#REF!="HER","28,",IF(#REF!="HOR","33,",IF(#REF!="HEB","33,",IF(#REF!="HOB","28,",""))))))))),"")</f>
        <v/>
      </c>
      <c r="AP1746" s="76" t="str">
        <f>IF($A1745&lt;&gt;"",IF(OR(CR1745&lt;&gt;0,CS1745&lt;&gt;0,#REF!&lt;$BB$3),"",IF(#REF!="LER","12,",IF(#REF!="LOR","16,",IF(#REF!="LEB","16,",IF(#REF!="LOB","13,",IF(#REF!="HER","30,",IF(#REF!="HOR","34,",IF(#REF!="HEB","34,",IF(#REF!="HOB","29,",""))))))))),"")</f>
        <v/>
      </c>
      <c r="AQ1746" s="76" t="str">
        <f>IF($A1745&lt;&gt;"",IF(OR(CR1745&lt;&gt;0,CS1745&lt;&gt;0,#REF!&lt;$BB$3),"",IF(#REF!="LER","14,",IF(#REF!="LOR","17,",IF(#REF!="LEB","17,",IF(#REF!="LOB","15,",IF(#REF!="HER","32,",IF(#REF!="HOR","35,",IF(#REF!="HEB","35,",IF(#REF!="HOB","31,",""))))))))),"")</f>
        <v/>
      </c>
      <c r="AR1746" s="76" t="str">
        <f>IF($A1745&lt;&gt;"",IF(OR(CR1745&lt;&gt;0,CS1745&lt;&gt;0,#REF!&lt;$BB$3),"",IF(#REF!="LER","16,",IF(#REF!="LOR","18,",IF(#REF!="LEB","18,",IF(#REF!="LOB","17,",IF(#REF!="HER","34,",IF(#REF!="HOR","36,",IF(#REF!="HEB","36,",IF(#REF!="HOB","33,",""))))))))),"")</f>
        <v/>
      </c>
      <c r="AS1746" s="60" t="b">
        <f t="shared" si="2515"/>
        <v>0</v>
      </c>
      <c r="AT1746" s="60" t="b">
        <f t="shared" si="2516"/>
        <v>0</v>
      </c>
      <c r="AU1746" s="60" t="b">
        <f t="shared" si="2517"/>
        <v>0</v>
      </c>
      <c r="AV1746" s="60" t="b">
        <f t="shared" si="2518"/>
        <v>0</v>
      </c>
      <c r="AW1746" s="60" t="b">
        <f t="shared" si="2519"/>
        <v>0</v>
      </c>
      <c r="AX1746" s="60" t="b">
        <f t="shared" si="2520"/>
        <v>0</v>
      </c>
      <c r="AY1746" s="60" t="b">
        <f t="shared" si="2521"/>
        <v>0</v>
      </c>
      <c r="AZ1746" s="60"/>
      <c r="BA1746" s="61">
        <f t="shared" si="2494"/>
        <v>0</v>
      </c>
      <c r="BB1746" s="13">
        <f t="shared" si="2538"/>
        <v>0</v>
      </c>
      <c r="BC1746" s="11" t="e">
        <f>IF(#REF!&lt;&gt;"",S1746+BC1745,0)</f>
        <v>#REF!</v>
      </c>
      <c r="BD1746" s="67" t="str">
        <f t="shared" si="2503"/>
        <v/>
      </c>
      <c r="BE1746" s="76" t="str">
        <f>IF($A1745&lt;&gt;"",IF(OR(EE1745&lt;&gt;0,EF1745&lt;&gt;0,#REF!&lt;$BB$3),"",IF(#REF!="LER","01,",IF(#REF!="LOR","01,",IF(#REF!="LEB","02,",IF(#REF!="LOB","01,",IF(#REF!="HER","19,",IF(#REF!="HOR","19,",IF(#REF!="HEB","20,",IF(#REF!="HOB","19,",""))))))))),"")</f>
        <v/>
      </c>
      <c r="BF1746" s="76" t="str">
        <f>IF($A1745&lt;&gt;"",IF(OR(EE1745&lt;&gt;0,EF1745&lt;&gt;0,#REF!&lt;$BB$3),"",IF(#REF!="LER","02,",IF(#REF!="LOR","03,",IF(#REF!="LEB","04,",IF(#REF!="LOB","02,",IF(#REF!="HER","20,",IF(#REF!="HOR","21,",IF(#REF!="HEB","22,",IF(#REF!="HOB","20,",""))))))))),"")</f>
        <v/>
      </c>
      <c r="BG1746" s="76" t="str">
        <f>IF($A1745&lt;&gt;"",IF(OR(EE1745&lt;&gt;0,EF1745&lt;&gt;0,#REF!&lt;$BB$3),"",IF(#REF!="LER","03,",IF(#REF!="LOR","05,",IF(#REF!="LEB","06,",IF(#REF!="LOB","03,",IF(#REF!="HER","21,",IF(#REF!="HOR","23,",IF(#REF!="HEB","24,",IF(#REF!="HOB","21,",""))))))))),"")</f>
        <v/>
      </c>
      <c r="BH1746" s="76" t="str">
        <f>IF($A1745&lt;&gt;"",IF(OR(EE1745&lt;&gt;0,EF1745&lt;&gt;0,#REF!&lt;$BB$3),"",IF(#REF!="LER","04,",IF(#REF!="LOR","07,",IF(#REF!="LEB","08,",IF(#REF!="LOB","04,",IF(#REF!="HER","22,",IF(#REF!="HOR","25,",IF(#REF!="HEB","26,",IF(#REF!="HOB","22,",""))))))))),"")</f>
        <v/>
      </c>
      <c r="BI1746" s="76" t="str">
        <f>IF($A1745&lt;&gt;"",IF(OR(EE1745&lt;&gt;0,EF1745&lt;&gt;0,#REF!&lt;$BB$3),"",IF(#REF!="LER","05,",IF(#REF!="LOR","09,",IF(#REF!="LEB","10,",IF(#REF!="LOB","05,",IF(#REF!="HER","23,",IF(#REF!="HOR","27,",IF(#REF!="HEB","28,",IF(#REF!="HOB","23,",""))))))))),"")</f>
        <v/>
      </c>
      <c r="BJ1746" s="76" t="str">
        <f>IF($A1745&lt;&gt;"",IF(OR(EE1745&lt;&gt;0,EF1745&lt;&gt;0,#REF!&lt;$BB$3),"",IF(#REF!="LER","06,",IF(#REF!="LOR","11,",IF(#REF!="LEB","11,",IF(#REF!="LOB","06,",IF(#REF!="HER","24,",IF(#REF!="HOR","29,",IF(#REF!="HEB","29,",IF(#REF!="HOB","24,",""))))))))),"")</f>
        <v/>
      </c>
      <c r="BK1746" s="76"/>
      <c r="BL1746" s="76"/>
      <c r="BM1746" s="76"/>
      <c r="BN1746" s="76"/>
      <c r="BO1746" s="76"/>
      <c r="BP1746" s="76"/>
      <c r="BQ1746" s="76"/>
      <c r="BR1746" s="76"/>
      <c r="BS1746" s="92">
        <f t="shared" si="2547"/>
        <v>0</v>
      </c>
      <c r="BT1746" s="76"/>
      <c r="BU1746" s="76"/>
      <c r="BV1746" s="67" t="str">
        <f t="shared" si="2504"/>
        <v/>
      </c>
      <c r="BW1746" s="76" t="str">
        <f>IF($A1745&lt;&gt;"",IF(OR(EE1745&lt;&gt;0,EF1745&lt;&gt;0,#REF!&lt;$BB$3),"",IF(#REF!="LER","07,",IF(#REF!="LOR","12,",IF(#REF!="LEB","12,",IF(#REF!="LOB","08,",IF(#REF!="HER","25,",IF(#REF!="HOR","30,",IF(#REF!="HEB","30,",IF(#REF!="HOB","25,",""))))))))),"")</f>
        <v/>
      </c>
      <c r="BX1746" s="76" t="str">
        <f>IF($A1745&lt;&gt;"",IF(OR(EE1745&lt;&gt;0,EF1745&lt;&gt;0,#REF!&lt;$BB$3),"",IF(#REF!="LER","08,",IF(#REF!="LOR","13,",IF(#REF!="LEB","13,",IF(#REF!="LOB","09,",IF(#REF!="HER","26,",IF(#REF!="HOR","31,",IF(#REF!="HEB","31,",IF(#REF!="HOB","26,",""))))))))),"")</f>
        <v/>
      </c>
      <c r="BY1746" s="76" t="str">
        <f>IF($A1745&lt;&gt;"",IF(OR(EE1745&lt;&gt;0,EF1745&lt;&gt;0,#REF!&lt;$BB$3),"",IF(#REF!="LER","09,",IF(#REF!="LOR","14,",IF(#REF!="LEB","14,",IF(#REF!="LOB","10,",IF(#REF!="HER","27,",IF(#REF!="HOR","32,",IF(#REF!="HEB","32,",IF(#REF!="HOB","27,",""))))))))),"")</f>
        <v/>
      </c>
      <c r="BZ1746" s="76" t="str">
        <f>IF($A1745&lt;&gt;"",IF(OR(EE1745&lt;&gt;0,EF1745&lt;&gt;0,#REF!&lt;$BB$3),"",IF(#REF!="LER","10,",IF(#REF!="LOR","15,",IF(#REF!="LEB","15,",IF(#REF!="LOB","11,",IF(#REF!="HER","28,",IF(#REF!="HOR","33,",IF(#REF!="HEB","33,",IF(#REF!="HOB","28,",""))))))))),"")</f>
        <v/>
      </c>
      <c r="CA1746" s="76" t="str">
        <f>IF($A1745&lt;&gt;"",IF(OR(EE1745&lt;&gt;0,EF1745&lt;&gt;0,#REF!&lt;$BB$3),"",IF(#REF!="LER","12,",IF(#REF!="LOR","16,",IF(#REF!="LEB","16,",IF(#REF!="LOB","13,",IF(#REF!="HER","30,",IF(#REF!="HOR","34,",IF(#REF!="HEB","34,",IF(#REF!="HOB","29,",""))))))))),"")</f>
        <v/>
      </c>
      <c r="CB1746" s="76" t="str">
        <f>IF($A1745&lt;&gt;"",IF(OR(EE1745&lt;&gt;0,EF1745&lt;&gt;0,#REF!&lt;$BB$3),"",IF(#REF!="LER","14,",IF(#REF!="LOR","17,",IF(#REF!="LEB","17,",IF(#REF!="LOB","15,",IF(#REF!="HER","32,",IF(#REF!="HOR","35,",IF(#REF!="HEB","35,",IF(#REF!="HOB","31,",""))))))))),"")</f>
        <v/>
      </c>
      <c r="CC1746" s="76" t="str">
        <f>IF($A1745&lt;&gt;"",IF(OR(EE1745&lt;&gt;0,EF1745&lt;&gt;0,#REF!&lt;$BB$3),"",IF(#REF!="LER","16,",IF(#REF!="LOR","18,",IF(#REF!="LEB","18,",IF(#REF!="LOB","17,",IF(#REF!="HER","34,",IF(#REF!="HOR","36,",IF(#REF!="HEB","36,",IF(#REF!="HOB","33,",""))))))))),"")</f>
        <v/>
      </c>
      <c r="CD1746" s="60" t="b">
        <f t="shared" si="2529"/>
        <v>0</v>
      </c>
      <c r="CE1746" s="60" t="b">
        <f t="shared" si="2530"/>
        <v>0</v>
      </c>
      <c r="CF1746" s="60" t="b">
        <f t="shared" si="2531"/>
        <v>0</v>
      </c>
      <c r="CG1746" s="60" t="b">
        <f t="shared" si="2532"/>
        <v>0</v>
      </c>
      <c r="CH1746" s="60" t="b">
        <f t="shared" si="2533"/>
        <v>0</v>
      </c>
      <c r="CI1746" s="60" t="b">
        <f t="shared" si="2534"/>
        <v>0</v>
      </c>
      <c r="CJ1746" s="60" t="b">
        <f t="shared" si="2535"/>
        <v>0</v>
      </c>
      <c r="CK1746" s="60"/>
      <c r="CL1746" s="61">
        <f t="shared" si="2495"/>
        <v>0</v>
      </c>
      <c r="CM1746" s="92">
        <f t="shared" si="2548"/>
        <v>0</v>
      </c>
      <c r="CN1746" s="13">
        <f t="shared" si="2539"/>
        <v>0</v>
      </c>
      <c r="CO1746" s="11" t="e">
        <f>IF(#REF!&lt;&gt;"",BC1746+CO1745,0)</f>
        <v>#REF!</v>
      </c>
      <c r="CP1746" s="13">
        <f t="shared" si="2549"/>
        <v>0</v>
      </c>
      <c r="CQ1746" s="11">
        <f t="shared" si="2488"/>
        <v>0</v>
      </c>
      <c r="CR1746" s="57">
        <f t="shared" si="2507"/>
        <v>0</v>
      </c>
      <c r="CS1746" s="57">
        <f t="shared" si="2508"/>
        <v>0</v>
      </c>
      <c r="CT1746" s="57">
        <f t="shared" si="2500"/>
        <v>0</v>
      </c>
      <c r="CU1746" s="24"/>
      <c r="CV1746" s="24"/>
      <c r="CW1746" s="24"/>
      <c r="CX1746" s="24"/>
      <c r="CY1746" s="24"/>
      <c r="CZ1746" s="24"/>
      <c r="DA1746" s="24"/>
      <c r="DB1746" s="24"/>
      <c r="DC1746" s="24"/>
      <c r="DD1746" s="64"/>
      <c r="DJ1746" s="39"/>
    </row>
    <row r="1747" spans="2:114" x14ac:dyDescent="0.2">
      <c r="B1747" s="61" t="str">
        <f>IF(A1747="","",IF(U1748="","DB",U1748&amp;V1748&amp;W1748&amp;X1748&amp;Y1748&amp;Z1748&amp;AL1748&amp;AM1748&amp;AN1748&amp;AO1748&amp;AP1748&amp;AQ1748&amp;AR1748&amp;#REF!))</f>
        <v/>
      </c>
      <c r="C1747" s="7" t="str">
        <f t="shared" si="2540"/>
        <v/>
      </c>
      <c r="D1747" s="60">
        <f t="shared" si="2541"/>
        <v>0</v>
      </c>
      <c r="E1747" s="7" t="e">
        <f>IF(COUNTBLANK(BE1748:BI1748)=5,#REF!&amp;",",IF(COUNTBLANK(U1748:AR1748)=1,T1748&amp;","&amp;T1748&amp;","&amp;T1748&amp;","&amp;T1748&amp;","&amp;T1748&amp;","&amp;T1748&amp;","&amp;T1748&amp;","&amp;T1748&amp;","&amp;T1748&amp;","&amp;T1748&amp;","&amp;T1748&amp;","&amp;T1748&amp;","&amp;T1748&amp;",",T1748&amp;","&amp;T1748&amp;","&amp;T1748&amp;","&amp;T1748&amp;","&amp;T1748&amp;","&amp;T1748&amp;","&amp;T1748&amp;","&amp;T1748&amp;","&amp;T1748&amp;","&amp;T1748&amp;","&amp;T1748&amp;","&amp;T1748&amp;","&amp;T1748&amp;","&amp;T1748&amp;","))</f>
        <v>#REF!</v>
      </c>
      <c r="F1747" s="72" t="str">
        <f t="shared" si="2489"/>
        <v/>
      </c>
      <c r="G1747" s="73">
        <f t="shared" si="2542"/>
        <v>0</v>
      </c>
      <c r="H1747" s="112">
        <f t="shared" si="2543"/>
        <v>0</v>
      </c>
      <c r="I1747" s="112">
        <f t="shared" si="2544"/>
        <v>0</v>
      </c>
      <c r="J1747" s="74" t="e">
        <f>COUNTIF(#REF!,"E")</f>
        <v>#REF!</v>
      </c>
      <c r="K1747" s="74" t="e">
        <f>COUNTIF(#REF!,"O")</f>
        <v>#REF!</v>
      </c>
      <c r="L1747" s="74" t="e">
        <f t="shared" si="2545"/>
        <v>#REF!</v>
      </c>
      <c r="M1747" s="113" t="e">
        <f t="shared" si="2546"/>
        <v>#REF!</v>
      </c>
      <c r="N1747" s="60"/>
      <c r="O1747" s="61"/>
      <c r="P1747" s="61"/>
      <c r="Q1747" s="61"/>
      <c r="R1747" s="61"/>
      <c r="S1747" s="7"/>
      <c r="T1747" s="67" t="str">
        <f t="shared" si="2501"/>
        <v/>
      </c>
      <c r="U1747" s="76" t="str">
        <f>IF($A1746&lt;&gt;"",IF(OR(CR1746&lt;&gt;0,CS1746&lt;&gt;0,#REF!&lt;$BB$3),"",IF(#REF!="LER","01,",IF(#REF!="LOR","01,",IF(#REF!="LEB","02,",IF(#REF!="LOB","01,",IF(#REF!="HER","19,",IF(#REF!="HOR","19,",IF(#REF!="HEB","20,",IF(#REF!="HOB","19,",""))))))))),"")</f>
        <v/>
      </c>
      <c r="V1747" s="76" t="str">
        <f>IF($A1746&lt;&gt;"",IF(OR(CR1746&lt;&gt;0,CS1746&lt;&gt;0,#REF!&lt;$BB$3),"",IF(#REF!="LER","02,",IF(#REF!="LOR","03,",IF(#REF!="LEB","04,",IF(#REF!="LOB","02,",IF(#REF!="HER","20,",IF(#REF!="HOR","21,",IF(#REF!="HEB","22,",IF(#REF!="HOB","20,",""))))))))),"")</f>
        <v/>
      </c>
      <c r="W1747" s="76" t="str">
        <f>IF($A1746&lt;&gt;"",IF(OR(CR1746&lt;&gt;0,CS1746&lt;&gt;0,#REF!&lt;$BB$3),"",IF(#REF!="LER","03,",IF(#REF!="LOR","05,",IF(#REF!="LEB","06,",IF(#REF!="LOB","03,",IF(#REF!="HER","21,",IF(#REF!="HOR","23,",IF(#REF!="HEB","24,",IF(#REF!="HOB","21,",""))))))))),"")</f>
        <v/>
      </c>
      <c r="X1747" s="76" t="str">
        <f>IF($A1746&lt;&gt;"",IF(OR(CR1746&lt;&gt;0,CS1746&lt;&gt;0,#REF!&lt;$BB$3),"",IF(#REF!="LER","04,",IF(#REF!="LOR","07,",IF(#REF!="LEB","08,",IF(#REF!="LOB","04,",IF(#REF!="HER","22,",IF(#REF!="HOR","25,",IF(#REF!="HEB","26,",IF(#REF!="HOB","22,",""))))))))),"")</f>
        <v/>
      </c>
      <c r="Y1747" s="76" t="str">
        <f>IF($A1746&lt;&gt;"",IF(OR(CR1746&lt;&gt;0,CS1746&lt;&gt;0,#REF!&lt;$BB$3),"",IF(#REF!="LER","05,",IF(#REF!="LOR","09,",IF(#REF!="LEB","10,",IF(#REF!="LOB","05,",IF(#REF!="HER","23,",IF(#REF!="HOR","27,",IF(#REF!="HEB","28,",IF(#REF!="HOB","23,",""))))))))),"")</f>
        <v/>
      </c>
      <c r="Z1747" s="76" t="str">
        <f>IF($A1746&lt;&gt;"",IF(OR(CR1746&lt;&gt;0,CS1746&lt;&gt;0,#REF!&lt;$BB$3),"",IF(#REF!="LER","06,",IF(#REF!="LOR","11,",IF(#REF!="LEB","11,",IF(#REF!="LOB","06,",IF(#REF!="HER","24,",IF(#REF!="HOR","29,",IF(#REF!="HEB","29,",IF(#REF!="HOB","24,",""))))))))),"")</f>
        <v/>
      </c>
      <c r="AA1747" s="76"/>
      <c r="AB1747" s="76"/>
      <c r="AC1747" s="76"/>
      <c r="AD1747" s="76"/>
      <c r="AE1747" s="76"/>
      <c r="AF1747" s="76"/>
      <c r="AG1747" s="76"/>
      <c r="AH1747" s="76"/>
      <c r="AI1747" s="76"/>
      <c r="AJ1747" s="76"/>
      <c r="AK1747" s="67" t="str">
        <f t="shared" si="2502"/>
        <v/>
      </c>
      <c r="AL1747" s="76" t="str">
        <f>IF($A1746&lt;&gt;"",IF(OR(CR1746&lt;&gt;0,CS1746&lt;&gt;0,#REF!&lt;$BB$3),"",IF(#REF!="LER","07,",IF(#REF!="LOR","12,",IF(#REF!="LEB","12,",IF(#REF!="LOB","08,",IF(#REF!="HER","25,",IF(#REF!="HOR","30,",IF(#REF!="HEB","30,",IF(#REF!="HOB","25,",""))))))))),"")</f>
        <v/>
      </c>
      <c r="AM1747" s="76" t="str">
        <f>IF($A1746&lt;&gt;"",IF(OR(CR1746&lt;&gt;0,CS1746&lt;&gt;0,#REF!&lt;$BB$3),"",IF(#REF!="LER","08,",IF(#REF!="LOR","13,",IF(#REF!="LEB","13,",IF(#REF!="LOB","09,",IF(#REF!="HER","26,",IF(#REF!="HOR","31,",IF(#REF!="HEB","31,",IF(#REF!="HOB","26,",""))))))))),"")</f>
        <v/>
      </c>
      <c r="AN1747" s="118" t="str">
        <f t="shared" si="2537"/>
        <v/>
      </c>
      <c r="AO1747" s="76" t="str">
        <f>IF($A1746&lt;&gt;"",IF(OR(CR1746&lt;&gt;0,CS1746&lt;&gt;0,#REF!&lt;$BB$3),"",IF(#REF!="LER","10,",IF(#REF!="LOR","15,",IF(#REF!="LEB","15,",IF(#REF!="LOB","11,",IF(#REF!="HER","28,",IF(#REF!="HOR","33,",IF(#REF!="HEB","33,",IF(#REF!="HOB","28,",""))))))))),"")</f>
        <v/>
      </c>
      <c r="AP1747" s="76" t="str">
        <f>IF($A1746&lt;&gt;"",IF(OR(CR1746&lt;&gt;0,CS1746&lt;&gt;0,#REF!&lt;$BB$3),"",IF(#REF!="LER","12,",IF(#REF!="LOR","16,",IF(#REF!="LEB","16,",IF(#REF!="LOB","13,",IF(#REF!="HER","30,",IF(#REF!="HOR","34,",IF(#REF!="HEB","34,",IF(#REF!="HOB","29,",""))))))))),"")</f>
        <v/>
      </c>
      <c r="AQ1747" s="76" t="str">
        <f>IF($A1746&lt;&gt;"",IF(OR(CR1746&lt;&gt;0,CS1746&lt;&gt;0,#REF!&lt;$BB$3),"",IF(#REF!="LER","14,",IF(#REF!="LOR","17,",IF(#REF!="LEB","17,",IF(#REF!="LOB","15,",IF(#REF!="HER","32,",IF(#REF!="HOR","35,",IF(#REF!="HEB","35,",IF(#REF!="HOB","31,",""))))))))),"")</f>
        <v/>
      </c>
      <c r="AR1747" s="76" t="str">
        <f>IF($A1746&lt;&gt;"",IF(OR(CR1746&lt;&gt;0,CS1746&lt;&gt;0,#REF!&lt;$BB$3),"",IF(#REF!="LER","16,",IF(#REF!="LOR","18,",IF(#REF!="LEB","18,",IF(#REF!="LOB","17,",IF(#REF!="HER","34,",IF(#REF!="HOR","36,",IF(#REF!="HEB","36,",IF(#REF!="HOB","33,",""))))))))),"")</f>
        <v/>
      </c>
      <c r="AS1747" s="60" t="b">
        <f t="shared" si="2515"/>
        <v>0</v>
      </c>
      <c r="AT1747" s="60" t="b">
        <f t="shared" si="2516"/>
        <v>0</v>
      </c>
      <c r="AU1747" s="60" t="b">
        <f t="shared" si="2517"/>
        <v>0</v>
      </c>
      <c r="AV1747" s="60" t="b">
        <f t="shared" si="2518"/>
        <v>0</v>
      </c>
      <c r="AW1747" s="60" t="b">
        <f t="shared" si="2519"/>
        <v>0</v>
      </c>
      <c r="AX1747" s="60" t="b">
        <f t="shared" si="2520"/>
        <v>0</v>
      </c>
      <c r="AY1747" s="60" t="b">
        <f t="shared" si="2521"/>
        <v>0</v>
      </c>
      <c r="AZ1747" s="60"/>
      <c r="BA1747" s="61">
        <f t="shared" si="2494"/>
        <v>0</v>
      </c>
      <c r="BB1747" s="13">
        <f t="shared" si="2538"/>
        <v>0</v>
      </c>
      <c r="BC1747" s="11" t="e">
        <f>IF(#REF!&lt;&gt;"",S1747+BC1746,0)</f>
        <v>#REF!</v>
      </c>
      <c r="BD1747" s="67" t="str">
        <f t="shared" si="2503"/>
        <v/>
      </c>
      <c r="BE1747" s="76" t="str">
        <f>IF($A1746&lt;&gt;"",IF(OR(EE1746&lt;&gt;0,EF1746&lt;&gt;0,#REF!&lt;$BB$3),"",IF(#REF!="LER","01,",IF(#REF!="LOR","01,",IF(#REF!="LEB","02,",IF(#REF!="LOB","01,",IF(#REF!="HER","19,",IF(#REF!="HOR","19,",IF(#REF!="HEB","20,",IF(#REF!="HOB","19,",""))))))))),"")</f>
        <v/>
      </c>
      <c r="BF1747" s="76" t="str">
        <f>IF($A1746&lt;&gt;"",IF(OR(EE1746&lt;&gt;0,EF1746&lt;&gt;0,#REF!&lt;$BB$3),"",IF(#REF!="LER","02,",IF(#REF!="LOR","03,",IF(#REF!="LEB","04,",IF(#REF!="LOB","02,",IF(#REF!="HER","20,",IF(#REF!="HOR","21,",IF(#REF!="HEB","22,",IF(#REF!="HOB","20,",""))))))))),"")</f>
        <v/>
      </c>
      <c r="BG1747" s="76" t="str">
        <f>IF($A1746&lt;&gt;"",IF(OR(EE1746&lt;&gt;0,EF1746&lt;&gt;0,#REF!&lt;$BB$3),"",IF(#REF!="LER","03,",IF(#REF!="LOR","05,",IF(#REF!="LEB","06,",IF(#REF!="LOB","03,",IF(#REF!="HER","21,",IF(#REF!="HOR","23,",IF(#REF!="HEB","24,",IF(#REF!="HOB","21,",""))))))))),"")</f>
        <v/>
      </c>
      <c r="BH1747" s="76" t="str">
        <f>IF($A1746&lt;&gt;"",IF(OR(EE1746&lt;&gt;0,EF1746&lt;&gt;0,#REF!&lt;$BB$3),"",IF(#REF!="LER","04,",IF(#REF!="LOR","07,",IF(#REF!="LEB","08,",IF(#REF!="LOB","04,",IF(#REF!="HER","22,",IF(#REF!="HOR","25,",IF(#REF!="HEB","26,",IF(#REF!="HOB","22,",""))))))))),"")</f>
        <v/>
      </c>
      <c r="BI1747" s="76" t="str">
        <f>IF($A1746&lt;&gt;"",IF(OR(EE1746&lt;&gt;0,EF1746&lt;&gt;0,#REF!&lt;$BB$3),"",IF(#REF!="LER","05,",IF(#REF!="LOR","09,",IF(#REF!="LEB","10,",IF(#REF!="LOB","05,",IF(#REF!="HER","23,",IF(#REF!="HOR","27,",IF(#REF!="HEB","28,",IF(#REF!="HOB","23,",""))))))))),"")</f>
        <v/>
      </c>
      <c r="BJ1747" s="76" t="str">
        <f>IF($A1746&lt;&gt;"",IF(OR(EE1746&lt;&gt;0,EF1746&lt;&gt;0,#REF!&lt;$BB$3),"",IF(#REF!="LER","06,",IF(#REF!="LOR","11,",IF(#REF!="LEB","11,",IF(#REF!="LOB","06,",IF(#REF!="HER","24,",IF(#REF!="HOR","29,",IF(#REF!="HEB","29,",IF(#REF!="HOB","24,",""))))))))),"")</f>
        <v/>
      </c>
      <c r="BK1747" s="76"/>
      <c r="BL1747" s="76"/>
      <c r="BM1747" s="76"/>
      <c r="BN1747" s="76"/>
      <c r="BO1747" s="76"/>
      <c r="BP1747" s="76"/>
      <c r="BQ1747" s="76"/>
      <c r="BR1747" s="76"/>
      <c r="BS1747" s="92">
        <f t="shared" si="2547"/>
        <v>0</v>
      </c>
      <c r="BT1747" s="76"/>
      <c r="BU1747" s="76"/>
      <c r="BV1747" s="67" t="str">
        <f t="shared" si="2504"/>
        <v/>
      </c>
      <c r="BW1747" s="76" t="str">
        <f>IF($A1746&lt;&gt;"",IF(OR(EE1746&lt;&gt;0,EF1746&lt;&gt;0,#REF!&lt;$BB$3),"",IF(#REF!="LER","07,",IF(#REF!="LOR","12,",IF(#REF!="LEB","12,",IF(#REF!="LOB","08,",IF(#REF!="HER","25,",IF(#REF!="HOR","30,",IF(#REF!="HEB","30,",IF(#REF!="HOB","25,",""))))))))),"")</f>
        <v/>
      </c>
      <c r="BX1747" s="76" t="str">
        <f>IF($A1746&lt;&gt;"",IF(OR(EE1746&lt;&gt;0,EF1746&lt;&gt;0,#REF!&lt;$BB$3),"",IF(#REF!="LER","08,",IF(#REF!="LOR","13,",IF(#REF!="LEB","13,",IF(#REF!="LOB","09,",IF(#REF!="HER","26,",IF(#REF!="HOR","31,",IF(#REF!="HEB","31,",IF(#REF!="HOB","26,",""))))))))),"")</f>
        <v/>
      </c>
      <c r="BY1747" s="76" t="str">
        <f>IF($A1746&lt;&gt;"",IF(OR(EE1746&lt;&gt;0,EF1746&lt;&gt;0,#REF!&lt;$BB$3),"",IF(#REF!="LER","09,",IF(#REF!="LOR","14,",IF(#REF!="LEB","14,",IF(#REF!="LOB","10,",IF(#REF!="HER","27,",IF(#REF!="HOR","32,",IF(#REF!="HEB","32,",IF(#REF!="HOB","27,",""))))))))),"")</f>
        <v/>
      </c>
      <c r="BZ1747" s="76" t="str">
        <f>IF($A1746&lt;&gt;"",IF(OR(EE1746&lt;&gt;0,EF1746&lt;&gt;0,#REF!&lt;$BB$3),"",IF(#REF!="LER","10,",IF(#REF!="LOR","15,",IF(#REF!="LEB","15,",IF(#REF!="LOB","11,",IF(#REF!="HER","28,",IF(#REF!="HOR","33,",IF(#REF!="HEB","33,",IF(#REF!="HOB","28,",""))))))))),"")</f>
        <v/>
      </c>
      <c r="CA1747" s="76" t="str">
        <f>IF($A1746&lt;&gt;"",IF(OR(EE1746&lt;&gt;0,EF1746&lt;&gt;0,#REF!&lt;$BB$3),"",IF(#REF!="LER","12,",IF(#REF!="LOR","16,",IF(#REF!="LEB","16,",IF(#REF!="LOB","13,",IF(#REF!="HER","30,",IF(#REF!="HOR","34,",IF(#REF!="HEB","34,",IF(#REF!="HOB","29,",""))))))))),"")</f>
        <v/>
      </c>
      <c r="CB1747" s="76" t="str">
        <f>IF($A1746&lt;&gt;"",IF(OR(EE1746&lt;&gt;0,EF1746&lt;&gt;0,#REF!&lt;$BB$3),"",IF(#REF!="LER","14,",IF(#REF!="LOR","17,",IF(#REF!="LEB","17,",IF(#REF!="LOB","15,",IF(#REF!="HER","32,",IF(#REF!="HOR","35,",IF(#REF!="HEB","35,",IF(#REF!="HOB","31,",""))))))))),"")</f>
        <v/>
      </c>
      <c r="CC1747" s="76" t="str">
        <f>IF($A1746&lt;&gt;"",IF(OR(EE1746&lt;&gt;0,EF1746&lt;&gt;0,#REF!&lt;$BB$3),"",IF(#REF!="LER","16,",IF(#REF!="LOR","18,",IF(#REF!="LEB","18,",IF(#REF!="LOB","17,",IF(#REF!="HER","34,",IF(#REF!="HOR","36,",IF(#REF!="HEB","36,",IF(#REF!="HOB","33,",""))))))))),"")</f>
        <v/>
      </c>
      <c r="CD1747" s="60" t="b">
        <f t="shared" si="2529"/>
        <v>0</v>
      </c>
      <c r="CE1747" s="60" t="b">
        <f t="shared" si="2530"/>
        <v>0</v>
      </c>
      <c r="CF1747" s="60" t="b">
        <f t="shared" si="2531"/>
        <v>0</v>
      </c>
      <c r="CG1747" s="60" t="b">
        <f t="shared" si="2532"/>
        <v>0</v>
      </c>
      <c r="CH1747" s="60" t="b">
        <f t="shared" si="2533"/>
        <v>0</v>
      </c>
      <c r="CI1747" s="60" t="b">
        <f t="shared" si="2534"/>
        <v>0</v>
      </c>
      <c r="CJ1747" s="60" t="b">
        <f t="shared" si="2535"/>
        <v>0</v>
      </c>
      <c r="CK1747" s="60"/>
      <c r="CL1747" s="61">
        <f t="shared" si="2495"/>
        <v>0</v>
      </c>
      <c r="CM1747" s="92">
        <f t="shared" si="2548"/>
        <v>0</v>
      </c>
      <c r="CN1747" s="13">
        <f t="shared" si="2539"/>
        <v>0</v>
      </c>
      <c r="CO1747" s="11" t="e">
        <f>IF(#REF!&lt;&gt;"",BC1747+CO1746,0)</f>
        <v>#REF!</v>
      </c>
      <c r="CP1747" s="13">
        <f t="shared" si="2549"/>
        <v>0</v>
      </c>
      <c r="CQ1747" s="11">
        <f t="shared" si="2488"/>
        <v>0</v>
      </c>
      <c r="CR1747" s="57">
        <f t="shared" si="2507"/>
        <v>0</v>
      </c>
      <c r="CS1747" s="57">
        <f t="shared" si="2508"/>
        <v>0</v>
      </c>
      <c r="CT1747" s="57">
        <f t="shared" si="2500"/>
        <v>0</v>
      </c>
      <c r="CU1747" s="24"/>
      <c r="CV1747" s="24"/>
      <c r="CW1747" s="24"/>
      <c r="CX1747" s="24"/>
      <c r="CY1747" s="24"/>
      <c r="CZ1747" s="24"/>
      <c r="DA1747" s="24"/>
      <c r="DB1747" s="24"/>
      <c r="DC1747" s="24"/>
      <c r="DD1747" s="64"/>
      <c r="DJ1747" s="39"/>
    </row>
    <row r="1748" spans="2:114" x14ac:dyDescent="0.2">
      <c r="B1748" s="61" t="str">
        <f>IF(A1748="","",IF(U1749="","DB",U1749&amp;V1749&amp;W1749&amp;X1749&amp;Y1749&amp;Z1749&amp;AL1749&amp;AM1749&amp;AN1749&amp;AO1749&amp;AP1749&amp;AQ1749&amp;AR1749&amp;#REF!))</f>
        <v/>
      </c>
      <c r="C1748" s="7" t="str">
        <f t="shared" si="2540"/>
        <v/>
      </c>
      <c r="D1748" s="60">
        <f t="shared" si="2541"/>
        <v>0</v>
      </c>
      <c r="E1748" s="7" t="e">
        <f>IF(COUNTBLANK(BE1749:BI1749)=5,#REF!&amp;",",IF(COUNTBLANK(U1749:AR1749)=1,T1749&amp;","&amp;T1749&amp;","&amp;T1749&amp;","&amp;T1749&amp;","&amp;T1749&amp;","&amp;T1749&amp;","&amp;T1749&amp;","&amp;T1749&amp;","&amp;T1749&amp;","&amp;T1749&amp;","&amp;T1749&amp;","&amp;T1749&amp;","&amp;T1749&amp;",",T1749&amp;","&amp;T1749&amp;","&amp;T1749&amp;","&amp;T1749&amp;","&amp;T1749&amp;","&amp;T1749&amp;","&amp;T1749&amp;","&amp;T1749&amp;","&amp;T1749&amp;","&amp;T1749&amp;","&amp;T1749&amp;","&amp;T1749&amp;","&amp;T1749&amp;","&amp;T1749&amp;","))</f>
        <v>#REF!</v>
      </c>
      <c r="F1748" s="72" t="str">
        <f t="shared" si="2489"/>
        <v/>
      </c>
      <c r="G1748" s="73">
        <f t="shared" si="2542"/>
        <v>0</v>
      </c>
      <c r="H1748" s="112">
        <f t="shared" si="2543"/>
        <v>0</v>
      </c>
      <c r="I1748" s="112">
        <f t="shared" si="2544"/>
        <v>0</v>
      </c>
      <c r="J1748" s="74" t="e">
        <f>COUNTIF(#REF!,"E")</f>
        <v>#REF!</v>
      </c>
      <c r="K1748" s="74" t="e">
        <f>COUNTIF(#REF!,"O")</f>
        <v>#REF!</v>
      </c>
      <c r="L1748" s="74" t="e">
        <f t="shared" si="2545"/>
        <v>#REF!</v>
      </c>
      <c r="M1748" s="113" t="e">
        <f t="shared" si="2546"/>
        <v>#REF!</v>
      </c>
      <c r="N1748" s="60"/>
      <c r="O1748" s="61"/>
      <c r="P1748" s="61"/>
      <c r="Q1748" s="61"/>
      <c r="R1748" s="61"/>
      <c r="S1748" s="7"/>
      <c r="T1748" s="67" t="str">
        <f t="shared" si="2501"/>
        <v/>
      </c>
      <c r="U1748" s="76" t="str">
        <f>IF($A1747&lt;&gt;"",IF(OR(CR1747&lt;&gt;0,CS1747&lt;&gt;0,#REF!&lt;$BB$3),"",IF(#REF!="LER","01,",IF(#REF!="LOR","01,",IF(#REF!="LEB","02,",IF(#REF!="LOB","01,",IF(#REF!="HER","19,",IF(#REF!="HOR","19,",IF(#REF!="HEB","20,",IF(#REF!="HOB","19,",""))))))))),"")</f>
        <v/>
      </c>
      <c r="V1748" s="76" t="str">
        <f>IF($A1747&lt;&gt;"",IF(OR(CR1747&lt;&gt;0,CS1747&lt;&gt;0,#REF!&lt;$BB$3),"",IF(#REF!="LER","02,",IF(#REF!="LOR","03,",IF(#REF!="LEB","04,",IF(#REF!="LOB","02,",IF(#REF!="HER","20,",IF(#REF!="HOR","21,",IF(#REF!="HEB","22,",IF(#REF!="HOB","20,",""))))))))),"")</f>
        <v/>
      </c>
      <c r="W1748" s="76" t="str">
        <f>IF($A1747&lt;&gt;"",IF(OR(CR1747&lt;&gt;0,CS1747&lt;&gt;0,#REF!&lt;$BB$3),"",IF(#REF!="LER","03,",IF(#REF!="LOR","05,",IF(#REF!="LEB","06,",IF(#REF!="LOB","03,",IF(#REF!="HER","21,",IF(#REF!="HOR","23,",IF(#REF!="HEB","24,",IF(#REF!="HOB","21,",""))))))))),"")</f>
        <v/>
      </c>
      <c r="X1748" s="76" t="str">
        <f>IF($A1747&lt;&gt;"",IF(OR(CR1747&lt;&gt;0,CS1747&lt;&gt;0,#REF!&lt;$BB$3),"",IF(#REF!="LER","04,",IF(#REF!="LOR","07,",IF(#REF!="LEB","08,",IF(#REF!="LOB","04,",IF(#REF!="HER","22,",IF(#REF!="HOR","25,",IF(#REF!="HEB","26,",IF(#REF!="HOB","22,",""))))))))),"")</f>
        <v/>
      </c>
      <c r="Y1748" s="76" t="str">
        <f>IF($A1747&lt;&gt;"",IF(OR(CR1747&lt;&gt;0,CS1747&lt;&gt;0,#REF!&lt;$BB$3),"",IF(#REF!="LER","05,",IF(#REF!="LOR","09,",IF(#REF!="LEB","10,",IF(#REF!="LOB","05,",IF(#REF!="HER","23,",IF(#REF!="HOR","27,",IF(#REF!="HEB","28,",IF(#REF!="HOB","23,",""))))))))),"")</f>
        <v/>
      </c>
      <c r="Z1748" s="76" t="str">
        <f>IF($A1747&lt;&gt;"",IF(OR(CR1747&lt;&gt;0,CS1747&lt;&gt;0,#REF!&lt;$BB$3),"",IF(#REF!="LER","06,",IF(#REF!="LOR","11,",IF(#REF!="LEB","11,",IF(#REF!="LOB","06,",IF(#REF!="HER","24,",IF(#REF!="HOR","29,",IF(#REF!="HEB","29,",IF(#REF!="HOB","24,",""))))))))),"")</f>
        <v/>
      </c>
      <c r="AA1748" s="76"/>
      <c r="AB1748" s="76"/>
      <c r="AC1748" s="76"/>
      <c r="AD1748" s="76"/>
      <c r="AE1748" s="76"/>
      <c r="AF1748" s="76"/>
      <c r="AG1748" s="76"/>
      <c r="AH1748" s="76"/>
      <c r="AI1748" s="76"/>
      <c r="AJ1748" s="76"/>
      <c r="AK1748" s="67" t="str">
        <f t="shared" si="2502"/>
        <v/>
      </c>
      <c r="AL1748" s="76" t="str">
        <f>IF($A1747&lt;&gt;"",IF(OR(CR1747&lt;&gt;0,CS1747&lt;&gt;0,#REF!&lt;$BB$3),"",IF(#REF!="LER","07,",IF(#REF!="LOR","12,",IF(#REF!="LEB","12,",IF(#REF!="LOB","08,",IF(#REF!="HER","25,",IF(#REF!="HOR","30,",IF(#REF!="HEB","30,",IF(#REF!="HOB","25,",""))))))))),"")</f>
        <v/>
      </c>
      <c r="AM1748" s="76" t="str">
        <f>IF($A1747&lt;&gt;"",IF(OR(CR1747&lt;&gt;0,CS1747&lt;&gt;0,#REF!&lt;$BB$3),"",IF(#REF!="LER","08,",IF(#REF!="LOR","13,",IF(#REF!="LEB","13,",IF(#REF!="LOB","09,",IF(#REF!="HER","26,",IF(#REF!="HOR","31,",IF(#REF!="HEB","31,",IF(#REF!="HOB","26,",""))))))))),"")</f>
        <v/>
      </c>
      <c r="AN1748" s="118" t="str">
        <f t="shared" si="2537"/>
        <v/>
      </c>
      <c r="AO1748" s="76" t="str">
        <f>IF($A1747&lt;&gt;"",IF(OR(CR1747&lt;&gt;0,CS1747&lt;&gt;0,#REF!&lt;$BB$3),"",IF(#REF!="LER","10,",IF(#REF!="LOR","15,",IF(#REF!="LEB","15,",IF(#REF!="LOB","11,",IF(#REF!="HER","28,",IF(#REF!="HOR","33,",IF(#REF!="HEB","33,",IF(#REF!="HOB","28,",""))))))))),"")</f>
        <v/>
      </c>
      <c r="AP1748" s="76" t="str">
        <f>IF($A1747&lt;&gt;"",IF(OR(CR1747&lt;&gt;0,CS1747&lt;&gt;0,#REF!&lt;$BB$3),"",IF(#REF!="LER","12,",IF(#REF!="LOR","16,",IF(#REF!="LEB","16,",IF(#REF!="LOB","13,",IF(#REF!="HER","30,",IF(#REF!="HOR","34,",IF(#REF!="HEB","34,",IF(#REF!="HOB","29,",""))))))))),"")</f>
        <v/>
      </c>
      <c r="AQ1748" s="76" t="str">
        <f>IF($A1747&lt;&gt;"",IF(OR(CR1747&lt;&gt;0,CS1747&lt;&gt;0,#REF!&lt;$BB$3),"",IF(#REF!="LER","14,",IF(#REF!="LOR","17,",IF(#REF!="LEB","17,",IF(#REF!="LOB","15,",IF(#REF!="HER","32,",IF(#REF!="HOR","35,",IF(#REF!="HEB","35,",IF(#REF!="HOB","31,",""))))))))),"")</f>
        <v/>
      </c>
      <c r="AR1748" s="76" t="str">
        <f>IF($A1747&lt;&gt;"",IF(OR(CR1747&lt;&gt;0,CS1747&lt;&gt;0,#REF!&lt;$BB$3),"",IF(#REF!="LER","16,",IF(#REF!="LOR","18,",IF(#REF!="LEB","18,",IF(#REF!="LOB","17,",IF(#REF!="HER","34,",IF(#REF!="HOR","36,",IF(#REF!="HEB","36,",IF(#REF!="HOB","33,",""))))))))),"")</f>
        <v/>
      </c>
      <c r="AS1748" s="60" t="b">
        <f t="shared" si="2515"/>
        <v>0</v>
      </c>
      <c r="AT1748" s="60" t="b">
        <f t="shared" si="2516"/>
        <v>0</v>
      </c>
      <c r="AU1748" s="60" t="b">
        <f t="shared" si="2517"/>
        <v>0</v>
      </c>
      <c r="AV1748" s="60" t="b">
        <f t="shared" si="2518"/>
        <v>0</v>
      </c>
      <c r="AW1748" s="60" t="b">
        <f t="shared" si="2519"/>
        <v>0</v>
      </c>
      <c r="AX1748" s="60" t="b">
        <f t="shared" si="2520"/>
        <v>0</v>
      </c>
      <c r="AY1748" s="60" t="b">
        <f t="shared" si="2521"/>
        <v>0</v>
      </c>
      <c r="AZ1748" s="60"/>
      <c r="BA1748" s="61">
        <f t="shared" si="2494"/>
        <v>0</v>
      </c>
      <c r="BB1748" s="13">
        <f t="shared" si="2538"/>
        <v>0</v>
      </c>
      <c r="BC1748" s="11" t="e">
        <f>IF(#REF!&lt;&gt;"",S1748+BC1747,0)</f>
        <v>#REF!</v>
      </c>
      <c r="BD1748" s="67" t="str">
        <f t="shared" si="2503"/>
        <v/>
      </c>
      <c r="BE1748" s="76" t="str">
        <f>IF($A1747&lt;&gt;"",IF(OR(EE1747&lt;&gt;0,EF1747&lt;&gt;0,#REF!&lt;$BB$3),"",IF(#REF!="LER","01,",IF(#REF!="LOR","01,",IF(#REF!="LEB","02,",IF(#REF!="LOB","01,",IF(#REF!="HER","19,",IF(#REF!="HOR","19,",IF(#REF!="HEB","20,",IF(#REF!="HOB","19,",""))))))))),"")</f>
        <v/>
      </c>
      <c r="BF1748" s="76" t="str">
        <f>IF($A1747&lt;&gt;"",IF(OR(EE1747&lt;&gt;0,EF1747&lt;&gt;0,#REF!&lt;$BB$3),"",IF(#REF!="LER","02,",IF(#REF!="LOR","03,",IF(#REF!="LEB","04,",IF(#REF!="LOB","02,",IF(#REF!="HER","20,",IF(#REF!="HOR","21,",IF(#REF!="HEB","22,",IF(#REF!="HOB","20,",""))))))))),"")</f>
        <v/>
      </c>
      <c r="BG1748" s="76" t="str">
        <f>IF($A1747&lt;&gt;"",IF(OR(EE1747&lt;&gt;0,EF1747&lt;&gt;0,#REF!&lt;$BB$3),"",IF(#REF!="LER","03,",IF(#REF!="LOR","05,",IF(#REF!="LEB","06,",IF(#REF!="LOB","03,",IF(#REF!="HER","21,",IF(#REF!="HOR","23,",IF(#REF!="HEB","24,",IF(#REF!="HOB","21,",""))))))))),"")</f>
        <v/>
      </c>
      <c r="BH1748" s="76" t="str">
        <f>IF($A1747&lt;&gt;"",IF(OR(EE1747&lt;&gt;0,EF1747&lt;&gt;0,#REF!&lt;$BB$3),"",IF(#REF!="LER","04,",IF(#REF!="LOR","07,",IF(#REF!="LEB","08,",IF(#REF!="LOB","04,",IF(#REF!="HER","22,",IF(#REF!="HOR","25,",IF(#REF!="HEB","26,",IF(#REF!="HOB","22,",""))))))))),"")</f>
        <v/>
      </c>
      <c r="BI1748" s="76" t="str">
        <f>IF($A1747&lt;&gt;"",IF(OR(EE1747&lt;&gt;0,EF1747&lt;&gt;0,#REF!&lt;$BB$3),"",IF(#REF!="LER","05,",IF(#REF!="LOR","09,",IF(#REF!="LEB","10,",IF(#REF!="LOB","05,",IF(#REF!="HER","23,",IF(#REF!="HOR","27,",IF(#REF!="HEB","28,",IF(#REF!="HOB","23,",""))))))))),"")</f>
        <v/>
      </c>
      <c r="BJ1748" s="76" t="str">
        <f>IF($A1747&lt;&gt;"",IF(OR(EE1747&lt;&gt;0,EF1747&lt;&gt;0,#REF!&lt;$BB$3),"",IF(#REF!="LER","06,",IF(#REF!="LOR","11,",IF(#REF!="LEB","11,",IF(#REF!="LOB","06,",IF(#REF!="HER","24,",IF(#REF!="HOR","29,",IF(#REF!="HEB","29,",IF(#REF!="HOB","24,",""))))))))),"")</f>
        <v/>
      </c>
      <c r="BK1748" s="76"/>
      <c r="BL1748" s="76"/>
      <c r="BM1748" s="76"/>
      <c r="BN1748" s="76"/>
      <c r="BO1748" s="76"/>
      <c r="BP1748" s="76"/>
      <c r="BQ1748" s="76"/>
      <c r="BR1748" s="76"/>
      <c r="BS1748" s="92">
        <f t="shared" si="2547"/>
        <v>0</v>
      </c>
      <c r="BT1748" s="76"/>
      <c r="BU1748" s="76"/>
      <c r="BV1748" s="67" t="str">
        <f t="shared" si="2504"/>
        <v/>
      </c>
      <c r="BW1748" s="76" t="str">
        <f>IF($A1747&lt;&gt;"",IF(OR(EE1747&lt;&gt;0,EF1747&lt;&gt;0,#REF!&lt;$BB$3),"",IF(#REF!="LER","07,",IF(#REF!="LOR","12,",IF(#REF!="LEB","12,",IF(#REF!="LOB","08,",IF(#REF!="HER","25,",IF(#REF!="HOR","30,",IF(#REF!="HEB","30,",IF(#REF!="HOB","25,",""))))))))),"")</f>
        <v/>
      </c>
      <c r="BX1748" s="76" t="str">
        <f>IF($A1747&lt;&gt;"",IF(OR(EE1747&lt;&gt;0,EF1747&lt;&gt;0,#REF!&lt;$BB$3),"",IF(#REF!="LER","08,",IF(#REF!="LOR","13,",IF(#REF!="LEB","13,",IF(#REF!="LOB","09,",IF(#REF!="HER","26,",IF(#REF!="HOR","31,",IF(#REF!="HEB","31,",IF(#REF!="HOB","26,",""))))))))),"")</f>
        <v/>
      </c>
      <c r="BY1748" s="76" t="str">
        <f>IF($A1747&lt;&gt;"",IF(OR(EE1747&lt;&gt;0,EF1747&lt;&gt;0,#REF!&lt;$BB$3),"",IF(#REF!="LER","09,",IF(#REF!="LOR","14,",IF(#REF!="LEB","14,",IF(#REF!="LOB","10,",IF(#REF!="HER","27,",IF(#REF!="HOR","32,",IF(#REF!="HEB","32,",IF(#REF!="HOB","27,",""))))))))),"")</f>
        <v/>
      </c>
      <c r="BZ1748" s="76" t="str">
        <f>IF($A1747&lt;&gt;"",IF(OR(EE1747&lt;&gt;0,EF1747&lt;&gt;0,#REF!&lt;$BB$3),"",IF(#REF!="LER","10,",IF(#REF!="LOR","15,",IF(#REF!="LEB","15,",IF(#REF!="LOB","11,",IF(#REF!="HER","28,",IF(#REF!="HOR","33,",IF(#REF!="HEB","33,",IF(#REF!="HOB","28,",""))))))))),"")</f>
        <v/>
      </c>
      <c r="CA1748" s="76" t="str">
        <f>IF($A1747&lt;&gt;"",IF(OR(EE1747&lt;&gt;0,EF1747&lt;&gt;0,#REF!&lt;$BB$3),"",IF(#REF!="LER","12,",IF(#REF!="LOR","16,",IF(#REF!="LEB","16,",IF(#REF!="LOB","13,",IF(#REF!="HER","30,",IF(#REF!="HOR","34,",IF(#REF!="HEB","34,",IF(#REF!="HOB","29,",""))))))))),"")</f>
        <v/>
      </c>
      <c r="CB1748" s="76" t="str">
        <f>IF($A1747&lt;&gt;"",IF(OR(EE1747&lt;&gt;0,EF1747&lt;&gt;0,#REF!&lt;$BB$3),"",IF(#REF!="LER","14,",IF(#REF!="LOR","17,",IF(#REF!="LEB","17,",IF(#REF!="LOB","15,",IF(#REF!="HER","32,",IF(#REF!="HOR","35,",IF(#REF!="HEB","35,",IF(#REF!="HOB","31,",""))))))))),"")</f>
        <v/>
      </c>
      <c r="CC1748" s="76" t="str">
        <f>IF($A1747&lt;&gt;"",IF(OR(EE1747&lt;&gt;0,EF1747&lt;&gt;0,#REF!&lt;$BB$3),"",IF(#REF!="LER","16,",IF(#REF!="LOR","18,",IF(#REF!="LEB","18,",IF(#REF!="LOB","17,",IF(#REF!="HER","34,",IF(#REF!="HOR","36,",IF(#REF!="HEB","36,",IF(#REF!="HOB","33,",""))))))))),"")</f>
        <v/>
      </c>
      <c r="CD1748" s="60" t="b">
        <f t="shared" si="2529"/>
        <v>0</v>
      </c>
      <c r="CE1748" s="60" t="b">
        <f t="shared" si="2530"/>
        <v>0</v>
      </c>
      <c r="CF1748" s="60" t="b">
        <f t="shared" si="2531"/>
        <v>0</v>
      </c>
      <c r="CG1748" s="60" t="b">
        <f t="shared" si="2532"/>
        <v>0</v>
      </c>
      <c r="CH1748" s="60" t="b">
        <f t="shared" si="2533"/>
        <v>0</v>
      </c>
      <c r="CI1748" s="60" t="b">
        <f t="shared" si="2534"/>
        <v>0</v>
      </c>
      <c r="CJ1748" s="60" t="b">
        <f t="shared" si="2535"/>
        <v>0</v>
      </c>
      <c r="CK1748" s="60"/>
      <c r="CL1748" s="61">
        <f t="shared" si="2495"/>
        <v>0</v>
      </c>
      <c r="CM1748" s="92">
        <f t="shared" si="2548"/>
        <v>0</v>
      </c>
      <c r="CN1748" s="13">
        <f t="shared" si="2539"/>
        <v>0</v>
      </c>
      <c r="CO1748" s="11" t="e">
        <f>IF(#REF!&lt;&gt;"",BC1748+CO1747,0)</f>
        <v>#REF!</v>
      </c>
      <c r="CP1748" s="13">
        <f t="shared" si="2549"/>
        <v>0</v>
      </c>
      <c r="CQ1748" s="11">
        <f t="shared" si="2488"/>
        <v>0</v>
      </c>
      <c r="CR1748" s="57">
        <f t="shared" si="2507"/>
        <v>0</v>
      </c>
      <c r="CS1748" s="57">
        <f t="shared" si="2508"/>
        <v>0</v>
      </c>
      <c r="CT1748" s="57">
        <f t="shared" si="2500"/>
        <v>0</v>
      </c>
      <c r="CU1748" s="24"/>
      <c r="CV1748" s="24"/>
      <c r="CW1748" s="24"/>
      <c r="CX1748" s="24"/>
      <c r="CY1748" s="24"/>
      <c r="CZ1748" s="24"/>
      <c r="DA1748" s="24"/>
      <c r="DB1748" s="24"/>
      <c r="DC1748" s="24"/>
      <c r="DD1748" s="64"/>
      <c r="DJ1748" s="39"/>
    </row>
    <row r="1749" spans="2:114" x14ac:dyDescent="0.2">
      <c r="B1749" s="61" t="str">
        <f>IF(A1749="","",IF(U1750="","DB",U1750&amp;V1750&amp;W1750&amp;X1750&amp;Y1750&amp;Z1750&amp;AL1750&amp;AM1750&amp;AN1750&amp;AO1750&amp;AP1750&amp;AQ1750&amp;AR1750&amp;#REF!))</f>
        <v/>
      </c>
      <c r="C1749" s="7" t="str">
        <f t="shared" si="2540"/>
        <v/>
      </c>
      <c r="D1749" s="60">
        <f t="shared" si="2541"/>
        <v>0</v>
      </c>
      <c r="E1749" s="7" t="e">
        <f>IF(COUNTBLANK(BE1750:BI1750)=5,#REF!&amp;",",IF(COUNTBLANK(U1750:AR1750)=1,T1750&amp;","&amp;T1750&amp;","&amp;T1750&amp;","&amp;T1750&amp;","&amp;T1750&amp;","&amp;T1750&amp;","&amp;T1750&amp;","&amp;T1750&amp;","&amp;T1750&amp;","&amp;T1750&amp;","&amp;T1750&amp;","&amp;T1750&amp;","&amp;T1750&amp;",",T1750&amp;","&amp;T1750&amp;","&amp;T1750&amp;","&amp;T1750&amp;","&amp;T1750&amp;","&amp;T1750&amp;","&amp;T1750&amp;","&amp;T1750&amp;","&amp;T1750&amp;","&amp;T1750&amp;","&amp;T1750&amp;","&amp;T1750&amp;","&amp;T1750&amp;","&amp;T1750&amp;","))</f>
        <v>#REF!</v>
      </c>
      <c r="F1749" s="72" t="str">
        <f t="shared" si="2489"/>
        <v/>
      </c>
      <c r="G1749" s="73">
        <f t="shared" si="2542"/>
        <v>0</v>
      </c>
      <c r="H1749" s="112">
        <f t="shared" si="2543"/>
        <v>0</v>
      </c>
      <c r="I1749" s="112">
        <f t="shared" si="2544"/>
        <v>0</v>
      </c>
      <c r="J1749" s="74" t="e">
        <f>COUNTIF(#REF!,"E")</f>
        <v>#REF!</v>
      </c>
      <c r="K1749" s="74" t="e">
        <f>COUNTIF(#REF!,"O")</f>
        <v>#REF!</v>
      </c>
      <c r="L1749" s="74" t="e">
        <f t="shared" si="2545"/>
        <v>#REF!</v>
      </c>
      <c r="M1749" s="113" t="e">
        <f t="shared" si="2546"/>
        <v>#REF!</v>
      </c>
      <c r="N1749" s="60"/>
      <c r="O1749" s="61"/>
      <c r="P1749" s="61"/>
      <c r="Q1749" s="61"/>
      <c r="R1749" s="61"/>
      <c r="S1749" s="7"/>
      <c r="T1749" s="67" t="str">
        <f t="shared" si="2501"/>
        <v/>
      </c>
      <c r="U1749" s="76" t="str">
        <f>IF($A1748&lt;&gt;"",IF(OR(CR1748&lt;&gt;0,CS1748&lt;&gt;0,#REF!&lt;$BB$3),"",IF(#REF!="LER","01,",IF(#REF!="LOR","01,",IF(#REF!="LEB","02,",IF(#REF!="LOB","01,",IF(#REF!="HER","19,",IF(#REF!="HOR","19,",IF(#REF!="HEB","20,",IF(#REF!="HOB","19,",""))))))))),"")</f>
        <v/>
      </c>
      <c r="V1749" s="76" t="str">
        <f>IF($A1748&lt;&gt;"",IF(OR(CR1748&lt;&gt;0,CS1748&lt;&gt;0,#REF!&lt;$BB$3),"",IF(#REF!="LER","02,",IF(#REF!="LOR","03,",IF(#REF!="LEB","04,",IF(#REF!="LOB","02,",IF(#REF!="HER","20,",IF(#REF!="HOR","21,",IF(#REF!="HEB","22,",IF(#REF!="HOB","20,",""))))))))),"")</f>
        <v/>
      </c>
      <c r="W1749" s="76" t="str">
        <f>IF($A1748&lt;&gt;"",IF(OR(CR1748&lt;&gt;0,CS1748&lt;&gt;0,#REF!&lt;$BB$3),"",IF(#REF!="LER","03,",IF(#REF!="LOR","05,",IF(#REF!="LEB","06,",IF(#REF!="LOB","03,",IF(#REF!="HER","21,",IF(#REF!="HOR","23,",IF(#REF!="HEB","24,",IF(#REF!="HOB","21,",""))))))))),"")</f>
        <v/>
      </c>
      <c r="X1749" s="76" t="str">
        <f>IF($A1748&lt;&gt;"",IF(OR(CR1748&lt;&gt;0,CS1748&lt;&gt;0,#REF!&lt;$BB$3),"",IF(#REF!="LER","04,",IF(#REF!="LOR","07,",IF(#REF!="LEB","08,",IF(#REF!="LOB","04,",IF(#REF!="HER","22,",IF(#REF!="HOR","25,",IF(#REF!="HEB","26,",IF(#REF!="HOB","22,",""))))))))),"")</f>
        <v/>
      </c>
      <c r="Y1749" s="76" t="str">
        <f>IF($A1748&lt;&gt;"",IF(OR(CR1748&lt;&gt;0,CS1748&lt;&gt;0,#REF!&lt;$BB$3),"",IF(#REF!="LER","05,",IF(#REF!="LOR","09,",IF(#REF!="LEB","10,",IF(#REF!="LOB","05,",IF(#REF!="HER","23,",IF(#REF!="HOR","27,",IF(#REF!="HEB","28,",IF(#REF!="HOB","23,",""))))))))),"")</f>
        <v/>
      </c>
      <c r="Z1749" s="76" t="str">
        <f>IF($A1748&lt;&gt;"",IF(OR(CR1748&lt;&gt;0,CS1748&lt;&gt;0,#REF!&lt;$BB$3),"",IF(#REF!="LER","06,",IF(#REF!="LOR","11,",IF(#REF!="LEB","11,",IF(#REF!="LOB","06,",IF(#REF!="HER","24,",IF(#REF!="HOR","29,",IF(#REF!="HEB","29,",IF(#REF!="HOB","24,",""))))))))),"")</f>
        <v/>
      </c>
      <c r="AA1749" s="76"/>
      <c r="AB1749" s="76"/>
      <c r="AC1749" s="76"/>
      <c r="AD1749" s="76"/>
      <c r="AE1749" s="76"/>
      <c r="AF1749" s="76"/>
      <c r="AG1749" s="76"/>
      <c r="AH1749" s="76"/>
      <c r="AI1749" s="76"/>
      <c r="AJ1749" s="76"/>
      <c r="AK1749" s="67" t="str">
        <f t="shared" si="2502"/>
        <v/>
      </c>
      <c r="AL1749" s="76" t="str">
        <f>IF($A1748&lt;&gt;"",IF(OR(CR1748&lt;&gt;0,CS1748&lt;&gt;0,#REF!&lt;$BB$3),"",IF(#REF!="LER","07,",IF(#REF!="LOR","12,",IF(#REF!="LEB","12,",IF(#REF!="LOB","08,",IF(#REF!="HER","25,",IF(#REF!="HOR","30,",IF(#REF!="HEB","30,",IF(#REF!="HOB","25,",""))))))))),"")</f>
        <v/>
      </c>
      <c r="AM1749" s="76" t="str">
        <f>IF($A1748&lt;&gt;"",IF(OR(CR1748&lt;&gt;0,CS1748&lt;&gt;0,#REF!&lt;$BB$3),"",IF(#REF!="LER","08,",IF(#REF!="LOR","13,",IF(#REF!="LEB","13,",IF(#REF!="LOB","09,",IF(#REF!="HER","26,",IF(#REF!="HOR","31,",IF(#REF!="HEB","31,",IF(#REF!="HOB","26,",""))))))))),"")</f>
        <v/>
      </c>
      <c r="AN1749" s="118" t="str">
        <f t="shared" si="2537"/>
        <v/>
      </c>
      <c r="AO1749" s="76" t="str">
        <f>IF($A1748&lt;&gt;"",IF(OR(CR1748&lt;&gt;0,CS1748&lt;&gt;0,#REF!&lt;$BB$3),"",IF(#REF!="LER","10,",IF(#REF!="LOR","15,",IF(#REF!="LEB","15,",IF(#REF!="LOB","11,",IF(#REF!="HER","28,",IF(#REF!="HOR","33,",IF(#REF!="HEB","33,",IF(#REF!="HOB","28,",""))))))))),"")</f>
        <v/>
      </c>
      <c r="AP1749" s="76" t="str">
        <f>IF($A1748&lt;&gt;"",IF(OR(CR1748&lt;&gt;0,CS1748&lt;&gt;0,#REF!&lt;$BB$3),"",IF(#REF!="LER","12,",IF(#REF!="LOR","16,",IF(#REF!="LEB","16,",IF(#REF!="LOB","13,",IF(#REF!="HER","30,",IF(#REF!="HOR","34,",IF(#REF!="HEB","34,",IF(#REF!="HOB","29,",""))))))))),"")</f>
        <v/>
      </c>
      <c r="AQ1749" s="76" t="str">
        <f>IF($A1748&lt;&gt;"",IF(OR(CR1748&lt;&gt;0,CS1748&lt;&gt;0,#REF!&lt;$BB$3),"",IF(#REF!="LER","14,",IF(#REF!="LOR","17,",IF(#REF!="LEB","17,",IF(#REF!="LOB","15,",IF(#REF!="HER","32,",IF(#REF!="HOR","35,",IF(#REF!="HEB","35,",IF(#REF!="HOB","31,",""))))))))),"")</f>
        <v/>
      </c>
      <c r="AR1749" s="76" t="str">
        <f>IF($A1748&lt;&gt;"",IF(OR(CR1748&lt;&gt;0,CS1748&lt;&gt;0,#REF!&lt;$BB$3),"",IF(#REF!="LER","16,",IF(#REF!="LOR","18,",IF(#REF!="LEB","18,",IF(#REF!="LOB","17,",IF(#REF!="HER","34,",IF(#REF!="HOR","36,",IF(#REF!="HEB","36,",IF(#REF!="HOB","33,",""))))))))),"")</f>
        <v/>
      </c>
      <c r="AS1749" s="60" t="b">
        <f t="shared" si="2515"/>
        <v>0</v>
      </c>
      <c r="AT1749" s="60" t="b">
        <f t="shared" si="2516"/>
        <v>0</v>
      </c>
      <c r="AU1749" s="60" t="b">
        <f t="shared" si="2517"/>
        <v>0</v>
      </c>
      <c r="AV1749" s="60" t="b">
        <f t="shared" si="2518"/>
        <v>0</v>
      </c>
      <c r="AW1749" s="60" t="b">
        <f t="shared" si="2519"/>
        <v>0</v>
      </c>
      <c r="AX1749" s="60" t="b">
        <f t="shared" si="2520"/>
        <v>0</v>
      </c>
      <c r="AY1749" s="60" t="b">
        <f t="shared" si="2521"/>
        <v>0</v>
      </c>
      <c r="AZ1749" s="60"/>
      <c r="BA1749" s="61">
        <f t="shared" si="2494"/>
        <v>0</v>
      </c>
      <c r="BB1749" s="13">
        <f t="shared" si="2538"/>
        <v>0</v>
      </c>
      <c r="BC1749" s="11" t="e">
        <f>IF(#REF!&lt;&gt;"",S1749+BC1748,0)</f>
        <v>#REF!</v>
      </c>
      <c r="BD1749" s="67" t="str">
        <f t="shared" si="2503"/>
        <v/>
      </c>
      <c r="BE1749" s="76" t="str">
        <f>IF($A1748&lt;&gt;"",IF(OR(EE1748&lt;&gt;0,EF1748&lt;&gt;0,#REF!&lt;$BB$3),"",IF(#REF!="LER","01,",IF(#REF!="LOR","01,",IF(#REF!="LEB","02,",IF(#REF!="LOB","01,",IF(#REF!="HER","19,",IF(#REF!="HOR","19,",IF(#REF!="HEB","20,",IF(#REF!="HOB","19,",""))))))))),"")</f>
        <v/>
      </c>
      <c r="BF1749" s="76" t="str">
        <f>IF($A1748&lt;&gt;"",IF(OR(EE1748&lt;&gt;0,EF1748&lt;&gt;0,#REF!&lt;$BB$3),"",IF(#REF!="LER","02,",IF(#REF!="LOR","03,",IF(#REF!="LEB","04,",IF(#REF!="LOB","02,",IF(#REF!="HER","20,",IF(#REF!="HOR","21,",IF(#REF!="HEB","22,",IF(#REF!="HOB","20,",""))))))))),"")</f>
        <v/>
      </c>
      <c r="BG1749" s="76" t="str">
        <f>IF($A1748&lt;&gt;"",IF(OR(EE1748&lt;&gt;0,EF1748&lt;&gt;0,#REF!&lt;$BB$3),"",IF(#REF!="LER","03,",IF(#REF!="LOR","05,",IF(#REF!="LEB","06,",IF(#REF!="LOB","03,",IF(#REF!="HER","21,",IF(#REF!="HOR","23,",IF(#REF!="HEB","24,",IF(#REF!="HOB","21,",""))))))))),"")</f>
        <v/>
      </c>
      <c r="BH1749" s="76" t="str">
        <f>IF($A1748&lt;&gt;"",IF(OR(EE1748&lt;&gt;0,EF1748&lt;&gt;0,#REF!&lt;$BB$3),"",IF(#REF!="LER","04,",IF(#REF!="LOR","07,",IF(#REF!="LEB","08,",IF(#REF!="LOB","04,",IF(#REF!="HER","22,",IF(#REF!="HOR","25,",IF(#REF!="HEB","26,",IF(#REF!="HOB","22,",""))))))))),"")</f>
        <v/>
      </c>
      <c r="BI1749" s="76" t="str">
        <f>IF($A1748&lt;&gt;"",IF(OR(EE1748&lt;&gt;0,EF1748&lt;&gt;0,#REF!&lt;$BB$3),"",IF(#REF!="LER","05,",IF(#REF!="LOR","09,",IF(#REF!="LEB","10,",IF(#REF!="LOB","05,",IF(#REF!="HER","23,",IF(#REF!="HOR","27,",IF(#REF!="HEB","28,",IF(#REF!="HOB","23,",""))))))))),"")</f>
        <v/>
      </c>
      <c r="BJ1749" s="76" t="str">
        <f>IF($A1748&lt;&gt;"",IF(OR(EE1748&lt;&gt;0,EF1748&lt;&gt;0,#REF!&lt;$BB$3),"",IF(#REF!="LER","06,",IF(#REF!="LOR","11,",IF(#REF!="LEB","11,",IF(#REF!="LOB","06,",IF(#REF!="HER","24,",IF(#REF!="HOR","29,",IF(#REF!="HEB","29,",IF(#REF!="HOB","24,",""))))))))),"")</f>
        <v/>
      </c>
      <c r="BK1749" s="76"/>
      <c r="BL1749" s="76"/>
      <c r="BM1749" s="76"/>
      <c r="BN1749" s="76"/>
      <c r="BO1749" s="76"/>
      <c r="BP1749" s="76"/>
      <c r="BQ1749" s="76"/>
      <c r="BR1749" s="76"/>
      <c r="BS1749" s="92">
        <f t="shared" si="2547"/>
        <v>0</v>
      </c>
      <c r="BT1749" s="76"/>
      <c r="BU1749" s="76"/>
      <c r="BV1749" s="67" t="str">
        <f t="shared" si="2504"/>
        <v/>
      </c>
      <c r="BW1749" s="76" t="str">
        <f>IF($A1748&lt;&gt;"",IF(OR(EE1748&lt;&gt;0,EF1748&lt;&gt;0,#REF!&lt;$BB$3),"",IF(#REF!="LER","07,",IF(#REF!="LOR","12,",IF(#REF!="LEB","12,",IF(#REF!="LOB","08,",IF(#REF!="HER","25,",IF(#REF!="HOR","30,",IF(#REF!="HEB","30,",IF(#REF!="HOB","25,",""))))))))),"")</f>
        <v/>
      </c>
      <c r="BX1749" s="76" t="str">
        <f>IF($A1748&lt;&gt;"",IF(OR(EE1748&lt;&gt;0,EF1748&lt;&gt;0,#REF!&lt;$BB$3),"",IF(#REF!="LER","08,",IF(#REF!="LOR","13,",IF(#REF!="LEB","13,",IF(#REF!="LOB","09,",IF(#REF!="HER","26,",IF(#REF!="HOR","31,",IF(#REF!="HEB","31,",IF(#REF!="HOB","26,",""))))))))),"")</f>
        <v/>
      </c>
      <c r="BY1749" s="76" t="str">
        <f>IF($A1748&lt;&gt;"",IF(OR(EE1748&lt;&gt;0,EF1748&lt;&gt;0,#REF!&lt;$BB$3),"",IF(#REF!="LER","09,",IF(#REF!="LOR","14,",IF(#REF!="LEB","14,",IF(#REF!="LOB","10,",IF(#REF!="HER","27,",IF(#REF!="HOR","32,",IF(#REF!="HEB","32,",IF(#REF!="HOB","27,",""))))))))),"")</f>
        <v/>
      </c>
      <c r="BZ1749" s="76" t="str">
        <f>IF($A1748&lt;&gt;"",IF(OR(EE1748&lt;&gt;0,EF1748&lt;&gt;0,#REF!&lt;$BB$3),"",IF(#REF!="LER","10,",IF(#REF!="LOR","15,",IF(#REF!="LEB","15,",IF(#REF!="LOB","11,",IF(#REF!="HER","28,",IF(#REF!="HOR","33,",IF(#REF!="HEB","33,",IF(#REF!="HOB","28,",""))))))))),"")</f>
        <v/>
      </c>
      <c r="CA1749" s="76" t="str">
        <f>IF($A1748&lt;&gt;"",IF(OR(EE1748&lt;&gt;0,EF1748&lt;&gt;0,#REF!&lt;$BB$3),"",IF(#REF!="LER","12,",IF(#REF!="LOR","16,",IF(#REF!="LEB","16,",IF(#REF!="LOB","13,",IF(#REF!="HER","30,",IF(#REF!="HOR","34,",IF(#REF!="HEB","34,",IF(#REF!="HOB","29,",""))))))))),"")</f>
        <v/>
      </c>
      <c r="CB1749" s="76" t="str">
        <f>IF($A1748&lt;&gt;"",IF(OR(EE1748&lt;&gt;0,EF1748&lt;&gt;0,#REF!&lt;$BB$3),"",IF(#REF!="LER","14,",IF(#REF!="LOR","17,",IF(#REF!="LEB","17,",IF(#REF!="LOB","15,",IF(#REF!="HER","32,",IF(#REF!="HOR","35,",IF(#REF!="HEB","35,",IF(#REF!="HOB","31,",""))))))))),"")</f>
        <v/>
      </c>
      <c r="CC1749" s="76" t="str">
        <f>IF($A1748&lt;&gt;"",IF(OR(EE1748&lt;&gt;0,EF1748&lt;&gt;0,#REF!&lt;$BB$3),"",IF(#REF!="LER","16,",IF(#REF!="LOR","18,",IF(#REF!="LEB","18,",IF(#REF!="LOB","17,",IF(#REF!="HER","34,",IF(#REF!="HOR","36,",IF(#REF!="HEB","36,",IF(#REF!="HOB","33,",""))))))))),"")</f>
        <v/>
      </c>
      <c r="CD1749" s="60" t="b">
        <f t="shared" si="2529"/>
        <v>0</v>
      </c>
      <c r="CE1749" s="60" t="b">
        <f t="shared" si="2530"/>
        <v>0</v>
      </c>
      <c r="CF1749" s="60" t="b">
        <f t="shared" si="2531"/>
        <v>0</v>
      </c>
      <c r="CG1749" s="60" t="b">
        <f t="shared" si="2532"/>
        <v>0</v>
      </c>
      <c r="CH1749" s="60" t="b">
        <f t="shared" si="2533"/>
        <v>0</v>
      </c>
      <c r="CI1749" s="60" t="b">
        <f t="shared" si="2534"/>
        <v>0</v>
      </c>
      <c r="CJ1749" s="60" t="b">
        <f t="shared" si="2535"/>
        <v>0</v>
      </c>
      <c r="CK1749" s="60"/>
      <c r="CL1749" s="61">
        <f t="shared" si="2495"/>
        <v>0</v>
      </c>
      <c r="CM1749" s="92">
        <f t="shared" si="2548"/>
        <v>0</v>
      </c>
      <c r="CN1749" s="13">
        <f t="shared" si="2539"/>
        <v>0</v>
      </c>
      <c r="CO1749" s="11" t="e">
        <f>IF(#REF!&lt;&gt;"",BC1749+CO1748,0)</f>
        <v>#REF!</v>
      </c>
      <c r="CP1749" s="13">
        <f t="shared" si="2549"/>
        <v>0</v>
      </c>
      <c r="CQ1749" s="11">
        <f t="shared" ref="CQ1749:CQ1812" si="2550">IF(A1749&lt;&gt;"",BB1749+CQ1748,0)</f>
        <v>0</v>
      </c>
      <c r="CR1749" s="57">
        <f t="shared" si="2507"/>
        <v>0</v>
      </c>
      <c r="CS1749" s="57">
        <f t="shared" si="2508"/>
        <v>0</v>
      </c>
      <c r="CT1749" s="57">
        <f t="shared" si="2500"/>
        <v>0</v>
      </c>
      <c r="CU1749" s="24"/>
      <c r="CV1749" s="24"/>
      <c r="CW1749" s="24"/>
      <c r="CX1749" s="24"/>
      <c r="CY1749" s="24"/>
      <c r="CZ1749" s="24"/>
      <c r="DA1749" s="24"/>
      <c r="DB1749" s="24"/>
      <c r="DC1749" s="24"/>
      <c r="DD1749" s="64"/>
      <c r="DJ1749" s="39"/>
    </row>
    <row r="1750" spans="2:114" x14ac:dyDescent="0.2">
      <c r="B1750" s="61" t="str">
        <f>IF(A1750="","",IF(U1751="","DB",U1751&amp;V1751&amp;W1751&amp;X1751&amp;Y1751&amp;Z1751&amp;AL1751&amp;AM1751&amp;AN1751&amp;AO1751&amp;AP1751&amp;AQ1751&amp;AR1751&amp;#REF!))</f>
        <v/>
      </c>
      <c r="C1750" s="7" t="str">
        <f t="shared" si="2540"/>
        <v/>
      </c>
      <c r="D1750" s="60">
        <f t="shared" si="2541"/>
        <v>0</v>
      </c>
      <c r="E1750" s="7" t="e">
        <f>IF(COUNTBLANK(BE1751:BI1751)=5,#REF!&amp;",",IF(COUNTBLANK(U1751:AR1751)=1,T1751&amp;","&amp;T1751&amp;","&amp;T1751&amp;","&amp;T1751&amp;","&amp;T1751&amp;","&amp;T1751&amp;","&amp;T1751&amp;","&amp;T1751&amp;","&amp;T1751&amp;","&amp;T1751&amp;","&amp;T1751&amp;","&amp;T1751&amp;","&amp;T1751&amp;",",T1751&amp;","&amp;T1751&amp;","&amp;T1751&amp;","&amp;T1751&amp;","&amp;T1751&amp;","&amp;T1751&amp;","&amp;T1751&amp;","&amp;T1751&amp;","&amp;T1751&amp;","&amp;T1751&amp;","&amp;T1751&amp;","&amp;T1751&amp;","&amp;T1751&amp;","&amp;T1751&amp;","))</f>
        <v>#REF!</v>
      </c>
      <c r="F1750" s="72" t="str">
        <f t="shared" si="2489"/>
        <v/>
      </c>
      <c r="G1750" s="73">
        <f t="shared" si="2542"/>
        <v>0</v>
      </c>
      <c r="H1750" s="112">
        <f t="shared" si="2543"/>
        <v>0</v>
      </c>
      <c r="I1750" s="112">
        <f t="shared" si="2544"/>
        <v>0</v>
      </c>
      <c r="J1750" s="74" t="e">
        <f>COUNTIF(#REF!,"E")</f>
        <v>#REF!</v>
      </c>
      <c r="K1750" s="74" t="e">
        <f>COUNTIF(#REF!,"O")</f>
        <v>#REF!</v>
      </c>
      <c r="L1750" s="74" t="e">
        <f t="shared" si="2545"/>
        <v>#REF!</v>
      </c>
      <c r="M1750" s="113" t="e">
        <f t="shared" si="2546"/>
        <v>#REF!</v>
      </c>
      <c r="N1750" s="60"/>
      <c r="O1750" s="61"/>
      <c r="P1750" s="61"/>
      <c r="Q1750" s="61"/>
      <c r="R1750" s="61"/>
      <c r="S1750" s="7"/>
      <c r="T1750" s="67" t="str">
        <f t="shared" si="2501"/>
        <v/>
      </c>
      <c r="U1750" s="76" t="str">
        <f>IF($A1749&lt;&gt;"",IF(OR(CR1749&lt;&gt;0,CS1749&lt;&gt;0,#REF!&lt;$BB$3),"",IF(#REF!="LER","01,",IF(#REF!="LOR","01,",IF(#REF!="LEB","02,",IF(#REF!="LOB","01,",IF(#REF!="HER","19,",IF(#REF!="HOR","19,",IF(#REF!="HEB","20,",IF(#REF!="HOB","19,",""))))))))),"")</f>
        <v/>
      </c>
      <c r="V1750" s="76" t="str">
        <f>IF($A1749&lt;&gt;"",IF(OR(CR1749&lt;&gt;0,CS1749&lt;&gt;0,#REF!&lt;$BB$3),"",IF(#REF!="LER","02,",IF(#REF!="LOR","03,",IF(#REF!="LEB","04,",IF(#REF!="LOB","02,",IF(#REF!="HER","20,",IF(#REF!="HOR","21,",IF(#REF!="HEB","22,",IF(#REF!="HOB","20,",""))))))))),"")</f>
        <v/>
      </c>
      <c r="W1750" s="76" t="str">
        <f>IF($A1749&lt;&gt;"",IF(OR(CR1749&lt;&gt;0,CS1749&lt;&gt;0,#REF!&lt;$BB$3),"",IF(#REF!="LER","03,",IF(#REF!="LOR","05,",IF(#REF!="LEB","06,",IF(#REF!="LOB","03,",IF(#REF!="HER","21,",IF(#REF!="HOR","23,",IF(#REF!="HEB","24,",IF(#REF!="HOB","21,",""))))))))),"")</f>
        <v/>
      </c>
      <c r="X1750" s="76" t="str">
        <f>IF($A1749&lt;&gt;"",IF(OR(CR1749&lt;&gt;0,CS1749&lt;&gt;0,#REF!&lt;$BB$3),"",IF(#REF!="LER","04,",IF(#REF!="LOR","07,",IF(#REF!="LEB","08,",IF(#REF!="LOB","04,",IF(#REF!="HER","22,",IF(#REF!="HOR","25,",IF(#REF!="HEB","26,",IF(#REF!="HOB","22,",""))))))))),"")</f>
        <v/>
      </c>
      <c r="Y1750" s="76" t="str">
        <f>IF($A1749&lt;&gt;"",IF(OR(CR1749&lt;&gt;0,CS1749&lt;&gt;0,#REF!&lt;$BB$3),"",IF(#REF!="LER","05,",IF(#REF!="LOR","09,",IF(#REF!="LEB","10,",IF(#REF!="LOB","05,",IF(#REF!="HER","23,",IF(#REF!="HOR","27,",IF(#REF!="HEB","28,",IF(#REF!="HOB","23,",""))))))))),"")</f>
        <v/>
      </c>
      <c r="Z1750" s="76" t="str">
        <f>IF($A1749&lt;&gt;"",IF(OR(CR1749&lt;&gt;0,CS1749&lt;&gt;0,#REF!&lt;$BB$3),"",IF(#REF!="LER","06,",IF(#REF!="LOR","11,",IF(#REF!="LEB","11,",IF(#REF!="LOB","06,",IF(#REF!="HER","24,",IF(#REF!="HOR","29,",IF(#REF!="HEB","29,",IF(#REF!="HOB","24,",""))))))))),"")</f>
        <v/>
      </c>
      <c r="AA1750" s="76"/>
      <c r="AB1750" s="76"/>
      <c r="AC1750" s="76"/>
      <c r="AD1750" s="76"/>
      <c r="AE1750" s="76"/>
      <c r="AF1750" s="76"/>
      <c r="AG1750" s="76"/>
      <c r="AH1750" s="76"/>
      <c r="AI1750" s="76"/>
      <c r="AJ1750" s="76"/>
      <c r="AK1750" s="67" t="str">
        <f t="shared" si="2502"/>
        <v/>
      </c>
      <c r="AL1750" s="76" t="str">
        <f>IF($A1749&lt;&gt;"",IF(OR(CR1749&lt;&gt;0,CS1749&lt;&gt;0,#REF!&lt;$BB$3),"",IF(#REF!="LER","07,",IF(#REF!="LOR","12,",IF(#REF!="LEB","12,",IF(#REF!="LOB","08,",IF(#REF!="HER","25,",IF(#REF!="HOR","30,",IF(#REF!="HEB","30,",IF(#REF!="HOB","25,",""))))))))),"")</f>
        <v/>
      </c>
      <c r="AM1750" s="76" t="str">
        <f>IF($A1749&lt;&gt;"",IF(OR(CR1749&lt;&gt;0,CS1749&lt;&gt;0,#REF!&lt;$BB$3),"",IF(#REF!="LER","08,",IF(#REF!="LOR","13,",IF(#REF!="LEB","13,",IF(#REF!="LOB","09,",IF(#REF!="HER","26,",IF(#REF!="HOR","31,",IF(#REF!="HEB","31,",IF(#REF!="HOB","26,",""))))))))),"")</f>
        <v/>
      </c>
      <c r="AN1750" s="118" t="str">
        <f t="shared" si="2537"/>
        <v/>
      </c>
      <c r="AO1750" s="76" t="str">
        <f>IF($A1749&lt;&gt;"",IF(OR(CR1749&lt;&gt;0,CS1749&lt;&gt;0,#REF!&lt;$BB$3),"",IF(#REF!="LER","10,",IF(#REF!="LOR","15,",IF(#REF!="LEB","15,",IF(#REF!="LOB","11,",IF(#REF!="HER","28,",IF(#REF!="HOR","33,",IF(#REF!="HEB","33,",IF(#REF!="HOB","28,",""))))))))),"")</f>
        <v/>
      </c>
      <c r="AP1750" s="76" t="str">
        <f>IF($A1749&lt;&gt;"",IF(OR(CR1749&lt;&gt;0,CS1749&lt;&gt;0,#REF!&lt;$BB$3),"",IF(#REF!="LER","12,",IF(#REF!="LOR","16,",IF(#REF!="LEB","16,",IF(#REF!="LOB","13,",IF(#REF!="HER","30,",IF(#REF!="HOR","34,",IF(#REF!="HEB","34,",IF(#REF!="HOB","29,",""))))))))),"")</f>
        <v/>
      </c>
      <c r="AQ1750" s="76" t="str">
        <f>IF($A1749&lt;&gt;"",IF(OR(CR1749&lt;&gt;0,CS1749&lt;&gt;0,#REF!&lt;$BB$3),"",IF(#REF!="LER","14,",IF(#REF!="LOR","17,",IF(#REF!="LEB","17,",IF(#REF!="LOB","15,",IF(#REF!="HER","32,",IF(#REF!="HOR","35,",IF(#REF!="HEB","35,",IF(#REF!="HOB","31,",""))))))))),"")</f>
        <v/>
      </c>
      <c r="AR1750" s="76" t="str">
        <f>IF($A1749&lt;&gt;"",IF(OR(CR1749&lt;&gt;0,CS1749&lt;&gt;0,#REF!&lt;$BB$3),"",IF(#REF!="LER","16,",IF(#REF!="LOR","18,",IF(#REF!="LEB","18,",IF(#REF!="LOB","17,",IF(#REF!="HER","34,",IF(#REF!="HOR","36,",IF(#REF!="HEB","36,",IF(#REF!="HOB","33,",""))))))))),"")</f>
        <v/>
      </c>
      <c r="AS1750" s="60" t="b">
        <f t="shared" si="2515"/>
        <v>0</v>
      </c>
      <c r="AT1750" s="60" t="b">
        <f t="shared" si="2516"/>
        <v>0</v>
      </c>
      <c r="AU1750" s="60" t="b">
        <f t="shared" si="2517"/>
        <v>0</v>
      </c>
      <c r="AV1750" s="60" t="b">
        <f t="shared" si="2518"/>
        <v>0</v>
      </c>
      <c r="AW1750" s="60" t="b">
        <f t="shared" si="2519"/>
        <v>0</v>
      </c>
      <c r="AX1750" s="60" t="b">
        <f t="shared" si="2520"/>
        <v>0</v>
      </c>
      <c r="AY1750" s="60" t="b">
        <f t="shared" si="2521"/>
        <v>0</v>
      </c>
      <c r="AZ1750" s="60"/>
      <c r="BA1750" s="61">
        <f t="shared" si="2494"/>
        <v>0</v>
      </c>
      <c r="BB1750" s="13">
        <f t="shared" si="2538"/>
        <v>0</v>
      </c>
      <c r="BC1750" s="11" t="e">
        <f>IF(#REF!&lt;&gt;"",S1750+BC1749,0)</f>
        <v>#REF!</v>
      </c>
      <c r="BD1750" s="67" t="str">
        <f t="shared" si="2503"/>
        <v/>
      </c>
      <c r="BE1750" s="76" t="str">
        <f>IF($A1749&lt;&gt;"",IF(OR(EE1749&lt;&gt;0,EF1749&lt;&gt;0,#REF!&lt;$BB$3),"",IF(#REF!="LER","01,",IF(#REF!="LOR","01,",IF(#REF!="LEB","02,",IF(#REF!="LOB","01,",IF(#REF!="HER","19,",IF(#REF!="HOR","19,",IF(#REF!="HEB","20,",IF(#REF!="HOB","19,",""))))))))),"")</f>
        <v/>
      </c>
      <c r="BF1750" s="76" t="str">
        <f>IF($A1749&lt;&gt;"",IF(OR(EE1749&lt;&gt;0,EF1749&lt;&gt;0,#REF!&lt;$BB$3),"",IF(#REF!="LER","02,",IF(#REF!="LOR","03,",IF(#REF!="LEB","04,",IF(#REF!="LOB","02,",IF(#REF!="HER","20,",IF(#REF!="HOR","21,",IF(#REF!="HEB","22,",IF(#REF!="HOB","20,",""))))))))),"")</f>
        <v/>
      </c>
      <c r="BG1750" s="76" t="str">
        <f>IF($A1749&lt;&gt;"",IF(OR(EE1749&lt;&gt;0,EF1749&lt;&gt;0,#REF!&lt;$BB$3),"",IF(#REF!="LER","03,",IF(#REF!="LOR","05,",IF(#REF!="LEB","06,",IF(#REF!="LOB","03,",IF(#REF!="HER","21,",IF(#REF!="HOR","23,",IF(#REF!="HEB","24,",IF(#REF!="HOB","21,",""))))))))),"")</f>
        <v/>
      </c>
      <c r="BH1750" s="76" t="str">
        <f>IF($A1749&lt;&gt;"",IF(OR(EE1749&lt;&gt;0,EF1749&lt;&gt;0,#REF!&lt;$BB$3),"",IF(#REF!="LER","04,",IF(#REF!="LOR","07,",IF(#REF!="LEB","08,",IF(#REF!="LOB","04,",IF(#REF!="HER","22,",IF(#REF!="HOR","25,",IF(#REF!="HEB","26,",IF(#REF!="HOB","22,",""))))))))),"")</f>
        <v/>
      </c>
      <c r="BI1750" s="76" t="str">
        <f>IF($A1749&lt;&gt;"",IF(OR(EE1749&lt;&gt;0,EF1749&lt;&gt;0,#REF!&lt;$BB$3),"",IF(#REF!="LER","05,",IF(#REF!="LOR","09,",IF(#REF!="LEB","10,",IF(#REF!="LOB","05,",IF(#REF!="HER","23,",IF(#REF!="HOR","27,",IF(#REF!="HEB","28,",IF(#REF!="HOB","23,",""))))))))),"")</f>
        <v/>
      </c>
      <c r="BJ1750" s="76" t="str">
        <f>IF($A1749&lt;&gt;"",IF(OR(EE1749&lt;&gt;0,EF1749&lt;&gt;0,#REF!&lt;$BB$3),"",IF(#REF!="LER","06,",IF(#REF!="LOR","11,",IF(#REF!="LEB","11,",IF(#REF!="LOB","06,",IF(#REF!="HER","24,",IF(#REF!="HOR","29,",IF(#REF!="HEB","29,",IF(#REF!="HOB","24,",""))))))))),"")</f>
        <v/>
      </c>
      <c r="BK1750" s="76"/>
      <c r="BL1750" s="76"/>
      <c r="BM1750" s="76"/>
      <c r="BN1750" s="76"/>
      <c r="BO1750" s="76"/>
      <c r="BP1750" s="76"/>
      <c r="BQ1750" s="76"/>
      <c r="BR1750" s="76"/>
      <c r="BS1750" s="92">
        <f t="shared" si="2547"/>
        <v>0</v>
      </c>
      <c r="BT1750" s="76"/>
      <c r="BU1750" s="76"/>
      <c r="BV1750" s="67" t="str">
        <f t="shared" si="2504"/>
        <v/>
      </c>
      <c r="BW1750" s="76" t="str">
        <f>IF($A1749&lt;&gt;"",IF(OR(EE1749&lt;&gt;0,EF1749&lt;&gt;0,#REF!&lt;$BB$3),"",IF(#REF!="LER","07,",IF(#REF!="LOR","12,",IF(#REF!="LEB","12,",IF(#REF!="LOB","08,",IF(#REF!="HER","25,",IF(#REF!="HOR","30,",IF(#REF!="HEB","30,",IF(#REF!="HOB","25,",""))))))))),"")</f>
        <v/>
      </c>
      <c r="BX1750" s="76" t="str">
        <f>IF($A1749&lt;&gt;"",IF(OR(EE1749&lt;&gt;0,EF1749&lt;&gt;0,#REF!&lt;$BB$3),"",IF(#REF!="LER","08,",IF(#REF!="LOR","13,",IF(#REF!="LEB","13,",IF(#REF!="LOB","09,",IF(#REF!="HER","26,",IF(#REF!="HOR","31,",IF(#REF!="HEB","31,",IF(#REF!="HOB","26,",""))))))))),"")</f>
        <v/>
      </c>
      <c r="BY1750" s="76" t="str">
        <f>IF($A1749&lt;&gt;"",IF(OR(EE1749&lt;&gt;0,EF1749&lt;&gt;0,#REF!&lt;$BB$3),"",IF(#REF!="LER","09,",IF(#REF!="LOR","14,",IF(#REF!="LEB","14,",IF(#REF!="LOB","10,",IF(#REF!="HER","27,",IF(#REF!="HOR","32,",IF(#REF!="HEB","32,",IF(#REF!="HOB","27,",""))))))))),"")</f>
        <v/>
      </c>
      <c r="BZ1750" s="76" t="str">
        <f>IF($A1749&lt;&gt;"",IF(OR(EE1749&lt;&gt;0,EF1749&lt;&gt;0,#REF!&lt;$BB$3),"",IF(#REF!="LER","10,",IF(#REF!="LOR","15,",IF(#REF!="LEB","15,",IF(#REF!="LOB","11,",IF(#REF!="HER","28,",IF(#REF!="HOR","33,",IF(#REF!="HEB","33,",IF(#REF!="HOB","28,",""))))))))),"")</f>
        <v/>
      </c>
      <c r="CA1750" s="76" t="str">
        <f>IF($A1749&lt;&gt;"",IF(OR(EE1749&lt;&gt;0,EF1749&lt;&gt;0,#REF!&lt;$BB$3),"",IF(#REF!="LER","12,",IF(#REF!="LOR","16,",IF(#REF!="LEB","16,",IF(#REF!="LOB","13,",IF(#REF!="HER","30,",IF(#REF!="HOR","34,",IF(#REF!="HEB","34,",IF(#REF!="HOB","29,",""))))))))),"")</f>
        <v/>
      </c>
      <c r="CB1750" s="76" t="str">
        <f>IF($A1749&lt;&gt;"",IF(OR(EE1749&lt;&gt;0,EF1749&lt;&gt;0,#REF!&lt;$BB$3),"",IF(#REF!="LER","14,",IF(#REF!="LOR","17,",IF(#REF!="LEB","17,",IF(#REF!="LOB","15,",IF(#REF!="HER","32,",IF(#REF!="HOR","35,",IF(#REF!="HEB","35,",IF(#REF!="HOB","31,",""))))))))),"")</f>
        <v/>
      </c>
      <c r="CC1750" s="76" t="str">
        <f>IF($A1749&lt;&gt;"",IF(OR(EE1749&lt;&gt;0,EF1749&lt;&gt;0,#REF!&lt;$BB$3),"",IF(#REF!="LER","16,",IF(#REF!="LOR","18,",IF(#REF!="LEB","18,",IF(#REF!="LOB","17,",IF(#REF!="HER","34,",IF(#REF!="HOR","36,",IF(#REF!="HEB","36,",IF(#REF!="HOB","33,",""))))))))),"")</f>
        <v/>
      </c>
      <c r="CD1750" s="60" t="b">
        <f t="shared" si="2529"/>
        <v>0</v>
      </c>
      <c r="CE1750" s="60" t="b">
        <f t="shared" si="2530"/>
        <v>0</v>
      </c>
      <c r="CF1750" s="60" t="b">
        <f t="shared" si="2531"/>
        <v>0</v>
      </c>
      <c r="CG1750" s="60" t="b">
        <f t="shared" si="2532"/>
        <v>0</v>
      </c>
      <c r="CH1750" s="60" t="b">
        <f t="shared" si="2533"/>
        <v>0</v>
      </c>
      <c r="CI1750" s="60" t="b">
        <f t="shared" si="2534"/>
        <v>0</v>
      </c>
      <c r="CJ1750" s="60" t="b">
        <f t="shared" si="2535"/>
        <v>0</v>
      </c>
      <c r="CK1750" s="60"/>
      <c r="CL1750" s="61">
        <f t="shared" si="2495"/>
        <v>0</v>
      </c>
      <c r="CM1750" s="92">
        <f t="shared" si="2548"/>
        <v>0</v>
      </c>
      <c r="CN1750" s="13">
        <f t="shared" si="2539"/>
        <v>0</v>
      </c>
      <c r="CO1750" s="11" t="e">
        <f>IF(#REF!&lt;&gt;"",BC1750+CO1749,0)</f>
        <v>#REF!</v>
      </c>
      <c r="CP1750" s="13">
        <f t="shared" si="2549"/>
        <v>0</v>
      </c>
      <c r="CQ1750" s="11">
        <f t="shared" si="2550"/>
        <v>0</v>
      </c>
      <c r="CR1750" s="57">
        <f t="shared" si="2507"/>
        <v>0</v>
      </c>
      <c r="CS1750" s="57">
        <f t="shared" si="2508"/>
        <v>0</v>
      </c>
      <c r="CT1750" s="57">
        <f t="shared" si="2500"/>
        <v>0</v>
      </c>
      <c r="CU1750" s="24"/>
      <c r="CV1750" s="24"/>
      <c r="CW1750" s="24"/>
      <c r="CX1750" s="24"/>
      <c r="CY1750" s="24"/>
      <c r="CZ1750" s="24"/>
      <c r="DA1750" s="24"/>
      <c r="DB1750" s="24"/>
      <c r="DC1750" s="24"/>
      <c r="DD1750" s="64"/>
      <c r="DJ1750" s="39"/>
    </row>
    <row r="1751" spans="2:114" x14ac:dyDescent="0.2">
      <c r="B1751" s="61" t="str">
        <f>IF(A1751="","",IF(U1752="","DB",U1752&amp;V1752&amp;W1752&amp;X1752&amp;Y1752&amp;Z1752&amp;AL1752&amp;AM1752&amp;AN1752&amp;AO1752&amp;AP1752&amp;AQ1752&amp;AR1752&amp;#REF!))</f>
        <v/>
      </c>
      <c r="C1751" s="7" t="str">
        <f t="shared" si="2540"/>
        <v/>
      </c>
      <c r="D1751" s="60">
        <f t="shared" si="2541"/>
        <v>0</v>
      </c>
      <c r="E1751" s="7" t="e">
        <f>IF(COUNTBLANK(BE1752:BI1752)=5,#REF!&amp;",",IF(COUNTBLANK(U1752:AR1752)=1,T1752&amp;","&amp;T1752&amp;","&amp;T1752&amp;","&amp;T1752&amp;","&amp;T1752&amp;","&amp;T1752&amp;","&amp;T1752&amp;","&amp;T1752&amp;","&amp;T1752&amp;","&amp;T1752&amp;","&amp;T1752&amp;","&amp;T1752&amp;","&amp;T1752&amp;",",T1752&amp;","&amp;T1752&amp;","&amp;T1752&amp;","&amp;T1752&amp;","&amp;T1752&amp;","&amp;T1752&amp;","&amp;T1752&amp;","&amp;T1752&amp;","&amp;T1752&amp;","&amp;T1752&amp;","&amp;T1752&amp;","&amp;T1752&amp;","&amp;T1752&amp;","&amp;T1752&amp;","))</f>
        <v>#REF!</v>
      </c>
      <c r="F1751" s="72" t="str">
        <f t="shared" si="2489"/>
        <v/>
      </c>
      <c r="G1751" s="73">
        <f t="shared" si="2542"/>
        <v>0</v>
      </c>
      <c r="H1751" s="112">
        <f t="shared" si="2543"/>
        <v>0</v>
      </c>
      <c r="I1751" s="112">
        <f t="shared" si="2544"/>
        <v>0</v>
      </c>
      <c r="J1751" s="74" t="e">
        <f>COUNTIF(#REF!,"E")</f>
        <v>#REF!</v>
      </c>
      <c r="K1751" s="74" t="e">
        <f>COUNTIF(#REF!,"O")</f>
        <v>#REF!</v>
      </c>
      <c r="L1751" s="74" t="e">
        <f t="shared" si="2545"/>
        <v>#REF!</v>
      </c>
      <c r="M1751" s="113" t="e">
        <f t="shared" si="2546"/>
        <v>#REF!</v>
      </c>
      <c r="N1751" s="60"/>
      <c r="O1751" s="61"/>
      <c r="P1751" s="61"/>
      <c r="Q1751" s="61"/>
      <c r="R1751" s="61"/>
      <c r="S1751" s="7"/>
      <c r="T1751" s="67" t="str">
        <f t="shared" si="2501"/>
        <v/>
      </c>
      <c r="U1751" s="76" t="str">
        <f>IF($A1750&lt;&gt;"",IF(OR(CR1750&lt;&gt;0,CS1750&lt;&gt;0,$BB$3&gt;0),"",IF(#REF!="LER","01,",IF(#REF!="LOR","01,",IF(#REF!="LEB","02,",IF(#REF!="LOB","01,",IF(#REF!="HER","19,",IF(#REF!="HOR","19,",IF(#REF!="HEB","20,",IF(#REF!="HOB","19,",""))))))))),"")</f>
        <v/>
      </c>
      <c r="V1751" s="76" t="str">
        <f>IF($A1750&lt;&gt;"",IF(OR(CR1750&lt;&gt;0,CS1750&lt;&gt;0,$BB$3&gt;0),"",IF(#REF!="LER","02,",IF(#REF!="LOR","03,",IF(#REF!="LEB","04,",IF(#REF!="LOB","02,",IF(#REF!="HER","20,",IF(#REF!="HOR","21,",IF(#REF!="HEB","22,",IF(#REF!="HOB","20,",""))))))))),"")</f>
        <v/>
      </c>
      <c r="W1751" s="76" t="str">
        <f>IF($A1750&lt;&gt;"",IF(OR(CR1750&lt;&gt;0,CS1750&lt;&gt;0,$BB$3&gt;0),"",IF(#REF!="LER","03,",IF(#REF!="LOR","05,",IF(#REF!="LEB","06,",IF(#REF!="LOB","03,",IF(#REF!="HER","21,",IF(#REF!="HOR","23,",IF(#REF!="HEB","24,",IF(#REF!="HOB","21,",""))))))))),"")</f>
        <v/>
      </c>
      <c r="X1751" s="76" t="str">
        <f>IF($A1750&lt;&gt;"",IF(OR(CR1750&lt;&gt;0,CS1750&lt;&gt;0,$BB$3&gt;0),"",IF(#REF!="LER","04,",IF(#REF!="LOR","07,",IF(#REF!="LEB","08,",IF(#REF!="LOB","04,",IF(#REF!="HER","22,",IF(#REF!="HOR","25,",IF(#REF!="HEB","26,",IF(#REF!="HOB","22,",""))))))))),"")</f>
        <v/>
      </c>
      <c r="Y1751" s="76" t="str">
        <f>IF($A1750&lt;&gt;"",IF(OR(CR1750&lt;&gt;0,CS1750&lt;&gt;0,$BB$3&gt;0),"",IF(#REF!="LER","05,",IF(#REF!="LOR","09,",IF(#REF!="LEB","10,",IF(#REF!="LOB","05,",IF(#REF!="HER","23,",IF(#REF!="HOR","27,",IF(#REF!="HEB","28,",IF(#REF!="HOB","23,",""))))))))),"")</f>
        <v/>
      </c>
      <c r="Z1751" s="76" t="str">
        <f>IF($A1750&lt;&gt;"",IF(OR(CR1750&lt;&gt;0,CS1750&lt;&gt;0,$BB$3&gt;0),"",IF(#REF!="LER","06,",IF(#REF!="LOR","11,",IF(#REF!="LEB","11,",IF(#REF!="LOB","06,",IF(#REF!="HER","24,",IF(#REF!="HOR","29,",IF(#REF!="HEB","29,",IF(#REF!="HOB","24,",""))))))))),"")</f>
        <v/>
      </c>
      <c r="AA1751" s="76"/>
      <c r="AB1751" s="76"/>
      <c r="AC1751" s="76"/>
      <c r="AD1751" s="76"/>
      <c r="AE1751" s="76"/>
      <c r="AF1751" s="76"/>
      <c r="AG1751" s="76"/>
      <c r="AH1751" s="76"/>
      <c r="AI1751" s="76"/>
      <c r="AJ1751" s="76"/>
      <c r="AK1751" s="67" t="str">
        <f t="shared" si="2502"/>
        <v/>
      </c>
      <c r="AL1751" s="76" t="str">
        <f>IF($A1750&lt;&gt;"",IF(OR(CR1750&lt;&gt;0,CS1750&lt;&gt;0,$BB$3&gt;0),"",IF(#REF!="LER","07,",IF(#REF!="LOR","12,",IF(#REF!="LEB","12,",IF(#REF!="LOB","08,",IF(#REF!="HER","25,",IF(#REF!="HOR","30,",IF(#REF!="HEB","30,",IF(#REF!="HOB","25,",""))))))))),"")</f>
        <v/>
      </c>
      <c r="AM1751" s="76" t="str">
        <f>IF($A1750&lt;&gt;"",IF(OR(CR1750&lt;&gt;0,CS1750&lt;&gt;0,$BB$3&gt;0),"",IF(#REF!="LER","08,",IF(#REF!="LOR","13,",IF(#REF!="LEB","13,",IF(#REF!="LOB","09,",IF(#REF!="HER","26,",IF(#REF!="HOR","31,",IF(#REF!="HEB","31,",IF(#REF!="HOB","26,",""))))))))),"")</f>
        <v/>
      </c>
      <c r="AN1751" s="118" t="str">
        <f t="shared" si="2537"/>
        <v/>
      </c>
      <c r="AO1751" s="76" t="str">
        <f>IF($A1750&lt;&gt;"",IF(OR(CR1750&lt;&gt;0,CS1750&lt;&gt;0,$BB$3&gt;0),"",IF(#REF!="LER","10,",IF(#REF!="LOR","15,",IF(#REF!="LEB","15,",IF(#REF!="LOB","11,",IF(#REF!="HER","28,",IF(#REF!="HOR","33,",IF(#REF!="HEB","33,",IF(#REF!="HOB","28,",""))))))))),"")</f>
        <v/>
      </c>
      <c r="AP1751" s="76" t="str">
        <f>IF($A1750&lt;&gt;"",IF(OR(CR1750&lt;&gt;0,CS1750&lt;&gt;0,$BB$3&gt;0),"",IF(#REF!="LER","12,",IF(#REF!="LOR","16,",IF(#REF!="LEB","16,",IF(#REF!="LOB","13,",IF(#REF!="HER","30,",IF(#REF!="HOR","34,",IF(#REF!="HEB","34,",IF(#REF!="HOB","29,",""))))))))),"")</f>
        <v/>
      </c>
      <c r="AQ1751" s="76" t="str">
        <f>IF($A1750&lt;&gt;"",IF(OR(CR1750&lt;&gt;0,CS1750&lt;&gt;0,$BB$3&gt;0),"",IF(#REF!="LER","14,",IF(#REF!="LOR","17,",IF(#REF!="LEB","17,",IF(#REF!="LOB","15,",IF(#REF!="HER","32,",IF(#REF!="HOR","35,",IF(#REF!="HEB","35,",IF(#REF!="HOB","31,",""))))))))),"")</f>
        <v/>
      </c>
      <c r="AR1751" s="76" t="str">
        <f>IF($A1750&lt;&gt;"",IF(OR(CR1750&lt;&gt;0,CS1750&lt;&gt;0,$BB$3&gt;0),"",IF(#REF!="LER","16,",IF(#REF!="LOR","18,",IF(#REF!="LEB","18,",IF(#REF!="LOB","17,",IF(#REF!="HER","34,",IF(#REF!="HOR","36,",IF(#REF!="HEB","36,",IF(#REF!="HOB","33,",""))))))))),"")</f>
        <v/>
      </c>
      <c r="AS1751" s="60" t="b">
        <f t="shared" si="2515"/>
        <v>0</v>
      </c>
      <c r="AT1751" s="60" t="b">
        <f t="shared" si="2516"/>
        <v>0</v>
      </c>
      <c r="AU1751" s="60" t="b">
        <f t="shared" si="2517"/>
        <v>0</v>
      </c>
      <c r="AV1751" s="60" t="b">
        <f t="shared" si="2518"/>
        <v>0</v>
      </c>
      <c r="AW1751" s="60" t="b">
        <f t="shared" si="2519"/>
        <v>0</v>
      </c>
      <c r="AX1751" s="60" t="b">
        <f t="shared" si="2520"/>
        <v>0</v>
      </c>
      <c r="AY1751" s="60" t="b">
        <f t="shared" si="2521"/>
        <v>0</v>
      </c>
      <c r="AZ1751" s="60"/>
      <c r="BA1751" s="61">
        <f t="shared" si="2494"/>
        <v>0</v>
      </c>
      <c r="BB1751" s="13">
        <f t="shared" si="2538"/>
        <v>0</v>
      </c>
      <c r="BC1751" s="11" t="e">
        <f>IF(#REF!&lt;&gt;"",S1751+BC1750,0)</f>
        <v>#REF!</v>
      </c>
      <c r="BD1751" s="67" t="str">
        <f t="shared" si="2503"/>
        <v/>
      </c>
      <c r="BE1751" s="76" t="str">
        <f>IF($A1750&lt;&gt;"",IF(OR(EE1750&lt;&gt;0,EF1750&lt;&gt;0,$BB$3&gt;0),"",IF(#REF!="LER","01,",IF(#REF!="LOR","01,",IF(#REF!="LEB","02,",IF(#REF!="LOB","01,",IF(#REF!="HER","19,",IF(#REF!="HOR","19,",IF(#REF!="HEB","20,",IF(#REF!="HOB","19,",""))))))))),"")</f>
        <v/>
      </c>
      <c r="BF1751" s="76" t="str">
        <f>IF($A1750&lt;&gt;"",IF(OR(EE1750&lt;&gt;0,EF1750&lt;&gt;0,$BB$3&gt;0),"",IF(#REF!="LER","02,",IF(#REF!="LOR","03,",IF(#REF!="LEB","04,",IF(#REF!="LOB","02,",IF(#REF!="HER","20,",IF(#REF!="HOR","21,",IF(#REF!="HEB","22,",IF(#REF!="HOB","20,",""))))))))),"")</f>
        <v/>
      </c>
      <c r="BG1751" s="76" t="str">
        <f>IF($A1750&lt;&gt;"",IF(OR(EE1750&lt;&gt;0,EF1750&lt;&gt;0,$BB$3&gt;0),"",IF(#REF!="LER","03,",IF(#REF!="LOR","05,",IF(#REF!="LEB","06,",IF(#REF!="LOB","03,",IF(#REF!="HER","21,",IF(#REF!="HOR","23,",IF(#REF!="HEB","24,",IF(#REF!="HOB","21,",""))))))))),"")</f>
        <v/>
      </c>
      <c r="BH1751" s="76" t="str">
        <f>IF($A1750&lt;&gt;"",IF(OR(EE1750&lt;&gt;0,EF1750&lt;&gt;0,$BB$3&gt;0),"",IF(#REF!="LER","04,",IF(#REF!="LOR","07,",IF(#REF!="LEB","08,",IF(#REF!="LOB","04,",IF(#REF!="HER","22,",IF(#REF!="HOR","25,",IF(#REF!="HEB","26,",IF(#REF!="HOB","22,",""))))))))),"")</f>
        <v/>
      </c>
      <c r="BI1751" s="76" t="str">
        <f>IF($A1750&lt;&gt;"",IF(OR(EE1750&lt;&gt;0,EF1750&lt;&gt;0,$BB$3&gt;0),"",IF(#REF!="LER","05,",IF(#REF!="LOR","09,",IF(#REF!="LEB","10,",IF(#REF!="LOB","05,",IF(#REF!="HER","23,",IF(#REF!="HOR","27,",IF(#REF!="HEB","28,",IF(#REF!="HOB","23,",""))))))))),"")</f>
        <v/>
      </c>
      <c r="BJ1751" s="76" t="str">
        <f>IF($A1750&lt;&gt;"",IF(OR(EE1750&lt;&gt;0,EF1750&lt;&gt;0,$BB$3&gt;0),"",IF(#REF!="LER","06,",IF(#REF!="LOR","11,",IF(#REF!="LEB","11,",IF(#REF!="LOB","06,",IF(#REF!="HER","24,",IF(#REF!="HOR","29,",IF(#REF!="HEB","29,",IF(#REF!="HOB","24,",""))))))))),"")</f>
        <v/>
      </c>
      <c r="BK1751" s="76"/>
      <c r="BL1751" s="76"/>
      <c r="BM1751" s="76"/>
      <c r="BN1751" s="76"/>
      <c r="BO1751" s="76"/>
      <c r="BP1751" s="76"/>
      <c r="BQ1751" s="76"/>
      <c r="BR1751" s="76"/>
      <c r="BS1751" s="92">
        <f>IF(BT1751&lt;0,1,0)</f>
        <v>0</v>
      </c>
      <c r="BT1751" s="76"/>
      <c r="BU1751" s="76"/>
      <c r="BV1751" s="67" t="str">
        <f t="shared" si="2504"/>
        <v/>
      </c>
      <c r="BW1751" s="76" t="str">
        <f>IF($A1750&lt;&gt;"",IF(OR(EE1750&lt;&gt;0,EF1750&lt;&gt;0,$BB$3&gt;0),"",IF(#REF!="LER","07,",IF(#REF!="LOR","12,",IF(#REF!="LEB","12,",IF(#REF!="LOB","08,",IF(#REF!="HER","25,",IF(#REF!="HOR","30,",IF(#REF!="HEB","30,",IF(#REF!="HOB","25,",""))))))))),"")</f>
        <v/>
      </c>
      <c r="BX1751" s="76" t="str">
        <f>IF($A1750&lt;&gt;"",IF(OR(EE1750&lt;&gt;0,EF1750&lt;&gt;0,$BB$3&gt;0),"",IF(#REF!="LER","08,",IF(#REF!="LOR","13,",IF(#REF!="LEB","13,",IF(#REF!="LOB","09,",IF(#REF!="HER","26,",IF(#REF!="HOR","31,",IF(#REF!="HEB","31,",IF(#REF!="HOB","26,",""))))))))),"")</f>
        <v/>
      </c>
      <c r="BY1751" s="76" t="str">
        <f>IF($A1750&lt;&gt;"",IF(OR(EE1750&lt;&gt;0,EF1750&lt;&gt;0,$BB$3&gt;0),"",IF(#REF!="LER","09,",IF(#REF!="LOR","14,",IF(#REF!="LEB","14,",IF(#REF!="LOB","10,",IF(#REF!="HER","27,",IF(#REF!="HOR","32,",IF(#REF!="HEB","32,",IF(#REF!="HOB","27,",""))))))))),"")</f>
        <v/>
      </c>
      <c r="BZ1751" s="76" t="str">
        <f>IF($A1750&lt;&gt;"",IF(OR(EE1750&lt;&gt;0,EF1750&lt;&gt;0,$BB$3&gt;0),"",IF(#REF!="LER","10,",IF(#REF!="LOR","15,",IF(#REF!="LEB","15,",IF(#REF!="LOB","11,",IF(#REF!="HER","28,",IF(#REF!="HOR","33,",IF(#REF!="HEB","33,",IF(#REF!="HOB","28,",""))))))))),"")</f>
        <v/>
      </c>
      <c r="CA1751" s="76" t="str">
        <f>IF($A1750&lt;&gt;"",IF(OR(EE1750&lt;&gt;0,EF1750&lt;&gt;0,$BB$3&gt;0),"",IF(#REF!="LER","12,",IF(#REF!="LOR","16,",IF(#REF!="LEB","16,",IF(#REF!="LOB","13,",IF(#REF!="HER","30,",IF(#REF!="HOR","34,",IF(#REF!="HEB","34,",IF(#REF!="HOB","29,",""))))))))),"")</f>
        <v/>
      </c>
      <c r="CB1751" s="76" t="str">
        <f>IF($A1750&lt;&gt;"",IF(OR(EE1750&lt;&gt;0,EF1750&lt;&gt;0,$BB$3&gt;0),"",IF(#REF!="LER","14,",IF(#REF!="LOR","17,",IF(#REF!="LEB","17,",IF(#REF!="LOB","15,",IF(#REF!="HER","32,",IF(#REF!="HOR","35,",IF(#REF!="HEB","35,",IF(#REF!="HOB","31,",""))))))))),"")</f>
        <v/>
      </c>
      <c r="CC1751" s="76" t="str">
        <f>IF($A1750&lt;&gt;"",IF(OR(EE1750&lt;&gt;0,EF1750&lt;&gt;0,$BB$3&gt;0),"",IF(#REF!="LER","16,",IF(#REF!="LOR","18,",IF(#REF!="LEB","18,",IF(#REF!="LOB","17,",IF(#REF!="HER","34,",IF(#REF!="HOR","36,",IF(#REF!="HEB","36,",IF(#REF!="HOB","33,",""))))))))),"")</f>
        <v/>
      </c>
      <c r="CD1751" s="60" t="b">
        <f t="shared" si="2529"/>
        <v>0</v>
      </c>
      <c r="CE1751" s="60" t="b">
        <f t="shared" si="2530"/>
        <v>0</v>
      </c>
      <c r="CF1751" s="60" t="b">
        <f t="shared" si="2531"/>
        <v>0</v>
      </c>
      <c r="CG1751" s="60" t="b">
        <f t="shared" si="2532"/>
        <v>0</v>
      </c>
      <c r="CH1751" s="60" t="b">
        <f t="shared" si="2533"/>
        <v>0</v>
      </c>
      <c r="CI1751" s="60" t="b">
        <f t="shared" si="2534"/>
        <v>0</v>
      </c>
      <c r="CJ1751" s="60" t="b">
        <f t="shared" si="2535"/>
        <v>0</v>
      </c>
      <c r="CK1751" s="60"/>
      <c r="CL1751" s="61">
        <f t="shared" si="2495"/>
        <v>0</v>
      </c>
      <c r="CM1751" s="92">
        <f>IF(CN1751&lt;0,1,0)</f>
        <v>0</v>
      </c>
      <c r="CN1751" s="13">
        <f t="shared" si="2539"/>
        <v>0</v>
      </c>
      <c r="CO1751" s="11" t="e">
        <f>IF(#REF!&lt;&gt;"",BC1751+CO1750,0)</f>
        <v>#REF!</v>
      </c>
      <c r="CP1751" s="13">
        <f t="shared" si="2549"/>
        <v>0</v>
      </c>
      <c r="CQ1751" s="11">
        <f t="shared" si="2550"/>
        <v>0</v>
      </c>
      <c r="CR1751" s="57">
        <f t="shared" si="2507"/>
        <v>0</v>
      </c>
      <c r="CS1751" s="57">
        <f t="shared" si="2508"/>
        <v>0</v>
      </c>
      <c r="CT1751" s="57">
        <f t="shared" si="2500"/>
        <v>0</v>
      </c>
      <c r="CU1751" s="24"/>
      <c r="CV1751" s="24"/>
      <c r="CW1751" s="24"/>
      <c r="CX1751" s="24"/>
      <c r="CY1751" s="24"/>
      <c r="CZ1751" s="24"/>
      <c r="DA1751" s="24"/>
      <c r="DB1751" s="24"/>
      <c r="DC1751" s="24"/>
      <c r="DD1751" s="64"/>
      <c r="DJ1751" s="39"/>
    </row>
    <row r="1752" spans="2:114" x14ac:dyDescent="0.2">
      <c r="B1752" s="61" t="str">
        <f>IF(A1752="","",IF(U1753="","DB",U1753&amp;V1753&amp;W1753&amp;X1753&amp;Y1753&amp;Z1753&amp;AL1753&amp;AM1753&amp;AN1753&amp;AO1753&amp;AP1753&amp;AQ1753&amp;AR1753&amp;#REF!))</f>
        <v/>
      </c>
      <c r="C1752" s="7" t="str">
        <f t="shared" si="2540"/>
        <v/>
      </c>
      <c r="D1752" s="60">
        <f t="shared" si="2541"/>
        <v>0</v>
      </c>
      <c r="E1752" s="7" t="e">
        <f>IF(COUNTBLANK(BE1753:BI1753)=5,#REF!&amp;",",IF(COUNTBLANK(U1753:AR1753)=1,T1753&amp;","&amp;T1753&amp;","&amp;T1753&amp;","&amp;T1753&amp;","&amp;T1753&amp;","&amp;T1753&amp;","&amp;T1753&amp;","&amp;T1753&amp;","&amp;T1753&amp;","&amp;T1753&amp;","&amp;T1753&amp;","&amp;T1753&amp;","&amp;T1753&amp;",",T1753&amp;","&amp;T1753&amp;","&amp;T1753&amp;","&amp;T1753&amp;","&amp;T1753&amp;","&amp;T1753&amp;","&amp;T1753&amp;","&amp;T1753&amp;","&amp;T1753&amp;","&amp;T1753&amp;","&amp;T1753&amp;","&amp;T1753&amp;","&amp;T1753&amp;","&amp;T1753&amp;","))</f>
        <v>#REF!</v>
      </c>
      <c r="F1752" s="72" t="str">
        <f t="shared" si="2489"/>
        <v/>
      </c>
      <c r="G1752" s="73">
        <f t="shared" si="2542"/>
        <v>0</v>
      </c>
      <c r="H1752" s="112">
        <f t="shared" si="2543"/>
        <v>0</v>
      </c>
      <c r="I1752" s="112">
        <f t="shared" si="2544"/>
        <v>0</v>
      </c>
      <c r="J1752" s="74" t="e">
        <f>COUNTIF(#REF!,"E")</f>
        <v>#REF!</v>
      </c>
      <c r="K1752" s="74" t="e">
        <f>COUNTIF(#REF!,"O")</f>
        <v>#REF!</v>
      </c>
      <c r="L1752" s="74" t="e">
        <f t="shared" si="2545"/>
        <v>#REF!</v>
      </c>
      <c r="M1752" s="113" t="e">
        <f t="shared" si="2546"/>
        <v>#REF!</v>
      </c>
      <c r="N1752" s="60"/>
      <c r="O1752" s="61"/>
      <c r="P1752" s="61"/>
      <c r="Q1752" s="61"/>
      <c r="R1752" s="61"/>
      <c r="S1752" s="7"/>
      <c r="T1752" s="67" t="str">
        <f t="shared" si="2501"/>
        <v/>
      </c>
      <c r="U1752" s="76" t="str">
        <f>IF($A1751&lt;&gt;"",IF(OR(CR1751&lt;&gt;0,CS1751&lt;&gt;0,#REF!&lt;$BB$3),"",IF(#REF!="LER","01,",IF(#REF!="LOR","01,",IF(#REF!="LEB","02,",IF(#REF!="LOB","01,",IF(#REF!="HER","19,",IF(#REF!="HOR","19,",IF(#REF!="HEB","20,",IF(#REF!="HOB","19,",""))))))))),"")</f>
        <v/>
      </c>
      <c r="V1752" s="76" t="str">
        <f>IF($A1751&lt;&gt;"",IF(OR(CR1751&lt;&gt;0,CS1751&lt;&gt;0,#REF!&lt;$BB$3),"",IF(#REF!="LER","02,",IF(#REF!="LOR","03,",IF(#REF!="LEB","04,",IF(#REF!="LOB","02,",IF(#REF!="HER","20,",IF(#REF!="HOR","21,",IF(#REF!="HEB","22,",IF(#REF!="HOB","20,",""))))))))),"")</f>
        <v/>
      </c>
      <c r="W1752" s="76" t="str">
        <f>IF($A1751&lt;&gt;"",IF(OR(CR1751&lt;&gt;0,CS1751&lt;&gt;0,#REF!&lt;$BB$3),"",IF(#REF!="LER","03,",IF(#REF!="LOR","05,",IF(#REF!="LEB","06,",IF(#REF!="LOB","03,",IF(#REF!="HER","21,",IF(#REF!="HOR","23,",IF(#REF!="HEB","24,",IF(#REF!="HOB","21,",""))))))))),"")</f>
        <v/>
      </c>
      <c r="X1752" s="76" t="str">
        <f>IF($A1751&lt;&gt;"",IF(OR(CR1751&lt;&gt;0,CS1751&lt;&gt;0,#REF!&lt;$BB$3),"",IF(#REF!="LER","04,",IF(#REF!="LOR","07,",IF(#REF!="LEB","08,",IF(#REF!="LOB","04,",IF(#REF!="HER","22,",IF(#REF!="HOR","25,",IF(#REF!="HEB","26,",IF(#REF!="HOB","22,",""))))))))),"")</f>
        <v/>
      </c>
      <c r="Y1752" s="76" t="str">
        <f>IF($A1751&lt;&gt;"",IF(OR(CR1751&lt;&gt;0,CS1751&lt;&gt;0,#REF!&lt;$BB$3),"",IF(#REF!="LER","05,",IF(#REF!="LOR","09,",IF(#REF!="LEB","10,",IF(#REF!="LOB","05,",IF(#REF!="HER","23,",IF(#REF!="HOR","27,",IF(#REF!="HEB","28,",IF(#REF!="HOB","23,",""))))))))),"")</f>
        <v/>
      </c>
      <c r="Z1752" s="76" t="str">
        <f>IF($A1751&lt;&gt;"",IF(OR(CR1751&lt;&gt;0,CS1751&lt;&gt;0,#REF!&lt;$BB$3),"",IF(#REF!="LER","06,",IF(#REF!="LOR","11,",IF(#REF!="LEB","11,",IF(#REF!="LOB","06,",IF(#REF!="HER","24,",IF(#REF!="HOR","29,",IF(#REF!="HEB","29,",IF(#REF!="HOB","24,",""))))))))),"")</f>
        <v/>
      </c>
      <c r="AA1752" s="76"/>
      <c r="AB1752" s="76"/>
      <c r="AC1752" s="76"/>
      <c r="AD1752" s="76"/>
      <c r="AE1752" s="76"/>
      <c r="AF1752" s="76"/>
      <c r="AG1752" s="76"/>
      <c r="AH1752" s="76"/>
      <c r="AI1752" s="76"/>
      <c r="AJ1752" s="76"/>
      <c r="AK1752" s="67" t="str">
        <f t="shared" si="2502"/>
        <v/>
      </c>
      <c r="AL1752" s="76" t="str">
        <f>IF($A1751&lt;&gt;"",IF(OR(CR1751&lt;&gt;0,CS1751&lt;&gt;0,#REF!&lt;$BB$3),"",IF(#REF!="LER","07,",IF(#REF!="LOR","12,",IF(#REF!="LEB","12,",IF(#REF!="LOB","08,",IF(#REF!="HER","25,",IF(#REF!="HOR","30,",IF(#REF!="HEB","30,",IF(#REF!="HOB","25,",""))))))))),"")</f>
        <v/>
      </c>
      <c r="AM1752" s="76" t="str">
        <f>IF($A1751&lt;&gt;"",IF(OR(CR1751&lt;&gt;0,CS1751&lt;&gt;0,#REF!&lt;$BB$3),"",IF(#REF!="LER","08,",IF(#REF!="LOR","13,",IF(#REF!="LEB","13,",IF(#REF!="LOB","09,",IF(#REF!="HER","26,",IF(#REF!="HOR","31,",IF(#REF!="HEB","31,",IF(#REF!="HOB","26,",""))))))))),"")</f>
        <v/>
      </c>
      <c r="AN1752" s="118" t="str">
        <f t="shared" si="2537"/>
        <v/>
      </c>
      <c r="AO1752" s="76" t="str">
        <f>IF($A1751&lt;&gt;"",IF(OR(CR1751&lt;&gt;0,CS1751&lt;&gt;0,#REF!&lt;$BB$3),"",IF(#REF!="LER","10,",IF(#REF!="LOR","15,",IF(#REF!="LEB","15,",IF(#REF!="LOB","11,",IF(#REF!="HER","28,",IF(#REF!="HOR","33,",IF(#REF!="HEB","33,",IF(#REF!="HOB","28,",""))))))))),"")</f>
        <v/>
      </c>
      <c r="AP1752" s="76" t="str">
        <f>IF($A1751&lt;&gt;"",IF(OR(CR1751&lt;&gt;0,CS1751&lt;&gt;0,#REF!&lt;$BB$3),"",IF(#REF!="LER","12,",IF(#REF!="LOR","16,",IF(#REF!="LEB","16,",IF(#REF!="LOB","13,",IF(#REF!="HER","30,",IF(#REF!="HOR","34,",IF(#REF!="HEB","34,",IF(#REF!="HOB","29,",""))))))))),"")</f>
        <v/>
      </c>
      <c r="AQ1752" s="76" t="str">
        <f>IF($A1751&lt;&gt;"",IF(OR(CR1751&lt;&gt;0,CS1751&lt;&gt;0,#REF!&lt;$BB$3),"",IF(#REF!="LER","14,",IF(#REF!="LOR","17,",IF(#REF!="LEB","17,",IF(#REF!="LOB","15,",IF(#REF!="HER","32,",IF(#REF!="HOR","35,",IF(#REF!="HEB","35,",IF(#REF!="HOB","31,",""))))))))),"")</f>
        <v/>
      </c>
      <c r="AR1752" s="76" t="str">
        <f>IF($A1751&lt;&gt;"",IF(OR(CR1751&lt;&gt;0,CS1751&lt;&gt;0,#REF!&lt;$BB$3),"",IF(#REF!="LER","16,",IF(#REF!="LOR","18,",IF(#REF!="LEB","18,",IF(#REF!="LOB","17,",IF(#REF!="HER","34,",IF(#REF!="HOR","36,",IF(#REF!="HEB","36,",IF(#REF!="HOB","33,",""))))))))),"")</f>
        <v/>
      </c>
      <c r="AS1752" s="60" t="b">
        <f t="shared" si="2515"/>
        <v>0</v>
      </c>
      <c r="AT1752" s="60" t="b">
        <f t="shared" si="2516"/>
        <v>0</v>
      </c>
      <c r="AU1752" s="60" t="b">
        <f t="shared" si="2517"/>
        <v>0</v>
      </c>
      <c r="AV1752" s="60" t="b">
        <f t="shared" si="2518"/>
        <v>0</v>
      </c>
      <c r="AW1752" s="60" t="b">
        <f t="shared" si="2519"/>
        <v>0</v>
      </c>
      <c r="AX1752" s="60" t="b">
        <f t="shared" si="2520"/>
        <v>0</v>
      </c>
      <c r="AY1752" s="60" t="b">
        <f t="shared" si="2521"/>
        <v>0</v>
      </c>
      <c r="AZ1752" s="60"/>
      <c r="BA1752" s="61">
        <f t="shared" si="2494"/>
        <v>0</v>
      </c>
      <c r="BB1752" s="13">
        <f t="shared" si="2538"/>
        <v>0</v>
      </c>
      <c r="BC1752" s="11" t="e">
        <f>IF(#REF!&lt;&gt;"",S1752+BC1751,0)</f>
        <v>#REF!</v>
      </c>
      <c r="BD1752" s="67" t="str">
        <f t="shared" si="2503"/>
        <v/>
      </c>
      <c r="BE1752" s="76" t="str">
        <f>IF($A1751&lt;&gt;"",IF(OR(EE1751&lt;&gt;0,EF1751&lt;&gt;0,#REF!&lt;$BB$3),"",IF(#REF!="LER","01,",IF(#REF!="LOR","01,",IF(#REF!="LEB","02,",IF(#REF!="LOB","01,",IF(#REF!="HER","19,",IF(#REF!="HOR","19,",IF(#REF!="HEB","20,",IF(#REF!="HOB","19,",""))))))))),"")</f>
        <v/>
      </c>
      <c r="BF1752" s="76" t="str">
        <f>IF($A1751&lt;&gt;"",IF(OR(EE1751&lt;&gt;0,EF1751&lt;&gt;0,#REF!&lt;$BB$3),"",IF(#REF!="LER","02,",IF(#REF!="LOR","03,",IF(#REF!="LEB","04,",IF(#REF!="LOB","02,",IF(#REF!="HER","20,",IF(#REF!="HOR","21,",IF(#REF!="HEB","22,",IF(#REF!="HOB","20,",""))))))))),"")</f>
        <v/>
      </c>
      <c r="BG1752" s="76" t="str">
        <f>IF($A1751&lt;&gt;"",IF(OR(EE1751&lt;&gt;0,EF1751&lt;&gt;0,#REF!&lt;$BB$3),"",IF(#REF!="LER","03,",IF(#REF!="LOR","05,",IF(#REF!="LEB","06,",IF(#REF!="LOB","03,",IF(#REF!="HER","21,",IF(#REF!="HOR","23,",IF(#REF!="HEB","24,",IF(#REF!="HOB","21,",""))))))))),"")</f>
        <v/>
      </c>
      <c r="BH1752" s="76" t="str">
        <f>IF($A1751&lt;&gt;"",IF(OR(EE1751&lt;&gt;0,EF1751&lt;&gt;0,#REF!&lt;$BB$3),"",IF(#REF!="LER","04,",IF(#REF!="LOR","07,",IF(#REF!="LEB","08,",IF(#REF!="LOB","04,",IF(#REF!="HER","22,",IF(#REF!="HOR","25,",IF(#REF!="HEB","26,",IF(#REF!="HOB","22,",""))))))))),"")</f>
        <v/>
      </c>
      <c r="BI1752" s="76" t="str">
        <f>IF($A1751&lt;&gt;"",IF(OR(EE1751&lt;&gt;0,EF1751&lt;&gt;0,#REF!&lt;$BB$3),"",IF(#REF!="LER","05,",IF(#REF!="LOR","09,",IF(#REF!="LEB","10,",IF(#REF!="LOB","05,",IF(#REF!="HER","23,",IF(#REF!="HOR","27,",IF(#REF!="HEB","28,",IF(#REF!="HOB","23,",""))))))))),"")</f>
        <v/>
      </c>
      <c r="BJ1752" s="76" t="str">
        <f>IF($A1751&lt;&gt;"",IF(OR(EE1751&lt;&gt;0,EF1751&lt;&gt;0,#REF!&lt;$BB$3),"",IF(#REF!="LER","06,",IF(#REF!="LOR","11,",IF(#REF!="LEB","11,",IF(#REF!="LOB","06,",IF(#REF!="HER","24,",IF(#REF!="HOR","29,",IF(#REF!="HEB","29,",IF(#REF!="HOB","24,",""))))))))),"")</f>
        <v/>
      </c>
      <c r="BK1752" s="76"/>
      <c r="BL1752" s="76"/>
      <c r="BM1752" s="76"/>
      <c r="BN1752" s="76"/>
      <c r="BO1752" s="76"/>
      <c r="BP1752" s="76"/>
      <c r="BQ1752" s="76"/>
      <c r="BR1752" s="76"/>
      <c r="BS1752" s="92">
        <f>IF(BT1752&lt;0,BS1751+1,0)</f>
        <v>0</v>
      </c>
      <c r="BT1752" s="76"/>
      <c r="BU1752" s="76"/>
      <c r="BV1752" s="67" t="str">
        <f t="shared" si="2504"/>
        <v/>
      </c>
      <c r="BW1752" s="76" t="str">
        <f>IF($A1751&lt;&gt;"",IF(OR(EE1751&lt;&gt;0,EF1751&lt;&gt;0,#REF!&lt;$BB$3),"",IF(#REF!="LER","07,",IF(#REF!="LOR","12,",IF(#REF!="LEB","12,",IF(#REF!="LOB","08,",IF(#REF!="HER","25,",IF(#REF!="HOR","30,",IF(#REF!="HEB","30,",IF(#REF!="HOB","25,",""))))))))),"")</f>
        <v/>
      </c>
      <c r="BX1752" s="76" t="str">
        <f>IF($A1751&lt;&gt;"",IF(OR(EE1751&lt;&gt;0,EF1751&lt;&gt;0,#REF!&lt;$BB$3),"",IF(#REF!="LER","08,",IF(#REF!="LOR","13,",IF(#REF!="LEB","13,",IF(#REF!="LOB","09,",IF(#REF!="HER","26,",IF(#REF!="HOR","31,",IF(#REF!="HEB","31,",IF(#REF!="HOB","26,",""))))))))),"")</f>
        <v/>
      </c>
      <c r="BY1752" s="76" t="str">
        <f>IF($A1751&lt;&gt;"",IF(OR(EE1751&lt;&gt;0,EF1751&lt;&gt;0,#REF!&lt;$BB$3),"",IF(#REF!="LER","09,",IF(#REF!="LOR","14,",IF(#REF!="LEB","14,",IF(#REF!="LOB","10,",IF(#REF!="HER","27,",IF(#REF!="HOR","32,",IF(#REF!="HEB","32,",IF(#REF!="HOB","27,",""))))))))),"")</f>
        <v/>
      </c>
      <c r="BZ1752" s="76" t="str">
        <f>IF($A1751&lt;&gt;"",IF(OR(EE1751&lt;&gt;0,EF1751&lt;&gt;0,#REF!&lt;$BB$3),"",IF(#REF!="LER","10,",IF(#REF!="LOR","15,",IF(#REF!="LEB","15,",IF(#REF!="LOB","11,",IF(#REF!="HER","28,",IF(#REF!="HOR","33,",IF(#REF!="HEB","33,",IF(#REF!="HOB","28,",""))))))))),"")</f>
        <v/>
      </c>
      <c r="CA1752" s="76" t="str">
        <f>IF($A1751&lt;&gt;"",IF(OR(EE1751&lt;&gt;0,EF1751&lt;&gt;0,#REF!&lt;$BB$3),"",IF(#REF!="LER","12,",IF(#REF!="LOR","16,",IF(#REF!="LEB","16,",IF(#REF!="LOB","13,",IF(#REF!="HER","30,",IF(#REF!="HOR","34,",IF(#REF!="HEB","34,",IF(#REF!="HOB","29,",""))))))))),"")</f>
        <v/>
      </c>
      <c r="CB1752" s="76" t="str">
        <f>IF($A1751&lt;&gt;"",IF(OR(EE1751&lt;&gt;0,EF1751&lt;&gt;0,#REF!&lt;$BB$3),"",IF(#REF!="LER","14,",IF(#REF!="LOR","17,",IF(#REF!="LEB","17,",IF(#REF!="LOB","15,",IF(#REF!="HER","32,",IF(#REF!="HOR","35,",IF(#REF!="HEB","35,",IF(#REF!="HOB","31,",""))))))))),"")</f>
        <v/>
      </c>
      <c r="CC1752" s="76" t="str">
        <f>IF($A1751&lt;&gt;"",IF(OR(EE1751&lt;&gt;0,EF1751&lt;&gt;0,#REF!&lt;$BB$3),"",IF(#REF!="LER","16,",IF(#REF!="LOR","18,",IF(#REF!="LEB","18,",IF(#REF!="LOB","17,",IF(#REF!="HER","34,",IF(#REF!="HOR","36,",IF(#REF!="HEB","36,",IF(#REF!="HOB","33,",""))))))))),"")</f>
        <v/>
      </c>
      <c r="CD1752" s="60" t="b">
        <f t="shared" si="2529"/>
        <v>0</v>
      </c>
      <c r="CE1752" s="60" t="b">
        <f t="shared" si="2530"/>
        <v>0</v>
      </c>
      <c r="CF1752" s="60" t="b">
        <f t="shared" si="2531"/>
        <v>0</v>
      </c>
      <c r="CG1752" s="60" t="b">
        <f t="shared" si="2532"/>
        <v>0</v>
      </c>
      <c r="CH1752" s="60" t="b">
        <f t="shared" si="2533"/>
        <v>0</v>
      </c>
      <c r="CI1752" s="60" t="b">
        <f t="shared" si="2534"/>
        <v>0</v>
      </c>
      <c r="CJ1752" s="60" t="b">
        <f t="shared" si="2535"/>
        <v>0</v>
      </c>
      <c r="CK1752" s="60"/>
      <c r="CL1752" s="61">
        <f t="shared" si="2495"/>
        <v>0</v>
      </c>
      <c r="CM1752" s="92">
        <f>IF(CN1752&lt;0,CM1751+1,0)</f>
        <v>0</v>
      </c>
      <c r="CN1752" s="13">
        <f t="shared" si="2539"/>
        <v>0</v>
      </c>
      <c r="CO1752" s="11" t="e">
        <f>IF(#REF!&lt;&gt;"",BC1752+CO1751,0)</f>
        <v>#REF!</v>
      </c>
      <c r="CP1752" s="13">
        <f t="shared" si="2549"/>
        <v>0</v>
      </c>
      <c r="CQ1752" s="11">
        <f t="shared" si="2550"/>
        <v>0</v>
      </c>
      <c r="CR1752" s="57">
        <f t="shared" si="2507"/>
        <v>0</v>
      </c>
      <c r="CS1752" s="57">
        <f t="shared" si="2508"/>
        <v>0</v>
      </c>
      <c r="CT1752" s="57">
        <f t="shared" si="2500"/>
        <v>0</v>
      </c>
      <c r="CU1752" s="24"/>
      <c r="CV1752" s="24"/>
      <c r="CW1752" s="24"/>
      <c r="CX1752" s="24"/>
      <c r="CY1752" s="24"/>
      <c r="CZ1752" s="24"/>
      <c r="DA1752" s="24"/>
      <c r="DB1752" s="24"/>
      <c r="DC1752" s="24"/>
      <c r="DD1752" s="64"/>
      <c r="DJ1752" s="39"/>
    </row>
    <row r="1753" spans="2:114" x14ac:dyDescent="0.2">
      <c r="B1753" s="61" t="str">
        <f>IF(A1753="","",IF(U1754="","DB",U1754&amp;V1754&amp;W1754&amp;X1754&amp;Y1754&amp;Z1754&amp;AL1754&amp;AM1754&amp;AN1754&amp;AO1754&amp;AP1754&amp;AQ1754&amp;AR1754&amp;#REF!))</f>
        <v/>
      </c>
      <c r="C1753" s="7" t="str">
        <f t="shared" si="2540"/>
        <v/>
      </c>
      <c r="D1753" s="60">
        <f t="shared" si="2541"/>
        <v>0</v>
      </c>
      <c r="E1753" s="7" t="e">
        <f>IF(COUNTBLANK(BE1754:BI1754)=5,#REF!&amp;",",IF(COUNTBLANK(U1754:AR1754)=1,T1754&amp;","&amp;T1754&amp;","&amp;T1754&amp;","&amp;T1754&amp;","&amp;T1754&amp;","&amp;T1754&amp;","&amp;T1754&amp;","&amp;T1754&amp;","&amp;T1754&amp;","&amp;T1754&amp;","&amp;T1754&amp;","&amp;T1754&amp;","&amp;T1754&amp;",",T1754&amp;","&amp;T1754&amp;","&amp;T1754&amp;","&amp;T1754&amp;","&amp;T1754&amp;","&amp;T1754&amp;","&amp;T1754&amp;","&amp;T1754&amp;","&amp;T1754&amp;","&amp;T1754&amp;","&amp;T1754&amp;","&amp;T1754&amp;","&amp;T1754&amp;","&amp;T1754&amp;","))</f>
        <v>#REF!</v>
      </c>
      <c r="F1753" s="72" t="str">
        <f t="shared" ref="F1753:F1816" si="2551">IF($A1753&lt;&gt;"",VLOOKUP($A1753,$DX$107:$EG$144,7),"")</f>
        <v/>
      </c>
      <c r="G1753" s="73">
        <f t="shared" si="2542"/>
        <v>0</v>
      </c>
      <c r="H1753" s="112">
        <f t="shared" si="2543"/>
        <v>0</v>
      </c>
      <c r="I1753" s="112">
        <f t="shared" si="2544"/>
        <v>0</v>
      </c>
      <c r="J1753" s="74" t="e">
        <f>COUNTIF(#REF!,"E")</f>
        <v>#REF!</v>
      </c>
      <c r="K1753" s="74" t="e">
        <f>COUNTIF(#REF!,"O")</f>
        <v>#REF!</v>
      </c>
      <c r="L1753" s="74" t="e">
        <f t="shared" si="2545"/>
        <v>#REF!</v>
      </c>
      <c r="M1753" s="113" t="e">
        <f t="shared" si="2546"/>
        <v>#REF!</v>
      </c>
      <c r="N1753" s="60"/>
      <c r="O1753" s="61"/>
      <c r="P1753" s="61"/>
      <c r="Q1753" s="61"/>
      <c r="R1753" s="61"/>
      <c r="S1753" s="7"/>
      <c r="T1753" s="67" t="str">
        <f t="shared" si="2501"/>
        <v/>
      </c>
      <c r="U1753" s="76" t="str">
        <f>IF($A1752&lt;&gt;"",IF(OR(CR1752&lt;&gt;0,CS1752&lt;&gt;0,#REF!&lt;$BB$3),"",IF(#REF!="LER","01,",IF(#REF!="LOR","01,",IF(#REF!="LEB","02,",IF(#REF!="LOB","01,",IF(#REF!="HER","19,",IF(#REF!="HOR","19,",IF(#REF!="HEB","20,",IF(#REF!="HOB","19,",""))))))))),"")</f>
        <v/>
      </c>
      <c r="V1753" s="76" t="str">
        <f>IF($A1752&lt;&gt;"",IF(OR(CR1752&lt;&gt;0,CS1752&lt;&gt;0,#REF!&lt;$BB$3),"",IF(#REF!="LER","02,",IF(#REF!="LOR","03,",IF(#REF!="LEB","04,",IF(#REF!="LOB","02,",IF(#REF!="HER","20,",IF(#REF!="HOR","21,",IF(#REF!="HEB","22,",IF(#REF!="HOB","20,",""))))))))),"")</f>
        <v/>
      </c>
      <c r="W1753" s="76" t="str">
        <f>IF($A1752&lt;&gt;"",IF(OR(CR1752&lt;&gt;0,CS1752&lt;&gt;0,#REF!&lt;$BB$3),"",IF(#REF!="LER","03,",IF(#REF!="LOR","05,",IF(#REF!="LEB","06,",IF(#REF!="LOB","03,",IF(#REF!="HER","21,",IF(#REF!="HOR","23,",IF(#REF!="HEB","24,",IF(#REF!="HOB","21,",""))))))))),"")</f>
        <v/>
      </c>
      <c r="X1753" s="76" t="str">
        <f>IF($A1752&lt;&gt;"",IF(OR(CR1752&lt;&gt;0,CS1752&lt;&gt;0,#REF!&lt;$BB$3),"",IF(#REF!="LER","04,",IF(#REF!="LOR","07,",IF(#REF!="LEB","08,",IF(#REF!="LOB","04,",IF(#REF!="HER","22,",IF(#REF!="HOR","25,",IF(#REF!="HEB","26,",IF(#REF!="HOB","22,",""))))))))),"")</f>
        <v/>
      </c>
      <c r="Y1753" s="76" t="str">
        <f>IF($A1752&lt;&gt;"",IF(OR(CR1752&lt;&gt;0,CS1752&lt;&gt;0,#REF!&lt;$BB$3),"",IF(#REF!="LER","05,",IF(#REF!="LOR","09,",IF(#REF!="LEB","10,",IF(#REF!="LOB","05,",IF(#REF!="HER","23,",IF(#REF!="HOR","27,",IF(#REF!="HEB","28,",IF(#REF!="HOB","23,",""))))))))),"")</f>
        <v/>
      </c>
      <c r="Z1753" s="76" t="str">
        <f>IF($A1752&lt;&gt;"",IF(OR(CR1752&lt;&gt;0,CS1752&lt;&gt;0,#REF!&lt;$BB$3),"",IF(#REF!="LER","06,",IF(#REF!="LOR","11,",IF(#REF!="LEB","11,",IF(#REF!="LOB","06,",IF(#REF!="HER","24,",IF(#REF!="HOR","29,",IF(#REF!="HEB","29,",IF(#REF!="HOB","24,",""))))))))),"")</f>
        <v/>
      </c>
      <c r="AA1753" s="76"/>
      <c r="AB1753" s="76"/>
      <c r="AC1753" s="76"/>
      <c r="AD1753" s="76"/>
      <c r="AE1753" s="76"/>
      <c r="AF1753" s="76"/>
      <c r="AG1753" s="76"/>
      <c r="AH1753" s="76"/>
      <c r="AI1753" s="76"/>
      <c r="AJ1753" s="76"/>
      <c r="AK1753" s="67" t="str">
        <f t="shared" si="2502"/>
        <v/>
      </c>
      <c r="AL1753" s="76" t="str">
        <f>IF($A1752&lt;&gt;"",IF(OR(CR1752&lt;&gt;0,CS1752&lt;&gt;0,#REF!&lt;$BB$3),"",IF(#REF!="LER","07,",IF(#REF!="LOR","12,",IF(#REF!="LEB","12,",IF(#REF!="LOB","08,",IF(#REF!="HER","25,",IF(#REF!="HOR","30,",IF(#REF!="HEB","30,",IF(#REF!="HOB","25,",""))))))))),"")</f>
        <v/>
      </c>
      <c r="AM1753" s="76" t="str">
        <f>IF($A1752&lt;&gt;"",IF(OR(CR1752&lt;&gt;0,CS1752&lt;&gt;0,#REF!&lt;$BB$3),"",IF(#REF!="LER","08,",IF(#REF!="LOR","13,",IF(#REF!="LEB","13,",IF(#REF!="LOB","09,",IF(#REF!="HER","26,",IF(#REF!="HOR","31,",IF(#REF!="HEB","31,",IF(#REF!="HOB","26,",""))))))))),"")</f>
        <v/>
      </c>
      <c r="AN1753" s="118" t="str">
        <f t="shared" si="2537"/>
        <v/>
      </c>
      <c r="AO1753" s="76" t="str">
        <f>IF($A1752&lt;&gt;"",IF(OR(CR1752&lt;&gt;0,CS1752&lt;&gt;0,#REF!&lt;$BB$3),"",IF(#REF!="LER","10,",IF(#REF!="LOR","15,",IF(#REF!="LEB","15,",IF(#REF!="LOB","11,",IF(#REF!="HER","28,",IF(#REF!="HOR","33,",IF(#REF!="HEB","33,",IF(#REF!="HOB","28,",""))))))))),"")</f>
        <v/>
      </c>
      <c r="AP1753" s="76" t="str">
        <f>IF($A1752&lt;&gt;"",IF(OR(CR1752&lt;&gt;0,CS1752&lt;&gt;0,#REF!&lt;$BB$3),"",IF(#REF!="LER","12,",IF(#REF!="LOR","16,",IF(#REF!="LEB","16,",IF(#REF!="LOB","13,",IF(#REF!="HER","30,",IF(#REF!="HOR","34,",IF(#REF!="HEB","34,",IF(#REF!="HOB","29,",""))))))))),"")</f>
        <v/>
      </c>
      <c r="AQ1753" s="76" t="str">
        <f>IF($A1752&lt;&gt;"",IF(OR(CR1752&lt;&gt;0,CS1752&lt;&gt;0,#REF!&lt;$BB$3),"",IF(#REF!="LER","14,",IF(#REF!="LOR","17,",IF(#REF!="LEB","17,",IF(#REF!="LOB","15,",IF(#REF!="HER","32,",IF(#REF!="HOR","35,",IF(#REF!="HEB","35,",IF(#REF!="HOB","31,",""))))))))),"")</f>
        <v/>
      </c>
      <c r="AR1753" s="76" t="str">
        <f>IF($A1752&lt;&gt;"",IF(OR(CR1752&lt;&gt;0,CS1752&lt;&gt;0,#REF!&lt;$BB$3),"",IF(#REF!="LER","16,",IF(#REF!="LOR","18,",IF(#REF!="LEB","18,",IF(#REF!="LOB","17,",IF(#REF!="HER","34,",IF(#REF!="HOR","36,",IF(#REF!="HEB","36,",IF(#REF!="HOB","33,",""))))))))),"")</f>
        <v/>
      </c>
      <c r="AS1753" s="60" t="b">
        <f t="shared" si="2515"/>
        <v>0</v>
      </c>
      <c r="AT1753" s="60" t="b">
        <f t="shared" si="2516"/>
        <v>0</v>
      </c>
      <c r="AU1753" s="60" t="b">
        <f t="shared" si="2517"/>
        <v>0</v>
      </c>
      <c r="AV1753" s="60" t="b">
        <f t="shared" si="2518"/>
        <v>0</v>
      </c>
      <c r="AW1753" s="60" t="b">
        <f t="shared" si="2519"/>
        <v>0</v>
      </c>
      <c r="AX1753" s="60" t="b">
        <f t="shared" si="2520"/>
        <v>0</v>
      </c>
      <c r="AY1753" s="60" t="b">
        <f t="shared" si="2521"/>
        <v>0</v>
      </c>
      <c r="AZ1753" s="60"/>
      <c r="BA1753" s="61">
        <f t="shared" si="2494"/>
        <v>0</v>
      </c>
      <c r="BB1753" s="13">
        <f t="shared" si="2538"/>
        <v>0</v>
      </c>
      <c r="BC1753" s="11" t="e">
        <f>IF(#REF!&lt;&gt;"",S1753+BC1752,0)</f>
        <v>#REF!</v>
      </c>
      <c r="BD1753" s="67" t="str">
        <f t="shared" si="2503"/>
        <v/>
      </c>
      <c r="BE1753" s="76" t="str">
        <f>IF($A1752&lt;&gt;"",IF(OR(EE1752&lt;&gt;0,EF1752&lt;&gt;0,#REF!&lt;$BB$3),"",IF(#REF!="LER","01,",IF(#REF!="LOR","01,",IF(#REF!="LEB","02,",IF(#REF!="LOB","01,",IF(#REF!="HER","19,",IF(#REF!="HOR","19,",IF(#REF!="HEB","20,",IF(#REF!="HOB","19,",""))))))))),"")</f>
        <v/>
      </c>
      <c r="BF1753" s="76" t="str">
        <f>IF($A1752&lt;&gt;"",IF(OR(EE1752&lt;&gt;0,EF1752&lt;&gt;0,#REF!&lt;$BB$3),"",IF(#REF!="LER","02,",IF(#REF!="LOR","03,",IF(#REF!="LEB","04,",IF(#REF!="LOB","02,",IF(#REF!="HER","20,",IF(#REF!="HOR","21,",IF(#REF!="HEB","22,",IF(#REF!="HOB","20,",""))))))))),"")</f>
        <v/>
      </c>
      <c r="BG1753" s="76" t="str">
        <f>IF($A1752&lt;&gt;"",IF(OR(EE1752&lt;&gt;0,EF1752&lt;&gt;0,#REF!&lt;$BB$3),"",IF(#REF!="LER","03,",IF(#REF!="LOR","05,",IF(#REF!="LEB","06,",IF(#REF!="LOB","03,",IF(#REF!="HER","21,",IF(#REF!="HOR","23,",IF(#REF!="HEB","24,",IF(#REF!="HOB","21,",""))))))))),"")</f>
        <v/>
      </c>
      <c r="BH1753" s="76" t="str">
        <f>IF($A1752&lt;&gt;"",IF(OR(EE1752&lt;&gt;0,EF1752&lt;&gt;0,#REF!&lt;$BB$3),"",IF(#REF!="LER","04,",IF(#REF!="LOR","07,",IF(#REF!="LEB","08,",IF(#REF!="LOB","04,",IF(#REF!="HER","22,",IF(#REF!="HOR","25,",IF(#REF!="HEB","26,",IF(#REF!="HOB","22,",""))))))))),"")</f>
        <v/>
      </c>
      <c r="BI1753" s="76" t="str">
        <f>IF($A1752&lt;&gt;"",IF(OR(EE1752&lt;&gt;0,EF1752&lt;&gt;0,#REF!&lt;$BB$3),"",IF(#REF!="LER","05,",IF(#REF!="LOR","09,",IF(#REF!="LEB","10,",IF(#REF!="LOB","05,",IF(#REF!="HER","23,",IF(#REF!="HOR","27,",IF(#REF!="HEB","28,",IF(#REF!="HOB","23,",""))))))))),"")</f>
        <v/>
      </c>
      <c r="BJ1753" s="76" t="str">
        <f>IF($A1752&lt;&gt;"",IF(OR(EE1752&lt;&gt;0,EF1752&lt;&gt;0,#REF!&lt;$BB$3),"",IF(#REF!="LER","06,",IF(#REF!="LOR","11,",IF(#REF!="LEB","11,",IF(#REF!="LOB","06,",IF(#REF!="HER","24,",IF(#REF!="HOR","29,",IF(#REF!="HEB","29,",IF(#REF!="HOB","24,",""))))))))),"")</f>
        <v/>
      </c>
      <c r="BK1753" s="76"/>
      <c r="BL1753" s="76"/>
      <c r="BM1753" s="76"/>
      <c r="BN1753" s="76"/>
      <c r="BO1753" s="76"/>
      <c r="BP1753" s="76"/>
      <c r="BQ1753" s="76"/>
      <c r="BR1753" s="76"/>
      <c r="BS1753" s="92">
        <f t="shared" ref="BS1753:BS1759" si="2552">IF(BT1753&lt;0,BS1752+1,0)</f>
        <v>0</v>
      </c>
      <c r="BT1753" s="76"/>
      <c r="BU1753" s="76"/>
      <c r="BV1753" s="67" t="str">
        <f t="shared" si="2504"/>
        <v/>
      </c>
      <c r="BW1753" s="76" t="str">
        <f>IF($A1752&lt;&gt;"",IF(OR(EE1752&lt;&gt;0,EF1752&lt;&gt;0,#REF!&lt;$BB$3),"",IF(#REF!="LER","07,",IF(#REF!="LOR","12,",IF(#REF!="LEB","12,",IF(#REF!="LOB","08,",IF(#REF!="HER","25,",IF(#REF!="HOR","30,",IF(#REF!="HEB","30,",IF(#REF!="HOB","25,",""))))))))),"")</f>
        <v/>
      </c>
      <c r="BX1753" s="76" t="str">
        <f>IF($A1752&lt;&gt;"",IF(OR(EE1752&lt;&gt;0,EF1752&lt;&gt;0,#REF!&lt;$BB$3),"",IF(#REF!="LER","08,",IF(#REF!="LOR","13,",IF(#REF!="LEB","13,",IF(#REF!="LOB","09,",IF(#REF!="HER","26,",IF(#REF!="HOR","31,",IF(#REF!="HEB","31,",IF(#REF!="HOB","26,",""))))))))),"")</f>
        <v/>
      </c>
      <c r="BY1753" s="76" t="str">
        <f>IF($A1752&lt;&gt;"",IF(OR(EE1752&lt;&gt;0,EF1752&lt;&gt;0,#REF!&lt;$BB$3),"",IF(#REF!="LER","09,",IF(#REF!="LOR","14,",IF(#REF!="LEB","14,",IF(#REF!="LOB","10,",IF(#REF!="HER","27,",IF(#REF!="HOR","32,",IF(#REF!="HEB","32,",IF(#REF!="HOB","27,",""))))))))),"")</f>
        <v/>
      </c>
      <c r="BZ1753" s="76" t="str">
        <f>IF($A1752&lt;&gt;"",IF(OR(EE1752&lt;&gt;0,EF1752&lt;&gt;0,#REF!&lt;$BB$3),"",IF(#REF!="LER","10,",IF(#REF!="LOR","15,",IF(#REF!="LEB","15,",IF(#REF!="LOB","11,",IF(#REF!="HER","28,",IF(#REF!="HOR","33,",IF(#REF!="HEB","33,",IF(#REF!="HOB","28,",""))))))))),"")</f>
        <v/>
      </c>
      <c r="CA1753" s="76" t="str">
        <f>IF($A1752&lt;&gt;"",IF(OR(EE1752&lt;&gt;0,EF1752&lt;&gt;0,#REF!&lt;$BB$3),"",IF(#REF!="LER","12,",IF(#REF!="LOR","16,",IF(#REF!="LEB","16,",IF(#REF!="LOB","13,",IF(#REF!="HER","30,",IF(#REF!="HOR","34,",IF(#REF!="HEB","34,",IF(#REF!="HOB","29,",""))))))))),"")</f>
        <v/>
      </c>
      <c r="CB1753" s="76" t="str">
        <f>IF($A1752&lt;&gt;"",IF(OR(EE1752&lt;&gt;0,EF1752&lt;&gt;0,#REF!&lt;$BB$3),"",IF(#REF!="LER","14,",IF(#REF!="LOR","17,",IF(#REF!="LEB","17,",IF(#REF!="LOB","15,",IF(#REF!="HER","32,",IF(#REF!="HOR","35,",IF(#REF!="HEB","35,",IF(#REF!="HOB","31,",""))))))))),"")</f>
        <v/>
      </c>
      <c r="CC1753" s="76" t="str">
        <f>IF($A1752&lt;&gt;"",IF(OR(EE1752&lt;&gt;0,EF1752&lt;&gt;0,#REF!&lt;$BB$3),"",IF(#REF!="LER","16,",IF(#REF!="LOR","18,",IF(#REF!="LEB","18,",IF(#REF!="LOB","17,",IF(#REF!="HER","34,",IF(#REF!="HOR","36,",IF(#REF!="HEB","36,",IF(#REF!="HOB","33,",""))))))))),"")</f>
        <v/>
      </c>
      <c r="CD1753" s="60" t="b">
        <f t="shared" si="2529"/>
        <v>0</v>
      </c>
      <c r="CE1753" s="60" t="b">
        <f t="shared" si="2530"/>
        <v>0</v>
      </c>
      <c r="CF1753" s="60" t="b">
        <f t="shared" si="2531"/>
        <v>0</v>
      </c>
      <c r="CG1753" s="60" t="b">
        <f t="shared" si="2532"/>
        <v>0</v>
      </c>
      <c r="CH1753" s="60" t="b">
        <f t="shared" si="2533"/>
        <v>0</v>
      </c>
      <c r="CI1753" s="60" t="b">
        <f t="shared" si="2534"/>
        <v>0</v>
      </c>
      <c r="CJ1753" s="60" t="b">
        <f t="shared" si="2535"/>
        <v>0</v>
      </c>
      <c r="CK1753" s="60"/>
      <c r="CL1753" s="61">
        <f t="shared" si="2495"/>
        <v>0</v>
      </c>
      <c r="CM1753" s="92">
        <f t="shared" ref="CM1753:CM1759" si="2553">IF(CN1753&lt;0,CM1752+1,0)</f>
        <v>0</v>
      </c>
      <c r="CN1753" s="13">
        <f t="shared" si="2539"/>
        <v>0</v>
      </c>
      <c r="CO1753" s="11" t="e">
        <f>IF(#REF!&lt;&gt;"",BC1753+CO1752,0)</f>
        <v>#REF!</v>
      </c>
      <c r="CP1753" s="13">
        <f t="shared" si="2549"/>
        <v>0</v>
      </c>
      <c r="CQ1753" s="11">
        <f t="shared" si="2550"/>
        <v>0</v>
      </c>
      <c r="CR1753" s="57">
        <f t="shared" si="2507"/>
        <v>0</v>
      </c>
      <c r="CS1753" s="57">
        <f t="shared" si="2508"/>
        <v>0</v>
      </c>
      <c r="CT1753" s="57">
        <f t="shared" si="2500"/>
        <v>0</v>
      </c>
      <c r="CU1753" s="24"/>
      <c r="CV1753" s="24"/>
      <c r="CW1753" s="24"/>
      <c r="CX1753" s="24"/>
      <c r="CY1753" s="24"/>
      <c r="CZ1753" s="24"/>
      <c r="DA1753" s="24"/>
      <c r="DB1753" s="24"/>
      <c r="DC1753" s="24"/>
      <c r="DD1753" s="64"/>
      <c r="DJ1753" s="39"/>
    </row>
    <row r="1754" spans="2:114" x14ac:dyDescent="0.2">
      <c r="B1754" s="61" t="str">
        <f>IF(A1754="","",IF(U1755="","DB",U1755&amp;V1755&amp;W1755&amp;X1755&amp;Y1755&amp;Z1755&amp;AL1755&amp;AM1755&amp;AN1755&amp;AO1755&amp;AP1755&amp;AQ1755&amp;AR1755&amp;#REF!))</f>
        <v/>
      </c>
      <c r="C1754" s="7" t="str">
        <f t="shared" si="2540"/>
        <v/>
      </c>
      <c r="D1754" s="60">
        <f t="shared" si="2541"/>
        <v>0</v>
      </c>
      <c r="E1754" s="7" t="e">
        <f>IF(COUNTBLANK(BE1755:BI1755)=5,#REF!&amp;",",IF(COUNTBLANK(U1755:AR1755)=1,T1755&amp;","&amp;T1755&amp;","&amp;T1755&amp;","&amp;T1755&amp;","&amp;T1755&amp;","&amp;T1755&amp;","&amp;T1755&amp;","&amp;T1755&amp;","&amp;T1755&amp;","&amp;T1755&amp;","&amp;T1755&amp;","&amp;T1755&amp;","&amp;T1755&amp;",",T1755&amp;","&amp;T1755&amp;","&amp;T1755&amp;","&amp;T1755&amp;","&amp;T1755&amp;","&amp;T1755&amp;","&amp;T1755&amp;","&amp;T1755&amp;","&amp;T1755&amp;","&amp;T1755&amp;","&amp;T1755&amp;","&amp;T1755&amp;","&amp;T1755&amp;","&amp;T1755&amp;","))</f>
        <v>#REF!</v>
      </c>
      <c r="F1754" s="72" t="str">
        <f t="shared" si="2551"/>
        <v/>
      </c>
      <c r="G1754" s="73">
        <f t="shared" si="2542"/>
        <v>0</v>
      </c>
      <c r="H1754" s="112">
        <f t="shared" si="2543"/>
        <v>0</v>
      </c>
      <c r="I1754" s="112">
        <f t="shared" si="2544"/>
        <v>0</v>
      </c>
      <c r="J1754" s="74" t="e">
        <f>COUNTIF(#REF!,"E")</f>
        <v>#REF!</v>
      </c>
      <c r="K1754" s="74" t="e">
        <f>COUNTIF(#REF!,"O")</f>
        <v>#REF!</v>
      </c>
      <c r="L1754" s="74" t="e">
        <f t="shared" si="2545"/>
        <v>#REF!</v>
      </c>
      <c r="M1754" s="113" t="e">
        <f t="shared" si="2546"/>
        <v>#REF!</v>
      </c>
      <c r="N1754" s="60"/>
      <c r="O1754" s="61"/>
      <c r="P1754" s="61"/>
      <c r="Q1754" s="61"/>
      <c r="R1754" s="61"/>
      <c r="S1754" s="7"/>
      <c r="T1754" s="67" t="str">
        <f t="shared" si="2501"/>
        <v/>
      </c>
      <c r="U1754" s="76" t="str">
        <f>IF($A1753&lt;&gt;"",IF(OR(CR1753&lt;&gt;0,CS1753&lt;&gt;0,#REF!&lt;$BB$3),"",IF(#REF!="LER","01,",IF(#REF!="LOR","01,",IF(#REF!="LEB","02,",IF(#REF!="LOB","01,",IF(#REF!="HER","19,",IF(#REF!="HOR","19,",IF(#REF!="HEB","20,",IF(#REF!="HOB","19,",""))))))))),"")</f>
        <v/>
      </c>
      <c r="V1754" s="76" t="str">
        <f>IF($A1753&lt;&gt;"",IF(OR(CR1753&lt;&gt;0,CS1753&lt;&gt;0,#REF!&lt;$BB$3),"",IF(#REF!="LER","02,",IF(#REF!="LOR","03,",IF(#REF!="LEB","04,",IF(#REF!="LOB","02,",IF(#REF!="HER","20,",IF(#REF!="HOR","21,",IF(#REF!="HEB","22,",IF(#REF!="HOB","20,",""))))))))),"")</f>
        <v/>
      </c>
      <c r="W1754" s="76" t="str">
        <f>IF($A1753&lt;&gt;"",IF(OR(CR1753&lt;&gt;0,CS1753&lt;&gt;0,#REF!&lt;$BB$3),"",IF(#REF!="LER","03,",IF(#REF!="LOR","05,",IF(#REF!="LEB","06,",IF(#REF!="LOB","03,",IF(#REF!="HER","21,",IF(#REF!="HOR","23,",IF(#REF!="HEB","24,",IF(#REF!="HOB","21,",""))))))))),"")</f>
        <v/>
      </c>
      <c r="X1754" s="76" t="str">
        <f>IF($A1753&lt;&gt;"",IF(OR(CR1753&lt;&gt;0,CS1753&lt;&gt;0,#REF!&lt;$BB$3),"",IF(#REF!="LER","04,",IF(#REF!="LOR","07,",IF(#REF!="LEB","08,",IF(#REF!="LOB","04,",IF(#REF!="HER","22,",IF(#REF!="HOR","25,",IF(#REF!="HEB","26,",IF(#REF!="HOB","22,",""))))))))),"")</f>
        <v/>
      </c>
      <c r="Y1754" s="76" t="str">
        <f>IF($A1753&lt;&gt;"",IF(OR(CR1753&lt;&gt;0,CS1753&lt;&gt;0,#REF!&lt;$BB$3),"",IF(#REF!="LER","05,",IF(#REF!="LOR","09,",IF(#REF!="LEB","10,",IF(#REF!="LOB","05,",IF(#REF!="HER","23,",IF(#REF!="HOR","27,",IF(#REF!="HEB","28,",IF(#REF!="HOB","23,",""))))))))),"")</f>
        <v/>
      </c>
      <c r="Z1754" s="76" t="str">
        <f>IF($A1753&lt;&gt;"",IF(OR(CR1753&lt;&gt;0,CS1753&lt;&gt;0,#REF!&lt;$BB$3),"",IF(#REF!="LER","06,",IF(#REF!="LOR","11,",IF(#REF!="LEB","11,",IF(#REF!="LOB","06,",IF(#REF!="HER","24,",IF(#REF!="HOR","29,",IF(#REF!="HEB","29,",IF(#REF!="HOB","24,",""))))))))),"")</f>
        <v/>
      </c>
      <c r="AA1754" s="76"/>
      <c r="AB1754" s="76"/>
      <c r="AC1754" s="76"/>
      <c r="AD1754" s="76"/>
      <c r="AE1754" s="76"/>
      <c r="AF1754" s="76"/>
      <c r="AG1754" s="76"/>
      <c r="AH1754" s="76"/>
      <c r="AI1754" s="76"/>
      <c r="AJ1754" s="76"/>
      <c r="AK1754" s="67" t="str">
        <f t="shared" si="2502"/>
        <v/>
      </c>
      <c r="AL1754" s="76" t="str">
        <f>IF($A1753&lt;&gt;"",IF(OR(CR1753&lt;&gt;0,CS1753&lt;&gt;0,#REF!&lt;$BB$3),"",IF(#REF!="LER","07,",IF(#REF!="LOR","12,",IF(#REF!="LEB","12,",IF(#REF!="LOB","08,",IF(#REF!="HER","25,",IF(#REF!="HOR","30,",IF(#REF!="HEB","30,",IF(#REF!="HOB","25,",""))))))))),"")</f>
        <v/>
      </c>
      <c r="AM1754" s="76" t="str">
        <f>IF($A1753&lt;&gt;"",IF(OR(CR1753&lt;&gt;0,CS1753&lt;&gt;0,#REF!&lt;$BB$3),"",IF(#REF!="LER","08,",IF(#REF!="LOR","13,",IF(#REF!="LEB","13,",IF(#REF!="LOB","09,",IF(#REF!="HER","26,",IF(#REF!="HOR","31,",IF(#REF!="HEB","31,",IF(#REF!="HOB","26,",""))))))))),"")</f>
        <v/>
      </c>
      <c r="AN1754" s="118" t="str">
        <f t="shared" si="2537"/>
        <v/>
      </c>
      <c r="AO1754" s="76" t="str">
        <f>IF($A1753&lt;&gt;"",IF(OR(CR1753&lt;&gt;0,CS1753&lt;&gt;0,#REF!&lt;$BB$3),"",IF(#REF!="LER","10,",IF(#REF!="LOR","15,",IF(#REF!="LEB","15,",IF(#REF!="LOB","11,",IF(#REF!="HER","28,",IF(#REF!="HOR","33,",IF(#REF!="HEB","33,",IF(#REF!="HOB","28,",""))))))))),"")</f>
        <v/>
      </c>
      <c r="AP1754" s="76" t="str">
        <f>IF($A1753&lt;&gt;"",IF(OR(CR1753&lt;&gt;0,CS1753&lt;&gt;0,#REF!&lt;$BB$3),"",IF(#REF!="LER","12,",IF(#REF!="LOR","16,",IF(#REF!="LEB","16,",IF(#REF!="LOB","13,",IF(#REF!="HER","30,",IF(#REF!="HOR","34,",IF(#REF!="HEB","34,",IF(#REF!="HOB","29,",""))))))))),"")</f>
        <v/>
      </c>
      <c r="AQ1754" s="76" t="str">
        <f>IF($A1753&lt;&gt;"",IF(OR(CR1753&lt;&gt;0,CS1753&lt;&gt;0,#REF!&lt;$BB$3),"",IF(#REF!="LER","14,",IF(#REF!="LOR","17,",IF(#REF!="LEB","17,",IF(#REF!="LOB","15,",IF(#REF!="HER","32,",IF(#REF!="HOR","35,",IF(#REF!="HEB","35,",IF(#REF!="HOB","31,",""))))))))),"")</f>
        <v/>
      </c>
      <c r="AR1754" s="76" t="str">
        <f>IF($A1753&lt;&gt;"",IF(OR(CR1753&lt;&gt;0,CS1753&lt;&gt;0,#REF!&lt;$BB$3),"",IF(#REF!="LER","16,",IF(#REF!="LOR","18,",IF(#REF!="LEB","18,",IF(#REF!="LOB","17,",IF(#REF!="HER","34,",IF(#REF!="HOR","36,",IF(#REF!="HEB","36,",IF(#REF!="HOB","33,",""))))))))),"")</f>
        <v/>
      </c>
      <c r="AS1754" s="60" t="b">
        <f t="shared" si="2515"/>
        <v>0</v>
      </c>
      <c r="AT1754" s="60" t="b">
        <f t="shared" si="2516"/>
        <v>0</v>
      </c>
      <c r="AU1754" s="60" t="b">
        <f t="shared" si="2517"/>
        <v>0</v>
      </c>
      <c r="AV1754" s="60" t="b">
        <f t="shared" si="2518"/>
        <v>0</v>
      </c>
      <c r="AW1754" s="60" t="b">
        <f t="shared" si="2519"/>
        <v>0</v>
      </c>
      <c r="AX1754" s="60" t="b">
        <f t="shared" si="2520"/>
        <v>0</v>
      </c>
      <c r="AY1754" s="60" t="b">
        <f t="shared" si="2521"/>
        <v>0</v>
      </c>
      <c r="AZ1754" s="60"/>
      <c r="BA1754" s="61">
        <f t="shared" si="2494"/>
        <v>0</v>
      </c>
      <c r="BB1754" s="13">
        <f t="shared" si="2538"/>
        <v>0</v>
      </c>
      <c r="BC1754" s="11" t="e">
        <f>IF(#REF!&lt;&gt;"",S1754+BC1753,0)</f>
        <v>#REF!</v>
      </c>
      <c r="BD1754" s="67" t="str">
        <f t="shared" si="2503"/>
        <v/>
      </c>
      <c r="BE1754" s="76" t="str">
        <f>IF($A1753&lt;&gt;"",IF(OR(EE1753&lt;&gt;0,EF1753&lt;&gt;0,#REF!&lt;$BB$3),"",IF(#REF!="LER","01,",IF(#REF!="LOR","01,",IF(#REF!="LEB","02,",IF(#REF!="LOB","01,",IF(#REF!="HER","19,",IF(#REF!="HOR","19,",IF(#REF!="HEB","20,",IF(#REF!="HOB","19,",""))))))))),"")</f>
        <v/>
      </c>
      <c r="BF1754" s="76" t="str">
        <f>IF($A1753&lt;&gt;"",IF(OR(EE1753&lt;&gt;0,EF1753&lt;&gt;0,#REF!&lt;$BB$3),"",IF(#REF!="LER","02,",IF(#REF!="LOR","03,",IF(#REF!="LEB","04,",IF(#REF!="LOB","02,",IF(#REF!="HER","20,",IF(#REF!="HOR","21,",IF(#REF!="HEB","22,",IF(#REF!="HOB","20,",""))))))))),"")</f>
        <v/>
      </c>
      <c r="BG1754" s="76" t="str">
        <f>IF($A1753&lt;&gt;"",IF(OR(EE1753&lt;&gt;0,EF1753&lt;&gt;0,#REF!&lt;$BB$3),"",IF(#REF!="LER","03,",IF(#REF!="LOR","05,",IF(#REF!="LEB","06,",IF(#REF!="LOB","03,",IF(#REF!="HER","21,",IF(#REF!="HOR","23,",IF(#REF!="HEB","24,",IF(#REF!="HOB","21,",""))))))))),"")</f>
        <v/>
      </c>
      <c r="BH1754" s="76" t="str">
        <f>IF($A1753&lt;&gt;"",IF(OR(EE1753&lt;&gt;0,EF1753&lt;&gt;0,#REF!&lt;$BB$3),"",IF(#REF!="LER","04,",IF(#REF!="LOR","07,",IF(#REF!="LEB","08,",IF(#REF!="LOB","04,",IF(#REF!="HER","22,",IF(#REF!="HOR","25,",IF(#REF!="HEB","26,",IF(#REF!="HOB","22,",""))))))))),"")</f>
        <v/>
      </c>
      <c r="BI1754" s="76" t="str">
        <f>IF($A1753&lt;&gt;"",IF(OR(EE1753&lt;&gt;0,EF1753&lt;&gt;0,#REF!&lt;$BB$3),"",IF(#REF!="LER","05,",IF(#REF!="LOR","09,",IF(#REF!="LEB","10,",IF(#REF!="LOB","05,",IF(#REF!="HER","23,",IF(#REF!="HOR","27,",IF(#REF!="HEB","28,",IF(#REF!="HOB","23,",""))))))))),"")</f>
        <v/>
      </c>
      <c r="BJ1754" s="76" t="str">
        <f>IF($A1753&lt;&gt;"",IF(OR(EE1753&lt;&gt;0,EF1753&lt;&gt;0,#REF!&lt;$BB$3),"",IF(#REF!="LER","06,",IF(#REF!="LOR","11,",IF(#REF!="LEB","11,",IF(#REF!="LOB","06,",IF(#REF!="HER","24,",IF(#REF!="HOR","29,",IF(#REF!="HEB","29,",IF(#REF!="HOB","24,",""))))))))),"")</f>
        <v/>
      </c>
      <c r="BK1754" s="76"/>
      <c r="BL1754" s="76"/>
      <c r="BM1754" s="76"/>
      <c r="BN1754" s="76"/>
      <c r="BO1754" s="76"/>
      <c r="BP1754" s="76"/>
      <c r="BQ1754" s="76"/>
      <c r="BR1754" s="76"/>
      <c r="BS1754" s="92">
        <f t="shared" si="2552"/>
        <v>0</v>
      </c>
      <c r="BT1754" s="76"/>
      <c r="BU1754" s="76"/>
      <c r="BV1754" s="67" t="str">
        <f t="shared" si="2504"/>
        <v/>
      </c>
      <c r="BW1754" s="76" t="str">
        <f>IF($A1753&lt;&gt;"",IF(OR(EE1753&lt;&gt;0,EF1753&lt;&gt;0,#REF!&lt;$BB$3),"",IF(#REF!="LER","07,",IF(#REF!="LOR","12,",IF(#REF!="LEB","12,",IF(#REF!="LOB","08,",IF(#REF!="HER","25,",IF(#REF!="HOR","30,",IF(#REF!="HEB","30,",IF(#REF!="HOB","25,",""))))))))),"")</f>
        <v/>
      </c>
      <c r="BX1754" s="76" t="str">
        <f>IF($A1753&lt;&gt;"",IF(OR(EE1753&lt;&gt;0,EF1753&lt;&gt;0,#REF!&lt;$BB$3),"",IF(#REF!="LER","08,",IF(#REF!="LOR","13,",IF(#REF!="LEB","13,",IF(#REF!="LOB","09,",IF(#REF!="HER","26,",IF(#REF!="HOR","31,",IF(#REF!="HEB","31,",IF(#REF!="HOB","26,",""))))))))),"")</f>
        <v/>
      </c>
      <c r="BY1754" s="76" t="str">
        <f>IF($A1753&lt;&gt;"",IF(OR(EE1753&lt;&gt;0,EF1753&lt;&gt;0,#REF!&lt;$BB$3),"",IF(#REF!="LER","09,",IF(#REF!="LOR","14,",IF(#REF!="LEB","14,",IF(#REF!="LOB","10,",IF(#REF!="HER","27,",IF(#REF!="HOR","32,",IF(#REF!="HEB","32,",IF(#REF!="HOB","27,",""))))))))),"")</f>
        <v/>
      </c>
      <c r="BZ1754" s="76" t="str">
        <f>IF($A1753&lt;&gt;"",IF(OR(EE1753&lt;&gt;0,EF1753&lt;&gt;0,#REF!&lt;$BB$3),"",IF(#REF!="LER","10,",IF(#REF!="LOR","15,",IF(#REF!="LEB","15,",IF(#REF!="LOB","11,",IF(#REF!="HER","28,",IF(#REF!="HOR","33,",IF(#REF!="HEB","33,",IF(#REF!="HOB","28,",""))))))))),"")</f>
        <v/>
      </c>
      <c r="CA1754" s="76" t="str">
        <f>IF($A1753&lt;&gt;"",IF(OR(EE1753&lt;&gt;0,EF1753&lt;&gt;0,#REF!&lt;$BB$3),"",IF(#REF!="LER","12,",IF(#REF!="LOR","16,",IF(#REF!="LEB","16,",IF(#REF!="LOB","13,",IF(#REF!="HER","30,",IF(#REF!="HOR","34,",IF(#REF!="HEB","34,",IF(#REF!="HOB","29,",""))))))))),"")</f>
        <v/>
      </c>
      <c r="CB1754" s="76" t="str">
        <f>IF($A1753&lt;&gt;"",IF(OR(EE1753&lt;&gt;0,EF1753&lt;&gt;0,#REF!&lt;$BB$3),"",IF(#REF!="LER","14,",IF(#REF!="LOR","17,",IF(#REF!="LEB","17,",IF(#REF!="LOB","15,",IF(#REF!="HER","32,",IF(#REF!="HOR","35,",IF(#REF!="HEB","35,",IF(#REF!="HOB","31,",""))))))))),"")</f>
        <v/>
      </c>
      <c r="CC1754" s="76" t="str">
        <f>IF($A1753&lt;&gt;"",IF(OR(EE1753&lt;&gt;0,EF1753&lt;&gt;0,#REF!&lt;$BB$3),"",IF(#REF!="LER","16,",IF(#REF!="LOR","18,",IF(#REF!="LEB","18,",IF(#REF!="LOB","17,",IF(#REF!="HER","34,",IF(#REF!="HOR","36,",IF(#REF!="HEB","36,",IF(#REF!="HOB","33,",""))))))))),"")</f>
        <v/>
      </c>
      <c r="CD1754" s="60" t="b">
        <f t="shared" si="2529"/>
        <v>0</v>
      </c>
      <c r="CE1754" s="60" t="b">
        <f t="shared" si="2530"/>
        <v>0</v>
      </c>
      <c r="CF1754" s="60" t="b">
        <f t="shared" si="2531"/>
        <v>0</v>
      </c>
      <c r="CG1754" s="60" t="b">
        <f t="shared" si="2532"/>
        <v>0</v>
      </c>
      <c r="CH1754" s="60" t="b">
        <f t="shared" si="2533"/>
        <v>0</v>
      </c>
      <c r="CI1754" s="60" t="b">
        <f t="shared" si="2534"/>
        <v>0</v>
      </c>
      <c r="CJ1754" s="60" t="b">
        <f t="shared" si="2535"/>
        <v>0</v>
      </c>
      <c r="CK1754" s="60"/>
      <c r="CL1754" s="61">
        <f t="shared" si="2495"/>
        <v>0</v>
      </c>
      <c r="CM1754" s="92">
        <f t="shared" si="2553"/>
        <v>0</v>
      </c>
      <c r="CN1754" s="13">
        <f t="shared" si="2539"/>
        <v>0</v>
      </c>
      <c r="CO1754" s="11" t="e">
        <f>IF(#REF!&lt;&gt;"",BC1754+CO1753,0)</f>
        <v>#REF!</v>
      </c>
      <c r="CP1754" s="13">
        <f t="shared" si="2549"/>
        <v>0</v>
      </c>
      <c r="CQ1754" s="11">
        <f t="shared" si="2550"/>
        <v>0</v>
      </c>
      <c r="CR1754" s="57">
        <f t="shared" si="2507"/>
        <v>0</v>
      </c>
      <c r="CS1754" s="57">
        <f t="shared" si="2508"/>
        <v>0</v>
      </c>
      <c r="CT1754" s="57">
        <f t="shared" si="2500"/>
        <v>0</v>
      </c>
      <c r="CU1754" s="24"/>
      <c r="CV1754" s="24"/>
      <c r="CW1754" s="24"/>
      <c r="CX1754" s="24"/>
      <c r="CY1754" s="24"/>
      <c r="CZ1754" s="24"/>
      <c r="DA1754" s="24"/>
      <c r="DB1754" s="24"/>
      <c r="DC1754" s="24"/>
      <c r="DD1754" s="64"/>
      <c r="DJ1754" s="39"/>
    </row>
    <row r="1755" spans="2:114" x14ac:dyDescent="0.2">
      <c r="B1755" s="61" t="str">
        <f>IF(A1755="","",IF(U1756="","DB",U1756&amp;V1756&amp;W1756&amp;X1756&amp;Y1756&amp;Z1756&amp;AL1756&amp;AM1756&amp;AN1756&amp;AO1756&amp;AP1756&amp;AQ1756&amp;AR1756&amp;#REF!))</f>
        <v/>
      </c>
      <c r="C1755" s="7" t="str">
        <f t="shared" si="2540"/>
        <v/>
      </c>
      <c r="D1755" s="60">
        <f t="shared" si="2541"/>
        <v>0</v>
      </c>
      <c r="E1755" s="7" t="e">
        <f>IF(COUNTBLANK(BE1756:BI1756)=5,#REF!&amp;",",IF(COUNTBLANK(U1756:AR1756)=1,T1756&amp;","&amp;T1756&amp;","&amp;T1756&amp;","&amp;T1756&amp;","&amp;T1756&amp;","&amp;T1756&amp;","&amp;T1756&amp;","&amp;T1756&amp;","&amp;T1756&amp;","&amp;T1756&amp;","&amp;T1756&amp;","&amp;T1756&amp;","&amp;T1756&amp;",",T1756&amp;","&amp;T1756&amp;","&amp;T1756&amp;","&amp;T1756&amp;","&amp;T1756&amp;","&amp;T1756&amp;","&amp;T1756&amp;","&amp;T1756&amp;","&amp;T1756&amp;","&amp;T1756&amp;","&amp;T1756&amp;","&amp;T1756&amp;","&amp;T1756&amp;","&amp;T1756&amp;","))</f>
        <v>#REF!</v>
      </c>
      <c r="F1755" s="72" t="str">
        <f t="shared" si="2551"/>
        <v/>
      </c>
      <c r="G1755" s="73">
        <f t="shared" si="2542"/>
        <v>0</v>
      </c>
      <c r="H1755" s="112">
        <f t="shared" si="2543"/>
        <v>0</v>
      </c>
      <c r="I1755" s="112">
        <f t="shared" si="2544"/>
        <v>0</v>
      </c>
      <c r="J1755" s="74" t="e">
        <f>COUNTIF(#REF!,"E")</f>
        <v>#REF!</v>
      </c>
      <c r="K1755" s="74" t="e">
        <f>COUNTIF(#REF!,"O")</f>
        <v>#REF!</v>
      </c>
      <c r="L1755" s="74" t="e">
        <f t="shared" si="2545"/>
        <v>#REF!</v>
      </c>
      <c r="M1755" s="113" t="e">
        <f t="shared" si="2546"/>
        <v>#REF!</v>
      </c>
      <c r="N1755" s="60"/>
      <c r="O1755" s="61"/>
      <c r="P1755" s="61"/>
      <c r="Q1755" s="61"/>
      <c r="R1755" s="61"/>
      <c r="S1755" s="7"/>
      <c r="T1755" s="67" t="str">
        <f t="shared" si="2501"/>
        <v/>
      </c>
      <c r="U1755" s="76" t="str">
        <f>IF($A1754&lt;&gt;"",IF(OR(CR1754&lt;&gt;0,CS1754&lt;&gt;0,#REF!&lt;$BB$3),"",IF(#REF!="LER","01,",IF(#REF!="LOR","01,",IF(#REF!="LEB","02,",IF(#REF!="LOB","01,",IF(#REF!="HER","19,",IF(#REF!="HOR","19,",IF(#REF!="HEB","20,",IF(#REF!="HOB","19,",""))))))))),"")</f>
        <v/>
      </c>
      <c r="V1755" s="76" t="str">
        <f>IF($A1754&lt;&gt;"",IF(OR(CR1754&lt;&gt;0,CS1754&lt;&gt;0,#REF!&lt;$BB$3),"",IF(#REF!="LER","02,",IF(#REF!="LOR","03,",IF(#REF!="LEB","04,",IF(#REF!="LOB","02,",IF(#REF!="HER","20,",IF(#REF!="HOR","21,",IF(#REF!="HEB","22,",IF(#REF!="HOB","20,",""))))))))),"")</f>
        <v/>
      </c>
      <c r="W1755" s="76" t="str">
        <f>IF($A1754&lt;&gt;"",IF(OR(CR1754&lt;&gt;0,CS1754&lt;&gt;0,#REF!&lt;$BB$3),"",IF(#REF!="LER","03,",IF(#REF!="LOR","05,",IF(#REF!="LEB","06,",IF(#REF!="LOB","03,",IF(#REF!="HER","21,",IF(#REF!="HOR","23,",IF(#REF!="HEB","24,",IF(#REF!="HOB","21,",""))))))))),"")</f>
        <v/>
      </c>
      <c r="X1755" s="76" t="str">
        <f>IF($A1754&lt;&gt;"",IF(OR(CR1754&lt;&gt;0,CS1754&lt;&gt;0,#REF!&lt;$BB$3),"",IF(#REF!="LER","04,",IF(#REF!="LOR","07,",IF(#REF!="LEB","08,",IF(#REF!="LOB","04,",IF(#REF!="HER","22,",IF(#REF!="HOR","25,",IF(#REF!="HEB","26,",IF(#REF!="HOB","22,",""))))))))),"")</f>
        <v/>
      </c>
      <c r="Y1755" s="76" t="str">
        <f>IF($A1754&lt;&gt;"",IF(OR(CR1754&lt;&gt;0,CS1754&lt;&gt;0,#REF!&lt;$BB$3),"",IF(#REF!="LER","05,",IF(#REF!="LOR","09,",IF(#REF!="LEB","10,",IF(#REF!="LOB","05,",IF(#REF!="HER","23,",IF(#REF!="HOR","27,",IF(#REF!="HEB","28,",IF(#REF!="HOB","23,",""))))))))),"")</f>
        <v/>
      </c>
      <c r="Z1755" s="76" t="str">
        <f>IF($A1754&lt;&gt;"",IF(OR(CR1754&lt;&gt;0,CS1754&lt;&gt;0,#REF!&lt;$BB$3),"",IF(#REF!="LER","06,",IF(#REF!="LOR","11,",IF(#REF!="LEB","11,",IF(#REF!="LOB","06,",IF(#REF!="HER","24,",IF(#REF!="HOR","29,",IF(#REF!="HEB","29,",IF(#REF!="HOB","24,",""))))))))),"")</f>
        <v/>
      </c>
      <c r="AA1755" s="76"/>
      <c r="AB1755" s="76"/>
      <c r="AC1755" s="76"/>
      <c r="AD1755" s="76"/>
      <c r="AE1755" s="76"/>
      <c r="AF1755" s="76"/>
      <c r="AG1755" s="76"/>
      <c r="AH1755" s="76"/>
      <c r="AI1755" s="76"/>
      <c r="AJ1755" s="76"/>
      <c r="AK1755" s="67" t="str">
        <f t="shared" si="2502"/>
        <v/>
      </c>
      <c r="AL1755" s="76" t="str">
        <f>IF($A1754&lt;&gt;"",IF(OR(CR1754&lt;&gt;0,CS1754&lt;&gt;0,#REF!&lt;$BB$3),"",IF(#REF!="LER","07,",IF(#REF!="LOR","12,",IF(#REF!="LEB","12,",IF(#REF!="LOB","08,",IF(#REF!="HER","25,",IF(#REF!="HOR","30,",IF(#REF!="HEB","30,",IF(#REF!="HOB","25,",""))))))))),"")</f>
        <v/>
      </c>
      <c r="AM1755" s="76" t="str">
        <f>IF($A1754&lt;&gt;"",IF(OR(CR1754&lt;&gt;0,CS1754&lt;&gt;0,#REF!&lt;$BB$3),"",IF(#REF!="LER","08,",IF(#REF!="LOR","13,",IF(#REF!="LEB","13,",IF(#REF!="LOB","09,",IF(#REF!="HER","26,",IF(#REF!="HOR","31,",IF(#REF!="HEB","31,",IF(#REF!="HOB","26,",""))))))))),"")</f>
        <v/>
      </c>
      <c r="AN1755" s="118" t="str">
        <f t="shared" si="2537"/>
        <v/>
      </c>
      <c r="AO1755" s="76" t="str">
        <f>IF($A1754&lt;&gt;"",IF(OR(CR1754&lt;&gt;0,CS1754&lt;&gt;0,#REF!&lt;$BB$3),"",IF(#REF!="LER","10,",IF(#REF!="LOR","15,",IF(#REF!="LEB","15,",IF(#REF!="LOB","11,",IF(#REF!="HER","28,",IF(#REF!="HOR","33,",IF(#REF!="HEB","33,",IF(#REF!="HOB","28,",""))))))))),"")</f>
        <v/>
      </c>
      <c r="AP1755" s="76" t="str">
        <f>IF($A1754&lt;&gt;"",IF(OR(CR1754&lt;&gt;0,CS1754&lt;&gt;0,#REF!&lt;$BB$3),"",IF(#REF!="LER","12,",IF(#REF!="LOR","16,",IF(#REF!="LEB","16,",IF(#REF!="LOB","13,",IF(#REF!="HER","30,",IF(#REF!="HOR","34,",IF(#REF!="HEB","34,",IF(#REF!="HOB","29,",""))))))))),"")</f>
        <v/>
      </c>
      <c r="AQ1755" s="76" t="str">
        <f>IF($A1754&lt;&gt;"",IF(OR(CR1754&lt;&gt;0,CS1754&lt;&gt;0,#REF!&lt;$BB$3),"",IF(#REF!="LER","14,",IF(#REF!="LOR","17,",IF(#REF!="LEB","17,",IF(#REF!="LOB","15,",IF(#REF!="HER","32,",IF(#REF!="HOR","35,",IF(#REF!="HEB","35,",IF(#REF!="HOB","31,",""))))))))),"")</f>
        <v/>
      </c>
      <c r="AR1755" s="76" t="str">
        <f>IF($A1754&lt;&gt;"",IF(OR(CR1754&lt;&gt;0,CS1754&lt;&gt;0,#REF!&lt;$BB$3),"",IF(#REF!="LER","16,",IF(#REF!="LOR","18,",IF(#REF!="LEB","18,",IF(#REF!="LOB","17,",IF(#REF!="HER","34,",IF(#REF!="HOR","36,",IF(#REF!="HEB","36,",IF(#REF!="HOB","33,",""))))))))),"")</f>
        <v/>
      </c>
      <c r="AS1755" s="60" t="b">
        <f t="shared" si="2515"/>
        <v>0</v>
      </c>
      <c r="AT1755" s="60" t="b">
        <f t="shared" si="2516"/>
        <v>0</v>
      </c>
      <c r="AU1755" s="60" t="b">
        <f t="shared" si="2517"/>
        <v>0</v>
      </c>
      <c r="AV1755" s="60" t="b">
        <f t="shared" si="2518"/>
        <v>0</v>
      </c>
      <c r="AW1755" s="60" t="b">
        <f t="shared" si="2519"/>
        <v>0</v>
      </c>
      <c r="AX1755" s="60" t="b">
        <f t="shared" si="2520"/>
        <v>0</v>
      </c>
      <c r="AY1755" s="60" t="b">
        <f t="shared" si="2521"/>
        <v>0</v>
      </c>
      <c r="AZ1755" s="60"/>
      <c r="BA1755" s="61">
        <f t="shared" si="2494"/>
        <v>0</v>
      </c>
      <c r="BB1755" s="13">
        <f t="shared" si="2538"/>
        <v>0</v>
      </c>
      <c r="BC1755" s="11" t="e">
        <f>IF(#REF!&lt;&gt;"",S1755+BC1754,0)</f>
        <v>#REF!</v>
      </c>
      <c r="BD1755" s="67" t="str">
        <f t="shared" si="2503"/>
        <v/>
      </c>
      <c r="BE1755" s="76" t="str">
        <f>IF($A1754&lt;&gt;"",IF(OR(EE1754&lt;&gt;0,EF1754&lt;&gt;0,#REF!&lt;$BB$3),"",IF(#REF!="LER","01,",IF(#REF!="LOR","01,",IF(#REF!="LEB","02,",IF(#REF!="LOB","01,",IF(#REF!="HER","19,",IF(#REF!="HOR","19,",IF(#REF!="HEB","20,",IF(#REF!="HOB","19,",""))))))))),"")</f>
        <v/>
      </c>
      <c r="BF1755" s="76" t="str">
        <f>IF($A1754&lt;&gt;"",IF(OR(EE1754&lt;&gt;0,EF1754&lt;&gt;0,#REF!&lt;$BB$3),"",IF(#REF!="LER","02,",IF(#REF!="LOR","03,",IF(#REF!="LEB","04,",IF(#REF!="LOB","02,",IF(#REF!="HER","20,",IF(#REF!="HOR","21,",IF(#REF!="HEB","22,",IF(#REF!="HOB","20,",""))))))))),"")</f>
        <v/>
      </c>
      <c r="BG1755" s="76" t="str">
        <f>IF($A1754&lt;&gt;"",IF(OR(EE1754&lt;&gt;0,EF1754&lt;&gt;0,#REF!&lt;$BB$3),"",IF(#REF!="LER","03,",IF(#REF!="LOR","05,",IF(#REF!="LEB","06,",IF(#REF!="LOB","03,",IF(#REF!="HER","21,",IF(#REF!="HOR","23,",IF(#REF!="HEB","24,",IF(#REF!="HOB","21,",""))))))))),"")</f>
        <v/>
      </c>
      <c r="BH1755" s="76" t="str">
        <f>IF($A1754&lt;&gt;"",IF(OR(EE1754&lt;&gt;0,EF1754&lt;&gt;0,#REF!&lt;$BB$3),"",IF(#REF!="LER","04,",IF(#REF!="LOR","07,",IF(#REF!="LEB","08,",IF(#REF!="LOB","04,",IF(#REF!="HER","22,",IF(#REF!="HOR","25,",IF(#REF!="HEB","26,",IF(#REF!="HOB","22,",""))))))))),"")</f>
        <v/>
      </c>
      <c r="BI1755" s="76" t="str">
        <f>IF($A1754&lt;&gt;"",IF(OR(EE1754&lt;&gt;0,EF1754&lt;&gt;0,#REF!&lt;$BB$3),"",IF(#REF!="LER","05,",IF(#REF!="LOR","09,",IF(#REF!="LEB","10,",IF(#REF!="LOB","05,",IF(#REF!="HER","23,",IF(#REF!="HOR","27,",IF(#REF!="HEB","28,",IF(#REF!="HOB","23,",""))))))))),"")</f>
        <v/>
      </c>
      <c r="BJ1755" s="76" t="str">
        <f>IF($A1754&lt;&gt;"",IF(OR(EE1754&lt;&gt;0,EF1754&lt;&gt;0,#REF!&lt;$BB$3),"",IF(#REF!="LER","06,",IF(#REF!="LOR","11,",IF(#REF!="LEB","11,",IF(#REF!="LOB","06,",IF(#REF!="HER","24,",IF(#REF!="HOR","29,",IF(#REF!="HEB","29,",IF(#REF!="HOB","24,",""))))))))),"")</f>
        <v/>
      </c>
      <c r="BK1755" s="76"/>
      <c r="BL1755" s="76"/>
      <c r="BM1755" s="76"/>
      <c r="BN1755" s="76"/>
      <c r="BO1755" s="76"/>
      <c r="BP1755" s="76"/>
      <c r="BQ1755" s="76"/>
      <c r="BR1755" s="76"/>
      <c r="BS1755" s="92">
        <f t="shared" si="2552"/>
        <v>0</v>
      </c>
      <c r="BT1755" s="76"/>
      <c r="BU1755" s="76"/>
      <c r="BV1755" s="67" t="str">
        <f t="shared" si="2504"/>
        <v/>
      </c>
      <c r="BW1755" s="76" t="str">
        <f>IF($A1754&lt;&gt;"",IF(OR(EE1754&lt;&gt;0,EF1754&lt;&gt;0,#REF!&lt;$BB$3),"",IF(#REF!="LER","07,",IF(#REF!="LOR","12,",IF(#REF!="LEB","12,",IF(#REF!="LOB","08,",IF(#REF!="HER","25,",IF(#REF!="HOR","30,",IF(#REF!="HEB","30,",IF(#REF!="HOB","25,",""))))))))),"")</f>
        <v/>
      </c>
      <c r="BX1755" s="76" t="str">
        <f>IF($A1754&lt;&gt;"",IF(OR(EE1754&lt;&gt;0,EF1754&lt;&gt;0,#REF!&lt;$BB$3),"",IF(#REF!="LER","08,",IF(#REF!="LOR","13,",IF(#REF!="LEB","13,",IF(#REF!="LOB","09,",IF(#REF!="HER","26,",IF(#REF!="HOR","31,",IF(#REF!="HEB","31,",IF(#REF!="HOB","26,",""))))))))),"")</f>
        <v/>
      </c>
      <c r="BY1755" s="76" t="str">
        <f>IF($A1754&lt;&gt;"",IF(OR(EE1754&lt;&gt;0,EF1754&lt;&gt;0,#REF!&lt;$BB$3),"",IF(#REF!="LER","09,",IF(#REF!="LOR","14,",IF(#REF!="LEB","14,",IF(#REF!="LOB","10,",IF(#REF!="HER","27,",IF(#REF!="HOR","32,",IF(#REF!="HEB","32,",IF(#REF!="HOB","27,",""))))))))),"")</f>
        <v/>
      </c>
      <c r="BZ1755" s="76" t="str">
        <f>IF($A1754&lt;&gt;"",IF(OR(EE1754&lt;&gt;0,EF1754&lt;&gt;0,#REF!&lt;$BB$3),"",IF(#REF!="LER","10,",IF(#REF!="LOR","15,",IF(#REF!="LEB","15,",IF(#REF!="LOB","11,",IF(#REF!="HER","28,",IF(#REF!="HOR","33,",IF(#REF!="HEB","33,",IF(#REF!="HOB","28,",""))))))))),"")</f>
        <v/>
      </c>
      <c r="CA1755" s="76" t="str">
        <f>IF($A1754&lt;&gt;"",IF(OR(EE1754&lt;&gt;0,EF1754&lt;&gt;0,#REF!&lt;$BB$3),"",IF(#REF!="LER","12,",IF(#REF!="LOR","16,",IF(#REF!="LEB","16,",IF(#REF!="LOB","13,",IF(#REF!="HER","30,",IF(#REF!="HOR","34,",IF(#REF!="HEB","34,",IF(#REF!="HOB","29,",""))))))))),"")</f>
        <v/>
      </c>
      <c r="CB1755" s="76" t="str">
        <f>IF($A1754&lt;&gt;"",IF(OR(EE1754&lt;&gt;0,EF1754&lt;&gt;0,#REF!&lt;$BB$3),"",IF(#REF!="LER","14,",IF(#REF!="LOR","17,",IF(#REF!="LEB","17,",IF(#REF!="LOB","15,",IF(#REF!="HER","32,",IF(#REF!="HOR","35,",IF(#REF!="HEB","35,",IF(#REF!="HOB","31,",""))))))))),"")</f>
        <v/>
      </c>
      <c r="CC1755" s="76" t="str">
        <f>IF($A1754&lt;&gt;"",IF(OR(EE1754&lt;&gt;0,EF1754&lt;&gt;0,#REF!&lt;$BB$3),"",IF(#REF!="LER","16,",IF(#REF!="LOR","18,",IF(#REF!="LEB","18,",IF(#REF!="LOB","17,",IF(#REF!="HER","34,",IF(#REF!="HOR","36,",IF(#REF!="HEB","36,",IF(#REF!="HOB","33,",""))))))))),"")</f>
        <v/>
      </c>
      <c r="CD1755" s="60" t="b">
        <f t="shared" si="2529"/>
        <v>0</v>
      </c>
      <c r="CE1755" s="60" t="b">
        <f t="shared" si="2530"/>
        <v>0</v>
      </c>
      <c r="CF1755" s="60" t="b">
        <f t="shared" si="2531"/>
        <v>0</v>
      </c>
      <c r="CG1755" s="60" t="b">
        <f t="shared" si="2532"/>
        <v>0</v>
      </c>
      <c r="CH1755" s="60" t="b">
        <f t="shared" si="2533"/>
        <v>0</v>
      </c>
      <c r="CI1755" s="60" t="b">
        <f t="shared" si="2534"/>
        <v>0</v>
      </c>
      <c r="CJ1755" s="60" t="b">
        <f t="shared" si="2535"/>
        <v>0</v>
      </c>
      <c r="CK1755" s="60"/>
      <c r="CL1755" s="61">
        <f t="shared" si="2495"/>
        <v>0</v>
      </c>
      <c r="CM1755" s="92">
        <f t="shared" si="2553"/>
        <v>0</v>
      </c>
      <c r="CN1755" s="13">
        <f t="shared" si="2539"/>
        <v>0</v>
      </c>
      <c r="CO1755" s="11" t="e">
        <f>IF(#REF!&lt;&gt;"",BC1755+CO1754,0)</f>
        <v>#REF!</v>
      </c>
      <c r="CP1755" s="13">
        <f t="shared" si="2549"/>
        <v>0</v>
      </c>
      <c r="CQ1755" s="11">
        <f t="shared" si="2550"/>
        <v>0</v>
      </c>
      <c r="CR1755" s="57">
        <f t="shared" si="2507"/>
        <v>0</v>
      </c>
      <c r="CS1755" s="57">
        <f t="shared" si="2508"/>
        <v>0</v>
      </c>
      <c r="CT1755" s="57">
        <f t="shared" si="2500"/>
        <v>0</v>
      </c>
      <c r="CU1755" s="24"/>
      <c r="CV1755" s="24"/>
      <c r="CW1755" s="24"/>
      <c r="CX1755" s="24"/>
      <c r="CY1755" s="24"/>
      <c r="CZ1755" s="24"/>
      <c r="DA1755" s="24"/>
      <c r="DB1755" s="24"/>
      <c r="DC1755" s="24"/>
      <c r="DD1755" s="64"/>
      <c r="DJ1755" s="39"/>
    </row>
    <row r="1756" spans="2:114" x14ac:dyDescent="0.2">
      <c r="B1756" s="61" t="str">
        <f>IF(A1756="","",IF(U1757="","DB",U1757&amp;V1757&amp;W1757&amp;X1757&amp;Y1757&amp;Z1757&amp;AL1757&amp;AM1757&amp;AN1757&amp;AO1757&amp;AP1757&amp;AQ1757&amp;AR1757&amp;#REF!))</f>
        <v/>
      </c>
      <c r="C1756" s="7" t="str">
        <f t="shared" si="2540"/>
        <v/>
      </c>
      <c r="D1756" s="60">
        <f t="shared" si="2541"/>
        <v>0</v>
      </c>
      <c r="E1756" s="7" t="e">
        <f>IF(COUNTBLANK(BE1757:BI1757)=5,#REF!&amp;",",IF(COUNTBLANK(U1757:AR1757)=1,T1757&amp;","&amp;T1757&amp;","&amp;T1757&amp;","&amp;T1757&amp;","&amp;T1757&amp;","&amp;T1757&amp;","&amp;T1757&amp;","&amp;T1757&amp;","&amp;T1757&amp;","&amp;T1757&amp;","&amp;T1757&amp;","&amp;T1757&amp;","&amp;T1757&amp;",",T1757&amp;","&amp;T1757&amp;","&amp;T1757&amp;","&amp;T1757&amp;","&amp;T1757&amp;","&amp;T1757&amp;","&amp;T1757&amp;","&amp;T1757&amp;","&amp;T1757&amp;","&amp;T1757&amp;","&amp;T1757&amp;","&amp;T1757&amp;","&amp;T1757&amp;","&amp;T1757&amp;","))</f>
        <v>#REF!</v>
      </c>
      <c r="F1756" s="72" t="str">
        <f t="shared" si="2551"/>
        <v/>
      </c>
      <c r="G1756" s="73">
        <f t="shared" si="2542"/>
        <v>0</v>
      </c>
      <c r="H1756" s="112">
        <f t="shared" si="2543"/>
        <v>0</v>
      </c>
      <c r="I1756" s="112">
        <f t="shared" si="2544"/>
        <v>0</v>
      </c>
      <c r="J1756" s="74" t="e">
        <f>COUNTIF(#REF!,"E")</f>
        <v>#REF!</v>
      </c>
      <c r="K1756" s="74" t="e">
        <f>COUNTIF(#REF!,"O")</f>
        <v>#REF!</v>
      </c>
      <c r="L1756" s="74" t="e">
        <f t="shared" si="2545"/>
        <v>#REF!</v>
      </c>
      <c r="M1756" s="113" t="e">
        <f t="shared" si="2546"/>
        <v>#REF!</v>
      </c>
      <c r="N1756" s="60"/>
      <c r="O1756" s="61"/>
      <c r="P1756" s="61"/>
      <c r="Q1756" s="61"/>
      <c r="R1756" s="61"/>
      <c r="S1756" s="7"/>
      <c r="T1756" s="67" t="str">
        <f t="shared" si="2501"/>
        <v/>
      </c>
      <c r="U1756" s="76" t="str">
        <f>IF($A1755&lt;&gt;"",IF(OR(CR1755&lt;&gt;0,CS1755&lt;&gt;0,#REF!&lt;$BB$3),"",IF(#REF!="LER","01,",IF(#REF!="LOR","01,",IF(#REF!="LEB","02,",IF(#REF!="LOB","01,",IF(#REF!="HER","19,",IF(#REF!="HOR","19,",IF(#REF!="HEB","20,",IF(#REF!="HOB","19,",""))))))))),"")</f>
        <v/>
      </c>
      <c r="V1756" s="76" t="str">
        <f>IF($A1755&lt;&gt;"",IF(OR(CR1755&lt;&gt;0,CS1755&lt;&gt;0,#REF!&lt;$BB$3),"",IF(#REF!="LER","02,",IF(#REF!="LOR","03,",IF(#REF!="LEB","04,",IF(#REF!="LOB","02,",IF(#REF!="HER","20,",IF(#REF!="HOR","21,",IF(#REF!="HEB","22,",IF(#REF!="HOB","20,",""))))))))),"")</f>
        <v/>
      </c>
      <c r="W1756" s="76" t="str">
        <f>IF($A1755&lt;&gt;"",IF(OR(CR1755&lt;&gt;0,CS1755&lt;&gt;0,#REF!&lt;$BB$3),"",IF(#REF!="LER","03,",IF(#REF!="LOR","05,",IF(#REF!="LEB","06,",IF(#REF!="LOB","03,",IF(#REF!="HER","21,",IF(#REF!="HOR","23,",IF(#REF!="HEB","24,",IF(#REF!="HOB","21,",""))))))))),"")</f>
        <v/>
      </c>
      <c r="X1756" s="76" t="str">
        <f>IF($A1755&lt;&gt;"",IF(OR(CR1755&lt;&gt;0,CS1755&lt;&gt;0,#REF!&lt;$BB$3),"",IF(#REF!="LER","04,",IF(#REF!="LOR","07,",IF(#REF!="LEB","08,",IF(#REF!="LOB","04,",IF(#REF!="HER","22,",IF(#REF!="HOR","25,",IF(#REF!="HEB","26,",IF(#REF!="HOB","22,",""))))))))),"")</f>
        <v/>
      </c>
      <c r="Y1756" s="76" t="str">
        <f>IF($A1755&lt;&gt;"",IF(OR(CR1755&lt;&gt;0,CS1755&lt;&gt;0,#REF!&lt;$BB$3),"",IF(#REF!="LER","05,",IF(#REF!="LOR","09,",IF(#REF!="LEB","10,",IF(#REF!="LOB","05,",IF(#REF!="HER","23,",IF(#REF!="HOR","27,",IF(#REF!="HEB","28,",IF(#REF!="HOB","23,",""))))))))),"")</f>
        <v/>
      </c>
      <c r="Z1756" s="76" t="str">
        <f>IF($A1755&lt;&gt;"",IF(OR(CR1755&lt;&gt;0,CS1755&lt;&gt;0,#REF!&lt;$BB$3),"",IF(#REF!="LER","06,",IF(#REF!="LOR","11,",IF(#REF!="LEB","11,",IF(#REF!="LOB","06,",IF(#REF!="HER","24,",IF(#REF!="HOR","29,",IF(#REF!="HEB","29,",IF(#REF!="HOB","24,",""))))))))),"")</f>
        <v/>
      </c>
      <c r="AA1756" s="76"/>
      <c r="AB1756" s="76"/>
      <c r="AC1756" s="76"/>
      <c r="AD1756" s="76"/>
      <c r="AE1756" s="76"/>
      <c r="AF1756" s="76"/>
      <c r="AG1756" s="76"/>
      <c r="AH1756" s="76"/>
      <c r="AI1756" s="76"/>
      <c r="AJ1756" s="76"/>
      <c r="AK1756" s="67" t="str">
        <f t="shared" si="2502"/>
        <v/>
      </c>
      <c r="AL1756" s="76" t="str">
        <f>IF($A1755&lt;&gt;"",IF(OR(CR1755&lt;&gt;0,CS1755&lt;&gt;0,#REF!&lt;$BB$3),"",IF(#REF!="LER","07,",IF(#REF!="LOR","12,",IF(#REF!="LEB","12,",IF(#REF!="LOB","08,",IF(#REF!="HER","25,",IF(#REF!="HOR","30,",IF(#REF!="HEB","30,",IF(#REF!="HOB","25,",""))))))))),"")</f>
        <v/>
      </c>
      <c r="AM1756" s="76" t="str">
        <f>IF($A1755&lt;&gt;"",IF(OR(CR1755&lt;&gt;0,CS1755&lt;&gt;0,#REF!&lt;$BB$3),"",IF(#REF!="LER","08,",IF(#REF!="LOR","13,",IF(#REF!="LEB","13,",IF(#REF!="LOB","09,",IF(#REF!="HER","26,",IF(#REF!="HOR","31,",IF(#REF!="HEB","31,",IF(#REF!="HOB","26,",""))))))))),"")</f>
        <v/>
      </c>
      <c r="AN1756" s="118" t="str">
        <f t="shared" si="2537"/>
        <v/>
      </c>
      <c r="AO1756" s="76" t="str">
        <f>IF($A1755&lt;&gt;"",IF(OR(CR1755&lt;&gt;0,CS1755&lt;&gt;0,#REF!&lt;$BB$3),"",IF(#REF!="LER","10,",IF(#REF!="LOR","15,",IF(#REF!="LEB","15,",IF(#REF!="LOB","11,",IF(#REF!="HER","28,",IF(#REF!="HOR","33,",IF(#REF!="HEB","33,",IF(#REF!="HOB","28,",""))))))))),"")</f>
        <v/>
      </c>
      <c r="AP1756" s="76" t="str">
        <f>IF($A1755&lt;&gt;"",IF(OR(CR1755&lt;&gt;0,CS1755&lt;&gt;0,#REF!&lt;$BB$3),"",IF(#REF!="LER","12,",IF(#REF!="LOR","16,",IF(#REF!="LEB","16,",IF(#REF!="LOB","13,",IF(#REF!="HER","30,",IF(#REF!="HOR","34,",IF(#REF!="HEB","34,",IF(#REF!="HOB","29,",""))))))))),"")</f>
        <v/>
      </c>
      <c r="AQ1756" s="76" t="str">
        <f>IF($A1755&lt;&gt;"",IF(OR(CR1755&lt;&gt;0,CS1755&lt;&gt;0,#REF!&lt;$BB$3),"",IF(#REF!="LER","14,",IF(#REF!="LOR","17,",IF(#REF!="LEB","17,",IF(#REF!="LOB","15,",IF(#REF!="HER","32,",IF(#REF!="HOR","35,",IF(#REF!="HEB","35,",IF(#REF!="HOB","31,",""))))))))),"")</f>
        <v/>
      </c>
      <c r="AR1756" s="76" t="str">
        <f>IF($A1755&lt;&gt;"",IF(OR(CR1755&lt;&gt;0,CS1755&lt;&gt;0,#REF!&lt;$BB$3),"",IF(#REF!="LER","16,",IF(#REF!="LOR","18,",IF(#REF!="LEB","18,",IF(#REF!="LOB","17,",IF(#REF!="HER","34,",IF(#REF!="HOR","36,",IF(#REF!="HEB","36,",IF(#REF!="HOB","33,",""))))))))),"")</f>
        <v/>
      </c>
      <c r="AS1756" s="60" t="b">
        <f t="shared" si="2515"/>
        <v>0</v>
      </c>
      <c r="AT1756" s="60" t="b">
        <f t="shared" si="2516"/>
        <v>0</v>
      </c>
      <c r="AU1756" s="60" t="b">
        <f t="shared" si="2517"/>
        <v>0</v>
      </c>
      <c r="AV1756" s="60" t="b">
        <f t="shared" si="2518"/>
        <v>0</v>
      </c>
      <c r="AW1756" s="60" t="b">
        <f t="shared" si="2519"/>
        <v>0</v>
      </c>
      <c r="AX1756" s="60" t="b">
        <f t="shared" si="2520"/>
        <v>0</v>
      </c>
      <c r="AY1756" s="60" t="b">
        <f t="shared" si="2521"/>
        <v>0</v>
      </c>
      <c r="AZ1756" s="60"/>
      <c r="BA1756" s="61">
        <f t="shared" si="2494"/>
        <v>0</v>
      </c>
      <c r="BB1756" s="13">
        <f t="shared" si="2538"/>
        <v>0</v>
      </c>
      <c r="BC1756" s="11" t="e">
        <f>IF(#REF!&lt;&gt;"",S1756+BC1755,0)</f>
        <v>#REF!</v>
      </c>
      <c r="BD1756" s="67" t="str">
        <f t="shared" si="2503"/>
        <v/>
      </c>
      <c r="BE1756" s="76" t="str">
        <f>IF($A1755&lt;&gt;"",IF(OR(EE1755&lt;&gt;0,EF1755&lt;&gt;0,#REF!&lt;$BB$3),"",IF(#REF!="LER","01,",IF(#REF!="LOR","01,",IF(#REF!="LEB","02,",IF(#REF!="LOB","01,",IF(#REF!="HER","19,",IF(#REF!="HOR","19,",IF(#REF!="HEB","20,",IF(#REF!="HOB","19,",""))))))))),"")</f>
        <v/>
      </c>
      <c r="BF1756" s="76" t="str">
        <f>IF($A1755&lt;&gt;"",IF(OR(EE1755&lt;&gt;0,EF1755&lt;&gt;0,#REF!&lt;$BB$3),"",IF(#REF!="LER","02,",IF(#REF!="LOR","03,",IF(#REF!="LEB","04,",IF(#REF!="LOB","02,",IF(#REF!="HER","20,",IF(#REF!="HOR","21,",IF(#REF!="HEB","22,",IF(#REF!="HOB","20,",""))))))))),"")</f>
        <v/>
      </c>
      <c r="BG1756" s="76" t="str">
        <f>IF($A1755&lt;&gt;"",IF(OR(EE1755&lt;&gt;0,EF1755&lt;&gt;0,#REF!&lt;$BB$3),"",IF(#REF!="LER","03,",IF(#REF!="LOR","05,",IF(#REF!="LEB","06,",IF(#REF!="LOB","03,",IF(#REF!="HER","21,",IF(#REF!="HOR","23,",IF(#REF!="HEB","24,",IF(#REF!="HOB","21,",""))))))))),"")</f>
        <v/>
      </c>
      <c r="BH1756" s="76" t="str">
        <f>IF($A1755&lt;&gt;"",IF(OR(EE1755&lt;&gt;0,EF1755&lt;&gt;0,#REF!&lt;$BB$3),"",IF(#REF!="LER","04,",IF(#REF!="LOR","07,",IF(#REF!="LEB","08,",IF(#REF!="LOB","04,",IF(#REF!="HER","22,",IF(#REF!="HOR","25,",IF(#REF!="HEB","26,",IF(#REF!="HOB","22,",""))))))))),"")</f>
        <v/>
      </c>
      <c r="BI1756" s="76" t="str">
        <f>IF($A1755&lt;&gt;"",IF(OR(EE1755&lt;&gt;0,EF1755&lt;&gt;0,#REF!&lt;$BB$3),"",IF(#REF!="LER","05,",IF(#REF!="LOR","09,",IF(#REF!="LEB","10,",IF(#REF!="LOB","05,",IF(#REF!="HER","23,",IF(#REF!="HOR","27,",IF(#REF!="HEB","28,",IF(#REF!="HOB","23,",""))))))))),"")</f>
        <v/>
      </c>
      <c r="BJ1756" s="76" t="str">
        <f>IF($A1755&lt;&gt;"",IF(OR(EE1755&lt;&gt;0,EF1755&lt;&gt;0,#REF!&lt;$BB$3),"",IF(#REF!="LER","06,",IF(#REF!="LOR","11,",IF(#REF!="LEB","11,",IF(#REF!="LOB","06,",IF(#REF!="HER","24,",IF(#REF!="HOR","29,",IF(#REF!="HEB","29,",IF(#REF!="HOB","24,",""))))))))),"")</f>
        <v/>
      </c>
      <c r="BK1756" s="76"/>
      <c r="BL1756" s="76"/>
      <c r="BM1756" s="76"/>
      <c r="BN1756" s="76"/>
      <c r="BO1756" s="76"/>
      <c r="BP1756" s="76"/>
      <c r="BQ1756" s="76"/>
      <c r="BR1756" s="76"/>
      <c r="BS1756" s="92">
        <f t="shared" si="2552"/>
        <v>0</v>
      </c>
      <c r="BT1756" s="76"/>
      <c r="BU1756" s="76"/>
      <c r="BV1756" s="67" t="str">
        <f t="shared" si="2504"/>
        <v/>
      </c>
      <c r="BW1756" s="76" t="str">
        <f>IF($A1755&lt;&gt;"",IF(OR(EE1755&lt;&gt;0,EF1755&lt;&gt;0,#REF!&lt;$BB$3),"",IF(#REF!="LER","07,",IF(#REF!="LOR","12,",IF(#REF!="LEB","12,",IF(#REF!="LOB","08,",IF(#REF!="HER","25,",IF(#REF!="HOR","30,",IF(#REF!="HEB","30,",IF(#REF!="HOB","25,",""))))))))),"")</f>
        <v/>
      </c>
      <c r="BX1756" s="76" t="str">
        <f>IF($A1755&lt;&gt;"",IF(OR(EE1755&lt;&gt;0,EF1755&lt;&gt;0,#REF!&lt;$BB$3),"",IF(#REF!="LER","08,",IF(#REF!="LOR","13,",IF(#REF!="LEB","13,",IF(#REF!="LOB","09,",IF(#REF!="HER","26,",IF(#REF!="HOR","31,",IF(#REF!="HEB","31,",IF(#REF!="HOB","26,",""))))))))),"")</f>
        <v/>
      </c>
      <c r="BY1756" s="76" t="str">
        <f>IF($A1755&lt;&gt;"",IF(OR(EE1755&lt;&gt;0,EF1755&lt;&gt;0,#REF!&lt;$BB$3),"",IF(#REF!="LER","09,",IF(#REF!="LOR","14,",IF(#REF!="LEB","14,",IF(#REF!="LOB","10,",IF(#REF!="HER","27,",IF(#REF!="HOR","32,",IF(#REF!="HEB","32,",IF(#REF!="HOB","27,",""))))))))),"")</f>
        <v/>
      </c>
      <c r="BZ1756" s="76" t="str">
        <f>IF($A1755&lt;&gt;"",IF(OR(EE1755&lt;&gt;0,EF1755&lt;&gt;0,#REF!&lt;$BB$3),"",IF(#REF!="LER","10,",IF(#REF!="LOR","15,",IF(#REF!="LEB","15,",IF(#REF!="LOB","11,",IF(#REF!="HER","28,",IF(#REF!="HOR","33,",IF(#REF!="HEB","33,",IF(#REF!="HOB","28,",""))))))))),"")</f>
        <v/>
      </c>
      <c r="CA1756" s="76" t="str">
        <f>IF($A1755&lt;&gt;"",IF(OR(EE1755&lt;&gt;0,EF1755&lt;&gt;0,#REF!&lt;$BB$3),"",IF(#REF!="LER","12,",IF(#REF!="LOR","16,",IF(#REF!="LEB","16,",IF(#REF!="LOB","13,",IF(#REF!="HER","30,",IF(#REF!="HOR","34,",IF(#REF!="HEB","34,",IF(#REF!="HOB","29,",""))))))))),"")</f>
        <v/>
      </c>
      <c r="CB1756" s="76" t="str">
        <f>IF($A1755&lt;&gt;"",IF(OR(EE1755&lt;&gt;0,EF1755&lt;&gt;0,#REF!&lt;$BB$3),"",IF(#REF!="LER","14,",IF(#REF!="LOR","17,",IF(#REF!="LEB","17,",IF(#REF!="LOB","15,",IF(#REF!="HER","32,",IF(#REF!="HOR","35,",IF(#REF!="HEB","35,",IF(#REF!="HOB","31,",""))))))))),"")</f>
        <v/>
      </c>
      <c r="CC1756" s="76" t="str">
        <f>IF($A1755&lt;&gt;"",IF(OR(EE1755&lt;&gt;0,EF1755&lt;&gt;0,#REF!&lt;$BB$3),"",IF(#REF!="LER","16,",IF(#REF!="LOR","18,",IF(#REF!="LEB","18,",IF(#REF!="LOB","17,",IF(#REF!="HER","34,",IF(#REF!="HOR","36,",IF(#REF!="HEB","36,",IF(#REF!="HOB","33,",""))))))))),"")</f>
        <v/>
      </c>
      <c r="CD1756" s="60" t="b">
        <f t="shared" si="2529"/>
        <v>0</v>
      </c>
      <c r="CE1756" s="60" t="b">
        <f t="shared" si="2530"/>
        <v>0</v>
      </c>
      <c r="CF1756" s="60" t="b">
        <f t="shared" si="2531"/>
        <v>0</v>
      </c>
      <c r="CG1756" s="60" t="b">
        <f t="shared" si="2532"/>
        <v>0</v>
      </c>
      <c r="CH1756" s="60" t="b">
        <f t="shared" si="2533"/>
        <v>0</v>
      </c>
      <c r="CI1756" s="60" t="b">
        <f t="shared" si="2534"/>
        <v>0</v>
      </c>
      <c r="CJ1756" s="60" t="b">
        <f t="shared" si="2535"/>
        <v>0</v>
      </c>
      <c r="CK1756" s="60"/>
      <c r="CL1756" s="61">
        <f t="shared" si="2495"/>
        <v>0</v>
      </c>
      <c r="CM1756" s="92">
        <f t="shared" si="2553"/>
        <v>0</v>
      </c>
      <c r="CN1756" s="13">
        <f t="shared" si="2539"/>
        <v>0</v>
      </c>
      <c r="CO1756" s="11" t="e">
        <f>IF(#REF!&lt;&gt;"",BC1756+CO1755,0)</f>
        <v>#REF!</v>
      </c>
      <c r="CP1756" s="13">
        <f t="shared" si="2549"/>
        <v>0</v>
      </c>
      <c r="CQ1756" s="11">
        <f t="shared" si="2550"/>
        <v>0</v>
      </c>
      <c r="CR1756" s="57">
        <f t="shared" si="2507"/>
        <v>0</v>
      </c>
      <c r="CS1756" s="57">
        <f t="shared" si="2508"/>
        <v>0</v>
      </c>
      <c r="CT1756" s="57">
        <f t="shared" si="2500"/>
        <v>0</v>
      </c>
      <c r="CU1756" s="24"/>
      <c r="CV1756" s="24"/>
      <c r="CW1756" s="24"/>
      <c r="CX1756" s="24"/>
      <c r="CY1756" s="24"/>
      <c r="CZ1756" s="24"/>
      <c r="DA1756" s="24"/>
      <c r="DB1756" s="24"/>
      <c r="DC1756" s="24"/>
      <c r="DD1756" s="64"/>
      <c r="DJ1756" s="39"/>
    </row>
    <row r="1757" spans="2:114" x14ac:dyDescent="0.2">
      <c r="B1757" s="61" t="str">
        <f>IF(A1757="","",IF(U1758="","DB",U1758&amp;V1758&amp;W1758&amp;X1758&amp;Y1758&amp;Z1758&amp;AL1758&amp;AM1758&amp;AN1758&amp;AO1758&amp;AP1758&amp;AQ1758&amp;AR1758&amp;#REF!))</f>
        <v/>
      </c>
      <c r="C1757" s="7" t="str">
        <f t="shared" si="2540"/>
        <v/>
      </c>
      <c r="D1757" s="60">
        <f t="shared" si="2541"/>
        <v>0</v>
      </c>
      <c r="E1757" s="7" t="e">
        <f>IF(COUNTBLANK(BE1758:BI1758)=5,#REF!&amp;",",IF(COUNTBLANK(U1758:AR1758)=1,T1758&amp;","&amp;T1758&amp;","&amp;T1758&amp;","&amp;T1758&amp;","&amp;T1758&amp;","&amp;T1758&amp;","&amp;T1758&amp;","&amp;T1758&amp;","&amp;T1758&amp;","&amp;T1758&amp;","&amp;T1758&amp;","&amp;T1758&amp;","&amp;T1758&amp;",",T1758&amp;","&amp;T1758&amp;","&amp;T1758&amp;","&amp;T1758&amp;","&amp;T1758&amp;","&amp;T1758&amp;","&amp;T1758&amp;","&amp;T1758&amp;","&amp;T1758&amp;","&amp;T1758&amp;","&amp;T1758&amp;","&amp;T1758&amp;","&amp;T1758&amp;","&amp;T1758&amp;","))</f>
        <v>#REF!</v>
      </c>
      <c r="F1757" s="72" t="str">
        <f t="shared" si="2551"/>
        <v/>
      </c>
      <c r="G1757" s="73">
        <f t="shared" si="2542"/>
        <v>0</v>
      </c>
      <c r="H1757" s="112">
        <f t="shared" si="2543"/>
        <v>0</v>
      </c>
      <c r="I1757" s="112">
        <f t="shared" si="2544"/>
        <v>0</v>
      </c>
      <c r="J1757" s="74" t="e">
        <f>COUNTIF(#REF!,"E")</f>
        <v>#REF!</v>
      </c>
      <c r="K1757" s="74" t="e">
        <f>COUNTIF(#REF!,"O")</f>
        <v>#REF!</v>
      </c>
      <c r="L1757" s="74" t="e">
        <f t="shared" si="2545"/>
        <v>#REF!</v>
      </c>
      <c r="M1757" s="113" t="e">
        <f t="shared" si="2546"/>
        <v>#REF!</v>
      </c>
      <c r="N1757" s="60"/>
      <c r="O1757" s="61"/>
      <c r="P1757" s="61"/>
      <c r="Q1757" s="61"/>
      <c r="R1757" s="61"/>
      <c r="S1757" s="7"/>
      <c r="T1757" s="67" t="str">
        <f t="shared" si="2501"/>
        <v/>
      </c>
      <c r="U1757" s="76" t="str">
        <f>IF($A1756&lt;&gt;"",IF(OR(CR1756&lt;&gt;0,CS1756&lt;&gt;0,#REF!&lt;$BB$3),"",IF(#REF!="LER","01,",IF(#REF!="LOR","01,",IF(#REF!="LEB","02,",IF(#REF!="LOB","01,",IF(#REF!="HER","19,",IF(#REF!="HOR","19,",IF(#REF!="HEB","20,",IF(#REF!="HOB","19,",""))))))))),"")</f>
        <v/>
      </c>
      <c r="V1757" s="76" t="str">
        <f>IF($A1756&lt;&gt;"",IF(OR(CR1756&lt;&gt;0,CS1756&lt;&gt;0,#REF!&lt;$BB$3),"",IF(#REF!="LER","02,",IF(#REF!="LOR","03,",IF(#REF!="LEB","04,",IF(#REF!="LOB","02,",IF(#REF!="HER","20,",IF(#REF!="HOR","21,",IF(#REF!="HEB","22,",IF(#REF!="HOB","20,",""))))))))),"")</f>
        <v/>
      </c>
      <c r="W1757" s="76" t="str">
        <f>IF($A1756&lt;&gt;"",IF(OR(CR1756&lt;&gt;0,CS1756&lt;&gt;0,#REF!&lt;$BB$3),"",IF(#REF!="LER","03,",IF(#REF!="LOR","05,",IF(#REF!="LEB","06,",IF(#REF!="LOB","03,",IF(#REF!="HER","21,",IF(#REF!="HOR","23,",IF(#REF!="HEB","24,",IF(#REF!="HOB","21,",""))))))))),"")</f>
        <v/>
      </c>
      <c r="X1757" s="76" t="str">
        <f>IF($A1756&lt;&gt;"",IF(OR(CR1756&lt;&gt;0,CS1756&lt;&gt;0,#REF!&lt;$BB$3),"",IF(#REF!="LER","04,",IF(#REF!="LOR","07,",IF(#REF!="LEB","08,",IF(#REF!="LOB","04,",IF(#REF!="HER","22,",IF(#REF!="HOR","25,",IF(#REF!="HEB","26,",IF(#REF!="HOB","22,",""))))))))),"")</f>
        <v/>
      </c>
      <c r="Y1757" s="76" t="str">
        <f>IF($A1756&lt;&gt;"",IF(OR(CR1756&lt;&gt;0,CS1756&lt;&gt;0,#REF!&lt;$BB$3),"",IF(#REF!="LER","05,",IF(#REF!="LOR","09,",IF(#REF!="LEB","10,",IF(#REF!="LOB","05,",IF(#REF!="HER","23,",IF(#REF!="HOR","27,",IF(#REF!="HEB","28,",IF(#REF!="HOB","23,",""))))))))),"")</f>
        <v/>
      </c>
      <c r="Z1757" s="76" t="str">
        <f>IF($A1756&lt;&gt;"",IF(OR(CR1756&lt;&gt;0,CS1756&lt;&gt;0,#REF!&lt;$BB$3),"",IF(#REF!="LER","06,",IF(#REF!="LOR","11,",IF(#REF!="LEB","11,",IF(#REF!="LOB","06,",IF(#REF!="HER","24,",IF(#REF!="HOR","29,",IF(#REF!="HEB","29,",IF(#REF!="HOB","24,",""))))))))),"")</f>
        <v/>
      </c>
      <c r="AA1757" s="76"/>
      <c r="AB1757" s="76"/>
      <c r="AC1757" s="76"/>
      <c r="AD1757" s="76"/>
      <c r="AE1757" s="76"/>
      <c r="AF1757" s="76"/>
      <c r="AG1757" s="76"/>
      <c r="AH1757" s="76"/>
      <c r="AI1757" s="76"/>
      <c r="AJ1757" s="76"/>
      <c r="AK1757" s="67" t="str">
        <f t="shared" si="2502"/>
        <v/>
      </c>
      <c r="AL1757" s="76" t="str">
        <f>IF($A1756&lt;&gt;"",IF(OR(CR1756&lt;&gt;0,CS1756&lt;&gt;0,#REF!&lt;$BB$3),"",IF(#REF!="LER","07,",IF(#REF!="LOR","12,",IF(#REF!="LEB","12,",IF(#REF!="LOB","08,",IF(#REF!="HER","25,",IF(#REF!="HOR","30,",IF(#REF!="HEB","30,",IF(#REF!="HOB","25,",""))))))))),"")</f>
        <v/>
      </c>
      <c r="AM1757" s="76" t="str">
        <f>IF($A1756&lt;&gt;"",IF(OR(CR1756&lt;&gt;0,CS1756&lt;&gt;0,#REF!&lt;$BB$3),"",IF(#REF!="LER","08,",IF(#REF!="LOR","13,",IF(#REF!="LEB","13,",IF(#REF!="LOB","09,",IF(#REF!="HER","26,",IF(#REF!="HOR","31,",IF(#REF!="HEB","31,",IF(#REF!="HOB","26,",""))))))))),"")</f>
        <v/>
      </c>
      <c r="AN1757" s="118" t="str">
        <f t="shared" si="2537"/>
        <v/>
      </c>
      <c r="AO1757" s="76" t="str">
        <f>IF($A1756&lt;&gt;"",IF(OR(CR1756&lt;&gt;0,CS1756&lt;&gt;0,#REF!&lt;$BB$3),"",IF(#REF!="LER","10,",IF(#REF!="LOR","15,",IF(#REF!="LEB","15,",IF(#REF!="LOB","11,",IF(#REF!="HER","28,",IF(#REF!="HOR","33,",IF(#REF!="HEB","33,",IF(#REF!="HOB","28,",""))))))))),"")</f>
        <v/>
      </c>
      <c r="AP1757" s="76" t="str">
        <f>IF($A1756&lt;&gt;"",IF(OR(CR1756&lt;&gt;0,CS1756&lt;&gt;0,#REF!&lt;$BB$3),"",IF(#REF!="LER","12,",IF(#REF!="LOR","16,",IF(#REF!="LEB","16,",IF(#REF!="LOB","13,",IF(#REF!="HER","30,",IF(#REF!="HOR","34,",IF(#REF!="HEB","34,",IF(#REF!="HOB","29,",""))))))))),"")</f>
        <v/>
      </c>
      <c r="AQ1757" s="76" t="str">
        <f>IF($A1756&lt;&gt;"",IF(OR(CR1756&lt;&gt;0,CS1756&lt;&gt;0,#REF!&lt;$BB$3),"",IF(#REF!="LER","14,",IF(#REF!="LOR","17,",IF(#REF!="LEB","17,",IF(#REF!="LOB","15,",IF(#REF!="HER","32,",IF(#REF!="HOR","35,",IF(#REF!="HEB","35,",IF(#REF!="HOB","31,",""))))))))),"")</f>
        <v/>
      </c>
      <c r="AR1757" s="76" t="str">
        <f>IF($A1756&lt;&gt;"",IF(OR(CR1756&lt;&gt;0,CS1756&lt;&gt;0,#REF!&lt;$BB$3),"",IF(#REF!="LER","16,",IF(#REF!="LOR","18,",IF(#REF!="LEB","18,",IF(#REF!="LOB","17,",IF(#REF!="HER","34,",IF(#REF!="HOR","36,",IF(#REF!="HEB","36,",IF(#REF!="HOB","33,",""))))))))),"")</f>
        <v/>
      </c>
      <c r="AS1757" s="60" t="b">
        <f t="shared" si="2515"/>
        <v>0</v>
      </c>
      <c r="AT1757" s="60" t="b">
        <f t="shared" si="2516"/>
        <v>0</v>
      </c>
      <c r="AU1757" s="60" t="b">
        <f t="shared" si="2517"/>
        <v>0</v>
      </c>
      <c r="AV1757" s="60" t="b">
        <f t="shared" si="2518"/>
        <v>0</v>
      </c>
      <c r="AW1757" s="60" t="b">
        <f t="shared" si="2519"/>
        <v>0</v>
      </c>
      <c r="AX1757" s="60" t="b">
        <f t="shared" si="2520"/>
        <v>0</v>
      </c>
      <c r="AY1757" s="60" t="b">
        <f t="shared" si="2521"/>
        <v>0</v>
      </c>
      <c r="AZ1757" s="60"/>
      <c r="BA1757" s="61">
        <f t="shared" si="2494"/>
        <v>0</v>
      </c>
      <c r="BB1757" s="13">
        <f t="shared" si="2538"/>
        <v>0</v>
      </c>
      <c r="BC1757" s="11" t="e">
        <f>IF(#REF!&lt;&gt;"",S1757+BC1756,0)</f>
        <v>#REF!</v>
      </c>
      <c r="BD1757" s="67" t="str">
        <f t="shared" si="2503"/>
        <v/>
      </c>
      <c r="BE1757" s="76" t="str">
        <f>IF($A1756&lt;&gt;"",IF(OR(EE1756&lt;&gt;0,EF1756&lt;&gt;0,#REF!&lt;$BB$3),"",IF(#REF!="LER","01,",IF(#REF!="LOR","01,",IF(#REF!="LEB","02,",IF(#REF!="LOB","01,",IF(#REF!="HER","19,",IF(#REF!="HOR","19,",IF(#REF!="HEB","20,",IF(#REF!="HOB","19,",""))))))))),"")</f>
        <v/>
      </c>
      <c r="BF1757" s="76" t="str">
        <f>IF($A1756&lt;&gt;"",IF(OR(EE1756&lt;&gt;0,EF1756&lt;&gt;0,#REF!&lt;$BB$3),"",IF(#REF!="LER","02,",IF(#REF!="LOR","03,",IF(#REF!="LEB","04,",IF(#REF!="LOB","02,",IF(#REF!="HER","20,",IF(#REF!="HOR","21,",IF(#REF!="HEB","22,",IF(#REF!="HOB","20,",""))))))))),"")</f>
        <v/>
      </c>
      <c r="BG1757" s="76" t="str">
        <f>IF($A1756&lt;&gt;"",IF(OR(EE1756&lt;&gt;0,EF1756&lt;&gt;0,#REF!&lt;$BB$3),"",IF(#REF!="LER","03,",IF(#REF!="LOR","05,",IF(#REF!="LEB","06,",IF(#REF!="LOB","03,",IF(#REF!="HER","21,",IF(#REF!="HOR","23,",IF(#REF!="HEB","24,",IF(#REF!="HOB","21,",""))))))))),"")</f>
        <v/>
      </c>
      <c r="BH1757" s="76" t="str">
        <f>IF($A1756&lt;&gt;"",IF(OR(EE1756&lt;&gt;0,EF1756&lt;&gt;0,#REF!&lt;$BB$3),"",IF(#REF!="LER","04,",IF(#REF!="LOR","07,",IF(#REF!="LEB","08,",IF(#REF!="LOB","04,",IF(#REF!="HER","22,",IF(#REF!="HOR","25,",IF(#REF!="HEB","26,",IF(#REF!="HOB","22,",""))))))))),"")</f>
        <v/>
      </c>
      <c r="BI1757" s="76" t="str">
        <f>IF($A1756&lt;&gt;"",IF(OR(EE1756&lt;&gt;0,EF1756&lt;&gt;0,#REF!&lt;$BB$3),"",IF(#REF!="LER","05,",IF(#REF!="LOR","09,",IF(#REF!="LEB","10,",IF(#REF!="LOB","05,",IF(#REF!="HER","23,",IF(#REF!="HOR","27,",IF(#REF!="HEB","28,",IF(#REF!="HOB","23,",""))))))))),"")</f>
        <v/>
      </c>
      <c r="BJ1757" s="76" t="str">
        <f>IF($A1756&lt;&gt;"",IF(OR(EE1756&lt;&gt;0,EF1756&lt;&gt;0,#REF!&lt;$BB$3),"",IF(#REF!="LER","06,",IF(#REF!="LOR","11,",IF(#REF!="LEB","11,",IF(#REF!="LOB","06,",IF(#REF!="HER","24,",IF(#REF!="HOR","29,",IF(#REF!="HEB","29,",IF(#REF!="HOB","24,",""))))))))),"")</f>
        <v/>
      </c>
      <c r="BK1757" s="76"/>
      <c r="BL1757" s="76"/>
      <c r="BM1757" s="76"/>
      <c r="BN1757" s="76"/>
      <c r="BO1757" s="76"/>
      <c r="BP1757" s="76"/>
      <c r="BQ1757" s="76"/>
      <c r="BR1757" s="76"/>
      <c r="BS1757" s="92">
        <f t="shared" si="2552"/>
        <v>0</v>
      </c>
      <c r="BT1757" s="76"/>
      <c r="BU1757" s="76"/>
      <c r="BV1757" s="67" t="str">
        <f t="shared" si="2504"/>
        <v/>
      </c>
      <c r="BW1757" s="76" t="str">
        <f>IF($A1756&lt;&gt;"",IF(OR(EE1756&lt;&gt;0,EF1756&lt;&gt;0,#REF!&lt;$BB$3),"",IF(#REF!="LER","07,",IF(#REF!="LOR","12,",IF(#REF!="LEB","12,",IF(#REF!="LOB","08,",IF(#REF!="HER","25,",IF(#REF!="HOR","30,",IF(#REF!="HEB","30,",IF(#REF!="HOB","25,",""))))))))),"")</f>
        <v/>
      </c>
      <c r="BX1757" s="76" t="str">
        <f>IF($A1756&lt;&gt;"",IF(OR(EE1756&lt;&gt;0,EF1756&lt;&gt;0,#REF!&lt;$BB$3),"",IF(#REF!="LER","08,",IF(#REF!="LOR","13,",IF(#REF!="LEB","13,",IF(#REF!="LOB","09,",IF(#REF!="HER","26,",IF(#REF!="HOR","31,",IF(#REF!="HEB","31,",IF(#REF!="HOB","26,",""))))))))),"")</f>
        <v/>
      </c>
      <c r="BY1757" s="76" t="str">
        <f>IF($A1756&lt;&gt;"",IF(OR(EE1756&lt;&gt;0,EF1756&lt;&gt;0,#REF!&lt;$BB$3),"",IF(#REF!="LER","09,",IF(#REF!="LOR","14,",IF(#REF!="LEB","14,",IF(#REF!="LOB","10,",IF(#REF!="HER","27,",IF(#REF!="HOR","32,",IF(#REF!="HEB","32,",IF(#REF!="HOB","27,",""))))))))),"")</f>
        <v/>
      </c>
      <c r="BZ1757" s="76" t="str">
        <f>IF($A1756&lt;&gt;"",IF(OR(EE1756&lt;&gt;0,EF1756&lt;&gt;0,#REF!&lt;$BB$3),"",IF(#REF!="LER","10,",IF(#REF!="LOR","15,",IF(#REF!="LEB","15,",IF(#REF!="LOB","11,",IF(#REF!="HER","28,",IF(#REF!="HOR","33,",IF(#REF!="HEB","33,",IF(#REF!="HOB","28,",""))))))))),"")</f>
        <v/>
      </c>
      <c r="CA1757" s="76" t="str">
        <f>IF($A1756&lt;&gt;"",IF(OR(EE1756&lt;&gt;0,EF1756&lt;&gt;0,#REF!&lt;$BB$3),"",IF(#REF!="LER","12,",IF(#REF!="LOR","16,",IF(#REF!="LEB","16,",IF(#REF!="LOB","13,",IF(#REF!="HER","30,",IF(#REF!="HOR","34,",IF(#REF!="HEB","34,",IF(#REF!="HOB","29,",""))))))))),"")</f>
        <v/>
      </c>
      <c r="CB1757" s="76" t="str">
        <f>IF($A1756&lt;&gt;"",IF(OR(EE1756&lt;&gt;0,EF1756&lt;&gt;0,#REF!&lt;$BB$3),"",IF(#REF!="LER","14,",IF(#REF!="LOR","17,",IF(#REF!="LEB","17,",IF(#REF!="LOB","15,",IF(#REF!="HER","32,",IF(#REF!="HOR","35,",IF(#REF!="HEB","35,",IF(#REF!="HOB","31,",""))))))))),"")</f>
        <v/>
      </c>
      <c r="CC1757" s="76" t="str">
        <f>IF($A1756&lt;&gt;"",IF(OR(EE1756&lt;&gt;0,EF1756&lt;&gt;0,#REF!&lt;$BB$3),"",IF(#REF!="LER","16,",IF(#REF!="LOR","18,",IF(#REF!="LEB","18,",IF(#REF!="LOB","17,",IF(#REF!="HER","34,",IF(#REF!="HOR","36,",IF(#REF!="HEB","36,",IF(#REF!="HOB","33,",""))))))))),"")</f>
        <v/>
      </c>
      <c r="CD1757" s="60" t="b">
        <f t="shared" si="2529"/>
        <v>0</v>
      </c>
      <c r="CE1757" s="60" t="b">
        <f t="shared" si="2530"/>
        <v>0</v>
      </c>
      <c r="CF1757" s="60" t="b">
        <f t="shared" si="2531"/>
        <v>0</v>
      </c>
      <c r="CG1757" s="60" t="b">
        <f t="shared" si="2532"/>
        <v>0</v>
      </c>
      <c r="CH1757" s="60" t="b">
        <f t="shared" si="2533"/>
        <v>0</v>
      </c>
      <c r="CI1757" s="60" t="b">
        <f t="shared" si="2534"/>
        <v>0</v>
      </c>
      <c r="CJ1757" s="60" t="b">
        <f t="shared" si="2535"/>
        <v>0</v>
      </c>
      <c r="CK1757" s="60"/>
      <c r="CL1757" s="61">
        <f t="shared" si="2495"/>
        <v>0</v>
      </c>
      <c r="CM1757" s="92">
        <f t="shared" si="2553"/>
        <v>0</v>
      </c>
      <c r="CN1757" s="13">
        <f t="shared" si="2539"/>
        <v>0</v>
      </c>
      <c r="CO1757" s="11" t="e">
        <f>IF(#REF!&lt;&gt;"",BC1757+CO1756,0)</f>
        <v>#REF!</v>
      </c>
      <c r="CP1757" s="13">
        <f t="shared" si="2549"/>
        <v>0</v>
      </c>
      <c r="CQ1757" s="11">
        <f t="shared" si="2550"/>
        <v>0</v>
      </c>
      <c r="CR1757" s="57">
        <f t="shared" si="2507"/>
        <v>0</v>
      </c>
      <c r="CS1757" s="57">
        <f t="shared" si="2508"/>
        <v>0</v>
      </c>
      <c r="CT1757" s="57">
        <f t="shared" si="2500"/>
        <v>0</v>
      </c>
      <c r="CU1757" s="24"/>
      <c r="CV1757" s="24"/>
      <c r="CW1757" s="24"/>
      <c r="CX1757" s="24"/>
      <c r="CY1757" s="24"/>
      <c r="CZ1757" s="24"/>
      <c r="DA1757" s="24"/>
      <c r="DB1757" s="24"/>
      <c r="DC1757" s="24"/>
      <c r="DD1757" s="64"/>
      <c r="DJ1757" s="39"/>
    </row>
    <row r="1758" spans="2:114" x14ac:dyDescent="0.2">
      <c r="B1758" s="61" t="str">
        <f>IF(A1758="","",IF(U1759="","DB",U1759&amp;V1759&amp;W1759&amp;X1759&amp;Y1759&amp;Z1759&amp;AL1759&amp;AM1759&amp;AN1759&amp;AO1759&amp;AP1759&amp;AQ1759&amp;AR1759&amp;#REF!))</f>
        <v/>
      </c>
      <c r="C1758" s="7" t="str">
        <f t="shared" si="2540"/>
        <v/>
      </c>
      <c r="D1758" s="60">
        <f t="shared" si="2541"/>
        <v>0</v>
      </c>
      <c r="E1758" s="7" t="e">
        <f>IF(COUNTBLANK(BE1759:BI1759)=5,#REF!&amp;",",IF(COUNTBLANK(U1759:AR1759)=1,T1759&amp;","&amp;T1759&amp;","&amp;T1759&amp;","&amp;T1759&amp;","&amp;T1759&amp;","&amp;T1759&amp;","&amp;T1759&amp;","&amp;T1759&amp;","&amp;T1759&amp;","&amp;T1759&amp;","&amp;T1759&amp;","&amp;T1759&amp;","&amp;T1759&amp;",",T1759&amp;","&amp;T1759&amp;","&amp;T1759&amp;","&amp;T1759&amp;","&amp;T1759&amp;","&amp;T1759&amp;","&amp;T1759&amp;","&amp;T1759&amp;","&amp;T1759&amp;","&amp;T1759&amp;","&amp;T1759&amp;","&amp;T1759&amp;","&amp;T1759&amp;","&amp;T1759&amp;","))</f>
        <v>#REF!</v>
      </c>
      <c r="F1758" s="72" t="str">
        <f t="shared" si="2551"/>
        <v/>
      </c>
      <c r="G1758" s="73">
        <f t="shared" si="2542"/>
        <v>0</v>
      </c>
      <c r="H1758" s="112">
        <f t="shared" si="2543"/>
        <v>0</v>
      </c>
      <c r="I1758" s="112">
        <f t="shared" si="2544"/>
        <v>0</v>
      </c>
      <c r="J1758" s="74" t="e">
        <f>COUNTIF(#REF!,"E")</f>
        <v>#REF!</v>
      </c>
      <c r="K1758" s="74" t="e">
        <f>COUNTIF(#REF!,"O")</f>
        <v>#REF!</v>
      </c>
      <c r="L1758" s="74" t="e">
        <f t="shared" si="2545"/>
        <v>#REF!</v>
      </c>
      <c r="M1758" s="113" t="e">
        <f t="shared" si="2546"/>
        <v>#REF!</v>
      </c>
      <c r="N1758" s="60"/>
      <c r="O1758" s="61"/>
      <c r="P1758" s="61"/>
      <c r="Q1758" s="61"/>
      <c r="R1758" s="61"/>
      <c r="S1758" s="7"/>
      <c r="T1758" s="67" t="str">
        <f t="shared" si="2501"/>
        <v/>
      </c>
      <c r="U1758" s="76" t="str">
        <f>IF($A1757&lt;&gt;"",IF(OR(CR1757&lt;&gt;0,CS1757&lt;&gt;0,#REF!&lt;$BB$3),"",IF(#REF!="LER","01,",IF(#REF!="LOR","01,",IF(#REF!="LEB","02,",IF(#REF!="LOB","01,",IF(#REF!="HER","19,",IF(#REF!="HOR","19,",IF(#REF!="HEB","20,",IF(#REF!="HOB","19,",""))))))))),"")</f>
        <v/>
      </c>
      <c r="V1758" s="76" t="str">
        <f>IF($A1757&lt;&gt;"",IF(OR(CR1757&lt;&gt;0,CS1757&lt;&gt;0,#REF!&lt;$BB$3),"",IF(#REF!="LER","02,",IF(#REF!="LOR","03,",IF(#REF!="LEB","04,",IF(#REF!="LOB","02,",IF(#REF!="HER","20,",IF(#REF!="HOR","21,",IF(#REF!="HEB","22,",IF(#REF!="HOB","20,",""))))))))),"")</f>
        <v/>
      </c>
      <c r="W1758" s="76" t="str">
        <f>IF($A1757&lt;&gt;"",IF(OR(CR1757&lt;&gt;0,CS1757&lt;&gt;0,#REF!&lt;$BB$3),"",IF(#REF!="LER","03,",IF(#REF!="LOR","05,",IF(#REF!="LEB","06,",IF(#REF!="LOB","03,",IF(#REF!="HER","21,",IF(#REF!="HOR","23,",IF(#REF!="HEB","24,",IF(#REF!="HOB","21,",""))))))))),"")</f>
        <v/>
      </c>
      <c r="X1758" s="76" t="str">
        <f>IF($A1757&lt;&gt;"",IF(OR(CR1757&lt;&gt;0,CS1757&lt;&gt;0,#REF!&lt;$BB$3),"",IF(#REF!="LER","04,",IF(#REF!="LOR","07,",IF(#REF!="LEB","08,",IF(#REF!="LOB","04,",IF(#REF!="HER","22,",IF(#REF!="HOR","25,",IF(#REF!="HEB","26,",IF(#REF!="HOB","22,",""))))))))),"")</f>
        <v/>
      </c>
      <c r="Y1758" s="76" t="str">
        <f>IF($A1757&lt;&gt;"",IF(OR(CR1757&lt;&gt;0,CS1757&lt;&gt;0,#REF!&lt;$BB$3),"",IF(#REF!="LER","05,",IF(#REF!="LOR","09,",IF(#REF!="LEB","10,",IF(#REF!="LOB","05,",IF(#REF!="HER","23,",IF(#REF!="HOR","27,",IF(#REF!="HEB","28,",IF(#REF!="HOB","23,",""))))))))),"")</f>
        <v/>
      </c>
      <c r="Z1758" s="76" t="str">
        <f>IF($A1757&lt;&gt;"",IF(OR(CR1757&lt;&gt;0,CS1757&lt;&gt;0,#REF!&lt;$BB$3),"",IF(#REF!="LER","06,",IF(#REF!="LOR","11,",IF(#REF!="LEB","11,",IF(#REF!="LOB","06,",IF(#REF!="HER","24,",IF(#REF!="HOR","29,",IF(#REF!="HEB","29,",IF(#REF!="HOB","24,",""))))))))),"")</f>
        <v/>
      </c>
      <c r="AA1758" s="76"/>
      <c r="AB1758" s="76"/>
      <c r="AC1758" s="76"/>
      <c r="AD1758" s="76"/>
      <c r="AE1758" s="76"/>
      <c r="AF1758" s="76"/>
      <c r="AG1758" s="76"/>
      <c r="AH1758" s="76"/>
      <c r="AI1758" s="76"/>
      <c r="AJ1758" s="76"/>
      <c r="AK1758" s="67" t="str">
        <f t="shared" si="2502"/>
        <v/>
      </c>
      <c r="AL1758" s="76" t="str">
        <f>IF($A1757&lt;&gt;"",IF(OR(CR1757&lt;&gt;0,CS1757&lt;&gt;0,#REF!&lt;$BB$3),"",IF(#REF!="LER","07,",IF(#REF!="LOR","12,",IF(#REF!="LEB","12,",IF(#REF!="LOB","08,",IF(#REF!="HER","25,",IF(#REF!="HOR","30,",IF(#REF!="HEB","30,",IF(#REF!="HOB","25,",""))))))))),"")</f>
        <v/>
      </c>
      <c r="AM1758" s="76" t="str">
        <f>IF($A1757&lt;&gt;"",IF(OR(CR1757&lt;&gt;0,CS1757&lt;&gt;0,#REF!&lt;$BB$3),"",IF(#REF!="LER","08,",IF(#REF!="LOR","13,",IF(#REF!="LEB","13,",IF(#REF!="LOB","09,",IF(#REF!="HER","26,",IF(#REF!="HOR","31,",IF(#REF!="HEB","31,",IF(#REF!="HOB","26,",""))))))))),"")</f>
        <v/>
      </c>
      <c r="AN1758" s="118" t="str">
        <f t="shared" si="2537"/>
        <v/>
      </c>
      <c r="AO1758" s="76" t="str">
        <f>IF($A1757&lt;&gt;"",IF(OR(CR1757&lt;&gt;0,CS1757&lt;&gt;0,#REF!&lt;$BB$3),"",IF(#REF!="LER","10,",IF(#REF!="LOR","15,",IF(#REF!="LEB","15,",IF(#REF!="LOB","11,",IF(#REF!="HER","28,",IF(#REF!="HOR","33,",IF(#REF!="HEB","33,",IF(#REF!="HOB","28,",""))))))))),"")</f>
        <v/>
      </c>
      <c r="AP1758" s="76" t="str">
        <f>IF($A1757&lt;&gt;"",IF(OR(CR1757&lt;&gt;0,CS1757&lt;&gt;0,#REF!&lt;$BB$3),"",IF(#REF!="LER","12,",IF(#REF!="LOR","16,",IF(#REF!="LEB","16,",IF(#REF!="LOB","13,",IF(#REF!="HER","30,",IF(#REF!="HOR","34,",IF(#REF!="HEB","34,",IF(#REF!="HOB","29,",""))))))))),"")</f>
        <v/>
      </c>
      <c r="AQ1758" s="76" t="str">
        <f>IF($A1757&lt;&gt;"",IF(OR(CR1757&lt;&gt;0,CS1757&lt;&gt;0,#REF!&lt;$BB$3),"",IF(#REF!="LER","14,",IF(#REF!="LOR","17,",IF(#REF!="LEB","17,",IF(#REF!="LOB","15,",IF(#REF!="HER","32,",IF(#REF!="HOR","35,",IF(#REF!="HEB","35,",IF(#REF!="HOB","31,",""))))))))),"")</f>
        <v/>
      </c>
      <c r="AR1758" s="76" t="str">
        <f>IF($A1757&lt;&gt;"",IF(OR(CR1757&lt;&gt;0,CS1757&lt;&gt;0,#REF!&lt;$BB$3),"",IF(#REF!="LER","16,",IF(#REF!="LOR","18,",IF(#REF!="LEB","18,",IF(#REF!="LOB","17,",IF(#REF!="HER","34,",IF(#REF!="HOR","36,",IF(#REF!="HEB","36,",IF(#REF!="HOB","33,",""))))))))),"")</f>
        <v/>
      </c>
      <c r="AS1758" s="60" t="b">
        <f t="shared" si="2515"/>
        <v>0</v>
      </c>
      <c r="AT1758" s="60" t="b">
        <f t="shared" si="2516"/>
        <v>0</v>
      </c>
      <c r="AU1758" s="60" t="b">
        <f t="shared" si="2517"/>
        <v>0</v>
      </c>
      <c r="AV1758" s="60" t="b">
        <f t="shared" si="2518"/>
        <v>0</v>
      </c>
      <c r="AW1758" s="60" t="b">
        <f t="shared" si="2519"/>
        <v>0</v>
      </c>
      <c r="AX1758" s="60" t="b">
        <f t="shared" si="2520"/>
        <v>0</v>
      </c>
      <c r="AY1758" s="60" t="b">
        <f t="shared" si="2521"/>
        <v>0</v>
      </c>
      <c r="AZ1758" s="60"/>
      <c r="BA1758" s="61">
        <f t="shared" si="2494"/>
        <v>0</v>
      </c>
      <c r="BB1758" s="13">
        <f t="shared" si="2538"/>
        <v>0</v>
      </c>
      <c r="BC1758" s="11" t="e">
        <f>IF(#REF!&lt;&gt;"",S1758+BC1757,0)</f>
        <v>#REF!</v>
      </c>
      <c r="BD1758" s="67" t="str">
        <f t="shared" si="2503"/>
        <v/>
      </c>
      <c r="BE1758" s="76" t="str">
        <f>IF($A1757&lt;&gt;"",IF(OR(EE1757&lt;&gt;0,EF1757&lt;&gt;0,#REF!&lt;$BB$3),"",IF(#REF!="LER","01,",IF(#REF!="LOR","01,",IF(#REF!="LEB","02,",IF(#REF!="LOB","01,",IF(#REF!="HER","19,",IF(#REF!="HOR","19,",IF(#REF!="HEB","20,",IF(#REF!="HOB","19,",""))))))))),"")</f>
        <v/>
      </c>
      <c r="BF1758" s="76" t="str">
        <f>IF($A1757&lt;&gt;"",IF(OR(EE1757&lt;&gt;0,EF1757&lt;&gt;0,#REF!&lt;$BB$3),"",IF(#REF!="LER","02,",IF(#REF!="LOR","03,",IF(#REF!="LEB","04,",IF(#REF!="LOB","02,",IF(#REF!="HER","20,",IF(#REF!="HOR","21,",IF(#REF!="HEB","22,",IF(#REF!="HOB","20,",""))))))))),"")</f>
        <v/>
      </c>
      <c r="BG1758" s="76" t="str">
        <f>IF($A1757&lt;&gt;"",IF(OR(EE1757&lt;&gt;0,EF1757&lt;&gt;0,#REF!&lt;$BB$3),"",IF(#REF!="LER","03,",IF(#REF!="LOR","05,",IF(#REF!="LEB","06,",IF(#REF!="LOB","03,",IF(#REF!="HER","21,",IF(#REF!="HOR","23,",IF(#REF!="HEB","24,",IF(#REF!="HOB","21,",""))))))))),"")</f>
        <v/>
      </c>
      <c r="BH1758" s="76" t="str">
        <f>IF($A1757&lt;&gt;"",IF(OR(EE1757&lt;&gt;0,EF1757&lt;&gt;0,#REF!&lt;$BB$3),"",IF(#REF!="LER","04,",IF(#REF!="LOR","07,",IF(#REF!="LEB","08,",IF(#REF!="LOB","04,",IF(#REF!="HER","22,",IF(#REF!="HOR","25,",IF(#REF!="HEB","26,",IF(#REF!="HOB","22,",""))))))))),"")</f>
        <v/>
      </c>
      <c r="BI1758" s="76" t="str">
        <f>IF($A1757&lt;&gt;"",IF(OR(EE1757&lt;&gt;0,EF1757&lt;&gt;0,#REF!&lt;$BB$3),"",IF(#REF!="LER","05,",IF(#REF!="LOR","09,",IF(#REF!="LEB","10,",IF(#REF!="LOB","05,",IF(#REF!="HER","23,",IF(#REF!="HOR","27,",IF(#REF!="HEB","28,",IF(#REF!="HOB","23,",""))))))))),"")</f>
        <v/>
      </c>
      <c r="BJ1758" s="76" t="str">
        <f>IF($A1757&lt;&gt;"",IF(OR(EE1757&lt;&gt;0,EF1757&lt;&gt;0,#REF!&lt;$BB$3),"",IF(#REF!="LER","06,",IF(#REF!="LOR","11,",IF(#REF!="LEB","11,",IF(#REF!="LOB","06,",IF(#REF!="HER","24,",IF(#REF!="HOR","29,",IF(#REF!="HEB","29,",IF(#REF!="HOB","24,",""))))))))),"")</f>
        <v/>
      </c>
      <c r="BK1758" s="76"/>
      <c r="BL1758" s="76"/>
      <c r="BM1758" s="76"/>
      <c r="BN1758" s="76"/>
      <c r="BO1758" s="76"/>
      <c r="BP1758" s="76"/>
      <c r="BQ1758" s="76"/>
      <c r="BR1758" s="76"/>
      <c r="BS1758" s="92">
        <f t="shared" si="2552"/>
        <v>0</v>
      </c>
      <c r="BT1758" s="76"/>
      <c r="BU1758" s="76"/>
      <c r="BV1758" s="67" t="str">
        <f t="shared" si="2504"/>
        <v/>
      </c>
      <c r="BW1758" s="76" t="str">
        <f>IF($A1757&lt;&gt;"",IF(OR(EE1757&lt;&gt;0,EF1757&lt;&gt;0,#REF!&lt;$BB$3),"",IF(#REF!="LER","07,",IF(#REF!="LOR","12,",IF(#REF!="LEB","12,",IF(#REF!="LOB","08,",IF(#REF!="HER","25,",IF(#REF!="HOR","30,",IF(#REF!="HEB","30,",IF(#REF!="HOB","25,",""))))))))),"")</f>
        <v/>
      </c>
      <c r="BX1758" s="76" t="str">
        <f>IF($A1757&lt;&gt;"",IF(OR(EE1757&lt;&gt;0,EF1757&lt;&gt;0,#REF!&lt;$BB$3),"",IF(#REF!="LER","08,",IF(#REF!="LOR","13,",IF(#REF!="LEB","13,",IF(#REF!="LOB","09,",IF(#REF!="HER","26,",IF(#REF!="HOR","31,",IF(#REF!="HEB","31,",IF(#REF!="HOB","26,",""))))))))),"")</f>
        <v/>
      </c>
      <c r="BY1758" s="76" t="str">
        <f>IF($A1757&lt;&gt;"",IF(OR(EE1757&lt;&gt;0,EF1757&lt;&gt;0,#REF!&lt;$BB$3),"",IF(#REF!="LER","09,",IF(#REF!="LOR","14,",IF(#REF!="LEB","14,",IF(#REF!="LOB","10,",IF(#REF!="HER","27,",IF(#REF!="HOR","32,",IF(#REF!="HEB","32,",IF(#REF!="HOB","27,",""))))))))),"")</f>
        <v/>
      </c>
      <c r="BZ1758" s="76" t="str">
        <f>IF($A1757&lt;&gt;"",IF(OR(EE1757&lt;&gt;0,EF1757&lt;&gt;0,#REF!&lt;$BB$3),"",IF(#REF!="LER","10,",IF(#REF!="LOR","15,",IF(#REF!="LEB","15,",IF(#REF!="LOB","11,",IF(#REF!="HER","28,",IF(#REF!="HOR","33,",IF(#REF!="HEB","33,",IF(#REF!="HOB","28,",""))))))))),"")</f>
        <v/>
      </c>
      <c r="CA1758" s="76" t="str">
        <f>IF($A1757&lt;&gt;"",IF(OR(EE1757&lt;&gt;0,EF1757&lt;&gt;0,#REF!&lt;$BB$3),"",IF(#REF!="LER","12,",IF(#REF!="LOR","16,",IF(#REF!="LEB","16,",IF(#REF!="LOB","13,",IF(#REF!="HER","30,",IF(#REF!="HOR","34,",IF(#REF!="HEB","34,",IF(#REF!="HOB","29,",""))))))))),"")</f>
        <v/>
      </c>
      <c r="CB1758" s="76" t="str">
        <f>IF($A1757&lt;&gt;"",IF(OR(EE1757&lt;&gt;0,EF1757&lt;&gt;0,#REF!&lt;$BB$3),"",IF(#REF!="LER","14,",IF(#REF!="LOR","17,",IF(#REF!="LEB","17,",IF(#REF!="LOB","15,",IF(#REF!="HER","32,",IF(#REF!="HOR","35,",IF(#REF!="HEB","35,",IF(#REF!="HOB","31,",""))))))))),"")</f>
        <v/>
      </c>
      <c r="CC1758" s="76" t="str">
        <f>IF($A1757&lt;&gt;"",IF(OR(EE1757&lt;&gt;0,EF1757&lt;&gt;0,#REF!&lt;$BB$3),"",IF(#REF!="LER","16,",IF(#REF!="LOR","18,",IF(#REF!="LEB","18,",IF(#REF!="LOB","17,",IF(#REF!="HER","34,",IF(#REF!="HOR","36,",IF(#REF!="HEB","36,",IF(#REF!="HOB","33,",""))))))))),"")</f>
        <v/>
      </c>
      <c r="CD1758" s="60" t="b">
        <f t="shared" si="2529"/>
        <v>0</v>
      </c>
      <c r="CE1758" s="60" t="b">
        <f t="shared" si="2530"/>
        <v>0</v>
      </c>
      <c r="CF1758" s="60" t="b">
        <f t="shared" si="2531"/>
        <v>0</v>
      </c>
      <c r="CG1758" s="60" t="b">
        <f t="shared" si="2532"/>
        <v>0</v>
      </c>
      <c r="CH1758" s="60" t="b">
        <f t="shared" si="2533"/>
        <v>0</v>
      </c>
      <c r="CI1758" s="60" t="b">
        <f t="shared" si="2534"/>
        <v>0</v>
      </c>
      <c r="CJ1758" s="60" t="b">
        <f t="shared" si="2535"/>
        <v>0</v>
      </c>
      <c r="CK1758" s="60"/>
      <c r="CL1758" s="61">
        <f t="shared" si="2495"/>
        <v>0</v>
      </c>
      <c r="CM1758" s="92">
        <f t="shared" si="2553"/>
        <v>0</v>
      </c>
      <c r="CN1758" s="13">
        <f t="shared" si="2539"/>
        <v>0</v>
      </c>
      <c r="CO1758" s="11" t="e">
        <f>IF(#REF!&lt;&gt;"",BC1758+CO1757,0)</f>
        <v>#REF!</v>
      </c>
      <c r="CP1758" s="13">
        <f t="shared" si="2549"/>
        <v>0</v>
      </c>
      <c r="CQ1758" s="11">
        <f t="shared" si="2550"/>
        <v>0</v>
      </c>
      <c r="CR1758" s="57">
        <f t="shared" si="2507"/>
        <v>0</v>
      </c>
      <c r="CS1758" s="57">
        <f t="shared" si="2508"/>
        <v>0</v>
      </c>
      <c r="CT1758" s="57">
        <f t="shared" si="2500"/>
        <v>0</v>
      </c>
      <c r="CU1758" s="24"/>
      <c r="CV1758" s="24"/>
      <c r="CW1758" s="24"/>
      <c r="CX1758" s="24"/>
      <c r="CY1758" s="24"/>
      <c r="CZ1758" s="24"/>
      <c r="DA1758" s="24"/>
      <c r="DB1758" s="24"/>
      <c r="DC1758" s="24"/>
      <c r="DD1758" s="64"/>
      <c r="DJ1758" s="39"/>
    </row>
    <row r="1759" spans="2:114" x14ac:dyDescent="0.2">
      <c r="B1759" s="61" t="str">
        <f>IF(A1759="","",IF(U1760="","DB",U1760&amp;V1760&amp;W1760&amp;X1760&amp;Y1760&amp;Z1760&amp;AL1760&amp;AM1760&amp;AN1760&amp;AO1760&amp;AP1760&amp;AQ1760&amp;AR1760&amp;#REF!))</f>
        <v/>
      </c>
      <c r="C1759" s="7" t="str">
        <f t="shared" si="2540"/>
        <v/>
      </c>
      <c r="D1759" s="60">
        <f t="shared" si="2541"/>
        <v>0</v>
      </c>
      <c r="E1759" s="7" t="e">
        <f>IF(COUNTBLANK(BE1760:BI1760)=5,#REF!&amp;",",IF(COUNTBLANK(U1760:AR1760)=1,T1760&amp;","&amp;T1760&amp;","&amp;T1760&amp;","&amp;T1760&amp;","&amp;T1760&amp;","&amp;T1760&amp;","&amp;T1760&amp;","&amp;T1760&amp;","&amp;T1760&amp;","&amp;T1760&amp;","&amp;T1760&amp;","&amp;T1760&amp;","&amp;T1760&amp;",",T1760&amp;","&amp;T1760&amp;","&amp;T1760&amp;","&amp;T1760&amp;","&amp;T1760&amp;","&amp;T1760&amp;","&amp;T1760&amp;","&amp;T1760&amp;","&amp;T1760&amp;","&amp;T1760&amp;","&amp;T1760&amp;","&amp;T1760&amp;","&amp;T1760&amp;","&amp;T1760&amp;","))</f>
        <v>#REF!</v>
      </c>
      <c r="F1759" s="72" t="str">
        <f t="shared" si="2551"/>
        <v/>
      </c>
      <c r="G1759" s="73">
        <f t="shared" si="2542"/>
        <v>0</v>
      </c>
      <c r="H1759" s="112">
        <f t="shared" si="2543"/>
        <v>0</v>
      </c>
      <c r="I1759" s="112">
        <f t="shared" si="2544"/>
        <v>0</v>
      </c>
      <c r="J1759" s="74" t="e">
        <f>COUNTIF(#REF!,"E")</f>
        <v>#REF!</v>
      </c>
      <c r="K1759" s="74" t="e">
        <f>COUNTIF(#REF!,"O")</f>
        <v>#REF!</v>
      </c>
      <c r="L1759" s="74" t="e">
        <f t="shared" si="2545"/>
        <v>#REF!</v>
      </c>
      <c r="M1759" s="113" t="e">
        <f t="shared" si="2546"/>
        <v>#REF!</v>
      </c>
      <c r="N1759" s="60"/>
      <c r="O1759" s="61"/>
      <c r="P1759" s="61"/>
      <c r="Q1759" s="61"/>
      <c r="R1759" s="61"/>
      <c r="S1759" s="7"/>
      <c r="T1759" s="67" t="str">
        <f t="shared" si="2501"/>
        <v/>
      </c>
      <c r="U1759" s="76" t="str">
        <f>IF($A1758&lt;&gt;"",IF(OR(CR1758&lt;&gt;0,CS1758&lt;&gt;0,#REF!&lt;$BB$3),"",IF(#REF!="LER","01,",IF(#REF!="LOR","01,",IF(#REF!="LEB","02,",IF(#REF!="LOB","01,",IF(#REF!="HER","19,",IF(#REF!="HOR","19,",IF(#REF!="HEB","20,",IF(#REF!="HOB","19,",""))))))))),"")</f>
        <v/>
      </c>
      <c r="V1759" s="76" t="str">
        <f>IF($A1758&lt;&gt;"",IF(OR(CR1758&lt;&gt;0,CS1758&lt;&gt;0,#REF!&lt;$BB$3),"",IF(#REF!="LER","02,",IF(#REF!="LOR","03,",IF(#REF!="LEB","04,",IF(#REF!="LOB","02,",IF(#REF!="HER","20,",IF(#REF!="HOR","21,",IF(#REF!="HEB","22,",IF(#REF!="HOB","20,",""))))))))),"")</f>
        <v/>
      </c>
      <c r="W1759" s="76" t="str">
        <f>IF($A1758&lt;&gt;"",IF(OR(CR1758&lt;&gt;0,CS1758&lt;&gt;0,#REF!&lt;$BB$3),"",IF(#REF!="LER","03,",IF(#REF!="LOR","05,",IF(#REF!="LEB","06,",IF(#REF!="LOB","03,",IF(#REF!="HER","21,",IF(#REF!="HOR","23,",IF(#REF!="HEB","24,",IF(#REF!="HOB","21,",""))))))))),"")</f>
        <v/>
      </c>
      <c r="X1759" s="76" t="str">
        <f>IF($A1758&lt;&gt;"",IF(OR(CR1758&lt;&gt;0,CS1758&lt;&gt;0,#REF!&lt;$BB$3),"",IF(#REF!="LER","04,",IF(#REF!="LOR","07,",IF(#REF!="LEB","08,",IF(#REF!="LOB","04,",IF(#REF!="HER","22,",IF(#REF!="HOR","25,",IF(#REF!="HEB","26,",IF(#REF!="HOB","22,",""))))))))),"")</f>
        <v/>
      </c>
      <c r="Y1759" s="76" t="str">
        <f>IF($A1758&lt;&gt;"",IF(OR(CR1758&lt;&gt;0,CS1758&lt;&gt;0,#REF!&lt;$BB$3),"",IF(#REF!="LER","05,",IF(#REF!="LOR","09,",IF(#REF!="LEB","10,",IF(#REF!="LOB","05,",IF(#REF!="HER","23,",IF(#REF!="HOR","27,",IF(#REF!="HEB","28,",IF(#REF!="HOB","23,",""))))))))),"")</f>
        <v/>
      </c>
      <c r="Z1759" s="76" t="str">
        <f>IF($A1758&lt;&gt;"",IF(OR(CR1758&lt;&gt;0,CS1758&lt;&gt;0,#REF!&lt;$BB$3),"",IF(#REF!="LER","06,",IF(#REF!="LOR","11,",IF(#REF!="LEB","11,",IF(#REF!="LOB","06,",IF(#REF!="HER","24,",IF(#REF!="HOR","29,",IF(#REF!="HEB","29,",IF(#REF!="HOB","24,",""))))))))),"")</f>
        <v/>
      </c>
      <c r="AA1759" s="76"/>
      <c r="AB1759" s="76"/>
      <c r="AC1759" s="76"/>
      <c r="AD1759" s="76"/>
      <c r="AE1759" s="76"/>
      <c r="AF1759" s="76"/>
      <c r="AG1759" s="76"/>
      <c r="AH1759" s="76"/>
      <c r="AI1759" s="76"/>
      <c r="AJ1759" s="76"/>
      <c r="AK1759" s="67" t="str">
        <f t="shared" si="2502"/>
        <v/>
      </c>
      <c r="AL1759" s="76" t="str">
        <f>IF($A1758&lt;&gt;"",IF(OR(CR1758&lt;&gt;0,CS1758&lt;&gt;0,#REF!&lt;$BB$3),"",IF(#REF!="LER","07,",IF(#REF!="LOR","12,",IF(#REF!="LEB","12,",IF(#REF!="LOB","08,",IF(#REF!="HER","25,",IF(#REF!="HOR","30,",IF(#REF!="HEB","30,",IF(#REF!="HOB","25,",""))))))))),"")</f>
        <v/>
      </c>
      <c r="AM1759" s="76" t="str">
        <f>IF($A1758&lt;&gt;"",IF(OR(CR1758&lt;&gt;0,CS1758&lt;&gt;0,#REF!&lt;$BB$3),"",IF(#REF!="LER","08,",IF(#REF!="LOR","13,",IF(#REF!="LEB","13,",IF(#REF!="LOB","09,",IF(#REF!="HER","26,",IF(#REF!="HOR","31,",IF(#REF!="HEB","31,",IF(#REF!="HOB","26,",""))))))))),"")</f>
        <v/>
      </c>
      <c r="AN1759" s="118" t="str">
        <f t="shared" si="2537"/>
        <v/>
      </c>
      <c r="AO1759" s="76" t="str">
        <f>IF($A1758&lt;&gt;"",IF(OR(CR1758&lt;&gt;0,CS1758&lt;&gt;0,#REF!&lt;$BB$3),"",IF(#REF!="LER","10,",IF(#REF!="LOR","15,",IF(#REF!="LEB","15,",IF(#REF!="LOB","11,",IF(#REF!="HER","28,",IF(#REF!="HOR","33,",IF(#REF!="HEB","33,",IF(#REF!="HOB","28,",""))))))))),"")</f>
        <v/>
      </c>
      <c r="AP1759" s="76" t="str">
        <f>IF($A1758&lt;&gt;"",IF(OR(CR1758&lt;&gt;0,CS1758&lt;&gt;0,#REF!&lt;$BB$3),"",IF(#REF!="LER","12,",IF(#REF!="LOR","16,",IF(#REF!="LEB","16,",IF(#REF!="LOB","13,",IF(#REF!="HER","30,",IF(#REF!="HOR","34,",IF(#REF!="HEB","34,",IF(#REF!="HOB","29,",""))))))))),"")</f>
        <v/>
      </c>
      <c r="AQ1759" s="76" t="str">
        <f>IF($A1758&lt;&gt;"",IF(OR(CR1758&lt;&gt;0,CS1758&lt;&gt;0,#REF!&lt;$BB$3),"",IF(#REF!="LER","14,",IF(#REF!="LOR","17,",IF(#REF!="LEB","17,",IF(#REF!="LOB","15,",IF(#REF!="HER","32,",IF(#REF!="HOR","35,",IF(#REF!="HEB","35,",IF(#REF!="HOB","31,",""))))))))),"")</f>
        <v/>
      </c>
      <c r="AR1759" s="76" t="str">
        <f>IF($A1758&lt;&gt;"",IF(OR(CR1758&lt;&gt;0,CS1758&lt;&gt;0,#REF!&lt;$BB$3),"",IF(#REF!="LER","16,",IF(#REF!="LOR","18,",IF(#REF!="LEB","18,",IF(#REF!="LOB","17,",IF(#REF!="HER","34,",IF(#REF!="HOR","36,",IF(#REF!="HEB","36,",IF(#REF!="HOB","33,",""))))))))),"")</f>
        <v/>
      </c>
      <c r="AS1759" s="60" t="b">
        <f t="shared" si="2515"/>
        <v>0</v>
      </c>
      <c r="AT1759" s="60" t="b">
        <f t="shared" si="2516"/>
        <v>0</v>
      </c>
      <c r="AU1759" s="60" t="b">
        <f t="shared" si="2517"/>
        <v>0</v>
      </c>
      <c r="AV1759" s="60" t="b">
        <f t="shared" si="2518"/>
        <v>0</v>
      </c>
      <c r="AW1759" s="60" t="b">
        <f t="shared" si="2519"/>
        <v>0</v>
      </c>
      <c r="AX1759" s="60" t="b">
        <f t="shared" si="2520"/>
        <v>0</v>
      </c>
      <c r="AY1759" s="60" t="b">
        <f t="shared" si="2521"/>
        <v>0</v>
      </c>
      <c r="AZ1759" s="60"/>
      <c r="BA1759" s="61">
        <f t="shared" si="2494"/>
        <v>0</v>
      </c>
      <c r="BB1759" s="13">
        <f t="shared" si="2538"/>
        <v>0</v>
      </c>
      <c r="BC1759" s="11" t="e">
        <f>IF(#REF!&lt;&gt;"",S1759+BC1758,0)</f>
        <v>#REF!</v>
      </c>
      <c r="BD1759" s="67" t="str">
        <f t="shared" si="2503"/>
        <v/>
      </c>
      <c r="BE1759" s="76" t="str">
        <f>IF($A1758&lt;&gt;"",IF(OR(EE1758&lt;&gt;0,EF1758&lt;&gt;0,#REF!&lt;$BB$3),"",IF(#REF!="LER","01,",IF(#REF!="LOR","01,",IF(#REF!="LEB","02,",IF(#REF!="LOB","01,",IF(#REF!="HER","19,",IF(#REF!="HOR","19,",IF(#REF!="HEB","20,",IF(#REF!="HOB","19,",""))))))))),"")</f>
        <v/>
      </c>
      <c r="BF1759" s="76" t="str">
        <f>IF($A1758&lt;&gt;"",IF(OR(EE1758&lt;&gt;0,EF1758&lt;&gt;0,#REF!&lt;$BB$3),"",IF(#REF!="LER","02,",IF(#REF!="LOR","03,",IF(#REF!="LEB","04,",IF(#REF!="LOB","02,",IF(#REF!="HER","20,",IF(#REF!="HOR","21,",IF(#REF!="HEB","22,",IF(#REF!="HOB","20,",""))))))))),"")</f>
        <v/>
      </c>
      <c r="BG1759" s="76" t="str">
        <f>IF($A1758&lt;&gt;"",IF(OR(EE1758&lt;&gt;0,EF1758&lt;&gt;0,#REF!&lt;$BB$3),"",IF(#REF!="LER","03,",IF(#REF!="LOR","05,",IF(#REF!="LEB","06,",IF(#REF!="LOB","03,",IF(#REF!="HER","21,",IF(#REF!="HOR","23,",IF(#REF!="HEB","24,",IF(#REF!="HOB","21,",""))))))))),"")</f>
        <v/>
      </c>
      <c r="BH1759" s="76" t="str">
        <f>IF($A1758&lt;&gt;"",IF(OR(EE1758&lt;&gt;0,EF1758&lt;&gt;0,#REF!&lt;$BB$3),"",IF(#REF!="LER","04,",IF(#REF!="LOR","07,",IF(#REF!="LEB","08,",IF(#REF!="LOB","04,",IF(#REF!="HER","22,",IF(#REF!="HOR","25,",IF(#REF!="HEB","26,",IF(#REF!="HOB","22,",""))))))))),"")</f>
        <v/>
      </c>
      <c r="BI1759" s="76" t="str">
        <f>IF($A1758&lt;&gt;"",IF(OR(EE1758&lt;&gt;0,EF1758&lt;&gt;0,#REF!&lt;$BB$3),"",IF(#REF!="LER","05,",IF(#REF!="LOR","09,",IF(#REF!="LEB","10,",IF(#REF!="LOB","05,",IF(#REF!="HER","23,",IF(#REF!="HOR","27,",IF(#REF!="HEB","28,",IF(#REF!="HOB","23,",""))))))))),"")</f>
        <v/>
      </c>
      <c r="BJ1759" s="76" t="str">
        <f>IF($A1758&lt;&gt;"",IF(OR(EE1758&lt;&gt;0,EF1758&lt;&gt;0,#REF!&lt;$BB$3),"",IF(#REF!="LER","06,",IF(#REF!="LOR","11,",IF(#REF!="LEB","11,",IF(#REF!="LOB","06,",IF(#REF!="HER","24,",IF(#REF!="HOR","29,",IF(#REF!="HEB","29,",IF(#REF!="HOB","24,",""))))))))),"")</f>
        <v/>
      </c>
      <c r="BK1759" s="76"/>
      <c r="BL1759" s="76"/>
      <c r="BM1759" s="76"/>
      <c r="BN1759" s="76"/>
      <c r="BO1759" s="76"/>
      <c r="BP1759" s="76"/>
      <c r="BQ1759" s="76"/>
      <c r="BR1759" s="76"/>
      <c r="BS1759" s="92">
        <f t="shared" si="2552"/>
        <v>0</v>
      </c>
      <c r="BT1759" s="76"/>
      <c r="BU1759" s="76"/>
      <c r="BV1759" s="67" t="str">
        <f t="shared" si="2504"/>
        <v/>
      </c>
      <c r="BW1759" s="76" t="str">
        <f>IF($A1758&lt;&gt;"",IF(OR(EE1758&lt;&gt;0,EF1758&lt;&gt;0,#REF!&lt;$BB$3),"",IF(#REF!="LER","07,",IF(#REF!="LOR","12,",IF(#REF!="LEB","12,",IF(#REF!="LOB","08,",IF(#REF!="HER","25,",IF(#REF!="HOR","30,",IF(#REF!="HEB","30,",IF(#REF!="HOB","25,",""))))))))),"")</f>
        <v/>
      </c>
      <c r="BX1759" s="76" t="str">
        <f>IF($A1758&lt;&gt;"",IF(OR(EE1758&lt;&gt;0,EF1758&lt;&gt;0,#REF!&lt;$BB$3),"",IF(#REF!="LER","08,",IF(#REF!="LOR","13,",IF(#REF!="LEB","13,",IF(#REF!="LOB","09,",IF(#REF!="HER","26,",IF(#REF!="HOR","31,",IF(#REF!="HEB","31,",IF(#REF!="HOB","26,",""))))))))),"")</f>
        <v/>
      </c>
      <c r="BY1759" s="76" t="str">
        <f>IF($A1758&lt;&gt;"",IF(OR(EE1758&lt;&gt;0,EF1758&lt;&gt;0,#REF!&lt;$BB$3),"",IF(#REF!="LER","09,",IF(#REF!="LOR","14,",IF(#REF!="LEB","14,",IF(#REF!="LOB","10,",IF(#REF!="HER","27,",IF(#REF!="HOR","32,",IF(#REF!="HEB","32,",IF(#REF!="HOB","27,",""))))))))),"")</f>
        <v/>
      </c>
      <c r="BZ1759" s="76" t="str">
        <f>IF($A1758&lt;&gt;"",IF(OR(EE1758&lt;&gt;0,EF1758&lt;&gt;0,#REF!&lt;$BB$3),"",IF(#REF!="LER","10,",IF(#REF!="LOR","15,",IF(#REF!="LEB","15,",IF(#REF!="LOB","11,",IF(#REF!="HER","28,",IF(#REF!="HOR","33,",IF(#REF!="HEB","33,",IF(#REF!="HOB","28,",""))))))))),"")</f>
        <v/>
      </c>
      <c r="CA1759" s="76" t="str">
        <f>IF($A1758&lt;&gt;"",IF(OR(EE1758&lt;&gt;0,EF1758&lt;&gt;0,#REF!&lt;$BB$3),"",IF(#REF!="LER","12,",IF(#REF!="LOR","16,",IF(#REF!="LEB","16,",IF(#REF!="LOB","13,",IF(#REF!="HER","30,",IF(#REF!="HOR","34,",IF(#REF!="HEB","34,",IF(#REF!="HOB","29,",""))))))))),"")</f>
        <v/>
      </c>
      <c r="CB1759" s="76" t="str">
        <f>IF($A1758&lt;&gt;"",IF(OR(EE1758&lt;&gt;0,EF1758&lt;&gt;0,#REF!&lt;$BB$3),"",IF(#REF!="LER","14,",IF(#REF!="LOR","17,",IF(#REF!="LEB","17,",IF(#REF!="LOB","15,",IF(#REF!="HER","32,",IF(#REF!="HOR","35,",IF(#REF!="HEB","35,",IF(#REF!="HOB","31,",""))))))))),"")</f>
        <v/>
      </c>
      <c r="CC1759" s="76" t="str">
        <f>IF($A1758&lt;&gt;"",IF(OR(EE1758&lt;&gt;0,EF1758&lt;&gt;0,#REF!&lt;$BB$3),"",IF(#REF!="LER","16,",IF(#REF!="LOR","18,",IF(#REF!="LEB","18,",IF(#REF!="LOB","17,",IF(#REF!="HER","34,",IF(#REF!="HOR","36,",IF(#REF!="HEB","36,",IF(#REF!="HOB","33,",""))))))))),"")</f>
        <v/>
      </c>
      <c r="CD1759" s="60" t="b">
        <f t="shared" si="2529"/>
        <v>0</v>
      </c>
      <c r="CE1759" s="60" t="b">
        <f t="shared" si="2530"/>
        <v>0</v>
      </c>
      <c r="CF1759" s="60" t="b">
        <f t="shared" si="2531"/>
        <v>0</v>
      </c>
      <c r="CG1759" s="60" t="b">
        <f t="shared" si="2532"/>
        <v>0</v>
      </c>
      <c r="CH1759" s="60" t="b">
        <f t="shared" si="2533"/>
        <v>0</v>
      </c>
      <c r="CI1759" s="60" t="b">
        <f t="shared" si="2534"/>
        <v>0</v>
      </c>
      <c r="CJ1759" s="60" t="b">
        <f t="shared" si="2535"/>
        <v>0</v>
      </c>
      <c r="CK1759" s="60"/>
      <c r="CL1759" s="61">
        <f t="shared" si="2495"/>
        <v>0</v>
      </c>
      <c r="CM1759" s="92">
        <f t="shared" si="2553"/>
        <v>0</v>
      </c>
      <c r="CN1759" s="13">
        <f t="shared" si="2539"/>
        <v>0</v>
      </c>
      <c r="CO1759" s="11" t="e">
        <f>IF(#REF!&lt;&gt;"",BC1759+CO1758,0)</f>
        <v>#REF!</v>
      </c>
      <c r="CP1759" s="13">
        <f t="shared" si="2549"/>
        <v>0</v>
      </c>
      <c r="CQ1759" s="11">
        <f t="shared" si="2550"/>
        <v>0</v>
      </c>
      <c r="CR1759" s="57">
        <f t="shared" si="2507"/>
        <v>0</v>
      </c>
      <c r="CS1759" s="57">
        <f t="shared" si="2508"/>
        <v>0</v>
      </c>
      <c r="CT1759" s="57">
        <f t="shared" si="2500"/>
        <v>0</v>
      </c>
      <c r="CU1759" s="24"/>
      <c r="CV1759" s="24"/>
      <c r="CW1759" s="24"/>
      <c r="CX1759" s="24"/>
      <c r="CY1759" s="24"/>
      <c r="CZ1759" s="24"/>
      <c r="DA1759" s="24"/>
      <c r="DB1759" s="24"/>
      <c r="DC1759" s="24"/>
      <c r="DD1759" s="64"/>
      <c r="DJ1759" s="39"/>
    </row>
    <row r="1760" spans="2:114" x14ac:dyDescent="0.2">
      <c r="B1760" s="61" t="str">
        <f>IF(A1760="","",IF(U1761="","DB",U1761&amp;V1761&amp;W1761&amp;X1761&amp;Y1761&amp;Z1761&amp;AL1761&amp;AM1761&amp;AN1761&amp;AO1761&amp;AP1761&amp;AQ1761&amp;AR1761&amp;#REF!))</f>
        <v/>
      </c>
      <c r="C1760" s="7" t="str">
        <f t="shared" si="2540"/>
        <v/>
      </c>
      <c r="D1760" s="60">
        <f t="shared" si="2541"/>
        <v>0</v>
      </c>
      <c r="E1760" s="7" t="e">
        <f>IF(COUNTBLANK(BE1761:BI1761)=5,#REF!&amp;",",IF(COUNTBLANK(U1761:AR1761)=1,T1761&amp;","&amp;T1761&amp;","&amp;T1761&amp;","&amp;T1761&amp;","&amp;T1761&amp;","&amp;T1761&amp;","&amp;T1761&amp;","&amp;T1761&amp;","&amp;T1761&amp;","&amp;T1761&amp;","&amp;T1761&amp;","&amp;T1761&amp;","&amp;T1761&amp;",",T1761&amp;","&amp;T1761&amp;","&amp;T1761&amp;","&amp;T1761&amp;","&amp;T1761&amp;","&amp;T1761&amp;","&amp;T1761&amp;","&amp;T1761&amp;","&amp;T1761&amp;","&amp;T1761&amp;","&amp;T1761&amp;","&amp;T1761&amp;","&amp;T1761&amp;","&amp;T1761&amp;","))</f>
        <v>#REF!</v>
      </c>
      <c r="F1760" s="72" t="str">
        <f t="shared" si="2551"/>
        <v/>
      </c>
      <c r="G1760" s="73">
        <f t="shared" si="2542"/>
        <v>0</v>
      </c>
      <c r="H1760" s="112">
        <f t="shared" si="2543"/>
        <v>0</v>
      </c>
      <c r="I1760" s="112">
        <f t="shared" si="2544"/>
        <v>0</v>
      </c>
      <c r="J1760" s="74" t="e">
        <f>COUNTIF(#REF!,"E")</f>
        <v>#REF!</v>
      </c>
      <c r="K1760" s="74" t="e">
        <f>COUNTIF(#REF!,"O")</f>
        <v>#REF!</v>
      </c>
      <c r="L1760" s="74" t="e">
        <f t="shared" si="2545"/>
        <v>#REF!</v>
      </c>
      <c r="M1760" s="113" t="e">
        <f t="shared" si="2546"/>
        <v>#REF!</v>
      </c>
      <c r="N1760" s="60"/>
      <c r="O1760" s="61"/>
      <c r="P1760" s="61"/>
      <c r="Q1760" s="61"/>
      <c r="R1760" s="61"/>
      <c r="S1760" s="7"/>
      <c r="T1760" s="67" t="str">
        <f t="shared" si="2501"/>
        <v/>
      </c>
      <c r="U1760" s="76" t="str">
        <f>IF($A1759&lt;&gt;"",IF(OR(CR1759&lt;&gt;0,CS1759&lt;&gt;0,$BB$3&gt;0),"",IF(#REF!="LER","01,",IF(#REF!="LOR","01,",IF(#REF!="LEB","02,",IF(#REF!="LOB","01,",IF(#REF!="HER","19,",IF(#REF!="HOR","19,",IF(#REF!="HEB","20,",IF(#REF!="HOB","19,",""))))))))),"")</f>
        <v/>
      </c>
      <c r="V1760" s="76" t="str">
        <f>IF($A1759&lt;&gt;"",IF(OR(CR1759&lt;&gt;0,CS1759&lt;&gt;0,$BB$3&gt;0),"",IF(#REF!="LER","02,",IF(#REF!="LOR","03,",IF(#REF!="LEB","04,",IF(#REF!="LOB","02,",IF(#REF!="HER","20,",IF(#REF!="HOR","21,",IF(#REF!="HEB","22,",IF(#REF!="HOB","20,",""))))))))),"")</f>
        <v/>
      </c>
      <c r="W1760" s="76" t="str">
        <f>IF($A1759&lt;&gt;"",IF(OR(CR1759&lt;&gt;0,CS1759&lt;&gt;0,$BB$3&gt;0),"",IF(#REF!="LER","03,",IF(#REF!="LOR","05,",IF(#REF!="LEB","06,",IF(#REF!="LOB","03,",IF(#REF!="HER","21,",IF(#REF!="HOR","23,",IF(#REF!="HEB","24,",IF(#REF!="HOB","21,",""))))))))),"")</f>
        <v/>
      </c>
      <c r="X1760" s="76" t="str">
        <f>IF($A1759&lt;&gt;"",IF(OR(CR1759&lt;&gt;0,CS1759&lt;&gt;0,$BB$3&gt;0),"",IF(#REF!="LER","04,",IF(#REF!="LOR","07,",IF(#REF!="LEB","08,",IF(#REF!="LOB","04,",IF(#REF!="HER","22,",IF(#REF!="HOR","25,",IF(#REF!="HEB","26,",IF(#REF!="HOB","22,",""))))))))),"")</f>
        <v/>
      </c>
      <c r="Y1760" s="76" t="str">
        <f>IF($A1759&lt;&gt;"",IF(OR(CR1759&lt;&gt;0,CS1759&lt;&gt;0,$BB$3&gt;0),"",IF(#REF!="LER","05,",IF(#REF!="LOR","09,",IF(#REF!="LEB","10,",IF(#REF!="LOB","05,",IF(#REF!="HER","23,",IF(#REF!="HOR","27,",IF(#REF!="HEB","28,",IF(#REF!="HOB","23,",""))))))))),"")</f>
        <v/>
      </c>
      <c r="Z1760" s="76" t="str">
        <f>IF($A1759&lt;&gt;"",IF(OR(CR1759&lt;&gt;0,CS1759&lt;&gt;0,$BB$3&gt;0),"",IF(#REF!="LER","06,",IF(#REF!="LOR","11,",IF(#REF!="LEB","11,",IF(#REF!="LOB","06,",IF(#REF!="HER","24,",IF(#REF!="HOR","29,",IF(#REF!="HEB","29,",IF(#REF!="HOB","24,",""))))))))),"")</f>
        <v/>
      </c>
      <c r="AA1760" s="76"/>
      <c r="AB1760" s="76"/>
      <c r="AC1760" s="76"/>
      <c r="AD1760" s="76"/>
      <c r="AE1760" s="76"/>
      <c r="AF1760" s="76"/>
      <c r="AG1760" s="76"/>
      <c r="AH1760" s="76"/>
      <c r="AI1760" s="76"/>
      <c r="AJ1760" s="76"/>
      <c r="AK1760" s="67" t="str">
        <f t="shared" si="2502"/>
        <v/>
      </c>
      <c r="AL1760" s="76" t="str">
        <f>IF($A1759&lt;&gt;"",IF(OR(CR1759&lt;&gt;0,CS1759&lt;&gt;0,$BB$3&gt;0),"",IF(#REF!="LER","07,",IF(#REF!="LOR","12,",IF(#REF!="LEB","12,",IF(#REF!="LOB","08,",IF(#REF!="HER","25,",IF(#REF!="HOR","30,",IF(#REF!="HEB","30,",IF(#REF!="HOB","25,",""))))))))),"")</f>
        <v/>
      </c>
      <c r="AM1760" s="76" t="str">
        <f>IF($A1759&lt;&gt;"",IF(OR(CR1759&lt;&gt;0,CS1759&lt;&gt;0,$BB$3&gt;0),"",IF(#REF!="LER","08,",IF(#REF!="LOR","13,",IF(#REF!="LEB","13,",IF(#REF!="LOB","09,",IF(#REF!="HER","26,",IF(#REF!="HOR","31,",IF(#REF!="HEB","31,",IF(#REF!="HOB","26,",""))))))))),"")</f>
        <v/>
      </c>
      <c r="AN1760" s="118" t="str">
        <f t="shared" si="2537"/>
        <v/>
      </c>
      <c r="AO1760" s="76" t="str">
        <f>IF($A1759&lt;&gt;"",IF(OR(CR1759&lt;&gt;0,CS1759&lt;&gt;0,$BB$3&gt;0),"",IF(#REF!="LER","10,",IF(#REF!="LOR","15,",IF(#REF!="LEB","15,",IF(#REF!="LOB","11,",IF(#REF!="HER","28,",IF(#REF!="HOR","33,",IF(#REF!="HEB","33,",IF(#REF!="HOB","28,",""))))))))),"")</f>
        <v/>
      </c>
      <c r="AP1760" s="76" t="str">
        <f>IF($A1759&lt;&gt;"",IF(OR(CR1759&lt;&gt;0,CS1759&lt;&gt;0,$BB$3&gt;0),"",IF(#REF!="LER","12,",IF(#REF!="LOR","16,",IF(#REF!="LEB","16,",IF(#REF!="LOB","13,",IF(#REF!="HER","30,",IF(#REF!="HOR","34,",IF(#REF!="HEB","34,",IF(#REF!="HOB","29,",""))))))))),"")</f>
        <v/>
      </c>
      <c r="AQ1760" s="76" t="str">
        <f>IF($A1759&lt;&gt;"",IF(OR(CR1759&lt;&gt;0,CS1759&lt;&gt;0,$BB$3&gt;0),"",IF(#REF!="LER","14,",IF(#REF!="LOR","17,",IF(#REF!="LEB","17,",IF(#REF!="LOB","15,",IF(#REF!="HER","32,",IF(#REF!="HOR","35,",IF(#REF!="HEB","35,",IF(#REF!="HOB","31,",""))))))))),"")</f>
        <v/>
      </c>
      <c r="AR1760" s="76" t="str">
        <f>IF($A1759&lt;&gt;"",IF(OR(CR1759&lt;&gt;0,CS1759&lt;&gt;0,$BB$3&gt;0),"",IF(#REF!="LER","16,",IF(#REF!="LOR","18,",IF(#REF!="LEB","18,",IF(#REF!="LOB","17,",IF(#REF!="HER","34,",IF(#REF!="HOR","36,",IF(#REF!="HEB","36,",IF(#REF!="HOB","33,",""))))))))),"")</f>
        <v/>
      </c>
      <c r="AS1760" s="60" t="b">
        <f t="shared" si="2515"/>
        <v>0</v>
      </c>
      <c r="AT1760" s="60" t="b">
        <f t="shared" si="2516"/>
        <v>0</v>
      </c>
      <c r="AU1760" s="60" t="b">
        <f t="shared" si="2517"/>
        <v>0</v>
      </c>
      <c r="AV1760" s="60" t="b">
        <f t="shared" si="2518"/>
        <v>0</v>
      </c>
      <c r="AW1760" s="60" t="b">
        <f t="shared" si="2519"/>
        <v>0</v>
      </c>
      <c r="AX1760" s="60" t="b">
        <f t="shared" si="2520"/>
        <v>0</v>
      </c>
      <c r="AY1760" s="60" t="b">
        <f t="shared" si="2521"/>
        <v>0</v>
      </c>
      <c r="AZ1760" s="60"/>
      <c r="BA1760" s="61">
        <f t="shared" si="2494"/>
        <v>0</v>
      </c>
      <c r="BB1760" s="13">
        <f t="shared" si="2538"/>
        <v>0</v>
      </c>
      <c r="BC1760" s="11" t="e">
        <f>IF(#REF!&lt;&gt;"",S1760+BC1759,0)</f>
        <v>#REF!</v>
      </c>
      <c r="BD1760" s="67" t="str">
        <f t="shared" si="2503"/>
        <v/>
      </c>
      <c r="BE1760" s="76" t="str">
        <f>IF($A1759&lt;&gt;"",IF(OR(EE1759&lt;&gt;0,EF1759&lt;&gt;0,$BB$3&gt;0),"",IF(#REF!="LER","01,",IF(#REF!="LOR","01,",IF(#REF!="LEB","02,",IF(#REF!="LOB","01,",IF(#REF!="HER","19,",IF(#REF!="HOR","19,",IF(#REF!="HEB","20,",IF(#REF!="HOB","19,",""))))))))),"")</f>
        <v/>
      </c>
      <c r="BF1760" s="76" t="str">
        <f>IF($A1759&lt;&gt;"",IF(OR(EE1759&lt;&gt;0,EF1759&lt;&gt;0,$BB$3&gt;0),"",IF(#REF!="LER","02,",IF(#REF!="LOR","03,",IF(#REF!="LEB","04,",IF(#REF!="LOB","02,",IF(#REF!="HER","20,",IF(#REF!="HOR","21,",IF(#REF!="HEB","22,",IF(#REF!="HOB","20,",""))))))))),"")</f>
        <v/>
      </c>
      <c r="BG1760" s="76" t="str">
        <f>IF($A1759&lt;&gt;"",IF(OR(EE1759&lt;&gt;0,EF1759&lt;&gt;0,$BB$3&gt;0),"",IF(#REF!="LER","03,",IF(#REF!="LOR","05,",IF(#REF!="LEB","06,",IF(#REF!="LOB","03,",IF(#REF!="HER","21,",IF(#REF!="HOR","23,",IF(#REF!="HEB","24,",IF(#REF!="HOB","21,",""))))))))),"")</f>
        <v/>
      </c>
      <c r="BH1760" s="76" t="str">
        <f>IF($A1759&lt;&gt;"",IF(OR(EE1759&lt;&gt;0,EF1759&lt;&gt;0,$BB$3&gt;0),"",IF(#REF!="LER","04,",IF(#REF!="LOR","07,",IF(#REF!="LEB","08,",IF(#REF!="LOB","04,",IF(#REF!="HER","22,",IF(#REF!="HOR","25,",IF(#REF!="HEB","26,",IF(#REF!="HOB","22,",""))))))))),"")</f>
        <v/>
      </c>
      <c r="BI1760" s="76" t="str">
        <f>IF($A1759&lt;&gt;"",IF(OR(EE1759&lt;&gt;0,EF1759&lt;&gt;0,$BB$3&gt;0),"",IF(#REF!="LER","05,",IF(#REF!="LOR","09,",IF(#REF!="LEB","10,",IF(#REF!="LOB","05,",IF(#REF!="HER","23,",IF(#REF!="HOR","27,",IF(#REF!="HEB","28,",IF(#REF!="HOB","23,",""))))))))),"")</f>
        <v/>
      </c>
      <c r="BJ1760" s="76" t="str">
        <f>IF($A1759&lt;&gt;"",IF(OR(EE1759&lt;&gt;0,EF1759&lt;&gt;0,$BB$3&gt;0),"",IF(#REF!="LER","06,",IF(#REF!="LOR","11,",IF(#REF!="LEB","11,",IF(#REF!="LOB","06,",IF(#REF!="HER","24,",IF(#REF!="HOR","29,",IF(#REF!="HEB","29,",IF(#REF!="HOB","24,",""))))))))),"")</f>
        <v/>
      </c>
      <c r="BK1760" s="76"/>
      <c r="BL1760" s="76"/>
      <c r="BM1760" s="76"/>
      <c r="BN1760" s="76"/>
      <c r="BO1760" s="76"/>
      <c r="BP1760" s="76"/>
      <c r="BQ1760" s="76"/>
      <c r="BR1760" s="76"/>
      <c r="BS1760" s="92">
        <f>IF(BT1760&lt;0,1,0)</f>
        <v>0</v>
      </c>
      <c r="BT1760" s="76"/>
      <c r="BU1760" s="76"/>
      <c r="BV1760" s="67" t="str">
        <f t="shared" si="2504"/>
        <v/>
      </c>
      <c r="BW1760" s="76" t="str">
        <f>IF($A1759&lt;&gt;"",IF(OR(EE1759&lt;&gt;0,EF1759&lt;&gt;0,$BB$3&gt;0),"",IF(#REF!="LER","07,",IF(#REF!="LOR","12,",IF(#REF!="LEB","12,",IF(#REF!="LOB","08,",IF(#REF!="HER","25,",IF(#REF!="HOR","30,",IF(#REF!="HEB","30,",IF(#REF!="HOB","25,",""))))))))),"")</f>
        <v/>
      </c>
      <c r="BX1760" s="76" t="str">
        <f>IF($A1759&lt;&gt;"",IF(OR(EE1759&lt;&gt;0,EF1759&lt;&gt;0,$BB$3&gt;0),"",IF(#REF!="LER","08,",IF(#REF!="LOR","13,",IF(#REF!="LEB","13,",IF(#REF!="LOB","09,",IF(#REF!="HER","26,",IF(#REF!="HOR","31,",IF(#REF!="HEB","31,",IF(#REF!="HOB","26,",""))))))))),"")</f>
        <v/>
      </c>
      <c r="BY1760" s="76" t="str">
        <f>IF($A1759&lt;&gt;"",IF(OR(EE1759&lt;&gt;0,EF1759&lt;&gt;0,$BB$3&gt;0),"",IF(#REF!="LER","09,",IF(#REF!="LOR","14,",IF(#REF!="LEB","14,",IF(#REF!="LOB","10,",IF(#REF!="HER","27,",IF(#REF!="HOR","32,",IF(#REF!="HEB","32,",IF(#REF!="HOB","27,",""))))))))),"")</f>
        <v/>
      </c>
      <c r="BZ1760" s="76" t="str">
        <f>IF($A1759&lt;&gt;"",IF(OR(EE1759&lt;&gt;0,EF1759&lt;&gt;0,$BB$3&gt;0),"",IF(#REF!="LER","10,",IF(#REF!="LOR","15,",IF(#REF!="LEB","15,",IF(#REF!="LOB","11,",IF(#REF!="HER","28,",IF(#REF!="HOR","33,",IF(#REF!="HEB","33,",IF(#REF!="HOB","28,",""))))))))),"")</f>
        <v/>
      </c>
      <c r="CA1760" s="76" t="str">
        <f>IF($A1759&lt;&gt;"",IF(OR(EE1759&lt;&gt;0,EF1759&lt;&gt;0,$BB$3&gt;0),"",IF(#REF!="LER","12,",IF(#REF!="LOR","16,",IF(#REF!="LEB","16,",IF(#REF!="LOB","13,",IF(#REF!="HER","30,",IF(#REF!="HOR","34,",IF(#REF!="HEB","34,",IF(#REF!="HOB","29,",""))))))))),"")</f>
        <v/>
      </c>
      <c r="CB1760" s="76" t="str">
        <f>IF($A1759&lt;&gt;"",IF(OR(EE1759&lt;&gt;0,EF1759&lt;&gt;0,$BB$3&gt;0),"",IF(#REF!="LER","14,",IF(#REF!="LOR","17,",IF(#REF!="LEB","17,",IF(#REF!="LOB","15,",IF(#REF!="HER","32,",IF(#REF!="HOR","35,",IF(#REF!="HEB","35,",IF(#REF!="HOB","31,",""))))))))),"")</f>
        <v/>
      </c>
      <c r="CC1760" s="76" t="str">
        <f>IF($A1759&lt;&gt;"",IF(OR(EE1759&lt;&gt;0,EF1759&lt;&gt;0,$BB$3&gt;0),"",IF(#REF!="LER","16,",IF(#REF!="LOR","18,",IF(#REF!="LEB","18,",IF(#REF!="LOB","17,",IF(#REF!="HER","34,",IF(#REF!="HOR","36,",IF(#REF!="HEB","36,",IF(#REF!="HOB","33,",""))))))))),"")</f>
        <v/>
      </c>
      <c r="CD1760" s="60" t="b">
        <f t="shared" si="2529"/>
        <v>0</v>
      </c>
      <c r="CE1760" s="60" t="b">
        <f t="shared" si="2530"/>
        <v>0</v>
      </c>
      <c r="CF1760" s="60" t="b">
        <f t="shared" si="2531"/>
        <v>0</v>
      </c>
      <c r="CG1760" s="60" t="b">
        <f t="shared" si="2532"/>
        <v>0</v>
      </c>
      <c r="CH1760" s="60" t="b">
        <f t="shared" si="2533"/>
        <v>0</v>
      </c>
      <c r="CI1760" s="60" t="b">
        <f t="shared" si="2534"/>
        <v>0</v>
      </c>
      <c r="CJ1760" s="60" t="b">
        <f t="shared" si="2535"/>
        <v>0</v>
      </c>
      <c r="CK1760" s="60"/>
      <c r="CL1760" s="61">
        <f t="shared" si="2495"/>
        <v>0</v>
      </c>
      <c r="CM1760" s="92">
        <f>IF(CN1760&lt;0,1,0)</f>
        <v>0</v>
      </c>
      <c r="CN1760" s="13">
        <f t="shared" si="2539"/>
        <v>0</v>
      </c>
      <c r="CO1760" s="11" t="e">
        <f>IF(#REF!&lt;&gt;"",BC1760+CO1759,0)</f>
        <v>#REF!</v>
      </c>
      <c r="CP1760" s="13">
        <f t="shared" si="2549"/>
        <v>0</v>
      </c>
      <c r="CQ1760" s="11">
        <f t="shared" si="2550"/>
        <v>0</v>
      </c>
      <c r="CR1760" s="57">
        <f t="shared" si="2507"/>
        <v>0</v>
      </c>
      <c r="CS1760" s="57">
        <f t="shared" si="2508"/>
        <v>0</v>
      </c>
      <c r="CT1760" s="57">
        <f t="shared" si="2500"/>
        <v>0</v>
      </c>
      <c r="CU1760" s="24"/>
      <c r="CV1760" s="24"/>
      <c r="CW1760" s="24"/>
      <c r="CX1760" s="24"/>
      <c r="CY1760" s="24"/>
      <c r="CZ1760" s="24"/>
      <c r="DA1760" s="24"/>
      <c r="DB1760" s="24"/>
      <c r="DC1760" s="24"/>
      <c r="DD1760" s="64"/>
      <c r="DJ1760" s="39"/>
    </row>
    <row r="1761" spans="2:114" x14ac:dyDescent="0.2">
      <c r="B1761" s="61" t="str">
        <f>IF(A1761="","",IF(U1762="","DB",U1762&amp;V1762&amp;W1762&amp;X1762&amp;Y1762&amp;Z1762&amp;AL1762&amp;AM1762&amp;AN1762&amp;AO1762&amp;AP1762&amp;AQ1762&amp;AR1762&amp;#REF!))</f>
        <v/>
      </c>
      <c r="C1761" s="7" t="str">
        <f t="shared" si="2540"/>
        <v/>
      </c>
      <c r="D1761" s="60">
        <f t="shared" si="2541"/>
        <v>0</v>
      </c>
      <c r="E1761" s="7" t="e">
        <f>IF(COUNTBLANK(BE1762:BI1762)=5,#REF!&amp;",",IF(COUNTBLANK(U1762:AR1762)=1,T1762&amp;","&amp;T1762&amp;","&amp;T1762&amp;","&amp;T1762&amp;","&amp;T1762&amp;","&amp;T1762&amp;","&amp;T1762&amp;","&amp;T1762&amp;","&amp;T1762&amp;","&amp;T1762&amp;","&amp;T1762&amp;","&amp;T1762&amp;","&amp;T1762&amp;",",T1762&amp;","&amp;T1762&amp;","&amp;T1762&amp;","&amp;T1762&amp;","&amp;T1762&amp;","&amp;T1762&amp;","&amp;T1762&amp;","&amp;T1762&amp;","&amp;T1762&amp;","&amp;T1762&amp;","&amp;T1762&amp;","&amp;T1762&amp;","&amp;T1762&amp;","&amp;T1762&amp;","))</f>
        <v>#REF!</v>
      </c>
      <c r="F1761" s="72" t="str">
        <f t="shared" si="2551"/>
        <v/>
      </c>
      <c r="G1761" s="73">
        <f t="shared" si="2542"/>
        <v>0</v>
      </c>
      <c r="H1761" s="112">
        <f t="shared" si="2543"/>
        <v>0</v>
      </c>
      <c r="I1761" s="112">
        <f t="shared" si="2544"/>
        <v>0</v>
      </c>
      <c r="J1761" s="74" t="e">
        <f>COUNTIF(#REF!,"E")</f>
        <v>#REF!</v>
      </c>
      <c r="K1761" s="74" t="e">
        <f>COUNTIF(#REF!,"O")</f>
        <v>#REF!</v>
      </c>
      <c r="L1761" s="74" t="e">
        <f t="shared" si="2545"/>
        <v>#REF!</v>
      </c>
      <c r="M1761" s="113" t="e">
        <f t="shared" si="2546"/>
        <v>#REF!</v>
      </c>
      <c r="N1761" s="60"/>
      <c r="O1761" s="61"/>
      <c r="P1761" s="61"/>
      <c r="Q1761" s="61"/>
      <c r="R1761" s="61"/>
      <c r="S1761" s="7"/>
      <c r="T1761" s="67" t="str">
        <f t="shared" si="2501"/>
        <v/>
      </c>
      <c r="U1761" s="76" t="str">
        <f>IF($A1760&lt;&gt;"",IF(OR(CR1760&lt;&gt;0,CS1760&lt;&gt;0,#REF!&lt;$BB$3),"",IF(#REF!="LER","01,",IF(#REF!="LOR","01,",IF(#REF!="LEB","02,",IF(#REF!="LOB","01,",IF(#REF!="HER","19,",IF(#REF!="HOR","19,",IF(#REF!="HEB","20,",IF(#REF!="HOB","19,",""))))))))),"")</f>
        <v/>
      </c>
      <c r="V1761" s="76" t="str">
        <f>IF($A1760&lt;&gt;"",IF(OR(CR1760&lt;&gt;0,CS1760&lt;&gt;0,#REF!&lt;$BB$3),"",IF(#REF!="LER","02,",IF(#REF!="LOR","03,",IF(#REF!="LEB","04,",IF(#REF!="LOB","02,",IF(#REF!="HER","20,",IF(#REF!="HOR","21,",IF(#REF!="HEB","22,",IF(#REF!="HOB","20,",""))))))))),"")</f>
        <v/>
      </c>
      <c r="W1761" s="76" t="str">
        <f>IF($A1760&lt;&gt;"",IF(OR(CR1760&lt;&gt;0,CS1760&lt;&gt;0,#REF!&lt;$BB$3),"",IF(#REF!="LER","03,",IF(#REF!="LOR","05,",IF(#REF!="LEB","06,",IF(#REF!="LOB","03,",IF(#REF!="HER","21,",IF(#REF!="HOR","23,",IF(#REF!="HEB","24,",IF(#REF!="HOB","21,",""))))))))),"")</f>
        <v/>
      </c>
      <c r="X1761" s="76" t="str">
        <f>IF($A1760&lt;&gt;"",IF(OR(CR1760&lt;&gt;0,CS1760&lt;&gt;0,#REF!&lt;$BB$3),"",IF(#REF!="LER","04,",IF(#REF!="LOR","07,",IF(#REF!="LEB","08,",IF(#REF!="LOB","04,",IF(#REF!="HER","22,",IF(#REF!="HOR","25,",IF(#REF!="HEB","26,",IF(#REF!="HOB","22,",""))))))))),"")</f>
        <v/>
      </c>
      <c r="Y1761" s="76" t="str">
        <f>IF($A1760&lt;&gt;"",IF(OR(CR1760&lt;&gt;0,CS1760&lt;&gt;0,#REF!&lt;$BB$3),"",IF(#REF!="LER","05,",IF(#REF!="LOR","09,",IF(#REF!="LEB","10,",IF(#REF!="LOB","05,",IF(#REF!="HER","23,",IF(#REF!="HOR","27,",IF(#REF!="HEB","28,",IF(#REF!="HOB","23,",""))))))))),"")</f>
        <v/>
      </c>
      <c r="Z1761" s="76" t="str">
        <f>IF($A1760&lt;&gt;"",IF(OR(CR1760&lt;&gt;0,CS1760&lt;&gt;0,#REF!&lt;$BB$3),"",IF(#REF!="LER","06,",IF(#REF!="LOR","11,",IF(#REF!="LEB","11,",IF(#REF!="LOB","06,",IF(#REF!="HER","24,",IF(#REF!="HOR","29,",IF(#REF!="HEB","29,",IF(#REF!="HOB","24,",""))))))))),"")</f>
        <v/>
      </c>
      <c r="AA1761" s="76"/>
      <c r="AB1761" s="76"/>
      <c r="AC1761" s="76"/>
      <c r="AD1761" s="76"/>
      <c r="AE1761" s="76"/>
      <c r="AF1761" s="76"/>
      <c r="AG1761" s="76"/>
      <c r="AH1761" s="76"/>
      <c r="AI1761" s="76"/>
      <c r="AJ1761" s="76"/>
      <c r="AK1761" s="67" t="str">
        <f t="shared" si="2502"/>
        <v/>
      </c>
      <c r="AL1761" s="76" t="str">
        <f>IF($A1760&lt;&gt;"",IF(OR(CR1760&lt;&gt;0,CS1760&lt;&gt;0,#REF!&lt;$BB$3),"",IF(#REF!="LER","07,",IF(#REF!="LOR","12,",IF(#REF!="LEB","12,",IF(#REF!="LOB","08,",IF(#REF!="HER","25,",IF(#REF!="HOR","30,",IF(#REF!="HEB","30,",IF(#REF!="HOB","25,",""))))))))),"")</f>
        <v/>
      </c>
      <c r="AM1761" s="76" t="str">
        <f>IF($A1760&lt;&gt;"",IF(OR(CR1760&lt;&gt;0,CS1760&lt;&gt;0,#REF!&lt;$BB$3),"",IF(#REF!="LER","08,",IF(#REF!="LOR","13,",IF(#REF!="LEB","13,",IF(#REF!="LOB","09,",IF(#REF!="HER","26,",IF(#REF!="HOR","31,",IF(#REF!="HEB","31,",IF(#REF!="HOB","26,",""))))))))),"")</f>
        <v/>
      </c>
      <c r="AN1761" s="118" t="str">
        <f t="shared" si="2537"/>
        <v/>
      </c>
      <c r="AO1761" s="76" t="str">
        <f>IF($A1760&lt;&gt;"",IF(OR(CR1760&lt;&gt;0,CS1760&lt;&gt;0,#REF!&lt;$BB$3),"",IF(#REF!="LER","10,",IF(#REF!="LOR","15,",IF(#REF!="LEB","15,",IF(#REF!="LOB","11,",IF(#REF!="HER","28,",IF(#REF!="HOR","33,",IF(#REF!="HEB","33,",IF(#REF!="HOB","28,",""))))))))),"")</f>
        <v/>
      </c>
      <c r="AP1761" s="76" t="str">
        <f>IF($A1760&lt;&gt;"",IF(OR(CR1760&lt;&gt;0,CS1760&lt;&gt;0,#REF!&lt;$BB$3),"",IF(#REF!="LER","12,",IF(#REF!="LOR","16,",IF(#REF!="LEB","16,",IF(#REF!="LOB","13,",IF(#REF!="HER","30,",IF(#REF!="HOR","34,",IF(#REF!="HEB","34,",IF(#REF!="HOB","29,",""))))))))),"")</f>
        <v/>
      </c>
      <c r="AQ1761" s="76" t="str">
        <f>IF($A1760&lt;&gt;"",IF(OR(CR1760&lt;&gt;0,CS1760&lt;&gt;0,#REF!&lt;$BB$3),"",IF(#REF!="LER","14,",IF(#REF!="LOR","17,",IF(#REF!="LEB","17,",IF(#REF!="LOB","15,",IF(#REF!="HER","32,",IF(#REF!="HOR","35,",IF(#REF!="HEB","35,",IF(#REF!="HOB","31,",""))))))))),"")</f>
        <v/>
      </c>
      <c r="AR1761" s="76" t="str">
        <f>IF($A1760&lt;&gt;"",IF(OR(CR1760&lt;&gt;0,CS1760&lt;&gt;0,#REF!&lt;$BB$3),"",IF(#REF!="LER","16,",IF(#REF!="LOR","18,",IF(#REF!="LEB","18,",IF(#REF!="LOB","17,",IF(#REF!="HER","34,",IF(#REF!="HOR","36,",IF(#REF!="HEB","36,",IF(#REF!="HOB","33,",""))))))))),"")</f>
        <v/>
      </c>
      <c r="AS1761" s="60" t="b">
        <f t="shared" si="2515"/>
        <v>0</v>
      </c>
      <c r="AT1761" s="60" t="b">
        <f t="shared" si="2516"/>
        <v>0</v>
      </c>
      <c r="AU1761" s="60" t="b">
        <f t="shared" si="2517"/>
        <v>0</v>
      </c>
      <c r="AV1761" s="60" t="b">
        <f t="shared" si="2518"/>
        <v>0</v>
      </c>
      <c r="AW1761" s="60" t="b">
        <f t="shared" si="2519"/>
        <v>0</v>
      </c>
      <c r="AX1761" s="60" t="b">
        <f t="shared" si="2520"/>
        <v>0</v>
      </c>
      <c r="AY1761" s="60" t="b">
        <f t="shared" si="2521"/>
        <v>0</v>
      </c>
      <c r="AZ1761" s="60"/>
      <c r="BA1761" s="61">
        <f t="shared" si="2494"/>
        <v>0</v>
      </c>
      <c r="BB1761" s="13">
        <f t="shared" si="2538"/>
        <v>0</v>
      </c>
      <c r="BC1761" s="11" t="e">
        <f>IF(#REF!&lt;&gt;"",S1761+BC1760,0)</f>
        <v>#REF!</v>
      </c>
      <c r="BD1761" s="67" t="str">
        <f t="shared" si="2503"/>
        <v/>
      </c>
      <c r="BE1761" s="76" t="str">
        <f>IF($A1760&lt;&gt;"",IF(OR(EE1760&lt;&gt;0,EF1760&lt;&gt;0,#REF!&lt;$BB$3),"",IF(#REF!="LER","01,",IF(#REF!="LOR","01,",IF(#REF!="LEB","02,",IF(#REF!="LOB","01,",IF(#REF!="HER","19,",IF(#REF!="HOR","19,",IF(#REF!="HEB","20,",IF(#REF!="HOB","19,",""))))))))),"")</f>
        <v/>
      </c>
      <c r="BF1761" s="76" t="str">
        <f>IF($A1760&lt;&gt;"",IF(OR(EE1760&lt;&gt;0,EF1760&lt;&gt;0,#REF!&lt;$BB$3),"",IF(#REF!="LER","02,",IF(#REF!="LOR","03,",IF(#REF!="LEB","04,",IF(#REF!="LOB","02,",IF(#REF!="HER","20,",IF(#REF!="HOR","21,",IF(#REF!="HEB","22,",IF(#REF!="HOB","20,",""))))))))),"")</f>
        <v/>
      </c>
      <c r="BG1761" s="76" t="str">
        <f>IF($A1760&lt;&gt;"",IF(OR(EE1760&lt;&gt;0,EF1760&lt;&gt;0,#REF!&lt;$BB$3),"",IF(#REF!="LER","03,",IF(#REF!="LOR","05,",IF(#REF!="LEB","06,",IF(#REF!="LOB","03,",IF(#REF!="HER","21,",IF(#REF!="HOR","23,",IF(#REF!="HEB","24,",IF(#REF!="HOB","21,",""))))))))),"")</f>
        <v/>
      </c>
      <c r="BH1761" s="76" t="str">
        <f>IF($A1760&lt;&gt;"",IF(OR(EE1760&lt;&gt;0,EF1760&lt;&gt;0,#REF!&lt;$BB$3),"",IF(#REF!="LER","04,",IF(#REF!="LOR","07,",IF(#REF!="LEB","08,",IF(#REF!="LOB","04,",IF(#REF!="HER","22,",IF(#REF!="HOR","25,",IF(#REF!="HEB","26,",IF(#REF!="HOB","22,",""))))))))),"")</f>
        <v/>
      </c>
      <c r="BI1761" s="76" t="str">
        <f>IF($A1760&lt;&gt;"",IF(OR(EE1760&lt;&gt;0,EF1760&lt;&gt;0,#REF!&lt;$BB$3),"",IF(#REF!="LER","05,",IF(#REF!="LOR","09,",IF(#REF!="LEB","10,",IF(#REF!="LOB","05,",IF(#REF!="HER","23,",IF(#REF!="HOR","27,",IF(#REF!="HEB","28,",IF(#REF!="HOB","23,",""))))))))),"")</f>
        <v/>
      </c>
      <c r="BJ1761" s="76" t="str">
        <f>IF($A1760&lt;&gt;"",IF(OR(EE1760&lt;&gt;0,EF1760&lt;&gt;0,#REF!&lt;$BB$3),"",IF(#REF!="LER","06,",IF(#REF!="LOR","11,",IF(#REF!="LEB","11,",IF(#REF!="LOB","06,",IF(#REF!="HER","24,",IF(#REF!="HOR","29,",IF(#REF!="HEB","29,",IF(#REF!="HOB","24,",""))))))))),"")</f>
        <v/>
      </c>
      <c r="BK1761" s="76"/>
      <c r="BL1761" s="76"/>
      <c r="BM1761" s="76"/>
      <c r="BN1761" s="76"/>
      <c r="BO1761" s="76"/>
      <c r="BP1761" s="76"/>
      <c r="BQ1761" s="76"/>
      <c r="BR1761" s="76"/>
      <c r="BS1761" s="92">
        <f>IF(BT1761&lt;0,BS1760+1,0)</f>
        <v>0</v>
      </c>
      <c r="BT1761" s="76"/>
      <c r="BU1761" s="76"/>
      <c r="BV1761" s="67" t="str">
        <f t="shared" si="2504"/>
        <v/>
      </c>
      <c r="BW1761" s="76" t="str">
        <f>IF($A1760&lt;&gt;"",IF(OR(EE1760&lt;&gt;0,EF1760&lt;&gt;0,#REF!&lt;$BB$3),"",IF(#REF!="LER","07,",IF(#REF!="LOR","12,",IF(#REF!="LEB","12,",IF(#REF!="LOB","08,",IF(#REF!="HER","25,",IF(#REF!="HOR","30,",IF(#REF!="HEB","30,",IF(#REF!="HOB","25,",""))))))))),"")</f>
        <v/>
      </c>
      <c r="BX1761" s="76" t="str">
        <f>IF($A1760&lt;&gt;"",IF(OR(EE1760&lt;&gt;0,EF1760&lt;&gt;0,#REF!&lt;$BB$3),"",IF(#REF!="LER","08,",IF(#REF!="LOR","13,",IF(#REF!="LEB","13,",IF(#REF!="LOB","09,",IF(#REF!="HER","26,",IF(#REF!="HOR","31,",IF(#REF!="HEB","31,",IF(#REF!="HOB","26,",""))))))))),"")</f>
        <v/>
      </c>
      <c r="BY1761" s="76" t="str">
        <f>IF($A1760&lt;&gt;"",IF(OR(EE1760&lt;&gt;0,EF1760&lt;&gt;0,#REF!&lt;$BB$3),"",IF(#REF!="LER","09,",IF(#REF!="LOR","14,",IF(#REF!="LEB","14,",IF(#REF!="LOB","10,",IF(#REF!="HER","27,",IF(#REF!="HOR","32,",IF(#REF!="HEB","32,",IF(#REF!="HOB","27,",""))))))))),"")</f>
        <v/>
      </c>
      <c r="BZ1761" s="76" t="str">
        <f>IF($A1760&lt;&gt;"",IF(OR(EE1760&lt;&gt;0,EF1760&lt;&gt;0,#REF!&lt;$BB$3),"",IF(#REF!="LER","10,",IF(#REF!="LOR","15,",IF(#REF!="LEB","15,",IF(#REF!="LOB","11,",IF(#REF!="HER","28,",IF(#REF!="HOR","33,",IF(#REF!="HEB","33,",IF(#REF!="HOB","28,",""))))))))),"")</f>
        <v/>
      </c>
      <c r="CA1761" s="76" t="str">
        <f>IF($A1760&lt;&gt;"",IF(OR(EE1760&lt;&gt;0,EF1760&lt;&gt;0,#REF!&lt;$BB$3),"",IF(#REF!="LER","12,",IF(#REF!="LOR","16,",IF(#REF!="LEB","16,",IF(#REF!="LOB","13,",IF(#REF!="HER","30,",IF(#REF!="HOR","34,",IF(#REF!="HEB","34,",IF(#REF!="HOB","29,",""))))))))),"")</f>
        <v/>
      </c>
      <c r="CB1761" s="76" t="str">
        <f>IF($A1760&lt;&gt;"",IF(OR(EE1760&lt;&gt;0,EF1760&lt;&gt;0,#REF!&lt;$BB$3),"",IF(#REF!="LER","14,",IF(#REF!="LOR","17,",IF(#REF!="LEB","17,",IF(#REF!="LOB","15,",IF(#REF!="HER","32,",IF(#REF!="HOR","35,",IF(#REF!="HEB","35,",IF(#REF!="HOB","31,",""))))))))),"")</f>
        <v/>
      </c>
      <c r="CC1761" s="76" t="str">
        <f>IF($A1760&lt;&gt;"",IF(OR(EE1760&lt;&gt;0,EF1760&lt;&gt;0,#REF!&lt;$BB$3),"",IF(#REF!="LER","16,",IF(#REF!="LOR","18,",IF(#REF!="LEB","18,",IF(#REF!="LOB","17,",IF(#REF!="HER","34,",IF(#REF!="HOR","36,",IF(#REF!="HEB","36,",IF(#REF!="HOB","33,",""))))))))),"")</f>
        <v/>
      </c>
      <c r="CD1761" s="60" t="b">
        <f t="shared" si="2529"/>
        <v>0</v>
      </c>
      <c r="CE1761" s="60" t="b">
        <f t="shared" si="2530"/>
        <v>0</v>
      </c>
      <c r="CF1761" s="60" t="b">
        <f t="shared" si="2531"/>
        <v>0</v>
      </c>
      <c r="CG1761" s="60" t="b">
        <f t="shared" si="2532"/>
        <v>0</v>
      </c>
      <c r="CH1761" s="60" t="b">
        <f t="shared" si="2533"/>
        <v>0</v>
      </c>
      <c r="CI1761" s="60" t="b">
        <f t="shared" si="2534"/>
        <v>0</v>
      </c>
      <c r="CJ1761" s="60" t="b">
        <f t="shared" si="2535"/>
        <v>0</v>
      </c>
      <c r="CK1761" s="60"/>
      <c r="CL1761" s="61">
        <f t="shared" si="2495"/>
        <v>0</v>
      </c>
      <c r="CM1761" s="92">
        <f>IF(CN1761&lt;0,CM1760+1,0)</f>
        <v>0</v>
      </c>
      <c r="CN1761" s="13">
        <f t="shared" si="2539"/>
        <v>0</v>
      </c>
      <c r="CO1761" s="11" t="e">
        <f>IF(#REF!&lt;&gt;"",BC1761+CO1760,0)</f>
        <v>#REF!</v>
      </c>
      <c r="CP1761" s="13">
        <f t="shared" si="2549"/>
        <v>0</v>
      </c>
      <c r="CQ1761" s="11">
        <f t="shared" si="2550"/>
        <v>0</v>
      </c>
      <c r="CR1761" s="57">
        <f t="shared" si="2507"/>
        <v>0</v>
      </c>
      <c r="CS1761" s="57">
        <f t="shared" si="2508"/>
        <v>0</v>
      </c>
      <c r="CT1761" s="57">
        <f t="shared" si="2500"/>
        <v>0</v>
      </c>
      <c r="CU1761" s="24"/>
      <c r="CV1761" s="24"/>
      <c r="CW1761" s="24"/>
      <c r="CX1761" s="24"/>
      <c r="CY1761" s="24"/>
      <c r="CZ1761" s="24"/>
      <c r="DA1761" s="24"/>
      <c r="DB1761" s="24"/>
      <c r="DC1761" s="24"/>
      <c r="DD1761" s="64"/>
      <c r="DJ1761" s="39"/>
    </row>
    <row r="1762" spans="2:114" x14ac:dyDescent="0.2">
      <c r="B1762" s="61" t="str">
        <f>IF(A1762="","",IF(U1763="","DB",U1763&amp;V1763&amp;W1763&amp;X1763&amp;Y1763&amp;Z1763&amp;AL1763&amp;AM1763&amp;AN1763&amp;AO1763&amp;AP1763&amp;AQ1763&amp;AR1763&amp;#REF!))</f>
        <v/>
      </c>
      <c r="C1762" s="7" t="str">
        <f t="shared" si="2540"/>
        <v/>
      </c>
      <c r="D1762" s="60">
        <f t="shared" si="2541"/>
        <v>0</v>
      </c>
      <c r="E1762" s="7" t="e">
        <f>IF(COUNTBLANK(BE1763:BI1763)=5,#REF!&amp;",",IF(COUNTBLANK(U1763:AR1763)=1,T1763&amp;","&amp;T1763&amp;","&amp;T1763&amp;","&amp;T1763&amp;","&amp;T1763&amp;","&amp;T1763&amp;","&amp;T1763&amp;","&amp;T1763&amp;","&amp;T1763&amp;","&amp;T1763&amp;","&amp;T1763&amp;","&amp;T1763&amp;","&amp;T1763&amp;",",T1763&amp;","&amp;T1763&amp;","&amp;T1763&amp;","&amp;T1763&amp;","&amp;T1763&amp;","&amp;T1763&amp;","&amp;T1763&amp;","&amp;T1763&amp;","&amp;T1763&amp;","&amp;T1763&amp;","&amp;T1763&amp;","&amp;T1763&amp;","&amp;T1763&amp;","&amp;T1763&amp;","))</f>
        <v>#REF!</v>
      </c>
      <c r="F1762" s="72" t="str">
        <f t="shared" si="2551"/>
        <v/>
      </c>
      <c r="G1762" s="73">
        <f t="shared" si="2542"/>
        <v>0</v>
      </c>
      <c r="H1762" s="112">
        <f t="shared" si="2543"/>
        <v>0</v>
      </c>
      <c r="I1762" s="112">
        <f t="shared" si="2544"/>
        <v>0</v>
      </c>
      <c r="J1762" s="74" t="e">
        <f>COUNTIF(#REF!,"E")</f>
        <v>#REF!</v>
      </c>
      <c r="K1762" s="74" t="e">
        <f>COUNTIF(#REF!,"O")</f>
        <v>#REF!</v>
      </c>
      <c r="L1762" s="74" t="e">
        <f t="shared" si="2545"/>
        <v>#REF!</v>
      </c>
      <c r="M1762" s="113" t="e">
        <f t="shared" si="2546"/>
        <v>#REF!</v>
      </c>
      <c r="N1762" s="60"/>
      <c r="O1762" s="61"/>
      <c r="P1762" s="61"/>
      <c r="Q1762" s="61"/>
      <c r="R1762" s="61"/>
      <c r="S1762" s="7"/>
      <c r="T1762" s="67" t="str">
        <f t="shared" si="2501"/>
        <v/>
      </c>
      <c r="U1762" s="76" t="str">
        <f>IF($A1761&lt;&gt;"",IF(OR(CR1761&lt;&gt;0,CS1761&lt;&gt;0,#REF!&lt;$BB$3),"",IF(#REF!="LER","01,",IF(#REF!="LOR","01,",IF(#REF!="LEB","02,",IF(#REF!="LOB","01,",IF(#REF!="HER","19,",IF(#REF!="HOR","19,",IF(#REF!="HEB","20,",IF(#REF!="HOB","19,",""))))))))),"")</f>
        <v/>
      </c>
      <c r="V1762" s="76" t="str">
        <f>IF($A1761&lt;&gt;"",IF(OR(CR1761&lt;&gt;0,CS1761&lt;&gt;0,#REF!&lt;$BB$3),"",IF(#REF!="LER","02,",IF(#REF!="LOR","03,",IF(#REF!="LEB","04,",IF(#REF!="LOB","02,",IF(#REF!="HER","20,",IF(#REF!="HOR","21,",IF(#REF!="HEB","22,",IF(#REF!="HOB","20,",""))))))))),"")</f>
        <v/>
      </c>
      <c r="W1762" s="76" t="str">
        <f>IF($A1761&lt;&gt;"",IF(OR(CR1761&lt;&gt;0,CS1761&lt;&gt;0,#REF!&lt;$BB$3),"",IF(#REF!="LER","03,",IF(#REF!="LOR","05,",IF(#REF!="LEB","06,",IF(#REF!="LOB","03,",IF(#REF!="HER","21,",IF(#REF!="HOR","23,",IF(#REF!="HEB","24,",IF(#REF!="HOB","21,",""))))))))),"")</f>
        <v/>
      </c>
      <c r="X1762" s="76" t="str">
        <f>IF($A1761&lt;&gt;"",IF(OR(CR1761&lt;&gt;0,CS1761&lt;&gt;0,#REF!&lt;$BB$3),"",IF(#REF!="LER","04,",IF(#REF!="LOR","07,",IF(#REF!="LEB","08,",IF(#REF!="LOB","04,",IF(#REF!="HER","22,",IF(#REF!="HOR","25,",IF(#REF!="HEB","26,",IF(#REF!="HOB","22,",""))))))))),"")</f>
        <v/>
      </c>
      <c r="Y1762" s="76" t="str">
        <f>IF($A1761&lt;&gt;"",IF(OR(CR1761&lt;&gt;0,CS1761&lt;&gt;0,#REF!&lt;$BB$3),"",IF(#REF!="LER","05,",IF(#REF!="LOR","09,",IF(#REF!="LEB","10,",IF(#REF!="LOB","05,",IF(#REF!="HER","23,",IF(#REF!="HOR","27,",IF(#REF!="HEB","28,",IF(#REF!="HOB","23,",""))))))))),"")</f>
        <v/>
      </c>
      <c r="Z1762" s="76" t="str">
        <f>IF($A1761&lt;&gt;"",IF(OR(CR1761&lt;&gt;0,CS1761&lt;&gt;0,#REF!&lt;$BB$3),"",IF(#REF!="LER","06,",IF(#REF!="LOR","11,",IF(#REF!="LEB","11,",IF(#REF!="LOB","06,",IF(#REF!="HER","24,",IF(#REF!="HOR","29,",IF(#REF!="HEB","29,",IF(#REF!="HOB","24,",""))))))))),"")</f>
        <v/>
      </c>
      <c r="AA1762" s="76"/>
      <c r="AB1762" s="76"/>
      <c r="AC1762" s="76"/>
      <c r="AD1762" s="76"/>
      <c r="AE1762" s="76"/>
      <c r="AF1762" s="76"/>
      <c r="AG1762" s="76"/>
      <c r="AH1762" s="76"/>
      <c r="AI1762" s="76"/>
      <c r="AJ1762" s="76"/>
      <c r="AK1762" s="67" t="str">
        <f t="shared" si="2502"/>
        <v/>
      </c>
      <c r="AL1762" s="76" t="str">
        <f>IF($A1761&lt;&gt;"",IF(OR(CR1761&lt;&gt;0,CS1761&lt;&gt;0,#REF!&lt;$BB$3),"",IF(#REF!="LER","07,",IF(#REF!="LOR","12,",IF(#REF!="LEB","12,",IF(#REF!="LOB","08,",IF(#REF!="HER","25,",IF(#REF!="HOR","30,",IF(#REF!="HEB","30,",IF(#REF!="HOB","25,",""))))))))),"")</f>
        <v/>
      </c>
      <c r="AM1762" s="76" t="str">
        <f>IF($A1761&lt;&gt;"",IF(OR(CR1761&lt;&gt;0,CS1761&lt;&gt;0,#REF!&lt;$BB$3),"",IF(#REF!="LER","08,",IF(#REF!="LOR","13,",IF(#REF!="LEB","13,",IF(#REF!="LOB","09,",IF(#REF!="HER","26,",IF(#REF!="HOR","31,",IF(#REF!="HEB","31,",IF(#REF!="HOB","26,",""))))))))),"")</f>
        <v/>
      </c>
      <c r="AN1762" s="118" t="str">
        <f t="shared" si="2537"/>
        <v/>
      </c>
      <c r="AO1762" s="76" t="str">
        <f>IF($A1761&lt;&gt;"",IF(OR(CR1761&lt;&gt;0,CS1761&lt;&gt;0,#REF!&lt;$BB$3),"",IF(#REF!="LER","10,",IF(#REF!="LOR","15,",IF(#REF!="LEB","15,",IF(#REF!="LOB","11,",IF(#REF!="HER","28,",IF(#REF!="HOR","33,",IF(#REF!="HEB","33,",IF(#REF!="HOB","28,",""))))))))),"")</f>
        <v/>
      </c>
      <c r="AP1762" s="76" t="str">
        <f>IF($A1761&lt;&gt;"",IF(OR(CR1761&lt;&gt;0,CS1761&lt;&gt;0,#REF!&lt;$BB$3),"",IF(#REF!="LER","12,",IF(#REF!="LOR","16,",IF(#REF!="LEB","16,",IF(#REF!="LOB","13,",IF(#REF!="HER","30,",IF(#REF!="HOR","34,",IF(#REF!="HEB","34,",IF(#REF!="HOB","29,",""))))))))),"")</f>
        <v/>
      </c>
      <c r="AQ1762" s="76" t="str">
        <f>IF($A1761&lt;&gt;"",IF(OR(CR1761&lt;&gt;0,CS1761&lt;&gt;0,#REF!&lt;$BB$3),"",IF(#REF!="LER","14,",IF(#REF!="LOR","17,",IF(#REF!="LEB","17,",IF(#REF!="LOB","15,",IF(#REF!="HER","32,",IF(#REF!="HOR","35,",IF(#REF!="HEB","35,",IF(#REF!="HOB","31,",""))))))))),"")</f>
        <v/>
      </c>
      <c r="AR1762" s="76" t="str">
        <f>IF($A1761&lt;&gt;"",IF(OR(CR1761&lt;&gt;0,CS1761&lt;&gt;0,#REF!&lt;$BB$3),"",IF(#REF!="LER","16,",IF(#REF!="LOR","18,",IF(#REF!="LEB","18,",IF(#REF!="LOB","17,",IF(#REF!="HER","34,",IF(#REF!="HOR","36,",IF(#REF!="HEB","36,",IF(#REF!="HOB","33,",""))))))))),"")</f>
        <v/>
      </c>
      <c r="AS1762" s="60" t="b">
        <f t="shared" si="2515"/>
        <v>0</v>
      </c>
      <c r="AT1762" s="60" t="b">
        <f t="shared" si="2516"/>
        <v>0</v>
      </c>
      <c r="AU1762" s="60" t="b">
        <f t="shared" si="2517"/>
        <v>0</v>
      </c>
      <c r="AV1762" s="60" t="b">
        <f t="shared" si="2518"/>
        <v>0</v>
      </c>
      <c r="AW1762" s="60" t="b">
        <f t="shared" si="2519"/>
        <v>0</v>
      </c>
      <c r="AX1762" s="60" t="b">
        <f t="shared" si="2520"/>
        <v>0</v>
      </c>
      <c r="AY1762" s="60" t="b">
        <f t="shared" si="2521"/>
        <v>0</v>
      </c>
      <c r="AZ1762" s="60"/>
      <c r="BA1762" s="61">
        <f t="shared" si="2494"/>
        <v>0</v>
      </c>
      <c r="BB1762" s="13">
        <f t="shared" si="2538"/>
        <v>0</v>
      </c>
      <c r="BC1762" s="11" t="e">
        <f>IF(#REF!&lt;&gt;"",S1762+BC1761,0)</f>
        <v>#REF!</v>
      </c>
      <c r="BD1762" s="67" t="str">
        <f t="shared" si="2503"/>
        <v/>
      </c>
      <c r="BE1762" s="76" t="str">
        <f>IF($A1761&lt;&gt;"",IF(OR(EE1761&lt;&gt;0,EF1761&lt;&gt;0,#REF!&lt;$BB$3),"",IF(#REF!="LER","01,",IF(#REF!="LOR","01,",IF(#REF!="LEB","02,",IF(#REF!="LOB","01,",IF(#REF!="HER","19,",IF(#REF!="HOR","19,",IF(#REF!="HEB","20,",IF(#REF!="HOB","19,",""))))))))),"")</f>
        <v/>
      </c>
      <c r="BF1762" s="76" t="str">
        <f>IF($A1761&lt;&gt;"",IF(OR(EE1761&lt;&gt;0,EF1761&lt;&gt;0,#REF!&lt;$BB$3),"",IF(#REF!="LER","02,",IF(#REF!="LOR","03,",IF(#REF!="LEB","04,",IF(#REF!="LOB","02,",IF(#REF!="HER","20,",IF(#REF!="HOR","21,",IF(#REF!="HEB","22,",IF(#REF!="HOB","20,",""))))))))),"")</f>
        <v/>
      </c>
      <c r="BG1762" s="76" t="str">
        <f>IF($A1761&lt;&gt;"",IF(OR(EE1761&lt;&gt;0,EF1761&lt;&gt;0,#REF!&lt;$BB$3),"",IF(#REF!="LER","03,",IF(#REF!="LOR","05,",IF(#REF!="LEB","06,",IF(#REF!="LOB","03,",IF(#REF!="HER","21,",IF(#REF!="HOR","23,",IF(#REF!="HEB","24,",IF(#REF!="HOB","21,",""))))))))),"")</f>
        <v/>
      </c>
      <c r="BH1762" s="76" t="str">
        <f>IF($A1761&lt;&gt;"",IF(OR(EE1761&lt;&gt;0,EF1761&lt;&gt;0,#REF!&lt;$BB$3),"",IF(#REF!="LER","04,",IF(#REF!="LOR","07,",IF(#REF!="LEB","08,",IF(#REF!="LOB","04,",IF(#REF!="HER","22,",IF(#REF!="HOR","25,",IF(#REF!="HEB","26,",IF(#REF!="HOB","22,",""))))))))),"")</f>
        <v/>
      </c>
      <c r="BI1762" s="76" t="str">
        <f>IF($A1761&lt;&gt;"",IF(OR(EE1761&lt;&gt;0,EF1761&lt;&gt;0,#REF!&lt;$BB$3),"",IF(#REF!="LER","05,",IF(#REF!="LOR","09,",IF(#REF!="LEB","10,",IF(#REF!="LOB","05,",IF(#REF!="HER","23,",IF(#REF!="HOR","27,",IF(#REF!="HEB","28,",IF(#REF!="HOB","23,",""))))))))),"")</f>
        <v/>
      </c>
      <c r="BJ1762" s="76" t="str">
        <f>IF($A1761&lt;&gt;"",IF(OR(EE1761&lt;&gt;0,EF1761&lt;&gt;0,#REF!&lt;$BB$3),"",IF(#REF!="LER","06,",IF(#REF!="LOR","11,",IF(#REF!="LEB","11,",IF(#REF!="LOB","06,",IF(#REF!="HER","24,",IF(#REF!="HOR","29,",IF(#REF!="HEB","29,",IF(#REF!="HOB","24,",""))))))))),"")</f>
        <v/>
      </c>
      <c r="BK1762" s="76"/>
      <c r="BL1762" s="76"/>
      <c r="BM1762" s="76"/>
      <c r="BN1762" s="76"/>
      <c r="BO1762" s="76"/>
      <c r="BP1762" s="76"/>
      <c r="BQ1762" s="76"/>
      <c r="BR1762" s="76"/>
      <c r="BS1762" s="92">
        <f t="shared" ref="BS1762:BS1768" si="2554">IF(BT1762&lt;0,BS1761+1,0)</f>
        <v>0</v>
      </c>
      <c r="BT1762" s="76"/>
      <c r="BU1762" s="76"/>
      <c r="BV1762" s="67" t="str">
        <f t="shared" si="2504"/>
        <v/>
      </c>
      <c r="BW1762" s="76" t="str">
        <f>IF($A1761&lt;&gt;"",IF(OR(EE1761&lt;&gt;0,EF1761&lt;&gt;0,#REF!&lt;$BB$3),"",IF(#REF!="LER","07,",IF(#REF!="LOR","12,",IF(#REF!="LEB","12,",IF(#REF!="LOB","08,",IF(#REF!="HER","25,",IF(#REF!="HOR","30,",IF(#REF!="HEB","30,",IF(#REF!="HOB","25,",""))))))))),"")</f>
        <v/>
      </c>
      <c r="BX1762" s="76" t="str">
        <f>IF($A1761&lt;&gt;"",IF(OR(EE1761&lt;&gt;0,EF1761&lt;&gt;0,#REF!&lt;$BB$3),"",IF(#REF!="LER","08,",IF(#REF!="LOR","13,",IF(#REF!="LEB","13,",IF(#REF!="LOB","09,",IF(#REF!="HER","26,",IF(#REF!="HOR","31,",IF(#REF!="HEB","31,",IF(#REF!="HOB","26,",""))))))))),"")</f>
        <v/>
      </c>
      <c r="BY1762" s="76" t="str">
        <f>IF($A1761&lt;&gt;"",IF(OR(EE1761&lt;&gt;0,EF1761&lt;&gt;0,#REF!&lt;$BB$3),"",IF(#REF!="LER","09,",IF(#REF!="LOR","14,",IF(#REF!="LEB","14,",IF(#REF!="LOB","10,",IF(#REF!="HER","27,",IF(#REF!="HOR","32,",IF(#REF!="HEB","32,",IF(#REF!="HOB","27,",""))))))))),"")</f>
        <v/>
      </c>
      <c r="BZ1762" s="76" t="str">
        <f>IF($A1761&lt;&gt;"",IF(OR(EE1761&lt;&gt;0,EF1761&lt;&gt;0,#REF!&lt;$BB$3),"",IF(#REF!="LER","10,",IF(#REF!="LOR","15,",IF(#REF!="LEB","15,",IF(#REF!="LOB","11,",IF(#REF!="HER","28,",IF(#REF!="HOR","33,",IF(#REF!="HEB","33,",IF(#REF!="HOB","28,",""))))))))),"")</f>
        <v/>
      </c>
      <c r="CA1762" s="76" t="str">
        <f>IF($A1761&lt;&gt;"",IF(OR(EE1761&lt;&gt;0,EF1761&lt;&gt;0,#REF!&lt;$BB$3),"",IF(#REF!="LER","12,",IF(#REF!="LOR","16,",IF(#REF!="LEB","16,",IF(#REF!="LOB","13,",IF(#REF!="HER","30,",IF(#REF!="HOR","34,",IF(#REF!="HEB","34,",IF(#REF!="HOB","29,",""))))))))),"")</f>
        <v/>
      </c>
      <c r="CB1762" s="76" t="str">
        <f>IF($A1761&lt;&gt;"",IF(OR(EE1761&lt;&gt;0,EF1761&lt;&gt;0,#REF!&lt;$BB$3),"",IF(#REF!="LER","14,",IF(#REF!="LOR","17,",IF(#REF!="LEB","17,",IF(#REF!="LOB","15,",IF(#REF!="HER","32,",IF(#REF!="HOR","35,",IF(#REF!="HEB","35,",IF(#REF!="HOB","31,",""))))))))),"")</f>
        <v/>
      </c>
      <c r="CC1762" s="76" t="str">
        <f>IF($A1761&lt;&gt;"",IF(OR(EE1761&lt;&gt;0,EF1761&lt;&gt;0,#REF!&lt;$BB$3),"",IF(#REF!="LER","16,",IF(#REF!="LOR","18,",IF(#REF!="LEB","18,",IF(#REF!="LOB","17,",IF(#REF!="HER","34,",IF(#REF!="HOR","36,",IF(#REF!="HEB","36,",IF(#REF!="HOB","33,",""))))))))),"")</f>
        <v/>
      </c>
      <c r="CD1762" s="60" t="b">
        <f t="shared" si="2529"/>
        <v>0</v>
      </c>
      <c r="CE1762" s="60" t="b">
        <f t="shared" si="2530"/>
        <v>0</v>
      </c>
      <c r="CF1762" s="60" t="b">
        <f t="shared" si="2531"/>
        <v>0</v>
      </c>
      <c r="CG1762" s="60" t="b">
        <f t="shared" si="2532"/>
        <v>0</v>
      </c>
      <c r="CH1762" s="60" t="b">
        <f t="shared" si="2533"/>
        <v>0</v>
      </c>
      <c r="CI1762" s="60" t="b">
        <f t="shared" si="2534"/>
        <v>0</v>
      </c>
      <c r="CJ1762" s="60" t="b">
        <f t="shared" si="2535"/>
        <v>0</v>
      </c>
      <c r="CK1762" s="60"/>
      <c r="CL1762" s="61">
        <f t="shared" si="2495"/>
        <v>0</v>
      </c>
      <c r="CM1762" s="92">
        <f t="shared" ref="CM1762:CM1768" si="2555">IF(CN1762&lt;0,CM1761+1,0)</f>
        <v>0</v>
      </c>
      <c r="CN1762" s="13">
        <f t="shared" si="2539"/>
        <v>0</v>
      </c>
      <c r="CO1762" s="11" t="e">
        <f>IF(#REF!&lt;&gt;"",BC1762+CO1761,0)</f>
        <v>#REF!</v>
      </c>
      <c r="CP1762" s="13">
        <f t="shared" si="2549"/>
        <v>0</v>
      </c>
      <c r="CQ1762" s="11">
        <f t="shared" si="2550"/>
        <v>0</v>
      </c>
      <c r="CR1762" s="57">
        <f t="shared" si="2507"/>
        <v>0</v>
      </c>
      <c r="CS1762" s="57">
        <f t="shared" si="2508"/>
        <v>0</v>
      </c>
      <c r="CT1762" s="57">
        <f t="shared" si="2500"/>
        <v>0</v>
      </c>
      <c r="CU1762" s="24"/>
      <c r="CV1762" s="24"/>
      <c r="CW1762" s="24"/>
      <c r="CX1762" s="24"/>
      <c r="CY1762" s="24"/>
      <c r="CZ1762" s="24"/>
      <c r="DA1762" s="24"/>
      <c r="DB1762" s="24"/>
      <c r="DC1762" s="24"/>
      <c r="DD1762" s="64"/>
      <c r="DJ1762" s="39"/>
    </row>
    <row r="1763" spans="2:114" x14ac:dyDescent="0.2">
      <c r="B1763" s="61" t="str">
        <f>IF(A1763="","",IF(U1764="","DB",U1764&amp;V1764&amp;W1764&amp;X1764&amp;Y1764&amp;Z1764&amp;AL1764&amp;AM1764&amp;AN1764&amp;AO1764&amp;AP1764&amp;AQ1764&amp;AR1764&amp;#REF!))</f>
        <v/>
      </c>
      <c r="C1763" s="7" t="str">
        <f t="shared" si="2540"/>
        <v/>
      </c>
      <c r="D1763" s="60">
        <f t="shared" si="2541"/>
        <v>0</v>
      </c>
      <c r="E1763" s="7" t="e">
        <f>IF(COUNTBLANK(BE1764:BI1764)=5,#REF!&amp;",",IF(COUNTBLANK(U1764:AR1764)=1,T1764&amp;","&amp;T1764&amp;","&amp;T1764&amp;","&amp;T1764&amp;","&amp;T1764&amp;","&amp;T1764&amp;","&amp;T1764&amp;","&amp;T1764&amp;","&amp;T1764&amp;","&amp;T1764&amp;","&amp;T1764&amp;","&amp;T1764&amp;","&amp;T1764&amp;",",T1764&amp;","&amp;T1764&amp;","&amp;T1764&amp;","&amp;T1764&amp;","&amp;T1764&amp;","&amp;T1764&amp;","&amp;T1764&amp;","&amp;T1764&amp;","&amp;T1764&amp;","&amp;T1764&amp;","&amp;T1764&amp;","&amp;T1764&amp;","&amp;T1764&amp;","&amp;T1764&amp;","))</f>
        <v>#REF!</v>
      </c>
      <c r="F1763" s="72" t="str">
        <f t="shared" si="2551"/>
        <v/>
      </c>
      <c r="G1763" s="73">
        <f t="shared" si="2542"/>
        <v>0</v>
      </c>
      <c r="H1763" s="112">
        <f t="shared" si="2543"/>
        <v>0</v>
      </c>
      <c r="I1763" s="112">
        <f t="shared" si="2544"/>
        <v>0</v>
      </c>
      <c r="J1763" s="74" t="e">
        <f>COUNTIF(#REF!,"E")</f>
        <v>#REF!</v>
      </c>
      <c r="K1763" s="74" t="e">
        <f>COUNTIF(#REF!,"O")</f>
        <v>#REF!</v>
      </c>
      <c r="L1763" s="74" t="e">
        <f t="shared" si="2545"/>
        <v>#REF!</v>
      </c>
      <c r="M1763" s="113" t="e">
        <f t="shared" si="2546"/>
        <v>#REF!</v>
      </c>
      <c r="N1763" s="60"/>
      <c r="O1763" s="61"/>
      <c r="P1763" s="61"/>
      <c r="Q1763" s="61"/>
      <c r="R1763" s="61"/>
      <c r="S1763" s="7"/>
      <c r="T1763" s="67" t="str">
        <f t="shared" si="2501"/>
        <v/>
      </c>
      <c r="U1763" s="76" t="str">
        <f>IF($A1762&lt;&gt;"",IF(OR(CR1762&lt;&gt;0,CS1762&lt;&gt;0,#REF!&lt;$BB$3),"",IF(#REF!="LER","01,",IF(#REF!="LOR","01,",IF(#REF!="LEB","02,",IF(#REF!="LOB","01,",IF(#REF!="HER","19,",IF(#REF!="HOR","19,",IF(#REF!="HEB","20,",IF(#REF!="HOB","19,",""))))))))),"")</f>
        <v/>
      </c>
      <c r="V1763" s="76" t="str">
        <f>IF($A1762&lt;&gt;"",IF(OR(CR1762&lt;&gt;0,CS1762&lt;&gt;0,#REF!&lt;$BB$3),"",IF(#REF!="LER","02,",IF(#REF!="LOR","03,",IF(#REF!="LEB","04,",IF(#REF!="LOB","02,",IF(#REF!="HER","20,",IF(#REF!="HOR","21,",IF(#REF!="HEB","22,",IF(#REF!="HOB","20,",""))))))))),"")</f>
        <v/>
      </c>
      <c r="W1763" s="76" t="str">
        <f>IF($A1762&lt;&gt;"",IF(OR(CR1762&lt;&gt;0,CS1762&lt;&gt;0,#REF!&lt;$BB$3),"",IF(#REF!="LER","03,",IF(#REF!="LOR","05,",IF(#REF!="LEB","06,",IF(#REF!="LOB","03,",IF(#REF!="HER","21,",IF(#REF!="HOR","23,",IF(#REF!="HEB","24,",IF(#REF!="HOB","21,",""))))))))),"")</f>
        <v/>
      </c>
      <c r="X1763" s="76" t="str">
        <f>IF($A1762&lt;&gt;"",IF(OR(CR1762&lt;&gt;0,CS1762&lt;&gt;0,#REF!&lt;$BB$3),"",IF(#REF!="LER","04,",IF(#REF!="LOR","07,",IF(#REF!="LEB","08,",IF(#REF!="LOB","04,",IF(#REF!="HER","22,",IF(#REF!="HOR","25,",IF(#REF!="HEB","26,",IF(#REF!="HOB","22,",""))))))))),"")</f>
        <v/>
      </c>
      <c r="Y1763" s="76" t="str">
        <f>IF($A1762&lt;&gt;"",IF(OR(CR1762&lt;&gt;0,CS1762&lt;&gt;0,#REF!&lt;$BB$3),"",IF(#REF!="LER","05,",IF(#REF!="LOR","09,",IF(#REF!="LEB","10,",IF(#REF!="LOB","05,",IF(#REF!="HER","23,",IF(#REF!="HOR","27,",IF(#REF!="HEB","28,",IF(#REF!="HOB","23,",""))))))))),"")</f>
        <v/>
      </c>
      <c r="Z1763" s="76" t="str">
        <f>IF($A1762&lt;&gt;"",IF(OR(CR1762&lt;&gt;0,CS1762&lt;&gt;0,#REF!&lt;$BB$3),"",IF(#REF!="LER","06,",IF(#REF!="LOR","11,",IF(#REF!="LEB","11,",IF(#REF!="LOB","06,",IF(#REF!="HER","24,",IF(#REF!="HOR","29,",IF(#REF!="HEB","29,",IF(#REF!="HOB","24,",""))))))))),"")</f>
        <v/>
      </c>
      <c r="AA1763" s="76"/>
      <c r="AB1763" s="76"/>
      <c r="AC1763" s="76"/>
      <c r="AD1763" s="76"/>
      <c r="AE1763" s="76"/>
      <c r="AF1763" s="76"/>
      <c r="AG1763" s="76"/>
      <c r="AH1763" s="76"/>
      <c r="AI1763" s="76"/>
      <c r="AJ1763" s="76"/>
      <c r="AK1763" s="67" t="str">
        <f t="shared" si="2502"/>
        <v/>
      </c>
      <c r="AL1763" s="76" t="str">
        <f>IF($A1762&lt;&gt;"",IF(OR(CR1762&lt;&gt;0,CS1762&lt;&gt;0,#REF!&lt;$BB$3),"",IF(#REF!="LER","07,",IF(#REF!="LOR","12,",IF(#REF!="LEB","12,",IF(#REF!="LOB","08,",IF(#REF!="HER","25,",IF(#REF!="HOR","30,",IF(#REF!="HEB","30,",IF(#REF!="HOB","25,",""))))))))),"")</f>
        <v/>
      </c>
      <c r="AM1763" s="76" t="str">
        <f>IF($A1762&lt;&gt;"",IF(OR(CR1762&lt;&gt;0,CS1762&lt;&gt;0,#REF!&lt;$BB$3),"",IF(#REF!="LER","08,",IF(#REF!="LOR","13,",IF(#REF!="LEB","13,",IF(#REF!="LOB","09,",IF(#REF!="HER","26,",IF(#REF!="HOR","31,",IF(#REF!="HEB","31,",IF(#REF!="HOB","26,",""))))))))),"")</f>
        <v/>
      </c>
      <c r="AN1763" s="118" t="str">
        <f t="shared" si="2537"/>
        <v/>
      </c>
      <c r="AO1763" s="76" t="str">
        <f>IF($A1762&lt;&gt;"",IF(OR(CR1762&lt;&gt;0,CS1762&lt;&gt;0,#REF!&lt;$BB$3),"",IF(#REF!="LER","10,",IF(#REF!="LOR","15,",IF(#REF!="LEB","15,",IF(#REF!="LOB","11,",IF(#REF!="HER","28,",IF(#REF!="HOR","33,",IF(#REF!="HEB","33,",IF(#REF!="HOB","28,",""))))))))),"")</f>
        <v/>
      </c>
      <c r="AP1763" s="76" t="str">
        <f>IF($A1762&lt;&gt;"",IF(OR(CR1762&lt;&gt;0,CS1762&lt;&gt;0,#REF!&lt;$BB$3),"",IF(#REF!="LER","12,",IF(#REF!="LOR","16,",IF(#REF!="LEB","16,",IF(#REF!="LOB","13,",IF(#REF!="HER","30,",IF(#REF!="HOR","34,",IF(#REF!="HEB","34,",IF(#REF!="HOB","29,",""))))))))),"")</f>
        <v/>
      </c>
      <c r="AQ1763" s="76" t="str">
        <f>IF($A1762&lt;&gt;"",IF(OR(CR1762&lt;&gt;0,CS1762&lt;&gt;0,#REF!&lt;$BB$3),"",IF(#REF!="LER","14,",IF(#REF!="LOR","17,",IF(#REF!="LEB","17,",IF(#REF!="LOB","15,",IF(#REF!="HER","32,",IF(#REF!="HOR","35,",IF(#REF!="HEB","35,",IF(#REF!="HOB","31,",""))))))))),"")</f>
        <v/>
      </c>
      <c r="AR1763" s="76" t="str">
        <f>IF($A1762&lt;&gt;"",IF(OR(CR1762&lt;&gt;0,CS1762&lt;&gt;0,#REF!&lt;$BB$3),"",IF(#REF!="LER","16,",IF(#REF!="LOR","18,",IF(#REF!="LEB","18,",IF(#REF!="LOB","17,",IF(#REF!="HER","34,",IF(#REF!="HOR","36,",IF(#REF!="HEB","36,",IF(#REF!="HOB","33,",""))))))))),"")</f>
        <v/>
      </c>
      <c r="AS1763" s="60" t="b">
        <f t="shared" si="2515"/>
        <v>0</v>
      </c>
      <c r="AT1763" s="60" t="b">
        <f t="shared" si="2516"/>
        <v>0</v>
      </c>
      <c r="AU1763" s="60" t="b">
        <f t="shared" si="2517"/>
        <v>0</v>
      </c>
      <c r="AV1763" s="60" t="b">
        <f t="shared" si="2518"/>
        <v>0</v>
      </c>
      <c r="AW1763" s="60" t="b">
        <f t="shared" si="2519"/>
        <v>0</v>
      </c>
      <c r="AX1763" s="60" t="b">
        <f t="shared" si="2520"/>
        <v>0</v>
      </c>
      <c r="AY1763" s="60" t="b">
        <f t="shared" si="2521"/>
        <v>0</v>
      </c>
      <c r="AZ1763" s="60"/>
      <c r="BA1763" s="61">
        <f t="shared" si="2494"/>
        <v>0</v>
      </c>
      <c r="BB1763" s="13">
        <f t="shared" si="2538"/>
        <v>0</v>
      </c>
      <c r="BC1763" s="11" t="e">
        <f>IF(#REF!&lt;&gt;"",S1763+BC1762,0)</f>
        <v>#REF!</v>
      </c>
      <c r="BD1763" s="67" t="str">
        <f t="shared" si="2503"/>
        <v/>
      </c>
      <c r="BE1763" s="76" t="str">
        <f>IF($A1762&lt;&gt;"",IF(OR(EE1762&lt;&gt;0,EF1762&lt;&gt;0,#REF!&lt;$BB$3),"",IF(#REF!="LER","01,",IF(#REF!="LOR","01,",IF(#REF!="LEB","02,",IF(#REF!="LOB","01,",IF(#REF!="HER","19,",IF(#REF!="HOR","19,",IF(#REF!="HEB","20,",IF(#REF!="HOB","19,",""))))))))),"")</f>
        <v/>
      </c>
      <c r="BF1763" s="76" t="str">
        <f>IF($A1762&lt;&gt;"",IF(OR(EE1762&lt;&gt;0,EF1762&lt;&gt;0,#REF!&lt;$BB$3),"",IF(#REF!="LER","02,",IF(#REF!="LOR","03,",IF(#REF!="LEB","04,",IF(#REF!="LOB","02,",IF(#REF!="HER","20,",IF(#REF!="HOR","21,",IF(#REF!="HEB","22,",IF(#REF!="HOB","20,",""))))))))),"")</f>
        <v/>
      </c>
      <c r="BG1763" s="76" t="str">
        <f>IF($A1762&lt;&gt;"",IF(OR(EE1762&lt;&gt;0,EF1762&lt;&gt;0,#REF!&lt;$BB$3),"",IF(#REF!="LER","03,",IF(#REF!="LOR","05,",IF(#REF!="LEB","06,",IF(#REF!="LOB","03,",IF(#REF!="HER","21,",IF(#REF!="HOR","23,",IF(#REF!="HEB","24,",IF(#REF!="HOB","21,",""))))))))),"")</f>
        <v/>
      </c>
      <c r="BH1763" s="76" t="str">
        <f>IF($A1762&lt;&gt;"",IF(OR(EE1762&lt;&gt;0,EF1762&lt;&gt;0,#REF!&lt;$BB$3),"",IF(#REF!="LER","04,",IF(#REF!="LOR","07,",IF(#REF!="LEB","08,",IF(#REF!="LOB","04,",IF(#REF!="HER","22,",IF(#REF!="HOR","25,",IF(#REF!="HEB","26,",IF(#REF!="HOB","22,",""))))))))),"")</f>
        <v/>
      </c>
      <c r="BI1763" s="76" t="str">
        <f>IF($A1762&lt;&gt;"",IF(OR(EE1762&lt;&gt;0,EF1762&lt;&gt;0,#REF!&lt;$BB$3),"",IF(#REF!="LER","05,",IF(#REF!="LOR","09,",IF(#REF!="LEB","10,",IF(#REF!="LOB","05,",IF(#REF!="HER","23,",IF(#REF!="HOR","27,",IF(#REF!="HEB","28,",IF(#REF!="HOB","23,",""))))))))),"")</f>
        <v/>
      </c>
      <c r="BJ1763" s="76" t="str">
        <f>IF($A1762&lt;&gt;"",IF(OR(EE1762&lt;&gt;0,EF1762&lt;&gt;0,#REF!&lt;$BB$3),"",IF(#REF!="LER","06,",IF(#REF!="LOR","11,",IF(#REF!="LEB","11,",IF(#REF!="LOB","06,",IF(#REF!="HER","24,",IF(#REF!="HOR","29,",IF(#REF!="HEB","29,",IF(#REF!="HOB","24,",""))))))))),"")</f>
        <v/>
      </c>
      <c r="BK1763" s="76"/>
      <c r="BL1763" s="76"/>
      <c r="BM1763" s="76"/>
      <c r="BN1763" s="76"/>
      <c r="BO1763" s="76"/>
      <c r="BP1763" s="76"/>
      <c r="BQ1763" s="76"/>
      <c r="BR1763" s="76"/>
      <c r="BS1763" s="92">
        <f t="shared" si="2554"/>
        <v>0</v>
      </c>
      <c r="BT1763" s="76"/>
      <c r="BU1763" s="76"/>
      <c r="BV1763" s="67" t="str">
        <f t="shared" si="2504"/>
        <v/>
      </c>
      <c r="BW1763" s="76" t="str">
        <f>IF($A1762&lt;&gt;"",IF(OR(EE1762&lt;&gt;0,EF1762&lt;&gt;0,#REF!&lt;$BB$3),"",IF(#REF!="LER","07,",IF(#REF!="LOR","12,",IF(#REF!="LEB","12,",IF(#REF!="LOB","08,",IF(#REF!="HER","25,",IF(#REF!="HOR","30,",IF(#REF!="HEB","30,",IF(#REF!="HOB","25,",""))))))))),"")</f>
        <v/>
      </c>
      <c r="BX1763" s="76" t="str">
        <f>IF($A1762&lt;&gt;"",IF(OR(EE1762&lt;&gt;0,EF1762&lt;&gt;0,#REF!&lt;$BB$3),"",IF(#REF!="LER","08,",IF(#REF!="LOR","13,",IF(#REF!="LEB","13,",IF(#REF!="LOB","09,",IF(#REF!="HER","26,",IF(#REF!="HOR","31,",IF(#REF!="HEB","31,",IF(#REF!="HOB","26,",""))))))))),"")</f>
        <v/>
      </c>
      <c r="BY1763" s="76" t="str">
        <f>IF($A1762&lt;&gt;"",IF(OR(EE1762&lt;&gt;0,EF1762&lt;&gt;0,#REF!&lt;$BB$3),"",IF(#REF!="LER","09,",IF(#REF!="LOR","14,",IF(#REF!="LEB","14,",IF(#REF!="LOB","10,",IF(#REF!="HER","27,",IF(#REF!="HOR","32,",IF(#REF!="HEB","32,",IF(#REF!="HOB","27,",""))))))))),"")</f>
        <v/>
      </c>
      <c r="BZ1763" s="76" t="str">
        <f>IF($A1762&lt;&gt;"",IF(OR(EE1762&lt;&gt;0,EF1762&lt;&gt;0,#REF!&lt;$BB$3),"",IF(#REF!="LER","10,",IF(#REF!="LOR","15,",IF(#REF!="LEB","15,",IF(#REF!="LOB","11,",IF(#REF!="HER","28,",IF(#REF!="HOR","33,",IF(#REF!="HEB","33,",IF(#REF!="HOB","28,",""))))))))),"")</f>
        <v/>
      </c>
      <c r="CA1763" s="76" t="str">
        <f>IF($A1762&lt;&gt;"",IF(OR(EE1762&lt;&gt;0,EF1762&lt;&gt;0,#REF!&lt;$BB$3),"",IF(#REF!="LER","12,",IF(#REF!="LOR","16,",IF(#REF!="LEB","16,",IF(#REF!="LOB","13,",IF(#REF!="HER","30,",IF(#REF!="HOR","34,",IF(#REF!="HEB","34,",IF(#REF!="HOB","29,",""))))))))),"")</f>
        <v/>
      </c>
      <c r="CB1763" s="76" t="str">
        <f>IF($A1762&lt;&gt;"",IF(OR(EE1762&lt;&gt;0,EF1762&lt;&gt;0,#REF!&lt;$BB$3),"",IF(#REF!="LER","14,",IF(#REF!="LOR","17,",IF(#REF!="LEB","17,",IF(#REF!="LOB","15,",IF(#REF!="HER","32,",IF(#REF!="HOR","35,",IF(#REF!="HEB","35,",IF(#REF!="HOB","31,",""))))))))),"")</f>
        <v/>
      </c>
      <c r="CC1763" s="76" t="str">
        <f>IF($A1762&lt;&gt;"",IF(OR(EE1762&lt;&gt;0,EF1762&lt;&gt;0,#REF!&lt;$BB$3),"",IF(#REF!="LER","16,",IF(#REF!="LOR","18,",IF(#REF!="LEB","18,",IF(#REF!="LOB","17,",IF(#REF!="HER","34,",IF(#REF!="HOR","36,",IF(#REF!="HEB","36,",IF(#REF!="HOB","33,",""))))))))),"")</f>
        <v/>
      </c>
      <c r="CD1763" s="60" t="b">
        <f t="shared" si="2529"/>
        <v>0</v>
      </c>
      <c r="CE1763" s="60" t="b">
        <f t="shared" si="2530"/>
        <v>0</v>
      </c>
      <c r="CF1763" s="60" t="b">
        <f t="shared" si="2531"/>
        <v>0</v>
      </c>
      <c r="CG1763" s="60" t="b">
        <f t="shared" si="2532"/>
        <v>0</v>
      </c>
      <c r="CH1763" s="60" t="b">
        <f t="shared" si="2533"/>
        <v>0</v>
      </c>
      <c r="CI1763" s="60" t="b">
        <f t="shared" si="2534"/>
        <v>0</v>
      </c>
      <c r="CJ1763" s="60" t="b">
        <f t="shared" si="2535"/>
        <v>0</v>
      </c>
      <c r="CK1763" s="60"/>
      <c r="CL1763" s="61">
        <f t="shared" si="2495"/>
        <v>0</v>
      </c>
      <c r="CM1763" s="92">
        <f t="shared" si="2555"/>
        <v>0</v>
      </c>
      <c r="CN1763" s="13">
        <f t="shared" si="2539"/>
        <v>0</v>
      </c>
      <c r="CO1763" s="11" t="e">
        <f>IF(#REF!&lt;&gt;"",BC1763+CO1762,0)</f>
        <v>#REF!</v>
      </c>
      <c r="CP1763" s="13">
        <f t="shared" si="2549"/>
        <v>0</v>
      </c>
      <c r="CQ1763" s="11">
        <f t="shared" si="2550"/>
        <v>0</v>
      </c>
      <c r="CR1763" s="57">
        <f t="shared" si="2507"/>
        <v>0</v>
      </c>
      <c r="CS1763" s="57">
        <f t="shared" si="2508"/>
        <v>0</v>
      </c>
      <c r="CT1763" s="57">
        <f t="shared" si="2500"/>
        <v>0</v>
      </c>
      <c r="CU1763" s="24"/>
      <c r="CV1763" s="24"/>
      <c r="CW1763" s="24"/>
      <c r="CX1763" s="24"/>
      <c r="CY1763" s="24"/>
      <c r="CZ1763" s="24"/>
      <c r="DA1763" s="24"/>
      <c r="DB1763" s="24"/>
      <c r="DC1763" s="24"/>
      <c r="DD1763" s="64"/>
      <c r="DJ1763" s="39"/>
    </row>
    <row r="1764" spans="2:114" x14ac:dyDescent="0.2">
      <c r="B1764" s="61" t="str">
        <f>IF(A1764="","",IF(U1765="","DB",U1765&amp;V1765&amp;W1765&amp;X1765&amp;Y1765&amp;Z1765&amp;AL1765&amp;AM1765&amp;AN1765&amp;AO1765&amp;AP1765&amp;AQ1765&amp;AR1765&amp;#REF!))</f>
        <v/>
      </c>
      <c r="C1764" s="7" t="str">
        <f t="shared" si="2540"/>
        <v/>
      </c>
      <c r="D1764" s="60">
        <f t="shared" si="2541"/>
        <v>0</v>
      </c>
      <c r="E1764" s="7" t="e">
        <f>IF(COUNTBLANK(BE1765:BI1765)=5,#REF!&amp;",",IF(COUNTBLANK(U1765:AR1765)=1,T1765&amp;","&amp;T1765&amp;","&amp;T1765&amp;","&amp;T1765&amp;","&amp;T1765&amp;","&amp;T1765&amp;","&amp;T1765&amp;","&amp;T1765&amp;","&amp;T1765&amp;","&amp;T1765&amp;","&amp;T1765&amp;","&amp;T1765&amp;","&amp;T1765&amp;",",T1765&amp;","&amp;T1765&amp;","&amp;T1765&amp;","&amp;T1765&amp;","&amp;T1765&amp;","&amp;T1765&amp;","&amp;T1765&amp;","&amp;T1765&amp;","&amp;T1765&amp;","&amp;T1765&amp;","&amp;T1765&amp;","&amp;T1765&amp;","&amp;T1765&amp;","&amp;T1765&amp;","))</f>
        <v>#REF!</v>
      </c>
      <c r="F1764" s="72" t="str">
        <f t="shared" si="2551"/>
        <v/>
      </c>
      <c r="G1764" s="73">
        <f t="shared" si="2542"/>
        <v>0</v>
      </c>
      <c r="H1764" s="112">
        <f t="shared" si="2543"/>
        <v>0</v>
      </c>
      <c r="I1764" s="112">
        <f t="shared" si="2544"/>
        <v>0</v>
      </c>
      <c r="J1764" s="74" t="e">
        <f>COUNTIF(#REF!,"E")</f>
        <v>#REF!</v>
      </c>
      <c r="K1764" s="74" t="e">
        <f>COUNTIF(#REF!,"O")</f>
        <v>#REF!</v>
      </c>
      <c r="L1764" s="74" t="e">
        <f t="shared" si="2545"/>
        <v>#REF!</v>
      </c>
      <c r="M1764" s="113" t="e">
        <f t="shared" si="2546"/>
        <v>#REF!</v>
      </c>
      <c r="N1764" s="60"/>
      <c r="O1764" s="61"/>
      <c r="P1764" s="61"/>
      <c r="Q1764" s="61"/>
      <c r="R1764" s="61"/>
      <c r="S1764" s="7"/>
      <c r="T1764" s="67" t="str">
        <f t="shared" si="2501"/>
        <v/>
      </c>
      <c r="U1764" s="76" t="str">
        <f>IF($A1763&lt;&gt;"",IF(OR(CR1763&lt;&gt;0,CS1763&lt;&gt;0,#REF!&lt;$BB$3),"",IF(#REF!="LER","01,",IF(#REF!="LOR","01,",IF(#REF!="LEB","02,",IF(#REF!="LOB","01,",IF(#REF!="HER","19,",IF(#REF!="HOR","19,",IF(#REF!="HEB","20,",IF(#REF!="HOB","19,",""))))))))),"")</f>
        <v/>
      </c>
      <c r="V1764" s="76" t="str">
        <f>IF($A1763&lt;&gt;"",IF(OR(CR1763&lt;&gt;0,CS1763&lt;&gt;0,#REF!&lt;$BB$3),"",IF(#REF!="LER","02,",IF(#REF!="LOR","03,",IF(#REF!="LEB","04,",IF(#REF!="LOB","02,",IF(#REF!="HER","20,",IF(#REF!="HOR","21,",IF(#REF!="HEB","22,",IF(#REF!="HOB","20,",""))))))))),"")</f>
        <v/>
      </c>
      <c r="W1764" s="76" t="str">
        <f>IF($A1763&lt;&gt;"",IF(OR(CR1763&lt;&gt;0,CS1763&lt;&gt;0,#REF!&lt;$BB$3),"",IF(#REF!="LER","03,",IF(#REF!="LOR","05,",IF(#REF!="LEB","06,",IF(#REF!="LOB","03,",IF(#REF!="HER","21,",IF(#REF!="HOR","23,",IF(#REF!="HEB","24,",IF(#REF!="HOB","21,",""))))))))),"")</f>
        <v/>
      </c>
      <c r="X1764" s="76" t="str">
        <f>IF($A1763&lt;&gt;"",IF(OR(CR1763&lt;&gt;0,CS1763&lt;&gt;0,#REF!&lt;$BB$3),"",IF(#REF!="LER","04,",IF(#REF!="LOR","07,",IF(#REF!="LEB","08,",IF(#REF!="LOB","04,",IF(#REF!="HER","22,",IF(#REF!="HOR","25,",IF(#REF!="HEB","26,",IF(#REF!="HOB","22,",""))))))))),"")</f>
        <v/>
      </c>
      <c r="Y1764" s="76" t="str">
        <f>IF($A1763&lt;&gt;"",IF(OR(CR1763&lt;&gt;0,CS1763&lt;&gt;0,#REF!&lt;$BB$3),"",IF(#REF!="LER","05,",IF(#REF!="LOR","09,",IF(#REF!="LEB","10,",IF(#REF!="LOB","05,",IF(#REF!="HER","23,",IF(#REF!="HOR","27,",IF(#REF!="HEB","28,",IF(#REF!="HOB","23,",""))))))))),"")</f>
        <v/>
      </c>
      <c r="Z1764" s="76" t="str">
        <f>IF($A1763&lt;&gt;"",IF(OR(CR1763&lt;&gt;0,CS1763&lt;&gt;0,#REF!&lt;$BB$3),"",IF(#REF!="LER","06,",IF(#REF!="LOR","11,",IF(#REF!="LEB","11,",IF(#REF!="LOB","06,",IF(#REF!="HER","24,",IF(#REF!="HOR","29,",IF(#REF!="HEB","29,",IF(#REF!="HOB","24,",""))))))))),"")</f>
        <v/>
      </c>
      <c r="AA1764" s="76"/>
      <c r="AB1764" s="76"/>
      <c r="AC1764" s="76"/>
      <c r="AD1764" s="76"/>
      <c r="AE1764" s="76"/>
      <c r="AF1764" s="76"/>
      <c r="AG1764" s="76"/>
      <c r="AH1764" s="76"/>
      <c r="AI1764" s="76"/>
      <c r="AJ1764" s="76"/>
      <c r="AK1764" s="67" t="str">
        <f t="shared" si="2502"/>
        <v/>
      </c>
      <c r="AL1764" s="76" t="str">
        <f>IF($A1763&lt;&gt;"",IF(OR(CR1763&lt;&gt;0,CS1763&lt;&gt;0,#REF!&lt;$BB$3),"",IF(#REF!="LER","07,",IF(#REF!="LOR","12,",IF(#REF!="LEB","12,",IF(#REF!="LOB","08,",IF(#REF!="HER","25,",IF(#REF!="HOR","30,",IF(#REF!="HEB","30,",IF(#REF!="HOB","25,",""))))))))),"")</f>
        <v/>
      </c>
      <c r="AM1764" s="76" t="str">
        <f>IF($A1763&lt;&gt;"",IF(OR(CR1763&lt;&gt;0,CS1763&lt;&gt;0,#REF!&lt;$BB$3),"",IF(#REF!="LER","08,",IF(#REF!="LOR","13,",IF(#REF!="LEB","13,",IF(#REF!="LOB","09,",IF(#REF!="HER","26,",IF(#REF!="HOR","31,",IF(#REF!="HEB","31,",IF(#REF!="HOB","26,",""))))))))),"")</f>
        <v/>
      </c>
      <c r="AN1764" s="118" t="str">
        <f t="shared" si="2537"/>
        <v/>
      </c>
      <c r="AO1764" s="76" t="str">
        <f>IF($A1763&lt;&gt;"",IF(OR(CR1763&lt;&gt;0,CS1763&lt;&gt;0,#REF!&lt;$BB$3),"",IF(#REF!="LER","10,",IF(#REF!="LOR","15,",IF(#REF!="LEB","15,",IF(#REF!="LOB","11,",IF(#REF!="HER","28,",IF(#REF!="HOR","33,",IF(#REF!="HEB","33,",IF(#REF!="HOB","28,",""))))))))),"")</f>
        <v/>
      </c>
      <c r="AP1764" s="76" t="str">
        <f>IF($A1763&lt;&gt;"",IF(OR(CR1763&lt;&gt;0,CS1763&lt;&gt;0,#REF!&lt;$BB$3),"",IF(#REF!="LER","12,",IF(#REF!="LOR","16,",IF(#REF!="LEB","16,",IF(#REF!="LOB","13,",IF(#REF!="HER","30,",IF(#REF!="HOR","34,",IF(#REF!="HEB","34,",IF(#REF!="HOB","29,",""))))))))),"")</f>
        <v/>
      </c>
      <c r="AQ1764" s="76" t="str">
        <f>IF($A1763&lt;&gt;"",IF(OR(CR1763&lt;&gt;0,CS1763&lt;&gt;0,#REF!&lt;$BB$3),"",IF(#REF!="LER","14,",IF(#REF!="LOR","17,",IF(#REF!="LEB","17,",IF(#REF!="LOB","15,",IF(#REF!="HER","32,",IF(#REF!="HOR","35,",IF(#REF!="HEB","35,",IF(#REF!="HOB","31,",""))))))))),"")</f>
        <v/>
      </c>
      <c r="AR1764" s="76" t="str">
        <f>IF($A1763&lt;&gt;"",IF(OR(CR1763&lt;&gt;0,CS1763&lt;&gt;0,#REF!&lt;$BB$3),"",IF(#REF!="LER","16,",IF(#REF!="LOR","18,",IF(#REF!="LEB","18,",IF(#REF!="LOB","17,",IF(#REF!="HER","34,",IF(#REF!="HOR","36,",IF(#REF!="HEB","36,",IF(#REF!="HOB","33,",""))))))))),"")</f>
        <v/>
      </c>
      <c r="AS1764" s="60" t="b">
        <f t="shared" si="2515"/>
        <v>0</v>
      </c>
      <c r="AT1764" s="60" t="b">
        <f t="shared" si="2516"/>
        <v>0</v>
      </c>
      <c r="AU1764" s="60" t="b">
        <f t="shared" si="2517"/>
        <v>0</v>
      </c>
      <c r="AV1764" s="60" t="b">
        <f t="shared" si="2518"/>
        <v>0</v>
      </c>
      <c r="AW1764" s="60" t="b">
        <f t="shared" si="2519"/>
        <v>0</v>
      </c>
      <c r="AX1764" s="60" t="b">
        <f t="shared" si="2520"/>
        <v>0</v>
      </c>
      <c r="AY1764" s="60" t="b">
        <f t="shared" si="2521"/>
        <v>0</v>
      </c>
      <c r="AZ1764" s="60"/>
      <c r="BA1764" s="61">
        <f t="shared" si="2494"/>
        <v>0</v>
      </c>
      <c r="BB1764" s="13">
        <f t="shared" si="2538"/>
        <v>0</v>
      </c>
      <c r="BC1764" s="11" t="e">
        <f>IF(#REF!&lt;&gt;"",S1764+BC1763,0)</f>
        <v>#REF!</v>
      </c>
      <c r="BD1764" s="67" t="str">
        <f t="shared" si="2503"/>
        <v/>
      </c>
      <c r="BE1764" s="76" t="str">
        <f>IF($A1763&lt;&gt;"",IF(OR(EE1763&lt;&gt;0,EF1763&lt;&gt;0,#REF!&lt;$BB$3),"",IF(#REF!="LER","01,",IF(#REF!="LOR","01,",IF(#REF!="LEB","02,",IF(#REF!="LOB","01,",IF(#REF!="HER","19,",IF(#REF!="HOR","19,",IF(#REF!="HEB","20,",IF(#REF!="HOB","19,",""))))))))),"")</f>
        <v/>
      </c>
      <c r="BF1764" s="76" t="str">
        <f>IF($A1763&lt;&gt;"",IF(OR(EE1763&lt;&gt;0,EF1763&lt;&gt;0,#REF!&lt;$BB$3),"",IF(#REF!="LER","02,",IF(#REF!="LOR","03,",IF(#REF!="LEB","04,",IF(#REF!="LOB","02,",IF(#REF!="HER","20,",IF(#REF!="HOR","21,",IF(#REF!="HEB","22,",IF(#REF!="HOB","20,",""))))))))),"")</f>
        <v/>
      </c>
      <c r="BG1764" s="76" t="str">
        <f>IF($A1763&lt;&gt;"",IF(OR(EE1763&lt;&gt;0,EF1763&lt;&gt;0,#REF!&lt;$BB$3),"",IF(#REF!="LER","03,",IF(#REF!="LOR","05,",IF(#REF!="LEB","06,",IF(#REF!="LOB","03,",IF(#REF!="HER","21,",IF(#REF!="HOR","23,",IF(#REF!="HEB","24,",IF(#REF!="HOB","21,",""))))))))),"")</f>
        <v/>
      </c>
      <c r="BH1764" s="76" t="str">
        <f>IF($A1763&lt;&gt;"",IF(OR(EE1763&lt;&gt;0,EF1763&lt;&gt;0,#REF!&lt;$BB$3),"",IF(#REF!="LER","04,",IF(#REF!="LOR","07,",IF(#REF!="LEB","08,",IF(#REF!="LOB","04,",IF(#REF!="HER","22,",IF(#REF!="HOR","25,",IF(#REF!="HEB","26,",IF(#REF!="HOB","22,",""))))))))),"")</f>
        <v/>
      </c>
      <c r="BI1764" s="76" t="str">
        <f>IF($A1763&lt;&gt;"",IF(OR(EE1763&lt;&gt;0,EF1763&lt;&gt;0,#REF!&lt;$BB$3),"",IF(#REF!="LER","05,",IF(#REF!="LOR","09,",IF(#REF!="LEB","10,",IF(#REF!="LOB","05,",IF(#REF!="HER","23,",IF(#REF!="HOR","27,",IF(#REF!="HEB","28,",IF(#REF!="HOB","23,",""))))))))),"")</f>
        <v/>
      </c>
      <c r="BJ1764" s="76" t="str">
        <f>IF($A1763&lt;&gt;"",IF(OR(EE1763&lt;&gt;0,EF1763&lt;&gt;0,#REF!&lt;$BB$3),"",IF(#REF!="LER","06,",IF(#REF!="LOR","11,",IF(#REF!="LEB","11,",IF(#REF!="LOB","06,",IF(#REF!="HER","24,",IF(#REF!="HOR","29,",IF(#REF!="HEB","29,",IF(#REF!="HOB","24,",""))))))))),"")</f>
        <v/>
      </c>
      <c r="BK1764" s="76"/>
      <c r="BL1764" s="76"/>
      <c r="BM1764" s="76"/>
      <c r="BN1764" s="76"/>
      <c r="BO1764" s="76"/>
      <c r="BP1764" s="76"/>
      <c r="BQ1764" s="76"/>
      <c r="BR1764" s="76"/>
      <c r="BS1764" s="92">
        <f t="shared" si="2554"/>
        <v>0</v>
      </c>
      <c r="BT1764" s="76"/>
      <c r="BU1764" s="76"/>
      <c r="BV1764" s="67" t="str">
        <f t="shared" si="2504"/>
        <v/>
      </c>
      <c r="BW1764" s="76" t="str">
        <f>IF($A1763&lt;&gt;"",IF(OR(EE1763&lt;&gt;0,EF1763&lt;&gt;0,#REF!&lt;$BB$3),"",IF(#REF!="LER","07,",IF(#REF!="LOR","12,",IF(#REF!="LEB","12,",IF(#REF!="LOB","08,",IF(#REF!="HER","25,",IF(#REF!="HOR","30,",IF(#REF!="HEB","30,",IF(#REF!="HOB","25,",""))))))))),"")</f>
        <v/>
      </c>
      <c r="BX1764" s="76" t="str">
        <f>IF($A1763&lt;&gt;"",IF(OR(EE1763&lt;&gt;0,EF1763&lt;&gt;0,#REF!&lt;$BB$3),"",IF(#REF!="LER","08,",IF(#REF!="LOR","13,",IF(#REF!="LEB","13,",IF(#REF!="LOB","09,",IF(#REF!="HER","26,",IF(#REF!="HOR","31,",IF(#REF!="HEB","31,",IF(#REF!="HOB","26,",""))))))))),"")</f>
        <v/>
      </c>
      <c r="BY1764" s="76" t="str">
        <f>IF($A1763&lt;&gt;"",IF(OR(EE1763&lt;&gt;0,EF1763&lt;&gt;0,#REF!&lt;$BB$3),"",IF(#REF!="LER","09,",IF(#REF!="LOR","14,",IF(#REF!="LEB","14,",IF(#REF!="LOB","10,",IF(#REF!="HER","27,",IF(#REF!="HOR","32,",IF(#REF!="HEB","32,",IF(#REF!="HOB","27,",""))))))))),"")</f>
        <v/>
      </c>
      <c r="BZ1764" s="76" t="str">
        <f>IF($A1763&lt;&gt;"",IF(OR(EE1763&lt;&gt;0,EF1763&lt;&gt;0,#REF!&lt;$BB$3),"",IF(#REF!="LER","10,",IF(#REF!="LOR","15,",IF(#REF!="LEB","15,",IF(#REF!="LOB","11,",IF(#REF!="HER","28,",IF(#REF!="HOR","33,",IF(#REF!="HEB","33,",IF(#REF!="HOB","28,",""))))))))),"")</f>
        <v/>
      </c>
      <c r="CA1764" s="76" t="str">
        <f>IF($A1763&lt;&gt;"",IF(OR(EE1763&lt;&gt;0,EF1763&lt;&gt;0,#REF!&lt;$BB$3),"",IF(#REF!="LER","12,",IF(#REF!="LOR","16,",IF(#REF!="LEB","16,",IF(#REF!="LOB","13,",IF(#REF!="HER","30,",IF(#REF!="HOR","34,",IF(#REF!="HEB","34,",IF(#REF!="HOB","29,",""))))))))),"")</f>
        <v/>
      </c>
      <c r="CB1764" s="76" t="str">
        <f>IF($A1763&lt;&gt;"",IF(OR(EE1763&lt;&gt;0,EF1763&lt;&gt;0,#REF!&lt;$BB$3),"",IF(#REF!="LER","14,",IF(#REF!="LOR","17,",IF(#REF!="LEB","17,",IF(#REF!="LOB","15,",IF(#REF!="HER","32,",IF(#REF!="HOR","35,",IF(#REF!="HEB","35,",IF(#REF!="HOB","31,",""))))))))),"")</f>
        <v/>
      </c>
      <c r="CC1764" s="76" t="str">
        <f>IF($A1763&lt;&gt;"",IF(OR(EE1763&lt;&gt;0,EF1763&lt;&gt;0,#REF!&lt;$BB$3),"",IF(#REF!="LER","16,",IF(#REF!="LOR","18,",IF(#REF!="LEB","18,",IF(#REF!="LOB","17,",IF(#REF!="HER","34,",IF(#REF!="HOR","36,",IF(#REF!="HEB","36,",IF(#REF!="HOB","33,",""))))))))),"")</f>
        <v/>
      </c>
      <c r="CD1764" s="60" t="b">
        <f t="shared" si="2529"/>
        <v>0</v>
      </c>
      <c r="CE1764" s="60" t="b">
        <f t="shared" si="2530"/>
        <v>0</v>
      </c>
      <c r="CF1764" s="60" t="b">
        <f t="shared" si="2531"/>
        <v>0</v>
      </c>
      <c r="CG1764" s="60" t="b">
        <f t="shared" si="2532"/>
        <v>0</v>
      </c>
      <c r="CH1764" s="60" t="b">
        <f t="shared" si="2533"/>
        <v>0</v>
      </c>
      <c r="CI1764" s="60" t="b">
        <f t="shared" si="2534"/>
        <v>0</v>
      </c>
      <c r="CJ1764" s="60" t="b">
        <f t="shared" si="2535"/>
        <v>0</v>
      </c>
      <c r="CK1764" s="60"/>
      <c r="CL1764" s="61">
        <f t="shared" si="2495"/>
        <v>0</v>
      </c>
      <c r="CM1764" s="92">
        <f t="shared" si="2555"/>
        <v>0</v>
      </c>
      <c r="CN1764" s="13">
        <f t="shared" si="2539"/>
        <v>0</v>
      </c>
      <c r="CO1764" s="11" t="e">
        <f>IF(#REF!&lt;&gt;"",BC1764+CO1763,0)</f>
        <v>#REF!</v>
      </c>
      <c r="CP1764" s="13">
        <f t="shared" si="2549"/>
        <v>0</v>
      </c>
      <c r="CQ1764" s="11">
        <f t="shared" si="2550"/>
        <v>0</v>
      </c>
      <c r="CR1764" s="57">
        <f t="shared" si="2507"/>
        <v>0</v>
      </c>
      <c r="CS1764" s="57">
        <f t="shared" si="2508"/>
        <v>0</v>
      </c>
      <c r="CT1764" s="57">
        <f t="shared" si="2500"/>
        <v>0</v>
      </c>
      <c r="CU1764" s="24"/>
      <c r="CV1764" s="24"/>
      <c r="CW1764" s="24"/>
      <c r="CX1764" s="24"/>
      <c r="CY1764" s="24"/>
      <c r="CZ1764" s="24"/>
      <c r="DA1764" s="24"/>
      <c r="DB1764" s="24"/>
      <c r="DC1764" s="24"/>
      <c r="DD1764" s="64"/>
      <c r="DJ1764" s="39"/>
    </row>
    <row r="1765" spans="2:114" x14ac:dyDescent="0.2">
      <c r="B1765" s="61" t="str">
        <f>IF(A1765="","",IF(U1766="","DB",U1766&amp;V1766&amp;W1766&amp;X1766&amp;Y1766&amp;Z1766&amp;AL1766&amp;AM1766&amp;AN1766&amp;AO1766&amp;AP1766&amp;AQ1766&amp;AR1766&amp;#REF!))</f>
        <v/>
      </c>
      <c r="C1765" s="7" t="str">
        <f t="shared" si="2540"/>
        <v/>
      </c>
      <c r="D1765" s="60">
        <f t="shared" si="2541"/>
        <v>0</v>
      </c>
      <c r="E1765" s="7" t="e">
        <f>IF(COUNTBLANK(BE1766:BI1766)=5,#REF!&amp;",",IF(COUNTBLANK(U1766:AR1766)=1,T1766&amp;","&amp;T1766&amp;","&amp;T1766&amp;","&amp;T1766&amp;","&amp;T1766&amp;","&amp;T1766&amp;","&amp;T1766&amp;","&amp;T1766&amp;","&amp;T1766&amp;","&amp;T1766&amp;","&amp;T1766&amp;","&amp;T1766&amp;","&amp;T1766&amp;",",T1766&amp;","&amp;T1766&amp;","&amp;T1766&amp;","&amp;T1766&amp;","&amp;T1766&amp;","&amp;T1766&amp;","&amp;T1766&amp;","&amp;T1766&amp;","&amp;T1766&amp;","&amp;T1766&amp;","&amp;T1766&amp;","&amp;T1766&amp;","&amp;T1766&amp;","&amp;T1766&amp;","))</f>
        <v>#REF!</v>
      </c>
      <c r="F1765" s="72" t="str">
        <f t="shared" si="2551"/>
        <v/>
      </c>
      <c r="G1765" s="73">
        <f t="shared" si="2542"/>
        <v>0</v>
      </c>
      <c r="H1765" s="112">
        <f t="shared" si="2543"/>
        <v>0</v>
      </c>
      <c r="I1765" s="112">
        <f t="shared" si="2544"/>
        <v>0</v>
      </c>
      <c r="J1765" s="74" t="e">
        <f>COUNTIF(#REF!,"E")</f>
        <v>#REF!</v>
      </c>
      <c r="K1765" s="74" t="e">
        <f>COUNTIF(#REF!,"O")</f>
        <v>#REF!</v>
      </c>
      <c r="L1765" s="74" t="e">
        <f t="shared" si="2545"/>
        <v>#REF!</v>
      </c>
      <c r="M1765" s="113" t="e">
        <f t="shared" si="2546"/>
        <v>#REF!</v>
      </c>
      <c r="N1765" s="60"/>
      <c r="O1765" s="61"/>
      <c r="P1765" s="61"/>
      <c r="Q1765" s="61"/>
      <c r="R1765" s="61"/>
      <c r="S1765" s="7"/>
      <c r="T1765" s="67" t="str">
        <f t="shared" si="2501"/>
        <v/>
      </c>
      <c r="U1765" s="76" t="str">
        <f>IF($A1764&lt;&gt;"",IF(OR(CR1764&lt;&gt;0,CS1764&lt;&gt;0,#REF!&lt;$BB$3),"",IF(#REF!="LER","01,",IF(#REF!="LOR","01,",IF(#REF!="LEB","02,",IF(#REF!="LOB","01,",IF(#REF!="HER","19,",IF(#REF!="HOR","19,",IF(#REF!="HEB","20,",IF(#REF!="HOB","19,",""))))))))),"")</f>
        <v/>
      </c>
      <c r="V1765" s="76" t="str">
        <f>IF($A1764&lt;&gt;"",IF(OR(CR1764&lt;&gt;0,CS1764&lt;&gt;0,#REF!&lt;$BB$3),"",IF(#REF!="LER","02,",IF(#REF!="LOR","03,",IF(#REF!="LEB","04,",IF(#REF!="LOB","02,",IF(#REF!="HER","20,",IF(#REF!="HOR","21,",IF(#REF!="HEB","22,",IF(#REF!="HOB","20,",""))))))))),"")</f>
        <v/>
      </c>
      <c r="W1765" s="76" t="str">
        <f>IF($A1764&lt;&gt;"",IF(OR(CR1764&lt;&gt;0,CS1764&lt;&gt;0,#REF!&lt;$BB$3),"",IF(#REF!="LER","03,",IF(#REF!="LOR","05,",IF(#REF!="LEB","06,",IF(#REF!="LOB","03,",IF(#REF!="HER","21,",IF(#REF!="HOR","23,",IF(#REF!="HEB","24,",IF(#REF!="HOB","21,",""))))))))),"")</f>
        <v/>
      </c>
      <c r="X1765" s="76" t="str">
        <f>IF($A1764&lt;&gt;"",IF(OR(CR1764&lt;&gt;0,CS1764&lt;&gt;0,#REF!&lt;$BB$3),"",IF(#REF!="LER","04,",IF(#REF!="LOR","07,",IF(#REF!="LEB","08,",IF(#REF!="LOB","04,",IF(#REF!="HER","22,",IF(#REF!="HOR","25,",IF(#REF!="HEB","26,",IF(#REF!="HOB","22,",""))))))))),"")</f>
        <v/>
      </c>
      <c r="Y1765" s="76" t="str">
        <f>IF($A1764&lt;&gt;"",IF(OR(CR1764&lt;&gt;0,CS1764&lt;&gt;0,#REF!&lt;$BB$3),"",IF(#REF!="LER","05,",IF(#REF!="LOR","09,",IF(#REF!="LEB","10,",IF(#REF!="LOB","05,",IF(#REF!="HER","23,",IF(#REF!="HOR","27,",IF(#REF!="HEB","28,",IF(#REF!="HOB","23,",""))))))))),"")</f>
        <v/>
      </c>
      <c r="Z1765" s="76" t="str">
        <f>IF($A1764&lt;&gt;"",IF(OR(CR1764&lt;&gt;0,CS1764&lt;&gt;0,#REF!&lt;$BB$3),"",IF(#REF!="LER","06,",IF(#REF!="LOR","11,",IF(#REF!="LEB","11,",IF(#REF!="LOB","06,",IF(#REF!="HER","24,",IF(#REF!="HOR","29,",IF(#REF!="HEB","29,",IF(#REF!="HOB","24,",""))))))))),"")</f>
        <v/>
      </c>
      <c r="AA1765" s="76"/>
      <c r="AB1765" s="76"/>
      <c r="AC1765" s="76"/>
      <c r="AD1765" s="76"/>
      <c r="AE1765" s="76"/>
      <c r="AF1765" s="76"/>
      <c r="AG1765" s="76"/>
      <c r="AH1765" s="76"/>
      <c r="AI1765" s="76"/>
      <c r="AJ1765" s="76"/>
      <c r="AK1765" s="67" t="str">
        <f t="shared" si="2502"/>
        <v/>
      </c>
      <c r="AL1765" s="76" t="str">
        <f>IF($A1764&lt;&gt;"",IF(OR(CR1764&lt;&gt;0,CS1764&lt;&gt;0,#REF!&lt;$BB$3),"",IF(#REF!="LER","07,",IF(#REF!="LOR","12,",IF(#REF!="LEB","12,",IF(#REF!="LOB","08,",IF(#REF!="HER","25,",IF(#REF!="HOR","30,",IF(#REF!="HEB","30,",IF(#REF!="HOB","25,",""))))))))),"")</f>
        <v/>
      </c>
      <c r="AM1765" s="76" t="str">
        <f>IF($A1764&lt;&gt;"",IF(OR(CR1764&lt;&gt;0,CS1764&lt;&gt;0,#REF!&lt;$BB$3),"",IF(#REF!="LER","08,",IF(#REF!="LOR","13,",IF(#REF!="LEB","13,",IF(#REF!="LOB","09,",IF(#REF!="HER","26,",IF(#REF!="HOR","31,",IF(#REF!="HEB","31,",IF(#REF!="HOB","26,",""))))))))),"")</f>
        <v/>
      </c>
      <c r="AN1765" s="118" t="str">
        <f t="shared" si="2537"/>
        <v/>
      </c>
      <c r="AO1765" s="76" t="str">
        <f>IF($A1764&lt;&gt;"",IF(OR(CR1764&lt;&gt;0,CS1764&lt;&gt;0,#REF!&lt;$BB$3),"",IF(#REF!="LER","10,",IF(#REF!="LOR","15,",IF(#REF!="LEB","15,",IF(#REF!="LOB","11,",IF(#REF!="HER","28,",IF(#REF!="HOR","33,",IF(#REF!="HEB","33,",IF(#REF!="HOB","28,",""))))))))),"")</f>
        <v/>
      </c>
      <c r="AP1765" s="76" t="str">
        <f>IF($A1764&lt;&gt;"",IF(OR(CR1764&lt;&gt;0,CS1764&lt;&gt;0,#REF!&lt;$BB$3),"",IF(#REF!="LER","12,",IF(#REF!="LOR","16,",IF(#REF!="LEB","16,",IF(#REF!="LOB","13,",IF(#REF!="HER","30,",IF(#REF!="HOR","34,",IF(#REF!="HEB","34,",IF(#REF!="HOB","29,",""))))))))),"")</f>
        <v/>
      </c>
      <c r="AQ1765" s="76" t="str">
        <f>IF($A1764&lt;&gt;"",IF(OR(CR1764&lt;&gt;0,CS1764&lt;&gt;0,#REF!&lt;$BB$3),"",IF(#REF!="LER","14,",IF(#REF!="LOR","17,",IF(#REF!="LEB","17,",IF(#REF!="LOB","15,",IF(#REF!="HER","32,",IF(#REF!="HOR","35,",IF(#REF!="HEB","35,",IF(#REF!="HOB","31,",""))))))))),"")</f>
        <v/>
      </c>
      <c r="AR1765" s="76" t="str">
        <f>IF($A1764&lt;&gt;"",IF(OR(CR1764&lt;&gt;0,CS1764&lt;&gt;0,#REF!&lt;$BB$3),"",IF(#REF!="LER","16,",IF(#REF!="LOR","18,",IF(#REF!="LEB","18,",IF(#REF!="LOB","17,",IF(#REF!="HER","34,",IF(#REF!="HOR","36,",IF(#REF!="HEB","36,",IF(#REF!="HOB","33,",""))))))))),"")</f>
        <v/>
      </c>
      <c r="AS1765" s="60" t="b">
        <f t="shared" si="2515"/>
        <v>0</v>
      </c>
      <c r="AT1765" s="60" t="b">
        <f t="shared" si="2516"/>
        <v>0</v>
      </c>
      <c r="AU1765" s="60" t="b">
        <f t="shared" si="2517"/>
        <v>0</v>
      </c>
      <c r="AV1765" s="60" t="b">
        <f t="shared" si="2518"/>
        <v>0</v>
      </c>
      <c r="AW1765" s="60" t="b">
        <f t="shared" si="2519"/>
        <v>0</v>
      </c>
      <c r="AX1765" s="60" t="b">
        <f t="shared" si="2520"/>
        <v>0</v>
      </c>
      <c r="AY1765" s="60" t="b">
        <f t="shared" si="2521"/>
        <v>0</v>
      </c>
      <c r="AZ1765" s="60"/>
      <c r="BA1765" s="61">
        <f t="shared" si="2494"/>
        <v>0</v>
      </c>
      <c r="BB1765" s="13">
        <f t="shared" si="2538"/>
        <v>0</v>
      </c>
      <c r="BC1765" s="11" t="e">
        <f>IF(#REF!&lt;&gt;"",S1765+BC1764,0)</f>
        <v>#REF!</v>
      </c>
      <c r="BD1765" s="67" t="str">
        <f t="shared" si="2503"/>
        <v/>
      </c>
      <c r="BE1765" s="76" t="str">
        <f>IF($A1764&lt;&gt;"",IF(OR(EE1764&lt;&gt;0,EF1764&lt;&gt;0,#REF!&lt;$BB$3),"",IF(#REF!="LER","01,",IF(#REF!="LOR","01,",IF(#REF!="LEB","02,",IF(#REF!="LOB","01,",IF(#REF!="HER","19,",IF(#REF!="HOR","19,",IF(#REF!="HEB","20,",IF(#REF!="HOB","19,",""))))))))),"")</f>
        <v/>
      </c>
      <c r="BF1765" s="76" t="str">
        <f>IF($A1764&lt;&gt;"",IF(OR(EE1764&lt;&gt;0,EF1764&lt;&gt;0,#REF!&lt;$BB$3),"",IF(#REF!="LER","02,",IF(#REF!="LOR","03,",IF(#REF!="LEB","04,",IF(#REF!="LOB","02,",IF(#REF!="HER","20,",IF(#REF!="HOR","21,",IF(#REF!="HEB","22,",IF(#REF!="HOB","20,",""))))))))),"")</f>
        <v/>
      </c>
      <c r="BG1765" s="76" t="str">
        <f>IF($A1764&lt;&gt;"",IF(OR(EE1764&lt;&gt;0,EF1764&lt;&gt;0,#REF!&lt;$BB$3),"",IF(#REF!="LER","03,",IF(#REF!="LOR","05,",IF(#REF!="LEB","06,",IF(#REF!="LOB","03,",IF(#REF!="HER","21,",IF(#REF!="HOR","23,",IF(#REF!="HEB","24,",IF(#REF!="HOB","21,",""))))))))),"")</f>
        <v/>
      </c>
      <c r="BH1765" s="76" t="str">
        <f>IF($A1764&lt;&gt;"",IF(OR(EE1764&lt;&gt;0,EF1764&lt;&gt;0,#REF!&lt;$BB$3),"",IF(#REF!="LER","04,",IF(#REF!="LOR","07,",IF(#REF!="LEB","08,",IF(#REF!="LOB","04,",IF(#REF!="HER","22,",IF(#REF!="HOR","25,",IF(#REF!="HEB","26,",IF(#REF!="HOB","22,",""))))))))),"")</f>
        <v/>
      </c>
      <c r="BI1765" s="76" t="str">
        <f>IF($A1764&lt;&gt;"",IF(OR(EE1764&lt;&gt;0,EF1764&lt;&gt;0,#REF!&lt;$BB$3),"",IF(#REF!="LER","05,",IF(#REF!="LOR","09,",IF(#REF!="LEB","10,",IF(#REF!="LOB","05,",IF(#REF!="HER","23,",IF(#REF!="HOR","27,",IF(#REF!="HEB","28,",IF(#REF!="HOB","23,",""))))))))),"")</f>
        <v/>
      </c>
      <c r="BJ1765" s="76" t="str">
        <f>IF($A1764&lt;&gt;"",IF(OR(EE1764&lt;&gt;0,EF1764&lt;&gt;0,#REF!&lt;$BB$3),"",IF(#REF!="LER","06,",IF(#REF!="LOR","11,",IF(#REF!="LEB","11,",IF(#REF!="LOB","06,",IF(#REF!="HER","24,",IF(#REF!="HOR","29,",IF(#REF!="HEB","29,",IF(#REF!="HOB","24,",""))))))))),"")</f>
        <v/>
      </c>
      <c r="BK1765" s="76"/>
      <c r="BL1765" s="76"/>
      <c r="BM1765" s="76"/>
      <c r="BN1765" s="76"/>
      <c r="BO1765" s="76"/>
      <c r="BP1765" s="76"/>
      <c r="BQ1765" s="76"/>
      <c r="BR1765" s="76"/>
      <c r="BS1765" s="92">
        <f t="shared" si="2554"/>
        <v>0</v>
      </c>
      <c r="BT1765" s="76"/>
      <c r="BU1765" s="76"/>
      <c r="BV1765" s="67" t="str">
        <f t="shared" si="2504"/>
        <v/>
      </c>
      <c r="BW1765" s="76" t="str">
        <f>IF($A1764&lt;&gt;"",IF(OR(EE1764&lt;&gt;0,EF1764&lt;&gt;0,#REF!&lt;$BB$3),"",IF(#REF!="LER","07,",IF(#REF!="LOR","12,",IF(#REF!="LEB","12,",IF(#REF!="LOB","08,",IF(#REF!="HER","25,",IF(#REF!="HOR","30,",IF(#REF!="HEB","30,",IF(#REF!="HOB","25,",""))))))))),"")</f>
        <v/>
      </c>
      <c r="BX1765" s="76" t="str">
        <f>IF($A1764&lt;&gt;"",IF(OR(EE1764&lt;&gt;0,EF1764&lt;&gt;0,#REF!&lt;$BB$3),"",IF(#REF!="LER","08,",IF(#REF!="LOR","13,",IF(#REF!="LEB","13,",IF(#REF!="LOB","09,",IF(#REF!="HER","26,",IF(#REF!="HOR","31,",IF(#REF!="HEB","31,",IF(#REF!="HOB","26,",""))))))))),"")</f>
        <v/>
      </c>
      <c r="BY1765" s="76" t="str">
        <f>IF($A1764&lt;&gt;"",IF(OR(EE1764&lt;&gt;0,EF1764&lt;&gt;0,#REF!&lt;$BB$3),"",IF(#REF!="LER","09,",IF(#REF!="LOR","14,",IF(#REF!="LEB","14,",IF(#REF!="LOB","10,",IF(#REF!="HER","27,",IF(#REF!="HOR","32,",IF(#REF!="HEB","32,",IF(#REF!="HOB","27,",""))))))))),"")</f>
        <v/>
      </c>
      <c r="BZ1765" s="76" t="str">
        <f>IF($A1764&lt;&gt;"",IF(OR(EE1764&lt;&gt;0,EF1764&lt;&gt;0,#REF!&lt;$BB$3),"",IF(#REF!="LER","10,",IF(#REF!="LOR","15,",IF(#REF!="LEB","15,",IF(#REF!="LOB","11,",IF(#REF!="HER","28,",IF(#REF!="HOR","33,",IF(#REF!="HEB","33,",IF(#REF!="HOB","28,",""))))))))),"")</f>
        <v/>
      </c>
      <c r="CA1765" s="76" t="str">
        <f>IF($A1764&lt;&gt;"",IF(OR(EE1764&lt;&gt;0,EF1764&lt;&gt;0,#REF!&lt;$BB$3),"",IF(#REF!="LER","12,",IF(#REF!="LOR","16,",IF(#REF!="LEB","16,",IF(#REF!="LOB","13,",IF(#REF!="HER","30,",IF(#REF!="HOR","34,",IF(#REF!="HEB","34,",IF(#REF!="HOB","29,",""))))))))),"")</f>
        <v/>
      </c>
      <c r="CB1765" s="76" t="str">
        <f>IF($A1764&lt;&gt;"",IF(OR(EE1764&lt;&gt;0,EF1764&lt;&gt;0,#REF!&lt;$BB$3),"",IF(#REF!="LER","14,",IF(#REF!="LOR","17,",IF(#REF!="LEB","17,",IF(#REF!="LOB","15,",IF(#REF!="HER","32,",IF(#REF!="HOR","35,",IF(#REF!="HEB","35,",IF(#REF!="HOB","31,",""))))))))),"")</f>
        <v/>
      </c>
      <c r="CC1765" s="76" t="str">
        <f>IF($A1764&lt;&gt;"",IF(OR(EE1764&lt;&gt;0,EF1764&lt;&gt;0,#REF!&lt;$BB$3),"",IF(#REF!="LER","16,",IF(#REF!="LOR","18,",IF(#REF!="LEB","18,",IF(#REF!="LOB","17,",IF(#REF!="HER","34,",IF(#REF!="HOR","36,",IF(#REF!="HEB","36,",IF(#REF!="HOB","33,",""))))))))),"")</f>
        <v/>
      </c>
      <c r="CD1765" s="60" t="b">
        <f t="shared" si="2529"/>
        <v>0</v>
      </c>
      <c r="CE1765" s="60" t="b">
        <f t="shared" si="2530"/>
        <v>0</v>
      </c>
      <c r="CF1765" s="60" t="b">
        <f t="shared" si="2531"/>
        <v>0</v>
      </c>
      <c r="CG1765" s="60" t="b">
        <f t="shared" si="2532"/>
        <v>0</v>
      </c>
      <c r="CH1765" s="60" t="b">
        <f t="shared" si="2533"/>
        <v>0</v>
      </c>
      <c r="CI1765" s="60" t="b">
        <f t="shared" si="2534"/>
        <v>0</v>
      </c>
      <c r="CJ1765" s="60" t="b">
        <f t="shared" si="2535"/>
        <v>0</v>
      </c>
      <c r="CK1765" s="60"/>
      <c r="CL1765" s="61">
        <f t="shared" si="2495"/>
        <v>0</v>
      </c>
      <c r="CM1765" s="92">
        <f t="shared" si="2555"/>
        <v>0</v>
      </c>
      <c r="CN1765" s="13">
        <f t="shared" si="2539"/>
        <v>0</v>
      </c>
      <c r="CO1765" s="11" t="e">
        <f>IF(#REF!&lt;&gt;"",BC1765+CO1764,0)</f>
        <v>#REF!</v>
      </c>
      <c r="CP1765" s="13">
        <f t="shared" si="2549"/>
        <v>0</v>
      </c>
      <c r="CQ1765" s="11">
        <f t="shared" si="2550"/>
        <v>0</v>
      </c>
      <c r="CR1765" s="57">
        <f t="shared" si="2507"/>
        <v>0</v>
      </c>
      <c r="CS1765" s="57">
        <f t="shared" si="2508"/>
        <v>0</v>
      </c>
      <c r="CT1765" s="57">
        <f t="shared" si="2500"/>
        <v>0</v>
      </c>
      <c r="CU1765" s="24"/>
      <c r="CV1765" s="24"/>
      <c r="CW1765" s="24"/>
      <c r="CX1765" s="24"/>
      <c r="CY1765" s="24"/>
      <c r="CZ1765" s="24"/>
      <c r="DA1765" s="24"/>
      <c r="DB1765" s="24"/>
      <c r="DC1765" s="24"/>
      <c r="DD1765" s="64"/>
      <c r="DJ1765" s="39"/>
    </row>
    <row r="1766" spans="2:114" x14ac:dyDescent="0.2">
      <c r="B1766" s="61" t="str">
        <f>IF(A1766="","",IF(U1767="","DB",U1767&amp;V1767&amp;W1767&amp;X1767&amp;Y1767&amp;Z1767&amp;AL1767&amp;AM1767&amp;AN1767&amp;AO1767&amp;AP1767&amp;AQ1767&amp;AR1767&amp;#REF!))</f>
        <v/>
      </c>
      <c r="C1766" s="7" t="str">
        <f t="shared" si="2540"/>
        <v/>
      </c>
      <c r="D1766" s="60">
        <f t="shared" si="2541"/>
        <v>0</v>
      </c>
      <c r="E1766" s="7" t="e">
        <f>IF(COUNTBLANK(BE1767:BI1767)=5,#REF!&amp;",",IF(COUNTBLANK(U1767:AR1767)=1,T1767&amp;","&amp;T1767&amp;","&amp;T1767&amp;","&amp;T1767&amp;","&amp;T1767&amp;","&amp;T1767&amp;","&amp;T1767&amp;","&amp;T1767&amp;","&amp;T1767&amp;","&amp;T1767&amp;","&amp;T1767&amp;","&amp;T1767&amp;","&amp;T1767&amp;",",T1767&amp;","&amp;T1767&amp;","&amp;T1767&amp;","&amp;T1767&amp;","&amp;T1767&amp;","&amp;T1767&amp;","&amp;T1767&amp;","&amp;T1767&amp;","&amp;T1767&amp;","&amp;T1767&amp;","&amp;T1767&amp;","&amp;T1767&amp;","&amp;T1767&amp;","&amp;T1767&amp;","))</f>
        <v>#REF!</v>
      </c>
      <c r="F1766" s="72" t="str">
        <f t="shared" si="2551"/>
        <v/>
      </c>
      <c r="G1766" s="73">
        <f t="shared" si="2542"/>
        <v>0</v>
      </c>
      <c r="H1766" s="112">
        <f t="shared" si="2543"/>
        <v>0</v>
      </c>
      <c r="I1766" s="112">
        <f t="shared" si="2544"/>
        <v>0</v>
      </c>
      <c r="J1766" s="74" t="e">
        <f>COUNTIF(#REF!,"E")</f>
        <v>#REF!</v>
      </c>
      <c r="K1766" s="74" t="e">
        <f>COUNTIF(#REF!,"O")</f>
        <v>#REF!</v>
      </c>
      <c r="L1766" s="74" t="e">
        <f t="shared" si="2545"/>
        <v>#REF!</v>
      </c>
      <c r="M1766" s="113" t="e">
        <f t="shared" si="2546"/>
        <v>#REF!</v>
      </c>
      <c r="N1766" s="60"/>
      <c r="O1766" s="61"/>
      <c r="P1766" s="61"/>
      <c r="Q1766" s="61"/>
      <c r="R1766" s="61"/>
      <c r="S1766" s="7"/>
      <c r="T1766" s="67" t="str">
        <f t="shared" si="2501"/>
        <v/>
      </c>
      <c r="U1766" s="76" t="str">
        <f>IF($A1765&lt;&gt;"",IF(OR(CR1765&lt;&gt;0,CS1765&lt;&gt;0,#REF!&lt;$BB$3),"",IF(#REF!="LER","01,",IF(#REF!="LOR","01,",IF(#REF!="LEB","02,",IF(#REF!="LOB","01,",IF(#REF!="HER","19,",IF(#REF!="HOR","19,",IF(#REF!="HEB","20,",IF(#REF!="HOB","19,",""))))))))),"")</f>
        <v/>
      </c>
      <c r="V1766" s="76" t="str">
        <f>IF($A1765&lt;&gt;"",IF(OR(CR1765&lt;&gt;0,CS1765&lt;&gt;0,#REF!&lt;$BB$3),"",IF(#REF!="LER","02,",IF(#REF!="LOR","03,",IF(#REF!="LEB","04,",IF(#REF!="LOB","02,",IF(#REF!="HER","20,",IF(#REF!="HOR","21,",IF(#REF!="HEB","22,",IF(#REF!="HOB","20,",""))))))))),"")</f>
        <v/>
      </c>
      <c r="W1766" s="76" t="str">
        <f>IF($A1765&lt;&gt;"",IF(OR(CR1765&lt;&gt;0,CS1765&lt;&gt;0,#REF!&lt;$BB$3),"",IF(#REF!="LER","03,",IF(#REF!="LOR","05,",IF(#REF!="LEB","06,",IF(#REF!="LOB","03,",IF(#REF!="HER","21,",IF(#REF!="HOR","23,",IF(#REF!="HEB","24,",IF(#REF!="HOB","21,",""))))))))),"")</f>
        <v/>
      </c>
      <c r="X1766" s="76" t="str">
        <f>IF($A1765&lt;&gt;"",IF(OR(CR1765&lt;&gt;0,CS1765&lt;&gt;0,#REF!&lt;$BB$3),"",IF(#REF!="LER","04,",IF(#REF!="LOR","07,",IF(#REF!="LEB","08,",IF(#REF!="LOB","04,",IF(#REF!="HER","22,",IF(#REF!="HOR","25,",IF(#REF!="HEB","26,",IF(#REF!="HOB","22,",""))))))))),"")</f>
        <v/>
      </c>
      <c r="Y1766" s="76" t="str">
        <f>IF($A1765&lt;&gt;"",IF(OR(CR1765&lt;&gt;0,CS1765&lt;&gt;0,#REF!&lt;$BB$3),"",IF(#REF!="LER","05,",IF(#REF!="LOR","09,",IF(#REF!="LEB","10,",IF(#REF!="LOB","05,",IF(#REF!="HER","23,",IF(#REF!="HOR","27,",IF(#REF!="HEB","28,",IF(#REF!="HOB","23,",""))))))))),"")</f>
        <v/>
      </c>
      <c r="Z1766" s="76" t="str">
        <f>IF($A1765&lt;&gt;"",IF(OR(CR1765&lt;&gt;0,CS1765&lt;&gt;0,#REF!&lt;$BB$3),"",IF(#REF!="LER","06,",IF(#REF!="LOR","11,",IF(#REF!="LEB","11,",IF(#REF!="LOB","06,",IF(#REF!="HER","24,",IF(#REF!="HOR","29,",IF(#REF!="HEB","29,",IF(#REF!="HOB","24,",""))))))))),"")</f>
        <v/>
      </c>
      <c r="AA1766" s="76"/>
      <c r="AB1766" s="76"/>
      <c r="AC1766" s="76"/>
      <c r="AD1766" s="76"/>
      <c r="AE1766" s="76"/>
      <c r="AF1766" s="76"/>
      <c r="AG1766" s="76"/>
      <c r="AH1766" s="76"/>
      <c r="AI1766" s="76"/>
      <c r="AJ1766" s="76"/>
      <c r="AK1766" s="67" t="str">
        <f t="shared" si="2502"/>
        <v/>
      </c>
      <c r="AL1766" s="76" t="str">
        <f>IF($A1765&lt;&gt;"",IF(OR(CR1765&lt;&gt;0,CS1765&lt;&gt;0,#REF!&lt;$BB$3),"",IF(#REF!="LER","07,",IF(#REF!="LOR","12,",IF(#REF!="LEB","12,",IF(#REF!="LOB","08,",IF(#REF!="HER","25,",IF(#REF!="HOR","30,",IF(#REF!="HEB","30,",IF(#REF!="HOB","25,",""))))))))),"")</f>
        <v/>
      </c>
      <c r="AM1766" s="76" t="str">
        <f>IF($A1765&lt;&gt;"",IF(OR(CR1765&lt;&gt;0,CS1765&lt;&gt;0,#REF!&lt;$BB$3),"",IF(#REF!="LER","08,",IF(#REF!="LOR","13,",IF(#REF!="LEB","13,",IF(#REF!="LOB","09,",IF(#REF!="HER","26,",IF(#REF!="HOR","31,",IF(#REF!="HEB","31,",IF(#REF!="HOB","26,",""))))))))),"")</f>
        <v/>
      </c>
      <c r="AN1766" s="118" t="str">
        <f t="shared" si="2537"/>
        <v/>
      </c>
      <c r="AO1766" s="76" t="str">
        <f>IF($A1765&lt;&gt;"",IF(OR(CR1765&lt;&gt;0,CS1765&lt;&gt;0,#REF!&lt;$BB$3),"",IF(#REF!="LER","10,",IF(#REF!="LOR","15,",IF(#REF!="LEB","15,",IF(#REF!="LOB","11,",IF(#REF!="HER","28,",IF(#REF!="HOR","33,",IF(#REF!="HEB","33,",IF(#REF!="HOB","28,",""))))))))),"")</f>
        <v/>
      </c>
      <c r="AP1766" s="76" t="str">
        <f>IF($A1765&lt;&gt;"",IF(OR(CR1765&lt;&gt;0,CS1765&lt;&gt;0,#REF!&lt;$BB$3),"",IF(#REF!="LER","12,",IF(#REF!="LOR","16,",IF(#REF!="LEB","16,",IF(#REF!="LOB","13,",IF(#REF!="HER","30,",IF(#REF!="HOR","34,",IF(#REF!="HEB","34,",IF(#REF!="HOB","29,",""))))))))),"")</f>
        <v/>
      </c>
      <c r="AQ1766" s="76" t="str">
        <f>IF($A1765&lt;&gt;"",IF(OR(CR1765&lt;&gt;0,CS1765&lt;&gt;0,#REF!&lt;$BB$3),"",IF(#REF!="LER","14,",IF(#REF!="LOR","17,",IF(#REF!="LEB","17,",IF(#REF!="LOB","15,",IF(#REF!="HER","32,",IF(#REF!="HOR","35,",IF(#REF!="HEB","35,",IF(#REF!="HOB","31,",""))))))))),"")</f>
        <v/>
      </c>
      <c r="AR1766" s="76" t="str">
        <f>IF($A1765&lt;&gt;"",IF(OR(CR1765&lt;&gt;0,CS1765&lt;&gt;0,#REF!&lt;$BB$3),"",IF(#REF!="LER","16,",IF(#REF!="LOR","18,",IF(#REF!="LEB","18,",IF(#REF!="LOB","17,",IF(#REF!="HER","34,",IF(#REF!="HOR","36,",IF(#REF!="HEB","36,",IF(#REF!="HOB","33,",""))))))))),"")</f>
        <v/>
      </c>
      <c r="AS1766" s="60" t="b">
        <f t="shared" si="2515"/>
        <v>0</v>
      </c>
      <c r="AT1766" s="60" t="b">
        <f t="shared" si="2516"/>
        <v>0</v>
      </c>
      <c r="AU1766" s="60" t="b">
        <f t="shared" si="2517"/>
        <v>0</v>
      </c>
      <c r="AV1766" s="60" t="b">
        <f t="shared" si="2518"/>
        <v>0</v>
      </c>
      <c r="AW1766" s="60" t="b">
        <f t="shared" si="2519"/>
        <v>0</v>
      </c>
      <c r="AX1766" s="60" t="b">
        <f t="shared" si="2520"/>
        <v>0</v>
      </c>
      <c r="AY1766" s="60" t="b">
        <f t="shared" si="2521"/>
        <v>0</v>
      </c>
      <c r="AZ1766" s="60"/>
      <c r="BA1766" s="61">
        <f t="shared" si="2494"/>
        <v>0</v>
      </c>
      <c r="BB1766" s="13">
        <f t="shared" si="2538"/>
        <v>0</v>
      </c>
      <c r="BC1766" s="11" t="e">
        <f>IF(#REF!&lt;&gt;"",S1766+BC1765,0)</f>
        <v>#REF!</v>
      </c>
      <c r="BD1766" s="67" t="str">
        <f t="shared" si="2503"/>
        <v/>
      </c>
      <c r="BE1766" s="76" t="str">
        <f>IF($A1765&lt;&gt;"",IF(OR(EE1765&lt;&gt;0,EF1765&lt;&gt;0,#REF!&lt;$BB$3),"",IF(#REF!="LER","01,",IF(#REF!="LOR","01,",IF(#REF!="LEB","02,",IF(#REF!="LOB","01,",IF(#REF!="HER","19,",IF(#REF!="HOR","19,",IF(#REF!="HEB","20,",IF(#REF!="HOB","19,",""))))))))),"")</f>
        <v/>
      </c>
      <c r="BF1766" s="76" t="str">
        <f>IF($A1765&lt;&gt;"",IF(OR(EE1765&lt;&gt;0,EF1765&lt;&gt;0,#REF!&lt;$BB$3),"",IF(#REF!="LER","02,",IF(#REF!="LOR","03,",IF(#REF!="LEB","04,",IF(#REF!="LOB","02,",IF(#REF!="HER","20,",IF(#REF!="HOR","21,",IF(#REF!="HEB","22,",IF(#REF!="HOB","20,",""))))))))),"")</f>
        <v/>
      </c>
      <c r="BG1766" s="76" t="str">
        <f>IF($A1765&lt;&gt;"",IF(OR(EE1765&lt;&gt;0,EF1765&lt;&gt;0,#REF!&lt;$BB$3),"",IF(#REF!="LER","03,",IF(#REF!="LOR","05,",IF(#REF!="LEB","06,",IF(#REF!="LOB","03,",IF(#REF!="HER","21,",IF(#REF!="HOR","23,",IF(#REF!="HEB","24,",IF(#REF!="HOB","21,",""))))))))),"")</f>
        <v/>
      </c>
      <c r="BH1766" s="76" t="str">
        <f>IF($A1765&lt;&gt;"",IF(OR(EE1765&lt;&gt;0,EF1765&lt;&gt;0,#REF!&lt;$BB$3),"",IF(#REF!="LER","04,",IF(#REF!="LOR","07,",IF(#REF!="LEB","08,",IF(#REF!="LOB","04,",IF(#REF!="HER","22,",IF(#REF!="HOR","25,",IF(#REF!="HEB","26,",IF(#REF!="HOB","22,",""))))))))),"")</f>
        <v/>
      </c>
      <c r="BI1766" s="76" t="str">
        <f>IF($A1765&lt;&gt;"",IF(OR(EE1765&lt;&gt;0,EF1765&lt;&gt;0,#REF!&lt;$BB$3),"",IF(#REF!="LER","05,",IF(#REF!="LOR","09,",IF(#REF!="LEB","10,",IF(#REF!="LOB","05,",IF(#REF!="HER","23,",IF(#REF!="HOR","27,",IF(#REF!="HEB","28,",IF(#REF!="HOB","23,",""))))))))),"")</f>
        <v/>
      </c>
      <c r="BJ1766" s="76" t="str">
        <f>IF($A1765&lt;&gt;"",IF(OR(EE1765&lt;&gt;0,EF1765&lt;&gt;0,#REF!&lt;$BB$3),"",IF(#REF!="LER","06,",IF(#REF!="LOR","11,",IF(#REF!="LEB","11,",IF(#REF!="LOB","06,",IF(#REF!="HER","24,",IF(#REF!="HOR","29,",IF(#REF!="HEB","29,",IF(#REF!="HOB","24,",""))))))))),"")</f>
        <v/>
      </c>
      <c r="BK1766" s="76"/>
      <c r="BL1766" s="76"/>
      <c r="BM1766" s="76"/>
      <c r="BN1766" s="76"/>
      <c r="BO1766" s="76"/>
      <c r="BP1766" s="76"/>
      <c r="BQ1766" s="76"/>
      <c r="BR1766" s="76"/>
      <c r="BS1766" s="92">
        <f t="shared" si="2554"/>
        <v>0</v>
      </c>
      <c r="BT1766" s="76"/>
      <c r="BU1766" s="76"/>
      <c r="BV1766" s="67" t="str">
        <f t="shared" si="2504"/>
        <v/>
      </c>
      <c r="BW1766" s="76" t="str">
        <f>IF($A1765&lt;&gt;"",IF(OR(EE1765&lt;&gt;0,EF1765&lt;&gt;0,#REF!&lt;$BB$3),"",IF(#REF!="LER","07,",IF(#REF!="LOR","12,",IF(#REF!="LEB","12,",IF(#REF!="LOB","08,",IF(#REF!="HER","25,",IF(#REF!="HOR","30,",IF(#REF!="HEB","30,",IF(#REF!="HOB","25,",""))))))))),"")</f>
        <v/>
      </c>
      <c r="BX1766" s="76" t="str">
        <f>IF($A1765&lt;&gt;"",IF(OR(EE1765&lt;&gt;0,EF1765&lt;&gt;0,#REF!&lt;$BB$3),"",IF(#REF!="LER","08,",IF(#REF!="LOR","13,",IF(#REF!="LEB","13,",IF(#REF!="LOB","09,",IF(#REF!="HER","26,",IF(#REF!="HOR","31,",IF(#REF!="HEB","31,",IF(#REF!="HOB","26,",""))))))))),"")</f>
        <v/>
      </c>
      <c r="BY1766" s="76" t="str">
        <f>IF($A1765&lt;&gt;"",IF(OR(EE1765&lt;&gt;0,EF1765&lt;&gt;0,#REF!&lt;$BB$3),"",IF(#REF!="LER","09,",IF(#REF!="LOR","14,",IF(#REF!="LEB","14,",IF(#REF!="LOB","10,",IF(#REF!="HER","27,",IF(#REF!="HOR","32,",IF(#REF!="HEB","32,",IF(#REF!="HOB","27,",""))))))))),"")</f>
        <v/>
      </c>
      <c r="BZ1766" s="76" t="str">
        <f>IF($A1765&lt;&gt;"",IF(OR(EE1765&lt;&gt;0,EF1765&lt;&gt;0,#REF!&lt;$BB$3),"",IF(#REF!="LER","10,",IF(#REF!="LOR","15,",IF(#REF!="LEB","15,",IF(#REF!="LOB","11,",IF(#REF!="HER","28,",IF(#REF!="HOR","33,",IF(#REF!="HEB","33,",IF(#REF!="HOB","28,",""))))))))),"")</f>
        <v/>
      </c>
      <c r="CA1766" s="76" t="str">
        <f>IF($A1765&lt;&gt;"",IF(OR(EE1765&lt;&gt;0,EF1765&lt;&gt;0,#REF!&lt;$BB$3),"",IF(#REF!="LER","12,",IF(#REF!="LOR","16,",IF(#REF!="LEB","16,",IF(#REF!="LOB","13,",IF(#REF!="HER","30,",IF(#REF!="HOR","34,",IF(#REF!="HEB","34,",IF(#REF!="HOB","29,",""))))))))),"")</f>
        <v/>
      </c>
      <c r="CB1766" s="76" t="str">
        <f>IF($A1765&lt;&gt;"",IF(OR(EE1765&lt;&gt;0,EF1765&lt;&gt;0,#REF!&lt;$BB$3),"",IF(#REF!="LER","14,",IF(#REF!="LOR","17,",IF(#REF!="LEB","17,",IF(#REF!="LOB","15,",IF(#REF!="HER","32,",IF(#REF!="HOR","35,",IF(#REF!="HEB","35,",IF(#REF!="HOB","31,",""))))))))),"")</f>
        <v/>
      </c>
      <c r="CC1766" s="76" t="str">
        <f>IF($A1765&lt;&gt;"",IF(OR(EE1765&lt;&gt;0,EF1765&lt;&gt;0,#REF!&lt;$BB$3),"",IF(#REF!="LER","16,",IF(#REF!="LOR","18,",IF(#REF!="LEB","18,",IF(#REF!="LOB","17,",IF(#REF!="HER","34,",IF(#REF!="HOR","36,",IF(#REF!="HEB","36,",IF(#REF!="HOB","33,",""))))))))),"")</f>
        <v/>
      </c>
      <c r="CD1766" s="60" t="b">
        <f t="shared" si="2529"/>
        <v>0</v>
      </c>
      <c r="CE1766" s="60" t="b">
        <f t="shared" si="2530"/>
        <v>0</v>
      </c>
      <c r="CF1766" s="60" t="b">
        <f t="shared" si="2531"/>
        <v>0</v>
      </c>
      <c r="CG1766" s="60" t="b">
        <f t="shared" si="2532"/>
        <v>0</v>
      </c>
      <c r="CH1766" s="60" t="b">
        <f t="shared" si="2533"/>
        <v>0</v>
      </c>
      <c r="CI1766" s="60" t="b">
        <f t="shared" si="2534"/>
        <v>0</v>
      </c>
      <c r="CJ1766" s="60" t="b">
        <f t="shared" si="2535"/>
        <v>0</v>
      </c>
      <c r="CK1766" s="60"/>
      <c r="CL1766" s="61">
        <f t="shared" si="2495"/>
        <v>0</v>
      </c>
      <c r="CM1766" s="92">
        <f t="shared" si="2555"/>
        <v>0</v>
      </c>
      <c r="CN1766" s="13">
        <f t="shared" si="2539"/>
        <v>0</v>
      </c>
      <c r="CO1766" s="11" t="e">
        <f>IF(#REF!&lt;&gt;"",BC1766+CO1765,0)</f>
        <v>#REF!</v>
      </c>
      <c r="CP1766" s="13">
        <f t="shared" si="2549"/>
        <v>0</v>
      </c>
      <c r="CQ1766" s="11">
        <f t="shared" si="2550"/>
        <v>0</v>
      </c>
      <c r="CR1766" s="57">
        <f t="shared" si="2507"/>
        <v>0</v>
      </c>
      <c r="CS1766" s="57">
        <f t="shared" si="2508"/>
        <v>0</v>
      </c>
      <c r="CT1766" s="57">
        <f t="shared" si="2500"/>
        <v>0</v>
      </c>
      <c r="CU1766" s="24"/>
      <c r="CV1766" s="24"/>
      <c r="CW1766" s="24"/>
      <c r="CX1766" s="24"/>
      <c r="CY1766" s="24"/>
      <c r="CZ1766" s="24"/>
      <c r="DA1766" s="24"/>
      <c r="DB1766" s="24"/>
      <c r="DC1766" s="24"/>
      <c r="DD1766" s="64"/>
      <c r="DJ1766" s="39"/>
    </row>
    <row r="1767" spans="2:114" x14ac:dyDescent="0.2">
      <c r="B1767" s="61" t="str">
        <f>IF(A1767="","",IF(U1768="","DB",U1768&amp;V1768&amp;W1768&amp;X1768&amp;Y1768&amp;Z1768&amp;AL1768&amp;AM1768&amp;AN1768&amp;AO1768&amp;AP1768&amp;AQ1768&amp;AR1768&amp;#REF!))</f>
        <v/>
      </c>
      <c r="C1767" s="7" t="str">
        <f t="shared" si="2540"/>
        <v/>
      </c>
      <c r="D1767" s="60">
        <f t="shared" si="2541"/>
        <v>0</v>
      </c>
      <c r="E1767" s="7" t="e">
        <f>IF(COUNTBLANK(BE1768:BI1768)=5,#REF!&amp;",",IF(COUNTBLANK(U1768:AR1768)=1,T1768&amp;","&amp;T1768&amp;","&amp;T1768&amp;","&amp;T1768&amp;","&amp;T1768&amp;","&amp;T1768&amp;","&amp;T1768&amp;","&amp;T1768&amp;","&amp;T1768&amp;","&amp;T1768&amp;","&amp;T1768&amp;","&amp;T1768&amp;","&amp;T1768&amp;",",T1768&amp;","&amp;T1768&amp;","&amp;T1768&amp;","&amp;T1768&amp;","&amp;T1768&amp;","&amp;T1768&amp;","&amp;T1768&amp;","&amp;T1768&amp;","&amp;T1768&amp;","&amp;T1768&amp;","&amp;T1768&amp;","&amp;T1768&amp;","&amp;T1768&amp;","&amp;T1768&amp;","))</f>
        <v>#REF!</v>
      </c>
      <c r="F1767" s="72" t="str">
        <f t="shared" si="2551"/>
        <v/>
      </c>
      <c r="G1767" s="73">
        <f t="shared" si="2542"/>
        <v>0</v>
      </c>
      <c r="H1767" s="112">
        <f t="shared" si="2543"/>
        <v>0</v>
      </c>
      <c r="I1767" s="112">
        <f t="shared" si="2544"/>
        <v>0</v>
      </c>
      <c r="J1767" s="74" t="e">
        <f>COUNTIF(#REF!,"E")</f>
        <v>#REF!</v>
      </c>
      <c r="K1767" s="74" t="e">
        <f>COUNTIF(#REF!,"O")</f>
        <v>#REF!</v>
      </c>
      <c r="L1767" s="74" t="e">
        <f t="shared" si="2545"/>
        <v>#REF!</v>
      </c>
      <c r="M1767" s="113" t="e">
        <f t="shared" si="2546"/>
        <v>#REF!</v>
      </c>
      <c r="N1767" s="60"/>
      <c r="O1767" s="61"/>
      <c r="P1767" s="61"/>
      <c r="Q1767" s="61"/>
      <c r="R1767" s="61"/>
      <c r="S1767" s="7"/>
      <c r="T1767" s="67" t="str">
        <f t="shared" si="2501"/>
        <v/>
      </c>
      <c r="U1767" s="76" t="str">
        <f>IF($A1766&lt;&gt;"",IF(OR(CR1766&lt;&gt;0,CS1766&lt;&gt;0,#REF!&lt;$BB$3),"",IF(#REF!="LER","01,",IF(#REF!="LOR","01,",IF(#REF!="LEB","02,",IF(#REF!="LOB","01,",IF(#REF!="HER","19,",IF(#REF!="HOR","19,",IF(#REF!="HEB","20,",IF(#REF!="HOB","19,",""))))))))),"")</f>
        <v/>
      </c>
      <c r="V1767" s="76" t="str">
        <f>IF($A1766&lt;&gt;"",IF(OR(CR1766&lt;&gt;0,CS1766&lt;&gt;0,#REF!&lt;$BB$3),"",IF(#REF!="LER","02,",IF(#REF!="LOR","03,",IF(#REF!="LEB","04,",IF(#REF!="LOB","02,",IF(#REF!="HER","20,",IF(#REF!="HOR","21,",IF(#REF!="HEB","22,",IF(#REF!="HOB","20,",""))))))))),"")</f>
        <v/>
      </c>
      <c r="W1767" s="76" t="str">
        <f>IF($A1766&lt;&gt;"",IF(OR(CR1766&lt;&gt;0,CS1766&lt;&gt;0,#REF!&lt;$BB$3),"",IF(#REF!="LER","03,",IF(#REF!="LOR","05,",IF(#REF!="LEB","06,",IF(#REF!="LOB","03,",IF(#REF!="HER","21,",IF(#REF!="HOR","23,",IF(#REF!="HEB","24,",IF(#REF!="HOB","21,",""))))))))),"")</f>
        <v/>
      </c>
      <c r="X1767" s="76" t="str">
        <f>IF($A1766&lt;&gt;"",IF(OR(CR1766&lt;&gt;0,CS1766&lt;&gt;0,#REF!&lt;$BB$3),"",IF(#REF!="LER","04,",IF(#REF!="LOR","07,",IF(#REF!="LEB","08,",IF(#REF!="LOB","04,",IF(#REF!="HER","22,",IF(#REF!="HOR","25,",IF(#REF!="HEB","26,",IF(#REF!="HOB","22,",""))))))))),"")</f>
        <v/>
      </c>
      <c r="Y1767" s="76" t="str">
        <f>IF($A1766&lt;&gt;"",IF(OR(CR1766&lt;&gt;0,CS1766&lt;&gt;0,#REF!&lt;$BB$3),"",IF(#REF!="LER","05,",IF(#REF!="LOR","09,",IF(#REF!="LEB","10,",IF(#REF!="LOB","05,",IF(#REF!="HER","23,",IF(#REF!="HOR","27,",IF(#REF!="HEB","28,",IF(#REF!="HOB","23,",""))))))))),"")</f>
        <v/>
      </c>
      <c r="Z1767" s="76" t="str">
        <f>IF($A1766&lt;&gt;"",IF(OR(CR1766&lt;&gt;0,CS1766&lt;&gt;0,#REF!&lt;$BB$3),"",IF(#REF!="LER","06,",IF(#REF!="LOR","11,",IF(#REF!="LEB","11,",IF(#REF!="LOB","06,",IF(#REF!="HER","24,",IF(#REF!="HOR","29,",IF(#REF!="HEB","29,",IF(#REF!="HOB","24,",""))))))))),"")</f>
        <v/>
      </c>
      <c r="AA1767" s="76"/>
      <c r="AB1767" s="76"/>
      <c r="AC1767" s="76"/>
      <c r="AD1767" s="76"/>
      <c r="AE1767" s="76"/>
      <c r="AF1767" s="76"/>
      <c r="AG1767" s="76"/>
      <c r="AH1767" s="76"/>
      <c r="AI1767" s="76"/>
      <c r="AJ1767" s="76"/>
      <c r="AK1767" s="67" t="str">
        <f t="shared" si="2502"/>
        <v/>
      </c>
      <c r="AL1767" s="76" t="str">
        <f>IF($A1766&lt;&gt;"",IF(OR(CR1766&lt;&gt;0,CS1766&lt;&gt;0,#REF!&lt;$BB$3),"",IF(#REF!="LER","07,",IF(#REF!="LOR","12,",IF(#REF!="LEB","12,",IF(#REF!="LOB","08,",IF(#REF!="HER","25,",IF(#REF!="HOR","30,",IF(#REF!="HEB","30,",IF(#REF!="HOB","25,",""))))))))),"")</f>
        <v/>
      </c>
      <c r="AM1767" s="76" t="str">
        <f>IF($A1766&lt;&gt;"",IF(OR(CR1766&lt;&gt;0,CS1766&lt;&gt;0,#REF!&lt;$BB$3),"",IF(#REF!="LER","08,",IF(#REF!="LOR","13,",IF(#REF!="LEB","13,",IF(#REF!="LOB","09,",IF(#REF!="HER","26,",IF(#REF!="HOR","31,",IF(#REF!="HEB","31,",IF(#REF!="HOB","26,",""))))))))),"")</f>
        <v/>
      </c>
      <c r="AN1767" s="118" t="str">
        <f t="shared" si="2537"/>
        <v/>
      </c>
      <c r="AO1767" s="76" t="str">
        <f>IF($A1766&lt;&gt;"",IF(OR(CR1766&lt;&gt;0,CS1766&lt;&gt;0,#REF!&lt;$BB$3),"",IF(#REF!="LER","10,",IF(#REF!="LOR","15,",IF(#REF!="LEB","15,",IF(#REF!="LOB","11,",IF(#REF!="HER","28,",IF(#REF!="HOR","33,",IF(#REF!="HEB","33,",IF(#REF!="HOB","28,",""))))))))),"")</f>
        <v/>
      </c>
      <c r="AP1767" s="76" t="str">
        <f>IF($A1766&lt;&gt;"",IF(OR(CR1766&lt;&gt;0,CS1766&lt;&gt;0,#REF!&lt;$BB$3),"",IF(#REF!="LER","12,",IF(#REF!="LOR","16,",IF(#REF!="LEB","16,",IF(#REF!="LOB","13,",IF(#REF!="HER","30,",IF(#REF!="HOR","34,",IF(#REF!="HEB","34,",IF(#REF!="HOB","29,",""))))))))),"")</f>
        <v/>
      </c>
      <c r="AQ1767" s="76" t="str">
        <f>IF($A1766&lt;&gt;"",IF(OR(CR1766&lt;&gt;0,CS1766&lt;&gt;0,#REF!&lt;$BB$3),"",IF(#REF!="LER","14,",IF(#REF!="LOR","17,",IF(#REF!="LEB","17,",IF(#REF!="LOB","15,",IF(#REF!="HER","32,",IF(#REF!="HOR","35,",IF(#REF!="HEB","35,",IF(#REF!="HOB","31,",""))))))))),"")</f>
        <v/>
      </c>
      <c r="AR1767" s="76" t="str">
        <f>IF($A1766&lt;&gt;"",IF(OR(CR1766&lt;&gt;0,CS1766&lt;&gt;0,#REF!&lt;$BB$3),"",IF(#REF!="LER","16,",IF(#REF!="LOR","18,",IF(#REF!="LEB","18,",IF(#REF!="LOB","17,",IF(#REF!="HER","34,",IF(#REF!="HOR","36,",IF(#REF!="HEB","36,",IF(#REF!="HOB","33,",""))))))))),"")</f>
        <v/>
      </c>
      <c r="AS1767" s="60" t="b">
        <f t="shared" si="2515"/>
        <v>0</v>
      </c>
      <c r="AT1767" s="60" t="b">
        <f t="shared" si="2516"/>
        <v>0</v>
      </c>
      <c r="AU1767" s="60" t="b">
        <f t="shared" si="2517"/>
        <v>0</v>
      </c>
      <c r="AV1767" s="60" t="b">
        <f t="shared" si="2518"/>
        <v>0</v>
      </c>
      <c r="AW1767" s="60" t="b">
        <f t="shared" si="2519"/>
        <v>0</v>
      </c>
      <c r="AX1767" s="60" t="b">
        <f t="shared" si="2520"/>
        <v>0</v>
      </c>
      <c r="AY1767" s="60" t="b">
        <f t="shared" si="2521"/>
        <v>0</v>
      </c>
      <c r="AZ1767" s="60"/>
      <c r="BA1767" s="61">
        <f t="shared" ref="BA1767:BA1830" si="2556">IF(BB1767&gt;0,1,IF(BB1767&lt;0,BA1766+1,BA1766))</f>
        <v>0</v>
      </c>
      <c r="BB1767" s="13">
        <f t="shared" si="2538"/>
        <v>0</v>
      </c>
      <c r="BC1767" s="11" t="e">
        <f>IF(#REF!&lt;&gt;"",S1767+BC1766,0)</f>
        <v>#REF!</v>
      </c>
      <c r="BD1767" s="67" t="str">
        <f t="shared" si="2503"/>
        <v/>
      </c>
      <c r="BE1767" s="76" t="str">
        <f>IF($A1766&lt;&gt;"",IF(OR(EE1766&lt;&gt;0,EF1766&lt;&gt;0,#REF!&lt;$BB$3),"",IF(#REF!="LER","01,",IF(#REF!="LOR","01,",IF(#REF!="LEB","02,",IF(#REF!="LOB","01,",IF(#REF!="HER","19,",IF(#REF!="HOR","19,",IF(#REF!="HEB","20,",IF(#REF!="HOB","19,",""))))))))),"")</f>
        <v/>
      </c>
      <c r="BF1767" s="76" t="str">
        <f>IF($A1766&lt;&gt;"",IF(OR(EE1766&lt;&gt;0,EF1766&lt;&gt;0,#REF!&lt;$BB$3),"",IF(#REF!="LER","02,",IF(#REF!="LOR","03,",IF(#REF!="LEB","04,",IF(#REF!="LOB","02,",IF(#REF!="HER","20,",IF(#REF!="HOR","21,",IF(#REF!="HEB","22,",IF(#REF!="HOB","20,",""))))))))),"")</f>
        <v/>
      </c>
      <c r="BG1767" s="76" t="str">
        <f>IF($A1766&lt;&gt;"",IF(OR(EE1766&lt;&gt;0,EF1766&lt;&gt;0,#REF!&lt;$BB$3),"",IF(#REF!="LER","03,",IF(#REF!="LOR","05,",IF(#REF!="LEB","06,",IF(#REF!="LOB","03,",IF(#REF!="HER","21,",IF(#REF!="HOR","23,",IF(#REF!="HEB","24,",IF(#REF!="HOB","21,",""))))))))),"")</f>
        <v/>
      </c>
      <c r="BH1767" s="76" t="str">
        <f>IF($A1766&lt;&gt;"",IF(OR(EE1766&lt;&gt;0,EF1766&lt;&gt;0,#REF!&lt;$BB$3),"",IF(#REF!="LER","04,",IF(#REF!="LOR","07,",IF(#REF!="LEB","08,",IF(#REF!="LOB","04,",IF(#REF!="HER","22,",IF(#REF!="HOR","25,",IF(#REF!="HEB","26,",IF(#REF!="HOB","22,",""))))))))),"")</f>
        <v/>
      </c>
      <c r="BI1767" s="76" t="str">
        <f>IF($A1766&lt;&gt;"",IF(OR(EE1766&lt;&gt;0,EF1766&lt;&gt;0,#REF!&lt;$BB$3),"",IF(#REF!="LER","05,",IF(#REF!="LOR","09,",IF(#REF!="LEB","10,",IF(#REF!="LOB","05,",IF(#REF!="HER","23,",IF(#REF!="HOR","27,",IF(#REF!="HEB","28,",IF(#REF!="HOB","23,",""))))))))),"")</f>
        <v/>
      </c>
      <c r="BJ1767" s="76" t="str">
        <f>IF($A1766&lt;&gt;"",IF(OR(EE1766&lt;&gt;0,EF1766&lt;&gt;0,#REF!&lt;$BB$3),"",IF(#REF!="LER","06,",IF(#REF!="LOR","11,",IF(#REF!="LEB","11,",IF(#REF!="LOB","06,",IF(#REF!="HER","24,",IF(#REF!="HOR","29,",IF(#REF!="HEB","29,",IF(#REF!="HOB","24,",""))))))))),"")</f>
        <v/>
      </c>
      <c r="BK1767" s="76"/>
      <c r="BL1767" s="76"/>
      <c r="BM1767" s="76"/>
      <c r="BN1767" s="76"/>
      <c r="BO1767" s="76"/>
      <c r="BP1767" s="76"/>
      <c r="BQ1767" s="76"/>
      <c r="BR1767" s="76"/>
      <c r="BS1767" s="92">
        <f t="shared" si="2554"/>
        <v>0</v>
      </c>
      <c r="BT1767" s="76"/>
      <c r="BU1767" s="76"/>
      <c r="BV1767" s="67" t="str">
        <f t="shared" si="2504"/>
        <v/>
      </c>
      <c r="BW1767" s="76" t="str">
        <f>IF($A1766&lt;&gt;"",IF(OR(EE1766&lt;&gt;0,EF1766&lt;&gt;0,#REF!&lt;$BB$3),"",IF(#REF!="LER","07,",IF(#REF!="LOR","12,",IF(#REF!="LEB","12,",IF(#REF!="LOB","08,",IF(#REF!="HER","25,",IF(#REF!="HOR","30,",IF(#REF!="HEB","30,",IF(#REF!="HOB","25,",""))))))))),"")</f>
        <v/>
      </c>
      <c r="BX1767" s="76" t="str">
        <f>IF($A1766&lt;&gt;"",IF(OR(EE1766&lt;&gt;0,EF1766&lt;&gt;0,#REF!&lt;$BB$3),"",IF(#REF!="LER","08,",IF(#REF!="LOR","13,",IF(#REF!="LEB","13,",IF(#REF!="LOB","09,",IF(#REF!="HER","26,",IF(#REF!="HOR","31,",IF(#REF!="HEB","31,",IF(#REF!="HOB","26,",""))))))))),"")</f>
        <v/>
      </c>
      <c r="BY1767" s="76" t="str">
        <f>IF($A1766&lt;&gt;"",IF(OR(EE1766&lt;&gt;0,EF1766&lt;&gt;0,#REF!&lt;$BB$3),"",IF(#REF!="LER","09,",IF(#REF!="LOR","14,",IF(#REF!="LEB","14,",IF(#REF!="LOB","10,",IF(#REF!="HER","27,",IF(#REF!="HOR","32,",IF(#REF!="HEB","32,",IF(#REF!="HOB","27,",""))))))))),"")</f>
        <v/>
      </c>
      <c r="BZ1767" s="76" t="str">
        <f>IF($A1766&lt;&gt;"",IF(OR(EE1766&lt;&gt;0,EF1766&lt;&gt;0,#REF!&lt;$BB$3),"",IF(#REF!="LER","10,",IF(#REF!="LOR","15,",IF(#REF!="LEB","15,",IF(#REF!="LOB","11,",IF(#REF!="HER","28,",IF(#REF!="HOR","33,",IF(#REF!="HEB","33,",IF(#REF!="HOB","28,",""))))))))),"")</f>
        <v/>
      </c>
      <c r="CA1767" s="76" t="str">
        <f>IF($A1766&lt;&gt;"",IF(OR(EE1766&lt;&gt;0,EF1766&lt;&gt;0,#REF!&lt;$BB$3),"",IF(#REF!="LER","12,",IF(#REF!="LOR","16,",IF(#REF!="LEB","16,",IF(#REF!="LOB","13,",IF(#REF!="HER","30,",IF(#REF!="HOR","34,",IF(#REF!="HEB","34,",IF(#REF!="HOB","29,",""))))))))),"")</f>
        <v/>
      </c>
      <c r="CB1767" s="76" t="str">
        <f>IF($A1766&lt;&gt;"",IF(OR(EE1766&lt;&gt;0,EF1766&lt;&gt;0,#REF!&lt;$BB$3),"",IF(#REF!="LER","14,",IF(#REF!="LOR","17,",IF(#REF!="LEB","17,",IF(#REF!="LOB","15,",IF(#REF!="HER","32,",IF(#REF!="HOR","35,",IF(#REF!="HEB","35,",IF(#REF!="HOB","31,",""))))))))),"")</f>
        <v/>
      </c>
      <c r="CC1767" s="76" t="str">
        <f>IF($A1766&lt;&gt;"",IF(OR(EE1766&lt;&gt;0,EF1766&lt;&gt;0,#REF!&lt;$BB$3),"",IF(#REF!="LER","16,",IF(#REF!="LOR","18,",IF(#REF!="LEB","18,",IF(#REF!="LOB","17,",IF(#REF!="HER","34,",IF(#REF!="HOR","36,",IF(#REF!="HEB","36,",IF(#REF!="HOB","33,",""))))))))),"")</f>
        <v/>
      </c>
      <c r="CD1767" s="60" t="b">
        <f t="shared" si="2529"/>
        <v>0</v>
      </c>
      <c r="CE1767" s="60" t="b">
        <f t="shared" si="2530"/>
        <v>0</v>
      </c>
      <c r="CF1767" s="60" t="b">
        <f t="shared" si="2531"/>
        <v>0</v>
      </c>
      <c r="CG1767" s="60" t="b">
        <f t="shared" si="2532"/>
        <v>0</v>
      </c>
      <c r="CH1767" s="60" t="b">
        <f t="shared" si="2533"/>
        <v>0</v>
      </c>
      <c r="CI1767" s="60" t="b">
        <f t="shared" si="2534"/>
        <v>0</v>
      </c>
      <c r="CJ1767" s="60" t="b">
        <f t="shared" si="2535"/>
        <v>0</v>
      </c>
      <c r="CK1767" s="60"/>
      <c r="CL1767" s="61">
        <f t="shared" ref="CL1767:CL1830" si="2557">IF(CN1767&gt;0,1,IF(CN1767&lt;0,CL1766+1,CL1766))</f>
        <v>0</v>
      </c>
      <c r="CM1767" s="92">
        <f t="shared" si="2555"/>
        <v>0</v>
      </c>
      <c r="CN1767" s="13">
        <f t="shared" si="2539"/>
        <v>0</v>
      </c>
      <c r="CO1767" s="11" t="e">
        <f>IF(#REF!&lt;&gt;"",BC1767+CO1766,0)</f>
        <v>#REF!</v>
      </c>
      <c r="CP1767" s="13">
        <f t="shared" si="2549"/>
        <v>0</v>
      </c>
      <c r="CQ1767" s="11">
        <f t="shared" si="2550"/>
        <v>0</v>
      </c>
      <c r="CR1767" s="57">
        <f t="shared" si="2507"/>
        <v>0</v>
      </c>
      <c r="CS1767" s="57">
        <f t="shared" si="2508"/>
        <v>0</v>
      </c>
      <c r="CT1767" s="57">
        <f t="shared" si="2500"/>
        <v>0</v>
      </c>
      <c r="CU1767" s="24"/>
      <c r="CV1767" s="24"/>
      <c r="CW1767" s="24"/>
      <c r="CX1767" s="24"/>
      <c r="CY1767" s="24"/>
      <c r="CZ1767" s="24"/>
      <c r="DA1767" s="24"/>
      <c r="DB1767" s="24"/>
      <c r="DC1767" s="24"/>
      <c r="DD1767" s="64"/>
      <c r="DJ1767" s="39"/>
    </row>
    <row r="1768" spans="2:114" x14ac:dyDescent="0.2">
      <c r="B1768" s="61" t="str">
        <f>IF(A1768="","",IF(U1769="","DB",U1769&amp;V1769&amp;W1769&amp;X1769&amp;Y1769&amp;Z1769&amp;AL1769&amp;AM1769&amp;AN1769&amp;AO1769&amp;AP1769&amp;AQ1769&amp;AR1769&amp;#REF!))</f>
        <v/>
      </c>
      <c r="C1768" s="7" t="str">
        <f t="shared" si="2540"/>
        <v/>
      </c>
      <c r="D1768" s="60">
        <f t="shared" si="2541"/>
        <v>0</v>
      </c>
      <c r="E1768" s="7" t="e">
        <f>IF(COUNTBLANK(BE1769:BI1769)=5,#REF!&amp;",",IF(COUNTBLANK(U1769:AR1769)=1,T1769&amp;","&amp;T1769&amp;","&amp;T1769&amp;","&amp;T1769&amp;","&amp;T1769&amp;","&amp;T1769&amp;","&amp;T1769&amp;","&amp;T1769&amp;","&amp;T1769&amp;","&amp;T1769&amp;","&amp;T1769&amp;","&amp;T1769&amp;","&amp;T1769&amp;",",T1769&amp;","&amp;T1769&amp;","&amp;T1769&amp;","&amp;T1769&amp;","&amp;T1769&amp;","&amp;T1769&amp;","&amp;T1769&amp;","&amp;T1769&amp;","&amp;T1769&amp;","&amp;T1769&amp;","&amp;T1769&amp;","&amp;T1769&amp;","&amp;T1769&amp;","&amp;T1769&amp;","))</f>
        <v>#REF!</v>
      </c>
      <c r="F1768" s="72" t="str">
        <f t="shared" si="2551"/>
        <v/>
      </c>
      <c r="G1768" s="73">
        <f t="shared" si="2542"/>
        <v>0</v>
      </c>
      <c r="H1768" s="112">
        <f t="shared" si="2543"/>
        <v>0</v>
      </c>
      <c r="I1768" s="112">
        <f t="shared" si="2544"/>
        <v>0</v>
      </c>
      <c r="J1768" s="74" t="e">
        <f>COUNTIF(#REF!,"E")</f>
        <v>#REF!</v>
      </c>
      <c r="K1768" s="74" t="e">
        <f>COUNTIF(#REF!,"O")</f>
        <v>#REF!</v>
      </c>
      <c r="L1768" s="74" t="e">
        <f t="shared" si="2545"/>
        <v>#REF!</v>
      </c>
      <c r="M1768" s="113" t="e">
        <f t="shared" si="2546"/>
        <v>#REF!</v>
      </c>
      <c r="N1768" s="60"/>
      <c r="O1768" s="61"/>
      <c r="P1768" s="61"/>
      <c r="Q1768" s="61"/>
      <c r="R1768" s="61"/>
      <c r="S1768" s="7"/>
      <c r="T1768" s="67" t="str">
        <f t="shared" si="2501"/>
        <v/>
      </c>
      <c r="U1768" s="76" t="str">
        <f>IF($A1767&lt;&gt;"",IF(OR(CR1767&lt;&gt;0,CS1767&lt;&gt;0,#REF!&lt;$BB$3),"",IF(#REF!="LER","01,",IF(#REF!="LOR","01,",IF(#REF!="LEB","02,",IF(#REF!="LOB","01,",IF(#REF!="HER","19,",IF(#REF!="HOR","19,",IF(#REF!="HEB","20,",IF(#REF!="HOB","19,",""))))))))),"")</f>
        <v/>
      </c>
      <c r="V1768" s="76" t="str">
        <f>IF($A1767&lt;&gt;"",IF(OR(CR1767&lt;&gt;0,CS1767&lt;&gt;0,#REF!&lt;$BB$3),"",IF(#REF!="LER","02,",IF(#REF!="LOR","03,",IF(#REF!="LEB","04,",IF(#REF!="LOB","02,",IF(#REF!="HER","20,",IF(#REF!="HOR","21,",IF(#REF!="HEB","22,",IF(#REF!="HOB","20,",""))))))))),"")</f>
        <v/>
      </c>
      <c r="W1768" s="76" t="str">
        <f>IF($A1767&lt;&gt;"",IF(OR(CR1767&lt;&gt;0,CS1767&lt;&gt;0,#REF!&lt;$BB$3),"",IF(#REF!="LER","03,",IF(#REF!="LOR","05,",IF(#REF!="LEB","06,",IF(#REF!="LOB","03,",IF(#REF!="HER","21,",IF(#REF!="HOR","23,",IF(#REF!="HEB","24,",IF(#REF!="HOB","21,",""))))))))),"")</f>
        <v/>
      </c>
      <c r="X1768" s="76" t="str">
        <f>IF($A1767&lt;&gt;"",IF(OR(CR1767&lt;&gt;0,CS1767&lt;&gt;0,#REF!&lt;$BB$3),"",IF(#REF!="LER","04,",IF(#REF!="LOR","07,",IF(#REF!="LEB","08,",IF(#REF!="LOB","04,",IF(#REF!="HER","22,",IF(#REF!="HOR","25,",IF(#REF!="HEB","26,",IF(#REF!="HOB","22,",""))))))))),"")</f>
        <v/>
      </c>
      <c r="Y1768" s="76" t="str">
        <f>IF($A1767&lt;&gt;"",IF(OR(CR1767&lt;&gt;0,CS1767&lt;&gt;0,#REF!&lt;$BB$3),"",IF(#REF!="LER","05,",IF(#REF!="LOR","09,",IF(#REF!="LEB","10,",IF(#REF!="LOB","05,",IF(#REF!="HER","23,",IF(#REF!="HOR","27,",IF(#REF!="HEB","28,",IF(#REF!="HOB","23,",""))))))))),"")</f>
        <v/>
      </c>
      <c r="Z1768" s="76" t="str">
        <f>IF($A1767&lt;&gt;"",IF(OR(CR1767&lt;&gt;0,CS1767&lt;&gt;0,#REF!&lt;$BB$3),"",IF(#REF!="LER","06,",IF(#REF!="LOR","11,",IF(#REF!="LEB","11,",IF(#REF!="LOB","06,",IF(#REF!="HER","24,",IF(#REF!="HOR","29,",IF(#REF!="HEB","29,",IF(#REF!="HOB","24,",""))))))))),"")</f>
        <v/>
      </c>
      <c r="AA1768" s="76"/>
      <c r="AB1768" s="76"/>
      <c r="AC1768" s="76"/>
      <c r="AD1768" s="76"/>
      <c r="AE1768" s="76"/>
      <c r="AF1768" s="76"/>
      <c r="AG1768" s="76"/>
      <c r="AH1768" s="76"/>
      <c r="AI1768" s="76"/>
      <c r="AJ1768" s="76"/>
      <c r="AK1768" s="67" t="str">
        <f t="shared" si="2502"/>
        <v/>
      </c>
      <c r="AL1768" s="76" t="str">
        <f>IF($A1767&lt;&gt;"",IF(OR(CR1767&lt;&gt;0,CS1767&lt;&gt;0,#REF!&lt;$BB$3),"",IF(#REF!="LER","07,",IF(#REF!="LOR","12,",IF(#REF!="LEB","12,",IF(#REF!="LOB","08,",IF(#REF!="HER","25,",IF(#REF!="HOR","30,",IF(#REF!="HEB","30,",IF(#REF!="HOB","25,",""))))))))),"")</f>
        <v/>
      </c>
      <c r="AM1768" s="76" t="str">
        <f>IF($A1767&lt;&gt;"",IF(OR(CR1767&lt;&gt;0,CS1767&lt;&gt;0,#REF!&lt;$BB$3),"",IF(#REF!="LER","08,",IF(#REF!="LOR","13,",IF(#REF!="LEB","13,",IF(#REF!="LOB","09,",IF(#REF!="HER","26,",IF(#REF!="HOR","31,",IF(#REF!="HEB","31,",IF(#REF!="HOB","26,",""))))))))),"")</f>
        <v/>
      </c>
      <c r="AN1768" s="118" t="str">
        <f t="shared" si="2537"/>
        <v/>
      </c>
      <c r="AO1768" s="76" t="str">
        <f>IF($A1767&lt;&gt;"",IF(OR(CR1767&lt;&gt;0,CS1767&lt;&gt;0,#REF!&lt;$BB$3),"",IF(#REF!="LER","10,",IF(#REF!="LOR","15,",IF(#REF!="LEB","15,",IF(#REF!="LOB","11,",IF(#REF!="HER","28,",IF(#REF!="HOR","33,",IF(#REF!="HEB","33,",IF(#REF!="HOB","28,",""))))))))),"")</f>
        <v/>
      </c>
      <c r="AP1768" s="76" t="str">
        <f>IF($A1767&lt;&gt;"",IF(OR(CR1767&lt;&gt;0,CS1767&lt;&gt;0,#REF!&lt;$BB$3),"",IF(#REF!="LER","12,",IF(#REF!="LOR","16,",IF(#REF!="LEB","16,",IF(#REF!="LOB","13,",IF(#REF!="HER","30,",IF(#REF!="HOR","34,",IF(#REF!="HEB","34,",IF(#REF!="HOB","29,",""))))))))),"")</f>
        <v/>
      </c>
      <c r="AQ1768" s="76" t="str">
        <f>IF($A1767&lt;&gt;"",IF(OR(CR1767&lt;&gt;0,CS1767&lt;&gt;0,#REF!&lt;$BB$3),"",IF(#REF!="LER","14,",IF(#REF!="LOR","17,",IF(#REF!="LEB","17,",IF(#REF!="LOB","15,",IF(#REF!="HER","32,",IF(#REF!="HOR","35,",IF(#REF!="HEB","35,",IF(#REF!="HOB","31,",""))))))))),"")</f>
        <v/>
      </c>
      <c r="AR1768" s="76" t="str">
        <f>IF($A1767&lt;&gt;"",IF(OR(CR1767&lt;&gt;0,CS1767&lt;&gt;0,#REF!&lt;$BB$3),"",IF(#REF!="LER","16,",IF(#REF!="LOR","18,",IF(#REF!="LEB","18,",IF(#REF!="LOB","17,",IF(#REF!="HER","34,",IF(#REF!="HOR","36,",IF(#REF!="HEB","36,",IF(#REF!="HOB","33,",""))))))))),"")</f>
        <v/>
      </c>
      <c r="AS1768" s="60" t="b">
        <f t="shared" si="2515"/>
        <v>0</v>
      </c>
      <c r="AT1768" s="60" t="b">
        <f t="shared" si="2516"/>
        <v>0</v>
      </c>
      <c r="AU1768" s="60" t="b">
        <f t="shared" si="2517"/>
        <v>0</v>
      </c>
      <c r="AV1768" s="60" t="b">
        <f t="shared" si="2518"/>
        <v>0</v>
      </c>
      <c r="AW1768" s="60" t="b">
        <f t="shared" si="2519"/>
        <v>0</v>
      </c>
      <c r="AX1768" s="60" t="b">
        <f t="shared" si="2520"/>
        <v>0</v>
      </c>
      <c r="AY1768" s="60" t="b">
        <f t="shared" si="2521"/>
        <v>0</v>
      </c>
      <c r="AZ1768" s="60"/>
      <c r="BA1768" s="61">
        <f t="shared" si="2556"/>
        <v>0</v>
      </c>
      <c r="BB1768" s="13">
        <f t="shared" si="2538"/>
        <v>0</v>
      </c>
      <c r="BC1768" s="11" t="e">
        <f>IF(#REF!&lt;&gt;"",S1768+BC1767,0)</f>
        <v>#REF!</v>
      </c>
      <c r="BD1768" s="67" t="str">
        <f t="shared" si="2503"/>
        <v/>
      </c>
      <c r="BE1768" s="76" t="str">
        <f>IF($A1767&lt;&gt;"",IF(OR(EE1767&lt;&gt;0,EF1767&lt;&gt;0,#REF!&lt;$BB$3),"",IF(#REF!="LER","01,",IF(#REF!="LOR","01,",IF(#REF!="LEB","02,",IF(#REF!="LOB","01,",IF(#REF!="HER","19,",IF(#REF!="HOR","19,",IF(#REF!="HEB","20,",IF(#REF!="HOB","19,",""))))))))),"")</f>
        <v/>
      </c>
      <c r="BF1768" s="76" t="str">
        <f>IF($A1767&lt;&gt;"",IF(OR(EE1767&lt;&gt;0,EF1767&lt;&gt;0,#REF!&lt;$BB$3),"",IF(#REF!="LER","02,",IF(#REF!="LOR","03,",IF(#REF!="LEB","04,",IF(#REF!="LOB","02,",IF(#REF!="HER","20,",IF(#REF!="HOR","21,",IF(#REF!="HEB","22,",IF(#REF!="HOB","20,",""))))))))),"")</f>
        <v/>
      </c>
      <c r="BG1768" s="76" t="str">
        <f>IF($A1767&lt;&gt;"",IF(OR(EE1767&lt;&gt;0,EF1767&lt;&gt;0,#REF!&lt;$BB$3),"",IF(#REF!="LER","03,",IF(#REF!="LOR","05,",IF(#REF!="LEB","06,",IF(#REF!="LOB","03,",IF(#REF!="HER","21,",IF(#REF!="HOR","23,",IF(#REF!="HEB","24,",IF(#REF!="HOB","21,",""))))))))),"")</f>
        <v/>
      </c>
      <c r="BH1768" s="76" t="str">
        <f>IF($A1767&lt;&gt;"",IF(OR(EE1767&lt;&gt;0,EF1767&lt;&gt;0,#REF!&lt;$BB$3),"",IF(#REF!="LER","04,",IF(#REF!="LOR","07,",IF(#REF!="LEB","08,",IF(#REF!="LOB","04,",IF(#REF!="HER","22,",IF(#REF!="HOR","25,",IF(#REF!="HEB","26,",IF(#REF!="HOB","22,",""))))))))),"")</f>
        <v/>
      </c>
      <c r="BI1768" s="76" t="str">
        <f>IF($A1767&lt;&gt;"",IF(OR(EE1767&lt;&gt;0,EF1767&lt;&gt;0,#REF!&lt;$BB$3),"",IF(#REF!="LER","05,",IF(#REF!="LOR","09,",IF(#REF!="LEB","10,",IF(#REF!="LOB","05,",IF(#REF!="HER","23,",IF(#REF!="HOR","27,",IF(#REF!="HEB","28,",IF(#REF!="HOB","23,",""))))))))),"")</f>
        <v/>
      </c>
      <c r="BJ1768" s="76" t="str">
        <f>IF($A1767&lt;&gt;"",IF(OR(EE1767&lt;&gt;0,EF1767&lt;&gt;0,#REF!&lt;$BB$3),"",IF(#REF!="LER","06,",IF(#REF!="LOR","11,",IF(#REF!="LEB","11,",IF(#REF!="LOB","06,",IF(#REF!="HER","24,",IF(#REF!="HOR","29,",IF(#REF!="HEB","29,",IF(#REF!="HOB","24,",""))))))))),"")</f>
        <v/>
      </c>
      <c r="BK1768" s="76"/>
      <c r="BL1768" s="76"/>
      <c r="BM1768" s="76"/>
      <c r="BN1768" s="76"/>
      <c r="BO1768" s="76"/>
      <c r="BP1768" s="76"/>
      <c r="BQ1768" s="76"/>
      <c r="BR1768" s="76"/>
      <c r="BS1768" s="92">
        <f t="shared" si="2554"/>
        <v>0</v>
      </c>
      <c r="BT1768" s="76"/>
      <c r="BU1768" s="76"/>
      <c r="BV1768" s="67" t="str">
        <f t="shared" si="2504"/>
        <v/>
      </c>
      <c r="BW1768" s="76" t="str">
        <f>IF($A1767&lt;&gt;"",IF(OR(EE1767&lt;&gt;0,EF1767&lt;&gt;0,#REF!&lt;$BB$3),"",IF(#REF!="LER","07,",IF(#REF!="LOR","12,",IF(#REF!="LEB","12,",IF(#REF!="LOB","08,",IF(#REF!="HER","25,",IF(#REF!="HOR","30,",IF(#REF!="HEB","30,",IF(#REF!="HOB","25,",""))))))))),"")</f>
        <v/>
      </c>
      <c r="BX1768" s="76" t="str">
        <f>IF($A1767&lt;&gt;"",IF(OR(EE1767&lt;&gt;0,EF1767&lt;&gt;0,#REF!&lt;$BB$3),"",IF(#REF!="LER","08,",IF(#REF!="LOR","13,",IF(#REF!="LEB","13,",IF(#REF!="LOB","09,",IF(#REF!="HER","26,",IF(#REF!="HOR","31,",IF(#REF!="HEB","31,",IF(#REF!="HOB","26,",""))))))))),"")</f>
        <v/>
      </c>
      <c r="BY1768" s="76" t="str">
        <f>IF($A1767&lt;&gt;"",IF(OR(EE1767&lt;&gt;0,EF1767&lt;&gt;0,#REF!&lt;$BB$3),"",IF(#REF!="LER","09,",IF(#REF!="LOR","14,",IF(#REF!="LEB","14,",IF(#REF!="LOB","10,",IF(#REF!="HER","27,",IF(#REF!="HOR","32,",IF(#REF!="HEB","32,",IF(#REF!="HOB","27,",""))))))))),"")</f>
        <v/>
      </c>
      <c r="BZ1768" s="76" t="str">
        <f>IF($A1767&lt;&gt;"",IF(OR(EE1767&lt;&gt;0,EF1767&lt;&gt;0,#REF!&lt;$BB$3),"",IF(#REF!="LER","10,",IF(#REF!="LOR","15,",IF(#REF!="LEB","15,",IF(#REF!="LOB","11,",IF(#REF!="HER","28,",IF(#REF!="HOR","33,",IF(#REF!="HEB","33,",IF(#REF!="HOB","28,",""))))))))),"")</f>
        <v/>
      </c>
      <c r="CA1768" s="76" t="str">
        <f>IF($A1767&lt;&gt;"",IF(OR(EE1767&lt;&gt;0,EF1767&lt;&gt;0,#REF!&lt;$BB$3),"",IF(#REF!="LER","12,",IF(#REF!="LOR","16,",IF(#REF!="LEB","16,",IF(#REF!="LOB","13,",IF(#REF!="HER","30,",IF(#REF!="HOR","34,",IF(#REF!="HEB","34,",IF(#REF!="HOB","29,",""))))))))),"")</f>
        <v/>
      </c>
      <c r="CB1768" s="76" t="str">
        <f>IF($A1767&lt;&gt;"",IF(OR(EE1767&lt;&gt;0,EF1767&lt;&gt;0,#REF!&lt;$BB$3),"",IF(#REF!="LER","14,",IF(#REF!="LOR","17,",IF(#REF!="LEB","17,",IF(#REF!="LOB","15,",IF(#REF!="HER","32,",IF(#REF!="HOR","35,",IF(#REF!="HEB","35,",IF(#REF!="HOB","31,",""))))))))),"")</f>
        <v/>
      </c>
      <c r="CC1768" s="76" t="str">
        <f>IF($A1767&lt;&gt;"",IF(OR(EE1767&lt;&gt;0,EF1767&lt;&gt;0,#REF!&lt;$BB$3),"",IF(#REF!="LER","16,",IF(#REF!="LOR","18,",IF(#REF!="LEB","18,",IF(#REF!="LOB","17,",IF(#REF!="HER","34,",IF(#REF!="HOR","36,",IF(#REF!="HEB","36,",IF(#REF!="HOB","33,",""))))))))),"")</f>
        <v/>
      </c>
      <c r="CD1768" s="60" t="b">
        <f t="shared" si="2529"/>
        <v>0</v>
      </c>
      <c r="CE1768" s="60" t="b">
        <f t="shared" si="2530"/>
        <v>0</v>
      </c>
      <c r="CF1768" s="60" t="b">
        <f t="shared" si="2531"/>
        <v>0</v>
      </c>
      <c r="CG1768" s="60" t="b">
        <f t="shared" si="2532"/>
        <v>0</v>
      </c>
      <c r="CH1768" s="60" t="b">
        <f t="shared" si="2533"/>
        <v>0</v>
      </c>
      <c r="CI1768" s="60" t="b">
        <f t="shared" si="2534"/>
        <v>0</v>
      </c>
      <c r="CJ1768" s="60" t="b">
        <f t="shared" si="2535"/>
        <v>0</v>
      </c>
      <c r="CK1768" s="60"/>
      <c r="CL1768" s="61">
        <f t="shared" si="2557"/>
        <v>0</v>
      </c>
      <c r="CM1768" s="92">
        <f t="shared" si="2555"/>
        <v>0</v>
      </c>
      <c r="CN1768" s="13">
        <f t="shared" si="2539"/>
        <v>0</v>
      </c>
      <c r="CO1768" s="11" t="e">
        <f>IF(#REF!&lt;&gt;"",BC1768+CO1767,0)</f>
        <v>#REF!</v>
      </c>
      <c r="CP1768" s="13">
        <f t="shared" si="2549"/>
        <v>0</v>
      </c>
      <c r="CQ1768" s="11">
        <f t="shared" si="2550"/>
        <v>0</v>
      </c>
      <c r="CR1768" s="57">
        <f t="shared" si="2507"/>
        <v>0</v>
      </c>
      <c r="CS1768" s="57">
        <f t="shared" si="2508"/>
        <v>0</v>
      </c>
      <c r="CT1768" s="57">
        <f t="shared" si="2500"/>
        <v>0</v>
      </c>
      <c r="CU1768" s="24"/>
      <c r="CV1768" s="24"/>
      <c r="CW1768" s="24"/>
      <c r="CX1768" s="24"/>
      <c r="CY1768" s="24"/>
      <c r="CZ1768" s="24"/>
      <c r="DA1768" s="24"/>
      <c r="DB1768" s="24"/>
      <c r="DC1768" s="24"/>
      <c r="DD1768" s="64"/>
      <c r="DJ1768" s="39"/>
    </row>
    <row r="1769" spans="2:114" x14ac:dyDescent="0.2">
      <c r="B1769" s="61" t="str">
        <f>IF(A1769="","",IF(U1770="","DB",U1770&amp;V1770&amp;W1770&amp;X1770&amp;Y1770&amp;Z1770&amp;AL1770&amp;AM1770&amp;AN1770&amp;AO1770&amp;AP1770&amp;AQ1770&amp;AR1770&amp;#REF!))</f>
        <v/>
      </c>
      <c r="C1769" s="7" t="str">
        <f t="shared" si="2540"/>
        <v/>
      </c>
      <c r="D1769" s="60">
        <f t="shared" si="2541"/>
        <v>0</v>
      </c>
      <c r="E1769" s="7" t="e">
        <f>IF(COUNTBLANK(BE1770:BI1770)=5,#REF!&amp;",",IF(COUNTBLANK(U1770:AR1770)=1,T1770&amp;","&amp;T1770&amp;","&amp;T1770&amp;","&amp;T1770&amp;","&amp;T1770&amp;","&amp;T1770&amp;","&amp;T1770&amp;","&amp;T1770&amp;","&amp;T1770&amp;","&amp;T1770&amp;","&amp;T1770&amp;","&amp;T1770&amp;","&amp;T1770&amp;",",T1770&amp;","&amp;T1770&amp;","&amp;T1770&amp;","&amp;T1770&amp;","&amp;T1770&amp;","&amp;T1770&amp;","&amp;T1770&amp;","&amp;T1770&amp;","&amp;T1770&amp;","&amp;T1770&amp;","&amp;T1770&amp;","&amp;T1770&amp;","&amp;T1770&amp;","&amp;T1770&amp;","))</f>
        <v>#REF!</v>
      </c>
      <c r="F1769" s="72" t="str">
        <f t="shared" si="2551"/>
        <v/>
      </c>
      <c r="G1769" s="73">
        <f t="shared" si="2542"/>
        <v>0</v>
      </c>
      <c r="H1769" s="112">
        <f t="shared" si="2543"/>
        <v>0</v>
      </c>
      <c r="I1769" s="112">
        <f t="shared" si="2544"/>
        <v>0</v>
      </c>
      <c r="J1769" s="74" t="e">
        <f>COUNTIF(#REF!,"E")</f>
        <v>#REF!</v>
      </c>
      <c r="K1769" s="74" t="e">
        <f>COUNTIF(#REF!,"O")</f>
        <v>#REF!</v>
      </c>
      <c r="L1769" s="74" t="e">
        <f t="shared" si="2545"/>
        <v>#REF!</v>
      </c>
      <c r="M1769" s="113" t="e">
        <f t="shared" si="2546"/>
        <v>#REF!</v>
      </c>
      <c r="N1769" s="60"/>
      <c r="O1769" s="61"/>
      <c r="P1769" s="61"/>
      <c r="Q1769" s="61"/>
      <c r="R1769" s="61"/>
      <c r="S1769" s="7"/>
      <c r="T1769" s="67" t="str">
        <f t="shared" si="2501"/>
        <v/>
      </c>
      <c r="U1769" s="76" t="str">
        <f>IF($A1768&lt;&gt;"",IF(OR(CR1768&lt;&gt;0,CS1768&lt;&gt;0,$BB$3&gt;0),"",IF(#REF!="LER","01,",IF(#REF!="LOR","01,",IF(#REF!="LEB","02,",IF(#REF!="LOB","01,",IF(#REF!="HER","19,",IF(#REF!="HOR","19,",IF(#REF!="HEB","20,",IF(#REF!="HOB","19,",""))))))))),"")</f>
        <v/>
      </c>
      <c r="V1769" s="76" t="str">
        <f>IF($A1768&lt;&gt;"",IF(OR(CR1768&lt;&gt;0,CS1768&lt;&gt;0,$BB$3&gt;0),"",IF(#REF!="LER","02,",IF(#REF!="LOR","03,",IF(#REF!="LEB","04,",IF(#REF!="LOB","02,",IF(#REF!="HER","20,",IF(#REF!="HOR","21,",IF(#REF!="HEB","22,",IF(#REF!="HOB","20,",""))))))))),"")</f>
        <v/>
      </c>
      <c r="W1769" s="76" t="str">
        <f>IF($A1768&lt;&gt;"",IF(OR(CR1768&lt;&gt;0,CS1768&lt;&gt;0,$BB$3&gt;0),"",IF(#REF!="LER","03,",IF(#REF!="LOR","05,",IF(#REF!="LEB","06,",IF(#REF!="LOB","03,",IF(#REF!="HER","21,",IF(#REF!="HOR","23,",IF(#REF!="HEB","24,",IF(#REF!="HOB","21,",""))))))))),"")</f>
        <v/>
      </c>
      <c r="X1769" s="76" t="str">
        <f>IF($A1768&lt;&gt;"",IF(OR(CR1768&lt;&gt;0,CS1768&lt;&gt;0,$BB$3&gt;0),"",IF(#REF!="LER","04,",IF(#REF!="LOR","07,",IF(#REF!="LEB","08,",IF(#REF!="LOB","04,",IF(#REF!="HER","22,",IF(#REF!="HOR","25,",IF(#REF!="HEB","26,",IF(#REF!="HOB","22,",""))))))))),"")</f>
        <v/>
      </c>
      <c r="Y1769" s="76" t="str">
        <f>IF($A1768&lt;&gt;"",IF(OR(CR1768&lt;&gt;0,CS1768&lt;&gt;0,$BB$3&gt;0),"",IF(#REF!="LER","05,",IF(#REF!="LOR","09,",IF(#REF!="LEB","10,",IF(#REF!="LOB","05,",IF(#REF!="HER","23,",IF(#REF!="HOR","27,",IF(#REF!="HEB","28,",IF(#REF!="HOB","23,",""))))))))),"")</f>
        <v/>
      </c>
      <c r="Z1769" s="76" t="str">
        <f>IF($A1768&lt;&gt;"",IF(OR(CR1768&lt;&gt;0,CS1768&lt;&gt;0,$BB$3&gt;0),"",IF(#REF!="LER","06,",IF(#REF!="LOR","11,",IF(#REF!="LEB","11,",IF(#REF!="LOB","06,",IF(#REF!="HER","24,",IF(#REF!="HOR","29,",IF(#REF!="HEB","29,",IF(#REF!="HOB","24,",""))))))))),"")</f>
        <v/>
      </c>
      <c r="AA1769" s="76"/>
      <c r="AB1769" s="76"/>
      <c r="AC1769" s="76"/>
      <c r="AD1769" s="76"/>
      <c r="AE1769" s="76"/>
      <c r="AF1769" s="76"/>
      <c r="AG1769" s="76"/>
      <c r="AH1769" s="76"/>
      <c r="AI1769" s="76"/>
      <c r="AJ1769" s="76"/>
      <c r="AK1769" s="67" t="str">
        <f t="shared" si="2502"/>
        <v/>
      </c>
      <c r="AL1769" s="76" t="str">
        <f>IF($A1768&lt;&gt;"",IF(OR(CR1768&lt;&gt;0,CS1768&lt;&gt;0,$BB$3&gt;0),"",IF(#REF!="LER","07,",IF(#REF!="LOR","12,",IF(#REF!="LEB","12,",IF(#REF!="LOB","08,",IF(#REF!="HER","25,",IF(#REF!="HOR","30,",IF(#REF!="HEB","30,",IF(#REF!="HOB","25,",""))))))))),"")</f>
        <v/>
      </c>
      <c r="AM1769" s="76" t="str">
        <f>IF($A1768&lt;&gt;"",IF(OR(CR1768&lt;&gt;0,CS1768&lt;&gt;0,$BB$3&gt;0),"",IF(#REF!="LER","08,",IF(#REF!="LOR","13,",IF(#REF!="LEB","13,",IF(#REF!="LOB","09,",IF(#REF!="HER","26,",IF(#REF!="HOR","31,",IF(#REF!="HEB","31,",IF(#REF!="HOB","26,",""))))))))),"")</f>
        <v/>
      </c>
      <c r="AN1769" s="118" t="str">
        <f t="shared" si="2537"/>
        <v/>
      </c>
      <c r="AO1769" s="76" t="str">
        <f>IF($A1768&lt;&gt;"",IF(OR(CR1768&lt;&gt;0,CS1768&lt;&gt;0,$BB$3&gt;0),"",IF(#REF!="LER","10,",IF(#REF!="LOR","15,",IF(#REF!="LEB","15,",IF(#REF!="LOB","11,",IF(#REF!="HER","28,",IF(#REF!="HOR","33,",IF(#REF!="HEB","33,",IF(#REF!="HOB","28,",""))))))))),"")</f>
        <v/>
      </c>
      <c r="AP1769" s="76" t="str">
        <f>IF($A1768&lt;&gt;"",IF(OR(CR1768&lt;&gt;0,CS1768&lt;&gt;0,$BB$3&gt;0),"",IF(#REF!="LER","12,",IF(#REF!="LOR","16,",IF(#REF!="LEB","16,",IF(#REF!="LOB","13,",IF(#REF!="HER","30,",IF(#REF!="HOR","34,",IF(#REF!="HEB","34,",IF(#REF!="HOB","29,",""))))))))),"")</f>
        <v/>
      </c>
      <c r="AQ1769" s="76" t="str">
        <f>IF($A1768&lt;&gt;"",IF(OR(CR1768&lt;&gt;0,CS1768&lt;&gt;0,$BB$3&gt;0),"",IF(#REF!="LER","14,",IF(#REF!="LOR","17,",IF(#REF!="LEB","17,",IF(#REF!="LOB","15,",IF(#REF!="HER","32,",IF(#REF!="HOR","35,",IF(#REF!="HEB","35,",IF(#REF!="HOB","31,",""))))))))),"")</f>
        <v/>
      </c>
      <c r="AR1769" s="76" t="str">
        <f>IF($A1768&lt;&gt;"",IF(OR(CR1768&lt;&gt;0,CS1768&lt;&gt;0,$BB$3&gt;0),"",IF(#REF!="LER","16,",IF(#REF!="LOR","18,",IF(#REF!="LEB","18,",IF(#REF!="LOB","17,",IF(#REF!="HER","34,",IF(#REF!="HOR","36,",IF(#REF!="HEB","36,",IF(#REF!="HOB","33,",""))))))))),"")</f>
        <v/>
      </c>
      <c r="AS1769" s="60" t="b">
        <f t="shared" si="2515"/>
        <v>0</v>
      </c>
      <c r="AT1769" s="60" t="b">
        <f t="shared" si="2516"/>
        <v>0</v>
      </c>
      <c r="AU1769" s="60" t="b">
        <f t="shared" si="2517"/>
        <v>0</v>
      </c>
      <c r="AV1769" s="60" t="b">
        <f t="shared" si="2518"/>
        <v>0</v>
      </c>
      <c r="AW1769" s="60" t="b">
        <f t="shared" si="2519"/>
        <v>0</v>
      </c>
      <c r="AX1769" s="60" t="b">
        <f t="shared" si="2520"/>
        <v>0</v>
      </c>
      <c r="AY1769" s="60" t="b">
        <f t="shared" si="2521"/>
        <v>0</v>
      </c>
      <c r="AZ1769" s="60"/>
      <c r="BA1769" s="61">
        <f t="shared" si="2556"/>
        <v>0</v>
      </c>
      <c r="BB1769" s="13">
        <f t="shared" si="2538"/>
        <v>0</v>
      </c>
      <c r="BC1769" s="11" t="e">
        <f>IF(#REF!&lt;&gt;"",S1769+BC1768,0)</f>
        <v>#REF!</v>
      </c>
      <c r="BD1769" s="67" t="str">
        <f t="shared" si="2503"/>
        <v/>
      </c>
      <c r="BE1769" s="76" t="str">
        <f>IF($A1768&lt;&gt;"",IF(OR(EE1768&lt;&gt;0,EF1768&lt;&gt;0,$BB$3&gt;0),"",IF(#REF!="LER","01,",IF(#REF!="LOR","01,",IF(#REF!="LEB","02,",IF(#REF!="LOB","01,",IF(#REF!="HER","19,",IF(#REF!="HOR","19,",IF(#REF!="HEB","20,",IF(#REF!="HOB","19,",""))))))))),"")</f>
        <v/>
      </c>
      <c r="BF1769" s="76" t="str">
        <f>IF($A1768&lt;&gt;"",IF(OR(EE1768&lt;&gt;0,EF1768&lt;&gt;0,$BB$3&gt;0),"",IF(#REF!="LER","02,",IF(#REF!="LOR","03,",IF(#REF!="LEB","04,",IF(#REF!="LOB","02,",IF(#REF!="HER","20,",IF(#REF!="HOR","21,",IF(#REF!="HEB","22,",IF(#REF!="HOB","20,",""))))))))),"")</f>
        <v/>
      </c>
      <c r="BG1769" s="76" t="str">
        <f>IF($A1768&lt;&gt;"",IF(OR(EE1768&lt;&gt;0,EF1768&lt;&gt;0,$BB$3&gt;0),"",IF(#REF!="LER","03,",IF(#REF!="LOR","05,",IF(#REF!="LEB","06,",IF(#REF!="LOB","03,",IF(#REF!="HER","21,",IF(#REF!="HOR","23,",IF(#REF!="HEB","24,",IF(#REF!="HOB","21,",""))))))))),"")</f>
        <v/>
      </c>
      <c r="BH1769" s="76" t="str">
        <f>IF($A1768&lt;&gt;"",IF(OR(EE1768&lt;&gt;0,EF1768&lt;&gt;0,$BB$3&gt;0),"",IF(#REF!="LER","04,",IF(#REF!="LOR","07,",IF(#REF!="LEB","08,",IF(#REF!="LOB","04,",IF(#REF!="HER","22,",IF(#REF!="HOR","25,",IF(#REF!="HEB","26,",IF(#REF!="HOB","22,",""))))))))),"")</f>
        <v/>
      </c>
      <c r="BI1769" s="76" t="str">
        <f>IF($A1768&lt;&gt;"",IF(OR(EE1768&lt;&gt;0,EF1768&lt;&gt;0,$BB$3&gt;0),"",IF(#REF!="LER","05,",IF(#REF!="LOR","09,",IF(#REF!="LEB","10,",IF(#REF!="LOB","05,",IF(#REF!="HER","23,",IF(#REF!="HOR","27,",IF(#REF!="HEB","28,",IF(#REF!="HOB","23,",""))))))))),"")</f>
        <v/>
      </c>
      <c r="BJ1769" s="76" t="str">
        <f>IF($A1768&lt;&gt;"",IF(OR(EE1768&lt;&gt;0,EF1768&lt;&gt;0,$BB$3&gt;0),"",IF(#REF!="LER","06,",IF(#REF!="LOR","11,",IF(#REF!="LEB","11,",IF(#REF!="LOB","06,",IF(#REF!="HER","24,",IF(#REF!="HOR","29,",IF(#REF!="HEB","29,",IF(#REF!="HOB","24,",""))))))))),"")</f>
        <v/>
      </c>
      <c r="BK1769" s="76"/>
      <c r="BL1769" s="76"/>
      <c r="BM1769" s="76"/>
      <c r="BN1769" s="76"/>
      <c r="BO1769" s="76"/>
      <c r="BP1769" s="76"/>
      <c r="BQ1769" s="76"/>
      <c r="BR1769" s="76"/>
      <c r="BS1769" s="92">
        <f>IF(BT1769&lt;0,1,0)</f>
        <v>0</v>
      </c>
      <c r="BT1769" s="76"/>
      <c r="BU1769" s="76"/>
      <c r="BV1769" s="67" t="str">
        <f t="shared" si="2504"/>
        <v/>
      </c>
      <c r="BW1769" s="76" t="str">
        <f>IF($A1768&lt;&gt;"",IF(OR(EE1768&lt;&gt;0,EF1768&lt;&gt;0,$BB$3&gt;0),"",IF(#REF!="LER","07,",IF(#REF!="LOR","12,",IF(#REF!="LEB","12,",IF(#REF!="LOB","08,",IF(#REF!="HER","25,",IF(#REF!="HOR","30,",IF(#REF!="HEB","30,",IF(#REF!="HOB","25,",""))))))))),"")</f>
        <v/>
      </c>
      <c r="BX1769" s="76" t="str">
        <f>IF($A1768&lt;&gt;"",IF(OR(EE1768&lt;&gt;0,EF1768&lt;&gt;0,$BB$3&gt;0),"",IF(#REF!="LER","08,",IF(#REF!="LOR","13,",IF(#REF!="LEB","13,",IF(#REF!="LOB","09,",IF(#REF!="HER","26,",IF(#REF!="HOR","31,",IF(#REF!="HEB","31,",IF(#REF!="HOB","26,",""))))))))),"")</f>
        <v/>
      </c>
      <c r="BY1769" s="76" t="str">
        <f>IF($A1768&lt;&gt;"",IF(OR(EE1768&lt;&gt;0,EF1768&lt;&gt;0,$BB$3&gt;0),"",IF(#REF!="LER","09,",IF(#REF!="LOR","14,",IF(#REF!="LEB","14,",IF(#REF!="LOB","10,",IF(#REF!="HER","27,",IF(#REF!="HOR","32,",IF(#REF!="HEB","32,",IF(#REF!="HOB","27,",""))))))))),"")</f>
        <v/>
      </c>
      <c r="BZ1769" s="76" t="str">
        <f>IF($A1768&lt;&gt;"",IF(OR(EE1768&lt;&gt;0,EF1768&lt;&gt;0,$BB$3&gt;0),"",IF(#REF!="LER","10,",IF(#REF!="LOR","15,",IF(#REF!="LEB","15,",IF(#REF!="LOB","11,",IF(#REF!="HER","28,",IF(#REF!="HOR","33,",IF(#REF!="HEB","33,",IF(#REF!="HOB","28,",""))))))))),"")</f>
        <v/>
      </c>
      <c r="CA1769" s="76" t="str">
        <f>IF($A1768&lt;&gt;"",IF(OR(EE1768&lt;&gt;0,EF1768&lt;&gt;0,$BB$3&gt;0),"",IF(#REF!="LER","12,",IF(#REF!="LOR","16,",IF(#REF!="LEB","16,",IF(#REF!="LOB","13,",IF(#REF!="HER","30,",IF(#REF!="HOR","34,",IF(#REF!="HEB","34,",IF(#REF!="HOB","29,",""))))))))),"")</f>
        <v/>
      </c>
      <c r="CB1769" s="76" t="str">
        <f>IF($A1768&lt;&gt;"",IF(OR(EE1768&lt;&gt;0,EF1768&lt;&gt;0,$BB$3&gt;0),"",IF(#REF!="LER","14,",IF(#REF!="LOR","17,",IF(#REF!="LEB","17,",IF(#REF!="LOB","15,",IF(#REF!="HER","32,",IF(#REF!="HOR","35,",IF(#REF!="HEB","35,",IF(#REF!="HOB","31,",""))))))))),"")</f>
        <v/>
      </c>
      <c r="CC1769" s="76" t="str">
        <f>IF($A1768&lt;&gt;"",IF(OR(EE1768&lt;&gt;0,EF1768&lt;&gt;0,$BB$3&gt;0),"",IF(#REF!="LER","16,",IF(#REF!="LOR","18,",IF(#REF!="LEB","18,",IF(#REF!="LOB","17,",IF(#REF!="HER","34,",IF(#REF!="HOR","36,",IF(#REF!="HEB","36,",IF(#REF!="HOB","33,",""))))))))),"")</f>
        <v/>
      </c>
      <c r="CD1769" s="60" t="b">
        <f t="shared" si="2529"/>
        <v>0</v>
      </c>
      <c r="CE1769" s="60" t="b">
        <f t="shared" si="2530"/>
        <v>0</v>
      </c>
      <c r="CF1769" s="60" t="b">
        <f t="shared" si="2531"/>
        <v>0</v>
      </c>
      <c r="CG1769" s="60" t="b">
        <f t="shared" si="2532"/>
        <v>0</v>
      </c>
      <c r="CH1769" s="60" t="b">
        <f t="shared" si="2533"/>
        <v>0</v>
      </c>
      <c r="CI1769" s="60" t="b">
        <f t="shared" si="2534"/>
        <v>0</v>
      </c>
      <c r="CJ1769" s="60" t="b">
        <f t="shared" si="2535"/>
        <v>0</v>
      </c>
      <c r="CK1769" s="60"/>
      <c r="CL1769" s="61">
        <f t="shared" si="2557"/>
        <v>0</v>
      </c>
      <c r="CM1769" s="92">
        <f>IF(CN1769&lt;0,1,0)</f>
        <v>0</v>
      </c>
      <c r="CN1769" s="13">
        <f t="shared" si="2539"/>
        <v>0</v>
      </c>
      <c r="CO1769" s="11" t="e">
        <f>IF(#REF!&lt;&gt;"",BC1769+CO1768,0)</f>
        <v>#REF!</v>
      </c>
      <c r="CP1769" s="13">
        <f t="shared" si="2549"/>
        <v>0</v>
      </c>
      <c r="CQ1769" s="11">
        <f t="shared" si="2550"/>
        <v>0</v>
      </c>
      <c r="CR1769" s="57">
        <f t="shared" si="2507"/>
        <v>0</v>
      </c>
      <c r="CS1769" s="57">
        <f t="shared" si="2508"/>
        <v>0</v>
      </c>
      <c r="CT1769" s="57">
        <f t="shared" si="2500"/>
        <v>0</v>
      </c>
      <c r="CU1769" s="24"/>
      <c r="CV1769" s="24"/>
      <c r="CW1769" s="24"/>
      <c r="CX1769" s="24"/>
      <c r="CY1769" s="24"/>
      <c r="CZ1769" s="24"/>
      <c r="DA1769" s="24"/>
      <c r="DB1769" s="24"/>
      <c r="DC1769" s="24"/>
      <c r="DD1769" s="64"/>
      <c r="DJ1769" s="39"/>
    </row>
    <row r="1770" spans="2:114" x14ac:dyDescent="0.2">
      <c r="B1770" s="61" t="str">
        <f>IF(A1770="","",IF(U1771="","DB",U1771&amp;V1771&amp;W1771&amp;X1771&amp;Y1771&amp;Z1771&amp;AL1771&amp;AM1771&amp;AN1771&amp;AO1771&amp;AP1771&amp;AQ1771&amp;AR1771&amp;#REF!))</f>
        <v/>
      </c>
      <c r="C1770" s="7" t="str">
        <f t="shared" si="2540"/>
        <v/>
      </c>
      <c r="D1770" s="60">
        <f t="shared" si="2541"/>
        <v>0</v>
      </c>
      <c r="E1770" s="7" t="e">
        <f>IF(COUNTBLANK(BE1771:BI1771)=5,#REF!&amp;",",IF(COUNTBLANK(U1771:AR1771)=1,T1771&amp;","&amp;T1771&amp;","&amp;T1771&amp;","&amp;T1771&amp;","&amp;T1771&amp;","&amp;T1771&amp;","&amp;T1771&amp;","&amp;T1771&amp;","&amp;T1771&amp;","&amp;T1771&amp;","&amp;T1771&amp;","&amp;T1771&amp;","&amp;T1771&amp;",",T1771&amp;","&amp;T1771&amp;","&amp;T1771&amp;","&amp;T1771&amp;","&amp;T1771&amp;","&amp;T1771&amp;","&amp;T1771&amp;","&amp;T1771&amp;","&amp;T1771&amp;","&amp;T1771&amp;","&amp;T1771&amp;","&amp;T1771&amp;","&amp;T1771&amp;","&amp;T1771&amp;","))</f>
        <v>#REF!</v>
      </c>
      <c r="F1770" s="72" t="str">
        <f t="shared" si="2551"/>
        <v/>
      </c>
      <c r="G1770" s="73">
        <f t="shared" si="2542"/>
        <v>0</v>
      </c>
      <c r="H1770" s="112">
        <f t="shared" si="2543"/>
        <v>0</v>
      </c>
      <c r="I1770" s="112">
        <f t="shared" si="2544"/>
        <v>0</v>
      </c>
      <c r="J1770" s="74" t="e">
        <f>COUNTIF(#REF!,"E")</f>
        <v>#REF!</v>
      </c>
      <c r="K1770" s="74" t="e">
        <f>COUNTIF(#REF!,"O")</f>
        <v>#REF!</v>
      </c>
      <c r="L1770" s="74" t="e">
        <f t="shared" si="2545"/>
        <v>#REF!</v>
      </c>
      <c r="M1770" s="113" t="e">
        <f t="shared" si="2546"/>
        <v>#REF!</v>
      </c>
      <c r="N1770" s="60"/>
      <c r="O1770" s="61"/>
      <c r="P1770" s="61"/>
      <c r="Q1770" s="61"/>
      <c r="R1770" s="61"/>
      <c r="S1770" s="7"/>
      <c r="T1770" s="67" t="str">
        <f t="shared" si="2501"/>
        <v/>
      </c>
      <c r="U1770" s="76" t="str">
        <f>IF($A1769&lt;&gt;"",IF(OR(CR1769&lt;&gt;0,CS1769&lt;&gt;0,#REF!&lt;$BB$3),"",IF(#REF!="LER","01,",IF(#REF!="LOR","01,",IF(#REF!="LEB","02,",IF(#REF!="LOB","01,",IF(#REF!="HER","19,",IF(#REF!="HOR","19,",IF(#REF!="HEB","20,",IF(#REF!="HOB","19,",""))))))))),"")</f>
        <v/>
      </c>
      <c r="V1770" s="76" t="str">
        <f>IF($A1769&lt;&gt;"",IF(OR(CR1769&lt;&gt;0,CS1769&lt;&gt;0,#REF!&lt;$BB$3),"",IF(#REF!="LER","02,",IF(#REF!="LOR","03,",IF(#REF!="LEB","04,",IF(#REF!="LOB","02,",IF(#REF!="HER","20,",IF(#REF!="HOR","21,",IF(#REF!="HEB","22,",IF(#REF!="HOB","20,",""))))))))),"")</f>
        <v/>
      </c>
      <c r="W1770" s="76" t="str">
        <f>IF($A1769&lt;&gt;"",IF(OR(CR1769&lt;&gt;0,CS1769&lt;&gt;0,#REF!&lt;$BB$3),"",IF(#REF!="LER","03,",IF(#REF!="LOR","05,",IF(#REF!="LEB","06,",IF(#REF!="LOB","03,",IF(#REF!="HER","21,",IF(#REF!="HOR","23,",IF(#REF!="HEB","24,",IF(#REF!="HOB","21,",""))))))))),"")</f>
        <v/>
      </c>
      <c r="X1770" s="76" t="str">
        <f>IF($A1769&lt;&gt;"",IF(OR(CR1769&lt;&gt;0,CS1769&lt;&gt;0,#REF!&lt;$BB$3),"",IF(#REF!="LER","04,",IF(#REF!="LOR","07,",IF(#REF!="LEB","08,",IF(#REF!="LOB","04,",IF(#REF!="HER","22,",IF(#REF!="HOR","25,",IF(#REF!="HEB","26,",IF(#REF!="HOB","22,",""))))))))),"")</f>
        <v/>
      </c>
      <c r="Y1770" s="76" t="str">
        <f>IF($A1769&lt;&gt;"",IF(OR(CR1769&lt;&gt;0,CS1769&lt;&gt;0,#REF!&lt;$BB$3),"",IF(#REF!="LER","05,",IF(#REF!="LOR","09,",IF(#REF!="LEB","10,",IF(#REF!="LOB","05,",IF(#REF!="HER","23,",IF(#REF!="HOR","27,",IF(#REF!="HEB","28,",IF(#REF!="HOB","23,",""))))))))),"")</f>
        <v/>
      </c>
      <c r="Z1770" s="76" t="str">
        <f>IF($A1769&lt;&gt;"",IF(OR(CR1769&lt;&gt;0,CS1769&lt;&gt;0,#REF!&lt;$BB$3),"",IF(#REF!="LER","06,",IF(#REF!="LOR","11,",IF(#REF!="LEB","11,",IF(#REF!="LOB","06,",IF(#REF!="HER","24,",IF(#REF!="HOR","29,",IF(#REF!="HEB","29,",IF(#REF!="HOB","24,",""))))))))),"")</f>
        <v/>
      </c>
      <c r="AA1770" s="76"/>
      <c r="AB1770" s="76"/>
      <c r="AC1770" s="76"/>
      <c r="AD1770" s="76"/>
      <c r="AE1770" s="76"/>
      <c r="AF1770" s="76"/>
      <c r="AG1770" s="76"/>
      <c r="AH1770" s="76"/>
      <c r="AI1770" s="76"/>
      <c r="AJ1770" s="76"/>
      <c r="AK1770" s="67" t="str">
        <f t="shared" si="2502"/>
        <v/>
      </c>
      <c r="AL1770" s="76" t="str">
        <f>IF($A1769&lt;&gt;"",IF(OR(CR1769&lt;&gt;0,CS1769&lt;&gt;0,#REF!&lt;$BB$3),"",IF(#REF!="LER","07,",IF(#REF!="LOR","12,",IF(#REF!="LEB","12,",IF(#REF!="LOB","08,",IF(#REF!="HER","25,",IF(#REF!="HOR","30,",IF(#REF!="HEB","30,",IF(#REF!="HOB","25,",""))))))))),"")</f>
        <v/>
      </c>
      <c r="AM1770" s="76" t="str">
        <f>IF($A1769&lt;&gt;"",IF(OR(CR1769&lt;&gt;0,CS1769&lt;&gt;0,#REF!&lt;$BB$3),"",IF(#REF!="LER","08,",IF(#REF!="LOR","13,",IF(#REF!="LEB","13,",IF(#REF!="LOB","09,",IF(#REF!="HER","26,",IF(#REF!="HOR","31,",IF(#REF!="HEB","31,",IF(#REF!="HOB","26,",""))))))))),"")</f>
        <v/>
      </c>
      <c r="AN1770" s="118" t="str">
        <f t="shared" si="2537"/>
        <v/>
      </c>
      <c r="AO1770" s="76" t="str">
        <f>IF($A1769&lt;&gt;"",IF(OR(CR1769&lt;&gt;0,CS1769&lt;&gt;0,#REF!&lt;$BB$3),"",IF(#REF!="LER","10,",IF(#REF!="LOR","15,",IF(#REF!="LEB","15,",IF(#REF!="LOB","11,",IF(#REF!="HER","28,",IF(#REF!="HOR","33,",IF(#REF!="HEB","33,",IF(#REF!="HOB","28,",""))))))))),"")</f>
        <v/>
      </c>
      <c r="AP1770" s="76" t="str">
        <f>IF($A1769&lt;&gt;"",IF(OR(CR1769&lt;&gt;0,CS1769&lt;&gt;0,#REF!&lt;$BB$3),"",IF(#REF!="LER","12,",IF(#REF!="LOR","16,",IF(#REF!="LEB","16,",IF(#REF!="LOB","13,",IF(#REF!="HER","30,",IF(#REF!="HOR","34,",IF(#REF!="HEB","34,",IF(#REF!="HOB","29,",""))))))))),"")</f>
        <v/>
      </c>
      <c r="AQ1770" s="76" t="str">
        <f>IF($A1769&lt;&gt;"",IF(OR(CR1769&lt;&gt;0,CS1769&lt;&gt;0,#REF!&lt;$BB$3),"",IF(#REF!="LER","14,",IF(#REF!="LOR","17,",IF(#REF!="LEB","17,",IF(#REF!="LOB","15,",IF(#REF!="HER","32,",IF(#REF!="HOR","35,",IF(#REF!="HEB","35,",IF(#REF!="HOB","31,",""))))))))),"")</f>
        <v/>
      </c>
      <c r="AR1770" s="76" t="str">
        <f>IF($A1769&lt;&gt;"",IF(OR(CR1769&lt;&gt;0,CS1769&lt;&gt;0,#REF!&lt;$BB$3),"",IF(#REF!="LER","16,",IF(#REF!="LOR","18,",IF(#REF!="LEB","18,",IF(#REF!="LOB","17,",IF(#REF!="HER","34,",IF(#REF!="HOR","36,",IF(#REF!="HEB","36,",IF(#REF!="HOB","33,",""))))))))),"")</f>
        <v/>
      </c>
      <c r="AS1770" s="60" t="b">
        <f t="shared" si="2515"/>
        <v>0</v>
      </c>
      <c r="AT1770" s="60" t="b">
        <f t="shared" si="2516"/>
        <v>0</v>
      </c>
      <c r="AU1770" s="60" t="b">
        <f t="shared" si="2517"/>
        <v>0</v>
      </c>
      <c r="AV1770" s="60" t="b">
        <f t="shared" si="2518"/>
        <v>0</v>
      </c>
      <c r="AW1770" s="60" t="b">
        <f t="shared" si="2519"/>
        <v>0</v>
      </c>
      <c r="AX1770" s="60" t="b">
        <f t="shared" si="2520"/>
        <v>0</v>
      </c>
      <c r="AY1770" s="60" t="b">
        <f t="shared" si="2521"/>
        <v>0</v>
      </c>
      <c r="AZ1770" s="60"/>
      <c r="BA1770" s="61">
        <f t="shared" si="2556"/>
        <v>0</v>
      </c>
      <c r="BB1770" s="13">
        <f t="shared" si="2538"/>
        <v>0</v>
      </c>
      <c r="BC1770" s="11" t="e">
        <f>IF(#REF!&lt;&gt;"",S1770+BC1769,0)</f>
        <v>#REF!</v>
      </c>
      <c r="BD1770" s="67" t="str">
        <f t="shared" si="2503"/>
        <v/>
      </c>
      <c r="BE1770" s="76" t="str">
        <f>IF($A1769&lt;&gt;"",IF(OR(EE1769&lt;&gt;0,EF1769&lt;&gt;0,#REF!&lt;$BB$3),"",IF(#REF!="LER","01,",IF(#REF!="LOR","01,",IF(#REF!="LEB","02,",IF(#REF!="LOB","01,",IF(#REF!="HER","19,",IF(#REF!="HOR","19,",IF(#REF!="HEB","20,",IF(#REF!="HOB","19,",""))))))))),"")</f>
        <v/>
      </c>
      <c r="BF1770" s="76" t="str">
        <f>IF($A1769&lt;&gt;"",IF(OR(EE1769&lt;&gt;0,EF1769&lt;&gt;0,#REF!&lt;$BB$3),"",IF(#REF!="LER","02,",IF(#REF!="LOR","03,",IF(#REF!="LEB","04,",IF(#REF!="LOB","02,",IF(#REF!="HER","20,",IF(#REF!="HOR","21,",IF(#REF!="HEB","22,",IF(#REF!="HOB","20,",""))))))))),"")</f>
        <v/>
      </c>
      <c r="BG1770" s="76" t="str">
        <f>IF($A1769&lt;&gt;"",IF(OR(EE1769&lt;&gt;0,EF1769&lt;&gt;0,#REF!&lt;$BB$3),"",IF(#REF!="LER","03,",IF(#REF!="LOR","05,",IF(#REF!="LEB","06,",IF(#REF!="LOB","03,",IF(#REF!="HER","21,",IF(#REF!="HOR","23,",IF(#REF!="HEB","24,",IF(#REF!="HOB","21,",""))))))))),"")</f>
        <v/>
      </c>
      <c r="BH1770" s="76" t="str">
        <f>IF($A1769&lt;&gt;"",IF(OR(EE1769&lt;&gt;0,EF1769&lt;&gt;0,#REF!&lt;$BB$3),"",IF(#REF!="LER","04,",IF(#REF!="LOR","07,",IF(#REF!="LEB","08,",IF(#REF!="LOB","04,",IF(#REF!="HER","22,",IF(#REF!="HOR","25,",IF(#REF!="HEB","26,",IF(#REF!="HOB","22,",""))))))))),"")</f>
        <v/>
      </c>
      <c r="BI1770" s="76" t="str">
        <f>IF($A1769&lt;&gt;"",IF(OR(EE1769&lt;&gt;0,EF1769&lt;&gt;0,#REF!&lt;$BB$3),"",IF(#REF!="LER","05,",IF(#REF!="LOR","09,",IF(#REF!="LEB","10,",IF(#REF!="LOB","05,",IF(#REF!="HER","23,",IF(#REF!="HOR","27,",IF(#REF!="HEB","28,",IF(#REF!="HOB","23,",""))))))))),"")</f>
        <v/>
      </c>
      <c r="BJ1770" s="76" t="str">
        <f>IF($A1769&lt;&gt;"",IF(OR(EE1769&lt;&gt;0,EF1769&lt;&gt;0,#REF!&lt;$BB$3),"",IF(#REF!="LER","06,",IF(#REF!="LOR","11,",IF(#REF!="LEB","11,",IF(#REF!="LOB","06,",IF(#REF!="HER","24,",IF(#REF!="HOR","29,",IF(#REF!="HEB","29,",IF(#REF!="HOB","24,",""))))))))),"")</f>
        <v/>
      </c>
      <c r="BK1770" s="76"/>
      <c r="BL1770" s="76"/>
      <c r="BM1770" s="76"/>
      <c r="BN1770" s="76"/>
      <c r="BO1770" s="76"/>
      <c r="BP1770" s="76"/>
      <c r="BQ1770" s="76"/>
      <c r="BR1770" s="76"/>
      <c r="BS1770" s="92">
        <f>IF(BT1770&lt;0,BS1769+1,0)</f>
        <v>0</v>
      </c>
      <c r="BT1770" s="76"/>
      <c r="BU1770" s="76"/>
      <c r="BV1770" s="67" t="str">
        <f t="shared" si="2504"/>
        <v/>
      </c>
      <c r="BW1770" s="76" t="str">
        <f>IF($A1769&lt;&gt;"",IF(OR(EE1769&lt;&gt;0,EF1769&lt;&gt;0,#REF!&lt;$BB$3),"",IF(#REF!="LER","07,",IF(#REF!="LOR","12,",IF(#REF!="LEB","12,",IF(#REF!="LOB","08,",IF(#REF!="HER","25,",IF(#REF!="HOR","30,",IF(#REF!="HEB","30,",IF(#REF!="HOB","25,",""))))))))),"")</f>
        <v/>
      </c>
      <c r="BX1770" s="76" t="str">
        <f>IF($A1769&lt;&gt;"",IF(OR(EE1769&lt;&gt;0,EF1769&lt;&gt;0,#REF!&lt;$BB$3),"",IF(#REF!="LER","08,",IF(#REF!="LOR","13,",IF(#REF!="LEB","13,",IF(#REF!="LOB","09,",IF(#REF!="HER","26,",IF(#REF!="HOR","31,",IF(#REF!="HEB","31,",IF(#REF!="HOB","26,",""))))))))),"")</f>
        <v/>
      </c>
      <c r="BY1770" s="76" t="str">
        <f>IF($A1769&lt;&gt;"",IF(OR(EE1769&lt;&gt;0,EF1769&lt;&gt;0,#REF!&lt;$BB$3),"",IF(#REF!="LER","09,",IF(#REF!="LOR","14,",IF(#REF!="LEB","14,",IF(#REF!="LOB","10,",IF(#REF!="HER","27,",IF(#REF!="HOR","32,",IF(#REF!="HEB","32,",IF(#REF!="HOB","27,",""))))))))),"")</f>
        <v/>
      </c>
      <c r="BZ1770" s="76" t="str">
        <f>IF($A1769&lt;&gt;"",IF(OR(EE1769&lt;&gt;0,EF1769&lt;&gt;0,#REF!&lt;$BB$3),"",IF(#REF!="LER","10,",IF(#REF!="LOR","15,",IF(#REF!="LEB","15,",IF(#REF!="LOB","11,",IF(#REF!="HER","28,",IF(#REF!="HOR","33,",IF(#REF!="HEB","33,",IF(#REF!="HOB","28,",""))))))))),"")</f>
        <v/>
      </c>
      <c r="CA1770" s="76" t="str">
        <f>IF($A1769&lt;&gt;"",IF(OR(EE1769&lt;&gt;0,EF1769&lt;&gt;0,#REF!&lt;$BB$3),"",IF(#REF!="LER","12,",IF(#REF!="LOR","16,",IF(#REF!="LEB","16,",IF(#REF!="LOB","13,",IF(#REF!="HER","30,",IF(#REF!="HOR","34,",IF(#REF!="HEB","34,",IF(#REF!="HOB","29,",""))))))))),"")</f>
        <v/>
      </c>
      <c r="CB1770" s="76" t="str">
        <f>IF($A1769&lt;&gt;"",IF(OR(EE1769&lt;&gt;0,EF1769&lt;&gt;0,#REF!&lt;$BB$3),"",IF(#REF!="LER","14,",IF(#REF!="LOR","17,",IF(#REF!="LEB","17,",IF(#REF!="LOB","15,",IF(#REF!="HER","32,",IF(#REF!="HOR","35,",IF(#REF!="HEB","35,",IF(#REF!="HOB","31,",""))))))))),"")</f>
        <v/>
      </c>
      <c r="CC1770" s="76" t="str">
        <f>IF($A1769&lt;&gt;"",IF(OR(EE1769&lt;&gt;0,EF1769&lt;&gt;0,#REF!&lt;$BB$3),"",IF(#REF!="LER","16,",IF(#REF!="LOR","18,",IF(#REF!="LEB","18,",IF(#REF!="LOB","17,",IF(#REF!="HER","34,",IF(#REF!="HOR","36,",IF(#REF!="HEB","36,",IF(#REF!="HOB","33,",""))))))))),"")</f>
        <v/>
      </c>
      <c r="CD1770" s="60" t="b">
        <f t="shared" si="2529"/>
        <v>0</v>
      </c>
      <c r="CE1770" s="60" t="b">
        <f t="shared" si="2530"/>
        <v>0</v>
      </c>
      <c r="CF1770" s="60" t="b">
        <f t="shared" si="2531"/>
        <v>0</v>
      </c>
      <c r="CG1770" s="60" t="b">
        <f t="shared" si="2532"/>
        <v>0</v>
      </c>
      <c r="CH1770" s="60" t="b">
        <f t="shared" si="2533"/>
        <v>0</v>
      </c>
      <c r="CI1770" s="60" t="b">
        <f t="shared" si="2534"/>
        <v>0</v>
      </c>
      <c r="CJ1770" s="60" t="b">
        <f t="shared" si="2535"/>
        <v>0</v>
      </c>
      <c r="CK1770" s="60"/>
      <c r="CL1770" s="61">
        <f t="shared" si="2557"/>
        <v>0</v>
      </c>
      <c r="CM1770" s="92">
        <f>IF(CN1770&lt;0,CM1769+1,0)</f>
        <v>0</v>
      </c>
      <c r="CN1770" s="13">
        <f t="shared" si="2539"/>
        <v>0</v>
      </c>
      <c r="CO1770" s="11" t="e">
        <f>IF(#REF!&lt;&gt;"",BC1770+CO1769,0)</f>
        <v>#REF!</v>
      </c>
      <c r="CP1770" s="13">
        <f t="shared" si="2549"/>
        <v>0</v>
      </c>
      <c r="CQ1770" s="11">
        <f t="shared" si="2550"/>
        <v>0</v>
      </c>
      <c r="CR1770" s="57">
        <f t="shared" si="2507"/>
        <v>0</v>
      </c>
      <c r="CS1770" s="57">
        <f t="shared" si="2508"/>
        <v>0</v>
      </c>
      <c r="CT1770" s="57">
        <f t="shared" si="2500"/>
        <v>0</v>
      </c>
      <c r="CU1770" s="24"/>
      <c r="CV1770" s="24"/>
      <c r="CW1770" s="24"/>
      <c r="CX1770" s="24"/>
      <c r="CY1770" s="24"/>
      <c r="CZ1770" s="24"/>
      <c r="DA1770" s="24"/>
      <c r="DB1770" s="24"/>
      <c r="DC1770" s="24"/>
      <c r="DD1770" s="64"/>
      <c r="DJ1770" s="39"/>
    </row>
    <row r="1771" spans="2:114" x14ac:dyDescent="0.2">
      <c r="B1771" s="61" t="str">
        <f>IF(A1771="","",IF(U1772="","DB",U1772&amp;V1772&amp;W1772&amp;X1772&amp;Y1772&amp;Z1772&amp;AL1772&amp;AM1772&amp;AN1772&amp;AO1772&amp;AP1772&amp;AQ1772&amp;AR1772&amp;#REF!))</f>
        <v/>
      </c>
      <c r="C1771" s="7" t="str">
        <f t="shared" si="2540"/>
        <v/>
      </c>
      <c r="D1771" s="60">
        <f t="shared" si="2541"/>
        <v>0</v>
      </c>
      <c r="E1771" s="7" t="e">
        <f>IF(COUNTBLANK(BE1772:BI1772)=5,#REF!&amp;",",IF(COUNTBLANK(U1772:AR1772)=1,T1772&amp;","&amp;T1772&amp;","&amp;T1772&amp;","&amp;T1772&amp;","&amp;T1772&amp;","&amp;T1772&amp;","&amp;T1772&amp;","&amp;T1772&amp;","&amp;T1772&amp;","&amp;T1772&amp;","&amp;T1772&amp;","&amp;T1772&amp;","&amp;T1772&amp;",",T1772&amp;","&amp;T1772&amp;","&amp;T1772&amp;","&amp;T1772&amp;","&amp;T1772&amp;","&amp;T1772&amp;","&amp;T1772&amp;","&amp;T1772&amp;","&amp;T1772&amp;","&amp;T1772&amp;","&amp;T1772&amp;","&amp;T1772&amp;","&amp;T1772&amp;","&amp;T1772&amp;","))</f>
        <v>#REF!</v>
      </c>
      <c r="F1771" s="72" t="str">
        <f t="shared" si="2551"/>
        <v/>
      </c>
      <c r="G1771" s="73">
        <f t="shared" si="2542"/>
        <v>0</v>
      </c>
      <c r="H1771" s="112">
        <f t="shared" si="2543"/>
        <v>0</v>
      </c>
      <c r="I1771" s="112">
        <f t="shared" si="2544"/>
        <v>0</v>
      </c>
      <c r="J1771" s="74" t="e">
        <f>COUNTIF(#REF!,"E")</f>
        <v>#REF!</v>
      </c>
      <c r="K1771" s="74" t="e">
        <f>COUNTIF(#REF!,"O")</f>
        <v>#REF!</v>
      </c>
      <c r="L1771" s="74" t="e">
        <f t="shared" si="2545"/>
        <v>#REF!</v>
      </c>
      <c r="M1771" s="113" t="e">
        <f t="shared" si="2546"/>
        <v>#REF!</v>
      </c>
      <c r="N1771" s="60"/>
      <c r="O1771" s="61"/>
      <c r="P1771" s="61"/>
      <c r="Q1771" s="61"/>
      <c r="R1771" s="61"/>
      <c r="S1771" s="7"/>
      <c r="T1771" s="67" t="str">
        <f t="shared" si="2501"/>
        <v/>
      </c>
      <c r="U1771" s="76" t="str">
        <f>IF($A1770&lt;&gt;"",IF(OR(CR1770&lt;&gt;0,CS1770&lt;&gt;0,#REF!&lt;$BB$3),"",IF(#REF!="LER","01,",IF(#REF!="LOR","01,",IF(#REF!="LEB","02,",IF(#REF!="LOB","01,",IF(#REF!="HER","19,",IF(#REF!="HOR","19,",IF(#REF!="HEB","20,",IF(#REF!="HOB","19,",""))))))))),"")</f>
        <v/>
      </c>
      <c r="V1771" s="76" t="str">
        <f>IF($A1770&lt;&gt;"",IF(OR(CR1770&lt;&gt;0,CS1770&lt;&gt;0,#REF!&lt;$BB$3),"",IF(#REF!="LER","02,",IF(#REF!="LOR","03,",IF(#REF!="LEB","04,",IF(#REF!="LOB","02,",IF(#REF!="HER","20,",IF(#REF!="HOR","21,",IF(#REF!="HEB","22,",IF(#REF!="HOB","20,",""))))))))),"")</f>
        <v/>
      </c>
      <c r="W1771" s="76" t="str">
        <f>IF($A1770&lt;&gt;"",IF(OR(CR1770&lt;&gt;0,CS1770&lt;&gt;0,#REF!&lt;$BB$3),"",IF(#REF!="LER","03,",IF(#REF!="LOR","05,",IF(#REF!="LEB","06,",IF(#REF!="LOB","03,",IF(#REF!="HER","21,",IF(#REF!="HOR","23,",IF(#REF!="HEB","24,",IF(#REF!="HOB","21,",""))))))))),"")</f>
        <v/>
      </c>
      <c r="X1771" s="76" t="str">
        <f>IF($A1770&lt;&gt;"",IF(OR(CR1770&lt;&gt;0,CS1770&lt;&gt;0,#REF!&lt;$BB$3),"",IF(#REF!="LER","04,",IF(#REF!="LOR","07,",IF(#REF!="LEB","08,",IF(#REF!="LOB","04,",IF(#REF!="HER","22,",IF(#REF!="HOR","25,",IF(#REF!="HEB","26,",IF(#REF!="HOB","22,",""))))))))),"")</f>
        <v/>
      </c>
      <c r="Y1771" s="76" t="str">
        <f>IF($A1770&lt;&gt;"",IF(OR(CR1770&lt;&gt;0,CS1770&lt;&gt;0,#REF!&lt;$BB$3),"",IF(#REF!="LER","05,",IF(#REF!="LOR","09,",IF(#REF!="LEB","10,",IF(#REF!="LOB","05,",IF(#REF!="HER","23,",IF(#REF!="HOR","27,",IF(#REF!="HEB","28,",IF(#REF!="HOB","23,",""))))))))),"")</f>
        <v/>
      </c>
      <c r="Z1771" s="76" t="str">
        <f>IF($A1770&lt;&gt;"",IF(OR(CR1770&lt;&gt;0,CS1770&lt;&gt;0,#REF!&lt;$BB$3),"",IF(#REF!="LER","06,",IF(#REF!="LOR","11,",IF(#REF!="LEB","11,",IF(#REF!="LOB","06,",IF(#REF!="HER","24,",IF(#REF!="HOR","29,",IF(#REF!="HEB","29,",IF(#REF!="HOB","24,",""))))))))),"")</f>
        <v/>
      </c>
      <c r="AA1771" s="76"/>
      <c r="AB1771" s="76"/>
      <c r="AC1771" s="76"/>
      <c r="AD1771" s="76"/>
      <c r="AE1771" s="76"/>
      <c r="AF1771" s="76"/>
      <c r="AG1771" s="76"/>
      <c r="AH1771" s="76"/>
      <c r="AI1771" s="76"/>
      <c r="AJ1771" s="76"/>
      <c r="AK1771" s="67" t="str">
        <f t="shared" si="2502"/>
        <v/>
      </c>
      <c r="AL1771" s="76" t="str">
        <f>IF($A1770&lt;&gt;"",IF(OR(CR1770&lt;&gt;0,CS1770&lt;&gt;0,#REF!&lt;$BB$3),"",IF(#REF!="LER","07,",IF(#REF!="LOR","12,",IF(#REF!="LEB","12,",IF(#REF!="LOB","08,",IF(#REF!="HER","25,",IF(#REF!="HOR","30,",IF(#REF!="HEB","30,",IF(#REF!="HOB","25,",""))))))))),"")</f>
        <v/>
      </c>
      <c r="AM1771" s="76" t="str">
        <f>IF($A1770&lt;&gt;"",IF(OR(CR1770&lt;&gt;0,CS1770&lt;&gt;0,#REF!&lt;$BB$3),"",IF(#REF!="LER","08,",IF(#REF!="LOR","13,",IF(#REF!="LEB","13,",IF(#REF!="LOB","09,",IF(#REF!="HER","26,",IF(#REF!="HOR","31,",IF(#REF!="HEB","31,",IF(#REF!="HOB","26,",""))))))))),"")</f>
        <v/>
      </c>
      <c r="AN1771" s="118" t="str">
        <f t="shared" si="2537"/>
        <v/>
      </c>
      <c r="AO1771" s="76" t="str">
        <f>IF($A1770&lt;&gt;"",IF(OR(CR1770&lt;&gt;0,CS1770&lt;&gt;0,#REF!&lt;$BB$3),"",IF(#REF!="LER","10,",IF(#REF!="LOR","15,",IF(#REF!="LEB","15,",IF(#REF!="LOB","11,",IF(#REF!="HER","28,",IF(#REF!="HOR","33,",IF(#REF!="HEB","33,",IF(#REF!="HOB","28,",""))))))))),"")</f>
        <v/>
      </c>
      <c r="AP1771" s="76" t="str">
        <f>IF($A1770&lt;&gt;"",IF(OR(CR1770&lt;&gt;0,CS1770&lt;&gt;0,#REF!&lt;$BB$3),"",IF(#REF!="LER","12,",IF(#REF!="LOR","16,",IF(#REF!="LEB","16,",IF(#REF!="LOB","13,",IF(#REF!="HER","30,",IF(#REF!="HOR","34,",IF(#REF!="HEB","34,",IF(#REF!="HOB","29,",""))))))))),"")</f>
        <v/>
      </c>
      <c r="AQ1771" s="76" t="str">
        <f>IF($A1770&lt;&gt;"",IF(OR(CR1770&lt;&gt;0,CS1770&lt;&gt;0,#REF!&lt;$BB$3),"",IF(#REF!="LER","14,",IF(#REF!="LOR","17,",IF(#REF!="LEB","17,",IF(#REF!="LOB","15,",IF(#REF!="HER","32,",IF(#REF!="HOR","35,",IF(#REF!="HEB","35,",IF(#REF!="HOB","31,",""))))))))),"")</f>
        <v/>
      </c>
      <c r="AR1771" s="76" t="str">
        <f>IF($A1770&lt;&gt;"",IF(OR(CR1770&lt;&gt;0,CS1770&lt;&gt;0,#REF!&lt;$BB$3),"",IF(#REF!="LER","16,",IF(#REF!="LOR","18,",IF(#REF!="LEB","18,",IF(#REF!="LOB","17,",IF(#REF!="HER","34,",IF(#REF!="HOR","36,",IF(#REF!="HEB","36,",IF(#REF!="HOB","33,",""))))))))),"")</f>
        <v/>
      </c>
      <c r="AS1771" s="60" t="b">
        <f t="shared" si="2515"/>
        <v>0</v>
      </c>
      <c r="AT1771" s="60" t="b">
        <f t="shared" si="2516"/>
        <v>0</v>
      </c>
      <c r="AU1771" s="60" t="b">
        <f t="shared" si="2517"/>
        <v>0</v>
      </c>
      <c r="AV1771" s="60" t="b">
        <f t="shared" si="2518"/>
        <v>0</v>
      </c>
      <c r="AW1771" s="60" t="b">
        <f t="shared" si="2519"/>
        <v>0</v>
      </c>
      <c r="AX1771" s="60" t="b">
        <f t="shared" si="2520"/>
        <v>0</v>
      </c>
      <c r="AY1771" s="60" t="b">
        <f t="shared" si="2521"/>
        <v>0</v>
      </c>
      <c r="AZ1771" s="60"/>
      <c r="BA1771" s="61">
        <f t="shared" si="2556"/>
        <v>0</v>
      </c>
      <c r="BB1771" s="13">
        <f t="shared" si="2538"/>
        <v>0</v>
      </c>
      <c r="BC1771" s="11" t="e">
        <f>IF(#REF!&lt;&gt;"",S1771+BC1770,0)</f>
        <v>#REF!</v>
      </c>
      <c r="BD1771" s="67" t="str">
        <f t="shared" si="2503"/>
        <v/>
      </c>
      <c r="BE1771" s="76" t="str">
        <f>IF($A1770&lt;&gt;"",IF(OR(EE1770&lt;&gt;0,EF1770&lt;&gt;0,#REF!&lt;$BB$3),"",IF(#REF!="LER","01,",IF(#REF!="LOR","01,",IF(#REF!="LEB","02,",IF(#REF!="LOB","01,",IF(#REF!="HER","19,",IF(#REF!="HOR","19,",IF(#REF!="HEB","20,",IF(#REF!="HOB","19,",""))))))))),"")</f>
        <v/>
      </c>
      <c r="BF1771" s="76" t="str">
        <f>IF($A1770&lt;&gt;"",IF(OR(EE1770&lt;&gt;0,EF1770&lt;&gt;0,#REF!&lt;$BB$3),"",IF(#REF!="LER","02,",IF(#REF!="LOR","03,",IF(#REF!="LEB","04,",IF(#REF!="LOB","02,",IF(#REF!="HER","20,",IF(#REF!="HOR","21,",IF(#REF!="HEB","22,",IF(#REF!="HOB","20,",""))))))))),"")</f>
        <v/>
      </c>
      <c r="BG1771" s="76" t="str">
        <f>IF($A1770&lt;&gt;"",IF(OR(EE1770&lt;&gt;0,EF1770&lt;&gt;0,#REF!&lt;$BB$3),"",IF(#REF!="LER","03,",IF(#REF!="LOR","05,",IF(#REF!="LEB","06,",IF(#REF!="LOB","03,",IF(#REF!="HER","21,",IF(#REF!="HOR","23,",IF(#REF!="HEB","24,",IF(#REF!="HOB","21,",""))))))))),"")</f>
        <v/>
      </c>
      <c r="BH1771" s="76" t="str">
        <f>IF($A1770&lt;&gt;"",IF(OR(EE1770&lt;&gt;0,EF1770&lt;&gt;0,#REF!&lt;$BB$3),"",IF(#REF!="LER","04,",IF(#REF!="LOR","07,",IF(#REF!="LEB","08,",IF(#REF!="LOB","04,",IF(#REF!="HER","22,",IF(#REF!="HOR","25,",IF(#REF!="HEB","26,",IF(#REF!="HOB","22,",""))))))))),"")</f>
        <v/>
      </c>
      <c r="BI1771" s="76" t="str">
        <f>IF($A1770&lt;&gt;"",IF(OR(EE1770&lt;&gt;0,EF1770&lt;&gt;0,#REF!&lt;$BB$3),"",IF(#REF!="LER","05,",IF(#REF!="LOR","09,",IF(#REF!="LEB","10,",IF(#REF!="LOB","05,",IF(#REF!="HER","23,",IF(#REF!="HOR","27,",IF(#REF!="HEB","28,",IF(#REF!="HOB","23,",""))))))))),"")</f>
        <v/>
      </c>
      <c r="BJ1771" s="76" t="str">
        <f>IF($A1770&lt;&gt;"",IF(OR(EE1770&lt;&gt;0,EF1770&lt;&gt;0,#REF!&lt;$BB$3),"",IF(#REF!="LER","06,",IF(#REF!="LOR","11,",IF(#REF!="LEB","11,",IF(#REF!="LOB","06,",IF(#REF!="HER","24,",IF(#REF!="HOR","29,",IF(#REF!="HEB","29,",IF(#REF!="HOB","24,",""))))))))),"")</f>
        <v/>
      </c>
      <c r="BK1771" s="76"/>
      <c r="BL1771" s="76"/>
      <c r="BM1771" s="76"/>
      <c r="BN1771" s="76"/>
      <c r="BO1771" s="76"/>
      <c r="BP1771" s="76"/>
      <c r="BQ1771" s="76"/>
      <c r="BR1771" s="76"/>
      <c r="BS1771" s="92">
        <f t="shared" ref="BS1771:BS1777" si="2558">IF(BT1771&lt;0,BS1770+1,0)</f>
        <v>0</v>
      </c>
      <c r="BT1771" s="76"/>
      <c r="BU1771" s="76"/>
      <c r="BV1771" s="67" t="str">
        <f t="shared" si="2504"/>
        <v/>
      </c>
      <c r="BW1771" s="76" t="str">
        <f>IF($A1770&lt;&gt;"",IF(OR(EE1770&lt;&gt;0,EF1770&lt;&gt;0,#REF!&lt;$BB$3),"",IF(#REF!="LER","07,",IF(#REF!="LOR","12,",IF(#REF!="LEB","12,",IF(#REF!="LOB","08,",IF(#REF!="HER","25,",IF(#REF!="HOR","30,",IF(#REF!="HEB","30,",IF(#REF!="HOB","25,",""))))))))),"")</f>
        <v/>
      </c>
      <c r="BX1771" s="76" t="str">
        <f>IF($A1770&lt;&gt;"",IF(OR(EE1770&lt;&gt;0,EF1770&lt;&gt;0,#REF!&lt;$BB$3),"",IF(#REF!="LER","08,",IF(#REF!="LOR","13,",IF(#REF!="LEB","13,",IF(#REF!="LOB","09,",IF(#REF!="HER","26,",IF(#REF!="HOR","31,",IF(#REF!="HEB","31,",IF(#REF!="HOB","26,",""))))))))),"")</f>
        <v/>
      </c>
      <c r="BY1771" s="76" t="str">
        <f>IF($A1770&lt;&gt;"",IF(OR(EE1770&lt;&gt;0,EF1770&lt;&gt;0,#REF!&lt;$BB$3),"",IF(#REF!="LER","09,",IF(#REF!="LOR","14,",IF(#REF!="LEB","14,",IF(#REF!="LOB","10,",IF(#REF!="HER","27,",IF(#REF!="HOR","32,",IF(#REF!="HEB","32,",IF(#REF!="HOB","27,",""))))))))),"")</f>
        <v/>
      </c>
      <c r="BZ1771" s="76" t="str">
        <f>IF($A1770&lt;&gt;"",IF(OR(EE1770&lt;&gt;0,EF1770&lt;&gt;0,#REF!&lt;$BB$3),"",IF(#REF!="LER","10,",IF(#REF!="LOR","15,",IF(#REF!="LEB","15,",IF(#REF!="LOB","11,",IF(#REF!="HER","28,",IF(#REF!="HOR","33,",IF(#REF!="HEB","33,",IF(#REF!="HOB","28,",""))))))))),"")</f>
        <v/>
      </c>
      <c r="CA1771" s="76" t="str">
        <f>IF($A1770&lt;&gt;"",IF(OR(EE1770&lt;&gt;0,EF1770&lt;&gt;0,#REF!&lt;$BB$3),"",IF(#REF!="LER","12,",IF(#REF!="LOR","16,",IF(#REF!="LEB","16,",IF(#REF!="LOB","13,",IF(#REF!="HER","30,",IF(#REF!="HOR","34,",IF(#REF!="HEB","34,",IF(#REF!="HOB","29,",""))))))))),"")</f>
        <v/>
      </c>
      <c r="CB1771" s="76" t="str">
        <f>IF($A1770&lt;&gt;"",IF(OR(EE1770&lt;&gt;0,EF1770&lt;&gt;0,#REF!&lt;$BB$3),"",IF(#REF!="LER","14,",IF(#REF!="LOR","17,",IF(#REF!="LEB","17,",IF(#REF!="LOB","15,",IF(#REF!="HER","32,",IF(#REF!="HOR","35,",IF(#REF!="HEB","35,",IF(#REF!="HOB","31,",""))))))))),"")</f>
        <v/>
      </c>
      <c r="CC1771" s="76" t="str">
        <f>IF($A1770&lt;&gt;"",IF(OR(EE1770&lt;&gt;0,EF1770&lt;&gt;0,#REF!&lt;$BB$3),"",IF(#REF!="LER","16,",IF(#REF!="LOR","18,",IF(#REF!="LEB","18,",IF(#REF!="LOB","17,",IF(#REF!="HER","34,",IF(#REF!="HOR","36,",IF(#REF!="HEB","36,",IF(#REF!="HOB","33,",""))))))))),"")</f>
        <v/>
      </c>
      <c r="CD1771" s="60" t="b">
        <f t="shared" si="2529"/>
        <v>0</v>
      </c>
      <c r="CE1771" s="60" t="b">
        <f t="shared" si="2530"/>
        <v>0</v>
      </c>
      <c r="CF1771" s="60" t="b">
        <f t="shared" si="2531"/>
        <v>0</v>
      </c>
      <c r="CG1771" s="60" t="b">
        <f t="shared" si="2532"/>
        <v>0</v>
      </c>
      <c r="CH1771" s="60" t="b">
        <f t="shared" si="2533"/>
        <v>0</v>
      </c>
      <c r="CI1771" s="60" t="b">
        <f t="shared" si="2534"/>
        <v>0</v>
      </c>
      <c r="CJ1771" s="60" t="b">
        <f t="shared" si="2535"/>
        <v>0</v>
      </c>
      <c r="CK1771" s="60"/>
      <c r="CL1771" s="61">
        <f t="shared" si="2557"/>
        <v>0</v>
      </c>
      <c r="CM1771" s="92">
        <f t="shared" ref="CM1771:CM1777" si="2559">IF(CN1771&lt;0,CM1770+1,0)</f>
        <v>0</v>
      </c>
      <c r="CN1771" s="13">
        <f t="shared" si="2539"/>
        <v>0</v>
      </c>
      <c r="CO1771" s="11" t="e">
        <f>IF(#REF!&lt;&gt;"",BC1771+CO1770,0)</f>
        <v>#REF!</v>
      </c>
      <c r="CP1771" s="13">
        <f t="shared" si="2549"/>
        <v>0</v>
      </c>
      <c r="CQ1771" s="11">
        <f t="shared" si="2550"/>
        <v>0</v>
      </c>
      <c r="CR1771" s="57">
        <f t="shared" si="2507"/>
        <v>0</v>
      </c>
      <c r="CS1771" s="57">
        <f t="shared" si="2508"/>
        <v>0</v>
      </c>
      <c r="CT1771" s="57">
        <f t="shared" si="2500"/>
        <v>0</v>
      </c>
      <c r="CU1771" s="24"/>
      <c r="CV1771" s="24"/>
      <c r="CW1771" s="24"/>
      <c r="CX1771" s="24"/>
      <c r="CY1771" s="24"/>
      <c r="CZ1771" s="24"/>
      <c r="DA1771" s="24"/>
      <c r="DB1771" s="24"/>
      <c r="DC1771" s="24"/>
      <c r="DD1771" s="64"/>
      <c r="DJ1771" s="39"/>
    </row>
    <row r="1772" spans="2:114" x14ac:dyDescent="0.2">
      <c r="B1772" s="61" t="str">
        <f>IF(A1772="","",IF(U1773="","DB",U1773&amp;V1773&amp;W1773&amp;X1773&amp;Y1773&amp;Z1773&amp;AL1773&amp;AM1773&amp;AN1773&amp;AO1773&amp;AP1773&amp;AQ1773&amp;AR1773&amp;#REF!))</f>
        <v/>
      </c>
      <c r="C1772" s="7" t="str">
        <f t="shared" si="2540"/>
        <v/>
      </c>
      <c r="D1772" s="60">
        <f t="shared" si="2541"/>
        <v>0</v>
      </c>
      <c r="E1772" s="7" t="e">
        <f>IF(COUNTBLANK(BE1773:BI1773)=5,#REF!&amp;",",IF(COUNTBLANK(U1773:AR1773)=1,T1773&amp;","&amp;T1773&amp;","&amp;T1773&amp;","&amp;T1773&amp;","&amp;T1773&amp;","&amp;T1773&amp;","&amp;T1773&amp;","&amp;T1773&amp;","&amp;T1773&amp;","&amp;T1773&amp;","&amp;T1773&amp;","&amp;T1773&amp;","&amp;T1773&amp;",",T1773&amp;","&amp;T1773&amp;","&amp;T1773&amp;","&amp;T1773&amp;","&amp;T1773&amp;","&amp;T1773&amp;","&amp;T1773&amp;","&amp;T1773&amp;","&amp;T1773&amp;","&amp;T1773&amp;","&amp;T1773&amp;","&amp;T1773&amp;","&amp;T1773&amp;","&amp;T1773&amp;","))</f>
        <v>#REF!</v>
      </c>
      <c r="F1772" s="72" t="str">
        <f t="shared" si="2551"/>
        <v/>
      </c>
      <c r="G1772" s="73">
        <f t="shared" si="2542"/>
        <v>0</v>
      </c>
      <c r="H1772" s="112">
        <f t="shared" si="2543"/>
        <v>0</v>
      </c>
      <c r="I1772" s="112">
        <f t="shared" si="2544"/>
        <v>0</v>
      </c>
      <c r="J1772" s="74" t="e">
        <f>COUNTIF(#REF!,"E")</f>
        <v>#REF!</v>
      </c>
      <c r="K1772" s="74" t="e">
        <f>COUNTIF(#REF!,"O")</f>
        <v>#REF!</v>
      </c>
      <c r="L1772" s="74" t="e">
        <f t="shared" si="2545"/>
        <v>#REF!</v>
      </c>
      <c r="M1772" s="113" t="e">
        <f t="shared" si="2546"/>
        <v>#REF!</v>
      </c>
      <c r="N1772" s="60"/>
      <c r="O1772" s="61"/>
      <c r="P1772" s="61"/>
      <c r="Q1772" s="61"/>
      <c r="R1772" s="61"/>
      <c r="S1772" s="7"/>
      <c r="T1772" s="67" t="str">
        <f t="shared" si="2501"/>
        <v/>
      </c>
      <c r="U1772" s="76" t="str">
        <f>IF($A1771&lt;&gt;"",IF(OR(CR1771&lt;&gt;0,CS1771&lt;&gt;0,#REF!&lt;$BB$3),"",IF(#REF!="LER","01,",IF(#REF!="LOR","01,",IF(#REF!="LEB","02,",IF(#REF!="LOB","01,",IF(#REF!="HER","19,",IF(#REF!="HOR","19,",IF(#REF!="HEB","20,",IF(#REF!="HOB","19,",""))))))))),"")</f>
        <v/>
      </c>
      <c r="V1772" s="76" t="str">
        <f>IF($A1771&lt;&gt;"",IF(OR(CR1771&lt;&gt;0,CS1771&lt;&gt;0,#REF!&lt;$BB$3),"",IF(#REF!="LER","02,",IF(#REF!="LOR","03,",IF(#REF!="LEB","04,",IF(#REF!="LOB","02,",IF(#REF!="HER","20,",IF(#REF!="HOR","21,",IF(#REF!="HEB","22,",IF(#REF!="HOB","20,",""))))))))),"")</f>
        <v/>
      </c>
      <c r="W1772" s="76" t="str">
        <f>IF($A1771&lt;&gt;"",IF(OR(CR1771&lt;&gt;0,CS1771&lt;&gt;0,#REF!&lt;$BB$3),"",IF(#REF!="LER","03,",IF(#REF!="LOR","05,",IF(#REF!="LEB","06,",IF(#REF!="LOB","03,",IF(#REF!="HER","21,",IF(#REF!="HOR","23,",IF(#REF!="HEB","24,",IF(#REF!="HOB","21,",""))))))))),"")</f>
        <v/>
      </c>
      <c r="X1772" s="76" t="str">
        <f>IF($A1771&lt;&gt;"",IF(OR(CR1771&lt;&gt;0,CS1771&lt;&gt;0,#REF!&lt;$BB$3),"",IF(#REF!="LER","04,",IF(#REF!="LOR","07,",IF(#REF!="LEB","08,",IF(#REF!="LOB","04,",IF(#REF!="HER","22,",IF(#REF!="HOR","25,",IF(#REF!="HEB","26,",IF(#REF!="HOB","22,",""))))))))),"")</f>
        <v/>
      </c>
      <c r="Y1772" s="76" t="str">
        <f>IF($A1771&lt;&gt;"",IF(OR(CR1771&lt;&gt;0,CS1771&lt;&gt;0,#REF!&lt;$BB$3),"",IF(#REF!="LER","05,",IF(#REF!="LOR","09,",IF(#REF!="LEB","10,",IF(#REF!="LOB","05,",IF(#REF!="HER","23,",IF(#REF!="HOR","27,",IF(#REF!="HEB","28,",IF(#REF!="HOB","23,",""))))))))),"")</f>
        <v/>
      </c>
      <c r="Z1772" s="76" t="str">
        <f>IF($A1771&lt;&gt;"",IF(OR(CR1771&lt;&gt;0,CS1771&lt;&gt;0,#REF!&lt;$BB$3),"",IF(#REF!="LER","06,",IF(#REF!="LOR","11,",IF(#REF!="LEB","11,",IF(#REF!="LOB","06,",IF(#REF!="HER","24,",IF(#REF!="HOR","29,",IF(#REF!="HEB","29,",IF(#REF!="HOB","24,",""))))))))),"")</f>
        <v/>
      </c>
      <c r="AA1772" s="76"/>
      <c r="AB1772" s="76"/>
      <c r="AC1772" s="76"/>
      <c r="AD1772" s="76"/>
      <c r="AE1772" s="76"/>
      <c r="AF1772" s="76"/>
      <c r="AG1772" s="76"/>
      <c r="AH1772" s="76"/>
      <c r="AI1772" s="76"/>
      <c r="AJ1772" s="76"/>
      <c r="AK1772" s="67" t="str">
        <f t="shared" si="2502"/>
        <v/>
      </c>
      <c r="AL1772" s="76" t="str">
        <f>IF($A1771&lt;&gt;"",IF(OR(CR1771&lt;&gt;0,CS1771&lt;&gt;0,#REF!&lt;$BB$3),"",IF(#REF!="LER","07,",IF(#REF!="LOR","12,",IF(#REF!="LEB","12,",IF(#REF!="LOB","08,",IF(#REF!="HER","25,",IF(#REF!="HOR","30,",IF(#REF!="HEB","30,",IF(#REF!="HOB","25,",""))))))))),"")</f>
        <v/>
      </c>
      <c r="AM1772" s="76" t="str">
        <f>IF($A1771&lt;&gt;"",IF(OR(CR1771&lt;&gt;0,CS1771&lt;&gt;0,#REF!&lt;$BB$3),"",IF(#REF!="LER","08,",IF(#REF!="LOR","13,",IF(#REF!="LEB","13,",IF(#REF!="LOB","09,",IF(#REF!="HER","26,",IF(#REF!="HOR","31,",IF(#REF!="HEB","31,",IF(#REF!="HOB","26,",""))))))))),"")</f>
        <v/>
      </c>
      <c r="AN1772" s="118" t="str">
        <f t="shared" si="2537"/>
        <v/>
      </c>
      <c r="AO1772" s="76" t="str">
        <f>IF($A1771&lt;&gt;"",IF(OR(CR1771&lt;&gt;0,CS1771&lt;&gt;0,#REF!&lt;$BB$3),"",IF(#REF!="LER","10,",IF(#REF!="LOR","15,",IF(#REF!="LEB","15,",IF(#REF!="LOB","11,",IF(#REF!="HER","28,",IF(#REF!="HOR","33,",IF(#REF!="HEB","33,",IF(#REF!="HOB","28,",""))))))))),"")</f>
        <v/>
      </c>
      <c r="AP1772" s="76" t="str">
        <f>IF($A1771&lt;&gt;"",IF(OR(CR1771&lt;&gt;0,CS1771&lt;&gt;0,#REF!&lt;$BB$3),"",IF(#REF!="LER","12,",IF(#REF!="LOR","16,",IF(#REF!="LEB","16,",IF(#REF!="LOB","13,",IF(#REF!="HER","30,",IF(#REF!="HOR","34,",IF(#REF!="HEB","34,",IF(#REF!="HOB","29,",""))))))))),"")</f>
        <v/>
      </c>
      <c r="AQ1772" s="76" t="str">
        <f>IF($A1771&lt;&gt;"",IF(OR(CR1771&lt;&gt;0,CS1771&lt;&gt;0,#REF!&lt;$BB$3),"",IF(#REF!="LER","14,",IF(#REF!="LOR","17,",IF(#REF!="LEB","17,",IF(#REF!="LOB","15,",IF(#REF!="HER","32,",IF(#REF!="HOR","35,",IF(#REF!="HEB","35,",IF(#REF!="HOB","31,",""))))))))),"")</f>
        <v/>
      </c>
      <c r="AR1772" s="76" t="str">
        <f>IF($A1771&lt;&gt;"",IF(OR(CR1771&lt;&gt;0,CS1771&lt;&gt;0,#REF!&lt;$BB$3),"",IF(#REF!="LER","16,",IF(#REF!="LOR","18,",IF(#REF!="LEB","18,",IF(#REF!="LOB","17,",IF(#REF!="HER","34,",IF(#REF!="HOR","36,",IF(#REF!="HEB","36,",IF(#REF!="HOB","33,",""))))))))),"")</f>
        <v/>
      </c>
      <c r="AS1772" s="60" t="b">
        <f t="shared" si="2515"/>
        <v>0</v>
      </c>
      <c r="AT1772" s="60" t="b">
        <f t="shared" si="2516"/>
        <v>0</v>
      </c>
      <c r="AU1772" s="60" t="b">
        <f t="shared" si="2517"/>
        <v>0</v>
      </c>
      <c r="AV1772" s="60" t="b">
        <f t="shared" si="2518"/>
        <v>0</v>
      </c>
      <c r="AW1772" s="60" t="b">
        <f t="shared" si="2519"/>
        <v>0</v>
      </c>
      <c r="AX1772" s="60" t="b">
        <f t="shared" si="2520"/>
        <v>0</v>
      </c>
      <c r="AY1772" s="60" t="b">
        <f t="shared" si="2521"/>
        <v>0</v>
      </c>
      <c r="AZ1772" s="60"/>
      <c r="BA1772" s="61">
        <f t="shared" si="2556"/>
        <v>0</v>
      </c>
      <c r="BB1772" s="13">
        <f t="shared" si="2538"/>
        <v>0</v>
      </c>
      <c r="BC1772" s="11" t="e">
        <f>IF(#REF!&lt;&gt;"",S1772+BC1771,0)</f>
        <v>#REF!</v>
      </c>
      <c r="BD1772" s="67" t="str">
        <f t="shared" si="2503"/>
        <v/>
      </c>
      <c r="BE1772" s="76" t="str">
        <f>IF($A1771&lt;&gt;"",IF(OR(EE1771&lt;&gt;0,EF1771&lt;&gt;0,#REF!&lt;$BB$3),"",IF(#REF!="LER","01,",IF(#REF!="LOR","01,",IF(#REF!="LEB","02,",IF(#REF!="LOB","01,",IF(#REF!="HER","19,",IF(#REF!="HOR","19,",IF(#REF!="HEB","20,",IF(#REF!="HOB","19,",""))))))))),"")</f>
        <v/>
      </c>
      <c r="BF1772" s="76" t="str">
        <f>IF($A1771&lt;&gt;"",IF(OR(EE1771&lt;&gt;0,EF1771&lt;&gt;0,#REF!&lt;$BB$3),"",IF(#REF!="LER","02,",IF(#REF!="LOR","03,",IF(#REF!="LEB","04,",IF(#REF!="LOB","02,",IF(#REF!="HER","20,",IF(#REF!="HOR","21,",IF(#REF!="HEB","22,",IF(#REF!="HOB","20,",""))))))))),"")</f>
        <v/>
      </c>
      <c r="BG1772" s="76" t="str">
        <f>IF($A1771&lt;&gt;"",IF(OR(EE1771&lt;&gt;0,EF1771&lt;&gt;0,#REF!&lt;$BB$3),"",IF(#REF!="LER","03,",IF(#REF!="LOR","05,",IF(#REF!="LEB","06,",IF(#REF!="LOB","03,",IF(#REF!="HER","21,",IF(#REF!="HOR","23,",IF(#REF!="HEB","24,",IF(#REF!="HOB","21,",""))))))))),"")</f>
        <v/>
      </c>
      <c r="BH1772" s="76" t="str">
        <f>IF($A1771&lt;&gt;"",IF(OR(EE1771&lt;&gt;0,EF1771&lt;&gt;0,#REF!&lt;$BB$3),"",IF(#REF!="LER","04,",IF(#REF!="LOR","07,",IF(#REF!="LEB","08,",IF(#REF!="LOB","04,",IF(#REF!="HER","22,",IF(#REF!="HOR","25,",IF(#REF!="HEB","26,",IF(#REF!="HOB","22,",""))))))))),"")</f>
        <v/>
      </c>
      <c r="BI1772" s="76" t="str">
        <f>IF($A1771&lt;&gt;"",IF(OR(EE1771&lt;&gt;0,EF1771&lt;&gt;0,#REF!&lt;$BB$3),"",IF(#REF!="LER","05,",IF(#REF!="LOR","09,",IF(#REF!="LEB","10,",IF(#REF!="LOB","05,",IF(#REF!="HER","23,",IF(#REF!="HOR","27,",IF(#REF!="HEB","28,",IF(#REF!="HOB","23,",""))))))))),"")</f>
        <v/>
      </c>
      <c r="BJ1772" s="76" t="str">
        <f>IF($A1771&lt;&gt;"",IF(OR(EE1771&lt;&gt;0,EF1771&lt;&gt;0,#REF!&lt;$BB$3),"",IF(#REF!="LER","06,",IF(#REF!="LOR","11,",IF(#REF!="LEB","11,",IF(#REF!="LOB","06,",IF(#REF!="HER","24,",IF(#REF!="HOR","29,",IF(#REF!="HEB","29,",IF(#REF!="HOB","24,",""))))))))),"")</f>
        <v/>
      </c>
      <c r="BK1772" s="76"/>
      <c r="BL1772" s="76"/>
      <c r="BM1772" s="76"/>
      <c r="BN1772" s="76"/>
      <c r="BO1772" s="76"/>
      <c r="BP1772" s="76"/>
      <c r="BQ1772" s="76"/>
      <c r="BR1772" s="76"/>
      <c r="BS1772" s="92">
        <f t="shared" si="2558"/>
        <v>0</v>
      </c>
      <c r="BT1772" s="76"/>
      <c r="BU1772" s="76"/>
      <c r="BV1772" s="67" t="str">
        <f t="shared" si="2504"/>
        <v/>
      </c>
      <c r="BW1772" s="76" t="str">
        <f>IF($A1771&lt;&gt;"",IF(OR(EE1771&lt;&gt;0,EF1771&lt;&gt;0,#REF!&lt;$BB$3),"",IF(#REF!="LER","07,",IF(#REF!="LOR","12,",IF(#REF!="LEB","12,",IF(#REF!="LOB","08,",IF(#REF!="HER","25,",IF(#REF!="HOR","30,",IF(#REF!="HEB","30,",IF(#REF!="HOB","25,",""))))))))),"")</f>
        <v/>
      </c>
      <c r="BX1772" s="76" t="str">
        <f>IF($A1771&lt;&gt;"",IF(OR(EE1771&lt;&gt;0,EF1771&lt;&gt;0,#REF!&lt;$BB$3),"",IF(#REF!="LER","08,",IF(#REF!="LOR","13,",IF(#REF!="LEB","13,",IF(#REF!="LOB","09,",IF(#REF!="HER","26,",IF(#REF!="HOR","31,",IF(#REF!="HEB","31,",IF(#REF!="HOB","26,",""))))))))),"")</f>
        <v/>
      </c>
      <c r="BY1772" s="76" t="str">
        <f>IF($A1771&lt;&gt;"",IF(OR(EE1771&lt;&gt;0,EF1771&lt;&gt;0,#REF!&lt;$BB$3),"",IF(#REF!="LER","09,",IF(#REF!="LOR","14,",IF(#REF!="LEB","14,",IF(#REF!="LOB","10,",IF(#REF!="HER","27,",IF(#REF!="HOR","32,",IF(#REF!="HEB","32,",IF(#REF!="HOB","27,",""))))))))),"")</f>
        <v/>
      </c>
      <c r="BZ1772" s="76" t="str">
        <f>IF($A1771&lt;&gt;"",IF(OR(EE1771&lt;&gt;0,EF1771&lt;&gt;0,#REF!&lt;$BB$3),"",IF(#REF!="LER","10,",IF(#REF!="LOR","15,",IF(#REF!="LEB","15,",IF(#REF!="LOB","11,",IF(#REF!="HER","28,",IF(#REF!="HOR","33,",IF(#REF!="HEB","33,",IF(#REF!="HOB","28,",""))))))))),"")</f>
        <v/>
      </c>
      <c r="CA1772" s="76" t="str">
        <f>IF($A1771&lt;&gt;"",IF(OR(EE1771&lt;&gt;0,EF1771&lt;&gt;0,#REF!&lt;$BB$3),"",IF(#REF!="LER","12,",IF(#REF!="LOR","16,",IF(#REF!="LEB","16,",IF(#REF!="LOB","13,",IF(#REF!="HER","30,",IF(#REF!="HOR","34,",IF(#REF!="HEB","34,",IF(#REF!="HOB","29,",""))))))))),"")</f>
        <v/>
      </c>
      <c r="CB1772" s="76" t="str">
        <f>IF($A1771&lt;&gt;"",IF(OR(EE1771&lt;&gt;0,EF1771&lt;&gt;0,#REF!&lt;$BB$3),"",IF(#REF!="LER","14,",IF(#REF!="LOR","17,",IF(#REF!="LEB","17,",IF(#REF!="LOB","15,",IF(#REF!="HER","32,",IF(#REF!="HOR","35,",IF(#REF!="HEB","35,",IF(#REF!="HOB","31,",""))))))))),"")</f>
        <v/>
      </c>
      <c r="CC1772" s="76" t="str">
        <f>IF($A1771&lt;&gt;"",IF(OR(EE1771&lt;&gt;0,EF1771&lt;&gt;0,#REF!&lt;$BB$3),"",IF(#REF!="LER","16,",IF(#REF!="LOR","18,",IF(#REF!="LEB","18,",IF(#REF!="LOB","17,",IF(#REF!="HER","34,",IF(#REF!="HOR","36,",IF(#REF!="HEB","36,",IF(#REF!="HOB","33,",""))))))))),"")</f>
        <v/>
      </c>
      <c r="CD1772" s="60" t="b">
        <f t="shared" si="2529"/>
        <v>0</v>
      </c>
      <c r="CE1772" s="60" t="b">
        <f t="shared" si="2530"/>
        <v>0</v>
      </c>
      <c r="CF1772" s="60" t="b">
        <f t="shared" si="2531"/>
        <v>0</v>
      </c>
      <c r="CG1772" s="60" t="b">
        <f t="shared" si="2532"/>
        <v>0</v>
      </c>
      <c r="CH1772" s="60" t="b">
        <f t="shared" si="2533"/>
        <v>0</v>
      </c>
      <c r="CI1772" s="60" t="b">
        <f t="shared" si="2534"/>
        <v>0</v>
      </c>
      <c r="CJ1772" s="60" t="b">
        <f t="shared" si="2535"/>
        <v>0</v>
      </c>
      <c r="CK1772" s="60"/>
      <c r="CL1772" s="61">
        <f t="shared" si="2557"/>
        <v>0</v>
      </c>
      <c r="CM1772" s="92">
        <f t="shared" si="2559"/>
        <v>0</v>
      </c>
      <c r="CN1772" s="13">
        <f t="shared" si="2539"/>
        <v>0</v>
      </c>
      <c r="CO1772" s="11" t="e">
        <f>IF(#REF!&lt;&gt;"",BC1772+CO1771,0)</f>
        <v>#REF!</v>
      </c>
      <c r="CP1772" s="13">
        <f t="shared" si="2549"/>
        <v>0</v>
      </c>
      <c r="CQ1772" s="11">
        <f t="shared" si="2550"/>
        <v>0</v>
      </c>
      <c r="CR1772" s="57">
        <f t="shared" si="2507"/>
        <v>0</v>
      </c>
      <c r="CS1772" s="57">
        <f t="shared" si="2508"/>
        <v>0</v>
      </c>
      <c r="CT1772" s="57">
        <f t="shared" si="2500"/>
        <v>0</v>
      </c>
      <c r="CU1772" s="24"/>
      <c r="CV1772" s="24"/>
      <c r="CW1772" s="24"/>
      <c r="CX1772" s="24"/>
      <c r="CY1772" s="24"/>
      <c r="CZ1772" s="24"/>
      <c r="DA1772" s="24"/>
      <c r="DB1772" s="24"/>
      <c r="DC1772" s="24"/>
      <c r="DD1772" s="64"/>
      <c r="DJ1772" s="39"/>
    </row>
    <row r="1773" spans="2:114" x14ac:dyDescent="0.2">
      <c r="B1773" s="61" t="str">
        <f>IF(A1773="","",IF(U1774="","DB",U1774&amp;V1774&amp;W1774&amp;X1774&amp;Y1774&amp;Z1774&amp;AL1774&amp;AM1774&amp;AN1774&amp;AO1774&amp;AP1774&amp;AQ1774&amp;AR1774&amp;#REF!))</f>
        <v/>
      </c>
      <c r="C1773" s="7" t="str">
        <f t="shared" si="2540"/>
        <v/>
      </c>
      <c r="D1773" s="60">
        <f t="shared" si="2541"/>
        <v>0</v>
      </c>
      <c r="E1773" s="7" t="e">
        <f>IF(COUNTBLANK(BE1774:BI1774)=5,#REF!&amp;",",IF(COUNTBLANK(U1774:AR1774)=1,T1774&amp;","&amp;T1774&amp;","&amp;T1774&amp;","&amp;T1774&amp;","&amp;T1774&amp;","&amp;T1774&amp;","&amp;T1774&amp;","&amp;T1774&amp;","&amp;T1774&amp;","&amp;T1774&amp;","&amp;T1774&amp;","&amp;T1774&amp;","&amp;T1774&amp;",",T1774&amp;","&amp;T1774&amp;","&amp;T1774&amp;","&amp;T1774&amp;","&amp;T1774&amp;","&amp;T1774&amp;","&amp;T1774&amp;","&amp;T1774&amp;","&amp;T1774&amp;","&amp;T1774&amp;","&amp;T1774&amp;","&amp;T1774&amp;","&amp;T1774&amp;","&amp;T1774&amp;","))</f>
        <v>#REF!</v>
      </c>
      <c r="F1773" s="72" t="str">
        <f t="shared" si="2551"/>
        <v/>
      </c>
      <c r="G1773" s="73">
        <f t="shared" si="2542"/>
        <v>0</v>
      </c>
      <c r="H1773" s="112">
        <f t="shared" si="2543"/>
        <v>0</v>
      </c>
      <c r="I1773" s="112">
        <f t="shared" si="2544"/>
        <v>0</v>
      </c>
      <c r="J1773" s="74" t="e">
        <f>COUNTIF(#REF!,"E")</f>
        <v>#REF!</v>
      </c>
      <c r="K1773" s="74" t="e">
        <f>COUNTIF(#REF!,"O")</f>
        <v>#REF!</v>
      </c>
      <c r="L1773" s="74" t="e">
        <f t="shared" si="2545"/>
        <v>#REF!</v>
      </c>
      <c r="M1773" s="113" t="e">
        <f t="shared" si="2546"/>
        <v>#REF!</v>
      </c>
      <c r="N1773" s="60"/>
      <c r="O1773" s="61"/>
      <c r="P1773" s="61"/>
      <c r="Q1773" s="61"/>
      <c r="R1773" s="61"/>
      <c r="S1773" s="7"/>
      <c r="T1773" s="67" t="str">
        <f t="shared" si="2501"/>
        <v/>
      </c>
      <c r="U1773" s="76" t="str">
        <f>IF($A1772&lt;&gt;"",IF(OR(CR1772&lt;&gt;0,CS1772&lt;&gt;0,#REF!&lt;$BB$3),"",IF(#REF!="LER","01,",IF(#REF!="LOR","01,",IF(#REF!="LEB","02,",IF(#REF!="LOB","01,",IF(#REF!="HER","19,",IF(#REF!="HOR","19,",IF(#REF!="HEB","20,",IF(#REF!="HOB","19,",""))))))))),"")</f>
        <v/>
      </c>
      <c r="V1773" s="76" t="str">
        <f>IF($A1772&lt;&gt;"",IF(OR(CR1772&lt;&gt;0,CS1772&lt;&gt;0,#REF!&lt;$BB$3),"",IF(#REF!="LER","02,",IF(#REF!="LOR","03,",IF(#REF!="LEB","04,",IF(#REF!="LOB","02,",IF(#REF!="HER","20,",IF(#REF!="HOR","21,",IF(#REF!="HEB","22,",IF(#REF!="HOB","20,",""))))))))),"")</f>
        <v/>
      </c>
      <c r="W1773" s="76" t="str">
        <f>IF($A1772&lt;&gt;"",IF(OR(CR1772&lt;&gt;0,CS1772&lt;&gt;0,#REF!&lt;$BB$3),"",IF(#REF!="LER","03,",IF(#REF!="LOR","05,",IF(#REF!="LEB","06,",IF(#REF!="LOB","03,",IF(#REF!="HER","21,",IF(#REF!="HOR","23,",IF(#REF!="HEB","24,",IF(#REF!="HOB","21,",""))))))))),"")</f>
        <v/>
      </c>
      <c r="X1773" s="76" t="str">
        <f>IF($A1772&lt;&gt;"",IF(OR(CR1772&lt;&gt;0,CS1772&lt;&gt;0,#REF!&lt;$BB$3),"",IF(#REF!="LER","04,",IF(#REF!="LOR","07,",IF(#REF!="LEB","08,",IF(#REF!="LOB","04,",IF(#REF!="HER","22,",IF(#REF!="HOR","25,",IF(#REF!="HEB","26,",IF(#REF!="HOB","22,",""))))))))),"")</f>
        <v/>
      </c>
      <c r="Y1773" s="76" t="str">
        <f>IF($A1772&lt;&gt;"",IF(OR(CR1772&lt;&gt;0,CS1772&lt;&gt;0,#REF!&lt;$BB$3),"",IF(#REF!="LER","05,",IF(#REF!="LOR","09,",IF(#REF!="LEB","10,",IF(#REF!="LOB","05,",IF(#REF!="HER","23,",IF(#REF!="HOR","27,",IF(#REF!="HEB","28,",IF(#REF!="HOB","23,",""))))))))),"")</f>
        <v/>
      </c>
      <c r="Z1773" s="76" t="str">
        <f>IF($A1772&lt;&gt;"",IF(OR(CR1772&lt;&gt;0,CS1772&lt;&gt;0,#REF!&lt;$BB$3),"",IF(#REF!="LER","06,",IF(#REF!="LOR","11,",IF(#REF!="LEB","11,",IF(#REF!="LOB","06,",IF(#REF!="HER","24,",IF(#REF!="HOR","29,",IF(#REF!="HEB","29,",IF(#REF!="HOB","24,",""))))))))),"")</f>
        <v/>
      </c>
      <c r="AA1773" s="76"/>
      <c r="AB1773" s="76"/>
      <c r="AC1773" s="76"/>
      <c r="AD1773" s="76"/>
      <c r="AE1773" s="76"/>
      <c r="AF1773" s="76"/>
      <c r="AG1773" s="76"/>
      <c r="AH1773" s="76"/>
      <c r="AI1773" s="76"/>
      <c r="AJ1773" s="76"/>
      <c r="AK1773" s="67" t="str">
        <f t="shared" si="2502"/>
        <v/>
      </c>
      <c r="AL1773" s="76" t="str">
        <f>IF($A1772&lt;&gt;"",IF(OR(CR1772&lt;&gt;0,CS1772&lt;&gt;0,#REF!&lt;$BB$3),"",IF(#REF!="LER","07,",IF(#REF!="LOR","12,",IF(#REF!="LEB","12,",IF(#REF!="LOB","08,",IF(#REF!="HER","25,",IF(#REF!="HOR","30,",IF(#REF!="HEB","30,",IF(#REF!="HOB","25,",""))))))))),"")</f>
        <v/>
      </c>
      <c r="AM1773" s="76" t="str">
        <f>IF($A1772&lt;&gt;"",IF(OR(CR1772&lt;&gt;0,CS1772&lt;&gt;0,#REF!&lt;$BB$3),"",IF(#REF!="LER","08,",IF(#REF!="LOR","13,",IF(#REF!="LEB","13,",IF(#REF!="LOB","09,",IF(#REF!="HER","26,",IF(#REF!="HOR","31,",IF(#REF!="HEB","31,",IF(#REF!="HOB","26,",""))))))))),"")</f>
        <v/>
      </c>
      <c r="AN1773" s="118" t="str">
        <f t="shared" si="2537"/>
        <v/>
      </c>
      <c r="AO1773" s="76" t="str">
        <f>IF($A1772&lt;&gt;"",IF(OR(CR1772&lt;&gt;0,CS1772&lt;&gt;0,#REF!&lt;$BB$3),"",IF(#REF!="LER","10,",IF(#REF!="LOR","15,",IF(#REF!="LEB","15,",IF(#REF!="LOB","11,",IF(#REF!="HER","28,",IF(#REF!="HOR","33,",IF(#REF!="HEB","33,",IF(#REF!="HOB","28,",""))))))))),"")</f>
        <v/>
      </c>
      <c r="AP1773" s="76" t="str">
        <f>IF($A1772&lt;&gt;"",IF(OR(CR1772&lt;&gt;0,CS1772&lt;&gt;0,#REF!&lt;$BB$3),"",IF(#REF!="LER","12,",IF(#REF!="LOR","16,",IF(#REF!="LEB","16,",IF(#REF!="LOB","13,",IF(#REF!="HER","30,",IF(#REF!="HOR","34,",IF(#REF!="HEB","34,",IF(#REF!="HOB","29,",""))))))))),"")</f>
        <v/>
      </c>
      <c r="AQ1773" s="76" t="str">
        <f>IF($A1772&lt;&gt;"",IF(OR(CR1772&lt;&gt;0,CS1772&lt;&gt;0,#REF!&lt;$BB$3),"",IF(#REF!="LER","14,",IF(#REF!="LOR","17,",IF(#REF!="LEB","17,",IF(#REF!="LOB","15,",IF(#REF!="HER","32,",IF(#REF!="HOR","35,",IF(#REF!="HEB","35,",IF(#REF!="HOB","31,",""))))))))),"")</f>
        <v/>
      </c>
      <c r="AR1773" s="76" t="str">
        <f>IF($A1772&lt;&gt;"",IF(OR(CR1772&lt;&gt;0,CS1772&lt;&gt;0,#REF!&lt;$BB$3),"",IF(#REF!="LER","16,",IF(#REF!="LOR","18,",IF(#REF!="LEB","18,",IF(#REF!="LOB","17,",IF(#REF!="HER","34,",IF(#REF!="HOR","36,",IF(#REF!="HEB","36,",IF(#REF!="HOB","33,",""))))))))),"")</f>
        <v/>
      </c>
      <c r="AS1773" s="60" t="b">
        <f t="shared" si="2515"/>
        <v>0</v>
      </c>
      <c r="AT1773" s="60" t="b">
        <f t="shared" si="2516"/>
        <v>0</v>
      </c>
      <c r="AU1773" s="60" t="b">
        <f t="shared" si="2517"/>
        <v>0</v>
      </c>
      <c r="AV1773" s="60" t="b">
        <f t="shared" si="2518"/>
        <v>0</v>
      </c>
      <c r="AW1773" s="60" t="b">
        <f t="shared" si="2519"/>
        <v>0</v>
      </c>
      <c r="AX1773" s="60" t="b">
        <f t="shared" si="2520"/>
        <v>0</v>
      </c>
      <c r="AY1773" s="60" t="b">
        <f t="shared" si="2521"/>
        <v>0</v>
      </c>
      <c r="AZ1773" s="60"/>
      <c r="BA1773" s="61">
        <f t="shared" si="2556"/>
        <v>0</v>
      </c>
      <c r="BB1773" s="13">
        <f t="shared" si="2538"/>
        <v>0</v>
      </c>
      <c r="BC1773" s="11" t="e">
        <f>IF(#REF!&lt;&gt;"",S1773+BC1772,0)</f>
        <v>#REF!</v>
      </c>
      <c r="BD1773" s="67" t="str">
        <f t="shared" si="2503"/>
        <v/>
      </c>
      <c r="BE1773" s="76" t="str">
        <f>IF($A1772&lt;&gt;"",IF(OR(EE1772&lt;&gt;0,EF1772&lt;&gt;0,#REF!&lt;$BB$3),"",IF(#REF!="LER","01,",IF(#REF!="LOR","01,",IF(#REF!="LEB","02,",IF(#REF!="LOB","01,",IF(#REF!="HER","19,",IF(#REF!="HOR","19,",IF(#REF!="HEB","20,",IF(#REF!="HOB","19,",""))))))))),"")</f>
        <v/>
      </c>
      <c r="BF1773" s="76" t="str">
        <f>IF($A1772&lt;&gt;"",IF(OR(EE1772&lt;&gt;0,EF1772&lt;&gt;0,#REF!&lt;$BB$3),"",IF(#REF!="LER","02,",IF(#REF!="LOR","03,",IF(#REF!="LEB","04,",IF(#REF!="LOB","02,",IF(#REF!="HER","20,",IF(#REF!="HOR","21,",IF(#REF!="HEB","22,",IF(#REF!="HOB","20,",""))))))))),"")</f>
        <v/>
      </c>
      <c r="BG1773" s="76" t="str">
        <f>IF($A1772&lt;&gt;"",IF(OR(EE1772&lt;&gt;0,EF1772&lt;&gt;0,#REF!&lt;$BB$3),"",IF(#REF!="LER","03,",IF(#REF!="LOR","05,",IF(#REF!="LEB","06,",IF(#REF!="LOB","03,",IF(#REF!="HER","21,",IF(#REF!="HOR","23,",IF(#REF!="HEB","24,",IF(#REF!="HOB","21,",""))))))))),"")</f>
        <v/>
      </c>
      <c r="BH1773" s="76" t="str">
        <f>IF($A1772&lt;&gt;"",IF(OR(EE1772&lt;&gt;0,EF1772&lt;&gt;0,#REF!&lt;$BB$3),"",IF(#REF!="LER","04,",IF(#REF!="LOR","07,",IF(#REF!="LEB","08,",IF(#REF!="LOB","04,",IF(#REF!="HER","22,",IF(#REF!="HOR","25,",IF(#REF!="HEB","26,",IF(#REF!="HOB","22,",""))))))))),"")</f>
        <v/>
      </c>
      <c r="BI1773" s="76" t="str">
        <f>IF($A1772&lt;&gt;"",IF(OR(EE1772&lt;&gt;0,EF1772&lt;&gt;0,#REF!&lt;$BB$3),"",IF(#REF!="LER","05,",IF(#REF!="LOR","09,",IF(#REF!="LEB","10,",IF(#REF!="LOB","05,",IF(#REF!="HER","23,",IF(#REF!="HOR","27,",IF(#REF!="HEB","28,",IF(#REF!="HOB","23,",""))))))))),"")</f>
        <v/>
      </c>
      <c r="BJ1773" s="76" t="str">
        <f>IF($A1772&lt;&gt;"",IF(OR(EE1772&lt;&gt;0,EF1772&lt;&gt;0,#REF!&lt;$BB$3),"",IF(#REF!="LER","06,",IF(#REF!="LOR","11,",IF(#REF!="LEB","11,",IF(#REF!="LOB","06,",IF(#REF!="HER","24,",IF(#REF!="HOR","29,",IF(#REF!="HEB","29,",IF(#REF!="HOB","24,",""))))))))),"")</f>
        <v/>
      </c>
      <c r="BK1773" s="76"/>
      <c r="BL1773" s="76"/>
      <c r="BM1773" s="76"/>
      <c r="BN1773" s="76"/>
      <c r="BO1773" s="76"/>
      <c r="BP1773" s="76"/>
      <c r="BQ1773" s="76"/>
      <c r="BR1773" s="76"/>
      <c r="BS1773" s="92">
        <f t="shared" si="2558"/>
        <v>0</v>
      </c>
      <c r="BT1773" s="76"/>
      <c r="BU1773" s="76"/>
      <c r="BV1773" s="67" t="str">
        <f t="shared" si="2504"/>
        <v/>
      </c>
      <c r="BW1773" s="76" t="str">
        <f>IF($A1772&lt;&gt;"",IF(OR(EE1772&lt;&gt;0,EF1772&lt;&gt;0,#REF!&lt;$BB$3),"",IF(#REF!="LER","07,",IF(#REF!="LOR","12,",IF(#REF!="LEB","12,",IF(#REF!="LOB","08,",IF(#REF!="HER","25,",IF(#REF!="HOR","30,",IF(#REF!="HEB","30,",IF(#REF!="HOB","25,",""))))))))),"")</f>
        <v/>
      </c>
      <c r="BX1773" s="76" t="str">
        <f>IF($A1772&lt;&gt;"",IF(OR(EE1772&lt;&gt;0,EF1772&lt;&gt;0,#REF!&lt;$BB$3),"",IF(#REF!="LER","08,",IF(#REF!="LOR","13,",IF(#REF!="LEB","13,",IF(#REF!="LOB","09,",IF(#REF!="HER","26,",IF(#REF!="HOR","31,",IF(#REF!="HEB","31,",IF(#REF!="HOB","26,",""))))))))),"")</f>
        <v/>
      </c>
      <c r="BY1773" s="76" t="str">
        <f>IF($A1772&lt;&gt;"",IF(OR(EE1772&lt;&gt;0,EF1772&lt;&gt;0,#REF!&lt;$BB$3),"",IF(#REF!="LER","09,",IF(#REF!="LOR","14,",IF(#REF!="LEB","14,",IF(#REF!="LOB","10,",IF(#REF!="HER","27,",IF(#REF!="HOR","32,",IF(#REF!="HEB","32,",IF(#REF!="HOB","27,",""))))))))),"")</f>
        <v/>
      </c>
      <c r="BZ1773" s="76" t="str">
        <f>IF($A1772&lt;&gt;"",IF(OR(EE1772&lt;&gt;0,EF1772&lt;&gt;0,#REF!&lt;$BB$3),"",IF(#REF!="LER","10,",IF(#REF!="LOR","15,",IF(#REF!="LEB","15,",IF(#REF!="LOB","11,",IF(#REF!="HER","28,",IF(#REF!="HOR","33,",IF(#REF!="HEB","33,",IF(#REF!="HOB","28,",""))))))))),"")</f>
        <v/>
      </c>
      <c r="CA1773" s="76" t="str">
        <f>IF($A1772&lt;&gt;"",IF(OR(EE1772&lt;&gt;0,EF1772&lt;&gt;0,#REF!&lt;$BB$3),"",IF(#REF!="LER","12,",IF(#REF!="LOR","16,",IF(#REF!="LEB","16,",IF(#REF!="LOB","13,",IF(#REF!="HER","30,",IF(#REF!="HOR","34,",IF(#REF!="HEB","34,",IF(#REF!="HOB","29,",""))))))))),"")</f>
        <v/>
      </c>
      <c r="CB1773" s="76" t="str">
        <f>IF($A1772&lt;&gt;"",IF(OR(EE1772&lt;&gt;0,EF1772&lt;&gt;0,#REF!&lt;$BB$3),"",IF(#REF!="LER","14,",IF(#REF!="LOR","17,",IF(#REF!="LEB","17,",IF(#REF!="LOB","15,",IF(#REF!="HER","32,",IF(#REF!="HOR","35,",IF(#REF!="HEB","35,",IF(#REF!="HOB","31,",""))))))))),"")</f>
        <v/>
      </c>
      <c r="CC1773" s="76" t="str">
        <f>IF($A1772&lt;&gt;"",IF(OR(EE1772&lt;&gt;0,EF1772&lt;&gt;0,#REF!&lt;$BB$3),"",IF(#REF!="LER","16,",IF(#REF!="LOR","18,",IF(#REF!="LEB","18,",IF(#REF!="LOB","17,",IF(#REF!="HER","34,",IF(#REF!="HOR","36,",IF(#REF!="HEB","36,",IF(#REF!="HOB","33,",""))))))))),"")</f>
        <v/>
      </c>
      <c r="CD1773" s="60" t="b">
        <f t="shared" si="2529"/>
        <v>0</v>
      </c>
      <c r="CE1773" s="60" t="b">
        <f t="shared" si="2530"/>
        <v>0</v>
      </c>
      <c r="CF1773" s="60" t="b">
        <f t="shared" si="2531"/>
        <v>0</v>
      </c>
      <c r="CG1773" s="60" t="b">
        <f t="shared" si="2532"/>
        <v>0</v>
      </c>
      <c r="CH1773" s="60" t="b">
        <f t="shared" si="2533"/>
        <v>0</v>
      </c>
      <c r="CI1773" s="60" t="b">
        <f t="shared" si="2534"/>
        <v>0</v>
      </c>
      <c r="CJ1773" s="60" t="b">
        <f t="shared" si="2535"/>
        <v>0</v>
      </c>
      <c r="CK1773" s="60"/>
      <c r="CL1773" s="61">
        <f t="shared" si="2557"/>
        <v>0</v>
      </c>
      <c r="CM1773" s="92">
        <f t="shared" si="2559"/>
        <v>0</v>
      </c>
      <c r="CN1773" s="13">
        <f t="shared" si="2539"/>
        <v>0</v>
      </c>
      <c r="CO1773" s="11" t="e">
        <f>IF(#REF!&lt;&gt;"",BC1773+CO1772,0)</f>
        <v>#REF!</v>
      </c>
      <c r="CP1773" s="13">
        <f t="shared" si="2549"/>
        <v>0</v>
      </c>
      <c r="CQ1773" s="11">
        <f t="shared" si="2550"/>
        <v>0</v>
      </c>
      <c r="CR1773" s="57">
        <f t="shared" si="2507"/>
        <v>0</v>
      </c>
      <c r="CS1773" s="57">
        <f t="shared" si="2508"/>
        <v>0</v>
      </c>
      <c r="CT1773" s="57">
        <f t="shared" si="2500"/>
        <v>0</v>
      </c>
      <c r="CU1773" s="24"/>
      <c r="CV1773" s="24"/>
      <c r="CW1773" s="24"/>
      <c r="CX1773" s="24"/>
      <c r="CY1773" s="24"/>
      <c r="CZ1773" s="24"/>
      <c r="DA1773" s="24"/>
      <c r="DB1773" s="24"/>
      <c r="DC1773" s="24"/>
      <c r="DD1773" s="64"/>
      <c r="DJ1773" s="39"/>
    </row>
    <row r="1774" spans="2:114" x14ac:dyDescent="0.2">
      <c r="B1774" s="61" t="str">
        <f>IF(A1774="","",IF(U1775="","DB",U1775&amp;V1775&amp;W1775&amp;X1775&amp;Y1775&amp;Z1775&amp;AL1775&amp;AM1775&amp;AN1775&amp;AO1775&amp;AP1775&amp;AQ1775&amp;AR1775&amp;#REF!))</f>
        <v/>
      </c>
      <c r="C1774" s="7" t="str">
        <f t="shared" si="2540"/>
        <v/>
      </c>
      <c r="D1774" s="60">
        <f t="shared" si="2541"/>
        <v>0</v>
      </c>
      <c r="E1774" s="7" t="e">
        <f>IF(COUNTBLANK(BE1775:BI1775)=5,#REF!&amp;",",IF(COUNTBLANK(U1775:AR1775)=1,T1775&amp;","&amp;T1775&amp;","&amp;T1775&amp;","&amp;T1775&amp;","&amp;T1775&amp;","&amp;T1775&amp;","&amp;T1775&amp;","&amp;T1775&amp;","&amp;T1775&amp;","&amp;T1775&amp;","&amp;T1775&amp;","&amp;T1775&amp;","&amp;T1775&amp;",",T1775&amp;","&amp;T1775&amp;","&amp;T1775&amp;","&amp;T1775&amp;","&amp;T1775&amp;","&amp;T1775&amp;","&amp;T1775&amp;","&amp;T1775&amp;","&amp;T1775&amp;","&amp;T1775&amp;","&amp;T1775&amp;","&amp;T1775&amp;","&amp;T1775&amp;","&amp;T1775&amp;","))</f>
        <v>#REF!</v>
      </c>
      <c r="F1774" s="72" t="str">
        <f t="shared" si="2551"/>
        <v/>
      </c>
      <c r="G1774" s="73">
        <f t="shared" si="2542"/>
        <v>0</v>
      </c>
      <c r="H1774" s="112">
        <f t="shared" si="2543"/>
        <v>0</v>
      </c>
      <c r="I1774" s="112">
        <f t="shared" si="2544"/>
        <v>0</v>
      </c>
      <c r="J1774" s="74" t="e">
        <f>COUNTIF(#REF!,"E")</f>
        <v>#REF!</v>
      </c>
      <c r="K1774" s="74" t="e">
        <f>COUNTIF(#REF!,"O")</f>
        <v>#REF!</v>
      </c>
      <c r="L1774" s="74" t="e">
        <f t="shared" si="2545"/>
        <v>#REF!</v>
      </c>
      <c r="M1774" s="113" t="e">
        <f t="shared" si="2546"/>
        <v>#REF!</v>
      </c>
      <c r="N1774" s="60"/>
      <c r="O1774" s="61"/>
      <c r="P1774" s="61"/>
      <c r="Q1774" s="61"/>
      <c r="R1774" s="61"/>
      <c r="S1774" s="7"/>
      <c r="T1774" s="67" t="str">
        <f t="shared" si="2501"/>
        <v/>
      </c>
      <c r="U1774" s="76" t="str">
        <f>IF($A1773&lt;&gt;"",IF(OR(CR1773&lt;&gt;0,CS1773&lt;&gt;0,#REF!&lt;$BB$3),"",IF(#REF!="LER","01,",IF(#REF!="LOR","01,",IF(#REF!="LEB","02,",IF(#REF!="LOB","01,",IF(#REF!="HER","19,",IF(#REF!="HOR","19,",IF(#REF!="HEB","20,",IF(#REF!="HOB","19,",""))))))))),"")</f>
        <v/>
      </c>
      <c r="V1774" s="76" t="str">
        <f>IF($A1773&lt;&gt;"",IF(OR(CR1773&lt;&gt;0,CS1773&lt;&gt;0,#REF!&lt;$BB$3),"",IF(#REF!="LER","02,",IF(#REF!="LOR","03,",IF(#REF!="LEB","04,",IF(#REF!="LOB","02,",IF(#REF!="HER","20,",IF(#REF!="HOR","21,",IF(#REF!="HEB","22,",IF(#REF!="HOB","20,",""))))))))),"")</f>
        <v/>
      </c>
      <c r="W1774" s="76" t="str">
        <f>IF($A1773&lt;&gt;"",IF(OR(CR1773&lt;&gt;0,CS1773&lt;&gt;0,#REF!&lt;$BB$3),"",IF(#REF!="LER","03,",IF(#REF!="LOR","05,",IF(#REF!="LEB","06,",IF(#REF!="LOB","03,",IF(#REF!="HER","21,",IF(#REF!="HOR","23,",IF(#REF!="HEB","24,",IF(#REF!="HOB","21,",""))))))))),"")</f>
        <v/>
      </c>
      <c r="X1774" s="76" t="str">
        <f>IF($A1773&lt;&gt;"",IF(OR(CR1773&lt;&gt;0,CS1773&lt;&gt;0,#REF!&lt;$BB$3),"",IF(#REF!="LER","04,",IF(#REF!="LOR","07,",IF(#REF!="LEB","08,",IF(#REF!="LOB","04,",IF(#REF!="HER","22,",IF(#REF!="HOR","25,",IF(#REF!="HEB","26,",IF(#REF!="HOB","22,",""))))))))),"")</f>
        <v/>
      </c>
      <c r="Y1774" s="76" t="str">
        <f>IF($A1773&lt;&gt;"",IF(OR(CR1773&lt;&gt;0,CS1773&lt;&gt;0,#REF!&lt;$BB$3),"",IF(#REF!="LER","05,",IF(#REF!="LOR","09,",IF(#REF!="LEB","10,",IF(#REF!="LOB","05,",IF(#REF!="HER","23,",IF(#REF!="HOR","27,",IF(#REF!="HEB","28,",IF(#REF!="HOB","23,",""))))))))),"")</f>
        <v/>
      </c>
      <c r="Z1774" s="76" t="str">
        <f>IF($A1773&lt;&gt;"",IF(OR(CR1773&lt;&gt;0,CS1773&lt;&gt;0,#REF!&lt;$BB$3),"",IF(#REF!="LER","06,",IF(#REF!="LOR","11,",IF(#REF!="LEB","11,",IF(#REF!="LOB","06,",IF(#REF!="HER","24,",IF(#REF!="HOR","29,",IF(#REF!="HEB","29,",IF(#REF!="HOB","24,",""))))))))),"")</f>
        <v/>
      </c>
      <c r="AA1774" s="76"/>
      <c r="AB1774" s="76"/>
      <c r="AC1774" s="76"/>
      <c r="AD1774" s="76"/>
      <c r="AE1774" s="76"/>
      <c r="AF1774" s="76"/>
      <c r="AG1774" s="76"/>
      <c r="AH1774" s="76"/>
      <c r="AI1774" s="76"/>
      <c r="AJ1774" s="76"/>
      <c r="AK1774" s="67" t="str">
        <f t="shared" si="2502"/>
        <v/>
      </c>
      <c r="AL1774" s="76" t="str">
        <f>IF($A1773&lt;&gt;"",IF(OR(CR1773&lt;&gt;0,CS1773&lt;&gt;0,#REF!&lt;$BB$3),"",IF(#REF!="LER","07,",IF(#REF!="LOR","12,",IF(#REF!="LEB","12,",IF(#REF!="LOB","08,",IF(#REF!="HER","25,",IF(#REF!="HOR","30,",IF(#REF!="HEB","30,",IF(#REF!="HOB","25,",""))))))))),"")</f>
        <v/>
      </c>
      <c r="AM1774" s="76" t="str">
        <f>IF($A1773&lt;&gt;"",IF(OR(CR1773&lt;&gt;0,CS1773&lt;&gt;0,#REF!&lt;$BB$3),"",IF(#REF!="LER","08,",IF(#REF!="LOR","13,",IF(#REF!="LEB","13,",IF(#REF!="LOB","09,",IF(#REF!="HER","26,",IF(#REF!="HOR","31,",IF(#REF!="HEB","31,",IF(#REF!="HOB","26,",""))))))))),"")</f>
        <v/>
      </c>
      <c r="AN1774" s="118" t="str">
        <f t="shared" si="2537"/>
        <v/>
      </c>
      <c r="AO1774" s="76" t="str">
        <f>IF($A1773&lt;&gt;"",IF(OR(CR1773&lt;&gt;0,CS1773&lt;&gt;0,#REF!&lt;$BB$3),"",IF(#REF!="LER","10,",IF(#REF!="LOR","15,",IF(#REF!="LEB","15,",IF(#REF!="LOB","11,",IF(#REF!="HER","28,",IF(#REF!="HOR","33,",IF(#REF!="HEB","33,",IF(#REF!="HOB","28,",""))))))))),"")</f>
        <v/>
      </c>
      <c r="AP1774" s="76" t="str">
        <f>IF($A1773&lt;&gt;"",IF(OR(CR1773&lt;&gt;0,CS1773&lt;&gt;0,#REF!&lt;$BB$3),"",IF(#REF!="LER","12,",IF(#REF!="LOR","16,",IF(#REF!="LEB","16,",IF(#REF!="LOB","13,",IF(#REF!="HER","30,",IF(#REF!="HOR","34,",IF(#REF!="HEB","34,",IF(#REF!="HOB","29,",""))))))))),"")</f>
        <v/>
      </c>
      <c r="AQ1774" s="76" t="str">
        <f>IF($A1773&lt;&gt;"",IF(OR(CR1773&lt;&gt;0,CS1773&lt;&gt;0,#REF!&lt;$BB$3),"",IF(#REF!="LER","14,",IF(#REF!="LOR","17,",IF(#REF!="LEB","17,",IF(#REF!="LOB","15,",IF(#REF!="HER","32,",IF(#REF!="HOR","35,",IF(#REF!="HEB","35,",IF(#REF!="HOB","31,",""))))))))),"")</f>
        <v/>
      </c>
      <c r="AR1774" s="76" t="str">
        <f>IF($A1773&lt;&gt;"",IF(OR(CR1773&lt;&gt;0,CS1773&lt;&gt;0,#REF!&lt;$BB$3),"",IF(#REF!="LER","16,",IF(#REF!="LOR","18,",IF(#REF!="LEB","18,",IF(#REF!="LOB","17,",IF(#REF!="HER","34,",IF(#REF!="HOR","36,",IF(#REF!="HEB","36,",IF(#REF!="HOB","33,",""))))))))),"")</f>
        <v/>
      </c>
      <c r="AS1774" s="60" t="b">
        <f t="shared" si="2515"/>
        <v>0</v>
      </c>
      <c r="AT1774" s="60" t="b">
        <f t="shared" si="2516"/>
        <v>0</v>
      </c>
      <c r="AU1774" s="60" t="b">
        <f t="shared" si="2517"/>
        <v>0</v>
      </c>
      <c r="AV1774" s="60" t="b">
        <f t="shared" si="2518"/>
        <v>0</v>
      </c>
      <c r="AW1774" s="60" t="b">
        <f t="shared" si="2519"/>
        <v>0</v>
      </c>
      <c r="AX1774" s="60" t="b">
        <f t="shared" si="2520"/>
        <v>0</v>
      </c>
      <c r="AY1774" s="60" t="b">
        <f t="shared" si="2521"/>
        <v>0</v>
      </c>
      <c r="AZ1774" s="60"/>
      <c r="BA1774" s="61">
        <f t="shared" si="2556"/>
        <v>0</v>
      </c>
      <c r="BB1774" s="13">
        <f t="shared" si="2538"/>
        <v>0</v>
      </c>
      <c r="BC1774" s="11" t="e">
        <f>IF(#REF!&lt;&gt;"",S1774+BC1773,0)</f>
        <v>#REF!</v>
      </c>
      <c r="BD1774" s="67" t="str">
        <f t="shared" si="2503"/>
        <v/>
      </c>
      <c r="BE1774" s="76" t="str">
        <f>IF($A1773&lt;&gt;"",IF(OR(EE1773&lt;&gt;0,EF1773&lt;&gt;0,#REF!&lt;$BB$3),"",IF(#REF!="LER","01,",IF(#REF!="LOR","01,",IF(#REF!="LEB","02,",IF(#REF!="LOB","01,",IF(#REF!="HER","19,",IF(#REF!="HOR","19,",IF(#REF!="HEB","20,",IF(#REF!="HOB","19,",""))))))))),"")</f>
        <v/>
      </c>
      <c r="BF1774" s="76" t="str">
        <f>IF($A1773&lt;&gt;"",IF(OR(EE1773&lt;&gt;0,EF1773&lt;&gt;0,#REF!&lt;$BB$3),"",IF(#REF!="LER","02,",IF(#REF!="LOR","03,",IF(#REF!="LEB","04,",IF(#REF!="LOB","02,",IF(#REF!="HER","20,",IF(#REF!="HOR","21,",IF(#REF!="HEB","22,",IF(#REF!="HOB","20,",""))))))))),"")</f>
        <v/>
      </c>
      <c r="BG1774" s="76" t="str">
        <f>IF($A1773&lt;&gt;"",IF(OR(EE1773&lt;&gt;0,EF1773&lt;&gt;0,#REF!&lt;$BB$3),"",IF(#REF!="LER","03,",IF(#REF!="LOR","05,",IF(#REF!="LEB","06,",IF(#REF!="LOB","03,",IF(#REF!="HER","21,",IF(#REF!="HOR","23,",IF(#REF!="HEB","24,",IF(#REF!="HOB","21,",""))))))))),"")</f>
        <v/>
      </c>
      <c r="BH1774" s="76" t="str">
        <f>IF($A1773&lt;&gt;"",IF(OR(EE1773&lt;&gt;0,EF1773&lt;&gt;0,#REF!&lt;$BB$3),"",IF(#REF!="LER","04,",IF(#REF!="LOR","07,",IF(#REF!="LEB","08,",IF(#REF!="LOB","04,",IF(#REF!="HER","22,",IF(#REF!="HOR","25,",IF(#REF!="HEB","26,",IF(#REF!="HOB","22,",""))))))))),"")</f>
        <v/>
      </c>
      <c r="BI1774" s="76" t="str">
        <f>IF($A1773&lt;&gt;"",IF(OR(EE1773&lt;&gt;0,EF1773&lt;&gt;0,#REF!&lt;$BB$3),"",IF(#REF!="LER","05,",IF(#REF!="LOR","09,",IF(#REF!="LEB","10,",IF(#REF!="LOB","05,",IF(#REF!="HER","23,",IF(#REF!="HOR","27,",IF(#REF!="HEB","28,",IF(#REF!="HOB","23,",""))))))))),"")</f>
        <v/>
      </c>
      <c r="BJ1774" s="76" t="str">
        <f>IF($A1773&lt;&gt;"",IF(OR(EE1773&lt;&gt;0,EF1773&lt;&gt;0,#REF!&lt;$BB$3),"",IF(#REF!="LER","06,",IF(#REF!="LOR","11,",IF(#REF!="LEB","11,",IF(#REF!="LOB","06,",IF(#REF!="HER","24,",IF(#REF!="HOR","29,",IF(#REF!="HEB","29,",IF(#REF!="HOB","24,",""))))))))),"")</f>
        <v/>
      </c>
      <c r="BK1774" s="76"/>
      <c r="BL1774" s="76"/>
      <c r="BM1774" s="76"/>
      <c r="BN1774" s="76"/>
      <c r="BO1774" s="76"/>
      <c r="BP1774" s="76"/>
      <c r="BQ1774" s="76"/>
      <c r="BR1774" s="76"/>
      <c r="BS1774" s="92">
        <f t="shared" si="2558"/>
        <v>0</v>
      </c>
      <c r="BT1774" s="76"/>
      <c r="BU1774" s="76"/>
      <c r="BV1774" s="67" t="str">
        <f t="shared" si="2504"/>
        <v/>
      </c>
      <c r="BW1774" s="76" t="str">
        <f>IF($A1773&lt;&gt;"",IF(OR(EE1773&lt;&gt;0,EF1773&lt;&gt;0,#REF!&lt;$BB$3),"",IF(#REF!="LER","07,",IF(#REF!="LOR","12,",IF(#REF!="LEB","12,",IF(#REF!="LOB","08,",IF(#REF!="HER","25,",IF(#REF!="HOR","30,",IF(#REF!="HEB","30,",IF(#REF!="HOB","25,",""))))))))),"")</f>
        <v/>
      </c>
      <c r="BX1774" s="76" t="str">
        <f>IF($A1773&lt;&gt;"",IF(OR(EE1773&lt;&gt;0,EF1773&lt;&gt;0,#REF!&lt;$BB$3),"",IF(#REF!="LER","08,",IF(#REF!="LOR","13,",IF(#REF!="LEB","13,",IF(#REF!="LOB","09,",IF(#REF!="HER","26,",IF(#REF!="HOR","31,",IF(#REF!="HEB","31,",IF(#REF!="HOB","26,",""))))))))),"")</f>
        <v/>
      </c>
      <c r="BY1774" s="76" t="str">
        <f>IF($A1773&lt;&gt;"",IF(OR(EE1773&lt;&gt;0,EF1773&lt;&gt;0,#REF!&lt;$BB$3),"",IF(#REF!="LER","09,",IF(#REF!="LOR","14,",IF(#REF!="LEB","14,",IF(#REF!="LOB","10,",IF(#REF!="HER","27,",IF(#REF!="HOR","32,",IF(#REF!="HEB","32,",IF(#REF!="HOB","27,",""))))))))),"")</f>
        <v/>
      </c>
      <c r="BZ1774" s="76" t="str">
        <f>IF($A1773&lt;&gt;"",IF(OR(EE1773&lt;&gt;0,EF1773&lt;&gt;0,#REF!&lt;$BB$3),"",IF(#REF!="LER","10,",IF(#REF!="LOR","15,",IF(#REF!="LEB","15,",IF(#REF!="LOB","11,",IF(#REF!="HER","28,",IF(#REF!="HOR","33,",IF(#REF!="HEB","33,",IF(#REF!="HOB","28,",""))))))))),"")</f>
        <v/>
      </c>
      <c r="CA1774" s="76" t="str">
        <f>IF($A1773&lt;&gt;"",IF(OR(EE1773&lt;&gt;0,EF1773&lt;&gt;0,#REF!&lt;$BB$3),"",IF(#REF!="LER","12,",IF(#REF!="LOR","16,",IF(#REF!="LEB","16,",IF(#REF!="LOB","13,",IF(#REF!="HER","30,",IF(#REF!="HOR","34,",IF(#REF!="HEB","34,",IF(#REF!="HOB","29,",""))))))))),"")</f>
        <v/>
      </c>
      <c r="CB1774" s="76" t="str">
        <f>IF($A1773&lt;&gt;"",IF(OR(EE1773&lt;&gt;0,EF1773&lt;&gt;0,#REF!&lt;$BB$3),"",IF(#REF!="LER","14,",IF(#REF!="LOR","17,",IF(#REF!="LEB","17,",IF(#REF!="LOB","15,",IF(#REF!="HER","32,",IF(#REF!="HOR","35,",IF(#REF!="HEB","35,",IF(#REF!="HOB","31,",""))))))))),"")</f>
        <v/>
      </c>
      <c r="CC1774" s="76" t="str">
        <f>IF($A1773&lt;&gt;"",IF(OR(EE1773&lt;&gt;0,EF1773&lt;&gt;0,#REF!&lt;$BB$3),"",IF(#REF!="LER","16,",IF(#REF!="LOR","18,",IF(#REF!="LEB","18,",IF(#REF!="LOB","17,",IF(#REF!="HER","34,",IF(#REF!="HOR","36,",IF(#REF!="HEB","36,",IF(#REF!="HOB","33,",""))))))))),"")</f>
        <v/>
      </c>
      <c r="CD1774" s="60" t="b">
        <f t="shared" si="2529"/>
        <v>0</v>
      </c>
      <c r="CE1774" s="60" t="b">
        <f t="shared" si="2530"/>
        <v>0</v>
      </c>
      <c r="CF1774" s="60" t="b">
        <f t="shared" si="2531"/>
        <v>0</v>
      </c>
      <c r="CG1774" s="60" t="b">
        <f t="shared" si="2532"/>
        <v>0</v>
      </c>
      <c r="CH1774" s="60" t="b">
        <f t="shared" si="2533"/>
        <v>0</v>
      </c>
      <c r="CI1774" s="60" t="b">
        <f t="shared" si="2534"/>
        <v>0</v>
      </c>
      <c r="CJ1774" s="60" t="b">
        <f t="shared" si="2535"/>
        <v>0</v>
      </c>
      <c r="CK1774" s="60"/>
      <c r="CL1774" s="61">
        <f t="shared" si="2557"/>
        <v>0</v>
      </c>
      <c r="CM1774" s="92">
        <f t="shared" si="2559"/>
        <v>0</v>
      </c>
      <c r="CN1774" s="13">
        <f t="shared" si="2539"/>
        <v>0</v>
      </c>
      <c r="CO1774" s="11" t="e">
        <f>IF(#REF!&lt;&gt;"",BC1774+CO1773,0)</f>
        <v>#REF!</v>
      </c>
      <c r="CP1774" s="13">
        <f t="shared" si="2549"/>
        <v>0</v>
      </c>
      <c r="CQ1774" s="11">
        <f t="shared" si="2550"/>
        <v>0</v>
      </c>
      <c r="CR1774" s="57">
        <f t="shared" si="2507"/>
        <v>0</v>
      </c>
      <c r="CS1774" s="57">
        <f t="shared" si="2508"/>
        <v>0</v>
      </c>
      <c r="CT1774" s="57">
        <f t="shared" si="2500"/>
        <v>0</v>
      </c>
      <c r="CU1774" s="24"/>
      <c r="CV1774" s="24"/>
      <c r="CW1774" s="24"/>
      <c r="CX1774" s="24"/>
      <c r="CY1774" s="24"/>
      <c r="CZ1774" s="24"/>
      <c r="DA1774" s="24"/>
      <c r="DB1774" s="24"/>
      <c r="DC1774" s="24"/>
      <c r="DD1774" s="64"/>
      <c r="DJ1774" s="39"/>
    </row>
    <row r="1775" spans="2:114" x14ac:dyDescent="0.2">
      <c r="B1775" s="61" t="str">
        <f>IF(A1775="","",IF(U1776="","DB",U1776&amp;V1776&amp;W1776&amp;X1776&amp;Y1776&amp;Z1776&amp;AL1776&amp;AM1776&amp;AN1776&amp;AO1776&amp;AP1776&amp;AQ1776&amp;AR1776&amp;#REF!))</f>
        <v/>
      </c>
      <c r="C1775" s="7" t="str">
        <f t="shared" si="2540"/>
        <v/>
      </c>
      <c r="D1775" s="60">
        <f t="shared" si="2541"/>
        <v>0</v>
      </c>
      <c r="E1775" s="7" t="e">
        <f>IF(COUNTBLANK(BE1776:BI1776)=5,#REF!&amp;",",IF(COUNTBLANK(U1776:AR1776)=1,T1776&amp;","&amp;T1776&amp;","&amp;T1776&amp;","&amp;T1776&amp;","&amp;T1776&amp;","&amp;T1776&amp;","&amp;T1776&amp;","&amp;T1776&amp;","&amp;T1776&amp;","&amp;T1776&amp;","&amp;T1776&amp;","&amp;T1776&amp;","&amp;T1776&amp;",",T1776&amp;","&amp;T1776&amp;","&amp;T1776&amp;","&amp;T1776&amp;","&amp;T1776&amp;","&amp;T1776&amp;","&amp;T1776&amp;","&amp;T1776&amp;","&amp;T1776&amp;","&amp;T1776&amp;","&amp;T1776&amp;","&amp;T1776&amp;","&amp;T1776&amp;","&amp;T1776&amp;","))</f>
        <v>#REF!</v>
      </c>
      <c r="F1775" s="72" t="str">
        <f t="shared" si="2551"/>
        <v/>
      </c>
      <c r="G1775" s="73">
        <f t="shared" si="2542"/>
        <v>0</v>
      </c>
      <c r="H1775" s="112">
        <f t="shared" si="2543"/>
        <v>0</v>
      </c>
      <c r="I1775" s="112">
        <f t="shared" si="2544"/>
        <v>0</v>
      </c>
      <c r="J1775" s="74" t="e">
        <f>COUNTIF(#REF!,"E")</f>
        <v>#REF!</v>
      </c>
      <c r="K1775" s="74" t="e">
        <f>COUNTIF(#REF!,"O")</f>
        <v>#REF!</v>
      </c>
      <c r="L1775" s="74" t="e">
        <f t="shared" si="2545"/>
        <v>#REF!</v>
      </c>
      <c r="M1775" s="113" t="e">
        <f t="shared" si="2546"/>
        <v>#REF!</v>
      </c>
      <c r="N1775" s="60"/>
      <c r="O1775" s="61"/>
      <c r="P1775" s="61"/>
      <c r="Q1775" s="61"/>
      <c r="R1775" s="61"/>
      <c r="S1775" s="7"/>
      <c r="T1775" s="67" t="str">
        <f t="shared" si="2501"/>
        <v/>
      </c>
      <c r="U1775" s="76" t="str">
        <f>IF($A1774&lt;&gt;"",IF(OR(CR1774&lt;&gt;0,CS1774&lt;&gt;0,#REF!&lt;$BB$3),"",IF(#REF!="LER","01,",IF(#REF!="LOR","01,",IF(#REF!="LEB","02,",IF(#REF!="LOB","01,",IF(#REF!="HER","19,",IF(#REF!="HOR","19,",IF(#REF!="HEB","20,",IF(#REF!="HOB","19,",""))))))))),"")</f>
        <v/>
      </c>
      <c r="V1775" s="76" t="str">
        <f>IF($A1774&lt;&gt;"",IF(OR(CR1774&lt;&gt;0,CS1774&lt;&gt;0,#REF!&lt;$BB$3),"",IF(#REF!="LER","02,",IF(#REF!="LOR","03,",IF(#REF!="LEB","04,",IF(#REF!="LOB","02,",IF(#REF!="HER","20,",IF(#REF!="HOR","21,",IF(#REF!="HEB","22,",IF(#REF!="HOB","20,",""))))))))),"")</f>
        <v/>
      </c>
      <c r="W1775" s="76" t="str">
        <f>IF($A1774&lt;&gt;"",IF(OR(CR1774&lt;&gt;0,CS1774&lt;&gt;0,#REF!&lt;$BB$3),"",IF(#REF!="LER","03,",IF(#REF!="LOR","05,",IF(#REF!="LEB","06,",IF(#REF!="LOB","03,",IF(#REF!="HER","21,",IF(#REF!="HOR","23,",IF(#REF!="HEB","24,",IF(#REF!="HOB","21,",""))))))))),"")</f>
        <v/>
      </c>
      <c r="X1775" s="76" t="str">
        <f>IF($A1774&lt;&gt;"",IF(OR(CR1774&lt;&gt;0,CS1774&lt;&gt;0,#REF!&lt;$BB$3),"",IF(#REF!="LER","04,",IF(#REF!="LOR","07,",IF(#REF!="LEB","08,",IF(#REF!="LOB","04,",IF(#REF!="HER","22,",IF(#REF!="HOR","25,",IF(#REF!="HEB","26,",IF(#REF!="HOB","22,",""))))))))),"")</f>
        <v/>
      </c>
      <c r="Y1775" s="76" t="str">
        <f>IF($A1774&lt;&gt;"",IF(OR(CR1774&lt;&gt;0,CS1774&lt;&gt;0,#REF!&lt;$BB$3),"",IF(#REF!="LER","05,",IF(#REF!="LOR","09,",IF(#REF!="LEB","10,",IF(#REF!="LOB","05,",IF(#REF!="HER","23,",IF(#REF!="HOR","27,",IF(#REF!="HEB","28,",IF(#REF!="HOB","23,",""))))))))),"")</f>
        <v/>
      </c>
      <c r="Z1775" s="76" t="str">
        <f>IF($A1774&lt;&gt;"",IF(OR(CR1774&lt;&gt;0,CS1774&lt;&gt;0,#REF!&lt;$BB$3),"",IF(#REF!="LER","06,",IF(#REF!="LOR","11,",IF(#REF!="LEB","11,",IF(#REF!="LOB","06,",IF(#REF!="HER","24,",IF(#REF!="HOR","29,",IF(#REF!="HEB","29,",IF(#REF!="HOB","24,",""))))))))),"")</f>
        <v/>
      </c>
      <c r="AA1775" s="76"/>
      <c r="AB1775" s="76"/>
      <c r="AC1775" s="76"/>
      <c r="AD1775" s="76"/>
      <c r="AE1775" s="76"/>
      <c r="AF1775" s="76"/>
      <c r="AG1775" s="76"/>
      <c r="AH1775" s="76"/>
      <c r="AI1775" s="76"/>
      <c r="AJ1775" s="76"/>
      <c r="AK1775" s="67" t="str">
        <f t="shared" si="2502"/>
        <v/>
      </c>
      <c r="AL1775" s="76" t="str">
        <f>IF($A1774&lt;&gt;"",IF(OR(CR1774&lt;&gt;0,CS1774&lt;&gt;0,#REF!&lt;$BB$3),"",IF(#REF!="LER","07,",IF(#REF!="LOR","12,",IF(#REF!="LEB","12,",IF(#REF!="LOB","08,",IF(#REF!="HER","25,",IF(#REF!="HOR","30,",IF(#REF!="HEB","30,",IF(#REF!="HOB","25,",""))))))))),"")</f>
        <v/>
      </c>
      <c r="AM1775" s="76" t="str">
        <f>IF($A1774&lt;&gt;"",IF(OR(CR1774&lt;&gt;0,CS1774&lt;&gt;0,#REF!&lt;$BB$3),"",IF(#REF!="LER","08,",IF(#REF!="LOR","13,",IF(#REF!="LEB","13,",IF(#REF!="LOB","09,",IF(#REF!="HER","26,",IF(#REF!="HOR","31,",IF(#REF!="HEB","31,",IF(#REF!="HOB","26,",""))))))))),"")</f>
        <v/>
      </c>
      <c r="AN1775" s="118" t="str">
        <f t="shared" si="2537"/>
        <v/>
      </c>
      <c r="AO1775" s="76" t="str">
        <f>IF($A1774&lt;&gt;"",IF(OR(CR1774&lt;&gt;0,CS1774&lt;&gt;0,#REF!&lt;$BB$3),"",IF(#REF!="LER","10,",IF(#REF!="LOR","15,",IF(#REF!="LEB","15,",IF(#REF!="LOB","11,",IF(#REF!="HER","28,",IF(#REF!="HOR","33,",IF(#REF!="HEB","33,",IF(#REF!="HOB","28,",""))))))))),"")</f>
        <v/>
      </c>
      <c r="AP1775" s="76" t="str">
        <f>IF($A1774&lt;&gt;"",IF(OR(CR1774&lt;&gt;0,CS1774&lt;&gt;0,#REF!&lt;$BB$3),"",IF(#REF!="LER","12,",IF(#REF!="LOR","16,",IF(#REF!="LEB","16,",IF(#REF!="LOB","13,",IF(#REF!="HER","30,",IF(#REF!="HOR","34,",IF(#REF!="HEB","34,",IF(#REF!="HOB","29,",""))))))))),"")</f>
        <v/>
      </c>
      <c r="AQ1775" s="76" t="str">
        <f>IF($A1774&lt;&gt;"",IF(OR(CR1774&lt;&gt;0,CS1774&lt;&gt;0,#REF!&lt;$BB$3),"",IF(#REF!="LER","14,",IF(#REF!="LOR","17,",IF(#REF!="LEB","17,",IF(#REF!="LOB","15,",IF(#REF!="HER","32,",IF(#REF!="HOR","35,",IF(#REF!="HEB","35,",IF(#REF!="HOB","31,",""))))))))),"")</f>
        <v/>
      </c>
      <c r="AR1775" s="76" t="str">
        <f>IF($A1774&lt;&gt;"",IF(OR(CR1774&lt;&gt;0,CS1774&lt;&gt;0,#REF!&lt;$BB$3),"",IF(#REF!="LER","16,",IF(#REF!="LOR","18,",IF(#REF!="LEB","18,",IF(#REF!="LOB","17,",IF(#REF!="HER","34,",IF(#REF!="HOR","36,",IF(#REF!="HEB","36,",IF(#REF!="HOB","33,",""))))))))),"")</f>
        <v/>
      </c>
      <c r="AS1775" s="60" t="b">
        <f t="shared" si="2515"/>
        <v>0</v>
      </c>
      <c r="AT1775" s="60" t="b">
        <f t="shared" si="2516"/>
        <v>0</v>
      </c>
      <c r="AU1775" s="60" t="b">
        <f t="shared" si="2517"/>
        <v>0</v>
      </c>
      <c r="AV1775" s="60" t="b">
        <f t="shared" si="2518"/>
        <v>0</v>
      </c>
      <c r="AW1775" s="60" t="b">
        <f t="shared" si="2519"/>
        <v>0</v>
      </c>
      <c r="AX1775" s="60" t="b">
        <f t="shared" si="2520"/>
        <v>0</v>
      </c>
      <c r="AY1775" s="60" t="b">
        <f t="shared" si="2521"/>
        <v>0</v>
      </c>
      <c r="AZ1775" s="60"/>
      <c r="BA1775" s="61">
        <f t="shared" si="2556"/>
        <v>0</v>
      </c>
      <c r="BB1775" s="13">
        <f t="shared" si="2538"/>
        <v>0</v>
      </c>
      <c r="BC1775" s="11" t="e">
        <f>IF(#REF!&lt;&gt;"",S1775+BC1774,0)</f>
        <v>#REF!</v>
      </c>
      <c r="BD1775" s="67" t="str">
        <f t="shared" si="2503"/>
        <v/>
      </c>
      <c r="BE1775" s="76" t="str">
        <f>IF($A1774&lt;&gt;"",IF(OR(EE1774&lt;&gt;0,EF1774&lt;&gt;0,#REF!&lt;$BB$3),"",IF(#REF!="LER","01,",IF(#REF!="LOR","01,",IF(#REF!="LEB","02,",IF(#REF!="LOB","01,",IF(#REF!="HER","19,",IF(#REF!="HOR","19,",IF(#REF!="HEB","20,",IF(#REF!="HOB","19,",""))))))))),"")</f>
        <v/>
      </c>
      <c r="BF1775" s="76" t="str">
        <f>IF($A1774&lt;&gt;"",IF(OR(EE1774&lt;&gt;0,EF1774&lt;&gt;0,#REF!&lt;$BB$3),"",IF(#REF!="LER","02,",IF(#REF!="LOR","03,",IF(#REF!="LEB","04,",IF(#REF!="LOB","02,",IF(#REF!="HER","20,",IF(#REF!="HOR","21,",IF(#REF!="HEB","22,",IF(#REF!="HOB","20,",""))))))))),"")</f>
        <v/>
      </c>
      <c r="BG1775" s="76" t="str">
        <f>IF($A1774&lt;&gt;"",IF(OR(EE1774&lt;&gt;0,EF1774&lt;&gt;0,#REF!&lt;$BB$3),"",IF(#REF!="LER","03,",IF(#REF!="LOR","05,",IF(#REF!="LEB","06,",IF(#REF!="LOB","03,",IF(#REF!="HER","21,",IF(#REF!="HOR","23,",IF(#REF!="HEB","24,",IF(#REF!="HOB","21,",""))))))))),"")</f>
        <v/>
      </c>
      <c r="BH1775" s="76" t="str">
        <f>IF($A1774&lt;&gt;"",IF(OR(EE1774&lt;&gt;0,EF1774&lt;&gt;0,#REF!&lt;$BB$3),"",IF(#REF!="LER","04,",IF(#REF!="LOR","07,",IF(#REF!="LEB","08,",IF(#REF!="LOB","04,",IF(#REF!="HER","22,",IF(#REF!="HOR","25,",IF(#REF!="HEB","26,",IF(#REF!="HOB","22,",""))))))))),"")</f>
        <v/>
      </c>
      <c r="BI1775" s="76" t="str">
        <f>IF($A1774&lt;&gt;"",IF(OR(EE1774&lt;&gt;0,EF1774&lt;&gt;0,#REF!&lt;$BB$3),"",IF(#REF!="LER","05,",IF(#REF!="LOR","09,",IF(#REF!="LEB","10,",IF(#REF!="LOB","05,",IF(#REF!="HER","23,",IF(#REF!="HOR","27,",IF(#REF!="HEB","28,",IF(#REF!="HOB","23,",""))))))))),"")</f>
        <v/>
      </c>
      <c r="BJ1775" s="76" t="str">
        <f>IF($A1774&lt;&gt;"",IF(OR(EE1774&lt;&gt;0,EF1774&lt;&gt;0,#REF!&lt;$BB$3),"",IF(#REF!="LER","06,",IF(#REF!="LOR","11,",IF(#REF!="LEB","11,",IF(#REF!="LOB","06,",IF(#REF!="HER","24,",IF(#REF!="HOR","29,",IF(#REF!="HEB","29,",IF(#REF!="HOB","24,",""))))))))),"")</f>
        <v/>
      </c>
      <c r="BK1775" s="76"/>
      <c r="BL1775" s="76"/>
      <c r="BM1775" s="76"/>
      <c r="BN1775" s="76"/>
      <c r="BO1775" s="76"/>
      <c r="BP1775" s="76"/>
      <c r="BQ1775" s="76"/>
      <c r="BR1775" s="76"/>
      <c r="BS1775" s="92">
        <f t="shared" si="2558"/>
        <v>0</v>
      </c>
      <c r="BT1775" s="76"/>
      <c r="BU1775" s="76"/>
      <c r="BV1775" s="67" t="str">
        <f t="shared" si="2504"/>
        <v/>
      </c>
      <c r="BW1775" s="76" t="str">
        <f>IF($A1774&lt;&gt;"",IF(OR(EE1774&lt;&gt;0,EF1774&lt;&gt;0,#REF!&lt;$BB$3),"",IF(#REF!="LER","07,",IF(#REF!="LOR","12,",IF(#REF!="LEB","12,",IF(#REF!="LOB","08,",IF(#REF!="HER","25,",IF(#REF!="HOR","30,",IF(#REF!="HEB","30,",IF(#REF!="HOB","25,",""))))))))),"")</f>
        <v/>
      </c>
      <c r="BX1775" s="76" t="str">
        <f>IF($A1774&lt;&gt;"",IF(OR(EE1774&lt;&gt;0,EF1774&lt;&gt;0,#REF!&lt;$BB$3),"",IF(#REF!="LER","08,",IF(#REF!="LOR","13,",IF(#REF!="LEB","13,",IF(#REF!="LOB","09,",IF(#REF!="HER","26,",IF(#REF!="HOR","31,",IF(#REF!="HEB","31,",IF(#REF!="HOB","26,",""))))))))),"")</f>
        <v/>
      </c>
      <c r="BY1775" s="76" t="str">
        <f>IF($A1774&lt;&gt;"",IF(OR(EE1774&lt;&gt;0,EF1774&lt;&gt;0,#REF!&lt;$BB$3),"",IF(#REF!="LER","09,",IF(#REF!="LOR","14,",IF(#REF!="LEB","14,",IF(#REF!="LOB","10,",IF(#REF!="HER","27,",IF(#REF!="HOR","32,",IF(#REF!="HEB","32,",IF(#REF!="HOB","27,",""))))))))),"")</f>
        <v/>
      </c>
      <c r="BZ1775" s="76" t="str">
        <f>IF($A1774&lt;&gt;"",IF(OR(EE1774&lt;&gt;0,EF1774&lt;&gt;0,#REF!&lt;$BB$3),"",IF(#REF!="LER","10,",IF(#REF!="LOR","15,",IF(#REF!="LEB","15,",IF(#REF!="LOB","11,",IF(#REF!="HER","28,",IF(#REF!="HOR","33,",IF(#REF!="HEB","33,",IF(#REF!="HOB","28,",""))))))))),"")</f>
        <v/>
      </c>
      <c r="CA1775" s="76" t="str">
        <f>IF($A1774&lt;&gt;"",IF(OR(EE1774&lt;&gt;0,EF1774&lt;&gt;0,#REF!&lt;$BB$3),"",IF(#REF!="LER","12,",IF(#REF!="LOR","16,",IF(#REF!="LEB","16,",IF(#REF!="LOB","13,",IF(#REF!="HER","30,",IF(#REF!="HOR","34,",IF(#REF!="HEB","34,",IF(#REF!="HOB","29,",""))))))))),"")</f>
        <v/>
      </c>
      <c r="CB1775" s="76" t="str">
        <f>IF($A1774&lt;&gt;"",IF(OR(EE1774&lt;&gt;0,EF1774&lt;&gt;0,#REF!&lt;$BB$3),"",IF(#REF!="LER","14,",IF(#REF!="LOR","17,",IF(#REF!="LEB","17,",IF(#REF!="LOB","15,",IF(#REF!="HER","32,",IF(#REF!="HOR","35,",IF(#REF!="HEB","35,",IF(#REF!="HOB","31,",""))))))))),"")</f>
        <v/>
      </c>
      <c r="CC1775" s="76" t="str">
        <f>IF($A1774&lt;&gt;"",IF(OR(EE1774&lt;&gt;0,EF1774&lt;&gt;0,#REF!&lt;$BB$3),"",IF(#REF!="LER","16,",IF(#REF!="LOR","18,",IF(#REF!="LEB","18,",IF(#REF!="LOB","17,",IF(#REF!="HER","34,",IF(#REF!="HOR","36,",IF(#REF!="HEB","36,",IF(#REF!="HOB","33,",""))))))))),"")</f>
        <v/>
      </c>
      <c r="CD1775" s="60" t="b">
        <f t="shared" si="2529"/>
        <v>0</v>
      </c>
      <c r="CE1775" s="60" t="b">
        <f t="shared" si="2530"/>
        <v>0</v>
      </c>
      <c r="CF1775" s="60" t="b">
        <f t="shared" si="2531"/>
        <v>0</v>
      </c>
      <c r="CG1775" s="60" t="b">
        <f t="shared" si="2532"/>
        <v>0</v>
      </c>
      <c r="CH1775" s="60" t="b">
        <f t="shared" si="2533"/>
        <v>0</v>
      </c>
      <c r="CI1775" s="60" t="b">
        <f t="shared" si="2534"/>
        <v>0</v>
      </c>
      <c r="CJ1775" s="60" t="b">
        <f t="shared" si="2535"/>
        <v>0</v>
      </c>
      <c r="CK1775" s="60"/>
      <c r="CL1775" s="61">
        <f t="shared" si="2557"/>
        <v>0</v>
      </c>
      <c r="CM1775" s="92">
        <f t="shared" si="2559"/>
        <v>0</v>
      </c>
      <c r="CN1775" s="13">
        <f t="shared" si="2539"/>
        <v>0</v>
      </c>
      <c r="CO1775" s="11" t="e">
        <f>IF(#REF!&lt;&gt;"",BC1775+CO1774,0)</f>
        <v>#REF!</v>
      </c>
      <c r="CP1775" s="13">
        <f t="shared" si="2549"/>
        <v>0</v>
      </c>
      <c r="CQ1775" s="11">
        <f t="shared" si="2550"/>
        <v>0</v>
      </c>
      <c r="CR1775" s="57">
        <f t="shared" si="2507"/>
        <v>0</v>
      </c>
      <c r="CS1775" s="57">
        <f t="shared" si="2508"/>
        <v>0</v>
      </c>
      <c r="CT1775" s="57">
        <f t="shared" si="2500"/>
        <v>0</v>
      </c>
      <c r="CU1775" s="24"/>
      <c r="CV1775" s="24"/>
      <c r="CW1775" s="24"/>
      <c r="CX1775" s="24"/>
      <c r="CY1775" s="24"/>
      <c r="CZ1775" s="24"/>
      <c r="DA1775" s="24"/>
      <c r="DB1775" s="24"/>
      <c r="DC1775" s="24"/>
      <c r="DD1775" s="64"/>
      <c r="DJ1775" s="39"/>
    </row>
    <row r="1776" spans="2:114" x14ac:dyDescent="0.2">
      <c r="B1776" s="61" t="str">
        <f>IF(A1776="","",IF(U1777="","DB",U1777&amp;V1777&amp;W1777&amp;X1777&amp;Y1777&amp;Z1777&amp;AL1777&amp;AM1777&amp;AN1777&amp;AO1777&amp;AP1777&amp;AQ1777&amp;AR1777&amp;#REF!))</f>
        <v/>
      </c>
      <c r="C1776" s="7" t="str">
        <f t="shared" si="2540"/>
        <v/>
      </c>
      <c r="D1776" s="60">
        <f t="shared" si="2541"/>
        <v>0</v>
      </c>
      <c r="E1776" s="7" t="e">
        <f>IF(COUNTBLANK(BE1777:BI1777)=5,#REF!&amp;",",IF(COUNTBLANK(U1777:AR1777)=1,T1777&amp;","&amp;T1777&amp;","&amp;T1777&amp;","&amp;T1777&amp;","&amp;T1777&amp;","&amp;T1777&amp;","&amp;T1777&amp;","&amp;T1777&amp;","&amp;T1777&amp;","&amp;T1777&amp;","&amp;T1777&amp;","&amp;T1777&amp;","&amp;T1777&amp;",",T1777&amp;","&amp;T1777&amp;","&amp;T1777&amp;","&amp;T1777&amp;","&amp;T1777&amp;","&amp;T1777&amp;","&amp;T1777&amp;","&amp;T1777&amp;","&amp;T1777&amp;","&amp;T1777&amp;","&amp;T1777&amp;","&amp;T1777&amp;","&amp;T1777&amp;","&amp;T1777&amp;","))</f>
        <v>#REF!</v>
      </c>
      <c r="F1776" s="72" t="str">
        <f t="shared" si="2551"/>
        <v/>
      </c>
      <c r="G1776" s="73">
        <f t="shared" si="2542"/>
        <v>0</v>
      </c>
      <c r="H1776" s="112">
        <f t="shared" si="2543"/>
        <v>0</v>
      </c>
      <c r="I1776" s="112">
        <f t="shared" si="2544"/>
        <v>0</v>
      </c>
      <c r="J1776" s="74" t="e">
        <f>COUNTIF(#REF!,"E")</f>
        <v>#REF!</v>
      </c>
      <c r="K1776" s="74" t="e">
        <f>COUNTIF(#REF!,"O")</f>
        <v>#REF!</v>
      </c>
      <c r="L1776" s="74" t="e">
        <f t="shared" si="2545"/>
        <v>#REF!</v>
      </c>
      <c r="M1776" s="113" t="e">
        <f t="shared" si="2546"/>
        <v>#REF!</v>
      </c>
      <c r="N1776" s="60"/>
      <c r="O1776" s="61"/>
      <c r="P1776" s="61"/>
      <c r="Q1776" s="61"/>
      <c r="R1776" s="61"/>
      <c r="S1776" s="7"/>
      <c r="T1776" s="67" t="str">
        <f t="shared" si="2501"/>
        <v/>
      </c>
      <c r="U1776" s="76" t="str">
        <f>IF($A1775&lt;&gt;"",IF(OR(CR1775&lt;&gt;0,CS1775&lt;&gt;0,#REF!&lt;$BB$3),"",IF(#REF!="LER","01,",IF(#REF!="LOR","01,",IF(#REF!="LEB","02,",IF(#REF!="LOB","01,",IF(#REF!="HER","19,",IF(#REF!="HOR","19,",IF(#REF!="HEB","20,",IF(#REF!="HOB","19,",""))))))))),"")</f>
        <v/>
      </c>
      <c r="V1776" s="76" t="str">
        <f>IF($A1775&lt;&gt;"",IF(OR(CR1775&lt;&gt;0,CS1775&lt;&gt;0,#REF!&lt;$BB$3),"",IF(#REF!="LER","02,",IF(#REF!="LOR","03,",IF(#REF!="LEB","04,",IF(#REF!="LOB","02,",IF(#REF!="HER","20,",IF(#REF!="HOR","21,",IF(#REF!="HEB","22,",IF(#REF!="HOB","20,",""))))))))),"")</f>
        <v/>
      </c>
      <c r="W1776" s="76" t="str">
        <f>IF($A1775&lt;&gt;"",IF(OR(CR1775&lt;&gt;0,CS1775&lt;&gt;0,#REF!&lt;$BB$3),"",IF(#REF!="LER","03,",IF(#REF!="LOR","05,",IF(#REF!="LEB","06,",IF(#REF!="LOB","03,",IF(#REF!="HER","21,",IF(#REF!="HOR","23,",IF(#REF!="HEB","24,",IF(#REF!="HOB","21,",""))))))))),"")</f>
        <v/>
      </c>
      <c r="X1776" s="76" t="str">
        <f>IF($A1775&lt;&gt;"",IF(OR(CR1775&lt;&gt;0,CS1775&lt;&gt;0,#REF!&lt;$BB$3),"",IF(#REF!="LER","04,",IF(#REF!="LOR","07,",IF(#REF!="LEB","08,",IF(#REF!="LOB","04,",IF(#REF!="HER","22,",IF(#REF!="HOR","25,",IF(#REF!="HEB","26,",IF(#REF!="HOB","22,",""))))))))),"")</f>
        <v/>
      </c>
      <c r="Y1776" s="76" t="str">
        <f>IF($A1775&lt;&gt;"",IF(OR(CR1775&lt;&gt;0,CS1775&lt;&gt;0,#REF!&lt;$BB$3),"",IF(#REF!="LER","05,",IF(#REF!="LOR","09,",IF(#REF!="LEB","10,",IF(#REF!="LOB","05,",IF(#REF!="HER","23,",IF(#REF!="HOR","27,",IF(#REF!="HEB","28,",IF(#REF!="HOB","23,",""))))))))),"")</f>
        <v/>
      </c>
      <c r="Z1776" s="76" t="str">
        <f>IF($A1775&lt;&gt;"",IF(OR(CR1775&lt;&gt;0,CS1775&lt;&gt;0,#REF!&lt;$BB$3),"",IF(#REF!="LER","06,",IF(#REF!="LOR","11,",IF(#REF!="LEB","11,",IF(#REF!="LOB","06,",IF(#REF!="HER","24,",IF(#REF!="HOR","29,",IF(#REF!="HEB","29,",IF(#REF!="HOB","24,",""))))))))),"")</f>
        <v/>
      </c>
      <c r="AA1776" s="76"/>
      <c r="AB1776" s="76"/>
      <c r="AC1776" s="76"/>
      <c r="AD1776" s="76"/>
      <c r="AE1776" s="76"/>
      <c r="AF1776" s="76"/>
      <c r="AG1776" s="76"/>
      <c r="AH1776" s="76"/>
      <c r="AI1776" s="76"/>
      <c r="AJ1776" s="76"/>
      <c r="AK1776" s="67" t="str">
        <f t="shared" si="2502"/>
        <v/>
      </c>
      <c r="AL1776" s="76" t="str">
        <f>IF($A1775&lt;&gt;"",IF(OR(CR1775&lt;&gt;0,CS1775&lt;&gt;0,#REF!&lt;$BB$3),"",IF(#REF!="LER","07,",IF(#REF!="LOR","12,",IF(#REF!="LEB","12,",IF(#REF!="LOB","08,",IF(#REF!="HER","25,",IF(#REF!="HOR","30,",IF(#REF!="HEB","30,",IF(#REF!="HOB","25,",""))))))))),"")</f>
        <v/>
      </c>
      <c r="AM1776" s="76" t="str">
        <f>IF($A1775&lt;&gt;"",IF(OR(CR1775&lt;&gt;0,CS1775&lt;&gt;0,#REF!&lt;$BB$3),"",IF(#REF!="LER","08,",IF(#REF!="LOR","13,",IF(#REF!="LEB","13,",IF(#REF!="LOB","09,",IF(#REF!="HER","26,",IF(#REF!="HOR","31,",IF(#REF!="HEB","31,",IF(#REF!="HOB","26,",""))))))))),"")</f>
        <v/>
      </c>
      <c r="AN1776" s="118" t="str">
        <f t="shared" si="2537"/>
        <v/>
      </c>
      <c r="AO1776" s="76" t="str">
        <f>IF($A1775&lt;&gt;"",IF(OR(CR1775&lt;&gt;0,CS1775&lt;&gt;0,#REF!&lt;$BB$3),"",IF(#REF!="LER","10,",IF(#REF!="LOR","15,",IF(#REF!="LEB","15,",IF(#REF!="LOB","11,",IF(#REF!="HER","28,",IF(#REF!="HOR","33,",IF(#REF!="HEB","33,",IF(#REF!="HOB","28,",""))))))))),"")</f>
        <v/>
      </c>
      <c r="AP1776" s="76" t="str">
        <f>IF($A1775&lt;&gt;"",IF(OR(CR1775&lt;&gt;0,CS1775&lt;&gt;0,#REF!&lt;$BB$3),"",IF(#REF!="LER","12,",IF(#REF!="LOR","16,",IF(#REF!="LEB","16,",IF(#REF!="LOB","13,",IF(#REF!="HER","30,",IF(#REF!="HOR","34,",IF(#REF!="HEB","34,",IF(#REF!="HOB","29,",""))))))))),"")</f>
        <v/>
      </c>
      <c r="AQ1776" s="76" t="str">
        <f>IF($A1775&lt;&gt;"",IF(OR(CR1775&lt;&gt;0,CS1775&lt;&gt;0,#REF!&lt;$BB$3),"",IF(#REF!="LER","14,",IF(#REF!="LOR","17,",IF(#REF!="LEB","17,",IF(#REF!="LOB","15,",IF(#REF!="HER","32,",IF(#REF!="HOR","35,",IF(#REF!="HEB","35,",IF(#REF!="HOB","31,",""))))))))),"")</f>
        <v/>
      </c>
      <c r="AR1776" s="76" t="str">
        <f>IF($A1775&lt;&gt;"",IF(OR(CR1775&lt;&gt;0,CS1775&lt;&gt;0,#REF!&lt;$BB$3),"",IF(#REF!="LER","16,",IF(#REF!="LOR","18,",IF(#REF!="LEB","18,",IF(#REF!="LOB","17,",IF(#REF!="HER","34,",IF(#REF!="HOR","36,",IF(#REF!="HEB","36,",IF(#REF!="HOB","33,",""))))))))),"")</f>
        <v/>
      </c>
      <c r="AS1776" s="60" t="b">
        <f t="shared" si="2515"/>
        <v>0</v>
      </c>
      <c r="AT1776" s="60" t="b">
        <f t="shared" si="2516"/>
        <v>0</v>
      </c>
      <c r="AU1776" s="60" t="b">
        <f t="shared" si="2517"/>
        <v>0</v>
      </c>
      <c r="AV1776" s="60" t="b">
        <f t="shared" si="2518"/>
        <v>0</v>
      </c>
      <c r="AW1776" s="60" t="b">
        <f t="shared" si="2519"/>
        <v>0</v>
      </c>
      <c r="AX1776" s="60" t="b">
        <f t="shared" si="2520"/>
        <v>0</v>
      </c>
      <c r="AY1776" s="60" t="b">
        <f t="shared" si="2521"/>
        <v>0</v>
      </c>
      <c r="AZ1776" s="60"/>
      <c r="BA1776" s="61">
        <f t="shared" si="2556"/>
        <v>0</v>
      </c>
      <c r="BB1776" s="13">
        <f t="shared" si="2538"/>
        <v>0</v>
      </c>
      <c r="BC1776" s="11" t="e">
        <f>IF(#REF!&lt;&gt;"",S1776+BC1775,0)</f>
        <v>#REF!</v>
      </c>
      <c r="BD1776" s="67" t="str">
        <f t="shared" si="2503"/>
        <v/>
      </c>
      <c r="BE1776" s="76" t="str">
        <f>IF($A1775&lt;&gt;"",IF(OR(EE1775&lt;&gt;0,EF1775&lt;&gt;0,#REF!&lt;$BB$3),"",IF(#REF!="LER","01,",IF(#REF!="LOR","01,",IF(#REF!="LEB","02,",IF(#REF!="LOB","01,",IF(#REF!="HER","19,",IF(#REF!="HOR","19,",IF(#REF!="HEB","20,",IF(#REF!="HOB","19,",""))))))))),"")</f>
        <v/>
      </c>
      <c r="BF1776" s="76" t="str">
        <f>IF($A1775&lt;&gt;"",IF(OR(EE1775&lt;&gt;0,EF1775&lt;&gt;0,#REF!&lt;$BB$3),"",IF(#REF!="LER","02,",IF(#REF!="LOR","03,",IF(#REF!="LEB","04,",IF(#REF!="LOB","02,",IF(#REF!="HER","20,",IF(#REF!="HOR","21,",IF(#REF!="HEB","22,",IF(#REF!="HOB","20,",""))))))))),"")</f>
        <v/>
      </c>
      <c r="BG1776" s="76" t="str">
        <f>IF($A1775&lt;&gt;"",IF(OR(EE1775&lt;&gt;0,EF1775&lt;&gt;0,#REF!&lt;$BB$3),"",IF(#REF!="LER","03,",IF(#REF!="LOR","05,",IF(#REF!="LEB","06,",IF(#REF!="LOB","03,",IF(#REF!="HER","21,",IF(#REF!="HOR","23,",IF(#REF!="HEB","24,",IF(#REF!="HOB","21,",""))))))))),"")</f>
        <v/>
      </c>
      <c r="BH1776" s="76" t="str">
        <f>IF($A1775&lt;&gt;"",IF(OR(EE1775&lt;&gt;0,EF1775&lt;&gt;0,#REF!&lt;$BB$3),"",IF(#REF!="LER","04,",IF(#REF!="LOR","07,",IF(#REF!="LEB","08,",IF(#REF!="LOB","04,",IF(#REF!="HER","22,",IF(#REF!="HOR","25,",IF(#REF!="HEB","26,",IF(#REF!="HOB","22,",""))))))))),"")</f>
        <v/>
      </c>
      <c r="BI1776" s="76" t="str">
        <f>IF($A1775&lt;&gt;"",IF(OR(EE1775&lt;&gt;0,EF1775&lt;&gt;0,#REF!&lt;$BB$3),"",IF(#REF!="LER","05,",IF(#REF!="LOR","09,",IF(#REF!="LEB","10,",IF(#REF!="LOB","05,",IF(#REF!="HER","23,",IF(#REF!="HOR","27,",IF(#REF!="HEB","28,",IF(#REF!="HOB","23,",""))))))))),"")</f>
        <v/>
      </c>
      <c r="BJ1776" s="76" t="str">
        <f>IF($A1775&lt;&gt;"",IF(OR(EE1775&lt;&gt;0,EF1775&lt;&gt;0,#REF!&lt;$BB$3),"",IF(#REF!="LER","06,",IF(#REF!="LOR","11,",IF(#REF!="LEB","11,",IF(#REF!="LOB","06,",IF(#REF!="HER","24,",IF(#REF!="HOR","29,",IF(#REF!="HEB","29,",IF(#REF!="HOB","24,",""))))))))),"")</f>
        <v/>
      </c>
      <c r="BK1776" s="76"/>
      <c r="BL1776" s="76"/>
      <c r="BM1776" s="76"/>
      <c r="BN1776" s="76"/>
      <c r="BO1776" s="76"/>
      <c r="BP1776" s="76"/>
      <c r="BQ1776" s="76"/>
      <c r="BR1776" s="76"/>
      <c r="BS1776" s="92">
        <f t="shared" si="2558"/>
        <v>0</v>
      </c>
      <c r="BT1776" s="76"/>
      <c r="BU1776" s="76"/>
      <c r="BV1776" s="67" t="str">
        <f t="shared" si="2504"/>
        <v/>
      </c>
      <c r="BW1776" s="76" t="str">
        <f>IF($A1775&lt;&gt;"",IF(OR(EE1775&lt;&gt;0,EF1775&lt;&gt;0,#REF!&lt;$BB$3),"",IF(#REF!="LER","07,",IF(#REF!="LOR","12,",IF(#REF!="LEB","12,",IF(#REF!="LOB","08,",IF(#REF!="HER","25,",IF(#REF!="HOR","30,",IF(#REF!="HEB","30,",IF(#REF!="HOB","25,",""))))))))),"")</f>
        <v/>
      </c>
      <c r="BX1776" s="76" t="str">
        <f>IF($A1775&lt;&gt;"",IF(OR(EE1775&lt;&gt;0,EF1775&lt;&gt;0,#REF!&lt;$BB$3),"",IF(#REF!="LER","08,",IF(#REF!="LOR","13,",IF(#REF!="LEB","13,",IF(#REF!="LOB","09,",IF(#REF!="HER","26,",IF(#REF!="HOR","31,",IF(#REF!="HEB","31,",IF(#REF!="HOB","26,",""))))))))),"")</f>
        <v/>
      </c>
      <c r="BY1776" s="76" t="str">
        <f>IF($A1775&lt;&gt;"",IF(OR(EE1775&lt;&gt;0,EF1775&lt;&gt;0,#REF!&lt;$BB$3),"",IF(#REF!="LER","09,",IF(#REF!="LOR","14,",IF(#REF!="LEB","14,",IF(#REF!="LOB","10,",IF(#REF!="HER","27,",IF(#REF!="HOR","32,",IF(#REF!="HEB","32,",IF(#REF!="HOB","27,",""))))))))),"")</f>
        <v/>
      </c>
      <c r="BZ1776" s="76" t="str">
        <f>IF($A1775&lt;&gt;"",IF(OR(EE1775&lt;&gt;0,EF1775&lt;&gt;0,#REF!&lt;$BB$3),"",IF(#REF!="LER","10,",IF(#REF!="LOR","15,",IF(#REF!="LEB","15,",IF(#REF!="LOB","11,",IF(#REF!="HER","28,",IF(#REF!="HOR","33,",IF(#REF!="HEB","33,",IF(#REF!="HOB","28,",""))))))))),"")</f>
        <v/>
      </c>
      <c r="CA1776" s="76" t="str">
        <f>IF($A1775&lt;&gt;"",IF(OR(EE1775&lt;&gt;0,EF1775&lt;&gt;0,#REF!&lt;$BB$3),"",IF(#REF!="LER","12,",IF(#REF!="LOR","16,",IF(#REF!="LEB","16,",IF(#REF!="LOB","13,",IF(#REF!="HER","30,",IF(#REF!="HOR","34,",IF(#REF!="HEB","34,",IF(#REF!="HOB","29,",""))))))))),"")</f>
        <v/>
      </c>
      <c r="CB1776" s="76" t="str">
        <f>IF($A1775&lt;&gt;"",IF(OR(EE1775&lt;&gt;0,EF1775&lt;&gt;0,#REF!&lt;$BB$3),"",IF(#REF!="LER","14,",IF(#REF!="LOR","17,",IF(#REF!="LEB","17,",IF(#REF!="LOB","15,",IF(#REF!="HER","32,",IF(#REF!="HOR","35,",IF(#REF!="HEB","35,",IF(#REF!="HOB","31,",""))))))))),"")</f>
        <v/>
      </c>
      <c r="CC1776" s="76" t="str">
        <f>IF($A1775&lt;&gt;"",IF(OR(EE1775&lt;&gt;0,EF1775&lt;&gt;0,#REF!&lt;$BB$3),"",IF(#REF!="LER","16,",IF(#REF!="LOR","18,",IF(#REF!="LEB","18,",IF(#REF!="LOB","17,",IF(#REF!="HER","34,",IF(#REF!="HOR","36,",IF(#REF!="HEB","36,",IF(#REF!="HOB","33,",""))))))))),"")</f>
        <v/>
      </c>
      <c r="CD1776" s="60" t="b">
        <f t="shared" si="2529"/>
        <v>0</v>
      </c>
      <c r="CE1776" s="60" t="b">
        <f t="shared" si="2530"/>
        <v>0</v>
      </c>
      <c r="CF1776" s="60" t="b">
        <f t="shared" si="2531"/>
        <v>0</v>
      </c>
      <c r="CG1776" s="60" t="b">
        <f t="shared" si="2532"/>
        <v>0</v>
      </c>
      <c r="CH1776" s="60" t="b">
        <f t="shared" si="2533"/>
        <v>0</v>
      </c>
      <c r="CI1776" s="60" t="b">
        <f t="shared" si="2534"/>
        <v>0</v>
      </c>
      <c r="CJ1776" s="60" t="b">
        <f t="shared" si="2535"/>
        <v>0</v>
      </c>
      <c r="CK1776" s="60"/>
      <c r="CL1776" s="61">
        <f t="shared" si="2557"/>
        <v>0</v>
      </c>
      <c r="CM1776" s="92">
        <f t="shared" si="2559"/>
        <v>0</v>
      </c>
      <c r="CN1776" s="13">
        <f t="shared" si="2539"/>
        <v>0</v>
      </c>
      <c r="CO1776" s="11" t="e">
        <f>IF(#REF!&lt;&gt;"",BC1776+CO1775,0)</f>
        <v>#REF!</v>
      </c>
      <c r="CP1776" s="13">
        <f t="shared" si="2549"/>
        <v>0</v>
      </c>
      <c r="CQ1776" s="11">
        <f t="shared" si="2550"/>
        <v>0</v>
      </c>
      <c r="CR1776" s="57">
        <f t="shared" si="2507"/>
        <v>0</v>
      </c>
      <c r="CS1776" s="57">
        <f t="shared" si="2508"/>
        <v>0</v>
      </c>
      <c r="CT1776" s="57">
        <f t="shared" si="2500"/>
        <v>0</v>
      </c>
      <c r="CU1776" s="24"/>
      <c r="CV1776" s="24"/>
      <c r="CW1776" s="24"/>
      <c r="CX1776" s="24"/>
      <c r="CY1776" s="24"/>
      <c r="CZ1776" s="24"/>
      <c r="DA1776" s="24"/>
      <c r="DB1776" s="24"/>
      <c r="DC1776" s="24"/>
      <c r="DD1776" s="64"/>
      <c r="DJ1776" s="39"/>
    </row>
    <row r="1777" spans="2:114" x14ac:dyDescent="0.2">
      <c r="B1777" s="61" t="str">
        <f>IF(A1777="","",IF(U1778="","DB",U1778&amp;V1778&amp;W1778&amp;X1778&amp;Y1778&amp;Z1778&amp;AL1778&amp;AM1778&amp;AN1778&amp;AO1778&amp;AP1778&amp;AQ1778&amp;AR1778&amp;#REF!))</f>
        <v/>
      </c>
      <c r="C1777" s="7" t="str">
        <f t="shared" si="2540"/>
        <v/>
      </c>
      <c r="D1777" s="60">
        <f t="shared" si="2541"/>
        <v>0</v>
      </c>
      <c r="E1777" s="7" t="e">
        <f>IF(COUNTBLANK(BE1778:BI1778)=5,#REF!&amp;",",IF(COUNTBLANK(U1778:AR1778)=1,T1778&amp;","&amp;T1778&amp;","&amp;T1778&amp;","&amp;T1778&amp;","&amp;T1778&amp;","&amp;T1778&amp;","&amp;T1778&amp;","&amp;T1778&amp;","&amp;T1778&amp;","&amp;T1778&amp;","&amp;T1778&amp;","&amp;T1778&amp;","&amp;T1778&amp;",",T1778&amp;","&amp;T1778&amp;","&amp;T1778&amp;","&amp;T1778&amp;","&amp;T1778&amp;","&amp;T1778&amp;","&amp;T1778&amp;","&amp;T1778&amp;","&amp;T1778&amp;","&amp;T1778&amp;","&amp;T1778&amp;","&amp;T1778&amp;","&amp;T1778&amp;","&amp;T1778&amp;","))</f>
        <v>#REF!</v>
      </c>
      <c r="F1777" s="72" t="str">
        <f t="shared" si="2551"/>
        <v/>
      </c>
      <c r="G1777" s="73">
        <f t="shared" si="2542"/>
        <v>0</v>
      </c>
      <c r="H1777" s="112">
        <f t="shared" si="2543"/>
        <v>0</v>
      </c>
      <c r="I1777" s="112">
        <f t="shared" si="2544"/>
        <v>0</v>
      </c>
      <c r="J1777" s="74" t="e">
        <f>COUNTIF(#REF!,"E")</f>
        <v>#REF!</v>
      </c>
      <c r="K1777" s="74" t="e">
        <f>COUNTIF(#REF!,"O")</f>
        <v>#REF!</v>
      </c>
      <c r="L1777" s="74" t="e">
        <f t="shared" si="2545"/>
        <v>#REF!</v>
      </c>
      <c r="M1777" s="113" t="e">
        <f t="shared" si="2546"/>
        <v>#REF!</v>
      </c>
      <c r="N1777" s="60"/>
      <c r="O1777" s="61"/>
      <c r="P1777" s="61"/>
      <c r="Q1777" s="61"/>
      <c r="R1777" s="61"/>
      <c r="S1777" s="7"/>
      <c r="T1777" s="67" t="str">
        <f t="shared" si="2501"/>
        <v/>
      </c>
      <c r="U1777" s="76" t="str">
        <f>IF($A1776&lt;&gt;"",IF(OR(CR1776&lt;&gt;0,CS1776&lt;&gt;0,#REF!&lt;$BB$3),"",IF(#REF!="LER","01,",IF(#REF!="LOR","01,",IF(#REF!="LEB","02,",IF(#REF!="LOB","01,",IF(#REF!="HER","19,",IF(#REF!="HOR","19,",IF(#REF!="HEB","20,",IF(#REF!="HOB","19,",""))))))))),"")</f>
        <v/>
      </c>
      <c r="V1777" s="76" t="str">
        <f>IF($A1776&lt;&gt;"",IF(OR(CR1776&lt;&gt;0,CS1776&lt;&gt;0,#REF!&lt;$BB$3),"",IF(#REF!="LER","02,",IF(#REF!="LOR","03,",IF(#REF!="LEB","04,",IF(#REF!="LOB","02,",IF(#REF!="HER","20,",IF(#REF!="HOR","21,",IF(#REF!="HEB","22,",IF(#REF!="HOB","20,",""))))))))),"")</f>
        <v/>
      </c>
      <c r="W1777" s="76" t="str">
        <f>IF($A1776&lt;&gt;"",IF(OR(CR1776&lt;&gt;0,CS1776&lt;&gt;0,#REF!&lt;$BB$3),"",IF(#REF!="LER","03,",IF(#REF!="LOR","05,",IF(#REF!="LEB","06,",IF(#REF!="LOB","03,",IF(#REF!="HER","21,",IF(#REF!="HOR","23,",IF(#REF!="HEB","24,",IF(#REF!="HOB","21,",""))))))))),"")</f>
        <v/>
      </c>
      <c r="X1777" s="76" t="str">
        <f>IF($A1776&lt;&gt;"",IF(OR(CR1776&lt;&gt;0,CS1776&lt;&gt;0,#REF!&lt;$BB$3),"",IF(#REF!="LER","04,",IF(#REF!="LOR","07,",IF(#REF!="LEB","08,",IF(#REF!="LOB","04,",IF(#REF!="HER","22,",IF(#REF!="HOR","25,",IF(#REF!="HEB","26,",IF(#REF!="HOB","22,",""))))))))),"")</f>
        <v/>
      </c>
      <c r="Y1777" s="76" t="str">
        <f>IF($A1776&lt;&gt;"",IF(OR(CR1776&lt;&gt;0,CS1776&lt;&gt;0,#REF!&lt;$BB$3),"",IF(#REF!="LER","05,",IF(#REF!="LOR","09,",IF(#REF!="LEB","10,",IF(#REF!="LOB","05,",IF(#REF!="HER","23,",IF(#REF!="HOR","27,",IF(#REF!="HEB","28,",IF(#REF!="HOB","23,",""))))))))),"")</f>
        <v/>
      </c>
      <c r="Z1777" s="76" t="str">
        <f>IF($A1776&lt;&gt;"",IF(OR(CR1776&lt;&gt;0,CS1776&lt;&gt;0,#REF!&lt;$BB$3),"",IF(#REF!="LER","06,",IF(#REF!="LOR","11,",IF(#REF!="LEB","11,",IF(#REF!="LOB","06,",IF(#REF!="HER","24,",IF(#REF!="HOR","29,",IF(#REF!="HEB","29,",IF(#REF!="HOB","24,",""))))))))),"")</f>
        <v/>
      </c>
      <c r="AA1777" s="76"/>
      <c r="AB1777" s="76"/>
      <c r="AC1777" s="76"/>
      <c r="AD1777" s="76"/>
      <c r="AE1777" s="76"/>
      <c r="AF1777" s="76"/>
      <c r="AG1777" s="76"/>
      <c r="AH1777" s="76"/>
      <c r="AI1777" s="76"/>
      <c r="AJ1777" s="76"/>
      <c r="AK1777" s="67" t="str">
        <f t="shared" si="2502"/>
        <v/>
      </c>
      <c r="AL1777" s="76" t="str">
        <f>IF($A1776&lt;&gt;"",IF(OR(CR1776&lt;&gt;0,CS1776&lt;&gt;0,#REF!&lt;$BB$3),"",IF(#REF!="LER","07,",IF(#REF!="LOR","12,",IF(#REF!="LEB","12,",IF(#REF!="LOB","08,",IF(#REF!="HER","25,",IF(#REF!="HOR","30,",IF(#REF!="HEB","30,",IF(#REF!="HOB","25,",""))))))))),"")</f>
        <v/>
      </c>
      <c r="AM1777" s="76" t="str">
        <f>IF($A1776&lt;&gt;"",IF(OR(CR1776&lt;&gt;0,CS1776&lt;&gt;0,#REF!&lt;$BB$3),"",IF(#REF!="LER","08,",IF(#REF!="LOR","13,",IF(#REF!="LEB","13,",IF(#REF!="LOB","09,",IF(#REF!="HER","26,",IF(#REF!="HOR","31,",IF(#REF!="HEB","31,",IF(#REF!="HOB","26,",""))))))))),"")</f>
        <v/>
      </c>
      <c r="AN1777" s="118" t="str">
        <f t="shared" si="2537"/>
        <v/>
      </c>
      <c r="AO1777" s="76" t="str">
        <f>IF($A1776&lt;&gt;"",IF(OR(CR1776&lt;&gt;0,CS1776&lt;&gt;0,#REF!&lt;$BB$3),"",IF(#REF!="LER","10,",IF(#REF!="LOR","15,",IF(#REF!="LEB","15,",IF(#REF!="LOB","11,",IF(#REF!="HER","28,",IF(#REF!="HOR","33,",IF(#REF!="HEB","33,",IF(#REF!="HOB","28,",""))))))))),"")</f>
        <v/>
      </c>
      <c r="AP1777" s="76" t="str">
        <f>IF($A1776&lt;&gt;"",IF(OR(CR1776&lt;&gt;0,CS1776&lt;&gt;0,#REF!&lt;$BB$3),"",IF(#REF!="LER","12,",IF(#REF!="LOR","16,",IF(#REF!="LEB","16,",IF(#REF!="LOB","13,",IF(#REF!="HER","30,",IF(#REF!="HOR","34,",IF(#REF!="HEB","34,",IF(#REF!="HOB","29,",""))))))))),"")</f>
        <v/>
      </c>
      <c r="AQ1777" s="76" t="str">
        <f>IF($A1776&lt;&gt;"",IF(OR(CR1776&lt;&gt;0,CS1776&lt;&gt;0,#REF!&lt;$BB$3),"",IF(#REF!="LER","14,",IF(#REF!="LOR","17,",IF(#REF!="LEB","17,",IF(#REF!="LOB","15,",IF(#REF!="HER","32,",IF(#REF!="HOR","35,",IF(#REF!="HEB","35,",IF(#REF!="HOB","31,",""))))))))),"")</f>
        <v/>
      </c>
      <c r="AR1777" s="76" t="str">
        <f>IF($A1776&lt;&gt;"",IF(OR(CR1776&lt;&gt;0,CS1776&lt;&gt;0,#REF!&lt;$BB$3),"",IF(#REF!="LER","16,",IF(#REF!="LOR","18,",IF(#REF!="LEB","18,",IF(#REF!="LOB","17,",IF(#REF!="HER","34,",IF(#REF!="HOR","36,",IF(#REF!="HEB","36,",IF(#REF!="HOB","33,",""))))))))),"")</f>
        <v/>
      </c>
      <c r="AS1777" s="60" t="b">
        <f t="shared" si="2515"/>
        <v>0</v>
      </c>
      <c r="AT1777" s="60" t="b">
        <f t="shared" si="2516"/>
        <v>0</v>
      </c>
      <c r="AU1777" s="60" t="b">
        <f t="shared" si="2517"/>
        <v>0</v>
      </c>
      <c r="AV1777" s="60" t="b">
        <f t="shared" si="2518"/>
        <v>0</v>
      </c>
      <c r="AW1777" s="60" t="b">
        <f t="shared" si="2519"/>
        <v>0</v>
      </c>
      <c r="AX1777" s="60" t="b">
        <f t="shared" si="2520"/>
        <v>0</v>
      </c>
      <c r="AY1777" s="60" t="b">
        <f t="shared" si="2521"/>
        <v>0</v>
      </c>
      <c r="AZ1777" s="60"/>
      <c r="BA1777" s="61">
        <f t="shared" si="2556"/>
        <v>0</v>
      </c>
      <c r="BB1777" s="13">
        <f t="shared" si="2538"/>
        <v>0</v>
      </c>
      <c r="BC1777" s="11" t="e">
        <f>IF(#REF!&lt;&gt;"",S1777+BC1776,0)</f>
        <v>#REF!</v>
      </c>
      <c r="BD1777" s="67" t="str">
        <f t="shared" si="2503"/>
        <v/>
      </c>
      <c r="BE1777" s="76" t="str">
        <f>IF($A1776&lt;&gt;"",IF(OR(EE1776&lt;&gt;0,EF1776&lt;&gt;0,#REF!&lt;$BB$3),"",IF(#REF!="LER","01,",IF(#REF!="LOR","01,",IF(#REF!="LEB","02,",IF(#REF!="LOB","01,",IF(#REF!="HER","19,",IF(#REF!="HOR","19,",IF(#REF!="HEB","20,",IF(#REF!="HOB","19,",""))))))))),"")</f>
        <v/>
      </c>
      <c r="BF1777" s="76" t="str">
        <f>IF($A1776&lt;&gt;"",IF(OR(EE1776&lt;&gt;0,EF1776&lt;&gt;0,#REF!&lt;$BB$3),"",IF(#REF!="LER","02,",IF(#REF!="LOR","03,",IF(#REF!="LEB","04,",IF(#REF!="LOB","02,",IF(#REF!="HER","20,",IF(#REF!="HOR","21,",IF(#REF!="HEB","22,",IF(#REF!="HOB","20,",""))))))))),"")</f>
        <v/>
      </c>
      <c r="BG1777" s="76" t="str">
        <f>IF($A1776&lt;&gt;"",IF(OR(EE1776&lt;&gt;0,EF1776&lt;&gt;0,#REF!&lt;$BB$3),"",IF(#REF!="LER","03,",IF(#REF!="LOR","05,",IF(#REF!="LEB","06,",IF(#REF!="LOB","03,",IF(#REF!="HER","21,",IF(#REF!="HOR","23,",IF(#REF!="HEB","24,",IF(#REF!="HOB","21,",""))))))))),"")</f>
        <v/>
      </c>
      <c r="BH1777" s="76" t="str">
        <f>IF($A1776&lt;&gt;"",IF(OR(EE1776&lt;&gt;0,EF1776&lt;&gt;0,#REF!&lt;$BB$3),"",IF(#REF!="LER","04,",IF(#REF!="LOR","07,",IF(#REF!="LEB","08,",IF(#REF!="LOB","04,",IF(#REF!="HER","22,",IF(#REF!="HOR","25,",IF(#REF!="HEB","26,",IF(#REF!="HOB","22,",""))))))))),"")</f>
        <v/>
      </c>
      <c r="BI1777" s="76" t="str">
        <f>IF($A1776&lt;&gt;"",IF(OR(EE1776&lt;&gt;0,EF1776&lt;&gt;0,#REF!&lt;$BB$3),"",IF(#REF!="LER","05,",IF(#REF!="LOR","09,",IF(#REF!="LEB","10,",IF(#REF!="LOB","05,",IF(#REF!="HER","23,",IF(#REF!="HOR","27,",IF(#REF!="HEB","28,",IF(#REF!="HOB","23,",""))))))))),"")</f>
        <v/>
      </c>
      <c r="BJ1777" s="76" t="str">
        <f>IF($A1776&lt;&gt;"",IF(OR(EE1776&lt;&gt;0,EF1776&lt;&gt;0,#REF!&lt;$BB$3),"",IF(#REF!="LER","06,",IF(#REF!="LOR","11,",IF(#REF!="LEB","11,",IF(#REF!="LOB","06,",IF(#REF!="HER","24,",IF(#REF!="HOR","29,",IF(#REF!="HEB","29,",IF(#REF!="HOB","24,",""))))))))),"")</f>
        <v/>
      </c>
      <c r="BK1777" s="76"/>
      <c r="BL1777" s="76"/>
      <c r="BM1777" s="76"/>
      <c r="BN1777" s="76"/>
      <c r="BO1777" s="76"/>
      <c r="BP1777" s="76"/>
      <c r="BQ1777" s="76"/>
      <c r="BR1777" s="76"/>
      <c r="BS1777" s="92">
        <f t="shared" si="2558"/>
        <v>0</v>
      </c>
      <c r="BT1777" s="76"/>
      <c r="BU1777" s="76"/>
      <c r="BV1777" s="67" t="str">
        <f t="shared" si="2504"/>
        <v/>
      </c>
      <c r="BW1777" s="76" t="str">
        <f>IF($A1776&lt;&gt;"",IF(OR(EE1776&lt;&gt;0,EF1776&lt;&gt;0,#REF!&lt;$BB$3),"",IF(#REF!="LER","07,",IF(#REF!="LOR","12,",IF(#REF!="LEB","12,",IF(#REF!="LOB","08,",IF(#REF!="HER","25,",IF(#REF!="HOR","30,",IF(#REF!="HEB","30,",IF(#REF!="HOB","25,",""))))))))),"")</f>
        <v/>
      </c>
      <c r="BX1777" s="76" t="str">
        <f>IF($A1776&lt;&gt;"",IF(OR(EE1776&lt;&gt;0,EF1776&lt;&gt;0,#REF!&lt;$BB$3),"",IF(#REF!="LER","08,",IF(#REF!="LOR","13,",IF(#REF!="LEB","13,",IF(#REF!="LOB","09,",IF(#REF!="HER","26,",IF(#REF!="HOR","31,",IF(#REF!="HEB","31,",IF(#REF!="HOB","26,",""))))))))),"")</f>
        <v/>
      </c>
      <c r="BY1777" s="76" t="str">
        <f>IF($A1776&lt;&gt;"",IF(OR(EE1776&lt;&gt;0,EF1776&lt;&gt;0,#REF!&lt;$BB$3),"",IF(#REF!="LER","09,",IF(#REF!="LOR","14,",IF(#REF!="LEB","14,",IF(#REF!="LOB","10,",IF(#REF!="HER","27,",IF(#REF!="HOR","32,",IF(#REF!="HEB","32,",IF(#REF!="HOB","27,",""))))))))),"")</f>
        <v/>
      </c>
      <c r="BZ1777" s="76" t="str">
        <f>IF($A1776&lt;&gt;"",IF(OR(EE1776&lt;&gt;0,EF1776&lt;&gt;0,#REF!&lt;$BB$3),"",IF(#REF!="LER","10,",IF(#REF!="LOR","15,",IF(#REF!="LEB","15,",IF(#REF!="LOB","11,",IF(#REF!="HER","28,",IF(#REF!="HOR","33,",IF(#REF!="HEB","33,",IF(#REF!="HOB","28,",""))))))))),"")</f>
        <v/>
      </c>
      <c r="CA1777" s="76" t="str">
        <f>IF($A1776&lt;&gt;"",IF(OR(EE1776&lt;&gt;0,EF1776&lt;&gt;0,#REF!&lt;$BB$3),"",IF(#REF!="LER","12,",IF(#REF!="LOR","16,",IF(#REF!="LEB","16,",IF(#REF!="LOB","13,",IF(#REF!="HER","30,",IF(#REF!="HOR","34,",IF(#REF!="HEB","34,",IF(#REF!="HOB","29,",""))))))))),"")</f>
        <v/>
      </c>
      <c r="CB1777" s="76" t="str">
        <f>IF($A1776&lt;&gt;"",IF(OR(EE1776&lt;&gt;0,EF1776&lt;&gt;0,#REF!&lt;$BB$3),"",IF(#REF!="LER","14,",IF(#REF!="LOR","17,",IF(#REF!="LEB","17,",IF(#REF!="LOB","15,",IF(#REF!="HER","32,",IF(#REF!="HOR","35,",IF(#REF!="HEB","35,",IF(#REF!="HOB","31,",""))))))))),"")</f>
        <v/>
      </c>
      <c r="CC1777" s="76" t="str">
        <f>IF($A1776&lt;&gt;"",IF(OR(EE1776&lt;&gt;0,EF1776&lt;&gt;0,#REF!&lt;$BB$3),"",IF(#REF!="LER","16,",IF(#REF!="LOR","18,",IF(#REF!="LEB","18,",IF(#REF!="LOB","17,",IF(#REF!="HER","34,",IF(#REF!="HOR","36,",IF(#REF!="HEB","36,",IF(#REF!="HOB","33,",""))))))))),"")</f>
        <v/>
      </c>
      <c r="CD1777" s="60" t="b">
        <f t="shared" si="2529"/>
        <v>0</v>
      </c>
      <c r="CE1777" s="60" t="b">
        <f t="shared" si="2530"/>
        <v>0</v>
      </c>
      <c r="CF1777" s="60" t="b">
        <f t="shared" si="2531"/>
        <v>0</v>
      </c>
      <c r="CG1777" s="60" t="b">
        <f t="shared" si="2532"/>
        <v>0</v>
      </c>
      <c r="CH1777" s="60" t="b">
        <f t="shared" si="2533"/>
        <v>0</v>
      </c>
      <c r="CI1777" s="60" t="b">
        <f t="shared" si="2534"/>
        <v>0</v>
      </c>
      <c r="CJ1777" s="60" t="b">
        <f t="shared" si="2535"/>
        <v>0</v>
      </c>
      <c r="CK1777" s="60"/>
      <c r="CL1777" s="61">
        <f t="shared" si="2557"/>
        <v>0</v>
      </c>
      <c r="CM1777" s="92">
        <f t="shared" si="2559"/>
        <v>0</v>
      </c>
      <c r="CN1777" s="13">
        <f t="shared" si="2539"/>
        <v>0</v>
      </c>
      <c r="CO1777" s="11" t="e">
        <f>IF(#REF!&lt;&gt;"",BC1777+CO1776,0)</f>
        <v>#REF!</v>
      </c>
      <c r="CP1777" s="13">
        <f t="shared" si="2549"/>
        <v>0</v>
      </c>
      <c r="CQ1777" s="11">
        <f t="shared" si="2550"/>
        <v>0</v>
      </c>
      <c r="CR1777" s="57">
        <f t="shared" si="2507"/>
        <v>0</v>
      </c>
      <c r="CS1777" s="57">
        <f t="shared" si="2508"/>
        <v>0</v>
      </c>
      <c r="CT1777" s="57">
        <f t="shared" si="2500"/>
        <v>0</v>
      </c>
      <c r="CU1777" s="24"/>
      <c r="CV1777" s="24"/>
      <c r="CW1777" s="24"/>
      <c r="CX1777" s="24"/>
      <c r="CY1777" s="24"/>
      <c r="CZ1777" s="24"/>
      <c r="DA1777" s="24"/>
      <c r="DB1777" s="24"/>
      <c r="DC1777" s="24"/>
      <c r="DD1777" s="64"/>
      <c r="DJ1777" s="39"/>
    </row>
    <row r="1778" spans="2:114" x14ac:dyDescent="0.2">
      <c r="B1778" s="61" t="str">
        <f>IF(A1778="","",IF(U1779="","DB",U1779&amp;V1779&amp;W1779&amp;X1779&amp;Y1779&amp;Z1779&amp;AL1779&amp;AM1779&amp;AN1779&amp;AO1779&amp;AP1779&amp;AQ1779&amp;AR1779&amp;#REF!))</f>
        <v/>
      </c>
      <c r="C1778" s="7" t="str">
        <f t="shared" si="2540"/>
        <v/>
      </c>
      <c r="D1778" s="60">
        <f t="shared" si="2541"/>
        <v>0</v>
      </c>
      <c r="E1778" s="7" t="e">
        <f>IF(COUNTBLANK(BE1779:BI1779)=5,#REF!&amp;",",IF(COUNTBLANK(U1779:AR1779)=1,T1779&amp;","&amp;T1779&amp;","&amp;T1779&amp;","&amp;T1779&amp;","&amp;T1779&amp;","&amp;T1779&amp;","&amp;T1779&amp;","&amp;T1779&amp;","&amp;T1779&amp;","&amp;T1779&amp;","&amp;T1779&amp;","&amp;T1779&amp;","&amp;T1779&amp;",",T1779&amp;","&amp;T1779&amp;","&amp;T1779&amp;","&amp;T1779&amp;","&amp;T1779&amp;","&amp;T1779&amp;","&amp;T1779&amp;","&amp;T1779&amp;","&amp;T1779&amp;","&amp;T1779&amp;","&amp;T1779&amp;","&amp;T1779&amp;","&amp;T1779&amp;","&amp;T1779&amp;","))</f>
        <v>#REF!</v>
      </c>
      <c r="F1778" s="72" t="str">
        <f t="shared" si="2551"/>
        <v/>
      </c>
      <c r="G1778" s="73">
        <f t="shared" si="2542"/>
        <v>0</v>
      </c>
      <c r="H1778" s="112">
        <f t="shared" si="2543"/>
        <v>0</v>
      </c>
      <c r="I1778" s="112">
        <f t="shared" si="2544"/>
        <v>0</v>
      </c>
      <c r="J1778" s="74" t="e">
        <f>COUNTIF(#REF!,"E")</f>
        <v>#REF!</v>
      </c>
      <c r="K1778" s="74" t="e">
        <f>COUNTIF(#REF!,"O")</f>
        <v>#REF!</v>
      </c>
      <c r="L1778" s="74" t="e">
        <f t="shared" si="2545"/>
        <v>#REF!</v>
      </c>
      <c r="M1778" s="113" t="e">
        <f t="shared" si="2546"/>
        <v>#REF!</v>
      </c>
      <c r="N1778" s="60"/>
      <c r="O1778" s="61"/>
      <c r="P1778" s="61"/>
      <c r="Q1778" s="61"/>
      <c r="R1778" s="61"/>
      <c r="S1778" s="7"/>
      <c r="T1778" s="67" t="str">
        <f t="shared" si="2501"/>
        <v/>
      </c>
      <c r="U1778" s="76" t="str">
        <f>IF($A1777&lt;&gt;"",IF(OR(CR1777&lt;&gt;0,CS1777&lt;&gt;0,$BB$3&gt;0),"",IF(#REF!="LER","01,",IF(#REF!="LOR","01,",IF(#REF!="LEB","02,",IF(#REF!="LOB","01,",IF(#REF!="HER","19,",IF(#REF!="HOR","19,",IF(#REF!="HEB","20,",IF(#REF!="HOB","19,",""))))))))),"")</f>
        <v/>
      </c>
      <c r="V1778" s="76" t="str">
        <f>IF($A1777&lt;&gt;"",IF(OR(CR1777&lt;&gt;0,CS1777&lt;&gt;0,$BB$3&gt;0),"",IF(#REF!="LER","02,",IF(#REF!="LOR","03,",IF(#REF!="LEB","04,",IF(#REF!="LOB","02,",IF(#REF!="HER","20,",IF(#REF!="HOR","21,",IF(#REF!="HEB","22,",IF(#REF!="HOB","20,",""))))))))),"")</f>
        <v/>
      </c>
      <c r="W1778" s="76" t="str">
        <f>IF($A1777&lt;&gt;"",IF(OR(CR1777&lt;&gt;0,CS1777&lt;&gt;0,$BB$3&gt;0),"",IF(#REF!="LER","03,",IF(#REF!="LOR","05,",IF(#REF!="LEB","06,",IF(#REF!="LOB","03,",IF(#REF!="HER","21,",IF(#REF!="HOR","23,",IF(#REF!="HEB","24,",IF(#REF!="HOB","21,",""))))))))),"")</f>
        <v/>
      </c>
      <c r="X1778" s="76" t="str">
        <f>IF($A1777&lt;&gt;"",IF(OR(CR1777&lt;&gt;0,CS1777&lt;&gt;0,$BB$3&gt;0),"",IF(#REF!="LER","04,",IF(#REF!="LOR","07,",IF(#REF!="LEB","08,",IF(#REF!="LOB","04,",IF(#REF!="HER","22,",IF(#REF!="HOR","25,",IF(#REF!="HEB","26,",IF(#REF!="HOB","22,",""))))))))),"")</f>
        <v/>
      </c>
      <c r="Y1778" s="76" t="str">
        <f>IF($A1777&lt;&gt;"",IF(OR(CR1777&lt;&gt;0,CS1777&lt;&gt;0,$BB$3&gt;0),"",IF(#REF!="LER","05,",IF(#REF!="LOR","09,",IF(#REF!="LEB","10,",IF(#REF!="LOB","05,",IF(#REF!="HER","23,",IF(#REF!="HOR","27,",IF(#REF!="HEB","28,",IF(#REF!="HOB","23,",""))))))))),"")</f>
        <v/>
      </c>
      <c r="Z1778" s="76" t="str">
        <f>IF($A1777&lt;&gt;"",IF(OR(CR1777&lt;&gt;0,CS1777&lt;&gt;0,$BB$3&gt;0),"",IF(#REF!="LER","06,",IF(#REF!="LOR","11,",IF(#REF!="LEB","11,",IF(#REF!="LOB","06,",IF(#REF!="HER","24,",IF(#REF!="HOR","29,",IF(#REF!="HEB","29,",IF(#REF!="HOB","24,",""))))))))),"")</f>
        <v/>
      </c>
      <c r="AA1778" s="76"/>
      <c r="AB1778" s="76"/>
      <c r="AC1778" s="76"/>
      <c r="AD1778" s="76"/>
      <c r="AE1778" s="76"/>
      <c r="AF1778" s="76"/>
      <c r="AG1778" s="76"/>
      <c r="AH1778" s="76"/>
      <c r="AI1778" s="76"/>
      <c r="AJ1778" s="76"/>
      <c r="AK1778" s="67" t="str">
        <f t="shared" si="2502"/>
        <v/>
      </c>
      <c r="AL1778" s="76" t="str">
        <f>IF($A1777&lt;&gt;"",IF(OR(CR1777&lt;&gt;0,CS1777&lt;&gt;0,$BB$3&gt;0),"",IF(#REF!="LER","07,",IF(#REF!="LOR","12,",IF(#REF!="LEB","12,",IF(#REF!="LOB","08,",IF(#REF!="HER","25,",IF(#REF!="HOR","30,",IF(#REF!="HEB","30,",IF(#REF!="HOB","25,",""))))))))),"")</f>
        <v/>
      </c>
      <c r="AM1778" s="76" t="str">
        <f>IF($A1777&lt;&gt;"",IF(OR(CR1777&lt;&gt;0,CS1777&lt;&gt;0,$BB$3&gt;0),"",IF(#REF!="LER","08,",IF(#REF!="LOR","13,",IF(#REF!="LEB","13,",IF(#REF!="LOB","09,",IF(#REF!="HER","26,",IF(#REF!="HOR","31,",IF(#REF!="HEB","31,",IF(#REF!="HOB","26,",""))))))))),"")</f>
        <v/>
      </c>
      <c r="AN1778" s="118" t="str">
        <f t="shared" si="2537"/>
        <v/>
      </c>
      <c r="AO1778" s="76" t="str">
        <f>IF($A1777&lt;&gt;"",IF(OR(CR1777&lt;&gt;0,CS1777&lt;&gt;0,$BB$3&gt;0),"",IF(#REF!="LER","10,",IF(#REF!="LOR","15,",IF(#REF!="LEB","15,",IF(#REF!="LOB","11,",IF(#REF!="HER","28,",IF(#REF!="HOR","33,",IF(#REF!="HEB","33,",IF(#REF!="HOB","28,",""))))))))),"")</f>
        <v/>
      </c>
      <c r="AP1778" s="76" t="str">
        <f>IF($A1777&lt;&gt;"",IF(OR(CR1777&lt;&gt;0,CS1777&lt;&gt;0,$BB$3&gt;0),"",IF(#REF!="LER","12,",IF(#REF!="LOR","16,",IF(#REF!="LEB","16,",IF(#REF!="LOB","13,",IF(#REF!="HER","30,",IF(#REF!="HOR","34,",IF(#REF!="HEB","34,",IF(#REF!="HOB","29,",""))))))))),"")</f>
        <v/>
      </c>
      <c r="AQ1778" s="76" t="str">
        <f>IF($A1777&lt;&gt;"",IF(OR(CR1777&lt;&gt;0,CS1777&lt;&gt;0,$BB$3&gt;0),"",IF(#REF!="LER","14,",IF(#REF!="LOR","17,",IF(#REF!="LEB","17,",IF(#REF!="LOB","15,",IF(#REF!="HER","32,",IF(#REF!="HOR","35,",IF(#REF!="HEB","35,",IF(#REF!="HOB","31,",""))))))))),"")</f>
        <v/>
      </c>
      <c r="AR1778" s="76" t="str">
        <f>IF($A1777&lt;&gt;"",IF(OR(CR1777&lt;&gt;0,CS1777&lt;&gt;0,$BB$3&gt;0),"",IF(#REF!="LER","16,",IF(#REF!="LOR","18,",IF(#REF!="LEB","18,",IF(#REF!="LOB","17,",IF(#REF!="HER","34,",IF(#REF!="HOR","36,",IF(#REF!="HEB","36,",IF(#REF!="HOB","33,",""))))))))),"")</f>
        <v/>
      </c>
      <c r="AS1778" s="60" t="b">
        <f t="shared" si="2515"/>
        <v>0</v>
      </c>
      <c r="AT1778" s="60" t="b">
        <f t="shared" si="2516"/>
        <v>0</v>
      </c>
      <c r="AU1778" s="60" t="b">
        <f t="shared" si="2517"/>
        <v>0</v>
      </c>
      <c r="AV1778" s="60" t="b">
        <f t="shared" si="2518"/>
        <v>0</v>
      </c>
      <c r="AW1778" s="60" t="b">
        <f t="shared" si="2519"/>
        <v>0</v>
      </c>
      <c r="AX1778" s="60" t="b">
        <f t="shared" si="2520"/>
        <v>0</v>
      </c>
      <c r="AY1778" s="60" t="b">
        <f t="shared" si="2521"/>
        <v>0</v>
      </c>
      <c r="AZ1778" s="60"/>
      <c r="BA1778" s="61">
        <f t="shared" si="2556"/>
        <v>0</v>
      </c>
      <c r="BB1778" s="13">
        <f t="shared" si="2538"/>
        <v>0</v>
      </c>
      <c r="BC1778" s="11" t="e">
        <f>IF(#REF!&lt;&gt;"",S1778+BC1777,0)</f>
        <v>#REF!</v>
      </c>
      <c r="BD1778" s="67" t="str">
        <f t="shared" si="2503"/>
        <v/>
      </c>
      <c r="BE1778" s="76" t="str">
        <f>IF($A1777&lt;&gt;"",IF(OR(EE1777&lt;&gt;0,EF1777&lt;&gt;0,$BB$3&gt;0),"",IF(#REF!="LER","01,",IF(#REF!="LOR","01,",IF(#REF!="LEB","02,",IF(#REF!="LOB","01,",IF(#REF!="HER","19,",IF(#REF!="HOR","19,",IF(#REF!="HEB","20,",IF(#REF!="HOB","19,",""))))))))),"")</f>
        <v/>
      </c>
      <c r="BF1778" s="76" t="str">
        <f>IF($A1777&lt;&gt;"",IF(OR(EE1777&lt;&gt;0,EF1777&lt;&gt;0,$BB$3&gt;0),"",IF(#REF!="LER","02,",IF(#REF!="LOR","03,",IF(#REF!="LEB","04,",IF(#REF!="LOB","02,",IF(#REF!="HER","20,",IF(#REF!="HOR","21,",IF(#REF!="HEB","22,",IF(#REF!="HOB","20,",""))))))))),"")</f>
        <v/>
      </c>
      <c r="BG1778" s="76" t="str">
        <f>IF($A1777&lt;&gt;"",IF(OR(EE1777&lt;&gt;0,EF1777&lt;&gt;0,$BB$3&gt;0),"",IF(#REF!="LER","03,",IF(#REF!="LOR","05,",IF(#REF!="LEB","06,",IF(#REF!="LOB","03,",IF(#REF!="HER","21,",IF(#REF!="HOR","23,",IF(#REF!="HEB","24,",IF(#REF!="HOB","21,",""))))))))),"")</f>
        <v/>
      </c>
      <c r="BH1778" s="76" t="str">
        <f>IF($A1777&lt;&gt;"",IF(OR(EE1777&lt;&gt;0,EF1777&lt;&gt;0,$BB$3&gt;0),"",IF(#REF!="LER","04,",IF(#REF!="LOR","07,",IF(#REF!="LEB","08,",IF(#REF!="LOB","04,",IF(#REF!="HER","22,",IF(#REF!="HOR","25,",IF(#REF!="HEB","26,",IF(#REF!="HOB","22,",""))))))))),"")</f>
        <v/>
      </c>
      <c r="BI1778" s="76" t="str">
        <f>IF($A1777&lt;&gt;"",IF(OR(EE1777&lt;&gt;0,EF1777&lt;&gt;0,$BB$3&gt;0),"",IF(#REF!="LER","05,",IF(#REF!="LOR","09,",IF(#REF!="LEB","10,",IF(#REF!="LOB","05,",IF(#REF!="HER","23,",IF(#REF!="HOR","27,",IF(#REF!="HEB","28,",IF(#REF!="HOB","23,",""))))))))),"")</f>
        <v/>
      </c>
      <c r="BJ1778" s="76" t="str">
        <f>IF($A1777&lt;&gt;"",IF(OR(EE1777&lt;&gt;0,EF1777&lt;&gt;0,$BB$3&gt;0),"",IF(#REF!="LER","06,",IF(#REF!="LOR","11,",IF(#REF!="LEB","11,",IF(#REF!="LOB","06,",IF(#REF!="HER","24,",IF(#REF!="HOR","29,",IF(#REF!="HEB","29,",IF(#REF!="HOB","24,",""))))))))),"")</f>
        <v/>
      </c>
      <c r="BK1778" s="76"/>
      <c r="BL1778" s="76"/>
      <c r="BM1778" s="76"/>
      <c r="BN1778" s="76"/>
      <c r="BO1778" s="76"/>
      <c r="BP1778" s="76"/>
      <c r="BQ1778" s="76"/>
      <c r="BR1778" s="76"/>
      <c r="BS1778" s="92">
        <f>IF(BT1778&lt;0,1,0)</f>
        <v>0</v>
      </c>
      <c r="BT1778" s="76"/>
      <c r="BU1778" s="76"/>
      <c r="BV1778" s="67" t="str">
        <f t="shared" si="2504"/>
        <v/>
      </c>
      <c r="BW1778" s="76" t="str">
        <f>IF($A1777&lt;&gt;"",IF(OR(EE1777&lt;&gt;0,EF1777&lt;&gt;0,$BB$3&gt;0),"",IF(#REF!="LER","07,",IF(#REF!="LOR","12,",IF(#REF!="LEB","12,",IF(#REF!="LOB","08,",IF(#REF!="HER","25,",IF(#REF!="HOR","30,",IF(#REF!="HEB","30,",IF(#REF!="HOB","25,",""))))))))),"")</f>
        <v/>
      </c>
      <c r="BX1778" s="76" t="str">
        <f>IF($A1777&lt;&gt;"",IF(OR(EE1777&lt;&gt;0,EF1777&lt;&gt;0,$BB$3&gt;0),"",IF(#REF!="LER","08,",IF(#REF!="LOR","13,",IF(#REF!="LEB","13,",IF(#REF!="LOB","09,",IF(#REF!="HER","26,",IF(#REF!="HOR","31,",IF(#REF!="HEB","31,",IF(#REF!="HOB","26,",""))))))))),"")</f>
        <v/>
      </c>
      <c r="BY1778" s="76" t="str">
        <f>IF($A1777&lt;&gt;"",IF(OR(EE1777&lt;&gt;0,EF1777&lt;&gt;0,$BB$3&gt;0),"",IF(#REF!="LER","09,",IF(#REF!="LOR","14,",IF(#REF!="LEB","14,",IF(#REF!="LOB","10,",IF(#REF!="HER","27,",IF(#REF!="HOR","32,",IF(#REF!="HEB","32,",IF(#REF!="HOB","27,",""))))))))),"")</f>
        <v/>
      </c>
      <c r="BZ1778" s="76" t="str">
        <f>IF($A1777&lt;&gt;"",IF(OR(EE1777&lt;&gt;0,EF1777&lt;&gt;0,$BB$3&gt;0),"",IF(#REF!="LER","10,",IF(#REF!="LOR","15,",IF(#REF!="LEB","15,",IF(#REF!="LOB","11,",IF(#REF!="HER","28,",IF(#REF!="HOR","33,",IF(#REF!="HEB","33,",IF(#REF!="HOB","28,",""))))))))),"")</f>
        <v/>
      </c>
      <c r="CA1778" s="76" t="str">
        <f>IF($A1777&lt;&gt;"",IF(OR(EE1777&lt;&gt;0,EF1777&lt;&gt;0,$BB$3&gt;0),"",IF(#REF!="LER","12,",IF(#REF!="LOR","16,",IF(#REF!="LEB","16,",IF(#REF!="LOB","13,",IF(#REF!="HER","30,",IF(#REF!="HOR","34,",IF(#REF!="HEB","34,",IF(#REF!="HOB","29,",""))))))))),"")</f>
        <v/>
      </c>
      <c r="CB1778" s="76" t="str">
        <f>IF($A1777&lt;&gt;"",IF(OR(EE1777&lt;&gt;0,EF1777&lt;&gt;0,$BB$3&gt;0),"",IF(#REF!="LER","14,",IF(#REF!="LOR","17,",IF(#REF!="LEB","17,",IF(#REF!="LOB","15,",IF(#REF!="HER","32,",IF(#REF!="HOR","35,",IF(#REF!="HEB","35,",IF(#REF!="HOB","31,",""))))))))),"")</f>
        <v/>
      </c>
      <c r="CC1778" s="76" t="str">
        <f>IF($A1777&lt;&gt;"",IF(OR(EE1777&lt;&gt;0,EF1777&lt;&gt;0,$BB$3&gt;0),"",IF(#REF!="LER","16,",IF(#REF!="LOR","18,",IF(#REF!="LEB","18,",IF(#REF!="LOB","17,",IF(#REF!="HER","34,",IF(#REF!="HOR","36,",IF(#REF!="HEB","36,",IF(#REF!="HOB","33,",""))))))))),"")</f>
        <v/>
      </c>
      <c r="CD1778" s="60" t="b">
        <f t="shared" si="2529"/>
        <v>0</v>
      </c>
      <c r="CE1778" s="60" t="b">
        <f t="shared" si="2530"/>
        <v>0</v>
      </c>
      <c r="CF1778" s="60" t="b">
        <f t="shared" si="2531"/>
        <v>0</v>
      </c>
      <c r="CG1778" s="60" t="b">
        <f t="shared" si="2532"/>
        <v>0</v>
      </c>
      <c r="CH1778" s="60" t="b">
        <f t="shared" si="2533"/>
        <v>0</v>
      </c>
      <c r="CI1778" s="60" t="b">
        <f t="shared" si="2534"/>
        <v>0</v>
      </c>
      <c r="CJ1778" s="60" t="b">
        <f t="shared" si="2535"/>
        <v>0</v>
      </c>
      <c r="CK1778" s="60"/>
      <c r="CL1778" s="61">
        <f t="shared" si="2557"/>
        <v>0</v>
      </c>
      <c r="CM1778" s="92">
        <f>IF(CN1778&lt;0,1,0)</f>
        <v>0</v>
      </c>
      <c r="CN1778" s="13">
        <f t="shared" si="2539"/>
        <v>0</v>
      </c>
      <c r="CO1778" s="11" t="e">
        <f>IF(#REF!&lt;&gt;"",BC1778+CO1777,0)</f>
        <v>#REF!</v>
      </c>
      <c r="CP1778" s="13">
        <f t="shared" si="2549"/>
        <v>0</v>
      </c>
      <c r="CQ1778" s="11">
        <f t="shared" si="2550"/>
        <v>0</v>
      </c>
      <c r="CR1778" s="57">
        <f t="shared" si="2507"/>
        <v>0</v>
      </c>
      <c r="CS1778" s="57">
        <f t="shared" si="2508"/>
        <v>0</v>
      </c>
      <c r="CT1778" s="57">
        <f t="shared" si="2500"/>
        <v>0</v>
      </c>
      <c r="CU1778" s="24"/>
      <c r="CV1778" s="24"/>
      <c r="CW1778" s="24"/>
      <c r="CX1778" s="24"/>
      <c r="CY1778" s="24"/>
      <c r="CZ1778" s="24"/>
      <c r="DA1778" s="24"/>
      <c r="DB1778" s="24"/>
      <c r="DC1778" s="24"/>
      <c r="DD1778" s="64"/>
      <c r="DJ1778" s="39"/>
    </row>
    <row r="1779" spans="2:114" x14ac:dyDescent="0.2">
      <c r="B1779" s="61" t="str">
        <f>IF(A1779="","",IF(U1780="","DB",U1780&amp;V1780&amp;W1780&amp;X1780&amp;Y1780&amp;Z1780&amp;AL1780&amp;AM1780&amp;AN1780&amp;AO1780&amp;AP1780&amp;AQ1780&amp;AR1780&amp;#REF!))</f>
        <v/>
      </c>
      <c r="C1779" s="7" t="str">
        <f t="shared" si="2540"/>
        <v/>
      </c>
      <c r="D1779" s="60">
        <f t="shared" si="2541"/>
        <v>0</v>
      </c>
      <c r="E1779" s="7" t="e">
        <f>IF(COUNTBLANK(BE1780:BI1780)=5,#REF!&amp;",",IF(COUNTBLANK(U1780:AR1780)=1,T1780&amp;","&amp;T1780&amp;","&amp;T1780&amp;","&amp;T1780&amp;","&amp;T1780&amp;","&amp;T1780&amp;","&amp;T1780&amp;","&amp;T1780&amp;","&amp;T1780&amp;","&amp;T1780&amp;","&amp;T1780&amp;","&amp;T1780&amp;","&amp;T1780&amp;",",T1780&amp;","&amp;T1780&amp;","&amp;T1780&amp;","&amp;T1780&amp;","&amp;T1780&amp;","&amp;T1780&amp;","&amp;T1780&amp;","&amp;T1780&amp;","&amp;T1780&amp;","&amp;T1780&amp;","&amp;T1780&amp;","&amp;T1780&amp;","&amp;T1780&amp;","&amp;T1780&amp;","))</f>
        <v>#REF!</v>
      </c>
      <c r="F1779" s="72" t="str">
        <f t="shared" si="2551"/>
        <v/>
      </c>
      <c r="G1779" s="73">
        <f t="shared" si="2542"/>
        <v>0</v>
      </c>
      <c r="H1779" s="112">
        <f t="shared" si="2543"/>
        <v>0</v>
      </c>
      <c r="I1779" s="112">
        <f t="shared" si="2544"/>
        <v>0</v>
      </c>
      <c r="J1779" s="74" t="e">
        <f>COUNTIF(#REF!,"E")</f>
        <v>#REF!</v>
      </c>
      <c r="K1779" s="74" t="e">
        <f>COUNTIF(#REF!,"O")</f>
        <v>#REF!</v>
      </c>
      <c r="L1779" s="74" t="e">
        <f t="shared" si="2545"/>
        <v>#REF!</v>
      </c>
      <c r="M1779" s="113" t="e">
        <f t="shared" si="2546"/>
        <v>#REF!</v>
      </c>
      <c r="N1779" s="60"/>
      <c r="O1779" s="61"/>
      <c r="P1779" s="61"/>
      <c r="Q1779" s="61"/>
      <c r="R1779" s="61"/>
      <c r="S1779" s="7"/>
      <c r="T1779" s="67" t="str">
        <f t="shared" si="2501"/>
        <v/>
      </c>
      <c r="U1779" s="76" t="str">
        <f>IF($A1778&lt;&gt;"",IF(OR(CR1778&lt;&gt;0,CS1778&lt;&gt;0,#REF!&lt;$BB$3),"",IF(#REF!="LER","01,",IF(#REF!="LOR","01,",IF(#REF!="LEB","02,",IF(#REF!="LOB","01,",IF(#REF!="HER","19,",IF(#REF!="HOR","19,",IF(#REF!="HEB","20,",IF(#REF!="HOB","19,",""))))))))),"")</f>
        <v/>
      </c>
      <c r="V1779" s="76" t="str">
        <f>IF($A1778&lt;&gt;"",IF(OR(CR1778&lt;&gt;0,CS1778&lt;&gt;0,#REF!&lt;$BB$3),"",IF(#REF!="LER","02,",IF(#REF!="LOR","03,",IF(#REF!="LEB","04,",IF(#REF!="LOB","02,",IF(#REF!="HER","20,",IF(#REF!="HOR","21,",IF(#REF!="HEB","22,",IF(#REF!="HOB","20,",""))))))))),"")</f>
        <v/>
      </c>
      <c r="W1779" s="76" t="str">
        <f>IF($A1778&lt;&gt;"",IF(OR(CR1778&lt;&gt;0,CS1778&lt;&gt;0,#REF!&lt;$BB$3),"",IF(#REF!="LER","03,",IF(#REF!="LOR","05,",IF(#REF!="LEB","06,",IF(#REF!="LOB","03,",IF(#REF!="HER","21,",IF(#REF!="HOR","23,",IF(#REF!="HEB","24,",IF(#REF!="HOB","21,",""))))))))),"")</f>
        <v/>
      </c>
      <c r="X1779" s="76" t="str">
        <f>IF($A1778&lt;&gt;"",IF(OR(CR1778&lt;&gt;0,CS1778&lt;&gt;0,#REF!&lt;$BB$3),"",IF(#REF!="LER","04,",IF(#REF!="LOR","07,",IF(#REF!="LEB","08,",IF(#REF!="LOB","04,",IF(#REF!="HER","22,",IF(#REF!="HOR","25,",IF(#REF!="HEB","26,",IF(#REF!="HOB","22,",""))))))))),"")</f>
        <v/>
      </c>
      <c r="Y1779" s="76" t="str">
        <f>IF($A1778&lt;&gt;"",IF(OR(CR1778&lt;&gt;0,CS1778&lt;&gt;0,#REF!&lt;$BB$3),"",IF(#REF!="LER","05,",IF(#REF!="LOR","09,",IF(#REF!="LEB","10,",IF(#REF!="LOB","05,",IF(#REF!="HER","23,",IF(#REF!="HOR","27,",IF(#REF!="HEB","28,",IF(#REF!="HOB","23,",""))))))))),"")</f>
        <v/>
      </c>
      <c r="Z1779" s="76" t="str">
        <f>IF($A1778&lt;&gt;"",IF(OR(CR1778&lt;&gt;0,CS1778&lt;&gt;0,#REF!&lt;$BB$3),"",IF(#REF!="LER","06,",IF(#REF!="LOR","11,",IF(#REF!="LEB","11,",IF(#REF!="LOB","06,",IF(#REF!="HER","24,",IF(#REF!="HOR","29,",IF(#REF!="HEB","29,",IF(#REF!="HOB","24,",""))))))))),"")</f>
        <v/>
      </c>
      <c r="AA1779" s="76"/>
      <c r="AB1779" s="76"/>
      <c r="AC1779" s="76"/>
      <c r="AD1779" s="76"/>
      <c r="AE1779" s="76"/>
      <c r="AF1779" s="76"/>
      <c r="AG1779" s="76"/>
      <c r="AH1779" s="76"/>
      <c r="AI1779" s="76"/>
      <c r="AJ1779" s="76"/>
      <c r="AK1779" s="67" t="str">
        <f t="shared" si="2502"/>
        <v/>
      </c>
      <c r="AL1779" s="76" t="str">
        <f>IF($A1778&lt;&gt;"",IF(OR(CR1778&lt;&gt;0,CS1778&lt;&gt;0,#REF!&lt;$BB$3),"",IF(#REF!="LER","07,",IF(#REF!="LOR","12,",IF(#REF!="LEB","12,",IF(#REF!="LOB","08,",IF(#REF!="HER","25,",IF(#REF!="HOR","30,",IF(#REF!="HEB","30,",IF(#REF!="HOB","25,",""))))))))),"")</f>
        <v/>
      </c>
      <c r="AM1779" s="76" t="str">
        <f>IF($A1778&lt;&gt;"",IF(OR(CR1778&lt;&gt;0,CS1778&lt;&gt;0,#REF!&lt;$BB$3),"",IF(#REF!="LER","08,",IF(#REF!="LOR","13,",IF(#REF!="LEB","13,",IF(#REF!="LOB","09,",IF(#REF!="HER","26,",IF(#REF!="HOR","31,",IF(#REF!="HEB","31,",IF(#REF!="HOB","26,",""))))))))),"")</f>
        <v/>
      </c>
      <c r="AN1779" s="118" t="str">
        <f t="shared" si="2537"/>
        <v/>
      </c>
      <c r="AO1779" s="76" t="str">
        <f>IF($A1778&lt;&gt;"",IF(OR(CR1778&lt;&gt;0,CS1778&lt;&gt;0,#REF!&lt;$BB$3),"",IF(#REF!="LER","10,",IF(#REF!="LOR","15,",IF(#REF!="LEB","15,",IF(#REF!="LOB","11,",IF(#REF!="HER","28,",IF(#REF!="HOR","33,",IF(#REF!="HEB","33,",IF(#REF!="HOB","28,",""))))))))),"")</f>
        <v/>
      </c>
      <c r="AP1779" s="76" t="str">
        <f>IF($A1778&lt;&gt;"",IF(OR(CR1778&lt;&gt;0,CS1778&lt;&gt;0,#REF!&lt;$BB$3),"",IF(#REF!="LER","12,",IF(#REF!="LOR","16,",IF(#REF!="LEB","16,",IF(#REF!="LOB","13,",IF(#REF!="HER","30,",IF(#REF!="HOR","34,",IF(#REF!="HEB","34,",IF(#REF!="HOB","29,",""))))))))),"")</f>
        <v/>
      </c>
      <c r="AQ1779" s="76" t="str">
        <f>IF($A1778&lt;&gt;"",IF(OR(CR1778&lt;&gt;0,CS1778&lt;&gt;0,#REF!&lt;$BB$3),"",IF(#REF!="LER","14,",IF(#REF!="LOR","17,",IF(#REF!="LEB","17,",IF(#REF!="LOB","15,",IF(#REF!="HER","32,",IF(#REF!="HOR","35,",IF(#REF!="HEB","35,",IF(#REF!="HOB","31,",""))))))))),"")</f>
        <v/>
      </c>
      <c r="AR1779" s="76" t="str">
        <f>IF($A1778&lt;&gt;"",IF(OR(CR1778&lt;&gt;0,CS1778&lt;&gt;0,#REF!&lt;$BB$3),"",IF(#REF!="LER","16,",IF(#REF!="LOR","18,",IF(#REF!="LEB","18,",IF(#REF!="LOB","17,",IF(#REF!="HER","34,",IF(#REF!="HOR","36,",IF(#REF!="HEB","36,",IF(#REF!="HOB","33,",""))))))))),"")</f>
        <v/>
      </c>
      <c r="AS1779" s="60" t="b">
        <f t="shared" si="2515"/>
        <v>0</v>
      </c>
      <c r="AT1779" s="60" t="b">
        <f t="shared" si="2516"/>
        <v>0</v>
      </c>
      <c r="AU1779" s="60" t="b">
        <f t="shared" si="2517"/>
        <v>0</v>
      </c>
      <c r="AV1779" s="60" t="b">
        <f t="shared" si="2518"/>
        <v>0</v>
      </c>
      <c r="AW1779" s="60" t="b">
        <f t="shared" si="2519"/>
        <v>0</v>
      </c>
      <c r="AX1779" s="60" t="b">
        <f t="shared" si="2520"/>
        <v>0</v>
      </c>
      <c r="AY1779" s="60" t="b">
        <f t="shared" si="2521"/>
        <v>0</v>
      </c>
      <c r="AZ1779" s="60"/>
      <c r="BA1779" s="61">
        <f t="shared" si="2556"/>
        <v>0</v>
      </c>
      <c r="BB1779" s="13">
        <f t="shared" si="2538"/>
        <v>0</v>
      </c>
      <c r="BC1779" s="11" t="e">
        <f>IF(#REF!&lt;&gt;"",S1779+BC1778,0)</f>
        <v>#REF!</v>
      </c>
      <c r="BD1779" s="67" t="str">
        <f t="shared" si="2503"/>
        <v/>
      </c>
      <c r="BE1779" s="76" t="str">
        <f>IF($A1778&lt;&gt;"",IF(OR(EE1778&lt;&gt;0,EF1778&lt;&gt;0,#REF!&lt;$BB$3),"",IF(#REF!="LER","01,",IF(#REF!="LOR","01,",IF(#REF!="LEB","02,",IF(#REF!="LOB","01,",IF(#REF!="HER","19,",IF(#REF!="HOR","19,",IF(#REF!="HEB","20,",IF(#REF!="HOB","19,",""))))))))),"")</f>
        <v/>
      </c>
      <c r="BF1779" s="76" t="str">
        <f>IF($A1778&lt;&gt;"",IF(OR(EE1778&lt;&gt;0,EF1778&lt;&gt;0,#REF!&lt;$BB$3),"",IF(#REF!="LER","02,",IF(#REF!="LOR","03,",IF(#REF!="LEB","04,",IF(#REF!="LOB","02,",IF(#REF!="HER","20,",IF(#REF!="HOR","21,",IF(#REF!="HEB","22,",IF(#REF!="HOB","20,",""))))))))),"")</f>
        <v/>
      </c>
      <c r="BG1779" s="76" t="str">
        <f>IF($A1778&lt;&gt;"",IF(OR(EE1778&lt;&gt;0,EF1778&lt;&gt;0,#REF!&lt;$BB$3),"",IF(#REF!="LER","03,",IF(#REF!="LOR","05,",IF(#REF!="LEB","06,",IF(#REF!="LOB","03,",IF(#REF!="HER","21,",IF(#REF!="HOR","23,",IF(#REF!="HEB","24,",IF(#REF!="HOB","21,",""))))))))),"")</f>
        <v/>
      </c>
      <c r="BH1779" s="76" t="str">
        <f>IF($A1778&lt;&gt;"",IF(OR(EE1778&lt;&gt;0,EF1778&lt;&gt;0,#REF!&lt;$BB$3),"",IF(#REF!="LER","04,",IF(#REF!="LOR","07,",IF(#REF!="LEB","08,",IF(#REF!="LOB","04,",IF(#REF!="HER","22,",IF(#REF!="HOR","25,",IF(#REF!="HEB","26,",IF(#REF!="HOB","22,",""))))))))),"")</f>
        <v/>
      </c>
      <c r="BI1779" s="76" t="str">
        <f>IF($A1778&lt;&gt;"",IF(OR(EE1778&lt;&gt;0,EF1778&lt;&gt;0,#REF!&lt;$BB$3),"",IF(#REF!="LER","05,",IF(#REF!="LOR","09,",IF(#REF!="LEB","10,",IF(#REF!="LOB","05,",IF(#REF!="HER","23,",IF(#REF!="HOR","27,",IF(#REF!="HEB","28,",IF(#REF!="HOB","23,",""))))))))),"")</f>
        <v/>
      </c>
      <c r="BJ1779" s="76" t="str">
        <f>IF($A1778&lt;&gt;"",IF(OR(EE1778&lt;&gt;0,EF1778&lt;&gt;0,#REF!&lt;$BB$3),"",IF(#REF!="LER","06,",IF(#REF!="LOR","11,",IF(#REF!="LEB","11,",IF(#REF!="LOB","06,",IF(#REF!="HER","24,",IF(#REF!="HOR","29,",IF(#REF!="HEB","29,",IF(#REF!="HOB","24,",""))))))))),"")</f>
        <v/>
      </c>
      <c r="BK1779" s="76"/>
      <c r="BL1779" s="76"/>
      <c r="BM1779" s="76"/>
      <c r="BN1779" s="76"/>
      <c r="BO1779" s="76"/>
      <c r="BP1779" s="76"/>
      <c r="BQ1779" s="76"/>
      <c r="BR1779" s="76"/>
      <c r="BS1779" s="92">
        <f>IF(BT1779&lt;0,BS1778+1,0)</f>
        <v>0</v>
      </c>
      <c r="BT1779" s="76"/>
      <c r="BU1779" s="76"/>
      <c r="BV1779" s="67" t="str">
        <f t="shared" si="2504"/>
        <v/>
      </c>
      <c r="BW1779" s="76" t="str">
        <f>IF($A1778&lt;&gt;"",IF(OR(EE1778&lt;&gt;0,EF1778&lt;&gt;0,#REF!&lt;$BB$3),"",IF(#REF!="LER","07,",IF(#REF!="LOR","12,",IF(#REF!="LEB","12,",IF(#REF!="LOB","08,",IF(#REF!="HER","25,",IF(#REF!="HOR","30,",IF(#REF!="HEB","30,",IF(#REF!="HOB","25,",""))))))))),"")</f>
        <v/>
      </c>
      <c r="BX1779" s="76" t="str">
        <f>IF($A1778&lt;&gt;"",IF(OR(EE1778&lt;&gt;0,EF1778&lt;&gt;0,#REF!&lt;$BB$3),"",IF(#REF!="LER","08,",IF(#REF!="LOR","13,",IF(#REF!="LEB","13,",IF(#REF!="LOB","09,",IF(#REF!="HER","26,",IF(#REF!="HOR","31,",IF(#REF!="HEB","31,",IF(#REF!="HOB","26,",""))))))))),"")</f>
        <v/>
      </c>
      <c r="BY1779" s="76" t="str">
        <f>IF($A1778&lt;&gt;"",IF(OR(EE1778&lt;&gt;0,EF1778&lt;&gt;0,#REF!&lt;$BB$3),"",IF(#REF!="LER","09,",IF(#REF!="LOR","14,",IF(#REF!="LEB","14,",IF(#REF!="LOB","10,",IF(#REF!="HER","27,",IF(#REF!="HOR","32,",IF(#REF!="HEB","32,",IF(#REF!="HOB","27,",""))))))))),"")</f>
        <v/>
      </c>
      <c r="BZ1779" s="76" t="str">
        <f>IF($A1778&lt;&gt;"",IF(OR(EE1778&lt;&gt;0,EF1778&lt;&gt;0,#REF!&lt;$BB$3),"",IF(#REF!="LER","10,",IF(#REF!="LOR","15,",IF(#REF!="LEB","15,",IF(#REF!="LOB","11,",IF(#REF!="HER","28,",IF(#REF!="HOR","33,",IF(#REF!="HEB","33,",IF(#REF!="HOB","28,",""))))))))),"")</f>
        <v/>
      </c>
      <c r="CA1779" s="76" t="str">
        <f>IF($A1778&lt;&gt;"",IF(OR(EE1778&lt;&gt;0,EF1778&lt;&gt;0,#REF!&lt;$BB$3),"",IF(#REF!="LER","12,",IF(#REF!="LOR","16,",IF(#REF!="LEB","16,",IF(#REF!="LOB","13,",IF(#REF!="HER","30,",IF(#REF!="HOR","34,",IF(#REF!="HEB","34,",IF(#REF!="HOB","29,",""))))))))),"")</f>
        <v/>
      </c>
      <c r="CB1779" s="76" t="str">
        <f>IF($A1778&lt;&gt;"",IF(OR(EE1778&lt;&gt;0,EF1778&lt;&gt;0,#REF!&lt;$BB$3),"",IF(#REF!="LER","14,",IF(#REF!="LOR","17,",IF(#REF!="LEB","17,",IF(#REF!="LOB","15,",IF(#REF!="HER","32,",IF(#REF!="HOR","35,",IF(#REF!="HEB","35,",IF(#REF!="HOB","31,",""))))))))),"")</f>
        <v/>
      </c>
      <c r="CC1779" s="76" t="str">
        <f>IF($A1778&lt;&gt;"",IF(OR(EE1778&lt;&gt;0,EF1778&lt;&gt;0,#REF!&lt;$BB$3),"",IF(#REF!="LER","16,",IF(#REF!="LOR","18,",IF(#REF!="LEB","18,",IF(#REF!="LOB","17,",IF(#REF!="HER","34,",IF(#REF!="HOR","36,",IF(#REF!="HEB","36,",IF(#REF!="HOB","33,",""))))))))),"")</f>
        <v/>
      </c>
      <c r="CD1779" s="60" t="b">
        <f t="shared" si="2529"/>
        <v>0</v>
      </c>
      <c r="CE1779" s="60" t="b">
        <f t="shared" si="2530"/>
        <v>0</v>
      </c>
      <c r="CF1779" s="60" t="b">
        <f t="shared" si="2531"/>
        <v>0</v>
      </c>
      <c r="CG1779" s="60" t="b">
        <f t="shared" si="2532"/>
        <v>0</v>
      </c>
      <c r="CH1779" s="60" t="b">
        <f t="shared" si="2533"/>
        <v>0</v>
      </c>
      <c r="CI1779" s="60" t="b">
        <f t="shared" si="2534"/>
        <v>0</v>
      </c>
      <c r="CJ1779" s="60" t="b">
        <f t="shared" si="2535"/>
        <v>0</v>
      </c>
      <c r="CK1779" s="60"/>
      <c r="CL1779" s="61">
        <f t="shared" si="2557"/>
        <v>0</v>
      </c>
      <c r="CM1779" s="92">
        <f>IF(CN1779&lt;0,CM1778+1,0)</f>
        <v>0</v>
      </c>
      <c r="CN1779" s="13">
        <f t="shared" si="2539"/>
        <v>0</v>
      </c>
      <c r="CO1779" s="11" t="e">
        <f>IF(#REF!&lt;&gt;"",BC1779+CO1778,0)</f>
        <v>#REF!</v>
      </c>
      <c r="CP1779" s="13">
        <f t="shared" si="2549"/>
        <v>0</v>
      </c>
      <c r="CQ1779" s="11">
        <f t="shared" si="2550"/>
        <v>0</v>
      </c>
      <c r="CR1779" s="57">
        <f t="shared" si="2507"/>
        <v>0</v>
      </c>
      <c r="CS1779" s="57">
        <f t="shared" si="2508"/>
        <v>0</v>
      </c>
      <c r="CT1779" s="57">
        <f t="shared" si="2500"/>
        <v>0</v>
      </c>
      <c r="CU1779" s="24"/>
      <c r="CV1779" s="24"/>
      <c r="CW1779" s="24"/>
      <c r="CX1779" s="24"/>
      <c r="CY1779" s="24"/>
      <c r="CZ1779" s="24"/>
      <c r="DA1779" s="24"/>
      <c r="DB1779" s="24"/>
      <c r="DC1779" s="24"/>
      <c r="DD1779" s="64"/>
      <c r="DJ1779" s="39"/>
    </row>
    <row r="1780" spans="2:114" x14ac:dyDescent="0.2">
      <c r="B1780" s="61" t="str">
        <f>IF(A1780="","",IF(U1781="","DB",U1781&amp;V1781&amp;W1781&amp;X1781&amp;Y1781&amp;Z1781&amp;AL1781&amp;AM1781&amp;AN1781&amp;AO1781&amp;AP1781&amp;AQ1781&amp;AR1781&amp;#REF!))</f>
        <v/>
      </c>
      <c r="C1780" s="7" t="str">
        <f t="shared" si="2540"/>
        <v/>
      </c>
      <c r="D1780" s="60">
        <f t="shared" si="2541"/>
        <v>0</v>
      </c>
      <c r="E1780" s="7" t="e">
        <f>IF(COUNTBLANK(BE1781:BI1781)=5,#REF!&amp;",",IF(COUNTBLANK(U1781:AR1781)=1,T1781&amp;","&amp;T1781&amp;","&amp;T1781&amp;","&amp;T1781&amp;","&amp;T1781&amp;","&amp;T1781&amp;","&amp;T1781&amp;","&amp;T1781&amp;","&amp;T1781&amp;","&amp;T1781&amp;","&amp;T1781&amp;","&amp;T1781&amp;","&amp;T1781&amp;",",T1781&amp;","&amp;T1781&amp;","&amp;T1781&amp;","&amp;T1781&amp;","&amp;T1781&amp;","&amp;T1781&amp;","&amp;T1781&amp;","&amp;T1781&amp;","&amp;T1781&amp;","&amp;T1781&amp;","&amp;T1781&amp;","&amp;T1781&amp;","&amp;T1781&amp;","&amp;T1781&amp;","))</f>
        <v>#REF!</v>
      </c>
      <c r="F1780" s="72" t="str">
        <f t="shared" si="2551"/>
        <v/>
      </c>
      <c r="G1780" s="73">
        <f t="shared" si="2542"/>
        <v>0</v>
      </c>
      <c r="H1780" s="112">
        <f t="shared" si="2543"/>
        <v>0</v>
      </c>
      <c r="I1780" s="112">
        <f t="shared" si="2544"/>
        <v>0</v>
      </c>
      <c r="J1780" s="74" t="e">
        <f>COUNTIF(#REF!,"E")</f>
        <v>#REF!</v>
      </c>
      <c r="K1780" s="74" t="e">
        <f>COUNTIF(#REF!,"O")</f>
        <v>#REF!</v>
      </c>
      <c r="L1780" s="74" t="e">
        <f t="shared" si="2545"/>
        <v>#REF!</v>
      </c>
      <c r="M1780" s="113" t="e">
        <f t="shared" si="2546"/>
        <v>#REF!</v>
      </c>
      <c r="N1780" s="60"/>
      <c r="O1780" s="61"/>
      <c r="P1780" s="61"/>
      <c r="Q1780" s="61"/>
      <c r="R1780" s="61"/>
      <c r="S1780" s="7"/>
      <c r="T1780" s="67" t="str">
        <f t="shared" si="2501"/>
        <v/>
      </c>
      <c r="U1780" s="76" t="str">
        <f>IF($A1779&lt;&gt;"",IF(OR(CR1779&lt;&gt;0,CS1779&lt;&gt;0,#REF!&lt;$BB$3),"",IF(#REF!="LER","01,",IF(#REF!="LOR","01,",IF(#REF!="LEB","02,",IF(#REF!="LOB","01,",IF(#REF!="HER","19,",IF(#REF!="HOR","19,",IF(#REF!="HEB","20,",IF(#REF!="HOB","19,",""))))))))),"")</f>
        <v/>
      </c>
      <c r="V1780" s="76" t="str">
        <f>IF($A1779&lt;&gt;"",IF(OR(CR1779&lt;&gt;0,CS1779&lt;&gt;0,#REF!&lt;$BB$3),"",IF(#REF!="LER","02,",IF(#REF!="LOR","03,",IF(#REF!="LEB","04,",IF(#REF!="LOB","02,",IF(#REF!="HER","20,",IF(#REF!="HOR","21,",IF(#REF!="HEB","22,",IF(#REF!="HOB","20,",""))))))))),"")</f>
        <v/>
      </c>
      <c r="W1780" s="76" t="str">
        <f>IF($A1779&lt;&gt;"",IF(OR(CR1779&lt;&gt;0,CS1779&lt;&gt;0,#REF!&lt;$BB$3),"",IF(#REF!="LER","03,",IF(#REF!="LOR","05,",IF(#REF!="LEB","06,",IF(#REF!="LOB","03,",IF(#REF!="HER","21,",IF(#REF!="HOR","23,",IF(#REF!="HEB","24,",IF(#REF!="HOB","21,",""))))))))),"")</f>
        <v/>
      </c>
      <c r="X1780" s="76" t="str">
        <f>IF($A1779&lt;&gt;"",IF(OR(CR1779&lt;&gt;0,CS1779&lt;&gt;0,#REF!&lt;$BB$3),"",IF(#REF!="LER","04,",IF(#REF!="LOR","07,",IF(#REF!="LEB","08,",IF(#REF!="LOB","04,",IF(#REF!="HER","22,",IF(#REF!="HOR","25,",IF(#REF!="HEB","26,",IF(#REF!="HOB","22,",""))))))))),"")</f>
        <v/>
      </c>
      <c r="Y1780" s="76" t="str">
        <f>IF($A1779&lt;&gt;"",IF(OR(CR1779&lt;&gt;0,CS1779&lt;&gt;0,#REF!&lt;$BB$3),"",IF(#REF!="LER","05,",IF(#REF!="LOR","09,",IF(#REF!="LEB","10,",IF(#REF!="LOB","05,",IF(#REF!="HER","23,",IF(#REF!="HOR","27,",IF(#REF!="HEB","28,",IF(#REF!="HOB","23,",""))))))))),"")</f>
        <v/>
      </c>
      <c r="Z1780" s="76" t="str">
        <f>IF($A1779&lt;&gt;"",IF(OR(CR1779&lt;&gt;0,CS1779&lt;&gt;0,#REF!&lt;$BB$3),"",IF(#REF!="LER","06,",IF(#REF!="LOR","11,",IF(#REF!="LEB","11,",IF(#REF!="LOB","06,",IF(#REF!="HER","24,",IF(#REF!="HOR","29,",IF(#REF!="HEB","29,",IF(#REF!="HOB","24,",""))))))))),"")</f>
        <v/>
      </c>
      <c r="AA1780" s="76"/>
      <c r="AB1780" s="76"/>
      <c r="AC1780" s="76"/>
      <c r="AD1780" s="76"/>
      <c r="AE1780" s="76"/>
      <c r="AF1780" s="76"/>
      <c r="AG1780" s="76"/>
      <c r="AH1780" s="76"/>
      <c r="AI1780" s="76"/>
      <c r="AJ1780" s="76"/>
      <c r="AK1780" s="67" t="str">
        <f t="shared" si="2502"/>
        <v/>
      </c>
      <c r="AL1780" s="76" t="str">
        <f>IF($A1779&lt;&gt;"",IF(OR(CR1779&lt;&gt;0,CS1779&lt;&gt;0,#REF!&lt;$BB$3),"",IF(#REF!="LER","07,",IF(#REF!="LOR","12,",IF(#REF!="LEB","12,",IF(#REF!="LOB","08,",IF(#REF!="HER","25,",IF(#REF!="HOR","30,",IF(#REF!="HEB","30,",IF(#REF!="HOB","25,",""))))))))),"")</f>
        <v/>
      </c>
      <c r="AM1780" s="76" t="str">
        <f>IF($A1779&lt;&gt;"",IF(OR(CR1779&lt;&gt;0,CS1779&lt;&gt;0,#REF!&lt;$BB$3),"",IF(#REF!="LER","08,",IF(#REF!="LOR","13,",IF(#REF!="LEB","13,",IF(#REF!="LOB","09,",IF(#REF!="HER","26,",IF(#REF!="HOR","31,",IF(#REF!="HEB","31,",IF(#REF!="HOB","26,",""))))))))),"")</f>
        <v/>
      </c>
      <c r="AN1780" s="118" t="str">
        <f t="shared" si="2537"/>
        <v/>
      </c>
      <c r="AO1780" s="76" t="str">
        <f>IF($A1779&lt;&gt;"",IF(OR(CR1779&lt;&gt;0,CS1779&lt;&gt;0,#REF!&lt;$BB$3),"",IF(#REF!="LER","10,",IF(#REF!="LOR","15,",IF(#REF!="LEB","15,",IF(#REF!="LOB","11,",IF(#REF!="HER","28,",IF(#REF!="HOR","33,",IF(#REF!="HEB","33,",IF(#REF!="HOB","28,",""))))))))),"")</f>
        <v/>
      </c>
      <c r="AP1780" s="76" t="str">
        <f>IF($A1779&lt;&gt;"",IF(OR(CR1779&lt;&gt;0,CS1779&lt;&gt;0,#REF!&lt;$BB$3),"",IF(#REF!="LER","12,",IF(#REF!="LOR","16,",IF(#REF!="LEB","16,",IF(#REF!="LOB","13,",IF(#REF!="HER","30,",IF(#REF!="HOR","34,",IF(#REF!="HEB","34,",IF(#REF!="HOB","29,",""))))))))),"")</f>
        <v/>
      </c>
      <c r="AQ1780" s="76" t="str">
        <f>IF($A1779&lt;&gt;"",IF(OR(CR1779&lt;&gt;0,CS1779&lt;&gt;0,#REF!&lt;$BB$3),"",IF(#REF!="LER","14,",IF(#REF!="LOR","17,",IF(#REF!="LEB","17,",IF(#REF!="LOB","15,",IF(#REF!="HER","32,",IF(#REF!="HOR","35,",IF(#REF!="HEB","35,",IF(#REF!="HOB","31,",""))))))))),"")</f>
        <v/>
      </c>
      <c r="AR1780" s="76" t="str">
        <f>IF($A1779&lt;&gt;"",IF(OR(CR1779&lt;&gt;0,CS1779&lt;&gt;0,#REF!&lt;$BB$3),"",IF(#REF!="LER","16,",IF(#REF!="LOR","18,",IF(#REF!="LEB","18,",IF(#REF!="LOB","17,",IF(#REF!="HER","34,",IF(#REF!="HOR","36,",IF(#REF!="HEB","36,",IF(#REF!="HOB","33,",""))))))))),"")</f>
        <v/>
      </c>
      <c r="AS1780" s="60" t="b">
        <f t="shared" si="2515"/>
        <v>0</v>
      </c>
      <c r="AT1780" s="60" t="b">
        <f t="shared" si="2516"/>
        <v>0</v>
      </c>
      <c r="AU1780" s="60" t="b">
        <f t="shared" si="2517"/>
        <v>0</v>
      </c>
      <c r="AV1780" s="60" t="b">
        <f t="shared" si="2518"/>
        <v>0</v>
      </c>
      <c r="AW1780" s="60" t="b">
        <f t="shared" si="2519"/>
        <v>0</v>
      </c>
      <c r="AX1780" s="60" t="b">
        <f t="shared" si="2520"/>
        <v>0</v>
      </c>
      <c r="AY1780" s="60" t="b">
        <f t="shared" si="2521"/>
        <v>0</v>
      </c>
      <c r="AZ1780" s="60"/>
      <c r="BA1780" s="61">
        <f t="shared" si="2556"/>
        <v>0</v>
      </c>
      <c r="BB1780" s="13">
        <f t="shared" si="2538"/>
        <v>0</v>
      </c>
      <c r="BC1780" s="11" t="e">
        <f>IF(#REF!&lt;&gt;"",S1780+BC1779,0)</f>
        <v>#REF!</v>
      </c>
      <c r="BD1780" s="67" t="str">
        <f t="shared" si="2503"/>
        <v/>
      </c>
      <c r="BE1780" s="76" t="str">
        <f>IF($A1779&lt;&gt;"",IF(OR(EE1779&lt;&gt;0,EF1779&lt;&gt;0,#REF!&lt;$BB$3),"",IF(#REF!="LER","01,",IF(#REF!="LOR","01,",IF(#REF!="LEB","02,",IF(#REF!="LOB","01,",IF(#REF!="HER","19,",IF(#REF!="HOR","19,",IF(#REF!="HEB","20,",IF(#REF!="HOB","19,",""))))))))),"")</f>
        <v/>
      </c>
      <c r="BF1780" s="76" t="str">
        <f>IF($A1779&lt;&gt;"",IF(OR(EE1779&lt;&gt;0,EF1779&lt;&gt;0,#REF!&lt;$BB$3),"",IF(#REF!="LER","02,",IF(#REF!="LOR","03,",IF(#REF!="LEB","04,",IF(#REF!="LOB","02,",IF(#REF!="HER","20,",IF(#REF!="HOR","21,",IF(#REF!="HEB","22,",IF(#REF!="HOB","20,",""))))))))),"")</f>
        <v/>
      </c>
      <c r="BG1780" s="76" t="str">
        <f>IF($A1779&lt;&gt;"",IF(OR(EE1779&lt;&gt;0,EF1779&lt;&gt;0,#REF!&lt;$BB$3),"",IF(#REF!="LER","03,",IF(#REF!="LOR","05,",IF(#REF!="LEB","06,",IF(#REF!="LOB","03,",IF(#REF!="HER","21,",IF(#REF!="HOR","23,",IF(#REF!="HEB","24,",IF(#REF!="HOB","21,",""))))))))),"")</f>
        <v/>
      </c>
      <c r="BH1780" s="76" t="str">
        <f>IF($A1779&lt;&gt;"",IF(OR(EE1779&lt;&gt;0,EF1779&lt;&gt;0,#REF!&lt;$BB$3),"",IF(#REF!="LER","04,",IF(#REF!="LOR","07,",IF(#REF!="LEB","08,",IF(#REF!="LOB","04,",IF(#REF!="HER","22,",IF(#REF!="HOR","25,",IF(#REF!="HEB","26,",IF(#REF!="HOB","22,",""))))))))),"")</f>
        <v/>
      </c>
      <c r="BI1780" s="76" t="str">
        <f>IF($A1779&lt;&gt;"",IF(OR(EE1779&lt;&gt;0,EF1779&lt;&gt;0,#REF!&lt;$BB$3),"",IF(#REF!="LER","05,",IF(#REF!="LOR","09,",IF(#REF!="LEB","10,",IF(#REF!="LOB","05,",IF(#REF!="HER","23,",IF(#REF!="HOR","27,",IF(#REF!="HEB","28,",IF(#REF!="HOB","23,",""))))))))),"")</f>
        <v/>
      </c>
      <c r="BJ1780" s="76" t="str">
        <f>IF($A1779&lt;&gt;"",IF(OR(EE1779&lt;&gt;0,EF1779&lt;&gt;0,#REF!&lt;$BB$3),"",IF(#REF!="LER","06,",IF(#REF!="LOR","11,",IF(#REF!="LEB","11,",IF(#REF!="LOB","06,",IF(#REF!="HER","24,",IF(#REF!="HOR","29,",IF(#REF!="HEB","29,",IF(#REF!="HOB","24,",""))))))))),"")</f>
        <v/>
      </c>
      <c r="BK1780" s="76"/>
      <c r="BL1780" s="76"/>
      <c r="BM1780" s="76"/>
      <c r="BN1780" s="76"/>
      <c r="BO1780" s="76"/>
      <c r="BP1780" s="76"/>
      <c r="BQ1780" s="76"/>
      <c r="BR1780" s="76"/>
      <c r="BS1780" s="92">
        <f t="shared" ref="BS1780:BS1786" si="2560">IF(BT1780&lt;0,BS1779+1,0)</f>
        <v>0</v>
      </c>
      <c r="BT1780" s="76"/>
      <c r="BU1780" s="76"/>
      <c r="BV1780" s="67" t="str">
        <f t="shared" si="2504"/>
        <v/>
      </c>
      <c r="BW1780" s="76" t="str">
        <f>IF($A1779&lt;&gt;"",IF(OR(EE1779&lt;&gt;0,EF1779&lt;&gt;0,#REF!&lt;$BB$3),"",IF(#REF!="LER","07,",IF(#REF!="LOR","12,",IF(#REF!="LEB","12,",IF(#REF!="LOB","08,",IF(#REF!="HER","25,",IF(#REF!="HOR","30,",IF(#REF!="HEB","30,",IF(#REF!="HOB","25,",""))))))))),"")</f>
        <v/>
      </c>
      <c r="BX1780" s="76" t="str">
        <f>IF($A1779&lt;&gt;"",IF(OR(EE1779&lt;&gt;0,EF1779&lt;&gt;0,#REF!&lt;$BB$3),"",IF(#REF!="LER","08,",IF(#REF!="LOR","13,",IF(#REF!="LEB","13,",IF(#REF!="LOB","09,",IF(#REF!="HER","26,",IF(#REF!="HOR","31,",IF(#REF!="HEB","31,",IF(#REF!="HOB","26,",""))))))))),"")</f>
        <v/>
      </c>
      <c r="BY1780" s="76" t="str">
        <f>IF($A1779&lt;&gt;"",IF(OR(EE1779&lt;&gt;0,EF1779&lt;&gt;0,#REF!&lt;$BB$3),"",IF(#REF!="LER","09,",IF(#REF!="LOR","14,",IF(#REF!="LEB","14,",IF(#REF!="LOB","10,",IF(#REF!="HER","27,",IF(#REF!="HOR","32,",IF(#REF!="HEB","32,",IF(#REF!="HOB","27,",""))))))))),"")</f>
        <v/>
      </c>
      <c r="BZ1780" s="76" t="str">
        <f>IF($A1779&lt;&gt;"",IF(OR(EE1779&lt;&gt;0,EF1779&lt;&gt;0,#REF!&lt;$BB$3),"",IF(#REF!="LER","10,",IF(#REF!="LOR","15,",IF(#REF!="LEB","15,",IF(#REF!="LOB","11,",IF(#REF!="HER","28,",IF(#REF!="HOR","33,",IF(#REF!="HEB","33,",IF(#REF!="HOB","28,",""))))))))),"")</f>
        <v/>
      </c>
      <c r="CA1780" s="76" t="str">
        <f>IF($A1779&lt;&gt;"",IF(OR(EE1779&lt;&gt;0,EF1779&lt;&gt;0,#REF!&lt;$BB$3),"",IF(#REF!="LER","12,",IF(#REF!="LOR","16,",IF(#REF!="LEB","16,",IF(#REF!="LOB","13,",IF(#REF!="HER","30,",IF(#REF!="HOR","34,",IF(#REF!="HEB","34,",IF(#REF!="HOB","29,",""))))))))),"")</f>
        <v/>
      </c>
      <c r="CB1780" s="76" t="str">
        <f>IF($A1779&lt;&gt;"",IF(OR(EE1779&lt;&gt;0,EF1779&lt;&gt;0,#REF!&lt;$BB$3),"",IF(#REF!="LER","14,",IF(#REF!="LOR","17,",IF(#REF!="LEB","17,",IF(#REF!="LOB","15,",IF(#REF!="HER","32,",IF(#REF!="HOR","35,",IF(#REF!="HEB","35,",IF(#REF!="HOB","31,",""))))))))),"")</f>
        <v/>
      </c>
      <c r="CC1780" s="76" t="str">
        <f>IF($A1779&lt;&gt;"",IF(OR(EE1779&lt;&gt;0,EF1779&lt;&gt;0,#REF!&lt;$BB$3),"",IF(#REF!="LER","16,",IF(#REF!="LOR","18,",IF(#REF!="LEB","18,",IF(#REF!="LOB","17,",IF(#REF!="HER","34,",IF(#REF!="HOR","36,",IF(#REF!="HEB","36,",IF(#REF!="HOB","33,",""))))))))),"")</f>
        <v/>
      </c>
      <c r="CD1780" s="60" t="b">
        <f t="shared" si="2529"/>
        <v>0</v>
      </c>
      <c r="CE1780" s="60" t="b">
        <f t="shared" si="2530"/>
        <v>0</v>
      </c>
      <c r="CF1780" s="60" t="b">
        <f t="shared" si="2531"/>
        <v>0</v>
      </c>
      <c r="CG1780" s="60" t="b">
        <f t="shared" si="2532"/>
        <v>0</v>
      </c>
      <c r="CH1780" s="60" t="b">
        <f t="shared" si="2533"/>
        <v>0</v>
      </c>
      <c r="CI1780" s="60" t="b">
        <f t="shared" si="2534"/>
        <v>0</v>
      </c>
      <c r="CJ1780" s="60" t="b">
        <f t="shared" si="2535"/>
        <v>0</v>
      </c>
      <c r="CK1780" s="60"/>
      <c r="CL1780" s="61">
        <f t="shared" si="2557"/>
        <v>0</v>
      </c>
      <c r="CM1780" s="92">
        <f t="shared" ref="CM1780:CM1786" si="2561">IF(CN1780&lt;0,CM1779+1,0)</f>
        <v>0</v>
      </c>
      <c r="CN1780" s="13">
        <f t="shared" si="2539"/>
        <v>0</v>
      </c>
      <c r="CO1780" s="11" t="e">
        <f>IF(#REF!&lt;&gt;"",BC1780+CO1779,0)</f>
        <v>#REF!</v>
      </c>
      <c r="CP1780" s="13">
        <f t="shared" si="2549"/>
        <v>0</v>
      </c>
      <c r="CQ1780" s="11">
        <f t="shared" si="2550"/>
        <v>0</v>
      </c>
      <c r="CR1780" s="57">
        <f t="shared" si="2507"/>
        <v>0</v>
      </c>
      <c r="CS1780" s="57">
        <f t="shared" si="2508"/>
        <v>0</v>
      </c>
      <c r="CT1780" s="57">
        <f t="shared" si="2500"/>
        <v>0</v>
      </c>
      <c r="CU1780" s="24"/>
      <c r="CV1780" s="24"/>
      <c r="CW1780" s="24"/>
      <c r="CX1780" s="24"/>
      <c r="CY1780" s="24"/>
      <c r="CZ1780" s="24"/>
      <c r="DA1780" s="24"/>
      <c r="DB1780" s="24"/>
      <c r="DC1780" s="24"/>
      <c r="DD1780" s="64"/>
      <c r="DJ1780" s="39"/>
    </row>
    <row r="1781" spans="2:114" x14ac:dyDescent="0.2">
      <c r="B1781" s="61" t="str">
        <f>IF(A1781="","",IF(U1782="","DB",U1782&amp;V1782&amp;W1782&amp;X1782&amp;Y1782&amp;Z1782&amp;AL1782&amp;AM1782&amp;AN1782&amp;AO1782&amp;AP1782&amp;AQ1782&amp;AR1782&amp;#REF!))</f>
        <v/>
      </c>
      <c r="C1781" s="7" t="str">
        <f t="shared" si="2540"/>
        <v/>
      </c>
      <c r="D1781" s="60">
        <f t="shared" si="2541"/>
        <v>0</v>
      </c>
      <c r="E1781" s="7" t="e">
        <f>IF(COUNTBLANK(BE1782:BI1782)=5,#REF!&amp;",",IF(COUNTBLANK(U1782:AR1782)=1,T1782&amp;","&amp;T1782&amp;","&amp;T1782&amp;","&amp;T1782&amp;","&amp;T1782&amp;","&amp;T1782&amp;","&amp;T1782&amp;","&amp;T1782&amp;","&amp;T1782&amp;","&amp;T1782&amp;","&amp;T1782&amp;","&amp;T1782&amp;","&amp;T1782&amp;",",T1782&amp;","&amp;T1782&amp;","&amp;T1782&amp;","&amp;T1782&amp;","&amp;T1782&amp;","&amp;T1782&amp;","&amp;T1782&amp;","&amp;T1782&amp;","&amp;T1782&amp;","&amp;T1782&amp;","&amp;T1782&amp;","&amp;T1782&amp;","&amp;T1782&amp;","&amp;T1782&amp;","))</f>
        <v>#REF!</v>
      </c>
      <c r="F1781" s="72" t="str">
        <f t="shared" si="2551"/>
        <v/>
      </c>
      <c r="G1781" s="73">
        <f t="shared" si="2542"/>
        <v>0</v>
      </c>
      <c r="H1781" s="112">
        <f t="shared" si="2543"/>
        <v>0</v>
      </c>
      <c r="I1781" s="112">
        <f t="shared" si="2544"/>
        <v>0</v>
      </c>
      <c r="J1781" s="74" t="e">
        <f>COUNTIF(#REF!,"E")</f>
        <v>#REF!</v>
      </c>
      <c r="K1781" s="74" t="e">
        <f>COUNTIF(#REF!,"O")</f>
        <v>#REF!</v>
      </c>
      <c r="L1781" s="74" t="e">
        <f t="shared" si="2545"/>
        <v>#REF!</v>
      </c>
      <c r="M1781" s="113" t="e">
        <f t="shared" si="2546"/>
        <v>#REF!</v>
      </c>
      <c r="N1781" s="60"/>
      <c r="O1781" s="61"/>
      <c r="P1781" s="61"/>
      <c r="Q1781" s="61"/>
      <c r="R1781" s="61"/>
      <c r="S1781" s="7"/>
      <c r="T1781" s="67" t="str">
        <f t="shared" si="2501"/>
        <v/>
      </c>
      <c r="U1781" s="76" t="str">
        <f>IF($A1780&lt;&gt;"",IF(OR(CR1780&lt;&gt;0,CS1780&lt;&gt;0,#REF!&lt;$BB$3),"",IF(#REF!="LER","01,",IF(#REF!="LOR","01,",IF(#REF!="LEB","02,",IF(#REF!="LOB","01,",IF(#REF!="HER","19,",IF(#REF!="HOR","19,",IF(#REF!="HEB","20,",IF(#REF!="HOB","19,",""))))))))),"")</f>
        <v/>
      </c>
      <c r="V1781" s="76" t="str">
        <f>IF($A1780&lt;&gt;"",IF(OR(CR1780&lt;&gt;0,CS1780&lt;&gt;0,#REF!&lt;$BB$3),"",IF(#REF!="LER","02,",IF(#REF!="LOR","03,",IF(#REF!="LEB","04,",IF(#REF!="LOB","02,",IF(#REF!="HER","20,",IF(#REF!="HOR","21,",IF(#REF!="HEB","22,",IF(#REF!="HOB","20,",""))))))))),"")</f>
        <v/>
      </c>
      <c r="W1781" s="76" t="str">
        <f>IF($A1780&lt;&gt;"",IF(OR(CR1780&lt;&gt;0,CS1780&lt;&gt;0,#REF!&lt;$BB$3),"",IF(#REF!="LER","03,",IF(#REF!="LOR","05,",IF(#REF!="LEB","06,",IF(#REF!="LOB","03,",IF(#REF!="HER","21,",IF(#REF!="HOR","23,",IF(#REF!="HEB","24,",IF(#REF!="HOB","21,",""))))))))),"")</f>
        <v/>
      </c>
      <c r="X1781" s="76" t="str">
        <f>IF($A1780&lt;&gt;"",IF(OR(CR1780&lt;&gt;0,CS1780&lt;&gt;0,#REF!&lt;$BB$3),"",IF(#REF!="LER","04,",IF(#REF!="LOR","07,",IF(#REF!="LEB","08,",IF(#REF!="LOB","04,",IF(#REF!="HER","22,",IF(#REF!="HOR","25,",IF(#REF!="HEB","26,",IF(#REF!="HOB","22,",""))))))))),"")</f>
        <v/>
      </c>
      <c r="Y1781" s="76" t="str">
        <f>IF($A1780&lt;&gt;"",IF(OR(CR1780&lt;&gt;0,CS1780&lt;&gt;0,#REF!&lt;$BB$3),"",IF(#REF!="LER","05,",IF(#REF!="LOR","09,",IF(#REF!="LEB","10,",IF(#REF!="LOB","05,",IF(#REF!="HER","23,",IF(#REF!="HOR","27,",IF(#REF!="HEB","28,",IF(#REF!="HOB","23,",""))))))))),"")</f>
        <v/>
      </c>
      <c r="Z1781" s="76" t="str">
        <f>IF($A1780&lt;&gt;"",IF(OR(CR1780&lt;&gt;0,CS1780&lt;&gt;0,#REF!&lt;$BB$3),"",IF(#REF!="LER","06,",IF(#REF!="LOR","11,",IF(#REF!="LEB","11,",IF(#REF!="LOB","06,",IF(#REF!="HER","24,",IF(#REF!="HOR","29,",IF(#REF!="HEB","29,",IF(#REF!="HOB","24,",""))))))))),"")</f>
        <v/>
      </c>
      <c r="AA1781" s="76"/>
      <c r="AB1781" s="76"/>
      <c r="AC1781" s="76"/>
      <c r="AD1781" s="76"/>
      <c r="AE1781" s="76"/>
      <c r="AF1781" s="76"/>
      <c r="AG1781" s="76"/>
      <c r="AH1781" s="76"/>
      <c r="AI1781" s="76"/>
      <c r="AJ1781" s="76"/>
      <c r="AK1781" s="67" t="str">
        <f t="shared" si="2502"/>
        <v/>
      </c>
      <c r="AL1781" s="76" t="str">
        <f>IF($A1780&lt;&gt;"",IF(OR(CR1780&lt;&gt;0,CS1780&lt;&gt;0,#REF!&lt;$BB$3),"",IF(#REF!="LER","07,",IF(#REF!="LOR","12,",IF(#REF!="LEB","12,",IF(#REF!="LOB","08,",IF(#REF!="HER","25,",IF(#REF!="HOR","30,",IF(#REF!="HEB","30,",IF(#REF!="HOB","25,",""))))))))),"")</f>
        <v/>
      </c>
      <c r="AM1781" s="76" t="str">
        <f>IF($A1780&lt;&gt;"",IF(OR(CR1780&lt;&gt;0,CS1780&lt;&gt;0,#REF!&lt;$BB$3),"",IF(#REF!="LER","08,",IF(#REF!="LOR","13,",IF(#REF!="LEB","13,",IF(#REF!="LOB","09,",IF(#REF!="HER","26,",IF(#REF!="HOR","31,",IF(#REF!="HEB","31,",IF(#REF!="HOB","26,",""))))))))),"")</f>
        <v/>
      </c>
      <c r="AN1781" s="118" t="str">
        <f t="shared" si="2537"/>
        <v/>
      </c>
      <c r="AO1781" s="76" t="str">
        <f>IF($A1780&lt;&gt;"",IF(OR(CR1780&lt;&gt;0,CS1780&lt;&gt;0,#REF!&lt;$BB$3),"",IF(#REF!="LER","10,",IF(#REF!="LOR","15,",IF(#REF!="LEB","15,",IF(#REF!="LOB","11,",IF(#REF!="HER","28,",IF(#REF!="HOR","33,",IF(#REF!="HEB","33,",IF(#REF!="HOB","28,",""))))))))),"")</f>
        <v/>
      </c>
      <c r="AP1781" s="76" t="str">
        <f>IF($A1780&lt;&gt;"",IF(OR(CR1780&lt;&gt;0,CS1780&lt;&gt;0,#REF!&lt;$BB$3),"",IF(#REF!="LER","12,",IF(#REF!="LOR","16,",IF(#REF!="LEB","16,",IF(#REF!="LOB","13,",IF(#REF!="HER","30,",IF(#REF!="HOR","34,",IF(#REF!="HEB","34,",IF(#REF!="HOB","29,",""))))))))),"")</f>
        <v/>
      </c>
      <c r="AQ1781" s="76" t="str">
        <f>IF($A1780&lt;&gt;"",IF(OR(CR1780&lt;&gt;0,CS1780&lt;&gt;0,#REF!&lt;$BB$3),"",IF(#REF!="LER","14,",IF(#REF!="LOR","17,",IF(#REF!="LEB","17,",IF(#REF!="LOB","15,",IF(#REF!="HER","32,",IF(#REF!="HOR","35,",IF(#REF!="HEB","35,",IF(#REF!="HOB","31,",""))))))))),"")</f>
        <v/>
      </c>
      <c r="AR1781" s="76" t="str">
        <f>IF($A1780&lt;&gt;"",IF(OR(CR1780&lt;&gt;0,CS1780&lt;&gt;0,#REF!&lt;$BB$3),"",IF(#REF!="LER","16,",IF(#REF!="LOR","18,",IF(#REF!="LEB","18,",IF(#REF!="LOB","17,",IF(#REF!="HER","34,",IF(#REF!="HOR","36,",IF(#REF!="HEB","36,",IF(#REF!="HOB","33,",""))))))))),"")</f>
        <v/>
      </c>
      <c r="AS1781" s="60" t="b">
        <f t="shared" si="2515"/>
        <v>0</v>
      </c>
      <c r="AT1781" s="60" t="b">
        <f t="shared" si="2516"/>
        <v>0</v>
      </c>
      <c r="AU1781" s="60" t="b">
        <f t="shared" si="2517"/>
        <v>0</v>
      </c>
      <c r="AV1781" s="60" t="b">
        <f t="shared" si="2518"/>
        <v>0</v>
      </c>
      <c r="AW1781" s="60" t="b">
        <f t="shared" si="2519"/>
        <v>0</v>
      </c>
      <c r="AX1781" s="60" t="b">
        <f t="shared" si="2520"/>
        <v>0</v>
      </c>
      <c r="AY1781" s="60" t="b">
        <f t="shared" si="2521"/>
        <v>0</v>
      </c>
      <c r="AZ1781" s="60"/>
      <c r="BA1781" s="61">
        <f t="shared" si="2556"/>
        <v>0</v>
      </c>
      <c r="BB1781" s="13">
        <f t="shared" si="2538"/>
        <v>0</v>
      </c>
      <c r="BC1781" s="11" t="e">
        <f>IF(#REF!&lt;&gt;"",S1781+BC1780,0)</f>
        <v>#REF!</v>
      </c>
      <c r="BD1781" s="67" t="str">
        <f t="shared" si="2503"/>
        <v/>
      </c>
      <c r="BE1781" s="76" t="str">
        <f>IF($A1780&lt;&gt;"",IF(OR(EE1780&lt;&gt;0,EF1780&lt;&gt;0,#REF!&lt;$BB$3),"",IF(#REF!="LER","01,",IF(#REF!="LOR","01,",IF(#REF!="LEB","02,",IF(#REF!="LOB","01,",IF(#REF!="HER","19,",IF(#REF!="HOR","19,",IF(#REF!="HEB","20,",IF(#REF!="HOB","19,",""))))))))),"")</f>
        <v/>
      </c>
      <c r="BF1781" s="76" t="str">
        <f>IF($A1780&lt;&gt;"",IF(OR(EE1780&lt;&gt;0,EF1780&lt;&gt;0,#REF!&lt;$BB$3),"",IF(#REF!="LER","02,",IF(#REF!="LOR","03,",IF(#REF!="LEB","04,",IF(#REF!="LOB","02,",IF(#REF!="HER","20,",IF(#REF!="HOR","21,",IF(#REF!="HEB","22,",IF(#REF!="HOB","20,",""))))))))),"")</f>
        <v/>
      </c>
      <c r="BG1781" s="76" t="str">
        <f>IF($A1780&lt;&gt;"",IF(OR(EE1780&lt;&gt;0,EF1780&lt;&gt;0,#REF!&lt;$BB$3),"",IF(#REF!="LER","03,",IF(#REF!="LOR","05,",IF(#REF!="LEB","06,",IF(#REF!="LOB","03,",IF(#REF!="HER","21,",IF(#REF!="HOR","23,",IF(#REF!="HEB","24,",IF(#REF!="HOB","21,",""))))))))),"")</f>
        <v/>
      </c>
      <c r="BH1781" s="76" t="str">
        <f>IF($A1780&lt;&gt;"",IF(OR(EE1780&lt;&gt;0,EF1780&lt;&gt;0,#REF!&lt;$BB$3),"",IF(#REF!="LER","04,",IF(#REF!="LOR","07,",IF(#REF!="LEB","08,",IF(#REF!="LOB","04,",IF(#REF!="HER","22,",IF(#REF!="HOR","25,",IF(#REF!="HEB","26,",IF(#REF!="HOB","22,",""))))))))),"")</f>
        <v/>
      </c>
      <c r="BI1781" s="76" t="str">
        <f>IF($A1780&lt;&gt;"",IF(OR(EE1780&lt;&gt;0,EF1780&lt;&gt;0,#REF!&lt;$BB$3),"",IF(#REF!="LER","05,",IF(#REF!="LOR","09,",IF(#REF!="LEB","10,",IF(#REF!="LOB","05,",IF(#REF!="HER","23,",IF(#REF!="HOR","27,",IF(#REF!="HEB","28,",IF(#REF!="HOB","23,",""))))))))),"")</f>
        <v/>
      </c>
      <c r="BJ1781" s="76" t="str">
        <f>IF($A1780&lt;&gt;"",IF(OR(EE1780&lt;&gt;0,EF1780&lt;&gt;0,#REF!&lt;$BB$3),"",IF(#REF!="LER","06,",IF(#REF!="LOR","11,",IF(#REF!="LEB","11,",IF(#REF!="LOB","06,",IF(#REF!="HER","24,",IF(#REF!="HOR","29,",IF(#REF!="HEB","29,",IF(#REF!="HOB","24,",""))))))))),"")</f>
        <v/>
      </c>
      <c r="BK1781" s="76"/>
      <c r="BL1781" s="76"/>
      <c r="BM1781" s="76"/>
      <c r="BN1781" s="76"/>
      <c r="BO1781" s="76"/>
      <c r="BP1781" s="76"/>
      <c r="BQ1781" s="76"/>
      <c r="BR1781" s="76"/>
      <c r="BS1781" s="92">
        <f t="shared" si="2560"/>
        <v>0</v>
      </c>
      <c r="BT1781" s="76"/>
      <c r="BU1781" s="76"/>
      <c r="BV1781" s="67" t="str">
        <f t="shared" si="2504"/>
        <v/>
      </c>
      <c r="BW1781" s="76" t="str">
        <f>IF($A1780&lt;&gt;"",IF(OR(EE1780&lt;&gt;0,EF1780&lt;&gt;0,#REF!&lt;$BB$3),"",IF(#REF!="LER","07,",IF(#REF!="LOR","12,",IF(#REF!="LEB","12,",IF(#REF!="LOB","08,",IF(#REF!="HER","25,",IF(#REF!="HOR","30,",IF(#REF!="HEB","30,",IF(#REF!="HOB","25,",""))))))))),"")</f>
        <v/>
      </c>
      <c r="BX1781" s="76" t="str">
        <f>IF($A1780&lt;&gt;"",IF(OR(EE1780&lt;&gt;0,EF1780&lt;&gt;0,#REF!&lt;$BB$3),"",IF(#REF!="LER","08,",IF(#REF!="LOR","13,",IF(#REF!="LEB","13,",IF(#REF!="LOB","09,",IF(#REF!="HER","26,",IF(#REF!="HOR","31,",IF(#REF!="HEB","31,",IF(#REF!="HOB","26,",""))))))))),"")</f>
        <v/>
      </c>
      <c r="BY1781" s="76" t="str">
        <f>IF($A1780&lt;&gt;"",IF(OR(EE1780&lt;&gt;0,EF1780&lt;&gt;0,#REF!&lt;$BB$3),"",IF(#REF!="LER","09,",IF(#REF!="LOR","14,",IF(#REF!="LEB","14,",IF(#REF!="LOB","10,",IF(#REF!="HER","27,",IF(#REF!="HOR","32,",IF(#REF!="HEB","32,",IF(#REF!="HOB","27,",""))))))))),"")</f>
        <v/>
      </c>
      <c r="BZ1781" s="76" t="str">
        <f>IF($A1780&lt;&gt;"",IF(OR(EE1780&lt;&gt;0,EF1780&lt;&gt;0,#REF!&lt;$BB$3),"",IF(#REF!="LER","10,",IF(#REF!="LOR","15,",IF(#REF!="LEB","15,",IF(#REF!="LOB","11,",IF(#REF!="HER","28,",IF(#REF!="HOR","33,",IF(#REF!="HEB","33,",IF(#REF!="HOB","28,",""))))))))),"")</f>
        <v/>
      </c>
      <c r="CA1781" s="76" t="str">
        <f>IF($A1780&lt;&gt;"",IF(OR(EE1780&lt;&gt;0,EF1780&lt;&gt;0,#REF!&lt;$BB$3),"",IF(#REF!="LER","12,",IF(#REF!="LOR","16,",IF(#REF!="LEB","16,",IF(#REF!="LOB","13,",IF(#REF!="HER","30,",IF(#REF!="HOR","34,",IF(#REF!="HEB","34,",IF(#REF!="HOB","29,",""))))))))),"")</f>
        <v/>
      </c>
      <c r="CB1781" s="76" t="str">
        <f>IF($A1780&lt;&gt;"",IF(OR(EE1780&lt;&gt;0,EF1780&lt;&gt;0,#REF!&lt;$BB$3),"",IF(#REF!="LER","14,",IF(#REF!="LOR","17,",IF(#REF!="LEB","17,",IF(#REF!="LOB","15,",IF(#REF!="HER","32,",IF(#REF!="HOR","35,",IF(#REF!="HEB","35,",IF(#REF!="HOB","31,",""))))))))),"")</f>
        <v/>
      </c>
      <c r="CC1781" s="76" t="str">
        <f>IF($A1780&lt;&gt;"",IF(OR(EE1780&lt;&gt;0,EF1780&lt;&gt;0,#REF!&lt;$BB$3),"",IF(#REF!="LER","16,",IF(#REF!="LOR","18,",IF(#REF!="LEB","18,",IF(#REF!="LOB","17,",IF(#REF!="HER","34,",IF(#REF!="HOR","36,",IF(#REF!="HEB","36,",IF(#REF!="HOB","33,",""))))))))),"")</f>
        <v/>
      </c>
      <c r="CD1781" s="60" t="b">
        <f t="shared" si="2529"/>
        <v>0</v>
      </c>
      <c r="CE1781" s="60" t="b">
        <f t="shared" si="2530"/>
        <v>0</v>
      </c>
      <c r="CF1781" s="60" t="b">
        <f t="shared" si="2531"/>
        <v>0</v>
      </c>
      <c r="CG1781" s="60" t="b">
        <f t="shared" si="2532"/>
        <v>0</v>
      </c>
      <c r="CH1781" s="60" t="b">
        <f t="shared" si="2533"/>
        <v>0</v>
      </c>
      <c r="CI1781" s="60" t="b">
        <f t="shared" si="2534"/>
        <v>0</v>
      </c>
      <c r="CJ1781" s="60" t="b">
        <f t="shared" si="2535"/>
        <v>0</v>
      </c>
      <c r="CK1781" s="60"/>
      <c r="CL1781" s="61">
        <f t="shared" si="2557"/>
        <v>0</v>
      </c>
      <c r="CM1781" s="92">
        <f t="shared" si="2561"/>
        <v>0</v>
      </c>
      <c r="CN1781" s="13">
        <f t="shared" si="2539"/>
        <v>0</v>
      </c>
      <c r="CO1781" s="11" t="e">
        <f>IF(#REF!&lt;&gt;"",BC1781+CO1780,0)</f>
        <v>#REF!</v>
      </c>
      <c r="CP1781" s="13">
        <f t="shared" si="2549"/>
        <v>0</v>
      </c>
      <c r="CQ1781" s="11">
        <f t="shared" si="2550"/>
        <v>0</v>
      </c>
      <c r="CR1781" s="57">
        <f t="shared" si="2507"/>
        <v>0</v>
      </c>
      <c r="CS1781" s="57">
        <f t="shared" si="2508"/>
        <v>0</v>
      </c>
      <c r="CT1781" s="57">
        <f t="shared" ref="CT1781:CT1844" si="2562">IF(CQ1781&gt;CT1780,CQ1781,CT1780)</f>
        <v>0</v>
      </c>
      <c r="CU1781" s="24"/>
      <c r="CV1781" s="24"/>
      <c r="CW1781" s="24"/>
      <c r="CX1781" s="24"/>
      <c r="CY1781" s="24"/>
      <c r="CZ1781" s="24"/>
      <c r="DA1781" s="24"/>
      <c r="DB1781" s="24"/>
      <c r="DC1781" s="24"/>
      <c r="DD1781" s="64"/>
      <c r="DJ1781" s="39"/>
    </row>
    <row r="1782" spans="2:114" x14ac:dyDescent="0.2">
      <c r="B1782" s="61" t="str">
        <f>IF(A1782="","",IF(U1783="","DB",U1783&amp;V1783&amp;W1783&amp;X1783&amp;Y1783&amp;Z1783&amp;AL1783&amp;AM1783&amp;AN1783&amp;AO1783&amp;AP1783&amp;AQ1783&amp;AR1783&amp;#REF!))</f>
        <v/>
      </c>
      <c r="C1782" s="7" t="str">
        <f t="shared" si="2540"/>
        <v/>
      </c>
      <c r="D1782" s="60">
        <f t="shared" si="2541"/>
        <v>0</v>
      </c>
      <c r="E1782" s="7" t="e">
        <f>IF(COUNTBLANK(BE1783:BI1783)=5,#REF!&amp;",",IF(COUNTBLANK(U1783:AR1783)=1,T1783&amp;","&amp;T1783&amp;","&amp;T1783&amp;","&amp;T1783&amp;","&amp;T1783&amp;","&amp;T1783&amp;","&amp;T1783&amp;","&amp;T1783&amp;","&amp;T1783&amp;","&amp;T1783&amp;","&amp;T1783&amp;","&amp;T1783&amp;","&amp;T1783&amp;",",T1783&amp;","&amp;T1783&amp;","&amp;T1783&amp;","&amp;T1783&amp;","&amp;T1783&amp;","&amp;T1783&amp;","&amp;T1783&amp;","&amp;T1783&amp;","&amp;T1783&amp;","&amp;T1783&amp;","&amp;T1783&amp;","&amp;T1783&amp;","&amp;T1783&amp;","&amp;T1783&amp;","))</f>
        <v>#REF!</v>
      </c>
      <c r="F1782" s="72" t="str">
        <f t="shared" si="2551"/>
        <v/>
      </c>
      <c r="G1782" s="73">
        <f t="shared" si="2542"/>
        <v>0</v>
      </c>
      <c r="H1782" s="112">
        <f t="shared" si="2543"/>
        <v>0</v>
      </c>
      <c r="I1782" s="112">
        <f t="shared" si="2544"/>
        <v>0</v>
      </c>
      <c r="J1782" s="74" t="e">
        <f>COUNTIF(#REF!,"E")</f>
        <v>#REF!</v>
      </c>
      <c r="K1782" s="74" t="e">
        <f>COUNTIF(#REF!,"O")</f>
        <v>#REF!</v>
      </c>
      <c r="L1782" s="74" t="e">
        <f t="shared" si="2545"/>
        <v>#REF!</v>
      </c>
      <c r="M1782" s="113" t="e">
        <f t="shared" si="2546"/>
        <v>#REF!</v>
      </c>
      <c r="N1782" s="60"/>
      <c r="O1782" s="61"/>
      <c r="P1782" s="61"/>
      <c r="Q1782" s="61"/>
      <c r="R1782" s="61"/>
      <c r="S1782" s="7"/>
      <c r="T1782" s="67" t="str">
        <f t="shared" si="2501"/>
        <v/>
      </c>
      <c r="U1782" s="76" t="str">
        <f>IF($A1781&lt;&gt;"",IF(OR(CR1781&lt;&gt;0,CS1781&lt;&gt;0,#REF!&lt;$BB$3),"",IF(#REF!="LER","01,",IF(#REF!="LOR","01,",IF(#REF!="LEB","02,",IF(#REF!="LOB","01,",IF(#REF!="HER","19,",IF(#REF!="HOR","19,",IF(#REF!="HEB","20,",IF(#REF!="HOB","19,",""))))))))),"")</f>
        <v/>
      </c>
      <c r="V1782" s="76" t="str">
        <f>IF($A1781&lt;&gt;"",IF(OR(CR1781&lt;&gt;0,CS1781&lt;&gt;0,#REF!&lt;$BB$3),"",IF(#REF!="LER","02,",IF(#REF!="LOR","03,",IF(#REF!="LEB","04,",IF(#REF!="LOB","02,",IF(#REF!="HER","20,",IF(#REF!="HOR","21,",IF(#REF!="HEB","22,",IF(#REF!="HOB","20,",""))))))))),"")</f>
        <v/>
      </c>
      <c r="W1782" s="76" t="str">
        <f>IF($A1781&lt;&gt;"",IF(OR(CR1781&lt;&gt;0,CS1781&lt;&gt;0,#REF!&lt;$BB$3),"",IF(#REF!="LER","03,",IF(#REF!="LOR","05,",IF(#REF!="LEB","06,",IF(#REF!="LOB","03,",IF(#REF!="HER","21,",IF(#REF!="HOR","23,",IF(#REF!="HEB","24,",IF(#REF!="HOB","21,",""))))))))),"")</f>
        <v/>
      </c>
      <c r="X1782" s="76" t="str">
        <f>IF($A1781&lt;&gt;"",IF(OR(CR1781&lt;&gt;0,CS1781&lt;&gt;0,#REF!&lt;$BB$3),"",IF(#REF!="LER","04,",IF(#REF!="LOR","07,",IF(#REF!="LEB","08,",IF(#REF!="LOB","04,",IF(#REF!="HER","22,",IF(#REF!="HOR","25,",IF(#REF!="HEB","26,",IF(#REF!="HOB","22,",""))))))))),"")</f>
        <v/>
      </c>
      <c r="Y1782" s="76" t="str">
        <f>IF($A1781&lt;&gt;"",IF(OR(CR1781&lt;&gt;0,CS1781&lt;&gt;0,#REF!&lt;$BB$3),"",IF(#REF!="LER","05,",IF(#REF!="LOR","09,",IF(#REF!="LEB","10,",IF(#REF!="LOB","05,",IF(#REF!="HER","23,",IF(#REF!="HOR","27,",IF(#REF!="HEB","28,",IF(#REF!="HOB","23,",""))))))))),"")</f>
        <v/>
      </c>
      <c r="Z1782" s="76" t="str">
        <f>IF($A1781&lt;&gt;"",IF(OR(CR1781&lt;&gt;0,CS1781&lt;&gt;0,#REF!&lt;$BB$3),"",IF(#REF!="LER","06,",IF(#REF!="LOR","11,",IF(#REF!="LEB","11,",IF(#REF!="LOB","06,",IF(#REF!="HER","24,",IF(#REF!="HOR","29,",IF(#REF!="HEB","29,",IF(#REF!="HOB","24,",""))))))))),"")</f>
        <v/>
      </c>
      <c r="AA1782" s="76"/>
      <c r="AB1782" s="76"/>
      <c r="AC1782" s="76"/>
      <c r="AD1782" s="76"/>
      <c r="AE1782" s="76"/>
      <c r="AF1782" s="76"/>
      <c r="AG1782" s="76"/>
      <c r="AH1782" s="76"/>
      <c r="AI1782" s="76"/>
      <c r="AJ1782" s="76"/>
      <c r="AK1782" s="67" t="str">
        <f t="shared" si="2502"/>
        <v/>
      </c>
      <c r="AL1782" s="76" t="str">
        <f>IF($A1781&lt;&gt;"",IF(OR(CR1781&lt;&gt;0,CS1781&lt;&gt;0,#REF!&lt;$BB$3),"",IF(#REF!="LER","07,",IF(#REF!="LOR","12,",IF(#REF!="LEB","12,",IF(#REF!="LOB","08,",IF(#REF!="HER","25,",IF(#REF!="HOR","30,",IF(#REF!="HEB","30,",IF(#REF!="HOB","25,",""))))))))),"")</f>
        <v/>
      </c>
      <c r="AM1782" s="76" t="str">
        <f>IF($A1781&lt;&gt;"",IF(OR(CR1781&lt;&gt;0,CS1781&lt;&gt;0,#REF!&lt;$BB$3),"",IF(#REF!="LER","08,",IF(#REF!="LOR","13,",IF(#REF!="LEB","13,",IF(#REF!="LOB","09,",IF(#REF!="HER","26,",IF(#REF!="HOR","31,",IF(#REF!="HEB","31,",IF(#REF!="HOB","26,",""))))))))),"")</f>
        <v/>
      </c>
      <c r="AN1782" s="118" t="str">
        <f t="shared" si="2537"/>
        <v/>
      </c>
      <c r="AO1782" s="76" t="str">
        <f>IF($A1781&lt;&gt;"",IF(OR(CR1781&lt;&gt;0,CS1781&lt;&gt;0,#REF!&lt;$BB$3),"",IF(#REF!="LER","10,",IF(#REF!="LOR","15,",IF(#REF!="LEB","15,",IF(#REF!="LOB","11,",IF(#REF!="HER","28,",IF(#REF!="HOR","33,",IF(#REF!="HEB","33,",IF(#REF!="HOB","28,",""))))))))),"")</f>
        <v/>
      </c>
      <c r="AP1782" s="76" t="str">
        <f>IF($A1781&lt;&gt;"",IF(OR(CR1781&lt;&gt;0,CS1781&lt;&gt;0,#REF!&lt;$BB$3),"",IF(#REF!="LER","12,",IF(#REF!="LOR","16,",IF(#REF!="LEB","16,",IF(#REF!="LOB","13,",IF(#REF!="HER","30,",IF(#REF!="HOR","34,",IF(#REF!="HEB","34,",IF(#REF!="HOB","29,",""))))))))),"")</f>
        <v/>
      </c>
      <c r="AQ1782" s="76" t="str">
        <f>IF($A1781&lt;&gt;"",IF(OR(CR1781&lt;&gt;0,CS1781&lt;&gt;0,#REF!&lt;$BB$3),"",IF(#REF!="LER","14,",IF(#REF!="LOR","17,",IF(#REF!="LEB","17,",IF(#REF!="LOB","15,",IF(#REF!="HER","32,",IF(#REF!="HOR","35,",IF(#REF!="HEB","35,",IF(#REF!="HOB","31,",""))))))))),"")</f>
        <v/>
      </c>
      <c r="AR1782" s="76" t="str">
        <f>IF($A1781&lt;&gt;"",IF(OR(CR1781&lt;&gt;0,CS1781&lt;&gt;0,#REF!&lt;$BB$3),"",IF(#REF!="LER","16,",IF(#REF!="LOR","18,",IF(#REF!="LEB","18,",IF(#REF!="LOB","17,",IF(#REF!="HER","34,",IF(#REF!="HOR","36,",IF(#REF!="HEB","36,",IF(#REF!="HOB","33,",""))))))))),"")</f>
        <v/>
      </c>
      <c r="AS1782" s="60" t="b">
        <f t="shared" si="2515"/>
        <v>0</v>
      </c>
      <c r="AT1782" s="60" t="b">
        <f t="shared" si="2516"/>
        <v>0</v>
      </c>
      <c r="AU1782" s="60" t="b">
        <f t="shared" si="2517"/>
        <v>0</v>
      </c>
      <c r="AV1782" s="60" t="b">
        <f t="shared" si="2518"/>
        <v>0</v>
      </c>
      <c r="AW1782" s="60" t="b">
        <f t="shared" si="2519"/>
        <v>0</v>
      </c>
      <c r="AX1782" s="60" t="b">
        <f t="shared" si="2520"/>
        <v>0</v>
      </c>
      <c r="AY1782" s="60" t="b">
        <f t="shared" si="2521"/>
        <v>0</v>
      </c>
      <c r="AZ1782" s="60"/>
      <c r="BA1782" s="61">
        <f t="shared" si="2556"/>
        <v>0</v>
      </c>
      <c r="BB1782" s="13">
        <f t="shared" si="2538"/>
        <v>0</v>
      </c>
      <c r="BC1782" s="11" t="e">
        <f>IF(#REF!&lt;&gt;"",S1782+BC1781,0)</f>
        <v>#REF!</v>
      </c>
      <c r="BD1782" s="67" t="str">
        <f t="shared" si="2503"/>
        <v/>
      </c>
      <c r="BE1782" s="76" t="str">
        <f>IF($A1781&lt;&gt;"",IF(OR(EE1781&lt;&gt;0,EF1781&lt;&gt;0,#REF!&lt;$BB$3),"",IF(#REF!="LER","01,",IF(#REF!="LOR","01,",IF(#REF!="LEB","02,",IF(#REF!="LOB","01,",IF(#REF!="HER","19,",IF(#REF!="HOR","19,",IF(#REF!="HEB","20,",IF(#REF!="HOB","19,",""))))))))),"")</f>
        <v/>
      </c>
      <c r="BF1782" s="76" t="str">
        <f>IF($A1781&lt;&gt;"",IF(OR(EE1781&lt;&gt;0,EF1781&lt;&gt;0,#REF!&lt;$BB$3),"",IF(#REF!="LER","02,",IF(#REF!="LOR","03,",IF(#REF!="LEB","04,",IF(#REF!="LOB","02,",IF(#REF!="HER","20,",IF(#REF!="HOR","21,",IF(#REF!="HEB","22,",IF(#REF!="HOB","20,",""))))))))),"")</f>
        <v/>
      </c>
      <c r="BG1782" s="76" t="str">
        <f>IF($A1781&lt;&gt;"",IF(OR(EE1781&lt;&gt;0,EF1781&lt;&gt;0,#REF!&lt;$BB$3),"",IF(#REF!="LER","03,",IF(#REF!="LOR","05,",IF(#REF!="LEB","06,",IF(#REF!="LOB","03,",IF(#REF!="HER","21,",IF(#REF!="HOR","23,",IF(#REF!="HEB","24,",IF(#REF!="HOB","21,",""))))))))),"")</f>
        <v/>
      </c>
      <c r="BH1782" s="76" t="str">
        <f>IF($A1781&lt;&gt;"",IF(OR(EE1781&lt;&gt;0,EF1781&lt;&gt;0,#REF!&lt;$BB$3),"",IF(#REF!="LER","04,",IF(#REF!="LOR","07,",IF(#REF!="LEB","08,",IF(#REF!="LOB","04,",IF(#REF!="HER","22,",IF(#REF!="HOR","25,",IF(#REF!="HEB","26,",IF(#REF!="HOB","22,",""))))))))),"")</f>
        <v/>
      </c>
      <c r="BI1782" s="76" t="str">
        <f>IF($A1781&lt;&gt;"",IF(OR(EE1781&lt;&gt;0,EF1781&lt;&gt;0,#REF!&lt;$BB$3),"",IF(#REF!="LER","05,",IF(#REF!="LOR","09,",IF(#REF!="LEB","10,",IF(#REF!="LOB","05,",IF(#REF!="HER","23,",IF(#REF!="HOR","27,",IF(#REF!="HEB","28,",IF(#REF!="HOB","23,",""))))))))),"")</f>
        <v/>
      </c>
      <c r="BJ1782" s="76" t="str">
        <f>IF($A1781&lt;&gt;"",IF(OR(EE1781&lt;&gt;0,EF1781&lt;&gt;0,#REF!&lt;$BB$3),"",IF(#REF!="LER","06,",IF(#REF!="LOR","11,",IF(#REF!="LEB","11,",IF(#REF!="LOB","06,",IF(#REF!="HER","24,",IF(#REF!="HOR","29,",IF(#REF!="HEB","29,",IF(#REF!="HOB","24,",""))))))))),"")</f>
        <v/>
      </c>
      <c r="BK1782" s="76"/>
      <c r="BL1782" s="76"/>
      <c r="BM1782" s="76"/>
      <c r="BN1782" s="76"/>
      <c r="BO1782" s="76"/>
      <c r="BP1782" s="76"/>
      <c r="BQ1782" s="76"/>
      <c r="BR1782" s="76"/>
      <c r="BS1782" s="92">
        <f t="shared" si="2560"/>
        <v>0</v>
      </c>
      <c r="BT1782" s="76"/>
      <c r="BU1782" s="76"/>
      <c r="BV1782" s="67" t="str">
        <f t="shared" si="2504"/>
        <v/>
      </c>
      <c r="BW1782" s="76" t="str">
        <f>IF($A1781&lt;&gt;"",IF(OR(EE1781&lt;&gt;0,EF1781&lt;&gt;0,#REF!&lt;$BB$3),"",IF(#REF!="LER","07,",IF(#REF!="LOR","12,",IF(#REF!="LEB","12,",IF(#REF!="LOB","08,",IF(#REF!="HER","25,",IF(#REF!="HOR","30,",IF(#REF!="HEB","30,",IF(#REF!="HOB","25,",""))))))))),"")</f>
        <v/>
      </c>
      <c r="BX1782" s="76" t="str">
        <f>IF($A1781&lt;&gt;"",IF(OR(EE1781&lt;&gt;0,EF1781&lt;&gt;0,#REF!&lt;$BB$3),"",IF(#REF!="LER","08,",IF(#REF!="LOR","13,",IF(#REF!="LEB","13,",IF(#REF!="LOB","09,",IF(#REF!="HER","26,",IF(#REF!="HOR","31,",IF(#REF!="HEB","31,",IF(#REF!="HOB","26,",""))))))))),"")</f>
        <v/>
      </c>
      <c r="BY1782" s="76" t="str">
        <f>IF($A1781&lt;&gt;"",IF(OR(EE1781&lt;&gt;0,EF1781&lt;&gt;0,#REF!&lt;$BB$3),"",IF(#REF!="LER","09,",IF(#REF!="LOR","14,",IF(#REF!="LEB","14,",IF(#REF!="LOB","10,",IF(#REF!="HER","27,",IF(#REF!="HOR","32,",IF(#REF!="HEB","32,",IF(#REF!="HOB","27,",""))))))))),"")</f>
        <v/>
      </c>
      <c r="BZ1782" s="76" t="str">
        <f>IF($A1781&lt;&gt;"",IF(OR(EE1781&lt;&gt;0,EF1781&lt;&gt;0,#REF!&lt;$BB$3),"",IF(#REF!="LER","10,",IF(#REF!="LOR","15,",IF(#REF!="LEB","15,",IF(#REF!="LOB","11,",IF(#REF!="HER","28,",IF(#REF!="HOR","33,",IF(#REF!="HEB","33,",IF(#REF!="HOB","28,",""))))))))),"")</f>
        <v/>
      </c>
      <c r="CA1782" s="76" t="str">
        <f>IF($A1781&lt;&gt;"",IF(OR(EE1781&lt;&gt;0,EF1781&lt;&gt;0,#REF!&lt;$BB$3),"",IF(#REF!="LER","12,",IF(#REF!="LOR","16,",IF(#REF!="LEB","16,",IF(#REF!="LOB","13,",IF(#REF!="HER","30,",IF(#REF!="HOR","34,",IF(#REF!="HEB","34,",IF(#REF!="HOB","29,",""))))))))),"")</f>
        <v/>
      </c>
      <c r="CB1782" s="76" t="str">
        <f>IF($A1781&lt;&gt;"",IF(OR(EE1781&lt;&gt;0,EF1781&lt;&gt;0,#REF!&lt;$BB$3),"",IF(#REF!="LER","14,",IF(#REF!="LOR","17,",IF(#REF!="LEB","17,",IF(#REF!="LOB","15,",IF(#REF!="HER","32,",IF(#REF!="HOR","35,",IF(#REF!="HEB","35,",IF(#REF!="HOB","31,",""))))))))),"")</f>
        <v/>
      </c>
      <c r="CC1782" s="76" t="str">
        <f>IF($A1781&lt;&gt;"",IF(OR(EE1781&lt;&gt;0,EF1781&lt;&gt;0,#REF!&lt;$BB$3),"",IF(#REF!="LER","16,",IF(#REF!="LOR","18,",IF(#REF!="LEB","18,",IF(#REF!="LOB","17,",IF(#REF!="HER","34,",IF(#REF!="HOR","36,",IF(#REF!="HEB","36,",IF(#REF!="HOB","33,",""))))))))),"")</f>
        <v/>
      </c>
      <c r="CD1782" s="60" t="b">
        <f t="shared" si="2529"/>
        <v>0</v>
      </c>
      <c r="CE1782" s="60" t="b">
        <f t="shared" si="2530"/>
        <v>0</v>
      </c>
      <c r="CF1782" s="60" t="b">
        <f t="shared" si="2531"/>
        <v>0</v>
      </c>
      <c r="CG1782" s="60" t="b">
        <f t="shared" si="2532"/>
        <v>0</v>
      </c>
      <c r="CH1782" s="60" t="b">
        <f t="shared" si="2533"/>
        <v>0</v>
      </c>
      <c r="CI1782" s="60" t="b">
        <f t="shared" si="2534"/>
        <v>0</v>
      </c>
      <c r="CJ1782" s="60" t="b">
        <f t="shared" si="2535"/>
        <v>0</v>
      </c>
      <c r="CK1782" s="60"/>
      <c r="CL1782" s="61">
        <f t="shared" si="2557"/>
        <v>0</v>
      </c>
      <c r="CM1782" s="92">
        <f t="shared" si="2561"/>
        <v>0</v>
      </c>
      <c r="CN1782" s="13">
        <f t="shared" si="2539"/>
        <v>0</v>
      </c>
      <c r="CO1782" s="11" t="e">
        <f>IF(#REF!&lt;&gt;"",BC1782+CO1781,0)</f>
        <v>#REF!</v>
      </c>
      <c r="CP1782" s="13">
        <f t="shared" si="2549"/>
        <v>0</v>
      </c>
      <c r="CQ1782" s="11">
        <f t="shared" si="2550"/>
        <v>0</v>
      </c>
      <c r="CR1782" s="57">
        <f t="shared" si="2507"/>
        <v>0</v>
      </c>
      <c r="CS1782" s="57">
        <f t="shared" si="2508"/>
        <v>0</v>
      </c>
      <c r="CT1782" s="57">
        <f t="shared" si="2562"/>
        <v>0</v>
      </c>
      <c r="CU1782" s="24"/>
      <c r="CV1782" s="24"/>
      <c r="CW1782" s="24"/>
      <c r="CX1782" s="24"/>
      <c r="CY1782" s="24"/>
      <c r="CZ1782" s="24"/>
      <c r="DA1782" s="24"/>
      <c r="DB1782" s="24"/>
      <c r="DC1782" s="24"/>
      <c r="DD1782" s="64"/>
      <c r="DJ1782" s="39"/>
    </row>
    <row r="1783" spans="2:114" x14ac:dyDescent="0.2">
      <c r="B1783" s="61" t="str">
        <f>IF(A1783="","",IF(U1784="","DB",U1784&amp;V1784&amp;W1784&amp;X1784&amp;Y1784&amp;Z1784&amp;AL1784&amp;AM1784&amp;AN1784&amp;AO1784&amp;AP1784&amp;AQ1784&amp;AR1784&amp;#REF!))</f>
        <v/>
      </c>
      <c r="C1783" s="7" t="str">
        <f t="shared" si="2540"/>
        <v/>
      </c>
      <c r="D1783" s="60">
        <f t="shared" si="2541"/>
        <v>0</v>
      </c>
      <c r="E1783" s="7" t="e">
        <f>IF(COUNTBLANK(BE1784:BI1784)=5,#REF!&amp;",",IF(COUNTBLANK(U1784:AR1784)=1,T1784&amp;","&amp;T1784&amp;","&amp;T1784&amp;","&amp;T1784&amp;","&amp;T1784&amp;","&amp;T1784&amp;","&amp;T1784&amp;","&amp;T1784&amp;","&amp;T1784&amp;","&amp;T1784&amp;","&amp;T1784&amp;","&amp;T1784&amp;","&amp;T1784&amp;",",T1784&amp;","&amp;T1784&amp;","&amp;T1784&amp;","&amp;T1784&amp;","&amp;T1784&amp;","&amp;T1784&amp;","&amp;T1784&amp;","&amp;T1784&amp;","&amp;T1784&amp;","&amp;T1784&amp;","&amp;T1784&amp;","&amp;T1784&amp;","&amp;T1784&amp;","&amp;T1784&amp;","))</f>
        <v>#REF!</v>
      </c>
      <c r="F1783" s="72" t="str">
        <f t="shared" si="2551"/>
        <v/>
      </c>
      <c r="G1783" s="73">
        <f t="shared" si="2542"/>
        <v>0</v>
      </c>
      <c r="H1783" s="112">
        <f t="shared" si="2543"/>
        <v>0</v>
      </c>
      <c r="I1783" s="112">
        <f t="shared" si="2544"/>
        <v>0</v>
      </c>
      <c r="J1783" s="74" t="e">
        <f>COUNTIF(#REF!,"E")</f>
        <v>#REF!</v>
      </c>
      <c r="K1783" s="74" t="e">
        <f>COUNTIF(#REF!,"O")</f>
        <v>#REF!</v>
      </c>
      <c r="L1783" s="74" t="e">
        <f t="shared" si="2545"/>
        <v>#REF!</v>
      </c>
      <c r="M1783" s="113" t="e">
        <f t="shared" si="2546"/>
        <v>#REF!</v>
      </c>
      <c r="N1783" s="60"/>
      <c r="O1783" s="61"/>
      <c r="P1783" s="61"/>
      <c r="Q1783" s="61"/>
      <c r="R1783" s="61"/>
      <c r="S1783" s="7"/>
      <c r="T1783" s="67" t="str">
        <f t="shared" si="2501"/>
        <v/>
      </c>
      <c r="U1783" s="76" t="str">
        <f>IF($A1782&lt;&gt;"",IF(OR(CR1782&lt;&gt;0,CS1782&lt;&gt;0,#REF!&lt;$BB$3),"",IF(#REF!="LER","01,",IF(#REF!="LOR","01,",IF(#REF!="LEB","02,",IF(#REF!="LOB","01,",IF(#REF!="HER","19,",IF(#REF!="HOR","19,",IF(#REF!="HEB","20,",IF(#REF!="HOB","19,",""))))))))),"")</f>
        <v/>
      </c>
      <c r="V1783" s="76" t="str">
        <f>IF($A1782&lt;&gt;"",IF(OR(CR1782&lt;&gt;0,CS1782&lt;&gt;0,#REF!&lt;$BB$3),"",IF(#REF!="LER","02,",IF(#REF!="LOR","03,",IF(#REF!="LEB","04,",IF(#REF!="LOB","02,",IF(#REF!="HER","20,",IF(#REF!="HOR","21,",IF(#REF!="HEB","22,",IF(#REF!="HOB","20,",""))))))))),"")</f>
        <v/>
      </c>
      <c r="W1783" s="76" t="str">
        <f>IF($A1782&lt;&gt;"",IF(OR(CR1782&lt;&gt;0,CS1782&lt;&gt;0,#REF!&lt;$BB$3),"",IF(#REF!="LER","03,",IF(#REF!="LOR","05,",IF(#REF!="LEB","06,",IF(#REF!="LOB","03,",IF(#REF!="HER","21,",IF(#REF!="HOR","23,",IF(#REF!="HEB","24,",IF(#REF!="HOB","21,",""))))))))),"")</f>
        <v/>
      </c>
      <c r="X1783" s="76" t="str">
        <f>IF($A1782&lt;&gt;"",IF(OR(CR1782&lt;&gt;0,CS1782&lt;&gt;0,#REF!&lt;$BB$3),"",IF(#REF!="LER","04,",IF(#REF!="LOR","07,",IF(#REF!="LEB","08,",IF(#REF!="LOB","04,",IF(#REF!="HER","22,",IF(#REF!="HOR","25,",IF(#REF!="HEB","26,",IF(#REF!="HOB","22,",""))))))))),"")</f>
        <v/>
      </c>
      <c r="Y1783" s="76" t="str">
        <f>IF($A1782&lt;&gt;"",IF(OR(CR1782&lt;&gt;0,CS1782&lt;&gt;0,#REF!&lt;$BB$3),"",IF(#REF!="LER","05,",IF(#REF!="LOR","09,",IF(#REF!="LEB","10,",IF(#REF!="LOB","05,",IF(#REF!="HER","23,",IF(#REF!="HOR","27,",IF(#REF!="HEB","28,",IF(#REF!="HOB","23,",""))))))))),"")</f>
        <v/>
      </c>
      <c r="Z1783" s="76" t="str">
        <f>IF($A1782&lt;&gt;"",IF(OR(CR1782&lt;&gt;0,CS1782&lt;&gt;0,#REF!&lt;$BB$3),"",IF(#REF!="LER","06,",IF(#REF!="LOR","11,",IF(#REF!="LEB","11,",IF(#REF!="LOB","06,",IF(#REF!="HER","24,",IF(#REF!="HOR","29,",IF(#REF!="HEB","29,",IF(#REF!="HOB","24,",""))))))))),"")</f>
        <v/>
      </c>
      <c r="AA1783" s="76"/>
      <c r="AB1783" s="76"/>
      <c r="AC1783" s="76"/>
      <c r="AD1783" s="76"/>
      <c r="AE1783" s="76"/>
      <c r="AF1783" s="76"/>
      <c r="AG1783" s="76"/>
      <c r="AH1783" s="76"/>
      <c r="AI1783" s="76"/>
      <c r="AJ1783" s="76"/>
      <c r="AK1783" s="67" t="str">
        <f t="shared" si="2502"/>
        <v/>
      </c>
      <c r="AL1783" s="76" t="str">
        <f>IF($A1782&lt;&gt;"",IF(OR(CR1782&lt;&gt;0,CS1782&lt;&gt;0,#REF!&lt;$BB$3),"",IF(#REF!="LER","07,",IF(#REF!="LOR","12,",IF(#REF!="LEB","12,",IF(#REF!="LOB","08,",IF(#REF!="HER","25,",IF(#REF!="HOR","30,",IF(#REF!="HEB","30,",IF(#REF!="HOB","25,",""))))))))),"")</f>
        <v/>
      </c>
      <c r="AM1783" s="76" t="str">
        <f>IF($A1782&lt;&gt;"",IF(OR(CR1782&lt;&gt;0,CS1782&lt;&gt;0,#REF!&lt;$BB$3),"",IF(#REF!="LER","08,",IF(#REF!="LOR","13,",IF(#REF!="LEB","13,",IF(#REF!="LOB","09,",IF(#REF!="HER","26,",IF(#REF!="HOR","31,",IF(#REF!="HEB","31,",IF(#REF!="HOB","26,",""))))))))),"")</f>
        <v/>
      </c>
      <c r="AN1783" s="118" t="str">
        <f t="shared" si="2537"/>
        <v/>
      </c>
      <c r="AO1783" s="76" t="str">
        <f>IF($A1782&lt;&gt;"",IF(OR(CR1782&lt;&gt;0,CS1782&lt;&gt;0,#REF!&lt;$BB$3),"",IF(#REF!="LER","10,",IF(#REF!="LOR","15,",IF(#REF!="LEB","15,",IF(#REF!="LOB","11,",IF(#REF!="HER","28,",IF(#REF!="HOR","33,",IF(#REF!="HEB","33,",IF(#REF!="HOB","28,",""))))))))),"")</f>
        <v/>
      </c>
      <c r="AP1783" s="76" t="str">
        <f>IF($A1782&lt;&gt;"",IF(OR(CR1782&lt;&gt;0,CS1782&lt;&gt;0,#REF!&lt;$BB$3),"",IF(#REF!="LER","12,",IF(#REF!="LOR","16,",IF(#REF!="LEB","16,",IF(#REF!="LOB","13,",IF(#REF!="HER","30,",IF(#REF!="HOR","34,",IF(#REF!="HEB","34,",IF(#REF!="HOB","29,",""))))))))),"")</f>
        <v/>
      </c>
      <c r="AQ1783" s="76" t="str">
        <f>IF($A1782&lt;&gt;"",IF(OR(CR1782&lt;&gt;0,CS1782&lt;&gt;0,#REF!&lt;$BB$3),"",IF(#REF!="LER","14,",IF(#REF!="LOR","17,",IF(#REF!="LEB","17,",IF(#REF!="LOB","15,",IF(#REF!="HER","32,",IF(#REF!="HOR","35,",IF(#REF!="HEB","35,",IF(#REF!="HOB","31,",""))))))))),"")</f>
        <v/>
      </c>
      <c r="AR1783" s="76" t="str">
        <f>IF($A1782&lt;&gt;"",IF(OR(CR1782&lt;&gt;0,CS1782&lt;&gt;0,#REF!&lt;$BB$3),"",IF(#REF!="LER","16,",IF(#REF!="LOR","18,",IF(#REF!="LEB","18,",IF(#REF!="LOB","17,",IF(#REF!="HER","34,",IF(#REF!="HOR","36,",IF(#REF!="HEB","36,",IF(#REF!="HOB","33,",""))))))))),"")</f>
        <v/>
      </c>
      <c r="AS1783" s="60" t="b">
        <f t="shared" si="2515"/>
        <v>0</v>
      </c>
      <c r="AT1783" s="60" t="b">
        <f t="shared" si="2516"/>
        <v>0</v>
      </c>
      <c r="AU1783" s="60" t="b">
        <f t="shared" si="2517"/>
        <v>0</v>
      </c>
      <c r="AV1783" s="60" t="b">
        <f t="shared" si="2518"/>
        <v>0</v>
      </c>
      <c r="AW1783" s="60" t="b">
        <f t="shared" si="2519"/>
        <v>0</v>
      </c>
      <c r="AX1783" s="60" t="b">
        <f t="shared" si="2520"/>
        <v>0</v>
      </c>
      <c r="AY1783" s="60" t="b">
        <f t="shared" si="2521"/>
        <v>0</v>
      </c>
      <c r="AZ1783" s="60"/>
      <c r="BA1783" s="61">
        <f t="shared" si="2556"/>
        <v>0</v>
      </c>
      <c r="BB1783" s="13">
        <f t="shared" si="2538"/>
        <v>0</v>
      </c>
      <c r="BC1783" s="11" t="e">
        <f>IF(#REF!&lt;&gt;"",S1783+BC1782,0)</f>
        <v>#REF!</v>
      </c>
      <c r="BD1783" s="67" t="str">
        <f t="shared" si="2503"/>
        <v/>
      </c>
      <c r="BE1783" s="76" t="str">
        <f>IF($A1782&lt;&gt;"",IF(OR(EE1782&lt;&gt;0,EF1782&lt;&gt;0,#REF!&lt;$BB$3),"",IF(#REF!="LER","01,",IF(#REF!="LOR","01,",IF(#REF!="LEB","02,",IF(#REF!="LOB","01,",IF(#REF!="HER","19,",IF(#REF!="HOR","19,",IF(#REF!="HEB","20,",IF(#REF!="HOB","19,",""))))))))),"")</f>
        <v/>
      </c>
      <c r="BF1783" s="76" t="str">
        <f>IF($A1782&lt;&gt;"",IF(OR(EE1782&lt;&gt;0,EF1782&lt;&gt;0,#REF!&lt;$BB$3),"",IF(#REF!="LER","02,",IF(#REF!="LOR","03,",IF(#REF!="LEB","04,",IF(#REF!="LOB","02,",IF(#REF!="HER","20,",IF(#REF!="HOR","21,",IF(#REF!="HEB","22,",IF(#REF!="HOB","20,",""))))))))),"")</f>
        <v/>
      </c>
      <c r="BG1783" s="76" t="str">
        <f>IF($A1782&lt;&gt;"",IF(OR(EE1782&lt;&gt;0,EF1782&lt;&gt;0,#REF!&lt;$BB$3),"",IF(#REF!="LER","03,",IF(#REF!="LOR","05,",IF(#REF!="LEB","06,",IF(#REF!="LOB","03,",IF(#REF!="HER","21,",IF(#REF!="HOR","23,",IF(#REF!="HEB","24,",IF(#REF!="HOB","21,",""))))))))),"")</f>
        <v/>
      </c>
      <c r="BH1783" s="76" t="str">
        <f>IF($A1782&lt;&gt;"",IF(OR(EE1782&lt;&gt;0,EF1782&lt;&gt;0,#REF!&lt;$BB$3),"",IF(#REF!="LER","04,",IF(#REF!="LOR","07,",IF(#REF!="LEB","08,",IF(#REF!="LOB","04,",IF(#REF!="HER","22,",IF(#REF!="HOR","25,",IF(#REF!="HEB","26,",IF(#REF!="HOB","22,",""))))))))),"")</f>
        <v/>
      </c>
      <c r="BI1783" s="76" t="str">
        <f>IF($A1782&lt;&gt;"",IF(OR(EE1782&lt;&gt;0,EF1782&lt;&gt;0,#REF!&lt;$BB$3),"",IF(#REF!="LER","05,",IF(#REF!="LOR","09,",IF(#REF!="LEB","10,",IF(#REF!="LOB","05,",IF(#REF!="HER","23,",IF(#REF!="HOR","27,",IF(#REF!="HEB","28,",IF(#REF!="HOB","23,",""))))))))),"")</f>
        <v/>
      </c>
      <c r="BJ1783" s="76" t="str">
        <f>IF($A1782&lt;&gt;"",IF(OR(EE1782&lt;&gt;0,EF1782&lt;&gt;0,#REF!&lt;$BB$3),"",IF(#REF!="LER","06,",IF(#REF!="LOR","11,",IF(#REF!="LEB","11,",IF(#REF!="LOB","06,",IF(#REF!="HER","24,",IF(#REF!="HOR","29,",IF(#REF!="HEB","29,",IF(#REF!="HOB","24,",""))))))))),"")</f>
        <v/>
      </c>
      <c r="BK1783" s="76"/>
      <c r="BL1783" s="76"/>
      <c r="BM1783" s="76"/>
      <c r="BN1783" s="76"/>
      <c r="BO1783" s="76"/>
      <c r="BP1783" s="76"/>
      <c r="BQ1783" s="76"/>
      <c r="BR1783" s="76"/>
      <c r="BS1783" s="92">
        <f t="shared" si="2560"/>
        <v>0</v>
      </c>
      <c r="BT1783" s="76"/>
      <c r="BU1783" s="76"/>
      <c r="BV1783" s="67" t="str">
        <f t="shared" si="2504"/>
        <v/>
      </c>
      <c r="BW1783" s="76" t="str">
        <f>IF($A1782&lt;&gt;"",IF(OR(EE1782&lt;&gt;0,EF1782&lt;&gt;0,#REF!&lt;$BB$3),"",IF(#REF!="LER","07,",IF(#REF!="LOR","12,",IF(#REF!="LEB","12,",IF(#REF!="LOB","08,",IF(#REF!="HER","25,",IF(#REF!="HOR","30,",IF(#REF!="HEB","30,",IF(#REF!="HOB","25,",""))))))))),"")</f>
        <v/>
      </c>
      <c r="BX1783" s="76" t="str">
        <f>IF($A1782&lt;&gt;"",IF(OR(EE1782&lt;&gt;0,EF1782&lt;&gt;0,#REF!&lt;$BB$3),"",IF(#REF!="LER","08,",IF(#REF!="LOR","13,",IF(#REF!="LEB","13,",IF(#REF!="LOB","09,",IF(#REF!="HER","26,",IF(#REF!="HOR","31,",IF(#REF!="HEB","31,",IF(#REF!="HOB","26,",""))))))))),"")</f>
        <v/>
      </c>
      <c r="BY1783" s="76" t="str">
        <f>IF($A1782&lt;&gt;"",IF(OR(EE1782&lt;&gt;0,EF1782&lt;&gt;0,#REF!&lt;$BB$3),"",IF(#REF!="LER","09,",IF(#REF!="LOR","14,",IF(#REF!="LEB","14,",IF(#REF!="LOB","10,",IF(#REF!="HER","27,",IF(#REF!="HOR","32,",IF(#REF!="HEB","32,",IF(#REF!="HOB","27,",""))))))))),"")</f>
        <v/>
      </c>
      <c r="BZ1783" s="76" t="str">
        <f>IF($A1782&lt;&gt;"",IF(OR(EE1782&lt;&gt;0,EF1782&lt;&gt;0,#REF!&lt;$BB$3),"",IF(#REF!="LER","10,",IF(#REF!="LOR","15,",IF(#REF!="LEB","15,",IF(#REF!="LOB","11,",IF(#REF!="HER","28,",IF(#REF!="HOR","33,",IF(#REF!="HEB","33,",IF(#REF!="HOB","28,",""))))))))),"")</f>
        <v/>
      </c>
      <c r="CA1783" s="76" t="str">
        <f>IF($A1782&lt;&gt;"",IF(OR(EE1782&lt;&gt;0,EF1782&lt;&gt;0,#REF!&lt;$BB$3),"",IF(#REF!="LER","12,",IF(#REF!="LOR","16,",IF(#REF!="LEB","16,",IF(#REF!="LOB","13,",IF(#REF!="HER","30,",IF(#REF!="HOR","34,",IF(#REF!="HEB","34,",IF(#REF!="HOB","29,",""))))))))),"")</f>
        <v/>
      </c>
      <c r="CB1783" s="76" t="str">
        <f>IF($A1782&lt;&gt;"",IF(OR(EE1782&lt;&gt;0,EF1782&lt;&gt;0,#REF!&lt;$BB$3),"",IF(#REF!="LER","14,",IF(#REF!="LOR","17,",IF(#REF!="LEB","17,",IF(#REF!="LOB","15,",IF(#REF!="HER","32,",IF(#REF!="HOR","35,",IF(#REF!="HEB","35,",IF(#REF!="HOB","31,",""))))))))),"")</f>
        <v/>
      </c>
      <c r="CC1783" s="76" t="str">
        <f>IF($A1782&lt;&gt;"",IF(OR(EE1782&lt;&gt;0,EF1782&lt;&gt;0,#REF!&lt;$BB$3),"",IF(#REF!="LER","16,",IF(#REF!="LOR","18,",IF(#REF!="LEB","18,",IF(#REF!="LOB","17,",IF(#REF!="HER","34,",IF(#REF!="HOR","36,",IF(#REF!="HEB","36,",IF(#REF!="HOB","33,",""))))))))),"")</f>
        <v/>
      </c>
      <c r="CD1783" s="60" t="b">
        <f t="shared" si="2529"/>
        <v>0</v>
      </c>
      <c r="CE1783" s="60" t="b">
        <f t="shared" si="2530"/>
        <v>0</v>
      </c>
      <c r="CF1783" s="60" t="b">
        <f t="shared" si="2531"/>
        <v>0</v>
      </c>
      <c r="CG1783" s="60" t="b">
        <f t="shared" si="2532"/>
        <v>0</v>
      </c>
      <c r="CH1783" s="60" t="b">
        <f t="shared" si="2533"/>
        <v>0</v>
      </c>
      <c r="CI1783" s="60" t="b">
        <f t="shared" si="2534"/>
        <v>0</v>
      </c>
      <c r="CJ1783" s="60" t="b">
        <f t="shared" si="2535"/>
        <v>0</v>
      </c>
      <c r="CK1783" s="60"/>
      <c r="CL1783" s="61">
        <f t="shared" si="2557"/>
        <v>0</v>
      </c>
      <c r="CM1783" s="92">
        <f t="shared" si="2561"/>
        <v>0</v>
      </c>
      <c r="CN1783" s="13">
        <f t="shared" si="2539"/>
        <v>0</v>
      </c>
      <c r="CO1783" s="11" t="e">
        <f>IF(#REF!&lt;&gt;"",BC1783+CO1782,0)</f>
        <v>#REF!</v>
      </c>
      <c r="CP1783" s="13">
        <f t="shared" si="2549"/>
        <v>0</v>
      </c>
      <c r="CQ1783" s="11">
        <f t="shared" si="2550"/>
        <v>0</v>
      </c>
      <c r="CR1783" s="57">
        <f t="shared" si="2507"/>
        <v>0</v>
      </c>
      <c r="CS1783" s="57">
        <f t="shared" si="2508"/>
        <v>0</v>
      </c>
      <c r="CT1783" s="57">
        <f t="shared" si="2562"/>
        <v>0</v>
      </c>
      <c r="CU1783" s="24"/>
      <c r="CV1783" s="24"/>
      <c r="CW1783" s="24"/>
      <c r="CX1783" s="24"/>
      <c r="CY1783" s="24"/>
      <c r="CZ1783" s="24"/>
      <c r="DA1783" s="24"/>
      <c r="DB1783" s="24"/>
      <c r="DC1783" s="24"/>
      <c r="DD1783" s="64"/>
      <c r="DJ1783" s="39"/>
    </row>
    <row r="1784" spans="2:114" x14ac:dyDescent="0.2">
      <c r="B1784" s="61" t="str">
        <f>IF(A1784="","",IF(U1785="","DB",U1785&amp;V1785&amp;W1785&amp;X1785&amp;Y1785&amp;Z1785&amp;AL1785&amp;AM1785&amp;AN1785&amp;AO1785&amp;AP1785&amp;AQ1785&amp;AR1785&amp;#REF!))</f>
        <v/>
      </c>
      <c r="C1784" s="7" t="str">
        <f t="shared" si="2540"/>
        <v/>
      </c>
      <c r="D1784" s="60">
        <f t="shared" si="2541"/>
        <v>0</v>
      </c>
      <c r="E1784" s="7" t="e">
        <f>IF(COUNTBLANK(BE1785:BI1785)=5,#REF!&amp;",",IF(COUNTBLANK(U1785:AR1785)=1,T1785&amp;","&amp;T1785&amp;","&amp;T1785&amp;","&amp;T1785&amp;","&amp;T1785&amp;","&amp;T1785&amp;","&amp;T1785&amp;","&amp;T1785&amp;","&amp;T1785&amp;","&amp;T1785&amp;","&amp;T1785&amp;","&amp;T1785&amp;","&amp;T1785&amp;",",T1785&amp;","&amp;T1785&amp;","&amp;T1785&amp;","&amp;T1785&amp;","&amp;T1785&amp;","&amp;T1785&amp;","&amp;T1785&amp;","&amp;T1785&amp;","&amp;T1785&amp;","&amp;T1785&amp;","&amp;T1785&amp;","&amp;T1785&amp;","&amp;T1785&amp;","&amp;T1785&amp;","))</f>
        <v>#REF!</v>
      </c>
      <c r="F1784" s="72" t="str">
        <f t="shared" si="2551"/>
        <v/>
      </c>
      <c r="G1784" s="73">
        <f t="shared" si="2542"/>
        <v>0</v>
      </c>
      <c r="H1784" s="112">
        <f t="shared" si="2543"/>
        <v>0</v>
      </c>
      <c r="I1784" s="112">
        <f t="shared" si="2544"/>
        <v>0</v>
      </c>
      <c r="J1784" s="74" t="e">
        <f>COUNTIF(#REF!,"E")</f>
        <v>#REF!</v>
      </c>
      <c r="K1784" s="74" t="e">
        <f>COUNTIF(#REF!,"O")</f>
        <v>#REF!</v>
      </c>
      <c r="L1784" s="74" t="e">
        <f t="shared" si="2545"/>
        <v>#REF!</v>
      </c>
      <c r="M1784" s="113" t="e">
        <f t="shared" si="2546"/>
        <v>#REF!</v>
      </c>
      <c r="N1784" s="60"/>
      <c r="O1784" s="61"/>
      <c r="P1784" s="61"/>
      <c r="Q1784" s="61"/>
      <c r="R1784" s="61"/>
      <c r="S1784" s="7"/>
      <c r="T1784" s="67" t="str">
        <f t="shared" ref="T1784:T1847" si="2563">IF($A1783&lt;&gt;"",IF(OR(CR1783&lt;&gt;0,CS1783&lt;&gt;0),"",VLOOKUP(BA1783,$DG$5:$DH$13,2)),"")</f>
        <v/>
      </c>
      <c r="U1784" s="76" t="str">
        <f>IF($A1783&lt;&gt;"",IF(OR(CR1783&lt;&gt;0,CS1783&lt;&gt;0,#REF!&lt;$BB$3),"",IF(#REF!="LER","01,",IF(#REF!="LOR","01,",IF(#REF!="LEB","02,",IF(#REF!="LOB","01,",IF(#REF!="HER","19,",IF(#REF!="HOR","19,",IF(#REF!="HEB","20,",IF(#REF!="HOB","19,",""))))))))),"")</f>
        <v/>
      </c>
      <c r="V1784" s="76" t="str">
        <f>IF($A1783&lt;&gt;"",IF(OR(CR1783&lt;&gt;0,CS1783&lt;&gt;0,#REF!&lt;$BB$3),"",IF(#REF!="LER","02,",IF(#REF!="LOR","03,",IF(#REF!="LEB","04,",IF(#REF!="LOB","02,",IF(#REF!="HER","20,",IF(#REF!="HOR","21,",IF(#REF!="HEB","22,",IF(#REF!="HOB","20,",""))))))))),"")</f>
        <v/>
      </c>
      <c r="W1784" s="76" t="str">
        <f>IF($A1783&lt;&gt;"",IF(OR(CR1783&lt;&gt;0,CS1783&lt;&gt;0,#REF!&lt;$BB$3),"",IF(#REF!="LER","03,",IF(#REF!="LOR","05,",IF(#REF!="LEB","06,",IF(#REF!="LOB","03,",IF(#REF!="HER","21,",IF(#REF!="HOR","23,",IF(#REF!="HEB","24,",IF(#REF!="HOB","21,",""))))))))),"")</f>
        <v/>
      </c>
      <c r="X1784" s="76" t="str">
        <f>IF($A1783&lt;&gt;"",IF(OR(CR1783&lt;&gt;0,CS1783&lt;&gt;0,#REF!&lt;$BB$3),"",IF(#REF!="LER","04,",IF(#REF!="LOR","07,",IF(#REF!="LEB","08,",IF(#REF!="LOB","04,",IF(#REF!="HER","22,",IF(#REF!="HOR","25,",IF(#REF!="HEB","26,",IF(#REF!="HOB","22,",""))))))))),"")</f>
        <v/>
      </c>
      <c r="Y1784" s="76" t="str">
        <f>IF($A1783&lt;&gt;"",IF(OR(CR1783&lt;&gt;0,CS1783&lt;&gt;0,#REF!&lt;$BB$3),"",IF(#REF!="LER","05,",IF(#REF!="LOR","09,",IF(#REF!="LEB","10,",IF(#REF!="LOB","05,",IF(#REF!="HER","23,",IF(#REF!="HOR","27,",IF(#REF!="HEB","28,",IF(#REF!="HOB","23,",""))))))))),"")</f>
        <v/>
      </c>
      <c r="Z1784" s="76" t="str">
        <f>IF($A1783&lt;&gt;"",IF(OR(CR1783&lt;&gt;0,CS1783&lt;&gt;0,#REF!&lt;$BB$3),"",IF(#REF!="LER","06,",IF(#REF!="LOR","11,",IF(#REF!="LEB","11,",IF(#REF!="LOB","06,",IF(#REF!="HER","24,",IF(#REF!="HOR","29,",IF(#REF!="HEB","29,",IF(#REF!="HOB","24,",""))))))))),"")</f>
        <v/>
      </c>
      <c r="AA1784" s="76"/>
      <c r="AB1784" s="76"/>
      <c r="AC1784" s="76"/>
      <c r="AD1784" s="76"/>
      <c r="AE1784" s="76"/>
      <c r="AF1784" s="76"/>
      <c r="AG1784" s="76"/>
      <c r="AH1784" s="76"/>
      <c r="AI1784" s="76"/>
      <c r="AJ1784" s="76"/>
      <c r="AK1784" s="67" t="str">
        <f t="shared" ref="AK1784:AK1847" si="2564">IF($A1783&lt;&gt;"",IF(OR(DL1783&lt;&gt;0,DM1783&lt;&gt;0),"",VLOOKUP(BR1783,$DG$5:$DH$13,2)),"")</f>
        <v/>
      </c>
      <c r="AL1784" s="76" t="str">
        <f>IF($A1783&lt;&gt;"",IF(OR(CR1783&lt;&gt;0,CS1783&lt;&gt;0,#REF!&lt;$BB$3),"",IF(#REF!="LER","07,",IF(#REF!="LOR","12,",IF(#REF!="LEB","12,",IF(#REF!="LOB","08,",IF(#REF!="HER","25,",IF(#REF!="HOR","30,",IF(#REF!="HEB","30,",IF(#REF!="HOB","25,",""))))))))),"")</f>
        <v/>
      </c>
      <c r="AM1784" s="76" t="str">
        <f>IF($A1783&lt;&gt;"",IF(OR(CR1783&lt;&gt;0,CS1783&lt;&gt;0,#REF!&lt;$BB$3),"",IF(#REF!="LER","08,",IF(#REF!="LOR","13,",IF(#REF!="LEB","13,",IF(#REF!="LOB","09,",IF(#REF!="HER","26,",IF(#REF!="HOR","31,",IF(#REF!="HEB","31,",IF(#REF!="HOB","26,",""))))))))),"")</f>
        <v/>
      </c>
      <c r="AN1784" s="118" t="str">
        <f t="shared" si="2537"/>
        <v/>
      </c>
      <c r="AO1784" s="76" t="str">
        <f>IF($A1783&lt;&gt;"",IF(OR(CR1783&lt;&gt;0,CS1783&lt;&gt;0,#REF!&lt;$BB$3),"",IF(#REF!="LER","10,",IF(#REF!="LOR","15,",IF(#REF!="LEB","15,",IF(#REF!="LOB","11,",IF(#REF!="HER","28,",IF(#REF!="HOR","33,",IF(#REF!="HEB","33,",IF(#REF!="HOB","28,",""))))))))),"")</f>
        <v/>
      </c>
      <c r="AP1784" s="76" t="str">
        <f>IF($A1783&lt;&gt;"",IF(OR(CR1783&lt;&gt;0,CS1783&lt;&gt;0,#REF!&lt;$BB$3),"",IF(#REF!="LER","12,",IF(#REF!="LOR","16,",IF(#REF!="LEB","16,",IF(#REF!="LOB","13,",IF(#REF!="HER","30,",IF(#REF!="HOR","34,",IF(#REF!="HEB","34,",IF(#REF!="HOB","29,",""))))))))),"")</f>
        <v/>
      </c>
      <c r="AQ1784" s="76" t="str">
        <f>IF($A1783&lt;&gt;"",IF(OR(CR1783&lt;&gt;0,CS1783&lt;&gt;0,#REF!&lt;$BB$3),"",IF(#REF!="LER","14,",IF(#REF!="LOR","17,",IF(#REF!="LEB","17,",IF(#REF!="LOB","15,",IF(#REF!="HER","32,",IF(#REF!="HOR","35,",IF(#REF!="HEB","35,",IF(#REF!="HOB","31,",""))))))))),"")</f>
        <v/>
      </c>
      <c r="AR1784" s="76" t="str">
        <f>IF($A1783&lt;&gt;"",IF(OR(CR1783&lt;&gt;0,CS1783&lt;&gt;0,#REF!&lt;$BB$3),"",IF(#REF!="LER","16,",IF(#REF!="LOR","18,",IF(#REF!="LEB","18,",IF(#REF!="LOB","17,",IF(#REF!="HER","34,",IF(#REF!="HOR","36,",IF(#REF!="HEB","36,",IF(#REF!="HOB","33,",""))))))))),"")</f>
        <v/>
      </c>
      <c r="AS1784" s="60" t="b">
        <f t="shared" si="2515"/>
        <v>0</v>
      </c>
      <c r="AT1784" s="60" t="b">
        <f t="shared" si="2516"/>
        <v>0</v>
      </c>
      <c r="AU1784" s="60" t="b">
        <f t="shared" si="2517"/>
        <v>0</v>
      </c>
      <c r="AV1784" s="60" t="b">
        <f t="shared" si="2518"/>
        <v>0</v>
      </c>
      <c r="AW1784" s="60" t="b">
        <f t="shared" si="2519"/>
        <v>0</v>
      </c>
      <c r="AX1784" s="60" t="b">
        <f t="shared" si="2520"/>
        <v>0</v>
      </c>
      <c r="AY1784" s="60" t="b">
        <f t="shared" si="2521"/>
        <v>0</v>
      </c>
      <c r="AZ1784" s="60"/>
      <c r="BA1784" s="61">
        <f t="shared" si="2556"/>
        <v>0</v>
      </c>
      <c r="BB1784" s="13">
        <f t="shared" si="2538"/>
        <v>0</v>
      </c>
      <c r="BC1784" s="11" t="e">
        <f>IF(#REF!&lt;&gt;"",S1784+BC1783,0)</f>
        <v>#REF!</v>
      </c>
      <c r="BD1784" s="67" t="str">
        <f t="shared" ref="BD1784:BD1847" si="2565">IF($A1783&lt;&gt;"",IF(OR(EE1783&lt;&gt;0,EF1783&lt;&gt;0),"",VLOOKUP(CL1783,$DG$5:$DH$13,2)),"")</f>
        <v/>
      </c>
      <c r="BE1784" s="76" t="str">
        <f>IF($A1783&lt;&gt;"",IF(OR(EE1783&lt;&gt;0,EF1783&lt;&gt;0,#REF!&lt;$BB$3),"",IF(#REF!="LER","01,",IF(#REF!="LOR","01,",IF(#REF!="LEB","02,",IF(#REF!="LOB","01,",IF(#REF!="HER","19,",IF(#REF!="HOR","19,",IF(#REF!="HEB","20,",IF(#REF!="HOB","19,",""))))))))),"")</f>
        <v/>
      </c>
      <c r="BF1784" s="76" t="str">
        <f>IF($A1783&lt;&gt;"",IF(OR(EE1783&lt;&gt;0,EF1783&lt;&gt;0,#REF!&lt;$BB$3),"",IF(#REF!="LER","02,",IF(#REF!="LOR","03,",IF(#REF!="LEB","04,",IF(#REF!="LOB","02,",IF(#REF!="HER","20,",IF(#REF!="HOR","21,",IF(#REF!="HEB","22,",IF(#REF!="HOB","20,",""))))))))),"")</f>
        <v/>
      </c>
      <c r="BG1784" s="76" t="str">
        <f>IF($A1783&lt;&gt;"",IF(OR(EE1783&lt;&gt;0,EF1783&lt;&gt;0,#REF!&lt;$BB$3),"",IF(#REF!="LER","03,",IF(#REF!="LOR","05,",IF(#REF!="LEB","06,",IF(#REF!="LOB","03,",IF(#REF!="HER","21,",IF(#REF!="HOR","23,",IF(#REF!="HEB","24,",IF(#REF!="HOB","21,",""))))))))),"")</f>
        <v/>
      </c>
      <c r="BH1784" s="76" t="str">
        <f>IF($A1783&lt;&gt;"",IF(OR(EE1783&lt;&gt;0,EF1783&lt;&gt;0,#REF!&lt;$BB$3),"",IF(#REF!="LER","04,",IF(#REF!="LOR","07,",IF(#REF!="LEB","08,",IF(#REF!="LOB","04,",IF(#REF!="HER","22,",IF(#REF!="HOR","25,",IF(#REF!="HEB","26,",IF(#REF!="HOB","22,",""))))))))),"")</f>
        <v/>
      </c>
      <c r="BI1784" s="76" t="str">
        <f>IF($A1783&lt;&gt;"",IF(OR(EE1783&lt;&gt;0,EF1783&lt;&gt;0,#REF!&lt;$BB$3),"",IF(#REF!="LER","05,",IF(#REF!="LOR","09,",IF(#REF!="LEB","10,",IF(#REF!="LOB","05,",IF(#REF!="HER","23,",IF(#REF!="HOR","27,",IF(#REF!="HEB","28,",IF(#REF!="HOB","23,",""))))))))),"")</f>
        <v/>
      </c>
      <c r="BJ1784" s="76" t="str">
        <f>IF($A1783&lt;&gt;"",IF(OR(EE1783&lt;&gt;0,EF1783&lt;&gt;0,#REF!&lt;$BB$3),"",IF(#REF!="LER","06,",IF(#REF!="LOR","11,",IF(#REF!="LEB","11,",IF(#REF!="LOB","06,",IF(#REF!="HER","24,",IF(#REF!="HOR","29,",IF(#REF!="HEB","29,",IF(#REF!="HOB","24,",""))))))))),"")</f>
        <v/>
      </c>
      <c r="BK1784" s="76"/>
      <c r="BL1784" s="76"/>
      <c r="BM1784" s="76"/>
      <c r="BN1784" s="76"/>
      <c r="BO1784" s="76"/>
      <c r="BP1784" s="76"/>
      <c r="BQ1784" s="76"/>
      <c r="BR1784" s="76"/>
      <c r="BS1784" s="92">
        <f t="shared" si="2560"/>
        <v>0</v>
      </c>
      <c r="BT1784" s="76"/>
      <c r="BU1784" s="76"/>
      <c r="BV1784" s="67" t="str">
        <f t="shared" ref="BV1784:BV1847" si="2566">IF($A1783&lt;&gt;"",IF(OR(EV1783&lt;&gt;0,EW1783&lt;&gt;0),"",VLOOKUP(DE1783,$DG$5:$DH$13,2)),"")</f>
        <v/>
      </c>
      <c r="BW1784" s="76" t="str">
        <f>IF($A1783&lt;&gt;"",IF(OR(EE1783&lt;&gt;0,EF1783&lt;&gt;0,#REF!&lt;$BB$3),"",IF(#REF!="LER","07,",IF(#REF!="LOR","12,",IF(#REF!="LEB","12,",IF(#REF!="LOB","08,",IF(#REF!="HER","25,",IF(#REF!="HOR","30,",IF(#REF!="HEB","30,",IF(#REF!="HOB","25,",""))))))))),"")</f>
        <v/>
      </c>
      <c r="BX1784" s="76" t="str">
        <f>IF($A1783&lt;&gt;"",IF(OR(EE1783&lt;&gt;0,EF1783&lt;&gt;0,#REF!&lt;$BB$3),"",IF(#REF!="LER","08,",IF(#REF!="LOR","13,",IF(#REF!="LEB","13,",IF(#REF!="LOB","09,",IF(#REF!="HER","26,",IF(#REF!="HOR","31,",IF(#REF!="HEB","31,",IF(#REF!="HOB","26,",""))))))))),"")</f>
        <v/>
      </c>
      <c r="BY1784" s="76" t="str">
        <f>IF($A1783&lt;&gt;"",IF(OR(EE1783&lt;&gt;0,EF1783&lt;&gt;0,#REF!&lt;$BB$3),"",IF(#REF!="LER","09,",IF(#REF!="LOR","14,",IF(#REF!="LEB","14,",IF(#REF!="LOB","10,",IF(#REF!="HER","27,",IF(#REF!="HOR","32,",IF(#REF!="HEB","32,",IF(#REF!="HOB","27,",""))))))))),"")</f>
        <v/>
      </c>
      <c r="BZ1784" s="76" t="str">
        <f>IF($A1783&lt;&gt;"",IF(OR(EE1783&lt;&gt;0,EF1783&lt;&gt;0,#REF!&lt;$BB$3),"",IF(#REF!="LER","10,",IF(#REF!="LOR","15,",IF(#REF!="LEB","15,",IF(#REF!="LOB","11,",IF(#REF!="HER","28,",IF(#REF!="HOR","33,",IF(#REF!="HEB","33,",IF(#REF!="HOB","28,",""))))))))),"")</f>
        <v/>
      </c>
      <c r="CA1784" s="76" t="str">
        <f>IF($A1783&lt;&gt;"",IF(OR(EE1783&lt;&gt;0,EF1783&lt;&gt;0,#REF!&lt;$BB$3),"",IF(#REF!="LER","12,",IF(#REF!="LOR","16,",IF(#REF!="LEB","16,",IF(#REF!="LOB","13,",IF(#REF!="HER","30,",IF(#REF!="HOR","34,",IF(#REF!="HEB","34,",IF(#REF!="HOB","29,",""))))))))),"")</f>
        <v/>
      </c>
      <c r="CB1784" s="76" t="str">
        <f>IF($A1783&lt;&gt;"",IF(OR(EE1783&lt;&gt;0,EF1783&lt;&gt;0,#REF!&lt;$BB$3),"",IF(#REF!="LER","14,",IF(#REF!="LOR","17,",IF(#REF!="LEB","17,",IF(#REF!="LOB","15,",IF(#REF!="HER","32,",IF(#REF!="HOR","35,",IF(#REF!="HEB","35,",IF(#REF!="HOB","31,",""))))))))),"")</f>
        <v/>
      </c>
      <c r="CC1784" s="76" t="str">
        <f>IF($A1783&lt;&gt;"",IF(OR(EE1783&lt;&gt;0,EF1783&lt;&gt;0,#REF!&lt;$BB$3),"",IF(#REF!="LER","16,",IF(#REF!="LOR","18,",IF(#REF!="LEB","18,",IF(#REF!="LOB","17,",IF(#REF!="HER","34,",IF(#REF!="HOR","36,",IF(#REF!="HEB","36,",IF(#REF!="HOB","33,",""))))))))),"")</f>
        <v/>
      </c>
      <c r="CD1784" s="60" t="b">
        <f t="shared" si="2529"/>
        <v>0</v>
      </c>
      <c r="CE1784" s="60" t="b">
        <f t="shared" si="2530"/>
        <v>0</v>
      </c>
      <c r="CF1784" s="60" t="b">
        <f t="shared" si="2531"/>
        <v>0</v>
      </c>
      <c r="CG1784" s="60" t="b">
        <f t="shared" si="2532"/>
        <v>0</v>
      </c>
      <c r="CH1784" s="60" t="b">
        <f t="shared" si="2533"/>
        <v>0</v>
      </c>
      <c r="CI1784" s="60" t="b">
        <f t="shared" si="2534"/>
        <v>0</v>
      </c>
      <c r="CJ1784" s="60" t="b">
        <f t="shared" si="2535"/>
        <v>0</v>
      </c>
      <c r="CK1784" s="60"/>
      <c r="CL1784" s="61">
        <f t="shared" si="2557"/>
        <v>0</v>
      </c>
      <c r="CM1784" s="92">
        <f t="shared" si="2561"/>
        <v>0</v>
      </c>
      <c r="CN1784" s="13">
        <f t="shared" si="2539"/>
        <v>0</v>
      </c>
      <c r="CO1784" s="11" t="e">
        <f>IF(#REF!&lt;&gt;"",BC1784+CO1783,0)</f>
        <v>#REF!</v>
      </c>
      <c r="CP1784" s="13">
        <f t="shared" si="2549"/>
        <v>0</v>
      </c>
      <c r="CQ1784" s="11">
        <f t="shared" si="2550"/>
        <v>0</v>
      </c>
      <c r="CR1784" s="57">
        <f t="shared" si="2507"/>
        <v>0</v>
      </c>
      <c r="CS1784" s="57">
        <f t="shared" si="2508"/>
        <v>0</v>
      </c>
      <c r="CT1784" s="57">
        <f t="shared" si="2562"/>
        <v>0</v>
      </c>
      <c r="CU1784" s="24"/>
      <c r="CV1784" s="24"/>
      <c r="CW1784" s="24"/>
      <c r="CX1784" s="24"/>
      <c r="CY1784" s="24"/>
      <c r="CZ1784" s="24"/>
      <c r="DA1784" s="24"/>
      <c r="DB1784" s="24"/>
      <c r="DC1784" s="24"/>
      <c r="DD1784" s="64"/>
      <c r="DJ1784" s="39"/>
    </row>
    <row r="1785" spans="2:114" x14ac:dyDescent="0.2">
      <c r="B1785" s="61" t="str">
        <f>IF(A1785="","",IF(U1786="","DB",U1786&amp;V1786&amp;W1786&amp;X1786&amp;Y1786&amp;Z1786&amp;AL1786&amp;AM1786&amp;AN1786&amp;AO1786&amp;AP1786&amp;AQ1786&amp;AR1786&amp;#REF!))</f>
        <v/>
      </c>
      <c r="C1785" s="7" t="str">
        <f t="shared" si="2540"/>
        <v/>
      </c>
      <c r="D1785" s="60">
        <f t="shared" si="2541"/>
        <v>0</v>
      </c>
      <c r="E1785" s="7" t="e">
        <f>IF(COUNTBLANK(BE1786:BI1786)=5,#REF!&amp;",",IF(COUNTBLANK(U1786:AR1786)=1,T1786&amp;","&amp;T1786&amp;","&amp;T1786&amp;","&amp;T1786&amp;","&amp;T1786&amp;","&amp;T1786&amp;","&amp;T1786&amp;","&amp;T1786&amp;","&amp;T1786&amp;","&amp;T1786&amp;","&amp;T1786&amp;","&amp;T1786&amp;","&amp;T1786&amp;",",T1786&amp;","&amp;T1786&amp;","&amp;T1786&amp;","&amp;T1786&amp;","&amp;T1786&amp;","&amp;T1786&amp;","&amp;T1786&amp;","&amp;T1786&amp;","&amp;T1786&amp;","&amp;T1786&amp;","&amp;T1786&amp;","&amp;T1786&amp;","&amp;T1786&amp;","&amp;T1786&amp;","))</f>
        <v>#REF!</v>
      </c>
      <c r="F1785" s="72" t="str">
        <f t="shared" si="2551"/>
        <v/>
      </c>
      <c r="G1785" s="73">
        <f t="shared" si="2542"/>
        <v>0</v>
      </c>
      <c r="H1785" s="112">
        <f t="shared" si="2543"/>
        <v>0</v>
      </c>
      <c r="I1785" s="112">
        <f t="shared" si="2544"/>
        <v>0</v>
      </c>
      <c r="J1785" s="74" t="e">
        <f>COUNTIF(#REF!,"E")</f>
        <v>#REF!</v>
      </c>
      <c r="K1785" s="74" t="e">
        <f>COUNTIF(#REF!,"O")</f>
        <v>#REF!</v>
      </c>
      <c r="L1785" s="74" t="e">
        <f t="shared" si="2545"/>
        <v>#REF!</v>
      </c>
      <c r="M1785" s="113" t="e">
        <f t="shared" si="2546"/>
        <v>#REF!</v>
      </c>
      <c r="N1785" s="60"/>
      <c r="O1785" s="61"/>
      <c r="P1785" s="61"/>
      <c r="Q1785" s="61"/>
      <c r="R1785" s="61"/>
      <c r="S1785" s="7"/>
      <c r="T1785" s="67" t="str">
        <f t="shared" si="2563"/>
        <v/>
      </c>
      <c r="U1785" s="76" t="str">
        <f>IF($A1784&lt;&gt;"",IF(OR(CR1784&lt;&gt;0,CS1784&lt;&gt;0,#REF!&lt;$BB$3),"",IF(#REF!="LER","01,",IF(#REF!="LOR","01,",IF(#REF!="LEB","02,",IF(#REF!="LOB","01,",IF(#REF!="HER","19,",IF(#REF!="HOR","19,",IF(#REF!="HEB","20,",IF(#REF!="HOB","19,",""))))))))),"")</f>
        <v/>
      </c>
      <c r="V1785" s="76" t="str">
        <f>IF($A1784&lt;&gt;"",IF(OR(CR1784&lt;&gt;0,CS1784&lt;&gt;0,#REF!&lt;$BB$3),"",IF(#REF!="LER","02,",IF(#REF!="LOR","03,",IF(#REF!="LEB","04,",IF(#REF!="LOB","02,",IF(#REF!="HER","20,",IF(#REF!="HOR","21,",IF(#REF!="HEB","22,",IF(#REF!="HOB","20,",""))))))))),"")</f>
        <v/>
      </c>
      <c r="W1785" s="76" t="str">
        <f>IF($A1784&lt;&gt;"",IF(OR(CR1784&lt;&gt;0,CS1784&lt;&gt;0,#REF!&lt;$BB$3),"",IF(#REF!="LER","03,",IF(#REF!="LOR","05,",IF(#REF!="LEB","06,",IF(#REF!="LOB","03,",IF(#REF!="HER","21,",IF(#REF!="HOR","23,",IF(#REF!="HEB","24,",IF(#REF!="HOB","21,",""))))))))),"")</f>
        <v/>
      </c>
      <c r="X1785" s="76" t="str">
        <f>IF($A1784&lt;&gt;"",IF(OR(CR1784&lt;&gt;0,CS1784&lt;&gt;0,#REF!&lt;$BB$3),"",IF(#REF!="LER","04,",IF(#REF!="LOR","07,",IF(#REF!="LEB","08,",IF(#REF!="LOB","04,",IF(#REF!="HER","22,",IF(#REF!="HOR","25,",IF(#REF!="HEB","26,",IF(#REF!="HOB","22,",""))))))))),"")</f>
        <v/>
      </c>
      <c r="Y1785" s="76" t="str">
        <f>IF($A1784&lt;&gt;"",IF(OR(CR1784&lt;&gt;0,CS1784&lt;&gt;0,#REF!&lt;$BB$3),"",IF(#REF!="LER","05,",IF(#REF!="LOR","09,",IF(#REF!="LEB","10,",IF(#REF!="LOB","05,",IF(#REF!="HER","23,",IF(#REF!="HOR","27,",IF(#REF!="HEB","28,",IF(#REF!="HOB","23,",""))))))))),"")</f>
        <v/>
      </c>
      <c r="Z1785" s="76" t="str">
        <f>IF($A1784&lt;&gt;"",IF(OR(CR1784&lt;&gt;0,CS1784&lt;&gt;0,#REF!&lt;$BB$3),"",IF(#REF!="LER","06,",IF(#REF!="LOR","11,",IF(#REF!="LEB","11,",IF(#REF!="LOB","06,",IF(#REF!="HER","24,",IF(#REF!="HOR","29,",IF(#REF!="HEB","29,",IF(#REF!="HOB","24,",""))))))))),"")</f>
        <v/>
      </c>
      <c r="AA1785" s="76"/>
      <c r="AB1785" s="76"/>
      <c r="AC1785" s="76"/>
      <c r="AD1785" s="76"/>
      <c r="AE1785" s="76"/>
      <c r="AF1785" s="76"/>
      <c r="AG1785" s="76"/>
      <c r="AH1785" s="76"/>
      <c r="AI1785" s="76"/>
      <c r="AJ1785" s="76"/>
      <c r="AK1785" s="67" t="str">
        <f t="shared" si="2564"/>
        <v/>
      </c>
      <c r="AL1785" s="76" t="str">
        <f>IF($A1784&lt;&gt;"",IF(OR(CR1784&lt;&gt;0,CS1784&lt;&gt;0,#REF!&lt;$BB$3),"",IF(#REF!="LER","07,",IF(#REF!="LOR","12,",IF(#REF!="LEB","12,",IF(#REF!="LOB","08,",IF(#REF!="HER","25,",IF(#REF!="HOR","30,",IF(#REF!="HEB","30,",IF(#REF!="HOB","25,",""))))))))),"")</f>
        <v/>
      </c>
      <c r="AM1785" s="76" t="str">
        <f>IF($A1784&lt;&gt;"",IF(OR(CR1784&lt;&gt;0,CS1784&lt;&gt;0,#REF!&lt;$BB$3),"",IF(#REF!="LER","08,",IF(#REF!="LOR","13,",IF(#REF!="LEB","13,",IF(#REF!="LOB","09,",IF(#REF!="HER","26,",IF(#REF!="HOR","31,",IF(#REF!="HEB","31,",IF(#REF!="HOB","26,",""))))))))),"")</f>
        <v/>
      </c>
      <c r="AN1785" s="118" t="str">
        <f t="shared" si="2537"/>
        <v/>
      </c>
      <c r="AO1785" s="76" t="str">
        <f>IF($A1784&lt;&gt;"",IF(OR(CR1784&lt;&gt;0,CS1784&lt;&gt;0,#REF!&lt;$BB$3),"",IF(#REF!="LER","10,",IF(#REF!="LOR","15,",IF(#REF!="LEB","15,",IF(#REF!="LOB","11,",IF(#REF!="HER","28,",IF(#REF!="HOR","33,",IF(#REF!="HEB","33,",IF(#REF!="HOB","28,",""))))))))),"")</f>
        <v/>
      </c>
      <c r="AP1785" s="76" t="str">
        <f>IF($A1784&lt;&gt;"",IF(OR(CR1784&lt;&gt;0,CS1784&lt;&gt;0,#REF!&lt;$BB$3),"",IF(#REF!="LER","12,",IF(#REF!="LOR","16,",IF(#REF!="LEB","16,",IF(#REF!="LOB","13,",IF(#REF!="HER","30,",IF(#REF!="HOR","34,",IF(#REF!="HEB","34,",IF(#REF!="HOB","29,",""))))))))),"")</f>
        <v/>
      </c>
      <c r="AQ1785" s="76" t="str">
        <f>IF($A1784&lt;&gt;"",IF(OR(CR1784&lt;&gt;0,CS1784&lt;&gt;0,#REF!&lt;$BB$3),"",IF(#REF!="LER","14,",IF(#REF!="LOR","17,",IF(#REF!="LEB","17,",IF(#REF!="LOB","15,",IF(#REF!="HER","32,",IF(#REF!="HOR","35,",IF(#REF!="HEB","35,",IF(#REF!="HOB","31,",""))))))))),"")</f>
        <v/>
      </c>
      <c r="AR1785" s="76" t="str">
        <f>IF($A1784&lt;&gt;"",IF(OR(CR1784&lt;&gt;0,CS1784&lt;&gt;0,#REF!&lt;$BB$3),"",IF(#REF!="LER","16,",IF(#REF!="LOR","18,",IF(#REF!="LEB","18,",IF(#REF!="LOB","17,",IF(#REF!="HER","34,",IF(#REF!="HOR","36,",IF(#REF!="HEB","36,",IF(#REF!="HOB","33,",""))))))))),"")</f>
        <v/>
      </c>
      <c r="AS1785" s="60" t="b">
        <f t="shared" si="2515"/>
        <v>0</v>
      </c>
      <c r="AT1785" s="60" t="b">
        <f t="shared" si="2516"/>
        <v>0</v>
      </c>
      <c r="AU1785" s="60" t="b">
        <f t="shared" si="2517"/>
        <v>0</v>
      </c>
      <c r="AV1785" s="60" t="b">
        <f t="shared" si="2518"/>
        <v>0</v>
      </c>
      <c r="AW1785" s="60" t="b">
        <f t="shared" si="2519"/>
        <v>0</v>
      </c>
      <c r="AX1785" s="60" t="b">
        <f t="shared" si="2520"/>
        <v>0</v>
      </c>
      <c r="AY1785" s="60" t="b">
        <f t="shared" si="2521"/>
        <v>0</v>
      </c>
      <c r="AZ1785" s="60"/>
      <c r="BA1785" s="61">
        <f t="shared" si="2556"/>
        <v>0</v>
      </c>
      <c r="BB1785" s="13">
        <f t="shared" si="2538"/>
        <v>0</v>
      </c>
      <c r="BC1785" s="11" t="e">
        <f>IF(#REF!&lt;&gt;"",S1785+BC1784,0)</f>
        <v>#REF!</v>
      </c>
      <c r="BD1785" s="67" t="str">
        <f t="shared" si="2565"/>
        <v/>
      </c>
      <c r="BE1785" s="76" t="str">
        <f>IF($A1784&lt;&gt;"",IF(OR(EE1784&lt;&gt;0,EF1784&lt;&gt;0,#REF!&lt;$BB$3),"",IF(#REF!="LER","01,",IF(#REF!="LOR","01,",IF(#REF!="LEB","02,",IF(#REF!="LOB","01,",IF(#REF!="HER","19,",IF(#REF!="HOR","19,",IF(#REF!="HEB","20,",IF(#REF!="HOB","19,",""))))))))),"")</f>
        <v/>
      </c>
      <c r="BF1785" s="76" t="str">
        <f>IF($A1784&lt;&gt;"",IF(OR(EE1784&lt;&gt;0,EF1784&lt;&gt;0,#REF!&lt;$BB$3),"",IF(#REF!="LER","02,",IF(#REF!="LOR","03,",IF(#REF!="LEB","04,",IF(#REF!="LOB","02,",IF(#REF!="HER","20,",IF(#REF!="HOR","21,",IF(#REF!="HEB","22,",IF(#REF!="HOB","20,",""))))))))),"")</f>
        <v/>
      </c>
      <c r="BG1785" s="76" t="str">
        <f>IF($A1784&lt;&gt;"",IF(OR(EE1784&lt;&gt;0,EF1784&lt;&gt;0,#REF!&lt;$BB$3),"",IF(#REF!="LER","03,",IF(#REF!="LOR","05,",IF(#REF!="LEB","06,",IF(#REF!="LOB","03,",IF(#REF!="HER","21,",IF(#REF!="HOR","23,",IF(#REF!="HEB","24,",IF(#REF!="HOB","21,",""))))))))),"")</f>
        <v/>
      </c>
      <c r="BH1785" s="76" t="str">
        <f>IF($A1784&lt;&gt;"",IF(OR(EE1784&lt;&gt;0,EF1784&lt;&gt;0,#REF!&lt;$BB$3),"",IF(#REF!="LER","04,",IF(#REF!="LOR","07,",IF(#REF!="LEB","08,",IF(#REF!="LOB","04,",IF(#REF!="HER","22,",IF(#REF!="HOR","25,",IF(#REF!="HEB","26,",IF(#REF!="HOB","22,",""))))))))),"")</f>
        <v/>
      </c>
      <c r="BI1785" s="76" t="str">
        <f>IF($A1784&lt;&gt;"",IF(OR(EE1784&lt;&gt;0,EF1784&lt;&gt;0,#REF!&lt;$BB$3),"",IF(#REF!="LER","05,",IF(#REF!="LOR","09,",IF(#REF!="LEB","10,",IF(#REF!="LOB","05,",IF(#REF!="HER","23,",IF(#REF!="HOR","27,",IF(#REF!="HEB","28,",IF(#REF!="HOB","23,",""))))))))),"")</f>
        <v/>
      </c>
      <c r="BJ1785" s="76" t="str">
        <f>IF($A1784&lt;&gt;"",IF(OR(EE1784&lt;&gt;0,EF1784&lt;&gt;0,#REF!&lt;$BB$3),"",IF(#REF!="LER","06,",IF(#REF!="LOR","11,",IF(#REF!="LEB","11,",IF(#REF!="LOB","06,",IF(#REF!="HER","24,",IF(#REF!="HOR","29,",IF(#REF!="HEB","29,",IF(#REF!="HOB","24,",""))))))))),"")</f>
        <v/>
      </c>
      <c r="BK1785" s="76"/>
      <c r="BL1785" s="76"/>
      <c r="BM1785" s="76"/>
      <c r="BN1785" s="76"/>
      <c r="BO1785" s="76"/>
      <c r="BP1785" s="76"/>
      <c r="BQ1785" s="76"/>
      <c r="BR1785" s="76"/>
      <c r="BS1785" s="92">
        <f t="shared" si="2560"/>
        <v>0</v>
      </c>
      <c r="BT1785" s="76"/>
      <c r="BU1785" s="76"/>
      <c r="BV1785" s="67" t="str">
        <f t="shared" si="2566"/>
        <v/>
      </c>
      <c r="BW1785" s="76" t="str">
        <f>IF($A1784&lt;&gt;"",IF(OR(EE1784&lt;&gt;0,EF1784&lt;&gt;0,#REF!&lt;$BB$3),"",IF(#REF!="LER","07,",IF(#REF!="LOR","12,",IF(#REF!="LEB","12,",IF(#REF!="LOB","08,",IF(#REF!="HER","25,",IF(#REF!="HOR","30,",IF(#REF!="HEB","30,",IF(#REF!="HOB","25,",""))))))))),"")</f>
        <v/>
      </c>
      <c r="BX1785" s="76" t="str">
        <f>IF($A1784&lt;&gt;"",IF(OR(EE1784&lt;&gt;0,EF1784&lt;&gt;0,#REF!&lt;$BB$3),"",IF(#REF!="LER","08,",IF(#REF!="LOR","13,",IF(#REF!="LEB","13,",IF(#REF!="LOB","09,",IF(#REF!="HER","26,",IF(#REF!="HOR","31,",IF(#REF!="HEB","31,",IF(#REF!="HOB","26,",""))))))))),"")</f>
        <v/>
      </c>
      <c r="BY1785" s="76" t="str">
        <f>IF($A1784&lt;&gt;"",IF(OR(EE1784&lt;&gt;0,EF1784&lt;&gt;0,#REF!&lt;$BB$3),"",IF(#REF!="LER","09,",IF(#REF!="LOR","14,",IF(#REF!="LEB","14,",IF(#REF!="LOB","10,",IF(#REF!="HER","27,",IF(#REF!="HOR","32,",IF(#REF!="HEB","32,",IF(#REF!="HOB","27,",""))))))))),"")</f>
        <v/>
      </c>
      <c r="BZ1785" s="76" t="str">
        <f>IF($A1784&lt;&gt;"",IF(OR(EE1784&lt;&gt;0,EF1784&lt;&gt;0,#REF!&lt;$BB$3),"",IF(#REF!="LER","10,",IF(#REF!="LOR","15,",IF(#REF!="LEB","15,",IF(#REF!="LOB","11,",IF(#REF!="HER","28,",IF(#REF!="HOR","33,",IF(#REF!="HEB","33,",IF(#REF!="HOB","28,",""))))))))),"")</f>
        <v/>
      </c>
      <c r="CA1785" s="76" t="str">
        <f>IF($A1784&lt;&gt;"",IF(OR(EE1784&lt;&gt;0,EF1784&lt;&gt;0,#REF!&lt;$BB$3),"",IF(#REF!="LER","12,",IF(#REF!="LOR","16,",IF(#REF!="LEB","16,",IF(#REF!="LOB","13,",IF(#REF!="HER","30,",IF(#REF!="HOR","34,",IF(#REF!="HEB","34,",IF(#REF!="HOB","29,",""))))))))),"")</f>
        <v/>
      </c>
      <c r="CB1785" s="76" t="str">
        <f>IF($A1784&lt;&gt;"",IF(OR(EE1784&lt;&gt;0,EF1784&lt;&gt;0,#REF!&lt;$BB$3),"",IF(#REF!="LER","14,",IF(#REF!="LOR","17,",IF(#REF!="LEB","17,",IF(#REF!="LOB","15,",IF(#REF!="HER","32,",IF(#REF!="HOR","35,",IF(#REF!="HEB","35,",IF(#REF!="HOB","31,",""))))))))),"")</f>
        <v/>
      </c>
      <c r="CC1785" s="76" t="str">
        <f>IF($A1784&lt;&gt;"",IF(OR(EE1784&lt;&gt;0,EF1784&lt;&gt;0,#REF!&lt;$BB$3),"",IF(#REF!="LER","16,",IF(#REF!="LOR","18,",IF(#REF!="LEB","18,",IF(#REF!="LOB","17,",IF(#REF!="HER","34,",IF(#REF!="HOR","36,",IF(#REF!="HEB","36,",IF(#REF!="HOB","33,",""))))))))),"")</f>
        <v/>
      </c>
      <c r="CD1785" s="60" t="b">
        <f t="shared" si="2529"/>
        <v>0</v>
      </c>
      <c r="CE1785" s="60" t="b">
        <f t="shared" si="2530"/>
        <v>0</v>
      </c>
      <c r="CF1785" s="60" t="b">
        <f t="shared" si="2531"/>
        <v>0</v>
      </c>
      <c r="CG1785" s="60" t="b">
        <f t="shared" si="2532"/>
        <v>0</v>
      </c>
      <c r="CH1785" s="60" t="b">
        <f t="shared" si="2533"/>
        <v>0</v>
      </c>
      <c r="CI1785" s="60" t="b">
        <f t="shared" si="2534"/>
        <v>0</v>
      </c>
      <c r="CJ1785" s="60" t="b">
        <f t="shared" si="2535"/>
        <v>0</v>
      </c>
      <c r="CK1785" s="60"/>
      <c r="CL1785" s="61">
        <f t="shared" si="2557"/>
        <v>0</v>
      </c>
      <c r="CM1785" s="92">
        <f t="shared" si="2561"/>
        <v>0</v>
      </c>
      <c r="CN1785" s="13">
        <f t="shared" si="2539"/>
        <v>0</v>
      </c>
      <c r="CO1785" s="11" t="e">
        <f>IF(#REF!&lt;&gt;"",BC1785+CO1784,0)</f>
        <v>#REF!</v>
      </c>
      <c r="CP1785" s="13">
        <f t="shared" si="2549"/>
        <v>0</v>
      </c>
      <c r="CQ1785" s="11">
        <f t="shared" si="2550"/>
        <v>0</v>
      </c>
      <c r="CR1785" s="57">
        <f t="shared" si="2507"/>
        <v>0</v>
      </c>
      <c r="CS1785" s="57">
        <f t="shared" si="2508"/>
        <v>0</v>
      </c>
      <c r="CT1785" s="57">
        <f t="shared" si="2562"/>
        <v>0</v>
      </c>
      <c r="CU1785" s="24"/>
      <c r="CV1785" s="24"/>
      <c r="CW1785" s="24"/>
      <c r="CX1785" s="24"/>
      <c r="CY1785" s="24"/>
      <c r="CZ1785" s="24"/>
      <c r="DA1785" s="24"/>
      <c r="DB1785" s="24"/>
      <c r="DC1785" s="24"/>
      <c r="DD1785" s="64"/>
      <c r="DJ1785" s="39"/>
    </row>
    <row r="1786" spans="2:114" x14ac:dyDescent="0.2">
      <c r="B1786" s="61" t="str">
        <f>IF(A1786="","",IF(U1787="","DB",U1787&amp;V1787&amp;W1787&amp;X1787&amp;Y1787&amp;Z1787&amp;AL1787&amp;AM1787&amp;AN1787&amp;AO1787&amp;AP1787&amp;AQ1787&amp;AR1787&amp;#REF!))</f>
        <v/>
      </c>
      <c r="C1786" s="7" t="str">
        <f t="shared" si="2540"/>
        <v/>
      </c>
      <c r="D1786" s="60">
        <f t="shared" si="2541"/>
        <v>0</v>
      </c>
      <c r="E1786" s="7" t="e">
        <f>IF(COUNTBLANK(BE1787:BI1787)=5,#REF!&amp;",",IF(COUNTBLANK(U1787:AR1787)=1,T1787&amp;","&amp;T1787&amp;","&amp;T1787&amp;","&amp;T1787&amp;","&amp;T1787&amp;","&amp;T1787&amp;","&amp;T1787&amp;","&amp;T1787&amp;","&amp;T1787&amp;","&amp;T1787&amp;","&amp;T1787&amp;","&amp;T1787&amp;","&amp;T1787&amp;",",T1787&amp;","&amp;T1787&amp;","&amp;T1787&amp;","&amp;T1787&amp;","&amp;T1787&amp;","&amp;T1787&amp;","&amp;T1787&amp;","&amp;T1787&amp;","&amp;T1787&amp;","&amp;T1787&amp;","&amp;T1787&amp;","&amp;T1787&amp;","&amp;T1787&amp;","&amp;T1787&amp;","))</f>
        <v>#REF!</v>
      </c>
      <c r="F1786" s="72" t="str">
        <f t="shared" si="2551"/>
        <v/>
      </c>
      <c r="G1786" s="73">
        <f t="shared" si="2542"/>
        <v>0</v>
      </c>
      <c r="H1786" s="112">
        <f t="shared" si="2543"/>
        <v>0</v>
      </c>
      <c r="I1786" s="112">
        <f t="shared" si="2544"/>
        <v>0</v>
      </c>
      <c r="J1786" s="74" t="e">
        <f>COUNTIF(#REF!,"E")</f>
        <v>#REF!</v>
      </c>
      <c r="K1786" s="74" t="e">
        <f>COUNTIF(#REF!,"O")</f>
        <v>#REF!</v>
      </c>
      <c r="L1786" s="74" t="e">
        <f t="shared" si="2545"/>
        <v>#REF!</v>
      </c>
      <c r="M1786" s="113" t="e">
        <f t="shared" si="2546"/>
        <v>#REF!</v>
      </c>
      <c r="N1786" s="60"/>
      <c r="O1786" s="61"/>
      <c r="P1786" s="61"/>
      <c r="Q1786" s="61"/>
      <c r="R1786" s="61"/>
      <c r="S1786" s="7"/>
      <c r="T1786" s="67" t="str">
        <f t="shared" si="2563"/>
        <v/>
      </c>
      <c r="U1786" s="76" t="str">
        <f>IF($A1785&lt;&gt;"",IF(OR(CR1785&lt;&gt;0,CS1785&lt;&gt;0,#REF!&lt;$BB$3),"",IF(#REF!="LER","01,",IF(#REF!="LOR","01,",IF(#REF!="LEB","02,",IF(#REF!="LOB","01,",IF(#REF!="HER","19,",IF(#REF!="HOR","19,",IF(#REF!="HEB","20,",IF(#REF!="HOB","19,",""))))))))),"")</f>
        <v/>
      </c>
      <c r="V1786" s="76" t="str">
        <f>IF($A1785&lt;&gt;"",IF(OR(CR1785&lt;&gt;0,CS1785&lt;&gt;0,#REF!&lt;$BB$3),"",IF(#REF!="LER","02,",IF(#REF!="LOR","03,",IF(#REF!="LEB","04,",IF(#REF!="LOB","02,",IF(#REF!="HER","20,",IF(#REF!="HOR","21,",IF(#REF!="HEB","22,",IF(#REF!="HOB","20,",""))))))))),"")</f>
        <v/>
      </c>
      <c r="W1786" s="76" t="str">
        <f>IF($A1785&lt;&gt;"",IF(OR(CR1785&lt;&gt;0,CS1785&lt;&gt;0,#REF!&lt;$BB$3),"",IF(#REF!="LER","03,",IF(#REF!="LOR","05,",IF(#REF!="LEB","06,",IF(#REF!="LOB","03,",IF(#REF!="HER","21,",IF(#REF!="HOR","23,",IF(#REF!="HEB","24,",IF(#REF!="HOB","21,",""))))))))),"")</f>
        <v/>
      </c>
      <c r="X1786" s="76" t="str">
        <f>IF($A1785&lt;&gt;"",IF(OR(CR1785&lt;&gt;0,CS1785&lt;&gt;0,#REF!&lt;$BB$3),"",IF(#REF!="LER","04,",IF(#REF!="LOR","07,",IF(#REF!="LEB","08,",IF(#REF!="LOB","04,",IF(#REF!="HER","22,",IF(#REF!="HOR","25,",IF(#REF!="HEB","26,",IF(#REF!="HOB","22,",""))))))))),"")</f>
        <v/>
      </c>
      <c r="Y1786" s="76" t="str">
        <f>IF($A1785&lt;&gt;"",IF(OR(CR1785&lt;&gt;0,CS1785&lt;&gt;0,#REF!&lt;$BB$3),"",IF(#REF!="LER","05,",IF(#REF!="LOR","09,",IF(#REF!="LEB","10,",IF(#REF!="LOB","05,",IF(#REF!="HER","23,",IF(#REF!="HOR","27,",IF(#REF!="HEB","28,",IF(#REF!="HOB","23,",""))))))))),"")</f>
        <v/>
      </c>
      <c r="Z1786" s="76" t="str">
        <f>IF($A1785&lt;&gt;"",IF(OR(CR1785&lt;&gt;0,CS1785&lt;&gt;0,#REF!&lt;$BB$3),"",IF(#REF!="LER","06,",IF(#REF!="LOR","11,",IF(#REF!="LEB","11,",IF(#REF!="LOB","06,",IF(#REF!="HER","24,",IF(#REF!="HOR","29,",IF(#REF!="HEB","29,",IF(#REF!="HOB","24,",""))))))))),"")</f>
        <v/>
      </c>
      <c r="AA1786" s="76"/>
      <c r="AB1786" s="76"/>
      <c r="AC1786" s="76"/>
      <c r="AD1786" s="76"/>
      <c r="AE1786" s="76"/>
      <c r="AF1786" s="76"/>
      <c r="AG1786" s="76"/>
      <c r="AH1786" s="76"/>
      <c r="AI1786" s="76"/>
      <c r="AJ1786" s="76"/>
      <c r="AK1786" s="67" t="str">
        <f t="shared" si="2564"/>
        <v/>
      </c>
      <c r="AL1786" s="76" t="str">
        <f>IF($A1785&lt;&gt;"",IF(OR(CR1785&lt;&gt;0,CS1785&lt;&gt;0,#REF!&lt;$BB$3),"",IF(#REF!="LER","07,",IF(#REF!="LOR","12,",IF(#REF!="LEB","12,",IF(#REF!="LOB","08,",IF(#REF!="HER","25,",IF(#REF!="HOR","30,",IF(#REF!="HEB","30,",IF(#REF!="HOB","25,",""))))))))),"")</f>
        <v/>
      </c>
      <c r="AM1786" s="76" t="str">
        <f>IF($A1785&lt;&gt;"",IF(OR(CR1785&lt;&gt;0,CS1785&lt;&gt;0,#REF!&lt;$BB$3),"",IF(#REF!="LER","08,",IF(#REF!="LOR","13,",IF(#REF!="LEB","13,",IF(#REF!="LOB","09,",IF(#REF!="HER","26,",IF(#REF!="HOR","31,",IF(#REF!="HEB","31,",IF(#REF!="HOB","26,",""))))))))),"")</f>
        <v/>
      </c>
      <c r="AN1786" s="118" t="str">
        <f t="shared" si="2537"/>
        <v/>
      </c>
      <c r="AO1786" s="76" t="str">
        <f>IF($A1785&lt;&gt;"",IF(OR(CR1785&lt;&gt;0,CS1785&lt;&gt;0,#REF!&lt;$BB$3),"",IF(#REF!="LER","10,",IF(#REF!="LOR","15,",IF(#REF!="LEB","15,",IF(#REF!="LOB","11,",IF(#REF!="HER","28,",IF(#REF!="HOR","33,",IF(#REF!="HEB","33,",IF(#REF!="HOB","28,",""))))))))),"")</f>
        <v/>
      </c>
      <c r="AP1786" s="76" t="str">
        <f>IF($A1785&lt;&gt;"",IF(OR(CR1785&lt;&gt;0,CS1785&lt;&gt;0,#REF!&lt;$BB$3),"",IF(#REF!="LER","12,",IF(#REF!="LOR","16,",IF(#REF!="LEB","16,",IF(#REF!="LOB","13,",IF(#REF!="HER","30,",IF(#REF!="HOR","34,",IF(#REF!="HEB","34,",IF(#REF!="HOB","29,",""))))))))),"")</f>
        <v/>
      </c>
      <c r="AQ1786" s="76" t="str">
        <f>IF($A1785&lt;&gt;"",IF(OR(CR1785&lt;&gt;0,CS1785&lt;&gt;0,#REF!&lt;$BB$3),"",IF(#REF!="LER","14,",IF(#REF!="LOR","17,",IF(#REF!="LEB","17,",IF(#REF!="LOB","15,",IF(#REF!="HER","32,",IF(#REF!="HOR","35,",IF(#REF!="HEB","35,",IF(#REF!="HOB","31,",""))))))))),"")</f>
        <v/>
      </c>
      <c r="AR1786" s="76" t="str">
        <f>IF($A1785&lt;&gt;"",IF(OR(CR1785&lt;&gt;0,CS1785&lt;&gt;0,#REF!&lt;$BB$3),"",IF(#REF!="LER","16,",IF(#REF!="LOR","18,",IF(#REF!="LEB","18,",IF(#REF!="LOB","17,",IF(#REF!="HER","34,",IF(#REF!="HOR","36,",IF(#REF!="HEB","36,",IF(#REF!="HOB","33,",""))))))))),"")</f>
        <v/>
      </c>
      <c r="AS1786" s="60" t="b">
        <f t="shared" si="2515"/>
        <v>0</v>
      </c>
      <c r="AT1786" s="60" t="b">
        <f t="shared" si="2516"/>
        <v>0</v>
      </c>
      <c r="AU1786" s="60" t="b">
        <f t="shared" si="2517"/>
        <v>0</v>
      </c>
      <c r="AV1786" s="60" t="b">
        <f t="shared" si="2518"/>
        <v>0</v>
      </c>
      <c r="AW1786" s="60" t="b">
        <f t="shared" si="2519"/>
        <v>0</v>
      </c>
      <c r="AX1786" s="60" t="b">
        <f t="shared" si="2520"/>
        <v>0</v>
      </c>
      <c r="AY1786" s="60" t="b">
        <f t="shared" si="2521"/>
        <v>0</v>
      </c>
      <c r="AZ1786" s="60"/>
      <c r="BA1786" s="61">
        <f t="shared" si="2556"/>
        <v>0</v>
      </c>
      <c r="BB1786" s="13">
        <f t="shared" si="2538"/>
        <v>0</v>
      </c>
      <c r="BC1786" s="11" t="e">
        <f>IF(#REF!&lt;&gt;"",S1786+BC1785,0)</f>
        <v>#REF!</v>
      </c>
      <c r="BD1786" s="67" t="str">
        <f t="shared" si="2565"/>
        <v/>
      </c>
      <c r="BE1786" s="76" t="str">
        <f>IF($A1785&lt;&gt;"",IF(OR(EE1785&lt;&gt;0,EF1785&lt;&gt;0,#REF!&lt;$BB$3),"",IF(#REF!="LER","01,",IF(#REF!="LOR","01,",IF(#REF!="LEB","02,",IF(#REF!="LOB","01,",IF(#REF!="HER","19,",IF(#REF!="HOR","19,",IF(#REF!="HEB","20,",IF(#REF!="HOB","19,",""))))))))),"")</f>
        <v/>
      </c>
      <c r="BF1786" s="76" t="str">
        <f>IF($A1785&lt;&gt;"",IF(OR(EE1785&lt;&gt;0,EF1785&lt;&gt;0,#REF!&lt;$BB$3),"",IF(#REF!="LER","02,",IF(#REF!="LOR","03,",IF(#REF!="LEB","04,",IF(#REF!="LOB","02,",IF(#REF!="HER","20,",IF(#REF!="HOR","21,",IF(#REF!="HEB","22,",IF(#REF!="HOB","20,",""))))))))),"")</f>
        <v/>
      </c>
      <c r="BG1786" s="76" t="str">
        <f>IF($A1785&lt;&gt;"",IF(OR(EE1785&lt;&gt;0,EF1785&lt;&gt;0,#REF!&lt;$BB$3),"",IF(#REF!="LER","03,",IF(#REF!="LOR","05,",IF(#REF!="LEB","06,",IF(#REF!="LOB","03,",IF(#REF!="HER","21,",IF(#REF!="HOR","23,",IF(#REF!="HEB","24,",IF(#REF!="HOB","21,",""))))))))),"")</f>
        <v/>
      </c>
      <c r="BH1786" s="76" t="str">
        <f>IF($A1785&lt;&gt;"",IF(OR(EE1785&lt;&gt;0,EF1785&lt;&gt;0,#REF!&lt;$BB$3),"",IF(#REF!="LER","04,",IF(#REF!="LOR","07,",IF(#REF!="LEB","08,",IF(#REF!="LOB","04,",IF(#REF!="HER","22,",IF(#REF!="HOR","25,",IF(#REF!="HEB","26,",IF(#REF!="HOB","22,",""))))))))),"")</f>
        <v/>
      </c>
      <c r="BI1786" s="76" t="str">
        <f>IF($A1785&lt;&gt;"",IF(OR(EE1785&lt;&gt;0,EF1785&lt;&gt;0,#REF!&lt;$BB$3),"",IF(#REF!="LER","05,",IF(#REF!="LOR","09,",IF(#REF!="LEB","10,",IF(#REF!="LOB","05,",IF(#REF!="HER","23,",IF(#REF!="HOR","27,",IF(#REF!="HEB","28,",IF(#REF!="HOB","23,",""))))))))),"")</f>
        <v/>
      </c>
      <c r="BJ1786" s="76" t="str">
        <f>IF($A1785&lt;&gt;"",IF(OR(EE1785&lt;&gt;0,EF1785&lt;&gt;0,#REF!&lt;$BB$3),"",IF(#REF!="LER","06,",IF(#REF!="LOR","11,",IF(#REF!="LEB","11,",IF(#REF!="LOB","06,",IF(#REF!="HER","24,",IF(#REF!="HOR","29,",IF(#REF!="HEB","29,",IF(#REF!="HOB","24,",""))))))))),"")</f>
        <v/>
      </c>
      <c r="BK1786" s="76"/>
      <c r="BL1786" s="76"/>
      <c r="BM1786" s="76"/>
      <c r="BN1786" s="76"/>
      <c r="BO1786" s="76"/>
      <c r="BP1786" s="76"/>
      <c r="BQ1786" s="76"/>
      <c r="BR1786" s="76"/>
      <c r="BS1786" s="92">
        <f t="shared" si="2560"/>
        <v>0</v>
      </c>
      <c r="BT1786" s="76"/>
      <c r="BU1786" s="76"/>
      <c r="BV1786" s="67" t="str">
        <f t="shared" si="2566"/>
        <v/>
      </c>
      <c r="BW1786" s="76" t="str">
        <f>IF($A1785&lt;&gt;"",IF(OR(EE1785&lt;&gt;0,EF1785&lt;&gt;0,#REF!&lt;$BB$3),"",IF(#REF!="LER","07,",IF(#REF!="LOR","12,",IF(#REF!="LEB","12,",IF(#REF!="LOB","08,",IF(#REF!="HER","25,",IF(#REF!="HOR","30,",IF(#REF!="HEB","30,",IF(#REF!="HOB","25,",""))))))))),"")</f>
        <v/>
      </c>
      <c r="BX1786" s="76" t="str">
        <f>IF($A1785&lt;&gt;"",IF(OR(EE1785&lt;&gt;0,EF1785&lt;&gt;0,#REF!&lt;$BB$3),"",IF(#REF!="LER","08,",IF(#REF!="LOR","13,",IF(#REF!="LEB","13,",IF(#REF!="LOB","09,",IF(#REF!="HER","26,",IF(#REF!="HOR","31,",IF(#REF!="HEB","31,",IF(#REF!="HOB","26,",""))))))))),"")</f>
        <v/>
      </c>
      <c r="BY1786" s="76" t="str">
        <f>IF($A1785&lt;&gt;"",IF(OR(EE1785&lt;&gt;0,EF1785&lt;&gt;0,#REF!&lt;$BB$3),"",IF(#REF!="LER","09,",IF(#REF!="LOR","14,",IF(#REF!="LEB","14,",IF(#REF!="LOB","10,",IF(#REF!="HER","27,",IF(#REF!="HOR","32,",IF(#REF!="HEB","32,",IF(#REF!="HOB","27,",""))))))))),"")</f>
        <v/>
      </c>
      <c r="BZ1786" s="76" t="str">
        <f>IF($A1785&lt;&gt;"",IF(OR(EE1785&lt;&gt;0,EF1785&lt;&gt;0,#REF!&lt;$BB$3),"",IF(#REF!="LER","10,",IF(#REF!="LOR","15,",IF(#REF!="LEB","15,",IF(#REF!="LOB","11,",IF(#REF!="HER","28,",IF(#REF!="HOR","33,",IF(#REF!="HEB","33,",IF(#REF!="HOB","28,",""))))))))),"")</f>
        <v/>
      </c>
      <c r="CA1786" s="76" t="str">
        <f>IF($A1785&lt;&gt;"",IF(OR(EE1785&lt;&gt;0,EF1785&lt;&gt;0,#REF!&lt;$BB$3),"",IF(#REF!="LER","12,",IF(#REF!="LOR","16,",IF(#REF!="LEB","16,",IF(#REF!="LOB","13,",IF(#REF!="HER","30,",IF(#REF!="HOR","34,",IF(#REF!="HEB","34,",IF(#REF!="HOB","29,",""))))))))),"")</f>
        <v/>
      </c>
      <c r="CB1786" s="76" t="str">
        <f>IF($A1785&lt;&gt;"",IF(OR(EE1785&lt;&gt;0,EF1785&lt;&gt;0,#REF!&lt;$BB$3),"",IF(#REF!="LER","14,",IF(#REF!="LOR","17,",IF(#REF!="LEB","17,",IF(#REF!="LOB","15,",IF(#REF!="HER","32,",IF(#REF!="HOR","35,",IF(#REF!="HEB","35,",IF(#REF!="HOB","31,",""))))))))),"")</f>
        <v/>
      </c>
      <c r="CC1786" s="76" t="str">
        <f>IF($A1785&lt;&gt;"",IF(OR(EE1785&lt;&gt;0,EF1785&lt;&gt;0,#REF!&lt;$BB$3),"",IF(#REF!="LER","16,",IF(#REF!="LOR","18,",IF(#REF!="LEB","18,",IF(#REF!="LOB","17,",IF(#REF!="HER","34,",IF(#REF!="HOR","36,",IF(#REF!="HEB","36,",IF(#REF!="HOB","33,",""))))))))),"")</f>
        <v/>
      </c>
      <c r="CD1786" s="60" t="b">
        <f t="shared" si="2529"/>
        <v>0</v>
      </c>
      <c r="CE1786" s="60" t="b">
        <f t="shared" si="2530"/>
        <v>0</v>
      </c>
      <c r="CF1786" s="60" t="b">
        <f t="shared" si="2531"/>
        <v>0</v>
      </c>
      <c r="CG1786" s="60" t="b">
        <f t="shared" si="2532"/>
        <v>0</v>
      </c>
      <c r="CH1786" s="60" t="b">
        <f t="shared" si="2533"/>
        <v>0</v>
      </c>
      <c r="CI1786" s="60" t="b">
        <f t="shared" si="2534"/>
        <v>0</v>
      </c>
      <c r="CJ1786" s="60" t="b">
        <f t="shared" si="2535"/>
        <v>0</v>
      </c>
      <c r="CK1786" s="60"/>
      <c r="CL1786" s="61">
        <f t="shared" si="2557"/>
        <v>0</v>
      </c>
      <c r="CM1786" s="92">
        <f t="shared" si="2561"/>
        <v>0</v>
      </c>
      <c r="CN1786" s="13">
        <f t="shared" si="2539"/>
        <v>0</v>
      </c>
      <c r="CO1786" s="11" t="e">
        <f>IF(#REF!&lt;&gt;"",BC1786+CO1785,0)</f>
        <v>#REF!</v>
      </c>
      <c r="CP1786" s="13">
        <f t="shared" si="2549"/>
        <v>0</v>
      </c>
      <c r="CQ1786" s="11">
        <f t="shared" si="2550"/>
        <v>0</v>
      </c>
      <c r="CR1786" s="57">
        <f t="shared" si="2507"/>
        <v>0</v>
      </c>
      <c r="CS1786" s="57">
        <f t="shared" si="2508"/>
        <v>0</v>
      </c>
      <c r="CT1786" s="57">
        <f t="shared" si="2562"/>
        <v>0</v>
      </c>
      <c r="CU1786" s="24"/>
      <c r="CV1786" s="24"/>
      <c r="CW1786" s="24"/>
      <c r="CX1786" s="24"/>
      <c r="CY1786" s="24"/>
      <c r="CZ1786" s="24"/>
      <c r="DA1786" s="24"/>
      <c r="DB1786" s="24"/>
      <c r="DC1786" s="24"/>
      <c r="DD1786" s="64"/>
      <c r="DJ1786" s="39"/>
    </row>
    <row r="1787" spans="2:114" x14ac:dyDescent="0.2">
      <c r="B1787" s="61" t="str">
        <f>IF(A1787="","",IF(U1788="","DB",U1788&amp;V1788&amp;W1788&amp;X1788&amp;Y1788&amp;Z1788&amp;AL1788&amp;AM1788&amp;AN1788&amp;AO1788&amp;AP1788&amp;AQ1788&amp;AR1788&amp;#REF!))</f>
        <v/>
      </c>
      <c r="C1787" s="7" t="str">
        <f t="shared" si="2540"/>
        <v/>
      </c>
      <c r="D1787" s="60">
        <f t="shared" si="2541"/>
        <v>0</v>
      </c>
      <c r="E1787" s="7" t="e">
        <f>IF(COUNTBLANK(BE1788:BI1788)=5,#REF!&amp;",",IF(COUNTBLANK(U1788:AR1788)=1,T1788&amp;","&amp;T1788&amp;","&amp;T1788&amp;","&amp;T1788&amp;","&amp;T1788&amp;","&amp;T1788&amp;","&amp;T1788&amp;","&amp;T1788&amp;","&amp;T1788&amp;","&amp;T1788&amp;","&amp;T1788&amp;","&amp;T1788&amp;","&amp;T1788&amp;",",T1788&amp;","&amp;T1788&amp;","&amp;T1788&amp;","&amp;T1788&amp;","&amp;T1788&amp;","&amp;T1788&amp;","&amp;T1788&amp;","&amp;T1788&amp;","&amp;T1788&amp;","&amp;T1788&amp;","&amp;T1788&amp;","&amp;T1788&amp;","&amp;T1788&amp;","&amp;T1788&amp;","))</f>
        <v>#REF!</v>
      </c>
      <c r="F1787" s="72" t="str">
        <f t="shared" si="2551"/>
        <v/>
      </c>
      <c r="G1787" s="73">
        <f t="shared" si="2542"/>
        <v>0</v>
      </c>
      <c r="H1787" s="112">
        <f t="shared" si="2543"/>
        <v>0</v>
      </c>
      <c r="I1787" s="112">
        <f t="shared" si="2544"/>
        <v>0</v>
      </c>
      <c r="J1787" s="74" t="e">
        <f>COUNTIF(#REF!,"E")</f>
        <v>#REF!</v>
      </c>
      <c r="K1787" s="74" t="e">
        <f>COUNTIF(#REF!,"O")</f>
        <v>#REF!</v>
      </c>
      <c r="L1787" s="74" t="e">
        <f t="shared" si="2545"/>
        <v>#REF!</v>
      </c>
      <c r="M1787" s="113" t="e">
        <f t="shared" si="2546"/>
        <v>#REF!</v>
      </c>
      <c r="N1787" s="60"/>
      <c r="O1787" s="61"/>
      <c r="P1787" s="61"/>
      <c r="Q1787" s="61"/>
      <c r="R1787" s="61"/>
      <c r="S1787" s="7"/>
      <c r="T1787" s="67" t="str">
        <f t="shared" si="2563"/>
        <v/>
      </c>
      <c r="U1787" s="76" t="str">
        <f>IF($A1786&lt;&gt;"",IF(OR(CR1786&lt;&gt;0,CS1786&lt;&gt;0,$BB$3&gt;0),"",IF(#REF!="LER","01,",IF(#REF!="LOR","01,",IF(#REF!="LEB","02,",IF(#REF!="LOB","01,",IF(#REF!="HER","19,",IF(#REF!="HOR","19,",IF(#REF!="HEB","20,",IF(#REF!="HOB","19,",""))))))))),"")</f>
        <v/>
      </c>
      <c r="V1787" s="76" t="str">
        <f>IF($A1786&lt;&gt;"",IF(OR(CR1786&lt;&gt;0,CS1786&lt;&gt;0,$BB$3&gt;0),"",IF(#REF!="LER","02,",IF(#REF!="LOR","03,",IF(#REF!="LEB","04,",IF(#REF!="LOB","02,",IF(#REF!="HER","20,",IF(#REF!="HOR","21,",IF(#REF!="HEB","22,",IF(#REF!="HOB","20,",""))))))))),"")</f>
        <v/>
      </c>
      <c r="W1787" s="76" t="str">
        <f>IF($A1786&lt;&gt;"",IF(OR(CR1786&lt;&gt;0,CS1786&lt;&gt;0,$BB$3&gt;0),"",IF(#REF!="LER","03,",IF(#REF!="LOR","05,",IF(#REF!="LEB","06,",IF(#REF!="LOB","03,",IF(#REF!="HER","21,",IF(#REF!="HOR","23,",IF(#REF!="HEB","24,",IF(#REF!="HOB","21,",""))))))))),"")</f>
        <v/>
      </c>
      <c r="X1787" s="76" t="str">
        <f>IF($A1786&lt;&gt;"",IF(OR(CR1786&lt;&gt;0,CS1786&lt;&gt;0,$BB$3&gt;0),"",IF(#REF!="LER","04,",IF(#REF!="LOR","07,",IF(#REF!="LEB","08,",IF(#REF!="LOB","04,",IF(#REF!="HER","22,",IF(#REF!="HOR","25,",IF(#REF!="HEB","26,",IF(#REF!="HOB","22,",""))))))))),"")</f>
        <v/>
      </c>
      <c r="Y1787" s="76" t="str">
        <f>IF($A1786&lt;&gt;"",IF(OR(CR1786&lt;&gt;0,CS1786&lt;&gt;0,$BB$3&gt;0),"",IF(#REF!="LER","05,",IF(#REF!="LOR","09,",IF(#REF!="LEB","10,",IF(#REF!="LOB","05,",IF(#REF!="HER","23,",IF(#REF!="HOR","27,",IF(#REF!="HEB","28,",IF(#REF!="HOB","23,",""))))))))),"")</f>
        <v/>
      </c>
      <c r="Z1787" s="76" t="str">
        <f>IF($A1786&lt;&gt;"",IF(OR(CR1786&lt;&gt;0,CS1786&lt;&gt;0,$BB$3&gt;0),"",IF(#REF!="LER","06,",IF(#REF!="LOR","11,",IF(#REF!="LEB","11,",IF(#REF!="LOB","06,",IF(#REF!="HER","24,",IF(#REF!="HOR","29,",IF(#REF!="HEB","29,",IF(#REF!="HOB","24,",""))))))))),"")</f>
        <v/>
      </c>
      <c r="AA1787" s="76"/>
      <c r="AB1787" s="76"/>
      <c r="AC1787" s="76"/>
      <c r="AD1787" s="76"/>
      <c r="AE1787" s="76"/>
      <c r="AF1787" s="76"/>
      <c r="AG1787" s="76"/>
      <c r="AH1787" s="76"/>
      <c r="AI1787" s="76"/>
      <c r="AJ1787" s="76"/>
      <c r="AK1787" s="67" t="str">
        <f t="shared" si="2564"/>
        <v/>
      </c>
      <c r="AL1787" s="76" t="str">
        <f>IF($A1786&lt;&gt;"",IF(OR(CR1786&lt;&gt;0,CS1786&lt;&gt;0,$BB$3&gt;0),"",IF(#REF!="LER","07,",IF(#REF!="LOR","12,",IF(#REF!="LEB","12,",IF(#REF!="LOB","08,",IF(#REF!="HER","25,",IF(#REF!="HOR","30,",IF(#REF!="HEB","30,",IF(#REF!="HOB","25,",""))))))))),"")</f>
        <v/>
      </c>
      <c r="AM1787" s="76" t="str">
        <f>IF($A1786&lt;&gt;"",IF(OR(CR1786&lt;&gt;0,CS1786&lt;&gt;0,$BB$3&gt;0),"",IF(#REF!="LER","08,",IF(#REF!="LOR","13,",IF(#REF!="LEB","13,",IF(#REF!="LOB","09,",IF(#REF!="HER","26,",IF(#REF!="HOR","31,",IF(#REF!="HEB","31,",IF(#REF!="HOB","26,",""))))))))),"")</f>
        <v/>
      </c>
      <c r="AN1787" s="118" t="str">
        <f t="shared" si="2537"/>
        <v/>
      </c>
      <c r="AO1787" s="76" t="str">
        <f>IF($A1786&lt;&gt;"",IF(OR(CR1786&lt;&gt;0,CS1786&lt;&gt;0,$BB$3&gt;0),"",IF(#REF!="LER","10,",IF(#REF!="LOR","15,",IF(#REF!="LEB","15,",IF(#REF!="LOB","11,",IF(#REF!="HER","28,",IF(#REF!="HOR","33,",IF(#REF!="HEB","33,",IF(#REF!="HOB","28,",""))))))))),"")</f>
        <v/>
      </c>
      <c r="AP1787" s="76" t="str">
        <f>IF($A1786&lt;&gt;"",IF(OR(CR1786&lt;&gt;0,CS1786&lt;&gt;0,$BB$3&gt;0),"",IF(#REF!="LER","12,",IF(#REF!="LOR","16,",IF(#REF!="LEB","16,",IF(#REF!="LOB","13,",IF(#REF!="HER","30,",IF(#REF!="HOR","34,",IF(#REF!="HEB","34,",IF(#REF!="HOB","29,",""))))))))),"")</f>
        <v/>
      </c>
      <c r="AQ1787" s="76" t="str">
        <f>IF($A1786&lt;&gt;"",IF(OR(CR1786&lt;&gt;0,CS1786&lt;&gt;0,$BB$3&gt;0),"",IF(#REF!="LER","14,",IF(#REF!="LOR","17,",IF(#REF!="LEB","17,",IF(#REF!="LOB","15,",IF(#REF!="HER","32,",IF(#REF!="HOR","35,",IF(#REF!="HEB","35,",IF(#REF!="HOB","31,",""))))))))),"")</f>
        <v/>
      </c>
      <c r="AR1787" s="76" t="str">
        <f>IF($A1786&lt;&gt;"",IF(OR(CR1786&lt;&gt;0,CS1786&lt;&gt;0,$BB$3&gt;0),"",IF(#REF!="LER","16,",IF(#REF!="LOR","18,",IF(#REF!="LEB","18,",IF(#REF!="LOB","17,",IF(#REF!="HER","34,",IF(#REF!="HOR","36,",IF(#REF!="HEB","36,",IF(#REF!="HOB","33,",""))))))))),"")</f>
        <v/>
      </c>
      <c r="AS1787" s="60" t="b">
        <f t="shared" si="2515"/>
        <v>0</v>
      </c>
      <c r="AT1787" s="60" t="b">
        <f t="shared" si="2516"/>
        <v>0</v>
      </c>
      <c r="AU1787" s="60" t="b">
        <f t="shared" si="2517"/>
        <v>0</v>
      </c>
      <c r="AV1787" s="60" t="b">
        <f t="shared" si="2518"/>
        <v>0</v>
      </c>
      <c r="AW1787" s="60" t="b">
        <f t="shared" si="2519"/>
        <v>0</v>
      </c>
      <c r="AX1787" s="60" t="b">
        <f t="shared" si="2520"/>
        <v>0</v>
      </c>
      <c r="AY1787" s="60" t="b">
        <f t="shared" si="2521"/>
        <v>0</v>
      </c>
      <c r="AZ1787" s="60"/>
      <c r="BA1787" s="61">
        <f t="shared" si="2556"/>
        <v>0</v>
      </c>
      <c r="BB1787" s="13">
        <f t="shared" si="2538"/>
        <v>0</v>
      </c>
      <c r="BC1787" s="11" t="e">
        <f>IF(#REF!&lt;&gt;"",S1787+BC1786,0)</f>
        <v>#REF!</v>
      </c>
      <c r="BD1787" s="67" t="str">
        <f t="shared" si="2565"/>
        <v/>
      </c>
      <c r="BE1787" s="76" t="str">
        <f>IF($A1786&lt;&gt;"",IF(OR(EE1786&lt;&gt;0,EF1786&lt;&gt;0,$BB$3&gt;0),"",IF(#REF!="LER","01,",IF(#REF!="LOR","01,",IF(#REF!="LEB","02,",IF(#REF!="LOB","01,",IF(#REF!="HER","19,",IF(#REF!="HOR","19,",IF(#REF!="HEB","20,",IF(#REF!="HOB","19,",""))))))))),"")</f>
        <v/>
      </c>
      <c r="BF1787" s="76" t="str">
        <f>IF($A1786&lt;&gt;"",IF(OR(EE1786&lt;&gt;0,EF1786&lt;&gt;0,$BB$3&gt;0),"",IF(#REF!="LER","02,",IF(#REF!="LOR","03,",IF(#REF!="LEB","04,",IF(#REF!="LOB","02,",IF(#REF!="HER","20,",IF(#REF!="HOR","21,",IF(#REF!="HEB","22,",IF(#REF!="HOB","20,",""))))))))),"")</f>
        <v/>
      </c>
      <c r="BG1787" s="76" t="str">
        <f>IF($A1786&lt;&gt;"",IF(OR(EE1786&lt;&gt;0,EF1786&lt;&gt;0,$BB$3&gt;0),"",IF(#REF!="LER","03,",IF(#REF!="LOR","05,",IF(#REF!="LEB","06,",IF(#REF!="LOB","03,",IF(#REF!="HER","21,",IF(#REF!="HOR","23,",IF(#REF!="HEB","24,",IF(#REF!="HOB","21,",""))))))))),"")</f>
        <v/>
      </c>
      <c r="BH1787" s="76" t="str">
        <f>IF($A1786&lt;&gt;"",IF(OR(EE1786&lt;&gt;0,EF1786&lt;&gt;0,$BB$3&gt;0),"",IF(#REF!="LER","04,",IF(#REF!="LOR","07,",IF(#REF!="LEB","08,",IF(#REF!="LOB","04,",IF(#REF!="HER","22,",IF(#REF!="HOR","25,",IF(#REF!="HEB","26,",IF(#REF!="HOB","22,",""))))))))),"")</f>
        <v/>
      </c>
      <c r="BI1787" s="76" t="str">
        <f>IF($A1786&lt;&gt;"",IF(OR(EE1786&lt;&gt;0,EF1786&lt;&gt;0,$BB$3&gt;0),"",IF(#REF!="LER","05,",IF(#REF!="LOR","09,",IF(#REF!="LEB","10,",IF(#REF!="LOB","05,",IF(#REF!="HER","23,",IF(#REF!="HOR","27,",IF(#REF!="HEB","28,",IF(#REF!="HOB","23,",""))))))))),"")</f>
        <v/>
      </c>
      <c r="BJ1787" s="76" t="str">
        <f>IF($A1786&lt;&gt;"",IF(OR(EE1786&lt;&gt;0,EF1786&lt;&gt;0,$BB$3&gt;0),"",IF(#REF!="LER","06,",IF(#REF!="LOR","11,",IF(#REF!="LEB","11,",IF(#REF!="LOB","06,",IF(#REF!="HER","24,",IF(#REF!="HOR","29,",IF(#REF!="HEB","29,",IF(#REF!="HOB","24,",""))))))))),"")</f>
        <v/>
      </c>
      <c r="BK1787" s="76"/>
      <c r="BL1787" s="76"/>
      <c r="BM1787" s="76"/>
      <c r="BN1787" s="76"/>
      <c r="BO1787" s="76"/>
      <c r="BP1787" s="76"/>
      <c r="BQ1787" s="76"/>
      <c r="BR1787" s="76"/>
      <c r="BS1787" s="92">
        <f>IF(BT1787&lt;0,1,0)</f>
        <v>0</v>
      </c>
      <c r="BT1787" s="76"/>
      <c r="BU1787" s="76"/>
      <c r="BV1787" s="67" t="str">
        <f t="shared" si="2566"/>
        <v/>
      </c>
      <c r="BW1787" s="76" t="str">
        <f>IF($A1786&lt;&gt;"",IF(OR(EE1786&lt;&gt;0,EF1786&lt;&gt;0,$BB$3&gt;0),"",IF(#REF!="LER","07,",IF(#REF!="LOR","12,",IF(#REF!="LEB","12,",IF(#REF!="LOB","08,",IF(#REF!="HER","25,",IF(#REF!="HOR","30,",IF(#REF!="HEB","30,",IF(#REF!="HOB","25,",""))))))))),"")</f>
        <v/>
      </c>
      <c r="BX1787" s="76" t="str">
        <f>IF($A1786&lt;&gt;"",IF(OR(EE1786&lt;&gt;0,EF1786&lt;&gt;0,$BB$3&gt;0),"",IF(#REF!="LER","08,",IF(#REF!="LOR","13,",IF(#REF!="LEB","13,",IF(#REF!="LOB","09,",IF(#REF!="HER","26,",IF(#REF!="HOR","31,",IF(#REF!="HEB","31,",IF(#REF!="HOB","26,",""))))))))),"")</f>
        <v/>
      </c>
      <c r="BY1787" s="76" t="str">
        <f>IF($A1786&lt;&gt;"",IF(OR(EE1786&lt;&gt;0,EF1786&lt;&gt;0,$BB$3&gt;0),"",IF(#REF!="LER","09,",IF(#REF!="LOR","14,",IF(#REF!="LEB","14,",IF(#REF!="LOB","10,",IF(#REF!="HER","27,",IF(#REF!="HOR","32,",IF(#REF!="HEB","32,",IF(#REF!="HOB","27,",""))))))))),"")</f>
        <v/>
      </c>
      <c r="BZ1787" s="76" t="str">
        <f>IF($A1786&lt;&gt;"",IF(OR(EE1786&lt;&gt;0,EF1786&lt;&gt;0,$BB$3&gt;0),"",IF(#REF!="LER","10,",IF(#REF!="LOR","15,",IF(#REF!="LEB","15,",IF(#REF!="LOB","11,",IF(#REF!="HER","28,",IF(#REF!="HOR","33,",IF(#REF!="HEB","33,",IF(#REF!="HOB","28,",""))))))))),"")</f>
        <v/>
      </c>
      <c r="CA1787" s="76" t="str">
        <f>IF($A1786&lt;&gt;"",IF(OR(EE1786&lt;&gt;0,EF1786&lt;&gt;0,$BB$3&gt;0),"",IF(#REF!="LER","12,",IF(#REF!="LOR","16,",IF(#REF!="LEB","16,",IF(#REF!="LOB","13,",IF(#REF!="HER","30,",IF(#REF!="HOR","34,",IF(#REF!="HEB","34,",IF(#REF!="HOB","29,",""))))))))),"")</f>
        <v/>
      </c>
      <c r="CB1787" s="76" t="str">
        <f>IF($A1786&lt;&gt;"",IF(OR(EE1786&lt;&gt;0,EF1786&lt;&gt;0,$BB$3&gt;0),"",IF(#REF!="LER","14,",IF(#REF!="LOR","17,",IF(#REF!="LEB","17,",IF(#REF!="LOB","15,",IF(#REF!="HER","32,",IF(#REF!="HOR","35,",IF(#REF!="HEB","35,",IF(#REF!="HOB","31,",""))))))))),"")</f>
        <v/>
      </c>
      <c r="CC1787" s="76" t="str">
        <f>IF($A1786&lt;&gt;"",IF(OR(EE1786&lt;&gt;0,EF1786&lt;&gt;0,$BB$3&gt;0),"",IF(#REF!="LER","16,",IF(#REF!="LOR","18,",IF(#REF!="LEB","18,",IF(#REF!="LOB","17,",IF(#REF!="HER","34,",IF(#REF!="HOR","36,",IF(#REF!="HEB","36,",IF(#REF!="HOB","33,",""))))))))),"")</f>
        <v/>
      </c>
      <c r="CD1787" s="60" t="b">
        <f t="shared" si="2529"/>
        <v>0</v>
      </c>
      <c r="CE1787" s="60" t="b">
        <f t="shared" si="2530"/>
        <v>0</v>
      </c>
      <c r="CF1787" s="60" t="b">
        <f t="shared" si="2531"/>
        <v>0</v>
      </c>
      <c r="CG1787" s="60" t="b">
        <f t="shared" si="2532"/>
        <v>0</v>
      </c>
      <c r="CH1787" s="60" t="b">
        <f t="shared" si="2533"/>
        <v>0</v>
      </c>
      <c r="CI1787" s="60" t="b">
        <f t="shared" si="2534"/>
        <v>0</v>
      </c>
      <c r="CJ1787" s="60" t="b">
        <f t="shared" si="2535"/>
        <v>0</v>
      </c>
      <c r="CK1787" s="60"/>
      <c r="CL1787" s="61">
        <f t="shared" si="2557"/>
        <v>0</v>
      </c>
      <c r="CM1787" s="92">
        <f>IF(CN1787&lt;0,1,0)</f>
        <v>0</v>
      </c>
      <c r="CN1787" s="13">
        <f t="shared" si="2539"/>
        <v>0</v>
      </c>
      <c r="CO1787" s="11" t="e">
        <f>IF(#REF!&lt;&gt;"",BC1787+CO1786,0)</f>
        <v>#REF!</v>
      </c>
      <c r="CP1787" s="13">
        <f t="shared" si="2549"/>
        <v>0</v>
      </c>
      <c r="CQ1787" s="11">
        <f t="shared" si="2550"/>
        <v>0</v>
      </c>
      <c r="CR1787" s="57">
        <f t="shared" si="2507"/>
        <v>0</v>
      </c>
      <c r="CS1787" s="57">
        <f t="shared" si="2508"/>
        <v>0</v>
      </c>
      <c r="CT1787" s="57">
        <f t="shared" si="2562"/>
        <v>0</v>
      </c>
      <c r="CU1787" s="24"/>
      <c r="CV1787" s="24"/>
      <c r="CW1787" s="24"/>
      <c r="CX1787" s="24"/>
      <c r="CY1787" s="24"/>
      <c r="CZ1787" s="24"/>
      <c r="DA1787" s="24"/>
      <c r="DB1787" s="24"/>
      <c r="DC1787" s="24"/>
      <c r="DD1787" s="64"/>
      <c r="DJ1787" s="39"/>
    </row>
    <row r="1788" spans="2:114" x14ac:dyDescent="0.2">
      <c r="B1788" s="61" t="str">
        <f>IF(A1788="","",IF(U1789="","DB",U1789&amp;V1789&amp;W1789&amp;X1789&amp;Y1789&amp;Z1789&amp;AL1789&amp;AM1789&amp;AN1789&amp;AO1789&amp;AP1789&amp;AQ1789&amp;AR1789&amp;#REF!))</f>
        <v/>
      </c>
      <c r="C1788" s="7" t="str">
        <f t="shared" si="2540"/>
        <v/>
      </c>
      <c r="D1788" s="60">
        <f t="shared" si="2541"/>
        <v>0</v>
      </c>
      <c r="E1788" s="7" t="e">
        <f>IF(COUNTBLANK(BE1789:BI1789)=5,#REF!&amp;",",IF(COUNTBLANK(U1789:AR1789)=1,T1789&amp;","&amp;T1789&amp;","&amp;T1789&amp;","&amp;T1789&amp;","&amp;T1789&amp;","&amp;T1789&amp;","&amp;T1789&amp;","&amp;T1789&amp;","&amp;T1789&amp;","&amp;T1789&amp;","&amp;T1789&amp;","&amp;T1789&amp;","&amp;T1789&amp;",",T1789&amp;","&amp;T1789&amp;","&amp;T1789&amp;","&amp;T1789&amp;","&amp;T1789&amp;","&amp;T1789&amp;","&amp;T1789&amp;","&amp;T1789&amp;","&amp;T1789&amp;","&amp;T1789&amp;","&amp;T1789&amp;","&amp;T1789&amp;","&amp;T1789&amp;","&amp;T1789&amp;","))</f>
        <v>#REF!</v>
      </c>
      <c r="F1788" s="72" t="str">
        <f t="shared" si="2551"/>
        <v/>
      </c>
      <c r="G1788" s="73">
        <f t="shared" si="2542"/>
        <v>0</v>
      </c>
      <c r="H1788" s="112">
        <f t="shared" si="2543"/>
        <v>0</v>
      </c>
      <c r="I1788" s="112">
        <f t="shared" si="2544"/>
        <v>0</v>
      </c>
      <c r="J1788" s="74" t="e">
        <f>COUNTIF(#REF!,"E")</f>
        <v>#REF!</v>
      </c>
      <c r="K1788" s="74" t="e">
        <f>COUNTIF(#REF!,"O")</f>
        <v>#REF!</v>
      </c>
      <c r="L1788" s="74" t="e">
        <f t="shared" si="2545"/>
        <v>#REF!</v>
      </c>
      <c r="M1788" s="113" t="e">
        <f t="shared" si="2546"/>
        <v>#REF!</v>
      </c>
      <c r="N1788" s="60"/>
      <c r="O1788" s="61"/>
      <c r="P1788" s="61"/>
      <c r="Q1788" s="61"/>
      <c r="R1788" s="61"/>
      <c r="S1788" s="7"/>
      <c r="T1788" s="67" t="str">
        <f t="shared" si="2563"/>
        <v/>
      </c>
      <c r="U1788" s="76" t="str">
        <f>IF($A1787&lt;&gt;"",IF(OR(CR1787&lt;&gt;0,CS1787&lt;&gt;0,#REF!&lt;$BB$3),"",IF(#REF!="LER","01,",IF(#REF!="LOR","01,",IF(#REF!="LEB","02,",IF(#REF!="LOB","01,",IF(#REF!="HER","19,",IF(#REF!="HOR","19,",IF(#REF!="HEB","20,",IF(#REF!="HOB","19,",""))))))))),"")</f>
        <v/>
      </c>
      <c r="V1788" s="76" t="str">
        <f>IF($A1787&lt;&gt;"",IF(OR(CR1787&lt;&gt;0,CS1787&lt;&gt;0,#REF!&lt;$BB$3),"",IF(#REF!="LER","02,",IF(#REF!="LOR","03,",IF(#REF!="LEB","04,",IF(#REF!="LOB","02,",IF(#REF!="HER","20,",IF(#REF!="HOR","21,",IF(#REF!="HEB","22,",IF(#REF!="HOB","20,",""))))))))),"")</f>
        <v/>
      </c>
      <c r="W1788" s="76" t="str">
        <f>IF($A1787&lt;&gt;"",IF(OR(CR1787&lt;&gt;0,CS1787&lt;&gt;0,#REF!&lt;$BB$3),"",IF(#REF!="LER","03,",IF(#REF!="LOR","05,",IF(#REF!="LEB","06,",IF(#REF!="LOB","03,",IF(#REF!="HER","21,",IF(#REF!="HOR","23,",IF(#REF!="HEB","24,",IF(#REF!="HOB","21,",""))))))))),"")</f>
        <v/>
      </c>
      <c r="X1788" s="76" t="str">
        <f>IF($A1787&lt;&gt;"",IF(OR(CR1787&lt;&gt;0,CS1787&lt;&gt;0,#REF!&lt;$BB$3),"",IF(#REF!="LER","04,",IF(#REF!="LOR","07,",IF(#REF!="LEB","08,",IF(#REF!="LOB","04,",IF(#REF!="HER","22,",IF(#REF!="HOR","25,",IF(#REF!="HEB","26,",IF(#REF!="HOB","22,",""))))))))),"")</f>
        <v/>
      </c>
      <c r="Y1788" s="76" t="str">
        <f>IF($A1787&lt;&gt;"",IF(OR(CR1787&lt;&gt;0,CS1787&lt;&gt;0,#REF!&lt;$BB$3),"",IF(#REF!="LER","05,",IF(#REF!="LOR","09,",IF(#REF!="LEB","10,",IF(#REF!="LOB","05,",IF(#REF!="HER","23,",IF(#REF!="HOR","27,",IF(#REF!="HEB","28,",IF(#REF!="HOB","23,",""))))))))),"")</f>
        <v/>
      </c>
      <c r="Z1788" s="76" t="str">
        <f>IF($A1787&lt;&gt;"",IF(OR(CR1787&lt;&gt;0,CS1787&lt;&gt;0,#REF!&lt;$BB$3),"",IF(#REF!="LER","06,",IF(#REF!="LOR","11,",IF(#REF!="LEB","11,",IF(#REF!="LOB","06,",IF(#REF!="HER","24,",IF(#REF!="HOR","29,",IF(#REF!="HEB","29,",IF(#REF!="HOB","24,",""))))))))),"")</f>
        <v/>
      </c>
      <c r="AA1788" s="76"/>
      <c r="AB1788" s="76"/>
      <c r="AC1788" s="76"/>
      <c r="AD1788" s="76"/>
      <c r="AE1788" s="76"/>
      <c r="AF1788" s="76"/>
      <c r="AG1788" s="76"/>
      <c r="AH1788" s="76"/>
      <c r="AI1788" s="76"/>
      <c r="AJ1788" s="76"/>
      <c r="AK1788" s="67" t="str">
        <f t="shared" si="2564"/>
        <v/>
      </c>
      <c r="AL1788" s="76" t="str">
        <f>IF($A1787&lt;&gt;"",IF(OR(CR1787&lt;&gt;0,CS1787&lt;&gt;0,#REF!&lt;$BB$3),"",IF(#REF!="LER","07,",IF(#REF!="LOR","12,",IF(#REF!="LEB","12,",IF(#REF!="LOB","08,",IF(#REF!="HER","25,",IF(#REF!="HOR","30,",IF(#REF!="HEB","30,",IF(#REF!="HOB","25,",""))))))))),"")</f>
        <v/>
      </c>
      <c r="AM1788" s="76" t="str">
        <f>IF($A1787&lt;&gt;"",IF(OR(CR1787&lt;&gt;0,CS1787&lt;&gt;0,#REF!&lt;$BB$3),"",IF(#REF!="LER","08,",IF(#REF!="LOR","13,",IF(#REF!="LEB","13,",IF(#REF!="LOB","09,",IF(#REF!="HER","26,",IF(#REF!="HOR","31,",IF(#REF!="HEB","31,",IF(#REF!="HOB","26,",""))))))))),"")</f>
        <v/>
      </c>
      <c r="AN1788" s="118" t="str">
        <f t="shared" si="2537"/>
        <v/>
      </c>
      <c r="AO1788" s="76" t="str">
        <f>IF($A1787&lt;&gt;"",IF(OR(CR1787&lt;&gt;0,CS1787&lt;&gt;0,#REF!&lt;$BB$3),"",IF(#REF!="LER","10,",IF(#REF!="LOR","15,",IF(#REF!="LEB","15,",IF(#REF!="LOB","11,",IF(#REF!="HER","28,",IF(#REF!="HOR","33,",IF(#REF!="HEB","33,",IF(#REF!="HOB","28,",""))))))))),"")</f>
        <v/>
      </c>
      <c r="AP1788" s="76" t="str">
        <f>IF($A1787&lt;&gt;"",IF(OR(CR1787&lt;&gt;0,CS1787&lt;&gt;0,#REF!&lt;$BB$3),"",IF(#REF!="LER","12,",IF(#REF!="LOR","16,",IF(#REF!="LEB","16,",IF(#REF!="LOB","13,",IF(#REF!="HER","30,",IF(#REF!="HOR","34,",IF(#REF!="HEB","34,",IF(#REF!="HOB","29,",""))))))))),"")</f>
        <v/>
      </c>
      <c r="AQ1788" s="76" t="str">
        <f>IF($A1787&lt;&gt;"",IF(OR(CR1787&lt;&gt;0,CS1787&lt;&gt;0,#REF!&lt;$BB$3),"",IF(#REF!="LER","14,",IF(#REF!="LOR","17,",IF(#REF!="LEB","17,",IF(#REF!="LOB","15,",IF(#REF!="HER","32,",IF(#REF!="HOR","35,",IF(#REF!="HEB","35,",IF(#REF!="HOB","31,",""))))))))),"")</f>
        <v/>
      </c>
      <c r="AR1788" s="76" t="str">
        <f>IF($A1787&lt;&gt;"",IF(OR(CR1787&lt;&gt;0,CS1787&lt;&gt;0,#REF!&lt;$BB$3),"",IF(#REF!="LER","16,",IF(#REF!="LOR","18,",IF(#REF!="LEB","18,",IF(#REF!="LOB","17,",IF(#REF!="HER","34,",IF(#REF!="HOR","36,",IF(#REF!="HEB","36,",IF(#REF!="HOB","33,",""))))))))),"")</f>
        <v/>
      </c>
      <c r="AS1788" s="60" t="b">
        <f t="shared" si="2515"/>
        <v>0</v>
      </c>
      <c r="AT1788" s="60" t="b">
        <f t="shared" si="2516"/>
        <v>0</v>
      </c>
      <c r="AU1788" s="60" t="b">
        <f t="shared" si="2517"/>
        <v>0</v>
      </c>
      <c r="AV1788" s="60" t="b">
        <f t="shared" si="2518"/>
        <v>0</v>
      </c>
      <c r="AW1788" s="60" t="b">
        <f t="shared" si="2519"/>
        <v>0</v>
      </c>
      <c r="AX1788" s="60" t="b">
        <f t="shared" si="2520"/>
        <v>0</v>
      </c>
      <c r="AY1788" s="60" t="b">
        <f t="shared" si="2521"/>
        <v>0</v>
      </c>
      <c r="AZ1788" s="60"/>
      <c r="BA1788" s="61">
        <f t="shared" si="2556"/>
        <v>0</v>
      </c>
      <c r="BB1788" s="13">
        <f t="shared" si="2538"/>
        <v>0</v>
      </c>
      <c r="BC1788" s="11" t="e">
        <f>IF(#REF!&lt;&gt;"",S1788+BC1787,0)</f>
        <v>#REF!</v>
      </c>
      <c r="BD1788" s="67" t="str">
        <f t="shared" si="2565"/>
        <v/>
      </c>
      <c r="BE1788" s="76" t="str">
        <f>IF($A1787&lt;&gt;"",IF(OR(EE1787&lt;&gt;0,EF1787&lt;&gt;0,#REF!&lt;$BB$3),"",IF(#REF!="LER","01,",IF(#REF!="LOR","01,",IF(#REF!="LEB","02,",IF(#REF!="LOB","01,",IF(#REF!="HER","19,",IF(#REF!="HOR","19,",IF(#REF!="HEB","20,",IF(#REF!="HOB","19,",""))))))))),"")</f>
        <v/>
      </c>
      <c r="BF1788" s="76" t="str">
        <f>IF($A1787&lt;&gt;"",IF(OR(EE1787&lt;&gt;0,EF1787&lt;&gt;0,#REF!&lt;$BB$3),"",IF(#REF!="LER","02,",IF(#REF!="LOR","03,",IF(#REF!="LEB","04,",IF(#REF!="LOB","02,",IF(#REF!="HER","20,",IF(#REF!="HOR","21,",IF(#REF!="HEB","22,",IF(#REF!="HOB","20,",""))))))))),"")</f>
        <v/>
      </c>
      <c r="BG1788" s="76" t="str">
        <f>IF($A1787&lt;&gt;"",IF(OR(EE1787&lt;&gt;0,EF1787&lt;&gt;0,#REF!&lt;$BB$3),"",IF(#REF!="LER","03,",IF(#REF!="LOR","05,",IF(#REF!="LEB","06,",IF(#REF!="LOB","03,",IF(#REF!="HER","21,",IF(#REF!="HOR","23,",IF(#REF!="HEB","24,",IF(#REF!="HOB","21,",""))))))))),"")</f>
        <v/>
      </c>
      <c r="BH1788" s="76" t="str">
        <f>IF($A1787&lt;&gt;"",IF(OR(EE1787&lt;&gt;0,EF1787&lt;&gt;0,#REF!&lt;$BB$3),"",IF(#REF!="LER","04,",IF(#REF!="LOR","07,",IF(#REF!="LEB","08,",IF(#REF!="LOB","04,",IF(#REF!="HER","22,",IF(#REF!="HOR","25,",IF(#REF!="HEB","26,",IF(#REF!="HOB","22,",""))))))))),"")</f>
        <v/>
      </c>
      <c r="BI1788" s="76" t="str">
        <f>IF($A1787&lt;&gt;"",IF(OR(EE1787&lt;&gt;0,EF1787&lt;&gt;0,#REF!&lt;$BB$3),"",IF(#REF!="LER","05,",IF(#REF!="LOR","09,",IF(#REF!="LEB","10,",IF(#REF!="LOB","05,",IF(#REF!="HER","23,",IF(#REF!="HOR","27,",IF(#REF!="HEB","28,",IF(#REF!="HOB","23,",""))))))))),"")</f>
        <v/>
      </c>
      <c r="BJ1788" s="76" t="str">
        <f>IF($A1787&lt;&gt;"",IF(OR(EE1787&lt;&gt;0,EF1787&lt;&gt;0,#REF!&lt;$BB$3),"",IF(#REF!="LER","06,",IF(#REF!="LOR","11,",IF(#REF!="LEB","11,",IF(#REF!="LOB","06,",IF(#REF!="HER","24,",IF(#REF!="HOR","29,",IF(#REF!="HEB","29,",IF(#REF!="HOB","24,",""))))))))),"")</f>
        <v/>
      </c>
      <c r="BK1788" s="76"/>
      <c r="BL1788" s="76"/>
      <c r="BM1788" s="76"/>
      <c r="BN1788" s="76"/>
      <c r="BO1788" s="76"/>
      <c r="BP1788" s="76"/>
      <c r="BQ1788" s="76"/>
      <c r="BR1788" s="76"/>
      <c r="BS1788" s="92">
        <f>IF(BT1788&lt;0,BS1787+1,0)</f>
        <v>0</v>
      </c>
      <c r="BT1788" s="76"/>
      <c r="BU1788" s="76"/>
      <c r="BV1788" s="67" t="str">
        <f t="shared" si="2566"/>
        <v/>
      </c>
      <c r="BW1788" s="76" t="str">
        <f>IF($A1787&lt;&gt;"",IF(OR(EE1787&lt;&gt;0,EF1787&lt;&gt;0,#REF!&lt;$BB$3),"",IF(#REF!="LER","07,",IF(#REF!="LOR","12,",IF(#REF!="LEB","12,",IF(#REF!="LOB","08,",IF(#REF!="HER","25,",IF(#REF!="HOR","30,",IF(#REF!="HEB","30,",IF(#REF!="HOB","25,",""))))))))),"")</f>
        <v/>
      </c>
      <c r="BX1788" s="76" t="str">
        <f>IF($A1787&lt;&gt;"",IF(OR(EE1787&lt;&gt;0,EF1787&lt;&gt;0,#REF!&lt;$BB$3),"",IF(#REF!="LER","08,",IF(#REF!="LOR","13,",IF(#REF!="LEB","13,",IF(#REF!="LOB","09,",IF(#REF!="HER","26,",IF(#REF!="HOR","31,",IF(#REF!="HEB","31,",IF(#REF!="HOB","26,",""))))))))),"")</f>
        <v/>
      </c>
      <c r="BY1788" s="76" t="str">
        <f>IF($A1787&lt;&gt;"",IF(OR(EE1787&lt;&gt;0,EF1787&lt;&gt;0,#REF!&lt;$BB$3),"",IF(#REF!="LER","09,",IF(#REF!="LOR","14,",IF(#REF!="LEB","14,",IF(#REF!="LOB","10,",IF(#REF!="HER","27,",IF(#REF!="HOR","32,",IF(#REF!="HEB","32,",IF(#REF!="HOB","27,",""))))))))),"")</f>
        <v/>
      </c>
      <c r="BZ1788" s="76" t="str">
        <f>IF($A1787&lt;&gt;"",IF(OR(EE1787&lt;&gt;0,EF1787&lt;&gt;0,#REF!&lt;$BB$3),"",IF(#REF!="LER","10,",IF(#REF!="LOR","15,",IF(#REF!="LEB","15,",IF(#REF!="LOB","11,",IF(#REF!="HER","28,",IF(#REF!="HOR","33,",IF(#REF!="HEB","33,",IF(#REF!="HOB","28,",""))))))))),"")</f>
        <v/>
      </c>
      <c r="CA1788" s="76" t="str">
        <f>IF($A1787&lt;&gt;"",IF(OR(EE1787&lt;&gt;0,EF1787&lt;&gt;0,#REF!&lt;$BB$3),"",IF(#REF!="LER","12,",IF(#REF!="LOR","16,",IF(#REF!="LEB","16,",IF(#REF!="LOB","13,",IF(#REF!="HER","30,",IF(#REF!="HOR","34,",IF(#REF!="HEB","34,",IF(#REF!="HOB","29,",""))))))))),"")</f>
        <v/>
      </c>
      <c r="CB1788" s="76" t="str">
        <f>IF($A1787&lt;&gt;"",IF(OR(EE1787&lt;&gt;0,EF1787&lt;&gt;0,#REF!&lt;$BB$3),"",IF(#REF!="LER","14,",IF(#REF!="LOR","17,",IF(#REF!="LEB","17,",IF(#REF!="LOB","15,",IF(#REF!="HER","32,",IF(#REF!="HOR","35,",IF(#REF!="HEB","35,",IF(#REF!="HOB","31,",""))))))))),"")</f>
        <v/>
      </c>
      <c r="CC1788" s="76" t="str">
        <f>IF($A1787&lt;&gt;"",IF(OR(EE1787&lt;&gt;0,EF1787&lt;&gt;0,#REF!&lt;$BB$3),"",IF(#REF!="LER","16,",IF(#REF!="LOR","18,",IF(#REF!="LEB","18,",IF(#REF!="LOB","17,",IF(#REF!="HER","34,",IF(#REF!="HOR","36,",IF(#REF!="HEB","36,",IF(#REF!="HOB","33,",""))))))))),"")</f>
        <v/>
      </c>
      <c r="CD1788" s="60" t="b">
        <f t="shared" si="2529"/>
        <v>0</v>
      </c>
      <c r="CE1788" s="60" t="b">
        <f t="shared" si="2530"/>
        <v>0</v>
      </c>
      <c r="CF1788" s="60" t="b">
        <f t="shared" si="2531"/>
        <v>0</v>
      </c>
      <c r="CG1788" s="60" t="b">
        <f t="shared" si="2532"/>
        <v>0</v>
      </c>
      <c r="CH1788" s="60" t="b">
        <f t="shared" si="2533"/>
        <v>0</v>
      </c>
      <c r="CI1788" s="60" t="b">
        <f t="shared" si="2534"/>
        <v>0</v>
      </c>
      <c r="CJ1788" s="60" t="b">
        <f t="shared" si="2535"/>
        <v>0</v>
      </c>
      <c r="CK1788" s="60"/>
      <c r="CL1788" s="61">
        <f t="shared" si="2557"/>
        <v>0</v>
      </c>
      <c r="CM1788" s="92">
        <f>IF(CN1788&lt;0,CM1787+1,0)</f>
        <v>0</v>
      </c>
      <c r="CN1788" s="13">
        <f t="shared" si="2539"/>
        <v>0</v>
      </c>
      <c r="CO1788" s="11" t="e">
        <f>IF(#REF!&lt;&gt;"",BC1788+CO1787,0)</f>
        <v>#REF!</v>
      </c>
      <c r="CP1788" s="13">
        <f t="shared" si="2549"/>
        <v>0</v>
      </c>
      <c r="CQ1788" s="11">
        <f t="shared" si="2550"/>
        <v>0</v>
      </c>
      <c r="CR1788" s="57">
        <f t="shared" si="2507"/>
        <v>0</v>
      </c>
      <c r="CS1788" s="57">
        <f t="shared" si="2508"/>
        <v>0</v>
      </c>
      <c r="CT1788" s="57">
        <f t="shared" si="2562"/>
        <v>0</v>
      </c>
      <c r="CU1788" s="24"/>
      <c r="CV1788" s="24"/>
      <c r="CW1788" s="24"/>
      <c r="CX1788" s="24"/>
      <c r="CY1788" s="24"/>
      <c r="CZ1788" s="24"/>
      <c r="DA1788" s="24"/>
      <c r="DB1788" s="24"/>
      <c r="DC1788" s="24"/>
      <c r="DD1788" s="64"/>
      <c r="DJ1788" s="39"/>
    </row>
    <row r="1789" spans="2:114" x14ac:dyDescent="0.2">
      <c r="B1789" s="61" t="str">
        <f>IF(A1789="","",IF(U1790="","DB",U1790&amp;V1790&amp;W1790&amp;X1790&amp;Y1790&amp;Z1790&amp;AL1790&amp;AM1790&amp;AN1790&amp;AO1790&amp;AP1790&amp;AQ1790&amp;AR1790&amp;#REF!))</f>
        <v/>
      </c>
      <c r="C1789" s="7" t="str">
        <f t="shared" si="2540"/>
        <v/>
      </c>
      <c r="D1789" s="60">
        <f t="shared" si="2541"/>
        <v>0</v>
      </c>
      <c r="E1789" s="7" t="e">
        <f>IF(COUNTBLANK(BE1790:BI1790)=5,#REF!&amp;",",IF(COUNTBLANK(U1790:AR1790)=1,T1790&amp;","&amp;T1790&amp;","&amp;T1790&amp;","&amp;T1790&amp;","&amp;T1790&amp;","&amp;T1790&amp;","&amp;T1790&amp;","&amp;T1790&amp;","&amp;T1790&amp;","&amp;T1790&amp;","&amp;T1790&amp;","&amp;T1790&amp;","&amp;T1790&amp;",",T1790&amp;","&amp;T1790&amp;","&amp;T1790&amp;","&amp;T1790&amp;","&amp;T1790&amp;","&amp;T1790&amp;","&amp;T1790&amp;","&amp;T1790&amp;","&amp;T1790&amp;","&amp;T1790&amp;","&amp;T1790&amp;","&amp;T1790&amp;","&amp;T1790&amp;","&amp;T1790&amp;","))</f>
        <v>#REF!</v>
      </c>
      <c r="F1789" s="72" t="str">
        <f t="shared" si="2551"/>
        <v/>
      </c>
      <c r="G1789" s="73">
        <f t="shared" si="2542"/>
        <v>0</v>
      </c>
      <c r="H1789" s="112">
        <f t="shared" si="2543"/>
        <v>0</v>
      </c>
      <c r="I1789" s="112">
        <f t="shared" si="2544"/>
        <v>0</v>
      </c>
      <c r="J1789" s="74" t="e">
        <f>COUNTIF(#REF!,"E")</f>
        <v>#REF!</v>
      </c>
      <c r="K1789" s="74" t="e">
        <f>COUNTIF(#REF!,"O")</f>
        <v>#REF!</v>
      </c>
      <c r="L1789" s="74" t="e">
        <f t="shared" si="2545"/>
        <v>#REF!</v>
      </c>
      <c r="M1789" s="113" t="e">
        <f t="shared" si="2546"/>
        <v>#REF!</v>
      </c>
      <c r="N1789" s="60"/>
      <c r="O1789" s="61"/>
      <c r="P1789" s="61"/>
      <c r="Q1789" s="61"/>
      <c r="R1789" s="61"/>
      <c r="S1789" s="7"/>
      <c r="T1789" s="67" t="str">
        <f t="shared" si="2563"/>
        <v/>
      </c>
      <c r="U1789" s="76" t="str">
        <f>IF($A1788&lt;&gt;"",IF(OR(CR1788&lt;&gt;0,CS1788&lt;&gt;0,#REF!&lt;$BB$3),"",IF(#REF!="LER","01,",IF(#REF!="LOR","01,",IF(#REF!="LEB","02,",IF(#REF!="LOB","01,",IF(#REF!="HER","19,",IF(#REF!="HOR","19,",IF(#REF!="HEB","20,",IF(#REF!="HOB","19,",""))))))))),"")</f>
        <v/>
      </c>
      <c r="V1789" s="76" t="str">
        <f>IF($A1788&lt;&gt;"",IF(OR(CR1788&lt;&gt;0,CS1788&lt;&gt;0,#REF!&lt;$BB$3),"",IF(#REF!="LER","02,",IF(#REF!="LOR","03,",IF(#REF!="LEB","04,",IF(#REF!="LOB","02,",IF(#REF!="HER","20,",IF(#REF!="HOR","21,",IF(#REF!="HEB","22,",IF(#REF!="HOB","20,",""))))))))),"")</f>
        <v/>
      </c>
      <c r="W1789" s="76" t="str">
        <f>IF($A1788&lt;&gt;"",IF(OR(CR1788&lt;&gt;0,CS1788&lt;&gt;0,#REF!&lt;$BB$3),"",IF(#REF!="LER","03,",IF(#REF!="LOR","05,",IF(#REF!="LEB","06,",IF(#REF!="LOB","03,",IF(#REF!="HER","21,",IF(#REF!="HOR","23,",IF(#REF!="HEB","24,",IF(#REF!="HOB","21,",""))))))))),"")</f>
        <v/>
      </c>
      <c r="X1789" s="76" t="str">
        <f>IF($A1788&lt;&gt;"",IF(OR(CR1788&lt;&gt;0,CS1788&lt;&gt;0,#REF!&lt;$BB$3),"",IF(#REF!="LER","04,",IF(#REF!="LOR","07,",IF(#REF!="LEB","08,",IF(#REF!="LOB","04,",IF(#REF!="HER","22,",IF(#REF!="HOR","25,",IF(#REF!="HEB","26,",IF(#REF!="HOB","22,",""))))))))),"")</f>
        <v/>
      </c>
      <c r="Y1789" s="76" t="str">
        <f>IF($A1788&lt;&gt;"",IF(OR(CR1788&lt;&gt;0,CS1788&lt;&gt;0,#REF!&lt;$BB$3),"",IF(#REF!="LER","05,",IF(#REF!="LOR","09,",IF(#REF!="LEB","10,",IF(#REF!="LOB","05,",IF(#REF!="HER","23,",IF(#REF!="HOR","27,",IF(#REF!="HEB","28,",IF(#REF!="HOB","23,",""))))))))),"")</f>
        <v/>
      </c>
      <c r="Z1789" s="76" t="str">
        <f>IF($A1788&lt;&gt;"",IF(OR(CR1788&lt;&gt;0,CS1788&lt;&gt;0,#REF!&lt;$BB$3),"",IF(#REF!="LER","06,",IF(#REF!="LOR","11,",IF(#REF!="LEB","11,",IF(#REF!="LOB","06,",IF(#REF!="HER","24,",IF(#REF!="HOR","29,",IF(#REF!="HEB","29,",IF(#REF!="HOB","24,",""))))))))),"")</f>
        <v/>
      </c>
      <c r="AA1789" s="76"/>
      <c r="AB1789" s="76"/>
      <c r="AC1789" s="76"/>
      <c r="AD1789" s="76"/>
      <c r="AE1789" s="76"/>
      <c r="AF1789" s="76"/>
      <c r="AG1789" s="76"/>
      <c r="AH1789" s="76"/>
      <c r="AI1789" s="76"/>
      <c r="AJ1789" s="76"/>
      <c r="AK1789" s="67" t="str">
        <f t="shared" si="2564"/>
        <v/>
      </c>
      <c r="AL1789" s="76" t="str">
        <f>IF($A1788&lt;&gt;"",IF(OR(CR1788&lt;&gt;0,CS1788&lt;&gt;0,#REF!&lt;$BB$3),"",IF(#REF!="LER","07,",IF(#REF!="LOR","12,",IF(#REF!="LEB","12,",IF(#REF!="LOB","08,",IF(#REF!="HER","25,",IF(#REF!="HOR","30,",IF(#REF!="HEB","30,",IF(#REF!="HOB","25,",""))))))))),"")</f>
        <v/>
      </c>
      <c r="AM1789" s="76" t="str">
        <f>IF($A1788&lt;&gt;"",IF(OR(CR1788&lt;&gt;0,CS1788&lt;&gt;0,#REF!&lt;$BB$3),"",IF(#REF!="LER","08,",IF(#REF!="LOR","13,",IF(#REF!="LEB","13,",IF(#REF!="LOB","09,",IF(#REF!="HER","26,",IF(#REF!="HOR","31,",IF(#REF!="HEB","31,",IF(#REF!="HOB","26,",""))))))))),"")</f>
        <v/>
      </c>
      <c r="AN1789" s="118" t="str">
        <f t="shared" si="2537"/>
        <v/>
      </c>
      <c r="AO1789" s="76" t="str">
        <f>IF($A1788&lt;&gt;"",IF(OR(CR1788&lt;&gt;0,CS1788&lt;&gt;0,#REF!&lt;$BB$3),"",IF(#REF!="LER","10,",IF(#REF!="LOR","15,",IF(#REF!="LEB","15,",IF(#REF!="LOB","11,",IF(#REF!="HER","28,",IF(#REF!="HOR","33,",IF(#REF!="HEB","33,",IF(#REF!="HOB","28,",""))))))))),"")</f>
        <v/>
      </c>
      <c r="AP1789" s="76" t="str">
        <f>IF($A1788&lt;&gt;"",IF(OR(CR1788&lt;&gt;0,CS1788&lt;&gt;0,#REF!&lt;$BB$3),"",IF(#REF!="LER","12,",IF(#REF!="LOR","16,",IF(#REF!="LEB","16,",IF(#REF!="LOB","13,",IF(#REF!="HER","30,",IF(#REF!="HOR","34,",IF(#REF!="HEB","34,",IF(#REF!="HOB","29,",""))))))))),"")</f>
        <v/>
      </c>
      <c r="AQ1789" s="76" t="str">
        <f>IF($A1788&lt;&gt;"",IF(OR(CR1788&lt;&gt;0,CS1788&lt;&gt;0,#REF!&lt;$BB$3),"",IF(#REF!="LER","14,",IF(#REF!="LOR","17,",IF(#REF!="LEB","17,",IF(#REF!="LOB","15,",IF(#REF!="HER","32,",IF(#REF!="HOR","35,",IF(#REF!="HEB","35,",IF(#REF!="HOB","31,",""))))))))),"")</f>
        <v/>
      </c>
      <c r="AR1789" s="76" t="str">
        <f>IF($A1788&lt;&gt;"",IF(OR(CR1788&lt;&gt;0,CS1788&lt;&gt;0,#REF!&lt;$BB$3),"",IF(#REF!="LER","16,",IF(#REF!="LOR","18,",IF(#REF!="LEB","18,",IF(#REF!="LOB","17,",IF(#REF!="HER","34,",IF(#REF!="HOR","36,",IF(#REF!="HEB","36,",IF(#REF!="HOB","33,",""))))))))),"")</f>
        <v/>
      </c>
      <c r="AS1789" s="60" t="b">
        <f t="shared" si="2515"/>
        <v>0</v>
      </c>
      <c r="AT1789" s="60" t="b">
        <f t="shared" si="2516"/>
        <v>0</v>
      </c>
      <c r="AU1789" s="60" t="b">
        <f t="shared" si="2517"/>
        <v>0</v>
      </c>
      <c r="AV1789" s="60" t="b">
        <f t="shared" si="2518"/>
        <v>0</v>
      </c>
      <c r="AW1789" s="60" t="b">
        <f t="shared" si="2519"/>
        <v>0</v>
      </c>
      <c r="AX1789" s="60" t="b">
        <f t="shared" si="2520"/>
        <v>0</v>
      </c>
      <c r="AY1789" s="60" t="b">
        <f t="shared" si="2521"/>
        <v>0</v>
      </c>
      <c r="AZ1789" s="60"/>
      <c r="BA1789" s="61">
        <f t="shared" si="2556"/>
        <v>0</v>
      </c>
      <c r="BB1789" s="13">
        <f t="shared" si="2538"/>
        <v>0</v>
      </c>
      <c r="BC1789" s="11" t="e">
        <f>IF(#REF!&lt;&gt;"",S1789+BC1788,0)</f>
        <v>#REF!</v>
      </c>
      <c r="BD1789" s="67" t="str">
        <f t="shared" si="2565"/>
        <v/>
      </c>
      <c r="BE1789" s="76" t="str">
        <f>IF($A1788&lt;&gt;"",IF(OR(EE1788&lt;&gt;0,EF1788&lt;&gt;0,#REF!&lt;$BB$3),"",IF(#REF!="LER","01,",IF(#REF!="LOR","01,",IF(#REF!="LEB","02,",IF(#REF!="LOB","01,",IF(#REF!="HER","19,",IF(#REF!="HOR","19,",IF(#REF!="HEB","20,",IF(#REF!="HOB","19,",""))))))))),"")</f>
        <v/>
      </c>
      <c r="BF1789" s="76" t="str">
        <f>IF($A1788&lt;&gt;"",IF(OR(EE1788&lt;&gt;0,EF1788&lt;&gt;0,#REF!&lt;$BB$3),"",IF(#REF!="LER","02,",IF(#REF!="LOR","03,",IF(#REF!="LEB","04,",IF(#REF!="LOB","02,",IF(#REF!="HER","20,",IF(#REF!="HOR","21,",IF(#REF!="HEB","22,",IF(#REF!="HOB","20,",""))))))))),"")</f>
        <v/>
      </c>
      <c r="BG1789" s="76" t="str">
        <f>IF($A1788&lt;&gt;"",IF(OR(EE1788&lt;&gt;0,EF1788&lt;&gt;0,#REF!&lt;$BB$3),"",IF(#REF!="LER","03,",IF(#REF!="LOR","05,",IF(#REF!="LEB","06,",IF(#REF!="LOB","03,",IF(#REF!="HER","21,",IF(#REF!="HOR","23,",IF(#REF!="HEB","24,",IF(#REF!="HOB","21,",""))))))))),"")</f>
        <v/>
      </c>
      <c r="BH1789" s="76" t="str">
        <f>IF($A1788&lt;&gt;"",IF(OR(EE1788&lt;&gt;0,EF1788&lt;&gt;0,#REF!&lt;$BB$3),"",IF(#REF!="LER","04,",IF(#REF!="LOR","07,",IF(#REF!="LEB","08,",IF(#REF!="LOB","04,",IF(#REF!="HER","22,",IF(#REF!="HOR","25,",IF(#REF!="HEB","26,",IF(#REF!="HOB","22,",""))))))))),"")</f>
        <v/>
      </c>
      <c r="BI1789" s="76" t="str">
        <f>IF($A1788&lt;&gt;"",IF(OR(EE1788&lt;&gt;0,EF1788&lt;&gt;0,#REF!&lt;$BB$3),"",IF(#REF!="LER","05,",IF(#REF!="LOR","09,",IF(#REF!="LEB","10,",IF(#REF!="LOB","05,",IF(#REF!="HER","23,",IF(#REF!="HOR","27,",IF(#REF!="HEB","28,",IF(#REF!="HOB","23,",""))))))))),"")</f>
        <v/>
      </c>
      <c r="BJ1789" s="76" t="str">
        <f>IF($A1788&lt;&gt;"",IF(OR(EE1788&lt;&gt;0,EF1788&lt;&gt;0,#REF!&lt;$BB$3),"",IF(#REF!="LER","06,",IF(#REF!="LOR","11,",IF(#REF!="LEB","11,",IF(#REF!="LOB","06,",IF(#REF!="HER","24,",IF(#REF!="HOR","29,",IF(#REF!="HEB","29,",IF(#REF!="HOB","24,",""))))))))),"")</f>
        <v/>
      </c>
      <c r="BK1789" s="76"/>
      <c r="BL1789" s="76"/>
      <c r="BM1789" s="76"/>
      <c r="BN1789" s="76"/>
      <c r="BO1789" s="76"/>
      <c r="BP1789" s="76"/>
      <c r="BQ1789" s="76"/>
      <c r="BR1789" s="76"/>
      <c r="BS1789" s="92">
        <f t="shared" ref="BS1789:BS1795" si="2567">IF(BT1789&lt;0,BS1788+1,0)</f>
        <v>0</v>
      </c>
      <c r="BT1789" s="76"/>
      <c r="BU1789" s="76"/>
      <c r="BV1789" s="67" t="str">
        <f t="shared" si="2566"/>
        <v/>
      </c>
      <c r="BW1789" s="76" t="str">
        <f>IF($A1788&lt;&gt;"",IF(OR(EE1788&lt;&gt;0,EF1788&lt;&gt;0,#REF!&lt;$BB$3),"",IF(#REF!="LER","07,",IF(#REF!="LOR","12,",IF(#REF!="LEB","12,",IF(#REF!="LOB","08,",IF(#REF!="HER","25,",IF(#REF!="HOR","30,",IF(#REF!="HEB","30,",IF(#REF!="HOB","25,",""))))))))),"")</f>
        <v/>
      </c>
      <c r="BX1789" s="76" t="str">
        <f>IF($A1788&lt;&gt;"",IF(OR(EE1788&lt;&gt;0,EF1788&lt;&gt;0,#REF!&lt;$BB$3),"",IF(#REF!="LER","08,",IF(#REF!="LOR","13,",IF(#REF!="LEB","13,",IF(#REF!="LOB","09,",IF(#REF!="HER","26,",IF(#REF!="HOR","31,",IF(#REF!="HEB","31,",IF(#REF!="HOB","26,",""))))))))),"")</f>
        <v/>
      </c>
      <c r="BY1789" s="76" t="str">
        <f>IF($A1788&lt;&gt;"",IF(OR(EE1788&lt;&gt;0,EF1788&lt;&gt;0,#REF!&lt;$BB$3),"",IF(#REF!="LER","09,",IF(#REF!="LOR","14,",IF(#REF!="LEB","14,",IF(#REF!="LOB","10,",IF(#REF!="HER","27,",IF(#REF!="HOR","32,",IF(#REF!="HEB","32,",IF(#REF!="HOB","27,",""))))))))),"")</f>
        <v/>
      </c>
      <c r="BZ1789" s="76" t="str">
        <f>IF($A1788&lt;&gt;"",IF(OR(EE1788&lt;&gt;0,EF1788&lt;&gt;0,#REF!&lt;$BB$3),"",IF(#REF!="LER","10,",IF(#REF!="LOR","15,",IF(#REF!="LEB","15,",IF(#REF!="LOB","11,",IF(#REF!="HER","28,",IF(#REF!="HOR","33,",IF(#REF!="HEB","33,",IF(#REF!="HOB","28,",""))))))))),"")</f>
        <v/>
      </c>
      <c r="CA1789" s="76" t="str">
        <f>IF($A1788&lt;&gt;"",IF(OR(EE1788&lt;&gt;0,EF1788&lt;&gt;0,#REF!&lt;$BB$3),"",IF(#REF!="LER","12,",IF(#REF!="LOR","16,",IF(#REF!="LEB","16,",IF(#REF!="LOB","13,",IF(#REF!="HER","30,",IF(#REF!="HOR","34,",IF(#REF!="HEB","34,",IF(#REF!="HOB","29,",""))))))))),"")</f>
        <v/>
      </c>
      <c r="CB1789" s="76" t="str">
        <f>IF($A1788&lt;&gt;"",IF(OR(EE1788&lt;&gt;0,EF1788&lt;&gt;0,#REF!&lt;$BB$3),"",IF(#REF!="LER","14,",IF(#REF!="LOR","17,",IF(#REF!="LEB","17,",IF(#REF!="LOB","15,",IF(#REF!="HER","32,",IF(#REF!="HOR","35,",IF(#REF!="HEB","35,",IF(#REF!="HOB","31,",""))))))))),"")</f>
        <v/>
      </c>
      <c r="CC1789" s="76" t="str">
        <f>IF($A1788&lt;&gt;"",IF(OR(EE1788&lt;&gt;0,EF1788&lt;&gt;0,#REF!&lt;$BB$3),"",IF(#REF!="LER","16,",IF(#REF!="LOR","18,",IF(#REF!="LEB","18,",IF(#REF!="LOB","17,",IF(#REF!="HER","34,",IF(#REF!="HOR","36,",IF(#REF!="HEB","36,",IF(#REF!="HOB","33,",""))))))))),"")</f>
        <v/>
      </c>
      <c r="CD1789" s="60" t="b">
        <f t="shared" si="2529"/>
        <v>0</v>
      </c>
      <c r="CE1789" s="60" t="b">
        <f t="shared" si="2530"/>
        <v>0</v>
      </c>
      <c r="CF1789" s="60" t="b">
        <f t="shared" si="2531"/>
        <v>0</v>
      </c>
      <c r="CG1789" s="60" t="b">
        <f t="shared" si="2532"/>
        <v>0</v>
      </c>
      <c r="CH1789" s="60" t="b">
        <f t="shared" si="2533"/>
        <v>0</v>
      </c>
      <c r="CI1789" s="60" t="b">
        <f t="shared" si="2534"/>
        <v>0</v>
      </c>
      <c r="CJ1789" s="60" t="b">
        <f t="shared" si="2535"/>
        <v>0</v>
      </c>
      <c r="CK1789" s="60"/>
      <c r="CL1789" s="61">
        <f t="shared" si="2557"/>
        <v>0</v>
      </c>
      <c r="CM1789" s="92">
        <f t="shared" ref="CM1789:CM1795" si="2568">IF(CN1789&lt;0,CM1788+1,0)</f>
        <v>0</v>
      </c>
      <c r="CN1789" s="13">
        <f t="shared" si="2539"/>
        <v>0</v>
      </c>
      <c r="CO1789" s="11" t="e">
        <f>IF(#REF!&lt;&gt;"",BC1789+CO1788,0)</f>
        <v>#REF!</v>
      </c>
      <c r="CP1789" s="13">
        <f t="shared" si="2549"/>
        <v>0</v>
      </c>
      <c r="CQ1789" s="11">
        <f t="shared" si="2550"/>
        <v>0</v>
      </c>
      <c r="CR1789" s="57">
        <f t="shared" si="2507"/>
        <v>0</v>
      </c>
      <c r="CS1789" s="57">
        <f t="shared" si="2508"/>
        <v>0</v>
      </c>
      <c r="CT1789" s="57">
        <f t="shared" si="2562"/>
        <v>0</v>
      </c>
      <c r="CU1789" s="24"/>
      <c r="CV1789" s="24"/>
      <c r="CW1789" s="24"/>
      <c r="CX1789" s="24"/>
      <c r="CY1789" s="24"/>
      <c r="CZ1789" s="24"/>
      <c r="DA1789" s="24"/>
      <c r="DB1789" s="24"/>
      <c r="DC1789" s="24"/>
      <c r="DD1789" s="64"/>
      <c r="DJ1789" s="39"/>
    </row>
    <row r="1790" spans="2:114" x14ac:dyDescent="0.2">
      <c r="B1790" s="61" t="str">
        <f>IF(A1790="","",IF(U1791="","DB",U1791&amp;V1791&amp;W1791&amp;X1791&amp;Y1791&amp;Z1791&amp;AL1791&amp;AM1791&amp;AN1791&amp;AO1791&amp;AP1791&amp;AQ1791&amp;AR1791&amp;#REF!))</f>
        <v/>
      </c>
      <c r="C1790" s="7" t="str">
        <f t="shared" si="2540"/>
        <v/>
      </c>
      <c r="D1790" s="60">
        <f t="shared" si="2541"/>
        <v>0</v>
      </c>
      <c r="E1790" s="7" t="e">
        <f>IF(COUNTBLANK(BE1791:BI1791)=5,#REF!&amp;",",IF(COUNTBLANK(U1791:AR1791)=1,T1791&amp;","&amp;T1791&amp;","&amp;T1791&amp;","&amp;T1791&amp;","&amp;T1791&amp;","&amp;T1791&amp;","&amp;T1791&amp;","&amp;T1791&amp;","&amp;T1791&amp;","&amp;T1791&amp;","&amp;T1791&amp;","&amp;T1791&amp;","&amp;T1791&amp;",",T1791&amp;","&amp;T1791&amp;","&amp;T1791&amp;","&amp;T1791&amp;","&amp;T1791&amp;","&amp;T1791&amp;","&amp;T1791&amp;","&amp;T1791&amp;","&amp;T1791&amp;","&amp;T1791&amp;","&amp;T1791&amp;","&amp;T1791&amp;","&amp;T1791&amp;","&amp;T1791&amp;","))</f>
        <v>#REF!</v>
      </c>
      <c r="F1790" s="72" t="str">
        <f t="shared" si="2551"/>
        <v/>
      </c>
      <c r="G1790" s="73">
        <f t="shared" si="2542"/>
        <v>0</v>
      </c>
      <c r="H1790" s="112">
        <f t="shared" si="2543"/>
        <v>0</v>
      </c>
      <c r="I1790" s="112">
        <f t="shared" si="2544"/>
        <v>0</v>
      </c>
      <c r="J1790" s="74" t="e">
        <f>COUNTIF(#REF!,"E")</f>
        <v>#REF!</v>
      </c>
      <c r="K1790" s="74" t="e">
        <f>COUNTIF(#REF!,"O")</f>
        <v>#REF!</v>
      </c>
      <c r="L1790" s="74" t="e">
        <f t="shared" si="2545"/>
        <v>#REF!</v>
      </c>
      <c r="M1790" s="113" t="e">
        <f t="shared" si="2546"/>
        <v>#REF!</v>
      </c>
      <c r="N1790" s="60"/>
      <c r="O1790" s="61"/>
      <c r="P1790" s="61"/>
      <c r="Q1790" s="61"/>
      <c r="R1790" s="61"/>
      <c r="S1790" s="7"/>
      <c r="T1790" s="67" t="str">
        <f t="shared" si="2563"/>
        <v/>
      </c>
      <c r="U1790" s="76" t="str">
        <f>IF($A1789&lt;&gt;"",IF(OR(CR1789&lt;&gt;0,CS1789&lt;&gt;0,#REF!&lt;$BB$3),"",IF(#REF!="LER","01,",IF(#REF!="LOR","01,",IF(#REF!="LEB","02,",IF(#REF!="LOB","01,",IF(#REF!="HER","19,",IF(#REF!="HOR","19,",IF(#REF!="HEB","20,",IF(#REF!="HOB","19,",""))))))))),"")</f>
        <v/>
      </c>
      <c r="V1790" s="76" t="str">
        <f>IF($A1789&lt;&gt;"",IF(OR(CR1789&lt;&gt;0,CS1789&lt;&gt;0,#REF!&lt;$BB$3),"",IF(#REF!="LER","02,",IF(#REF!="LOR","03,",IF(#REF!="LEB","04,",IF(#REF!="LOB","02,",IF(#REF!="HER","20,",IF(#REF!="HOR","21,",IF(#REF!="HEB","22,",IF(#REF!="HOB","20,",""))))))))),"")</f>
        <v/>
      </c>
      <c r="W1790" s="76" t="str">
        <f>IF($A1789&lt;&gt;"",IF(OR(CR1789&lt;&gt;0,CS1789&lt;&gt;0,#REF!&lt;$BB$3),"",IF(#REF!="LER","03,",IF(#REF!="LOR","05,",IF(#REF!="LEB","06,",IF(#REF!="LOB","03,",IF(#REF!="HER","21,",IF(#REF!="HOR","23,",IF(#REF!="HEB","24,",IF(#REF!="HOB","21,",""))))))))),"")</f>
        <v/>
      </c>
      <c r="X1790" s="76" t="str">
        <f>IF($A1789&lt;&gt;"",IF(OR(CR1789&lt;&gt;0,CS1789&lt;&gt;0,#REF!&lt;$BB$3),"",IF(#REF!="LER","04,",IF(#REF!="LOR","07,",IF(#REF!="LEB","08,",IF(#REF!="LOB","04,",IF(#REF!="HER","22,",IF(#REF!="HOR","25,",IF(#REF!="HEB","26,",IF(#REF!="HOB","22,",""))))))))),"")</f>
        <v/>
      </c>
      <c r="Y1790" s="76" t="str">
        <f>IF($A1789&lt;&gt;"",IF(OR(CR1789&lt;&gt;0,CS1789&lt;&gt;0,#REF!&lt;$BB$3),"",IF(#REF!="LER","05,",IF(#REF!="LOR","09,",IF(#REF!="LEB","10,",IF(#REF!="LOB","05,",IF(#REF!="HER","23,",IF(#REF!="HOR","27,",IF(#REF!="HEB","28,",IF(#REF!="HOB","23,",""))))))))),"")</f>
        <v/>
      </c>
      <c r="Z1790" s="76" t="str">
        <f>IF($A1789&lt;&gt;"",IF(OR(CR1789&lt;&gt;0,CS1789&lt;&gt;0,#REF!&lt;$BB$3),"",IF(#REF!="LER","06,",IF(#REF!="LOR","11,",IF(#REF!="LEB","11,",IF(#REF!="LOB","06,",IF(#REF!="HER","24,",IF(#REF!="HOR","29,",IF(#REF!="HEB","29,",IF(#REF!="HOB","24,",""))))))))),"")</f>
        <v/>
      </c>
      <c r="AA1790" s="76"/>
      <c r="AB1790" s="76"/>
      <c r="AC1790" s="76"/>
      <c r="AD1790" s="76"/>
      <c r="AE1790" s="76"/>
      <c r="AF1790" s="76"/>
      <c r="AG1790" s="76"/>
      <c r="AH1790" s="76"/>
      <c r="AI1790" s="76"/>
      <c r="AJ1790" s="76"/>
      <c r="AK1790" s="67" t="str">
        <f t="shared" si="2564"/>
        <v/>
      </c>
      <c r="AL1790" s="76" t="str">
        <f>IF($A1789&lt;&gt;"",IF(OR(CR1789&lt;&gt;0,CS1789&lt;&gt;0,#REF!&lt;$BB$3),"",IF(#REF!="LER","07,",IF(#REF!="LOR","12,",IF(#REF!="LEB","12,",IF(#REF!="LOB","08,",IF(#REF!="HER","25,",IF(#REF!="HOR","30,",IF(#REF!="HEB","30,",IF(#REF!="HOB","25,",""))))))))),"")</f>
        <v/>
      </c>
      <c r="AM1790" s="76" t="str">
        <f>IF($A1789&lt;&gt;"",IF(OR(CR1789&lt;&gt;0,CS1789&lt;&gt;0,#REF!&lt;$BB$3),"",IF(#REF!="LER","08,",IF(#REF!="LOR","13,",IF(#REF!="LEB","13,",IF(#REF!="LOB","09,",IF(#REF!="HER","26,",IF(#REF!="HOR","31,",IF(#REF!="HEB","31,",IF(#REF!="HOB","26,",""))))))))),"")</f>
        <v/>
      </c>
      <c r="AN1790" s="118" t="str">
        <f t="shared" si="2537"/>
        <v/>
      </c>
      <c r="AO1790" s="76" t="str">
        <f>IF($A1789&lt;&gt;"",IF(OR(CR1789&lt;&gt;0,CS1789&lt;&gt;0,#REF!&lt;$BB$3),"",IF(#REF!="LER","10,",IF(#REF!="LOR","15,",IF(#REF!="LEB","15,",IF(#REF!="LOB","11,",IF(#REF!="HER","28,",IF(#REF!="HOR","33,",IF(#REF!="HEB","33,",IF(#REF!="HOB","28,",""))))))))),"")</f>
        <v/>
      </c>
      <c r="AP1790" s="76" t="str">
        <f>IF($A1789&lt;&gt;"",IF(OR(CR1789&lt;&gt;0,CS1789&lt;&gt;0,#REF!&lt;$BB$3),"",IF(#REF!="LER","12,",IF(#REF!="LOR","16,",IF(#REF!="LEB","16,",IF(#REF!="LOB","13,",IF(#REF!="HER","30,",IF(#REF!="HOR","34,",IF(#REF!="HEB","34,",IF(#REF!="HOB","29,",""))))))))),"")</f>
        <v/>
      </c>
      <c r="AQ1790" s="76" t="str">
        <f>IF($A1789&lt;&gt;"",IF(OR(CR1789&lt;&gt;0,CS1789&lt;&gt;0,#REF!&lt;$BB$3),"",IF(#REF!="LER","14,",IF(#REF!="LOR","17,",IF(#REF!="LEB","17,",IF(#REF!="LOB","15,",IF(#REF!="HER","32,",IF(#REF!="HOR","35,",IF(#REF!="HEB","35,",IF(#REF!="HOB","31,",""))))))))),"")</f>
        <v/>
      </c>
      <c r="AR1790" s="76" t="str">
        <f>IF($A1789&lt;&gt;"",IF(OR(CR1789&lt;&gt;0,CS1789&lt;&gt;0,#REF!&lt;$BB$3),"",IF(#REF!="LER","16,",IF(#REF!="LOR","18,",IF(#REF!="LEB","18,",IF(#REF!="LOB","17,",IF(#REF!="HER","34,",IF(#REF!="HOR","36,",IF(#REF!="HEB","36,",IF(#REF!="HOB","33,",""))))))))),"")</f>
        <v/>
      </c>
      <c r="AS1790" s="60" t="b">
        <f t="shared" si="2515"/>
        <v>0</v>
      </c>
      <c r="AT1790" s="60" t="b">
        <f t="shared" si="2516"/>
        <v>0</v>
      </c>
      <c r="AU1790" s="60" t="b">
        <f t="shared" si="2517"/>
        <v>0</v>
      </c>
      <c r="AV1790" s="60" t="b">
        <f t="shared" si="2518"/>
        <v>0</v>
      </c>
      <c r="AW1790" s="60" t="b">
        <f t="shared" si="2519"/>
        <v>0</v>
      </c>
      <c r="AX1790" s="60" t="b">
        <f t="shared" si="2520"/>
        <v>0</v>
      </c>
      <c r="AY1790" s="60" t="b">
        <f t="shared" si="2521"/>
        <v>0</v>
      </c>
      <c r="AZ1790" s="60"/>
      <c r="BA1790" s="61">
        <f t="shared" si="2556"/>
        <v>0</v>
      </c>
      <c r="BB1790" s="13">
        <f t="shared" si="2538"/>
        <v>0</v>
      </c>
      <c r="BC1790" s="11" t="e">
        <f>IF(#REF!&lt;&gt;"",S1790+BC1789,0)</f>
        <v>#REF!</v>
      </c>
      <c r="BD1790" s="67" t="str">
        <f t="shared" si="2565"/>
        <v/>
      </c>
      <c r="BE1790" s="76" t="str">
        <f>IF($A1789&lt;&gt;"",IF(OR(EE1789&lt;&gt;0,EF1789&lt;&gt;0,#REF!&lt;$BB$3),"",IF(#REF!="LER","01,",IF(#REF!="LOR","01,",IF(#REF!="LEB","02,",IF(#REF!="LOB","01,",IF(#REF!="HER","19,",IF(#REF!="HOR","19,",IF(#REF!="HEB","20,",IF(#REF!="HOB","19,",""))))))))),"")</f>
        <v/>
      </c>
      <c r="BF1790" s="76" t="str">
        <f>IF($A1789&lt;&gt;"",IF(OR(EE1789&lt;&gt;0,EF1789&lt;&gt;0,#REF!&lt;$BB$3),"",IF(#REF!="LER","02,",IF(#REF!="LOR","03,",IF(#REF!="LEB","04,",IF(#REF!="LOB","02,",IF(#REF!="HER","20,",IF(#REF!="HOR","21,",IF(#REF!="HEB","22,",IF(#REF!="HOB","20,",""))))))))),"")</f>
        <v/>
      </c>
      <c r="BG1790" s="76" t="str">
        <f>IF($A1789&lt;&gt;"",IF(OR(EE1789&lt;&gt;0,EF1789&lt;&gt;0,#REF!&lt;$BB$3),"",IF(#REF!="LER","03,",IF(#REF!="LOR","05,",IF(#REF!="LEB","06,",IF(#REF!="LOB","03,",IF(#REF!="HER","21,",IF(#REF!="HOR","23,",IF(#REF!="HEB","24,",IF(#REF!="HOB","21,",""))))))))),"")</f>
        <v/>
      </c>
      <c r="BH1790" s="76" t="str">
        <f>IF($A1789&lt;&gt;"",IF(OR(EE1789&lt;&gt;0,EF1789&lt;&gt;0,#REF!&lt;$BB$3),"",IF(#REF!="LER","04,",IF(#REF!="LOR","07,",IF(#REF!="LEB","08,",IF(#REF!="LOB","04,",IF(#REF!="HER","22,",IF(#REF!="HOR","25,",IF(#REF!="HEB","26,",IF(#REF!="HOB","22,",""))))))))),"")</f>
        <v/>
      </c>
      <c r="BI1790" s="76" t="str">
        <f>IF($A1789&lt;&gt;"",IF(OR(EE1789&lt;&gt;0,EF1789&lt;&gt;0,#REF!&lt;$BB$3),"",IF(#REF!="LER","05,",IF(#REF!="LOR","09,",IF(#REF!="LEB","10,",IF(#REF!="LOB","05,",IF(#REF!="HER","23,",IF(#REF!="HOR","27,",IF(#REF!="HEB","28,",IF(#REF!="HOB","23,",""))))))))),"")</f>
        <v/>
      </c>
      <c r="BJ1790" s="76" t="str">
        <f>IF($A1789&lt;&gt;"",IF(OR(EE1789&lt;&gt;0,EF1789&lt;&gt;0,#REF!&lt;$BB$3),"",IF(#REF!="LER","06,",IF(#REF!="LOR","11,",IF(#REF!="LEB","11,",IF(#REF!="LOB","06,",IF(#REF!="HER","24,",IF(#REF!="HOR","29,",IF(#REF!="HEB","29,",IF(#REF!="HOB","24,",""))))))))),"")</f>
        <v/>
      </c>
      <c r="BK1790" s="76"/>
      <c r="BL1790" s="76"/>
      <c r="BM1790" s="76"/>
      <c r="BN1790" s="76"/>
      <c r="BO1790" s="76"/>
      <c r="BP1790" s="76"/>
      <c r="BQ1790" s="76"/>
      <c r="BR1790" s="76"/>
      <c r="BS1790" s="92">
        <f t="shared" si="2567"/>
        <v>0</v>
      </c>
      <c r="BT1790" s="76"/>
      <c r="BU1790" s="76"/>
      <c r="BV1790" s="67" t="str">
        <f t="shared" si="2566"/>
        <v/>
      </c>
      <c r="BW1790" s="76" t="str">
        <f>IF($A1789&lt;&gt;"",IF(OR(EE1789&lt;&gt;0,EF1789&lt;&gt;0,#REF!&lt;$BB$3),"",IF(#REF!="LER","07,",IF(#REF!="LOR","12,",IF(#REF!="LEB","12,",IF(#REF!="LOB","08,",IF(#REF!="HER","25,",IF(#REF!="HOR","30,",IF(#REF!="HEB","30,",IF(#REF!="HOB","25,",""))))))))),"")</f>
        <v/>
      </c>
      <c r="BX1790" s="76" t="str">
        <f>IF($A1789&lt;&gt;"",IF(OR(EE1789&lt;&gt;0,EF1789&lt;&gt;0,#REF!&lt;$BB$3),"",IF(#REF!="LER","08,",IF(#REF!="LOR","13,",IF(#REF!="LEB","13,",IF(#REF!="LOB","09,",IF(#REF!="HER","26,",IF(#REF!="HOR","31,",IF(#REF!="HEB","31,",IF(#REF!="HOB","26,",""))))))))),"")</f>
        <v/>
      </c>
      <c r="BY1790" s="76" t="str">
        <f>IF($A1789&lt;&gt;"",IF(OR(EE1789&lt;&gt;0,EF1789&lt;&gt;0,#REF!&lt;$BB$3),"",IF(#REF!="LER","09,",IF(#REF!="LOR","14,",IF(#REF!="LEB","14,",IF(#REF!="LOB","10,",IF(#REF!="HER","27,",IF(#REF!="HOR","32,",IF(#REF!="HEB","32,",IF(#REF!="HOB","27,",""))))))))),"")</f>
        <v/>
      </c>
      <c r="BZ1790" s="76" t="str">
        <f>IF($A1789&lt;&gt;"",IF(OR(EE1789&lt;&gt;0,EF1789&lt;&gt;0,#REF!&lt;$BB$3),"",IF(#REF!="LER","10,",IF(#REF!="LOR","15,",IF(#REF!="LEB","15,",IF(#REF!="LOB","11,",IF(#REF!="HER","28,",IF(#REF!="HOR","33,",IF(#REF!="HEB","33,",IF(#REF!="HOB","28,",""))))))))),"")</f>
        <v/>
      </c>
      <c r="CA1790" s="76" t="str">
        <f>IF($A1789&lt;&gt;"",IF(OR(EE1789&lt;&gt;0,EF1789&lt;&gt;0,#REF!&lt;$BB$3),"",IF(#REF!="LER","12,",IF(#REF!="LOR","16,",IF(#REF!="LEB","16,",IF(#REF!="LOB","13,",IF(#REF!="HER","30,",IF(#REF!="HOR","34,",IF(#REF!="HEB","34,",IF(#REF!="HOB","29,",""))))))))),"")</f>
        <v/>
      </c>
      <c r="CB1790" s="76" t="str">
        <f>IF($A1789&lt;&gt;"",IF(OR(EE1789&lt;&gt;0,EF1789&lt;&gt;0,#REF!&lt;$BB$3),"",IF(#REF!="LER","14,",IF(#REF!="LOR","17,",IF(#REF!="LEB","17,",IF(#REF!="LOB","15,",IF(#REF!="HER","32,",IF(#REF!="HOR","35,",IF(#REF!="HEB","35,",IF(#REF!="HOB","31,",""))))))))),"")</f>
        <v/>
      </c>
      <c r="CC1790" s="76" t="str">
        <f>IF($A1789&lt;&gt;"",IF(OR(EE1789&lt;&gt;0,EF1789&lt;&gt;0,#REF!&lt;$BB$3),"",IF(#REF!="LER","16,",IF(#REF!="LOR","18,",IF(#REF!="LEB","18,",IF(#REF!="LOB","17,",IF(#REF!="HER","34,",IF(#REF!="HOR","36,",IF(#REF!="HEB","36,",IF(#REF!="HOB","33,",""))))))))),"")</f>
        <v/>
      </c>
      <c r="CD1790" s="60" t="b">
        <f t="shared" si="2529"/>
        <v>0</v>
      </c>
      <c r="CE1790" s="60" t="b">
        <f t="shared" si="2530"/>
        <v>0</v>
      </c>
      <c r="CF1790" s="60" t="b">
        <f t="shared" si="2531"/>
        <v>0</v>
      </c>
      <c r="CG1790" s="60" t="b">
        <f t="shared" si="2532"/>
        <v>0</v>
      </c>
      <c r="CH1790" s="60" t="b">
        <f t="shared" si="2533"/>
        <v>0</v>
      </c>
      <c r="CI1790" s="60" t="b">
        <f t="shared" si="2534"/>
        <v>0</v>
      </c>
      <c r="CJ1790" s="60" t="b">
        <f t="shared" si="2535"/>
        <v>0</v>
      </c>
      <c r="CK1790" s="60"/>
      <c r="CL1790" s="61">
        <f t="shared" si="2557"/>
        <v>0</v>
      </c>
      <c r="CM1790" s="92">
        <f t="shared" si="2568"/>
        <v>0</v>
      </c>
      <c r="CN1790" s="13">
        <f t="shared" si="2539"/>
        <v>0</v>
      </c>
      <c r="CO1790" s="11" t="e">
        <f>IF(#REF!&lt;&gt;"",BC1790+CO1789,0)</f>
        <v>#REF!</v>
      </c>
      <c r="CP1790" s="13">
        <f t="shared" si="2549"/>
        <v>0</v>
      </c>
      <c r="CQ1790" s="11">
        <f t="shared" si="2550"/>
        <v>0</v>
      </c>
      <c r="CR1790" s="57">
        <f t="shared" si="2507"/>
        <v>0</v>
      </c>
      <c r="CS1790" s="57">
        <f t="shared" si="2508"/>
        <v>0</v>
      </c>
      <c r="CT1790" s="57">
        <f t="shared" si="2562"/>
        <v>0</v>
      </c>
      <c r="CU1790" s="24"/>
      <c r="CV1790" s="24"/>
      <c r="CW1790" s="24"/>
      <c r="CX1790" s="24"/>
      <c r="CY1790" s="24"/>
      <c r="CZ1790" s="24"/>
      <c r="DA1790" s="24"/>
      <c r="DB1790" s="24"/>
      <c r="DC1790" s="24"/>
      <c r="DD1790" s="64"/>
      <c r="DJ1790" s="39"/>
    </row>
    <row r="1791" spans="2:114" x14ac:dyDescent="0.2">
      <c r="B1791" s="61" t="str">
        <f>IF(A1791="","",IF(U1792="","DB",U1792&amp;V1792&amp;W1792&amp;X1792&amp;Y1792&amp;Z1792&amp;AL1792&amp;AM1792&amp;AN1792&amp;AO1792&amp;AP1792&amp;AQ1792&amp;AR1792&amp;#REF!))</f>
        <v/>
      </c>
      <c r="C1791" s="7" t="str">
        <f t="shared" si="2540"/>
        <v/>
      </c>
      <c r="D1791" s="60">
        <f t="shared" si="2541"/>
        <v>0</v>
      </c>
      <c r="E1791" s="7" t="e">
        <f>IF(COUNTBLANK(BE1792:BI1792)=5,#REF!&amp;",",IF(COUNTBLANK(U1792:AR1792)=1,T1792&amp;","&amp;T1792&amp;","&amp;T1792&amp;","&amp;T1792&amp;","&amp;T1792&amp;","&amp;T1792&amp;","&amp;T1792&amp;","&amp;T1792&amp;","&amp;T1792&amp;","&amp;T1792&amp;","&amp;T1792&amp;","&amp;T1792&amp;","&amp;T1792&amp;",",T1792&amp;","&amp;T1792&amp;","&amp;T1792&amp;","&amp;T1792&amp;","&amp;T1792&amp;","&amp;T1792&amp;","&amp;T1792&amp;","&amp;T1792&amp;","&amp;T1792&amp;","&amp;T1792&amp;","&amp;T1792&amp;","&amp;T1792&amp;","&amp;T1792&amp;","&amp;T1792&amp;","))</f>
        <v>#REF!</v>
      </c>
      <c r="F1791" s="72" t="str">
        <f t="shared" si="2551"/>
        <v/>
      </c>
      <c r="G1791" s="73">
        <f t="shared" si="2542"/>
        <v>0</v>
      </c>
      <c r="H1791" s="112">
        <f t="shared" si="2543"/>
        <v>0</v>
      </c>
      <c r="I1791" s="112">
        <f t="shared" si="2544"/>
        <v>0</v>
      </c>
      <c r="J1791" s="74" t="e">
        <f>COUNTIF(#REF!,"E")</f>
        <v>#REF!</v>
      </c>
      <c r="K1791" s="74" t="e">
        <f>COUNTIF(#REF!,"O")</f>
        <v>#REF!</v>
      </c>
      <c r="L1791" s="74" t="e">
        <f t="shared" si="2545"/>
        <v>#REF!</v>
      </c>
      <c r="M1791" s="113" t="e">
        <f t="shared" si="2546"/>
        <v>#REF!</v>
      </c>
      <c r="N1791" s="60"/>
      <c r="O1791" s="61"/>
      <c r="P1791" s="61"/>
      <c r="Q1791" s="61"/>
      <c r="R1791" s="61"/>
      <c r="S1791" s="7"/>
      <c r="T1791" s="67" t="str">
        <f t="shared" si="2563"/>
        <v/>
      </c>
      <c r="U1791" s="76" t="str">
        <f>IF($A1790&lt;&gt;"",IF(OR(CR1790&lt;&gt;0,CS1790&lt;&gt;0,#REF!&lt;$BB$3),"",IF(#REF!="LER","01,",IF(#REF!="LOR","01,",IF(#REF!="LEB","02,",IF(#REF!="LOB","01,",IF(#REF!="HER","19,",IF(#REF!="HOR","19,",IF(#REF!="HEB","20,",IF(#REF!="HOB","19,",""))))))))),"")</f>
        <v/>
      </c>
      <c r="V1791" s="76" t="str">
        <f>IF($A1790&lt;&gt;"",IF(OR(CR1790&lt;&gt;0,CS1790&lt;&gt;0,#REF!&lt;$BB$3),"",IF(#REF!="LER","02,",IF(#REF!="LOR","03,",IF(#REF!="LEB","04,",IF(#REF!="LOB","02,",IF(#REF!="HER","20,",IF(#REF!="HOR","21,",IF(#REF!="HEB","22,",IF(#REF!="HOB","20,",""))))))))),"")</f>
        <v/>
      </c>
      <c r="W1791" s="76" t="str">
        <f>IF($A1790&lt;&gt;"",IF(OR(CR1790&lt;&gt;0,CS1790&lt;&gt;0,#REF!&lt;$BB$3),"",IF(#REF!="LER","03,",IF(#REF!="LOR","05,",IF(#REF!="LEB","06,",IF(#REF!="LOB","03,",IF(#REF!="HER","21,",IF(#REF!="HOR","23,",IF(#REF!="HEB","24,",IF(#REF!="HOB","21,",""))))))))),"")</f>
        <v/>
      </c>
      <c r="X1791" s="76" t="str">
        <f>IF($A1790&lt;&gt;"",IF(OR(CR1790&lt;&gt;0,CS1790&lt;&gt;0,#REF!&lt;$BB$3),"",IF(#REF!="LER","04,",IF(#REF!="LOR","07,",IF(#REF!="LEB","08,",IF(#REF!="LOB","04,",IF(#REF!="HER","22,",IF(#REF!="HOR","25,",IF(#REF!="HEB","26,",IF(#REF!="HOB","22,",""))))))))),"")</f>
        <v/>
      </c>
      <c r="Y1791" s="76" t="str">
        <f>IF($A1790&lt;&gt;"",IF(OR(CR1790&lt;&gt;0,CS1790&lt;&gt;0,#REF!&lt;$BB$3),"",IF(#REF!="LER","05,",IF(#REF!="LOR","09,",IF(#REF!="LEB","10,",IF(#REF!="LOB","05,",IF(#REF!="HER","23,",IF(#REF!="HOR","27,",IF(#REF!="HEB","28,",IF(#REF!="HOB","23,",""))))))))),"")</f>
        <v/>
      </c>
      <c r="Z1791" s="76" t="str">
        <f>IF($A1790&lt;&gt;"",IF(OR(CR1790&lt;&gt;0,CS1790&lt;&gt;0,#REF!&lt;$BB$3),"",IF(#REF!="LER","06,",IF(#REF!="LOR","11,",IF(#REF!="LEB","11,",IF(#REF!="LOB","06,",IF(#REF!="HER","24,",IF(#REF!="HOR","29,",IF(#REF!="HEB","29,",IF(#REF!="HOB","24,",""))))))))),"")</f>
        <v/>
      </c>
      <c r="AA1791" s="76"/>
      <c r="AB1791" s="76"/>
      <c r="AC1791" s="76"/>
      <c r="AD1791" s="76"/>
      <c r="AE1791" s="76"/>
      <c r="AF1791" s="76"/>
      <c r="AG1791" s="76"/>
      <c r="AH1791" s="76"/>
      <c r="AI1791" s="76"/>
      <c r="AJ1791" s="76"/>
      <c r="AK1791" s="67" t="str">
        <f t="shared" si="2564"/>
        <v/>
      </c>
      <c r="AL1791" s="76" t="str">
        <f>IF($A1790&lt;&gt;"",IF(OR(CR1790&lt;&gt;0,CS1790&lt;&gt;0,#REF!&lt;$BB$3),"",IF(#REF!="LER","07,",IF(#REF!="LOR","12,",IF(#REF!="LEB","12,",IF(#REF!="LOB","08,",IF(#REF!="HER","25,",IF(#REF!="HOR","30,",IF(#REF!="HEB","30,",IF(#REF!="HOB","25,",""))))))))),"")</f>
        <v/>
      </c>
      <c r="AM1791" s="76" t="str">
        <f>IF($A1790&lt;&gt;"",IF(OR(CR1790&lt;&gt;0,CS1790&lt;&gt;0,#REF!&lt;$BB$3),"",IF(#REF!="LER","08,",IF(#REF!="LOR","13,",IF(#REF!="LEB","13,",IF(#REF!="LOB","09,",IF(#REF!="HER","26,",IF(#REF!="HOR","31,",IF(#REF!="HEB","31,",IF(#REF!="HOB","26,",""))))))))),"")</f>
        <v/>
      </c>
      <c r="AN1791" s="118" t="str">
        <f t="shared" si="2537"/>
        <v/>
      </c>
      <c r="AO1791" s="76" t="str">
        <f>IF($A1790&lt;&gt;"",IF(OR(CR1790&lt;&gt;0,CS1790&lt;&gt;0,#REF!&lt;$BB$3),"",IF(#REF!="LER","10,",IF(#REF!="LOR","15,",IF(#REF!="LEB","15,",IF(#REF!="LOB","11,",IF(#REF!="HER","28,",IF(#REF!="HOR","33,",IF(#REF!="HEB","33,",IF(#REF!="HOB","28,",""))))))))),"")</f>
        <v/>
      </c>
      <c r="AP1791" s="76" t="str">
        <f>IF($A1790&lt;&gt;"",IF(OR(CR1790&lt;&gt;0,CS1790&lt;&gt;0,#REF!&lt;$BB$3),"",IF(#REF!="LER","12,",IF(#REF!="LOR","16,",IF(#REF!="LEB","16,",IF(#REF!="LOB","13,",IF(#REF!="HER","30,",IF(#REF!="HOR","34,",IF(#REF!="HEB","34,",IF(#REF!="HOB","29,",""))))))))),"")</f>
        <v/>
      </c>
      <c r="AQ1791" s="76" t="str">
        <f>IF($A1790&lt;&gt;"",IF(OR(CR1790&lt;&gt;0,CS1790&lt;&gt;0,#REF!&lt;$BB$3),"",IF(#REF!="LER","14,",IF(#REF!="LOR","17,",IF(#REF!="LEB","17,",IF(#REF!="LOB","15,",IF(#REF!="HER","32,",IF(#REF!="HOR","35,",IF(#REF!="HEB","35,",IF(#REF!="HOB","31,",""))))))))),"")</f>
        <v/>
      </c>
      <c r="AR1791" s="76" t="str">
        <f>IF($A1790&lt;&gt;"",IF(OR(CR1790&lt;&gt;0,CS1790&lt;&gt;0,#REF!&lt;$BB$3),"",IF(#REF!="LER","16,",IF(#REF!="LOR","18,",IF(#REF!="LEB","18,",IF(#REF!="LOB","17,",IF(#REF!="HER","34,",IF(#REF!="HOR","36,",IF(#REF!="HEB","36,",IF(#REF!="HOB","33,",""))))))))),"")</f>
        <v/>
      </c>
      <c r="AS1791" s="60" t="b">
        <f t="shared" si="2515"/>
        <v>0</v>
      </c>
      <c r="AT1791" s="60" t="b">
        <f t="shared" si="2516"/>
        <v>0</v>
      </c>
      <c r="AU1791" s="60" t="b">
        <f t="shared" si="2517"/>
        <v>0</v>
      </c>
      <c r="AV1791" s="60" t="b">
        <f t="shared" si="2518"/>
        <v>0</v>
      </c>
      <c r="AW1791" s="60" t="b">
        <f t="shared" si="2519"/>
        <v>0</v>
      </c>
      <c r="AX1791" s="60" t="b">
        <f t="shared" si="2520"/>
        <v>0</v>
      </c>
      <c r="AY1791" s="60" t="b">
        <f t="shared" si="2521"/>
        <v>0</v>
      </c>
      <c r="AZ1791" s="60"/>
      <c r="BA1791" s="61">
        <f t="shared" si="2556"/>
        <v>0</v>
      </c>
      <c r="BB1791" s="13">
        <f t="shared" si="2538"/>
        <v>0</v>
      </c>
      <c r="BC1791" s="11" t="e">
        <f>IF(#REF!&lt;&gt;"",S1791+BC1790,0)</f>
        <v>#REF!</v>
      </c>
      <c r="BD1791" s="67" t="str">
        <f t="shared" si="2565"/>
        <v/>
      </c>
      <c r="BE1791" s="76" t="str">
        <f>IF($A1790&lt;&gt;"",IF(OR(EE1790&lt;&gt;0,EF1790&lt;&gt;0,#REF!&lt;$BB$3),"",IF(#REF!="LER","01,",IF(#REF!="LOR","01,",IF(#REF!="LEB","02,",IF(#REF!="LOB","01,",IF(#REF!="HER","19,",IF(#REF!="HOR","19,",IF(#REF!="HEB","20,",IF(#REF!="HOB","19,",""))))))))),"")</f>
        <v/>
      </c>
      <c r="BF1791" s="76" t="str">
        <f>IF($A1790&lt;&gt;"",IF(OR(EE1790&lt;&gt;0,EF1790&lt;&gt;0,#REF!&lt;$BB$3),"",IF(#REF!="LER","02,",IF(#REF!="LOR","03,",IF(#REF!="LEB","04,",IF(#REF!="LOB","02,",IF(#REF!="HER","20,",IF(#REF!="HOR","21,",IF(#REF!="HEB","22,",IF(#REF!="HOB","20,",""))))))))),"")</f>
        <v/>
      </c>
      <c r="BG1791" s="76" t="str">
        <f>IF($A1790&lt;&gt;"",IF(OR(EE1790&lt;&gt;0,EF1790&lt;&gt;0,#REF!&lt;$BB$3),"",IF(#REF!="LER","03,",IF(#REF!="LOR","05,",IF(#REF!="LEB","06,",IF(#REF!="LOB","03,",IF(#REF!="HER","21,",IF(#REF!="HOR","23,",IF(#REF!="HEB","24,",IF(#REF!="HOB","21,",""))))))))),"")</f>
        <v/>
      </c>
      <c r="BH1791" s="76" t="str">
        <f>IF($A1790&lt;&gt;"",IF(OR(EE1790&lt;&gt;0,EF1790&lt;&gt;0,#REF!&lt;$BB$3),"",IF(#REF!="LER","04,",IF(#REF!="LOR","07,",IF(#REF!="LEB","08,",IF(#REF!="LOB","04,",IF(#REF!="HER","22,",IF(#REF!="HOR","25,",IF(#REF!="HEB","26,",IF(#REF!="HOB","22,",""))))))))),"")</f>
        <v/>
      </c>
      <c r="BI1791" s="76" t="str">
        <f>IF($A1790&lt;&gt;"",IF(OR(EE1790&lt;&gt;0,EF1790&lt;&gt;0,#REF!&lt;$BB$3),"",IF(#REF!="LER","05,",IF(#REF!="LOR","09,",IF(#REF!="LEB","10,",IF(#REF!="LOB","05,",IF(#REF!="HER","23,",IF(#REF!="HOR","27,",IF(#REF!="HEB","28,",IF(#REF!="HOB","23,",""))))))))),"")</f>
        <v/>
      </c>
      <c r="BJ1791" s="76" t="str">
        <f>IF($A1790&lt;&gt;"",IF(OR(EE1790&lt;&gt;0,EF1790&lt;&gt;0,#REF!&lt;$BB$3),"",IF(#REF!="LER","06,",IF(#REF!="LOR","11,",IF(#REF!="LEB","11,",IF(#REF!="LOB","06,",IF(#REF!="HER","24,",IF(#REF!="HOR","29,",IF(#REF!="HEB","29,",IF(#REF!="HOB","24,",""))))))))),"")</f>
        <v/>
      </c>
      <c r="BK1791" s="76"/>
      <c r="BL1791" s="76"/>
      <c r="BM1791" s="76"/>
      <c r="BN1791" s="76"/>
      <c r="BO1791" s="76"/>
      <c r="BP1791" s="76"/>
      <c r="BQ1791" s="76"/>
      <c r="BR1791" s="76"/>
      <c r="BS1791" s="92">
        <f t="shared" si="2567"/>
        <v>0</v>
      </c>
      <c r="BT1791" s="76"/>
      <c r="BU1791" s="76"/>
      <c r="BV1791" s="67" t="str">
        <f t="shared" si="2566"/>
        <v/>
      </c>
      <c r="BW1791" s="76" t="str">
        <f>IF($A1790&lt;&gt;"",IF(OR(EE1790&lt;&gt;0,EF1790&lt;&gt;0,#REF!&lt;$BB$3),"",IF(#REF!="LER","07,",IF(#REF!="LOR","12,",IF(#REF!="LEB","12,",IF(#REF!="LOB","08,",IF(#REF!="HER","25,",IF(#REF!="HOR","30,",IF(#REF!="HEB","30,",IF(#REF!="HOB","25,",""))))))))),"")</f>
        <v/>
      </c>
      <c r="BX1791" s="76" t="str">
        <f>IF($A1790&lt;&gt;"",IF(OR(EE1790&lt;&gt;0,EF1790&lt;&gt;0,#REF!&lt;$BB$3),"",IF(#REF!="LER","08,",IF(#REF!="LOR","13,",IF(#REF!="LEB","13,",IF(#REF!="LOB","09,",IF(#REF!="HER","26,",IF(#REF!="HOR","31,",IF(#REF!="HEB","31,",IF(#REF!="HOB","26,",""))))))))),"")</f>
        <v/>
      </c>
      <c r="BY1791" s="76" t="str">
        <f>IF($A1790&lt;&gt;"",IF(OR(EE1790&lt;&gt;0,EF1790&lt;&gt;0,#REF!&lt;$BB$3),"",IF(#REF!="LER","09,",IF(#REF!="LOR","14,",IF(#REF!="LEB","14,",IF(#REF!="LOB","10,",IF(#REF!="HER","27,",IF(#REF!="HOR","32,",IF(#REF!="HEB","32,",IF(#REF!="HOB","27,",""))))))))),"")</f>
        <v/>
      </c>
      <c r="BZ1791" s="76" t="str">
        <f>IF($A1790&lt;&gt;"",IF(OR(EE1790&lt;&gt;0,EF1790&lt;&gt;0,#REF!&lt;$BB$3),"",IF(#REF!="LER","10,",IF(#REF!="LOR","15,",IF(#REF!="LEB","15,",IF(#REF!="LOB","11,",IF(#REF!="HER","28,",IF(#REF!="HOR","33,",IF(#REF!="HEB","33,",IF(#REF!="HOB","28,",""))))))))),"")</f>
        <v/>
      </c>
      <c r="CA1791" s="76" t="str">
        <f>IF($A1790&lt;&gt;"",IF(OR(EE1790&lt;&gt;0,EF1790&lt;&gt;0,#REF!&lt;$BB$3),"",IF(#REF!="LER","12,",IF(#REF!="LOR","16,",IF(#REF!="LEB","16,",IF(#REF!="LOB","13,",IF(#REF!="HER","30,",IF(#REF!="HOR","34,",IF(#REF!="HEB","34,",IF(#REF!="HOB","29,",""))))))))),"")</f>
        <v/>
      </c>
      <c r="CB1791" s="76" t="str">
        <f>IF($A1790&lt;&gt;"",IF(OR(EE1790&lt;&gt;0,EF1790&lt;&gt;0,#REF!&lt;$BB$3),"",IF(#REF!="LER","14,",IF(#REF!="LOR","17,",IF(#REF!="LEB","17,",IF(#REF!="LOB","15,",IF(#REF!="HER","32,",IF(#REF!="HOR","35,",IF(#REF!="HEB","35,",IF(#REF!="HOB","31,",""))))))))),"")</f>
        <v/>
      </c>
      <c r="CC1791" s="76" t="str">
        <f>IF($A1790&lt;&gt;"",IF(OR(EE1790&lt;&gt;0,EF1790&lt;&gt;0,#REF!&lt;$BB$3),"",IF(#REF!="LER","16,",IF(#REF!="LOR","18,",IF(#REF!="LEB","18,",IF(#REF!="LOB","17,",IF(#REF!="HER","34,",IF(#REF!="HOR","36,",IF(#REF!="HEB","36,",IF(#REF!="HOB","33,",""))))))))),"")</f>
        <v/>
      </c>
      <c r="CD1791" s="60" t="b">
        <f t="shared" si="2529"/>
        <v>0</v>
      </c>
      <c r="CE1791" s="60" t="b">
        <f t="shared" si="2530"/>
        <v>0</v>
      </c>
      <c r="CF1791" s="60" t="b">
        <f t="shared" si="2531"/>
        <v>0</v>
      </c>
      <c r="CG1791" s="60" t="b">
        <f t="shared" si="2532"/>
        <v>0</v>
      </c>
      <c r="CH1791" s="60" t="b">
        <f t="shared" si="2533"/>
        <v>0</v>
      </c>
      <c r="CI1791" s="60" t="b">
        <f t="shared" si="2534"/>
        <v>0</v>
      </c>
      <c r="CJ1791" s="60" t="b">
        <f t="shared" si="2535"/>
        <v>0</v>
      </c>
      <c r="CK1791" s="60"/>
      <c r="CL1791" s="61">
        <f t="shared" si="2557"/>
        <v>0</v>
      </c>
      <c r="CM1791" s="92">
        <f t="shared" si="2568"/>
        <v>0</v>
      </c>
      <c r="CN1791" s="13">
        <f t="shared" si="2539"/>
        <v>0</v>
      </c>
      <c r="CO1791" s="11" t="e">
        <f>IF(#REF!&lt;&gt;"",BC1791+CO1790,0)</f>
        <v>#REF!</v>
      </c>
      <c r="CP1791" s="13">
        <f t="shared" si="2549"/>
        <v>0</v>
      </c>
      <c r="CQ1791" s="11">
        <f t="shared" si="2550"/>
        <v>0</v>
      </c>
      <c r="CR1791" s="57">
        <f t="shared" si="2507"/>
        <v>0</v>
      </c>
      <c r="CS1791" s="57">
        <f t="shared" si="2508"/>
        <v>0</v>
      </c>
      <c r="CT1791" s="57">
        <f t="shared" si="2562"/>
        <v>0</v>
      </c>
      <c r="CU1791" s="24"/>
      <c r="CV1791" s="24"/>
      <c r="CW1791" s="24"/>
      <c r="CX1791" s="24"/>
      <c r="CY1791" s="24"/>
      <c r="CZ1791" s="24"/>
      <c r="DA1791" s="24"/>
      <c r="DB1791" s="24"/>
      <c r="DC1791" s="24"/>
      <c r="DD1791" s="64"/>
      <c r="DJ1791" s="39"/>
    </row>
    <row r="1792" spans="2:114" x14ac:dyDescent="0.2">
      <c r="B1792" s="61" t="str">
        <f>IF(A1792="","",IF(U1793="","DB",U1793&amp;V1793&amp;W1793&amp;X1793&amp;Y1793&amp;Z1793&amp;AL1793&amp;AM1793&amp;AN1793&amp;AO1793&amp;AP1793&amp;AQ1793&amp;AR1793&amp;#REF!))</f>
        <v/>
      </c>
      <c r="C1792" s="7" t="str">
        <f t="shared" si="2540"/>
        <v/>
      </c>
      <c r="D1792" s="60">
        <f t="shared" si="2541"/>
        <v>0</v>
      </c>
      <c r="E1792" s="7" t="e">
        <f>IF(COUNTBLANK(BE1793:BI1793)=5,#REF!&amp;",",IF(COUNTBLANK(U1793:AR1793)=1,T1793&amp;","&amp;T1793&amp;","&amp;T1793&amp;","&amp;T1793&amp;","&amp;T1793&amp;","&amp;T1793&amp;","&amp;T1793&amp;","&amp;T1793&amp;","&amp;T1793&amp;","&amp;T1793&amp;","&amp;T1793&amp;","&amp;T1793&amp;","&amp;T1793&amp;",",T1793&amp;","&amp;T1793&amp;","&amp;T1793&amp;","&amp;T1793&amp;","&amp;T1793&amp;","&amp;T1793&amp;","&amp;T1793&amp;","&amp;T1793&amp;","&amp;T1793&amp;","&amp;T1793&amp;","&amp;T1793&amp;","&amp;T1793&amp;","&amp;T1793&amp;","&amp;T1793&amp;","))</f>
        <v>#REF!</v>
      </c>
      <c r="F1792" s="72" t="str">
        <f t="shared" si="2551"/>
        <v/>
      </c>
      <c r="G1792" s="73">
        <f t="shared" si="2542"/>
        <v>0</v>
      </c>
      <c r="H1792" s="112">
        <f t="shared" si="2543"/>
        <v>0</v>
      </c>
      <c r="I1792" s="112">
        <f t="shared" si="2544"/>
        <v>0</v>
      </c>
      <c r="J1792" s="74" t="e">
        <f>COUNTIF(#REF!,"E")</f>
        <v>#REF!</v>
      </c>
      <c r="K1792" s="74" t="e">
        <f>COUNTIF(#REF!,"O")</f>
        <v>#REF!</v>
      </c>
      <c r="L1792" s="74" t="e">
        <f t="shared" si="2545"/>
        <v>#REF!</v>
      </c>
      <c r="M1792" s="113" t="e">
        <f t="shared" si="2546"/>
        <v>#REF!</v>
      </c>
      <c r="N1792" s="60"/>
      <c r="O1792" s="61"/>
      <c r="P1792" s="61"/>
      <c r="Q1792" s="61"/>
      <c r="R1792" s="61"/>
      <c r="S1792" s="7"/>
      <c r="T1792" s="67" t="str">
        <f t="shared" si="2563"/>
        <v/>
      </c>
      <c r="U1792" s="76" t="str">
        <f>IF($A1791&lt;&gt;"",IF(OR(CR1791&lt;&gt;0,CS1791&lt;&gt;0,#REF!&lt;$BB$3),"",IF(#REF!="LER","01,",IF(#REF!="LOR","01,",IF(#REF!="LEB","02,",IF(#REF!="LOB","01,",IF(#REF!="HER","19,",IF(#REF!="HOR","19,",IF(#REF!="HEB","20,",IF(#REF!="HOB","19,",""))))))))),"")</f>
        <v/>
      </c>
      <c r="V1792" s="76" t="str">
        <f>IF($A1791&lt;&gt;"",IF(OR(CR1791&lt;&gt;0,CS1791&lt;&gt;0,#REF!&lt;$BB$3),"",IF(#REF!="LER","02,",IF(#REF!="LOR","03,",IF(#REF!="LEB","04,",IF(#REF!="LOB","02,",IF(#REF!="HER","20,",IF(#REF!="HOR","21,",IF(#REF!="HEB","22,",IF(#REF!="HOB","20,",""))))))))),"")</f>
        <v/>
      </c>
      <c r="W1792" s="76" t="str">
        <f>IF($A1791&lt;&gt;"",IF(OR(CR1791&lt;&gt;0,CS1791&lt;&gt;0,#REF!&lt;$BB$3),"",IF(#REF!="LER","03,",IF(#REF!="LOR","05,",IF(#REF!="LEB","06,",IF(#REF!="LOB","03,",IF(#REF!="HER","21,",IF(#REF!="HOR","23,",IF(#REF!="HEB","24,",IF(#REF!="HOB","21,",""))))))))),"")</f>
        <v/>
      </c>
      <c r="X1792" s="76" t="str">
        <f>IF($A1791&lt;&gt;"",IF(OR(CR1791&lt;&gt;0,CS1791&lt;&gt;0,#REF!&lt;$BB$3),"",IF(#REF!="LER","04,",IF(#REF!="LOR","07,",IF(#REF!="LEB","08,",IF(#REF!="LOB","04,",IF(#REF!="HER","22,",IF(#REF!="HOR","25,",IF(#REF!="HEB","26,",IF(#REF!="HOB","22,",""))))))))),"")</f>
        <v/>
      </c>
      <c r="Y1792" s="76" t="str">
        <f>IF($A1791&lt;&gt;"",IF(OR(CR1791&lt;&gt;0,CS1791&lt;&gt;0,#REF!&lt;$BB$3),"",IF(#REF!="LER","05,",IF(#REF!="LOR","09,",IF(#REF!="LEB","10,",IF(#REF!="LOB","05,",IF(#REF!="HER","23,",IF(#REF!="HOR","27,",IF(#REF!="HEB","28,",IF(#REF!="HOB","23,",""))))))))),"")</f>
        <v/>
      </c>
      <c r="Z1792" s="76" t="str">
        <f>IF($A1791&lt;&gt;"",IF(OR(CR1791&lt;&gt;0,CS1791&lt;&gt;0,#REF!&lt;$BB$3),"",IF(#REF!="LER","06,",IF(#REF!="LOR","11,",IF(#REF!="LEB","11,",IF(#REF!="LOB","06,",IF(#REF!="HER","24,",IF(#REF!="HOR","29,",IF(#REF!="HEB","29,",IF(#REF!="HOB","24,",""))))))))),"")</f>
        <v/>
      </c>
      <c r="AA1792" s="76"/>
      <c r="AB1792" s="76"/>
      <c r="AC1792" s="76"/>
      <c r="AD1792" s="76"/>
      <c r="AE1792" s="76"/>
      <c r="AF1792" s="76"/>
      <c r="AG1792" s="76"/>
      <c r="AH1792" s="76"/>
      <c r="AI1792" s="76"/>
      <c r="AJ1792" s="76"/>
      <c r="AK1792" s="67" t="str">
        <f t="shared" si="2564"/>
        <v/>
      </c>
      <c r="AL1792" s="76" t="str">
        <f>IF($A1791&lt;&gt;"",IF(OR(CR1791&lt;&gt;0,CS1791&lt;&gt;0,#REF!&lt;$BB$3),"",IF(#REF!="LER","07,",IF(#REF!="LOR","12,",IF(#REF!="LEB","12,",IF(#REF!="LOB","08,",IF(#REF!="HER","25,",IF(#REF!="HOR","30,",IF(#REF!="HEB","30,",IF(#REF!="HOB","25,",""))))))))),"")</f>
        <v/>
      </c>
      <c r="AM1792" s="76" t="str">
        <f>IF($A1791&lt;&gt;"",IF(OR(CR1791&lt;&gt;0,CS1791&lt;&gt;0,#REF!&lt;$BB$3),"",IF(#REF!="LER","08,",IF(#REF!="LOR","13,",IF(#REF!="LEB","13,",IF(#REF!="LOB","09,",IF(#REF!="HER","26,",IF(#REF!="HOR","31,",IF(#REF!="HEB","31,",IF(#REF!="HOB","26,",""))))))))),"")</f>
        <v/>
      </c>
      <c r="AN1792" s="118" t="str">
        <f t="shared" si="2537"/>
        <v/>
      </c>
      <c r="AO1792" s="76" t="str">
        <f>IF($A1791&lt;&gt;"",IF(OR(CR1791&lt;&gt;0,CS1791&lt;&gt;0,#REF!&lt;$BB$3),"",IF(#REF!="LER","10,",IF(#REF!="LOR","15,",IF(#REF!="LEB","15,",IF(#REF!="LOB","11,",IF(#REF!="HER","28,",IF(#REF!="HOR","33,",IF(#REF!="HEB","33,",IF(#REF!="HOB","28,",""))))))))),"")</f>
        <v/>
      </c>
      <c r="AP1792" s="76" t="str">
        <f>IF($A1791&lt;&gt;"",IF(OR(CR1791&lt;&gt;0,CS1791&lt;&gt;0,#REF!&lt;$BB$3),"",IF(#REF!="LER","12,",IF(#REF!="LOR","16,",IF(#REF!="LEB","16,",IF(#REF!="LOB","13,",IF(#REF!="HER","30,",IF(#REF!="HOR","34,",IF(#REF!="HEB","34,",IF(#REF!="HOB","29,",""))))))))),"")</f>
        <v/>
      </c>
      <c r="AQ1792" s="76" t="str">
        <f>IF($A1791&lt;&gt;"",IF(OR(CR1791&lt;&gt;0,CS1791&lt;&gt;0,#REF!&lt;$BB$3),"",IF(#REF!="LER","14,",IF(#REF!="LOR","17,",IF(#REF!="LEB","17,",IF(#REF!="LOB","15,",IF(#REF!="HER","32,",IF(#REF!="HOR","35,",IF(#REF!="HEB","35,",IF(#REF!="HOB","31,",""))))))))),"")</f>
        <v/>
      </c>
      <c r="AR1792" s="76" t="str">
        <f>IF($A1791&lt;&gt;"",IF(OR(CR1791&lt;&gt;0,CS1791&lt;&gt;0,#REF!&lt;$BB$3),"",IF(#REF!="LER","16,",IF(#REF!="LOR","18,",IF(#REF!="LEB","18,",IF(#REF!="LOB","17,",IF(#REF!="HER","34,",IF(#REF!="HOR","36,",IF(#REF!="HEB","36,",IF(#REF!="HOB","33,",""))))))))),"")</f>
        <v/>
      </c>
      <c r="AS1792" s="60" t="b">
        <f t="shared" si="2515"/>
        <v>0</v>
      </c>
      <c r="AT1792" s="60" t="b">
        <f t="shared" si="2516"/>
        <v>0</v>
      </c>
      <c r="AU1792" s="60" t="b">
        <f t="shared" si="2517"/>
        <v>0</v>
      </c>
      <c r="AV1792" s="60" t="b">
        <f t="shared" si="2518"/>
        <v>0</v>
      </c>
      <c r="AW1792" s="60" t="b">
        <f t="shared" si="2519"/>
        <v>0</v>
      </c>
      <c r="AX1792" s="60" t="b">
        <f t="shared" si="2520"/>
        <v>0</v>
      </c>
      <c r="AY1792" s="60" t="b">
        <f t="shared" si="2521"/>
        <v>0</v>
      </c>
      <c r="AZ1792" s="60"/>
      <c r="BA1792" s="61">
        <f t="shared" si="2556"/>
        <v>0</v>
      </c>
      <c r="BB1792" s="13">
        <f t="shared" si="2538"/>
        <v>0</v>
      </c>
      <c r="BC1792" s="11" t="e">
        <f>IF(#REF!&lt;&gt;"",S1792+BC1791,0)</f>
        <v>#REF!</v>
      </c>
      <c r="BD1792" s="67" t="str">
        <f t="shared" si="2565"/>
        <v/>
      </c>
      <c r="BE1792" s="76" t="str">
        <f>IF($A1791&lt;&gt;"",IF(OR(EE1791&lt;&gt;0,EF1791&lt;&gt;0,#REF!&lt;$BB$3),"",IF(#REF!="LER","01,",IF(#REF!="LOR","01,",IF(#REF!="LEB","02,",IF(#REF!="LOB","01,",IF(#REF!="HER","19,",IF(#REF!="HOR","19,",IF(#REF!="HEB","20,",IF(#REF!="HOB","19,",""))))))))),"")</f>
        <v/>
      </c>
      <c r="BF1792" s="76" t="str">
        <f>IF($A1791&lt;&gt;"",IF(OR(EE1791&lt;&gt;0,EF1791&lt;&gt;0,#REF!&lt;$BB$3),"",IF(#REF!="LER","02,",IF(#REF!="LOR","03,",IF(#REF!="LEB","04,",IF(#REF!="LOB","02,",IF(#REF!="HER","20,",IF(#REF!="HOR","21,",IF(#REF!="HEB","22,",IF(#REF!="HOB","20,",""))))))))),"")</f>
        <v/>
      </c>
      <c r="BG1792" s="76" t="str">
        <f>IF($A1791&lt;&gt;"",IF(OR(EE1791&lt;&gt;0,EF1791&lt;&gt;0,#REF!&lt;$BB$3),"",IF(#REF!="LER","03,",IF(#REF!="LOR","05,",IF(#REF!="LEB","06,",IF(#REF!="LOB","03,",IF(#REF!="HER","21,",IF(#REF!="HOR","23,",IF(#REF!="HEB","24,",IF(#REF!="HOB","21,",""))))))))),"")</f>
        <v/>
      </c>
      <c r="BH1792" s="76" t="str">
        <f>IF($A1791&lt;&gt;"",IF(OR(EE1791&lt;&gt;0,EF1791&lt;&gt;0,#REF!&lt;$BB$3),"",IF(#REF!="LER","04,",IF(#REF!="LOR","07,",IF(#REF!="LEB","08,",IF(#REF!="LOB","04,",IF(#REF!="HER","22,",IF(#REF!="HOR","25,",IF(#REF!="HEB","26,",IF(#REF!="HOB","22,",""))))))))),"")</f>
        <v/>
      </c>
      <c r="BI1792" s="76" t="str">
        <f>IF($A1791&lt;&gt;"",IF(OR(EE1791&lt;&gt;0,EF1791&lt;&gt;0,#REF!&lt;$BB$3),"",IF(#REF!="LER","05,",IF(#REF!="LOR","09,",IF(#REF!="LEB","10,",IF(#REF!="LOB","05,",IF(#REF!="HER","23,",IF(#REF!="HOR","27,",IF(#REF!="HEB","28,",IF(#REF!="HOB","23,",""))))))))),"")</f>
        <v/>
      </c>
      <c r="BJ1792" s="76" t="str">
        <f>IF($A1791&lt;&gt;"",IF(OR(EE1791&lt;&gt;0,EF1791&lt;&gt;0,#REF!&lt;$BB$3),"",IF(#REF!="LER","06,",IF(#REF!="LOR","11,",IF(#REF!="LEB","11,",IF(#REF!="LOB","06,",IF(#REF!="HER","24,",IF(#REF!="HOR","29,",IF(#REF!="HEB","29,",IF(#REF!="HOB","24,",""))))))))),"")</f>
        <v/>
      </c>
      <c r="BK1792" s="76"/>
      <c r="BL1792" s="76"/>
      <c r="BM1792" s="76"/>
      <c r="BN1792" s="76"/>
      <c r="BO1792" s="76"/>
      <c r="BP1792" s="76"/>
      <c r="BQ1792" s="76"/>
      <c r="BR1792" s="76"/>
      <c r="BS1792" s="92">
        <f t="shared" si="2567"/>
        <v>0</v>
      </c>
      <c r="BT1792" s="76"/>
      <c r="BU1792" s="76"/>
      <c r="BV1792" s="67" t="str">
        <f t="shared" si="2566"/>
        <v/>
      </c>
      <c r="BW1792" s="76" t="str">
        <f>IF($A1791&lt;&gt;"",IF(OR(EE1791&lt;&gt;0,EF1791&lt;&gt;0,#REF!&lt;$BB$3),"",IF(#REF!="LER","07,",IF(#REF!="LOR","12,",IF(#REF!="LEB","12,",IF(#REF!="LOB","08,",IF(#REF!="HER","25,",IF(#REF!="HOR","30,",IF(#REF!="HEB","30,",IF(#REF!="HOB","25,",""))))))))),"")</f>
        <v/>
      </c>
      <c r="BX1792" s="76" t="str">
        <f>IF($A1791&lt;&gt;"",IF(OR(EE1791&lt;&gt;0,EF1791&lt;&gt;0,#REF!&lt;$BB$3),"",IF(#REF!="LER","08,",IF(#REF!="LOR","13,",IF(#REF!="LEB","13,",IF(#REF!="LOB","09,",IF(#REF!="HER","26,",IF(#REF!="HOR","31,",IF(#REF!="HEB","31,",IF(#REF!="HOB","26,",""))))))))),"")</f>
        <v/>
      </c>
      <c r="BY1792" s="76" t="str">
        <f>IF($A1791&lt;&gt;"",IF(OR(EE1791&lt;&gt;0,EF1791&lt;&gt;0,#REF!&lt;$BB$3),"",IF(#REF!="LER","09,",IF(#REF!="LOR","14,",IF(#REF!="LEB","14,",IF(#REF!="LOB","10,",IF(#REF!="HER","27,",IF(#REF!="HOR","32,",IF(#REF!="HEB","32,",IF(#REF!="HOB","27,",""))))))))),"")</f>
        <v/>
      </c>
      <c r="BZ1792" s="76" t="str">
        <f>IF($A1791&lt;&gt;"",IF(OR(EE1791&lt;&gt;0,EF1791&lt;&gt;0,#REF!&lt;$BB$3),"",IF(#REF!="LER","10,",IF(#REF!="LOR","15,",IF(#REF!="LEB","15,",IF(#REF!="LOB","11,",IF(#REF!="HER","28,",IF(#REF!="HOR","33,",IF(#REF!="HEB","33,",IF(#REF!="HOB","28,",""))))))))),"")</f>
        <v/>
      </c>
      <c r="CA1792" s="76" t="str">
        <f>IF($A1791&lt;&gt;"",IF(OR(EE1791&lt;&gt;0,EF1791&lt;&gt;0,#REF!&lt;$BB$3),"",IF(#REF!="LER","12,",IF(#REF!="LOR","16,",IF(#REF!="LEB","16,",IF(#REF!="LOB","13,",IF(#REF!="HER","30,",IF(#REF!="HOR","34,",IF(#REF!="HEB","34,",IF(#REF!="HOB","29,",""))))))))),"")</f>
        <v/>
      </c>
      <c r="CB1792" s="76" t="str">
        <f>IF($A1791&lt;&gt;"",IF(OR(EE1791&lt;&gt;0,EF1791&lt;&gt;0,#REF!&lt;$BB$3),"",IF(#REF!="LER","14,",IF(#REF!="LOR","17,",IF(#REF!="LEB","17,",IF(#REF!="LOB","15,",IF(#REF!="HER","32,",IF(#REF!="HOR","35,",IF(#REF!="HEB","35,",IF(#REF!="HOB","31,",""))))))))),"")</f>
        <v/>
      </c>
      <c r="CC1792" s="76" t="str">
        <f>IF($A1791&lt;&gt;"",IF(OR(EE1791&lt;&gt;0,EF1791&lt;&gt;0,#REF!&lt;$BB$3),"",IF(#REF!="LER","16,",IF(#REF!="LOR","18,",IF(#REF!="LEB","18,",IF(#REF!="LOB","17,",IF(#REF!="HER","34,",IF(#REF!="HOR","36,",IF(#REF!="HEB","36,",IF(#REF!="HOB","33,",""))))))))),"")</f>
        <v/>
      </c>
      <c r="CD1792" s="60" t="b">
        <f t="shared" si="2529"/>
        <v>0</v>
      </c>
      <c r="CE1792" s="60" t="b">
        <f t="shared" si="2530"/>
        <v>0</v>
      </c>
      <c r="CF1792" s="60" t="b">
        <f t="shared" si="2531"/>
        <v>0</v>
      </c>
      <c r="CG1792" s="60" t="b">
        <f t="shared" si="2532"/>
        <v>0</v>
      </c>
      <c r="CH1792" s="60" t="b">
        <f t="shared" si="2533"/>
        <v>0</v>
      </c>
      <c r="CI1792" s="60" t="b">
        <f t="shared" si="2534"/>
        <v>0</v>
      </c>
      <c r="CJ1792" s="60" t="b">
        <f t="shared" si="2535"/>
        <v>0</v>
      </c>
      <c r="CK1792" s="60"/>
      <c r="CL1792" s="61">
        <f t="shared" si="2557"/>
        <v>0</v>
      </c>
      <c r="CM1792" s="92">
        <f t="shared" si="2568"/>
        <v>0</v>
      </c>
      <c r="CN1792" s="13">
        <f t="shared" si="2539"/>
        <v>0</v>
      </c>
      <c r="CO1792" s="11" t="e">
        <f>IF(#REF!&lt;&gt;"",BC1792+CO1791,0)</f>
        <v>#REF!</v>
      </c>
      <c r="CP1792" s="13">
        <f t="shared" si="2549"/>
        <v>0</v>
      </c>
      <c r="CQ1792" s="11">
        <f t="shared" si="2550"/>
        <v>0</v>
      </c>
      <c r="CR1792" s="57">
        <f t="shared" si="2507"/>
        <v>0</v>
      </c>
      <c r="CS1792" s="57">
        <f t="shared" si="2508"/>
        <v>0</v>
      </c>
      <c r="CT1792" s="57">
        <f t="shared" si="2562"/>
        <v>0</v>
      </c>
      <c r="CU1792" s="24"/>
      <c r="CV1792" s="24"/>
      <c r="CW1792" s="24"/>
      <c r="CX1792" s="24"/>
      <c r="CY1792" s="24"/>
      <c r="CZ1792" s="24"/>
      <c r="DA1792" s="24"/>
      <c r="DB1792" s="24"/>
      <c r="DC1792" s="24"/>
      <c r="DD1792" s="64"/>
      <c r="DJ1792" s="39"/>
    </row>
    <row r="1793" spans="2:114" x14ac:dyDescent="0.2">
      <c r="B1793" s="61" t="str">
        <f>IF(A1793="","",IF(U1794="","DB",U1794&amp;V1794&amp;W1794&amp;X1794&amp;Y1794&amp;Z1794&amp;AL1794&amp;AM1794&amp;AN1794&amp;AO1794&amp;AP1794&amp;AQ1794&amp;AR1794&amp;#REF!))</f>
        <v/>
      </c>
      <c r="C1793" s="7" t="str">
        <f t="shared" si="2540"/>
        <v/>
      </c>
      <c r="D1793" s="60">
        <f t="shared" si="2541"/>
        <v>0</v>
      </c>
      <c r="E1793" s="7" t="e">
        <f>IF(COUNTBLANK(BE1794:BI1794)=5,#REF!&amp;",",IF(COUNTBLANK(U1794:AR1794)=1,T1794&amp;","&amp;T1794&amp;","&amp;T1794&amp;","&amp;T1794&amp;","&amp;T1794&amp;","&amp;T1794&amp;","&amp;T1794&amp;","&amp;T1794&amp;","&amp;T1794&amp;","&amp;T1794&amp;","&amp;T1794&amp;","&amp;T1794&amp;","&amp;T1794&amp;",",T1794&amp;","&amp;T1794&amp;","&amp;T1794&amp;","&amp;T1794&amp;","&amp;T1794&amp;","&amp;T1794&amp;","&amp;T1794&amp;","&amp;T1794&amp;","&amp;T1794&amp;","&amp;T1794&amp;","&amp;T1794&amp;","&amp;T1794&amp;","&amp;T1794&amp;","&amp;T1794&amp;","))</f>
        <v>#REF!</v>
      </c>
      <c r="F1793" s="72" t="str">
        <f t="shared" si="2551"/>
        <v/>
      </c>
      <c r="G1793" s="73">
        <f t="shared" si="2542"/>
        <v>0</v>
      </c>
      <c r="H1793" s="112">
        <f t="shared" si="2543"/>
        <v>0</v>
      </c>
      <c r="I1793" s="112">
        <f t="shared" si="2544"/>
        <v>0</v>
      </c>
      <c r="J1793" s="74" t="e">
        <f>COUNTIF(#REF!,"E")</f>
        <v>#REF!</v>
      </c>
      <c r="K1793" s="74" t="e">
        <f>COUNTIF(#REF!,"O")</f>
        <v>#REF!</v>
      </c>
      <c r="L1793" s="74" t="e">
        <f t="shared" si="2545"/>
        <v>#REF!</v>
      </c>
      <c r="M1793" s="113" t="e">
        <f t="shared" si="2546"/>
        <v>#REF!</v>
      </c>
      <c r="N1793" s="60"/>
      <c r="O1793" s="61"/>
      <c r="P1793" s="61"/>
      <c r="Q1793" s="61"/>
      <c r="R1793" s="61"/>
      <c r="S1793" s="7"/>
      <c r="T1793" s="67" t="str">
        <f t="shared" si="2563"/>
        <v/>
      </c>
      <c r="U1793" s="76" t="str">
        <f>IF($A1792&lt;&gt;"",IF(OR(CR1792&lt;&gt;0,CS1792&lt;&gt;0,#REF!&lt;$BB$3),"",IF(#REF!="LER","01,",IF(#REF!="LOR","01,",IF(#REF!="LEB","02,",IF(#REF!="LOB","01,",IF(#REF!="HER","19,",IF(#REF!="HOR","19,",IF(#REF!="HEB","20,",IF(#REF!="HOB","19,",""))))))))),"")</f>
        <v/>
      </c>
      <c r="V1793" s="76" t="str">
        <f>IF($A1792&lt;&gt;"",IF(OR(CR1792&lt;&gt;0,CS1792&lt;&gt;0,#REF!&lt;$BB$3),"",IF(#REF!="LER","02,",IF(#REF!="LOR","03,",IF(#REF!="LEB","04,",IF(#REF!="LOB","02,",IF(#REF!="HER","20,",IF(#REF!="HOR","21,",IF(#REF!="HEB","22,",IF(#REF!="HOB","20,",""))))))))),"")</f>
        <v/>
      </c>
      <c r="W1793" s="76" t="str">
        <f>IF($A1792&lt;&gt;"",IF(OR(CR1792&lt;&gt;0,CS1792&lt;&gt;0,#REF!&lt;$BB$3),"",IF(#REF!="LER","03,",IF(#REF!="LOR","05,",IF(#REF!="LEB","06,",IF(#REF!="LOB","03,",IF(#REF!="HER","21,",IF(#REF!="HOR","23,",IF(#REF!="HEB","24,",IF(#REF!="HOB","21,",""))))))))),"")</f>
        <v/>
      </c>
      <c r="X1793" s="76" t="str">
        <f>IF($A1792&lt;&gt;"",IF(OR(CR1792&lt;&gt;0,CS1792&lt;&gt;0,#REF!&lt;$BB$3),"",IF(#REF!="LER","04,",IF(#REF!="LOR","07,",IF(#REF!="LEB","08,",IF(#REF!="LOB","04,",IF(#REF!="HER","22,",IF(#REF!="HOR","25,",IF(#REF!="HEB","26,",IF(#REF!="HOB","22,",""))))))))),"")</f>
        <v/>
      </c>
      <c r="Y1793" s="76" t="str">
        <f>IF($A1792&lt;&gt;"",IF(OR(CR1792&lt;&gt;0,CS1792&lt;&gt;0,#REF!&lt;$BB$3),"",IF(#REF!="LER","05,",IF(#REF!="LOR","09,",IF(#REF!="LEB","10,",IF(#REF!="LOB","05,",IF(#REF!="HER","23,",IF(#REF!="HOR","27,",IF(#REF!="HEB","28,",IF(#REF!="HOB","23,",""))))))))),"")</f>
        <v/>
      </c>
      <c r="Z1793" s="76" t="str">
        <f>IF($A1792&lt;&gt;"",IF(OR(CR1792&lt;&gt;0,CS1792&lt;&gt;0,#REF!&lt;$BB$3),"",IF(#REF!="LER","06,",IF(#REF!="LOR","11,",IF(#REF!="LEB","11,",IF(#REF!="LOB","06,",IF(#REF!="HER","24,",IF(#REF!="HOR","29,",IF(#REF!="HEB","29,",IF(#REF!="HOB","24,",""))))))))),"")</f>
        <v/>
      </c>
      <c r="AA1793" s="76"/>
      <c r="AB1793" s="76"/>
      <c r="AC1793" s="76"/>
      <c r="AD1793" s="76"/>
      <c r="AE1793" s="76"/>
      <c r="AF1793" s="76"/>
      <c r="AG1793" s="76"/>
      <c r="AH1793" s="76"/>
      <c r="AI1793" s="76"/>
      <c r="AJ1793" s="76"/>
      <c r="AK1793" s="67" t="str">
        <f t="shared" si="2564"/>
        <v/>
      </c>
      <c r="AL1793" s="76" t="str">
        <f>IF($A1792&lt;&gt;"",IF(OR(CR1792&lt;&gt;0,CS1792&lt;&gt;0,#REF!&lt;$BB$3),"",IF(#REF!="LER","07,",IF(#REF!="LOR","12,",IF(#REF!="LEB","12,",IF(#REF!="LOB","08,",IF(#REF!="HER","25,",IF(#REF!="HOR","30,",IF(#REF!="HEB","30,",IF(#REF!="HOB","25,",""))))))))),"")</f>
        <v/>
      </c>
      <c r="AM1793" s="76" t="str">
        <f>IF($A1792&lt;&gt;"",IF(OR(CR1792&lt;&gt;0,CS1792&lt;&gt;0,#REF!&lt;$BB$3),"",IF(#REF!="LER","08,",IF(#REF!="LOR","13,",IF(#REF!="LEB","13,",IF(#REF!="LOB","09,",IF(#REF!="HER","26,",IF(#REF!="HOR","31,",IF(#REF!="HEB","31,",IF(#REF!="HOB","26,",""))))))))),"")</f>
        <v/>
      </c>
      <c r="AN1793" s="118" t="str">
        <f t="shared" si="2537"/>
        <v/>
      </c>
      <c r="AO1793" s="76" t="str">
        <f>IF($A1792&lt;&gt;"",IF(OR(CR1792&lt;&gt;0,CS1792&lt;&gt;0,#REF!&lt;$BB$3),"",IF(#REF!="LER","10,",IF(#REF!="LOR","15,",IF(#REF!="LEB","15,",IF(#REF!="LOB","11,",IF(#REF!="HER","28,",IF(#REF!="HOR","33,",IF(#REF!="HEB","33,",IF(#REF!="HOB","28,",""))))))))),"")</f>
        <v/>
      </c>
      <c r="AP1793" s="76" t="str">
        <f>IF($A1792&lt;&gt;"",IF(OR(CR1792&lt;&gt;0,CS1792&lt;&gt;0,#REF!&lt;$BB$3),"",IF(#REF!="LER","12,",IF(#REF!="LOR","16,",IF(#REF!="LEB","16,",IF(#REF!="LOB","13,",IF(#REF!="HER","30,",IF(#REF!="HOR","34,",IF(#REF!="HEB","34,",IF(#REF!="HOB","29,",""))))))))),"")</f>
        <v/>
      </c>
      <c r="AQ1793" s="76" t="str">
        <f>IF($A1792&lt;&gt;"",IF(OR(CR1792&lt;&gt;0,CS1792&lt;&gt;0,#REF!&lt;$BB$3),"",IF(#REF!="LER","14,",IF(#REF!="LOR","17,",IF(#REF!="LEB","17,",IF(#REF!="LOB","15,",IF(#REF!="HER","32,",IF(#REF!="HOR","35,",IF(#REF!="HEB","35,",IF(#REF!="HOB","31,",""))))))))),"")</f>
        <v/>
      </c>
      <c r="AR1793" s="76" t="str">
        <f>IF($A1792&lt;&gt;"",IF(OR(CR1792&lt;&gt;0,CS1792&lt;&gt;0,#REF!&lt;$BB$3),"",IF(#REF!="LER","16,",IF(#REF!="LOR","18,",IF(#REF!="LEB","18,",IF(#REF!="LOB","17,",IF(#REF!="HER","34,",IF(#REF!="HOR","36,",IF(#REF!="HEB","36,",IF(#REF!="HOB","33,",""))))))))),"")</f>
        <v/>
      </c>
      <c r="AS1793" s="60" t="b">
        <f t="shared" si="2515"/>
        <v>0</v>
      </c>
      <c r="AT1793" s="60" t="b">
        <f t="shared" si="2516"/>
        <v>0</v>
      </c>
      <c r="AU1793" s="60" t="b">
        <f t="shared" si="2517"/>
        <v>0</v>
      </c>
      <c r="AV1793" s="60" t="b">
        <f t="shared" si="2518"/>
        <v>0</v>
      </c>
      <c r="AW1793" s="60" t="b">
        <f t="shared" si="2519"/>
        <v>0</v>
      </c>
      <c r="AX1793" s="60" t="b">
        <f t="shared" si="2520"/>
        <v>0</v>
      </c>
      <c r="AY1793" s="60" t="b">
        <f t="shared" si="2521"/>
        <v>0</v>
      </c>
      <c r="AZ1793" s="60"/>
      <c r="BA1793" s="61">
        <f t="shared" si="2556"/>
        <v>0</v>
      </c>
      <c r="BB1793" s="13">
        <f t="shared" si="2538"/>
        <v>0</v>
      </c>
      <c r="BC1793" s="11" t="e">
        <f>IF(#REF!&lt;&gt;"",S1793+BC1792,0)</f>
        <v>#REF!</v>
      </c>
      <c r="BD1793" s="67" t="str">
        <f t="shared" si="2565"/>
        <v/>
      </c>
      <c r="BE1793" s="76" t="str">
        <f>IF($A1792&lt;&gt;"",IF(OR(EE1792&lt;&gt;0,EF1792&lt;&gt;0,#REF!&lt;$BB$3),"",IF(#REF!="LER","01,",IF(#REF!="LOR","01,",IF(#REF!="LEB","02,",IF(#REF!="LOB","01,",IF(#REF!="HER","19,",IF(#REF!="HOR","19,",IF(#REF!="HEB","20,",IF(#REF!="HOB","19,",""))))))))),"")</f>
        <v/>
      </c>
      <c r="BF1793" s="76" t="str">
        <f>IF($A1792&lt;&gt;"",IF(OR(EE1792&lt;&gt;0,EF1792&lt;&gt;0,#REF!&lt;$BB$3),"",IF(#REF!="LER","02,",IF(#REF!="LOR","03,",IF(#REF!="LEB","04,",IF(#REF!="LOB","02,",IF(#REF!="HER","20,",IF(#REF!="HOR","21,",IF(#REF!="HEB","22,",IF(#REF!="HOB","20,",""))))))))),"")</f>
        <v/>
      </c>
      <c r="BG1793" s="76" t="str">
        <f>IF($A1792&lt;&gt;"",IF(OR(EE1792&lt;&gt;0,EF1792&lt;&gt;0,#REF!&lt;$BB$3),"",IF(#REF!="LER","03,",IF(#REF!="LOR","05,",IF(#REF!="LEB","06,",IF(#REF!="LOB","03,",IF(#REF!="HER","21,",IF(#REF!="HOR","23,",IF(#REF!="HEB","24,",IF(#REF!="HOB","21,",""))))))))),"")</f>
        <v/>
      </c>
      <c r="BH1793" s="76" t="str">
        <f>IF($A1792&lt;&gt;"",IF(OR(EE1792&lt;&gt;0,EF1792&lt;&gt;0,#REF!&lt;$BB$3),"",IF(#REF!="LER","04,",IF(#REF!="LOR","07,",IF(#REF!="LEB","08,",IF(#REF!="LOB","04,",IF(#REF!="HER","22,",IF(#REF!="HOR","25,",IF(#REF!="HEB","26,",IF(#REF!="HOB","22,",""))))))))),"")</f>
        <v/>
      </c>
      <c r="BI1793" s="76" t="str">
        <f>IF($A1792&lt;&gt;"",IF(OR(EE1792&lt;&gt;0,EF1792&lt;&gt;0,#REF!&lt;$BB$3),"",IF(#REF!="LER","05,",IF(#REF!="LOR","09,",IF(#REF!="LEB","10,",IF(#REF!="LOB","05,",IF(#REF!="HER","23,",IF(#REF!="HOR","27,",IF(#REF!="HEB","28,",IF(#REF!="HOB","23,",""))))))))),"")</f>
        <v/>
      </c>
      <c r="BJ1793" s="76" t="str">
        <f>IF($A1792&lt;&gt;"",IF(OR(EE1792&lt;&gt;0,EF1792&lt;&gt;0,#REF!&lt;$BB$3),"",IF(#REF!="LER","06,",IF(#REF!="LOR","11,",IF(#REF!="LEB","11,",IF(#REF!="LOB","06,",IF(#REF!="HER","24,",IF(#REF!="HOR","29,",IF(#REF!="HEB","29,",IF(#REF!="HOB","24,",""))))))))),"")</f>
        <v/>
      </c>
      <c r="BK1793" s="76"/>
      <c r="BL1793" s="76"/>
      <c r="BM1793" s="76"/>
      <c r="BN1793" s="76"/>
      <c r="BO1793" s="76"/>
      <c r="BP1793" s="76"/>
      <c r="BQ1793" s="76"/>
      <c r="BR1793" s="76"/>
      <c r="BS1793" s="92">
        <f t="shared" si="2567"/>
        <v>0</v>
      </c>
      <c r="BT1793" s="76"/>
      <c r="BU1793" s="76"/>
      <c r="BV1793" s="67" t="str">
        <f t="shared" si="2566"/>
        <v/>
      </c>
      <c r="BW1793" s="76" t="str">
        <f>IF($A1792&lt;&gt;"",IF(OR(EE1792&lt;&gt;0,EF1792&lt;&gt;0,#REF!&lt;$BB$3),"",IF(#REF!="LER","07,",IF(#REF!="LOR","12,",IF(#REF!="LEB","12,",IF(#REF!="LOB","08,",IF(#REF!="HER","25,",IF(#REF!="HOR","30,",IF(#REF!="HEB","30,",IF(#REF!="HOB","25,",""))))))))),"")</f>
        <v/>
      </c>
      <c r="BX1793" s="76" t="str">
        <f>IF($A1792&lt;&gt;"",IF(OR(EE1792&lt;&gt;0,EF1792&lt;&gt;0,#REF!&lt;$BB$3),"",IF(#REF!="LER","08,",IF(#REF!="LOR","13,",IF(#REF!="LEB","13,",IF(#REF!="LOB","09,",IF(#REF!="HER","26,",IF(#REF!="HOR","31,",IF(#REF!="HEB","31,",IF(#REF!="HOB","26,",""))))))))),"")</f>
        <v/>
      </c>
      <c r="BY1793" s="76" t="str">
        <f>IF($A1792&lt;&gt;"",IF(OR(EE1792&lt;&gt;0,EF1792&lt;&gt;0,#REF!&lt;$BB$3),"",IF(#REF!="LER","09,",IF(#REF!="LOR","14,",IF(#REF!="LEB","14,",IF(#REF!="LOB","10,",IF(#REF!="HER","27,",IF(#REF!="HOR","32,",IF(#REF!="HEB","32,",IF(#REF!="HOB","27,",""))))))))),"")</f>
        <v/>
      </c>
      <c r="BZ1793" s="76" t="str">
        <f>IF($A1792&lt;&gt;"",IF(OR(EE1792&lt;&gt;0,EF1792&lt;&gt;0,#REF!&lt;$BB$3),"",IF(#REF!="LER","10,",IF(#REF!="LOR","15,",IF(#REF!="LEB","15,",IF(#REF!="LOB","11,",IF(#REF!="HER","28,",IF(#REF!="HOR","33,",IF(#REF!="HEB","33,",IF(#REF!="HOB","28,",""))))))))),"")</f>
        <v/>
      </c>
      <c r="CA1793" s="76" t="str">
        <f>IF($A1792&lt;&gt;"",IF(OR(EE1792&lt;&gt;0,EF1792&lt;&gt;0,#REF!&lt;$BB$3),"",IF(#REF!="LER","12,",IF(#REF!="LOR","16,",IF(#REF!="LEB","16,",IF(#REF!="LOB","13,",IF(#REF!="HER","30,",IF(#REF!="HOR","34,",IF(#REF!="HEB","34,",IF(#REF!="HOB","29,",""))))))))),"")</f>
        <v/>
      </c>
      <c r="CB1793" s="76" t="str">
        <f>IF($A1792&lt;&gt;"",IF(OR(EE1792&lt;&gt;0,EF1792&lt;&gt;0,#REF!&lt;$BB$3),"",IF(#REF!="LER","14,",IF(#REF!="LOR","17,",IF(#REF!="LEB","17,",IF(#REF!="LOB","15,",IF(#REF!="HER","32,",IF(#REF!="HOR","35,",IF(#REF!="HEB","35,",IF(#REF!="HOB","31,",""))))))))),"")</f>
        <v/>
      </c>
      <c r="CC1793" s="76" t="str">
        <f>IF($A1792&lt;&gt;"",IF(OR(EE1792&lt;&gt;0,EF1792&lt;&gt;0,#REF!&lt;$BB$3),"",IF(#REF!="LER","16,",IF(#REF!="LOR","18,",IF(#REF!="LEB","18,",IF(#REF!="LOB","17,",IF(#REF!="HER","34,",IF(#REF!="HOR","36,",IF(#REF!="HEB","36,",IF(#REF!="HOB","33,",""))))))))),"")</f>
        <v/>
      </c>
      <c r="CD1793" s="60" t="b">
        <f t="shared" si="2529"/>
        <v>0</v>
      </c>
      <c r="CE1793" s="60" t="b">
        <f t="shared" si="2530"/>
        <v>0</v>
      </c>
      <c r="CF1793" s="60" t="b">
        <f t="shared" si="2531"/>
        <v>0</v>
      </c>
      <c r="CG1793" s="60" t="b">
        <f t="shared" si="2532"/>
        <v>0</v>
      </c>
      <c r="CH1793" s="60" t="b">
        <f t="shared" si="2533"/>
        <v>0</v>
      </c>
      <c r="CI1793" s="60" t="b">
        <f t="shared" si="2534"/>
        <v>0</v>
      </c>
      <c r="CJ1793" s="60" t="b">
        <f t="shared" si="2535"/>
        <v>0</v>
      </c>
      <c r="CK1793" s="60"/>
      <c r="CL1793" s="61">
        <f t="shared" si="2557"/>
        <v>0</v>
      </c>
      <c r="CM1793" s="92">
        <f t="shared" si="2568"/>
        <v>0</v>
      </c>
      <c r="CN1793" s="13">
        <f t="shared" si="2539"/>
        <v>0</v>
      </c>
      <c r="CO1793" s="11" t="e">
        <f>IF(#REF!&lt;&gt;"",BC1793+CO1792,0)</f>
        <v>#REF!</v>
      </c>
      <c r="CP1793" s="13">
        <f t="shared" si="2549"/>
        <v>0</v>
      </c>
      <c r="CQ1793" s="11">
        <f t="shared" si="2550"/>
        <v>0</v>
      </c>
      <c r="CR1793" s="57">
        <f t="shared" si="2507"/>
        <v>0</v>
      </c>
      <c r="CS1793" s="57">
        <f t="shared" si="2508"/>
        <v>0</v>
      </c>
      <c r="CT1793" s="57">
        <f t="shared" si="2562"/>
        <v>0</v>
      </c>
      <c r="CU1793" s="24"/>
      <c r="CV1793" s="24"/>
      <c r="CW1793" s="24"/>
      <c r="CX1793" s="24"/>
      <c r="CY1793" s="24"/>
      <c r="CZ1793" s="24"/>
      <c r="DA1793" s="24"/>
      <c r="DB1793" s="24"/>
      <c r="DC1793" s="24"/>
      <c r="DD1793" s="64"/>
      <c r="DJ1793" s="39"/>
    </row>
    <row r="1794" spans="2:114" x14ac:dyDescent="0.2">
      <c r="B1794" s="61" t="str">
        <f>IF(A1794="","",IF(U1795="","DB",U1795&amp;V1795&amp;W1795&amp;X1795&amp;Y1795&amp;Z1795&amp;AL1795&amp;AM1795&amp;AN1795&amp;AO1795&amp;AP1795&amp;AQ1795&amp;AR1795&amp;#REF!))</f>
        <v/>
      </c>
      <c r="C1794" s="7" t="str">
        <f t="shared" si="2540"/>
        <v/>
      </c>
      <c r="D1794" s="60">
        <f t="shared" si="2541"/>
        <v>0</v>
      </c>
      <c r="E1794" s="7" t="e">
        <f>IF(COUNTBLANK(BE1795:BI1795)=5,#REF!&amp;",",IF(COUNTBLANK(U1795:AR1795)=1,T1795&amp;","&amp;T1795&amp;","&amp;T1795&amp;","&amp;T1795&amp;","&amp;T1795&amp;","&amp;T1795&amp;","&amp;T1795&amp;","&amp;T1795&amp;","&amp;T1795&amp;","&amp;T1795&amp;","&amp;T1795&amp;","&amp;T1795&amp;","&amp;T1795&amp;",",T1795&amp;","&amp;T1795&amp;","&amp;T1795&amp;","&amp;T1795&amp;","&amp;T1795&amp;","&amp;T1795&amp;","&amp;T1795&amp;","&amp;T1795&amp;","&amp;T1795&amp;","&amp;T1795&amp;","&amp;T1795&amp;","&amp;T1795&amp;","&amp;T1795&amp;","&amp;T1795&amp;","))</f>
        <v>#REF!</v>
      </c>
      <c r="F1794" s="72" t="str">
        <f t="shared" si="2551"/>
        <v/>
      </c>
      <c r="G1794" s="73">
        <f t="shared" si="2542"/>
        <v>0</v>
      </c>
      <c r="H1794" s="112">
        <f t="shared" si="2543"/>
        <v>0</v>
      </c>
      <c r="I1794" s="112">
        <f t="shared" si="2544"/>
        <v>0</v>
      </c>
      <c r="J1794" s="74" t="e">
        <f>COUNTIF(#REF!,"E")</f>
        <v>#REF!</v>
      </c>
      <c r="K1794" s="74" t="e">
        <f>COUNTIF(#REF!,"O")</f>
        <v>#REF!</v>
      </c>
      <c r="L1794" s="74" t="e">
        <f t="shared" si="2545"/>
        <v>#REF!</v>
      </c>
      <c r="M1794" s="113" t="e">
        <f t="shared" si="2546"/>
        <v>#REF!</v>
      </c>
      <c r="N1794" s="60"/>
      <c r="O1794" s="61"/>
      <c r="P1794" s="61"/>
      <c r="Q1794" s="61"/>
      <c r="R1794" s="61"/>
      <c r="S1794" s="7"/>
      <c r="T1794" s="67" t="str">
        <f t="shared" si="2563"/>
        <v/>
      </c>
      <c r="U1794" s="76" t="str">
        <f>IF($A1793&lt;&gt;"",IF(OR(CR1793&lt;&gt;0,CS1793&lt;&gt;0,#REF!&lt;$BB$3),"",IF(#REF!="LER","01,",IF(#REF!="LOR","01,",IF(#REF!="LEB","02,",IF(#REF!="LOB","01,",IF(#REF!="HER","19,",IF(#REF!="HOR","19,",IF(#REF!="HEB","20,",IF(#REF!="HOB","19,",""))))))))),"")</f>
        <v/>
      </c>
      <c r="V1794" s="76" t="str">
        <f>IF($A1793&lt;&gt;"",IF(OR(CR1793&lt;&gt;0,CS1793&lt;&gt;0,#REF!&lt;$BB$3),"",IF(#REF!="LER","02,",IF(#REF!="LOR","03,",IF(#REF!="LEB","04,",IF(#REF!="LOB","02,",IF(#REF!="HER","20,",IF(#REF!="HOR","21,",IF(#REF!="HEB","22,",IF(#REF!="HOB","20,",""))))))))),"")</f>
        <v/>
      </c>
      <c r="W1794" s="76" t="str">
        <f>IF($A1793&lt;&gt;"",IF(OR(CR1793&lt;&gt;0,CS1793&lt;&gt;0,#REF!&lt;$BB$3),"",IF(#REF!="LER","03,",IF(#REF!="LOR","05,",IF(#REF!="LEB","06,",IF(#REF!="LOB","03,",IF(#REF!="HER","21,",IF(#REF!="HOR","23,",IF(#REF!="HEB","24,",IF(#REF!="HOB","21,",""))))))))),"")</f>
        <v/>
      </c>
      <c r="X1794" s="76" t="str">
        <f>IF($A1793&lt;&gt;"",IF(OR(CR1793&lt;&gt;0,CS1793&lt;&gt;0,#REF!&lt;$BB$3),"",IF(#REF!="LER","04,",IF(#REF!="LOR","07,",IF(#REF!="LEB","08,",IF(#REF!="LOB","04,",IF(#REF!="HER","22,",IF(#REF!="HOR","25,",IF(#REF!="HEB","26,",IF(#REF!="HOB","22,",""))))))))),"")</f>
        <v/>
      </c>
      <c r="Y1794" s="76" t="str">
        <f>IF($A1793&lt;&gt;"",IF(OR(CR1793&lt;&gt;0,CS1793&lt;&gt;0,#REF!&lt;$BB$3),"",IF(#REF!="LER","05,",IF(#REF!="LOR","09,",IF(#REF!="LEB","10,",IF(#REF!="LOB","05,",IF(#REF!="HER","23,",IF(#REF!="HOR","27,",IF(#REF!="HEB","28,",IF(#REF!="HOB","23,",""))))))))),"")</f>
        <v/>
      </c>
      <c r="Z1794" s="76" t="str">
        <f>IF($A1793&lt;&gt;"",IF(OR(CR1793&lt;&gt;0,CS1793&lt;&gt;0,#REF!&lt;$BB$3),"",IF(#REF!="LER","06,",IF(#REF!="LOR","11,",IF(#REF!="LEB","11,",IF(#REF!="LOB","06,",IF(#REF!="HER","24,",IF(#REF!="HOR","29,",IF(#REF!="HEB","29,",IF(#REF!="HOB","24,",""))))))))),"")</f>
        <v/>
      </c>
      <c r="AA1794" s="76"/>
      <c r="AB1794" s="76"/>
      <c r="AC1794" s="76"/>
      <c r="AD1794" s="76"/>
      <c r="AE1794" s="76"/>
      <c r="AF1794" s="76"/>
      <c r="AG1794" s="76"/>
      <c r="AH1794" s="76"/>
      <c r="AI1794" s="76"/>
      <c r="AJ1794" s="76"/>
      <c r="AK1794" s="67" t="str">
        <f t="shared" si="2564"/>
        <v/>
      </c>
      <c r="AL1794" s="76" t="str">
        <f>IF($A1793&lt;&gt;"",IF(OR(CR1793&lt;&gt;0,CS1793&lt;&gt;0,#REF!&lt;$BB$3),"",IF(#REF!="LER","07,",IF(#REF!="LOR","12,",IF(#REF!="LEB","12,",IF(#REF!="LOB","08,",IF(#REF!="HER","25,",IF(#REF!="HOR","30,",IF(#REF!="HEB","30,",IF(#REF!="HOB","25,",""))))))))),"")</f>
        <v/>
      </c>
      <c r="AM1794" s="76" t="str">
        <f>IF($A1793&lt;&gt;"",IF(OR(CR1793&lt;&gt;0,CS1793&lt;&gt;0,#REF!&lt;$BB$3),"",IF(#REF!="LER","08,",IF(#REF!="LOR","13,",IF(#REF!="LEB","13,",IF(#REF!="LOB","09,",IF(#REF!="HER","26,",IF(#REF!="HOR","31,",IF(#REF!="HEB","31,",IF(#REF!="HOB","26,",""))))))))),"")</f>
        <v/>
      </c>
      <c r="AN1794" s="118" t="str">
        <f t="shared" si="2537"/>
        <v/>
      </c>
      <c r="AO1794" s="76" t="str">
        <f>IF($A1793&lt;&gt;"",IF(OR(CR1793&lt;&gt;0,CS1793&lt;&gt;0,#REF!&lt;$BB$3),"",IF(#REF!="LER","10,",IF(#REF!="LOR","15,",IF(#REF!="LEB","15,",IF(#REF!="LOB","11,",IF(#REF!="HER","28,",IF(#REF!="HOR","33,",IF(#REF!="HEB","33,",IF(#REF!="HOB","28,",""))))))))),"")</f>
        <v/>
      </c>
      <c r="AP1794" s="76" t="str">
        <f>IF($A1793&lt;&gt;"",IF(OR(CR1793&lt;&gt;0,CS1793&lt;&gt;0,#REF!&lt;$BB$3),"",IF(#REF!="LER","12,",IF(#REF!="LOR","16,",IF(#REF!="LEB","16,",IF(#REF!="LOB","13,",IF(#REF!="HER","30,",IF(#REF!="HOR","34,",IF(#REF!="HEB","34,",IF(#REF!="HOB","29,",""))))))))),"")</f>
        <v/>
      </c>
      <c r="AQ1794" s="76" t="str">
        <f>IF($A1793&lt;&gt;"",IF(OR(CR1793&lt;&gt;0,CS1793&lt;&gt;0,#REF!&lt;$BB$3),"",IF(#REF!="LER","14,",IF(#REF!="LOR","17,",IF(#REF!="LEB","17,",IF(#REF!="LOB","15,",IF(#REF!="HER","32,",IF(#REF!="HOR","35,",IF(#REF!="HEB","35,",IF(#REF!="HOB","31,",""))))))))),"")</f>
        <v/>
      </c>
      <c r="AR1794" s="76" t="str">
        <f>IF($A1793&lt;&gt;"",IF(OR(CR1793&lt;&gt;0,CS1793&lt;&gt;0,#REF!&lt;$BB$3),"",IF(#REF!="LER","16,",IF(#REF!="LOR","18,",IF(#REF!="LEB","18,",IF(#REF!="LOB","17,",IF(#REF!="HER","34,",IF(#REF!="HOR","36,",IF(#REF!="HEB","36,",IF(#REF!="HOB","33,",""))))))))),"")</f>
        <v/>
      </c>
      <c r="AS1794" s="60" t="b">
        <f t="shared" si="2515"/>
        <v>0</v>
      </c>
      <c r="AT1794" s="60" t="b">
        <f t="shared" si="2516"/>
        <v>0</v>
      </c>
      <c r="AU1794" s="60" t="b">
        <f t="shared" si="2517"/>
        <v>0</v>
      </c>
      <c r="AV1794" s="60" t="b">
        <f t="shared" si="2518"/>
        <v>0</v>
      </c>
      <c r="AW1794" s="60" t="b">
        <f t="shared" si="2519"/>
        <v>0</v>
      </c>
      <c r="AX1794" s="60" t="b">
        <f t="shared" si="2520"/>
        <v>0</v>
      </c>
      <c r="AY1794" s="60" t="b">
        <f t="shared" si="2521"/>
        <v>0</v>
      </c>
      <c r="AZ1794" s="60"/>
      <c r="BA1794" s="61">
        <f t="shared" si="2556"/>
        <v>0</v>
      </c>
      <c r="BB1794" s="13">
        <f t="shared" si="2538"/>
        <v>0</v>
      </c>
      <c r="BC1794" s="11" t="e">
        <f>IF(#REF!&lt;&gt;"",S1794+BC1793,0)</f>
        <v>#REF!</v>
      </c>
      <c r="BD1794" s="67" t="str">
        <f t="shared" si="2565"/>
        <v/>
      </c>
      <c r="BE1794" s="76" t="str">
        <f>IF($A1793&lt;&gt;"",IF(OR(EE1793&lt;&gt;0,EF1793&lt;&gt;0,#REF!&lt;$BB$3),"",IF(#REF!="LER","01,",IF(#REF!="LOR","01,",IF(#REF!="LEB","02,",IF(#REF!="LOB","01,",IF(#REF!="HER","19,",IF(#REF!="HOR","19,",IF(#REF!="HEB","20,",IF(#REF!="HOB","19,",""))))))))),"")</f>
        <v/>
      </c>
      <c r="BF1794" s="76" t="str">
        <f>IF($A1793&lt;&gt;"",IF(OR(EE1793&lt;&gt;0,EF1793&lt;&gt;0,#REF!&lt;$BB$3),"",IF(#REF!="LER","02,",IF(#REF!="LOR","03,",IF(#REF!="LEB","04,",IF(#REF!="LOB","02,",IF(#REF!="HER","20,",IF(#REF!="HOR","21,",IF(#REF!="HEB","22,",IF(#REF!="HOB","20,",""))))))))),"")</f>
        <v/>
      </c>
      <c r="BG1794" s="76" t="str">
        <f>IF($A1793&lt;&gt;"",IF(OR(EE1793&lt;&gt;0,EF1793&lt;&gt;0,#REF!&lt;$BB$3),"",IF(#REF!="LER","03,",IF(#REF!="LOR","05,",IF(#REF!="LEB","06,",IF(#REF!="LOB","03,",IF(#REF!="HER","21,",IF(#REF!="HOR","23,",IF(#REF!="HEB","24,",IF(#REF!="HOB","21,",""))))))))),"")</f>
        <v/>
      </c>
      <c r="BH1794" s="76" t="str">
        <f>IF($A1793&lt;&gt;"",IF(OR(EE1793&lt;&gt;0,EF1793&lt;&gt;0,#REF!&lt;$BB$3),"",IF(#REF!="LER","04,",IF(#REF!="LOR","07,",IF(#REF!="LEB","08,",IF(#REF!="LOB","04,",IF(#REF!="HER","22,",IF(#REF!="HOR","25,",IF(#REF!="HEB","26,",IF(#REF!="HOB","22,",""))))))))),"")</f>
        <v/>
      </c>
      <c r="BI1794" s="76" t="str">
        <f>IF($A1793&lt;&gt;"",IF(OR(EE1793&lt;&gt;0,EF1793&lt;&gt;0,#REF!&lt;$BB$3),"",IF(#REF!="LER","05,",IF(#REF!="LOR","09,",IF(#REF!="LEB","10,",IF(#REF!="LOB","05,",IF(#REF!="HER","23,",IF(#REF!="HOR","27,",IF(#REF!="HEB","28,",IF(#REF!="HOB","23,",""))))))))),"")</f>
        <v/>
      </c>
      <c r="BJ1794" s="76" t="str">
        <f>IF($A1793&lt;&gt;"",IF(OR(EE1793&lt;&gt;0,EF1793&lt;&gt;0,#REF!&lt;$BB$3),"",IF(#REF!="LER","06,",IF(#REF!="LOR","11,",IF(#REF!="LEB","11,",IF(#REF!="LOB","06,",IF(#REF!="HER","24,",IF(#REF!="HOR","29,",IF(#REF!="HEB","29,",IF(#REF!="HOB","24,",""))))))))),"")</f>
        <v/>
      </c>
      <c r="BK1794" s="76"/>
      <c r="BL1794" s="76"/>
      <c r="BM1794" s="76"/>
      <c r="BN1794" s="76"/>
      <c r="BO1794" s="76"/>
      <c r="BP1794" s="76"/>
      <c r="BQ1794" s="76"/>
      <c r="BR1794" s="76"/>
      <c r="BS1794" s="92">
        <f t="shared" si="2567"/>
        <v>0</v>
      </c>
      <c r="BT1794" s="76"/>
      <c r="BU1794" s="76"/>
      <c r="BV1794" s="67" t="str">
        <f t="shared" si="2566"/>
        <v/>
      </c>
      <c r="BW1794" s="76" t="str">
        <f>IF($A1793&lt;&gt;"",IF(OR(EE1793&lt;&gt;0,EF1793&lt;&gt;0,#REF!&lt;$BB$3),"",IF(#REF!="LER","07,",IF(#REF!="LOR","12,",IF(#REF!="LEB","12,",IF(#REF!="LOB","08,",IF(#REF!="HER","25,",IF(#REF!="HOR","30,",IF(#REF!="HEB","30,",IF(#REF!="HOB","25,",""))))))))),"")</f>
        <v/>
      </c>
      <c r="BX1794" s="76" t="str">
        <f>IF($A1793&lt;&gt;"",IF(OR(EE1793&lt;&gt;0,EF1793&lt;&gt;0,#REF!&lt;$BB$3),"",IF(#REF!="LER","08,",IF(#REF!="LOR","13,",IF(#REF!="LEB","13,",IF(#REF!="LOB","09,",IF(#REF!="HER","26,",IF(#REF!="HOR","31,",IF(#REF!="HEB","31,",IF(#REF!="HOB","26,",""))))))))),"")</f>
        <v/>
      </c>
      <c r="BY1794" s="76" t="str">
        <f>IF($A1793&lt;&gt;"",IF(OR(EE1793&lt;&gt;0,EF1793&lt;&gt;0,#REF!&lt;$BB$3),"",IF(#REF!="LER","09,",IF(#REF!="LOR","14,",IF(#REF!="LEB","14,",IF(#REF!="LOB","10,",IF(#REF!="HER","27,",IF(#REF!="HOR","32,",IF(#REF!="HEB","32,",IF(#REF!="HOB","27,",""))))))))),"")</f>
        <v/>
      </c>
      <c r="BZ1794" s="76" t="str">
        <f>IF($A1793&lt;&gt;"",IF(OR(EE1793&lt;&gt;0,EF1793&lt;&gt;0,#REF!&lt;$BB$3),"",IF(#REF!="LER","10,",IF(#REF!="LOR","15,",IF(#REF!="LEB","15,",IF(#REF!="LOB","11,",IF(#REF!="HER","28,",IF(#REF!="HOR","33,",IF(#REF!="HEB","33,",IF(#REF!="HOB","28,",""))))))))),"")</f>
        <v/>
      </c>
      <c r="CA1794" s="76" t="str">
        <f>IF($A1793&lt;&gt;"",IF(OR(EE1793&lt;&gt;0,EF1793&lt;&gt;0,#REF!&lt;$BB$3),"",IF(#REF!="LER","12,",IF(#REF!="LOR","16,",IF(#REF!="LEB","16,",IF(#REF!="LOB","13,",IF(#REF!="HER","30,",IF(#REF!="HOR","34,",IF(#REF!="HEB","34,",IF(#REF!="HOB","29,",""))))))))),"")</f>
        <v/>
      </c>
      <c r="CB1794" s="76" t="str">
        <f>IF($A1793&lt;&gt;"",IF(OR(EE1793&lt;&gt;0,EF1793&lt;&gt;0,#REF!&lt;$BB$3),"",IF(#REF!="LER","14,",IF(#REF!="LOR","17,",IF(#REF!="LEB","17,",IF(#REF!="LOB","15,",IF(#REF!="HER","32,",IF(#REF!="HOR","35,",IF(#REF!="HEB","35,",IF(#REF!="HOB","31,",""))))))))),"")</f>
        <v/>
      </c>
      <c r="CC1794" s="76" t="str">
        <f>IF($A1793&lt;&gt;"",IF(OR(EE1793&lt;&gt;0,EF1793&lt;&gt;0,#REF!&lt;$BB$3),"",IF(#REF!="LER","16,",IF(#REF!="LOR","18,",IF(#REF!="LEB","18,",IF(#REF!="LOB","17,",IF(#REF!="HER","34,",IF(#REF!="HOR","36,",IF(#REF!="HEB","36,",IF(#REF!="HOB","33,",""))))))))),"")</f>
        <v/>
      </c>
      <c r="CD1794" s="60" t="b">
        <f t="shared" si="2529"/>
        <v>0</v>
      </c>
      <c r="CE1794" s="60" t="b">
        <f t="shared" si="2530"/>
        <v>0</v>
      </c>
      <c r="CF1794" s="60" t="b">
        <f t="shared" si="2531"/>
        <v>0</v>
      </c>
      <c r="CG1794" s="60" t="b">
        <f t="shared" si="2532"/>
        <v>0</v>
      </c>
      <c r="CH1794" s="60" t="b">
        <f t="shared" si="2533"/>
        <v>0</v>
      </c>
      <c r="CI1794" s="60" t="b">
        <f t="shared" si="2534"/>
        <v>0</v>
      </c>
      <c r="CJ1794" s="60" t="b">
        <f t="shared" si="2535"/>
        <v>0</v>
      </c>
      <c r="CK1794" s="60"/>
      <c r="CL1794" s="61">
        <f t="shared" si="2557"/>
        <v>0</v>
      </c>
      <c r="CM1794" s="92">
        <f t="shared" si="2568"/>
        <v>0</v>
      </c>
      <c r="CN1794" s="13">
        <f t="shared" si="2539"/>
        <v>0</v>
      </c>
      <c r="CO1794" s="11" t="e">
        <f>IF(#REF!&lt;&gt;"",BC1794+CO1793,0)</f>
        <v>#REF!</v>
      </c>
      <c r="CP1794" s="13">
        <f t="shared" si="2549"/>
        <v>0</v>
      </c>
      <c r="CQ1794" s="11">
        <f t="shared" si="2550"/>
        <v>0</v>
      </c>
      <c r="CR1794" s="57">
        <f t="shared" si="2507"/>
        <v>0</v>
      </c>
      <c r="CS1794" s="57">
        <f t="shared" si="2508"/>
        <v>0</v>
      </c>
      <c r="CT1794" s="57">
        <f t="shared" si="2562"/>
        <v>0</v>
      </c>
      <c r="CU1794" s="24"/>
      <c r="CV1794" s="24"/>
      <c r="CW1794" s="24"/>
      <c r="CX1794" s="24"/>
      <c r="CY1794" s="24"/>
      <c r="CZ1794" s="24"/>
      <c r="DA1794" s="24"/>
      <c r="DB1794" s="24"/>
      <c r="DC1794" s="24"/>
      <c r="DD1794" s="64"/>
      <c r="DJ1794" s="39"/>
    </row>
    <row r="1795" spans="2:114" x14ac:dyDescent="0.2">
      <c r="B1795" s="61" t="str">
        <f>IF(A1795="","",IF(U1796="","DB",U1796&amp;V1796&amp;W1796&amp;X1796&amp;Y1796&amp;Z1796&amp;AL1796&amp;AM1796&amp;AN1796&amp;AO1796&amp;AP1796&amp;AQ1796&amp;AR1796&amp;#REF!))</f>
        <v/>
      </c>
      <c r="C1795" s="7" t="str">
        <f t="shared" si="2540"/>
        <v/>
      </c>
      <c r="D1795" s="60">
        <f t="shared" si="2541"/>
        <v>0</v>
      </c>
      <c r="E1795" s="7" t="e">
        <f>IF(COUNTBLANK(BE1796:BI1796)=5,#REF!&amp;",",IF(COUNTBLANK(U1796:AR1796)=1,T1796&amp;","&amp;T1796&amp;","&amp;T1796&amp;","&amp;T1796&amp;","&amp;T1796&amp;","&amp;T1796&amp;","&amp;T1796&amp;","&amp;T1796&amp;","&amp;T1796&amp;","&amp;T1796&amp;","&amp;T1796&amp;","&amp;T1796&amp;","&amp;T1796&amp;",",T1796&amp;","&amp;T1796&amp;","&amp;T1796&amp;","&amp;T1796&amp;","&amp;T1796&amp;","&amp;T1796&amp;","&amp;T1796&amp;","&amp;T1796&amp;","&amp;T1796&amp;","&amp;T1796&amp;","&amp;T1796&amp;","&amp;T1796&amp;","&amp;T1796&amp;","&amp;T1796&amp;","))</f>
        <v>#REF!</v>
      </c>
      <c r="F1795" s="72" t="str">
        <f t="shared" si="2551"/>
        <v/>
      </c>
      <c r="G1795" s="73">
        <f t="shared" si="2542"/>
        <v>0</v>
      </c>
      <c r="H1795" s="112">
        <f t="shared" si="2543"/>
        <v>0</v>
      </c>
      <c r="I1795" s="112">
        <f t="shared" si="2544"/>
        <v>0</v>
      </c>
      <c r="J1795" s="74" t="e">
        <f>COUNTIF(#REF!,"E")</f>
        <v>#REF!</v>
      </c>
      <c r="K1795" s="74" t="e">
        <f>COUNTIF(#REF!,"O")</f>
        <v>#REF!</v>
      </c>
      <c r="L1795" s="74" t="e">
        <f t="shared" si="2545"/>
        <v>#REF!</v>
      </c>
      <c r="M1795" s="113" t="e">
        <f t="shared" si="2546"/>
        <v>#REF!</v>
      </c>
      <c r="N1795" s="60"/>
      <c r="O1795" s="61"/>
      <c r="P1795" s="61"/>
      <c r="Q1795" s="61"/>
      <c r="R1795" s="61"/>
      <c r="S1795" s="7"/>
      <c r="T1795" s="67" t="str">
        <f t="shared" si="2563"/>
        <v/>
      </c>
      <c r="U1795" s="76" t="str">
        <f>IF($A1794&lt;&gt;"",IF(OR(CR1794&lt;&gt;0,CS1794&lt;&gt;0,#REF!&lt;$BB$3),"",IF(#REF!="LER","01,",IF(#REF!="LOR","01,",IF(#REF!="LEB","02,",IF(#REF!="LOB","01,",IF(#REF!="HER","19,",IF(#REF!="HOR","19,",IF(#REF!="HEB","20,",IF(#REF!="HOB","19,",""))))))))),"")</f>
        <v/>
      </c>
      <c r="V1795" s="76" t="str">
        <f>IF($A1794&lt;&gt;"",IF(OR(CR1794&lt;&gt;0,CS1794&lt;&gt;0,#REF!&lt;$BB$3),"",IF(#REF!="LER","02,",IF(#REF!="LOR","03,",IF(#REF!="LEB","04,",IF(#REF!="LOB","02,",IF(#REF!="HER","20,",IF(#REF!="HOR","21,",IF(#REF!="HEB","22,",IF(#REF!="HOB","20,",""))))))))),"")</f>
        <v/>
      </c>
      <c r="W1795" s="76" t="str">
        <f>IF($A1794&lt;&gt;"",IF(OR(CR1794&lt;&gt;0,CS1794&lt;&gt;0,#REF!&lt;$BB$3),"",IF(#REF!="LER","03,",IF(#REF!="LOR","05,",IF(#REF!="LEB","06,",IF(#REF!="LOB","03,",IF(#REF!="HER","21,",IF(#REF!="HOR","23,",IF(#REF!="HEB","24,",IF(#REF!="HOB","21,",""))))))))),"")</f>
        <v/>
      </c>
      <c r="X1795" s="76" t="str">
        <f>IF($A1794&lt;&gt;"",IF(OR(CR1794&lt;&gt;0,CS1794&lt;&gt;0,#REF!&lt;$BB$3),"",IF(#REF!="LER","04,",IF(#REF!="LOR","07,",IF(#REF!="LEB","08,",IF(#REF!="LOB","04,",IF(#REF!="HER","22,",IF(#REF!="HOR","25,",IF(#REF!="HEB","26,",IF(#REF!="HOB","22,",""))))))))),"")</f>
        <v/>
      </c>
      <c r="Y1795" s="76" t="str">
        <f>IF($A1794&lt;&gt;"",IF(OR(CR1794&lt;&gt;0,CS1794&lt;&gt;0,#REF!&lt;$BB$3),"",IF(#REF!="LER","05,",IF(#REF!="LOR","09,",IF(#REF!="LEB","10,",IF(#REF!="LOB","05,",IF(#REF!="HER","23,",IF(#REF!="HOR","27,",IF(#REF!="HEB","28,",IF(#REF!="HOB","23,",""))))))))),"")</f>
        <v/>
      </c>
      <c r="Z1795" s="76" t="str">
        <f>IF($A1794&lt;&gt;"",IF(OR(CR1794&lt;&gt;0,CS1794&lt;&gt;0,#REF!&lt;$BB$3),"",IF(#REF!="LER","06,",IF(#REF!="LOR","11,",IF(#REF!="LEB","11,",IF(#REF!="LOB","06,",IF(#REF!="HER","24,",IF(#REF!="HOR","29,",IF(#REF!="HEB","29,",IF(#REF!="HOB","24,",""))))))))),"")</f>
        <v/>
      </c>
      <c r="AA1795" s="76"/>
      <c r="AB1795" s="76"/>
      <c r="AC1795" s="76"/>
      <c r="AD1795" s="76"/>
      <c r="AE1795" s="76"/>
      <c r="AF1795" s="76"/>
      <c r="AG1795" s="76"/>
      <c r="AH1795" s="76"/>
      <c r="AI1795" s="76"/>
      <c r="AJ1795" s="76"/>
      <c r="AK1795" s="67" t="str">
        <f t="shared" si="2564"/>
        <v/>
      </c>
      <c r="AL1795" s="76" t="str">
        <f>IF($A1794&lt;&gt;"",IF(OR(CR1794&lt;&gt;0,CS1794&lt;&gt;0,#REF!&lt;$BB$3),"",IF(#REF!="LER","07,",IF(#REF!="LOR","12,",IF(#REF!="LEB","12,",IF(#REF!="LOB","08,",IF(#REF!="HER","25,",IF(#REF!="HOR","30,",IF(#REF!="HEB","30,",IF(#REF!="HOB","25,",""))))))))),"")</f>
        <v/>
      </c>
      <c r="AM1795" s="76" t="str">
        <f>IF($A1794&lt;&gt;"",IF(OR(CR1794&lt;&gt;0,CS1794&lt;&gt;0,#REF!&lt;$BB$3),"",IF(#REF!="LER","08,",IF(#REF!="LOR","13,",IF(#REF!="LEB","13,",IF(#REF!="LOB","09,",IF(#REF!="HER","26,",IF(#REF!="HOR","31,",IF(#REF!="HEB","31,",IF(#REF!="HOB","26,",""))))))))),"")</f>
        <v/>
      </c>
      <c r="AN1795" s="118" t="str">
        <f t="shared" si="2537"/>
        <v/>
      </c>
      <c r="AO1795" s="76" t="str">
        <f>IF($A1794&lt;&gt;"",IF(OR(CR1794&lt;&gt;0,CS1794&lt;&gt;0,#REF!&lt;$BB$3),"",IF(#REF!="LER","10,",IF(#REF!="LOR","15,",IF(#REF!="LEB","15,",IF(#REF!="LOB","11,",IF(#REF!="HER","28,",IF(#REF!="HOR","33,",IF(#REF!="HEB","33,",IF(#REF!="HOB","28,",""))))))))),"")</f>
        <v/>
      </c>
      <c r="AP1795" s="76" t="str">
        <f>IF($A1794&lt;&gt;"",IF(OR(CR1794&lt;&gt;0,CS1794&lt;&gt;0,#REF!&lt;$BB$3),"",IF(#REF!="LER","12,",IF(#REF!="LOR","16,",IF(#REF!="LEB","16,",IF(#REF!="LOB","13,",IF(#REF!="HER","30,",IF(#REF!="HOR","34,",IF(#REF!="HEB","34,",IF(#REF!="HOB","29,",""))))))))),"")</f>
        <v/>
      </c>
      <c r="AQ1795" s="76" t="str">
        <f>IF($A1794&lt;&gt;"",IF(OR(CR1794&lt;&gt;0,CS1794&lt;&gt;0,#REF!&lt;$BB$3),"",IF(#REF!="LER","14,",IF(#REF!="LOR","17,",IF(#REF!="LEB","17,",IF(#REF!="LOB","15,",IF(#REF!="HER","32,",IF(#REF!="HOR","35,",IF(#REF!="HEB","35,",IF(#REF!="HOB","31,",""))))))))),"")</f>
        <v/>
      </c>
      <c r="AR1795" s="76" t="str">
        <f>IF($A1794&lt;&gt;"",IF(OR(CR1794&lt;&gt;0,CS1794&lt;&gt;0,#REF!&lt;$BB$3),"",IF(#REF!="LER","16,",IF(#REF!="LOR","18,",IF(#REF!="LEB","18,",IF(#REF!="LOB","17,",IF(#REF!="HER","34,",IF(#REF!="HOR","36,",IF(#REF!="HEB","36,",IF(#REF!="HOB","33,",""))))))))),"")</f>
        <v/>
      </c>
      <c r="AS1795" s="60" t="b">
        <f t="shared" si="2515"/>
        <v>0</v>
      </c>
      <c r="AT1795" s="60" t="b">
        <f t="shared" si="2516"/>
        <v>0</v>
      </c>
      <c r="AU1795" s="60" t="b">
        <f t="shared" si="2517"/>
        <v>0</v>
      </c>
      <c r="AV1795" s="60" t="b">
        <f t="shared" si="2518"/>
        <v>0</v>
      </c>
      <c r="AW1795" s="60" t="b">
        <f t="shared" si="2519"/>
        <v>0</v>
      </c>
      <c r="AX1795" s="60" t="b">
        <f t="shared" si="2520"/>
        <v>0</v>
      </c>
      <c r="AY1795" s="60" t="b">
        <f t="shared" si="2521"/>
        <v>0</v>
      </c>
      <c r="AZ1795" s="60"/>
      <c r="BA1795" s="61">
        <f t="shared" si="2556"/>
        <v>0</v>
      </c>
      <c r="BB1795" s="13">
        <f t="shared" si="2538"/>
        <v>0</v>
      </c>
      <c r="BC1795" s="11" t="e">
        <f>IF(#REF!&lt;&gt;"",S1795+BC1794,0)</f>
        <v>#REF!</v>
      </c>
      <c r="BD1795" s="67" t="str">
        <f t="shared" si="2565"/>
        <v/>
      </c>
      <c r="BE1795" s="76" t="str">
        <f>IF($A1794&lt;&gt;"",IF(OR(EE1794&lt;&gt;0,EF1794&lt;&gt;0,#REF!&lt;$BB$3),"",IF(#REF!="LER","01,",IF(#REF!="LOR","01,",IF(#REF!="LEB","02,",IF(#REF!="LOB","01,",IF(#REF!="HER","19,",IF(#REF!="HOR","19,",IF(#REF!="HEB","20,",IF(#REF!="HOB","19,",""))))))))),"")</f>
        <v/>
      </c>
      <c r="BF1795" s="76" t="str">
        <f>IF($A1794&lt;&gt;"",IF(OR(EE1794&lt;&gt;0,EF1794&lt;&gt;0,#REF!&lt;$BB$3),"",IF(#REF!="LER","02,",IF(#REF!="LOR","03,",IF(#REF!="LEB","04,",IF(#REF!="LOB","02,",IF(#REF!="HER","20,",IF(#REF!="HOR","21,",IF(#REF!="HEB","22,",IF(#REF!="HOB","20,",""))))))))),"")</f>
        <v/>
      </c>
      <c r="BG1795" s="76" t="str">
        <f>IF($A1794&lt;&gt;"",IF(OR(EE1794&lt;&gt;0,EF1794&lt;&gt;0,#REF!&lt;$BB$3),"",IF(#REF!="LER","03,",IF(#REF!="LOR","05,",IF(#REF!="LEB","06,",IF(#REF!="LOB","03,",IF(#REF!="HER","21,",IF(#REF!="HOR","23,",IF(#REF!="HEB","24,",IF(#REF!="HOB","21,",""))))))))),"")</f>
        <v/>
      </c>
      <c r="BH1795" s="76" t="str">
        <f>IF($A1794&lt;&gt;"",IF(OR(EE1794&lt;&gt;0,EF1794&lt;&gt;0,#REF!&lt;$BB$3),"",IF(#REF!="LER","04,",IF(#REF!="LOR","07,",IF(#REF!="LEB","08,",IF(#REF!="LOB","04,",IF(#REF!="HER","22,",IF(#REF!="HOR","25,",IF(#REF!="HEB","26,",IF(#REF!="HOB","22,",""))))))))),"")</f>
        <v/>
      </c>
      <c r="BI1795" s="76" t="str">
        <f>IF($A1794&lt;&gt;"",IF(OR(EE1794&lt;&gt;0,EF1794&lt;&gt;0,#REF!&lt;$BB$3),"",IF(#REF!="LER","05,",IF(#REF!="LOR","09,",IF(#REF!="LEB","10,",IF(#REF!="LOB","05,",IF(#REF!="HER","23,",IF(#REF!="HOR","27,",IF(#REF!="HEB","28,",IF(#REF!="HOB","23,",""))))))))),"")</f>
        <v/>
      </c>
      <c r="BJ1795" s="76" t="str">
        <f>IF($A1794&lt;&gt;"",IF(OR(EE1794&lt;&gt;0,EF1794&lt;&gt;0,#REF!&lt;$BB$3),"",IF(#REF!="LER","06,",IF(#REF!="LOR","11,",IF(#REF!="LEB","11,",IF(#REF!="LOB","06,",IF(#REF!="HER","24,",IF(#REF!="HOR","29,",IF(#REF!="HEB","29,",IF(#REF!="HOB","24,",""))))))))),"")</f>
        <v/>
      </c>
      <c r="BK1795" s="76"/>
      <c r="BL1795" s="76"/>
      <c r="BM1795" s="76"/>
      <c r="BN1795" s="76"/>
      <c r="BO1795" s="76"/>
      <c r="BP1795" s="76"/>
      <c r="BQ1795" s="76"/>
      <c r="BR1795" s="76"/>
      <c r="BS1795" s="92">
        <f t="shared" si="2567"/>
        <v>0</v>
      </c>
      <c r="BT1795" s="76"/>
      <c r="BU1795" s="76"/>
      <c r="BV1795" s="67" t="str">
        <f t="shared" si="2566"/>
        <v/>
      </c>
      <c r="BW1795" s="76" t="str">
        <f>IF($A1794&lt;&gt;"",IF(OR(EE1794&lt;&gt;0,EF1794&lt;&gt;0,#REF!&lt;$BB$3),"",IF(#REF!="LER","07,",IF(#REF!="LOR","12,",IF(#REF!="LEB","12,",IF(#REF!="LOB","08,",IF(#REF!="HER","25,",IF(#REF!="HOR","30,",IF(#REF!="HEB","30,",IF(#REF!="HOB","25,",""))))))))),"")</f>
        <v/>
      </c>
      <c r="BX1795" s="76" t="str">
        <f>IF($A1794&lt;&gt;"",IF(OR(EE1794&lt;&gt;0,EF1794&lt;&gt;0,#REF!&lt;$BB$3),"",IF(#REF!="LER","08,",IF(#REF!="LOR","13,",IF(#REF!="LEB","13,",IF(#REF!="LOB","09,",IF(#REF!="HER","26,",IF(#REF!="HOR","31,",IF(#REF!="HEB","31,",IF(#REF!="HOB","26,",""))))))))),"")</f>
        <v/>
      </c>
      <c r="BY1795" s="76" t="str">
        <f>IF($A1794&lt;&gt;"",IF(OR(EE1794&lt;&gt;0,EF1794&lt;&gt;0,#REF!&lt;$BB$3),"",IF(#REF!="LER","09,",IF(#REF!="LOR","14,",IF(#REF!="LEB","14,",IF(#REF!="LOB","10,",IF(#REF!="HER","27,",IF(#REF!="HOR","32,",IF(#REF!="HEB","32,",IF(#REF!="HOB","27,",""))))))))),"")</f>
        <v/>
      </c>
      <c r="BZ1795" s="76" t="str">
        <f>IF($A1794&lt;&gt;"",IF(OR(EE1794&lt;&gt;0,EF1794&lt;&gt;0,#REF!&lt;$BB$3),"",IF(#REF!="LER","10,",IF(#REF!="LOR","15,",IF(#REF!="LEB","15,",IF(#REF!="LOB","11,",IF(#REF!="HER","28,",IF(#REF!="HOR","33,",IF(#REF!="HEB","33,",IF(#REF!="HOB","28,",""))))))))),"")</f>
        <v/>
      </c>
      <c r="CA1795" s="76" t="str">
        <f>IF($A1794&lt;&gt;"",IF(OR(EE1794&lt;&gt;0,EF1794&lt;&gt;0,#REF!&lt;$BB$3),"",IF(#REF!="LER","12,",IF(#REF!="LOR","16,",IF(#REF!="LEB","16,",IF(#REF!="LOB","13,",IF(#REF!="HER","30,",IF(#REF!="HOR","34,",IF(#REF!="HEB","34,",IF(#REF!="HOB","29,",""))))))))),"")</f>
        <v/>
      </c>
      <c r="CB1795" s="76" t="str">
        <f>IF($A1794&lt;&gt;"",IF(OR(EE1794&lt;&gt;0,EF1794&lt;&gt;0,#REF!&lt;$BB$3),"",IF(#REF!="LER","14,",IF(#REF!="LOR","17,",IF(#REF!="LEB","17,",IF(#REF!="LOB","15,",IF(#REF!="HER","32,",IF(#REF!="HOR","35,",IF(#REF!="HEB","35,",IF(#REF!="HOB","31,",""))))))))),"")</f>
        <v/>
      </c>
      <c r="CC1795" s="76" t="str">
        <f>IF($A1794&lt;&gt;"",IF(OR(EE1794&lt;&gt;0,EF1794&lt;&gt;0,#REF!&lt;$BB$3),"",IF(#REF!="LER","16,",IF(#REF!="LOR","18,",IF(#REF!="LEB","18,",IF(#REF!="LOB","17,",IF(#REF!="HER","34,",IF(#REF!="HOR","36,",IF(#REF!="HEB","36,",IF(#REF!="HOB","33,",""))))))))),"")</f>
        <v/>
      </c>
      <c r="CD1795" s="60" t="b">
        <f t="shared" si="2529"/>
        <v>0</v>
      </c>
      <c r="CE1795" s="60" t="b">
        <f t="shared" si="2530"/>
        <v>0</v>
      </c>
      <c r="CF1795" s="60" t="b">
        <f t="shared" si="2531"/>
        <v>0</v>
      </c>
      <c r="CG1795" s="60" t="b">
        <f t="shared" si="2532"/>
        <v>0</v>
      </c>
      <c r="CH1795" s="60" t="b">
        <f t="shared" si="2533"/>
        <v>0</v>
      </c>
      <c r="CI1795" s="60" t="b">
        <f t="shared" si="2534"/>
        <v>0</v>
      </c>
      <c r="CJ1795" s="60" t="b">
        <f t="shared" si="2535"/>
        <v>0</v>
      </c>
      <c r="CK1795" s="60"/>
      <c r="CL1795" s="61">
        <f t="shared" si="2557"/>
        <v>0</v>
      </c>
      <c r="CM1795" s="92">
        <f t="shared" si="2568"/>
        <v>0</v>
      </c>
      <c r="CN1795" s="13">
        <f t="shared" si="2539"/>
        <v>0</v>
      </c>
      <c r="CO1795" s="11" t="e">
        <f>IF(#REF!&lt;&gt;"",BC1795+CO1794,0)</f>
        <v>#REF!</v>
      </c>
      <c r="CP1795" s="13">
        <f t="shared" si="2549"/>
        <v>0</v>
      </c>
      <c r="CQ1795" s="11">
        <f t="shared" si="2550"/>
        <v>0</v>
      </c>
      <c r="CR1795" s="57">
        <f t="shared" si="2507"/>
        <v>0</v>
      </c>
      <c r="CS1795" s="57">
        <f t="shared" si="2508"/>
        <v>0</v>
      </c>
      <c r="CT1795" s="57">
        <f t="shared" si="2562"/>
        <v>0</v>
      </c>
      <c r="CU1795" s="24"/>
      <c r="CV1795" s="24"/>
      <c r="CW1795" s="24"/>
      <c r="CX1795" s="24"/>
      <c r="CY1795" s="24"/>
      <c r="CZ1795" s="24"/>
      <c r="DA1795" s="24"/>
      <c r="DB1795" s="24"/>
      <c r="DC1795" s="24"/>
      <c r="DD1795" s="64"/>
      <c r="DJ1795" s="39"/>
    </row>
    <row r="1796" spans="2:114" x14ac:dyDescent="0.2">
      <c r="B1796" s="61" t="str">
        <f>IF(A1796="","",IF(U1797="","DB",U1797&amp;V1797&amp;W1797&amp;X1797&amp;Y1797&amp;Z1797&amp;AL1797&amp;AM1797&amp;AN1797&amp;AO1797&amp;AP1797&amp;AQ1797&amp;AR1797&amp;#REF!))</f>
        <v/>
      </c>
      <c r="C1796" s="7" t="str">
        <f t="shared" si="2540"/>
        <v/>
      </c>
      <c r="D1796" s="60">
        <f t="shared" si="2541"/>
        <v>0</v>
      </c>
      <c r="E1796" s="7" t="e">
        <f>IF(COUNTBLANK(BE1797:BI1797)=5,#REF!&amp;",",IF(COUNTBLANK(U1797:AR1797)=1,T1797&amp;","&amp;T1797&amp;","&amp;T1797&amp;","&amp;T1797&amp;","&amp;T1797&amp;","&amp;T1797&amp;","&amp;T1797&amp;","&amp;T1797&amp;","&amp;T1797&amp;","&amp;T1797&amp;","&amp;T1797&amp;","&amp;T1797&amp;","&amp;T1797&amp;",",T1797&amp;","&amp;T1797&amp;","&amp;T1797&amp;","&amp;T1797&amp;","&amp;T1797&amp;","&amp;T1797&amp;","&amp;T1797&amp;","&amp;T1797&amp;","&amp;T1797&amp;","&amp;T1797&amp;","&amp;T1797&amp;","&amp;T1797&amp;","&amp;T1797&amp;","&amp;T1797&amp;","))</f>
        <v>#REF!</v>
      </c>
      <c r="F1796" s="72" t="str">
        <f t="shared" si="2551"/>
        <v/>
      </c>
      <c r="G1796" s="73">
        <f t="shared" si="2542"/>
        <v>0</v>
      </c>
      <c r="H1796" s="112">
        <f t="shared" si="2543"/>
        <v>0</v>
      </c>
      <c r="I1796" s="112">
        <f t="shared" si="2544"/>
        <v>0</v>
      </c>
      <c r="J1796" s="74" t="e">
        <f>COUNTIF(#REF!,"E")</f>
        <v>#REF!</v>
      </c>
      <c r="K1796" s="74" t="e">
        <f>COUNTIF(#REF!,"O")</f>
        <v>#REF!</v>
      </c>
      <c r="L1796" s="74" t="e">
        <f t="shared" si="2545"/>
        <v>#REF!</v>
      </c>
      <c r="M1796" s="113" t="e">
        <f t="shared" si="2546"/>
        <v>#REF!</v>
      </c>
      <c r="N1796" s="60"/>
      <c r="O1796" s="61"/>
      <c r="P1796" s="61"/>
      <c r="Q1796" s="61"/>
      <c r="R1796" s="61"/>
      <c r="S1796" s="7"/>
      <c r="T1796" s="67" t="str">
        <f t="shared" si="2563"/>
        <v/>
      </c>
      <c r="U1796" s="76" t="str">
        <f>IF($A1795&lt;&gt;"",IF(OR(CR1795&lt;&gt;0,CS1795&lt;&gt;0,$BB$3&gt;0),"",IF(#REF!="LER","01,",IF(#REF!="LOR","01,",IF(#REF!="LEB","02,",IF(#REF!="LOB","01,",IF(#REF!="HER","19,",IF(#REF!="HOR","19,",IF(#REF!="HEB","20,",IF(#REF!="HOB","19,",""))))))))),"")</f>
        <v/>
      </c>
      <c r="V1796" s="76" t="str">
        <f>IF($A1795&lt;&gt;"",IF(OR(CR1795&lt;&gt;0,CS1795&lt;&gt;0,$BB$3&gt;0),"",IF(#REF!="LER","02,",IF(#REF!="LOR","03,",IF(#REF!="LEB","04,",IF(#REF!="LOB","02,",IF(#REF!="HER","20,",IF(#REF!="HOR","21,",IF(#REF!="HEB","22,",IF(#REF!="HOB","20,",""))))))))),"")</f>
        <v/>
      </c>
      <c r="W1796" s="76" t="str">
        <f>IF($A1795&lt;&gt;"",IF(OR(CR1795&lt;&gt;0,CS1795&lt;&gt;0,$BB$3&gt;0),"",IF(#REF!="LER","03,",IF(#REF!="LOR","05,",IF(#REF!="LEB","06,",IF(#REF!="LOB","03,",IF(#REF!="HER","21,",IF(#REF!="HOR","23,",IF(#REF!="HEB","24,",IF(#REF!="HOB","21,",""))))))))),"")</f>
        <v/>
      </c>
      <c r="X1796" s="76" t="str">
        <f>IF($A1795&lt;&gt;"",IF(OR(CR1795&lt;&gt;0,CS1795&lt;&gt;0,$BB$3&gt;0),"",IF(#REF!="LER","04,",IF(#REF!="LOR","07,",IF(#REF!="LEB","08,",IF(#REF!="LOB","04,",IF(#REF!="HER","22,",IF(#REF!="HOR","25,",IF(#REF!="HEB","26,",IF(#REF!="HOB","22,",""))))))))),"")</f>
        <v/>
      </c>
      <c r="Y1796" s="76" t="str">
        <f>IF($A1795&lt;&gt;"",IF(OR(CR1795&lt;&gt;0,CS1795&lt;&gt;0,$BB$3&gt;0),"",IF(#REF!="LER","05,",IF(#REF!="LOR","09,",IF(#REF!="LEB","10,",IF(#REF!="LOB","05,",IF(#REF!="HER","23,",IF(#REF!="HOR","27,",IF(#REF!="HEB","28,",IF(#REF!="HOB","23,",""))))))))),"")</f>
        <v/>
      </c>
      <c r="Z1796" s="76" t="str">
        <f>IF($A1795&lt;&gt;"",IF(OR(CR1795&lt;&gt;0,CS1795&lt;&gt;0,$BB$3&gt;0),"",IF(#REF!="LER","06,",IF(#REF!="LOR","11,",IF(#REF!="LEB","11,",IF(#REF!="LOB","06,",IF(#REF!="HER","24,",IF(#REF!="HOR","29,",IF(#REF!="HEB","29,",IF(#REF!="HOB","24,",""))))))))),"")</f>
        <v/>
      </c>
      <c r="AA1796" s="76"/>
      <c r="AB1796" s="76"/>
      <c r="AC1796" s="76"/>
      <c r="AD1796" s="76"/>
      <c r="AE1796" s="76"/>
      <c r="AF1796" s="76"/>
      <c r="AG1796" s="76"/>
      <c r="AH1796" s="76"/>
      <c r="AI1796" s="76"/>
      <c r="AJ1796" s="76"/>
      <c r="AK1796" s="67" t="str">
        <f t="shared" si="2564"/>
        <v/>
      </c>
      <c r="AL1796" s="76" t="str">
        <f>IF($A1795&lt;&gt;"",IF(OR(CR1795&lt;&gt;0,CS1795&lt;&gt;0,$BB$3&gt;0),"",IF(#REF!="LER","07,",IF(#REF!="LOR","12,",IF(#REF!="LEB","12,",IF(#REF!="LOB","08,",IF(#REF!="HER","25,",IF(#REF!="HOR","30,",IF(#REF!="HEB","30,",IF(#REF!="HOB","25,",""))))))))),"")</f>
        <v/>
      </c>
      <c r="AM1796" s="76" t="str">
        <f>IF($A1795&lt;&gt;"",IF(OR(CR1795&lt;&gt;0,CS1795&lt;&gt;0,$BB$3&gt;0),"",IF(#REF!="LER","08,",IF(#REF!="LOR","13,",IF(#REF!="LEB","13,",IF(#REF!="LOB","09,",IF(#REF!="HER","26,",IF(#REF!="HOR","31,",IF(#REF!="HEB","31,",IF(#REF!="HOB","26,",""))))))))),"")</f>
        <v/>
      </c>
      <c r="AN1796" s="118" t="str">
        <f t="shared" si="2537"/>
        <v/>
      </c>
      <c r="AO1796" s="76" t="str">
        <f>IF($A1795&lt;&gt;"",IF(OR(CR1795&lt;&gt;0,CS1795&lt;&gt;0,$BB$3&gt;0),"",IF(#REF!="LER","10,",IF(#REF!="LOR","15,",IF(#REF!="LEB","15,",IF(#REF!="LOB","11,",IF(#REF!="HER","28,",IF(#REF!="HOR","33,",IF(#REF!="HEB","33,",IF(#REF!="HOB","28,",""))))))))),"")</f>
        <v/>
      </c>
      <c r="AP1796" s="76" t="str">
        <f>IF($A1795&lt;&gt;"",IF(OR(CR1795&lt;&gt;0,CS1795&lt;&gt;0,$BB$3&gt;0),"",IF(#REF!="LER","12,",IF(#REF!="LOR","16,",IF(#REF!="LEB","16,",IF(#REF!="LOB","13,",IF(#REF!="HER","30,",IF(#REF!="HOR","34,",IF(#REF!="HEB","34,",IF(#REF!="HOB","29,",""))))))))),"")</f>
        <v/>
      </c>
      <c r="AQ1796" s="76" t="str">
        <f>IF($A1795&lt;&gt;"",IF(OR(CR1795&lt;&gt;0,CS1795&lt;&gt;0,$BB$3&gt;0),"",IF(#REF!="LER","14,",IF(#REF!="LOR","17,",IF(#REF!="LEB","17,",IF(#REF!="LOB","15,",IF(#REF!="HER","32,",IF(#REF!="HOR","35,",IF(#REF!="HEB","35,",IF(#REF!="HOB","31,",""))))))))),"")</f>
        <v/>
      </c>
      <c r="AR1796" s="76" t="str">
        <f>IF($A1795&lt;&gt;"",IF(OR(CR1795&lt;&gt;0,CS1795&lt;&gt;0,$BB$3&gt;0),"",IF(#REF!="LER","16,",IF(#REF!="LOR","18,",IF(#REF!="LEB","18,",IF(#REF!="LOB","17,",IF(#REF!="HER","34,",IF(#REF!="HOR","36,",IF(#REF!="HEB","36,",IF(#REF!="HOB","33,",""))))))))),"")</f>
        <v/>
      </c>
      <c r="AS1796" s="60" t="b">
        <f t="shared" si="2515"/>
        <v>0</v>
      </c>
      <c r="AT1796" s="60" t="b">
        <f t="shared" si="2516"/>
        <v>0</v>
      </c>
      <c r="AU1796" s="60" t="b">
        <f t="shared" si="2517"/>
        <v>0</v>
      </c>
      <c r="AV1796" s="60" t="b">
        <f t="shared" si="2518"/>
        <v>0</v>
      </c>
      <c r="AW1796" s="60" t="b">
        <f t="shared" si="2519"/>
        <v>0</v>
      </c>
      <c r="AX1796" s="60" t="b">
        <f t="shared" si="2520"/>
        <v>0</v>
      </c>
      <c r="AY1796" s="60" t="b">
        <f t="shared" si="2521"/>
        <v>0</v>
      </c>
      <c r="AZ1796" s="60"/>
      <c r="BA1796" s="61">
        <f t="shared" si="2556"/>
        <v>0</v>
      </c>
      <c r="BB1796" s="13">
        <f t="shared" si="2538"/>
        <v>0</v>
      </c>
      <c r="BC1796" s="11" t="e">
        <f>IF(#REF!&lt;&gt;"",S1796+BC1795,0)</f>
        <v>#REF!</v>
      </c>
      <c r="BD1796" s="67" t="str">
        <f t="shared" si="2565"/>
        <v/>
      </c>
      <c r="BE1796" s="76" t="str">
        <f>IF($A1795&lt;&gt;"",IF(OR(EE1795&lt;&gt;0,EF1795&lt;&gt;0,$BB$3&gt;0),"",IF(#REF!="LER","01,",IF(#REF!="LOR","01,",IF(#REF!="LEB","02,",IF(#REF!="LOB","01,",IF(#REF!="HER","19,",IF(#REF!="HOR","19,",IF(#REF!="HEB","20,",IF(#REF!="HOB","19,",""))))))))),"")</f>
        <v/>
      </c>
      <c r="BF1796" s="76" t="str">
        <f>IF($A1795&lt;&gt;"",IF(OR(EE1795&lt;&gt;0,EF1795&lt;&gt;0,$BB$3&gt;0),"",IF(#REF!="LER","02,",IF(#REF!="LOR","03,",IF(#REF!="LEB","04,",IF(#REF!="LOB","02,",IF(#REF!="HER","20,",IF(#REF!="HOR","21,",IF(#REF!="HEB","22,",IF(#REF!="HOB","20,",""))))))))),"")</f>
        <v/>
      </c>
      <c r="BG1796" s="76" t="str">
        <f>IF($A1795&lt;&gt;"",IF(OR(EE1795&lt;&gt;0,EF1795&lt;&gt;0,$BB$3&gt;0),"",IF(#REF!="LER","03,",IF(#REF!="LOR","05,",IF(#REF!="LEB","06,",IF(#REF!="LOB","03,",IF(#REF!="HER","21,",IF(#REF!="HOR","23,",IF(#REF!="HEB","24,",IF(#REF!="HOB","21,",""))))))))),"")</f>
        <v/>
      </c>
      <c r="BH1796" s="76" t="str">
        <f>IF($A1795&lt;&gt;"",IF(OR(EE1795&lt;&gt;0,EF1795&lt;&gt;0,$BB$3&gt;0),"",IF(#REF!="LER","04,",IF(#REF!="LOR","07,",IF(#REF!="LEB","08,",IF(#REF!="LOB","04,",IF(#REF!="HER","22,",IF(#REF!="HOR","25,",IF(#REF!="HEB","26,",IF(#REF!="HOB","22,",""))))))))),"")</f>
        <v/>
      </c>
      <c r="BI1796" s="76" t="str">
        <f>IF($A1795&lt;&gt;"",IF(OR(EE1795&lt;&gt;0,EF1795&lt;&gt;0,$BB$3&gt;0),"",IF(#REF!="LER","05,",IF(#REF!="LOR","09,",IF(#REF!="LEB","10,",IF(#REF!="LOB","05,",IF(#REF!="HER","23,",IF(#REF!="HOR","27,",IF(#REF!="HEB","28,",IF(#REF!="HOB","23,",""))))))))),"")</f>
        <v/>
      </c>
      <c r="BJ1796" s="76" t="str">
        <f>IF($A1795&lt;&gt;"",IF(OR(EE1795&lt;&gt;0,EF1795&lt;&gt;0,$BB$3&gt;0),"",IF(#REF!="LER","06,",IF(#REF!="LOR","11,",IF(#REF!="LEB","11,",IF(#REF!="LOB","06,",IF(#REF!="HER","24,",IF(#REF!="HOR","29,",IF(#REF!="HEB","29,",IF(#REF!="HOB","24,",""))))))))),"")</f>
        <v/>
      </c>
      <c r="BK1796" s="76"/>
      <c r="BL1796" s="76"/>
      <c r="BM1796" s="76"/>
      <c r="BN1796" s="76"/>
      <c r="BO1796" s="76"/>
      <c r="BP1796" s="76"/>
      <c r="BQ1796" s="76"/>
      <c r="BR1796" s="76"/>
      <c r="BS1796" s="92">
        <f>IF(BT1796&lt;0,1,0)</f>
        <v>0</v>
      </c>
      <c r="BT1796" s="76"/>
      <c r="BU1796" s="76"/>
      <c r="BV1796" s="67" t="str">
        <f t="shared" si="2566"/>
        <v/>
      </c>
      <c r="BW1796" s="76" t="str">
        <f>IF($A1795&lt;&gt;"",IF(OR(EE1795&lt;&gt;0,EF1795&lt;&gt;0,$BB$3&gt;0),"",IF(#REF!="LER","07,",IF(#REF!="LOR","12,",IF(#REF!="LEB","12,",IF(#REF!="LOB","08,",IF(#REF!="HER","25,",IF(#REF!="HOR","30,",IF(#REF!="HEB","30,",IF(#REF!="HOB","25,",""))))))))),"")</f>
        <v/>
      </c>
      <c r="BX1796" s="76" t="str">
        <f>IF($A1795&lt;&gt;"",IF(OR(EE1795&lt;&gt;0,EF1795&lt;&gt;0,$BB$3&gt;0),"",IF(#REF!="LER","08,",IF(#REF!="LOR","13,",IF(#REF!="LEB","13,",IF(#REF!="LOB","09,",IF(#REF!="HER","26,",IF(#REF!="HOR","31,",IF(#REF!="HEB","31,",IF(#REF!="HOB","26,",""))))))))),"")</f>
        <v/>
      </c>
      <c r="BY1796" s="76" t="str">
        <f>IF($A1795&lt;&gt;"",IF(OR(EE1795&lt;&gt;0,EF1795&lt;&gt;0,$BB$3&gt;0),"",IF(#REF!="LER","09,",IF(#REF!="LOR","14,",IF(#REF!="LEB","14,",IF(#REF!="LOB","10,",IF(#REF!="HER","27,",IF(#REF!="HOR","32,",IF(#REF!="HEB","32,",IF(#REF!="HOB","27,",""))))))))),"")</f>
        <v/>
      </c>
      <c r="BZ1796" s="76" t="str">
        <f>IF($A1795&lt;&gt;"",IF(OR(EE1795&lt;&gt;0,EF1795&lt;&gt;0,$BB$3&gt;0),"",IF(#REF!="LER","10,",IF(#REF!="LOR","15,",IF(#REF!="LEB","15,",IF(#REF!="LOB","11,",IF(#REF!="HER","28,",IF(#REF!="HOR","33,",IF(#REF!="HEB","33,",IF(#REF!="HOB","28,",""))))))))),"")</f>
        <v/>
      </c>
      <c r="CA1796" s="76" t="str">
        <f>IF($A1795&lt;&gt;"",IF(OR(EE1795&lt;&gt;0,EF1795&lt;&gt;0,$BB$3&gt;0),"",IF(#REF!="LER","12,",IF(#REF!="LOR","16,",IF(#REF!="LEB","16,",IF(#REF!="LOB","13,",IF(#REF!="HER","30,",IF(#REF!="HOR","34,",IF(#REF!="HEB","34,",IF(#REF!="HOB","29,",""))))))))),"")</f>
        <v/>
      </c>
      <c r="CB1796" s="76" t="str">
        <f>IF($A1795&lt;&gt;"",IF(OR(EE1795&lt;&gt;0,EF1795&lt;&gt;0,$BB$3&gt;0),"",IF(#REF!="LER","14,",IF(#REF!="LOR","17,",IF(#REF!="LEB","17,",IF(#REF!="LOB","15,",IF(#REF!="HER","32,",IF(#REF!="HOR","35,",IF(#REF!="HEB","35,",IF(#REF!="HOB","31,",""))))))))),"")</f>
        <v/>
      </c>
      <c r="CC1796" s="76" t="str">
        <f>IF($A1795&lt;&gt;"",IF(OR(EE1795&lt;&gt;0,EF1795&lt;&gt;0,$BB$3&gt;0),"",IF(#REF!="LER","16,",IF(#REF!="LOR","18,",IF(#REF!="LEB","18,",IF(#REF!="LOB","17,",IF(#REF!="HER","34,",IF(#REF!="HOR","36,",IF(#REF!="HEB","36,",IF(#REF!="HOB","33,",""))))))))),"")</f>
        <v/>
      </c>
      <c r="CD1796" s="60" t="b">
        <f t="shared" si="2529"/>
        <v>0</v>
      </c>
      <c r="CE1796" s="60" t="b">
        <f t="shared" si="2530"/>
        <v>0</v>
      </c>
      <c r="CF1796" s="60" t="b">
        <f t="shared" si="2531"/>
        <v>0</v>
      </c>
      <c r="CG1796" s="60" t="b">
        <f t="shared" si="2532"/>
        <v>0</v>
      </c>
      <c r="CH1796" s="60" t="b">
        <f t="shared" si="2533"/>
        <v>0</v>
      </c>
      <c r="CI1796" s="60" t="b">
        <f t="shared" si="2534"/>
        <v>0</v>
      </c>
      <c r="CJ1796" s="60" t="b">
        <f t="shared" si="2535"/>
        <v>0</v>
      </c>
      <c r="CK1796" s="60"/>
      <c r="CL1796" s="61">
        <f t="shared" si="2557"/>
        <v>0</v>
      </c>
      <c r="CM1796" s="92">
        <f>IF(CN1796&lt;0,1,0)</f>
        <v>0</v>
      </c>
      <c r="CN1796" s="13">
        <f t="shared" si="2539"/>
        <v>0</v>
      </c>
      <c r="CO1796" s="11" t="e">
        <f>IF(#REF!&lt;&gt;"",BC1796+CO1795,0)</f>
        <v>#REF!</v>
      </c>
      <c r="CP1796" s="13">
        <f t="shared" si="2549"/>
        <v>0</v>
      </c>
      <c r="CQ1796" s="11">
        <f t="shared" si="2550"/>
        <v>0</v>
      </c>
      <c r="CR1796" s="57">
        <f t="shared" si="2507"/>
        <v>0</v>
      </c>
      <c r="CS1796" s="57">
        <f t="shared" si="2508"/>
        <v>0</v>
      </c>
      <c r="CT1796" s="57">
        <f t="shared" si="2562"/>
        <v>0</v>
      </c>
      <c r="CU1796" s="24"/>
      <c r="CV1796" s="24"/>
      <c r="CW1796" s="24"/>
      <c r="CX1796" s="24"/>
      <c r="CY1796" s="24"/>
      <c r="CZ1796" s="24"/>
      <c r="DA1796" s="24"/>
      <c r="DB1796" s="24"/>
      <c r="DC1796" s="24"/>
      <c r="DD1796" s="64"/>
      <c r="DJ1796" s="39"/>
    </row>
    <row r="1797" spans="2:114" x14ac:dyDescent="0.2">
      <c r="B1797" s="61" t="str">
        <f>IF(A1797="","",IF(U1798="","DB",U1798&amp;V1798&amp;W1798&amp;X1798&amp;Y1798&amp;Z1798&amp;AL1798&amp;AM1798&amp;AN1798&amp;AO1798&amp;AP1798&amp;AQ1798&amp;AR1798&amp;#REF!))</f>
        <v/>
      </c>
      <c r="C1797" s="7" t="str">
        <f t="shared" si="2540"/>
        <v/>
      </c>
      <c r="D1797" s="60">
        <f t="shared" si="2541"/>
        <v>0</v>
      </c>
      <c r="E1797" s="7" t="e">
        <f>IF(COUNTBLANK(BE1798:BI1798)=5,#REF!&amp;",",IF(COUNTBLANK(U1798:AR1798)=1,T1798&amp;","&amp;T1798&amp;","&amp;T1798&amp;","&amp;T1798&amp;","&amp;T1798&amp;","&amp;T1798&amp;","&amp;T1798&amp;","&amp;T1798&amp;","&amp;T1798&amp;","&amp;T1798&amp;","&amp;T1798&amp;","&amp;T1798&amp;","&amp;T1798&amp;",",T1798&amp;","&amp;T1798&amp;","&amp;T1798&amp;","&amp;T1798&amp;","&amp;T1798&amp;","&amp;T1798&amp;","&amp;T1798&amp;","&amp;T1798&amp;","&amp;T1798&amp;","&amp;T1798&amp;","&amp;T1798&amp;","&amp;T1798&amp;","&amp;T1798&amp;","&amp;T1798&amp;","))</f>
        <v>#REF!</v>
      </c>
      <c r="F1797" s="72" t="str">
        <f t="shared" si="2551"/>
        <v/>
      </c>
      <c r="G1797" s="73">
        <f t="shared" si="2542"/>
        <v>0</v>
      </c>
      <c r="H1797" s="112">
        <f t="shared" si="2543"/>
        <v>0</v>
      </c>
      <c r="I1797" s="112">
        <f t="shared" si="2544"/>
        <v>0</v>
      </c>
      <c r="J1797" s="74" t="e">
        <f>COUNTIF(#REF!,"E")</f>
        <v>#REF!</v>
      </c>
      <c r="K1797" s="74" t="e">
        <f>COUNTIF(#REF!,"O")</f>
        <v>#REF!</v>
      </c>
      <c r="L1797" s="74" t="e">
        <f t="shared" si="2545"/>
        <v>#REF!</v>
      </c>
      <c r="M1797" s="113" t="e">
        <f t="shared" si="2546"/>
        <v>#REF!</v>
      </c>
      <c r="N1797" s="60"/>
      <c r="O1797" s="61"/>
      <c r="P1797" s="61"/>
      <c r="Q1797" s="61"/>
      <c r="R1797" s="61"/>
      <c r="S1797" s="7"/>
      <c r="T1797" s="67" t="str">
        <f t="shared" si="2563"/>
        <v/>
      </c>
      <c r="U1797" s="76" t="str">
        <f>IF($A1796&lt;&gt;"",IF(OR(CR1796&lt;&gt;0,CS1796&lt;&gt;0,#REF!&lt;$BB$3),"",IF(#REF!="LER","01,",IF(#REF!="LOR","01,",IF(#REF!="LEB","02,",IF(#REF!="LOB","01,",IF(#REF!="HER","19,",IF(#REF!="HOR","19,",IF(#REF!="HEB","20,",IF(#REF!="HOB","19,",""))))))))),"")</f>
        <v/>
      </c>
      <c r="V1797" s="76" t="str">
        <f>IF($A1796&lt;&gt;"",IF(OR(CR1796&lt;&gt;0,CS1796&lt;&gt;0,#REF!&lt;$BB$3),"",IF(#REF!="LER","02,",IF(#REF!="LOR","03,",IF(#REF!="LEB","04,",IF(#REF!="LOB","02,",IF(#REF!="HER","20,",IF(#REF!="HOR","21,",IF(#REF!="HEB","22,",IF(#REF!="HOB","20,",""))))))))),"")</f>
        <v/>
      </c>
      <c r="W1797" s="76" t="str">
        <f>IF($A1796&lt;&gt;"",IF(OR(CR1796&lt;&gt;0,CS1796&lt;&gt;0,#REF!&lt;$BB$3),"",IF(#REF!="LER","03,",IF(#REF!="LOR","05,",IF(#REF!="LEB","06,",IF(#REF!="LOB","03,",IF(#REF!="HER","21,",IF(#REF!="HOR","23,",IF(#REF!="HEB","24,",IF(#REF!="HOB","21,",""))))))))),"")</f>
        <v/>
      </c>
      <c r="X1797" s="76" t="str">
        <f>IF($A1796&lt;&gt;"",IF(OR(CR1796&lt;&gt;0,CS1796&lt;&gt;0,#REF!&lt;$BB$3),"",IF(#REF!="LER","04,",IF(#REF!="LOR","07,",IF(#REF!="LEB","08,",IF(#REF!="LOB","04,",IF(#REF!="HER","22,",IF(#REF!="HOR","25,",IF(#REF!="HEB","26,",IF(#REF!="HOB","22,",""))))))))),"")</f>
        <v/>
      </c>
      <c r="Y1797" s="76" t="str">
        <f>IF($A1796&lt;&gt;"",IF(OR(CR1796&lt;&gt;0,CS1796&lt;&gt;0,#REF!&lt;$BB$3),"",IF(#REF!="LER","05,",IF(#REF!="LOR","09,",IF(#REF!="LEB","10,",IF(#REF!="LOB","05,",IF(#REF!="HER","23,",IF(#REF!="HOR","27,",IF(#REF!="HEB","28,",IF(#REF!="HOB","23,",""))))))))),"")</f>
        <v/>
      </c>
      <c r="Z1797" s="76" t="str">
        <f>IF($A1796&lt;&gt;"",IF(OR(CR1796&lt;&gt;0,CS1796&lt;&gt;0,#REF!&lt;$BB$3),"",IF(#REF!="LER","06,",IF(#REF!="LOR","11,",IF(#REF!="LEB","11,",IF(#REF!="LOB","06,",IF(#REF!="HER","24,",IF(#REF!="HOR","29,",IF(#REF!="HEB","29,",IF(#REF!="HOB","24,",""))))))))),"")</f>
        <v/>
      </c>
      <c r="AA1797" s="76"/>
      <c r="AB1797" s="76"/>
      <c r="AC1797" s="76"/>
      <c r="AD1797" s="76"/>
      <c r="AE1797" s="76"/>
      <c r="AF1797" s="76"/>
      <c r="AG1797" s="76"/>
      <c r="AH1797" s="76"/>
      <c r="AI1797" s="76"/>
      <c r="AJ1797" s="76"/>
      <c r="AK1797" s="67" t="str">
        <f t="shared" si="2564"/>
        <v/>
      </c>
      <c r="AL1797" s="76" t="str">
        <f>IF($A1796&lt;&gt;"",IF(OR(CR1796&lt;&gt;0,CS1796&lt;&gt;0,#REF!&lt;$BB$3),"",IF(#REF!="LER","07,",IF(#REF!="LOR","12,",IF(#REF!="LEB","12,",IF(#REF!="LOB","08,",IF(#REF!="HER","25,",IF(#REF!="HOR","30,",IF(#REF!="HEB","30,",IF(#REF!="HOB","25,",""))))))))),"")</f>
        <v/>
      </c>
      <c r="AM1797" s="76" t="str">
        <f>IF($A1796&lt;&gt;"",IF(OR(CR1796&lt;&gt;0,CS1796&lt;&gt;0,#REF!&lt;$BB$3),"",IF(#REF!="LER","08,",IF(#REF!="LOR","13,",IF(#REF!="LEB","13,",IF(#REF!="LOB","09,",IF(#REF!="HER","26,",IF(#REF!="HOR","31,",IF(#REF!="HEB","31,",IF(#REF!="HOB","26,",""))))))))),"")</f>
        <v/>
      </c>
      <c r="AN1797" s="118" t="str">
        <f t="shared" si="2537"/>
        <v/>
      </c>
      <c r="AO1797" s="76" t="str">
        <f>IF($A1796&lt;&gt;"",IF(OR(CR1796&lt;&gt;0,CS1796&lt;&gt;0,#REF!&lt;$BB$3),"",IF(#REF!="LER","10,",IF(#REF!="LOR","15,",IF(#REF!="LEB","15,",IF(#REF!="LOB","11,",IF(#REF!="HER","28,",IF(#REF!="HOR","33,",IF(#REF!="HEB","33,",IF(#REF!="HOB","28,",""))))))))),"")</f>
        <v/>
      </c>
      <c r="AP1797" s="76" t="str">
        <f>IF($A1796&lt;&gt;"",IF(OR(CR1796&lt;&gt;0,CS1796&lt;&gt;0,#REF!&lt;$BB$3),"",IF(#REF!="LER","12,",IF(#REF!="LOR","16,",IF(#REF!="LEB","16,",IF(#REF!="LOB","13,",IF(#REF!="HER","30,",IF(#REF!="HOR","34,",IF(#REF!="HEB","34,",IF(#REF!="HOB","29,",""))))))))),"")</f>
        <v/>
      </c>
      <c r="AQ1797" s="76" t="str">
        <f>IF($A1796&lt;&gt;"",IF(OR(CR1796&lt;&gt;0,CS1796&lt;&gt;0,#REF!&lt;$BB$3),"",IF(#REF!="LER","14,",IF(#REF!="LOR","17,",IF(#REF!="LEB","17,",IF(#REF!="LOB","15,",IF(#REF!="HER","32,",IF(#REF!="HOR","35,",IF(#REF!="HEB","35,",IF(#REF!="HOB","31,",""))))))))),"")</f>
        <v/>
      </c>
      <c r="AR1797" s="76" t="str">
        <f>IF($A1796&lt;&gt;"",IF(OR(CR1796&lt;&gt;0,CS1796&lt;&gt;0,#REF!&lt;$BB$3),"",IF(#REF!="LER","16,",IF(#REF!="LOR","18,",IF(#REF!="LEB","18,",IF(#REF!="LOB","17,",IF(#REF!="HER","34,",IF(#REF!="HOR","36,",IF(#REF!="HEB","36,",IF(#REF!="HOB","33,",""))))))))),"")</f>
        <v/>
      </c>
      <c r="AS1797" s="60" t="b">
        <f t="shared" si="2515"/>
        <v>0</v>
      </c>
      <c r="AT1797" s="60" t="b">
        <f t="shared" si="2516"/>
        <v>0</v>
      </c>
      <c r="AU1797" s="60" t="b">
        <f t="shared" si="2517"/>
        <v>0</v>
      </c>
      <c r="AV1797" s="60" t="b">
        <f t="shared" si="2518"/>
        <v>0</v>
      </c>
      <c r="AW1797" s="60" t="b">
        <f t="shared" si="2519"/>
        <v>0</v>
      </c>
      <c r="AX1797" s="60" t="b">
        <f t="shared" si="2520"/>
        <v>0</v>
      </c>
      <c r="AY1797" s="60" t="b">
        <f t="shared" si="2521"/>
        <v>0</v>
      </c>
      <c r="AZ1797" s="60"/>
      <c r="BA1797" s="61">
        <f t="shared" si="2556"/>
        <v>0</v>
      </c>
      <c r="BB1797" s="13">
        <f t="shared" si="2538"/>
        <v>0</v>
      </c>
      <c r="BC1797" s="11" t="e">
        <f>IF(#REF!&lt;&gt;"",S1797+BC1796,0)</f>
        <v>#REF!</v>
      </c>
      <c r="BD1797" s="67" t="str">
        <f t="shared" si="2565"/>
        <v/>
      </c>
      <c r="BE1797" s="76" t="str">
        <f>IF($A1796&lt;&gt;"",IF(OR(EE1796&lt;&gt;0,EF1796&lt;&gt;0,#REF!&lt;$BB$3),"",IF(#REF!="LER","01,",IF(#REF!="LOR","01,",IF(#REF!="LEB","02,",IF(#REF!="LOB","01,",IF(#REF!="HER","19,",IF(#REF!="HOR","19,",IF(#REF!="HEB","20,",IF(#REF!="HOB","19,",""))))))))),"")</f>
        <v/>
      </c>
      <c r="BF1797" s="76" t="str">
        <f>IF($A1796&lt;&gt;"",IF(OR(EE1796&lt;&gt;0,EF1796&lt;&gt;0,#REF!&lt;$BB$3),"",IF(#REF!="LER","02,",IF(#REF!="LOR","03,",IF(#REF!="LEB","04,",IF(#REF!="LOB","02,",IF(#REF!="HER","20,",IF(#REF!="HOR","21,",IF(#REF!="HEB","22,",IF(#REF!="HOB","20,",""))))))))),"")</f>
        <v/>
      </c>
      <c r="BG1797" s="76" t="str">
        <f>IF($A1796&lt;&gt;"",IF(OR(EE1796&lt;&gt;0,EF1796&lt;&gt;0,#REF!&lt;$BB$3),"",IF(#REF!="LER","03,",IF(#REF!="LOR","05,",IF(#REF!="LEB","06,",IF(#REF!="LOB","03,",IF(#REF!="HER","21,",IF(#REF!="HOR","23,",IF(#REF!="HEB","24,",IF(#REF!="HOB","21,",""))))))))),"")</f>
        <v/>
      </c>
      <c r="BH1797" s="76" t="str">
        <f>IF($A1796&lt;&gt;"",IF(OR(EE1796&lt;&gt;0,EF1796&lt;&gt;0,#REF!&lt;$BB$3),"",IF(#REF!="LER","04,",IF(#REF!="LOR","07,",IF(#REF!="LEB","08,",IF(#REF!="LOB","04,",IF(#REF!="HER","22,",IF(#REF!="HOR","25,",IF(#REF!="HEB","26,",IF(#REF!="HOB","22,",""))))))))),"")</f>
        <v/>
      </c>
      <c r="BI1797" s="76" t="str">
        <f>IF($A1796&lt;&gt;"",IF(OR(EE1796&lt;&gt;0,EF1796&lt;&gt;0,#REF!&lt;$BB$3),"",IF(#REF!="LER","05,",IF(#REF!="LOR","09,",IF(#REF!="LEB","10,",IF(#REF!="LOB","05,",IF(#REF!="HER","23,",IF(#REF!="HOR","27,",IF(#REF!="HEB","28,",IF(#REF!="HOB","23,",""))))))))),"")</f>
        <v/>
      </c>
      <c r="BJ1797" s="76" t="str">
        <f>IF($A1796&lt;&gt;"",IF(OR(EE1796&lt;&gt;0,EF1796&lt;&gt;0,#REF!&lt;$BB$3),"",IF(#REF!="LER","06,",IF(#REF!="LOR","11,",IF(#REF!="LEB","11,",IF(#REF!="LOB","06,",IF(#REF!="HER","24,",IF(#REF!="HOR","29,",IF(#REF!="HEB","29,",IF(#REF!="HOB","24,",""))))))))),"")</f>
        <v/>
      </c>
      <c r="BK1797" s="76"/>
      <c r="BL1797" s="76"/>
      <c r="BM1797" s="76"/>
      <c r="BN1797" s="76"/>
      <c r="BO1797" s="76"/>
      <c r="BP1797" s="76"/>
      <c r="BQ1797" s="76"/>
      <c r="BR1797" s="76"/>
      <c r="BS1797" s="92">
        <f>IF(BT1797&lt;0,BS1796+1,0)</f>
        <v>0</v>
      </c>
      <c r="BT1797" s="76"/>
      <c r="BU1797" s="76"/>
      <c r="BV1797" s="67" t="str">
        <f t="shared" si="2566"/>
        <v/>
      </c>
      <c r="BW1797" s="76" t="str">
        <f>IF($A1796&lt;&gt;"",IF(OR(EE1796&lt;&gt;0,EF1796&lt;&gt;0,#REF!&lt;$BB$3),"",IF(#REF!="LER","07,",IF(#REF!="LOR","12,",IF(#REF!="LEB","12,",IF(#REF!="LOB","08,",IF(#REF!="HER","25,",IF(#REF!="HOR","30,",IF(#REF!="HEB","30,",IF(#REF!="HOB","25,",""))))))))),"")</f>
        <v/>
      </c>
      <c r="BX1797" s="76" t="str">
        <f>IF($A1796&lt;&gt;"",IF(OR(EE1796&lt;&gt;0,EF1796&lt;&gt;0,#REF!&lt;$BB$3),"",IF(#REF!="LER","08,",IF(#REF!="LOR","13,",IF(#REF!="LEB","13,",IF(#REF!="LOB","09,",IF(#REF!="HER","26,",IF(#REF!="HOR","31,",IF(#REF!="HEB","31,",IF(#REF!="HOB","26,",""))))))))),"")</f>
        <v/>
      </c>
      <c r="BY1797" s="76" t="str">
        <f>IF($A1796&lt;&gt;"",IF(OR(EE1796&lt;&gt;0,EF1796&lt;&gt;0,#REF!&lt;$BB$3),"",IF(#REF!="LER","09,",IF(#REF!="LOR","14,",IF(#REF!="LEB","14,",IF(#REF!="LOB","10,",IF(#REF!="HER","27,",IF(#REF!="HOR","32,",IF(#REF!="HEB","32,",IF(#REF!="HOB","27,",""))))))))),"")</f>
        <v/>
      </c>
      <c r="BZ1797" s="76" t="str">
        <f>IF($A1796&lt;&gt;"",IF(OR(EE1796&lt;&gt;0,EF1796&lt;&gt;0,#REF!&lt;$BB$3),"",IF(#REF!="LER","10,",IF(#REF!="LOR","15,",IF(#REF!="LEB","15,",IF(#REF!="LOB","11,",IF(#REF!="HER","28,",IF(#REF!="HOR","33,",IF(#REF!="HEB","33,",IF(#REF!="HOB","28,",""))))))))),"")</f>
        <v/>
      </c>
      <c r="CA1797" s="76" t="str">
        <f>IF($A1796&lt;&gt;"",IF(OR(EE1796&lt;&gt;0,EF1796&lt;&gt;0,#REF!&lt;$BB$3),"",IF(#REF!="LER","12,",IF(#REF!="LOR","16,",IF(#REF!="LEB","16,",IF(#REF!="LOB","13,",IF(#REF!="HER","30,",IF(#REF!="HOR","34,",IF(#REF!="HEB","34,",IF(#REF!="HOB","29,",""))))))))),"")</f>
        <v/>
      </c>
      <c r="CB1797" s="76" t="str">
        <f>IF($A1796&lt;&gt;"",IF(OR(EE1796&lt;&gt;0,EF1796&lt;&gt;0,#REF!&lt;$BB$3),"",IF(#REF!="LER","14,",IF(#REF!="LOR","17,",IF(#REF!="LEB","17,",IF(#REF!="LOB","15,",IF(#REF!="HER","32,",IF(#REF!="HOR","35,",IF(#REF!="HEB","35,",IF(#REF!="HOB","31,",""))))))))),"")</f>
        <v/>
      </c>
      <c r="CC1797" s="76" t="str">
        <f>IF($A1796&lt;&gt;"",IF(OR(EE1796&lt;&gt;0,EF1796&lt;&gt;0,#REF!&lt;$BB$3),"",IF(#REF!="LER","16,",IF(#REF!="LOR","18,",IF(#REF!="LEB","18,",IF(#REF!="LOB","17,",IF(#REF!="HER","34,",IF(#REF!="HOR","36,",IF(#REF!="HEB","36,",IF(#REF!="HOB","33,",""))))))))),"")</f>
        <v/>
      </c>
      <c r="CD1797" s="60" t="b">
        <f t="shared" si="2529"/>
        <v>0</v>
      </c>
      <c r="CE1797" s="60" t="b">
        <f t="shared" si="2530"/>
        <v>0</v>
      </c>
      <c r="CF1797" s="60" t="b">
        <f t="shared" si="2531"/>
        <v>0</v>
      </c>
      <c r="CG1797" s="60" t="b">
        <f t="shared" si="2532"/>
        <v>0</v>
      </c>
      <c r="CH1797" s="60" t="b">
        <f t="shared" si="2533"/>
        <v>0</v>
      </c>
      <c r="CI1797" s="60" t="b">
        <f t="shared" si="2534"/>
        <v>0</v>
      </c>
      <c r="CJ1797" s="60" t="b">
        <f t="shared" si="2535"/>
        <v>0</v>
      </c>
      <c r="CK1797" s="60"/>
      <c r="CL1797" s="61">
        <f t="shared" si="2557"/>
        <v>0</v>
      </c>
      <c r="CM1797" s="92">
        <f>IF(CN1797&lt;0,CM1796+1,0)</f>
        <v>0</v>
      </c>
      <c r="CN1797" s="13">
        <f t="shared" si="2539"/>
        <v>0</v>
      </c>
      <c r="CO1797" s="11" t="e">
        <f>IF(#REF!&lt;&gt;"",BC1797+CO1796,0)</f>
        <v>#REF!</v>
      </c>
      <c r="CP1797" s="13">
        <f t="shared" si="2549"/>
        <v>0</v>
      </c>
      <c r="CQ1797" s="11">
        <f t="shared" si="2550"/>
        <v>0</v>
      </c>
      <c r="CR1797" s="57">
        <f t="shared" si="2507"/>
        <v>0</v>
      </c>
      <c r="CS1797" s="57">
        <f t="shared" si="2508"/>
        <v>0</v>
      </c>
      <c r="CT1797" s="57">
        <f t="shared" si="2562"/>
        <v>0</v>
      </c>
      <c r="CU1797" s="24"/>
      <c r="CV1797" s="24"/>
      <c r="CW1797" s="24"/>
      <c r="CX1797" s="24"/>
      <c r="CY1797" s="24"/>
      <c r="CZ1797" s="24"/>
      <c r="DA1797" s="24"/>
      <c r="DB1797" s="24"/>
      <c r="DC1797" s="24"/>
      <c r="DD1797" s="64"/>
      <c r="DJ1797" s="39"/>
    </row>
    <row r="1798" spans="2:114" x14ac:dyDescent="0.2">
      <c r="B1798" s="61" t="str">
        <f>IF(A1798="","",IF(U1799="","DB",U1799&amp;V1799&amp;W1799&amp;X1799&amp;Y1799&amp;Z1799&amp;AL1799&amp;AM1799&amp;AN1799&amp;AO1799&amp;AP1799&amp;AQ1799&amp;AR1799&amp;#REF!))</f>
        <v/>
      </c>
      <c r="C1798" s="7" t="str">
        <f t="shared" si="2540"/>
        <v/>
      </c>
      <c r="D1798" s="60">
        <f t="shared" si="2541"/>
        <v>0</v>
      </c>
      <c r="E1798" s="7" t="e">
        <f>IF(COUNTBLANK(BE1799:BI1799)=5,#REF!&amp;",",IF(COUNTBLANK(U1799:AR1799)=1,T1799&amp;","&amp;T1799&amp;","&amp;T1799&amp;","&amp;T1799&amp;","&amp;T1799&amp;","&amp;T1799&amp;","&amp;T1799&amp;","&amp;T1799&amp;","&amp;T1799&amp;","&amp;T1799&amp;","&amp;T1799&amp;","&amp;T1799&amp;","&amp;T1799&amp;",",T1799&amp;","&amp;T1799&amp;","&amp;T1799&amp;","&amp;T1799&amp;","&amp;T1799&amp;","&amp;T1799&amp;","&amp;T1799&amp;","&amp;T1799&amp;","&amp;T1799&amp;","&amp;T1799&amp;","&amp;T1799&amp;","&amp;T1799&amp;","&amp;T1799&amp;","&amp;T1799&amp;","))</f>
        <v>#REF!</v>
      </c>
      <c r="F1798" s="72" t="str">
        <f t="shared" si="2551"/>
        <v/>
      </c>
      <c r="G1798" s="73">
        <f t="shared" si="2542"/>
        <v>0</v>
      </c>
      <c r="H1798" s="112">
        <f t="shared" si="2543"/>
        <v>0</v>
      </c>
      <c r="I1798" s="112">
        <f t="shared" si="2544"/>
        <v>0</v>
      </c>
      <c r="J1798" s="74" t="e">
        <f>COUNTIF(#REF!,"E")</f>
        <v>#REF!</v>
      </c>
      <c r="K1798" s="74" t="e">
        <f>COUNTIF(#REF!,"O")</f>
        <v>#REF!</v>
      </c>
      <c r="L1798" s="74" t="e">
        <f t="shared" si="2545"/>
        <v>#REF!</v>
      </c>
      <c r="M1798" s="113" t="e">
        <f t="shared" si="2546"/>
        <v>#REF!</v>
      </c>
      <c r="N1798" s="60"/>
      <c r="O1798" s="61"/>
      <c r="P1798" s="61"/>
      <c r="Q1798" s="61"/>
      <c r="R1798" s="61"/>
      <c r="S1798" s="7"/>
      <c r="T1798" s="67" t="str">
        <f t="shared" si="2563"/>
        <v/>
      </c>
      <c r="U1798" s="76" t="str">
        <f>IF($A1797&lt;&gt;"",IF(OR(CR1797&lt;&gt;0,CS1797&lt;&gt;0,#REF!&lt;$BB$3),"",IF(#REF!="LER","01,",IF(#REF!="LOR","01,",IF(#REF!="LEB","02,",IF(#REF!="LOB","01,",IF(#REF!="HER","19,",IF(#REF!="HOR","19,",IF(#REF!="HEB","20,",IF(#REF!="HOB","19,",""))))))))),"")</f>
        <v/>
      </c>
      <c r="V1798" s="76" t="str">
        <f>IF($A1797&lt;&gt;"",IF(OR(CR1797&lt;&gt;0,CS1797&lt;&gt;0,#REF!&lt;$BB$3),"",IF(#REF!="LER","02,",IF(#REF!="LOR","03,",IF(#REF!="LEB","04,",IF(#REF!="LOB","02,",IF(#REF!="HER","20,",IF(#REF!="HOR","21,",IF(#REF!="HEB","22,",IF(#REF!="HOB","20,",""))))))))),"")</f>
        <v/>
      </c>
      <c r="W1798" s="76" t="str">
        <f>IF($A1797&lt;&gt;"",IF(OR(CR1797&lt;&gt;0,CS1797&lt;&gt;0,#REF!&lt;$BB$3),"",IF(#REF!="LER","03,",IF(#REF!="LOR","05,",IF(#REF!="LEB","06,",IF(#REF!="LOB","03,",IF(#REF!="HER","21,",IF(#REF!="HOR","23,",IF(#REF!="HEB","24,",IF(#REF!="HOB","21,",""))))))))),"")</f>
        <v/>
      </c>
      <c r="X1798" s="76" t="str">
        <f>IF($A1797&lt;&gt;"",IF(OR(CR1797&lt;&gt;0,CS1797&lt;&gt;0,#REF!&lt;$BB$3),"",IF(#REF!="LER","04,",IF(#REF!="LOR","07,",IF(#REF!="LEB","08,",IF(#REF!="LOB","04,",IF(#REF!="HER","22,",IF(#REF!="HOR","25,",IF(#REF!="HEB","26,",IF(#REF!="HOB","22,",""))))))))),"")</f>
        <v/>
      </c>
      <c r="Y1798" s="76" t="str">
        <f>IF($A1797&lt;&gt;"",IF(OR(CR1797&lt;&gt;0,CS1797&lt;&gt;0,#REF!&lt;$BB$3),"",IF(#REF!="LER","05,",IF(#REF!="LOR","09,",IF(#REF!="LEB","10,",IF(#REF!="LOB","05,",IF(#REF!="HER","23,",IF(#REF!="HOR","27,",IF(#REF!="HEB","28,",IF(#REF!="HOB","23,",""))))))))),"")</f>
        <v/>
      </c>
      <c r="Z1798" s="76" t="str">
        <f>IF($A1797&lt;&gt;"",IF(OR(CR1797&lt;&gt;0,CS1797&lt;&gt;0,#REF!&lt;$BB$3),"",IF(#REF!="LER","06,",IF(#REF!="LOR","11,",IF(#REF!="LEB","11,",IF(#REF!="LOB","06,",IF(#REF!="HER","24,",IF(#REF!="HOR","29,",IF(#REF!="HEB","29,",IF(#REF!="HOB","24,",""))))))))),"")</f>
        <v/>
      </c>
      <c r="AA1798" s="76"/>
      <c r="AB1798" s="76"/>
      <c r="AC1798" s="76"/>
      <c r="AD1798" s="76"/>
      <c r="AE1798" s="76"/>
      <c r="AF1798" s="76"/>
      <c r="AG1798" s="76"/>
      <c r="AH1798" s="76"/>
      <c r="AI1798" s="76"/>
      <c r="AJ1798" s="76"/>
      <c r="AK1798" s="67" t="str">
        <f t="shared" si="2564"/>
        <v/>
      </c>
      <c r="AL1798" s="76" t="str">
        <f>IF($A1797&lt;&gt;"",IF(OR(CR1797&lt;&gt;0,CS1797&lt;&gt;0,#REF!&lt;$BB$3),"",IF(#REF!="LER","07,",IF(#REF!="LOR","12,",IF(#REF!="LEB","12,",IF(#REF!="LOB","08,",IF(#REF!="HER","25,",IF(#REF!="HOR","30,",IF(#REF!="HEB","30,",IF(#REF!="HOB","25,",""))))))))),"")</f>
        <v/>
      </c>
      <c r="AM1798" s="76" t="str">
        <f>IF($A1797&lt;&gt;"",IF(OR(CR1797&lt;&gt;0,CS1797&lt;&gt;0,#REF!&lt;$BB$3),"",IF(#REF!="LER","08,",IF(#REF!="LOR","13,",IF(#REF!="LEB","13,",IF(#REF!="LOB","09,",IF(#REF!="HER","26,",IF(#REF!="HOR","31,",IF(#REF!="HEB","31,",IF(#REF!="HOB","26,",""))))))))),"")</f>
        <v/>
      </c>
      <c r="AN1798" s="118" t="str">
        <f t="shared" si="2537"/>
        <v/>
      </c>
      <c r="AO1798" s="76" t="str">
        <f>IF($A1797&lt;&gt;"",IF(OR(CR1797&lt;&gt;0,CS1797&lt;&gt;0,#REF!&lt;$BB$3),"",IF(#REF!="LER","10,",IF(#REF!="LOR","15,",IF(#REF!="LEB","15,",IF(#REF!="LOB","11,",IF(#REF!="HER","28,",IF(#REF!="HOR","33,",IF(#REF!="HEB","33,",IF(#REF!="HOB","28,",""))))))))),"")</f>
        <v/>
      </c>
      <c r="AP1798" s="76" t="str">
        <f>IF($A1797&lt;&gt;"",IF(OR(CR1797&lt;&gt;0,CS1797&lt;&gt;0,#REF!&lt;$BB$3),"",IF(#REF!="LER","12,",IF(#REF!="LOR","16,",IF(#REF!="LEB","16,",IF(#REF!="LOB","13,",IF(#REF!="HER","30,",IF(#REF!="HOR","34,",IF(#REF!="HEB","34,",IF(#REF!="HOB","29,",""))))))))),"")</f>
        <v/>
      </c>
      <c r="AQ1798" s="76" t="str">
        <f>IF($A1797&lt;&gt;"",IF(OR(CR1797&lt;&gt;0,CS1797&lt;&gt;0,#REF!&lt;$BB$3),"",IF(#REF!="LER","14,",IF(#REF!="LOR","17,",IF(#REF!="LEB","17,",IF(#REF!="LOB","15,",IF(#REF!="HER","32,",IF(#REF!="HOR","35,",IF(#REF!="HEB","35,",IF(#REF!="HOB","31,",""))))))))),"")</f>
        <v/>
      </c>
      <c r="AR1798" s="76" t="str">
        <f>IF($A1797&lt;&gt;"",IF(OR(CR1797&lt;&gt;0,CS1797&lt;&gt;0,#REF!&lt;$BB$3),"",IF(#REF!="LER","16,",IF(#REF!="LOR","18,",IF(#REF!="LEB","18,",IF(#REF!="LOB","17,",IF(#REF!="HER","34,",IF(#REF!="HOR","36,",IF(#REF!="HEB","36,",IF(#REF!="HOB","33,",""))))))))),"")</f>
        <v/>
      </c>
      <c r="AS1798" s="60" t="b">
        <f t="shared" si="2515"/>
        <v>0</v>
      </c>
      <c r="AT1798" s="60" t="b">
        <f t="shared" si="2516"/>
        <v>0</v>
      </c>
      <c r="AU1798" s="60" t="b">
        <f t="shared" si="2517"/>
        <v>0</v>
      </c>
      <c r="AV1798" s="60" t="b">
        <f t="shared" si="2518"/>
        <v>0</v>
      </c>
      <c r="AW1798" s="60" t="b">
        <f t="shared" si="2519"/>
        <v>0</v>
      </c>
      <c r="AX1798" s="60" t="b">
        <f t="shared" si="2520"/>
        <v>0</v>
      </c>
      <c r="AY1798" s="60" t="b">
        <f t="shared" si="2521"/>
        <v>0</v>
      </c>
      <c r="AZ1798" s="60"/>
      <c r="BA1798" s="61">
        <f t="shared" si="2556"/>
        <v>0</v>
      </c>
      <c r="BB1798" s="13">
        <f t="shared" si="2538"/>
        <v>0</v>
      </c>
      <c r="BC1798" s="11" t="e">
        <f>IF(#REF!&lt;&gt;"",S1798+BC1797,0)</f>
        <v>#REF!</v>
      </c>
      <c r="BD1798" s="67" t="str">
        <f t="shared" si="2565"/>
        <v/>
      </c>
      <c r="BE1798" s="76" t="str">
        <f>IF($A1797&lt;&gt;"",IF(OR(EE1797&lt;&gt;0,EF1797&lt;&gt;0,#REF!&lt;$BB$3),"",IF(#REF!="LER","01,",IF(#REF!="LOR","01,",IF(#REF!="LEB","02,",IF(#REF!="LOB","01,",IF(#REF!="HER","19,",IF(#REF!="HOR","19,",IF(#REF!="HEB","20,",IF(#REF!="HOB","19,",""))))))))),"")</f>
        <v/>
      </c>
      <c r="BF1798" s="76" t="str">
        <f>IF($A1797&lt;&gt;"",IF(OR(EE1797&lt;&gt;0,EF1797&lt;&gt;0,#REF!&lt;$BB$3),"",IF(#REF!="LER","02,",IF(#REF!="LOR","03,",IF(#REF!="LEB","04,",IF(#REF!="LOB","02,",IF(#REF!="HER","20,",IF(#REF!="HOR","21,",IF(#REF!="HEB","22,",IF(#REF!="HOB","20,",""))))))))),"")</f>
        <v/>
      </c>
      <c r="BG1798" s="76" t="str">
        <f>IF($A1797&lt;&gt;"",IF(OR(EE1797&lt;&gt;0,EF1797&lt;&gt;0,#REF!&lt;$BB$3),"",IF(#REF!="LER","03,",IF(#REF!="LOR","05,",IF(#REF!="LEB","06,",IF(#REF!="LOB","03,",IF(#REF!="HER","21,",IF(#REF!="HOR","23,",IF(#REF!="HEB","24,",IF(#REF!="HOB","21,",""))))))))),"")</f>
        <v/>
      </c>
      <c r="BH1798" s="76" t="str">
        <f>IF($A1797&lt;&gt;"",IF(OR(EE1797&lt;&gt;0,EF1797&lt;&gt;0,#REF!&lt;$BB$3),"",IF(#REF!="LER","04,",IF(#REF!="LOR","07,",IF(#REF!="LEB","08,",IF(#REF!="LOB","04,",IF(#REF!="HER","22,",IF(#REF!="HOR","25,",IF(#REF!="HEB","26,",IF(#REF!="HOB","22,",""))))))))),"")</f>
        <v/>
      </c>
      <c r="BI1798" s="76" t="str">
        <f>IF($A1797&lt;&gt;"",IF(OR(EE1797&lt;&gt;0,EF1797&lt;&gt;0,#REF!&lt;$BB$3),"",IF(#REF!="LER","05,",IF(#REF!="LOR","09,",IF(#REF!="LEB","10,",IF(#REF!="LOB","05,",IF(#REF!="HER","23,",IF(#REF!="HOR","27,",IF(#REF!="HEB","28,",IF(#REF!="HOB","23,",""))))))))),"")</f>
        <v/>
      </c>
      <c r="BJ1798" s="76" t="str">
        <f>IF($A1797&lt;&gt;"",IF(OR(EE1797&lt;&gt;0,EF1797&lt;&gt;0,#REF!&lt;$BB$3),"",IF(#REF!="LER","06,",IF(#REF!="LOR","11,",IF(#REF!="LEB","11,",IF(#REF!="LOB","06,",IF(#REF!="HER","24,",IF(#REF!="HOR","29,",IF(#REF!="HEB","29,",IF(#REF!="HOB","24,",""))))))))),"")</f>
        <v/>
      </c>
      <c r="BK1798" s="76"/>
      <c r="BL1798" s="76"/>
      <c r="BM1798" s="76"/>
      <c r="BN1798" s="76"/>
      <c r="BO1798" s="76"/>
      <c r="BP1798" s="76"/>
      <c r="BQ1798" s="76"/>
      <c r="BR1798" s="76"/>
      <c r="BS1798" s="92">
        <f t="shared" ref="BS1798:BS1804" si="2569">IF(BT1798&lt;0,BS1797+1,0)</f>
        <v>0</v>
      </c>
      <c r="BT1798" s="76"/>
      <c r="BU1798" s="76"/>
      <c r="BV1798" s="67" t="str">
        <f t="shared" si="2566"/>
        <v/>
      </c>
      <c r="BW1798" s="76" t="str">
        <f>IF($A1797&lt;&gt;"",IF(OR(EE1797&lt;&gt;0,EF1797&lt;&gt;0,#REF!&lt;$BB$3),"",IF(#REF!="LER","07,",IF(#REF!="LOR","12,",IF(#REF!="LEB","12,",IF(#REF!="LOB","08,",IF(#REF!="HER","25,",IF(#REF!="HOR","30,",IF(#REF!="HEB","30,",IF(#REF!="HOB","25,",""))))))))),"")</f>
        <v/>
      </c>
      <c r="BX1798" s="76" t="str">
        <f>IF($A1797&lt;&gt;"",IF(OR(EE1797&lt;&gt;0,EF1797&lt;&gt;0,#REF!&lt;$BB$3),"",IF(#REF!="LER","08,",IF(#REF!="LOR","13,",IF(#REF!="LEB","13,",IF(#REF!="LOB","09,",IF(#REF!="HER","26,",IF(#REF!="HOR","31,",IF(#REF!="HEB","31,",IF(#REF!="HOB","26,",""))))))))),"")</f>
        <v/>
      </c>
      <c r="BY1798" s="76" t="str">
        <f>IF($A1797&lt;&gt;"",IF(OR(EE1797&lt;&gt;0,EF1797&lt;&gt;0,#REF!&lt;$BB$3),"",IF(#REF!="LER","09,",IF(#REF!="LOR","14,",IF(#REF!="LEB","14,",IF(#REF!="LOB","10,",IF(#REF!="HER","27,",IF(#REF!="HOR","32,",IF(#REF!="HEB","32,",IF(#REF!="HOB","27,",""))))))))),"")</f>
        <v/>
      </c>
      <c r="BZ1798" s="76" t="str">
        <f>IF($A1797&lt;&gt;"",IF(OR(EE1797&lt;&gt;0,EF1797&lt;&gt;0,#REF!&lt;$BB$3),"",IF(#REF!="LER","10,",IF(#REF!="LOR","15,",IF(#REF!="LEB","15,",IF(#REF!="LOB","11,",IF(#REF!="HER","28,",IF(#REF!="HOR","33,",IF(#REF!="HEB","33,",IF(#REF!="HOB","28,",""))))))))),"")</f>
        <v/>
      </c>
      <c r="CA1798" s="76" t="str">
        <f>IF($A1797&lt;&gt;"",IF(OR(EE1797&lt;&gt;0,EF1797&lt;&gt;0,#REF!&lt;$BB$3),"",IF(#REF!="LER","12,",IF(#REF!="LOR","16,",IF(#REF!="LEB","16,",IF(#REF!="LOB","13,",IF(#REF!="HER","30,",IF(#REF!="HOR","34,",IF(#REF!="HEB","34,",IF(#REF!="HOB","29,",""))))))))),"")</f>
        <v/>
      </c>
      <c r="CB1798" s="76" t="str">
        <f>IF($A1797&lt;&gt;"",IF(OR(EE1797&lt;&gt;0,EF1797&lt;&gt;0,#REF!&lt;$BB$3),"",IF(#REF!="LER","14,",IF(#REF!="LOR","17,",IF(#REF!="LEB","17,",IF(#REF!="LOB","15,",IF(#REF!="HER","32,",IF(#REF!="HOR","35,",IF(#REF!="HEB","35,",IF(#REF!="HOB","31,",""))))))))),"")</f>
        <v/>
      </c>
      <c r="CC1798" s="76" t="str">
        <f>IF($A1797&lt;&gt;"",IF(OR(EE1797&lt;&gt;0,EF1797&lt;&gt;0,#REF!&lt;$BB$3),"",IF(#REF!="LER","16,",IF(#REF!="LOR","18,",IF(#REF!="LEB","18,",IF(#REF!="LOB","17,",IF(#REF!="HER","34,",IF(#REF!="HOR","36,",IF(#REF!="HEB","36,",IF(#REF!="HOB","33,",""))))))))),"")</f>
        <v/>
      </c>
      <c r="CD1798" s="60" t="b">
        <f t="shared" si="2529"/>
        <v>0</v>
      </c>
      <c r="CE1798" s="60" t="b">
        <f t="shared" si="2530"/>
        <v>0</v>
      </c>
      <c r="CF1798" s="60" t="b">
        <f t="shared" si="2531"/>
        <v>0</v>
      </c>
      <c r="CG1798" s="60" t="b">
        <f t="shared" si="2532"/>
        <v>0</v>
      </c>
      <c r="CH1798" s="60" t="b">
        <f t="shared" si="2533"/>
        <v>0</v>
      </c>
      <c r="CI1798" s="60" t="b">
        <f t="shared" si="2534"/>
        <v>0</v>
      </c>
      <c r="CJ1798" s="60" t="b">
        <f t="shared" si="2535"/>
        <v>0</v>
      </c>
      <c r="CK1798" s="60"/>
      <c r="CL1798" s="61">
        <f t="shared" si="2557"/>
        <v>0</v>
      </c>
      <c r="CM1798" s="92">
        <f t="shared" ref="CM1798:CM1804" si="2570">IF(CN1798&lt;0,CM1797+1,0)</f>
        <v>0</v>
      </c>
      <c r="CN1798" s="13">
        <f t="shared" si="2539"/>
        <v>0</v>
      </c>
      <c r="CO1798" s="11" t="e">
        <f>IF(#REF!&lt;&gt;"",BC1798+CO1797,0)</f>
        <v>#REF!</v>
      </c>
      <c r="CP1798" s="13">
        <f t="shared" si="2549"/>
        <v>0</v>
      </c>
      <c r="CQ1798" s="11">
        <f t="shared" si="2550"/>
        <v>0</v>
      </c>
      <c r="CR1798" s="57">
        <f t="shared" ref="CR1798:CR1861" si="2571">IF($A1798&lt;&gt;"",IF(CR1797&gt;0,CR1797,IF(CQ1798&gt;=$BB$1,"Profit Target",0)),0)</f>
        <v>0</v>
      </c>
      <c r="CS1798" s="57">
        <f t="shared" ref="CS1798:CS1861" si="2572">IF($A1798&lt;&gt;"",IF(CS1797&lt;&gt;0,CS1797,IF(CQ1798&lt;=$BB$2,"Stop Loss",0)),0)</f>
        <v>0</v>
      </c>
      <c r="CT1798" s="57">
        <f t="shared" si="2562"/>
        <v>0</v>
      </c>
      <c r="CU1798" s="24"/>
      <c r="CV1798" s="24"/>
      <c r="CW1798" s="24"/>
      <c r="CX1798" s="24"/>
      <c r="CY1798" s="24"/>
      <c r="CZ1798" s="24"/>
      <c r="DA1798" s="24"/>
      <c r="DB1798" s="24"/>
      <c r="DC1798" s="24"/>
      <c r="DD1798" s="64"/>
      <c r="DJ1798" s="39"/>
    </row>
    <row r="1799" spans="2:114" x14ac:dyDescent="0.2">
      <c r="B1799" s="61" t="str">
        <f>IF(A1799="","",IF(U1800="","DB",U1800&amp;V1800&amp;W1800&amp;X1800&amp;Y1800&amp;Z1800&amp;AL1800&amp;AM1800&amp;AN1800&amp;AO1800&amp;AP1800&amp;AQ1800&amp;AR1800&amp;#REF!))</f>
        <v/>
      </c>
      <c r="C1799" s="7" t="str">
        <f t="shared" si="2540"/>
        <v/>
      </c>
      <c r="D1799" s="60">
        <f t="shared" si="2541"/>
        <v>0</v>
      </c>
      <c r="E1799" s="7" t="e">
        <f>IF(COUNTBLANK(BE1800:BI1800)=5,#REF!&amp;",",IF(COUNTBLANK(U1800:AR1800)=1,T1800&amp;","&amp;T1800&amp;","&amp;T1800&amp;","&amp;T1800&amp;","&amp;T1800&amp;","&amp;T1800&amp;","&amp;T1800&amp;","&amp;T1800&amp;","&amp;T1800&amp;","&amp;T1800&amp;","&amp;T1800&amp;","&amp;T1800&amp;","&amp;T1800&amp;",",T1800&amp;","&amp;T1800&amp;","&amp;T1800&amp;","&amp;T1800&amp;","&amp;T1800&amp;","&amp;T1800&amp;","&amp;T1800&amp;","&amp;T1800&amp;","&amp;T1800&amp;","&amp;T1800&amp;","&amp;T1800&amp;","&amp;T1800&amp;","&amp;T1800&amp;","&amp;T1800&amp;","))</f>
        <v>#REF!</v>
      </c>
      <c r="F1799" s="72" t="str">
        <f t="shared" si="2551"/>
        <v/>
      </c>
      <c r="G1799" s="73">
        <f t="shared" si="2542"/>
        <v>0</v>
      </c>
      <c r="H1799" s="112">
        <f t="shared" si="2543"/>
        <v>0</v>
      </c>
      <c r="I1799" s="112">
        <f t="shared" si="2544"/>
        <v>0</v>
      </c>
      <c r="J1799" s="74" t="e">
        <f>COUNTIF(#REF!,"E")</f>
        <v>#REF!</v>
      </c>
      <c r="K1799" s="74" t="e">
        <f>COUNTIF(#REF!,"O")</f>
        <v>#REF!</v>
      </c>
      <c r="L1799" s="74" t="e">
        <f t="shared" si="2545"/>
        <v>#REF!</v>
      </c>
      <c r="M1799" s="113" t="e">
        <f t="shared" si="2546"/>
        <v>#REF!</v>
      </c>
      <c r="N1799" s="60"/>
      <c r="O1799" s="61"/>
      <c r="P1799" s="61"/>
      <c r="Q1799" s="61"/>
      <c r="R1799" s="61"/>
      <c r="S1799" s="7"/>
      <c r="T1799" s="67" t="str">
        <f t="shared" si="2563"/>
        <v/>
      </c>
      <c r="U1799" s="76" t="str">
        <f>IF($A1798&lt;&gt;"",IF(OR(CR1798&lt;&gt;0,CS1798&lt;&gt;0,#REF!&lt;$BB$3),"",IF(#REF!="LER","01,",IF(#REF!="LOR","01,",IF(#REF!="LEB","02,",IF(#REF!="LOB","01,",IF(#REF!="HER","19,",IF(#REF!="HOR","19,",IF(#REF!="HEB","20,",IF(#REF!="HOB","19,",""))))))))),"")</f>
        <v/>
      </c>
      <c r="V1799" s="76" t="str">
        <f>IF($A1798&lt;&gt;"",IF(OR(CR1798&lt;&gt;0,CS1798&lt;&gt;0,#REF!&lt;$BB$3),"",IF(#REF!="LER","02,",IF(#REF!="LOR","03,",IF(#REF!="LEB","04,",IF(#REF!="LOB","02,",IF(#REF!="HER","20,",IF(#REF!="HOR","21,",IF(#REF!="HEB","22,",IF(#REF!="HOB","20,",""))))))))),"")</f>
        <v/>
      </c>
      <c r="W1799" s="76" t="str">
        <f>IF($A1798&lt;&gt;"",IF(OR(CR1798&lt;&gt;0,CS1798&lt;&gt;0,#REF!&lt;$BB$3),"",IF(#REF!="LER","03,",IF(#REF!="LOR","05,",IF(#REF!="LEB","06,",IF(#REF!="LOB","03,",IF(#REF!="HER","21,",IF(#REF!="HOR","23,",IF(#REF!="HEB","24,",IF(#REF!="HOB","21,",""))))))))),"")</f>
        <v/>
      </c>
      <c r="X1799" s="76" t="str">
        <f>IF($A1798&lt;&gt;"",IF(OR(CR1798&lt;&gt;0,CS1798&lt;&gt;0,#REF!&lt;$BB$3),"",IF(#REF!="LER","04,",IF(#REF!="LOR","07,",IF(#REF!="LEB","08,",IF(#REF!="LOB","04,",IF(#REF!="HER","22,",IF(#REF!="HOR","25,",IF(#REF!="HEB","26,",IF(#REF!="HOB","22,",""))))))))),"")</f>
        <v/>
      </c>
      <c r="Y1799" s="76" t="str">
        <f>IF($A1798&lt;&gt;"",IF(OR(CR1798&lt;&gt;0,CS1798&lt;&gt;0,#REF!&lt;$BB$3),"",IF(#REF!="LER","05,",IF(#REF!="LOR","09,",IF(#REF!="LEB","10,",IF(#REF!="LOB","05,",IF(#REF!="HER","23,",IF(#REF!="HOR","27,",IF(#REF!="HEB","28,",IF(#REF!="HOB","23,",""))))))))),"")</f>
        <v/>
      </c>
      <c r="Z1799" s="76" t="str">
        <f>IF($A1798&lt;&gt;"",IF(OR(CR1798&lt;&gt;0,CS1798&lt;&gt;0,#REF!&lt;$BB$3),"",IF(#REF!="LER","06,",IF(#REF!="LOR","11,",IF(#REF!="LEB","11,",IF(#REF!="LOB","06,",IF(#REF!="HER","24,",IF(#REF!="HOR","29,",IF(#REF!="HEB","29,",IF(#REF!="HOB","24,",""))))))))),"")</f>
        <v/>
      </c>
      <c r="AA1799" s="76"/>
      <c r="AB1799" s="76"/>
      <c r="AC1799" s="76"/>
      <c r="AD1799" s="76"/>
      <c r="AE1799" s="76"/>
      <c r="AF1799" s="76"/>
      <c r="AG1799" s="76"/>
      <c r="AH1799" s="76"/>
      <c r="AI1799" s="76"/>
      <c r="AJ1799" s="76"/>
      <c r="AK1799" s="67" t="str">
        <f t="shared" si="2564"/>
        <v/>
      </c>
      <c r="AL1799" s="76" t="str">
        <f>IF($A1798&lt;&gt;"",IF(OR(CR1798&lt;&gt;0,CS1798&lt;&gt;0,#REF!&lt;$BB$3),"",IF(#REF!="LER","07,",IF(#REF!="LOR","12,",IF(#REF!="LEB","12,",IF(#REF!="LOB","08,",IF(#REF!="HER","25,",IF(#REF!="HOR","30,",IF(#REF!="HEB","30,",IF(#REF!="HOB","25,",""))))))))),"")</f>
        <v/>
      </c>
      <c r="AM1799" s="76" t="str">
        <f>IF($A1798&lt;&gt;"",IF(OR(CR1798&lt;&gt;0,CS1798&lt;&gt;0,#REF!&lt;$BB$3),"",IF(#REF!="LER","08,",IF(#REF!="LOR","13,",IF(#REF!="LEB","13,",IF(#REF!="LOB","09,",IF(#REF!="HER","26,",IF(#REF!="HOR","31,",IF(#REF!="HEB","31,",IF(#REF!="HOB","26,",""))))))))),"")</f>
        <v/>
      </c>
      <c r="AN1799" s="118" t="str">
        <f t="shared" si="2537"/>
        <v/>
      </c>
      <c r="AO1799" s="76" t="str">
        <f>IF($A1798&lt;&gt;"",IF(OR(CR1798&lt;&gt;0,CS1798&lt;&gt;0,#REF!&lt;$BB$3),"",IF(#REF!="LER","10,",IF(#REF!="LOR","15,",IF(#REF!="LEB","15,",IF(#REF!="LOB","11,",IF(#REF!="HER","28,",IF(#REF!="HOR","33,",IF(#REF!="HEB","33,",IF(#REF!="HOB","28,",""))))))))),"")</f>
        <v/>
      </c>
      <c r="AP1799" s="76" t="str">
        <f>IF($A1798&lt;&gt;"",IF(OR(CR1798&lt;&gt;0,CS1798&lt;&gt;0,#REF!&lt;$BB$3),"",IF(#REF!="LER","12,",IF(#REF!="LOR","16,",IF(#REF!="LEB","16,",IF(#REF!="LOB","13,",IF(#REF!="HER","30,",IF(#REF!="HOR","34,",IF(#REF!="HEB","34,",IF(#REF!="HOB","29,",""))))))))),"")</f>
        <v/>
      </c>
      <c r="AQ1799" s="76" t="str">
        <f>IF($A1798&lt;&gt;"",IF(OR(CR1798&lt;&gt;0,CS1798&lt;&gt;0,#REF!&lt;$BB$3),"",IF(#REF!="LER","14,",IF(#REF!="LOR","17,",IF(#REF!="LEB","17,",IF(#REF!="LOB","15,",IF(#REF!="HER","32,",IF(#REF!="HOR","35,",IF(#REF!="HEB","35,",IF(#REF!="HOB","31,",""))))))))),"")</f>
        <v/>
      </c>
      <c r="AR1799" s="76" t="str">
        <f>IF($A1798&lt;&gt;"",IF(OR(CR1798&lt;&gt;0,CS1798&lt;&gt;0,#REF!&lt;$BB$3),"",IF(#REF!="LER","16,",IF(#REF!="LOR","18,",IF(#REF!="LEB","18,",IF(#REF!="LOB","17,",IF(#REF!="HER","34,",IF(#REF!="HOR","36,",IF(#REF!="HEB","36,",IF(#REF!="HOB","33,",""))))))))),"")</f>
        <v/>
      </c>
      <c r="AS1799" s="60" t="b">
        <f t="shared" ref="AS1799:AS1804" si="2573">IF($A1799&lt;&gt;"",IF(AL1799&lt;&gt;"",IF(ABS($A1799)=ABS(LEFT(AL1799,2)),35*$AK1799,-1*$AK1799),0))</f>
        <v>0</v>
      </c>
      <c r="AT1799" s="60" t="b">
        <f t="shared" ref="AT1799:AT1804" si="2574">IF($A1799&lt;&gt;"",IF(AM1799&lt;&gt;"",IF(ABS($A1799)=ABS(LEFT(AM1799,2)),35*$AK1799,-1*$AK1799),0))</f>
        <v>0</v>
      </c>
      <c r="AU1799" s="60" t="b">
        <f t="shared" ref="AU1799:AU1804" si="2575">IF($A1799&lt;&gt;"",IF(AN1799&lt;&gt;"",IF(ABS($A1799)=ABS(LEFT(AN1799,2)),35*$AK1799,-1*$AK1799),0))</f>
        <v>0</v>
      </c>
      <c r="AV1799" s="60" t="b">
        <f t="shared" ref="AV1799:AV1804" si="2576">IF($A1799&lt;&gt;"",IF(AO1799&lt;&gt;"",IF(ABS($A1799)=ABS(LEFT(AO1799,2)),35*$AK1799,-1*$AK1799),0))</f>
        <v>0</v>
      </c>
      <c r="AW1799" s="60" t="b">
        <f t="shared" ref="AW1799:AW1804" si="2577">IF($A1799&lt;&gt;"",IF(AP1799&lt;&gt;"",IF(ABS($A1799)=ABS(LEFT(AP1799,2)),35*$AK1799,-1*$AK1799),0))</f>
        <v>0</v>
      </c>
      <c r="AX1799" s="60" t="b">
        <f t="shared" ref="AX1799:AX1804" si="2578">IF($A1799&lt;&gt;"",IF(AQ1799&lt;&gt;"",IF(ABS($A1799)=ABS(LEFT(AQ1799,2)),35*$AK1799,-1*$AK1799),0))</f>
        <v>0</v>
      </c>
      <c r="AY1799" s="60" t="b">
        <f t="shared" ref="AY1799:AY1804" si="2579">IF($A1799&lt;&gt;"",IF(AR1799&lt;&gt;"",IF(ABS($A1799)=ABS(LEFT(AR1799,2)),35*$AK1799,-1*$AK1799),0))</f>
        <v>0</v>
      </c>
      <c r="AZ1799" s="60"/>
      <c r="BA1799" s="61">
        <f t="shared" si="2556"/>
        <v>0</v>
      </c>
      <c r="BB1799" s="13">
        <f t="shared" si="2538"/>
        <v>0</v>
      </c>
      <c r="BC1799" s="11" t="e">
        <f>IF(#REF!&lt;&gt;"",S1799+BC1798,0)</f>
        <v>#REF!</v>
      </c>
      <c r="BD1799" s="67" t="str">
        <f t="shared" si="2565"/>
        <v/>
      </c>
      <c r="BE1799" s="76" t="str">
        <f>IF($A1798&lt;&gt;"",IF(OR(EE1798&lt;&gt;0,EF1798&lt;&gt;0,#REF!&lt;$BB$3),"",IF(#REF!="LER","01,",IF(#REF!="LOR","01,",IF(#REF!="LEB","02,",IF(#REF!="LOB","01,",IF(#REF!="HER","19,",IF(#REF!="HOR","19,",IF(#REF!="HEB","20,",IF(#REF!="HOB","19,",""))))))))),"")</f>
        <v/>
      </c>
      <c r="BF1799" s="76" t="str">
        <f>IF($A1798&lt;&gt;"",IF(OR(EE1798&lt;&gt;0,EF1798&lt;&gt;0,#REF!&lt;$BB$3),"",IF(#REF!="LER","02,",IF(#REF!="LOR","03,",IF(#REF!="LEB","04,",IF(#REF!="LOB","02,",IF(#REF!="HER","20,",IF(#REF!="HOR","21,",IF(#REF!="HEB","22,",IF(#REF!="HOB","20,",""))))))))),"")</f>
        <v/>
      </c>
      <c r="BG1799" s="76" t="str">
        <f>IF($A1798&lt;&gt;"",IF(OR(EE1798&lt;&gt;0,EF1798&lt;&gt;0,#REF!&lt;$BB$3),"",IF(#REF!="LER","03,",IF(#REF!="LOR","05,",IF(#REF!="LEB","06,",IF(#REF!="LOB","03,",IF(#REF!="HER","21,",IF(#REF!="HOR","23,",IF(#REF!="HEB","24,",IF(#REF!="HOB","21,",""))))))))),"")</f>
        <v/>
      </c>
      <c r="BH1799" s="76" t="str">
        <f>IF($A1798&lt;&gt;"",IF(OR(EE1798&lt;&gt;0,EF1798&lt;&gt;0,#REF!&lt;$BB$3),"",IF(#REF!="LER","04,",IF(#REF!="LOR","07,",IF(#REF!="LEB","08,",IF(#REF!="LOB","04,",IF(#REF!="HER","22,",IF(#REF!="HOR","25,",IF(#REF!="HEB","26,",IF(#REF!="HOB","22,",""))))))))),"")</f>
        <v/>
      </c>
      <c r="BI1799" s="76" t="str">
        <f>IF($A1798&lt;&gt;"",IF(OR(EE1798&lt;&gt;0,EF1798&lt;&gt;0,#REF!&lt;$BB$3),"",IF(#REF!="LER","05,",IF(#REF!="LOR","09,",IF(#REF!="LEB","10,",IF(#REF!="LOB","05,",IF(#REF!="HER","23,",IF(#REF!="HOR","27,",IF(#REF!="HEB","28,",IF(#REF!="HOB","23,",""))))))))),"")</f>
        <v/>
      </c>
      <c r="BJ1799" s="76" t="str">
        <f>IF($A1798&lt;&gt;"",IF(OR(EE1798&lt;&gt;0,EF1798&lt;&gt;0,#REF!&lt;$BB$3),"",IF(#REF!="LER","06,",IF(#REF!="LOR","11,",IF(#REF!="LEB","11,",IF(#REF!="LOB","06,",IF(#REF!="HER","24,",IF(#REF!="HOR","29,",IF(#REF!="HEB","29,",IF(#REF!="HOB","24,",""))))))))),"")</f>
        <v/>
      </c>
      <c r="BK1799" s="76"/>
      <c r="BL1799" s="76"/>
      <c r="BM1799" s="76"/>
      <c r="BN1799" s="76"/>
      <c r="BO1799" s="76"/>
      <c r="BP1799" s="76"/>
      <c r="BQ1799" s="76"/>
      <c r="BR1799" s="76"/>
      <c r="BS1799" s="92">
        <f t="shared" si="2569"/>
        <v>0</v>
      </c>
      <c r="BT1799" s="76"/>
      <c r="BU1799" s="76"/>
      <c r="BV1799" s="67" t="str">
        <f t="shared" si="2566"/>
        <v/>
      </c>
      <c r="BW1799" s="76" t="str">
        <f>IF($A1798&lt;&gt;"",IF(OR(EE1798&lt;&gt;0,EF1798&lt;&gt;0,#REF!&lt;$BB$3),"",IF(#REF!="LER","07,",IF(#REF!="LOR","12,",IF(#REF!="LEB","12,",IF(#REF!="LOB","08,",IF(#REF!="HER","25,",IF(#REF!="HOR","30,",IF(#REF!="HEB","30,",IF(#REF!="HOB","25,",""))))))))),"")</f>
        <v/>
      </c>
      <c r="BX1799" s="76" t="str">
        <f>IF($A1798&lt;&gt;"",IF(OR(EE1798&lt;&gt;0,EF1798&lt;&gt;0,#REF!&lt;$BB$3),"",IF(#REF!="LER","08,",IF(#REF!="LOR","13,",IF(#REF!="LEB","13,",IF(#REF!="LOB","09,",IF(#REF!="HER","26,",IF(#REF!="HOR","31,",IF(#REF!="HEB","31,",IF(#REF!="HOB","26,",""))))))))),"")</f>
        <v/>
      </c>
      <c r="BY1799" s="76" t="str">
        <f>IF($A1798&lt;&gt;"",IF(OR(EE1798&lt;&gt;0,EF1798&lt;&gt;0,#REF!&lt;$BB$3),"",IF(#REF!="LER","09,",IF(#REF!="LOR","14,",IF(#REF!="LEB","14,",IF(#REF!="LOB","10,",IF(#REF!="HER","27,",IF(#REF!="HOR","32,",IF(#REF!="HEB","32,",IF(#REF!="HOB","27,",""))))))))),"")</f>
        <v/>
      </c>
      <c r="BZ1799" s="76" t="str">
        <f>IF($A1798&lt;&gt;"",IF(OR(EE1798&lt;&gt;0,EF1798&lt;&gt;0,#REF!&lt;$BB$3),"",IF(#REF!="LER","10,",IF(#REF!="LOR","15,",IF(#REF!="LEB","15,",IF(#REF!="LOB","11,",IF(#REF!="HER","28,",IF(#REF!="HOR","33,",IF(#REF!="HEB","33,",IF(#REF!="HOB","28,",""))))))))),"")</f>
        <v/>
      </c>
      <c r="CA1799" s="76" t="str">
        <f>IF($A1798&lt;&gt;"",IF(OR(EE1798&lt;&gt;0,EF1798&lt;&gt;0,#REF!&lt;$BB$3),"",IF(#REF!="LER","12,",IF(#REF!="LOR","16,",IF(#REF!="LEB","16,",IF(#REF!="LOB","13,",IF(#REF!="HER","30,",IF(#REF!="HOR","34,",IF(#REF!="HEB","34,",IF(#REF!="HOB","29,",""))))))))),"")</f>
        <v/>
      </c>
      <c r="CB1799" s="76" t="str">
        <f>IF($A1798&lt;&gt;"",IF(OR(EE1798&lt;&gt;0,EF1798&lt;&gt;0,#REF!&lt;$BB$3),"",IF(#REF!="LER","14,",IF(#REF!="LOR","17,",IF(#REF!="LEB","17,",IF(#REF!="LOB","15,",IF(#REF!="HER","32,",IF(#REF!="HOR","35,",IF(#REF!="HEB","35,",IF(#REF!="HOB","31,",""))))))))),"")</f>
        <v/>
      </c>
      <c r="CC1799" s="76" t="str">
        <f>IF($A1798&lt;&gt;"",IF(OR(EE1798&lt;&gt;0,EF1798&lt;&gt;0,#REF!&lt;$BB$3),"",IF(#REF!="LER","16,",IF(#REF!="LOR","18,",IF(#REF!="LEB","18,",IF(#REF!="LOB","17,",IF(#REF!="HER","34,",IF(#REF!="HOR","36,",IF(#REF!="HEB","36,",IF(#REF!="HOB","33,",""))))))))),"")</f>
        <v/>
      </c>
      <c r="CD1799" s="60" t="b">
        <f t="shared" ref="CD1799:CD1804" si="2580">IF($A1799&lt;&gt;"",IF(BW1799&lt;&gt;"",IF(ABS($A1799)=ABS(LEFT(BW1799,2)),35*$AK1799,-1*$AK1799),0))</f>
        <v>0</v>
      </c>
      <c r="CE1799" s="60" t="b">
        <f t="shared" ref="CE1799:CE1804" si="2581">IF($A1799&lt;&gt;"",IF(BX1799&lt;&gt;"",IF(ABS($A1799)=ABS(LEFT(BX1799,2)),35*$AK1799,-1*$AK1799),0))</f>
        <v>0</v>
      </c>
      <c r="CF1799" s="60" t="b">
        <f t="shared" ref="CF1799:CF1804" si="2582">IF($A1799&lt;&gt;"",IF(BY1799&lt;&gt;"",IF(ABS($A1799)=ABS(LEFT(BY1799,2)),35*$AK1799,-1*$AK1799),0))</f>
        <v>0</v>
      </c>
      <c r="CG1799" s="60" t="b">
        <f t="shared" ref="CG1799:CG1804" si="2583">IF($A1799&lt;&gt;"",IF(BZ1799&lt;&gt;"",IF(ABS($A1799)=ABS(LEFT(BZ1799,2)),35*$AK1799,-1*$AK1799),0))</f>
        <v>0</v>
      </c>
      <c r="CH1799" s="60" t="b">
        <f t="shared" ref="CH1799:CH1804" si="2584">IF($A1799&lt;&gt;"",IF(CA1799&lt;&gt;"",IF(ABS($A1799)=ABS(LEFT(CA1799,2)),35*$AK1799,-1*$AK1799),0))</f>
        <v>0</v>
      </c>
      <c r="CI1799" s="60" t="b">
        <f t="shared" ref="CI1799:CI1804" si="2585">IF($A1799&lt;&gt;"",IF(CB1799&lt;&gt;"",IF(ABS($A1799)=ABS(LEFT(CB1799,2)),35*$AK1799,-1*$AK1799),0))</f>
        <v>0</v>
      </c>
      <c r="CJ1799" s="60" t="b">
        <f t="shared" ref="CJ1799:CJ1804" si="2586">IF($A1799&lt;&gt;"",IF(CC1799&lt;&gt;"",IF(ABS($A1799)=ABS(LEFT(CC1799,2)),35*$AK1799,-1*$AK1799),0))</f>
        <v>0</v>
      </c>
      <c r="CK1799" s="60"/>
      <c r="CL1799" s="61">
        <f t="shared" si="2557"/>
        <v>0</v>
      </c>
      <c r="CM1799" s="92">
        <f t="shared" si="2570"/>
        <v>0</v>
      </c>
      <c r="CN1799" s="13">
        <f t="shared" si="2539"/>
        <v>0</v>
      </c>
      <c r="CO1799" s="11" t="e">
        <f>IF(#REF!&lt;&gt;"",BC1799+CO1798,0)</f>
        <v>#REF!</v>
      </c>
      <c r="CP1799" s="13">
        <f t="shared" si="2549"/>
        <v>0</v>
      </c>
      <c r="CQ1799" s="11">
        <f t="shared" si="2550"/>
        <v>0</v>
      </c>
      <c r="CR1799" s="57">
        <f t="shared" si="2571"/>
        <v>0</v>
      </c>
      <c r="CS1799" s="57">
        <f t="shared" si="2572"/>
        <v>0</v>
      </c>
      <c r="CT1799" s="57">
        <f t="shared" si="2562"/>
        <v>0</v>
      </c>
      <c r="CU1799" s="24"/>
      <c r="CV1799" s="24"/>
      <c r="CW1799" s="24"/>
      <c r="CX1799" s="24"/>
      <c r="CY1799" s="24"/>
      <c r="CZ1799" s="24"/>
      <c r="DA1799" s="24"/>
      <c r="DB1799" s="24"/>
      <c r="DC1799" s="24"/>
      <c r="DD1799" s="64"/>
      <c r="DJ1799" s="39"/>
    </row>
    <row r="1800" spans="2:114" x14ac:dyDescent="0.2">
      <c r="B1800" s="61" t="str">
        <f>IF(A1800="","",IF(U1801="","DB",U1801&amp;V1801&amp;W1801&amp;X1801&amp;Y1801&amp;Z1801&amp;AL1801&amp;AM1801&amp;AN1801&amp;AO1801&amp;AP1801&amp;AQ1801&amp;AR1801&amp;#REF!))</f>
        <v/>
      </c>
      <c r="C1800" s="7" t="str">
        <f t="shared" si="2540"/>
        <v/>
      </c>
      <c r="D1800" s="60">
        <f t="shared" si="2541"/>
        <v>0</v>
      </c>
      <c r="E1800" s="7" t="e">
        <f>IF(COUNTBLANK(BE1801:BI1801)=5,#REF!&amp;",",IF(COUNTBLANK(U1801:AR1801)=1,T1801&amp;","&amp;T1801&amp;","&amp;T1801&amp;","&amp;T1801&amp;","&amp;T1801&amp;","&amp;T1801&amp;","&amp;T1801&amp;","&amp;T1801&amp;","&amp;T1801&amp;","&amp;T1801&amp;","&amp;T1801&amp;","&amp;T1801&amp;","&amp;T1801&amp;",",T1801&amp;","&amp;T1801&amp;","&amp;T1801&amp;","&amp;T1801&amp;","&amp;T1801&amp;","&amp;T1801&amp;","&amp;T1801&amp;","&amp;T1801&amp;","&amp;T1801&amp;","&amp;T1801&amp;","&amp;T1801&amp;","&amp;T1801&amp;","&amp;T1801&amp;","&amp;T1801&amp;","))</f>
        <v>#REF!</v>
      </c>
      <c r="F1800" s="72" t="str">
        <f t="shared" si="2551"/>
        <v/>
      </c>
      <c r="G1800" s="73">
        <f t="shared" si="2542"/>
        <v>0</v>
      </c>
      <c r="H1800" s="112">
        <f t="shared" si="2543"/>
        <v>0</v>
      </c>
      <c r="I1800" s="112">
        <f t="shared" si="2544"/>
        <v>0</v>
      </c>
      <c r="J1800" s="74" t="e">
        <f>COUNTIF(#REF!,"E")</f>
        <v>#REF!</v>
      </c>
      <c r="K1800" s="74" t="e">
        <f>COUNTIF(#REF!,"O")</f>
        <v>#REF!</v>
      </c>
      <c r="L1800" s="74" t="e">
        <f t="shared" si="2545"/>
        <v>#REF!</v>
      </c>
      <c r="M1800" s="113" t="e">
        <f t="shared" si="2546"/>
        <v>#REF!</v>
      </c>
      <c r="N1800" s="60"/>
      <c r="O1800" s="61"/>
      <c r="P1800" s="61"/>
      <c r="Q1800" s="61"/>
      <c r="R1800" s="61"/>
      <c r="S1800" s="7"/>
      <c r="T1800" s="67" t="str">
        <f t="shared" si="2563"/>
        <v/>
      </c>
      <c r="U1800" s="76" t="str">
        <f>IF($A1799&lt;&gt;"",IF(OR(CR1799&lt;&gt;0,CS1799&lt;&gt;0,#REF!&lt;$BB$3),"",IF(#REF!="LER","01,",IF(#REF!="LOR","01,",IF(#REF!="LEB","02,",IF(#REF!="LOB","01,",IF(#REF!="HER","19,",IF(#REF!="HOR","19,",IF(#REF!="HEB","20,",IF(#REF!="HOB","19,",""))))))))),"")</f>
        <v/>
      </c>
      <c r="V1800" s="76" t="str">
        <f>IF($A1799&lt;&gt;"",IF(OR(CR1799&lt;&gt;0,CS1799&lt;&gt;0,#REF!&lt;$BB$3),"",IF(#REF!="LER","02,",IF(#REF!="LOR","03,",IF(#REF!="LEB","04,",IF(#REF!="LOB","02,",IF(#REF!="HER","20,",IF(#REF!="HOR","21,",IF(#REF!="HEB","22,",IF(#REF!="HOB","20,",""))))))))),"")</f>
        <v/>
      </c>
      <c r="W1800" s="76" t="str">
        <f>IF($A1799&lt;&gt;"",IF(OR(CR1799&lt;&gt;0,CS1799&lt;&gt;0,#REF!&lt;$BB$3),"",IF(#REF!="LER","03,",IF(#REF!="LOR","05,",IF(#REF!="LEB","06,",IF(#REF!="LOB","03,",IF(#REF!="HER","21,",IF(#REF!="HOR","23,",IF(#REF!="HEB","24,",IF(#REF!="HOB","21,",""))))))))),"")</f>
        <v/>
      </c>
      <c r="X1800" s="76" t="str">
        <f>IF($A1799&lt;&gt;"",IF(OR(CR1799&lt;&gt;0,CS1799&lt;&gt;0,#REF!&lt;$BB$3),"",IF(#REF!="LER","04,",IF(#REF!="LOR","07,",IF(#REF!="LEB","08,",IF(#REF!="LOB","04,",IF(#REF!="HER","22,",IF(#REF!="HOR","25,",IF(#REF!="HEB","26,",IF(#REF!="HOB","22,",""))))))))),"")</f>
        <v/>
      </c>
      <c r="Y1800" s="76" t="str">
        <f>IF($A1799&lt;&gt;"",IF(OR(CR1799&lt;&gt;0,CS1799&lt;&gt;0,#REF!&lt;$BB$3),"",IF(#REF!="LER","05,",IF(#REF!="LOR","09,",IF(#REF!="LEB","10,",IF(#REF!="LOB","05,",IF(#REF!="HER","23,",IF(#REF!="HOR","27,",IF(#REF!="HEB","28,",IF(#REF!="HOB","23,",""))))))))),"")</f>
        <v/>
      </c>
      <c r="Z1800" s="76" t="str">
        <f>IF($A1799&lt;&gt;"",IF(OR(CR1799&lt;&gt;0,CS1799&lt;&gt;0,#REF!&lt;$BB$3),"",IF(#REF!="LER","06,",IF(#REF!="LOR","11,",IF(#REF!="LEB","11,",IF(#REF!="LOB","06,",IF(#REF!="HER","24,",IF(#REF!="HOR","29,",IF(#REF!="HEB","29,",IF(#REF!="HOB","24,",""))))))))),"")</f>
        <v/>
      </c>
      <c r="AA1800" s="76"/>
      <c r="AB1800" s="76"/>
      <c r="AC1800" s="76"/>
      <c r="AD1800" s="76"/>
      <c r="AE1800" s="76"/>
      <c r="AF1800" s="76"/>
      <c r="AG1800" s="76"/>
      <c r="AH1800" s="76"/>
      <c r="AI1800" s="76"/>
      <c r="AJ1800" s="76"/>
      <c r="AK1800" s="67" t="str">
        <f t="shared" si="2564"/>
        <v/>
      </c>
      <c r="AL1800" s="76" t="str">
        <f>IF($A1799&lt;&gt;"",IF(OR(CR1799&lt;&gt;0,CS1799&lt;&gt;0,#REF!&lt;$BB$3),"",IF(#REF!="LER","07,",IF(#REF!="LOR","12,",IF(#REF!="LEB","12,",IF(#REF!="LOB","08,",IF(#REF!="HER","25,",IF(#REF!="HOR","30,",IF(#REF!="HEB","30,",IF(#REF!="HOB","25,",""))))))))),"")</f>
        <v/>
      </c>
      <c r="AM1800" s="76" t="str">
        <f>IF($A1799&lt;&gt;"",IF(OR(CR1799&lt;&gt;0,CS1799&lt;&gt;0,#REF!&lt;$BB$3),"",IF(#REF!="LER","08,",IF(#REF!="LOR","13,",IF(#REF!="LEB","13,",IF(#REF!="LOB","09,",IF(#REF!="HER","26,",IF(#REF!="HOR","31,",IF(#REF!="HEB","31,",IF(#REF!="HOB","26,",""))))))))),"")</f>
        <v/>
      </c>
      <c r="AN1800" s="118" t="str">
        <f t="shared" ref="AN1800:AN1863" si="2587">IF($A1799&lt;&gt;"",IF(OR($CR1799&lt;&gt;0,$CS1799&lt;&gt;0,$BB1799&gt;0),"",IF(AND($K1798=1,$K1799=2),"13,",IF(AND($L1798=1,$L1799=2),"22,",IF(AND($M1798=1,$M1799=2),"35,",IF(AN1799&lt;&gt;"",AN1799,""))))),"")</f>
        <v/>
      </c>
      <c r="AO1800" s="76" t="str">
        <f>IF($A1799&lt;&gt;"",IF(OR(CR1799&lt;&gt;0,CS1799&lt;&gt;0,#REF!&lt;$BB$3),"",IF(#REF!="LER","10,",IF(#REF!="LOR","15,",IF(#REF!="LEB","15,",IF(#REF!="LOB","11,",IF(#REF!="HER","28,",IF(#REF!="HOR","33,",IF(#REF!="HEB","33,",IF(#REF!="HOB","28,",""))))))))),"")</f>
        <v/>
      </c>
      <c r="AP1800" s="76" t="str">
        <f>IF($A1799&lt;&gt;"",IF(OR(CR1799&lt;&gt;0,CS1799&lt;&gt;0,#REF!&lt;$BB$3),"",IF(#REF!="LER","12,",IF(#REF!="LOR","16,",IF(#REF!="LEB","16,",IF(#REF!="LOB","13,",IF(#REF!="HER","30,",IF(#REF!="HOR","34,",IF(#REF!="HEB","34,",IF(#REF!="HOB","29,",""))))))))),"")</f>
        <v/>
      </c>
      <c r="AQ1800" s="76" t="str">
        <f>IF($A1799&lt;&gt;"",IF(OR(CR1799&lt;&gt;0,CS1799&lt;&gt;0,#REF!&lt;$BB$3),"",IF(#REF!="LER","14,",IF(#REF!="LOR","17,",IF(#REF!="LEB","17,",IF(#REF!="LOB","15,",IF(#REF!="HER","32,",IF(#REF!="HOR","35,",IF(#REF!="HEB","35,",IF(#REF!="HOB","31,",""))))))))),"")</f>
        <v/>
      </c>
      <c r="AR1800" s="76" t="str">
        <f>IF($A1799&lt;&gt;"",IF(OR(CR1799&lt;&gt;0,CS1799&lt;&gt;0,#REF!&lt;$BB$3),"",IF(#REF!="LER","16,",IF(#REF!="LOR","18,",IF(#REF!="LEB","18,",IF(#REF!="LOB","17,",IF(#REF!="HER","34,",IF(#REF!="HOR","36,",IF(#REF!="HEB","36,",IF(#REF!="HOB","33,",""))))))))),"")</f>
        <v/>
      </c>
      <c r="AS1800" s="60" t="b">
        <f t="shared" si="2573"/>
        <v>0</v>
      </c>
      <c r="AT1800" s="60" t="b">
        <f t="shared" si="2574"/>
        <v>0</v>
      </c>
      <c r="AU1800" s="60" t="b">
        <f t="shared" si="2575"/>
        <v>0</v>
      </c>
      <c r="AV1800" s="60" t="b">
        <f t="shared" si="2576"/>
        <v>0</v>
      </c>
      <c r="AW1800" s="60" t="b">
        <f t="shared" si="2577"/>
        <v>0</v>
      </c>
      <c r="AX1800" s="60" t="b">
        <f t="shared" si="2578"/>
        <v>0</v>
      </c>
      <c r="AY1800" s="60" t="b">
        <f t="shared" si="2579"/>
        <v>0</v>
      </c>
      <c r="AZ1800" s="60"/>
      <c r="BA1800" s="61">
        <f t="shared" si="2556"/>
        <v>0</v>
      </c>
      <c r="BB1800" s="13">
        <f t="shared" si="2538"/>
        <v>0</v>
      </c>
      <c r="BC1800" s="11" t="e">
        <f>IF(#REF!&lt;&gt;"",S1800+BC1799,0)</f>
        <v>#REF!</v>
      </c>
      <c r="BD1800" s="67" t="str">
        <f t="shared" si="2565"/>
        <v/>
      </c>
      <c r="BE1800" s="76" t="str">
        <f>IF($A1799&lt;&gt;"",IF(OR(EE1799&lt;&gt;0,EF1799&lt;&gt;0,#REF!&lt;$BB$3),"",IF(#REF!="LER","01,",IF(#REF!="LOR","01,",IF(#REF!="LEB","02,",IF(#REF!="LOB","01,",IF(#REF!="HER","19,",IF(#REF!="HOR","19,",IF(#REF!="HEB","20,",IF(#REF!="HOB","19,",""))))))))),"")</f>
        <v/>
      </c>
      <c r="BF1800" s="76" t="str">
        <f>IF($A1799&lt;&gt;"",IF(OR(EE1799&lt;&gt;0,EF1799&lt;&gt;0,#REF!&lt;$BB$3),"",IF(#REF!="LER","02,",IF(#REF!="LOR","03,",IF(#REF!="LEB","04,",IF(#REF!="LOB","02,",IF(#REF!="HER","20,",IF(#REF!="HOR","21,",IF(#REF!="HEB","22,",IF(#REF!="HOB","20,",""))))))))),"")</f>
        <v/>
      </c>
      <c r="BG1800" s="76" t="str">
        <f>IF($A1799&lt;&gt;"",IF(OR(EE1799&lt;&gt;0,EF1799&lt;&gt;0,#REF!&lt;$BB$3),"",IF(#REF!="LER","03,",IF(#REF!="LOR","05,",IF(#REF!="LEB","06,",IF(#REF!="LOB","03,",IF(#REF!="HER","21,",IF(#REF!="HOR","23,",IF(#REF!="HEB","24,",IF(#REF!="HOB","21,",""))))))))),"")</f>
        <v/>
      </c>
      <c r="BH1800" s="76" t="str">
        <f>IF($A1799&lt;&gt;"",IF(OR(EE1799&lt;&gt;0,EF1799&lt;&gt;0,#REF!&lt;$BB$3),"",IF(#REF!="LER","04,",IF(#REF!="LOR","07,",IF(#REF!="LEB","08,",IF(#REF!="LOB","04,",IF(#REF!="HER","22,",IF(#REF!="HOR","25,",IF(#REF!="HEB","26,",IF(#REF!="HOB","22,",""))))))))),"")</f>
        <v/>
      </c>
      <c r="BI1800" s="76" t="str">
        <f>IF($A1799&lt;&gt;"",IF(OR(EE1799&lt;&gt;0,EF1799&lt;&gt;0,#REF!&lt;$BB$3),"",IF(#REF!="LER","05,",IF(#REF!="LOR","09,",IF(#REF!="LEB","10,",IF(#REF!="LOB","05,",IF(#REF!="HER","23,",IF(#REF!="HOR","27,",IF(#REF!="HEB","28,",IF(#REF!="HOB","23,",""))))))))),"")</f>
        <v/>
      </c>
      <c r="BJ1800" s="76" t="str">
        <f>IF($A1799&lt;&gt;"",IF(OR(EE1799&lt;&gt;0,EF1799&lt;&gt;0,#REF!&lt;$BB$3),"",IF(#REF!="LER","06,",IF(#REF!="LOR","11,",IF(#REF!="LEB","11,",IF(#REF!="LOB","06,",IF(#REF!="HER","24,",IF(#REF!="HOR","29,",IF(#REF!="HEB","29,",IF(#REF!="HOB","24,",""))))))))),"")</f>
        <v/>
      </c>
      <c r="BK1800" s="76"/>
      <c r="BL1800" s="76"/>
      <c r="BM1800" s="76"/>
      <c r="BN1800" s="76"/>
      <c r="BO1800" s="76"/>
      <c r="BP1800" s="76"/>
      <c r="BQ1800" s="76"/>
      <c r="BR1800" s="76"/>
      <c r="BS1800" s="92">
        <f t="shared" si="2569"/>
        <v>0</v>
      </c>
      <c r="BT1800" s="76"/>
      <c r="BU1800" s="76"/>
      <c r="BV1800" s="67" t="str">
        <f t="shared" si="2566"/>
        <v/>
      </c>
      <c r="BW1800" s="76" t="str">
        <f>IF($A1799&lt;&gt;"",IF(OR(EE1799&lt;&gt;0,EF1799&lt;&gt;0,#REF!&lt;$BB$3),"",IF(#REF!="LER","07,",IF(#REF!="LOR","12,",IF(#REF!="LEB","12,",IF(#REF!="LOB","08,",IF(#REF!="HER","25,",IF(#REF!="HOR","30,",IF(#REF!="HEB","30,",IF(#REF!="HOB","25,",""))))))))),"")</f>
        <v/>
      </c>
      <c r="BX1800" s="76" t="str">
        <f>IF($A1799&lt;&gt;"",IF(OR(EE1799&lt;&gt;0,EF1799&lt;&gt;0,#REF!&lt;$BB$3),"",IF(#REF!="LER","08,",IF(#REF!="LOR","13,",IF(#REF!="LEB","13,",IF(#REF!="LOB","09,",IF(#REF!="HER","26,",IF(#REF!="HOR","31,",IF(#REF!="HEB","31,",IF(#REF!="HOB","26,",""))))))))),"")</f>
        <v/>
      </c>
      <c r="BY1800" s="76" t="str">
        <f>IF($A1799&lt;&gt;"",IF(OR(EE1799&lt;&gt;0,EF1799&lt;&gt;0,#REF!&lt;$BB$3),"",IF(#REF!="LER","09,",IF(#REF!="LOR","14,",IF(#REF!="LEB","14,",IF(#REF!="LOB","10,",IF(#REF!="HER","27,",IF(#REF!="HOR","32,",IF(#REF!="HEB","32,",IF(#REF!="HOB","27,",""))))))))),"")</f>
        <v/>
      </c>
      <c r="BZ1800" s="76" t="str">
        <f>IF($A1799&lt;&gt;"",IF(OR(EE1799&lt;&gt;0,EF1799&lt;&gt;0,#REF!&lt;$BB$3),"",IF(#REF!="LER","10,",IF(#REF!="LOR","15,",IF(#REF!="LEB","15,",IF(#REF!="LOB","11,",IF(#REF!="HER","28,",IF(#REF!="HOR","33,",IF(#REF!="HEB","33,",IF(#REF!="HOB","28,",""))))))))),"")</f>
        <v/>
      </c>
      <c r="CA1800" s="76" t="str">
        <f>IF($A1799&lt;&gt;"",IF(OR(EE1799&lt;&gt;0,EF1799&lt;&gt;0,#REF!&lt;$BB$3),"",IF(#REF!="LER","12,",IF(#REF!="LOR","16,",IF(#REF!="LEB","16,",IF(#REF!="LOB","13,",IF(#REF!="HER","30,",IF(#REF!="HOR","34,",IF(#REF!="HEB","34,",IF(#REF!="HOB","29,",""))))))))),"")</f>
        <v/>
      </c>
      <c r="CB1800" s="76" t="str">
        <f>IF($A1799&lt;&gt;"",IF(OR(EE1799&lt;&gt;0,EF1799&lt;&gt;0,#REF!&lt;$BB$3),"",IF(#REF!="LER","14,",IF(#REF!="LOR","17,",IF(#REF!="LEB","17,",IF(#REF!="LOB","15,",IF(#REF!="HER","32,",IF(#REF!="HOR","35,",IF(#REF!="HEB","35,",IF(#REF!="HOB","31,",""))))))))),"")</f>
        <v/>
      </c>
      <c r="CC1800" s="76" t="str">
        <f>IF($A1799&lt;&gt;"",IF(OR(EE1799&lt;&gt;0,EF1799&lt;&gt;0,#REF!&lt;$BB$3),"",IF(#REF!="LER","16,",IF(#REF!="LOR","18,",IF(#REF!="LEB","18,",IF(#REF!="LOB","17,",IF(#REF!="HER","34,",IF(#REF!="HOR","36,",IF(#REF!="HEB","36,",IF(#REF!="HOB","33,",""))))))))),"")</f>
        <v/>
      </c>
      <c r="CD1800" s="60" t="b">
        <f t="shared" si="2580"/>
        <v>0</v>
      </c>
      <c r="CE1800" s="60" t="b">
        <f t="shared" si="2581"/>
        <v>0</v>
      </c>
      <c r="CF1800" s="60" t="b">
        <f t="shared" si="2582"/>
        <v>0</v>
      </c>
      <c r="CG1800" s="60" t="b">
        <f t="shared" si="2583"/>
        <v>0</v>
      </c>
      <c r="CH1800" s="60" t="b">
        <f t="shared" si="2584"/>
        <v>0</v>
      </c>
      <c r="CI1800" s="60" t="b">
        <f t="shared" si="2585"/>
        <v>0</v>
      </c>
      <c r="CJ1800" s="60" t="b">
        <f t="shared" si="2586"/>
        <v>0</v>
      </c>
      <c r="CK1800" s="60"/>
      <c r="CL1800" s="61">
        <f t="shared" si="2557"/>
        <v>0</v>
      </c>
      <c r="CM1800" s="92">
        <f t="shared" si="2570"/>
        <v>0</v>
      </c>
      <c r="CN1800" s="13">
        <f t="shared" si="2539"/>
        <v>0</v>
      </c>
      <c r="CO1800" s="11" t="e">
        <f>IF(#REF!&lt;&gt;"",BC1800+CO1799,0)</f>
        <v>#REF!</v>
      </c>
      <c r="CP1800" s="13">
        <f t="shared" si="2549"/>
        <v>0</v>
      </c>
      <c r="CQ1800" s="11">
        <f t="shared" si="2550"/>
        <v>0</v>
      </c>
      <c r="CR1800" s="57">
        <f t="shared" si="2571"/>
        <v>0</v>
      </c>
      <c r="CS1800" s="57">
        <f t="shared" si="2572"/>
        <v>0</v>
      </c>
      <c r="CT1800" s="57">
        <f t="shared" si="2562"/>
        <v>0</v>
      </c>
      <c r="CU1800" s="24"/>
      <c r="CV1800" s="24"/>
      <c r="CW1800" s="24"/>
      <c r="CX1800" s="24"/>
      <c r="CY1800" s="24"/>
      <c r="CZ1800" s="24"/>
      <c r="DA1800" s="24"/>
      <c r="DB1800" s="24"/>
      <c r="DC1800" s="24"/>
      <c r="DD1800" s="64"/>
      <c r="DJ1800" s="39"/>
    </row>
    <row r="1801" spans="2:114" x14ac:dyDescent="0.2">
      <c r="B1801" s="61" t="str">
        <f>IF(A1801="","",IF(U1802="","DB",U1802&amp;V1802&amp;W1802&amp;X1802&amp;Y1802&amp;Z1802&amp;AL1802&amp;AM1802&amp;AN1802&amp;AO1802&amp;AP1802&amp;AQ1802&amp;AR1802&amp;#REF!))</f>
        <v/>
      </c>
      <c r="C1801" s="7" t="str">
        <f t="shared" si="2540"/>
        <v/>
      </c>
      <c r="D1801" s="60">
        <f t="shared" si="2541"/>
        <v>0</v>
      </c>
      <c r="E1801" s="7" t="e">
        <f>IF(COUNTBLANK(BE1802:BI1802)=5,#REF!&amp;",",IF(COUNTBLANK(U1802:AR1802)=1,T1802&amp;","&amp;T1802&amp;","&amp;T1802&amp;","&amp;T1802&amp;","&amp;T1802&amp;","&amp;T1802&amp;","&amp;T1802&amp;","&amp;T1802&amp;","&amp;T1802&amp;","&amp;T1802&amp;","&amp;T1802&amp;","&amp;T1802&amp;","&amp;T1802&amp;",",T1802&amp;","&amp;T1802&amp;","&amp;T1802&amp;","&amp;T1802&amp;","&amp;T1802&amp;","&amp;T1802&amp;","&amp;T1802&amp;","&amp;T1802&amp;","&amp;T1802&amp;","&amp;T1802&amp;","&amp;T1802&amp;","&amp;T1802&amp;","&amp;T1802&amp;","&amp;T1802&amp;","))</f>
        <v>#REF!</v>
      </c>
      <c r="F1801" s="72" t="str">
        <f t="shared" si="2551"/>
        <v/>
      </c>
      <c r="G1801" s="73">
        <f t="shared" si="2542"/>
        <v>0</v>
      </c>
      <c r="H1801" s="112">
        <f t="shared" si="2543"/>
        <v>0</v>
      </c>
      <c r="I1801" s="112">
        <f t="shared" si="2544"/>
        <v>0</v>
      </c>
      <c r="J1801" s="74" t="e">
        <f>COUNTIF(#REF!,"E")</f>
        <v>#REF!</v>
      </c>
      <c r="K1801" s="74" t="e">
        <f>COUNTIF(#REF!,"O")</f>
        <v>#REF!</v>
      </c>
      <c r="L1801" s="74" t="e">
        <f t="shared" si="2545"/>
        <v>#REF!</v>
      </c>
      <c r="M1801" s="113" t="e">
        <f t="shared" si="2546"/>
        <v>#REF!</v>
      </c>
      <c r="N1801" s="60"/>
      <c r="O1801" s="61"/>
      <c r="P1801" s="61"/>
      <c r="Q1801" s="61"/>
      <c r="R1801" s="61"/>
      <c r="S1801" s="7"/>
      <c r="T1801" s="67" t="str">
        <f t="shared" si="2563"/>
        <v/>
      </c>
      <c r="U1801" s="76" t="str">
        <f>IF($A1800&lt;&gt;"",IF(OR(CR1800&lt;&gt;0,CS1800&lt;&gt;0,#REF!&lt;$BB$3),"",IF(#REF!="LER","01,",IF(#REF!="LOR","01,",IF(#REF!="LEB","02,",IF(#REF!="LOB","01,",IF(#REF!="HER","19,",IF(#REF!="HOR","19,",IF(#REF!="HEB","20,",IF(#REF!="HOB","19,",""))))))))),"")</f>
        <v/>
      </c>
      <c r="V1801" s="76" t="str">
        <f>IF($A1800&lt;&gt;"",IF(OR(CR1800&lt;&gt;0,CS1800&lt;&gt;0,#REF!&lt;$BB$3),"",IF(#REF!="LER","02,",IF(#REF!="LOR","03,",IF(#REF!="LEB","04,",IF(#REF!="LOB","02,",IF(#REF!="HER","20,",IF(#REF!="HOR","21,",IF(#REF!="HEB","22,",IF(#REF!="HOB","20,",""))))))))),"")</f>
        <v/>
      </c>
      <c r="W1801" s="76" t="str">
        <f>IF($A1800&lt;&gt;"",IF(OR(CR1800&lt;&gt;0,CS1800&lt;&gt;0,#REF!&lt;$BB$3),"",IF(#REF!="LER","03,",IF(#REF!="LOR","05,",IF(#REF!="LEB","06,",IF(#REF!="LOB","03,",IF(#REF!="HER","21,",IF(#REF!="HOR","23,",IF(#REF!="HEB","24,",IF(#REF!="HOB","21,",""))))))))),"")</f>
        <v/>
      </c>
      <c r="X1801" s="76" t="str">
        <f>IF($A1800&lt;&gt;"",IF(OR(CR1800&lt;&gt;0,CS1800&lt;&gt;0,#REF!&lt;$BB$3),"",IF(#REF!="LER","04,",IF(#REF!="LOR","07,",IF(#REF!="LEB","08,",IF(#REF!="LOB","04,",IF(#REF!="HER","22,",IF(#REF!="HOR","25,",IF(#REF!="HEB","26,",IF(#REF!="HOB","22,",""))))))))),"")</f>
        <v/>
      </c>
      <c r="Y1801" s="76" t="str">
        <f>IF($A1800&lt;&gt;"",IF(OR(CR1800&lt;&gt;0,CS1800&lt;&gt;0,#REF!&lt;$BB$3),"",IF(#REF!="LER","05,",IF(#REF!="LOR","09,",IF(#REF!="LEB","10,",IF(#REF!="LOB","05,",IF(#REF!="HER","23,",IF(#REF!="HOR","27,",IF(#REF!="HEB","28,",IF(#REF!="HOB","23,",""))))))))),"")</f>
        <v/>
      </c>
      <c r="Z1801" s="76" t="str">
        <f>IF($A1800&lt;&gt;"",IF(OR(CR1800&lt;&gt;0,CS1800&lt;&gt;0,#REF!&lt;$BB$3),"",IF(#REF!="LER","06,",IF(#REF!="LOR","11,",IF(#REF!="LEB","11,",IF(#REF!="LOB","06,",IF(#REF!="HER","24,",IF(#REF!="HOR","29,",IF(#REF!="HEB","29,",IF(#REF!="HOB","24,",""))))))))),"")</f>
        <v/>
      </c>
      <c r="AA1801" s="76"/>
      <c r="AB1801" s="76"/>
      <c r="AC1801" s="76"/>
      <c r="AD1801" s="76"/>
      <c r="AE1801" s="76"/>
      <c r="AF1801" s="76"/>
      <c r="AG1801" s="76"/>
      <c r="AH1801" s="76"/>
      <c r="AI1801" s="76"/>
      <c r="AJ1801" s="76"/>
      <c r="AK1801" s="67" t="str">
        <f t="shared" si="2564"/>
        <v/>
      </c>
      <c r="AL1801" s="76" t="str">
        <f>IF($A1800&lt;&gt;"",IF(OR(CR1800&lt;&gt;0,CS1800&lt;&gt;0,#REF!&lt;$BB$3),"",IF(#REF!="LER","07,",IF(#REF!="LOR","12,",IF(#REF!="LEB","12,",IF(#REF!="LOB","08,",IF(#REF!="HER","25,",IF(#REF!="HOR","30,",IF(#REF!="HEB","30,",IF(#REF!="HOB","25,",""))))))))),"")</f>
        <v/>
      </c>
      <c r="AM1801" s="76" t="str">
        <f>IF($A1800&lt;&gt;"",IF(OR(CR1800&lt;&gt;0,CS1800&lt;&gt;0,#REF!&lt;$BB$3),"",IF(#REF!="LER","08,",IF(#REF!="LOR","13,",IF(#REF!="LEB","13,",IF(#REF!="LOB","09,",IF(#REF!="HER","26,",IF(#REF!="HOR","31,",IF(#REF!="HEB","31,",IF(#REF!="HOB","26,",""))))))))),"")</f>
        <v/>
      </c>
      <c r="AN1801" s="118" t="str">
        <f t="shared" si="2587"/>
        <v/>
      </c>
      <c r="AO1801" s="76" t="str">
        <f>IF($A1800&lt;&gt;"",IF(OR(CR1800&lt;&gt;0,CS1800&lt;&gt;0,#REF!&lt;$BB$3),"",IF(#REF!="LER","10,",IF(#REF!="LOR","15,",IF(#REF!="LEB","15,",IF(#REF!="LOB","11,",IF(#REF!="HER","28,",IF(#REF!="HOR","33,",IF(#REF!="HEB","33,",IF(#REF!="HOB","28,",""))))))))),"")</f>
        <v/>
      </c>
      <c r="AP1801" s="76" t="str">
        <f>IF($A1800&lt;&gt;"",IF(OR(CR1800&lt;&gt;0,CS1800&lt;&gt;0,#REF!&lt;$BB$3),"",IF(#REF!="LER","12,",IF(#REF!="LOR","16,",IF(#REF!="LEB","16,",IF(#REF!="LOB","13,",IF(#REF!="HER","30,",IF(#REF!="HOR","34,",IF(#REF!="HEB","34,",IF(#REF!="HOB","29,",""))))))))),"")</f>
        <v/>
      </c>
      <c r="AQ1801" s="76" t="str">
        <f>IF($A1800&lt;&gt;"",IF(OR(CR1800&lt;&gt;0,CS1800&lt;&gt;0,#REF!&lt;$BB$3),"",IF(#REF!="LER","14,",IF(#REF!="LOR","17,",IF(#REF!="LEB","17,",IF(#REF!="LOB","15,",IF(#REF!="HER","32,",IF(#REF!="HOR","35,",IF(#REF!="HEB","35,",IF(#REF!="HOB","31,",""))))))))),"")</f>
        <v/>
      </c>
      <c r="AR1801" s="76" t="str">
        <f>IF($A1800&lt;&gt;"",IF(OR(CR1800&lt;&gt;0,CS1800&lt;&gt;0,#REF!&lt;$BB$3),"",IF(#REF!="LER","16,",IF(#REF!="LOR","18,",IF(#REF!="LEB","18,",IF(#REF!="LOB","17,",IF(#REF!="HER","34,",IF(#REF!="HOR","36,",IF(#REF!="HEB","36,",IF(#REF!="HOB","33,",""))))))))),"")</f>
        <v/>
      </c>
      <c r="AS1801" s="60" t="b">
        <f t="shared" si="2573"/>
        <v>0</v>
      </c>
      <c r="AT1801" s="60" t="b">
        <f t="shared" si="2574"/>
        <v>0</v>
      </c>
      <c r="AU1801" s="60" t="b">
        <f t="shared" si="2575"/>
        <v>0</v>
      </c>
      <c r="AV1801" s="60" t="b">
        <f t="shared" si="2576"/>
        <v>0</v>
      </c>
      <c r="AW1801" s="60" t="b">
        <f t="shared" si="2577"/>
        <v>0</v>
      </c>
      <c r="AX1801" s="60" t="b">
        <f t="shared" si="2578"/>
        <v>0</v>
      </c>
      <c r="AY1801" s="60" t="b">
        <f t="shared" si="2579"/>
        <v>0</v>
      </c>
      <c r="AZ1801" s="60"/>
      <c r="BA1801" s="61">
        <f t="shared" si="2556"/>
        <v>0</v>
      </c>
      <c r="BB1801" s="13">
        <f t="shared" si="2538"/>
        <v>0</v>
      </c>
      <c r="BC1801" s="11" t="e">
        <f>IF(#REF!&lt;&gt;"",S1801+BC1800,0)</f>
        <v>#REF!</v>
      </c>
      <c r="BD1801" s="67" t="str">
        <f t="shared" si="2565"/>
        <v/>
      </c>
      <c r="BE1801" s="76" t="str">
        <f>IF($A1800&lt;&gt;"",IF(OR(EE1800&lt;&gt;0,EF1800&lt;&gt;0,#REF!&lt;$BB$3),"",IF(#REF!="LER","01,",IF(#REF!="LOR","01,",IF(#REF!="LEB","02,",IF(#REF!="LOB","01,",IF(#REF!="HER","19,",IF(#REF!="HOR","19,",IF(#REF!="HEB","20,",IF(#REF!="HOB","19,",""))))))))),"")</f>
        <v/>
      </c>
      <c r="BF1801" s="76" t="str">
        <f>IF($A1800&lt;&gt;"",IF(OR(EE1800&lt;&gt;0,EF1800&lt;&gt;0,#REF!&lt;$BB$3),"",IF(#REF!="LER","02,",IF(#REF!="LOR","03,",IF(#REF!="LEB","04,",IF(#REF!="LOB","02,",IF(#REF!="HER","20,",IF(#REF!="HOR","21,",IF(#REF!="HEB","22,",IF(#REF!="HOB","20,",""))))))))),"")</f>
        <v/>
      </c>
      <c r="BG1801" s="76" t="str">
        <f>IF($A1800&lt;&gt;"",IF(OR(EE1800&lt;&gt;0,EF1800&lt;&gt;0,#REF!&lt;$BB$3),"",IF(#REF!="LER","03,",IF(#REF!="LOR","05,",IF(#REF!="LEB","06,",IF(#REF!="LOB","03,",IF(#REF!="HER","21,",IF(#REF!="HOR","23,",IF(#REF!="HEB","24,",IF(#REF!="HOB","21,",""))))))))),"")</f>
        <v/>
      </c>
      <c r="BH1801" s="76" t="str">
        <f>IF($A1800&lt;&gt;"",IF(OR(EE1800&lt;&gt;0,EF1800&lt;&gt;0,#REF!&lt;$BB$3),"",IF(#REF!="LER","04,",IF(#REF!="LOR","07,",IF(#REF!="LEB","08,",IF(#REF!="LOB","04,",IF(#REF!="HER","22,",IF(#REF!="HOR","25,",IF(#REF!="HEB","26,",IF(#REF!="HOB","22,",""))))))))),"")</f>
        <v/>
      </c>
      <c r="BI1801" s="76" t="str">
        <f>IF($A1800&lt;&gt;"",IF(OR(EE1800&lt;&gt;0,EF1800&lt;&gt;0,#REF!&lt;$BB$3),"",IF(#REF!="LER","05,",IF(#REF!="LOR","09,",IF(#REF!="LEB","10,",IF(#REF!="LOB","05,",IF(#REF!="HER","23,",IF(#REF!="HOR","27,",IF(#REF!="HEB","28,",IF(#REF!="HOB","23,",""))))))))),"")</f>
        <v/>
      </c>
      <c r="BJ1801" s="76" t="str">
        <f>IF($A1800&lt;&gt;"",IF(OR(EE1800&lt;&gt;0,EF1800&lt;&gt;0,#REF!&lt;$BB$3),"",IF(#REF!="LER","06,",IF(#REF!="LOR","11,",IF(#REF!="LEB","11,",IF(#REF!="LOB","06,",IF(#REF!="HER","24,",IF(#REF!="HOR","29,",IF(#REF!="HEB","29,",IF(#REF!="HOB","24,",""))))))))),"")</f>
        <v/>
      </c>
      <c r="BK1801" s="76"/>
      <c r="BL1801" s="76"/>
      <c r="BM1801" s="76"/>
      <c r="BN1801" s="76"/>
      <c r="BO1801" s="76"/>
      <c r="BP1801" s="76"/>
      <c r="BQ1801" s="76"/>
      <c r="BR1801" s="76"/>
      <c r="BS1801" s="92">
        <f t="shared" si="2569"/>
        <v>0</v>
      </c>
      <c r="BT1801" s="76"/>
      <c r="BU1801" s="76"/>
      <c r="BV1801" s="67" t="str">
        <f t="shared" si="2566"/>
        <v/>
      </c>
      <c r="BW1801" s="76" t="str">
        <f>IF($A1800&lt;&gt;"",IF(OR(EE1800&lt;&gt;0,EF1800&lt;&gt;0,#REF!&lt;$BB$3),"",IF(#REF!="LER","07,",IF(#REF!="LOR","12,",IF(#REF!="LEB","12,",IF(#REF!="LOB","08,",IF(#REF!="HER","25,",IF(#REF!="HOR","30,",IF(#REF!="HEB","30,",IF(#REF!="HOB","25,",""))))))))),"")</f>
        <v/>
      </c>
      <c r="BX1801" s="76" t="str">
        <f>IF($A1800&lt;&gt;"",IF(OR(EE1800&lt;&gt;0,EF1800&lt;&gt;0,#REF!&lt;$BB$3),"",IF(#REF!="LER","08,",IF(#REF!="LOR","13,",IF(#REF!="LEB","13,",IF(#REF!="LOB","09,",IF(#REF!="HER","26,",IF(#REF!="HOR","31,",IF(#REF!="HEB","31,",IF(#REF!="HOB","26,",""))))))))),"")</f>
        <v/>
      </c>
      <c r="BY1801" s="76" t="str">
        <f>IF($A1800&lt;&gt;"",IF(OR(EE1800&lt;&gt;0,EF1800&lt;&gt;0,#REF!&lt;$BB$3),"",IF(#REF!="LER","09,",IF(#REF!="LOR","14,",IF(#REF!="LEB","14,",IF(#REF!="LOB","10,",IF(#REF!="HER","27,",IF(#REF!="HOR","32,",IF(#REF!="HEB","32,",IF(#REF!="HOB","27,",""))))))))),"")</f>
        <v/>
      </c>
      <c r="BZ1801" s="76" t="str">
        <f>IF($A1800&lt;&gt;"",IF(OR(EE1800&lt;&gt;0,EF1800&lt;&gt;0,#REF!&lt;$BB$3),"",IF(#REF!="LER","10,",IF(#REF!="LOR","15,",IF(#REF!="LEB","15,",IF(#REF!="LOB","11,",IF(#REF!="HER","28,",IF(#REF!="HOR","33,",IF(#REF!="HEB","33,",IF(#REF!="HOB","28,",""))))))))),"")</f>
        <v/>
      </c>
      <c r="CA1801" s="76" t="str">
        <f>IF($A1800&lt;&gt;"",IF(OR(EE1800&lt;&gt;0,EF1800&lt;&gt;0,#REF!&lt;$BB$3),"",IF(#REF!="LER","12,",IF(#REF!="LOR","16,",IF(#REF!="LEB","16,",IF(#REF!="LOB","13,",IF(#REF!="HER","30,",IF(#REF!="HOR","34,",IF(#REF!="HEB","34,",IF(#REF!="HOB","29,",""))))))))),"")</f>
        <v/>
      </c>
      <c r="CB1801" s="76" t="str">
        <f>IF($A1800&lt;&gt;"",IF(OR(EE1800&lt;&gt;0,EF1800&lt;&gt;0,#REF!&lt;$BB$3),"",IF(#REF!="LER","14,",IF(#REF!="LOR","17,",IF(#REF!="LEB","17,",IF(#REF!="LOB","15,",IF(#REF!="HER","32,",IF(#REF!="HOR","35,",IF(#REF!="HEB","35,",IF(#REF!="HOB","31,",""))))))))),"")</f>
        <v/>
      </c>
      <c r="CC1801" s="76" t="str">
        <f>IF($A1800&lt;&gt;"",IF(OR(EE1800&lt;&gt;0,EF1800&lt;&gt;0,#REF!&lt;$BB$3),"",IF(#REF!="LER","16,",IF(#REF!="LOR","18,",IF(#REF!="LEB","18,",IF(#REF!="LOB","17,",IF(#REF!="HER","34,",IF(#REF!="HOR","36,",IF(#REF!="HEB","36,",IF(#REF!="HOB","33,",""))))))))),"")</f>
        <v/>
      </c>
      <c r="CD1801" s="60" t="b">
        <f t="shared" si="2580"/>
        <v>0</v>
      </c>
      <c r="CE1801" s="60" t="b">
        <f t="shared" si="2581"/>
        <v>0</v>
      </c>
      <c r="CF1801" s="60" t="b">
        <f t="shared" si="2582"/>
        <v>0</v>
      </c>
      <c r="CG1801" s="60" t="b">
        <f t="shared" si="2583"/>
        <v>0</v>
      </c>
      <c r="CH1801" s="60" t="b">
        <f t="shared" si="2584"/>
        <v>0</v>
      </c>
      <c r="CI1801" s="60" t="b">
        <f t="shared" si="2585"/>
        <v>0</v>
      </c>
      <c r="CJ1801" s="60" t="b">
        <f t="shared" si="2586"/>
        <v>0</v>
      </c>
      <c r="CK1801" s="60"/>
      <c r="CL1801" s="61">
        <f t="shared" si="2557"/>
        <v>0</v>
      </c>
      <c r="CM1801" s="92">
        <f t="shared" si="2570"/>
        <v>0</v>
      </c>
      <c r="CN1801" s="13">
        <f t="shared" si="2539"/>
        <v>0</v>
      </c>
      <c r="CO1801" s="11" t="e">
        <f>IF(#REF!&lt;&gt;"",BC1801+CO1800,0)</f>
        <v>#REF!</v>
      </c>
      <c r="CP1801" s="13">
        <f t="shared" si="2549"/>
        <v>0</v>
      </c>
      <c r="CQ1801" s="11">
        <f t="shared" si="2550"/>
        <v>0</v>
      </c>
      <c r="CR1801" s="57">
        <f t="shared" si="2571"/>
        <v>0</v>
      </c>
      <c r="CS1801" s="57">
        <f t="shared" si="2572"/>
        <v>0</v>
      </c>
      <c r="CT1801" s="57">
        <f t="shared" si="2562"/>
        <v>0</v>
      </c>
      <c r="CU1801" s="24"/>
      <c r="CV1801" s="24"/>
      <c r="CW1801" s="24"/>
      <c r="CX1801" s="24"/>
      <c r="CY1801" s="24"/>
      <c r="CZ1801" s="24"/>
      <c r="DA1801" s="24"/>
      <c r="DB1801" s="24"/>
      <c r="DC1801" s="24"/>
      <c r="DD1801" s="64"/>
      <c r="DJ1801" s="39"/>
    </row>
    <row r="1802" spans="2:114" x14ac:dyDescent="0.2">
      <c r="B1802" s="61" t="str">
        <f>IF(A1802="","",IF(U1803="","DB",U1803&amp;V1803&amp;W1803&amp;X1803&amp;Y1803&amp;Z1803&amp;AL1803&amp;AM1803&amp;AN1803&amp;AO1803&amp;AP1803&amp;AQ1803&amp;AR1803&amp;#REF!))</f>
        <v/>
      </c>
      <c r="C1802" s="7" t="str">
        <f t="shared" si="2540"/>
        <v/>
      </c>
      <c r="D1802" s="60">
        <f t="shared" si="2541"/>
        <v>0</v>
      </c>
      <c r="E1802" s="7" t="e">
        <f>IF(COUNTBLANK(BE1803:BI1803)=5,#REF!&amp;",",IF(COUNTBLANK(U1803:AR1803)=1,T1803&amp;","&amp;T1803&amp;","&amp;T1803&amp;","&amp;T1803&amp;","&amp;T1803&amp;","&amp;T1803&amp;","&amp;T1803&amp;","&amp;T1803&amp;","&amp;T1803&amp;","&amp;T1803&amp;","&amp;T1803&amp;","&amp;T1803&amp;","&amp;T1803&amp;",",T1803&amp;","&amp;T1803&amp;","&amp;T1803&amp;","&amp;T1803&amp;","&amp;T1803&amp;","&amp;T1803&amp;","&amp;T1803&amp;","&amp;T1803&amp;","&amp;T1803&amp;","&amp;T1803&amp;","&amp;T1803&amp;","&amp;T1803&amp;","&amp;T1803&amp;","&amp;T1803&amp;","))</f>
        <v>#REF!</v>
      </c>
      <c r="F1802" s="72" t="str">
        <f t="shared" si="2551"/>
        <v/>
      </c>
      <c r="G1802" s="73">
        <f t="shared" si="2542"/>
        <v>0</v>
      </c>
      <c r="H1802" s="112">
        <f t="shared" si="2543"/>
        <v>0</v>
      </c>
      <c r="I1802" s="112">
        <f t="shared" si="2544"/>
        <v>0</v>
      </c>
      <c r="J1802" s="74" t="e">
        <f>COUNTIF(#REF!,"E")</f>
        <v>#REF!</v>
      </c>
      <c r="K1802" s="74" t="e">
        <f>COUNTIF(#REF!,"O")</f>
        <v>#REF!</v>
      </c>
      <c r="L1802" s="74" t="e">
        <f t="shared" si="2545"/>
        <v>#REF!</v>
      </c>
      <c r="M1802" s="113" t="e">
        <f t="shared" si="2546"/>
        <v>#REF!</v>
      </c>
      <c r="N1802" s="60"/>
      <c r="O1802" s="61"/>
      <c r="P1802" s="61"/>
      <c r="Q1802" s="61"/>
      <c r="R1802" s="61"/>
      <c r="S1802" s="7"/>
      <c r="T1802" s="67" t="str">
        <f t="shared" si="2563"/>
        <v/>
      </c>
      <c r="U1802" s="76" t="str">
        <f>IF($A1801&lt;&gt;"",IF(OR(CR1801&lt;&gt;0,CS1801&lt;&gt;0,#REF!&lt;$BB$3),"",IF(#REF!="LER","01,",IF(#REF!="LOR","01,",IF(#REF!="LEB","02,",IF(#REF!="LOB","01,",IF(#REF!="HER","19,",IF(#REF!="HOR","19,",IF(#REF!="HEB","20,",IF(#REF!="HOB","19,",""))))))))),"")</f>
        <v/>
      </c>
      <c r="V1802" s="76" t="str">
        <f>IF($A1801&lt;&gt;"",IF(OR(CR1801&lt;&gt;0,CS1801&lt;&gt;0,#REF!&lt;$BB$3),"",IF(#REF!="LER","02,",IF(#REF!="LOR","03,",IF(#REF!="LEB","04,",IF(#REF!="LOB","02,",IF(#REF!="HER","20,",IF(#REF!="HOR","21,",IF(#REF!="HEB","22,",IF(#REF!="HOB","20,",""))))))))),"")</f>
        <v/>
      </c>
      <c r="W1802" s="76" t="str">
        <f>IF($A1801&lt;&gt;"",IF(OR(CR1801&lt;&gt;0,CS1801&lt;&gt;0,#REF!&lt;$BB$3),"",IF(#REF!="LER","03,",IF(#REF!="LOR","05,",IF(#REF!="LEB","06,",IF(#REF!="LOB","03,",IF(#REF!="HER","21,",IF(#REF!="HOR","23,",IF(#REF!="HEB","24,",IF(#REF!="HOB","21,",""))))))))),"")</f>
        <v/>
      </c>
      <c r="X1802" s="76" t="str">
        <f>IF($A1801&lt;&gt;"",IF(OR(CR1801&lt;&gt;0,CS1801&lt;&gt;0,#REF!&lt;$BB$3),"",IF(#REF!="LER","04,",IF(#REF!="LOR","07,",IF(#REF!="LEB","08,",IF(#REF!="LOB","04,",IF(#REF!="HER","22,",IF(#REF!="HOR","25,",IF(#REF!="HEB","26,",IF(#REF!="HOB","22,",""))))))))),"")</f>
        <v/>
      </c>
      <c r="Y1802" s="76" t="str">
        <f>IF($A1801&lt;&gt;"",IF(OR(CR1801&lt;&gt;0,CS1801&lt;&gt;0,#REF!&lt;$BB$3),"",IF(#REF!="LER","05,",IF(#REF!="LOR","09,",IF(#REF!="LEB","10,",IF(#REF!="LOB","05,",IF(#REF!="HER","23,",IF(#REF!="HOR","27,",IF(#REF!="HEB","28,",IF(#REF!="HOB","23,",""))))))))),"")</f>
        <v/>
      </c>
      <c r="Z1802" s="76" t="str">
        <f>IF($A1801&lt;&gt;"",IF(OR(CR1801&lt;&gt;0,CS1801&lt;&gt;0,#REF!&lt;$BB$3),"",IF(#REF!="LER","06,",IF(#REF!="LOR","11,",IF(#REF!="LEB","11,",IF(#REF!="LOB","06,",IF(#REF!="HER","24,",IF(#REF!="HOR","29,",IF(#REF!="HEB","29,",IF(#REF!="HOB","24,",""))))))))),"")</f>
        <v/>
      </c>
      <c r="AA1802" s="76"/>
      <c r="AB1802" s="76"/>
      <c r="AC1802" s="76"/>
      <c r="AD1802" s="76"/>
      <c r="AE1802" s="76"/>
      <c r="AF1802" s="76"/>
      <c r="AG1802" s="76"/>
      <c r="AH1802" s="76"/>
      <c r="AI1802" s="76"/>
      <c r="AJ1802" s="76"/>
      <c r="AK1802" s="67" t="str">
        <f t="shared" si="2564"/>
        <v/>
      </c>
      <c r="AL1802" s="76" t="str">
        <f>IF($A1801&lt;&gt;"",IF(OR(CR1801&lt;&gt;0,CS1801&lt;&gt;0,#REF!&lt;$BB$3),"",IF(#REF!="LER","07,",IF(#REF!="LOR","12,",IF(#REF!="LEB","12,",IF(#REF!="LOB","08,",IF(#REF!="HER","25,",IF(#REF!="HOR","30,",IF(#REF!="HEB","30,",IF(#REF!="HOB","25,",""))))))))),"")</f>
        <v/>
      </c>
      <c r="AM1802" s="76" t="str">
        <f>IF($A1801&lt;&gt;"",IF(OR(CR1801&lt;&gt;0,CS1801&lt;&gt;0,#REF!&lt;$BB$3),"",IF(#REF!="LER","08,",IF(#REF!="LOR","13,",IF(#REF!="LEB","13,",IF(#REF!="LOB","09,",IF(#REF!="HER","26,",IF(#REF!="HOR","31,",IF(#REF!="HEB","31,",IF(#REF!="HOB","26,",""))))))))),"")</f>
        <v/>
      </c>
      <c r="AN1802" s="118" t="str">
        <f t="shared" si="2587"/>
        <v/>
      </c>
      <c r="AO1802" s="76" t="str">
        <f>IF($A1801&lt;&gt;"",IF(OR(CR1801&lt;&gt;0,CS1801&lt;&gt;0,#REF!&lt;$BB$3),"",IF(#REF!="LER","10,",IF(#REF!="LOR","15,",IF(#REF!="LEB","15,",IF(#REF!="LOB","11,",IF(#REF!="HER","28,",IF(#REF!="HOR","33,",IF(#REF!="HEB","33,",IF(#REF!="HOB","28,",""))))))))),"")</f>
        <v/>
      </c>
      <c r="AP1802" s="76" t="str">
        <f>IF($A1801&lt;&gt;"",IF(OR(CR1801&lt;&gt;0,CS1801&lt;&gt;0,#REF!&lt;$BB$3),"",IF(#REF!="LER","12,",IF(#REF!="LOR","16,",IF(#REF!="LEB","16,",IF(#REF!="LOB","13,",IF(#REF!="HER","30,",IF(#REF!="HOR","34,",IF(#REF!="HEB","34,",IF(#REF!="HOB","29,",""))))))))),"")</f>
        <v/>
      </c>
      <c r="AQ1802" s="76" t="str">
        <f>IF($A1801&lt;&gt;"",IF(OR(CR1801&lt;&gt;0,CS1801&lt;&gt;0,#REF!&lt;$BB$3),"",IF(#REF!="LER","14,",IF(#REF!="LOR","17,",IF(#REF!="LEB","17,",IF(#REF!="LOB","15,",IF(#REF!="HER","32,",IF(#REF!="HOR","35,",IF(#REF!="HEB","35,",IF(#REF!="HOB","31,",""))))))))),"")</f>
        <v/>
      </c>
      <c r="AR1802" s="76" t="str">
        <f>IF($A1801&lt;&gt;"",IF(OR(CR1801&lt;&gt;0,CS1801&lt;&gt;0,#REF!&lt;$BB$3),"",IF(#REF!="LER","16,",IF(#REF!="LOR","18,",IF(#REF!="LEB","18,",IF(#REF!="LOB","17,",IF(#REF!="HER","34,",IF(#REF!="HOR","36,",IF(#REF!="HEB","36,",IF(#REF!="HOB","33,",""))))))))),"")</f>
        <v/>
      </c>
      <c r="AS1802" s="60" t="b">
        <f t="shared" si="2573"/>
        <v>0</v>
      </c>
      <c r="AT1802" s="60" t="b">
        <f t="shared" si="2574"/>
        <v>0</v>
      </c>
      <c r="AU1802" s="60" t="b">
        <f t="shared" si="2575"/>
        <v>0</v>
      </c>
      <c r="AV1802" s="60" t="b">
        <f t="shared" si="2576"/>
        <v>0</v>
      </c>
      <c r="AW1802" s="60" t="b">
        <f t="shared" si="2577"/>
        <v>0</v>
      </c>
      <c r="AX1802" s="60" t="b">
        <f t="shared" si="2578"/>
        <v>0</v>
      </c>
      <c r="AY1802" s="60" t="b">
        <f t="shared" si="2579"/>
        <v>0</v>
      </c>
      <c r="AZ1802" s="60"/>
      <c r="BA1802" s="61">
        <f t="shared" si="2556"/>
        <v>0</v>
      </c>
      <c r="BB1802" s="13">
        <f t="shared" si="2538"/>
        <v>0</v>
      </c>
      <c r="BC1802" s="11" t="e">
        <f>IF(#REF!&lt;&gt;"",S1802+BC1801,0)</f>
        <v>#REF!</v>
      </c>
      <c r="BD1802" s="67" t="str">
        <f t="shared" si="2565"/>
        <v/>
      </c>
      <c r="BE1802" s="76" t="str">
        <f>IF($A1801&lt;&gt;"",IF(OR(EE1801&lt;&gt;0,EF1801&lt;&gt;0,#REF!&lt;$BB$3),"",IF(#REF!="LER","01,",IF(#REF!="LOR","01,",IF(#REF!="LEB","02,",IF(#REF!="LOB","01,",IF(#REF!="HER","19,",IF(#REF!="HOR","19,",IF(#REF!="HEB","20,",IF(#REF!="HOB","19,",""))))))))),"")</f>
        <v/>
      </c>
      <c r="BF1802" s="76" t="str">
        <f>IF($A1801&lt;&gt;"",IF(OR(EE1801&lt;&gt;0,EF1801&lt;&gt;0,#REF!&lt;$BB$3),"",IF(#REF!="LER","02,",IF(#REF!="LOR","03,",IF(#REF!="LEB","04,",IF(#REF!="LOB","02,",IF(#REF!="HER","20,",IF(#REF!="HOR","21,",IF(#REF!="HEB","22,",IF(#REF!="HOB","20,",""))))))))),"")</f>
        <v/>
      </c>
      <c r="BG1802" s="76" t="str">
        <f>IF($A1801&lt;&gt;"",IF(OR(EE1801&lt;&gt;0,EF1801&lt;&gt;0,#REF!&lt;$BB$3),"",IF(#REF!="LER","03,",IF(#REF!="LOR","05,",IF(#REF!="LEB","06,",IF(#REF!="LOB","03,",IF(#REF!="HER","21,",IF(#REF!="HOR","23,",IF(#REF!="HEB","24,",IF(#REF!="HOB","21,",""))))))))),"")</f>
        <v/>
      </c>
      <c r="BH1802" s="76" t="str">
        <f>IF($A1801&lt;&gt;"",IF(OR(EE1801&lt;&gt;0,EF1801&lt;&gt;0,#REF!&lt;$BB$3),"",IF(#REF!="LER","04,",IF(#REF!="LOR","07,",IF(#REF!="LEB","08,",IF(#REF!="LOB","04,",IF(#REF!="HER","22,",IF(#REF!="HOR","25,",IF(#REF!="HEB","26,",IF(#REF!="HOB","22,",""))))))))),"")</f>
        <v/>
      </c>
      <c r="BI1802" s="76" t="str">
        <f>IF($A1801&lt;&gt;"",IF(OR(EE1801&lt;&gt;0,EF1801&lt;&gt;0,#REF!&lt;$BB$3),"",IF(#REF!="LER","05,",IF(#REF!="LOR","09,",IF(#REF!="LEB","10,",IF(#REF!="LOB","05,",IF(#REF!="HER","23,",IF(#REF!="HOR","27,",IF(#REF!="HEB","28,",IF(#REF!="HOB","23,",""))))))))),"")</f>
        <v/>
      </c>
      <c r="BJ1802" s="76" t="str">
        <f>IF($A1801&lt;&gt;"",IF(OR(EE1801&lt;&gt;0,EF1801&lt;&gt;0,#REF!&lt;$BB$3),"",IF(#REF!="LER","06,",IF(#REF!="LOR","11,",IF(#REF!="LEB","11,",IF(#REF!="LOB","06,",IF(#REF!="HER","24,",IF(#REF!="HOR","29,",IF(#REF!="HEB","29,",IF(#REF!="HOB","24,",""))))))))),"")</f>
        <v/>
      </c>
      <c r="BK1802" s="76"/>
      <c r="BL1802" s="76"/>
      <c r="BM1802" s="76"/>
      <c r="BN1802" s="76"/>
      <c r="BO1802" s="76"/>
      <c r="BP1802" s="76"/>
      <c r="BQ1802" s="76"/>
      <c r="BR1802" s="76"/>
      <c r="BS1802" s="92">
        <f t="shared" si="2569"/>
        <v>0</v>
      </c>
      <c r="BT1802" s="76"/>
      <c r="BU1802" s="76"/>
      <c r="BV1802" s="67" t="str">
        <f t="shared" si="2566"/>
        <v/>
      </c>
      <c r="BW1802" s="76" t="str">
        <f>IF($A1801&lt;&gt;"",IF(OR(EE1801&lt;&gt;0,EF1801&lt;&gt;0,#REF!&lt;$BB$3),"",IF(#REF!="LER","07,",IF(#REF!="LOR","12,",IF(#REF!="LEB","12,",IF(#REF!="LOB","08,",IF(#REF!="HER","25,",IF(#REF!="HOR","30,",IF(#REF!="HEB","30,",IF(#REF!="HOB","25,",""))))))))),"")</f>
        <v/>
      </c>
      <c r="BX1802" s="76" t="str">
        <f>IF($A1801&lt;&gt;"",IF(OR(EE1801&lt;&gt;0,EF1801&lt;&gt;0,#REF!&lt;$BB$3),"",IF(#REF!="LER","08,",IF(#REF!="LOR","13,",IF(#REF!="LEB","13,",IF(#REF!="LOB","09,",IF(#REF!="HER","26,",IF(#REF!="HOR","31,",IF(#REF!="HEB","31,",IF(#REF!="HOB","26,",""))))))))),"")</f>
        <v/>
      </c>
      <c r="BY1802" s="76" t="str">
        <f>IF($A1801&lt;&gt;"",IF(OR(EE1801&lt;&gt;0,EF1801&lt;&gt;0,#REF!&lt;$BB$3),"",IF(#REF!="LER","09,",IF(#REF!="LOR","14,",IF(#REF!="LEB","14,",IF(#REF!="LOB","10,",IF(#REF!="HER","27,",IF(#REF!="HOR","32,",IF(#REF!="HEB","32,",IF(#REF!="HOB","27,",""))))))))),"")</f>
        <v/>
      </c>
      <c r="BZ1802" s="76" t="str">
        <f>IF($A1801&lt;&gt;"",IF(OR(EE1801&lt;&gt;0,EF1801&lt;&gt;0,#REF!&lt;$BB$3),"",IF(#REF!="LER","10,",IF(#REF!="LOR","15,",IF(#REF!="LEB","15,",IF(#REF!="LOB","11,",IF(#REF!="HER","28,",IF(#REF!="HOR","33,",IF(#REF!="HEB","33,",IF(#REF!="HOB","28,",""))))))))),"")</f>
        <v/>
      </c>
      <c r="CA1802" s="76" t="str">
        <f>IF($A1801&lt;&gt;"",IF(OR(EE1801&lt;&gt;0,EF1801&lt;&gt;0,#REF!&lt;$BB$3),"",IF(#REF!="LER","12,",IF(#REF!="LOR","16,",IF(#REF!="LEB","16,",IF(#REF!="LOB","13,",IF(#REF!="HER","30,",IF(#REF!="HOR","34,",IF(#REF!="HEB","34,",IF(#REF!="HOB","29,",""))))))))),"")</f>
        <v/>
      </c>
      <c r="CB1802" s="76" t="str">
        <f>IF($A1801&lt;&gt;"",IF(OR(EE1801&lt;&gt;0,EF1801&lt;&gt;0,#REF!&lt;$BB$3),"",IF(#REF!="LER","14,",IF(#REF!="LOR","17,",IF(#REF!="LEB","17,",IF(#REF!="LOB","15,",IF(#REF!="HER","32,",IF(#REF!="HOR","35,",IF(#REF!="HEB","35,",IF(#REF!="HOB","31,",""))))))))),"")</f>
        <v/>
      </c>
      <c r="CC1802" s="76" t="str">
        <f>IF($A1801&lt;&gt;"",IF(OR(EE1801&lt;&gt;0,EF1801&lt;&gt;0,#REF!&lt;$BB$3),"",IF(#REF!="LER","16,",IF(#REF!="LOR","18,",IF(#REF!="LEB","18,",IF(#REF!="LOB","17,",IF(#REF!="HER","34,",IF(#REF!="HOR","36,",IF(#REF!="HEB","36,",IF(#REF!="HOB","33,",""))))))))),"")</f>
        <v/>
      </c>
      <c r="CD1802" s="60" t="b">
        <f t="shared" si="2580"/>
        <v>0</v>
      </c>
      <c r="CE1802" s="60" t="b">
        <f t="shared" si="2581"/>
        <v>0</v>
      </c>
      <c r="CF1802" s="60" t="b">
        <f t="shared" si="2582"/>
        <v>0</v>
      </c>
      <c r="CG1802" s="60" t="b">
        <f t="shared" si="2583"/>
        <v>0</v>
      </c>
      <c r="CH1802" s="60" t="b">
        <f t="shared" si="2584"/>
        <v>0</v>
      </c>
      <c r="CI1802" s="60" t="b">
        <f t="shared" si="2585"/>
        <v>0</v>
      </c>
      <c r="CJ1802" s="60" t="b">
        <f t="shared" si="2586"/>
        <v>0</v>
      </c>
      <c r="CK1802" s="60"/>
      <c r="CL1802" s="61">
        <f t="shared" si="2557"/>
        <v>0</v>
      </c>
      <c r="CM1802" s="92">
        <f t="shared" si="2570"/>
        <v>0</v>
      </c>
      <c r="CN1802" s="13">
        <f t="shared" si="2539"/>
        <v>0</v>
      </c>
      <c r="CO1802" s="11" t="e">
        <f>IF(#REF!&lt;&gt;"",BC1802+CO1801,0)</f>
        <v>#REF!</v>
      </c>
      <c r="CP1802" s="13">
        <f t="shared" si="2549"/>
        <v>0</v>
      </c>
      <c r="CQ1802" s="11">
        <f t="shared" si="2550"/>
        <v>0</v>
      </c>
      <c r="CR1802" s="57">
        <f t="shared" si="2571"/>
        <v>0</v>
      </c>
      <c r="CS1802" s="57">
        <f t="shared" si="2572"/>
        <v>0</v>
      </c>
      <c r="CT1802" s="57">
        <f t="shared" si="2562"/>
        <v>0</v>
      </c>
      <c r="CU1802" s="24"/>
      <c r="CV1802" s="24"/>
      <c r="CW1802" s="24"/>
      <c r="CX1802" s="24"/>
      <c r="CY1802" s="24"/>
      <c r="CZ1802" s="24"/>
      <c r="DA1802" s="24"/>
      <c r="DB1802" s="24"/>
      <c r="DC1802" s="24"/>
      <c r="DD1802" s="64"/>
      <c r="DJ1802" s="39"/>
    </row>
    <row r="1803" spans="2:114" x14ac:dyDescent="0.2">
      <c r="B1803" s="61" t="str">
        <f>IF(A1803="","",IF(U1804="","DB",U1804&amp;V1804&amp;W1804&amp;X1804&amp;Y1804&amp;Z1804&amp;AL1804&amp;AM1804&amp;AN1804&amp;AO1804&amp;AP1804&amp;AQ1804&amp;AR1804&amp;#REF!))</f>
        <v/>
      </c>
      <c r="C1803" s="7" t="str">
        <f t="shared" si="2540"/>
        <v/>
      </c>
      <c r="D1803" s="60">
        <f t="shared" si="2541"/>
        <v>0</v>
      </c>
      <c r="E1803" s="7" t="e">
        <f>IF(COUNTBLANK(BE1804:BI1804)=5,#REF!&amp;",",IF(COUNTBLANK(U1804:AR1804)=1,T1804&amp;","&amp;T1804&amp;","&amp;T1804&amp;","&amp;T1804&amp;","&amp;T1804&amp;","&amp;T1804&amp;","&amp;T1804&amp;","&amp;T1804&amp;","&amp;T1804&amp;","&amp;T1804&amp;","&amp;T1804&amp;","&amp;T1804&amp;","&amp;T1804&amp;",",T1804&amp;","&amp;T1804&amp;","&amp;T1804&amp;","&amp;T1804&amp;","&amp;T1804&amp;","&amp;T1804&amp;","&amp;T1804&amp;","&amp;T1804&amp;","&amp;T1804&amp;","&amp;T1804&amp;","&amp;T1804&amp;","&amp;T1804&amp;","&amp;T1804&amp;","&amp;T1804&amp;","))</f>
        <v>#REF!</v>
      </c>
      <c r="F1803" s="72" t="str">
        <f t="shared" si="2551"/>
        <v/>
      </c>
      <c r="G1803" s="73">
        <f t="shared" si="2542"/>
        <v>0</v>
      </c>
      <c r="H1803" s="112">
        <f t="shared" si="2543"/>
        <v>0</v>
      </c>
      <c r="I1803" s="112">
        <f t="shared" si="2544"/>
        <v>0</v>
      </c>
      <c r="J1803" s="74" t="e">
        <f>COUNTIF(#REF!,"E")</f>
        <v>#REF!</v>
      </c>
      <c r="K1803" s="74" t="e">
        <f>COUNTIF(#REF!,"O")</f>
        <v>#REF!</v>
      </c>
      <c r="L1803" s="74" t="e">
        <f t="shared" si="2545"/>
        <v>#REF!</v>
      </c>
      <c r="M1803" s="113" t="e">
        <f t="shared" si="2546"/>
        <v>#REF!</v>
      </c>
      <c r="N1803" s="60"/>
      <c r="O1803" s="61"/>
      <c r="P1803" s="61"/>
      <c r="Q1803" s="61"/>
      <c r="R1803" s="61"/>
      <c r="S1803" s="7"/>
      <c r="T1803" s="67" t="str">
        <f t="shared" si="2563"/>
        <v/>
      </c>
      <c r="U1803" s="76" t="str">
        <f>IF($A1802&lt;&gt;"",IF(OR(CR1802&lt;&gt;0,CS1802&lt;&gt;0,#REF!&lt;$BB$3),"",IF(#REF!="LER","01,",IF(#REF!="LOR","01,",IF(#REF!="LEB","02,",IF(#REF!="LOB","01,",IF(#REF!="HER","19,",IF(#REF!="HOR","19,",IF(#REF!="HEB","20,",IF(#REF!="HOB","19,",""))))))))),"")</f>
        <v/>
      </c>
      <c r="V1803" s="76" t="str">
        <f>IF($A1802&lt;&gt;"",IF(OR(CR1802&lt;&gt;0,CS1802&lt;&gt;0,#REF!&lt;$BB$3),"",IF(#REF!="LER","02,",IF(#REF!="LOR","03,",IF(#REF!="LEB","04,",IF(#REF!="LOB","02,",IF(#REF!="HER","20,",IF(#REF!="HOR","21,",IF(#REF!="HEB","22,",IF(#REF!="HOB","20,",""))))))))),"")</f>
        <v/>
      </c>
      <c r="W1803" s="76" t="str">
        <f>IF($A1802&lt;&gt;"",IF(OR(CR1802&lt;&gt;0,CS1802&lt;&gt;0,#REF!&lt;$BB$3),"",IF(#REF!="LER","03,",IF(#REF!="LOR","05,",IF(#REF!="LEB","06,",IF(#REF!="LOB","03,",IF(#REF!="HER","21,",IF(#REF!="HOR","23,",IF(#REF!="HEB","24,",IF(#REF!="HOB","21,",""))))))))),"")</f>
        <v/>
      </c>
      <c r="X1803" s="76" t="str">
        <f>IF($A1802&lt;&gt;"",IF(OR(CR1802&lt;&gt;0,CS1802&lt;&gt;0,#REF!&lt;$BB$3),"",IF(#REF!="LER","04,",IF(#REF!="LOR","07,",IF(#REF!="LEB","08,",IF(#REF!="LOB","04,",IF(#REF!="HER","22,",IF(#REF!="HOR","25,",IF(#REF!="HEB","26,",IF(#REF!="HOB","22,",""))))))))),"")</f>
        <v/>
      </c>
      <c r="Y1803" s="76" t="str">
        <f>IF($A1802&lt;&gt;"",IF(OR(CR1802&lt;&gt;0,CS1802&lt;&gt;0,#REF!&lt;$BB$3),"",IF(#REF!="LER","05,",IF(#REF!="LOR","09,",IF(#REF!="LEB","10,",IF(#REF!="LOB","05,",IF(#REF!="HER","23,",IF(#REF!="HOR","27,",IF(#REF!="HEB","28,",IF(#REF!="HOB","23,",""))))))))),"")</f>
        <v/>
      </c>
      <c r="Z1803" s="76" t="str">
        <f>IF($A1802&lt;&gt;"",IF(OR(CR1802&lt;&gt;0,CS1802&lt;&gt;0,#REF!&lt;$BB$3),"",IF(#REF!="LER","06,",IF(#REF!="LOR","11,",IF(#REF!="LEB","11,",IF(#REF!="LOB","06,",IF(#REF!="HER","24,",IF(#REF!="HOR","29,",IF(#REF!="HEB","29,",IF(#REF!="HOB","24,",""))))))))),"")</f>
        <v/>
      </c>
      <c r="AA1803" s="76"/>
      <c r="AB1803" s="76"/>
      <c r="AC1803" s="76"/>
      <c r="AD1803" s="76"/>
      <c r="AE1803" s="76"/>
      <c r="AF1803" s="76"/>
      <c r="AG1803" s="76"/>
      <c r="AH1803" s="76"/>
      <c r="AI1803" s="76"/>
      <c r="AJ1803" s="76"/>
      <c r="AK1803" s="67" t="str">
        <f t="shared" si="2564"/>
        <v/>
      </c>
      <c r="AL1803" s="76" t="str">
        <f>IF($A1802&lt;&gt;"",IF(OR(CR1802&lt;&gt;0,CS1802&lt;&gt;0,#REF!&lt;$BB$3),"",IF(#REF!="LER","07,",IF(#REF!="LOR","12,",IF(#REF!="LEB","12,",IF(#REF!="LOB","08,",IF(#REF!="HER","25,",IF(#REF!="HOR","30,",IF(#REF!="HEB","30,",IF(#REF!="HOB","25,",""))))))))),"")</f>
        <v/>
      </c>
      <c r="AM1803" s="76" t="str">
        <f>IF($A1802&lt;&gt;"",IF(OR(CR1802&lt;&gt;0,CS1802&lt;&gt;0,#REF!&lt;$BB$3),"",IF(#REF!="LER","08,",IF(#REF!="LOR","13,",IF(#REF!="LEB","13,",IF(#REF!="LOB","09,",IF(#REF!="HER","26,",IF(#REF!="HOR","31,",IF(#REF!="HEB","31,",IF(#REF!="HOB","26,",""))))))))),"")</f>
        <v/>
      </c>
      <c r="AN1803" s="118" t="str">
        <f t="shared" si="2587"/>
        <v/>
      </c>
      <c r="AO1803" s="76" t="str">
        <f>IF($A1802&lt;&gt;"",IF(OR(CR1802&lt;&gt;0,CS1802&lt;&gt;0,#REF!&lt;$BB$3),"",IF(#REF!="LER","10,",IF(#REF!="LOR","15,",IF(#REF!="LEB","15,",IF(#REF!="LOB","11,",IF(#REF!="HER","28,",IF(#REF!="HOR","33,",IF(#REF!="HEB","33,",IF(#REF!="HOB","28,",""))))))))),"")</f>
        <v/>
      </c>
      <c r="AP1803" s="76" t="str">
        <f>IF($A1802&lt;&gt;"",IF(OR(CR1802&lt;&gt;0,CS1802&lt;&gt;0,#REF!&lt;$BB$3),"",IF(#REF!="LER","12,",IF(#REF!="LOR","16,",IF(#REF!="LEB","16,",IF(#REF!="LOB","13,",IF(#REF!="HER","30,",IF(#REF!="HOR","34,",IF(#REF!="HEB","34,",IF(#REF!="HOB","29,",""))))))))),"")</f>
        <v/>
      </c>
      <c r="AQ1803" s="76" t="str">
        <f>IF($A1802&lt;&gt;"",IF(OR(CR1802&lt;&gt;0,CS1802&lt;&gt;0,#REF!&lt;$BB$3),"",IF(#REF!="LER","14,",IF(#REF!="LOR","17,",IF(#REF!="LEB","17,",IF(#REF!="LOB","15,",IF(#REF!="HER","32,",IF(#REF!="HOR","35,",IF(#REF!="HEB","35,",IF(#REF!="HOB","31,",""))))))))),"")</f>
        <v/>
      </c>
      <c r="AR1803" s="76" t="str">
        <f>IF($A1802&lt;&gt;"",IF(OR(CR1802&lt;&gt;0,CS1802&lt;&gt;0,#REF!&lt;$BB$3),"",IF(#REF!="LER","16,",IF(#REF!="LOR","18,",IF(#REF!="LEB","18,",IF(#REF!="LOB","17,",IF(#REF!="HER","34,",IF(#REF!="HOR","36,",IF(#REF!="HEB","36,",IF(#REF!="HOB","33,",""))))))))),"")</f>
        <v/>
      </c>
      <c r="AS1803" s="60" t="b">
        <f t="shared" si="2573"/>
        <v>0</v>
      </c>
      <c r="AT1803" s="60" t="b">
        <f t="shared" si="2574"/>
        <v>0</v>
      </c>
      <c r="AU1803" s="60" t="b">
        <f t="shared" si="2575"/>
        <v>0</v>
      </c>
      <c r="AV1803" s="60" t="b">
        <f t="shared" si="2576"/>
        <v>0</v>
      </c>
      <c r="AW1803" s="60" t="b">
        <f t="shared" si="2577"/>
        <v>0</v>
      </c>
      <c r="AX1803" s="60" t="b">
        <f t="shared" si="2578"/>
        <v>0</v>
      </c>
      <c r="AY1803" s="60" t="b">
        <f t="shared" si="2579"/>
        <v>0</v>
      </c>
      <c r="AZ1803" s="60"/>
      <c r="BA1803" s="61">
        <f t="shared" si="2556"/>
        <v>0</v>
      </c>
      <c r="BB1803" s="13">
        <f t="shared" si="2538"/>
        <v>0</v>
      </c>
      <c r="BC1803" s="11" t="e">
        <f>IF(#REF!&lt;&gt;"",S1803+BC1802,0)</f>
        <v>#REF!</v>
      </c>
      <c r="BD1803" s="67" t="str">
        <f t="shared" si="2565"/>
        <v/>
      </c>
      <c r="BE1803" s="76" t="str">
        <f>IF($A1802&lt;&gt;"",IF(OR(EE1802&lt;&gt;0,EF1802&lt;&gt;0,#REF!&lt;$BB$3),"",IF(#REF!="LER","01,",IF(#REF!="LOR","01,",IF(#REF!="LEB","02,",IF(#REF!="LOB","01,",IF(#REF!="HER","19,",IF(#REF!="HOR","19,",IF(#REF!="HEB","20,",IF(#REF!="HOB","19,",""))))))))),"")</f>
        <v/>
      </c>
      <c r="BF1803" s="76" t="str">
        <f>IF($A1802&lt;&gt;"",IF(OR(EE1802&lt;&gt;0,EF1802&lt;&gt;0,#REF!&lt;$BB$3),"",IF(#REF!="LER","02,",IF(#REF!="LOR","03,",IF(#REF!="LEB","04,",IF(#REF!="LOB","02,",IF(#REF!="HER","20,",IF(#REF!="HOR","21,",IF(#REF!="HEB","22,",IF(#REF!="HOB","20,",""))))))))),"")</f>
        <v/>
      </c>
      <c r="BG1803" s="76" t="str">
        <f>IF($A1802&lt;&gt;"",IF(OR(EE1802&lt;&gt;0,EF1802&lt;&gt;0,#REF!&lt;$BB$3),"",IF(#REF!="LER","03,",IF(#REF!="LOR","05,",IF(#REF!="LEB","06,",IF(#REF!="LOB","03,",IF(#REF!="HER","21,",IF(#REF!="HOR","23,",IF(#REF!="HEB","24,",IF(#REF!="HOB","21,",""))))))))),"")</f>
        <v/>
      </c>
      <c r="BH1803" s="76" t="str">
        <f>IF($A1802&lt;&gt;"",IF(OR(EE1802&lt;&gt;0,EF1802&lt;&gt;0,#REF!&lt;$BB$3),"",IF(#REF!="LER","04,",IF(#REF!="LOR","07,",IF(#REF!="LEB","08,",IF(#REF!="LOB","04,",IF(#REF!="HER","22,",IF(#REF!="HOR","25,",IF(#REF!="HEB","26,",IF(#REF!="HOB","22,",""))))))))),"")</f>
        <v/>
      </c>
      <c r="BI1803" s="76" t="str">
        <f>IF($A1802&lt;&gt;"",IF(OR(EE1802&lt;&gt;0,EF1802&lt;&gt;0,#REF!&lt;$BB$3),"",IF(#REF!="LER","05,",IF(#REF!="LOR","09,",IF(#REF!="LEB","10,",IF(#REF!="LOB","05,",IF(#REF!="HER","23,",IF(#REF!="HOR","27,",IF(#REF!="HEB","28,",IF(#REF!="HOB","23,",""))))))))),"")</f>
        <v/>
      </c>
      <c r="BJ1803" s="76" t="str">
        <f>IF($A1802&lt;&gt;"",IF(OR(EE1802&lt;&gt;0,EF1802&lt;&gt;0,#REF!&lt;$BB$3),"",IF(#REF!="LER","06,",IF(#REF!="LOR","11,",IF(#REF!="LEB","11,",IF(#REF!="LOB","06,",IF(#REF!="HER","24,",IF(#REF!="HOR","29,",IF(#REF!="HEB","29,",IF(#REF!="HOB","24,",""))))))))),"")</f>
        <v/>
      </c>
      <c r="BK1803" s="76"/>
      <c r="BL1803" s="76"/>
      <c r="BM1803" s="76"/>
      <c r="BN1803" s="76"/>
      <c r="BO1803" s="76"/>
      <c r="BP1803" s="76"/>
      <c r="BQ1803" s="76"/>
      <c r="BR1803" s="76"/>
      <c r="BS1803" s="92">
        <f t="shared" si="2569"/>
        <v>0</v>
      </c>
      <c r="BT1803" s="76"/>
      <c r="BU1803" s="76"/>
      <c r="BV1803" s="67" t="str">
        <f t="shared" si="2566"/>
        <v/>
      </c>
      <c r="BW1803" s="76" t="str">
        <f>IF($A1802&lt;&gt;"",IF(OR(EE1802&lt;&gt;0,EF1802&lt;&gt;0,#REF!&lt;$BB$3),"",IF(#REF!="LER","07,",IF(#REF!="LOR","12,",IF(#REF!="LEB","12,",IF(#REF!="LOB","08,",IF(#REF!="HER","25,",IF(#REF!="HOR","30,",IF(#REF!="HEB","30,",IF(#REF!="HOB","25,",""))))))))),"")</f>
        <v/>
      </c>
      <c r="BX1803" s="76" t="str">
        <f>IF($A1802&lt;&gt;"",IF(OR(EE1802&lt;&gt;0,EF1802&lt;&gt;0,#REF!&lt;$BB$3),"",IF(#REF!="LER","08,",IF(#REF!="LOR","13,",IF(#REF!="LEB","13,",IF(#REF!="LOB","09,",IF(#REF!="HER","26,",IF(#REF!="HOR","31,",IF(#REF!="HEB","31,",IF(#REF!="HOB","26,",""))))))))),"")</f>
        <v/>
      </c>
      <c r="BY1803" s="76" t="str">
        <f>IF($A1802&lt;&gt;"",IF(OR(EE1802&lt;&gt;0,EF1802&lt;&gt;0,#REF!&lt;$BB$3),"",IF(#REF!="LER","09,",IF(#REF!="LOR","14,",IF(#REF!="LEB","14,",IF(#REF!="LOB","10,",IF(#REF!="HER","27,",IF(#REF!="HOR","32,",IF(#REF!="HEB","32,",IF(#REF!="HOB","27,",""))))))))),"")</f>
        <v/>
      </c>
      <c r="BZ1803" s="76" t="str">
        <f>IF($A1802&lt;&gt;"",IF(OR(EE1802&lt;&gt;0,EF1802&lt;&gt;0,#REF!&lt;$BB$3),"",IF(#REF!="LER","10,",IF(#REF!="LOR","15,",IF(#REF!="LEB","15,",IF(#REF!="LOB","11,",IF(#REF!="HER","28,",IF(#REF!="HOR","33,",IF(#REF!="HEB","33,",IF(#REF!="HOB","28,",""))))))))),"")</f>
        <v/>
      </c>
      <c r="CA1803" s="76" t="str">
        <f>IF($A1802&lt;&gt;"",IF(OR(EE1802&lt;&gt;0,EF1802&lt;&gt;0,#REF!&lt;$BB$3),"",IF(#REF!="LER","12,",IF(#REF!="LOR","16,",IF(#REF!="LEB","16,",IF(#REF!="LOB","13,",IF(#REF!="HER","30,",IF(#REF!="HOR","34,",IF(#REF!="HEB","34,",IF(#REF!="HOB","29,",""))))))))),"")</f>
        <v/>
      </c>
      <c r="CB1803" s="76" t="str">
        <f>IF($A1802&lt;&gt;"",IF(OR(EE1802&lt;&gt;0,EF1802&lt;&gt;0,#REF!&lt;$BB$3),"",IF(#REF!="LER","14,",IF(#REF!="LOR","17,",IF(#REF!="LEB","17,",IF(#REF!="LOB","15,",IF(#REF!="HER","32,",IF(#REF!="HOR","35,",IF(#REF!="HEB","35,",IF(#REF!="HOB","31,",""))))))))),"")</f>
        <v/>
      </c>
      <c r="CC1803" s="76" t="str">
        <f>IF($A1802&lt;&gt;"",IF(OR(EE1802&lt;&gt;0,EF1802&lt;&gt;0,#REF!&lt;$BB$3),"",IF(#REF!="LER","16,",IF(#REF!="LOR","18,",IF(#REF!="LEB","18,",IF(#REF!="LOB","17,",IF(#REF!="HER","34,",IF(#REF!="HOR","36,",IF(#REF!="HEB","36,",IF(#REF!="HOB","33,",""))))))))),"")</f>
        <v/>
      </c>
      <c r="CD1803" s="60" t="b">
        <f t="shared" si="2580"/>
        <v>0</v>
      </c>
      <c r="CE1803" s="60" t="b">
        <f t="shared" si="2581"/>
        <v>0</v>
      </c>
      <c r="CF1803" s="60" t="b">
        <f t="shared" si="2582"/>
        <v>0</v>
      </c>
      <c r="CG1803" s="60" t="b">
        <f t="shared" si="2583"/>
        <v>0</v>
      </c>
      <c r="CH1803" s="60" t="b">
        <f t="shared" si="2584"/>
        <v>0</v>
      </c>
      <c r="CI1803" s="60" t="b">
        <f t="shared" si="2585"/>
        <v>0</v>
      </c>
      <c r="CJ1803" s="60" t="b">
        <f t="shared" si="2586"/>
        <v>0</v>
      </c>
      <c r="CK1803" s="60"/>
      <c r="CL1803" s="61">
        <f t="shared" si="2557"/>
        <v>0</v>
      </c>
      <c r="CM1803" s="92">
        <f t="shared" si="2570"/>
        <v>0</v>
      </c>
      <c r="CN1803" s="13">
        <f t="shared" si="2539"/>
        <v>0</v>
      </c>
      <c r="CO1803" s="11" t="e">
        <f>IF(#REF!&lt;&gt;"",BC1803+CO1802,0)</f>
        <v>#REF!</v>
      </c>
      <c r="CP1803" s="13">
        <f t="shared" si="2549"/>
        <v>0</v>
      </c>
      <c r="CQ1803" s="11">
        <f t="shared" si="2550"/>
        <v>0</v>
      </c>
      <c r="CR1803" s="57">
        <f t="shared" si="2571"/>
        <v>0</v>
      </c>
      <c r="CS1803" s="57">
        <f t="shared" si="2572"/>
        <v>0</v>
      </c>
      <c r="CT1803" s="57">
        <f t="shared" si="2562"/>
        <v>0</v>
      </c>
      <c r="CU1803" s="24"/>
      <c r="CV1803" s="24"/>
      <c r="CW1803" s="24"/>
      <c r="CX1803" s="24"/>
      <c r="CY1803" s="24"/>
      <c r="CZ1803" s="24"/>
      <c r="DA1803" s="24"/>
      <c r="DB1803" s="24"/>
      <c r="DC1803" s="24"/>
      <c r="DD1803" s="64"/>
      <c r="DJ1803" s="39"/>
    </row>
    <row r="1804" spans="2:114" x14ac:dyDescent="0.2">
      <c r="B1804" s="61" t="str">
        <f>IF(A1804="","",IF(U1805="","DB",U1805&amp;V1805&amp;W1805&amp;X1805&amp;Y1805&amp;Z1805&amp;AL1805&amp;AM1805&amp;AN1805&amp;AO1805&amp;AP1805&amp;AQ1805&amp;AR1805&amp;#REF!))</f>
        <v/>
      </c>
      <c r="C1804" s="7" t="str">
        <f t="shared" si="2540"/>
        <v/>
      </c>
      <c r="D1804" s="60">
        <f t="shared" si="2541"/>
        <v>0</v>
      </c>
      <c r="E1804" s="7" t="e">
        <f>IF(COUNTBLANK(BE1805:BI1805)=5,#REF!&amp;",",IF(COUNTBLANK(U1805:AR1805)=1,T1805&amp;","&amp;T1805&amp;","&amp;T1805&amp;","&amp;T1805&amp;","&amp;T1805&amp;","&amp;T1805&amp;","&amp;T1805&amp;","&amp;T1805&amp;","&amp;T1805&amp;","&amp;T1805&amp;","&amp;T1805&amp;","&amp;T1805&amp;","&amp;T1805&amp;",",T1805&amp;","&amp;T1805&amp;","&amp;T1805&amp;","&amp;T1805&amp;","&amp;T1805&amp;","&amp;T1805&amp;","&amp;T1805&amp;","&amp;T1805&amp;","&amp;T1805&amp;","&amp;T1805&amp;","&amp;T1805&amp;","&amp;T1805&amp;","&amp;T1805&amp;","&amp;T1805&amp;","))</f>
        <v>#REF!</v>
      </c>
      <c r="F1804" s="72" t="str">
        <f t="shared" si="2551"/>
        <v/>
      </c>
      <c r="G1804" s="73">
        <f t="shared" si="2542"/>
        <v>0</v>
      </c>
      <c r="H1804" s="112">
        <f t="shared" si="2543"/>
        <v>0</v>
      </c>
      <c r="I1804" s="112">
        <f t="shared" si="2544"/>
        <v>0</v>
      </c>
      <c r="J1804" s="74" t="e">
        <f>COUNTIF(#REF!,"E")</f>
        <v>#REF!</v>
      </c>
      <c r="K1804" s="74" t="e">
        <f>COUNTIF(#REF!,"O")</f>
        <v>#REF!</v>
      </c>
      <c r="L1804" s="74" t="e">
        <f t="shared" si="2545"/>
        <v>#REF!</v>
      </c>
      <c r="M1804" s="113" t="e">
        <f t="shared" si="2546"/>
        <v>#REF!</v>
      </c>
      <c r="N1804" s="60"/>
      <c r="O1804" s="61"/>
      <c r="P1804" s="61"/>
      <c r="Q1804" s="61"/>
      <c r="R1804" s="61"/>
      <c r="S1804" s="7"/>
      <c r="T1804" s="67" t="str">
        <f t="shared" si="2563"/>
        <v/>
      </c>
      <c r="U1804" s="76" t="str">
        <f>IF($A1803&lt;&gt;"",IF(OR(CR1803&lt;&gt;0,CS1803&lt;&gt;0,#REF!&lt;$BB$3),"",IF(#REF!="LER","01,",IF(#REF!="LOR","01,",IF(#REF!="LEB","02,",IF(#REF!="LOB","01,",IF(#REF!="HER","19,",IF(#REF!="HOR","19,",IF(#REF!="HEB","20,",IF(#REF!="HOB","19,",""))))))))),"")</f>
        <v/>
      </c>
      <c r="V1804" s="76" t="str">
        <f>IF($A1803&lt;&gt;"",IF(OR(CR1803&lt;&gt;0,CS1803&lt;&gt;0,#REF!&lt;$BB$3),"",IF(#REF!="LER","02,",IF(#REF!="LOR","03,",IF(#REF!="LEB","04,",IF(#REF!="LOB","02,",IF(#REF!="HER","20,",IF(#REF!="HOR","21,",IF(#REF!="HEB","22,",IF(#REF!="HOB","20,",""))))))))),"")</f>
        <v/>
      </c>
      <c r="W1804" s="76" t="str">
        <f>IF($A1803&lt;&gt;"",IF(OR(CR1803&lt;&gt;0,CS1803&lt;&gt;0,#REF!&lt;$BB$3),"",IF(#REF!="LER","03,",IF(#REF!="LOR","05,",IF(#REF!="LEB","06,",IF(#REF!="LOB","03,",IF(#REF!="HER","21,",IF(#REF!="HOR","23,",IF(#REF!="HEB","24,",IF(#REF!="HOB","21,",""))))))))),"")</f>
        <v/>
      </c>
      <c r="X1804" s="76" t="str">
        <f>IF($A1803&lt;&gt;"",IF(OR(CR1803&lt;&gt;0,CS1803&lt;&gt;0,#REF!&lt;$BB$3),"",IF(#REF!="LER","04,",IF(#REF!="LOR","07,",IF(#REF!="LEB","08,",IF(#REF!="LOB","04,",IF(#REF!="HER","22,",IF(#REF!="HOR","25,",IF(#REF!="HEB","26,",IF(#REF!="HOB","22,",""))))))))),"")</f>
        <v/>
      </c>
      <c r="Y1804" s="76" t="str">
        <f>IF($A1803&lt;&gt;"",IF(OR(CR1803&lt;&gt;0,CS1803&lt;&gt;0,#REF!&lt;$BB$3),"",IF(#REF!="LER","05,",IF(#REF!="LOR","09,",IF(#REF!="LEB","10,",IF(#REF!="LOB","05,",IF(#REF!="HER","23,",IF(#REF!="HOR","27,",IF(#REF!="HEB","28,",IF(#REF!="HOB","23,",""))))))))),"")</f>
        <v/>
      </c>
      <c r="Z1804" s="76" t="str">
        <f>IF($A1803&lt;&gt;"",IF(OR(CR1803&lt;&gt;0,CS1803&lt;&gt;0,#REF!&lt;$BB$3),"",IF(#REF!="LER","06,",IF(#REF!="LOR","11,",IF(#REF!="LEB","11,",IF(#REF!="LOB","06,",IF(#REF!="HER","24,",IF(#REF!="HOR","29,",IF(#REF!="HEB","29,",IF(#REF!="HOB","24,",""))))))))),"")</f>
        <v/>
      </c>
      <c r="AA1804" s="76"/>
      <c r="AB1804" s="76"/>
      <c r="AC1804" s="76"/>
      <c r="AD1804" s="76"/>
      <c r="AE1804" s="76"/>
      <c r="AF1804" s="76"/>
      <c r="AG1804" s="76"/>
      <c r="AH1804" s="76"/>
      <c r="AI1804" s="76"/>
      <c r="AJ1804" s="76"/>
      <c r="AK1804" s="67" t="str">
        <f t="shared" si="2564"/>
        <v/>
      </c>
      <c r="AL1804" s="76" t="str">
        <f>IF($A1803&lt;&gt;"",IF(OR(CR1803&lt;&gt;0,CS1803&lt;&gt;0,#REF!&lt;$BB$3),"",IF(#REF!="LER","07,",IF(#REF!="LOR","12,",IF(#REF!="LEB","12,",IF(#REF!="LOB","08,",IF(#REF!="HER","25,",IF(#REF!="HOR","30,",IF(#REF!="HEB","30,",IF(#REF!="HOB","25,",""))))))))),"")</f>
        <v/>
      </c>
      <c r="AM1804" s="76" t="str">
        <f>IF($A1803&lt;&gt;"",IF(OR(CR1803&lt;&gt;0,CS1803&lt;&gt;0,#REF!&lt;$BB$3),"",IF(#REF!="LER","08,",IF(#REF!="LOR","13,",IF(#REF!="LEB","13,",IF(#REF!="LOB","09,",IF(#REF!="HER","26,",IF(#REF!="HOR","31,",IF(#REF!="HEB","31,",IF(#REF!="HOB","26,",""))))))))),"")</f>
        <v/>
      </c>
      <c r="AN1804" s="118" t="str">
        <f t="shared" si="2587"/>
        <v/>
      </c>
      <c r="AO1804" s="76" t="str">
        <f>IF($A1803&lt;&gt;"",IF(OR(CR1803&lt;&gt;0,CS1803&lt;&gt;0,#REF!&lt;$BB$3),"",IF(#REF!="LER","10,",IF(#REF!="LOR","15,",IF(#REF!="LEB","15,",IF(#REF!="LOB","11,",IF(#REF!="HER","28,",IF(#REF!="HOR","33,",IF(#REF!="HEB","33,",IF(#REF!="HOB","28,",""))))))))),"")</f>
        <v/>
      </c>
      <c r="AP1804" s="76" t="str">
        <f>IF($A1803&lt;&gt;"",IF(OR(CR1803&lt;&gt;0,CS1803&lt;&gt;0,#REF!&lt;$BB$3),"",IF(#REF!="LER","12,",IF(#REF!="LOR","16,",IF(#REF!="LEB","16,",IF(#REF!="LOB","13,",IF(#REF!="HER","30,",IF(#REF!="HOR","34,",IF(#REF!="HEB","34,",IF(#REF!="HOB","29,",""))))))))),"")</f>
        <v/>
      </c>
      <c r="AQ1804" s="76" t="str">
        <f>IF($A1803&lt;&gt;"",IF(OR(CR1803&lt;&gt;0,CS1803&lt;&gt;0,#REF!&lt;$BB$3),"",IF(#REF!="LER","14,",IF(#REF!="LOR","17,",IF(#REF!="LEB","17,",IF(#REF!="LOB","15,",IF(#REF!="HER","32,",IF(#REF!="HOR","35,",IF(#REF!="HEB","35,",IF(#REF!="HOB","31,",""))))))))),"")</f>
        <v/>
      </c>
      <c r="AR1804" s="76" t="str">
        <f>IF($A1803&lt;&gt;"",IF(OR(CR1803&lt;&gt;0,CS1803&lt;&gt;0,#REF!&lt;$BB$3),"",IF(#REF!="LER","16,",IF(#REF!="LOR","18,",IF(#REF!="LEB","18,",IF(#REF!="LOB","17,",IF(#REF!="HER","34,",IF(#REF!="HOR","36,",IF(#REF!="HEB","36,",IF(#REF!="HOB","33,",""))))))))),"")</f>
        <v/>
      </c>
      <c r="AS1804" s="60" t="b">
        <f t="shared" si="2573"/>
        <v>0</v>
      </c>
      <c r="AT1804" s="60" t="b">
        <f t="shared" si="2574"/>
        <v>0</v>
      </c>
      <c r="AU1804" s="60" t="b">
        <f t="shared" si="2575"/>
        <v>0</v>
      </c>
      <c r="AV1804" s="60" t="b">
        <f t="shared" si="2576"/>
        <v>0</v>
      </c>
      <c r="AW1804" s="60" t="b">
        <f t="shared" si="2577"/>
        <v>0</v>
      </c>
      <c r="AX1804" s="60" t="b">
        <f t="shared" si="2578"/>
        <v>0</v>
      </c>
      <c r="AY1804" s="60" t="b">
        <f t="shared" si="2579"/>
        <v>0</v>
      </c>
      <c r="AZ1804" s="60"/>
      <c r="BA1804" s="61">
        <f t="shared" si="2556"/>
        <v>0</v>
      </c>
      <c r="BB1804" s="13">
        <f t="shared" si="2538"/>
        <v>0</v>
      </c>
      <c r="BC1804" s="11" t="e">
        <f>IF(#REF!&lt;&gt;"",S1804+BC1803,0)</f>
        <v>#REF!</v>
      </c>
      <c r="BD1804" s="67" t="str">
        <f t="shared" si="2565"/>
        <v/>
      </c>
      <c r="BE1804" s="76" t="str">
        <f>IF($A1803&lt;&gt;"",IF(OR(EE1803&lt;&gt;0,EF1803&lt;&gt;0,#REF!&lt;$BB$3),"",IF(#REF!="LER","01,",IF(#REF!="LOR","01,",IF(#REF!="LEB","02,",IF(#REF!="LOB","01,",IF(#REF!="HER","19,",IF(#REF!="HOR","19,",IF(#REF!="HEB","20,",IF(#REF!="HOB","19,",""))))))))),"")</f>
        <v/>
      </c>
      <c r="BF1804" s="76" t="str">
        <f>IF($A1803&lt;&gt;"",IF(OR(EE1803&lt;&gt;0,EF1803&lt;&gt;0,#REF!&lt;$BB$3),"",IF(#REF!="LER","02,",IF(#REF!="LOR","03,",IF(#REF!="LEB","04,",IF(#REF!="LOB","02,",IF(#REF!="HER","20,",IF(#REF!="HOR","21,",IF(#REF!="HEB","22,",IF(#REF!="HOB","20,",""))))))))),"")</f>
        <v/>
      </c>
      <c r="BG1804" s="76" t="str">
        <f>IF($A1803&lt;&gt;"",IF(OR(EE1803&lt;&gt;0,EF1803&lt;&gt;0,#REF!&lt;$BB$3),"",IF(#REF!="LER","03,",IF(#REF!="LOR","05,",IF(#REF!="LEB","06,",IF(#REF!="LOB","03,",IF(#REF!="HER","21,",IF(#REF!="HOR","23,",IF(#REF!="HEB","24,",IF(#REF!="HOB","21,",""))))))))),"")</f>
        <v/>
      </c>
      <c r="BH1804" s="76" t="str">
        <f>IF($A1803&lt;&gt;"",IF(OR(EE1803&lt;&gt;0,EF1803&lt;&gt;0,#REF!&lt;$BB$3),"",IF(#REF!="LER","04,",IF(#REF!="LOR","07,",IF(#REF!="LEB","08,",IF(#REF!="LOB","04,",IF(#REF!="HER","22,",IF(#REF!="HOR","25,",IF(#REF!="HEB","26,",IF(#REF!="HOB","22,",""))))))))),"")</f>
        <v/>
      </c>
      <c r="BI1804" s="76" t="str">
        <f>IF($A1803&lt;&gt;"",IF(OR(EE1803&lt;&gt;0,EF1803&lt;&gt;0,#REF!&lt;$BB$3),"",IF(#REF!="LER","05,",IF(#REF!="LOR","09,",IF(#REF!="LEB","10,",IF(#REF!="LOB","05,",IF(#REF!="HER","23,",IF(#REF!="HOR","27,",IF(#REF!="HEB","28,",IF(#REF!="HOB","23,",""))))))))),"")</f>
        <v/>
      </c>
      <c r="BJ1804" s="76" t="str">
        <f>IF($A1803&lt;&gt;"",IF(OR(EE1803&lt;&gt;0,EF1803&lt;&gt;0,#REF!&lt;$BB$3),"",IF(#REF!="LER","06,",IF(#REF!="LOR","11,",IF(#REF!="LEB","11,",IF(#REF!="LOB","06,",IF(#REF!="HER","24,",IF(#REF!="HOR","29,",IF(#REF!="HEB","29,",IF(#REF!="HOB","24,",""))))))))),"")</f>
        <v/>
      </c>
      <c r="BK1804" s="76"/>
      <c r="BL1804" s="76"/>
      <c r="BM1804" s="76"/>
      <c r="BN1804" s="76"/>
      <c r="BO1804" s="76"/>
      <c r="BP1804" s="76"/>
      <c r="BQ1804" s="76"/>
      <c r="BR1804" s="76"/>
      <c r="BS1804" s="92">
        <f t="shared" si="2569"/>
        <v>0</v>
      </c>
      <c r="BT1804" s="76"/>
      <c r="BU1804" s="76"/>
      <c r="BV1804" s="67" t="str">
        <f t="shared" si="2566"/>
        <v/>
      </c>
      <c r="BW1804" s="76" t="str">
        <f>IF($A1803&lt;&gt;"",IF(OR(EE1803&lt;&gt;0,EF1803&lt;&gt;0,#REF!&lt;$BB$3),"",IF(#REF!="LER","07,",IF(#REF!="LOR","12,",IF(#REF!="LEB","12,",IF(#REF!="LOB","08,",IF(#REF!="HER","25,",IF(#REF!="HOR","30,",IF(#REF!="HEB","30,",IF(#REF!="HOB","25,",""))))))))),"")</f>
        <v/>
      </c>
      <c r="BX1804" s="76" t="str">
        <f>IF($A1803&lt;&gt;"",IF(OR(EE1803&lt;&gt;0,EF1803&lt;&gt;0,#REF!&lt;$BB$3),"",IF(#REF!="LER","08,",IF(#REF!="LOR","13,",IF(#REF!="LEB","13,",IF(#REF!="LOB","09,",IF(#REF!="HER","26,",IF(#REF!="HOR","31,",IF(#REF!="HEB","31,",IF(#REF!="HOB","26,",""))))))))),"")</f>
        <v/>
      </c>
      <c r="BY1804" s="76" t="str">
        <f>IF($A1803&lt;&gt;"",IF(OR(EE1803&lt;&gt;0,EF1803&lt;&gt;0,#REF!&lt;$BB$3),"",IF(#REF!="LER","09,",IF(#REF!="LOR","14,",IF(#REF!="LEB","14,",IF(#REF!="LOB","10,",IF(#REF!="HER","27,",IF(#REF!="HOR","32,",IF(#REF!="HEB","32,",IF(#REF!="HOB","27,",""))))))))),"")</f>
        <v/>
      </c>
      <c r="BZ1804" s="76" t="str">
        <f>IF($A1803&lt;&gt;"",IF(OR(EE1803&lt;&gt;0,EF1803&lt;&gt;0,#REF!&lt;$BB$3),"",IF(#REF!="LER","10,",IF(#REF!="LOR","15,",IF(#REF!="LEB","15,",IF(#REF!="LOB","11,",IF(#REF!="HER","28,",IF(#REF!="HOR","33,",IF(#REF!="HEB","33,",IF(#REF!="HOB","28,",""))))))))),"")</f>
        <v/>
      </c>
      <c r="CA1804" s="76" t="str">
        <f>IF($A1803&lt;&gt;"",IF(OR(EE1803&lt;&gt;0,EF1803&lt;&gt;0,#REF!&lt;$BB$3),"",IF(#REF!="LER","12,",IF(#REF!="LOR","16,",IF(#REF!="LEB","16,",IF(#REF!="LOB","13,",IF(#REF!="HER","30,",IF(#REF!="HOR","34,",IF(#REF!="HEB","34,",IF(#REF!="HOB","29,",""))))))))),"")</f>
        <v/>
      </c>
      <c r="CB1804" s="76" t="str">
        <f>IF($A1803&lt;&gt;"",IF(OR(EE1803&lt;&gt;0,EF1803&lt;&gt;0,#REF!&lt;$BB$3),"",IF(#REF!="LER","14,",IF(#REF!="LOR","17,",IF(#REF!="LEB","17,",IF(#REF!="LOB","15,",IF(#REF!="HER","32,",IF(#REF!="HOR","35,",IF(#REF!="HEB","35,",IF(#REF!="HOB","31,",""))))))))),"")</f>
        <v/>
      </c>
      <c r="CC1804" s="76" t="str">
        <f>IF($A1803&lt;&gt;"",IF(OR(EE1803&lt;&gt;0,EF1803&lt;&gt;0,#REF!&lt;$BB$3),"",IF(#REF!="LER","16,",IF(#REF!="LOR","18,",IF(#REF!="LEB","18,",IF(#REF!="LOB","17,",IF(#REF!="HER","34,",IF(#REF!="HOR","36,",IF(#REF!="HEB","36,",IF(#REF!="HOB","33,",""))))))))),"")</f>
        <v/>
      </c>
      <c r="CD1804" s="60" t="b">
        <f t="shared" si="2580"/>
        <v>0</v>
      </c>
      <c r="CE1804" s="60" t="b">
        <f t="shared" si="2581"/>
        <v>0</v>
      </c>
      <c r="CF1804" s="60" t="b">
        <f t="shared" si="2582"/>
        <v>0</v>
      </c>
      <c r="CG1804" s="60" t="b">
        <f t="shared" si="2583"/>
        <v>0</v>
      </c>
      <c r="CH1804" s="60" t="b">
        <f t="shared" si="2584"/>
        <v>0</v>
      </c>
      <c r="CI1804" s="60" t="b">
        <f t="shared" si="2585"/>
        <v>0</v>
      </c>
      <c r="CJ1804" s="60" t="b">
        <f t="shared" si="2586"/>
        <v>0</v>
      </c>
      <c r="CK1804" s="60"/>
      <c r="CL1804" s="61">
        <f t="shared" si="2557"/>
        <v>0</v>
      </c>
      <c r="CM1804" s="92">
        <f t="shared" si="2570"/>
        <v>0</v>
      </c>
      <c r="CN1804" s="13">
        <f t="shared" si="2539"/>
        <v>0</v>
      </c>
      <c r="CO1804" s="11" t="e">
        <f>IF(#REF!&lt;&gt;"",BC1804+CO1803,0)</f>
        <v>#REF!</v>
      </c>
      <c r="CP1804" s="13">
        <f t="shared" si="2549"/>
        <v>0</v>
      </c>
      <c r="CQ1804" s="11">
        <f t="shared" si="2550"/>
        <v>0</v>
      </c>
      <c r="CR1804" s="57">
        <f t="shared" si="2571"/>
        <v>0</v>
      </c>
      <c r="CS1804" s="57">
        <f t="shared" si="2572"/>
        <v>0</v>
      </c>
      <c r="CT1804" s="57">
        <f t="shared" si="2562"/>
        <v>0</v>
      </c>
      <c r="CU1804" s="24"/>
      <c r="CV1804" s="24"/>
      <c r="CW1804" s="24"/>
      <c r="CX1804" s="24"/>
      <c r="CY1804" s="24"/>
      <c r="CZ1804" s="24"/>
      <c r="DA1804" s="24"/>
      <c r="DB1804" s="24"/>
      <c r="DC1804" s="24"/>
      <c r="DD1804" s="64"/>
      <c r="DJ1804" s="39"/>
    </row>
    <row r="1805" spans="2:114" x14ac:dyDescent="0.2">
      <c r="B1805" s="61" t="str">
        <f>IF(A1805="","",IF(U1806="","DB",U1806&amp;V1806&amp;W1806&amp;X1806&amp;Y1806&amp;Z1806&amp;AL1806&amp;AM1806&amp;AN1806&amp;AO1806&amp;AP1806&amp;AQ1806&amp;AR1806&amp;#REF!))</f>
        <v/>
      </c>
      <c r="C1805" s="7" t="str">
        <f t="shared" si="2540"/>
        <v/>
      </c>
      <c r="D1805" s="60">
        <f t="shared" si="2541"/>
        <v>0</v>
      </c>
      <c r="E1805" s="7" t="e">
        <f>IF(COUNTBLANK(BE1806:BI1806)=5,#REF!&amp;",",IF(COUNTBLANK(U1806:AR1806)=1,T1806&amp;","&amp;T1806&amp;","&amp;T1806&amp;","&amp;T1806&amp;","&amp;T1806&amp;","&amp;T1806&amp;","&amp;T1806&amp;","&amp;T1806&amp;","&amp;T1806&amp;","&amp;T1806&amp;","&amp;T1806&amp;","&amp;T1806&amp;","&amp;T1806&amp;",",T1806&amp;","&amp;T1806&amp;","&amp;T1806&amp;","&amp;T1806&amp;","&amp;T1806&amp;","&amp;T1806&amp;","&amp;T1806&amp;","&amp;T1806&amp;","&amp;T1806&amp;","&amp;T1806&amp;","&amp;T1806&amp;","&amp;T1806&amp;","&amp;T1806&amp;","&amp;T1806&amp;","))</f>
        <v>#REF!</v>
      </c>
      <c r="F1805" s="72" t="str">
        <f t="shared" si="2551"/>
        <v/>
      </c>
      <c r="G1805" s="73">
        <f t="shared" si="2542"/>
        <v>0</v>
      </c>
      <c r="H1805" s="112">
        <f t="shared" si="2543"/>
        <v>0</v>
      </c>
      <c r="I1805" s="112">
        <f t="shared" si="2544"/>
        <v>0</v>
      </c>
      <c r="J1805" s="74" t="e">
        <f>COUNTIF(#REF!,"E")</f>
        <v>#REF!</v>
      </c>
      <c r="K1805" s="74" t="e">
        <f>COUNTIF(#REF!,"O")</f>
        <v>#REF!</v>
      </c>
      <c r="L1805" s="74" t="e">
        <f t="shared" si="2545"/>
        <v>#REF!</v>
      </c>
      <c r="M1805" s="113" t="e">
        <f t="shared" si="2546"/>
        <v>#REF!</v>
      </c>
      <c r="N1805" s="60"/>
      <c r="O1805" s="61"/>
      <c r="P1805" s="61"/>
      <c r="Q1805" s="61"/>
      <c r="R1805" s="61"/>
      <c r="S1805" s="7"/>
      <c r="T1805" s="67" t="str">
        <f t="shared" si="2563"/>
        <v/>
      </c>
      <c r="U1805" s="76" t="str">
        <f>IF($A1804&lt;&gt;"",IF(OR(CR1804&lt;&gt;0,CS1804&lt;&gt;0,$BB$3&gt;0),"",IF(#REF!="LER","01,",IF(#REF!="LOR","01,",IF(#REF!="LEB","02,",IF(#REF!="LOB","01,",IF(#REF!="HER","19,",IF(#REF!="HOR","19,",IF(#REF!="HEB","20,",IF(#REF!="HOB","19,",""))))))))),"")</f>
        <v/>
      </c>
      <c r="V1805" s="76" t="str">
        <f>IF($A1804&lt;&gt;"",IF(OR(CR1804&lt;&gt;0,CS1804&lt;&gt;0,$BB$3&gt;0),"",IF(#REF!="LER","02,",IF(#REF!="LOR","03,",IF(#REF!="LEB","04,",IF(#REF!="LOB","02,",IF(#REF!="HER","20,",IF(#REF!="HOR","21,",IF(#REF!="HEB","22,",IF(#REF!="HOB","20,",""))))))))),"")</f>
        <v/>
      </c>
      <c r="W1805" s="76" t="str">
        <f>IF($A1804&lt;&gt;"",IF(OR(CR1804&lt;&gt;0,CS1804&lt;&gt;0,$BB$3&gt;0),"",IF(#REF!="LER","03,",IF(#REF!="LOR","05,",IF(#REF!="LEB","06,",IF(#REF!="LOB","03,",IF(#REF!="HER","21,",IF(#REF!="HOR","23,",IF(#REF!="HEB","24,",IF(#REF!="HOB","21,",""))))))))),"")</f>
        <v/>
      </c>
      <c r="X1805" s="76" t="str">
        <f>IF($A1804&lt;&gt;"",IF(OR(CR1804&lt;&gt;0,CS1804&lt;&gt;0,$BB$3&gt;0),"",IF(#REF!="LER","04,",IF(#REF!="LOR","07,",IF(#REF!="LEB","08,",IF(#REF!="LOB","04,",IF(#REF!="HER","22,",IF(#REF!="HOR","25,",IF(#REF!="HEB","26,",IF(#REF!="HOB","22,",""))))))))),"")</f>
        <v/>
      </c>
      <c r="Y1805" s="76" t="str">
        <f>IF($A1804&lt;&gt;"",IF(OR(CR1804&lt;&gt;0,CS1804&lt;&gt;0,$BB$3&gt;0),"",IF(#REF!="LER","05,",IF(#REF!="LOR","09,",IF(#REF!="LEB","10,",IF(#REF!="LOB","05,",IF(#REF!="HER","23,",IF(#REF!="HOR","27,",IF(#REF!="HEB","28,",IF(#REF!="HOB","23,",""))))))))),"")</f>
        <v/>
      </c>
      <c r="Z1805" s="76" t="str">
        <f>IF($A1804&lt;&gt;"",IF(OR(CR1804&lt;&gt;0,CS1804&lt;&gt;0,$BB$3&gt;0),"",IF(#REF!="LER","06,",IF(#REF!="LOR","11,",IF(#REF!="LEB","11,",IF(#REF!="LOB","06,",IF(#REF!="HER","24,",IF(#REF!="HOR","29,",IF(#REF!="HEB","29,",IF(#REF!="HOB","24,",""))))))))),"")</f>
        <v/>
      </c>
      <c r="AA1805" s="76"/>
      <c r="AB1805" s="76"/>
      <c r="AC1805" s="76"/>
      <c r="AD1805" s="76"/>
      <c r="AE1805" s="76"/>
      <c r="AF1805" s="76"/>
      <c r="AG1805" s="76"/>
      <c r="AH1805" s="76"/>
      <c r="AI1805" s="76"/>
      <c r="AJ1805" s="76"/>
      <c r="AK1805" s="67" t="str">
        <f t="shared" si="2564"/>
        <v/>
      </c>
      <c r="AL1805" s="76" t="str">
        <f>IF($A1804&lt;&gt;"",IF(OR(CR1804&lt;&gt;0,CS1804&lt;&gt;0,$BB$3&gt;0),"",IF(#REF!="LER","07,",IF(#REF!="LOR","12,",IF(#REF!="LEB","12,",IF(#REF!="LOB","08,",IF(#REF!="HER","25,",IF(#REF!="HOR","30,",IF(#REF!="HEB","30,",IF(#REF!="HOB","25,",""))))))))),"")</f>
        <v/>
      </c>
      <c r="AM1805" s="76" t="str">
        <f>IF($A1804&lt;&gt;"",IF(OR(CR1804&lt;&gt;0,CS1804&lt;&gt;0,$BB$3&gt;0),"",IF(#REF!="LER","08,",IF(#REF!="LOR","13,",IF(#REF!="LEB","13,",IF(#REF!="LOB","09,",IF(#REF!="HER","26,",IF(#REF!="HOR","31,",IF(#REF!="HEB","31,",IF(#REF!="HOB","26,",""))))))))),"")</f>
        <v/>
      </c>
      <c r="AN1805" s="118" t="str">
        <f t="shared" si="2587"/>
        <v/>
      </c>
      <c r="AO1805" s="76" t="str">
        <f>IF($A1804&lt;&gt;"",IF(OR(CR1804&lt;&gt;0,CS1804&lt;&gt;0,$BB$3&gt;0),"",IF(#REF!="LER","10,",IF(#REF!="LOR","15,",IF(#REF!="LEB","15,",IF(#REF!="LOB","11,",IF(#REF!="HER","28,",IF(#REF!="HOR","33,",IF(#REF!="HEB","33,",IF(#REF!="HOB","28,",""))))))))),"")</f>
        <v/>
      </c>
      <c r="AP1805" s="76" t="str">
        <f>IF($A1804&lt;&gt;"",IF(OR(CR1804&lt;&gt;0,CS1804&lt;&gt;0,$BB$3&gt;0),"",IF(#REF!="LER","12,",IF(#REF!="LOR","16,",IF(#REF!="LEB","16,",IF(#REF!="LOB","13,",IF(#REF!="HER","30,",IF(#REF!="HOR","34,",IF(#REF!="HEB","34,",IF(#REF!="HOB","29,",""))))))))),"")</f>
        <v/>
      </c>
      <c r="AQ1805" s="76" t="str">
        <f>IF($A1804&lt;&gt;"",IF(OR(CR1804&lt;&gt;0,CS1804&lt;&gt;0,$BB$3&gt;0),"",IF(#REF!="LER","14,",IF(#REF!="LOR","17,",IF(#REF!="LEB","17,",IF(#REF!="LOB","15,",IF(#REF!="HER","32,",IF(#REF!="HOR","35,",IF(#REF!="HEB","35,",IF(#REF!="HOB","31,",""))))))))),"")</f>
        <v/>
      </c>
      <c r="AR1805" s="76" t="str">
        <f>IF($A1804&lt;&gt;"",IF(OR(CR1804&lt;&gt;0,CS1804&lt;&gt;0,$BB$3&gt;0),"",IF(#REF!="LER","16,",IF(#REF!="LOR","18,",IF(#REF!="LEB","18,",IF(#REF!="LOB","17,",IF(#REF!="HER","34,",IF(#REF!="HOR","36,",IF(#REF!="HEB","36,",IF(#REF!="HOB","33,",""))))))))),"")</f>
        <v/>
      </c>
      <c r="AS1805" s="60" t="b">
        <f t="shared" ref="AS1805:AS1862" si="2588">IF($A1805&lt;&gt;"",IF(AL1805&lt;&gt;"",IF(ABS($A1805)=ABS(LEFT(AL1805,2)),35*$T1805,-1*$T1805),0))</f>
        <v>0</v>
      </c>
      <c r="AT1805" s="60" t="b">
        <f t="shared" ref="AT1805:AT1862" si="2589">IF($A1805&lt;&gt;"",IF(AM1805&lt;&gt;"",IF(ABS($A1805)=ABS(LEFT(AM1805,2)),35*$T1805,-1*$T1805),0))</f>
        <v>0</v>
      </c>
      <c r="AU1805" s="60" t="b">
        <f t="shared" ref="AU1805:AU1862" si="2590">IF($A1805&lt;&gt;"",IF(AN1805&lt;&gt;"",IF(ABS($A1805)=ABS(LEFT(AN1805,2)),35*$T1805,-1*$T1805),0))</f>
        <v>0</v>
      </c>
      <c r="AV1805" s="60" t="b">
        <f t="shared" ref="AV1805:AV1862" si="2591">IF($A1805&lt;&gt;"",IF(AO1805&lt;&gt;"",IF(ABS($A1805)=ABS(LEFT(AO1805,2)),35*$T1805,-1*$T1805),0))</f>
        <v>0</v>
      </c>
      <c r="AW1805" s="60" t="b">
        <f t="shared" ref="AW1805:AW1862" si="2592">IF($A1805&lt;&gt;"",IF(AP1805&lt;&gt;"",IF(ABS($A1805)=ABS(LEFT(AP1805,2)),35*$T1805,-1*$T1805),0))</f>
        <v>0</v>
      </c>
      <c r="AX1805" s="60" t="b">
        <f t="shared" ref="AX1805:AX1862" si="2593">IF($A1805&lt;&gt;"",IF(AQ1805&lt;&gt;"",IF(ABS($A1805)=ABS(LEFT(AQ1805,2)),35*$T1805,-1*$T1805),0))</f>
        <v>0</v>
      </c>
      <c r="AY1805" s="60" t="b">
        <f t="shared" ref="AY1805:AY1862" si="2594">IF($A1805&lt;&gt;"",IF(AR1805&lt;&gt;"",IF(ABS($A1805)=ABS(LEFT(AR1805,2)),35*$T1805,-1*$T1805),0))</f>
        <v>0</v>
      </c>
      <c r="AZ1805" s="60"/>
      <c r="BA1805" s="61">
        <f t="shared" si="2556"/>
        <v>0</v>
      </c>
      <c r="BB1805" s="13">
        <f t="shared" ref="BB1805:BB1868" si="2595">IF(A1805&lt;&gt;"",IF(OR(CR1804&lt;&gt;0,CS1804&lt;&gt;0),0,SUM(AS1805:AY1805)),0)</f>
        <v>0</v>
      </c>
      <c r="BC1805" s="11" t="e">
        <f>IF(#REF!&lt;&gt;"",S1805+BC1804,0)</f>
        <v>#REF!</v>
      </c>
      <c r="BD1805" s="67" t="str">
        <f t="shared" si="2565"/>
        <v/>
      </c>
      <c r="BE1805" s="76" t="str">
        <f>IF($A1804&lt;&gt;"",IF(OR(EE1804&lt;&gt;0,EF1804&lt;&gt;0,$BB$3&gt;0),"",IF(#REF!="LER","01,",IF(#REF!="LOR","01,",IF(#REF!="LEB","02,",IF(#REF!="LOB","01,",IF(#REF!="HER","19,",IF(#REF!="HOR","19,",IF(#REF!="HEB","20,",IF(#REF!="HOB","19,",""))))))))),"")</f>
        <v/>
      </c>
      <c r="BF1805" s="76" t="str">
        <f>IF($A1804&lt;&gt;"",IF(OR(EE1804&lt;&gt;0,EF1804&lt;&gt;0,$BB$3&gt;0),"",IF(#REF!="LER","02,",IF(#REF!="LOR","03,",IF(#REF!="LEB","04,",IF(#REF!="LOB","02,",IF(#REF!="HER","20,",IF(#REF!="HOR","21,",IF(#REF!="HEB","22,",IF(#REF!="HOB","20,",""))))))))),"")</f>
        <v/>
      </c>
      <c r="BG1805" s="76" t="str">
        <f>IF($A1804&lt;&gt;"",IF(OR(EE1804&lt;&gt;0,EF1804&lt;&gt;0,$BB$3&gt;0),"",IF(#REF!="LER","03,",IF(#REF!="LOR","05,",IF(#REF!="LEB","06,",IF(#REF!="LOB","03,",IF(#REF!="HER","21,",IF(#REF!="HOR","23,",IF(#REF!="HEB","24,",IF(#REF!="HOB","21,",""))))))))),"")</f>
        <v/>
      </c>
      <c r="BH1805" s="76" t="str">
        <f>IF($A1804&lt;&gt;"",IF(OR(EE1804&lt;&gt;0,EF1804&lt;&gt;0,$BB$3&gt;0),"",IF(#REF!="LER","04,",IF(#REF!="LOR","07,",IF(#REF!="LEB","08,",IF(#REF!="LOB","04,",IF(#REF!="HER","22,",IF(#REF!="HOR","25,",IF(#REF!="HEB","26,",IF(#REF!="HOB","22,",""))))))))),"")</f>
        <v/>
      </c>
      <c r="BI1805" s="76" t="str">
        <f>IF($A1804&lt;&gt;"",IF(OR(EE1804&lt;&gt;0,EF1804&lt;&gt;0,$BB$3&gt;0),"",IF(#REF!="LER","05,",IF(#REF!="LOR","09,",IF(#REF!="LEB","10,",IF(#REF!="LOB","05,",IF(#REF!="HER","23,",IF(#REF!="HOR","27,",IF(#REF!="HEB","28,",IF(#REF!="HOB","23,",""))))))))),"")</f>
        <v/>
      </c>
      <c r="BJ1805" s="76" t="str">
        <f>IF($A1804&lt;&gt;"",IF(OR(EE1804&lt;&gt;0,EF1804&lt;&gt;0,$BB$3&gt;0),"",IF(#REF!="LER","06,",IF(#REF!="LOR","11,",IF(#REF!="LEB","11,",IF(#REF!="LOB","06,",IF(#REF!="HER","24,",IF(#REF!="HOR","29,",IF(#REF!="HEB","29,",IF(#REF!="HOB","24,",""))))))))),"")</f>
        <v/>
      </c>
      <c r="BK1805" s="76"/>
      <c r="BL1805" s="76"/>
      <c r="BM1805" s="76"/>
      <c r="BN1805" s="76"/>
      <c r="BO1805" s="76"/>
      <c r="BP1805" s="76"/>
      <c r="BQ1805" s="76"/>
      <c r="BR1805" s="76"/>
      <c r="BS1805" s="92">
        <f>IF(BT1805&lt;0,1,0)</f>
        <v>0</v>
      </c>
      <c r="BT1805" s="76"/>
      <c r="BU1805" s="76"/>
      <c r="BV1805" s="67" t="str">
        <f t="shared" si="2566"/>
        <v/>
      </c>
      <c r="BW1805" s="76" t="str">
        <f>IF($A1804&lt;&gt;"",IF(OR(EE1804&lt;&gt;0,EF1804&lt;&gt;0,$BB$3&gt;0),"",IF(#REF!="LER","07,",IF(#REF!="LOR","12,",IF(#REF!="LEB","12,",IF(#REF!="LOB","08,",IF(#REF!="HER","25,",IF(#REF!="HOR","30,",IF(#REF!="HEB","30,",IF(#REF!="HOB","25,",""))))))))),"")</f>
        <v/>
      </c>
      <c r="BX1805" s="76" t="str">
        <f>IF($A1804&lt;&gt;"",IF(OR(EE1804&lt;&gt;0,EF1804&lt;&gt;0,$BB$3&gt;0),"",IF(#REF!="LER","08,",IF(#REF!="LOR","13,",IF(#REF!="LEB","13,",IF(#REF!="LOB","09,",IF(#REF!="HER","26,",IF(#REF!="HOR","31,",IF(#REF!="HEB","31,",IF(#REF!="HOB","26,",""))))))))),"")</f>
        <v/>
      </c>
      <c r="BY1805" s="76" t="str">
        <f>IF($A1804&lt;&gt;"",IF(OR(EE1804&lt;&gt;0,EF1804&lt;&gt;0,$BB$3&gt;0),"",IF(#REF!="LER","09,",IF(#REF!="LOR","14,",IF(#REF!="LEB","14,",IF(#REF!="LOB","10,",IF(#REF!="HER","27,",IF(#REF!="HOR","32,",IF(#REF!="HEB","32,",IF(#REF!="HOB","27,",""))))))))),"")</f>
        <v/>
      </c>
      <c r="BZ1805" s="76" t="str">
        <f>IF($A1804&lt;&gt;"",IF(OR(EE1804&lt;&gt;0,EF1804&lt;&gt;0,$BB$3&gt;0),"",IF(#REF!="LER","10,",IF(#REF!="LOR","15,",IF(#REF!="LEB","15,",IF(#REF!="LOB","11,",IF(#REF!="HER","28,",IF(#REF!="HOR","33,",IF(#REF!="HEB","33,",IF(#REF!="HOB","28,",""))))))))),"")</f>
        <v/>
      </c>
      <c r="CA1805" s="76" t="str">
        <f>IF($A1804&lt;&gt;"",IF(OR(EE1804&lt;&gt;0,EF1804&lt;&gt;0,$BB$3&gt;0),"",IF(#REF!="LER","12,",IF(#REF!="LOR","16,",IF(#REF!="LEB","16,",IF(#REF!="LOB","13,",IF(#REF!="HER","30,",IF(#REF!="HOR","34,",IF(#REF!="HEB","34,",IF(#REF!="HOB","29,",""))))))))),"")</f>
        <v/>
      </c>
      <c r="CB1805" s="76" t="str">
        <f>IF($A1804&lt;&gt;"",IF(OR(EE1804&lt;&gt;0,EF1804&lt;&gt;0,$BB$3&gt;0),"",IF(#REF!="LER","14,",IF(#REF!="LOR","17,",IF(#REF!="LEB","17,",IF(#REF!="LOB","15,",IF(#REF!="HER","32,",IF(#REF!="HOR","35,",IF(#REF!="HEB","35,",IF(#REF!="HOB","31,",""))))))))),"")</f>
        <v/>
      </c>
      <c r="CC1805" s="76" t="str">
        <f>IF($A1804&lt;&gt;"",IF(OR(EE1804&lt;&gt;0,EF1804&lt;&gt;0,$BB$3&gt;0),"",IF(#REF!="LER","16,",IF(#REF!="LOR","18,",IF(#REF!="LEB","18,",IF(#REF!="LOB","17,",IF(#REF!="HER","34,",IF(#REF!="HOR","36,",IF(#REF!="HEB","36,",IF(#REF!="HOB","33,",""))))))))),"")</f>
        <v/>
      </c>
      <c r="CD1805" s="60" t="b">
        <f t="shared" ref="CD1805:CD1868" si="2596">IF($A1805&lt;&gt;"",IF(BW1805&lt;&gt;"",IF(ABS($A1805)=ABS(LEFT(BW1805,2)),35*$T1805,-1*$T1805),0))</f>
        <v>0</v>
      </c>
      <c r="CE1805" s="60" t="b">
        <f t="shared" ref="CE1805:CE1868" si="2597">IF($A1805&lt;&gt;"",IF(BX1805&lt;&gt;"",IF(ABS($A1805)=ABS(LEFT(BX1805,2)),35*$T1805,-1*$T1805),0))</f>
        <v>0</v>
      </c>
      <c r="CF1805" s="60" t="b">
        <f t="shared" ref="CF1805:CF1868" si="2598">IF($A1805&lt;&gt;"",IF(BY1805&lt;&gt;"",IF(ABS($A1805)=ABS(LEFT(BY1805,2)),35*$T1805,-1*$T1805),0))</f>
        <v>0</v>
      </c>
      <c r="CG1805" s="60" t="b">
        <f t="shared" ref="CG1805:CG1868" si="2599">IF($A1805&lt;&gt;"",IF(BZ1805&lt;&gt;"",IF(ABS($A1805)=ABS(LEFT(BZ1805,2)),35*$T1805,-1*$T1805),0))</f>
        <v>0</v>
      </c>
      <c r="CH1805" s="60" t="b">
        <f t="shared" ref="CH1805:CH1868" si="2600">IF($A1805&lt;&gt;"",IF(CA1805&lt;&gt;"",IF(ABS($A1805)=ABS(LEFT(CA1805,2)),35*$T1805,-1*$T1805),0))</f>
        <v>0</v>
      </c>
      <c r="CI1805" s="60" t="b">
        <f t="shared" ref="CI1805:CI1868" si="2601">IF($A1805&lt;&gt;"",IF(CB1805&lt;&gt;"",IF(ABS($A1805)=ABS(LEFT(CB1805,2)),35*$T1805,-1*$T1805),0))</f>
        <v>0</v>
      </c>
      <c r="CJ1805" s="60" t="b">
        <f t="shared" ref="CJ1805:CJ1868" si="2602">IF($A1805&lt;&gt;"",IF(CC1805&lt;&gt;"",IF(ABS($A1805)=ABS(LEFT(CC1805,2)),35*$T1805,-1*$T1805),0))</f>
        <v>0</v>
      </c>
      <c r="CK1805" s="60"/>
      <c r="CL1805" s="61">
        <f t="shared" si="2557"/>
        <v>0</v>
      </c>
      <c r="CM1805" s="92">
        <f>IF(CN1805&lt;0,1,0)</f>
        <v>0</v>
      </c>
      <c r="CN1805" s="13">
        <f t="shared" ref="CN1805:CN1868" si="2603">IF(AK1805&lt;&gt;"",IF(OR(EE1804&lt;&gt;0,EF1804&lt;&gt;0),0,SUM(CD1805:CJ1805)),0)</f>
        <v>0</v>
      </c>
      <c r="CO1805" s="11" t="e">
        <f>IF(#REF!&lt;&gt;"",BC1805+CO1804,0)</f>
        <v>#REF!</v>
      </c>
      <c r="CP1805" s="13">
        <f t="shared" si="2549"/>
        <v>0</v>
      </c>
      <c r="CQ1805" s="11">
        <f t="shared" si="2550"/>
        <v>0</v>
      </c>
      <c r="CR1805" s="57">
        <f t="shared" si="2571"/>
        <v>0</v>
      </c>
      <c r="CS1805" s="57">
        <f t="shared" si="2572"/>
        <v>0</v>
      </c>
      <c r="CT1805" s="57">
        <f t="shared" si="2562"/>
        <v>0</v>
      </c>
      <c r="CU1805" s="24"/>
      <c r="CV1805" s="24"/>
      <c r="CW1805" s="24"/>
      <c r="CX1805" s="24"/>
      <c r="CY1805" s="24"/>
      <c r="CZ1805" s="24"/>
      <c r="DA1805" s="24"/>
      <c r="DB1805" s="24"/>
      <c r="DC1805" s="24"/>
      <c r="DD1805" s="64"/>
      <c r="DJ1805" s="39"/>
    </row>
    <row r="1806" spans="2:114" x14ac:dyDescent="0.2">
      <c r="B1806" s="61" t="str">
        <f>IF(A1806="","",IF(U1807="","DB",U1807&amp;V1807&amp;W1807&amp;X1807&amp;Y1807&amp;Z1807&amp;AL1807&amp;AM1807&amp;AN1807&amp;AO1807&amp;AP1807&amp;AQ1807&amp;AR1807&amp;#REF!))</f>
        <v/>
      </c>
      <c r="C1806" s="7" t="str">
        <f t="shared" ref="C1806:C1869" si="2604">IF(AND(CR1806=0,CS1806=0),"",IF(CR1806="Profit Target","profit target",IF(CS1806="Stop Loss","stop loss","")))</f>
        <v/>
      </c>
      <c r="D1806" s="60">
        <f t="shared" ref="D1806:D1869" si="2605">BB1806</f>
        <v>0</v>
      </c>
      <c r="E1806" s="7" t="e">
        <f>IF(COUNTBLANK(BE1807:BI1807)=5,#REF!&amp;",",IF(COUNTBLANK(U1807:AR1807)=1,T1807&amp;","&amp;T1807&amp;","&amp;T1807&amp;","&amp;T1807&amp;","&amp;T1807&amp;","&amp;T1807&amp;","&amp;T1807&amp;","&amp;T1807&amp;","&amp;T1807&amp;","&amp;T1807&amp;","&amp;T1807&amp;","&amp;T1807&amp;","&amp;T1807&amp;",",T1807&amp;","&amp;T1807&amp;","&amp;T1807&amp;","&amp;T1807&amp;","&amp;T1807&amp;","&amp;T1807&amp;","&amp;T1807&amp;","&amp;T1807&amp;","&amp;T1807&amp;","&amp;T1807&amp;","&amp;T1807&amp;","&amp;T1807&amp;","&amp;T1807&amp;","&amp;T1807&amp;","))</f>
        <v>#REF!</v>
      </c>
      <c r="F1806" s="72" t="str">
        <f t="shared" si="2551"/>
        <v/>
      </c>
      <c r="G1806" s="73">
        <f t="shared" ref="G1806:G1869" si="2606">COUNTIF(F1798:F1806,"H")</f>
        <v>0</v>
      </c>
      <c r="H1806" s="112">
        <f t="shared" ref="H1806:H1869" si="2607">COUNTIF(F1798:F1806,"L")</f>
        <v>0</v>
      </c>
      <c r="I1806" s="112">
        <f t="shared" ref="I1806:I1869" si="2608">IF(G1806&gt;H1806,G1806-H1806,H1806-G1806)</f>
        <v>0</v>
      </c>
      <c r="J1806" s="74" t="e">
        <f>COUNTIF(#REF!,"E")</f>
        <v>#REF!</v>
      </c>
      <c r="K1806" s="74" t="e">
        <f>COUNTIF(#REF!,"O")</f>
        <v>#REF!</v>
      </c>
      <c r="L1806" s="74" t="e">
        <f t="shared" ref="L1806:L1869" si="2609">IF(J1806&gt;K1806,J1806-K1806,K1806-J1806)</f>
        <v>#REF!</v>
      </c>
      <c r="M1806" s="113" t="e">
        <f t="shared" ref="M1806:M1869" si="2610">IF(J1806&gt;K1806,J1806-K1806,"")</f>
        <v>#REF!</v>
      </c>
      <c r="N1806" s="60"/>
      <c r="O1806" s="61"/>
      <c r="P1806" s="61"/>
      <c r="Q1806" s="61"/>
      <c r="R1806" s="61"/>
      <c r="S1806" s="7"/>
      <c r="T1806" s="67" t="str">
        <f t="shared" si="2563"/>
        <v/>
      </c>
      <c r="U1806" s="76" t="str">
        <f>IF($A1805&lt;&gt;"",IF(OR(CR1805&lt;&gt;0,CS1805&lt;&gt;0,#REF!&lt;$BB$3),"",IF(#REF!="LER","01,",IF(#REF!="LOR","01,",IF(#REF!="LEB","02,",IF(#REF!="LOB","01,",IF(#REF!="HER","19,",IF(#REF!="HOR","19,",IF(#REF!="HEB","20,",IF(#REF!="HOB","19,",""))))))))),"")</f>
        <v/>
      </c>
      <c r="V1806" s="76" t="str">
        <f>IF($A1805&lt;&gt;"",IF(OR(CR1805&lt;&gt;0,CS1805&lt;&gt;0,#REF!&lt;$BB$3),"",IF(#REF!="LER","02,",IF(#REF!="LOR","03,",IF(#REF!="LEB","04,",IF(#REF!="LOB","02,",IF(#REF!="HER","20,",IF(#REF!="HOR","21,",IF(#REF!="HEB","22,",IF(#REF!="HOB","20,",""))))))))),"")</f>
        <v/>
      </c>
      <c r="W1806" s="76" t="str">
        <f>IF($A1805&lt;&gt;"",IF(OR(CR1805&lt;&gt;0,CS1805&lt;&gt;0,#REF!&lt;$BB$3),"",IF(#REF!="LER","03,",IF(#REF!="LOR","05,",IF(#REF!="LEB","06,",IF(#REF!="LOB","03,",IF(#REF!="HER","21,",IF(#REF!="HOR","23,",IF(#REF!="HEB","24,",IF(#REF!="HOB","21,",""))))))))),"")</f>
        <v/>
      </c>
      <c r="X1806" s="76" t="str">
        <f>IF($A1805&lt;&gt;"",IF(OR(CR1805&lt;&gt;0,CS1805&lt;&gt;0,#REF!&lt;$BB$3),"",IF(#REF!="LER","04,",IF(#REF!="LOR","07,",IF(#REF!="LEB","08,",IF(#REF!="LOB","04,",IF(#REF!="HER","22,",IF(#REF!="HOR","25,",IF(#REF!="HEB","26,",IF(#REF!="HOB","22,",""))))))))),"")</f>
        <v/>
      </c>
      <c r="Y1806" s="76" t="str">
        <f>IF($A1805&lt;&gt;"",IF(OR(CR1805&lt;&gt;0,CS1805&lt;&gt;0,#REF!&lt;$BB$3),"",IF(#REF!="LER","05,",IF(#REF!="LOR","09,",IF(#REF!="LEB","10,",IF(#REF!="LOB","05,",IF(#REF!="HER","23,",IF(#REF!="HOR","27,",IF(#REF!="HEB","28,",IF(#REF!="HOB","23,",""))))))))),"")</f>
        <v/>
      </c>
      <c r="Z1806" s="76" t="str">
        <f>IF($A1805&lt;&gt;"",IF(OR(CR1805&lt;&gt;0,CS1805&lt;&gt;0,#REF!&lt;$BB$3),"",IF(#REF!="LER","06,",IF(#REF!="LOR","11,",IF(#REF!="LEB","11,",IF(#REF!="LOB","06,",IF(#REF!="HER","24,",IF(#REF!="HOR","29,",IF(#REF!="HEB","29,",IF(#REF!="HOB","24,",""))))))))),"")</f>
        <v/>
      </c>
      <c r="AA1806" s="76"/>
      <c r="AB1806" s="76"/>
      <c r="AC1806" s="76"/>
      <c r="AD1806" s="76"/>
      <c r="AE1806" s="76"/>
      <c r="AF1806" s="76"/>
      <c r="AG1806" s="76"/>
      <c r="AH1806" s="76"/>
      <c r="AI1806" s="76"/>
      <c r="AJ1806" s="76"/>
      <c r="AK1806" s="67" t="str">
        <f t="shared" si="2564"/>
        <v/>
      </c>
      <c r="AL1806" s="76" t="str">
        <f>IF($A1805&lt;&gt;"",IF(OR(CR1805&lt;&gt;0,CS1805&lt;&gt;0,#REF!&lt;$BB$3),"",IF(#REF!="LER","07,",IF(#REF!="LOR","12,",IF(#REF!="LEB","12,",IF(#REF!="LOB","08,",IF(#REF!="HER","25,",IF(#REF!="HOR","30,",IF(#REF!="HEB","30,",IF(#REF!="HOB","25,",""))))))))),"")</f>
        <v/>
      </c>
      <c r="AM1806" s="76" t="str">
        <f>IF($A1805&lt;&gt;"",IF(OR(CR1805&lt;&gt;0,CS1805&lt;&gt;0,#REF!&lt;$BB$3),"",IF(#REF!="LER","08,",IF(#REF!="LOR","13,",IF(#REF!="LEB","13,",IF(#REF!="LOB","09,",IF(#REF!="HER","26,",IF(#REF!="HOR","31,",IF(#REF!="HEB","31,",IF(#REF!="HOB","26,",""))))))))),"")</f>
        <v/>
      </c>
      <c r="AN1806" s="118" t="str">
        <f t="shared" si="2587"/>
        <v/>
      </c>
      <c r="AO1806" s="76" t="str">
        <f>IF($A1805&lt;&gt;"",IF(OR(CR1805&lt;&gt;0,CS1805&lt;&gt;0,#REF!&lt;$BB$3),"",IF(#REF!="LER","10,",IF(#REF!="LOR","15,",IF(#REF!="LEB","15,",IF(#REF!="LOB","11,",IF(#REF!="HER","28,",IF(#REF!="HOR","33,",IF(#REF!="HEB","33,",IF(#REF!="HOB","28,",""))))))))),"")</f>
        <v/>
      </c>
      <c r="AP1806" s="76" t="str">
        <f>IF($A1805&lt;&gt;"",IF(OR(CR1805&lt;&gt;0,CS1805&lt;&gt;0,#REF!&lt;$BB$3),"",IF(#REF!="LER","12,",IF(#REF!="LOR","16,",IF(#REF!="LEB","16,",IF(#REF!="LOB","13,",IF(#REF!="HER","30,",IF(#REF!="HOR","34,",IF(#REF!="HEB","34,",IF(#REF!="HOB","29,",""))))))))),"")</f>
        <v/>
      </c>
      <c r="AQ1806" s="76" t="str">
        <f>IF($A1805&lt;&gt;"",IF(OR(CR1805&lt;&gt;0,CS1805&lt;&gt;0,#REF!&lt;$BB$3),"",IF(#REF!="LER","14,",IF(#REF!="LOR","17,",IF(#REF!="LEB","17,",IF(#REF!="LOB","15,",IF(#REF!="HER","32,",IF(#REF!="HOR","35,",IF(#REF!="HEB","35,",IF(#REF!="HOB","31,",""))))))))),"")</f>
        <v/>
      </c>
      <c r="AR1806" s="76" t="str">
        <f>IF($A1805&lt;&gt;"",IF(OR(CR1805&lt;&gt;0,CS1805&lt;&gt;0,#REF!&lt;$BB$3),"",IF(#REF!="LER","16,",IF(#REF!="LOR","18,",IF(#REF!="LEB","18,",IF(#REF!="LOB","17,",IF(#REF!="HER","34,",IF(#REF!="HOR","36,",IF(#REF!="HEB","36,",IF(#REF!="HOB","33,",""))))))))),"")</f>
        <v/>
      </c>
      <c r="AS1806" s="60" t="b">
        <f t="shared" si="2588"/>
        <v>0</v>
      </c>
      <c r="AT1806" s="60" t="b">
        <f t="shared" si="2589"/>
        <v>0</v>
      </c>
      <c r="AU1806" s="60" t="b">
        <f t="shared" si="2590"/>
        <v>0</v>
      </c>
      <c r="AV1806" s="60" t="b">
        <f t="shared" si="2591"/>
        <v>0</v>
      </c>
      <c r="AW1806" s="60" t="b">
        <f t="shared" si="2592"/>
        <v>0</v>
      </c>
      <c r="AX1806" s="60" t="b">
        <f t="shared" si="2593"/>
        <v>0</v>
      </c>
      <c r="AY1806" s="60" t="b">
        <f t="shared" si="2594"/>
        <v>0</v>
      </c>
      <c r="AZ1806" s="60"/>
      <c r="BA1806" s="61">
        <f t="shared" si="2556"/>
        <v>0</v>
      </c>
      <c r="BB1806" s="13">
        <f t="shared" si="2595"/>
        <v>0</v>
      </c>
      <c r="BC1806" s="11" t="e">
        <f>IF(#REF!&lt;&gt;"",S1806+BC1805,0)</f>
        <v>#REF!</v>
      </c>
      <c r="BD1806" s="67" t="str">
        <f t="shared" si="2565"/>
        <v/>
      </c>
      <c r="BE1806" s="76" t="str">
        <f>IF($A1805&lt;&gt;"",IF(OR(EE1805&lt;&gt;0,EF1805&lt;&gt;0,#REF!&lt;$BB$3),"",IF(#REF!="LER","01,",IF(#REF!="LOR","01,",IF(#REF!="LEB","02,",IF(#REF!="LOB","01,",IF(#REF!="HER","19,",IF(#REF!="HOR","19,",IF(#REF!="HEB","20,",IF(#REF!="HOB","19,",""))))))))),"")</f>
        <v/>
      </c>
      <c r="BF1806" s="76" t="str">
        <f>IF($A1805&lt;&gt;"",IF(OR(EE1805&lt;&gt;0,EF1805&lt;&gt;0,#REF!&lt;$BB$3),"",IF(#REF!="LER","02,",IF(#REF!="LOR","03,",IF(#REF!="LEB","04,",IF(#REF!="LOB","02,",IF(#REF!="HER","20,",IF(#REF!="HOR","21,",IF(#REF!="HEB","22,",IF(#REF!="HOB","20,",""))))))))),"")</f>
        <v/>
      </c>
      <c r="BG1806" s="76" t="str">
        <f>IF($A1805&lt;&gt;"",IF(OR(EE1805&lt;&gt;0,EF1805&lt;&gt;0,#REF!&lt;$BB$3),"",IF(#REF!="LER","03,",IF(#REF!="LOR","05,",IF(#REF!="LEB","06,",IF(#REF!="LOB","03,",IF(#REF!="HER","21,",IF(#REF!="HOR","23,",IF(#REF!="HEB","24,",IF(#REF!="HOB","21,",""))))))))),"")</f>
        <v/>
      </c>
      <c r="BH1806" s="76" t="str">
        <f>IF($A1805&lt;&gt;"",IF(OR(EE1805&lt;&gt;0,EF1805&lt;&gt;0,#REF!&lt;$BB$3),"",IF(#REF!="LER","04,",IF(#REF!="LOR","07,",IF(#REF!="LEB","08,",IF(#REF!="LOB","04,",IF(#REF!="HER","22,",IF(#REF!="HOR","25,",IF(#REF!="HEB","26,",IF(#REF!="HOB","22,",""))))))))),"")</f>
        <v/>
      </c>
      <c r="BI1806" s="76" t="str">
        <f>IF($A1805&lt;&gt;"",IF(OR(EE1805&lt;&gt;0,EF1805&lt;&gt;0,#REF!&lt;$BB$3),"",IF(#REF!="LER","05,",IF(#REF!="LOR","09,",IF(#REF!="LEB","10,",IF(#REF!="LOB","05,",IF(#REF!="HER","23,",IF(#REF!="HOR","27,",IF(#REF!="HEB","28,",IF(#REF!="HOB","23,",""))))))))),"")</f>
        <v/>
      </c>
      <c r="BJ1806" s="76" t="str">
        <f>IF($A1805&lt;&gt;"",IF(OR(EE1805&lt;&gt;0,EF1805&lt;&gt;0,#REF!&lt;$BB$3),"",IF(#REF!="LER","06,",IF(#REF!="LOR","11,",IF(#REF!="LEB","11,",IF(#REF!="LOB","06,",IF(#REF!="HER","24,",IF(#REF!="HOR","29,",IF(#REF!="HEB","29,",IF(#REF!="HOB","24,",""))))))))),"")</f>
        <v/>
      </c>
      <c r="BK1806" s="76"/>
      <c r="BL1806" s="76"/>
      <c r="BM1806" s="76"/>
      <c r="BN1806" s="76"/>
      <c r="BO1806" s="76"/>
      <c r="BP1806" s="76"/>
      <c r="BQ1806" s="76"/>
      <c r="BR1806" s="76"/>
      <c r="BS1806" s="92">
        <f>IF(BT1806&lt;0,BS1805+1,0)</f>
        <v>0</v>
      </c>
      <c r="BT1806" s="76"/>
      <c r="BU1806" s="76"/>
      <c r="BV1806" s="67" t="str">
        <f t="shared" si="2566"/>
        <v/>
      </c>
      <c r="BW1806" s="76" t="str">
        <f>IF($A1805&lt;&gt;"",IF(OR(EE1805&lt;&gt;0,EF1805&lt;&gt;0,#REF!&lt;$BB$3),"",IF(#REF!="LER","07,",IF(#REF!="LOR","12,",IF(#REF!="LEB","12,",IF(#REF!="LOB","08,",IF(#REF!="HER","25,",IF(#REF!="HOR","30,",IF(#REF!="HEB","30,",IF(#REF!="HOB","25,",""))))))))),"")</f>
        <v/>
      </c>
      <c r="BX1806" s="76" t="str">
        <f>IF($A1805&lt;&gt;"",IF(OR(EE1805&lt;&gt;0,EF1805&lt;&gt;0,#REF!&lt;$BB$3),"",IF(#REF!="LER","08,",IF(#REF!="LOR","13,",IF(#REF!="LEB","13,",IF(#REF!="LOB","09,",IF(#REF!="HER","26,",IF(#REF!="HOR","31,",IF(#REF!="HEB","31,",IF(#REF!="HOB","26,",""))))))))),"")</f>
        <v/>
      </c>
      <c r="BY1806" s="76" t="str">
        <f>IF($A1805&lt;&gt;"",IF(OR(EE1805&lt;&gt;0,EF1805&lt;&gt;0,#REF!&lt;$BB$3),"",IF(#REF!="LER","09,",IF(#REF!="LOR","14,",IF(#REF!="LEB","14,",IF(#REF!="LOB","10,",IF(#REF!="HER","27,",IF(#REF!="HOR","32,",IF(#REF!="HEB","32,",IF(#REF!="HOB","27,",""))))))))),"")</f>
        <v/>
      </c>
      <c r="BZ1806" s="76" t="str">
        <f>IF($A1805&lt;&gt;"",IF(OR(EE1805&lt;&gt;0,EF1805&lt;&gt;0,#REF!&lt;$BB$3),"",IF(#REF!="LER","10,",IF(#REF!="LOR","15,",IF(#REF!="LEB","15,",IF(#REF!="LOB","11,",IF(#REF!="HER","28,",IF(#REF!="HOR","33,",IF(#REF!="HEB","33,",IF(#REF!="HOB","28,",""))))))))),"")</f>
        <v/>
      </c>
      <c r="CA1806" s="76" t="str">
        <f>IF($A1805&lt;&gt;"",IF(OR(EE1805&lt;&gt;0,EF1805&lt;&gt;0,#REF!&lt;$BB$3),"",IF(#REF!="LER","12,",IF(#REF!="LOR","16,",IF(#REF!="LEB","16,",IF(#REF!="LOB","13,",IF(#REF!="HER","30,",IF(#REF!="HOR","34,",IF(#REF!="HEB","34,",IF(#REF!="HOB","29,",""))))))))),"")</f>
        <v/>
      </c>
      <c r="CB1806" s="76" t="str">
        <f>IF($A1805&lt;&gt;"",IF(OR(EE1805&lt;&gt;0,EF1805&lt;&gt;0,#REF!&lt;$BB$3),"",IF(#REF!="LER","14,",IF(#REF!="LOR","17,",IF(#REF!="LEB","17,",IF(#REF!="LOB","15,",IF(#REF!="HER","32,",IF(#REF!="HOR","35,",IF(#REF!="HEB","35,",IF(#REF!="HOB","31,",""))))))))),"")</f>
        <v/>
      </c>
      <c r="CC1806" s="76" t="str">
        <f>IF($A1805&lt;&gt;"",IF(OR(EE1805&lt;&gt;0,EF1805&lt;&gt;0,#REF!&lt;$BB$3),"",IF(#REF!="LER","16,",IF(#REF!="LOR","18,",IF(#REF!="LEB","18,",IF(#REF!="LOB","17,",IF(#REF!="HER","34,",IF(#REF!="HOR","36,",IF(#REF!="HEB","36,",IF(#REF!="HOB","33,",""))))))))),"")</f>
        <v/>
      </c>
      <c r="CD1806" s="60" t="b">
        <f t="shared" si="2596"/>
        <v>0</v>
      </c>
      <c r="CE1806" s="60" t="b">
        <f t="shared" si="2597"/>
        <v>0</v>
      </c>
      <c r="CF1806" s="60" t="b">
        <f t="shared" si="2598"/>
        <v>0</v>
      </c>
      <c r="CG1806" s="60" t="b">
        <f t="shared" si="2599"/>
        <v>0</v>
      </c>
      <c r="CH1806" s="60" t="b">
        <f t="shared" si="2600"/>
        <v>0</v>
      </c>
      <c r="CI1806" s="60" t="b">
        <f t="shared" si="2601"/>
        <v>0</v>
      </c>
      <c r="CJ1806" s="60" t="b">
        <f t="shared" si="2602"/>
        <v>0</v>
      </c>
      <c r="CK1806" s="60"/>
      <c r="CL1806" s="61">
        <f t="shared" si="2557"/>
        <v>0</v>
      </c>
      <c r="CM1806" s="92">
        <f>IF(CN1806&lt;0,CM1805+1,0)</f>
        <v>0</v>
      </c>
      <c r="CN1806" s="13">
        <f t="shared" si="2603"/>
        <v>0</v>
      </c>
      <c r="CO1806" s="11" t="e">
        <f>IF(#REF!&lt;&gt;"",BC1806+CO1805,0)</f>
        <v>#REF!</v>
      </c>
      <c r="CP1806" s="13">
        <f t="shared" si="2549"/>
        <v>0</v>
      </c>
      <c r="CQ1806" s="11">
        <f t="shared" si="2550"/>
        <v>0</v>
      </c>
      <c r="CR1806" s="57">
        <f t="shared" si="2571"/>
        <v>0</v>
      </c>
      <c r="CS1806" s="57">
        <f t="shared" si="2572"/>
        <v>0</v>
      </c>
      <c r="CT1806" s="57">
        <f t="shared" si="2562"/>
        <v>0</v>
      </c>
      <c r="CU1806" s="24"/>
      <c r="CV1806" s="24"/>
      <c r="CW1806" s="24"/>
      <c r="CX1806" s="24"/>
      <c r="CY1806" s="24"/>
      <c r="CZ1806" s="24"/>
      <c r="DA1806" s="24"/>
      <c r="DB1806" s="24"/>
      <c r="DC1806" s="24"/>
      <c r="DD1806" s="64"/>
      <c r="DJ1806" s="39"/>
    </row>
    <row r="1807" spans="2:114" x14ac:dyDescent="0.2">
      <c r="B1807" s="61" t="str">
        <f>IF(A1807="","",IF(U1808="","DB",U1808&amp;V1808&amp;W1808&amp;X1808&amp;Y1808&amp;Z1808&amp;AL1808&amp;AM1808&amp;AN1808&amp;AO1808&amp;AP1808&amp;AQ1808&amp;AR1808&amp;#REF!))</f>
        <v/>
      </c>
      <c r="C1807" s="7" t="str">
        <f t="shared" si="2604"/>
        <v/>
      </c>
      <c r="D1807" s="60">
        <f t="shared" si="2605"/>
        <v>0</v>
      </c>
      <c r="E1807" s="7" t="e">
        <f>IF(COUNTBLANK(BE1808:BI1808)=5,#REF!&amp;",",IF(COUNTBLANK(U1808:AR1808)=1,T1808&amp;","&amp;T1808&amp;","&amp;T1808&amp;","&amp;T1808&amp;","&amp;T1808&amp;","&amp;T1808&amp;","&amp;T1808&amp;","&amp;T1808&amp;","&amp;T1808&amp;","&amp;T1808&amp;","&amp;T1808&amp;","&amp;T1808&amp;","&amp;T1808&amp;",",T1808&amp;","&amp;T1808&amp;","&amp;T1808&amp;","&amp;T1808&amp;","&amp;T1808&amp;","&amp;T1808&amp;","&amp;T1808&amp;","&amp;T1808&amp;","&amp;T1808&amp;","&amp;T1808&amp;","&amp;T1808&amp;","&amp;T1808&amp;","&amp;T1808&amp;","&amp;T1808&amp;","))</f>
        <v>#REF!</v>
      </c>
      <c r="F1807" s="72" t="str">
        <f t="shared" si="2551"/>
        <v/>
      </c>
      <c r="G1807" s="73">
        <f t="shared" si="2606"/>
        <v>0</v>
      </c>
      <c r="H1807" s="112">
        <f t="shared" si="2607"/>
        <v>0</v>
      </c>
      <c r="I1807" s="112">
        <f t="shared" si="2608"/>
        <v>0</v>
      </c>
      <c r="J1807" s="74" t="e">
        <f>COUNTIF(#REF!,"E")</f>
        <v>#REF!</v>
      </c>
      <c r="K1807" s="74" t="e">
        <f>COUNTIF(#REF!,"O")</f>
        <v>#REF!</v>
      </c>
      <c r="L1807" s="74" t="e">
        <f t="shared" si="2609"/>
        <v>#REF!</v>
      </c>
      <c r="M1807" s="113" t="e">
        <f t="shared" si="2610"/>
        <v>#REF!</v>
      </c>
      <c r="N1807" s="60"/>
      <c r="O1807" s="61"/>
      <c r="P1807" s="61"/>
      <c r="Q1807" s="61"/>
      <c r="R1807" s="61"/>
      <c r="S1807" s="7"/>
      <c r="T1807" s="67" t="str">
        <f t="shared" si="2563"/>
        <v/>
      </c>
      <c r="U1807" s="76" t="str">
        <f>IF($A1806&lt;&gt;"",IF(OR(CR1806&lt;&gt;0,CS1806&lt;&gt;0,#REF!&lt;$BB$3),"",IF(#REF!="LER","01,",IF(#REF!="LOR","01,",IF(#REF!="LEB","02,",IF(#REF!="LOB","01,",IF(#REF!="HER","19,",IF(#REF!="HOR","19,",IF(#REF!="HEB","20,",IF(#REF!="HOB","19,",""))))))))),"")</f>
        <v/>
      </c>
      <c r="V1807" s="76" t="str">
        <f>IF($A1806&lt;&gt;"",IF(OR(CR1806&lt;&gt;0,CS1806&lt;&gt;0,#REF!&lt;$BB$3),"",IF(#REF!="LER","02,",IF(#REF!="LOR","03,",IF(#REF!="LEB","04,",IF(#REF!="LOB","02,",IF(#REF!="HER","20,",IF(#REF!="HOR","21,",IF(#REF!="HEB","22,",IF(#REF!="HOB","20,",""))))))))),"")</f>
        <v/>
      </c>
      <c r="W1807" s="76" t="str">
        <f>IF($A1806&lt;&gt;"",IF(OR(CR1806&lt;&gt;0,CS1806&lt;&gt;0,#REF!&lt;$BB$3),"",IF(#REF!="LER","03,",IF(#REF!="LOR","05,",IF(#REF!="LEB","06,",IF(#REF!="LOB","03,",IF(#REF!="HER","21,",IF(#REF!="HOR","23,",IF(#REF!="HEB","24,",IF(#REF!="HOB","21,",""))))))))),"")</f>
        <v/>
      </c>
      <c r="X1807" s="76" t="str">
        <f>IF($A1806&lt;&gt;"",IF(OR(CR1806&lt;&gt;0,CS1806&lt;&gt;0,#REF!&lt;$BB$3),"",IF(#REF!="LER","04,",IF(#REF!="LOR","07,",IF(#REF!="LEB","08,",IF(#REF!="LOB","04,",IF(#REF!="HER","22,",IF(#REF!="HOR","25,",IF(#REF!="HEB","26,",IF(#REF!="HOB","22,",""))))))))),"")</f>
        <v/>
      </c>
      <c r="Y1807" s="76" t="str">
        <f>IF($A1806&lt;&gt;"",IF(OR(CR1806&lt;&gt;0,CS1806&lt;&gt;0,#REF!&lt;$BB$3),"",IF(#REF!="LER","05,",IF(#REF!="LOR","09,",IF(#REF!="LEB","10,",IF(#REF!="LOB","05,",IF(#REF!="HER","23,",IF(#REF!="HOR","27,",IF(#REF!="HEB","28,",IF(#REF!="HOB","23,",""))))))))),"")</f>
        <v/>
      </c>
      <c r="Z1807" s="76" t="str">
        <f>IF($A1806&lt;&gt;"",IF(OR(CR1806&lt;&gt;0,CS1806&lt;&gt;0,#REF!&lt;$BB$3),"",IF(#REF!="LER","06,",IF(#REF!="LOR","11,",IF(#REF!="LEB","11,",IF(#REF!="LOB","06,",IF(#REF!="HER","24,",IF(#REF!="HOR","29,",IF(#REF!="HEB","29,",IF(#REF!="HOB","24,",""))))))))),"")</f>
        <v/>
      </c>
      <c r="AA1807" s="76"/>
      <c r="AB1807" s="76"/>
      <c r="AC1807" s="76"/>
      <c r="AD1807" s="76"/>
      <c r="AE1807" s="76"/>
      <c r="AF1807" s="76"/>
      <c r="AG1807" s="76"/>
      <c r="AH1807" s="76"/>
      <c r="AI1807" s="76"/>
      <c r="AJ1807" s="76"/>
      <c r="AK1807" s="67" t="str">
        <f t="shared" si="2564"/>
        <v/>
      </c>
      <c r="AL1807" s="76" t="str">
        <f>IF($A1806&lt;&gt;"",IF(OR(CR1806&lt;&gt;0,CS1806&lt;&gt;0,#REF!&lt;$BB$3),"",IF(#REF!="LER","07,",IF(#REF!="LOR","12,",IF(#REF!="LEB","12,",IF(#REF!="LOB","08,",IF(#REF!="HER","25,",IF(#REF!="HOR","30,",IF(#REF!="HEB","30,",IF(#REF!="HOB","25,",""))))))))),"")</f>
        <v/>
      </c>
      <c r="AM1807" s="76" t="str">
        <f>IF($A1806&lt;&gt;"",IF(OR(CR1806&lt;&gt;0,CS1806&lt;&gt;0,#REF!&lt;$BB$3),"",IF(#REF!="LER","08,",IF(#REF!="LOR","13,",IF(#REF!="LEB","13,",IF(#REF!="LOB","09,",IF(#REF!="HER","26,",IF(#REF!="HOR","31,",IF(#REF!="HEB","31,",IF(#REF!="HOB","26,",""))))))))),"")</f>
        <v/>
      </c>
      <c r="AN1807" s="118" t="str">
        <f t="shared" si="2587"/>
        <v/>
      </c>
      <c r="AO1807" s="76" t="str">
        <f>IF($A1806&lt;&gt;"",IF(OR(CR1806&lt;&gt;0,CS1806&lt;&gt;0,#REF!&lt;$BB$3),"",IF(#REF!="LER","10,",IF(#REF!="LOR","15,",IF(#REF!="LEB","15,",IF(#REF!="LOB","11,",IF(#REF!="HER","28,",IF(#REF!="HOR","33,",IF(#REF!="HEB","33,",IF(#REF!="HOB","28,",""))))))))),"")</f>
        <v/>
      </c>
      <c r="AP1807" s="76" t="str">
        <f>IF($A1806&lt;&gt;"",IF(OR(CR1806&lt;&gt;0,CS1806&lt;&gt;0,#REF!&lt;$BB$3),"",IF(#REF!="LER","12,",IF(#REF!="LOR","16,",IF(#REF!="LEB","16,",IF(#REF!="LOB","13,",IF(#REF!="HER","30,",IF(#REF!="HOR","34,",IF(#REF!="HEB","34,",IF(#REF!="HOB","29,",""))))))))),"")</f>
        <v/>
      </c>
      <c r="AQ1807" s="76" t="str">
        <f>IF($A1806&lt;&gt;"",IF(OR(CR1806&lt;&gt;0,CS1806&lt;&gt;0,#REF!&lt;$BB$3),"",IF(#REF!="LER","14,",IF(#REF!="LOR","17,",IF(#REF!="LEB","17,",IF(#REF!="LOB","15,",IF(#REF!="HER","32,",IF(#REF!="HOR","35,",IF(#REF!="HEB","35,",IF(#REF!="HOB","31,",""))))))))),"")</f>
        <v/>
      </c>
      <c r="AR1807" s="76" t="str">
        <f>IF($A1806&lt;&gt;"",IF(OR(CR1806&lt;&gt;0,CS1806&lt;&gt;0,#REF!&lt;$BB$3),"",IF(#REF!="LER","16,",IF(#REF!="LOR","18,",IF(#REF!="LEB","18,",IF(#REF!="LOB","17,",IF(#REF!="HER","34,",IF(#REF!="HOR","36,",IF(#REF!="HEB","36,",IF(#REF!="HOB","33,",""))))))))),"")</f>
        <v/>
      </c>
      <c r="AS1807" s="60" t="b">
        <f t="shared" si="2588"/>
        <v>0</v>
      </c>
      <c r="AT1807" s="60" t="b">
        <f t="shared" si="2589"/>
        <v>0</v>
      </c>
      <c r="AU1807" s="60" t="b">
        <f t="shared" si="2590"/>
        <v>0</v>
      </c>
      <c r="AV1807" s="60" t="b">
        <f t="shared" si="2591"/>
        <v>0</v>
      </c>
      <c r="AW1807" s="60" t="b">
        <f t="shared" si="2592"/>
        <v>0</v>
      </c>
      <c r="AX1807" s="60" t="b">
        <f t="shared" si="2593"/>
        <v>0</v>
      </c>
      <c r="AY1807" s="60" t="b">
        <f t="shared" si="2594"/>
        <v>0</v>
      </c>
      <c r="AZ1807" s="60"/>
      <c r="BA1807" s="61">
        <f t="shared" si="2556"/>
        <v>0</v>
      </c>
      <c r="BB1807" s="13">
        <f t="shared" si="2595"/>
        <v>0</v>
      </c>
      <c r="BC1807" s="11" t="e">
        <f>IF(#REF!&lt;&gt;"",S1807+BC1806,0)</f>
        <v>#REF!</v>
      </c>
      <c r="BD1807" s="67" t="str">
        <f t="shared" si="2565"/>
        <v/>
      </c>
      <c r="BE1807" s="76" t="str">
        <f>IF($A1806&lt;&gt;"",IF(OR(EE1806&lt;&gt;0,EF1806&lt;&gt;0,#REF!&lt;$BB$3),"",IF(#REF!="LER","01,",IF(#REF!="LOR","01,",IF(#REF!="LEB","02,",IF(#REF!="LOB","01,",IF(#REF!="HER","19,",IF(#REF!="HOR","19,",IF(#REF!="HEB","20,",IF(#REF!="HOB","19,",""))))))))),"")</f>
        <v/>
      </c>
      <c r="BF1807" s="76" t="str">
        <f>IF($A1806&lt;&gt;"",IF(OR(EE1806&lt;&gt;0,EF1806&lt;&gt;0,#REF!&lt;$BB$3),"",IF(#REF!="LER","02,",IF(#REF!="LOR","03,",IF(#REF!="LEB","04,",IF(#REF!="LOB","02,",IF(#REF!="HER","20,",IF(#REF!="HOR","21,",IF(#REF!="HEB","22,",IF(#REF!="HOB","20,",""))))))))),"")</f>
        <v/>
      </c>
      <c r="BG1807" s="76" t="str">
        <f>IF($A1806&lt;&gt;"",IF(OR(EE1806&lt;&gt;0,EF1806&lt;&gt;0,#REF!&lt;$BB$3),"",IF(#REF!="LER","03,",IF(#REF!="LOR","05,",IF(#REF!="LEB","06,",IF(#REF!="LOB","03,",IF(#REF!="HER","21,",IF(#REF!="HOR","23,",IF(#REF!="HEB","24,",IF(#REF!="HOB","21,",""))))))))),"")</f>
        <v/>
      </c>
      <c r="BH1807" s="76" t="str">
        <f>IF($A1806&lt;&gt;"",IF(OR(EE1806&lt;&gt;0,EF1806&lt;&gt;0,#REF!&lt;$BB$3),"",IF(#REF!="LER","04,",IF(#REF!="LOR","07,",IF(#REF!="LEB","08,",IF(#REF!="LOB","04,",IF(#REF!="HER","22,",IF(#REF!="HOR","25,",IF(#REF!="HEB","26,",IF(#REF!="HOB","22,",""))))))))),"")</f>
        <v/>
      </c>
      <c r="BI1807" s="76" t="str">
        <f>IF($A1806&lt;&gt;"",IF(OR(EE1806&lt;&gt;0,EF1806&lt;&gt;0,#REF!&lt;$BB$3),"",IF(#REF!="LER","05,",IF(#REF!="LOR","09,",IF(#REF!="LEB","10,",IF(#REF!="LOB","05,",IF(#REF!="HER","23,",IF(#REF!="HOR","27,",IF(#REF!="HEB","28,",IF(#REF!="HOB","23,",""))))))))),"")</f>
        <v/>
      </c>
      <c r="BJ1807" s="76" t="str">
        <f>IF($A1806&lt;&gt;"",IF(OR(EE1806&lt;&gt;0,EF1806&lt;&gt;0,#REF!&lt;$BB$3),"",IF(#REF!="LER","06,",IF(#REF!="LOR","11,",IF(#REF!="LEB","11,",IF(#REF!="LOB","06,",IF(#REF!="HER","24,",IF(#REF!="HOR","29,",IF(#REF!="HEB","29,",IF(#REF!="HOB","24,",""))))))))),"")</f>
        <v/>
      </c>
      <c r="BK1807" s="76"/>
      <c r="BL1807" s="76"/>
      <c r="BM1807" s="76"/>
      <c r="BN1807" s="76"/>
      <c r="BO1807" s="76"/>
      <c r="BP1807" s="76"/>
      <c r="BQ1807" s="76"/>
      <c r="BR1807" s="76"/>
      <c r="BS1807" s="92">
        <f t="shared" ref="BS1807:BS1813" si="2611">IF(BT1807&lt;0,BS1806+1,0)</f>
        <v>0</v>
      </c>
      <c r="BT1807" s="76"/>
      <c r="BU1807" s="76"/>
      <c r="BV1807" s="67" t="str">
        <f t="shared" si="2566"/>
        <v/>
      </c>
      <c r="BW1807" s="76" t="str">
        <f>IF($A1806&lt;&gt;"",IF(OR(EE1806&lt;&gt;0,EF1806&lt;&gt;0,#REF!&lt;$BB$3),"",IF(#REF!="LER","07,",IF(#REF!="LOR","12,",IF(#REF!="LEB","12,",IF(#REF!="LOB","08,",IF(#REF!="HER","25,",IF(#REF!="HOR","30,",IF(#REF!="HEB","30,",IF(#REF!="HOB","25,",""))))))))),"")</f>
        <v/>
      </c>
      <c r="BX1807" s="76" t="str">
        <f>IF($A1806&lt;&gt;"",IF(OR(EE1806&lt;&gt;0,EF1806&lt;&gt;0,#REF!&lt;$BB$3),"",IF(#REF!="LER","08,",IF(#REF!="LOR","13,",IF(#REF!="LEB","13,",IF(#REF!="LOB","09,",IF(#REF!="HER","26,",IF(#REF!="HOR","31,",IF(#REF!="HEB","31,",IF(#REF!="HOB","26,",""))))))))),"")</f>
        <v/>
      </c>
      <c r="BY1807" s="76" t="str">
        <f>IF($A1806&lt;&gt;"",IF(OR(EE1806&lt;&gt;0,EF1806&lt;&gt;0,#REF!&lt;$BB$3),"",IF(#REF!="LER","09,",IF(#REF!="LOR","14,",IF(#REF!="LEB","14,",IF(#REF!="LOB","10,",IF(#REF!="HER","27,",IF(#REF!="HOR","32,",IF(#REF!="HEB","32,",IF(#REF!="HOB","27,",""))))))))),"")</f>
        <v/>
      </c>
      <c r="BZ1807" s="76" t="str">
        <f>IF($A1806&lt;&gt;"",IF(OR(EE1806&lt;&gt;0,EF1806&lt;&gt;0,#REF!&lt;$BB$3),"",IF(#REF!="LER","10,",IF(#REF!="LOR","15,",IF(#REF!="LEB","15,",IF(#REF!="LOB","11,",IF(#REF!="HER","28,",IF(#REF!="HOR","33,",IF(#REF!="HEB","33,",IF(#REF!="HOB","28,",""))))))))),"")</f>
        <v/>
      </c>
      <c r="CA1807" s="76" t="str">
        <f>IF($A1806&lt;&gt;"",IF(OR(EE1806&lt;&gt;0,EF1806&lt;&gt;0,#REF!&lt;$BB$3),"",IF(#REF!="LER","12,",IF(#REF!="LOR","16,",IF(#REF!="LEB","16,",IF(#REF!="LOB","13,",IF(#REF!="HER","30,",IF(#REF!="HOR","34,",IF(#REF!="HEB","34,",IF(#REF!="HOB","29,",""))))))))),"")</f>
        <v/>
      </c>
      <c r="CB1807" s="76" t="str">
        <f>IF($A1806&lt;&gt;"",IF(OR(EE1806&lt;&gt;0,EF1806&lt;&gt;0,#REF!&lt;$BB$3),"",IF(#REF!="LER","14,",IF(#REF!="LOR","17,",IF(#REF!="LEB","17,",IF(#REF!="LOB","15,",IF(#REF!="HER","32,",IF(#REF!="HOR","35,",IF(#REF!="HEB","35,",IF(#REF!="HOB","31,",""))))))))),"")</f>
        <v/>
      </c>
      <c r="CC1807" s="76" t="str">
        <f>IF($A1806&lt;&gt;"",IF(OR(EE1806&lt;&gt;0,EF1806&lt;&gt;0,#REF!&lt;$BB$3),"",IF(#REF!="LER","16,",IF(#REF!="LOR","18,",IF(#REF!="LEB","18,",IF(#REF!="LOB","17,",IF(#REF!="HER","34,",IF(#REF!="HOR","36,",IF(#REF!="HEB","36,",IF(#REF!="HOB","33,",""))))))))),"")</f>
        <v/>
      </c>
      <c r="CD1807" s="60" t="b">
        <f t="shared" si="2596"/>
        <v>0</v>
      </c>
      <c r="CE1807" s="60" t="b">
        <f t="shared" si="2597"/>
        <v>0</v>
      </c>
      <c r="CF1807" s="60" t="b">
        <f t="shared" si="2598"/>
        <v>0</v>
      </c>
      <c r="CG1807" s="60" t="b">
        <f t="shared" si="2599"/>
        <v>0</v>
      </c>
      <c r="CH1807" s="60" t="b">
        <f t="shared" si="2600"/>
        <v>0</v>
      </c>
      <c r="CI1807" s="60" t="b">
        <f t="shared" si="2601"/>
        <v>0</v>
      </c>
      <c r="CJ1807" s="60" t="b">
        <f t="shared" si="2602"/>
        <v>0</v>
      </c>
      <c r="CK1807" s="60"/>
      <c r="CL1807" s="61">
        <f t="shared" si="2557"/>
        <v>0</v>
      </c>
      <c r="CM1807" s="92">
        <f t="shared" ref="CM1807:CM1813" si="2612">IF(CN1807&lt;0,CM1806+1,0)</f>
        <v>0</v>
      </c>
      <c r="CN1807" s="13">
        <f t="shared" si="2603"/>
        <v>0</v>
      </c>
      <c r="CO1807" s="11" t="e">
        <f>IF(#REF!&lt;&gt;"",BC1807+CO1806,0)</f>
        <v>#REF!</v>
      </c>
      <c r="CP1807" s="13">
        <f t="shared" si="2549"/>
        <v>0</v>
      </c>
      <c r="CQ1807" s="11">
        <f t="shared" si="2550"/>
        <v>0</v>
      </c>
      <c r="CR1807" s="57">
        <f t="shared" si="2571"/>
        <v>0</v>
      </c>
      <c r="CS1807" s="57">
        <f t="shared" si="2572"/>
        <v>0</v>
      </c>
      <c r="CT1807" s="57">
        <f t="shared" si="2562"/>
        <v>0</v>
      </c>
      <c r="CU1807" s="24"/>
      <c r="CV1807" s="24"/>
      <c r="CW1807" s="24"/>
      <c r="CX1807" s="24"/>
      <c r="CY1807" s="24"/>
      <c r="CZ1807" s="24"/>
      <c r="DA1807" s="24"/>
      <c r="DB1807" s="24"/>
      <c r="DC1807" s="24"/>
      <c r="DD1807" s="64"/>
      <c r="DJ1807" s="39"/>
    </row>
    <row r="1808" spans="2:114" x14ac:dyDescent="0.2">
      <c r="B1808" s="61" t="str">
        <f>IF(A1808="","",IF(U1809="","DB",U1809&amp;V1809&amp;W1809&amp;X1809&amp;Y1809&amp;Z1809&amp;AL1809&amp;AM1809&amp;AN1809&amp;AO1809&amp;AP1809&amp;AQ1809&amp;AR1809&amp;#REF!))</f>
        <v/>
      </c>
      <c r="C1808" s="7" t="str">
        <f t="shared" si="2604"/>
        <v/>
      </c>
      <c r="D1808" s="60">
        <f t="shared" si="2605"/>
        <v>0</v>
      </c>
      <c r="E1808" s="7" t="e">
        <f>IF(COUNTBLANK(BE1809:BI1809)=5,#REF!&amp;",",IF(COUNTBLANK(U1809:AR1809)=1,T1809&amp;","&amp;T1809&amp;","&amp;T1809&amp;","&amp;T1809&amp;","&amp;T1809&amp;","&amp;T1809&amp;","&amp;T1809&amp;","&amp;T1809&amp;","&amp;T1809&amp;","&amp;T1809&amp;","&amp;T1809&amp;","&amp;T1809&amp;","&amp;T1809&amp;",",T1809&amp;","&amp;T1809&amp;","&amp;T1809&amp;","&amp;T1809&amp;","&amp;T1809&amp;","&amp;T1809&amp;","&amp;T1809&amp;","&amp;T1809&amp;","&amp;T1809&amp;","&amp;T1809&amp;","&amp;T1809&amp;","&amp;T1809&amp;","&amp;T1809&amp;","&amp;T1809&amp;","))</f>
        <v>#REF!</v>
      </c>
      <c r="F1808" s="72" t="str">
        <f t="shared" si="2551"/>
        <v/>
      </c>
      <c r="G1808" s="73">
        <f t="shared" si="2606"/>
        <v>0</v>
      </c>
      <c r="H1808" s="112">
        <f t="shared" si="2607"/>
        <v>0</v>
      </c>
      <c r="I1808" s="112">
        <f t="shared" si="2608"/>
        <v>0</v>
      </c>
      <c r="J1808" s="74" t="e">
        <f>COUNTIF(#REF!,"E")</f>
        <v>#REF!</v>
      </c>
      <c r="K1808" s="74" t="e">
        <f>COUNTIF(#REF!,"O")</f>
        <v>#REF!</v>
      </c>
      <c r="L1808" s="74" t="e">
        <f t="shared" si="2609"/>
        <v>#REF!</v>
      </c>
      <c r="M1808" s="113" t="e">
        <f t="shared" si="2610"/>
        <v>#REF!</v>
      </c>
      <c r="N1808" s="60"/>
      <c r="O1808" s="61"/>
      <c r="P1808" s="61"/>
      <c r="Q1808" s="61"/>
      <c r="R1808" s="61"/>
      <c r="S1808" s="7"/>
      <c r="T1808" s="67" t="str">
        <f t="shared" si="2563"/>
        <v/>
      </c>
      <c r="U1808" s="76" t="str">
        <f>IF($A1807&lt;&gt;"",IF(OR(CR1807&lt;&gt;0,CS1807&lt;&gt;0,#REF!&lt;$BB$3),"",IF(#REF!="LER","01,",IF(#REF!="LOR","01,",IF(#REF!="LEB","02,",IF(#REF!="LOB","01,",IF(#REF!="HER","19,",IF(#REF!="HOR","19,",IF(#REF!="HEB","20,",IF(#REF!="HOB","19,",""))))))))),"")</f>
        <v/>
      </c>
      <c r="V1808" s="76" t="str">
        <f>IF($A1807&lt;&gt;"",IF(OR(CR1807&lt;&gt;0,CS1807&lt;&gt;0,#REF!&lt;$BB$3),"",IF(#REF!="LER","02,",IF(#REF!="LOR","03,",IF(#REF!="LEB","04,",IF(#REF!="LOB","02,",IF(#REF!="HER","20,",IF(#REF!="HOR","21,",IF(#REF!="HEB","22,",IF(#REF!="HOB","20,",""))))))))),"")</f>
        <v/>
      </c>
      <c r="W1808" s="76" t="str">
        <f>IF($A1807&lt;&gt;"",IF(OR(CR1807&lt;&gt;0,CS1807&lt;&gt;0,#REF!&lt;$BB$3),"",IF(#REF!="LER","03,",IF(#REF!="LOR","05,",IF(#REF!="LEB","06,",IF(#REF!="LOB","03,",IF(#REF!="HER","21,",IF(#REF!="HOR","23,",IF(#REF!="HEB","24,",IF(#REF!="HOB","21,",""))))))))),"")</f>
        <v/>
      </c>
      <c r="X1808" s="76" t="str">
        <f>IF($A1807&lt;&gt;"",IF(OR(CR1807&lt;&gt;0,CS1807&lt;&gt;0,#REF!&lt;$BB$3),"",IF(#REF!="LER","04,",IF(#REF!="LOR","07,",IF(#REF!="LEB","08,",IF(#REF!="LOB","04,",IF(#REF!="HER","22,",IF(#REF!="HOR","25,",IF(#REF!="HEB","26,",IF(#REF!="HOB","22,",""))))))))),"")</f>
        <v/>
      </c>
      <c r="Y1808" s="76" t="str">
        <f>IF($A1807&lt;&gt;"",IF(OR(CR1807&lt;&gt;0,CS1807&lt;&gt;0,#REF!&lt;$BB$3),"",IF(#REF!="LER","05,",IF(#REF!="LOR","09,",IF(#REF!="LEB","10,",IF(#REF!="LOB","05,",IF(#REF!="HER","23,",IF(#REF!="HOR","27,",IF(#REF!="HEB","28,",IF(#REF!="HOB","23,",""))))))))),"")</f>
        <v/>
      </c>
      <c r="Z1808" s="76" t="str">
        <f>IF($A1807&lt;&gt;"",IF(OR(CR1807&lt;&gt;0,CS1807&lt;&gt;0,#REF!&lt;$BB$3),"",IF(#REF!="LER","06,",IF(#REF!="LOR","11,",IF(#REF!="LEB","11,",IF(#REF!="LOB","06,",IF(#REF!="HER","24,",IF(#REF!="HOR","29,",IF(#REF!="HEB","29,",IF(#REF!="HOB","24,",""))))))))),"")</f>
        <v/>
      </c>
      <c r="AA1808" s="76"/>
      <c r="AB1808" s="76"/>
      <c r="AC1808" s="76"/>
      <c r="AD1808" s="76"/>
      <c r="AE1808" s="76"/>
      <c r="AF1808" s="76"/>
      <c r="AG1808" s="76"/>
      <c r="AH1808" s="76"/>
      <c r="AI1808" s="76"/>
      <c r="AJ1808" s="76"/>
      <c r="AK1808" s="67" t="str">
        <f t="shared" si="2564"/>
        <v/>
      </c>
      <c r="AL1808" s="76" t="str">
        <f>IF($A1807&lt;&gt;"",IF(OR(CR1807&lt;&gt;0,CS1807&lt;&gt;0,#REF!&lt;$BB$3),"",IF(#REF!="LER","07,",IF(#REF!="LOR","12,",IF(#REF!="LEB","12,",IF(#REF!="LOB","08,",IF(#REF!="HER","25,",IF(#REF!="HOR","30,",IF(#REF!="HEB","30,",IF(#REF!="HOB","25,",""))))))))),"")</f>
        <v/>
      </c>
      <c r="AM1808" s="76" t="str">
        <f>IF($A1807&lt;&gt;"",IF(OR(CR1807&lt;&gt;0,CS1807&lt;&gt;0,#REF!&lt;$BB$3),"",IF(#REF!="LER","08,",IF(#REF!="LOR","13,",IF(#REF!="LEB","13,",IF(#REF!="LOB","09,",IF(#REF!="HER","26,",IF(#REF!="HOR","31,",IF(#REF!="HEB","31,",IF(#REF!="HOB","26,",""))))))))),"")</f>
        <v/>
      </c>
      <c r="AN1808" s="118" t="str">
        <f t="shared" si="2587"/>
        <v/>
      </c>
      <c r="AO1808" s="76" t="str">
        <f>IF($A1807&lt;&gt;"",IF(OR(CR1807&lt;&gt;0,CS1807&lt;&gt;0,#REF!&lt;$BB$3),"",IF(#REF!="LER","10,",IF(#REF!="LOR","15,",IF(#REF!="LEB","15,",IF(#REF!="LOB","11,",IF(#REF!="HER","28,",IF(#REF!="HOR","33,",IF(#REF!="HEB","33,",IF(#REF!="HOB","28,",""))))))))),"")</f>
        <v/>
      </c>
      <c r="AP1808" s="76" t="str">
        <f>IF($A1807&lt;&gt;"",IF(OR(CR1807&lt;&gt;0,CS1807&lt;&gt;0,#REF!&lt;$BB$3),"",IF(#REF!="LER","12,",IF(#REF!="LOR","16,",IF(#REF!="LEB","16,",IF(#REF!="LOB","13,",IF(#REF!="HER","30,",IF(#REF!="HOR","34,",IF(#REF!="HEB","34,",IF(#REF!="HOB","29,",""))))))))),"")</f>
        <v/>
      </c>
      <c r="AQ1808" s="76" t="str">
        <f>IF($A1807&lt;&gt;"",IF(OR(CR1807&lt;&gt;0,CS1807&lt;&gt;0,#REF!&lt;$BB$3),"",IF(#REF!="LER","14,",IF(#REF!="LOR","17,",IF(#REF!="LEB","17,",IF(#REF!="LOB","15,",IF(#REF!="HER","32,",IF(#REF!="HOR","35,",IF(#REF!="HEB","35,",IF(#REF!="HOB","31,",""))))))))),"")</f>
        <v/>
      </c>
      <c r="AR1808" s="76" t="str">
        <f>IF($A1807&lt;&gt;"",IF(OR(CR1807&lt;&gt;0,CS1807&lt;&gt;0,#REF!&lt;$BB$3),"",IF(#REF!="LER","16,",IF(#REF!="LOR","18,",IF(#REF!="LEB","18,",IF(#REF!="LOB","17,",IF(#REF!="HER","34,",IF(#REF!="HOR","36,",IF(#REF!="HEB","36,",IF(#REF!="HOB","33,",""))))))))),"")</f>
        <v/>
      </c>
      <c r="AS1808" s="60" t="b">
        <f t="shared" si="2588"/>
        <v>0</v>
      </c>
      <c r="AT1808" s="60" t="b">
        <f t="shared" si="2589"/>
        <v>0</v>
      </c>
      <c r="AU1808" s="60" t="b">
        <f t="shared" si="2590"/>
        <v>0</v>
      </c>
      <c r="AV1808" s="60" t="b">
        <f t="shared" si="2591"/>
        <v>0</v>
      </c>
      <c r="AW1808" s="60" t="b">
        <f t="shared" si="2592"/>
        <v>0</v>
      </c>
      <c r="AX1808" s="60" t="b">
        <f t="shared" si="2593"/>
        <v>0</v>
      </c>
      <c r="AY1808" s="60" t="b">
        <f t="shared" si="2594"/>
        <v>0</v>
      </c>
      <c r="AZ1808" s="60"/>
      <c r="BA1808" s="61">
        <f t="shared" si="2556"/>
        <v>0</v>
      </c>
      <c r="BB1808" s="13">
        <f t="shared" si="2595"/>
        <v>0</v>
      </c>
      <c r="BC1808" s="11" t="e">
        <f>IF(#REF!&lt;&gt;"",S1808+BC1807,0)</f>
        <v>#REF!</v>
      </c>
      <c r="BD1808" s="67" t="str">
        <f t="shared" si="2565"/>
        <v/>
      </c>
      <c r="BE1808" s="76" t="str">
        <f>IF($A1807&lt;&gt;"",IF(OR(EE1807&lt;&gt;0,EF1807&lt;&gt;0,#REF!&lt;$BB$3),"",IF(#REF!="LER","01,",IF(#REF!="LOR","01,",IF(#REF!="LEB","02,",IF(#REF!="LOB","01,",IF(#REF!="HER","19,",IF(#REF!="HOR","19,",IF(#REF!="HEB","20,",IF(#REF!="HOB","19,",""))))))))),"")</f>
        <v/>
      </c>
      <c r="BF1808" s="76" t="str">
        <f>IF($A1807&lt;&gt;"",IF(OR(EE1807&lt;&gt;0,EF1807&lt;&gt;0,#REF!&lt;$BB$3),"",IF(#REF!="LER","02,",IF(#REF!="LOR","03,",IF(#REF!="LEB","04,",IF(#REF!="LOB","02,",IF(#REF!="HER","20,",IF(#REF!="HOR","21,",IF(#REF!="HEB","22,",IF(#REF!="HOB","20,",""))))))))),"")</f>
        <v/>
      </c>
      <c r="BG1808" s="76" t="str">
        <f>IF($A1807&lt;&gt;"",IF(OR(EE1807&lt;&gt;0,EF1807&lt;&gt;0,#REF!&lt;$BB$3),"",IF(#REF!="LER","03,",IF(#REF!="LOR","05,",IF(#REF!="LEB","06,",IF(#REF!="LOB","03,",IF(#REF!="HER","21,",IF(#REF!="HOR","23,",IF(#REF!="HEB","24,",IF(#REF!="HOB","21,",""))))))))),"")</f>
        <v/>
      </c>
      <c r="BH1808" s="76" t="str">
        <f>IF($A1807&lt;&gt;"",IF(OR(EE1807&lt;&gt;0,EF1807&lt;&gt;0,#REF!&lt;$BB$3),"",IF(#REF!="LER","04,",IF(#REF!="LOR","07,",IF(#REF!="LEB","08,",IF(#REF!="LOB","04,",IF(#REF!="HER","22,",IF(#REF!="HOR","25,",IF(#REF!="HEB","26,",IF(#REF!="HOB","22,",""))))))))),"")</f>
        <v/>
      </c>
      <c r="BI1808" s="76" t="str">
        <f>IF($A1807&lt;&gt;"",IF(OR(EE1807&lt;&gt;0,EF1807&lt;&gt;0,#REF!&lt;$BB$3),"",IF(#REF!="LER","05,",IF(#REF!="LOR","09,",IF(#REF!="LEB","10,",IF(#REF!="LOB","05,",IF(#REF!="HER","23,",IF(#REF!="HOR","27,",IF(#REF!="HEB","28,",IF(#REF!="HOB","23,",""))))))))),"")</f>
        <v/>
      </c>
      <c r="BJ1808" s="76" t="str">
        <f>IF($A1807&lt;&gt;"",IF(OR(EE1807&lt;&gt;0,EF1807&lt;&gt;0,#REF!&lt;$BB$3),"",IF(#REF!="LER","06,",IF(#REF!="LOR","11,",IF(#REF!="LEB","11,",IF(#REF!="LOB","06,",IF(#REF!="HER","24,",IF(#REF!="HOR","29,",IF(#REF!="HEB","29,",IF(#REF!="HOB","24,",""))))))))),"")</f>
        <v/>
      </c>
      <c r="BK1808" s="76"/>
      <c r="BL1808" s="76"/>
      <c r="BM1808" s="76"/>
      <c r="BN1808" s="76"/>
      <c r="BO1808" s="76"/>
      <c r="BP1808" s="76"/>
      <c r="BQ1808" s="76"/>
      <c r="BR1808" s="76"/>
      <c r="BS1808" s="92">
        <f t="shared" si="2611"/>
        <v>0</v>
      </c>
      <c r="BT1808" s="76"/>
      <c r="BU1808" s="76"/>
      <c r="BV1808" s="67" t="str">
        <f t="shared" si="2566"/>
        <v/>
      </c>
      <c r="BW1808" s="76" t="str">
        <f>IF($A1807&lt;&gt;"",IF(OR(EE1807&lt;&gt;0,EF1807&lt;&gt;0,#REF!&lt;$BB$3),"",IF(#REF!="LER","07,",IF(#REF!="LOR","12,",IF(#REF!="LEB","12,",IF(#REF!="LOB","08,",IF(#REF!="HER","25,",IF(#REF!="HOR","30,",IF(#REF!="HEB","30,",IF(#REF!="HOB","25,",""))))))))),"")</f>
        <v/>
      </c>
      <c r="BX1808" s="76" t="str">
        <f>IF($A1807&lt;&gt;"",IF(OR(EE1807&lt;&gt;0,EF1807&lt;&gt;0,#REF!&lt;$BB$3),"",IF(#REF!="LER","08,",IF(#REF!="LOR","13,",IF(#REF!="LEB","13,",IF(#REF!="LOB","09,",IF(#REF!="HER","26,",IF(#REF!="HOR","31,",IF(#REF!="HEB","31,",IF(#REF!="HOB","26,",""))))))))),"")</f>
        <v/>
      </c>
      <c r="BY1808" s="76" t="str">
        <f>IF($A1807&lt;&gt;"",IF(OR(EE1807&lt;&gt;0,EF1807&lt;&gt;0,#REF!&lt;$BB$3),"",IF(#REF!="LER","09,",IF(#REF!="LOR","14,",IF(#REF!="LEB","14,",IF(#REF!="LOB","10,",IF(#REF!="HER","27,",IF(#REF!="HOR","32,",IF(#REF!="HEB","32,",IF(#REF!="HOB","27,",""))))))))),"")</f>
        <v/>
      </c>
      <c r="BZ1808" s="76" t="str">
        <f>IF($A1807&lt;&gt;"",IF(OR(EE1807&lt;&gt;0,EF1807&lt;&gt;0,#REF!&lt;$BB$3),"",IF(#REF!="LER","10,",IF(#REF!="LOR","15,",IF(#REF!="LEB","15,",IF(#REF!="LOB","11,",IF(#REF!="HER","28,",IF(#REF!="HOR","33,",IF(#REF!="HEB","33,",IF(#REF!="HOB","28,",""))))))))),"")</f>
        <v/>
      </c>
      <c r="CA1808" s="76" t="str">
        <f>IF($A1807&lt;&gt;"",IF(OR(EE1807&lt;&gt;0,EF1807&lt;&gt;0,#REF!&lt;$BB$3),"",IF(#REF!="LER","12,",IF(#REF!="LOR","16,",IF(#REF!="LEB","16,",IF(#REF!="LOB","13,",IF(#REF!="HER","30,",IF(#REF!="HOR","34,",IF(#REF!="HEB","34,",IF(#REF!="HOB","29,",""))))))))),"")</f>
        <v/>
      </c>
      <c r="CB1808" s="76" t="str">
        <f>IF($A1807&lt;&gt;"",IF(OR(EE1807&lt;&gt;0,EF1807&lt;&gt;0,#REF!&lt;$BB$3),"",IF(#REF!="LER","14,",IF(#REF!="LOR","17,",IF(#REF!="LEB","17,",IF(#REF!="LOB","15,",IF(#REF!="HER","32,",IF(#REF!="HOR","35,",IF(#REF!="HEB","35,",IF(#REF!="HOB","31,",""))))))))),"")</f>
        <v/>
      </c>
      <c r="CC1808" s="76" t="str">
        <f>IF($A1807&lt;&gt;"",IF(OR(EE1807&lt;&gt;0,EF1807&lt;&gt;0,#REF!&lt;$BB$3),"",IF(#REF!="LER","16,",IF(#REF!="LOR","18,",IF(#REF!="LEB","18,",IF(#REF!="LOB","17,",IF(#REF!="HER","34,",IF(#REF!="HOR","36,",IF(#REF!="HEB","36,",IF(#REF!="HOB","33,",""))))))))),"")</f>
        <v/>
      </c>
      <c r="CD1808" s="60" t="b">
        <f t="shared" si="2596"/>
        <v>0</v>
      </c>
      <c r="CE1808" s="60" t="b">
        <f t="shared" si="2597"/>
        <v>0</v>
      </c>
      <c r="CF1808" s="60" t="b">
        <f t="shared" si="2598"/>
        <v>0</v>
      </c>
      <c r="CG1808" s="60" t="b">
        <f t="shared" si="2599"/>
        <v>0</v>
      </c>
      <c r="CH1808" s="60" t="b">
        <f t="shared" si="2600"/>
        <v>0</v>
      </c>
      <c r="CI1808" s="60" t="b">
        <f t="shared" si="2601"/>
        <v>0</v>
      </c>
      <c r="CJ1808" s="60" t="b">
        <f t="shared" si="2602"/>
        <v>0</v>
      </c>
      <c r="CK1808" s="60"/>
      <c r="CL1808" s="61">
        <f t="shared" si="2557"/>
        <v>0</v>
      </c>
      <c r="CM1808" s="92">
        <f t="shared" si="2612"/>
        <v>0</v>
      </c>
      <c r="CN1808" s="13">
        <f t="shared" si="2603"/>
        <v>0</v>
      </c>
      <c r="CO1808" s="11" t="e">
        <f>IF(#REF!&lt;&gt;"",BC1808+CO1807,0)</f>
        <v>#REF!</v>
      </c>
      <c r="CP1808" s="13">
        <f t="shared" si="2549"/>
        <v>0</v>
      </c>
      <c r="CQ1808" s="11">
        <f t="shared" si="2550"/>
        <v>0</v>
      </c>
      <c r="CR1808" s="57">
        <f t="shared" si="2571"/>
        <v>0</v>
      </c>
      <c r="CS1808" s="57">
        <f t="shared" si="2572"/>
        <v>0</v>
      </c>
      <c r="CT1808" s="57">
        <f t="shared" si="2562"/>
        <v>0</v>
      </c>
      <c r="CU1808" s="24"/>
      <c r="CV1808" s="24"/>
      <c r="CW1808" s="24"/>
      <c r="CX1808" s="24"/>
      <c r="CY1808" s="24"/>
      <c r="CZ1808" s="24"/>
      <c r="DA1808" s="24"/>
      <c r="DB1808" s="24"/>
      <c r="DC1808" s="24"/>
      <c r="DD1808" s="64"/>
      <c r="DJ1808" s="39"/>
    </row>
    <row r="1809" spans="2:114" x14ac:dyDescent="0.2">
      <c r="B1809" s="61" t="str">
        <f>IF(A1809="","",IF(U1810="","DB",U1810&amp;V1810&amp;W1810&amp;X1810&amp;Y1810&amp;Z1810&amp;AL1810&amp;AM1810&amp;AN1810&amp;AO1810&amp;AP1810&amp;AQ1810&amp;AR1810&amp;#REF!))</f>
        <v/>
      </c>
      <c r="C1809" s="7" t="str">
        <f t="shared" si="2604"/>
        <v/>
      </c>
      <c r="D1809" s="60">
        <f t="shared" si="2605"/>
        <v>0</v>
      </c>
      <c r="E1809" s="7" t="e">
        <f>IF(COUNTBLANK(BE1810:BI1810)=5,#REF!&amp;",",IF(COUNTBLANK(U1810:AR1810)=1,T1810&amp;","&amp;T1810&amp;","&amp;T1810&amp;","&amp;T1810&amp;","&amp;T1810&amp;","&amp;T1810&amp;","&amp;T1810&amp;","&amp;T1810&amp;","&amp;T1810&amp;","&amp;T1810&amp;","&amp;T1810&amp;","&amp;T1810&amp;","&amp;T1810&amp;",",T1810&amp;","&amp;T1810&amp;","&amp;T1810&amp;","&amp;T1810&amp;","&amp;T1810&amp;","&amp;T1810&amp;","&amp;T1810&amp;","&amp;T1810&amp;","&amp;T1810&amp;","&amp;T1810&amp;","&amp;T1810&amp;","&amp;T1810&amp;","&amp;T1810&amp;","&amp;T1810&amp;","))</f>
        <v>#REF!</v>
      </c>
      <c r="F1809" s="72" t="str">
        <f t="shared" si="2551"/>
        <v/>
      </c>
      <c r="G1809" s="73">
        <f t="shared" si="2606"/>
        <v>0</v>
      </c>
      <c r="H1809" s="112">
        <f t="shared" si="2607"/>
        <v>0</v>
      </c>
      <c r="I1809" s="112">
        <f t="shared" si="2608"/>
        <v>0</v>
      </c>
      <c r="J1809" s="74" t="e">
        <f>COUNTIF(#REF!,"E")</f>
        <v>#REF!</v>
      </c>
      <c r="K1809" s="74" t="e">
        <f>COUNTIF(#REF!,"O")</f>
        <v>#REF!</v>
      </c>
      <c r="L1809" s="74" t="e">
        <f t="shared" si="2609"/>
        <v>#REF!</v>
      </c>
      <c r="M1809" s="113" t="e">
        <f t="shared" si="2610"/>
        <v>#REF!</v>
      </c>
      <c r="N1809" s="60"/>
      <c r="O1809" s="61"/>
      <c r="P1809" s="61"/>
      <c r="Q1809" s="61"/>
      <c r="R1809" s="61"/>
      <c r="S1809" s="7"/>
      <c r="T1809" s="67" t="str">
        <f t="shared" si="2563"/>
        <v/>
      </c>
      <c r="U1809" s="76" t="str">
        <f>IF($A1808&lt;&gt;"",IF(OR(CR1808&lt;&gt;0,CS1808&lt;&gt;0,#REF!&lt;$BB$3),"",IF(#REF!="LER","01,",IF(#REF!="LOR","01,",IF(#REF!="LEB","02,",IF(#REF!="LOB","01,",IF(#REF!="HER","19,",IF(#REF!="HOR","19,",IF(#REF!="HEB","20,",IF(#REF!="HOB","19,",""))))))))),"")</f>
        <v/>
      </c>
      <c r="V1809" s="76" t="str">
        <f>IF($A1808&lt;&gt;"",IF(OR(CR1808&lt;&gt;0,CS1808&lt;&gt;0,#REF!&lt;$BB$3),"",IF(#REF!="LER","02,",IF(#REF!="LOR","03,",IF(#REF!="LEB","04,",IF(#REF!="LOB","02,",IF(#REF!="HER","20,",IF(#REF!="HOR","21,",IF(#REF!="HEB","22,",IF(#REF!="HOB","20,",""))))))))),"")</f>
        <v/>
      </c>
      <c r="W1809" s="76" t="str">
        <f>IF($A1808&lt;&gt;"",IF(OR(CR1808&lt;&gt;0,CS1808&lt;&gt;0,#REF!&lt;$BB$3),"",IF(#REF!="LER","03,",IF(#REF!="LOR","05,",IF(#REF!="LEB","06,",IF(#REF!="LOB","03,",IF(#REF!="HER","21,",IF(#REF!="HOR","23,",IF(#REF!="HEB","24,",IF(#REF!="HOB","21,",""))))))))),"")</f>
        <v/>
      </c>
      <c r="X1809" s="76" t="str">
        <f>IF($A1808&lt;&gt;"",IF(OR(CR1808&lt;&gt;0,CS1808&lt;&gt;0,#REF!&lt;$BB$3),"",IF(#REF!="LER","04,",IF(#REF!="LOR","07,",IF(#REF!="LEB","08,",IF(#REF!="LOB","04,",IF(#REF!="HER","22,",IF(#REF!="HOR","25,",IF(#REF!="HEB","26,",IF(#REF!="HOB","22,",""))))))))),"")</f>
        <v/>
      </c>
      <c r="Y1809" s="76" t="str">
        <f>IF($A1808&lt;&gt;"",IF(OR(CR1808&lt;&gt;0,CS1808&lt;&gt;0,#REF!&lt;$BB$3),"",IF(#REF!="LER","05,",IF(#REF!="LOR","09,",IF(#REF!="LEB","10,",IF(#REF!="LOB","05,",IF(#REF!="HER","23,",IF(#REF!="HOR","27,",IF(#REF!="HEB","28,",IF(#REF!="HOB","23,",""))))))))),"")</f>
        <v/>
      </c>
      <c r="Z1809" s="76" t="str">
        <f>IF($A1808&lt;&gt;"",IF(OR(CR1808&lt;&gt;0,CS1808&lt;&gt;0,#REF!&lt;$BB$3),"",IF(#REF!="LER","06,",IF(#REF!="LOR","11,",IF(#REF!="LEB","11,",IF(#REF!="LOB","06,",IF(#REF!="HER","24,",IF(#REF!="HOR","29,",IF(#REF!="HEB","29,",IF(#REF!="HOB","24,",""))))))))),"")</f>
        <v/>
      </c>
      <c r="AA1809" s="76"/>
      <c r="AB1809" s="76"/>
      <c r="AC1809" s="76"/>
      <c r="AD1809" s="76"/>
      <c r="AE1809" s="76"/>
      <c r="AF1809" s="76"/>
      <c r="AG1809" s="76"/>
      <c r="AH1809" s="76"/>
      <c r="AI1809" s="76"/>
      <c r="AJ1809" s="76"/>
      <c r="AK1809" s="67" t="str">
        <f t="shared" si="2564"/>
        <v/>
      </c>
      <c r="AL1809" s="76" t="str">
        <f>IF($A1808&lt;&gt;"",IF(OR(CR1808&lt;&gt;0,CS1808&lt;&gt;0,#REF!&lt;$BB$3),"",IF(#REF!="LER","07,",IF(#REF!="LOR","12,",IF(#REF!="LEB","12,",IF(#REF!="LOB","08,",IF(#REF!="HER","25,",IF(#REF!="HOR","30,",IF(#REF!="HEB","30,",IF(#REF!="HOB","25,",""))))))))),"")</f>
        <v/>
      </c>
      <c r="AM1809" s="76" t="str">
        <f>IF($A1808&lt;&gt;"",IF(OR(CR1808&lt;&gt;0,CS1808&lt;&gt;0,#REF!&lt;$BB$3),"",IF(#REF!="LER","08,",IF(#REF!="LOR","13,",IF(#REF!="LEB","13,",IF(#REF!="LOB","09,",IF(#REF!="HER","26,",IF(#REF!="HOR","31,",IF(#REF!="HEB","31,",IF(#REF!="HOB","26,",""))))))))),"")</f>
        <v/>
      </c>
      <c r="AN1809" s="118" t="str">
        <f t="shared" si="2587"/>
        <v/>
      </c>
      <c r="AO1809" s="76" t="str">
        <f>IF($A1808&lt;&gt;"",IF(OR(CR1808&lt;&gt;0,CS1808&lt;&gt;0,#REF!&lt;$BB$3),"",IF(#REF!="LER","10,",IF(#REF!="LOR","15,",IF(#REF!="LEB","15,",IF(#REF!="LOB","11,",IF(#REF!="HER","28,",IF(#REF!="HOR","33,",IF(#REF!="HEB","33,",IF(#REF!="HOB","28,",""))))))))),"")</f>
        <v/>
      </c>
      <c r="AP1809" s="76" t="str">
        <f>IF($A1808&lt;&gt;"",IF(OR(CR1808&lt;&gt;0,CS1808&lt;&gt;0,#REF!&lt;$BB$3),"",IF(#REF!="LER","12,",IF(#REF!="LOR","16,",IF(#REF!="LEB","16,",IF(#REF!="LOB","13,",IF(#REF!="HER","30,",IF(#REF!="HOR","34,",IF(#REF!="HEB","34,",IF(#REF!="HOB","29,",""))))))))),"")</f>
        <v/>
      </c>
      <c r="AQ1809" s="76" t="str">
        <f>IF($A1808&lt;&gt;"",IF(OR(CR1808&lt;&gt;0,CS1808&lt;&gt;0,#REF!&lt;$BB$3),"",IF(#REF!="LER","14,",IF(#REF!="LOR","17,",IF(#REF!="LEB","17,",IF(#REF!="LOB","15,",IF(#REF!="HER","32,",IF(#REF!="HOR","35,",IF(#REF!="HEB","35,",IF(#REF!="HOB","31,",""))))))))),"")</f>
        <v/>
      </c>
      <c r="AR1809" s="76" t="str">
        <f>IF($A1808&lt;&gt;"",IF(OR(CR1808&lt;&gt;0,CS1808&lt;&gt;0,#REF!&lt;$BB$3),"",IF(#REF!="LER","16,",IF(#REF!="LOR","18,",IF(#REF!="LEB","18,",IF(#REF!="LOB","17,",IF(#REF!="HER","34,",IF(#REF!="HOR","36,",IF(#REF!="HEB","36,",IF(#REF!="HOB","33,",""))))))))),"")</f>
        <v/>
      </c>
      <c r="AS1809" s="60" t="b">
        <f t="shared" si="2588"/>
        <v>0</v>
      </c>
      <c r="AT1809" s="60" t="b">
        <f t="shared" si="2589"/>
        <v>0</v>
      </c>
      <c r="AU1809" s="60" t="b">
        <f t="shared" si="2590"/>
        <v>0</v>
      </c>
      <c r="AV1809" s="60" t="b">
        <f t="shared" si="2591"/>
        <v>0</v>
      </c>
      <c r="AW1809" s="60" t="b">
        <f t="shared" si="2592"/>
        <v>0</v>
      </c>
      <c r="AX1809" s="60" t="b">
        <f t="shared" si="2593"/>
        <v>0</v>
      </c>
      <c r="AY1809" s="60" t="b">
        <f t="shared" si="2594"/>
        <v>0</v>
      </c>
      <c r="AZ1809" s="60"/>
      <c r="BA1809" s="61">
        <f t="shared" si="2556"/>
        <v>0</v>
      </c>
      <c r="BB1809" s="13">
        <f t="shared" si="2595"/>
        <v>0</v>
      </c>
      <c r="BC1809" s="11" t="e">
        <f>IF(#REF!&lt;&gt;"",S1809+BC1808,0)</f>
        <v>#REF!</v>
      </c>
      <c r="BD1809" s="67" t="str">
        <f t="shared" si="2565"/>
        <v/>
      </c>
      <c r="BE1809" s="76" t="str">
        <f>IF($A1808&lt;&gt;"",IF(OR(EE1808&lt;&gt;0,EF1808&lt;&gt;0,#REF!&lt;$BB$3),"",IF(#REF!="LER","01,",IF(#REF!="LOR","01,",IF(#REF!="LEB","02,",IF(#REF!="LOB","01,",IF(#REF!="HER","19,",IF(#REF!="HOR","19,",IF(#REF!="HEB","20,",IF(#REF!="HOB","19,",""))))))))),"")</f>
        <v/>
      </c>
      <c r="BF1809" s="76" t="str">
        <f>IF($A1808&lt;&gt;"",IF(OR(EE1808&lt;&gt;0,EF1808&lt;&gt;0,#REF!&lt;$BB$3),"",IF(#REF!="LER","02,",IF(#REF!="LOR","03,",IF(#REF!="LEB","04,",IF(#REF!="LOB","02,",IF(#REF!="HER","20,",IF(#REF!="HOR","21,",IF(#REF!="HEB","22,",IF(#REF!="HOB","20,",""))))))))),"")</f>
        <v/>
      </c>
      <c r="BG1809" s="76" t="str">
        <f>IF($A1808&lt;&gt;"",IF(OR(EE1808&lt;&gt;0,EF1808&lt;&gt;0,#REF!&lt;$BB$3),"",IF(#REF!="LER","03,",IF(#REF!="LOR","05,",IF(#REF!="LEB","06,",IF(#REF!="LOB","03,",IF(#REF!="HER","21,",IF(#REF!="HOR","23,",IF(#REF!="HEB","24,",IF(#REF!="HOB","21,",""))))))))),"")</f>
        <v/>
      </c>
      <c r="BH1809" s="76" t="str">
        <f>IF($A1808&lt;&gt;"",IF(OR(EE1808&lt;&gt;0,EF1808&lt;&gt;0,#REF!&lt;$BB$3),"",IF(#REF!="LER","04,",IF(#REF!="LOR","07,",IF(#REF!="LEB","08,",IF(#REF!="LOB","04,",IF(#REF!="HER","22,",IF(#REF!="HOR","25,",IF(#REF!="HEB","26,",IF(#REF!="HOB","22,",""))))))))),"")</f>
        <v/>
      </c>
      <c r="BI1809" s="76" t="str">
        <f>IF($A1808&lt;&gt;"",IF(OR(EE1808&lt;&gt;0,EF1808&lt;&gt;0,#REF!&lt;$BB$3),"",IF(#REF!="LER","05,",IF(#REF!="LOR","09,",IF(#REF!="LEB","10,",IF(#REF!="LOB","05,",IF(#REF!="HER","23,",IF(#REF!="HOR","27,",IF(#REF!="HEB","28,",IF(#REF!="HOB","23,",""))))))))),"")</f>
        <v/>
      </c>
      <c r="BJ1809" s="76" t="str">
        <f>IF($A1808&lt;&gt;"",IF(OR(EE1808&lt;&gt;0,EF1808&lt;&gt;0,#REF!&lt;$BB$3),"",IF(#REF!="LER","06,",IF(#REF!="LOR","11,",IF(#REF!="LEB","11,",IF(#REF!="LOB","06,",IF(#REF!="HER","24,",IF(#REF!="HOR","29,",IF(#REF!="HEB","29,",IF(#REF!="HOB","24,",""))))))))),"")</f>
        <v/>
      </c>
      <c r="BK1809" s="76"/>
      <c r="BL1809" s="76"/>
      <c r="BM1809" s="76"/>
      <c r="BN1809" s="76"/>
      <c r="BO1809" s="76"/>
      <c r="BP1809" s="76"/>
      <c r="BQ1809" s="76"/>
      <c r="BR1809" s="76"/>
      <c r="BS1809" s="92">
        <f t="shared" si="2611"/>
        <v>0</v>
      </c>
      <c r="BT1809" s="76"/>
      <c r="BU1809" s="76"/>
      <c r="BV1809" s="67" t="str">
        <f t="shared" si="2566"/>
        <v/>
      </c>
      <c r="BW1809" s="76" t="str">
        <f>IF($A1808&lt;&gt;"",IF(OR(EE1808&lt;&gt;0,EF1808&lt;&gt;0,#REF!&lt;$BB$3),"",IF(#REF!="LER","07,",IF(#REF!="LOR","12,",IF(#REF!="LEB","12,",IF(#REF!="LOB","08,",IF(#REF!="HER","25,",IF(#REF!="HOR","30,",IF(#REF!="HEB","30,",IF(#REF!="HOB","25,",""))))))))),"")</f>
        <v/>
      </c>
      <c r="BX1809" s="76" t="str">
        <f>IF($A1808&lt;&gt;"",IF(OR(EE1808&lt;&gt;0,EF1808&lt;&gt;0,#REF!&lt;$BB$3),"",IF(#REF!="LER","08,",IF(#REF!="LOR","13,",IF(#REF!="LEB","13,",IF(#REF!="LOB","09,",IF(#REF!="HER","26,",IF(#REF!="HOR","31,",IF(#REF!="HEB","31,",IF(#REF!="HOB","26,",""))))))))),"")</f>
        <v/>
      </c>
      <c r="BY1809" s="76" t="str">
        <f>IF($A1808&lt;&gt;"",IF(OR(EE1808&lt;&gt;0,EF1808&lt;&gt;0,#REF!&lt;$BB$3),"",IF(#REF!="LER","09,",IF(#REF!="LOR","14,",IF(#REF!="LEB","14,",IF(#REF!="LOB","10,",IF(#REF!="HER","27,",IF(#REF!="HOR","32,",IF(#REF!="HEB","32,",IF(#REF!="HOB","27,",""))))))))),"")</f>
        <v/>
      </c>
      <c r="BZ1809" s="76" t="str">
        <f>IF($A1808&lt;&gt;"",IF(OR(EE1808&lt;&gt;0,EF1808&lt;&gt;0,#REF!&lt;$BB$3),"",IF(#REF!="LER","10,",IF(#REF!="LOR","15,",IF(#REF!="LEB","15,",IF(#REF!="LOB","11,",IF(#REF!="HER","28,",IF(#REF!="HOR","33,",IF(#REF!="HEB","33,",IF(#REF!="HOB","28,",""))))))))),"")</f>
        <v/>
      </c>
      <c r="CA1809" s="76" t="str">
        <f>IF($A1808&lt;&gt;"",IF(OR(EE1808&lt;&gt;0,EF1808&lt;&gt;0,#REF!&lt;$BB$3),"",IF(#REF!="LER","12,",IF(#REF!="LOR","16,",IF(#REF!="LEB","16,",IF(#REF!="LOB","13,",IF(#REF!="HER","30,",IF(#REF!="HOR","34,",IF(#REF!="HEB","34,",IF(#REF!="HOB","29,",""))))))))),"")</f>
        <v/>
      </c>
      <c r="CB1809" s="76" t="str">
        <f>IF($A1808&lt;&gt;"",IF(OR(EE1808&lt;&gt;0,EF1808&lt;&gt;0,#REF!&lt;$BB$3),"",IF(#REF!="LER","14,",IF(#REF!="LOR","17,",IF(#REF!="LEB","17,",IF(#REF!="LOB","15,",IF(#REF!="HER","32,",IF(#REF!="HOR","35,",IF(#REF!="HEB","35,",IF(#REF!="HOB","31,",""))))))))),"")</f>
        <v/>
      </c>
      <c r="CC1809" s="76" t="str">
        <f>IF($A1808&lt;&gt;"",IF(OR(EE1808&lt;&gt;0,EF1808&lt;&gt;0,#REF!&lt;$BB$3),"",IF(#REF!="LER","16,",IF(#REF!="LOR","18,",IF(#REF!="LEB","18,",IF(#REF!="LOB","17,",IF(#REF!="HER","34,",IF(#REF!="HOR","36,",IF(#REF!="HEB","36,",IF(#REF!="HOB","33,",""))))))))),"")</f>
        <v/>
      </c>
      <c r="CD1809" s="60" t="b">
        <f t="shared" si="2596"/>
        <v>0</v>
      </c>
      <c r="CE1809" s="60" t="b">
        <f t="shared" si="2597"/>
        <v>0</v>
      </c>
      <c r="CF1809" s="60" t="b">
        <f t="shared" si="2598"/>
        <v>0</v>
      </c>
      <c r="CG1809" s="60" t="b">
        <f t="shared" si="2599"/>
        <v>0</v>
      </c>
      <c r="CH1809" s="60" t="b">
        <f t="shared" si="2600"/>
        <v>0</v>
      </c>
      <c r="CI1809" s="60" t="b">
        <f t="shared" si="2601"/>
        <v>0</v>
      </c>
      <c r="CJ1809" s="60" t="b">
        <f t="shared" si="2602"/>
        <v>0</v>
      </c>
      <c r="CK1809" s="60"/>
      <c r="CL1809" s="61">
        <f t="shared" si="2557"/>
        <v>0</v>
      </c>
      <c r="CM1809" s="92">
        <f t="shared" si="2612"/>
        <v>0</v>
      </c>
      <c r="CN1809" s="13">
        <f t="shared" si="2603"/>
        <v>0</v>
      </c>
      <c r="CO1809" s="11" t="e">
        <f>IF(#REF!&lt;&gt;"",BC1809+CO1808,0)</f>
        <v>#REF!</v>
      </c>
      <c r="CP1809" s="13">
        <f t="shared" ref="CP1809:CP1872" si="2613">IF(A1809&lt;&gt;"",IF(OR(CR1808&lt;&gt;0,CS1808&lt;&gt;0),0,SUM(BT1809:CG1809)),0)</f>
        <v>0</v>
      </c>
      <c r="CQ1809" s="11">
        <f t="shared" si="2550"/>
        <v>0</v>
      </c>
      <c r="CR1809" s="57">
        <f t="shared" si="2571"/>
        <v>0</v>
      </c>
      <c r="CS1809" s="57">
        <f t="shared" si="2572"/>
        <v>0</v>
      </c>
      <c r="CT1809" s="57">
        <f t="shared" si="2562"/>
        <v>0</v>
      </c>
      <c r="CU1809" s="24"/>
      <c r="CV1809" s="24"/>
      <c r="CW1809" s="24"/>
      <c r="CX1809" s="24"/>
      <c r="CY1809" s="24"/>
      <c r="CZ1809" s="24"/>
      <c r="DA1809" s="24"/>
      <c r="DB1809" s="24"/>
      <c r="DC1809" s="24"/>
      <c r="DD1809" s="64"/>
      <c r="DJ1809" s="39"/>
    </row>
    <row r="1810" spans="2:114" x14ac:dyDescent="0.2">
      <c r="B1810" s="61" t="str">
        <f>IF(A1810="","",IF(U1811="","DB",U1811&amp;V1811&amp;W1811&amp;X1811&amp;Y1811&amp;Z1811&amp;AL1811&amp;AM1811&amp;AN1811&amp;AO1811&amp;AP1811&amp;AQ1811&amp;AR1811&amp;#REF!))</f>
        <v/>
      </c>
      <c r="C1810" s="7" t="str">
        <f t="shared" si="2604"/>
        <v/>
      </c>
      <c r="D1810" s="60">
        <f t="shared" si="2605"/>
        <v>0</v>
      </c>
      <c r="E1810" s="7" t="e">
        <f>IF(COUNTBLANK(BE1811:BI1811)=5,#REF!&amp;",",IF(COUNTBLANK(U1811:AR1811)=1,T1811&amp;","&amp;T1811&amp;","&amp;T1811&amp;","&amp;T1811&amp;","&amp;T1811&amp;","&amp;T1811&amp;","&amp;T1811&amp;","&amp;T1811&amp;","&amp;T1811&amp;","&amp;T1811&amp;","&amp;T1811&amp;","&amp;T1811&amp;","&amp;T1811&amp;",",T1811&amp;","&amp;T1811&amp;","&amp;T1811&amp;","&amp;T1811&amp;","&amp;T1811&amp;","&amp;T1811&amp;","&amp;T1811&amp;","&amp;T1811&amp;","&amp;T1811&amp;","&amp;T1811&amp;","&amp;T1811&amp;","&amp;T1811&amp;","&amp;T1811&amp;","&amp;T1811&amp;","))</f>
        <v>#REF!</v>
      </c>
      <c r="F1810" s="72" t="str">
        <f t="shared" si="2551"/>
        <v/>
      </c>
      <c r="G1810" s="73">
        <f t="shared" si="2606"/>
        <v>0</v>
      </c>
      <c r="H1810" s="112">
        <f t="shared" si="2607"/>
        <v>0</v>
      </c>
      <c r="I1810" s="112">
        <f t="shared" si="2608"/>
        <v>0</v>
      </c>
      <c r="J1810" s="74" t="e">
        <f>COUNTIF(#REF!,"E")</f>
        <v>#REF!</v>
      </c>
      <c r="K1810" s="74" t="e">
        <f>COUNTIF(#REF!,"O")</f>
        <v>#REF!</v>
      </c>
      <c r="L1810" s="74" t="e">
        <f t="shared" si="2609"/>
        <v>#REF!</v>
      </c>
      <c r="M1810" s="113" t="e">
        <f t="shared" si="2610"/>
        <v>#REF!</v>
      </c>
      <c r="N1810" s="60"/>
      <c r="O1810" s="61"/>
      <c r="P1810" s="61"/>
      <c r="Q1810" s="61"/>
      <c r="R1810" s="61"/>
      <c r="S1810" s="7"/>
      <c r="T1810" s="67" t="str">
        <f t="shared" si="2563"/>
        <v/>
      </c>
      <c r="U1810" s="76" t="str">
        <f>IF($A1809&lt;&gt;"",IF(OR(CR1809&lt;&gt;0,CS1809&lt;&gt;0,#REF!&lt;$BB$3),"",IF(#REF!="LER","01,",IF(#REF!="LOR","01,",IF(#REF!="LEB","02,",IF(#REF!="LOB","01,",IF(#REF!="HER","19,",IF(#REF!="HOR","19,",IF(#REF!="HEB","20,",IF(#REF!="HOB","19,",""))))))))),"")</f>
        <v/>
      </c>
      <c r="V1810" s="76" t="str">
        <f>IF($A1809&lt;&gt;"",IF(OR(CR1809&lt;&gt;0,CS1809&lt;&gt;0,#REF!&lt;$BB$3),"",IF(#REF!="LER","02,",IF(#REF!="LOR","03,",IF(#REF!="LEB","04,",IF(#REF!="LOB","02,",IF(#REF!="HER","20,",IF(#REF!="HOR","21,",IF(#REF!="HEB","22,",IF(#REF!="HOB","20,",""))))))))),"")</f>
        <v/>
      </c>
      <c r="W1810" s="76" t="str">
        <f>IF($A1809&lt;&gt;"",IF(OR(CR1809&lt;&gt;0,CS1809&lt;&gt;0,#REF!&lt;$BB$3),"",IF(#REF!="LER","03,",IF(#REF!="LOR","05,",IF(#REF!="LEB","06,",IF(#REF!="LOB","03,",IF(#REF!="HER","21,",IF(#REF!="HOR","23,",IF(#REF!="HEB","24,",IF(#REF!="HOB","21,",""))))))))),"")</f>
        <v/>
      </c>
      <c r="X1810" s="76" t="str">
        <f>IF($A1809&lt;&gt;"",IF(OR(CR1809&lt;&gt;0,CS1809&lt;&gt;0,#REF!&lt;$BB$3),"",IF(#REF!="LER","04,",IF(#REF!="LOR","07,",IF(#REF!="LEB","08,",IF(#REF!="LOB","04,",IF(#REF!="HER","22,",IF(#REF!="HOR","25,",IF(#REF!="HEB","26,",IF(#REF!="HOB","22,",""))))))))),"")</f>
        <v/>
      </c>
      <c r="Y1810" s="76" t="str">
        <f>IF($A1809&lt;&gt;"",IF(OR(CR1809&lt;&gt;0,CS1809&lt;&gt;0,#REF!&lt;$BB$3),"",IF(#REF!="LER","05,",IF(#REF!="LOR","09,",IF(#REF!="LEB","10,",IF(#REF!="LOB","05,",IF(#REF!="HER","23,",IF(#REF!="HOR","27,",IF(#REF!="HEB","28,",IF(#REF!="HOB","23,",""))))))))),"")</f>
        <v/>
      </c>
      <c r="Z1810" s="76" t="str">
        <f>IF($A1809&lt;&gt;"",IF(OR(CR1809&lt;&gt;0,CS1809&lt;&gt;0,#REF!&lt;$BB$3),"",IF(#REF!="LER","06,",IF(#REF!="LOR","11,",IF(#REF!="LEB","11,",IF(#REF!="LOB","06,",IF(#REF!="HER","24,",IF(#REF!="HOR","29,",IF(#REF!="HEB","29,",IF(#REF!="HOB","24,",""))))))))),"")</f>
        <v/>
      </c>
      <c r="AA1810" s="76"/>
      <c r="AB1810" s="76"/>
      <c r="AC1810" s="76"/>
      <c r="AD1810" s="76"/>
      <c r="AE1810" s="76"/>
      <c r="AF1810" s="76"/>
      <c r="AG1810" s="76"/>
      <c r="AH1810" s="76"/>
      <c r="AI1810" s="76"/>
      <c r="AJ1810" s="76"/>
      <c r="AK1810" s="67" t="str">
        <f t="shared" si="2564"/>
        <v/>
      </c>
      <c r="AL1810" s="76" t="str">
        <f>IF($A1809&lt;&gt;"",IF(OR(CR1809&lt;&gt;0,CS1809&lt;&gt;0,#REF!&lt;$BB$3),"",IF(#REF!="LER","07,",IF(#REF!="LOR","12,",IF(#REF!="LEB","12,",IF(#REF!="LOB","08,",IF(#REF!="HER","25,",IF(#REF!="HOR","30,",IF(#REF!="HEB","30,",IF(#REF!="HOB","25,",""))))))))),"")</f>
        <v/>
      </c>
      <c r="AM1810" s="76" t="str">
        <f>IF($A1809&lt;&gt;"",IF(OR(CR1809&lt;&gt;0,CS1809&lt;&gt;0,#REF!&lt;$BB$3),"",IF(#REF!="LER","08,",IF(#REF!="LOR","13,",IF(#REF!="LEB","13,",IF(#REF!="LOB","09,",IF(#REF!="HER","26,",IF(#REF!="HOR","31,",IF(#REF!="HEB","31,",IF(#REF!="HOB","26,",""))))))))),"")</f>
        <v/>
      </c>
      <c r="AN1810" s="118" t="str">
        <f t="shared" si="2587"/>
        <v/>
      </c>
      <c r="AO1810" s="76" t="str">
        <f>IF($A1809&lt;&gt;"",IF(OR(CR1809&lt;&gt;0,CS1809&lt;&gt;0,#REF!&lt;$BB$3),"",IF(#REF!="LER","10,",IF(#REF!="LOR","15,",IF(#REF!="LEB","15,",IF(#REF!="LOB","11,",IF(#REF!="HER","28,",IF(#REF!="HOR","33,",IF(#REF!="HEB","33,",IF(#REF!="HOB","28,",""))))))))),"")</f>
        <v/>
      </c>
      <c r="AP1810" s="76" t="str">
        <f>IF($A1809&lt;&gt;"",IF(OR(CR1809&lt;&gt;0,CS1809&lt;&gt;0,#REF!&lt;$BB$3),"",IF(#REF!="LER","12,",IF(#REF!="LOR","16,",IF(#REF!="LEB","16,",IF(#REF!="LOB","13,",IF(#REF!="HER","30,",IF(#REF!="HOR","34,",IF(#REF!="HEB","34,",IF(#REF!="HOB","29,",""))))))))),"")</f>
        <v/>
      </c>
      <c r="AQ1810" s="76" t="str">
        <f>IF($A1809&lt;&gt;"",IF(OR(CR1809&lt;&gt;0,CS1809&lt;&gt;0,#REF!&lt;$BB$3),"",IF(#REF!="LER","14,",IF(#REF!="LOR","17,",IF(#REF!="LEB","17,",IF(#REF!="LOB","15,",IF(#REF!="HER","32,",IF(#REF!="HOR","35,",IF(#REF!="HEB","35,",IF(#REF!="HOB","31,",""))))))))),"")</f>
        <v/>
      </c>
      <c r="AR1810" s="76" t="str">
        <f>IF($A1809&lt;&gt;"",IF(OR(CR1809&lt;&gt;0,CS1809&lt;&gt;0,#REF!&lt;$BB$3),"",IF(#REF!="LER","16,",IF(#REF!="LOR","18,",IF(#REF!="LEB","18,",IF(#REF!="LOB","17,",IF(#REF!="HER","34,",IF(#REF!="HOR","36,",IF(#REF!="HEB","36,",IF(#REF!="HOB","33,",""))))))))),"")</f>
        <v/>
      </c>
      <c r="AS1810" s="60" t="b">
        <f t="shared" si="2588"/>
        <v>0</v>
      </c>
      <c r="AT1810" s="60" t="b">
        <f t="shared" si="2589"/>
        <v>0</v>
      </c>
      <c r="AU1810" s="60" t="b">
        <f t="shared" si="2590"/>
        <v>0</v>
      </c>
      <c r="AV1810" s="60" t="b">
        <f t="shared" si="2591"/>
        <v>0</v>
      </c>
      <c r="AW1810" s="60" t="b">
        <f t="shared" si="2592"/>
        <v>0</v>
      </c>
      <c r="AX1810" s="60" t="b">
        <f t="shared" si="2593"/>
        <v>0</v>
      </c>
      <c r="AY1810" s="60" t="b">
        <f t="shared" si="2594"/>
        <v>0</v>
      </c>
      <c r="AZ1810" s="60"/>
      <c r="BA1810" s="61">
        <f t="shared" si="2556"/>
        <v>0</v>
      </c>
      <c r="BB1810" s="13">
        <f t="shared" si="2595"/>
        <v>0</v>
      </c>
      <c r="BC1810" s="11" t="e">
        <f>IF(#REF!&lt;&gt;"",S1810+BC1809,0)</f>
        <v>#REF!</v>
      </c>
      <c r="BD1810" s="67" t="str">
        <f t="shared" si="2565"/>
        <v/>
      </c>
      <c r="BE1810" s="76" t="str">
        <f>IF($A1809&lt;&gt;"",IF(OR(EE1809&lt;&gt;0,EF1809&lt;&gt;0,#REF!&lt;$BB$3),"",IF(#REF!="LER","01,",IF(#REF!="LOR","01,",IF(#REF!="LEB","02,",IF(#REF!="LOB","01,",IF(#REF!="HER","19,",IF(#REF!="HOR","19,",IF(#REF!="HEB","20,",IF(#REF!="HOB","19,",""))))))))),"")</f>
        <v/>
      </c>
      <c r="BF1810" s="76" t="str">
        <f>IF($A1809&lt;&gt;"",IF(OR(EE1809&lt;&gt;0,EF1809&lt;&gt;0,#REF!&lt;$BB$3),"",IF(#REF!="LER","02,",IF(#REF!="LOR","03,",IF(#REF!="LEB","04,",IF(#REF!="LOB","02,",IF(#REF!="HER","20,",IF(#REF!="HOR","21,",IF(#REF!="HEB","22,",IF(#REF!="HOB","20,",""))))))))),"")</f>
        <v/>
      </c>
      <c r="BG1810" s="76" t="str">
        <f>IF($A1809&lt;&gt;"",IF(OR(EE1809&lt;&gt;0,EF1809&lt;&gt;0,#REF!&lt;$BB$3),"",IF(#REF!="LER","03,",IF(#REF!="LOR","05,",IF(#REF!="LEB","06,",IF(#REF!="LOB","03,",IF(#REF!="HER","21,",IF(#REF!="HOR","23,",IF(#REF!="HEB","24,",IF(#REF!="HOB","21,",""))))))))),"")</f>
        <v/>
      </c>
      <c r="BH1810" s="76" t="str">
        <f>IF($A1809&lt;&gt;"",IF(OR(EE1809&lt;&gt;0,EF1809&lt;&gt;0,#REF!&lt;$BB$3),"",IF(#REF!="LER","04,",IF(#REF!="LOR","07,",IF(#REF!="LEB","08,",IF(#REF!="LOB","04,",IF(#REF!="HER","22,",IF(#REF!="HOR","25,",IF(#REF!="HEB","26,",IF(#REF!="HOB","22,",""))))))))),"")</f>
        <v/>
      </c>
      <c r="BI1810" s="76" t="str">
        <f>IF($A1809&lt;&gt;"",IF(OR(EE1809&lt;&gt;0,EF1809&lt;&gt;0,#REF!&lt;$BB$3),"",IF(#REF!="LER","05,",IF(#REF!="LOR","09,",IF(#REF!="LEB","10,",IF(#REF!="LOB","05,",IF(#REF!="HER","23,",IF(#REF!="HOR","27,",IF(#REF!="HEB","28,",IF(#REF!="HOB","23,",""))))))))),"")</f>
        <v/>
      </c>
      <c r="BJ1810" s="76" t="str">
        <f>IF($A1809&lt;&gt;"",IF(OR(EE1809&lt;&gt;0,EF1809&lt;&gt;0,#REF!&lt;$BB$3),"",IF(#REF!="LER","06,",IF(#REF!="LOR","11,",IF(#REF!="LEB","11,",IF(#REF!="LOB","06,",IF(#REF!="HER","24,",IF(#REF!="HOR","29,",IF(#REF!="HEB","29,",IF(#REF!="HOB","24,",""))))))))),"")</f>
        <v/>
      </c>
      <c r="BK1810" s="76"/>
      <c r="BL1810" s="76"/>
      <c r="BM1810" s="76"/>
      <c r="BN1810" s="76"/>
      <c r="BO1810" s="76"/>
      <c r="BP1810" s="76"/>
      <c r="BQ1810" s="76"/>
      <c r="BR1810" s="76"/>
      <c r="BS1810" s="92">
        <f t="shared" si="2611"/>
        <v>0</v>
      </c>
      <c r="BT1810" s="76"/>
      <c r="BU1810" s="76"/>
      <c r="BV1810" s="67" t="str">
        <f t="shared" si="2566"/>
        <v/>
      </c>
      <c r="BW1810" s="76" t="str">
        <f>IF($A1809&lt;&gt;"",IF(OR(EE1809&lt;&gt;0,EF1809&lt;&gt;0,#REF!&lt;$BB$3),"",IF(#REF!="LER","07,",IF(#REF!="LOR","12,",IF(#REF!="LEB","12,",IF(#REF!="LOB","08,",IF(#REF!="HER","25,",IF(#REF!="HOR","30,",IF(#REF!="HEB","30,",IF(#REF!="HOB","25,",""))))))))),"")</f>
        <v/>
      </c>
      <c r="BX1810" s="76" t="str">
        <f>IF($A1809&lt;&gt;"",IF(OR(EE1809&lt;&gt;0,EF1809&lt;&gt;0,#REF!&lt;$BB$3),"",IF(#REF!="LER","08,",IF(#REF!="LOR","13,",IF(#REF!="LEB","13,",IF(#REF!="LOB","09,",IF(#REF!="HER","26,",IF(#REF!="HOR","31,",IF(#REF!="HEB","31,",IF(#REF!="HOB","26,",""))))))))),"")</f>
        <v/>
      </c>
      <c r="BY1810" s="76" t="str">
        <f>IF($A1809&lt;&gt;"",IF(OR(EE1809&lt;&gt;0,EF1809&lt;&gt;0,#REF!&lt;$BB$3),"",IF(#REF!="LER","09,",IF(#REF!="LOR","14,",IF(#REF!="LEB","14,",IF(#REF!="LOB","10,",IF(#REF!="HER","27,",IF(#REF!="HOR","32,",IF(#REF!="HEB","32,",IF(#REF!="HOB","27,",""))))))))),"")</f>
        <v/>
      </c>
      <c r="BZ1810" s="76" t="str">
        <f>IF($A1809&lt;&gt;"",IF(OR(EE1809&lt;&gt;0,EF1809&lt;&gt;0,#REF!&lt;$BB$3),"",IF(#REF!="LER","10,",IF(#REF!="LOR","15,",IF(#REF!="LEB","15,",IF(#REF!="LOB","11,",IF(#REF!="HER","28,",IF(#REF!="HOR","33,",IF(#REF!="HEB","33,",IF(#REF!="HOB","28,",""))))))))),"")</f>
        <v/>
      </c>
      <c r="CA1810" s="76" t="str">
        <f>IF($A1809&lt;&gt;"",IF(OR(EE1809&lt;&gt;0,EF1809&lt;&gt;0,#REF!&lt;$BB$3),"",IF(#REF!="LER","12,",IF(#REF!="LOR","16,",IF(#REF!="LEB","16,",IF(#REF!="LOB","13,",IF(#REF!="HER","30,",IF(#REF!="HOR","34,",IF(#REF!="HEB","34,",IF(#REF!="HOB","29,",""))))))))),"")</f>
        <v/>
      </c>
      <c r="CB1810" s="76" t="str">
        <f>IF($A1809&lt;&gt;"",IF(OR(EE1809&lt;&gt;0,EF1809&lt;&gt;0,#REF!&lt;$BB$3),"",IF(#REF!="LER","14,",IF(#REF!="LOR","17,",IF(#REF!="LEB","17,",IF(#REF!="LOB","15,",IF(#REF!="HER","32,",IF(#REF!="HOR","35,",IF(#REF!="HEB","35,",IF(#REF!="HOB","31,",""))))))))),"")</f>
        <v/>
      </c>
      <c r="CC1810" s="76" t="str">
        <f>IF($A1809&lt;&gt;"",IF(OR(EE1809&lt;&gt;0,EF1809&lt;&gt;0,#REF!&lt;$BB$3),"",IF(#REF!="LER","16,",IF(#REF!="LOR","18,",IF(#REF!="LEB","18,",IF(#REF!="LOB","17,",IF(#REF!="HER","34,",IF(#REF!="HOR","36,",IF(#REF!="HEB","36,",IF(#REF!="HOB","33,",""))))))))),"")</f>
        <v/>
      </c>
      <c r="CD1810" s="60" t="b">
        <f t="shared" si="2596"/>
        <v>0</v>
      </c>
      <c r="CE1810" s="60" t="b">
        <f t="shared" si="2597"/>
        <v>0</v>
      </c>
      <c r="CF1810" s="60" t="b">
        <f t="shared" si="2598"/>
        <v>0</v>
      </c>
      <c r="CG1810" s="60" t="b">
        <f t="shared" si="2599"/>
        <v>0</v>
      </c>
      <c r="CH1810" s="60" t="b">
        <f t="shared" si="2600"/>
        <v>0</v>
      </c>
      <c r="CI1810" s="60" t="b">
        <f t="shared" si="2601"/>
        <v>0</v>
      </c>
      <c r="CJ1810" s="60" t="b">
        <f t="shared" si="2602"/>
        <v>0</v>
      </c>
      <c r="CK1810" s="60"/>
      <c r="CL1810" s="61">
        <f t="shared" si="2557"/>
        <v>0</v>
      </c>
      <c r="CM1810" s="92">
        <f t="shared" si="2612"/>
        <v>0</v>
      </c>
      <c r="CN1810" s="13">
        <f t="shared" si="2603"/>
        <v>0</v>
      </c>
      <c r="CO1810" s="11" t="e">
        <f>IF(#REF!&lt;&gt;"",BC1810+CO1809,0)</f>
        <v>#REF!</v>
      </c>
      <c r="CP1810" s="13">
        <f t="shared" si="2613"/>
        <v>0</v>
      </c>
      <c r="CQ1810" s="11">
        <f t="shared" si="2550"/>
        <v>0</v>
      </c>
      <c r="CR1810" s="57">
        <f t="shared" si="2571"/>
        <v>0</v>
      </c>
      <c r="CS1810" s="57">
        <f t="shared" si="2572"/>
        <v>0</v>
      </c>
      <c r="CT1810" s="57">
        <f t="shared" si="2562"/>
        <v>0</v>
      </c>
      <c r="CU1810" s="24"/>
      <c r="CV1810" s="24"/>
      <c r="CW1810" s="24"/>
      <c r="CX1810" s="24"/>
      <c r="CY1810" s="24"/>
      <c r="CZ1810" s="24"/>
      <c r="DA1810" s="24"/>
      <c r="DB1810" s="24"/>
      <c r="DC1810" s="24"/>
      <c r="DD1810" s="64"/>
      <c r="DJ1810" s="39"/>
    </row>
    <row r="1811" spans="2:114" x14ac:dyDescent="0.2">
      <c r="B1811" s="61" t="str">
        <f>IF(A1811="","",IF(U1812="","DB",U1812&amp;V1812&amp;W1812&amp;X1812&amp;Y1812&amp;Z1812&amp;AL1812&amp;AM1812&amp;AN1812&amp;AO1812&amp;AP1812&amp;AQ1812&amp;AR1812&amp;#REF!))</f>
        <v/>
      </c>
      <c r="C1811" s="7" t="str">
        <f t="shared" si="2604"/>
        <v/>
      </c>
      <c r="D1811" s="60">
        <f t="shared" si="2605"/>
        <v>0</v>
      </c>
      <c r="E1811" s="7" t="e">
        <f>IF(COUNTBLANK(BE1812:BI1812)=5,#REF!&amp;",",IF(COUNTBLANK(U1812:AR1812)=1,T1812&amp;","&amp;T1812&amp;","&amp;T1812&amp;","&amp;T1812&amp;","&amp;T1812&amp;","&amp;T1812&amp;","&amp;T1812&amp;","&amp;T1812&amp;","&amp;T1812&amp;","&amp;T1812&amp;","&amp;T1812&amp;","&amp;T1812&amp;","&amp;T1812&amp;",",T1812&amp;","&amp;T1812&amp;","&amp;T1812&amp;","&amp;T1812&amp;","&amp;T1812&amp;","&amp;T1812&amp;","&amp;T1812&amp;","&amp;T1812&amp;","&amp;T1812&amp;","&amp;T1812&amp;","&amp;T1812&amp;","&amp;T1812&amp;","&amp;T1812&amp;","&amp;T1812&amp;","))</f>
        <v>#REF!</v>
      </c>
      <c r="F1811" s="72" t="str">
        <f t="shared" si="2551"/>
        <v/>
      </c>
      <c r="G1811" s="73">
        <f t="shared" si="2606"/>
        <v>0</v>
      </c>
      <c r="H1811" s="112">
        <f t="shared" si="2607"/>
        <v>0</v>
      </c>
      <c r="I1811" s="112">
        <f t="shared" si="2608"/>
        <v>0</v>
      </c>
      <c r="J1811" s="74" t="e">
        <f>COUNTIF(#REF!,"E")</f>
        <v>#REF!</v>
      </c>
      <c r="K1811" s="74" t="e">
        <f>COUNTIF(#REF!,"O")</f>
        <v>#REF!</v>
      </c>
      <c r="L1811" s="74" t="e">
        <f t="shared" si="2609"/>
        <v>#REF!</v>
      </c>
      <c r="M1811" s="113" t="e">
        <f t="shared" si="2610"/>
        <v>#REF!</v>
      </c>
      <c r="N1811" s="60"/>
      <c r="O1811" s="61"/>
      <c r="P1811" s="61"/>
      <c r="Q1811" s="61"/>
      <c r="R1811" s="61"/>
      <c r="S1811" s="7"/>
      <c r="T1811" s="67" t="str">
        <f t="shared" si="2563"/>
        <v/>
      </c>
      <c r="U1811" s="76" t="str">
        <f>IF($A1810&lt;&gt;"",IF(OR(CR1810&lt;&gt;0,CS1810&lt;&gt;0,#REF!&lt;$BB$3),"",IF(#REF!="LER","01,",IF(#REF!="LOR","01,",IF(#REF!="LEB","02,",IF(#REF!="LOB","01,",IF(#REF!="HER","19,",IF(#REF!="HOR","19,",IF(#REF!="HEB","20,",IF(#REF!="HOB","19,",""))))))))),"")</f>
        <v/>
      </c>
      <c r="V1811" s="76" t="str">
        <f>IF($A1810&lt;&gt;"",IF(OR(CR1810&lt;&gt;0,CS1810&lt;&gt;0,#REF!&lt;$BB$3),"",IF(#REF!="LER","02,",IF(#REF!="LOR","03,",IF(#REF!="LEB","04,",IF(#REF!="LOB","02,",IF(#REF!="HER","20,",IF(#REF!="HOR","21,",IF(#REF!="HEB","22,",IF(#REF!="HOB","20,",""))))))))),"")</f>
        <v/>
      </c>
      <c r="W1811" s="76" t="str">
        <f>IF($A1810&lt;&gt;"",IF(OR(CR1810&lt;&gt;0,CS1810&lt;&gt;0,#REF!&lt;$BB$3),"",IF(#REF!="LER","03,",IF(#REF!="LOR","05,",IF(#REF!="LEB","06,",IF(#REF!="LOB","03,",IF(#REF!="HER","21,",IF(#REF!="HOR","23,",IF(#REF!="HEB","24,",IF(#REF!="HOB","21,",""))))))))),"")</f>
        <v/>
      </c>
      <c r="X1811" s="76" t="str">
        <f>IF($A1810&lt;&gt;"",IF(OR(CR1810&lt;&gt;0,CS1810&lt;&gt;0,#REF!&lt;$BB$3),"",IF(#REF!="LER","04,",IF(#REF!="LOR","07,",IF(#REF!="LEB","08,",IF(#REF!="LOB","04,",IF(#REF!="HER","22,",IF(#REF!="HOR","25,",IF(#REF!="HEB","26,",IF(#REF!="HOB","22,",""))))))))),"")</f>
        <v/>
      </c>
      <c r="Y1811" s="76" t="str">
        <f>IF($A1810&lt;&gt;"",IF(OR(CR1810&lt;&gt;0,CS1810&lt;&gt;0,#REF!&lt;$BB$3),"",IF(#REF!="LER","05,",IF(#REF!="LOR","09,",IF(#REF!="LEB","10,",IF(#REF!="LOB","05,",IF(#REF!="HER","23,",IF(#REF!="HOR","27,",IF(#REF!="HEB","28,",IF(#REF!="HOB","23,",""))))))))),"")</f>
        <v/>
      </c>
      <c r="Z1811" s="76" t="str">
        <f>IF($A1810&lt;&gt;"",IF(OR(CR1810&lt;&gt;0,CS1810&lt;&gt;0,#REF!&lt;$BB$3),"",IF(#REF!="LER","06,",IF(#REF!="LOR","11,",IF(#REF!="LEB","11,",IF(#REF!="LOB","06,",IF(#REF!="HER","24,",IF(#REF!="HOR","29,",IF(#REF!="HEB","29,",IF(#REF!="HOB","24,",""))))))))),"")</f>
        <v/>
      </c>
      <c r="AA1811" s="76"/>
      <c r="AB1811" s="76"/>
      <c r="AC1811" s="76"/>
      <c r="AD1811" s="76"/>
      <c r="AE1811" s="76"/>
      <c r="AF1811" s="76"/>
      <c r="AG1811" s="76"/>
      <c r="AH1811" s="76"/>
      <c r="AI1811" s="76"/>
      <c r="AJ1811" s="76"/>
      <c r="AK1811" s="67" t="str">
        <f t="shared" si="2564"/>
        <v/>
      </c>
      <c r="AL1811" s="76" t="str">
        <f>IF($A1810&lt;&gt;"",IF(OR(CR1810&lt;&gt;0,CS1810&lt;&gt;0,#REF!&lt;$BB$3),"",IF(#REF!="LER","07,",IF(#REF!="LOR","12,",IF(#REF!="LEB","12,",IF(#REF!="LOB","08,",IF(#REF!="HER","25,",IF(#REF!="HOR","30,",IF(#REF!="HEB","30,",IF(#REF!="HOB","25,",""))))))))),"")</f>
        <v/>
      </c>
      <c r="AM1811" s="76" t="str">
        <f>IF($A1810&lt;&gt;"",IF(OR(CR1810&lt;&gt;0,CS1810&lt;&gt;0,#REF!&lt;$BB$3),"",IF(#REF!="LER","08,",IF(#REF!="LOR","13,",IF(#REF!="LEB","13,",IF(#REF!="LOB","09,",IF(#REF!="HER","26,",IF(#REF!="HOR","31,",IF(#REF!="HEB","31,",IF(#REF!="HOB","26,",""))))))))),"")</f>
        <v/>
      </c>
      <c r="AN1811" s="118" t="str">
        <f t="shared" si="2587"/>
        <v/>
      </c>
      <c r="AO1811" s="76" t="str">
        <f>IF($A1810&lt;&gt;"",IF(OR(CR1810&lt;&gt;0,CS1810&lt;&gt;0,#REF!&lt;$BB$3),"",IF(#REF!="LER","10,",IF(#REF!="LOR","15,",IF(#REF!="LEB","15,",IF(#REF!="LOB","11,",IF(#REF!="HER","28,",IF(#REF!="HOR","33,",IF(#REF!="HEB","33,",IF(#REF!="HOB","28,",""))))))))),"")</f>
        <v/>
      </c>
      <c r="AP1811" s="76" t="str">
        <f>IF($A1810&lt;&gt;"",IF(OR(CR1810&lt;&gt;0,CS1810&lt;&gt;0,#REF!&lt;$BB$3),"",IF(#REF!="LER","12,",IF(#REF!="LOR","16,",IF(#REF!="LEB","16,",IF(#REF!="LOB","13,",IF(#REF!="HER","30,",IF(#REF!="HOR","34,",IF(#REF!="HEB","34,",IF(#REF!="HOB","29,",""))))))))),"")</f>
        <v/>
      </c>
      <c r="AQ1811" s="76" t="str">
        <f>IF($A1810&lt;&gt;"",IF(OR(CR1810&lt;&gt;0,CS1810&lt;&gt;0,#REF!&lt;$BB$3),"",IF(#REF!="LER","14,",IF(#REF!="LOR","17,",IF(#REF!="LEB","17,",IF(#REF!="LOB","15,",IF(#REF!="HER","32,",IF(#REF!="HOR","35,",IF(#REF!="HEB","35,",IF(#REF!="HOB","31,",""))))))))),"")</f>
        <v/>
      </c>
      <c r="AR1811" s="76" t="str">
        <f>IF($A1810&lt;&gt;"",IF(OR(CR1810&lt;&gt;0,CS1810&lt;&gt;0,#REF!&lt;$BB$3),"",IF(#REF!="LER","16,",IF(#REF!="LOR","18,",IF(#REF!="LEB","18,",IF(#REF!="LOB","17,",IF(#REF!="HER","34,",IF(#REF!="HOR","36,",IF(#REF!="HEB","36,",IF(#REF!="HOB","33,",""))))))))),"")</f>
        <v/>
      </c>
      <c r="AS1811" s="60" t="b">
        <f t="shared" si="2588"/>
        <v>0</v>
      </c>
      <c r="AT1811" s="60" t="b">
        <f t="shared" si="2589"/>
        <v>0</v>
      </c>
      <c r="AU1811" s="60" t="b">
        <f t="shared" si="2590"/>
        <v>0</v>
      </c>
      <c r="AV1811" s="60" t="b">
        <f t="shared" si="2591"/>
        <v>0</v>
      </c>
      <c r="AW1811" s="60" t="b">
        <f t="shared" si="2592"/>
        <v>0</v>
      </c>
      <c r="AX1811" s="60" t="b">
        <f t="shared" si="2593"/>
        <v>0</v>
      </c>
      <c r="AY1811" s="60" t="b">
        <f t="shared" si="2594"/>
        <v>0</v>
      </c>
      <c r="AZ1811" s="60"/>
      <c r="BA1811" s="61">
        <f t="shared" si="2556"/>
        <v>0</v>
      </c>
      <c r="BB1811" s="13">
        <f t="shared" si="2595"/>
        <v>0</v>
      </c>
      <c r="BC1811" s="11" t="e">
        <f>IF(#REF!&lt;&gt;"",S1811+BC1810,0)</f>
        <v>#REF!</v>
      </c>
      <c r="BD1811" s="67" t="str">
        <f t="shared" si="2565"/>
        <v/>
      </c>
      <c r="BE1811" s="76" t="str">
        <f>IF($A1810&lt;&gt;"",IF(OR(EE1810&lt;&gt;0,EF1810&lt;&gt;0,#REF!&lt;$BB$3),"",IF(#REF!="LER","01,",IF(#REF!="LOR","01,",IF(#REF!="LEB","02,",IF(#REF!="LOB","01,",IF(#REF!="HER","19,",IF(#REF!="HOR","19,",IF(#REF!="HEB","20,",IF(#REF!="HOB","19,",""))))))))),"")</f>
        <v/>
      </c>
      <c r="BF1811" s="76" t="str">
        <f>IF($A1810&lt;&gt;"",IF(OR(EE1810&lt;&gt;0,EF1810&lt;&gt;0,#REF!&lt;$BB$3),"",IF(#REF!="LER","02,",IF(#REF!="LOR","03,",IF(#REF!="LEB","04,",IF(#REF!="LOB","02,",IF(#REF!="HER","20,",IF(#REF!="HOR","21,",IF(#REF!="HEB","22,",IF(#REF!="HOB","20,",""))))))))),"")</f>
        <v/>
      </c>
      <c r="BG1811" s="76" t="str">
        <f>IF($A1810&lt;&gt;"",IF(OR(EE1810&lt;&gt;0,EF1810&lt;&gt;0,#REF!&lt;$BB$3),"",IF(#REF!="LER","03,",IF(#REF!="LOR","05,",IF(#REF!="LEB","06,",IF(#REF!="LOB","03,",IF(#REF!="HER","21,",IF(#REF!="HOR","23,",IF(#REF!="HEB","24,",IF(#REF!="HOB","21,",""))))))))),"")</f>
        <v/>
      </c>
      <c r="BH1811" s="76" t="str">
        <f>IF($A1810&lt;&gt;"",IF(OR(EE1810&lt;&gt;0,EF1810&lt;&gt;0,#REF!&lt;$BB$3),"",IF(#REF!="LER","04,",IF(#REF!="LOR","07,",IF(#REF!="LEB","08,",IF(#REF!="LOB","04,",IF(#REF!="HER","22,",IF(#REF!="HOR","25,",IF(#REF!="HEB","26,",IF(#REF!="HOB","22,",""))))))))),"")</f>
        <v/>
      </c>
      <c r="BI1811" s="76" t="str">
        <f>IF($A1810&lt;&gt;"",IF(OR(EE1810&lt;&gt;0,EF1810&lt;&gt;0,#REF!&lt;$BB$3),"",IF(#REF!="LER","05,",IF(#REF!="LOR","09,",IF(#REF!="LEB","10,",IF(#REF!="LOB","05,",IF(#REF!="HER","23,",IF(#REF!="HOR","27,",IF(#REF!="HEB","28,",IF(#REF!="HOB","23,",""))))))))),"")</f>
        <v/>
      </c>
      <c r="BJ1811" s="76" t="str">
        <f>IF($A1810&lt;&gt;"",IF(OR(EE1810&lt;&gt;0,EF1810&lt;&gt;0,#REF!&lt;$BB$3),"",IF(#REF!="LER","06,",IF(#REF!="LOR","11,",IF(#REF!="LEB","11,",IF(#REF!="LOB","06,",IF(#REF!="HER","24,",IF(#REF!="HOR","29,",IF(#REF!="HEB","29,",IF(#REF!="HOB","24,",""))))))))),"")</f>
        <v/>
      </c>
      <c r="BK1811" s="76"/>
      <c r="BL1811" s="76"/>
      <c r="BM1811" s="76"/>
      <c r="BN1811" s="76"/>
      <c r="BO1811" s="76"/>
      <c r="BP1811" s="76"/>
      <c r="BQ1811" s="76"/>
      <c r="BR1811" s="76"/>
      <c r="BS1811" s="92">
        <f t="shared" si="2611"/>
        <v>0</v>
      </c>
      <c r="BT1811" s="76"/>
      <c r="BU1811" s="76"/>
      <c r="BV1811" s="67" t="str">
        <f t="shared" si="2566"/>
        <v/>
      </c>
      <c r="BW1811" s="76" t="str">
        <f>IF($A1810&lt;&gt;"",IF(OR(EE1810&lt;&gt;0,EF1810&lt;&gt;0,#REF!&lt;$BB$3),"",IF(#REF!="LER","07,",IF(#REF!="LOR","12,",IF(#REF!="LEB","12,",IF(#REF!="LOB","08,",IF(#REF!="HER","25,",IF(#REF!="HOR","30,",IF(#REF!="HEB","30,",IF(#REF!="HOB","25,",""))))))))),"")</f>
        <v/>
      </c>
      <c r="BX1811" s="76" t="str">
        <f>IF($A1810&lt;&gt;"",IF(OR(EE1810&lt;&gt;0,EF1810&lt;&gt;0,#REF!&lt;$BB$3),"",IF(#REF!="LER","08,",IF(#REF!="LOR","13,",IF(#REF!="LEB","13,",IF(#REF!="LOB","09,",IF(#REF!="HER","26,",IF(#REF!="HOR","31,",IF(#REF!="HEB","31,",IF(#REF!="HOB","26,",""))))))))),"")</f>
        <v/>
      </c>
      <c r="BY1811" s="76" t="str">
        <f>IF($A1810&lt;&gt;"",IF(OR(EE1810&lt;&gt;0,EF1810&lt;&gt;0,#REF!&lt;$BB$3),"",IF(#REF!="LER","09,",IF(#REF!="LOR","14,",IF(#REF!="LEB","14,",IF(#REF!="LOB","10,",IF(#REF!="HER","27,",IF(#REF!="HOR","32,",IF(#REF!="HEB","32,",IF(#REF!="HOB","27,",""))))))))),"")</f>
        <v/>
      </c>
      <c r="BZ1811" s="76" t="str">
        <f>IF($A1810&lt;&gt;"",IF(OR(EE1810&lt;&gt;0,EF1810&lt;&gt;0,#REF!&lt;$BB$3),"",IF(#REF!="LER","10,",IF(#REF!="LOR","15,",IF(#REF!="LEB","15,",IF(#REF!="LOB","11,",IF(#REF!="HER","28,",IF(#REF!="HOR","33,",IF(#REF!="HEB","33,",IF(#REF!="HOB","28,",""))))))))),"")</f>
        <v/>
      </c>
      <c r="CA1811" s="76" t="str">
        <f>IF($A1810&lt;&gt;"",IF(OR(EE1810&lt;&gt;0,EF1810&lt;&gt;0,#REF!&lt;$BB$3),"",IF(#REF!="LER","12,",IF(#REF!="LOR","16,",IF(#REF!="LEB","16,",IF(#REF!="LOB","13,",IF(#REF!="HER","30,",IF(#REF!="HOR","34,",IF(#REF!="HEB","34,",IF(#REF!="HOB","29,",""))))))))),"")</f>
        <v/>
      </c>
      <c r="CB1811" s="76" t="str">
        <f>IF($A1810&lt;&gt;"",IF(OR(EE1810&lt;&gt;0,EF1810&lt;&gt;0,#REF!&lt;$BB$3),"",IF(#REF!="LER","14,",IF(#REF!="LOR","17,",IF(#REF!="LEB","17,",IF(#REF!="LOB","15,",IF(#REF!="HER","32,",IF(#REF!="HOR","35,",IF(#REF!="HEB","35,",IF(#REF!="HOB","31,",""))))))))),"")</f>
        <v/>
      </c>
      <c r="CC1811" s="76" t="str">
        <f>IF($A1810&lt;&gt;"",IF(OR(EE1810&lt;&gt;0,EF1810&lt;&gt;0,#REF!&lt;$BB$3),"",IF(#REF!="LER","16,",IF(#REF!="LOR","18,",IF(#REF!="LEB","18,",IF(#REF!="LOB","17,",IF(#REF!="HER","34,",IF(#REF!="HOR","36,",IF(#REF!="HEB","36,",IF(#REF!="HOB","33,",""))))))))),"")</f>
        <v/>
      </c>
      <c r="CD1811" s="60" t="b">
        <f t="shared" si="2596"/>
        <v>0</v>
      </c>
      <c r="CE1811" s="60" t="b">
        <f t="shared" si="2597"/>
        <v>0</v>
      </c>
      <c r="CF1811" s="60" t="b">
        <f t="shared" si="2598"/>
        <v>0</v>
      </c>
      <c r="CG1811" s="60" t="b">
        <f t="shared" si="2599"/>
        <v>0</v>
      </c>
      <c r="CH1811" s="60" t="b">
        <f t="shared" si="2600"/>
        <v>0</v>
      </c>
      <c r="CI1811" s="60" t="b">
        <f t="shared" si="2601"/>
        <v>0</v>
      </c>
      <c r="CJ1811" s="60" t="b">
        <f t="shared" si="2602"/>
        <v>0</v>
      </c>
      <c r="CK1811" s="60"/>
      <c r="CL1811" s="61">
        <f t="shared" si="2557"/>
        <v>0</v>
      </c>
      <c r="CM1811" s="92">
        <f t="shared" si="2612"/>
        <v>0</v>
      </c>
      <c r="CN1811" s="13">
        <f t="shared" si="2603"/>
        <v>0</v>
      </c>
      <c r="CO1811" s="11" t="e">
        <f>IF(#REF!&lt;&gt;"",BC1811+CO1810,0)</f>
        <v>#REF!</v>
      </c>
      <c r="CP1811" s="13">
        <f t="shared" si="2613"/>
        <v>0</v>
      </c>
      <c r="CQ1811" s="11">
        <f t="shared" si="2550"/>
        <v>0</v>
      </c>
      <c r="CR1811" s="57">
        <f t="shared" si="2571"/>
        <v>0</v>
      </c>
      <c r="CS1811" s="57">
        <f t="shared" si="2572"/>
        <v>0</v>
      </c>
      <c r="CT1811" s="57">
        <f t="shared" si="2562"/>
        <v>0</v>
      </c>
      <c r="CU1811" s="24"/>
      <c r="CV1811" s="24"/>
      <c r="CW1811" s="24"/>
      <c r="CX1811" s="24"/>
      <c r="CY1811" s="24"/>
      <c r="CZ1811" s="24"/>
      <c r="DA1811" s="24"/>
      <c r="DB1811" s="24"/>
      <c r="DC1811" s="24"/>
      <c r="DD1811" s="64"/>
      <c r="DJ1811" s="39"/>
    </row>
    <row r="1812" spans="2:114" x14ac:dyDescent="0.2">
      <c r="B1812" s="61" t="str">
        <f>IF(A1812="","",IF(U1813="","DB",U1813&amp;V1813&amp;W1813&amp;X1813&amp;Y1813&amp;Z1813&amp;AL1813&amp;AM1813&amp;AN1813&amp;AO1813&amp;AP1813&amp;AQ1813&amp;AR1813&amp;#REF!))</f>
        <v/>
      </c>
      <c r="C1812" s="7" t="str">
        <f t="shared" si="2604"/>
        <v/>
      </c>
      <c r="D1812" s="60">
        <f t="shared" si="2605"/>
        <v>0</v>
      </c>
      <c r="E1812" s="7" t="e">
        <f>IF(COUNTBLANK(BE1813:BI1813)=5,#REF!&amp;",",IF(COUNTBLANK(U1813:AR1813)=1,T1813&amp;","&amp;T1813&amp;","&amp;T1813&amp;","&amp;T1813&amp;","&amp;T1813&amp;","&amp;T1813&amp;","&amp;T1813&amp;","&amp;T1813&amp;","&amp;T1813&amp;","&amp;T1813&amp;","&amp;T1813&amp;","&amp;T1813&amp;","&amp;T1813&amp;",",T1813&amp;","&amp;T1813&amp;","&amp;T1813&amp;","&amp;T1813&amp;","&amp;T1813&amp;","&amp;T1813&amp;","&amp;T1813&amp;","&amp;T1813&amp;","&amp;T1813&amp;","&amp;T1813&amp;","&amp;T1813&amp;","&amp;T1813&amp;","&amp;T1813&amp;","&amp;T1813&amp;","))</f>
        <v>#REF!</v>
      </c>
      <c r="F1812" s="72" t="str">
        <f t="shared" si="2551"/>
        <v/>
      </c>
      <c r="G1812" s="73">
        <f t="shared" si="2606"/>
        <v>0</v>
      </c>
      <c r="H1812" s="112">
        <f t="shared" si="2607"/>
        <v>0</v>
      </c>
      <c r="I1812" s="112">
        <f t="shared" si="2608"/>
        <v>0</v>
      </c>
      <c r="J1812" s="74" t="e">
        <f>COUNTIF(#REF!,"E")</f>
        <v>#REF!</v>
      </c>
      <c r="K1812" s="74" t="e">
        <f>COUNTIF(#REF!,"O")</f>
        <v>#REF!</v>
      </c>
      <c r="L1812" s="74" t="e">
        <f t="shared" si="2609"/>
        <v>#REF!</v>
      </c>
      <c r="M1812" s="113" t="e">
        <f t="shared" si="2610"/>
        <v>#REF!</v>
      </c>
      <c r="N1812" s="60"/>
      <c r="O1812" s="61"/>
      <c r="P1812" s="61"/>
      <c r="Q1812" s="61"/>
      <c r="R1812" s="61"/>
      <c r="S1812" s="7"/>
      <c r="T1812" s="67" t="str">
        <f t="shared" si="2563"/>
        <v/>
      </c>
      <c r="U1812" s="76" t="str">
        <f>IF($A1811&lt;&gt;"",IF(OR(CR1811&lt;&gt;0,CS1811&lt;&gt;0,#REF!&lt;$BB$3),"",IF(#REF!="LER","01,",IF(#REF!="LOR","01,",IF(#REF!="LEB","02,",IF(#REF!="LOB","01,",IF(#REF!="HER","19,",IF(#REF!="HOR","19,",IF(#REF!="HEB","20,",IF(#REF!="HOB","19,",""))))))))),"")</f>
        <v/>
      </c>
      <c r="V1812" s="76" t="str">
        <f>IF($A1811&lt;&gt;"",IF(OR(CR1811&lt;&gt;0,CS1811&lt;&gt;0,#REF!&lt;$BB$3),"",IF(#REF!="LER","02,",IF(#REF!="LOR","03,",IF(#REF!="LEB","04,",IF(#REF!="LOB","02,",IF(#REF!="HER","20,",IF(#REF!="HOR","21,",IF(#REF!="HEB","22,",IF(#REF!="HOB","20,",""))))))))),"")</f>
        <v/>
      </c>
      <c r="W1812" s="76" t="str">
        <f>IF($A1811&lt;&gt;"",IF(OR(CR1811&lt;&gt;0,CS1811&lt;&gt;0,#REF!&lt;$BB$3),"",IF(#REF!="LER","03,",IF(#REF!="LOR","05,",IF(#REF!="LEB","06,",IF(#REF!="LOB","03,",IF(#REF!="HER","21,",IF(#REF!="HOR","23,",IF(#REF!="HEB","24,",IF(#REF!="HOB","21,",""))))))))),"")</f>
        <v/>
      </c>
      <c r="X1812" s="76" t="str">
        <f>IF($A1811&lt;&gt;"",IF(OR(CR1811&lt;&gt;0,CS1811&lt;&gt;0,#REF!&lt;$BB$3),"",IF(#REF!="LER","04,",IF(#REF!="LOR","07,",IF(#REF!="LEB","08,",IF(#REF!="LOB","04,",IF(#REF!="HER","22,",IF(#REF!="HOR","25,",IF(#REF!="HEB","26,",IF(#REF!="HOB","22,",""))))))))),"")</f>
        <v/>
      </c>
      <c r="Y1812" s="76" t="str">
        <f>IF($A1811&lt;&gt;"",IF(OR(CR1811&lt;&gt;0,CS1811&lt;&gt;0,#REF!&lt;$BB$3),"",IF(#REF!="LER","05,",IF(#REF!="LOR","09,",IF(#REF!="LEB","10,",IF(#REF!="LOB","05,",IF(#REF!="HER","23,",IF(#REF!="HOR","27,",IF(#REF!="HEB","28,",IF(#REF!="HOB","23,",""))))))))),"")</f>
        <v/>
      </c>
      <c r="Z1812" s="76" t="str">
        <f>IF($A1811&lt;&gt;"",IF(OR(CR1811&lt;&gt;0,CS1811&lt;&gt;0,#REF!&lt;$BB$3),"",IF(#REF!="LER","06,",IF(#REF!="LOR","11,",IF(#REF!="LEB","11,",IF(#REF!="LOB","06,",IF(#REF!="HER","24,",IF(#REF!="HOR","29,",IF(#REF!="HEB","29,",IF(#REF!="HOB","24,",""))))))))),"")</f>
        <v/>
      </c>
      <c r="AA1812" s="76"/>
      <c r="AB1812" s="76"/>
      <c r="AC1812" s="76"/>
      <c r="AD1812" s="76"/>
      <c r="AE1812" s="76"/>
      <c r="AF1812" s="76"/>
      <c r="AG1812" s="76"/>
      <c r="AH1812" s="76"/>
      <c r="AI1812" s="76"/>
      <c r="AJ1812" s="76"/>
      <c r="AK1812" s="67" t="str">
        <f t="shared" si="2564"/>
        <v/>
      </c>
      <c r="AL1812" s="76" t="str">
        <f>IF($A1811&lt;&gt;"",IF(OR(CR1811&lt;&gt;0,CS1811&lt;&gt;0,#REF!&lt;$BB$3),"",IF(#REF!="LER","07,",IF(#REF!="LOR","12,",IF(#REF!="LEB","12,",IF(#REF!="LOB","08,",IF(#REF!="HER","25,",IF(#REF!="HOR","30,",IF(#REF!="HEB","30,",IF(#REF!="HOB","25,",""))))))))),"")</f>
        <v/>
      </c>
      <c r="AM1812" s="76" t="str">
        <f>IF($A1811&lt;&gt;"",IF(OR(CR1811&lt;&gt;0,CS1811&lt;&gt;0,#REF!&lt;$BB$3),"",IF(#REF!="LER","08,",IF(#REF!="LOR","13,",IF(#REF!="LEB","13,",IF(#REF!="LOB","09,",IF(#REF!="HER","26,",IF(#REF!="HOR","31,",IF(#REF!="HEB","31,",IF(#REF!="HOB","26,",""))))))))),"")</f>
        <v/>
      </c>
      <c r="AN1812" s="118" t="str">
        <f t="shared" si="2587"/>
        <v/>
      </c>
      <c r="AO1812" s="76" t="str">
        <f>IF($A1811&lt;&gt;"",IF(OR(CR1811&lt;&gt;0,CS1811&lt;&gt;0,#REF!&lt;$BB$3),"",IF(#REF!="LER","10,",IF(#REF!="LOR","15,",IF(#REF!="LEB","15,",IF(#REF!="LOB","11,",IF(#REF!="HER","28,",IF(#REF!="HOR","33,",IF(#REF!="HEB","33,",IF(#REF!="HOB","28,",""))))))))),"")</f>
        <v/>
      </c>
      <c r="AP1812" s="76" t="str">
        <f>IF($A1811&lt;&gt;"",IF(OR(CR1811&lt;&gt;0,CS1811&lt;&gt;0,#REF!&lt;$BB$3),"",IF(#REF!="LER","12,",IF(#REF!="LOR","16,",IF(#REF!="LEB","16,",IF(#REF!="LOB","13,",IF(#REF!="HER","30,",IF(#REF!="HOR","34,",IF(#REF!="HEB","34,",IF(#REF!="HOB","29,",""))))))))),"")</f>
        <v/>
      </c>
      <c r="AQ1812" s="76" t="str">
        <f>IF($A1811&lt;&gt;"",IF(OR(CR1811&lt;&gt;0,CS1811&lt;&gt;0,#REF!&lt;$BB$3),"",IF(#REF!="LER","14,",IF(#REF!="LOR","17,",IF(#REF!="LEB","17,",IF(#REF!="LOB","15,",IF(#REF!="HER","32,",IF(#REF!="HOR","35,",IF(#REF!="HEB","35,",IF(#REF!="HOB","31,",""))))))))),"")</f>
        <v/>
      </c>
      <c r="AR1812" s="76" t="str">
        <f>IF($A1811&lt;&gt;"",IF(OR(CR1811&lt;&gt;0,CS1811&lt;&gt;0,#REF!&lt;$BB$3),"",IF(#REF!="LER","16,",IF(#REF!="LOR","18,",IF(#REF!="LEB","18,",IF(#REF!="LOB","17,",IF(#REF!="HER","34,",IF(#REF!="HOR","36,",IF(#REF!="HEB","36,",IF(#REF!="HOB","33,",""))))))))),"")</f>
        <v/>
      </c>
      <c r="AS1812" s="60" t="b">
        <f t="shared" si="2588"/>
        <v>0</v>
      </c>
      <c r="AT1812" s="60" t="b">
        <f t="shared" si="2589"/>
        <v>0</v>
      </c>
      <c r="AU1812" s="60" t="b">
        <f t="shared" si="2590"/>
        <v>0</v>
      </c>
      <c r="AV1812" s="60" t="b">
        <f t="shared" si="2591"/>
        <v>0</v>
      </c>
      <c r="AW1812" s="60" t="b">
        <f t="shared" si="2592"/>
        <v>0</v>
      </c>
      <c r="AX1812" s="60" t="b">
        <f t="shared" si="2593"/>
        <v>0</v>
      </c>
      <c r="AY1812" s="60" t="b">
        <f t="shared" si="2594"/>
        <v>0</v>
      </c>
      <c r="AZ1812" s="60"/>
      <c r="BA1812" s="61">
        <f t="shared" si="2556"/>
        <v>0</v>
      </c>
      <c r="BB1812" s="13">
        <f t="shared" si="2595"/>
        <v>0</v>
      </c>
      <c r="BC1812" s="11" t="e">
        <f>IF(#REF!&lt;&gt;"",S1812+BC1811,0)</f>
        <v>#REF!</v>
      </c>
      <c r="BD1812" s="67" t="str">
        <f t="shared" si="2565"/>
        <v/>
      </c>
      <c r="BE1812" s="76" t="str">
        <f>IF($A1811&lt;&gt;"",IF(OR(EE1811&lt;&gt;0,EF1811&lt;&gt;0,#REF!&lt;$BB$3),"",IF(#REF!="LER","01,",IF(#REF!="LOR","01,",IF(#REF!="LEB","02,",IF(#REF!="LOB","01,",IF(#REF!="HER","19,",IF(#REF!="HOR","19,",IF(#REF!="HEB","20,",IF(#REF!="HOB","19,",""))))))))),"")</f>
        <v/>
      </c>
      <c r="BF1812" s="76" t="str">
        <f>IF($A1811&lt;&gt;"",IF(OR(EE1811&lt;&gt;0,EF1811&lt;&gt;0,#REF!&lt;$BB$3),"",IF(#REF!="LER","02,",IF(#REF!="LOR","03,",IF(#REF!="LEB","04,",IF(#REF!="LOB","02,",IF(#REF!="HER","20,",IF(#REF!="HOR","21,",IF(#REF!="HEB","22,",IF(#REF!="HOB","20,",""))))))))),"")</f>
        <v/>
      </c>
      <c r="BG1812" s="76" t="str">
        <f>IF($A1811&lt;&gt;"",IF(OR(EE1811&lt;&gt;0,EF1811&lt;&gt;0,#REF!&lt;$BB$3),"",IF(#REF!="LER","03,",IF(#REF!="LOR","05,",IF(#REF!="LEB","06,",IF(#REF!="LOB","03,",IF(#REF!="HER","21,",IF(#REF!="HOR","23,",IF(#REF!="HEB","24,",IF(#REF!="HOB","21,",""))))))))),"")</f>
        <v/>
      </c>
      <c r="BH1812" s="76" t="str">
        <f>IF($A1811&lt;&gt;"",IF(OR(EE1811&lt;&gt;0,EF1811&lt;&gt;0,#REF!&lt;$BB$3),"",IF(#REF!="LER","04,",IF(#REF!="LOR","07,",IF(#REF!="LEB","08,",IF(#REF!="LOB","04,",IF(#REF!="HER","22,",IF(#REF!="HOR","25,",IF(#REF!="HEB","26,",IF(#REF!="HOB","22,",""))))))))),"")</f>
        <v/>
      </c>
      <c r="BI1812" s="76" t="str">
        <f>IF($A1811&lt;&gt;"",IF(OR(EE1811&lt;&gt;0,EF1811&lt;&gt;0,#REF!&lt;$BB$3),"",IF(#REF!="LER","05,",IF(#REF!="LOR","09,",IF(#REF!="LEB","10,",IF(#REF!="LOB","05,",IF(#REF!="HER","23,",IF(#REF!="HOR","27,",IF(#REF!="HEB","28,",IF(#REF!="HOB","23,",""))))))))),"")</f>
        <v/>
      </c>
      <c r="BJ1812" s="76" t="str">
        <f>IF($A1811&lt;&gt;"",IF(OR(EE1811&lt;&gt;0,EF1811&lt;&gt;0,#REF!&lt;$BB$3),"",IF(#REF!="LER","06,",IF(#REF!="LOR","11,",IF(#REF!="LEB","11,",IF(#REF!="LOB","06,",IF(#REF!="HER","24,",IF(#REF!="HOR","29,",IF(#REF!="HEB","29,",IF(#REF!="HOB","24,",""))))))))),"")</f>
        <v/>
      </c>
      <c r="BK1812" s="76"/>
      <c r="BL1812" s="76"/>
      <c r="BM1812" s="76"/>
      <c r="BN1812" s="76"/>
      <c r="BO1812" s="76"/>
      <c r="BP1812" s="76"/>
      <c r="BQ1812" s="76"/>
      <c r="BR1812" s="76"/>
      <c r="BS1812" s="92">
        <f t="shared" si="2611"/>
        <v>0</v>
      </c>
      <c r="BT1812" s="76"/>
      <c r="BU1812" s="76"/>
      <c r="BV1812" s="67" t="str">
        <f t="shared" si="2566"/>
        <v/>
      </c>
      <c r="BW1812" s="76" t="str">
        <f>IF($A1811&lt;&gt;"",IF(OR(EE1811&lt;&gt;0,EF1811&lt;&gt;0,#REF!&lt;$BB$3),"",IF(#REF!="LER","07,",IF(#REF!="LOR","12,",IF(#REF!="LEB","12,",IF(#REF!="LOB","08,",IF(#REF!="HER","25,",IF(#REF!="HOR","30,",IF(#REF!="HEB","30,",IF(#REF!="HOB","25,",""))))))))),"")</f>
        <v/>
      </c>
      <c r="BX1812" s="76" t="str">
        <f>IF($A1811&lt;&gt;"",IF(OR(EE1811&lt;&gt;0,EF1811&lt;&gt;0,#REF!&lt;$BB$3),"",IF(#REF!="LER","08,",IF(#REF!="LOR","13,",IF(#REF!="LEB","13,",IF(#REF!="LOB","09,",IF(#REF!="HER","26,",IF(#REF!="HOR","31,",IF(#REF!="HEB","31,",IF(#REF!="HOB","26,",""))))))))),"")</f>
        <v/>
      </c>
      <c r="BY1812" s="76" t="str">
        <f>IF($A1811&lt;&gt;"",IF(OR(EE1811&lt;&gt;0,EF1811&lt;&gt;0,#REF!&lt;$BB$3),"",IF(#REF!="LER","09,",IF(#REF!="LOR","14,",IF(#REF!="LEB","14,",IF(#REF!="LOB","10,",IF(#REF!="HER","27,",IF(#REF!="HOR","32,",IF(#REF!="HEB","32,",IF(#REF!="HOB","27,",""))))))))),"")</f>
        <v/>
      </c>
      <c r="BZ1812" s="76" t="str">
        <f>IF($A1811&lt;&gt;"",IF(OR(EE1811&lt;&gt;0,EF1811&lt;&gt;0,#REF!&lt;$BB$3),"",IF(#REF!="LER","10,",IF(#REF!="LOR","15,",IF(#REF!="LEB","15,",IF(#REF!="LOB","11,",IF(#REF!="HER","28,",IF(#REF!="HOR","33,",IF(#REF!="HEB","33,",IF(#REF!="HOB","28,",""))))))))),"")</f>
        <v/>
      </c>
      <c r="CA1812" s="76" t="str">
        <f>IF($A1811&lt;&gt;"",IF(OR(EE1811&lt;&gt;0,EF1811&lt;&gt;0,#REF!&lt;$BB$3),"",IF(#REF!="LER","12,",IF(#REF!="LOR","16,",IF(#REF!="LEB","16,",IF(#REF!="LOB","13,",IF(#REF!="HER","30,",IF(#REF!="HOR","34,",IF(#REF!="HEB","34,",IF(#REF!="HOB","29,",""))))))))),"")</f>
        <v/>
      </c>
      <c r="CB1812" s="76" t="str">
        <f>IF($A1811&lt;&gt;"",IF(OR(EE1811&lt;&gt;0,EF1811&lt;&gt;0,#REF!&lt;$BB$3),"",IF(#REF!="LER","14,",IF(#REF!="LOR","17,",IF(#REF!="LEB","17,",IF(#REF!="LOB","15,",IF(#REF!="HER","32,",IF(#REF!="HOR","35,",IF(#REF!="HEB","35,",IF(#REF!="HOB","31,",""))))))))),"")</f>
        <v/>
      </c>
      <c r="CC1812" s="76" t="str">
        <f>IF($A1811&lt;&gt;"",IF(OR(EE1811&lt;&gt;0,EF1811&lt;&gt;0,#REF!&lt;$BB$3),"",IF(#REF!="LER","16,",IF(#REF!="LOR","18,",IF(#REF!="LEB","18,",IF(#REF!="LOB","17,",IF(#REF!="HER","34,",IF(#REF!="HOR","36,",IF(#REF!="HEB","36,",IF(#REF!="HOB","33,",""))))))))),"")</f>
        <v/>
      </c>
      <c r="CD1812" s="60" t="b">
        <f t="shared" si="2596"/>
        <v>0</v>
      </c>
      <c r="CE1812" s="60" t="b">
        <f t="shared" si="2597"/>
        <v>0</v>
      </c>
      <c r="CF1812" s="60" t="b">
        <f t="shared" si="2598"/>
        <v>0</v>
      </c>
      <c r="CG1812" s="60" t="b">
        <f t="shared" si="2599"/>
        <v>0</v>
      </c>
      <c r="CH1812" s="60" t="b">
        <f t="shared" si="2600"/>
        <v>0</v>
      </c>
      <c r="CI1812" s="60" t="b">
        <f t="shared" si="2601"/>
        <v>0</v>
      </c>
      <c r="CJ1812" s="60" t="b">
        <f t="shared" si="2602"/>
        <v>0</v>
      </c>
      <c r="CK1812" s="60"/>
      <c r="CL1812" s="61">
        <f t="shared" si="2557"/>
        <v>0</v>
      </c>
      <c r="CM1812" s="92">
        <f t="shared" si="2612"/>
        <v>0</v>
      </c>
      <c r="CN1812" s="13">
        <f t="shared" si="2603"/>
        <v>0</v>
      </c>
      <c r="CO1812" s="11" t="e">
        <f>IF(#REF!&lt;&gt;"",BC1812+CO1811,0)</f>
        <v>#REF!</v>
      </c>
      <c r="CP1812" s="13">
        <f t="shared" si="2613"/>
        <v>0</v>
      </c>
      <c r="CQ1812" s="11">
        <f t="shared" si="2550"/>
        <v>0</v>
      </c>
      <c r="CR1812" s="57">
        <f t="shared" si="2571"/>
        <v>0</v>
      </c>
      <c r="CS1812" s="57">
        <f t="shared" si="2572"/>
        <v>0</v>
      </c>
      <c r="CT1812" s="57">
        <f t="shared" si="2562"/>
        <v>0</v>
      </c>
      <c r="CU1812" s="24"/>
      <c r="CV1812" s="24"/>
      <c r="CW1812" s="24"/>
      <c r="CX1812" s="24"/>
      <c r="CY1812" s="24"/>
      <c r="CZ1812" s="24"/>
      <c r="DA1812" s="24"/>
      <c r="DB1812" s="24"/>
      <c r="DC1812" s="24"/>
      <c r="DD1812" s="64"/>
      <c r="DJ1812" s="39"/>
    </row>
    <row r="1813" spans="2:114" x14ac:dyDescent="0.2">
      <c r="B1813" s="61" t="str">
        <f>IF(A1813="","",IF(U1814="","DB",U1814&amp;V1814&amp;W1814&amp;X1814&amp;Y1814&amp;Z1814&amp;AL1814&amp;AM1814&amp;AN1814&amp;AO1814&amp;AP1814&amp;AQ1814&amp;AR1814&amp;#REF!))</f>
        <v/>
      </c>
      <c r="C1813" s="7" t="str">
        <f t="shared" si="2604"/>
        <v/>
      </c>
      <c r="D1813" s="60">
        <f t="shared" si="2605"/>
        <v>0</v>
      </c>
      <c r="E1813" s="7" t="e">
        <f>IF(COUNTBLANK(BE1814:BI1814)=5,#REF!&amp;",",IF(COUNTBLANK(U1814:AR1814)=1,T1814&amp;","&amp;T1814&amp;","&amp;T1814&amp;","&amp;T1814&amp;","&amp;T1814&amp;","&amp;T1814&amp;","&amp;T1814&amp;","&amp;T1814&amp;","&amp;T1814&amp;","&amp;T1814&amp;","&amp;T1814&amp;","&amp;T1814&amp;","&amp;T1814&amp;",",T1814&amp;","&amp;T1814&amp;","&amp;T1814&amp;","&amp;T1814&amp;","&amp;T1814&amp;","&amp;T1814&amp;","&amp;T1814&amp;","&amp;T1814&amp;","&amp;T1814&amp;","&amp;T1814&amp;","&amp;T1814&amp;","&amp;T1814&amp;","&amp;T1814&amp;","&amp;T1814&amp;","))</f>
        <v>#REF!</v>
      </c>
      <c r="F1813" s="72" t="str">
        <f t="shared" si="2551"/>
        <v/>
      </c>
      <c r="G1813" s="73">
        <f t="shared" si="2606"/>
        <v>0</v>
      </c>
      <c r="H1813" s="112">
        <f t="shared" si="2607"/>
        <v>0</v>
      </c>
      <c r="I1813" s="112">
        <f t="shared" si="2608"/>
        <v>0</v>
      </c>
      <c r="J1813" s="74" t="e">
        <f>COUNTIF(#REF!,"E")</f>
        <v>#REF!</v>
      </c>
      <c r="K1813" s="74" t="e">
        <f>COUNTIF(#REF!,"O")</f>
        <v>#REF!</v>
      </c>
      <c r="L1813" s="74" t="e">
        <f t="shared" si="2609"/>
        <v>#REF!</v>
      </c>
      <c r="M1813" s="113" t="e">
        <f t="shared" si="2610"/>
        <v>#REF!</v>
      </c>
      <c r="N1813" s="60"/>
      <c r="O1813" s="61"/>
      <c r="P1813" s="61"/>
      <c r="Q1813" s="61"/>
      <c r="R1813" s="61"/>
      <c r="S1813" s="7"/>
      <c r="T1813" s="67" t="str">
        <f t="shared" si="2563"/>
        <v/>
      </c>
      <c r="U1813" s="76" t="str">
        <f>IF($A1812&lt;&gt;"",IF(OR(CR1812&lt;&gt;0,CS1812&lt;&gt;0,#REF!&lt;$BB$3),"",IF(#REF!="LER","01,",IF(#REF!="LOR","01,",IF(#REF!="LEB","02,",IF(#REF!="LOB","01,",IF(#REF!="HER","19,",IF(#REF!="HOR","19,",IF(#REF!="HEB","20,",IF(#REF!="HOB","19,",""))))))))),"")</f>
        <v/>
      </c>
      <c r="V1813" s="76" t="str">
        <f>IF($A1812&lt;&gt;"",IF(OR(CR1812&lt;&gt;0,CS1812&lt;&gt;0,#REF!&lt;$BB$3),"",IF(#REF!="LER","02,",IF(#REF!="LOR","03,",IF(#REF!="LEB","04,",IF(#REF!="LOB","02,",IF(#REF!="HER","20,",IF(#REF!="HOR","21,",IF(#REF!="HEB","22,",IF(#REF!="HOB","20,",""))))))))),"")</f>
        <v/>
      </c>
      <c r="W1813" s="76" t="str">
        <f>IF($A1812&lt;&gt;"",IF(OR(CR1812&lt;&gt;0,CS1812&lt;&gt;0,#REF!&lt;$BB$3),"",IF(#REF!="LER","03,",IF(#REF!="LOR","05,",IF(#REF!="LEB","06,",IF(#REF!="LOB","03,",IF(#REF!="HER","21,",IF(#REF!="HOR","23,",IF(#REF!="HEB","24,",IF(#REF!="HOB","21,",""))))))))),"")</f>
        <v/>
      </c>
      <c r="X1813" s="76" t="str">
        <f>IF($A1812&lt;&gt;"",IF(OR(CR1812&lt;&gt;0,CS1812&lt;&gt;0,#REF!&lt;$BB$3),"",IF(#REF!="LER","04,",IF(#REF!="LOR","07,",IF(#REF!="LEB","08,",IF(#REF!="LOB","04,",IF(#REF!="HER","22,",IF(#REF!="HOR","25,",IF(#REF!="HEB","26,",IF(#REF!="HOB","22,",""))))))))),"")</f>
        <v/>
      </c>
      <c r="Y1813" s="76" t="str">
        <f>IF($A1812&lt;&gt;"",IF(OR(CR1812&lt;&gt;0,CS1812&lt;&gt;0,#REF!&lt;$BB$3),"",IF(#REF!="LER","05,",IF(#REF!="LOR","09,",IF(#REF!="LEB","10,",IF(#REF!="LOB","05,",IF(#REF!="HER","23,",IF(#REF!="HOR","27,",IF(#REF!="HEB","28,",IF(#REF!="HOB","23,",""))))))))),"")</f>
        <v/>
      </c>
      <c r="Z1813" s="76" t="str">
        <f>IF($A1812&lt;&gt;"",IF(OR(CR1812&lt;&gt;0,CS1812&lt;&gt;0,#REF!&lt;$BB$3),"",IF(#REF!="LER","06,",IF(#REF!="LOR","11,",IF(#REF!="LEB","11,",IF(#REF!="LOB","06,",IF(#REF!="HER","24,",IF(#REF!="HOR","29,",IF(#REF!="HEB","29,",IF(#REF!="HOB","24,",""))))))))),"")</f>
        <v/>
      </c>
      <c r="AA1813" s="76"/>
      <c r="AB1813" s="76"/>
      <c r="AC1813" s="76"/>
      <c r="AD1813" s="76"/>
      <c r="AE1813" s="76"/>
      <c r="AF1813" s="76"/>
      <c r="AG1813" s="76"/>
      <c r="AH1813" s="76"/>
      <c r="AI1813" s="76"/>
      <c r="AJ1813" s="76"/>
      <c r="AK1813" s="67" t="str">
        <f t="shared" si="2564"/>
        <v/>
      </c>
      <c r="AL1813" s="76" t="str">
        <f>IF($A1812&lt;&gt;"",IF(OR(CR1812&lt;&gt;0,CS1812&lt;&gt;0,#REF!&lt;$BB$3),"",IF(#REF!="LER","07,",IF(#REF!="LOR","12,",IF(#REF!="LEB","12,",IF(#REF!="LOB","08,",IF(#REF!="HER","25,",IF(#REF!="HOR","30,",IF(#REF!="HEB","30,",IF(#REF!="HOB","25,",""))))))))),"")</f>
        <v/>
      </c>
      <c r="AM1813" s="76" t="str">
        <f>IF($A1812&lt;&gt;"",IF(OR(CR1812&lt;&gt;0,CS1812&lt;&gt;0,#REF!&lt;$BB$3),"",IF(#REF!="LER","08,",IF(#REF!="LOR","13,",IF(#REF!="LEB","13,",IF(#REF!="LOB","09,",IF(#REF!="HER","26,",IF(#REF!="HOR","31,",IF(#REF!="HEB","31,",IF(#REF!="HOB","26,",""))))))))),"")</f>
        <v/>
      </c>
      <c r="AN1813" s="118" t="str">
        <f t="shared" si="2587"/>
        <v/>
      </c>
      <c r="AO1813" s="76" t="str">
        <f>IF($A1812&lt;&gt;"",IF(OR(CR1812&lt;&gt;0,CS1812&lt;&gt;0,#REF!&lt;$BB$3),"",IF(#REF!="LER","10,",IF(#REF!="LOR","15,",IF(#REF!="LEB","15,",IF(#REF!="LOB","11,",IF(#REF!="HER","28,",IF(#REF!="HOR","33,",IF(#REF!="HEB","33,",IF(#REF!="HOB","28,",""))))))))),"")</f>
        <v/>
      </c>
      <c r="AP1813" s="76" t="str">
        <f>IF($A1812&lt;&gt;"",IF(OR(CR1812&lt;&gt;0,CS1812&lt;&gt;0,#REF!&lt;$BB$3),"",IF(#REF!="LER","12,",IF(#REF!="LOR","16,",IF(#REF!="LEB","16,",IF(#REF!="LOB","13,",IF(#REF!="HER","30,",IF(#REF!="HOR","34,",IF(#REF!="HEB","34,",IF(#REF!="HOB","29,",""))))))))),"")</f>
        <v/>
      </c>
      <c r="AQ1813" s="76" t="str">
        <f>IF($A1812&lt;&gt;"",IF(OR(CR1812&lt;&gt;0,CS1812&lt;&gt;0,#REF!&lt;$BB$3),"",IF(#REF!="LER","14,",IF(#REF!="LOR","17,",IF(#REF!="LEB","17,",IF(#REF!="LOB","15,",IF(#REF!="HER","32,",IF(#REF!="HOR","35,",IF(#REF!="HEB","35,",IF(#REF!="HOB","31,",""))))))))),"")</f>
        <v/>
      </c>
      <c r="AR1813" s="76" t="str">
        <f>IF($A1812&lt;&gt;"",IF(OR(CR1812&lt;&gt;0,CS1812&lt;&gt;0,#REF!&lt;$BB$3),"",IF(#REF!="LER","16,",IF(#REF!="LOR","18,",IF(#REF!="LEB","18,",IF(#REF!="LOB","17,",IF(#REF!="HER","34,",IF(#REF!="HOR","36,",IF(#REF!="HEB","36,",IF(#REF!="HOB","33,",""))))))))),"")</f>
        <v/>
      </c>
      <c r="AS1813" s="60" t="b">
        <f t="shared" si="2588"/>
        <v>0</v>
      </c>
      <c r="AT1813" s="60" t="b">
        <f t="shared" si="2589"/>
        <v>0</v>
      </c>
      <c r="AU1813" s="60" t="b">
        <f t="shared" si="2590"/>
        <v>0</v>
      </c>
      <c r="AV1813" s="60" t="b">
        <f t="shared" si="2591"/>
        <v>0</v>
      </c>
      <c r="AW1813" s="60" t="b">
        <f t="shared" si="2592"/>
        <v>0</v>
      </c>
      <c r="AX1813" s="60" t="b">
        <f t="shared" si="2593"/>
        <v>0</v>
      </c>
      <c r="AY1813" s="60" t="b">
        <f t="shared" si="2594"/>
        <v>0</v>
      </c>
      <c r="AZ1813" s="60"/>
      <c r="BA1813" s="61">
        <f t="shared" si="2556"/>
        <v>0</v>
      </c>
      <c r="BB1813" s="13">
        <f t="shared" si="2595"/>
        <v>0</v>
      </c>
      <c r="BC1813" s="11" t="e">
        <f>IF(#REF!&lt;&gt;"",S1813+BC1812,0)</f>
        <v>#REF!</v>
      </c>
      <c r="BD1813" s="67" t="str">
        <f t="shared" si="2565"/>
        <v/>
      </c>
      <c r="BE1813" s="76" t="str">
        <f>IF($A1812&lt;&gt;"",IF(OR(EE1812&lt;&gt;0,EF1812&lt;&gt;0,#REF!&lt;$BB$3),"",IF(#REF!="LER","01,",IF(#REF!="LOR","01,",IF(#REF!="LEB","02,",IF(#REF!="LOB","01,",IF(#REF!="HER","19,",IF(#REF!="HOR","19,",IF(#REF!="HEB","20,",IF(#REF!="HOB","19,",""))))))))),"")</f>
        <v/>
      </c>
      <c r="BF1813" s="76" t="str">
        <f>IF($A1812&lt;&gt;"",IF(OR(EE1812&lt;&gt;0,EF1812&lt;&gt;0,#REF!&lt;$BB$3),"",IF(#REF!="LER","02,",IF(#REF!="LOR","03,",IF(#REF!="LEB","04,",IF(#REF!="LOB","02,",IF(#REF!="HER","20,",IF(#REF!="HOR","21,",IF(#REF!="HEB","22,",IF(#REF!="HOB","20,",""))))))))),"")</f>
        <v/>
      </c>
      <c r="BG1813" s="76" t="str">
        <f>IF($A1812&lt;&gt;"",IF(OR(EE1812&lt;&gt;0,EF1812&lt;&gt;0,#REF!&lt;$BB$3),"",IF(#REF!="LER","03,",IF(#REF!="LOR","05,",IF(#REF!="LEB","06,",IF(#REF!="LOB","03,",IF(#REF!="HER","21,",IF(#REF!="HOR","23,",IF(#REF!="HEB","24,",IF(#REF!="HOB","21,",""))))))))),"")</f>
        <v/>
      </c>
      <c r="BH1813" s="76" t="str">
        <f>IF($A1812&lt;&gt;"",IF(OR(EE1812&lt;&gt;0,EF1812&lt;&gt;0,#REF!&lt;$BB$3),"",IF(#REF!="LER","04,",IF(#REF!="LOR","07,",IF(#REF!="LEB","08,",IF(#REF!="LOB","04,",IF(#REF!="HER","22,",IF(#REF!="HOR","25,",IF(#REF!="HEB","26,",IF(#REF!="HOB","22,",""))))))))),"")</f>
        <v/>
      </c>
      <c r="BI1813" s="76" t="str">
        <f>IF($A1812&lt;&gt;"",IF(OR(EE1812&lt;&gt;0,EF1812&lt;&gt;0,#REF!&lt;$BB$3),"",IF(#REF!="LER","05,",IF(#REF!="LOR","09,",IF(#REF!="LEB","10,",IF(#REF!="LOB","05,",IF(#REF!="HER","23,",IF(#REF!="HOR","27,",IF(#REF!="HEB","28,",IF(#REF!="HOB","23,",""))))))))),"")</f>
        <v/>
      </c>
      <c r="BJ1813" s="76" t="str">
        <f>IF($A1812&lt;&gt;"",IF(OR(EE1812&lt;&gt;0,EF1812&lt;&gt;0,#REF!&lt;$BB$3),"",IF(#REF!="LER","06,",IF(#REF!="LOR","11,",IF(#REF!="LEB","11,",IF(#REF!="LOB","06,",IF(#REF!="HER","24,",IF(#REF!="HOR","29,",IF(#REF!="HEB","29,",IF(#REF!="HOB","24,",""))))))))),"")</f>
        <v/>
      </c>
      <c r="BK1813" s="76"/>
      <c r="BL1813" s="76"/>
      <c r="BM1813" s="76"/>
      <c r="BN1813" s="76"/>
      <c r="BO1813" s="76"/>
      <c r="BP1813" s="76"/>
      <c r="BQ1813" s="76"/>
      <c r="BR1813" s="76"/>
      <c r="BS1813" s="92">
        <f t="shared" si="2611"/>
        <v>0</v>
      </c>
      <c r="BT1813" s="76"/>
      <c r="BU1813" s="76"/>
      <c r="BV1813" s="67" t="str">
        <f t="shared" si="2566"/>
        <v/>
      </c>
      <c r="BW1813" s="76" t="str">
        <f>IF($A1812&lt;&gt;"",IF(OR(EE1812&lt;&gt;0,EF1812&lt;&gt;0,#REF!&lt;$BB$3),"",IF(#REF!="LER","07,",IF(#REF!="LOR","12,",IF(#REF!="LEB","12,",IF(#REF!="LOB","08,",IF(#REF!="HER","25,",IF(#REF!="HOR","30,",IF(#REF!="HEB","30,",IF(#REF!="HOB","25,",""))))))))),"")</f>
        <v/>
      </c>
      <c r="BX1813" s="76" t="str">
        <f>IF($A1812&lt;&gt;"",IF(OR(EE1812&lt;&gt;0,EF1812&lt;&gt;0,#REF!&lt;$BB$3),"",IF(#REF!="LER","08,",IF(#REF!="LOR","13,",IF(#REF!="LEB","13,",IF(#REF!="LOB","09,",IF(#REF!="HER","26,",IF(#REF!="HOR","31,",IF(#REF!="HEB","31,",IF(#REF!="HOB","26,",""))))))))),"")</f>
        <v/>
      </c>
      <c r="BY1813" s="76" t="str">
        <f>IF($A1812&lt;&gt;"",IF(OR(EE1812&lt;&gt;0,EF1812&lt;&gt;0,#REF!&lt;$BB$3),"",IF(#REF!="LER","09,",IF(#REF!="LOR","14,",IF(#REF!="LEB","14,",IF(#REF!="LOB","10,",IF(#REF!="HER","27,",IF(#REF!="HOR","32,",IF(#REF!="HEB","32,",IF(#REF!="HOB","27,",""))))))))),"")</f>
        <v/>
      </c>
      <c r="BZ1813" s="76" t="str">
        <f>IF($A1812&lt;&gt;"",IF(OR(EE1812&lt;&gt;0,EF1812&lt;&gt;0,#REF!&lt;$BB$3),"",IF(#REF!="LER","10,",IF(#REF!="LOR","15,",IF(#REF!="LEB","15,",IF(#REF!="LOB","11,",IF(#REF!="HER","28,",IF(#REF!="HOR","33,",IF(#REF!="HEB","33,",IF(#REF!="HOB","28,",""))))))))),"")</f>
        <v/>
      </c>
      <c r="CA1813" s="76" t="str">
        <f>IF($A1812&lt;&gt;"",IF(OR(EE1812&lt;&gt;0,EF1812&lt;&gt;0,#REF!&lt;$BB$3),"",IF(#REF!="LER","12,",IF(#REF!="LOR","16,",IF(#REF!="LEB","16,",IF(#REF!="LOB","13,",IF(#REF!="HER","30,",IF(#REF!="HOR","34,",IF(#REF!="HEB","34,",IF(#REF!="HOB","29,",""))))))))),"")</f>
        <v/>
      </c>
      <c r="CB1813" s="76" t="str">
        <f>IF($A1812&lt;&gt;"",IF(OR(EE1812&lt;&gt;0,EF1812&lt;&gt;0,#REF!&lt;$BB$3),"",IF(#REF!="LER","14,",IF(#REF!="LOR","17,",IF(#REF!="LEB","17,",IF(#REF!="LOB","15,",IF(#REF!="HER","32,",IF(#REF!="HOR","35,",IF(#REF!="HEB","35,",IF(#REF!="HOB","31,",""))))))))),"")</f>
        <v/>
      </c>
      <c r="CC1813" s="76" t="str">
        <f>IF($A1812&lt;&gt;"",IF(OR(EE1812&lt;&gt;0,EF1812&lt;&gt;0,#REF!&lt;$BB$3),"",IF(#REF!="LER","16,",IF(#REF!="LOR","18,",IF(#REF!="LEB","18,",IF(#REF!="LOB","17,",IF(#REF!="HER","34,",IF(#REF!="HOR","36,",IF(#REF!="HEB","36,",IF(#REF!="HOB","33,",""))))))))),"")</f>
        <v/>
      </c>
      <c r="CD1813" s="60" t="b">
        <f t="shared" si="2596"/>
        <v>0</v>
      </c>
      <c r="CE1813" s="60" t="b">
        <f t="shared" si="2597"/>
        <v>0</v>
      </c>
      <c r="CF1813" s="60" t="b">
        <f t="shared" si="2598"/>
        <v>0</v>
      </c>
      <c r="CG1813" s="60" t="b">
        <f t="shared" si="2599"/>
        <v>0</v>
      </c>
      <c r="CH1813" s="60" t="b">
        <f t="shared" si="2600"/>
        <v>0</v>
      </c>
      <c r="CI1813" s="60" t="b">
        <f t="shared" si="2601"/>
        <v>0</v>
      </c>
      <c r="CJ1813" s="60" t="b">
        <f t="shared" si="2602"/>
        <v>0</v>
      </c>
      <c r="CK1813" s="60"/>
      <c r="CL1813" s="61">
        <f t="shared" si="2557"/>
        <v>0</v>
      </c>
      <c r="CM1813" s="92">
        <f t="shared" si="2612"/>
        <v>0</v>
      </c>
      <c r="CN1813" s="13">
        <f t="shared" si="2603"/>
        <v>0</v>
      </c>
      <c r="CO1813" s="11" t="e">
        <f>IF(#REF!&lt;&gt;"",BC1813+CO1812,0)</f>
        <v>#REF!</v>
      </c>
      <c r="CP1813" s="13">
        <f t="shared" si="2613"/>
        <v>0</v>
      </c>
      <c r="CQ1813" s="11">
        <f t="shared" ref="CQ1813:CQ1876" si="2614">IF(A1813&lt;&gt;"",BB1813+CQ1812,0)</f>
        <v>0</v>
      </c>
      <c r="CR1813" s="57">
        <f t="shared" si="2571"/>
        <v>0</v>
      </c>
      <c r="CS1813" s="57">
        <f t="shared" si="2572"/>
        <v>0</v>
      </c>
      <c r="CT1813" s="57">
        <f t="shared" si="2562"/>
        <v>0</v>
      </c>
      <c r="CU1813" s="24"/>
      <c r="CV1813" s="24"/>
      <c r="CW1813" s="24"/>
      <c r="CX1813" s="24"/>
      <c r="CY1813" s="24"/>
      <c r="CZ1813" s="24"/>
      <c r="DA1813" s="24"/>
      <c r="DB1813" s="24"/>
      <c r="DC1813" s="24"/>
      <c r="DD1813" s="64"/>
      <c r="DJ1813" s="39"/>
    </row>
    <row r="1814" spans="2:114" x14ac:dyDescent="0.2">
      <c r="B1814" s="61" t="str">
        <f>IF(A1814="","",IF(U1815="","DB",U1815&amp;V1815&amp;W1815&amp;X1815&amp;Y1815&amp;Z1815&amp;AL1815&amp;AM1815&amp;AN1815&amp;AO1815&amp;AP1815&amp;AQ1815&amp;AR1815&amp;#REF!))</f>
        <v/>
      </c>
      <c r="C1814" s="7" t="str">
        <f t="shared" si="2604"/>
        <v/>
      </c>
      <c r="D1814" s="60">
        <f t="shared" si="2605"/>
        <v>0</v>
      </c>
      <c r="E1814" s="7" t="e">
        <f>IF(COUNTBLANK(BE1815:BI1815)=5,#REF!&amp;",",IF(COUNTBLANK(U1815:AR1815)=1,T1815&amp;","&amp;T1815&amp;","&amp;T1815&amp;","&amp;T1815&amp;","&amp;T1815&amp;","&amp;T1815&amp;","&amp;T1815&amp;","&amp;T1815&amp;","&amp;T1815&amp;","&amp;T1815&amp;","&amp;T1815&amp;","&amp;T1815&amp;","&amp;T1815&amp;",",T1815&amp;","&amp;T1815&amp;","&amp;T1815&amp;","&amp;T1815&amp;","&amp;T1815&amp;","&amp;T1815&amp;","&amp;T1815&amp;","&amp;T1815&amp;","&amp;T1815&amp;","&amp;T1815&amp;","&amp;T1815&amp;","&amp;T1815&amp;","&amp;T1815&amp;","&amp;T1815&amp;","))</f>
        <v>#REF!</v>
      </c>
      <c r="F1814" s="72" t="str">
        <f t="shared" si="2551"/>
        <v/>
      </c>
      <c r="G1814" s="73">
        <f t="shared" si="2606"/>
        <v>0</v>
      </c>
      <c r="H1814" s="112">
        <f t="shared" si="2607"/>
        <v>0</v>
      </c>
      <c r="I1814" s="112">
        <f t="shared" si="2608"/>
        <v>0</v>
      </c>
      <c r="J1814" s="74" t="e">
        <f>COUNTIF(#REF!,"E")</f>
        <v>#REF!</v>
      </c>
      <c r="K1814" s="74" t="e">
        <f>COUNTIF(#REF!,"O")</f>
        <v>#REF!</v>
      </c>
      <c r="L1814" s="74" t="e">
        <f t="shared" si="2609"/>
        <v>#REF!</v>
      </c>
      <c r="M1814" s="113" t="e">
        <f t="shared" si="2610"/>
        <v>#REF!</v>
      </c>
      <c r="N1814" s="60"/>
      <c r="O1814" s="61"/>
      <c r="P1814" s="61"/>
      <c r="Q1814" s="61"/>
      <c r="R1814" s="61"/>
      <c r="S1814" s="7"/>
      <c r="T1814" s="67" t="str">
        <f t="shared" si="2563"/>
        <v/>
      </c>
      <c r="U1814" s="76" t="str">
        <f>IF($A1813&lt;&gt;"",IF(OR(CR1813&lt;&gt;0,CS1813&lt;&gt;0,$BB$3&gt;0),"",IF(#REF!="LER","01,",IF(#REF!="LOR","01,",IF(#REF!="LEB","02,",IF(#REF!="LOB","01,",IF(#REF!="HER","19,",IF(#REF!="HOR","19,",IF(#REF!="HEB","20,",IF(#REF!="HOB","19,",""))))))))),"")</f>
        <v/>
      </c>
      <c r="V1814" s="76" t="str">
        <f>IF($A1813&lt;&gt;"",IF(OR(CR1813&lt;&gt;0,CS1813&lt;&gt;0,$BB$3&gt;0),"",IF(#REF!="LER","02,",IF(#REF!="LOR","03,",IF(#REF!="LEB","04,",IF(#REF!="LOB","02,",IF(#REF!="HER","20,",IF(#REF!="HOR","21,",IF(#REF!="HEB","22,",IF(#REF!="HOB","20,",""))))))))),"")</f>
        <v/>
      </c>
      <c r="W1814" s="76" t="str">
        <f>IF($A1813&lt;&gt;"",IF(OR(CR1813&lt;&gt;0,CS1813&lt;&gt;0,$BB$3&gt;0),"",IF(#REF!="LER","03,",IF(#REF!="LOR","05,",IF(#REF!="LEB","06,",IF(#REF!="LOB","03,",IF(#REF!="HER","21,",IF(#REF!="HOR","23,",IF(#REF!="HEB","24,",IF(#REF!="HOB","21,",""))))))))),"")</f>
        <v/>
      </c>
      <c r="X1814" s="76" t="str">
        <f>IF($A1813&lt;&gt;"",IF(OR(CR1813&lt;&gt;0,CS1813&lt;&gt;0,$BB$3&gt;0),"",IF(#REF!="LER","04,",IF(#REF!="LOR","07,",IF(#REF!="LEB","08,",IF(#REF!="LOB","04,",IF(#REF!="HER","22,",IF(#REF!="HOR","25,",IF(#REF!="HEB","26,",IF(#REF!="HOB","22,",""))))))))),"")</f>
        <v/>
      </c>
      <c r="Y1814" s="76" t="str">
        <f>IF($A1813&lt;&gt;"",IF(OR(CR1813&lt;&gt;0,CS1813&lt;&gt;0,$BB$3&gt;0),"",IF(#REF!="LER","05,",IF(#REF!="LOR","09,",IF(#REF!="LEB","10,",IF(#REF!="LOB","05,",IF(#REF!="HER","23,",IF(#REF!="HOR","27,",IF(#REF!="HEB","28,",IF(#REF!="HOB","23,",""))))))))),"")</f>
        <v/>
      </c>
      <c r="Z1814" s="76" t="str">
        <f>IF($A1813&lt;&gt;"",IF(OR(CR1813&lt;&gt;0,CS1813&lt;&gt;0,$BB$3&gt;0),"",IF(#REF!="LER","06,",IF(#REF!="LOR","11,",IF(#REF!="LEB","11,",IF(#REF!="LOB","06,",IF(#REF!="HER","24,",IF(#REF!="HOR","29,",IF(#REF!="HEB","29,",IF(#REF!="HOB","24,",""))))))))),"")</f>
        <v/>
      </c>
      <c r="AA1814" s="76"/>
      <c r="AB1814" s="76"/>
      <c r="AC1814" s="76"/>
      <c r="AD1814" s="76"/>
      <c r="AE1814" s="76"/>
      <c r="AF1814" s="76"/>
      <c r="AG1814" s="76"/>
      <c r="AH1814" s="76"/>
      <c r="AI1814" s="76"/>
      <c r="AJ1814" s="76"/>
      <c r="AK1814" s="67" t="str">
        <f t="shared" si="2564"/>
        <v/>
      </c>
      <c r="AL1814" s="76" t="str">
        <f>IF($A1813&lt;&gt;"",IF(OR(CR1813&lt;&gt;0,CS1813&lt;&gt;0,$BB$3&gt;0),"",IF(#REF!="LER","07,",IF(#REF!="LOR","12,",IF(#REF!="LEB","12,",IF(#REF!="LOB","08,",IF(#REF!="HER","25,",IF(#REF!="HOR","30,",IF(#REF!="HEB","30,",IF(#REF!="HOB","25,",""))))))))),"")</f>
        <v/>
      </c>
      <c r="AM1814" s="76" t="str">
        <f>IF($A1813&lt;&gt;"",IF(OR(CR1813&lt;&gt;0,CS1813&lt;&gt;0,$BB$3&gt;0),"",IF(#REF!="LER","08,",IF(#REF!="LOR","13,",IF(#REF!="LEB","13,",IF(#REF!="LOB","09,",IF(#REF!="HER","26,",IF(#REF!="HOR","31,",IF(#REF!="HEB","31,",IF(#REF!="HOB","26,",""))))))))),"")</f>
        <v/>
      </c>
      <c r="AN1814" s="118" t="str">
        <f t="shared" si="2587"/>
        <v/>
      </c>
      <c r="AO1814" s="76" t="str">
        <f>IF($A1813&lt;&gt;"",IF(OR(CR1813&lt;&gt;0,CS1813&lt;&gt;0,$BB$3&gt;0),"",IF(#REF!="LER","10,",IF(#REF!="LOR","15,",IF(#REF!="LEB","15,",IF(#REF!="LOB","11,",IF(#REF!="HER","28,",IF(#REF!="HOR","33,",IF(#REF!="HEB","33,",IF(#REF!="HOB","28,",""))))))))),"")</f>
        <v/>
      </c>
      <c r="AP1814" s="76" t="str">
        <f>IF($A1813&lt;&gt;"",IF(OR(CR1813&lt;&gt;0,CS1813&lt;&gt;0,$BB$3&gt;0),"",IF(#REF!="LER","12,",IF(#REF!="LOR","16,",IF(#REF!="LEB","16,",IF(#REF!="LOB","13,",IF(#REF!="HER","30,",IF(#REF!="HOR","34,",IF(#REF!="HEB","34,",IF(#REF!="HOB","29,",""))))))))),"")</f>
        <v/>
      </c>
      <c r="AQ1814" s="76" t="str">
        <f>IF($A1813&lt;&gt;"",IF(OR(CR1813&lt;&gt;0,CS1813&lt;&gt;0,$BB$3&gt;0),"",IF(#REF!="LER","14,",IF(#REF!="LOR","17,",IF(#REF!="LEB","17,",IF(#REF!="LOB","15,",IF(#REF!="HER","32,",IF(#REF!="HOR","35,",IF(#REF!="HEB","35,",IF(#REF!="HOB","31,",""))))))))),"")</f>
        <v/>
      </c>
      <c r="AR1814" s="76" t="str">
        <f>IF($A1813&lt;&gt;"",IF(OR(CR1813&lt;&gt;0,CS1813&lt;&gt;0,$BB$3&gt;0),"",IF(#REF!="LER","16,",IF(#REF!="LOR","18,",IF(#REF!="LEB","18,",IF(#REF!="LOB","17,",IF(#REF!="HER","34,",IF(#REF!="HOR","36,",IF(#REF!="HEB","36,",IF(#REF!="HOB","33,",""))))))))),"")</f>
        <v/>
      </c>
      <c r="AS1814" s="60" t="b">
        <f t="shared" si="2588"/>
        <v>0</v>
      </c>
      <c r="AT1814" s="60" t="b">
        <f t="shared" si="2589"/>
        <v>0</v>
      </c>
      <c r="AU1814" s="60" t="b">
        <f t="shared" si="2590"/>
        <v>0</v>
      </c>
      <c r="AV1814" s="60" t="b">
        <f t="shared" si="2591"/>
        <v>0</v>
      </c>
      <c r="AW1814" s="60" t="b">
        <f t="shared" si="2592"/>
        <v>0</v>
      </c>
      <c r="AX1814" s="60" t="b">
        <f t="shared" si="2593"/>
        <v>0</v>
      </c>
      <c r="AY1814" s="60" t="b">
        <f t="shared" si="2594"/>
        <v>0</v>
      </c>
      <c r="AZ1814" s="60"/>
      <c r="BA1814" s="61">
        <f t="shared" si="2556"/>
        <v>0</v>
      </c>
      <c r="BB1814" s="13">
        <f t="shared" si="2595"/>
        <v>0</v>
      </c>
      <c r="BC1814" s="11" t="e">
        <f>IF(#REF!&lt;&gt;"",S1814+BC1813,0)</f>
        <v>#REF!</v>
      </c>
      <c r="BD1814" s="67" t="str">
        <f t="shared" si="2565"/>
        <v/>
      </c>
      <c r="BE1814" s="76" t="str">
        <f>IF($A1813&lt;&gt;"",IF(OR(EE1813&lt;&gt;0,EF1813&lt;&gt;0,$BB$3&gt;0),"",IF(#REF!="LER","01,",IF(#REF!="LOR","01,",IF(#REF!="LEB","02,",IF(#REF!="LOB","01,",IF(#REF!="HER","19,",IF(#REF!="HOR","19,",IF(#REF!="HEB","20,",IF(#REF!="HOB","19,",""))))))))),"")</f>
        <v/>
      </c>
      <c r="BF1814" s="76" t="str">
        <f>IF($A1813&lt;&gt;"",IF(OR(EE1813&lt;&gt;0,EF1813&lt;&gt;0,$BB$3&gt;0),"",IF(#REF!="LER","02,",IF(#REF!="LOR","03,",IF(#REF!="LEB","04,",IF(#REF!="LOB","02,",IF(#REF!="HER","20,",IF(#REF!="HOR","21,",IF(#REF!="HEB","22,",IF(#REF!="HOB","20,",""))))))))),"")</f>
        <v/>
      </c>
      <c r="BG1814" s="76" t="str">
        <f>IF($A1813&lt;&gt;"",IF(OR(EE1813&lt;&gt;0,EF1813&lt;&gt;0,$BB$3&gt;0),"",IF(#REF!="LER","03,",IF(#REF!="LOR","05,",IF(#REF!="LEB","06,",IF(#REF!="LOB","03,",IF(#REF!="HER","21,",IF(#REF!="HOR","23,",IF(#REF!="HEB","24,",IF(#REF!="HOB","21,",""))))))))),"")</f>
        <v/>
      </c>
      <c r="BH1814" s="76" t="str">
        <f>IF($A1813&lt;&gt;"",IF(OR(EE1813&lt;&gt;0,EF1813&lt;&gt;0,$BB$3&gt;0),"",IF(#REF!="LER","04,",IF(#REF!="LOR","07,",IF(#REF!="LEB","08,",IF(#REF!="LOB","04,",IF(#REF!="HER","22,",IF(#REF!="HOR","25,",IF(#REF!="HEB","26,",IF(#REF!="HOB","22,",""))))))))),"")</f>
        <v/>
      </c>
      <c r="BI1814" s="76" t="str">
        <f>IF($A1813&lt;&gt;"",IF(OR(EE1813&lt;&gt;0,EF1813&lt;&gt;0,$BB$3&gt;0),"",IF(#REF!="LER","05,",IF(#REF!="LOR","09,",IF(#REF!="LEB","10,",IF(#REF!="LOB","05,",IF(#REF!="HER","23,",IF(#REF!="HOR","27,",IF(#REF!="HEB","28,",IF(#REF!="HOB","23,",""))))))))),"")</f>
        <v/>
      </c>
      <c r="BJ1814" s="76" t="str">
        <f>IF($A1813&lt;&gt;"",IF(OR(EE1813&lt;&gt;0,EF1813&lt;&gt;0,$BB$3&gt;0),"",IF(#REF!="LER","06,",IF(#REF!="LOR","11,",IF(#REF!="LEB","11,",IF(#REF!="LOB","06,",IF(#REF!="HER","24,",IF(#REF!="HOR","29,",IF(#REF!="HEB","29,",IF(#REF!="HOB","24,",""))))))))),"")</f>
        <v/>
      </c>
      <c r="BK1814" s="76"/>
      <c r="BL1814" s="76"/>
      <c r="BM1814" s="76"/>
      <c r="BN1814" s="76"/>
      <c r="BO1814" s="76"/>
      <c r="BP1814" s="76"/>
      <c r="BQ1814" s="76"/>
      <c r="BR1814" s="76"/>
      <c r="BS1814" s="92">
        <f>IF(BT1814&lt;0,1,0)</f>
        <v>0</v>
      </c>
      <c r="BT1814" s="76"/>
      <c r="BU1814" s="76"/>
      <c r="BV1814" s="67" t="str">
        <f t="shared" si="2566"/>
        <v/>
      </c>
      <c r="BW1814" s="76" t="str">
        <f>IF($A1813&lt;&gt;"",IF(OR(EE1813&lt;&gt;0,EF1813&lt;&gt;0,$BB$3&gt;0),"",IF(#REF!="LER","07,",IF(#REF!="LOR","12,",IF(#REF!="LEB","12,",IF(#REF!="LOB","08,",IF(#REF!="HER","25,",IF(#REF!="HOR","30,",IF(#REF!="HEB","30,",IF(#REF!="HOB","25,",""))))))))),"")</f>
        <v/>
      </c>
      <c r="BX1814" s="76" t="str">
        <f>IF($A1813&lt;&gt;"",IF(OR(EE1813&lt;&gt;0,EF1813&lt;&gt;0,$BB$3&gt;0),"",IF(#REF!="LER","08,",IF(#REF!="LOR","13,",IF(#REF!="LEB","13,",IF(#REF!="LOB","09,",IF(#REF!="HER","26,",IF(#REF!="HOR","31,",IF(#REF!="HEB","31,",IF(#REF!="HOB","26,",""))))))))),"")</f>
        <v/>
      </c>
      <c r="BY1814" s="76" t="str">
        <f>IF($A1813&lt;&gt;"",IF(OR(EE1813&lt;&gt;0,EF1813&lt;&gt;0,$BB$3&gt;0),"",IF(#REF!="LER","09,",IF(#REF!="LOR","14,",IF(#REF!="LEB","14,",IF(#REF!="LOB","10,",IF(#REF!="HER","27,",IF(#REF!="HOR","32,",IF(#REF!="HEB","32,",IF(#REF!="HOB","27,",""))))))))),"")</f>
        <v/>
      </c>
      <c r="BZ1814" s="76" t="str">
        <f>IF($A1813&lt;&gt;"",IF(OR(EE1813&lt;&gt;0,EF1813&lt;&gt;0,$BB$3&gt;0),"",IF(#REF!="LER","10,",IF(#REF!="LOR","15,",IF(#REF!="LEB","15,",IF(#REF!="LOB","11,",IF(#REF!="HER","28,",IF(#REF!="HOR","33,",IF(#REF!="HEB","33,",IF(#REF!="HOB","28,",""))))))))),"")</f>
        <v/>
      </c>
      <c r="CA1814" s="76" t="str">
        <f>IF($A1813&lt;&gt;"",IF(OR(EE1813&lt;&gt;0,EF1813&lt;&gt;0,$BB$3&gt;0),"",IF(#REF!="LER","12,",IF(#REF!="LOR","16,",IF(#REF!="LEB","16,",IF(#REF!="LOB","13,",IF(#REF!="HER","30,",IF(#REF!="HOR","34,",IF(#REF!="HEB","34,",IF(#REF!="HOB","29,",""))))))))),"")</f>
        <v/>
      </c>
      <c r="CB1814" s="76" t="str">
        <f>IF($A1813&lt;&gt;"",IF(OR(EE1813&lt;&gt;0,EF1813&lt;&gt;0,$BB$3&gt;0),"",IF(#REF!="LER","14,",IF(#REF!="LOR","17,",IF(#REF!="LEB","17,",IF(#REF!="LOB","15,",IF(#REF!="HER","32,",IF(#REF!="HOR","35,",IF(#REF!="HEB","35,",IF(#REF!="HOB","31,",""))))))))),"")</f>
        <v/>
      </c>
      <c r="CC1814" s="76" t="str">
        <f>IF($A1813&lt;&gt;"",IF(OR(EE1813&lt;&gt;0,EF1813&lt;&gt;0,$BB$3&gt;0),"",IF(#REF!="LER","16,",IF(#REF!="LOR","18,",IF(#REF!="LEB","18,",IF(#REF!="LOB","17,",IF(#REF!="HER","34,",IF(#REF!="HOR","36,",IF(#REF!="HEB","36,",IF(#REF!="HOB","33,",""))))))))),"")</f>
        <v/>
      </c>
      <c r="CD1814" s="60" t="b">
        <f t="shared" si="2596"/>
        <v>0</v>
      </c>
      <c r="CE1814" s="60" t="b">
        <f t="shared" si="2597"/>
        <v>0</v>
      </c>
      <c r="CF1814" s="60" t="b">
        <f t="shared" si="2598"/>
        <v>0</v>
      </c>
      <c r="CG1814" s="60" t="b">
        <f t="shared" si="2599"/>
        <v>0</v>
      </c>
      <c r="CH1814" s="60" t="b">
        <f t="shared" si="2600"/>
        <v>0</v>
      </c>
      <c r="CI1814" s="60" t="b">
        <f t="shared" si="2601"/>
        <v>0</v>
      </c>
      <c r="CJ1814" s="60" t="b">
        <f t="shared" si="2602"/>
        <v>0</v>
      </c>
      <c r="CK1814" s="60"/>
      <c r="CL1814" s="61">
        <f t="shared" si="2557"/>
        <v>0</v>
      </c>
      <c r="CM1814" s="92">
        <f>IF(CN1814&lt;0,1,0)</f>
        <v>0</v>
      </c>
      <c r="CN1814" s="13">
        <f t="shared" si="2603"/>
        <v>0</v>
      </c>
      <c r="CO1814" s="11" t="e">
        <f>IF(#REF!&lt;&gt;"",BC1814+CO1813,0)</f>
        <v>#REF!</v>
      </c>
      <c r="CP1814" s="13">
        <f t="shared" si="2613"/>
        <v>0</v>
      </c>
      <c r="CQ1814" s="11">
        <f t="shared" si="2614"/>
        <v>0</v>
      </c>
      <c r="CR1814" s="57">
        <f t="shared" si="2571"/>
        <v>0</v>
      </c>
      <c r="CS1814" s="57">
        <f t="shared" si="2572"/>
        <v>0</v>
      </c>
      <c r="CT1814" s="57">
        <f t="shared" si="2562"/>
        <v>0</v>
      </c>
      <c r="CU1814" s="24"/>
      <c r="CV1814" s="24"/>
      <c r="CW1814" s="24"/>
      <c r="CX1814" s="24"/>
      <c r="CY1814" s="24"/>
      <c r="CZ1814" s="24"/>
      <c r="DA1814" s="24"/>
      <c r="DB1814" s="24"/>
      <c r="DC1814" s="24"/>
      <c r="DD1814" s="64"/>
      <c r="DJ1814" s="39"/>
    </row>
    <row r="1815" spans="2:114" x14ac:dyDescent="0.2">
      <c r="B1815" s="61" t="str">
        <f>IF(A1815="","",IF(U1816="","DB",U1816&amp;V1816&amp;W1816&amp;X1816&amp;Y1816&amp;Z1816&amp;AL1816&amp;AM1816&amp;AN1816&amp;AO1816&amp;AP1816&amp;AQ1816&amp;AR1816&amp;#REF!))</f>
        <v/>
      </c>
      <c r="C1815" s="7" t="str">
        <f t="shared" si="2604"/>
        <v/>
      </c>
      <c r="D1815" s="60">
        <f t="shared" si="2605"/>
        <v>0</v>
      </c>
      <c r="E1815" s="7" t="e">
        <f>IF(COUNTBLANK(BE1816:BI1816)=5,#REF!&amp;",",IF(COUNTBLANK(U1816:AR1816)=1,T1816&amp;","&amp;T1816&amp;","&amp;T1816&amp;","&amp;T1816&amp;","&amp;T1816&amp;","&amp;T1816&amp;","&amp;T1816&amp;","&amp;T1816&amp;","&amp;T1816&amp;","&amp;T1816&amp;","&amp;T1816&amp;","&amp;T1816&amp;","&amp;T1816&amp;",",T1816&amp;","&amp;T1816&amp;","&amp;T1816&amp;","&amp;T1816&amp;","&amp;T1816&amp;","&amp;T1816&amp;","&amp;T1816&amp;","&amp;T1816&amp;","&amp;T1816&amp;","&amp;T1816&amp;","&amp;T1816&amp;","&amp;T1816&amp;","&amp;T1816&amp;","&amp;T1816&amp;","))</f>
        <v>#REF!</v>
      </c>
      <c r="F1815" s="72" t="str">
        <f t="shared" si="2551"/>
        <v/>
      </c>
      <c r="G1815" s="73">
        <f t="shared" si="2606"/>
        <v>0</v>
      </c>
      <c r="H1815" s="112">
        <f t="shared" si="2607"/>
        <v>0</v>
      </c>
      <c r="I1815" s="112">
        <f t="shared" si="2608"/>
        <v>0</v>
      </c>
      <c r="J1815" s="74" t="e">
        <f>COUNTIF(#REF!,"E")</f>
        <v>#REF!</v>
      </c>
      <c r="K1815" s="74" t="e">
        <f>COUNTIF(#REF!,"O")</f>
        <v>#REF!</v>
      </c>
      <c r="L1815" s="74" t="e">
        <f t="shared" si="2609"/>
        <v>#REF!</v>
      </c>
      <c r="M1815" s="113" t="e">
        <f t="shared" si="2610"/>
        <v>#REF!</v>
      </c>
      <c r="N1815" s="60"/>
      <c r="O1815" s="61"/>
      <c r="P1815" s="61"/>
      <c r="Q1815" s="61"/>
      <c r="R1815" s="61"/>
      <c r="S1815" s="7"/>
      <c r="T1815" s="67" t="str">
        <f t="shared" si="2563"/>
        <v/>
      </c>
      <c r="U1815" s="76" t="str">
        <f>IF($A1814&lt;&gt;"",IF(OR(CR1814&lt;&gt;0,CS1814&lt;&gt;0,#REF!&lt;$BB$3),"",IF(#REF!="LER","01,",IF(#REF!="LOR","01,",IF(#REF!="LEB","02,",IF(#REF!="LOB","01,",IF(#REF!="HER","19,",IF(#REF!="HOR","19,",IF(#REF!="HEB","20,",IF(#REF!="HOB","19,",""))))))))),"")</f>
        <v/>
      </c>
      <c r="V1815" s="76" t="str">
        <f>IF($A1814&lt;&gt;"",IF(OR(CR1814&lt;&gt;0,CS1814&lt;&gt;0,#REF!&lt;$BB$3),"",IF(#REF!="LER","02,",IF(#REF!="LOR","03,",IF(#REF!="LEB","04,",IF(#REF!="LOB","02,",IF(#REF!="HER","20,",IF(#REF!="HOR","21,",IF(#REF!="HEB","22,",IF(#REF!="HOB","20,",""))))))))),"")</f>
        <v/>
      </c>
      <c r="W1815" s="76" t="str">
        <f>IF($A1814&lt;&gt;"",IF(OR(CR1814&lt;&gt;0,CS1814&lt;&gt;0,#REF!&lt;$BB$3),"",IF(#REF!="LER","03,",IF(#REF!="LOR","05,",IF(#REF!="LEB","06,",IF(#REF!="LOB","03,",IF(#REF!="HER","21,",IF(#REF!="HOR","23,",IF(#REF!="HEB","24,",IF(#REF!="HOB","21,",""))))))))),"")</f>
        <v/>
      </c>
      <c r="X1815" s="76" t="str">
        <f>IF($A1814&lt;&gt;"",IF(OR(CR1814&lt;&gt;0,CS1814&lt;&gt;0,#REF!&lt;$BB$3),"",IF(#REF!="LER","04,",IF(#REF!="LOR","07,",IF(#REF!="LEB","08,",IF(#REF!="LOB","04,",IF(#REF!="HER","22,",IF(#REF!="HOR","25,",IF(#REF!="HEB","26,",IF(#REF!="HOB","22,",""))))))))),"")</f>
        <v/>
      </c>
      <c r="Y1815" s="76" t="str">
        <f>IF($A1814&lt;&gt;"",IF(OR(CR1814&lt;&gt;0,CS1814&lt;&gt;0,#REF!&lt;$BB$3),"",IF(#REF!="LER","05,",IF(#REF!="LOR","09,",IF(#REF!="LEB","10,",IF(#REF!="LOB","05,",IF(#REF!="HER","23,",IF(#REF!="HOR","27,",IF(#REF!="HEB","28,",IF(#REF!="HOB","23,",""))))))))),"")</f>
        <v/>
      </c>
      <c r="Z1815" s="76" t="str">
        <f>IF($A1814&lt;&gt;"",IF(OR(CR1814&lt;&gt;0,CS1814&lt;&gt;0,#REF!&lt;$BB$3),"",IF(#REF!="LER","06,",IF(#REF!="LOR","11,",IF(#REF!="LEB","11,",IF(#REF!="LOB","06,",IF(#REF!="HER","24,",IF(#REF!="HOR","29,",IF(#REF!="HEB","29,",IF(#REF!="HOB","24,",""))))))))),"")</f>
        <v/>
      </c>
      <c r="AA1815" s="76"/>
      <c r="AB1815" s="76"/>
      <c r="AC1815" s="76"/>
      <c r="AD1815" s="76"/>
      <c r="AE1815" s="76"/>
      <c r="AF1815" s="76"/>
      <c r="AG1815" s="76"/>
      <c r="AH1815" s="76"/>
      <c r="AI1815" s="76"/>
      <c r="AJ1815" s="76"/>
      <c r="AK1815" s="67" t="str">
        <f t="shared" si="2564"/>
        <v/>
      </c>
      <c r="AL1815" s="76" t="str">
        <f>IF($A1814&lt;&gt;"",IF(OR(CR1814&lt;&gt;0,CS1814&lt;&gt;0,#REF!&lt;$BB$3),"",IF(#REF!="LER","07,",IF(#REF!="LOR","12,",IF(#REF!="LEB","12,",IF(#REF!="LOB","08,",IF(#REF!="HER","25,",IF(#REF!="HOR","30,",IF(#REF!="HEB","30,",IF(#REF!="HOB","25,",""))))))))),"")</f>
        <v/>
      </c>
      <c r="AM1815" s="76" t="str">
        <f>IF($A1814&lt;&gt;"",IF(OR(CR1814&lt;&gt;0,CS1814&lt;&gt;0,#REF!&lt;$BB$3),"",IF(#REF!="LER","08,",IF(#REF!="LOR","13,",IF(#REF!="LEB","13,",IF(#REF!="LOB","09,",IF(#REF!="HER","26,",IF(#REF!="HOR","31,",IF(#REF!="HEB","31,",IF(#REF!="HOB","26,",""))))))))),"")</f>
        <v/>
      </c>
      <c r="AN1815" s="118" t="str">
        <f t="shared" si="2587"/>
        <v/>
      </c>
      <c r="AO1815" s="76" t="str">
        <f>IF($A1814&lt;&gt;"",IF(OR(CR1814&lt;&gt;0,CS1814&lt;&gt;0,#REF!&lt;$BB$3),"",IF(#REF!="LER","10,",IF(#REF!="LOR","15,",IF(#REF!="LEB","15,",IF(#REF!="LOB","11,",IF(#REF!="HER","28,",IF(#REF!="HOR","33,",IF(#REF!="HEB","33,",IF(#REF!="HOB","28,",""))))))))),"")</f>
        <v/>
      </c>
      <c r="AP1815" s="76" t="str">
        <f>IF($A1814&lt;&gt;"",IF(OR(CR1814&lt;&gt;0,CS1814&lt;&gt;0,#REF!&lt;$BB$3),"",IF(#REF!="LER","12,",IF(#REF!="LOR","16,",IF(#REF!="LEB","16,",IF(#REF!="LOB","13,",IF(#REF!="HER","30,",IF(#REF!="HOR","34,",IF(#REF!="HEB","34,",IF(#REF!="HOB","29,",""))))))))),"")</f>
        <v/>
      </c>
      <c r="AQ1815" s="76" t="str">
        <f>IF($A1814&lt;&gt;"",IF(OR(CR1814&lt;&gt;0,CS1814&lt;&gt;0,#REF!&lt;$BB$3),"",IF(#REF!="LER","14,",IF(#REF!="LOR","17,",IF(#REF!="LEB","17,",IF(#REF!="LOB","15,",IF(#REF!="HER","32,",IF(#REF!="HOR","35,",IF(#REF!="HEB","35,",IF(#REF!="HOB","31,",""))))))))),"")</f>
        <v/>
      </c>
      <c r="AR1815" s="76" t="str">
        <f>IF($A1814&lt;&gt;"",IF(OR(CR1814&lt;&gt;0,CS1814&lt;&gt;0,#REF!&lt;$BB$3),"",IF(#REF!="LER","16,",IF(#REF!="LOR","18,",IF(#REF!="LEB","18,",IF(#REF!="LOB","17,",IF(#REF!="HER","34,",IF(#REF!="HOR","36,",IF(#REF!="HEB","36,",IF(#REF!="HOB","33,",""))))))))),"")</f>
        <v/>
      </c>
      <c r="AS1815" s="60" t="b">
        <f t="shared" si="2588"/>
        <v>0</v>
      </c>
      <c r="AT1815" s="60" t="b">
        <f t="shared" si="2589"/>
        <v>0</v>
      </c>
      <c r="AU1815" s="60" t="b">
        <f t="shared" si="2590"/>
        <v>0</v>
      </c>
      <c r="AV1815" s="60" t="b">
        <f t="shared" si="2591"/>
        <v>0</v>
      </c>
      <c r="AW1815" s="60" t="b">
        <f t="shared" si="2592"/>
        <v>0</v>
      </c>
      <c r="AX1815" s="60" t="b">
        <f t="shared" si="2593"/>
        <v>0</v>
      </c>
      <c r="AY1815" s="60" t="b">
        <f t="shared" si="2594"/>
        <v>0</v>
      </c>
      <c r="AZ1815" s="60"/>
      <c r="BA1815" s="61">
        <f t="shared" si="2556"/>
        <v>0</v>
      </c>
      <c r="BB1815" s="13">
        <f t="shared" si="2595"/>
        <v>0</v>
      </c>
      <c r="BC1815" s="11" t="e">
        <f>IF(#REF!&lt;&gt;"",S1815+BC1814,0)</f>
        <v>#REF!</v>
      </c>
      <c r="BD1815" s="67" t="str">
        <f t="shared" si="2565"/>
        <v/>
      </c>
      <c r="BE1815" s="76" t="str">
        <f>IF($A1814&lt;&gt;"",IF(OR(EE1814&lt;&gt;0,EF1814&lt;&gt;0,#REF!&lt;$BB$3),"",IF(#REF!="LER","01,",IF(#REF!="LOR","01,",IF(#REF!="LEB","02,",IF(#REF!="LOB","01,",IF(#REF!="HER","19,",IF(#REF!="HOR","19,",IF(#REF!="HEB","20,",IF(#REF!="HOB","19,",""))))))))),"")</f>
        <v/>
      </c>
      <c r="BF1815" s="76" t="str">
        <f>IF($A1814&lt;&gt;"",IF(OR(EE1814&lt;&gt;0,EF1814&lt;&gt;0,#REF!&lt;$BB$3),"",IF(#REF!="LER","02,",IF(#REF!="LOR","03,",IF(#REF!="LEB","04,",IF(#REF!="LOB","02,",IF(#REF!="HER","20,",IF(#REF!="HOR","21,",IF(#REF!="HEB","22,",IF(#REF!="HOB","20,",""))))))))),"")</f>
        <v/>
      </c>
      <c r="BG1815" s="76" t="str">
        <f>IF($A1814&lt;&gt;"",IF(OR(EE1814&lt;&gt;0,EF1814&lt;&gt;0,#REF!&lt;$BB$3),"",IF(#REF!="LER","03,",IF(#REF!="LOR","05,",IF(#REF!="LEB","06,",IF(#REF!="LOB","03,",IF(#REF!="HER","21,",IF(#REF!="HOR","23,",IF(#REF!="HEB","24,",IF(#REF!="HOB","21,",""))))))))),"")</f>
        <v/>
      </c>
      <c r="BH1815" s="76" t="str">
        <f>IF($A1814&lt;&gt;"",IF(OR(EE1814&lt;&gt;0,EF1814&lt;&gt;0,#REF!&lt;$BB$3),"",IF(#REF!="LER","04,",IF(#REF!="LOR","07,",IF(#REF!="LEB","08,",IF(#REF!="LOB","04,",IF(#REF!="HER","22,",IF(#REF!="HOR","25,",IF(#REF!="HEB","26,",IF(#REF!="HOB","22,",""))))))))),"")</f>
        <v/>
      </c>
      <c r="BI1815" s="76" t="str">
        <f>IF($A1814&lt;&gt;"",IF(OR(EE1814&lt;&gt;0,EF1814&lt;&gt;0,#REF!&lt;$BB$3),"",IF(#REF!="LER","05,",IF(#REF!="LOR","09,",IF(#REF!="LEB","10,",IF(#REF!="LOB","05,",IF(#REF!="HER","23,",IF(#REF!="HOR","27,",IF(#REF!="HEB","28,",IF(#REF!="HOB","23,",""))))))))),"")</f>
        <v/>
      </c>
      <c r="BJ1815" s="76" t="str">
        <f>IF($A1814&lt;&gt;"",IF(OR(EE1814&lt;&gt;0,EF1814&lt;&gt;0,#REF!&lt;$BB$3),"",IF(#REF!="LER","06,",IF(#REF!="LOR","11,",IF(#REF!="LEB","11,",IF(#REF!="LOB","06,",IF(#REF!="HER","24,",IF(#REF!="HOR","29,",IF(#REF!="HEB","29,",IF(#REF!="HOB","24,",""))))))))),"")</f>
        <v/>
      </c>
      <c r="BK1815" s="76"/>
      <c r="BL1815" s="76"/>
      <c r="BM1815" s="76"/>
      <c r="BN1815" s="76"/>
      <c r="BO1815" s="76"/>
      <c r="BP1815" s="76"/>
      <c r="BQ1815" s="76"/>
      <c r="BR1815" s="76"/>
      <c r="BS1815" s="92">
        <f>IF(BT1815&lt;0,BS1814+1,0)</f>
        <v>0</v>
      </c>
      <c r="BT1815" s="76"/>
      <c r="BU1815" s="76"/>
      <c r="BV1815" s="67" t="str">
        <f t="shared" si="2566"/>
        <v/>
      </c>
      <c r="BW1815" s="76" t="str">
        <f>IF($A1814&lt;&gt;"",IF(OR(EE1814&lt;&gt;0,EF1814&lt;&gt;0,#REF!&lt;$BB$3),"",IF(#REF!="LER","07,",IF(#REF!="LOR","12,",IF(#REF!="LEB","12,",IF(#REF!="LOB","08,",IF(#REF!="HER","25,",IF(#REF!="HOR","30,",IF(#REF!="HEB","30,",IF(#REF!="HOB","25,",""))))))))),"")</f>
        <v/>
      </c>
      <c r="BX1815" s="76" t="str">
        <f>IF($A1814&lt;&gt;"",IF(OR(EE1814&lt;&gt;0,EF1814&lt;&gt;0,#REF!&lt;$BB$3),"",IF(#REF!="LER","08,",IF(#REF!="LOR","13,",IF(#REF!="LEB","13,",IF(#REF!="LOB","09,",IF(#REF!="HER","26,",IF(#REF!="HOR","31,",IF(#REF!="HEB","31,",IF(#REF!="HOB","26,",""))))))))),"")</f>
        <v/>
      </c>
      <c r="BY1815" s="76" t="str">
        <f>IF($A1814&lt;&gt;"",IF(OR(EE1814&lt;&gt;0,EF1814&lt;&gt;0,#REF!&lt;$BB$3),"",IF(#REF!="LER","09,",IF(#REF!="LOR","14,",IF(#REF!="LEB","14,",IF(#REF!="LOB","10,",IF(#REF!="HER","27,",IF(#REF!="HOR","32,",IF(#REF!="HEB","32,",IF(#REF!="HOB","27,",""))))))))),"")</f>
        <v/>
      </c>
      <c r="BZ1815" s="76" t="str">
        <f>IF($A1814&lt;&gt;"",IF(OR(EE1814&lt;&gt;0,EF1814&lt;&gt;0,#REF!&lt;$BB$3),"",IF(#REF!="LER","10,",IF(#REF!="LOR","15,",IF(#REF!="LEB","15,",IF(#REF!="LOB","11,",IF(#REF!="HER","28,",IF(#REF!="HOR","33,",IF(#REF!="HEB","33,",IF(#REF!="HOB","28,",""))))))))),"")</f>
        <v/>
      </c>
      <c r="CA1815" s="76" t="str">
        <f>IF($A1814&lt;&gt;"",IF(OR(EE1814&lt;&gt;0,EF1814&lt;&gt;0,#REF!&lt;$BB$3),"",IF(#REF!="LER","12,",IF(#REF!="LOR","16,",IF(#REF!="LEB","16,",IF(#REF!="LOB","13,",IF(#REF!="HER","30,",IF(#REF!="HOR","34,",IF(#REF!="HEB","34,",IF(#REF!="HOB","29,",""))))))))),"")</f>
        <v/>
      </c>
      <c r="CB1815" s="76" t="str">
        <f>IF($A1814&lt;&gt;"",IF(OR(EE1814&lt;&gt;0,EF1814&lt;&gt;0,#REF!&lt;$BB$3),"",IF(#REF!="LER","14,",IF(#REF!="LOR","17,",IF(#REF!="LEB","17,",IF(#REF!="LOB","15,",IF(#REF!="HER","32,",IF(#REF!="HOR","35,",IF(#REF!="HEB","35,",IF(#REF!="HOB","31,",""))))))))),"")</f>
        <v/>
      </c>
      <c r="CC1815" s="76" t="str">
        <f>IF($A1814&lt;&gt;"",IF(OR(EE1814&lt;&gt;0,EF1814&lt;&gt;0,#REF!&lt;$BB$3),"",IF(#REF!="LER","16,",IF(#REF!="LOR","18,",IF(#REF!="LEB","18,",IF(#REF!="LOB","17,",IF(#REF!="HER","34,",IF(#REF!="HOR","36,",IF(#REF!="HEB","36,",IF(#REF!="HOB","33,",""))))))))),"")</f>
        <v/>
      </c>
      <c r="CD1815" s="60" t="b">
        <f t="shared" si="2596"/>
        <v>0</v>
      </c>
      <c r="CE1815" s="60" t="b">
        <f t="shared" si="2597"/>
        <v>0</v>
      </c>
      <c r="CF1815" s="60" t="b">
        <f t="shared" si="2598"/>
        <v>0</v>
      </c>
      <c r="CG1815" s="60" t="b">
        <f t="shared" si="2599"/>
        <v>0</v>
      </c>
      <c r="CH1815" s="60" t="b">
        <f t="shared" si="2600"/>
        <v>0</v>
      </c>
      <c r="CI1815" s="60" t="b">
        <f t="shared" si="2601"/>
        <v>0</v>
      </c>
      <c r="CJ1815" s="60" t="b">
        <f t="shared" si="2602"/>
        <v>0</v>
      </c>
      <c r="CK1815" s="60"/>
      <c r="CL1815" s="61">
        <f t="shared" si="2557"/>
        <v>0</v>
      </c>
      <c r="CM1815" s="92">
        <f>IF(CN1815&lt;0,CM1814+1,0)</f>
        <v>0</v>
      </c>
      <c r="CN1815" s="13">
        <f t="shared" si="2603"/>
        <v>0</v>
      </c>
      <c r="CO1815" s="11" t="e">
        <f>IF(#REF!&lt;&gt;"",BC1815+CO1814,0)</f>
        <v>#REF!</v>
      </c>
      <c r="CP1815" s="13">
        <f t="shared" si="2613"/>
        <v>0</v>
      </c>
      <c r="CQ1815" s="11">
        <f t="shared" si="2614"/>
        <v>0</v>
      </c>
      <c r="CR1815" s="57">
        <f t="shared" si="2571"/>
        <v>0</v>
      </c>
      <c r="CS1815" s="57">
        <f t="shared" si="2572"/>
        <v>0</v>
      </c>
      <c r="CT1815" s="57">
        <f t="shared" si="2562"/>
        <v>0</v>
      </c>
      <c r="CU1815" s="24"/>
      <c r="CV1815" s="24"/>
      <c r="CW1815" s="24"/>
      <c r="CX1815" s="24"/>
      <c r="CY1815" s="24"/>
      <c r="CZ1815" s="24"/>
      <c r="DA1815" s="24"/>
      <c r="DB1815" s="24"/>
      <c r="DC1815" s="24"/>
      <c r="DD1815" s="64"/>
      <c r="DJ1815" s="39"/>
    </row>
    <row r="1816" spans="2:114" x14ac:dyDescent="0.2">
      <c r="B1816" s="61" t="str">
        <f>IF(A1816="","",IF(U1817="","DB",U1817&amp;V1817&amp;W1817&amp;X1817&amp;Y1817&amp;Z1817&amp;AL1817&amp;AM1817&amp;AN1817&amp;AO1817&amp;AP1817&amp;AQ1817&amp;AR1817&amp;#REF!))</f>
        <v/>
      </c>
      <c r="C1816" s="7" t="str">
        <f t="shared" si="2604"/>
        <v/>
      </c>
      <c r="D1816" s="60">
        <f t="shared" si="2605"/>
        <v>0</v>
      </c>
      <c r="E1816" s="7" t="e">
        <f>IF(COUNTBLANK(BE1817:BI1817)=5,#REF!&amp;",",IF(COUNTBLANK(U1817:AR1817)=1,T1817&amp;","&amp;T1817&amp;","&amp;T1817&amp;","&amp;T1817&amp;","&amp;T1817&amp;","&amp;T1817&amp;","&amp;T1817&amp;","&amp;T1817&amp;","&amp;T1817&amp;","&amp;T1817&amp;","&amp;T1817&amp;","&amp;T1817&amp;","&amp;T1817&amp;",",T1817&amp;","&amp;T1817&amp;","&amp;T1817&amp;","&amp;T1817&amp;","&amp;T1817&amp;","&amp;T1817&amp;","&amp;T1817&amp;","&amp;T1817&amp;","&amp;T1817&amp;","&amp;T1817&amp;","&amp;T1817&amp;","&amp;T1817&amp;","&amp;T1817&amp;","&amp;T1817&amp;","))</f>
        <v>#REF!</v>
      </c>
      <c r="F1816" s="72" t="str">
        <f t="shared" si="2551"/>
        <v/>
      </c>
      <c r="G1816" s="73">
        <f t="shared" si="2606"/>
        <v>0</v>
      </c>
      <c r="H1816" s="112">
        <f t="shared" si="2607"/>
        <v>0</v>
      </c>
      <c r="I1816" s="112">
        <f t="shared" si="2608"/>
        <v>0</v>
      </c>
      <c r="J1816" s="74" t="e">
        <f>COUNTIF(#REF!,"E")</f>
        <v>#REF!</v>
      </c>
      <c r="K1816" s="74" t="e">
        <f>COUNTIF(#REF!,"O")</f>
        <v>#REF!</v>
      </c>
      <c r="L1816" s="74" t="e">
        <f t="shared" si="2609"/>
        <v>#REF!</v>
      </c>
      <c r="M1816" s="113" t="e">
        <f t="shared" si="2610"/>
        <v>#REF!</v>
      </c>
      <c r="N1816" s="60"/>
      <c r="O1816" s="61"/>
      <c r="P1816" s="61"/>
      <c r="Q1816" s="61"/>
      <c r="R1816" s="61"/>
      <c r="S1816" s="7"/>
      <c r="T1816" s="67" t="str">
        <f t="shared" si="2563"/>
        <v/>
      </c>
      <c r="U1816" s="76" t="str">
        <f>IF($A1815&lt;&gt;"",IF(OR(CR1815&lt;&gt;0,CS1815&lt;&gt;0,#REF!&lt;$BB$3),"",IF(#REF!="LER","01,",IF(#REF!="LOR","01,",IF(#REF!="LEB","02,",IF(#REF!="LOB","01,",IF(#REF!="HER","19,",IF(#REF!="HOR","19,",IF(#REF!="HEB","20,",IF(#REF!="HOB","19,",""))))))))),"")</f>
        <v/>
      </c>
      <c r="V1816" s="76" t="str">
        <f>IF($A1815&lt;&gt;"",IF(OR(CR1815&lt;&gt;0,CS1815&lt;&gt;0,#REF!&lt;$BB$3),"",IF(#REF!="LER","02,",IF(#REF!="LOR","03,",IF(#REF!="LEB","04,",IF(#REF!="LOB","02,",IF(#REF!="HER","20,",IF(#REF!="HOR","21,",IF(#REF!="HEB","22,",IF(#REF!="HOB","20,",""))))))))),"")</f>
        <v/>
      </c>
      <c r="W1816" s="76" t="str">
        <f>IF($A1815&lt;&gt;"",IF(OR(CR1815&lt;&gt;0,CS1815&lt;&gt;0,#REF!&lt;$BB$3),"",IF(#REF!="LER","03,",IF(#REF!="LOR","05,",IF(#REF!="LEB","06,",IF(#REF!="LOB","03,",IF(#REF!="HER","21,",IF(#REF!="HOR","23,",IF(#REF!="HEB","24,",IF(#REF!="HOB","21,",""))))))))),"")</f>
        <v/>
      </c>
      <c r="X1816" s="76" t="str">
        <f>IF($A1815&lt;&gt;"",IF(OR(CR1815&lt;&gt;0,CS1815&lt;&gt;0,#REF!&lt;$BB$3),"",IF(#REF!="LER","04,",IF(#REF!="LOR","07,",IF(#REF!="LEB","08,",IF(#REF!="LOB","04,",IF(#REF!="HER","22,",IF(#REF!="HOR","25,",IF(#REF!="HEB","26,",IF(#REF!="HOB","22,",""))))))))),"")</f>
        <v/>
      </c>
      <c r="Y1816" s="76" t="str">
        <f>IF($A1815&lt;&gt;"",IF(OR(CR1815&lt;&gt;0,CS1815&lt;&gt;0,#REF!&lt;$BB$3),"",IF(#REF!="LER","05,",IF(#REF!="LOR","09,",IF(#REF!="LEB","10,",IF(#REF!="LOB","05,",IF(#REF!="HER","23,",IF(#REF!="HOR","27,",IF(#REF!="HEB","28,",IF(#REF!="HOB","23,",""))))))))),"")</f>
        <v/>
      </c>
      <c r="Z1816" s="76" t="str">
        <f>IF($A1815&lt;&gt;"",IF(OR(CR1815&lt;&gt;0,CS1815&lt;&gt;0,#REF!&lt;$BB$3),"",IF(#REF!="LER","06,",IF(#REF!="LOR","11,",IF(#REF!="LEB","11,",IF(#REF!="LOB","06,",IF(#REF!="HER","24,",IF(#REF!="HOR","29,",IF(#REF!="HEB","29,",IF(#REF!="HOB","24,",""))))))))),"")</f>
        <v/>
      </c>
      <c r="AA1816" s="76"/>
      <c r="AB1816" s="76"/>
      <c r="AC1816" s="76"/>
      <c r="AD1816" s="76"/>
      <c r="AE1816" s="76"/>
      <c r="AF1816" s="76"/>
      <c r="AG1816" s="76"/>
      <c r="AH1816" s="76"/>
      <c r="AI1816" s="76"/>
      <c r="AJ1816" s="76"/>
      <c r="AK1816" s="67" t="str">
        <f t="shared" si="2564"/>
        <v/>
      </c>
      <c r="AL1816" s="76" t="str">
        <f>IF($A1815&lt;&gt;"",IF(OR(CR1815&lt;&gt;0,CS1815&lt;&gt;0,#REF!&lt;$BB$3),"",IF(#REF!="LER","07,",IF(#REF!="LOR","12,",IF(#REF!="LEB","12,",IF(#REF!="LOB","08,",IF(#REF!="HER","25,",IF(#REF!="HOR","30,",IF(#REF!="HEB","30,",IF(#REF!="HOB","25,",""))))))))),"")</f>
        <v/>
      </c>
      <c r="AM1816" s="76" t="str">
        <f>IF($A1815&lt;&gt;"",IF(OR(CR1815&lt;&gt;0,CS1815&lt;&gt;0,#REF!&lt;$BB$3),"",IF(#REF!="LER","08,",IF(#REF!="LOR","13,",IF(#REF!="LEB","13,",IF(#REF!="LOB","09,",IF(#REF!="HER","26,",IF(#REF!="HOR","31,",IF(#REF!="HEB","31,",IF(#REF!="HOB","26,",""))))))))),"")</f>
        <v/>
      </c>
      <c r="AN1816" s="118" t="str">
        <f t="shared" si="2587"/>
        <v/>
      </c>
      <c r="AO1816" s="76" t="str">
        <f>IF($A1815&lt;&gt;"",IF(OR(CR1815&lt;&gt;0,CS1815&lt;&gt;0,#REF!&lt;$BB$3),"",IF(#REF!="LER","10,",IF(#REF!="LOR","15,",IF(#REF!="LEB","15,",IF(#REF!="LOB","11,",IF(#REF!="HER","28,",IF(#REF!="HOR","33,",IF(#REF!="HEB","33,",IF(#REF!="HOB","28,",""))))))))),"")</f>
        <v/>
      </c>
      <c r="AP1816" s="76" t="str">
        <f>IF($A1815&lt;&gt;"",IF(OR(CR1815&lt;&gt;0,CS1815&lt;&gt;0,#REF!&lt;$BB$3),"",IF(#REF!="LER","12,",IF(#REF!="LOR","16,",IF(#REF!="LEB","16,",IF(#REF!="LOB","13,",IF(#REF!="HER","30,",IF(#REF!="HOR","34,",IF(#REF!="HEB","34,",IF(#REF!="HOB","29,",""))))))))),"")</f>
        <v/>
      </c>
      <c r="AQ1816" s="76" t="str">
        <f>IF($A1815&lt;&gt;"",IF(OR(CR1815&lt;&gt;0,CS1815&lt;&gt;0,#REF!&lt;$BB$3),"",IF(#REF!="LER","14,",IF(#REF!="LOR","17,",IF(#REF!="LEB","17,",IF(#REF!="LOB","15,",IF(#REF!="HER","32,",IF(#REF!="HOR","35,",IF(#REF!="HEB","35,",IF(#REF!="HOB","31,",""))))))))),"")</f>
        <v/>
      </c>
      <c r="AR1816" s="76" t="str">
        <f>IF($A1815&lt;&gt;"",IF(OR(CR1815&lt;&gt;0,CS1815&lt;&gt;0,#REF!&lt;$BB$3),"",IF(#REF!="LER","16,",IF(#REF!="LOR","18,",IF(#REF!="LEB","18,",IF(#REF!="LOB","17,",IF(#REF!="HER","34,",IF(#REF!="HOR","36,",IF(#REF!="HEB","36,",IF(#REF!="HOB","33,",""))))))))),"")</f>
        <v/>
      </c>
      <c r="AS1816" s="60" t="b">
        <f t="shared" si="2588"/>
        <v>0</v>
      </c>
      <c r="AT1816" s="60" t="b">
        <f t="shared" si="2589"/>
        <v>0</v>
      </c>
      <c r="AU1816" s="60" t="b">
        <f t="shared" si="2590"/>
        <v>0</v>
      </c>
      <c r="AV1816" s="60" t="b">
        <f t="shared" si="2591"/>
        <v>0</v>
      </c>
      <c r="AW1816" s="60" t="b">
        <f t="shared" si="2592"/>
        <v>0</v>
      </c>
      <c r="AX1816" s="60" t="b">
        <f t="shared" si="2593"/>
        <v>0</v>
      </c>
      <c r="AY1816" s="60" t="b">
        <f t="shared" si="2594"/>
        <v>0</v>
      </c>
      <c r="AZ1816" s="60"/>
      <c r="BA1816" s="61">
        <f t="shared" si="2556"/>
        <v>0</v>
      </c>
      <c r="BB1816" s="13">
        <f t="shared" si="2595"/>
        <v>0</v>
      </c>
      <c r="BC1816" s="11" t="e">
        <f>IF(#REF!&lt;&gt;"",S1816+BC1815,0)</f>
        <v>#REF!</v>
      </c>
      <c r="BD1816" s="67" t="str">
        <f t="shared" si="2565"/>
        <v/>
      </c>
      <c r="BE1816" s="76" t="str">
        <f>IF($A1815&lt;&gt;"",IF(OR(EE1815&lt;&gt;0,EF1815&lt;&gt;0,#REF!&lt;$BB$3),"",IF(#REF!="LER","01,",IF(#REF!="LOR","01,",IF(#REF!="LEB","02,",IF(#REF!="LOB","01,",IF(#REF!="HER","19,",IF(#REF!="HOR","19,",IF(#REF!="HEB","20,",IF(#REF!="HOB","19,",""))))))))),"")</f>
        <v/>
      </c>
      <c r="BF1816" s="76" t="str">
        <f>IF($A1815&lt;&gt;"",IF(OR(EE1815&lt;&gt;0,EF1815&lt;&gt;0,#REF!&lt;$BB$3),"",IF(#REF!="LER","02,",IF(#REF!="LOR","03,",IF(#REF!="LEB","04,",IF(#REF!="LOB","02,",IF(#REF!="HER","20,",IF(#REF!="HOR","21,",IF(#REF!="HEB","22,",IF(#REF!="HOB","20,",""))))))))),"")</f>
        <v/>
      </c>
      <c r="BG1816" s="76" t="str">
        <f>IF($A1815&lt;&gt;"",IF(OR(EE1815&lt;&gt;0,EF1815&lt;&gt;0,#REF!&lt;$BB$3),"",IF(#REF!="LER","03,",IF(#REF!="LOR","05,",IF(#REF!="LEB","06,",IF(#REF!="LOB","03,",IF(#REF!="HER","21,",IF(#REF!="HOR","23,",IF(#REF!="HEB","24,",IF(#REF!="HOB","21,",""))))))))),"")</f>
        <v/>
      </c>
      <c r="BH1816" s="76" t="str">
        <f>IF($A1815&lt;&gt;"",IF(OR(EE1815&lt;&gt;0,EF1815&lt;&gt;0,#REF!&lt;$BB$3),"",IF(#REF!="LER","04,",IF(#REF!="LOR","07,",IF(#REF!="LEB","08,",IF(#REF!="LOB","04,",IF(#REF!="HER","22,",IF(#REF!="HOR","25,",IF(#REF!="HEB","26,",IF(#REF!="HOB","22,",""))))))))),"")</f>
        <v/>
      </c>
      <c r="BI1816" s="76" t="str">
        <f>IF($A1815&lt;&gt;"",IF(OR(EE1815&lt;&gt;0,EF1815&lt;&gt;0,#REF!&lt;$BB$3),"",IF(#REF!="LER","05,",IF(#REF!="LOR","09,",IF(#REF!="LEB","10,",IF(#REF!="LOB","05,",IF(#REF!="HER","23,",IF(#REF!="HOR","27,",IF(#REF!="HEB","28,",IF(#REF!="HOB","23,",""))))))))),"")</f>
        <v/>
      </c>
      <c r="BJ1816" s="76" t="str">
        <f>IF($A1815&lt;&gt;"",IF(OR(EE1815&lt;&gt;0,EF1815&lt;&gt;0,#REF!&lt;$BB$3),"",IF(#REF!="LER","06,",IF(#REF!="LOR","11,",IF(#REF!="LEB","11,",IF(#REF!="LOB","06,",IF(#REF!="HER","24,",IF(#REF!="HOR","29,",IF(#REF!="HEB","29,",IF(#REF!="HOB","24,",""))))))))),"")</f>
        <v/>
      </c>
      <c r="BK1816" s="76"/>
      <c r="BL1816" s="76"/>
      <c r="BM1816" s="76"/>
      <c r="BN1816" s="76"/>
      <c r="BO1816" s="76"/>
      <c r="BP1816" s="76"/>
      <c r="BQ1816" s="76"/>
      <c r="BR1816" s="76"/>
      <c r="BS1816" s="92">
        <f t="shared" ref="BS1816:BS1822" si="2615">IF(BT1816&lt;0,BS1815+1,0)</f>
        <v>0</v>
      </c>
      <c r="BT1816" s="76"/>
      <c r="BU1816" s="76"/>
      <c r="BV1816" s="67" t="str">
        <f t="shared" si="2566"/>
        <v/>
      </c>
      <c r="BW1816" s="76" t="str">
        <f>IF($A1815&lt;&gt;"",IF(OR(EE1815&lt;&gt;0,EF1815&lt;&gt;0,#REF!&lt;$BB$3),"",IF(#REF!="LER","07,",IF(#REF!="LOR","12,",IF(#REF!="LEB","12,",IF(#REF!="LOB","08,",IF(#REF!="HER","25,",IF(#REF!="HOR","30,",IF(#REF!="HEB","30,",IF(#REF!="HOB","25,",""))))))))),"")</f>
        <v/>
      </c>
      <c r="BX1816" s="76" t="str">
        <f>IF($A1815&lt;&gt;"",IF(OR(EE1815&lt;&gt;0,EF1815&lt;&gt;0,#REF!&lt;$BB$3),"",IF(#REF!="LER","08,",IF(#REF!="LOR","13,",IF(#REF!="LEB","13,",IF(#REF!="LOB","09,",IF(#REF!="HER","26,",IF(#REF!="HOR","31,",IF(#REF!="HEB","31,",IF(#REF!="HOB","26,",""))))))))),"")</f>
        <v/>
      </c>
      <c r="BY1816" s="76" t="str">
        <f>IF($A1815&lt;&gt;"",IF(OR(EE1815&lt;&gt;0,EF1815&lt;&gt;0,#REF!&lt;$BB$3),"",IF(#REF!="LER","09,",IF(#REF!="LOR","14,",IF(#REF!="LEB","14,",IF(#REF!="LOB","10,",IF(#REF!="HER","27,",IF(#REF!="HOR","32,",IF(#REF!="HEB","32,",IF(#REF!="HOB","27,",""))))))))),"")</f>
        <v/>
      </c>
      <c r="BZ1816" s="76" t="str">
        <f>IF($A1815&lt;&gt;"",IF(OR(EE1815&lt;&gt;0,EF1815&lt;&gt;0,#REF!&lt;$BB$3),"",IF(#REF!="LER","10,",IF(#REF!="LOR","15,",IF(#REF!="LEB","15,",IF(#REF!="LOB","11,",IF(#REF!="HER","28,",IF(#REF!="HOR","33,",IF(#REF!="HEB","33,",IF(#REF!="HOB","28,",""))))))))),"")</f>
        <v/>
      </c>
      <c r="CA1816" s="76" t="str">
        <f>IF($A1815&lt;&gt;"",IF(OR(EE1815&lt;&gt;0,EF1815&lt;&gt;0,#REF!&lt;$BB$3),"",IF(#REF!="LER","12,",IF(#REF!="LOR","16,",IF(#REF!="LEB","16,",IF(#REF!="LOB","13,",IF(#REF!="HER","30,",IF(#REF!="HOR","34,",IF(#REF!="HEB","34,",IF(#REF!="HOB","29,",""))))))))),"")</f>
        <v/>
      </c>
      <c r="CB1816" s="76" t="str">
        <f>IF($A1815&lt;&gt;"",IF(OR(EE1815&lt;&gt;0,EF1815&lt;&gt;0,#REF!&lt;$BB$3),"",IF(#REF!="LER","14,",IF(#REF!="LOR","17,",IF(#REF!="LEB","17,",IF(#REF!="LOB","15,",IF(#REF!="HER","32,",IF(#REF!="HOR","35,",IF(#REF!="HEB","35,",IF(#REF!="HOB","31,",""))))))))),"")</f>
        <v/>
      </c>
      <c r="CC1816" s="76" t="str">
        <f>IF($A1815&lt;&gt;"",IF(OR(EE1815&lt;&gt;0,EF1815&lt;&gt;0,#REF!&lt;$BB$3),"",IF(#REF!="LER","16,",IF(#REF!="LOR","18,",IF(#REF!="LEB","18,",IF(#REF!="LOB","17,",IF(#REF!="HER","34,",IF(#REF!="HOR","36,",IF(#REF!="HEB","36,",IF(#REF!="HOB","33,",""))))))))),"")</f>
        <v/>
      </c>
      <c r="CD1816" s="60" t="b">
        <f t="shared" si="2596"/>
        <v>0</v>
      </c>
      <c r="CE1816" s="60" t="b">
        <f t="shared" si="2597"/>
        <v>0</v>
      </c>
      <c r="CF1816" s="60" t="b">
        <f t="shared" si="2598"/>
        <v>0</v>
      </c>
      <c r="CG1816" s="60" t="b">
        <f t="shared" si="2599"/>
        <v>0</v>
      </c>
      <c r="CH1816" s="60" t="b">
        <f t="shared" si="2600"/>
        <v>0</v>
      </c>
      <c r="CI1816" s="60" t="b">
        <f t="shared" si="2601"/>
        <v>0</v>
      </c>
      <c r="CJ1816" s="60" t="b">
        <f t="shared" si="2602"/>
        <v>0</v>
      </c>
      <c r="CK1816" s="60"/>
      <c r="CL1816" s="61">
        <f t="shared" si="2557"/>
        <v>0</v>
      </c>
      <c r="CM1816" s="92">
        <f t="shared" ref="CM1816:CM1822" si="2616">IF(CN1816&lt;0,CM1815+1,0)</f>
        <v>0</v>
      </c>
      <c r="CN1816" s="13">
        <f t="shared" si="2603"/>
        <v>0</v>
      </c>
      <c r="CO1816" s="11" t="e">
        <f>IF(#REF!&lt;&gt;"",BC1816+CO1815,0)</f>
        <v>#REF!</v>
      </c>
      <c r="CP1816" s="13">
        <f t="shared" si="2613"/>
        <v>0</v>
      </c>
      <c r="CQ1816" s="11">
        <f t="shared" si="2614"/>
        <v>0</v>
      </c>
      <c r="CR1816" s="57">
        <f t="shared" si="2571"/>
        <v>0</v>
      </c>
      <c r="CS1816" s="57">
        <f t="shared" si="2572"/>
        <v>0</v>
      </c>
      <c r="CT1816" s="57">
        <f t="shared" si="2562"/>
        <v>0</v>
      </c>
      <c r="CU1816" s="24"/>
      <c r="CV1816" s="24"/>
      <c r="CW1816" s="24"/>
      <c r="CX1816" s="24"/>
      <c r="CY1816" s="24"/>
      <c r="CZ1816" s="24"/>
      <c r="DA1816" s="24"/>
      <c r="DB1816" s="24"/>
      <c r="DC1816" s="24"/>
      <c r="DD1816" s="64"/>
      <c r="DJ1816" s="39"/>
    </row>
    <row r="1817" spans="2:114" x14ac:dyDescent="0.2">
      <c r="B1817" s="61" t="str">
        <f>IF(A1817="","",IF(U1818="","DB",U1818&amp;V1818&amp;W1818&amp;X1818&amp;Y1818&amp;Z1818&amp;AL1818&amp;AM1818&amp;AN1818&amp;AO1818&amp;AP1818&amp;AQ1818&amp;AR1818&amp;#REF!))</f>
        <v/>
      </c>
      <c r="C1817" s="7" t="str">
        <f t="shared" si="2604"/>
        <v/>
      </c>
      <c r="D1817" s="60">
        <f t="shared" si="2605"/>
        <v>0</v>
      </c>
      <c r="E1817" s="7" t="e">
        <f>IF(COUNTBLANK(BE1818:BI1818)=5,#REF!&amp;",",IF(COUNTBLANK(U1818:AR1818)=1,T1818&amp;","&amp;T1818&amp;","&amp;T1818&amp;","&amp;T1818&amp;","&amp;T1818&amp;","&amp;T1818&amp;","&amp;T1818&amp;","&amp;T1818&amp;","&amp;T1818&amp;","&amp;T1818&amp;","&amp;T1818&amp;","&amp;T1818&amp;","&amp;T1818&amp;",",T1818&amp;","&amp;T1818&amp;","&amp;T1818&amp;","&amp;T1818&amp;","&amp;T1818&amp;","&amp;T1818&amp;","&amp;T1818&amp;","&amp;T1818&amp;","&amp;T1818&amp;","&amp;T1818&amp;","&amp;T1818&amp;","&amp;T1818&amp;","&amp;T1818&amp;","&amp;T1818&amp;","))</f>
        <v>#REF!</v>
      </c>
      <c r="F1817" s="72" t="str">
        <f t="shared" ref="F1817:F1880" si="2617">IF($A1817&lt;&gt;"",VLOOKUP($A1817,$DX$107:$EG$144,7),"")</f>
        <v/>
      </c>
      <c r="G1817" s="73">
        <f t="shared" si="2606"/>
        <v>0</v>
      </c>
      <c r="H1817" s="112">
        <f t="shared" si="2607"/>
        <v>0</v>
      </c>
      <c r="I1817" s="112">
        <f t="shared" si="2608"/>
        <v>0</v>
      </c>
      <c r="J1817" s="74" t="e">
        <f>COUNTIF(#REF!,"E")</f>
        <v>#REF!</v>
      </c>
      <c r="K1817" s="74" t="e">
        <f>COUNTIF(#REF!,"O")</f>
        <v>#REF!</v>
      </c>
      <c r="L1817" s="74" t="e">
        <f t="shared" si="2609"/>
        <v>#REF!</v>
      </c>
      <c r="M1817" s="113" t="e">
        <f t="shared" si="2610"/>
        <v>#REF!</v>
      </c>
      <c r="N1817" s="60"/>
      <c r="O1817" s="61"/>
      <c r="P1817" s="61"/>
      <c r="Q1817" s="61"/>
      <c r="R1817" s="61"/>
      <c r="S1817" s="7"/>
      <c r="T1817" s="67" t="str">
        <f t="shared" si="2563"/>
        <v/>
      </c>
      <c r="U1817" s="76" t="str">
        <f>IF($A1816&lt;&gt;"",IF(OR(CR1816&lt;&gt;0,CS1816&lt;&gt;0,#REF!&lt;$BB$3),"",IF(#REF!="LER","01,",IF(#REF!="LOR","01,",IF(#REF!="LEB","02,",IF(#REF!="LOB","01,",IF(#REF!="HER","19,",IF(#REF!="HOR","19,",IF(#REF!="HEB","20,",IF(#REF!="HOB","19,",""))))))))),"")</f>
        <v/>
      </c>
      <c r="V1817" s="76" t="str">
        <f>IF($A1816&lt;&gt;"",IF(OR(CR1816&lt;&gt;0,CS1816&lt;&gt;0,#REF!&lt;$BB$3),"",IF(#REF!="LER","02,",IF(#REF!="LOR","03,",IF(#REF!="LEB","04,",IF(#REF!="LOB","02,",IF(#REF!="HER","20,",IF(#REF!="HOR","21,",IF(#REF!="HEB","22,",IF(#REF!="HOB","20,",""))))))))),"")</f>
        <v/>
      </c>
      <c r="W1817" s="76" t="str">
        <f>IF($A1816&lt;&gt;"",IF(OR(CR1816&lt;&gt;0,CS1816&lt;&gt;0,#REF!&lt;$BB$3),"",IF(#REF!="LER","03,",IF(#REF!="LOR","05,",IF(#REF!="LEB","06,",IF(#REF!="LOB","03,",IF(#REF!="HER","21,",IF(#REF!="HOR","23,",IF(#REF!="HEB","24,",IF(#REF!="HOB","21,",""))))))))),"")</f>
        <v/>
      </c>
      <c r="X1817" s="76" t="str">
        <f>IF($A1816&lt;&gt;"",IF(OR(CR1816&lt;&gt;0,CS1816&lt;&gt;0,#REF!&lt;$BB$3),"",IF(#REF!="LER","04,",IF(#REF!="LOR","07,",IF(#REF!="LEB","08,",IF(#REF!="LOB","04,",IF(#REF!="HER","22,",IF(#REF!="HOR","25,",IF(#REF!="HEB","26,",IF(#REF!="HOB","22,",""))))))))),"")</f>
        <v/>
      </c>
      <c r="Y1817" s="76" t="str">
        <f>IF($A1816&lt;&gt;"",IF(OR(CR1816&lt;&gt;0,CS1816&lt;&gt;0,#REF!&lt;$BB$3),"",IF(#REF!="LER","05,",IF(#REF!="LOR","09,",IF(#REF!="LEB","10,",IF(#REF!="LOB","05,",IF(#REF!="HER","23,",IF(#REF!="HOR","27,",IF(#REF!="HEB","28,",IF(#REF!="HOB","23,",""))))))))),"")</f>
        <v/>
      </c>
      <c r="Z1817" s="76" t="str">
        <f>IF($A1816&lt;&gt;"",IF(OR(CR1816&lt;&gt;0,CS1816&lt;&gt;0,#REF!&lt;$BB$3),"",IF(#REF!="LER","06,",IF(#REF!="LOR","11,",IF(#REF!="LEB","11,",IF(#REF!="LOB","06,",IF(#REF!="HER","24,",IF(#REF!="HOR","29,",IF(#REF!="HEB","29,",IF(#REF!="HOB","24,",""))))))))),"")</f>
        <v/>
      </c>
      <c r="AA1817" s="76"/>
      <c r="AB1817" s="76"/>
      <c r="AC1817" s="76"/>
      <c r="AD1817" s="76"/>
      <c r="AE1817" s="76"/>
      <c r="AF1817" s="76"/>
      <c r="AG1817" s="76"/>
      <c r="AH1817" s="76"/>
      <c r="AI1817" s="76"/>
      <c r="AJ1817" s="76"/>
      <c r="AK1817" s="67" t="str">
        <f t="shared" si="2564"/>
        <v/>
      </c>
      <c r="AL1817" s="76" t="str">
        <f>IF($A1816&lt;&gt;"",IF(OR(CR1816&lt;&gt;0,CS1816&lt;&gt;0,#REF!&lt;$BB$3),"",IF(#REF!="LER","07,",IF(#REF!="LOR","12,",IF(#REF!="LEB","12,",IF(#REF!="LOB","08,",IF(#REF!="HER","25,",IF(#REF!="HOR","30,",IF(#REF!="HEB","30,",IF(#REF!="HOB","25,",""))))))))),"")</f>
        <v/>
      </c>
      <c r="AM1817" s="76" t="str">
        <f>IF($A1816&lt;&gt;"",IF(OR(CR1816&lt;&gt;0,CS1816&lt;&gt;0,#REF!&lt;$BB$3),"",IF(#REF!="LER","08,",IF(#REF!="LOR","13,",IF(#REF!="LEB","13,",IF(#REF!="LOB","09,",IF(#REF!="HER","26,",IF(#REF!="HOR","31,",IF(#REF!="HEB","31,",IF(#REF!="HOB","26,",""))))))))),"")</f>
        <v/>
      </c>
      <c r="AN1817" s="118" t="str">
        <f t="shared" si="2587"/>
        <v/>
      </c>
      <c r="AO1817" s="76" t="str">
        <f>IF($A1816&lt;&gt;"",IF(OR(CR1816&lt;&gt;0,CS1816&lt;&gt;0,#REF!&lt;$BB$3),"",IF(#REF!="LER","10,",IF(#REF!="LOR","15,",IF(#REF!="LEB","15,",IF(#REF!="LOB","11,",IF(#REF!="HER","28,",IF(#REF!="HOR","33,",IF(#REF!="HEB","33,",IF(#REF!="HOB","28,",""))))))))),"")</f>
        <v/>
      </c>
      <c r="AP1817" s="76" t="str">
        <f>IF($A1816&lt;&gt;"",IF(OR(CR1816&lt;&gt;0,CS1816&lt;&gt;0,#REF!&lt;$BB$3),"",IF(#REF!="LER","12,",IF(#REF!="LOR","16,",IF(#REF!="LEB","16,",IF(#REF!="LOB","13,",IF(#REF!="HER","30,",IF(#REF!="HOR","34,",IF(#REF!="HEB","34,",IF(#REF!="HOB","29,",""))))))))),"")</f>
        <v/>
      </c>
      <c r="AQ1817" s="76" t="str">
        <f>IF($A1816&lt;&gt;"",IF(OR(CR1816&lt;&gt;0,CS1816&lt;&gt;0,#REF!&lt;$BB$3),"",IF(#REF!="LER","14,",IF(#REF!="LOR","17,",IF(#REF!="LEB","17,",IF(#REF!="LOB","15,",IF(#REF!="HER","32,",IF(#REF!="HOR","35,",IF(#REF!="HEB","35,",IF(#REF!="HOB","31,",""))))))))),"")</f>
        <v/>
      </c>
      <c r="AR1817" s="76" t="str">
        <f>IF($A1816&lt;&gt;"",IF(OR(CR1816&lt;&gt;0,CS1816&lt;&gt;0,#REF!&lt;$BB$3),"",IF(#REF!="LER","16,",IF(#REF!="LOR","18,",IF(#REF!="LEB","18,",IF(#REF!="LOB","17,",IF(#REF!="HER","34,",IF(#REF!="HOR","36,",IF(#REF!="HEB","36,",IF(#REF!="HOB","33,",""))))))))),"")</f>
        <v/>
      </c>
      <c r="AS1817" s="60" t="b">
        <f t="shared" si="2588"/>
        <v>0</v>
      </c>
      <c r="AT1817" s="60" t="b">
        <f t="shared" si="2589"/>
        <v>0</v>
      </c>
      <c r="AU1817" s="60" t="b">
        <f t="shared" si="2590"/>
        <v>0</v>
      </c>
      <c r="AV1817" s="60" t="b">
        <f t="shared" si="2591"/>
        <v>0</v>
      </c>
      <c r="AW1817" s="60" t="b">
        <f t="shared" si="2592"/>
        <v>0</v>
      </c>
      <c r="AX1817" s="60" t="b">
        <f t="shared" si="2593"/>
        <v>0</v>
      </c>
      <c r="AY1817" s="60" t="b">
        <f t="shared" si="2594"/>
        <v>0</v>
      </c>
      <c r="AZ1817" s="60"/>
      <c r="BA1817" s="61">
        <f t="shared" si="2556"/>
        <v>0</v>
      </c>
      <c r="BB1817" s="13">
        <f t="shared" si="2595"/>
        <v>0</v>
      </c>
      <c r="BC1817" s="11" t="e">
        <f>IF(#REF!&lt;&gt;"",S1817+BC1816,0)</f>
        <v>#REF!</v>
      </c>
      <c r="BD1817" s="67" t="str">
        <f t="shared" si="2565"/>
        <v/>
      </c>
      <c r="BE1817" s="76" t="str">
        <f>IF($A1816&lt;&gt;"",IF(OR(EE1816&lt;&gt;0,EF1816&lt;&gt;0,#REF!&lt;$BB$3),"",IF(#REF!="LER","01,",IF(#REF!="LOR","01,",IF(#REF!="LEB","02,",IF(#REF!="LOB","01,",IF(#REF!="HER","19,",IF(#REF!="HOR","19,",IF(#REF!="HEB","20,",IF(#REF!="HOB","19,",""))))))))),"")</f>
        <v/>
      </c>
      <c r="BF1817" s="76" t="str">
        <f>IF($A1816&lt;&gt;"",IF(OR(EE1816&lt;&gt;0,EF1816&lt;&gt;0,#REF!&lt;$BB$3),"",IF(#REF!="LER","02,",IF(#REF!="LOR","03,",IF(#REF!="LEB","04,",IF(#REF!="LOB","02,",IF(#REF!="HER","20,",IF(#REF!="HOR","21,",IF(#REF!="HEB","22,",IF(#REF!="HOB","20,",""))))))))),"")</f>
        <v/>
      </c>
      <c r="BG1817" s="76" t="str">
        <f>IF($A1816&lt;&gt;"",IF(OR(EE1816&lt;&gt;0,EF1816&lt;&gt;0,#REF!&lt;$BB$3),"",IF(#REF!="LER","03,",IF(#REF!="LOR","05,",IF(#REF!="LEB","06,",IF(#REF!="LOB","03,",IF(#REF!="HER","21,",IF(#REF!="HOR","23,",IF(#REF!="HEB","24,",IF(#REF!="HOB","21,",""))))))))),"")</f>
        <v/>
      </c>
      <c r="BH1817" s="76" t="str">
        <f>IF($A1816&lt;&gt;"",IF(OR(EE1816&lt;&gt;0,EF1816&lt;&gt;0,#REF!&lt;$BB$3),"",IF(#REF!="LER","04,",IF(#REF!="LOR","07,",IF(#REF!="LEB","08,",IF(#REF!="LOB","04,",IF(#REF!="HER","22,",IF(#REF!="HOR","25,",IF(#REF!="HEB","26,",IF(#REF!="HOB","22,",""))))))))),"")</f>
        <v/>
      </c>
      <c r="BI1817" s="76" t="str">
        <f>IF($A1816&lt;&gt;"",IF(OR(EE1816&lt;&gt;0,EF1816&lt;&gt;0,#REF!&lt;$BB$3),"",IF(#REF!="LER","05,",IF(#REF!="LOR","09,",IF(#REF!="LEB","10,",IF(#REF!="LOB","05,",IF(#REF!="HER","23,",IF(#REF!="HOR","27,",IF(#REF!="HEB","28,",IF(#REF!="HOB","23,",""))))))))),"")</f>
        <v/>
      </c>
      <c r="BJ1817" s="76" t="str">
        <f>IF($A1816&lt;&gt;"",IF(OR(EE1816&lt;&gt;0,EF1816&lt;&gt;0,#REF!&lt;$BB$3),"",IF(#REF!="LER","06,",IF(#REF!="LOR","11,",IF(#REF!="LEB","11,",IF(#REF!="LOB","06,",IF(#REF!="HER","24,",IF(#REF!="HOR","29,",IF(#REF!="HEB","29,",IF(#REF!="HOB","24,",""))))))))),"")</f>
        <v/>
      </c>
      <c r="BK1817" s="76"/>
      <c r="BL1817" s="76"/>
      <c r="BM1817" s="76"/>
      <c r="BN1817" s="76"/>
      <c r="BO1817" s="76"/>
      <c r="BP1817" s="76"/>
      <c r="BQ1817" s="76"/>
      <c r="BR1817" s="76"/>
      <c r="BS1817" s="92">
        <f t="shared" si="2615"/>
        <v>0</v>
      </c>
      <c r="BT1817" s="76"/>
      <c r="BU1817" s="76"/>
      <c r="BV1817" s="67" t="str">
        <f t="shared" si="2566"/>
        <v/>
      </c>
      <c r="BW1817" s="76" t="str">
        <f>IF($A1816&lt;&gt;"",IF(OR(EE1816&lt;&gt;0,EF1816&lt;&gt;0,#REF!&lt;$BB$3),"",IF(#REF!="LER","07,",IF(#REF!="LOR","12,",IF(#REF!="LEB","12,",IF(#REF!="LOB","08,",IF(#REF!="HER","25,",IF(#REF!="HOR","30,",IF(#REF!="HEB","30,",IF(#REF!="HOB","25,",""))))))))),"")</f>
        <v/>
      </c>
      <c r="BX1817" s="76" t="str">
        <f>IF($A1816&lt;&gt;"",IF(OR(EE1816&lt;&gt;0,EF1816&lt;&gt;0,#REF!&lt;$BB$3),"",IF(#REF!="LER","08,",IF(#REF!="LOR","13,",IF(#REF!="LEB","13,",IF(#REF!="LOB","09,",IF(#REF!="HER","26,",IF(#REF!="HOR","31,",IF(#REF!="HEB","31,",IF(#REF!="HOB","26,",""))))))))),"")</f>
        <v/>
      </c>
      <c r="BY1817" s="76" t="str">
        <f>IF($A1816&lt;&gt;"",IF(OR(EE1816&lt;&gt;0,EF1816&lt;&gt;0,#REF!&lt;$BB$3),"",IF(#REF!="LER","09,",IF(#REF!="LOR","14,",IF(#REF!="LEB","14,",IF(#REF!="LOB","10,",IF(#REF!="HER","27,",IF(#REF!="HOR","32,",IF(#REF!="HEB","32,",IF(#REF!="HOB","27,",""))))))))),"")</f>
        <v/>
      </c>
      <c r="BZ1817" s="76" t="str">
        <f>IF($A1816&lt;&gt;"",IF(OR(EE1816&lt;&gt;0,EF1816&lt;&gt;0,#REF!&lt;$BB$3),"",IF(#REF!="LER","10,",IF(#REF!="LOR","15,",IF(#REF!="LEB","15,",IF(#REF!="LOB","11,",IF(#REF!="HER","28,",IF(#REF!="HOR","33,",IF(#REF!="HEB","33,",IF(#REF!="HOB","28,",""))))))))),"")</f>
        <v/>
      </c>
      <c r="CA1817" s="76" t="str">
        <f>IF($A1816&lt;&gt;"",IF(OR(EE1816&lt;&gt;0,EF1816&lt;&gt;0,#REF!&lt;$BB$3),"",IF(#REF!="LER","12,",IF(#REF!="LOR","16,",IF(#REF!="LEB","16,",IF(#REF!="LOB","13,",IF(#REF!="HER","30,",IF(#REF!="HOR","34,",IF(#REF!="HEB","34,",IF(#REF!="HOB","29,",""))))))))),"")</f>
        <v/>
      </c>
      <c r="CB1817" s="76" t="str">
        <f>IF($A1816&lt;&gt;"",IF(OR(EE1816&lt;&gt;0,EF1816&lt;&gt;0,#REF!&lt;$BB$3),"",IF(#REF!="LER","14,",IF(#REF!="LOR","17,",IF(#REF!="LEB","17,",IF(#REF!="LOB","15,",IF(#REF!="HER","32,",IF(#REF!="HOR","35,",IF(#REF!="HEB","35,",IF(#REF!="HOB","31,",""))))))))),"")</f>
        <v/>
      </c>
      <c r="CC1817" s="76" t="str">
        <f>IF($A1816&lt;&gt;"",IF(OR(EE1816&lt;&gt;0,EF1816&lt;&gt;0,#REF!&lt;$BB$3),"",IF(#REF!="LER","16,",IF(#REF!="LOR","18,",IF(#REF!="LEB","18,",IF(#REF!="LOB","17,",IF(#REF!="HER","34,",IF(#REF!="HOR","36,",IF(#REF!="HEB","36,",IF(#REF!="HOB","33,",""))))))))),"")</f>
        <v/>
      </c>
      <c r="CD1817" s="60" t="b">
        <f t="shared" si="2596"/>
        <v>0</v>
      </c>
      <c r="CE1817" s="60" t="b">
        <f t="shared" si="2597"/>
        <v>0</v>
      </c>
      <c r="CF1817" s="60" t="b">
        <f t="shared" si="2598"/>
        <v>0</v>
      </c>
      <c r="CG1817" s="60" t="b">
        <f t="shared" si="2599"/>
        <v>0</v>
      </c>
      <c r="CH1817" s="60" t="b">
        <f t="shared" si="2600"/>
        <v>0</v>
      </c>
      <c r="CI1817" s="60" t="b">
        <f t="shared" si="2601"/>
        <v>0</v>
      </c>
      <c r="CJ1817" s="60" t="b">
        <f t="shared" si="2602"/>
        <v>0</v>
      </c>
      <c r="CK1817" s="60"/>
      <c r="CL1817" s="61">
        <f t="shared" si="2557"/>
        <v>0</v>
      </c>
      <c r="CM1817" s="92">
        <f t="shared" si="2616"/>
        <v>0</v>
      </c>
      <c r="CN1817" s="13">
        <f t="shared" si="2603"/>
        <v>0</v>
      </c>
      <c r="CO1817" s="11" t="e">
        <f>IF(#REF!&lt;&gt;"",BC1817+CO1816,0)</f>
        <v>#REF!</v>
      </c>
      <c r="CP1817" s="13">
        <f t="shared" si="2613"/>
        <v>0</v>
      </c>
      <c r="CQ1817" s="11">
        <f t="shared" si="2614"/>
        <v>0</v>
      </c>
      <c r="CR1817" s="57">
        <f t="shared" si="2571"/>
        <v>0</v>
      </c>
      <c r="CS1817" s="57">
        <f t="shared" si="2572"/>
        <v>0</v>
      </c>
      <c r="CT1817" s="57">
        <f t="shared" si="2562"/>
        <v>0</v>
      </c>
      <c r="CU1817" s="24"/>
      <c r="CV1817" s="24"/>
      <c r="CW1817" s="24"/>
      <c r="CX1817" s="24"/>
      <c r="CY1817" s="24"/>
      <c r="CZ1817" s="24"/>
      <c r="DA1817" s="24"/>
      <c r="DB1817" s="24"/>
      <c r="DC1817" s="24"/>
      <c r="DD1817" s="64"/>
      <c r="DJ1817" s="39"/>
    </row>
    <row r="1818" spans="2:114" x14ac:dyDescent="0.2">
      <c r="B1818" s="61" t="str">
        <f>IF(A1818="","",IF(U1819="","DB",U1819&amp;V1819&amp;W1819&amp;X1819&amp;Y1819&amp;Z1819&amp;AL1819&amp;AM1819&amp;AN1819&amp;AO1819&amp;AP1819&amp;AQ1819&amp;AR1819&amp;#REF!))</f>
        <v/>
      </c>
      <c r="C1818" s="7" t="str">
        <f t="shared" si="2604"/>
        <v/>
      </c>
      <c r="D1818" s="60">
        <f t="shared" si="2605"/>
        <v>0</v>
      </c>
      <c r="E1818" s="7" t="e">
        <f>IF(COUNTBLANK(BE1819:BI1819)=5,#REF!&amp;",",IF(COUNTBLANK(U1819:AR1819)=1,T1819&amp;","&amp;T1819&amp;","&amp;T1819&amp;","&amp;T1819&amp;","&amp;T1819&amp;","&amp;T1819&amp;","&amp;T1819&amp;","&amp;T1819&amp;","&amp;T1819&amp;","&amp;T1819&amp;","&amp;T1819&amp;","&amp;T1819&amp;","&amp;T1819&amp;",",T1819&amp;","&amp;T1819&amp;","&amp;T1819&amp;","&amp;T1819&amp;","&amp;T1819&amp;","&amp;T1819&amp;","&amp;T1819&amp;","&amp;T1819&amp;","&amp;T1819&amp;","&amp;T1819&amp;","&amp;T1819&amp;","&amp;T1819&amp;","&amp;T1819&amp;","&amp;T1819&amp;","))</f>
        <v>#REF!</v>
      </c>
      <c r="F1818" s="72" t="str">
        <f t="shared" si="2617"/>
        <v/>
      </c>
      <c r="G1818" s="73">
        <f t="shared" si="2606"/>
        <v>0</v>
      </c>
      <c r="H1818" s="112">
        <f t="shared" si="2607"/>
        <v>0</v>
      </c>
      <c r="I1818" s="112">
        <f t="shared" si="2608"/>
        <v>0</v>
      </c>
      <c r="J1818" s="74" t="e">
        <f>COUNTIF(#REF!,"E")</f>
        <v>#REF!</v>
      </c>
      <c r="K1818" s="74" t="e">
        <f>COUNTIF(#REF!,"O")</f>
        <v>#REF!</v>
      </c>
      <c r="L1818" s="74" t="e">
        <f t="shared" si="2609"/>
        <v>#REF!</v>
      </c>
      <c r="M1818" s="113" t="e">
        <f t="shared" si="2610"/>
        <v>#REF!</v>
      </c>
      <c r="N1818" s="60"/>
      <c r="O1818" s="61"/>
      <c r="P1818" s="61"/>
      <c r="Q1818" s="61"/>
      <c r="R1818" s="61"/>
      <c r="S1818" s="7"/>
      <c r="T1818" s="67" t="str">
        <f t="shared" si="2563"/>
        <v/>
      </c>
      <c r="U1818" s="76" t="str">
        <f>IF($A1817&lt;&gt;"",IF(OR(CR1817&lt;&gt;0,CS1817&lt;&gt;0,#REF!&lt;$BB$3),"",IF(#REF!="LER","01,",IF(#REF!="LOR","01,",IF(#REF!="LEB","02,",IF(#REF!="LOB","01,",IF(#REF!="HER","19,",IF(#REF!="HOR","19,",IF(#REF!="HEB","20,",IF(#REF!="HOB","19,",""))))))))),"")</f>
        <v/>
      </c>
      <c r="V1818" s="76" t="str">
        <f>IF($A1817&lt;&gt;"",IF(OR(CR1817&lt;&gt;0,CS1817&lt;&gt;0,#REF!&lt;$BB$3),"",IF(#REF!="LER","02,",IF(#REF!="LOR","03,",IF(#REF!="LEB","04,",IF(#REF!="LOB","02,",IF(#REF!="HER","20,",IF(#REF!="HOR","21,",IF(#REF!="HEB","22,",IF(#REF!="HOB","20,",""))))))))),"")</f>
        <v/>
      </c>
      <c r="W1818" s="76" t="str">
        <f>IF($A1817&lt;&gt;"",IF(OR(CR1817&lt;&gt;0,CS1817&lt;&gt;0,#REF!&lt;$BB$3),"",IF(#REF!="LER","03,",IF(#REF!="LOR","05,",IF(#REF!="LEB","06,",IF(#REF!="LOB","03,",IF(#REF!="HER","21,",IF(#REF!="HOR","23,",IF(#REF!="HEB","24,",IF(#REF!="HOB","21,",""))))))))),"")</f>
        <v/>
      </c>
      <c r="X1818" s="76" t="str">
        <f>IF($A1817&lt;&gt;"",IF(OR(CR1817&lt;&gt;0,CS1817&lt;&gt;0,#REF!&lt;$BB$3),"",IF(#REF!="LER","04,",IF(#REF!="LOR","07,",IF(#REF!="LEB","08,",IF(#REF!="LOB","04,",IF(#REF!="HER","22,",IF(#REF!="HOR","25,",IF(#REF!="HEB","26,",IF(#REF!="HOB","22,",""))))))))),"")</f>
        <v/>
      </c>
      <c r="Y1818" s="76" t="str">
        <f>IF($A1817&lt;&gt;"",IF(OR(CR1817&lt;&gt;0,CS1817&lt;&gt;0,#REF!&lt;$BB$3),"",IF(#REF!="LER","05,",IF(#REF!="LOR","09,",IF(#REF!="LEB","10,",IF(#REF!="LOB","05,",IF(#REF!="HER","23,",IF(#REF!="HOR","27,",IF(#REF!="HEB","28,",IF(#REF!="HOB","23,",""))))))))),"")</f>
        <v/>
      </c>
      <c r="Z1818" s="76" t="str">
        <f>IF($A1817&lt;&gt;"",IF(OR(CR1817&lt;&gt;0,CS1817&lt;&gt;0,#REF!&lt;$BB$3),"",IF(#REF!="LER","06,",IF(#REF!="LOR","11,",IF(#REF!="LEB","11,",IF(#REF!="LOB","06,",IF(#REF!="HER","24,",IF(#REF!="HOR","29,",IF(#REF!="HEB","29,",IF(#REF!="HOB","24,",""))))))))),"")</f>
        <v/>
      </c>
      <c r="AA1818" s="76"/>
      <c r="AB1818" s="76"/>
      <c r="AC1818" s="76"/>
      <c r="AD1818" s="76"/>
      <c r="AE1818" s="76"/>
      <c r="AF1818" s="76"/>
      <c r="AG1818" s="76"/>
      <c r="AH1818" s="76"/>
      <c r="AI1818" s="76"/>
      <c r="AJ1818" s="76"/>
      <c r="AK1818" s="67" t="str">
        <f t="shared" si="2564"/>
        <v/>
      </c>
      <c r="AL1818" s="76" t="str">
        <f>IF($A1817&lt;&gt;"",IF(OR(CR1817&lt;&gt;0,CS1817&lt;&gt;0,#REF!&lt;$BB$3),"",IF(#REF!="LER","07,",IF(#REF!="LOR","12,",IF(#REF!="LEB","12,",IF(#REF!="LOB","08,",IF(#REF!="HER","25,",IF(#REF!="HOR","30,",IF(#REF!="HEB","30,",IF(#REF!="HOB","25,",""))))))))),"")</f>
        <v/>
      </c>
      <c r="AM1818" s="76" t="str">
        <f>IF($A1817&lt;&gt;"",IF(OR(CR1817&lt;&gt;0,CS1817&lt;&gt;0,#REF!&lt;$BB$3),"",IF(#REF!="LER","08,",IF(#REF!="LOR","13,",IF(#REF!="LEB","13,",IF(#REF!="LOB","09,",IF(#REF!="HER","26,",IF(#REF!="HOR","31,",IF(#REF!="HEB","31,",IF(#REF!="HOB","26,",""))))))))),"")</f>
        <v/>
      </c>
      <c r="AN1818" s="118" t="str">
        <f t="shared" si="2587"/>
        <v/>
      </c>
      <c r="AO1818" s="76" t="str">
        <f>IF($A1817&lt;&gt;"",IF(OR(CR1817&lt;&gt;0,CS1817&lt;&gt;0,#REF!&lt;$BB$3),"",IF(#REF!="LER","10,",IF(#REF!="LOR","15,",IF(#REF!="LEB","15,",IF(#REF!="LOB","11,",IF(#REF!="HER","28,",IF(#REF!="HOR","33,",IF(#REF!="HEB","33,",IF(#REF!="HOB","28,",""))))))))),"")</f>
        <v/>
      </c>
      <c r="AP1818" s="76" t="str">
        <f>IF($A1817&lt;&gt;"",IF(OR(CR1817&lt;&gt;0,CS1817&lt;&gt;0,#REF!&lt;$BB$3),"",IF(#REF!="LER","12,",IF(#REF!="LOR","16,",IF(#REF!="LEB","16,",IF(#REF!="LOB","13,",IF(#REF!="HER","30,",IF(#REF!="HOR","34,",IF(#REF!="HEB","34,",IF(#REF!="HOB","29,",""))))))))),"")</f>
        <v/>
      </c>
      <c r="AQ1818" s="76" t="str">
        <f>IF($A1817&lt;&gt;"",IF(OR(CR1817&lt;&gt;0,CS1817&lt;&gt;0,#REF!&lt;$BB$3),"",IF(#REF!="LER","14,",IF(#REF!="LOR","17,",IF(#REF!="LEB","17,",IF(#REF!="LOB","15,",IF(#REF!="HER","32,",IF(#REF!="HOR","35,",IF(#REF!="HEB","35,",IF(#REF!="HOB","31,",""))))))))),"")</f>
        <v/>
      </c>
      <c r="AR1818" s="76" t="str">
        <f>IF($A1817&lt;&gt;"",IF(OR(CR1817&lt;&gt;0,CS1817&lt;&gt;0,#REF!&lt;$BB$3),"",IF(#REF!="LER","16,",IF(#REF!="LOR","18,",IF(#REF!="LEB","18,",IF(#REF!="LOB","17,",IF(#REF!="HER","34,",IF(#REF!="HOR","36,",IF(#REF!="HEB","36,",IF(#REF!="HOB","33,",""))))))))),"")</f>
        <v/>
      </c>
      <c r="AS1818" s="60" t="b">
        <f t="shared" si="2588"/>
        <v>0</v>
      </c>
      <c r="AT1818" s="60" t="b">
        <f t="shared" si="2589"/>
        <v>0</v>
      </c>
      <c r="AU1818" s="60" t="b">
        <f t="shared" si="2590"/>
        <v>0</v>
      </c>
      <c r="AV1818" s="60" t="b">
        <f t="shared" si="2591"/>
        <v>0</v>
      </c>
      <c r="AW1818" s="60" t="b">
        <f t="shared" si="2592"/>
        <v>0</v>
      </c>
      <c r="AX1818" s="60" t="b">
        <f t="shared" si="2593"/>
        <v>0</v>
      </c>
      <c r="AY1818" s="60" t="b">
        <f t="shared" si="2594"/>
        <v>0</v>
      </c>
      <c r="AZ1818" s="60"/>
      <c r="BA1818" s="61">
        <f t="shared" si="2556"/>
        <v>0</v>
      </c>
      <c r="BB1818" s="13">
        <f t="shared" si="2595"/>
        <v>0</v>
      </c>
      <c r="BC1818" s="11" t="e">
        <f>IF(#REF!&lt;&gt;"",S1818+BC1817,0)</f>
        <v>#REF!</v>
      </c>
      <c r="BD1818" s="67" t="str">
        <f t="shared" si="2565"/>
        <v/>
      </c>
      <c r="BE1818" s="76" t="str">
        <f>IF($A1817&lt;&gt;"",IF(OR(EE1817&lt;&gt;0,EF1817&lt;&gt;0,#REF!&lt;$BB$3),"",IF(#REF!="LER","01,",IF(#REF!="LOR","01,",IF(#REF!="LEB","02,",IF(#REF!="LOB","01,",IF(#REF!="HER","19,",IF(#REF!="HOR","19,",IF(#REF!="HEB","20,",IF(#REF!="HOB","19,",""))))))))),"")</f>
        <v/>
      </c>
      <c r="BF1818" s="76" t="str">
        <f>IF($A1817&lt;&gt;"",IF(OR(EE1817&lt;&gt;0,EF1817&lt;&gt;0,#REF!&lt;$BB$3),"",IF(#REF!="LER","02,",IF(#REF!="LOR","03,",IF(#REF!="LEB","04,",IF(#REF!="LOB","02,",IF(#REF!="HER","20,",IF(#REF!="HOR","21,",IF(#REF!="HEB","22,",IF(#REF!="HOB","20,",""))))))))),"")</f>
        <v/>
      </c>
      <c r="BG1818" s="76" t="str">
        <f>IF($A1817&lt;&gt;"",IF(OR(EE1817&lt;&gt;0,EF1817&lt;&gt;0,#REF!&lt;$BB$3),"",IF(#REF!="LER","03,",IF(#REF!="LOR","05,",IF(#REF!="LEB","06,",IF(#REF!="LOB","03,",IF(#REF!="HER","21,",IF(#REF!="HOR","23,",IF(#REF!="HEB","24,",IF(#REF!="HOB","21,",""))))))))),"")</f>
        <v/>
      </c>
      <c r="BH1818" s="76" t="str">
        <f>IF($A1817&lt;&gt;"",IF(OR(EE1817&lt;&gt;0,EF1817&lt;&gt;0,#REF!&lt;$BB$3),"",IF(#REF!="LER","04,",IF(#REF!="LOR","07,",IF(#REF!="LEB","08,",IF(#REF!="LOB","04,",IF(#REF!="HER","22,",IF(#REF!="HOR","25,",IF(#REF!="HEB","26,",IF(#REF!="HOB","22,",""))))))))),"")</f>
        <v/>
      </c>
      <c r="BI1818" s="76" t="str">
        <f>IF($A1817&lt;&gt;"",IF(OR(EE1817&lt;&gt;0,EF1817&lt;&gt;0,#REF!&lt;$BB$3),"",IF(#REF!="LER","05,",IF(#REF!="LOR","09,",IF(#REF!="LEB","10,",IF(#REF!="LOB","05,",IF(#REF!="HER","23,",IF(#REF!="HOR","27,",IF(#REF!="HEB","28,",IF(#REF!="HOB","23,",""))))))))),"")</f>
        <v/>
      </c>
      <c r="BJ1818" s="76" t="str">
        <f>IF($A1817&lt;&gt;"",IF(OR(EE1817&lt;&gt;0,EF1817&lt;&gt;0,#REF!&lt;$BB$3),"",IF(#REF!="LER","06,",IF(#REF!="LOR","11,",IF(#REF!="LEB","11,",IF(#REF!="LOB","06,",IF(#REF!="HER","24,",IF(#REF!="HOR","29,",IF(#REF!="HEB","29,",IF(#REF!="HOB","24,",""))))))))),"")</f>
        <v/>
      </c>
      <c r="BK1818" s="76"/>
      <c r="BL1818" s="76"/>
      <c r="BM1818" s="76"/>
      <c r="BN1818" s="76"/>
      <c r="BO1818" s="76"/>
      <c r="BP1818" s="76"/>
      <c r="BQ1818" s="76"/>
      <c r="BR1818" s="76"/>
      <c r="BS1818" s="92">
        <f t="shared" si="2615"/>
        <v>0</v>
      </c>
      <c r="BT1818" s="76"/>
      <c r="BU1818" s="76"/>
      <c r="BV1818" s="67" t="str">
        <f t="shared" si="2566"/>
        <v/>
      </c>
      <c r="BW1818" s="76" t="str">
        <f>IF($A1817&lt;&gt;"",IF(OR(EE1817&lt;&gt;0,EF1817&lt;&gt;0,#REF!&lt;$BB$3),"",IF(#REF!="LER","07,",IF(#REF!="LOR","12,",IF(#REF!="LEB","12,",IF(#REF!="LOB","08,",IF(#REF!="HER","25,",IF(#REF!="HOR","30,",IF(#REF!="HEB","30,",IF(#REF!="HOB","25,",""))))))))),"")</f>
        <v/>
      </c>
      <c r="BX1818" s="76" t="str">
        <f>IF($A1817&lt;&gt;"",IF(OR(EE1817&lt;&gt;0,EF1817&lt;&gt;0,#REF!&lt;$BB$3),"",IF(#REF!="LER","08,",IF(#REF!="LOR","13,",IF(#REF!="LEB","13,",IF(#REF!="LOB","09,",IF(#REF!="HER","26,",IF(#REF!="HOR","31,",IF(#REF!="HEB","31,",IF(#REF!="HOB","26,",""))))))))),"")</f>
        <v/>
      </c>
      <c r="BY1818" s="76" t="str">
        <f>IF($A1817&lt;&gt;"",IF(OR(EE1817&lt;&gt;0,EF1817&lt;&gt;0,#REF!&lt;$BB$3),"",IF(#REF!="LER","09,",IF(#REF!="LOR","14,",IF(#REF!="LEB","14,",IF(#REF!="LOB","10,",IF(#REF!="HER","27,",IF(#REF!="HOR","32,",IF(#REF!="HEB","32,",IF(#REF!="HOB","27,",""))))))))),"")</f>
        <v/>
      </c>
      <c r="BZ1818" s="76" t="str">
        <f>IF($A1817&lt;&gt;"",IF(OR(EE1817&lt;&gt;0,EF1817&lt;&gt;0,#REF!&lt;$BB$3),"",IF(#REF!="LER","10,",IF(#REF!="LOR","15,",IF(#REF!="LEB","15,",IF(#REF!="LOB","11,",IF(#REF!="HER","28,",IF(#REF!="HOR","33,",IF(#REF!="HEB","33,",IF(#REF!="HOB","28,",""))))))))),"")</f>
        <v/>
      </c>
      <c r="CA1818" s="76" t="str">
        <f>IF($A1817&lt;&gt;"",IF(OR(EE1817&lt;&gt;0,EF1817&lt;&gt;0,#REF!&lt;$BB$3),"",IF(#REF!="LER","12,",IF(#REF!="LOR","16,",IF(#REF!="LEB","16,",IF(#REF!="LOB","13,",IF(#REF!="HER","30,",IF(#REF!="HOR","34,",IF(#REF!="HEB","34,",IF(#REF!="HOB","29,",""))))))))),"")</f>
        <v/>
      </c>
      <c r="CB1818" s="76" t="str">
        <f>IF($A1817&lt;&gt;"",IF(OR(EE1817&lt;&gt;0,EF1817&lt;&gt;0,#REF!&lt;$BB$3),"",IF(#REF!="LER","14,",IF(#REF!="LOR","17,",IF(#REF!="LEB","17,",IF(#REF!="LOB","15,",IF(#REF!="HER","32,",IF(#REF!="HOR","35,",IF(#REF!="HEB","35,",IF(#REF!="HOB","31,",""))))))))),"")</f>
        <v/>
      </c>
      <c r="CC1818" s="76" t="str">
        <f>IF($A1817&lt;&gt;"",IF(OR(EE1817&lt;&gt;0,EF1817&lt;&gt;0,#REF!&lt;$BB$3),"",IF(#REF!="LER","16,",IF(#REF!="LOR","18,",IF(#REF!="LEB","18,",IF(#REF!="LOB","17,",IF(#REF!="HER","34,",IF(#REF!="HOR","36,",IF(#REF!="HEB","36,",IF(#REF!="HOB","33,",""))))))))),"")</f>
        <v/>
      </c>
      <c r="CD1818" s="60" t="b">
        <f t="shared" si="2596"/>
        <v>0</v>
      </c>
      <c r="CE1818" s="60" t="b">
        <f t="shared" si="2597"/>
        <v>0</v>
      </c>
      <c r="CF1818" s="60" t="b">
        <f t="shared" si="2598"/>
        <v>0</v>
      </c>
      <c r="CG1818" s="60" t="b">
        <f t="shared" si="2599"/>
        <v>0</v>
      </c>
      <c r="CH1818" s="60" t="b">
        <f t="shared" si="2600"/>
        <v>0</v>
      </c>
      <c r="CI1818" s="60" t="b">
        <f t="shared" si="2601"/>
        <v>0</v>
      </c>
      <c r="CJ1818" s="60" t="b">
        <f t="shared" si="2602"/>
        <v>0</v>
      </c>
      <c r="CK1818" s="60"/>
      <c r="CL1818" s="61">
        <f t="shared" si="2557"/>
        <v>0</v>
      </c>
      <c r="CM1818" s="92">
        <f t="shared" si="2616"/>
        <v>0</v>
      </c>
      <c r="CN1818" s="13">
        <f t="shared" si="2603"/>
        <v>0</v>
      </c>
      <c r="CO1818" s="11" t="e">
        <f>IF(#REF!&lt;&gt;"",BC1818+CO1817,0)</f>
        <v>#REF!</v>
      </c>
      <c r="CP1818" s="13">
        <f t="shared" si="2613"/>
        <v>0</v>
      </c>
      <c r="CQ1818" s="11">
        <f t="shared" si="2614"/>
        <v>0</v>
      </c>
      <c r="CR1818" s="57">
        <f t="shared" si="2571"/>
        <v>0</v>
      </c>
      <c r="CS1818" s="57">
        <f t="shared" si="2572"/>
        <v>0</v>
      </c>
      <c r="CT1818" s="57">
        <f t="shared" si="2562"/>
        <v>0</v>
      </c>
      <c r="CU1818" s="24"/>
      <c r="CV1818" s="24"/>
      <c r="CW1818" s="24"/>
      <c r="CX1818" s="24"/>
      <c r="CY1818" s="24"/>
      <c r="CZ1818" s="24"/>
      <c r="DA1818" s="24"/>
      <c r="DB1818" s="24"/>
      <c r="DC1818" s="24"/>
      <c r="DD1818" s="64"/>
      <c r="DJ1818" s="39"/>
    </row>
    <row r="1819" spans="2:114" x14ac:dyDescent="0.2">
      <c r="B1819" s="61" t="str">
        <f>IF(A1819="","",IF(U1820="","DB",U1820&amp;V1820&amp;W1820&amp;X1820&amp;Y1820&amp;Z1820&amp;AL1820&amp;AM1820&amp;AN1820&amp;AO1820&amp;AP1820&amp;AQ1820&amp;AR1820&amp;#REF!))</f>
        <v/>
      </c>
      <c r="C1819" s="7" t="str">
        <f t="shared" si="2604"/>
        <v/>
      </c>
      <c r="D1819" s="60">
        <f t="shared" si="2605"/>
        <v>0</v>
      </c>
      <c r="E1819" s="7" t="e">
        <f>IF(COUNTBLANK(BE1820:BI1820)=5,#REF!&amp;",",IF(COUNTBLANK(U1820:AR1820)=1,T1820&amp;","&amp;T1820&amp;","&amp;T1820&amp;","&amp;T1820&amp;","&amp;T1820&amp;","&amp;T1820&amp;","&amp;T1820&amp;","&amp;T1820&amp;","&amp;T1820&amp;","&amp;T1820&amp;","&amp;T1820&amp;","&amp;T1820&amp;","&amp;T1820&amp;",",T1820&amp;","&amp;T1820&amp;","&amp;T1820&amp;","&amp;T1820&amp;","&amp;T1820&amp;","&amp;T1820&amp;","&amp;T1820&amp;","&amp;T1820&amp;","&amp;T1820&amp;","&amp;T1820&amp;","&amp;T1820&amp;","&amp;T1820&amp;","&amp;T1820&amp;","&amp;T1820&amp;","))</f>
        <v>#REF!</v>
      </c>
      <c r="F1819" s="72" t="str">
        <f t="shared" si="2617"/>
        <v/>
      </c>
      <c r="G1819" s="73">
        <f t="shared" si="2606"/>
        <v>0</v>
      </c>
      <c r="H1819" s="112">
        <f t="shared" si="2607"/>
        <v>0</v>
      </c>
      <c r="I1819" s="112">
        <f t="shared" si="2608"/>
        <v>0</v>
      </c>
      <c r="J1819" s="74" t="e">
        <f>COUNTIF(#REF!,"E")</f>
        <v>#REF!</v>
      </c>
      <c r="K1819" s="74" t="e">
        <f>COUNTIF(#REF!,"O")</f>
        <v>#REF!</v>
      </c>
      <c r="L1819" s="74" t="e">
        <f t="shared" si="2609"/>
        <v>#REF!</v>
      </c>
      <c r="M1819" s="113" t="e">
        <f t="shared" si="2610"/>
        <v>#REF!</v>
      </c>
      <c r="N1819" s="60"/>
      <c r="O1819" s="61"/>
      <c r="P1819" s="61"/>
      <c r="Q1819" s="61"/>
      <c r="R1819" s="61"/>
      <c r="S1819" s="7"/>
      <c r="T1819" s="67" t="str">
        <f t="shared" si="2563"/>
        <v/>
      </c>
      <c r="U1819" s="76" t="str">
        <f>IF($A1818&lt;&gt;"",IF(OR(CR1818&lt;&gt;0,CS1818&lt;&gt;0,#REF!&lt;$BB$3),"",IF(#REF!="LER","01,",IF(#REF!="LOR","01,",IF(#REF!="LEB","02,",IF(#REF!="LOB","01,",IF(#REF!="HER","19,",IF(#REF!="HOR","19,",IF(#REF!="HEB","20,",IF(#REF!="HOB","19,",""))))))))),"")</f>
        <v/>
      </c>
      <c r="V1819" s="76" t="str">
        <f>IF($A1818&lt;&gt;"",IF(OR(CR1818&lt;&gt;0,CS1818&lt;&gt;0,#REF!&lt;$BB$3),"",IF(#REF!="LER","02,",IF(#REF!="LOR","03,",IF(#REF!="LEB","04,",IF(#REF!="LOB","02,",IF(#REF!="HER","20,",IF(#REF!="HOR","21,",IF(#REF!="HEB","22,",IF(#REF!="HOB","20,",""))))))))),"")</f>
        <v/>
      </c>
      <c r="W1819" s="76" t="str">
        <f>IF($A1818&lt;&gt;"",IF(OR(CR1818&lt;&gt;0,CS1818&lt;&gt;0,#REF!&lt;$BB$3),"",IF(#REF!="LER","03,",IF(#REF!="LOR","05,",IF(#REF!="LEB","06,",IF(#REF!="LOB","03,",IF(#REF!="HER","21,",IF(#REF!="HOR","23,",IF(#REF!="HEB","24,",IF(#REF!="HOB","21,",""))))))))),"")</f>
        <v/>
      </c>
      <c r="X1819" s="76" t="str">
        <f>IF($A1818&lt;&gt;"",IF(OR(CR1818&lt;&gt;0,CS1818&lt;&gt;0,#REF!&lt;$BB$3),"",IF(#REF!="LER","04,",IF(#REF!="LOR","07,",IF(#REF!="LEB","08,",IF(#REF!="LOB","04,",IF(#REF!="HER","22,",IF(#REF!="HOR","25,",IF(#REF!="HEB","26,",IF(#REF!="HOB","22,",""))))))))),"")</f>
        <v/>
      </c>
      <c r="Y1819" s="76" t="str">
        <f>IF($A1818&lt;&gt;"",IF(OR(CR1818&lt;&gt;0,CS1818&lt;&gt;0,#REF!&lt;$BB$3),"",IF(#REF!="LER","05,",IF(#REF!="LOR","09,",IF(#REF!="LEB","10,",IF(#REF!="LOB","05,",IF(#REF!="HER","23,",IF(#REF!="HOR","27,",IF(#REF!="HEB","28,",IF(#REF!="HOB","23,",""))))))))),"")</f>
        <v/>
      </c>
      <c r="Z1819" s="76" t="str">
        <f>IF($A1818&lt;&gt;"",IF(OR(CR1818&lt;&gt;0,CS1818&lt;&gt;0,#REF!&lt;$BB$3),"",IF(#REF!="LER","06,",IF(#REF!="LOR","11,",IF(#REF!="LEB","11,",IF(#REF!="LOB","06,",IF(#REF!="HER","24,",IF(#REF!="HOR","29,",IF(#REF!="HEB","29,",IF(#REF!="HOB","24,",""))))))))),"")</f>
        <v/>
      </c>
      <c r="AA1819" s="76"/>
      <c r="AB1819" s="76"/>
      <c r="AC1819" s="76"/>
      <c r="AD1819" s="76"/>
      <c r="AE1819" s="76"/>
      <c r="AF1819" s="76"/>
      <c r="AG1819" s="76"/>
      <c r="AH1819" s="76"/>
      <c r="AI1819" s="76"/>
      <c r="AJ1819" s="76"/>
      <c r="AK1819" s="67" t="str">
        <f t="shared" si="2564"/>
        <v/>
      </c>
      <c r="AL1819" s="76" t="str">
        <f>IF($A1818&lt;&gt;"",IF(OR(CR1818&lt;&gt;0,CS1818&lt;&gt;0,#REF!&lt;$BB$3),"",IF(#REF!="LER","07,",IF(#REF!="LOR","12,",IF(#REF!="LEB","12,",IF(#REF!="LOB","08,",IF(#REF!="HER","25,",IF(#REF!="HOR","30,",IF(#REF!="HEB","30,",IF(#REF!="HOB","25,",""))))))))),"")</f>
        <v/>
      </c>
      <c r="AM1819" s="76" t="str">
        <f>IF($A1818&lt;&gt;"",IF(OR(CR1818&lt;&gt;0,CS1818&lt;&gt;0,#REF!&lt;$BB$3),"",IF(#REF!="LER","08,",IF(#REF!="LOR","13,",IF(#REF!="LEB","13,",IF(#REF!="LOB","09,",IF(#REF!="HER","26,",IF(#REF!="HOR","31,",IF(#REF!="HEB","31,",IF(#REF!="HOB","26,",""))))))))),"")</f>
        <v/>
      </c>
      <c r="AN1819" s="118" t="str">
        <f t="shared" si="2587"/>
        <v/>
      </c>
      <c r="AO1819" s="76" t="str">
        <f>IF($A1818&lt;&gt;"",IF(OR(CR1818&lt;&gt;0,CS1818&lt;&gt;0,#REF!&lt;$BB$3),"",IF(#REF!="LER","10,",IF(#REF!="LOR","15,",IF(#REF!="LEB","15,",IF(#REF!="LOB","11,",IF(#REF!="HER","28,",IF(#REF!="HOR","33,",IF(#REF!="HEB","33,",IF(#REF!="HOB","28,",""))))))))),"")</f>
        <v/>
      </c>
      <c r="AP1819" s="76" t="str">
        <f>IF($A1818&lt;&gt;"",IF(OR(CR1818&lt;&gt;0,CS1818&lt;&gt;0,#REF!&lt;$BB$3),"",IF(#REF!="LER","12,",IF(#REF!="LOR","16,",IF(#REF!="LEB","16,",IF(#REF!="LOB","13,",IF(#REF!="HER","30,",IF(#REF!="HOR","34,",IF(#REF!="HEB","34,",IF(#REF!="HOB","29,",""))))))))),"")</f>
        <v/>
      </c>
      <c r="AQ1819" s="76" t="str">
        <f>IF($A1818&lt;&gt;"",IF(OR(CR1818&lt;&gt;0,CS1818&lt;&gt;0,#REF!&lt;$BB$3),"",IF(#REF!="LER","14,",IF(#REF!="LOR","17,",IF(#REF!="LEB","17,",IF(#REF!="LOB","15,",IF(#REF!="HER","32,",IF(#REF!="HOR","35,",IF(#REF!="HEB","35,",IF(#REF!="HOB","31,",""))))))))),"")</f>
        <v/>
      </c>
      <c r="AR1819" s="76" t="str">
        <f>IF($A1818&lt;&gt;"",IF(OR(CR1818&lt;&gt;0,CS1818&lt;&gt;0,#REF!&lt;$BB$3),"",IF(#REF!="LER","16,",IF(#REF!="LOR","18,",IF(#REF!="LEB","18,",IF(#REF!="LOB","17,",IF(#REF!="HER","34,",IF(#REF!="HOR","36,",IF(#REF!="HEB","36,",IF(#REF!="HOB","33,",""))))))))),"")</f>
        <v/>
      </c>
      <c r="AS1819" s="60" t="b">
        <f t="shared" si="2588"/>
        <v>0</v>
      </c>
      <c r="AT1819" s="60" t="b">
        <f t="shared" si="2589"/>
        <v>0</v>
      </c>
      <c r="AU1819" s="60" t="b">
        <f t="shared" si="2590"/>
        <v>0</v>
      </c>
      <c r="AV1819" s="60" t="b">
        <f t="shared" si="2591"/>
        <v>0</v>
      </c>
      <c r="AW1819" s="60" t="b">
        <f t="shared" si="2592"/>
        <v>0</v>
      </c>
      <c r="AX1819" s="60" t="b">
        <f t="shared" si="2593"/>
        <v>0</v>
      </c>
      <c r="AY1819" s="60" t="b">
        <f t="shared" si="2594"/>
        <v>0</v>
      </c>
      <c r="AZ1819" s="60"/>
      <c r="BA1819" s="61">
        <f t="shared" si="2556"/>
        <v>0</v>
      </c>
      <c r="BB1819" s="13">
        <f t="shared" si="2595"/>
        <v>0</v>
      </c>
      <c r="BC1819" s="11" t="e">
        <f>IF(#REF!&lt;&gt;"",S1819+BC1818,0)</f>
        <v>#REF!</v>
      </c>
      <c r="BD1819" s="67" t="str">
        <f t="shared" si="2565"/>
        <v/>
      </c>
      <c r="BE1819" s="76" t="str">
        <f>IF($A1818&lt;&gt;"",IF(OR(EE1818&lt;&gt;0,EF1818&lt;&gt;0,#REF!&lt;$BB$3),"",IF(#REF!="LER","01,",IF(#REF!="LOR","01,",IF(#REF!="LEB","02,",IF(#REF!="LOB","01,",IF(#REF!="HER","19,",IF(#REF!="HOR","19,",IF(#REF!="HEB","20,",IF(#REF!="HOB","19,",""))))))))),"")</f>
        <v/>
      </c>
      <c r="BF1819" s="76" t="str">
        <f>IF($A1818&lt;&gt;"",IF(OR(EE1818&lt;&gt;0,EF1818&lt;&gt;0,#REF!&lt;$BB$3),"",IF(#REF!="LER","02,",IF(#REF!="LOR","03,",IF(#REF!="LEB","04,",IF(#REF!="LOB","02,",IF(#REF!="HER","20,",IF(#REF!="HOR","21,",IF(#REF!="HEB","22,",IF(#REF!="HOB","20,",""))))))))),"")</f>
        <v/>
      </c>
      <c r="BG1819" s="76" t="str">
        <f>IF($A1818&lt;&gt;"",IF(OR(EE1818&lt;&gt;0,EF1818&lt;&gt;0,#REF!&lt;$BB$3),"",IF(#REF!="LER","03,",IF(#REF!="LOR","05,",IF(#REF!="LEB","06,",IF(#REF!="LOB","03,",IF(#REF!="HER","21,",IF(#REF!="HOR","23,",IF(#REF!="HEB","24,",IF(#REF!="HOB","21,",""))))))))),"")</f>
        <v/>
      </c>
      <c r="BH1819" s="76" t="str">
        <f>IF($A1818&lt;&gt;"",IF(OR(EE1818&lt;&gt;0,EF1818&lt;&gt;0,#REF!&lt;$BB$3),"",IF(#REF!="LER","04,",IF(#REF!="LOR","07,",IF(#REF!="LEB","08,",IF(#REF!="LOB","04,",IF(#REF!="HER","22,",IF(#REF!="HOR","25,",IF(#REF!="HEB","26,",IF(#REF!="HOB","22,",""))))))))),"")</f>
        <v/>
      </c>
      <c r="BI1819" s="76" t="str">
        <f>IF($A1818&lt;&gt;"",IF(OR(EE1818&lt;&gt;0,EF1818&lt;&gt;0,#REF!&lt;$BB$3),"",IF(#REF!="LER","05,",IF(#REF!="LOR","09,",IF(#REF!="LEB","10,",IF(#REF!="LOB","05,",IF(#REF!="HER","23,",IF(#REF!="HOR","27,",IF(#REF!="HEB","28,",IF(#REF!="HOB","23,",""))))))))),"")</f>
        <v/>
      </c>
      <c r="BJ1819" s="76" t="str">
        <f>IF($A1818&lt;&gt;"",IF(OR(EE1818&lt;&gt;0,EF1818&lt;&gt;0,#REF!&lt;$BB$3),"",IF(#REF!="LER","06,",IF(#REF!="LOR","11,",IF(#REF!="LEB","11,",IF(#REF!="LOB","06,",IF(#REF!="HER","24,",IF(#REF!="HOR","29,",IF(#REF!="HEB","29,",IF(#REF!="HOB","24,",""))))))))),"")</f>
        <v/>
      </c>
      <c r="BK1819" s="76"/>
      <c r="BL1819" s="76"/>
      <c r="BM1819" s="76"/>
      <c r="BN1819" s="76"/>
      <c r="BO1819" s="76"/>
      <c r="BP1819" s="76"/>
      <c r="BQ1819" s="76"/>
      <c r="BR1819" s="76"/>
      <c r="BS1819" s="92">
        <f t="shared" si="2615"/>
        <v>0</v>
      </c>
      <c r="BT1819" s="76"/>
      <c r="BU1819" s="76"/>
      <c r="BV1819" s="67" t="str">
        <f t="shared" si="2566"/>
        <v/>
      </c>
      <c r="BW1819" s="76" t="str">
        <f>IF($A1818&lt;&gt;"",IF(OR(EE1818&lt;&gt;0,EF1818&lt;&gt;0,#REF!&lt;$BB$3),"",IF(#REF!="LER","07,",IF(#REF!="LOR","12,",IF(#REF!="LEB","12,",IF(#REF!="LOB","08,",IF(#REF!="HER","25,",IF(#REF!="HOR","30,",IF(#REF!="HEB","30,",IF(#REF!="HOB","25,",""))))))))),"")</f>
        <v/>
      </c>
      <c r="BX1819" s="76" t="str">
        <f>IF($A1818&lt;&gt;"",IF(OR(EE1818&lt;&gt;0,EF1818&lt;&gt;0,#REF!&lt;$BB$3),"",IF(#REF!="LER","08,",IF(#REF!="LOR","13,",IF(#REF!="LEB","13,",IF(#REF!="LOB","09,",IF(#REF!="HER","26,",IF(#REF!="HOR","31,",IF(#REF!="HEB","31,",IF(#REF!="HOB","26,",""))))))))),"")</f>
        <v/>
      </c>
      <c r="BY1819" s="76" t="str">
        <f>IF($A1818&lt;&gt;"",IF(OR(EE1818&lt;&gt;0,EF1818&lt;&gt;0,#REF!&lt;$BB$3),"",IF(#REF!="LER","09,",IF(#REF!="LOR","14,",IF(#REF!="LEB","14,",IF(#REF!="LOB","10,",IF(#REF!="HER","27,",IF(#REF!="HOR","32,",IF(#REF!="HEB","32,",IF(#REF!="HOB","27,",""))))))))),"")</f>
        <v/>
      </c>
      <c r="BZ1819" s="76" t="str">
        <f>IF($A1818&lt;&gt;"",IF(OR(EE1818&lt;&gt;0,EF1818&lt;&gt;0,#REF!&lt;$BB$3),"",IF(#REF!="LER","10,",IF(#REF!="LOR","15,",IF(#REF!="LEB","15,",IF(#REF!="LOB","11,",IF(#REF!="HER","28,",IF(#REF!="HOR","33,",IF(#REF!="HEB","33,",IF(#REF!="HOB","28,",""))))))))),"")</f>
        <v/>
      </c>
      <c r="CA1819" s="76" t="str">
        <f>IF($A1818&lt;&gt;"",IF(OR(EE1818&lt;&gt;0,EF1818&lt;&gt;0,#REF!&lt;$BB$3),"",IF(#REF!="LER","12,",IF(#REF!="LOR","16,",IF(#REF!="LEB","16,",IF(#REF!="LOB","13,",IF(#REF!="HER","30,",IF(#REF!="HOR","34,",IF(#REF!="HEB","34,",IF(#REF!="HOB","29,",""))))))))),"")</f>
        <v/>
      </c>
      <c r="CB1819" s="76" t="str">
        <f>IF($A1818&lt;&gt;"",IF(OR(EE1818&lt;&gt;0,EF1818&lt;&gt;0,#REF!&lt;$BB$3),"",IF(#REF!="LER","14,",IF(#REF!="LOR","17,",IF(#REF!="LEB","17,",IF(#REF!="LOB","15,",IF(#REF!="HER","32,",IF(#REF!="HOR","35,",IF(#REF!="HEB","35,",IF(#REF!="HOB","31,",""))))))))),"")</f>
        <v/>
      </c>
      <c r="CC1819" s="76" t="str">
        <f>IF($A1818&lt;&gt;"",IF(OR(EE1818&lt;&gt;0,EF1818&lt;&gt;0,#REF!&lt;$BB$3),"",IF(#REF!="LER","16,",IF(#REF!="LOR","18,",IF(#REF!="LEB","18,",IF(#REF!="LOB","17,",IF(#REF!="HER","34,",IF(#REF!="HOR","36,",IF(#REF!="HEB","36,",IF(#REF!="HOB","33,",""))))))))),"")</f>
        <v/>
      </c>
      <c r="CD1819" s="60" t="b">
        <f t="shared" si="2596"/>
        <v>0</v>
      </c>
      <c r="CE1819" s="60" t="b">
        <f t="shared" si="2597"/>
        <v>0</v>
      </c>
      <c r="CF1819" s="60" t="b">
        <f t="shared" si="2598"/>
        <v>0</v>
      </c>
      <c r="CG1819" s="60" t="b">
        <f t="shared" si="2599"/>
        <v>0</v>
      </c>
      <c r="CH1819" s="60" t="b">
        <f t="shared" si="2600"/>
        <v>0</v>
      </c>
      <c r="CI1819" s="60" t="b">
        <f t="shared" si="2601"/>
        <v>0</v>
      </c>
      <c r="CJ1819" s="60" t="b">
        <f t="shared" si="2602"/>
        <v>0</v>
      </c>
      <c r="CK1819" s="60"/>
      <c r="CL1819" s="61">
        <f t="shared" si="2557"/>
        <v>0</v>
      </c>
      <c r="CM1819" s="92">
        <f t="shared" si="2616"/>
        <v>0</v>
      </c>
      <c r="CN1819" s="13">
        <f t="shared" si="2603"/>
        <v>0</v>
      </c>
      <c r="CO1819" s="11" t="e">
        <f>IF(#REF!&lt;&gt;"",BC1819+CO1818,0)</f>
        <v>#REF!</v>
      </c>
      <c r="CP1819" s="13">
        <f t="shared" si="2613"/>
        <v>0</v>
      </c>
      <c r="CQ1819" s="11">
        <f t="shared" si="2614"/>
        <v>0</v>
      </c>
      <c r="CR1819" s="57">
        <f t="shared" si="2571"/>
        <v>0</v>
      </c>
      <c r="CS1819" s="57">
        <f t="shared" si="2572"/>
        <v>0</v>
      </c>
      <c r="CT1819" s="57">
        <f t="shared" si="2562"/>
        <v>0</v>
      </c>
      <c r="CU1819" s="24"/>
      <c r="CV1819" s="24"/>
      <c r="CW1819" s="24"/>
      <c r="CX1819" s="24"/>
      <c r="CY1819" s="24"/>
      <c r="CZ1819" s="24"/>
      <c r="DA1819" s="24"/>
      <c r="DB1819" s="24"/>
      <c r="DC1819" s="24"/>
      <c r="DD1819" s="64"/>
      <c r="DJ1819" s="39"/>
    </row>
    <row r="1820" spans="2:114" x14ac:dyDescent="0.2">
      <c r="B1820" s="61" t="str">
        <f>IF(A1820="","",IF(U1821="","DB",U1821&amp;V1821&amp;W1821&amp;X1821&amp;Y1821&amp;Z1821&amp;AL1821&amp;AM1821&amp;AN1821&amp;AO1821&amp;AP1821&amp;AQ1821&amp;AR1821&amp;#REF!))</f>
        <v/>
      </c>
      <c r="C1820" s="7" t="str">
        <f t="shared" si="2604"/>
        <v/>
      </c>
      <c r="D1820" s="60">
        <f t="shared" si="2605"/>
        <v>0</v>
      </c>
      <c r="E1820" s="7" t="e">
        <f>IF(COUNTBLANK(BE1821:BI1821)=5,#REF!&amp;",",IF(COUNTBLANK(U1821:AR1821)=1,T1821&amp;","&amp;T1821&amp;","&amp;T1821&amp;","&amp;T1821&amp;","&amp;T1821&amp;","&amp;T1821&amp;","&amp;T1821&amp;","&amp;T1821&amp;","&amp;T1821&amp;","&amp;T1821&amp;","&amp;T1821&amp;","&amp;T1821&amp;","&amp;T1821&amp;",",T1821&amp;","&amp;T1821&amp;","&amp;T1821&amp;","&amp;T1821&amp;","&amp;T1821&amp;","&amp;T1821&amp;","&amp;T1821&amp;","&amp;T1821&amp;","&amp;T1821&amp;","&amp;T1821&amp;","&amp;T1821&amp;","&amp;T1821&amp;","&amp;T1821&amp;","&amp;T1821&amp;","))</f>
        <v>#REF!</v>
      </c>
      <c r="F1820" s="72" t="str">
        <f t="shared" si="2617"/>
        <v/>
      </c>
      <c r="G1820" s="73">
        <f t="shared" si="2606"/>
        <v>0</v>
      </c>
      <c r="H1820" s="112">
        <f t="shared" si="2607"/>
        <v>0</v>
      </c>
      <c r="I1820" s="112">
        <f t="shared" si="2608"/>
        <v>0</v>
      </c>
      <c r="J1820" s="74" t="e">
        <f>COUNTIF(#REF!,"E")</f>
        <v>#REF!</v>
      </c>
      <c r="K1820" s="74" t="e">
        <f>COUNTIF(#REF!,"O")</f>
        <v>#REF!</v>
      </c>
      <c r="L1820" s="74" t="e">
        <f t="shared" si="2609"/>
        <v>#REF!</v>
      </c>
      <c r="M1820" s="113" t="e">
        <f t="shared" si="2610"/>
        <v>#REF!</v>
      </c>
      <c r="N1820" s="60"/>
      <c r="O1820" s="61"/>
      <c r="P1820" s="61"/>
      <c r="Q1820" s="61"/>
      <c r="R1820" s="61"/>
      <c r="S1820" s="7"/>
      <c r="T1820" s="67" t="str">
        <f t="shared" si="2563"/>
        <v/>
      </c>
      <c r="U1820" s="76" t="str">
        <f>IF($A1819&lt;&gt;"",IF(OR(CR1819&lt;&gt;0,CS1819&lt;&gt;0,#REF!&lt;$BB$3),"",IF(#REF!="LER","01,",IF(#REF!="LOR","01,",IF(#REF!="LEB","02,",IF(#REF!="LOB","01,",IF(#REF!="HER","19,",IF(#REF!="HOR","19,",IF(#REF!="HEB","20,",IF(#REF!="HOB","19,",""))))))))),"")</f>
        <v/>
      </c>
      <c r="V1820" s="76" t="str">
        <f>IF($A1819&lt;&gt;"",IF(OR(CR1819&lt;&gt;0,CS1819&lt;&gt;0,#REF!&lt;$BB$3),"",IF(#REF!="LER","02,",IF(#REF!="LOR","03,",IF(#REF!="LEB","04,",IF(#REF!="LOB","02,",IF(#REF!="HER","20,",IF(#REF!="HOR","21,",IF(#REF!="HEB","22,",IF(#REF!="HOB","20,",""))))))))),"")</f>
        <v/>
      </c>
      <c r="W1820" s="76" t="str">
        <f>IF($A1819&lt;&gt;"",IF(OR(CR1819&lt;&gt;0,CS1819&lt;&gt;0,#REF!&lt;$BB$3),"",IF(#REF!="LER","03,",IF(#REF!="LOR","05,",IF(#REF!="LEB","06,",IF(#REF!="LOB","03,",IF(#REF!="HER","21,",IF(#REF!="HOR","23,",IF(#REF!="HEB","24,",IF(#REF!="HOB","21,",""))))))))),"")</f>
        <v/>
      </c>
      <c r="X1820" s="76" t="str">
        <f>IF($A1819&lt;&gt;"",IF(OR(CR1819&lt;&gt;0,CS1819&lt;&gt;0,#REF!&lt;$BB$3),"",IF(#REF!="LER","04,",IF(#REF!="LOR","07,",IF(#REF!="LEB","08,",IF(#REF!="LOB","04,",IF(#REF!="HER","22,",IF(#REF!="HOR","25,",IF(#REF!="HEB","26,",IF(#REF!="HOB","22,",""))))))))),"")</f>
        <v/>
      </c>
      <c r="Y1820" s="76" t="str">
        <f>IF($A1819&lt;&gt;"",IF(OR(CR1819&lt;&gt;0,CS1819&lt;&gt;0,#REF!&lt;$BB$3),"",IF(#REF!="LER","05,",IF(#REF!="LOR","09,",IF(#REF!="LEB","10,",IF(#REF!="LOB","05,",IF(#REF!="HER","23,",IF(#REF!="HOR","27,",IF(#REF!="HEB","28,",IF(#REF!="HOB","23,",""))))))))),"")</f>
        <v/>
      </c>
      <c r="Z1820" s="76" t="str">
        <f>IF($A1819&lt;&gt;"",IF(OR(CR1819&lt;&gt;0,CS1819&lt;&gt;0,#REF!&lt;$BB$3),"",IF(#REF!="LER","06,",IF(#REF!="LOR","11,",IF(#REF!="LEB","11,",IF(#REF!="LOB","06,",IF(#REF!="HER","24,",IF(#REF!="HOR","29,",IF(#REF!="HEB","29,",IF(#REF!="HOB","24,",""))))))))),"")</f>
        <v/>
      </c>
      <c r="AA1820" s="76"/>
      <c r="AB1820" s="76"/>
      <c r="AC1820" s="76"/>
      <c r="AD1820" s="76"/>
      <c r="AE1820" s="76"/>
      <c r="AF1820" s="76"/>
      <c r="AG1820" s="76"/>
      <c r="AH1820" s="76"/>
      <c r="AI1820" s="76"/>
      <c r="AJ1820" s="76"/>
      <c r="AK1820" s="67" t="str">
        <f t="shared" si="2564"/>
        <v/>
      </c>
      <c r="AL1820" s="76" t="str">
        <f>IF($A1819&lt;&gt;"",IF(OR(CR1819&lt;&gt;0,CS1819&lt;&gt;0,#REF!&lt;$BB$3),"",IF(#REF!="LER","07,",IF(#REF!="LOR","12,",IF(#REF!="LEB","12,",IF(#REF!="LOB","08,",IF(#REF!="HER","25,",IF(#REF!="HOR","30,",IF(#REF!="HEB","30,",IF(#REF!="HOB","25,",""))))))))),"")</f>
        <v/>
      </c>
      <c r="AM1820" s="76" t="str">
        <f>IF($A1819&lt;&gt;"",IF(OR(CR1819&lt;&gt;0,CS1819&lt;&gt;0,#REF!&lt;$BB$3),"",IF(#REF!="LER","08,",IF(#REF!="LOR","13,",IF(#REF!="LEB","13,",IF(#REF!="LOB","09,",IF(#REF!="HER","26,",IF(#REF!="HOR","31,",IF(#REF!="HEB","31,",IF(#REF!="HOB","26,",""))))))))),"")</f>
        <v/>
      </c>
      <c r="AN1820" s="118" t="str">
        <f t="shared" si="2587"/>
        <v/>
      </c>
      <c r="AO1820" s="76" t="str">
        <f>IF($A1819&lt;&gt;"",IF(OR(CR1819&lt;&gt;0,CS1819&lt;&gt;0,#REF!&lt;$BB$3),"",IF(#REF!="LER","10,",IF(#REF!="LOR","15,",IF(#REF!="LEB","15,",IF(#REF!="LOB","11,",IF(#REF!="HER","28,",IF(#REF!="HOR","33,",IF(#REF!="HEB","33,",IF(#REF!="HOB","28,",""))))))))),"")</f>
        <v/>
      </c>
      <c r="AP1820" s="76" t="str">
        <f>IF($A1819&lt;&gt;"",IF(OR(CR1819&lt;&gt;0,CS1819&lt;&gt;0,#REF!&lt;$BB$3),"",IF(#REF!="LER","12,",IF(#REF!="LOR","16,",IF(#REF!="LEB","16,",IF(#REF!="LOB","13,",IF(#REF!="HER","30,",IF(#REF!="HOR","34,",IF(#REF!="HEB","34,",IF(#REF!="HOB","29,",""))))))))),"")</f>
        <v/>
      </c>
      <c r="AQ1820" s="76" t="str">
        <f>IF($A1819&lt;&gt;"",IF(OR(CR1819&lt;&gt;0,CS1819&lt;&gt;0,#REF!&lt;$BB$3),"",IF(#REF!="LER","14,",IF(#REF!="LOR","17,",IF(#REF!="LEB","17,",IF(#REF!="LOB","15,",IF(#REF!="HER","32,",IF(#REF!="HOR","35,",IF(#REF!="HEB","35,",IF(#REF!="HOB","31,",""))))))))),"")</f>
        <v/>
      </c>
      <c r="AR1820" s="76" t="str">
        <f>IF($A1819&lt;&gt;"",IF(OR(CR1819&lt;&gt;0,CS1819&lt;&gt;0,#REF!&lt;$BB$3),"",IF(#REF!="LER","16,",IF(#REF!="LOR","18,",IF(#REF!="LEB","18,",IF(#REF!="LOB","17,",IF(#REF!="HER","34,",IF(#REF!="HOR","36,",IF(#REF!="HEB","36,",IF(#REF!="HOB","33,",""))))))))),"")</f>
        <v/>
      </c>
      <c r="AS1820" s="60" t="b">
        <f t="shared" si="2588"/>
        <v>0</v>
      </c>
      <c r="AT1820" s="60" t="b">
        <f t="shared" si="2589"/>
        <v>0</v>
      </c>
      <c r="AU1820" s="60" t="b">
        <f t="shared" si="2590"/>
        <v>0</v>
      </c>
      <c r="AV1820" s="60" t="b">
        <f t="shared" si="2591"/>
        <v>0</v>
      </c>
      <c r="AW1820" s="60" t="b">
        <f t="shared" si="2592"/>
        <v>0</v>
      </c>
      <c r="AX1820" s="60" t="b">
        <f t="shared" si="2593"/>
        <v>0</v>
      </c>
      <c r="AY1820" s="60" t="b">
        <f t="shared" si="2594"/>
        <v>0</v>
      </c>
      <c r="AZ1820" s="60"/>
      <c r="BA1820" s="61">
        <f t="shared" si="2556"/>
        <v>0</v>
      </c>
      <c r="BB1820" s="13">
        <f t="shared" si="2595"/>
        <v>0</v>
      </c>
      <c r="BC1820" s="11" t="e">
        <f>IF(#REF!&lt;&gt;"",S1820+BC1819,0)</f>
        <v>#REF!</v>
      </c>
      <c r="BD1820" s="67" t="str">
        <f t="shared" si="2565"/>
        <v/>
      </c>
      <c r="BE1820" s="76" t="str">
        <f>IF($A1819&lt;&gt;"",IF(OR(EE1819&lt;&gt;0,EF1819&lt;&gt;0,#REF!&lt;$BB$3),"",IF(#REF!="LER","01,",IF(#REF!="LOR","01,",IF(#REF!="LEB","02,",IF(#REF!="LOB","01,",IF(#REF!="HER","19,",IF(#REF!="HOR","19,",IF(#REF!="HEB","20,",IF(#REF!="HOB","19,",""))))))))),"")</f>
        <v/>
      </c>
      <c r="BF1820" s="76" t="str">
        <f>IF($A1819&lt;&gt;"",IF(OR(EE1819&lt;&gt;0,EF1819&lt;&gt;0,#REF!&lt;$BB$3),"",IF(#REF!="LER","02,",IF(#REF!="LOR","03,",IF(#REF!="LEB","04,",IF(#REF!="LOB","02,",IF(#REF!="HER","20,",IF(#REF!="HOR","21,",IF(#REF!="HEB","22,",IF(#REF!="HOB","20,",""))))))))),"")</f>
        <v/>
      </c>
      <c r="BG1820" s="76" t="str">
        <f>IF($A1819&lt;&gt;"",IF(OR(EE1819&lt;&gt;0,EF1819&lt;&gt;0,#REF!&lt;$BB$3),"",IF(#REF!="LER","03,",IF(#REF!="LOR","05,",IF(#REF!="LEB","06,",IF(#REF!="LOB","03,",IF(#REF!="HER","21,",IF(#REF!="HOR","23,",IF(#REF!="HEB","24,",IF(#REF!="HOB","21,",""))))))))),"")</f>
        <v/>
      </c>
      <c r="BH1820" s="76" t="str">
        <f>IF($A1819&lt;&gt;"",IF(OR(EE1819&lt;&gt;0,EF1819&lt;&gt;0,#REF!&lt;$BB$3),"",IF(#REF!="LER","04,",IF(#REF!="LOR","07,",IF(#REF!="LEB","08,",IF(#REF!="LOB","04,",IF(#REF!="HER","22,",IF(#REF!="HOR","25,",IF(#REF!="HEB","26,",IF(#REF!="HOB","22,",""))))))))),"")</f>
        <v/>
      </c>
      <c r="BI1820" s="76" t="str">
        <f>IF($A1819&lt;&gt;"",IF(OR(EE1819&lt;&gt;0,EF1819&lt;&gt;0,#REF!&lt;$BB$3),"",IF(#REF!="LER","05,",IF(#REF!="LOR","09,",IF(#REF!="LEB","10,",IF(#REF!="LOB","05,",IF(#REF!="HER","23,",IF(#REF!="HOR","27,",IF(#REF!="HEB","28,",IF(#REF!="HOB","23,",""))))))))),"")</f>
        <v/>
      </c>
      <c r="BJ1820" s="76" t="str">
        <f>IF($A1819&lt;&gt;"",IF(OR(EE1819&lt;&gt;0,EF1819&lt;&gt;0,#REF!&lt;$BB$3),"",IF(#REF!="LER","06,",IF(#REF!="LOR","11,",IF(#REF!="LEB","11,",IF(#REF!="LOB","06,",IF(#REF!="HER","24,",IF(#REF!="HOR","29,",IF(#REF!="HEB","29,",IF(#REF!="HOB","24,",""))))))))),"")</f>
        <v/>
      </c>
      <c r="BK1820" s="76"/>
      <c r="BL1820" s="76"/>
      <c r="BM1820" s="76"/>
      <c r="BN1820" s="76"/>
      <c r="BO1820" s="76"/>
      <c r="BP1820" s="76"/>
      <c r="BQ1820" s="76"/>
      <c r="BR1820" s="76"/>
      <c r="BS1820" s="92">
        <f t="shared" si="2615"/>
        <v>0</v>
      </c>
      <c r="BT1820" s="76"/>
      <c r="BU1820" s="76"/>
      <c r="BV1820" s="67" t="str">
        <f t="shared" si="2566"/>
        <v/>
      </c>
      <c r="BW1820" s="76" t="str">
        <f>IF($A1819&lt;&gt;"",IF(OR(EE1819&lt;&gt;0,EF1819&lt;&gt;0,#REF!&lt;$BB$3),"",IF(#REF!="LER","07,",IF(#REF!="LOR","12,",IF(#REF!="LEB","12,",IF(#REF!="LOB","08,",IF(#REF!="HER","25,",IF(#REF!="HOR","30,",IF(#REF!="HEB","30,",IF(#REF!="HOB","25,",""))))))))),"")</f>
        <v/>
      </c>
      <c r="BX1820" s="76" t="str">
        <f>IF($A1819&lt;&gt;"",IF(OR(EE1819&lt;&gt;0,EF1819&lt;&gt;0,#REF!&lt;$BB$3),"",IF(#REF!="LER","08,",IF(#REF!="LOR","13,",IF(#REF!="LEB","13,",IF(#REF!="LOB","09,",IF(#REF!="HER","26,",IF(#REF!="HOR","31,",IF(#REF!="HEB","31,",IF(#REF!="HOB","26,",""))))))))),"")</f>
        <v/>
      </c>
      <c r="BY1820" s="76" t="str">
        <f>IF($A1819&lt;&gt;"",IF(OR(EE1819&lt;&gt;0,EF1819&lt;&gt;0,#REF!&lt;$BB$3),"",IF(#REF!="LER","09,",IF(#REF!="LOR","14,",IF(#REF!="LEB","14,",IF(#REF!="LOB","10,",IF(#REF!="HER","27,",IF(#REF!="HOR","32,",IF(#REF!="HEB","32,",IF(#REF!="HOB","27,",""))))))))),"")</f>
        <v/>
      </c>
      <c r="BZ1820" s="76" t="str">
        <f>IF($A1819&lt;&gt;"",IF(OR(EE1819&lt;&gt;0,EF1819&lt;&gt;0,#REF!&lt;$BB$3),"",IF(#REF!="LER","10,",IF(#REF!="LOR","15,",IF(#REF!="LEB","15,",IF(#REF!="LOB","11,",IF(#REF!="HER","28,",IF(#REF!="HOR","33,",IF(#REF!="HEB","33,",IF(#REF!="HOB","28,",""))))))))),"")</f>
        <v/>
      </c>
      <c r="CA1820" s="76" t="str">
        <f>IF($A1819&lt;&gt;"",IF(OR(EE1819&lt;&gt;0,EF1819&lt;&gt;0,#REF!&lt;$BB$3),"",IF(#REF!="LER","12,",IF(#REF!="LOR","16,",IF(#REF!="LEB","16,",IF(#REF!="LOB","13,",IF(#REF!="HER","30,",IF(#REF!="HOR","34,",IF(#REF!="HEB","34,",IF(#REF!="HOB","29,",""))))))))),"")</f>
        <v/>
      </c>
      <c r="CB1820" s="76" t="str">
        <f>IF($A1819&lt;&gt;"",IF(OR(EE1819&lt;&gt;0,EF1819&lt;&gt;0,#REF!&lt;$BB$3),"",IF(#REF!="LER","14,",IF(#REF!="LOR","17,",IF(#REF!="LEB","17,",IF(#REF!="LOB","15,",IF(#REF!="HER","32,",IF(#REF!="HOR","35,",IF(#REF!="HEB","35,",IF(#REF!="HOB","31,",""))))))))),"")</f>
        <v/>
      </c>
      <c r="CC1820" s="76" t="str">
        <f>IF($A1819&lt;&gt;"",IF(OR(EE1819&lt;&gt;0,EF1819&lt;&gt;0,#REF!&lt;$BB$3),"",IF(#REF!="LER","16,",IF(#REF!="LOR","18,",IF(#REF!="LEB","18,",IF(#REF!="LOB","17,",IF(#REF!="HER","34,",IF(#REF!="HOR","36,",IF(#REF!="HEB","36,",IF(#REF!="HOB","33,",""))))))))),"")</f>
        <v/>
      </c>
      <c r="CD1820" s="60" t="b">
        <f t="shared" si="2596"/>
        <v>0</v>
      </c>
      <c r="CE1820" s="60" t="b">
        <f t="shared" si="2597"/>
        <v>0</v>
      </c>
      <c r="CF1820" s="60" t="b">
        <f t="shared" si="2598"/>
        <v>0</v>
      </c>
      <c r="CG1820" s="60" t="b">
        <f t="shared" si="2599"/>
        <v>0</v>
      </c>
      <c r="CH1820" s="60" t="b">
        <f t="shared" si="2600"/>
        <v>0</v>
      </c>
      <c r="CI1820" s="60" t="b">
        <f t="shared" si="2601"/>
        <v>0</v>
      </c>
      <c r="CJ1820" s="60" t="b">
        <f t="shared" si="2602"/>
        <v>0</v>
      </c>
      <c r="CK1820" s="60"/>
      <c r="CL1820" s="61">
        <f t="shared" si="2557"/>
        <v>0</v>
      </c>
      <c r="CM1820" s="92">
        <f t="shared" si="2616"/>
        <v>0</v>
      </c>
      <c r="CN1820" s="13">
        <f t="shared" si="2603"/>
        <v>0</v>
      </c>
      <c r="CO1820" s="11" t="e">
        <f>IF(#REF!&lt;&gt;"",BC1820+CO1819,0)</f>
        <v>#REF!</v>
      </c>
      <c r="CP1820" s="13">
        <f t="shared" si="2613"/>
        <v>0</v>
      </c>
      <c r="CQ1820" s="11">
        <f t="shared" si="2614"/>
        <v>0</v>
      </c>
      <c r="CR1820" s="57">
        <f t="shared" si="2571"/>
        <v>0</v>
      </c>
      <c r="CS1820" s="57">
        <f t="shared" si="2572"/>
        <v>0</v>
      </c>
      <c r="CT1820" s="57">
        <f t="shared" si="2562"/>
        <v>0</v>
      </c>
      <c r="CU1820" s="24"/>
      <c r="CV1820" s="24"/>
      <c r="CW1820" s="24"/>
      <c r="CX1820" s="24"/>
      <c r="CY1820" s="24"/>
      <c r="CZ1820" s="24"/>
      <c r="DA1820" s="24"/>
      <c r="DB1820" s="24"/>
      <c r="DC1820" s="24"/>
      <c r="DD1820" s="64"/>
      <c r="DJ1820" s="39"/>
    </row>
    <row r="1821" spans="2:114" x14ac:dyDescent="0.2">
      <c r="B1821" s="61" t="str">
        <f>IF(A1821="","",IF(U1822="","DB",U1822&amp;V1822&amp;W1822&amp;X1822&amp;Y1822&amp;Z1822&amp;AL1822&amp;AM1822&amp;AN1822&amp;AO1822&amp;AP1822&amp;AQ1822&amp;AR1822&amp;#REF!))</f>
        <v/>
      </c>
      <c r="C1821" s="7" t="str">
        <f t="shared" si="2604"/>
        <v/>
      </c>
      <c r="D1821" s="60">
        <f t="shared" si="2605"/>
        <v>0</v>
      </c>
      <c r="E1821" s="7" t="e">
        <f>IF(COUNTBLANK(BE1822:BI1822)=5,#REF!&amp;",",IF(COUNTBLANK(U1822:AR1822)=1,T1822&amp;","&amp;T1822&amp;","&amp;T1822&amp;","&amp;T1822&amp;","&amp;T1822&amp;","&amp;T1822&amp;","&amp;T1822&amp;","&amp;T1822&amp;","&amp;T1822&amp;","&amp;T1822&amp;","&amp;T1822&amp;","&amp;T1822&amp;","&amp;T1822&amp;",",T1822&amp;","&amp;T1822&amp;","&amp;T1822&amp;","&amp;T1822&amp;","&amp;T1822&amp;","&amp;T1822&amp;","&amp;T1822&amp;","&amp;T1822&amp;","&amp;T1822&amp;","&amp;T1822&amp;","&amp;T1822&amp;","&amp;T1822&amp;","&amp;T1822&amp;","&amp;T1822&amp;","))</f>
        <v>#REF!</v>
      </c>
      <c r="F1821" s="72" t="str">
        <f t="shared" si="2617"/>
        <v/>
      </c>
      <c r="G1821" s="73">
        <f t="shared" si="2606"/>
        <v>0</v>
      </c>
      <c r="H1821" s="112">
        <f t="shared" si="2607"/>
        <v>0</v>
      </c>
      <c r="I1821" s="112">
        <f t="shared" si="2608"/>
        <v>0</v>
      </c>
      <c r="J1821" s="74" t="e">
        <f>COUNTIF(#REF!,"E")</f>
        <v>#REF!</v>
      </c>
      <c r="K1821" s="74" t="e">
        <f>COUNTIF(#REF!,"O")</f>
        <v>#REF!</v>
      </c>
      <c r="L1821" s="74" t="e">
        <f t="shared" si="2609"/>
        <v>#REF!</v>
      </c>
      <c r="M1821" s="113" t="e">
        <f t="shared" si="2610"/>
        <v>#REF!</v>
      </c>
      <c r="N1821" s="60"/>
      <c r="O1821" s="61"/>
      <c r="P1821" s="61"/>
      <c r="Q1821" s="61"/>
      <c r="R1821" s="61"/>
      <c r="S1821" s="7"/>
      <c r="T1821" s="67" t="str">
        <f t="shared" si="2563"/>
        <v/>
      </c>
      <c r="U1821" s="76" t="str">
        <f>IF($A1820&lt;&gt;"",IF(OR(CR1820&lt;&gt;0,CS1820&lt;&gt;0,#REF!&lt;$BB$3),"",IF(#REF!="LER","01,",IF(#REF!="LOR","01,",IF(#REF!="LEB","02,",IF(#REF!="LOB","01,",IF(#REF!="HER","19,",IF(#REF!="HOR","19,",IF(#REF!="HEB","20,",IF(#REF!="HOB","19,",""))))))))),"")</f>
        <v/>
      </c>
      <c r="V1821" s="76" t="str">
        <f>IF($A1820&lt;&gt;"",IF(OR(CR1820&lt;&gt;0,CS1820&lt;&gt;0,#REF!&lt;$BB$3),"",IF(#REF!="LER","02,",IF(#REF!="LOR","03,",IF(#REF!="LEB","04,",IF(#REF!="LOB","02,",IF(#REF!="HER","20,",IF(#REF!="HOR","21,",IF(#REF!="HEB","22,",IF(#REF!="HOB","20,",""))))))))),"")</f>
        <v/>
      </c>
      <c r="W1821" s="76" t="str">
        <f>IF($A1820&lt;&gt;"",IF(OR(CR1820&lt;&gt;0,CS1820&lt;&gt;0,#REF!&lt;$BB$3),"",IF(#REF!="LER","03,",IF(#REF!="LOR","05,",IF(#REF!="LEB","06,",IF(#REF!="LOB","03,",IF(#REF!="HER","21,",IF(#REF!="HOR","23,",IF(#REF!="HEB","24,",IF(#REF!="HOB","21,",""))))))))),"")</f>
        <v/>
      </c>
      <c r="X1821" s="76" t="str">
        <f>IF($A1820&lt;&gt;"",IF(OR(CR1820&lt;&gt;0,CS1820&lt;&gt;0,#REF!&lt;$BB$3),"",IF(#REF!="LER","04,",IF(#REF!="LOR","07,",IF(#REF!="LEB","08,",IF(#REF!="LOB","04,",IF(#REF!="HER","22,",IF(#REF!="HOR","25,",IF(#REF!="HEB","26,",IF(#REF!="HOB","22,",""))))))))),"")</f>
        <v/>
      </c>
      <c r="Y1821" s="76" t="str">
        <f>IF($A1820&lt;&gt;"",IF(OR(CR1820&lt;&gt;0,CS1820&lt;&gt;0,#REF!&lt;$BB$3),"",IF(#REF!="LER","05,",IF(#REF!="LOR","09,",IF(#REF!="LEB","10,",IF(#REF!="LOB","05,",IF(#REF!="HER","23,",IF(#REF!="HOR","27,",IF(#REF!="HEB","28,",IF(#REF!="HOB","23,",""))))))))),"")</f>
        <v/>
      </c>
      <c r="Z1821" s="76" t="str">
        <f>IF($A1820&lt;&gt;"",IF(OR(CR1820&lt;&gt;0,CS1820&lt;&gt;0,#REF!&lt;$BB$3),"",IF(#REF!="LER","06,",IF(#REF!="LOR","11,",IF(#REF!="LEB","11,",IF(#REF!="LOB","06,",IF(#REF!="HER","24,",IF(#REF!="HOR","29,",IF(#REF!="HEB","29,",IF(#REF!="HOB","24,",""))))))))),"")</f>
        <v/>
      </c>
      <c r="AA1821" s="76"/>
      <c r="AB1821" s="76"/>
      <c r="AC1821" s="76"/>
      <c r="AD1821" s="76"/>
      <c r="AE1821" s="76"/>
      <c r="AF1821" s="76"/>
      <c r="AG1821" s="76"/>
      <c r="AH1821" s="76"/>
      <c r="AI1821" s="76"/>
      <c r="AJ1821" s="76"/>
      <c r="AK1821" s="67" t="str">
        <f t="shared" si="2564"/>
        <v/>
      </c>
      <c r="AL1821" s="76" t="str">
        <f>IF($A1820&lt;&gt;"",IF(OR(CR1820&lt;&gt;0,CS1820&lt;&gt;0,#REF!&lt;$BB$3),"",IF(#REF!="LER","07,",IF(#REF!="LOR","12,",IF(#REF!="LEB","12,",IF(#REF!="LOB","08,",IF(#REF!="HER","25,",IF(#REF!="HOR","30,",IF(#REF!="HEB","30,",IF(#REF!="HOB","25,",""))))))))),"")</f>
        <v/>
      </c>
      <c r="AM1821" s="76" t="str">
        <f>IF($A1820&lt;&gt;"",IF(OR(CR1820&lt;&gt;0,CS1820&lt;&gt;0,#REF!&lt;$BB$3),"",IF(#REF!="LER","08,",IF(#REF!="LOR","13,",IF(#REF!="LEB","13,",IF(#REF!="LOB","09,",IF(#REF!="HER","26,",IF(#REF!="HOR","31,",IF(#REF!="HEB","31,",IF(#REF!="HOB","26,",""))))))))),"")</f>
        <v/>
      </c>
      <c r="AN1821" s="118" t="str">
        <f t="shared" si="2587"/>
        <v/>
      </c>
      <c r="AO1821" s="76" t="str">
        <f>IF($A1820&lt;&gt;"",IF(OR(CR1820&lt;&gt;0,CS1820&lt;&gt;0,#REF!&lt;$BB$3),"",IF(#REF!="LER","10,",IF(#REF!="LOR","15,",IF(#REF!="LEB","15,",IF(#REF!="LOB","11,",IF(#REF!="HER","28,",IF(#REF!="HOR","33,",IF(#REF!="HEB","33,",IF(#REF!="HOB","28,",""))))))))),"")</f>
        <v/>
      </c>
      <c r="AP1821" s="76" t="str">
        <f>IF($A1820&lt;&gt;"",IF(OR(CR1820&lt;&gt;0,CS1820&lt;&gt;0,#REF!&lt;$BB$3),"",IF(#REF!="LER","12,",IF(#REF!="LOR","16,",IF(#REF!="LEB","16,",IF(#REF!="LOB","13,",IF(#REF!="HER","30,",IF(#REF!="HOR","34,",IF(#REF!="HEB","34,",IF(#REF!="HOB","29,",""))))))))),"")</f>
        <v/>
      </c>
      <c r="AQ1821" s="76" t="str">
        <f>IF($A1820&lt;&gt;"",IF(OR(CR1820&lt;&gt;0,CS1820&lt;&gt;0,#REF!&lt;$BB$3),"",IF(#REF!="LER","14,",IF(#REF!="LOR","17,",IF(#REF!="LEB","17,",IF(#REF!="LOB","15,",IF(#REF!="HER","32,",IF(#REF!="HOR","35,",IF(#REF!="HEB","35,",IF(#REF!="HOB","31,",""))))))))),"")</f>
        <v/>
      </c>
      <c r="AR1821" s="76" t="str">
        <f>IF($A1820&lt;&gt;"",IF(OR(CR1820&lt;&gt;0,CS1820&lt;&gt;0,#REF!&lt;$BB$3),"",IF(#REF!="LER","16,",IF(#REF!="LOR","18,",IF(#REF!="LEB","18,",IF(#REF!="LOB","17,",IF(#REF!="HER","34,",IF(#REF!="HOR","36,",IF(#REF!="HEB","36,",IF(#REF!="HOB","33,",""))))))))),"")</f>
        <v/>
      </c>
      <c r="AS1821" s="60" t="b">
        <f t="shared" si="2588"/>
        <v>0</v>
      </c>
      <c r="AT1821" s="60" t="b">
        <f t="shared" si="2589"/>
        <v>0</v>
      </c>
      <c r="AU1821" s="60" t="b">
        <f t="shared" si="2590"/>
        <v>0</v>
      </c>
      <c r="AV1821" s="60" t="b">
        <f t="shared" si="2591"/>
        <v>0</v>
      </c>
      <c r="AW1821" s="60" t="b">
        <f t="shared" si="2592"/>
        <v>0</v>
      </c>
      <c r="AX1821" s="60" t="b">
        <f t="shared" si="2593"/>
        <v>0</v>
      </c>
      <c r="AY1821" s="60" t="b">
        <f t="shared" si="2594"/>
        <v>0</v>
      </c>
      <c r="AZ1821" s="60"/>
      <c r="BA1821" s="61">
        <f t="shared" si="2556"/>
        <v>0</v>
      </c>
      <c r="BB1821" s="13">
        <f t="shared" si="2595"/>
        <v>0</v>
      </c>
      <c r="BC1821" s="11" t="e">
        <f>IF(#REF!&lt;&gt;"",S1821+BC1820,0)</f>
        <v>#REF!</v>
      </c>
      <c r="BD1821" s="67" t="str">
        <f t="shared" si="2565"/>
        <v/>
      </c>
      <c r="BE1821" s="76" t="str">
        <f>IF($A1820&lt;&gt;"",IF(OR(EE1820&lt;&gt;0,EF1820&lt;&gt;0,#REF!&lt;$BB$3),"",IF(#REF!="LER","01,",IF(#REF!="LOR","01,",IF(#REF!="LEB","02,",IF(#REF!="LOB","01,",IF(#REF!="HER","19,",IF(#REF!="HOR","19,",IF(#REF!="HEB","20,",IF(#REF!="HOB","19,",""))))))))),"")</f>
        <v/>
      </c>
      <c r="BF1821" s="76" t="str">
        <f>IF($A1820&lt;&gt;"",IF(OR(EE1820&lt;&gt;0,EF1820&lt;&gt;0,#REF!&lt;$BB$3),"",IF(#REF!="LER","02,",IF(#REF!="LOR","03,",IF(#REF!="LEB","04,",IF(#REF!="LOB","02,",IF(#REF!="HER","20,",IF(#REF!="HOR","21,",IF(#REF!="HEB","22,",IF(#REF!="HOB","20,",""))))))))),"")</f>
        <v/>
      </c>
      <c r="BG1821" s="76" t="str">
        <f>IF($A1820&lt;&gt;"",IF(OR(EE1820&lt;&gt;0,EF1820&lt;&gt;0,#REF!&lt;$BB$3),"",IF(#REF!="LER","03,",IF(#REF!="LOR","05,",IF(#REF!="LEB","06,",IF(#REF!="LOB","03,",IF(#REF!="HER","21,",IF(#REF!="HOR","23,",IF(#REF!="HEB","24,",IF(#REF!="HOB","21,",""))))))))),"")</f>
        <v/>
      </c>
      <c r="BH1821" s="76" t="str">
        <f>IF($A1820&lt;&gt;"",IF(OR(EE1820&lt;&gt;0,EF1820&lt;&gt;0,#REF!&lt;$BB$3),"",IF(#REF!="LER","04,",IF(#REF!="LOR","07,",IF(#REF!="LEB","08,",IF(#REF!="LOB","04,",IF(#REF!="HER","22,",IF(#REF!="HOR","25,",IF(#REF!="HEB","26,",IF(#REF!="HOB","22,",""))))))))),"")</f>
        <v/>
      </c>
      <c r="BI1821" s="76" t="str">
        <f>IF($A1820&lt;&gt;"",IF(OR(EE1820&lt;&gt;0,EF1820&lt;&gt;0,#REF!&lt;$BB$3),"",IF(#REF!="LER","05,",IF(#REF!="LOR","09,",IF(#REF!="LEB","10,",IF(#REF!="LOB","05,",IF(#REF!="HER","23,",IF(#REF!="HOR","27,",IF(#REF!="HEB","28,",IF(#REF!="HOB","23,",""))))))))),"")</f>
        <v/>
      </c>
      <c r="BJ1821" s="76" t="str">
        <f>IF($A1820&lt;&gt;"",IF(OR(EE1820&lt;&gt;0,EF1820&lt;&gt;0,#REF!&lt;$BB$3),"",IF(#REF!="LER","06,",IF(#REF!="LOR","11,",IF(#REF!="LEB","11,",IF(#REF!="LOB","06,",IF(#REF!="HER","24,",IF(#REF!="HOR","29,",IF(#REF!="HEB","29,",IF(#REF!="HOB","24,",""))))))))),"")</f>
        <v/>
      </c>
      <c r="BK1821" s="76"/>
      <c r="BL1821" s="76"/>
      <c r="BM1821" s="76"/>
      <c r="BN1821" s="76"/>
      <c r="BO1821" s="76"/>
      <c r="BP1821" s="76"/>
      <c r="BQ1821" s="76"/>
      <c r="BR1821" s="76"/>
      <c r="BS1821" s="92">
        <f t="shared" si="2615"/>
        <v>0</v>
      </c>
      <c r="BT1821" s="76"/>
      <c r="BU1821" s="76"/>
      <c r="BV1821" s="67" t="str">
        <f t="shared" si="2566"/>
        <v/>
      </c>
      <c r="BW1821" s="76" t="str">
        <f>IF($A1820&lt;&gt;"",IF(OR(EE1820&lt;&gt;0,EF1820&lt;&gt;0,#REF!&lt;$BB$3),"",IF(#REF!="LER","07,",IF(#REF!="LOR","12,",IF(#REF!="LEB","12,",IF(#REF!="LOB","08,",IF(#REF!="HER","25,",IF(#REF!="HOR","30,",IF(#REF!="HEB","30,",IF(#REF!="HOB","25,",""))))))))),"")</f>
        <v/>
      </c>
      <c r="BX1821" s="76" t="str">
        <f>IF($A1820&lt;&gt;"",IF(OR(EE1820&lt;&gt;0,EF1820&lt;&gt;0,#REF!&lt;$BB$3),"",IF(#REF!="LER","08,",IF(#REF!="LOR","13,",IF(#REF!="LEB","13,",IF(#REF!="LOB","09,",IF(#REF!="HER","26,",IF(#REF!="HOR","31,",IF(#REF!="HEB","31,",IF(#REF!="HOB","26,",""))))))))),"")</f>
        <v/>
      </c>
      <c r="BY1821" s="76" t="str">
        <f>IF($A1820&lt;&gt;"",IF(OR(EE1820&lt;&gt;0,EF1820&lt;&gt;0,#REF!&lt;$BB$3),"",IF(#REF!="LER","09,",IF(#REF!="LOR","14,",IF(#REF!="LEB","14,",IF(#REF!="LOB","10,",IF(#REF!="HER","27,",IF(#REF!="HOR","32,",IF(#REF!="HEB","32,",IF(#REF!="HOB","27,",""))))))))),"")</f>
        <v/>
      </c>
      <c r="BZ1821" s="76" t="str">
        <f>IF($A1820&lt;&gt;"",IF(OR(EE1820&lt;&gt;0,EF1820&lt;&gt;0,#REF!&lt;$BB$3),"",IF(#REF!="LER","10,",IF(#REF!="LOR","15,",IF(#REF!="LEB","15,",IF(#REF!="LOB","11,",IF(#REF!="HER","28,",IF(#REF!="HOR","33,",IF(#REF!="HEB","33,",IF(#REF!="HOB","28,",""))))))))),"")</f>
        <v/>
      </c>
      <c r="CA1821" s="76" t="str">
        <f>IF($A1820&lt;&gt;"",IF(OR(EE1820&lt;&gt;0,EF1820&lt;&gt;0,#REF!&lt;$BB$3),"",IF(#REF!="LER","12,",IF(#REF!="LOR","16,",IF(#REF!="LEB","16,",IF(#REF!="LOB","13,",IF(#REF!="HER","30,",IF(#REF!="HOR","34,",IF(#REF!="HEB","34,",IF(#REF!="HOB","29,",""))))))))),"")</f>
        <v/>
      </c>
      <c r="CB1821" s="76" t="str">
        <f>IF($A1820&lt;&gt;"",IF(OR(EE1820&lt;&gt;0,EF1820&lt;&gt;0,#REF!&lt;$BB$3),"",IF(#REF!="LER","14,",IF(#REF!="LOR","17,",IF(#REF!="LEB","17,",IF(#REF!="LOB","15,",IF(#REF!="HER","32,",IF(#REF!="HOR","35,",IF(#REF!="HEB","35,",IF(#REF!="HOB","31,",""))))))))),"")</f>
        <v/>
      </c>
      <c r="CC1821" s="76" t="str">
        <f>IF($A1820&lt;&gt;"",IF(OR(EE1820&lt;&gt;0,EF1820&lt;&gt;0,#REF!&lt;$BB$3),"",IF(#REF!="LER","16,",IF(#REF!="LOR","18,",IF(#REF!="LEB","18,",IF(#REF!="LOB","17,",IF(#REF!="HER","34,",IF(#REF!="HOR","36,",IF(#REF!="HEB","36,",IF(#REF!="HOB","33,",""))))))))),"")</f>
        <v/>
      </c>
      <c r="CD1821" s="60" t="b">
        <f t="shared" si="2596"/>
        <v>0</v>
      </c>
      <c r="CE1821" s="60" t="b">
        <f t="shared" si="2597"/>
        <v>0</v>
      </c>
      <c r="CF1821" s="60" t="b">
        <f t="shared" si="2598"/>
        <v>0</v>
      </c>
      <c r="CG1821" s="60" t="b">
        <f t="shared" si="2599"/>
        <v>0</v>
      </c>
      <c r="CH1821" s="60" t="b">
        <f t="shared" si="2600"/>
        <v>0</v>
      </c>
      <c r="CI1821" s="60" t="b">
        <f t="shared" si="2601"/>
        <v>0</v>
      </c>
      <c r="CJ1821" s="60" t="b">
        <f t="shared" si="2602"/>
        <v>0</v>
      </c>
      <c r="CK1821" s="60"/>
      <c r="CL1821" s="61">
        <f t="shared" si="2557"/>
        <v>0</v>
      </c>
      <c r="CM1821" s="92">
        <f t="shared" si="2616"/>
        <v>0</v>
      </c>
      <c r="CN1821" s="13">
        <f t="shared" si="2603"/>
        <v>0</v>
      </c>
      <c r="CO1821" s="11" t="e">
        <f>IF(#REF!&lt;&gt;"",BC1821+CO1820,0)</f>
        <v>#REF!</v>
      </c>
      <c r="CP1821" s="13">
        <f t="shared" si="2613"/>
        <v>0</v>
      </c>
      <c r="CQ1821" s="11">
        <f t="shared" si="2614"/>
        <v>0</v>
      </c>
      <c r="CR1821" s="57">
        <f t="shared" si="2571"/>
        <v>0</v>
      </c>
      <c r="CS1821" s="57">
        <f t="shared" si="2572"/>
        <v>0</v>
      </c>
      <c r="CT1821" s="57">
        <f t="shared" si="2562"/>
        <v>0</v>
      </c>
      <c r="CU1821" s="24"/>
      <c r="CV1821" s="24"/>
      <c r="CW1821" s="24"/>
      <c r="CX1821" s="24"/>
      <c r="CY1821" s="24"/>
      <c r="CZ1821" s="24"/>
      <c r="DA1821" s="24"/>
      <c r="DB1821" s="24"/>
      <c r="DC1821" s="24"/>
      <c r="DD1821" s="64"/>
      <c r="DJ1821" s="39"/>
    </row>
    <row r="1822" spans="2:114" x14ac:dyDescent="0.2">
      <c r="B1822" s="61" t="str">
        <f>IF(A1822="","",IF(U1823="","DB",U1823&amp;V1823&amp;W1823&amp;X1823&amp;Y1823&amp;Z1823&amp;AL1823&amp;AM1823&amp;AN1823&amp;AO1823&amp;AP1823&amp;AQ1823&amp;AR1823&amp;#REF!))</f>
        <v/>
      </c>
      <c r="C1822" s="7" t="str">
        <f t="shared" si="2604"/>
        <v/>
      </c>
      <c r="D1822" s="60">
        <f t="shared" si="2605"/>
        <v>0</v>
      </c>
      <c r="E1822" s="7" t="e">
        <f>IF(COUNTBLANK(BE1823:BI1823)=5,#REF!&amp;",",IF(COUNTBLANK(U1823:AR1823)=1,T1823&amp;","&amp;T1823&amp;","&amp;T1823&amp;","&amp;T1823&amp;","&amp;T1823&amp;","&amp;T1823&amp;","&amp;T1823&amp;","&amp;T1823&amp;","&amp;T1823&amp;","&amp;T1823&amp;","&amp;T1823&amp;","&amp;T1823&amp;","&amp;T1823&amp;",",T1823&amp;","&amp;T1823&amp;","&amp;T1823&amp;","&amp;T1823&amp;","&amp;T1823&amp;","&amp;T1823&amp;","&amp;T1823&amp;","&amp;T1823&amp;","&amp;T1823&amp;","&amp;T1823&amp;","&amp;T1823&amp;","&amp;T1823&amp;","&amp;T1823&amp;","&amp;T1823&amp;","))</f>
        <v>#REF!</v>
      </c>
      <c r="F1822" s="72" t="str">
        <f t="shared" si="2617"/>
        <v/>
      </c>
      <c r="G1822" s="73">
        <f t="shared" si="2606"/>
        <v>0</v>
      </c>
      <c r="H1822" s="112">
        <f t="shared" si="2607"/>
        <v>0</v>
      </c>
      <c r="I1822" s="112">
        <f t="shared" si="2608"/>
        <v>0</v>
      </c>
      <c r="J1822" s="74" t="e">
        <f>COUNTIF(#REF!,"E")</f>
        <v>#REF!</v>
      </c>
      <c r="K1822" s="74" t="e">
        <f>COUNTIF(#REF!,"O")</f>
        <v>#REF!</v>
      </c>
      <c r="L1822" s="74" t="e">
        <f t="shared" si="2609"/>
        <v>#REF!</v>
      </c>
      <c r="M1822" s="113" t="e">
        <f t="shared" si="2610"/>
        <v>#REF!</v>
      </c>
      <c r="N1822" s="60"/>
      <c r="O1822" s="61"/>
      <c r="P1822" s="61"/>
      <c r="Q1822" s="61"/>
      <c r="R1822" s="61"/>
      <c r="S1822" s="7"/>
      <c r="T1822" s="67" t="str">
        <f t="shared" si="2563"/>
        <v/>
      </c>
      <c r="U1822" s="76" t="str">
        <f>IF($A1821&lt;&gt;"",IF(OR(CR1821&lt;&gt;0,CS1821&lt;&gt;0,#REF!&lt;$BB$3),"",IF(#REF!="LER","01,",IF(#REF!="LOR","01,",IF(#REF!="LEB","02,",IF(#REF!="LOB","01,",IF(#REF!="HER","19,",IF(#REF!="HOR","19,",IF(#REF!="HEB","20,",IF(#REF!="HOB","19,",""))))))))),"")</f>
        <v/>
      </c>
      <c r="V1822" s="76" t="str">
        <f>IF($A1821&lt;&gt;"",IF(OR(CR1821&lt;&gt;0,CS1821&lt;&gt;0,#REF!&lt;$BB$3),"",IF(#REF!="LER","02,",IF(#REF!="LOR","03,",IF(#REF!="LEB","04,",IF(#REF!="LOB","02,",IF(#REF!="HER","20,",IF(#REF!="HOR","21,",IF(#REF!="HEB","22,",IF(#REF!="HOB","20,",""))))))))),"")</f>
        <v/>
      </c>
      <c r="W1822" s="76" t="str">
        <f>IF($A1821&lt;&gt;"",IF(OR(CR1821&lt;&gt;0,CS1821&lt;&gt;0,#REF!&lt;$BB$3),"",IF(#REF!="LER","03,",IF(#REF!="LOR","05,",IF(#REF!="LEB","06,",IF(#REF!="LOB","03,",IF(#REF!="HER","21,",IF(#REF!="HOR","23,",IF(#REF!="HEB","24,",IF(#REF!="HOB","21,",""))))))))),"")</f>
        <v/>
      </c>
      <c r="X1822" s="76" t="str">
        <f>IF($A1821&lt;&gt;"",IF(OR(CR1821&lt;&gt;0,CS1821&lt;&gt;0,#REF!&lt;$BB$3),"",IF(#REF!="LER","04,",IF(#REF!="LOR","07,",IF(#REF!="LEB","08,",IF(#REF!="LOB","04,",IF(#REF!="HER","22,",IF(#REF!="HOR","25,",IF(#REF!="HEB","26,",IF(#REF!="HOB","22,",""))))))))),"")</f>
        <v/>
      </c>
      <c r="Y1822" s="76" t="str">
        <f>IF($A1821&lt;&gt;"",IF(OR(CR1821&lt;&gt;0,CS1821&lt;&gt;0,#REF!&lt;$BB$3),"",IF(#REF!="LER","05,",IF(#REF!="LOR","09,",IF(#REF!="LEB","10,",IF(#REF!="LOB","05,",IF(#REF!="HER","23,",IF(#REF!="HOR","27,",IF(#REF!="HEB","28,",IF(#REF!="HOB","23,",""))))))))),"")</f>
        <v/>
      </c>
      <c r="Z1822" s="76" t="str">
        <f>IF($A1821&lt;&gt;"",IF(OR(CR1821&lt;&gt;0,CS1821&lt;&gt;0,#REF!&lt;$BB$3),"",IF(#REF!="LER","06,",IF(#REF!="LOR","11,",IF(#REF!="LEB","11,",IF(#REF!="LOB","06,",IF(#REF!="HER","24,",IF(#REF!="HOR","29,",IF(#REF!="HEB","29,",IF(#REF!="HOB","24,",""))))))))),"")</f>
        <v/>
      </c>
      <c r="AA1822" s="76"/>
      <c r="AB1822" s="76"/>
      <c r="AC1822" s="76"/>
      <c r="AD1822" s="76"/>
      <c r="AE1822" s="76"/>
      <c r="AF1822" s="76"/>
      <c r="AG1822" s="76"/>
      <c r="AH1822" s="76"/>
      <c r="AI1822" s="76"/>
      <c r="AJ1822" s="76"/>
      <c r="AK1822" s="67" t="str">
        <f t="shared" si="2564"/>
        <v/>
      </c>
      <c r="AL1822" s="76" t="str">
        <f>IF($A1821&lt;&gt;"",IF(OR(CR1821&lt;&gt;0,CS1821&lt;&gt;0,#REF!&lt;$BB$3),"",IF(#REF!="LER","07,",IF(#REF!="LOR","12,",IF(#REF!="LEB","12,",IF(#REF!="LOB","08,",IF(#REF!="HER","25,",IF(#REF!="HOR","30,",IF(#REF!="HEB","30,",IF(#REF!="HOB","25,",""))))))))),"")</f>
        <v/>
      </c>
      <c r="AM1822" s="76" t="str">
        <f>IF($A1821&lt;&gt;"",IF(OR(CR1821&lt;&gt;0,CS1821&lt;&gt;0,#REF!&lt;$BB$3),"",IF(#REF!="LER","08,",IF(#REF!="LOR","13,",IF(#REF!="LEB","13,",IF(#REF!="LOB","09,",IF(#REF!="HER","26,",IF(#REF!="HOR","31,",IF(#REF!="HEB","31,",IF(#REF!="HOB","26,",""))))))))),"")</f>
        <v/>
      </c>
      <c r="AN1822" s="118" t="str">
        <f t="shared" si="2587"/>
        <v/>
      </c>
      <c r="AO1822" s="76" t="str">
        <f>IF($A1821&lt;&gt;"",IF(OR(CR1821&lt;&gt;0,CS1821&lt;&gt;0,#REF!&lt;$BB$3),"",IF(#REF!="LER","10,",IF(#REF!="LOR","15,",IF(#REF!="LEB","15,",IF(#REF!="LOB","11,",IF(#REF!="HER","28,",IF(#REF!="HOR","33,",IF(#REF!="HEB","33,",IF(#REF!="HOB","28,",""))))))))),"")</f>
        <v/>
      </c>
      <c r="AP1822" s="76" t="str">
        <f>IF($A1821&lt;&gt;"",IF(OR(CR1821&lt;&gt;0,CS1821&lt;&gt;0,#REF!&lt;$BB$3),"",IF(#REF!="LER","12,",IF(#REF!="LOR","16,",IF(#REF!="LEB","16,",IF(#REF!="LOB","13,",IF(#REF!="HER","30,",IF(#REF!="HOR","34,",IF(#REF!="HEB","34,",IF(#REF!="HOB","29,",""))))))))),"")</f>
        <v/>
      </c>
      <c r="AQ1822" s="76" t="str">
        <f>IF($A1821&lt;&gt;"",IF(OR(CR1821&lt;&gt;0,CS1821&lt;&gt;0,#REF!&lt;$BB$3),"",IF(#REF!="LER","14,",IF(#REF!="LOR","17,",IF(#REF!="LEB","17,",IF(#REF!="LOB","15,",IF(#REF!="HER","32,",IF(#REF!="HOR","35,",IF(#REF!="HEB","35,",IF(#REF!="HOB","31,",""))))))))),"")</f>
        <v/>
      </c>
      <c r="AR1822" s="76" t="str">
        <f>IF($A1821&lt;&gt;"",IF(OR(CR1821&lt;&gt;0,CS1821&lt;&gt;0,#REF!&lt;$BB$3),"",IF(#REF!="LER","16,",IF(#REF!="LOR","18,",IF(#REF!="LEB","18,",IF(#REF!="LOB","17,",IF(#REF!="HER","34,",IF(#REF!="HOR","36,",IF(#REF!="HEB","36,",IF(#REF!="HOB","33,",""))))))))),"")</f>
        <v/>
      </c>
      <c r="AS1822" s="60" t="b">
        <f t="shared" si="2588"/>
        <v>0</v>
      </c>
      <c r="AT1822" s="60" t="b">
        <f t="shared" si="2589"/>
        <v>0</v>
      </c>
      <c r="AU1822" s="60" t="b">
        <f t="shared" si="2590"/>
        <v>0</v>
      </c>
      <c r="AV1822" s="60" t="b">
        <f t="shared" si="2591"/>
        <v>0</v>
      </c>
      <c r="AW1822" s="60" t="b">
        <f t="shared" si="2592"/>
        <v>0</v>
      </c>
      <c r="AX1822" s="60" t="b">
        <f t="shared" si="2593"/>
        <v>0</v>
      </c>
      <c r="AY1822" s="60" t="b">
        <f t="shared" si="2594"/>
        <v>0</v>
      </c>
      <c r="AZ1822" s="60"/>
      <c r="BA1822" s="61">
        <f t="shared" si="2556"/>
        <v>0</v>
      </c>
      <c r="BB1822" s="13">
        <f t="shared" si="2595"/>
        <v>0</v>
      </c>
      <c r="BC1822" s="11" t="e">
        <f>IF(#REF!&lt;&gt;"",S1822+BC1821,0)</f>
        <v>#REF!</v>
      </c>
      <c r="BD1822" s="67" t="str">
        <f t="shared" si="2565"/>
        <v/>
      </c>
      <c r="BE1822" s="76" t="str">
        <f>IF($A1821&lt;&gt;"",IF(OR(EE1821&lt;&gt;0,EF1821&lt;&gt;0,#REF!&lt;$BB$3),"",IF(#REF!="LER","01,",IF(#REF!="LOR","01,",IF(#REF!="LEB","02,",IF(#REF!="LOB","01,",IF(#REF!="HER","19,",IF(#REF!="HOR","19,",IF(#REF!="HEB","20,",IF(#REF!="HOB","19,",""))))))))),"")</f>
        <v/>
      </c>
      <c r="BF1822" s="76" t="str">
        <f>IF($A1821&lt;&gt;"",IF(OR(EE1821&lt;&gt;0,EF1821&lt;&gt;0,#REF!&lt;$BB$3),"",IF(#REF!="LER","02,",IF(#REF!="LOR","03,",IF(#REF!="LEB","04,",IF(#REF!="LOB","02,",IF(#REF!="HER","20,",IF(#REF!="HOR","21,",IF(#REF!="HEB","22,",IF(#REF!="HOB","20,",""))))))))),"")</f>
        <v/>
      </c>
      <c r="BG1822" s="76" t="str">
        <f>IF($A1821&lt;&gt;"",IF(OR(EE1821&lt;&gt;0,EF1821&lt;&gt;0,#REF!&lt;$BB$3),"",IF(#REF!="LER","03,",IF(#REF!="LOR","05,",IF(#REF!="LEB","06,",IF(#REF!="LOB","03,",IF(#REF!="HER","21,",IF(#REF!="HOR","23,",IF(#REF!="HEB","24,",IF(#REF!="HOB","21,",""))))))))),"")</f>
        <v/>
      </c>
      <c r="BH1822" s="76" t="str">
        <f>IF($A1821&lt;&gt;"",IF(OR(EE1821&lt;&gt;0,EF1821&lt;&gt;0,#REF!&lt;$BB$3),"",IF(#REF!="LER","04,",IF(#REF!="LOR","07,",IF(#REF!="LEB","08,",IF(#REF!="LOB","04,",IF(#REF!="HER","22,",IF(#REF!="HOR","25,",IF(#REF!="HEB","26,",IF(#REF!="HOB","22,",""))))))))),"")</f>
        <v/>
      </c>
      <c r="BI1822" s="76" t="str">
        <f>IF($A1821&lt;&gt;"",IF(OR(EE1821&lt;&gt;0,EF1821&lt;&gt;0,#REF!&lt;$BB$3),"",IF(#REF!="LER","05,",IF(#REF!="LOR","09,",IF(#REF!="LEB","10,",IF(#REF!="LOB","05,",IF(#REF!="HER","23,",IF(#REF!="HOR","27,",IF(#REF!="HEB","28,",IF(#REF!="HOB","23,",""))))))))),"")</f>
        <v/>
      </c>
      <c r="BJ1822" s="76" t="str">
        <f>IF($A1821&lt;&gt;"",IF(OR(EE1821&lt;&gt;0,EF1821&lt;&gt;0,#REF!&lt;$BB$3),"",IF(#REF!="LER","06,",IF(#REF!="LOR","11,",IF(#REF!="LEB","11,",IF(#REF!="LOB","06,",IF(#REF!="HER","24,",IF(#REF!="HOR","29,",IF(#REF!="HEB","29,",IF(#REF!="HOB","24,",""))))))))),"")</f>
        <v/>
      </c>
      <c r="BK1822" s="76"/>
      <c r="BL1822" s="76"/>
      <c r="BM1822" s="76"/>
      <c r="BN1822" s="76"/>
      <c r="BO1822" s="76"/>
      <c r="BP1822" s="76"/>
      <c r="BQ1822" s="76"/>
      <c r="BR1822" s="76"/>
      <c r="BS1822" s="92">
        <f t="shared" si="2615"/>
        <v>0</v>
      </c>
      <c r="BT1822" s="76"/>
      <c r="BU1822" s="76"/>
      <c r="BV1822" s="67" t="str">
        <f t="shared" si="2566"/>
        <v/>
      </c>
      <c r="BW1822" s="76" t="str">
        <f>IF($A1821&lt;&gt;"",IF(OR(EE1821&lt;&gt;0,EF1821&lt;&gt;0,#REF!&lt;$BB$3),"",IF(#REF!="LER","07,",IF(#REF!="LOR","12,",IF(#REF!="LEB","12,",IF(#REF!="LOB","08,",IF(#REF!="HER","25,",IF(#REF!="HOR","30,",IF(#REF!="HEB","30,",IF(#REF!="HOB","25,",""))))))))),"")</f>
        <v/>
      </c>
      <c r="BX1822" s="76" t="str">
        <f>IF($A1821&lt;&gt;"",IF(OR(EE1821&lt;&gt;0,EF1821&lt;&gt;0,#REF!&lt;$BB$3),"",IF(#REF!="LER","08,",IF(#REF!="LOR","13,",IF(#REF!="LEB","13,",IF(#REF!="LOB","09,",IF(#REF!="HER","26,",IF(#REF!="HOR","31,",IF(#REF!="HEB","31,",IF(#REF!="HOB","26,",""))))))))),"")</f>
        <v/>
      </c>
      <c r="BY1822" s="76" t="str">
        <f>IF($A1821&lt;&gt;"",IF(OR(EE1821&lt;&gt;0,EF1821&lt;&gt;0,#REF!&lt;$BB$3),"",IF(#REF!="LER","09,",IF(#REF!="LOR","14,",IF(#REF!="LEB","14,",IF(#REF!="LOB","10,",IF(#REF!="HER","27,",IF(#REF!="HOR","32,",IF(#REF!="HEB","32,",IF(#REF!="HOB","27,",""))))))))),"")</f>
        <v/>
      </c>
      <c r="BZ1822" s="76" t="str">
        <f>IF($A1821&lt;&gt;"",IF(OR(EE1821&lt;&gt;0,EF1821&lt;&gt;0,#REF!&lt;$BB$3),"",IF(#REF!="LER","10,",IF(#REF!="LOR","15,",IF(#REF!="LEB","15,",IF(#REF!="LOB","11,",IF(#REF!="HER","28,",IF(#REF!="HOR","33,",IF(#REF!="HEB","33,",IF(#REF!="HOB","28,",""))))))))),"")</f>
        <v/>
      </c>
      <c r="CA1822" s="76" t="str">
        <f>IF($A1821&lt;&gt;"",IF(OR(EE1821&lt;&gt;0,EF1821&lt;&gt;0,#REF!&lt;$BB$3),"",IF(#REF!="LER","12,",IF(#REF!="LOR","16,",IF(#REF!="LEB","16,",IF(#REF!="LOB","13,",IF(#REF!="HER","30,",IF(#REF!="HOR","34,",IF(#REF!="HEB","34,",IF(#REF!="HOB","29,",""))))))))),"")</f>
        <v/>
      </c>
      <c r="CB1822" s="76" t="str">
        <f>IF($A1821&lt;&gt;"",IF(OR(EE1821&lt;&gt;0,EF1821&lt;&gt;0,#REF!&lt;$BB$3),"",IF(#REF!="LER","14,",IF(#REF!="LOR","17,",IF(#REF!="LEB","17,",IF(#REF!="LOB","15,",IF(#REF!="HER","32,",IF(#REF!="HOR","35,",IF(#REF!="HEB","35,",IF(#REF!="HOB","31,",""))))))))),"")</f>
        <v/>
      </c>
      <c r="CC1822" s="76" t="str">
        <f>IF($A1821&lt;&gt;"",IF(OR(EE1821&lt;&gt;0,EF1821&lt;&gt;0,#REF!&lt;$BB$3),"",IF(#REF!="LER","16,",IF(#REF!="LOR","18,",IF(#REF!="LEB","18,",IF(#REF!="LOB","17,",IF(#REF!="HER","34,",IF(#REF!="HOR","36,",IF(#REF!="HEB","36,",IF(#REF!="HOB","33,",""))))))))),"")</f>
        <v/>
      </c>
      <c r="CD1822" s="60" t="b">
        <f t="shared" si="2596"/>
        <v>0</v>
      </c>
      <c r="CE1822" s="60" t="b">
        <f t="shared" si="2597"/>
        <v>0</v>
      </c>
      <c r="CF1822" s="60" t="b">
        <f t="shared" si="2598"/>
        <v>0</v>
      </c>
      <c r="CG1822" s="60" t="b">
        <f t="shared" si="2599"/>
        <v>0</v>
      </c>
      <c r="CH1822" s="60" t="b">
        <f t="shared" si="2600"/>
        <v>0</v>
      </c>
      <c r="CI1822" s="60" t="b">
        <f t="shared" si="2601"/>
        <v>0</v>
      </c>
      <c r="CJ1822" s="60" t="b">
        <f t="shared" si="2602"/>
        <v>0</v>
      </c>
      <c r="CK1822" s="60"/>
      <c r="CL1822" s="61">
        <f t="shared" si="2557"/>
        <v>0</v>
      </c>
      <c r="CM1822" s="92">
        <f t="shared" si="2616"/>
        <v>0</v>
      </c>
      <c r="CN1822" s="13">
        <f t="shared" si="2603"/>
        <v>0</v>
      </c>
      <c r="CO1822" s="11" t="e">
        <f>IF(#REF!&lt;&gt;"",BC1822+CO1821,0)</f>
        <v>#REF!</v>
      </c>
      <c r="CP1822" s="13">
        <f t="shared" si="2613"/>
        <v>0</v>
      </c>
      <c r="CQ1822" s="11">
        <f t="shared" si="2614"/>
        <v>0</v>
      </c>
      <c r="CR1822" s="57">
        <f t="shared" si="2571"/>
        <v>0</v>
      </c>
      <c r="CS1822" s="57">
        <f t="shared" si="2572"/>
        <v>0</v>
      </c>
      <c r="CT1822" s="57">
        <f t="shared" si="2562"/>
        <v>0</v>
      </c>
      <c r="CU1822" s="24"/>
      <c r="CV1822" s="24"/>
      <c r="CW1822" s="24"/>
      <c r="CX1822" s="24"/>
      <c r="CY1822" s="24"/>
      <c r="CZ1822" s="24"/>
      <c r="DA1822" s="24"/>
      <c r="DB1822" s="24"/>
      <c r="DC1822" s="24"/>
      <c r="DD1822" s="64"/>
      <c r="DJ1822" s="39"/>
    </row>
    <row r="1823" spans="2:114" x14ac:dyDescent="0.2">
      <c r="B1823" s="61" t="str">
        <f>IF(A1823="","",IF(U1824="","DB",U1824&amp;V1824&amp;W1824&amp;X1824&amp;Y1824&amp;Z1824&amp;AL1824&amp;AM1824&amp;AN1824&amp;AO1824&amp;AP1824&amp;AQ1824&amp;AR1824&amp;#REF!))</f>
        <v/>
      </c>
      <c r="C1823" s="7" t="str">
        <f t="shared" si="2604"/>
        <v/>
      </c>
      <c r="D1823" s="60">
        <f t="shared" si="2605"/>
        <v>0</v>
      </c>
      <c r="E1823" s="7" t="e">
        <f>IF(COUNTBLANK(BE1824:BI1824)=5,#REF!&amp;",",IF(COUNTBLANK(U1824:AR1824)=1,T1824&amp;","&amp;T1824&amp;","&amp;T1824&amp;","&amp;T1824&amp;","&amp;T1824&amp;","&amp;T1824&amp;","&amp;T1824&amp;","&amp;T1824&amp;","&amp;T1824&amp;","&amp;T1824&amp;","&amp;T1824&amp;","&amp;T1824&amp;","&amp;T1824&amp;",",T1824&amp;","&amp;T1824&amp;","&amp;T1824&amp;","&amp;T1824&amp;","&amp;T1824&amp;","&amp;T1824&amp;","&amp;T1824&amp;","&amp;T1824&amp;","&amp;T1824&amp;","&amp;T1824&amp;","&amp;T1824&amp;","&amp;T1824&amp;","&amp;T1824&amp;","&amp;T1824&amp;","))</f>
        <v>#REF!</v>
      </c>
      <c r="F1823" s="72" t="str">
        <f t="shared" si="2617"/>
        <v/>
      </c>
      <c r="G1823" s="73">
        <f t="shared" si="2606"/>
        <v>0</v>
      </c>
      <c r="H1823" s="112">
        <f t="shared" si="2607"/>
        <v>0</v>
      </c>
      <c r="I1823" s="112">
        <f t="shared" si="2608"/>
        <v>0</v>
      </c>
      <c r="J1823" s="74" t="e">
        <f>COUNTIF(#REF!,"E")</f>
        <v>#REF!</v>
      </c>
      <c r="K1823" s="74" t="e">
        <f>COUNTIF(#REF!,"O")</f>
        <v>#REF!</v>
      </c>
      <c r="L1823" s="74" t="e">
        <f t="shared" si="2609"/>
        <v>#REF!</v>
      </c>
      <c r="M1823" s="113" t="e">
        <f t="shared" si="2610"/>
        <v>#REF!</v>
      </c>
      <c r="N1823" s="60"/>
      <c r="O1823" s="61"/>
      <c r="P1823" s="61"/>
      <c r="Q1823" s="61"/>
      <c r="R1823" s="61"/>
      <c r="S1823" s="7"/>
      <c r="T1823" s="67" t="str">
        <f t="shared" si="2563"/>
        <v/>
      </c>
      <c r="U1823" s="76" t="str">
        <f>IF($A1822&lt;&gt;"",IF(OR(CR1822&lt;&gt;0,CS1822&lt;&gt;0,$BB$3&gt;0),"",IF(#REF!="LER","01,",IF(#REF!="LOR","01,",IF(#REF!="LEB","02,",IF(#REF!="LOB","01,",IF(#REF!="HER","19,",IF(#REF!="HOR","19,",IF(#REF!="HEB","20,",IF(#REF!="HOB","19,",""))))))))),"")</f>
        <v/>
      </c>
      <c r="V1823" s="76" t="str">
        <f>IF($A1822&lt;&gt;"",IF(OR(CR1822&lt;&gt;0,CS1822&lt;&gt;0,$BB$3&gt;0),"",IF(#REF!="LER","02,",IF(#REF!="LOR","03,",IF(#REF!="LEB","04,",IF(#REF!="LOB","02,",IF(#REF!="HER","20,",IF(#REF!="HOR","21,",IF(#REF!="HEB","22,",IF(#REF!="HOB","20,",""))))))))),"")</f>
        <v/>
      </c>
      <c r="W1823" s="76" t="str">
        <f>IF($A1822&lt;&gt;"",IF(OR(CR1822&lt;&gt;0,CS1822&lt;&gt;0,$BB$3&gt;0),"",IF(#REF!="LER","03,",IF(#REF!="LOR","05,",IF(#REF!="LEB","06,",IF(#REF!="LOB","03,",IF(#REF!="HER","21,",IF(#REF!="HOR","23,",IF(#REF!="HEB","24,",IF(#REF!="HOB","21,",""))))))))),"")</f>
        <v/>
      </c>
      <c r="X1823" s="76" t="str">
        <f>IF($A1822&lt;&gt;"",IF(OR(CR1822&lt;&gt;0,CS1822&lt;&gt;0,$BB$3&gt;0),"",IF(#REF!="LER","04,",IF(#REF!="LOR","07,",IF(#REF!="LEB","08,",IF(#REF!="LOB","04,",IF(#REF!="HER","22,",IF(#REF!="HOR","25,",IF(#REF!="HEB","26,",IF(#REF!="HOB","22,",""))))))))),"")</f>
        <v/>
      </c>
      <c r="Y1823" s="76" t="str">
        <f>IF($A1822&lt;&gt;"",IF(OR(CR1822&lt;&gt;0,CS1822&lt;&gt;0,$BB$3&gt;0),"",IF(#REF!="LER","05,",IF(#REF!="LOR","09,",IF(#REF!="LEB","10,",IF(#REF!="LOB","05,",IF(#REF!="HER","23,",IF(#REF!="HOR","27,",IF(#REF!="HEB","28,",IF(#REF!="HOB","23,",""))))))))),"")</f>
        <v/>
      </c>
      <c r="Z1823" s="76" t="str">
        <f>IF($A1822&lt;&gt;"",IF(OR(CR1822&lt;&gt;0,CS1822&lt;&gt;0,$BB$3&gt;0),"",IF(#REF!="LER","06,",IF(#REF!="LOR","11,",IF(#REF!="LEB","11,",IF(#REF!="LOB","06,",IF(#REF!="HER","24,",IF(#REF!="HOR","29,",IF(#REF!="HEB","29,",IF(#REF!="HOB","24,",""))))))))),"")</f>
        <v/>
      </c>
      <c r="AA1823" s="76"/>
      <c r="AB1823" s="76"/>
      <c r="AC1823" s="76"/>
      <c r="AD1823" s="76"/>
      <c r="AE1823" s="76"/>
      <c r="AF1823" s="76"/>
      <c r="AG1823" s="76"/>
      <c r="AH1823" s="76"/>
      <c r="AI1823" s="76"/>
      <c r="AJ1823" s="76"/>
      <c r="AK1823" s="67" t="str">
        <f t="shared" si="2564"/>
        <v/>
      </c>
      <c r="AL1823" s="76" t="str">
        <f>IF($A1822&lt;&gt;"",IF(OR(CR1822&lt;&gt;0,CS1822&lt;&gt;0,$BB$3&gt;0),"",IF(#REF!="LER","07,",IF(#REF!="LOR","12,",IF(#REF!="LEB","12,",IF(#REF!="LOB","08,",IF(#REF!="HER","25,",IF(#REF!="HOR","30,",IF(#REF!="HEB","30,",IF(#REF!="HOB","25,",""))))))))),"")</f>
        <v/>
      </c>
      <c r="AM1823" s="76" t="str">
        <f>IF($A1822&lt;&gt;"",IF(OR(CR1822&lt;&gt;0,CS1822&lt;&gt;0,$BB$3&gt;0),"",IF(#REF!="LER","08,",IF(#REF!="LOR","13,",IF(#REF!="LEB","13,",IF(#REF!="LOB","09,",IF(#REF!="HER","26,",IF(#REF!="HOR","31,",IF(#REF!="HEB","31,",IF(#REF!="HOB","26,",""))))))))),"")</f>
        <v/>
      </c>
      <c r="AN1823" s="118" t="str">
        <f t="shared" si="2587"/>
        <v/>
      </c>
      <c r="AO1823" s="76" t="str">
        <f>IF($A1822&lt;&gt;"",IF(OR(CR1822&lt;&gt;0,CS1822&lt;&gt;0,$BB$3&gt;0),"",IF(#REF!="LER","10,",IF(#REF!="LOR","15,",IF(#REF!="LEB","15,",IF(#REF!="LOB","11,",IF(#REF!="HER","28,",IF(#REF!="HOR","33,",IF(#REF!="HEB","33,",IF(#REF!="HOB","28,",""))))))))),"")</f>
        <v/>
      </c>
      <c r="AP1823" s="76" t="str">
        <f>IF($A1822&lt;&gt;"",IF(OR(CR1822&lt;&gt;0,CS1822&lt;&gt;0,$BB$3&gt;0),"",IF(#REF!="LER","12,",IF(#REF!="LOR","16,",IF(#REF!="LEB","16,",IF(#REF!="LOB","13,",IF(#REF!="HER","30,",IF(#REF!="HOR","34,",IF(#REF!="HEB","34,",IF(#REF!="HOB","29,",""))))))))),"")</f>
        <v/>
      </c>
      <c r="AQ1823" s="76" t="str">
        <f>IF($A1822&lt;&gt;"",IF(OR(CR1822&lt;&gt;0,CS1822&lt;&gt;0,$BB$3&gt;0),"",IF(#REF!="LER","14,",IF(#REF!="LOR","17,",IF(#REF!="LEB","17,",IF(#REF!="LOB","15,",IF(#REF!="HER","32,",IF(#REF!="HOR","35,",IF(#REF!="HEB","35,",IF(#REF!="HOB","31,",""))))))))),"")</f>
        <v/>
      </c>
      <c r="AR1823" s="76" t="str">
        <f>IF($A1822&lt;&gt;"",IF(OR(CR1822&lt;&gt;0,CS1822&lt;&gt;0,$BB$3&gt;0),"",IF(#REF!="LER","16,",IF(#REF!="LOR","18,",IF(#REF!="LEB","18,",IF(#REF!="LOB","17,",IF(#REF!="HER","34,",IF(#REF!="HOR","36,",IF(#REF!="HEB","36,",IF(#REF!="HOB","33,",""))))))))),"")</f>
        <v/>
      </c>
      <c r="AS1823" s="60" t="b">
        <f t="shared" si="2588"/>
        <v>0</v>
      </c>
      <c r="AT1823" s="60" t="b">
        <f t="shared" si="2589"/>
        <v>0</v>
      </c>
      <c r="AU1823" s="60" t="b">
        <f t="shared" si="2590"/>
        <v>0</v>
      </c>
      <c r="AV1823" s="60" t="b">
        <f t="shared" si="2591"/>
        <v>0</v>
      </c>
      <c r="AW1823" s="60" t="b">
        <f t="shared" si="2592"/>
        <v>0</v>
      </c>
      <c r="AX1823" s="60" t="b">
        <f t="shared" si="2593"/>
        <v>0</v>
      </c>
      <c r="AY1823" s="60" t="b">
        <f t="shared" si="2594"/>
        <v>0</v>
      </c>
      <c r="AZ1823" s="60"/>
      <c r="BA1823" s="61">
        <f t="shared" si="2556"/>
        <v>0</v>
      </c>
      <c r="BB1823" s="13">
        <f t="shared" si="2595"/>
        <v>0</v>
      </c>
      <c r="BC1823" s="11" t="e">
        <f>IF(#REF!&lt;&gt;"",S1823+BC1822,0)</f>
        <v>#REF!</v>
      </c>
      <c r="BD1823" s="67" t="str">
        <f t="shared" si="2565"/>
        <v/>
      </c>
      <c r="BE1823" s="76" t="str">
        <f>IF($A1822&lt;&gt;"",IF(OR(EE1822&lt;&gt;0,EF1822&lt;&gt;0,$BB$3&gt;0),"",IF(#REF!="LER","01,",IF(#REF!="LOR","01,",IF(#REF!="LEB","02,",IF(#REF!="LOB","01,",IF(#REF!="HER","19,",IF(#REF!="HOR","19,",IF(#REF!="HEB","20,",IF(#REF!="HOB","19,",""))))))))),"")</f>
        <v/>
      </c>
      <c r="BF1823" s="76" t="str">
        <f>IF($A1822&lt;&gt;"",IF(OR(EE1822&lt;&gt;0,EF1822&lt;&gt;0,$BB$3&gt;0),"",IF(#REF!="LER","02,",IF(#REF!="LOR","03,",IF(#REF!="LEB","04,",IF(#REF!="LOB","02,",IF(#REF!="HER","20,",IF(#REF!="HOR","21,",IF(#REF!="HEB","22,",IF(#REF!="HOB","20,",""))))))))),"")</f>
        <v/>
      </c>
      <c r="BG1823" s="76" t="str">
        <f>IF($A1822&lt;&gt;"",IF(OR(EE1822&lt;&gt;0,EF1822&lt;&gt;0,$BB$3&gt;0),"",IF(#REF!="LER","03,",IF(#REF!="LOR","05,",IF(#REF!="LEB","06,",IF(#REF!="LOB","03,",IF(#REF!="HER","21,",IF(#REF!="HOR","23,",IF(#REF!="HEB","24,",IF(#REF!="HOB","21,",""))))))))),"")</f>
        <v/>
      </c>
      <c r="BH1823" s="76" t="str">
        <f>IF($A1822&lt;&gt;"",IF(OR(EE1822&lt;&gt;0,EF1822&lt;&gt;0,$BB$3&gt;0),"",IF(#REF!="LER","04,",IF(#REF!="LOR","07,",IF(#REF!="LEB","08,",IF(#REF!="LOB","04,",IF(#REF!="HER","22,",IF(#REF!="HOR","25,",IF(#REF!="HEB","26,",IF(#REF!="HOB","22,",""))))))))),"")</f>
        <v/>
      </c>
      <c r="BI1823" s="76" t="str">
        <f>IF($A1822&lt;&gt;"",IF(OR(EE1822&lt;&gt;0,EF1822&lt;&gt;0,$BB$3&gt;0),"",IF(#REF!="LER","05,",IF(#REF!="LOR","09,",IF(#REF!="LEB","10,",IF(#REF!="LOB","05,",IF(#REF!="HER","23,",IF(#REF!="HOR","27,",IF(#REF!="HEB","28,",IF(#REF!="HOB","23,",""))))))))),"")</f>
        <v/>
      </c>
      <c r="BJ1823" s="76" t="str">
        <f>IF($A1822&lt;&gt;"",IF(OR(EE1822&lt;&gt;0,EF1822&lt;&gt;0,$BB$3&gt;0),"",IF(#REF!="LER","06,",IF(#REF!="LOR","11,",IF(#REF!="LEB","11,",IF(#REF!="LOB","06,",IF(#REF!="HER","24,",IF(#REF!="HOR","29,",IF(#REF!="HEB","29,",IF(#REF!="HOB","24,",""))))))))),"")</f>
        <v/>
      </c>
      <c r="BK1823" s="76"/>
      <c r="BL1823" s="76"/>
      <c r="BM1823" s="76"/>
      <c r="BN1823" s="76"/>
      <c r="BO1823" s="76"/>
      <c r="BP1823" s="76"/>
      <c r="BQ1823" s="76"/>
      <c r="BR1823" s="76"/>
      <c r="BS1823" s="92">
        <f>IF(BT1823&lt;0,1,0)</f>
        <v>0</v>
      </c>
      <c r="BT1823" s="76"/>
      <c r="BU1823" s="76"/>
      <c r="BV1823" s="67" t="str">
        <f t="shared" si="2566"/>
        <v/>
      </c>
      <c r="BW1823" s="76" t="str">
        <f>IF($A1822&lt;&gt;"",IF(OR(EE1822&lt;&gt;0,EF1822&lt;&gt;0,$BB$3&gt;0),"",IF(#REF!="LER","07,",IF(#REF!="LOR","12,",IF(#REF!="LEB","12,",IF(#REF!="LOB","08,",IF(#REF!="HER","25,",IF(#REF!="HOR","30,",IF(#REF!="HEB","30,",IF(#REF!="HOB","25,",""))))))))),"")</f>
        <v/>
      </c>
      <c r="BX1823" s="76" t="str">
        <f>IF($A1822&lt;&gt;"",IF(OR(EE1822&lt;&gt;0,EF1822&lt;&gt;0,$BB$3&gt;0),"",IF(#REF!="LER","08,",IF(#REF!="LOR","13,",IF(#REF!="LEB","13,",IF(#REF!="LOB","09,",IF(#REF!="HER","26,",IF(#REF!="HOR","31,",IF(#REF!="HEB","31,",IF(#REF!="HOB","26,",""))))))))),"")</f>
        <v/>
      </c>
      <c r="BY1823" s="76" t="str">
        <f>IF($A1822&lt;&gt;"",IF(OR(EE1822&lt;&gt;0,EF1822&lt;&gt;0,$BB$3&gt;0),"",IF(#REF!="LER","09,",IF(#REF!="LOR","14,",IF(#REF!="LEB","14,",IF(#REF!="LOB","10,",IF(#REF!="HER","27,",IF(#REF!="HOR","32,",IF(#REF!="HEB","32,",IF(#REF!="HOB","27,",""))))))))),"")</f>
        <v/>
      </c>
      <c r="BZ1823" s="76" t="str">
        <f>IF($A1822&lt;&gt;"",IF(OR(EE1822&lt;&gt;0,EF1822&lt;&gt;0,$BB$3&gt;0),"",IF(#REF!="LER","10,",IF(#REF!="LOR","15,",IF(#REF!="LEB","15,",IF(#REF!="LOB","11,",IF(#REF!="HER","28,",IF(#REF!="HOR","33,",IF(#REF!="HEB","33,",IF(#REF!="HOB","28,",""))))))))),"")</f>
        <v/>
      </c>
      <c r="CA1823" s="76" t="str">
        <f>IF($A1822&lt;&gt;"",IF(OR(EE1822&lt;&gt;0,EF1822&lt;&gt;0,$BB$3&gt;0),"",IF(#REF!="LER","12,",IF(#REF!="LOR","16,",IF(#REF!="LEB","16,",IF(#REF!="LOB","13,",IF(#REF!="HER","30,",IF(#REF!="HOR","34,",IF(#REF!="HEB","34,",IF(#REF!="HOB","29,",""))))))))),"")</f>
        <v/>
      </c>
      <c r="CB1823" s="76" t="str">
        <f>IF($A1822&lt;&gt;"",IF(OR(EE1822&lt;&gt;0,EF1822&lt;&gt;0,$BB$3&gt;0),"",IF(#REF!="LER","14,",IF(#REF!="LOR","17,",IF(#REF!="LEB","17,",IF(#REF!="LOB","15,",IF(#REF!="HER","32,",IF(#REF!="HOR","35,",IF(#REF!="HEB","35,",IF(#REF!="HOB","31,",""))))))))),"")</f>
        <v/>
      </c>
      <c r="CC1823" s="76" t="str">
        <f>IF($A1822&lt;&gt;"",IF(OR(EE1822&lt;&gt;0,EF1822&lt;&gt;0,$BB$3&gt;0),"",IF(#REF!="LER","16,",IF(#REF!="LOR","18,",IF(#REF!="LEB","18,",IF(#REF!="LOB","17,",IF(#REF!="HER","34,",IF(#REF!="HOR","36,",IF(#REF!="HEB","36,",IF(#REF!="HOB","33,",""))))))))),"")</f>
        <v/>
      </c>
      <c r="CD1823" s="60" t="b">
        <f t="shared" si="2596"/>
        <v>0</v>
      </c>
      <c r="CE1823" s="60" t="b">
        <f t="shared" si="2597"/>
        <v>0</v>
      </c>
      <c r="CF1823" s="60" t="b">
        <f t="shared" si="2598"/>
        <v>0</v>
      </c>
      <c r="CG1823" s="60" t="b">
        <f t="shared" si="2599"/>
        <v>0</v>
      </c>
      <c r="CH1823" s="60" t="b">
        <f t="shared" si="2600"/>
        <v>0</v>
      </c>
      <c r="CI1823" s="60" t="b">
        <f t="shared" si="2601"/>
        <v>0</v>
      </c>
      <c r="CJ1823" s="60" t="b">
        <f t="shared" si="2602"/>
        <v>0</v>
      </c>
      <c r="CK1823" s="60"/>
      <c r="CL1823" s="61">
        <f t="shared" si="2557"/>
        <v>0</v>
      </c>
      <c r="CM1823" s="92">
        <f>IF(CN1823&lt;0,1,0)</f>
        <v>0</v>
      </c>
      <c r="CN1823" s="13">
        <f t="shared" si="2603"/>
        <v>0</v>
      </c>
      <c r="CO1823" s="11" t="e">
        <f>IF(#REF!&lt;&gt;"",BC1823+CO1822,0)</f>
        <v>#REF!</v>
      </c>
      <c r="CP1823" s="13">
        <f t="shared" si="2613"/>
        <v>0</v>
      </c>
      <c r="CQ1823" s="11">
        <f t="shared" si="2614"/>
        <v>0</v>
      </c>
      <c r="CR1823" s="57">
        <f t="shared" si="2571"/>
        <v>0</v>
      </c>
      <c r="CS1823" s="57">
        <f t="shared" si="2572"/>
        <v>0</v>
      </c>
      <c r="CT1823" s="57">
        <f t="shared" si="2562"/>
        <v>0</v>
      </c>
      <c r="CU1823" s="24"/>
      <c r="CV1823" s="24"/>
      <c r="CW1823" s="24"/>
      <c r="CX1823" s="24"/>
      <c r="CY1823" s="24"/>
      <c r="CZ1823" s="24"/>
      <c r="DA1823" s="24"/>
      <c r="DB1823" s="24"/>
      <c r="DC1823" s="24"/>
      <c r="DD1823" s="64"/>
      <c r="DJ1823" s="39"/>
    </row>
    <row r="1824" spans="2:114" x14ac:dyDescent="0.2">
      <c r="B1824" s="61" t="str">
        <f>IF(A1824="","",IF(U1825="","DB",U1825&amp;V1825&amp;W1825&amp;X1825&amp;Y1825&amp;Z1825&amp;AL1825&amp;AM1825&amp;AN1825&amp;AO1825&amp;AP1825&amp;AQ1825&amp;AR1825&amp;#REF!))</f>
        <v/>
      </c>
      <c r="C1824" s="7" t="str">
        <f t="shared" si="2604"/>
        <v/>
      </c>
      <c r="D1824" s="60">
        <f t="shared" si="2605"/>
        <v>0</v>
      </c>
      <c r="E1824" s="7" t="e">
        <f>IF(COUNTBLANK(BE1825:BI1825)=5,#REF!&amp;",",IF(COUNTBLANK(U1825:AR1825)=1,T1825&amp;","&amp;T1825&amp;","&amp;T1825&amp;","&amp;T1825&amp;","&amp;T1825&amp;","&amp;T1825&amp;","&amp;T1825&amp;","&amp;T1825&amp;","&amp;T1825&amp;","&amp;T1825&amp;","&amp;T1825&amp;","&amp;T1825&amp;","&amp;T1825&amp;",",T1825&amp;","&amp;T1825&amp;","&amp;T1825&amp;","&amp;T1825&amp;","&amp;T1825&amp;","&amp;T1825&amp;","&amp;T1825&amp;","&amp;T1825&amp;","&amp;T1825&amp;","&amp;T1825&amp;","&amp;T1825&amp;","&amp;T1825&amp;","&amp;T1825&amp;","&amp;T1825&amp;","))</f>
        <v>#REF!</v>
      </c>
      <c r="F1824" s="72" t="str">
        <f t="shared" si="2617"/>
        <v/>
      </c>
      <c r="G1824" s="73">
        <f t="shared" si="2606"/>
        <v>0</v>
      </c>
      <c r="H1824" s="112">
        <f t="shared" si="2607"/>
        <v>0</v>
      </c>
      <c r="I1824" s="112">
        <f t="shared" si="2608"/>
        <v>0</v>
      </c>
      <c r="J1824" s="74" t="e">
        <f>COUNTIF(#REF!,"E")</f>
        <v>#REF!</v>
      </c>
      <c r="K1824" s="74" t="e">
        <f>COUNTIF(#REF!,"O")</f>
        <v>#REF!</v>
      </c>
      <c r="L1824" s="74" t="e">
        <f t="shared" si="2609"/>
        <v>#REF!</v>
      </c>
      <c r="M1824" s="113" t="e">
        <f t="shared" si="2610"/>
        <v>#REF!</v>
      </c>
      <c r="N1824" s="60"/>
      <c r="O1824" s="61"/>
      <c r="P1824" s="61"/>
      <c r="Q1824" s="61"/>
      <c r="R1824" s="61"/>
      <c r="S1824" s="7"/>
      <c r="T1824" s="67" t="str">
        <f t="shared" si="2563"/>
        <v/>
      </c>
      <c r="U1824" s="76" t="str">
        <f>IF($A1823&lt;&gt;"",IF(OR(CR1823&lt;&gt;0,CS1823&lt;&gt;0,#REF!&lt;$BB$3),"",IF(#REF!="LER","01,",IF(#REF!="LOR","01,",IF(#REF!="LEB","02,",IF(#REF!="LOB","01,",IF(#REF!="HER","19,",IF(#REF!="HOR","19,",IF(#REF!="HEB","20,",IF(#REF!="HOB","19,",""))))))))),"")</f>
        <v/>
      </c>
      <c r="V1824" s="76" t="str">
        <f>IF($A1823&lt;&gt;"",IF(OR(CR1823&lt;&gt;0,CS1823&lt;&gt;0,#REF!&lt;$BB$3),"",IF(#REF!="LER","02,",IF(#REF!="LOR","03,",IF(#REF!="LEB","04,",IF(#REF!="LOB","02,",IF(#REF!="HER","20,",IF(#REF!="HOR","21,",IF(#REF!="HEB","22,",IF(#REF!="HOB","20,",""))))))))),"")</f>
        <v/>
      </c>
      <c r="W1824" s="76" t="str">
        <f>IF($A1823&lt;&gt;"",IF(OR(CR1823&lt;&gt;0,CS1823&lt;&gt;0,#REF!&lt;$BB$3),"",IF(#REF!="LER","03,",IF(#REF!="LOR","05,",IF(#REF!="LEB","06,",IF(#REF!="LOB","03,",IF(#REF!="HER","21,",IF(#REF!="HOR","23,",IF(#REF!="HEB","24,",IF(#REF!="HOB","21,",""))))))))),"")</f>
        <v/>
      </c>
      <c r="X1824" s="76" t="str">
        <f>IF($A1823&lt;&gt;"",IF(OR(CR1823&lt;&gt;0,CS1823&lt;&gt;0,#REF!&lt;$BB$3),"",IF(#REF!="LER","04,",IF(#REF!="LOR","07,",IF(#REF!="LEB","08,",IF(#REF!="LOB","04,",IF(#REF!="HER","22,",IF(#REF!="HOR","25,",IF(#REF!="HEB","26,",IF(#REF!="HOB","22,",""))))))))),"")</f>
        <v/>
      </c>
      <c r="Y1824" s="76" t="str">
        <f>IF($A1823&lt;&gt;"",IF(OR(CR1823&lt;&gt;0,CS1823&lt;&gt;0,#REF!&lt;$BB$3),"",IF(#REF!="LER","05,",IF(#REF!="LOR","09,",IF(#REF!="LEB","10,",IF(#REF!="LOB","05,",IF(#REF!="HER","23,",IF(#REF!="HOR","27,",IF(#REF!="HEB","28,",IF(#REF!="HOB","23,",""))))))))),"")</f>
        <v/>
      </c>
      <c r="Z1824" s="76" t="str">
        <f>IF($A1823&lt;&gt;"",IF(OR(CR1823&lt;&gt;0,CS1823&lt;&gt;0,#REF!&lt;$BB$3),"",IF(#REF!="LER","06,",IF(#REF!="LOR","11,",IF(#REF!="LEB","11,",IF(#REF!="LOB","06,",IF(#REF!="HER","24,",IF(#REF!="HOR","29,",IF(#REF!="HEB","29,",IF(#REF!="HOB","24,",""))))))))),"")</f>
        <v/>
      </c>
      <c r="AA1824" s="76"/>
      <c r="AB1824" s="76"/>
      <c r="AC1824" s="76"/>
      <c r="AD1824" s="76"/>
      <c r="AE1824" s="76"/>
      <c r="AF1824" s="76"/>
      <c r="AG1824" s="76"/>
      <c r="AH1824" s="76"/>
      <c r="AI1824" s="76"/>
      <c r="AJ1824" s="76"/>
      <c r="AK1824" s="67" t="str">
        <f t="shared" si="2564"/>
        <v/>
      </c>
      <c r="AL1824" s="76" t="str">
        <f>IF($A1823&lt;&gt;"",IF(OR(CR1823&lt;&gt;0,CS1823&lt;&gt;0,#REF!&lt;$BB$3),"",IF(#REF!="LER","07,",IF(#REF!="LOR","12,",IF(#REF!="LEB","12,",IF(#REF!="LOB","08,",IF(#REF!="HER","25,",IF(#REF!="HOR","30,",IF(#REF!="HEB","30,",IF(#REF!="HOB","25,",""))))))))),"")</f>
        <v/>
      </c>
      <c r="AM1824" s="76" t="str">
        <f>IF($A1823&lt;&gt;"",IF(OR(CR1823&lt;&gt;0,CS1823&lt;&gt;0,#REF!&lt;$BB$3),"",IF(#REF!="LER","08,",IF(#REF!="LOR","13,",IF(#REF!="LEB","13,",IF(#REF!="LOB","09,",IF(#REF!="HER","26,",IF(#REF!="HOR","31,",IF(#REF!="HEB","31,",IF(#REF!="HOB","26,",""))))))))),"")</f>
        <v/>
      </c>
      <c r="AN1824" s="118" t="str">
        <f t="shared" si="2587"/>
        <v/>
      </c>
      <c r="AO1824" s="76" t="str">
        <f>IF($A1823&lt;&gt;"",IF(OR(CR1823&lt;&gt;0,CS1823&lt;&gt;0,#REF!&lt;$BB$3),"",IF(#REF!="LER","10,",IF(#REF!="LOR","15,",IF(#REF!="LEB","15,",IF(#REF!="LOB","11,",IF(#REF!="HER","28,",IF(#REF!="HOR","33,",IF(#REF!="HEB","33,",IF(#REF!="HOB","28,",""))))))))),"")</f>
        <v/>
      </c>
      <c r="AP1824" s="76" t="str">
        <f>IF($A1823&lt;&gt;"",IF(OR(CR1823&lt;&gt;0,CS1823&lt;&gt;0,#REF!&lt;$BB$3),"",IF(#REF!="LER","12,",IF(#REF!="LOR","16,",IF(#REF!="LEB","16,",IF(#REF!="LOB","13,",IF(#REF!="HER","30,",IF(#REF!="HOR","34,",IF(#REF!="HEB","34,",IF(#REF!="HOB","29,",""))))))))),"")</f>
        <v/>
      </c>
      <c r="AQ1824" s="76" t="str">
        <f>IF($A1823&lt;&gt;"",IF(OR(CR1823&lt;&gt;0,CS1823&lt;&gt;0,#REF!&lt;$BB$3),"",IF(#REF!="LER","14,",IF(#REF!="LOR","17,",IF(#REF!="LEB","17,",IF(#REF!="LOB","15,",IF(#REF!="HER","32,",IF(#REF!="HOR","35,",IF(#REF!="HEB","35,",IF(#REF!="HOB","31,",""))))))))),"")</f>
        <v/>
      </c>
      <c r="AR1824" s="76" t="str">
        <f>IF($A1823&lt;&gt;"",IF(OR(CR1823&lt;&gt;0,CS1823&lt;&gt;0,#REF!&lt;$BB$3),"",IF(#REF!="LER","16,",IF(#REF!="LOR","18,",IF(#REF!="LEB","18,",IF(#REF!="LOB","17,",IF(#REF!="HER","34,",IF(#REF!="HOR","36,",IF(#REF!="HEB","36,",IF(#REF!="HOB","33,",""))))))))),"")</f>
        <v/>
      </c>
      <c r="AS1824" s="60" t="b">
        <f t="shared" si="2588"/>
        <v>0</v>
      </c>
      <c r="AT1824" s="60" t="b">
        <f t="shared" si="2589"/>
        <v>0</v>
      </c>
      <c r="AU1824" s="60" t="b">
        <f t="shared" si="2590"/>
        <v>0</v>
      </c>
      <c r="AV1824" s="60" t="b">
        <f t="shared" si="2591"/>
        <v>0</v>
      </c>
      <c r="AW1824" s="60" t="b">
        <f t="shared" si="2592"/>
        <v>0</v>
      </c>
      <c r="AX1824" s="60" t="b">
        <f t="shared" si="2593"/>
        <v>0</v>
      </c>
      <c r="AY1824" s="60" t="b">
        <f t="shared" si="2594"/>
        <v>0</v>
      </c>
      <c r="AZ1824" s="60"/>
      <c r="BA1824" s="61">
        <f t="shared" si="2556"/>
        <v>0</v>
      </c>
      <c r="BB1824" s="13">
        <f t="shared" si="2595"/>
        <v>0</v>
      </c>
      <c r="BC1824" s="11" t="e">
        <f>IF(#REF!&lt;&gt;"",S1824+BC1823,0)</f>
        <v>#REF!</v>
      </c>
      <c r="BD1824" s="67" t="str">
        <f t="shared" si="2565"/>
        <v/>
      </c>
      <c r="BE1824" s="76" t="str">
        <f>IF($A1823&lt;&gt;"",IF(OR(EE1823&lt;&gt;0,EF1823&lt;&gt;0,#REF!&lt;$BB$3),"",IF(#REF!="LER","01,",IF(#REF!="LOR","01,",IF(#REF!="LEB","02,",IF(#REF!="LOB","01,",IF(#REF!="HER","19,",IF(#REF!="HOR","19,",IF(#REF!="HEB","20,",IF(#REF!="HOB","19,",""))))))))),"")</f>
        <v/>
      </c>
      <c r="BF1824" s="76" t="str">
        <f>IF($A1823&lt;&gt;"",IF(OR(EE1823&lt;&gt;0,EF1823&lt;&gt;0,#REF!&lt;$BB$3),"",IF(#REF!="LER","02,",IF(#REF!="LOR","03,",IF(#REF!="LEB","04,",IF(#REF!="LOB","02,",IF(#REF!="HER","20,",IF(#REF!="HOR","21,",IF(#REF!="HEB","22,",IF(#REF!="HOB","20,",""))))))))),"")</f>
        <v/>
      </c>
      <c r="BG1824" s="76" t="str">
        <f>IF($A1823&lt;&gt;"",IF(OR(EE1823&lt;&gt;0,EF1823&lt;&gt;0,#REF!&lt;$BB$3),"",IF(#REF!="LER","03,",IF(#REF!="LOR","05,",IF(#REF!="LEB","06,",IF(#REF!="LOB","03,",IF(#REF!="HER","21,",IF(#REF!="HOR","23,",IF(#REF!="HEB","24,",IF(#REF!="HOB","21,",""))))))))),"")</f>
        <v/>
      </c>
      <c r="BH1824" s="76" t="str">
        <f>IF($A1823&lt;&gt;"",IF(OR(EE1823&lt;&gt;0,EF1823&lt;&gt;0,#REF!&lt;$BB$3),"",IF(#REF!="LER","04,",IF(#REF!="LOR","07,",IF(#REF!="LEB","08,",IF(#REF!="LOB","04,",IF(#REF!="HER","22,",IF(#REF!="HOR","25,",IF(#REF!="HEB","26,",IF(#REF!="HOB","22,",""))))))))),"")</f>
        <v/>
      </c>
      <c r="BI1824" s="76" t="str">
        <f>IF($A1823&lt;&gt;"",IF(OR(EE1823&lt;&gt;0,EF1823&lt;&gt;0,#REF!&lt;$BB$3),"",IF(#REF!="LER","05,",IF(#REF!="LOR","09,",IF(#REF!="LEB","10,",IF(#REF!="LOB","05,",IF(#REF!="HER","23,",IF(#REF!="HOR","27,",IF(#REF!="HEB","28,",IF(#REF!="HOB","23,",""))))))))),"")</f>
        <v/>
      </c>
      <c r="BJ1824" s="76" t="str">
        <f>IF($A1823&lt;&gt;"",IF(OR(EE1823&lt;&gt;0,EF1823&lt;&gt;0,#REF!&lt;$BB$3),"",IF(#REF!="LER","06,",IF(#REF!="LOR","11,",IF(#REF!="LEB","11,",IF(#REF!="LOB","06,",IF(#REF!="HER","24,",IF(#REF!="HOR","29,",IF(#REF!="HEB","29,",IF(#REF!="HOB","24,",""))))))))),"")</f>
        <v/>
      </c>
      <c r="BK1824" s="76"/>
      <c r="BL1824" s="76"/>
      <c r="BM1824" s="76"/>
      <c r="BN1824" s="76"/>
      <c r="BO1824" s="76"/>
      <c r="BP1824" s="76"/>
      <c r="BQ1824" s="76"/>
      <c r="BR1824" s="76"/>
      <c r="BS1824" s="92">
        <f>IF(BT1824&lt;0,BS1823+1,0)</f>
        <v>0</v>
      </c>
      <c r="BT1824" s="76"/>
      <c r="BU1824" s="76"/>
      <c r="BV1824" s="67" t="str">
        <f t="shared" si="2566"/>
        <v/>
      </c>
      <c r="BW1824" s="76" t="str">
        <f>IF($A1823&lt;&gt;"",IF(OR(EE1823&lt;&gt;0,EF1823&lt;&gt;0,#REF!&lt;$BB$3),"",IF(#REF!="LER","07,",IF(#REF!="LOR","12,",IF(#REF!="LEB","12,",IF(#REF!="LOB","08,",IF(#REF!="HER","25,",IF(#REF!="HOR","30,",IF(#REF!="HEB","30,",IF(#REF!="HOB","25,",""))))))))),"")</f>
        <v/>
      </c>
      <c r="BX1824" s="76" t="str">
        <f>IF($A1823&lt;&gt;"",IF(OR(EE1823&lt;&gt;0,EF1823&lt;&gt;0,#REF!&lt;$BB$3),"",IF(#REF!="LER","08,",IF(#REF!="LOR","13,",IF(#REF!="LEB","13,",IF(#REF!="LOB","09,",IF(#REF!="HER","26,",IF(#REF!="HOR","31,",IF(#REF!="HEB","31,",IF(#REF!="HOB","26,",""))))))))),"")</f>
        <v/>
      </c>
      <c r="BY1824" s="76" t="str">
        <f>IF($A1823&lt;&gt;"",IF(OR(EE1823&lt;&gt;0,EF1823&lt;&gt;0,#REF!&lt;$BB$3),"",IF(#REF!="LER","09,",IF(#REF!="LOR","14,",IF(#REF!="LEB","14,",IF(#REF!="LOB","10,",IF(#REF!="HER","27,",IF(#REF!="HOR","32,",IF(#REF!="HEB","32,",IF(#REF!="HOB","27,",""))))))))),"")</f>
        <v/>
      </c>
      <c r="BZ1824" s="76" t="str">
        <f>IF($A1823&lt;&gt;"",IF(OR(EE1823&lt;&gt;0,EF1823&lt;&gt;0,#REF!&lt;$BB$3),"",IF(#REF!="LER","10,",IF(#REF!="LOR","15,",IF(#REF!="LEB","15,",IF(#REF!="LOB","11,",IF(#REF!="HER","28,",IF(#REF!="HOR","33,",IF(#REF!="HEB","33,",IF(#REF!="HOB","28,",""))))))))),"")</f>
        <v/>
      </c>
      <c r="CA1824" s="76" t="str">
        <f>IF($A1823&lt;&gt;"",IF(OR(EE1823&lt;&gt;0,EF1823&lt;&gt;0,#REF!&lt;$BB$3),"",IF(#REF!="LER","12,",IF(#REF!="LOR","16,",IF(#REF!="LEB","16,",IF(#REF!="LOB","13,",IF(#REF!="HER","30,",IF(#REF!="HOR","34,",IF(#REF!="HEB","34,",IF(#REF!="HOB","29,",""))))))))),"")</f>
        <v/>
      </c>
      <c r="CB1824" s="76" t="str">
        <f>IF($A1823&lt;&gt;"",IF(OR(EE1823&lt;&gt;0,EF1823&lt;&gt;0,#REF!&lt;$BB$3),"",IF(#REF!="LER","14,",IF(#REF!="LOR","17,",IF(#REF!="LEB","17,",IF(#REF!="LOB","15,",IF(#REF!="HER","32,",IF(#REF!="HOR","35,",IF(#REF!="HEB","35,",IF(#REF!="HOB","31,",""))))))))),"")</f>
        <v/>
      </c>
      <c r="CC1824" s="76" t="str">
        <f>IF($A1823&lt;&gt;"",IF(OR(EE1823&lt;&gt;0,EF1823&lt;&gt;0,#REF!&lt;$BB$3),"",IF(#REF!="LER","16,",IF(#REF!="LOR","18,",IF(#REF!="LEB","18,",IF(#REF!="LOB","17,",IF(#REF!="HER","34,",IF(#REF!="HOR","36,",IF(#REF!="HEB","36,",IF(#REF!="HOB","33,",""))))))))),"")</f>
        <v/>
      </c>
      <c r="CD1824" s="60" t="b">
        <f t="shared" si="2596"/>
        <v>0</v>
      </c>
      <c r="CE1824" s="60" t="b">
        <f t="shared" si="2597"/>
        <v>0</v>
      </c>
      <c r="CF1824" s="60" t="b">
        <f t="shared" si="2598"/>
        <v>0</v>
      </c>
      <c r="CG1824" s="60" t="b">
        <f t="shared" si="2599"/>
        <v>0</v>
      </c>
      <c r="CH1824" s="60" t="b">
        <f t="shared" si="2600"/>
        <v>0</v>
      </c>
      <c r="CI1824" s="60" t="b">
        <f t="shared" si="2601"/>
        <v>0</v>
      </c>
      <c r="CJ1824" s="60" t="b">
        <f t="shared" si="2602"/>
        <v>0</v>
      </c>
      <c r="CK1824" s="60"/>
      <c r="CL1824" s="61">
        <f t="shared" si="2557"/>
        <v>0</v>
      </c>
      <c r="CM1824" s="92">
        <f>IF(CN1824&lt;0,CM1823+1,0)</f>
        <v>0</v>
      </c>
      <c r="CN1824" s="13">
        <f t="shared" si="2603"/>
        <v>0</v>
      </c>
      <c r="CO1824" s="11" t="e">
        <f>IF(#REF!&lt;&gt;"",BC1824+CO1823,0)</f>
        <v>#REF!</v>
      </c>
      <c r="CP1824" s="13">
        <f t="shared" si="2613"/>
        <v>0</v>
      </c>
      <c r="CQ1824" s="11">
        <f t="shared" si="2614"/>
        <v>0</v>
      </c>
      <c r="CR1824" s="57">
        <f t="shared" si="2571"/>
        <v>0</v>
      </c>
      <c r="CS1824" s="57">
        <f t="shared" si="2572"/>
        <v>0</v>
      </c>
      <c r="CT1824" s="57">
        <f t="shared" si="2562"/>
        <v>0</v>
      </c>
      <c r="CU1824" s="24"/>
      <c r="CV1824" s="24"/>
      <c r="CW1824" s="24"/>
      <c r="CX1824" s="24"/>
      <c r="CY1824" s="24"/>
      <c r="CZ1824" s="24"/>
      <c r="DA1824" s="24"/>
      <c r="DB1824" s="24"/>
      <c r="DC1824" s="24"/>
      <c r="DD1824" s="64"/>
      <c r="DJ1824" s="39"/>
    </row>
    <row r="1825" spans="2:114" x14ac:dyDescent="0.2">
      <c r="B1825" s="61" t="str">
        <f>IF(A1825="","",IF(U1826="","DB",U1826&amp;V1826&amp;W1826&amp;X1826&amp;Y1826&amp;Z1826&amp;AL1826&amp;AM1826&amp;AN1826&amp;AO1826&amp;AP1826&amp;AQ1826&amp;AR1826&amp;#REF!))</f>
        <v/>
      </c>
      <c r="C1825" s="7" t="str">
        <f t="shared" si="2604"/>
        <v/>
      </c>
      <c r="D1825" s="60">
        <f t="shared" si="2605"/>
        <v>0</v>
      </c>
      <c r="E1825" s="7" t="e">
        <f>IF(COUNTBLANK(BE1826:BI1826)=5,#REF!&amp;",",IF(COUNTBLANK(U1826:AR1826)=1,T1826&amp;","&amp;T1826&amp;","&amp;T1826&amp;","&amp;T1826&amp;","&amp;T1826&amp;","&amp;T1826&amp;","&amp;T1826&amp;","&amp;T1826&amp;","&amp;T1826&amp;","&amp;T1826&amp;","&amp;T1826&amp;","&amp;T1826&amp;","&amp;T1826&amp;",",T1826&amp;","&amp;T1826&amp;","&amp;T1826&amp;","&amp;T1826&amp;","&amp;T1826&amp;","&amp;T1826&amp;","&amp;T1826&amp;","&amp;T1826&amp;","&amp;T1826&amp;","&amp;T1826&amp;","&amp;T1826&amp;","&amp;T1826&amp;","&amp;T1826&amp;","&amp;T1826&amp;","))</f>
        <v>#REF!</v>
      </c>
      <c r="F1825" s="72" t="str">
        <f t="shared" si="2617"/>
        <v/>
      </c>
      <c r="G1825" s="73">
        <f t="shared" si="2606"/>
        <v>0</v>
      </c>
      <c r="H1825" s="112">
        <f t="shared" si="2607"/>
        <v>0</v>
      </c>
      <c r="I1825" s="112">
        <f t="shared" si="2608"/>
        <v>0</v>
      </c>
      <c r="J1825" s="74" t="e">
        <f>COUNTIF(#REF!,"E")</f>
        <v>#REF!</v>
      </c>
      <c r="K1825" s="74" t="e">
        <f>COUNTIF(#REF!,"O")</f>
        <v>#REF!</v>
      </c>
      <c r="L1825" s="74" t="e">
        <f t="shared" si="2609"/>
        <v>#REF!</v>
      </c>
      <c r="M1825" s="113" t="e">
        <f t="shared" si="2610"/>
        <v>#REF!</v>
      </c>
      <c r="N1825" s="60"/>
      <c r="O1825" s="61"/>
      <c r="P1825" s="61"/>
      <c r="Q1825" s="61"/>
      <c r="R1825" s="61"/>
      <c r="S1825" s="7"/>
      <c r="T1825" s="67" t="str">
        <f t="shared" si="2563"/>
        <v/>
      </c>
      <c r="U1825" s="76" t="str">
        <f>IF($A1824&lt;&gt;"",IF(OR(CR1824&lt;&gt;0,CS1824&lt;&gt;0,#REF!&lt;$BB$3),"",IF(#REF!="LER","01,",IF(#REF!="LOR","01,",IF(#REF!="LEB","02,",IF(#REF!="LOB","01,",IF(#REF!="HER","19,",IF(#REF!="HOR","19,",IF(#REF!="HEB","20,",IF(#REF!="HOB","19,",""))))))))),"")</f>
        <v/>
      </c>
      <c r="V1825" s="76" t="str">
        <f>IF($A1824&lt;&gt;"",IF(OR(CR1824&lt;&gt;0,CS1824&lt;&gt;0,#REF!&lt;$BB$3),"",IF(#REF!="LER","02,",IF(#REF!="LOR","03,",IF(#REF!="LEB","04,",IF(#REF!="LOB","02,",IF(#REF!="HER","20,",IF(#REF!="HOR","21,",IF(#REF!="HEB","22,",IF(#REF!="HOB","20,",""))))))))),"")</f>
        <v/>
      </c>
      <c r="W1825" s="76" t="str">
        <f>IF($A1824&lt;&gt;"",IF(OR(CR1824&lt;&gt;0,CS1824&lt;&gt;0,#REF!&lt;$BB$3),"",IF(#REF!="LER","03,",IF(#REF!="LOR","05,",IF(#REF!="LEB","06,",IF(#REF!="LOB","03,",IF(#REF!="HER","21,",IF(#REF!="HOR","23,",IF(#REF!="HEB","24,",IF(#REF!="HOB","21,",""))))))))),"")</f>
        <v/>
      </c>
      <c r="X1825" s="76" t="str">
        <f>IF($A1824&lt;&gt;"",IF(OR(CR1824&lt;&gt;0,CS1824&lt;&gt;0,#REF!&lt;$BB$3),"",IF(#REF!="LER","04,",IF(#REF!="LOR","07,",IF(#REF!="LEB","08,",IF(#REF!="LOB","04,",IF(#REF!="HER","22,",IF(#REF!="HOR","25,",IF(#REF!="HEB","26,",IF(#REF!="HOB","22,",""))))))))),"")</f>
        <v/>
      </c>
      <c r="Y1825" s="76" t="str">
        <f>IF($A1824&lt;&gt;"",IF(OR(CR1824&lt;&gt;0,CS1824&lt;&gt;0,#REF!&lt;$BB$3),"",IF(#REF!="LER","05,",IF(#REF!="LOR","09,",IF(#REF!="LEB","10,",IF(#REF!="LOB","05,",IF(#REF!="HER","23,",IF(#REF!="HOR","27,",IF(#REF!="HEB","28,",IF(#REF!="HOB","23,",""))))))))),"")</f>
        <v/>
      </c>
      <c r="Z1825" s="76" t="str">
        <f>IF($A1824&lt;&gt;"",IF(OR(CR1824&lt;&gt;0,CS1824&lt;&gt;0,#REF!&lt;$BB$3),"",IF(#REF!="LER","06,",IF(#REF!="LOR","11,",IF(#REF!="LEB","11,",IF(#REF!="LOB","06,",IF(#REF!="HER","24,",IF(#REF!="HOR","29,",IF(#REF!="HEB","29,",IF(#REF!="HOB","24,",""))))))))),"")</f>
        <v/>
      </c>
      <c r="AA1825" s="76"/>
      <c r="AB1825" s="76"/>
      <c r="AC1825" s="76"/>
      <c r="AD1825" s="76"/>
      <c r="AE1825" s="76"/>
      <c r="AF1825" s="76"/>
      <c r="AG1825" s="76"/>
      <c r="AH1825" s="76"/>
      <c r="AI1825" s="76"/>
      <c r="AJ1825" s="76"/>
      <c r="AK1825" s="67" t="str">
        <f t="shared" si="2564"/>
        <v/>
      </c>
      <c r="AL1825" s="76" t="str">
        <f>IF($A1824&lt;&gt;"",IF(OR(CR1824&lt;&gt;0,CS1824&lt;&gt;0,#REF!&lt;$BB$3),"",IF(#REF!="LER","07,",IF(#REF!="LOR","12,",IF(#REF!="LEB","12,",IF(#REF!="LOB","08,",IF(#REF!="HER","25,",IF(#REF!="HOR","30,",IF(#REF!="HEB","30,",IF(#REF!="HOB","25,",""))))))))),"")</f>
        <v/>
      </c>
      <c r="AM1825" s="76" t="str">
        <f>IF($A1824&lt;&gt;"",IF(OR(CR1824&lt;&gt;0,CS1824&lt;&gt;0,#REF!&lt;$BB$3),"",IF(#REF!="LER","08,",IF(#REF!="LOR","13,",IF(#REF!="LEB","13,",IF(#REF!="LOB","09,",IF(#REF!="HER","26,",IF(#REF!="HOR","31,",IF(#REF!="HEB","31,",IF(#REF!="HOB","26,",""))))))))),"")</f>
        <v/>
      </c>
      <c r="AN1825" s="118" t="str">
        <f t="shared" si="2587"/>
        <v/>
      </c>
      <c r="AO1825" s="76" t="str">
        <f>IF($A1824&lt;&gt;"",IF(OR(CR1824&lt;&gt;0,CS1824&lt;&gt;0,#REF!&lt;$BB$3),"",IF(#REF!="LER","10,",IF(#REF!="LOR","15,",IF(#REF!="LEB","15,",IF(#REF!="LOB","11,",IF(#REF!="HER","28,",IF(#REF!="HOR","33,",IF(#REF!="HEB","33,",IF(#REF!="HOB","28,",""))))))))),"")</f>
        <v/>
      </c>
      <c r="AP1825" s="76" t="str">
        <f>IF($A1824&lt;&gt;"",IF(OR(CR1824&lt;&gt;0,CS1824&lt;&gt;0,#REF!&lt;$BB$3),"",IF(#REF!="LER","12,",IF(#REF!="LOR","16,",IF(#REF!="LEB","16,",IF(#REF!="LOB","13,",IF(#REF!="HER","30,",IF(#REF!="HOR","34,",IF(#REF!="HEB","34,",IF(#REF!="HOB","29,",""))))))))),"")</f>
        <v/>
      </c>
      <c r="AQ1825" s="76" t="str">
        <f>IF($A1824&lt;&gt;"",IF(OR(CR1824&lt;&gt;0,CS1824&lt;&gt;0,#REF!&lt;$BB$3),"",IF(#REF!="LER","14,",IF(#REF!="LOR","17,",IF(#REF!="LEB","17,",IF(#REF!="LOB","15,",IF(#REF!="HER","32,",IF(#REF!="HOR","35,",IF(#REF!="HEB","35,",IF(#REF!="HOB","31,",""))))))))),"")</f>
        <v/>
      </c>
      <c r="AR1825" s="76" t="str">
        <f>IF($A1824&lt;&gt;"",IF(OR(CR1824&lt;&gt;0,CS1824&lt;&gt;0,#REF!&lt;$BB$3),"",IF(#REF!="LER","16,",IF(#REF!="LOR","18,",IF(#REF!="LEB","18,",IF(#REF!="LOB","17,",IF(#REF!="HER","34,",IF(#REF!="HOR","36,",IF(#REF!="HEB","36,",IF(#REF!="HOB","33,",""))))))))),"")</f>
        <v/>
      </c>
      <c r="AS1825" s="60" t="b">
        <f t="shared" si="2588"/>
        <v>0</v>
      </c>
      <c r="AT1825" s="60" t="b">
        <f t="shared" si="2589"/>
        <v>0</v>
      </c>
      <c r="AU1825" s="60" t="b">
        <f t="shared" si="2590"/>
        <v>0</v>
      </c>
      <c r="AV1825" s="60" t="b">
        <f t="shared" si="2591"/>
        <v>0</v>
      </c>
      <c r="AW1825" s="60" t="b">
        <f t="shared" si="2592"/>
        <v>0</v>
      </c>
      <c r="AX1825" s="60" t="b">
        <f t="shared" si="2593"/>
        <v>0</v>
      </c>
      <c r="AY1825" s="60" t="b">
        <f t="shared" si="2594"/>
        <v>0</v>
      </c>
      <c r="AZ1825" s="60"/>
      <c r="BA1825" s="61">
        <f t="shared" si="2556"/>
        <v>0</v>
      </c>
      <c r="BB1825" s="13">
        <f t="shared" si="2595"/>
        <v>0</v>
      </c>
      <c r="BC1825" s="11" t="e">
        <f>IF(#REF!&lt;&gt;"",S1825+BC1824,0)</f>
        <v>#REF!</v>
      </c>
      <c r="BD1825" s="67" t="str">
        <f t="shared" si="2565"/>
        <v/>
      </c>
      <c r="BE1825" s="76" t="str">
        <f>IF($A1824&lt;&gt;"",IF(OR(EE1824&lt;&gt;0,EF1824&lt;&gt;0,#REF!&lt;$BB$3),"",IF(#REF!="LER","01,",IF(#REF!="LOR","01,",IF(#REF!="LEB","02,",IF(#REF!="LOB","01,",IF(#REF!="HER","19,",IF(#REF!="HOR","19,",IF(#REF!="HEB","20,",IF(#REF!="HOB","19,",""))))))))),"")</f>
        <v/>
      </c>
      <c r="BF1825" s="76" t="str">
        <f>IF($A1824&lt;&gt;"",IF(OR(EE1824&lt;&gt;0,EF1824&lt;&gt;0,#REF!&lt;$BB$3),"",IF(#REF!="LER","02,",IF(#REF!="LOR","03,",IF(#REF!="LEB","04,",IF(#REF!="LOB","02,",IF(#REF!="HER","20,",IF(#REF!="HOR","21,",IF(#REF!="HEB","22,",IF(#REF!="HOB","20,",""))))))))),"")</f>
        <v/>
      </c>
      <c r="BG1825" s="76" t="str">
        <f>IF($A1824&lt;&gt;"",IF(OR(EE1824&lt;&gt;0,EF1824&lt;&gt;0,#REF!&lt;$BB$3),"",IF(#REF!="LER","03,",IF(#REF!="LOR","05,",IF(#REF!="LEB","06,",IF(#REF!="LOB","03,",IF(#REF!="HER","21,",IF(#REF!="HOR","23,",IF(#REF!="HEB","24,",IF(#REF!="HOB","21,",""))))))))),"")</f>
        <v/>
      </c>
      <c r="BH1825" s="76" t="str">
        <f>IF($A1824&lt;&gt;"",IF(OR(EE1824&lt;&gt;0,EF1824&lt;&gt;0,#REF!&lt;$BB$3),"",IF(#REF!="LER","04,",IF(#REF!="LOR","07,",IF(#REF!="LEB","08,",IF(#REF!="LOB","04,",IF(#REF!="HER","22,",IF(#REF!="HOR","25,",IF(#REF!="HEB","26,",IF(#REF!="HOB","22,",""))))))))),"")</f>
        <v/>
      </c>
      <c r="BI1825" s="76" t="str">
        <f>IF($A1824&lt;&gt;"",IF(OR(EE1824&lt;&gt;0,EF1824&lt;&gt;0,#REF!&lt;$BB$3),"",IF(#REF!="LER","05,",IF(#REF!="LOR","09,",IF(#REF!="LEB","10,",IF(#REF!="LOB","05,",IF(#REF!="HER","23,",IF(#REF!="HOR","27,",IF(#REF!="HEB","28,",IF(#REF!="HOB","23,",""))))))))),"")</f>
        <v/>
      </c>
      <c r="BJ1825" s="76" t="str">
        <f>IF($A1824&lt;&gt;"",IF(OR(EE1824&lt;&gt;0,EF1824&lt;&gt;0,#REF!&lt;$BB$3),"",IF(#REF!="LER","06,",IF(#REF!="LOR","11,",IF(#REF!="LEB","11,",IF(#REF!="LOB","06,",IF(#REF!="HER","24,",IF(#REF!="HOR","29,",IF(#REF!="HEB","29,",IF(#REF!="HOB","24,",""))))))))),"")</f>
        <v/>
      </c>
      <c r="BK1825" s="76"/>
      <c r="BL1825" s="76"/>
      <c r="BM1825" s="76"/>
      <c r="BN1825" s="76"/>
      <c r="BO1825" s="76"/>
      <c r="BP1825" s="76"/>
      <c r="BQ1825" s="76"/>
      <c r="BR1825" s="76"/>
      <c r="BS1825" s="92">
        <f t="shared" ref="BS1825:BS1831" si="2618">IF(BT1825&lt;0,BS1824+1,0)</f>
        <v>0</v>
      </c>
      <c r="BT1825" s="76"/>
      <c r="BU1825" s="76"/>
      <c r="BV1825" s="67" t="str">
        <f t="shared" si="2566"/>
        <v/>
      </c>
      <c r="BW1825" s="76" t="str">
        <f>IF($A1824&lt;&gt;"",IF(OR(EE1824&lt;&gt;0,EF1824&lt;&gt;0,#REF!&lt;$BB$3),"",IF(#REF!="LER","07,",IF(#REF!="LOR","12,",IF(#REF!="LEB","12,",IF(#REF!="LOB","08,",IF(#REF!="HER","25,",IF(#REF!="HOR","30,",IF(#REF!="HEB","30,",IF(#REF!="HOB","25,",""))))))))),"")</f>
        <v/>
      </c>
      <c r="BX1825" s="76" t="str">
        <f>IF($A1824&lt;&gt;"",IF(OR(EE1824&lt;&gt;0,EF1824&lt;&gt;0,#REF!&lt;$BB$3),"",IF(#REF!="LER","08,",IF(#REF!="LOR","13,",IF(#REF!="LEB","13,",IF(#REF!="LOB","09,",IF(#REF!="HER","26,",IF(#REF!="HOR","31,",IF(#REF!="HEB","31,",IF(#REF!="HOB","26,",""))))))))),"")</f>
        <v/>
      </c>
      <c r="BY1825" s="76" t="str">
        <f>IF($A1824&lt;&gt;"",IF(OR(EE1824&lt;&gt;0,EF1824&lt;&gt;0,#REF!&lt;$BB$3),"",IF(#REF!="LER","09,",IF(#REF!="LOR","14,",IF(#REF!="LEB","14,",IF(#REF!="LOB","10,",IF(#REF!="HER","27,",IF(#REF!="HOR","32,",IF(#REF!="HEB","32,",IF(#REF!="HOB","27,",""))))))))),"")</f>
        <v/>
      </c>
      <c r="BZ1825" s="76" t="str">
        <f>IF($A1824&lt;&gt;"",IF(OR(EE1824&lt;&gt;0,EF1824&lt;&gt;0,#REF!&lt;$BB$3),"",IF(#REF!="LER","10,",IF(#REF!="LOR","15,",IF(#REF!="LEB","15,",IF(#REF!="LOB","11,",IF(#REF!="HER","28,",IF(#REF!="HOR","33,",IF(#REF!="HEB","33,",IF(#REF!="HOB","28,",""))))))))),"")</f>
        <v/>
      </c>
      <c r="CA1825" s="76" t="str">
        <f>IF($A1824&lt;&gt;"",IF(OR(EE1824&lt;&gt;0,EF1824&lt;&gt;0,#REF!&lt;$BB$3),"",IF(#REF!="LER","12,",IF(#REF!="LOR","16,",IF(#REF!="LEB","16,",IF(#REF!="LOB","13,",IF(#REF!="HER","30,",IF(#REF!="HOR","34,",IF(#REF!="HEB","34,",IF(#REF!="HOB","29,",""))))))))),"")</f>
        <v/>
      </c>
      <c r="CB1825" s="76" t="str">
        <f>IF($A1824&lt;&gt;"",IF(OR(EE1824&lt;&gt;0,EF1824&lt;&gt;0,#REF!&lt;$BB$3),"",IF(#REF!="LER","14,",IF(#REF!="LOR","17,",IF(#REF!="LEB","17,",IF(#REF!="LOB","15,",IF(#REF!="HER","32,",IF(#REF!="HOR","35,",IF(#REF!="HEB","35,",IF(#REF!="HOB","31,",""))))))))),"")</f>
        <v/>
      </c>
      <c r="CC1825" s="76" t="str">
        <f>IF($A1824&lt;&gt;"",IF(OR(EE1824&lt;&gt;0,EF1824&lt;&gt;0,#REF!&lt;$BB$3),"",IF(#REF!="LER","16,",IF(#REF!="LOR","18,",IF(#REF!="LEB","18,",IF(#REF!="LOB","17,",IF(#REF!="HER","34,",IF(#REF!="HOR","36,",IF(#REF!="HEB","36,",IF(#REF!="HOB","33,",""))))))))),"")</f>
        <v/>
      </c>
      <c r="CD1825" s="60" t="b">
        <f t="shared" si="2596"/>
        <v>0</v>
      </c>
      <c r="CE1825" s="60" t="b">
        <f t="shared" si="2597"/>
        <v>0</v>
      </c>
      <c r="CF1825" s="60" t="b">
        <f t="shared" si="2598"/>
        <v>0</v>
      </c>
      <c r="CG1825" s="60" t="b">
        <f t="shared" si="2599"/>
        <v>0</v>
      </c>
      <c r="CH1825" s="60" t="b">
        <f t="shared" si="2600"/>
        <v>0</v>
      </c>
      <c r="CI1825" s="60" t="b">
        <f t="shared" si="2601"/>
        <v>0</v>
      </c>
      <c r="CJ1825" s="60" t="b">
        <f t="shared" si="2602"/>
        <v>0</v>
      </c>
      <c r="CK1825" s="60"/>
      <c r="CL1825" s="61">
        <f t="shared" si="2557"/>
        <v>0</v>
      </c>
      <c r="CM1825" s="92">
        <f t="shared" ref="CM1825:CM1831" si="2619">IF(CN1825&lt;0,CM1824+1,0)</f>
        <v>0</v>
      </c>
      <c r="CN1825" s="13">
        <f t="shared" si="2603"/>
        <v>0</v>
      </c>
      <c r="CO1825" s="11" t="e">
        <f>IF(#REF!&lt;&gt;"",BC1825+CO1824,0)</f>
        <v>#REF!</v>
      </c>
      <c r="CP1825" s="13">
        <f t="shared" si="2613"/>
        <v>0</v>
      </c>
      <c r="CQ1825" s="11">
        <f t="shared" si="2614"/>
        <v>0</v>
      </c>
      <c r="CR1825" s="57">
        <f t="shared" si="2571"/>
        <v>0</v>
      </c>
      <c r="CS1825" s="57">
        <f t="shared" si="2572"/>
        <v>0</v>
      </c>
      <c r="CT1825" s="57">
        <f t="shared" si="2562"/>
        <v>0</v>
      </c>
      <c r="CU1825" s="24"/>
      <c r="CV1825" s="24"/>
      <c r="CW1825" s="24"/>
      <c r="CX1825" s="24"/>
      <c r="CY1825" s="24"/>
      <c r="CZ1825" s="24"/>
      <c r="DA1825" s="24"/>
      <c r="DB1825" s="24"/>
      <c r="DC1825" s="24"/>
      <c r="DD1825" s="64"/>
      <c r="DJ1825" s="39"/>
    </row>
    <row r="1826" spans="2:114" x14ac:dyDescent="0.2">
      <c r="B1826" s="61" t="str">
        <f>IF(A1826="","",IF(U1827="","DB",U1827&amp;V1827&amp;W1827&amp;X1827&amp;Y1827&amp;Z1827&amp;AL1827&amp;AM1827&amp;AN1827&amp;AO1827&amp;AP1827&amp;AQ1827&amp;AR1827&amp;#REF!))</f>
        <v/>
      </c>
      <c r="C1826" s="7" t="str">
        <f t="shared" si="2604"/>
        <v/>
      </c>
      <c r="D1826" s="60">
        <f t="shared" si="2605"/>
        <v>0</v>
      </c>
      <c r="E1826" s="7" t="e">
        <f>IF(COUNTBLANK(BE1827:BI1827)=5,#REF!&amp;",",IF(COUNTBLANK(U1827:AR1827)=1,T1827&amp;","&amp;T1827&amp;","&amp;T1827&amp;","&amp;T1827&amp;","&amp;T1827&amp;","&amp;T1827&amp;","&amp;T1827&amp;","&amp;T1827&amp;","&amp;T1827&amp;","&amp;T1827&amp;","&amp;T1827&amp;","&amp;T1827&amp;","&amp;T1827&amp;",",T1827&amp;","&amp;T1827&amp;","&amp;T1827&amp;","&amp;T1827&amp;","&amp;T1827&amp;","&amp;T1827&amp;","&amp;T1827&amp;","&amp;T1827&amp;","&amp;T1827&amp;","&amp;T1827&amp;","&amp;T1827&amp;","&amp;T1827&amp;","&amp;T1827&amp;","&amp;T1827&amp;","))</f>
        <v>#REF!</v>
      </c>
      <c r="F1826" s="72" t="str">
        <f t="shared" si="2617"/>
        <v/>
      </c>
      <c r="G1826" s="73">
        <f t="shared" si="2606"/>
        <v>0</v>
      </c>
      <c r="H1826" s="112">
        <f t="shared" si="2607"/>
        <v>0</v>
      </c>
      <c r="I1826" s="112">
        <f t="shared" si="2608"/>
        <v>0</v>
      </c>
      <c r="J1826" s="74" t="e">
        <f>COUNTIF(#REF!,"E")</f>
        <v>#REF!</v>
      </c>
      <c r="K1826" s="74" t="e">
        <f>COUNTIF(#REF!,"O")</f>
        <v>#REF!</v>
      </c>
      <c r="L1826" s="74" t="e">
        <f t="shared" si="2609"/>
        <v>#REF!</v>
      </c>
      <c r="M1826" s="113" t="e">
        <f t="shared" si="2610"/>
        <v>#REF!</v>
      </c>
      <c r="N1826" s="60"/>
      <c r="O1826" s="61"/>
      <c r="P1826" s="61"/>
      <c r="Q1826" s="61"/>
      <c r="R1826" s="61"/>
      <c r="S1826" s="7"/>
      <c r="T1826" s="67" t="str">
        <f t="shared" si="2563"/>
        <v/>
      </c>
      <c r="U1826" s="76" t="str">
        <f>IF($A1825&lt;&gt;"",IF(OR(CR1825&lt;&gt;0,CS1825&lt;&gt;0,#REF!&lt;$BB$3),"",IF(#REF!="LER","01,",IF(#REF!="LOR","01,",IF(#REF!="LEB","02,",IF(#REF!="LOB","01,",IF(#REF!="HER","19,",IF(#REF!="HOR","19,",IF(#REF!="HEB","20,",IF(#REF!="HOB","19,",""))))))))),"")</f>
        <v/>
      </c>
      <c r="V1826" s="76" t="str">
        <f>IF($A1825&lt;&gt;"",IF(OR(CR1825&lt;&gt;0,CS1825&lt;&gt;0,#REF!&lt;$BB$3),"",IF(#REF!="LER","02,",IF(#REF!="LOR","03,",IF(#REF!="LEB","04,",IF(#REF!="LOB","02,",IF(#REF!="HER","20,",IF(#REF!="HOR","21,",IF(#REF!="HEB","22,",IF(#REF!="HOB","20,",""))))))))),"")</f>
        <v/>
      </c>
      <c r="W1826" s="76" t="str">
        <f>IF($A1825&lt;&gt;"",IF(OR(CR1825&lt;&gt;0,CS1825&lt;&gt;0,#REF!&lt;$BB$3),"",IF(#REF!="LER","03,",IF(#REF!="LOR","05,",IF(#REF!="LEB","06,",IF(#REF!="LOB","03,",IF(#REF!="HER","21,",IF(#REF!="HOR","23,",IF(#REF!="HEB","24,",IF(#REF!="HOB","21,",""))))))))),"")</f>
        <v/>
      </c>
      <c r="X1826" s="76" t="str">
        <f>IF($A1825&lt;&gt;"",IF(OR(CR1825&lt;&gt;0,CS1825&lt;&gt;0,#REF!&lt;$BB$3),"",IF(#REF!="LER","04,",IF(#REF!="LOR","07,",IF(#REF!="LEB","08,",IF(#REF!="LOB","04,",IF(#REF!="HER","22,",IF(#REF!="HOR","25,",IF(#REF!="HEB","26,",IF(#REF!="HOB","22,",""))))))))),"")</f>
        <v/>
      </c>
      <c r="Y1826" s="76" t="str">
        <f>IF($A1825&lt;&gt;"",IF(OR(CR1825&lt;&gt;0,CS1825&lt;&gt;0,#REF!&lt;$BB$3),"",IF(#REF!="LER","05,",IF(#REF!="LOR","09,",IF(#REF!="LEB","10,",IF(#REF!="LOB","05,",IF(#REF!="HER","23,",IF(#REF!="HOR","27,",IF(#REF!="HEB","28,",IF(#REF!="HOB","23,",""))))))))),"")</f>
        <v/>
      </c>
      <c r="Z1826" s="76" t="str">
        <f>IF($A1825&lt;&gt;"",IF(OR(CR1825&lt;&gt;0,CS1825&lt;&gt;0,#REF!&lt;$BB$3),"",IF(#REF!="LER","06,",IF(#REF!="LOR","11,",IF(#REF!="LEB","11,",IF(#REF!="LOB","06,",IF(#REF!="HER","24,",IF(#REF!="HOR","29,",IF(#REF!="HEB","29,",IF(#REF!="HOB","24,",""))))))))),"")</f>
        <v/>
      </c>
      <c r="AA1826" s="76"/>
      <c r="AB1826" s="76"/>
      <c r="AC1826" s="76"/>
      <c r="AD1826" s="76"/>
      <c r="AE1826" s="76"/>
      <c r="AF1826" s="76"/>
      <c r="AG1826" s="76"/>
      <c r="AH1826" s="76"/>
      <c r="AI1826" s="76"/>
      <c r="AJ1826" s="76"/>
      <c r="AK1826" s="67" t="str">
        <f t="shared" si="2564"/>
        <v/>
      </c>
      <c r="AL1826" s="76" t="str">
        <f>IF($A1825&lt;&gt;"",IF(OR(CR1825&lt;&gt;0,CS1825&lt;&gt;0,#REF!&lt;$BB$3),"",IF(#REF!="LER","07,",IF(#REF!="LOR","12,",IF(#REF!="LEB","12,",IF(#REF!="LOB","08,",IF(#REF!="HER","25,",IF(#REF!="HOR","30,",IF(#REF!="HEB","30,",IF(#REF!="HOB","25,",""))))))))),"")</f>
        <v/>
      </c>
      <c r="AM1826" s="76" t="str">
        <f>IF($A1825&lt;&gt;"",IF(OR(CR1825&lt;&gt;0,CS1825&lt;&gt;0,#REF!&lt;$BB$3),"",IF(#REF!="LER","08,",IF(#REF!="LOR","13,",IF(#REF!="LEB","13,",IF(#REF!="LOB","09,",IF(#REF!="HER","26,",IF(#REF!="HOR","31,",IF(#REF!="HEB","31,",IF(#REF!="HOB","26,",""))))))))),"")</f>
        <v/>
      </c>
      <c r="AN1826" s="118" t="str">
        <f t="shared" si="2587"/>
        <v/>
      </c>
      <c r="AO1826" s="76" t="str">
        <f>IF($A1825&lt;&gt;"",IF(OR(CR1825&lt;&gt;0,CS1825&lt;&gt;0,#REF!&lt;$BB$3),"",IF(#REF!="LER","10,",IF(#REF!="LOR","15,",IF(#REF!="LEB","15,",IF(#REF!="LOB","11,",IF(#REF!="HER","28,",IF(#REF!="HOR","33,",IF(#REF!="HEB","33,",IF(#REF!="HOB","28,",""))))))))),"")</f>
        <v/>
      </c>
      <c r="AP1826" s="76" t="str">
        <f>IF($A1825&lt;&gt;"",IF(OR(CR1825&lt;&gt;0,CS1825&lt;&gt;0,#REF!&lt;$BB$3),"",IF(#REF!="LER","12,",IF(#REF!="LOR","16,",IF(#REF!="LEB","16,",IF(#REF!="LOB","13,",IF(#REF!="HER","30,",IF(#REF!="HOR","34,",IF(#REF!="HEB","34,",IF(#REF!="HOB","29,",""))))))))),"")</f>
        <v/>
      </c>
      <c r="AQ1826" s="76" t="str">
        <f>IF($A1825&lt;&gt;"",IF(OR(CR1825&lt;&gt;0,CS1825&lt;&gt;0,#REF!&lt;$BB$3),"",IF(#REF!="LER","14,",IF(#REF!="LOR","17,",IF(#REF!="LEB","17,",IF(#REF!="LOB","15,",IF(#REF!="HER","32,",IF(#REF!="HOR","35,",IF(#REF!="HEB","35,",IF(#REF!="HOB","31,",""))))))))),"")</f>
        <v/>
      </c>
      <c r="AR1826" s="76" t="str">
        <f>IF($A1825&lt;&gt;"",IF(OR(CR1825&lt;&gt;0,CS1825&lt;&gt;0,#REF!&lt;$BB$3),"",IF(#REF!="LER","16,",IF(#REF!="LOR","18,",IF(#REF!="LEB","18,",IF(#REF!="LOB","17,",IF(#REF!="HER","34,",IF(#REF!="HOR","36,",IF(#REF!="HEB","36,",IF(#REF!="HOB","33,",""))))))))),"")</f>
        <v/>
      </c>
      <c r="AS1826" s="60" t="b">
        <f t="shared" si="2588"/>
        <v>0</v>
      </c>
      <c r="AT1826" s="60" t="b">
        <f t="shared" si="2589"/>
        <v>0</v>
      </c>
      <c r="AU1826" s="60" t="b">
        <f t="shared" si="2590"/>
        <v>0</v>
      </c>
      <c r="AV1826" s="60" t="b">
        <f t="shared" si="2591"/>
        <v>0</v>
      </c>
      <c r="AW1826" s="60" t="b">
        <f t="shared" si="2592"/>
        <v>0</v>
      </c>
      <c r="AX1826" s="60" t="b">
        <f t="shared" si="2593"/>
        <v>0</v>
      </c>
      <c r="AY1826" s="60" t="b">
        <f t="shared" si="2594"/>
        <v>0</v>
      </c>
      <c r="AZ1826" s="60"/>
      <c r="BA1826" s="61">
        <f t="shared" si="2556"/>
        <v>0</v>
      </c>
      <c r="BB1826" s="13">
        <f t="shared" si="2595"/>
        <v>0</v>
      </c>
      <c r="BC1826" s="11" t="e">
        <f>IF(#REF!&lt;&gt;"",S1826+BC1825,0)</f>
        <v>#REF!</v>
      </c>
      <c r="BD1826" s="67" t="str">
        <f t="shared" si="2565"/>
        <v/>
      </c>
      <c r="BE1826" s="76" t="str">
        <f>IF($A1825&lt;&gt;"",IF(OR(EE1825&lt;&gt;0,EF1825&lt;&gt;0,#REF!&lt;$BB$3),"",IF(#REF!="LER","01,",IF(#REF!="LOR","01,",IF(#REF!="LEB","02,",IF(#REF!="LOB","01,",IF(#REF!="HER","19,",IF(#REF!="HOR","19,",IF(#REF!="HEB","20,",IF(#REF!="HOB","19,",""))))))))),"")</f>
        <v/>
      </c>
      <c r="BF1826" s="76" t="str">
        <f>IF($A1825&lt;&gt;"",IF(OR(EE1825&lt;&gt;0,EF1825&lt;&gt;0,#REF!&lt;$BB$3),"",IF(#REF!="LER","02,",IF(#REF!="LOR","03,",IF(#REF!="LEB","04,",IF(#REF!="LOB","02,",IF(#REF!="HER","20,",IF(#REF!="HOR","21,",IF(#REF!="HEB","22,",IF(#REF!="HOB","20,",""))))))))),"")</f>
        <v/>
      </c>
      <c r="BG1826" s="76" t="str">
        <f>IF($A1825&lt;&gt;"",IF(OR(EE1825&lt;&gt;0,EF1825&lt;&gt;0,#REF!&lt;$BB$3),"",IF(#REF!="LER","03,",IF(#REF!="LOR","05,",IF(#REF!="LEB","06,",IF(#REF!="LOB","03,",IF(#REF!="HER","21,",IF(#REF!="HOR","23,",IF(#REF!="HEB","24,",IF(#REF!="HOB","21,",""))))))))),"")</f>
        <v/>
      </c>
      <c r="BH1826" s="76" t="str">
        <f>IF($A1825&lt;&gt;"",IF(OR(EE1825&lt;&gt;0,EF1825&lt;&gt;0,#REF!&lt;$BB$3),"",IF(#REF!="LER","04,",IF(#REF!="LOR","07,",IF(#REF!="LEB","08,",IF(#REF!="LOB","04,",IF(#REF!="HER","22,",IF(#REF!="HOR","25,",IF(#REF!="HEB","26,",IF(#REF!="HOB","22,",""))))))))),"")</f>
        <v/>
      </c>
      <c r="BI1826" s="76" t="str">
        <f>IF($A1825&lt;&gt;"",IF(OR(EE1825&lt;&gt;0,EF1825&lt;&gt;0,#REF!&lt;$BB$3),"",IF(#REF!="LER","05,",IF(#REF!="LOR","09,",IF(#REF!="LEB","10,",IF(#REF!="LOB","05,",IF(#REF!="HER","23,",IF(#REF!="HOR","27,",IF(#REF!="HEB","28,",IF(#REF!="HOB","23,",""))))))))),"")</f>
        <v/>
      </c>
      <c r="BJ1826" s="76" t="str">
        <f>IF($A1825&lt;&gt;"",IF(OR(EE1825&lt;&gt;0,EF1825&lt;&gt;0,#REF!&lt;$BB$3),"",IF(#REF!="LER","06,",IF(#REF!="LOR","11,",IF(#REF!="LEB","11,",IF(#REF!="LOB","06,",IF(#REF!="HER","24,",IF(#REF!="HOR","29,",IF(#REF!="HEB","29,",IF(#REF!="HOB","24,",""))))))))),"")</f>
        <v/>
      </c>
      <c r="BK1826" s="76"/>
      <c r="BL1826" s="76"/>
      <c r="BM1826" s="76"/>
      <c r="BN1826" s="76"/>
      <c r="BO1826" s="76"/>
      <c r="BP1826" s="76"/>
      <c r="BQ1826" s="76"/>
      <c r="BR1826" s="76"/>
      <c r="BS1826" s="92">
        <f t="shared" si="2618"/>
        <v>0</v>
      </c>
      <c r="BT1826" s="76"/>
      <c r="BU1826" s="76"/>
      <c r="BV1826" s="67" t="str">
        <f t="shared" si="2566"/>
        <v/>
      </c>
      <c r="BW1826" s="76" t="str">
        <f>IF($A1825&lt;&gt;"",IF(OR(EE1825&lt;&gt;0,EF1825&lt;&gt;0,#REF!&lt;$BB$3),"",IF(#REF!="LER","07,",IF(#REF!="LOR","12,",IF(#REF!="LEB","12,",IF(#REF!="LOB","08,",IF(#REF!="HER","25,",IF(#REF!="HOR","30,",IF(#REF!="HEB","30,",IF(#REF!="HOB","25,",""))))))))),"")</f>
        <v/>
      </c>
      <c r="BX1826" s="76" t="str">
        <f>IF($A1825&lt;&gt;"",IF(OR(EE1825&lt;&gt;0,EF1825&lt;&gt;0,#REF!&lt;$BB$3),"",IF(#REF!="LER","08,",IF(#REF!="LOR","13,",IF(#REF!="LEB","13,",IF(#REF!="LOB","09,",IF(#REF!="HER","26,",IF(#REF!="HOR","31,",IF(#REF!="HEB","31,",IF(#REF!="HOB","26,",""))))))))),"")</f>
        <v/>
      </c>
      <c r="BY1826" s="76" t="str">
        <f>IF($A1825&lt;&gt;"",IF(OR(EE1825&lt;&gt;0,EF1825&lt;&gt;0,#REF!&lt;$BB$3),"",IF(#REF!="LER","09,",IF(#REF!="LOR","14,",IF(#REF!="LEB","14,",IF(#REF!="LOB","10,",IF(#REF!="HER","27,",IF(#REF!="HOR","32,",IF(#REF!="HEB","32,",IF(#REF!="HOB","27,",""))))))))),"")</f>
        <v/>
      </c>
      <c r="BZ1826" s="76" t="str">
        <f>IF($A1825&lt;&gt;"",IF(OR(EE1825&lt;&gt;0,EF1825&lt;&gt;0,#REF!&lt;$BB$3),"",IF(#REF!="LER","10,",IF(#REF!="LOR","15,",IF(#REF!="LEB","15,",IF(#REF!="LOB","11,",IF(#REF!="HER","28,",IF(#REF!="HOR","33,",IF(#REF!="HEB","33,",IF(#REF!="HOB","28,",""))))))))),"")</f>
        <v/>
      </c>
      <c r="CA1826" s="76" t="str">
        <f>IF($A1825&lt;&gt;"",IF(OR(EE1825&lt;&gt;0,EF1825&lt;&gt;0,#REF!&lt;$BB$3),"",IF(#REF!="LER","12,",IF(#REF!="LOR","16,",IF(#REF!="LEB","16,",IF(#REF!="LOB","13,",IF(#REF!="HER","30,",IF(#REF!="HOR","34,",IF(#REF!="HEB","34,",IF(#REF!="HOB","29,",""))))))))),"")</f>
        <v/>
      </c>
      <c r="CB1826" s="76" t="str">
        <f>IF($A1825&lt;&gt;"",IF(OR(EE1825&lt;&gt;0,EF1825&lt;&gt;0,#REF!&lt;$BB$3),"",IF(#REF!="LER","14,",IF(#REF!="LOR","17,",IF(#REF!="LEB","17,",IF(#REF!="LOB","15,",IF(#REF!="HER","32,",IF(#REF!="HOR","35,",IF(#REF!="HEB","35,",IF(#REF!="HOB","31,",""))))))))),"")</f>
        <v/>
      </c>
      <c r="CC1826" s="76" t="str">
        <f>IF($A1825&lt;&gt;"",IF(OR(EE1825&lt;&gt;0,EF1825&lt;&gt;0,#REF!&lt;$BB$3),"",IF(#REF!="LER","16,",IF(#REF!="LOR","18,",IF(#REF!="LEB","18,",IF(#REF!="LOB","17,",IF(#REF!="HER","34,",IF(#REF!="HOR","36,",IF(#REF!="HEB","36,",IF(#REF!="HOB","33,",""))))))))),"")</f>
        <v/>
      </c>
      <c r="CD1826" s="60" t="b">
        <f t="shared" si="2596"/>
        <v>0</v>
      </c>
      <c r="CE1826" s="60" t="b">
        <f t="shared" si="2597"/>
        <v>0</v>
      </c>
      <c r="CF1826" s="60" t="b">
        <f t="shared" si="2598"/>
        <v>0</v>
      </c>
      <c r="CG1826" s="60" t="b">
        <f t="shared" si="2599"/>
        <v>0</v>
      </c>
      <c r="CH1826" s="60" t="b">
        <f t="shared" si="2600"/>
        <v>0</v>
      </c>
      <c r="CI1826" s="60" t="b">
        <f t="shared" si="2601"/>
        <v>0</v>
      </c>
      <c r="CJ1826" s="60" t="b">
        <f t="shared" si="2602"/>
        <v>0</v>
      </c>
      <c r="CK1826" s="60"/>
      <c r="CL1826" s="61">
        <f t="shared" si="2557"/>
        <v>0</v>
      </c>
      <c r="CM1826" s="92">
        <f t="shared" si="2619"/>
        <v>0</v>
      </c>
      <c r="CN1826" s="13">
        <f t="shared" si="2603"/>
        <v>0</v>
      </c>
      <c r="CO1826" s="11" t="e">
        <f>IF(#REF!&lt;&gt;"",BC1826+CO1825,0)</f>
        <v>#REF!</v>
      </c>
      <c r="CP1826" s="13">
        <f t="shared" si="2613"/>
        <v>0</v>
      </c>
      <c r="CQ1826" s="11">
        <f t="shared" si="2614"/>
        <v>0</v>
      </c>
      <c r="CR1826" s="57">
        <f t="shared" si="2571"/>
        <v>0</v>
      </c>
      <c r="CS1826" s="57">
        <f t="shared" si="2572"/>
        <v>0</v>
      </c>
      <c r="CT1826" s="57">
        <f t="shared" si="2562"/>
        <v>0</v>
      </c>
      <c r="CU1826" s="24"/>
      <c r="CV1826" s="24"/>
      <c r="CW1826" s="24"/>
      <c r="CX1826" s="24"/>
      <c r="CY1826" s="24"/>
      <c r="CZ1826" s="24"/>
      <c r="DA1826" s="24"/>
      <c r="DB1826" s="24"/>
      <c r="DC1826" s="24"/>
      <c r="DD1826" s="64"/>
      <c r="DJ1826" s="39"/>
    </row>
    <row r="1827" spans="2:114" x14ac:dyDescent="0.2">
      <c r="B1827" s="61" t="str">
        <f>IF(A1827="","",IF(U1828="","DB",U1828&amp;V1828&amp;W1828&amp;X1828&amp;Y1828&amp;Z1828&amp;AL1828&amp;AM1828&amp;AN1828&amp;AO1828&amp;AP1828&amp;AQ1828&amp;AR1828&amp;#REF!))</f>
        <v/>
      </c>
      <c r="C1827" s="7" t="str">
        <f t="shared" si="2604"/>
        <v/>
      </c>
      <c r="D1827" s="60">
        <f t="shared" si="2605"/>
        <v>0</v>
      </c>
      <c r="E1827" s="7" t="e">
        <f>IF(COUNTBLANK(BE1828:BI1828)=5,#REF!&amp;",",IF(COUNTBLANK(U1828:AR1828)=1,T1828&amp;","&amp;T1828&amp;","&amp;T1828&amp;","&amp;T1828&amp;","&amp;T1828&amp;","&amp;T1828&amp;","&amp;T1828&amp;","&amp;T1828&amp;","&amp;T1828&amp;","&amp;T1828&amp;","&amp;T1828&amp;","&amp;T1828&amp;","&amp;T1828&amp;",",T1828&amp;","&amp;T1828&amp;","&amp;T1828&amp;","&amp;T1828&amp;","&amp;T1828&amp;","&amp;T1828&amp;","&amp;T1828&amp;","&amp;T1828&amp;","&amp;T1828&amp;","&amp;T1828&amp;","&amp;T1828&amp;","&amp;T1828&amp;","&amp;T1828&amp;","&amp;T1828&amp;","))</f>
        <v>#REF!</v>
      </c>
      <c r="F1827" s="72" t="str">
        <f t="shared" si="2617"/>
        <v/>
      </c>
      <c r="G1827" s="73">
        <f t="shared" si="2606"/>
        <v>0</v>
      </c>
      <c r="H1827" s="112">
        <f t="shared" si="2607"/>
        <v>0</v>
      </c>
      <c r="I1827" s="112">
        <f t="shared" si="2608"/>
        <v>0</v>
      </c>
      <c r="J1827" s="74" t="e">
        <f>COUNTIF(#REF!,"E")</f>
        <v>#REF!</v>
      </c>
      <c r="K1827" s="74" t="e">
        <f>COUNTIF(#REF!,"O")</f>
        <v>#REF!</v>
      </c>
      <c r="L1827" s="74" t="e">
        <f t="shared" si="2609"/>
        <v>#REF!</v>
      </c>
      <c r="M1827" s="113" t="e">
        <f t="shared" si="2610"/>
        <v>#REF!</v>
      </c>
      <c r="N1827" s="60"/>
      <c r="O1827" s="61"/>
      <c r="P1827" s="61"/>
      <c r="Q1827" s="61"/>
      <c r="R1827" s="61"/>
      <c r="S1827" s="7"/>
      <c r="T1827" s="67" t="str">
        <f t="shared" si="2563"/>
        <v/>
      </c>
      <c r="U1827" s="76" t="str">
        <f>IF($A1826&lt;&gt;"",IF(OR(CR1826&lt;&gt;0,CS1826&lt;&gt;0,#REF!&lt;$BB$3),"",IF(#REF!="LER","01,",IF(#REF!="LOR","01,",IF(#REF!="LEB","02,",IF(#REF!="LOB","01,",IF(#REF!="HER","19,",IF(#REF!="HOR","19,",IF(#REF!="HEB","20,",IF(#REF!="HOB","19,",""))))))))),"")</f>
        <v/>
      </c>
      <c r="V1827" s="76" t="str">
        <f>IF($A1826&lt;&gt;"",IF(OR(CR1826&lt;&gt;0,CS1826&lt;&gt;0,#REF!&lt;$BB$3),"",IF(#REF!="LER","02,",IF(#REF!="LOR","03,",IF(#REF!="LEB","04,",IF(#REF!="LOB","02,",IF(#REF!="HER","20,",IF(#REF!="HOR","21,",IF(#REF!="HEB","22,",IF(#REF!="HOB","20,",""))))))))),"")</f>
        <v/>
      </c>
      <c r="W1827" s="76" t="str">
        <f>IF($A1826&lt;&gt;"",IF(OR(CR1826&lt;&gt;0,CS1826&lt;&gt;0,#REF!&lt;$BB$3),"",IF(#REF!="LER","03,",IF(#REF!="LOR","05,",IF(#REF!="LEB","06,",IF(#REF!="LOB","03,",IF(#REF!="HER","21,",IF(#REF!="HOR","23,",IF(#REF!="HEB","24,",IF(#REF!="HOB","21,",""))))))))),"")</f>
        <v/>
      </c>
      <c r="X1827" s="76" t="str">
        <f>IF($A1826&lt;&gt;"",IF(OR(CR1826&lt;&gt;0,CS1826&lt;&gt;0,#REF!&lt;$BB$3),"",IF(#REF!="LER","04,",IF(#REF!="LOR","07,",IF(#REF!="LEB","08,",IF(#REF!="LOB","04,",IF(#REF!="HER","22,",IF(#REF!="HOR","25,",IF(#REF!="HEB","26,",IF(#REF!="HOB","22,",""))))))))),"")</f>
        <v/>
      </c>
      <c r="Y1827" s="76" t="str">
        <f>IF($A1826&lt;&gt;"",IF(OR(CR1826&lt;&gt;0,CS1826&lt;&gt;0,#REF!&lt;$BB$3),"",IF(#REF!="LER","05,",IF(#REF!="LOR","09,",IF(#REF!="LEB","10,",IF(#REF!="LOB","05,",IF(#REF!="HER","23,",IF(#REF!="HOR","27,",IF(#REF!="HEB","28,",IF(#REF!="HOB","23,",""))))))))),"")</f>
        <v/>
      </c>
      <c r="Z1827" s="76" t="str">
        <f>IF($A1826&lt;&gt;"",IF(OR(CR1826&lt;&gt;0,CS1826&lt;&gt;0,#REF!&lt;$BB$3),"",IF(#REF!="LER","06,",IF(#REF!="LOR","11,",IF(#REF!="LEB","11,",IF(#REF!="LOB","06,",IF(#REF!="HER","24,",IF(#REF!="HOR","29,",IF(#REF!="HEB","29,",IF(#REF!="HOB","24,",""))))))))),"")</f>
        <v/>
      </c>
      <c r="AA1827" s="76"/>
      <c r="AB1827" s="76"/>
      <c r="AC1827" s="76"/>
      <c r="AD1827" s="76"/>
      <c r="AE1827" s="76"/>
      <c r="AF1827" s="76"/>
      <c r="AG1827" s="76"/>
      <c r="AH1827" s="76"/>
      <c r="AI1827" s="76"/>
      <c r="AJ1827" s="76"/>
      <c r="AK1827" s="67" t="str">
        <f t="shared" si="2564"/>
        <v/>
      </c>
      <c r="AL1827" s="76" t="str">
        <f>IF($A1826&lt;&gt;"",IF(OR(CR1826&lt;&gt;0,CS1826&lt;&gt;0,#REF!&lt;$BB$3),"",IF(#REF!="LER","07,",IF(#REF!="LOR","12,",IF(#REF!="LEB","12,",IF(#REF!="LOB","08,",IF(#REF!="HER","25,",IF(#REF!="HOR","30,",IF(#REF!="HEB","30,",IF(#REF!="HOB","25,",""))))))))),"")</f>
        <v/>
      </c>
      <c r="AM1827" s="76" t="str">
        <f>IF($A1826&lt;&gt;"",IF(OR(CR1826&lt;&gt;0,CS1826&lt;&gt;0,#REF!&lt;$BB$3),"",IF(#REF!="LER","08,",IF(#REF!="LOR","13,",IF(#REF!="LEB","13,",IF(#REF!="LOB","09,",IF(#REF!="HER","26,",IF(#REF!="HOR","31,",IF(#REF!="HEB","31,",IF(#REF!="HOB","26,",""))))))))),"")</f>
        <v/>
      </c>
      <c r="AN1827" s="118" t="str">
        <f t="shared" si="2587"/>
        <v/>
      </c>
      <c r="AO1827" s="76" t="str">
        <f>IF($A1826&lt;&gt;"",IF(OR(CR1826&lt;&gt;0,CS1826&lt;&gt;0,#REF!&lt;$BB$3),"",IF(#REF!="LER","10,",IF(#REF!="LOR","15,",IF(#REF!="LEB","15,",IF(#REF!="LOB","11,",IF(#REF!="HER","28,",IF(#REF!="HOR","33,",IF(#REF!="HEB","33,",IF(#REF!="HOB","28,",""))))))))),"")</f>
        <v/>
      </c>
      <c r="AP1827" s="76" t="str">
        <f>IF($A1826&lt;&gt;"",IF(OR(CR1826&lt;&gt;0,CS1826&lt;&gt;0,#REF!&lt;$BB$3),"",IF(#REF!="LER","12,",IF(#REF!="LOR","16,",IF(#REF!="LEB","16,",IF(#REF!="LOB","13,",IF(#REF!="HER","30,",IF(#REF!="HOR","34,",IF(#REF!="HEB","34,",IF(#REF!="HOB","29,",""))))))))),"")</f>
        <v/>
      </c>
      <c r="AQ1827" s="76" t="str">
        <f>IF($A1826&lt;&gt;"",IF(OR(CR1826&lt;&gt;0,CS1826&lt;&gt;0,#REF!&lt;$BB$3),"",IF(#REF!="LER","14,",IF(#REF!="LOR","17,",IF(#REF!="LEB","17,",IF(#REF!="LOB","15,",IF(#REF!="HER","32,",IF(#REF!="HOR","35,",IF(#REF!="HEB","35,",IF(#REF!="HOB","31,",""))))))))),"")</f>
        <v/>
      </c>
      <c r="AR1827" s="76" t="str">
        <f>IF($A1826&lt;&gt;"",IF(OR(CR1826&lt;&gt;0,CS1826&lt;&gt;0,#REF!&lt;$BB$3),"",IF(#REF!="LER","16,",IF(#REF!="LOR","18,",IF(#REF!="LEB","18,",IF(#REF!="LOB","17,",IF(#REF!="HER","34,",IF(#REF!="HOR","36,",IF(#REF!="HEB","36,",IF(#REF!="HOB","33,",""))))))))),"")</f>
        <v/>
      </c>
      <c r="AS1827" s="60" t="b">
        <f t="shared" si="2588"/>
        <v>0</v>
      </c>
      <c r="AT1827" s="60" t="b">
        <f t="shared" si="2589"/>
        <v>0</v>
      </c>
      <c r="AU1827" s="60" t="b">
        <f t="shared" si="2590"/>
        <v>0</v>
      </c>
      <c r="AV1827" s="60" t="b">
        <f t="shared" si="2591"/>
        <v>0</v>
      </c>
      <c r="AW1827" s="60" t="b">
        <f t="shared" si="2592"/>
        <v>0</v>
      </c>
      <c r="AX1827" s="60" t="b">
        <f t="shared" si="2593"/>
        <v>0</v>
      </c>
      <c r="AY1827" s="60" t="b">
        <f t="shared" si="2594"/>
        <v>0</v>
      </c>
      <c r="AZ1827" s="60"/>
      <c r="BA1827" s="61">
        <f t="shared" si="2556"/>
        <v>0</v>
      </c>
      <c r="BB1827" s="13">
        <f t="shared" si="2595"/>
        <v>0</v>
      </c>
      <c r="BC1827" s="11" t="e">
        <f>IF(#REF!&lt;&gt;"",S1827+BC1826,0)</f>
        <v>#REF!</v>
      </c>
      <c r="BD1827" s="67" t="str">
        <f t="shared" si="2565"/>
        <v/>
      </c>
      <c r="BE1827" s="76" t="str">
        <f>IF($A1826&lt;&gt;"",IF(OR(EE1826&lt;&gt;0,EF1826&lt;&gt;0,#REF!&lt;$BB$3),"",IF(#REF!="LER","01,",IF(#REF!="LOR","01,",IF(#REF!="LEB","02,",IF(#REF!="LOB","01,",IF(#REF!="HER","19,",IF(#REF!="HOR","19,",IF(#REF!="HEB","20,",IF(#REF!="HOB","19,",""))))))))),"")</f>
        <v/>
      </c>
      <c r="BF1827" s="76" t="str">
        <f>IF($A1826&lt;&gt;"",IF(OR(EE1826&lt;&gt;0,EF1826&lt;&gt;0,#REF!&lt;$BB$3),"",IF(#REF!="LER","02,",IF(#REF!="LOR","03,",IF(#REF!="LEB","04,",IF(#REF!="LOB","02,",IF(#REF!="HER","20,",IF(#REF!="HOR","21,",IF(#REF!="HEB","22,",IF(#REF!="HOB","20,",""))))))))),"")</f>
        <v/>
      </c>
      <c r="BG1827" s="76" t="str">
        <f>IF($A1826&lt;&gt;"",IF(OR(EE1826&lt;&gt;0,EF1826&lt;&gt;0,#REF!&lt;$BB$3),"",IF(#REF!="LER","03,",IF(#REF!="LOR","05,",IF(#REF!="LEB","06,",IF(#REF!="LOB","03,",IF(#REF!="HER","21,",IF(#REF!="HOR","23,",IF(#REF!="HEB","24,",IF(#REF!="HOB","21,",""))))))))),"")</f>
        <v/>
      </c>
      <c r="BH1827" s="76" t="str">
        <f>IF($A1826&lt;&gt;"",IF(OR(EE1826&lt;&gt;0,EF1826&lt;&gt;0,#REF!&lt;$BB$3),"",IF(#REF!="LER","04,",IF(#REF!="LOR","07,",IF(#REF!="LEB","08,",IF(#REF!="LOB","04,",IF(#REF!="HER","22,",IF(#REF!="HOR","25,",IF(#REF!="HEB","26,",IF(#REF!="HOB","22,",""))))))))),"")</f>
        <v/>
      </c>
      <c r="BI1827" s="76" t="str">
        <f>IF($A1826&lt;&gt;"",IF(OR(EE1826&lt;&gt;0,EF1826&lt;&gt;0,#REF!&lt;$BB$3),"",IF(#REF!="LER","05,",IF(#REF!="LOR","09,",IF(#REF!="LEB","10,",IF(#REF!="LOB","05,",IF(#REF!="HER","23,",IF(#REF!="HOR","27,",IF(#REF!="HEB","28,",IF(#REF!="HOB","23,",""))))))))),"")</f>
        <v/>
      </c>
      <c r="BJ1827" s="76" t="str">
        <f>IF($A1826&lt;&gt;"",IF(OR(EE1826&lt;&gt;0,EF1826&lt;&gt;0,#REF!&lt;$BB$3),"",IF(#REF!="LER","06,",IF(#REF!="LOR","11,",IF(#REF!="LEB","11,",IF(#REF!="LOB","06,",IF(#REF!="HER","24,",IF(#REF!="HOR","29,",IF(#REF!="HEB","29,",IF(#REF!="HOB","24,",""))))))))),"")</f>
        <v/>
      </c>
      <c r="BK1827" s="76"/>
      <c r="BL1827" s="76"/>
      <c r="BM1827" s="76"/>
      <c r="BN1827" s="76"/>
      <c r="BO1827" s="76"/>
      <c r="BP1827" s="76"/>
      <c r="BQ1827" s="76"/>
      <c r="BR1827" s="76"/>
      <c r="BS1827" s="92">
        <f t="shared" si="2618"/>
        <v>0</v>
      </c>
      <c r="BT1827" s="76"/>
      <c r="BU1827" s="76"/>
      <c r="BV1827" s="67" t="str">
        <f t="shared" si="2566"/>
        <v/>
      </c>
      <c r="BW1827" s="76" t="str">
        <f>IF($A1826&lt;&gt;"",IF(OR(EE1826&lt;&gt;0,EF1826&lt;&gt;0,#REF!&lt;$BB$3),"",IF(#REF!="LER","07,",IF(#REF!="LOR","12,",IF(#REF!="LEB","12,",IF(#REF!="LOB","08,",IF(#REF!="HER","25,",IF(#REF!="HOR","30,",IF(#REF!="HEB","30,",IF(#REF!="HOB","25,",""))))))))),"")</f>
        <v/>
      </c>
      <c r="BX1827" s="76" t="str">
        <f>IF($A1826&lt;&gt;"",IF(OR(EE1826&lt;&gt;0,EF1826&lt;&gt;0,#REF!&lt;$BB$3),"",IF(#REF!="LER","08,",IF(#REF!="LOR","13,",IF(#REF!="LEB","13,",IF(#REF!="LOB","09,",IF(#REF!="HER","26,",IF(#REF!="HOR","31,",IF(#REF!="HEB","31,",IF(#REF!="HOB","26,",""))))))))),"")</f>
        <v/>
      </c>
      <c r="BY1827" s="76" t="str">
        <f>IF($A1826&lt;&gt;"",IF(OR(EE1826&lt;&gt;0,EF1826&lt;&gt;0,#REF!&lt;$BB$3),"",IF(#REF!="LER","09,",IF(#REF!="LOR","14,",IF(#REF!="LEB","14,",IF(#REF!="LOB","10,",IF(#REF!="HER","27,",IF(#REF!="HOR","32,",IF(#REF!="HEB","32,",IF(#REF!="HOB","27,",""))))))))),"")</f>
        <v/>
      </c>
      <c r="BZ1827" s="76" t="str">
        <f>IF($A1826&lt;&gt;"",IF(OR(EE1826&lt;&gt;0,EF1826&lt;&gt;0,#REF!&lt;$BB$3),"",IF(#REF!="LER","10,",IF(#REF!="LOR","15,",IF(#REF!="LEB","15,",IF(#REF!="LOB","11,",IF(#REF!="HER","28,",IF(#REF!="HOR","33,",IF(#REF!="HEB","33,",IF(#REF!="HOB","28,",""))))))))),"")</f>
        <v/>
      </c>
      <c r="CA1827" s="76" t="str">
        <f>IF($A1826&lt;&gt;"",IF(OR(EE1826&lt;&gt;0,EF1826&lt;&gt;0,#REF!&lt;$BB$3),"",IF(#REF!="LER","12,",IF(#REF!="LOR","16,",IF(#REF!="LEB","16,",IF(#REF!="LOB","13,",IF(#REF!="HER","30,",IF(#REF!="HOR","34,",IF(#REF!="HEB","34,",IF(#REF!="HOB","29,",""))))))))),"")</f>
        <v/>
      </c>
      <c r="CB1827" s="76" t="str">
        <f>IF($A1826&lt;&gt;"",IF(OR(EE1826&lt;&gt;0,EF1826&lt;&gt;0,#REF!&lt;$BB$3),"",IF(#REF!="LER","14,",IF(#REF!="LOR","17,",IF(#REF!="LEB","17,",IF(#REF!="LOB","15,",IF(#REF!="HER","32,",IF(#REF!="HOR","35,",IF(#REF!="HEB","35,",IF(#REF!="HOB","31,",""))))))))),"")</f>
        <v/>
      </c>
      <c r="CC1827" s="76" t="str">
        <f>IF($A1826&lt;&gt;"",IF(OR(EE1826&lt;&gt;0,EF1826&lt;&gt;0,#REF!&lt;$BB$3),"",IF(#REF!="LER","16,",IF(#REF!="LOR","18,",IF(#REF!="LEB","18,",IF(#REF!="LOB","17,",IF(#REF!="HER","34,",IF(#REF!="HOR","36,",IF(#REF!="HEB","36,",IF(#REF!="HOB","33,",""))))))))),"")</f>
        <v/>
      </c>
      <c r="CD1827" s="60" t="b">
        <f t="shared" si="2596"/>
        <v>0</v>
      </c>
      <c r="CE1827" s="60" t="b">
        <f t="shared" si="2597"/>
        <v>0</v>
      </c>
      <c r="CF1827" s="60" t="b">
        <f t="shared" si="2598"/>
        <v>0</v>
      </c>
      <c r="CG1827" s="60" t="b">
        <f t="shared" si="2599"/>
        <v>0</v>
      </c>
      <c r="CH1827" s="60" t="b">
        <f t="shared" si="2600"/>
        <v>0</v>
      </c>
      <c r="CI1827" s="60" t="b">
        <f t="shared" si="2601"/>
        <v>0</v>
      </c>
      <c r="CJ1827" s="60" t="b">
        <f t="shared" si="2602"/>
        <v>0</v>
      </c>
      <c r="CK1827" s="60"/>
      <c r="CL1827" s="61">
        <f t="shared" si="2557"/>
        <v>0</v>
      </c>
      <c r="CM1827" s="92">
        <f t="shared" si="2619"/>
        <v>0</v>
      </c>
      <c r="CN1827" s="13">
        <f t="shared" si="2603"/>
        <v>0</v>
      </c>
      <c r="CO1827" s="11" t="e">
        <f>IF(#REF!&lt;&gt;"",BC1827+CO1826,0)</f>
        <v>#REF!</v>
      </c>
      <c r="CP1827" s="13">
        <f t="shared" si="2613"/>
        <v>0</v>
      </c>
      <c r="CQ1827" s="11">
        <f t="shared" si="2614"/>
        <v>0</v>
      </c>
      <c r="CR1827" s="57">
        <f t="shared" si="2571"/>
        <v>0</v>
      </c>
      <c r="CS1827" s="57">
        <f t="shared" si="2572"/>
        <v>0</v>
      </c>
      <c r="CT1827" s="57">
        <f t="shared" si="2562"/>
        <v>0</v>
      </c>
      <c r="CU1827" s="24"/>
      <c r="CV1827" s="24"/>
      <c r="CW1827" s="24"/>
      <c r="CX1827" s="24"/>
      <c r="CY1827" s="24"/>
      <c r="CZ1827" s="24"/>
      <c r="DA1827" s="24"/>
      <c r="DB1827" s="24"/>
      <c r="DC1827" s="24"/>
      <c r="DD1827" s="64"/>
      <c r="DJ1827" s="39"/>
    </row>
    <row r="1828" spans="2:114" x14ac:dyDescent="0.2">
      <c r="B1828" s="61" t="str">
        <f>IF(A1828="","",IF(U1829="","DB",U1829&amp;V1829&amp;W1829&amp;X1829&amp;Y1829&amp;Z1829&amp;AL1829&amp;AM1829&amp;AN1829&amp;AO1829&amp;AP1829&amp;AQ1829&amp;AR1829&amp;#REF!))</f>
        <v/>
      </c>
      <c r="C1828" s="7" t="str">
        <f t="shared" si="2604"/>
        <v/>
      </c>
      <c r="D1828" s="60">
        <f t="shared" si="2605"/>
        <v>0</v>
      </c>
      <c r="E1828" s="7" t="e">
        <f>IF(COUNTBLANK(BE1829:BI1829)=5,#REF!&amp;",",IF(COUNTBLANK(U1829:AR1829)=1,T1829&amp;","&amp;T1829&amp;","&amp;T1829&amp;","&amp;T1829&amp;","&amp;T1829&amp;","&amp;T1829&amp;","&amp;T1829&amp;","&amp;T1829&amp;","&amp;T1829&amp;","&amp;T1829&amp;","&amp;T1829&amp;","&amp;T1829&amp;","&amp;T1829&amp;",",T1829&amp;","&amp;T1829&amp;","&amp;T1829&amp;","&amp;T1829&amp;","&amp;T1829&amp;","&amp;T1829&amp;","&amp;T1829&amp;","&amp;T1829&amp;","&amp;T1829&amp;","&amp;T1829&amp;","&amp;T1829&amp;","&amp;T1829&amp;","&amp;T1829&amp;","&amp;T1829&amp;","))</f>
        <v>#REF!</v>
      </c>
      <c r="F1828" s="72" t="str">
        <f t="shared" si="2617"/>
        <v/>
      </c>
      <c r="G1828" s="73">
        <f t="shared" si="2606"/>
        <v>0</v>
      </c>
      <c r="H1828" s="112">
        <f t="shared" si="2607"/>
        <v>0</v>
      </c>
      <c r="I1828" s="112">
        <f t="shared" si="2608"/>
        <v>0</v>
      </c>
      <c r="J1828" s="74" t="e">
        <f>COUNTIF(#REF!,"E")</f>
        <v>#REF!</v>
      </c>
      <c r="K1828" s="74" t="e">
        <f>COUNTIF(#REF!,"O")</f>
        <v>#REF!</v>
      </c>
      <c r="L1828" s="74" t="e">
        <f t="shared" si="2609"/>
        <v>#REF!</v>
      </c>
      <c r="M1828" s="113" t="e">
        <f t="shared" si="2610"/>
        <v>#REF!</v>
      </c>
      <c r="N1828" s="60"/>
      <c r="O1828" s="61"/>
      <c r="P1828" s="61"/>
      <c r="Q1828" s="61"/>
      <c r="R1828" s="61"/>
      <c r="S1828" s="7"/>
      <c r="T1828" s="67" t="str">
        <f t="shared" si="2563"/>
        <v/>
      </c>
      <c r="U1828" s="76" t="str">
        <f>IF($A1827&lt;&gt;"",IF(OR(CR1827&lt;&gt;0,CS1827&lt;&gt;0,#REF!&lt;$BB$3),"",IF(#REF!="LER","01,",IF(#REF!="LOR","01,",IF(#REF!="LEB","02,",IF(#REF!="LOB","01,",IF(#REF!="HER","19,",IF(#REF!="HOR","19,",IF(#REF!="HEB","20,",IF(#REF!="HOB","19,",""))))))))),"")</f>
        <v/>
      </c>
      <c r="V1828" s="76" t="str">
        <f>IF($A1827&lt;&gt;"",IF(OR(CR1827&lt;&gt;0,CS1827&lt;&gt;0,#REF!&lt;$BB$3),"",IF(#REF!="LER","02,",IF(#REF!="LOR","03,",IF(#REF!="LEB","04,",IF(#REF!="LOB","02,",IF(#REF!="HER","20,",IF(#REF!="HOR","21,",IF(#REF!="HEB","22,",IF(#REF!="HOB","20,",""))))))))),"")</f>
        <v/>
      </c>
      <c r="W1828" s="76" t="str">
        <f>IF($A1827&lt;&gt;"",IF(OR(CR1827&lt;&gt;0,CS1827&lt;&gt;0,#REF!&lt;$BB$3),"",IF(#REF!="LER","03,",IF(#REF!="LOR","05,",IF(#REF!="LEB","06,",IF(#REF!="LOB","03,",IF(#REF!="HER","21,",IF(#REF!="HOR","23,",IF(#REF!="HEB","24,",IF(#REF!="HOB","21,",""))))))))),"")</f>
        <v/>
      </c>
      <c r="X1828" s="76" t="str">
        <f>IF($A1827&lt;&gt;"",IF(OR(CR1827&lt;&gt;0,CS1827&lt;&gt;0,#REF!&lt;$BB$3),"",IF(#REF!="LER","04,",IF(#REF!="LOR","07,",IF(#REF!="LEB","08,",IF(#REF!="LOB","04,",IF(#REF!="HER","22,",IF(#REF!="HOR","25,",IF(#REF!="HEB","26,",IF(#REF!="HOB","22,",""))))))))),"")</f>
        <v/>
      </c>
      <c r="Y1828" s="76" t="str">
        <f>IF($A1827&lt;&gt;"",IF(OR(CR1827&lt;&gt;0,CS1827&lt;&gt;0,#REF!&lt;$BB$3),"",IF(#REF!="LER","05,",IF(#REF!="LOR","09,",IF(#REF!="LEB","10,",IF(#REF!="LOB","05,",IF(#REF!="HER","23,",IF(#REF!="HOR","27,",IF(#REF!="HEB","28,",IF(#REF!="HOB","23,",""))))))))),"")</f>
        <v/>
      </c>
      <c r="Z1828" s="76" t="str">
        <f>IF($A1827&lt;&gt;"",IF(OR(CR1827&lt;&gt;0,CS1827&lt;&gt;0,#REF!&lt;$BB$3),"",IF(#REF!="LER","06,",IF(#REF!="LOR","11,",IF(#REF!="LEB","11,",IF(#REF!="LOB","06,",IF(#REF!="HER","24,",IF(#REF!="HOR","29,",IF(#REF!="HEB","29,",IF(#REF!="HOB","24,",""))))))))),"")</f>
        <v/>
      </c>
      <c r="AA1828" s="76"/>
      <c r="AB1828" s="76"/>
      <c r="AC1828" s="76"/>
      <c r="AD1828" s="76"/>
      <c r="AE1828" s="76"/>
      <c r="AF1828" s="76"/>
      <c r="AG1828" s="76"/>
      <c r="AH1828" s="76"/>
      <c r="AI1828" s="76"/>
      <c r="AJ1828" s="76"/>
      <c r="AK1828" s="67" t="str">
        <f t="shared" si="2564"/>
        <v/>
      </c>
      <c r="AL1828" s="76" t="str">
        <f>IF($A1827&lt;&gt;"",IF(OR(CR1827&lt;&gt;0,CS1827&lt;&gt;0,#REF!&lt;$BB$3),"",IF(#REF!="LER","07,",IF(#REF!="LOR","12,",IF(#REF!="LEB","12,",IF(#REF!="LOB","08,",IF(#REF!="HER","25,",IF(#REF!="HOR","30,",IF(#REF!="HEB","30,",IF(#REF!="HOB","25,",""))))))))),"")</f>
        <v/>
      </c>
      <c r="AM1828" s="76" t="str">
        <f>IF($A1827&lt;&gt;"",IF(OR(CR1827&lt;&gt;0,CS1827&lt;&gt;0,#REF!&lt;$BB$3),"",IF(#REF!="LER","08,",IF(#REF!="LOR","13,",IF(#REF!="LEB","13,",IF(#REF!="LOB","09,",IF(#REF!="HER","26,",IF(#REF!="HOR","31,",IF(#REF!="HEB","31,",IF(#REF!="HOB","26,",""))))))))),"")</f>
        <v/>
      </c>
      <c r="AN1828" s="118" t="str">
        <f t="shared" si="2587"/>
        <v/>
      </c>
      <c r="AO1828" s="76" t="str">
        <f>IF($A1827&lt;&gt;"",IF(OR(CR1827&lt;&gt;0,CS1827&lt;&gt;0,#REF!&lt;$BB$3),"",IF(#REF!="LER","10,",IF(#REF!="LOR","15,",IF(#REF!="LEB","15,",IF(#REF!="LOB","11,",IF(#REF!="HER","28,",IF(#REF!="HOR","33,",IF(#REF!="HEB","33,",IF(#REF!="HOB","28,",""))))))))),"")</f>
        <v/>
      </c>
      <c r="AP1828" s="76" t="str">
        <f>IF($A1827&lt;&gt;"",IF(OR(CR1827&lt;&gt;0,CS1827&lt;&gt;0,#REF!&lt;$BB$3),"",IF(#REF!="LER","12,",IF(#REF!="LOR","16,",IF(#REF!="LEB","16,",IF(#REF!="LOB","13,",IF(#REF!="HER","30,",IF(#REF!="HOR","34,",IF(#REF!="HEB","34,",IF(#REF!="HOB","29,",""))))))))),"")</f>
        <v/>
      </c>
      <c r="AQ1828" s="76" t="str">
        <f>IF($A1827&lt;&gt;"",IF(OR(CR1827&lt;&gt;0,CS1827&lt;&gt;0,#REF!&lt;$BB$3),"",IF(#REF!="LER","14,",IF(#REF!="LOR","17,",IF(#REF!="LEB","17,",IF(#REF!="LOB","15,",IF(#REF!="HER","32,",IF(#REF!="HOR","35,",IF(#REF!="HEB","35,",IF(#REF!="HOB","31,",""))))))))),"")</f>
        <v/>
      </c>
      <c r="AR1828" s="76" t="str">
        <f>IF($A1827&lt;&gt;"",IF(OR(CR1827&lt;&gt;0,CS1827&lt;&gt;0,#REF!&lt;$BB$3),"",IF(#REF!="LER","16,",IF(#REF!="LOR","18,",IF(#REF!="LEB","18,",IF(#REF!="LOB","17,",IF(#REF!="HER","34,",IF(#REF!="HOR","36,",IF(#REF!="HEB","36,",IF(#REF!="HOB","33,",""))))))))),"")</f>
        <v/>
      </c>
      <c r="AS1828" s="60" t="b">
        <f t="shared" si="2588"/>
        <v>0</v>
      </c>
      <c r="AT1828" s="60" t="b">
        <f t="shared" si="2589"/>
        <v>0</v>
      </c>
      <c r="AU1828" s="60" t="b">
        <f t="shared" si="2590"/>
        <v>0</v>
      </c>
      <c r="AV1828" s="60" t="b">
        <f t="shared" si="2591"/>
        <v>0</v>
      </c>
      <c r="AW1828" s="60" t="b">
        <f t="shared" si="2592"/>
        <v>0</v>
      </c>
      <c r="AX1828" s="60" t="b">
        <f t="shared" si="2593"/>
        <v>0</v>
      </c>
      <c r="AY1828" s="60" t="b">
        <f t="shared" si="2594"/>
        <v>0</v>
      </c>
      <c r="AZ1828" s="60"/>
      <c r="BA1828" s="61">
        <f t="shared" si="2556"/>
        <v>0</v>
      </c>
      <c r="BB1828" s="13">
        <f t="shared" si="2595"/>
        <v>0</v>
      </c>
      <c r="BC1828" s="11" t="e">
        <f>IF(#REF!&lt;&gt;"",S1828+BC1827,0)</f>
        <v>#REF!</v>
      </c>
      <c r="BD1828" s="67" t="str">
        <f t="shared" si="2565"/>
        <v/>
      </c>
      <c r="BE1828" s="76" t="str">
        <f>IF($A1827&lt;&gt;"",IF(OR(EE1827&lt;&gt;0,EF1827&lt;&gt;0,#REF!&lt;$BB$3),"",IF(#REF!="LER","01,",IF(#REF!="LOR","01,",IF(#REF!="LEB","02,",IF(#REF!="LOB","01,",IF(#REF!="HER","19,",IF(#REF!="HOR","19,",IF(#REF!="HEB","20,",IF(#REF!="HOB","19,",""))))))))),"")</f>
        <v/>
      </c>
      <c r="BF1828" s="76" t="str">
        <f>IF($A1827&lt;&gt;"",IF(OR(EE1827&lt;&gt;0,EF1827&lt;&gt;0,#REF!&lt;$BB$3),"",IF(#REF!="LER","02,",IF(#REF!="LOR","03,",IF(#REF!="LEB","04,",IF(#REF!="LOB","02,",IF(#REF!="HER","20,",IF(#REF!="HOR","21,",IF(#REF!="HEB","22,",IF(#REF!="HOB","20,",""))))))))),"")</f>
        <v/>
      </c>
      <c r="BG1828" s="76" t="str">
        <f>IF($A1827&lt;&gt;"",IF(OR(EE1827&lt;&gt;0,EF1827&lt;&gt;0,#REF!&lt;$BB$3),"",IF(#REF!="LER","03,",IF(#REF!="LOR","05,",IF(#REF!="LEB","06,",IF(#REF!="LOB","03,",IF(#REF!="HER","21,",IF(#REF!="HOR","23,",IF(#REF!="HEB","24,",IF(#REF!="HOB","21,",""))))))))),"")</f>
        <v/>
      </c>
      <c r="BH1828" s="76" t="str">
        <f>IF($A1827&lt;&gt;"",IF(OR(EE1827&lt;&gt;0,EF1827&lt;&gt;0,#REF!&lt;$BB$3),"",IF(#REF!="LER","04,",IF(#REF!="LOR","07,",IF(#REF!="LEB","08,",IF(#REF!="LOB","04,",IF(#REF!="HER","22,",IF(#REF!="HOR","25,",IF(#REF!="HEB","26,",IF(#REF!="HOB","22,",""))))))))),"")</f>
        <v/>
      </c>
      <c r="BI1828" s="76" t="str">
        <f>IF($A1827&lt;&gt;"",IF(OR(EE1827&lt;&gt;0,EF1827&lt;&gt;0,#REF!&lt;$BB$3),"",IF(#REF!="LER","05,",IF(#REF!="LOR","09,",IF(#REF!="LEB","10,",IF(#REF!="LOB","05,",IF(#REF!="HER","23,",IF(#REF!="HOR","27,",IF(#REF!="HEB","28,",IF(#REF!="HOB","23,",""))))))))),"")</f>
        <v/>
      </c>
      <c r="BJ1828" s="76" t="str">
        <f>IF($A1827&lt;&gt;"",IF(OR(EE1827&lt;&gt;0,EF1827&lt;&gt;0,#REF!&lt;$BB$3),"",IF(#REF!="LER","06,",IF(#REF!="LOR","11,",IF(#REF!="LEB","11,",IF(#REF!="LOB","06,",IF(#REF!="HER","24,",IF(#REF!="HOR","29,",IF(#REF!="HEB","29,",IF(#REF!="HOB","24,",""))))))))),"")</f>
        <v/>
      </c>
      <c r="BK1828" s="76"/>
      <c r="BL1828" s="76"/>
      <c r="BM1828" s="76"/>
      <c r="BN1828" s="76"/>
      <c r="BO1828" s="76"/>
      <c r="BP1828" s="76"/>
      <c r="BQ1828" s="76"/>
      <c r="BR1828" s="76"/>
      <c r="BS1828" s="92">
        <f t="shared" si="2618"/>
        <v>0</v>
      </c>
      <c r="BT1828" s="76"/>
      <c r="BU1828" s="76"/>
      <c r="BV1828" s="67" t="str">
        <f t="shared" si="2566"/>
        <v/>
      </c>
      <c r="BW1828" s="76" t="str">
        <f>IF($A1827&lt;&gt;"",IF(OR(EE1827&lt;&gt;0,EF1827&lt;&gt;0,#REF!&lt;$BB$3),"",IF(#REF!="LER","07,",IF(#REF!="LOR","12,",IF(#REF!="LEB","12,",IF(#REF!="LOB","08,",IF(#REF!="HER","25,",IF(#REF!="HOR","30,",IF(#REF!="HEB","30,",IF(#REF!="HOB","25,",""))))))))),"")</f>
        <v/>
      </c>
      <c r="BX1828" s="76" t="str">
        <f>IF($A1827&lt;&gt;"",IF(OR(EE1827&lt;&gt;0,EF1827&lt;&gt;0,#REF!&lt;$BB$3),"",IF(#REF!="LER","08,",IF(#REF!="LOR","13,",IF(#REF!="LEB","13,",IF(#REF!="LOB","09,",IF(#REF!="HER","26,",IF(#REF!="HOR","31,",IF(#REF!="HEB","31,",IF(#REF!="HOB","26,",""))))))))),"")</f>
        <v/>
      </c>
      <c r="BY1828" s="76" t="str">
        <f>IF($A1827&lt;&gt;"",IF(OR(EE1827&lt;&gt;0,EF1827&lt;&gt;0,#REF!&lt;$BB$3),"",IF(#REF!="LER","09,",IF(#REF!="LOR","14,",IF(#REF!="LEB","14,",IF(#REF!="LOB","10,",IF(#REF!="HER","27,",IF(#REF!="HOR","32,",IF(#REF!="HEB","32,",IF(#REF!="HOB","27,",""))))))))),"")</f>
        <v/>
      </c>
      <c r="BZ1828" s="76" t="str">
        <f>IF($A1827&lt;&gt;"",IF(OR(EE1827&lt;&gt;0,EF1827&lt;&gt;0,#REF!&lt;$BB$3),"",IF(#REF!="LER","10,",IF(#REF!="LOR","15,",IF(#REF!="LEB","15,",IF(#REF!="LOB","11,",IF(#REF!="HER","28,",IF(#REF!="HOR","33,",IF(#REF!="HEB","33,",IF(#REF!="HOB","28,",""))))))))),"")</f>
        <v/>
      </c>
      <c r="CA1828" s="76" t="str">
        <f>IF($A1827&lt;&gt;"",IF(OR(EE1827&lt;&gt;0,EF1827&lt;&gt;0,#REF!&lt;$BB$3),"",IF(#REF!="LER","12,",IF(#REF!="LOR","16,",IF(#REF!="LEB","16,",IF(#REF!="LOB","13,",IF(#REF!="HER","30,",IF(#REF!="HOR","34,",IF(#REF!="HEB","34,",IF(#REF!="HOB","29,",""))))))))),"")</f>
        <v/>
      </c>
      <c r="CB1828" s="76" t="str">
        <f>IF($A1827&lt;&gt;"",IF(OR(EE1827&lt;&gt;0,EF1827&lt;&gt;0,#REF!&lt;$BB$3),"",IF(#REF!="LER","14,",IF(#REF!="LOR","17,",IF(#REF!="LEB","17,",IF(#REF!="LOB","15,",IF(#REF!="HER","32,",IF(#REF!="HOR","35,",IF(#REF!="HEB","35,",IF(#REF!="HOB","31,",""))))))))),"")</f>
        <v/>
      </c>
      <c r="CC1828" s="76" t="str">
        <f>IF($A1827&lt;&gt;"",IF(OR(EE1827&lt;&gt;0,EF1827&lt;&gt;0,#REF!&lt;$BB$3),"",IF(#REF!="LER","16,",IF(#REF!="LOR","18,",IF(#REF!="LEB","18,",IF(#REF!="LOB","17,",IF(#REF!="HER","34,",IF(#REF!="HOR","36,",IF(#REF!="HEB","36,",IF(#REF!="HOB","33,",""))))))))),"")</f>
        <v/>
      </c>
      <c r="CD1828" s="60" t="b">
        <f t="shared" si="2596"/>
        <v>0</v>
      </c>
      <c r="CE1828" s="60" t="b">
        <f t="shared" si="2597"/>
        <v>0</v>
      </c>
      <c r="CF1828" s="60" t="b">
        <f t="shared" si="2598"/>
        <v>0</v>
      </c>
      <c r="CG1828" s="60" t="b">
        <f t="shared" si="2599"/>
        <v>0</v>
      </c>
      <c r="CH1828" s="60" t="b">
        <f t="shared" si="2600"/>
        <v>0</v>
      </c>
      <c r="CI1828" s="60" t="b">
        <f t="shared" si="2601"/>
        <v>0</v>
      </c>
      <c r="CJ1828" s="60" t="b">
        <f t="shared" si="2602"/>
        <v>0</v>
      </c>
      <c r="CK1828" s="60"/>
      <c r="CL1828" s="61">
        <f t="shared" si="2557"/>
        <v>0</v>
      </c>
      <c r="CM1828" s="92">
        <f t="shared" si="2619"/>
        <v>0</v>
      </c>
      <c r="CN1828" s="13">
        <f t="shared" si="2603"/>
        <v>0</v>
      </c>
      <c r="CO1828" s="11" t="e">
        <f>IF(#REF!&lt;&gt;"",BC1828+CO1827,0)</f>
        <v>#REF!</v>
      </c>
      <c r="CP1828" s="13">
        <f t="shared" si="2613"/>
        <v>0</v>
      </c>
      <c r="CQ1828" s="11">
        <f t="shared" si="2614"/>
        <v>0</v>
      </c>
      <c r="CR1828" s="57">
        <f t="shared" si="2571"/>
        <v>0</v>
      </c>
      <c r="CS1828" s="57">
        <f t="shared" si="2572"/>
        <v>0</v>
      </c>
      <c r="CT1828" s="57">
        <f t="shared" si="2562"/>
        <v>0</v>
      </c>
      <c r="CU1828" s="24"/>
      <c r="CV1828" s="24"/>
      <c r="CW1828" s="24"/>
      <c r="CX1828" s="24"/>
      <c r="CY1828" s="24"/>
      <c r="CZ1828" s="24"/>
      <c r="DA1828" s="24"/>
      <c r="DB1828" s="24"/>
      <c r="DC1828" s="24"/>
      <c r="DD1828" s="64"/>
      <c r="DJ1828" s="39"/>
    </row>
    <row r="1829" spans="2:114" x14ac:dyDescent="0.2">
      <c r="B1829" s="61" t="str">
        <f>IF(A1829="","",IF(U1830="","DB",U1830&amp;V1830&amp;W1830&amp;X1830&amp;Y1830&amp;Z1830&amp;AL1830&amp;AM1830&amp;AN1830&amp;AO1830&amp;AP1830&amp;AQ1830&amp;AR1830&amp;#REF!))</f>
        <v/>
      </c>
      <c r="C1829" s="7" t="str">
        <f t="shared" si="2604"/>
        <v/>
      </c>
      <c r="D1829" s="60">
        <f t="shared" si="2605"/>
        <v>0</v>
      </c>
      <c r="E1829" s="7" t="e">
        <f>IF(COUNTBLANK(BE1830:BI1830)=5,#REF!&amp;",",IF(COUNTBLANK(U1830:AR1830)=1,T1830&amp;","&amp;T1830&amp;","&amp;T1830&amp;","&amp;T1830&amp;","&amp;T1830&amp;","&amp;T1830&amp;","&amp;T1830&amp;","&amp;T1830&amp;","&amp;T1830&amp;","&amp;T1830&amp;","&amp;T1830&amp;","&amp;T1830&amp;","&amp;T1830&amp;",",T1830&amp;","&amp;T1830&amp;","&amp;T1830&amp;","&amp;T1830&amp;","&amp;T1830&amp;","&amp;T1830&amp;","&amp;T1830&amp;","&amp;T1830&amp;","&amp;T1830&amp;","&amp;T1830&amp;","&amp;T1830&amp;","&amp;T1830&amp;","&amp;T1830&amp;","&amp;T1830&amp;","))</f>
        <v>#REF!</v>
      </c>
      <c r="F1829" s="72" t="str">
        <f t="shared" si="2617"/>
        <v/>
      </c>
      <c r="G1829" s="73">
        <f t="shared" si="2606"/>
        <v>0</v>
      </c>
      <c r="H1829" s="112">
        <f t="shared" si="2607"/>
        <v>0</v>
      </c>
      <c r="I1829" s="112">
        <f t="shared" si="2608"/>
        <v>0</v>
      </c>
      <c r="J1829" s="74" t="e">
        <f>COUNTIF(#REF!,"E")</f>
        <v>#REF!</v>
      </c>
      <c r="K1829" s="74" t="e">
        <f>COUNTIF(#REF!,"O")</f>
        <v>#REF!</v>
      </c>
      <c r="L1829" s="74" t="e">
        <f t="shared" si="2609"/>
        <v>#REF!</v>
      </c>
      <c r="M1829" s="113" t="e">
        <f t="shared" si="2610"/>
        <v>#REF!</v>
      </c>
      <c r="N1829" s="60"/>
      <c r="O1829" s="61"/>
      <c r="P1829" s="61"/>
      <c r="Q1829" s="61"/>
      <c r="R1829" s="61"/>
      <c r="S1829" s="7"/>
      <c r="T1829" s="67" t="str">
        <f t="shared" si="2563"/>
        <v/>
      </c>
      <c r="U1829" s="76" t="str">
        <f>IF($A1828&lt;&gt;"",IF(OR(CR1828&lt;&gt;0,CS1828&lt;&gt;0,#REF!&lt;$BB$3),"",IF(#REF!="LER","01,",IF(#REF!="LOR","01,",IF(#REF!="LEB","02,",IF(#REF!="LOB","01,",IF(#REF!="HER","19,",IF(#REF!="HOR","19,",IF(#REF!="HEB","20,",IF(#REF!="HOB","19,",""))))))))),"")</f>
        <v/>
      </c>
      <c r="V1829" s="76" t="str">
        <f>IF($A1828&lt;&gt;"",IF(OR(CR1828&lt;&gt;0,CS1828&lt;&gt;0,#REF!&lt;$BB$3),"",IF(#REF!="LER","02,",IF(#REF!="LOR","03,",IF(#REF!="LEB","04,",IF(#REF!="LOB","02,",IF(#REF!="HER","20,",IF(#REF!="HOR","21,",IF(#REF!="HEB","22,",IF(#REF!="HOB","20,",""))))))))),"")</f>
        <v/>
      </c>
      <c r="W1829" s="76" t="str">
        <f>IF($A1828&lt;&gt;"",IF(OR(CR1828&lt;&gt;0,CS1828&lt;&gt;0,#REF!&lt;$BB$3),"",IF(#REF!="LER","03,",IF(#REF!="LOR","05,",IF(#REF!="LEB","06,",IF(#REF!="LOB","03,",IF(#REF!="HER","21,",IF(#REF!="HOR","23,",IF(#REF!="HEB","24,",IF(#REF!="HOB","21,",""))))))))),"")</f>
        <v/>
      </c>
      <c r="X1829" s="76" t="str">
        <f>IF($A1828&lt;&gt;"",IF(OR(CR1828&lt;&gt;0,CS1828&lt;&gt;0,#REF!&lt;$BB$3),"",IF(#REF!="LER","04,",IF(#REF!="LOR","07,",IF(#REF!="LEB","08,",IF(#REF!="LOB","04,",IF(#REF!="HER","22,",IF(#REF!="HOR","25,",IF(#REF!="HEB","26,",IF(#REF!="HOB","22,",""))))))))),"")</f>
        <v/>
      </c>
      <c r="Y1829" s="76" t="str">
        <f>IF($A1828&lt;&gt;"",IF(OR(CR1828&lt;&gt;0,CS1828&lt;&gt;0,#REF!&lt;$BB$3),"",IF(#REF!="LER","05,",IF(#REF!="LOR","09,",IF(#REF!="LEB","10,",IF(#REF!="LOB","05,",IF(#REF!="HER","23,",IF(#REF!="HOR","27,",IF(#REF!="HEB","28,",IF(#REF!="HOB","23,",""))))))))),"")</f>
        <v/>
      </c>
      <c r="Z1829" s="76" t="str">
        <f>IF($A1828&lt;&gt;"",IF(OR(CR1828&lt;&gt;0,CS1828&lt;&gt;0,#REF!&lt;$BB$3),"",IF(#REF!="LER","06,",IF(#REF!="LOR","11,",IF(#REF!="LEB","11,",IF(#REF!="LOB","06,",IF(#REF!="HER","24,",IF(#REF!="HOR","29,",IF(#REF!="HEB","29,",IF(#REF!="HOB","24,",""))))))))),"")</f>
        <v/>
      </c>
      <c r="AA1829" s="76"/>
      <c r="AB1829" s="76"/>
      <c r="AC1829" s="76"/>
      <c r="AD1829" s="76"/>
      <c r="AE1829" s="76"/>
      <c r="AF1829" s="76"/>
      <c r="AG1829" s="76"/>
      <c r="AH1829" s="76"/>
      <c r="AI1829" s="76"/>
      <c r="AJ1829" s="76"/>
      <c r="AK1829" s="67" t="str">
        <f t="shared" si="2564"/>
        <v/>
      </c>
      <c r="AL1829" s="76" t="str">
        <f>IF($A1828&lt;&gt;"",IF(OR(CR1828&lt;&gt;0,CS1828&lt;&gt;0,#REF!&lt;$BB$3),"",IF(#REF!="LER","07,",IF(#REF!="LOR","12,",IF(#REF!="LEB","12,",IF(#REF!="LOB","08,",IF(#REF!="HER","25,",IF(#REF!="HOR","30,",IF(#REF!="HEB","30,",IF(#REF!="HOB","25,",""))))))))),"")</f>
        <v/>
      </c>
      <c r="AM1829" s="76" t="str">
        <f>IF($A1828&lt;&gt;"",IF(OR(CR1828&lt;&gt;0,CS1828&lt;&gt;0,#REF!&lt;$BB$3),"",IF(#REF!="LER","08,",IF(#REF!="LOR","13,",IF(#REF!="LEB","13,",IF(#REF!="LOB","09,",IF(#REF!="HER","26,",IF(#REF!="HOR","31,",IF(#REF!="HEB","31,",IF(#REF!="HOB","26,",""))))))))),"")</f>
        <v/>
      </c>
      <c r="AN1829" s="118" t="str">
        <f t="shared" si="2587"/>
        <v/>
      </c>
      <c r="AO1829" s="76" t="str">
        <f>IF($A1828&lt;&gt;"",IF(OR(CR1828&lt;&gt;0,CS1828&lt;&gt;0,#REF!&lt;$BB$3),"",IF(#REF!="LER","10,",IF(#REF!="LOR","15,",IF(#REF!="LEB","15,",IF(#REF!="LOB","11,",IF(#REF!="HER","28,",IF(#REF!="HOR","33,",IF(#REF!="HEB","33,",IF(#REF!="HOB","28,",""))))))))),"")</f>
        <v/>
      </c>
      <c r="AP1829" s="76" t="str">
        <f>IF($A1828&lt;&gt;"",IF(OR(CR1828&lt;&gt;0,CS1828&lt;&gt;0,#REF!&lt;$BB$3),"",IF(#REF!="LER","12,",IF(#REF!="LOR","16,",IF(#REF!="LEB","16,",IF(#REF!="LOB","13,",IF(#REF!="HER","30,",IF(#REF!="HOR","34,",IF(#REF!="HEB","34,",IF(#REF!="HOB","29,",""))))))))),"")</f>
        <v/>
      </c>
      <c r="AQ1829" s="76" t="str">
        <f>IF($A1828&lt;&gt;"",IF(OR(CR1828&lt;&gt;0,CS1828&lt;&gt;0,#REF!&lt;$BB$3),"",IF(#REF!="LER","14,",IF(#REF!="LOR","17,",IF(#REF!="LEB","17,",IF(#REF!="LOB","15,",IF(#REF!="HER","32,",IF(#REF!="HOR","35,",IF(#REF!="HEB","35,",IF(#REF!="HOB","31,",""))))))))),"")</f>
        <v/>
      </c>
      <c r="AR1829" s="76" t="str">
        <f>IF($A1828&lt;&gt;"",IF(OR(CR1828&lt;&gt;0,CS1828&lt;&gt;0,#REF!&lt;$BB$3),"",IF(#REF!="LER","16,",IF(#REF!="LOR","18,",IF(#REF!="LEB","18,",IF(#REF!="LOB","17,",IF(#REF!="HER","34,",IF(#REF!="HOR","36,",IF(#REF!="HEB","36,",IF(#REF!="HOB","33,",""))))))))),"")</f>
        <v/>
      </c>
      <c r="AS1829" s="60" t="b">
        <f t="shared" si="2588"/>
        <v>0</v>
      </c>
      <c r="AT1829" s="60" t="b">
        <f t="shared" si="2589"/>
        <v>0</v>
      </c>
      <c r="AU1829" s="60" t="b">
        <f t="shared" si="2590"/>
        <v>0</v>
      </c>
      <c r="AV1829" s="60" t="b">
        <f t="shared" si="2591"/>
        <v>0</v>
      </c>
      <c r="AW1829" s="60" t="b">
        <f t="shared" si="2592"/>
        <v>0</v>
      </c>
      <c r="AX1829" s="60" t="b">
        <f t="shared" si="2593"/>
        <v>0</v>
      </c>
      <c r="AY1829" s="60" t="b">
        <f t="shared" si="2594"/>
        <v>0</v>
      </c>
      <c r="AZ1829" s="60"/>
      <c r="BA1829" s="61">
        <f t="shared" si="2556"/>
        <v>0</v>
      </c>
      <c r="BB1829" s="13">
        <f t="shared" si="2595"/>
        <v>0</v>
      </c>
      <c r="BC1829" s="11" t="e">
        <f>IF(#REF!&lt;&gt;"",S1829+BC1828,0)</f>
        <v>#REF!</v>
      </c>
      <c r="BD1829" s="67" t="str">
        <f t="shared" si="2565"/>
        <v/>
      </c>
      <c r="BE1829" s="76" t="str">
        <f>IF($A1828&lt;&gt;"",IF(OR(EE1828&lt;&gt;0,EF1828&lt;&gt;0,#REF!&lt;$BB$3),"",IF(#REF!="LER","01,",IF(#REF!="LOR","01,",IF(#REF!="LEB","02,",IF(#REF!="LOB","01,",IF(#REF!="HER","19,",IF(#REF!="HOR","19,",IF(#REF!="HEB","20,",IF(#REF!="HOB","19,",""))))))))),"")</f>
        <v/>
      </c>
      <c r="BF1829" s="76" t="str">
        <f>IF($A1828&lt;&gt;"",IF(OR(EE1828&lt;&gt;0,EF1828&lt;&gt;0,#REF!&lt;$BB$3),"",IF(#REF!="LER","02,",IF(#REF!="LOR","03,",IF(#REF!="LEB","04,",IF(#REF!="LOB","02,",IF(#REF!="HER","20,",IF(#REF!="HOR","21,",IF(#REF!="HEB","22,",IF(#REF!="HOB","20,",""))))))))),"")</f>
        <v/>
      </c>
      <c r="BG1829" s="76" t="str">
        <f>IF($A1828&lt;&gt;"",IF(OR(EE1828&lt;&gt;0,EF1828&lt;&gt;0,#REF!&lt;$BB$3),"",IF(#REF!="LER","03,",IF(#REF!="LOR","05,",IF(#REF!="LEB","06,",IF(#REF!="LOB","03,",IF(#REF!="HER","21,",IF(#REF!="HOR","23,",IF(#REF!="HEB","24,",IF(#REF!="HOB","21,",""))))))))),"")</f>
        <v/>
      </c>
      <c r="BH1829" s="76" t="str">
        <f>IF($A1828&lt;&gt;"",IF(OR(EE1828&lt;&gt;0,EF1828&lt;&gt;0,#REF!&lt;$BB$3),"",IF(#REF!="LER","04,",IF(#REF!="LOR","07,",IF(#REF!="LEB","08,",IF(#REF!="LOB","04,",IF(#REF!="HER","22,",IF(#REF!="HOR","25,",IF(#REF!="HEB","26,",IF(#REF!="HOB","22,",""))))))))),"")</f>
        <v/>
      </c>
      <c r="BI1829" s="76" t="str">
        <f>IF($A1828&lt;&gt;"",IF(OR(EE1828&lt;&gt;0,EF1828&lt;&gt;0,#REF!&lt;$BB$3),"",IF(#REF!="LER","05,",IF(#REF!="LOR","09,",IF(#REF!="LEB","10,",IF(#REF!="LOB","05,",IF(#REF!="HER","23,",IF(#REF!="HOR","27,",IF(#REF!="HEB","28,",IF(#REF!="HOB","23,",""))))))))),"")</f>
        <v/>
      </c>
      <c r="BJ1829" s="76" t="str">
        <f>IF($A1828&lt;&gt;"",IF(OR(EE1828&lt;&gt;0,EF1828&lt;&gt;0,#REF!&lt;$BB$3),"",IF(#REF!="LER","06,",IF(#REF!="LOR","11,",IF(#REF!="LEB","11,",IF(#REF!="LOB","06,",IF(#REF!="HER","24,",IF(#REF!="HOR","29,",IF(#REF!="HEB","29,",IF(#REF!="HOB","24,",""))))))))),"")</f>
        <v/>
      </c>
      <c r="BK1829" s="76"/>
      <c r="BL1829" s="76"/>
      <c r="BM1829" s="76"/>
      <c r="BN1829" s="76"/>
      <c r="BO1829" s="76"/>
      <c r="BP1829" s="76"/>
      <c r="BQ1829" s="76"/>
      <c r="BR1829" s="76"/>
      <c r="BS1829" s="92">
        <f t="shared" si="2618"/>
        <v>0</v>
      </c>
      <c r="BT1829" s="76"/>
      <c r="BU1829" s="76"/>
      <c r="BV1829" s="67" t="str">
        <f t="shared" si="2566"/>
        <v/>
      </c>
      <c r="BW1829" s="76" t="str">
        <f>IF($A1828&lt;&gt;"",IF(OR(EE1828&lt;&gt;0,EF1828&lt;&gt;0,#REF!&lt;$BB$3),"",IF(#REF!="LER","07,",IF(#REF!="LOR","12,",IF(#REF!="LEB","12,",IF(#REF!="LOB","08,",IF(#REF!="HER","25,",IF(#REF!="HOR","30,",IF(#REF!="HEB","30,",IF(#REF!="HOB","25,",""))))))))),"")</f>
        <v/>
      </c>
      <c r="BX1829" s="76" t="str">
        <f>IF($A1828&lt;&gt;"",IF(OR(EE1828&lt;&gt;0,EF1828&lt;&gt;0,#REF!&lt;$BB$3),"",IF(#REF!="LER","08,",IF(#REF!="LOR","13,",IF(#REF!="LEB","13,",IF(#REF!="LOB","09,",IF(#REF!="HER","26,",IF(#REF!="HOR","31,",IF(#REF!="HEB","31,",IF(#REF!="HOB","26,",""))))))))),"")</f>
        <v/>
      </c>
      <c r="BY1829" s="76" t="str">
        <f>IF($A1828&lt;&gt;"",IF(OR(EE1828&lt;&gt;0,EF1828&lt;&gt;0,#REF!&lt;$BB$3),"",IF(#REF!="LER","09,",IF(#REF!="LOR","14,",IF(#REF!="LEB","14,",IF(#REF!="LOB","10,",IF(#REF!="HER","27,",IF(#REF!="HOR","32,",IF(#REF!="HEB","32,",IF(#REF!="HOB","27,",""))))))))),"")</f>
        <v/>
      </c>
      <c r="BZ1829" s="76" t="str">
        <f>IF($A1828&lt;&gt;"",IF(OR(EE1828&lt;&gt;0,EF1828&lt;&gt;0,#REF!&lt;$BB$3),"",IF(#REF!="LER","10,",IF(#REF!="LOR","15,",IF(#REF!="LEB","15,",IF(#REF!="LOB","11,",IF(#REF!="HER","28,",IF(#REF!="HOR","33,",IF(#REF!="HEB","33,",IF(#REF!="HOB","28,",""))))))))),"")</f>
        <v/>
      </c>
      <c r="CA1829" s="76" t="str">
        <f>IF($A1828&lt;&gt;"",IF(OR(EE1828&lt;&gt;0,EF1828&lt;&gt;0,#REF!&lt;$BB$3),"",IF(#REF!="LER","12,",IF(#REF!="LOR","16,",IF(#REF!="LEB","16,",IF(#REF!="LOB","13,",IF(#REF!="HER","30,",IF(#REF!="HOR","34,",IF(#REF!="HEB","34,",IF(#REF!="HOB","29,",""))))))))),"")</f>
        <v/>
      </c>
      <c r="CB1829" s="76" t="str">
        <f>IF($A1828&lt;&gt;"",IF(OR(EE1828&lt;&gt;0,EF1828&lt;&gt;0,#REF!&lt;$BB$3),"",IF(#REF!="LER","14,",IF(#REF!="LOR","17,",IF(#REF!="LEB","17,",IF(#REF!="LOB","15,",IF(#REF!="HER","32,",IF(#REF!="HOR","35,",IF(#REF!="HEB","35,",IF(#REF!="HOB","31,",""))))))))),"")</f>
        <v/>
      </c>
      <c r="CC1829" s="76" t="str">
        <f>IF($A1828&lt;&gt;"",IF(OR(EE1828&lt;&gt;0,EF1828&lt;&gt;0,#REF!&lt;$BB$3),"",IF(#REF!="LER","16,",IF(#REF!="LOR","18,",IF(#REF!="LEB","18,",IF(#REF!="LOB","17,",IF(#REF!="HER","34,",IF(#REF!="HOR","36,",IF(#REF!="HEB","36,",IF(#REF!="HOB","33,",""))))))))),"")</f>
        <v/>
      </c>
      <c r="CD1829" s="60" t="b">
        <f t="shared" si="2596"/>
        <v>0</v>
      </c>
      <c r="CE1829" s="60" t="b">
        <f t="shared" si="2597"/>
        <v>0</v>
      </c>
      <c r="CF1829" s="60" t="b">
        <f t="shared" si="2598"/>
        <v>0</v>
      </c>
      <c r="CG1829" s="60" t="b">
        <f t="shared" si="2599"/>
        <v>0</v>
      </c>
      <c r="CH1829" s="60" t="b">
        <f t="shared" si="2600"/>
        <v>0</v>
      </c>
      <c r="CI1829" s="60" t="b">
        <f t="shared" si="2601"/>
        <v>0</v>
      </c>
      <c r="CJ1829" s="60" t="b">
        <f t="shared" si="2602"/>
        <v>0</v>
      </c>
      <c r="CK1829" s="60"/>
      <c r="CL1829" s="61">
        <f t="shared" si="2557"/>
        <v>0</v>
      </c>
      <c r="CM1829" s="92">
        <f t="shared" si="2619"/>
        <v>0</v>
      </c>
      <c r="CN1829" s="13">
        <f t="shared" si="2603"/>
        <v>0</v>
      </c>
      <c r="CO1829" s="11" t="e">
        <f>IF(#REF!&lt;&gt;"",BC1829+CO1828,0)</f>
        <v>#REF!</v>
      </c>
      <c r="CP1829" s="13">
        <f t="shared" si="2613"/>
        <v>0</v>
      </c>
      <c r="CQ1829" s="11">
        <f t="shared" si="2614"/>
        <v>0</v>
      </c>
      <c r="CR1829" s="57">
        <f t="shared" si="2571"/>
        <v>0</v>
      </c>
      <c r="CS1829" s="57">
        <f t="shared" si="2572"/>
        <v>0</v>
      </c>
      <c r="CT1829" s="57">
        <f t="shared" si="2562"/>
        <v>0</v>
      </c>
      <c r="CU1829" s="24"/>
      <c r="CV1829" s="24"/>
      <c r="CW1829" s="24"/>
      <c r="CX1829" s="24"/>
      <c r="CY1829" s="24"/>
      <c r="CZ1829" s="24"/>
      <c r="DA1829" s="24"/>
      <c r="DB1829" s="24"/>
      <c r="DC1829" s="24"/>
      <c r="DD1829" s="64"/>
      <c r="DJ1829" s="39"/>
    </row>
    <row r="1830" spans="2:114" x14ac:dyDescent="0.2">
      <c r="B1830" s="61" t="str">
        <f>IF(A1830="","",IF(U1831="","DB",U1831&amp;V1831&amp;W1831&amp;X1831&amp;Y1831&amp;Z1831&amp;AL1831&amp;AM1831&amp;AN1831&amp;AO1831&amp;AP1831&amp;AQ1831&amp;AR1831&amp;#REF!))</f>
        <v/>
      </c>
      <c r="C1830" s="7" t="str">
        <f t="shared" si="2604"/>
        <v/>
      </c>
      <c r="D1830" s="60">
        <f t="shared" si="2605"/>
        <v>0</v>
      </c>
      <c r="E1830" s="7" t="e">
        <f>IF(COUNTBLANK(BE1831:BI1831)=5,#REF!&amp;",",IF(COUNTBLANK(U1831:AR1831)=1,T1831&amp;","&amp;T1831&amp;","&amp;T1831&amp;","&amp;T1831&amp;","&amp;T1831&amp;","&amp;T1831&amp;","&amp;T1831&amp;","&amp;T1831&amp;","&amp;T1831&amp;","&amp;T1831&amp;","&amp;T1831&amp;","&amp;T1831&amp;","&amp;T1831&amp;",",T1831&amp;","&amp;T1831&amp;","&amp;T1831&amp;","&amp;T1831&amp;","&amp;T1831&amp;","&amp;T1831&amp;","&amp;T1831&amp;","&amp;T1831&amp;","&amp;T1831&amp;","&amp;T1831&amp;","&amp;T1831&amp;","&amp;T1831&amp;","&amp;T1831&amp;","&amp;T1831&amp;","))</f>
        <v>#REF!</v>
      </c>
      <c r="F1830" s="72" t="str">
        <f t="shared" si="2617"/>
        <v/>
      </c>
      <c r="G1830" s="73">
        <f t="shared" si="2606"/>
        <v>0</v>
      </c>
      <c r="H1830" s="112">
        <f t="shared" si="2607"/>
        <v>0</v>
      </c>
      <c r="I1830" s="112">
        <f t="shared" si="2608"/>
        <v>0</v>
      </c>
      <c r="J1830" s="74" t="e">
        <f>COUNTIF(#REF!,"E")</f>
        <v>#REF!</v>
      </c>
      <c r="K1830" s="74" t="e">
        <f>COUNTIF(#REF!,"O")</f>
        <v>#REF!</v>
      </c>
      <c r="L1830" s="74" t="e">
        <f t="shared" si="2609"/>
        <v>#REF!</v>
      </c>
      <c r="M1830" s="113" t="e">
        <f t="shared" si="2610"/>
        <v>#REF!</v>
      </c>
      <c r="N1830" s="60"/>
      <c r="O1830" s="61"/>
      <c r="P1830" s="61"/>
      <c r="Q1830" s="61"/>
      <c r="R1830" s="61"/>
      <c r="S1830" s="7"/>
      <c r="T1830" s="67" t="str">
        <f t="shared" si="2563"/>
        <v/>
      </c>
      <c r="U1830" s="76" t="str">
        <f>IF($A1829&lt;&gt;"",IF(OR(CR1829&lt;&gt;0,CS1829&lt;&gt;0,#REF!&lt;$BB$3),"",IF(#REF!="LER","01,",IF(#REF!="LOR","01,",IF(#REF!="LEB","02,",IF(#REF!="LOB","01,",IF(#REF!="HER","19,",IF(#REF!="HOR","19,",IF(#REF!="HEB","20,",IF(#REF!="HOB","19,",""))))))))),"")</f>
        <v/>
      </c>
      <c r="V1830" s="76" t="str">
        <f>IF($A1829&lt;&gt;"",IF(OR(CR1829&lt;&gt;0,CS1829&lt;&gt;0,#REF!&lt;$BB$3),"",IF(#REF!="LER","02,",IF(#REF!="LOR","03,",IF(#REF!="LEB","04,",IF(#REF!="LOB","02,",IF(#REF!="HER","20,",IF(#REF!="HOR","21,",IF(#REF!="HEB","22,",IF(#REF!="HOB","20,",""))))))))),"")</f>
        <v/>
      </c>
      <c r="W1830" s="76" t="str">
        <f>IF($A1829&lt;&gt;"",IF(OR(CR1829&lt;&gt;0,CS1829&lt;&gt;0,#REF!&lt;$BB$3),"",IF(#REF!="LER","03,",IF(#REF!="LOR","05,",IF(#REF!="LEB","06,",IF(#REF!="LOB","03,",IF(#REF!="HER","21,",IF(#REF!="HOR","23,",IF(#REF!="HEB","24,",IF(#REF!="HOB","21,",""))))))))),"")</f>
        <v/>
      </c>
      <c r="X1830" s="76" t="str">
        <f>IF($A1829&lt;&gt;"",IF(OR(CR1829&lt;&gt;0,CS1829&lt;&gt;0,#REF!&lt;$BB$3),"",IF(#REF!="LER","04,",IF(#REF!="LOR","07,",IF(#REF!="LEB","08,",IF(#REF!="LOB","04,",IF(#REF!="HER","22,",IF(#REF!="HOR","25,",IF(#REF!="HEB","26,",IF(#REF!="HOB","22,",""))))))))),"")</f>
        <v/>
      </c>
      <c r="Y1830" s="76" t="str">
        <f>IF($A1829&lt;&gt;"",IF(OR(CR1829&lt;&gt;0,CS1829&lt;&gt;0,#REF!&lt;$BB$3),"",IF(#REF!="LER","05,",IF(#REF!="LOR","09,",IF(#REF!="LEB","10,",IF(#REF!="LOB","05,",IF(#REF!="HER","23,",IF(#REF!="HOR","27,",IF(#REF!="HEB","28,",IF(#REF!="HOB","23,",""))))))))),"")</f>
        <v/>
      </c>
      <c r="Z1830" s="76" t="str">
        <f>IF($A1829&lt;&gt;"",IF(OR(CR1829&lt;&gt;0,CS1829&lt;&gt;0,#REF!&lt;$BB$3),"",IF(#REF!="LER","06,",IF(#REF!="LOR","11,",IF(#REF!="LEB","11,",IF(#REF!="LOB","06,",IF(#REF!="HER","24,",IF(#REF!="HOR","29,",IF(#REF!="HEB","29,",IF(#REF!="HOB","24,",""))))))))),"")</f>
        <v/>
      </c>
      <c r="AA1830" s="76"/>
      <c r="AB1830" s="76"/>
      <c r="AC1830" s="76"/>
      <c r="AD1830" s="76"/>
      <c r="AE1830" s="76"/>
      <c r="AF1830" s="76"/>
      <c r="AG1830" s="76"/>
      <c r="AH1830" s="76"/>
      <c r="AI1830" s="76"/>
      <c r="AJ1830" s="76"/>
      <c r="AK1830" s="67" t="str">
        <f t="shared" si="2564"/>
        <v/>
      </c>
      <c r="AL1830" s="76" t="str">
        <f>IF($A1829&lt;&gt;"",IF(OR(CR1829&lt;&gt;0,CS1829&lt;&gt;0,#REF!&lt;$BB$3),"",IF(#REF!="LER","07,",IF(#REF!="LOR","12,",IF(#REF!="LEB","12,",IF(#REF!="LOB","08,",IF(#REF!="HER","25,",IF(#REF!="HOR","30,",IF(#REF!="HEB","30,",IF(#REF!="HOB","25,",""))))))))),"")</f>
        <v/>
      </c>
      <c r="AM1830" s="76" t="str">
        <f>IF($A1829&lt;&gt;"",IF(OR(CR1829&lt;&gt;0,CS1829&lt;&gt;0,#REF!&lt;$BB$3),"",IF(#REF!="LER","08,",IF(#REF!="LOR","13,",IF(#REF!="LEB","13,",IF(#REF!="LOB","09,",IF(#REF!="HER","26,",IF(#REF!="HOR","31,",IF(#REF!="HEB","31,",IF(#REF!="HOB","26,",""))))))))),"")</f>
        <v/>
      </c>
      <c r="AN1830" s="118" t="str">
        <f t="shared" si="2587"/>
        <v/>
      </c>
      <c r="AO1830" s="76" t="str">
        <f>IF($A1829&lt;&gt;"",IF(OR(CR1829&lt;&gt;0,CS1829&lt;&gt;0,#REF!&lt;$BB$3),"",IF(#REF!="LER","10,",IF(#REF!="LOR","15,",IF(#REF!="LEB","15,",IF(#REF!="LOB","11,",IF(#REF!="HER","28,",IF(#REF!="HOR","33,",IF(#REF!="HEB","33,",IF(#REF!="HOB","28,",""))))))))),"")</f>
        <v/>
      </c>
      <c r="AP1830" s="76" t="str">
        <f>IF($A1829&lt;&gt;"",IF(OR(CR1829&lt;&gt;0,CS1829&lt;&gt;0,#REF!&lt;$BB$3),"",IF(#REF!="LER","12,",IF(#REF!="LOR","16,",IF(#REF!="LEB","16,",IF(#REF!="LOB","13,",IF(#REF!="HER","30,",IF(#REF!="HOR","34,",IF(#REF!="HEB","34,",IF(#REF!="HOB","29,",""))))))))),"")</f>
        <v/>
      </c>
      <c r="AQ1830" s="76" t="str">
        <f>IF($A1829&lt;&gt;"",IF(OR(CR1829&lt;&gt;0,CS1829&lt;&gt;0,#REF!&lt;$BB$3),"",IF(#REF!="LER","14,",IF(#REF!="LOR","17,",IF(#REF!="LEB","17,",IF(#REF!="LOB","15,",IF(#REF!="HER","32,",IF(#REF!="HOR","35,",IF(#REF!="HEB","35,",IF(#REF!="HOB","31,",""))))))))),"")</f>
        <v/>
      </c>
      <c r="AR1830" s="76" t="str">
        <f>IF($A1829&lt;&gt;"",IF(OR(CR1829&lt;&gt;0,CS1829&lt;&gt;0,#REF!&lt;$BB$3),"",IF(#REF!="LER","16,",IF(#REF!="LOR","18,",IF(#REF!="LEB","18,",IF(#REF!="LOB","17,",IF(#REF!="HER","34,",IF(#REF!="HOR","36,",IF(#REF!="HEB","36,",IF(#REF!="HOB","33,",""))))))))),"")</f>
        <v/>
      </c>
      <c r="AS1830" s="60" t="b">
        <f t="shared" si="2588"/>
        <v>0</v>
      </c>
      <c r="AT1830" s="60" t="b">
        <f t="shared" si="2589"/>
        <v>0</v>
      </c>
      <c r="AU1830" s="60" t="b">
        <f t="shared" si="2590"/>
        <v>0</v>
      </c>
      <c r="AV1830" s="60" t="b">
        <f t="shared" si="2591"/>
        <v>0</v>
      </c>
      <c r="AW1830" s="60" t="b">
        <f t="shared" si="2592"/>
        <v>0</v>
      </c>
      <c r="AX1830" s="60" t="b">
        <f t="shared" si="2593"/>
        <v>0</v>
      </c>
      <c r="AY1830" s="60" t="b">
        <f t="shared" si="2594"/>
        <v>0</v>
      </c>
      <c r="AZ1830" s="60"/>
      <c r="BA1830" s="61">
        <f t="shared" si="2556"/>
        <v>0</v>
      </c>
      <c r="BB1830" s="13">
        <f t="shared" si="2595"/>
        <v>0</v>
      </c>
      <c r="BC1830" s="11" t="e">
        <f>IF(#REF!&lt;&gt;"",S1830+BC1829,0)</f>
        <v>#REF!</v>
      </c>
      <c r="BD1830" s="67" t="str">
        <f t="shared" si="2565"/>
        <v/>
      </c>
      <c r="BE1830" s="76" t="str">
        <f>IF($A1829&lt;&gt;"",IF(OR(EE1829&lt;&gt;0,EF1829&lt;&gt;0,#REF!&lt;$BB$3),"",IF(#REF!="LER","01,",IF(#REF!="LOR","01,",IF(#REF!="LEB","02,",IF(#REF!="LOB","01,",IF(#REF!="HER","19,",IF(#REF!="HOR","19,",IF(#REF!="HEB","20,",IF(#REF!="HOB","19,",""))))))))),"")</f>
        <v/>
      </c>
      <c r="BF1830" s="76" t="str">
        <f>IF($A1829&lt;&gt;"",IF(OR(EE1829&lt;&gt;0,EF1829&lt;&gt;0,#REF!&lt;$BB$3),"",IF(#REF!="LER","02,",IF(#REF!="LOR","03,",IF(#REF!="LEB","04,",IF(#REF!="LOB","02,",IF(#REF!="HER","20,",IF(#REF!="HOR","21,",IF(#REF!="HEB","22,",IF(#REF!="HOB","20,",""))))))))),"")</f>
        <v/>
      </c>
      <c r="BG1830" s="76" t="str">
        <f>IF($A1829&lt;&gt;"",IF(OR(EE1829&lt;&gt;0,EF1829&lt;&gt;0,#REF!&lt;$BB$3),"",IF(#REF!="LER","03,",IF(#REF!="LOR","05,",IF(#REF!="LEB","06,",IF(#REF!="LOB","03,",IF(#REF!="HER","21,",IF(#REF!="HOR","23,",IF(#REF!="HEB","24,",IF(#REF!="HOB","21,",""))))))))),"")</f>
        <v/>
      </c>
      <c r="BH1830" s="76" t="str">
        <f>IF($A1829&lt;&gt;"",IF(OR(EE1829&lt;&gt;0,EF1829&lt;&gt;0,#REF!&lt;$BB$3),"",IF(#REF!="LER","04,",IF(#REF!="LOR","07,",IF(#REF!="LEB","08,",IF(#REF!="LOB","04,",IF(#REF!="HER","22,",IF(#REF!="HOR","25,",IF(#REF!="HEB","26,",IF(#REF!="HOB","22,",""))))))))),"")</f>
        <v/>
      </c>
      <c r="BI1830" s="76" t="str">
        <f>IF($A1829&lt;&gt;"",IF(OR(EE1829&lt;&gt;0,EF1829&lt;&gt;0,#REF!&lt;$BB$3),"",IF(#REF!="LER","05,",IF(#REF!="LOR","09,",IF(#REF!="LEB","10,",IF(#REF!="LOB","05,",IF(#REF!="HER","23,",IF(#REF!="HOR","27,",IF(#REF!="HEB","28,",IF(#REF!="HOB","23,",""))))))))),"")</f>
        <v/>
      </c>
      <c r="BJ1830" s="76" t="str">
        <f>IF($A1829&lt;&gt;"",IF(OR(EE1829&lt;&gt;0,EF1829&lt;&gt;0,#REF!&lt;$BB$3),"",IF(#REF!="LER","06,",IF(#REF!="LOR","11,",IF(#REF!="LEB","11,",IF(#REF!="LOB","06,",IF(#REF!="HER","24,",IF(#REF!="HOR","29,",IF(#REF!="HEB","29,",IF(#REF!="HOB","24,",""))))))))),"")</f>
        <v/>
      </c>
      <c r="BK1830" s="76"/>
      <c r="BL1830" s="76"/>
      <c r="BM1830" s="76"/>
      <c r="BN1830" s="76"/>
      <c r="BO1830" s="76"/>
      <c r="BP1830" s="76"/>
      <c r="BQ1830" s="76"/>
      <c r="BR1830" s="76"/>
      <c r="BS1830" s="92">
        <f t="shared" si="2618"/>
        <v>0</v>
      </c>
      <c r="BT1830" s="76"/>
      <c r="BU1830" s="76"/>
      <c r="BV1830" s="67" t="str">
        <f t="shared" si="2566"/>
        <v/>
      </c>
      <c r="BW1830" s="76" t="str">
        <f>IF($A1829&lt;&gt;"",IF(OR(EE1829&lt;&gt;0,EF1829&lt;&gt;0,#REF!&lt;$BB$3),"",IF(#REF!="LER","07,",IF(#REF!="LOR","12,",IF(#REF!="LEB","12,",IF(#REF!="LOB","08,",IF(#REF!="HER","25,",IF(#REF!="HOR","30,",IF(#REF!="HEB","30,",IF(#REF!="HOB","25,",""))))))))),"")</f>
        <v/>
      </c>
      <c r="BX1830" s="76" t="str">
        <f>IF($A1829&lt;&gt;"",IF(OR(EE1829&lt;&gt;0,EF1829&lt;&gt;0,#REF!&lt;$BB$3),"",IF(#REF!="LER","08,",IF(#REF!="LOR","13,",IF(#REF!="LEB","13,",IF(#REF!="LOB","09,",IF(#REF!="HER","26,",IF(#REF!="HOR","31,",IF(#REF!="HEB","31,",IF(#REF!="HOB","26,",""))))))))),"")</f>
        <v/>
      </c>
      <c r="BY1830" s="76" t="str">
        <f>IF($A1829&lt;&gt;"",IF(OR(EE1829&lt;&gt;0,EF1829&lt;&gt;0,#REF!&lt;$BB$3),"",IF(#REF!="LER","09,",IF(#REF!="LOR","14,",IF(#REF!="LEB","14,",IF(#REF!="LOB","10,",IF(#REF!="HER","27,",IF(#REF!="HOR","32,",IF(#REF!="HEB","32,",IF(#REF!="HOB","27,",""))))))))),"")</f>
        <v/>
      </c>
      <c r="BZ1830" s="76" t="str">
        <f>IF($A1829&lt;&gt;"",IF(OR(EE1829&lt;&gt;0,EF1829&lt;&gt;0,#REF!&lt;$BB$3),"",IF(#REF!="LER","10,",IF(#REF!="LOR","15,",IF(#REF!="LEB","15,",IF(#REF!="LOB","11,",IF(#REF!="HER","28,",IF(#REF!="HOR","33,",IF(#REF!="HEB","33,",IF(#REF!="HOB","28,",""))))))))),"")</f>
        <v/>
      </c>
      <c r="CA1830" s="76" t="str">
        <f>IF($A1829&lt;&gt;"",IF(OR(EE1829&lt;&gt;0,EF1829&lt;&gt;0,#REF!&lt;$BB$3),"",IF(#REF!="LER","12,",IF(#REF!="LOR","16,",IF(#REF!="LEB","16,",IF(#REF!="LOB","13,",IF(#REF!="HER","30,",IF(#REF!="HOR","34,",IF(#REF!="HEB","34,",IF(#REF!="HOB","29,",""))))))))),"")</f>
        <v/>
      </c>
      <c r="CB1830" s="76" t="str">
        <f>IF($A1829&lt;&gt;"",IF(OR(EE1829&lt;&gt;0,EF1829&lt;&gt;0,#REF!&lt;$BB$3),"",IF(#REF!="LER","14,",IF(#REF!="LOR","17,",IF(#REF!="LEB","17,",IF(#REF!="LOB","15,",IF(#REF!="HER","32,",IF(#REF!="HOR","35,",IF(#REF!="HEB","35,",IF(#REF!="HOB","31,",""))))))))),"")</f>
        <v/>
      </c>
      <c r="CC1830" s="76" t="str">
        <f>IF($A1829&lt;&gt;"",IF(OR(EE1829&lt;&gt;0,EF1829&lt;&gt;0,#REF!&lt;$BB$3),"",IF(#REF!="LER","16,",IF(#REF!="LOR","18,",IF(#REF!="LEB","18,",IF(#REF!="LOB","17,",IF(#REF!="HER","34,",IF(#REF!="HOR","36,",IF(#REF!="HEB","36,",IF(#REF!="HOB","33,",""))))))))),"")</f>
        <v/>
      </c>
      <c r="CD1830" s="60" t="b">
        <f t="shared" si="2596"/>
        <v>0</v>
      </c>
      <c r="CE1830" s="60" t="b">
        <f t="shared" si="2597"/>
        <v>0</v>
      </c>
      <c r="CF1830" s="60" t="b">
        <f t="shared" si="2598"/>
        <v>0</v>
      </c>
      <c r="CG1830" s="60" t="b">
        <f t="shared" si="2599"/>
        <v>0</v>
      </c>
      <c r="CH1830" s="60" t="b">
        <f t="shared" si="2600"/>
        <v>0</v>
      </c>
      <c r="CI1830" s="60" t="b">
        <f t="shared" si="2601"/>
        <v>0</v>
      </c>
      <c r="CJ1830" s="60" t="b">
        <f t="shared" si="2602"/>
        <v>0</v>
      </c>
      <c r="CK1830" s="60"/>
      <c r="CL1830" s="61">
        <f t="shared" si="2557"/>
        <v>0</v>
      </c>
      <c r="CM1830" s="92">
        <f t="shared" si="2619"/>
        <v>0</v>
      </c>
      <c r="CN1830" s="13">
        <f t="shared" si="2603"/>
        <v>0</v>
      </c>
      <c r="CO1830" s="11" t="e">
        <f>IF(#REF!&lt;&gt;"",BC1830+CO1829,0)</f>
        <v>#REF!</v>
      </c>
      <c r="CP1830" s="13">
        <f t="shared" si="2613"/>
        <v>0</v>
      </c>
      <c r="CQ1830" s="11">
        <f t="shared" si="2614"/>
        <v>0</v>
      </c>
      <c r="CR1830" s="57">
        <f t="shared" si="2571"/>
        <v>0</v>
      </c>
      <c r="CS1830" s="57">
        <f t="shared" si="2572"/>
        <v>0</v>
      </c>
      <c r="CT1830" s="57">
        <f t="shared" si="2562"/>
        <v>0</v>
      </c>
      <c r="CU1830" s="24"/>
      <c r="CV1830" s="24"/>
      <c r="CW1830" s="24"/>
      <c r="CX1830" s="24"/>
      <c r="CY1830" s="24"/>
      <c r="CZ1830" s="24"/>
      <c r="DA1830" s="24"/>
      <c r="DB1830" s="24"/>
      <c r="DC1830" s="24"/>
      <c r="DD1830" s="64"/>
      <c r="DJ1830" s="39"/>
    </row>
    <row r="1831" spans="2:114" x14ac:dyDescent="0.2">
      <c r="B1831" s="61" t="str">
        <f>IF(A1831="","",IF(U1832="","DB",U1832&amp;V1832&amp;W1832&amp;X1832&amp;Y1832&amp;Z1832&amp;AL1832&amp;AM1832&amp;AN1832&amp;AO1832&amp;AP1832&amp;AQ1832&amp;AR1832&amp;#REF!))</f>
        <v/>
      </c>
      <c r="C1831" s="7" t="str">
        <f t="shared" si="2604"/>
        <v/>
      </c>
      <c r="D1831" s="60">
        <f t="shared" si="2605"/>
        <v>0</v>
      </c>
      <c r="E1831" s="7" t="e">
        <f>IF(COUNTBLANK(BE1832:BI1832)=5,#REF!&amp;",",IF(COUNTBLANK(U1832:AR1832)=1,T1832&amp;","&amp;T1832&amp;","&amp;T1832&amp;","&amp;T1832&amp;","&amp;T1832&amp;","&amp;T1832&amp;","&amp;T1832&amp;","&amp;T1832&amp;","&amp;T1832&amp;","&amp;T1832&amp;","&amp;T1832&amp;","&amp;T1832&amp;","&amp;T1832&amp;",",T1832&amp;","&amp;T1832&amp;","&amp;T1832&amp;","&amp;T1832&amp;","&amp;T1832&amp;","&amp;T1832&amp;","&amp;T1832&amp;","&amp;T1832&amp;","&amp;T1832&amp;","&amp;T1832&amp;","&amp;T1832&amp;","&amp;T1832&amp;","&amp;T1832&amp;","&amp;T1832&amp;","))</f>
        <v>#REF!</v>
      </c>
      <c r="F1831" s="72" t="str">
        <f t="shared" si="2617"/>
        <v/>
      </c>
      <c r="G1831" s="73">
        <f t="shared" si="2606"/>
        <v>0</v>
      </c>
      <c r="H1831" s="112">
        <f t="shared" si="2607"/>
        <v>0</v>
      </c>
      <c r="I1831" s="112">
        <f t="shared" si="2608"/>
        <v>0</v>
      </c>
      <c r="J1831" s="74" t="e">
        <f>COUNTIF(#REF!,"E")</f>
        <v>#REF!</v>
      </c>
      <c r="K1831" s="74" t="e">
        <f>COUNTIF(#REF!,"O")</f>
        <v>#REF!</v>
      </c>
      <c r="L1831" s="74" t="e">
        <f t="shared" si="2609"/>
        <v>#REF!</v>
      </c>
      <c r="M1831" s="113" t="e">
        <f t="shared" si="2610"/>
        <v>#REF!</v>
      </c>
      <c r="N1831" s="60"/>
      <c r="O1831" s="61"/>
      <c r="P1831" s="61"/>
      <c r="Q1831" s="61"/>
      <c r="R1831" s="61"/>
      <c r="S1831" s="7"/>
      <c r="T1831" s="67" t="str">
        <f t="shared" si="2563"/>
        <v/>
      </c>
      <c r="U1831" s="76" t="str">
        <f>IF($A1830&lt;&gt;"",IF(OR(CR1830&lt;&gt;0,CS1830&lt;&gt;0,#REF!&lt;$BB$3),"",IF(#REF!="LER","01,",IF(#REF!="LOR","01,",IF(#REF!="LEB","02,",IF(#REF!="LOB","01,",IF(#REF!="HER","19,",IF(#REF!="HOR","19,",IF(#REF!="HEB","20,",IF(#REF!="HOB","19,",""))))))))),"")</f>
        <v/>
      </c>
      <c r="V1831" s="76" t="str">
        <f>IF($A1830&lt;&gt;"",IF(OR(CR1830&lt;&gt;0,CS1830&lt;&gt;0,#REF!&lt;$BB$3),"",IF(#REF!="LER","02,",IF(#REF!="LOR","03,",IF(#REF!="LEB","04,",IF(#REF!="LOB","02,",IF(#REF!="HER","20,",IF(#REF!="HOR","21,",IF(#REF!="HEB","22,",IF(#REF!="HOB","20,",""))))))))),"")</f>
        <v/>
      </c>
      <c r="W1831" s="76" t="str">
        <f>IF($A1830&lt;&gt;"",IF(OR(CR1830&lt;&gt;0,CS1830&lt;&gt;0,#REF!&lt;$BB$3),"",IF(#REF!="LER","03,",IF(#REF!="LOR","05,",IF(#REF!="LEB","06,",IF(#REF!="LOB","03,",IF(#REF!="HER","21,",IF(#REF!="HOR","23,",IF(#REF!="HEB","24,",IF(#REF!="HOB","21,",""))))))))),"")</f>
        <v/>
      </c>
      <c r="X1831" s="76" t="str">
        <f>IF($A1830&lt;&gt;"",IF(OR(CR1830&lt;&gt;0,CS1830&lt;&gt;0,#REF!&lt;$BB$3),"",IF(#REF!="LER","04,",IF(#REF!="LOR","07,",IF(#REF!="LEB","08,",IF(#REF!="LOB","04,",IF(#REF!="HER","22,",IF(#REF!="HOR","25,",IF(#REF!="HEB","26,",IF(#REF!="HOB","22,",""))))))))),"")</f>
        <v/>
      </c>
      <c r="Y1831" s="76" t="str">
        <f>IF($A1830&lt;&gt;"",IF(OR(CR1830&lt;&gt;0,CS1830&lt;&gt;0,#REF!&lt;$BB$3),"",IF(#REF!="LER","05,",IF(#REF!="LOR","09,",IF(#REF!="LEB","10,",IF(#REF!="LOB","05,",IF(#REF!="HER","23,",IF(#REF!="HOR","27,",IF(#REF!="HEB","28,",IF(#REF!="HOB","23,",""))))))))),"")</f>
        <v/>
      </c>
      <c r="Z1831" s="76" t="str">
        <f>IF($A1830&lt;&gt;"",IF(OR(CR1830&lt;&gt;0,CS1830&lt;&gt;0,#REF!&lt;$BB$3),"",IF(#REF!="LER","06,",IF(#REF!="LOR","11,",IF(#REF!="LEB","11,",IF(#REF!="LOB","06,",IF(#REF!="HER","24,",IF(#REF!="HOR","29,",IF(#REF!="HEB","29,",IF(#REF!="HOB","24,",""))))))))),"")</f>
        <v/>
      </c>
      <c r="AA1831" s="76"/>
      <c r="AB1831" s="76"/>
      <c r="AC1831" s="76"/>
      <c r="AD1831" s="76"/>
      <c r="AE1831" s="76"/>
      <c r="AF1831" s="76"/>
      <c r="AG1831" s="76"/>
      <c r="AH1831" s="76"/>
      <c r="AI1831" s="76"/>
      <c r="AJ1831" s="76"/>
      <c r="AK1831" s="67" t="str">
        <f t="shared" si="2564"/>
        <v/>
      </c>
      <c r="AL1831" s="76" t="str">
        <f>IF($A1830&lt;&gt;"",IF(OR(CR1830&lt;&gt;0,CS1830&lt;&gt;0,#REF!&lt;$BB$3),"",IF(#REF!="LER","07,",IF(#REF!="LOR","12,",IF(#REF!="LEB","12,",IF(#REF!="LOB","08,",IF(#REF!="HER","25,",IF(#REF!="HOR","30,",IF(#REF!="HEB","30,",IF(#REF!="HOB","25,",""))))))))),"")</f>
        <v/>
      </c>
      <c r="AM1831" s="76" t="str">
        <f>IF($A1830&lt;&gt;"",IF(OR(CR1830&lt;&gt;0,CS1830&lt;&gt;0,#REF!&lt;$BB$3),"",IF(#REF!="LER","08,",IF(#REF!="LOR","13,",IF(#REF!="LEB","13,",IF(#REF!="LOB","09,",IF(#REF!="HER","26,",IF(#REF!="HOR","31,",IF(#REF!="HEB","31,",IF(#REF!="HOB","26,",""))))))))),"")</f>
        <v/>
      </c>
      <c r="AN1831" s="118" t="str">
        <f t="shared" si="2587"/>
        <v/>
      </c>
      <c r="AO1831" s="76" t="str">
        <f>IF($A1830&lt;&gt;"",IF(OR(CR1830&lt;&gt;0,CS1830&lt;&gt;0,#REF!&lt;$BB$3),"",IF(#REF!="LER","10,",IF(#REF!="LOR","15,",IF(#REF!="LEB","15,",IF(#REF!="LOB","11,",IF(#REF!="HER","28,",IF(#REF!="HOR","33,",IF(#REF!="HEB","33,",IF(#REF!="HOB","28,",""))))))))),"")</f>
        <v/>
      </c>
      <c r="AP1831" s="76" t="str">
        <f>IF($A1830&lt;&gt;"",IF(OR(CR1830&lt;&gt;0,CS1830&lt;&gt;0,#REF!&lt;$BB$3),"",IF(#REF!="LER","12,",IF(#REF!="LOR","16,",IF(#REF!="LEB","16,",IF(#REF!="LOB","13,",IF(#REF!="HER","30,",IF(#REF!="HOR","34,",IF(#REF!="HEB","34,",IF(#REF!="HOB","29,",""))))))))),"")</f>
        <v/>
      </c>
      <c r="AQ1831" s="76" t="str">
        <f>IF($A1830&lt;&gt;"",IF(OR(CR1830&lt;&gt;0,CS1830&lt;&gt;0,#REF!&lt;$BB$3),"",IF(#REF!="LER","14,",IF(#REF!="LOR","17,",IF(#REF!="LEB","17,",IF(#REF!="LOB","15,",IF(#REF!="HER","32,",IF(#REF!="HOR","35,",IF(#REF!="HEB","35,",IF(#REF!="HOB","31,",""))))))))),"")</f>
        <v/>
      </c>
      <c r="AR1831" s="76" t="str">
        <f>IF($A1830&lt;&gt;"",IF(OR(CR1830&lt;&gt;0,CS1830&lt;&gt;0,#REF!&lt;$BB$3),"",IF(#REF!="LER","16,",IF(#REF!="LOR","18,",IF(#REF!="LEB","18,",IF(#REF!="LOB","17,",IF(#REF!="HER","34,",IF(#REF!="HOR","36,",IF(#REF!="HEB","36,",IF(#REF!="HOB","33,",""))))))))),"")</f>
        <v/>
      </c>
      <c r="AS1831" s="60" t="b">
        <f t="shared" si="2588"/>
        <v>0</v>
      </c>
      <c r="AT1831" s="60" t="b">
        <f t="shared" si="2589"/>
        <v>0</v>
      </c>
      <c r="AU1831" s="60" t="b">
        <f t="shared" si="2590"/>
        <v>0</v>
      </c>
      <c r="AV1831" s="60" t="b">
        <f t="shared" si="2591"/>
        <v>0</v>
      </c>
      <c r="AW1831" s="60" t="b">
        <f t="shared" si="2592"/>
        <v>0</v>
      </c>
      <c r="AX1831" s="60" t="b">
        <f t="shared" si="2593"/>
        <v>0</v>
      </c>
      <c r="AY1831" s="60" t="b">
        <f t="shared" si="2594"/>
        <v>0</v>
      </c>
      <c r="AZ1831" s="60"/>
      <c r="BA1831" s="61">
        <f t="shared" ref="BA1831:BA1894" si="2620">IF(BB1831&gt;0,1,IF(BB1831&lt;0,BA1830+1,BA1830))</f>
        <v>0</v>
      </c>
      <c r="BB1831" s="13">
        <f t="shared" si="2595"/>
        <v>0</v>
      </c>
      <c r="BC1831" s="11" t="e">
        <f>IF(#REF!&lt;&gt;"",S1831+BC1830,0)</f>
        <v>#REF!</v>
      </c>
      <c r="BD1831" s="67" t="str">
        <f t="shared" si="2565"/>
        <v/>
      </c>
      <c r="BE1831" s="76" t="str">
        <f>IF($A1830&lt;&gt;"",IF(OR(EE1830&lt;&gt;0,EF1830&lt;&gt;0,#REF!&lt;$BB$3),"",IF(#REF!="LER","01,",IF(#REF!="LOR","01,",IF(#REF!="LEB","02,",IF(#REF!="LOB","01,",IF(#REF!="HER","19,",IF(#REF!="HOR","19,",IF(#REF!="HEB","20,",IF(#REF!="HOB","19,",""))))))))),"")</f>
        <v/>
      </c>
      <c r="BF1831" s="76" t="str">
        <f>IF($A1830&lt;&gt;"",IF(OR(EE1830&lt;&gt;0,EF1830&lt;&gt;0,#REF!&lt;$BB$3),"",IF(#REF!="LER","02,",IF(#REF!="LOR","03,",IF(#REF!="LEB","04,",IF(#REF!="LOB","02,",IF(#REF!="HER","20,",IF(#REF!="HOR","21,",IF(#REF!="HEB","22,",IF(#REF!="HOB","20,",""))))))))),"")</f>
        <v/>
      </c>
      <c r="BG1831" s="76" t="str">
        <f>IF($A1830&lt;&gt;"",IF(OR(EE1830&lt;&gt;0,EF1830&lt;&gt;0,#REF!&lt;$BB$3),"",IF(#REF!="LER","03,",IF(#REF!="LOR","05,",IF(#REF!="LEB","06,",IF(#REF!="LOB","03,",IF(#REF!="HER","21,",IF(#REF!="HOR","23,",IF(#REF!="HEB","24,",IF(#REF!="HOB","21,",""))))))))),"")</f>
        <v/>
      </c>
      <c r="BH1831" s="76" t="str">
        <f>IF($A1830&lt;&gt;"",IF(OR(EE1830&lt;&gt;0,EF1830&lt;&gt;0,#REF!&lt;$BB$3),"",IF(#REF!="LER","04,",IF(#REF!="LOR","07,",IF(#REF!="LEB","08,",IF(#REF!="LOB","04,",IF(#REF!="HER","22,",IF(#REF!="HOR","25,",IF(#REF!="HEB","26,",IF(#REF!="HOB","22,",""))))))))),"")</f>
        <v/>
      </c>
      <c r="BI1831" s="76" t="str">
        <f>IF($A1830&lt;&gt;"",IF(OR(EE1830&lt;&gt;0,EF1830&lt;&gt;0,#REF!&lt;$BB$3),"",IF(#REF!="LER","05,",IF(#REF!="LOR","09,",IF(#REF!="LEB","10,",IF(#REF!="LOB","05,",IF(#REF!="HER","23,",IF(#REF!="HOR","27,",IF(#REF!="HEB","28,",IF(#REF!="HOB","23,",""))))))))),"")</f>
        <v/>
      </c>
      <c r="BJ1831" s="76" t="str">
        <f>IF($A1830&lt;&gt;"",IF(OR(EE1830&lt;&gt;0,EF1830&lt;&gt;0,#REF!&lt;$BB$3),"",IF(#REF!="LER","06,",IF(#REF!="LOR","11,",IF(#REF!="LEB","11,",IF(#REF!="LOB","06,",IF(#REF!="HER","24,",IF(#REF!="HOR","29,",IF(#REF!="HEB","29,",IF(#REF!="HOB","24,",""))))))))),"")</f>
        <v/>
      </c>
      <c r="BK1831" s="76"/>
      <c r="BL1831" s="76"/>
      <c r="BM1831" s="76"/>
      <c r="BN1831" s="76"/>
      <c r="BO1831" s="76"/>
      <c r="BP1831" s="76"/>
      <c r="BQ1831" s="76"/>
      <c r="BR1831" s="76"/>
      <c r="BS1831" s="92">
        <f t="shared" si="2618"/>
        <v>0</v>
      </c>
      <c r="BT1831" s="76"/>
      <c r="BU1831" s="76"/>
      <c r="BV1831" s="67" t="str">
        <f t="shared" si="2566"/>
        <v/>
      </c>
      <c r="BW1831" s="76" t="str">
        <f>IF($A1830&lt;&gt;"",IF(OR(EE1830&lt;&gt;0,EF1830&lt;&gt;0,#REF!&lt;$BB$3),"",IF(#REF!="LER","07,",IF(#REF!="LOR","12,",IF(#REF!="LEB","12,",IF(#REF!="LOB","08,",IF(#REF!="HER","25,",IF(#REF!="HOR","30,",IF(#REF!="HEB","30,",IF(#REF!="HOB","25,",""))))))))),"")</f>
        <v/>
      </c>
      <c r="BX1831" s="76" t="str">
        <f>IF($A1830&lt;&gt;"",IF(OR(EE1830&lt;&gt;0,EF1830&lt;&gt;0,#REF!&lt;$BB$3),"",IF(#REF!="LER","08,",IF(#REF!="LOR","13,",IF(#REF!="LEB","13,",IF(#REF!="LOB","09,",IF(#REF!="HER","26,",IF(#REF!="HOR","31,",IF(#REF!="HEB","31,",IF(#REF!="HOB","26,",""))))))))),"")</f>
        <v/>
      </c>
      <c r="BY1831" s="76" t="str">
        <f>IF($A1830&lt;&gt;"",IF(OR(EE1830&lt;&gt;0,EF1830&lt;&gt;0,#REF!&lt;$BB$3),"",IF(#REF!="LER","09,",IF(#REF!="LOR","14,",IF(#REF!="LEB","14,",IF(#REF!="LOB","10,",IF(#REF!="HER","27,",IF(#REF!="HOR","32,",IF(#REF!="HEB","32,",IF(#REF!="HOB","27,",""))))))))),"")</f>
        <v/>
      </c>
      <c r="BZ1831" s="76" t="str">
        <f>IF($A1830&lt;&gt;"",IF(OR(EE1830&lt;&gt;0,EF1830&lt;&gt;0,#REF!&lt;$BB$3),"",IF(#REF!="LER","10,",IF(#REF!="LOR","15,",IF(#REF!="LEB","15,",IF(#REF!="LOB","11,",IF(#REF!="HER","28,",IF(#REF!="HOR","33,",IF(#REF!="HEB","33,",IF(#REF!="HOB","28,",""))))))))),"")</f>
        <v/>
      </c>
      <c r="CA1831" s="76" t="str">
        <f>IF($A1830&lt;&gt;"",IF(OR(EE1830&lt;&gt;0,EF1830&lt;&gt;0,#REF!&lt;$BB$3),"",IF(#REF!="LER","12,",IF(#REF!="LOR","16,",IF(#REF!="LEB","16,",IF(#REF!="LOB","13,",IF(#REF!="HER","30,",IF(#REF!="HOR","34,",IF(#REF!="HEB","34,",IF(#REF!="HOB","29,",""))))))))),"")</f>
        <v/>
      </c>
      <c r="CB1831" s="76" t="str">
        <f>IF($A1830&lt;&gt;"",IF(OR(EE1830&lt;&gt;0,EF1830&lt;&gt;0,#REF!&lt;$BB$3),"",IF(#REF!="LER","14,",IF(#REF!="LOR","17,",IF(#REF!="LEB","17,",IF(#REF!="LOB","15,",IF(#REF!="HER","32,",IF(#REF!="HOR","35,",IF(#REF!="HEB","35,",IF(#REF!="HOB","31,",""))))))))),"")</f>
        <v/>
      </c>
      <c r="CC1831" s="76" t="str">
        <f>IF($A1830&lt;&gt;"",IF(OR(EE1830&lt;&gt;0,EF1830&lt;&gt;0,#REF!&lt;$BB$3),"",IF(#REF!="LER","16,",IF(#REF!="LOR","18,",IF(#REF!="LEB","18,",IF(#REF!="LOB","17,",IF(#REF!="HER","34,",IF(#REF!="HOR","36,",IF(#REF!="HEB","36,",IF(#REF!="HOB","33,",""))))))))),"")</f>
        <v/>
      </c>
      <c r="CD1831" s="60" t="b">
        <f t="shared" si="2596"/>
        <v>0</v>
      </c>
      <c r="CE1831" s="60" t="b">
        <f t="shared" si="2597"/>
        <v>0</v>
      </c>
      <c r="CF1831" s="60" t="b">
        <f t="shared" si="2598"/>
        <v>0</v>
      </c>
      <c r="CG1831" s="60" t="b">
        <f t="shared" si="2599"/>
        <v>0</v>
      </c>
      <c r="CH1831" s="60" t="b">
        <f t="shared" si="2600"/>
        <v>0</v>
      </c>
      <c r="CI1831" s="60" t="b">
        <f t="shared" si="2601"/>
        <v>0</v>
      </c>
      <c r="CJ1831" s="60" t="b">
        <f t="shared" si="2602"/>
        <v>0</v>
      </c>
      <c r="CK1831" s="60"/>
      <c r="CL1831" s="61">
        <f t="shared" ref="CL1831:CL1894" si="2621">IF(CN1831&gt;0,1,IF(CN1831&lt;0,CL1830+1,CL1830))</f>
        <v>0</v>
      </c>
      <c r="CM1831" s="92">
        <f t="shared" si="2619"/>
        <v>0</v>
      </c>
      <c r="CN1831" s="13">
        <f t="shared" si="2603"/>
        <v>0</v>
      </c>
      <c r="CO1831" s="11" t="e">
        <f>IF(#REF!&lt;&gt;"",BC1831+CO1830,0)</f>
        <v>#REF!</v>
      </c>
      <c r="CP1831" s="13">
        <f t="shared" si="2613"/>
        <v>0</v>
      </c>
      <c r="CQ1831" s="11">
        <f t="shared" si="2614"/>
        <v>0</v>
      </c>
      <c r="CR1831" s="57">
        <f t="shared" si="2571"/>
        <v>0</v>
      </c>
      <c r="CS1831" s="57">
        <f t="shared" si="2572"/>
        <v>0</v>
      </c>
      <c r="CT1831" s="57">
        <f t="shared" si="2562"/>
        <v>0</v>
      </c>
      <c r="CU1831" s="24"/>
      <c r="CV1831" s="24"/>
      <c r="CW1831" s="24"/>
      <c r="CX1831" s="24"/>
      <c r="CY1831" s="24"/>
      <c r="CZ1831" s="24"/>
      <c r="DA1831" s="24"/>
      <c r="DB1831" s="24"/>
      <c r="DC1831" s="24"/>
      <c r="DD1831" s="64"/>
      <c r="DJ1831" s="39"/>
    </row>
    <row r="1832" spans="2:114" x14ac:dyDescent="0.2">
      <c r="B1832" s="61" t="str">
        <f>IF(A1832="","",IF(U1833="","DB",U1833&amp;V1833&amp;W1833&amp;X1833&amp;Y1833&amp;Z1833&amp;AL1833&amp;AM1833&amp;AN1833&amp;AO1833&amp;AP1833&amp;AQ1833&amp;AR1833&amp;#REF!))</f>
        <v/>
      </c>
      <c r="C1832" s="7" t="str">
        <f t="shared" si="2604"/>
        <v/>
      </c>
      <c r="D1832" s="60">
        <f t="shared" si="2605"/>
        <v>0</v>
      </c>
      <c r="E1832" s="7" t="e">
        <f>IF(COUNTBLANK(BE1833:BI1833)=5,#REF!&amp;",",IF(COUNTBLANK(U1833:AR1833)=1,T1833&amp;","&amp;T1833&amp;","&amp;T1833&amp;","&amp;T1833&amp;","&amp;T1833&amp;","&amp;T1833&amp;","&amp;T1833&amp;","&amp;T1833&amp;","&amp;T1833&amp;","&amp;T1833&amp;","&amp;T1833&amp;","&amp;T1833&amp;","&amp;T1833&amp;",",T1833&amp;","&amp;T1833&amp;","&amp;T1833&amp;","&amp;T1833&amp;","&amp;T1833&amp;","&amp;T1833&amp;","&amp;T1833&amp;","&amp;T1833&amp;","&amp;T1833&amp;","&amp;T1833&amp;","&amp;T1833&amp;","&amp;T1833&amp;","&amp;T1833&amp;","&amp;T1833&amp;","))</f>
        <v>#REF!</v>
      </c>
      <c r="F1832" s="72" t="str">
        <f t="shared" si="2617"/>
        <v/>
      </c>
      <c r="G1832" s="73">
        <f t="shared" si="2606"/>
        <v>0</v>
      </c>
      <c r="H1832" s="112">
        <f t="shared" si="2607"/>
        <v>0</v>
      </c>
      <c r="I1832" s="112">
        <f t="shared" si="2608"/>
        <v>0</v>
      </c>
      <c r="J1832" s="74" t="e">
        <f>COUNTIF(#REF!,"E")</f>
        <v>#REF!</v>
      </c>
      <c r="K1832" s="74" t="e">
        <f>COUNTIF(#REF!,"O")</f>
        <v>#REF!</v>
      </c>
      <c r="L1832" s="74" t="e">
        <f t="shared" si="2609"/>
        <v>#REF!</v>
      </c>
      <c r="M1832" s="113" t="e">
        <f t="shared" si="2610"/>
        <v>#REF!</v>
      </c>
      <c r="N1832" s="60"/>
      <c r="O1832" s="61"/>
      <c r="P1832" s="61"/>
      <c r="Q1832" s="61"/>
      <c r="R1832" s="61"/>
      <c r="S1832" s="7"/>
      <c r="T1832" s="67" t="str">
        <f t="shared" si="2563"/>
        <v/>
      </c>
      <c r="U1832" s="76" t="str">
        <f>IF($A1831&lt;&gt;"",IF(OR(CR1831&lt;&gt;0,CS1831&lt;&gt;0,$BB$3&gt;0),"",IF(#REF!="LER","01,",IF(#REF!="LOR","01,",IF(#REF!="LEB","02,",IF(#REF!="LOB","01,",IF(#REF!="HER","19,",IF(#REF!="HOR","19,",IF(#REF!="HEB","20,",IF(#REF!="HOB","19,",""))))))))),"")</f>
        <v/>
      </c>
      <c r="V1832" s="76" t="str">
        <f>IF($A1831&lt;&gt;"",IF(OR(CR1831&lt;&gt;0,CS1831&lt;&gt;0,$BB$3&gt;0),"",IF(#REF!="LER","02,",IF(#REF!="LOR","03,",IF(#REF!="LEB","04,",IF(#REF!="LOB","02,",IF(#REF!="HER","20,",IF(#REF!="HOR","21,",IF(#REF!="HEB","22,",IF(#REF!="HOB","20,",""))))))))),"")</f>
        <v/>
      </c>
      <c r="W1832" s="76" t="str">
        <f>IF($A1831&lt;&gt;"",IF(OR(CR1831&lt;&gt;0,CS1831&lt;&gt;0,$BB$3&gt;0),"",IF(#REF!="LER","03,",IF(#REF!="LOR","05,",IF(#REF!="LEB","06,",IF(#REF!="LOB","03,",IF(#REF!="HER","21,",IF(#REF!="HOR","23,",IF(#REF!="HEB","24,",IF(#REF!="HOB","21,",""))))))))),"")</f>
        <v/>
      </c>
      <c r="X1832" s="76" t="str">
        <f>IF($A1831&lt;&gt;"",IF(OR(CR1831&lt;&gt;0,CS1831&lt;&gt;0,$BB$3&gt;0),"",IF(#REF!="LER","04,",IF(#REF!="LOR","07,",IF(#REF!="LEB","08,",IF(#REF!="LOB","04,",IF(#REF!="HER","22,",IF(#REF!="HOR","25,",IF(#REF!="HEB","26,",IF(#REF!="HOB","22,",""))))))))),"")</f>
        <v/>
      </c>
      <c r="Y1832" s="76" t="str">
        <f>IF($A1831&lt;&gt;"",IF(OR(CR1831&lt;&gt;0,CS1831&lt;&gt;0,$BB$3&gt;0),"",IF(#REF!="LER","05,",IF(#REF!="LOR","09,",IF(#REF!="LEB","10,",IF(#REF!="LOB","05,",IF(#REF!="HER","23,",IF(#REF!="HOR","27,",IF(#REF!="HEB","28,",IF(#REF!="HOB","23,",""))))))))),"")</f>
        <v/>
      </c>
      <c r="Z1832" s="76" t="str">
        <f>IF($A1831&lt;&gt;"",IF(OR(CR1831&lt;&gt;0,CS1831&lt;&gt;0,$BB$3&gt;0),"",IF(#REF!="LER","06,",IF(#REF!="LOR","11,",IF(#REF!="LEB","11,",IF(#REF!="LOB","06,",IF(#REF!="HER","24,",IF(#REF!="HOR","29,",IF(#REF!="HEB","29,",IF(#REF!="HOB","24,",""))))))))),"")</f>
        <v/>
      </c>
      <c r="AA1832" s="76"/>
      <c r="AB1832" s="76"/>
      <c r="AC1832" s="76"/>
      <c r="AD1832" s="76"/>
      <c r="AE1832" s="76"/>
      <c r="AF1832" s="76"/>
      <c r="AG1832" s="76"/>
      <c r="AH1832" s="76"/>
      <c r="AI1832" s="76"/>
      <c r="AJ1832" s="76"/>
      <c r="AK1832" s="67" t="str">
        <f t="shared" si="2564"/>
        <v/>
      </c>
      <c r="AL1832" s="76" t="str">
        <f>IF($A1831&lt;&gt;"",IF(OR(CR1831&lt;&gt;0,CS1831&lt;&gt;0,$BB$3&gt;0),"",IF(#REF!="LER","07,",IF(#REF!="LOR","12,",IF(#REF!="LEB","12,",IF(#REF!="LOB","08,",IF(#REF!="HER","25,",IF(#REF!="HOR","30,",IF(#REF!="HEB","30,",IF(#REF!="HOB","25,",""))))))))),"")</f>
        <v/>
      </c>
      <c r="AM1832" s="76" t="str">
        <f>IF($A1831&lt;&gt;"",IF(OR(CR1831&lt;&gt;0,CS1831&lt;&gt;0,$BB$3&gt;0),"",IF(#REF!="LER","08,",IF(#REF!="LOR","13,",IF(#REF!="LEB","13,",IF(#REF!="LOB","09,",IF(#REF!="HER","26,",IF(#REF!="HOR","31,",IF(#REF!="HEB","31,",IF(#REF!="HOB","26,",""))))))))),"")</f>
        <v/>
      </c>
      <c r="AN1832" s="118" t="str">
        <f t="shared" si="2587"/>
        <v/>
      </c>
      <c r="AO1832" s="76" t="str">
        <f>IF($A1831&lt;&gt;"",IF(OR(CR1831&lt;&gt;0,CS1831&lt;&gt;0,$BB$3&gt;0),"",IF(#REF!="LER","10,",IF(#REF!="LOR","15,",IF(#REF!="LEB","15,",IF(#REF!="LOB","11,",IF(#REF!="HER","28,",IF(#REF!="HOR","33,",IF(#REF!="HEB","33,",IF(#REF!="HOB","28,",""))))))))),"")</f>
        <v/>
      </c>
      <c r="AP1832" s="76" t="str">
        <f>IF($A1831&lt;&gt;"",IF(OR(CR1831&lt;&gt;0,CS1831&lt;&gt;0,$BB$3&gt;0),"",IF(#REF!="LER","12,",IF(#REF!="LOR","16,",IF(#REF!="LEB","16,",IF(#REF!="LOB","13,",IF(#REF!="HER","30,",IF(#REF!="HOR","34,",IF(#REF!="HEB","34,",IF(#REF!="HOB","29,",""))))))))),"")</f>
        <v/>
      </c>
      <c r="AQ1832" s="76" t="str">
        <f>IF($A1831&lt;&gt;"",IF(OR(CR1831&lt;&gt;0,CS1831&lt;&gt;0,$BB$3&gt;0),"",IF(#REF!="LER","14,",IF(#REF!="LOR","17,",IF(#REF!="LEB","17,",IF(#REF!="LOB","15,",IF(#REF!="HER","32,",IF(#REF!="HOR","35,",IF(#REF!="HEB","35,",IF(#REF!="HOB","31,",""))))))))),"")</f>
        <v/>
      </c>
      <c r="AR1832" s="76" t="str">
        <f>IF($A1831&lt;&gt;"",IF(OR(CR1831&lt;&gt;0,CS1831&lt;&gt;0,$BB$3&gt;0),"",IF(#REF!="LER","16,",IF(#REF!="LOR","18,",IF(#REF!="LEB","18,",IF(#REF!="LOB","17,",IF(#REF!="HER","34,",IF(#REF!="HOR","36,",IF(#REF!="HEB","36,",IF(#REF!="HOB","33,",""))))))))),"")</f>
        <v/>
      </c>
      <c r="AS1832" s="60" t="b">
        <f t="shared" si="2588"/>
        <v>0</v>
      </c>
      <c r="AT1832" s="60" t="b">
        <f t="shared" si="2589"/>
        <v>0</v>
      </c>
      <c r="AU1832" s="60" t="b">
        <f t="shared" si="2590"/>
        <v>0</v>
      </c>
      <c r="AV1832" s="60" t="b">
        <f t="shared" si="2591"/>
        <v>0</v>
      </c>
      <c r="AW1832" s="60" t="b">
        <f t="shared" si="2592"/>
        <v>0</v>
      </c>
      <c r="AX1832" s="60" t="b">
        <f t="shared" si="2593"/>
        <v>0</v>
      </c>
      <c r="AY1832" s="60" t="b">
        <f t="shared" si="2594"/>
        <v>0</v>
      </c>
      <c r="AZ1832" s="60"/>
      <c r="BA1832" s="61">
        <f t="shared" si="2620"/>
        <v>0</v>
      </c>
      <c r="BB1832" s="13">
        <f t="shared" si="2595"/>
        <v>0</v>
      </c>
      <c r="BC1832" s="11" t="e">
        <f>IF(#REF!&lt;&gt;"",S1832+BC1831,0)</f>
        <v>#REF!</v>
      </c>
      <c r="BD1832" s="67" t="str">
        <f t="shared" si="2565"/>
        <v/>
      </c>
      <c r="BE1832" s="76" t="str">
        <f>IF($A1831&lt;&gt;"",IF(OR(EE1831&lt;&gt;0,EF1831&lt;&gt;0,$BB$3&gt;0),"",IF(#REF!="LER","01,",IF(#REF!="LOR","01,",IF(#REF!="LEB","02,",IF(#REF!="LOB","01,",IF(#REF!="HER","19,",IF(#REF!="HOR","19,",IF(#REF!="HEB","20,",IF(#REF!="HOB","19,",""))))))))),"")</f>
        <v/>
      </c>
      <c r="BF1832" s="76" t="str">
        <f>IF($A1831&lt;&gt;"",IF(OR(EE1831&lt;&gt;0,EF1831&lt;&gt;0,$BB$3&gt;0),"",IF(#REF!="LER","02,",IF(#REF!="LOR","03,",IF(#REF!="LEB","04,",IF(#REF!="LOB","02,",IF(#REF!="HER","20,",IF(#REF!="HOR","21,",IF(#REF!="HEB","22,",IF(#REF!="HOB","20,",""))))))))),"")</f>
        <v/>
      </c>
      <c r="BG1832" s="76" t="str">
        <f>IF($A1831&lt;&gt;"",IF(OR(EE1831&lt;&gt;0,EF1831&lt;&gt;0,$BB$3&gt;0),"",IF(#REF!="LER","03,",IF(#REF!="LOR","05,",IF(#REF!="LEB","06,",IF(#REF!="LOB","03,",IF(#REF!="HER","21,",IF(#REF!="HOR","23,",IF(#REF!="HEB","24,",IF(#REF!="HOB","21,",""))))))))),"")</f>
        <v/>
      </c>
      <c r="BH1832" s="76" t="str">
        <f>IF($A1831&lt;&gt;"",IF(OR(EE1831&lt;&gt;0,EF1831&lt;&gt;0,$BB$3&gt;0),"",IF(#REF!="LER","04,",IF(#REF!="LOR","07,",IF(#REF!="LEB","08,",IF(#REF!="LOB","04,",IF(#REF!="HER","22,",IF(#REF!="HOR","25,",IF(#REF!="HEB","26,",IF(#REF!="HOB","22,",""))))))))),"")</f>
        <v/>
      </c>
      <c r="BI1832" s="76" t="str">
        <f>IF($A1831&lt;&gt;"",IF(OR(EE1831&lt;&gt;0,EF1831&lt;&gt;0,$BB$3&gt;0),"",IF(#REF!="LER","05,",IF(#REF!="LOR","09,",IF(#REF!="LEB","10,",IF(#REF!="LOB","05,",IF(#REF!="HER","23,",IF(#REF!="HOR","27,",IF(#REF!="HEB","28,",IF(#REF!="HOB","23,",""))))))))),"")</f>
        <v/>
      </c>
      <c r="BJ1832" s="76" t="str">
        <f>IF($A1831&lt;&gt;"",IF(OR(EE1831&lt;&gt;0,EF1831&lt;&gt;0,$BB$3&gt;0),"",IF(#REF!="LER","06,",IF(#REF!="LOR","11,",IF(#REF!="LEB","11,",IF(#REF!="LOB","06,",IF(#REF!="HER","24,",IF(#REF!="HOR","29,",IF(#REF!="HEB","29,",IF(#REF!="HOB","24,",""))))))))),"")</f>
        <v/>
      </c>
      <c r="BK1832" s="76"/>
      <c r="BL1832" s="76"/>
      <c r="BM1832" s="76"/>
      <c r="BN1832" s="76"/>
      <c r="BO1832" s="76"/>
      <c r="BP1832" s="76"/>
      <c r="BQ1832" s="76"/>
      <c r="BR1832" s="76"/>
      <c r="BS1832" s="92">
        <f>IF(BT1832&lt;0,1,0)</f>
        <v>0</v>
      </c>
      <c r="BT1832" s="76"/>
      <c r="BU1832" s="76"/>
      <c r="BV1832" s="67" t="str">
        <f t="shared" si="2566"/>
        <v/>
      </c>
      <c r="BW1832" s="76" t="str">
        <f>IF($A1831&lt;&gt;"",IF(OR(EE1831&lt;&gt;0,EF1831&lt;&gt;0,$BB$3&gt;0),"",IF(#REF!="LER","07,",IF(#REF!="LOR","12,",IF(#REF!="LEB","12,",IF(#REF!="LOB","08,",IF(#REF!="HER","25,",IF(#REF!="HOR","30,",IF(#REF!="HEB","30,",IF(#REF!="HOB","25,",""))))))))),"")</f>
        <v/>
      </c>
      <c r="BX1832" s="76" t="str">
        <f>IF($A1831&lt;&gt;"",IF(OR(EE1831&lt;&gt;0,EF1831&lt;&gt;0,$BB$3&gt;0),"",IF(#REF!="LER","08,",IF(#REF!="LOR","13,",IF(#REF!="LEB","13,",IF(#REF!="LOB","09,",IF(#REF!="HER","26,",IF(#REF!="HOR","31,",IF(#REF!="HEB","31,",IF(#REF!="HOB","26,",""))))))))),"")</f>
        <v/>
      </c>
      <c r="BY1832" s="76" t="str">
        <f>IF($A1831&lt;&gt;"",IF(OR(EE1831&lt;&gt;0,EF1831&lt;&gt;0,$BB$3&gt;0),"",IF(#REF!="LER","09,",IF(#REF!="LOR","14,",IF(#REF!="LEB","14,",IF(#REF!="LOB","10,",IF(#REF!="HER","27,",IF(#REF!="HOR","32,",IF(#REF!="HEB","32,",IF(#REF!="HOB","27,",""))))))))),"")</f>
        <v/>
      </c>
      <c r="BZ1832" s="76" t="str">
        <f>IF($A1831&lt;&gt;"",IF(OR(EE1831&lt;&gt;0,EF1831&lt;&gt;0,$BB$3&gt;0),"",IF(#REF!="LER","10,",IF(#REF!="LOR","15,",IF(#REF!="LEB","15,",IF(#REF!="LOB","11,",IF(#REF!="HER","28,",IF(#REF!="HOR","33,",IF(#REF!="HEB","33,",IF(#REF!="HOB","28,",""))))))))),"")</f>
        <v/>
      </c>
      <c r="CA1832" s="76" t="str">
        <f>IF($A1831&lt;&gt;"",IF(OR(EE1831&lt;&gt;0,EF1831&lt;&gt;0,$BB$3&gt;0),"",IF(#REF!="LER","12,",IF(#REF!="LOR","16,",IF(#REF!="LEB","16,",IF(#REF!="LOB","13,",IF(#REF!="HER","30,",IF(#REF!="HOR","34,",IF(#REF!="HEB","34,",IF(#REF!="HOB","29,",""))))))))),"")</f>
        <v/>
      </c>
      <c r="CB1832" s="76" t="str">
        <f>IF($A1831&lt;&gt;"",IF(OR(EE1831&lt;&gt;0,EF1831&lt;&gt;0,$BB$3&gt;0),"",IF(#REF!="LER","14,",IF(#REF!="LOR","17,",IF(#REF!="LEB","17,",IF(#REF!="LOB","15,",IF(#REF!="HER","32,",IF(#REF!="HOR","35,",IF(#REF!="HEB","35,",IF(#REF!="HOB","31,",""))))))))),"")</f>
        <v/>
      </c>
      <c r="CC1832" s="76" t="str">
        <f>IF($A1831&lt;&gt;"",IF(OR(EE1831&lt;&gt;0,EF1831&lt;&gt;0,$BB$3&gt;0),"",IF(#REF!="LER","16,",IF(#REF!="LOR","18,",IF(#REF!="LEB","18,",IF(#REF!="LOB","17,",IF(#REF!="HER","34,",IF(#REF!="HOR","36,",IF(#REF!="HEB","36,",IF(#REF!="HOB","33,",""))))))))),"")</f>
        <v/>
      </c>
      <c r="CD1832" s="60" t="b">
        <f t="shared" si="2596"/>
        <v>0</v>
      </c>
      <c r="CE1832" s="60" t="b">
        <f t="shared" si="2597"/>
        <v>0</v>
      </c>
      <c r="CF1832" s="60" t="b">
        <f t="shared" si="2598"/>
        <v>0</v>
      </c>
      <c r="CG1832" s="60" t="b">
        <f t="shared" si="2599"/>
        <v>0</v>
      </c>
      <c r="CH1832" s="60" t="b">
        <f t="shared" si="2600"/>
        <v>0</v>
      </c>
      <c r="CI1832" s="60" t="b">
        <f t="shared" si="2601"/>
        <v>0</v>
      </c>
      <c r="CJ1832" s="60" t="b">
        <f t="shared" si="2602"/>
        <v>0</v>
      </c>
      <c r="CK1832" s="60"/>
      <c r="CL1832" s="61">
        <f t="shared" si="2621"/>
        <v>0</v>
      </c>
      <c r="CM1832" s="92">
        <f>IF(CN1832&lt;0,1,0)</f>
        <v>0</v>
      </c>
      <c r="CN1832" s="13">
        <f t="shared" si="2603"/>
        <v>0</v>
      </c>
      <c r="CO1832" s="11" t="e">
        <f>IF(#REF!&lt;&gt;"",BC1832+CO1831,0)</f>
        <v>#REF!</v>
      </c>
      <c r="CP1832" s="13">
        <f t="shared" si="2613"/>
        <v>0</v>
      </c>
      <c r="CQ1832" s="11">
        <f t="shared" si="2614"/>
        <v>0</v>
      </c>
      <c r="CR1832" s="57">
        <f t="shared" si="2571"/>
        <v>0</v>
      </c>
      <c r="CS1832" s="57">
        <f t="shared" si="2572"/>
        <v>0</v>
      </c>
      <c r="CT1832" s="57">
        <f t="shared" si="2562"/>
        <v>0</v>
      </c>
      <c r="CU1832" s="24"/>
      <c r="CV1832" s="24"/>
      <c r="CW1832" s="24"/>
      <c r="CX1832" s="24"/>
      <c r="CY1832" s="24"/>
      <c r="CZ1832" s="24"/>
      <c r="DA1832" s="24"/>
      <c r="DB1832" s="24"/>
      <c r="DC1832" s="24"/>
      <c r="DD1832" s="64"/>
      <c r="DJ1832" s="39"/>
    </row>
    <row r="1833" spans="2:114" x14ac:dyDescent="0.2">
      <c r="B1833" s="61" t="str">
        <f>IF(A1833="","",IF(U1834="","DB",U1834&amp;V1834&amp;W1834&amp;X1834&amp;Y1834&amp;Z1834&amp;AL1834&amp;AM1834&amp;AN1834&amp;AO1834&amp;AP1834&amp;AQ1834&amp;AR1834&amp;#REF!))</f>
        <v/>
      </c>
      <c r="C1833" s="7" t="str">
        <f t="shared" si="2604"/>
        <v/>
      </c>
      <c r="D1833" s="60">
        <f t="shared" si="2605"/>
        <v>0</v>
      </c>
      <c r="E1833" s="7" t="e">
        <f>IF(COUNTBLANK(BE1834:BI1834)=5,#REF!&amp;",",IF(COUNTBLANK(U1834:AR1834)=1,T1834&amp;","&amp;T1834&amp;","&amp;T1834&amp;","&amp;T1834&amp;","&amp;T1834&amp;","&amp;T1834&amp;","&amp;T1834&amp;","&amp;T1834&amp;","&amp;T1834&amp;","&amp;T1834&amp;","&amp;T1834&amp;","&amp;T1834&amp;","&amp;T1834&amp;",",T1834&amp;","&amp;T1834&amp;","&amp;T1834&amp;","&amp;T1834&amp;","&amp;T1834&amp;","&amp;T1834&amp;","&amp;T1834&amp;","&amp;T1834&amp;","&amp;T1834&amp;","&amp;T1834&amp;","&amp;T1834&amp;","&amp;T1834&amp;","&amp;T1834&amp;","&amp;T1834&amp;","))</f>
        <v>#REF!</v>
      </c>
      <c r="F1833" s="72" t="str">
        <f t="shared" si="2617"/>
        <v/>
      </c>
      <c r="G1833" s="73">
        <f t="shared" si="2606"/>
        <v>0</v>
      </c>
      <c r="H1833" s="112">
        <f t="shared" si="2607"/>
        <v>0</v>
      </c>
      <c r="I1833" s="112">
        <f t="shared" si="2608"/>
        <v>0</v>
      </c>
      <c r="J1833" s="74" t="e">
        <f>COUNTIF(#REF!,"E")</f>
        <v>#REF!</v>
      </c>
      <c r="K1833" s="74" t="e">
        <f>COUNTIF(#REF!,"O")</f>
        <v>#REF!</v>
      </c>
      <c r="L1833" s="74" t="e">
        <f t="shared" si="2609"/>
        <v>#REF!</v>
      </c>
      <c r="M1833" s="113" t="e">
        <f t="shared" si="2610"/>
        <v>#REF!</v>
      </c>
      <c r="N1833" s="60"/>
      <c r="O1833" s="61"/>
      <c r="P1833" s="61"/>
      <c r="Q1833" s="61"/>
      <c r="R1833" s="61"/>
      <c r="S1833" s="7"/>
      <c r="T1833" s="67" t="str">
        <f t="shared" si="2563"/>
        <v/>
      </c>
      <c r="U1833" s="76" t="str">
        <f>IF($A1832&lt;&gt;"",IF(OR(CR1832&lt;&gt;0,CS1832&lt;&gt;0,#REF!&lt;$BB$3),"",IF(#REF!="LER","01,",IF(#REF!="LOR","01,",IF(#REF!="LEB","02,",IF(#REF!="LOB","01,",IF(#REF!="HER","19,",IF(#REF!="HOR","19,",IF(#REF!="HEB","20,",IF(#REF!="HOB","19,",""))))))))),"")</f>
        <v/>
      </c>
      <c r="V1833" s="76" t="str">
        <f>IF($A1832&lt;&gt;"",IF(OR(CR1832&lt;&gt;0,CS1832&lt;&gt;0,#REF!&lt;$BB$3),"",IF(#REF!="LER","02,",IF(#REF!="LOR","03,",IF(#REF!="LEB","04,",IF(#REF!="LOB","02,",IF(#REF!="HER","20,",IF(#REF!="HOR","21,",IF(#REF!="HEB","22,",IF(#REF!="HOB","20,",""))))))))),"")</f>
        <v/>
      </c>
      <c r="W1833" s="76" t="str">
        <f>IF($A1832&lt;&gt;"",IF(OR(CR1832&lt;&gt;0,CS1832&lt;&gt;0,#REF!&lt;$BB$3),"",IF(#REF!="LER","03,",IF(#REF!="LOR","05,",IF(#REF!="LEB","06,",IF(#REF!="LOB","03,",IF(#REF!="HER","21,",IF(#REF!="HOR","23,",IF(#REF!="HEB","24,",IF(#REF!="HOB","21,",""))))))))),"")</f>
        <v/>
      </c>
      <c r="X1833" s="76" t="str">
        <f>IF($A1832&lt;&gt;"",IF(OR(CR1832&lt;&gt;0,CS1832&lt;&gt;0,#REF!&lt;$BB$3),"",IF(#REF!="LER","04,",IF(#REF!="LOR","07,",IF(#REF!="LEB","08,",IF(#REF!="LOB","04,",IF(#REF!="HER","22,",IF(#REF!="HOR","25,",IF(#REF!="HEB","26,",IF(#REF!="HOB","22,",""))))))))),"")</f>
        <v/>
      </c>
      <c r="Y1833" s="76" t="str">
        <f>IF($A1832&lt;&gt;"",IF(OR(CR1832&lt;&gt;0,CS1832&lt;&gt;0,#REF!&lt;$BB$3),"",IF(#REF!="LER","05,",IF(#REF!="LOR","09,",IF(#REF!="LEB","10,",IF(#REF!="LOB","05,",IF(#REF!="HER","23,",IF(#REF!="HOR","27,",IF(#REF!="HEB","28,",IF(#REF!="HOB","23,",""))))))))),"")</f>
        <v/>
      </c>
      <c r="Z1833" s="76" t="str">
        <f>IF($A1832&lt;&gt;"",IF(OR(CR1832&lt;&gt;0,CS1832&lt;&gt;0,#REF!&lt;$BB$3),"",IF(#REF!="LER","06,",IF(#REF!="LOR","11,",IF(#REF!="LEB","11,",IF(#REF!="LOB","06,",IF(#REF!="HER","24,",IF(#REF!="HOR","29,",IF(#REF!="HEB","29,",IF(#REF!="HOB","24,",""))))))))),"")</f>
        <v/>
      </c>
      <c r="AA1833" s="76"/>
      <c r="AB1833" s="76"/>
      <c r="AC1833" s="76"/>
      <c r="AD1833" s="76"/>
      <c r="AE1833" s="76"/>
      <c r="AF1833" s="76"/>
      <c r="AG1833" s="76"/>
      <c r="AH1833" s="76"/>
      <c r="AI1833" s="76"/>
      <c r="AJ1833" s="76"/>
      <c r="AK1833" s="67" t="str">
        <f t="shared" si="2564"/>
        <v/>
      </c>
      <c r="AL1833" s="76" t="str">
        <f>IF($A1832&lt;&gt;"",IF(OR(CR1832&lt;&gt;0,CS1832&lt;&gt;0,#REF!&lt;$BB$3),"",IF(#REF!="LER","07,",IF(#REF!="LOR","12,",IF(#REF!="LEB","12,",IF(#REF!="LOB","08,",IF(#REF!="HER","25,",IF(#REF!="HOR","30,",IF(#REF!="HEB","30,",IF(#REF!="HOB","25,",""))))))))),"")</f>
        <v/>
      </c>
      <c r="AM1833" s="76" t="str">
        <f>IF($A1832&lt;&gt;"",IF(OR(CR1832&lt;&gt;0,CS1832&lt;&gt;0,#REF!&lt;$BB$3),"",IF(#REF!="LER","08,",IF(#REF!="LOR","13,",IF(#REF!="LEB","13,",IF(#REF!="LOB","09,",IF(#REF!="HER","26,",IF(#REF!="HOR","31,",IF(#REF!="HEB","31,",IF(#REF!="HOB","26,",""))))))))),"")</f>
        <v/>
      </c>
      <c r="AN1833" s="118" t="str">
        <f t="shared" si="2587"/>
        <v/>
      </c>
      <c r="AO1833" s="76" t="str">
        <f>IF($A1832&lt;&gt;"",IF(OR(CR1832&lt;&gt;0,CS1832&lt;&gt;0,#REF!&lt;$BB$3),"",IF(#REF!="LER","10,",IF(#REF!="LOR","15,",IF(#REF!="LEB","15,",IF(#REF!="LOB","11,",IF(#REF!="HER","28,",IF(#REF!="HOR","33,",IF(#REF!="HEB","33,",IF(#REF!="HOB","28,",""))))))))),"")</f>
        <v/>
      </c>
      <c r="AP1833" s="76" t="str">
        <f>IF($A1832&lt;&gt;"",IF(OR(CR1832&lt;&gt;0,CS1832&lt;&gt;0,#REF!&lt;$BB$3),"",IF(#REF!="LER","12,",IF(#REF!="LOR","16,",IF(#REF!="LEB","16,",IF(#REF!="LOB","13,",IF(#REF!="HER","30,",IF(#REF!="HOR","34,",IF(#REF!="HEB","34,",IF(#REF!="HOB","29,",""))))))))),"")</f>
        <v/>
      </c>
      <c r="AQ1833" s="76" t="str">
        <f>IF($A1832&lt;&gt;"",IF(OR(CR1832&lt;&gt;0,CS1832&lt;&gt;0,#REF!&lt;$BB$3),"",IF(#REF!="LER","14,",IF(#REF!="LOR","17,",IF(#REF!="LEB","17,",IF(#REF!="LOB","15,",IF(#REF!="HER","32,",IF(#REF!="HOR","35,",IF(#REF!="HEB","35,",IF(#REF!="HOB","31,",""))))))))),"")</f>
        <v/>
      </c>
      <c r="AR1833" s="76" t="str">
        <f>IF($A1832&lt;&gt;"",IF(OR(CR1832&lt;&gt;0,CS1832&lt;&gt;0,#REF!&lt;$BB$3),"",IF(#REF!="LER","16,",IF(#REF!="LOR","18,",IF(#REF!="LEB","18,",IF(#REF!="LOB","17,",IF(#REF!="HER","34,",IF(#REF!="HOR","36,",IF(#REF!="HEB","36,",IF(#REF!="HOB","33,",""))))))))),"")</f>
        <v/>
      </c>
      <c r="AS1833" s="60" t="b">
        <f t="shared" si="2588"/>
        <v>0</v>
      </c>
      <c r="AT1833" s="60" t="b">
        <f t="shared" si="2589"/>
        <v>0</v>
      </c>
      <c r="AU1833" s="60" t="b">
        <f t="shared" si="2590"/>
        <v>0</v>
      </c>
      <c r="AV1833" s="60" t="b">
        <f t="shared" si="2591"/>
        <v>0</v>
      </c>
      <c r="AW1833" s="60" t="b">
        <f t="shared" si="2592"/>
        <v>0</v>
      </c>
      <c r="AX1833" s="60" t="b">
        <f t="shared" si="2593"/>
        <v>0</v>
      </c>
      <c r="AY1833" s="60" t="b">
        <f t="shared" si="2594"/>
        <v>0</v>
      </c>
      <c r="AZ1833" s="60"/>
      <c r="BA1833" s="61">
        <f t="shared" si="2620"/>
        <v>0</v>
      </c>
      <c r="BB1833" s="13">
        <f t="shared" si="2595"/>
        <v>0</v>
      </c>
      <c r="BC1833" s="11" t="e">
        <f>IF(#REF!&lt;&gt;"",S1833+BC1832,0)</f>
        <v>#REF!</v>
      </c>
      <c r="BD1833" s="67" t="str">
        <f t="shared" si="2565"/>
        <v/>
      </c>
      <c r="BE1833" s="76" t="str">
        <f>IF($A1832&lt;&gt;"",IF(OR(EE1832&lt;&gt;0,EF1832&lt;&gt;0,#REF!&lt;$BB$3),"",IF(#REF!="LER","01,",IF(#REF!="LOR","01,",IF(#REF!="LEB","02,",IF(#REF!="LOB","01,",IF(#REF!="HER","19,",IF(#REF!="HOR","19,",IF(#REF!="HEB","20,",IF(#REF!="HOB","19,",""))))))))),"")</f>
        <v/>
      </c>
      <c r="BF1833" s="76" t="str">
        <f>IF($A1832&lt;&gt;"",IF(OR(EE1832&lt;&gt;0,EF1832&lt;&gt;0,#REF!&lt;$BB$3),"",IF(#REF!="LER","02,",IF(#REF!="LOR","03,",IF(#REF!="LEB","04,",IF(#REF!="LOB","02,",IF(#REF!="HER","20,",IF(#REF!="HOR","21,",IF(#REF!="HEB","22,",IF(#REF!="HOB","20,",""))))))))),"")</f>
        <v/>
      </c>
      <c r="BG1833" s="76" t="str">
        <f>IF($A1832&lt;&gt;"",IF(OR(EE1832&lt;&gt;0,EF1832&lt;&gt;0,#REF!&lt;$BB$3),"",IF(#REF!="LER","03,",IF(#REF!="LOR","05,",IF(#REF!="LEB","06,",IF(#REF!="LOB","03,",IF(#REF!="HER","21,",IF(#REF!="HOR","23,",IF(#REF!="HEB","24,",IF(#REF!="HOB","21,",""))))))))),"")</f>
        <v/>
      </c>
      <c r="BH1833" s="76" t="str">
        <f>IF($A1832&lt;&gt;"",IF(OR(EE1832&lt;&gt;0,EF1832&lt;&gt;0,#REF!&lt;$BB$3),"",IF(#REF!="LER","04,",IF(#REF!="LOR","07,",IF(#REF!="LEB","08,",IF(#REF!="LOB","04,",IF(#REF!="HER","22,",IF(#REF!="HOR","25,",IF(#REF!="HEB","26,",IF(#REF!="HOB","22,",""))))))))),"")</f>
        <v/>
      </c>
      <c r="BI1833" s="76" t="str">
        <f>IF($A1832&lt;&gt;"",IF(OR(EE1832&lt;&gt;0,EF1832&lt;&gt;0,#REF!&lt;$BB$3),"",IF(#REF!="LER","05,",IF(#REF!="LOR","09,",IF(#REF!="LEB","10,",IF(#REF!="LOB","05,",IF(#REF!="HER","23,",IF(#REF!="HOR","27,",IF(#REF!="HEB","28,",IF(#REF!="HOB","23,",""))))))))),"")</f>
        <v/>
      </c>
      <c r="BJ1833" s="76" t="str">
        <f>IF($A1832&lt;&gt;"",IF(OR(EE1832&lt;&gt;0,EF1832&lt;&gt;0,#REF!&lt;$BB$3),"",IF(#REF!="LER","06,",IF(#REF!="LOR","11,",IF(#REF!="LEB","11,",IF(#REF!="LOB","06,",IF(#REF!="HER","24,",IF(#REF!="HOR","29,",IF(#REF!="HEB","29,",IF(#REF!="HOB","24,",""))))))))),"")</f>
        <v/>
      </c>
      <c r="BK1833" s="76"/>
      <c r="BL1833" s="76"/>
      <c r="BM1833" s="76"/>
      <c r="BN1833" s="76"/>
      <c r="BO1833" s="76"/>
      <c r="BP1833" s="76"/>
      <c r="BQ1833" s="76"/>
      <c r="BR1833" s="76"/>
      <c r="BS1833" s="92">
        <f>IF(BT1833&lt;0,BS1832+1,0)</f>
        <v>0</v>
      </c>
      <c r="BT1833" s="76"/>
      <c r="BU1833" s="76"/>
      <c r="BV1833" s="67" t="str">
        <f t="shared" si="2566"/>
        <v/>
      </c>
      <c r="BW1833" s="76" t="str">
        <f>IF($A1832&lt;&gt;"",IF(OR(EE1832&lt;&gt;0,EF1832&lt;&gt;0,#REF!&lt;$BB$3),"",IF(#REF!="LER","07,",IF(#REF!="LOR","12,",IF(#REF!="LEB","12,",IF(#REF!="LOB","08,",IF(#REF!="HER","25,",IF(#REF!="HOR","30,",IF(#REF!="HEB","30,",IF(#REF!="HOB","25,",""))))))))),"")</f>
        <v/>
      </c>
      <c r="BX1833" s="76" t="str">
        <f>IF($A1832&lt;&gt;"",IF(OR(EE1832&lt;&gt;0,EF1832&lt;&gt;0,#REF!&lt;$BB$3),"",IF(#REF!="LER","08,",IF(#REF!="LOR","13,",IF(#REF!="LEB","13,",IF(#REF!="LOB","09,",IF(#REF!="HER","26,",IF(#REF!="HOR","31,",IF(#REF!="HEB","31,",IF(#REF!="HOB","26,",""))))))))),"")</f>
        <v/>
      </c>
      <c r="BY1833" s="76" t="str">
        <f>IF($A1832&lt;&gt;"",IF(OR(EE1832&lt;&gt;0,EF1832&lt;&gt;0,#REF!&lt;$BB$3),"",IF(#REF!="LER","09,",IF(#REF!="LOR","14,",IF(#REF!="LEB","14,",IF(#REF!="LOB","10,",IF(#REF!="HER","27,",IF(#REF!="HOR","32,",IF(#REF!="HEB","32,",IF(#REF!="HOB","27,",""))))))))),"")</f>
        <v/>
      </c>
      <c r="BZ1833" s="76" t="str">
        <f>IF($A1832&lt;&gt;"",IF(OR(EE1832&lt;&gt;0,EF1832&lt;&gt;0,#REF!&lt;$BB$3),"",IF(#REF!="LER","10,",IF(#REF!="LOR","15,",IF(#REF!="LEB","15,",IF(#REF!="LOB","11,",IF(#REF!="HER","28,",IF(#REF!="HOR","33,",IF(#REF!="HEB","33,",IF(#REF!="HOB","28,",""))))))))),"")</f>
        <v/>
      </c>
      <c r="CA1833" s="76" t="str">
        <f>IF($A1832&lt;&gt;"",IF(OR(EE1832&lt;&gt;0,EF1832&lt;&gt;0,#REF!&lt;$BB$3),"",IF(#REF!="LER","12,",IF(#REF!="LOR","16,",IF(#REF!="LEB","16,",IF(#REF!="LOB","13,",IF(#REF!="HER","30,",IF(#REF!="HOR","34,",IF(#REF!="HEB","34,",IF(#REF!="HOB","29,",""))))))))),"")</f>
        <v/>
      </c>
      <c r="CB1833" s="76" t="str">
        <f>IF($A1832&lt;&gt;"",IF(OR(EE1832&lt;&gt;0,EF1832&lt;&gt;0,#REF!&lt;$BB$3),"",IF(#REF!="LER","14,",IF(#REF!="LOR","17,",IF(#REF!="LEB","17,",IF(#REF!="LOB","15,",IF(#REF!="HER","32,",IF(#REF!="HOR","35,",IF(#REF!="HEB","35,",IF(#REF!="HOB","31,",""))))))))),"")</f>
        <v/>
      </c>
      <c r="CC1833" s="76" t="str">
        <f>IF($A1832&lt;&gt;"",IF(OR(EE1832&lt;&gt;0,EF1832&lt;&gt;0,#REF!&lt;$BB$3),"",IF(#REF!="LER","16,",IF(#REF!="LOR","18,",IF(#REF!="LEB","18,",IF(#REF!="LOB","17,",IF(#REF!="HER","34,",IF(#REF!="HOR","36,",IF(#REF!="HEB","36,",IF(#REF!="HOB","33,",""))))))))),"")</f>
        <v/>
      </c>
      <c r="CD1833" s="60" t="b">
        <f t="shared" si="2596"/>
        <v>0</v>
      </c>
      <c r="CE1833" s="60" t="b">
        <f t="shared" si="2597"/>
        <v>0</v>
      </c>
      <c r="CF1833" s="60" t="b">
        <f t="shared" si="2598"/>
        <v>0</v>
      </c>
      <c r="CG1833" s="60" t="b">
        <f t="shared" si="2599"/>
        <v>0</v>
      </c>
      <c r="CH1833" s="60" t="b">
        <f t="shared" si="2600"/>
        <v>0</v>
      </c>
      <c r="CI1833" s="60" t="b">
        <f t="shared" si="2601"/>
        <v>0</v>
      </c>
      <c r="CJ1833" s="60" t="b">
        <f t="shared" si="2602"/>
        <v>0</v>
      </c>
      <c r="CK1833" s="60"/>
      <c r="CL1833" s="61">
        <f t="shared" si="2621"/>
        <v>0</v>
      </c>
      <c r="CM1833" s="92">
        <f>IF(CN1833&lt;0,CM1832+1,0)</f>
        <v>0</v>
      </c>
      <c r="CN1833" s="13">
        <f t="shared" si="2603"/>
        <v>0</v>
      </c>
      <c r="CO1833" s="11" t="e">
        <f>IF(#REF!&lt;&gt;"",BC1833+CO1832,0)</f>
        <v>#REF!</v>
      </c>
      <c r="CP1833" s="13">
        <f t="shared" si="2613"/>
        <v>0</v>
      </c>
      <c r="CQ1833" s="11">
        <f t="shared" si="2614"/>
        <v>0</v>
      </c>
      <c r="CR1833" s="57">
        <f t="shared" si="2571"/>
        <v>0</v>
      </c>
      <c r="CS1833" s="57">
        <f t="shared" si="2572"/>
        <v>0</v>
      </c>
      <c r="CT1833" s="57">
        <f t="shared" si="2562"/>
        <v>0</v>
      </c>
      <c r="CU1833" s="24"/>
      <c r="CV1833" s="24"/>
      <c r="CW1833" s="24"/>
      <c r="CX1833" s="24"/>
      <c r="CY1833" s="24"/>
      <c r="CZ1833" s="24"/>
      <c r="DA1833" s="24"/>
      <c r="DB1833" s="24"/>
      <c r="DC1833" s="24"/>
      <c r="DD1833" s="64"/>
      <c r="DJ1833" s="39"/>
    </row>
    <row r="1834" spans="2:114" x14ac:dyDescent="0.2">
      <c r="B1834" s="61" t="str">
        <f>IF(A1834="","",IF(U1835="","DB",U1835&amp;V1835&amp;W1835&amp;X1835&amp;Y1835&amp;Z1835&amp;AL1835&amp;AM1835&amp;AN1835&amp;AO1835&amp;AP1835&amp;AQ1835&amp;AR1835&amp;#REF!))</f>
        <v/>
      </c>
      <c r="C1834" s="7" t="str">
        <f t="shared" si="2604"/>
        <v/>
      </c>
      <c r="D1834" s="60">
        <f t="shared" si="2605"/>
        <v>0</v>
      </c>
      <c r="E1834" s="7" t="e">
        <f>IF(COUNTBLANK(BE1835:BI1835)=5,#REF!&amp;",",IF(COUNTBLANK(U1835:AR1835)=1,T1835&amp;","&amp;T1835&amp;","&amp;T1835&amp;","&amp;T1835&amp;","&amp;T1835&amp;","&amp;T1835&amp;","&amp;T1835&amp;","&amp;T1835&amp;","&amp;T1835&amp;","&amp;T1835&amp;","&amp;T1835&amp;","&amp;T1835&amp;","&amp;T1835&amp;",",T1835&amp;","&amp;T1835&amp;","&amp;T1835&amp;","&amp;T1835&amp;","&amp;T1835&amp;","&amp;T1835&amp;","&amp;T1835&amp;","&amp;T1835&amp;","&amp;T1835&amp;","&amp;T1835&amp;","&amp;T1835&amp;","&amp;T1835&amp;","&amp;T1835&amp;","&amp;T1835&amp;","))</f>
        <v>#REF!</v>
      </c>
      <c r="F1834" s="72" t="str">
        <f t="shared" si="2617"/>
        <v/>
      </c>
      <c r="G1834" s="73">
        <f t="shared" si="2606"/>
        <v>0</v>
      </c>
      <c r="H1834" s="112">
        <f t="shared" si="2607"/>
        <v>0</v>
      </c>
      <c r="I1834" s="112">
        <f t="shared" si="2608"/>
        <v>0</v>
      </c>
      <c r="J1834" s="74" t="e">
        <f>COUNTIF(#REF!,"E")</f>
        <v>#REF!</v>
      </c>
      <c r="K1834" s="74" t="e">
        <f>COUNTIF(#REF!,"O")</f>
        <v>#REF!</v>
      </c>
      <c r="L1834" s="74" t="e">
        <f t="shared" si="2609"/>
        <v>#REF!</v>
      </c>
      <c r="M1834" s="113" t="e">
        <f t="shared" si="2610"/>
        <v>#REF!</v>
      </c>
      <c r="N1834" s="60"/>
      <c r="O1834" s="61"/>
      <c r="P1834" s="61"/>
      <c r="Q1834" s="61"/>
      <c r="R1834" s="61"/>
      <c r="S1834" s="7"/>
      <c r="T1834" s="67" t="str">
        <f t="shared" si="2563"/>
        <v/>
      </c>
      <c r="U1834" s="76" t="str">
        <f>IF($A1833&lt;&gt;"",IF(OR(CR1833&lt;&gt;0,CS1833&lt;&gt;0,#REF!&lt;$BB$3),"",IF(#REF!="LER","01,",IF(#REF!="LOR","01,",IF(#REF!="LEB","02,",IF(#REF!="LOB","01,",IF(#REF!="HER","19,",IF(#REF!="HOR","19,",IF(#REF!="HEB","20,",IF(#REF!="HOB","19,",""))))))))),"")</f>
        <v/>
      </c>
      <c r="V1834" s="76" t="str">
        <f>IF($A1833&lt;&gt;"",IF(OR(CR1833&lt;&gt;0,CS1833&lt;&gt;0,#REF!&lt;$BB$3),"",IF(#REF!="LER","02,",IF(#REF!="LOR","03,",IF(#REF!="LEB","04,",IF(#REF!="LOB","02,",IF(#REF!="HER","20,",IF(#REF!="HOR","21,",IF(#REF!="HEB","22,",IF(#REF!="HOB","20,",""))))))))),"")</f>
        <v/>
      </c>
      <c r="W1834" s="76" t="str">
        <f>IF($A1833&lt;&gt;"",IF(OR(CR1833&lt;&gt;0,CS1833&lt;&gt;0,#REF!&lt;$BB$3),"",IF(#REF!="LER","03,",IF(#REF!="LOR","05,",IF(#REF!="LEB","06,",IF(#REF!="LOB","03,",IF(#REF!="HER","21,",IF(#REF!="HOR","23,",IF(#REF!="HEB","24,",IF(#REF!="HOB","21,",""))))))))),"")</f>
        <v/>
      </c>
      <c r="X1834" s="76" t="str">
        <f>IF($A1833&lt;&gt;"",IF(OR(CR1833&lt;&gt;0,CS1833&lt;&gt;0,#REF!&lt;$BB$3),"",IF(#REF!="LER","04,",IF(#REF!="LOR","07,",IF(#REF!="LEB","08,",IF(#REF!="LOB","04,",IF(#REF!="HER","22,",IF(#REF!="HOR","25,",IF(#REF!="HEB","26,",IF(#REF!="HOB","22,",""))))))))),"")</f>
        <v/>
      </c>
      <c r="Y1834" s="76" t="str">
        <f>IF($A1833&lt;&gt;"",IF(OR(CR1833&lt;&gt;0,CS1833&lt;&gt;0,#REF!&lt;$BB$3),"",IF(#REF!="LER","05,",IF(#REF!="LOR","09,",IF(#REF!="LEB","10,",IF(#REF!="LOB","05,",IF(#REF!="HER","23,",IF(#REF!="HOR","27,",IF(#REF!="HEB","28,",IF(#REF!="HOB","23,",""))))))))),"")</f>
        <v/>
      </c>
      <c r="Z1834" s="76" t="str">
        <f>IF($A1833&lt;&gt;"",IF(OR(CR1833&lt;&gt;0,CS1833&lt;&gt;0,#REF!&lt;$BB$3),"",IF(#REF!="LER","06,",IF(#REF!="LOR","11,",IF(#REF!="LEB","11,",IF(#REF!="LOB","06,",IF(#REF!="HER","24,",IF(#REF!="HOR","29,",IF(#REF!="HEB","29,",IF(#REF!="HOB","24,",""))))))))),"")</f>
        <v/>
      </c>
      <c r="AA1834" s="76"/>
      <c r="AB1834" s="76"/>
      <c r="AC1834" s="76"/>
      <c r="AD1834" s="76"/>
      <c r="AE1834" s="76"/>
      <c r="AF1834" s="76"/>
      <c r="AG1834" s="76"/>
      <c r="AH1834" s="76"/>
      <c r="AI1834" s="76"/>
      <c r="AJ1834" s="76"/>
      <c r="AK1834" s="67" t="str">
        <f t="shared" si="2564"/>
        <v/>
      </c>
      <c r="AL1834" s="76" t="str">
        <f>IF($A1833&lt;&gt;"",IF(OR(CR1833&lt;&gt;0,CS1833&lt;&gt;0,#REF!&lt;$BB$3),"",IF(#REF!="LER","07,",IF(#REF!="LOR","12,",IF(#REF!="LEB","12,",IF(#REF!="LOB","08,",IF(#REF!="HER","25,",IF(#REF!="HOR","30,",IF(#REF!="HEB","30,",IF(#REF!="HOB","25,",""))))))))),"")</f>
        <v/>
      </c>
      <c r="AM1834" s="76" t="str">
        <f>IF($A1833&lt;&gt;"",IF(OR(CR1833&lt;&gt;0,CS1833&lt;&gt;0,#REF!&lt;$BB$3),"",IF(#REF!="LER","08,",IF(#REF!="LOR","13,",IF(#REF!="LEB","13,",IF(#REF!="LOB","09,",IF(#REF!="HER","26,",IF(#REF!="HOR","31,",IF(#REF!="HEB","31,",IF(#REF!="HOB","26,",""))))))))),"")</f>
        <v/>
      </c>
      <c r="AN1834" s="118" t="str">
        <f t="shared" si="2587"/>
        <v/>
      </c>
      <c r="AO1834" s="76" t="str">
        <f>IF($A1833&lt;&gt;"",IF(OR(CR1833&lt;&gt;0,CS1833&lt;&gt;0,#REF!&lt;$BB$3),"",IF(#REF!="LER","10,",IF(#REF!="LOR","15,",IF(#REF!="LEB","15,",IF(#REF!="LOB","11,",IF(#REF!="HER","28,",IF(#REF!="HOR","33,",IF(#REF!="HEB","33,",IF(#REF!="HOB","28,",""))))))))),"")</f>
        <v/>
      </c>
      <c r="AP1834" s="76" t="str">
        <f>IF($A1833&lt;&gt;"",IF(OR(CR1833&lt;&gt;0,CS1833&lt;&gt;0,#REF!&lt;$BB$3),"",IF(#REF!="LER","12,",IF(#REF!="LOR","16,",IF(#REF!="LEB","16,",IF(#REF!="LOB","13,",IF(#REF!="HER","30,",IF(#REF!="HOR","34,",IF(#REF!="HEB","34,",IF(#REF!="HOB","29,",""))))))))),"")</f>
        <v/>
      </c>
      <c r="AQ1834" s="76" t="str">
        <f>IF($A1833&lt;&gt;"",IF(OR(CR1833&lt;&gt;0,CS1833&lt;&gt;0,#REF!&lt;$BB$3),"",IF(#REF!="LER","14,",IF(#REF!="LOR","17,",IF(#REF!="LEB","17,",IF(#REF!="LOB","15,",IF(#REF!="HER","32,",IF(#REF!="HOR","35,",IF(#REF!="HEB","35,",IF(#REF!="HOB","31,",""))))))))),"")</f>
        <v/>
      </c>
      <c r="AR1834" s="76" t="str">
        <f>IF($A1833&lt;&gt;"",IF(OR(CR1833&lt;&gt;0,CS1833&lt;&gt;0,#REF!&lt;$BB$3),"",IF(#REF!="LER","16,",IF(#REF!="LOR","18,",IF(#REF!="LEB","18,",IF(#REF!="LOB","17,",IF(#REF!="HER","34,",IF(#REF!="HOR","36,",IF(#REF!="HEB","36,",IF(#REF!="HOB","33,",""))))))))),"")</f>
        <v/>
      </c>
      <c r="AS1834" s="60" t="b">
        <f t="shared" si="2588"/>
        <v>0</v>
      </c>
      <c r="AT1834" s="60" t="b">
        <f t="shared" si="2589"/>
        <v>0</v>
      </c>
      <c r="AU1834" s="60" t="b">
        <f t="shared" si="2590"/>
        <v>0</v>
      </c>
      <c r="AV1834" s="60" t="b">
        <f t="shared" si="2591"/>
        <v>0</v>
      </c>
      <c r="AW1834" s="60" t="b">
        <f t="shared" si="2592"/>
        <v>0</v>
      </c>
      <c r="AX1834" s="60" t="b">
        <f t="shared" si="2593"/>
        <v>0</v>
      </c>
      <c r="AY1834" s="60" t="b">
        <f t="shared" si="2594"/>
        <v>0</v>
      </c>
      <c r="AZ1834" s="60"/>
      <c r="BA1834" s="61">
        <f t="shared" si="2620"/>
        <v>0</v>
      </c>
      <c r="BB1834" s="13">
        <f t="shared" si="2595"/>
        <v>0</v>
      </c>
      <c r="BC1834" s="11" t="e">
        <f>IF(#REF!&lt;&gt;"",S1834+BC1833,0)</f>
        <v>#REF!</v>
      </c>
      <c r="BD1834" s="67" t="str">
        <f t="shared" si="2565"/>
        <v/>
      </c>
      <c r="BE1834" s="76" t="str">
        <f>IF($A1833&lt;&gt;"",IF(OR(EE1833&lt;&gt;0,EF1833&lt;&gt;0,#REF!&lt;$BB$3),"",IF(#REF!="LER","01,",IF(#REF!="LOR","01,",IF(#REF!="LEB","02,",IF(#REF!="LOB","01,",IF(#REF!="HER","19,",IF(#REF!="HOR","19,",IF(#REF!="HEB","20,",IF(#REF!="HOB","19,",""))))))))),"")</f>
        <v/>
      </c>
      <c r="BF1834" s="76" t="str">
        <f>IF($A1833&lt;&gt;"",IF(OR(EE1833&lt;&gt;0,EF1833&lt;&gt;0,#REF!&lt;$BB$3),"",IF(#REF!="LER","02,",IF(#REF!="LOR","03,",IF(#REF!="LEB","04,",IF(#REF!="LOB","02,",IF(#REF!="HER","20,",IF(#REF!="HOR","21,",IF(#REF!="HEB","22,",IF(#REF!="HOB","20,",""))))))))),"")</f>
        <v/>
      </c>
      <c r="BG1834" s="76" t="str">
        <f>IF($A1833&lt;&gt;"",IF(OR(EE1833&lt;&gt;0,EF1833&lt;&gt;0,#REF!&lt;$BB$3),"",IF(#REF!="LER","03,",IF(#REF!="LOR","05,",IF(#REF!="LEB","06,",IF(#REF!="LOB","03,",IF(#REF!="HER","21,",IF(#REF!="HOR","23,",IF(#REF!="HEB","24,",IF(#REF!="HOB","21,",""))))))))),"")</f>
        <v/>
      </c>
      <c r="BH1834" s="76" t="str">
        <f>IF($A1833&lt;&gt;"",IF(OR(EE1833&lt;&gt;0,EF1833&lt;&gt;0,#REF!&lt;$BB$3),"",IF(#REF!="LER","04,",IF(#REF!="LOR","07,",IF(#REF!="LEB","08,",IF(#REF!="LOB","04,",IF(#REF!="HER","22,",IF(#REF!="HOR","25,",IF(#REF!="HEB","26,",IF(#REF!="HOB","22,",""))))))))),"")</f>
        <v/>
      </c>
      <c r="BI1834" s="76" t="str">
        <f>IF($A1833&lt;&gt;"",IF(OR(EE1833&lt;&gt;0,EF1833&lt;&gt;0,#REF!&lt;$BB$3),"",IF(#REF!="LER","05,",IF(#REF!="LOR","09,",IF(#REF!="LEB","10,",IF(#REF!="LOB","05,",IF(#REF!="HER","23,",IF(#REF!="HOR","27,",IF(#REF!="HEB","28,",IF(#REF!="HOB","23,",""))))))))),"")</f>
        <v/>
      </c>
      <c r="BJ1834" s="76" t="str">
        <f>IF($A1833&lt;&gt;"",IF(OR(EE1833&lt;&gt;0,EF1833&lt;&gt;0,#REF!&lt;$BB$3),"",IF(#REF!="LER","06,",IF(#REF!="LOR","11,",IF(#REF!="LEB","11,",IF(#REF!="LOB","06,",IF(#REF!="HER","24,",IF(#REF!="HOR","29,",IF(#REF!="HEB","29,",IF(#REF!="HOB","24,",""))))))))),"")</f>
        <v/>
      </c>
      <c r="BK1834" s="76"/>
      <c r="BL1834" s="76"/>
      <c r="BM1834" s="76"/>
      <c r="BN1834" s="76"/>
      <c r="BO1834" s="76"/>
      <c r="BP1834" s="76"/>
      <c r="BQ1834" s="76"/>
      <c r="BR1834" s="76"/>
      <c r="BS1834" s="92">
        <f t="shared" ref="BS1834:BS1840" si="2622">IF(BT1834&lt;0,BS1833+1,0)</f>
        <v>0</v>
      </c>
      <c r="BT1834" s="76"/>
      <c r="BU1834" s="76"/>
      <c r="BV1834" s="67" t="str">
        <f t="shared" si="2566"/>
        <v/>
      </c>
      <c r="BW1834" s="76" t="str">
        <f>IF($A1833&lt;&gt;"",IF(OR(EE1833&lt;&gt;0,EF1833&lt;&gt;0,#REF!&lt;$BB$3),"",IF(#REF!="LER","07,",IF(#REF!="LOR","12,",IF(#REF!="LEB","12,",IF(#REF!="LOB","08,",IF(#REF!="HER","25,",IF(#REF!="HOR","30,",IF(#REF!="HEB","30,",IF(#REF!="HOB","25,",""))))))))),"")</f>
        <v/>
      </c>
      <c r="BX1834" s="76" t="str">
        <f>IF($A1833&lt;&gt;"",IF(OR(EE1833&lt;&gt;0,EF1833&lt;&gt;0,#REF!&lt;$BB$3),"",IF(#REF!="LER","08,",IF(#REF!="LOR","13,",IF(#REF!="LEB","13,",IF(#REF!="LOB","09,",IF(#REF!="HER","26,",IF(#REF!="HOR","31,",IF(#REF!="HEB","31,",IF(#REF!="HOB","26,",""))))))))),"")</f>
        <v/>
      </c>
      <c r="BY1834" s="76" t="str">
        <f>IF($A1833&lt;&gt;"",IF(OR(EE1833&lt;&gt;0,EF1833&lt;&gt;0,#REF!&lt;$BB$3),"",IF(#REF!="LER","09,",IF(#REF!="LOR","14,",IF(#REF!="LEB","14,",IF(#REF!="LOB","10,",IF(#REF!="HER","27,",IF(#REF!="HOR","32,",IF(#REF!="HEB","32,",IF(#REF!="HOB","27,",""))))))))),"")</f>
        <v/>
      </c>
      <c r="BZ1834" s="76" t="str">
        <f>IF($A1833&lt;&gt;"",IF(OR(EE1833&lt;&gt;0,EF1833&lt;&gt;0,#REF!&lt;$BB$3),"",IF(#REF!="LER","10,",IF(#REF!="LOR","15,",IF(#REF!="LEB","15,",IF(#REF!="LOB","11,",IF(#REF!="HER","28,",IF(#REF!="HOR","33,",IF(#REF!="HEB","33,",IF(#REF!="HOB","28,",""))))))))),"")</f>
        <v/>
      </c>
      <c r="CA1834" s="76" t="str">
        <f>IF($A1833&lt;&gt;"",IF(OR(EE1833&lt;&gt;0,EF1833&lt;&gt;0,#REF!&lt;$BB$3),"",IF(#REF!="LER","12,",IF(#REF!="LOR","16,",IF(#REF!="LEB","16,",IF(#REF!="LOB","13,",IF(#REF!="HER","30,",IF(#REF!="HOR","34,",IF(#REF!="HEB","34,",IF(#REF!="HOB","29,",""))))))))),"")</f>
        <v/>
      </c>
      <c r="CB1834" s="76" t="str">
        <f>IF($A1833&lt;&gt;"",IF(OR(EE1833&lt;&gt;0,EF1833&lt;&gt;0,#REF!&lt;$BB$3),"",IF(#REF!="LER","14,",IF(#REF!="LOR","17,",IF(#REF!="LEB","17,",IF(#REF!="LOB","15,",IF(#REF!="HER","32,",IF(#REF!="HOR","35,",IF(#REF!="HEB","35,",IF(#REF!="HOB","31,",""))))))))),"")</f>
        <v/>
      </c>
      <c r="CC1834" s="76" t="str">
        <f>IF($A1833&lt;&gt;"",IF(OR(EE1833&lt;&gt;0,EF1833&lt;&gt;0,#REF!&lt;$BB$3),"",IF(#REF!="LER","16,",IF(#REF!="LOR","18,",IF(#REF!="LEB","18,",IF(#REF!="LOB","17,",IF(#REF!="HER","34,",IF(#REF!="HOR","36,",IF(#REF!="HEB","36,",IF(#REF!="HOB","33,",""))))))))),"")</f>
        <v/>
      </c>
      <c r="CD1834" s="60" t="b">
        <f t="shared" si="2596"/>
        <v>0</v>
      </c>
      <c r="CE1834" s="60" t="b">
        <f t="shared" si="2597"/>
        <v>0</v>
      </c>
      <c r="CF1834" s="60" t="b">
        <f t="shared" si="2598"/>
        <v>0</v>
      </c>
      <c r="CG1834" s="60" t="b">
        <f t="shared" si="2599"/>
        <v>0</v>
      </c>
      <c r="CH1834" s="60" t="b">
        <f t="shared" si="2600"/>
        <v>0</v>
      </c>
      <c r="CI1834" s="60" t="b">
        <f t="shared" si="2601"/>
        <v>0</v>
      </c>
      <c r="CJ1834" s="60" t="b">
        <f t="shared" si="2602"/>
        <v>0</v>
      </c>
      <c r="CK1834" s="60"/>
      <c r="CL1834" s="61">
        <f t="shared" si="2621"/>
        <v>0</v>
      </c>
      <c r="CM1834" s="92">
        <f t="shared" ref="CM1834:CM1840" si="2623">IF(CN1834&lt;0,CM1833+1,0)</f>
        <v>0</v>
      </c>
      <c r="CN1834" s="13">
        <f t="shared" si="2603"/>
        <v>0</v>
      </c>
      <c r="CO1834" s="11" t="e">
        <f>IF(#REF!&lt;&gt;"",BC1834+CO1833,0)</f>
        <v>#REF!</v>
      </c>
      <c r="CP1834" s="13">
        <f t="shared" si="2613"/>
        <v>0</v>
      </c>
      <c r="CQ1834" s="11">
        <f t="shared" si="2614"/>
        <v>0</v>
      </c>
      <c r="CR1834" s="57">
        <f t="shared" si="2571"/>
        <v>0</v>
      </c>
      <c r="CS1834" s="57">
        <f t="shared" si="2572"/>
        <v>0</v>
      </c>
      <c r="CT1834" s="57">
        <f t="shared" si="2562"/>
        <v>0</v>
      </c>
      <c r="CU1834" s="24"/>
      <c r="CV1834" s="24"/>
      <c r="CW1834" s="24"/>
      <c r="CX1834" s="24"/>
      <c r="CY1834" s="24"/>
      <c r="CZ1834" s="24"/>
      <c r="DA1834" s="24"/>
      <c r="DB1834" s="24"/>
      <c r="DC1834" s="24"/>
      <c r="DD1834" s="64"/>
      <c r="DJ1834" s="39"/>
    </row>
    <row r="1835" spans="2:114" x14ac:dyDescent="0.2">
      <c r="B1835" s="61" t="str">
        <f>IF(A1835="","",IF(U1836="","DB",U1836&amp;V1836&amp;W1836&amp;X1836&amp;Y1836&amp;Z1836&amp;AL1836&amp;AM1836&amp;AN1836&amp;AO1836&amp;AP1836&amp;AQ1836&amp;AR1836&amp;#REF!))</f>
        <v/>
      </c>
      <c r="C1835" s="7" t="str">
        <f t="shared" si="2604"/>
        <v/>
      </c>
      <c r="D1835" s="60">
        <f t="shared" si="2605"/>
        <v>0</v>
      </c>
      <c r="E1835" s="7" t="e">
        <f>IF(COUNTBLANK(BE1836:BI1836)=5,#REF!&amp;",",IF(COUNTBLANK(U1836:AR1836)=1,T1836&amp;","&amp;T1836&amp;","&amp;T1836&amp;","&amp;T1836&amp;","&amp;T1836&amp;","&amp;T1836&amp;","&amp;T1836&amp;","&amp;T1836&amp;","&amp;T1836&amp;","&amp;T1836&amp;","&amp;T1836&amp;","&amp;T1836&amp;","&amp;T1836&amp;",",T1836&amp;","&amp;T1836&amp;","&amp;T1836&amp;","&amp;T1836&amp;","&amp;T1836&amp;","&amp;T1836&amp;","&amp;T1836&amp;","&amp;T1836&amp;","&amp;T1836&amp;","&amp;T1836&amp;","&amp;T1836&amp;","&amp;T1836&amp;","&amp;T1836&amp;","&amp;T1836&amp;","))</f>
        <v>#REF!</v>
      </c>
      <c r="F1835" s="72" t="str">
        <f t="shared" si="2617"/>
        <v/>
      </c>
      <c r="G1835" s="73">
        <f t="shared" si="2606"/>
        <v>0</v>
      </c>
      <c r="H1835" s="112">
        <f t="shared" si="2607"/>
        <v>0</v>
      </c>
      <c r="I1835" s="112">
        <f t="shared" si="2608"/>
        <v>0</v>
      </c>
      <c r="J1835" s="74" t="e">
        <f>COUNTIF(#REF!,"E")</f>
        <v>#REF!</v>
      </c>
      <c r="K1835" s="74" t="e">
        <f>COUNTIF(#REF!,"O")</f>
        <v>#REF!</v>
      </c>
      <c r="L1835" s="74" t="e">
        <f t="shared" si="2609"/>
        <v>#REF!</v>
      </c>
      <c r="M1835" s="113" t="e">
        <f t="shared" si="2610"/>
        <v>#REF!</v>
      </c>
      <c r="N1835" s="60"/>
      <c r="O1835" s="61"/>
      <c r="P1835" s="61"/>
      <c r="Q1835" s="61"/>
      <c r="R1835" s="61"/>
      <c r="S1835" s="7"/>
      <c r="T1835" s="67" t="str">
        <f t="shared" si="2563"/>
        <v/>
      </c>
      <c r="U1835" s="76" t="str">
        <f>IF($A1834&lt;&gt;"",IF(OR(CR1834&lt;&gt;0,CS1834&lt;&gt;0,#REF!&lt;$BB$3),"",IF(#REF!="LER","01,",IF(#REF!="LOR","01,",IF(#REF!="LEB","02,",IF(#REF!="LOB","01,",IF(#REF!="HER","19,",IF(#REF!="HOR","19,",IF(#REF!="HEB","20,",IF(#REF!="HOB","19,",""))))))))),"")</f>
        <v/>
      </c>
      <c r="V1835" s="76" t="str">
        <f>IF($A1834&lt;&gt;"",IF(OR(CR1834&lt;&gt;0,CS1834&lt;&gt;0,#REF!&lt;$BB$3),"",IF(#REF!="LER","02,",IF(#REF!="LOR","03,",IF(#REF!="LEB","04,",IF(#REF!="LOB","02,",IF(#REF!="HER","20,",IF(#REF!="HOR","21,",IF(#REF!="HEB","22,",IF(#REF!="HOB","20,",""))))))))),"")</f>
        <v/>
      </c>
      <c r="W1835" s="76" t="str">
        <f>IF($A1834&lt;&gt;"",IF(OR(CR1834&lt;&gt;0,CS1834&lt;&gt;0,#REF!&lt;$BB$3),"",IF(#REF!="LER","03,",IF(#REF!="LOR","05,",IF(#REF!="LEB","06,",IF(#REF!="LOB","03,",IF(#REF!="HER","21,",IF(#REF!="HOR","23,",IF(#REF!="HEB","24,",IF(#REF!="HOB","21,",""))))))))),"")</f>
        <v/>
      </c>
      <c r="X1835" s="76" t="str">
        <f>IF($A1834&lt;&gt;"",IF(OR(CR1834&lt;&gt;0,CS1834&lt;&gt;0,#REF!&lt;$BB$3),"",IF(#REF!="LER","04,",IF(#REF!="LOR","07,",IF(#REF!="LEB","08,",IF(#REF!="LOB","04,",IF(#REF!="HER","22,",IF(#REF!="HOR","25,",IF(#REF!="HEB","26,",IF(#REF!="HOB","22,",""))))))))),"")</f>
        <v/>
      </c>
      <c r="Y1835" s="76" t="str">
        <f>IF($A1834&lt;&gt;"",IF(OR(CR1834&lt;&gt;0,CS1834&lt;&gt;0,#REF!&lt;$BB$3),"",IF(#REF!="LER","05,",IF(#REF!="LOR","09,",IF(#REF!="LEB","10,",IF(#REF!="LOB","05,",IF(#REF!="HER","23,",IF(#REF!="HOR","27,",IF(#REF!="HEB","28,",IF(#REF!="HOB","23,",""))))))))),"")</f>
        <v/>
      </c>
      <c r="Z1835" s="76" t="str">
        <f>IF($A1834&lt;&gt;"",IF(OR(CR1834&lt;&gt;0,CS1834&lt;&gt;0,#REF!&lt;$BB$3),"",IF(#REF!="LER","06,",IF(#REF!="LOR","11,",IF(#REF!="LEB","11,",IF(#REF!="LOB","06,",IF(#REF!="HER","24,",IF(#REF!="HOR","29,",IF(#REF!="HEB","29,",IF(#REF!="HOB","24,",""))))))))),"")</f>
        <v/>
      </c>
      <c r="AA1835" s="76"/>
      <c r="AB1835" s="76"/>
      <c r="AC1835" s="76"/>
      <c r="AD1835" s="76"/>
      <c r="AE1835" s="76"/>
      <c r="AF1835" s="76"/>
      <c r="AG1835" s="76"/>
      <c r="AH1835" s="76"/>
      <c r="AI1835" s="76"/>
      <c r="AJ1835" s="76"/>
      <c r="AK1835" s="67" t="str">
        <f t="shared" si="2564"/>
        <v/>
      </c>
      <c r="AL1835" s="76" t="str">
        <f>IF($A1834&lt;&gt;"",IF(OR(CR1834&lt;&gt;0,CS1834&lt;&gt;0,#REF!&lt;$BB$3),"",IF(#REF!="LER","07,",IF(#REF!="LOR","12,",IF(#REF!="LEB","12,",IF(#REF!="LOB","08,",IF(#REF!="HER","25,",IF(#REF!="HOR","30,",IF(#REF!="HEB","30,",IF(#REF!="HOB","25,",""))))))))),"")</f>
        <v/>
      </c>
      <c r="AM1835" s="76" t="str">
        <f>IF($A1834&lt;&gt;"",IF(OR(CR1834&lt;&gt;0,CS1834&lt;&gt;0,#REF!&lt;$BB$3),"",IF(#REF!="LER","08,",IF(#REF!="LOR","13,",IF(#REF!="LEB","13,",IF(#REF!="LOB","09,",IF(#REF!="HER","26,",IF(#REF!="HOR","31,",IF(#REF!="HEB","31,",IF(#REF!="HOB","26,",""))))))))),"")</f>
        <v/>
      </c>
      <c r="AN1835" s="118" t="str">
        <f t="shared" si="2587"/>
        <v/>
      </c>
      <c r="AO1835" s="76" t="str">
        <f>IF($A1834&lt;&gt;"",IF(OR(CR1834&lt;&gt;0,CS1834&lt;&gt;0,#REF!&lt;$BB$3),"",IF(#REF!="LER","10,",IF(#REF!="LOR","15,",IF(#REF!="LEB","15,",IF(#REF!="LOB","11,",IF(#REF!="HER","28,",IF(#REF!="HOR","33,",IF(#REF!="HEB","33,",IF(#REF!="HOB","28,",""))))))))),"")</f>
        <v/>
      </c>
      <c r="AP1835" s="76" t="str">
        <f>IF($A1834&lt;&gt;"",IF(OR(CR1834&lt;&gt;0,CS1834&lt;&gt;0,#REF!&lt;$BB$3),"",IF(#REF!="LER","12,",IF(#REF!="LOR","16,",IF(#REF!="LEB","16,",IF(#REF!="LOB","13,",IF(#REF!="HER","30,",IF(#REF!="HOR","34,",IF(#REF!="HEB","34,",IF(#REF!="HOB","29,",""))))))))),"")</f>
        <v/>
      </c>
      <c r="AQ1835" s="76" t="str">
        <f>IF($A1834&lt;&gt;"",IF(OR(CR1834&lt;&gt;0,CS1834&lt;&gt;0,#REF!&lt;$BB$3),"",IF(#REF!="LER","14,",IF(#REF!="LOR","17,",IF(#REF!="LEB","17,",IF(#REF!="LOB","15,",IF(#REF!="HER","32,",IF(#REF!="HOR","35,",IF(#REF!="HEB","35,",IF(#REF!="HOB","31,",""))))))))),"")</f>
        <v/>
      </c>
      <c r="AR1835" s="76" t="str">
        <f>IF($A1834&lt;&gt;"",IF(OR(CR1834&lt;&gt;0,CS1834&lt;&gt;0,#REF!&lt;$BB$3),"",IF(#REF!="LER","16,",IF(#REF!="LOR","18,",IF(#REF!="LEB","18,",IF(#REF!="LOB","17,",IF(#REF!="HER","34,",IF(#REF!="HOR","36,",IF(#REF!="HEB","36,",IF(#REF!="HOB","33,",""))))))))),"")</f>
        <v/>
      </c>
      <c r="AS1835" s="60" t="b">
        <f t="shared" si="2588"/>
        <v>0</v>
      </c>
      <c r="AT1835" s="60" t="b">
        <f t="shared" si="2589"/>
        <v>0</v>
      </c>
      <c r="AU1835" s="60" t="b">
        <f t="shared" si="2590"/>
        <v>0</v>
      </c>
      <c r="AV1835" s="60" t="b">
        <f t="shared" si="2591"/>
        <v>0</v>
      </c>
      <c r="AW1835" s="60" t="b">
        <f t="shared" si="2592"/>
        <v>0</v>
      </c>
      <c r="AX1835" s="60" t="b">
        <f t="shared" si="2593"/>
        <v>0</v>
      </c>
      <c r="AY1835" s="60" t="b">
        <f t="shared" si="2594"/>
        <v>0</v>
      </c>
      <c r="AZ1835" s="60"/>
      <c r="BA1835" s="61">
        <f t="shared" si="2620"/>
        <v>0</v>
      </c>
      <c r="BB1835" s="13">
        <f t="shared" si="2595"/>
        <v>0</v>
      </c>
      <c r="BC1835" s="11" t="e">
        <f>IF(#REF!&lt;&gt;"",S1835+BC1834,0)</f>
        <v>#REF!</v>
      </c>
      <c r="BD1835" s="67" t="str">
        <f t="shared" si="2565"/>
        <v/>
      </c>
      <c r="BE1835" s="76" t="str">
        <f>IF($A1834&lt;&gt;"",IF(OR(EE1834&lt;&gt;0,EF1834&lt;&gt;0,#REF!&lt;$BB$3),"",IF(#REF!="LER","01,",IF(#REF!="LOR","01,",IF(#REF!="LEB","02,",IF(#REF!="LOB","01,",IF(#REF!="HER","19,",IF(#REF!="HOR","19,",IF(#REF!="HEB","20,",IF(#REF!="HOB","19,",""))))))))),"")</f>
        <v/>
      </c>
      <c r="BF1835" s="76" t="str">
        <f>IF($A1834&lt;&gt;"",IF(OR(EE1834&lt;&gt;0,EF1834&lt;&gt;0,#REF!&lt;$BB$3),"",IF(#REF!="LER","02,",IF(#REF!="LOR","03,",IF(#REF!="LEB","04,",IF(#REF!="LOB","02,",IF(#REF!="HER","20,",IF(#REF!="HOR","21,",IF(#REF!="HEB","22,",IF(#REF!="HOB","20,",""))))))))),"")</f>
        <v/>
      </c>
      <c r="BG1835" s="76" t="str">
        <f>IF($A1834&lt;&gt;"",IF(OR(EE1834&lt;&gt;0,EF1834&lt;&gt;0,#REF!&lt;$BB$3),"",IF(#REF!="LER","03,",IF(#REF!="LOR","05,",IF(#REF!="LEB","06,",IF(#REF!="LOB","03,",IF(#REF!="HER","21,",IF(#REF!="HOR","23,",IF(#REF!="HEB","24,",IF(#REF!="HOB","21,",""))))))))),"")</f>
        <v/>
      </c>
      <c r="BH1835" s="76" t="str">
        <f>IF($A1834&lt;&gt;"",IF(OR(EE1834&lt;&gt;0,EF1834&lt;&gt;0,#REF!&lt;$BB$3),"",IF(#REF!="LER","04,",IF(#REF!="LOR","07,",IF(#REF!="LEB","08,",IF(#REF!="LOB","04,",IF(#REF!="HER","22,",IF(#REF!="HOR","25,",IF(#REF!="HEB","26,",IF(#REF!="HOB","22,",""))))))))),"")</f>
        <v/>
      </c>
      <c r="BI1835" s="76" t="str">
        <f>IF($A1834&lt;&gt;"",IF(OR(EE1834&lt;&gt;0,EF1834&lt;&gt;0,#REF!&lt;$BB$3),"",IF(#REF!="LER","05,",IF(#REF!="LOR","09,",IF(#REF!="LEB","10,",IF(#REF!="LOB","05,",IF(#REF!="HER","23,",IF(#REF!="HOR","27,",IF(#REF!="HEB","28,",IF(#REF!="HOB","23,",""))))))))),"")</f>
        <v/>
      </c>
      <c r="BJ1835" s="76" t="str">
        <f>IF($A1834&lt;&gt;"",IF(OR(EE1834&lt;&gt;0,EF1834&lt;&gt;0,#REF!&lt;$BB$3),"",IF(#REF!="LER","06,",IF(#REF!="LOR","11,",IF(#REF!="LEB","11,",IF(#REF!="LOB","06,",IF(#REF!="HER","24,",IF(#REF!="HOR","29,",IF(#REF!="HEB","29,",IF(#REF!="HOB","24,",""))))))))),"")</f>
        <v/>
      </c>
      <c r="BK1835" s="76"/>
      <c r="BL1835" s="76"/>
      <c r="BM1835" s="76"/>
      <c r="BN1835" s="76"/>
      <c r="BO1835" s="76"/>
      <c r="BP1835" s="76"/>
      <c r="BQ1835" s="76"/>
      <c r="BR1835" s="76"/>
      <c r="BS1835" s="92">
        <f t="shared" si="2622"/>
        <v>0</v>
      </c>
      <c r="BT1835" s="76"/>
      <c r="BU1835" s="76"/>
      <c r="BV1835" s="67" t="str">
        <f t="shared" si="2566"/>
        <v/>
      </c>
      <c r="BW1835" s="76" t="str">
        <f>IF($A1834&lt;&gt;"",IF(OR(EE1834&lt;&gt;0,EF1834&lt;&gt;0,#REF!&lt;$BB$3),"",IF(#REF!="LER","07,",IF(#REF!="LOR","12,",IF(#REF!="LEB","12,",IF(#REF!="LOB","08,",IF(#REF!="HER","25,",IF(#REF!="HOR","30,",IF(#REF!="HEB","30,",IF(#REF!="HOB","25,",""))))))))),"")</f>
        <v/>
      </c>
      <c r="BX1835" s="76" t="str">
        <f>IF($A1834&lt;&gt;"",IF(OR(EE1834&lt;&gt;0,EF1834&lt;&gt;0,#REF!&lt;$BB$3),"",IF(#REF!="LER","08,",IF(#REF!="LOR","13,",IF(#REF!="LEB","13,",IF(#REF!="LOB","09,",IF(#REF!="HER","26,",IF(#REF!="HOR","31,",IF(#REF!="HEB","31,",IF(#REF!="HOB","26,",""))))))))),"")</f>
        <v/>
      </c>
      <c r="BY1835" s="76" t="str">
        <f>IF($A1834&lt;&gt;"",IF(OR(EE1834&lt;&gt;0,EF1834&lt;&gt;0,#REF!&lt;$BB$3),"",IF(#REF!="LER","09,",IF(#REF!="LOR","14,",IF(#REF!="LEB","14,",IF(#REF!="LOB","10,",IF(#REF!="HER","27,",IF(#REF!="HOR","32,",IF(#REF!="HEB","32,",IF(#REF!="HOB","27,",""))))))))),"")</f>
        <v/>
      </c>
      <c r="BZ1835" s="76" t="str">
        <f>IF($A1834&lt;&gt;"",IF(OR(EE1834&lt;&gt;0,EF1834&lt;&gt;0,#REF!&lt;$BB$3),"",IF(#REF!="LER","10,",IF(#REF!="LOR","15,",IF(#REF!="LEB","15,",IF(#REF!="LOB","11,",IF(#REF!="HER","28,",IF(#REF!="HOR","33,",IF(#REF!="HEB","33,",IF(#REF!="HOB","28,",""))))))))),"")</f>
        <v/>
      </c>
      <c r="CA1835" s="76" t="str">
        <f>IF($A1834&lt;&gt;"",IF(OR(EE1834&lt;&gt;0,EF1834&lt;&gt;0,#REF!&lt;$BB$3),"",IF(#REF!="LER","12,",IF(#REF!="LOR","16,",IF(#REF!="LEB","16,",IF(#REF!="LOB","13,",IF(#REF!="HER","30,",IF(#REF!="HOR","34,",IF(#REF!="HEB","34,",IF(#REF!="HOB","29,",""))))))))),"")</f>
        <v/>
      </c>
      <c r="CB1835" s="76" t="str">
        <f>IF($A1834&lt;&gt;"",IF(OR(EE1834&lt;&gt;0,EF1834&lt;&gt;0,#REF!&lt;$BB$3),"",IF(#REF!="LER","14,",IF(#REF!="LOR","17,",IF(#REF!="LEB","17,",IF(#REF!="LOB","15,",IF(#REF!="HER","32,",IF(#REF!="HOR","35,",IF(#REF!="HEB","35,",IF(#REF!="HOB","31,",""))))))))),"")</f>
        <v/>
      </c>
      <c r="CC1835" s="76" t="str">
        <f>IF($A1834&lt;&gt;"",IF(OR(EE1834&lt;&gt;0,EF1834&lt;&gt;0,#REF!&lt;$BB$3),"",IF(#REF!="LER","16,",IF(#REF!="LOR","18,",IF(#REF!="LEB","18,",IF(#REF!="LOB","17,",IF(#REF!="HER","34,",IF(#REF!="HOR","36,",IF(#REF!="HEB","36,",IF(#REF!="HOB","33,",""))))))))),"")</f>
        <v/>
      </c>
      <c r="CD1835" s="60" t="b">
        <f t="shared" si="2596"/>
        <v>0</v>
      </c>
      <c r="CE1835" s="60" t="b">
        <f t="shared" si="2597"/>
        <v>0</v>
      </c>
      <c r="CF1835" s="60" t="b">
        <f t="shared" si="2598"/>
        <v>0</v>
      </c>
      <c r="CG1835" s="60" t="b">
        <f t="shared" si="2599"/>
        <v>0</v>
      </c>
      <c r="CH1835" s="60" t="b">
        <f t="shared" si="2600"/>
        <v>0</v>
      </c>
      <c r="CI1835" s="60" t="b">
        <f t="shared" si="2601"/>
        <v>0</v>
      </c>
      <c r="CJ1835" s="60" t="b">
        <f t="shared" si="2602"/>
        <v>0</v>
      </c>
      <c r="CK1835" s="60"/>
      <c r="CL1835" s="61">
        <f t="shared" si="2621"/>
        <v>0</v>
      </c>
      <c r="CM1835" s="92">
        <f t="shared" si="2623"/>
        <v>0</v>
      </c>
      <c r="CN1835" s="13">
        <f t="shared" si="2603"/>
        <v>0</v>
      </c>
      <c r="CO1835" s="11" t="e">
        <f>IF(#REF!&lt;&gt;"",BC1835+CO1834,0)</f>
        <v>#REF!</v>
      </c>
      <c r="CP1835" s="13">
        <f t="shared" si="2613"/>
        <v>0</v>
      </c>
      <c r="CQ1835" s="11">
        <f t="shared" si="2614"/>
        <v>0</v>
      </c>
      <c r="CR1835" s="57">
        <f t="shared" si="2571"/>
        <v>0</v>
      </c>
      <c r="CS1835" s="57">
        <f t="shared" si="2572"/>
        <v>0</v>
      </c>
      <c r="CT1835" s="57">
        <f t="shared" si="2562"/>
        <v>0</v>
      </c>
      <c r="CU1835" s="24"/>
      <c r="CV1835" s="24"/>
      <c r="CW1835" s="24"/>
      <c r="CX1835" s="24"/>
      <c r="CY1835" s="24"/>
      <c r="CZ1835" s="24"/>
      <c r="DA1835" s="24"/>
      <c r="DB1835" s="24"/>
      <c r="DC1835" s="24"/>
      <c r="DD1835" s="64"/>
      <c r="DJ1835" s="39"/>
    </row>
    <row r="1836" spans="2:114" x14ac:dyDescent="0.2">
      <c r="B1836" s="61" t="str">
        <f>IF(A1836="","",IF(U1837="","DB",U1837&amp;V1837&amp;W1837&amp;X1837&amp;Y1837&amp;Z1837&amp;AL1837&amp;AM1837&amp;AN1837&amp;AO1837&amp;AP1837&amp;AQ1837&amp;AR1837&amp;#REF!))</f>
        <v/>
      </c>
      <c r="C1836" s="7" t="str">
        <f t="shared" si="2604"/>
        <v/>
      </c>
      <c r="D1836" s="60">
        <f t="shared" si="2605"/>
        <v>0</v>
      </c>
      <c r="E1836" s="7" t="e">
        <f>IF(COUNTBLANK(BE1837:BI1837)=5,#REF!&amp;",",IF(COUNTBLANK(U1837:AR1837)=1,T1837&amp;","&amp;T1837&amp;","&amp;T1837&amp;","&amp;T1837&amp;","&amp;T1837&amp;","&amp;T1837&amp;","&amp;T1837&amp;","&amp;T1837&amp;","&amp;T1837&amp;","&amp;T1837&amp;","&amp;T1837&amp;","&amp;T1837&amp;","&amp;T1837&amp;",",T1837&amp;","&amp;T1837&amp;","&amp;T1837&amp;","&amp;T1837&amp;","&amp;T1837&amp;","&amp;T1837&amp;","&amp;T1837&amp;","&amp;T1837&amp;","&amp;T1837&amp;","&amp;T1837&amp;","&amp;T1837&amp;","&amp;T1837&amp;","&amp;T1837&amp;","&amp;T1837&amp;","))</f>
        <v>#REF!</v>
      </c>
      <c r="F1836" s="72" t="str">
        <f t="shared" si="2617"/>
        <v/>
      </c>
      <c r="G1836" s="73">
        <f t="shared" si="2606"/>
        <v>0</v>
      </c>
      <c r="H1836" s="112">
        <f t="shared" si="2607"/>
        <v>0</v>
      </c>
      <c r="I1836" s="112">
        <f t="shared" si="2608"/>
        <v>0</v>
      </c>
      <c r="J1836" s="74" t="e">
        <f>COUNTIF(#REF!,"E")</f>
        <v>#REF!</v>
      </c>
      <c r="K1836" s="74" t="e">
        <f>COUNTIF(#REF!,"O")</f>
        <v>#REF!</v>
      </c>
      <c r="L1836" s="74" t="e">
        <f t="shared" si="2609"/>
        <v>#REF!</v>
      </c>
      <c r="M1836" s="113" t="e">
        <f t="shared" si="2610"/>
        <v>#REF!</v>
      </c>
      <c r="N1836" s="60"/>
      <c r="O1836" s="61"/>
      <c r="P1836" s="61"/>
      <c r="Q1836" s="61"/>
      <c r="R1836" s="61"/>
      <c r="S1836" s="7"/>
      <c r="T1836" s="67" t="str">
        <f t="shared" si="2563"/>
        <v/>
      </c>
      <c r="U1836" s="76" t="str">
        <f>IF($A1835&lt;&gt;"",IF(OR(CR1835&lt;&gt;0,CS1835&lt;&gt;0,#REF!&lt;$BB$3),"",IF(#REF!="LER","01,",IF(#REF!="LOR","01,",IF(#REF!="LEB","02,",IF(#REF!="LOB","01,",IF(#REF!="HER","19,",IF(#REF!="HOR","19,",IF(#REF!="HEB","20,",IF(#REF!="HOB","19,",""))))))))),"")</f>
        <v/>
      </c>
      <c r="V1836" s="76" t="str">
        <f>IF($A1835&lt;&gt;"",IF(OR(CR1835&lt;&gt;0,CS1835&lt;&gt;0,#REF!&lt;$BB$3),"",IF(#REF!="LER","02,",IF(#REF!="LOR","03,",IF(#REF!="LEB","04,",IF(#REF!="LOB","02,",IF(#REF!="HER","20,",IF(#REF!="HOR","21,",IF(#REF!="HEB","22,",IF(#REF!="HOB","20,",""))))))))),"")</f>
        <v/>
      </c>
      <c r="W1836" s="76" t="str">
        <f>IF($A1835&lt;&gt;"",IF(OR(CR1835&lt;&gt;0,CS1835&lt;&gt;0,#REF!&lt;$BB$3),"",IF(#REF!="LER","03,",IF(#REF!="LOR","05,",IF(#REF!="LEB","06,",IF(#REF!="LOB","03,",IF(#REF!="HER","21,",IF(#REF!="HOR","23,",IF(#REF!="HEB","24,",IF(#REF!="HOB","21,",""))))))))),"")</f>
        <v/>
      </c>
      <c r="X1836" s="76" t="str">
        <f>IF($A1835&lt;&gt;"",IF(OR(CR1835&lt;&gt;0,CS1835&lt;&gt;0,#REF!&lt;$BB$3),"",IF(#REF!="LER","04,",IF(#REF!="LOR","07,",IF(#REF!="LEB","08,",IF(#REF!="LOB","04,",IF(#REF!="HER","22,",IF(#REF!="HOR","25,",IF(#REF!="HEB","26,",IF(#REF!="HOB","22,",""))))))))),"")</f>
        <v/>
      </c>
      <c r="Y1836" s="76" t="str">
        <f>IF($A1835&lt;&gt;"",IF(OR(CR1835&lt;&gt;0,CS1835&lt;&gt;0,#REF!&lt;$BB$3),"",IF(#REF!="LER","05,",IF(#REF!="LOR","09,",IF(#REF!="LEB","10,",IF(#REF!="LOB","05,",IF(#REF!="HER","23,",IF(#REF!="HOR","27,",IF(#REF!="HEB","28,",IF(#REF!="HOB","23,",""))))))))),"")</f>
        <v/>
      </c>
      <c r="Z1836" s="76" t="str">
        <f>IF($A1835&lt;&gt;"",IF(OR(CR1835&lt;&gt;0,CS1835&lt;&gt;0,#REF!&lt;$BB$3),"",IF(#REF!="LER","06,",IF(#REF!="LOR","11,",IF(#REF!="LEB","11,",IF(#REF!="LOB","06,",IF(#REF!="HER","24,",IF(#REF!="HOR","29,",IF(#REF!="HEB","29,",IF(#REF!="HOB","24,",""))))))))),"")</f>
        <v/>
      </c>
      <c r="AA1836" s="76"/>
      <c r="AB1836" s="76"/>
      <c r="AC1836" s="76"/>
      <c r="AD1836" s="76"/>
      <c r="AE1836" s="76"/>
      <c r="AF1836" s="76"/>
      <c r="AG1836" s="76"/>
      <c r="AH1836" s="76"/>
      <c r="AI1836" s="76"/>
      <c r="AJ1836" s="76"/>
      <c r="AK1836" s="67" t="str">
        <f t="shared" si="2564"/>
        <v/>
      </c>
      <c r="AL1836" s="76" t="str">
        <f>IF($A1835&lt;&gt;"",IF(OR(CR1835&lt;&gt;0,CS1835&lt;&gt;0,#REF!&lt;$BB$3),"",IF(#REF!="LER","07,",IF(#REF!="LOR","12,",IF(#REF!="LEB","12,",IF(#REF!="LOB","08,",IF(#REF!="HER","25,",IF(#REF!="HOR","30,",IF(#REF!="HEB","30,",IF(#REF!="HOB","25,",""))))))))),"")</f>
        <v/>
      </c>
      <c r="AM1836" s="76" t="str">
        <f>IF($A1835&lt;&gt;"",IF(OR(CR1835&lt;&gt;0,CS1835&lt;&gt;0,#REF!&lt;$BB$3),"",IF(#REF!="LER","08,",IF(#REF!="LOR","13,",IF(#REF!="LEB","13,",IF(#REF!="LOB","09,",IF(#REF!="HER","26,",IF(#REF!="HOR","31,",IF(#REF!="HEB","31,",IF(#REF!="HOB","26,",""))))))))),"")</f>
        <v/>
      </c>
      <c r="AN1836" s="118" t="str">
        <f t="shared" si="2587"/>
        <v/>
      </c>
      <c r="AO1836" s="76" t="str">
        <f>IF($A1835&lt;&gt;"",IF(OR(CR1835&lt;&gt;0,CS1835&lt;&gt;0,#REF!&lt;$BB$3),"",IF(#REF!="LER","10,",IF(#REF!="LOR","15,",IF(#REF!="LEB","15,",IF(#REF!="LOB","11,",IF(#REF!="HER","28,",IF(#REF!="HOR","33,",IF(#REF!="HEB","33,",IF(#REF!="HOB","28,",""))))))))),"")</f>
        <v/>
      </c>
      <c r="AP1836" s="76" t="str">
        <f>IF($A1835&lt;&gt;"",IF(OR(CR1835&lt;&gt;0,CS1835&lt;&gt;0,#REF!&lt;$BB$3),"",IF(#REF!="LER","12,",IF(#REF!="LOR","16,",IF(#REF!="LEB","16,",IF(#REF!="LOB","13,",IF(#REF!="HER","30,",IF(#REF!="HOR","34,",IF(#REF!="HEB","34,",IF(#REF!="HOB","29,",""))))))))),"")</f>
        <v/>
      </c>
      <c r="AQ1836" s="76" t="str">
        <f>IF($A1835&lt;&gt;"",IF(OR(CR1835&lt;&gt;0,CS1835&lt;&gt;0,#REF!&lt;$BB$3),"",IF(#REF!="LER","14,",IF(#REF!="LOR","17,",IF(#REF!="LEB","17,",IF(#REF!="LOB","15,",IF(#REF!="HER","32,",IF(#REF!="HOR","35,",IF(#REF!="HEB","35,",IF(#REF!="HOB","31,",""))))))))),"")</f>
        <v/>
      </c>
      <c r="AR1836" s="76" t="str">
        <f>IF($A1835&lt;&gt;"",IF(OR(CR1835&lt;&gt;0,CS1835&lt;&gt;0,#REF!&lt;$BB$3),"",IF(#REF!="LER","16,",IF(#REF!="LOR","18,",IF(#REF!="LEB","18,",IF(#REF!="LOB","17,",IF(#REF!="HER","34,",IF(#REF!="HOR","36,",IF(#REF!="HEB","36,",IF(#REF!="HOB","33,",""))))))))),"")</f>
        <v/>
      </c>
      <c r="AS1836" s="60" t="b">
        <f t="shared" si="2588"/>
        <v>0</v>
      </c>
      <c r="AT1836" s="60" t="b">
        <f t="shared" si="2589"/>
        <v>0</v>
      </c>
      <c r="AU1836" s="60" t="b">
        <f t="shared" si="2590"/>
        <v>0</v>
      </c>
      <c r="AV1836" s="60" t="b">
        <f t="shared" si="2591"/>
        <v>0</v>
      </c>
      <c r="AW1836" s="60" t="b">
        <f t="shared" si="2592"/>
        <v>0</v>
      </c>
      <c r="AX1836" s="60" t="b">
        <f t="shared" si="2593"/>
        <v>0</v>
      </c>
      <c r="AY1836" s="60" t="b">
        <f t="shared" si="2594"/>
        <v>0</v>
      </c>
      <c r="AZ1836" s="60"/>
      <c r="BA1836" s="61">
        <f t="shared" si="2620"/>
        <v>0</v>
      </c>
      <c r="BB1836" s="13">
        <f t="shared" si="2595"/>
        <v>0</v>
      </c>
      <c r="BC1836" s="11" t="e">
        <f>IF(#REF!&lt;&gt;"",S1836+BC1835,0)</f>
        <v>#REF!</v>
      </c>
      <c r="BD1836" s="67" t="str">
        <f t="shared" si="2565"/>
        <v/>
      </c>
      <c r="BE1836" s="76" t="str">
        <f>IF($A1835&lt;&gt;"",IF(OR(EE1835&lt;&gt;0,EF1835&lt;&gt;0,#REF!&lt;$BB$3),"",IF(#REF!="LER","01,",IF(#REF!="LOR","01,",IF(#REF!="LEB","02,",IF(#REF!="LOB","01,",IF(#REF!="HER","19,",IF(#REF!="HOR","19,",IF(#REF!="HEB","20,",IF(#REF!="HOB","19,",""))))))))),"")</f>
        <v/>
      </c>
      <c r="BF1836" s="76" t="str">
        <f>IF($A1835&lt;&gt;"",IF(OR(EE1835&lt;&gt;0,EF1835&lt;&gt;0,#REF!&lt;$BB$3),"",IF(#REF!="LER","02,",IF(#REF!="LOR","03,",IF(#REF!="LEB","04,",IF(#REF!="LOB","02,",IF(#REF!="HER","20,",IF(#REF!="HOR","21,",IF(#REF!="HEB","22,",IF(#REF!="HOB","20,",""))))))))),"")</f>
        <v/>
      </c>
      <c r="BG1836" s="76" t="str">
        <f>IF($A1835&lt;&gt;"",IF(OR(EE1835&lt;&gt;0,EF1835&lt;&gt;0,#REF!&lt;$BB$3),"",IF(#REF!="LER","03,",IF(#REF!="LOR","05,",IF(#REF!="LEB","06,",IF(#REF!="LOB","03,",IF(#REF!="HER","21,",IF(#REF!="HOR","23,",IF(#REF!="HEB","24,",IF(#REF!="HOB","21,",""))))))))),"")</f>
        <v/>
      </c>
      <c r="BH1836" s="76" t="str">
        <f>IF($A1835&lt;&gt;"",IF(OR(EE1835&lt;&gt;0,EF1835&lt;&gt;0,#REF!&lt;$BB$3),"",IF(#REF!="LER","04,",IF(#REF!="LOR","07,",IF(#REF!="LEB","08,",IF(#REF!="LOB","04,",IF(#REF!="HER","22,",IF(#REF!="HOR","25,",IF(#REF!="HEB","26,",IF(#REF!="HOB","22,",""))))))))),"")</f>
        <v/>
      </c>
      <c r="BI1836" s="76" t="str">
        <f>IF($A1835&lt;&gt;"",IF(OR(EE1835&lt;&gt;0,EF1835&lt;&gt;0,#REF!&lt;$BB$3),"",IF(#REF!="LER","05,",IF(#REF!="LOR","09,",IF(#REF!="LEB","10,",IF(#REF!="LOB","05,",IF(#REF!="HER","23,",IF(#REF!="HOR","27,",IF(#REF!="HEB","28,",IF(#REF!="HOB","23,",""))))))))),"")</f>
        <v/>
      </c>
      <c r="BJ1836" s="76" t="str">
        <f>IF($A1835&lt;&gt;"",IF(OR(EE1835&lt;&gt;0,EF1835&lt;&gt;0,#REF!&lt;$BB$3),"",IF(#REF!="LER","06,",IF(#REF!="LOR","11,",IF(#REF!="LEB","11,",IF(#REF!="LOB","06,",IF(#REF!="HER","24,",IF(#REF!="HOR","29,",IF(#REF!="HEB","29,",IF(#REF!="HOB","24,",""))))))))),"")</f>
        <v/>
      </c>
      <c r="BK1836" s="76"/>
      <c r="BL1836" s="76"/>
      <c r="BM1836" s="76"/>
      <c r="BN1836" s="76"/>
      <c r="BO1836" s="76"/>
      <c r="BP1836" s="76"/>
      <c r="BQ1836" s="76"/>
      <c r="BR1836" s="76"/>
      <c r="BS1836" s="92">
        <f t="shared" si="2622"/>
        <v>0</v>
      </c>
      <c r="BT1836" s="76"/>
      <c r="BU1836" s="76"/>
      <c r="BV1836" s="67" t="str">
        <f t="shared" si="2566"/>
        <v/>
      </c>
      <c r="BW1836" s="76" t="str">
        <f>IF($A1835&lt;&gt;"",IF(OR(EE1835&lt;&gt;0,EF1835&lt;&gt;0,#REF!&lt;$BB$3),"",IF(#REF!="LER","07,",IF(#REF!="LOR","12,",IF(#REF!="LEB","12,",IF(#REF!="LOB","08,",IF(#REF!="HER","25,",IF(#REF!="HOR","30,",IF(#REF!="HEB","30,",IF(#REF!="HOB","25,",""))))))))),"")</f>
        <v/>
      </c>
      <c r="BX1836" s="76" t="str">
        <f>IF($A1835&lt;&gt;"",IF(OR(EE1835&lt;&gt;0,EF1835&lt;&gt;0,#REF!&lt;$BB$3),"",IF(#REF!="LER","08,",IF(#REF!="LOR","13,",IF(#REF!="LEB","13,",IF(#REF!="LOB","09,",IF(#REF!="HER","26,",IF(#REF!="HOR","31,",IF(#REF!="HEB","31,",IF(#REF!="HOB","26,",""))))))))),"")</f>
        <v/>
      </c>
      <c r="BY1836" s="76" t="str">
        <f>IF($A1835&lt;&gt;"",IF(OR(EE1835&lt;&gt;0,EF1835&lt;&gt;0,#REF!&lt;$BB$3),"",IF(#REF!="LER","09,",IF(#REF!="LOR","14,",IF(#REF!="LEB","14,",IF(#REF!="LOB","10,",IF(#REF!="HER","27,",IF(#REF!="HOR","32,",IF(#REF!="HEB","32,",IF(#REF!="HOB","27,",""))))))))),"")</f>
        <v/>
      </c>
      <c r="BZ1836" s="76" t="str">
        <f>IF($A1835&lt;&gt;"",IF(OR(EE1835&lt;&gt;0,EF1835&lt;&gt;0,#REF!&lt;$BB$3),"",IF(#REF!="LER","10,",IF(#REF!="LOR","15,",IF(#REF!="LEB","15,",IF(#REF!="LOB","11,",IF(#REF!="HER","28,",IF(#REF!="HOR","33,",IF(#REF!="HEB","33,",IF(#REF!="HOB","28,",""))))))))),"")</f>
        <v/>
      </c>
      <c r="CA1836" s="76" t="str">
        <f>IF($A1835&lt;&gt;"",IF(OR(EE1835&lt;&gt;0,EF1835&lt;&gt;0,#REF!&lt;$BB$3),"",IF(#REF!="LER","12,",IF(#REF!="LOR","16,",IF(#REF!="LEB","16,",IF(#REF!="LOB","13,",IF(#REF!="HER","30,",IF(#REF!="HOR","34,",IF(#REF!="HEB","34,",IF(#REF!="HOB","29,",""))))))))),"")</f>
        <v/>
      </c>
      <c r="CB1836" s="76" t="str">
        <f>IF($A1835&lt;&gt;"",IF(OR(EE1835&lt;&gt;0,EF1835&lt;&gt;0,#REF!&lt;$BB$3),"",IF(#REF!="LER","14,",IF(#REF!="LOR","17,",IF(#REF!="LEB","17,",IF(#REF!="LOB","15,",IF(#REF!="HER","32,",IF(#REF!="HOR","35,",IF(#REF!="HEB","35,",IF(#REF!="HOB","31,",""))))))))),"")</f>
        <v/>
      </c>
      <c r="CC1836" s="76" t="str">
        <f>IF($A1835&lt;&gt;"",IF(OR(EE1835&lt;&gt;0,EF1835&lt;&gt;0,#REF!&lt;$BB$3),"",IF(#REF!="LER","16,",IF(#REF!="LOR","18,",IF(#REF!="LEB","18,",IF(#REF!="LOB","17,",IF(#REF!="HER","34,",IF(#REF!="HOR","36,",IF(#REF!="HEB","36,",IF(#REF!="HOB","33,",""))))))))),"")</f>
        <v/>
      </c>
      <c r="CD1836" s="60" t="b">
        <f t="shared" si="2596"/>
        <v>0</v>
      </c>
      <c r="CE1836" s="60" t="b">
        <f t="shared" si="2597"/>
        <v>0</v>
      </c>
      <c r="CF1836" s="60" t="b">
        <f t="shared" si="2598"/>
        <v>0</v>
      </c>
      <c r="CG1836" s="60" t="b">
        <f t="shared" si="2599"/>
        <v>0</v>
      </c>
      <c r="CH1836" s="60" t="b">
        <f t="shared" si="2600"/>
        <v>0</v>
      </c>
      <c r="CI1836" s="60" t="b">
        <f t="shared" si="2601"/>
        <v>0</v>
      </c>
      <c r="CJ1836" s="60" t="b">
        <f t="shared" si="2602"/>
        <v>0</v>
      </c>
      <c r="CK1836" s="60"/>
      <c r="CL1836" s="61">
        <f t="shared" si="2621"/>
        <v>0</v>
      </c>
      <c r="CM1836" s="92">
        <f t="shared" si="2623"/>
        <v>0</v>
      </c>
      <c r="CN1836" s="13">
        <f t="shared" si="2603"/>
        <v>0</v>
      </c>
      <c r="CO1836" s="11" t="e">
        <f>IF(#REF!&lt;&gt;"",BC1836+CO1835,0)</f>
        <v>#REF!</v>
      </c>
      <c r="CP1836" s="13">
        <f t="shared" si="2613"/>
        <v>0</v>
      </c>
      <c r="CQ1836" s="11">
        <f t="shared" si="2614"/>
        <v>0</v>
      </c>
      <c r="CR1836" s="57">
        <f t="shared" si="2571"/>
        <v>0</v>
      </c>
      <c r="CS1836" s="57">
        <f t="shared" si="2572"/>
        <v>0</v>
      </c>
      <c r="CT1836" s="57">
        <f t="shared" si="2562"/>
        <v>0</v>
      </c>
      <c r="CU1836" s="24"/>
      <c r="CV1836" s="24"/>
      <c r="CW1836" s="24"/>
      <c r="CX1836" s="24"/>
      <c r="CY1836" s="24"/>
      <c r="CZ1836" s="24"/>
      <c r="DA1836" s="24"/>
      <c r="DB1836" s="24"/>
      <c r="DC1836" s="24"/>
      <c r="DD1836" s="64"/>
      <c r="DJ1836" s="39"/>
    </row>
    <row r="1837" spans="2:114" x14ac:dyDescent="0.2">
      <c r="B1837" s="61" t="str">
        <f>IF(A1837="","",IF(U1838="","DB",U1838&amp;V1838&amp;W1838&amp;X1838&amp;Y1838&amp;Z1838&amp;AL1838&amp;AM1838&amp;AN1838&amp;AO1838&amp;AP1838&amp;AQ1838&amp;AR1838&amp;#REF!))</f>
        <v/>
      </c>
      <c r="C1837" s="7" t="str">
        <f t="shared" si="2604"/>
        <v/>
      </c>
      <c r="D1837" s="60">
        <f t="shared" si="2605"/>
        <v>0</v>
      </c>
      <c r="E1837" s="7" t="e">
        <f>IF(COUNTBLANK(BE1838:BI1838)=5,#REF!&amp;",",IF(COUNTBLANK(U1838:AR1838)=1,T1838&amp;","&amp;T1838&amp;","&amp;T1838&amp;","&amp;T1838&amp;","&amp;T1838&amp;","&amp;T1838&amp;","&amp;T1838&amp;","&amp;T1838&amp;","&amp;T1838&amp;","&amp;T1838&amp;","&amp;T1838&amp;","&amp;T1838&amp;","&amp;T1838&amp;",",T1838&amp;","&amp;T1838&amp;","&amp;T1838&amp;","&amp;T1838&amp;","&amp;T1838&amp;","&amp;T1838&amp;","&amp;T1838&amp;","&amp;T1838&amp;","&amp;T1838&amp;","&amp;T1838&amp;","&amp;T1838&amp;","&amp;T1838&amp;","&amp;T1838&amp;","&amp;T1838&amp;","))</f>
        <v>#REF!</v>
      </c>
      <c r="F1837" s="72" t="str">
        <f t="shared" si="2617"/>
        <v/>
      </c>
      <c r="G1837" s="73">
        <f t="shared" si="2606"/>
        <v>0</v>
      </c>
      <c r="H1837" s="112">
        <f t="shared" si="2607"/>
        <v>0</v>
      </c>
      <c r="I1837" s="112">
        <f t="shared" si="2608"/>
        <v>0</v>
      </c>
      <c r="J1837" s="74" t="e">
        <f>COUNTIF(#REF!,"E")</f>
        <v>#REF!</v>
      </c>
      <c r="K1837" s="74" t="e">
        <f>COUNTIF(#REF!,"O")</f>
        <v>#REF!</v>
      </c>
      <c r="L1837" s="74" t="e">
        <f t="shared" si="2609"/>
        <v>#REF!</v>
      </c>
      <c r="M1837" s="113" t="e">
        <f t="shared" si="2610"/>
        <v>#REF!</v>
      </c>
      <c r="N1837" s="60"/>
      <c r="O1837" s="61"/>
      <c r="P1837" s="61"/>
      <c r="Q1837" s="61"/>
      <c r="R1837" s="61"/>
      <c r="S1837" s="7"/>
      <c r="T1837" s="67" t="str">
        <f t="shared" si="2563"/>
        <v/>
      </c>
      <c r="U1837" s="76" t="str">
        <f>IF($A1836&lt;&gt;"",IF(OR(CR1836&lt;&gt;0,CS1836&lt;&gt;0,#REF!&lt;$BB$3),"",IF(#REF!="LER","01,",IF(#REF!="LOR","01,",IF(#REF!="LEB","02,",IF(#REF!="LOB","01,",IF(#REF!="HER","19,",IF(#REF!="HOR","19,",IF(#REF!="HEB","20,",IF(#REF!="HOB","19,",""))))))))),"")</f>
        <v/>
      </c>
      <c r="V1837" s="76" t="str">
        <f>IF($A1836&lt;&gt;"",IF(OR(CR1836&lt;&gt;0,CS1836&lt;&gt;0,#REF!&lt;$BB$3),"",IF(#REF!="LER","02,",IF(#REF!="LOR","03,",IF(#REF!="LEB","04,",IF(#REF!="LOB","02,",IF(#REF!="HER","20,",IF(#REF!="HOR","21,",IF(#REF!="HEB","22,",IF(#REF!="HOB","20,",""))))))))),"")</f>
        <v/>
      </c>
      <c r="W1837" s="76" t="str">
        <f>IF($A1836&lt;&gt;"",IF(OR(CR1836&lt;&gt;0,CS1836&lt;&gt;0,#REF!&lt;$BB$3),"",IF(#REF!="LER","03,",IF(#REF!="LOR","05,",IF(#REF!="LEB","06,",IF(#REF!="LOB","03,",IF(#REF!="HER","21,",IF(#REF!="HOR","23,",IF(#REF!="HEB","24,",IF(#REF!="HOB","21,",""))))))))),"")</f>
        <v/>
      </c>
      <c r="X1837" s="76" t="str">
        <f>IF($A1836&lt;&gt;"",IF(OR(CR1836&lt;&gt;0,CS1836&lt;&gt;0,#REF!&lt;$BB$3),"",IF(#REF!="LER","04,",IF(#REF!="LOR","07,",IF(#REF!="LEB","08,",IF(#REF!="LOB","04,",IF(#REF!="HER","22,",IF(#REF!="HOR","25,",IF(#REF!="HEB","26,",IF(#REF!="HOB","22,",""))))))))),"")</f>
        <v/>
      </c>
      <c r="Y1837" s="76" t="str">
        <f>IF($A1836&lt;&gt;"",IF(OR(CR1836&lt;&gt;0,CS1836&lt;&gt;0,#REF!&lt;$BB$3),"",IF(#REF!="LER","05,",IF(#REF!="LOR","09,",IF(#REF!="LEB","10,",IF(#REF!="LOB","05,",IF(#REF!="HER","23,",IF(#REF!="HOR","27,",IF(#REF!="HEB","28,",IF(#REF!="HOB","23,",""))))))))),"")</f>
        <v/>
      </c>
      <c r="Z1837" s="76" t="str">
        <f>IF($A1836&lt;&gt;"",IF(OR(CR1836&lt;&gt;0,CS1836&lt;&gt;0,#REF!&lt;$BB$3),"",IF(#REF!="LER","06,",IF(#REF!="LOR","11,",IF(#REF!="LEB","11,",IF(#REF!="LOB","06,",IF(#REF!="HER","24,",IF(#REF!="HOR","29,",IF(#REF!="HEB","29,",IF(#REF!="HOB","24,",""))))))))),"")</f>
        <v/>
      </c>
      <c r="AA1837" s="76"/>
      <c r="AB1837" s="76"/>
      <c r="AC1837" s="76"/>
      <c r="AD1837" s="76"/>
      <c r="AE1837" s="76"/>
      <c r="AF1837" s="76"/>
      <c r="AG1837" s="76"/>
      <c r="AH1837" s="76"/>
      <c r="AI1837" s="76"/>
      <c r="AJ1837" s="76"/>
      <c r="AK1837" s="67" t="str">
        <f t="shared" si="2564"/>
        <v/>
      </c>
      <c r="AL1837" s="76" t="str">
        <f>IF($A1836&lt;&gt;"",IF(OR(CR1836&lt;&gt;0,CS1836&lt;&gt;0,#REF!&lt;$BB$3),"",IF(#REF!="LER","07,",IF(#REF!="LOR","12,",IF(#REF!="LEB","12,",IF(#REF!="LOB","08,",IF(#REF!="HER","25,",IF(#REF!="HOR","30,",IF(#REF!="HEB","30,",IF(#REF!="HOB","25,",""))))))))),"")</f>
        <v/>
      </c>
      <c r="AM1837" s="76" t="str">
        <f>IF($A1836&lt;&gt;"",IF(OR(CR1836&lt;&gt;0,CS1836&lt;&gt;0,#REF!&lt;$BB$3),"",IF(#REF!="LER","08,",IF(#REF!="LOR","13,",IF(#REF!="LEB","13,",IF(#REF!="LOB","09,",IF(#REF!="HER","26,",IF(#REF!="HOR","31,",IF(#REF!="HEB","31,",IF(#REF!="HOB","26,",""))))))))),"")</f>
        <v/>
      </c>
      <c r="AN1837" s="118" t="str">
        <f t="shared" si="2587"/>
        <v/>
      </c>
      <c r="AO1837" s="76" t="str">
        <f>IF($A1836&lt;&gt;"",IF(OR(CR1836&lt;&gt;0,CS1836&lt;&gt;0,#REF!&lt;$BB$3),"",IF(#REF!="LER","10,",IF(#REF!="LOR","15,",IF(#REF!="LEB","15,",IF(#REF!="LOB","11,",IF(#REF!="HER","28,",IF(#REF!="HOR","33,",IF(#REF!="HEB","33,",IF(#REF!="HOB","28,",""))))))))),"")</f>
        <v/>
      </c>
      <c r="AP1837" s="76" t="str">
        <f>IF($A1836&lt;&gt;"",IF(OR(CR1836&lt;&gt;0,CS1836&lt;&gt;0,#REF!&lt;$BB$3),"",IF(#REF!="LER","12,",IF(#REF!="LOR","16,",IF(#REF!="LEB","16,",IF(#REF!="LOB","13,",IF(#REF!="HER","30,",IF(#REF!="HOR","34,",IF(#REF!="HEB","34,",IF(#REF!="HOB","29,",""))))))))),"")</f>
        <v/>
      </c>
      <c r="AQ1837" s="76" t="str">
        <f>IF($A1836&lt;&gt;"",IF(OR(CR1836&lt;&gt;0,CS1836&lt;&gt;0,#REF!&lt;$BB$3),"",IF(#REF!="LER","14,",IF(#REF!="LOR","17,",IF(#REF!="LEB","17,",IF(#REF!="LOB","15,",IF(#REF!="HER","32,",IF(#REF!="HOR","35,",IF(#REF!="HEB","35,",IF(#REF!="HOB","31,",""))))))))),"")</f>
        <v/>
      </c>
      <c r="AR1837" s="76" t="str">
        <f>IF($A1836&lt;&gt;"",IF(OR(CR1836&lt;&gt;0,CS1836&lt;&gt;0,#REF!&lt;$BB$3),"",IF(#REF!="LER","16,",IF(#REF!="LOR","18,",IF(#REF!="LEB","18,",IF(#REF!="LOB","17,",IF(#REF!="HER","34,",IF(#REF!="HOR","36,",IF(#REF!="HEB","36,",IF(#REF!="HOB","33,",""))))))))),"")</f>
        <v/>
      </c>
      <c r="AS1837" s="60" t="b">
        <f t="shared" si="2588"/>
        <v>0</v>
      </c>
      <c r="AT1837" s="60" t="b">
        <f t="shared" si="2589"/>
        <v>0</v>
      </c>
      <c r="AU1837" s="60" t="b">
        <f t="shared" si="2590"/>
        <v>0</v>
      </c>
      <c r="AV1837" s="60" t="b">
        <f t="shared" si="2591"/>
        <v>0</v>
      </c>
      <c r="AW1837" s="60" t="b">
        <f t="shared" si="2592"/>
        <v>0</v>
      </c>
      <c r="AX1837" s="60" t="b">
        <f t="shared" si="2593"/>
        <v>0</v>
      </c>
      <c r="AY1837" s="60" t="b">
        <f t="shared" si="2594"/>
        <v>0</v>
      </c>
      <c r="AZ1837" s="60"/>
      <c r="BA1837" s="61">
        <f t="shared" si="2620"/>
        <v>0</v>
      </c>
      <c r="BB1837" s="13">
        <f t="shared" si="2595"/>
        <v>0</v>
      </c>
      <c r="BC1837" s="11" t="e">
        <f>IF(#REF!&lt;&gt;"",S1837+BC1836,0)</f>
        <v>#REF!</v>
      </c>
      <c r="BD1837" s="67" t="str">
        <f t="shared" si="2565"/>
        <v/>
      </c>
      <c r="BE1837" s="76" t="str">
        <f>IF($A1836&lt;&gt;"",IF(OR(EE1836&lt;&gt;0,EF1836&lt;&gt;0,#REF!&lt;$BB$3),"",IF(#REF!="LER","01,",IF(#REF!="LOR","01,",IF(#REF!="LEB","02,",IF(#REF!="LOB","01,",IF(#REF!="HER","19,",IF(#REF!="HOR","19,",IF(#REF!="HEB","20,",IF(#REF!="HOB","19,",""))))))))),"")</f>
        <v/>
      </c>
      <c r="BF1837" s="76" t="str">
        <f>IF($A1836&lt;&gt;"",IF(OR(EE1836&lt;&gt;0,EF1836&lt;&gt;0,#REF!&lt;$BB$3),"",IF(#REF!="LER","02,",IF(#REF!="LOR","03,",IF(#REF!="LEB","04,",IF(#REF!="LOB","02,",IF(#REF!="HER","20,",IF(#REF!="HOR","21,",IF(#REF!="HEB","22,",IF(#REF!="HOB","20,",""))))))))),"")</f>
        <v/>
      </c>
      <c r="BG1837" s="76" t="str">
        <f>IF($A1836&lt;&gt;"",IF(OR(EE1836&lt;&gt;0,EF1836&lt;&gt;0,#REF!&lt;$BB$3),"",IF(#REF!="LER","03,",IF(#REF!="LOR","05,",IF(#REF!="LEB","06,",IF(#REF!="LOB","03,",IF(#REF!="HER","21,",IF(#REF!="HOR","23,",IF(#REF!="HEB","24,",IF(#REF!="HOB","21,",""))))))))),"")</f>
        <v/>
      </c>
      <c r="BH1837" s="76" t="str">
        <f>IF($A1836&lt;&gt;"",IF(OR(EE1836&lt;&gt;0,EF1836&lt;&gt;0,#REF!&lt;$BB$3),"",IF(#REF!="LER","04,",IF(#REF!="LOR","07,",IF(#REF!="LEB","08,",IF(#REF!="LOB","04,",IF(#REF!="HER","22,",IF(#REF!="HOR","25,",IF(#REF!="HEB","26,",IF(#REF!="HOB","22,",""))))))))),"")</f>
        <v/>
      </c>
      <c r="BI1837" s="76" t="str">
        <f>IF($A1836&lt;&gt;"",IF(OR(EE1836&lt;&gt;0,EF1836&lt;&gt;0,#REF!&lt;$BB$3),"",IF(#REF!="LER","05,",IF(#REF!="LOR","09,",IF(#REF!="LEB","10,",IF(#REF!="LOB","05,",IF(#REF!="HER","23,",IF(#REF!="HOR","27,",IF(#REF!="HEB","28,",IF(#REF!="HOB","23,",""))))))))),"")</f>
        <v/>
      </c>
      <c r="BJ1837" s="76" t="str">
        <f>IF($A1836&lt;&gt;"",IF(OR(EE1836&lt;&gt;0,EF1836&lt;&gt;0,#REF!&lt;$BB$3),"",IF(#REF!="LER","06,",IF(#REF!="LOR","11,",IF(#REF!="LEB","11,",IF(#REF!="LOB","06,",IF(#REF!="HER","24,",IF(#REF!="HOR","29,",IF(#REF!="HEB","29,",IF(#REF!="HOB","24,",""))))))))),"")</f>
        <v/>
      </c>
      <c r="BK1837" s="76"/>
      <c r="BL1837" s="76"/>
      <c r="BM1837" s="76"/>
      <c r="BN1837" s="76"/>
      <c r="BO1837" s="76"/>
      <c r="BP1837" s="76"/>
      <c r="BQ1837" s="76"/>
      <c r="BR1837" s="76"/>
      <c r="BS1837" s="92">
        <f t="shared" si="2622"/>
        <v>0</v>
      </c>
      <c r="BT1837" s="76"/>
      <c r="BU1837" s="76"/>
      <c r="BV1837" s="67" t="str">
        <f t="shared" si="2566"/>
        <v/>
      </c>
      <c r="BW1837" s="76" t="str">
        <f>IF($A1836&lt;&gt;"",IF(OR(EE1836&lt;&gt;0,EF1836&lt;&gt;0,#REF!&lt;$BB$3),"",IF(#REF!="LER","07,",IF(#REF!="LOR","12,",IF(#REF!="LEB","12,",IF(#REF!="LOB","08,",IF(#REF!="HER","25,",IF(#REF!="HOR","30,",IF(#REF!="HEB","30,",IF(#REF!="HOB","25,",""))))))))),"")</f>
        <v/>
      </c>
      <c r="BX1837" s="76" t="str">
        <f>IF($A1836&lt;&gt;"",IF(OR(EE1836&lt;&gt;0,EF1836&lt;&gt;0,#REF!&lt;$BB$3),"",IF(#REF!="LER","08,",IF(#REF!="LOR","13,",IF(#REF!="LEB","13,",IF(#REF!="LOB","09,",IF(#REF!="HER","26,",IF(#REF!="HOR","31,",IF(#REF!="HEB","31,",IF(#REF!="HOB","26,",""))))))))),"")</f>
        <v/>
      </c>
      <c r="BY1837" s="76" t="str">
        <f>IF($A1836&lt;&gt;"",IF(OR(EE1836&lt;&gt;0,EF1836&lt;&gt;0,#REF!&lt;$BB$3),"",IF(#REF!="LER","09,",IF(#REF!="LOR","14,",IF(#REF!="LEB","14,",IF(#REF!="LOB","10,",IF(#REF!="HER","27,",IF(#REF!="HOR","32,",IF(#REF!="HEB","32,",IF(#REF!="HOB","27,",""))))))))),"")</f>
        <v/>
      </c>
      <c r="BZ1837" s="76" t="str">
        <f>IF($A1836&lt;&gt;"",IF(OR(EE1836&lt;&gt;0,EF1836&lt;&gt;0,#REF!&lt;$BB$3),"",IF(#REF!="LER","10,",IF(#REF!="LOR","15,",IF(#REF!="LEB","15,",IF(#REF!="LOB","11,",IF(#REF!="HER","28,",IF(#REF!="HOR","33,",IF(#REF!="HEB","33,",IF(#REF!="HOB","28,",""))))))))),"")</f>
        <v/>
      </c>
      <c r="CA1837" s="76" t="str">
        <f>IF($A1836&lt;&gt;"",IF(OR(EE1836&lt;&gt;0,EF1836&lt;&gt;0,#REF!&lt;$BB$3),"",IF(#REF!="LER","12,",IF(#REF!="LOR","16,",IF(#REF!="LEB","16,",IF(#REF!="LOB","13,",IF(#REF!="HER","30,",IF(#REF!="HOR","34,",IF(#REF!="HEB","34,",IF(#REF!="HOB","29,",""))))))))),"")</f>
        <v/>
      </c>
      <c r="CB1837" s="76" t="str">
        <f>IF($A1836&lt;&gt;"",IF(OR(EE1836&lt;&gt;0,EF1836&lt;&gt;0,#REF!&lt;$BB$3),"",IF(#REF!="LER","14,",IF(#REF!="LOR","17,",IF(#REF!="LEB","17,",IF(#REF!="LOB","15,",IF(#REF!="HER","32,",IF(#REF!="HOR","35,",IF(#REF!="HEB","35,",IF(#REF!="HOB","31,",""))))))))),"")</f>
        <v/>
      </c>
      <c r="CC1837" s="76" t="str">
        <f>IF($A1836&lt;&gt;"",IF(OR(EE1836&lt;&gt;0,EF1836&lt;&gt;0,#REF!&lt;$BB$3),"",IF(#REF!="LER","16,",IF(#REF!="LOR","18,",IF(#REF!="LEB","18,",IF(#REF!="LOB","17,",IF(#REF!="HER","34,",IF(#REF!="HOR","36,",IF(#REF!="HEB","36,",IF(#REF!="HOB","33,",""))))))))),"")</f>
        <v/>
      </c>
      <c r="CD1837" s="60" t="b">
        <f t="shared" si="2596"/>
        <v>0</v>
      </c>
      <c r="CE1837" s="60" t="b">
        <f t="shared" si="2597"/>
        <v>0</v>
      </c>
      <c r="CF1837" s="60" t="b">
        <f t="shared" si="2598"/>
        <v>0</v>
      </c>
      <c r="CG1837" s="60" t="b">
        <f t="shared" si="2599"/>
        <v>0</v>
      </c>
      <c r="CH1837" s="60" t="b">
        <f t="shared" si="2600"/>
        <v>0</v>
      </c>
      <c r="CI1837" s="60" t="b">
        <f t="shared" si="2601"/>
        <v>0</v>
      </c>
      <c r="CJ1837" s="60" t="b">
        <f t="shared" si="2602"/>
        <v>0</v>
      </c>
      <c r="CK1837" s="60"/>
      <c r="CL1837" s="61">
        <f t="shared" si="2621"/>
        <v>0</v>
      </c>
      <c r="CM1837" s="92">
        <f t="shared" si="2623"/>
        <v>0</v>
      </c>
      <c r="CN1837" s="13">
        <f t="shared" si="2603"/>
        <v>0</v>
      </c>
      <c r="CO1837" s="11" t="e">
        <f>IF(#REF!&lt;&gt;"",BC1837+CO1836,0)</f>
        <v>#REF!</v>
      </c>
      <c r="CP1837" s="13">
        <f t="shared" si="2613"/>
        <v>0</v>
      </c>
      <c r="CQ1837" s="11">
        <f t="shared" si="2614"/>
        <v>0</v>
      </c>
      <c r="CR1837" s="57">
        <f t="shared" si="2571"/>
        <v>0</v>
      </c>
      <c r="CS1837" s="57">
        <f t="shared" si="2572"/>
        <v>0</v>
      </c>
      <c r="CT1837" s="57">
        <f t="shared" si="2562"/>
        <v>0</v>
      </c>
      <c r="CU1837" s="24"/>
      <c r="CV1837" s="24"/>
      <c r="CW1837" s="24"/>
      <c r="CX1837" s="24"/>
      <c r="CY1837" s="24"/>
      <c r="CZ1837" s="24"/>
      <c r="DA1837" s="24"/>
      <c r="DB1837" s="24"/>
      <c r="DC1837" s="24"/>
      <c r="DD1837" s="64"/>
      <c r="DJ1837" s="39"/>
    </row>
    <row r="1838" spans="2:114" x14ac:dyDescent="0.2">
      <c r="B1838" s="61" t="str">
        <f>IF(A1838="","",IF(U1839="","DB",U1839&amp;V1839&amp;W1839&amp;X1839&amp;Y1839&amp;Z1839&amp;AL1839&amp;AM1839&amp;AN1839&amp;AO1839&amp;AP1839&amp;AQ1839&amp;AR1839&amp;#REF!))</f>
        <v/>
      </c>
      <c r="C1838" s="7" t="str">
        <f t="shared" si="2604"/>
        <v/>
      </c>
      <c r="D1838" s="60">
        <f t="shared" si="2605"/>
        <v>0</v>
      </c>
      <c r="E1838" s="7" t="e">
        <f>IF(COUNTBLANK(BE1839:BI1839)=5,#REF!&amp;",",IF(COUNTBLANK(U1839:AR1839)=1,T1839&amp;","&amp;T1839&amp;","&amp;T1839&amp;","&amp;T1839&amp;","&amp;T1839&amp;","&amp;T1839&amp;","&amp;T1839&amp;","&amp;T1839&amp;","&amp;T1839&amp;","&amp;T1839&amp;","&amp;T1839&amp;","&amp;T1839&amp;","&amp;T1839&amp;",",T1839&amp;","&amp;T1839&amp;","&amp;T1839&amp;","&amp;T1839&amp;","&amp;T1839&amp;","&amp;T1839&amp;","&amp;T1839&amp;","&amp;T1839&amp;","&amp;T1839&amp;","&amp;T1839&amp;","&amp;T1839&amp;","&amp;T1839&amp;","&amp;T1839&amp;","&amp;T1839&amp;","))</f>
        <v>#REF!</v>
      </c>
      <c r="F1838" s="72" t="str">
        <f t="shared" si="2617"/>
        <v/>
      </c>
      <c r="G1838" s="73">
        <f t="shared" si="2606"/>
        <v>0</v>
      </c>
      <c r="H1838" s="112">
        <f t="shared" si="2607"/>
        <v>0</v>
      </c>
      <c r="I1838" s="112">
        <f t="shared" si="2608"/>
        <v>0</v>
      </c>
      <c r="J1838" s="74" t="e">
        <f>COUNTIF(#REF!,"E")</f>
        <v>#REF!</v>
      </c>
      <c r="K1838" s="74" t="e">
        <f>COUNTIF(#REF!,"O")</f>
        <v>#REF!</v>
      </c>
      <c r="L1838" s="74" t="e">
        <f t="shared" si="2609"/>
        <v>#REF!</v>
      </c>
      <c r="M1838" s="113" t="e">
        <f t="shared" si="2610"/>
        <v>#REF!</v>
      </c>
      <c r="N1838" s="60"/>
      <c r="O1838" s="61"/>
      <c r="P1838" s="61"/>
      <c r="Q1838" s="61"/>
      <c r="R1838" s="61"/>
      <c r="S1838" s="7"/>
      <c r="T1838" s="67" t="str">
        <f t="shared" si="2563"/>
        <v/>
      </c>
      <c r="U1838" s="76" t="str">
        <f>IF($A1837&lt;&gt;"",IF(OR(CR1837&lt;&gt;0,CS1837&lt;&gt;0,#REF!&lt;$BB$3),"",IF(#REF!="LER","01,",IF(#REF!="LOR","01,",IF(#REF!="LEB","02,",IF(#REF!="LOB","01,",IF(#REF!="HER","19,",IF(#REF!="HOR","19,",IF(#REF!="HEB","20,",IF(#REF!="HOB","19,",""))))))))),"")</f>
        <v/>
      </c>
      <c r="V1838" s="76" t="str">
        <f>IF($A1837&lt;&gt;"",IF(OR(CR1837&lt;&gt;0,CS1837&lt;&gt;0,#REF!&lt;$BB$3),"",IF(#REF!="LER","02,",IF(#REF!="LOR","03,",IF(#REF!="LEB","04,",IF(#REF!="LOB","02,",IF(#REF!="HER","20,",IF(#REF!="HOR","21,",IF(#REF!="HEB","22,",IF(#REF!="HOB","20,",""))))))))),"")</f>
        <v/>
      </c>
      <c r="W1838" s="76" t="str">
        <f>IF($A1837&lt;&gt;"",IF(OR(CR1837&lt;&gt;0,CS1837&lt;&gt;0,#REF!&lt;$BB$3),"",IF(#REF!="LER","03,",IF(#REF!="LOR","05,",IF(#REF!="LEB","06,",IF(#REF!="LOB","03,",IF(#REF!="HER","21,",IF(#REF!="HOR","23,",IF(#REF!="HEB","24,",IF(#REF!="HOB","21,",""))))))))),"")</f>
        <v/>
      </c>
      <c r="X1838" s="76" t="str">
        <f>IF($A1837&lt;&gt;"",IF(OR(CR1837&lt;&gt;0,CS1837&lt;&gt;0,#REF!&lt;$BB$3),"",IF(#REF!="LER","04,",IF(#REF!="LOR","07,",IF(#REF!="LEB","08,",IF(#REF!="LOB","04,",IF(#REF!="HER","22,",IF(#REF!="HOR","25,",IF(#REF!="HEB","26,",IF(#REF!="HOB","22,",""))))))))),"")</f>
        <v/>
      </c>
      <c r="Y1838" s="76" t="str">
        <f>IF($A1837&lt;&gt;"",IF(OR(CR1837&lt;&gt;0,CS1837&lt;&gt;0,#REF!&lt;$BB$3),"",IF(#REF!="LER","05,",IF(#REF!="LOR","09,",IF(#REF!="LEB","10,",IF(#REF!="LOB","05,",IF(#REF!="HER","23,",IF(#REF!="HOR","27,",IF(#REF!="HEB","28,",IF(#REF!="HOB","23,",""))))))))),"")</f>
        <v/>
      </c>
      <c r="Z1838" s="76" t="str">
        <f>IF($A1837&lt;&gt;"",IF(OR(CR1837&lt;&gt;0,CS1837&lt;&gt;0,#REF!&lt;$BB$3),"",IF(#REF!="LER","06,",IF(#REF!="LOR","11,",IF(#REF!="LEB","11,",IF(#REF!="LOB","06,",IF(#REF!="HER","24,",IF(#REF!="HOR","29,",IF(#REF!="HEB","29,",IF(#REF!="HOB","24,",""))))))))),"")</f>
        <v/>
      </c>
      <c r="AA1838" s="76"/>
      <c r="AB1838" s="76"/>
      <c r="AC1838" s="76"/>
      <c r="AD1838" s="76"/>
      <c r="AE1838" s="76"/>
      <c r="AF1838" s="76"/>
      <c r="AG1838" s="76"/>
      <c r="AH1838" s="76"/>
      <c r="AI1838" s="76"/>
      <c r="AJ1838" s="76"/>
      <c r="AK1838" s="67" t="str">
        <f t="shared" si="2564"/>
        <v/>
      </c>
      <c r="AL1838" s="76" t="str">
        <f>IF($A1837&lt;&gt;"",IF(OR(CR1837&lt;&gt;0,CS1837&lt;&gt;0,#REF!&lt;$BB$3),"",IF(#REF!="LER","07,",IF(#REF!="LOR","12,",IF(#REF!="LEB","12,",IF(#REF!="LOB","08,",IF(#REF!="HER","25,",IF(#REF!="HOR","30,",IF(#REF!="HEB","30,",IF(#REF!="HOB","25,",""))))))))),"")</f>
        <v/>
      </c>
      <c r="AM1838" s="76" t="str">
        <f>IF($A1837&lt;&gt;"",IF(OR(CR1837&lt;&gt;0,CS1837&lt;&gt;0,#REF!&lt;$BB$3),"",IF(#REF!="LER","08,",IF(#REF!="LOR","13,",IF(#REF!="LEB","13,",IF(#REF!="LOB","09,",IF(#REF!="HER","26,",IF(#REF!="HOR","31,",IF(#REF!="HEB","31,",IF(#REF!="HOB","26,",""))))))))),"")</f>
        <v/>
      </c>
      <c r="AN1838" s="118" t="str">
        <f t="shared" si="2587"/>
        <v/>
      </c>
      <c r="AO1838" s="76" t="str">
        <f>IF($A1837&lt;&gt;"",IF(OR(CR1837&lt;&gt;0,CS1837&lt;&gt;0,#REF!&lt;$BB$3),"",IF(#REF!="LER","10,",IF(#REF!="LOR","15,",IF(#REF!="LEB","15,",IF(#REF!="LOB","11,",IF(#REF!="HER","28,",IF(#REF!="HOR","33,",IF(#REF!="HEB","33,",IF(#REF!="HOB","28,",""))))))))),"")</f>
        <v/>
      </c>
      <c r="AP1838" s="76" t="str">
        <f>IF($A1837&lt;&gt;"",IF(OR(CR1837&lt;&gt;0,CS1837&lt;&gt;0,#REF!&lt;$BB$3),"",IF(#REF!="LER","12,",IF(#REF!="LOR","16,",IF(#REF!="LEB","16,",IF(#REF!="LOB","13,",IF(#REF!="HER","30,",IF(#REF!="HOR","34,",IF(#REF!="HEB","34,",IF(#REF!="HOB","29,",""))))))))),"")</f>
        <v/>
      </c>
      <c r="AQ1838" s="76" t="str">
        <f>IF($A1837&lt;&gt;"",IF(OR(CR1837&lt;&gt;0,CS1837&lt;&gt;0,#REF!&lt;$BB$3),"",IF(#REF!="LER","14,",IF(#REF!="LOR","17,",IF(#REF!="LEB","17,",IF(#REF!="LOB","15,",IF(#REF!="HER","32,",IF(#REF!="HOR","35,",IF(#REF!="HEB","35,",IF(#REF!="HOB","31,",""))))))))),"")</f>
        <v/>
      </c>
      <c r="AR1838" s="76" t="str">
        <f>IF($A1837&lt;&gt;"",IF(OR(CR1837&lt;&gt;0,CS1837&lt;&gt;0,#REF!&lt;$BB$3),"",IF(#REF!="LER","16,",IF(#REF!="LOR","18,",IF(#REF!="LEB","18,",IF(#REF!="LOB","17,",IF(#REF!="HER","34,",IF(#REF!="HOR","36,",IF(#REF!="HEB","36,",IF(#REF!="HOB","33,",""))))))))),"")</f>
        <v/>
      </c>
      <c r="AS1838" s="60" t="b">
        <f t="shared" si="2588"/>
        <v>0</v>
      </c>
      <c r="AT1838" s="60" t="b">
        <f t="shared" si="2589"/>
        <v>0</v>
      </c>
      <c r="AU1838" s="60" t="b">
        <f t="shared" si="2590"/>
        <v>0</v>
      </c>
      <c r="AV1838" s="60" t="b">
        <f t="shared" si="2591"/>
        <v>0</v>
      </c>
      <c r="AW1838" s="60" t="b">
        <f t="shared" si="2592"/>
        <v>0</v>
      </c>
      <c r="AX1838" s="60" t="b">
        <f t="shared" si="2593"/>
        <v>0</v>
      </c>
      <c r="AY1838" s="60" t="b">
        <f t="shared" si="2594"/>
        <v>0</v>
      </c>
      <c r="AZ1838" s="60"/>
      <c r="BA1838" s="61">
        <f t="shared" si="2620"/>
        <v>0</v>
      </c>
      <c r="BB1838" s="13">
        <f t="shared" si="2595"/>
        <v>0</v>
      </c>
      <c r="BC1838" s="11" t="e">
        <f>IF(#REF!&lt;&gt;"",S1838+BC1837,0)</f>
        <v>#REF!</v>
      </c>
      <c r="BD1838" s="67" t="str">
        <f t="shared" si="2565"/>
        <v/>
      </c>
      <c r="BE1838" s="76" t="str">
        <f>IF($A1837&lt;&gt;"",IF(OR(EE1837&lt;&gt;0,EF1837&lt;&gt;0,#REF!&lt;$BB$3),"",IF(#REF!="LER","01,",IF(#REF!="LOR","01,",IF(#REF!="LEB","02,",IF(#REF!="LOB","01,",IF(#REF!="HER","19,",IF(#REF!="HOR","19,",IF(#REF!="HEB","20,",IF(#REF!="HOB","19,",""))))))))),"")</f>
        <v/>
      </c>
      <c r="BF1838" s="76" t="str">
        <f>IF($A1837&lt;&gt;"",IF(OR(EE1837&lt;&gt;0,EF1837&lt;&gt;0,#REF!&lt;$BB$3),"",IF(#REF!="LER","02,",IF(#REF!="LOR","03,",IF(#REF!="LEB","04,",IF(#REF!="LOB","02,",IF(#REF!="HER","20,",IF(#REF!="HOR","21,",IF(#REF!="HEB","22,",IF(#REF!="HOB","20,",""))))))))),"")</f>
        <v/>
      </c>
      <c r="BG1838" s="76" t="str">
        <f>IF($A1837&lt;&gt;"",IF(OR(EE1837&lt;&gt;0,EF1837&lt;&gt;0,#REF!&lt;$BB$3),"",IF(#REF!="LER","03,",IF(#REF!="LOR","05,",IF(#REF!="LEB","06,",IF(#REF!="LOB","03,",IF(#REF!="HER","21,",IF(#REF!="HOR","23,",IF(#REF!="HEB","24,",IF(#REF!="HOB","21,",""))))))))),"")</f>
        <v/>
      </c>
      <c r="BH1838" s="76" t="str">
        <f>IF($A1837&lt;&gt;"",IF(OR(EE1837&lt;&gt;0,EF1837&lt;&gt;0,#REF!&lt;$BB$3),"",IF(#REF!="LER","04,",IF(#REF!="LOR","07,",IF(#REF!="LEB","08,",IF(#REF!="LOB","04,",IF(#REF!="HER","22,",IF(#REF!="HOR","25,",IF(#REF!="HEB","26,",IF(#REF!="HOB","22,",""))))))))),"")</f>
        <v/>
      </c>
      <c r="BI1838" s="76" t="str">
        <f>IF($A1837&lt;&gt;"",IF(OR(EE1837&lt;&gt;0,EF1837&lt;&gt;0,#REF!&lt;$BB$3),"",IF(#REF!="LER","05,",IF(#REF!="LOR","09,",IF(#REF!="LEB","10,",IF(#REF!="LOB","05,",IF(#REF!="HER","23,",IF(#REF!="HOR","27,",IF(#REF!="HEB","28,",IF(#REF!="HOB","23,",""))))))))),"")</f>
        <v/>
      </c>
      <c r="BJ1838" s="76" t="str">
        <f>IF($A1837&lt;&gt;"",IF(OR(EE1837&lt;&gt;0,EF1837&lt;&gt;0,#REF!&lt;$BB$3),"",IF(#REF!="LER","06,",IF(#REF!="LOR","11,",IF(#REF!="LEB","11,",IF(#REF!="LOB","06,",IF(#REF!="HER","24,",IF(#REF!="HOR","29,",IF(#REF!="HEB","29,",IF(#REF!="HOB","24,",""))))))))),"")</f>
        <v/>
      </c>
      <c r="BK1838" s="76"/>
      <c r="BL1838" s="76"/>
      <c r="BM1838" s="76"/>
      <c r="BN1838" s="76"/>
      <c r="BO1838" s="76"/>
      <c r="BP1838" s="76"/>
      <c r="BQ1838" s="76"/>
      <c r="BR1838" s="76"/>
      <c r="BS1838" s="92">
        <f t="shared" si="2622"/>
        <v>0</v>
      </c>
      <c r="BT1838" s="76"/>
      <c r="BU1838" s="76"/>
      <c r="BV1838" s="67" t="str">
        <f t="shared" si="2566"/>
        <v/>
      </c>
      <c r="BW1838" s="76" t="str">
        <f>IF($A1837&lt;&gt;"",IF(OR(EE1837&lt;&gt;0,EF1837&lt;&gt;0,#REF!&lt;$BB$3),"",IF(#REF!="LER","07,",IF(#REF!="LOR","12,",IF(#REF!="LEB","12,",IF(#REF!="LOB","08,",IF(#REF!="HER","25,",IF(#REF!="HOR","30,",IF(#REF!="HEB","30,",IF(#REF!="HOB","25,",""))))))))),"")</f>
        <v/>
      </c>
      <c r="BX1838" s="76" t="str">
        <f>IF($A1837&lt;&gt;"",IF(OR(EE1837&lt;&gt;0,EF1837&lt;&gt;0,#REF!&lt;$BB$3),"",IF(#REF!="LER","08,",IF(#REF!="LOR","13,",IF(#REF!="LEB","13,",IF(#REF!="LOB","09,",IF(#REF!="HER","26,",IF(#REF!="HOR","31,",IF(#REF!="HEB","31,",IF(#REF!="HOB","26,",""))))))))),"")</f>
        <v/>
      </c>
      <c r="BY1838" s="76" t="str">
        <f>IF($A1837&lt;&gt;"",IF(OR(EE1837&lt;&gt;0,EF1837&lt;&gt;0,#REF!&lt;$BB$3),"",IF(#REF!="LER","09,",IF(#REF!="LOR","14,",IF(#REF!="LEB","14,",IF(#REF!="LOB","10,",IF(#REF!="HER","27,",IF(#REF!="HOR","32,",IF(#REF!="HEB","32,",IF(#REF!="HOB","27,",""))))))))),"")</f>
        <v/>
      </c>
      <c r="BZ1838" s="76" t="str">
        <f>IF($A1837&lt;&gt;"",IF(OR(EE1837&lt;&gt;0,EF1837&lt;&gt;0,#REF!&lt;$BB$3),"",IF(#REF!="LER","10,",IF(#REF!="LOR","15,",IF(#REF!="LEB","15,",IF(#REF!="LOB","11,",IF(#REF!="HER","28,",IF(#REF!="HOR","33,",IF(#REF!="HEB","33,",IF(#REF!="HOB","28,",""))))))))),"")</f>
        <v/>
      </c>
      <c r="CA1838" s="76" t="str">
        <f>IF($A1837&lt;&gt;"",IF(OR(EE1837&lt;&gt;0,EF1837&lt;&gt;0,#REF!&lt;$BB$3),"",IF(#REF!="LER","12,",IF(#REF!="LOR","16,",IF(#REF!="LEB","16,",IF(#REF!="LOB","13,",IF(#REF!="HER","30,",IF(#REF!="HOR","34,",IF(#REF!="HEB","34,",IF(#REF!="HOB","29,",""))))))))),"")</f>
        <v/>
      </c>
      <c r="CB1838" s="76" t="str">
        <f>IF($A1837&lt;&gt;"",IF(OR(EE1837&lt;&gt;0,EF1837&lt;&gt;0,#REF!&lt;$BB$3),"",IF(#REF!="LER","14,",IF(#REF!="LOR","17,",IF(#REF!="LEB","17,",IF(#REF!="LOB","15,",IF(#REF!="HER","32,",IF(#REF!="HOR","35,",IF(#REF!="HEB","35,",IF(#REF!="HOB","31,",""))))))))),"")</f>
        <v/>
      </c>
      <c r="CC1838" s="76" t="str">
        <f>IF($A1837&lt;&gt;"",IF(OR(EE1837&lt;&gt;0,EF1837&lt;&gt;0,#REF!&lt;$BB$3),"",IF(#REF!="LER","16,",IF(#REF!="LOR","18,",IF(#REF!="LEB","18,",IF(#REF!="LOB","17,",IF(#REF!="HER","34,",IF(#REF!="HOR","36,",IF(#REF!="HEB","36,",IF(#REF!="HOB","33,",""))))))))),"")</f>
        <v/>
      </c>
      <c r="CD1838" s="60" t="b">
        <f t="shared" si="2596"/>
        <v>0</v>
      </c>
      <c r="CE1838" s="60" t="b">
        <f t="shared" si="2597"/>
        <v>0</v>
      </c>
      <c r="CF1838" s="60" t="b">
        <f t="shared" si="2598"/>
        <v>0</v>
      </c>
      <c r="CG1838" s="60" t="b">
        <f t="shared" si="2599"/>
        <v>0</v>
      </c>
      <c r="CH1838" s="60" t="b">
        <f t="shared" si="2600"/>
        <v>0</v>
      </c>
      <c r="CI1838" s="60" t="b">
        <f t="shared" si="2601"/>
        <v>0</v>
      </c>
      <c r="CJ1838" s="60" t="b">
        <f t="shared" si="2602"/>
        <v>0</v>
      </c>
      <c r="CK1838" s="60"/>
      <c r="CL1838" s="61">
        <f t="shared" si="2621"/>
        <v>0</v>
      </c>
      <c r="CM1838" s="92">
        <f t="shared" si="2623"/>
        <v>0</v>
      </c>
      <c r="CN1838" s="13">
        <f t="shared" si="2603"/>
        <v>0</v>
      </c>
      <c r="CO1838" s="11" t="e">
        <f>IF(#REF!&lt;&gt;"",BC1838+CO1837,0)</f>
        <v>#REF!</v>
      </c>
      <c r="CP1838" s="13">
        <f t="shared" si="2613"/>
        <v>0</v>
      </c>
      <c r="CQ1838" s="11">
        <f t="shared" si="2614"/>
        <v>0</v>
      </c>
      <c r="CR1838" s="57">
        <f t="shared" si="2571"/>
        <v>0</v>
      </c>
      <c r="CS1838" s="57">
        <f t="shared" si="2572"/>
        <v>0</v>
      </c>
      <c r="CT1838" s="57">
        <f t="shared" si="2562"/>
        <v>0</v>
      </c>
      <c r="CU1838" s="24"/>
      <c r="CV1838" s="24"/>
      <c r="CW1838" s="24"/>
      <c r="CX1838" s="24"/>
      <c r="CY1838" s="24"/>
      <c r="CZ1838" s="24"/>
      <c r="DA1838" s="24"/>
      <c r="DB1838" s="24"/>
      <c r="DC1838" s="24"/>
      <c r="DD1838" s="64"/>
      <c r="DJ1838" s="39"/>
    </row>
    <row r="1839" spans="2:114" x14ac:dyDescent="0.2">
      <c r="B1839" s="61" t="str">
        <f>IF(A1839="","",IF(U1840="","DB",U1840&amp;V1840&amp;W1840&amp;X1840&amp;Y1840&amp;Z1840&amp;AL1840&amp;AM1840&amp;AN1840&amp;AO1840&amp;AP1840&amp;AQ1840&amp;AR1840&amp;#REF!))</f>
        <v/>
      </c>
      <c r="C1839" s="7" t="str">
        <f t="shared" si="2604"/>
        <v/>
      </c>
      <c r="D1839" s="60">
        <f t="shared" si="2605"/>
        <v>0</v>
      </c>
      <c r="E1839" s="7" t="e">
        <f>IF(COUNTBLANK(BE1840:BI1840)=5,#REF!&amp;",",IF(COUNTBLANK(U1840:AR1840)=1,T1840&amp;","&amp;T1840&amp;","&amp;T1840&amp;","&amp;T1840&amp;","&amp;T1840&amp;","&amp;T1840&amp;","&amp;T1840&amp;","&amp;T1840&amp;","&amp;T1840&amp;","&amp;T1840&amp;","&amp;T1840&amp;","&amp;T1840&amp;","&amp;T1840&amp;",",T1840&amp;","&amp;T1840&amp;","&amp;T1840&amp;","&amp;T1840&amp;","&amp;T1840&amp;","&amp;T1840&amp;","&amp;T1840&amp;","&amp;T1840&amp;","&amp;T1840&amp;","&amp;T1840&amp;","&amp;T1840&amp;","&amp;T1840&amp;","&amp;T1840&amp;","&amp;T1840&amp;","))</f>
        <v>#REF!</v>
      </c>
      <c r="F1839" s="72" t="str">
        <f t="shared" si="2617"/>
        <v/>
      </c>
      <c r="G1839" s="73">
        <f t="shared" si="2606"/>
        <v>0</v>
      </c>
      <c r="H1839" s="112">
        <f t="shared" si="2607"/>
        <v>0</v>
      </c>
      <c r="I1839" s="112">
        <f t="shared" si="2608"/>
        <v>0</v>
      </c>
      <c r="J1839" s="74" t="e">
        <f>COUNTIF(#REF!,"E")</f>
        <v>#REF!</v>
      </c>
      <c r="K1839" s="74" t="e">
        <f>COUNTIF(#REF!,"O")</f>
        <v>#REF!</v>
      </c>
      <c r="L1839" s="74" t="e">
        <f t="shared" si="2609"/>
        <v>#REF!</v>
      </c>
      <c r="M1839" s="113" t="e">
        <f t="shared" si="2610"/>
        <v>#REF!</v>
      </c>
      <c r="N1839" s="60"/>
      <c r="O1839" s="61"/>
      <c r="P1839" s="61"/>
      <c r="Q1839" s="61"/>
      <c r="R1839" s="61"/>
      <c r="S1839" s="7"/>
      <c r="T1839" s="67" t="str">
        <f t="shared" si="2563"/>
        <v/>
      </c>
      <c r="U1839" s="76" t="str">
        <f>IF($A1838&lt;&gt;"",IF(OR(CR1838&lt;&gt;0,CS1838&lt;&gt;0,#REF!&lt;$BB$3),"",IF(#REF!="LER","01,",IF(#REF!="LOR","01,",IF(#REF!="LEB","02,",IF(#REF!="LOB","01,",IF(#REF!="HER","19,",IF(#REF!="HOR","19,",IF(#REF!="HEB","20,",IF(#REF!="HOB","19,",""))))))))),"")</f>
        <v/>
      </c>
      <c r="V1839" s="76" t="str">
        <f>IF($A1838&lt;&gt;"",IF(OR(CR1838&lt;&gt;0,CS1838&lt;&gt;0,#REF!&lt;$BB$3),"",IF(#REF!="LER","02,",IF(#REF!="LOR","03,",IF(#REF!="LEB","04,",IF(#REF!="LOB","02,",IF(#REF!="HER","20,",IF(#REF!="HOR","21,",IF(#REF!="HEB","22,",IF(#REF!="HOB","20,",""))))))))),"")</f>
        <v/>
      </c>
      <c r="W1839" s="76" t="str">
        <f>IF($A1838&lt;&gt;"",IF(OR(CR1838&lt;&gt;0,CS1838&lt;&gt;0,#REF!&lt;$BB$3),"",IF(#REF!="LER","03,",IF(#REF!="LOR","05,",IF(#REF!="LEB","06,",IF(#REF!="LOB","03,",IF(#REF!="HER","21,",IF(#REF!="HOR","23,",IF(#REF!="HEB","24,",IF(#REF!="HOB","21,",""))))))))),"")</f>
        <v/>
      </c>
      <c r="X1839" s="76" t="str">
        <f>IF($A1838&lt;&gt;"",IF(OR(CR1838&lt;&gt;0,CS1838&lt;&gt;0,#REF!&lt;$BB$3),"",IF(#REF!="LER","04,",IF(#REF!="LOR","07,",IF(#REF!="LEB","08,",IF(#REF!="LOB","04,",IF(#REF!="HER","22,",IF(#REF!="HOR","25,",IF(#REF!="HEB","26,",IF(#REF!="HOB","22,",""))))))))),"")</f>
        <v/>
      </c>
      <c r="Y1839" s="76" t="str">
        <f>IF($A1838&lt;&gt;"",IF(OR(CR1838&lt;&gt;0,CS1838&lt;&gt;0,#REF!&lt;$BB$3),"",IF(#REF!="LER","05,",IF(#REF!="LOR","09,",IF(#REF!="LEB","10,",IF(#REF!="LOB","05,",IF(#REF!="HER","23,",IF(#REF!="HOR","27,",IF(#REF!="HEB","28,",IF(#REF!="HOB","23,",""))))))))),"")</f>
        <v/>
      </c>
      <c r="Z1839" s="76" t="str">
        <f>IF($A1838&lt;&gt;"",IF(OR(CR1838&lt;&gt;0,CS1838&lt;&gt;0,#REF!&lt;$BB$3),"",IF(#REF!="LER","06,",IF(#REF!="LOR","11,",IF(#REF!="LEB","11,",IF(#REF!="LOB","06,",IF(#REF!="HER","24,",IF(#REF!="HOR","29,",IF(#REF!="HEB","29,",IF(#REF!="HOB","24,",""))))))))),"")</f>
        <v/>
      </c>
      <c r="AA1839" s="76"/>
      <c r="AB1839" s="76"/>
      <c r="AC1839" s="76"/>
      <c r="AD1839" s="76"/>
      <c r="AE1839" s="76"/>
      <c r="AF1839" s="76"/>
      <c r="AG1839" s="76"/>
      <c r="AH1839" s="76"/>
      <c r="AI1839" s="76"/>
      <c r="AJ1839" s="76"/>
      <c r="AK1839" s="67" t="str">
        <f t="shared" si="2564"/>
        <v/>
      </c>
      <c r="AL1839" s="76" t="str">
        <f>IF($A1838&lt;&gt;"",IF(OR(CR1838&lt;&gt;0,CS1838&lt;&gt;0,#REF!&lt;$BB$3),"",IF(#REF!="LER","07,",IF(#REF!="LOR","12,",IF(#REF!="LEB","12,",IF(#REF!="LOB","08,",IF(#REF!="HER","25,",IF(#REF!="HOR","30,",IF(#REF!="HEB","30,",IF(#REF!="HOB","25,",""))))))))),"")</f>
        <v/>
      </c>
      <c r="AM1839" s="76" t="str">
        <f>IF($A1838&lt;&gt;"",IF(OR(CR1838&lt;&gt;0,CS1838&lt;&gt;0,#REF!&lt;$BB$3),"",IF(#REF!="LER","08,",IF(#REF!="LOR","13,",IF(#REF!="LEB","13,",IF(#REF!="LOB","09,",IF(#REF!="HER","26,",IF(#REF!="HOR","31,",IF(#REF!="HEB","31,",IF(#REF!="HOB","26,",""))))))))),"")</f>
        <v/>
      </c>
      <c r="AN1839" s="118" t="str">
        <f t="shared" si="2587"/>
        <v/>
      </c>
      <c r="AO1839" s="76" t="str">
        <f>IF($A1838&lt;&gt;"",IF(OR(CR1838&lt;&gt;0,CS1838&lt;&gt;0,#REF!&lt;$BB$3),"",IF(#REF!="LER","10,",IF(#REF!="LOR","15,",IF(#REF!="LEB","15,",IF(#REF!="LOB","11,",IF(#REF!="HER","28,",IF(#REF!="HOR","33,",IF(#REF!="HEB","33,",IF(#REF!="HOB","28,",""))))))))),"")</f>
        <v/>
      </c>
      <c r="AP1839" s="76" t="str">
        <f>IF($A1838&lt;&gt;"",IF(OR(CR1838&lt;&gt;0,CS1838&lt;&gt;0,#REF!&lt;$BB$3),"",IF(#REF!="LER","12,",IF(#REF!="LOR","16,",IF(#REF!="LEB","16,",IF(#REF!="LOB","13,",IF(#REF!="HER","30,",IF(#REF!="HOR","34,",IF(#REF!="HEB","34,",IF(#REF!="HOB","29,",""))))))))),"")</f>
        <v/>
      </c>
      <c r="AQ1839" s="76" t="str">
        <f>IF($A1838&lt;&gt;"",IF(OR(CR1838&lt;&gt;0,CS1838&lt;&gt;0,#REF!&lt;$BB$3),"",IF(#REF!="LER","14,",IF(#REF!="LOR","17,",IF(#REF!="LEB","17,",IF(#REF!="LOB","15,",IF(#REF!="HER","32,",IF(#REF!="HOR","35,",IF(#REF!="HEB","35,",IF(#REF!="HOB","31,",""))))))))),"")</f>
        <v/>
      </c>
      <c r="AR1839" s="76" t="str">
        <f>IF($A1838&lt;&gt;"",IF(OR(CR1838&lt;&gt;0,CS1838&lt;&gt;0,#REF!&lt;$BB$3),"",IF(#REF!="LER","16,",IF(#REF!="LOR","18,",IF(#REF!="LEB","18,",IF(#REF!="LOB","17,",IF(#REF!="HER","34,",IF(#REF!="HOR","36,",IF(#REF!="HEB","36,",IF(#REF!="HOB","33,",""))))))))),"")</f>
        <v/>
      </c>
      <c r="AS1839" s="60" t="b">
        <f t="shared" si="2588"/>
        <v>0</v>
      </c>
      <c r="AT1839" s="60" t="b">
        <f t="shared" si="2589"/>
        <v>0</v>
      </c>
      <c r="AU1839" s="60" t="b">
        <f t="shared" si="2590"/>
        <v>0</v>
      </c>
      <c r="AV1839" s="60" t="b">
        <f t="shared" si="2591"/>
        <v>0</v>
      </c>
      <c r="AW1839" s="60" t="b">
        <f t="shared" si="2592"/>
        <v>0</v>
      </c>
      <c r="AX1839" s="60" t="b">
        <f t="shared" si="2593"/>
        <v>0</v>
      </c>
      <c r="AY1839" s="60" t="b">
        <f t="shared" si="2594"/>
        <v>0</v>
      </c>
      <c r="AZ1839" s="60"/>
      <c r="BA1839" s="61">
        <f t="shared" si="2620"/>
        <v>0</v>
      </c>
      <c r="BB1839" s="13">
        <f t="shared" si="2595"/>
        <v>0</v>
      </c>
      <c r="BC1839" s="11" t="e">
        <f>IF(#REF!&lt;&gt;"",S1839+BC1838,0)</f>
        <v>#REF!</v>
      </c>
      <c r="BD1839" s="67" t="str">
        <f t="shared" si="2565"/>
        <v/>
      </c>
      <c r="BE1839" s="76" t="str">
        <f>IF($A1838&lt;&gt;"",IF(OR(EE1838&lt;&gt;0,EF1838&lt;&gt;0,#REF!&lt;$BB$3),"",IF(#REF!="LER","01,",IF(#REF!="LOR","01,",IF(#REF!="LEB","02,",IF(#REF!="LOB","01,",IF(#REF!="HER","19,",IF(#REF!="HOR","19,",IF(#REF!="HEB","20,",IF(#REF!="HOB","19,",""))))))))),"")</f>
        <v/>
      </c>
      <c r="BF1839" s="76" t="str">
        <f>IF($A1838&lt;&gt;"",IF(OR(EE1838&lt;&gt;0,EF1838&lt;&gt;0,#REF!&lt;$BB$3),"",IF(#REF!="LER","02,",IF(#REF!="LOR","03,",IF(#REF!="LEB","04,",IF(#REF!="LOB","02,",IF(#REF!="HER","20,",IF(#REF!="HOR","21,",IF(#REF!="HEB","22,",IF(#REF!="HOB","20,",""))))))))),"")</f>
        <v/>
      </c>
      <c r="BG1839" s="76" t="str">
        <f>IF($A1838&lt;&gt;"",IF(OR(EE1838&lt;&gt;0,EF1838&lt;&gt;0,#REF!&lt;$BB$3),"",IF(#REF!="LER","03,",IF(#REF!="LOR","05,",IF(#REF!="LEB","06,",IF(#REF!="LOB","03,",IF(#REF!="HER","21,",IF(#REF!="HOR","23,",IF(#REF!="HEB","24,",IF(#REF!="HOB","21,",""))))))))),"")</f>
        <v/>
      </c>
      <c r="BH1839" s="76" t="str">
        <f>IF($A1838&lt;&gt;"",IF(OR(EE1838&lt;&gt;0,EF1838&lt;&gt;0,#REF!&lt;$BB$3),"",IF(#REF!="LER","04,",IF(#REF!="LOR","07,",IF(#REF!="LEB","08,",IF(#REF!="LOB","04,",IF(#REF!="HER","22,",IF(#REF!="HOR","25,",IF(#REF!="HEB","26,",IF(#REF!="HOB","22,",""))))))))),"")</f>
        <v/>
      </c>
      <c r="BI1839" s="76" t="str">
        <f>IF($A1838&lt;&gt;"",IF(OR(EE1838&lt;&gt;0,EF1838&lt;&gt;0,#REF!&lt;$BB$3),"",IF(#REF!="LER","05,",IF(#REF!="LOR","09,",IF(#REF!="LEB","10,",IF(#REF!="LOB","05,",IF(#REF!="HER","23,",IF(#REF!="HOR","27,",IF(#REF!="HEB","28,",IF(#REF!="HOB","23,",""))))))))),"")</f>
        <v/>
      </c>
      <c r="BJ1839" s="76" t="str">
        <f>IF($A1838&lt;&gt;"",IF(OR(EE1838&lt;&gt;0,EF1838&lt;&gt;0,#REF!&lt;$BB$3),"",IF(#REF!="LER","06,",IF(#REF!="LOR","11,",IF(#REF!="LEB","11,",IF(#REF!="LOB","06,",IF(#REF!="HER","24,",IF(#REF!="HOR","29,",IF(#REF!="HEB","29,",IF(#REF!="HOB","24,",""))))))))),"")</f>
        <v/>
      </c>
      <c r="BK1839" s="76"/>
      <c r="BL1839" s="76"/>
      <c r="BM1839" s="76"/>
      <c r="BN1839" s="76"/>
      <c r="BO1839" s="76"/>
      <c r="BP1839" s="76"/>
      <c r="BQ1839" s="76"/>
      <c r="BR1839" s="76"/>
      <c r="BS1839" s="92">
        <f t="shared" si="2622"/>
        <v>0</v>
      </c>
      <c r="BT1839" s="76"/>
      <c r="BU1839" s="76"/>
      <c r="BV1839" s="67" t="str">
        <f t="shared" si="2566"/>
        <v/>
      </c>
      <c r="BW1839" s="76" t="str">
        <f>IF($A1838&lt;&gt;"",IF(OR(EE1838&lt;&gt;0,EF1838&lt;&gt;0,#REF!&lt;$BB$3),"",IF(#REF!="LER","07,",IF(#REF!="LOR","12,",IF(#REF!="LEB","12,",IF(#REF!="LOB","08,",IF(#REF!="HER","25,",IF(#REF!="HOR","30,",IF(#REF!="HEB","30,",IF(#REF!="HOB","25,",""))))))))),"")</f>
        <v/>
      </c>
      <c r="BX1839" s="76" t="str">
        <f>IF($A1838&lt;&gt;"",IF(OR(EE1838&lt;&gt;0,EF1838&lt;&gt;0,#REF!&lt;$BB$3),"",IF(#REF!="LER","08,",IF(#REF!="LOR","13,",IF(#REF!="LEB","13,",IF(#REF!="LOB","09,",IF(#REF!="HER","26,",IF(#REF!="HOR","31,",IF(#REF!="HEB","31,",IF(#REF!="HOB","26,",""))))))))),"")</f>
        <v/>
      </c>
      <c r="BY1839" s="76" t="str">
        <f>IF($A1838&lt;&gt;"",IF(OR(EE1838&lt;&gt;0,EF1838&lt;&gt;0,#REF!&lt;$BB$3),"",IF(#REF!="LER","09,",IF(#REF!="LOR","14,",IF(#REF!="LEB","14,",IF(#REF!="LOB","10,",IF(#REF!="HER","27,",IF(#REF!="HOR","32,",IF(#REF!="HEB","32,",IF(#REF!="HOB","27,",""))))))))),"")</f>
        <v/>
      </c>
      <c r="BZ1839" s="76" t="str">
        <f>IF($A1838&lt;&gt;"",IF(OR(EE1838&lt;&gt;0,EF1838&lt;&gt;0,#REF!&lt;$BB$3),"",IF(#REF!="LER","10,",IF(#REF!="LOR","15,",IF(#REF!="LEB","15,",IF(#REF!="LOB","11,",IF(#REF!="HER","28,",IF(#REF!="HOR","33,",IF(#REF!="HEB","33,",IF(#REF!="HOB","28,",""))))))))),"")</f>
        <v/>
      </c>
      <c r="CA1839" s="76" t="str">
        <f>IF($A1838&lt;&gt;"",IF(OR(EE1838&lt;&gt;0,EF1838&lt;&gt;0,#REF!&lt;$BB$3),"",IF(#REF!="LER","12,",IF(#REF!="LOR","16,",IF(#REF!="LEB","16,",IF(#REF!="LOB","13,",IF(#REF!="HER","30,",IF(#REF!="HOR","34,",IF(#REF!="HEB","34,",IF(#REF!="HOB","29,",""))))))))),"")</f>
        <v/>
      </c>
      <c r="CB1839" s="76" t="str">
        <f>IF($A1838&lt;&gt;"",IF(OR(EE1838&lt;&gt;0,EF1838&lt;&gt;0,#REF!&lt;$BB$3),"",IF(#REF!="LER","14,",IF(#REF!="LOR","17,",IF(#REF!="LEB","17,",IF(#REF!="LOB","15,",IF(#REF!="HER","32,",IF(#REF!="HOR","35,",IF(#REF!="HEB","35,",IF(#REF!="HOB","31,",""))))))))),"")</f>
        <v/>
      </c>
      <c r="CC1839" s="76" t="str">
        <f>IF($A1838&lt;&gt;"",IF(OR(EE1838&lt;&gt;0,EF1838&lt;&gt;0,#REF!&lt;$BB$3),"",IF(#REF!="LER","16,",IF(#REF!="LOR","18,",IF(#REF!="LEB","18,",IF(#REF!="LOB","17,",IF(#REF!="HER","34,",IF(#REF!="HOR","36,",IF(#REF!="HEB","36,",IF(#REF!="HOB","33,",""))))))))),"")</f>
        <v/>
      </c>
      <c r="CD1839" s="60" t="b">
        <f t="shared" si="2596"/>
        <v>0</v>
      </c>
      <c r="CE1839" s="60" t="b">
        <f t="shared" si="2597"/>
        <v>0</v>
      </c>
      <c r="CF1839" s="60" t="b">
        <f t="shared" si="2598"/>
        <v>0</v>
      </c>
      <c r="CG1839" s="60" t="b">
        <f t="shared" si="2599"/>
        <v>0</v>
      </c>
      <c r="CH1839" s="60" t="b">
        <f t="shared" si="2600"/>
        <v>0</v>
      </c>
      <c r="CI1839" s="60" t="b">
        <f t="shared" si="2601"/>
        <v>0</v>
      </c>
      <c r="CJ1839" s="60" t="b">
        <f t="shared" si="2602"/>
        <v>0</v>
      </c>
      <c r="CK1839" s="60"/>
      <c r="CL1839" s="61">
        <f t="shared" si="2621"/>
        <v>0</v>
      </c>
      <c r="CM1839" s="92">
        <f t="shared" si="2623"/>
        <v>0</v>
      </c>
      <c r="CN1839" s="13">
        <f t="shared" si="2603"/>
        <v>0</v>
      </c>
      <c r="CO1839" s="11" t="e">
        <f>IF(#REF!&lt;&gt;"",BC1839+CO1838,0)</f>
        <v>#REF!</v>
      </c>
      <c r="CP1839" s="13">
        <f t="shared" si="2613"/>
        <v>0</v>
      </c>
      <c r="CQ1839" s="11">
        <f t="shared" si="2614"/>
        <v>0</v>
      </c>
      <c r="CR1839" s="57">
        <f t="shared" si="2571"/>
        <v>0</v>
      </c>
      <c r="CS1839" s="57">
        <f t="shared" si="2572"/>
        <v>0</v>
      </c>
      <c r="CT1839" s="57">
        <f t="shared" si="2562"/>
        <v>0</v>
      </c>
      <c r="CU1839" s="24"/>
      <c r="CV1839" s="24"/>
      <c r="CW1839" s="24"/>
      <c r="CX1839" s="24"/>
      <c r="CY1839" s="24"/>
      <c r="CZ1839" s="24"/>
      <c r="DA1839" s="24"/>
      <c r="DB1839" s="24"/>
      <c r="DC1839" s="24"/>
      <c r="DD1839" s="64"/>
      <c r="DJ1839" s="39"/>
    </row>
    <row r="1840" spans="2:114" x14ac:dyDescent="0.2">
      <c r="B1840" s="61" t="str">
        <f>IF(A1840="","",IF(U1841="","DB",U1841&amp;V1841&amp;W1841&amp;X1841&amp;Y1841&amp;Z1841&amp;AL1841&amp;AM1841&amp;AN1841&amp;AO1841&amp;AP1841&amp;AQ1841&amp;AR1841&amp;#REF!))</f>
        <v/>
      </c>
      <c r="C1840" s="7" t="str">
        <f t="shared" si="2604"/>
        <v/>
      </c>
      <c r="D1840" s="60">
        <f t="shared" si="2605"/>
        <v>0</v>
      </c>
      <c r="E1840" s="7" t="e">
        <f>IF(COUNTBLANK(BE1841:BI1841)=5,#REF!&amp;",",IF(COUNTBLANK(U1841:AR1841)=1,T1841&amp;","&amp;T1841&amp;","&amp;T1841&amp;","&amp;T1841&amp;","&amp;T1841&amp;","&amp;T1841&amp;","&amp;T1841&amp;","&amp;T1841&amp;","&amp;T1841&amp;","&amp;T1841&amp;","&amp;T1841&amp;","&amp;T1841&amp;","&amp;T1841&amp;",",T1841&amp;","&amp;T1841&amp;","&amp;T1841&amp;","&amp;T1841&amp;","&amp;T1841&amp;","&amp;T1841&amp;","&amp;T1841&amp;","&amp;T1841&amp;","&amp;T1841&amp;","&amp;T1841&amp;","&amp;T1841&amp;","&amp;T1841&amp;","&amp;T1841&amp;","&amp;T1841&amp;","))</f>
        <v>#REF!</v>
      </c>
      <c r="F1840" s="72" t="str">
        <f t="shared" si="2617"/>
        <v/>
      </c>
      <c r="G1840" s="73">
        <f t="shared" si="2606"/>
        <v>0</v>
      </c>
      <c r="H1840" s="112">
        <f t="shared" si="2607"/>
        <v>0</v>
      </c>
      <c r="I1840" s="112">
        <f t="shared" si="2608"/>
        <v>0</v>
      </c>
      <c r="J1840" s="74" t="e">
        <f>COUNTIF(#REF!,"E")</f>
        <v>#REF!</v>
      </c>
      <c r="K1840" s="74" t="e">
        <f>COUNTIF(#REF!,"O")</f>
        <v>#REF!</v>
      </c>
      <c r="L1840" s="74" t="e">
        <f t="shared" si="2609"/>
        <v>#REF!</v>
      </c>
      <c r="M1840" s="113" t="e">
        <f t="shared" si="2610"/>
        <v>#REF!</v>
      </c>
      <c r="N1840" s="60"/>
      <c r="O1840" s="61"/>
      <c r="P1840" s="61"/>
      <c r="Q1840" s="61"/>
      <c r="R1840" s="61"/>
      <c r="S1840" s="7"/>
      <c r="T1840" s="67" t="str">
        <f t="shared" si="2563"/>
        <v/>
      </c>
      <c r="U1840" s="76" t="str">
        <f>IF($A1839&lt;&gt;"",IF(OR(CR1839&lt;&gt;0,CS1839&lt;&gt;0,#REF!&lt;$BB$3),"",IF(#REF!="LER","01,",IF(#REF!="LOR","01,",IF(#REF!="LEB","02,",IF(#REF!="LOB","01,",IF(#REF!="HER","19,",IF(#REF!="HOR","19,",IF(#REF!="HEB","20,",IF(#REF!="HOB","19,",""))))))))),"")</f>
        <v/>
      </c>
      <c r="V1840" s="76" t="str">
        <f>IF($A1839&lt;&gt;"",IF(OR(CR1839&lt;&gt;0,CS1839&lt;&gt;0,#REF!&lt;$BB$3),"",IF(#REF!="LER","02,",IF(#REF!="LOR","03,",IF(#REF!="LEB","04,",IF(#REF!="LOB","02,",IF(#REF!="HER","20,",IF(#REF!="HOR","21,",IF(#REF!="HEB","22,",IF(#REF!="HOB","20,",""))))))))),"")</f>
        <v/>
      </c>
      <c r="W1840" s="76" t="str">
        <f>IF($A1839&lt;&gt;"",IF(OR(CR1839&lt;&gt;0,CS1839&lt;&gt;0,#REF!&lt;$BB$3),"",IF(#REF!="LER","03,",IF(#REF!="LOR","05,",IF(#REF!="LEB","06,",IF(#REF!="LOB","03,",IF(#REF!="HER","21,",IF(#REF!="HOR","23,",IF(#REF!="HEB","24,",IF(#REF!="HOB","21,",""))))))))),"")</f>
        <v/>
      </c>
      <c r="X1840" s="76" t="str">
        <f>IF($A1839&lt;&gt;"",IF(OR(CR1839&lt;&gt;0,CS1839&lt;&gt;0,#REF!&lt;$BB$3),"",IF(#REF!="LER","04,",IF(#REF!="LOR","07,",IF(#REF!="LEB","08,",IF(#REF!="LOB","04,",IF(#REF!="HER","22,",IF(#REF!="HOR","25,",IF(#REF!="HEB","26,",IF(#REF!="HOB","22,",""))))))))),"")</f>
        <v/>
      </c>
      <c r="Y1840" s="76" t="str">
        <f>IF($A1839&lt;&gt;"",IF(OR(CR1839&lt;&gt;0,CS1839&lt;&gt;0,#REF!&lt;$BB$3),"",IF(#REF!="LER","05,",IF(#REF!="LOR","09,",IF(#REF!="LEB","10,",IF(#REF!="LOB","05,",IF(#REF!="HER","23,",IF(#REF!="HOR","27,",IF(#REF!="HEB","28,",IF(#REF!="HOB","23,",""))))))))),"")</f>
        <v/>
      </c>
      <c r="Z1840" s="76" t="str">
        <f>IF($A1839&lt;&gt;"",IF(OR(CR1839&lt;&gt;0,CS1839&lt;&gt;0,#REF!&lt;$BB$3),"",IF(#REF!="LER","06,",IF(#REF!="LOR","11,",IF(#REF!="LEB","11,",IF(#REF!="LOB","06,",IF(#REF!="HER","24,",IF(#REF!="HOR","29,",IF(#REF!="HEB","29,",IF(#REF!="HOB","24,",""))))))))),"")</f>
        <v/>
      </c>
      <c r="AA1840" s="76"/>
      <c r="AB1840" s="76"/>
      <c r="AC1840" s="76"/>
      <c r="AD1840" s="76"/>
      <c r="AE1840" s="76"/>
      <c r="AF1840" s="76"/>
      <c r="AG1840" s="76"/>
      <c r="AH1840" s="76"/>
      <c r="AI1840" s="76"/>
      <c r="AJ1840" s="76"/>
      <c r="AK1840" s="67" t="str">
        <f t="shared" si="2564"/>
        <v/>
      </c>
      <c r="AL1840" s="76" t="str">
        <f>IF($A1839&lt;&gt;"",IF(OR(CR1839&lt;&gt;0,CS1839&lt;&gt;0,#REF!&lt;$BB$3),"",IF(#REF!="LER","07,",IF(#REF!="LOR","12,",IF(#REF!="LEB","12,",IF(#REF!="LOB","08,",IF(#REF!="HER","25,",IF(#REF!="HOR","30,",IF(#REF!="HEB","30,",IF(#REF!="HOB","25,",""))))))))),"")</f>
        <v/>
      </c>
      <c r="AM1840" s="76" t="str">
        <f>IF($A1839&lt;&gt;"",IF(OR(CR1839&lt;&gt;0,CS1839&lt;&gt;0,#REF!&lt;$BB$3),"",IF(#REF!="LER","08,",IF(#REF!="LOR","13,",IF(#REF!="LEB","13,",IF(#REF!="LOB","09,",IF(#REF!="HER","26,",IF(#REF!="HOR","31,",IF(#REF!="HEB","31,",IF(#REF!="HOB","26,",""))))))))),"")</f>
        <v/>
      </c>
      <c r="AN1840" s="118" t="str">
        <f t="shared" si="2587"/>
        <v/>
      </c>
      <c r="AO1840" s="76" t="str">
        <f>IF($A1839&lt;&gt;"",IF(OR(CR1839&lt;&gt;0,CS1839&lt;&gt;0,#REF!&lt;$BB$3),"",IF(#REF!="LER","10,",IF(#REF!="LOR","15,",IF(#REF!="LEB","15,",IF(#REF!="LOB","11,",IF(#REF!="HER","28,",IF(#REF!="HOR","33,",IF(#REF!="HEB","33,",IF(#REF!="HOB","28,",""))))))))),"")</f>
        <v/>
      </c>
      <c r="AP1840" s="76" t="str">
        <f>IF($A1839&lt;&gt;"",IF(OR(CR1839&lt;&gt;0,CS1839&lt;&gt;0,#REF!&lt;$BB$3),"",IF(#REF!="LER","12,",IF(#REF!="LOR","16,",IF(#REF!="LEB","16,",IF(#REF!="LOB","13,",IF(#REF!="HER","30,",IF(#REF!="HOR","34,",IF(#REF!="HEB","34,",IF(#REF!="HOB","29,",""))))))))),"")</f>
        <v/>
      </c>
      <c r="AQ1840" s="76" t="str">
        <f>IF($A1839&lt;&gt;"",IF(OR(CR1839&lt;&gt;0,CS1839&lt;&gt;0,#REF!&lt;$BB$3),"",IF(#REF!="LER","14,",IF(#REF!="LOR","17,",IF(#REF!="LEB","17,",IF(#REF!="LOB","15,",IF(#REF!="HER","32,",IF(#REF!="HOR","35,",IF(#REF!="HEB","35,",IF(#REF!="HOB","31,",""))))))))),"")</f>
        <v/>
      </c>
      <c r="AR1840" s="76" t="str">
        <f>IF($A1839&lt;&gt;"",IF(OR(CR1839&lt;&gt;0,CS1839&lt;&gt;0,#REF!&lt;$BB$3),"",IF(#REF!="LER","16,",IF(#REF!="LOR","18,",IF(#REF!="LEB","18,",IF(#REF!="LOB","17,",IF(#REF!="HER","34,",IF(#REF!="HOR","36,",IF(#REF!="HEB","36,",IF(#REF!="HOB","33,",""))))))))),"")</f>
        <v/>
      </c>
      <c r="AS1840" s="60" t="b">
        <f t="shared" si="2588"/>
        <v>0</v>
      </c>
      <c r="AT1840" s="60" t="b">
        <f t="shared" si="2589"/>
        <v>0</v>
      </c>
      <c r="AU1840" s="60" t="b">
        <f t="shared" si="2590"/>
        <v>0</v>
      </c>
      <c r="AV1840" s="60" t="b">
        <f t="shared" si="2591"/>
        <v>0</v>
      </c>
      <c r="AW1840" s="60" t="b">
        <f t="shared" si="2592"/>
        <v>0</v>
      </c>
      <c r="AX1840" s="60" t="b">
        <f t="shared" si="2593"/>
        <v>0</v>
      </c>
      <c r="AY1840" s="60" t="b">
        <f t="shared" si="2594"/>
        <v>0</v>
      </c>
      <c r="AZ1840" s="60"/>
      <c r="BA1840" s="61">
        <f t="shared" si="2620"/>
        <v>0</v>
      </c>
      <c r="BB1840" s="13">
        <f t="shared" si="2595"/>
        <v>0</v>
      </c>
      <c r="BC1840" s="11" t="e">
        <f>IF(#REF!&lt;&gt;"",S1840+BC1839,0)</f>
        <v>#REF!</v>
      </c>
      <c r="BD1840" s="67" t="str">
        <f t="shared" si="2565"/>
        <v/>
      </c>
      <c r="BE1840" s="76" t="str">
        <f>IF($A1839&lt;&gt;"",IF(OR(EE1839&lt;&gt;0,EF1839&lt;&gt;0,#REF!&lt;$BB$3),"",IF(#REF!="LER","01,",IF(#REF!="LOR","01,",IF(#REF!="LEB","02,",IF(#REF!="LOB","01,",IF(#REF!="HER","19,",IF(#REF!="HOR","19,",IF(#REF!="HEB","20,",IF(#REF!="HOB","19,",""))))))))),"")</f>
        <v/>
      </c>
      <c r="BF1840" s="76" t="str">
        <f>IF($A1839&lt;&gt;"",IF(OR(EE1839&lt;&gt;0,EF1839&lt;&gt;0,#REF!&lt;$BB$3),"",IF(#REF!="LER","02,",IF(#REF!="LOR","03,",IF(#REF!="LEB","04,",IF(#REF!="LOB","02,",IF(#REF!="HER","20,",IF(#REF!="HOR","21,",IF(#REF!="HEB","22,",IF(#REF!="HOB","20,",""))))))))),"")</f>
        <v/>
      </c>
      <c r="BG1840" s="76" t="str">
        <f>IF($A1839&lt;&gt;"",IF(OR(EE1839&lt;&gt;0,EF1839&lt;&gt;0,#REF!&lt;$BB$3),"",IF(#REF!="LER","03,",IF(#REF!="LOR","05,",IF(#REF!="LEB","06,",IF(#REF!="LOB","03,",IF(#REF!="HER","21,",IF(#REF!="HOR","23,",IF(#REF!="HEB","24,",IF(#REF!="HOB","21,",""))))))))),"")</f>
        <v/>
      </c>
      <c r="BH1840" s="76" t="str">
        <f>IF($A1839&lt;&gt;"",IF(OR(EE1839&lt;&gt;0,EF1839&lt;&gt;0,#REF!&lt;$BB$3),"",IF(#REF!="LER","04,",IF(#REF!="LOR","07,",IF(#REF!="LEB","08,",IF(#REF!="LOB","04,",IF(#REF!="HER","22,",IF(#REF!="HOR","25,",IF(#REF!="HEB","26,",IF(#REF!="HOB","22,",""))))))))),"")</f>
        <v/>
      </c>
      <c r="BI1840" s="76" t="str">
        <f>IF($A1839&lt;&gt;"",IF(OR(EE1839&lt;&gt;0,EF1839&lt;&gt;0,#REF!&lt;$BB$3),"",IF(#REF!="LER","05,",IF(#REF!="LOR","09,",IF(#REF!="LEB","10,",IF(#REF!="LOB","05,",IF(#REF!="HER","23,",IF(#REF!="HOR","27,",IF(#REF!="HEB","28,",IF(#REF!="HOB","23,",""))))))))),"")</f>
        <v/>
      </c>
      <c r="BJ1840" s="76" t="str">
        <f>IF($A1839&lt;&gt;"",IF(OR(EE1839&lt;&gt;0,EF1839&lt;&gt;0,#REF!&lt;$BB$3),"",IF(#REF!="LER","06,",IF(#REF!="LOR","11,",IF(#REF!="LEB","11,",IF(#REF!="LOB","06,",IF(#REF!="HER","24,",IF(#REF!="HOR","29,",IF(#REF!="HEB","29,",IF(#REF!="HOB","24,",""))))))))),"")</f>
        <v/>
      </c>
      <c r="BK1840" s="76"/>
      <c r="BL1840" s="76"/>
      <c r="BM1840" s="76"/>
      <c r="BN1840" s="76"/>
      <c r="BO1840" s="76"/>
      <c r="BP1840" s="76"/>
      <c r="BQ1840" s="76"/>
      <c r="BR1840" s="76"/>
      <c r="BS1840" s="92">
        <f t="shared" si="2622"/>
        <v>0</v>
      </c>
      <c r="BT1840" s="76"/>
      <c r="BU1840" s="76"/>
      <c r="BV1840" s="67" t="str">
        <f t="shared" si="2566"/>
        <v/>
      </c>
      <c r="BW1840" s="76" t="str">
        <f>IF($A1839&lt;&gt;"",IF(OR(EE1839&lt;&gt;0,EF1839&lt;&gt;0,#REF!&lt;$BB$3),"",IF(#REF!="LER","07,",IF(#REF!="LOR","12,",IF(#REF!="LEB","12,",IF(#REF!="LOB","08,",IF(#REF!="HER","25,",IF(#REF!="HOR","30,",IF(#REF!="HEB","30,",IF(#REF!="HOB","25,",""))))))))),"")</f>
        <v/>
      </c>
      <c r="BX1840" s="76" t="str">
        <f>IF($A1839&lt;&gt;"",IF(OR(EE1839&lt;&gt;0,EF1839&lt;&gt;0,#REF!&lt;$BB$3),"",IF(#REF!="LER","08,",IF(#REF!="LOR","13,",IF(#REF!="LEB","13,",IF(#REF!="LOB","09,",IF(#REF!="HER","26,",IF(#REF!="HOR","31,",IF(#REF!="HEB","31,",IF(#REF!="HOB","26,",""))))))))),"")</f>
        <v/>
      </c>
      <c r="BY1840" s="76" t="str">
        <f>IF($A1839&lt;&gt;"",IF(OR(EE1839&lt;&gt;0,EF1839&lt;&gt;0,#REF!&lt;$BB$3),"",IF(#REF!="LER","09,",IF(#REF!="LOR","14,",IF(#REF!="LEB","14,",IF(#REF!="LOB","10,",IF(#REF!="HER","27,",IF(#REF!="HOR","32,",IF(#REF!="HEB","32,",IF(#REF!="HOB","27,",""))))))))),"")</f>
        <v/>
      </c>
      <c r="BZ1840" s="76" t="str">
        <f>IF($A1839&lt;&gt;"",IF(OR(EE1839&lt;&gt;0,EF1839&lt;&gt;0,#REF!&lt;$BB$3),"",IF(#REF!="LER","10,",IF(#REF!="LOR","15,",IF(#REF!="LEB","15,",IF(#REF!="LOB","11,",IF(#REF!="HER","28,",IF(#REF!="HOR","33,",IF(#REF!="HEB","33,",IF(#REF!="HOB","28,",""))))))))),"")</f>
        <v/>
      </c>
      <c r="CA1840" s="76" t="str">
        <f>IF($A1839&lt;&gt;"",IF(OR(EE1839&lt;&gt;0,EF1839&lt;&gt;0,#REF!&lt;$BB$3),"",IF(#REF!="LER","12,",IF(#REF!="LOR","16,",IF(#REF!="LEB","16,",IF(#REF!="LOB","13,",IF(#REF!="HER","30,",IF(#REF!="HOR","34,",IF(#REF!="HEB","34,",IF(#REF!="HOB","29,",""))))))))),"")</f>
        <v/>
      </c>
      <c r="CB1840" s="76" t="str">
        <f>IF($A1839&lt;&gt;"",IF(OR(EE1839&lt;&gt;0,EF1839&lt;&gt;0,#REF!&lt;$BB$3),"",IF(#REF!="LER","14,",IF(#REF!="LOR","17,",IF(#REF!="LEB","17,",IF(#REF!="LOB","15,",IF(#REF!="HER","32,",IF(#REF!="HOR","35,",IF(#REF!="HEB","35,",IF(#REF!="HOB","31,",""))))))))),"")</f>
        <v/>
      </c>
      <c r="CC1840" s="76" t="str">
        <f>IF($A1839&lt;&gt;"",IF(OR(EE1839&lt;&gt;0,EF1839&lt;&gt;0,#REF!&lt;$BB$3),"",IF(#REF!="LER","16,",IF(#REF!="LOR","18,",IF(#REF!="LEB","18,",IF(#REF!="LOB","17,",IF(#REF!="HER","34,",IF(#REF!="HOR","36,",IF(#REF!="HEB","36,",IF(#REF!="HOB","33,",""))))))))),"")</f>
        <v/>
      </c>
      <c r="CD1840" s="60" t="b">
        <f t="shared" si="2596"/>
        <v>0</v>
      </c>
      <c r="CE1840" s="60" t="b">
        <f t="shared" si="2597"/>
        <v>0</v>
      </c>
      <c r="CF1840" s="60" t="b">
        <f t="shared" si="2598"/>
        <v>0</v>
      </c>
      <c r="CG1840" s="60" t="b">
        <f t="shared" si="2599"/>
        <v>0</v>
      </c>
      <c r="CH1840" s="60" t="b">
        <f t="shared" si="2600"/>
        <v>0</v>
      </c>
      <c r="CI1840" s="60" t="b">
        <f t="shared" si="2601"/>
        <v>0</v>
      </c>
      <c r="CJ1840" s="60" t="b">
        <f t="shared" si="2602"/>
        <v>0</v>
      </c>
      <c r="CK1840" s="60"/>
      <c r="CL1840" s="61">
        <f t="shared" si="2621"/>
        <v>0</v>
      </c>
      <c r="CM1840" s="92">
        <f t="shared" si="2623"/>
        <v>0</v>
      </c>
      <c r="CN1840" s="13">
        <f t="shared" si="2603"/>
        <v>0</v>
      </c>
      <c r="CO1840" s="11" t="e">
        <f>IF(#REF!&lt;&gt;"",BC1840+CO1839,0)</f>
        <v>#REF!</v>
      </c>
      <c r="CP1840" s="13">
        <f t="shared" si="2613"/>
        <v>0</v>
      </c>
      <c r="CQ1840" s="11">
        <f t="shared" si="2614"/>
        <v>0</v>
      </c>
      <c r="CR1840" s="57">
        <f t="shared" si="2571"/>
        <v>0</v>
      </c>
      <c r="CS1840" s="57">
        <f t="shared" si="2572"/>
        <v>0</v>
      </c>
      <c r="CT1840" s="57">
        <f t="shared" si="2562"/>
        <v>0</v>
      </c>
      <c r="CU1840" s="24"/>
      <c r="CV1840" s="24"/>
      <c r="CW1840" s="24"/>
      <c r="CX1840" s="24"/>
      <c r="CY1840" s="24"/>
      <c r="CZ1840" s="24"/>
      <c r="DA1840" s="24"/>
      <c r="DB1840" s="24"/>
      <c r="DC1840" s="24"/>
      <c r="DD1840" s="64"/>
      <c r="DJ1840" s="39"/>
    </row>
    <row r="1841" spans="2:114" x14ac:dyDescent="0.2">
      <c r="B1841" s="61" t="str">
        <f>IF(A1841="","",IF(U1842="","DB",U1842&amp;V1842&amp;W1842&amp;X1842&amp;Y1842&amp;Z1842&amp;AL1842&amp;AM1842&amp;AN1842&amp;AO1842&amp;AP1842&amp;AQ1842&amp;AR1842&amp;#REF!))</f>
        <v/>
      </c>
      <c r="C1841" s="7" t="str">
        <f t="shared" si="2604"/>
        <v/>
      </c>
      <c r="D1841" s="60">
        <f t="shared" si="2605"/>
        <v>0</v>
      </c>
      <c r="E1841" s="7" t="e">
        <f>IF(COUNTBLANK(BE1842:BI1842)=5,#REF!&amp;",",IF(COUNTBLANK(U1842:AR1842)=1,T1842&amp;","&amp;T1842&amp;","&amp;T1842&amp;","&amp;T1842&amp;","&amp;T1842&amp;","&amp;T1842&amp;","&amp;T1842&amp;","&amp;T1842&amp;","&amp;T1842&amp;","&amp;T1842&amp;","&amp;T1842&amp;","&amp;T1842&amp;","&amp;T1842&amp;",",T1842&amp;","&amp;T1842&amp;","&amp;T1842&amp;","&amp;T1842&amp;","&amp;T1842&amp;","&amp;T1842&amp;","&amp;T1842&amp;","&amp;T1842&amp;","&amp;T1842&amp;","&amp;T1842&amp;","&amp;T1842&amp;","&amp;T1842&amp;","&amp;T1842&amp;","&amp;T1842&amp;","))</f>
        <v>#REF!</v>
      </c>
      <c r="F1841" s="72" t="str">
        <f t="shared" si="2617"/>
        <v/>
      </c>
      <c r="G1841" s="73">
        <f t="shared" si="2606"/>
        <v>0</v>
      </c>
      <c r="H1841" s="112">
        <f t="shared" si="2607"/>
        <v>0</v>
      </c>
      <c r="I1841" s="112">
        <f t="shared" si="2608"/>
        <v>0</v>
      </c>
      <c r="J1841" s="74" t="e">
        <f>COUNTIF(#REF!,"E")</f>
        <v>#REF!</v>
      </c>
      <c r="K1841" s="74" t="e">
        <f>COUNTIF(#REF!,"O")</f>
        <v>#REF!</v>
      </c>
      <c r="L1841" s="74" t="e">
        <f t="shared" si="2609"/>
        <v>#REF!</v>
      </c>
      <c r="M1841" s="113" t="e">
        <f t="shared" si="2610"/>
        <v>#REF!</v>
      </c>
      <c r="N1841" s="60"/>
      <c r="O1841" s="61"/>
      <c r="P1841" s="61"/>
      <c r="Q1841" s="61"/>
      <c r="R1841" s="61"/>
      <c r="S1841" s="7"/>
      <c r="T1841" s="67" t="str">
        <f t="shared" si="2563"/>
        <v/>
      </c>
      <c r="U1841" s="76" t="str">
        <f>IF($A1840&lt;&gt;"",IF(OR(CR1840&lt;&gt;0,CS1840&lt;&gt;0,$BB$3&gt;0),"",IF(#REF!="LER","01,",IF(#REF!="LOR","01,",IF(#REF!="LEB","02,",IF(#REF!="LOB","01,",IF(#REF!="HER","19,",IF(#REF!="HOR","19,",IF(#REF!="HEB","20,",IF(#REF!="HOB","19,",""))))))))),"")</f>
        <v/>
      </c>
      <c r="V1841" s="76" t="str">
        <f>IF($A1840&lt;&gt;"",IF(OR(CR1840&lt;&gt;0,CS1840&lt;&gt;0,$BB$3&gt;0),"",IF(#REF!="LER","02,",IF(#REF!="LOR","03,",IF(#REF!="LEB","04,",IF(#REF!="LOB","02,",IF(#REF!="HER","20,",IF(#REF!="HOR","21,",IF(#REF!="HEB","22,",IF(#REF!="HOB","20,",""))))))))),"")</f>
        <v/>
      </c>
      <c r="W1841" s="76" t="str">
        <f>IF($A1840&lt;&gt;"",IF(OR(CR1840&lt;&gt;0,CS1840&lt;&gt;0,$BB$3&gt;0),"",IF(#REF!="LER","03,",IF(#REF!="LOR","05,",IF(#REF!="LEB","06,",IF(#REF!="LOB","03,",IF(#REF!="HER","21,",IF(#REF!="HOR","23,",IF(#REF!="HEB","24,",IF(#REF!="HOB","21,",""))))))))),"")</f>
        <v/>
      </c>
      <c r="X1841" s="76" t="str">
        <f>IF($A1840&lt;&gt;"",IF(OR(CR1840&lt;&gt;0,CS1840&lt;&gt;0,$BB$3&gt;0),"",IF(#REF!="LER","04,",IF(#REF!="LOR","07,",IF(#REF!="LEB","08,",IF(#REF!="LOB","04,",IF(#REF!="HER","22,",IF(#REF!="HOR","25,",IF(#REF!="HEB","26,",IF(#REF!="HOB","22,",""))))))))),"")</f>
        <v/>
      </c>
      <c r="Y1841" s="76" t="str">
        <f>IF($A1840&lt;&gt;"",IF(OR(CR1840&lt;&gt;0,CS1840&lt;&gt;0,$BB$3&gt;0),"",IF(#REF!="LER","05,",IF(#REF!="LOR","09,",IF(#REF!="LEB","10,",IF(#REF!="LOB","05,",IF(#REF!="HER","23,",IF(#REF!="HOR","27,",IF(#REF!="HEB","28,",IF(#REF!="HOB","23,",""))))))))),"")</f>
        <v/>
      </c>
      <c r="Z1841" s="76" t="str">
        <f>IF($A1840&lt;&gt;"",IF(OR(CR1840&lt;&gt;0,CS1840&lt;&gt;0,$BB$3&gt;0),"",IF(#REF!="LER","06,",IF(#REF!="LOR","11,",IF(#REF!="LEB","11,",IF(#REF!="LOB","06,",IF(#REF!="HER","24,",IF(#REF!="HOR","29,",IF(#REF!="HEB","29,",IF(#REF!="HOB","24,",""))))))))),"")</f>
        <v/>
      </c>
      <c r="AA1841" s="76"/>
      <c r="AB1841" s="76"/>
      <c r="AC1841" s="76"/>
      <c r="AD1841" s="76"/>
      <c r="AE1841" s="76"/>
      <c r="AF1841" s="76"/>
      <c r="AG1841" s="76"/>
      <c r="AH1841" s="76"/>
      <c r="AI1841" s="76"/>
      <c r="AJ1841" s="76"/>
      <c r="AK1841" s="67" t="str">
        <f t="shared" si="2564"/>
        <v/>
      </c>
      <c r="AL1841" s="76" t="str">
        <f>IF($A1840&lt;&gt;"",IF(OR(CR1840&lt;&gt;0,CS1840&lt;&gt;0,$BB$3&gt;0),"",IF(#REF!="LER","07,",IF(#REF!="LOR","12,",IF(#REF!="LEB","12,",IF(#REF!="LOB","08,",IF(#REF!="HER","25,",IF(#REF!="HOR","30,",IF(#REF!="HEB","30,",IF(#REF!="HOB","25,",""))))))))),"")</f>
        <v/>
      </c>
      <c r="AM1841" s="76" t="str">
        <f>IF($A1840&lt;&gt;"",IF(OR(CR1840&lt;&gt;0,CS1840&lt;&gt;0,$BB$3&gt;0),"",IF(#REF!="LER","08,",IF(#REF!="LOR","13,",IF(#REF!="LEB","13,",IF(#REF!="LOB","09,",IF(#REF!="HER","26,",IF(#REF!="HOR","31,",IF(#REF!="HEB","31,",IF(#REF!="HOB","26,",""))))))))),"")</f>
        <v/>
      </c>
      <c r="AN1841" s="118" t="str">
        <f t="shared" si="2587"/>
        <v/>
      </c>
      <c r="AO1841" s="76" t="str">
        <f>IF($A1840&lt;&gt;"",IF(OR(CR1840&lt;&gt;0,CS1840&lt;&gt;0,$BB$3&gt;0),"",IF(#REF!="LER","10,",IF(#REF!="LOR","15,",IF(#REF!="LEB","15,",IF(#REF!="LOB","11,",IF(#REF!="HER","28,",IF(#REF!="HOR","33,",IF(#REF!="HEB","33,",IF(#REF!="HOB","28,",""))))))))),"")</f>
        <v/>
      </c>
      <c r="AP1841" s="76" t="str">
        <f>IF($A1840&lt;&gt;"",IF(OR(CR1840&lt;&gt;0,CS1840&lt;&gt;0,$BB$3&gt;0),"",IF(#REF!="LER","12,",IF(#REF!="LOR","16,",IF(#REF!="LEB","16,",IF(#REF!="LOB","13,",IF(#REF!="HER","30,",IF(#REF!="HOR","34,",IF(#REF!="HEB","34,",IF(#REF!="HOB","29,",""))))))))),"")</f>
        <v/>
      </c>
      <c r="AQ1841" s="76" t="str">
        <f>IF($A1840&lt;&gt;"",IF(OR(CR1840&lt;&gt;0,CS1840&lt;&gt;0,$BB$3&gt;0),"",IF(#REF!="LER","14,",IF(#REF!="LOR","17,",IF(#REF!="LEB","17,",IF(#REF!="LOB","15,",IF(#REF!="HER","32,",IF(#REF!="HOR","35,",IF(#REF!="HEB","35,",IF(#REF!="HOB","31,",""))))))))),"")</f>
        <v/>
      </c>
      <c r="AR1841" s="76" t="str">
        <f>IF($A1840&lt;&gt;"",IF(OR(CR1840&lt;&gt;0,CS1840&lt;&gt;0,$BB$3&gt;0),"",IF(#REF!="LER","16,",IF(#REF!="LOR","18,",IF(#REF!="LEB","18,",IF(#REF!="LOB","17,",IF(#REF!="HER","34,",IF(#REF!="HOR","36,",IF(#REF!="HEB","36,",IF(#REF!="HOB","33,",""))))))))),"")</f>
        <v/>
      </c>
      <c r="AS1841" s="60" t="b">
        <f t="shared" si="2588"/>
        <v>0</v>
      </c>
      <c r="AT1841" s="60" t="b">
        <f t="shared" si="2589"/>
        <v>0</v>
      </c>
      <c r="AU1841" s="60" t="b">
        <f t="shared" si="2590"/>
        <v>0</v>
      </c>
      <c r="AV1841" s="60" t="b">
        <f t="shared" si="2591"/>
        <v>0</v>
      </c>
      <c r="AW1841" s="60" t="b">
        <f t="shared" si="2592"/>
        <v>0</v>
      </c>
      <c r="AX1841" s="60" t="b">
        <f t="shared" si="2593"/>
        <v>0</v>
      </c>
      <c r="AY1841" s="60" t="b">
        <f t="shared" si="2594"/>
        <v>0</v>
      </c>
      <c r="AZ1841" s="60"/>
      <c r="BA1841" s="61">
        <f t="shared" si="2620"/>
        <v>0</v>
      </c>
      <c r="BB1841" s="13">
        <f t="shared" si="2595"/>
        <v>0</v>
      </c>
      <c r="BC1841" s="11" t="e">
        <f>IF(#REF!&lt;&gt;"",S1841+BC1840,0)</f>
        <v>#REF!</v>
      </c>
      <c r="BD1841" s="67" t="str">
        <f t="shared" si="2565"/>
        <v/>
      </c>
      <c r="BE1841" s="76" t="str">
        <f>IF($A1840&lt;&gt;"",IF(OR(EE1840&lt;&gt;0,EF1840&lt;&gt;0,$BB$3&gt;0),"",IF(#REF!="LER","01,",IF(#REF!="LOR","01,",IF(#REF!="LEB","02,",IF(#REF!="LOB","01,",IF(#REF!="HER","19,",IF(#REF!="HOR","19,",IF(#REF!="HEB","20,",IF(#REF!="HOB","19,",""))))))))),"")</f>
        <v/>
      </c>
      <c r="BF1841" s="76" t="str">
        <f>IF($A1840&lt;&gt;"",IF(OR(EE1840&lt;&gt;0,EF1840&lt;&gt;0,$BB$3&gt;0),"",IF(#REF!="LER","02,",IF(#REF!="LOR","03,",IF(#REF!="LEB","04,",IF(#REF!="LOB","02,",IF(#REF!="HER","20,",IF(#REF!="HOR","21,",IF(#REF!="HEB","22,",IF(#REF!="HOB","20,",""))))))))),"")</f>
        <v/>
      </c>
      <c r="BG1841" s="76" t="str">
        <f>IF($A1840&lt;&gt;"",IF(OR(EE1840&lt;&gt;0,EF1840&lt;&gt;0,$BB$3&gt;0),"",IF(#REF!="LER","03,",IF(#REF!="LOR","05,",IF(#REF!="LEB","06,",IF(#REF!="LOB","03,",IF(#REF!="HER","21,",IF(#REF!="HOR","23,",IF(#REF!="HEB","24,",IF(#REF!="HOB","21,",""))))))))),"")</f>
        <v/>
      </c>
      <c r="BH1841" s="76" t="str">
        <f>IF($A1840&lt;&gt;"",IF(OR(EE1840&lt;&gt;0,EF1840&lt;&gt;0,$BB$3&gt;0),"",IF(#REF!="LER","04,",IF(#REF!="LOR","07,",IF(#REF!="LEB","08,",IF(#REF!="LOB","04,",IF(#REF!="HER","22,",IF(#REF!="HOR","25,",IF(#REF!="HEB","26,",IF(#REF!="HOB","22,",""))))))))),"")</f>
        <v/>
      </c>
      <c r="BI1841" s="76" t="str">
        <f>IF($A1840&lt;&gt;"",IF(OR(EE1840&lt;&gt;0,EF1840&lt;&gt;0,$BB$3&gt;0),"",IF(#REF!="LER","05,",IF(#REF!="LOR","09,",IF(#REF!="LEB","10,",IF(#REF!="LOB","05,",IF(#REF!="HER","23,",IF(#REF!="HOR","27,",IF(#REF!="HEB","28,",IF(#REF!="HOB","23,",""))))))))),"")</f>
        <v/>
      </c>
      <c r="BJ1841" s="76" t="str">
        <f>IF($A1840&lt;&gt;"",IF(OR(EE1840&lt;&gt;0,EF1840&lt;&gt;0,$BB$3&gt;0),"",IF(#REF!="LER","06,",IF(#REF!="LOR","11,",IF(#REF!="LEB","11,",IF(#REF!="LOB","06,",IF(#REF!="HER","24,",IF(#REF!="HOR","29,",IF(#REF!="HEB","29,",IF(#REF!="HOB","24,",""))))))))),"")</f>
        <v/>
      </c>
      <c r="BK1841" s="76"/>
      <c r="BL1841" s="76"/>
      <c r="BM1841" s="76"/>
      <c r="BN1841" s="76"/>
      <c r="BO1841" s="76"/>
      <c r="BP1841" s="76"/>
      <c r="BQ1841" s="76"/>
      <c r="BR1841" s="76"/>
      <c r="BS1841" s="92">
        <f>IF(BT1841&lt;0,1,0)</f>
        <v>0</v>
      </c>
      <c r="BT1841" s="76"/>
      <c r="BU1841" s="76"/>
      <c r="BV1841" s="67" t="str">
        <f t="shared" si="2566"/>
        <v/>
      </c>
      <c r="BW1841" s="76" t="str">
        <f>IF($A1840&lt;&gt;"",IF(OR(EE1840&lt;&gt;0,EF1840&lt;&gt;0,$BB$3&gt;0),"",IF(#REF!="LER","07,",IF(#REF!="LOR","12,",IF(#REF!="LEB","12,",IF(#REF!="LOB","08,",IF(#REF!="HER","25,",IF(#REF!="HOR","30,",IF(#REF!="HEB","30,",IF(#REF!="HOB","25,",""))))))))),"")</f>
        <v/>
      </c>
      <c r="BX1841" s="76" t="str">
        <f>IF($A1840&lt;&gt;"",IF(OR(EE1840&lt;&gt;0,EF1840&lt;&gt;0,$BB$3&gt;0),"",IF(#REF!="LER","08,",IF(#REF!="LOR","13,",IF(#REF!="LEB","13,",IF(#REF!="LOB","09,",IF(#REF!="HER","26,",IF(#REF!="HOR","31,",IF(#REF!="HEB","31,",IF(#REF!="HOB","26,",""))))))))),"")</f>
        <v/>
      </c>
      <c r="BY1841" s="76" t="str">
        <f>IF($A1840&lt;&gt;"",IF(OR(EE1840&lt;&gt;0,EF1840&lt;&gt;0,$BB$3&gt;0),"",IF(#REF!="LER","09,",IF(#REF!="LOR","14,",IF(#REF!="LEB","14,",IF(#REF!="LOB","10,",IF(#REF!="HER","27,",IF(#REF!="HOR","32,",IF(#REF!="HEB","32,",IF(#REF!="HOB","27,",""))))))))),"")</f>
        <v/>
      </c>
      <c r="BZ1841" s="76" t="str">
        <f>IF($A1840&lt;&gt;"",IF(OR(EE1840&lt;&gt;0,EF1840&lt;&gt;0,$BB$3&gt;0),"",IF(#REF!="LER","10,",IF(#REF!="LOR","15,",IF(#REF!="LEB","15,",IF(#REF!="LOB","11,",IF(#REF!="HER","28,",IF(#REF!="HOR","33,",IF(#REF!="HEB","33,",IF(#REF!="HOB","28,",""))))))))),"")</f>
        <v/>
      </c>
      <c r="CA1841" s="76" t="str">
        <f>IF($A1840&lt;&gt;"",IF(OR(EE1840&lt;&gt;0,EF1840&lt;&gt;0,$BB$3&gt;0),"",IF(#REF!="LER","12,",IF(#REF!="LOR","16,",IF(#REF!="LEB","16,",IF(#REF!="LOB","13,",IF(#REF!="HER","30,",IF(#REF!="HOR","34,",IF(#REF!="HEB","34,",IF(#REF!="HOB","29,",""))))))))),"")</f>
        <v/>
      </c>
      <c r="CB1841" s="76" t="str">
        <f>IF($A1840&lt;&gt;"",IF(OR(EE1840&lt;&gt;0,EF1840&lt;&gt;0,$BB$3&gt;0),"",IF(#REF!="LER","14,",IF(#REF!="LOR","17,",IF(#REF!="LEB","17,",IF(#REF!="LOB","15,",IF(#REF!="HER","32,",IF(#REF!="HOR","35,",IF(#REF!="HEB","35,",IF(#REF!="HOB","31,",""))))))))),"")</f>
        <v/>
      </c>
      <c r="CC1841" s="76" t="str">
        <f>IF($A1840&lt;&gt;"",IF(OR(EE1840&lt;&gt;0,EF1840&lt;&gt;0,$BB$3&gt;0),"",IF(#REF!="LER","16,",IF(#REF!="LOR","18,",IF(#REF!="LEB","18,",IF(#REF!="LOB","17,",IF(#REF!="HER","34,",IF(#REF!="HOR","36,",IF(#REF!="HEB","36,",IF(#REF!="HOB","33,",""))))))))),"")</f>
        <v/>
      </c>
      <c r="CD1841" s="60" t="b">
        <f t="shared" si="2596"/>
        <v>0</v>
      </c>
      <c r="CE1841" s="60" t="b">
        <f t="shared" si="2597"/>
        <v>0</v>
      </c>
      <c r="CF1841" s="60" t="b">
        <f t="shared" si="2598"/>
        <v>0</v>
      </c>
      <c r="CG1841" s="60" t="b">
        <f t="shared" si="2599"/>
        <v>0</v>
      </c>
      <c r="CH1841" s="60" t="b">
        <f t="shared" si="2600"/>
        <v>0</v>
      </c>
      <c r="CI1841" s="60" t="b">
        <f t="shared" si="2601"/>
        <v>0</v>
      </c>
      <c r="CJ1841" s="60" t="b">
        <f t="shared" si="2602"/>
        <v>0</v>
      </c>
      <c r="CK1841" s="60"/>
      <c r="CL1841" s="61">
        <f t="shared" si="2621"/>
        <v>0</v>
      </c>
      <c r="CM1841" s="92">
        <f>IF(CN1841&lt;0,1,0)</f>
        <v>0</v>
      </c>
      <c r="CN1841" s="13">
        <f t="shared" si="2603"/>
        <v>0</v>
      </c>
      <c r="CO1841" s="11" t="e">
        <f>IF(#REF!&lt;&gt;"",BC1841+CO1840,0)</f>
        <v>#REF!</v>
      </c>
      <c r="CP1841" s="13">
        <f t="shared" si="2613"/>
        <v>0</v>
      </c>
      <c r="CQ1841" s="11">
        <f t="shared" si="2614"/>
        <v>0</v>
      </c>
      <c r="CR1841" s="57">
        <f t="shared" si="2571"/>
        <v>0</v>
      </c>
      <c r="CS1841" s="57">
        <f t="shared" si="2572"/>
        <v>0</v>
      </c>
      <c r="CT1841" s="57">
        <f t="shared" si="2562"/>
        <v>0</v>
      </c>
      <c r="CU1841" s="24"/>
      <c r="CV1841" s="24"/>
      <c r="CW1841" s="24"/>
      <c r="CX1841" s="24"/>
      <c r="CY1841" s="24"/>
      <c r="CZ1841" s="24"/>
      <c r="DA1841" s="24"/>
      <c r="DB1841" s="24"/>
      <c r="DC1841" s="24"/>
      <c r="DD1841" s="64"/>
      <c r="DJ1841" s="39"/>
    </row>
    <row r="1842" spans="2:114" x14ac:dyDescent="0.2">
      <c r="B1842" s="61" t="str">
        <f>IF(A1842="","",IF(U1843="","DB",U1843&amp;V1843&amp;W1843&amp;X1843&amp;Y1843&amp;Z1843&amp;AL1843&amp;AM1843&amp;AN1843&amp;AO1843&amp;AP1843&amp;AQ1843&amp;AR1843&amp;#REF!))</f>
        <v/>
      </c>
      <c r="C1842" s="7" t="str">
        <f t="shared" si="2604"/>
        <v/>
      </c>
      <c r="D1842" s="60">
        <f t="shared" si="2605"/>
        <v>0</v>
      </c>
      <c r="E1842" s="7" t="e">
        <f>IF(COUNTBLANK(BE1843:BI1843)=5,#REF!&amp;",",IF(COUNTBLANK(U1843:AR1843)=1,T1843&amp;","&amp;T1843&amp;","&amp;T1843&amp;","&amp;T1843&amp;","&amp;T1843&amp;","&amp;T1843&amp;","&amp;T1843&amp;","&amp;T1843&amp;","&amp;T1843&amp;","&amp;T1843&amp;","&amp;T1843&amp;","&amp;T1843&amp;","&amp;T1843&amp;",",T1843&amp;","&amp;T1843&amp;","&amp;T1843&amp;","&amp;T1843&amp;","&amp;T1843&amp;","&amp;T1843&amp;","&amp;T1843&amp;","&amp;T1843&amp;","&amp;T1843&amp;","&amp;T1843&amp;","&amp;T1843&amp;","&amp;T1843&amp;","&amp;T1843&amp;","&amp;T1843&amp;","))</f>
        <v>#REF!</v>
      </c>
      <c r="F1842" s="72" t="str">
        <f t="shared" si="2617"/>
        <v/>
      </c>
      <c r="G1842" s="73">
        <f t="shared" si="2606"/>
        <v>0</v>
      </c>
      <c r="H1842" s="112">
        <f t="shared" si="2607"/>
        <v>0</v>
      </c>
      <c r="I1842" s="112">
        <f t="shared" si="2608"/>
        <v>0</v>
      </c>
      <c r="J1842" s="74" t="e">
        <f>COUNTIF(#REF!,"E")</f>
        <v>#REF!</v>
      </c>
      <c r="K1842" s="74" t="e">
        <f>COUNTIF(#REF!,"O")</f>
        <v>#REF!</v>
      </c>
      <c r="L1842" s="74" t="e">
        <f t="shared" si="2609"/>
        <v>#REF!</v>
      </c>
      <c r="M1842" s="113" t="e">
        <f t="shared" si="2610"/>
        <v>#REF!</v>
      </c>
      <c r="N1842" s="60"/>
      <c r="O1842" s="61"/>
      <c r="P1842" s="61"/>
      <c r="Q1842" s="61"/>
      <c r="R1842" s="61"/>
      <c r="S1842" s="7"/>
      <c r="T1842" s="67" t="str">
        <f t="shared" si="2563"/>
        <v/>
      </c>
      <c r="U1842" s="76" t="str">
        <f>IF($A1841&lt;&gt;"",IF(OR(CR1841&lt;&gt;0,CS1841&lt;&gt;0,#REF!&lt;$BB$3),"",IF(#REF!="LER","01,",IF(#REF!="LOR","01,",IF(#REF!="LEB","02,",IF(#REF!="LOB","01,",IF(#REF!="HER","19,",IF(#REF!="HOR","19,",IF(#REF!="HEB","20,",IF(#REF!="HOB","19,",""))))))))),"")</f>
        <v/>
      </c>
      <c r="V1842" s="76" t="str">
        <f>IF($A1841&lt;&gt;"",IF(OR(CR1841&lt;&gt;0,CS1841&lt;&gt;0,#REF!&lt;$BB$3),"",IF(#REF!="LER","02,",IF(#REF!="LOR","03,",IF(#REF!="LEB","04,",IF(#REF!="LOB","02,",IF(#REF!="HER","20,",IF(#REF!="HOR","21,",IF(#REF!="HEB","22,",IF(#REF!="HOB","20,",""))))))))),"")</f>
        <v/>
      </c>
      <c r="W1842" s="76" t="str">
        <f>IF($A1841&lt;&gt;"",IF(OR(CR1841&lt;&gt;0,CS1841&lt;&gt;0,#REF!&lt;$BB$3),"",IF(#REF!="LER","03,",IF(#REF!="LOR","05,",IF(#REF!="LEB","06,",IF(#REF!="LOB","03,",IF(#REF!="HER","21,",IF(#REF!="HOR","23,",IF(#REF!="HEB","24,",IF(#REF!="HOB","21,",""))))))))),"")</f>
        <v/>
      </c>
      <c r="X1842" s="76" t="str">
        <f>IF($A1841&lt;&gt;"",IF(OR(CR1841&lt;&gt;0,CS1841&lt;&gt;0,#REF!&lt;$BB$3),"",IF(#REF!="LER","04,",IF(#REF!="LOR","07,",IF(#REF!="LEB","08,",IF(#REF!="LOB","04,",IF(#REF!="HER","22,",IF(#REF!="HOR","25,",IF(#REF!="HEB","26,",IF(#REF!="HOB","22,",""))))))))),"")</f>
        <v/>
      </c>
      <c r="Y1842" s="76" t="str">
        <f>IF($A1841&lt;&gt;"",IF(OR(CR1841&lt;&gt;0,CS1841&lt;&gt;0,#REF!&lt;$BB$3),"",IF(#REF!="LER","05,",IF(#REF!="LOR","09,",IF(#REF!="LEB","10,",IF(#REF!="LOB","05,",IF(#REF!="HER","23,",IF(#REF!="HOR","27,",IF(#REF!="HEB","28,",IF(#REF!="HOB","23,",""))))))))),"")</f>
        <v/>
      </c>
      <c r="Z1842" s="76" t="str">
        <f>IF($A1841&lt;&gt;"",IF(OR(CR1841&lt;&gt;0,CS1841&lt;&gt;0,#REF!&lt;$BB$3),"",IF(#REF!="LER","06,",IF(#REF!="LOR","11,",IF(#REF!="LEB","11,",IF(#REF!="LOB","06,",IF(#REF!="HER","24,",IF(#REF!="HOR","29,",IF(#REF!="HEB","29,",IF(#REF!="HOB","24,",""))))))))),"")</f>
        <v/>
      </c>
      <c r="AA1842" s="76"/>
      <c r="AB1842" s="76"/>
      <c r="AC1842" s="76"/>
      <c r="AD1842" s="76"/>
      <c r="AE1842" s="76"/>
      <c r="AF1842" s="76"/>
      <c r="AG1842" s="76"/>
      <c r="AH1842" s="76"/>
      <c r="AI1842" s="76"/>
      <c r="AJ1842" s="76"/>
      <c r="AK1842" s="67" t="str">
        <f t="shared" si="2564"/>
        <v/>
      </c>
      <c r="AL1842" s="76" t="str">
        <f>IF($A1841&lt;&gt;"",IF(OR(CR1841&lt;&gt;0,CS1841&lt;&gt;0,#REF!&lt;$BB$3),"",IF(#REF!="LER","07,",IF(#REF!="LOR","12,",IF(#REF!="LEB","12,",IF(#REF!="LOB","08,",IF(#REF!="HER","25,",IF(#REF!="HOR","30,",IF(#REF!="HEB","30,",IF(#REF!="HOB","25,",""))))))))),"")</f>
        <v/>
      </c>
      <c r="AM1842" s="76" t="str">
        <f>IF($A1841&lt;&gt;"",IF(OR(CR1841&lt;&gt;0,CS1841&lt;&gt;0,#REF!&lt;$BB$3),"",IF(#REF!="LER","08,",IF(#REF!="LOR","13,",IF(#REF!="LEB","13,",IF(#REF!="LOB","09,",IF(#REF!="HER","26,",IF(#REF!="HOR","31,",IF(#REF!="HEB","31,",IF(#REF!="HOB","26,",""))))))))),"")</f>
        <v/>
      </c>
      <c r="AN1842" s="118" t="str">
        <f t="shared" si="2587"/>
        <v/>
      </c>
      <c r="AO1842" s="76" t="str">
        <f>IF($A1841&lt;&gt;"",IF(OR(CR1841&lt;&gt;0,CS1841&lt;&gt;0,#REF!&lt;$BB$3),"",IF(#REF!="LER","10,",IF(#REF!="LOR","15,",IF(#REF!="LEB","15,",IF(#REF!="LOB","11,",IF(#REF!="HER","28,",IF(#REF!="HOR","33,",IF(#REF!="HEB","33,",IF(#REF!="HOB","28,",""))))))))),"")</f>
        <v/>
      </c>
      <c r="AP1842" s="76" t="str">
        <f>IF($A1841&lt;&gt;"",IF(OR(CR1841&lt;&gt;0,CS1841&lt;&gt;0,#REF!&lt;$BB$3),"",IF(#REF!="LER","12,",IF(#REF!="LOR","16,",IF(#REF!="LEB","16,",IF(#REF!="LOB","13,",IF(#REF!="HER","30,",IF(#REF!="HOR","34,",IF(#REF!="HEB","34,",IF(#REF!="HOB","29,",""))))))))),"")</f>
        <v/>
      </c>
      <c r="AQ1842" s="76" t="str">
        <f>IF($A1841&lt;&gt;"",IF(OR(CR1841&lt;&gt;0,CS1841&lt;&gt;0,#REF!&lt;$BB$3),"",IF(#REF!="LER","14,",IF(#REF!="LOR","17,",IF(#REF!="LEB","17,",IF(#REF!="LOB","15,",IF(#REF!="HER","32,",IF(#REF!="HOR","35,",IF(#REF!="HEB","35,",IF(#REF!="HOB","31,",""))))))))),"")</f>
        <v/>
      </c>
      <c r="AR1842" s="76" t="str">
        <f>IF($A1841&lt;&gt;"",IF(OR(CR1841&lt;&gt;0,CS1841&lt;&gt;0,#REF!&lt;$BB$3),"",IF(#REF!="LER","16,",IF(#REF!="LOR","18,",IF(#REF!="LEB","18,",IF(#REF!="LOB","17,",IF(#REF!="HER","34,",IF(#REF!="HOR","36,",IF(#REF!="HEB","36,",IF(#REF!="HOB","33,",""))))))))),"")</f>
        <v/>
      </c>
      <c r="AS1842" s="60" t="b">
        <f t="shared" si="2588"/>
        <v>0</v>
      </c>
      <c r="AT1842" s="60" t="b">
        <f t="shared" si="2589"/>
        <v>0</v>
      </c>
      <c r="AU1842" s="60" t="b">
        <f t="shared" si="2590"/>
        <v>0</v>
      </c>
      <c r="AV1842" s="60" t="b">
        <f t="shared" si="2591"/>
        <v>0</v>
      </c>
      <c r="AW1842" s="60" t="b">
        <f t="shared" si="2592"/>
        <v>0</v>
      </c>
      <c r="AX1842" s="60" t="b">
        <f t="shared" si="2593"/>
        <v>0</v>
      </c>
      <c r="AY1842" s="60" t="b">
        <f t="shared" si="2594"/>
        <v>0</v>
      </c>
      <c r="AZ1842" s="60"/>
      <c r="BA1842" s="61">
        <f t="shared" si="2620"/>
        <v>0</v>
      </c>
      <c r="BB1842" s="13">
        <f t="shared" si="2595"/>
        <v>0</v>
      </c>
      <c r="BC1842" s="11" t="e">
        <f>IF(#REF!&lt;&gt;"",S1842+BC1841,0)</f>
        <v>#REF!</v>
      </c>
      <c r="BD1842" s="67" t="str">
        <f t="shared" si="2565"/>
        <v/>
      </c>
      <c r="BE1842" s="76" t="str">
        <f>IF($A1841&lt;&gt;"",IF(OR(EE1841&lt;&gt;0,EF1841&lt;&gt;0,#REF!&lt;$BB$3),"",IF(#REF!="LER","01,",IF(#REF!="LOR","01,",IF(#REF!="LEB","02,",IF(#REF!="LOB","01,",IF(#REF!="HER","19,",IF(#REF!="HOR","19,",IF(#REF!="HEB","20,",IF(#REF!="HOB","19,",""))))))))),"")</f>
        <v/>
      </c>
      <c r="BF1842" s="76" t="str">
        <f>IF($A1841&lt;&gt;"",IF(OR(EE1841&lt;&gt;0,EF1841&lt;&gt;0,#REF!&lt;$BB$3),"",IF(#REF!="LER","02,",IF(#REF!="LOR","03,",IF(#REF!="LEB","04,",IF(#REF!="LOB","02,",IF(#REF!="HER","20,",IF(#REF!="HOR","21,",IF(#REF!="HEB","22,",IF(#REF!="HOB","20,",""))))))))),"")</f>
        <v/>
      </c>
      <c r="BG1842" s="76" t="str">
        <f>IF($A1841&lt;&gt;"",IF(OR(EE1841&lt;&gt;0,EF1841&lt;&gt;0,#REF!&lt;$BB$3),"",IF(#REF!="LER","03,",IF(#REF!="LOR","05,",IF(#REF!="LEB","06,",IF(#REF!="LOB","03,",IF(#REF!="HER","21,",IF(#REF!="HOR","23,",IF(#REF!="HEB","24,",IF(#REF!="HOB","21,",""))))))))),"")</f>
        <v/>
      </c>
      <c r="BH1842" s="76" t="str">
        <f>IF($A1841&lt;&gt;"",IF(OR(EE1841&lt;&gt;0,EF1841&lt;&gt;0,#REF!&lt;$BB$3),"",IF(#REF!="LER","04,",IF(#REF!="LOR","07,",IF(#REF!="LEB","08,",IF(#REF!="LOB","04,",IF(#REF!="HER","22,",IF(#REF!="HOR","25,",IF(#REF!="HEB","26,",IF(#REF!="HOB","22,",""))))))))),"")</f>
        <v/>
      </c>
      <c r="BI1842" s="76" t="str">
        <f>IF($A1841&lt;&gt;"",IF(OR(EE1841&lt;&gt;0,EF1841&lt;&gt;0,#REF!&lt;$BB$3),"",IF(#REF!="LER","05,",IF(#REF!="LOR","09,",IF(#REF!="LEB","10,",IF(#REF!="LOB","05,",IF(#REF!="HER","23,",IF(#REF!="HOR","27,",IF(#REF!="HEB","28,",IF(#REF!="HOB","23,",""))))))))),"")</f>
        <v/>
      </c>
      <c r="BJ1842" s="76" t="str">
        <f>IF($A1841&lt;&gt;"",IF(OR(EE1841&lt;&gt;0,EF1841&lt;&gt;0,#REF!&lt;$BB$3),"",IF(#REF!="LER","06,",IF(#REF!="LOR","11,",IF(#REF!="LEB","11,",IF(#REF!="LOB","06,",IF(#REF!="HER","24,",IF(#REF!="HOR","29,",IF(#REF!="HEB","29,",IF(#REF!="HOB","24,",""))))))))),"")</f>
        <v/>
      </c>
      <c r="BK1842" s="76"/>
      <c r="BL1842" s="76"/>
      <c r="BM1842" s="76"/>
      <c r="BN1842" s="76"/>
      <c r="BO1842" s="76"/>
      <c r="BP1842" s="76"/>
      <c r="BQ1842" s="76"/>
      <c r="BR1842" s="76"/>
      <c r="BS1842" s="92">
        <f>IF(BT1842&lt;0,BS1841+1,0)</f>
        <v>0</v>
      </c>
      <c r="BT1842" s="76"/>
      <c r="BU1842" s="76"/>
      <c r="BV1842" s="67" t="str">
        <f t="shared" si="2566"/>
        <v/>
      </c>
      <c r="BW1842" s="76" t="str">
        <f>IF($A1841&lt;&gt;"",IF(OR(EE1841&lt;&gt;0,EF1841&lt;&gt;0,#REF!&lt;$BB$3),"",IF(#REF!="LER","07,",IF(#REF!="LOR","12,",IF(#REF!="LEB","12,",IF(#REF!="LOB","08,",IF(#REF!="HER","25,",IF(#REF!="HOR","30,",IF(#REF!="HEB","30,",IF(#REF!="HOB","25,",""))))))))),"")</f>
        <v/>
      </c>
      <c r="BX1842" s="76" t="str">
        <f>IF($A1841&lt;&gt;"",IF(OR(EE1841&lt;&gt;0,EF1841&lt;&gt;0,#REF!&lt;$BB$3),"",IF(#REF!="LER","08,",IF(#REF!="LOR","13,",IF(#REF!="LEB","13,",IF(#REF!="LOB","09,",IF(#REF!="HER","26,",IF(#REF!="HOR","31,",IF(#REF!="HEB","31,",IF(#REF!="HOB","26,",""))))))))),"")</f>
        <v/>
      </c>
      <c r="BY1842" s="76" t="str">
        <f>IF($A1841&lt;&gt;"",IF(OR(EE1841&lt;&gt;0,EF1841&lt;&gt;0,#REF!&lt;$BB$3),"",IF(#REF!="LER","09,",IF(#REF!="LOR","14,",IF(#REF!="LEB","14,",IF(#REF!="LOB","10,",IF(#REF!="HER","27,",IF(#REF!="HOR","32,",IF(#REF!="HEB","32,",IF(#REF!="HOB","27,",""))))))))),"")</f>
        <v/>
      </c>
      <c r="BZ1842" s="76" t="str">
        <f>IF($A1841&lt;&gt;"",IF(OR(EE1841&lt;&gt;0,EF1841&lt;&gt;0,#REF!&lt;$BB$3),"",IF(#REF!="LER","10,",IF(#REF!="LOR","15,",IF(#REF!="LEB","15,",IF(#REF!="LOB","11,",IF(#REF!="HER","28,",IF(#REF!="HOR","33,",IF(#REF!="HEB","33,",IF(#REF!="HOB","28,",""))))))))),"")</f>
        <v/>
      </c>
      <c r="CA1842" s="76" t="str">
        <f>IF($A1841&lt;&gt;"",IF(OR(EE1841&lt;&gt;0,EF1841&lt;&gt;0,#REF!&lt;$BB$3),"",IF(#REF!="LER","12,",IF(#REF!="LOR","16,",IF(#REF!="LEB","16,",IF(#REF!="LOB","13,",IF(#REF!="HER","30,",IF(#REF!="HOR","34,",IF(#REF!="HEB","34,",IF(#REF!="HOB","29,",""))))))))),"")</f>
        <v/>
      </c>
      <c r="CB1842" s="76" t="str">
        <f>IF($A1841&lt;&gt;"",IF(OR(EE1841&lt;&gt;0,EF1841&lt;&gt;0,#REF!&lt;$BB$3),"",IF(#REF!="LER","14,",IF(#REF!="LOR","17,",IF(#REF!="LEB","17,",IF(#REF!="LOB","15,",IF(#REF!="HER","32,",IF(#REF!="HOR","35,",IF(#REF!="HEB","35,",IF(#REF!="HOB","31,",""))))))))),"")</f>
        <v/>
      </c>
      <c r="CC1842" s="76" t="str">
        <f>IF($A1841&lt;&gt;"",IF(OR(EE1841&lt;&gt;0,EF1841&lt;&gt;0,#REF!&lt;$BB$3),"",IF(#REF!="LER","16,",IF(#REF!="LOR","18,",IF(#REF!="LEB","18,",IF(#REF!="LOB","17,",IF(#REF!="HER","34,",IF(#REF!="HOR","36,",IF(#REF!="HEB","36,",IF(#REF!="HOB","33,",""))))))))),"")</f>
        <v/>
      </c>
      <c r="CD1842" s="60" t="b">
        <f t="shared" si="2596"/>
        <v>0</v>
      </c>
      <c r="CE1842" s="60" t="b">
        <f t="shared" si="2597"/>
        <v>0</v>
      </c>
      <c r="CF1842" s="60" t="b">
        <f t="shared" si="2598"/>
        <v>0</v>
      </c>
      <c r="CG1842" s="60" t="b">
        <f t="shared" si="2599"/>
        <v>0</v>
      </c>
      <c r="CH1842" s="60" t="b">
        <f t="shared" si="2600"/>
        <v>0</v>
      </c>
      <c r="CI1842" s="60" t="b">
        <f t="shared" si="2601"/>
        <v>0</v>
      </c>
      <c r="CJ1842" s="60" t="b">
        <f t="shared" si="2602"/>
        <v>0</v>
      </c>
      <c r="CK1842" s="60"/>
      <c r="CL1842" s="61">
        <f t="shared" si="2621"/>
        <v>0</v>
      </c>
      <c r="CM1842" s="92">
        <f>IF(CN1842&lt;0,CM1841+1,0)</f>
        <v>0</v>
      </c>
      <c r="CN1842" s="13">
        <f t="shared" si="2603"/>
        <v>0</v>
      </c>
      <c r="CO1842" s="11" t="e">
        <f>IF(#REF!&lt;&gt;"",BC1842+CO1841,0)</f>
        <v>#REF!</v>
      </c>
      <c r="CP1842" s="13">
        <f t="shared" si="2613"/>
        <v>0</v>
      </c>
      <c r="CQ1842" s="11">
        <f t="shared" si="2614"/>
        <v>0</v>
      </c>
      <c r="CR1842" s="57">
        <f t="shared" si="2571"/>
        <v>0</v>
      </c>
      <c r="CS1842" s="57">
        <f t="shared" si="2572"/>
        <v>0</v>
      </c>
      <c r="CT1842" s="57">
        <f t="shared" si="2562"/>
        <v>0</v>
      </c>
      <c r="CU1842" s="24"/>
      <c r="CV1842" s="24"/>
      <c r="CW1842" s="24"/>
      <c r="CX1842" s="24"/>
      <c r="CY1842" s="24"/>
      <c r="CZ1842" s="24"/>
      <c r="DA1842" s="24"/>
      <c r="DB1842" s="24"/>
      <c r="DC1842" s="24"/>
      <c r="DD1842" s="64"/>
      <c r="DJ1842" s="39"/>
    </row>
    <row r="1843" spans="2:114" x14ac:dyDescent="0.2">
      <c r="B1843" s="61" t="str">
        <f>IF(A1843="","",IF(U1844="","DB",U1844&amp;V1844&amp;W1844&amp;X1844&amp;Y1844&amp;Z1844&amp;AL1844&amp;AM1844&amp;AN1844&amp;AO1844&amp;AP1844&amp;AQ1844&amp;AR1844&amp;#REF!))</f>
        <v/>
      </c>
      <c r="C1843" s="7" t="str">
        <f t="shared" si="2604"/>
        <v/>
      </c>
      <c r="D1843" s="60">
        <f t="shared" si="2605"/>
        <v>0</v>
      </c>
      <c r="E1843" s="7" t="e">
        <f>IF(COUNTBLANK(BE1844:BI1844)=5,#REF!&amp;",",IF(COUNTBLANK(U1844:AR1844)=1,T1844&amp;","&amp;T1844&amp;","&amp;T1844&amp;","&amp;T1844&amp;","&amp;T1844&amp;","&amp;T1844&amp;","&amp;T1844&amp;","&amp;T1844&amp;","&amp;T1844&amp;","&amp;T1844&amp;","&amp;T1844&amp;","&amp;T1844&amp;","&amp;T1844&amp;",",T1844&amp;","&amp;T1844&amp;","&amp;T1844&amp;","&amp;T1844&amp;","&amp;T1844&amp;","&amp;T1844&amp;","&amp;T1844&amp;","&amp;T1844&amp;","&amp;T1844&amp;","&amp;T1844&amp;","&amp;T1844&amp;","&amp;T1844&amp;","&amp;T1844&amp;","&amp;T1844&amp;","))</f>
        <v>#REF!</v>
      </c>
      <c r="F1843" s="72" t="str">
        <f t="shared" si="2617"/>
        <v/>
      </c>
      <c r="G1843" s="73">
        <f t="shared" si="2606"/>
        <v>0</v>
      </c>
      <c r="H1843" s="112">
        <f t="shared" si="2607"/>
        <v>0</v>
      </c>
      <c r="I1843" s="112">
        <f t="shared" si="2608"/>
        <v>0</v>
      </c>
      <c r="J1843" s="74" t="e">
        <f>COUNTIF(#REF!,"E")</f>
        <v>#REF!</v>
      </c>
      <c r="K1843" s="74" t="e">
        <f>COUNTIF(#REF!,"O")</f>
        <v>#REF!</v>
      </c>
      <c r="L1843" s="74" t="e">
        <f t="shared" si="2609"/>
        <v>#REF!</v>
      </c>
      <c r="M1843" s="113" t="e">
        <f t="shared" si="2610"/>
        <v>#REF!</v>
      </c>
      <c r="N1843" s="60"/>
      <c r="O1843" s="61"/>
      <c r="P1843" s="61"/>
      <c r="Q1843" s="61"/>
      <c r="R1843" s="61"/>
      <c r="S1843" s="7"/>
      <c r="T1843" s="67" t="str">
        <f t="shared" si="2563"/>
        <v/>
      </c>
      <c r="U1843" s="76" t="str">
        <f>IF($A1842&lt;&gt;"",IF(OR(CR1842&lt;&gt;0,CS1842&lt;&gt;0,#REF!&lt;$BB$3),"",IF(#REF!="LER","01,",IF(#REF!="LOR","01,",IF(#REF!="LEB","02,",IF(#REF!="LOB","01,",IF(#REF!="HER","19,",IF(#REF!="HOR","19,",IF(#REF!="HEB","20,",IF(#REF!="HOB","19,",""))))))))),"")</f>
        <v/>
      </c>
      <c r="V1843" s="76" t="str">
        <f>IF($A1842&lt;&gt;"",IF(OR(CR1842&lt;&gt;0,CS1842&lt;&gt;0,#REF!&lt;$BB$3),"",IF(#REF!="LER","02,",IF(#REF!="LOR","03,",IF(#REF!="LEB","04,",IF(#REF!="LOB","02,",IF(#REF!="HER","20,",IF(#REF!="HOR","21,",IF(#REF!="HEB","22,",IF(#REF!="HOB","20,",""))))))))),"")</f>
        <v/>
      </c>
      <c r="W1843" s="76" t="str">
        <f>IF($A1842&lt;&gt;"",IF(OR(CR1842&lt;&gt;0,CS1842&lt;&gt;0,#REF!&lt;$BB$3),"",IF(#REF!="LER","03,",IF(#REF!="LOR","05,",IF(#REF!="LEB","06,",IF(#REF!="LOB","03,",IF(#REF!="HER","21,",IF(#REF!="HOR","23,",IF(#REF!="HEB","24,",IF(#REF!="HOB","21,",""))))))))),"")</f>
        <v/>
      </c>
      <c r="X1843" s="76" t="str">
        <f>IF($A1842&lt;&gt;"",IF(OR(CR1842&lt;&gt;0,CS1842&lt;&gt;0,#REF!&lt;$BB$3),"",IF(#REF!="LER","04,",IF(#REF!="LOR","07,",IF(#REF!="LEB","08,",IF(#REF!="LOB","04,",IF(#REF!="HER","22,",IF(#REF!="HOR","25,",IF(#REF!="HEB","26,",IF(#REF!="HOB","22,",""))))))))),"")</f>
        <v/>
      </c>
      <c r="Y1843" s="76" t="str">
        <f>IF($A1842&lt;&gt;"",IF(OR(CR1842&lt;&gt;0,CS1842&lt;&gt;0,#REF!&lt;$BB$3),"",IF(#REF!="LER","05,",IF(#REF!="LOR","09,",IF(#REF!="LEB","10,",IF(#REF!="LOB","05,",IF(#REF!="HER","23,",IF(#REF!="HOR","27,",IF(#REF!="HEB","28,",IF(#REF!="HOB","23,",""))))))))),"")</f>
        <v/>
      </c>
      <c r="Z1843" s="76" t="str">
        <f>IF($A1842&lt;&gt;"",IF(OR(CR1842&lt;&gt;0,CS1842&lt;&gt;0,#REF!&lt;$BB$3),"",IF(#REF!="LER","06,",IF(#REF!="LOR","11,",IF(#REF!="LEB","11,",IF(#REF!="LOB","06,",IF(#REF!="HER","24,",IF(#REF!="HOR","29,",IF(#REF!="HEB","29,",IF(#REF!="HOB","24,",""))))))))),"")</f>
        <v/>
      </c>
      <c r="AA1843" s="76"/>
      <c r="AB1843" s="76"/>
      <c r="AC1843" s="76"/>
      <c r="AD1843" s="76"/>
      <c r="AE1843" s="76"/>
      <c r="AF1843" s="76"/>
      <c r="AG1843" s="76"/>
      <c r="AH1843" s="76"/>
      <c r="AI1843" s="76"/>
      <c r="AJ1843" s="76"/>
      <c r="AK1843" s="67" t="str">
        <f t="shared" si="2564"/>
        <v/>
      </c>
      <c r="AL1843" s="76" t="str">
        <f>IF($A1842&lt;&gt;"",IF(OR(CR1842&lt;&gt;0,CS1842&lt;&gt;0,#REF!&lt;$BB$3),"",IF(#REF!="LER","07,",IF(#REF!="LOR","12,",IF(#REF!="LEB","12,",IF(#REF!="LOB","08,",IF(#REF!="HER","25,",IF(#REF!="HOR","30,",IF(#REF!="HEB","30,",IF(#REF!="HOB","25,",""))))))))),"")</f>
        <v/>
      </c>
      <c r="AM1843" s="76" t="str">
        <f>IF($A1842&lt;&gt;"",IF(OR(CR1842&lt;&gt;0,CS1842&lt;&gt;0,#REF!&lt;$BB$3),"",IF(#REF!="LER","08,",IF(#REF!="LOR","13,",IF(#REF!="LEB","13,",IF(#REF!="LOB","09,",IF(#REF!="HER","26,",IF(#REF!="HOR","31,",IF(#REF!="HEB","31,",IF(#REF!="HOB","26,",""))))))))),"")</f>
        <v/>
      </c>
      <c r="AN1843" s="118" t="str">
        <f t="shared" si="2587"/>
        <v/>
      </c>
      <c r="AO1843" s="76" t="str">
        <f>IF($A1842&lt;&gt;"",IF(OR(CR1842&lt;&gt;0,CS1842&lt;&gt;0,#REF!&lt;$BB$3),"",IF(#REF!="LER","10,",IF(#REF!="LOR","15,",IF(#REF!="LEB","15,",IF(#REF!="LOB","11,",IF(#REF!="HER","28,",IF(#REF!="HOR","33,",IF(#REF!="HEB","33,",IF(#REF!="HOB","28,",""))))))))),"")</f>
        <v/>
      </c>
      <c r="AP1843" s="76" t="str">
        <f>IF($A1842&lt;&gt;"",IF(OR(CR1842&lt;&gt;0,CS1842&lt;&gt;0,#REF!&lt;$BB$3),"",IF(#REF!="LER","12,",IF(#REF!="LOR","16,",IF(#REF!="LEB","16,",IF(#REF!="LOB","13,",IF(#REF!="HER","30,",IF(#REF!="HOR","34,",IF(#REF!="HEB","34,",IF(#REF!="HOB","29,",""))))))))),"")</f>
        <v/>
      </c>
      <c r="AQ1843" s="76" t="str">
        <f>IF($A1842&lt;&gt;"",IF(OR(CR1842&lt;&gt;0,CS1842&lt;&gt;0,#REF!&lt;$BB$3),"",IF(#REF!="LER","14,",IF(#REF!="LOR","17,",IF(#REF!="LEB","17,",IF(#REF!="LOB","15,",IF(#REF!="HER","32,",IF(#REF!="HOR","35,",IF(#REF!="HEB","35,",IF(#REF!="HOB","31,",""))))))))),"")</f>
        <v/>
      </c>
      <c r="AR1843" s="76" t="str">
        <f>IF($A1842&lt;&gt;"",IF(OR(CR1842&lt;&gt;0,CS1842&lt;&gt;0,#REF!&lt;$BB$3),"",IF(#REF!="LER","16,",IF(#REF!="LOR","18,",IF(#REF!="LEB","18,",IF(#REF!="LOB","17,",IF(#REF!="HER","34,",IF(#REF!="HOR","36,",IF(#REF!="HEB","36,",IF(#REF!="HOB","33,",""))))))))),"")</f>
        <v/>
      </c>
      <c r="AS1843" s="60" t="b">
        <f t="shared" si="2588"/>
        <v>0</v>
      </c>
      <c r="AT1843" s="60" t="b">
        <f t="shared" si="2589"/>
        <v>0</v>
      </c>
      <c r="AU1843" s="60" t="b">
        <f t="shared" si="2590"/>
        <v>0</v>
      </c>
      <c r="AV1843" s="60" t="b">
        <f t="shared" si="2591"/>
        <v>0</v>
      </c>
      <c r="AW1843" s="60" t="b">
        <f t="shared" si="2592"/>
        <v>0</v>
      </c>
      <c r="AX1843" s="60" t="b">
        <f t="shared" si="2593"/>
        <v>0</v>
      </c>
      <c r="AY1843" s="60" t="b">
        <f t="shared" si="2594"/>
        <v>0</v>
      </c>
      <c r="AZ1843" s="60"/>
      <c r="BA1843" s="61">
        <f t="shared" si="2620"/>
        <v>0</v>
      </c>
      <c r="BB1843" s="13">
        <f t="shared" si="2595"/>
        <v>0</v>
      </c>
      <c r="BC1843" s="11" t="e">
        <f>IF(#REF!&lt;&gt;"",S1843+BC1842,0)</f>
        <v>#REF!</v>
      </c>
      <c r="BD1843" s="67" t="str">
        <f t="shared" si="2565"/>
        <v/>
      </c>
      <c r="BE1843" s="76" t="str">
        <f>IF($A1842&lt;&gt;"",IF(OR(EE1842&lt;&gt;0,EF1842&lt;&gt;0,#REF!&lt;$BB$3),"",IF(#REF!="LER","01,",IF(#REF!="LOR","01,",IF(#REF!="LEB","02,",IF(#REF!="LOB","01,",IF(#REF!="HER","19,",IF(#REF!="HOR","19,",IF(#REF!="HEB","20,",IF(#REF!="HOB","19,",""))))))))),"")</f>
        <v/>
      </c>
      <c r="BF1843" s="76" t="str">
        <f>IF($A1842&lt;&gt;"",IF(OR(EE1842&lt;&gt;0,EF1842&lt;&gt;0,#REF!&lt;$BB$3),"",IF(#REF!="LER","02,",IF(#REF!="LOR","03,",IF(#REF!="LEB","04,",IF(#REF!="LOB","02,",IF(#REF!="HER","20,",IF(#REF!="HOR","21,",IF(#REF!="HEB","22,",IF(#REF!="HOB","20,",""))))))))),"")</f>
        <v/>
      </c>
      <c r="BG1843" s="76" t="str">
        <f>IF($A1842&lt;&gt;"",IF(OR(EE1842&lt;&gt;0,EF1842&lt;&gt;0,#REF!&lt;$BB$3),"",IF(#REF!="LER","03,",IF(#REF!="LOR","05,",IF(#REF!="LEB","06,",IF(#REF!="LOB","03,",IF(#REF!="HER","21,",IF(#REF!="HOR","23,",IF(#REF!="HEB","24,",IF(#REF!="HOB","21,",""))))))))),"")</f>
        <v/>
      </c>
      <c r="BH1843" s="76" t="str">
        <f>IF($A1842&lt;&gt;"",IF(OR(EE1842&lt;&gt;0,EF1842&lt;&gt;0,#REF!&lt;$BB$3),"",IF(#REF!="LER","04,",IF(#REF!="LOR","07,",IF(#REF!="LEB","08,",IF(#REF!="LOB","04,",IF(#REF!="HER","22,",IF(#REF!="HOR","25,",IF(#REF!="HEB","26,",IF(#REF!="HOB","22,",""))))))))),"")</f>
        <v/>
      </c>
      <c r="BI1843" s="76" t="str">
        <f>IF($A1842&lt;&gt;"",IF(OR(EE1842&lt;&gt;0,EF1842&lt;&gt;0,#REF!&lt;$BB$3),"",IF(#REF!="LER","05,",IF(#REF!="LOR","09,",IF(#REF!="LEB","10,",IF(#REF!="LOB","05,",IF(#REF!="HER","23,",IF(#REF!="HOR","27,",IF(#REF!="HEB","28,",IF(#REF!="HOB","23,",""))))))))),"")</f>
        <v/>
      </c>
      <c r="BJ1843" s="76" t="str">
        <f>IF($A1842&lt;&gt;"",IF(OR(EE1842&lt;&gt;0,EF1842&lt;&gt;0,#REF!&lt;$BB$3),"",IF(#REF!="LER","06,",IF(#REF!="LOR","11,",IF(#REF!="LEB","11,",IF(#REF!="LOB","06,",IF(#REF!="HER","24,",IF(#REF!="HOR","29,",IF(#REF!="HEB","29,",IF(#REF!="HOB","24,",""))))))))),"")</f>
        <v/>
      </c>
      <c r="BK1843" s="76"/>
      <c r="BL1843" s="76"/>
      <c r="BM1843" s="76"/>
      <c r="BN1843" s="76"/>
      <c r="BO1843" s="76"/>
      <c r="BP1843" s="76"/>
      <c r="BQ1843" s="76"/>
      <c r="BR1843" s="76"/>
      <c r="BS1843" s="92">
        <f t="shared" ref="BS1843:BS1849" si="2624">IF(BT1843&lt;0,BS1842+1,0)</f>
        <v>0</v>
      </c>
      <c r="BT1843" s="76"/>
      <c r="BU1843" s="76"/>
      <c r="BV1843" s="67" t="str">
        <f t="shared" si="2566"/>
        <v/>
      </c>
      <c r="BW1843" s="76" t="str">
        <f>IF($A1842&lt;&gt;"",IF(OR(EE1842&lt;&gt;0,EF1842&lt;&gt;0,#REF!&lt;$BB$3),"",IF(#REF!="LER","07,",IF(#REF!="LOR","12,",IF(#REF!="LEB","12,",IF(#REF!="LOB","08,",IF(#REF!="HER","25,",IF(#REF!="HOR","30,",IF(#REF!="HEB","30,",IF(#REF!="HOB","25,",""))))))))),"")</f>
        <v/>
      </c>
      <c r="BX1843" s="76" t="str">
        <f>IF($A1842&lt;&gt;"",IF(OR(EE1842&lt;&gt;0,EF1842&lt;&gt;0,#REF!&lt;$BB$3),"",IF(#REF!="LER","08,",IF(#REF!="LOR","13,",IF(#REF!="LEB","13,",IF(#REF!="LOB","09,",IF(#REF!="HER","26,",IF(#REF!="HOR","31,",IF(#REF!="HEB","31,",IF(#REF!="HOB","26,",""))))))))),"")</f>
        <v/>
      </c>
      <c r="BY1843" s="76" t="str">
        <f>IF($A1842&lt;&gt;"",IF(OR(EE1842&lt;&gt;0,EF1842&lt;&gt;0,#REF!&lt;$BB$3),"",IF(#REF!="LER","09,",IF(#REF!="LOR","14,",IF(#REF!="LEB","14,",IF(#REF!="LOB","10,",IF(#REF!="HER","27,",IF(#REF!="HOR","32,",IF(#REF!="HEB","32,",IF(#REF!="HOB","27,",""))))))))),"")</f>
        <v/>
      </c>
      <c r="BZ1843" s="76" t="str">
        <f>IF($A1842&lt;&gt;"",IF(OR(EE1842&lt;&gt;0,EF1842&lt;&gt;0,#REF!&lt;$BB$3),"",IF(#REF!="LER","10,",IF(#REF!="LOR","15,",IF(#REF!="LEB","15,",IF(#REF!="LOB","11,",IF(#REF!="HER","28,",IF(#REF!="HOR","33,",IF(#REF!="HEB","33,",IF(#REF!="HOB","28,",""))))))))),"")</f>
        <v/>
      </c>
      <c r="CA1843" s="76" t="str">
        <f>IF($A1842&lt;&gt;"",IF(OR(EE1842&lt;&gt;0,EF1842&lt;&gt;0,#REF!&lt;$BB$3),"",IF(#REF!="LER","12,",IF(#REF!="LOR","16,",IF(#REF!="LEB","16,",IF(#REF!="LOB","13,",IF(#REF!="HER","30,",IF(#REF!="HOR","34,",IF(#REF!="HEB","34,",IF(#REF!="HOB","29,",""))))))))),"")</f>
        <v/>
      </c>
      <c r="CB1843" s="76" t="str">
        <f>IF($A1842&lt;&gt;"",IF(OR(EE1842&lt;&gt;0,EF1842&lt;&gt;0,#REF!&lt;$BB$3),"",IF(#REF!="LER","14,",IF(#REF!="LOR","17,",IF(#REF!="LEB","17,",IF(#REF!="LOB","15,",IF(#REF!="HER","32,",IF(#REF!="HOR","35,",IF(#REF!="HEB","35,",IF(#REF!="HOB","31,",""))))))))),"")</f>
        <v/>
      </c>
      <c r="CC1843" s="76" t="str">
        <f>IF($A1842&lt;&gt;"",IF(OR(EE1842&lt;&gt;0,EF1842&lt;&gt;0,#REF!&lt;$BB$3),"",IF(#REF!="LER","16,",IF(#REF!="LOR","18,",IF(#REF!="LEB","18,",IF(#REF!="LOB","17,",IF(#REF!="HER","34,",IF(#REF!="HOR","36,",IF(#REF!="HEB","36,",IF(#REF!="HOB","33,",""))))))))),"")</f>
        <v/>
      </c>
      <c r="CD1843" s="60" t="b">
        <f t="shared" si="2596"/>
        <v>0</v>
      </c>
      <c r="CE1843" s="60" t="b">
        <f t="shared" si="2597"/>
        <v>0</v>
      </c>
      <c r="CF1843" s="60" t="b">
        <f t="shared" si="2598"/>
        <v>0</v>
      </c>
      <c r="CG1843" s="60" t="b">
        <f t="shared" si="2599"/>
        <v>0</v>
      </c>
      <c r="CH1843" s="60" t="b">
        <f t="shared" si="2600"/>
        <v>0</v>
      </c>
      <c r="CI1843" s="60" t="b">
        <f t="shared" si="2601"/>
        <v>0</v>
      </c>
      <c r="CJ1843" s="60" t="b">
        <f t="shared" si="2602"/>
        <v>0</v>
      </c>
      <c r="CK1843" s="60"/>
      <c r="CL1843" s="61">
        <f t="shared" si="2621"/>
        <v>0</v>
      </c>
      <c r="CM1843" s="92">
        <f t="shared" ref="CM1843:CM1849" si="2625">IF(CN1843&lt;0,CM1842+1,0)</f>
        <v>0</v>
      </c>
      <c r="CN1843" s="13">
        <f t="shared" si="2603"/>
        <v>0</v>
      </c>
      <c r="CO1843" s="11" t="e">
        <f>IF(#REF!&lt;&gt;"",BC1843+CO1842,0)</f>
        <v>#REF!</v>
      </c>
      <c r="CP1843" s="13">
        <f t="shared" si="2613"/>
        <v>0</v>
      </c>
      <c r="CQ1843" s="11">
        <f t="shared" si="2614"/>
        <v>0</v>
      </c>
      <c r="CR1843" s="57">
        <f t="shared" si="2571"/>
        <v>0</v>
      </c>
      <c r="CS1843" s="57">
        <f t="shared" si="2572"/>
        <v>0</v>
      </c>
      <c r="CT1843" s="57">
        <f t="shared" si="2562"/>
        <v>0</v>
      </c>
      <c r="CU1843" s="24"/>
      <c r="CV1843" s="24"/>
      <c r="CW1843" s="24"/>
      <c r="CX1843" s="24"/>
      <c r="CY1843" s="24"/>
      <c r="CZ1843" s="24"/>
      <c r="DA1843" s="24"/>
      <c r="DB1843" s="24"/>
      <c r="DC1843" s="24"/>
      <c r="DD1843" s="64"/>
      <c r="DJ1843" s="39"/>
    </row>
    <row r="1844" spans="2:114" x14ac:dyDescent="0.2">
      <c r="B1844" s="61" t="str">
        <f>IF(A1844="","",IF(U1845="","DB",U1845&amp;V1845&amp;W1845&amp;X1845&amp;Y1845&amp;Z1845&amp;AL1845&amp;AM1845&amp;AN1845&amp;AO1845&amp;AP1845&amp;AQ1845&amp;AR1845&amp;#REF!))</f>
        <v/>
      </c>
      <c r="C1844" s="7" t="str">
        <f t="shared" si="2604"/>
        <v/>
      </c>
      <c r="D1844" s="60">
        <f t="shared" si="2605"/>
        <v>0</v>
      </c>
      <c r="E1844" s="7" t="e">
        <f>IF(COUNTBLANK(BE1845:BI1845)=5,#REF!&amp;",",IF(COUNTBLANK(U1845:AR1845)=1,T1845&amp;","&amp;T1845&amp;","&amp;T1845&amp;","&amp;T1845&amp;","&amp;T1845&amp;","&amp;T1845&amp;","&amp;T1845&amp;","&amp;T1845&amp;","&amp;T1845&amp;","&amp;T1845&amp;","&amp;T1845&amp;","&amp;T1845&amp;","&amp;T1845&amp;",",T1845&amp;","&amp;T1845&amp;","&amp;T1845&amp;","&amp;T1845&amp;","&amp;T1845&amp;","&amp;T1845&amp;","&amp;T1845&amp;","&amp;T1845&amp;","&amp;T1845&amp;","&amp;T1845&amp;","&amp;T1845&amp;","&amp;T1845&amp;","&amp;T1845&amp;","&amp;T1845&amp;","))</f>
        <v>#REF!</v>
      </c>
      <c r="F1844" s="72" t="str">
        <f t="shared" si="2617"/>
        <v/>
      </c>
      <c r="G1844" s="73">
        <f t="shared" si="2606"/>
        <v>0</v>
      </c>
      <c r="H1844" s="112">
        <f t="shared" si="2607"/>
        <v>0</v>
      </c>
      <c r="I1844" s="112">
        <f t="shared" si="2608"/>
        <v>0</v>
      </c>
      <c r="J1844" s="74" t="e">
        <f>COUNTIF(#REF!,"E")</f>
        <v>#REF!</v>
      </c>
      <c r="K1844" s="74" t="e">
        <f>COUNTIF(#REF!,"O")</f>
        <v>#REF!</v>
      </c>
      <c r="L1844" s="74" t="e">
        <f t="shared" si="2609"/>
        <v>#REF!</v>
      </c>
      <c r="M1844" s="113" t="e">
        <f t="shared" si="2610"/>
        <v>#REF!</v>
      </c>
      <c r="N1844" s="60"/>
      <c r="O1844" s="61"/>
      <c r="P1844" s="61"/>
      <c r="Q1844" s="61"/>
      <c r="R1844" s="61"/>
      <c r="S1844" s="7"/>
      <c r="T1844" s="67" t="str">
        <f t="shared" si="2563"/>
        <v/>
      </c>
      <c r="U1844" s="76" t="str">
        <f>IF($A1843&lt;&gt;"",IF(OR(CR1843&lt;&gt;0,CS1843&lt;&gt;0,#REF!&lt;$BB$3),"",IF(#REF!="LER","01,",IF(#REF!="LOR","01,",IF(#REF!="LEB","02,",IF(#REF!="LOB","01,",IF(#REF!="HER","19,",IF(#REF!="HOR","19,",IF(#REF!="HEB","20,",IF(#REF!="HOB","19,",""))))))))),"")</f>
        <v/>
      </c>
      <c r="V1844" s="76" t="str">
        <f>IF($A1843&lt;&gt;"",IF(OR(CR1843&lt;&gt;0,CS1843&lt;&gt;0,#REF!&lt;$BB$3),"",IF(#REF!="LER","02,",IF(#REF!="LOR","03,",IF(#REF!="LEB","04,",IF(#REF!="LOB","02,",IF(#REF!="HER","20,",IF(#REF!="HOR","21,",IF(#REF!="HEB","22,",IF(#REF!="HOB","20,",""))))))))),"")</f>
        <v/>
      </c>
      <c r="W1844" s="76" t="str">
        <f>IF($A1843&lt;&gt;"",IF(OR(CR1843&lt;&gt;0,CS1843&lt;&gt;0,#REF!&lt;$BB$3),"",IF(#REF!="LER","03,",IF(#REF!="LOR","05,",IF(#REF!="LEB","06,",IF(#REF!="LOB","03,",IF(#REF!="HER","21,",IF(#REF!="HOR","23,",IF(#REF!="HEB","24,",IF(#REF!="HOB","21,",""))))))))),"")</f>
        <v/>
      </c>
      <c r="X1844" s="76" t="str">
        <f>IF($A1843&lt;&gt;"",IF(OR(CR1843&lt;&gt;0,CS1843&lt;&gt;0,#REF!&lt;$BB$3),"",IF(#REF!="LER","04,",IF(#REF!="LOR","07,",IF(#REF!="LEB","08,",IF(#REF!="LOB","04,",IF(#REF!="HER","22,",IF(#REF!="HOR","25,",IF(#REF!="HEB","26,",IF(#REF!="HOB","22,",""))))))))),"")</f>
        <v/>
      </c>
      <c r="Y1844" s="76" t="str">
        <f>IF($A1843&lt;&gt;"",IF(OR(CR1843&lt;&gt;0,CS1843&lt;&gt;0,#REF!&lt;$BB$3),"",IF(#REF!="LER","05,",IF(#REF!="LOR","09,",IF(#REF!="LEB","10,",IF(#REF!="LOB","05,",IF(#REF!="HER","23,",IF(#REF!="HOR","27,",IF(#REF!="HEB","28,",IF(#REF!="HOB","23,",""))))))))),"")</f>
        <v/>
      </c>
      <c r="Z1844" s="76" t="str">
        <f>IF($A1843&lt;&gt;"",IF(OR(CR1843&lt;&gt;0,CS1843&lt;&gt;0,#REF!&lt;$BB$3),"",IF(#REF!="LER","06,",IF(#REF!="LOR","11,",IF(#REF!="LEB","11,",IF(#REF!="LOB","06,",IF(#REF!="HER","24,",IF(#REF!="HOR","29,",IF(#REF!="HEB","29,",IF(#REF!="HOB","24,",""))))))))),"")</f>
        <v/>
      </c>
      <c r="AA1844" s="76"/>
      <c r="AB1844" s="76"/>
      <c r="AC1844" s="76"/>
      <c r="AD1844" s="76"/>
      <c r="AE1844" s="76"/>
      <c r="AF1844" s="76"/>
      <c r="AG1844" s="76"/>
      <c r="AH1844" s="76"/>
      <c r="AI1844" s="76"/>
      <c r="AJ1844" s="76"/>
      <c r="AK1844" s="67" t="str">
        <f t="shared" si="2564"/>
        <v/>
      </c>
      <c r="AL1844" s="76" t="str">
        <f>IF($A1843&lt;&gt;"",IF(OR(CR1843&lt;&gt;0,CS1843&lt;&gt;0,#REF!&lt;$BB$3),"",IF(#REF!="LER","07,",IF(#REF!="LOR","12,",IF(#REF!="LEB","12,",IF(#REF!="LOB","08,",IF(#REF!="HER","25,",IF(#REF!="HOR","30,",IF(#REF!="HEB","30,",IF(#REF!="HOB","25,",""))))))))),"")</f>
        <v/>
      </c>
      <c r="AM1844" s="76" t="str">
        <f>IF($A1843&lt;&gt;"",IF(OR(CR1843&lt;&gt;0,CS1843&lt;&gt;0,#REF!&lt;$BB$3),"",IF(#REF!="LER","08,",IF(#REF!="LOR","13,",IF(#REF!="LEB","13,",IF(#REF!="LOB","09,",IF(#REF!="HER","26,",IF(#REF!="HOR","31,",IF(#REF!="HEB","31,",IF(#REF!="HOB","26,",""))))))))),"")</f>
        <v/>
      </c>
      <c r="AN1844" s="118" t="str">
        <f t="shared" si="2587"/>
        <v/>
      </c>
      <c r="AO1844" s="76" t="str">
        <f>IF($A1843&lt;&gt;"",IF(OR(CR1843&lt;&gt;0,CS1843&lt;&gt;0,#REF!&lt;$BB$3),"",IF(#REF!="LER","10,",IF(#REF!="LOR","15,",IF(#REF!="LEB","15,",IF(#REF!="LOB","11,",IF(#REF!="HER","28,",IF(#REF!="HOR","33,",IF(#REF!="HEB","33,",IF(#REF!="HOB","28,",""))))))))),"")</f>
        <v/>
      </c>
      <c r="AP1844" s="76" t="str">
        <f>IF($A1843&lt;&gt;"",IF(OR(CR1843&lt;&gt;0,CS1843&lt;&gt;0,#REF!&lt;$BB$3),"",IF(#REF!="LER","12,",IF(#REF!="LOR","16,",IF(#REF!="LEB","16,",IF(#REF!="LOB","13,",IF(#REF!="HER","30,",IF(#REF!="HOR","34,",IF(#REF!="HEB","34,",IF(#REF!="HOB","29,",""))))))))),"")</f>
        <v/>
      </c>
      <c r="AQ1844" s="76" t="str">
        <f>IF($A1843&lt;&gt;"",IF(OR(CR1843&lt;&gt;0,CS1843&lt;&gt;0,#REF!&lt;$BB$3),"",IF(#REF!="LER","14,",IF(#REF!="LOR","17,",IF(#REF!="LEB","17,",IF(#REF!="LOB","15,",IF(#REF!="HER","32,",IF(#REF!="HOR","35,",IF(#REF!="HEB","35,",IF(#REF!="HOB","31,",""))))))))),"")</f>
        <v/>
      </c>
      <c r="AR1844" s="76" t="str">
        <f>IF($A1843&lt;&gt;"",IF(OR(CR1843&lt;&gt;0,CS1843&lt;&gt;0,#REF!&lt;$BB$3),"",IF(#REF!="LER","16,",IF(#REF!="LOR","18,",IF(#REF!="LEB","18,",IF(#REF!="LOB","17,",IF(#REF!="HER","34,",IF(#REF!="HOR","36,",IF(#REF!="HEB","36,",IF(#REF!="HOB","33,",""))))))))),"")</f>
        <v/>
      </c>
      <c r="AS1844" s="60" t="b">
        <f t="shared" si="2588"/>
        <v>0</v>
      </c>
      <c r="AT1844" s="60" t="b">
        <f t="shared" si="2589"/>
        <v>0</v>
      </c>
      <c r="AU1844" s="60" t="b">
        <f t="shared" si="2590"/>
        <v>0</v>
      </c>
      <c r="AV1844" s="60" t="b">
        <f t="shared" si="2591"/>
        <v>0</v>
      </c>
      <c r="AW1844" s="60" t="b">
        <f t="shared" si="2592"/>
        <v>0</v>
      </c>
      <c r="AX1844" s="60" t="b">
        <f t="shared" si="2593"/>
        <v>0</v>
      </c>
      <c r="AY1844" s="60" t="b">
        <f t="shared" si="2594"/>
        <v>0</v>
      </c>
      <c r="AZ1844" s="60"/>
      <c r="BA1844" s="61">
        <f t="shared" si="2620"/>
        <v>0</v>
      </c>
      <c r="BB1844" s="13">
        <f t="shared" si="2595"/>
        <v>0</v>
      </c>
      <c r="BC1844" s="11" t="e">
        <f>IF(#REF!&lt;&gt;"",S1844+BC1843,0)</f>
        <v>#REF!</v>
      </c>
      <c r="BD1844" s="67" t="str">
        <f t="shared" si="2565"/>
        <v/>
      </c>
      <c r="BE1844" s="76" t="str">
        <f>IF($A1843&lt;&gt;"",IF(OR(EE1843&lt;&gt;0,EF1843&lt;&gt;0,#REF!&lt;$BB$3),"",IF(#REF!="LER","01,",IF(#REF!="LOR","01,",IF(#REF!="LEB","02,",IF(#REF!="LOB","01,",IF(#REF!="HER","19,",IF(#REF!="HOR","19,",IF(#REF!="HEB","20,",IF(#REF!="HOB","19,",""))))))))),"")</f>
        <v/>
      </c>
      <c r="BF1844" s="76" t="str">
        <f>IF($A1843&lt;&gt;"",IF(OR(EE1843&lt;&gt;0,EF1843&lt;&gt;0,#REF!&lt;$BB$3),"",IF(#REF!="LER","02,",IF(#REF!="LOR","03,",IF(#REF!="LEB","04,",IF(#REF!="LOB","02,",IF(#REF!="HER","20,",IF(#REF!="HOR","21,",IF(#REF!="HEB","22,",IF(#REF!="HOB","20,",""))))))))),"")</f>
        <v/>
      </c>
      <c r="BG1844" s="76" t="str">
        <f>IF($A1843&lt;&gt;"",IF(OR(EE1843&lt;&gt;0,EF1843&lt;&gt;0,#REF!&lt;$BB$3),"",IF(#REF!="LER","03,",IF(#REF!="LOR","05,",IF(#REF!="LEB","06,",IF(#REF!="LOB","03,",IF(#REF!="HER","21,",IF(#REF!="HOR","23,",IF(#REF!="HEB","24,",IF(#REF!="HOB","21,",""))))))))),"")</f>
        <v/>
      </c>
      <c r="BH1844" s="76" t="str">
        <f>IF($A1843&lt;&gt;"",IF(OR(EE1843&lt;&gt;0,EF1843&lt;&gt;0,#REF!&lt;$BB$3),"",IF(#REF!="LER","04,",IF(#REF!="LOR","07,",IF(#REF!="LEB","08,",IF(#REF!="LOB","04,",IF(#REF!="HER","22,",IF(#REF!="HOR","25,",IF(#REF!="HEB","26,",IF(#REF!="HOB","22,",""))))))))),"")</f>
        <v/>
      </c>
      <c r="BI1844" s="76" t="str">
        <f>IF($A1843&lt;&gt;"",IF(OR(EE1843&lt;&gt;0,EF1843&lt;&gt;0,#REF!&lt;$BB$3),"",IF(#REF!="LER","05,",IF(#REF!="LOR","09,",IF(#REF!="LEB","10,",IF(#REF!="LOB","05,",IF(#REF!="HER","23,",IF(#REF!="HOR","27,",IF(#REF!="HEB","28,",IF(#REF!="HOB","23,",""))))))))),"")</f>
        <v/>
      </c>
      <c r="BJ1844" s="76" t="str">
        <f>IF($A1843&lt;&gt;"",IF(OR(EE1843&lt;&gt;0,EF1843&lt;&gt;0,#REF!&lt;$BB$3),"",IF(#REF!="LER","06,",IF(#REF!="LOR","11,",IF(#REF!="LEB","11,",IF(#REF!="LOB","06,",IF(#REF!="HER","24,",IF(#REF!="HOR","29,",IF(#REF!="HEB","29,",IF(#REF!="HOB","24,",""))))))))),"")</f>
        <v/>
      </c>
      <c r="BK1844" s="76"/>
      <c r="BL1844" s="76"/>
      <c r="BM1844" s="76"/>
      <c r="BN1844" s="76"/>
      <c r="BO1844" s="76"/>
      <c r="BP1844" s="76"/>
      <c r="BQ1844" s="76"/>
      <c r="BR1844" s="76"/>
      <c r="BS1844" s="92">
        <f t="shared" si="2624"/>
        <v>0</v>
      </c>
      <c r="BT1844" s="76"/>
      <c r="BU1844" s="76"/>
      <c r="BV1844" s="67" t="str">
        <f t="shared" si="2566"/>
        <v/>
      </c>
      <c r="BW1844" s="76" t="str">
        <f>IF($A1843&lt;&gt;"",IF(OR(EE1843&lt;&gt;0,EF1843&lt;&gt;0,#REF!&lt;$BB$3),"",IF(#REF!="LER","07,",IF(#REF!="LOR","12,",IF(#REF!="LEB","12,",IF(#REF!="LOB","08,",IF(#REF!="HER","25,",IF(#REF!="HOR","30,",IF(#REF!="HEB","30,",IF(#REF!="HOB","25,",""))))))))),"")</f>
        <v/>
      </c>
      <c r="BX1844" s="76" t="str">
        <f>IF($A1843&lt;&gt;"",IF(OR(EE1843&lt;&gt;0,EF1843&lt;&gt;0,#REF!&lt;$BB$3),"",IF(#REF!="LER","08,",IF(#REF!="LOR","13,",IF(#REF!="LEB","13,",IF(#REF!="LOB","09,",IF(#REF!="HER","26,",IF(#REF!="HOR","31,",IF(#REF!="HEB","31,",IF(#REF!="HOB","26,",""))))))))),"")</f>
        <v/>
      </c>
      <c r="BY1844" s="76" t="str">
        <f>IF($A1843&lt;&gt;"",IF(OR(EE1843&lt;&gt;0,EF1843&lt;&gt;0,#REF!&lt;$BB$3),"",IF(#REF!="LER","09,",IF(#REF!="LOR","14,",IF(#REF!="LEB","14,",IF(#REF!="LOB","10,",IF(#REF!="HER","27,",IF(#REF!="HOR","32,",IF(#REF!="HEB","32,",IF(#REF!="HOB","27,",""))))))))),"")</f>
        <v/>
      </c>
      <c r="BZ1844" s="76" t="str">
        <f>IF($A1843&lt;&gt;"",IF(OR(EE1843&lt;&gt;0,EF1843&lt;&gt;0,#REF!&lt;$BB$3),"",IF(#REF!="LER","10,",IF(#REF!="LOR","15,",IF(#REF!="LEB","15,",IF(#REF!="LOB","11,",IF(#REF!="HER","28,",IF(#REF!="HOR","33,",IF(#REF!="HEB","33,",IF(#REF!="HOB","28,",""))))))))),"")</f>
        <v/>
      </c>
      <c r="CA1844" s="76" t="str">
        <f>IF($A1843&lt;&gt;"",IF(OR(EE1843&lt;&gt;0,EF1843&lt;&gt;0,#REF!&lt;$BB$3),"",IF(#REF!="LER","12,",IF(#REF!="LOR","16,",IF(#REF!="LEB","16,",IF(#REF!="LOB","13,",IF(#REF!="HER","30,",IF(#REF!="HOR","34,",IF(#REF!="HEB","34,",IF(#REF!="HOB","29,",""))))))))),"")</f>
        <v/>
      </c>
      <c r="CB1844" s="76" t="str">
        <f>IF($A1843&lt;&gt;"",IF(OR(EE1843&lt;&gt;0,EF1843&lt;&gt;0,#REF!&lt;$BB$3),"",IF(#REF!="LER","14,",IF(#REF!="LOR","17,",IF(#REF!="LEB","17,",IF(#REF!="LOB","15,",IF(#REF!="HER","32,",IF(#REF!="HOR","35,",IF(#REF!="HEB","35,",IF(#REF!="HOB","31,",""))))))))),"")</f>
        <v/>
      </c>
      <c r="CC1844" s="76" t="str">
        <f>IF($A1843&lt;&gt;"",IF(OR(EE1843&lt;&gt;0,EF1843&lt;&gt;0,#REF!&lt;$BB$3),"",IF(#REF!="LER","16,",IF(#REF!="LOR","18,",IF(#REF!="LEB","18,",IF(#REF!="LOB","17,",IF(#REF!="HER","34,",IF(#REF!="HOR","36,",IF(#REF!="HEB","36,",IF(#REF!="HOB","33,",""))))))))),"")</f>
        <v/>
      </c>
      <c r="CD1844" s="60" t="b">
        <f t="shared" si="2596"/>
        <v>0</v>
      </c>
      <c r="CE1844" s="60" t="b">
        <f t="shared" si="2597"/>
        <v>0</v>
      </c>
      <c r="CF1844" s="60" t="b">
        <f t="shared" si="2598"/>
        <v>0</v>
      </c>
      <c r="CG1844" s="60" t="b">
        <f t="shared" si="2599"/>
        <v>0</v>
      </c>
      <c r="CH1844" s="60" t="b">
        <f t="shared" si="2600"/>
        <v>0</v>
      </c>
      <c r="CI1844" s="60" t="b">
        <f t="shared" si="2601"/>
        <v>0</v>
      </c>
      <c r="CJ1844" s="60" t="b">
        <f t="shared" si="2602"/>
        <v>0</v>
      </c>
      <c r="CK1844" s="60"/>
      <c r="CL1844" s="61">
        <f t="shared" si="2621"/>
        <v>0</v>
      </c>
      <c r="CM1844" s="92">
        <f t="shared" si="2625"/>
        <v>0</v>
      </c>
      <c r="CN1844" s="13">
        <f t="shared" si="2603"/>
        <v>0</v>
      </c>
      <c r="CO1844" s="11" t="e">
        <f>IF(#REF!&lt;&gt;"",BC1844+CO1843,0)</f>
        <v>#REF!</v>
      </c>
      <c r="CP1844" s="13">
        <f t="shared" si="2613"/>
        <v>0</v>
      </c>
      <c r="CQ1844" s="11">
        <f t="shared" si="2614"/>
        <v>0</v>
      </c>
      <c r="CR1844" s="57">
        <f t="shared" si="2571"/>
        <v>0</v>
      </c>
      <c r="CS1844" s="57">
        <f t="shared" si="2572"/>
        <v>0</v>
      </c>
      <c r="CT1844" s="57">
        <f t="shared" si="2562"/>
        <v>0</v>
      </c>
      <c r="CU1844" s="24"/>
      <c r="CV1844" s="24"/>
      <c r="CW1844" s="24"/>
      <c r="CX1844" s="24"/>
      <c r="CY1844" s="24"/>
      <c r="CZ1844" s="24"/>
      <c r="DA1844" s="24"/>
      <c r="DB1844" s="24"/>
      <c r="DC1844" s="24"/>
      <c r="DD1844" s="64"/>
      <c r="DJ1844" s="39"/>
    </row>
    <row r="1845" spans="2:114" x14ac:dyDescent="0.2">
      <c r="B1845" s="61" t="str">
        <f>IF(A1845="","",IF(U1846="","DB",U1846&amp;V1846&amp;W1846&amp;X1846&amp;Y1846&amp;Z1846&amp;AL1846&amp;AM1846&amp;AN1846&amp;AO1846&amp;AP1846&amp;AQ1846&amp;AR1846&amp;#REF!))</f>
        <v/>
      </c>
      <c r="C1845" s="7" t="str">
        <f t="shared" si="2604"/>
        <v/>
      </c>
      <c r="D1845" s="60">
        <f t="shared" si="2605"/>
        <v>0</v>
      </c>
      <c r="E1845" s="7" t="e">
        <f>IF(COUNTBLANK(BE1846:BI1846)=5,#REF!&amp;",",IF(COUNTBLANK(U1846:AR1846)=1,T1846&amp;","&amp;T1846&amp;","&amp;T1846&amp;","&amp;T1846&amp;","&amp;T1846&amp;","&amp;T1846&amp;","&amp;T1846&amp;","&amp;T1846&amp;","&amp;T1846&amp;","&amp;T1846&amp;","&amp;T1846&amp;","&amp;T1846&amp;","&amp;T1846&amp;",",T1846&amp;","&amp;T1846&amp;","&amp;T1846&amp;","&amp;T1846&amp;","&amp;T1846&amp;","&amp;T1846&amp;","&amp;T1846&amp;","&amp;T1846&amp;","&amp;T1846&amp;","&amp;T1846&amp;","&amp;T1846&amp;","&amp;T1846&amp;","&amp;T1846&amp;","&amp;T1846&amp;","))</f>
        <v>#REF!</v>
      </c>
      <c r="F1845" s="72" t="str">
        <f t="shared" si="2617"/>
        <v/>
      </c>
      <c r="G1845" s="73">
        <f t="shared" si="2606"/>
        <v>0</v>
      </c>
      <c r="H1845" s="112">
        <f t="shared" si="2607"/>
        <v>0</v>
      </c>
      <c r="I1845" s="112">
        <f t="shared" si="2608"/>
        <v>0</v>
      </c>
      <c r="J1845" s="74" t="e">
        <f>COUNTIF(#REF!,"E")</f>
        <v>#REF!</v>
      </c>
      <c r="K1845" s="74" t="e">
        <f>COUNTIF(#REF!,"O")</f>
        <v>#REF!</v>
      </c>
      <c r="L1845" s="74" t="e">
        <f t="shared" si="2609"/>
        <v>#REF!</v>
      </c>
      <c r="M1845" s="113" t="e">
        <f t="shared" si="2610"/>
        <v>#REF!</v>
      </c>
      <c r="N1845" s="60"/>
      <c r="O1845" s="61"/>
      <c r="P1845" s="61"/>
      <c r="Q1845" s="61"/>
      <c r="R1845" s="61"/>
      <c r="S1845" s="7"/>
      <c r="T1845" s="67" t="str">
        <f t="shared" si="2563"/>
        <v/>
      </c>
      <c r="U1845" s="76" t="str">
        <f>IF($A1844&lt;&gt;"",IF(OR(CR1844&lt;&gt;0,CS1844&lt;&gt;0,#REF!&lt;$BB$3),"",IF(#REF!="LER","01,",IF(#REF!="LOR","01,",IF(#REF!="LEB","02,",IF(#REF!="LOB","01,",IF(#REF!="HER","19,",IF(#REF!="HOR","19,",IF(#REF!="HEB","20,",IF(#REF!="HOB","19,",""))))))))),"")</f>
        <v/>
      </c>
      <c r="V1845" s="76" t="str">
        <f>IF($A1844&lt;&gt;"",IF(OR(CR1844&lt;&gt;0,CS1844&lt;&gt;0,#REF!&lt;$BB$3),"",IF(#REF!="LER","02,",IF(#REF!="LOR","03,",IF(#REF!="LEB","04,",IF(#REF!="LOB","02,",IF(#REF!="HER","20,",IF(#REF!="HOR","21,",IF(#REF!="HEB","22,",IF(#REF!="HOB","20,",""))))))))),"")</f>
        <v/>
      </c>
      <c r="W1845" s="76" t="str">
        <f>IF($A1844&lt;&gt;"",IF(OR(CR1844&lt;&gt;0,CS1844&lt;&gt;0,#REF!&lt;$BB$3),"",IF(#REF!="LER","03,",IF(#REF!="LOR","05,",IF(#REF!="LEB","06,",IF(#REF!="LOB","03,",IF(#REF!="HER","21,",IF(#REF!="HOR","23,",IF(#REF!="HEB","24,",IF(#REF!="HOB","21,",""))))))))),"")</f>
        <v/>
      </c>
      <c r="X1845" s="76" t="str">
        <f>IF($A1844&lt;&gt;"",IF(OR(CR1844&lt;&gt;0,CS1844&lt;&gt;0,#REF!&lt;$BB$3),"",IF(#REF!="LER","04,",IF(#REF!="LOR","07,",IF(#REF!="LEB","08,",IF(#REF!="LOB","04,",IF(#REF!="HER","22,",IF(#REF!="HOR","25,",IF(#REF!="HEB","26,",IF(#REF!="HOB","22,",""))))))))),"")</f>
        <v/>
      </c>
      <c r="Y1845" s="76" t="str">
        <f>IF($A1844&lt;&gt;"",IF(OR(CR1844&lt;&gt;0,CS1844&lt;&gt;0,#REF!&lt;$BB$3),"",IF(#REF!="LER","05,",IF(#REF!="LOR","09,",IF(#REF!="LEB","10,",IF(#REF!="LOB","05,",IF(#REF!="HER","23,",IF(#REF!="HOR","27,",IF(#REF!="HEB","28,",IF(#REF!="HOB","23,",""))))))))),"")</f>
        <v/>
      </c>
      <c r="Z1845" s="76" t="str">
        <f>IF($A1844&lt;&gt;"",IF(OR(CR1844&lt;&gt;0,CS1844&lt;&gt;0,#REF!&lt;$BB$3),"",IF(#REF!="LER","06,",IF(#REF!="LOR","11,",IF(#REF!="LEB","11,",IF(#REF!="LOB","06,",IF(#REF!="HER","24,",IF(#REF!="HOR","29,",IF(#REF!="HEB","29,",IF(#REF!="HOB","24,",""))))))))),"")</f>
        <v/>
      </c>
      <c r="AA1845" s="76"/>
      <c r="AB1845" s="76"/>
      <c r="AC1845" s="76"/>
      <c r="AD1845" s="76"/>
      <c r="AE1845" s="76"/>
      <c r="AF1845" s="76"/>
      <c r="AG1845" s="76"/>
      <c r="AH1845" s="76"/>
      <c r="AI1845" s="76"/>
      <c r="AJ1845" s="76"/>
      <c r="AK1845" s="67" t="str">
        <f t="shared" si="2564"/>
        <v/>
      </c>
      <c r="AL1845" s="76" t="str">
        <f>IF($A1844&lt;&gt;"",IF(OR(CR1844&lt;&gt;0,CS1844&lt;&gt;0,#REF!&lt;$BB$3),"",IF(#REF!="LER","07,",IF(#REF!="LOR","12,",IF(#REF!="LEB","12,",IF(#REF!="LOB","08,",IF(#REF!="HER","25,",IF(#REF!="HOR","30,",IF(#REF!="HEB","30,",IF(#REF!="HOB","25,",""))))))))),"")</f>
        <v/>
      </c>
      <c r="AM1845" s="76" t="str">
        <f>IF($A1844&lt;&gt;"",IF(OR(CR1844&lt;&gt;0,CS1844&lt;&gt;0,#REF!&lt;$BB$3),"",IF(#REF!="LER","08,",IF(#REF!="LOR","13,",IF(#REF!="LEB","13,",IF(#REF!="LOB","09,",IF(#REF!="HER","26,",IF(#REF!="HOR","31,",IF(#REF!="HEB","31,",IF(#REF!="HOB","26,",""))))))))),"")</f>
        <v/>
      </c>
      <c r="AN1845" s="118" t="str">
        <f t="shared" si="2587"/>
        <v/>
      </c>
      <c r="AO1845" s="76" t="str">
        <f>IF($A1844&lt;&gt;"",IF(OR(CR1844&lt;&gt;0,CS1844&lt;&gt;0,#REF!&lt;$BB$3),"",IF(#REF!="LER","10,",IF(#REF!="LOR","15,",IF(#REF!="LEB","15,",IF(#REF!="LOB","11,",IF(#REF!="HER","28,",IF(#REF!="HOR","33,",IF(#REF!="HEB","33,",IF(#REF!="HOB","28,",""))))))))),"")</f>
        <v/>
      </c>
      <c r="AP1845" s="76" t="str">
        <f>IF($A1844&lt;&gt;"",IF(OR(CR1844&lt;&gt;0,CS1844&lt;&gt;0,#REF!&lt;$BB$3),"",IF(#REF!="LER","12,",IF(#REF!="LOR","16,",IF(#REF!="LEB","16,",IF(#REF!="LOB","13,",IF(#REF!="HER","30,",IF(#REF!="HOR","34,",IF(#REF!="HEB","34,",IF(#REF!="HOB","29,",""))))))))),"")</f>
        <v/>
      </c>
      <c r="AQ1845" s="76" t="str">
        <f>IF($A1844&lt;&gt;"",IF(OR(CR1844&lt;&gt;0,CS1844&lt;&gt;0,#REF!&lt;$BB$3),"",IF(#REF!="LER","14,",IF(#REF!="LOR","17,",IF(#REF!="LEB","17,",IF(#REF!="LOB","15,",IF(#REF!="HER","32,",IF(#REF!="HOR","35,",IF(#REF!="HEB","35,",IF(#REF!="HOB","31,",""))))))))),"")</f>
        <v/>
      </c>
      <c r="AR1845" s="76" t="str">
        <f>IF($A1844&lt;&gt;"",IF(OR(CR1844&lt;&gt;0,CS1844&lt;&gt;0,#REF!&lt;$BB$3),"",IF(#REF!="LER","16,",IF(#REF!="LOR","18,",IF(#REF!="LEB","18,",IF(#REF!="LOB","17,",IF(#REF!="HER","34,",IF(#REF!="HOR","36,",IF(#REF!="HEB","36,",IF(#REF!="HOB","33,",""))))))))),"")</f>
        <v/>
      </c>
      <c r="AS1845" s="60" t="b">
        <f t="shared" si="2588"/>
        <v>0</v>
      </c>
      <c r="AT1845" s="60" t="b">
        <f t="shared" si="2589"/>
        <v>0</v>
      </c>
      <c r="AU1845" s="60" t="b">
        <f t="shared" si="2590"/>
        <v>0</v>
      </c>
      <c r="AV1845" s="60" t="b">
        <f t="shared" si="2591"/>
        <v>0</v>
      </c>
      <c r="AW1845" s="60" t="b">
        <f t="shared" si="2592"/>
        <v>0</v>
      </c>
      <c r="AX1845" s="60" t="b">
        <f t="shared" si="2593"/>
        <v>0</v>
      </c>
      <c r="AY1845" s="60" t="b">
        <f t="shared" si="2594"/>
        <v>0</v>
      </c>
      <c r="AZ1845" s="60"/>
      <c r="BA1845" s="61">
        <f t="shared" si="2620"/>
        <v>0</v>
      </c>
      <c r="BB1845" s="13">
        <f t="shared" si="2595"/>
        <v>0</v>
      </c>
      <c r="BC1845" s="11" t="e">
        <f>IF(#REF!&lt;&gt;"",S1845+BC1844,0)</f>
        <v>#REF!</v>
      </c>
      <c r="BD1845" s="67" t="str">
        <f t="shared" si="2565"/>
        <v/>
      </c>
      <c r="BE1845" s="76" t="str">
        <f>IF($A1844&lt;&gt;"",IF(OR(EE1844&lt;&gt;0,EF1844&lt;&gt;0,#REF!&lt;$BB$3),"",IF(#REF!="LER","01,",IF(#REF!="LOR","01,",IF(#REF!="LEB","02,",IF(#REF!="LOB","01,",IF(#REF!="HER","19,",IF(#REF!="HOR","19,",IF(#REF!="HEB","20,",IF(#REF!="HOB","19,",""))))))))),"")</f>
        <v/>
      </c>
      <c r="BF1845" s="76" t="str">
        <f>IF($A1844&lt;&gt;"",IF(OR(EE1844&lt;&gt;0,EF1844&lt;&gt;0,#REF!&lt;$BB$3),"",IF(#REF!="LER","02,",IF(#REF!="LOR","03,",IF(#REF!="LEB","04,",IF(#REF!="LOB","02,",IF(#REF!="HER","20,",IF(#REF!="HOR","21,",IF(#REF!="HEB","22,",IF(#REF!="HOB","20,",""))))))))),"")</f>
        <v/>
      </c>
      <c r="BG1845" s="76" t="str">
        <f>IF($A1844&lt;&gt;"",IF(OR(EE1844&lt;&gt;0,EF1844&lt;&gt;0,#REF!&lt;$BB$3),"",IF(#REF!="LER","03,",IF(#REF!="LOR","05,",IF(#REF!="LEB","06,",IF(#REF!="LOB","03,",IF(#REF!="HER","21,",IF(#REF!="HOR","23,",IF(#REF!="HEB","24,",IF(#REF!="HOB","21,",""))))))))),"")</f>
        <v/>
      </c>
      <c r="BH1845" s="76" t="str">
        <f>IF($A1844&lt;&gt;"",IF(OR(EE1844&lt;&gt;0,EF1844&lt;&gt;0,#REF!&lt;$BB$3),"",IF(#REF!="LER","04,",IF(#REF!="LOR","07,",IF(#REF!="LEB","08,",IF(#REF!="LOB","04,",IF(#REF!="HER","22,",IF(#REF!="HOR","25,",IF(#REF!="HEB","26,",IF(#REF!="HOB","22,",""))))))))),"")</f>
        <v/>
      </c>
      <c r="BI1845" s="76" t="str">
        <f>IF($A1844&lt;&gt;"",IF(OR(EE1844&lt;&gt;0,EF1844&lt;&gt;0,#REF!&lt;$BB$3),"",IF(#REF!="LER","05,",IF(#REF!="LOR","09,",IF(#REF!="LEB","10,",IF(#REF!="LOB","05,",IF(#REF!="HER","23,",IF(#REF!="HOR","27,",IF(#REF!="HEB","28,",IF(#REF!="HOB","23,",""))))))))),"")</f>
        <v/>
      </c>
      <c r="BJ1845" s="76" t="str">
        <f>IF($A1844&lt;&gt;"",IF(OR(EE1844&lt;&gt;0,EF1844&lt;&gt;0,#REF!&lt;$BB$3),"",IF(#REF!="LER","06,",IF(#REF!="LOR","11,",IF(#REF!="LEB","11,",IF(#REF!="LOB","06,",IF(#REF!="HER","24,",IF(#REF!="HOR","29,",IF(#REF!="HEB","29,",IF(#REF!="HOB","24,",""))))))))),"")</f>
        <v/>
      </c>
      <c r="BK1845" s="76"/>
      <c r="BL1845" s="76"/>
      <c r="BM1845" s="76"/>
      <c r="BN1845" s="76"/>
      <c r="BO1845" s="76"/>
      <c r="BP1845" s="76"/>
      <c r="BQ1845" s="76"/>
      <c r="BR1845" s="76"/>
      <c r="BS1845" s="92">
        <f t="shared" si="2624"/>
        <v>0</v>
      </c>
      <c r="BT1845" s="76"/>
      <c r="BU1845" s="76"/>
      <c r="BV1845" s="67" t="str">
        <f t="shared" si="2566"/>
        <v/>
      </c>
      <c r="BW1845" s="76" t="str">
        <f>IF($A1844&lt;&gt;"",IF(OR(EE1844&lt;&gt;0,EF1844&lt;&gt;0,#REF!&lt;$BB$3),"",IF(#REF!="LER","07,",IF(#REF!="LOR","12,",IF(#REF!="LEB","12,",IF(#REF!="LOB","08,",IF(#REF!="HER","25,",IF(#REF!="HOR","30,",IF(#REF!="HEB","30,",IF(#REF!="HOB","25,",""))))))))),"")</f>
        <v/>
      </c>
      <c r="BX1845" s="76" t="str">
        <f>IF($A1844&lt;&gt;"",IF(OR(EE1844&lt;&gt;0,EF1844&lt;&gt;0,#REF!&lt;$BB$3),"",IF(#REF!="LER","08,",IF(#REF!="LOR","13,",IF(#REF!="LEB","13,",IF(#REF!="LOB","09,",IF(#REF!="HER","26,",IF(#REF!="HOR","31,",IF(#REF!="HEB","31,",IF(#REF!="HOB","26,",""))))))))),"")</f>
        <v/>
      </c>
      <c r="BY1845" s="76" t="str">
        <f>IF($A1844&lt;&gt;"",IF(OR(EE1844&lt;&gt;0,EF1844&lt;&gt;0,#REF!&lt;$BB$3),"",IF(#REF!="LER","09,",IF(#REF!="LOR","14,",IF(#REF!="LEB","14,",IF(#REF!="LOB","10,",IF(#REF!="HER","27,",IF(#REF!="HOR","32,",IF(#REF!="HEB","32,",IF(#REF!="HOB","27,",""))))))))),"")</f>
        <v/>
      </c>
      <c r="BZ1845" s="76" t="str">
        <f>IF($A1844&lt;&gt;"",IF(OR(EE1844&lt;&gt;0,EF1844&lt;&gt;0,#REF!&lt;$BB$3),"",IF(#REF!="LER","10,",IF(#REF!="LOR","15,",IF(#REF!="LEB","15,",IF(#REF!="LOB","11,",IF(#REF!="HER","28,",IF(#REF!="HOR","33,",IF(#REF!="HEB","33,",IF(#REF!="HOB","28,",""))))))))),"")</f>
        <v/>
      </c>
      <c r="CA1845" s="76" t="str">
        <f>IF($A1844&lt;&gt;"",IF(OR(EE1844&lt;&gt;0,EF1844&lt;&gt;0,#REF!&lt;$BB$3),"",IF(#REF!="LER","12,",IF(#REF!="LOR","16,",IF(#REF!="LEB","16,",IF(#REF!="LOB","13,",IF(#REF!="HER","30,",IF(#REF!="HOR","34,",IF(#REF!="HEB","34,",IF(#REF!="HOB","29,",""))))))))),"")</f>
        <v/>
      </c>
      <c r="CB1845" s="76" t="str">
        <f>IF($A1844&lt;&gt;"",IF(OR(EE1844&lt;&gt;0,EF1844&lt;&gt;0,#REF!&lt;$BB$3),"",IF(#REF!="LER","14,",IF(#REF!="LOR","17,",IF(#REF!="LEB","17,",IF(#REF!="LOB","15,",IF(#REF!="HER","32,",IF(#REF!="HOR","35,",IF(#REF!="HEB","35,",IF(#REF!="HOB","31,",""))))))))),"")</f>
        <v/>
      </c>
      <c r="CC1845" s="76" t="str">
        <f>IF($A1844&lt;&gt;"",IF(OR(EE1844&lt;&gt;0,EF1844&lt;&gt;0,#REF!&lt;$BB$3),"",IF(#REF!="LER","16,",IF(#REF!="LOR","18,",IF(#REF!="LEB","18,",IF(#REF!="LOB","17,",IF(#REF!="HER","34,",IF(#REF!="HOR","36,",IF(#REF!="HEB","36,",IF(#REF!="HOB","33,",""))))))))),"")</f>
        <v/>
      </c>
      <c r="CD1845" s="60" t="b">
        <f t="shared" si="2596"/>
        <v>0</v>
      </c>
      <c r="CE1845" s="60" t="b">
        <f t="shared" si="2597"/>
        <v>0</v>
      </c>
      <c r="CF1845" s="60" t="b">
        <f t="shared" si="2598"/>
        <v>0</v>
      </c>
      <c r="CG1845" s="60" t="b">
        <f t="shared" si="2599"/>
        <v>0</v>
      </c>
      <c r="CH1845" s="60" t="b">
        <f t="shared" si="2600"/>
        <v>0</v>
      </c>
      <c r="CI1845" s="60" t="b">
        <f t="shared" si="2601"/>
        <v>0</v>
      </c>
      <c r="CJ1845" s="60" t="b">
        <f t="shared" si="2602"/>
        <v>0</v>
      </c>
      <c r="CK1845" s="60"/>
      <c r="CL1845" s="61">
        <f t="shared" si="2621"/>
        <v>0</v>
      </c>
      <c r="CM1845" s="92">
        <f t="shared" si="2625"/>
        <v>0</v>
      </c>
      <c r="CN1845" s="13">
        <f t="shared" si="2603"/>
        <v>0</v>
      </c>
      <c r="CO1845" s="11" t="e">
        <f>IF(#REF!&lt;&gt;"",BC1845+CO1844,0)</f>
        <v>#REF!</v>
      </c>
      <c r="CP1845" s="13">
        <f t="shared" si="2613"/>
        <v>0</v>
      </c>
      <c r="CQ1845" s="11">
        <f t="shared" si="2614"/>
        <v>0</v>
      </c>
      <c r="CR1845" s="57">
        <f t="shared" si="2571"/>
        <v>0</v>
      </c>
      <c r="CS1845" s="57">
        <f t="shared" si="2572"/>
        <v>0</v>
      </c>
      <c r="CT1845" s="57">
        <f t="shared" ref="CT1845:CT1908" si="2626">IF(CQ1845&gt;CT1844,CQ1845,CT1844)</f>
        <v>0</v>
      </c>
      <c r="CU1845" s="24"/>
      <c r="CV1845" s="24"/>
      <c r="CW1845" s="24"/>
      <c r="CX1845" s="24"/>
      <c r="CY1845" s="24"/>
      <c r="CZ1845" s="24"/>
      <c r="DA1845" s="24"/>
      <c r="DB1845" s="24"/>
      <c r="DC1845" s="24"/>
      <c r="DD1845" s="64"/>
      <c r="DJ1845" s="39"/>
    </row>
    <row r="1846" spans="2:114" x14ac:dyDescent="0.2">
      <c r="B1846" s="61" t="str">
        <f>IF(A1846="","",IF(U1847="","DB",U1847&amp;V1847&amp;W1847&amp;X1847&amp;Y1847&amp;Z1847&amp;AL1847&amp;AM1847&amp;AN1847&amp;AO1847&amp;AP1847&amp;AQ1847&amp;AR1847&amp;#REF!))</f>
        <v/>
      </c>
      <c r="C1846" s="7" t="str">
        <f t="shared" si="2604"/>
        <v/>
      </c>
      <c r="D1846" s="60">
        <f t="shared" si="2605"/>
        <v>0</v>
      </c>
      <c r="E1846" s="7" t="e">
        <f>IF(COUNTBLANK(BE1847:BI1847)=5,#REF!&amp;",",IF(COUNTBLANK(U1847:AR1847)=1,T1847&amp;","&amp;T1847&amp;","&amp;T1847&amp;","&amp;T1847&amp;","&amp;T1847&amp;","&amp;T1847&amp;","&amp;T1847&amp;","&amp;T1847&amp;","&amp;T1847&amp;","&amp;T1847&amp;","&amp;T1847&amp;","&amp;T1847&amp;","&amp;T1847&amp;",",T1847&amp;","&amp;T1847&amp;","&amp;T1847&amp;","&amp;T1847&amp;","&amp;T1847&amp;","&amp;T1847&amp;","&amp;T1847&amp;","&amp;T1847&amp;","&amp;T1847&amp;","&amp;T1847&amp;","&amp;T1847&amp;","&amp;T1847&amp;","&amp;T1847&amp;","&amp;T1847&amp;","))</f>
        <v>#REF!</v>
      </c>
      <c r="F1846" s="72" t="str">
        <f t="shared" si="2617"/>
        <v/>
      </c>
      <c r="G1846" s="73">
        <f t="shared" si="2606"/>
        <v>0</v>
      </c>
      <c r="H1846" s="112">
        <f t="shared" si="2607"/>
        <v>0</v>
      </c>
      <c r="I1846" s="112">
        <f t="shared" si="2608"/>
        <v>0</v>
      </c>
      <c r="J1846" s="74" t="e">
        <f>COUNTIF(#REF!,"E")</f>
        <v>#REF!</v>
      </c>
      <c r="K1846" s="74" t="e">
        <f>COUNTIF(#REF!,"O")</f>
        <v>#REF!</v>
      </c>
      <c r="L1846" s="74" t="e">
        <f t="shared" si="2609"/>
        <v>#REF!</v>
      </c>
      <c r="M1846" s="113" t="e">
        <f t="shared" si="2610"/>
        <v>#REF!</v>
      </c>
      <c r="N1846" s="60"/>
      <c r="O1846" s="61"/>
      <c r="P1846" s="61"/>
      <c r="Q1846" s="61"/>
      <c r="R1846" s="61"/>
      <c r="S1846" s="7"/>
      <c r="T1846" s="67" t="str">
        <f t="shared" si="2563"/>
        <v/>
      </c>
      <c r="U1846" s="76" t="str">
        <f>IF($A1845&lt;&gt;"",IF(OR(CR1845&lt;&gt;0,CS1845&lt;&gt;0,#REF!&lt;$BB$3),"",IF(#REF!="LER","01,",IF(#REF!="LOR","01,",IF(#REF!="LEB","02,",IF(#REF!="LOB","01,",IF(#REF!="HER","19,",IF(#REF!="HOR","19,",IF(#REF!="HEB","20,",IF(#REF!="HOB","19,",""))))))))),"")</f>
        <v/>
      </c>
      <c r="V1846" s="76" t="str">
        <f>IF($A1845&lt;&gt;"",IF(OR(CR1845&lt;&gt;0,CS1845&lt;&gt;0,#REF!&lt;$BB$3),"",IF(#REF!="LER","02,",IF(#REF!="LOR","03,",IF(#REF!="LEB","04,",IF(#REF!="LOB","02,",IF(#REF!="HER","20,",IF(#REF!="HOR","21,",IF(#REF!="HEB","22,",IF(#REF!="HOB","20,",""))))))))),"")</f>
        <v/>
      </c>
      <c r="W1846" s="76" t="str">
        <f>IF($A1845&lt;&gt;"",IF(OR(CR1845&lt;&gt;0,CS1845&lt;&gt;0,#REF!&lt;$BB$3),"",IF(#REF!="LER","03,",IF(#REF!="LOR","05,",IF(#REF!="LEB","06,",IF(#REF!="LOB","03,",IF(#REF!="HER","21,",IF(#REF!="HOR","23,",IF(#REF!="HEB","24,",IF(#REF!="HOB","21,",""))))))))),"")</f>
        <v/>
      </c>
      <c r="X1846" s="76" t="str">
        <f>IF($A1845&lt;&gt;"",IF(OR(CR1845&lt;&gt;0,CS1845&lt;&gt;0,#REF!&lt;$BB$3),"",IF(#REF!="LER","04,",IF(#REF!="LOR","07,",IF(#REF!="LEB","08,",IF(#REF!="LOB","04,",IF(#REF!="HER","22,",IF(#REF!="HOR","25,",IF(#REF!="HEB","26,",IF(#REF!="HOB","22,",""))))))))),"")</f>
        <v/>
      </c>
      <c r="Y1846" s="76" t="str">
        <f>IF($A1845&lt;&gt;"",IF(OR(CR1845&lt;&gt;0,CS1845&lt;&gt;0,#REF!&lt;$BB$3),"",IF(#REF!="LER","05,",IF(#REF!="LOR","09,",IF(#REF!="LEB","10,",IF(#REF!="LOB","05,",IF(#REF!="HER","23,",IF(#REF!="HOR","27,",IF(#REF!="HEB","28,",IF(#REF!="HOB","23,",""))))))))),"")</f>
        <v/>
      </c>
      <c r="Z1846" s="76" t="str">
        <f>IF($A1845&lt;&gt;"",IF(OR(CR1845&lt;&gt;0,CS1845&lt;&gt;0,#REF!&lt;$BB$3),"",IF(#REF!="LER","06,",IF(#REF!="LOR","11,",IF(#REF!="LEB","11,",IF(#REF!="LOB","06,",IF(#REF!="HER","24,",IF(#REF!="HOR","29,",IF(#REF!="HEB","29,",IF(#REF!="HOB","24,",""))))))))),"")</f>
        <v/>
      </c>
      <c r="AA1846" s="76"/>
      <c r="AB1846" s="76"/>
      <c r="AC1846" s="76"/>
      <c r="AD1846" s="76"/>
      <c r="AE1846" s="76"/>
      <c r="AF1846" s="76"/>
      <c r="AG1846" s="76"/>
      <c r="AH1846" s="76"/>
      <c r="AI1846" s="76"/>
      <c r="AJ1846" s="76"/>
      <c r="AK1846" s="67" t="str">
        <f t="shared" si="2564"/>
        <v/>
      </c>
      <c r="AL1846" s="76" t="str">
        <f>IF($A1845&lt;&gt;"",IF(OR(CR1845&lt;&gt;0,CS1845&lt;&gt;0,#REF!&lt;$BB$3),"",IF(#REF!="LER","07,",IF(#REF!="LOR","12,",IF(#REF!="LEB","12,",IF(#REF!="LOB","08,",IF(#REF!="HER","25,",IF(#REF!="HOR","30,",IF(#REF!="HEB","30,",IF(#REF!="HOB","25,",""))))))))),"")</f>
        <v/>
      </c>
      <c r="AM1846" s="76" t="str">
        <f>IF($A1845&lt;&gt;"",IF(OR(CR1845&lt;&gt;0,CS1845&lt;&gt;0,#REF!&lt;$BB$3),"",IF(#REF!="LER","08,",IF(#REF!="LOR","13,",IF(#REF!="LEB","13,",IF(#REF!="LOB","09,",IF(#REF!="HER","26,",IF(#REF!="HOR","31,",IF(#REF!="HEB","31,",IF(#REF!="HOB","26,",""))))))))),"")</f>
        <v/>
      </c>
      <c r="AN1846" s="118" t="str">
        <f t="shared" si="2587"/>
        <v/>
      </c>
      <c r="AO1846" s="76" t="str">
        <f>IF($A1845&lt;&gt;"",IF(OR(CR1845&lt;&gt;0,CS1845&lt;&gt;0,#REF!&lt;$BB$3),"",IF(#REF!="LER","10,",IF(#REF!="LOR","15,",IF(#REF!="LEB","15,",IF(#REF!="LOB","11,",IF(#REF!="HER","28,",IF(#REF!="HOR","33,",IF(#REF!="HEB","33,",IF(#REF!="HOB","28,",""))))))))),"")</f>
        <v/>
      </c>
      <c r="AP1846" s="76" t="str">
        <f>IF($A1845&lt;&gt;"",IF(OR(CR1845&lt;&gt;0,CS1845&lt;&gt;0,#REF!&lt;$BB$3),"",IF(#REF!="LER","12,",IF(#REF!="LOR","16,",IF(#REF!="LEB","16,",IF(#REF!="LOB","13,",IF(#REF!="HER","30,",IF(#REF!="HOR","34,",IF(#REF!="HEB","34,",IF(#REF!="HOB","29,",""))))))))),"")</f>
        <v/>
      </c>
      <c r="AQ1846" s="76" t="str">
        <f>IF($A1845&lt;&gt;"",IF(OR(CR1845&lt;&gt;0,CS1845&lt;&gt;0,#REF!&lt;$BB$3),"",IF(#REF!="LER","14,",IF(#REF!="LOR","17,",IF(#REF!="LEB","17,",IF(#REF!="LOB","15,",IF(#REF!="HER","32,",IF(#REF!="HOR","35,",IF(#REF!="HEB","35,",IF(#REF!="HOB","31,",""))))))))),"")</f>
        <v/>
      </c>
      <c r="AR1846" s="76" t="str">
        <f>IF($A1845&lt;&gt;"",IF(OR(CR1845&lt;&gt;0,CS1845&lt;&gt;0,#REF!&lt;$BB$3),"",IF(#REF!="LER","16,",IF(#REF!="LOR","18,",IF(#REF!="LEB","18,",IF(#REF!="LOB","17,",IF(#REF!="HER","34,",IF(#REF!="HOR","36,",IF(#REF!="HEB","36,",IF(#REF!="HOB","33,",""))))))))),"")</f>
        <v/>
      </c>
      <c r="AS1846" s="60" t="b">
        <f t="shared" si="2588"/>
        <v>0</v>
      </c>
      <c r="AT1846" s="60" t="b">
        <f t="shared" si="2589"/>
        <v>0</v>
      </c>
      <c r="AU1846" s="60" t="b">
        <f t="shared" si="2590"/>
        <v>0</v>
      </c>
      <c r="AV1846" s="60" t="b">
        <f t="shared" si="2591"/>
        <v>0</v>
      </c>
      <c r="AW1846" s="60" t="b">
        <f t="shared" si="2592"/>
        <v>0</v>
      </c>
      <c r="AX1846" s="60" t="b">
        <f t="shared" si="2593"/>
        <v>0</v>
      </c>
      <c r="AY1846" s="60" t="b">
        <f t="shared" si="2594"/>
        <v>0</v>
      </c>
      <c r="AZ1846" s="60"/>
      <c r="BA1846" s="61">
        <f t="shared" si="2620"/>
        <v>0</v>
      </c>
      <c r="BB1846" s="13">
        <f t="shared" si="2595"/>
        <v>0</v>
      </c>
      <c r="BC1846" s="11" t="e">
        <f>IF(#REF!&lt;&gt;"",S1846+BC1845,0)</f>
        <v>#REF!</v>
      </c>
      <c r="BD1846" s="67" t="str">
        <f t="shared" si="2565"/>
        <v/>
      </c>
      <c r="BE1846" s="76" t="str">
        <f>IF($A1845&lt;&gt;"",IF(OR(EE1845&lt;&gt;0,EF1845&lt;&gt;0,#REF!&lt;$BB$3),"",IF(#REF!="LER","01,",IF(#REF!="LOR","01,",IF(#REF!="LEB","02,",IF(#REF!="LOB","01,",IF(#REF!="HER","19,",IF(#REF!="HOR","19,",IF(#REF!="HEB","20,",IF(#REF!="HOB","19,",""))))))))),"")</f>
        <v/>
      </c>
      <c r="BF1846" s="76" t="str">
        <f>IF($A1845&lt;&gt;"",IF(OR(EE1845&lt;&gt;0,EF1845&lt;&gt;0,#REF!&lt;$BB$3),"",IF(#REF!="LER","02,",IF(#REF!="LOR","03,",IF(#REF!="LEB","04,",IF(#REF!="LOB","02,",IF(#REF!="HER","20,",IF(#REF!="HOR","21,",IF(#REF!="HEB","22,",IF(#REF!="HOB","20,",""))))))))),"")</f>
        <v/>
      </c>
      <c r="BG1846" s="76" t="str">
        <f>IF($A1845&lt;&gt;"",IF(OR(EE1845&lt;&gt;0,EF1845&lt;&gt;0,#REF!&lt;$BB$3),"",IF(#REF!="LER","03,",IF(#REF!="LOR","05,",IF(#REF!="LEB","06,",IF(#REF!="LOB","03,",IF(#REF!="HER","21,",IF(#REF!="HOR","23,",IF(#REF!="HEB","24,",IF(#REF!="HOB","21,",""))))))))),"")</f>
        <v/>
      </c>
      <c r="BH1846" s="76" t="str">
        <f>IF($A1845&lt;&gt;"",IF(OR(EE1845&lt;&gt;0,EF1845&lt;&gt;0,#REF!&lt;$BB$3),"",IF(#REF!="LER","04,",IF(#REF!="LOR","07,",IF(#REF!="LEB","08,",IF(#REF!="LOB","04,",IF(#REF!="HER","22,",IF(#REF!="HOR","25,",IF(#REF!="HEB","26,",IF(#REF!="HOB","22,",""))))))))),"")</f>
        <v/>
      </c>
      <c r="BI1846" s="76" t="str">
        <f>IF($A1845&lt;&gt;"",IF(OR(EE1845&lt;&gt;0,EF1845&lt;&gt;0,#REF!&lt;$BB$3),"",IF(#REF!="LER","05,",IF(#REF!="LOR","09,",IF(#REF!="LEB","10,",IF(#REF!="LOB","05,",IF(#REF!="HER","23,",IF(#REF!="HOR","27,",IF(#REF!="HEB","28,",IF(#REF!="HOB","23,",""))))))))),"")</f>
        <v/>
      </c>
      <c r="BJ1846" s="76" t="str">
        <f>IF($A1845&lt;&gt;"",IF(OR(EE1845&lt;&gt;0,EF1845&lt;&gt;0,#REF!&lt;$BB$3),"",IF(#REF!="LER","06,",IF(#REF!="LOR","11,",IF(#REF!="LEB","11,",IF(#REF!="LOB","06,",IF(#REF!="HER","24,",IF(#REF!="HOR","29,",IF(#REF!="HEB","29,",IF(#REF!="HOB","24,",""))))))))),"")</f>
        <v/>
      </c>
      <c r="BK1846" s="76"/>
      <c r="BL1846" s="76"/>
      <c r="BM1846" s="76"/>
      <c r="BN1846" s="76"/>
      <c r="BO1846" s="76"/>
      <c r="BP1846" s="76"/>
      <c r="BQ1846" s="76"/>
      <c r="BR1846" s="76"/>
      <c r="BS1846" s="92">
        <f t="shared" si="2624"/>
        <v>0</v>
      </c>
      <c r="BT1846" s="76"/>
      <c r="BU1846" s="76"/>
      <c r="BV1846" s="67" t="str">
        <f t="shared" si="2566"/>
        <v/>
      </c>
      <c r="BW1846" s="76" t="str">
        <f>IF($A1845&lt;&gt;"",IF(OR(EE1845&lt;&gt;0,EF1845&lt;&gt;0,#REF!&lt;$BB$3),"",IF(#REF!="LER","07,",IF(#REF!="LOR","12,",IF(#REF!="LEB","12,",IF(#REF!="LOB","08,",IF(#REF!="HER","25,",IF(#REF!="HOR","30,",IF(#REF!="HEB","30,",IF(#REF!="HOB","25,",""))))))))),"")</f>
        <v/>
      </c>
      <c r="BX1846" s="76" t="str">
        <f>IF($A1845&lt;&gt;"",IF(OR(EE1845&lt;&gt;0,EF1845&lt;&gt;0,#REF!&lt;$BB$3),"",IF(#REF!="LER","08,",IF(#REF!="LOR","13,",IF(#REF!="LEB","13,",IF(#REF!="LOB","09,",IF(#REF!="HER","26,",IF(#REF!="HOR","31,",IF(#REF!="HEB","31,",IF(#REF!="HOB","26,",""))))))))),"")</f>
        <v/>
      </c>
      <c r="BY1846" s="76" t="str">
        <f>IF($A1845&lt;&gt;"",IF(OR(EE1845&lt;&gt;0,EF1845&lt;&gt;0,#REF!&lt;$BB$3),"",IF(#REF!="LER","09,",IF(#REF!="LOR","14,",IF(#REF!="LEB","14,",IF(#REF!="LOB","10,",IF(#REF!="HER","27,",IF(#REF!="HOR","32,",IF(#REF!="HEB","32,",IF(#REF!="HOB","27,",""))))))))),"")</f>
        <v/>
      </c>
      <c r="BZ1846" s="76" t="str">
        <f>IF($A1845&lt;&gt;"",IF(OR(EE1845&lt;&gt;0,EF1845&lt;&gt;0,#REF!&lt;$BB$3),"",IF(#REF!="LER","10,",IF(#REF!="LOR","15,",IF(#REF!="LEB","15,",IF(#REF!="LOB","11,",IF(#REF!="HER","28,",IF(#REF!="HOR","33,",IF(#REF!="HEB","33,",IF(#REF!="HOB","28,",""))))))))),"")</f>
        <v/>
      </c>
      <c r="CA1846" s="76" t="str">
        <f>IF($A1845&lt;&gt;"",IF(OR(EE1845&lt;&gt;0,EF1845&lt;&gt;0,#REF!&lt;$BB$3),"",IF(#REF!="LER","12,",IF(#REF!="LOR","16,",IF(#REF!="LEB","16,",IF(#REF!="LOB","13,",IF(#REF!="HER","30,",IF(#REF!="HOR","34,",IF(#REF!="HEB","34,",IF(#REF!="HOB","29,",""))))))))),"")</f>
        <v/>
      </c>
      <c r="CB1846" s="76" t="str">
        <f>IF($A1845&lt;&gt;"",IF(OR(EE1845&lt;&gt;0,EF1845&lt;&gt;0,#REF!&lt;$BB$3),"",IF(#REF!="LER","14,",IF(#REF!="LOR","17,",IF(#REF!="LEB","17,",IF(#REF!="LOB","15,",IF(#REF!="HER","32,",IF(#REF!="HOR","35,",IF(#REF!="HEB","35,",IF(#REF!="HOB","31,",""))))))))),"")</f>
        <v/>
      </c>
      <c r="CC1846" s="76" t="str">
        <f>IF($A1845&lt;&gt;"",IF(OR(EE1845&lt;&gt;0,EF1845&lt;&gt;0,#REF!&lt;$BB$3),"",IF(#REF!="LER","16,",IF(#REF!="LOR","18,",IF(#REF!="LEB","18,",IF(#REF!="LOB","17,",IF(#REF!="HER","34,",IF(#REF!="HOR","36,",IF(#REF!="HEB","36,",IF(#REF!="HOB","33,",""))))))))),"")</f>
        <v/>
      </c>
      <c r="CD1846" s="60" t="b">
        <f t="shared" si="2596"/>
        <v>0</v>
      </c>
      <c r="CE1846" s="60" t="b">
        <f t="shared" si="2597"/>
        <v>0</v>
      </c>
      <c r="CF1846" s="60" t="b">
        <f t="shared" si="2598"/>
        <v>0</v>
      </c>
      <c r="CG1846" s="60" t="b">
        <f t="shared" si="2599"/>
        <v>0</v>
      </c>
      <c r="CH1846" s="60" t="b">
        <f t="shared" si="2600"/>
        <v>0</v>
      </c>
      <c r="CI1846" s="60" t="b">
        <f t="shared" si="2601"/>
        <v>0</v>
      </c>
      <c r="CJ1846" s="60" t="b">
        <f t="shared" si="2602"/>
        <v>0</v>
      </c>
      <c r="CK1846" s="60"/>
      <c r="CL1846" s="61">
        <f t="shared" si="2621"/>
        <v>0</v>
      </c>
      <c r="CM1846" s="92">
        <f t="shared" si="2625"/>
        <v>0</v>
      </c>
      <c r="CN1846" s="13">
        <f t="shared" si="2603"/>
        <v>0</v>
      </c>
      <c r="CO1846" s="11" t="e">
        <f>IF(#REF!&lt;&gt;"",BC1846+CO1845,0)</f>
        <v>#REF!</v>
      </c>
      <c r="CP1846" s="13">
        <f t="shared" si="2613"/>
        <v>0</v>
      </c>
      <c r="CQ1846" s="11">
        <f t="shared" si="2614"/>
        <v>0</v>
      </c>
      <c r="CR1846" s="57">
        <f t="shared" si="2571"/>
        <v>0</v>
      </c>
      <c r="CS1846" s="57">
        <f t="shared" si="2572"/>
        <v>0</v>
      </c>
      <c r="CT1846" s="57">
        <f t="shared" si="2626"/>
        <v>0</v>
      </c>
      <c r="CU1846" s="24"/>
      <c r="CV1846" s="24"/>
      <c r="CW1846" s="24"/>
      <c r="CX1846" s="24"/>
      <c r="CY1846" s="24"/>
      <c r="CZ1846" s="24"/>
      <c r="DA1846" s="24"/>
      <c r="DB1846" s="24"/>
      <c r="DC1846" s="24"/>
      <c r="DD1846" s="64"/>
      <c r="DJ1846" s="39"/>
    </row>
    <row r="1847" spans="2:114" x14ac:dyDescent="0.2">
      <c r="B1847" s="61" t="str">
        <f>IF(A1847="","",IF(U1848="","DB",U1848&amp;V1848&amp;W1848&amp;X1848&amp;Y1848&amp;Z1848&amp;AL1848&amp;AM1848&amp;AN1848&amp;AO1848&amp;AP1848&amp;AQ1848&amp;AR1848&amp;#REF!))</f>
        <v/>
      </c>
      <c r="C1847" s="7" t="str">
        <f t="shared" si="2604"/>
        <v/>
      </c>
      <c r="D1847" s="60">
        <f t="shared" si="2605"/>
        <v>0</v>
      </c>
      <c r="E1847" s="7" t="e">
        <f>IF(COUNTBLANK(BE1848:BI1848)=5,#REF!&amp;",",IF(COUNTBLANK(U1848:AR1848)=1,T1848&amp;","&amp;T1848&amp;","&amp;T1848&amp;","&amp;T1848&amp;","&amp;T1848&amp;","&amp;T1848&amp;","&amp;T1848&amp;","&amp;T1848&amp;","&amp;T1848&amp;","&amp;T1848&amp;","&amp;T1848&amp;","&amp;T1848&amp;","&amp;T1848&amp;",",T1848&amp;","&amp;T1848&amp;","&amp;T1848&amp;","&amp;T1848&amp;","&amp;T1848&amp;","&amp;T1848&amp;","&amp;T1848&amp;","&amp;T1848&amp;","&amp;T1848&amp;","&amp;T1848&amp;","&amp;T1848&amp;","&amp;T1848&amp;","&amp;T1848&amp;","&amp;T1848&amp;","))</f>
        <v>#REF!</v>
      </c>
      <c r="F1847" s="72" t="str">
        <f t="shared" si="2617"/>
        <v/>
      </c>
      <c r="G1847" s="73">
        <f t="shared" si="2606"/>
        <v>0</v>
      </c>
      <c r="H1847" s="112">
        <f t="shared" si="2607"/>
        <v>0</v>
      </c>
      <c r="I1847" s="112">
        <f t="shared" si="2608"/>
        <v>0</v>
      </c>
      <c r="J1847" s="74" t="e">
        <f>COUNTIF(#REF!,"E")</f>
        <v>#REF!</v>
      </c>
      <c r="K1847" s="74" t="e">
        <f>COUNTIF(#REF!,"O")</f>
        <v>#REF!</v>
      </c>
      <c r="L1847" s="74" t="e">
        <f t="shared" si="2609"/>
        <v>#REF!</v>
      </c>
      <c r="M1847" s="113" t="e">
        <f t="shared" si="2610"/>
        <v>#REF!</v>
      </c>
      <c r="N1847" s="60"/>
      <c r="O1847" s="61"/>
      <c r="P1847" s="61"/>
      <c r="Q1847" s="61"/>
      <c r="R1847" s="61"/>
      <c r="S1847" s="7"/>
      <c r="T1847" s="67" t="str">
        <f t="shared" si="2563"/>
        <v/>
      </c>
      <c r="U1847" s="76" t="str">
        <f>IF($A1846&lt;&gt;"",IF(OR(CR1846&lt;&gt;0,CS1846&lt;&gt;0,#REF!&lt;$BB$3),"",IF(#REF!="LER","01,",IF(#REF!="LOR","01,",IF(#REF!="LEB","02,",IF(#REF!="LOB","01,",IF(#REF!="HER","19,",IF(#REF!="HOR","19,",IF(#REF!="HEB","20,",IF(#REF!="HOB","19,",""))))))))),"")</f>
        <v/>
      </c>
      <c r="V1847" s="76" t="str">
        <f>IF($A1846&lt;&gt;"",IF(OR(CR1846&lt;&gt;0,CS1846&lt;&gt;0,#REF!&lt;$BB$3),"",IF(#REF!="LER","02,",IF(#REF!="LOR","03,",IF(#REF!="LEB","04,",IF(#REF!="LOB","02,",IF(#REF!="HER","20,",IF(#REF!="HOR","21,",IF(#REF!="HEB","22,",IF(#REF!="HOB","20,",""))))))))),"")</f>
        <v/>
      </c>
      <c r="W1847" s="76" t="str">
        <f>IF($A1846&lt;&gt;"",IF(OR(CR1846&lt;&gt;0,CS1846&lt;&gt;0,#REF!&lt;$BB$3),"",IF(#REF!="LER","03,",IF(#REF!="LOR","05,",IF(#REF!="LEB","06,",IF(#REF!="LOB","03,",IF(#REF!="HER","21,",IF(#REF!="HOR","23,",IF(#REF!="HEB","24,",IF(#REF!="HOB","21,",""))))))))),"")</f>
        <v/>
      </c>
      <c r="X1847" s="76" t="str">
        <f>IF($A1846&lt;&gt;"",IF(OR(CR1846&lt;&gt;0,CS1846&lt;&gt;0,#REF!&lt;$BB$3),"",IF(#REF!="LER","04,",IF(#REF!="LOR","07,",IF(#REF!="LEB","08,",IF(#REF!="LOB","04,",IF(#REF!="HER","22,",IF(#REF!="HOR","25,",IF(#REF!="HEB","26,",IF(#REF!="HOB","22,",""))))))))),"")</f>
        <v/>
      </c>
      <c r="Y1847" s="76" t="str">
        <f>IF($A1846&lt;&gt;"",IF(OR(CR1846&lt;&gt;0,CS1846&lt;&gt;0,#REF!&lt;$BB$3),"",IF(#REF!="LER","05,",IF(#REF!="LOR","09,",IF(#REF!="LEB","10,",IF(#REF!="LOB","05,",IF(#REF!="HER","23,",IF(#REF!="HOR","27,",IF(#REF!="HEB","28,",IF(#REF!="HOB","23,",""))))))))),"")</f>
        <v/>
      </c>
      <c r="Z1847" s="76" t="str">
        <f>IF($A1846&lt;&gt;"",IF(OR(CR1846&lt;&gt;0,CS1846&lt;&gt;0,#REF!&lt;$BB$3),"",IF(#REF!="LER","06,",IF(#REF!="LOR","11,",IF(#REF!="LEB","11,",IF(#REF!="LOB","06,",IF(#REF!="HER","24,",IF(#REF!="HOR","29,",IF(#REF!="HEB","29,",IF(#REF!="HOB","24,",""))))))))),"")</f>
        <v/>
      </c>
      <c r="AA1847" s="76"/>
      <c r="AB1847" s="76"/>
      <c r="AC1847" s="76"/>
      <c r="AD1847" s="76"/>
      <c r="AE1847" s="76"/>
      <c r="AF1847" s="76"/>
      <c r="AG1847" s="76"/>
      <c r="AH1847" s="76"/>
      <c r="AI1847" s="76"/>
      <c r="AJ1847" s="76"/>
      <c r="AK1847" s="67" t="str">
        <f t="shared" si="2564"/>
        <v/>
      </c>
      <c r="AL1847" s="76" t="str">
        <f>IF($A1846&lt;&gt;"",IF(OR(CR1846&lt;&gt;0,CS1846&lt;&gt;0,#REF!&lt;$BB$3),"",IF(#REF!="LER","07,",IF(#REF!="LOR","12,",IF(#REF!="LEB","12,",IF(#REF!="LOB","08,",IF(#REF!="HER","25,",IF(#REF!="HOR","30,",IF(#REF!="HEB","30,",IF(#REF!="HOB","25,",""))))))))),"")</f>
        <v/>
      </c>
      <c r="AM1847" s="76" t="str">
        <f>IF($A1846&lt;&gt;"",IF(OR(CR1846&lt;&gt;0,CS1846&lt;&gt;0,#REF!&lt;$BB$3),"",IF(#REF!="LER","08,",IF(#REF!="LOR","13,",IF(#REF!="LEB","13,",IF(#REF!="LOB","09,",IF(#REF!="HER","26,",IF(#REF!="HOR","31,",IF(#REF!="HEB","31,",IF(#REF!="HOB","26,",""))))))))),"")</f>
        <v/>
      </c>
      <c r="AN1847" s="118" t="str">
        <f t="shared" si="2587"/>
        <v/>
      </c>
      <c r="AO1847" s="76" t="str">
        <f>IF($A1846&lt;&gt;"",IF(OR(CR1846&lt;&gt;0,CS1846&lt;&gt;0,#REF!&lt;$BB$3),"",IF(#REF!="LER","10,",IF(#REF!="LOR","15,",IF(#REF!="LEB","15,",IF(#REF!="LOB","11,",IF(#REF!="HER","28,",IF(#REF!="HOR","33,",IF(#REF!="HEB","33,",IF(#REF!="HOB","28,",""))))))))),"")</f>
        <v/>
      </c>
      <c r="AP1847" s="76" t="str">
        <f>IF($A1846&lt;&gt;"",IF(OR(CR1846&lt;&gt;0,CS1846&lt;&gt;0,#REF!&lt;$BB$3),"",IF(#REF!="LER","12,",IF(#REF!="LOR","16,",IF(#REF!="LEB","16,",IF(#REF!="LOB","13,",IF(#REF!="HER","30,",IF(#REF!="HOR","34,",IF(#REF!="HEB","34,",IF(#REF!="HOB","29,",""))))))))),"")</f>
        <v/>
      </c>
      <c r="AQ1847" s="76" t="str">
        <f>IF($A1846&lt;&gt;"",IF(OR(CR1846&lt;&gt;0,CS1846&lt;&gt;0,#REF!&lt;$BB$3),"",IF(#REF!="LER","14,",IF(#REF!="LOR","17,",IF(#REF!="LEB","17,",IF(#REF!="LOB","15,",IF(#REF!="HER","32,",IF(#REF!="HOR","35,",IF(#REF!="HEB","35,",IF(#REF!="HOB","31,",""))))))))),"")</f>
        <v/>
      </c>
      <c r="AR1847" s="76" t="str">
        <f>IF($A1846&lt;&gt;"",IF(OR(CR1846&lt;&gt;0,CS1846&lt;&gt;0,#REF!&lt;$BB$3),"",IF(#REF!="LER","16,",IF(#REF!="LOR","18,",IF(#REF!="LEB","18,",IF(#REF!="LOB","17,",IF(#REF!="HER","34,",IF(#REF!="HOR","36,",IF(#REF!="HEB","36,",IF(#REF!="HOB","33,",""))))))))),"")</f>
        <v/>
      </c>
      <c r="AS1847" s="60" t="b">
        <f t="shared" si="2588"/>
        <v>0</v>
      </c>
      <c r="AT1847" s="60" t="b">
        <f t="shared" si="2589"/>
        <v>0</v>
      </c>
      <c r="AU1847" s="60" t="b">
        <f t="shared" si="2590"/>
        <v>0</v>
      </c>
      <c r="AV1847" s="60" t="b">
        <f t="shared" si="2591"/>
        <v>0</v>
      </c>
      <c r="AW1847" s="60" t="b">
        <f t="shared" si="2592"/>
        <v>0</v>
      </c>
      <c r="AX1847" s="60" t="b">
        <f t="shared" si="2593"/>
        <v>0</v>
      </c>
      <c r="AY1847" s="60" t="b">
        <f t="shared" si="2594"/>
        <v>0</v>
      </c>
      <c r="AZ1847" s="60"/>
      <c r="BA1847" s="61">
        <f t="shared" si="2620"/>
        <v>0</v>
      </c>
      <c r="BB1847" s="13">
        <f t="shared" si="2595"/>
        <v>0</v>
      </c>
      <c r="BC1847" s="11" t="e">
        <f>IF(#REF!&lt;&gt;"",S1847+BC1846,0)</f>
        <v>#REF!</v>
      </c>
      <c r="BD1847" s="67" t="str">
        <f t="shared" si="2565"/>
        <v/>
      </c>
      <c r="BE1847" s="76" t="str">
        <f>IF($A1846&lt;&gt;"",IF(OR(EE1846&lt;&gt;0,EF1846&lt;&gt;0,#REF!&lt;$BB$3),"",IF(#REF!="LER","01,",IF(#REF!="LOR","01,",IF(#REF!="LEB","02,",IF(#REF!="LOB","01,",IF(#REF!="HER","19,",IF(#REF!="HOR","19,",IF(#REF!="HEB","20,",IF(#REF!="HOB","19,",""))))))))),"")</f>
        <v/>
      </c>
      <c r="BF1847" s="76" t="str">
        <f>IF($A1846&lt;&gt;"",IF(OR(EE1846&lt;&gt;0,EF1846&lt;&gt;0,#REF!&lt;$BB$3),"",IF(#REF!="LER","02,",IF(#REF!="LOR","03,",IF(#REF!="LEB","04,",IF(#REF!="LOB","02,",IF(#REF!="HER","20,",IF(#REF!="HOR","21,",IF(#REF!="HEB","22,",IF(#REF!="HOB","20,",""))))))))),"")</f>
        <v/>
      </c>
      <c r="BG1847" s="76" t="str">
        <f>IF($A1846&lt;&gt;"",IF(OR(EE1846&lt;&gt;0,EF1846&lt;&gt;0,#REF!&lt;$BB$3),"",IF(#REF!="LER","03,",IF(#REF!="LOR","05,",IF(#REF!="LEB","06,",IF(#REF!="LOB","03,",IF(#REF!="HER","21,",IF(#REF!="HOR","23,",IF(#REF!="HEB","24,",IF(#REF!="HOB","21,",""))))))))),"")</f>
        <v/>
      </c>
      <c r="BH1847" s="76" t="str">
        <f>IF($A1846&lt;&gt;"",IF(OR(EE1846&lt;&gt;0,EF1846&lt;&gt;0,#REF!&lt;$BB$3),"",IF(#REF!="LER","04,",IF(#REF!="LOR","07,",IF(#REF!="LEB","08,",IF(#REF!="LOB","04,",IF(#REF!="HER","22,",IF(#REF!="HOR","25,",IF(#REF!="HEB","26,",IF(#REF!="HOB","22,",""))))))))),"")</f>
        <v/>
      </c>
      <c r="BI1847" s="76" t="str">
        <f>IF($A1846&lt;&gt;"",IF(OR(EE1846&lt;&gt;0,EF1846&lt;&gt;0,#REF!&lt;$BB$3),"",IF(#REF!="LER","05,",IF(#REF!="LOR","09,",IF(#REF!="LEB","10,",IF(#REF!="LOB","05,",IF(#REF!="HER","23,",IF(#REF!="HOR","27,",IF(#REF!="HEB","28,",IF(#REF!="HOB","23,",""))))))))),"")</f>
        <v/>
      </c>
      <c r="BJ1847" s="76" t="str">
        <f>IF($A1846&lt;&gt;"",IF(OR(EE1846&lt;&gt;0,EF1846&lt;&gt;0,#REF!&lt;$BB$3),"",IF(#REF!="LER","06,",IF(#REF!="LOR","11,",IF(#REF!="LEB","11,",IF(#REF!="LOB","06,",IF(#REF!="HER","24,",IF(#REF!="HOR","29,",IF(#REF!="HEB","29,",IF(#REF!="HOB","24,",""))))))))),"")</f>
        <v/>
      </c>
      <c r="BK1847" s="76"/>
      <c r="BL1847" s="76"/>
      <c r="BM1847" s="76"/>
      <c r="BN1847" s="76"/>
      <c r="BO1847" s="76"/>
      <c r="BP1847" s="76"/>
      <c r="BQ1847" s="76"/>
      <c r="BR1847" s="76"/>
      <c r="BS1847" s="92">
        <f t="shared" si="2624"/>
        <v>0</v>
      </c>
      <c r="BT1847" s="76"/>
      <c r="BU1847" s="76"/>
      <c r="BV1847" s="67" t="str">
        <f t="shared" si="2566"/>
        <v/>
      </c>
      <c r="BW1847" s="76" t="str">
        <f>IF($A1846&lt;&gt;"",IF(OR(EE1846&lt;&gt;0,EF1846&lt;&gt;0,#REF!&lt;$BB$3),"",IF(#REF!="LER","07,",IF(#REF!="LOR","12,",IF(#REF!="LEB","12,",IF(#REF!="LOB","08,",IF(#REF!="HER","25,",IF(#REF!="HOR","30,",IF(#REF!="HEB","30,",IF(#REF!="HOB","25,",""))))))))),"")</f>
        <v/>
      </c>
      <c r="BX1847" s="76" t="str">
        <f>IF($A1846&lt;&gt;"",IF(OR(EE1846&lt;&gt;0,EF1846&lt;&gt;0,#REF!&lt;$BB$3),"",IF(#REF!="LER","08,",IF(#REF!="LOR","13,",IF(#REF!="LEB","13,",IF(#REF!="LOB","09,",IF(#REF!="HER","26,",IF(#REF!="HOR","31,",IF(#REF!="HEB","31,",IF(#REF!="HOB","26,",""))))))))),"")</f>
        <v/>
      </c>
      <c r="BY1847" s="76" t="str">
        <f>IF($A1846&lt;&gt;"",IF(OR(EE1846&lt;&gt;0,EF1846&lt;&gt;0,#REF!&lt;$BB$3),"",IF(#REF!="LER","09,",IF(#REF!="LOR","14,",IF(#REF!="LEB","14,",IF(#REF!="LOB","10,",IF(#REF!="HER","27,",IF(#REF!="HOR","32,",IF(#REF!="HEB","32,",IF(#REF!="HOB","27,",""))))))))),"")</f>
        <v/>
      </c>
      <c r="BZ1847" s="76" t="str">
        <f>IF($A1846&lt;&gt;"",IF(OR(EE1846&lt;&gt;0,EF1846&lt;&gt;0,#REF!&lt;$BB$3),"",IF(#REF!="LER","10,",IF(#REF!="LOR","15,",IF(#REF!="LEB","15,",IF(#REF!="LOB","11,",IF(#REF!="HER","28,",IF(#REF!="HOR","33,",IF(#REF!="HEB","33,",IF(#REF!="HOB","28,",""))))))))),"")</f>
        <v/>
      </c>
      <c r="CA1847" s="76" t="str">
        <f>IF($A1846&lt;&gt;"",IF(OR(EE1846&lt;&gt;0,EF1846&lt;&gt;0,#REF!&lt;$BB$3),"",IF(#REF!="LER","12,",IF(#REF!="LOR","16,",IF(#REF!="LEB","16,",IF(#REF!="LOB","13,",IF(#REF!="HER","30,",IF(#REF!="HOR","34,",IF(#REF!="HEB","34,",IF(#REF!="HOB","29,",""))))))))),"")</f>
        <v/>
      </c>
      <c r="CB1847" s="76" t="str">
        <f>IF($A1846&lt;&gt;"",IF(OR(EE1846&lt;&gt;0,EF1846&lt;&gt;0,#REF!&lt;$BB$3),"",IF(#REF!="LER","14,",IF(#REF!="LOR","17,",IF(#REF!="LEB","17,",IF(#REF!="LOB","15,",IF(#REF!="HER","32,",IF(#REF!="HOR","35,",IF(#REF!="HEB","35,",IF(#REF!="HOB","31,",""))))))))),"")</f>
        <v/>
      </c>
      <c r="CC1847" s="76" t="str">
        <f>IF($A1846&lt;&gt;"",IF(OR(EE1846&lt;&gt;0,EF1846&lt;&gt;0,#REF!&lt;$BB$3),"",IF(#REF!="LER","16,",IF(#REF!="LOR","18,",IF(#REF!="LEB","18,",IF(#REF!="LOB","17,",IF(#REF!="HER","34,",IF(#REF!="HOR","36,",IF(#REF!="HEB","36,",IF(#REF!="HOB","33,",""))))))))),"")</f>
        <v/>
      </c>
      <c r="CD1847" s="60" t="b">
        <f t="shared" si="2596"/>
        <v>0</v>
      </c>
      <c r="CE1847" s="60" t="b">
        <f t="shared" si="2597"/>
        <v>0</v>
      </c>
      <c r="CF1847" s="60" t="b">
        <f t="shared" si="2598"/>
        <v>0</v>
      </c>
      <c r="CG1847" s="60" t="b">
        <f t="shared" si="2599"/>
        <v>0</v>
      </c>
      <c r="CH1847" s="60" t="b">
        <f t="shared" si="2600"/>
        <v>0</v>
      </c>
      <c r="CI1847" s="60" t="b">
        <f t="shared" si="2601"/>
        <v>0</v>
      </c>
      <c r="CJ1847" s="60" t="b">
        <f t="shared" si="2602"/>
        <v>0</v>
      </c>
      <c r="CK1847" s="60"/>
      <c r="CL1847" s="61">
        <f t="shared" si="2621"/>
        <v>0</v>
      </c>
      <c r="CM1847" s="92">
        <f t="shared" si="2625"/>
        <v>0</v>
      </c>
      <c r="CN1847" s="13">
        <f t="shared" si="2603"/>
        <v>0</v>
      </c>
      <c r="CO1847" s="11" t="e">
        <f>IF(#REF!&lt;&gt;"",BC1847+CO1846,0)</f>
        <v>#REF!</v>
      </c>
      <c r="CP1847" s="13">
        <f t="shared" si="2613"/>
        <v>0</v>
      </c>
      <c r="CQ1847" s="11">
        <f t="shared" si="2614"/>
        <v>0</v>
      </c>
      <c r="CR1847" s="57">
        <f t="shared" si="2571"/>
        <v>0</v>
      </c>
      <c r="CS1847" s="57">
        <f t="shared" si="2572"/>
        <v>0</v>
      </c>
      <c r="CT1847" s="57">
        <f t="shared" si="2626"/>
        <v>0</v>
      </c>
      <c r="CU1847" s="24"/>
      <c r="CV1847" s="24"/>
      <c r="CW1847" s="24"/>
      <c r="CX1847" s="24"/>
      <c r="CY1847" s="24"/>
      <c r="CZ1847" s="24"/>
      <c r="DA1847" s="24"/>
      <c r="DB1847" s="24"/>
      <c r="DC1847" s="24"/>
      <c r="DD1847" s="64"/>
      <c r="DJ1847" s="39"/>
    </row>
    <row r="1848" spans="2:114" x14ac:dyDescent="0.2">
      <c r="B1848" s="61" t="str">
        <f>IF(A1848="","",IF(U1849="","DB",U1849&amp;V1849&amp;W1849&amp;X1849&amp;Y1849&amp;Z1849&amp;AL1849&amp;AM1849&amp;AN1849&amp;AO1849&amp;AP1849&amp;AQ1849&amp;AR1849&amp;#REF!))</f>
        <v/>
      </c>
      <c r="C1848" s="7" t="str">
        <f t="shared" si="2604"/>
        <v/>
      </c>
      <c r="D1848" s="60">
        <f t="shared" si="2605"/>
        <v>0</v>
      </c>
      <c r="E1848" s="7" t="e">
        <f>IF(COUNTBLANK(BE1849:BI1849)=5,#REF!&amp;",",IF(COUNTBLANK(U1849:AR1849)=1,T1849&amp;","&amp;T1849&amp;","&amp;T1849&amp;","&amp;T1849&amp;","&amp;T1849&amp;","&amp;T1849&amp;","&amp;T1849&amp;","&amp;T1849&amp;","&amp;T1849&amp;","&amp;T1849&amp;","&amp;T1849&amp;","&amp;T1849&amp;","&amp;T1849&amp;",",T1849&amp;","&amp;T1849&amp;","&amp;T1849&amp;","&amp;T1849&amp;","&amp;T1849&amp;","&amp;T1849&amp;","&amp;T1849&amp;","&amp;T1849&amp;","&amp;T1849&amp;","&amp;T1849&amp;","&amp;T1849&amp;","&amp;T1849&amp;","&amp;T1849&amp;","&amp;T1849&amp;","))</f>
        <v>#REF!</v>
      </c>
      <c r="F1848" s="72" t="str">
        <f t="shared" si="2617"/>
        <v/>
      </c>
      <c r="G1848" s="73">
        <f t="shared" si="2606"/>
        <v>0</v>
      </c>
      <c r="H1848" s="112">
        <f t="shared" si="2607"/>
        <v>0</v>
      </c>
      <c r="I1848" s="112">
        <f t="shared" si="2608"/>
        <v>0</v>
      </c>
      <c r="J1848" s="74" t="e">
        <f>COUNTIF(#REF!,"E")</f>
        <v>#REF!</v>
      </c>
      <c r="K1848" s="74" t="e">
        <f>COUNTIF(#REF!,"O")</f>
        <v>#REF!</v>
      </c>
      <c r="L1848" s="74" t="e">
        <f t="shared" si="2609"/>
        <v>#REF!</v>
      </c>
      <c r="M1848" s="113" t="e">
        <f t="shared" si="2610"/>
        <v>#REF!</v>
      </c>
      <c r="N1848" s="60"/>
      <c r="O1848" s="61"/>
      <c r="P1848" s="61"/>
      <c r="Q1848" s="61"/>
      <c r="R1848" s="61"/>
      <c r="S1848" s="7"/>
      <c r="T1848" s="67" t="str">
        <f t="shared" ref="T1848:T1911" si="2627">IF($A1847&lt;&gt;"",IF(OR(CR1847&lt;&gt;0,CS1847&lt;&gt;0),"",VLOOKUP(BA1847,$DG$5:$DH$13,2)),"")</f>
        <v/>
      </c>
      <c r="U1848" s="76" t="str">
        <f>IF($A1847&lt;&gt;"",IF(OR(CR1847&lt;&gt;0,CS1847&lt;&gt;0,#REF!&lt;$BB$3),"",IF(#REF!="LER","01,",IF(#REF!="LOR","01,",IF(#REF!="LEB","02,",IF(#REF!="LOB","01,",IF(#REF!="HER","19,",IF(#REF!="HOR","19,",IF(#REF!="HEB","20,",IF(#REF!="HOB","19,",""))))))))),"")</f>
        <v/>
      </c>
      <c r="V1848" s="76" t="str">
        <f>IF($A1847&lt;&gt;"",IF(OR(CR1847&lt;&gt;0,CS1847&lt;&gt;0,#REF!&lt;$BB$3),"",IF(#REF!="LER","02,",IF(#REF!="LOR","03,",IF(#REF!="LEB","04,",IF(#REF!="LOB","02,",IF(#REF!="HER","20,",IF(#REF!="HOR","21,",IF(#REF!="HEB","22,",IF(#REF!="HOB","20,",""))))))))),"")</f>
        <v/>
      </c>
      <c r="W1848" s="76" t="str">
        <f>IF($A1847&lt;&gt;"",IF(OR(CR1847&lt;&gt;0,CS1847&lt;&gt;0,#REF!&lt;$BB$3),"",IF(#REF!="LER","03,",IF(#REF!="LOR","05,",IF(#REF!="LEB","06,",IF(#REF!="LOB","03,",IF(#REF!="HER","21,",IF(#REF!="HOR","23,",IF(#REF!="HEB","24,",IF(#REF!="HOB","21,",""))))))))),"")</f>
        <v/>
      </c>
      <c r="X1848" s="76" t="str">
        <f>IF($A1847&lt;&gt;"",IF(OR(CR1847&lt;&gt;0,CS1847&lt;&gt;0,#REF!&lt;$BB$3),"",IF(#REF!="LER","04,",IF(#REF!="LOR","07,",IF(#REF!="LEB","08,",IF(#REF!="LOB","04,",IF(#REF!="HER","22,",IF(#REF!="HOR","25,",IF(#REF!="HEB","26,",IF(#REF!="HOB","22,",""))))))))),"")</f>
        <v/>
      </c>
      <c r="Y1848" s="76" t="str">
        <f>IF($A1847&lt;&gt;"",IF(OR(CR1847&lt;&gt;0,CS1847&lt;&gt;0,#REF!&lt;$BB$3),"",IF(#REF!="LER","05,",IF(#REF!="LOR","09,",IF(#REF!="LEB","10,",IF(#REF!="LOB","05,",IF(#REF!="HER","23,",IF(#REF!="HOR","27,",IF(#REF!="HEB","28,",IF(#REF!="HOB","23,",""))))))))),"")</f>
        <v/>
      </c>
      <c r="Z1848" s="76" t="str">
        <f>IF($A1847&lt;&gt;"",IF(OR(CR1847&lt;&gt;0,CS1847&lt;&gt;0,#REF!&lt;$BB$3),"",IF(#REF!="LER","06,",IF(#REF!="LOR","11,",IF(#REF!="LEB","11,",IF(#REF!="LOB","06,",IF(#REF!="HER","24,",IF(#REF!="HOR","29,",IF(#REF!="HEB","29,",IF(#REF!="HOB","24,",""))))))))),"")</f>
        <v/>
      </c>
      <c r="AA1848" s="76"/>
      <c r="AB1848" s="76"/>
      <c r="AC1848" s="76"/>
      <c r="AD1848" s="76"/>
      <c r="AE1848" s="76"/>
      <c r="AF1848" s="76"/>
      <c r="AG1848" s="76"/>
      <c r="AH1848" s="76"/>
      <c r="AI1848" s="76"/>
      <c r="AJ1848" s="76"/>
      <c r="AK1848" s="67" t="str">
        <f t="shared" ref="AK1848:AK1911" si="2628">IF($A1847&lt;&gt;"",IF(OR(DL1847&lt;&gt;0,DM1847&lt;&gt;0),"",VLOOKUP(BR1847,$DG$5:$DH$13,2)),"")</f>
        <v/>
      </c>
      <c r="AL1848" s="76" t="str">
        <f>IF($A1847&lt;&gt;"",IF(OR(CR1847&lt;&gt;0,CS1847&lt;&gt;0,#REF!&lt;$BB$3),"",IF(#REF!="LER","07,",IF(#REF!="LOR","12,",IF(#REF!="LEB","12,",IF(#REF!="LOB","08,",IF(#REF!="HER","25,",IF(#REF!="HOR","30,",IF(#REF!="HEB","30,",IF(#REF!="HOB","25,",""))))))))),"")</f>
        <v/>
      </c>
      <c r="AM1848" s="76" t="str">
        <f>IF($A1847&lt;&gt;"",IF(OR(CR1847&lt;&gt;0,CS1847&lt;&gt;0,#REF!&lt;$BB$3),"",IF(#REF!="LER","08,",IF(#REF!="LOR","13,",IF(#REF!="LEB","13,",IF(#REF!="LOB","09,",IF(#REF!="HER","26,",IF(#REF!="HOR","31,",IF(#REF!="HEB","31,",IF(#REF!="HOB","26,",""))))))))),"")</f>
        <v/>
      </c>
      <c r="AN1848" s="118" t="str">
        <f t="shared" si="2587"/>
        <v/>
      </c>
      <c r="AO1848" s="76" t="str">
        <f>IF($A1847&lt;&gt;"",IF(OR(CR1847&lt;&gt;0,CS1847&lt;&gt;0,#REF!&lt;$BB$3),"",IF(#REF!="LER","10,",IF(#REF!="LOR","15,",IF(#REF!="LEB","15,",IF(#REF!="LOB","11,",IF(#REF!="HER","28,",IF(#REF!="HOR","33,",IF(#REF!="HEB","33,",IF(#REF!="HOB","28,",""))))))))),"")</f>
        <v/>
      </c>
      <c r="AP1848" s="76" t="str">
        <f>IF($A1847&lt;&gt;"",IF(OR(CR1847&lt;&gt;0,CS1847&lt;&gt;0,#REF!&lt;$BB$3),"",IF(#REF!="LER","12,",IF(#REF!="LOR","16,",IF(#REF!="LEB","16,",IF(#REF!="LOB","13,",IF(#REF!="HER","30,",IF(#REF!="HOR","34,",IF(#REF!="HEB","34,",IF(#REF!="HOB","29,",""))))))))),"")</f>
        <v/>
      </c>
      <c r="AQ1848" s="76" t="str">
        <f>IF($A1847&lt;&gt;"",IF(OR(CR1847&lt;&gt;0,CS1847&lt;&gt;0,#REF!&lt;$BB$3),"",IF(#REF!="LER","14,",IF(#REF!="LOR","17,",IF(#REF!="LEB","17,",IF(#REF!="LOB","15,",IF(#REF!="HER","32,",IF(#REF!="HOR","35,",IF(#REF!="HEB","35,",IF(#REF!="HOB","31,",""))))))))),"")</f>
        <v/>
      </c>
      <c r="AR1848" s="76" t="str">
        <f>IF($A1847&lt;&gt;"",IF(OR(CR1847&lt;&gt;0,CS1847&lt;&gt;0,#REF!&lt;$BB$3),"",IF(#REF!="LER","16,",IF(#REF!="LOR","18,",IF(#REF!="LEB","18,",IF(#REF!="LOB","17,",IF(#REF!="HER","34,",IF(#REF!="HOR","36,",IF(#REF!="HEB","36,",IF(#REF!="HOB","33,",""))))))))),"")</f>
        <v/>
      </c>
      <c r="AS1848" s="60" t="b">
        <f t="shared" si="2588"/>
        <v>0</v>
      </c>
      <c r="AT1848" s="60" t="b">
        <f t="shared" si="2589"/>
        <v>0</v>
      </c>
      <c r="AU1848" s="60" t="b">
        <f t="shared" si="2590"/>
        <v>0</v>
      </c>
      <c r="AV1848" s="60" t="b">
        <f t="shared" si="2591"/>
        <v>0</v>
      </c>
      <c r="AW1848" s="60" t="b">
        <f t="shared" si="2592"/>
        <v>0</v>
      </c>
      <c r="AX1848" s="60" t="b">
        <f t="shared" si="2593"/>
        <v>0</v>
      </c>
      <c r="AY1848" s="60" t="b">
        <f t="shared" si="2594"/>
        <v>0</v>
      </c>
      <c r="AZ1848" s="60"/>
      <c r="BA1848" s="61">
        <f t="shared" si="2620"/>
        <v>0</v>
      </c>
      <c r="BB1848" s="13">
        <f t="shared" si="2595"/>
        <v>0</v>
      </c>
      <c r="BC1848" s="11" t="e">
        <f>IF(#REF!&lt;&gt;"",S1848+BC1847,0)</f>
        <v>#REF!</v>
      </c>
      <c r="BD1848" s="67" t="str">
        <f t="shared" ref="BD1848:BD1911" si="2629">IF($A1847&lt;&gt;"",IF(OR(EE1847&lt;&gt;0,EF1847&lt;&gt;0),"",VLOOKUP(CL1847,$DG$5:$DH$13,2)),"")</f>
        <v/>
      </c>
      <c r="BE1848" s="76" t="str">
        <f>IF($A1847&lt;&gt;"",IF(OR(EE1847&lt;&gt;0,EF1847&lt;&gt;0,#REF!&lt;$BB$3),"",IF(#REF!="LER","01,",IF(#REF!="LOR","01,",IF(#REF!="LEB","02,",IF(#REF!="LOB","01,",IF(#REF!="HER","19,",IF(#REF!="HOR","19,",IF(#REF!="HEB","20,",IF(#REF!="HOB","19,",""))))))))),"")</f>
        <v/>
      </c>
      <c r="BF1848" s="76" t="str">
        <f>IF($A1847&lt;&gt;"",IF(OR(EE1847&lt;&gt;0,EF1847&lt;&gt;0,#REF!&lt;$BB$3),"",IF(#REF!="LER","02,",IF(#REF!="LOR","03,",IF(#REF!="LEB","04,",IF(#REF!="LOB","02,",IF(#REF!="HER","20,",IF(#REF!="HOR","21,",IF(#REF!="HEB","22,",IF(#REF!="HOB","20,",""))))))))),"")</f>
        <v/>
      </c>
      <c r="BG1848" s="76" t="str">
        <f>IF($A1847&lt;&gt;"",IF(OR(EE1847&lt;&gt;0,EF1847&lt;&gt;0,#REF!&lt;$BB$3),"",IF(#REF!="LER","03,",IF(#REF!="LOR","05,",IF(#REF!="LEB","06,",IF(#REF!="LOB","03,",IF(#REF!="HER","21,",IF(#REF!="HOR","23,",IF(#REF!="HEB","24,",IF(#REF!="HOB","21,",""))))))))),"")</f>
        <v/>
      </c>
      <c r="BH1848" s="76" t="str">
        <f>IF($A1847&lt;&gt;"",IF(OR(EE1847&lt;&gt;0,EF1847&lt;&gt;0,#REF!&lt;$BB$3),"",IF(#REF!="LER","04,",IF(#REF!="LOR","07,",IF(#REF!="LEB","08,",IF(#REF!="LOB","04,",IF(#REF!="HER","22,",IF(#REF!="HOR","25,",IF(#REF!="HEB","26,",IF(#REF!="HOB","22,",""))))))))),"")</f>
        <v/>
      </c>
      <c r="BI1848" s="76" t="str">
        <f>IF($A1847&lt;&gt;"",IF(OR(EE1847&lt;&gt;0,EF1847&lt;&gt;0,#REF!&lt;$BB$3),"",IF(#REF!="LER","05,",IF(#REF!="LOR","09,",IF(#REF!="LEB","10,",IF(#REF!="LOB","05,",IF(#REF!="HER","23,",IF(#REF!="HOR","27,",IF(#REF!="HEB","28,",IF(#REF!="HOB","23,",""))))))))),"")</f>
        <v/>
      </c>
      <c r="BJ1848" s="76" t="str">
        <f>IF($A1847&lt;&gt;"",IF(OR(EE1847&lt;&gt;0,EF1847&lt;&gt;0,#REF!&lt;$BB$3),"",IF(#REF!="LER","06,",IF(#REF!="LOR","11,",IF(#REF!="LEB","11,",IF(#REF!="LOB","06,",IF(#REF!="HER","24,",IF(#REF!="HOR","29,",IF(#REF!="HEB","29,",IF(#REF!="HOB","24,",""))))))))),"")</f>
        <v/>
      </c>
      <c r="BK1848" s="76"/>
      <c r="BL1848" s="76"/>
      <c r="BM1848" s="76"/>
      <c r="BN1848" s="76"/>
      <c r="BO1848" s="76"/>
      <c r="BP1848" s="76"/>
      <c r="BQ1848" s="76"/>
      <c r="BR1848" s="76"/>
      <c r="BS1848" s="92">
        <f t="shared" si="2624"/>
        <v>0</v>
      </c>
      <c r="BT1848" s="76"/>
      <c r="BU1848" s="76"/>
      <c r="BV1848" s="67" t="str">
        <f t="shared" ref="BV1848:BV1911" si="2630">IF($A1847&lt;&gt;"",IF(OR(EV1847&lt;&gt;0,EW1847&lt;&gt;0),"",VLOOKUP(DE1847,$DG$5:$DH$13,2)),"")</f>
        <v/>
      </c>
      <c r="BW1848" s="76" t="str">
        <f>IF($A1847&lt;&gt;"",IF(OR(EE1847&lt;&gt;0,EF1847&lt;&gt;0,#REF!&lt;$BB$3),"",IF(#REF!="LER","07,",IF(#REF!="LOR","12,",IF(#REF!="LEB","12,",IF(#REF!="LOB","08,",IF(#REF!="HER","25,",IF(#REF!="HOR","30,",IF(#REF!="HEB","30,",IF(#REF!="HOB","25,",""))))))))),"")</f>
        <v/>
      </c>
      <c r="BX1848" s="76" t="str">
        <f>IF($A1847&lt;&gt;"",IF(OR(EE1847&lt;&gt;0,EF1847&lt;&gt;0,#REF!&lt;$BB$3),"",IF(#REF!="LER","08,",IF(#REF!="LOR","13,",IF(#REF!="LEB","13,",IF(#REF!="LOB","09,",IF(#REF!="HER","26,",IF(#REF!="HOR","31,",IF(#REF!="HEB","31,",IF(#REF!="HOB","26,",""))))))))),"")</f>
        <v/>
      </c>
      <c r="BY1848" s="76" t="str">
        <f>IF($A1847&lt;&gt;"",IF(OR(EE1847&lt;&gt;0,EF1847&lt;&gt;0,#REF!&lt;$BB$3),"",IF(#REF!="LER","09,",IF(#REF!="LOR","14,",IF(#REF!="LEB","14,",IF(#REF!="LOB","10,",IF(#REF!="HER","27,",IF(#REF!="HOR","32,",IF(#REF!="HEB","32,",IF(#REF!="HOB","27,",""))))))))),"")</f>
        <v/>
      </c>
      <c r="BZ1848" s="76" t="str">
        <f>IF($A1847&lt;&gt;"",IF(OR(EE1847&lt;&gt;0,EF1847&lt;&gt;0,#REF!&lt;$BB$3),"",IF(#REF!="LER","10,",IF(#REF!="LOR","15,",IF(#REF!="LEB","15,",IF(#REF!="LOB","11,",IF(#REF!="HER","28,",IF(#REF!="HOR","33,",IF(#REF!="HEB","33,",IF(#REF!="HOB","28,",""))))))))),"")</f>
        <v/>
      </c>
      <c r="CA1848" s="76" t="str">
        <f>IF($A1847&lt;&gt;"",IF(OR(EE1847&lt;&gt;0,EF1847&lt;&gt;0,#REF!&lt;$BB$3),"",IF(#REF!="LER","12,",IF(#REF!="LOR","16,",IF(#REF!="LEB","16,",IF(#REF!="LOB","13,",IF(#REF!="HER","30,",IF(#REF!="HOR","34,",IF(#REF!="HEB","34,",IF(#REF!="HOB","29,",""))))))))),"")</f>
        <v/>
      </c>
      <c r="CB1848" s="76" t="str">
        <f>IF($A1847&lt;&gt;"",IF(OR(EE1847&lt;&gt;0,EF1847&lt;&gt;0,#REF!&lt;$BB$3),"",IF(#REF!="LER","14,",IF(#REF!="LOR","17,",IF(#REF!="LEB","17,",IF(#REF!="LOB","15,",IF(#REF!="HER","32,",IF(#REF!="HOR","35,",IF(#REF!="HEB","35,",IF(#REF!="HOB","31,",""))))))))),"")</f>
        <v/>
      </c>
      <c r="CC1848" s="76" t="str">
        <f>IF($A1847&lt;&gt;"",IF(OR(EE1847&lt;&gt;0,EF1847&lt;&gt;0,#REF!&lt;$BB$3),"",IF(#REF!="LER","16,",IF(#REF!="LOR","18,",IF(#REF!="LEB","18,",IF(#REF!="LOB","17,",IF(#REF!="HER","34,",IF(#REF!="HOR","36,",IF(#REF!="HEB","36,",IF(#REF!="HOB","33,",""))))))))),"")</f>
        <v/>
      </c>
      <c r="CD1848" s="60" t="b">
        <f t="shared" si="2596"/>
        <v>0</v>
      </c>
      <c r="CE1848" s="60" t="b">
        <f t="shared" si="2597"/>
        <v>0</v>
      </c>
      <c r="CF1848" s="60" t="b">
        <f t="shared" si="2598"/>
        <v>0</v>
      </c>
      <c r="CG1848" s="60" t="b">
        <f t="shared" si="2599"/>
        <v>0</v>
      </c>
      <c r="CH1848" s="60" t="b">
        <f t="shared" si="2600"/>
        <v>0</v>
      </c>
      <c r="CI1848" s="60" t="b">
        <f t="shared" si="2601"/>
        <v>0</v>
      </c>
      <c r="CJ1848" s="60" t="b">
        <f t="shared" si="2602"/>
        <v>0</v>
      </c>
      <c r="CK1848" s="60"/>
      <c r="CL1848" s="61">
        <f t="shared" si="2621"/>
        <v>0</v>
      </c>
      <c r="CM1848" s="92">
        <f t="shared" si="2625"/>
        <v>0</v>
      </c>
      <c r="CN1848" s="13">
        <f t="shared" si="2603"/>
        <v>0</v>
      </c>
      <c r="CO1848" s="11" t="e">
        <f>IF(#REF!&lt;&gt;"",BC1848+CO1847,0)</f>
        <v>#REF!</v>
      </c>
      <c r="CP1848" s="13">
        <f t="shared" si="2613"/>
        <v>0</v>
      </c>
      <c r="CQ1848" s="11">
        <f t="shared" si="2614"/>
        <v>0</v>
      </c>
      <c r="CR1848" s="57">
        <f t="shared" si="2571"/>
        <v>0</v>
      </c>
      <c r="CS1848" s="57">
        <f t="shared" si="2572"/>
        <v>0</v>
      </c>
      <c r="CT1848" s="57">
        <f t="shared" si="2626"/>
        <v>0</v>
      </c>
      <c r="CU1848" s="24"/>
      <c r="CV1848" s="24"/>
      <c r="CW1848" s="24"/>
      <c r="CX1848" s="24"/>
      <c r="CY1848" s="24"/>
      <c r="CZ1848" s="24"/>
      <c r="DA1848" s="24"/>
      <c r="DB1848" s="24"/>
      <c r="DC1848" s="24"/>
      <c r="DD1848" s="64"/>
      <c r="DJ1848" s="39"/>
    </row>
    <row r="1849" spans="2:114" x14ac:dyDescent="0.2">
      <c r="B1849" s="61" t="str">
        <f>IF(A1849="","",IF(U1850="","DB",U1850&amp;V1850&amp;W1850&amp;X1850&amp;Y1850&amp;Z1850&amp;AL1850&amp;AM1850&amp;AN1850&amp;AO1850&amp;AP1850&amp;AQ1850&amp;AR1850&amp;#REF!))</f>
        <v/>
      </c>
      <c r="C1849" s="7" t="str">
        <f t="shared" si="2604"/>
        <v/>
      </c>
      <c r="D1849" s="60">
        <f t="shared" si="2605"/>
        <v>0</v>
      </c>
      <c r="E1849" s="7" t="e">
        <f>IF(COUNTBLANK(BE1850:BI1850)=5,#REF!&amp;",",IF(COUNTBLANK(U1850:AR1850)=1,T1850&amp;","&amp;T1850&amp;","&amp;T1850&amp;","&amp;T1850&amp;","&amp;T1850&amp;","&amp;T1850&amp;","&amp;T1850&amp;","&amp;T1850&amp;","&amp;T1850&amp;","&amp;T1850&amp;","&amp;T1850&amp;","&amp;T1850&amp;","&amp;T1850&amp;",",T1850&amp;","&amp;T1850&amp;","&amp;T1850&amp;","&amp;T1850&amp;","&amp;T1850&amp;","&amp;T1850&amp;","&amp;T1850&amp;","&amp;T1850&amp;","&amp;T1850&amp;","&amp;T1850&amp;","&amp;T1850&amp;","&amp;T1850&amp;","&amp;T1850&amp;","&amp;T1850&amp;","))</f>
        <v>#REF!</v>
      </c>
      <c r="F1849" s="72" t="str">
        <f t="shared" si="2617"/>
        <v/>
      </c>
      <c r="G1849" s="73">
        <f t="shared" si="2606"/>
        <v>0</v>
      </c>
      <c r="H1849" s="112">
        <f t="shared" si="2607"/>
        <v>0</v>
      </c>
      <c r="I1849" s="112">
        <f t="shared" si="2608"/>
        <v>0</v>
      </c>
      <c r="J1849" s="74" t="e">
        <f>COUNTIF(#REF!,"E")</f>
        <v>#REF!</v>
      </c>
      <c r="K1849" s="74" t="e">
        <f>COUNTIF(#REF!,"O")</f>
        <v>#REF!</v>
      </c>
      <c r="L1849" s="74" t="e">
        <f t="shared" si="2609"/>
        <v>#REF!</v>
      </c>
      <c r="M1849" s="113" t="e">
        <f t="shared" si="2610"/>
        <v>#REF!</v>
      </c>
      <c r="N1849" s="60"/>
      <c r="O1849" s="61"/>
      <c r="P1849" s="61"/>
      <c r="Q1849" s="61"/>
      <c r="R1849" s="61"/>
      <c r="S1849" s="7"/>
      <c r="T1849" s="67" t="str">
        <f t="shared" si="2627"/>
        <v/>
      </c>
      <c r="U1849" s="76" t="str">
        <f>IF($A1848&lt;&gt;"",IF(OR(CR1848&lt;&gt;0,CS1848&lt;&gt;0,#REF!&lt;$BB$3),"",IF(#REF!="LER","01,",IF(#REF!="LOR","01,",IF(#REF!="LEB","02,",IF(#REF!="LOB","01,",IF(#REF!="HER","19,",IF(#REF!="HOR","19,",IF(#REF!="HEB","20,",IF(#REF!="HOB","19,",""))))))))),"")</f>
        <v/>
      </c>
      <c r="V1849" s="76" t="str">
        <f>IF($A1848&lt;&gt;"",IF(OR(CR1848&lt;&gt;0,CS1848&lt;&gt;0,#REF!&lt;$BB$3),"",IF(#REF!="LER","02,",IF(#REF!="LOR","03,",IF(#REF!="LEB","04,",IF(#REF!="LOB","02,",IF(#REF!="HER","20,",IF(#REF!="HOR","21,",IF(#REF!="HEB","22,",IF(#REF!="HOB","20,",""))))))))),"")</f>
        <v/>
      </c>
      <c r="W1849" s="76" t="str">
        <f>IF($A1848&lt;&gt;"",IF(OR(CR1848&lt;&gt;0,CS1848&lt;&gt;0,#REF!&lt;$BB$3),"",IF(#REF!="LER","03,",IF(#REF!="LOR","05,",IF(#REF!="LEB","06,",IF(#REF!="LOB","03,",IF(#REF!="HER","21,",IF(#REF!="HOR","23,",IF(#REF!="HEB","24,",IF(#REF!="HOB","21,",""))))))))),"")</f>
        <v/>
      </c>
      <c r="X1849" s="76" t="str">
        <f>IF($A1848&lt;&gt;"",IF(OR(CR1848&lt;&gt;0,CS1848&lt;&gt;0,#REF!&lt;$BB$3),"",IF(#REF!="LER","04,",IF(#REF!="LOR","07,",IF(#REF!="LEB","08,",IF(#REF!="LOB","04,",IF(#REF!="HER","22,",IF(#REF!="HOR","25,",IF(#REF!="HEB","26,",IF(#REF!="HOB","22,",""))))))))),"")</f>
        <v/>
      </c>
      <c r="Y1849" s="76" t="str">
        <f>IF($A1848&lt;&gt;"",IF(OR(CR1848&lt;&gt;0,CS1848&lt;&gt;0,#REF!&lt;$BB$3),"",IF(#REF!="LER","05,",IF(#REF!="LOR","09,",IF(#REF!="LEB","10,",IF(#REF!="LOB","05,",IF(#REF!="HER","23,",IF(#REF!="HOR","27,",IF(#REF!="HEB","28,",IF(#REF!="HOB","23,",""))))))))),"")</f>
        <v/>
      </c>
      <c r="Z1849" s="76" t="str">
        <f>IF($A1848&lt;&gt;"",IF(OR(CR1848&lt;&gt;0,CS1848&lt;&gt;0,#REF!&lt;$BB$3),"",IF(#REF!="LER","06,",IF(#REF!="LOR","11,",IF(#REF!="LEB","11,",IF(#REF!="LOB","06,",IF(#REF!="HER","24,",IF(#REF!="HOR","29,",IF(#REF!="HEB","29,",IF(#REF!="HOB","24,",""))))))))),"")</f>
        <v/>
      </c>
      <c r="AA1849" s="76"/>
      <c r="AB1849" s="76"/>
      <c r="AC1849" s="76"/>
      <c r="AD1849" s="76"/>
      <c r="AE1849" s="76"/>
      <c r="AF1849" s="76"/>
      <c r="AG1849" s="76"/>
      <c r="AH1849" s="76"/>
      <c r="AI1849" s="76"/>
      <c r="AJ1849" s="76"/>
      <c r="AK1849" s="67" t="str">
        <f t="shared" si="2628"/>
        <v/>
      </c>
      <c r="AL1849" s="76" t="str">
        <f>IF($A1848&lt;&gt;"",IF(OR(CR1848&lt;&gt;0,CS1848&lt;&gt;0,#REF!&lt;$BB$3),"",IF(#REF!="LER","07,",IF(#REF!="LOR","12,",IF(#REF!="LEB","12,",IF(#REF!="LOB","08,",IF(#REF!="HER","25,",IF(#REF!="HOR","30,",IF(#REF!="HEB","30,",IF(#REF!="HOB","25,",""))))))))),"")</f>
        <v/>
      </c>
      <c r="AM1849" s="76" t="str">
        <f>IF($A1848&lt;&gt;"",IF(OR(CR1848&lt;&gt;0,CS1848&lt;&gt;0,#REF!&lt;$BB$3),"",IF(#REF!="LER","08,",IF(#REF!="LOR","13,",IF(#REF!="LEB","13,",IF(#REF!="LOB","09,",IF(#REF!="HER","26,",IF(#REF!="HOR","31,",IF(#REF!="HEB","31,",IF(#REF!="HOB","26,",""))))))))),"")</f>
        <v/>
      </c>
      <c r="AN1849" s="118" t="str">
        <f t="shared" si="2587"/>
        <v/>
      </c>
      <c r="AO1849" s="76" t="str">
        <f>IF($A1848&lt;&gt;"",IF(OR(CR1848&lt;&gt;0,CS1848&lt;&gt;0,#REF!&lt;$BB$3),"",IF(#REF!="LER","10,",IF(#REF!="LOR","15,",IF(#REF!="LEB","15,",IF(#REF!="LOB","11,",IF(#REF!="HER","28,",IF(#REF!="HOR","33,",IF(#REF!="HEB","33,",IF(#REF!="HOB","28,",""))))))))),"")</f>
        <v/>
      </c>
      <c r="AP1849" s="76" t="str">
        <f>IF($A1848&lt;&gt;"",IF(OR(CR1848&lt;&gt;0,CS1848&lt;&gt;0,#REF!&lt;$BB$3),"",IF(#REF!="LER","12,",IF(#REF!="LOR","16,",IF(#REF!="LEB","16,",IF(#REF!="LOB","13,",IF(#REF!="HER","30,",IF(#REF!="HOR","34,",IF(#REF!="HEB","34,",IF(#REF!="HOB","29,",""))))))))),"")</f>
        <v/>
      </c>
      <c r="AQ1849" s="76" t="str">
        <f>IF($A1848&lt;&gt;"",IF(OR(CR1848&lt;&gt;0,CS1848&lt;&gt;0,#REF!&lt;$BB$3),"",IF(#REF!="LER","14,",IF(#REF!="LOR","17,",IF(#REF!="LEB","17,",IF(#REF!="LOB","15,",IF(#REF!="HER","32,",IF(#REF!="HOR","35,",IF(#REF!="HEB","35,",IF(#REF!="HOB","31,",""))))))))),"")</f>
        <v/>
      </c>
      <c r="AR1849" s="76" t="str">
        <f>IF($A1848&lt;&gt;"",IF(OR(CR1848&lt;&gt;0,CS1848&lt;&gt;0,#REF!&lt;$BB$3),"",IF(#REF!="LER","16,",IF(#REF!="LOR","18,",IF(#REF!="LEB","18,",IF(#REF!="LOB","17,",IF(#REF!="HER","34,",IF(#REF!="HOR","36,",IF(#REF!="HEB","36,",IF(#REF!="HOB","33,",""))))))))),"")</f>
        <v/>
      </c>
      <c r="AS1849" s="60" t="b">
        <f t="shared" si="2588"/>
        <v>0</v>
      </c>
      <c r="AT1849" s="60" t="b">
        <f t="shared" si="2589"/>
        <v>0</v>
      </c>
      <c r="AU1849" s="60" t="b">
        <f t="shared" si="2590"/>
        <v>0</v>
      </c>
      <c r="AV1849" s="60" t="b">
        <f t="shared" si="2591"/>
        <v>0</v>
      </c>
      <c r="AW1849" s="60" t="b">
        <f t="shared" si="2592"/>
        <v>0</v>
      </c>
      <c r="AX1849" s="60" t="b">
        <f t="shared" si="2593"/>
        <v>0</v>
      </c>
      <c r="AY1849" s="60" t="b">
        <f t="shared" si="2594"/>
        <v>0</v>
      </c>
      <c r="AZ1849" s="60"/>
      <c r="BA1849" s="61">
        <f t="shared" si="2620"/>
        <v>0</v>
      </c>
      <c r="BB1849" s="13">
        <f t="shared" si="2595"/>
        <v>0</v>
      </c>
      <c r="BC1849" s="11" t="e">
        <f>IF(#REF!&lt;&gt;"",S1849+BC1848,0)</f>
        <v>#REF!</v>
      </c>
      <c r="BD1849" s="67" t="str">
        <f t="shared" si="2629"/>
        <v/>
      </c>
      <c r="BE1849" s="76" t="str">
        <f>IF($A1848&lt;&gt;"",IF(OR(EE1848&lt;&gt;0,EF1848&lt;&gt;0,#REF!&lt;$BB$3),"",IF(#REF!="LER","01,",IF(#REF!="LOR","01,",IF(#REF!="LEB","02,",IF(#REF!="LOB","01,",IF(#REF!="HER","19,",IF(#REF!="HOR","19,",IF(#REF!="HEB","20,",IF(#REF!="HOB","19,",""))))))))),"")</f>
        <v/>
      </c>
      <c r="BF1849" s="76" t="str">
        <f>IF($A1848&lt;&gt;"",IF(OR(EE1848&lt;&gt;0,EF1848&lt;&gt;0,#REF!&lt;$BB$3),"",IF(#REF!="LER","02,",IF(#REF!="LOR","03,",IF(#REF!="LEB","04,",IF(#REF!="LOB","02,",IF(#REF!="HER","20,",IF(#REF!="HOR","21,",IF(#REF!="HEB","22,",IF(#REF!="HOB","20,",""))))))))),"")</f>
        <v/>
      </c>
      <c r="BG1849" s="76" t="str">
        <f>IF($A1848&lt;&gt;"",IF(OR(EE1848&lt;&gt;0,EF1848&lt;&gt;0,#REF!&lt;$BB$3),"",IF(#REF!="LER","03,",IF(#REF!="LOR","05,",IF(#REF!="LEB","06,",IF(#REF!="LOB","03,",IF(#REF!="HER","21,",IF(#REF!="HOR","23,",IF(#REF!="HEB","24,",IF(#REF!="HOB","21,",""))))))))),"")</f>
        <v/>
      </c>
      <c r="BH1849" s="76" t="str">
        <f>IF($A1848&lt;&gt;"",IF(OR(EE1848&lt;&gt;0,EF1848&lt;&gt;0,#REF!&lt;$BB$3),"",IF(#REF!="LER","04,",IF(#REF!="LOR","07,",IF(#REF!="LEB","08,",IF(#REF!="LOB","04,",IF(#REF!="HER","22,",IF(#REF!="HOR","25,",IF(#REF!="HEB","26,",IF(#REF!="HOB","22,",""))))))))),"")</f>
        <v/>
      </c>
      <c r="BI1849" s="76" t="str">
        <f>IF($A1848&lt;&gt;"",IF(OR(EE1848&lt;&gt;0,EF1848&lt;&gt;0,#REF!&lt;$BB$3),"",IF(#REF!="LER","05,",IF(#REF!="LOR","09,",IF(#REF!="LEB","10,",IF(#REF!="LOB","05,",IF(#REF!="HER","23,",IF(#REF!="HOR","27,",IF(#REF!="HEB","28,",IF(#REF!="HOB","23,",""))))))))),"")</f>
        <v/>
      </c>
      <c r="BJ1849" s="76" t="str">
        <f>IF($A1848&lt;&gt;"",IF(OR(EE1848&lt;&gt;0,EF1848&lt;&gt;0,#REF!&lt;$BB$3),"",IF(#REF!="LER","06,",IF(#REF!="LOR","11,",IF(#REF!="LEB","11,",IF(#REF!="LOB","06,",IF(#REF!="HER","24,",IF(#REF!="HOR","29,",IF(#REF!="HEB","29,",IF(#REF!="HOB","24,",""))))))))),"")</f>
        <v/>
      </c>
      <c r="BK1849" s="76"/>
      <c r="BL1849" s="76"/>
      <c r="BM1849" s="76"/>
      <c r="BN1849" s="76"/>
      <c r="BO1849" s="76"/>
      <c r="BP1849" s="76"/>
      <c r="BQ1849" s="76"/>
      <c r="BR1849" s="76"/>
      <c r="BS1849" s="92">
        <f t="shared" si="2624"/>
        <v>0</v>
      </c>
      <c r="BT1849" s="76"/>
      <c r="BU1849" s="76"/>
      <c r="BV1849" s="67" t="str">
        <f t="shared" si="2630"/>
        <v/>
      </c>
      <c r="BW1849" s="76" t="str">
        <f>IF($A1848&lt;&gt;"",IF(OR(EE1848&lt;&gt;0,EF1848&lt;&gt;0,#REF!&lt;$BB$3),"",IF(#REF!="LER","07,",IF(#REF!="LOR","12,",IF(#REF!="LEB","12,",IF(#REF!="LOB","08,",IF(#REF!="HER","25,",IF(#REF!="HOR","30,",IF(#REF!="HEB","30,",IF(#REF!="HOB","25,",""))))))))),"")</f>
        <v/>
      </c>
      <c r="BX1849" s="76" t="str">
        <f>IF($A1848&lt;&gt;"",IF(OR(EE1848&lt;&gt;0,EF1848&lt;&gt;0,#REF!&lt;$BB$3),"",IF(#REF!="LER","08,",IF(#REF!="LOR","13,",IF(#REF!="LEB","13,",IF(#REF!="LOB","09,",IF(#REF!="HER","26,",IF(#REF!="HOR","31,",IF(#REF!="HEB","31,",IF(#REF!="HOB","26,",""))))))))),"")</f>
        <v/>
      </c>
      <c r="BY1849" s="76" t="str">
        <f>IF($A1848&lt;&gt;"",IF(OR(EE1848&lt;&gt;0,EF1848&lt;&gt;0,#REF!&lt;$BB$3),"",IF(#REF!="LER","09,",IF(#REF!="LOR","14,",IF(#REF!="LEB","14,",IF(#REF!="LOB","10,",IF(#REF!="HER","27,",IF(#REF!="HOR","32,",IF(#REF!="HEB","32,",IF(#REF!="HOB","27,",""))))))))),"")</f>
        <v/>
      </c>
      <c r="BZ1849" s="76" t="str">
        <f>IF($A1848&lt;&gt;"",IF(OR(EE1848&lt;&gt;0,EF1848&lt;&gt;0,#REF!&lt;$BB$3),"",IF(#REF!="LER","10,",IF(#REF!="LOR","15,",IF(#REF!="LEB","15,",IF(#REF!="LOB","11,",IF(#REF!="HER","28,",IF(#REF!="HOR","33,",IF(#REF!="HEB","33,",IF(#REF!="HOB","28,",""))))))))),"")</f>
        <v/>
      </c>
      <c r="CA1849" s="76" t="str">
        <f>IF($A1848&lt;&gt;"",IF(OR(EE1848&lt;&gt;0,EF1848&lt;&gt;0,#REF!&lt;$BB$3),"",IF(#REF!="LER","12,",IF(#REF!="LOR","16,",IF(#REF!="LEB","16,",IF(#REF!="LOB","13,",IF(#REF!="HER","30,",IF(#REF!="HOR","34,",IF(#REF!="HEB","34,",IF(#REF!="HOB","29,",""))))))))),"")</f>
        <v/>
      </c>
      <c r="CB1849" s="76" t="str">
        <f>IF($A1848&lt;&gt;"",IF(OR(EE1848&lt;&gt;0,EF1848&lt;&gt;0,#REF!&lt;$BB$3),"",IF(#REF!="LER","14,",IF(#REF!="LOR","17,",IF(#REF!="LEB","17,",IF(#REF!="LOB","15,",IF(#REF!="HER","32,",IF(#REF!="HOR","35,",IF(#REF!="HEB","35,",IF(#REF!="HOB","31,",""))))))))),"")</f>
        <v/>
      </c>
      <c r="CC1849" s="76" t="str">
        <f>IF($A1848&lt;&gt;"",IF(OR(EE1848&lt;&gt;0,EF1848&lt;&gt;0,#REF!&lt;$BB$3),"",IF(#REF!="LER","16,",IF(#REF!="LOR","18,",IF(#REF!="LEB","18,",IF(#REF!="LOB","17,",IF(#REF!="HER","34,",IF(#REF!="HOR","36,",IF(#REF!="HEB","36,",IF(#REF!="HOB","33,",""))))))))),"")</f>
        <v/>
      </c>
      <c r="CD1849" s="60" t="b">
        <f t="shared" si="2596"/>
        <v>0</v>
      </c>
      <c r="CE1849" s="60" t="b">
        <f t="shared" si="2597"/>
        <v>0</v>
      </c>
      <c r="CF1849" s="60" t="b">
        <f t="shared" si="2598"/>
        <v>0</v>
      </c>
      <c r="CG1849" s="60" t="b">
        <f t="shared" si="2599"/>
        <v>0</v>
      </c>
      <c r="CH1849" s="60" t="b">
        <f t="shared" si="2600"/>
        <v>0</v>
      </c>
      <c r="CI1849" s="60" t="b">
        <f t="shared" si="2601"/>
        <v>0</v>
      </c>
      <c r="CJ1849" s="60" t="b">
        <f t="shared" si="2602"/>
        <v>0</v>
      </c>
      <c r="CK1849" s="60"/>
      <c r="CL1849" s="61">
        <f t="shared" si="2621"/>
        <v>0</v>
      </c>
      <c r="CM1849" s="92">
        <f t="shared" si="2625"/>
        <v>0</v>
      </c>
      <c r="CN1849" s="13">
        <f t="shared" si="2603"/>
        <v>0</v>
      </c>
      <c r="CO1849" s="11" t="e">
        <f>IF(#REF!&lt;&gt;"",BC1849+CO1848,0)</f>
        <v>#REF!</v>
      </c>
      <c r="CP1849" s="13">
        <f t="shared" si="2613"/>
        <v>0</v>
      </c>
      <c r="CQ1849" s="11">
        <f t="shared" si="2614"/>
        <v>0</v>
      </c>
      <c r="CR1849" s="57">
        <f t="shared" si="2571"/>
        <v>0</v>
      </c>
      <c r="CS1849" s="57">
        <f t="shared" si="2572"/>
        <v>0</v>
      </c>
      <c r="CT1849" s="57">
        <f t="shared" si="2626"/>
        <v>0</v>
      </c>
      <c r="CU1849" s="24"/>
      <c r="CV1849" s="24"/>
      <c r="CW1849" s="24"/>
      <c r="CX1849" s="24"/>
      <c r="CY1849" s="24"/>
      <c r="CZ1849" s="24"/>
      <c r="DA1849" s="24"/>
      <c r="DB1849" s="24"/>
      <c r="DC1849" s="24"/>
      <c r="DD1849" s="64"/>
      <c r="DJ1849" s="39"/>
    </row>
    <row r="1850" spans="2:114" x14ac:dyDescent="0.2">
      <c r="B1850" s="61" t="str">
        <f>IF(A1850="","",IF(U1851="","DB",U1851&amp;V1851&amp;W1851&amp;X1851&amp;Y1851&amp;Z1851&amp;AL1851&amp;AM1851&amp;AN1851&amp;AO1851&amp;AP1851&amp;AQ1851&amp;AR1851&amp;#REF!))</f>
        <v/>
      </c>
      <c r="C1850" s="7" t="str">
        <f t="shared" si="2604"/>
        <v/>
      </c>
      <c r="D1850" s="60">
        <f t="shared" si="2605"/>
        <v>0</v>
      </c>
      <c r="E1850" s="7" t="e">
        <f>IF(COUNTBLANK(BE1851:BI1851)=5,#REF!&amp;",",IF(COUNTBLANK(U1851:AR1851)=1,T1851&amp;","&amp;T1851&amp;","&amp;T1851&amp;","&amp;T1851&amp;","&amp;T1851&amp;","&amp;T1851&amp;","&amp;T1851&amp;","&amp;T1851&amp;","&amp;T1851&amp;","&amp;T1851&amp;","&amp;T1851&amp;","&amp;T1851&amp;","&amp;T1851&amp;",",T1851&amp;","&amp;T1851&amp;","&amp;T1851&amp;","&amp;T1851&amp;","&amp;T1851&amp;","&amp;T1851&amp;","&amp;T1851&amp;","&amp;T1851&amp;","&amp;T1851&amp;","&amp;T1851&amp;","&amp;T1851&amp;","&amp;T1851&amp;","&amp;T1851&amp;","&amp;T1851&amp;","))</f>
        <v>#REF!</v>
      </c>
      <c r="F1850" s="72" t="str">
        <f t="shared" si="2617"/>
        <v/>
      </c>
      <c r="G1850" s="73">
        <f t="shared" si="2606"/>
        <v>0</v>
      </c>
      <c r="H1850" s="112">
        <f t="shared" si="2607"/>
        <v>0</v>
      </c>
      <c r="I1850" s="112">
        <f t="shared" si="2608"/>
        <v>0</v>
      </c>
      <c r="J1850" s="74" t="e">
        <f>COUNTIF(#REF!,"E")</f>
        <v>#REF!</v>
      </c>
      <c r="K1850" s="74" t="e">
        <f>COUNTIF(#REF!,"O")</f>
        <v>#REF!</v>
      </c>
      <c r="L1850" s="74" t="e">
        <f t="shared" si="2609"/>
        <v>#REF!</v>
      </c>
      <c r="M1850" s="113" t="e">
        <f t="shared" si="2610"/>
        <v>#REF!</v>
      </c>
      <c r="N1850" s="60"/>
      <c r="O1850" s="61"/>
      <c r="P1850" s="61"/>
      <c r="Q1850" s="61"/>
      <c r="R1850" s="61"/>
      <c r="S1850" s="7"/>
      <c r="T1850" s="67" t="str">
        <f t="shared" si="2627"/>
        <v/>
      </c>
      <c r="U1850" s="76" t="str">
        <f>IF($A1849&lt;&gt;"",IF(OR(CR1849&lt;&gt;0,CS1849&lt;&gt;0,$BB$3&gt;0),"",IF(#REF!="LER","01,",IF(#REF!="LOR","01,",IF(#REF!="LEB","02,",IF(#REF!="LOB","01,",IF(#REF!="HER","19,",IF(#REF!="HOR","19,",IF(#REF!="HEB","20,",IF(#REF!="HOB","19,",""))))))))),"")</f>
        <v/>
      </c>
      <c r="V1850" s="76" t="str">
        <f>IF($A1849&lt;&gt;"",IF(OR(CR1849&lt;&gt;0,CS1849&lt;&gt;0,$BB$3&gt;0),"",IF(#REF!="LER","02,",IF(#REF!="LOR","03,",IF(#REF!="LEB","04,",IF(#REF!="LOB","02,",IF(#REF!="HER","20,",IF(#REF!="HOR","21,",IF(#REF!="HEB","22,",IF(#REF!="HOB","20,",""))))))))),"")</f>
        <v/>
      </c>
      <c r="W1850" s="76" t="str">
        <f>IF($A1849&lt;&gt;"",IF(OR(CR1849&lt;&gt;0,CS1849&lt;&gt;0,$BB$3&gt;0),"",IF(#REF!="LER","03,",IF(#REF!="LOR","05,",IF(#REF!="LEB","06,",IF(#REF!="LOB","03,",IF(#REF!="HER","21,",IF(#REF!="HOR","23,",IF(#REF!="HEB","24,",IF(#REF!="HOB","21,",""))))))))),"")</f>
        <v/>
      </c>
      <c r="X1850" s="76" t="str">
        <f>IF($A1849&lt;&gt;"",IF(OR(CR1849&lt;&gt;0,CS1849&lt;&gt;0,$BB$3&gt;0),"",IF(#REF!="LER","04,",IF(#REF!="LOR","07,",IF(#REF!="LEB","08,",IF(#REF!="LOB","04,",IF(#REF!="HER","22,",IF(#REF!="HOR","25,",IF(#REF!="HEB","26,",IF(#REF!="HOB","22,",""))))))))),"")</f>
        <v/>
      </c>
      <c r="Y1850" s="76" t="str">
        <f>IF($A1849&lt;&gt;"",IF(OR(CR1849&lt;&gt;0,CS1849&lt;&gt;0,$BB$3&gt;0),"",IF(#REF!="LER","05,",IF(#REF!="LOR","09,",IF(#REF!="LEB","10,",IF(#REF!="LOB","05,",IF(#REF!="HER","23,",IF(#REF!="HOR","27,",IF(#REF!="HEB","28,",IF(#REF!="HOB","23,",""))))))))),"")</f>
        <v/>
      </c>
      <c r="Z1850" s="76" t="str">
        <f>IF($A1849&lt;&gt;"",IF(OR(CR1849&lt;&gt;0,CS1849&lt;&gt;0,$BB$3&gt;0),"",IF(#REF!="LER","06,",IF(#REF!="LOR","11,",IF(#REF!="LEB","11,",IF(#REF!="LOB","06,",IF(#REF!="HER","24,",IF(#REF!="HOR","29,",IF(#REF!="HEB","29,",IF(#REF!="HOB","24,",""))))))))),"")</f>
        <v/>
      </c>
      <c r="AA1850" s="76"/>
      <c r="AB1850" s="76"/>
      <c r="AC1850" s="76"/>
      <c r="AD1850" s="76"/>
      <c r="AE1850" s="76"/>
      <c r="AF1850" s="76"/>
      <c r="AG1850" s="76"/>
      <c r="AH1850" s="76"/>
      <c r="AI1850" s="76"/>
      <c r="AJ1850" s="76"/>
      <c r="AK1850" s="67" t="str">
        <f t="shared" si="2628"/>
        <v/>
      </c>
      <c r="AL1850" s="76" t="str">
        <f>IF($A1849&lt;&gt;"",IF(OR(CR1849&lt;&gt;0,CS1849&lt;&gt;0,$BB$3&gt;0),"",IF(#REF!="LER","07,",IF(#REF!="LOR","12,",IF(#REF!="LEB","12,",IF(#REF!="LOB","08,",IF(#REF!="HER","25,",IF(#REF!="HOR","30,",IF(#REF!="HEB","30,",IF(#REF!="HOB","25,",""))))))))),"")</f>
        <v/>
      </c>
      <c r="AM1850" s="76" t="str">
        <f>IF($A1849&lt;&gt;"",IF(OR(CR1849&lt;&gt;0,CS1849&lt;&gt;0,$BB$3&gt;0),"",IF(#REF!="LER","08,",IF(#REF!="LOR","13,",IF(#REF!="LEB","13,",IF(#REF!="LOB","09,",IF(#REF!="HER","26,",IF(#REF!="HOR","31,",IF(#REF!="HEB","31,",IF(#REF!="HOB","26,",""))))))))),"")</f>
        <v/>
      </c>
      <c r="AN1850" s="118" t="str">
        <f t="shared" si="2587"/>
        <v/>
      </c>
      <c r="AO1850" s="76" t="str">
        <f>IF($A1849&lt;&gt;"",IF(OR(CR1849&lt;&gt;0,CS1849&lt;&gt;0,$BB$3&gt;0),"",IF(#REF!="LER","10,",IF(#REF!="LOR","15,",IF(#REF!="LEB","15,",IF(#REF!="LOB","11,",IF(#REF!="HER","28,",IF(#REF!="HOR","33,",IF(#REF!="HEB","33,",IF(#REF!="HOB","28,",""))))))))),"")</f>
        <v/>
      </c>
      <c r="AP1850" s="76" t="str">
        <f>IF($A1849&lt;&gt;"",IF(OR(CR1849&lt;&gt;0,CS1849&lt;&gt;0,$BB$3&gt;0),"",IF(#REF!="LER","12,",IF(#REF!="LOR","16,",IF(#REF!="LEB","16,",IF(#REF!="LOB","13,",IF(#REF!="HER","30,",IF(#REF!="HOR","34,",IF(#REF!="HEB","34,",IF(#REF!="HOB","29,",""))))))))),"")</f>
        <v/>
      </c>
      <c r="AQ1850" s="76" t="str">
        <f>IF($A1849&lt;&gt;"",IF(OR(CR1849&lt;&gt;0,CS1849&lt;&gt;0,$BB$3&gt;0),"",IF(#REF!="LER","14,",IF(#REF!="LOR","17,",IF(#REF!="LEB","17,",IF(#REF!="LOB","15,",IF(#REF!="HER","32,",IF(#REF!="HOR","35,",IF(#REF!="HEB","35,",IF(#REF!="HOB","31,",""))))))))),"")</f>
        <v/>
      </c>
      <c r="AR1850" s="76" t="str">
        <f>IF($A1849&lt;&gt;"",IF(OR(CR1849&lt;&gt;0,CS1849&lt;&gt;0,$BB$3&gt;0),"",IF(#REF!="LER","16,",IF(#REF!="LOR","18,",IF(#REF!="LEB","18,",IF(#REF!="LOB","17,",IF(#REF!="HER","34,",IF(#REF!="HOR","36,",IF(#REF!="HEB","36,",IF(#REF!="HOB","33,",""))))))))),"")</f>
        <v/>
      </c>
      <c r="AS1850" s="60" t="b">
        <f t="shared" si="2588"/>
        <v>0</v>
      </c>
      <c r="AT1850" s="60" t="b">
        <f t="shared" si="2589"/>
        <v>0</v>
      </c>
      <c r="AU1850" s="60" t="b">
        <f t="shared" si="2590"/>
        <v>0</v>
      </c>
      <c r="AV1850" s="60" t="b">
        <f t="shared" si="2591"/>
        <v>0</v>
      </c>
      <c r="AW1850" s="60" t="b">
        <f t="shared" si="2592"/>
        <v>0</v>
      </c>
      <c r="AX1850" s="60" t="b">
        <f t="shared" si="2593"/>
        <v>0</v>
      </c>
      <c r="AY1850" s="60" t="b">
        <f t="shared" si="2594"/>
        <v>0</v>
      </c>
      <c r="AZ1850" s="60"/>
      <c r="BA1850" s="61">
        <f t="shared" si="2620"/>
        <v>0</v>
      </c>
      <c r="BB1850" s="13">
        <f t="shared" si="2595"/>
        <v>0</v>
      </c>
      <c r="BC1850" s="11" t="e">
        <f>IF(#REF!&lt;&gt;"",S1850+BC1849,0)</f>
        <v>#REF!</v>
      </c>
      <c r="BD1850" s="67" t="str">
        <f t="shared" si="2629"/>
        <v/>
      </c>
      <c r="BE1850" s="76" t="str">
        <f>IF($A1849&lt;&gt;"",IF(OR(EE1849&lt;&gt;0,EF1849&lt;&gt;0,$BB$3&gt;0),"",IF(#REF!="LER","01,",IF(#REF!="LOR","01,",IF(#REF!="LEB","02,",IF(#REF!="LOB","01,",IF(#REF!="HER","19,",IF(#REF!="HOR","19,",IF(#REF!="HEB","20,",IF(#REF!="HOB","19,",""))))))))),"")</f>
        <v/>
      </c>
      <c r="BF1850" s="76" t="str">
        <f>IF($A1849&lt;&gt;"",IF(OR(EE1849&lt;&gt;0,EF1849&lt;&gt;0,$BB$3&gt;0),"",IF(#REF!="LER","02,",IF(#REF!="LOR","03,",IF(#REF!="LEB","04,",IF(#REF!="LOB","02,",IF(#REF!="HER","20,",IF(#REF!="HOR","21,",IF(#REF!="HEB","22,",IF(#REF!="HOB","20,",""))))))))),"")</f>
        <v/>
      </c>
      <c r="BG1850" s="76" t="str">
        <f>IF($A1849&lt;&gt;"",IF(OR(EE1849&lt;&gt;0,EF1849&lt;&gt;0,$BB$3&gt;0),"",IF(#REF!="LER","03,",IF(#REF!="LOR","05,",IF(#REF!="LEB","06,",IF(#REF!="LOB","03,",IF(#REF!="HER","21,",IF(#REF!="HOR","23,",IF(#REF!="HEB","24,",IF(#REF!="HOB","21,",""))))))))),"")</f>
        <v/>
      </c>
      <c r="BH1850" s="76" t="str">
        <f>IF($A1849&lt;&gt;"",IF(OR(EE1849&lt;&gt;0,EF1849&lt;&gt;0,$BB$3&gt;0),"",IF(#REF!="LER","04,",IF(#REF!="LOR","07,",IF(#REF!="LEB","08,",IF(#REF!="LOB","04,",IF(#REF!="HER","22,",IF(#REF!="HOR","25,",IF(#REF!="HEB","26,",IF(#REF!="HOB","22,",""))))))))),"")</f>
        <v/>
      </c>
      <c r="BI1850" s="76" t="str">
        <f>IF($A1849&lt;&gt;"",IF(OR(EE1849&lt;&gt;0,EF1849&lt;&gt;0,$BB$3&gt;0),"",IF(#REF!="LER","05,",IF(#REF!="LOR","09,",IF(#REF!="LEB","10,",IF(#REF!="LOB","05,",IF(#REF!="HER","23,",IF(#REF!="HOR","27,",IF(#REF!="HEB","28,",IF(#REF!="HOB","23,",""))))))))),"")</f>
        <v/>
      </c>
      <c r="BJ1850" s="76" t="str">
        <f>IF($A1849&lt;&gt;"",IF(OR(EE1849&lt;&gt;0,EF1849&lt;&gt;0,$BB$3&gt;0),"",IF(#REF!="LER","06,",IF(#REF!="LOR","11,",IF(#REF!="LEB","11,",IF(#REF!="LOB","06,",IF(#REF!="HER","24,",IF(#REF!="HOR","29,",IF(#REF!="HEB","29,",IF(#REF!="HOB","24,",""))))))))),"")</f>
        <v/>
      </c>
      <c r="BK1850" s="76"/>
      <c r="BL1850" s="76"/>
      <c r="BM1850" s="76"/>
      <c r="BN1850" s="76"/>
      <c r="BO1850" s="76"/>
      <c r="BP1850" s="76"/>
      <c r="BQ1850" s="76"/>
      <c r="BR1850" s="76"/>
      <c r="BS1850" s="92">
        <f>IF(BT1850&lt;0,1,0)</f>
        <v>0</v>
      </c>
      <c r="BT1850" s="76"/>
      <c r="BU1850" s="76"/>
      <c r="BV1850" s="67" t="str">
        <f t="shared" si="2630"/>
        <v/>
      </c>
      <c r="BW1850" s="76" t="str">
        <f>IF($A1849&lt;&gt;"",IF(OR(EE1849&lt;&gt;0,EF1849&lt;&gt;0,$BB$3&gt;0),"",IF(#REF!="LER","07,",IF(#REF!="LOR","12,",IF(#REF!="LEB","12,",IF(#REF!="LOB","08,",IF(#REF!="HER","25,",IF(#REF!="HOR","30,",IF(#REF!="HEB","30,",IF(#REF!="HOB","25,",""))))))))),"")</f>
        <v/>
      </c>
      <c r="BX1850" s="76" t="str">
        <f>IF($A1849&lt;&gt;"",IF(OR(EE1849&lt;&gt;0,EF1849&lt;&gt;0,$BB$3&gt;0),"",IF(#REF!="LER","08,",IF(#REF!="LOR","13,",IF(#REF!="LEB","13,",IF(#REF!="LOB","09,",IF(#REF!="HER","26,",IF(#REF!="HOR","31,",IF(#REF!="HEB","31,",IF(#REF!="HOB","26,",""))))))))),"")</f>
        <v/>
      </c>
      <c r="BY1850" s="76" t="str">
        <f>IF($A1849&lt;&gt;"",IF(OR(EE1849&lt;&gt;0,EF1849&lt;&gt;0,$BB$3&gt;0),"",IF(#REF!="LER","09,",IF(#REF!="LOR","14,",IF(#REF!="LEB","14,",IF(#REF!="LOB","10,",IF(#REF!="HER","27,",IF(#REF!="HOR","32,",IF(#REF!="HEB","32,",IF(#REF!="HOB","27,",""))))))))),"")</f>
        <v/>
      </c>
      <c r="BZ1850" s="76" t="str">
        <f>IF($A1849&lt;&gt;"",IF(OR(EE1849&lt;&gt;0,EF1849&lt;&gt;0,$BB$3&gt;0),"",IF(#REF!="LER","10,",IF(#REF!="LOR","15,",IF(#REF!="LEB","15,",IF(#REF!="LOB","11,",IF(#REF!="HER","28,",IF(#REF!="HOR","33,",IF(#REF!="HEB","33,",IF(#REF!="HOB","28,",""))))))))),"")</f>
        <v/>
      </c>
      <c r="CA1850" s="76" t="str">
        <f>IF($A1849&lt;&gt;"",IF(OR(EE1849&lt;&gt;0,EF1849&lt;&gt;0,$BB$3&gt;0),"",IF(#REF!="LER","12,",IF(#REF!="LOR","16,",IF(#REF!="LEB","16,",IF(#REF!="LOB","13,",IF(#REF!="HER","30,",IF(#REF!="HOR","34,",IF(#REF!="HEB","34,",IF(#REF!="HOB","29,",""))))))))),"")</f>
        <v/>
      </c>
      <c r="CB1850" s="76" t="str">
        <f>IF($A1849&lt;&gt;"",IF(OR(EE1849&lt;&gt;0,EF1849&lt;&gt;0,$BB$3&gt;0),"",IF(#REF!="LER","14,",IF(#REF!="LOR","17,",IF(#REF!="LEB","17,",IF(#REF!="LOB","15,",IF(#REF!="HER","32,",IF(#REF!="HOR","35,",IF(#REF!="HEB","35,",IF(#REF!="HOB","31,",""))))))))),"")</f>
        <v/>
      </c>
      <c r="CC1850" s="76" t="str">
        <f>IF($A1849&lt;&gt;"",IF(OR(EE1849&lt;&gt;0,EF1849&lt;&gt;0,$BB$3&gt;0),"",IF(#REF!="LER","16,",IF(#REF!="LOR","18,",IF(#REF!="LEB","18,",IF(#REF!="LOB","17,",IF(#REF!="HER","34,",IF(#REF!="HOR","36,",IF(#REF!="HEB","36,",IF(#REF!="HOB","33,",""))))))))),"")</f>
        <v/>
      </c>
      <c r="CD1850" s="60" t="b">
        <f t="shared" si="2596"/>
        <v>0</v>
      </c>
      <c r="CE1850" s="60" t="b">
        <f t="shared" si="2597"/>
        <v>0</v>
      </c>
      <c r="CF1850" s="60" t="b">
        <f t="shared" si="2598"/>
        <v>0</v>
      </c>
      <c r="CG1850" s="60" t="b">
        <f t="shared" si="2599"/>
        <v>0</v>
      </c>
      <c r="CH1850" s="60" t="b">
        <f t="shared" si="2600"/>
        <v>0</v>
      </c>
      <c r="CI1850" s="60" t="b">
        <f t="shared" si="2601"/>
        <v>0</v>
      </c>
      <c r="CJ1850" s="60" t="b">
        <f t="shared" si="2602"/>
        <v>0</v>
      </c>
      <c r="CK1850" s="60"/>
      <c r="CL1850" s="61">
        <f t="shared" si="2621"/>
        <v>0</v>
      </c>
      <c r="CM1850" s="92">
        <f>IF(CN1850&lt;0,1,0)</f>
        <v>0</v>
      </c>
      <c r="CN1850" s="13">
        <f t="shared" si="2603"/>
        <v>0</v>
      </c>
      <c r="CO1850" s="11" t="e">
        <f>IF(#REF!&lt;&gt;"",BC1850+CO1849,0)</f>
        <v>#REF!</v>
      </c>
      <c r="CP1850" s="13">
        <f t="shared" si="2613"/>
        <v>0</v>
      </c>
      <c r="CQ1850" s="11">
        <f t="shared" si="2614"/>
        <v>0</v>
      </c>
      <c r="CR1850" s="57">
        <f t="shared" si="2571"/>
        <v>0</v>
      </c>
      <c r="CS1850" s="57">
        <f t="shared" si="2572"/>
        <v>0</v>
      </c>
      <c r="CT1850" s="57">
        <f t="shared" si="2626"/>
        <v>0</v>
      </c>
      <c r="CU1850" s="24"/>
      <c r="CV1850" s="24"/>
      <c r="CW1850" s="24"/>
      <c r="CX1850" s="24"/>
      <c r="CY1850" s="24"/>
      <c r="CZ1850" s="24"/>
      <c r="DA1850" s="24"/>
      <c r="DB1850" s="24"/>
      <c r="DC1850" s="24"/>
      <c r="DD1850" s="64"/>
      <c r="DJ1850" s="39"/>
    </row>
    <row r="1851" spans="2:114" x14ac:dyDescent="0.2">
      <c r="B1851" s="61" t="str">
        <f>IF(A1851="","",IF(U1852="","DB",U1852&amp;V1852&amp;W1852&amp;X1852&amp;Y1852&amp;Z1852&amp;AL1852&amp;AM1852&amp;AN1852&amp;AO1852&amp;AP1852&amp;AQ1852&amp;AR1852&amp;#REF!))</f>
        <v/>
      </c>
      <c r="C1851" s="7" t="str">
        <f t="shared" si="2604"/>
        <v/>
      </c>
      <c r="D1851" s="60">
        <f t="shared" si="2605"/>
        <v>0</v>
      </c>
      <c r="E1851" s="7" t="e">
        <f>IF(COUNTBLANK(BE1852:BI1852)=5,#REF!&amp;",",IF(COUNTBLANK(U1852:AR1852)=1,T1852&amp;","&amp;T1852&amp;","&amp;T1852&amp;","&amp;T1852&amp;","&amp;T1852&amp;","&amp;T1852&amp;","&amp;T1852&amp;","&amp;T1852&amp;","&amp;T1852&amp;","&amp;T1852&amp;","&amp;T1852&amp;","&amp;T1852&amp;","&amp;T1852&amp;",",T1852&amp;","&amp;T1852&amp;","&amp;T1852&amp;","&amp;T1852&amp;","&amp;T1852&amp;","&amp;T1852&amp;","&amp;T1852&amp;","&amp;T1852&amp;","&amp;T1852&amp;","&amp;T1852&amp;","&amp;T1852&amp;","&amp;T1852&amp;","&amp;T1852&amp;","&amp;T1852&amp;","))</f>
        <v>#REF!</v>
      </c>
      <c r="F1851" s="72" t="str">
        <f t="shared" si="2617"/>
        <v/>
      </c>
      <c r="G1851" s="73">
        <f t="shared" si="2606"/>
        <v>0</v>
      </c>
      <c r="H1851" s="112">
        <f t="shared" si="2607"/>
        <v>0</v>
      </c>
      <c r="I1851" s="112">
        <f t="shared" si="2608"/>
        <v>0</v>
      </c>
      <c r="J1851" s="74" t="e">
        <f>COUNTIF(#REF!,"E")</f>
        <v>#REF!</v>
      </c>
      <c r="K1851" s="74" t="e">
        <f>COUNTIF(#REF!,"O")</f>
        <v>#REF!</v>
      </c>
      <c r="L1851" s="74" t="e">
        <f t="shared" si="2609"/>
        <v>#REF!</v>
      </c>
      <c r="M1851" s="113" t="e">
        <f t="shared" si="2610"/>
        <v>#REF!</v>
      </c>
      <c r="N1851" s="60"/>
      <c r="O1851" s="61"/>
      <c r="P1851" s="61"/>
      <c r="Q1851" s="61"/>
      <c r="R1851" s="61"/>
      <c r="S1851" s="7"/>
      <c r="T1851" s="67" t="str">
        <f t="shared" si="2627"/>
        <v/>
      </c>
      <c r="U1851" s="76" t="str">
        <f>IF($A1850&lt;&gt;"",IF(OR(CR1850&lt;&gt;0,CS1850&lt;&gt;0,#REF!&lt;$BB$3),"",IF(#REF!="LER","01,",IF(#REF!="LOR","01,",IF(#REF!="LEB","02,",IF(#REF!="LOB","01,",IF(#REF!="HER","19,",IF(#REF!="HOR","19,",IF(#REF!="HEB","20,",IF(#REF!="HOB","19,",""))))))))),"")</f>
        <v/>
      </c>
      <c r="V1851" s="76" t="str">
        <f>IF($A1850&lt;&gt;"",IF(OR(CR1850&lt;&gt;0,CS1850&lt;&gt;0,#REF!&lt;$BB$3),"",IF(#REF!="LER","02,",IF(#REF!="LOR","03,",IF(#REF!="LEB","04,",IF(#REF!="LOB","02,",IF(#REF!="HER","20,",IF(#REF!="HOR","21,",IF(#REF!="HEB","22,",IF(#REF!="HOB","20,",""))))))))),"")</f>
        <v/>
      </c>
      <c r="W1851" s="76" t="str">
        <f>IF($A1850&lt;&gt;"",IF(OR(CR1850&lt;&gt;0,CS1850&lt;&gt;0,#REF!&lt;$BB$3),"",IF(#REF!="LER","03,",IF(#REF!="LOR","05,",IF(#REF!="LEB","06,",IF(#REF!="LOB","03,",IF(#REF!="HER","21,",IF(#REF!="HOR","23,",IF(#REF!="HEB","24,",IF(#REF!="HOB","21,",""))))))))),"")</f>
        <v/>
      </c>
      <c r="X1851" s="76" t="str">
        <f>IF($A1850&lt;&gt;"",IF(OR(CR1850&lt;&gt;0,CS1850&lt;&gt;0,#REF!&lt;$BB$3),"",IF(#REF!="LER","04,",IF(#REF!="LOR","07,",IF(#REF!="LEB","08,",IF(#REF!="LOB","04,",IF(#REF!="HER","22,",IF(#REF!="HOR","25,",IF(#REF!="HEB","26,",IF(#REF!="HOB","22,",""))))))))),"")</f>
        <v/>
      </c>
      <c r="Y1851" s="76" t="str">
        <f>IF($A1850&lt;&gt;"",IF(OR(CR1850&lt;&gt;0,CS1850&lt;&gt;0,#REF!&lt;$BB$3),"",IF(#REF!="LER","05,",IF(#REF!="LOR","09,",IF(#REF!="LEB","10,",IF(#REF!="LOB","05,",IF(#REF!="HER","23,",IF(#REF!="HOR","27,",IF(#REF!="HEB","28,",IF(#REF!="HOB","23,",""))))))))),"")</f>
        <v/>
      </c>
      <c r="Z1851" s="76" t="str">
        <f>IF($A1850&lt;&gt;"",IF(OR(CR1850&lt;&gt;0,CS1850&lt;&gt;0,#REF!&lt;$BB$3),"",IF(#REF!="LER","06,",IF(#REF!="LOR","11,",IF(#REF!="LEB","11,",IF(#REF!="LOB","06,",IF(#REF!="HER","24,",IF(#REF!="HOR","29,",IF(#REF!="HEB","29,",IF(#REF!="HOB","24,",""))))))))),"")</f>
        <v/>
      </c>
      <c r="AA1851" s="76"/>
      <c r="AB1851" s="76"/>
      <c r="AC1851" s="76"/>
      <c r="AD1851" s="76"/>
      <c r="AE1851" s="76"/>
      <c r="AF1851" s="76"/>
      <c r="AG1851" s="76"/>
      <c r="AH1851" s="76"/>
      <c r="AI1851" s="76"/>
      <c r="AJ1851" s="76"/>
      <c r="AK1851" s="67" t="str">
        <f t="shared" si="2628"/>
        <v/>
      </c>
      <c r="AL1851" s="76" t="str">
        <f>IF($A1850&lt;&gt;"",IF(OR(CR1850&lt;&gt;0,CS1850&lt;&gt;0,#REF!&lt;$BB$3),"",IF(#REF!="LER","07,",IF(#REF!="LOR","12,",IF(#REF!="LEB","12,",IF(#REF!="LOB","08,",IF(#REF!="HER","25,",IF(#REF!="HOR","30,",IF(#REF!="HEB","30,",IF(#REF!="HOB","25,",""))))))))),"")</f>
        <v/>
      </c>
      <c r="AM1851" s="76" t="str">
        <f>IF($A1850&lt;&gt;"",IF(OR(CR1850&lt;&gt;0,CS1850&lt;&gt;0,#REF!&lt;$BB$3),"",IF(#REF!="LER","08,",IF(#REF!="LOR","13,",IF(#REF!="LEB","13,",IF(#REF!="LOB","09,",IF(#REF!="HER","26,",IF(#REF!="HOR","31,",IF(#REF!="HEB","31,",IF(#REF!="HOB","26,",""))))))))),"")</f>
        <v/>
      </c>
      <c r="AN1851" s="118" t="str">
        <f t="shared" si="2587"/>
        <v/>
      </c>
      <c r="AO1851" s="76" t="str">
        <f>IF($A1850&lt;&gt;"",IF(OR(CR1850&lt;&gt;0,CS1850&lt;&gt;0,#REF!&lt;$BB$3),"",IF(#REF!="LER","10,",IF(#REF!="LOR","15,",IF(#REF!="LEB","15,",IF(#REF!="LOB","11,",IF(#REF!="HER","28,",IF(#REF!="HOR","33,",IF(#REF!="HEB","33,",IF(#REF!="HOB","28,",""))))))))),"")</f>
        <v/>
      </c>
      <c r="AP1851" s="76" t="str">
        <f>IF($A1850&lt;&gt;"",IF(OR(CR1850&lt;&gt;0,CS1850&lt;&gt;0,#REF!&lt;$BB$3),"",IF(#REF!="LER","12,",IF(#REF!="LOR","16,",IF(#REF!="LEB","16,",IF(#REF!="LOB","13,",IF(#REF!="HER","30,",IF(#REF!="HOR","34,",IF(#REF!="HEB","34,",IF(#REF!="HOB","29,",""))))))))),"")</f>
        <v/>
      </c>
      <c r="AQ1851" s="76" t="str">
        <f>IF($A1850&lt;&gt;"",IF(OR(CR1850&lt;&gt;0,CS1850&lt;&gt;0,#REF!&lt;$BB$3),"",IF(#REF!="LER","14,",IF(#REF!="LOR","17,",IF(#REF!="LEB","17,",IF(#REF!="LOB","15,",IF(#REF!="HER","32,",IF(#REF!="HOR","35,",IF(#REF!="HEB","35,",IF(#REF!="HOB","31,",""))))))))),"")</f>
        <v/>
      </c>
      <c r="AR1851" s="76" t="str">
        <f>IF($A1850&lt;&gt;"",IF(OR(CR1850&lt;&gt;0,CS1850&lt;&gt;0,#REF!&lt;$BB$3),"",IF(#REF!="LER","16,",IF(#REF!="LOR","18,",IF(#REF!="LEB","18,",IF(#REF!="LOB","17,",IF(#REF!="HER","34,",IF(#REF!="HOR","36,",IF(#REF!="HEB","36,",IF(#REF!="HOB","33,",""))))))))),"")</f>
        <v/>
      </c>
      <c r="AS1851" s="60" t="b">
        <f t="shared" si="2588"/>
        <v>0</v>
      </c>
      <c r="AT1851" s="60" t="b">
        <f t="shared" si="2589"/>
        <v>0</v>
      </c>
      <c r="AU1851" s="60" t="b">
        <f t="shared" si="2590"/>
        <v>0</v>
      </c>
      <c r="AV1851" s="60" t="b">
        <f t="shared" si="2591"/>
        <v>0</v>
      </c>
      <c r="AW1851" s="60" t="b">
        <f t="shared" si="2592"/>
        <v>0</v>
      </c>
      <c r="AX1851" s="60" t="b">
        <f t="shared" si="2593"/>
        <v>0</v>
      </c>
      <c r="AY1851" s="60" t="b">
        <f t="shared" si="2594"/>
        <v>0</v>
      </c>
      <c r="AZ1851" s="60"/>
      <c r="BA1851" s="61">
        <f t="shared" si="2620"/>
        <v>0</v>
      </c>
      <c r="BB1851" s="13">
        <f t="shared" si="2595"/>
        <v>0</v>
      </c>
      <c r="BC1851" s="11" t="e">
        <f>IF(#REF!&lt;&gt;"",S1851+BC1850,0)</f>
        <v>#REF!</v>
      </c>
      <c r="BD1851" s="67" t="str">
        <f t="shared" si="2629"/>
        <v/>
      </c>
      <c r="BE1851" s="76" t="str">
        <f>IF($A1850&lt;&gt;"",IF(OR(EE1850&lt;&gt;0,EF1850&lt;&gt;0,#REF!&lt;$BB$3),"",IF(#REF!="LER","01,",IF(#REF!="LOR","01,",IF(#REF!="LEB","02,",IF(#REF!="LOB","01,",IF(#REF!="HER","19,",IF(#REF!="HOR","19,",IF(#REF!="HEB","20,",IF(#REF!="HOB","19,",""))))))))),"")</f>
        <v/>
      </c>
      <c r="BF1851" s="76" t="str">
        <f>IF($A1850&lt;&gt;"",IF(OR(EE1850&lt;&gt;0,EF1850&lt;&gt;0,#REF!&lt;$BB$3),"",IF(#REF!="LER","02,",IF(#REF!="LOR","03,",IF(#REF!="LEB","04,",IF(#REF!="LOB","02,",IF(#REF!="HER","20,",IF(#REF!="HOR","21,",IF(#REF!="HEB","22,",IF(#REF!="HOB","20,",""))))))))),"")</f>
        <v/>
      </c>
      <c r="BG1851" s="76" t="str">
        <f>IF($A1850&lt;&gt;"",IF(OR(EE1850&lt;&gt;0,EF1850&lt;&gt;0,#REF!&lt;$BB$3),"",IF(#REF!="LER","03,",IF(#REF!="LOR","05,",IF(#REF!="LEB","06,",IF(#REF!="LOB","03,",IF(#REF!="HER","21,",IF(#REF!="HOR","23,",IF(#REF!="HEB","24,",IF(#REF!="HOB","21,",""))))))))),"")</f>
        <v/>
      </c>
      <c r="BH1851" s="76" t="str">
        <f>IF($A1850&lt;&gt;"",IF(OR(EE1850&lt;&gt;0,EF1850&lt;&gt;0,#REF!&lt;$BB$3),"",IF(#REF!="LER","04,",IF(#REF!="LOR","07,",IF(#REF!="LEB","08,",IF(#REF!="LOB","04,",IF(#REF!="HER","22,",IF(#REF!="HOR","25,",IF(#REF!="HEB","26,",IF(#REF!="HOB","22,",""))))))))),"")</f>
        <v/>
      </c>
      <c r="BI1851" s="76" t="str">
        <f>IF($A1850&lt;&gt;"",IF(OR(EE1850&lt;&gt;0,EF1850&lt;&gt;0,#REF!&lt;$BB$3),"",IF(#REF!="LER","05,",IF(#REF!="LOR","09,",IF(#REF!="LEB","10,",IF(#REF!="LOB","05,",IF(#REF!="HER","23,",IF(#REF!="HOR","27,",IF(#REF!="HEB","28,",IF(#REF!="HOB","23,",""))))))))),"")</f>
        <v/>
      </c>
      <c r="BJ1851" s="76" t="str">
        <f>IF($A1850&lt;&gt;"",IF(OR(EE1850&lt;&gt;0,EF1850&lt;&gt;0,#REF!&lt;$BB$3),"",IF(#REF!="LER","06,",IF(#REF!="LOR","11,",IF(#REF!="LEB","11,",IF(#REF!="LOB","06,",IF(#REF!="HER","24,",IF(#REF!="HOR","29,",IF(#REF!="HEB","29,",IF(#REF!="HOB","24,",""))))))))),"")</f>
        <v/>
      </c>
      <c r="BK1851" s="76"/>
      <c r="BL1851" s="76"/>
      <c r="BM1851" s="76"/>
      <c r="BN1851" s="76"/>
      <c r="BO1851" s="76"/>
      <c r="BP1851" s="76"/>
      <c r="BQ1851" s="76"/>
      <c r="BR1851" s="76"/>
      <c r="BS1851" s="92">
        <f>IF(BT1851&lt;0,BS1850+1,0)</f>
        <v>0</v>
      </c>
      <c r="BT1851" s="76"/>
      <c r="BU1851" s="76"/>
      <c r="BV1851" s="67" t="str">
        <f t="shared" si="2630"/>
        <v/>
      </c>
      <c r="BW1851" s="76" t="str">
        <f>IF($A1850&lt;&gt;"",IF(OR(EE1850&lt;&gt;0,EF1850&lt;&gt;0,#REF!&lt;$BB$3),"",IF(#REF!="LER","07,",IF(#REF!="LOR","12,",IF(#REF!="LEB","12,",IF(#REF!="LOB","08,",IF(#REF!="HER","25,",IF(#REF!="HOR","30,",IF(#REF!="HEB","30,",IF(#REF!="HOB","25,",""))))))))),"")</f>
        <v/>
      </c>
      <c r="BX1851" s="76" t="str">
        <f>IF($A1850&lt;&gt;"",IF(OR(EE1850&lt;&gt;0,EF1850&lt;&gt;0,#REF!&lt;$BB$3),"",IF(#REF!="LER","08,",IF(#REF!="LOR","13,",IF(#REF!="LEB","13,",IF(#REF!="LOB","09,",IF(#REF!="HER","26,",IF(#REF!="HOR","31,",IF(#REF!="HEB","31,",IF(#REF!="HOB","26,",""))))))))),"")</f>
        <v/>
      </c>
      <c r="BY1851" s="76" t="str">
        <f>IF($A1850&lt;&gt;"",IF(OR(EE1850&lt;&gt;0,EF1850&lt;&gt;0,#REF!&lt;$BB$3),"",IF(#REF!="LER","09,",IF(#REF!="LOR","14,",IF(#REF!="LEB","14,",IF(#REF!="LOB","10,",IF(#REF!="HER","27,",IF(#REF!="HOR","32,",IF(#REF!="HEB","32,",IF(#REF!="HOB","27,",""))))))))),"")</f>
        <v/>
      </c>
      <c r="BZ1851" s="76" t="str">
        <f>IF($A1850&lt;&gt;"",IF(OR(EE1850&lt;&gt;0,EF1850&lt;&gt;0,#REF!&lt;$BB$3),"",IF(#REF!="LER","10,",IF(#REF!="LOR","15,",IF(#REF!="LEB","15,",IF(#REF!="LOB","11,",IF(#REF!="HER","28,",IF(#REF!="HOR","33,",IF(#REF!="HEB","33,",IF(#REF!="HOB","28,",""))))))))),"")</f>
        <v/>
      </c>
      <c r="CA1851" s="76" t="str">
        <f>IF($A1850&lt;&gt;"",IF(OR(EE1850&lt;&gt;0,EF1850&lt;&gt;0,#REF!&lt;$BB$3),"",IF(#REF!="LER","12,",IF(#REF!="LOR","16,",IF(#REF!="LEB","16,",IF(#REF!="LOB","13,",IF(#REF!="HER","30,",IF(#REF!="HOR","34,",IF(#REF!="HEB","34,",IF(#REF!="HOB","29,",""))))))))),"")</f>
        <v/>
      </c>
      <c r="CB1851" s="76" t="str">
        <f>IF($A1850&lt;&gt;"",IF(OR(EE1850&lt;&gt;0,EF1850&lt;&gt;0,#REF!&lt;$BB$3),"",IF(#REF!="LER","14,",IF(#REF!="LOR","17,",IF(#REF!="LEB","17,",IF(#REF!="LOB","15,",IF(#REF!="HER","32,",IF(#REF!="HOR","35,",IF(#REF!="HEB","35,",IF(#REF!="HOB","31,",""))))))))),"")</f>
        <v/>
      </c>
      <c r="CC1851" s="76" t="str">
        <f>IF($A1850&lt;&gt;"",IF(OR(EE1850&lt;&gt;0,EF1850&lt;&gt;0,#REF!&lt;$BB$3),"",IF(#REF!="LER","16,",IF(#REF!="LOR","18,",IF(#REF!="LEB","18,",IF(#REF!="LOB","17,",IF(#REF!="HER","34,",IF(#REF!="HOR","36,",IF(#REF!="HEB","36,",IF(#REF!="HOB","33,",""))))))))),"")</f>
        <v/>
      </c>
      <c r="CD1851" s="60" t="b">
        <f t="shared" si="2596"/>
        <v>0</v>
      </c>
      <c r="CE1851" s="60" t="b">
        <f t="shared" si="2597"/>
        <v>0</v>
      </c>
      <c r="CF1851" s="60" t="b">
        <f t="shared" si="2598"/>
        <v>0</v>
      </c>
      <c r="CG1851" s="60" t="b">
        <f t="shared" si="2599"/>
        <v>0</v>
      </c>
      <c r="CH1851" s="60" t="b">
        <f t="shared" si="2600"/>
        <v>0</v>
      </c>
      <c r="CI1851" s="60" t="b">
        <f t="shared" si="2601"/>
        <v>0</v>
      </c>
      <c r="CJ1851" s="60" t="b">
        <f t="shared" si="2602"/>
        <v>0</v>
      </c>
      <c r="CK1851" s="60"/>
      <c r="CL1851" s="61">
        <f t="shared" si="2621"/>
        <v>0</v>
      </c>
      <c r="CM1851" s="92">
        <f>IF(CN1851&lt;0,CM1850+1,0)</f>
        <v>0</v>
      </c>
      <c r="CN1851" s="13">
        <f t="shared" si="2603"/>
        <v>0</v>
      </c>
      <c r="CO1851" s="11" t="e">
        <f>IF(#REF!&lt;&gt;"",BC1851+CO1850,0)</f>
        <v>#REF!</v>
      </c>
      <c r="CP1851" s="13">
        <f t="shared" si="2613"/>
        <v>0</v>
      </c>
      <c r="CQ1851" s="11">
        <f t="shared" si="2614"/>
        <v>0</v>
      </c>
      <c r="CR1851" s="57">
        <f t="shared" si="2571"/>
        <v>0</v>
      </c>
      <c r="CS1851" s="57">
        <f t="shared" si="2572"/>
        <v>0</v>
      </c>
      <c r="CT1851" s="57">
        <f t="shared" si="2626"/>
        <v>0</v>
      </c>
      <c r="CU1851" s="24"/>
      <c r="CV1851" s="24"/>
      <c r="CW1851" s="24"/>
      <c r="CX1851" s="24"/>
      <c r="CY1851" s="24"/>
      <c r="CZ1851" s="24"/>
      <c r="DA1851" s="24"/>
      <c r="DB1851" s="24"/>
      <c r="DC1851" s="24"/>
      <c r="DD1851" s="64"/>
      <c r="DJ1851" s="39"/>
    </row>
    <row r="1852" spans="2:114" x14ac:dyDescent="0.2">
      <c r="B1852" s="61" t="str">
        <f>IF(A1852="","",IF(U1853="","DB",U1853&amp;V1853&amp;W1853&amp;X1853&amp;Y1853&amp;Z1853&amp;AL1853&amp;AM1853&amp;AN1853&amp;AO1853&amp;AP1853&amp;AQ1853&amp;AR1853&amp;#REF!))</f>
        <v/>
      </c>
      <c r="C1852" s="7" t="str">
        <f t="shared" si="2604"/>
        <v/>
      </c>
      <c r="D1852" s="60">
        <f t="shared" si="2605"/>
        <v>0</v>
      </c>
      <c r="E1852" s="7" t="e">
        <f>IF(COUNTBLANK(BE1853:BI1853)=5,#REF!&amp;",",IF(COUNTBLANK(U1853:AR1853)=1,T1853&amp;","&amp;T1853&amp;","&amp;T1853&amp;","&amp;T1853&amp;","&amp;T1853&amp;","&amp;T1853&amp;","&amp;T1853&amp;","&amp;T1853&amp;","&amp;T1853&amp;","&amp;T1853&amp;","&amp;T1853&amp;","&amp;T1853&amp;","&amp;T1853&amp;",",T1853&amp;","&amp;T1853&amp;","&amp;T1853&amp;","&amp;T1853&amp;","&amp;T1853&amp;","&amp;T1853&amp;","&amp;T1853&amp;","&amp;T1853&amp;","&amp;T1853&amp;","&amp;T1853&amp;","&amp;T1853&amp;","&amp;T1853&amp;","&amp;T1853&amp;","&amp;T1853&amp;","))</f>
        <v>#REF!</v>
      </c>
      <c r="F1852" s="72" t="str">
        <f t="shared" si="2617"/>
        <v/>
      </c>
      <c r="G1852" s="73">
        <f t="shared" si="2606"/>
        <v>0</v>
      </c>
      <c r="H1852" s="112">
        <f t="shared" si="2607"/>
        <v>0</v>
      </c>
      <c r="I1852" s="112">
        <f t="shared" si="2608"/>
        <v>0</v>
      </c>
      <c r="J1852" s="74" t="e">
        <f>COUNTIF(#REF!,"E")</f>
        <v>#REF!</v>
      </c>
      <c r="K1852" s="74" t="e">
        <f>COUNTIF(#REF!,"O")</f>
        <v>#REF!</v>
      </c>
      <c r="L1852" s="74" t="e">
        <f t="shared" si="2609"/>
        <v>#REF!</v>
      </c>
      <c r="M1852" s="113" t="e">
        <f t="shared" si="2610"/>
        <v>#REF!</v>
      </c>
      <c r="N1852" s="60"/>
      <c r="O1852" s="61"/>
      <c r="P1852" s="61"/>
      <c r="Q1852" s="61"/>
      <c r="R1852" s="61"/>
      <c r="S1852" s="7"/>
      <c r="T1852" s="67" t="str">
        <f t="shared" si="2627"/>
        <v/>
      </c>
      <c r="U1852" s="76" t="str">
        <f>IF($A1851&lt;&gt;"",IF(OR(CR1851&lt;&gt;0,CS1851&lt;&gt;0,#REF!&lt;$BB$3),"",IF(#REF!="LER","01,",IF(#REF!="LOR","01,",IF(#REF!="LEB","02,",IF(#REF!="LOB","01,",IF(#REF!="HER","19,",IF(#REF!="HOR","19,",IF(#REF!="HEB","20,",IF(#REF!="HOB","19,",""))))))))),"")</f>
        <v/>
      </c>
      <c r="V1852" s="76" t="str">
        <f>IF($A1851&lt;&gt;"",IF(OR(CR1851&lt;&gt;0,CS1851&lt;&gt;0,#REF!&lt;$BB$3),"",IF(#REF!="LER","02,",IF(#REF!="LOR","03,",IF(#REF!="LEB","04,",IF(#REF!="LOB","02,",IF(#REF!="HER","20,",IF(#REF!="HOR","21,",IF(#REF!="HEB","22,",IF(#REF!="HOB","20,",""))))))))),"")</f>
        <v/>
      </c>
      <c r="W1852" s="76" t="str">
        <f>IF($A1851&lt;&gt;"",IF(OR(CR1851&lt;&gt;0,CS1851&lt;&gt;0,#REF!&lt;$BB$3),"",IF(#REF!="LER","03,",IF(#REF!="LOR","05,",IF(#REF!="LEB","06,",IF(#REF!="LOB","03,",IF(#REF!="HER","21,",IF(#REF!="HOR","23,",IF(#REF!="HEB","24,",IF(#REF!="HOB","21,",""))))))))),"")</f>
        <v/>
      </c>
      <c r="X1852" s="76" t="str">
        <f>IF($A1851&lt;&gt;"",IF(OR(CR1851&lt;&gt;0,CS1851&lt;&gt;0,#REF!&lt;$BB$3),"",IF(#REF!="LER","04,",IF(#REF!="LOR","07,",IF(#REF!="LEB","08,",IF(#REF!="LOB","04,",IF(#REF!="HER","22,",IF(#REF!="HOR","25,",IF(#REF!="HEB","26,",IF(#REF!="HOB","22,",""))))))))),"")</f>
        <v/>
      </c>
      <c r="Y1852" s="76" t="str">
        <f>IF($A1851&lt;&gt;"",IF(OR(CR1851&lt;&gt;0,CS1851&lt;&gt;0,#REF!&lt;$BB$3),"",IF(#REF!="LER","05,",IF(#REF!="LOR","09,",IF(#REF!="LEB","10,",IF(#REF!="LOB","05,",IF(#REF!="HER","23,",IF(#REF!="HOR","27,",IF(#REF!="HEB","28,",IF(#REF!="HOB","23,",""))))))))),"")</f>
        <v/>
      </c>
      <c r="Z1852" s="76" t="str">
        <f>IF($A1851&lt;&gt;"",IF(OR(CR1851&lt;&gt;0,CS1851&lt;&gt;0,#REF!&lt;$BB$3),"",IF(#REF!="LER","06,",IF(#REF!="LOR","11,",IF(#REF!="LEB","11,",IF(#REF!="LOB","06,",IF(#REF!="HER","24,",IF(#REF!="HOR","29,",IF(#REF!="HEB","29,",IF(#REF!="HOB","24,",""))))))))),"")</f>
        <v/>
      </c>
      <c r="AA1852" s="76"/>
      <c r="AB1852" s="76"/>
      <c r="AC1852" s="76"/>
      <c r="AD1852" s="76"/>
      <c r="AE1852" s="76"/>
      <c r="AF1852" s="76"/>
      <c r="AG1852" s="76"/>
      <c r="AH1852" s="76"/>
      <c r="AI1852" s="76"/>
      <c r="AJ1852" s="76"/>
      <c r="AK1852" s="67" t="str">
        <f t="shared" si="2628"/>
        <v/>
      </c>
      <c r="AL1852" s="76" t="str">
        <f>IF($A1851&lt;&gt;"",IF(OR(CR1851&lt;&gt;0,CS1851&lt;&gt;0,#REF!&lt;$BB$3),"",IF(#REF!="LER","07,",IF(#REF!="LOR","12,",IF(#REF!="LEB","12,",IF(#REF!="LOB","08,",IF(#REF!="HER","25,",IF(#REF!="HOR","30,",IF(#REF!="HEB","30,",IF(#REF!="HOB","25,",""))))))))),"")</f>
        <v/>
      </c>
      <c r="AM1852" s="76" t="str">
        <f>IF($A1851&lt;&gt;"",IF(OR(CR1851&lt;&gt;0,CS1851&lt;&gt;0,#REF!&lt;$BB$3),"",IF(#REF!="LER","08,",IF(#REF!="LOR","13,",IF(#REF!="LEB","13,",IF(#REF!="LOB","09,",IF(#REF!="HER","26,",IF(#REF!="HOR","31,",IF(#REF!="HEB","31,",IF(#REF!="HOB","26,",""))))))))),"")</f>
        <v/>
      </c>
      <c r="AN1852" s="118" t="str">
        <f t="shared" si="2587"/>
        <v/>
      </c>
      <c r="AO1852" s="76" t="str">
        <f>IF($A1851&lt;&gt;"",IF(OR(CR1851&lt;&gt;0,CS1851&lt;&gt;0,#REF!&lt;$BB$3),"",IF(#REF!="LER","10,",IF(#REF!="LOR","15,",IF(#REF!="LEB","15,",IF(#REF!="LOB","11,",IF(#REF!="HER","28,",IF(#REF!="HOR","33,",IF(#REF!="HEB","33,",IF(#REF!="HOB","28,",""))))))))),"")</f>
        <v/>
      </c>
      <c r="AP1852" s="76" t="str">
        <f>IF($A1851&lt;&gt;"",IF(OR(CR1851&lt;&gt;0,CS1851&lt;&gt;0,#REF!&lt;$BB$3),"",IF(#REF!="LER","12,",IF(#REF!="LOR","16,",IF(#REF!="LEB","16,",IF(#REF!="LOB","13,",IF(#REF!="HER","30,",IF(#REF!="HOR","34,",IF(#REF!="HEB","34,",IF(#REF!="HOB","29,",""))))))))),"")</f>
        <v/>
      </c>
      <c r="AQ1852" s="76" t="str">
        <f>IF($A1851&lt;&gt;"",IF(OR(CR1851&lt;&gt;0,CS1851&lt;&gt;0,#REF!&lt;$BB$3),"",IF(#REF!="LER","14,",IF(#REF!="LOR","17,",IF(#REF!="LEB","17,",IF(#REF!="LOB","15,",IF(#REF!="HER","32,",IF(#REF!="HOR","35,",IF(#REF!="HEB","35,",IF(#REF!="HOB","31,",""))))))))),"")</f>
        <v/>
      </c>
      <c r="AR1852" s="76" t="str">
        <f>IF($A1851&lt;&gt;"",IF(OR(CR1851&lt;&gt;0,CS1851&lt;&gt;0,#REF!&lt;$BB$3),"",IF(#REF!="LER","16,",IF(#REF!="LOR","18,",IF(#REF!="LEB","18,",IF(#REF!="LOB","17,",IF(#REF!="HER","34,",IF(#REF!="HOR","36,",IF(#REF!="HEB","36,",IF(#REF!="HOB","33,",""))))))))),"")</f>
        <v/>
      </c>
      <c r="AS1852" s="60" t="b">
        <f t="shared" si="2588"/>
        <v>0</v>
      </c>
      <c r="AT1852" s="60" t="b">
        <f t="shared" si="2589"/>
        <v>0</v>
      </c>
      <c r="AU1852" s="60" t="b">
        <f t="shared" si="2590"/>
        <v>0</v>
      </c>
      <c r="AV1852" s="60" t="b">
        <f t="shared" si="2591"/>
        <v>0</v>
      </c>
      <c r="AW1852" s="60" t="b">
        <f t="shared" si="2592"/>
        <v>0</v>
      </c>
      <c r="AX1852" s="60" t="b">
        <f t="shared" si="2593"/>
        <v>0</v>
      </c>
      <c r="AY1852" s="60" t="b">
        <f t="shared" si="2594"/>
        <v>0</v>
      </c>
      <c r="AZ1852" s="60"/>
      <c r="BA1852" s="61">
        <f t="shared" si="2620"/>
        <v>0</v>
      </c>
      <c r="BB1852" s="13">
        <f t="shared" si="2595"/>
        <v>0</v>
      </c>
      <c r="BC1852" s="11" t="e">
        <f>IF(#REF!&lt;&gt;"",S1852+BC1851,0)</f>
        <v>#REF!</v>
      </c>
      <c r="BD1852" s="67" t="str">
        <f t="shared" si="2629"/>
        <v/>
      </c>
      <c r="BE1852" s="76" t="str">
        <f>IF($A1851&lt;&gt;"",IF(OR(EE1851&lt;&gt;0,EF1851&lt;&gt;0,#REF!&lt;$BB$3),"",IF(#REF!="LER","01,",IF(#REF!="LOR","01,",IF(#REF!="LEB","02,",IF(#REF!="LOB","01,",IF(#REF!="HER","19,",IF(#REF!="HOR","19,",IF(#REF!="HEB","20,",IF(#REF!="HOB","19,",""))))))))),"")</f>
        <v/>
      </c>
      <c r="BF1852" s="76" t="str">
        <f>IF($A1851&lt;&gt;"",IF(OR(EE1851&lt;&gt;0,EF1851&lt;&gt;0,#REF!&lt;$BB$3),"",IF(#REF!="LER","02,",IF(#REF!="LOR","03,",IF(#REF!="LEB","04,",IF(#REF!="LOB","02,",IF(#REF!="HER","20,",IF(#REF!="HOR","21,",IF(#REF!="HEB","22,",IF(#REF!="HOB","20,",""))))))))),"")</f>
        <v/>
      </c>
      <c r="BG1852" s="76" t="str">
        <f>IF($A1851&lt;&gt;"",IF(OR(EE1851&lt;&gt;0,EF1851&lt;&gt;0,#REF!&lt;$BB$3),"",IF(#REF!="LER","03,",IF(#REF!="LOR","05,",IF(#REF!="LEB","06,",IF(#REF!="LOB","03,",IF(#REF!="HER","21,",IF(#REF!="HOR","23,",IF(#REF!="HEB","24,",IF(#REF!="HOB","21,",""))))))))),"")</f>
        <v/>
      </c>
      <c r="BH1852" s="76" t="str">
        <f>IF($A1851&lt;&gt;"",IF(OR(EE1851&lt;&gt;0,EF1851&lt;&gt;0,#REF!&lt;$BB$3),"",IF(#REF!="LER","04,",IF(#REF!="LOR","07,",IF(#REF!="LEB","08,",IF(#REF!="LOB","04,",IF(#REF!="HER","22,",IF(#REF!="HOR","25,",IF(#REF!="HEB","26,",IF(#REF!="HOB","22,",""))))))))),"")</f>
        <v/>
      </c>
      <c r="BI1852" s="76" t="str">
        <f>IF($A1851&lt;&gt;"",IF(OR(EE1851&lt;&gt;0,EF1851&lt;&gt;0,#REF!&lt;$BB$3),"",IF(#REF!="LER","05,",IF(#REF!="LOR","09,",IF(#REF!="LEB","10,",IF(#REF!="LOB","05,",IF(#REF!="HER","23,",IF(#REF!="HOR","27,",IF(#REF!="HEB","28,",IF(#REF!="HOB","23,",""))))))))),"")</f>
        <v/>
      </c>
      <c r="BJ1852" s="76" t="str">
        <f>IF($A1851&lt;&gt;"",IF(OR(EE1851&lt;&gt;0,EF1851&lt;&gt;0,#REF!&lt;$BB$3),"",IF(#REF!="LER","06,",IF(#REF!="LOR","11,",IF(#REF!="LEB","11,",IF(#REF!="LOB","06,",IF(#REF!="HER","24,",IF(#REF!="HOR","29,",IF(#REF!="HEB","29,",IF(#REF!="HOB","24,",""))))))))),"")</f>
        <v/>
      </c>
      <c r="BK1852" s="76"/>
      <c r="BL1852" s="76"/>
      <c r="BM1852" s="76"/>
      <c r="BN1852" s="76"/>
      <c r="BO1852" s="76"/>
      <c r="BP1852" s="76"/>
      <c r="BQ1852" s="76"/>
      <c r="BR1852" s="76"/>
      <c r="BS1852" s="92">
        <f t="shared" ref="BS1852:BS1858" si="2631">IF(BT1852&lt;0,BS1851+1,0)</f>
        <v>0</v>
      </c>
      <c r="BT1852" s="76"/>
      <c r="BU1852" s="76"/>
      <c r="BV1852" s="67" t="str">
        <f t="shared" si="2630"/>
        <v/>
      </c>
      <c r="BW1852" s="76" t="str">
        <f>IF($A1851&lt;&gt;"",IF(OR(EE1851&lt;&gt;0,EF1851&lt;&gt;0,#REF!&lt;$BB$3),"",IF(#REF!="LER","07,",IF(#REF!="LOR","12,",IF(#REF!="LEB","12,",IF(#REF!="LOB","08,",IF(#REF!="HER","25,",IF(#REF!="HOR","30,",IF(#REF!="HEB","30,",IF(#REF!="HOB","25,",""))))))))),"")</f>
        <v/>
      </c>
      <c r="BX1852" s="76" t="str">
        <f>IF($A1851&lt;&gt;"",IF(OR(EE1851&lt;&gt;0,EF1851&lt;&gt;0,#REF!&lt;$BB$3),"",IF(#REF!="LER","08,",IF(#REF!="LOR","13,",IF(#REF!="LEB","13,",IF(#REF!="LOB","09,",IF(#REF!="HER","26,",IF(#REF!="HOR","31,",IF(#REF!="HEB","31,",IF(#REF!="HOB","26,",""))))))))),"")</f>
        <v/>
      </c>
      <c r="BY1852" s="76" t="str">
        <f>IF($A1851&lt;&gt;"",IF(OR(EE1851&lt;&gt;0,EF1851&lt;&gt;0,#REF!&lt;$BB$3),"",IF(#REF!="LER","09,",IF(#REF!="LOR","14,",IF(#REF!="LEB","14,",IF(#REF!="LOB","10,",IF(#REF!="HER","27,",IF(#REF!="HOR","32,",IF(#REF!="HEB","32,",IF(#REF!="HOB","27,",""))))))))),"")</f>
        <v/>
      </c>
      <c r="BZ1852" s="76" t="str">
        <f>IF($A1851&lt;&gt;"",IF(OR(EE1851&lt;&gt;0,EF1851&lt;&gt;0,#REF!&lt;$BB$3),"",IF(#REF!="LER","10,",IF(#REF!="LOR","15,",IF(#REF!="LEB","15,",IF(#REF!="LOB","11,",IF(#REF!="HER","28,",IF(#REF!="HOR","33,",IF(#REF!="HEB","33,",IF(#REF!="HOB","28,",""))))))))),"")</f>
        <v/>
      </c>
      <c r="CA1852" s="76" t="str">
        <f>IF($A1851&lt;&gt;"",IF(OR(EE1851&lt;&gt;0,EF1851&lt;&gt;0,#REF!&lt;$BB$3),"",IF(#REF!="LER","12,",IF(#REF!="LOR","16,",IF(#REF!="LEB","16,",IF(#REF!="LOB","13,",IF(#REF!="HER","30,",IF(#REF!="HOR","34,",IF(#REF!="HEB","34,",IF(#REF!="HOB","29,",""))))))))),"")</f>
        <v/>
      </c>
      <c r="CB1852" s="76" t="str">
        <f>IF($A1851&lt;&gt;"",IF(OR(EE1851&lt;&gt;0,EF1851&lt;&gt;0,#REF!&lt;$BB$3),"",IF(#REF!="LER","14,",IF(#REF!="LOR","17,",IF(#REF!="LEB","17,",IF(#REF!="LOB","15,",IF(#REF!="HER","32,",IF(#REF!="HOR","35,",IF(#REF!="HEB","35,",IF(#REF!="HOB","31,",""))))))))),"")</f>
        <v/>
      </c>
      <c r="CC1852" s="76" t="str">
        <f>IF($A1851&lt;&gt;"",IF(OR(EE1851&lt;&gt;0,EF1851&lt;&gt;0,#REF!&lt;$BB$3),"",IF(#REF!="LER","16,",IF(#REF!="LOR","18,",IF(#REF!="LEB","18,",IF(#REF!="LOB","17,",IF(#REF!="HER","34,",IF(#REF!="HOR","36,",IF(#REF!="HEB","36,",IF(#REF!="HOB","33,",""))))))))),"")</f>
        <v/>
      </c>
      <c r="CD1852" s="60" t="b">
        <f t="shared" si="2596"/>
        <v>0</v>
      </c>
      <c r="CE1852" s="60" t="b">
        <f t="shared" si="2597"/>
        <v>0</v>
      </c>
      <c r="CF1852" s="60" t="b">
        <f t="shared" si="2598"/>
        <v>0</v>
      </c>
      <c r="CG1852" s="60" t="b">
        <f t="shared" si="2599"/>
        <v>0</v>
      </c>
      <c r="CH1852" s="60" t="b">
        <f t="shared" si="2600"/>
        <v>0</v>
      </c>
      <c r="CI1852" s="60" t="b">
        <f t="shared" si="2601"/>
        <v>0</v>
      </c>
      <c r="CJ1852" s="60" t="b">
        <f t="shared" si="2602"/>
        <v>0</v>
      </c>
      <c r="CK1852" s="60"/>
      <c r="CL1852" s="61">
        <f t="shared" si="2621"/>
        <v>0</v>
      </c>
      <c r="CM1852" s="92">
        <f t="shared" ref="CM1852:CM1858" si="2632">IF(CN1852&lt;0,CM1851+1,0)</f>
        <v>0</v>
      </c>
      <c r="CN1852" s="13">
        <f t="shared" si="2603"/>
        <v>0</v>
      </c>
      <c r="CO1852" s="11" t="e">
        <f>IF(#REF!&lt;&gt;"",BC1852+CO1851,0)</f>
        <v>#REF!</v>
      </c>
      <c r="CP1852" s="13">
        <f t="shared" si="2613"/>
        <v>0</v>
      </c>
      <c r="CQ1852" s="11">
        <f t="shared" si="2614"/>
        <v>0</v>
      </c>
      <c r="CR1852" s="57">
        <f t="shared" si="2571"/>
        <v>0</v>
      </c>
      <c r="CS1852" s="57">
        <f t="shared" si="2572"/>
        <v>0</v>
      </c>
      <c r="CT1852" s="57">
        <f t="shared" si="2626"/>
        <v>0</v>
      </c>
      <c r="CU1852" s="24"/>
      <c r="CV1852" s="24"/>
      <c r="CW1852" s="24"/>
      <c r="CX1852" s="24"/>
      <c r="CY1852" s="24"/>
      <c r="CZ1852" s="24"/>
      <c r="DA1852" s="24"/>
      <c r="DB1852" s="24"/>
      <c r="DC1852" s="24"/>
      <c r="DD1852" s="64"/>
      <c r="DJ1852" s="39"/>
    </row>
    <row r="1853" spans="2:114" x14ac:dyDescent="0.2">
      <c r="B1853" s="61" t="str">
        <f>IF(A1853="","",IF(U1854="","DB",U1854&amp;V1854&amp;W1854&amp;X1854&amp;Y1854&amp;Z1854&amp;AL1854&amp;AM1854&amp;AN1854&amp;AO1854&amp;AP1854&amp;AQ1854&amp;AR1854&amp;#REF!))</f>
        <v/>
      </c>
      <c r="C1853" s="7" t="str">
        <f t="shared" si="2604"/>
        <v/>
      </c>
      <c r="D1853" s="60">
        <f t="shared" si="2605"/>
        <v>0</v>
      </c>
      <c r="E1853" s="7" t="e">
        <f>IF(COUNTBLANK(BE1854:BI1854)=5,#REF!&amp;",",IF(COUNTBLANK(U1854:AR1854)=1,T1854&amp;","&amp;T1854&amp;","&amp;T1854&amp;","&amp;T1854&amp;","&amp;T1854&amp;","&amp;T1854&amp;","&amp;T1854&amp;","&amp;T1854&amp;","&amp;T1854&amp;","&amp;T1854&amp;","&amp;T1854&amp;","&amp;T1854&amp;","&amp;T1854&amp;",",T1854&amp;","&amp;T1854&amp;","&amp;T1854&amp;","&amp;T1854&amp;","&amp;T1854&amp;","&amp;T1854&amp;","&amp;T1854&amp;","&amp;T1854&amp;","&amp;T1854&amp;","&amp;T1854&amp;","&amp;T1854&amp;","&amp;T1854&amp;","&amp;T1854&amp;","&amp;T1854&amp;","))</f>
        <v>#REF!</v>
      </c>
      <c r="F1853" s="72" t="str">
        <f t="shared" si="2617"/>
        <v/>
      </c>
      <c r="G1853" s="73">
        <f t="shared" si="2606"/>
        <v>0</v>
      </c>
      <c r="H1853" s="112">
        <f t="shared" si="2607"/>
        <v>0</v>
      </c>
      <c r="I1853" s="112">
        <f t="shared" si="2608"/>
        <v>0</v>
      </c>
      <c r="J1853" s="74" t="e">
        <f>COUNTIF(#REF!,"E")</f>
        <v>#REF!</v>
      </c>
      <c r="K1853" s="74" t="e">
        <f>COUNTIF(#REF!,"O")</f>
        <v>#REF!</v>
      </c>
      <c r="L1853" s="74" t="e">
        <f t="shared" si="2609"/>
        <v>#REF!</v>
      </c>
      <c r="M1853" s="113" t="e">
        <f t="shared" si="2610"/>
        <v>#REF!</v>
      </c>
      <c r="N1853" s="60"/>
      <c r="O1853" s="61"/>
      <c r="P1853" s="61"/>
      <c r="Q1853" s="61"/>
      <c r="R1853" s="61"/>
      <c r="S1853" s="7"/>
      <c r="T1853" s="67" t="str">
        <f t="shared" si="2627"/>
        <v/>
      </c>
      <c r="U1853" s="76" t="str">
        <f>IF($A1852&lt;&gt;"",IF(OR(CR1852&lt;&gt;0,CS1852&lt;&gt;0,#REF!&lt;$BB$3),"",IF(#REF!="LER","01,",IF(#REF!="LOR","01,",IF(#REF!="LEB","02,",IF(#REF!="LOB","01,",IF(#REF!="HER","19,",IF(#REF!="HOR","19,",IF(#REF!="HEB","20,",IF(#REF!="HOB","19,",""))))))))),"")</f>
        <v/>
      </c>
      <c r="V1853" s="76" t="str">
        <f>IF($A1852&lt;&gt;"",IF(OR(CR1852&lt;&gt;0,CS1852&lt;&gt;0,#REF!&lt;$BB$3),"",IF(#REF!="LER","02,",IF(#REF!="LOR","03,",IF(#REF!="LEB","04,",IF(#REF!="LOB","02,",IF(#REF!="HER","20,",IF(#REF!="HOR","21,",IF(#REF!="HEB","22,",IF(#REF!="HOB","20,",""))))))))),"")</f>
        <v/>
      </c>
      <c r="W1853" s="76" t="str">
        <f>IF($A1852&lt;&gt;"",IF(OR(CR1852&lt;&gt;0,CS1852&lt;&gt;0,#REF!&lt;$BB$3),"",IF(#REF!="LER","03,",IF(#REF!="LOR","05,",IF(#REF!="LEB","06,",IF(#REF!="LOB","03,",IF(#REF!="HER","21,",IF(#REF!="HOR","23,",IF(#REF!="HEB","24,",IF(#REF!="HOB","21,",""))))))))),"")</f>
        <v/>
      </c>
      <c r="X1853" s="76" t="str">
        <f>IF($A1852&lt;&gt;"",IF(OR(CR1852&lt;&gt;0,CS1852&lt;&gt;0,#REF!&lt;$BB$3),"",IF(#REF!="LER","04,",IF(#REF!="LOR","07,",IF(#REF!="LEB","08,",IF(#REF!="LOB","04,",IF(#REF!="HER","22,",IF(#REF!="HOR","25,",IF(#REF!="HEB","26,",IF(#REF!="HOB","22,",""))))))))),"")</f>
        <v/>
      </c>
      <c r="Y1853" s="76" t="str">
        <f>IF($A1852&lt;&gt;"",IF(OR(CR1852&lt;&gt;0,CS1852&lt;&gt;0,#REF!&lt;$BB$3),"",IF(#REF!="LER","05,",IF(#REF!="LOR","09,",IF(#REF!="LEB","10,",IF(#REF!="LOB","05,",IF(#REF!="HER","23,",IF(#REF!="HOR","27,",IF(#REF!="HEB","28,",IF(#REF!="HOB","23,",""))))))))),"")</f>
        <v/>
      </c>
      <c r="Z1853" s="76" t="str">
        <f>IF($A1852&lt;&gt;"",IF(OR(CR1852&lt;&gt;0,CS1852&lt;&gt;0,#REF!&lt;$BB$3),"",IF(#REF!="LER","06,",IF(#REF!="LOR","11,",IF(#REF!="LEB","11,",IF(#REF!="LOB","06,",IF(#REF!="HER","24,",IF(#REF!="HOR","29,",IF(#REF!="HEB","29,",IF(#REF!="HOB","24,",""))))))))),"")</f>
        <v/>
      </c>
      <c r="AA1853" s="76"/>
      <c r="AB1853" s="76"/>
      <c r="AC1853" s="76"/>
      <c r="AD1853" s="76"/>
      <c r="AE1853" s="76"/>
      <c r="AF1853" s="76"/>
      <c r="AG1853" s="76"/>
      <c r="AH1853" s="76"/>
      <c r="AI1853" s="76"/>
      <c r="AJ1853" s="76"/>
      <c r="AK1853" s="67" t="str">
        <f t="shared" si="2628"/>
        <v/>
      </c>
      <c r="AL1853" s="76" t="str">
        <f>IF($A1852&lt;&gt;"",IF(OR(CR1852&lt;&gt;0,CS1852&lt;&gt;0,#REF!&lt;$BB$3),"",IF(#REF!="LER","07,",IF(#REF!="LOR","12,",IF(#REF!="LEB","12,",IF(#REF!="LOB","08,",IF(#REF!="HER","25,",IF(#REF!="HOR","30,",IF(#REF!="HEB","30,",IF(#REF!="HOB","25,",""))))))))),"")</f>
        <v/>
      </c>
      <c r="AM1853" s="76" t="str">
        <f>IF($A1852&lt;&gt;"",IF(OR(CR1852&lt;&gt;0,CS1852&lt;&gt;0,#REF!&lt;$BB$3),"",IF(#REF!="LER","08,",IF(#REF!="LOR","13,",IF(#REF!="LEB","13,",IF(#REF!="LOB","09,",IF(#REF!="HER","26,",IF(#REF!="HOR","31,",IF(#REF!="HEB","31,",IF(#REF!="HOB","26,",""))))))))),"")</f>
        <v/>
      </c>
      <c r="AN1853" s="118" t="str">
        <f t="shared" si="2587"/>
        <v/>
      </c>
      <c r="AO1853" s="76" t="str">
        <f>IF($A1852&lt;&gt;"",IF(OR(CR1852&lt;&gt;0,CS1852&lt;&gt;0,#REF!&lt;$BB$3),"",IF(#REF!="LER","10,",IF(#REF!="LOR","15,",IF(#REF!="LEB","15,",IF(#REF!="LOB","11,",IF(#REF!="HER","28,",IF(#REF!="HOR","33,",IF(#REF!="HEB","33,",IF(#REF!="HOB","28,",""))))))))),"")</f>
        <v/>
      </c>
      <c r="AP1853" s="76" t="str">
        <f>IF($A1852&lt;&gt;"",IF(OR(CR1852&lt;&gt;0,CS1852&lt;&gt;0,#REF!&lt;$BB$3),"",IF(#REF!="LER","12,",IF(#REF!="LOR","16,",IF(#REF!="LEB","16,",IF(#REF!="LOB","13,",IF(#REF!="HER","30,",IF(#REF!="HOR","34,",IF(#REF!="HEB","34,",IF(#REF!="HOB","29,",""))))))))),"")</f>
        <v/>
      </c>
      <c r="AQ1853" s="76" t="str">
        <f>IF($A1852&lt;&gt;"",IF(OR(CR1852&lt;&gt;0,CS1852&lt;&gt;0,#REF!&lt;$BB$3),"",IF(#REF!="LER","14,",IF(#REF!="LOR","17,",IF(#REF!="LEB","17,",IF(#REF!="LOB","15,",IF(#REF!="HER","32,",IF(#REF!="HOR","35,",IF(#REF!="HEB","35,",IF(#REF!="HOB","31,",""))))))))),"")</f>
        <v/>
      </c>
      <c r="AR1853" s="76" t="str">
        <f>IF($A1852&lt;&gt;"",IF(OR(CR1852&lt;&gt;0,CS1852&lt;&gt;0,#REF!&lt;$BB$3),"",IF(#REF!="LER","16,",IF(#REF!="LOR","18,",IF(#REF!="LEB","18,",IF(#REF!="LOB","17,",IF(#REF!="HER","34,",IF(#REF!="HOR","36,",IF(#REF!="HEB","36,",IF(#REF!="HOB","33,",""))))))))),"")</f>
        <v/>
      </c>
      <c r="AS1853" s="60" t="b">
        <f t="shared" si="2588"/>
        <v>0</v>
      </c>
      <c r="AT1853" s="60" t="b">
        <f t="shared" si="2589"/>
        <v>0</v>
      </c>
      <c r="AU1853" s="60" t="b">
        <f t="shared" si="2590"/>
        <v>0</v>
      </c>
      <c r="AV1853" s="60" t="b">
        <f t="shared" si="2591"/>
        <v>0</v>
      </c>
      <c r="AW1853" s="60" t="b">
        <f t="shared" si="2592"/>
        <v>0</v>
      </c>
      <c r="AX1853" s="60" t="b">
        <f t="shared" si="2593"/>
        <v>0</v>
      </c>
      <c r="AY1853" s="60" t="b">
        <f t="shared" si="2594"/>
        <v>0</v>
      </c>
      <c r="AZ1853" s="60"/>
      <c r="BA1853" s="61">
        <f t="shared" si="2620"/>
        <v>0</v>
      </c>
      <c r="BB1853" s="13">
        <f t="shared" si="2595"/>
        <v>0</v>
      </c>
      <c r="BC1853" s="11" t="e">
        <f>IF(#REF!&lt;&gt;"",S1853+BC1852,0)</f>
        <v>#REF!</v>
      </c>
      <c r="BD1853" s="67" t="str">
        <f t="shared" si="2629"/>
        <v/>
      </c>
      <c r="BE1853" s="76" t="str">
        <f>IF($A1852&lt;&gt;"",IF(OR(EE1852&lt;&gt;0,EF1852&lt;&gt;0,#REF!&lt;$BB$3),"",IF(#REF!="LER","01,",IF(#REF!="LOR","01,",IF(#REF!="LEB","02,",IF(#REF!="LOB","01,",IF(#REF!="HER","19,",IF(#REF!="HOR","19,",IF(#REF!="HEB","20,",IF(#REF!="HOB","19,",""))))))))),"")</f>
        <v/>
      </c>
      <c r="BF1853" s="76" t="str">
        <f>IF($A1852&lt;&gt;"",IF(OR(EE1852&lt;&gt;0,EF1852&lt;&gt;0,#REF!&lt;$BB$3),"",IF(#REF!="LER","02,",IF(#REF!="LOR","03,",IF(#REF!="LEB","04,",IF(#REF!="LOB","02,",IF(#REF!="HER","20,",IF(#REF!="HOR","21,",IF(#REF!="HEB","22,",IF(#REF!="HOB","20,",""))))))))),"")</f>
        <v/>
      </c>
      <c r="BG1853" s="76" t="str">
        <f>IF($A1852&lt;&gt;"",IF(OR(EE1852&lt;&gt;0,EF1852&lt;&gt;0,#REF!&lt;$BB$3),"",IF(#REF!="LER","03,",IF(#REF!="LOR","05,",IF(#REF!="LEB","06,",IF(#REF!="LOB","03,",IF(#REF!="HER","21,",IF(#REF!="HOR","23,",IF(#REF!="HEB","24,",IF(#REF!="HOB","21,",""))))))))),"")</f>
        <v/>
      </c>
      <c r="BH1853" s="76" t="str">
        <f>IF($A1852&lt;&gt;"",IF(OR(EE1852&lt;&gt;0,EF1852&lt;&gt;0,#REF!&lt;$BB$3),"",IF(#REF!="LER","04,",IF(#REF!="LOR","07,",IF(#REF!="LEB","08,",IF(#REF!="LOB","04,",IF(#REF!="HER","22,",IF(#REF!="HOR","25,",IF(#REF!="HEB","26,",IF(#REF!="HOB","22,",""))))))))),"")</f>
        <v/>
      </c>
      <c r="BI1853" s="76" t="str">
        <f>IF($A1852&lt;&gt;"",IF(OR(EE1852&lt;&gt;0,EF1852&lt;&gt;0,#REF!&lt;$BB$3),"",IF(#REF!="LER","05,",IF(#REF!="LOR","09,",IF(#REF!="LEB","10,",IF(#REF!="LOB","05,",IF(#REF!="HER","23,",IF(#REF!="HOR","27,",IF(#REF!="HEB","28,",IF(#REF!="HOB","23,",""))))))))),"")</f>
        <v/>
      </c>
      <c r="BJ1853" s="76" t="str">
        <f>IF($A1852&lt;&gt;"",IF(OR(EE1852&lt;&gt;0,EF1852&lt;&gt;0,#REF!&lt;$BB$3),"",IF(#REF!="LER","06,",IF(#REF!="LOR","11,",IF(#REF!="LEB","11,",IF(#REF!="LOB","06,",IF(#REF!="HER","24,",IF(#REF!="HOR","29,",IF(#REF!="HEB","29,",IF(#REF!="HOB","24,",""))))))))),"")</f>
        <v/>
      </c>
      <c r="BK1853" s="76"/>
      <c r="BL1853" s="76"/>
      <c r="BM1853" s="76"/>
      <c r="BN1853" s="76"/>
      <c r="BO1853" s="76"/>
      <c r="BP1853" s="76"/>
      <c r="BQ1853" s="76"/>
      <c r="BR1853" s="76"/>
      <c r="BS1853" s="92">
        <f t="shared" si="2631"/>
        <v>0</v>
      </c>
      <c r="BT1853" s="76"/>
      <c r="BU1853" s="76"/>
      <c r="BV1853" s="67" t="str">
        <f t="shared" si="2630"/>
        <v/>
      </c>
      <c r="BW1853" s="76" t="str">
        <f>IF($A1852&lt;&gt;"",IF(OR(EE1852&lt;&gt;0,EF1852&lt;&gt;0,#REF!&lt;$BB$3),"",IF(#REF!="LER","07,",IF(#REF!="LOR","12,",IF(#REF!="LEB","12,",IF(#REF!="LOB","08,",IF(#REF!="HER","25,",IF(#REF!="HOR","30,",IF(#REF!="HEB","30,",IF(#REF!="HOB","25,",""))))))))),"")</f>
        <v/>
      </c>
      <c r="BX1853" s="76" t="str">
        <f>IF($A1852&lt;&gt;"",IF(OR(EE1852&lt;&gt;0,EF1852&lt;&gt;0,#REF!&lt;$BB$3),"",IF(#REF!="LER","08,",IF(#REF!="LOR","13,",IF(#REF!="LEB","13,",IF(#REF!="LOB","09,",IF(#REF!="HER","26,",IF(#REF!="HOR","31,",IF(#REF!="HEB","31,",IF(#REF!="HOB","26,",""))))))))),"")</f>
        <v/>
      </c>
      <c r="BY1853" s="76" t="str">
        <f>IF($A1852&lt;&gt;"",IF(OR(EE1852&lt;&gt;0,EF1852&lt;&gt;0,#REF!&lt;$BB$3),"",IF(#REF!="LER","09,",IF(#REF!="LOR","14,",IF(#REF!="LEB","14,",IF(#REF!="LOB","10,",IF(#REF!="HER","27,",IF(#REF!="HOR","32,",IF(#REF!="HEB","32,",IF(#REF!="HOB","27,",""))))))))),"")</f>
        <v/>
      </c>
      <c r="BZ1853" s="76" t="str">
        <f>IF($A1852&lt;&gt;"",IF(OR(EE1852&lt;&gt;0,EF1852&lt;&gt;0,#REF!&lt;$BB$3),"",IF(#REF!="LER","10,",IF(#REF!="LOR","15,",IF(#REF!="LEB","15,",IF(#REF!="LOB","11,",IF(#REF!="HER","28,",IF(#REF!="HOR","33,",IF(#REF!="HEB","33,",IF(#REF!="HOB","28,",""))))))))),"")</f>
        <v/>
      </c>
      <c r="CA1853" s="76" t="str">
        <f>IF($A1852&lt;&gt;"",IF(OR(EE1852&lt;&gt;0,EF1852&lt;&gt;0,#REF!&lt;$BB$3),"",IF(#REF!="LER","12,",IF(#REF!="LOR","16,",IF(#REF!="LEB","16,",IF(#REF!="LOB","13,",IF(#REF!="HER","30,",IF(#REF!="HOR","34,",IF(#REF!="HEB","34,",IF(#REF!="HOB","29,",""))))))))),"")</f>
        <v/>
      </c>
      <c r="CB1853" s="76" t="str">
        <f>IF($A1852&lt;&gt;"",IF(OR(EE1852&lt;&gt;0,EF1852&lt;&gt;0,#REF!&lt;$BB$3),"",IF(#REF!="LER","14,",IF(#REF!="LOR","17,",IF(#REF!="LEB","17,",IF(#REF!="LOB","15,",IF(#REF!="HER","32,",IF(#REF!="HOR","35,",IF(#REF!="HEB","35,",IF(#REF!="HOB","31,",""))))))))),"")</f>
        <v/>
      </c>
      <c r="CC1853" s="76" t="str">
        <f>IF($A1852&lt;&gt;"",IF(OR(EE1852&lt;&gt;0,EF1852&lt;&gt;0,#REF!&lt;$BB$3),"",IF(#REF!="LER","16,",IF(#REF!="LOR","18,",IF(#REF!="LEB","18,",IF(#REF!="LOB","17,",IF(#REF!="HER","34,",IF(#REF!="HOR","36,",IF(#REF!="HEB","36,",IF(#REF!="HOB","33,",""))))))))),"")</f>
        <v/>
      </c>
      <c r="CD1853" s="60" t="b">
        <f t="shared" si="2596"/>
        <v>0</v>
      </c>
      <c r="CE1853" s="60" t="b">
        <f t="shared" si="2597"/>
        <v>0</v>
      </c>
      <c r="CF1853" s="60" t="b">
        <f t="shared" si="2598"/>
        <v>0</v>
      </c>
      <c r="CG1853" s="60" t="b">
        <f t="shared" si="2599"/>
        <v>0</v>
      </c>
      <c r="CH1853" s="60" t="b">
        <f t="shared" si="2600"/>
        <v>0</v>
      </c>
      <c r="CI1853" s="60" t="b">
        <f t="shared" si="2601"/>
        <v>0</v>
      </c>
      <c r="CJ1853" s="60" t="b">
        <f t="shared" si="2602"/>
        <v>0</v>
      </c>
      <c r="CK1853" s="60"/>
      <c r="CL1853" s="61">
        <f t="shared" si="2621"/>
        <v>0</v>
      </c>
      <c r="CM1853" s="92">
        <f t="shared" si="2632"/>
        <v>0</v>
      </c>
      <c r="CN1853" s="13">
        <f t="shared" si="2603"/>
        <v>0</v>
      </c>
      <c r="CO1853" s="11" t="e">
        <f>IF(#REF!&lt;&gt;"",BC1853+CO1852,0)</f>
        <v>#REF!</v>
      </c>
      <c r="CP1853" s="13">
        <f t="shared" si="2613"/>
        <v>0</v>
      </c>
      <c r="CQ1853" s="11">
        <f t="shared" si="2614"/>
        <v>0</v>
      </c>
      <c r="CR1853" s="57">
        <f t="shared" si="2571"/>
        <v>0</v>
      </c>
      <c r="CS1853" s="57">
        <f t="shared" si="2572"/>
        <v>0</v>
      </c>
      <c r="CT1853" s="57">
        <f t="shared" si="2626"/>
        <v>0</v>
      </c>
      <c r="CU1853" s="24"/>
      <c r="CV1853" s="24"/>
      <c r="CW1853" s="24"/>
      <c r="CX1853" s="24"/>
      <c r="CY1853" s="24"/>
      <c r="CZ1853" s="24"/>
      <c r="DA1853" s="24"/>
      <c r="DB1853" s="24"/>
      <c r="DC1853" s="24"/>
      <c r="DD1853" s="64"/>
      <c r="DJ1853" s="39"/>
    </row>
    <row r="1854" spans="2:114" x14ac:dyDescent="0.2">
      <c r="B1854" s="61" t="str">
        <f>IF(A1854="","",IF(U1855="","DB",U1855&amp;V1855&amp;W1855&amp;X1855&amp;Y1855&amp;Z1855&amp;AL1855&amp;AM1855&amp;AN1855&amp;AO1855&amp;AP1855&amp;AQ1855&amp;AR1855&amp;#REF!))</f>
        <v/>
      </c>
      <c r="C1854" s="7" t="str">
        <f t="shared" si="2604"/>
        <v/>
      </c>
      <c r="D1854" s="60">
        <f t="shared" si="2605"/>
        <v>0</v>
      </c>
      <c r="E1854" s="7" t="e">
        <f>IF(COUNTBLANK(BE1855:BI1855)=5,#REF!&amp;",",IF(COUNTBLANK(U1855:AR1855)=1,T1855&amp;","&amp;T1855&amp;","&amp;T1855&amp;","&amp;T1855&amp;","&amp;T1855&amp;","&amp;T1855&amp;","&amp;T1855&amp;","&amp;T1855&amp;","&amp;T1855&amp;","&amp;T1855&amp;","&amp;T1855&amp;","&amp;T1855&amp;","&amp;T1855&amp;",",T1855&amp;","&amp;T1855&amp;","&amp;T1855&amp;","&amp;T1855&amp;","&amp;T1855&amp;","&amp;T1855&amp;","&amp;T1855&amp;","&amp;T1855&amp;","&amp;T1855&amp;","&amp;T1855&amp;","&amp;T1855&amp;","&amp;T1855&amp;","&amp;T1855&amp;","&amp;T1855&amp;","))</f>
        <v>#REF!</v>
      </c>
      <c r="F1854" s="72" t="str">
        <f t="shared" si="2617"/>
        <v/>
      </c>
      <c r="G1854" s="73">
        <f t="shared" si="2606"/>
        <v>0</v>
      </c>
      <c r="H1854" s="112">
        <f t="shared" si="2607"/>
        <v>0</v>
      </c>
      <c r="I1854" s="112">
        <f t="shared" si="2608"/>
        <v>0</v>
      </c>
      <c r="J1854" s="74" t="e">
        <f>COUNTIF(#REF!,"E")</f>
        <v>#REF!</v>
      </c>
      <c r="K1854" s="74" t="e">
        <f>COUNTIF(#REF!,"O")</f>
        <v>#REF!</v>
      </c>
      <c r="L1854" s="74" t="e">
        <f t="shared" si="2609"/>
        <v>#REF!</v>
      </c>
      <c r="M1854" s="113" t="e">
        <f t="shared" si="2610"/>
        <v>#REF!</v>
      </c>
      <c r="N1854" s="60"/>
      <c r="O1854" s="61"/>
      <c r="P1854" s="61"/>
      <c r="Q1854" s="61"/>
      <c r="R1854" s="61"/>
      <c r="S1854" s="7"/>
      <c r="T1854" s="67" t="str">
        <f t="shared" si="2627"/>
        <v/>
      </c>
      <c r="U1854" s="76" t="str">
        <f>IF($A1853&lt;&gt;"",IF(OR(CR1853&lt;&gt;0,CS1853&lt;&gt;0,#REF!&lt;$BB$3),"",IF(#REF!="LER","01,",IF(#REF!="LOR","01,",IF(#REF!="LEB","02,",IF(#REF!="LOB","01,",IF(#REF!="HER","19,",IF(#REF!="HOR","19,",IF(#REF!="HEB","20,",IF(#REF!="HOB","19,",""))))))))),"")</f>
        <v/>
      </c>
      <c r="V1854" s="76" t="str">
        <f>IF($A1853&lt;&gt;"",IF(OR(CR1853&lt;&gt;0,CS1853&lt;&gt;0,#REF!&lt;$BB$3),"",IF(#REF!="LER","02,",IF(#REF!="LOR","03,",IF(#REF!="LEB","04,",IF(#REF!="LOB","02,",IF(#REF!="HER","20,",IF(#REF!="HOR","21,",IF(#REF!="HEB","22,",IF(#REF!="HOB","20,",""))))))))),"")</f>
        <v/>
      </c>
      <c r="W1854" s="76" t="str">
        <f>IF($A1853&lt;&gt;"",IF(OR(CR1853&lt;&gt;0,CS1853&lt;&gt;0,#REF!&lt;$BB$3),"",IF(#REF!="LER","03,",IF(#REF!="LOR","05,",IF(#REF!="LEB","06,",IF(#REF!="LOB","03,",IF(#REF!="HER","21,",IF(#REF!="HOR","23,",IF(#REF!="HEB","24,",IF(#REF!="HOB","21,",""))))))))),"")</f>
        <v/>
      </c>
      <c r="X1854" s="76" t="str">
        <f>IF($A1853&lt;&gt;"",IF(OR(CR1853&lt;&gt;0,CS1853&lt;&gt;0,#REF!&lt;$BB$3),"",IF(#REF!="LER","04,",IF(#REF!="LOR","07,",IF(#REF!="LEB","08,",IF(#REF!="LOB","04,",IF(#REF!="HER","22,",IF(#REF!="HOR","25,",IF(#REF!="HEB","26,",IF(#REF!="HOB","22,",""))))))))),"")</f>
        <v/>
      </c>
      <c r="Y1854" s="76" t="str">
        <f>IF($A1853&lt;&gt;"",IF(OR(CR1853&lt;&gt;0,CS1853&lt;&gt;0,#REF!&lt;$BB$3),"",IF(#REF!="LER","05,",IF(#REF!="LOR","09,",IF(#REF!="LEB","10,",IF(#REF!="LOB","05,",IF(#REF!="HER","23,",IF(#REF!="HOR","27,",IF(#REF!="HEB","28,",IF(#REF!="HOB","23,",""))))))))),"")</f>
        <v/>
      </c>
      <c r="Z1854" s="76" t="str">
        <f>IF($A1853&lt;&gt;"",IF(OR(CR1853&lt;&gt;0,CS1853&lt;&gt;0,#REF!&lt;$BB$3),"",IF(#REF!="LER","06,",IF(#REF!="LOR","11,",IF(#REF!="LEB","11,",IF(#REF!="LOB","06,",IF(#REF!="HER","24,",IF(#REF!="HOR","29,",IF(#REF!="HEB","29,",IF(#REF!="HOB","24,",""))))))))),"")</f>
        <v/>
      </c>
      <c r="AA1854" s="76"/>
      <c r="AB1854" s="76"/>
      <c r="AC1854" s="76"/>
      <c r="AD1854" s="76"/>
      <c r="AE1854" s="76"/>
      <c r="AF1854" s="76"/>
      <c r="AG1854" s="76"/>
      <c r="AH1854" s="76"/>
      <c r="AI1854" s="76"/>
      <c r="AJ1854" s="76"/>
      <c r="AK1854" s="67" t="str">
        <f t="shared" si="2628"/>
        <v/>
      </c>
      <c r="AL1854" s="76" t="str">
        <f>IF($A1853&lt;&gt;"",IF(OR(CR1853&lt;&gt;0,CS1853&lt;&gt;0,#REF!&lt;$BB$3),"",IF(#REF!="LER","07,",IF(#REF!="LOR","12,",IF(#REF!="LEB","12,",IF(#REF!="LOB","08,",IF(#REF!="HER","25,",IF(#REF!="HOR","30,",IF(#REF!="HEB","30,",IF(#REF!="HOB","25,",""))))))))),"")</f>
        <v/>
      </c>
      <c r="AM1854" s="76" t="str">
        <f>IF($A1853&lt;&gt;"",IF(OR(CR1853&lt;&gt;0,CS1853&lt;&gt;0,#REF!&lt;$BB$3),"",IF(#REF!="LER","08,",IF(#REF!="LOR","13,",IF(#REF!="LEB","13,",IF(#REF!="LOB","09,",IF(#REF!="HER","26,",IF(#REF!="HOR","31,",IF(#REF!="HEB","31,",IF(#REF!="HOB","26,",""))))))))),"")</f>
        <v/>
      </c>
      <c r="AN1854" s="118" t="str">
        <f t="shared" si="2587"/>
        <v/>
      </c>
      <c r="AO1854" s="76" t="str">
        <f>IF($A1853&lt;&gt;"",IF(OR(CR1853&lt;&gt;0,CS1853&lt;&gt;0,#REF!&lt;$BB$3),"",IF(#REF!="LER","10,",IF(#REF!="LOR","15,",IF(#REF!="LEB","15,",IF(#REF!="LOB","11,",IF(#REF!="HER","28,",IF(#REF!="HOR","33,",IF(#REF!="HEB","33,",IF(#REF!="HOB","28,",""))))))))),"")</f>
        <v/>
      </c>
      <c r="AP1854" s="76" t="str">
        <f>IF($A1853&lt;&gt;"",IF(OR(CR1853&lt;&gt;0,CS1853&lt;&gt;0,#REF!&lt;$BB$3),"",IF(#REF!="LER","12,",IF(#REF!="LOR","16,",IF(#REF!="LEB","16,",IF(#REF!="LOB","13,",IF(#REF!="HER","30,",IF(#REF!="HOR","34,",IF(#REF!="HEB","34,",IF(#REF!="HOB","29,",""))))))))),"")</f>
        <v/>
      </c>
      <c r="AQ1854" s="76" t="str">
        <f>IF($A1853&lt;&gt;"",IF(OR(CR1853&lt;&gt;0,CS1853&lt;&gt;0,#REF!&lt;$BB$3),"",IF(#REF!="LER","14,",IF(#REF!="LOR","17,",IF(#REF!="LEB","17,",IF(#REF!="LOB","15,",IF(#REF!="HER","32,",IF(#REF!="HOR","35,",IF(#REF!="HEB","35,",IF(#REF!="HOB","31,",""))))))))),"")</f>
        <v/>
      </c>
      <c r="AR1854" s="76" t="str">
        <f>IF($A1853&lt;&gt;"",IF(OR(CR1853&lt;&gt;0,CS1853&lt;&gt;0,#REF!&lt;$BB$3),"",IF(#REF!="LER","16,",IF(#REF!="LOR","18,",IF(#REF!="LEB","18,",IF(#REF!="LOB","17,",IF(#REF!="HER","34,",IF(#REF!="HOR","36,",IF(#REF!="HEB","36,",IF(#REF!="HOB","33,",""))))))))),"")</f>
        <v/>
      </c>
      <c r="AS1854" s="60" t="b">
        <f t="shared" si="2588"/>
        <v>0</v>
      </c>
      <c r="AT1854" s="60" t="b">
        <f t="shared" si="2589"/>
        <v>0</v>
      </c>
      <c r="AU1854" s="60" t="b">
        <f t="shared" si="2590"/>
        <v>0</v>
      </c>
      <c r="AV1854" s="60" t="b">
        <f t="shared" si="2591"/>
        <v>0</v>
      </c>
      <c r="AW1854" s="60" t="b">
        <f t="shared" si="2592"/>
        <v>0</v>
      </c>
      <c r="AX1854" s="60" t="b">
        <f t="shared" si="2593"/>
        <v>0</v>
      </c>
      <c r="AY1854" s="60" t="b">
        <f t="shared" si="2594"/>
        <v>0</v>
      </c>
      <c r="AZ1854" s="60"/>
      <c r="BA1854" s="61">
        <f t="shared" si="2620"/>
        <v>0</v>
      </c>
      <c r="BB1854" s="13">
        <f t="shared" si="2595"/>
        <v>0</v>
      </c>
      <c r="BC1854" s="11" t="e">
        <f>IF(#REF!&lt;&gt;"",S1854+BC1853,0)</f>
        <v>#REF!</v>
      </c>
      <c r="BD1854" s="67" t="str">
        <f t="shared" si="2629"/>
        <v/>
      </c>
      <c r="BE1854" s="76" t="str">
        <f>IF($A1853&lt;&gt;"",IF(OR(EE1853&lt;&gt;0,EF1853&lt;&gt;0,#REF!&lt;$BB$3),"",IF(#REF!="LER","01,",IF(#REF!="LOR","01,",IF(#REF!="LEB","02,",IF(#REF!="LOB","01,",IF(#REF!="HER","19,",IF(#REF!="HOR","19,",IF(#REF!="HEB","20,",IF(#REF!="HOB","19,",""))))))))),"")</f>
        <v/>
      </c>
      <c r="BF1854" s="76" t="str">
        <f>IF($A1853&lt;&gt;"",IF(OR(EE1853&lt;&gt;0,EF1853&lt;&gt;0,#REF!&lt;$BB$3),"",IF(#REF!="LER","02,",IF(#REF!="LOR","03,",IF(#REF!="LEB","04,",IF(#REF!="LOB","02,",IF(#REF!="HER","20,",IF(#REF!="HOR","21,",IF(#REF!="HEB","22,",IF(#REF!="HOB","20,",""))))))))),"")</f>
        <v/>
      </c>
      <c r="BG1854" s="76" t="str">
        <f>IF($A1853&lt;&gt;"",IF(OR(EE1853&lt;&gt;0,EF1853&lt;&gt;0,#REF!&lt;$BB$3),"",IF(#REF!="LER","03,",IF(#REF!="LOR","05,",IF(#REF!="LEB","06,",IF(#REF!="LOB","03,",IF(#REF!="HER","21,",IF(#REF!="HOR","23,",IF(#REF!="HEB","24,",IF(#REF!="HOB","21,",""))))))))),"")</f>
        <v/>
      </c>
      <c r="BH1854" s="76" t="str">
        <f>IF($A1853&lt;&gt;"",IF(OR(EE1853&lt;&gt;0,EF1853&lt;&gt;0,#REF!&lt;$BB$3),"",IF(#REF!="LER","04,",IF(#REF!="LOR","07,",IF(#REF!="LEB","08,",IF(#REF!="LOB","04,",IF(#REF!="HER","22,",IF(#REF!="HOR","25,",IF(#REF!="HEB","26,",IF(#REF!="HOB","22,",""))))))))),"")</f>
        <v/>
      </c>
      <c r="BI1854" s="76" t="str">
        <f>IF($A1853&lt;&gt;"",IF(OR(EE1853&lt;&gt;0,EF1853&lt;&gt;0,#REF!&lt;$BB$3),"",IF(#REF!="LER","05,",IF(#REF!="LOR","09,",IF(#REF!="LEB","10,",IF(#REF!="LOB","05,",IF(#REF!="HER","23,",IF(#REF!="HOR","27,",IF(#REF!="HEB","28,",IF(#REF!="HOB","23,",""))))))))),"")</f>
        <v/>
      </c>
      <c r="BJ1854" s="76" t="str">
        <f>IF($A1853&lt;&gt;"",IF(OR(EE1853&lt;&gt;0,EF1853&lt;&gt;0,#REF!&lt;$BB$3),"",IF(#REF!="LER","06,",IF(#REF!="LOR","11,",IF(#REF!="LEB","11,",IF(#REF!="LOB","06,",IF(#REF!="HER","24,",IF(#REF!="HOR","29,",IF(#REF!="HEB","29,",IF(#REF!="HOB","24,",""))))))))),"")</f>
        <v/>
      </c>
      <c r="BK1854" s="76"/>
      <c r="BL1854" s="76"/>
      <c r="BM1854" s="76"/>
      <c r="BN1854" s="76"/>
      <c r="BO1854" s="76"/>
      <c r="BP1854" s="76"/>
      <c r="BQ1854" s="76"/>
      <c r="BR1854" s="76"/>
      <c r="BS1854" s="92">
        <f t="shared" si="2631"/>
        <v>0</v>
      </c>
      <c r="BT1854" s="76"/>
      <c r="BU1854" s="76"/>
      <c r="BV1854" s="67" t="str">
        <f t="shared" si="2630"/>
        <v/>
      </c>
      <c r="BW1854" s="76" t="str">
        <f>IF($A1853&lt;&gt;"",IF(OR(EE1853&lt;&gt;0,EF1853&lt;&gt;0,#REF!&lt;$BB$3),"",IF(#REF!="LER","07,",IF(#REF!="LOR","12,",IF(#REF!="LEB","12,",IF(#REF!="LOB","08,",IF(#REF!="HER","25,",IF(#REF!="HOR","30,",IF(#REF!="HEB","30,",IF(#REF!="HOB","25,",""))))))))),"")</f>
        <v/>
      </c>
      <c r="BX1854" s="76" t="str">
        <f>IF($A1853&lt;&gt;"",IF(OR(EE1853&lt;&gt;0,EF1853&lt;&gt;0,#REF!&lt;$BB$3),"",IF(#REF!="LER","08,",IF(#REF!="LOR","13,",IF(#REF!="LEB","13,",IF(#REF!="LOB","09,",IF(#REF!="HER","26,",IF(#REF!="HOR","31,",IF(#REF!="HEB","31,",IF(#REF!="HOB","26,",""))))))))),"")</f>
        <v/>
      </c>
      <c r="BY1854" s="76" t="str">
        <f>IF($A1853&lt;&gt;"",IF(OR(EE1853&lt;&gt;0,EF1853&lt;&gt;0,#REF!&lt;$BB$3),"",IF(#REF!="LER","09,",IF(#REF!="LOR","14,",IF(#REF!="LEB","14,",IF(#REF!="LOB","10,",IF(#REF!="HER","27,",IF(#REF!="HOR","32,",IF(#REF!="HEB","32,",IF(#REF!="HOB","27,",""))))))))),"")</f>
        <v/>
      </c>
      <c r="BZ1854" s="76" t="str">
        <f>IF($A1853&lt;&gt;"",IF(OR(EE1853&lt;&gt;0,EF1853&lt;&gt;0,#REF!&lt;$BB$3),"",IF(#REF!="LER","10,",IF(#REF!="LOR","15,",IF(#REF!="LEB","15,",IF(#REF!="LOB","11,",IF(#REF!="HER","28,",IF(#REF!="HOR","33,",IF(#REF!="HEB","33,",IF(#REF!="HOB","28,",""))))))))),"")</f>
        <v/>
      </c>
      <c r="CA1854" s="76" t="str">
        <f>IF($A1853&lt;&gt;"",IF(OR(EE1853&lt;&gt;0,EF1853&lt;&gt;0,#REF!&lt;$BB$3),"",IF(#REF!="LER","12,",IF(#REF!="LOR","16,",IF(#REF!="LEB","16,",IF(#REF!="LOB","13,",IF(#REF!="HER","30,",IF(#REF!="HOR","34,",IF(#REF!="HEB","34,",IF(#REF!="HOB","29,",""))))))))),"")</f>
        <v/>
      </c>
      <c r="CB1854" s="76" t="str">
        <f>IF($A1853&lt;&gt;"",IF(OR(EE1853&lt;&gt;0,EF1853&lt;&gt;0,#REF!&lt;$BB$3),"",IF(#REF!="LER","14,",IF(#REF!="LOR","17,",IF(#REF!="LEB","17,",IF(#REF!="LOB","15,",IF(#REF!="HER","32,",IF(#REF!="HOR","35,",IF(#REF!="HEB","35,",IF(#REF!="HOB","31,",""))))))))),"")</f>
        <v/>
      </c>
      <c r="CC1854" s="76" t="str">
        <f>IF($A1853&lt;&gt;"",IF(OR(EE1853&lt;&gt;0,EF1853&lt;&gt;0,#REF!&lt;$BB$3),"",IF(#REF!="LER","16,",IF(#REF!="LOR","18,",IF(#REF!="LEB","18,",IF(#REF!="LOB","17,",IF(#REF!="HER","34,",IF(#REF!="HOR","36,",IF(#REF!="HEB","36,",IF(#REF!="HOB","33,",""))))))))),"")</f>
        <v/>
      </c>
      <c r="CD1854" s="60" t="b">
        <f t="shared" si="2596"/>
        <v>0</v>
      </c>
      <c r="CE1854" s="60" t="b">
        <f t="shared" si="2597"/>
        <v>0</v>
      </c>
      <c r="CF1854" s="60" t="b">
        <f t="shared" si="2598"/>
        <v>0</v>
      </c>
      <c r="CG1854" s="60" t="b">
        <f t="shared" si="2599"/>
        <v>0</v>
      </c>
      <c r="CH1854" s="60" t="b">
        <f t="shared" si="2600"/>
        <v>0</v>
      </c>
      <c r="CI1854" s="60" t="b">
        <f t="shared" si="2601"/>
        <v>0</v>
      </c>
      <c r="CJ1854" s="60" t="b">
        <f t="shared" si="2602"/>
        <v>0</v>
      </c>
      <c r="CK1854" s="60"/>
      <c r="CL1854" s="61">
        <f t="shared" si="2621"/>
        <v>0</v>
      </c>
      <c r="CM1854" s="92">
        <f t="shared" si="2632"/>
        <v>0</v>
      </c>
      <c r="CN1854" s="13">
        <f t="shared" si="2603"/>
        <v>0</v>
      </c>
      <c r="CO1854" s="11" t="e">
        <f>IF(#REF!&lt;&gt;"",BC1854+CO1853,0)</f>
        <v>#REF!</v>
      </c>
      <c r="CP1854" s="13">
        <f t="shared" si="2613"/>
        <v>0</v>
      </c>
      <c r="CQ1854" s="11">
        <f t="shared" si="2614"/>
        <v>0</v>
      </c>
      <c r="CR1854" s="57">
        <f t="shared" si="2571"/>
        <v>0</v>
      </c>
      <c r="CS1854" s="57">
        <f t="shared" si="2572"/>
        <v>0</v>
      </c>
      <c r="CT1854" s="57">
        <f t="shared" si="2626"/>
        <v>0</v>
      </c>
      <c r="CU1854" s="24"/>
      <c r="CV1854" s="24"/>
      <c r="CW1854" s="24"/>
      <c r="CX1854" s="24"/>
      <c r="CY1854" s="24"/>
      <c r="CZ1854" s="24"/>
      <c r="DA1854" s="24"/>
      <c r="DB1854" s="24"/>
      <c r="DC1854" s="24"/>
      <c r="DD1854" s="64"/>
      <c r="DJ1854" s="39"/>
    </row>
    <row r="1855" spans="2:114" x14ac:dyDescent="0.2">
      <c r="B1855" s="61" t="str">
        <f>IF(A1855="","",IF(U1856="","DB",U1856&amp;V1856&amp;W1856&amp;X1856&amp;Y1856&amp;Z1856&amp;AL1856&amp;AM1856&amp;AN1856&amp;AO1856&amp;AP1856&amp;AQ1856&amp;AR1856&amp;#REF!))</f>
        <v/>
      </c>
      <c r="C1855" s="7" t="str">
        <f t="shared" si="2604"/>
        <v/>
      </c>
      <c r="D1855" s="60">
        <f t="shared" si="2605"/>
        <v>0</v>
      </c>
      <c r="E1855" s="7" t="e">
        <f>IF(COUNTBLANK(BE1856:BI1856)=5,#REF!&amp;",",IF(COUNTBLANK(U1856:AR1856)=1,T1856&amp;","&amp;T1856&amp;","&amp;T1856&amp;","&amp;T1856&amp;","&amp;T1856&amp;","&amp;T1856&amp;","&amp;T1856&amp;","&amp;T1856&amp;","&amp;T1856&amp;","&amp;T1856&amp;","&amp;T1856&amp;","&amp;T1856&amp;","&amp;T1856&amp;",",T1856&amp;","&amp;T1856&amp;","&amp;T1856&amp;","&amp;T1856&amp;","&amp;T1856&amp;","&amp;T1856&amp;","&amp;T1856&amp;","&amp;T1856&amp;","&amp;T1856&amp;","&amp;T1856&amp;","&amp;T1856&amp;","&amp;T1856&amp;","&amp;T1856&amp;","&amp;T1856&amp;","))</f>
        <v>#REF!</v>
      </c>
      <c r="F1855" s="72" t="str">
        <f t="shared" si="2617"/>
        <v/>
      </c>
      <c r="G1855" s="73">
        <f t="shared" si="2606"/>
        <v>0</v>
      </c>
      <c r="H1855" s="112">
        <f t="shared" si="2607"/>
        <v>0</v>
      </c>
      <c r="I1855" s="112">
        <f t="shared" si="2608"/>
        <v>0</v>
      </c>
      <c r="J1855" s="74" t="e">
        <f>COUNTIF(#REF!,"E")</f>
        <v>#REF!</v>
      </c>
      <c r="K1855" s="74" t="e">
        <f>COUNTIF(#REF!,"O")</f>
        <v>#REF!</v>
      </c>
      <c r="L1855" s="74" t="e">
        <f t="shared" si="2609"/>
        <v>#REF!</v>
      </c>
      <c r="M1855" s="113" t="e">
        <f t="shared" si="2610"/>
        <v>#REF!</v>
      </c>
      <c r="N1855" s="60"/>
      <c r="O1855" s="61"/>
      <c r="P1855" s="61"/>
      <c r="Q1855" s="61"/>
      <c r="R1855" s="61"/>
      <c r="S1855" s="7"/>
      <c r="T1855" s="67" t="str">
        <f t="shared" si="2627"/>
        <v/>
      </c>
      <c r="U1855" s="76" t="str">
        <f>IF($A1854&lt;&gt;"",IF(OR(CR1854&lt;&gt;0,CS1854&lt;&gt;0,#REF!&lt;$BB$3),"",IF(#REF!="LER","01,",IF(#REF!="LOR","01,",IF(#REF!="LEB","02,",IF(#REF!="LOB","01,",IF(#REF!="HER","19,",IF(#REF!="HOR","19,",IF(#REF!="HEB","20,",IF(#REF!="HOB","19,",""))))))))),"")</f>
        <v/>
      </c>
      <c r="V1855" s="76" t="str">
        <f>IF($A1854&lt;&gt;"",IF(OR(CR1854&lt;&gt;0,CS1854&lt;&gt;0,#REF!&lt;$BB$3),"",IF(#REF!="LER","02,",IF(#REF!="LOR","03,",IF(#REF!="LEB","04,",IF(#REF!="LOB","02,",IF(#REF!="HER","20,",IF(#REF!="HOR","21,",IF(#REF!="HEB","22,",IF(#REF!="HOB","20,",""))))))))),"")</f>
        <v/>
      </c>
      <c r="W1855" s="76" t="str">
        <f>IF($A1854&lt;&gt;"",IF(OR(CR1854&lt;&gt;0,CS1854&lt;&gt;0,#REF!&lt;$BB$3),"",IF(#REF!="LER","03,",IF(#REF!="LOR","05,",IF(#REF!="LEB","06,",IF(#REF!="LOB","03,",IF(#REF!="HER","21,",IF(#REF!="HOR","23,",IF(#REF!="HEB","24,",IF(#REF!="HOB","21,",""))))))))),"")</f>
        <v/>
      </c>
      <c r="X1855" s="76" t="str">
        <f>IF($A1854&lt;&gt;"",IF(OR(CR1854&lt;&gt;0,CS1854&lt;&gt;0,#REF!&lt;$BB$3),"",IF(#REF!="LER","04,",IF(#REF!="LOR","07,",IF(#REF!="LEB","08,",IF(#REF!="LOB","04,",IF(#REF!="HER","22,",IF(#REF!="HOR","25,",IF(#REF!="HEB","26,",IF(#REF!="HOB","22,",""))))))))),"")</f>
        <v/>
      </c>
      <c r="Y1855" s="76" t="str">
        <f>IF($A1854&lt;&gt;"",IF(OR(CR1854&lt;&gt;0,CS1854&lt;&gt;0,#REF!&lt;$BB$3),"",IF(#REF!="LER","05,",IF(#REF!="LOR","09,",IF(#REF!="LEB","10,",IF(#REF!="LOB","05,",IF(#REF!="HER","23,",IF(#REF!="HOR","27,",IF(#REF!="HEB","28,",IF(#REF!="HOB","23,",""))))))))),"")</f>
        <v/>
      </c>
      <c r="Z1855" s="76" t="str">
        <f>IF($A1854&lt;&gt;"",IF(OR(CR1854&lt;&gt;0,CS1854&lt;&gt;0,#REF!&lt;$BB$3),"",IF(#REF!="LER","06,",IF(#REF!="LOR","11,",IF(#REF!="LEB","11,",IF(#REF!="LOB","06,",IF(#REF!="HER","24,",IF(#REF!="HOR","29,",IF(#REF!="HEB","29,",IF(#REF!="HOB","24,",""))))))))),"")</f>
        <v/>
      </c>
      <c r="AA1855" s="76"/>
      <c r="AB1855" s="76"/>
      <c r="AC1855" s="76"/>
      <c r="AD1855" s="76"/>
      <c r="AE1855" s="76"/>
      <c r="AF1855" s="76"/>
      <c r="AG1855" s="76"/>
      <c r="AH1855" s="76"/>
      <c r="AI1855" s="76"/>
      <c r="AJ1855" s="76"/>
      <c r="AK1855" s="67" t="str">
        <f t="shared" si="2628"/>
        <v/>
      </c>
      <c r="AL1855" s="76" t="str">
        <f>IF($A1854&lt;&gt;"",IF(OR(CR1854&lt;&gt;0,CS1854&lt;&gt;0,#REF!&lt;$BB$3),"",IF(#REF!="LER","07,",IF(#REF!="LOR","12,",IF(#REF!="LEB","12,",IF(#REF!="LOB","08,",IF(#REF!="HER","25,",IF(#REF!="HOR","30,",IF(#REF!="HEB","30,",IF(#REF!="HOB","25,",""))))))))),"")</f>
        <v/>
      </c>
      <c r="AM1855" s="76" t="str">
        <f>IF($A1854&lt;&gt;"",IF(OR(CR1854&lt;&gt;0,CS1854&lt;&gt;0,#REF!&lt;$BB$3),"",IF(#REF!="LER","08,",IF(#REF!="LOR","13,",IF(#REF!="LEB","13,",IF(#REF!="LOB","09,",IF(#REF!="HER","26,",IF(#REF!="HOR","31,",IF(#REF!="HEB","31,",IF(#REF!="HOB","26,",""))))))))),"")</f>
        <v/>
      </c>
      <c r="AN1855" s="118" t="str">
        <f t="shared" si="2587"/>
        <v/>
      </c>
      <c r="AO1855" s="76" t="str">
        <f>IF($A1854&lt;&gt;"",IF(OR(CR1854&lt;&gt;0,CS1854&lt;&gt;0,#REF!&lt;$BB$3),"",IF(#REF!="LER","10,",IF(#REF!="LOR","15,",IF(#REF!="LEB","15,",IF(#REF!="LOB","11,",IF(#REF!="HER","28,",IF(#REF!="HOR","33,",IF(#REF!="HEB","33,",IF(#REF!="HOB","28,",""))))))))),"")</f>
        <v/>
      </c>
      <c r="AP1855" s="76" t="str">
        <f>IF($A1854&lt;&gt;"",IF(OR(CR1854&lt;&gt;0,CS1854&lt;&gt;0,#REF!&lt;$BB$3),"",IF(#REF!="LER","12,",IF(#REF!="LOR","16,",IF(#REF!="LEB","16,",IF(#REF!="LOB","13,",IF(#REF!="HER","30,",IF(#REF!="HOR","34,",IF(#REF!="HEB","34,",IF(#REF!="HOB","29,",""))))))))),"")</f>
        <v/>
      </c>
      <c r="AQ1855" s="76" t="str">
        <f>IF($A1854&lt;&gt;"",IF(OR(CR1854&lt;&gt;0,CS1854&lt;&gt;0,#REF!&lt;$BB$3),"",IF(#REF!="LER","14,",IF(#REF!="LOR","17,",IF(#REF!="LEB","17,",IF(#REF!="LOB","15,",IF(#REF!="HER","32,",IF(#REF!="HOR","35,",IF(#REF!="HEB","35,",IF(#REF!="HOB","31,",""))))))))),"")</f>
        <v/>
      </c>
      <c r="AR1855" s="76" t="str">
        <f>IF($A1854&lt;&gt;"",IF(OR(CR1854&lt;&gt;0,CS1854&lt;&gt;0,#REF!&lt;$BB$3),"",IF(#REF!="LER","16,",IF(#REF!="LOR","18,",IF(#REF!="LEB","18,",IF(#REF!="LOB","17,",IF(#REF!="HER","34,",IF(#REF!="HOR","36,",IF(#REF!="HEB","36,",IF(#REF!="HOB","33,",""))))))))),"")</f>
        <v/>
      </c>
      <c r="AS1855" s="60" t="b">
        <f t="shared" si="2588"/>
        <v>0</v>
      </c>
      <c r="AT1855" s="60" t="b">
        <f t="shared" si="2589"/>
        <v>0</v>
      </c>
      <c r="AU1855" s="60" t="b">
        <f t="shared" si="2590"/>
        <v>0</v>
      </c>
      <c r="AV1855" s="60" t="b">
        <f t="shared" si="2591"/>
        <v>0</v>
      </c>
      <c r="AW1855" s="60" t="b">
        <f t="shared" si="2592"/>
        <v>0</v>
      </c>
      <c r="AX1855" s="60" t="b">
        <f t="shared" si="2593"/>
        <v>0</v>
      </c>
      <c r="AY1855" s="60" t="b">
        <f t="shared" si="2594"/>
        <v>0</v>
      </c>
      <c r="AZ1855" s="60"/>
      <c r="BA1855" s="61">
        <f t="shared" si="2620"/>
        <v>0</v>
      </c>
      <c r="BB1855" s="13">
        <f t="shared" si="2595"/>
        <v>0</v>
      </c>
      <c r="BC1855" s="11" t="e">
        <f>IF(#REF!&lt;&gt;"",S1855+BC1854,0)</f>
        <v>#REF!</v>
      </c>
      <c r="BD1855" s="67" t="str">
        <f t="shared" si="2629"/>
        <v/>
      </c>
      <c r="BE1855" s="76" t="str">
        <f>IF($A1854&lt;&gt;"",IF(OR(EE1854&lt;&gt;0,EF1854&lt;&gt;0,#REF!&lt;$BB$3),"",IF(#REF!="LER","01,",IF(#REF!="LOR","01,",IF(#REF!="LEB","02,",IF(#REF!="LOB","01,",IF(#REF!="HER","19,",IF(#REF!="HOR","19,",IF(#REF!="HEB","20,",IF(#REF!="HOB","19,",""))))))))),"")</f>
        <v/>
      </c>
      <c r="BF1855" s="76" t="str">
        <f>IF($A1854&lt;&gt;"",IF(OR(EE1854&lt;&gt;0,EF1854&lt;&gt;0,#REF!&lt;$BB$3),"",IF(#REF!="LER","02,",IF(#REF!="LOR","03,",IF(#REF!="LEB","04,",IF(#REF!="LOB","02,",IF(#REF!="HER","20,",IF(#REF!="HOR","21,",IF(#REF!="HEB","22,",IF(#REF!="HOB","20,",""))))))))),"")</f>
        <v/>
      </c>
      <c r="BG1855" s="76" t="str">
        <f>IF($A1854&lt;&gt;"",IF(OR(EE1854&lt;&gt;0,EF1854&lt;&gt;0,#REF!&lt;$BB$3),"",IF(#REF!="LER","03,",IF(#REF!="LOR","05,",IF(#REF!="LEB","06,",IF(#REF!="LOB","03,",IF(#REF!="HER","21,",IF(#REF!="HOR","23,",IF(#REF!="HEB","24,",IF(#REF!="HOB","21,",""))))))))),"")</f>
        <v/>
      </c>
      <c r="BH1855" s="76" t="str">
        <f>IF($A1854&lt;&gt;"",IF(OR(EE1854&lt;&gt;0,EF1854&lt;&gt;0,#REF!&lt;$BB$3),"",IF(#REF!="LER","04,",IF(#REF!="LOR","07,",IF(#REF!="LEB","08,",IF(#REF!="LOB","04,",IF(#REF!="HER","22,",IF(#REF!="HOR","25,",IF(#REF!="HEB","26,",IF(#REF!="HOB","22,",""))))))))),"")</f>
        <v/>
      </c>
      <c r="BI1855" s="76" t="str">
        <f>IF($A1854&lt;&gt;"",IF(OR(EE1854&lt;&gt;0,EF1854&lt;&gt;0,#REF!&lt;$BB$3),"",IF(#REF!="LER","05,",IF(#REF!="LOR","09,",IF(#REF!="LEB","10,",IF(#REF!="LOB","05,",IF(#REF!="HER","23,",IF(#REF!="HOR","27,",IF(#REF!="HEB","28,",IF(#REF!="HOB","23,",""))))))))),"")</f>
        <v/>
      </c>
      <c r="BJ1855" s="76" t="str">
        <f>IF($A1854&lt;&gt;"",IF(OR(EE1854&lt;&gt;0,EF1854&lt;&gt;0,#REF!&lt;$BB$3),"",IF(#REF!="LER","06,",IF(#REF!="LOR","11,",IF(#REF!="LEB","11,",IF(#REF!="LOB","06,",IF(#REF!="HER","24,",IF(#REF!="HOR","29,",IF(#REF!="HEB","29,",IF(#REF!="HOB","24,",""))))))))),"")</f>
        <v/>
      </c>
      <c r="BK1855" s="76"/>
      <c r="BL1855" s="76"/>
      <c r="BM1855" s="76"/>
      <c r="BN1855" s="76"/>
      <c r="BO1855" s="76"/>
      <c r="BP1855" s="76"/>
      <c r="BQ1855" s="76"/>
      <c r="BR1855" s="76"/>
      <c r="BS1855" s="92">
        <f t="shared" si="2631"/>
        <v>0</v>
      </c>
      <c r="BT1855" s="76"/>
      <c r="BU1855" s="76"/>
      <c r="BV1855" s="67" t="str">
        <f t="shared" si="2630"/>
        <v/>
      </c>
      <c r="BW1855" s="76" t="str">
        <f>IF($A1854&lt;&gt;"",IF(OR(EE1854&lt;&gt;0,EF1854&lt;&gt;0,#REF!&lt;$BB$3),"",IF(#REF!="LER","07,",IF(#REF!="LOR","12,",IF(#REF!="LEB","12,",IF(#REF!="LOB","08,",IF(#REF!="HER","25,",IF(#REF!="HOR","30,",IF(#REF!="HEB","30,",IF(#REF!="HOB","25,",""))))))))),"")</f>
        <v/>
      </c>
      <c r="BX1855" s="76" t="str">
        <f>IF($A1854&lt;&gt;"",IF(OR(EE1854&lt;&gt;0,EF1854&lt;&gt;0,#REF!&lt;$BB$3),"",IF(#REF!="LER","08,",IF(#REF!="LOR","13,",IF(#REF!="LEB","13,",IF(#REF!="LOB","09,",IF(#REF!="HER","26,",IF(#REF!="HOR","31,",IF(#REF!="HEB","31,",IF(#REF!="HOB","26,",""))))))))),"")</f>
        <v/>
      </c>
      <c r="BY1855" s="76" t="str">
        <f>IF($A1854&lt;&gt;"",IF(OR(EE1854&lt;&gt;0,EF1854&lt;&gt;0,#REF!&lt;$BB$3),"",IF(#REF!="LER","09,",IF(#REF!="LOR","14,",IF(#REF!="LEB","14,",IF(#REF!="LOB","10,",IF(#REF!="HER","27,",IF(#REF!="HOR","32,",IF(#REF!="HEB","32,",IF(#REF!="HOB","27,",""))))))))),"")</f>
        <v/>
      </c>
      <c r="BZ1855" s="76" t="str">
        <f>IF($A1854&lt;&gt;"",IF(OR(EE1854&lt;&gt;0,EF1854&lt;&gt;0,#REF!&lt;$BB$3),"",IF(#REF!="LER","10,",IF(#REF!="LOR","15,",IF(#REF!="LEB","15,",IF(#REF!="LOB","11,",IF(#REF!="HER","28,",IF(#REF!="HOR","33,",IF(#REF!="HEB","33,",IF(#REF!="HOB","28,",""))))))))),"")</f>
        <v/>
      </c>
      <c r="CA1855" s="76" t="str">
        <f>IF($A1854&lt;&gt;"",IF(OR(EE1854&lt;&gt;0,EF1854&lt;&gt;0,#REF!&lt;$BB$3),"",IF(#REF!="LER","12,",IF(#REF!="LOR","16,",IF(#REF!="LEB","16,",IF(#REF!="LOB","13,",IF(#REF!="HER","30,",IF(#REF!="HOR","34,",IF(#REF!="HEB","34,",IF(#REF!="HOB","29,",""))))))))),"")</f>
        <v/>
      </c>
      <c r="CB1855" s="76" t="str">
        <f>IF($A1854&lt;&gt;"",IF(OR(EE1854&lt;&gt;0,EF1854&lt;&gt;0,#REF!&lt;$BB$3),"",IF(#REF!="LER","14,",IF(#REF!="LOR","17,",IF(#REF!="LEB","17,",IF(#REF!="LOB","15,",IF(#REF!="HER","32,",IF(#REF!="HOR","35,",IF(#REF!="HEB","35,",IF(#REF!="HOB","31,",""))))))))),"")</f>
        <v/>
      </c>
      <c r="CC1855" s="76" t="str">
        <f>IF($A1854&lt;&gt;"",IF(OR(EE1854&lt;&gt;0,EF1854&lt;&gt;0,#REF!&lt;$BB$3),"",IF(#REF!="LER","16,",IF(#REF!="LOR","18,",IF(#REF!="LEB","18,",IF(#REF!="LOB","17,",IF(#REF!="HER","34,",IF(#REF!="HOR","36,",IF(#REF!="HEB","36,",IF(#REF!="HOB","33,",""))))))))),"")</f>
        <v/>
      </c>
      <c r="CD1855" s="60" t="b">
        <f t="shared" si="2596"/>
        <v>0</v>
      </c>
      <c r="CE1855" s="60" t="b">
        <f t="shared" si="2597"/>
        <v>0</v>
      </c>
      <c r="CF1855" s="60" t="b">
        <f t="shared" si="2598"/>
        <v>0</v>
      </c>
      <c r="CG1855" s="60" t="b">
        <f t="shared" si="2599"/>
        <v>0</v>
      </c>
      <c r="CH1855" s="60" t="b">
        <f t="shared" si="2600"/>
        <v>0</v>
      </c>
      <c r="CI1855" s="60" t="b">
        <f t="shared" si="2601"/>
        <v>0</v>
      </c>
      <c r="CJ1855" s="60" t="b">
        <f t="shared" si="2602"/>
        <v>0</v>
      </c>
      <c r="CK1855" s="60"/>
      <c r="CL1855" s="61">
        <f t="shared" si="2621"/>
        <v>0</v>
      </c>
      <c r="CM1855" s="92">
        <f t="shared" si="2632"/>
        <v>0</v>
      </c>
      <c r="CN1855" s="13">
        <f t="shared" si="2603"/>
        <v>0</v>
      </c>
      <c r="CO1855" s="11" t="e">
        <f>IF(#REF!&lt;&gt;"",BC1855+CO1854,0)</f>
        <v>#REF!</v>
      </c>
      <c r="CP1855" s="13">
        <f t="shared" si="2613"/>
        <v>0</v>
      </c>
      <c r="CQ1855" s="11">
        <f t="shared" si="2614"/>
        <v>0</v>
      </c>
      <c r="CR1855" s="57">
        <f t="shared" si="2571"/>
        <v>0</v>
      </c>
      <c r="CS1855" s="57">
        <f t="shared" si="2572"/>
        <v>0</v>
      </c>
      <c r="CT1855" s="57">
        <f t="shared" si="2626"/>
        <v>0</v>
      </c>
      <c r="CU1855" s="24"/>
      <c r="CV1855" s="24"/>
      <c r="CW1855" s="24"/>
      <c r="CX1855" s="24"/>
      <c r="CY1855" s="24"/>
      <c r="CZ1855" s="24"/>
      <c r="DA1855" s="24"/>
      <c r="DB1855" s="24"/>
      <c r="DC1855" s="24"/>
      <c r="DD1855" s="64"/>
      <c r="DJ1855" s="39"/>
    </row>
    <row r="1856" spans="2:114" x14ac:dyDescent="0.2">
      <c r="B1856" s="61" t="str">
        <f>IF(A1856="","",IF(U1857="","DB",U1857&amp;V1857&amp;W1857&amp;X1857&amp;Y1857&amp;Z1857&amp;AL1857&amp;AM1857&amp;AN1857&amp;AO1857&amp;AP1857&amp;AQ1857&amp;AR1857&amp;#REF!))</f>
        <v/>
      </c>
      <c r="C1856" s="7" t="str">
        <f t="shared" si="2604"/>
        <v/>
      </c>
      <c r="D1856" s="60">
        <f t="shared" si="2605"/>
        <v>0</v>
      </c>
      <c r="E1856" s="7" t="e">
        <f>IF(COUNTBLANK(BE1857:BI1857)=5,#REF!&amp;",",IF(COUNTBLANK(U1857:AR1857)=1,T1857&amp;","&amp;T1857&amp;","&amp;T1857&amp;","&amp;T1857&amp;","&amp;T1857&amp;","&amp;T1857&amp;","&amp;T1857&amp;","&amp;T1857&amp;","&amp;T1857&amp;","&amp;T1857&amp;","&amp;T1857&amp;","&amp;T1857&amp;","&amp;T1857&amp;",",T1857&amp;","&amp;T1857&amp;","&amp;T1857&amp;","&amp;T1857&amp;","&amp;T1857&amp;","&amp;T1857&amp;","&amp;T1857&amp;","&amp;T1857&amp;","&amp;T1857&amp;","&amp;T1857&amp;","&amp;T1857&amp;","&amp;T1857&amp;","&amp;T1857&amp;","&amp;T1857&amp;","))</f>
        <v>#REF!</v>
      </c>
      <c r="F1856" s="72" t="str">
        <f t="shared" si="2617"/>
        <v/>
      </c>
      <c r="G1856" s="73">
        <f t="shared" si="2606"/>
        <v>0</v>
      </c>
      <c r="H1856" s="112">
        <f t="shared" si="2607"/>
        <v>0</v>
      </c>
      <c r="I1856" s="112">
        <f t="shared" si="2608"/>
        <v>0</v>
      </c>
      <c r="J1856" s="74" t="e">
        <f>COUNTIF(#REF!,"E")</f>
        <v>#REF!</v>
      </c>
      <c r="K1856" s="74" t="e">
        <f>COUNTIF(#REF!,"O")</f>
        <v>#REF!</v>
      </c>
      <c r="L1856" s="74" t="e">
        <f t="shared" si="2609"/>
        <v>#REF!</v>
      </c>
      <c r="M1856" s="113" t="e">
        <f t="shared" si="2610"/>
        <v>#REF!</v>
      </c>
      <c r="N1856" s="60"/>
      <c r="O1856" s="61"/>
      <c r="P1856" s="61"/>
      <c r="Q1856" s="61"/>
      <c r="R1856" s="61"/>
      <c r="S1856" s="7"/>
      <c r="T1856" s="67" t="str">
        <f t="shared" si="2627"/>
        <v/>
      </c>
      <c r="U1856" s="76" t="str">
        <f>IF($A1855&lt;&gt;"",IF(OR(CR1855&lt;&gt;0,CS1855&lt;&gt;0,#REF!&lt;$BB$3),"",IF(#REF!="LER","01,",IF(#REF!="LOR","01,",IF(#REF!="LEB","02,",IF(#REF!="LOB","01,",IF(#REF!="HER","19,",IF(#REF!="HOR","19,",IF(#REF!="HEB","20,",IF(#REF!="HOB","19,",""))))))))),"")</f>
        <v/>
      </c>
      <c r="V1856" s="76" t="str">
        <f>IF($A1855&lt;&gt;"",IF(OR(CR1855&lt;&gt;0,CS1855&lt;&gt;0,#REF!&lt;$BB$3),"",IF(#REF!="LER","02,",IF(#REF!="LOR","03,",IF(#REF!="LEB","04,",IF(#REF!="LOB","02,",IF(#REF!="HER","20,",IF(#REF!="HOR","21,",IF(#REF!="HEB","22,",IF(#REF!="HOB","20,",""))))))))),"")</f>
        <v/>
      </c>
      <c r="W1856" s="76" t="str">
        <f>IF($A1855&lt;&gt;"",IF(OR(CR1855&lt;&gt;0,CS1855&lt;&gt;0,#REF!&lt;$BB$3),"",IF(#REF!="LER","03,",IF(#REF!="LOR","05,",IF(#REF!="LEB","06,",IF(#REF!="LOB","03,",IF(#REF!="HER","21,",IF(#REF!="HOR","23,",IF(#REF!="HEB","24,",IF(#REF!="HOB","21,",""))))))))),"")</f>
        <v/>
      </c>
      <c r="X1856" s="76" t="str">
        <f>IF($A1855&lt;&gt;"",IF(OR(CR1855&lt;&gt;0,CS1855&lt;&gt;0,#REF!&lt;$BB$3),"",IF(#REF!="LER","04,",IF(#REF!="LOR","07,",IF(#REF!="LEB","08,",IF(#REF!="LOB","04,",IF(#REF!="HER","22,",IF(#REF!="HOR","25,",IF(#REF!="HEB","26,",IF(#REF!="HOB","22,",""))))))))),"")</f>
        <v/>
      </c>
      <c r="Y1856" s="76" t="str">
        <f>IF($A1855&lt;&gt;"",IF(OR(CR1855&lt;&gt;0,CS1855&lt;&gt;0,#REF!&lt;$BB$3),"",IF(#REF!="LER","05,",IF(#REF!="LOR","09,",IF(#REF!="LEB","10,",IF(#REF!="LOB","05,",IF(#REF!="HER","23,",IF(#REF!="HOR","27,",IF(#REF!="HEB","28,",IF(#REF!="HOB","23,",""))))))))),"")</f>
        <v/>
      </c>
      <c r="Z1856" s="76" t="str">
        <f>IF($A1855&lt;&gt;"",IF(OR(CR1855&lt;&gt;0,CS1855&lt;&gt;0,#REF!&lt;$BB$3),"",IF(#REF!="LER","06,",IF(#REF!="LOR","11,",IF(#REF!="LEB","11,",IF(#REF!="LOB","06,",IF(#REF!="HER","24,",IF(#REF!="HOR","29,",IF(#REF!="HEB","29,",IF(#REF!="HOB","24,",""))))))))),"")</f>
        <v/>
      </c>
      <c r="AA1856" s="76"/>
      <c r="AB1856" s="76"/>
      <c r="AC1856" s="76"/>
      <c r="AD1856" s="76"/>
      <c r="AE1856" s="76"/>
      <c r="AF1856" s="76"/>
      <c r="AG1856" s="76"/>
      <c r="AH1856" s="76"/>
      <c r="AI1856" s="76"/>
      <c r="AJ1856" s="76"/>
      <c r="AK1856" s="67" t="str">
        <f t="shared" si="2628"/>
        <v/>
      </c>
      <c r="AL1856" s="76" t="str">
        <f>IF($A1855&lt;&gt;"",IF(OR(CR1855&lt;&gt;0,CS1855&lt;&gt;0,#REF!&lt;$BB$3),"",IF(#REF!="LER","07,",IF(#REF!="LOR","12,",IF(#REF!="LEB","12,",IF(#REF!="LOB","08,",IF(#REF!="HER","25,",IF(#REF!="HOR","30,",IF(#REF!="HEB","30,",IF(#REF!="HOB","25,",""))))))))),"")</f>
        <v/>
      </c>
      <c r="AM1856" s="76" t="str">
        <f>IF($A1855&lt;&gt;"",IF(OR(CR1855&lt;&gt;0,CS1855&lt;&gt;0,#REF!&lt;$BB$3),"",IF(#REF!="LER","08,",IF(#REF!="LOR","13,",IF(#REF!="LEB","13,",IF(#REF!="LOB","09,",IF(#REF!="HER","26,",IF(#REF!="HOR","31,",IF(#REF!="HEB","31,",IF(#REF!="HOB","26,",""))))))))),"")</f>
        <v/>
      </c>
      <c r="AN1856" s="118" t="str">
        <f t="shared" si="2587"/>
        <v/>
      </c>
      <c r="AO1856" s="76" t="str">
        <f>IF($A1855&lt;&gt;"",IF(OR(CR1855&lt;&gt;0,CS1855&lt;&gt;0,#REF!&lt;$BB$3),"",IF(#REF!="LER","10,",IF(#REF!="LOR","15,",IF(#REF!="LEB","15,",IF(#REF!="LOB","11,",IF(#REF!="HER","28,",IF(#REF!="HOR","33,",IF(#REF!="HEB","33,",IF(#REF!="HOB","28,",""))))))))),"")</f>
        <v/>
      </c>
      <c r="AP1856" s="76" t="str">
        <f>IF($A1855&lt;&gt;"",IF(OR(CR1855&lt;&gt;0,CS1855&lt;&gt;0,#REF!&lt;$BB$3),"",IF(#REF!="LER","12,",IF(#REF!="LOR","16,",IF(#REF!="LEB","16,",IF(#REF!="LOB","13,",IF(#REF!="HER","30,",IF(#REF!="HOR","34,",IF(#REF!="HEB","34,",IF(#REF!="HOB","29,",""))))))))),"")</f>
        <v/>
      </c>
      <c r="AQ1856" s="76" t="str">
        <f>IF($A1855&lt;&gt;"",IF(OR(CR1855&lt;&gt;0,CS1855&lt;&gt;0,#REF!&lt;$BB$3),"",IF(#REF!="LER","14,",IF(#REF!="LOR","17,",IF(#REF!="LEB","17,",IF(#REF!="LOB","15,",IF(#REF!="HER","32,",IF(#REF!="HOR","35,",IF(#REF!="HEB","35,",IF(#REF!="HOB","31,",""))))))))),"")</f>
        <v/>
      </c>
      <c r="AR1856" s="76" t="str">
        <f>IF($A1855&lt;&gt;"",IF(OR(CR1855&lt;&gt;0,CS1855&lt;&gt;0,#REF!&lt;$BB$3),"",IF(#REF!="LER","16,",IF(#REF!="LOR","18,",IF(#REF!="LEB","18,",IF(#REF!="LOB","17,",IF(#REF!="HER","34,",IF(#REF!="HOR","36,",IF(#REF!="HEB","36,",IF(#REF!="HOB","33,",""))))))))),"")</f>
        <v/>
      </c>
      <c r="AS1856" s="60" t="b">
        <f t="shared" si="2588"/>
        <v>0</v>
      </c>
      <c r="AT1856" s="60" t="b">
        <f t="shared" si="2589"/>
        <v>0</v>
      </c>
      <c r="AU1856" s="60" t="b">
        <f t="shared" si="2590"/>
        <v>0</v>
      </c>
      <c r="AV1856" s="60" t="b">
        <f t="shared" si="2591"/>
        <v>0</v>
      </c>
      <c r="AW1856" s="60" t="b">
        <f t="shared" si="2592"/>
        <v>0</v>
      </c>
      <c r="AX1856" s="60" t="b">
        <f t="shared" si="2593"/>
        <v>0</v>
      </c>
      <c r="AY1856" s="60" t="b">
        <f t="shared" si="2594"/>
        <v>0</v>
      </c>
      <c r="AZ1856" s="60"/>
      <c r="BA1856" s="61">
        <f t="shared" si="2620"/>
        <v>0</v>
      </c>
      <c r="BB1856" s="13">
        <f t="shared" si="2595"/>
        <v>0</v>
      </c>
      <c r="BC1856" s="11" t="e">
        <f>IF(#REF!&lt;&gt;"",S1856+BC1855,0)</f>
        <v>#REF!</v>
      </c>
      <c r="BD1856" s="67" t="str">
        <f t="shared" si="2629"/>
        <v/>
      </c>
      <c r="BE1856" s="76" t="str">
        <f>IF($A1855&lt;&gt;"",IF(OR(EE1855&lt;&gt;0,EF1855&lt;&gt;0,#REF!&lt;$BB$3),"",IF(#REF!="LER","01,",IF(#REF!="LOR","01,",IF(#REF!="LEB","02,",IF(#REF!="LOB","01,",IF(#REF!="HER","19,",IF(#REF!="HOR","19,",IF(#REF!="HEB","20,",IF(#REF!="HOB","19,",""))))))))),"")</f>
        <v/>
      </c>
      <c r="BF1856" s="76" t="str">
        <f>IF($A1855&lt;&gt;"",IF(OR(EE1855&lt;&gt;0,EF1855&lt;&gt;0,#REF!&lt;$BB$3),"",IF(#REF!="LER","02,",IF(#REF!="LOR","03,",IF(#REF!="LEB","04,",IF(#REF!="LOB","02,",IF(#REF!="HER","20,",IF(#REF!="HOR","21,",IF(#REF!="HEB","22,",IF(#REF!="HOB","20,",""))))))))),"")</f>
        <v/>
      </c>
      <c r="BG1856" s="76" t="str">
        <f>IF($A1855&lt;&gt;"",IF(OR(EE1855&lt;&gt;0,EF1855&lt;&gt;0,#REF!&lt;$BB$3),"",IF(#REF!="LER","03,",IF(#REF!="LOR","05,",IF(#REF!="LEB","06,",IF(#REF!="LOB","03,",IF(#REF!="HER","21,",IF(#REF!="HOR","23,",IF(#REF!="HEB","24,",IF(#REF!="HOB","21,",""))))))))),"")</f>
        <v/>
      </c>
      <c r="BH1856" s="76" t="str">
        <f>IF($A1855&lt;&gt;"",IF(OR(EE1855&lt;&gt;0,EF1855&lt;&gt;0,#REF!&lt;$BB$3),"",IF(#REF!="LER","04,",IF(#REF!="LOR","07,",IF(#REF!="LEB","08,",IF(#REF!="LOB","04,",IF(#REF!="HER","22,",IF(#REF!="HOR","25,",IF(#REF!="HEB","26,",IF(#REF!="HOB","22,",""))))))))),"")</f>
        <v/>
      </c>
      <c r="BI1856" s="76" t="str">
        <f>IF($A1855&lt;&gt;"",IF(OR(EE1855&lt;&gt;0,EF1855&lt;&gt;0,#REF!&lt;$BB$3),"",IF(#REF!="LER","05,",IF(#REF!="LOR","09,",IF(#REF!="LEB","10,",IF(#REF!="LOB","05,",IF(#REF!="HER","23,",IF(#REF!="HOR","27,",IF(#REF!="HEB","28,",IF(#REF!="HOB","23,",""))))))))),"")</f>
        <v/>
      </c>
      <c r="BJ1856" s="76" t="str">
        <f>IF($A1855&lt;&gt;"",IF(OR(EE1855&lt;&gt;0,EF1855&lt;&gt;0,#REF!&lt;$BB$3),"",IF(#REF!="LER","06,",IF(#REF!="LOR","11,",IF(#REF!="LEB","11,",IF(#REF!="LOB","06,",IF(#REF!="HER","24,",IF(#REF!="HOR","29,",IF(#REF!="HEB","29,",IF(#REF!="HOB","24,",""))))))))),"")</f>
        <v/>
      </c>
      <c r="BK1856" s="76"/>
      <c r="BL1856" s="76"/>
      <c r="BM1856" s="76"/>
      <c r="BN1856" s="76"/>
      <c r="BO1856" s="76"/>
      <c r="BP1856" s="76"/>
      <c r="BQ1856" s="76"/>
      <c r="BR1856" s="76"/>
      <c r="BS1856" s="92">
        <f t="shared" si="2631"/>
        <v>0</v>
      </c>
      <c r="BT1856" s="76"/>
      <c r="BU1856" s="76"/>
      <c r="BV1856" s="67" t="str">
        <f t="shared" si="2630"/>
        <v/>
      </c>
      <c r="BW1856" s="76" t="str">
        <f>IF($A1855&lt;&gt;"",IF(OR(EE1855&lt;&gt;0,EF1855&lt;&gt;0,#REF!&lt;$BB$3),"",IF(#REF!="LER","07,",IF(#REF!="LOR","12,",IF(#REF!="LEB","12,",IF(#REF!="LOB","08,",IF(#REF!="HER","25,",IF(#REF!="HOR","30,",IF(#REF!="HEB","30,",IF(#REF!="HOB","25,",""))))))))),"")</f>
        <v/>
      </c>
      <c r="BX1856" s="76" t="str">
        <f>IF($A1855&lt;&gt;"",IF(OR(EE1855&lt;&gt;0,EF1855&lt;&gt;0,#REF!&lt;$BB$3),"",IF(#REF!="LER","08,",IF(#REF!="LOR","13,",IF(#REF!="LEB","13,",IF(#REF!="LOB","09,",IF(#REF!="HER","26,",IF(#REF!="HOR","31,",IF(#REF!="HEB","31,",IF(#REF!="HOB","26,",""))))))))),"")</f>
        <v/>
      </c>
      <c r="BY1856" s="76" t="str">
        <f>IF($A1855&lt;&gt;"",IF(OR(EE1855&lt;&gt;0,EF1855&lt;&gt;0,#REF!&lt;$BB$3),"",IF(#REF!="LER","09,",IF(#REF!="LOR","14,",IF(#REF!="LEB","14,",IF(#REF!="LOB","10,",IF(#REF!="HER","27,",IF(#REF!="HOR","32,",IF(#REF!="HEB","32,",IF(#REF!="HOB","27,",""))))))))),"")</f>
        <v/>
      </c>
      <c r="BZ1856" s="76" t="str">
        <f>IF($A1855&lt;&gt;"",IF(OR(EE1855&lt;&gt;0,EF1855&lt;&gt;0,#REF!&lt;$BB$3),"",IF(#REF!="LER","10,",IF(#REF!="LOR","15,",IF(#REF!="LEB","15,",IF(#REF!="LOB","11,",IF(#REF!="HER","28,",IF(#REF!="HOR","33,",IF(#REF!="HEB","33,",IF(#REF!="HOB","28,",""))))))))),"")</f>
        <v/>
      </c>
      <c r="CA1856" s="76" t="str">
        <f>IF($A1855&lt;&gt;"",IF(OR(EE1855&lt;&gt;0,EF1855&lt;&gt;0,#REF!&lt;$BB$3),"",IF(#REF!="LER","12,",IF(#REF!="LOR","16,",IF(#REF!="LEB","16,",IF(#REF!="LOB","13,",IF(#REF!="HER","30,",IF(#REF!="HOR","34,",IF(#REF!="HEB","34,",IF(#REF!="HOB","29,",""))))))))),"")</f>
        <v/>
      </c>
      <c r="CB1856" s="76" t="str">
        <f>IF($A1855&lt;&gt;"",IF(OR(EE1855&lt;&gt;0,EF1855&lt;&gt;0,#REF!&lt;$BB$3),"",IF(#REF!="LER","14,",IF(#REF!="LOR","17,",IF(#REF!="LEB","17,",IF(#REF!="LOB","15,",IF(#REF!="HER","32,",IF(#REF!="HOR","35,",IF(#REF!="HEB","35,",IF(#REF!="HOB","31,",""))))))))),"")</f>
        <v/>
      </c>
      <c r="CC1856" s="76" t="str">
        <f>IF($A1855&lt;&gt;"",IF(OR(EE1855&lt;&gt;0,EF1855&lt;&gt;0,#REF!&lt;$BB$3),"",IF(#REF!="LER","16,",IF(#REF!="LOR","18,",IF(#REF!="LEB","18,",IF(#REF!="LOB","17,",IF(#REF!="HER","34,",IF(#REF!="HOR","36,",IF(#REF!="HEB","36,",IF(#REF!="HOB","33,",""))))))))),"")</f>
        <v/>
      </c>
      <c r="CD1856" s="60" t="b">
        <f t="shared" si="2596"/>
        <v>0</v>
      </c>
      <c r="CE1856" s="60" t="b">
        <f t="shared" si="2597"/>
        <v>0</v>
      </c>
      <c r="CF1856" s="60" t="b">
        <f t="shared" si="2598"/>
        <v>0</v>
      </c>
      <c r="CG1856" s="60" t="b">
        <f t="shared" si="2599"/>
        <v>0</v>
      </c>
      <c r="CH1856" s="60" t="b">
        <f t="shared" si="2600"/>
        <v>0</v>
      </c>
      <c r="CI1856" s="60" t="b">
        <f t="shared" si="2601"/>
        <v>0</v>
      </c>
      <c r="CJ1856" s="60" t="b">
        <f t="shared" si="2602"/>
        <v>0</v>
      </c>
      <c r="CK1856" s="60"/>
      <c r="CL1856" s="61">
        <f t="shared" si="2621"/>
        <v>0</v>
      </c>
      <c r="CM1856" s="92">
        <f t="shared" si="2632"/>
        <v>0</v>
      </c>
      <c r="CN1856" s="13">
        <f t="shared" si="2603"/>
        <v>0</v>
      </c>
      <c r="CO1856" s="11" t="e">
        <f>IF(#REF!&lt;&gt;"",BC1856+CO1855,0)</f>
        <v>#REF!</v>
      </c>
      <c r="CP1856" s="13">
        <f t="shared" si="2613"/>
        <v>0</v>
      </c>
      <c r="CQ1856" s="11">
        <f t="shared" si="2614"/>
        <v>0</v>
      </c>
      <c r="CR1856" s="57">
        <f t="shared" si="2571"/>
        <v>0</v>
      </c>
      <c r="CS1856" s="57">
        <f t="shared" si="2572"/>
        <v>0</v>
      </c>
      <c r="CT1856" s="57">
        <f t="shared" si="2626"/>
        <v>0</v>
      </c>
      <c r="CU1856" s="24"/>
      <c r="CV1856" s="24"/>
      <c r="CW1856" s="24"/>
      <c r="CX1856" s="24"/>
      <c r="CY1856" s="24"/>
      <c r="CZ1856" s="24"/>
      <c r="DA1856" s="24"/>
      <c r="DB1856" s="24"/>
      <c r="DC1856" s="24"/>
      <c r="DD1856" s="64"/>
      <c r="DJ1856" s="39"/>
    </row>
    <row r="1857" spans="2:114" x14ac:dyDescent="0.2">
      <c r="B1857" s="61" t="str">
        <f>IF(A1857="","",IF(U1858="","DB",U1858&amp;V1858&amp;W1858&amp;X1858&amp;Y1858&amp;Z1858&amp;AL1858&amp;AM1858&amp;AN1858&amp;AO1858&amp;AP1858&amp;AQ1858&amp;AR1858&amp;#REF!))</f>
        <v/>
      </c>
      <c r="C1857" s="7" t="str">
        <f t="shared" si="2604"/>
        <v/>
      </c>
      <c r="D1857" s="60">
        <f t="shared" si="2605"/>
        <v>0</v>
      </c>
      <c r="E1857" s="7" t="e">
        <f>IF(COUNTBLANK(BE1858:BI1858)=5,#REF!&amp;",",IF(COUNTBLANK(U1858:AR1858)=1,T1858&amp;","&amp;T1858&amp;","&amp;T1858&amp;","&amp;T1858&amp;","&amp;T1858&amp;","&amp;T1858&amp;","&amp;T1858&amp;","&amp;T1858&amp;","&amp;T1858&amp;","&amp;T1858&amp;","&amp;T1858&amp;","&amp;T1858&amp;","&amp;T1858&amp;",",T1858&amp;","&amp;T1858&amp;","&amp;T1858&amp;","&amp;T1858&amp;","&amp;T1858&amp;","&amp;T1858&amp;","&amp;T1858&amp;","&amp;T1858&amp;","&amp;T1858&amp;","&amp;T1858&amp;","&amp;T1858&amp;","&amp;T1858&amp;","&amp;T1858&amp;","&amp;T1858&amp;","))</f>
        <v>#REF!</v>
      </c>
      <c r="F1857" s="72" t="str">
        <f t="shared" si="2617"/>
        <v/>
      </c>
      <c r="G1857" s="73">
        <f t="shared" si="2606"/>
        <v>0</v>
      </c>
      <c r="H1857" s="112">
        <f t="shared" si="2607"/>
        <v>0</v>
      </c>
      <c r="I1857" s="112">
        <f t="shared" si="2608"/>
        <v>0</v>
      </c>
      <c r="J1857" s="74" t="e">
        <f>COUNTIF(#REF!,"E")</f>
        <v>#REF!</v>
      </c>
      <c r="K1857" s="74" t="e">
        <f>COUNTIF(#REF!,"O")</f>
        <v>#REF!</v>
      </c>
      <c r="L1857" s="74" t="e">
        <f t="shared" si="2609"/>
        <v>#REF!</v>
      </c>
      <c r="M1857" s="113" t="e">
        <f t="shared" si="2610"/>
        <v>#REF!</v>
      </c>
      <c r="N1857" s="60"/>
      <c r="O1857" s="61"/>
      <c r="P1857" s="61"/>
      <c r="Q1857" s="61"/>
      <c r="R1857" s="61"/>
      <c r="S1857" s="7"/>
      <c r="T1857" s="67" t="str">
        <f t="shared" si="2627"/>
        <v/>
      </c>
      <c r="U1857" s="76" t="str">
        <f>IF($A1856&lt;&gt;"",IF(OR(CR1856&lt;&gt;0,CS1856&lt;&gt;0,#REF!&lt;$BB$3),"",IF(#REF!="LER","01,",IF(#REF!="LOR","01,",IF(#REF!="LEB","02,",IF(#REF!="LOB","01,",IF(#REF!="HER","19,",IF(#REF!="HOR","19,",IF(#REF!="HEB","20,",IF(#REF!="HOB","19,",""))))))))),"")</f>
        <v/>
      </c>
      <c r="V1857" s="76" t="str">
        <f>IF($A1856&lt;&gt;"",IF(OR(CR1856&lt;&gt;0,CS1856&lt;&gt;0,#REF!&lt;$BB$3),"",IF(#REF!="LER","02,",IF(#REF!="LOR","03,",IF(#REF!="LEB","04,",IF(#REF!="LOB","02,",IF(#REF!="HER","20,",IF(#REF!="HOR","21,",IF(#REF!="HEB","22,",IF(#REF!="HOB","20,",""))))))))),"")</f>
        <v/>
      </c>
      <c r="W1857" s="76" t="str">
        <f>IF($A1856&lt;&gt;"",IF(OR(CR1856&lt;&gt;0,CS1856&lt;&gt;0,#REF!&lt;$BB$3),"",IF(#REF!="LER","03,",IF(#REF!="LOR","05,",IF(#REF!="LEB","06,",IF(#REF!="LOB","03,",IF(#REF!="HER","21,",IF(#REF!="HOR","23,",IF(#REF!="HEB","24,",IF(#REF!="HOB","21,",""))))))))),"")</f>
        <v/>
      </c>
      <c r="X1857" s="76" t="str">
        <f>IF($A1856&lt;&gt;"",IF(OR(CR1856&lt;&gt;0,CS1856&lt;&gt;0,#REF!&lt;$BB$3),"",IF(#REF!="LER","04,",IF(#REF!="LOR","07,",IF(#REF!="LEB","08,",IF(#REF!="LOB","04,",IF(#REF!="HER","22,",IF(#REF!="HOR","25,",IF(#REF!="HEB","26,",IF(#REF!="HOB","22,",""))))))))),"")</f>
        <v/>
      </c>
      <c r="Y1857" s="76" t="str">
        <f>IF($A1856&lt;&gt;"",IF(OR(CR1856&lt;&gt;0,CS1856&lt;&gt;0,#REF!&lt;$BB$3),"",IF(#REF!="LER","05,",IF(#REF!="LOR","09,",IF(#REF!="LEB","10,",IF(#REF!="LOB","05,",IF(#REF!="HER","23,",IF(#REF!="HOR","27,",IF(#REF!="HEB","28,",IF(#REF!="HOB","23,",""))))))))),"")</f>
        <v/>
      </c>
      <c r="Z1857" s="76" t="str">
        <f>IF($A1856&lt;&gt;"",IF(OR(CR1856&lt;&gt;0,CS1856&lt;&gt;0,#REF!&lt;$BB$3),"",IF(#REF!="LER","06,",IF(#REF!="LOR","11,",IF(#REF!="LEB","11,",IF(#REF!="LOB","06,",IF(#REF!="HER","24,",IF(#REF!="HOR","29,",IF(#REF!="HEB","29,",IF(#REF!="HOB","24,",""))))))))),"")</f>
        <v/>
      </c>
      <c r="AA1857" s="76"/>
      <c r="AB1857" s="76"/>
      <c r="AC1857" s="76"/>
      <c r="AD1857" s="76"/>
      <c r="AE1857" s="76"/>
      <c r="AF1857" s="76"/>
      <c r="AG1857" s="76"/>
      <c r="AH1857" s="76"/>
      <c r="AI1857" s="76"/>
      <c r="AJ1857" s="76"/>
      <c r="AK1857" s="67" t="str">
        <f t="shared" si="2628"/>
        <v/>
      </c>
      <c r="AL1857" s="76" t="str">
        <f>IF($A1856&lt;&gt;"",IF(OR(CR1856&lt;&gt;0,CS1856&lt;&gt;0,#REF!&lt;$BB$3),"",IF(#REF!="LER","07,",IF(#REF!="LOR","12,",IF(#REF!="LEB","12,",IF(#REF!="LOB","08,",IF(#REF!="HER","25,",IF(#REF!="HOR","30,",IF(#REF!="HEB","30,",IF(#REF!="HOB","25,",""))))))))),"")</f>
        <v/>
      </c>
      <c r="AM1857" s="76" t="str">
        <f>IF($A1856&lt;&gt;"",IF(OR(CR1856&lt;&gt;0,CS1856&lt;&gt;0,#REF!&lt;$BB$3),"",IF(#REF!="LER","08,",IF(#REF!="LOR","13,",IF(#REF!="LEB","13,",IF(#REF!="LOB","09,",IF(#REF!="HER","26,",IF(#REF!="HOR","31,",IF(#REF!="HEB","31,",IF(#REF!="HOB","26,",""))))))))),"")</f>
        <v/>
      </c>
      <c r="AN1857" s="118" t="str">
        <f t="shared" si="2587"/>
        <v/>
      </c>
      <c r="AO1857" s="76" t="str">
        <f>IF($A1856&lt;&gt;"",IF(OR(CR1856&lt;&gt;0,CS1856&lt;&gt;0,#REF!&lt;$BB$3),"",IF(#REF!="LER","10,",IF(#REF!="LOR","15,",IF(#REF!="LEB","15,",IF(#REF!="LOB","11,",IF(#REF!="HER","28,",IF(#REF!="HOR","33,",IF(#REF!="HEB","33,",IF(#REF!="HOB","28,",""))))))))),"")</f>
        <v/>
      </c>
      <c r="AP1857" s="76" t="str">
        <f>IF($A1856&lt;&gt;"",IF(OR(CR1856&lt;&gt;0,CS1856&lt;&gt;0,#REF!&lt;$BB$3),"",IF(#REF!="LER","12,",IF(#REF!="LOR","16,",IF(#REF!="LEB","16,",IF(#REF!="LOB","13,",IF(#REF!="HER","30,",IF(#REF!="HOR","34,",IF(#REF!="HEB","34,",IF(#REF!="HOB","29,",""))))))))),"")</f>
        <v/>
      </c>
      <c r="AQ1857" s="76" t="str">
        <f>IF($A1856&lt;&gt;"",IF(OR(CR1856&lt;&gt;0,CS1856&lt;&gt;0,#REF!&lt;$BB$3),"",IF(#REF!="LER","14,",IF(#REF!="LOR","17,",IF(#REF!="LEB","17,",IF(#REF!="LOB","15,",IF(#REF!="HER","32,",IF(#REF!="HOR","35,",IF(#REF!="HEB","35,",IF(#REF!="HOB","31,",""))))))))),"")</f>
        <v/>
      </c>
      <c r="AR1857" s="76" t="str">
        <f>IF($A1856&lt;&gt;"",IF(OR(CR1856&lt;&gt;0,CS1856&lt;&gt;0,#REF!&lt;$BB$3),"",IF(#REF!="LER","16,",IF(#REF!="LOR","18,",IF(#REF!="LEB","18,",IF(#REF!="LOB","17,",IF(#REF!="HER","34,",IF(#REF!="HOR","36,",IF(#REF!="HEB","36,",IF(#REF!="HOB","33,",""))))))))),"")</f>
        <v/>
      </c>
      <c r="AS1857" s="60" t="b">
        <f t="shared" si="2588"/>
        <v>0</v>
      </c>
      <c r="AT1857" s="60" t="b">
        <f t="shared" si="2589"/>
        <v>0</v>
      </c>
      <c r="AU1857" s="60" t="b">
        <f t="shared" si="2590"/>
        <v>0</v>
      </c>
      <c r="AV1857" s="60" t="b">
        <f t="shared" si="2591"/>
        <v>0</v>
      </c>
      <c r="AW1857" s="60" t="b">
        <f t="shared" si="2592"/>
        <v>0</v>
      </c>
      <c r="AX1857" s="60" t="b">
        <f t="shared" si="2593"/>
        <v>0</v>
      </c>
      <c r="AY1857" s="60" t="b">
        <f t="shared" si="2594"/>
        <v>0</v>
      </c>
      <c r="AZ1857" s="60"/>
      <c r="BA1857" s="61">
        <f t="shared" si="2620"/>
        <v>0</v>
      </c>
      <c r="BB1857" s="13">
        <f t="shared" si="2595"/>
        <v>0</v>
      </c>
      <c r="BC1857" s="11" t="e">
        <f>IF(#REF!&lt;&gt;"",S1857+BC1856,0)</f>
        <v>#REF!</v>
      </c>
      <c r="BD1857" s="67" t="str">
        <f t="shared" si="2629"/>
        <v/>
      </c>
      <c r="BE1857" s="76" t="str">
        <f>IF($A1856&lt;&gt;"",IF(OR(EE1856&lt;&gt;0,EF1856&lt;&gt;0,#REF!&lt;$BB$3),"",IF(#REF!="LER","01,",IF(#REF!="LOR","01,",IF(#REF!="LEB","02,",IF(#REF!="LOB","01,",IF(#REF!="HER","19,",IF(#REF!="HOR","19,",IF(#REF!="HEB","20,",IF(#REF!="HOB","19,",""))))))))),"")</f>
        <v/>
      </c>
      <c r="BF1857" s="76" t="str">
        <f>IF($A1856&lt;&gt;"",IF(OR(EE1856&lt;&gt;0,EF1856&lt;&gt;0,#REF!&lt;$BB$3),"",IF(#REF!="LER","02,",IF(#REF!="LOR","03,",IF(#REF!="LEB","04,",IF(#REF!="LOB","02,",IF(#REF!="HER","20,",IF(#REF!="HOR","21,",IF(#REF!="HEB","22,",IF(#REF!="HOB","20,",""))))))))),"")</f>
        <v/>
      </c>
      <c r="BG1857" s="76" t="str">
        <f>IF($A1856&lt;&gt;"",IF(OR(EE1856&lt;&gt;0,EF1856&lt;&gt;0,#REF!&lt;$BB$3),"",IF(#REF!="LER","03,",IF(#REF!="LOR","05,",IF(#REF!="LEB","06,",IF(#REF!="LOB","03,",IF(#REF!="HER","21,",IF(#REF!="HOR","23,",IF(#REF!="HEB","24,",IF(#REF!="HOB","21,",""))))))))),"")</f>
        <v/>
      </c>
      <c r="BH1857" s="76" t="str">
        <f>IF($A1856&lt;&gt;"",IF(OR(EE1856&lt;&gt;0,EF1856&lt;&gt;0,#REF!&lt;$BB$3),"",IF(#REF!="LER","04,",IF(#REF!="LOR","07,",IF(#REF!="LEB","08,",IF(#REF!="LOB","04,",IF(#REF!="HER","22,",IF(#REF!="HOR","25,",IF(#REF!="HEB","26,",IF(#REF!="HOB","22,",""))))))))),"")</f>
        <v/>
      </c>
      <c r="BI1857" s="76" t="str">
        <f>IF($A1856&lt;&gt;"",IF(OR(EE1856&lt;&gt;0,EF1856&lt;&gt;0,#REF!&lt;$BB$3),"",IF(#REF!="LER","05,",IF(#REF!="LOR","09,",IF(#REF!="LEB","10,",IF(#REF!="LOB","05,",IF(#REF!="HER","23,",IF(#REF!="HOR","27,",IF(#REF!="HEB","28,",IF(#REF!="HOB","23,",""))))))))),"")</f>
        <v/>
      </c>
      <c r="BJ1857" s="76" t="str">
        <f>IF($A1856&lt;&gt;"",IF(OR(EE1856&lt;&gt;0,EF1856&lt;&gt;0,#REF!&lt;$BB$3),"",IF(#REF!="LER","06,",IF(#REF!="LOR","11,",IF(#REF!="LEB","11,",IF(#REF!="LOB","06,",IF(#REF!="HER","24,",IF(#REF!="HOR","29,",IF(#REF!="HEB","29,",IF(#REF!="HOB","24,",""))))))))),"")</f>
        <v/>
      </c>
      <c r="BK1857" s="76"/>
      <c r="BL1857" s="76"/>
      <c r="BM1857" s="76"/>
      <c r="BN1857" s="76"/>
      <c r="BO1857" s="76"/>
      <c r="BP1857" s="76"/>
      <c r="BQ1857" s="76"/>
      <c r="BR1857" s="76"/>
      <c r="BS1857" s="92">
        <f t="shared" si="2631"/>
        <v>0</v>
      </c>
      <c r="BT1857" s="76"/>
      <c r="BU1857" s="76"/>
      <c r="BV1857" s="67" t="str">
        <f t="shared" si="2630"/>
        <v/>
      </c>
      <c r="BW1857" s="76" t="str">
        <f>IF($A1856&lt;&gt;"",IF(OR(EE1856&lt;&gt;0,EF1856&lt;&gt;0,#REF!&lt;$BB$3),"",IF(#REF!="LER","07,",IF(#REF!="LOR","12,",IF(#REF!="LEB","12,",IF(#REF!="LOB","08,",IF(#REF!="HER","25,",IF(#REF!="HOR","30,",IF(#REF!="HEB","30,",IF(#REF!="HOB","25,",""))))))))),"")</f>
        <v/>
      </c>
      <c r="BX1857" s="76" t="str">
        <f>IF($A1856&lt;&gt;"",IF(OR(EE1856&lt;&gt;0,EF1856&lt;&gt;0,#REF!&lt;$BB$3),"",IF(#REF!="LER","08,",IF(#REF!="LOR","13,",IF(#REF!="LEB","13,",IF(#REF!="LOB","09,",IF(#REF!="HER","26,",IF(#REF!="HOR","31,",IF(#REF!="HEB","31,",IF(#REF!="HOB","26,",""))))))))),"")</f>
        <v/>
      </c>
      <c r="BY1857" s="76" t="str">
        <f>IF($A1856&lt;&gt;"",IF(OR(EE1856&lt;&gt;0,EF1856&lt;&gt;0,#REF!&lt;$BB$3),"",IF(#REF!="LER","09,",IF(#REF!="LOR","14,",IF(#REF!="LEB","14,",IF(#REF!="LOB","10,",IF(#REF!="HER","27,",IF(#REF!="HOR","32,",IF(#REF!="HEB","32,",IF(#REF!="HOB","27,",""))))))))),"")</f>
        <v/>
      </c>
      <c r="BZ1857" s="76" t="str">
        <f>IF($A1856&lt;&gt;"",IF(OR(EE1856&lt;&gt;0,EF1856&lt;&gt;0,#REF!&lt;$BB$3),"",IF(#REF!="LER","10,",IF(#REF!="LOR","15,",IF(#REF!="LEB","15,",IF(#REF!="LOB","11,",IF(#REF!="HER","28,",IF(#REF!="HOR","33,",IF(#REF!="HEB","33,",IF(#REF!="HOB","28,",""))))))))),"")</f>
        <v/>
      </c>
      <c r="CA1857" s="76" t="str">
        <f>IF($A1856&lt;&gt;"",IF(OR(EE1856&lt;&gt;0,EF1856&lt;&gt;0,#REF!&lt;$BB$3),"",IF(#REF!="LER","12,",IF(#REF!="LOR","16,",IF(#REF!="LEB","16,",IF(#REF!="LOB","13,",IF(#REF!="HER","30,",IF(#REF!="HOR","34,",IF(#REF!="HEB","34,",IF(#REF!="HOB","29,",""))))))))),"")</f>
        <v/>
      </c>
      <c r="CB1857" s="76" t="str">
        <f>IF($A1856&lt;&gt;"",IF(OR(EE1856&lt;&gt;0,EF1856&lt;&gt;0,#REF!&lt;$BB$3),"",IF(#REF!="LER","14,",IF(#REF!="LOR","17,",IF(#REF!="LEB","17,",IF(#REF!="LOB","15,",IF(#REF!="HER","32,",IF(#REF!="HOR","35,",IF(#REF!="HEB","35,",IF(#REF!="HOB","31,",""))))))))),"")</f>
        <v/>
      </c>
      <c r="CC1857" s="76" t="str">
        <f>IF($A1856&lt;&gt;"",IF(OR(EE1856&lt;&gt;0,EF1856&lt;&gt;0,#REF!&lt;$BB$3),"",IF(#REF!="LER","16,",IF(#REF!="LOR","18,",IF(#REF!="LEB","18,",IF(#REF!="LOB","17,",IF(#REF!="HER","34,",IF(#REF!="HOR","36,",IF(#REF!="HEB","36,",IF(#REF!="HOB","33,",""))))))))),"")</f>
        <v/>
      </c>
      <c r="CD1857" s="60" t="b">
        <f t="shared" si="2596"/>
        <v>0</v>
      </c>
      <c r="CE1857" s="60" t="b">
        <f t="shared" si="2597"/>
        <v>0</v>
      </c>
      <c r="CF1857" s="60" t="b">
        <f t="shared" si="2598"/>
        <v>0</v>
      </c>
      <c r="CG1857" s="60" t="b">
        <f t="shared" si="2599"/>
        <v>0</v>
      </c>
      <c r="CH1857" s="60" t="b">
        <f t="shared" si="2600"/>
        <v>0</v>
      </c>
      <c r="CI1857" s="60" t="b">
        <f t="shared" si="2601"/>
        <v>0</v>
      </c>
      <c r="CJ1857" s="60" t="b">
        <f t="shared" si="2602"/>
        <v>0</v>
      </c>
      <c r="CK1857" s="60"/>
      <c r="CL1857" s="61">
        <f t="shared" si="2621"/>
        <v>0</v>
      </c>
      <c r="CM1857" s="92">
        <f t="shared" si="2632"/>
        <v>0</v>
      </c>
      <c r="CN1857" s="13">
        <f t="shared" si="2603"/>
        <v>0</v>
      </c>
      <c r="CO1857" s="11" t="e">
        <f>IF(#REF!&lt;&gt;"",BC1857+CO1856,0)</f>
        <v>#REF!</v>
      </c>
      <c r="CP1857" s="13">
        <f t="shared" si="2613"/>
        <v>0</v>
      </c>
      <c r="CQ1857" s="11">
        <f t="shared" si="2614"/>
        <v>0</v>
      </c>
      <c r="CR1857" s="57">
        <f t="shared" si="2571"/>
        <v>0</v>
      </c>
      <c r="CS1857" s="57">
        <f t="shared" si="2572"/>
        <v>0</v>
      </c>
      <c r="CT1857" s="57">
        <f t="shared" si="2626"/>
        <v>0</v>
      </c>
      <c r="CU1857" s="24"/>
      <c r="CV1857" s="24"/>
      <c r="CW1857" s="24"/>
      <c r="CX1857" s="24"/>
      <c r="CY1857" s="24"/>
      <c r="CZ1857" s="24"/>
      <c r="DA1857" s="24"/>
      <c r="DB1857" s="24"/>
      <c r="DC1857" s="24"/>
      <c r="DD1857" s="64"/>
      <c r="DJ1857" s="39"/>
    </row>
    <row r="1858" spans="2:114" x14ac:dyDescent="0.2">
      <c r="B1858" s="61" t="str">
        <f>IF(A1858="","",IF(U1859="","DB",U1859&amp;V1859&amp;W1859&amp;X1859&amp;Y1859&amp;Z1859&amp;AL1859&amp;AM1859&amp;AN1859&amp;AO1859&amp;AP1859&amp;AQ1859&amp;AR1859&amp;#REF!))</f>
        <v/>
      </c>
      <c r="C1858" s="7" t="str">
        <f t="shared" si="2604"/>
        <v/>
      </c>
      <c r="D1858" s="60">
        <f t="shared" si="2605"/>
        <v>0</v>
      </c>
      <c r="E1858" s="7" t="e">
        <f>IF(COUNTBLANK(BE1859:BI1859)=5,#REF!&amp;",",IF(COUNTBLANK(U1859:AR1859)=1,T1859&amp;","&amp;T1859&amp;","&amp;T1859&amp;","&amp;T1859&amp;","&amp;T1859&amp;","&amp;T1859&amp;","&amp;T1859&amp;","&amp;T1859&amp;","&amp;T1859&amp;","&amp;T1859&amp;","&amp;T1859&amp;","&amp;T1859&amp;","&amp;T1859&amp;",",T1859&amp;","&amp;T1859&amp;","&amp;T1859&amp;","&amp;T1859&amp;","&amp;T1859&amp;","&amp;T1859&amp;","&amp;T1859&amp;","&amp;T1859&amp;","&amp;T1859&amp;","&amp;T1859&amp;","&amp;T1859&amp;","&amp;T1859&amp;","&amp;T1859&amp;","&amp;T1859&amp;","))</f>
        <v>#REF!</v>
      </c>
      <c r="F1858" s="72" t="str">
        <f t="shared" si="2617"/>
        <v/>
      </c>
      <c r="G1858" s="73">
        <f t="shared" si="2606"/>
        <v>0</v>
      </c>
      <c r="H1858" s="112">
        <f t="shared" si="2607"/>
        <v>0</v>
      </c>
      <c r="I1858" s="112">
        <f t="shared" si="2608"/>
        <v>0</v>
      </c>
      <c r="J1858" s="74" t="e">
        <f>COUNTIF(#REF!,"E")</f>
        <v>#REF!</v>
      </c>
      <c r="K1858" s="74" t="e">
        <f>COUNTIF(#REF!,"O")</f>
        <v>#REF!</v>
      </c>
      <c r="L1858" s="74" t="e">
        <f t="shared" si="2609"/>
        <v>#REF!</v>
      </c>
      <c r="M1858" s="113" t="e">
        <f t="shared" si="2610"/>
        <v>#REF!</v>
      </c>
      <c r="N1858" s="60"/>
      <c r="O1858" s="61"/>
      <c r="P1858" s="61"/>
      <c r="Q1858" s="61"/>
      <c r="R1858" s="61"/>
      <c r="S1858" s="7"/>
      <c r="T1858" s="67" t="str">
        <f t="shared" si="2627"/>
        <v/>
      </c>
      <c r="U1858" s="76" t="str">
        <f>IF($A1857&lt;&gt;"",IF(OR(CR1857&lt;&gt;0,CS1857&lt;&gt;0,#REF!&lt;$BB$3),"",IF(#REF!="LER","01,",IF(#REF!="LOR","01,",IF(#REF!="LEB","02,",IF(#REF!="LOB","01,",IF(#REF!="HER","19,",IF(#REF!="HOR","19,",IF(#REF!="HEB","20,",IF(#REF!="HOB","19,",""))))))))),"")</f>
        <v/>
      </c>
      <c r="V1858" s="76" t="str">
        <f>IF($A1857&lt;&gt;"",IF(OR(CR1857&lt;&gt;0,CS1857&lt;&gt;0,#REF!&lt;$BB$3),"",IF(#REF!="LER","02,",IF(#REF!="LOR","03,",IF(#REF!="LEB","04,",IF(#REF!="LOB","02,",IF(#REF!="HER","20,",IF(#REF!="HOR","21,",IF(#REF!="HEB","22,",IF(#REF!="HOB","20,",""))))))))),"")</f>
        <v/>
      </c>
      <c r="W1858" s="76" t="str">
        <f>IF($A1857&lt;&gt;"",IF(OR(CR1857&lt;&gt;0,CS1857&lt;&gt;0,#REF!&lt;$BB$3),"",IF(#REF!="LER","03,",IF(#REF!="LOR","05,",IF(#REF!="LEB","06,",IF(#REF!="LOB","03,",IF(#REF!="HER","21,",IF(#REF!="HOR","23,",IF(#REF!="HEB","24,",IF(#REF!="HOB","21,",""))))))))),"")</f>
        <v/>
      </c>
      <c r="X1858" s="76" t="str">
        <f>IF($A1857&lt;&gt;"",IF(OR(CR1857&lt;&gt;0,CS1857&lt;&gt;0,#REF!&lt;$BB$3),"",IF(#REF!="LER","04,",IF(#REF!="LOR","07,",IF(#REF!="LEB","08,",IF(#REF!="LOB","04,",IF(#REF!="HER","22,",IF(#REF!="HOR","25,",IF(#REF!="HEB","26,",IF(#REF!="HOB","22,",""))))))))),"")</f>
        <v/>
      </c>
      <c r="Y1858" s="76" t="str">
        <f>IF($A1857&lt;&gt;"",IF(OR(CR1857&lt;&gt;0,CS1857&lt;&gt;0,#REF!&lt;$BB$3),"",IF(#REF!="LER","05,",IF(#REF!="LOR","09,",IF(#REF!="LEB","10,",IF(#REF!="LOB","05,",IF(#REF!="HER","23,",IF(#REF!="HOR","27,",IF(#REF!="HEB","28,",IF(#REF!="HOB","23,",""))))))))),"")</f>
        <v/>
      </c>
      <c r="Z1858" s="76" t="str">
        <f>IF($A1857&lt;&gt;"",IF(OR(CR1857&lt;&gt;0,CS1857&lt;&gt;0,#REF!&lt;$BB$3),"",IF(#REF!="LER","06,",IF(#REF!="LOR","11,",IF(#REF!="LEB","11,",IF(#REF!="LOB","06,",IF(#REF!="HER","24,",IF(#REF!="HOR","29,",IF(#REF!="HEB","29,",IF(#REF!="HOB","24,",""))))))))),"")</f>
        <v/>
      </c>
      <c r="AA1858" s="76"/>
      <c r="AB1858" s="76"/>
      <c r="AC1858" s="76"/>
      <c r="AD1858" s="76"/>
      <c r="AE1858" s="76"/>
      <c r="AF1858" s="76"/>
      <c r="AG1858" s="76"/>
      <c r="AH1858" s="76"/>
      <c r="AI1858" s="76"/>
      <c r="AJ1858" s="76"/>
      <c r="AK1858" s="67" t="str">
        <f t="shared" si="2628"/>
        <v/>
      </c>
      <c r="AL1858" s="76" t="str">
        <f>IF($A1857&lt;&gt;"",IF(OR(CR1857&lt;&gt;0,CS1857&lt;&gt;0,#REF!&lt;$BB$3),"",IF(#REF!="LER","07,",IF(#REF!="LOR","12,",IF(#REF!="LEB","12,",IF(#REF!="LOB","08,",IF(#REF!="HER","25,",IF(#REF!="HOR","30,",IF(#REF!="HEB","30,",IF(#REF!="HOB","25,",""))))))))),"")</f>
        <v/>
      </c>
      <c r="AM1858" s="76" t="str">
        <f>IF($A1857&lt;&gt;"",IF(OR(CR1857&lt;&gt;0,CS1857&lt;&gt;0,#REF!&lt;$BB$3),"",IF(#REF!="LER","08,",IF(#REF!="LOR","13,",IF(#REF!="LEB","13,",IF(#REF!="LOB","09,",IF(#REF!="HER","26,",IF(#REF!="HOR","31,",IF(#REF!="HEB","31,",IF(#REF!="HOB","26,",""))))))))),"")</f>
        <v/>
      </c>
      <c r="AN1858" s="118" t="str">
        <f t="shared" si="2587"/>
        <v/>
      </c>
      <c r="AO1858" s="76" t="str">
        <f>IF($A1857&lt;&gt;"",IF(OR(CR1857&lt;&gt;0,CS1857&lt;&gt;0,#REF!&lt;$BB$3),"",IF(#REF!="LER","10,",IF(#REF!="LOR","15,",IF(#REF!="LEB","15,",IF(#REF!="LOB","11,",IF(#REF!="HER","28,",IF(#REF!="HOR","33,",IF(#REF!="HEB","33,",IF(#REF!="HOB","28,",""))))))))),"")</f>
        <v/>
      </c>
      <c r="AP1858" s="76" t="str">
        <f>IF($A1857&lt;&gt;"",IF(OR(CR1857&lt;&gt;0,CS1857&lt;&gt;0,#REF!&lt;$BB$3),"",IF(#REF!="LER","12,",IF(#REF!="LOR","16,",IF(#REF!="LEB","16,",IF(#REF!="LOB","13,",IF(#REF!="HER","30,",IF(#REF!="HOR","34,",IF(#REF!="HEB","34,",IF(#REF!="HOB","29,",""))))))))),"")</f>
        <v/>
      </c>
      <c r="AQ1858" s="76" t="str">
        <f>IF($A1857&lt;&gt;"",IF(OR(CR1857&lt;&gt;0,CS1857&lt;&gt;0,#REF!&lt;$BB$3),"",IF(#REF!="LER","14,",IF(#REF!="LOR","17,",IF(#REF!="LEB","17,",IF(#REF!="LOB","15,",IF(#REF!="HER","32,",IF(#REF!="HOR","35,",IF(#REF!="HEB","35,",IF(#REF!="HOB","31,",""))))))))),"")</f>
        <v/>
      </c>
      <c r="AR1858" s="76" t="str">
        <f>IF($A1857&lt;&gt;"",IF(OR(CR1857&lt;&gt;0,CS1857&lt;&gt;0,#REF!&lt;$BB$3),"",IF(#REF!="LER","16,",IF(#REF!="LOR","18,",IF(#REF!="LEB","18,",IF(#REF!="LOB","17,",IF(#REF!="HER","34,",IF(#REF!="HOR","36,",IF(#REF!="HEB","36,",IF(#REF!="HOB","33,",""))))))))),"")</f>
        <v/>
      </c>
      <c r="AS1858" s="60" t="b">
        <f t="shared" si="2588"/>
        <v>0</v>
      </c>
      <c r="AT1858" s="60" t="b">
        <f t="shared" si="2589"/>
        <v>0</v>
      </c>
      <c r="AU1858" s="60" t="b">
        <f t="shared" si="2590"/>
        <v>0</v>
      </c>
      <c r="AV1858" s="60" t="b">
        <f t="shared" si="2591"/>
        <v>0</v>
      </c>
      <c r="AW1858" s="60" t="b">
        <f t="shared" si="2592"/>
        <v>0</v>
      </c>
      <c r="AX1858" s="60" t="b">
        <f t="shared" si="2593"/>
        <v>0</v>
      </c>
      <c r="AY1858" s="60" t="b">
        <f t="shared" si="2594"/>
        <v>0</v>
      </c>
      <c r="AZ1858" s="60"/>
      <c r="BA1858" s="61">
        <f t="shared" si="2620"/>
        <v>0</v>
      </c>
      <c r="BB1858" s="13">
        <f t="shared" si="2595"/>
        <v>0</v>
      </c>
      <c r="BC1858" s="11" t="e">
        <f>IF(#REF!&lt;&gt;"",S1858+BC1857,0)</f>
        <v>#REF!</v>
      </c>
      <c r="BD1858" s="67" t="str">
        <f t="shared" si="2629"/>
        <v/>
      </c>
      <c r="BE1858" s="76" t="str">
        <f>IF($A1857&lt;&gt;"",IF(OR(EE1857&lt;&gt;0,EF1857&lt;&gt;0,#REF!&lt;$BB$3),"",IF(#REF!="LER","01,",IF(#REF!="LOR","01,",IF(#REF!="LEB","02,",IF(#REF!="LOB","01,",IF(#REF!="HER","19,",IF(#REF!="HOR","19,",IF(#REF!="HEB","20,",IF(#REF!="HOB","19,",""))))))))),"")</f>
        <v/>
      </c>
      <c r="BF1858" s="76" t="str">
        <f>IF($A1857&lt;&gt;"",IF(OR(EE1857&lt;&gt;0,EF1857&lt;&gt;0,#REF!&lt;$BB$3),"",IF(#REF!="LER","02,",IF(#REF!="LOR","03,",IF(#REF!="LEB","04,",IF(#REF!="LOB","02,",IF(#REF!="HER","20,",IF(#REF!="HOR","21,",IF(#REF!="HEB","22,",IF(#REF!="HOB","20,",""))))))))),"")</f>
        <v/>
      </c>
      <c r="BG1858" s="76" t="str">
        <f>IF($A1857&lt;&gt;"",IF(OR(EE1857&lt;&gt;0,EF1857&lt;&gt;0,#REF!&lt;$BB$3),"",IF(#REF!="LER","03,",IF(#REF!="LOR","05,",IF(#REF!="LEB","06,",IF(#REF!="LOB","03,",IF(#REF!="HER","21,",IF(#REF!="HOR","23,",IF(#REF!="HEB","24,",IF(#REF!="HOB","21,",""))))))))),"")</f>
        <v/>
      </c>
      <c r="BH1858" s="76" t="str">
        <f>IF($A1857&lt;&gt;"",IF(OR(EE1857&lt;&gt;0,EF1857&lt;&gt;0,#REF!&lt;$BB$3),"",IF(#REF!="LER","04,",IF(#REF!="LOR","07,",IF(#REF!="LEB","08,",IF(#REF!="LOB","04,",IF(#REF!="HER","22,",IF(#REF!="HOR","25,",IF(#REF!="HEB","26,",IF(#REF!="HOB","22,",""))))))))),"")</f>
        <v/>
      </c>
      <c r="BI1858" s="76" t="str">
        <f>IF($A1857&lt;&gt;"",IF(OR(EE1857&lt;&gt;0,EF1857&lt;&gt;0,#REF!&lt;$BB$3),"",IF(#REF!="LER","05,",IF(#REF!="LOR","09,",IF(#REF!="LEB","10,",IF(#REF!="LOB","05,",IF(#REF!="HER","23,",IF(#REF!="HOR","27,",IF(#REF!="HEB","28,",IF(#REF!="HOB","23,",""))))))))),"")</f>
        <v/>
      </c>
      <c r="BJ1858" s="76" t="str">
        <f>IF($A1857&lt;&gt;"",IF(OR(EE1857&lt;&gt;0,EF1857&lt;&gt;0,#REF!&lt;$BB$3),"",IF(#REF!="LER","06,",IF(#REF!="LOR","11,",IF(#REF!="LEB","11,",IF(#REF!="LOB","06,",IF(#REF!="HER","24,",IF(#REF!="HOR","29,",IF(#REF!="HEB","29,",IF(#REF!="HOB","24,",""))))))))),"")</f>
        <v/>
      </c>
      <c r="BK1858" s="76"/>
      <c r="BL1858" s="76"/>
      <c r="BM1858" s="76"/>
      <c r="BN1858" s="76"/>
      <c r="BO1858" s="76"/>
      <c r="BP1858" s="76"/>
      <c r="BQ1858" s="76"/>
      <c r="BR1858" s="76"/>
      <c r="BS1858" s="92">
        <f t="shared" si="2631"/>
        <v>0</v>
      </c>
      <c r="BT1858" s="76"/>
      <c r="BU1858" s="76"/>
      <c r="BV1858" s="67" t="str">
        <f t="shared" si="2630"/>
        <v/>
      </c>
      <c r="BW1858" s="76" t="str">
        <f>IF($A1857&lt;&gt;"",IF(OR(EE1857&lt;&gt;0,EF1857&lt;&gt;0,#REF!&lt;$BB$3),"",IF(#REF!="LER","07,",IF(#REF!="LOR","12,",IF(#REF!="LEB","12,",IF(#REF!="LOB","08,",IF(#REF!="HER","25,",IF(#REF!="HOR","30,",IF(#REF!="HEB","30,",IF(#REF!="HOB","25,",""))))))))),"")</f>
        <v/>
      </c>
      <c r="BX1858" s="76" t="str">
        <f>IF($A1857&lt;&gt;"",IF(OR(EE1857&lt;&gt;0,EF1857&lt;&gt;0,#REF!&lt;$BB$3),"",IF(#REF!="LER","08,",IF(#REF!="LOR","13,",IF(#REF!="LEB","13,",IF(#REF!="LOB","09,",IF(#REF!="HER","26,",IF(#REF!="HOR","31,",IF(#REF!="HEB","31,",IF(#REF!="HOB","26,",""))))))))),"")</f>
        <v/>
      </c>
      <c r="BY1858" s="76" t="str">
        <f>IF($A1857&lt;&gt;"",IF(OR(EE1857&lt;&gt;0,EF1857&lt;&gt;0,#REF!&lt;$BB$3),"",IF(#REF!="LER","09,",IF(#REF!="LOR","14,",IF(#REF!="LEB","14,",IF(#REF!="LOB","10,",IF(#REF!="HER","27,",IF(#REF!="HOR","32,",IF(#REF!="HEB","32,",IF(#REF!="HOB","27,",""))))))))),"")</f>
        <v/>
      </c>
      <c r="BZ1858" s="76" t="str">
        <f>IF($A1857&lt;&gt;"",IF(OR(EE1857&lt;&gt;0,EF1857&lt;&gt;0,#REF!&lt;$BB$3),"",IF(#REF!="LER","10,",IF(#REF!="LOR","15,",IF(#REF!="LEB","15,",IF(#REF!="LOB","11,",IF(#REF!="HER","28,",IF(#REF!="HOR","33,",IF(#REF!="HEB","33,",IF(#REF!="HOB","28,",""))))))))),"")</f>
        <v/>
      </c>
      <c r="CA1858" s="76" t="str">
        <f>IF($A1857&lt;&gt;"",IF(OR(EE1857&lt;&gt;0,EF1857&lt;&gt;0,#REF!&lt;$BB$3),"",IF(#REF!="LER","12,",IF(#REF!="LOR","16,",IF(#REF!="LEB","16,",IF(#REF!="LOB","13,",IF(#REF!="HER","30,",IF(#REF!="HOR","34,",IF(#REF!="HEB","34,",IF(#REF!="HOB","29,",""))))))))),"")</f>
        <v/>
      </c>
      <c r="CB1858" s="76" t="str">
        <f>IF($A1857&lt;&gt;"",IF(OR(EE1857&lt;&gt;0,EF1857&lt;&gt;0,#REF!&lt;$BB$3),"",IF(#REF!="LER","14,",IF(#REF!="LOR","17,",IF(#REF!="LEB","17,",IF(#REF!="LOB","15,",IF(#REF!="HER","32,",IF(#REF!="HOR","35,",IF(#REF!="HEB","35,",IF(#REF!="HOB","31,",""))))))))),"")</f>
        <v/>
      </c>
      <c r="CC1858" s="76" t="str">
        <f>IF($A1857&lt;&gt;"",IF(OR(EE1857&lt;&gt;0,EF1857&lt;&gt;0,#REF!&lt;$BB$3),"",IF(#REF!="LER","16,",IF(#REF!="LOR","18,",IF(#REF!="LEB","18,",IF(#REF!="LOB","17,",IF(#REF!="HER","34,",IF(#REF!="HOR","36,",IF(#REF!="HEB","36,",IF(#REF!="HOB","33,",""))))))))),"")</f>
        <v/>
      </c>
      <c r="CD1858" s="60" t="b">
        <f t="shared" si="2596"/>
        <v>0</v>
      </c>
      <c r="CE1858" s="60" t="b">
        <f t="shared" si="2597"/>
        <v>0</v>
      </c>
      <c r="CF1858" s="60" t="b">
        <f t="shared" si="2598"/>
        <v>0</v>
      </c>
      <c r="CG1858" s="60" t="b">
        <f t="shared" si="2599"/>
        <v>0</v>
      </c>
      <c r="CH1858" s="60" t="b">
        <f t="shared" si="2600"/>
        <v>0</v>
      </c>
      <c r="CI1858" s="60" t="b">
        <f t="shared" si="2601"/>
        <v>0</v>
      </c>
      <c r="CJ1858" s="60" t="b">
        <f t="shared" si="2602"/>
        <v>0</v>
      </c>
      <c r="CK1858" s="60"/>
      <c r="CL1858" s="61">
        <f t="shared" si="2621"/>
        <v>0</v>
      </c>
      <c r="CM1858" s="92">
        <f t="shared" si="2632"/>
        <v>0</v>
      </c>
      <c r="CN1858" s="13">
        <f t="shared" si="2603"/>
        <v>0</v>
      </c>
      <c r="CO1858" s="11" t="e">
        <f>IF(#REF!&lt;&gt;"",BC1858+CO1857,0)</f>
        <v>#REF!</v>
      </c>
      <c r="CP1858" s="13">
        <f t="shared" si="2613"/>
        <v>0</v>
      </c>
      <c r="CQ1858" s="11">
        <f t="shared" si="2614"/>
        <v>0</v>
      </c>
      <c r="CR1858" s="57">
        <f t="shared" si="2571"/>
        <v>0</v>
      </c>
      <c r="CS1858" s="57">
        <f t="shared" si="2572"/>
        <v>0</v>
      </c>
      <c r="CT1858" s="57">
        <f t="shared" si="2626"/>
        <v>0</v>
      </c>
      <c r="CU1858" s="24"/>
      <c r="CV1858" s="24"/>
      <c r="CW1858" s="24"/>
      <c r="CX1858" s="24"/>
      <c r="CY1858" s="24"/>
      <c r="CZ1858" s="24"/>
      <c r="DA1858" s="24"/>
      <c r="DB1858" s="24"/>
      <c r="DC1858" s="24"/>
      <c r="DD1858" s="64"/>
      <c r="DJ1858" s="39"/>
    </row>
    <row r="1859" spans="2:114" x14ac:dyDescent="0.2">
      <c r="B1859" s="61" t="str">
        <f>IF(A1859="","",IF(U1860="","DB",U1860&amp;V1860&amp;W1860&amp;X1860&amp;Y1860&amp;Z1860&amp;AL1860&amp;AM1860&amp;AN1860&amp;AO1860&amp;AP1860&amp;AQ1860&amp;AR1860&amp;#REF!))</f>
        <v/>
      </c>
      <c r="C1859" s="7" t="str">
        <f t="shared" si="2604"/>
        <v/>
      </c>
      <c r="D1859" s="60">
        <f t="shared" si="2605"/>
        <v>0</v>
      </c>
      <c r="E1859" s="7" t="e">
        <f>IF(COUNTBLANK(BE1860:BI1860)=5,#REF!&amp;",",IF(COUNTBLANK(U1860:AR1860)=1,T1860&amp;","&amp;T1860&amp;","&amp;T1860&amp;","&amp;T1860&amp;","&amp;T1860&amp;","&amp;T1860&amp;","&amp;T1860&amp;","&amp;T1860&amp;","&amp;T1860&amp;","&amp;T1860&amp;","&amp;T1860&amp;","&amp;T1860&amp;","&amp;T1860&amp;",",T1860&amp;","&amp;T1860&amp;","&amp;T1860&amp;","&amp;T1860&amp;","&amp;T1860&amp;","&amp;T1860&amp;","&amp;T1860&amp;","&amp;T1860&amp;","&amp;T1860&amp;","&amp;T1860&amp;","&amp;T1860&amp;","&amp;T1860&amp;","&amp;T1860&amp;","&amp;T1860&amp;","))</f>
        <v>#REF!</v>
      </c>
      <c r="F1859" s="72" t="str">
        <f t="shared" si="2617"/>
        <v/>
      </c>
      <c r="G1859" s="73">
        <f t="shared" si="2606"/>
        <v>0</v>
      </c>
      <c r="H1859" s="112">
        <f t="shared" si="2607"/>
        <v>0</v>
      </c>
      <c r="I1859" s="112">
        <f t="shared" si="2608"/>
        <v>0</v>
      </c>
      <c r="J1859" s="74" t="e">
        <f>COUNTIF(#REF!,"E")</f>
        <v>#REF!</v>
      </c>
      <c r="K1859" s="74" t="e">
        <f>COUNTIF(#REF!,"O")</f>
        <v>#REF!</v>
      </c>
      <c r="L1859" s="74" t="e">
        <f t="shared" si="2609"/>
        <v>#REF!</v>
      </c>
      <c r="M1859" s="113" t="e">
        <f t="shared" si="2610"/>
        <v>#REF!</v>
      </c>
      <c r="N1859" s="60"/>
      <c r="O1859" s="61"/>
      <c r="P1859" s="61"/>
      <c r="Q1859" s="61"/>
      <c r="R1859" s="61"/>
      <c r="S1859" s="7"/>
      <c r="T1859" s="67" t="str">
        <f t="shared" si="2627"/>
        <v/>
      </c>
      <c r="U1859" s="76" t="str">
        <f>IF($A1858&lt;&gt;"",IF(OR(CR1858&lt;&gt;0,CS1858&lt;&gt;0,$BB$3&gt;0),"",IF(#REF!="LER","01,",IF(#REF!="LOR","01,",IF(#REF!="LEB","02,",IF(#REF!="LOB","01,",IF(#REF!="HER","19,",IF(#REF!="HOR","19,",IF(#REF!="HEB","20,",IF(#REF!="HOB","19,",""))))))))),"")</f>
        <v/>
      </c>
      <c r="V1859" s="76" t="str">
        <f>IF($A1858&lt;&gt;"",IF(OR(CR1858&lt;&gt;0,CS1858&lt;&gt;0,$BB$3&gt;0),"",IF(#REF!="LER","02,",IF(#REF!="LOR","03,",IF(#REF!="LEB","04,",IF(#REF!="LOB","02,",IF(#REF!="HER","20,",IF(#REF!="HOR","21,",IF(#REF!="HEB","22,",IF(#REF!="HOB","20,",""))))))))),"")</f>
        <v/>
      </c>
      <c r="W1859" s="76" t="str">
        <f>IF($A1858&lt;&gt;"",IF(OR(CR1858&lt;&gt;0,CS1858&lt;&gt;0,$BB$3&gt;0),"",IF(#REF!="LER","03,",IF(#REF!="LOR","05,",IF(#REF!="LEB","06,",IF(#REF!="LOB","03,",IF(#REF!="HER","21,",IF(#REF!="HOR","23,",IF(#REF!="HEB","24,",IF(#REF!="HOB","21,",""))))))))),"")</f>
        <v/>
      </c>
      <c r="X1859" s="76" t="str">
        <f>IF($A1858&lt;&gt;"",IF(OR(CR1858&lt;&gt;0,CS1858&lt;&gt;0,$BB$3&gt;0),"",IF(#REF!="LER","04,",IF(#REF!="LOR","07,",IF(#REF!="LEB","08,",IF(#REF!="LOB","04,",IF(#REF!="HER","22,",IF(#REF!="HOR","25,",IF(#REF!="HEB","26,",IF(#REF!="HOB","22,",""))))))))),"")</f>
        <v/>
      </c>
      <c r="Y1859" s="76" t="str">
        <f>IF($A1858&lt;&gt;"",IF(OR(CR1858&lt;&gt;0,CS1858&lt;&gt;0,$BB$3&gt;0),"",IF(#REF!="LER","05,",IF(#REF!="LOR","09,",IF(#REF!="LEB","10,",IF(#REF!="LOB","05,",IF(#REF!="HER","23,",IF(#REF!="HOR","27,",IF(#REF!="HEB","28,",IF(#REF!="HOB","23,",""))))))))),"")</f>
        <v/>
      </c>
      <c r="Z1859" s="76" t="str">
        <f>IF($A1858&lt;&gt;"",IF(OR(CR1858&lt;&gt;0,CS1858&lt;&gt;0,$BB$3&gt;0),"",IF(#REF!="LER","06,",IF(#REF!="LOR","11,",IF(#REF!="LEB","11,",IF(#REF!="LOB","06,",IF(#REF!="HER","24,",IF(#REF!="HOR","29,",IF(#REF!="HEB","29,",IF(#REF!="HOB","24,",""))))))))),"")</f>
        <v/>
      </c>
      <c r="AA1859" s="76"/>
      <c r="AB1859" s="76"/>
      <c r="AC1859" s="76"/>
      <c r="AD1859" s="76"/>
      <c r="AE1859" s="76"/>
      <c r="AF1859" s="76"/>
      <c r="AG1859" s="76"/>
      <c r="AH1859" s="76"/>
      <c r="AI1859" s="76"/>
      <c r="AJ1859" s="76"/>
      <c r="AK1859" s="67" t="str">
        <f t="shared" si="2628"/>
        <v/>
      </c>
      <c r="AL1859" s="76" t="str">
        <f>IF($A1858&lt;&gt;"",IF(OR(CR1858&lt;&gt;0,CS1858&lt;&gt;0,$BB$3&gt;0),"",IF(#REF!="LER","07,",IF(#REF!="LOR","12,",IF(#REF!="LEB","12,",IF(#REF!="LOB","08,",IF(#REF!="HER","25,",IF(#REF!="HOR","30,",IF(#REF!="HEB","30,",IF(#REF!="HOB","25,",""))))))))),"")</f>
        <v/>
      </c>
      <c r="AM1859" s="76" t="str">
        <f>IF($A1858&lt;&gt;"",IF(OR(CR1858&lt;&gt;0,CS1858&lt;&gt;0,$BB$3&gt;0),"",IF(#REF!="LER","08,",IF(#REF!="LOR","13,",IF(#REF!="LEB","13,",IF(#REF!="LOB","09,",IF(#REF!="HER","26,",IF(#REF!="HOR","31,",IF(#REF!="HEB","31,",IF(#REF!="HOB","26,",""))))))))),"")</f>
        <v/>
      </c>
      <c r="AN1859" s="118" t="str">
        <f t="shared" si="2587"/>
        <v/>
      </c>
      <c r="AO1859" s="76" t="str">
        <f>IF($A1858&lt;&gt;"",IF(OR(CR1858&lt;&gt;0,CS1858&lt;&gt;0,$BB$3&gt;0),"",IF(#REF!="LER","10,",IF(#REF!="LOR","15,",IF(#REF!="LEB","15,",IF(#REF!="LOB","11,",IF(#REF!="HER","28,",IF(#REF!="HOR","33,",IF(#REF!="HEB","33,",IF(#REF!="HOB","28,",""))))))))),"")</f>
        <v/>
      </c>
      <c r="AP1859" s="76" t="str">
        <f>IF($A1858&lt;&gt;"",IF(OR(CR1858&lt;&gt;0,CS1858&lt;&gt;0,$BB$3&gt;0),"",IF(#REF!="LER","12,",IF(#REF!="LOR","16,",IF(#REF!="LEB","16,",IF(#REF!="LOB","13,",IF(#REF!="HER","30,",IF(#REF!="HOR","34,",IF(#REF!="HEB","34,",IF(#REF!="HOB","29,",""))))))))),"")</f>
        <v/>
      </c>
      <c r="AQ1859" s="76" t="str">
        <f>IF($A1858&lt;&gt;"",IF(OR(CR1858&lt;&gt;0,CS1858&lt;&gt;0,$BB$3&gt;0),"",IF(#REF!="LER","14,",IF(#REF!="LOR","17,",IF(#REF!="LEB","17,",IF(#REF!="LOB","15,",IF(#REF!="HER","32,",IF(#REF!="HOR","35,",IF(#REF!="HEB","35,",IF(#REF!="HOB","31,",""))))))))),"")</f>
        <v/>
      </c>
      <c r="AR1859" s="76" t="str">
        <f>IF($A1858&lt;&gt;"",IF(OR(CR1858&lt;&gt;0,CS1858&lt;&gt;0,$BB$3&gt;0),"",IF(#REF!="LER","16,",IF(#REF!="LOR","18,",IF(#REF!="LEB","18,",IF(#REF!="LOB","17,",IF(#REF!="HER","34,",IF(#REF!="HOR","36,",IF(#REF!="HEB","36,",IF(#REF!="HOB","33,",""))))))))),"")</f>
        <v/>
      </c>
      <c r="AS1859" s="60" t="b">
        <f t="shared" si="2588"/>
        <v>0</v>
      </c>
      <c r="AT1859" s="60" t="b">
        <f t="shared" si="2589"/>
        <v>0</v>
      </c>
      <c r="AU1859" s="60" t="b">
        <f t="shared" si="2590"/>
        <v>0</v>
      </c>
      <c r="AV1859" s="60" t="b">
        <f t="shared" si="2591"/>
        <v>0</v>
      </c>
      <c r="AW1859" s="60" t="b">
        <f t="shared" si="2592"/>
        <v>0</v>
      </c>
      <c r="AX1859" s="60" t="b">
        <f t="shared" si="2593"/>
        <v>0</v>
      </c>
      <c r="AY1859" s="60" t="b">
        <f t="shared" si="2594"/>
        <v>0</v>
      </c>
      <c r="AZ1859" s="60"/>
      <c r="BA1859" s="61">
        <f t="shared" si="2620"/>
        <v>0</v>
      </c>
      <c r="BB1859" s="13">
        <f t="shared" si="2595"/>
        <v>0</v>
      </c>
      <c r="BC1859" s="11" t="e">
        <f>IF(#REF!&lt;&gt;"",S1859+BC1858,0)</f>
        <v>#REF!</v>
      </c>
      <c r="BD1859" s="67" t="str">
        <f t="shared" si="2629"/>
        <v/>
      </c>
      <c r="BE1859" s="76" t="str">
        <f>IF($A1858&lt;&gt;"",IF(OR(EE1858&lt;&gt;0,EF1858&lt;&gt;0,$BB$3&gt;0),"",IF(#REF!="LER","01,",IF(#REF!="LOR","01,",IF(#REF!="LEB","02,",IF(#REF!="LOB","01,",IF(#REF!="HER","19,",IF(#REF!="HOR","19,",IF(#REF!="HEB","20,",IF(#REF!="HOB","19,",""))))))))),"")</f>
        <v/>
      </c>
      <c r="BF1859" s="76" t="str">
        <f>IF($A1858&lt;&gt;"",IF(OR(EE1858&lt;&gt;0,EF1858&lt;&gt;0,$BB$3&gt;0),"",IF(#REF!="LER","02,",IF(#REF!="LOR","03,",IF(#REF!="LEB","04,",IF(#REF!="LOB","02,",IF(#REF!="HER","20,",IF(#REF!="HOR","21,",IF(#REF!="HEB","22,",IF(#REF!="HOB","20,",""))))))))),"")</f>
        <v/>
      </c>
      <c r="BG1859" s="76" t="str">
        <f>IF($A1858&lt;&gt;"",IF(OR(EE1858&lt;&gt;0,EF1858&lt;&gt;0,$BB$3&gt;0),"",IF(#REF!="LER","03,",IF(#REF!="LOR","05,",IF(#REF!="LEB","06,",IF(#REF!="LOB","03,",IF(#REF!="HER","21,",IF(#REF!="HOR","23,",IF(#REF!="HEB","24,",IF(#REF!="HOB","21,",""))))))))),"")</f>
        <v/>
      </c>
      <c r="BH1859" s="76" t="str">
        <f>IF($A1858&lt;&gt;"",IF(OR(EE1858&lt;&gt;0,EF1858&lt;&gt;0,$BB$3&gt;0),"",IF(#REF!="LER","04,",IF(#REF!="LOR","07,",IF(#REF!="LEB","08,",IF(#REF!="LOB","04,",IF(#REF!="HER","22,",IF(#REF!="HOR","25,",IF(#REF!="HEB","26,",IF(#REF!="HOB","22,",""))))))))),"")</f>
        <v/>
      </c>
      <c r="BI1859" s="76" t="str">
        <f>IF($A1858&lt;&gt;"",IF(OR(EE1858&lt;&gt;0,EF1858&lt;&gt;0,$BB$3&gt;0),"",IF(#REF!="LER","05,",IF(#REF!="LOR","09,",IF(#REF!="LEB","10,",IF(#REF!="LOB","05,",IF(#REF!="HER","23,",IF(#REF!="HOR","27,",IF(#REF!="HEB","28,",IF(#REF!="HOB","23,",""))))))))),"")</f>
        <v/>
      </c>
      <c r="BJ1859" s="76" t="str">
        <f>IF($A1858&lt;&gt;"",IF(OR(EE1858&lt;&gt;0,EF1858&lt;&gt;0,$BB$3&gt;0),"",IF(#REF!="LER","06,",IF(#REF!="LOR","11,",IF(#REF!="LEB","11,",IF(#REF!="LOB","06,",IF(#REF!="HER","24,",IF(#REF!="HOR","29,",IF(#REF!="HEB","29,",IF(#REF!="HOB","24,",""))))))))),"")</f>
        <v/>
      </c>
      <c r="BK1859" s="76"/>
      <c r="BL1859" s="76"/>
      <c r="BM1859" s="76"/>
      <c r="BN1859" s="76"/>
      <c r="BO1859" s="76"/>
      <c r="BP1859" s="76"/>
      <c r="BQ1859" s="76"/>
      <c r="BR1859" s="76"/>
      <c r="BS1859" s="92">
        <f>IF(BT1859&lt;0,1,0)</f>
        <v>0</v>
      </c>
      <c r="BT1859" s="76"/>
      <c r="BU1859" s="76"/>
      <c r="BV1859" s="67" t="str">
        <f t="shared" si="2630"/>
        <v/>
      </c>
      <c r="BW1859" s="76" t="str">
        <f>IF($A1858&lt;&gt;"",IF(OR(EE1858&lt;&gt;0,EF1858&lt;&gt;0,$BB$3&gt;0),"",IF(#REF!="LER","07,",IF(#REF!="LOR","12,",IF(#REF!="LEB","12,",IF(#REF!="LOB","08,",IF(#REF!="HER","25,",IF(#REF!="HOR","30,",IF(#REF!="HEB","30,",IF(#REF!="HOB","25,",""))))))))),"")</f>
        <v/>
      </c>
      <c r="BX1859" s="76" t="str">
        <f>IF($A1858&lt;&gt;"",IF(OR(EE1858&lt;&gt;0,EF1858&lt;&gt;0,$BB$3&gt;0),"",IF(#REF!="LER","08,",IF(#REF!="LOR","13,",IF(#REF!="LEB","13,",IF(#REF!="LOB","09,",IF(#REF!="HER","26,",IF(#REF!="HOR","31,",IF(#REF!="HEB","31,",IF(#REF!="HOB","26,",""))))))))),"")</f>
        <v/>
      </c>
      <c r="BY1859" s="76" t="str">
        <f>IF($A1858&lt;&gt;"",IF(OR(EE1858&lt;&gt;0,EF1858&lt;&gt;0,$BB$3&gt;0),"",IF(#REF!="LER","09,",IF(#REF!="LOR","14,",IF(#REF!="LEB","14,",IF(#REF!="LOB","10,",IF(#REF!="HER","27,",IF(#REF!="HOR","32,",IF(#REF!="HEB","32,",IF(#REF!="HOB","27,",""))))))))),"")</f>
        <v/>
      </c>
      <c r="BZ1859" s="76" t="str">
        <f>IF($A1858&lt;&gt;"",IF(OR(EE1858&lt;&gt;0,EF1858&lt;&gt;0,$BB$3&gt;0),"",IF(#REF!="LER","10,",IF(#REF!="LOR","15,",IF(#REF!="LEB","15,",IF(#REF!="LOB","11,",IF(#REF!="HER","28,",IF(#REF!="HOR","33,",IF(#REF!="HEB","33,",IF(#REF!="HOB","28,",""))))))))),"")</f>
        <v/>
      </c>
      <c r="CA1859" s="76" t="str">
        <f>IF($A1858&lt;&gt;"",IF(OR(EE1858&lt;&gt;0,EF1858&lt;&gt;0,$BB$3&gt;0),"",IF(#REF!="LER","12,",IF(#REF!="LOR","16,",IF(#REF!="LEB","16,",IF(#REF!="LOB","13,",IF(#REF!="HER","30,",IF(#REF!="HOR","34,",IF(#REF!="HEB","34,",IF(#REF!="HOB","29,",""))))))))),"")</f>
        <v/>
      </c>
      <c r="CB1859" s="76" t="str">
        <f>IF($A1858&lt;&gt;"",IF(OR(EE1858&lt;&gt;0,EF1858&lt;&gt;0,$BB$3&gt;0),"",IF(#REF!="LER","14,",IF(#REF!="LOR","17,",IF(#REF!="LEB","17,",IF(#REF!="LOB","15,",IF(#REF!="HER","32,",IF(#REF!="HOR","35,",IF(#REF!="HEB","35,",IF(#REF!="HOB","31,",""))))))))),"")</f>
        <v/>
      </c>
      <c r="CC1859" s="76" t="str">
        <f>IF($A1858&lt;&gt;"",IF(OR(EE1858&lt;&gt;0,EF1858&lt;&gt;0,$BB$3&gt;0),"",IF(#REF!="LER","16,",IF(#REF!="LOR","18,",IF(#REF!="LEB","18,",IF(#REF!="LOB","17,",IF(#REF!="HER","34,",IF(#REF!="HOR","36,",IF(#REF!="HEB","36,",IF(#REF!="HOB","33,",""))))))))),"")</f>
        <v/>
      </c>
      <c r="CD1859" s="60" t="b">
        <f t="shared" si="2596"/>
        <v>0</v>
      </c>
      <c r="CE1859" s="60" t="b">
        <f t="shared" si="2597"/>
        <v>0</v>
      </c>
      <c r="CF1859" s="60" t="b">
        <f t="shared" si="2598"/>
        <v>0</v>
      </c>
      <c r="CG1859" s="60" t="b">
        <f t="shared" si="2599"/>
        <v>0</v>
      </c>
      <c r="CH1859" s="60" t="b">
        <f t="shared" si="2600"/>
        <v>0</v>
      </c>
      <c r="CI1859" s="60" t="b">
        <f t="shared" si="2601"/>
        <v>0</v>
      </c>
      <c r="CJ1859" s="60" t="b">
        <f t="shared" si="2602"/>
        <v>0</v>
      </c>
      <c r="CK1859" s="60"/>
      <c r="CL1859" s="61">
        <f t="shared" si="2621"/>
        <v>0</v>
      </c>
      <c r="CM1859" s="92">
        <f>IF(CN1859&lt;0,1,0)</f>
        <v>0</v>
      </c>
      <c r="CN1859" s="13">
        <f t="shared" si="2603"/>
        <v>0</v>
      </c>
      <c r="CO1859" s="11" t="e">
        <f>IF(#REF!&lt;&gt;"",BC1859+CO1858,0)</f>
        <v>#REF!</v>
      </c>
      <c r="CP1859" s="13">
        <f t="shared" si="2613"/>
        <v>0</v>
      </c>
      <c r="CQ1859" s="11">
        <f t="shared" si="2614"/>
        <v>0</v>
      </c>
      <c r="CR1859" s="57">
        <f t="shared" si="2571"/>
        <v>0</v>
      </c>
      <c r="CS1859" s="57">
        <f t="shared" si="2572"/>
        <v>0</v>
      </c>
      <c r="CT1859" s="57">
        <f t="shared" si="2626"/>
        <v>0</v>
      </c>
      <c r="CU1859" s="24"/>
      <c r="CV1859" s="24"/>
      <c r="CW1859" s="24"/>
      <c r="CX1859" s="24"/>
      <c r="CY1859" s="24"/>
      <c r="CZ1859" s="24"/>
      <c r="DA1859" s="24"/>
      <c r="DB1859" s="24"/>
      <c r="DC1859" s="24"/>
      <c r="DD1859" s="64"/>
      <c r="DJ1859" s="39"/>
    </row>
    <row r="1860" spans="2:114" x14ac:dyDescent="0.2">
      <c r="B1860" s="61" t="str">
        <f>IF(A1860="","",IF(U1861="","DB",U1861&amp;V1861&amp;W1861&amp;X1861&amp;Y1861&amp;Z1861&amp;AL1861&amp;AM1861&amp;AN1861&amp;AO1861&amp;AP1861&amp;AQ1861&amp;AR1861&amp;#REF!))</f>
        <v/>
      </c>
      <c r="C1860" s="7" t="str">
        <f t="shared" si="2604"/>
        <v/>
      </c>
      <c r="D1860" s="60">
        <f t="shared" si="2605"/>
        <v>0</v>
      </c>
      <c r="E1860" s="7" t="e">
        <f>IF(COUNTBLANK(BE1861:BI1861)=5,#REF!&amp;",",IF(COUNTBLANK(U1861:AR1861)=1,T1861&amp;","&amp;T1861&amp;","&amp;T1861&amp;","&amp;T1861&amp;","&amp;T1861&amp;","&amp;T1861&amp;","&amp;T1861&amp;","&amp;T1861&amp;","&amp;T1861&amp;","&amp;T1861&amp;","&amp;T1861&amp;","&amp;T1861&amp;","&amp;T1861&amp;",",T1861&amp;","&amp;T1861&amp;","&amp;T1861&amp;","&amp;T1861&amp;","&amp;T1861&amp;","&amp;T1861&amp;","&amp;T1861&amp;","&amp;T1861&amp;","&amp;T1861&amp;","&amp;T1861&amp;","&amp;T1861&amp;","&amp;T1861&amp;","&amp;T1861&amp;","&amp;T1861&amp;","))</f>
        <v>#REF!</v>
      </c>
      <c r="F1860" s="72" t="str">
        <f t="shared" si="2617"/>
        <v/>
      </c>
      <c r="G1860" s="73">
        <f t="shared" si="2606"/>
        <v>0</v>
      </c>
      <c r="H1860" s="112">
        <f t="shared" si="2607"/>
        <v>0</v>
      </c>
      <c r="I1860" s="112">
        <f t="shared" si="2608"/>
        <v>0</v>
      </c>
      <c r="J1860" s="74" t="e">
        <f>COUNTIF(#REF!,"E")</f>
        <v>#REF!</v>
      </c>
      <c r="K1860" s="74" t="e">
        <f>COUNTIF(#REF!,"O")</f>
        <v>#REF!</v>
      </c>
      <c r="L1860" s="74" t="e">
        <f t="shared" si="2609"/>
        <v>#REF!</v>
      </c>
      <c r="M1860" s="113" t="e">
        <f t="shared" si="2610"/>
        <v>#REF!</v>
      </c>
      <c r="N1860" s="60"/>
      <c r="O1860" s="61"/>
      <c r="P1860" s="61"/>
      <c r="Q1860" s="61"/>
      <c r="R1860" s="61"/>
      <c r="S1860" s="7"/>
      <c r="T1860" s="67" t="str">
        <f t="shared" si="2627"/>
        <v/>
      </c>
      <c r="U1860" s="76" t="str">
        <f>IF($A1859&lt;&gt;"",IF(OR(CR1859&lt;&gt;0,CS1859&lt;&gt;0,#REF!&lt;$BB$3),"",IF(#REF!="LER","01,",IF(#REF!="LOR","01,",IF(#REF!="LEB","02,",IF(#REF!="LOB","01,",IF(#REF!="HER","19,",IF(#REF!="HOR","19,",IF(#REF!="HEB","20,",IF(#REF!="HOB","19,",""))))))))),"")</f>
        <v/>
      </c>
      <c r="V1860" s="76" t="str">
        <f>IF($A1859&lt;&gt;"",IF(OR(CR1859&lt;&gt;0,CS1859&lt;&gt;0,#REF!&lt;$BB$3),"",IF(#REF!="LER","02,",IF(#REF!="LOR","03,",IF(#REF!="LEB","04,",IF(#REF!="LOB","02,",IF(#REF!="HER","20,",IF(#REF!="HOR","21,",IF(#REF!="HEB","22,",IF(#REF!="HOB","20,",""))))))))),"")</f>
        <v/>
      </c>
      <c r="W1860" s="76" t="str">
        <f>IF($A1859&lt;&gt;"",IF(OR(CR1859&lt;&gt;0,CS1859&lt;&gt;0,#REF!&lt;$BB$3),"",IF(#REF!="LER","03,",IF(#REF!="LOR","05,",IF(#REF!="LEB","06,",IF(#REF!="LOB","03,",IF(#REF!="HER","21,",IF(#REF!="HOR","23,",IF(#REF!="HEB","24,",IF(#REF!="HOB","21,",""))))))))),"")</f>
        <v/>
      </c>
      <c r="X1860" s="76" t="str">
        <f>IF($A1859&lt;&gt;"",IF(OR(CR1859&lt;&gt;0,CS1859&lt;&gt;0,#REF!&lt;$BB$3),"",IF(#REF!="LER","04,",IF(#REF!="LOR","07,",IF(#REF!="LEB","08,",IF(#REF!="LOB","04,",IF(#REF!="HER","22,",IF(#REF!="HOR","25,",IF(#REF!="HEB","26,",IF(#REF!="HOB","22,",""))))))))),"")</f>
        <v/>
      </c>
      <c r="Y1860" s="76" t="str">
        <f>IF($A1859&lt;&gt;"",IF(OR(CR1859&lt;&gt;0,CS1859&lt;&gt;0,#REF!&lt;$BB$3),"",IF(#REF!="LER","05,",IF(#REF!="LOR","09,",IF(#REF!="LEB","10,",IF(#REF!="LOB","05,",IF(#REF!="HER","23,",IF(#REF!="HOR","27,",IF(#REF!="HEB","28,",IF(#REF!="HOB","23,",""))))))))),"")</f>
        <v/>
      </c>
      <c r="Z1860" s="76" t="str">
        <f>IF($A1859&lt;&gt;"",IF(OR(CR1859&lt;&gt;0,CS1859&lt;&gt;0,#REF!&lt;$BB$3),"",IF(#REF!="LER","06,",IF(#REF!="LOR","11,",IF(#REF!="LEB","11,",IF(#REF!="LOB","06,",IF(#REF!="HER","24,",IF(#REF!="HOR","29,",IF(#REF!="HEB","29,",IF(#REF!="HOB","24,",""))))))))),"")</f>
        <v/>
      </c>
      <c r="AA1860" s="76"/>
      <c r="AB1860" s="76"/>
      <c r="AC1860" s="76"/>
      <c r="AD1860" s="76"/>
      <c r="AE1860" s="76"/>
      <c r="AF1860" s="76"/>
      <c r="AG1860" s="76"/>
      <c r="AH1860" s="76"/>
      <c r="AI1860" s="76"/>
      <c r="AJ1860" s="76"/>
      <c r="AK1860" s="67" t="str">
        <f t="shared" si="2628"/>
        <v/>
      </c>
      <c r="AL1860" s="76" t="str">
        <f>IF($A1859&lt;&gt;"",IF(OR(CR1859&lt;&gt;0,CS1859&lt;&gt;0,#REF!&lt;$BB$3),"",IF(#REF!="LER","07,",IF(#REF!="LOR","12,",IF(#REF!="LEB","12,",IF(#REF!="LOB","08,",IF(#REF!="HER","25,",IF(#REF!="HOR","30,",IF(#REF!="HEB","30,",IF(#REF!="HOB","25,",""))))))))),"")</f>
        <v/>
      </c>
      <c r="AM1860" s="76" t="str">
        <f>IF($A1859&lt;&gt;"",IF(OR(CR1859&lt;&gt;0,CS1859&lt;&gt;0,#REF!&lt;$BB$3),"",IF(#REF!="LER","08,",IF(#REF!="LOR","13,",IF(#REF!="LEB","13,",IF(#REF!="LOB","09,",IF(#REF!="HER","26,",IF(#REF!="HOR","31,",IF(#REF!="HEB","31,",IF(#REF!="HOB","26,",""))))))))),"")</f>
        <v/>
      </c>
      <c r="AN1860" s="118" t="str">
        <f t="shared" si="2587"/>
        <v/>
      </c>
      <c r="AO1860" s="76" t="str">
        <f>IF($A1859&lt;&gt;"",IF(OR(CR1859&lt;&gt;0,CS1859&lt;&gt;0,#REF!&lt;$BB$3),"",IF(#REF!="LER","10,",IF(#REF!="LOR","15,",IF(#REF!="LEB","15,",IF(#REF!="LOB","11,",IF(#REF!="HER","28,",IF(#REF!="HOR","33,",IF(#REF!="HEB","33,",IF(#REF!="HOB","28,",""))))))))),"")</f>
        <v/>
      </c>
      <c r="AP1860" s="76" t="str">
        <f>IF($A1859&lt;&gt;"",IF(OR(CR1859&lt;&gt;0,CS1859&lt;&gt;0,#REF!&lt;$BB$3),"",IF(#REF!="LER","12,",IF(#REF!="LOR","16,",IF(#REF!="LEB","16,",IF(#REF!="LOB","13,",IF(#REF!="HER","30,",IF(#REF!="HOR","34,",IF(#REF!="HEB","34,",IF(#REF!="HOB","29,",""))))))))),"")</f>
        <v/>
      </c>
      <c r="AQ1860" s="76" t="str">
        <f>IF($A1859&lt;&gt;"",IF(OR(CR1859&lt;&gt;0,CS1859&lt;&gt;0,#REF!&lt;$BB$3),"",IF(#REF!="LER","14,",IF(#REF!="LOR","17,",IF(#REF!="LEB","17,",IF(#REF!="LOB","15,",IF(#REF!="HER","32,",IF(#REF!="HOR","35,",IF(#REF!="HEB","35,",IF(#REF!="HOB","31,",""))))))))),"")</f>
        <v/>
      </c>
      <c r="AR1860" s="76" t="str">
        <f>IF($A1859&lt;&gt;"",IF(OR(CR1859&lt;&gt;0,CS1859&lt;&gt;0,#REF!&lt;$BB$3),"",IF(#REF!="LER","16,",IF(#REF!="LOR","18,",IF(#REF!="LEB","18,",IF(#REF!="LOB","17,",IF(#REF!="HER","34,",IF(#REF!="HOR","36,",IF(#REF!="HEB","36,",IF(#REF!="HOB","33,",""))))))))),"")</f>
        <v/>
      </c>
      <c r="AS1860" s="60" t="b">
        <f t="shared" si="2588"/>
        <v>0</v>
      </c>
      <c r="AT1860" s="60" t="b">
        <f t="shared" si="2589"/>
        <v>0</v>
      </c>
      <c r="AU1860" s="60" t="b">
        <f t="shared" si="2590"/>
        <v>0</v>
      </c>
      <c r="AV1860" s="60" t="b">
        <f t="shared" si="2591"/>
        <v>0</v>
      </c>
      <c r="AW1860" s="60" t="b">
        <f t="shared" si="2592"/>
        <v>0</v>
      </c>
      <c r="AX1860" s="60" t="b">
        <f t="shared" si="2593"/>
        <v>0</v>
      </c>
      <c r="AY1860" s="60" t="b">
        <f t="shared" si="2594"/>
        <v>0</v>
      </c>
      <c r="AZ1860" s="60"/>
      <c r="BA1860" s="61">
        <f t="shared" si="2620"/>
        <v>0</v>
      </c>
      <c r="BB1860" s="13">
        <f t="shared" si="2595"/>
        <v>0</v>
      </c>
      <c r="BC1860" s="11" t="e">
        <f>IF(#REF!&lt;&gt;"",S1860+BC1859,0)</f>
        <v>#REF!</v>
      </c>
      <c r="BD1860" s="67" t="str">
        <f t="shared" si="2629"/>
        <v/>
      </c>
      <c r="BE1860" s="76" t="str">
        <f>IF($A1859&lt;&gt;"",IF(OR(EE1859&lt;&gt;0,EF1859&lt;&gt;0,#REF!&lt;$BB$3),"",IF(#REF!="LER","01,",IF(#REF!="LOR","01,",IF(#REF!="LEB","02,",IF(#REF!="LOB","01,",IF(#REF!="HER","19,",IF(#REF!="HOR","19,",IF(#REF!="HEB","20,",IF(#REF!="HOB","19,",""))))))))),"")</f>
        <v/>
      </c>
      <c r="BF1860" s="76" t="str">
        <f>IF($A1859&lt;&gt;"",IF(OR(EE1859&lt;&gt;0,EF1859&lt;&gt;0,#REF!&lt;$BB$3),"",IF(#REF!="LER","02,",IF(#REF!="LOR","03,",IF(#REF!="LEB","04,",IF(#REF!="LOB","02,",IF(#REF!="HER","20,",IF(#REF!="HOR","21,",IF(#REF!="HEB","22,",IF(#REF!="HOB","20,",""))))))))),"")</f>
        <v/>
      </c>
      <c r="BG1860" s="76" t="str">
        <f>IF($A1859&lt;&gt;"",IF(OR(EE1859&lt;&gt;0,EF1859&lt;&gt;0,#REF!&lt;$BB$3),"",IF(#REF!="LER","03,",IF(#REF!="LOR","05,",IF(#REF!="LEB","06,",IF(#REF!="LOB","03,",IF(#REF!="HER","21,",IF(#REF!="HOR","23,",IF(#REF!="HEB","24,",IF(#REF!="HOB","21,",""))))))))),"")</f>
        <v/>
      </c>
      <c r="BH1860" s="76" t="str">
        <f>IF($A1859&lt;&gt;"",IF(OR(EE1859&lt;&gt;0,EF1859&lt;&gt;0,#REF!&lt;$BB$3),"",IF(#REF!="LER","04,",IF(#REF!="LOR","07,",IF(#REF!="LEB","08,",IF(#REF!="LOB","04,",IF(#REF!="HER","22,",IF(#REF!="HOR","25,",IF(#REF!="HEB","26,",IF(#REF!="HOB","22,",""))))))))),"")</f>
        <v/>
      </c>
      <c r="BI1860" s="76" t="str">
        <f>IF($A1859&lt;&gt;"",IF(OR(EE1859&lt;&gt;0,EF1859&lt;&gt;0,#REF!&lt;$BB$3),"",IF(#REF!="LER","05,",IF(#REF!="LOR","09,",IF(#REF!="LEB","10,",IF(#REF!="LOB","05,",IF(#REF!="HER","23,",IF(#REF!="HOR","27,",IF(#REF!="HEB","28,",IF(#REF!="HOB","23,",""))))))))),"")</f>
        <v/>
      </c>
      <c r="BJ1860" s="76" t="str">
        <f>IF($A1859&lt;&gt;"",IF(OR(EE1859&lt;&gt;0,EF1859&lt;&gt;0,#REF!&lt;$BB$3),"",IF(#REF!="LER","06,",IF(#REF!="LOR","11,",IF(#REF!="LEB","11,",IF(#REF!="LOB","06,",IF(#REF!="HER","24,",IF(#REF!="HOR","29,",IF(#REF!="HEB","29,",IF(#REF!="HOB","24,",""))))))))),"")</f>
        <v/>
      </c>
      <c r="BK1860" s="76"/>
      <c r="BL1860" s="76"/>
      <c r="BM1860" s="76"/>
      <c r="BN1860" s="76"/>
      <c r="BO1860" s="76"/>
      <c r="BP1860" s="76"/>
      <c r="BQ1860" s="76"/>
      <c r="BR1860" s="76"/>
      <c r="BS1860" s="92">
        <f>IF(BT1860&lt;0,BS1859+1,0)</f>
        <v>0</v>
      </c>
      <c r="BT1860" s="76"/>
      <c r="BU1860" s="76"/>
      <c r="BV1860" s="67" t="str">
        <f t="shared" si="2630"/>
        <v/>
      </c>
      <c r="BW1860" s="76" t="str">
        <f>IF($A1859&lt;&gt;"",IF(OR(EE1859&lt;&gt;0,EF1859&lt;&gt;0,#REF!&lt;$BB$3),"",IF(#REF!="LER","07,",IF(#REF!="LOR","12,",IF(#REF!="LEB","12,",IF(#REF!="LOB","08,",IF(#REF!="HER","25,",IF(#REF!="HOR","30,",IF(#REF!="HEB","30,",IF(#REF!="HOB","25,",""))))))))),"")</f>
        <v/>
      </c>
      <c r="BX1860" s="76" t="str">
        <f>IF($A1859&lt;&gt;"",IF(OR(EE1859&lt;&gt;0,EF1859&lt;&gt;0,#REF!&lt;$BB$3),"",IF(#REF!="LER","08,",IF(#REF!="LOR","13,",IF(#REF!="LEB","13,",IF(#REF!="LOB","09,",IF(#REF!="HER","26,",IF(#REF!="HOR","31,",IF(#REF!="HEB","31,",IF(#REF!="HOB","26,",""))))))))),"")</f>
        <v/>
      </c>
      <c r="BY1860" s="76" t="str">
        <f>IF($A1859&lt;&gt;"",IF(OR(EE1859&lt;&gt;0,EF1859&lt;&gt;0,#REF!&lt;$BB$3),"",IF(#REF!="LER","09,",IF(#REF!="LOR","14,",IF(#REF!="LEB","14,",IF(#REF!="LOB","10,",IF(#REF!="HER","27,",IF(#REF!="HOR","32,",IF(#REF!="HEB","32,",IF(#REF!="HOB","27,",""))))))))),"")</f>
        <v/>
      </c>
      <c r="BZ1860" s="76" t="str">
        <f>IF($A1859&lt;&gt;"",IF(OR(EE1859&lt;&gt;0,EF1859&lt;&gt;0,#REF!&lt;$BB$3),"",IF(#REF!="LER","10,",IF(#REF!="LOR","15,",IF(#REF!="LEB","15,",IF(#REF!="LOB","11,",IF(#REF!="HER","28,",IF(#REF!="HOR","33,",IF(#REF!="HEB","33,",IF(#REF!="HOB","28,",""))))))))),"")</f>
        <v/>
      </c>
      <c r="CA1860" s="76" t="str">
        <f>IF($A1859&lt;&gt;"",IF(OR(EE1859&lt;&gt;0,EF1859&lt;&gt;0,#REF!&lt;$BB$3),"",IF(#REF!="LER","12,",IF(#REF!="LOR","16,",IF(#REF!="LEB","16,",IF(#REF!="LOB","13,",IF(#REF!="HER","30,",IF(#REF!="HOR","34,",IF(#REF!="HEB","34,",IF(#REF!="HOB","29,",""))))))))),"")</f>
        <v/>
      </c>
      <c r="CB1860" s="76" t="str">
        <f>IF($A1859&lt;&gt;"",IF(OR(EE1859&lt;&gt;0,EF1859&lt;&gt;0,#REF!&lt;$BB$3),"",IF(#REF!="LER","14,",IF(#REF!="LOR","17,",IF(#REF!="LEB","17,",IF(#REF!="LOB","15,",IF(#REF!="HER","32,",IF(#REF!="HOR","35,",IF(#REF!="HEB","35,",IF(#REF!="HOB","31,",""))))))))),"")</f>
        <v/>
      </c>
      <c r="CC1860" s="76" t="str">
        <f>IF($A1859&lt;&gt;"",IF(OR(EE1859&lt;&gt;0,EF1859&lt;&gt;0,#REF!&lt;$BB$3),"",IF(#REF!="LER","16,",IF(#REF!="LOR","18,",IF(#REF!="LEB","18,",IF(#REF!="LOB","17,",IF(#REF!="HER","34,",IF(#REF!="HOR","36,",IF(#REF!="HEB","36,",IF(#REF!="HOB","33,",""))))))))),"")</f>
        <v/>
      </c>
      <c r="CD1860" s="60" t="b">
        <f t="shared" si="2596"/>
        <v>0</v>
      </c>
      <c r="CE1860" s="60" t="b">
        <f t="shared" si="2597"/>
        <v>0</v>
      </c>
      <c r="CF1860" s="60" t="b">
        <f t="shared" si="2598"/>
        <v>0</v>
      </c>
      <c r="CG1860" s="60" t="b">
        <f t="shared" si="2599"/>
        <v>0</v>
      </c>
      <c r="CH1860" s="60" t="b">
        <f t="shared" si="2600"/>
        <v>0</v>
      </c>
      <c r="CI1860" s="60" t="b">
        <f t="shared" si="2601"/>
        <v>0</v>
      </c>
      <c r="CJ1860" s="60" t="b">
        <f t="shared" si="2602"/>
        <v>0</v>
      </c>
      <c r="CK1860" s="60"/>
      <c r="CL1860" s="61">
        <f t="shared" si="2621"/>
        <v>0</v>
      </c>
      <c r="CM1860" s="92">
        <f>IF(CN1860&lt;0,CM1859+1,0)</f>
        <v>0</v>
      </c>
      <c r="CN1860" s="13">
        <f t="shared" si="2603"/>
        <v>0</v>
      </c>
      <c r="CO1860" s="11" t="e">
        <f>IF(#REF!&lt;&gt;"",BC1860+CO1859,0)</f>
        <v>#REF!</v>
      </c>
      <c r="CP1860" s="13">
        <f t="shared" si="2613"/>
        <v>0</v>
      </c>
      <c r="CQ1860" s="11">
        <f t="shared" si="2614"/>
        <v>0</v>
      </c>
      <c r="CR1860" s="57">
        <f t="shared" si="2571"/>
        <v>0</v>
      </c>
      <c r="CS1860" s="57">
        <f t="shared" si="2572"/>
        <v>0</v>
      </c>
      <c r="CT1860" s="57">
        <f t="shared" si="2626"/>
        <v>0</v>
      </c>
      <c r="CU1860" s="24"/>
      <c r="CV1860" s="24"/>
      <c r="CW1860" s="24"/>
      <c r="CX1860" s="24"/>
      <c r="CY1860" s="24"/>
      <c r="CZ1860" s="24"/>
      <c r="DA1860" s="24"/>
      <c r="DB1860" s="24"/>
      <c r="DC1860" s="24"/>
      <c r="DD1860" s="64"/>
      <c r="DJ1860" s="39"/>
    </row>
    <row r="1861" spans="2:114" x14ac:dyDescent="0.2">
      <c r="B1861" s="61" t="str">
        <f>IF(A1861="","",IF(U1862="","DB",U1862&amp;V1862&amp;W1862&amp;X1862&amp;Y1862&amp;Z1862&amp;AL1862&amp;AM1862&amp;AN1862&amp;AO1862&amp;AP1862&amp;AQ1862&amp;AR1862&amp;#REF!))</f>
        <v/>
      </c>
      <c r="C1861" s="7" t="str">
        <f t="shared" si="2604"/>
        <v/>
      </c>
      <c r="D1861" s="60">
        <f t="shared" si="2605"/>
        <v>0</v>
      </c>
      <c r="E1861" s="7" t="e">
        <f>IF(COUNTBLANK(BE1862:BI1862)=5,#REF!&amp;",",IF(COUNTBLANK(U1862:AR1862)=1,T1862&amp;","&amp;T1862&amp;","&amp;T1862&amp;","&amp;T1862&amp;","&amp;T1862&amp;","&amp;T1862&amp;","&amp;T1862&amp;","&amp;T1862&amp;","&amp;T1862&amp;","&amp;T1862&amp;","&amp;T1862&amp;","&amp;T1862&amp;","&amp;T1862&amp;",",T1862&amp;","&amp;T1862&amp;","&amp;T1862&amp;","&amp;T1862&amp;","&amp;T1862&amp;","&amp;T1862&amp;","&amp;T1862&amp;","&amp;T1862&amp;","&amp;T1862&amp;","&amp;T1862&amp;","&amp;T1862&amp;","&amp;T1862&amp;","&amp;T1862&amp;","&amp;T1862&amp;","))</f>
        <v>#REF!</v>
      </c>
      <c r="F1861" s="72" t="str">
        <f t="shared" si="2617"/>
        <v/>
      </c>
      <c r="G1861" s="73">
        <f t="shared" si="2606"/>
        <v>0</v>
      </c>
      <c r="H1861" s="112">
        <f t="shared" si="2607"/>
        <v>0</v>
      </c>
      <c r="I1861" s="112">
        <f t="shared" si="2608"/>
        <v>0</v>
      </c>
      <c r="J1861" s="74" t="e">
        <f>COUNTIF(#REF!,"E")</f>
        <v>#REF!</v>
      </c>
      <c r="K1861" s="74" t="e">
        <f>COUNTIF(#REF!,"O")</f>
        <v>#REF!</v>
      </c>
      <c r="L1861" s="74" t="e">
        <f t="shared" si="2609"/>
        <v>#REF!</v>
      </c>
      <c r="M1861" s="113" t="e">
        <f t="shared" si="2610"/>
        <v>#REF!</v>
      </c>
      <c r="N1861" s="60"/>
      <c r="O1861" s="61"/>
      <c r="P1861" s="61"/>
      <c r="Q1861" s="61"/>
      <c r="R1861" s="61"/>
      <c r="S1861" s="7"/>
      <c r="T1861" s="67" t="str">
        <f t="shared" si="2627"/>
        <v/>
      </c>
      <c r="U1861" s="76" t="str">
        <f>IF($A1860&lt;&gt;"",IF(OR(CR1860&lt;&gt;0,CS1860&lt;&gt;0,#REF!&lt;$BB$3),"",IF(#REF!="LER","01,",IF(#REF!="LOR","01,",IF(#REF!="LEB","02,",IF(#REF!="LOB","01,",IF(#REF!="HER","19,",IF(#REF!="HOR","19,",IF(#REF!="HEB","20,",IF(#REF!="HOB","19,",""))))))))),"")</f>
        <v/>
      </c>
      <c r="V1861" s="76" t="str">
        <f>IF($A1860&lt;&gt;"",IF(OR(CR1860&lt;&gt;0,CS1860&lt;&gt;0,#REF!&lt;$BB$3),"",IF(#REF!="LER","02,",IF(#REF!="LOR","03,",IF(#REF!="LEB","04,",IF(#REF!="LOB","02,",IF(#REF!="HER","20,",IF(#REF!="HOR","21,",IF(#REF!="HEB","22,",IF(#REF!="HOB","20,",""))))))))),"")</f>
        <v/>
      </c>
      <c r="W1861" s="76" t="str">
        <f>IF($A1860&lt;&gt;"",IF(OR(CR1860&lt;&gt;0,CS1860&lt;&gt;0,#REF!&lt;$BB$3),"",IF(#REF!="LER","03,",IF(#REF!="LOR","05,",IF(#REF!="LEB","06,",IF(#REF!="LOB","03,",IF(#REF!="HER","21,",IF(#REF!="HOR","23,",IF(#REF!="HEB","24,",IF(#REF!="HOB","21,",""))))))))),"")</f>
        <v/>
      </c>
      <c r="X1861" s="76" t="str">
        <f>IF($A1860&lt;&gt;"",IF(OR(CR1860&lt;&gt;0,CS1860&lt;&gt;0,#REF!&lt;$BB$3),"",IF(#REF!="LER","04,",IF(#REF!="LOR","07,",IF(#REF!="LEB","08,",IF(#REF!="LOB","04,",IF(#REF!="HER","22,",IF(#REF!="HOR","25,",IF(#REF!="HEB","26,",IF(#REF!="HOB","22,",""))))))))),"")</f>
        <v/>
      </c>
      <c r="Y1861" s="76" t="str">
        <f>IF($A1860&lt;&gt;"",IF(OR(CR1860&lt;&gt;0,CS1860&lt;&gt;0,#REF!&lt;$BB$3),"",IF(#REF!="LER","05,",IF(#REF!="LOR","09,",IF(#REF!="LEB","10,",IF(#REF!="LOB","05,",IF(#REF!="HER","23,",IF(#REF!="HOR","27,",IF(#REF!="HEB","28,",IF(#REF!="HOB","23,",""))))))))),"")</f>
        <v/>
      </c>
      <c r="Z1861" s="76" t="str">
        <f>IF($A1860&lt;&gt;"",IF(OR(CR1860&lt;&gt;0,CS1860&lt;&gt;0,#REF!&lt;$BB$3),"",IF(#REF!="LER","06,",IF(#REF!="LOR","11,",IF(#REF!="LEB","11,",IF(#REF!="LOB","06,",IF(#REF!="HER","24,",IF(#REF!="HOR","29,",IF(#REF!="HEB","29,",IF(#REF!="HOB","24,",""))))))))),"")</f>
        <v/>
      </c>
      <c r="AA1861" s="76"/>
      <c r="AB1861" s="76"/>
      <c r="AC1861" s="76"/>
      <c r="AD1861" s="76"/>
      <c r="AE1861" s="76"/>
      <c r="AF1861" s="76"/>
      <c r="AG1861" s="76"/>
      <c r="AH1861" s="76"/>
      <c r="AI1861" s="76"/>
      <c r="AJ1861" s="76"/>
      <c r="AK1861" s="67" t="str">
        <f t="shared" si="2628"/>
        <v/>
      </c>
      <c r="AL1861" s="76" t="str">
        <f>IF($A1860&lt;&gt;"",IF(OR(CR1860&lt;&gt;0,CS1860&lt;&gt;0,#REF!&lt;$BB$3),"",IF(#REF!="LER","07,",IF(#REF!="LOR","12,",IF(#REF!="LEB","12,",IF(#REF!="LOB","08,",IF(#REF!="HER","25,",IF(#REF!="HOR","30,",IF(#REF!="HEB","30,",IF(#REF!="HOB","25,",""))))))))),"")</f>
        <v/>
      </c>
      <c r="AM1861" s="76" t="str">
        <f>IF($A1860&lt;&gt;"",IF(OR(CR1860&lt;&gt;0,CS1860&lt;&gt;0,#REF!&lt;$BB$3),"",IF(#REF!="LER","08,",IF(#REF!="LOR","13,",IF(#REF!="LEB","13,",IF(#REF!="LOB","09,",IF(#REF!="HER","26,",IF(#REF!="HOR","31,",IF(#REF!="HEB","31,",IF(#REF!="HOB","26,",""))))))))),"")</f>
        <v/>
      </c>
      <c r="AN1861" s="118" t="str">
        <f t="shared" si="2587"/>
        <v/>
      </c>
      <c r="AO1861" s="76" t="str">
        <f>IF($A1860&lt;&gt;"",IF(OR(CR1860&lt;&gt;0,CS1860&lt;&gt;0,#REF!&lt;$BB$3),"",IF(#REF!="LER","10,",IF(#REF!="LOR","15,",IF(#REF!="LEB","15,",IF(#REF!="LOB","11,",IF(#REF!="HER","28,",IF(#REF!="HOR","33,",IF(#REF!="HEB","33,",IF(#REF!="HOB","28,",""))))))))),"")</f>
        <v/>
      </c>
      <c r="AP1861" s="76" t="str">
        <f>IF($A1860&lt;&gt;"",IF(OR(CR1860&lt;&gt;0,CS1860&lt;&gt;0,#REF!&lt;$BB$3),"",IF(#REF!="LER","12,",IF(#REF!="LOR","16,",IF(#REF!="LEB","16,",IF(#REF!="LOB","13,",IF(#REF!="HER","30,",IF(#REF!="HOR","34,",IF(#REF!="HEB","34,",IF(#REF!="HOB","29,",""))))))))),"")</f>
        <v/>
      </c>
      <c r="AQ1861" s="76" t="str">
        <f>IF($A1860&lt;&gt;"",IF(OR(CR1860&lt;&gt;0,CS1860&lt;&gt;0,#REF!&lt;$BB$3),"",IF(#REF!="LER","14,",IF(#REF!="LOR","17,",IF(#REF!="LEB","17,",IF(#REF!="LOB","15,",IF(#REF!="HER","32,",IF(#REF!="HOR","35,",IF(#REF!="HEB","35,",IF(#REF!="HOB","31,",""))))))))),"")</f>
        <v/>
      </c>
      <c r="AR1861" s="76" t="str">
        <f>IF($A1860&lt;&gt;"",IF(OR(CR1860&lt;&gt;0,CS1860&lt;&gt;0,#REF!&lt;$BB$3),"",IF(#REF!="LER","16,",IF(#REF!="LOR","18,",IF(#REF!="LEB","18,",IF(#REF!="LOB","17,",IF(#REF!="HER","34,",IF(#REF!="HOR","36,",IF(#REF!="HEB","36,",IF(#REF!="HOB","33,",""))))))))),"")</f>
        <v/>
      </c>
      <c r="AS1861" s="60" t="b">
        <f t="shared" si="2588"/>
        <v>0</v>
      </c>
      <c r="AT1861" s="60" t="b">
        <f t="shared" si="2589"/>
        <v>0</v>
      </c>
      <c r="AU1861" s="60" t="b">
        <f t="shared" si="2590"/>
        <v>0</v>
      </c>
      <c r="AV1861" s="60" t="b">
        <f t="shared" si="2591"/>
        <v>0</v>
      </c>
      <c r="AW1861" s="60" t="b">
        <f t="shared" si="2592"/>
        <v>0</v>
      </c>
      <c r="AX1861" s="60" t="b">
        <f t="shared" si="2593"/>
        <v>0</v>
      </c>
      <c r="AY1861" s="60" t="b">
        <f t="shared" si="2594"/>
        <v>0</v>
      </c>
      <c r="AZ1861" s="60"/>
      <c r="BA1861" s="61">
        <f t="shared" si="2620"/>
        <v>0</v>
      </c>
      <c r="BB1861" s="13">
        <f t="shared" si="2595"/>
        <v>0</v>
      </c>
      <c r="BC1861" s="11" t="e">
        <f>IF(#REF!&lt;&gt;"",S1861+BC1860,0)</f>
        <v>#REF!</v>
      </c>
      <c r="BD1861" s="67" t="str">
        <f t="shared" si="2629"/>
        <v/>
      </c>
      <c r="BE1861" s="76" t="str">
        <f>IF($A1860&lt;&gt;"",IF(OR(EE1860&lt;&gt;0,EF1860&lt;&gt;0,#REF!&lt;$BB$3),"",IF(#REF!="LER","01,",IF(#REF!="LOR","01,",IF(#REF!="LEB","02,",IF(#REF!="LOB","01,",IF(#REF!="HER","19,",IF(#REF!="HOR","19,",IF(#REF!="HEB","20,",IF(#REF!="HOB","19,",""))))))))),"")</f>
        <v/>
      </c>
      <c r="BF1861" s="76" t="str">
        <f>IF($A1860&lt;&gt;"",IF(OR(EE1860&lt;&gt;0,EF1860&lt;&gt;0,#REF!&lt;$BB$3),"",IF(#REF!="LER","02,",IF(#REF!="LOR","03,",IF(#REF!="LEB","04,",IF(#REF!="LOB","02,",IF(#REF!="HER","20,",IF(#REF!="HOR","21,",IF(#REF!="HEB","22,",IF(#REF!="HOB","20,",""))))))))),"")</f>
        <v/>
      </c>
      <c r="BG1861" s="76" t="str">
        <f>IF($A1860&lt;&gt;"",IF(OR(EE1860&lt;&gt;0,EF1860&lt;&gt;0,#REF!&lt;$BB$3),"",IF(#REF!="LER","03,",IF(#REF!="LOR","05,",IF(#REF!="LEB","06,",IF(#REF!="LOB","03,",IF(#REF!="HER","21,",IF(#REF!="HOR","23,",IF(#REF!="HEB","24,",IF(#REF!="HOB","21,",""))))))))),"")</f>
        <v/>
      </c>
      <c r="BH1861" s="76" t="str">
        <f>IF($A1860&lt;&gt;"",IF(OR(EE1860&lt;&gt;0,EF1860&lt;&gt;0,#REF!&lt;$BB$3),"",IF(#REF!="LER","04,",IF(#REF!="LOR","07,",IF(#REF!="LEB","08,",IF(#REF!="LOB","04,",IF(#REF!="HER","22,",IF(#REF!="HOR","25,",IF(#REF!="HEB","26,",IF(#REF!="HOB","22,",""))))))))),"")</f>
        <v/>
      </c>
      <c r="BI1861" s="76" t="str">
        <f>IF($A1860&lt;&gt;"",IF(OR(EE1860&lt;&gt;0,EF1860&lt;&gt;0,#REF!&lt;$BB$3),"",IF(#REF!="LER","05,",IF(#REF!="LOR","09,",IF(#REF!="LEB","10,",IF(#REF!="LOB","05,",IF(#REF!="HER","23,",IF(#REF!="HOR","27,",IF(#REF!="HEB","28,",IF(#REF!="HOB","23,",""))))))))),"")</f>
        <v/>
      </c>
      <c r="BJ1861" s="76" t="str">
        <f>IF($A1860&lt;&gt;"",IF(OR(EE1860&lt;&gt;0,EF1860&lt;&gt;0,#REF!&lt;$BB$3),"",IF(#REF!="LER","06,",IF(#REF!="LOR","11,",IF(#REF!="LEB","11,",IF(#REF!="LOB","06,",IF(#REF!="HER","24,",IF(#REF!="HOR","29,",IF(#REF!="HEB","29,",IF(#REF!="HOB","24,",""))))))))),"")</f>
        <v/>
      </c>
      <c r="BK1861" s="76"/>
      <c r="BL1861" s="76"/>
      <c r="BM1861" s="76"/>
      <c r="BN1861" s="76"/>
      <c r="BO1861" s="76"/>
      <c r="BP1861" s="76"/>
      <c r="BQ1861" s="76"/>
      <c r="BR1861" s="76"/>
      <c r="BS1861" s="92">
        <f t="shared" ref="BS1861:BS1867" si="2633">IF(BT1861&lt;0,BS1860+1,0)</f>
        <v>0</v>
      </c>
      <c r="BT1861" s="76"/>
      <c r="BU1861" s="76"/>
      <c r="BV1861" s="67" t="str">
        <f t="shared" si="2630"/>
        <v/>
      </c>
      <c r="BW1861" s="76" t="str">
        <f>IF($A1860&lt;&gt;"",IF(OR(EE1860&lt;&gt;0,EF1860&lt;&gt;0,#REF!&lt;$BB$3),"",IF(#REF!="LER","07,",IF(#REF!="LOR","12,",IF(#REF!="LEB","12,",IF(#REF!="LOB","08,",IF(#REF!="HER","25,",IF(#REF!="HOR","30,",IF(#REF!="HEB","30,",IF(#REF!="HOB","25,",""))))))))),"")</f>
        <v/>
      </c>
      <c r="BX1861" s="76" t="str">
        <f>IF($A1860&lt;&gt;"",IF(OR(EE1860&lt;&gt;0,EF1860&lt;&gt;0,#REF!&lt;$BB$3),"",IF(#REF!="LER","08,",IF(#REF!="LOR","13,",IF(#REF!="LEB","13,",IF(#REF!="LOB","09,",IF(#REF!="HER","26,",IF(#REF!="HOR","31,",IF(#REF!="HEB","31,",IF(#REF!="HOB","26,",""))))))))),"")</f>
        <v/>
      </c>
      <c r="BY1861" s="76" t="str">
        <f>IF($A1860&lt;&gt;"",IF(OR(EE1860&lt;&gt;0,EF1860&lt;&gt;0,#REF!&lt;$BB$3),"",IF(#REF!="LER","09,",IF(#REF!="LOR","14,",IF(#REF!="LEB","14,",IF(#REF!="LOB","10,",IF(#REF!="HER","27,",IF(#REF!="HOR","32,",IF(#REF!="HEB","32,",IF(#REF!="HOB","27,",""))))))))),"")</f>
        <v/>
      </c>
      <c r="BZ1861" s="76" t="str">
        <f>IF($A1860&lt;&gt;"",IF(OR(EE1860&lt;&gt;0,EF1860&lt;&gt;0,#REF!&lt;$BB$3),"",IF(#REF!="LER","10,",IF(#REF!="LOR","15,",IF(#REF!="LEB","15,",IF(#REF!="LOB","11,",IF(#REF!="HER","28,",IF(#REF!="HOR","33,",IF(#REF!="HEB","33,",IF(#REF!="HOB","28,",""))))))))),"")</f>
        <v/>
      </c>
      <c r="CA1861" s="76" t="str">
        <f>IF($A1860&lt;&gt;"",IF(OR(EE1860&lt;&gt;0,EF1860&lt;&gt;0,#REF!&lt;$BB$3),"",IF(#REF!="LER","12,",IF(#REF!="LOR","16,",IF(#REF!="LEB","16,",IF(#REF!="LOB","13,",IF(#REF!="HER","30,",IF(#REF!="HOR","34,",IF(#REF!="HEB","34,",IF(#REF!="HOB","29,",""))))))))),"")</f>
        <v/>
      </c>
      <c r="CB1861" s="76" t="str">
        <f>IF($A1860&lt;&gt;"",IF(OR(EE1860&lt;&gt;0,EF1860&lt;&gt;0,#REF!&lt;$BB$3),"",IF(#REF!="LER","14,",IF(#REF!="LOR","17,",IF(#REF!="LEB","17,",IF(#REF!="LOB","15,",IF(#REF!="HER","32,",IF(#REF!="HOR","35,",IF(#REF!="HEB","35,",IF(#REF!="HOB","31,",""))))))))),"")</f>
        <v/>
      </c>
      <c r="CC1861" s="76" t="str">
        <f>IF($A1860&lt;&gt;"",IF(OR(EE1860&lt;&gt;0,EF1860&lt;&gt;0,#REF!&lt;$BB$3),"",IF(#REF!="LER","16,",IF(#REF!="LOR","18,",IF(#REF!="LEB","18,",IF(#REF!="LOB","17,",IF(#REF!="HER","34,",IF(#REF!="HOR","36,",IF(#REF!="HEB","36,",IF(#REF!="HOB","33,",""))))))))),"")</f>
        <v/>
      </c>
      <c r="CD1861" s="60" t="b">
        <f t="shared" si="2596"/>
        <v>0</v>
      </c>
      <c r="CE1861" s="60" t="b">
        <f t="shared" si="2597"/>
        <v>0</v>
      </c>
      <c r="CF1861" s="60" t="b">
        <f t="shared" si="2598"/>
        <v>0</v>
      </c>
      <c r="CG1861" s="60" t="b">
        <f t="shared" si="2599"/>
        <v>0</v>
      </c>
      <c r="CH1861" s="60" t="b">
        <f t="shared" si="2600"/>
        <v>0</v>
      </c>
      <c r="CI1861" s="60" t="b">
        <f t="shared" si="2601"/>
        <v>0</v>
      </c>
      <c r="CJ1861" s="60" t="b">
        <f t="shared" si="2602"/>
        <v>0</v>
      </c>
      <c r="CK1861" s="60"/>
      <c r="CL1861" s="61">
        <f t="shared" si="2621"/>
        <v>0</v>
      </c>
      <c r="CM1861" s="92">
        <f t="shared" ref="CM1861:CM1867" si="2634">IF(CN1861&lt;0,CM1860+1,0)</f>
        <v>0</v>
      </c>
      <c r="CN1861" s="13">
        <f t="shared" si="2603"/>
        <v>0</v>
      </c>
      <c r="CO1861" s="11" t="e">
        <f>IF(#REF!&lt;&gt;"",BC1861+CO1860,0)</f>
        <v>#REF!</v>
      </c>
      <c r="CP1861" s="13">
        <f t="shared" si="2613"/>
        <v>0</v>
      </c>
      <c r="CQ1861" s="11">
        <f t="shared" si="2614"/>
        <v>0</v>
      </c>
      <c r="CR1861" s="57">
        <f t="shared" si="2571"/>
        <v>0</v>
      </c>
      <c r="CS1861" s="57">
        <f t="shared" si="2572"/>
        <v>0</v>
      </c>
      <c r="CT1861" s="57">
        <f t="shared" si="2626"/>
        <v>0</v>
      </c>
      <c r="CU1861" s="24"/>
      <c r="CV1861" s="24"/>
      <c r="CW1861" s="24"/>
      <c r="CX1861" s="24"/>
      <c r="CY1861" s="24"/>
      <c r="CZ1861" s="24"/>
      <c r="DA1861" s="24"/>
      <c r="DB1861" s="24"/>
      <c r="DC1861" s="24"/>
      <c r="DD1861" s="64"/>
      <c r="DJ1861" s="39"/>
    </row>
    <row r="1862" spans="2:114" x14ac:dyDescent="0.2">
      <c r="B1862" s="61" t="str">
        <f>IF(A1862="","",IF(U1863="","DB",U1863&amp;V1863&amp;W1863&amp;X1863&amp;Y1863&amp;Z1863&amp;AL1863&amp;AM1863&amp;AN1863&amp;AO1863&amp;AP1863&amp;AQ1863&amp;AR1863&amp;#REF!))</f>
        <v/>
      </c>
      <c r="C1862" s="7" t="str">
        <f t="shared" si="2604"/>
        <v/>
      </c>
      <c r="D1862" s="60">
        <f t="shared" si="2605"/>
        <v>0</v>
      </c>
      <c r="E1862" s="7" t="e">
        <f>IF(COUNTBLANK(BE1863:BI1863)=5,#REF!&amp;",",IF(COUNTBLANK(U1863:AR1863)=1,T1863&amp;","&amp;T1863&amp;","&amp;T1863&amp;","&amp;T1863&amp;","&amp;T1863&amp;","&amp;T1863&amp;","&amp;T1863&amp;","&amp;T1863&amp;","&amp;T1863&amp;","&amp;T1863&amp;","&amp;T1863&amp;","&amp;T1863&amp;","&amp;T1863&amp;",",T1863&amp;","&amp;T1863&amp;","&amp;T1863&amp;","&amp;T1863&amp;","&amp;T1863&amp;","&amp;T1863&amp;","&amp;T1863&amp;","&amp;T1863&amp;","&amp;T1863&amp;","&amp;T1863&amp;","&amp;T1863&amp;","&amp;T1863&amp;","&amp;T1863&amp;","&amp;T1863&amp;","))</f>
        <v>#REF!</v>
      </c>
      <c r="F1862" s="72" t="str">
        <f t="shared" si="2617"/>
        <v/>
      </c>
      <c r="G1862" s="73">
        <f t="shared" si="2606"/>
        <v>0</v>
      </c>
      <c r="H1862" s="112">
        <f t="shared" si="2607"/>
        <v>0</v>
      </c>
      <c r="I1862" s="112">
        <f t="shared" si="2608"/>
        <v>0</v>
      </c>
      <c r="J1862" s="74" t="e">
        <f>COUNTIF(#REF!,"E")</f>
        <v>#REF!</v>
      </c>
      <c r="K1862" s="74" t="e">
        <f>COUNTIF(#REF!,"O")</f>
        <v>#REF!</v>
      </c>
      <c r="L1862" s="74" t="e">
        <f t="shared" si="2609"/>
        <v>#REF!</v>
      </c>
      <c r="M1862" s="113" t="e">
        <f t="shared" si="2610"/>
        <v>#REF!</v>
      </c>
      <c r="N1862" s="60"/>
      <c r="O1862" s="61"/>
      <c r="P1862" s="61"/>
      <c r="Q1862" s="61"/>
      <c r="R1862" s="61"/>
      <c r="S1862" s="7"/>
      <c r="T1862" s="67" t="str">
        <f t="shared" si="2627"/>
        <v/>
      </c>
      <c r="U1862" s="76" t="str">
        <f>IF($A1861&lt;&gt;"",IF(OR(CR1861&lt;&gt;0,CS1861&lt;&gt;0,#REF!&lt;$BB$3),"",IF(#REF!="LER","01,",IF(#REF!="LOR","01,",IF(#REF!="LEB","02,",IF(#REF!="LOB","01,",IF(#REF!="HER","19,",IF(#REF!="HOR","19,",IF(#REF!="HEB","20,",IF(#REF!="HOB","19,",""))))))))),"")</f>
        <v/>
      </c>
      <c r="V1862" s="76" t="str">
        <f>IF($A1861&lt;&gt;"",IF(OR(CR1861&lt;&gt;0,CS1861&lt;&gt;0,#REF!&lt;$BB$3),"",IF(#REF!="LER","02,",IF(#REF!="LOR","03,",IF(#REF!="LEB","04,",IF(#REF!="LOB","02,",IF(#REF!="HER","20,",IF(#REF!="HOR","21,",IF(#REF!="HEB","22,",IF(#REF!="HOB","20,",""))))))))),"")</f>
        <v/>
      </c>
      <c r="W1862" s="76" t="str">
        <f>IF($A1861&lt;&gt;"",IF(OR(CR1861&lt;&gt;0,CS1861&lt;&gt;0,#REF!&lt;$BB$3),"",IF(#REF!="LER","03,",IF(#REF!="LOR","05,",IF(#REF!="LEB","06,",IF(#REF!="LOB","03,",IF(#REF!="HER","21,",IF(#REF!="HOR","23,",IF(#REF!="HEB","24,",IF(#REF!="HOB","21,",""))))))))),"")</f>
        <v/>
      </c>
      <c r="X1862" s="76" t="str">
        <f>IF($A1861&lt;&gt;"",IF(OR(CR1861&lt;&gt;0,CS1861&lt;&gt;0,#REF!&lt;$BB$3),"",IF(#REF!="LER","04,",IF(#REF!="LOR","07,",IF(#REF!="LEB","08,",IF(#REF!="LOB","04,",IF(#REF!="HER","22,",IF(#REF!="HOR","25,",IF(#REF!="HEB","26,",IF(#REF!="HOB","22,",""))))))))),"")</f>
        <v/>
      </c>
      <c r="Y1862" s="76" t="str">
        <f>IF($A1861&lt;&gt;"",IF(OR(CR1861&lt;&gt;0,CS1861&lt;&gt;0,#REF!&lt;$BB$3),"",IF(#REF!="LER","05,",IF(#REF!="LOR","09,",IF(#REF!="LEB","10,",IF(#REF!="LOB","05,",IF(#REF!="HER","23,",IF(#REF!="HOR","27,",IF(#REF!="HEB","28,",IF(#REF!="HOB","23,",""))))))))),"")</f>
        <v/>
      </c>
      <c r="Z1862" s="76" t="str">
        <f>IF($A1861&lt;&gt;"",IF(OR(CR1861&lt;&gt;0,CS1861&lt;&gt;0,#REF!&lt;$BB$3),"",IF(#REF!="LER","06,",IF(#REF!="LOR","11,",IF(#REF!="LEB","11,",IF(#REF!="LOB","06,",IF(#REF!="HER","24,",IF(#REF!="HOR","29,",IF(#REF!="HEB","29,",IF(#REF!="HOB","24,",""))))))))),"")</f>
        <v/>
      </c>
      <c r="AA1862" s="76"/>
      <c r="AB1862" s="76"/>
      <c r="AC1862" s="76"/>
      <c r="AD1862" s="76"/>
      <c r="AE1862" s="76"/>
      <c r="AF1862" s="76"/>
      <c r="AG1862" s="76"/>
      <c r="AH1862" s="76"/>
      <c r="AI1862" s="76"/>
      <c r="AJ1862" s="76"/>
      <c r="AK1862" s="67" t="str">
        <f t="shared" si="2628"/>
        <v/>
      </c>
      <c r="AL1862" s="76" t="str">
        <f>IF($A1861&lt;&gt;"",IF(OR(CR1861&lt;&gt;0,CS1861&lt;&gt;0,#REF!&lt;$BB$3),"",IF(#REF!="LER","07,",IF(#REF!="LOR","12,",IF(#REF!="LEB","12,",IF(#REF!="LOB","08,",IF(#REF!="HER","25,",IF(#REF!="HOR","30,",IF(#REF!="HEB","30,",IF(#REF!="HOB","25,",""))))))))),"")</f>
        <v/>
      </c>
      <c r="AM1862" s="76" t="str">
        <f>IF($A1861&lt;&gt;"",IF(OR(CR1861&lt;&gt;0,CS1861&lt;&gt;0,#REF!&lt;$BB$3),"",IF(#REF!="LER","08,",IF(#REF!="LOR","13,",IF(#REF!="LEB","13,",IF(#REF!="LOB","09,",IF(#REF!="HER","26,",IF(#REF!="HOR","31,",IF(#REF!="HEB","31,",IF(#REF!="HOB","26,",""))))))))),"")</f>
        <v/>
      </c>
      <c r="AN1862" s="118" t="str">
        <f t="shared" si="2587"/>
        <v/>
      </c>
      <c r="AO1862" s="76" t="str">
        <f>IF($A1861&lt;&gt;"",IF(OR(CR1861&lt;&gt;0,CS1861&lt;&gt;0,#REF!&lt;$BB$3),"",IF(#REF!="LER","10,",IF(#REF!="LOR","15,",IF(#REF!="LEB","15,",IF(#REF!="LOB","11,",IF(#REF!="HER","28,",IF(#REF!="HOR","33,",IF(#REF!="HEB","33,",IF(#REF!="HOB","28,",""))))))))),"")</f>
        <v/>
      </c>
      <c r="AP1862" s="76" t="str">
        <f>IF($A1861&lt;&gt;"",IF(OR(CR1861&lt;&gt;0,CS1861&lt;&gt;0,#REF!&lt;$BB$3),"",IF(#REF!="LER","12,",IF(#REF!="LOR","16,",IF(#REF!="LEB","16,",IF(#REF!="LOB","13,",IF(#REF!="HER","30,",IF(#REF!="HOR","34,",IF(#REF!="HEB","34,",IF(#REF!="HOB","29,",""))))))))),"")</f>
        <v/>
      </c>
      <c r="AQ1862" s="76" t="str">
        <f>IF($A1861&lt;&gt;"",IF(OR(CR1861&lt;&gt;0,CS1861&lt;&gt;0,#REF!&lt;$BB$3),"",IF(#REF!="LER","14,",IF(#REF!="LOR","17,",IF(#REF!="LEB","17,",IF(#REF!="LOB","15,",IF(#REF!="HER","32,",IF(#REF!="HOR","35,",IF(#REF!="HEB","35,",IF(#REF!="HOB","31,",""))))))))),"")</f>
        <v/>
      </c>
      <c r="AR1862" s="76" t="str">
        <f>IF($A1861&lt;&gt;"",IF(OR(CR1861&lt;&gt;0,CS1861&lt;&gt;0,#REF!&lt;$BB$3),"",IF(#REF!="LER","16,",IF(#REF!="LOR","18,",IF(#REF!="LEB","18,",IF(#REF!="LOB","17,",IF(#REF!="HER","34,",IF(#REF!="HOR","36,",IF(#REF!="HEB","36,",IF(#REF!="HOB","33,",""))))))))),"")</f>
        <v/>
      </c>
      <c r="AS1862" s="60" t="b">
        <f t="shared" si="2588"/>
        <v>0</v>
      </c>
      <c r="AT1862" s="60" t="b">
        <f t="shared" si="2589"/>
        <v>0</v>
      </c>
      <c r="AU1862" s="60" t="b">
        <f t="shared" si="2590"/>
        <v>0</v>
      </c>
      <c r="AV1862" s="60" t="b">
        <f t="shared" si="2591"/>
        <v>0</v>
      </c>
      <c r="AW1862" s="60" t="b">
        <f t="shared" si="2592"/>
        <v>0</v>
      </c>
      <c r="AX1862" s="60" t="b">
        <f t="shared" si="2593"/>
        <v>0</v>
      </c>
      <c r="AY1862" s="60" t="b">
        <f t="shared" si="2594"/>
        <v>0</v>
      </c>
      <c r="AZ1862" s="60"/>
      <c r="BA1862" s="61">
        <f t="shared" si="2620"/>
        <v>0</v>
      </c>
      <c r="BB1862" s="13">
        <f t="shared" si="2595"/>
        <v>0</v>
      </c>
      <c r="BC1862" s="11" t="e">
        <f>IF(#REF!&lt;&gt;"",S1862+BC1861,0)</f>
        <v>#REF!</v>
      </c>
      <c r="BD1862" s="67" t="str">
        <f t="shared" si="2629"/>
        <v/>
      </c>
      <c r="BE1862" s="76" t="str">
        <f>IF($A1861&lt;&gt;"",IF(OR(EE1861&lt;&gt;0,EF1861&lt;&gt;0,#REF!&lt;$BB$3),"",IF(#REF!="LER","01,",IF(#REF!="LOR","01,",IF(#REF!="LEB","02,",IF(#REF!="LOB","01,",IF(#REF!="HER","19,",IF(#REF!="HOR","19,",IF(#REF!="HEB","20,",IF(#REF!="HOB","19,",""))))))))),"")</f>
        <v/>
      </c>
      <c r="BF1862" s="76" t="str">
        <f>IF($A1861&lt;&gt;"",IF(OR(EE1861&lt;&gt;0,EF1861&lt;&gt;0,#REF!&lt;$BB$3),"",IF(#REF!="LER","02,",IF(#REF!="LOR","03,",IF(#REF!="LEB","04,",IF(#REF!="LOB","02,",IF(#REF!="HER","20,",IF(#REF!="HOR","21,",IF(#REF!="HEB","22,",IF(#REF!="HOB","20,",""))))))))),"")</f>
        <v/>
      </c>
      <c r="BG1862" s="76" t="str">
        <f>IF($A1861&lt;&gt;"",IF(OR(EE1861&lt;&gt;0,EF1861&lt;&gt;0,#REF!&lt;$BB$3),"",IF(#REF!="LER","03,",IF(#REF!="LOR","05,",IF(#REF!="LEB","06,",IF(#REF!="LOB","03,",IF(#REF!="HER","21,",IF(#REF!="HOR","23,",IF(#REF!="HEB","24,",IF(#REF!="HOB","21,",""))))))))),"")</f>
        <v/>
      </c>
      <c r="BH1862" s="76" t="str">
        <f>IF($A1861&lt;&gt;"",IF(OR(EE1861&lt;&gt;0,EF1861&lt;&gt;0,#REF!&lt;$BB$3),"",IF(#REF!="LER","04,",IF(#REF!="LOR","07,",IF(#REF!="LEB","08,",IF(#REF!="LOB","04,",IF(#REF!="HER","22,",IF(#REF!="HOR","25,",IF(#REF!="HEB","26,",IF(#REF!="HOB","22,",""))))))))),"")</f>
        <v/>
      </c>
      <c r="BI1862" s="76" t="str">
        <f>IF($A1861&lt;&gt;"",IF(OR(EE1861&lt;&gt;0,EF1861&lt;&gt;0,#REF!&lt;$BB$3),"",IF(#REF!="LER","05,",IF(#REF!="LOR","09,",IF(#REF!="LEB","10,",IF(#REF!="LOB","05,",IF(#REF!="HER","23,",IF(#REF!="HOR","27,",IF(#REF!="HEB","28,",IF(#REF!="HOB","23,",""))))))))),"")</f>
        <v/>
      </c>
      <c r="BJ1862" s="76" t="str">
        <f>IF($A1861&lt;&gt;"",IF(OR(EE1861&lt;&gt;0,EF1861&lt;&gt;0,#REF!&lt;$BB$3),"",IF(#REF!="LER","06,",IF(#REF!="LOR","11,",IF(#REF!="LEB","11,",IF(#REF!="LOB","06,",IF(#REF!="HER","24,",IF(#REF!="HOR","29,",IF(#REF!="HEB","29,",IF(#REF!="HOB","24,",""))))))))),"")</f>
        <v/>
      </c>
      <c r="BK1862" s="76"/>
      <c r="BL1862" s="76"/>
      <c r="BM1862" s="76"/>
      <c r="BN1862" s="76"/>
      <c r="BO1862" s="76"/>
      <c r="BP1862" s="76"/>
      <c r="BQ1862" s="76"/>
      <c r="BR1862" s="76"/>
      <c r="BS1862" s="92">
        <f t="shared" si="2633"/>
        <v>0</v>
      </c>
      <c r="BT1862" s="76"/>
      <c r="BU1862" s="76"/>
      <c r="BV1862" s="67" t="str">
        <f t="shared" si="2630"/>
        <v/>
      </c>
      <c r="BW1862" s="76" t="str">
        <f>IF($A1861&lt;&gt;"",IF(OR(EE1861&lt;&gt;0,EF1861&lt;&gt;0,#REF!&lt;$BB$3),"",IF(#REF!="LER","07,",IF(#REF!="LOR","12,",IF(#REF!="LEB","12,",IF(#REF!="LOB","08,",IF(#REF!="HER","25,",IF(#REF!="HOR","30,",IF(#REF!="HEB","30,",IF(#REF!="HOB","25,",""))))))))),"")</f>
        <v/>
      </c>
      <c r="BX1862" s="76" t="str">
        <f>IF($A1861&lt;&gt;"",IF(OR(EE1861&lt;&gt;0,EF1861&lt;&gt;0,#REF!&lt;$BB$3),"",IF(#REF!="LER","08,",IF(#REF!="LOR","13,",IF(#REF!="LEB","13,",IF(#REF!="LOB","09,",IF(#REF!="HER","26,",IF(#REF!="HOR","31,",IF(#REF!="HEB","31,",IF(#REF!="HOB","26,",""))))))))),"")</f>
        <v/>
      </c>
      <c r="BY1862" s="76" t="str">
        <f>IF($A1861&lt;&gt;"",IF(OR(EE1861&lt;&gt;0,EF1861&lt;&gt;0,#REF!&lt;$BB$3),"",IF(#REF!="LER","09,",IF(#REF!="LOR","14,",IF(#REF!="LEB","14,",IF(#REF!="LOB","10,",IF(#REF!="HER","27,",IF(#REF!="HOR","32,",IF(#REF!="HEB","32,",IF(#REF!="HOB","27,",""))))))))),"")</f>
        <v/>
      </c>
      <c r="BZ1862" s="76" t="str">
        <f>IF($A1861&lt;&gt;"",IF(OR(EE1861&lt;&gt;0,EF1861&lt;&gt;0,#REF!&lt;$BB$3),"",IF(#REF!="LER","10,",IF(#REF!="LOR","15,",IF(#REF!="LEB","15,",IF(#REF!="LOB","11,",IF(#REF!="HER","28,",IF(#REF!="HOR","33,",IF(#REF!="HEB","33,",IF(#REF!="HOB","28,",""))))))))),"")</f>
        <v/>
      </c>
      <c r="CA1862" s="76" t="str">
        <f>IF($A1861&lt;&gt;"",IF(OR(EE1861&lt;&gt;0,EF1861&lt;&gt;0,#REF!&lt;$BB$3),"",IF(#REF!="LER","12,",IF(#REF!="LOR","16,",IF(#REF!="LEB","16,",IF(#REF!="LOB","13,",IF(#REF!="HER","30,",IF(#REF!="HOR","34,",IF(#REF!="HEB","34,",IF(#REF!="HOB","29,",""))))))))),"")</f>
        <v/>
      </c>
      <c r="CB1862" s="76" t="str">
        <f>IF($A1861&lt;&gt;"",IF(OR(EE1861&lt;&gt;0,EF1861&lt;&gt;0,#REF!&lt;$BB$3),"",IF(#REF!="LER","14,",IF(#REF!="LOR","17,",IF(#REF!="LEB","17,",IF(#REF!="LOB","15,",IF(#REF!="HER","32,",IF(#REF!="HOR","35,",IF(#REF!="HEB","35,",IF(#REF!="HOB","31,",""))))))))),"")</f>
        <v/>
      </c>
      <c r="CC1862" s="76" t="str">
        <f>IF($A1861&lt;&gt;"",IF(OR(EE1861&lt;&gt;0,EF1861&lt;&gt;0,#REF!&lt;$BB$3),"",IF(#REF!="LER","16,",IF(#REF!="LOR","18,",IF(#REF!="LEB","18,",IF(#REF!="LOB","17,",IF(#REF!="HER","34,",IF(#REF!="HOR","36,",IF(#REF!="HEB","36,",IF(#REF!="HOB","33,",""))))))))),"")</f>
        <v/>
      </c>
      <c r="CD1862" s="60" t="b">
        <f t="shared" si="2596"/>
        <v>0</v>
      </c>
      <c r="CE1862" s="60" t="b">
        <f t="shared" si="2597"/>
        <v>0</v>
      </c>
      <c r="CF1862" s="60" t="b">
        <f t="shared" si="2598"/>
        <v>0</v>
      </c>
      <c r="CG1862" s="60" t="b">
        <f t="shared" si="2599"/>
        <v>0</v>
      </c>
      <c r="CH1862" s="60" t="b">
        <f t="shared" si="2600"/>
        <v>0</v>
      </c>
      <c r="CI1862" s="60" t="b">
        <f t="shared" si="2601"/>
        <v>0</v>
      </c>
      <c r="CJ1862" s="60" t="b">
        <f t="shared" si="2602"/>
        <v>0</v>
      </c>
      <c r="CK1862" s="60"/>
      <c r="CL1862" s="61">
        <f t="shared" si="2621"/>
        <v>0</v>
      </c>
      <c r="CM1862" s="92">
        <f t="shared" si="2634"/>
        <v>0</v>
      </c>
      <c r="CN1862" s="13">
        <f t="shared" si="2603"/>
        <v>0</v>
      </c>
      <c r="CO1862" s="11" t="e">
        <f>IF(#REF!&lt;&gt;"",BC1862+CO1861,0)</f>
        <v>#REF!</v>
      </c>
      <c r="CP1862" s="13">
        <f t="shared" si="2613"/>
        <v>0</v>
      </c>
      <c r="CQ1862" s="11">
        <f t="shared" si="2614"/>
        <v>0</v>
      </c>
      <c r="CR1862" s="57">
        <f t="shared" ref="CR1862:CR1925" si="2635">IF($A1862&lt;&gt;"",IF(CR1861&gt;0,CR1861,IF(CQ1862&gt;=$BB$1,"Profit Target",0)),0)</f>
        <v>0</v>
      </c>
      <c r="CS1862" s="57">
        <f t="shared" ref="CS1862:CS1930" si="2636">IF($A1862&lt;&gt;"",IF(CS1861&lt;&gt;0,CS1861,IF(CQ1862&lt;=$BB$2,"Stop Loss",0)),0)</f>
        <v>0</v>
      </c>
      <c r="CT1862" s="57">
        <f t="shared" si="2626"/>
        <v>0</v>
      </c>
      <c r="CU1862" s="24"/>
      <c r="CV1862" s="24"/>
      <c r="CW1862" s="24"/>
      <c r="CX1862" s="24"/>
      <c r="CY1862" s="24"/>
      <c r="CZ1862" s="24"/>
      <c r="DA1862" s="24"/>
      <c r="DB1862" s="24"/>
      <c r="DC1862" s="24"/>
      <c r="DD1862" s="64"/>
      <c r="DJ1862" s="39"/>
    </row>
    <row r="1863" spans="2:114" x14ac:dyDescent="0.2">
      <c r="B1863" s="61" t="str">
        <f>IF(A1863="","",IF(U1864="","DB",U1864&amp;V1864&amp;W1864&amp;X1864&amp;Y1864&amp;Z1864&amp;AL1864&amp;AM1864&amp;AN1864&amp;AO1864&amp;AP1864&amp;AQ1864&amp;AR1864&amp;#REF!))</f>
        <v/>
      </c>
      <c r="C1863" s="7" t="str">
        <f t="shared" si="2604"/>
        <v/>
      </c>
      <c r="D1863" s="60">
        <f t="shared" si="2605"/>
        <v>0</v>
      </c>
      <c r="E1863" s="7" t="e">
        <f>IF(COUNTBLANK(BE1864:BI1864)=5,#REF!&amp;",",IF(COUNTBLANK(U1864:AR1864)=1,T1864&amp;","&amp;T1864&amp;","&amp;T1864&amp;","&amp;T1864&amp;","&amp;T1864&amp;","&amp;T1864&amp;","&amp;T1864&amp;","&amp;T1864&amp;","&amp;T1864&amp;","&amp;T1864&amp;","&amp;T1864&amp;","&amp;T1864&amp;","&amp;T1864&amp;",",T1864&amp;","&amp;T1864&amp;","&amp;T1864&amp;","&amp;T1864&amp;","&amp;T1864&amp;","&amp;T1864&amp;","&amp;T1864&amp;","&amp;T1864&amp;","&amp;T1864&amp;","&amp;T1864&amp;","&amp;T1864&amp;","&amp;T1864&amp;","&amp;T1864&amp;","&amp;T1864&amp;","))</f>
        <v>#REF!</v>
      </c>
      <c r="F1863" s="72" t="str">
        <f t="shared" si="2617"/>
        <v/>
      </c>
      <c r="G1863" s="73">
        <f t="shared" si="2606"/>
        <v>0</v>
      </c>
      <c r="H1863" s="112">
        <f t="shared" si="2607"/>
        <v>0</v>
      </c>
      <c r="I1863" s="112">
        <f t="shared" si="2608"/>
        <v>0</v>
      </c>
      <c r="J1863" s="74" t="e">
        <f>COUNTIF(#REF!,"E")</f>
        <v>#REF!</v>
      </c>
      <c r="K1863" s="74" t="e">
        <f>COUNTIF(#REF!,"O")</f>
        <v>#REF!</v>
      </c>
      <c r="L1863" s="74" t="e">
        <f t="shared" si="2609"/>
        <v>#REF!</v>
      </c>
      <c r="M1863" s="113" t="e">
        <f t="shared" si="2610"/>
        <v>#REF!</v>
      </c>
      <c r="N1863" s="60"/>
      <c r="O1863" s="61"/>
      <c r="P1863" s="61"/>
      <c r="Q1863" s="61"/>
      <c r="R1863" s="61"/>
      <c r="S1863" s="7"/>
      <c r="T1863" s="67" t="str">
        <f t="shared" si="2627"/>
        <v/>
      </c>
      <c r="U1863" s="76" t="str">
        <f>IF($A1862&lt;&gt;"",IF(OR(CR1862&lt;&gt;0,CS1862&lt;&gt;0,#REF!&lt;$BB$3),"",IF(#REF!="LER","01,",IF(#REF!="LOR","01,",IF(#REF!="LEB","02,",IF(#REF!="LOB","01,",IF(#REF!="HER","19,",IF(#REF!="HOR","19,",IF(#REF!="HEB","20,",IF(#REF!="HOB","19,",""))))))))),"")</f>
        <v/>
      </c>
      <c r="V1863" s="76" t="str">
        <f>IF($A1862&lt;&gt;"",IF(OR(CR1862&lt;&gt;0,CS1862&lt;&gt;0,#REF!&lt;$BB$3),"",IF(#REF!="LER","02,",IF(#REF!="LOR","03,",IF(#REF!="LEB","04,",IF(#REF!="LOB","02,",IF(#REF!="HER","20,",IF(#REF!="HOR","21,",IF(#REF!="HEB","22,",IF(#REF!="HOB","20,",""))))))))),"")</f>
        <v/>
      </c>
      <c r="W1863" s="76" t="str">
        <f>IF($A1862&lt;&gt;"",IF(OR(CR1862&lt;&gt;0,CS1862&lt;&gt;0,#REF!&lt;$BB$3),"",IF(#REF!="LER","03,",IF(#REF!="LOR","05,",IF(#REF!="LEB","06,",IF(#REF!="LOB","03,",IF(#REF!="HER","21,",IF(#REF!="HOR","23,",IF(#REF!="HEB","24,",IF(#REF!="HOB","21,",""))))))))),"")</f>
        <v/>
      </c>
      <c r="X1863" s="76" t="str">
        <f>IF($A1862&lt;&gt;"",IF(OR(CR1862&lt;&gt;0,CS1862&lt;&gt;0,#REF!&lt;$BB$3),"",IF(#REF!="LER","04,",IF(#REF!="LOR","07,",IF(#REF!="LEB","08,",IF(#REF!="LOB","04,",IF(#REF!="HER","22,",IF(#REF!="HOR","25,",IF(#REF!="HEB","26,",IF(#REF!="HOB","22,",""))))))))),"")</f>
        <v/>
      </c>
      <c r="Y1863" s="76" t="str">
        <f>IF($A1862&lt;&gt;"",IF(OR(CR1862&lt;&gt;0,CS1862&lt;&gt;0,#REF!&lt;$BB$3),"",IF(#REF!="LER","05,",IF(#REF!="LOR","09,",IF(#REF!="LEB","10,",IF(#REF!="LOB","05,",IF(#REF!="HER","23,",IF(#REF!="HOR","27,",IF(#REF!="HEB","28,",IF(#REF!="HOB","23,",""))))))))),"")</f>
        <v/>
      </c>
      <c r="Z1863" s="76" t="str">
        <f>IF($A1862&lt;&gt;"",IF(OR(CR1862&lt;&gt;0,CS1862&lt;&gt;0,#REF!&lt;$BB$3),"",IF(#REF!="LER","06,",IF(#REF!="LOR","11,",IF(#REF!="LEB","11,",IF(#REF!="LOB","06,",IF(#REF!="HER","24,",IF(#REF!="HOR","29,",IF(#REF!="HEB","29,",IF(#REF!="HOB","24,",""))))))))),"")</f>
        <v/>
      </c>
      <c r="AA1863" s="76"/>
      <c r="AB1863" s="76"/>
      <c r="AC1863" s="76"/>
      <c r="AD1863" s="76"/>
      <c r="AE1863" s="76"/>
      <c r="AF1863" s="76"/>
      <c r="AG1863" s="76"/>
      <c r="AH1863" s="76"/>
      <c r="AI1863" s="76"/>
      <c r="AJ1863" s="76"/>
      <c r="AK1863" s="67" t="str">
        <f t="shared" si="2628"/>
        <v/>
      </c>
      <c r="AL1863" s="76" t="str">
        <f>IF($A1862&lt;&gt;"",IF(OR(CR1862&lt;&gt;0,CS1862&lt;&gt;0,#REF!&lt;$BB$3),"",IF(#REF!="LER","07,",IF(#REF!="LOR","12,",IF(#REF!="LEB","12,",IF(#REF!="LOB","08,",IF(#REF!="HER","25,",IF(#REF!="HOR","30,",IF(#REF!="HEB","30,",IF(#REF!="HOB","25,",""))))))))),"")</f>
        <v/>
      </c>
      <c r="AM1863" s="76" t="str">
        <f>IF($A1862&lt;&gt;"",IF(OR(CR1862&lt;&gt;0,CS1862&lt;&gt;0,#REF!&lt;$BB$3),"",IF(#REF!="LER","08,",IF(#REF!="LOR","13,",IF(#REF!="LEB","13,",IF(#REF!="LOB","09,",IF(#REF!="HER","26,",IF(#REF!="HOR","31,",IF(#REF!="HEB","31,",IF(#REF!="HOB","26,",""))))))))),"")</f>
        <v/>
      </c>
      <c r="AN1863" s="118" t="str">
        <f t="shared" si="2587"/>
        <v/>
      </c>
      <c r="AO1863" s="76" t="str">
        <f>IF($A1862&lt;&gt;"",IF(OR(CR1862&lt;&gt;0,CS1862&lt;&gt;0,#REF!&lt;$BB$3),"",IF(#REF!="LER","10,",IF(#REF!="LOR","15,",IF(#REF!="LEB","15,",IF(#REF!="LOB","11,",IF(#REF!="HER","28,",IF(#REF!="HOR","33,",IF(#REF!="HEB","33,",IF(#REF!="HOB","28,",""))))))))),"")</f>
        <v/>
      </c>
      <c r="AP1863" s="76" t="str">
        <f>IF($A1862&lt;&gt;"",IF(OR(CR1862&lt;&gt;0,CS1862&lt;&gt;0,#REF!&lt;$BB$3),"",IF(#REF!="LER","12,",IF(#REF!="LOR","16,",IF(#REF!="LEB","16,",IF(#REF!="LOB","13,",IF(#REF!="HER","30,",IF(#REF!="HOR","34,",IF(#REF!="HEB","34,",IF(#REF!="HOB","29,",""))))))))),"")</f>
        <v/>
      </c>
      <c r="AQ1863" s="76" t="str">
        <f>IF($A1862&lt;&gt;"",IF(OR(CR1862&lt;&gt;0,CS1862&lt;&gt;0,#REF!&lt;$BB$3),"",IF(#REF!="LER","14,",IF(#REF!="LOR","17,",IF(#REF!="LEB","17,",IF(#REF!="LOB","15,",IF(#REF!="HER","32,",IF(#REF!="HOR","35,",IF(#REF!="HEB","35,",IF(#REF!="HOB","31,",""))))))))),"")</f>
        <v/>
      </c>
      <c r="AR1863" s="76" t="str">
        <f>IF($A1862&lt;&gt;"",IF(OR(CR1862&lt;&gt;0,CS1862&lt;&gt;0,#REF!&lt;$BB$3),"",IF(#REF!="LER","16,",IF(#REF!="LOR","18,",IF(#REF!="LEB","18,",IF(#REF!="LOB","17,",IF(#REF!="HER","34,",IF(#REF!="HOR","36,",IF(#REF!="HEB","36,",IF(#REF!="HOB","33,",""))))))))),"")</f>
        <v/>
      </c>
      <c r="AS1863" s="60" t="b">
        <f t="shared" ref="AS1863:AS1926" si="2637">IF($A1863&lt;&gt;"",IF(AL1863&lt;&gt;"",IF(ABS($A1863)=ABS(LEFT(AL1863,2)),35*$T1863,-1*$T1863),0))</f>
        <v>0</v>
      </c>
      <c r="AT1863" s="60" t="b">
        <f t="shared" ref="AT1863:AT1926" si="2638">IF($A1863&lt;&gt;"",IF(AM1863&lt;&gt;"",IF(ABS($A1863)=ABS(LEFT(AM1863,2)),35*$T1863,-1*$T1863),0))</f>
        <v>0</v>
      </c>
      <c r="AU1863" s="60" t="b">
        <f t="shared" ref="AU1863:AU1926" si="2639">IF($A1863&lt;&gt;"",IF(AN1863&lt;&gt;"",IF(ABS($A1863)=ABS(LEFT(AN1863,2)),35*$T1863,-1*$T1863),0))</f>
        <v>0</v>
      </c>
      <c r="AV1863" s="60" t="b">
        <f t="shared" ref="AV1863:AV1926" si="2640">IF($A1863&lt;&gt;"",IF(AO1863&lt;&gt;"",IF(ABS($A1863)=ABS(LEFT(AO1863,2)),35*$T1863,-1*$T1863),0))</f>
        <v>0</v>
      </c>
      <c r="AW1863" s="60" t="b">
        <f t="shared" ref="AW1863:AW1926" si="2641">IF($A1863&lt;&gt;"",IF(AP1863&lt;&gt;"",IF(ABS($A1863)=ABS(LEFT(AP1863,2)),35*$T1863,-1*$T1863),0))</f>
        <v>0</v>
      </c>
      <c r="AX1863" s="60" t="b">
        <f t="shared" ref="AX1863:AX1926" si="2642">IF($A1863&lt;&gt;"",IF(AQ1863&lt;&gt;"",IF(ABS($A1863)=ABS(LEFT(AQ1863,2)),35*$T1863,-1*$T1863),0))</f>
        <v>0</v>
      </c>
      <c r="AY1863" s="60" t="b">
        <f t="shared" ref="AY1863:AY1926" si="2643">IF($A1863&lt;&gt;"",IF(AR1863&lt;&gt;"",IF(ABS($A1863)=ABS(LEFT(AR1863,2)),35*$T1863,-1*$T1863),0))</f>
        <v>0</v>
      </c>
      <c r="AZ1863" s="60"/>
      <c r="BA1863" s="61">
        <f t="shared" si="2620"/>
        <v>0</v>
      </c>
      <c r="BB1863" s="13">
        <f t="shared" si="2595"/>
        <v>0</v>
      </c>
      <c r="BC1863" s="11" t="e">
        <f>IF(#REF!&lt;&gt;"",S1863+BC1862,0)</f>
        <v>#REF!</v>
      </c>
      <c r="BD1863" s="67" t="str">
        <f t="shared" si="2629"/>
        <v/>
      </c>
      <c r="BE1863" s="76" t="str">
        <f>IF($A1862&lt;&gt;"",IF(OR(EE1862&lt;&gt;0,EF1862&lt;&gt;0,#REF!&lt;$BB$3),"",IF(#REF!="LER","01,",IF(#REF!="LOR","01,",IF(#REF!="LEB","02,",IF(#REF!="LOB","01,",IF(#REF!="HER","19,",IF(#REF!="HOR","19,",IF(#REF!="HEB","20,",IF(#REF!="HOB","19,",""))))))))),"")</f>
        <v/>
      </c>
      <c r="BF1863" s="76" t="str">
        <f>IF($A1862&lt;&gt;"",IF(OR(EE1862&lt;&gt;0,EF1862&lt;&gt;0,#REF!&lt;$BB$3),"",IF(#REF!="LER","02,",IF(#REF!="LOR","03,",IF(#REF!="LEB","04,",IF(#REF!="LOB","02,",IF(#REF!="HER","20,",IF(#REF!="HOR","21,",IF(#REF!="HEB","22,",IF(#REF!="HOB","20,",""))))))))),"")</f>
        <v/>
      </c>
      <c r="BG1863" s="76" t="str">
        <f>IF($A1862&lt;&gt;"",IF(OR(EE1862&lt;&gt;0,EF1862&lt;&gt;0,#REF!&lt;$BB$3),"",IF(#REF!="LER","03,",IF(#REF!="LOR","05,",IF(#REF!="LEB","06,",IF(#REF!="LOB","03,",IF(#REF!="HER","21,",IF(#REF!="HOR","23,",IF(#REF!="HEB","24,",IF(#REF!="HOB","21,",""))))))))),"")</f>
        <v/>
      </c>
      <c r="BH1863" s="76" t="str">
        <f>IF($A1862&lt;&gt;"",IF(OR(EE1862&lt;&gt;0,EF1862&lt;&gt;0,#REF!&lt;$BB$3),"",IF(#REF!="LER","04,",IF(#REF!="LOR","07,",IF(#REF!="LEB","08,",IF(#REF!="LOB","04,",IF(#REF!="HER","22,",IF(#REF!="HOR","25,",IF(#REF!="HEB","26,",IF(#REF!="HOB","22,",""))))))))),"")</f>
        <v/>
      </c>
      <c r="BI1863" s="76" t="str">
        <f>IF($A1862&lt;&gt;"",IF(OR(EE1862&lt;&gt;0,EF1862&lt;&gt;0,#REF!&lt;$BB$3),"",IF(#REF!="LER","05,",IF(#REF!="LOR","09,",IF(#REF!="LEB","10,",IF(#REF!="LOB","05,",IF(#REF!="HER","23,",IF(#REF!="HOR","27,",IF(#REF!="HEB","28,",IF(#REF!="HOB","23,",""))))))))),"")</f>
        <v/>
      </c>
      <c r="BJ1863" s="76" t="str">
        <f>IF($A1862&lt;&gt;"",IF(OR(EE1862&lt;&gt;0,EF1862&lt;&gt;0,#REF!&lt;$BB$3),"",IF(#REF!="LER","06,",IF(#REF!="LOR","11,",IF(#REF!="LEB","11,",IF(#REF!="LOB","06,",IF(#REF!="HER","24,",IF(#REF!="HOR","29,",IF(#REF!="HEB","29,",IF(#REF!="HOB","24,",""))))))))),"")</f>
        <v/>
      </c>
      <c r="BK1863" s="76"/>
      <c r="BL1863" s="76"/>
      <c r="BM1863" s="76"/>
      <c r="BN1863" s="76"/>
      <c r="BO1863" s="76"/>
      <c r="BP1863" s="76"/>
      <c r="BQ1863" s="76"/>
      <c r="BR1863" s="76"/>
      <c r="BS1863" s="92">
        <f t="shared" si="2633"/>
        <v>0</v>
      </c>
      <c r="BT1863" s="76"/>
      <c r="BU1863" s="76"/>
      <c r="BV1863" s="67" t="str">
        <f t="shared" si="2630"/>
        <v/>
      </c>
      <c r="BW1863" s="76" t="str">
        <f>IF($A1862&lt;&gt;"",IF(OR(EE1862&lt;&gt;0,EF1862&lt;&gt;0,#REF!&lt;$BB$3),"",IF(#REF!="LER","07,",IF(#REF!="LOR","12,",IF(#REF!="LEB","12,",IF(#REF!="LOB","08,",IF(#REF!="HER","25,",IF(#REF!="HOR","30,",IF(#REF!="HEB","30,",IF(#REF!="HOB","25,",""))))))))),"")</f>
        <v/>
      </c>
      <c r="BX1863" s="76" t="str">
        <f>IF($A1862&lt;&gt;"",IF(OR(EE1862&lt;&gt;0,EF1862&lt;&gt;0,#REF!&lt;$BB$3),"",IF(#REF!="LER","08,",IF(#REF!="LOR","13,",IF(#REF!="LEB","13,",IF(#REF!="LOB","09,",IF(#REF!="HER","26,",IF(#REF!="HOR","31,",IF(#REF!="HEB","31,",IF(#REF!="HOB","26,",""))))))))),"")</f>
        <v/>
      </c>
      <c r="BY1863" s="76" t="str">
        <f>IF($A1862&lt;&gt;"",IF(OR(EE1862&lt;&gt;0,EF1862&lt;&gt;0,#REF!&lt;$BB$3),"",IF(#REF!="LER","09,",IF(#REF!="LOR","14,",IF(#REF!="LEB","14,",IF(#REF!="LOB","10,",IF(#REF!="HER","27,",IF(#REF!="HOR","32,",IF(#REF!="HEB","32,",IF(#REF!="HOB","27,",""))))))))),"")</f>
        <v/>
      </c>
      <c r="BZ1863" s="76" t="str">
        <f>IF($A1862&lt;&gt;"",IF(OR(EE1862&lt;&gt;0,EF1862&lt;&gt;0,#REF!&lt;$BB$3),"",IF(#REF!="LER","10,",IF(#REF!="LOR","15,",IF(#REF!="LEB","15,",IF(#REF!="LOB","11,",IF(#REF!="HER","28,",IF(#REF!="HOR","33,",IF(#REF!="HEB","33,",IF(#REF!="HOB","28,",""))))))))),"")</f>
        <v/>
      </c>
      <c r="CA1863" s="76" t="str">
        <f>IF($A1862&lt;&gt;"",IF(OR(EE1862&lt;&gt;0,EF1862&lt;&gt;0,#REF!&lt;$BB$3),"",IF(#REF!="LER","12,",IF(#REF!="LOR","16,",IF(#REF!="LEB","16,",IF(#REF!="LOB","13,",IF(#REF!="HER","30,",IF(#REF!="HOR","34,",IF(#REF!="HEB","34,",IF(#REF!="HOB","29,",""))))))))),"")</f>
        <v/>
      </c>
      <c r="CB1863" s="76" t="str">
        <f>IF($A1862&lt;&gt;"",IF(OR(EE1862&lt;&gt;0,EF1862&lt;&gt;0,#REF!&lt;$BB$3),"",IF(#REF!="LER","14,",IF(#REF!="LOR","17,",IF(#REF!="LEB","17,",IF(#REF!="LOB","15,",IF(#REF!="HER","32,",IF(#REF!="HOR","35,",IF(#REF!="HEB","35,",IF(#REF!="HOB","31,",""))))))))),"")</f>
        <v/>
      </c>
      <c r="CC1863" s="76" t="str">
        <f>IF($A1862&lt;&gt;"",IF(OR(EE1862&lt;&gt;0,EF1862&lt;&gt;0,#REF!&lt;$BB$3),"",IF(#REF!="LER","16,",IF(#REF!="LOR","18,",IF(#REF!="LEB","18,",IF(#REF!="LOB","17,",IF(#REF!="HER","34,",IF(#REF!="HOR","36,",IF(#REF!="HEB","36,",IF(#REF!="HOB","33,",""))))))))),"")</f>
        <v/>
      </c>
      <c r="CD1863" s="60" t="b">
        <f t="shared" si="2596"/>
        <v>0</v>
      </c>
      <c r="CE1863" s="60" t="b">
        <f t="shared" si="2597"/>
        <v>0</v>
      </c>
      <c r="CF1863" s="60" t="b">
        <f t="shared" si="2598"/>
        <v>0</v>
      </c>
      <c r="CG1863" s="60" t="b">
        <f t="shared" si="2599"/>
        <v>0</v>
      </c>
      <c r="CH1863" s="60" t="b">
        <f t="shared" si="2600"/>
        <v>0</v>
      </c>
      <c r="CI1863" s="60" t="b">
        <f t="shared" si="2601"/>
        <v>0</v>
      </c>
      <c r="CJ1863" s="60" t="b">
        <f t="shared" si="2602"/>
        <v>0</v>
      </c>
      <c r="CK1863" s="60"/>
      <c r="CL1863" s="61">
        <f t="shared" si="2621"/>
        <v>0</v>
      </c>
      <c r="CM1863" s="92">
        <f t="shared" si="2634"/>
        <v>0</v>
      </c>
      <c r="CN1863" s="13">
        <f t="shared" si="2603"/>
        <v>0</v>
      </c>
      <c r="CO1863" s="11" t="e">
        <f>IF(#REF!&lt;&gt;"",BC1863+CO1862,0)</f>
        <v>#REF!</v>
      </c>
      <c r="CP1863" s="13">
        <f t="shared" si="2613"/>
        <v>0</v>
      </c>
      <c r="CQ1863" s="11">
        <f t="shared" si="2614"/>
        <v>0</v>
      </c>
      <c r="CR1863" s="57">
        <f t="shared" si="2635"/>
        <v>0</v>
      </c>
      <c r="CS1863" s="57">
        <f t="shared" si="2636"/>
        <v>0</v>
      </c>
      <c r="CT1863" s="57">
        <f t="shared" si="2626"/>
        <v>0</v>
      </c>
      <c r="CU1863" s="24"/>
      <c r="CV1863" s="24"/>
      <c r="CW1863" s="24"/>
      <c r="CX1863" s="24"/>
      <c r="CY1863" s="24"/>
      <c r="CZ1863" s="24"/>
      <c r="DA1863" s="24"/>
      <c r="DB1863" s="24"/>
      <c r="DC1863" s="24"/>
      <c r="DD1863" s="64"/>
      <c r="DJ1863" s="39"/>
    </row>
    <row r="1864" spans="2:114" x14ac:dyDescent="0.2">
      <c r="B1864" s="61" t="str">
        <f>IF(A1864="","",IF(U1865="","DB",U1865&amp;V1865&amp;W1865&amp;X1865&amp;Y1865&amp;Z1865&amp;AL1865&amp;AM1865&amp;AN1865&amp;AO1865&amp;AP1865&amp;AQ1865&amp;AR1865&amp;#REF!))</f>
        <v/>
      </c>
      <c r="C1864" s="7" t="str">
        <f t="shared" si="2604"/>
        <v/>
      </c>
      <c r="D1864" s="60">
        <f t="shared" si="2605"/>
        <v>0</v>
      </c>
      <c r="E1864" s="7" t="e">
        <f>IF(COUNTBLANK(BE1865:BI1865)=5,#REF!&amp;",",IF(COUNTBLANK(U1865:AR1865)=1,T1865&amp;","&amp;T1865&amp;","&amp;T1865&amp;","&amp;T1865&amp;","&amp;T1865&amp;","&amp;T1865&amp;","&amp;T1865&amp;","&amp;T1865&amp;","&amp;T1865&amp;","&amp;T1865&amp;","&amp;T1865&amp;","&amp;T1865&amp;","&amp;T1865&amp;",",T1865&amp;","&amp;T1865&amp;","&amp;T1865&amp;","&amp;T1865&amp;","&amp;T1865&amp;","&amp;T1865&amp;","&amp;T1865&amp;","&amp;T1865&amp;","&amp;T1865&amp;","&amp;T1865&amp;","&amp;T1865&amp;","&amp;T1865&amp;","&amp;T1865&amp;","&amp;T1865&amp;","))</f>
        <v>#REF!</v>
      </c>
      <c r="F1864" s="72" t="str">
        <f t="shared" si="2617"/>
        <v/>
      </c>
      <c r="G1864" s="73">
        <f t="shared" si="2606"/>
        <v>0</v>
      </c>
      <c r="H1864" s="112">
        <f t="shared" si="2607"/>
        <v>0</v>
      </c>
      <c r="I1864" s="112">
        <f t="shared" si="2608"/>
        <v>0</v>
      </c>
      <c r="J1864" s="74" t="e">
        <f>COUNTIF(#REF!,"E")</f>
        <v>#REF!</v>
      </c>
      <c r="K1864" s="74" t="e">
        <f>COUNTIF(#REF!,"O")</f>
        <v>#REF!</v>
      </c>
      <c r="L1864" s="74" t="e">
        <f t="shared" si="2609"/>
        <v>#REF!</v>
      </c>
      <c r="M1864" s="113" t="e">
        <f t="shared" si="2610"/>
        <v>#REF!</v>
      </c>
      <c r="N1864" s="60"/>
      <c r="O1864" s="61"/>
      <c r="P1864" s="61"/>
      <c r="Q1864" s="61"/>
      <c r="R1864" s="61"/>
      <c r="S1864" s="7"/>
      <c r="T1864" s="67" t="str">
        <f t="shared" si="2627"/>
        <v/>
      </c>
      <c r="U1864" s="76" t="str">
        <f>IF($A1863&lt;&gt;"",IF(OR(CR1863&lt;&gt;0,CS1863&lt;&gt;0,#REF!&lt;$BB$3),"",IF(#REF!="LER","01,",IF(#REF!="LOR","01,",IF(#REF!="LEB","02,",IF(#REF!="LOB","01,",IF(#REF!="HER","19,",IF(#REF!="HOR","19,",IF(#REF!="HEB","20,",IF(#REF!="HOB","19,",""))))))))),"")</f>
        <v/>
      </c>
      <c r="V1864" s="76" t="str">
        <f>IF($A1863&lt;&gt;"",IF(OR(CR1863&lt;&gt;0,CS1863&lt;&gt;0,#REF!&lt;$BB$3),"",IF(#REF!="LER","02,",IF(#REF!="LOR","03,",IF(#REF!="LEB","04,",IF(#REF!="LOB","02,",IF(#REF!="HER","20,",IF(#REF!="HOR","21,",IF(#REF!="HEB","22,",IF(#REF!="HOB","20,",""))))))))),"")</f>
        <v/>
      </c>
      <c r="W1864" s="76" t="str">
        <f>IF($A1863&lt;&gt;"",IF(OR(CR1863&lt;&gt;0,CS1863&lt;&gt;0,#REF!&lt;$BB$3),"",IF(#REF!="LER","03,",IF(#REF!="LOR","05,",IF(#REF!="LEB","06,",IF(#REF!="LOB","03,",IF(#REF!="HER","21,",IF(#REF!="HOR","23,",IF(#REF!="HEB","24,",IF(#REF!="HOB","21,",""))))))))),"")</f>
        <v/>
      </c>
      <c r="X1864" s="76" t="str">
        <f>IF($A1863&lt;&gt;"",IF(OR(CR1863&lt;&gt;0,CS1863&lt;&gt;0,#REF!&lt;$BB$3),"",IF(#REF!="LER","04,",IF(#REF!="LOR","07,",IF(#REF!="LEB","08,",IF(#REF!="LOB","04,",IF(#REF!="HER","22,",IF(#REF!="HOR","25,",IF(#REF!="HEB","26,",IF(#REF!="HOB","22,",""))))))))),"")</f>
        <v/>
      </c>
      <c r="Y1864" s="76" t="str">
        <f>IF($A1863&lt;&gt;"",IF(OR(CR1863&lt;&gt;0,CS1863&lt;&gt;0,#REF!&lt;$BB$3),"",IF(#REF!="LER","05,",IF(#REF!="LOR","09,",IF(#REF!="LEB","10,",IF(#REF!="LOB","05,",IF(#REF!="HER","23,",IF(#REF!="HOR","27,",IF(#REF!="HEB","28,",IF(#REF!="HOB","23,",""))))))))),"")</f>
        <v/>
      </c>
      <c r="Z1864" s="76" t="str">
        <f>IF($A1863&lt;&gt;"",IF(OR(CR1863&lt;&gt;0,CS1863&lt;&gt;0,#REF!&lt;$BB$3),"",IF(#REF!="LER","06,",IF(#REF!="LOR","11,",IF(#REF!="LEB","11,",IF(#REF!="LOB","06,",IF(#REF!="HER","24,",IF(#REF!="HOR","29,",IF(#REF!="HEB","29,",IF(#REF!="HOB","24,",""))))))))),"")</f>
        <v/>
      </c>
      <c r="AA1864" s="76"/>
      <c r="AB1864" s="76"/>
      <c r="AC1864" s="76"/>
      <c r="AD1864" s="76"/>
      <c r="AE1864" s="76"/>
      <c r="AF1864" s="76"/>
      <c r="AG1864" s="76"/>
      <c r="AH1864" s="76"/>
      <c r="AI1864" s="76"/>
      <c r="AJ1864" s="76"/>
      <c r="AK1864" s="67" t="str">
        <f t="shared" si="2628"/>
        <v/>
      </c>
      <c r="AL1864" s="76" t="str">
        <f>IF($A1863&lt;&gt;"",IF(OR(CR1863&lt;&gt;0,CS1863&lt;&gt;0,#REF!&lt;$BB$3),"",IF(#REF!="LER","07,",IF(#REF!="LOR","12,",IF(#REF!="LEB","12,",IF(#REF!="LOB","08,",IF(#REF!="HER","25,",IF(#REF!="HOR","30,",IF(#REF!="HEB","30,",IF(#REF!="HOB","25,",""))))))))),"")</f>
        <v/>
      </c>
      <c r="AM1864" s="76" t="str">
        <f>IF($A1863&lt;&gt;"",IF(OR(CR1863&lt;&gt;0,CS1863&lt;&gt;0,#REF!&lt;$BB$3),"",IF(#REF!="LER","08,",IF(#REF!="LOR","13,",IF(#REF!="LEB","13,",IF(#REF!="LOB","09,",IF(#REF!="HER","26,",IF(#REF!="HOR","31,",IF(#REF!="HEB","31,",IF(#REF!="HOB","26,",""))))))))),"")</f>
        <v/>
      </c>
      <c r="AN1864" s="118" t="str">
        <f t="shared" ref="AN1864:AN1878" si="2644">IF($A1863&lt;&gt;"",IF(OR($CR1863&lt;&gt;0,$CS1863&lt;&gt;0,$BB1863&gt;0),"",IF(AND($K1862=1,$K1863=2),"13,",IF(AND($L1862=1,$L1863=2),"22,",IF(AND($M1862=1,$M1863=2),"35,",IF(AN1863&lt;&gt;"",AN1863,""))))),"")</f>
        <v/>
      </c>
      <c r="AO1864" s="76" t="str">
        <f>IF($A1863&lt;&gt;"",IF(OR(CR1863&lt;&gt;0,CS1863&lt;&gt;0,#REF!&lt;$BB$3),"",IF(#REF!="LER","10,",IF(#REF!="LOR","15,",IF(#REF!="LEB","15,",IF(#REF!="LOB","11,",IF(#REF!="HER","28,",IF(#REF!="HOR","33,",IF(#REF!="HEB","33,",IF(#REF!="HOB","28,",""))))))))),"")</f>
        <v/>
      </c>
      <c r="AP1864" s="76" t="str">
        <f>IF($A1863&lt;&gt;"",IF(OR(CR1863&lt;&gt;0,CS1863&lt;&gt;0,#REF!&lt;$BB$3),"",IF(#REF!="LER","12,",IF(#REF!="LOR","16,",IF(#REF!="LEB","16,",IF(#REF!="LOB","13,",IF(#REF!="HER","30,",IF(#REF!="HOR","34,",IF(#REF!="HEB","34,",IF(#REF!="HOB","29,",""))))))))),"")</f>
        <v/>
      </c>
      <c r="AQ1864" s="76" t="str">
        <f>IF($A1863&lt;&gt;"",IF(OR(CR1863&lt;&gt;0,CS1863&lt;&gt;0,#REF!&lt;$BB$3),"",IF(#REF!="LER","14,",IF(#REF!="LOR","17,",IF(#REF!="LEB","17,",IF(#REF!="LOB","15,",IF(#REF!="HER","32,",IF(#REF!="HOR","35,",IF(#REF!="HEB","35,",IF(#REF!="HOB","31,",""))))))))),"")</f>
        <v/>
      </c>
      <c r="AR1864" s="76" t="str">
        <f>IF($A1863&lt;&gt;"",IF(OR(CR1863&lt;&gt;0,CS1863&lt;&gt;0,#REF!&lt;$BB$3),"",IF(#REF!="LER","16,",IF(#REF!="LOR","18,",IF(#REF!="LEB","18,",IF(#REF!="LOB","17,",IF(#REF!="HER","34,",IF(#REF!="HOR","36,",IF(#REF!="HEB","36,",IF(#REF!="HOB","33,",""))))))))),"")</f>
        <v/>
      </c>
      <c r="AS1864" s="60" t="b">
        <f t="shared" si="2637"/>
        <v>0</v>
      </c>
      <c r="AT1864" s="60" t="b">
        <f t="shared" si="2638"/>
        <v>0</v>
      </c>
      <c r="AU1864" s="60" t="b">
        <f t="shared" si="2639"/>
        <v>0</v>
      </c>
      <c r="AV1864" s="60" t="b">
        <f t="shared" si="2640"/>
        <v>0</v>
      </c>
      <c r="AW1864" s="60" t="b">
        <f t="shared" si="2641"/>
        <v>0</v>
      </c>
      <c r="AX1864" s="60" t="b">
        <f t="shared" si="2642"/>
        <v>0</v>
      </c>
      <c r="AY1864" s="60" t="b">
        <f t="shared" si="2643"/>
        <v>0</v>
      </c>
      <c r="AZ1864" s="60"/>
      <c r="BA1864" s="61">
        <f t="shared" si="2620"/>
        <v>0</v>
      </c>
      <c r="BB1864" s="13">
        <f t="shared" si="2595"/>
        <v>0</v>
      </c>
      <c r="BC1864" s="11" t="e">
        <f>IF(#REF!&lt;&gt;"",S1864+BC1863,0)</f>
        <v>#REF!</v>
      </c>
      <c r="BD1864" s="67" t="str">
        <f t="shared" si="2629"/>
        <v/>
      </c>
      <c r="BE1864" s="76" t="str">
        <f>IF($A1863&lt;&gt;"",IF(OR(EE1863&lt;&gt;0,EF1863&lt;&gt;0,#REF!&lt;$BB$3),"",IF(#REF!="LER","01,",IF(#REF!="LOR","01,",IF(#REF!="LEB","02,",IF(#REF!="LOB","01,",IF(#REF!="HER","19,",IF(#REF!="HOR","19,",IF(#REF!="HEB","20,",IF(#REF!="HOB","19,",""))))))))),"")</f>
        <v/>
      </c>
      <c r="BF1864" s="76" t="str">
        <f>IF($A1863&lt;&gt;"",IF(OR(EE1863&lt;&gt;0,EF1863&lt;&gt;0,#REF!&lt;$BB$3),"",IF(#REF!="LER","02,",IF(#REF!="LOR","03,",IF(#REF!="LEB","04,",IF(#REF!="LOB","02,",IF(#REF!="HER","20,",IF(#REF!="HOR","21,",IF(#REF!="HEB","22,",IF(#REF!="HOB","20,",""))))))))),"")</f>
        <v/>
      </c>
      <c r="BG1864" s="76" t="str">
        <f>IF($A1863&lt;&gt;"",IF(OR(EE1863&lt;&gt;0,EF1863&lt;&gt;0,#REF!&lt;$BB$3),"",IF(#REF!="LER","03,",IF(#REF!="LOR","05,",IF(#REF!="LEB","06,",IF(#REF!="LOB","03,",IF(#REF!="HER","21,",IF(#REF!="HOR","23,",IF(#REF!="HEB","24,",IF(#REF!="HOB","21,",""))))))))),"")</f>
        <v/>
      </c>
      <c r="BH1864" s="76" t="str">
        <f>IF($A1863&lt;&gt;"",IF(OR(EE1863&lt;&gt;0,EF1863&lt;&gt;0,#REF!&lt;$BB$3),"",IF(#REF!="LER","04,",IF(#REF!="LOR","07,",IF(#REF!="LEB","08,",IF(#REF!="LOB","04,",IF(#REF!="HER","22,",IF(#REF!="HOR","25,",IF(#REF!="HEB","26,",IF(#REF!="HOB","22,",""))))))))),"")</f>
        <v/>
      </c>
      <c r="BI1864" s="76" t="str">
        <f>IF($A1863&lt;&gt;"",IF(OR(EE1863&lt;&gt;0,EF1863&lt;&gt;0,#REF!&lt;$BB$3),"",IF(#REF!="LER","05,",IF(#REF!="LOR","09,",IF(#REF!="LEB","10,",IF(#REF!="LOB","05,",IF(#REF!="HER","23,",IF(#REF!="HOR","27,",IF(#REF!="HEB","28,",IF(#REF!="HOB","23,",""))))))))),"")</f>
        <v/>
      </c>
      <c r="BJ1864" s="76" t="str">
        <f>IF($A1863&lt;&gt;"",IF(OR(EE1863&lt;&gt;0,EF1863&lt;&gt;0,#REF!&lt;$BB$3),"",IF(#REF!="LER","06,",IF(#REF!="LOR","11,",IF(#REF!="LEB","11,",IF(#REF!="LOB","06,",IF(#REF!="HER","24,",IF(#REF!="HOR","29,",IF(#REF!="HEB","29,",IF(#REF!="HOB","24,",""))))))))),"")</f>
        <v/>
      </c>
      <c r="BK1864" s="76"/>
      <c r="BL1864" s="76"/>
      <c r="BM1864" s="76"/>
      <c r="BN1864" s="76"/>
      <c r="BO1864" s="76"/>
      <c r="BP1864" s="76"/>
      <c r="BQ1864" s="76"/>
      <c r="BR1864" s="76"/>
      <c r="BS1864" s="92">
        <f t="shared" si="2633"/>
        <v>0</v>
      </c>
      <c r="BT1864" s="76"/>
      <c r="BU1864" s="76"/>
      <c r="BV1864" s="67" t="str">
        <f t="shared" si="2630"/>
        <v/>
      </c>
      <c r="BW1864" s="76" t="str">
        <f>IF($A1863&lt;&gt;"",IF(OR(EE1863&lt;&gt;0,EF1863&lt;&gt;0,#REF!&lt;$BB$3),"",IF(#REF!="LER","07,",IF(#REF!="LOR","12,",IF(#REF!="LEB","12,",IF(#REF!="LOB","08,",IF(#REF!="HER","25,",IF(#REF!="HOR","30,",IF(#REF!="HEB","30,",IF(#REF!="HOB","25,",""))))))))),"")</f>
        <v/>
      </c>
      <c r="BX1864" s="76" t="str">
        <f>IF($A1863&lt;&gt;"",IF(OR(EE1863&lt;&gt;0,EF1863&lt;&gt;0,#REF!&lt;$BB$3),"",IF(#REF!="LER","08,",IF(#REF!="LOR","13,",IF(#REF!="LEB","13,",IF(#REF!="LOB","09,",IF(#REF!="HER","26,",IF(#REF!="HOR","31,",IF(#REF!="HEB","31,",IF(#REF!="HOB","26,",""))))))))),"")</f>
        <v/>
      </c>
      <c r="BY1864" s="76" t="str">
        <f>IF($A1863&lt;&gt;"",IF(OR(EE1863&lt;&gt;0,EF1863&lt;&gt;0,#REF!&lt;$BB$3),"",IF(#REF!="LER","09,",IF(#REF!="LOR","14,",IF(#REF!="LEB","14,",IF(#REF!="LOB","10,",IF(#REF!="HER","27,",IF(#REF!="HOR","32,",IF(#REF!="HEB","32,",IF(#REF!="HOB","27,",""))))))))),"")</f>
        <v/>
      </c>
      <c r="BZ1864" s="76" t="str">
        <f>IF($A1863&lt;&gt;"",IF(OR(EE1863&lt;&gt;0,EF1863&lt;&gt;0,#REF!&lt;$BB$3),"",IF(#REF!="LER","10,",IF(#REF!="LOR","15,",IF(#REF!="LEB","15,",IF(#REF!="LOB","11,",IF(#REF!="HER","28,",IF(#REF!="HOR","33,",IF(#REF!="HEB","33,",IF(#REF!="HOB","28,",""))))))))),"")</f>
        <v/>
      </c>
      <c r="CA1864" s="76" t="str">
        <f>IF($A1863&lt;&gt;"",IF(OR(EE1863&lt;&gt;0,EF1863&lt;&gt;0,#REF!&lt;$BB$3),"",IF(#REF!="LER","12,",IF(#REF!="LOR","16,",IF(#REF!="LEB","16,",IF(#REF!="LOB","13,",IF(#REF!="HER","30,",IF(#REF!="HOR","34,",IF(#REF!="HEB","34,",IF(#REF!="HOB","29,",""))))))))),"")</f>
        <v/>
      </c>
      <c r="CB1864" s="76" t="str">
        <f>IF($A1863&lt;&gt;"",IF(OR(EE1863&lt;&gt;0,EF1863&lt;&gt;0,#REF!&lt;$BB$3),"",IF(#REF!="LER","14,",IF(#REF!="LOR","17,",IF(#REF!="LEB","17,",IF(#REF!="LOB","15,",IF(#REF!="HER","32,",IF(#REF!="HOR","35,",IF(#REF!="HEB","35,",IF(#REF!="HOB","31,",""))))))))),"")</f>
        <v/>
      </c>
      <c r="CC1864" s="76" t="str">
        <f>IF($A1863&lt;&gt;"",IF(OR(EE1863&lt;&gt;0,EF1863&lt;&gt;0,#REF!&lt;$BB$3),"",IF(#REF!="LER","16,",IF(#REF!="LOR","18,",IF(#REF!="LEB","18,",IF(#REF!="LOB","17,",IF(#REF!="HER","34,",IF(#REF!="HOR","36,",IF(#REF!="HEB","36,",IF(#REF!="HOB","33,",""))))))))),"")</f>
        <v/>
      </c>
      <c r="CD1864" s="60" t="b">
        <f t="shared" si="2596"/>
        <v>0</v>
      </c>
      <c r="CE1864" s="60" t="b">
        <f t="shared" si="2597"/>
        <v>0</v>
      </c>
      <c r="CF1864" s="60" t="b">
        <f t="shared" si="2598"/>
        <v>0</v>
      </c>
      <c r="CG1864" s="60" t="b">
        <f t="shared" si="2599"/>
        <v>0</v>
      </c>
      <c r="CH1864" s="60" t="b">
        <f t="shared" si="2600"/>
        <v>0</v>
      </c>
      <c r="CI1864" s="60" t="b">
        <f t="shared" si="2601"/>
        <v>0</v>
      </c>
      <c r="CJ1864" s="60" t="b">
        <f t="shared" si="2602"/>
        <v>0</v>
      </c>
      <c r="CK1864" s="60"/>
      <c r="CL1864" s="61">
        <f t="shared" si="2621"/>
        <v>0</v>
      </c>
      <c r="CM1864" s="92">
        <f t="shared" si="2634"/>
        <v>0</v>
      </c>
      <c r="CN1864" s="13">
        <f t="shared" si="2603"/>
        <v>0</v>
      </c>
      <c r="CO1864" s="11" t="e">
        <f>IF(#REF!&lt;&gt;"",BC1864+CO1863,0)</f>
        <v>#REF!</v>
      </c>
      <c r="CP1864" s="13">
        <f t="shared" si="2613"/>
        <v>0</v>
      </c>
      <c r="CQ1864" s="11">
        <f t="shared" si="2614"/>
        <v>0</v>
      </c>
      <c r="CR1864" s="57">
        <f t="shared" si="2635"/>
        <v>0</v>
      </c>
      <c r="CS1864" s="57">
        <f t="shared" si="2636"/>
        <v>0</v>
      </c>
      <c r="CT1864" s="57">
        <f t="shared" si="2626"/>
        <v>0</v>
      </c>
      <c r="CU1864" s="24"/>
      <c r="CV1864" s="24"/>
      <c r="CW1864" s="24"/>
      <c r="CX1864" s="24"/>
      <c r="CY1864" s="24"/>
      <c r="CZ1864" s="24"/>
      <c r="DA1864" s="24"/>
      <c r="DB1864" s="24"/>
      <c r="DC1864" s="24"/>
      <c r="DD1864" s="64"/>
      <c r="DJ1864" s="39"/>
    </row>
    <row r="1865" spans="2:114" x14ac:dyDescent="0.2">
      <c r="B1865" s="61" t="str">
        <f>IF(A1865="","",IF(U1866="","DB",U1866&amp;V1866&amp;W1866&amp;X1866&amp;Y1866&amp;Z1866&amp;AL1866&amp;AM1866&amp;AN1866&amp;AO1866&amp;AP1866&amp;AQ1866&amp;AR1866&amp;#REF!))</f>
        <v/>
      </c>
      <c r="C1865" s="7" t="str">
        <f t="shared" si="2604"/>
        <v/>
      </c>
      <c r="D1865" s="60">
        <f t="shared" si="2605"/>
        <v>0</v>
      </c>
      <c r="E1865" s="7" t="e">
        <f>IF(COUNTBLANK(BE1866:BI1866)=5,#REF!&amp;",",IF(COUNTBLANK(U1866:AR1866)=1,T1866&amp;","&amp;T1866&amp;","&amp;T1866&amp;","&amp;T1866&amp;","&amp;T1866&amp;","&amp;T1866&amp;","&amp;T1866&amp;","&amp;T1866&amp;","&amp;T1866&amp;","&amp;T1866&amp;","&amp;T1866&amp;","&amp;T1866&amp;","&amp;T1866&amp;",",T1866&amp;","&amp;T1866&amp;","&amp;T1866&amp;","&amp;T1866&amp;","&amp;T1866&amp;","&amp;T1866&amp;","&amp;T1866&amp;","&amp;T1866&amp;","&amp;T1866&amp;","&amp;T1866&amp;","&amp;T1866&amp;","&amp;T1866&amp;","&amp;T1866&amp;","&amp;T1866&amp;","))</f>
        <v>#REF!</v>
      </c>
      <c r="F1865" s="72" t="str">
        <f t="shared" si="2617"/>
        <v/>
      </c>
      <c r="G1865" s="73">
        <f t="shared" si="2606"/>
        <v>0</v>
      </c>
      <c r="H1865" s="112">
        <f t="shared" si="2607"/>
        <v>0</v>
      </c>
      <c r="I1865" s="112">
        <f t="shared" si="2608"/>
        <v>0</v>
      </c>
      <c r="J1865" s="74" t="e">
        <f>COUNTIF(#REF!,"E")</f>
        <v>#REF!</v>
      </c>
      <c r="K1865" s="74" t="e">
        <f>COUNTIF(#REF!,"O")</f>
        <v>#REF!</v>
      </c>
      <c r="L1865" s="74" t="e">
        <f t="shared" si="2609"/>
        <v>#REF!</v>
      </c>
      <c r="M1865" s="113" t="e">
        <f t="shared" si="2610"/>
        <v>#REF!</v>
      </c>
      <c r="N1865" s="60"/>
      <c r="O1865" s="61"/>
      <c r="P1865" s="61"/>
      <c r="Q1865" s="61"/>
      <c r="R1865" s="61"/>
      <c r="S1865" s="7"/>
      <c r="T1865" s="67" t="str">
        <f t="shared" si="2627"/>
        <v/>
      </c>
      <c r="U1865" s="76" t="str">
        <f>IF($A1864&lt;&gt;"",IF(OR(CR1864&lt;&gt;0,CS1864&lt;&gt;0,#REF!&lt;$BB$3),"",IF(#REF!="LER","01,",IF(#REF!="LOR","01,",IF(#REF!="LEB","02,",IF(#REF!="LOB","01,",IF(#REF!="HER","19,",IF(#REF!="HOR","19,",IF(#REF!="HEB","20,",IF(#REF!="HOB","19,",""))))))))),"")</f>
        <v/>
      </c>
      <c r="V1865" s="76" t="str">
        <f>IF($A1864&lt;&gt;"",IF(OR(CR1864&lt;&gt;0,CS1864&lt;&gt;0,#REF!&lt;$BB$3),"",IF(#REF!="LER","02,",IF(#REF!="LOR","03,",IF(#REF!="LEB","04,",IF(#REF!="LOB","02,",IF(#REF!="HER","20,",IF(#REF!="HOR","21,",IF(#REF!="HEB","22,",IF(#REF!="HOB","20,",""))))))))),"")</f>
        <v/>
      </c>
      <c r="W1865" s="76" t="str">
        <f>IF($A1864&lt;&gt;"",IF(OR(CR1864&lt;&gt;0,CS1864&lt;&gt;0,#REF!&lt;$BB$3),"",IF(#REF!="LER","03,",IF(#REF!="LOR","05,",IF(#REF!="LEB","06,",IF(#REF!="LOB","03,",IF(#REF!="HER","21,",IF(#REF!="HOR","23,",IF(#REF!="HEB","24,",IF(#REF!="HOB","21,",""))))))))),"")</f>
        <v/>
      </c>
      <c r="X1865" s="76" t="str">
        <f>IF($A1864&lt;&gt;"",IF(OR(CR1864&lt;&gt;0,CS1864&lt;&gt;0,#REF!&lt;$BB$3),"",IF(#REF!="LER","04,",IF(#REF!="LOR","07,",IF(#REF!="LEB","08,",IF(#REF!="LOB","04,",IF(#REF!="HER","22,",IF(#REF!="HOR","25,",IF(#REF!="HEB","26,",IF(#REF!="HOB","22,",""))))))))),"")</f>
        <v/>
      </c>
      <c r="Y1865" s="76" t="str">
        <f>IF($A1864&lt;&gt;"",IF(OR(CR1864&lt;&gt;0,CS1864&lt;&gt;0,#REF!&lt;$BB$3),"",IF(#REF!="LER","05,",IF(#REF!="LOR","09,",IF(#REF!="LEB","10,",IF(#REF!="LOB","05,",IF(#REF!="HER","23,",IF(#REF!="HOR","27,",IF(#REF!="HEB","28,",IF(#REF!="HOB","23,",""))))))))),"")</f>
        <v/>
      </c>
      <c r="Z1865" s="76" t="str">
        <f>IF($A1864&lt;&gt;"",IF(OR(CR1864&lt;&gt;0,CS1864&lt;&gt;0,#REF!&lt;$BB$3),"",IF(#REF!="LER","06,",IF(#REF!="LOR","11,",IF(#REF!="LEB","11,",IF(#REF!="LOB","06,",IF(#REF!="HER","24,",IF(#REF!="HOR","29,",IF(#REF!="HEB","29,",IF(#REF!="HOB","24,",""))))))))),"")</f>
        <v/>
      </c>
      <c r="AA1865" s="76"/>
      <c r="AB1865" s="76"/>
      <c r="AC1865" s="76"/>
      <c r="AD1865" s="76"/>
      <c r="AE1865" s="76"/>
      <c r="AF1865" s="76"/>
      <c r="AG1865" s="76"/>
      <c r="AH1865" s="76"/>
      <c r="AI1865" s="76"/>
      <c r="AJ1865" s="76"/>
      <c r="AK1865" s="67" t="str">
        <f t="shared" si="2628"/>
        <v/>
      </c>
      <c r="AL1865" s="76" t="str">
        <f>IF($A1864&lt;&gt;"",IF(OR(CR1864&lt;&gt;0,CS1864&lt;&gt;0,#REF!&lt;$BB$3),"",IF(#REF!="LER","07,",IF(#REF!="LOR","12,",IF(#REF!="LEB","12,",IF(#REF!="LOB","08,",IF(#REF!="HER","25,",IF(#REF!="HOR","30,",IF(#REF!="HEB","30,",IF(#REF!="HOB","25,",""))))))))),"")</f>
        <v/>
      </c>
      <c r="AM1865" s="76" t="str">
        <f>IF($A1864&lt;&gt;"",IF(OR(CR1864&lt;&gt;0,CS1864&lt;&gt;0,#REF!&lt;$BB$3),"",IF(#REF!="LER","08,",IF(#REF!="LOR","13,",IF(#REF!="LEB","13,",IF(#REF!="LOB","09,",IF(#REF!="HER","26,",IF(#REF!="HOR","31,",IF(#REF!="HEB","31,",IF(#REF!="HOB","26,",""))))))))),"")</f>
        <v/>
      </c>
      <c r="AN1865" s="118" t="str">
        <f t="shared" si="2644"/>
        <v/>
      </c>
      <c r="AO1865" s="76" t="str">
        <f>IF($A1864&lt;&gt;"",IF(OR(CR1864&lt;&gt;0,CS1864&lt;&gt;0,#REF!&lt;$BB$3),"",IF(#REF!="LER","10,",IF(#REF!="LOR","15,",IF(#REF!="LEB","15,",IF(#REF!="LOB","11,",IF(#REF!="HER","28,",IF(#REF!="HOR","33,",IF(#REF!="HEB","33,",IF(#REF!="HOB","28,",""))))))))),"")</f>
        <v/>
      </c>
      <c r="AP1865" s="76" t="str">
        <f>IF($A1864&lt;&gt;"",IF(OR(CR1864&lt;&gt;0,CS1864&lt;&gt;0,#REF!&lt;$BB$3),"",IF(#REF!="LER","12,",IF(#REF!="LOR","16,",IF(#REF!="LEB","16,",IF(#REF!="LOB","13,",IF(#REF!="HER","30,",IF(#REF!="HOR","34,",IF(#REF!="HEB","34,",IF(#REF!="HOB","29,",""))))))))),"")</f>
        <v/>
      </c>
      <c r="AQ1865" s="76" t="str">
        <f>IF($A1864&lt;&gt;"",IF(OR(CR1864&lt;&gt;0,CS1864&lt;&gt;0,#REF!&lt;$BB$3),"",IF(#REF!="LER","14,",IF(#REF!="LOR","17,",IF(#REF!="LEB","17,",IF(#REF!="LOB","15,",IF(#REF!="HER","32,",IF(#REF!="HOR","35,",IF(#REF!="HEB","35,",IF(#REF!="HOB","31,",""))))))))),"")</f>
        <v/>
      </c>
      <c r="AR1865" s="76" t="str">
        <f>IF($A1864&lt;&gt;"",IF(OR(CR1864&lt;&gt;0,CS1864&lt;&gt;0,#REF!&lt;$BB$3),"",IF(#REF!="LER","16,",IF(#REF!="LOR","18,",IF(#REF!="LEB","18,",IF(#REF!="LOB","17,",IF(#REF!="HER","34,",IF(#REF!="HOR","36,",IF(#REF!="HEB","36,",IF(#REF!="HOB","33,",""))))))))),"")</f>
        <v/>
      </c>
      <c r="AS1865" s="60" t="b">
        <f t="shared" si="2637"/>
        <v>0</v>
      </c>
      <c r="AT1865" s="60" t="b">
        <f t="shared" si="2638"/>
        <v>0</v>
      </c>
      <c r="AU1865" s="60" t="b">
        <f t="shared" si="2639"/>
        <v>0</v>
      </c>
      <c r="AV1865" s="60" t="b">
        <f t="shared" si="2640"/>
        <v>0</v>
      </c>
      <c r="AW1865" s="60" t="b">
        <f t="shared" si="2641"/>
        <v>0</v>
      </c>
      <c r="AX1865" s="60" t="b">
        <f t="shared" si="2642"/>
        <v>0</v>
      </c>
      <c r="AY1865" s="60" t="b">
        <f t="shared" si="2643"/>
        <v>0</v>
      </c>
      <c r="AZ1865" s="60"/>
      <c r="BA1865" s="61">
        <f t="shared" si="2620"/>
        <v>0</v>
      </c>
      <c r="BB1865" s="13">
        <f t="shared" si="2595"/>
        <v>0</v>
      </c>
      <c r="BC1865" s="11" t="e">
        <f>IF(#REF!&lt;&gt;"",S1865+BC1864,0)</f>
        <v>#REF!</v>
      </c>
      <c r="BD1865" s="67" t="str">
        <f t="shared" si="2629"/>
        <v/>
      </c>
      <c r="BE1865" s="76" t="str">
        <f>IF($A1864&lt;&gt;"",IF(OR(EE1864&lt;&gt;0,EF1864&lt;&gt;0,#REF!&lt;$BB$3),"",IF(#REF!="LER","01,",IF(#REF!="LOR","01,",IF(#REF!="LEB","02,",IF(#REF!="LOB","01,",IF(#REF!="HER","19,",IF(#REF!="HOR","19,",IF(#REF!="HEB","20,",IF(#REF!="HOB","19,",""))))))))),"")</f>
        <v/>
      </c>
      <c r="BF1865" s="76" t="str">
        <f>IF($A1864&lt;&gt;"",IF(OR(EE1864&lt;&gt;0,EF1864&lt;&gt;0,#REF!&lt;$BB$3),"",IF(#REF!="LER","02,",IF(#REF!="LOR","03,",IF(#REF!="LEB","04,",IF(#REF!="LOB","02,",IF(#REF!="HER","20,",IF(#REF!="HOR","21,",IF(#REF!="HEB","22,",IF(#REF!="HOB","20,",""))))))))),"")</f>
        <v/>
      </c>
      <c r="BG1865" s="76" t="str">
        <f>IF($A1864&lt;&gt;"",IF(OR(EE1864&lt;&gt;0,EF1864&lt;&gt;0,#REF!&lt;$BB$3),"",IF(#REF!="LER","03,",IF(#REF!="LOR","05,",IF(#REF!="LEB","06,",IF(#REF!="LOB","03,",IF(#REF!="HER","21,",IF(#REF!="HOR","23,",IF(#REF!="HEB","24,",IF(#REF!="HOB","21,",""))))))))),"")</f>
        <v/>
      </c>
      <c r="BH1865" s="76" t="str">
        <f>IF($A1864&lt;&gt;"",IF(OR(EE1864&lt;&gt;0,EF1864&lt;&gt;0,#REF!&lt;$BB$3),"",IF(#REF!="LER","04,",IF(#REF!="LOR","07,",IF(#REF!="LEB","08,",IF(#REF!="LOB","04,",IF(#REF!="HER","22,",IF(#REF!="HOR","25,",IF(#REF!="HEB","26,",IF(#REF!="HOB","22,",""))))))))),"")</f>
        <v/>
      </c>
      <c r="BI1865" s="76" t="str">
        <f>IF($A1864&lt;&gt;"",IF(OR(EE1864&lt;&gt;0,EF1864&lt;&gt;0,#REF!&lt;$BB$3),"",IF(#REF!="LER","05,",IF(#REF!="LOR","09,",IF(#REF!="LEB","10,",IF(#REF!="LOB","05,",IF(#REF!="HER","23,",IF(#REF!="HOR","27,",IF(#REF!="HEB","28,",IF(#REF!="HOB","23,",""))))))))),"")</f>
        <v/>
      </c>
      <c r="BJ1865" s="76" t="str">
        <f>IF($A1864&lt;&gt;"",IF(OR(EE1864&lt;&gt;0,EF1864&lt;&gt;0,#REF!&lt;$BB$3),"",IF(#REF!="LER","06,",IF(#REF!="LOR","11,",IF(#REF!="LEB","11,",IF(#REF!="LOB","06,",IF(#REF!="HER","24,",IF(#REF!="HOR","29,",IF(#REF!="HEB","29,",IF(#REF!="HOB","24,",""))))))))),"")</f>
        <v/>
      </c>
      <c r="BK1865" s="76"/>
      <c r="BL1865" s="76"/>
      <c r="BM1865" s="76"/>
      <c r="BN1865" s="76"/>
      <c r="BO1865" s="76"/>
      <c r="BP1865" s="76"/>
      <c r="BQ1865" s="76"/>
      <c r="BR1865" s="76"/>
      <c r="BS1865" s="92">
        <f t="shared" si="2633"/>
        <v>0</v>
      </c>
      <c r="BT1865" s="76"/>
      <c r="BU1865" s="76"/>
      <c r="BV1865" s="67" t="str">
        <f t="shared" si="2630"/>
        <v/>
      </c>
      <c r="BW1865" s="76" t="str">
        <f>IF($A1864&lt;&gt;"",IF(OR(EE1864&lt;&gt;0,EF1864&lt;&gt;0,#REF!&lt;$BB$3),"",IF(#REF!="LER","07,",IF(#REF!="LOR","12,",IF(#REF!="LEB","12,",IF(#REF!="LOB","08,",IF(#REF!="HER","25,",IF(#REF!="HOR","30,",IF(#REF!="HEB","30,",IF(#REF!="HOB","25,",""))))))))),"")</f>
        <v/>
      </c>
      <c r="BX1865" s="76" t="str">
        <f>IF($A1864&lt;&gt;"",IF(OR(EE1864&lt;&gt;0,EF1864&lt;&gt;0,#REF!&lt;$BB$3),"",IF(#REF!="LER","08,",IF(#REF!="LOR","13,",IF(#REF!="LEB","13,",IF(#REF!="LOB","09,",IF(#REF!="HER","26,",IF(#REF!="HOR","31,",IF(#REF!="HEB","31,",IF(#REF!="HOB","26,",""))))))))),"")</f>
        <v/>
      </c>
      <c r="BY1865" s="76" t="str">
        <f>IF($A1864&lt;&gt;"",IF(OR(EE1864&lt;&gt;0,EF1864&lt;&gt;0,#REF!&lt;$BB$3),"",IF(#REF!="LER","09,",IF(#REF!="LOR","14,",IF(#REF!="LEB","14,",IF(#REF!="LOB","10,",IF(#REF!="HER","27,",IF(#REF!="HOR","32,",IF(#REF!="HEB","32,",IF(#REF!="HOB","27,",""))))))))),"")</f>
        <v/>
      </c>
      <c r="BZ1865" s="76" t="str">
        <f>IF($A1864&lt;&gt;"",IF(OR(EE1864&lt;&gt;0,EF1864&lt;&gt;0,#REF!&lt;$BB$3),"",IF(#REF!="LER","10,",IF(#REF!="LOR","15,",IF(#REF!="LEB","15,",IF(#REF!="LOB","11,",IF(#REF!="HER","28,",IF(#REF!="HOR","33,",IF(#REF!="HEB","33,",IF(#REF!="HOB","28,",""))))))))),"")</f>
        <v/>
      </c>
      <c r="CA1865" s="76" t="str">
        <f>IF($A1864&lt;&gt;"",IF(OR(EE1864&lt;&gt;0,EF1864&lt;&gt;0,#REF!&lt;$BB$3),"",IF(#REF!="LER","12,",IF(#REF!="LOR","16,",IF(#REF!="LEB","16,",IF(#REF!="LOB","13,",IF(#REF!="HER","30,",IF(#REF!="HOR","34,",IF(#REF!="HEB","34,",IF(#REF!="HOB","29,",""))))))))),"")</f>
        <v/>
      </c>
      <c r="CB1865" s="76" t="str">
        <f>IF($A1864&lt;&gt;"",IF(OR(EE1864&lt;&gt;0,EF1864&lt;&gt;0,#REF!&lt;$BB$3),"",IF(#REF!="LER","14,",IF(#REF!="LOR","17,",IF(#REF!="LEB","17,",IF(#REF!="LOB","15,",IF(#REF!="HER","32,",IF(#REF!="HOR","35,",IF(#REF!="HEB","35,",IF(#REF!="HOB","31,",""))))))))),"")</f>
        <v/>
      </c>
      <c r="CC1865" s="76" t="str">
        <f>IF($A1864&lt;&gt;"",IF(OR(EE1864&lt;&gt;0,EF1864&lt;&gt;0,#REF!&lt;$BB$3),"",IF(#REF!="LER","16,",IF(#REF!="LOR","18,",IF(#REF!="LEB","18,",IF(#REF!="LOB","17,",IF(#REF!="HER","34,",IF(#REF!="HOR","36,",IF(#REF!="HEB","36,",IF(#REF!="HOB","33,",""))))))))),"")</f>
        <v/>
      </c>
      <c r="CD1865" s="60" t="b">
        <f t="shared" si="2596"/>
        <v>0</v>
      </c>
      <c r="CE1865" s="60" t="b">
        <f t="shared" si="2597"/>
        <v>0</v>
      </c>
      <c r="CF1865" s="60" t="b">
        <f t="shared" si="2598"/>
        <v>0</v>
      </c>
      <c r="CG1865" s="60" t="b">
        <f t="shared" si="2599"/>
        <v>0</v>
      </c>
      <c r="CH1865" s="60" t="b">
        <f t="shared" si="2600"/>
        <v>0</v>
      </c>
      <c r="CI1865" s="60" t="b">
        <f t="shared" si="2601"/>
        <v>0</v>
      </c>
      <c r="CJ1865" s="60" t="b">
        <f t="shared" si="2602"/>
        <v>0</v>
      </c>
      <c r="CK1865" s="60"/>
      <c r="CL1865" s="61">
        <f t="shared" si="2621"/>
        <v>0</v>
      </c>
      <c r="CM1865" s="92">
        <f t="shared" si="2634"/>
        <v>0</v>
      </c>
      <c r="CN1865" s="13">
        <f t="shared" si="2603"/>
        <v>0</v>
      </c>
      <c r="CO1865" s="11" t="e">
        <f>IF(#REF!&lt;&gt;"",BC1865+CO1864,0)</f>
        <v>#REF!</v>
      </c>
      <c r="CP1865" s="13">
        <f t="shared" si="2613"/>
        <v>0</v>
      </c>
      <c r="CQ1865" s="11">
        <f t="shared" si="2614"/>
        <v>0</v>
      </c>
      <c r="CR1865" s="57">
        <f t="shared" si="2635"/>
        <v>0</v>
      </c>
      <c r="CS1865" s="57">
        <f t="shared" si="2636"/>
        <v>0</v>
      </c>
      <c r="CT1865" s="57">
        <f t="shared" si="2626"/>
        <v>0</v>
      </c>
      <c r="CU1865" s="24"/>
      <c r="CV1865" s="24"/>
      <c r="CW1865" s="24"/>
      <c r="CX1865" s="24"/>
      <c r="CY1865" s="24"/>
      <c r="CZ1865" s="24"/>
      <c r="DA1865" s="24"/>
      <c r="DB1865" s="24"/>
      <c r="DC1865" s="24"/>
      <c r="DD1865" s="64"/>
      <c r="DJ1865" s="39"/>
    </row>
    <row r="1866" spans="2:114" x14ac:dyDescent="0.2">
      <c r="B1866" s="61" t="str">
        <f>IF(A1866="","",IF(U1867="","DB",U1867&amp;V1867&amp;W1867&amp;X1867&amp;Y1867&amp;Z1867&amp;AL1867&amp;AM1867&amp;AN1867&amp;AO1867&amp;AP1867&amp;AQ1867&amp;AR1867&amp;#REF!))</f>
        <v/>
      </c>
      <c r="C1866" s="7" t="str">
        <f t="shared" si="2604"/>
        <v/>
      </c>
      <c r="D1866" s="60">
        <f t="shared" si="2605"/>
        <v>0</v>
      </c>
      <c r="E1866" s="7" t="e">
        <f>IF(COUNTBLANK(BE1867:BI1867)=5,#REF!&amp;",",IF(COUNTBLANK(U1867:AR1867)=1,T1867&amp;","&amp;T1867&amp;","&amp;T1867&amp;","&amp;T1867&amp;","&amp;T1867&amp;","&amp;T1867&amp;","&amp;T1867&amp;","&amp;T1867&amp;","&amp;T1867&amp;","&amp;T1867&amp;","&amp;T1867&amp;","&amp;T1867&amp;","&amp;T1867&amp;",",T1867&amp;","&amp;T1867&amp;","&amp;T1867&amp;","&amp;T1867&amp;","&amp;T1867&amp;","&amp;T1867&amp;","&amp;T1867&amp;","&amp;T1867&amp;","&amp;T1867&amp;","&amp;T1867&amp;","&amp;T1867&amp;","&amp;T1867&amp;","&amp;T1867&amp;","&amp;T1867&amp;","))</f>
        <v>#REF!</v>
      </c>
      <c r="F1866" s="72" t="str">
        <f t="shared" si="2617"/>
        <v/>
      </c>
      <c r="G1866" s="73">
        <f t="shared" si="2606"/>
        <v>0</v>
      </c>
      <c r="H1866" s="112">
        <f t="shared" si="2607"/>
        <v>0</v>
      </c>
      <c r="I1866" s="112">
        <f t="shared" si="2608"/>
        <v>0</v>
      </c>
      <c r="J1866" s="74" t="e">
        <f>COUNTIF(#REF!,"E")</f>
        <v>#REF!</v>
      </c>
      <c r="K1866" s="74" t="e">
        <f>COUNTIF(#REF!,"O")</f>
        <v>#REF!</v>
      </c>
      <c r="L1866" s="74" t="e">
        <f t="shared" si="2609"/>
        <v>#REF!</v>
      </c>
      <c r="M1866" s="113" t="e">
        <f t="shared" si="2610"/>
        <v>#REF!</v>
      </c>
      <c r="N1866" s="60"/>
      <c r="O1866" s="61"/>
      <c r="P1866" s="61"/>
      <c r="Q1866" s="61"/>
      <c r="R1866" s="61"/>
      <c r="S1866" s="7"/>
      <c r="T1866" s="67" t="str">
        <f t="shared" si="2627"/>
        <v/>
      </c>
      <c r="U1866" s="76" t="str">
        <f>IF($A1865&lt;&gt;"",IF(OR(CR1865&lt;&gt;0,CS1865&lt;&gt;0,#REF!&lt;$BB$3),"",IF(#REF!="LER","01,",IF(#REF!="LOR","01,",IF(#REF!="LEB","02,",IF(#REF!="LOB","01,",IF(#REF!="HER","19,",IF(#REF!="HOR","19,",IF(#REF!="HEB","20,",IF(#REF!="HOB","19,",""))))))))),"")</f>
        <v/>
      </c>
      <c r="V1866" s="76" t="str">
        <f>IF($A1865&lt;&gt;"",IF(OR(CR1865&lt;&gt;0,CS1865&lt;&gt;0,#REF!&lt;$BB$3),"",IF(#REF!="LER","02,",IF(#REF!="LOR","03,",IF(#REF!="LEB","04,",IF(#REF!="LOB","02,",IF(#REF!="HER","20,",IF(#REF!="HOR","21,",IF(#REF!="HEB","22,",IF(#REF!="HOB","20,",""))))))))),"")</f>
        <v/>
      </c>
      <c r="W1866" s="76" t="str">
        <f>IF($A1865&lt;&gt;"",IF(OR(CR1865&lt;&gt;0,CS1865&lt;&gt;0,#REF!&lt;$BB$3),"",IF(#REF!="LER","03,",IF(#REF!="LOR","05,",IF(#REF!="LEB","06,",IF(#REF!="LOB","03,",IF(#REF!="HER","21,",IF(#REF!="HOR","23,",IF(#REF!="HEB","24,",IF(#REF!="HOB","21,",""))))))))),"")</f>
        <v/>
      </c>
      <c r="X1866" s="76" t="str">
        <f>IF($A1865&lt;&gt;"",IF(OR(CR1865&lt;&gt;0,CS1865&lt;&gt;0,#REF!&lt;$BB$3),"",IF(#REF!="LER","04,",IF(#REF!="LOR","07,",IF(#REF!="LEB","08,",IF(#REF!="LOB","04,",IF(#REF!="HER","22,",IF(#REF!="HOR","25,",IF(#REF!="HEB","26,",IF(#REF!="HOB","22,",""))))))))),"")</f>
        <v/>
      </c>
      <c r="Y1866" s="76" t="str">
        <f>IF($A1865&lt;&gt;"",IF(OR(CR1865&lt;&gt;0,CS1865&lt;&gt;0,#REF!&lt;$BB$3),"",IF(#REF!="LER","05,",IF(#REF!="LOR","09,",IF(#REF!="LEB","10,",IF(#REF!="LOB","05,",IF(#REF!="HER","23,",IF(#REF!="HOR","27,",IF(#REF!="HEB","28,",IF(#REF!="HOB","23,",""))))))))),"")</f>
        <v/>
      </c>
      <c r="Z1866" s="76" t="str">
        <f>IF($A1865&lt;&gt;"",IF(OR(CR1865&lt;&gt;0,CS1865&lt;&gt;0,#REF!&lt;$BB$3),"",IF(#REF!="LER","06,",IF(#REF!="LOR","11,",IF(#REF!="LEB","11,",IF(#REF!="LOB","06,",IF(#REF!="HER","24,",IF(#REF!="HOR","29,",IF(#REF!="HEB","29,",IF(#REF!="HOB","24,",""))))))))),"")</f>
        <v/>
      </c>
      <c r="AA1866" s="76"/>
      <c r="AB1866" s="76"/>
      <c r="AC1866" s="76"/>
      <c r="AD1866" s="76"/>
      <c r="AE1866" s="76"/>
      <c r="AF1866" s="76"/>
      <c r="AG1866" s="76"/>
      <c r="AH1866" s="76"/>
      <c r="AI1866" s="76"/>
      <c r="AJ1866" s="76"/>
      <c r="AK1866" s="67" t="str">
        <f t="shared" si="2628"/>
        <v/>
      </c>
      <c r="AL1866" s="76" t="str">
        <f>IF($A1865&lt;&gt;"",IF(OR(CR1865&lt;&gt;0,CS1865&lt;&gt;0,#REF!&lt;$BB$3),"",IF(#REF!="LER","07,",IF(#REF!="LOR","12,",IF(#REF!="LEB","12,",IF(#REF!="LOB","08,",IF(#REF!="HER","25,",IF(#REF!="HOR","30,",IF(#REF!="HEB","30,",IF(#REF!="HOB","25,",""))))))))),"")</f>
        <v/>
      </c>
      <c r="AM1866" s="76" t="str">
        <f>IF($A1865&lt;&gt;"",IF(OR(CR1865&lt;&gt;0,CS1865&lt;&gt;0,#REF!&lt;$BB$3),"",IF(#REF!="LER","08,",IF(#REF!="LOR","13,",IF(#REF!="LEB","13,",IF(#REF!="LOB","09,",IF(#REF!="HER","26,",IF(#REF!="HOR","31,",IF(#REF!="HEB","31,",IF(#REF!="HOB","26,",""))))))))),"")</f>
        <v/>
      </c>
      <c r="AN1866" s="118" t="str">
        <f t="shared" si="2644"/>
        <v/>
      </c>
      <c r="AO1866" s="76" t="str">
        <f>IF($A1865&lt;&gt;"",IF(OR(CR1865&lt;&gt;0,CS1865&lt;&gt;0,#REF!&lt;$BB$3),"",IF(#REF!="LER","10,",IF(#REF!="LOR","15,",IF(#REF!="LEB","15,",IF(#REF!="LOB","11,",IF(#REF!="HER","28,",IF(#REF!="HOR","33,",IF(#REF!="HEB","33,",IF(#REF!="HOB","28,",""))))))))),"")</f>
        <v/>
      </c>
      <c r="AP1866" s="76" t="str">
        <f>IF($A1865&lt;&gt;"",IF(OR(CR1865&lt;&gt;0,CS1865&lt;&gt;0,#REF!&lt;$BB$3),"",IF(#REF!="LER","12,",IF(#REF!="LOR","16,",IF(#REF!="LEB","16,",IF(#REF!="LOB","13,",IF(#REF!="HER","30,",IF(#REF!="HOR","34,",IF(#REF!="HEB","34,",IF(#REF!="HOB","29,",""))))))))),"")</f>
        <v/>
      </c>
      <c r="AQ1866" s="76" t="str">
        <f>IF($A1865&lt;&gt;"",IF(OR(CR1865&lt;&gt;0,CS1865&lt;&gt;0,#REF!&lt;$BB$3),"",IF(#REF!="LER","14,",IF(#REF!="LOR","17,",IF(#REF!="LEB","17,",IF(#REF!="LOB","15,",IF(#REF!="HER","32,",IF(#REF!="HOR","35,",IF(#REF!="HEB","35,",IF(#REF!="HOB","31,",""))))))))),"")</f>
        <v/>
      </c>
      <c r="AR1866" s="76" t="str">
        <f>IF($A1865&lt;&gt;"",IF(OR(CR1865&lt;&gt;0,CS1865&lt;&gt;0,#REF!&lt;$BB$3),"",IF(#REF!="LER","16,",IF(#REF!="LOR","18,",IF(#REF!="LEB","18,",IF(#REF!="LOB","17,",IF(#REF!="HER","34,",IF(#REF!="HOR","36,",IF(#REF!="HEB","36,",IF(#REF!="HOB","33,",""))))))))),"")</f>
        <v/>
      </c>
      <c r="AS1866" s="60" t="b">
        <f t="shared" si="2637"/>
        <v>0</v>
      </c>
      <c r="AT1866" s="60" t="b">
        <f t="shared" si="2638"/>
        <v>0</v>
      </c>
      <c r="AU1866" s="60" t="b">
        <f t="shared" si="2639"/>
        <v>0</v>
      </c>
      <c r="AV1866" s="60" t="b">
        <f t="shared" si="2640"/>
        <v>0</v>
      </c>
      <c r="AW1866" s="60" t="b">
        <f t="shared" si="2641"/>
        <v>0</v>
      </c>
      <c r="AX1866" s="60" t="b">
        <f t="shared" si="2642"/>
        <v>0</v>
      </c>
      <c r="AY1866" s="60" t="b">
        <f t="shared" si="2643"/>
        <v>0</v>
      </c>
      <c r="AZ1866" s="60"/>
      <c r="BA1866" s="61">
        <f t="shared" si="2620"/>
        <v>0</v>
      </c>
      <c r="BB1866" s="13">
        <f t="shared" si="2595"/>
        <v>0</v>
      </c>
      <c r="BC1866" s="11" t="e">
        <f>IF(#REF!&lt;&gt;"",S1866+BC1865,0)</f>
        <v>#REF!</v>
      </c>
      <c r="BD1866" s="67" t="str">
        <f t="shared" si="2629"/>
        <v/>
      </c>
      <c r="BE1866" s="76" t="str">
        <f>IF($A1865&lt;&gt;"",IF(OR(EE1865&lt;&gt;0,EF1865&lt;&gt;0,#REF!&lt;$BB$3),"",IF(#REF!="LER","01,",IF(#REF!="LOR","01,",IF(#REF!="LEB","02,",IF(#REF!="LOB","01,",IF(#REF!="HER","19,",IF(#REF!="HOR","19,",IF(#REF!="HEB","20,",IF(#REF!="HOB","19,",""))))))))),"")</f>
        <v/>
      </c>
      <c r="BF1866" s="76" t="str">
        <f>IF($A1865&lt;&gt;"",IF(OR(EE1865&lt;&gt;0,EF1865&lt;&gt;0,#REF!&lt;$BB$3),"",IF(#REF!="LER","02,",IF(#REF!="LOR","03,",IF(#REF!="LEB","04,",IF(#REF!="LOB","02,",IF(#REF!="HER","20,",IF(#REF!="HOR","21,",IF(#REF!="HEB","22,",IF(#REF!="HOB","20,",""))))))))),"")</f>
        <v/>
      </c>
      <c r="BG1866" s="76" t="str">
        <f>IF($A1865&lt;&gt;"",IF(OR(EE1865&lt;&gt;0,EF1865&lt;&gt;0,#REF!&lt;$BB$3),"",IF(#REF!="LER","03,",IF(#REF!="LOR","05,",IF(#REF!="LEB","06,",IF(#REF!="LOB","03,",IF(#REF!="HER","21,",IF(#REF!="HOR","23,",IF(#REF!="HEB","24,",IF(#REF!="HOB","21,",""))))))))),"")</f>
        <v/>
      </c>
      <c r="BH1866" s="76" t="str">
        <f>IF($A1865&lt;&gt;"",IF(OR(EE1865&lt;&gt;0,EF1865&lt;&gt;0,#REF!&lt;$BB$3),"",IF(#REF!="LER","04,",IF(#REF!="LOR","07,",IF(#REF!="LEB","08,",IF(#REF!="LOB","04,",IF(#REF!="HER","22,",IF(#REF!="HOR","25,",IF(#REF!="HEB","26,",IF(#REF!="HOB","22,",""))))))))),"")</f>
        <v/>
      </c>
      <c r="BI1866" s="76" t="str">
        <f>IF($A1865&lt;&gt;"",IF(OR(EE1865&lt;&gt;0,EF1865&lt;&gt;0,#REF!&lt;$BB$3),"",IF(#REF!="LER","05,",IF(#REF!="LOR","09,",IF(#REF!="LEB","10,",IF(#REF!="LOB","05,",IF(#REF!="HER","23,",IF(#REF!="HOR","27,",IF(#REF!="HEB","28,",IF(#REF!="HOB","23,",""))))))))),"")</f>
        <v/>
      </c>
      <c r="BJ1866" s="76" t="str">
        <f>IF($A1865&lt;&gt;"",IF(OR(EE1865&lt;&gt;0,EF1865&lt;&gt;0,#REF!&lt;$BB$3),"",IF(#REF!="LER","06,",IF(#REF!="LOR","11,",IF(#REF!="LEB","11,",IF(#REF!="LOB","06,",IF(#REF!="HER","24,",IF(#REF!="HOR","29,",IF(#REF!="HEB","29,",IF(#REF!="HOB","24,",""))))))))),"")</f>
        <v/>
      </c>
      <c r="BK1866" s="76"/>
      <c r="BL1866" s="76"/>
      <c r="BM1866" s="76"/>
      <c r="BN1866" s="76"/>
      <c r="BO1866" s="76"/>
      <c r="BP1866" s="76"/>
      <c r="BQ1866" s="76"/>
      <c r="BR1866" s="76"/>
      <c r="BS1866" s="92">
        <f t="shared" si="2633"/>
        <v>0</v>
      </c>
      <c r="BT1866" s="76"/>
      <c r="BU1866" s="76"/>
      <c r="BV1866" s="67" t="str">
        <f t="shared" si="2630"/>
        <v/>
      </c>
      <c r="BW1866" s="76" t="str">
        <f>IF($A1865&lt;&gt;"",IF(OR(EE1865&lt;&gt;0,EF1865&lt;&gt;0,#REF!&lt;$BB$3),"",IF(#REF!="LER","07,",IF(#REF!="LOR","12,",IF(#REF!="LEB","12,",IF(#REF!="LOB","08,",IF(#REF!="HER","25,",IF(#REF!="HOR","30,",IF(#REF!="HEB","30,",IF(#REF!="HOB","25,",""))))))))),"")</f>
        <v/>
      </c>
      <c r="BX1866" s="76" t="str">
        <f>IF($A1865&lt;&gt;"",IF(OR(EE1865&lt;&gt;0,EF1865&lt;&gt;0,#REF!&lt;$BB$3),"",IF(#REF!="LER","08,",IF(#REF!="LOR","13,",IF(#REF!="LEB","13,",IF(#REF!="LOB","09,",IF(#REF!="HER","26,",IF(#REF!="HOR","31,",IF(#REF!="HEB","31,",IF(#REF!="HOB","26,",""))))))))),"")</f>
        <v/>
      </c>
      <c r="BY1866" s="76" t="str">
        <f>IF($A1865&lt;&gt;"",IF(OR(EE1865&lt;&gt;0,EF1865&lt;&gt;0,#REF!&lt;$BB$3),"",IF(#REF!="LER","09,",IF(#REF!="LOR","14,",IF(#REF!="LEB","14,",IF(#REF!="LOB","10,",IF(#REF!="HER","27,",IF(#REF!="HOR","32,",IF(#REF!="HEB","32,",IF(#REF!="HOB","27,",""))))))))),"")</f>
        <v/>
      </c>
      <c r="BZ1866" s="76" t="str">
        <f>IF($A1865&lt;&gt;"",IF(OR(EE1865&lt;&gt;0,EF1865&lt;&gt;0,#REF!&lt;$BB$3),"",IF(#REF!="LER","10,",IF(#REF!="LOR","15,",IF(#REF!="LEB","15,",IF(#REF!="LOB","11,",IF(#REF!="HER","28,",IF(#REF!="HOR","33,",IF(#REF!="HEB","33,",IF(#REF!="HOB","28,",""))))))))),"")</f>
        <v/>
      </c>
      <c r="CA1866" s="76" t="str">
        <f>IF($A1865&lt;&gt;"",IF(OR(EE1865&lt;&gt;0,EF1865&lt;&gt;0,#REF!&lt;$BB$3),"",IF(#REF!="LER","12,",IF(#REF!="LOR","16,",IF(#REF!="LEB","16,",IF(#REF!="LOB","13,",IF(#REF!="HER","30,",IF(#REF!="HOR","34,",IF(#REF!="HEB","34,",IF(#REF!="HOB","29,",""))))))))),"")</f>
        <v/>
      </c>
      <c r="CB1866" s="76" t="str">
        <f>IF($A1865&lt;&gt;"",IF(OR(EE1865&lt;&gt;0,EF1865&lt;&gt;0,#REF!&lt;$BB$3),"",IF(#REF!="LER","14,",IF(#REF!="LOR","17,",IF(#REF!="LEB","17,",IF(#REF!="LOB","15,",IF(#REF!="HER","32,",IF(#REF!="HOR","35,",IF(#REF!="HEB","35,",IF(#REF!="HOB","31,",""))))))))),"")</f>
        <v/>
      </c>
      <c r="CC1866" s="76" t="str">
        <f>IF($A1865&lt;&gt;"",IF(OR(EE1865&lt;&gt;0,EF1865&lt;&gt;0,#REF!&lt;$BB$3),"",IF(#REF!="LER","16,",IF(#REF!="LOR","18,",IF(#REF!="LEB","18,",IF(#REF!="LOB","17,",IF(#REF!="HER","34,",IF(#REF!="HOR","36,",IF(#REF!="HEB","36,",IF(#REF!="HOB","33,",""))))))))),"")</f>
        <v/>
      </c>
      <c r="CD1866" s="60" t="b">
        <f t="shared" si="2596"/>
        <v>0</v>
      </c>
      <c r="CE1866" s="60" t="b">
        <f t="shared" si="2597"/>
        <v>0</v>
      </c>
      <c r="CF1866" s="60" t="b">
        <f t="shared" si="2598"/>
        <v>0</v>
      </c>
      <c r="CG1866" s="60" t="b">
        <f t="shared" si="2599"/>
        <v>0</v>
      </c>
      <c r="CH1866" s="60" t="b">
        <f t="shared" si="2600"/>
        <v>0</v>
      </c>
      <c r="CI1866" s="60" t="b">
        <f t="shared" si="2601"/>
        <v>0</v>
      </c>
      <c r="CJ1866" s="60" t="b">
        <f t="shared" si="2602"/>
        <v>0</v>
      </c>
      <c r="CK1866" s="60"/>
      <c r="CL1866" s="61">
        <f t="shared" si="2621"/>
        <v>0</v>
      </c>
      <c r="CM1866" s="92">
        <f t="shared" si="2634"/>
        <v>0</v>
      </c>
      <c r="CN1866" s="13">
        <f t="shared" si="2603"/>
        <v>0</v>
      </c>
      <c r="CO1866" s="11" t="e">
        <f>IF(#REF!&lt;&gt;"",BC1866+CO1865,0)</f>
        <v>#REF!</v>
      </c>
      <c r="CP1866" s="13">
        <f t="shared" si="2613"/>
        <v>0</v>
      </c>
      <c r="CQ1866" s="11">
        <f t="shared" si="2614"/>
        <v>0</v>
      </c>
      <c r="CR1866" s="57">
        <f t="shared" si="2635"/>
        <v>0</v>
      </c>
      <c r="CS1866" s="57">
        <f t="shared" si="2636"/>
        <v>0</v>
      </c>
      <c r="CT1866" s="57">
        <f t="shared" si="2626"/>
        <v>0</v>
      </c>
      <c r="CU1866" s="24"/>
      <c r="CV1866" s="24"/>
      <c r="CW1866" s="24"/>
      <c r="CX1866" s="24"/>
      <c r="CY1866" s="24"/>
      <c r="CZ1866" s="24"/>
      <c r="DA1866" s="24"/>
      <c r="DB1866" s="24"/>
      <c r="DC1866" s="24"/>
      <c r="DD1866" s="64"/>
      <c r="DJ1866" s="39"/>
    </row>
    <row r="1867" spans="2:114" x14ac:dyDescent="0.2">
      <c r="B1867" s="61" t="str">
        <f>IF(A1867="","",IF(U1868="","DB",U1868&amp;V1868&amp;W1868&amp;X1868&amp;Y1868&amp;Z1868&amp;AL1868&amp;AM1868&amp;AN1868&amp;AO1868&amp;AP1868&amp;AQ1868&amp;AR1868&amp;#REF!))</f>
        <v/>
      </c>
      <c r="C1867" s="7" t="str">
        <f t="shared" si="2604"/>
        <v/>
      </c>
      <c r="D1867" s="60">
        <f t="shared" si="2605"/>
        <v>0</v>
      </c>
      <c r="E1867" s="7" t="e">
        <f>IF(COUNTBLANK(BE1868:BI1868)=5,#REF!&amp;",",IF(COUNTBLANK(U1868:AR1868)=1,T1868&amp;","&amp;T1868&amp;","&amp;T1868&amp;","&amp;T1868&amp;","&amp;T1868&amp;","&amp;T1868&amp;","&amp;T1868&amp;","&amp;T1868&amp;","&amp;T1868&amp;","&amp;T1868&amp;","&amp;T1868&amp;","&amp;T1868&amp;","&amp;T1868&amp;",",T1868&amp;","&amp;T1868&amp;","&amp;T1868&amp;","&amp;T1868&amp;","&amp;T1868&amp;","&amp;T1868&amp;","&amp;T1868&amp;","&amp;T1868&amp;","&amp;T1868&amp;","&amp;T1868&amp;","&amp;T1868&amp;","&amp;T1868&amp;","&amp;T1868&amp;","&amp;T1868&amp;","))</f>
        <v>#REF!</v>
      </c>
      <c r="F1867" s="72" t="str">
        <f t="shared" si="2617"/>
        <v/>
      </c>
      <c r="G1867" s="73">
        <f t="shared" si="2606"/>
        <v>0</v>
      </c>
      <c r="H1867" s="112">
        <f t="shared" si="2607"/>
        <v>0</v>
      </c>
      <c r="I1867" s="112">
        <f t="shared" si="2608"/>
        <v>0</v>
      </c>
      <c r="J1867" s="74" t="e">
        <f>COUNTIF(#REF!,"E")</f>
        <v>#REF!</v>
      </c>
      <c r="K1867" s="74" t="e">
        <f>COUNTIF(#REF!,"O")</f>
        <v>#REF!</v>
      </c>
      <c r="L1867" s="74" t="e">
        <f t="shared" si="2609"/>
        <v>#REF!</v>
      </c>
      <c r="M1867" s="113" t="e">
        <f t="shared" si="2610"/>
        <v>#REF!</v>
      </c>
      <c r="N1867" s="60"/>
      <c r="O1867" s="61"/>
      <c r="P1867" s="61"/>
      <c r="Q1867" s="61"/>
      <c r="R1867" s="61"/>
      <c r="S1867" s="7"/>
      <c r="T1867" s="67" t="str">
        <f t="shared" si="2627"/>
        <v/>
      </c>
      <c r="U1867" s="76" t="str">
        <f>IF($A1866&lt;&gt;"",IF(OR(CR1866&lt;&gt;0,CS1866&lt;&gt;0,#REF!&lt;$BB$3),"",IF(#REF!="LER","01,",IF(#REF!="LOR","01,",IF(#REF!="LEB","02,",IF(#REF!="LOB","01,",IF(#REF!="HER","19,",IF(#REF!="HOR","19,",IF(#REF!="HEB","20,",IF(#REF!="HOB","19,",""))))))))),"")</f>
        <v/>
      </c>
      <c r="V1867" s="76" t="str">
        <f>IF($A1866&lt;&gt;"",IF(OR(CR1866&lt;&gt;0,CS1866&lt;&gt;0,#REF!&lt;$BB$3),"",IF(#REF!="LER","02,",IF(#REF!="LOR","03,",IF(#REF!="LEB","04,",IF(#REF!="LOB","02,",IF(#REF!="HER","20,",IF(#REF!="HOR","21,",IF(#REF!="HEB","22,",IF(#REF!="HOB","20,",""))))))))),"")</f>
        <v/>
      </c>
      <c r="W1867" s="76" t="str">
        <f>IF($A1866&lt;&gt;"",IF(OR(CR1866&lt;&gt;0,CS1866&lt;&gt;0,#REF!&lt;$BB$3),"",IF(#REF!="LER","03,",IF(#REF!="LOR","05,",IF(#REF!="LEB","06,",IF(#REF!="LOB","03,",IF(#REF!="HER","21,",IF(#REF!="HOR","23,",IF(#REF!="HEB","24,",IF(#REF!="HOB","21,",""))))))))),"")</f>
        <v/>
      </c>
      <c r="X1867" s="76" t="str">
        <f>IF($A1866&lt;&gt;"",IF(OR(CR1866&lt;&gt;0,CS1866&lt;&gt;0,#REF!&lt;$BB$3),"",IF(#REF!="LER","04,",IF(#REF!="LOR","07,",IF(#REF!="LEB","08,",IF(#REF!="LOB","04,",IF(#REF!="HER","22,",IF(#REF!="HOR","25,",IF(#REF!="HEB","26,",IF(#REF!="HOB","22,",""))))))))),"")</f>
        <v/>
      </c>
      <c r="Y1867" s="76" t="str">
        <f>IF($A1866&lt;&gt;"",IF(OR(CR1866&lt;&gt;0,CS1866&lt;&gt;0,#REF!&lt;$BB$3),"",IF(#REF!="LER","05,",IF(#REF!="LOR","09,",IF(#REF!="LEB","10,",IF(#REF!="LOB","05,",IF(#REF!="HER","23,",IF(#REF!="HOR","27,",IF(#REF!="HEB","28,",IF(#REF!="HOB","23,",""))))))))),"")</f>
        <v/>
      </c>
      <c r="Z1867" s="76" t="str">
        <f>IF($A1866&lt;&gt;"",IF(OR(CR1866&lt;&gt;0,CS1866&lt;&gt;0,#REF!&lt;$BB$3),"",IF(#REF!="LER","06,",IF(#REF!="LOR","11,",IF(#REF!="LEB","11,",IF(#REF!="LOB","06,",IF(#REF!="HER","24,",IF(#REF!="HOR","29,",IF(#REF!="HEB","29,",IF(#REF!="HOB","24,",""))))))))),"")</f>
        <v/>
      </c>
      <c r="AA1867" s="76"/>
      <c r="AB1867" s="76"/>
      <c r="AC1867" s="76"/>
      <c r="AD1867" s="76"/>
      <c r="AE1867" s="76"/>
      <c r="AF1867" s="76"/>
      <c r="AG1867" s="76"/>
      <c r="AH1867" s="76"/>
      <c r="AI1867" s="76"/>
      <c r="AJ1867" s="76"/>
      <c r="AK1867" s="67" t="str">
        <f t="shared" si="2628"/>
        <v/>
      </c>
      <c r="AL1867" s="76" t="str">
        <f>IF($A1866&lt;&gt;"",IF(OR(CR1866&lt;&gt;0,CS1866&lt;&gt;0,#REF!&lt;$BB$3),"",IF(#REF!="LER","07,",IF(#REF!="LOR","12,",IF(#REF!="LEB","12,",IF(#REF!="LOB","08,",IF(#REF!="HER","25,",IF(#REF!="HOR","30,",IF(#REF!="HEB","30,",IF(#REF!="HOB","25,",""))))))))),"")</f>
        <v/>
      </c>
      <c r="AM1867" s="76" t="str">
        <f>IF($A1866&lt;&gt;"",IF(OR(CR1866&lt;&gt;0,CS1866&lt;&gt;0,#REF!&lt;$BB$3),"",IF(#REF!="LER","08,",IF(#REF!="LOR","13,",IF(#REF!="LEB","13,",IF(#REF!="LOB","09,",IF(#REF!="HER","26,",IF(#REF!="HOR","31,",IF(#REF!="HEB","31,",IF(#REF!="HOB","26,",""))))))))),"")</f>
        <v/>
      </c>
      <c r="AN1867" s="118" t="str">
        <f t="shared" si="2644"/>
        <v/>
      </c>
      <c r="AO1867" s="76" t="str">
        <f>IF($A1866&lt;&gt;"",IF(OR(CR1866&lt;&gt;0,CS1866&lt;&gt;0,#REF!&lt;$BB$3),"",IF(#REF!="LER","10,",IF(#REF!="LOR","15,",IF(#REF!="LEB","15,",IF(#REF!="LOB","11,",IF(#REF!="HER","28,",IF(#REF!="HOR","33,",IF(#REF!="HEB","33,",IF(#REF!="HOB","28,",""))))))))),"")</f>
        <v/>
      </c>
      <c r="AP1867" s="76" t="str">
        <f>IF($A1866&lt;&gt;"",IF(OR(CR1866&lt;&gt;0,CS1866&lt;&gt;0,#REF!&lt;$BB$3),"",IF(#REF!="LER","12,",IF(#REF!="LOR","16,",IF(#REF!="LEB","16,",IF(#REF!="LOB","13,",IF(#REF!="HER","30,",IF(#REF!="HOR","34,",IF(#REF!="HEB","34,",IF(#REF!="HOB","29,",""))))))))),"")</f>
        <v/>
      </c>
      <c r="AQ1867" s="76" t="str">
        <f>IF($A1866&lt;&gt;"",IF(OR(CR1866&lt;&gt;0,CS1866&lt;&gt;0,#REF!&lt;$BB$3),"",IF(#REF!="LER","14,",IF(#REF!="LOR","17,",IF(#REF!="LEB","17,",IF(#REF!="LOB","15,",IF(#REF!="HER","32,",IF(#REF!="HOR","35,",IF(#REF!="HEB","35,",IF(#REF!="HOB","31,",""))))))))),"")</f>
        <v/>
      </c>
      <c r="AR1867" s="76" t="str">
        <f>IF($A1866&lt;&gt;"",IF(OR(CR1866&lt;&gt;0,CS1866&lt;&gt;0,#REF!&lt;$BB$3),"",IF(#REF!="LER","16,",IF(#REF!="LOR","18,",IF(#REF!="LEB","18,",IF(#REF!="LOB","17,",IF(#REF!="HER","34,",IF(#REF!="HOR","36,",IF(#REF!="HEB","36,",IF(#REF!="HOB","33,",""))))))))),"")</f>
        <v/>
      </c>
      <c r="AS1867" s="60" t="b">
        <f t="shared" si="2637"/>
        <v>0</v>
      </c>
      <c r="AT1867" s="60" t="b">
        <f t="shared" si="2638"/>
        <v>0</v>
      </c>
      <c r="AU1867" s="60" t="b">
        <f t="shared" si="2639"/>
        <v>0</v>
      </c>
      <c r="AV1867" s="60" t="b">
        <f t="shared" si="2640"/>
        <v>0</v>
      </c>
      <c r="AW1867" s="60" t="b">
        <f t="shared" si="2641"/>
        <v>0</v>
      </c>
      <c r="AX1867" s="60" t="b">
        <f t="shared" si="2642"/>
        <v>0</v>
      </c>
      <c r="AY1867" s="60" t="b">
        <f t="shared" si="2643"/>
        <v>0</v>
      </c>
      <c r="AZ1867" s="60"/>
      <c r="BA1867" s="61">
        <f t="shared" si="2620"/>
        <v>0</v>
      </c>
      <c r="BB1867" s="13">
        <f t="shared" si="2595"/>
        <v>0</v>
      </c>
      <c r="BC1867" s="11" t="e">
        <f>IF(#REF!&lt;&gt;"",S1867+BC1866,0)</f>
        <v>#REF!</v>
      </c>
      <c r="BD1867" s="67" t="str">
        <f t="shared" si="2629"/>
        <v/>
      </c>
      <c r="BE1867" s="76" t="str">
        <f>IF($A1866&lt;&gt;"",IF(OR(EE1866&lt;&gt;0,EF1866&lt;&gt;0,#REF!&lt;$BB$3),"",IF(#REF!="LER","01,",IF(#REF!="LOR","01,",IF(#REF!="LEB","02,",IF(#REF!="LOB","01,",IF(#REF!="HER","19,",IF(#REF!="HOR","19,",IF(#REF!="HEB","20,",IF(#REF!="HOB","19,",""))))))))),"")</f>
        <v/>
      </c>
      <c r="BF1867" s="76" t="str">
        <f>IF($A1866&lt;&gt;"",IF(OR(EE1866&lt;&gt;0,EF1866&lt;&gt;0,#REF!&lt;$BB$3),"",IF(#REF!="LER","02,",IF(#REF!="LOR","03,",IF(#REF!="LEB","04,",IF(#REF!="LOB","02,",IF(#REF!="HER","20,",IF(#REF!="HOR","21,",IF(#REF!="HEB","22,",IF(#REF!="HOB","20,",""))))))))),"")</f>
        <v/>
      </c>
      <c r="BG1867" s="76" t="str">
        <f>IF($A1866&lt;&gt;"",IF(OR(EE1866&lt;&gt;0,EF1866&lt;&gt;0,#REF!&lt;$BB$3),"",IF(#REF!="LER","03,",IF(#REF!="LOR","05,",IF(#REF!="LEB","06,",IF(#REF!="LOB","03,",IF(#REF!="HER","21,",IF(#REF!="HOR","23,",IF(#REF!="HEB","24,",IF(#REF!="HOB","21,",""))))))))),"")</f>
        <v/>
      </c>
      <c r="BH1867" s="76" t="str">
        <f>IF($A1866&lt;&gt;"",IF(OR(EE1866&lt;&gt;0,EF1866&lt;&gt;0,#REF!&lt;$BB$3),"",IF(#REF!="LER","04,",IF(#REF!="LOR","07,",IF(#REF!="LEB","08,",IF(#REF!="LOB","04,",IF(#REF!="HER","22,",IF(#REF!="HOR","25,",IF(#REF!="HEB","26,",IF(#REF!="HOB","22,",""))))))))),"")</f>
        <v/>
      </c>
      <c r="BI1867" s="76" t="str">
        <f>IF($A1866&lt;&gt;"",IF(OR(EE1866&lt;&gt;0,EF1866&lt;&gt;0,#REF!&lt;$BB$3),"",IF(#REF!="LER","05,",IF(#REF!="LOR","09,",IF(#REF!="LEB","10,",IF(#REF!="LOB","05,",IF(#REF!="HER","23,",IF(#REF!="HOR","27,",IF(#REF!="HEB","28,",IF(#REF!="HOB","23,",""))))))))),"")</f>
        <v/>
      </c>
      <c r="BJ1867" s="76" t="str">
        <f>IF($A1866&lt;&gt;"",IF(OR(EE1866&lt;&gt;0,EF1866&lt;&gt;0,#REF!&lt;$BB$3),"",IF(#REF!="LER","06,",IF(#REF!="LOR","11,",IF(#REF!="LEB","11,",IF(#REF!="LOB","06,",IF(#REF!="HER","24,",IF(#REF!="HOR","29,",IF(#REF!="HEB","29,",IF(#REF!="HOB","24,",""))))))))),"")</f>
        <v/>
      </c>
      <c r="BK1867" s="76"/>
      <c r="BL1867" s="76"/>
      <c r="BM1867" s="76"/>
      <c r="BN1867" s="76"/>
      <c r="BO1867" s="76"/>
      <c r="BP1867" s="76"/>
      <c r="BQ1867" s="76"/>
      <c r="BR1867" s="76"/>
      <c r="BS1867" s="92">
        <f t="shared" si="2633"/>
        <v>0</v>
      </c>
      <c r="BT1867" s="76"/>
      <c r="BU1867" s="76"/>
      <c r="BV1867" s="67" t="str">
        <f t="shared" si="2630"/>
        <v/>
      </c>
      <c r="BW1867" s="76" t="str">
        <f>IF($A1866&lt;&gt;"",IF(OR(EE1866&lt;&gt;0,EF1866&lt;&gt;0,#REF!&lt;$BB$3),"",IF(#REF!="LER","07,",IF(#REF!="LOR","12,",IF(#REF!="LEB","12,",IF(#REF!="LOB","08,",IF(#REF!="HER","25,",IF(#REF!="HOR","30,",IF(#REF!="HEB","30,",IF(#REF!="HOB","25,",""))))))))),"")</f>
        <v/>
      </c>
      <c r="BX1867" s="76" t="str">
        <f>IF($A1866&lt;&gt;"",IF(OR(EE1866&lt;&gt;0,EF1866&lt;&gt;0,#REF!&lt;$BB$3),"",IF(#REF!="LER","08,",IF(#REF!="LOR","13,",IF(#REF!="LEB","13,",IF(#REF!="LOB","09,",IF(#REF!="HER","26,",IF(#REF!="HOR","31,",IF(#REF!="HEB","31,",IF(#REF!="HOB","26,",""))))))))),"")</f>
        <v/>
      </c>
      <c r="BY1867" s="76" t="str">
        <f>IF($A1866&lt;&gt;"",IF(OR(EE1866&lt;&gt;0,EF1866&lt;&gt;0,#REF!&lt;$BB$3),"",IF(#REF!="LER","09,",IF(#REF!="LOR","14,",IF(#REF!="LEB","14,",IF(#REF!="LOB","10,",IF(#REF!="HER","27,",IF(#REF!="HOR","32,",IF(#REF!="HEB","32,",IF(#REF!="HOB","27,",""))))))))),"")</f>
        <v/>
      </c>
      <c r="BZ1867" s="76" t="str">
        <f>IF($A1866&lt;&gt;"",IF(OR(EE1866&lt;&gt;0,EF1866&lt;&gt;0,#REF!&lt;$BB$3),"",IF(#REF!="LER","10,",IF(#REF!="LOR","15,",IF(#REF!="LEB","15,",IF(#REF!="LOB","11,",IF(#REF!="HER","28,",IF(#REF!="HOR","33,",IF(#REF!="HEB","33,",IF(#REF!="HOB","28,",""))))))))),"")</f>
        <v/>
      </c>
      <c r="CA1867" s="76" t="str">
        <f>IF($A1866&lt;&gt;"",IF(OR(EE1866&lt;&gt;0,EF1866&lt;&gt;0,#REF!&lt;$BB$3),"",IF(#REF!="LER","12,",IF(#REF!="LOR","16,",IF(#REF!="LEB","16,",IF(#REF!="LOB","13,",IF(#REF!="HER","30,",IF(#REF!="HOR","34,",IF(#REF!="HEB","34,",IF(#REF!="HOB","29,",""))))))))),"")</f>
        <v/>
      </c>
      <c r="CB1867" s="76" t="str">
        <f>IF($A1866&lt;&gt;"",IF(OR(EE1866&lt;&gt;0,EF1866&lt;&gt;0,#REF!&lt;$BB$3),"",IF(#REF!="LER","14,",IF(#REF!="LOR","17,",IF(#REF!="LEB","17,",IF(#REF!="LOB","15,",IF(#REF!="HER","32,",IF(#REF!="HOR","35,",IF(#REF!="HEB","35,",IF(#REF!="HOB","31,",""))))))))),"")</f>
        <v/>
      </c>
      <c r="CC1867" s="76" t="str">
        <f>IF($A1866&lt;&gt;"",IF(OR(EE1866&lt;&gt;0,EF1866&lt;&gt;0,#REF!&lt;$BB$3),"",IF(#REF!="LER","16,",IF(#REF!="LOR","18,",IF(#REF!="LEB","18,",IF(#REF!="LOB","17,",IF(#REF!="HER","34,",IF(#REF!="HOR","36,",IF(#REF!="HEB","36,",IF(#REF!="HOB","33,",""))))))))),"")</f>
        <v/>
      </c>
      <c r="CD1867" s="60" t="b">
        <f t="shared" si="2596"/>
        <v>0</v>
      </c>
      <c r="CE1867" s="60" t="b">
        <f t="shared" si="2597"/>
        <v>0</v>
      </c>
      <c r="CF1867" s="60" t="b">
        <f t="shared" si="2598"/>
        <v>0</v>
      </c>
      <c r="CG1867" s="60" t="b">
        <f t="shared" si="2599"/>
        <v>0</v>
      </c>
      <c r="CH1867" s="60" t="b">
        <f t="shared" si="2600"/>
        <v>0</v>
      </c>
      <c r="CI1867" s="60" t="b">
        <f t="shared" si="2601"/>
        <v>0</v>
      </c>
      <c r="CJ1867" s="60" t="b">
        <f t="shared" si="2602"/>
        <v>0</v>
      </c>
      <c r="CK1867" s="60"/>
      <c r="CL1867" s="61">
        <f t="shared" si="2621"/>
        <v>0</v>
      </c>
      <c r="CM1867" s="92">
        <f t="shared" si="2634"/>
        <v>0</v>
      </c>
      <c r="CN1867" s="13">
        <f t="shared" si="2603"/>
        <v>0</v>
      </c>
      <c r="CO1867" s="11" t="e">
        <f>IF(#REF!&lt;&gt;"",BC1867+CO1866,0)</f>
        <v>#REF!</v>
      </c>
      <c r="CP1867" s="13">
        <f t="shared" si="2613"/>
        <v>0</v>
      </c>
      <c r="CQ1867" s="11">
        <f t="shared" si="2614"/>
        <v>0</v>
      </c>
      <c r="CR1867" s="57">
        <f t="shared" si="2635"/>
        <v>0</v>
      </c>
      <c r="CS1867" s="57">
        <f t="shared" si="2636"/>
        <v>0</v>
      </c>
      <c r="CT1867" s="57">
        <f t="shared" si="2626"/>
        <v>0</v>
      </c>
      <c r="CU1867" s="24"/>
      <c r="CV1867" s="24"/>
      <c r="CW1867" s="24"/>
      <c r="CX1867" s="24"/>
      <c r="CY1867" s="24"/>
      <c r="CZ1867" s="24"/>
      <c r="DA1867" s="24"/>
      <c r="DB1867" s="24"/>
      <c r="DC1867" s="24"/>
      <c r="DD1867" s="64"/>
      <c r="DJ1867" s="39"/>
    </row>
    <row r="1868" spans="2:114" x14ac:dyDescent="0.2">
      <c r="B1868" s="61" t="str">
        <f>IF(A1868="","",IF(U1869="","DB",U1869&amp;V1869&amp;W1869&amp;X1869&amp;Y1869&amp;Z1869&amp;AL1869&amp;AM1869&amp;AN1869&amp;AO1869&amp;AP1869&amp;AQ1869&amp;AR1869&amp;#REF!))</f>
        <v/>
      </c>
      <c r="C1868" s="7" t="str">
        <f t="shared" si="2604"/>
        <v/>
      </c>
      <c r="D1868" s="60">
        <f t="shared" si="2605"/>
        <v>0</v>
      </c>
      <c r="E1868" s="7" t="e">
        <f>IF(COUNTBLANK(BE1869:BI1869)=5,#REF!&amp;",",IF(COUNTBLANK(U1869:AR1869)=1,T1869&amp;","&amp;T1869&amp;","&amp;T1869&amp;","&amp;T1869&amp;","&amp;T1869&amp;","&amp;T1869&amp;","&amp;T1869&amp;","&amp;T1869&amp;","&amp;T1869&amp;","&amp;T1869&amp;","&amp;T1869&amp;","&amp;T1869&amp;","&amp;T1869&amp;",",T1869&amp;","&amp;T1869&amp;","&amp;T1869&amp;","&amp;T1869&amp;","&amp;T1869&amp;","&amp;T1869&amp;","&amp;T1869&amp;","&amp;T1869&amp;","&amp;T1869&amp;","&amp;T1869&amp;","&amp;T1869&amp;","&amp;T1869&amp;","&amp;T1869&amp;","&amp;T1869&amp;","))</f>
        <v>#REF!</v>
      </c>
      <c r="F1868" s="72" t="str">
        <f t="shared" si="2617"/>
        <v/>
      </c>
      <c r="G1868" s="73">
        <f t="shared" si="2606"/>
        <v>0</v>
      </c>
      <c r="H1868" s="112">
        <f t="shared" si="2607"/>
        <v>0</v>
      </c>
      <c r="I1868" s="112">
        <f t="shared" si="2608"/>
        <v>0</v>
      </c>
      <c r="J1868" s="74" t="e">
        <f>COUNTIF(#REF!,"E")</f>
        <v>#REF!</v>
      </c>
      <c r="K1868" s="74" t="e">
        <f>COUNTIF(#REF!,"O")</f>
        <v>#REF!</v>
      </c>
      <c r="L1868" s="74" t="e">
        <f t="shared" si="2609"/>
        <v>#REF!</v>
      </c>
      <c r="M1868" s="113" t="e">
        <f t="shared" si="2610"/>
        <v>#REF!</v>
      </c>
      <c r="N1868" s="60"/>
      <c r="O1868" s="61"/>
      <c r="P1868" s="61"/>
      <c r="Q1868" s="61"/>
      <c r="R1868" s="61"/>
      <c r="S1868" s="7"/>
      <c r="T1868" s="67" t="str">
        <f t="shared" si="2627"/>
        <v/>
      </c>
      <c r="U1868" s="76" t="str">
        <f>IF($A1867&lt;&gt;"",IF(OR(CR1867&lt;&gt;0,CS1867&lt;&gt;0,$BB$3&gt;0),"",IF(#REF!="LER","01,",IF(#REF!="LOR","01,",IF(#REF!="LEB","02,",IF(#REF!="LOB","01,",IF(#REF!="HER","19,",IF(#REF!="HOR","19,",IF(#REF!="HEB","20,",IF(#REF!="HOB","19,",""))))))))),"")</f>
        <v/>
      </c>
      <c r="V1868" s="76" t="str">
        <f>IF($A1867&lt;&gt;"",IF(OR(CR1867&lt;&gt;0,CS1867&lt;&gt;0,$BB$3&gt;0),"",IF(#REF!="LER","02,",IF(#REF!="LOR","03,",IF(#REF!="LEB","04,",IF(#REF!="LOB","02,",IF(#REF!="HER","20,",IF(#REF!="HOR","21,",IF(#REF!="HEB","22,",IF(#REF!="HOB","20,",""))))))))),"")</f>
        <v/>
      </c>
      <c r="W1868" s="76" t="str">
        <f>IF($A1867&lt;&gt;"",IF(OR(CR1867&lt;&gt;0,CS1867&lt;&gt;0,$BB$3&gt;0),"",IF(#REF!="LER","03,",IF(#REF!="LOR","05,",IF(#REF!="LEB","06,",IF(#REF!="LOB","03,",IF(#REF!="HER","21,",IF(#REF!="HOR","23,",IF(#REF!="HEB","24,",IF(#REF!="HOB","21,",""))))))))),"")</f>
        <v/>
      </c>
      <c r="X1868" s="76" t="str">
        <f>IF($A1867&lt;&gt;"",IF(OR(CR1867&lt;&gt;0,CS1867&lt;&gt;0,$BB$3&gt;0),"",IF(#REF!="LER","04,",IF(#REF!="LOR","07,",IF(#REF!="LEB","08,",IF(#REF!="LOB","04,",IF(#REF!="HER","22,",IF(#REF!="HOR","25,",IF(#REF!="HEB","26,",IF(#REF!="HOB","22,",""))))))))),"")</f>
        <v/>
      </c>
      <c r="Y1868" s="76" t="str">
        <f>IF($A1867&lt;&gt;"",IF(OR(CR1867&lt;&gt;0,CS1867&lt;&gt;0,$BB$3&gt;0),"",IF(#REF!="LER","05,",IF(#REF!="LOR","09,",IF(#REF!="LEB","10,",IF(#REF!="LOB","05,",IF(#REF!="HER","23,",IF(#REF!="HOR","27,",IF(#REF!="HEB","28,",IF(#REF!="HOB","23,",""))))))))),"")</f>
        <v/>
      </c>
      <c r="Z1868" s="76" t="str">
        <f>IF($A1867&lt;&gt;"",IF(OR(CR1867&lt;&gt;0,CS1867&lt;&gt;0,$BB$3&gt;0),"",IF(#REF!="LER","06,",IF(#REF!="LOR","11,",IF(#REF!="LEB","11,",IF(#REF!="LOB","06,",IF(#REF!="HER","24,",IF(#REF!="HOR","29,",IF(#REF!="HEB","29,",IF(#REF!="HOB","24,",""))))))))),"")</f>
        <v/>
      </c>
      <c r="AA1868" s="76"/>
      <c r="AB1868" s="76"/>
      <c r="AC1868" s="76"/>
      <c r="AD1868" s="76"/>
      <c r="AE1868" s="76"/>
      <c r="AF1868" s="76"/>
      <c r="AG1868" s="76"/>
      <c r="AH1868" s="76"/>
      <c r="AI1868" s="76"/>
      <c r="AJ1868" s="76"/>
      <c r="AK1868" s="67" t="str">
        <f t="shared" si="2628"/>
        <v/>
      </c>
      <c r="AL1868" s="76" t="str">
        <f>IF($A1867&lt;&gt;"",IF(OR(CR1867&lt;&gt;0,CS1867&lt;&gt;0,$BB$3&gt;0),"",IF(#REF!="LER","07,",IF(#REF!="LOR","12,",IF(#REF!="LEB","12,",IF(#REF!="LOB","08,",IF(#REF!="HER","25,",IF(#REF!="HOR","30,",IF(#REF!="HEB","30,",IF(#REF!="HOB","25,",""))))))))),"")</f>
        <v/>
      </c>
      <c r="AM1868" s="76" t="str">
        <f>IF($A1867&lt;&gt;"",IF(OR(CR1867&lt;&gt;0,CS1867&lt;&gt;0,$BB$3&gt;0),"",IF(#REF!="LER","08,",IF(#REF!="LOR","13,",IF(#REF!="LEB","13,",IF(#REF!="LOB","09,",IF(#REF!="HER","26,",IF(#REF!="HOR","31,",IF(#REF!="HEB","31,",IF(#REF!="HOB","26,",""))))))))),"")</f>
        <v/>
      </c>
      <c r="AN1868" s="118" t="str">
        <f t="shared" si="2644"/>
        <v/>
      </c>
      <c r="AO1868" s="76" t="str">
        <f>IF($A1867&lt;&gt;"",IF(OR(CR1867&lt;&gt;0,CS1867&lt;&gt;0,$BB$3&gt;0),"",IF(#REF!="LER","10,",IF(#REF!="LOR","15,",IF(#REF!="LEB","15,",IF(#REF!="LOB","11,",IF(#REF!="HER","28,",IF(#REF!="HOR","33,",IF(#REF!="HEB","33,",IF(#REF!="HOB","28,",""))))))))),"")</f>
        <v/>
      </c>
      <c r="AP1868" s="76" t="str">
        <f>IF($A1867&lt;&gt;"",IF(OR(CR1867&lt;&gt;0,CS1867&lt;&gt;0,$BB$3&gt;0),"",IF(#REF!="LER","12,",IF(#REF!="LOR","16,",IF(#REF!="LEB","16,",IF(#REF!="LOB","13,",IF(#REF!="HER","30,",IF(#REF!="HOR","34,",IF(#REF!="HEB","34,",IF(#REF!="HOB","29,",""))))))))),"")</f>
        <v/>
      </c>
      <c r="AQ1868" s="76" t="str">
        <f>IF($A1867&lt;&gt;"",IF(OR(CR1867&lt;&gt;0,CS1867&lt;&gt;0,$BB$3&gt;0),"",IF(#REF!="LER","14,",IF(#REF!="LOR","17,",IF(#REF!="LEB","17,",IF(#REF!="LOB","15,",IF(#REF!="HER","32,",IF(#REF!="HOR","35,",IF(#REF!="HEB","35,",IF(#REF!="HOB","31,",""))))))))),"")</f>
        <v/>
      </c>
      <c r="AR1868" s="76" t="str">
        <f>IF($A1867&lt;&gt;"",IF(OR(CR1867&lt;&gt;0,CS1867&lt;&gt;0,$BB$3&gt;0),"",IF(#REF!="LER","16,",IF(#REF!="LOR","18,",IF(#REF!="LEB","18,",IF(#REF!="LOB","17,",IF(#REF!="HER","34,",IF(#REF!="HOR","36,",IF(#REF!="HEB","36,",IF(#REF!="HOB","33,",""))))))))),"")</f>
        <v/>
      </c>
      <c r="AS1868" s="60" t="b">
        <f t="shared" si="2637"/>
        <v>0</v>
      </c>
      <c r="AT1868" s="60" t="b">
        <f t="shared" si="2638"/>
        <v>0</v>
      </c>
      <c r="AU1868" s="60" t="b">
        <f t="shared" si="2639"/>
        <v>0</v>
      </c>
      <c r="AV1868" s="60" t="b">
        <f t="shared" si="2640"/>
        <v>0</v>
      </c>
      <c r="AW1868" s="60" t="b">
        <f t="shared" si="2641"/>
        <v>0</v>
      </c>
      <c r="AX1868" s="60" t="b">
        <f t="shared" si="2642"/>
        <v>0</v>
      </c>
      <c r="AY1868" s="60" t="b">
        <f t="shared" si="2643"/>
        <v>0</v>
      </c>
      <c r="AZ1868" s="60"/>
      <c r="BA1868" s="61">
        <f t="shared" si="2620"/>
        <v>0</v>
      </c>
      <c r="BB1868" s="13">
        <f t="shared" si="2595"/>
        <v>0</v>
      </c>
      <c r="BC1868" s="11" t="e">
        <f>IF(#REF!&lt;&gt;"",S1868+BC1867,0)</f>
        <v>#REF!</v>
      </c>
      <c r="BD1868" s="67" t="str">
        <f t="shared" si="2629"/>
        <v/>
      </c>
      <c r="BE1868" s="76" t="str">
        <f>IF($A1867&lt;&gt;"",IF(OR(EE1867&lt;&gt;0,EF1867&lt;&gt;0,$BB$3&gt;0),"",IF(#REF!="LER","01,",IF(#REF!="LOR","01,",IF(#REF!="LEB","02,",IF(#REF!="LOB","01,",IF(#REF!="HER","19,",IF(#REF!="HOR","19,",IF(#REF!="HEB","20,",IF(#REF!="HOB","19,",""))))))))),"")</f>
        <v/>
      </c>
      <c r="BF1868" s="76" t="str">
        <f>IF($A1867&lt;&gt;"",IF(OR(EE1867&lt;&gt;0,EF1867&lt;&gt;0,$BB$3&gt;0),"",IF(#REF!="LER","02,",IF(#REF!="LOR","03,",IF(#REF!="LEB","04,",IF(#REF!="LOB","02,",IF(#REF!="HER","20,",IF(#REF!="HOR","21,",IF(#REF!="HEB","22,",IF(#REF!="HOB","20,",""))))))))),"")</f>
        <v/>
      </c>
      <c r="BG1868" s="76" t="str">
        <f>IF($A1867&lt;&gt;"",IF(OR(EE1867&lt;&gt;0,EF1867&lt;&gt;0,$BB$3&gt;0),"",IF(#REF!="LER","03,",IF(#REF!="LOR","05,",IF(#REF!="LEB","06,",IF(#REF!="LOB","03,",IF(#REF!="HER","21,",IF(#REF!="HOR","23,",IF(#REF!="HEB","24,",IF(#REF!="HOB","21,",""))))))))),"")</f>
        <v/>
      </c>
      <c r="BH1868" s="76" t="str">
        <f>IF($A1867&lt;&gt;"",IF(OR(EE1867&lt;&gt;0,EF1867&lt;&gt;0,$BB$3&gt;0),"",IF(#REF!="LER","04,",IF(#REF!="LOR","07,",IF(#REF!="LEB","08,",IF(#REF!="LOB","04,",IF(#REF!="HER","22,",IF(#REF!="HOR","25,",IF(#REF!="HEB","26,",IF(#REF!="HOB","22,",""))))))))),"")</f>
        <v/>
      </c>
      <c r="BI1868" s="76" t="str">
        <f>IF($A1867&lt;&gt;"",IF(OR(EE1867&lt;&gt;0,EF1867&lt;&gt;0,$BB$3&gt;0),"",IF(#REF!="LER","05,",IF(#REF!="LOR","09,",IF(#REF!="LEB","10,",IF(#REF!="LOB","05,",IF(#REF!="HER","23,",IF(#REF!="HOR","27,",IF(#REF!="HEB","28,",IF(#REF!="HOB","23,",""))))))))),"")</f>
        <v/>
      </c>
      <c r="BJ1868" s="76" t="str">
        <f>IF($A1867&lt;&gt;"",IF(OR(EE1867&lt;&gt;0,EF1867&lt;&gt;0,$BB$3&gt;0),"",IF(#REF!="LER","06,",IF(#REF!="LOR","11,",IF(#REF!="LEB","11,",IF(#REF!="LOB","06,",IF(#REF!="HER","24,",IF(#REF!="HOR","29,",IF(#REF!="HEB","29,",IF(#REF!="HOB","24,",""))))))))),"")</f>
        <v/>
      </c>
      <c r="BK1868" s="76"/>
      <c r="BL1868" s="76"/>
      <c r="BM1868" s="76"/>
      <c r="BN1868" s="76"/>
      <c r="BO1868" s="76"/>
      <c r="BP1868" s="76"/>
      <c r="BQ1868" s="76"/>
      <c r="BR1868" s="76"/>
      <c r="BS1868" s="92">
        <f>IF(BT1868&lt;0,1,0)</f>
        <v>0</v>
      </c>
      <c r="BT1868" s="76"/>
      <c r="BU1868" s="76"/>
      <c r="BV1868" s="67" t="str">
        <f t="shared" si="2630"/>
        <v/>
      </c>
      <c r="BW1868" s="76" t="str">
        <f>IF($A1867&lt;&gt;"",IF(OR(EE1867&lt;&gt;0,EF1867&lt;&gt;0,$BB$3&gt;0),"",IF(#REF!="LER","07,",IF(#REF!="LOR","12,",IF(#REF!="LEB","12,",IF(#REF!="LOB","08,",IF(#REF!="HER","25,",IF(#REF!="HOR","30,",IF(#REF!="HEB","30,",IF(#REF!="HOB","25,",""))))))))),"")</f>
        <v/>
      </c>
      <c r="BX1868" s="76" t="str">
        <f>IF($A1867&lt;&gt;"",IF(OR(EE1867&lt;&gt;0,EF1867&lt;&gt;0,$BB$3&gt;0),"",IF(#REF!="LER","08,",IF(#REF!="LOR","13,",IF(#REF!="LEB","13,",IF(#REF!="LOB","09,",IF(#REF!="HER","26,",IF(#REF!="HOR","31,",IF(#REF!="HEB","31,",IF(#REF!="HOB","26,",""))))))))),"")</f>
        <v/>
      </c>
      <c r="BY1868" s="76" t="str">
        <f>IF($A1867&lt;&gt;"",IF(OR(EE1867&lt;&gt;0,EF1867&lt;&gt;0,$BB$3&gt;0),"",IF(#REF!="LER","09,",IF(#REF!="LOR","14,",IF(#REF!="LEB","14,",IF(#REF!="LOB","10,",IF(#REF!="HER","27,",IF(#REF!="HOR","32,",IF(#REF!="HEB","32,",IF(#REF!="HOB","27,",""))))))))),"")</f>
        <v/>
      </c>
      <c r="BZ1868" s="76" t="str">
        <f>IF($A1867&lt;&gt;"",IF(OR(EE1867&lt;&gt;0,EF1867&lt;&gt;0,$BB$3&gt;0),"",IF(#REF!="LER","10,",IF(#REF!="LOR","15,",IF(#REF!="LEB","15,",IF(#REF!="LOB","11,",IF(#REF!="HER","28,",IF(#REF!="HOR","33,",IF(#REF!="HEB","33,",IF(#REF!="HOB","28,",""))))))))),"")</f>
        <v/>
      </c>
      <c r="CA1868" s="76" t="str">
        <f>IF($A1867&lt;&gt;"",IF(OR(EE1867&lt;&gt;0,EF1867&lt;&gt;0,$BB$3&gt;0),"",IF(#REF!="LER","12,",IF(#REF!="LOR","16,",IF(#REF!="LEB","16,",IF(#REF!="LOB","13,",IF(#REF!="HER","30,",IF(#REF!="HOR","34,",IF(#REF!="HEB","34,",IF(#REF!="HOB","29,",""))))))))),"")</f>
        <v/>
      </c>
      <c r="CB1868" s="76" t="str">
        <f>IF($A1867&lt;&gt;"",IF(OR(EE1867&lt;&gt;0,EF1867&lt;&gt;0,$BB$3&gt;0),"",IF(#REF!="LER","14,",IF(#REF!="LOR","17,",IF(#REF!="LEB","17,",IF(#REF!="LOB","15,",IF(#REF!="HER","32,",IF(#REF!="HOR","35,",IF(#REF!="HEB","35,",IF(#REF!="HOB","31,",""))))))))),"")</f>
        <v/>
      </c>
      <c r="CC1868" s="76" t="str">
        <f>IF($A1867&lt;&gt;"",IF(OR(EE1867&lt;&gt;0,EF1867&lt;&gt;0,$BB$3&gt;0),"",IF(#REF!="LER","16,",IF(#REF!="LOR","18,",IF(#REF!="LEB","18,",IF(#REF!="LOB","17,",IF(#REF!="HER","34,",IF(#REF!="HOR","36,",IF(#REF!="HEB","36,",IF(#REF!="HOB","33,",""))))))))),"")</f>
        <v/>
      </c>
      <c r="CD1868" s="60" t="b">
        <f t="shared" si="2596"/>
        <v>0</v>
      </c>
      <c r="CE1868" s="60" t="b">
        <f t="shared" si="2597"/>
        <v>0</v>
      </c>
      <c r="CF1868" s="60" t="b">
        <f t="shared" si="2598"/>
        <v>0</v>
      </c>
      <c r="CG1868" s="60" t="b">
        <f t="shared" si="2599"/>
        <v>0</v>
      </c>
      <c r="CH1868" s="60" t="b">
        <f t="shared" si="2600"/>
        <v>0</v>
      </c>
      <c r="CI1868" s="60" t="b">
        <f t="shared" si="2601"/>
        <v>0</v>
      </c>
      <c r="CJ1868" s="60" t="b">
        <f t="shared" si="2602"/>
        <v>0</v>
      </c>
      <c r="CK1868" s="60"/>
      <c r="CL1868" s="61">
        <f t="shared" si="2621"/>
        <v>0</v>
      </c>
      <c r="CM1868" s="92">
        <f>IF(CN1868&lt;0,1,0)</f>
        <v>0</v>
      </c>
      <c r="CN1868" s="13">
        <f t="shared" si="2603"/>
        <v>0</v>
      </c>
      <c r="CO1868" s="11" t="e">
        <f>IF(#REF!&lt;&gt;"",BC1868+CO1867,0)</f>
        <v>#REF!</v>
      </c>
      <c r="CP1868" s="13">
        <f t="shared" si="2613"/>
        <v>0</v>
      </c>
      <c r="CQ1868" s="11">
        <f t="shared" si="2614"/>
        <v>0</v>
      </c>
      <c r="CR1868" s="57">
        <f t="shared" si="2635"/>
        <v>0</v>
      </c>
      <c r="CS1868" s="57">
        <f t="shared" si="2636"/>
        <v>0</v>
      </c>
      <c r="CT1868" s="57">
        <f t="shared" si="2626"/>
        <v>0</v>
      </c>
      <c r="CU1868" s="24"/>
      <c r="CV1868" s="24"/>
      <c r="CW1868" s="24"/>
      <c r="CX1868" s="24"/>
      <c r="CY1868" s="24"/>
      <c r="CZ1868" s="24"/>
      <c r="DA1868" s="24"/>
      <c r="DB1868" s="24"/>
      <c r="DC1868" s="24"/>
      <c r="DD1868" s="64"/>
      <c r="DJ1868" s="39"/>
    </row>
    <row r="1869" spans="2:114" x14ac:dyDescent="0.2">
      <c r="B1869" s="61" t="str">
        <f>IF(A1869="","",IF(U1870="","DB",U1870&amp;V1870&amp;W1870&amp;X1870&amp;Y1870&amp;Z1870&amp;AL1870&amp;AM1870&amp;AN1870&amp;AO1870&amp;AP1870&amp;AQ1870&amp;AR1870&amp;#REF!))</f>
        <v/>
      </c>
      <c r="C1869" s="7" t="str">
        <f t="shared" si="2604"/>
        <v/>
      </c>
      <c r="D1869" s="60">
        <f t="shared" si="2605"/>
        <v>0</v>
      </c>
      <c r="E1869" s="7" t="e">
        <f>IF(COUNTBLANK(BE1870:BI1870)=5,#REF!&amp;",",IF(COUNTBLANK(U1870:AR1870)=1,T1870&amp;","&amp;T1870&amp;","&amp;T1870&amp;","&amp;T1870&amp;","&amp;T1870&amp;","&amp;T1870&amp;","&amp;T1870&amp;","&amp;T1870&amp;","&amp;T1870&amp;","&amp;T1870&amp;","&amp;T1870&amp;","&amp;T1870&amp;","&amp;T1870&amp;",",T1870&amp;","&amp;T1870&amp;","&amp;T1870&amp;","&amp;T1870&amp;","&amp;T1870&amp;","&amp;T1870&amp;","&amp;T1870&amp;","&amp;T1870&amp;","&amp;T1870&amp;","&amp;T1870&amp;","&amp;T1870&amp;","&amp;T1870&amp;","&amp;T1870&amp;","&amp;T1870&amp;","))</f>
        <v>#REF!</v>
      </c>
      <c r="F1869" s="72" t="str">
        <f t="shared" si="2617"/>
        <v/>
      </c>
      <c r="G1869" s="73">
        <f t="shared" si="2606"/>
        <v>0</v>
      </c>
      <c r="H1869" s="112">
        <f t="shared" si="2607"/>
        <v>0</v>
      </c>
      <c r="I1869" s="112">
        <f t="shared" si="2608"/>
        <v>0</v>
      </c>
      <c r="J1869" s="74" t="e">
        <f>COUNTIF(#REF!,"E")</f>
        <v>#REF!</v>
      </c>
      <c r="K1869" s="74" t="e">
        <f>COUNTIF(#REF!,"O")</f>
        <v>#REF!</v>
      </c>
      <c r="L1869" s="74" t="e">
        <f t="shared" si="2609"/>
        <v>#REF!</v>
      </c>
      <c r="M1869" s="113" t="e">
        <f t="shared" si="2610"/>
        <v>#REF!</v>
      </c>
      <c r="N1869" s="60"/>
      <c r="O1869" s="61"/>
      <c r="P1869" s="61"/>
      <c r="Q1869" s="61"/>
      <c r="R1869" s="61"/>
      <c r="S1869" s="7"/>
      <c r="T1869" s="67" t="str">
        <f t="shared" si="2627"/>
        <v/>
      </c>
      <c r="U1869" s="76" t="str">
        <f>IF($A1868&lt;&gt;"",IF(OR(CR1868&lt;&gt;0,CS1868&lt;&gt;0,#REF!&lt;$BB$3),"",IF(#REF!="LER","01,",IF(#REF!="LOR","01,",IF(#REF!="LEB","02,",IF(#REF!="LOB","01,",IF(#REF!="HER","19,",IF(#REF!="HOR","19,",IF(#REF!="HEB","20,",IF(#REF!="HOB","19,",""))))))))),"")</f>
        <v/>
      </c>
      <c r="V1869" s="76" t="str">
        <f>IF($A1868&lt;&gt;"",IF(OR(CR1868&lt;&gt;0,CS1868&lt;&gt;0,#REF!&lt;$BB$3),"",IF(#REF!="LER","02,",IF(#REF!="LOR","03,",IF(#REF!="LEB","04,",IF(#REF!="LOB","02,",IF(#REF!="HER","20,",IF(#REF!="HOR","21,",IF(#REF!="HEB","22,",IF(#REF!="HOB","20,",""))))))))),"")</f>
        <v/>
      </c>
      <c r="W1869" s="76" t="str">
        <f>IF($A1868&lt;&gt;"",IF(OR(CR1868&lt;&gt;0,CS1868&lt;&gt;0,#REF!&lt;$BB$3),"",IF(#REF!="LER","03,",IF(#REF!="LOR","05,",IF(#REF!="LEB","06,",IF(#REF!="LOB","03,",IF(#REF!="HER","21,",IF(#REF!="HOR","23,",IF(#REF!="HEB","24,",IF(#REF!="HOB","21,",""))))))))),"")</f>
        <v/>
      </c>
      <c r="X1869" s="76" t="str">
        <f>IF($A1868&lt;&gt;"",IF(OR(CR1868&lt;&gt;0,CS1868&lt;&gt;0,#REF!&lt;$BB$3),"",IF(#REF!="LER","04,",IF(#REF!="LOR","07,",IF(#REF!="LEB","08,",IF(#REF!="LOB","04,",IF(#REF!="HER","22,",IF(#REF!="HOR","25,",IF(#REF!="HEB","26,",IF(#REF!="HOB","22,",""))))))))),"")</f>
        <v/>
      </c>
      <c r="Y1869" s="76" t="str">
        <f>IF($A1868&lt;&gt;"",IF(OR(CR1868&lt;&gt;0,CS1868&lt;&gt;0,#REF!&lt;$BB$3),"",IF(#REF!="LER","05,",IF(#REF!="LOR","09,",IF(#REF!="LEB","10,",IF(#REF!="LOB","05,",IF(#REF!="HER","23,",IF(#REF!="HOR","27,",IF(#REF!="HEB","28,",IF(#REF!="HOB","23,",""))))))))),"")</f>
        <v/>
      </c>
      <c r="Z1869" s="76" t="str">
        <f>IF($A1868&lt;&gt;"",IF(OR(CR1868&lt;&gt;0,CS1868&lt;&gt;0,#REF!&lt;$BB$3),"",IF(#REF!="LER","06,",IF(#REF!="LOR","11,",IF(#REF!="LEB","11,",IF(#REF!="LOB","06,",IF(#REF!="HER","24,",IF(#REF!="HOR","29,",IF(#REF!="HEB","29,",IF(#REF!="HOB","24,",""))))))))),"")</f>
        <v/>
      </c>
      <c r="AA1869" s="76"/>
      <c r="AB1869" s="76"/>
      <c r="AC1869" s="76"/>
      <c r="AD1869" s="76"/>
      <c r="AE1869" s="76"/>
      <c r="AF1869" s="76"/>
      <c r="AG1869" s="76"/>
      <c r="AH1869" s="76"/>
      <c r="AI1869" s="76"/>
      <c r="AJ1869" s="76"/>
      <c r="AK1869" s="67" t="str">
        <f t="shared" si="2628"/>
        <v/>
      </c>
      <c r="AL1869" s="76" t="str">
        <f>IF($A1868&lt;&gt;"",IF(OR(CR1868&lt;&gt;0,CS1868&lt;&gt;0,#REF!&lt;$BB$3),"",IF(#REF!="LER","07,",IF(#REF!="LOR","12,",IF(#REF!="LEB","12,",IF(#REF!="LOB","08,",IF(#REF!="HER","25,",IF(#REF!="HOR","30,",IF(#REF!="HEB","30,",IF(#REF!="HOB","25,",""))))))))),"")</f>
        <v/>
      </c>
      <c r="AM1869" s="76" t="str">
        <f>IF($A1868&lt;&gt;"",IF(OR(CR1868&lt;&gt;0,CS1868&lt;&gt;0,#REF!&lt;$BB$3),"",IF(#REF!="LER","08,",IF(#REF!="LOR","13,",IF(#REF!="LEB","13,",IF(#REF!="LOB","09,",IF(#REF!="HER","26,",IF(#REF!="HOR","31,",IF(#REF!="HEB","31,",IF(#REF!="HOB","26,",""))))))))),"")</f>
        <v/>
      </c>
      <c r="AN1869" s="118" t="str">
        <f t="shared" si="2644"/>
        <v/>
      </c>
      <c r="AO1869" s="76" t="str">
        <f>IF($A1868&lt;&gt;"",IF(OR(CR1868&lt;&gt;0,CS1868&lt;&gt;0,#REF!&lt;$BB$3),"",IF(#REF!="LER","10,",IF(#REF!="LOR","15,",IF(#REF!="LEB","15,",IF(#REF!="LOB","11,",IF(#REF!="HER","28,",IF(#REF!="HOR","33,",IF(#REF!="HEB","33,",IF(#REF!="HOB","28,",""))))))))),"")</f>
        <v/>
      </c>
      <c r="AP1869" s="76" t="str">
        <f>IF($A1868&lt;&gt;"",IF(OR(CR1868&lt;&gt;0,CS1868&lt;&gt;0,#REF!&lt;$BB$3),"",IF(#REF!="LER","12,",IF(#REF!="LOR","16,",IF(#REF!="LEB","16,",IF(#REF!="LOB","13,",IF(#REF!="HER","30,",IF(#REF!="HOR","34,",IF(#REF!="HEB","34,",IF(#REF!="HOB","29,",""))))))))),"")</f>
        <v/>
      </c>
      <c r="AQ1869" s="76" t="str">
        <f>IF($A1868&lt;&gt;"",IF(OR(CR1868&lt;&gt;0,CS1868&lt;&gt;0,#REF!&lt;$BB$3),"",IF(#REF!="LER","14,",IF(#REF!="LOR","17,",IF(#REF!="LEB","17,",IF(#REF!="LOB","15,",IF(#REF!="HER","32,",IF(#REF!="HOR","35,",IF(#REF!="HEB","35,",IF(#REF!="HOB","31,",""))))))))),"")</f>
        <v/>
      </c>
      <c r="AR1869" s="76" t="str">
        <f>IF($A1868&lt;&gt;"",IF(OR(CR1868&lt;&gt;0,CS1868&lt;&gt;0,#REF!&lt;$BB$3),"",IF(#REF!="LER","16,",IF(#REF!="LOR","18,",IF(#REF!="LEB","18,",IF(#REF!="LOB","17,",IF(#REF!="HER","34,",IF(#REF!="HOR","36,",IF(#REF!="HEB","36,",IF(#REF!="HOB","33,",""))))))))),"")</f>
        <v/>
      </c>
      <c r="AS1869" s="60" t="b">
        <f t="shared" si="2637"/>
        <v>0</v>
      </c>
      <c r="AT1869" s="60" t="b">
        <f t="shared" si="2638"/>
        <v>0</v>
      </c>
      <c r="AU1869" s="60" t="b">
        <f t="shared" si="2639"/>
        <v>0</v>
      </c>
      <c r="AV1869" s="60" t="b">
        <f t="shared" si="2640"/>
        <v>0</v>
      </c>
      <c r="AW1869" s="60" t="b">
        <f t="shared" si="2641"/>
        <v>0</v>
      </c>
      <c r="AX1869" s="60" t="b">
        <f t="shared" si="2642"/>
        <v>0</v>
      </c>
      <c r="AY1869" s="60" t="b">
        <f t="shared" si="2643"/>
        <v>0</v>
      </c>
      <c r="AZ1869" s="60"/>
      <c r="BA1869" s="61">
        <f t="shared" si="2620"/>
        <v>0</v>
      </c>
      <c r="BB1869" s="13">
        <f t="shared" ref="BB1869:BB1932" si="2645">IF(A1869&lt;&gt;"",IF(OR(CR1868&lt;&gt;0,CS1868&lt;&gt;0),0,SUM(AS1869:AY1869)),0)</f>
        <v>0</v>
      </c>
      <c r="BC1869" s="11" t="e">
        <f>IF(#REF!&lt;&gt;"",S1869+BC1868,0)</f>
        <v>#REF!</v>
      </c>
      <c r="BD1869" s="67" t="str">
        <f t="shared" si="2629"/>
        <v/>
      </c>
      <c r="BE1869" s="76" t="str">
        <f>IF($A1868&lt;&gt;"",IF(OR(EE1868&lt;&gt;0,EF1868&lt;&gt;0,#REF!&lt;$BB$3),"",IF(#REF!="LER","01,",IF(#REF!="LOR","01,",IF(#REF!="LEB","02,",IF(#REF!="LOB","01,",IF(#REF!="HER","19,",IF(#REF!="HOR","19,",IF(#REF!="HEB","20,",IF(#REF!="HOB","19,",""))))))))),"")</f>
        <v/>
      </c>
      <c r="BF1869" s="76" t="str">
        <f>IF($A1868&lt;&gt;"",IF(OR(EE1868&lt;&gt;0,EF1868&lt;&gt;0,#REF!&lt;$BB$3),"",IF(#REF!="LER","02,",IF(#REF!="LOR","03,",IF(#REF!="LEB","04,",IF(#REF!="LOB","02,",IF(#REF!="HER","20,",IF(#REF!="HOR","21,",IF(#REF!="HEB","22,",IF(#REF!="HOB","20,",""))))))))),"")</f>
        <v/>
      </c>
      <c r="BG1869" s="76" t="str">
        <f>IF($A1868&lt;&gt;"",IF(OR(EE1868&lt;&gt;0,EF1868&lt;&gt;0,#REF!&lt;$BB$3),"",IF(#REF!="LER","03,",IF(#REF!="LOR","05,",IF(#REF!="LEB","06,",IF(#REF!="LOB","03,",IF(#REF!="HER","21,",IF(#REF!="HOR","23,",IF(#REF!="HEB","24,",IF(#REF!="HOB","21,",""))))))))),"")</f>
        <v/>
      </c>
      <c r="BH1869" s="76" t="str">
        <f>IF($A1868&lt;&gt;"",IF(OR(EE1868&lt;&gt;0,EF1868&lt;&gt;0,#REF!&lt;$BB$3),"",IF(#REF!="LER","04,",IF(#REF!="LOR","07,",IF(#REF!="LEB","08,",IF(#REF!="LOB","04,",IF(#REF!="HER","22,",IF(#REF!="HOR","25,",IF(#REF!="HEB","26,",IF(#REF!="HOB","22,",""))))))))),"")</f>
        <v/>
      </c>
      <c r="BI1869" s="76" t="str">
        <f>IF($A1868&lt;&gt;"",IF(OR(EE1868&lt;&gt;0,EF1868&lt;&gt;0,#REF!&lt;$BB$3),"",IF(#REF!="LER","05,",IF(#REF!="LOR","09,",IF(#REF!="LEB","10,",IF(#REF!="LOB","05,",IF(#REF!="HER","23,",IF(#REF!="HOR","27,",IF(#REF!="HEB","28,",IF(#REF!="HOB","23,",""))))))))),"")</f>
        <v/>
      </c>
      <c r="BJ1869" s="76" t="str">
        <f>IF($A1868&lt;&gt;"",IF(OR(EE1868&lt;&gt;0,EF1868&lt;&gt;0,#REF!&lt;$BB$3),"",IF(#REF!="LER","06,",IF(#REF!="LOR","11,",IF(#REF!="LEB","11,",IF(#REF!="LOB","06,",IF(#REF!="HER","24,",IF(#REF!="HOR","29,",IF(#REF!="HEB","29,",IF(#REF!="HOB","24,",""))))))))),"")</f>
        <v/>
      </c>
      <c r="BK1869" s="76"/>
      <c r="BL1869" s="76"/>
      <c r="BM1869" s="76"/>
      <c r="BN1869" s="76"/>
      <c r="BO1869" s="76"/>
      <c r="BP1869" s="76"/>
      <c r="BQ1869" s="76"/>
      <c r="BR1869" s="76"/>
      <c r="BS1869" s="92">
        <f>IF(BT1869&lt;0,BS1868+1,0)</f>
        <v>0</v>
      </c>
      <c r="BT1869" s="76"/>
      <c r="BU1869" s="76"/>
      <c r="BV1869" s="67" t="str">
        <f t="shared" si="2630"/>
        <v/>
      </c>
      <c r="BW1869" s="76" t="str">
        <f>IF($A1868&lt;&gt;"",IF(OR(EE1868&lt;&gt;0,EF1868&lt;&gt;0,#REF!&lt;$BB$3),"",IF(#REF!="LER","07,",IF(#REF!="LOR","12,",IF(#REF!="LEB","12,",IF(#REF!="LOB","08,",IF(#REF!="HER","25,",IF(#REF!="HOR","30,",IF(#REF!="HEB","30,",IF(#REF!="HOB","25,",""))))))))),"")</f>
        <v/>
      </c>
      <c r="BX1869" s="76" t="str">
        <f>IF($A1868&lt;&gt;"",IF(OR(EE1868&lt;&gt;0,EF1868&lt;&gt;0,#REF!&lt;$BB$3),"",IF(#REF!="LER","08,",IF(#REF!="LOR","13,",IF(#REF!="LEB","13,",IF(#REF!="LOB","09,",IF(#REF!="HER","26,",IF(#REF!="HOR","31,",IF(#REF!="HEB","31,",IF(#REF!="HOB","26,",""))))))))),"")</f>
        <v/>
      </c>
      <c r="BY1869" s="76" t="str">
        <f>IF($A1868&lt;&gt;"",IF(OR(EE1868&lt;&gt;0,EF1868&lt;&gt;0,#REF!&lt;$BB$3),"",IF(#REF!="LER","09,",IF(#REF!="LOR","14,",IF(#REF!="LEB","14,",IF(#REF!="LOB","10,",IF(#REF!="HER","27,",IF(#REF!="HOR","32,",IF(#REF!="HEB","32,",IF(#REF!="HOB","27,",""))))))))),"")</f>
        <v/>
      </c>
      <c r="BZ1869" s="76" t="str">
        <f>IF($A1868&lt;&gt;"",IF(OR(EE1868&lt;&gt;0,EF1868&lt;&gt;0,#REF!&lt;$BB$3),"",IF(#REF!="LER","10,",IF(#REF!="LOR","15,",IF(#REF!="LEB","15,",IF(#REF!="LOB","11,",IF(#REF!="HER","28,",IF(#REF!="HOR","33,",IF(#REF!="HEB","33,",IF(#REF!="HOB","28,",""))))))))),"")</f>
        <v/>
      </c>
      <c r="CA1869" s="76" t="str">
        <f>IF($A1868&lt;&gt;"",IF(OR(EE1868&lt;&gt;0,EF1868&lt;&gt;0,#REF!&lt;$BB$3),"",IF(#REF!="LER","12,",IF(#REF!="LOR","16,",IF(#REF!="LEB","16,",IF(#REF!="LOB","13,",IF(#REF!="HER","30,",IF(#REF!="HOR","34,",IF(#REF!="HEB","34,",IF(#REF!="HOB","29,",""))))))))),"")</f>
        <v/>
      </c>
      <c r="CB1869" s="76" t="str">
        <f>IF($A1868&lt;&gt;"",IF(OR(EE1868&lt;&gt;0,EF1868&lt;&gt;0,#REF!&lt;$BB$3),"",IF(#REF!="LER","14,",IF(#REF!="LOR","17,",IF(#REF!="LEB","17,",IF(#REF!="LOB","15,",IF(#REF!="HER","32,",IF(#REF!="HOR","35,",IF(#REF!="HEB","35,",IF(#REF!="HOB","31,",""))))))))),"")</f>
        <v/>
      </c>
      <c r="CC1869" s="76" t="str">
        <f>IF($A1868&lt;&gt;"",IF(OR(EE1868&lt;&gt;0,EF1868&lt;&gt;0,#REF!&lt;$BB$3),"",IF(#REF!="LER","16,",IF(#REF!="LOR","18,",IF(#REF!="LEB","18,",IF(#REF!="LOB","17,",IF(#REF!="HER","34,",IF(#REF!="HOR","36,",IF(#REF!="HEB","36,",IF(#REF!="HOB","33,",""))))))))),"")</f>
        <v/>
      </c>
      <c r="CD1869" s="60" t="b">
        <f t="shared" ref="CD1869:CD1932" si="2646">IF($A1869&lt;&gt;"",IF(BW1869&lt;&gt;"",IF(ABS($A1869)=ABS(LEFT(BW1869,2)),35*$T1869,-1*$T1869),0))</f>
        <v>0</v>
      </c>
      <c r="CE1869" s="60" t="b">
        <f t="shared" ref="CE1869:CE1932" si="2647">IF($A1869&lt;&gt;"",IF(BX1869&lt;&gt;"",IF(ABS($A1869)=ABS(LEFT(BX1869,2)),35*$T1869,-1*$T1869),0))</f>
        <v>0</v>
      </c>
      <c r="CF1869" s="60" t="b">
        <f t="shared" ref="CF1869:CF1932" si="2648">IF($A1869&lt;&gt;"",IF(BY1869&lt;&gt;"",IF(ABS($A1869)=ABS(LEFT(BY1869,2)),35*$T1869,-1*$T1869),0))</f>
        <v>0</v>
      </c>
      <c r="CG1869" s="60" t="b">
        <f t="shared" ref="CG1869:CG1932" si="2649">IF($A1869&lt;&gt;"",IF(BZ1869&lt;&gt;"",IF(ABS($A1869)=ABS(LEFT(BZ1869,2)),35*$T1869,-1*$T1869),0))</f>
        <v>0</v>
      </c>
      <c r="CH1869" s="60" t="b">
        <f t="shared" ref="CH1869:CH1932" si="2650">IF($A1869&lt;&gt;"",IF(CA1869&lt;&gt;"",IF(ABS($A1869)=ABS(LEFT(CA1869,2)),35*$T1869,-1*$T1869),0))</f>
        <v>0</v>
      </c>
      <c r="CI1869" s="60" t="b">
        <f t="shared" ref="CI1869:CI1932" si="2651">IF($A1869&lt;&gt;"",IF(CB1869&lt;&gt;"",IF(ABS($A1869)=ABS(LEFT(CB1869,2)),35*$T1869,-1*$T1869),0))</f>
        <v>0</v>
      </c>
      <c r="CJ1869" s="60" t="b">
        <f t="shared" ref="CJ1869:CJ1932" si="2652">IF($A1869&lt;&gt;"",IF(CC1869&lt;&gt;"",IF(ABS($A1869)=ABS(LEFT(CC1869,2)),35*$T1869,-1*$T1869),0))</f>
        <v>0</v>
      </c>
      <c r="CK1869" s="60"/>
      <c r="CL1869" s="61">
        <f t="shared" si="2621"/>
        <v>0</v>
      </c>
      <c r="CM1869" s="92">
        <f>IF(CN1869&lt;0,CM1868+1,0)</f>
        <v>0</v>
      </c>
      <c r="CN1869" s="13">
        <f t="shared" ref="CN1869:CN1932" si="2653">IF(AK1869&lt;&gt;"",IF(OR(EE1868&lt;&gt;0,EF1868&lt;&gt;0),0,SUM(CD1869:CJ1869)),0)</f>
        <v>0</v>
      </c>
      <c r="CO1869" s="11" t="e">
        <f>IF(#REF!&lt;&gt;"",BC1869+CO1868,0)</f>
        <v>#REF!</v>
      </c>
      <c r="CP1869" s="13">
        <f t="shared" si="2613"/>
        <v>0</v>
      </c>
      <c r="CQ1869" s="11">
        <f t="shared" si="2614"/>
        <v>0</v>
      </c>
      <c r="CR1869" s="57">
        <f t="shared" si="2635"/>
        <v>0</v>
      </c>
      <c r="CS1869" s="57">
        <f t="shared" si="2636"/>
        <v>0</v>
      </c>
      <c r="CT1869" s="57">
        <f t="shared" si="2626"/>
        <v>0</v>
      </c>
      <c r="CU1869" s="24"/>
      <c r="CV1869" s="24"/>
      <c r="CW1869" s="24"/>
      <c r="CX1869" s="24"/>
      <c r="CY1869" s="24"/>
      <c r="CZ1869" s="24"/>
      <c r="DA1869" s="24"/>
      <c r="DB1869" s="24"/>
      <c r="DC1869" s="24"/>
      <c r="DD1869" s="64"/>
      <c r="DJ1869" s="39"/>
    </row>
    <row r="1870" spans="2:114" x14ac:dyDescent="0.2">
      <c r="B1870" s="61" t="str">
        <f>IF(A1870="","",IF(U1871="","DB",U1871&amp;V1871&amp;W1871&amp;X1871&amp;Y1871&amp;Z1871&amp;AL1871&amp;AM1871&amp;AN1871&amp;AO1871&amp;AP1871&amp;AQ1871&amp;AR1871&amp;#REF!))</f>
        <v/>
      </c>
      <c r="C1870" s="7" t="str">
        <f t="shared" ref="C1870:C1926" si="2654">IF(AND(CR1870=0,CS1870=0),"",IF(CR1870="Profit Target","profit target",IF(CS1870="Stop Loss","stop loss","")))</f>
        <v/>
      </c>
      <c r="D1870" s="60">
        <f t="shared" ref="D1870:D1927" si="2655">BB1870</f>
        <v>0</v>
      </c>
      <c r="E1870" s="7" t="e">
        <f>IF(COUNTBLANK(BE1871:BI1871)=5,#REF!&amp;",",IF(COUNTBLANK(U1871:AR1871)=1,T1871&amp;","&amp;T1871&amp;","&amp;T1871&amp;","&amp;T1871&amp;","&amp;T1871&amp;","&amp;T1871&amp;","&amp;T1871&amp;","&amp;T1871&amp;","&amp;T1871&amp;","&amp;T1871&amp;","&amp;T1871&amp;","&amp;T1871&amp;","&amp;T1871&amp;",",T1871&amp;","&amp;T1871&amp;","&amp;T1871&amp;","&amp;T1871&amp;","&amp;T1871&amp;","&amp;T1871&amp;","&amp;T1871&amp;","&amp;T1871&amp;","&amp;T1871&amp;","&amp;T1871&amp;","&amp;T1871&amp;","&amp;T1871&amp;","&amp;T1871&amp;","&amp;T1871&amp;","))</f>
        <v>#REF!</v>
      </c>
      <c r="F1870" s="72" t="str">
        <f t="shared" si="2617"/>
        <v/>
      </c>
      <c r="G1870" s="73">
        <f t="shared" ref="G1870:G1930" si="2656">COUNTIF(F1862:F1870,"H")</f>
        <v>0</v>
      </c>
      <c r="H1870" s="112">
        <f t="shared" ref="H1870:H1930" si="2657">COUNTIF(F1862:F1870,"L")</f>
        <v>0</v>
      </c>
      <c r="I1870" s="112">
        <f t="shared" ref="I1870:I1930" si="2658">IF(G1870&gt;H1870,G1870-H1870,H1870-G1870)</f>
        <v>0</v>
      </c>
      <c r="J1870" s="74" t="e">
        <f>COUNTIF(#REF!,"E")</f>
        <v>#REF!</v>
      </c>
      <c r="K1870" s="74" t="e">
        <f>COUNTIF(#REF!,"O")</f>
        <v>#REF!</v>
      </c>
      <c r="L1870" s="74" t="e">
        <f t="shared" ref="L1870:L1930" si="2659">IF(J1870&gt;K1870,J1870-K1870,K1870-J1870)</f>
        <v>#REF!</v>
      </c>
      <c r="M1870" s="113" t="e">
        <f t="shared" ref="M1870:M1930" si="2660">IF(J1870&gt;K1870,J1870-K1870,"")</f>
        <v>#REF!</v>
      </c>
      <c r="N1870" s="60"/>
      <c r="O1870" s="61"/>
      <c r="P1870" s="61"/>
      <c r="Q1870" s="61"/>
      <c r="R1870" s="61"/>
      <c r="S1870" s="7"/>
      <c r="T1870" s="67" t="str">
        <f t="shared" si="2627"/>
        <v/>
      </c>
      <c r="U1870" s="76" t="str">
        <f>IF($A1869&lt;&gt;"",IF(OR(CR1869&lt;&gt;0,CS1869&lt;&gt;0,#REF!&lt;$BB$3),"",IF(#REF!="LER","01,",IF(#REF!="LOR","01,",IF(#REF!="LEB","02,",IF(#REF!="LOB","01,",IF(#REF!="HER","19,",IF(#REF!="HOR","19,",IF(#REF!="HEB","20,",IF(#REF!="HOB","19,",""))))))))),"")</f>
        <v/>
      </c>
      <c r="V1870" s="76" t="str">
        <f>IF($A1869&lt;&gt;"",IF(OR(CR1869&lt;&gt;0,CS1869&lt;&gt;0,#REF!&lt;$BB$3),"",IF(#REF!="LER","02,",IF(#REF!="LOR","03,",IF(#REF!="LEB","04,",IF(#REF!="LOB","02,",IF(#REF!="HER","20,",IF(#REF!="HOR","21,",IF(#REF!="HEB","22,",IF(#REF!="HOB","20,",""))))))))),"")</f>
        <v/>
      </c>
      <c r="W1870" s="76" t="str">
        <f>IF($A1869&lt;&gt;"",IF(OR(CR1869&lt;&gt;0,CS1869&lt;&gt;0,#REF!&lt;$BB$3),"",IF(#REF!="LER","03,",IF(#REF!="LOR","05,",IF(#REF!="LEB","06,",IF(#REF!="LOB","03,",IF(#REF!="HER","21,",IF(#REF!="HOR","23,",IF(#REF!="HEB","24,",IF(#REF!="HOB","21,",""))))))))),"")</f>
        <v/>
      </c>
      <c r="X1870" s="76" t="str">
        <f>IF($A1869&lt;&gt;"",IF(OR(CR1869&lt;&gt;0,CS1869&lt;&gt;0,#REF!&lt;$BB$3),"",IF(#REF!="LER","04,",IF(#REF!="LOR","07,",IF(#REF!="LEB","08,",IF(#REF!="LOB","04,",IF(#REF!="HER","22,",IF(#REF!="HOR","25,",IF(#REF!="HEB","26,",IF(#REF!="HOB","22,",""))))))))),"")</f>
        <v/>
      </c>
      <c r="Y1870" s="76" t="str">
        <f>IF($A1869&lt;&gt;"",IF(OR(CR1869&lt;&gt;0,CS1869&lt;&gt;0,#REF!&lt;$BB$3),"",IF(#REF!="LER","05,",IF(#REF!="LOR","09,",IF(#REF!="LEB","10,",IF(#REF!="LOB","05,",IF(#REF!="HER","23,",IF(#REF!="HOR","27,",IF(#REF!="HEB","28,",IF(#REF!="HOB","23,",""))))))))),"")</f>
        <v/>
      </c>
      <c r="Z1870" s="76" t="str">
        <f>IF($A1869&lt;&gt;"",IF(OR(CR1869&lt;&gt;0,CS1869&lt;&gt;0,#REF!&lt;$BB$3),"",IF(#REF!="LER","06,",IF(#REF!="LOR","11,",IF(#REF!="LEB","11,",IF(#REF!="LOB","06,",IF(#REF!="HER","24,",IF(#REF!="HOR","29,",IF(#REF!="HEB","29,",IF(#REF!="HOB","24,",""))))))))),"")</f>
        <v/>
      </c>
      <c r="AA1870" s="76"/>
      <c r="AB1870" s="76"/>
      <c r="AC1870" s="76"/>
      <c r="AD1870" s="76"/>
      <c r="AE1870" s="76"/>
      <c r="AF1870" s="76"/>
      <c r="AG1870" s="76"/>
      <c r="AH1870" s="76"/>
      <c r="AI1870" s="76"/>
      <c r="AJ1870" s="76"/>
      <c r="AK1870" s="67" t="str">
        <f t="shared" si="2628"/>
        <v/>
      </c>
      <c r="AL1870" s="76" t="str">
        <f>IF($A1869&lt;&gt;"",IF(OR(CR1869&lt;&gt;0,CS1869&lt;&gt;0,#REF!&lt;$BB$3),"",IF(#REF!="LER","07,",IF(#REF!="LOR","12,",IF(#REF!="LEB","12,",IF(#REF!="LOB","08,",IF(#REF!="HER","25,",IF(#REF!="HOR","30,",IF(#REF!="HEB","30,",IF(#REF!="HOB","25,",""))))))))),"")</f>
        <v/>
      </c>
      <c r="AM1870" s="76" t="str">
        <f>IF($A1869&lt;&gt;"",IF(OR(CR1869&lt;&gt;0,CS1869&lt;&gt;0,#REF!&lt;$BB$3),"",IF(#REF!="LER","08,",IF(#REF!="LOR","13,",IF(#REF!="LEB","13,",IF(#REF!="LOB","09,",IF(#REF!="HER","26,",IF(#REF!="HOR","31,",IF(#REF!="HEB","31,",IF(#REF!="HOB","26,",""))))))))),"")</f>
        <v/>
      </c>
      <c r="AN1870" s="118" t="str">
        <f t="shared" si="2644"/>
        <v/>
      </c>
      <c r="AO1870" s="76" t="str">
        <f>IF($A1869&lt;&gt;"",IF(OR(CR1869&lt;&gt;0,CS1869&lt;&gt;0,#REF!&lt;$BB$3),"",IF(#REF!="LER","10,",IF(#REF!="LOR","15,",IF(#REF!="LEB","15,",IF(#REF!="LOB","11,",IF(#REF!="HER","28,",IF(#REF!="HOR","33,",IF(#REF!="HEB","33,",IF(#REF!="HOB","28,",""))))))))),"")</f>
        <v/>
      </c>
      <c r="AP1870" s="76" t="str">
        <f>IF($A1869&lt;&gt;"",IF(OR(CR1869&lt;&gt;0,CS1869&lt;&gt;0,#REF!&lt;$BB$3),"",IF(#REF!="LER","12,",IF(#REF!="LOR","16,",IF(#REF!="LEB","16,",IF(#REF!="LOB","13,",IF(#REF!="HER","30,",IF(#REF!="HOR","34,",IF(#REF!="HEB","34,",IF(#REF!="HOB","29,",""))))))))),"")</f>
        <v/>
      </c>
      <c r="AQ1870" s="76" t="str">
        <f>IF($A1869&lt;&gt;"",IF(OR(CR1869&lt;&gt;0,CS1869&lt;&gt;0,#REF!&lt;$BB$3),"",IF(#REF!="LER","14,",IF(#REF!="LOR","17,",IF(#REF!="LEB","17,",IF(#REF!="LOB","15,",IF(#REF!="HER","32,",IF(#REF!="HOR","35,",IF(#REF!="HEB","35,",IF(#REF!="HOB","31,",""))))))))),"")</f>
        <v/>
      </c>
      <c r="AR1870" s="76" t="str">
        <f>IF($A1869&lt;&gt;"",IF(OR(CR1869&lt;&gt;0,CS1869&lt;&gt;0,#REF!&lt;$BB$3),"",IF(#REF!="LER","16,",IF(#REF!="LOR","18,",IF(#REF!="LEB","18,",IF(#REF!="LOB","17,",IF(#REF!="HER","34,",IF(#REF!="HOR","36,",IF(#REF!="HEB","36,",IF(#REF!="HOB","33,",""))))))))),"")</f>
        <v/>
      </c>
      <c r="AS1870" s="60" t="b">
        <f t="shared" si="2637"/>
        <v>0</v>
      </c>
      <c r="AT1870" s="60" t="b">
        <f t="shared" si="2638"/>
        <v>0</v>
      </c>
      <c r="AU1870" s="60" t="b">
        <f t="shared" si="2639"/>
        <v>0</v>
      </c>
      <c r="AV1870" s="60" t="b">
        <f t="shared" si="2640"/>
        <v>0</v>
      </c>
      <c r="AW1870" s="60" t="b">
        <f t="shared" si="2641"/>
        <v>0</v>
      </c>
      <c r="AX1870" s="60" t="b">
        <f t="shared" si="2642"/>
        <v>0</v>
      </c>
      <c r="AY1870" s="60" t="b">
        <f t="shared" si="2643"/>
        <v>0</v>
      </c>
      <c r="AZ1870" s="60"/>
      <c r="BA1870" s="61">
        <f t="shared" si="2620"/>
        <v>0</v>
      </c>
      <c r="BB1870" s="13">
        <f t="shared" si="2645"/>
        <v>0</v>
      </c>
      <c r="BC1870" s="11" t="e">
        <f>IF(#REF!&lt;&gt;"",S1870+BC1869,0)</f>
        <v>#REF!</v>
      </c>
      <c r="BD1870" s="67" t="str">
        <f t="shared" si="2629"/>
        <v/>
      </c>
      <c r="BE1870" s="76" t="str">
        <f>IF($A1869&lt;&gt;"",IF(OR(EE1869&lt;&gt;0,EF1869&lt;&gt;0,#REF!&lt;$BB$3),"",IF(#REF!="LER","01,",IF(#REF!="LOR","01,",IF(#REF!="LEB","02,",IF(#REF!="LOB","01,",IF(#REF!="HER","19,",IF(#REF!="HOR","19,",IF(#REF!="HEB","20,",IF(#REF!="HOB","19,",""))))))))),"")</f>
        <v/>
      </c>
      <c r="BF1870" s="76" t="str">
        <f>IF($A1869&lt;&gt;"",IF(OR(EE1869&lt;&gt;0,EF1869&lt;&gt;0,#REF!&lt;$BB$3),"",IF(#REF!="LER","02,",IF(#REF!="LOR","03,",IF(#REF!="LEB","04,",IF(#REF!="LOB","02,",IF(#REF!="HER","20,",IF(#REF!="HOR","21,",IF(#REF!="HEB","22,",IF(#REF!="HOB","20,",""))))))))),"")</f>
        <v/>
      </c>
      <c r="BG1870" s="76" t="str">
        <f>IF($A1869&lt;&gt;"",IF(OR(EE1869&lt;&gt;0,EF1869&lt;&gt;0,#REF!&lt;$BB$3),"",IF(#REF!="LER","03,",IF(#REF!="LOR","05,",IF(#REF!="LEB","06,",IF(#REF!="LOB","03,",IF(#REF!="HER","21,",IF(#REF!="HOR","23,",IF(#REF!="HEB","24,",IF(#REF!="HOB","21,",""))))))))),"")</f>
        <v/>
      </c>
      <c r="BH1870" s="76" t="str">
        <f>IF($A1869&lt;&gt;"",IF(OR(EE1869&lt;&gt;0,EF1869&lt;&gt;0,#REF!&lt;$BB$3),"",IF(#REF!="LER","04,",IF(#REF!="LOR","07,",IF(#REF!="LEB","08,",IF(#REF!="LOB","04,",IF(#REF!="HER","22,",IF(#REF!="HOR","25,",IF(#REF!="HEB","26,",IF(#REF!="HOB","22,",""))))))))),"")</f>
        <v/>
      </c>
      <c r="BI1870" s="76" t="str">
        <f>IF($A1869&lt;&gt;"",IF(OR(EE1869&lt;&gt;0,EF1869&lt;&gt;0,#REF!&lt;$BB$3),"",IF(#REF!="LER","05,",IF(#REF!="LOR","09,",IF(#REF!="LEB","10,",IF(#REF!="LOB","05,",IF(#REF!="HER","23,",IF(#REF!="HOR","27,",IF(#REF!="HEB","28,",IF(#REF!="HOB","23,",""))))))))),"")</f>
        <v/>
      </c>
      <c r="BJ1870" s="76" t="str">
        <f>IF($A1869&lt;&gt;"",IF(OR(EE1869&lt;&gt;0,EF1869&lt;&gt;0,#REF!&lt;$BB$3),"",IF(#REF!="LER","06,",IF(#REF!="LOR","11,",IF(#REF!="LEB","11,",IF(#REF!="LOB","06,",IF(#REF!="HER","24,",IF(#REF!="HOR","29,",IF(#REF!="HEB","29,",IF(#REF!="HOB","24,",""))))))))),"")</f>
        <v/>
      </c>
      <c r="BK1870" s="76"/>
      <c r="BL1870" s="76"/>
      <c r="BM1870" s="76"/>
      <c r="BN1870" s="76"/>
      <c r="BO1870" s="76"/>
      <c r="BP1870" s="76"/>
      <c r="BQ1870" s="76"/>
      <c r="BR1870" s="76"/>
      <c r="BS1870" s="92">
        <f t="shared" ref="BS1870:BS1876" si="2661">IF(BT1870&lt;0,BS1869+1,0)</f>
        <v>0</v>
      </c>
      <c r="BT1870" s="76"/>
      <c r="BU1870" s="76"/>
      <c r="BV1870" s="67" t="str">
        <f t="shared" si="2630"/>
        <v/>
      </c>
      <c r="BW1870" s="76" t="str">
        <f>IF($A1869&lt;&gt;"",IF(OR(EE1869&lt;&gt;0,EF1869&lt;&gt;0,#REF!&lt;$BB$3),"",IF(#REF!="LER","07,",IF(#REF!="LOR","12,",IF(#REF!="LEB","12,",IF(#REF!="LOB","08,",IF(#REF!="HER","25,",IF(#REF!="HOR","30,",IF(#REF!="HEB","30,",IF(#REF!="HOB","25,",""))))))))),"")</f>
        <v/>
      </c>
      <c r="BX1870" s="76" t="str">
        <f>IF($A1869&lt;&gt;"",IF(OR(EE1869&lt;&gt;0,EF1869&lt;&gt;0,#REF!&lt;$BB$3),"",IF(#REF!="LER","08,",IF(#REF!="LOR","13,",IF(#REF!="LEB","13,",IF(#REF!="LOB","09,",IF(#REF!="HER","26,",IF(#REF!="HOR","31,",IF(#REF!="HEB","31,",IF(#REF!="HOB","26,",""))))))))),"")</f>
        <v/>
      </c>
      <c r="BY1870" s="76" t="str">
        <f>IF($A1869&lt;&gt;"",IF(OR(EE1869&lt;&gt;0,EF1869&lt;&gt;0,#REF!&lt;$BB$3),"",IF(#REF!="LER","09,",IF(#REF!="LOR","14,",IF(#REF!="LEB","14,",IF(#REF!="LOB","10,",IF(#REF!="HER","27,",IF(#REF!="HOR","32,",IF(#REF!="HEB","32,",IF(#REF!="HOB","27,",""))))))))),"")</f>
        <v/>
      </c>
      <c r="BZ1870" s="76" t="str">
        <f>IF($A1869&lt;&gt;"",IF(OR(EE1869&lt;&gt;0,EF1869&lt;&gt;0,#REF!&lt;$BB$3),"",IF(#REF!="LER","10,",IF(#REF!="LOR","15,",IF(#REF!="LEB","15,",IF(#REF!="LOB","11,",IF(#REF!="HER","28,",IF(#REF!="HOR","33,",IF(#REF!="HEB","33,",IF(#REF!="HOB","28,",""))))))))),"")</f>
        <v/>
      </c>
      <c r="CA1870" s="76" t="str">
        <f>IF($A1869&lt;&gt;"",IF(OR(EE1869&lt;&gt;0,EF1869&lt;&gt;0,#REF!&lt;$BB$3),"",IF(#REF!="LER","12,",IF(#REF!="LOR","16,",IF(#REF!="LEB","16,",IF(#REF!="LOB","13,",IF(#REF!="HER","30,",IF(#REF!="HOR","34,",IF(#REF!="HEB","34,",IF(#REF!="HOB","29,",""))))))))),"")</f>
        <v/>
      </c>
      <c r="CB1870" s="76" t="str">
        <f>IF($A1869&lt;&gt;"",IF(OR(EE1869&lt;&gt;0,EF1869&lt;&gt;0,#REF!&lt;$BB$3),"",IF(#REF!="LER","14,",IF(#REF!="LOR","17,",IF(#REF!="LEB","17,",IF(#REF!="LOB","15,",IF(#REF!="HER","32,",IF(#REF!="HOR","35,",IF(#REF!="HEB","35,",IF(#REF!="HOB","31,",""))))))))),"")</f>
        <v/>
      </c>
      <c r="CC1870" s="76" t="str">
        <f>IF($A1869&lt;&gt;"",IF(OR(EE1869&lt;&gt;0,EF1869&lt;&gt;0,#REF!&lt;$BB$3),"",IF(#REF!="LER","16,",IF(#REF!="LOR","18,",IF(#REF!="LEB","18,",IF(#REF!="LOB","17,",IF(#REF!="HER","34,",IF(#REF!="HOR","36,",IF(#REF!="HEB","36,",IF(#REF!="HOB","33,",""))))))))),"")</f>
        <v/>
      </c>
      <c r="CD1870" s="60" t="b">
        <f t="shared" si="2646"/>
        <v>0</v>
      </c>
      <c r="CE1870" s="60" t="b">
        <f t="shared" si="2647"/>
        <v>0</v>
      </c>
      <c r="CF1870" s="60" t="b">
        <f t="shared" si="2648"/>
        <v>0</v>
      </c>
      <c r="CG1870" s="60" t="b">
        <f t="shared" si="2649"/>
        <v>0</v>
      </c>
      <c r="CH1870" s="60" t="b">
        <f t="shared" si="2650"/>
        <v>0</v>
      </c>
      <c r="CI1870" s="60" t="b">
        <f t="shared" si="2651"/>
        <v>0</v>
      </c>
      <c r="CJ1870" s="60" t="b">
        <f t="shared" si="2652"/>
        <v>0</v>
      </c>
      <c r="CK1870" s="60"/>
      <c r="CL1870" s="61">
        <f t="shared" si="2621"/>
        <v>0</v>
      </c>
      <c r="CM1870" s="92">
        <f t="shared" ref="CM1870:CM1876" si="2662">IF(CN1870&lt;0,CM1869+1,0)</f>
        <v>0</v>
      </c>
      <c r="CN1870" s="13">
        <f t="shared" si="2653"/>
        <v>0</v>
      </c>
      <c r="CO1870" s="11" t="e">
        <f>IF(#REF!&lt;&gt;"",BC1870+CO1869,0)</f>
        <v>#REF!</v>
      </c>
      <c r="CP1870" s="13">
        <f t="shared" si="2613"/>
        <v>0</v>
      </c>
      <c r="CQ1870" s="11">
        <f t="shared" si="2614"/>
        <v>0</v>
      </c>
      <c r="CR1870" s="57">
        <f t="shared" si="2635"/>
        <v>0</v>
      </c>
      <c r="CS1870" s="57">
        <f t="shared" si="2636"/>
        <v>0</v>
      </c>
      <c r="CT1870" s="57">
        <f t="shared" si="2626"/>
        <v>0</v>
      </c>
      <c r="CU1870" s="24"/>
      <c r="CV1870" s="24"/>
      <c r="CW1870" s="24"/>
      <c r="CX1870" s="24"/>
      <c r="CY1870" s="24"/>
      <c r="CZ1870" s="24"/>
      <c r="DA1870" s="24"/>
      <c r="DB1870" s="24"/>
      <c r="DC1870" s="24"/>
      <c r="DD1870" s="64"/>
      <c r="DJ1870" s="39"/>
    </row>
    <row r="1871" spans="2:114" x14ac:dyDescent="0.2">
      <c r="B1871" s="61" t="str">
        <f>IF(A1871="","",IF(U1872="","DB",U1872&amp;V1872&amp;W1872&amp;X1872&amp;Y1872&amp;Z1872&amp;AL1872&amp;AM1872&amp;AN1872&amp;AO1872&amp;AP1872&amp;AQ1872&amp;AR1872&amp;#REF!))</f>
        <v/>
      </c>
      <c r="C1871" s="7" t="str">
        <f t="shared" si="2654"/>
        <v/>
      </c>
      <c r="D1871" s="60">
        <f t="shared" si="2655"/>
        <v>0</v>
      </c>
      <c r="E1871" s="7" t="e">
        <f>IF(COUNTBLANK(BE1872:BI1872)=5,#REF!&amp;",",IF(COUNTBLANK(U1872:AR1872)=1,T1872&amp;","&amp;T1872&amp;","&amp;T1872&amp;","&amp;T1872&amp;","&amp;T1872&amp;","&amp;T1872&amp;","&amp;T1872&amp;","&amp;T1872&amp;","&amp;T1872&amp;","&amp;T1872&amp;","&amp;T1872&amp;","&amp;T1872&amp;","&amp;T1872&amp;",",T1872&amp;","&amp;T1872&amp;","&amp;T1872&amp;","&amp;T1872&amp;","&amp;T1872&amp;","&amp;T1872&amp;","&amp;T1872&amp;","&amp;T1872&amp;","&amp;T1872&amp;","&amp;T1872&amp;","&amp;T1872&amp;","&amp;T1872&amp;","&amp;T1872&amp;","&amp;T1872&amp;","))</f>
        <v>#REF!</v>
      </c>
      <c r="F1871" s="72" t="str">
        <f t="shared" si="2617"/>
        <v/>
      </c>
      <c r="G1871" s="73">
        <f t="shared" si="2656"/>
        <v>0</v>
      </c>
      <c r="H1871" s="112">
        <f t="shared" si="2657"/>
        <v>0</v>
      </c>
      <c r="I1871" s="112">
        <f t="shared" si="2658"/>
        <v>0</v>
      </c>
      <c r="J1871" s="74" t="e">
        <f>COUNTIF(#REF!,"E")</f>
        <v>#REF!</v>
      </c>
      <c r="K1871" s="74" t="e">
        <f>COUNTIF(#REF!,"O")</f>
        <v>#REF!</v>
      </c>
      <c r="L1871" s="74" t="e">
        <f t="shared" si="2659"/>
        <v>#REF!</v>
      </c>
      <c r="M1871" s="113" t="e">
        <f t="shared" si="2660"/>
        <v>#REF!</v>
      </c>
      <c r="N1871" s="60"/>
      <c r="O1871" s="61"/>
      <c r="P1871" s="61"/>
      <c r="Q1871" s="61"/>
      <c r="R1871" s="61"/>
      <c r="S1871" s="7"/>
      <c r="T1871" s="67" t="str">
        <f t="shared" si="2627"/>
        <v/>
      </c>
      <c r="U1871" s="76" t="str">
        <f>IF($A1870&lt;&gt;"",IF(OR(CR1870&lt;&gt;0,CS1870&lt;&gt;0,#REF!&lt;$BB$3),"",IF(#REF!="LER","01,",IF(#REF!="LOR","01,",IF(#REF!="LEB","02,",IF(#REF!="LOB","01,",IF(#REF!="HER","19,",IF(#REF!="HOR","19,",IF(#REF!="HEB","20,",IF(#REF!="HOB","19,",""))))))))),"")</f>
        <v/>
      </c>
      <c r="V1871" s="76" t="str">
        <f>IF($A1870&lt;&gt;"",IF(OR(CR1870&lt;&gt;0,CS1870&lt;&gt;0,#REF!&lt;$BB$3),"",IF(#REF!="LER","02,",IF(#REF!="LOR","03,",IF(#REF!="LEB","04,",IF(#REF!="LOB","02,",IF(#REF!="HER","20,",IF(#REF!="HOR","21,",IF(#REF!="HEB","22,",IF(#REF!="HOB","20,",""))))))))),"")</f>
        <v/>
      </c>
      <c r="W1871" s="76" t="str">
        <f>IF($A1870&lt;&gt;"",IF(OR(CR1870&lt;&gt;0,CS1870&lt;&gt;0,#REF!&lt;$BB$3),"",IF(#REF!="LER","03,",IF(#REF!="LOR","05,",IF(#REF!="LEB","06,",IF(#REF!="LOB","03,",IF(#REF!="HER","21,",IF(#REF!="HOR","23,",IF(#REF!="HEB","24,",IF(#REF!="HOB","21,",""))))))))),"")</f>
        <v/>
      </c>
      <c r="X1871" s="76" t="str">
        <f>IF($A1870&lt;&gt;"",IF(OR(CR1870&lt;&gt;0,CS1870&lt;&gt;0,#REF!&lt;$BB$3),"",IF(#REF!="LER","04,",IF(#REF!="LOR","07,",IF(#REF!="LEB","08,",IF(#REF!="LOB","04,",IF(#REF!="HER","22,",IF(#REF!="HOR","25,",IF(#REF!="HEB","26,",IF(#REF!="HOB","22,",""))))))))),"")</f>
        <v/>
      </c>
      <c r="Y1871" s="76" t="str">
        <f>IF($A1870&lt;&gt;"",IF(OR(CR1870&lt;&gt;0,CS1870&lt;&gt;0,#REF!&lt;$BB$3),"",IF(#REF!="LER","05,",IF(#REF!="LOR","09,",IF(#REF!="LEB","10,",IF(#REF!="LOB","05,",IF(#REF!="HER","23,",IF(#REF!="HOR","27,",IF(#REF!="HEB","28,",IF(#REF!="HOB","23,",""))))))))),"")</f>
        <v/>
      </c>
      <c r="Z1871" s="76" t="str">
        <f>IF($A1870&lt;&gt;"",IF(OR(CR1870&lt;&gt;0,CS1870&lt;&gt;0,#REF!&lt;$BB$3),"",IF(#REF!="LER","06,",IF(#REF!="LOR","11,",IF(#REF!="LEB","11,",IF(#REF!="LOB","06,",IF(#REF!="HER","24,",IF(#REF!="HOR","29,",IF(#REF!="HEB","29,",IF(#REF!="HOB","24,",""))))))))),"")</f>
        <v/>
      </c>
      <c r="AA1871" s="76"/>
      <c r="AB1871" s="76"/>
      <c r="AC1871" s="76"/>
      <c r="AD1871" s="76"/>
      <c r="AE1871" s="76"/>
      <c r="AF1871" s="76"/>
      <c r="AG1871" s="76"/>
      <c r="AH1871" s="76"/>
      <c r="AI1871" s="76"/>
      <c r="AJ1871" s="76"/>
      <c r="AK1871" s="67" t="str">
        <f t="shared" si="2628"/>
        <v/>
      </c>
      <c r="AL1871" s="76" t="str">
        <f>IF($A1870&lt;&gt;"",IF(OR(CR1870&lt;&gt;0,CS1870&lt;&gt;0,#REF!&lt;$BB$3),"",IF(#REF!="LER","07,",IF(#REF!="LOR","12,",IF(#REF!="LEB","12,",IF(#REF!="LOB","08,",IF(#REF!="HER","25,",IF(#REF!="HOR","30,",IF(#REF!="HEB","30,",IF(#REF!="HOB","25,",""))))))))),"")</f>
        <v/>
      </c>
      <c r="AM1871" s="76" t="str">
        <f>IF($A1870&lt;&gt;"",IF(OR(CR1870&lt;&gt;0,CS1870&lt;&gt;0,#REF!&lt;$BB$3),"",IF(#REF!="LER","08,",IF(#REF!="LOR","13,",IF(#REF!="LEB","13,",IF(#REF!="LOB","09,",IF(#REF!="HER","26,",IF(#REF!="HOR","31,",IF(#REF!="HEB","31,",IF(#REF!="HOB","26,",""))))))))),"")</f>
        <v/>
      </c>
      <c r="AN1871" s="118" t="str">
        <f t="shared" si="2644"/>
        <v/>
      </c>
      <c r="AO1871" s="76" t="str">
        <f>IF($A1870&lt;&gt;"",IF(OR(CR1870&lt;&gt;0,CS1870&lt;&gt;0,#REF!&lt;$BB$3),"",IF(#REF!="LER","10,",IF(#REF!="LOR","15,",IF(#REF!="LEB","15,",IF(#REF!="LOB","11,",IF(#REF!="HER","28,",IF(#REF!="HOR","33,",IF(#REF!="HEB","33,",IF(#REF!="HOB","28,",""))))))))),"")</f>
        <v/>
      </c>
      <c r="AP1871" s="76" t="str">
        <f>IF($A1870&lt;&gt;"",IF(OR(CR1870&lt;&gt;0,CS1870&lt;&gt;0,#REF!&lt;$BB$3),"",IF(#REF!="LER","12,",IF(#REF!="LOR","16,",IF(#REF!="LEB","16,",IF(#REF!="LOB","13,",IF(#REF!="HER","30,",IF(#REF!="HOR","34,",IF(#REF!="HEB","34,",IF(#REF!="HOB","29,",""))))))))),"")</f>
        <v/>
      </c>
      <c r="AQ1871" s="76" t="str">
        <f>IF($A1870&lt;&gt;"",IF(OR(CR1870&lt;&gt;0,CS1870&lt;&gt;0,#REF!&lt;$BB$3),"",IF(#REF!="LER","14,",IF(#REF!="LOR","17,",IF(#REF!="LEB","17,",IF(#REF!="LOB","15,",IF(#REF!="HER","32,",IF(#REF!="HOR","35,",IF(#REF!="HEB","35,",IF(#REF!="HOB","31,",""))))))))),"")</f>
        <v/>
      </c>
      <c r="AR1871" s="76" t="str">
        <f>IF($A1870&lt;&gt;"",IF(OR(CR1870&lt;&gt;0,CS1870&lt;&gt;0,#REF!&lt;$BB$3),"",IF(#REF!="LER","16,",IF(#REF!="LOR","18,",IF(#REF!="LEB","18,",IF(#REF!="LOB","17,",IF(#REF!="HER","34,",IF(#REF!="HOR","36,",IF(#REF!="HEB","36,",IF(#REF!="HOB","33,",""))))))))),"")</f>
        <v/>
      </c>
      <c r="AS1871" s="60" t="b">
        <f t="shared" si="2637"/>
        <v>0</v>
      </c>
      <c r="AT1871" s="60" t="b">
        <f t="shared" si="2638"/>
        <v>0</v>
      </c>
      <c r="AU1871" s="60" t="b">
        <f t="shared" si="2639"/>
        <v>0</v>
      </c>
      <c r="AV1871" s="60" t="b">
        <f t="shared" si="2640"/>
        <v>0</v>
      </c>
      <c r="AW1871" s="60" t="b">
        <f t="shared" si="2641"/>
        <v>0</v>
      </c>
      <c r="AX1871" s="60" t="b">
        <f t="shared" si="2642"/>
        <v>0</v>
      </c>
      <c r="AY1871" s="60" t="b">
        <f t="shared" si="2643"/>
        <v>0</v>
      </c>
      <c r="AZ1871" s="60"/>
      <c r="BA1871" s="61">
        <f t="shared" si="2620"/>
        <v>0</v>
      </c>
      <c r="BB1871" s="13">
        <f t="shared" si="2645"/>
        <v>0</v>
      </c>
      <c r="BC1871" s="11" t="e">
        <f>IF(#REF!&lt;&gt;"",S1871+BC1870,0)</f>
        <v>#REF!</v>
      </c>
      <c r="BD1871" s="67" t="str">
        <f t="shared" si="2629"/>
        <v/>
      </c>
      <c r="BE1871" s="76" t="str">
        <f>IF($A1870&lt;&gt;"",IF(OR(EE1870&lt;&gt;0,EF1870&lt;&gt;0,#REF!&lt;$BB$3),"",IF(#REF!="LER","01,",IF(#REF!="LOR","01,",IF(#REF!="LEB","02,",IF(#REF!="LOB","01,",IF(#REF!="HER","19,",IF(#REF!="HOR","19,",IF(#REF!="HEB","20,",IF(#REF!="HOB","19,",""))))))))),"")</f>
        <v/>
      </c>
      <c r="BF1871" s="76" t="str">
        <f>IF($A1870&lt;&gt;"",IF(OR(EE1870&lt;&gt;0,EF1870&lt;&gt;0,#REF!&lt;$BB$3),"",IF(#REF!="LER","02,",IF(#REF!="LOR","03,",IF(#REF!="LEB","04,",IF(#REF!="LOB","02,",IF(#REF!="HER","20,",IF(#REF!="HOR","21,",IF(#REF!="HEB","22,",IF(#REF!="HOB","20,",""))))))))),"")</f>
        <v/>
      </c>
      <c r="BG1871" s="76" t="str">
        <f>IF($A1870&lt;&gt;"",IF(OR(EE1870&lt;&gt;0,EF1870&lt;&gt;0,#REF!&lt;$BB$3),"",IF(#REF!="LER","03,",IF(#REF!="LOR","05,",IF(#REF!="LEB","06,",IF(#REF!="LOB","03,",IF(#REF!="HER","21,",IF(#REF!="HOR","23,",IF(#REF!="HEB","24,",IF(#REF!="HOB","21,",""))))))))),"")</f>
        <v/>
      </c>
      <c r="BH1871" s="76" t="str">
        <f>IF($A1870&lt;&gt;"",IF(OR(EE1870&lt;&gt;0,EF1870&lt;&gt;0,#REF!&lt;$BB$3),"",IF(#REF!="LER","04,",IF(#REF!="LOR","07,",IF(#REF!="LEB","08,",IF(#REF!="LOB","04,",IF(#REF!="HER","22,",IF(#REF!="HOR","25,",IF(#REF!="HEB","26,",IF(#REF!="HOB","22,",""))))))))),"")</f>
        <v/>
      </c>
      <c r="BI1871" s="76" t="str">
        <f>IF($A1870&lt;&gt;"",IF(OR(EE1870&lt;&gt;0,EF1870&lt;&gt;0,#REF!&lt;$BB$3),"",IF(#REF!="LER","05,",IF(#REF!="LOR","09,",IF(#REF!="LEB","10,",IF(#REF!="LOB","05,",IF(#REF!="HER","23,",IF(#REF!="HOR","27,",IF(#REF!="HEB","28,",IF(#REF!="HOB","23,",""))))))))),"")</f>
        <v/>
      </c>
      <c r="BJ1871" s="76" t="str">
        <f>IF($A1870&lt;&gt;"",IF(OR(EE1870&lt;&gt;0,EF1870&lt;&gt;0,#REF!&lt;$BB$3),"",IF(#REF!="LER","06,",IF(#REF!="LOR","11,",IF(#REF!="LEB","11,",IF(#REF!="LOB","06,",IF(#REF!="HER","24,",IF(#REF!="HOR","29,",IF(#REF!="HEB","29,",IF(#REF!="HOB","24,",""))))))))),"")</f>
        <v/>
      </c>
      <c r="BK1871" s="76"/>
      <c r="BL1871" s="76"/>
      <c r="BM1871" s="76"/>
      <c r="BN1871" s="76"/>
      <c r="BO1871" s="76"/>
      <c r="BP1871" s="76"/>
      <c r="BQ1871" s="76"/>
      <c r="BR1871" s="76"/>
      <c r="BS1871" s="92">
        <f t="shared" si="2661"/>
        <v>0</v>
      </c>
      <c r="BT1871" s="76"/>
      <c r="BU1871" s="76"/>
      <c r="BV1871" s="67" t="str">
        <f t="shared" si="2630"/>
        <v/>
      </c>
      <c r="BW1871" s="76" t="str">
        <f>IF($A1870&lt;&gt;"",IF(OR(EE1870&lt;&gt;0,EF1870&lt;&gt;0,#REF!&lt;$BB$3),"",IF(#REF!="LER","07,",IF(#REF!="LOR","12,",IF(#REF!="LEB","12,",IF(#REF!="LOB","08,",IF(#REF!="HER","25,",IF(#REF!="HOR","30,",IF(#REF!="HEB","30,",IF(#REF!="HOB","25,",""))))))))),"")</f>
        <v/>
      </c>
      <c r="BX1871" s="76" t="str">
        <f>IF($A1870&lt;&gt;"",IF(OR(EE1870&lt;&gt;0,EF1870&lt;&gt;0,#REF!&lt;$BB$3),"",IF(#REF!="LER","08,",IF(#REF!="LOR","13,",IF(#REF!="LEB","13,",IF(#REF!="LOB","09,",IF(#REF!="HER","26,",IF(#REF!="HOR","31,",IF(#REF!="HEB","31,",IF(#REF!="HOB","26,",""))))))))),"")</f>
        <v/>
      </c>
      <c r="BY1871" s="76" t="str">
        <f>IF($A1870&lt;&gt;"",IF(OR(EE1870&lt;&gt;0,EF1870&lt;&gt;0,#REF!&lt;$BB$3),"",IF(#REF!="LER","09,",IF(#REF!="LOR","14,",IF(#REF!="LEB","14,",IF(#REF!="LOB","10,",IF(#REF!="HER","27,",IF(#REF!="HOR","32,",IF(#REF!="HEB","32,",IF(#REF!="HOB","27,",""))))))))),"")</f>
        <v/>
      </c>
      <c r="BZ1871" s="76" t="str">
        <f>IF($A1870&lt;&gt;"",IF(OR(EE1870&lt;&gt;0,EF1870&lt;&gt;0,#REF!&lt;$BB$3),"",IF(#REF!="LER","10,",IF(#REF!="LOR","15,",IF(#REF!="LEB","15,",IF(#REF!="LOB","11,",IF(#REF!="HER","28,",IF(#REF!="HOR","33,",IF(#REF!="HEB","33,",IF(#REF!="HOB","28,",""))))))))),"")</f>
        <v/>
      </c>
      <c r="CA1871" s="76" t="str">
        <f>IF($A1870&lt;&gt;"",IF(OR(EE1870&lt;&gt;0,EF1870&lt;&gt;0,#REF!&lt;$BB$3),"",IF(#REF!="LER","12,",IF(#REF!="LOR","16,",IF(#REF!="LEB","16,",IF(#REF!="LOB","13,",IF(#REF!="HER","30,",IF(#REF!="HOR","34,",IF(#REF!="HEB","34,",IF(#REF!="HOB","29,",""))))))))),"")</f>
        <v/>
      </c>
      <c r="CB1871" s="76" t="str">
        <f>IF($A1870&lt;&gt;"",IF(OR(EE1870&lt;&gt;0,EF1870&lt;&gt;0,#REF!&lt;$BB$3),"",IF(#REF!="LER","14,",IF(#REF!="LOR","17,",IF(#REF!="LEB","17,",IF(#REF!="LOB","15,",IF(#REF!="HER","32,",IF(#REF!="HOR","35,",IF(#REF!="HEB","35,",IF(#REF!="HOB","31,",""))))))))),"")</f>
        <v/>
      </c>
      <c r="CC1871" s="76" t="str">
        <f>IF($A1870&lt;&gt;"",IF(OR(EE1870&lt;&gt;0,EF1870&lt;&gt;0,#REF!&lt;$BB$3),"",IF(#REF!="LER","16,",IF(#REF!="LOR","18,",IF(#REF!="LEB","18,",IF(#REF!="LOB","17,",IF(#REF!="HER","34,",IF(#REF!="HOR","36,",IF(#REF!="HEB","36,",IF(#REF!="HOB","33,",""))))))))),"")</f>
        <v/>
      </c>
      <c r="CD1871" s="60" t="b">
        <f t="shared" si="2646"/>
        <v>0</v>
      </c>
      <c r="CE1871" s="60" t="b">
        <f t="shared" si="2647"/>
        <v>0</v>
      </c>
      <c r="CF1871" s="60" t="b">
        <f t="shared" si="2648"/>
        <v>0</v>
      </c>
      <c r="CG1871" s="60" t="b">
        <f t="shared" si="2649"/>
        <v>0</v>
      </c>
      <c r="CH1871" s="60" t="b">
        <f t="shared" si="2650"/>
        <v>0</v>
      </c>
      <c r="CI1871" s="60" t="b">
        <f t="shared" si="2651"/>
        <v>0</v>
      </c>
      <c r="CJ1871" s="60" t="b">
        <f t="shared" si="2652"/>
        <v>0</v>
      </c>
      <c r="CK1871" s="60"/>
      <c r="CL1871" s="61">
        <f t="shared" si="2621"/>
        <v>0</v>
      </c>
      <c r="CM1871" s="92">
        <f t="shared" si="2662"/>
        <v>0</v>
      </c>
      <c r="CN1871" s="13">
        <f t="shared" si="2653"/>
        <v>0</v>
      </c>
      <c r="CO1871" s="11" t="e">
        <f>IF(#REF!&lt;&gt;"",BC1871+CO1870,0)</f>
        <v>#REF!</v>
      </c>
      <c r="CP1871" s="13">
        <f t="shared" si="2613"/>
        <v>0</v>
      </c>
      <c r="CQ1871" s="11">
        <f t="shared" si="2614"/>
        <v>0</v>
      </c>
      <c r="CR1871" s="57">
        <f t="shared" si="2635"/>
        <v>0</v>
      </c>
      <c r="CS1871" s="57">
        <f t="shared" si="2636"/>
        <v>0</v>
      </c>
      <c r="CT1871" s="57">
        <f t="shared" si="2626"/>
        <v>0</v>
      </c>
      <c r="CU1871" s="24"/>
      <c r="CV1871" s="24"/>
      <c r="CW1871" s="24"/>
      <c r="CX1871" s="24"/>
      <c r="CY1871" s="24"/>
      <c r="CZ1871" s="24"/>
      <c r="DA1871" s="24"/>
      <c r="DB1871" s="24"/>
      <c r="DC1871" s="24"/>
      <c r="DD1871" s="64"/>
      <c r="DJ1871" s="39"/>
    </row>
    <row r="1872" spans="2:114" x14ac:dyDescent="0.2">
      <c r="B1872" s="61" t="str">
        <f>IF(A1872="","",IF(U1873="","DB",U1873&amp;V1873&amp;W1873&amp;X1873&amp;Y1873&amp;Z1873&amp;AL1873&amp;AM1873&amp;AN1873&amp;AO1873&amp;AP1873&amp;AQ1873&amp;AR1873&amp;#REF!))</f>
        <v/>
      </c>
      <c r="C1872" s="7" t="str">
        <f t="shared" si="2654"/>
        <v/>
      </c>
      <c r="D1872" s="60">
        <f t="shared" si="2655"/>
        <v>0</v>
      </c>
      <c r="E1872" s="7" t="e">
        <f>IF(COUNTBLANK(BE1873:BI1873)=5,#REF!&amp;",",IF(COUNTBLANK(U1873:AR1873)=1,T1873&amp;","&amp;T1873&amp;","&amp;T1873&amp;","&amp;T1873&amp;","&amp;T1873&amp;","&amp;T1873&amp;","&amp;T1873&amp;","&amp;T1873&amp;","&amp;T1873&amp;","&amp;T1873&amp;","&amp;T1873&amp;","&amp;T1873&amp;","&amp;T1873&amp;",",T1873&amp;","&amp;T1873&amp;","&amp;T1873&amp;","&amp;T1873&amp;","&amp;T1873&amp;","&amp;T1873&amp;","&amp;T1873&amp;","&amp;T1873&amp;","&amp;T1873&amp;","&amp;T1873&amp;","&amp;T1873&amp;","&amp;T1873&amp;","&amp;T1873&amp;","&amp;T1873&amp;","))</f>
        <v>#REF!</v>
      </c>
      <c r="F1872" s="72" t="str">
        <f t="shared" si="2617"/>
        <v/>
      </c>
      <c r="G1872" s="73">
        <f t="shared" si="2656"/>
        <v>0</v>
      </c>
      <c r="H1872" s="112">
        <f t="shared" si="2657"/>
        <v>0</v>
      </c>
      <c r="I1872" s="112">
        <f t="shared" si="2658"/>
        <v>0</v>
      </c>
      <c r="J1872" s="74" t="e">
        <f>COUNTIF(#REF!,"E")</f>
        <v>#REF!</v>
      </c>
      <c r="K1872" s="74" t="e">
        <f>COUNTIF(#REF!,"O")</f>
        <v>#REF!</v>
      </c>
      <c r="L1872" s="74" t="e">
        <f t="shared" si="2659"/>
        <v>#REF!</v>
      </c>
      <c r="M1872" s="113" t="e">
        <f t="shared" si="2660"/>
        <v>#REF!</v>
      </c>
      <c r="N1872" s="60"/>
      <c r="O1872" s="61"/>
      <c r="P1872" s="61"/>
      <c r="Q1872" s="61"/>
      <c r="R1872" s="61"/>
      <c r="S1872" s="7"/>
      <c r="T1872" s="67" t="str">
        <f t="shared" si="2627"/>
        <v/>
      </c>
      <c r="U1872" s="76" t="str">
        <f>IF($A1871&lt;&gt;"",IF(OR(CR1871&lt;&gt;0,CS1871&lt;&gt;0,#REF!&lt;$BB$3),"",IF(#REF!="LER","01,",IF(#REF!="LOR","01,",IF(#REF!="LEB","02,",IF(#REF!="LOB","01,",IF(#REF!="HER","19,",IF(#REF!="HOR","19,",IF(#REF!="HEB","20,",IF(#REF!="HOB","19,",""))))))))),"")</f>
        <v/>
      </c>
      <c r="V1872" s="76" t="str">
        <f>IF($A1871&lt;&gt;"",IF(OR(CR1871&lt;&gt;0,CS1871&lt;&gt;0,#REF!&lt;$BB$3),"",IF(#REF!="LER","02,",IF(#REF!="LOR","03,",IF(#REF!="LEB","04,",IF(#REF!="LOB","02,",IF(#REF!="HER","20,",IF(#REF!="HOR","21,",IF(#REF!="HEB","22,",IF(#REF!="HOB","20,",""))))))))),"")</f>
        <v/>
      </c>
      <c r="W1872" s="76" t="str">
        <f>IF($A1871&lt;&gt;"",IF(OR(CR1871&lt;&gt;0,CS1871&lt;&gt;0,#REF!&lt;$BB$3),"",IF(#REF!="LER","03,",IF(#REF!="LOR","05,",IF(#REF!="LEB","06,",IF(#REF!="LOB","03,",IF(#REF!="HER","21,",IF(#REF!="HOR","23,",IF(#REF!="HEB","24,",IF(#REF!="HOB","21,",""))))))))),"")</f>
        <v/>
      </c>
      <c r="X1872" s="76" t="str">
        <f>IF($A1871&lt;&gt;"",IF(OR(CR1871&lt;&gt;0,CS1871&lt;&gt;0,#REF!&lt;$BB$3),"",IF(#REF!="LER","04,",IF(#REF!="LOR","07,",IF(#REF!="LEB","08,",IF(#REF!="LOB","04,",IF(#REF!="HER","22,",IF(#REF!="HOR","25,",IF(#REF!="HEB","26,",IF(#REF!="HOB","22,",""))))))))),"")</f>
        <v/>
      </c>
      <c r="Y1872" s="76" t="str">
        <f>IF($A1871&lt;&gt;"",IF(OR(CR1871&lt;&gt;0,CS1871&lt;&gt;0,#REF!&lt;$BB$3),"",IF(#REF!="LER","05,",IF(#REF!="LOR","09,",IF(#REF!="LEB","10,",IF(#REF!="LOB","05,",IF(#REF!="HER","23,",IF(#REF!="HOR","27,",IF(#REF!="HEB","28,",IF(#REF!="HOB","23,",""))))))))),"")</f>
        <v/>
      </c>
      <c r="Z1872" s="76" t="str">
        <f>IF($A1871&lt;&gt;"",IF(OR(CR1871&lt;&gt;0,CS1871&lt;&gt;0,#REF!&lt;$BB$3),"",IF(#REF!="LER","06,",IF(#REF!="LOR","11,",IF(#REF!="LEB","11,",IF(#REF!="LOB","06,",IF(#REF!="HER","24,",IF(#REF!="HOR","29,",IF(#REF!="HEB","29,",IF(#REF!="HOB","24,",""))))))))),"")</f>
        <v/>
      </c>
      <c r="AA1872" s="76"/>
      <c r="AB1872" s="76"/>
      <c r="AC1872" s="76"/>
      <c r="AD1872" s="76"/>
      <c r="AE1872" s="76"/>
      <c r="AF1872" s="76"/>
      <c r="AG1872" s="76"/>
      <c r="AH1872" s="76"/>
      <c r="AI1872" s="76"/>
      <c r="AJ1872" s="76"/>
      <c r="AK1872" s="67" t="str">
        <f t="shared" si="2628"/>
        <v/>
      </c>
      <c r="AL1872" s="76" t="str">
        <f>IF($A1871&lt;&gt;"",IF(OR(CR1871&lt;&gt;0,CS1871&lt;&gt;0,#REF!&lt;$BB$3),"",IF(#REF!="LER","07,",IF(#REF!="LOR","12,",IF(#REF!="LEB","12,",IF(#REF!="LOB","08,",IF(#REF!="HER","25,",IF(#REF!="HOR","30,",IF(#REF!="HEB","30,",IF(#REF!="HOB","25,",""))))))))),"")</f>
        <v/>
      </c>
      <c r="AM1872" s="76" t="str">
        <f>IF($A1871&lt;&gt;"",IF(OR(CR1871&lt;&gt;0,CS1871&lt;&gt;0,#REF!&lt;$BB$3),"",IF(#REF!="LER","08,",IF(#REF!="LOR","13,",IF(#REF!="LEB","13,",IF(#REF!="LOB","09,",IF(#REF!="HER","26,",IF(#REF!="HOR","31,",IF(#REF!="HEB","31,",IF(#REF!="HOB","26,",""))))))))),"")</f>
        <v/>
      </c>
      <c r="AN1872" s="118" t="str">
        <f t="shared" si="2644"/>
        <v/>
      </c>
      <c r="AO1872" s="76" t="str">
        <f>IF($A1871&lt;&gt;"",IF(OR(CR1871&lt;&gt;0,CS1871&lt;&gt;0,#REF!&lt;$BB$3),"",IF(#REF!="LER","10,",IF(#REF!="LOR","15,",IF(#REF!="LEB","15,",IF(#REF!="LOB","11,",IF(#REF!="HER","28,",IF(#REF!="HOR","33,",IF(#REF!="HEB","33,",IF(#REF!="HOB","28,",""))))))))),"")</f>
        <v/>
      </c>
      <c r="AP1872" s="76" t="str">
        <f>IF($A1871&lt;&gt;"",IF(OR(CR1871&lt;&gt;0,CS1871&lt;&gt;0,#REF!&lt;$BB$3),"",IF(#REF!="LER","12,",IF(#REF!="LOR","16,",IF(#REF!="LEB","16,",IF(#REF!="LOB","13,",IF(#REF!="HER","30,",IF(#REF!="HOR","34,",IF(#REF!="HEB","34,",IF(#REF!="HOB","29,",""))))))))),"")</f>
        <v/>
      </c>
      <c r="AQ1872" s="76" t="str">
        <f>IF($A1871&lt;&gt;"",IF(OR(CR1871&lt;&gt;0,CS1871&lt;&gt;0,#REF!&lt;$BB$3),"",IF(#REF!="LER","14,",IF(#REF!="LOR","17,",IF(#REF!="LEB","17,",IF(#REF!="LOB","15,",IF(#REF!="HER","32,",IF(#REF!="HOR","35,",IF(#REF!="HEB","35,",IF(#REF!="HOB","31,",""))))))))),"")</f>
        <v/>
      </c>
      <c r="AR1872" s="76" t="str">
        <f>IF($A1871&lt;&gt;"",IF(OR(CR1871&lt;&gt;0,CS1871&lt;&gt;0,#REF!&lt;$BB$3),"",IF(#REF!="LER","16,",IF(#REF!="LOR","18,",IF(#REF!="LEB","18,",IF(#REF!="LOB","17,",IF(#REF!="HER","34,",IF(#REF!="HOR","36,",IF(#REF!="HEB","36,",IF(#REF!="HOB","33,",""))))))))),"")</f>
        <v/>
      </c>
      <c r="AS1872" s="60" t="b">
        <f t="shared" si="2637"/>
        <v>0</v>
      </c>
      <c r="AT1872" s="60" t="b">
        <f t="shared" si="2638"/>
        <v>0</v>
      </c>
      <c r="AU1872" s="60" t="b">
        <f t="shared" si="2639"/>
        <v>0</v>
      </c>
      <c r="AV1872" s="60" t="b">
        <f t="shared" si="2640"/>
        <v>0</v>
      </c>
      <c r="AW1872" s="60" t="b">
        <f t="shared" si="2641"/>
        <v>0</v>
      </c>
      <c r="AX1872" s="60" t="b">
        <f t="shared" si="2642"/>
        <v>0</v>
      </c>
      <c r="AY1872" s="60" t="b">
        <f t="shared" si="2643"/>
        <v>0</v>
      </c>
      <c r="AZ1872" s="60"/>
      <c r="BA1872" s="61">
        <f t="shared" si="2620"/>
        <v>0</v>
      </c>
      <c r="BB1872" s="13">
        <f t="shared" si="2645"/>
        <v>0</v>
      </c>
      <c r="BC1872" s="11" t="e">
        <f>IF(#REF!&lt;&gt;"",S1872+BC1871,0)</f>
        <v>#REF!</v>
      </c>
      <c r="BD1872" s="67" t="str">
        <f t="shared" si="2629"/>
        <v/>
      </c>
      <c r="BE1872" s="76" t="str">
        <f>IF($A1871&lt;&gt;"",IF(OR(EE1871&lt;&gt;0,EF1871&lt;&gt;0,#REF!&lt;$BB$3),"",IF(#REF!="LER","01,",IF(#REF!="LOR","01,",IF(#REF!="LEB","02,",IF(#REF!="LOB","01,",IF(#REF!="HER","19,",IF(#REF!="HOR","19,",IF(#REF!="HEB","20,",IF(#REF!="HOB","19,",""))))))))),"")</f>
        <v/>
      </c>
      <c r="BF1872" s="76" t="str">
        <f>IF($A1871&lt;&gt;"",IF(OR(EE1871&lt;&gt;0,EF1871&lt;&gt;0,#REF!&lt;$BB$3),"",IF(#REF!="LER","02,",IF(#REF!="LOR","03,",IF(#REF!="LEB","04,",IF(#REF!="LOB","02,",IF(#REF!="HER","20,",IF(#REF!="HOR","21,",IF(#REF!="HEB","22,",IF(#REF!="HOB","20,",""))))))))),"")</f>
        <v/>
      </c>
      <c r="BG1872" s="76" t="str">
        <f>IF($A1871&lt;&gt;"",IF(OR(EE1871&lt;&gt;0,EF1871&lt;&gt;0,#REF!&lt;$BB$3),"",IF(#REF!="LER","03,",IF(#REF!="LOR","05,",IF(#REF!="LEB","06,",IF(#REF!="LOB","03,",IF(#REF!="HER","21,",IF(#REF!="HOR","23,",IF(#REF!="HEB","24,",IF(#REF!="HOB","21,",""))))))))),"")</f>
        <v/>
      </c>
      <c r="BH1872" s="76" t="str">
        <f>IF($A1871&lt;&gt;"",IF(OR(EE1871&lt;&gt;0,EF1871&lt;&gt;0,#REF!&lt;$BB$3),"",IF(#REF!="LER","04,",IF(#REF!="LOR","07,",IF(#REF!="LEB","08,",IF(#REF!="LOB","04,",IF(#REF!="HER","22,",IF(#REF!="HOR","25,",IF(#REF!="HEB","26,",IF(#REF!="HOB","22,",""))))))))),"")</f>
        <v/>
      </c>
      <c r="BI1872" s="76" t="str">
        <f>IF($A1871&lt;&gt;"",IF(OR(EE1871&lt;&gt;0,EF1871&lt;&gt;0,#REF!&lt;$BB$3),"",IF(#REF!="LER","05,",IF(#REF!="LOR","09,",IF(#REF!="LEB","10,",IF(#REF!="LOB","05,",IF(#REF!="HER","23,",IF(#REF!="HOR","27,",IF(#REF!="HEB","28,",IF(#REF!="HOB","23,",""))))))))),"")</f>
        <v/>
      </c>
      <c r="BJ1872" s="76" t="str">
        <f>IF($A1871&lt;&gt;"",IF(OR(EE1871&lt;&gt;0,EF1871&lt;&gt;0,#REF!&lt;$BB$3),"",IF(#REF!="LER","06,",IF(#REF!="LOR","11,",IF(#REF!="LEB","11,",IF(#REF!="LOB","06,",IF(#REF!="HER","24,",IF(#REF!="HOR","29,",IF(#REF!="HEB","29,",IF(#REF!="HOB","24,",""))))))))),"")</f>
        <v/>
      </c>
      <c r="BK1872" s="76"/>
      <c r="BL1872" s="76"/>
      <c r="BM1872" s="76"/>
      <c r="BN1872" s="76"/>
      <c r="BO1872" s="76"/>
      <c r="BP1872" s="76"/>
      <c r="BQ1872" s="76"/>
      <c r="BR1872" s="76"/>
      <c r="BS1872" s="92">
        <f t="shared" si="2661"/>
        <v>0</v>
      </c>
      <c r="BT1872" s="76"/>
      <c r="BU1872" s="76"/>
      <c r="BV1872" s="67" t="str">
        <f t="shared" si="2630"/>
        <v/>
      </c>
      <c r="BW1872" s="76" t="str">
        <f>IF($A1871&lt;&gt;"",IF(OR(EE1871&lt;&gt;0,EF1871&lt;&gt;0,#REF!&lt;$BB$3),"",IF(#REF!="LER","07,",IF(#REF!="LOR","12,",IF(#REF!="LEB","12,",IF(#REF!="LOB","08,",IF(#REF!="HER","25,",IF(#REF!="HOR","30,",IF(#REF!="HEB","30,",IF(#REF!="HOB","25,",""))))))))),"")</f>
        <v/>
      </c>
      <c r="BX1872" s="76" t="str">
        <f>IF($A1871&lt;&gt;"",IF(OR(EE1871&lt;&gt;0,EF1871&lt;&gt;0,#REF!&lt;$BB$3),"",IF(#REF!="LER","08,",IF(#REF!="LOR","13,",IF(#REF!="LEB","13,",IF(#REF!="LOB","09,",IF(#REF!="HER","26,",IF(#REF!="HOR","31,",IF(#REF!="HEB","31,",IF(#REF!="HOB","26,",""))))))))),"")</f>
        <v/>
      </c>
      <c r="BY1872" s="76" t="str">
        <f>IF($A1871&lt;&gt;"",IF(OR(EE1871&lt;&gt;0,EF1871&lt;&gt;0,#REF!&lt;$BB$3),"",IF(#REF!="LER","09,",IF(#REF!="LOR","14,",IF(#REF!="LEB","14,",IF(#REF!="LOB","10,",IF(#REF!="HER","27,",IF(#REF!="HOR","32,",IF(#REF!="HEB","32,",IF(#REF!="HOB","27,",""))))))))),"")</f>
        <v/>
      </c>
      <c r="BZ1872" s="76" t="str">
        <f>IF($A1871&lt;&gt;"",IF(OR(EE1871&lt;&gt;0,EF1871&lt;&gt;0,#REF!&lt;$BB$3),"",IF(#REF!="LER","10,",IF(#REF!="LOR","15,",IF(#REF!="LEB","15,",IF(#REF!="LOB","11,",IF(#REF!="HER","28,",IF(#REF!="HOR","33,",IF(#REF!="HEB","33,",IF(#REF!="HOB","28,",""))))))))),"")</f>
        <v/>
      </c>
      <c r="CA1872" s="76" t="str">
        <f>IF($A1871&lt;&gt;"",IF(OR(EE1871&lt;&gt;0,EF1871&lt;&gt;0,#REF!&lt;$BB$3),"",IF(#REF!="LER","12,",IF(#REF!="LOR","16,",IF(#REF!="LEB","16,",IF(#REF!="LOB","13,",IF(#REF!="HER","30,",IF(#REF!="HOR","34,",IF(#REF!="HEB","34,",IF(#REF!="HOB","29,",""))))))))),"")</f>
        <v/>
      </c>
      <c r="CB1872" s="76" t="str">
        <f>IF($A1871&lt;&gt;"",IF(OR(EE1871&lt;&gt;0,EF1871&lt;&gt;0,#REF!&lt;$BB$3),"",IF(#REF!="LER","14,",IF(#REF!="LOR","17,",IF(#REF!="LEB","17,",IF(#REF!="LOB","15,",IF(#REF!="HER","32,",IF(#REF!="HOR","35,",IF(#REF!="HEB","35,",IF(#REF!="HOB","31,",""))))))))),"")</f>
        <v/>
      </c>
      <c r="CC1872" s="76" t="str">
        <f>IF($A1871&lt;&gt;"",IF(OR(EE1871&lt;&gt;0,EF1871&lt;&gt;0,#REF!&lt;$BB$3),"",IF(#REF!="LER","16,",IF(#REF!="LOR","18,",IF(#REF!="LEB","18,",IF(#REF!="LOB","17,",IF(#REF!="HER","34,",IF(#REF!="HOR","36,",IF(#REF!="HEB","36,",IF(#REF!="HOB","33,",""))))))))),"")</f>
        <v/>
      </c>
      <c r="CD1872" s="60" t="b">
        <f t="shared" si="2646"/>
        <v>0</v>
      </c>
      <c r="CE1872" s="60" t="b">
        <f t="shared" si="2647"/>
        <v>0</v>
      </c>
      <c r="CF1872" s="60" t="b">
        <f t="shared" si="2648"/>
        <v>0</v>
      </c>
      <c r="CG1872" s="60" t="b">
        <f t="shared" si="2649"/>
        <v>0</v>
      </c>
      <c r="CH1872" s="60" t="b">
        <f t="shared" si="2650"/>
        <v>0</v>
      </c>
      <c r="CI1872" s="60" t="b">
        <f t="shared" si="2651"/>
        <v>0</v>
      </c>
      <c r="CJ1872" s="60" t="b">
        <f t="shared" si="2652"/>
        <v>0</v>
      </c>
      <c r="CK1872" s="60"/>
      <c r="CL1872" s="61">
        <f t="shared" si="2621"/>
        <v>0</v>
      </c>
      <c r="CM1872" s="92">
        <f t="shared" si="2662"/>
        <v>0</v>
      </c>
      <c r="CN1872" s="13">
        <f t="shared" si="2653"/>
        <v>0</v>
      </c>
      <c r="CO1872" s="11" t="e">
        <f>IF(#REF!&lt;&gt;"",BC1872+CO1871,0)</f>
        <v>#REF!</v>
      </c>
      <c r="CP1872" s="13">
        <f t="shared" si="2613"/>
        <v>0</v>
      </c>
      <c r="CQ1872" s="11">
        <f t="shared" si="2614"/>
        <v>0</v>
      </c>
      <c r="CR1872" s="57">
        <f t="shared" si="2635"/>
        <v>0</v>
      </c>
      <c r="CS1872" s="57">
        <f t="shared" si="2636"/>
        <v>0</v>
      </c>
      <c r="CT1872" s="57">
        <f t="shared" si="2626"/>
        <v>0</v>
      </c>
      <c r="CU1872" s="24"/>
      <c r="CV1872" s="24"/>
      <c r="CW1872" s="24"/>
      <c r="CX1872" s="24"/>
      <c r="CY1872" s="24"/>
      <c r="CZ1872" s="24"/>
      <c r="DA1872" s="24"/>
      <c r="DB1872" s="24"/>
      <c r="DC1872" s="24"/>
      <c r="DD1872" s="64"/>
      <c r="DJ1872" s="39"/>
    </row>
    <row r="1873" spans="2:114" x14ac:dyDescent="0.2">
      <c r="B1873" s="61" t="str">
        <f>IF(A1873="","",IF(U1874="","DB",U1874&amp;V1874&amp;W1874&amp;X1874&amp;Y1874&amp;Z1874&amp;AL1874&amp;AM1874&amp;AN1874&amp;AO1874&amp;AP1874&amp;AQ1874&amp;AR1874&amp;#REF!))</f>
        <v/>
      </c>
      <c r="C1873" s="7" t="str">
        <f t="shared" si="2654"/>
        <v/>
      </c>
      <c r="D1873" s="60">
        <f t="shared" si="2655"/>
        <v>0</v>
      </c>
      <c r="E1873" s="7" t="e">
        <f>IF(COUNTBLANK(BE1874:BI1874)=5,#REF!&amp;",",IF(COUNTBLANK(U1874:AR1874)=1,T1874&amp;","&amp;T1874&amp;","&amp;T1874&amp;","&amp;T1874&amp;","&amp;T1874&amp;","&amp;T1874&amp;","&amp;T1874&amp;","&amp;T1874&amp;","&amp;T1874&amp;","&amp;T1874&amp;","&amp;T1874&amp;","&amp;T1874&amp;","&amp;T1874&amp;",",T1874&amp;","&amp;T1874&amp;","&amp;T1874&amp;","&amp;T1874&amp;","&amp;T1874&amp;","&amp;T1874&amp;","&amp;T1874&amp;","&amp;T1874&amp;","&amp;T1874&amp;","&amp;T1874&amp;","&amp;T1874&amp;","&amp;T1874&amp;","&amp;T1874&amp;","&amp;T1874&amp;","))</f>
        <v>#REF!</v>
      </c>
      <c r="F1873" s="72" t="str">
        <f t="shared" si="2617"/>
        <v/>
      </c>
      <c r="G1873" s="73">
        <f t="shared" si="2656"/>
        <v>0</v>
      </c>
      <c r="H1873" s="112">
        <f t="shared" si="2657"/>
        <v>0</v>
      </c>
      <c r="I1873" s="112">
        <f t="shared" si="2658"/>
        <v>0</v>
      </c>
      <c r="J1873" s="74" t="e">
        <f>COUNTIF(#REF!,"E")</f>
        <v>#REF!</v>
      </c>
      <c r="K1873" s="74" t="e">
        <f>COUNTIF(#REF!,"O")</f>
        <v>#REF!</v>
      </c>
      <c r="L1873" s="74" t="e">
        <f t="shared" si="2659"/>
        <v>#REF!</v>
      </c>
      <c r="M1873" s="113" t="e">
        <f t="shared" si="2660"/>
        <v>#REF!</v>
      </c>
      <c r="N1873" s="60"/>
      <c r="O1873" s="61"/>
      <c r="P1873" s="61"/>
      <c r="Q1873" s="61"/>
      <c r="R1873" s="61"/>
      <c r="S1873" s="7"/>
      <c r="T1873" s="67" t="str">
        <f t="shared" si="2627"/>
        <v/>
      </c>
      <c r="U1873" s="76" t="str">
        <f>IF($A1872&lt;&gt;"",IF(OR(CR1872&lt;&gt;0,CS1872&lt;&gt;0,#REF!&lt;$BB$3),"",IF(#REF!="LER","01,",IF(#REF!="LOR","01,",IF(#REF!="LEB","02,",IF(#REF!="LOB","01,",IF(#REF!="HER","19,",IF(#REF!="HOR","19,",IF(#REF!="HEB","20,",IF(#REF!="HOB","19,",""))))))))),"")</f>
        <v/>
      </c>
      <c r="V1873" s="76" t="str">
        <f>IF($A1872&lt;&gt;"",IF(OR(CR1872&lt;&gt;0,CS1872&lt;&gt;0,#REF!&lt;$BB$3),"",IF(#REF!="LER","02,",IF(#REF!="LOR","03,",IF(#REF!="LEB","04,",IF(#REF!="LOB","02,",IF(#REF!="HER","20,",IF(#REF!="HOR","21,",IF(#REF!="HEB","22,",IF(#REF!="HOB","20,",""))))))))),"")</f>
        <v/>
      </c>
      <c r="W1873" s="76" t="str">
        <f>IF($A1872&lt;&gt;"",IF(OR(CR1872&lt;&gt;0,CS1872&lt;&gt;0,#REF!&lt;$BB$3),"",IF(#REF!="LER","03,",IF(#REF!="LOR","05,",IF(#REF!="LEB","06,",IF(#REF!="LOB","03,",IF(#REF!="HER","21,",IF(#REF!="HOR","23,",IF(#REF!="HEB","24,",IF(#REF!="HOB","21,",""))))))))),"")</f>
        <v/>
      </c>
      <c r="X1873" s="76" t="str">
        <f>IF($A1872&lt;&gt;"",IF(OR(CR1872&lt;&gt;0,CS1872&lt;&gt;0,#REF!&lt;$BB$3),"",IF(#REF!="LER","04,",IF(#REF!="LOR","07,",IF(#REF!="LEB","08,",IF(#REF!="LOB","04,",IF(#REF!="HER","22,",IF(#REF!="HOR","25,",IF(#REF!="HEB","26,",IF(#REF!="HOB","22,",""))))))))),"")</f>
        <v/>
      </c>
      <c r="Y1873" s="76" t="str">
        <f>IF($A1872&lt;&gt;"",IF(OR(CR1872&lt;&gt;0,CS1872&lt;&gt;0,#REF!&lt;$BB$3),"",IF(#REF!="LER","05,",IF(#REF!="LOR","09,",IF(#REF!="LEB","10,",IF(#REF!="LOB","05,",IF(#REF!="HER","23,",IF(#REF!="HOR","27,",IF(#REF!="HEB","28,",IF(#REF!="HOB","23,",""))))))))),"")</f>
        <v/>
      </c>
      <c r="Z1873" s="76" t="str">
        <f>IF($A1872&lt;&gt;"",IF(OR(CR1872&lt;&gt;0,CS1872&lt;&gt;0,#REF!&lt;$BB$3),"",IF(#REF!="LER","06,",IF(#REF!="LOR","11,",IF(#REF!="LEB","11,",IF(#REF!="LOB","06,",IF(#REF!="HER","24,",IF(#REF!="HOR","29,",IF(#REF!="HEB","29,",IF(#REF!="HOB","24,",""))))))))),"")</f>
        <v/>
      </c>
      <c r="AA1873" s="76"/>
      <c r="AB1873" s="76"/>
      <c r="AC1873" s="76"/>
      <c r="AD1873" s="76"/>
      <c r="AE1873" s="76"/>
      <c r="AF1873" s="76"/>
      <c r="AG1873" s="76"/>
      <c r="AH1873" s="76"/>
      <c r="AI1873" s="76"/>
      <c r="AJ1873" s="76"/>
      <c r="AK1873" s="67" t="str">
        <f t="shared" si="2628"/>
        <v/>
      </c>
      <c r="AL1873" s="76" t="str">
        <f>IF($A1872&lt;&gt;"",IF(OR(CR1872&lt;&gt;0,CS1872&lt;&gt;0,#REF!&lt;$BB$3),"",IF(#REF!="LER","07,",IF(#REF!="LOR","12,",IF(#REF!="LEB","12,",IF(#REF!="LOB","08,",IF(#REF!="HER","25,",IF(#REF!="HOR","30,",IF(#REF!="HEB","30,",IF(#REF!="HOB","25,",""))))))))),"")</f>
        <v/>
      </c>
      <c r="AM1873" s="76" t="str">
        <f>IF($A1872&lt;&gt;"",IF(OR(CR1872&lt;&gt;0,CS1872&lt;&gt;0,#REF!&lt;$BB$3),"",IF(#REF!="LER","08,",IF(#REF!="LOR","13,",IF(#REF!="LEB","13,",IF(#REF!="LOB","09,",IF(#REF!="HER","26,",IF(#REF!="HOR","31,",IF(#REF!="HEB","31,",IF(#REF!="HOB","26,",""))))))))),"")</f>
        <v/>
      </c>
      <c r="AN1873" s="118" t="str">
        <f t="shared" si="2644"/>
        <v/>
      </c>
      <c r="AO1873" s="76" t="str">
        <f>IF($A1872&lt;&gt;"",IF(OR(CR1872&lt;&gt;0,CS1872&lt;&gt;0,#REF!&lt;$BB$3),"",IF(#REF!="LER","10,",IF(#REF!="LOR","15,",IF(#REF!="LEB","15,",IF(#REF!="LOB","11,",IF(#REF!="HER","28,",IF(#REF!="HOR","33,",IF(#REF!="HEB","33,",IF(#REF!="HOB","28,",""))))))))),"")</f>
        <v/>
      </c>
      <c r="AP1873" s="76" t="str">
        <f>IF($A1872&lt;&gt;"",IF(OR(CR1872&lt;&gt;0,CS1872&lt;&gt;0,#REF!&lt;$BB$3),"",IF(#REF!="LER","12,",IF(#REF!="LOR","16,",IF(#REF!="LEB","16,",IF(#REF!="LOB","13,",IF(#REF!="HER","30,",IF(#REF!="HOR","34,",IF(#REF!="HEB","34,",IF(#REF!="HOB","29,",""))))))))),"")</f>
        <v/>
      </c>
      <c r="AQ1873" s="76" t="str">
        <f>IF($A1872&lt;&gt;"",IF(OR(CR1872&lt;&gt;0,CS1872&lt;&gt;0,#REF!&lt;$BB$3),"",IF(#REF!="LER","14,",IF(#REF!="LOR","17,",IF(#REF!="LEB","17,",IF(#REF!="LOB","15,",IF(#REF!="HER","32,",IF(#REF!="HOR","35,",IF(#REF!="HEB","35,",IF(#REF!="HOB","31,",""))))))))),"")</f>
        <v/>
      </c>
      <c r="AR1873" s="76" t="str">
        <f>IF($A1872&lt;&gt;"",IF(OR(CR1872&lt;&gt;0,CS1872&lt;&gt;0,#REF!&lt;$BB$3),"",IF(#REF!="LER","16,",IF(#REF!="LOR","18,",IF(#REF!="LEB","18,",IF(#REF!="LOB","17,",IF(#REF!="HER","34,",IF(#REF!="HOR","36,",IF(#REF!="HEB","36,",IF(#REF!="HOB","33,",""))))))))),"")</f>
        <v/>
      </c>
      <c r="AS1873" s="60" t="b">
        <f t="shared" si="2637"/>
        <v>0</v>
      </c>
      <c r="AT1873" s="60" t="b">
        <f t="shared" si="2638"/>
        <v>0</v>
      </c>
      <c r="AU1873" s="60" t="b">
        <f t="shared" si="2639"/>
        <v>0</v>
      </c>
      <c r="AV1873" s="60" t="b">
        <f t="shared" si="2640"/>
        <v>0</v>
      </c>
      <c r="AW1873" s="60" t="b">
        <f t="shared" si="2641"/>
        <v>0</v>
      </c>
      <c r="AX1873" s="60" t="b">
        <f t="shared" si="2642"/>
        <v>0</v>
      </c>
      <c r="AY1873" s="60" t="b">
        <f t="shared" si="2643"/>
        <v>0</v>
      </c>
      <c r="AZ1873" s="60"/>
      <c r="BA1873" s="61">
        <f t="shared" si="2620"/>
        <v>0</v>
      </c>
      <c r="BB1873" s="13">
        <f t="shared" si="2645"/>
        <v>0</v>
      </c>
      <c r="BC1873" s="11" t="e">
        <f>IF(#REF!&lt;&gt;"",S1873+BC1872,0)</f>
        <v>#REF!</v>
      </c>
      <c r="BD1873" s="67" t="str">
        <f t="shared" si="2629"/>
        <v/>
      </c>
      <c r="BE1873" s="76" t="str">
        <f>IF($A1872&lt;&gt;"",IF(OR(EE1872&lt;&gt;0,EF1872&lt;&gt;0,#REF!&lt;$BB$3),"",IF(#REF!="LER","01,",IF(#REF!="LOR","01,",IF(#REF!="LEB","02,",IF(#REF!="LOB","01,",IF(#REF!="HER","19,",IF(#REF!="HOR","19,",IF(#REF!="HEB","20,",IF(#REF!="HOB","19,",""))))))))),"")</f>
        <v/>
      </c>
      <c r="BF1873" s="76" t="str">
        <f>IF($A1872&lt;&gt;"",IF(OR(EE1872&lt;&gt;0,EF1872&lt;&gt;0,#REF!&lt;$BB$3),"",IF(#REF!="LER","02,",IF(#REF!="LOR","03,",IF(#REF!="LEB","04,",IF(#REF!="LOB","02,",IF(#REF!="HER","20,",IF(#REF!="HOR","21,",IF(#REF!="HEB","22,",IF(#REF!="HOB","20,",""))))))))),"")</f>
        <v/>
      </c>
      <c r="BG1873" s="76" t="str">
        <f>IF($A1872&lt;&gt;"",IF(OR(EE1872&lt;&gt;0,EF1872&lt;&gt;0,#REF!&lt;$BB$3),"",IF(#REF!="LER","03,",IF(#REF!="LOR","05,",IF(#REF!="LEB","06,",IF(#REF!="LOB","03,",IF(#REF!="HER","21,",IF(#REF!="HOR","23,",IF(#REF!="HEB","24,",IF(#REF!="HOB","21,",""))))))))),"")</f>
        <v/>
      </c>
      <c r="BH1873" s="76" t="str">
        <f>IF($A1872&lt;&gt;"",IF(OR(EE1872&lt;&gt;0,EF1872&lt;&gt;0,#REF!&lt;$BB$3),"",IF(#REF!="LER","04,",IF(#REF!="LOR","07,",IF(#REF!="LEB","08,",IF(#REF!="LOB","04,",IF(#REF!="HER","22,",IF(#REF!="HOR","25,",IF(#REF!="HEB","26,",IF(#REF!="HOB","22,",""))))))))),"")</f>
        <v/>
      </c>
      <c r="BI1873" s="76" t="str">
        <f>IF($A1872&lt;&gt;"",IF(OR(EE1872&lt;&gt;0,EF1872&lt;&gt;0,#REF!&lt;$BB$3),"",IF(#REF!="LER","05,",IF(#REF!="LOR","09,",IF(#REF!="LEB","10,",IF(#REF!="LOB","05,",IF(#REF!="HER","23,",IF(#REF!="HOR","27,",IF(#REF!="HEB","28,",IF(#REF!="HOB","23,",""))))))))),"")</f>
        <v/>
      </c>
      <c r="BJ1873" s="76" t="str">
        <f>IF($A1872&lt;&gt;"",IF(OR(EE1872&lt;&gt;0,EF1872&lt;&gt;0,#REF!&lt;$BB$3),"",IF(#REF!="LER","06,",IF(#REF!="LOR","11,",IF(#REF!="LEB","11,",IF(#REF!="LOB","06,",IF(#REF!="HER","24,",IF(#REF!="HOR","29,",IF(#REF!="HEB","29,",IF(#REF!="HOB","24,",""))))))))),"")</f>
        <v/>
      </c>
      <c r="BK1873" s="76"/>
      <c r="BL1873" s="76"/>
      <c r="BM1873" s="76"/>
      <c r="BN1873" s="76"/>
      <c r="BO1873" s="76"/>
      <c r="BP1873" s="76"/>
      <c r="BQ1873" s="76"/>
      <c r="BR1873" s="76"/>
      <c r="BS1873" s="92">
        <f t="shared" si="2661"/>
        <v>0</v>
      </c>
      <c r="BT1873" s="76"/>
      <c r="BU1873" s="76"/>
      <c r="BV1873" s="67" t="str">
        <f t="shared" si="2630"/>
        <v/>
      </c>
      <c r="BW1873" s="76" t="str">
        <f>IF($A1872&lt;&gt;"",IF(OR(EE1872&lt;&gt;0,EF1872&lt;&gt;0,#REF!&lt;$BB$3),"",IF(#REF!="LER","07,",IF(#REF!="LOR","12,",IF(#REF!="LEB","12,",IF(#REF!="LOB","08,",IF(#REF!="HER","25,",IF(#REF!="HOR","30,",IF(#REF!="HEB","30,",IF(#REF!="HOB","25,",""))))))))),"")</f>
        <v/>
      </c>
      <c r="BX1873" s="76" t="str">
        <f>IF($A1872&lt;&gt;"",IF(OR(EE1872&lt;&gt;0,EF1872&lt;&gt;0,#REF!&lt;$BB$3),"",IF(#REF!="LER","08,",IF(#REF!="LOR","13,",IF(#REF!="LEB","13,",IF(#REF!="LOB","09,",IF(#REF!="HER","26,",IF(#REF!="HOR","31,",IF(#REF!="HEB","31,",IF(#REF!="HOB","26,",""))))))))),"")</f>
        <v/>
      </c>
      <c r="BY1873" s="76" t="str">
        <f>IF($A1872&lt;&gt;"",IF(OR(EE1872&lt;&gt;0,EF1872&lt;&gt;0,#REF!&lt;$BB$3),"",IF(#REF!="LER","09,",IF(#REF!="LOR","14,",IF(#REF!="LEB","14,",IF(#REF!="LOB","10,",IF(#REF!="HER","27,",IF(#REF!="HOR","32,",IF(#REF!="HEB","32,",IF(#REF!="HOB","27,",""))))))))),"")</f>
        <v/>
      </c>
      <c r="BZ1873" s="76" t="str">
        <f>IF($A1872&lt;&gt;"",IF(OR(EE1872&lt;&gt;0,EF1872&lt;&gt;0,#REF!&lt;$BB$3),"",IF(#REF!="LER","10,",IF(#REF!="LOR","15,",IF(#REF!="LEB","15,",IF(#REF!="LOB","11,",IF(#REF!="HER","28,",IF(#REF!="HOR","33,",IF(#REF!="HEB","33,",IF(#REF!="HOB","28,",""))))))))),"")</f>
        <v/>
      </c>
      <c r="CA1873" s="76" t="str">
        <f>IF($A1872&lt;&gt;"",IF(OR(EE1872&lt;&gt;0,EF1872&lt;&gt;0,#REF!&lt;$BB$3),"",IF(#REF!="LER","12,",IF(#REF!="LOR","16,",IF(#REF!="LEB","16,",IF(#REF!="LOB","13,",IF(#REF!="HER","30,",IF(#REF!="HOR","34,",IF(#REF!="HEB","34,",IF(#REF!="HOB","29,",""))))))))),"")</f>
        <v/>
      </c>
      <c r="CB1873" s="76" t="str">
        <f>IF($A1872&lt;&gt;"",IF(OR(EE1872&lt;&gt;0,EF1872&lt;&gt;0,#REF!&lt;$BB$3),"",IF(#REF!="LER","14,",IF(#REF!="LOR","17,",IF(#REF!="LEB","17,",IF(#REF!="LOB","15,",IF(#REF!="HER","32,",IF(#REF!="HOR","35,",IF(#REF!="HEB","35,",IF(#REF!="HOB","31,",""))))))))),"")</f>
        <v/>
      </c>
      <c r="CC1873" s="76" t="str">
        <f>IF($A1872&lt;&gt;"",IF(OR(EE1872&lt;&gt;0,EF1872&lt;&gt;0,#REF!&lt;$BB$3),"",IF(#REF!="LER","16,",IF(#REF!="LOR","18,",IF(#REF!="LEB","18,",IF(#REF!="LOB","17,",IF(#REF!="HER","34,",IF(#REF!="HOR","36,",IF(#REF!="HEB","36,",IF(#REF!="HOB","33,",""))))))))),"")</f>
        <v/>
      </c>
      <c r="CD1873" s="60" t="b">
        <f t="shared" si="2646"/>
        <v>0</v>
      </c>
      <c r="CE1873" s="60" t="b">
        <f t="shared" si="2647"/>
        <v>0</v>
      </c>
      <c r="CF1873" s="60" t="b">
        <f t="shared" si="2648"/>
        <v>0</v>
      </c>
      <c r="CG1873" s="60" t="b">
        <f t="shared" si="2649"/>
        <v>0</v>
      </c>
      <c r="CH1873" s="60" t="b">
        <f t="shared" si="2650"/>
        <v>0</v>
      </c>
      <c r="CI1873" s="60" t="b">
        <f t="shared" si="2651"/>
        <v>0</v>
      </c>
      <c r="CJ1873" s="60" t="b">
        <f t="shared" si="2652"/>
        <v>0</v>
      </c>
      <c r="CK1873" s="60"/>
      <c r="CL1873" s="61">
        <f t="shared" si="2621"/>
        <v>0</v>
      </c>
      <c r="CM1873" s="92">
        <f t="shared" si="2662"/>
        <v>0</v>
      </c>
      <c r="CN1873" s="13">
        <f t="shared" si="2653"/>
        <v>0</v>
      </c>
      <c r="CO1873" s="11" t="e">
        <f>IF(#REF!&lt;&gt;"",BC1873+CO1872,0)</f>
        <v>#REF!</v>
      </c>
      <c r="CP1873" s="13">
        <f t="shared" ref="CP1873:CP1930" si="2663">IF(A1873&lt;&gt;"",IF(OR(CR1872&lt;&gt;0,CS1872&lt;&gt;0),0,SUM(BT1873:CG1873)),0)</f>
        <v>0</v>
      </c>
      <c r="CQ1873" s="11">
        <f t="shared" si="2614"/>
        <v>0</v>
      </c>
      <c r="CR1873" s="57">
        <f t="shared" si="2635"/>
        <v>0</v>
      </c>
      <c r="CS1873" s="57">
        <f t="shared" si="2636"/>
        <v>0</v>
      </c>
      <c r="CT1873" s="57">
        <f t="shared" si="2626"/>
        <v>0</v>
      </c>
      <c r="CU1873" s="24"/>
      <c r="CV1873" s="24"/>
      <c r="CW1873" s="24"/>
      <c r="CX1873" s="24"/>
      <c r="CY1873" s="24"/>
      <c r="CZ1873" s="24"/>
      <c r="DA1873" s="24"/>
      <c r="DB1873" s="24"/>
      <c r="DC1873" s="24"/>
      <c r="DD1873" s="64"/>
      <c r="DJ1873" s="39"/>
    </row>
    <row r="1874" spans="2:114" x14ac:dyDescent="0.2">
      <c r="B1874" s="61" t="str">
        <f>IF(A1874="","",IF(U1875="","DB",U1875&amp;V1875&amp;W1875&amp;X1875&amp;Y1875&amp;Z1875&amp;AL1875&amp;AM1875&amp;AN1875&amp;AO1875&amp;AP1875&amp;AQ1875&amp;AR1875&amp;#REF!))</f>
        <v/>
      </c>
      <c r="C1874" s="7" t="str">
        <f t="shared" si="2654"/>
        <v/>
      </c>
      <c r="D1874" s="60">
        <f t="shared" si="2655"/>
        <v>0</v>
      </c>
      <c r="E1874" s="7" t="e">
        <f>IF(COUNTBLANK(BE1875:BI1875)=5,#REF!&amp;",",IF(COUNTBLANK(U1875:AR1875)=1,T1875&amp;","&amp;T1875&amp;","&amp;T1875&amp;","&amp;T1875&amp;","&amp;T1875&amp;","&amp;T1875&amp;","&amp;T1875&amp;","&amp;T1875&amp;","&amp;T1875&amp;","&amp;T1875&amp;","&amp;T1875&amp;","&amp;T1875&amp;","&amp;T1875&amp;",",T1875&amp;","&amp;T1875&amp;","&amp;T1875&amp;","&amp;T1875&amp;","&amp;T1875&amp;","&amp;T1875&amp;","&amp;T1875&amp;","&amp;T1875&amp;","&amp;T1875&amp;","&amp;T1875&amp;","&amp;T1875&amp;","&amp;T1875&amp;","&amp;T1875&amp;","&amp;T1875&amp;","))</f>
        <v>#REF!</v>
      </c>
      <c r="F1874" s="72" t="str">
        <f t="shared" si="2617"/>
        <v/>
      </c>
      <c r="G1874" s="73">
        <f t="shared" si="2656"/>
        <v>0</v>
      </c>
      <c r="H1874" s="112">
        <f t="shared" si="2657"/>
        <v>0</v>
      </c>
      <c r="I1874" s="112">
        <f t="shared" si="2658"/>
        <v>0</v>
      </c>
      <c r="J1874" s="74" t="e">
        <f>COUNTIF(#REF!,"E")</f>
        <v>#REF!</v>
      </c>
      <c r="K1874" s="74" t="e">
        <f>COUNTIF(#REF!,"O")</f>
        <v>#REF!</v>
      </c>
      <c r="L1874" s="74" t="e">
        <f t="shared" si="2659"/>
        <v>#REF!</v>
      </c>
      <c r="M1874" s="113" t="e">
        <f t="shared" si="2660"/>
        <v>#REF!</v>
      </c>
      <c r="N1874" s="60"/>
      <c r="O1874" s="61"/>
      <c r="P1874" s="61"/>
      <c r="Q1874" s="61"/>
      <c r="R1874" s="61"/>
      <c r="S1874" s="7"/>
      <c r="T1874" s="67" t="str">
        <f t="shared" si="2627"/>
        <v/>
      </c>
      <c r="U1874" s="76" t="str">
        <f>IF($A1873&lt;&gt;"",IF(OR(CR1873&lt;&gt;0,CS1873&lt;&gt;0,#REF!&lt;$BB$3),"",IF(#REF!="LER","01,",IF(#REF!="LOR","01,",IF(#REF!="LEB","02,",IF(#REF!="LOB","01,",IF(#REF!="HER","19,",IF(#REF!="HOR","19,",IF(#REF!="HEB","20,",IF(#REF!="HOB","19,",""))))))))),"")</f>
        <v/>
      </c>
      <c r="V1874" s="76" t="str">
        <f>IF($A1873&lt;&gt;"",IF(OR(CR1873&lt;&gt;0,CS1873&lt;&gt;0,#REF!&lt;$BB$3),"",IF(#REF!="LER","02,",IF(#REF!="LOR","03,",IF(#REF!="LEB","04,",IF(#REF!="LOB","02,",IF(#REF!="HER","20,",IF(#REF!="HOR","21,",IF(#REF!="HEB","22,",IF(#REF!="HOB","20,",""))))))))),"")</f>
        <v/>
      </c>
      <c r="W1874" s="76" t="str">
        <f>IF($A1873&lt;&gt;"",IF(OR(CR1873&lt;&gt;0,CS1873&lt;&gt;0,#REF!&lt;$BB$3),"",IF(#REF!="LER","03,",IF(#REF!="LOR","05,",IF(#REF!="LEB","06,",IF(#REF!="LOB","03,",IF(#REF!="HER","21,",IF(#REF!="HOR","23,",IF(#REF!="HEB","24,",IF(#REF!="HOB","21,",""))))))))),"")</f>
        <v/>
      </c>
      <c r="X1874" s="76" t="str">
        <f>IF($A1873&lt;&gt;"",IF(OR(CR1873&lt;&gt;0,CS1873&lt;&gt;0,#REF!&lt;$BB$3),"",IF(#REF!="LER","04,",IF(#REF!="LOR","07,",IF(#REF!="LEB","08,",IF(#REF!="LOB","04,",IF(#REF!="HER","22,",IF(#REF!="HOR","25,",IF(#REF!="HEB","26,",IF(#REF!="HOB","22,",""))))))))),"")</f>
        <v/>
      </c>
      <c r="Y1874" s="76" t="str">
        <f>IF($A1873&lt;&gt;"",IF(OR(CR1873&lt;&gt;0,CS1873&lt;&gt;0,#REF!&lt;$BB$3),"",IF(#REF!="LER","05,",IF(#REF!="LOR","09,",IF(#REF!="LEB","10,",IF(#REF!="LOB","05,",IF(#REF!="HER","23,",IF(#REF!="HOR","27,",IF(#REF!="HEB","28,",IF(#REF!="HOB","23,",""))))))))),"")</f>
        <v/>
      </c>
      <c r="Z1874" s="76" t="str">
        <f>IF($A1873&lt;&gt;"",IF(OR(CR1873&lt;&gt;0,CS1873&lt;&gt;0,#REF!&lt;$BB$3),"",IF(#REF!="LER","06,",IF(#REF!="LOR","11,",IF(#REF!="LEB","11,",IF(#REF!="LOB","06,",IF(#REF!="HER","24,",IF(#REF!="HOR","29,",IF(#REF!="HEB","29,",IF(#REF!="HOB","24,",""))))))))),"")</f>
        <v/>
      </c>
      <c r="AA1874" s="76"/>
      <c r="AB1874" s="76"/>
      <c r="AC1874" s="76"/>
      <c r="AD1874" s="76"/>
      <c r="AE1874" s="76"/>
      <c r="AF1874" s="76"/>
      <c r="AG1874" s="76"/>
      <c r="AH1874" s="76"/>
      <c r="AI1874" s="76"/>
      <c r="AJ1874" s="76"/>
      <c r="AK1874" s="67" t="str">
        <f t="shared" si="2628"/>
        <v/>
      </c>
      <c r="AL1874" s="76" t="str">
        <f>IF($A1873&lt;&gt;"",IF(OR(CR1873&lt;&gt;0,CS1873&lt;&gt;0,#REF!&lt;$BB$3),"",IF(#REF!="LER","07,",IF(#REF!="LOR","12,",IF(#REF!="LEB","12,",IF(#REF!="LOB","08,",IF(#REF!="HER","25,",IF(#REF!="HOR","30,",IF(#REF!="HEB","30,",IF(#REF!="HOB","25,",""))))))))),"")</f>
        <v/>
      </c>
      <c r="AM1874" s="76" t="str">
        <f>IF($A1873&lt;&gt;"",IF(OR(CR1873&lt;&gt;0,CS1873&lt;&gt;0,#REF!&lt;$BB$3),"",IF(#REF!="LER","08,",IF(#REF!="LOR","13,",IF(#REF!="LEB","13,",IF(#REF!="LOB","09,",IF(#REF!="HER","26,",IF(#REF!="HOR","31,",IF(#REF!="HEB","31,",IF(#REF!="HOB","26,",""))))))))),"")</f>
        <v/>
      </c>
      <c r="AN1874" s="118" t="str">
        <f t="shared" si="2644"/>
        <v/>
      </c>
      <c r="AO1874" s="76" t="str">
        <f>IF($A1873&lt;&gt;"",IF(OR(CR1873&lt;&gt;0,CS1873&lt;&gt;0,#REF!&lt;$BB$3),"",IF(#REF!="LER","10,",IF(#REF!="LOR","15,",IF(#REF!="LEB","15,",IF(#REF!="LOB","11,",IF(#REF!="HER","28,",IF(#REF!="HOR","33,",IF(#REF!="HEB","33,",IF(#REF!="HOB","28,",""))))))))),"")</f>
        <v/>
      </c>
      <c r="AP1874" s="76" t="str">
        <f>IF($A1873&lt;&gt;"",IF(OR(CR1873&lt;&gt;0,CS1873&lt;&gt;0,#REF!&lt;$BB$3),"",IF(#REF!="LER","12,",IF(#REF!="LOR","16,",IF(#REF!="LEB","16,",IF(#REF!="LOB","13,",IF(#REF!="HER","30,",IF(#REF!="HOR","34,",IF(#REF!="HEB","34,",IF(#REF!="HOB","29,",""))))))))),"")</f>
        <v/>
      </c>
      <c r="AQ1874" s="76" t="str">
        <f>IF($A1873&lt;&gt;"",IF(OR(CR1873&lt;&gt;0,CS1873&lt;&gt;0,#REF!&lt;$BB$3),"",IF(#REF!="LER","14,",IF(#REF!="LOR","17,",IF(#REF!="LEB","17,",IF(#REF!="LOB","15,",IF(#REF!="HER","32,",IF(#REF!="HOR","35,",IF(#REF!="HEB","35,",IF(#REF!="HOB","31,",""))))))))),"")</f>
        <v/>
      </c>
      <c r="AR1874" s="76" t="str">
        <f>IF($A1873&lt;&gt;"",IF(OR(CR1873&lt;&gt;0,CS1873&lt;&gt;0,#REF!&lt;$BB$3),"",IF(#REF!="LER","16,",IF(#REF!="LOR","18,",IF(#REF!="LEB","18,",IF(#REF!="LOB","17,",IF(#REF!="HER","34,",IF(#REF!="HOR","36,",IF(#REF!="HEB","36,",IF(#REF!="HOB","33,",""))))))))),"")</f>
        <v/>
      </c>
      <c r="AS1874" s="60" t="b">
        <f t="shared" si="2637"/>
        <v>0</v>
      </c>
      <c r="AT1874" s="60" t="b">
        <f t="shared" si="2638"/>
        <v>0</v>
      </c>
      <c r="AU1874" s="60" t="b">
        <f t="shared" si="2639"/>
        <v>0</v>
      </c>
      <c r="AV1874" s="60" t="b">
        <f t="shared" si="2640"/>
        <v>0</v>
      </c>
      <c r="AW1874" s="60" t="b">
        <f t="shared" si="2641"/>
        <v>0</v>
      </c>
      <c r="AX1874" s="60" t="b">
        <f t="shared" si="2642"/>
        <v>0</v>
      </c>
      <c r="AY1874" s="60" t="b">
        <f t="shared" si="2643"/>
        <v>0</v>
      </c>
      <c r="AZ1874" s="60"/>
      <c r="BA1874" s="61">
        <f t="shared" si="2620"/>
        <v>0</v>
      </c>
      <c r="BB1874" s="13">
        <f t="shared" si="2645"/>
        <v>0</v>
      </c>
      <c r="BC1874" s="11" t="e">
        <f>IF(#REF!&lt;&gt;"",S1874+BC1873,0)</f>
        <v>#REF!</v>
      </c>
      <c r="BD1874" s="67" t="str">
        <f t="shared" si="2629"/>
        <v/>
      </c>
      <c r="BE1874" s="76" t="str">
        <f>IF($A1873&lt;&gt;"",IF(OR(EE1873&lt;&gt;0,EF1873&lt;&gt;0,#REF!&lt;$BB$3),"",IF(#REF!="LER","01,",IF(#REF!="LOR","01,",IF(#REF!="LEB","02,",IF(#REF!="LOB","01,",IF(#REF!="HER","19,",IF(#REF!="HOR","19,",IF(#REF!="HEB","20,",IF(#REF!="HOB","19,",""))))))))),"")</f>
        <v/>
      </c>
      <c r="BF1874" s="76" t="str">
        <f>IF($A1873&lt;&gt;"",IF(OR(EE1873&lt;&gt;0,EF1873&lt;&gt;0,#REF!&lt;$BB$3),"",IF(#REF!="LER","02,",IF(#REF!="LOR","03,",IF(#REF!="LEB","04,",IF(#REF!="LOB","02,",IF(#REF!="HER","20,",IF(#REF!="HOR","21,",IF(#REF!="HEB","22,",IF(#REF!="HOB","20,",""))))))))),"")</f>
        <v/>
      </c>
      <c r="BG1874" s="76" t="str">
        <f>IF($A1873&lt;&gt;"",IF(OR(EE1873&lt;&gt;0,EF1873&lt;&gt;0,#REF!&lt;$BB$3),"",IF(#REF!="LER","03,",IF(#REF!="LOR","05,",IF(#REF!="LEB","06,",IF(#REF!="LOB","03,",IF(#REF!="HER","21,",IF(#REF!="HOR","23,",IF(#REF!="HEB","24,",IF(#REF!="HOB","21,",""))))))))),"")</f>
        <v/>
      </c>
      <c r="BH1874" s="76" t="str">
        <f>IF($A1873&lt;&gt;"",IF(OR(EE1873&lt;&gt;0,EF1873&lt;&gt;0,#REF!&lt;$BB$3),"",IF(#REF!="LER","04,",IF(#REF!="LOR","07,",IF(#REF!="LEB","08,",IF(#REF!="LOB","04,",IF(#REF!="HER","22,",IF(#REF!="HOR","25,",IF(#REF!="HEB","26,",IF(#REF!="HOB","22,",""))))))))),"")</f>
        <v/>
      </c>
      <c r="BI1874" s="76" t="str">
        <f>IF($A1873&lt;&gt;"",IF(OR(EE1873&lt;&gt;0,EF1873&lt;&gt;0,#REF!&lt;$BB$3),"",IF(#REF!="LER","05,",IF(#REF!="LOR","09,",IF(#REF!="LEB","10,",IF(#REF!="LOB","05,",IF(#REF!="HER","23,",IF(#REF!="HOR","27,",IF(#REF!="HEB","28,",IF(#REF!="HOB","23,",""))))))))),"")</f>
        <v/>
      </c>
      <c r="BJ1874" s="76" t="str">
        <f>IF($A1873&lt;&gt;"",IF(OR(EE1873&lt;&gt;0,EF1873&lt;&gt;0,#REF!&lt;$BB$3),"",IF(#REF!="LER","06,",IF(#REF!="LOR","11,",IF(#REF!="LEB","11,",IF(#REF!="LOB","06,",IF(#REF!="HER","24,",IF(#REF!="HOR","29,",IF(#REF!="HEB","29,",IF(#REF!="HOB","24,",""))))))))),"")</f>
        <v/>
      </c>
      <c r="BK1874" s="76"/>
      <c r="BL1874" s="76"/>
      <c r="BM1874" s="76"/>
      <c r="BN1874" s="76"/>
      <c r="BO1874" s="76"/>
      <c r="BP1874" s="76"/>
      <c r="BQ1874" s="76"/>
      <c r="BR1874" s="76"/>
      <c r="BS1874" s="92">
        <f t="shared" si="2661"/>
        <v>0</v>
      </c>
      <c r="BT1874" s="76"/>
      <c r="BU1874" s="76"/>
      <c r="BV1874" s="67" t="str">
        <f t="shared" si="2630"/>
        <v/>
      </c>
      <c r="BW1874" s="76" t="str">
        <f>IF($A1873&lt;&gt;"",IF(OR(EE1873&lt;&gt;0,EF1873&lt;&gt;0,#REF!&lt;$BB$3),"",IF(#REF!="LER","07,",IF(#REF!="LOR","12,",IF(#REF!="LEB","12,",IF(#REF!="LOB","08,",IF(#REF!="HER","25,",IF(#REF!="HOR","30,",IF(#REF!="HEB","30,",IF(#REF!="HOB","25,",""))))))))),"")</f>
        <v/>
      </c>
      <c r="BX1874" s="76" t="str">
        <f>IF($A1873&lt;&gt;"",IF(OR(EE1873&lt;&gt;0,EF1873&lt;&gt;0,#REF!&lt;$BB$3),"",IF(#REF!="LER","08,",IF(#REF!="LOR","13,",IF(#REF!="LEB","13,",IF(#REF!="LOB","09,",IF(#REF!="HER","26,",IF(#REF!="HOR","31,",IF(#REF!="HEB","31,",IF(#REF!="HOB","26,",""))))))))),"")</f>
        <v/>
      </c>
      <c r="BY1874" s="76" t="str">
        <f>IF($A1873&lt;&gt;"",IF(OR(EE1873&lt;&gt;0,EF1873&lt;&gt;0,#REF!&lt;$BB$3),"",IF(#REF!="LER","09,",IF(#REF!="LOR","14,",IF(#REF!="LEB","14,",IF(#REF!="LOB","10,",IF(#REF!="HER","27,",IF(#REF!="HOR","32,",IF(#REF!="HEB","32,",IF(#REF!="HOB","27,",""))))))))),"")</f>
        <v/>
      </c>
      <c r="BZ1874" s="76" t="str">
        <f>IF($A1873&lt;&gt;"",IF(OR(EE1873&lt;&gt;0,EF1873&lt;&gt;0,#REF!&lt;$BB$3),"",IF(#REF!="LER","10,",IF(#REF!="LOR","15,",IF(#REF!="LEB","15,",IF(#REF!="LOB","11,",IF(#REF!="HER","28,",IF(#REF!="HOR","33,",IF(#REF!="HEB","33,",IF(#REF!="HOB","28,",""))))))))),"")</f>
        <v/>
      </c>
      <c r="CA1874" s="76" t="str">
        <f>IF($A1873&lt;&gt;"",IF(OR(EE1873&lt;&gt;0,EF1873&lt;&gt;0,#REF!&lt;$BB$3),"",IF(#REF!="LER","12,",IF(#REF!="LOR","16,",IF(#REF!="LEB","16,",IF(#REF!="LOB","13,",IF(#REF!="HER","30,",IF(#REF!="HOR","34,",IF(#REF!="HEB","34,",IF(#REF!="HOB","29,",""))))))))),"")</f>
        <v/>
      </c>
      <c r="CB1874" s="76" t="str">
        <f>IF($A1873&lt;&gt;"",IF(OR(EE1873&lt;&gt;0,EF1873&lt;&gt;0,#REF!&lt;$BB$3),"",IF(#REF!="LER","14,",IF(#REF!="LOR","17,",IF(#REF!="LEB","17,",IF(#REF!="LOB","15,",IF(#REF!="HER","32,",IF(#REF!="HOR","35,",IF(#REF!="HEB","35,",IF(#REF!="HOB","31,",""))))))))),"")</f>
        <v/>
      </c>
      <c r="CC1874" s="76" t="str">
        <f>IF($A1873&lt;&gt;"",IF(OR(EE1873&lt;&gt;0,EF1873&lt;&gt;0,#REF!&lt;$BB$3),"",IF(#REF!="LER","16,",IF(#REF!="LOR","18,",IF(#REF!="LEB","18,",IF(#REF!="LOB","17,",IF(#REF!="HER","34,",IF(#REF!="HOR","36,",IF(#REF!="HEB","36,",IF(#REF!="HOB","33,",""))))))))),"")</f>
        <v/>
      </c>
      <c r="CD1874" s="60" t="b">
        <f t="shared" si="2646"/>
        <v>0</v>
      </c>
      <c r="CE1874" s="60" t="b">
        <f t="shared" si="2647"/>
        <v>0</v>
      </c>
      <c r="CF1874" s="60" t="b">
        <f t="shared" si="2648"/>
        <v>0</v>
      </c>
      <c r="CG1874" s="60" t="b">
        <f t="shared" si="2649"/>
        <v>0</v>
      </c>
      <c r="CH1874" s="60" t="b">
        <f t="shared" si="2650"/>
        <v>0</v>
      </c>
      <c r="CI1874" s="60" t="b">
        <f t="shared" si="2651"/>
        <v>0</v>
      </c>
      <c r="CJ1874" s="60" t="b">
        <f t="shared" si="2652"/>
        <v>0</v>
      </c>
      <c r="CK1874" s="60"/>
      <c r="CL1874" s="61">
        <f t="shared" si="2621"/>
        <v>0</v>
      </c>
      <c r="CM1874" s="92">
        <f t="shared" si="2662"/>
        <v>0</v>
      </c>
      <c r="CN1874" s="13">
        <f t="shared" si="2653"/>
        <v>0</v>
      </c>
      <c r="CO1874" s="11" t="e">
        <f>IF(#REF!&lt;&gt;"",BC1874+CO1873,0)</f>
        <v>#REF!</v>
      </c>
      <c r="CP1874" s="13">
        <f t="shared" si="2663"/>
        <v>0</v>
      </c>
      <c r="CQ1874" s="11">
        <f t="shared" si="2614"/>
        <v>0</v>
      </c>
      <c r="CR1874" s="57">
        <f t="shared" si="2635"/>
        <v>0</v>
      </c>
      <c r="CS1874" s="57">
        <f t="shared" si="2636"/>
        <v>0</v>
      </c>
      <c r="CT1874" s="57">
        <f t="shared" si="2626"/>
        <v>0</v>
      </c>
      <c r="CU1874" s="24"/>
      <c r="CV1874" s="24"/>
      <c r="CW1874" s="24"/>
      <c r="CX1874" s="24"/>
      <c r="CY1874" s="24"/>
      <c r="CZ1874" s="24"/>
      <c r="DA1874" s="24"/>
      <c r="DB1874" s="24"/>
      <c r="DC1874" s="24"/>
      <c r="DD1874" s="64"/>
      <c r="DJ1874" s="39"/>
    </row>
    <row r="1875" spans="2:114" x14ac:dyDescent="0.2">
      <c r="B1875" s="61" t="str">
        <f>IF(A1875="","",IF(U1876="","DB",U1876&amp;V1876&amp;W1876&amp;X1876&amp;Y1876&amp;Z1876&amp;AL1876&amp;AM1876&amp;AN1876&amp;AO1876&amp;AP1876&amp;AQ1876&amp;AR1876&amp;#REF!))</f>
        <v/>
      </c>
      <c r="C1875" s="7" t="str">
        <f t="shared" si="2654"/>
        <v/>
      </c>
      <c r="D1875" s="60">
        <f t="shared" si="2655"/>
        <v>0</v>
      </c>
      <c r="E1875" s="7" t="e">
        <f>IF(COUNTBLANK(BE1876:BI1876)=5,#REF!&amp;",",IF(COUNTBLANK(U1876:AR1876)=1,T1876&amp;","&amp;T1876&amp;","&amp;T1876&amp;","&amp;T1876&amp;","&amp;T1876&amp;","&amp;T1876&amp;","&amp;T1876&amp;","&amp;T1876&amp;","&amp;T1876&amp;","&amp;T1876&amp;","&amp;T1876&amp;","&amp;T1876&amp;","&amp;T1876&amp;",",T1876&amp;","&amp;T1876&amp;","&amp;T1876&amp;","&amp;T1876&amp;","&amp;T1876&amp;","&amp;T1876&amp;","&amp;T1876&amp;","&amp;T1876&amp;","&amp;T1876&amp;","&amp;T1876&amp;","&amp;T1876&amp;","&amp;T1876&amp;","&amp;T1876&amp;","&amp;T1876&amp;","))</f>
        <v>#REF!</v>
      </c>
      <c r="F1875" s="72" t="str">
        <f t="shared" si="2617"/>
        <v/>
      </c>
      <c r="G1875" s="73">
        <f t="shared" si="2656"/>
        <v>0</v>
      </c>
      <c r="H1875" s="112">
        <f t="shared" si="2657"/>
        <v>0</v>
      </c>
      <c r="I1875" s="112">
        <f t="shared" si="2658"/>
        <v>0</v>
      </c>
      <c r="J1875" s="74" t="e">
        <f>COUNTIF(#REF!,"E")</f>
        <v>#REF!</v>
      </c>
      <c r="K1875" s="74" t="e">
        <f>COUNTIF(#REF!,"O")</f>
        <v>#REF!</v>
      </c>
      <c r="L1875" s="74" t="e">
        <f t="shared" si="2659"/>
        <v>#REF!</v>
      </c>
      <c r="M1875" s="113" t="e">
        <f t="shared" si="2660"/>
        <v>#REF!</v>
      </c>
      <c r="N1875" s="60"/>
      <c r="O1875" s="61"/>
      <c r="P1875" s="61"/>
      <c r="Q1875" s="61"/>
      <c r="R1875" s="61"/>
      <c r="S1875" s="7"/>
      <c r="T1875" s="67" t="str">
        <f t="shared" si="2627"/>
        <v/>
      </c>
      <c r="U1875" s="76" t="str">
        <f>IF($A1874&lt;&gt;"",IF(OR(CR1874&lt;&gt;0,CS1874&lt;&gt;0,#REF!&lt;$BB$3),"",IF(#REF!="LER","01,",IF(#REF!="LOR","01,",IF(#REF!="LEB","02,",IF(#REF!="LOB","01,",IF(#REF!="HER","19,",IF(#REF!="HOR","19,",IF(#REF!="HEB","20,",IF(#REF!="HOB","19,",""))))))))),"")</f>
        <v/>
      </c>
      <c r="V1875" s="76" t="str">
        <f>IF($A1874&lt;&gt;"",IF(OR(CR1874&lt;&gt;0,CS1874&lt;&gt;0,#REF!&lt;$BB$3),"",IF(#REF!="LER","02,",IF(#REF!="LOR","03,",IF(#REF!="LEB","04,",IF(#REF!="LOB","02,",IF(#REF!="HER","20,",IF(#REF!="HOR","21,",IF(#REF!="HEB","22,",IF(#REF!="HOB","20,",""))))))))),"")</f>
        <v/>
      </c>
      <c r="W1875" s="76" t="str">
        <f>IF($A1874&lt;&gt;"",IF(OR(CR1874&lt;&gt;0,CS1874&lt;&gt;0,#REF!&lt;$BB$3),"",IF(#REF!="LER","03,",IF(#REF!="LOR","05,",IF(#REF!="LEB","06,",IF(#REF!="LOB","03,",IF(#REF!="HER","21,",IF(#REF!="HOR","23,",IF(#REF!="HEB","24,",IF(#REF!="HOB","21,",""))))))))),"")</f>
        <v/>
      </c>
      <c r="X1875" s="76" t="str">
        <f>IF($A1874&lt;&gt;"",IF(OR(CR1874&lt;&gt;0,CS1874&lt;&gt;0,#REF!&lt;$BB$3),"",IF(#REF!="LER","04,",IF(#REF!="LOR","07,",IF(#REF!="LEB","08,",IF(#REF!="LOB","04,",IF(#REF!="HER","22,",IF(#REF!="HOR","25,",IF(#REF!="HEB","26,",IF(#REF!="HOB","22,",""))))))))),"")</f>
        <v/>
      </c>
      <c r="Y1875" s="76" t="str">
        <f>IF($A1874&lt;&gt;"",IF(OR(CR1874&lt;&gt;0,CS1874&lt;&gt;0,#REF!&lt;$BB$3),"",IF(#REF!="LER","05,",IF(#REF!="LOR","09,",IF(#REF!="LEB","10,",IF(#REF!="LOB","05,",IF(#REF!="HER","23,",IF(#REF!="HOR","27,",IF(#REF!="HEB","28,",IF(#REF!="HOB","23,",""))))))))),"")</f>
        <v/>
      </c>
      <c r="Z1875" s="76" t="str">
        <f>IF($A1874&lt;&gt;"",IF(OR(CR1874&lt;&gt;0,CS1874&lt;&gt;0,#REF!&lt;$BB$3),"",IF(#REF!="LER","06,",IF(#REF!="LOR","11,",IF(#REF!="LEB","11,",IF(#REF!="LOB","06,",IF(#REF!="HER","24,",IF(#REF!="HOR","29,",IF(#REF!="HEB","29,",IF(#REF!="HOB","24,",""))))))))),"")</f>
        <v/>
      </c>
      <c r="AA1875" s="76"/>
      <c r="AB1875" s="76"/>
      <c r="AC1875" s="76"/>
      <c r="AD1875" s="76"/>
      <c r="AE1875" s="76"/>
      <c r="AF1875" s="76"/>
      <c r="AG1875" s="76"/>
      <c r="AH1875" s="76"/>
      <c r="AI1875" s="76"/>
      <c r="AJ1875" s="76"/>
      <c r="AK1875" s="67" t="str">
        <f t="shared" si="2628"/>
        <v/>
      </c>
      <c r="AL1875" s="76" t="str">
        <f>IF($A1874&lt;&gt;"",IF(OR(CR1874&lt;&gt;0,CS1874&lt;&gt;0,#REF!&lt;$BB$3),"",IF(#REF!="LER","07,",IF(#REF!="LOR","12,",IF(#REF!="LEB","12,",IF(#REF!="LOB","08,",IF(#REF!="HER","25,",IF(#REF!="HOR","30,",IF(#REF!="HEB","30,",IF(#REF!="HOB","25,",""))))))))),"")</f>
        <v/>
      </c>
      <c r="AM1875" s="76" t="str">
        <f>IF($A1874&lt;&gt;"",IF(OR(CR1874&lt;&gt;0,CS1874&lt;&gt;0,#REF!&lt;$BB$3),"",IF(#REF!="LER","08,",IF(#REF!="LOR","13,",IF(#REF!="LEB","13,",IF(#REF!="LOB","09,",IF(#REF!="HER","26,",IF(#REF!="HOR","31,",IF(#REF!="HEB","31,",IF(#REF!="HOB","26,",""))))))))),"")</f>
        <v/>
      </c>
      <c r="AN1875" s="118" t="str">
        <f t="shared" si="2644"/>
        <v/>
      </c>
      <c r="AO1875" s="76" t="str">
        <f>IF($A1874&lt;&gt;"",IF(OR(CR1874&lt;&gt;0,CS1874&lt;&gt;0,#REF!&lt;$BB$3),"",IF(#REF!="LER","10,",IF(#REF!="LOR","15,",IF(#REF!="LEB","15,",IF(#REF!="LOB","11,",IF(#REF!="HER","28,",IF(#REF!="HOR","33,",IF(#REF!="HEB","33,",IF(#REF!="HOB","28,",""))))))))),"")</f>
        <v/>
      </c>
      <c r="AP1875" s="76" t="str">
        <f>IF($A1874&lt;&gt;"",IF(OR(CR1874&lt;&gt;0,CS1874&lt;&gt;0,#REF!&lt;$BB$3),"",IF(#REF!="LER","12,",IF(#REF!="LOR","16,",IF(#REF!="LEB","16,",IF(#REF!="LOB","13,",IF(#REF!="HER","30,",IF(#REF!="HOR","34,",IF(#REF!="HEB","34,",IF(#REF!="HOB","29,",""))))))))),"")</f>
        <v/>
      </c>
      <c r="AQ1875" s="76" t="str">
        <f>IF($A1874&lt;&gt;"",IF(OR(CR1874&lt;&gt;0,CS1874&lt;&gt;0,#REF!&lt;$BB$3),"",IF(#REF!="LER","14,",IF(#REF!="LOR","17,",IF(#REF!="LEB","17,",IF(#REF!="LOB","15,",IF(#REF!="HER","32,",IF(#REF!="HOR","35,",IF(#REF!="HEB","35,",IF(#REF!="HOB","31,",""))))))))),"")</f>
        <v/>
      </c>
      <c r="AR1875" s="76" t="str">
        <f>IF($A1874&lt;&gt;"",IF(OR(CR1874&lt;&gt;0,CS1874&lt;&gt;0,#REF!&lt;$BB$3),"",IF(#REF!="LER","16,",IF(#REF!="LOR","18,",IF(#REF!="LEB","18,",IF(#REF!="LOB","17,",IF(#REF!="HER","34,",IF(#REF!="HOR","36,",IF(#REF!="HEB","36,",IF(#REF!="HOB","33,",""))))))))),"")</f>
        <v/>
      </c>
      <c r="AS1875" s="60" t="b">
        <f t="shared" si="2637"/>
        <v>0</v>
      </c>
      <c r="AT1875" s="60" t="b">
        <f t="shared" si="2638"/>
        <v>0</v>
      </c>
      <c r="AU1875" s="60" t="b">
        <f t="shared" si="2639"/>
        <v>0</v>
      </c>
      <c r="AV1875" s="60" t="b">
        <f t="shared" si="2640"/>
        <v>0</v>
      </c>
      <c r="AW1875" s="60" t="b">
        <f t="shared" si="2641"/>
        <v>0</v>
      </c>
      <c r="AX1875" s="60" t="b">
        <f t="shared" si="2642"/>
        <v>0</v>
      </c>
      <c r="AY1875" s="60" t="b">
        <f t="shared" si="2643"/>
        <v>0</v>
      </c>
      <c r="AZ1875" s="60"/>
      <c r="BA1875" s="61">
        <f t="shared" si="2620"/>
        <v>0</v>
      </c>
      <c r="BB1875" s="13">
        <f t="shared" si="2645"/>
        <v>0</v>
      </c>
      <c r="BC1875" s="11" t="e">
        <f>IF(#REF!&lt;&gt;"",S1875+BC1874,0)</f>
        <v>#REF!</v>
      </c>
      <c r="BD1875" s="67" t="str">
        <f t="shared" si="2629"/>
        <v/>
      </c>
      <c r="BE1875" s="76" t="str">
        <f>IF($A1874&lt;&gt;"",IF(OR(EE1874&lt;&gt;0,EF1874&lt;&gt;0,#REF!&lt;$BB$3),"",IF(#REF!="LER","01,",IF(#REF!="LOR","01,",IF(#REF!="LEB","02,",IF(#REF!="LOB","01,",IF(#REF!="HER","19,",IF(#REF!="HOR","19,",IF(#REF!="HEB","20,",IF(#REF!="HOB","19,",""))))))))),"")</f>
        <v/>
      </c>
      <c r="BF1875" s="76" t="str">
        <f>IF($A1874&lt;&gt;"",IF(OR(EE1874&lt;&gt;0,EF1874&lt;&gt;0,#REF!&lt;$BB$3),"",IF(#REF!="LER","02,",IF(#REF!="LOR","03,",IF(#REF!="LEB","04,",IF(#REF!="LOB","02,",IF(#REF!="HER","20,",IF(#REF!="HOR","21,",IF(#REF!="HEB","22,",IF(#REF!="HOB","20,",""))))))))),"")</f>
        <v/>
      </c>
      <c r="BG1875" s="76" t="str">
        <f>IF($A1874&lt;&gt;"",IF(OR(EE1874&lt;&gt;0,EF1874&lt;&gt;0,#REF!&lt;$BB$3),"",IF(#REF!="LER","03,",IF(#REF!="LOR","05,",IF(#REF!="LEB","06,",IF(#REF!="LOB","03,",IF(#REF!="HER","21,",IF(#REF!="HOR","23,",IF(#REF!="HEB","24,",IF(#REF!="HOB","21,",""))))))))),"")</f>
        <v/>
      </c>
      <c r="BH1875" s="76" t="str">
        <f>IF($A1874&lt;&gt;"",IF(OR(EE1874&lt;&gt;0,EF1874&lt;&gt;0,#REF!&lt;$BB$3),"",IF(#REF!="LER","04,",IF(#REF!="LOR","07,",IF(#REF!="LEB","08,",IF(#REF!="LOB","04,",IF(#REF!="HER","22,",IF(#REF!="HOR","25,",IF(#REF!="HEB","26,",IF(#REF!="HOB","22,",""))))))))),"")</f>
        <v/>
      </c>
      <c r="BI1875" s="76" t="str">
        <f>IF($A1874&lt;&gt;"",IF(OR(EE1874&lt;&gt;0,EF1874&lt;&gt;0,#REF!&lt;$BB$3),"",IF(#REF!="LER","05,",IF(#REF!="LOR","09,",IF(#REF!="LEB","10,",IF(#REF!="LOB","05,",IF(#REF!="HER","23,",IF(#REF!="HOR","27,",IF(#REF!="HEB","28,",IF(#REF!="HOB","23,",""))))))))),"")</f>
        <v/>
      </c>
      <c r="BJ1875" s="76" t="str">
        <f>IF($A1874&lt;&gt;"",IF(OR(EE1874&lt;&gt;0,EF1874&lt;&gt;0,#REF!&lt;$BB$3),"",IF(#REF!="LER","06,",IF(#REF!="LOR","11,",IF(#REF!="LEB","11,",IF(#REF!="LOB","06,",IF(#REF!="HER","24,",IF(#REF!="HOR","29,",IF(#REF!="HEB","29,",IF(#REF!="HOB","24,",""))))))))),"")</f>
        <v/>
      </c>
      <c r="BK1875" s="76"/>
      <c r="BL1875" s="76"/>
      <c r="BM1875" s="76"/>
      <c r="BN1875" s="76"/>
      <c r="BO1875" s="76"/>
      <c r="BP1875" s="76"/>
      <c r="BQ1875" s="76"/>
      <c r="BR1875" s="76"/>
      <c r="BS1875" s="92">
        <f t="shared" si="2661"/>
        <v>0</v>
      </c>
      <c r="BT1875" s="76"/>
      <c r="BU1875" s="76"/>
      <c r="BV1875" s="67" t="str">
        <f t="shared" si="2630"/>
        <v/>
      </c>
      <c r="BW1875" s="76" t="str">
        <f>IF($A1874&lt;&gt;"",IF(OR(EE1874&lt;&gt;0,EF1874&lt;&gt;0,#REF!&lt;$BB$3),"",IF(#REF!="LER","07,",IF(#REF!="LOR","12,",IF(#REF!="LEB","12,",IF(#REF!="LOB","08,",IF(#REF!="HER","25,",IF(#REF!="HOR","30,",IF(#REF!="HEB","30,",IF(#REF!="HOB","25,",""))))))))),"")</f>
        <v/>
      </c>
      <c r="BX1875" s="76" t="str">
        <f>IF($A1874&lt;&gt;"",IF(OR(EE1874&lt;&gt;0,EF1874&lt;&gt;0,#REF!&lt;$BB$3),"",IF(#REF!="LER","08,",IF(#REF!="LOR","13,",IF(#REF!="LEB","13,",IF(#REF!="LOB","09,",IF(#REF!="HER","26,",IF(#REF!="HOR","31,",IF(#REF!="HEB","31,",IF(#REF!="HOB","26,",""))))))))),"")</f>
        <v/>
      </c>
      <c r="BY1875" s="76" t="str">
        <f>IF($A1874&lt;&gt;"",IF(OR(EE1874&lt;&gt;0,EF1874&lt;&gt;0,#REF!&lt;$BB$3),"",IF(#REF!="LER","09,",IF(#REF!="LOR","14,",IF(#REF!="LEB","14,",IF(#REF!="LOB","10,",IF(#REF!="HER","27,",IF(#REF!="HOR","32,",IF(#REF!="HEB","32,",IF(#REF!="HOB","27,",""))))))))),"")</f>
        <v/>
      </c>
      <c r="BZ1875" s="76" t="str">
        <f>IF($A1874&lt;&gt;"",IF(OR(EE1874&lt;&gt;0,EF1874&lt;&gt;0,#REF!&lt;$BB$3),"",IF(#REF!="LER","10,",IF(#REF!="LOR","15,",IF(#REF!="LEB","15,",IF(#REF!="LOB","11,",IF(#REF!="HER","28,",IF(#REF!="HOR","33,",IF(#REF!="HEB","33,",IF(#REF!="HOB","28,",""))))))))),"")</f>
        <v/>
      </c>
      <c r="CA1875" s="76" t="str">
        <f>IF($A1874&lt;&gt;"",IF(OR(EE1874&lt;&gt;0,EF1874&lt;&gt;0,#REF!&lt;$BB$3),"",IF(#REF!="LER","12,",IF(#REF!="LOR","16,",IF(#REF!="LEB","16,",IF(#REF!="LOB","13,",IF(#REF!="HER","30,",IF(#REF!="HOR","34,",IF(#REF!="HEB","34,",IF(#REF!="HOB","29,",""))))))))),"")</f>
        <v/>
      </c>
      <c r="CB1875" s="76" t="str">
        <f>IF($A1874&lt;&gt;"",IF(OR(EE1874&lt;&gt;0,EF1874&lt;&gt;0,#REF!&lt;$BB$3),"",IF(#REF!="LER","14,",IF(#REF!="LOR","17,",IF(#REF!="LEB","17,",IF(#REF!="LOB","15,",IF(#REF!="HER","32,",IF(#REF!="HOR","35,",IF(#REF!="HEB","35,",IF(#REF!="HOB","31,",""))))))))),"")</f>
        <v/>
      </c>
      <c r="CC1875" s="76" t="str">
        <f>IF($A1874&lt;&gt;"",IF(OR(EE1874&lt;&gt;0,EF1874&lt;&gt;0,#REF!&lt;$BB$3),"",IF(#REF!="LER","16,",IF(#REF!="LOR","18,",IF(#REF!="LEB","18,",IF(#REF!="LOB","17,",IF(#REF!="HER","34,",IF(#REF!="HOR","36,",IF(#REF!="HEB","36,",IF(#REF!="HOB","33,",""))))))))),"")</f>
        <v/>
      </c>
      <c r="CD1875" s="60" t="b">
        <f t="shared" si="2646"/>
        <v>0</v>
      </c>
      <c r="CE1875" s="60" t="b">
        <f t="shared" si="2647"/>
        <v>0</v>
      </c>
      <c r="CF1875" s="60" t="b">
        <f t="shared" si="2648"/>
        <v>0</v>
      </c>
      <c r="CG1875" s="60" t="b">
        <f t="shared" si="2649"/>
        <v>0</v>
      </c>
      <c r="CH1875" s="60" t="b">
        <f t="shared" si="2650"/>
        <v>0</v>
      </c>
      <c r="CI1875" s="60" t="b">
        <f t="shared" si="2651"/>
        <v>0</v>
      </c>
      <c r="CJ1875" s="60" t="b">
        <f t="shared" si="2652"/>
        <v>0</v>
      </c>
      <c r="CK1875" s="60"/>
      <c r="CL1875" s="61">
        <f t="shared" si="2621"/>
        <v>0</v>
      </c>
      <c r="CM1875" s="92">
        <f t="shared" si="2662"/>
        <v>0</v>
      </c>
      <c r="CN1875" s="13">
        <f t="shared" si="2653"/>
        <v>0</v>
      </c>
      <c r="CO1875" s="11" t="e">
        <f>IF(#REF!&lt;&gt;"",BC1875+CO1874,0)</f>
        <v>#REF!</v>
      </c>
      <c r="CP1875" s="13">
        <f t="shared" si="2663"/>
        <v>0</v>
      </c>
      <c r="CQ1875" s="11">
        <f t="shared" si="2614"/>
        <v>0</v>
      </c>
      <c r="CR1875" s="57">
        <f t="shared" si="2635"/>
        <v>0</v>
      </c>
      <c r="CS1875" s="57">
        <f t="shared" si="2636"/>
        <v>0</v>
      </c>
      <c r="CT1875" s="57">
        <f t="shared" si="2626"/>
        <v>0</v>
      </c>
      <c r="CU1875" s="24"/>
      <c r="CV1875" s="24"/>
      <c r="CW1875" s="24"/>
      <c r="CX1875" s="24"/>
      <c r="CY1875" s="24"/>
      <c r="CZ1875" s="24"/>
      <c r="DA1875" s="24"/>
      <c r="DB1875" s="24"/>
      <c r="DC1875" s="24"/>
      <c r="DD1875" s="64"/>
      <c r="DJ1875" s="39"/>
    </row>
    <row r="1876" spans="2:114" x14ac:dyDescent="0.2">
      <c r="B1876" s="61" t="str">
        <f>IF(A1876="","",IF(U1877="","DB",U1877&amp;V1877&amp;W1877&amp;X1877&amp;Y1877&amp;Z1877&amp;AL1877&amp;AM1877&amp;AN1877&amp;AO1877&amp;AP1877&amp;AQ1877&amp;AR1877&amp;#REF!))</f>
        <v/>
      </c>
      <c r="C1876" s="7" t="str">
        <f t="shared" si="2654"/>
        <v/>
      </c>
      <c r="D1876" s="60">
        <f t="shared" si="2655"/>
        <v>0</v>
      </c>
      <c r="E1876" s="7" t="e">
        <f>IF(COUNTBLANK(BE1877:BI1877)=5,#REF!&amp;",",IF(COUNTBLANK(U1877:AR1877)=1,T1877&amp;","&amp;T1877&amp;","&amp;T1877&amp;","&amp;T1877&amp;","&amp;T1877&amp;","&amp;T1877&amp;","&amp;T1877&amp;","&amp;T1877&amp;","&amp;T1877&amp;","&amp;T1877&amp;","&amp;T1877&amp;","&amp;T1877&amp;","&amp;T1877&amp;",",T1877&amp;","&amp;T1877&amp;","&amp;T1877&amp;","&amp;T1877&amp;","&amp;T1877&amp;","&amp;T1877&amp;","&amp;T1877&amp;","&amp;T1877&amp;","&amp;T1877&amp;","&amp;T1877&amp;","&amp;T1877&amp;","&amp;T1877&amp;","&amp;T1877&amp;","&amp;T1877&amp;","))</f>
        <v>#REF!</v>
      </c>
      <c r="F1876" s="72" t="str">
        <f t="shared" si="2617"/>
        <v/>
      </c>
      <c r="G1876" s="73">
        <f t="shared" si="2656"/>
        <v>0</v>
      </c>
      <c r="H1876" s="112">
        <f t="shared" si="2657"/>
        <v>0</v>
      </c>
      <c r="I1876" s="112">
        <f t="shared" si="2658"/>
        <v>0</v>
      </c>
      <c r="J1876" s="74" t="e">
        <f>COUNTIF(#REF!,"E")</f>
        <v>#REF!</v>
      </c>
      <c r="K1876" s="74" t="e">
        <f>COUNTIF(#REF!,"O")</f>
        <v>#REF!</v>
      </c>
      <c r="L1876" s="74" t="e">
        <f t="shared" si="2659"/>
        <v>#REF!</v>
      </c>
      <c r="M1876" s="113" t="e">
        <f t="shared" si="2660"/>
        <v>#REF!</v>
      </c>
      <c r="N1876" s="60"/>
      <c r="O1876" s="61"/>
      <c r="P1876" s="61"/>
      <c r="Q1876" s="61"/>
      <c r="R1876" s="61"/>
      <c r="S1876" s="7"/>
      <c r="T1876" s="67" t="str">
        <f t="shared" si="2627"/>
        <v/>
      </c>
      <c r="U1876" s="76" t="str">
        <f>IF($A1875&lt;&gt;"",IF(OR(CR1875&lt;&gt;0,CS1875&lt;&gt;0,#REF!&lt;$BB$3),"",IF(#REF!="LER","01,",IF(#REF!="LOR","01,",IF(#REF!="LEB","02,",IF(#REF!="LOB","01,",IF(#REF!="HER","19,",IF(#REF!="HOR","19,",IF(#REF!="HEB","20,",IF(#REF!="HOB","19,",""))))))))),"")</f>
        <v/>
      </c>
      <c r="V1876" s="76" t="str">
        <f>IF($A1875&lt;&gt;"",IF(OR(CR1875&lt;&gt;0,CS1875&lt;&gt;0,#REF!&lt;$BB$3),"",IF(#REF!="LER","02,",IF(#REF!="LOR","03,",IF(#REF!="LEB","04,",IF(#REF!="LOB","02,",IF(#REF!="HER","20,",IF(#REF!="HOR","21,",IF(#REF!="HEB","22,",IF(#REF!="HOB","20,",""))))))))),"")</f>
        <v/>
      </c>
      <c r="W1876" s="76" t="str">
        <f>IF($A1875&lt;&gt;"",IF(OR(CR1875&lt;&gt;0,CS1875&lt;&gt;0,#REF!&lt;$BB$3),"",IF(#REF!="LER","03,",IF(#REF!="LOR","05,",IF(#REF!="LEB","06,",IF(#REF!="LOB","03,",IF(#REF!="HER","21,",IF(#REF!="HOR","23,",IF(#REF!="HEB","24,",IF(#REF!="HOB","21,",""))))))))),"")</f>
        <v/>
      </c>
      <c r="X1876" s="76" t="str">
        <f>IF($A1875&lt;&gt;"",IF(OR(CR1875&lt;&gt;0,CS1875&lt;&gt;0,#REF!&lt;$BB$3),"",IF(#REF!="LER","04,",IF(#REF!="LOR","07,",IF(#REF!="LEB","08,",IF(#REF!="LOB","04,",IF(#REF!="HER","22,",IF(#REF!="HOR","25,",IF(#REF!="HEB","26,",IF(#REF!="HOB","22,",""))))))))),"")</f>
        <v/>
      </c>
      <c r="Y1876" s="76" t="str">
        <f>IF($A1875&lt;&gt;"",IF(OR(CR1875&lt;&gt;0,CS1875&lt;&gt;0,#REF!&lt;$BB$3),"",IF(#REF!="LER","05,",IF(#REF!="LOR","09,",IF(#REF!="LEB","10,",IF(#REF!="LOB","05,",IF(#REF!="HER","23,",IF(#REF!="HOR","27,",IF(#REF!="HEB","28,",IF(#REF!="HOB","23,",""))))))))),"")</f>
        <v/>
      </c>
      <c r="Z1876" s="76" t="str">
        <f>IF($A1875&lt;&gt;"",IF(OR(CR1875&lt;&gt;0,CS1875&lt;&gt;0,#REF!&lt;$BB$3),"",IF(#REF!="LER","06,",IF(#REF!="LOR","11,",IF(#REF!="LEB","11,",IF(#REF!="LOB","06,",IF(#REF!="HER","24,",IF(#REF!="HOR","29,",IF(#REF!="HEB","29,",IF(#REF!="HOB","24,",""))))))))),"")</f>
        <v/>
      </c>
      <c r="AA1876" s="76"/>
      <c r="AB1876" s="76"/>
      <c r="AC1876" s="76"/>
      <c r="AD1876" s="76"/>
      <c r="AE1876" s="76"/>
      <c r="AF1876" s="76"/>
      <c r="AG1876" s="76"/>
      <c r="AH1876" s="76"/>
      <c r="AI1876" s="76"/>
      <c r="AJ1876" s="76"/>
      <c r="AK1876" s="67" t="str">
        <f t="shared" si="2628"/>
        <v/>
      </c>
      <c r="AL1876" s="76" t="str">
        <f>IF($A1875&lt;&gt;"",IF(OR(CR1875&lt;&gt;0,CS1875&lt;&gt;0,#REF!&lt;$BB$3),"",IF(#REF!="LER","07,",IF(#REF!="LOR","12,",IF(#REF!="LEB","12,",IF(#REF!="LOB","08,",IF(#REF!="HER","25,",IF(#REF!="HOR","30,",IF(#REF!="HEB","30,",IF(#REF!="HOB","25,",""))))))))),"")</f>
        <v/>
      </c>
      <c r="AM1876" s="76" t="str">
        <f>IF($A1875&lt;&gt;"",IF(OR(CR1875&lt;&gt;0,CS1875&lt;&gt;0,#REF!&lt;$BB$3),"",IF(#REF!="LER","08,",IF(#REF!="LOR","13,",IF(#REF!="LEB","13,",IF(#REF!="LOB","09,",IF(#REF!="HER","26,",IF(#REF!="HOR","31,",IF(#REF!="HEB","31,",IF(#REF!="HOB","26,",""))))))))),"")</f>
        <v/>
      </c>
      <c r="AN1876" s="118" t="str">
        <f t="shared" si="2644"/>
        <v/>
      </c>
      <c r="AO1876" s="76" t="str">
        <f>IF($A1875&lt;&gt;"",IF(OR(CR1875&lt;&gt;0,CS1875&lt;&gt;0,#REF!&lt;$BB$3),"",IF(#REF!="LER","10,",IF(#REF!="LOR","15,",IF(#REF!="LEB","15,",IF(#REF!="LOB","11,",IF(#REF!="HER","28,",IF(#REF!="HOR","33,",IF(#REF!="HEB","33,",IF(#REF!="HOB","28,",""))))))))),"")</f>
        <v/>
      </c>
      <c r="AP1876" s="76" t="str">
        <f>IF($A1875&lt;&gt;"",IF(OR(CR1875&lt;&gt;0,CS1875&lt;&gt;0,#REF!&lt;$BB$3),"",IF(#REF!="LER","12,",IF(#REF!="LOR","16,",IF(#REF!="LEB","16,",IF(#REF!="LOB","13,",IF(#REF!="HER","30,",IF(#REF!="HOR","34,",IF(#REF!="HEB","34,",IF(#REF!="HOB","29,",""))))))))),"")</f>
        <v/>
      </c>
      <c r="AQ1876" s="76" t="str">
        <f>IF($A1875&lt;&gt;"",IF(OR(CR1875&lt;&gt;0,CS1875&lt;&gt;0,#REF!&lt;$BB$3),"",IF(#REF!="LER","14,",IF(#REF!="LOR","17,",IF(#REF!="LEB","17,",IF(#REF!="LOB","15,",IF(#REF!="HER","32,",IF(#REF!="HOR","35,",IF(#REF!="HEB","35,",IF(#REF!="HOB","31,",""))))))))),"")</f>
        <v/>
      </c>
      <c r="AR1876" s="76" t="str">
        <f>IF($A1875&lt;&gt;"",IF(OR(CR1875&lt;&gt;0,CS1875&lt;&gt;0,#REF!&lt;$BB$3),"",IF(#REF!="LER","16,",IF(#REF!="LOR","18,",IF(#REF!="LEB","18,",IF(#REF!="LOB","17,",IF(#REF!="HER","34,",IF(#REF!="HOR","36,",IF(#REF!="HEB","36,",IF(#REF!="HOB","33,",""))))))))),"")</f>
        <v/>
      </c>
      <c r="AS1876" s="60" t="b">
        <f t="shared" si="2637"/>
        <v>0</v>
      </c>
      <c r="AT1876" s="60" t="b">
        <f t="shared" si="2638"/>
        <v>0</v>
      </c>
      <c r="AU1876" s="60" t="b">
        <f t="shared" si="2639"/>
        <v>0</v>
      </c>
      <c r="AV1876" s="60" t="b">
        <f t="shared" si="2640"/>
        <v>0</v>
      </c>
      <c r="AW1876" s="60" t="b">
        <f t="shared" si="2641"/>
        <v>0</v>
      </c>
      <c r="AX1876" s="60" t="b">
        <f t="shared" si="2642"/>
        <v>0</v>
      </c>
      <c r="AY1876" s="60" t="b">
        <f t="shared" si="2643"/>
        <v>0</v>
      </c>
      <c r="AZ1876" s="60"/>
      <c r="BA1876" s="61">
        <f t="shared" si="2620"/>
        <v>0</v>
      </c>
      <c r="BB1876" s="13">
        <f t="shared" si="2645"/>
        <v>0</v>
      </c>
      <c r="BC1876" s="11" t="e">
        <f>IF(#REF!&lt;&gt;"",S1876+BC1875,0)</f>
        <v>#REF!</v>
      </c>
      <c r="BD1876" s="67" t="str">
        <f t="shared" si="2629"/>
        <v/>
      </c>
      <c r="BE1876" s="76" t="str">
        <f>IF($A1875&lt;&gt;"",IF(OR(EE1875&lt;&gt;0,EF1875&lt;&gt;0,#REF!&lt;$BB$3),"",IF(#REF!="LER","01,",IF(#REF!="LOR","01,",IF(#REF!="LEB","02,",IF(#REF!="LOB","01,",IF(#REF!="HER","19,",IF(#REF!="HOR","19,",IF(#REF!="HEB","20,",IF(#REF!="HOB","19,",""))))))))),"")</f>
        <v/>
      </c>
      <c r="BF1876" s="76" t="str">
        <f>IF($A1875&lt;&gt;"",IF(OR(EE1875&lt;&gt;0,EF1875&lt;&gt;0,#REF!&lt;$BB$3),"",IF(#REF!="LER","02,",IF(#REF!="LOR","03,",IF(#REF!="LEB","04,",IF(#REF!="LOB","02,",IF(#REF!="HER","20,",IF(#REF!="HOR","21,",IF(#REF!="HEB","22,",IF(#REF!="HOB","20,",""))))))))),"")</f>
        <v/>
      </c>
      <c r="BG1876" s="76" t="str">
        <f>IF($A1875&lt;&gt;"",IF(OR(EE1875&lt;&gt;0,EF1875&lt;&gt;0,#REF!&lt;$BB$3),"",IF(#REF!="LER","03,",IF(#REF!="LOR","05,",IF(#REF!="LEB","06,",IF(#REF!="LOB","03,",IF(#REF!="HER","21,",IF(#REF!="HOR","23,",IF(#REF!="HEB","24,",IF(#REF!="HOB","21,",""))))))))),"")</f>
        <v/>
      </c>
      <c r="BH1876" s="76" t="str">
        <f>IF($A1875&lt;&gt;"",IF(OR(EE1875&lt;&gt;0,EF1875&lt;&gt;0,#REF!&lt;$BB$3),"",IF(#REF!="LER","04,",IF(#REF!="LOR","07,",IF(#REF!="LEB","08,",IF(#REF!="LOB","04,",IF(#REF!="HER","22,",IF(#REF!="HOR","25,",IF(#REF!="HEB","26,",IF(#REF!="HOB","22,",""))))))))),"")</f>
        <v/>
      </c>
      <c r="BI1876" s="76" t="str">
        <f>IF($A1875&lt;&gt;"",IF(OR(EE1875&lt;&gt;0,EF1875&lt;&gt;0,#REF!&lt;$BB$3),"",IF(#REF!="LER","05,",IF(#REF!="LOR","09,",IF(#REF!="LEB","10,",IF(#REF!="LOB","05,",IF(#REF!="HER","23,",IF(#REF!="HOR","27,",IF(#REF!="HEB","28,",IF(#REF!="HOB","23,",""))))))))),"")</f>
        <v/>
      </c>
      <c r="BJ1876" s="76" t="str">
        <f>IF($A1875&lt;&gt;"",IF(OR(EE1875&lt;&gt;0,EF1875&lt;&gt;0,#REF!&lt;$BB$3),"",IF(#REF!="LER","06,",IF(#REF!="LOR","11,",IF(#REF!="LEB","11,",IF(#REF!="LOB","06,",IF(#REF!="HER","24,",IF(#REF!="HOR","29,",IF(#REF!="HEB","29,",IF(#REF!="HOB","24,",""))))))))),"")</f>
        <v/>
      </c>
      <c r="BK1876" s="76"/>
      <c r="BL1876" s="76"/>
      <c r="BM1876" s="76"/>
      <c r="BN1876" s="76"/>
      <c r="BO1876" s="76"/>
      <c r="BP1876" s="76"/>
      <c r="BQ1876" s="76"/>
      <c r="BR1876" s="76"/>
      <c r="BS1876" s="92">
        <f t="shared" si="2661"/>
        <v>0</v>
      </c>
      <c r="BT1876" s="76"/>
      <c r="BU1876" s="76"/>
      <c r="BV1876" s="67" t="str">
        <f t="shared" si="2630"/>
        <v/>
      </c>
      <c r="BW1876" s="76" t="str">
        <f>IF($A1875&lt;&gt;"",IF(OR(EE1875&lt;&gt;0,EF1875&lt;&gt;0,#REF!&lt;$BB$3),"",IF(#REF!="LER","07,",IF(#REF!="LOR","12,",IF(#REF!="LEB","12,",IF(#REF!="LOB","08,",IF(#REF!="HER","25,",IF(#REF!="HOR","30,",IF(#REF!="HEB","30,",IF(#REF!="HOB","25,",""))))))))),"")</f>
        <v/>
      </c>
      <c r="BX1876" s="76" t="str">
        <f>IF($A1875&lt;&gt;"",IF(OR(EE1875&lt;&gt;0,EF1875&lt;&gt;0,#REF!&lt;$BB$3),"",IF(#REF!="LER","08,",IF(#REF!="LOR","13,",IF(#REF!="LEB","13,",IF(#REF!="LOB","09,",IF(#REF!="HER","26,",IF(#REF!="HOR","31,",IF(#REF!="HEB","31,",IF(#REF!="HOB","26,",""))))))))),"")</f>
        <v/>
      </c>
      <c r="BY1876" s="76" t="str">
        <f>IF($A1875&lt;&gt;"",IF(OR(EE1875&lt;&gt;0,EF1875&lt;&gt;0,#REF!&lt;$BB$3),"",IF(#REF!="LER","09,",IF(#REF!="LOR","14,",IF(#REF!="LEB","14,",IF(#REF!="LOB","10,",IF(#REF!="HER","27,",IF(#REF!="HOR","32,",IF(#REF!="HEB","32,",IF(#REF!="HOB","27,",""))))))))),"")</f>
        <v/>
      </c>
      <c r="BZ1876" s="76" t="str">
        <f>IF($A1875&lt;&gt;"",IF(OR(EE1875&lt;&gt;0,EF1875&lt;&gt;0,#REF!&lt;$BB$3),"",IF(#REF!="LER","10,",IF(#REF!="LOR","15,",IF(#REF!="LEB","15,",IF(#REF!="LOB","11,",IF(#REF!="HER","28,",IF(#REF!="HOR","33,",IF(#REF!="HEB","33,",IF(#REF!="HOB","28,",""))))))))),"")</f>
        <v/>
      </c>
      <c r="CA1876" s="76" t="str">
        <f>IF($A1875&lt;&gt;"",IF(OR(EE1875&lt;&gt;0,EF1875&lt;&gt;0,#REF!&lt;$BB$3),"",IF(#REF!="LER","12,",IF(#REF!="LOR","16,",IF(#REF!="LEB","16,",IF(#REF!="LOB","13,",IF(#REF!="HER","30,",IF(#REF!="HOR","34,",IF(#REF!="HEB","34,",IF(#REF!="HOB","29,",""))))))))),"")</f>
        <v/>
      </c>
      <c r="CB1876" s="76" t="str">
        <f>IF($A1875&lt;&gt;"",IF(OR(EE1875&lt;&gt;0,EF1875&lt;&gt;0,#REF!&lt;$BB$3),"",IF(#REF!="LER","14,",IF(#REF!="LOR","17,",IF(#REF!="LEB","17,",IF(#REF!="LOB","15,",IF(#REF!="HER","32,",IF(#REF!="HOR","35,",IF(#REF!="HEB","35,",IF(#REF!="HOB","31,",""))))))))),"")</f>
        <v/>
      </c>
      <c r="CC1876" s="76" t="str">
        <f>IF($A1875&lt;&gt;"",IF(OR(EE1875&lt;&gt;0,EF1875&lt;&gt;0,#REF!&lt;$BB$3),"",IF(#REF!="LER","16,",IF(#REF!="LOR","18,",IF(#REF!="LEB","18,",IF(#REF!="LOB","17,",IF(#REF!="HER","34,",IF(#REF!="HOR","36,",IF(#REF!="HEB","36,",IF(#REF!="HOB","33,",""))))))))),"")</f>
        <v/>
      </c>
      <c r="CD1876" s="60" t="b">
        <f t="shared" si="2646"/>
        <v>0</v>
      </c>
      <c r="CE1876" s="60" t="b">
        <f t="shared" si="2647"/>
        <v>0</v>
      </c>
      <c r="CF1876" s="60" t="b">
        <f t="shared" si="2648"/>
        <v>0</v>
      </c>
      <c r="CG1876" s="60" t="b">
        <f t="shared" si="2649"/>
        <v>0</v>
      </c>
      <c r="CH1876" s="60" t="b">
        <f t="shared" si="2650"/>
        <v>0</v>
      </c>
      <c r="CI1876" s="60" t="b">
        <f t="shared" si="2651"/>
        <v>0</v>
      </c>
      <c r="CJ1876" s="60" t="b">
        <f t="shared" si="2652"/>
        <v>0</v>
      </c>
      <c r="CK1876" s="60"/>
      <c r="CL1876" s="61">
        <f t="shared" si="2621"/>
        <v>0</v>
      </c>
      <c r="CM1876" s="92">
        <f t="shared" si="2662"/>
        <v>0</v>
      </c>
      <c r="CN1876" s="13">
        <f t="shared" si="2653"/>
        <v>0</v>
      </c>
      <c r="CO1876" s="11" t="e">
        <f>IF(#REF!&lt;&gt;"",BC1876+CO1875,0)</f>
        <v>#REF!</v>
      </c>
      <c r="CP1876" s="13">
        <f t="shared" si="2663"/>
        <v>0</v>
      </c>
      <c r="CQ1876" s="11">
        <f t="shared" si="2614"/>
        <v>0</v>
      </c>
      <c r="CR1876" s="57">
        <f t="shared" si="2635"/>
        <v>0</v>
      </c>
      <c r="CS1876" s="57">
        <f t="shared" si="2636"/>
        <v>0</v>
      </c>
      <c r="CT1876" s="57">
        <f t="shared" si="2626"/>
        <v>0</v>
      </c>
      <c r="CU1876" s="24"/>
      <c r="CV1876" s="24"/>
      <c r="CW1876" s="24"/>
      <c r="CX1876" s="24"/>
      <c r="CY1876" s="24"/>
      <c r="CZ1876" s="24"/>
      <c r="DA1876" s="24"/>
      <c r="DB1876" s="24"/>
      <c r="DC1876" s="24"/>
      <c r="DD1876" s="64"/>
      <c r="DJ1876" s="39"/>
    </row>
    <row r="1877" spans="2:114" x14ac:dyDescent="0.2">
      <c r="B1877" s="61" t="str">
        <f>IF(A1877="","",IF(U1878="","DB",U1878&amp;V1878&amp;W1878&amp;X1878&amp;Y1878&amp;Z1878&amp;AL1878&amp;AM1878&amp;AN1878&amp;AO1878&amp;AP1878&amp;AQ1878&amp;AR1878&amp;#REF!))</f>
        <v/>
      </c>
      <c r="C1877" s="7" t="str">
        <f t="shared" si="2654"/>
        <v/>
      </c>
      <c r="D1877" s="60">
        <f t="shared" si="2655"/>
        <v>0</v>
      </c>
      <c r="E1877" s="7" t="e">
        <f>IF(COUNTBLANK(BE1878:BI1878)=5,#REF!&amp;",",IF(COUNTBLANK(U1878:AR1878)=1,T1878&amp;","&amp;T1878&amp;","&amp;T1878&amp;","&amp;T1878&amp;","&amp;T1878&amp;","&amp;T1878&amp;","&amp;T1878&amp;","&amp;T1878&amp;","&amp;T1878&amp;","&amp;T1878&amp;","&amp;T1878&amp;","&amp;T1878&amp;","&amp;T1878&amp;",",T1878&amp;","&amp;T1878&amp;","&amp;T1878&amp;","&amp;T1878&amp;","&amp;T1878&amp;","&amp;T1878&amp;","&amp;T1878&amp;","&amp;T1878&amp;","&amp;T1878&amp;","&amp;T1878&amp;","&amp;T1878&amp;","&amp;T1878&amp;","&amp;T1878&amp;","&amp;T1878&amp;","))</f>
        <v>#REF!</v>
      </c>
      <c r="F1877" s="72" t="str">
        <f t="shared" si="2617"/>
        <v/>
      </c>
      <c r="G1877" s="73">
        <f t="shared" si="2656"/>
        <v>0</v>
      </c>
      <c r="H1877" s="112">
        <f t="shared" si="2657"/>
        <v>0</v>
      </c>
      <c r="I1877" s="112">
        <f t="shared" si="2658"/>
        <v>0</v>
      </c>
      <c r="J1877" s="74" t="e">
        <f>COUNTIF(#REF!,"E")</f>
        <v>#REF!</v>
      </c>
      <c r="K1877" s="74" t="e">
        <f>COUNTIF(#REF!,"O")</f>
        <v>#REF!</v>
      </c>
      <c r="L1877" s="74" t="e">
        <f t="shared" si="2659"/>
        <v>#REF!</v>
      </c>
      <c r="M1877" s="113" t="e">
        <f t="shared" si="2660"/>
        <v>#REF!</v>
      </c>
      <c r="N1877" s="60"/>
      <c r="O1877" s="61"/>
      <c r="P1877" s="61"/>
      <c r="Q1877" s="61"/>
      <c r="R1877" s="61"/>
      <c r="S1877" s="7"/>
      <c r="T1877" s="67" t="str">
        <f t="shared" si="2627"/>
        <v/>
      </c>
      <c r="U1877" s="76" t="str">
        <f>IF($A1876&lt;&gt;"",IF(OR(CR1876&lt;&gt;0,CS1876&lt;&gt;0,$BB$3&gt;0),"",IF(#REF!="LER","01,",IF(#REF!="LOR","01,",IF(#REF!="LEB","02,",IF(#REF!="LOB","01,",IF(#REF!="HER","19,",IF(#REF!="HOR","19,",IF(#REF!="HEB","20,",IF(#REF!="HOB","19,",""))))))))),"")</f>
        <v/>
      </c>
      <c r="V1877" s="76" t="str">
        <f>IF($A1876&lt;&gt;"",IF(OR(CR1876&lt;&gt;0,CS1876&lt;&gt;0,$BB$3&gt;0),"",IF(#REF!="LER","02,",IF(#REF!="LOR","03,",IF(#REF!="LEB","04,",IF(#REF!="LOB","02,",IF(#REF!="HER","20,",IF(#REF!="HOR","21,",IF(#REF!="HEB","22,",IF(#REF!="HOB","20,",""))))))))),"")</f>
        <v/>
      </c>
      <c r="W1877" s="76" t="str">
        <f>IF($A1876&lt;&gt;"",IF(OR(CR1876&lt;&gt;0,CS1876&lt;&gt;0,$BB$3&gt;0),"",IF(#REF!="LER","03,",IF(#REF!="LOR","05,",IF(#REF!="LEB","06,",IF(#REF!="LOB","03,",IF(#REF!="HER","21,",IF(#REF!="HOR","23,",IF(#REF!="HEB","24,",IF(#REF!="HOB","21,",""))))))))),"")</f>
        <v/>
      </c>
      <c r="X1877" s="76" t="str">
        <f>IF($A1876&lt;&gt;"",IF(OR(CR1876&lt;&gt;0,CS1876&lt;&gt;0,$BB$3&gt;0),"",IF(#REF!="LER","04,",IF(#REF!="LOR","07,",IF(#REF!="LEB","08,",IF(#REF!="LOB","04,",IF(#REF!="HER","22,",IF(#REF!="HOR","25,",IF(#REF!="HEB","26,",IF(#REF!="HOB","22,",""))))))))),"")</f>
        <v/>
      </c>
      <c r="Y1877" s="76" t="str">
        <f>IF($A1876&lt;&gt;"",IF(OR(CR1876&lt;&gt;0,CS1876&lt;&gt;0,$BB$3&gt;0),"",IF(#REF!="LER","05,",IF(#REF!="LOR","09,",IF(#REF!="LEB","10,",IF(#REF!="LOB","05,",IF(#REF!="HER","23,",IF(#REF!="HOR","27,",IF(#REF!="HEB","28,",IF(#REF!="HOB","23,",""))))))))),"")</f>
        <v/>
      </c>
      <c r="Z1877" s="76" t="str">
        <f>IF($A1876&lt;&gt;"",IF(OR(CR1876&lt;&gt;0,CS1876&lt;&gt;0,$BB$3&gt;0),"",IF(#REF!="LER","06,",IF(#REF!="LOR","11,",IF(#REF!="LEB","11,",IF(#REF!="LOB","06,",IF(#REF!="HER","24,",IF(#REF!="HOR","29,",IF(#REF!="HEB","29,",IF(#REF!="HOB","24,",""))))))))),"")</f>
        <v/>
      </c>
      <c r="AA1877" s="76"/>
      <c r="AB1877" s="76"/>
      <c r="AC1877" s="76"/>
      <c r="AD1877" s="76"/>
      <c r="AE1877" s="76"/>
      <c r="AF1877" s="76"/>
      <c r="AG1877" s="76"/>
      <c r="AH1877" s="76"/>
      <c r="AI1877" s="76"/>
      <c r="AJ1877" s="76"/>
      <c r="AK1877" s="67" t="str">
        <f t="shared" si="2628"/>
        <v/>
      </c>
      <c r="AL1877" s="76" t="str">
        <f>IF($A1876&lt;&gt;"",IF(OR(CR1876&lt;&gt;0,CS1876&lt;&gt;0,$BB$3&gt;0),"",IF(#REF!="LER","07,",IF(#REF!="LOR","12,",IF(#REF!="LEB","12,",IF(#REF!="LOB","08,",IF(#REF!="HER","25,",IF(#REF!="HOR","30,",IF(#REF!="HEB","30,",IF(#REF!="HOB","25,",""))))))))),"")</f>
        <v/>
      </c>
      <c r="AM1877" s="76" t="str">
        <f>IF($A1876&lt;&gt;"",IF(OR(CR1876&lt;&gt;0,CS1876&lt;&gt;0,$BB$3&gt;0),"",IF(#REF!="LER","08,",IF(#REF!="LOR","13,",IF(#REF!="LEB","13,",IF(#REF!="LOB","09,",IF(#REF!="HER","26,",IF(#REF!="HOR","31,",IF(#REF!="HEB","31,",IF(#REF!="HOB","26,",""))))))))),"")</f>
        <v/>
      </c>
      <c r="AN1877" s="118" t="str">
        <f t="shared" si="2644"/>
        <v/>
      </c>
      <c r="AO1877" s="76" t="str">
        <f>IF($A1876&lt;&gt;"",IF(OR(CR1876&lt;&gt;0,CS1876&lt;&gt;0,$BB$3&gt;0),"",IF(#REF!="LER","10,",IF(#REF!="LOR","15,",IF(#REF!="LEB","15,",IF(#REF!="LOB","11,",IF(#REF!="HER","28,",IF(#REF!="HOR","33,",IF(#REF!="HEB","33,",IF(#REF!="HOB","28,",""))))))))),"")</f>
        <v/>
      </c>
      <c r="AP1877" s="76" t="str">
        <f>IF($A1876&lt;&gt;"",IF(OR(CR1876&lt;&gt;0,CS1876&lt;&gt;0,$BB$3&gt;0),"",IF(#REF!="LER","12,",IF(#REF!="LOR","16,",IF(#REF!="LEB","16,",IF(#REF!="LOB","13,",IF(#REF!="HER","30,",IF(#REF!="HOR","34,",IF(#REF!="HEB","34,",IF(#REF!="HOB","29,",""))))))))),"")</f>
        <v/>
      </c>
      <c r="AQ1877" s="76" t="str">
        <f>IF($A1876&lt;&gt;"",IF(OR(CR1876&lt;&gt;0,CS1876&lt;&gt;0,$BB$3&gt;0),"",IF(#REF!="LER","14,",IF(#REF!="LOR","17,",IF(#REF!="LEB","17,",IF(#REF!="LOB","15,",IF(#REF!="HER","32,",IF(#REF!="HOR","35,",IF(#REF!="HEB","35,",IF(#REF!="HOB","31,",""))))))))),"")</f>
        <v/>
      </c>
      <c r="AR1877" s="76" t="str">
        <f>IF($A1876&lt;&gt;"",IF(OR(CR1876&lt;&gt;0,CS1876&lt;&gt;0,$BB$3&gt;0),"",IF(#REF!="LER","16,",IF(#REF!="LOR","18,",IF(#REF!="LEB","18,",IF(#REF!="LOB","17,",IF(#REF!="HER","34,",IF(#REF!="HOR","36,",IF(#REF!="HEB","36,",IF(#REF!="HOB","33,",""))))))))),"")</f>
        <v/>
      </c>
      <c r="AS1877" s="60" t="b">
        <f t="shared" si="2637"/>
        <v>0</v>
      </c>
      <c r="AT1877" s="60" t="b">
        <f t="shared" si="2638"/>
        <v>0</v>
      </c>
      <c r="AU1877" s="60" t="b">
        <f t="shared" si="2639"/>
        <v>0</v>
      </c>
      <c r="AV1877" s="60" t="b">
        <f t="shared" si="2640"/>
        <v>0</v>
      </c>
      <c r="AW1877" s="60" t="b">
        <f t="shared" si="2641"/>
        <v>0</v>
      </c>
      <c r="AX1877" s="60" t="b">
        <f t="shared" si="2642"/>
        <v>0</v>
      </c>
      <c r="AY1877" s="60" t="b">
        <f t="shared" si="2643"/>
        <v>0</v>
      </c>
      <c r="AZ1877" s="60"/>
      <c r="BA1877" s="61">
        <f t="shared" si="2620"/>
        <v>0</v>
      </c>
      <c r="BB1877" s="13">
        <f t="shared" si="2645"/>
        <v>0</v>
      </c>
      <c r="BC1877" s="11" t="e">
        <f>IF(#REF!&lt;&gt;"",S1877+BC1876,0)</f>
        <v>#REF!</v>
      </c>
      <c r="BD1877" s="67" t="str">
        <f t="shared" si="2629"/>
        <v/>
      </c>
      <c r="BE1877" s="76" t="str">
        <f>IF($A1876&lt;&gt;"",IF(OR(EE1876&lt;&gt;0,EF1876&lt;&gt;0,$BB$3&gt;0),"",IF(#REF!="LER","01,",IF(#REF!="LOR","01,",IF(#REF!="LEB","02,",IF(#REF!="LOB","01,",IF(#REF!="HER","19,",IF(#REF!="HOR","19,",IF(#REF!="HEB","20,",IF(#REF!="HOB","19,",""))))))))),"")</f>
        <v/>
      </c>
      <c r="BF1877" s="76" t="str">
        <f>IF($A1876&lt;&gt;"",IF(OR(EE1876&lt;&gt;0,EF1876&lt;&gt;0,$BB$3&gt;0),"",IF(#REF!="LER","02,",IF(#REF!="LOR","03,",IF(#REF!="LEB","04,",IF(#REF!="LOB","02,",IF(#REF!="HER","20,",IF(#REF!="HOR","21,",IF(#REF!="HEB","22,",IF(#REF!="HOB","20,",""))))))))),"")</f>
        <v/>
      </c>
      <c r="BG1877" s="76" t="str">
        <f>IF($A1876&lt;&gt;"",IF(OR(EE1876&lt;&gt;0,EF1876&lt;&gt;0,$BB$3&gt;0),"",IF(#REF!="LER","03,",IF(#REF!="LOR","05,",IF(#REF!="LEB","06,",IF(#REF!="LOB","03,",IF(#REF!="HER","21,",IF(#REF!="HOR","23,",IF(#REF!="HEB","24,",IF(#REF!="HOB","21,",""))))))))),"")</f>
        <v/>
      </c>
      <c r="BH1877" s="76" t="str">
        <f>IF($A1876&lt;&gt;"",IF(OR(EE1876&lt;&gt;0,EF1876&lt;&gt;0,$BB$3&gt;0),"",IF(#REF!="LER","04,",IF(#REF!="LOR","07,",IF(#REF!="LEB","08,",IF(#REF!="LOB","04,",IF(#REF!="HER","22,",IF(#REF!="HOR","25,",IF(#REF!="HEB","26,",IF(#REF!="HOB","22,",""))))))))),"")</f>
        <v/>
      </c>
      <c r="BI1877" s="76" t="str">
        <f>IF($A1876&lt;&gt;"",IF(OR(EE1876&lt;&gt;0,EF1876&lt;&gt;0,$BB$3&gt;0),"",IF(#REF!="LER","05,",IF(#REF!="LOR","09,",IF(#REF!="LEB","10,",IF(#REF!="LOB","05,",IF(#REF!="HER","23,",IF(#REF!="HOR","27,",IF(#REF!="HEB","28,",IF(#REF!="HOB","23,",""))))))))),"")</f>
        <v/>
      </c>
      <c r="BJ1877" s="76" t="str">
        <f>IF($A1876&lt;&gt;"",IF(OR(EE1876&lt;&gt;0,EF1876&lt;&gt;0,$BB$3&gt;0),"",IF(#REF!="LER","06,",IF(#REF!="LOR","11,",IF(#REF!="LEB","11,",IF(#REF!="LOB","06,",IF(#REF!="HER","24,",IF(#REF!="HOR","29,",IF(#REF!="HEB","29,",IF(#REF!="HOB","24,",""))))))))),"")</f>
        <v/>
      </c>
      <c r="BK1877" s="76"/>
      <c r="BL1877" s="76"/>
      <c r="BM1877" s="76"/>
      <c r="BN1877" s="76"/>
      <c r="BO1877" s="76"/>
      <c r="BP1877" s="76"/>
      <c r="BQ1877" s="76"/>
      <c r="BR1877" s="76"/>
      <c r="BS1877" s="92">
        <f>IF(BT1877&lt;0,1,0)</f>
        <v>0</v>
      </c>
      <c r="BT1877" s="76"/>
      <c r="BU1877" s="76"/>
      <c r="BV1877" s="67" t="str">
        <f t="shared" si="2630"/>
        <v/>
      </c>
      <c r="BW1877" s="76" t="str">
        <f>IF($A1876&lt;&gt;"",IF(OR(EE1876&lt;&gt;0,EF1876&lt;&gt;0,$BB$3&gt;0),"",IF(#REF!="LER","07,",IF(#REF!="LOR","12,",IF(#REF!="LEB","12,",IF(#REF!="LOB","08,",IF(#REF!="HER","25,",IF(#REF!="HOR","30,",IF(#REF!="HEB","30,",IF(#REF!="HOB","25,",""))))))))),"")</f>
        <v/>
      </c>
      <c r="BX1877" s="76" t="str">
        <f>IF($A1876&lt;&gt;"",IF(OR(EE1876&lt;&gt;0,EF1876&lt;&gt;0,$BB$3&gt;0),"",IF(#REF!="LER","08,",IF(#REF!="LOR","13,",IF(#REF!="LEB","13,",IF(#REF!="LOB","09,",IF(#REF!="HER","26,",IF(#REF!="HOR","31,",IF(#REF!="HEB","31,",IF(#REF!="HOB","26,",""))))))))),"")</f>
        <v/>
      </c>
      <c r="BY1877" s="76" t="str">
        <f>IF($A1876&lt;&gt;"",IF(OR(EE1876&lt;&gt;0,EF1876&lt;&gt;0,$BB$3&gt;0),"",IF(#REF!="LER","09,",IF(#REF!="LOR","14,",IF(#REF!="LEB","14,",IF(#REF!="LOB","10,",IF(#REF!="HER","27,",IF(#REF!="HOR","32,",IF(#REF!="HEB","32,",IF(#REF!="HOB","27,",""))))))))),"")</f>
        <v/>
      </c>
      <c r="BZ1877" s="76" t="str">
        <f>IF($A1876&lt;&gt;"",IF(OR(EE1876&lt;&gt;0,EF1876&lt;&gt;0,$BB$3&gt;0),"",IF(#REF!="LER","10,",IF(#REF!="LOR","15,",IF(#REF!="LEB","15,",IF(#REF!="LOB","11,",IF(#REF!="HER","28,",IF(#REF!="HOR","33,",IF(#REF!="HEB","33,",IF(#REF!="HOB","28,",""))))))))),"")</f>
        <v/>
      </c>
      <c r="CA1877" s="76" t="str">
        <f>IF($A1876&lt;&gt;"",IF(OR(EE1876&lt;&gt;0,EF1876&lt;&gt;0,$BB$3&gt;0),"",IF(#REF!="LER","12,",IF(#REF!="LOR","16,",IF(#REF!="LEB","16,",IF(#REF!="LOB","13,",IF(#REF!="HER","30,",IF(#REF!="HOR","34,",IF(#REF!="HEB","34,",IF(#REF!="HOB","29,",""))))))))),"")</f>
        <v/>
      </c>
      <c r="CB1877" s="76" t="str">
        <f>IF($A1876&lt;&gt;"",IF(OR(EE1876&lt;&gt;0,EF1876&lt;&gt;0,$BB$3&gt;0),"",IF(#REF!="LER","14,",IF(#REF!="LOR","17,",IF(#REF!="LEB","17,",IF(#REF!="LOB","15,",IF(#REF!="HER","32,",IF(#REF!="HOR","35,",IF(#REF!="HEB","35,",IF(#REF!="HOB","31,",""))))))))),"")</f>
        <v/>
      </c>
      <c r="CC1877" s="76" t="str">
        <f>IF($A1876&lt;&gt;"",IF(OR(EE1876&lt;&gt;0,EF1876&lt;&gt;0,$BB$3&gt;0),"",IF(#REF!="LER","16,",IF(#REF!="LOR","18,",IF(#REF!="LEB","18,",IF(#REF!="LOB","17,",IF(#REF!="HER","34,",IF(#REF!="HOR","36,",IF(#REF!="HEB","36,",IF(#REF!="HOB","33,",""))))))))),"")</f>
        <v/>
      </c>
      <c r="CD1877" s="60" t="b">
        <f t="shared" si="2646"/>
        <v>0</v>
      </c>
      <c r="CE1877" s="60" t="b">
        <f t="shared" si="2647"/>
        <v>0</v>
      </c>
      <c r="CF1877" s="60" t="b">
        <f t="shared" si="2648"/>
        <v>0</v>
      </c>
      <c r="CG1877" s="60" t="b">
        <f t="shared" si="2649"/>
        <v>0</v>
      </c>
      <c r="CH1877" s="60" t="b">
        <f t="shared" si="2650"/>
        <v>0</v>
      </c>
      <c r="CI1877" s="60" t="b">
        <f t="shared" si="2651"/>
        <v>0</v>
      </c>
      <c r="CJ1877" s="60" t="b">
        <f t="shared" si="2652"/>
        <v>0</v>
      </c>
      <c r="CK1877" s="60"/>
      <c r="CL1877" s="61">
        <f t="shared" si="2621"/>
        <v>0</v>
      </c>
      <c r="CM1877" s="92">
        <f>IF(CN1877&lt;0,1,0)</f>
        <v>0</v>
      </c>
      <c r="CN1877" s="13">
        <f t="shared" si="2653"/>
        <v>0</v>
      </c>
      <c r="CO1877" s="11" t="e">
        <f>IF(#REF!&lt;&gt;"",BC1877+CO1876,0)</f>
        <v>#REF!</v>
      </c>
      <c r="CP1877" s="13">
        <f t="shared" si="2663"/>
        <v>0</v>
      </c>
      <c r="CQ1877" s="11">
        <f t="shared" ref="CQ1877:CQ1940" si="2664">IF(A1877&lt;&gt;"",BB1877+CQ1876,0)</f>
        <v>0</v>
      </c>
      <c r="CR1877" s="57">
        <f t="shared" si="2635"/>
        <v>0</v>
      </c>
      <c r="CS1877" s="57">
        <f t="shared" si="2636"/>
        <v>0</v>
      </c>
      <c r="CT1877" s="57">
        <f t="shared" si="2626"/>
        <v>0</v>
      </c>
      <c r="CU1877" s="24"/>
      <c r="CV1877" s="24"/>
      <c r="CW1877" s="24"/>
      <c r="CX1877" s="24"/>
      <c r="CY1877" s="24"/>
      <c r="CZ1877" s="24"/>
      <c r="DA1877" s="24"/>
      <c r="DB1877" s="24"/>
      <c r="DC1877" s="24"/>
      <c r="DD1877" s="64"/>
      <c r="DJ1877" s="39"/>
    </row>
    <row r="1878" spans="2:114" x14ac:dyDescent="0.2">
      <c r="B1878" s="61" t="str">
        <f>IF(A1878="","",IF(U1879="","DB",U1879&amp;V1879&amp;W1879&amp;X1879&amp;Y1879&amp;Z1879&amp;AL1879&amp;AM1879&amp;AN1879&amp;AO1879&amp;AP1879&amp;AQ1879&amp;AR1879&amp;#REF!))</f>
        <v/>
      </c>
      <c r="C1878" s="7" t="str">
        <f t="shared" si="2654"/>
        <v/>
      </c>
      <c r="D1878" s="60">
        <f t="shared" si="2655"/>
        <v>0</v>
      </c>
      <c r="E1878" s="7" t="e">
        <f>IF(COUNTBLANK(BE1879:BI1879)=5,#REF!&amp;",",IF(COUNTBLANK(U1879:AR1879)=1,T1879&amp;","&amp;T1879&amp;","&amp;T1879&amp;","&amp;T1879&amp;","&amp;T1879&amp;","&amp;T1879&amp;","&amp;T1879&amp;","&amp;T1879&amp;","&amp;T1879&amp;","&amp;T1879&amp;","&amp;T1879&amp;","&amp;T1879&amp;","&amp;T1879&amp;",",T1879&amp;","&amp;T1879&amp;","&amp;T1879&amp;","&amp;T1879&amp;","&amp;T1879&amp;","&amp;T1879&amp;","&amp;T1879&amp;","&amp;T1879&amp;","&amp;T1879&amp;","&amp;T1879&amp;","&amp;T1879&amp;","&amp;T1879&amp;","&amp;T1879&amp;","&amp;T1879&amp;","))</f>
        <v>#REF!</v>
      </c>
      <c r="F1878" s="72" t="str">
        <f t="shared" si="2617"/>
        <v/>
      </c>
      <c r="G1878" s="73">
        <f t="shared" si="2656"/>
        <v>0</v>
      </c>
      <c r="H1878" s="112">
        <f t="shared" si="2657"/>
        <v>0</v>
      </c>
      <c r="I1878" s="112">
        <f t="shared" si="2658"/>
        <v>0</v>
      </c>
      <c r="J1878" s="74" t="e">
        <f>COUNTIF(#REF!,"E")</f>
        <v>#REF!</v>
      </c>
      <c r="K1878" s="74" t="e">
        <f>COUNTIF(#REF!,"O")</f>
        <v>#REF!</v>
      </c>
      <c r="L1878" s="74" t="e">
        <f t="shared" si="2659"/>
        <v>#REF!</v>
      </c>
      <c r="M1878" s="113" t="e">
        <f t="shared" si="2660"/>
        <v>#REF!</v>
      </c>
      <c r="N1878" s="60"/>
      <c r="O1878" s="61"/>
      <c r="P1878" s="61"/>
      <c r="Q1878" s="61"/>
      <c r="R1878" s="61"/>
      <c r="S1878" s="7"/>
      <c r="T1878" s="67" t="str">
        <f t="shared" si="2627"/>
        <v/>
      </c>
      <c r="U1878" s="76" t="str">
        <f>IF($A1877&lt;&gt;"",IF(OR(CR1877&lt;&gt;0,CS1877&lt;&gt;0,#REF!&lt;$BB$3),"",IF(#REF!="LER","01,",IF(#REF!="LOR","01,",IF(#REF!="LEB","02,",IF(#REF!="LOB","01,",IF(#REF!="HER","19,",IF(#REF!="HOR","19,",IF(#REF!="HEB","20,",IF(#REF!="HOB","19,",""))))))))),"")</f>
        <v/>
      </c>
      <c r="V1878" s="76" t="str">
        <f>IF($A1877&lt;&gt;"",IF(OR(CR1877&lt;&gt;0,CS1877&lt;&gt;0,#REF!&lt;$BB$3),"",IF(#REF!="LER","02,",IF(#REF!="LOR","03,",IF(#REF!="LEB","04,",IF(#REF!="LOB","02,",IF(#REF!="HER","20,",IF(#REF!="HOR","21,",IF(#REF!="HEB","22,",IF(#REF!="HOB","20,",""))))))))),"")</f>
        <v/>
      </c>
      <c r="W1878" s="76" t="str">
        <f>IF($A1877&lt;&gt;"",IF(OR(CR1877&lt;&gt;0,CS1877&lt;&gt;0,#REF!&lt;$BB$3),"",IF(#REF!="LER","03,",IF(#REF!="LOR","05,",IF(#REF!="LEB","06,",IF(#REF!="LOB","03,",IF(#REF!="HER","21,",IF(#REF!="HOR","23,",IF(#REF!="HEB","24,",IF(#REF!="HOB","21,",""))))))))),"")</f>
        <v/>
      </c>
      <c r="X1878" s="76" t="str">
        <f>IF($A1877&lt;&gt;"",IF(OR(CR1877&lt;&gt;0,CS1877&lt;&gt;0,#REF!&lt;$BB$3),"",IF(#REF!="LER","04,",IF(#REF!="LOR","07,",IF(#REF!="LEB","08,",IF(#REF!="LOB","04,",IF(#REF!="HER","22,",IF(#REF!="HOR","25,",IF(#REF!="HEB","26,",IF(#REF!="HOB","22,",""))))))))),"")</f>
        <v/>
      </c>
      <c r="Y1878" s="76" t="str">
        <f>IF($A1877&lt;&gt;"",IF(OR(CR1877&lt;&gt;0,CS1877&lt;&gt;0,#REF!&lt;$BB$3),"",IF(#REF!="LER","05,",IF(#REF!="LOR","09,",IF(#REF!="LEB","10,",IF(#REF!="LOB","05,",IF(#REF!="HER","23,",IF(#REF!="HOR","27,",IF(#REF!="HEB","28,",IF(#REF!="HOB","23,",""))))))))),"")</f>
        <v/>
      </c>
      <c r="Z1878" s="76" t="str">
        <f>IF($A1877&lt;&gt;"",IF(OR(CR1877&lt;&gt;0,CS1877&lt;&gt;0,#REF!&lt;$BB$3),"",IF(#REF!="LER","06,",IF(#REF!="LOR","11,",IF(#REF!="LEB","11,",IF(#REF!="LOB","06,",IF(#REF!="HER","24,",IF(#REF!="HOR","29,",IF(#REF!="HEB","29,",IF(#REF!="HOB","24,",""))))))))),"")</f>
        <v/>
      </c>
      <c r="AA1878" s="76"/>
      <c r="AB1878" s="76"/>
      <c r="AC1878" s="76"/>
      <c r="AD1878" s="76"/>
      <c r="AE1878" s="76"/>
      <c r="AF1878" s="76"/>
      <c r="AG1878" s="76"/>
      <c r="AH1878" s="76"/>
      <c r="AI1878" s="76"/>
      <c r="AJ1878" s="76"/>
      <c r="AK1878" s="67" t="str">
        <f t="shared" si="2628"/>
        <v/>
      </c>
      <c r="AL1878" s="76" t="str">
        <f>IF($A1877&lt;&gt;"",IF(OR(CR1877&lt;&gt;0,CS1877&lt;&gt;0,#REF!&lt;$BB$3),"",IF(#REF!="LER","07,",IF(#REF!="LOR","12,",IF(#REF!="LEB","12,",IF(#REF!="LOB","08,",IF(#REF!="HER","25,",IF(#REF!="HOR","30,",IF(#REF!="HEB","30,",IF(#REF!="HOB","25,",""))))))))),"")</f>
        <v/>
      </c>
      <c r="AM1878" s="76" t="str">
        <f>IF($A1877&lt;&gt;"",IF(OR(CR1877&lt;&gt;0,CS1877&lt;&gt;0,#REF!&lt;$BB$3),"",IF(#REF!="LER","08,",IF(#REF!="LOR","13,",IF(#REF!="LEB","13,",IF(#REF!="LOB","09,",IF(#REF!="HER","26,",IF(#REF!="HOR","31,",IF(#REF!="HEB","31,",IF(#REF!="HOB","26,",""))))))))),"")</f>
        <v/>
      </c>
      <c r="AN1878" s="118" t="str">
        <f t="shared" si="2644"/>
        <v/>
      </c>
      <c r="AO1878" s="76" t="str">
        <f>IF($A1877&lt;&gt;"",IF(OR(CR1877&lt;&gt;0,CS1877&lt;&gt;0,#REF!&lt;$BB$3),"",IF(#REF!="LER","10,",IF(#REF!="LOR","15,",IF(#REF!="LEB","15,",IF(#REF!="LOB","11,",IF(#REF!="HER","28,",IF(#REF!="HOR","33,",IF(#REF!="HEB","33,",IF(#REF!="HOB","28,",""))))))))),"")</f>
        <v/>
      </c>
      <c r="AP1878" s="76" t="str">
        <f>IF($A1877&lt;&gt;"",IF(OR(CR1877&lt;&gt;0,CS1877&lt;&gt;0,#REF!&lt;$BB$3),"",IF(#REF!="LER","12,",IF(#REF!="LOR","16,",IF(#REF!="LEB","16,",IF(#REF!="LOB","13,",IF(#REF!="HER","30,",IF(#REF!="HOR","34,",IF(#REF!="HEB","34,",IF(#REF!="HOB","29,",""))))))))),"")</f>
        <v/>
      </c>
      <c r="AQ1878" s="76" t="str">
        <f>IF($A1877&lt;&gt;"",IF(OR(CR1877&lt;&gt;0,CS1877&lt;&gt;0,#REF!&lt;$BB$3),"",IF(#REF!="LER","14,",IF(#REF!="LOR","17,",IF(#REF!="LEB","17,",IF(#REF!="LOB","15,",IF(#REF!="HER","32,",IF(#REF!="HOR","35,",IF(#REF!="HEB","35,",IF(#REF!="HOB","31,",""))))))))),"")</f>
        <v/>
      </c>
      <c r="AR1878" s="76" t="str">
        <f>IF($A1877&lt;&gt;"",IF(OR(CR1877&lt;&gt;0,CS1877&lt;&gt;0,#REF!&lt;$BB$3),"",IF(#REF!="LER","16,",IF(#REF!="LOR","18,",IF(#REF!="LEB","18,",IF(#REF!="LOB","17,",IF(#REF!="HER","34,",IF(#REF!="HOR","36,",IF(#REF!="HEB","36,",IF(#REF!="HOB","33,",""))))))))),"")</f>
        <v/>
      </c>
      <c r="AS1878" s="60" t="b">
        <f t="shared" si="2637"/>
        <v>0</v>
      </c>
      <c r="AT1878" s="60" t="b">
        <f t="shared" si="2638"/>
        <v>0</v>
      </c>
      <c r="AU1878" s="60" t="b">
        <f t="shared" si="2639"/>
        <v>0</v>
      </c>
      <c r="AV1878" s="60" t="b">
        <f t="shared" si="2640"/>
        <v>0</v>
      </c>
      <c r="AW1878" s="60" t="b">
        <f t="shared" si="2641"/>
        <v>0</v>
      </c>
      <c r="AX1878" s="60" t="b">
        <f t="shared" si="2642"/>
        <v>0</v>
      </c>
      <c r="AY1878" s="60" t="b">
        <f t="shared" si="2643"/>
        <v>0</v>
      </c>
      <c r="AZ1878" s="60"/>
      <c r="BA1878" s="61">
        <f t="shared" si="2620"/>
        <v>0</v>
      </c>
      <c r="BB1878" s="13">
        <f t="shared" si="2645"/>
        <v>0</v>
      </c>
      <c r="BC1878" s="11" t="e">
        <f>IF(#REF!&lt;&gt;"",S1878+BC1877,0)</f>
        <v>#REF!</v>
      </c>
      <c r="BD1878" s="67" t="str">
        <f t="shared" si="2629"/>
        <v/>
      </c>
      <c r="BE1878" s="76" t="str">
        <f>IF($A1877&lt;&gt;"",IF(OR(EE1877&lt;&gt;0,EF1877&lt;&gt;0,#REF!&lt;$BB$3),"",IF(#REF!="LER","01,",IF(#REF!="LOR","01,",IF(#REF!="LEB","02,",IF(#REF!="LOB","01,",IF(#REF!="HER","19,",IF(#REF!="HOR","19,",IF(#REF!="HEB","20,",IF(#REF!="HOB","19,",""))))))))),"")</f>
        <v/>
      </c>
      <c r="BF1878" s="76" t="str">
        <f>IF($A1877&lt;&gt;"",IF(OR(EE1877&lt;&gt;0,EF1877&lt;&gt;0,#REF!&lt;$BB$3),"",IF(#REF!="LER","02,",IF(#REF!="LOR","03,",IF(#REF!="LEB","04,",IF(#REF!="LOB","02,",IF(#REF!="HER","20,",IF(#REF!="HOR","21,",IF(#REF!="HEB","22,",IF(#REF!="HOB","20,",""))))))))),"")</f>
        <v/>
      </c>
      <c r="BG1878" s="76" t="str">
        <f>IF($A1877&lt;&gt;"",IF(OR(EE1877&lt;&gt;0,EF1877&lt;&gt;0,#REF!&lt;$BB$3),"",IF(#REF!="LER","03,",IF(#REF!="LOR","05,",IF(#REF!="LEB","06,",IF(#REF!="LOB","03,",IF(#REF!="HER","21,",IF(#REF!="HOR","23,",IF(#REF!="HEB","24,",IF(#REF!="HOB","21,",""))))))))),"")</f>
        <v/>
      </c>
      <c r="BH1878" s="76" t="str">
        <f>IF($A1877&lt;&gt;"",IF(OR(EE1877&lt;&gt;0,EF1877&lt;&gt;0,#REF!&lt;$BB$3),"",IF(#REF!="LER","04,",IF(#REF!="LOR","07,",IF(#REF!="LEB","08,",IF(#REF!="LOB","04,",IF(#REF!="HER","22,",IF(#REF!="HOR","25,",IF(#REF!="HEB","26,",IF(#REF!="HOB","22,",""))))))))),"")</f>
        <v/>
      </c>
      <c r="BI1878" s="76" t="str">
        <f>IF($A1877&lt;&gt;"",IF(OR(EE1877&lt;&gt;0,EF1877&lt;&gt;0,#REF!&lt;$BB$3),"",IF(#REF!="LER","05,",IF(#REF!="LOR","09,",IF(#REF!="LEB","10,",IF(#REF!="LOB","05,",IF(#REF!="HER","23,",IF(#REF!="HOR","27,",IF(#REF!="HEB","28,",IF(#REF!="HOB","23,",""))))))))),"")</f>
        <v/>
      </c>
      <c r="BJ1878" s="76" t="str">
        <f>IF($A1877&lt;&gt;"",IF(OR(EE1877&lt;&gt;0,EF1877&lt;&gt;0,#REF!&lt;$BB$3),"",IF(#REF!="LER","06,",IF(#REF!="LOR","11,",IF(#REF!="LEB","11,",IF(#REF!="LOB","06,",IF(#REF!="HER","24,",IF(#REF!="HOR","29,",IF(#REF!="HEB","29,",IF(#REF!="HOB","24,",""))))))))),"")</f>
        <v/>
      </c>
      <c r="BK1878" s="76"/>
      <c r="BL1878" s="76"/>
      <c r="BM1878" s="76"/>
      <c r="BN1878" s="76"/>
      <c r="BO1878" s="76"/>
      <c r="BP1878" s="76"/>
      <c r="BQ1878" s="76"/>
      <c r="BR1878" s="76"/>
      <c r="BS1878" s="92">
        <f>IF(BT1878&lt;0,BS1877+1,0)</f>
        <v>0</v>
      </c>
      <c r="BT1878" s="76"/>
      <c r="BU1878" s="76"/>
      <c r="BV1878" s="67" t="str">
        <f t="shared" si="2630"/>
        <v/>
      </c>
      <c r="BW1878" s="76" t="str">
        <f>IF($A1877&lt;&gt;"",IF(OR(EE1877&lt;&gt;0,EF1877&lt;&gt;0,#REF!&lt;$BB$3),"",IF(#REF!="LER","07,",IF(#REF!="LOR","12,",IF(#REF!="LEB","12,",IF(#REF!="LOB","08,",IF(#REF!="HER","25,",IF(#REF!="HOR","30,",IF(#REF!="HEB","30,",IF(#REF!="HOB","25,",""))))))))),"")</f>
        <v/>
      </c>
      <c r="BX1878" s="76" t="str">
        <f>IF($A1877&lt;&gt;"",IF(OR(EE1877&lt;&gt;0,EF1877&lt;&gt;0,#REF!&lt;$BB$3),"",IF(#REF!="LER","08,",IF(#REF!="LOR","13,",IF(#REF!="LEB","13,",IF(#REF!="LOB","09,",IF(#REF!="HER","26,",IF(#REF!="HOR","31,",IF(#REF!="HEB","31,",IF(#REF!="HOB","26,",""))))))))),"")</f>
        <v/>
      </c>
      <c r="BY1878" s="76" t="str">
        <f>IF($A1877&lt;&gt;"",IF(OR(EE1877&lt;&gt;0,EF1877&lt;&gt;0,#REF!&lt;$BB$3),"",IF(#REF!="LER","09,",IF(#REF!="LOR","14,",IF(#REF!="LEB","14,",IF(#REF!="LOB","10,",IF(#REF!="HER","27,",IF(#REF!="HOR","32,",IF(#REF!="HEB","32,",IF(#REF!="HOB","27,",""))))))))),"")</f>
        <v/>
      </c>
      <c r="BZ1878" s="76" t="str">
        <f>IF($A1877&lt;&gt;"",IF(OR(EE1877&lt;&gt;0,EF1877&lt;&gt;0,#REF!&lt;$BB$3),"",IF(#REF!="LER","10,",IF(#REF!="LOR","15,",IF(#REF!="LEB","15,",IF(#REF!="LOB","11,",IF(#REF!="HER","28,",IF(#REF!="HOR","33,",IF(#REF!="HEB","33,",IF(#REF!="HOB","28,",""))))))))),"")</f>
        <v/>
      </c>
      <c r="CA1878" s="76" t="str">
        <f>IF($A1877&lt;&gt;"",IF(OR(EE1877&lt;&gt;0,EF1877&lt;&gt;0,#REF!&lt;$BB$3),"",IF(#REF!="LER","12,",IF(#REF!="LOR","16,",IF(#REF!="LEB","16,",IF(#REF!="LOB","13,",IF(#REF!="HER","30,",IF(#REF!="HOR","34,",IF(#REF!="HEB","34,",IF(#REF!="HOB","29,",""))))))))),"")</f>
        <v/>
      </c>
      <c r="CB1878" s="76" t="str">
        <f>IF($A1877&lt;&gt;"",IF(OR(EE1877&lt;&gt;0,EF1877&lt;&gt;0,#REF!&lt;$BB$3),"",IF(#REF!="LER","14,",IF(#REF!="LOR","17,",IF(#REF!="LEB","17,",IF(#REF!="LOB","15,",IF(#REF!="HER","32,",IF(#REF!="HOR","35,",IF(#REF!="HEB","35,",IF(#REF!="HOB","31,",""))))))))),"")</f>
        <v/>
      </c>
      <c r="CC1878" s="76" t="str">
        <f>IF($A1877&lt;&gt;"",IF(OR(EE1877&lt;&gt;0,EF1877&lt;&gt;0,#REF!&lt;$BB$3),"",IF(#REF!="LER","16,",IF(#REF!="LOR","18,",IF(#REF!="LEB","18,",IF(#REF!="LOB","17,",IF(#REF!="HER","34,",IF(#REF!="HOR","36,",IF(#REF!="HEB","36,",IF(#REF!="HOB","33,",""))))))))),"")</f>
        <v/>
      </c>
      <c r="CD1878" s="60" t="b">
        <f t="shared" si="2646"/>
        <v>0</v>
      </c>
      <c r="CE1878" s="60" t="b">
        <f t="shared" si="2647"/>
        <v>0</v>
      </c>
      <c r="CF1878" s="60" t="b">
        <f t="shared" si="2648"/>
        <v>0</v>
      </c>
      <c r="CG1878" s="60" t="b">
        <f t="shared" si="2649"/>
        <v>0</v>
      </c>
      <c r="CH1878" s="60" t="b">
        <f t="shared" si="2650"/>
        <v>0</v>
      </c>
      <c r="CI1878" s="60" t="b">
        <f t="shared" si="2651"/>
        <v>0</v>
      </c>
      <c r="CJ1878" s="60" t="b">
        <f t="shared" si="2652"/>
        <v>0</v>
      </c>
      <c r="CK1878" s="60"/>
      <c r="CL1878" s="61">
        <f t="shared" si="2621"/>
        <v>0</v>
      </c>
      <c r="CM1878" s="92">
        <f>IF(CN1878&lt;0,CM1877+1,0)</f>
        <v>0</v>
      </c>
      <c r="CN1878" s="13">
        <f t="shared" si="2653"/>
        <v>0</v>
      </c>
      <c r="CO1878" s="11" t="e">
        <f>IF(#REF!&lt;&gt;"",BC1878+CO1877,0)</f>
        <v>#REF!</v>
      </c>
      <c r="CP1878" s="13">
        <f t="shared" si="2663"/>
        <v>0</v>
      </c>
      <c r="CQ1878" s="11">
        <f t="shared" si="2664"/>
        <v>0</v>
      </c>
      <c r="CR1878" s="57">
        <f t="shared" si="2635"/>
        <v>0</v>
      </c>
      <c r="CS1878" s="57">
        <f t="shared" si="2636"/>
        <v>0</v>
      </c>
      <c r="CT1878" s="57">
        <f t="shared" si="2626"/>
        <v>0</v>
      </c>
      <c r="CU1878" s="24"/>
      <c r="CV1878" s="24"/>
      <c r="CW1878" s="24"/>
      <c r="CX1878" s="24"/>
      <c r="CY1878" s="24"/>
      <c r="CZ1878" s="24"/>
      <c r="DA1878" s="24"/>
      <c r="DB1878" s="24"/>
      <c r="DC1878" s="24"/>
      <c r="DD1878" s="64"/>
      <c r="DJ1878" s="39"/>
    </row>
    <row r="1879" spans="2:114" x14ac:dyDescent="0.2">
      <c r="B1879" s="61" t="str">
        <f>IF(A1879="","",IF(U1880="","DB",U1880&amp;V1880&amp;W1880&amp;X1880&amp;Y1880&amp;Z1880&amp;AL1880&amp;AM1880&amp;AN1880&amp;AO1880&amp;AP1880&amp;AQ1880&amp;AR1880&amp;#REF!))</f>
        <v/>
      </c>
      <c r="C1879" s="7" t="str">
        <f t="shared" si="2654"/>
        <v/>
      </c>
      <c r="D1879" s="60">
        <f t="shared" si="2655"/>
        <v>0</v>
      </c>
      <c r="E1879" s="7" t="e">
        <f>IF(COUNTBLANK(BE1880:BI1880)=5,#REF!&amp;",",IF(COUNTBLANK(U1880:AR1880)=1,T1880&amp;","&amp;T1880&amp;","&amp;T1880&amp;","&amp;T1880&amp;","&amp;T1880&amp;","&amp;T1880&amp;","&amp;T1880&amp;","&amp;T1880&amp;","&amp;T1880&amp;","&amp;T1880&amp;","&amp;T1880&amp;","&amp;T1880&amp;","&amp;T1880&amp;",",T1880&amp;","&amp;T1880&amp;","&amp;T1880&amp;","&amp;T1880&amp;","&amp;T1880&amp;","&amp;T1880&amp;","&amp;T1880&amp;","&amp;T1880&amp;","&amp;T1880&amp;","&amp;T1880&amp;","&amp;T1880&amp;","&amp;T1880&amp;","&amp;T1880&amp;","&amp;T1880&amp;","))</f>
        <v>#REF!</v>
      </c>
      <c r="F1879" s="72" t="str">
        <f t="shared" si="2617"/>
        <v/>
      </c>
      <c r="G1879" s="73">
        <f t="shared" si="2656"/>
        <v>0</v>
      </c>
      <c r="H1879" s="112">
        <f t="shared" si="2657"/>
        <v>0</v>
      </c>
      <c r="I1879" s="112">
        <f t="shared" si="2658"/>
        <v>0</v>
      </c>
      <c r="J1879" s="74" t="e">
        <f>COUNTIF(#REF!,"E")</f>
        <v>#REF!</v>
      </c>
      <c r="K1879" s="74" t="e">
        <f>COUNTIF(#REF!,"O")</f>
        <v>#REF!</v>
      </c>
      <c r="L1879" s="74" t="e">
        <f t="shared" si="2659"/>
        <v>#REF!</v>
      </c>
      <c r="M1879" s="113" t="e">
        <f t="shared" si="2660"/>
        <v>#REF!</v>
      </c>
      <c r="N1879" s="60"/>
      <c r="O1879" s="61"/>
      <c r="P1879" s="61"/>
      <c r="Q1879" s="61"/>
      <c r="R1879" s="61"/>
      <c r="S1879" s="7"/>
      <c r="T1879" s="67" t="str">
        <f t="shared" si="2627"/>
        <v/>
      </c>
      <c r="U1879" s="76" t="str">
        <f>IF($A1878&lt;&gt;"",IF(OR(CR1878&lt;&gt;0,CS1878&lt;&gt;0,#REF!&lt;$BB$3),"",IF(#REF!="LER","01,",IF(#REF!="LOR","01,",IF(#REF!="LEB","02,",IF(#REF!="LOB","01,",IF(#REF!="HER","19,",IF(#REF!="HOR","19,",IF(#REF!="HEB","20,",IF(#REF!="HOB","19,",""))))))))),"")</f>
        <v/>
      </c>
      <c r="V1879" s="76" t="str">
        <f>IF($A1878&lt;&gt;"",IF(OR(CR1878&lt;&gt;0,CS1878&lt;&gt;0,#REF!&lt;$BB$3),"",IF(#REF!="LER","02,",IF(#REF!="LOR","03,",IF(#REF!="LEB","04,",IF(#REF!="LOB","02,",IF(#REF!="HER","20,",IF(#REF!="HOR","21,",IF(#REF!="HEB","22,",IF(#REF!="HOB","20,",""))))))))),"")</f>
        <v/>
      </c>
      <c r="W1879" s="76" t="str">
        <f>IF($A1878&lt;&gt;"",IF(OR(CR1878&lt;&gt;0,CS1878&lt;&gt;0,#REF!&lt;$BB$3),"",IF(#REF!="LER","03,",IF(#REF!="LOR","05,",IF(#REF!="LEB","06,",IF(#REF!="LOB","03,",IF(#REF!="HER","21,",IF(#REF!="HOR","23,",IF(#REF!="HEB","24,",IF(#REF!="HOB","21,",""))))))))),"")</f>
        <v/>
      </c>
      <c r="X1879" s="76" t="str">
        <f>IF($A1878&lt;&gt;"",IF(OR(CR1878&lt;&gt;0,CS1878&lt;&gt;0,#REF!&lt;$BB$3),"",IF(#REF!="LER","04,",IF(#REF!="LOR","07,",IF(#REF!="LEB","08,",IF(#REF!="LOB","04,",IF(#REF!="HER","22,",IF(#REF!="HOR","25,",IF(#REF!="HEB","26,",IF(#REF!="HOB","22,",""))))))))),"")</f>
        <v/>
      </c>
      <c r="Y1879" s="76" t="str">
        <f>IF($A1878&lt;&gt;"",IF(OR(CR1878&lt;&gt;0,CS1878&lt;&gt;0,#REF!&lt;$BB$3),"",IF(#REF!="LER","05,",IF(#REF!="LOR","09,",IF(#REF!="LEB","10,",IF(#REF!="LOB","05,",IF(#REF!="HER","23,",IF(#REF!="HOR","27,",IF(#REF!="HEB","28,",IF(#REF!="HOB","23,",""))))))))),"")</f>
        <v/>
      </c>
      <c r="Z1879" s="76" t="str">
        <f>IF($A1878&lt;&gt;"",IF(OR(CR1878&lt;&gt;0,CS1878&lt;&gt;0,#REF!&lt;$BB$3),"",IF(#REF!="LER","06,",IF(#REF!="LOR","11,",IF(#REF!="LEB","11,",IF(#REF!="LOB","06,",IF(#REF!="HER","24,",IF(#REF!="HOR","29,",IF(#REF!="HEB","29,",IF(#REF!="HOB","24,",""))))))))),"")</f>
        <v/>
      </c>
      <c r="AA1879" s="76"/>
      <c r="AB1879" s="76"/>
      <c r="AC1879" s="76"/>
      <c r="AD1879" s="76"/>
      <c r="AE1879" s="76"/>
      <c r="AF1879" s="76"/>
      <c r="AG1879" s="76"/>
      <c r="AH1879" s="76"/>
      <c r="AI1879" s="76"/>
      <c r="AJ1879" s="76"/>
      <c r="AK1879" s="67" t="str">
        <f t="shared" si="2628"/>
        <v/>
      </c>
      <c r="AL1879" s="76" t="str">
        <f>IF($A1878&lt;&gt;"",IF(OR(CR1878&lt;&gt;0,CS1878&lt;&gt;0,#REF!&lt;$BB$3),"",IF(#REF!="LER","07,",IF(#REF!="LOR","12,",IF(#REF!="LEB","12,",IF(#REF!="LOB","08,",IF(#REF!="HER","25,",IF(#REF!="HOR","30,",IF(#REF!="HEB","30,",IF(#REF!="HOB","25,",""))))))))),"")</f>
        <v/>
      </c>
      <c r="AM1879" s="76" t="str">
        <f>IF($A1878&lt;&gt;"",IF(OR(CR1878&lt;&gt;0,CS1878&lt;&gt;0,#REF!&lt;$BB$3),"",IF(#REF!="LER","08,",IF(#REF!="LOR","13,",IF(#REF!="LEB","13,",IF(#REF!="LOB","09,",IF(#REF!="HER","26,",IF(#REF!="HOR","31,",IF(#REF!="HEB","31,",IF(#REF!="HOB","26,",""))))))))),"")</f>
        <v/>
      </c>
      <c r="AN1879" s="76" t="str">
        <f>IF($A1878&lt;&gt;"",IF(OR(CR1878&lt;&gt;0,CS1878&lt;&gt;0,#REF!&lt;$BB$3),"",IF(#REF!="LER","09,",IF(#REF!="LOR","14,",IF(#REF!="LEB","14,",IF(#REF!="LOB","10,",IF(#REF!="HER","27,",IF(#REF!="HOR","32,",IF(#REF!="HEB","32,",IF(#REF!="HOB","27,",""))))))))),"")</f>
        <v/>
      </c>
      <c r="AO1879" s="76" t="str">
        <f>IF($A1878&lt;&gt;"",IF(OR(CR1878&lt;&gt;0,CS1878&lt;&gt;0,#REF!&lt;$BB$3),"",IF(#REF!="LER","10,",IF(#REF!="LOR","15,",IF(#REF!="LEB","15,",IF(#REF!="LOB","11,",IF(#REF!="HER","28,",IF(#REF!="HOR","33,",IF(#REF!="HEB","33,",IF(#REF!="HOB","28,",""))))))))),"")</f>
        <v/>
      </c>
      <c r="AP1879" s="76" t="str">
        <f>IF($A1878&lt;&gt;"",IF(OR(CR1878&lt;&gt;0,CS1878&lt;&gt;0,#REF!&lt;$BB$3),"",IF(#REF!="LER","12,",IF(#REF!="LOR","16,",IF(#REF!="LEB","16,",IF(#REF!="LOB","13,",IF(#REF!="HER","30,",IF(#REF!="HOR","34,",IF(#REF!="HEB","34,",IF(#REF!="HOB","29,",""))))))))),"")</f>
        <v/>
      </c>
      <c r="AQ1879" s="76" t="str">
        <f>IF($A1878&lt;&gt;"",IF(OR(CR1878&lt;&gt;0,CS1878&lt;&gt;0,#REF!&lt;$BB$3),"",IF(#REF!="LER","14,",IF(#REF!="LOR","17,",IF(#REF!="LEB","17,",IF(#REF!="LOB","15,",IF(#REF!="HER","32,",IF(#REF!="HOR","35,",IF(#REF!="HEB","35,",IF(#REF!="HOB","31,",""))))))))),"")</f>
        <v/>
      </c>
      <c r="AR1879" s="76" t="str">
        <f>IF($A1878&lt;&gt;"",IF(OR(CR1878&lt;&gt;0,CS1878&lt;&gt;0,#REF!&lt;$BB$3),"",IF(#REF!="LER","16,",IF(#REF!="LOR","18,",IF(#REF!="LEB","18,",IF(#REF!="LOB","17,",IF(#REF!="HER","34,",IF(#REF!="HOR","36,",IF(#REF!="HEB","36,",IF(#REF!="HOB","33,",""))))))))),"")</f>
        <v/>
      </c>
      <c r="AS1879" s="60" t="b">
        <f t="shared" si="2637"/>
        <v>0</v>
      </c>
      <c r="AT1879" s="60" t="b">
        <f t="shared" si="2638"/>
        <v>0</v>
      </c>
      <c r="AU1879" s="60" t="b">
        <f t="shared" si="2639"/>
        <v>0</v>
      </c>
      <c r="AV1879" s="60" t="b">
        <f t="shared" si="2640"/>
        <v>0</v>
      </c>
      <c r="AW1879" s="60" t="b">
        <f t="shared" si="2641"/>
        <v>0</v>
      </c>
      <c r="AX1879" s="60" t="b">
        <f t="shared" si="2642"/>
        <v>0</v>
      </c>
      <c r="AY1879" s="60" t="b">
        <f t="shared" si="2643"/>
        <v>0</v>
      </c>
      <c r="AZ1879" s="60"/>
      <c r="BA1879" s="61">
        <f t="shared" si="2620"/>
        <v>0</v>
      </c>
      <c r="BB1879" s="13">
        <f t="shared" si="2645"/>
        <v>0</v>
      </c>
      <c r="BC1879" s="11" t="e">
        <f>IF(#REF!&lt;&gt;"",S1879+BC1878,0)</f>
        <v>#REF!</v>
      </c>
      <c r="BD1879" s="67" t="str">
        <f t="shared" si="2629"/>
        <v/>
      </c>
      <c r="BE1879" s="76" t="str">
        <f>IF($A1878&lt;&gt;"",IF(OR(EE1878&lt;&gt;0,EF1878&lt;&gt;0,#REF!&lt;$BB$3),"",IF(#REF!="LER","01,",IF(#REF!="LOR","01,",IF(#REF!="LEB","02,",IF(#REF!="LOB","01,",IF(#REF!="HER","19,",IF(#REF!="HOR","19,",IF(#REF!="HEB","20,",IF(#REF!="HOB","19,",""))))))))),"")</f>
        <v/>
      </c>
      <c r="BF1879" s="76" t="str">
        <f>IF($A1878&lt;&gt;"",IF(OR(EE1878&lt;&gt;0,EF1878&lt;&gt;0,#REF!&lt;$BB$3),"",IF(#REF!="LER","02,",IF(#REF!="LOR","03,",IF(#REF!="LEB","04,",IF(#REF!="LOB","02,",IF(#REF!="HER","20,",IF(#REF!="HOR","21,",IF(#REF!="HEB","22,",IF(#REF!="HOB","20,",""))))))))),"")</f>
        <v/>
      </c>
      <c r="BG1879" s="76" t="str">
        <f>IF($A1878&lt;&gt;"",IF(OR(EE1878&lt;&gt;0,EF1878&lt;&gt;0,#REF!&lt;$BB$3),"",IF(#REF!="LER","03,",IF(#REF!="LOR","05,",IF(#REF!="LEB","06,",IF(#REF!="LOB","03,",IF(#REF!="HER","21,",IF(#REF!="HOR","23,",IF(#REF!="HEB","24,",IF(#REF!="HOB","21,",""))))))))),"")</f>
        <v/>
      </c>
      <c r="BH1879" s="76" t="str">
        <f>IF($A1878&lt;&gt;"",IF(OR(EE1878&lt;&gt;0,EF1878&lt;&gt;0,#REF!&lt;$BB$3),"",IF(#REF!="LER","04,",IF(#REF!="LOR","07,",IF(#REF!="LEB","08,",IF(#REF!="LOB","04,",IF(#REF!="HER","22,",IF(#REF!="HOR","25,",IF(#REF!="HEB","26,",IF(#REF!="HOB","22,",""))))))))),"")</f>
        <v/>
      </c>
      <c r="BI1879" s="76" t="str">
        <f>IF($A1878&lt;&gt;"",IF(OR(EE1878&lt;&gt;0,EF1878&lt;&gt;0,#REF!&lt;$BB$3),"",IF(#REF!="LER","05,",IF(#REF!="LOR","09,",IF(#REF!="LEB","10,",IF(#REF!="LOB","05,",IF(#REF!="HER","23,",IF(#REF!="HOR","27,",IF(#REF!="HEB","28,",IF(#REF!="HOB","23,",""))))))))),"")</f>
        <v/>
      </c>
      <c r="BJ1879" s="76" t="str">
        <f>IF($A1878&lt;&gt;"",IF(OR(EE1878&lt;&gt;0,EF1878&lt;&gt;0,#REF!&lt;$BB$3),"",IF(#REF!="LER","06,",IF(#REF!="LOR","11,",IF(#REF!="LEB","11,",IF(#REF!="LOB","06,",IF(#REF!="HER","24,",IF(#REF!="HOR","29,",IF(#REF!="HEB","29,",IF(#REF!="HOB","24,",""))))))))),"")</f>
        <v/>
      </c>
      <c r="BK1879" s="76"/>
      <c r="BL1879" s="76"/>
      <c r="BM1879" s="76"/>
      <c r="BN1879" s="76"/>
      <c r="BO1879" s="76"/>
      <c r="BP1879" s="76"/>
      <c r="BQ1879" s="76"/>
      <c r="BR1879" s="76"/>
      <c r="BS1879" s="92">
        <f t="shared" ref="BS1879:BS1885" si="2665">IF(BT1879&lt;0,BS1878+1,0)</f>
        <v>0</v>
      </c>
      <c r="BT1879" s="76"/>
      <c r="BU1879" s="76"/>
      <c r="BV1879" s="67" t="str">
        <f t="shared" si="2630"/>
        <v/>
      </c>
      <c r="BW1879" s="76" t="str">
        <f>IF($A1878&lt;&gt;"",IF(OR(EE1878&lt;&gt;0,EF1878&lt;&gt;0,#REF!&lt;$BB$3),"",IF(#REF!="LER","07,",IF(#REF!="LOR","12,",IF(#REF!="LEB","12,",IF(#REF!="LOB","08,",IF(#REF!="HER","25,",IF(#REF!="HOR","30,",IF(#REF!="HEB","30,",IF(#REF!="HOB","25,",""))))))))),"")</f>
        <v/>
      </c>
      <c r="BX1879" s="76" t="str">
        <f>IF($A1878&lt;&gt;"",IF(OR(EE1878&lt;&gt;0,EF1878&lt;&gt;0,#REF!&lt;$BB$3),"",IF(#REF!="LER","08,",IF(#REF!="LOR","13,",IF(#REF!="LEB","13,",IF(#REF!="LOB","09,",IF(#REF!="HER","26,",IF(#REF!="HOR","31,",IF(#REF!="HEB","31,",IF(#REF!="HOB","26,",""))))))))),"")</f>
        <v/>
      </c>
      <c r="BY1879" s="76" t="str">
        <f>IF($A1878&lt;&gt;"",IF(OR(EE1878&lt;&gt;0,EF1878&lt;&gt;0,#REF!&lt;$BB$3),"",IF(#REF!="LER","09,",IF(#REF!="LOR","14,",IF(#REF!="LEB","14,",IF(#REF!="LOB","10,",IF(#REF!="HER","27,",IF(#REF!="HOR","32,",IF(#REF!="HEB","32,",IF(#REF!="HOB","27,",""))))))))),"")</f>
        <v/>
      </c>
      <c r="BZ1879" s="76" t="str">
        <f>IF($A1878&lt;&gt;"",IF(OR(EE1878&lt;&gt;0,EF1878&lt;&gt;0,#REF!&lt;$BB$3),"",IF(#REF!="LER","10,",IF(#REF!="LOR","15,",IF(#REF!="LEB","15,",IF(#REF!="LOB","11,",IF(#REF!="HER","28,",IF(#REF!="HOR","33,",IF(#REF!="HEB","33,",IF(#REF!="HOB","28,",""))))))))),"")</f>
        <v/>
      </c>
      <c r="CA1879" s="76" t="str">
        <f>IF($A1878&lt;&gt;"",IF(OR(EE1878&lt;&gt;0,EF1878&lt;&gt;0,#REF!&lt;$BB$3),"",IF(#REF!="LER","12,",IF(#REF!="LOR","16,",IF(#REF!="LEB","16,",IF(#REF!="LOB","13,",IF(#REF!="HER","30,",IF(#REF!="HOR","34,",IF(#REF!="HEB","34,",IF(#REF!="HOB","29,",""))))))))),"")</f>
        <v/>
      </c>
      <c r="CB1879" s="76" t="str">
        <f>IF($A1878&lt;&gt;"",IF(OR(EE1878&lt;&gt;0,EF1878&lt;&gt;0,#REF!&lt;$BB$3),"",IF(#REF!="LER","14,",IF(#REF!="LOR","17,",IF(#REF!="LEB","17,",IF(#REF!="LOB","15,",IF(#REF!="HER","32,",IF(#REF!="HOR","35,",IF(#REF!="HEB","35,",IF(#REF!="HOB","31,",""))))))))),"")</f>
        <v/>
      </c>
      <c r="CC1879" s="76" t="str">
        <f>IF($A1878&lt;&gt;"",IF(OR(EE1878&lt;&gt;0,EF1878&lt;&gt;0,#REF!&lt;$BB$3),"",IF(#REF!="LER","16,",IF(#REF!="LOR","18,",IF(#REF!="LEB","18,",IF(#REF!="LOB","17,",IF(#REF!="HER","34,",IF(#REF!="HOR","36,",IF(#REF!="HEB","36,",IF(#REF!="HOB","33,",""))))))))),"")</f>
        <v/>
      </c>
      <c r="CD1879" s="60" t="b">
        <f t="shared" si="2646"/>
        <v>0</v>
      </c>
      <c r="CE1879" s="60" t="b">
        <f t="shared" si="2647"/>
        <v>0</v>
      </c>
      <c r="CF1879" s="60" t="b">
        <f t="shared" si="2648"/>
        <v>0</v>
      </c>
      <c r="CG1879" s="60" t="b">
        <f t="shared" si="2649"/>
        <v>0</v>
      </c>
      <c r="CH1879" s="60" t="b">
        <f t="shared" si="2650"/>
        <v>0</v>
      </c>
      <c r="CI1879" s="60" t="b">
        <f t="shared" si="2651"/>
        <v>0</v>
      </c>
      <c r="CJ1879" s="60" t="b">
        <f t="shared" si="2652"/>
        <v>0</v>
      </c>
      <c r="CK1879" s="60"/>
      <c r="CL1879" s="61">
        <f t="shared" si="2621"/>
        <v>0</v>
      </c>
      <c r="CM1879" s="92">
        <f t="shared" ref="CM1879:CM1885" si="2666">IF(CN1879&lt;0,CM1878+1,0)</f>
        <v>0</v>
      </c>
      <c r="CN1879" s="13">
        <f t="shared" si="2653"/>
        <v>0</v>
      </c>
      <c r="CO1879" s="11" t="e">
        <f>IF(#REF!&lt;&gt;"",BC1879+CO1878,0)</f>
        <v>#REF!</v>
      </c>
      <c r="CP1879" s="13">
        <f t="shared" si="2663"/>
        <v>0</v>
      </c>
      <c r="CQ1879" s="11">
        <f t="shared" si="2664"/>
        <v>0</v>
      </c>
      <c r="CR1879" s="57">
        <f t="shared" si="2635"/>
        <v>0</v>
      </c>
      <c r="CS1879" s="57">
        <f t="shared" si="2636"/>
        <v>0</v>
      </c>
      <c r="CT1879" s="57">
        <f t="shared" si="2626"/>
        <v>0</v>
      </c>
      <c r="CU1879" s="24"/>
      <c r="CV1879" s="24"/>
      <c r="CW1879" s="24"/>
      <c r="CX1879" s="24"/>
      <c r="CY1879" s="24"/>
      <c r="CZ1879" s="24"/>
      <c r="DA1879" s="24"/>
      <c r="DB1879" s="24"/>
      <c r="DC1879" s="24"/>
      <c r="DD1879" s="64"/>
      <c r="DJ1879" s="39"/>
    </row>
    <row r="1880" spans="2:114" x14ac:dyDescent="0.2">
      <c r="B1880" s="61" t="str">
        <f>IF(A1880="","",IF(U1881="","DB",U1881&amp;V1881&amp;W1881&amp;X1881&amp;Y1881&amp;Z1881&amp;AL1881&amp;AM1881&amp;AN1881&amp;AO1881&amp;AP1881&amp;AQ1881&amp;AR1881&amp;#REF!))</f>
        <v/>
      </c>
      <c r="C1880" s="7" t="str">
        <f t="shared" si="2654"/>
        <v/>
      </c>
      <c r="D1880" s="60">
        <f t="shared" si="2655"/>
        <v>0</v>
      </c>
      <c r="E1880" s="7" t="e">
        <f>IF(COUNTBLANK(BE1881:BI1881)=5,#REF!&amp;",",IF(COUNTBLANK(U1881:AR1881)=1,T1881&amp;","&amp;T1881&amp;","&amp;T1881&amp;","&amp;T1881&amp;","&amp;T1881&amp;","&amp;T1881&amp;","&amp;T1881&amp;","&amp;T1881&amp;","&amp;T1881&amp;","&amp;T1881&amp;","&amp;T1881&amp;","&amp;T1881&amp;","&amp;T1881&amp;",",T1881&amp;","&amp;T1881&amp;","&amp;T1881&amp;","&amp;T1881&amp;","&amp;T1881&amp;","&amp;T1881&amp;","&amp;T1881&amp;","&amp;T1881&amp;","&amp;T1881&amp;","&amp;T1881&amp;","&amp;T1881&amp;","&amp;T1881&amp;","&amp;T1881&amp;","&amp;T1881&amp;","))</f>
        <v>#REF!</v>
      </c>
      <c r="F1880" s="72" t="str">
        <f t="shared" si="2617"/>
        <v/>
      </c>
      <c r="G1880" s="73">
        <f t="shared" si="2656"/>
        <v>0</v>
      </c>
      <c r="H1880" s="112">
        <f t="shared" si="2657"/>
        <v>0</v>
      </c>
      <c r="I1880" s="112">
        <f t="shared" si="2658"/>
        <v>0</v>
      </c>
      <c r="J1880" s="74" t="e">
        <f>COUNTIF(#REF!,"E")</f>
        <v>#REF!</v>
      </c>
      <c r="K1880" s="74" t="e">
        <f>COUNTIF(#REF!,"O")</f>
        <v>#REF!</v>
      </c>
      <c r="L1880" s="74" t="e">
        <f t="shared" si="2659"/>
        <v>#REF!</v>
      </c>
      <c r="M1880" s="113" t="e">
        <f t="shared" si="2660"/>
        <v>#REF!</v>
      </c>
      <c r="N1880" s="60"/>
      <c r="O1880" s="61"/>
      <c r="P1880" s="61"/>
      <c r="Q1880" s="61"/>
      <c r="R1880" s="61"/>
      <c r="S1880" s="7"/>
      <c r="T1880" s="67" t="str">
        <f t="shared" si="2627"/>
        <v/>
      </c>
      <c r="U1880" s="76" t="str">
        <f>IF($A1879&lt;&gt;"",IF(OR(CR1879&lt;&gt;0,CS1879&lt;&gt;0,#REF!&lt;$BB$3),"",IF(#REF!="LER","01,",IF(#REF!="LOR","01,",IF(#REF!="LEB","02,",IF(#REF!="LOB","01,",IF(#REF!="HER","19,",IF(#REF!="HOR","19,",IF(#REF!="HEB","20,",IF(#REF!="HOB","19,",""))))))))),"")</f>
        <v/>
      </c>
      <c r="V1880" s="76" t="str">
        <f>IF($A1879&lt;&gt;"",IF(OR(CR1879&lt;&gt;0,CS1879&lt;&gt;0,#REF!&lt;$BB$3),"",IF(#REF!="LER","02,",IF(#REF!="LOR","03,",IF(#REF!="LEB","04,",IF(#REF!="LOB","02,",IF(#REF!="HER","20,",IF(#REF!="HOR","21,",IF(#REF!="HEB","22,",IF(#REF!="HOB","20,",""))))))))),"")</f>
        <v/>
      </c>
      <c r="W1880" s="76" t="str">
        <f>IF($A1879&lt;&gt;"",IF(OR(CR1879&lt;&gt;0,CS1879&lt;&gt;0,#REF!&lt;$BB$3),"",IF(#REF!="LER","03,",IF(#REF!="LOR","05,",IF(#REF!="LEB","06,",IF(#REF!="LOB","03,",IF(#REF!="HER","21,",IF(#REF!="HOR","23,",IF(#REF!="HEB","24,",IF(#REF!="HOB","21,",""))))))))),"")</f>
        <v/>
      </c>
      <c r="X1880" s="76" t="str">
        <f>IF($A1879&lt;&gt;"",IF(OR(CR1879&lt;&gt;0,CS1879&lt;&gt;0,#REF!&lt;$BB$3),"",IF(#REF!="LER","04,",IF(#REF!="LOR","07,",IF(#REF!="LEB","08,",IF(#REF!="LOB","04,",IF(#REF!="HER","22,",IF(#REF!="HOR","25,",IF(#REF!="HEB","26,",IF(#REF!="HOB","22,",""))))))))),"")</f>
        <v/>
      </c>
      <c r="Y1880" s="76" t="str">
        <f>IF($A1879&lt;&gt;"",IF(OR(CR1879&lt;&gt;0,CS1879&lt;&gt;0,#REF!&lt;$BB$3),"",IF(#REF!="LER","05,",IF(#REF!="LOR","09,",IF(#REF!="LEB","10,",IF(#REF!="LOB","05,",IF(#REF!="HER","23,",IF(#REF!="HOR","27,",IF(#REF!="HEB","28,",IF(#REF!="HOB","23,",""))))))))),"")</f>
        <v/>
      </c>
      <c r="Z1880" s="76" t="str">
        <f>IF($A1879&lt;&gt;"",IF(OR(CR1879&lt;&gt;0,CS1879&lt;&gt;0,#REF!&lt;$BB$3),"",IF(#REF!="LER","06,",IF(#REF!="LOR","11,",IF(#REF!="LEB","11,",IF(#REF!="LOB","06,",IF(#REF!="HER","24,",IF(#REF!="HOR","29,",IF(#REF!="HEB","29,",IF(#REF!="HOB","24,",""))))))))),"")</f>
        <v/>
      </c>
      <c r="AA1880" s="76"/>
      <c r="AB1880" s="76"/>
      <c r="AC1880" s="76"/>
      <c r="AD1880" s="76"/>
      <c r="AE1880" s="76"/>
      <c r="AF1880" s="76"/>
      <c r="AG1880" s="76"/>
      <c r="AH1880" s="76"/>
      <c r="AI1880" s="76"/>
      <c r="AJ1880" s="76"/>
      <c r="AK1880" s="67" t="str">
        <f t="shared" si="2628"/>
        <v/>
      </c>
      <c r="AL1880" s="76" t="str">
        <f>IF($A1879&lt;&gt;"",IF(OR(CR1879&lt;&gt;0,CS1879&lt;&gt;0,#REF!&lt;$BB$3),"",IF(#REF!="LER","07,",IF(#REF!="LOR","12,",IF(#REF!="LEB","12,",IF(#REF!="LOB","08,",IF(#REF!="HER","25,",IF(#REF!="HOR","30,",IF(#REF!="HEB","30,",IF(#REF!="HOB","25,",""))))))))),"")</f>
        <v/>
      </c>
      <c r="AM1880" s="76" t="str">
        <f>IF($A1879&lt;&gt;"",IF(OR(CR1879&lt;&gt;0,CS1879&lt;&gt;0,#REF!&lt;$BB$3),"",IF(#REF!="LER","08,",IF(#REF!="LOR","13,",IF(#REF!="LEB","13,",IF(#REF!="LOB","09,",IF(#REF!="HER","26,",IF(#REF!="HOR","31,",IF(#REF!="HEB","31,",IF(#REF!="HOB","26,",""))))))))),"")</f>
        <v/>
      </c>
      <c r="AN1880" s="76" t="str">
        <f>IF($A1879&lt;&gt;"",IF(OR(CR1879&lt;&gt;0,CS1879&lt;&gt;0,#REF!&lt;$BB$3),"",IF(#REF!="LER","09,",IF(#REF!="LOR","14,",IF(#REF!="LEB","14,",IF(#REF!="LOB","10,",IF(#REF!="HER","27,",IF(#REF!="HOR","32,",IF(#REF!="HEB","32,",IF(#REF!="HOB","27,",""))))))))),"")</f>
        <v/>
      </c>
      <c r="AO1880" s="76" t="str">
        <f>IF($A1879&lt;&gt;"",IF(OR(CR1879&lt;&gt;0,CS1879&lt;&gt;0,#REF!&lt;$BB$3),"",IF(#REF!="LER","10,",IF(#REF!="LOR","15,",IF(#REF!="LEB","15,",IF(#REF!="LOB","11,",IF(#REF!="HER","28,",IF(#REF!="HOR","33,",IF(#REF!="HEB","33,",IF(#REF!="HOB","28,",""))))))))),"")</f>
        <v/>
      </c>
      <c r="AP1880" s="76" t="str">
        <f>IF($A1879&lt;&gt;"",IF(OR(CR1879&lt;&gt;0,CS1879&lt;&gt;0,#REF!&lt;$BB$3),"",IF(#REF!="LER","12,",IF(#REF!="LOR","16,",IF(#REF!="LEB","16,",IF(#REF!="LOB","13,",IF(#REF!="HER","30,",IF(#REF!="HOR","34,",IF(#REF!="HEB","34,",IF(#REF!="HOB","29,",""))))))))),"")</f>
        <v/>
      </c>
      <c r="AQ1880" s="76" t="str">
        <f>IF($A1879&lt;&gt;"",IF(OR(CR1879&lt;&gt;0,CS1879&lt;&gt;0,#REF!&lt;$BB$3),"",IF(#REF!="LER","14,",IF(#REF!="LOR","17,",IF(#REF!="LEB","17,",IF(#REF!="LOB","15,",IF(#REF!="HER","32,",IF(#REF!="HOR","35,",IF(#REF!="HEB","35,",IF(#REF!="HOB","31,",""))))))))),"")</f>
        <v/>
      </c>
      <c r="AR1880" s="76" t="str">
        <f>IF($A1879&lt;&gt;"",IF(OR(CR1879&lt;&gt;0,CS1879&lt;&gt;0,#REF!&lt;$BB$3),"",IF(#REF!="LER","16,",IF(#REF!="LOR","18,",IF(#REF!="LEB","18,",IF(#REF!="LOB","17,",IF(#REF!="HER","34,",IF(#REF!="HOR","36,",IF(#REF!="HEB","36,",IF(#REF!="HOB","33,",""))))))))),"")</f>
        <v/>
      </c>
      <c r="AS1880" s="60" t="b">
        <f t="shared" si="2637"/>
        <v>0</v>
      </c>
      <c r="AT1880" s="60" t="b">
        <f t="shared" si="2638"/>
        <v>0</v>
      </c>
      <c r="AU1880" s="60" t="b">
        <f t="shared" si="2639"/>
        <v>0</v>
      </c>
      <c r="AV1880" s="60" t="b">
        <f t="shared" si="2640"/>
        <v>0</v>
      </c>
      <c r="AW1880" s="60" t="b">
        <f t="shared" si="2641"/>
        <v>0</v>
      </c>
      <c r="AX1880" s="60" t="b">
        <f t="shared" si="2642"/>
        <v>0</v>
      </c>
      <c r="AY1880" s="60" t="b">
        <f t="shared" si="2643"/>
        <v>0</v>
      </c>
      <c r="AZ1880" s="60"/>
      <c r="BA1880" s="61">
        <f t="shared" si="2620"/>
        <v>0</v>
      </c>
      <c r="BB1880" s="13">
        <f t="shared" si="2645"/>
        <v>0</v>
      </c>
      <c r="BC1880" s="11" t="e">
        <f>IF(#REF!&lt;&gt;"",S1880+BC1879,0)</f>
        <v>#REF!</v>
      </c>
      <c r="BD1880" s="67" t="str">
        <f t="shared" si="2629"/>
        <v/>
      </c>
      <c r="BE1880" s="76" t="str">
        <f>IF($A1879&lt;&gt;"",IF(OR(EE1879&lt;&gt;0,EF1879&lt;&gt;0,#REF!&lt;$BB$3),"",IF(#REF!="LER","01,",IF(#REF!="LOR","01,",IF(#REF!="LEB","02,",IF(#REF!="LOB","01,",IF(#REF!="HER","19,",IF(#REF!="HOR","19,",IF(#REF!="HEB","20,",IF(#REF!="HOB","19,",""))))))))),"")</f>
        <v/>
      </c>
      <c r="BF1880" s="76" t="str">
        <f>IF($A1879&lt;&gt;"",IF(OR(EE1879&lt;&gt;0,EF1879&lt;&gt;0,#REF!&lt;$BB$3),"",IF(#REF!="LER","02,",IF(#REF!="LOR","03,",IF(#REF!="LEB","04,",IF(#REF!="LOB","02,",IF(#REF!="HER","20,",IF(#REF!="HOR","21,",IF(#REF!="HEB","22,",IF(#REF!="HOB","20,",""))))))))),"")</f>
        <v/>
      </c>
      <c r="BG1880" s="76" t="str">
        <f>IF($A1879&lt;&gt;"",IF(OR(EE1879&lt;&gt;0,EF1879&lt;&gt;0,#REF!&lt;$BB$3),"",IF(#REF!="LER","03,",IF(#REF!="LOR","05,",IF(#REF!="LEB","06,",IF(#REF!="LOB","03,",IF(#REF!="HER","21,",IF(#REF!="HOR","23,",IF(#REF!="HEB","24,",IF(#REF!="HOB","21,",""))))))))),"")</f>
        <v/>
      </c>
      <c r="BH1880" s="76" t="str">
        <f>IF($A1879&lt;&gt;"",IF(OR(EE1879&lt;&gt;0,EF1879&lt;&gt;0,#REF!&lt;$BB$3),"",IF(#REF!="LER","04,",IF(#REF!="LOR","07,",IF(#REF!="LEB","08,",IF(#REF!="LOB","04,",IF(#REF!="HER","22,",IF(#REF!="HOR","25,",IF(#REF!="HEB","26,",IF(#REF!="HOB","22,",""))))))))),"")</f>
        <v/>
      </c>
      <c r="BI1880" s="76" t="str">
        <f>IF($A1879&lt;&gt;"",IF(OR(EE1879&lt;&gt;0,EF1879&lt;&gt;0,#REF!&lt;$BB$3),"",IF(#REF!="LER","05,",IF(#REF!="LOR","09,",IF(#REF!="LEB","10,",IF(#REF!="LOB","05,",IF(#REF!="HER","23,",IF(#REF!="HOR","27,",IF(#REF!="HEB","28,",IF(#REF!="HOB","23,",""))))))))),"")</f>
        <v/>
      </c>
      <c r="BJ1880" s="76" t="str">
        <f>IF($A1879&lt;&gt;"",IF(OR(EE1879&lt;&gt;0,EF1879&lt;&gt;0,#REF!&lt;$BB$3),"",IF(#REF!="LER","06,",IF(#REF!="LOR","11,",IF(#REF!="LEB","11,",IF(#REF!="LOB","06,",IF(#REF!="HER","24,",IF(#REF!="HOR","29,",IF(#REF!="HEB","29,",IF(#REF!="HOB","24,",""))))))))),"")</f>
        <v/>
      </c>
      <c r="BK1880" s="76"/>
      <c r="BL1880" s="76"/>
      <c r="BM1880" s="76"/>
      <c r="BN1880" s="76"/>
      <c r="BO1880" s="76"/>
      <c r="BP1880" s="76"/>
      <c r="BQ1880" s="76"/>
      <c r="BR1880" s="76"/>
      <c r="BS1880" s="92">
        <f t="shared" si="2665"/>
        <v>0</v>
      </c>
      <c r="BT1880" s="76"/>
      <c r="BU1880" s="76"/>
      <c r="BV1880" s="67" t="str">
        <f t="shared" si="2630"/>
        <v/>
      </c>
      <c r="BW1880" s="76" t="str">
        <f>IF($A1879&lt;&gt;"",IF(OR(EE1879&lt;&gt;0,EF1879&lt;&gt;0,#REF!&lt;$BB$3),"",IF(#REF!="LER","07,",IF(#REF!="LOR","12,",IF(#REF!="LEB","12,",IF(#REF!="LOB","08,",IF(#REF!="HER","25,",IF(#REF!="HOR","30,",IF(#REF!="HEB","30,",IF(#REF!="HOB","25,",""))))))))),"")</f>
        <v/>
      </c>
      <c r="BX1880" s="76" t="str">
        <f>IF($A1879&lt;&gt;"",IF(OR(EE1879&lt;&gt;0,EF1879&lt;&gt;0,#REF!&lt;$BB$3),"",IF(#REF!="LER","08,",IF(#REF!="LOR","13,",IF(#REF!="LEB","13,",IF(#REF!="LOB","09,",IF(#REF!="HER","26,",IF(#REF!="HOR","31,",IF(#REF!="HEB","31,",IF(#REF!="HOB","26,",""))))))))),"")</f>
        <v/>
      </c>
      <c r="BY1880" s="76" t="str">
        <f>IF($A1879&lt;&gt;"",IF(OR(EE1879&lt;&gt;0,EF1879&lt;&gt;0,#REF!&lt;$BB$3),"",IF(#REF!="LER","09,",IF(#REF!="LOR","14,",IF(#REF!="LEB","14,",IF(#REF!="LOB","10,",IF(#REF!="HER","27,",IF(#REF!="HOR","32,",IF(#REF!="HEB","32,",IF(#REF!="HOB","27,",""))))))))),"")</f>
        <v/>
      </c>
      <c r="BZ1880" s="76" t="str">
        <f>IF($A1879&lt;&gt;"",IF(OR(EE1879&lt;&gt;0,EF1879&lt;&gt;0,#REF!&lt;$BB$3),"",IF(#REF!="LER","10,",IF(#REF!="LOR","15,",IF(#REF!="LEB","15,",IF(#REF!="LOB","11,",IF(#REF!="HER","28,",IF(#REF!="HOR","33,",IF(#REF!="HEB","33,",IF(#REF!="HOB","28,",""))))))))),"")</f>
        <v/>
      </c>
      <c r="CA1880" s="76" t="str">
        <f>IF($A1879&lt;&gt;"",IF(OR(EE1879&lt;&gt;0,EF1879&lt;&gt;0,#REF!&lt;$BB$3),"",IF(#REF!="LER","12,",IF(#REF!="LOR","16,",IF(#REF!="LEB","16,",IF(#REF!="LOB","13,",IF(#REF!="HER","30,",IF(#REF!="HOR","34,",IF(#REF!="HEB","34,",IF(#REF!="HOB","29,",""))))))))),"")</f>
        <v/>
      </c>
      <c r="CB1880" s="76" t="str">
        <f>IF($A1879&lt;&gt;"",IF(OR(EE1879&lt;&gt;0,EF1879&lt;&gt;0,#REF!&lt;$BB$3),"",IF(#REF!="LER","14,",IF(#REF!="LOR","17,",IF(#REF!="LEB","17,",IF(#REF!="LOB","15,",IF(#REF!="HER","32,",IF(#REF!="HOR","35,",IF(#REF!="HEB","35,",IF(#REF!="HOB","31,",""))))))))),"")</f>
        <v/>
      </c>
      <c r="CC1880" s="76" t="str">
        <f>IF($A1879&lt;&gt;"",IF(OR(EE1879&lt;&gt;0,EF1879&lt;&gt;0,#REF!&lt;$BB$3),"",IF(#REF!="LER","16,",IF(#REF!="LOR","18,",IF(#REF!="LEB","18,",IF(#REF!="LOB","17,",IF(#REF!="HER","34,",IF(#REF!="HOR","36,",IF(#REF!="HEB","36,",IF(#REF!="HOB","33,",""))))))))),"")</f>
        <v/>
      </c>
      <c r="CD1880" s="60" t="b">
        <f t="shared" si="2646"/>
        <v>0</v>
      </c>
      <c r="CE1880" s="60" t="b">
        <f t="shared" si="2647"/>
        <v>0</v>
      </c>
      <c r="CF1880" s="60" t="b">
        <f t="shared" si="2648"/>
        <v>0</v>
      </c>
      <c r="CG1880" s="60" t="b">
        <f t="shared" si="2649"/>
        <v>0</v>
      </c>
      <c r="CH1880" s="60" t="b">
        <f t="shared" si="2650"/>
        <v>0</v>
      </c>
      <c r="CI1880" s="60" t="b">
        <f t="shared" si="2651"/>
        <v>0</v>
      </c>
      <c r="CJ1880" s="60" t="b">
        <f t="shared" si="2652"/>
        <v>0</v>
      </c>
      <c r="CK1880" s="60"/>
      <c r="CL1880" s="61">
        <f t="shared" si="2621"/>
        <v>0</v>
      </c>
      <c r="CM1880" s="92">
        <f t="shared" si="2666"/>
        <v>0</v>
      </c>
      <c r="CN1880" s="13">
        <f t="shared" si="2653"/>
        <v>0</v>
      </c>
      <c r="CO1880" s="11" t="e">
        <f>IF(#REF!&lt;&gt;"",BC1880+CO1879,0)</f>
        <v>#REF!</v>
      </c>
      <c r="CP1880" s="13">
        <f t="shared" si="2663"/>
        <v>0</v>
      </c>
      <c r="CQ1880" s="11">
        <f t="shared" si="2664"/>
        <v>0</v>
      </c>
      <c r="CR1880" s="57">
        <f t="shared" si="2635"/>
        <v>0</v>
      </c>
      <c r="CS1880" s="57">
        <f t="shared" si="2636"/>
        <v>0</v>
      </c>
      <c r="CT1880" s="57">
        <f t="shared" si="2626"/>
        <v>0</v>
      </c>
      <c r="CU1880" s="24"/>
      <c r="CV1880" s="24"/>
      <c r="CW1880" s="24"/>
      <c r="CX1880" s="24"/>
      <c r="CY1880" s="24"/>
      <c r="CZ1880" s="24"/>
      <c r="DA1880" s="24"/>
      <c r="DB1880" s="24"/>
      <c r="DC1880" s="24"/>
      <c r="DD1880" s="64"/>
      <c r="DJ1880" s="39"/>
    </row>
    <row r="1881" spans="2:114" x14ac:dyDescent="0.2">
      <c r="B1881" s="61" t="str">
        <f>IF(A1881="","",IF(U1882="","DB",U1882&amp;V1882&amp;W1882&amp;X1882&amp;Y1882&amp;Z1882&amp;AL1882&amp;AM1882&amp;AN1882&amp;AO1882&amp;AP1882&amp;AQ1882&amp;AR1882&amp;#REF!))</f>
        <v/>
      </c>
      <c r="C1881" s="7" t="str">
        <f t="shared" si="2654"/>
        <v/>
      </c>
      <c r="D1881" s="60">
        <f t="shared" si="2655"/>
        <v>0</v>
      </c>
      <c r="E1881" s="7" t="e">
        <f>IF(COUNTBLANK(BE1882:BI1882)=5,#REF!&amp;",",IF(COUNTBLANK(U1882:AR1882)=1,T1882&amp;","&amp;T1882&amp;","&amp;T1882&amp;","&amp;T1882&amp;","&amp;T1882&amp;","&amp;T1882&amp;","&amp;T1882&amp;","&amp;T1882&amp;","&amp;T1882&amp;","&amp;T1882&amp;","&amp;T1882&amp;","&amp;T1882&amp;","&amp;T1882&amp;",",T1882&amp;","&amp;T1882&amp;","&amp;T1882&amp;","&amp;T1882&amp;","&amp;T1882&amp;","&amp;T1882&amp;","&amp;T1882&amp;","&amp;T1882&amp;","&amp;T1882&amp;","&amp;T1882&amp;","&amp;T1882&amp;","&amp;T1882&amp;","&amp;T1882&amp;","&amp;T1882&amp;","))</f>
        <v>#REF!</v>
      </c>
      <c r="F1881" s="72" t="str">
        <f t="shared" ref="F1881:F1930" si="2667">IF($A1881&lt;&gt;"",VLOOKUP($A1881,$DX$107:$EG$144,7),"")</f>
        <v/>
      </c>
      <c r="G1881" s="73">
        <f t="shared" si="2656"/>
        <v>0</v>
      </c>
      <c r="H1881" s="112">
        <f t="shared" si="2657"/>
        <v>0</v>
      </c>
      <c r="I1881" s="112">
        <f t="shared" si="2658"/>
        <v>0</v>
      </c>
      <c r="J1881" s="74" t="e">
        <f>COUNTIF(#REF!,"E")</f>
        <v>#REF!</v>
      </c>
      <c r="K1881" s="74" t="e">
        <f>COUNTIF(#REF!,"O")</f>
        <v>#REF!</v>
      </c>
      <c r="L1881" s="74" t="e">
        <f t="shared" si="2659"/>
        <v>#REF!</v>
      </c>
      <c r="M1881" s="113" t="e">
        <f t="shared" si="2660"/>
        <v>#REF!</v>
      </c>
      <c r="N1881" s="60"/>
      <c r="O1881" s="61"/>
      <c r="P1881" s="61"/>
      <c r="Q1881" s="61"/>
      <c r="R1881" s="61"/>
      <c r="S1881" s="7"/>
      <c r="T1881" s="67" t="str">
        <f t="shared" si="2627"/>
        <v/>
      </c>
      <c r="U1881" s="76" t="str">
        <f>IF($A1880&lt;&gt;"",IF(OR(CR1880&lt;&gt;0,CS1880&lt;&gt;0,#REF!&lt;$BB$3),"",IF(#REF!="LER","01,",IF(#REF!="LOR","01,",IF(#REF!="LEB","02,",IF(#REF!="LOB","01,",IF(#REF!="HER","19,",IF(#REF!="HOR","19,",IF(#REF!="HEB","20,",IF(#REF!="HOB","19,",""))))))))),"")</f>
        <v/>
      </c>
      <c r="V1881" s="76" t="str">
        <f>IF($A1880&lt;&gt;"",IF(OR(CR1880&lt;&gt;0,CS1880&lt;&gt;0,#REF!&lt;$BB$3),"",IF(#REF!="LER","02,",IF(#REF!="LOR","03,",IF(#REF!="LEB","04,",IF(#REF!="LOB","02,",IF(#REF!="HER","20,",IF(#REF!="HOR","21,",IF(#REF!="HEB","22,",IF(#REF!="HOB","20,",""))))))))),"")</f>
        <v/>
      </c>
      <c r="W1881" s="76" t="str">
        <f>IF($A1880&lt;&gt;"",IF(OR(CR1880&lt;&gt;0,CS1880&lt;&gt;0,#REF!&lt;$BB$3),"",IF(#REF!="LER","03,",IF(#REF!="LOR","05,",IF(#REF!="LEB","06,",IF(#REF!="LOB","03,",IF(#REF!="HER","21,",IF(#REF!="HOR","23,",IF(#REF!="HEB","24,",IF(#REF!="HOB","21,",""))))))))),"")</f>
        <v/>
      </c>
      <c r="X1881" s="76" t="str">
        <f>IF($A1880&lt;&gt;"",IF(OR(CR1880&lt;&gt;0,CS1880&lt;&gt;0,#REF!&lt;$BB$3),"",IF(#REF!="LER","04,",IF(#REF!="LOR","07,",IF(#REF!="LEB","08,",IF(#REF!="LOB","04,",IF(#REF!="HER","22,",IF(#REF!="HOR","25,",IF(#REF!="HEB","26,",IF(#REF!="HOB","22,",""))))))))),"")</f>
        <v/>
      </c>
      <c r="Y1881" s="76" t="str">
        <f>IF($A1880&lt;&gt;"",IF(OR(CR1880&lt;&gt;0,CS1880&lt;&gt;0,#REF!&lt;$BB$3),"",IF(#REF!="LER","05,",IF(#REF!="LOR","09,",IF(#REF!="LEB","10,",IF(#REF!="LOB","05,",IF(#REF!="HER","23,",IF(#REF!="HOR","27,",IF(#REF!="HEB","28,",IF(#REF!="HOB","23,",""))))))))),"")</f>
        <v/>
      </c>
      <c r="Z1881" s="76" t="str">
        <f>IF($A1880&lt;&gt;"",IF(OR(CR1880&lt;&gt;0,CS1880&lt;&gt;0,#REF!&lt;$BB$3),"",IF(#REF!="LER","06,",IF(#REF!="LOR","11,",IF(#REF!="LEB","11,",IF(#REF!="LOB","06,",IF(#REF!="HER","24,",IF(#REF!="HOR","29,",IF(#REF!="HEB","29,",IF(#REF!="HOB","24,",""))))))))),"")</f>
        <v/>
      </c>
      <c r="AA1881" s="76"/>
      <c r="AB1881" s="76"/>
      <c r="AC1881" s="76"/>
      <c r="AD1881" s="76"/>
      <c r="AE1881" s="76"/>
      <c r="AF1881" s="76"/>
      <c r="AG1881" s="76"/>
      <c r="AH1881" s="76"/>
      <c r="AI1881" s="76"/>
      <c r="AJ1881" s="76"/>
      <c r="AK1881" s="67" t="str">
        <f t="shared" si="2628"/>
        <v/>
      </c>
      <c r="AL1881" s="76" t="str">
        <f>IF($A1880&lt;&gt;"",IF(OR(CR1880&lt;&gt;0,CS1880&lt;&gt;0,#REF!&lt;$BB$3),"",IF(#REF!="LER","07,",IF(#REF!="LOR","12,",IF(#REF!="LEB","12,",IF(#REF!="LOB","08,",IF(#REF!="HER","25,",IF(#REF!="HOR","30,",IF(#REF!="HEB","30,",IF(#REF!="HOB","25,",""))))))))),"")</f>
        <v/>
      </c>
      <c r="AM1881" s="76" t="str">
        <f>IF($A1880&lt;&gt;"",IF(OR(CR1880&lt;&gt;0,CS1880&lt;&gt;0,#REF!&lt;$BB$3),"",IF(#REF!="LER","08,",IF(#REF!="LOR","13,",IF(#REF!="LEB","13,",IF(#REF!="LOB","09,",IF(#REF!="HER","26,",IF(#REF!="HOR","31,",IF(#REF!="HEB","31,",IF(#REF!="HOB","26,",""))))))))),"")</f>
        <v/>
      </c>
      <c r="AN1881" s="76" t="str">
        <f>IF($A1880&lt;&gt;"",IF(OR(CR1880&lt;&gt;0,CS1880&lt;&gt;0,#REF!&lt;$BB$3),"",IF(#REF!="LER","09,",IF(#REF!="LOR","14,",IF(#REF!="LEB","14,",IF(#REF!="LOB","10,",IF(#REF!="HER","27,",IF(#REF!="HOR","32,",IF(#REF!="HEB","32,",IF(#REF!="HOB","27,",""))))))))),"")</f>
        <v/>
      </c>
      <c r="AO1881" s="76" t="str">
        <f>IF($A1880&lt;&gt;"",IF(OR(CR1880&lt;&gt;0,CS1880&lt;&gt;0,#REF!&lt;$BB$3),"",IF(#REF!="LER","10,",IF(#REF!="LOR","15,",IF(#REF!="LEB","15,",IF(#REF!="LOB","11,",IF(#REF!="HER","28,",IF(#REF!="HOR","33,",IF(#REF!="HEB","33,",IF(#REF!="HOB","28,",""))))))))),"")</f>
        <v/>
      </c>
      <c r="AP1881" s="76" t="str">
        <f>IF($A1880&lt;&gt;"",IF(OR(CR1880&lt;&gt;0,CS1880&lt;&gt;0,#REF!&lt;$BB$3),"",IF(#REF!="LER","12,",IF(#REF!="LOR","16,",IF(#REF!="LEB","16,",IF(#REF!="LOB","13,",IF(#REF!="HER","30,",IF(#REF!="HOR","34,",IF(#REF!="HEB","34,",IF(#REF!="HOB","29,",""))))))))),"")</f>
        <v/>
      </c>
      <c r="AQ1881" s="76" t="str">
        <f>IF($A1880&lt;&gt;"",IF(OR(CR1880&lt;&gt;0,CS1880&lt;&gt;0,#REF!&lt;$BB$3),"",IF(#REF!="LER","14,",IF(#REF!="LOR","17,",IF(#REF!="LEB","17,",IF(#REF!="LOB","15,",IF(#REF!="HER","32,",IF(#REF!="HOR","35,",IF(#REF!="HEB","35,",IF(#REF!="HOB","31,",""))))))))),"")</f>
        <v/>
      </c>
      <c r="AR1881" s="76" t="str">
        <f>IF($A1880&lt;&gt;"",IF(OR(CR1880&lt;&gt;0,CS1880&lt;&gt;0,#REF!&lt;$BB$3),"",IF(#REF!="LER","16,",IF(#REF!="LOR","18,",IF(#REF!="LEB","18,",IF(#REF!="LOB","17,",IF(#REF!="HER","34,",IF(#REF!="HOR","36,",IF(#REF!="HEB","36,",IF(#REF!="HOB","33,",""))))))))),"")</f>
        <v/>
      </c>
      <c r="AS1881" s="60" t="b">
        <f t="shared" si="2637"/>
        <v>0</v>
      </c>
      <c r="AT1881" s="60" t="b">
        <f t="shared" si="2638"/>
        <v>0</v>
      </c>
      <c r="AU1881" s="60" t="b">
        <f t="shared" si="2639"/>
        <v>0</v>
      </c>
      <c r="AV1881" s="60" t="b">
        <f t="shared" si="2640"/>
        <v>0</v>
      </c>
      <c r="AW1881" s="60" t="b">
        <f t="shared" si="2641"/>
        <v>0</v>
      </c>
      <c r="AX1881" s="60" t="b">
        <f t="shared" si="2642"/>
        <v>0</v>
      </c>
      <c r="AY1881" s="60" t="b">
        <f t="shared" si="2643"/>
        <v>0</v>
      </c>
      <c r="AZ1881" s="60"/>
      <c r="BA1881" s="61">
        <f t="shared" si="2620"/>
        <v>0</v>
      </c>
      <c r="BB1881" s="13">
        <f t="shared" si="2645"/>
        <v>0</v>
      </c>
      <c r="BC1881" s="11" t="e">
        <f>IF(#REF!&lt;&gt;"",S1881+BC1880,0)</f>
        <v>#REF!</v>
      </c>
      <c r="BD1881" s="67" t="str">
        <f t="shared" si="2629"/>
        <v/>
      </c>
      <c r="BE1881" s="76" t="str">
        <f>IF($A1880&lt;&gt;"",IF(OR(EE1880&lt;&gt;0,EF1880&lt;&gt;0,#REF!&lt;$BB$3),"",IF(#REF!="LER","01,",IF(#REF!="LOR","01,",IF(#REF!="LEB","02,",IF(#REF!="LOB","01,",IF(#REF!="HER","19,",IF(#REF!="HOR","19,",IF(#REF!="HEB","20,",IF(#REF!="HOB","19,",""))))))))),"")</f>
        <v/>
      </c>
      <c r="BF1881" s="76" t="str">
        <f>IF($A1880&lt;&gt;"",IF(OR(EE1880&lt;&gt;0,EF1880&lt;&gt;0,#REF!&lt;$BB$3),"",IF(#REF!="LER","02,",IF(#REF!="LOR","03,",IF(#REF!="LEB","04,",IF(#REF!="LOB","02,",IF(#REF!="HER","20,",IF(#REF!="HOR","21,",IF(#REF!="HEB","22,",IF(#REF!="HOB","20,",""))))))))),"")</f>
        <v/>
      </c>
      <c r="BG1881" s="76" t="str">
        <f>IF($A1880&lt;&gt;"",IF(OR(EE1880&lt;&gt;0,EF1880&lt;&gt;0,#REF!&lt;$BB$3),"",IF(#REF!="LER","03,",IF(#REF!="LOR","05,",IF(#REF!="LEB","06,",IF(#REF!="LOB","03,",IF(#REF!="HER","21,",IF(#REF!="HOR","23,",IF(#REF!="HEB","24,",IF(#REF!="HOB","21,",""))))))))),"")</f>
        <v/>
      </c>
      <c r="BH1881" s="76" t="str">
        <f>IF($A1880&lt;&gt;"",IF(OR(EE1880&lt;&gt;0,EF1880&lt;&gt;0,#REF!&lt;$BB$3),"",IF(#REF!="LER","04,",IF(#REF!="LOR","07,",IF(#REF!="LEB","08,",IF(#REF!="LOB","04,",IF(#REF!="HER","22,",IF(#REF!="HOR","25,",IF(#REF!="HEB","26,",IF(#REF!="HOB","22,",""))))))))),"")</f>
        <v/>
      </c>
      <c r="BI1881" s="76" t="str">
        <f>IF($A1880&lt;&gt;"",IF(OR(EE1880&lt;&gt;0,EF1880&lt;&gt;0,#REF!&lt;$BB$3),"",IF(#REF!="LER","05,",IF(#REF!="LOR","09,",IF(#REF!="LEB","10,",IF(#REF!="LOB","05,",IF(#REF!="HER","23,",IF(#REF!="HOR","27,",IF(#REF!="HEB","28,",IF(#REF!="HOB","23,",""))))))))),"")</f>
        <v/>
      </c>
      <c r="BJ1881" s="76" t="str">
        <f>IF($A1880&lt;&gt;"",IF(OR(EE1880&lt;&gt;0,EF1880&lt;&gt;0,#REF!&lt;$BB$3),"",IF(#REF!="LER","06,",IF(#REF!="LOR","11,",IF(#REF!="LEB","11,",IF(#REF!="LOB","06,",IF(#REF!="HER","24,",IF(#REF!="HOR","29,",IF(#REF!="HEB","29,",IF(#REF!="HOB","24,",""))))))))),"")</f>
        <v/>
      </c>
      <c r="BK1881" s="76"/>
      <c r="BL1881" s="76"/>
      <c r="BM1881" s="76"/>
      <c r="BN1881" s="76"/>
      <c r="BO1881" s="76"/>
      <c r="BP1881" s="76"/>
      <c r="BQ1881" s="76"/>
      <c r="BR1881" s="76"/>
      <c r="BS1881" s="92">
        <f t="shared" si="2665"/>
        <v>0</v>
      </c>
      <c r="BT1881" s="76"/>
      <c r="BU1881" s="76"/>
      <c r="BV1881" s="67" t="str">
        <f t="shared" si="2630"/>
        <v/>
      </c>
      <c r="BW1881" s="76" t="str">
        <f>IF($A1880&lt;&gt;"",IF(OR(EE1880&lt;&gt;0,EF1880&lt;&gt;0,#REF!&lt;$BB$3),"",IF(#REF!="LER","07,",IF(#REF!="LOR","12,",IF(#REF!="LEB","12,",IF(#REF!="LOB","08,",IF(#REF!="HER","25,",IF(#REF!="HOR","30,",IF(#REF!="HEB","30,",IF(#REF!="HOB","25,",""))))))))),"")</f>
        <v/>
      </c>
      <c r="BX1881" s="76" t="str">
        <f>IF($A1880&lt;&gt;"",IF(OR(EE1880&lt;&gt;0,EF1880&lt;&gt;0,#REF!&lt;$BB$3),"",IF(#REF!="LER","08,",IF(#REF!="LOR","13,",IF(#REF!="LEB","13,",IF(#REF!="LOB","09,",IF(#REF!="HER","26,",IF(#REF!="HOR","31,",IF(#REF!="HEB","31,",IF(#REF!="HOB","26,",""))))))))),"")</f>
        <v/>
      </c>
      <c r="BY1881" s="76" t="str">
        <f>IF($A1880&lt;&gt;"",IF(OR(EE1880&lt;&gt;0,EF1880&lt;&gt;0,#REF!&lt;$BB$3),"",IF(#REF!="LER","09,",IF(#REF!="LOR","14,",IF(#REF!="LEB","14,",IF(#REF!="LOB","10,",IF(#REF!="HER","27,",IF(#REF!="HOR","32,",IF(#REF!="HEB","32,",IF(#REF!="HOB","27,",""))))))))),"")</f>
        <v/>
      </c>
      <c r="BZ1881" s="76" t="str">
        <f>IF($A1880&lt;&gt;"",IF(OR(EE1880&lt;&gt;0,EF1880&lt;&gt;0,#REF!&lt;$BB$3),"",IF(#REF!="LER","10,",IF(#REF!="LOR","15,",IF(#REF!="LEB","15,",IF(#REF!="LOB","11,",IF(#REF!="HER","28,",IF(#REF!="HOR","33,",IF(#REF!="HEB","33,",IF(#REF!="HOB","28,",""))))))))),"")</f>
        <v/>
      </c>
      <c r="CA1881" s="76" t="str">
        <f>IF($A1880&lt;&gt;"",IF(OR(EE1880&lt;&gt;0,EF1880&lt;&gt;0,#REF!&lt;$BB$3),"",IF(#REF!="LER","12,",IF(#REF!="LOR","16,",IF(#REF!="LEB","16,",IF(#REF!="LOB","13,",IF(#REF!="HER","30,",IF(#REF!="HOR","34,",IF(#REF!="HEB","34,",IF(#REF!="HOB","29,",""))))))))),"")</f>
        <v/>
      </c>
      <c r="CB1881" s="76" t="str">
        <f>IF($A1880&lt;&gt;"",IF(OR(EE1880&lt;&gt;0,EF1880&lt;&gt;0,#REF!&lt;$BB$3),"",IF(#REF!="LER","14,",IF(#REF!="LOR","17,",IF(#REF!="LEB","17,",IF(#REF!="LOB","15,",IF(#REF!="HER","32,",IF(#REF!="HOR","35,",IF(#REF!="HEB","35,",IF(#REF!="HOB","31,",""))))))))),"")</f>
        <v/>
      </c>
      <c r="CC1881" s="76" t="str">
        <f>IF($A1880&lt;&gt;"",IF(OR(EE1880&lt;&gt;0,EF1880&lt;&gt;0,#REF!&lt;$BB$3),"",IF(#REF!="LER","16,",IF(#REF!="LOR","18,",IF(#REF!="LEB","18,",IF(#REF!="LOB","17,",IF(#REF!="HER","34,",IF(#REF!="HOR","36,",IF(#REF!="HEB","36,",IF(#REF!="HOB","33,",""))))))))),"")</f>
        <v/>
      </c>
      <c r="CD1881" s="60" t="b">
        <f t="shared" si="2646"/>
        <v>0</v>
      </c>
      <c r="CE1881" s="60" t="b">
        <f t="shared" si="2647"/>
        <v>0</v>
      </c>
      <c r="CF1881" s="60" t="b">
        <f t="shared" si="2648"/>
        <v>0</v>
      </c>
      <c r="CG1881" s="60" t="b">
        <f t="shared" si="2649"/>
        <v>0</v>
      </c>
      <c r="CH1881" s="60" t="b">
        <f t="shared" si="2650"/>
        <v>0</v>
      </c>
      <c r="CI1881" s="60" t="b">
        <f t="shared" si="2651"/>
        <v>0</v>
      </c>
      <c r="CJ1881" s="60" t="b">
        <f t="shared" si="2652"/>
        <v>0</v>
      </c>
      <c r="CK1881" s="60"/>
      <c r="CL1881" s="61">
        <f t="shared" si="2621"/>
        <v>0</v>
      </c>
      <c r="CM1881" s="92">
        <f t="shared" si="2666"/>
        <v>0</v>
      </c>
      <c r="CN1881" s="13">
        <f t="shared" si="2653"/>
        <v>0</v>
      </c>
      <c r="CO1881" s="11" t="e">
        <f>IF(#REF!&lt;&gt;"",BC1881+CO1880,0)</f>
        <v>#REF!</v>
      </c>
      <c r="CP1881" s="13">
        <f t="shared" si="2663"/>
        <v>0</v>
      </c>
      <c r="CQ1881" s="11">
        <f t="shared" si="2664"/>
        <v>0</v>
      </c>
      <c r="CR1881" s="57">
        <f t="shared" si="2635"/>
        <v>0</v>
      </c>
      <c r="CS1881" s="57">
        <f t="shared" si="2636"/>
        <v>0</v>
      </c>
      <c r="CT1881" s="57">
        <f t="shared" si="2626"/>
        <v>0</v>
      </c>
      <c r="CU1881" s="24"/>
      <c r="CV1881" s="24"/>
      <c r="CW1881" s="24"/>
      <c r="CX1881" s="24"/>
      <c r="CY1881" s="24"/>
      <c r="CZ1881" s="24"/>
      <c r="DA1881" s="24"/>
      <c r="DB1881" s="24"/>
      <c r="DC1881" s="24"/>
      <c r="DD1881" s="64"/>
      <c r="DJ1881" s="39"/>
    </row>
    <row r="1882" spans="2:114" x14ac:dyDescent="0.2">
      <c r="B1882" s="61" t="str">
        <f>IF(A1882="","",IF(U1883="","DB",U1883&amp;V1883&amp;W1883&amp;X1883&amp;Y1883&amp;Z1883&amp;AL1883&amp;AM1883&amp;AN1883&amp;AO1883&amp;AP1883&amp;AQ1883&amp;AR1883&amp;#REF!))</f>
        <v/>
      </c>
      <c r="C1882" s="7" t="str">
        <f t="shared" si="2654"/>
        <v/>
      </c>
      <c r="D1882" s="60">
        <f t="shared" si="2655"/>
        <v>0</v>
      </c>
      <c r="E1882" s="7" t="e">
        <f>IF(COUNTBLANK(BE1883:BI1883)=5,#REF!&amp;",",IF(COUNTBLANK(U1883:AR1883)=1,T1883&amp;","&amp;T1883&amp;","&amp;T1883&amp;","&amp;T1883&amp;","&amp;T1883&amp;","&amp;T1883&amp;","&amp;T1883&amp;","&amp;T1883&amp;","&amp;T1883&amp;","&amp;T1883&amp;","&amp;T1883&amp;","&amp;T1883&amp;","&amp;T1883&amp;",",T1883&amp;","&amp;T1883&amp;","&amp;T1883&amp;","&amp;T1883&amp;","&amp;T1883&amp;","&amp;T1883&amp;","&amp;T1883&amp;","&amp;T1883&amp;","&amp;T1883&amp;","&amp;T1883&amp;","&amp;T1883&amp;","&amp;T1883&amp;","&amp;T1883&amp;","&amp;T1883&amp;","))</f>
        <v>#REF!</v>
      </c>
      <c r="F1882" s="72" t="str">
        <f t="shared" si="2667"/>
        <v/>
      </c>
      <c r="G1882" s="73">
        <f t="shared" si="2656"/>
        <v>0</v>
      </c>
      <c r="H1882" s="112">
        <f t="shared" si="2657"/>
        <v>0</v>
      </c>
      <c r="I1882" s="112">
        <f t="shared" si="2658"/>
        <v>0</v>
      </c>
      <c r="J1882" s="74" t="e">
        <f>COUNTIF(#REF!,"E")</f>
        <v>#REF!</v>
      </c>
      <c r="K1882" s="74" t="e">
        <f>COUNTIF(#REF!,"O")</f>
        <v>#REF!</v>
      </c>
      <c r="L1882" s="74" t="e">
        <f t="shared" si="2659"/>
        <v>#REF!</v>
      </c>
      <c r="M1882" s="113" t="e">
        <f t="shared" si="2660"/>
        <v>#REF!</v>
      </c>
      <c r="N1882" s="60"/>
      <c r="O1882" s="61"/>
      <c r="P1882" s="61"/>
      <c r="Q1882" s="61"/>
      <c r="R1882" s="61"/>
      <c r="S1882" s="7"/>
      <c r="T1882" s="67" t="str">
        <f t="shared" si="2627"/>
        <v/>
      </c>
      <c r="U1882" s="76" t="str">
        <f>IF($A1881&lt;&gt;"",IF(OR(CR1881&lt;&gt;0,CS1881&lt;&gt;0,#REF!&lt;$BB$3),"",IF(#REF!="LER","01,",IF(#REF!="LOR","01,",IF(#REF!="LEB","02,",IF(#REF!="LOB","01,",IF(#REF!="HER","19,",IF(#REF!="HOR","19,",IF(#REF!="HEB","20,",IF(#REF!="HOB","19,",""))))))))),"")</f>
        <v/>
      </c>
      <c r="V1882" s="76" t="str">
        <f>IF($A1881&lt;&gt;"",IF(OR(CR1881&lt;&gt;0,CS1881&lt;&gt;0,#REF!&lt;$BB$3),"",IF(#REF!="LER","02,",IF(#REF!="LOR","03,",IF(#REF!="LEB","04,",IF(#REF!="LOB","02,",IF(#REF!="HER","20,",IF(#REF!="HOR","21,",IF(#REF!="HEB","22,",IF(#REF!="HOB","20,",""))))))))),"")</f>
        <v/>
      </c>
      <c r="W1882" s="76" t="str">
        <f>IF($A1881&lt;&gt;"",IF(OR(CR1881&lt;&gt;0,CS1881&lt;&gt;0,#REF!&lt;$BB$3),"",IF(#REF!="LER","03,",IF(#REF!="LOR","05,",IF(#REF!="LEB","06,",IF(#REF!="LOB","03,",IF(#REF!="HER","21,",IF(#REF!="HOR","23,",IF(#REF!="HEB","24,",IF(#REF!="HOB","21,",""))))))))),"")</f>
        <v/>
      </c>
      <c r="X1882" s="76" t="str">
        <f>IF($A1881&lt;&gt;"",IF(OR(CR1881&lt;&gt;0,CS1881&lt;&gt;0,#REF!&lt;$BB$3),"",IF(#REF!="LER","04,",IF(#REF!="LOR","07,",IF(#REF!="LEB","08,",IF(#REF!="LOB","04,",IF(#REF!="HER","22,",IF(#REF!="HOR","25,",IF(#REF!="HEB","26,",IF(#REF!="HOB","22,",""))))))))),"")</f>
        <v/>
      </c>
      <c r="Y1882" s="76" t="str">
        <f>IF($A1881&lt;&gt;"",IF(OR(CR1881&lt;&gt;0,CS1881&lt;&gt;0,#REF!&lt;$BB$3),"",IF(#REF!="LER","05,",IF(#REF!="LOR","09,",IF(#REF!="LEB","10,",IF(#REF!="LOB","05,",IF(#REF!="HER","23,",IF(#REF!="HOR","27,",IF(#REF!="HEB","28,",IF(#REF!="HOB","23,",""))))))))),"")</f>
        <v/>
      </c>
      <c r="Z1882" s="76" t="str">
        <f>IF($A1881&lt;&gt;"",IF(OR(CR1881&lt;&gt;0,CS1881&lt;&gt;0,#REF!&lt;$BB$3),"",IF(#REF!="LER","06,",IF(#REF!="LOR","11,",IF(#REF!="LEB","11,",IF(#REF!="LOB","06,",IF(#REF!="HER","24,",IF(#REF!="HOR","29,",IF(#REF!="HEB","29,",IF(#REF!="HOB","24,",""))))))))),"")</f>
        <v/>
      </c>
      <c r="AA1882" s="76"/>
      <c r="AB1882" s="76"/>
      <c r="AC1882" s="76"/>
      <c r="AD1882" s="76"/>
      <c r="AE1882" s="76"/>
      <c r="AF1882" s="76"/>
      <c r="AG1882" s="76"/>
      <c r="AH1882" s="76"/>
      <c r="AI1882" s="76"/>
      <c r="AJ1882" s="76"/>
      <c r="AK1882" s="67" t="str">
        <f t="shared" si="2628"/>
        <v/>
      </c>
      <c r="AL1882" s="76" t="str">
        <f>IF($A1881&lt;&gt;"",IF(OR(CR1881&lt;&gt;0,CS1881&lt;&gt;0,#REF!&lt;$BB$3),"",IF(#REF!="LER","07,",IF(#REF!="LOR","12,",IF(#REF!="LEB","12,",IF(#REF!="LOB","08,",IF(#REF!="HER","25,",IF(#REF!="HOR","30,",IF(#REF!="HEB","30,",IF(#REF!="HOB","25,",""))))))))),"")</f>
        <v/>
      </c>
      <c r="AM1882" s="76" t="str">
        <f>IF($A1881&lt;&gt;"",IF(OR(CR1881&lt;&gt;0,CS1881&lt;&gt;0,#REF!&lt;$BB$3),"",IF(#REF!="LER","08,",IF(#REF!="LOR","13,",IF(#REF!="LEB","13,",IF(#REF!="LOB","09,",IF(#REF!="HER","26,",IF(#REF!="HOR","31,",IF(#REF!="HEB","31,",IF(#REF!="HOB","26,",""))))))))),"")</f>
        <v/>
      </c>
      <c r="AN1882" s="76" t="str">
        <f>IF($A1881&lt;&gt;"",IF(OR(CR1881&lt;&gt;0,CS1881&lt;&gt;0,#REF!&lt;$BB$3),"",IF(#REF!="LER","09,",IF(#REF!="LOR","14,",IF(#REF!="LEB","14,",IF(#REF!="LOB","10,",IF(#REF!="HER","27,",IF(#REF!="HOR","32,",IF(#REF!="HEB","32,",IF(#REF!="HOB","27,",""))))))))),"")</f>
        <v/>
      </c>
      <c r="AO1882" s="76" t="str">
        <f>IF($A1881&lt;&gt;"",IF(OR(CR1881&lt;&gt;0,CS1881&lt;&gt;0,#REF!&lt;$BB$3),"",IF(#REF!="LER","10,",IF(#REF!="LOR","15,",IF(#REF!="LEB","15,",IF(#REF!="LOB","11,",IF(#REF!="HER","28,",IF(#REF!="HOR","33,",IF(#REF!="HEB","33,",IF(#REF!="HOB","28,",""))))))))),"")</f>
        <v/>
      </c>
      <c r="AP1882" s="76" t="str">
        <f>IF($A1881&lt;&gt;"",IF(OR(CR1881&lt;&gt;0,CS1881&lt;&gt;0,#REF!&lt;$BB$3),"",IF(#REF!="LER","12,",IF(#REF!="LOR","16,",IF(#REF!="LEB","16,",IF(#REF!="LOB","13,",IF(#REF!="HER","30,",IF(#REF!="HOR","34,",IF(#REF!="HEB","34,",IF(#REF!="HOB","29,",""))))))))),"")</f>
        <v/>
      </c>
      <c r="AQ1882" s="76" t="str">
        <f>IF($A1881&lt;&gt;"",IF(OR(CR1881&lt;&gt;0,CS1881&lt;&gt;0,#REF!&lt;$BB$3),"",IF(#REF!="LER","14,",IF(#REF!="LOR","17,",IF(#REF!="LEB","17,",IF(#REF!="LOB","15,",IF(#REF!="HER","32,",IF(#REF!="HOR","35,",IF(#REF!="HEB","35,",IF(#REF!="HOB","31,",""))))))))),"")</f>
        <v/>
      </c>
      <c r="AR1882" s="76" t="str">
        <f>IF($A1881&lt;&gt;"",IF(OR(CR1881&lt;&gt;0,CS1881&lt;&gt;0,#REF!&lt;$BB$3),"",IF(#REF!="LER","16,",IF(#REF!="LOR","18,",IF(#REF!="LEB","18,",IF(#REF!="LOB","17,",IF(#REF!="HER","34,",IF(#REF!="HOR","36,",IF(#REF!="HEB","36,",IF(#REF!="HOB","33,",""))))))))),"")</f>
        <v/>
      </c>
      <c r="AS1882" s="60" t="b">
        <f t="shared" si="2637"/>
        <v>0</v>
      </c>
      <c r="AT1882" s="60" t="b">
        <f t="shared" si="2638"/>
        <v>0</v>
      </c>
      <c r="AU1882" s="60" t="b">
        <f t="shared" si="2639"/>
        <v>0</v>
      </c>
      <c r="AV1882" s="60" t="b">
        <f t="shared" si="2640"/>
        <v>0</v>
      </c>
      <c r="AW1882" s="60" t="b">
        <f t="shared" si="2641"/>
        <v>0</v>
      </c>
      <c r="AX1882" s="60" t="b">
        <f t="shared" si="2642"/>
        <v>0</v>
      </c>
      <c r="AY1882" s="60" t="b">
        <f t="shared" si="2643"/>
        <v>0</v>
      </c>
      <c r="AZ1882" s="60"/>
      <c r="BA1882" s="61">
        <f t="shared" si="2620"/>
        <v>0</v>
      </c>
      <c r="BB1882" s="13">
        <f t="shared" si="2645"/>
        <v>0</v>
      </c>
      <c r="BC1882" s="11" t="e">
        <f>IF(#REF!&lt;&gt;"",S1882+BC1881,0)</f>
        <v>#REF!</v>
      </c>
      <c r="BD1882" s="67" t="str">
        <f t="shared" si="2629"/>
        <v/>
      </c>
      <c r="BE1882" s="76" t="str">
        <f>IF($A1881&lt;&gt;"",IF(OR(EE1881&lt;&gt;0,EF1881&lt;&gt;0,#REF!&lt;$BB$3),"",IF(#REF!="LER","01,",IF(#REF!="LOR","01,",IF(#REF!="LEB","02,",IF(#REF!="LOB","01,",IF(#REF!="HER","19,",IF(#REF!="HOR","19,",IF(#REF!="HEB","20,",IF(#REF!="HOB","19,",""))))))))),"")</f>
        <v/>
      </c>
      <c r="BF1882" s="76" t="str">
        <f>IF($A1881&lt;&gt;"",IF(OR(EE1881&lt;&gt;0,EF1881&lt;&gt;0,#REF!&lt;$BB$3),"",IF(#REF!="LER","02,",IF(#REF!="LOR","03,",IF(#REF!="LEB","04,",IF(#REF!="LOB","02,",IF(#REF!="HER","20,",IF(#REF!="HOR","21,",IF(#REF!="HEB","22,",IF(#REF!="HOB","20,",""))))))))),"")</f>
        <v/>
      </c>
      <c r="BG1882" s="76" t="str">
        <f>IF($A1881&lt;&gt;"",IF(OR(EE1881&lt;&gt;0,EF1881&lt;&gt;0,#REF!&lt;$BB$3),"",IF(#REF!="LER","03,",IF(#REF!="LOR","05,",IF(#REF!="LEB","06,",IF(#REF!="LOB","03,",IF(#REF!="HER","21,",IF(#REF!="HOR","23,",IF(#REF!="HEB","24,",IF(#REF!="HOB","21,",""))))))))),"")</f>
        <v/>
      </c>
      <c r="BH1882" s="76" t="str">
        <f>IF($A1881&lt;&gt;"",IF(OR(EE1881&lt;&gt;0,EF1881&lt;&gt;0,#REF!&lt;$BB$3),"",IF(#REF!="LER","04,",IF(#REF!="LOR","07,",IF(#REF!="LEB","08,",IF(#REF!="LOB","04,",IF(#REF!="HER","22,",IF(#REF!="HOR","25,",IF(#REF!="HEB","26,",IF(#REF!="HOB","22,",""))))))))),"")</f>
        <v/>
      </c>
      <c r="BI1882" s="76" t="str">
        <f>IF($A1881&lt;&gt;"",IF(OR(EE1881&lt;&gt;0,EF1881&lt;&gt;0,#REF!&lt;$BB$3),"",IF(#REF!="LER","05,",IF(#REF!="LOR","09,",IF(#REF!="LEB","10,",IF(#REF!="LOB","05,",IF(#REF!="HER","23,",IF(#REF!="HOR","27,",IF(#REF!="HEB","28,",IF(#REF!="HOB","23,",""))))))))),"")</f>
        <v/>
      </c>
      <c r="BJ1882" s="76" t="str">
        <f>IF($A1881&lt;&gt;"",IF(OR(EE1881&lt;&gt;0,EF1881&lt;&gt;0,#REF!&lt;$BB$3),"",IF(#REF!="LER","06,",IF(#REF!="LOR","11,",IF(#REF!="LEB","11,",IF(#REF!="LOB","06,",IF(#REF!="HER","24,",IF(#REF!="HOR","29,",IF(#REF!="HEB","29,",IF(#REF!="HOB","24,",""))))))))),"")</f>
        <v/>
      </c>
      <c r="BK1882" s="76"/>
      <c r="BL1882" s="76"/>
      <c r="BM1882" s="76"/>
      <c r="BN1882" s="76"/>
      <c r="BO1882" s="76"/>
      <c r="BP1882" s="76"/>
      <c r="BQ1882" s="76"/>
      <c r="BR1882" s="76"/>
      <c r="BS1882" s="92">
        <f t="shared" si="2665"/>
        <v>0</v>
      </c>
      <c r="BT1882" s="76"/>
      <c r="BU1882" s="76"/>
      <c r="BV1882" s="67" t="str">
        <f t="shared" si="2630"/>
        <v/>
      </c>
      <c r="BW1882" s="76" t="str">
        <f>IF($A1881&lt;&gt;"",IF(OR(EE1881&lt;&gt;0,EF1881&lt;&gt;0,#REF!&lt;$BB$3),"",IF(#REF!="LER","07,",IF(#REF!="LOR","12,",IF(#REF!="LEB","12,",IF(#REF!="LOB","08,",IF(#REF!="HER","25,",IF(#REF!="HOR","30,",IF(#REF!="HEB","30,",IF(#REF!="HOB","25,",""))))))))),"")</f>
        <v/>
      </c>
      <c r="BX1882" s="76" t="str">
        <f>IF($A1881&lt;&gt;"",IF(OR(EE1881&lt;&gt;0,EF1881&lt;&gt;0,#REF!&lt;$BB$3),"",IF(#REF!="LER","08,",IF(#REF!="LOR","13,",IF(#REF!="LEB","13,",IF(#REF!="LOB","09,",IF(#REF!="HER","26,",IF(#REF!="HOR","31,",IF(#REF!="HEB","31,",IF(#REF!="HOB","26,",""))))))))),"")</f>
        <v/>
      </c>
      <c r="BY1882" s="76" t="str">
        <f>IF($A1881&lt;&gt;"",IF(OR(EE1881&lt;&gt;0,EF1881&lt;&gt;0,#REF!&lt;$BB$3),"",IF(#REF!="LER","09,",IF(#REF!="LOR","14,",IF(#REF!="LEB","14,",IF(#REF!="LOB","10,",IF(#REF!="HER","27,",IF(#REF!="HOR","32,",IF(#REF!="HEB","32,",IF(#REF!="HOB","27,",""))))))))),"")</f>
        <v/>
      </c>
      <c r="BZ1882" s="76" t="str">
        <f>IF($A1881&lt;&gt;"",IF(OR(EE1881&lt;&gt;0,EF1881&lt;&gt;0,#REF!&lt;$BB$3),"",IF(#REF!="LER","10,",IF(#REF!="LOR","15,",IF(#REF!="LEB","15,",IF(#REF!="LOB","11,",IF(#REF!="HER","28,",IF(#REF!="HOR","33,",IF(#REF!="HEB","33,",IF(#REF!="HOB","28,",""))))))))),"")</f>
        <v/>
      </c>
      <c r="CA1882" s="76" t="str">
        <f>IF($A1881&lt;&gt;"",IF(OR(EE1881&lt;&gt;0,EF1881&lt;&gt;0,#REF!&lt;$BB$3),"",IF(#REF!="LER","12,",IF(#REF!="LOR","16,",IF(#REF!="LEB","16,",IF(#REF!="LOB","13,",IF(#REF!="HER","30,",IF(#REF!="HOR","34,",IF(#REF!="HEB","34,",IF(#REF!="HOB","29,",""))))))))),"")</f>
        <v/>
      </c>
      <c r="CB1882" s="76" t="str">
        <f>IF($A1881&lt;&gt;"",IF(OR(EE1881&lt;&gt;0,EF1881&lt;&gt;0,#REF!&lt;$BB$3),"",IF(#REF!="LER","14,",IF(#REF!="LOR","17,",IF(#REF!="LEB","17,",IF(#REF!="LOB","15,",IF(#REF!="HER","32,",IF(#REF!="HOR","35,",IF(#REF!="HEB","35,",IF(#REF!="HOB","31,",""))))))))),"")</f>
        <v/>
      </c>
      <c r="CC1882" s="76" t="str">
        <f>IF($A1881&lt;&gt;"",IF(OR(EE1881&lt;&gt;0,EF1881&lt;&gt;0,#REF!&lt;$BB$3),"",IF(#REF!="LER","16,",IF(#REF!="LOR","18,",IF(#REF!="LEB","18,",IF(#REF!="LOB","17,",IF(#REF!="HER","34,",IF(#REF!="HOR","36,",IF(#REF!="HEB","36,",IF(#REF!="HOB","33,",""))))))))),"")</f>
        <v/>
      </c>
      <c r="CD1882" s="60" t="b">
        <f t="shared" si="2646"/>
        <v>0</v>
      </c>
      <c r="CE1882" s="60" t="b">
        <f t="shared" si="2647"/>
        <v>0</v>
      </c>
      <c r="CF1882" s="60" t="b">
        <f t="shared" si="2648"/>
        <v>0</v>
      </c>
      <c r="CG1882" s="60" t="b">
        <f t="shared" si="2649"/>
        <v>0</v>
      </c>
      <c r="CH1882" s="60" t="b">
        <f t="shared" si="2650"/>
        <v>0</v>
      </c>
      <c r="CI1882" s="60" t="b">
        <f t="shared" si="2651"/>
        <v>0</v>
      </c>
      <c r="CJ1882" s="60" t="b">
        <f t="shared" si="2652"/>
        <v>0</v>
      </c>
      <c r="CK1882" s="60"/>
      <c r="CL1882" s="61">
        <f t="shared" si="2621"/>
        <v>0</v>
      </c>
      <c r="CM1882" s="92">
        <f t="shared" si="2666"/>
        <v>0</v>
      </c>
      <c r="CN1882" s="13">
        <f t="shared" si="2653"/>
        <v>0</v>
      </c>
      <c r="CO1882" s="11" t="e">
        <f>IF(#REF!&lt;&gt;"",BC1882+CO1881,0)</f>
        <v>#REF!</v>
      </c>
      <c r="CP1882" s="13">
        <f t="shared" si="2663"/>
        <v>0</v>
      </c>
      <c r="CQ1882" s="11">
        <f t="shared" si="2664"/>
        <v>0</v>
      </c>
      <c r="CR1882" s="57">
        <f t="shared" si="2635"/>
        <v>0</v>
      </c>
      <c r="CS1882" s="57">
        <f t="shared" si="2636"/>
        <v>0</v>
      </c>
      <c r="CT1882" s="57">
        <f t="shared" si="2626"/>
        <v>0</v>
      </c>
      <c r="CU1882" s="24"/>
      <c r="CV1882" s="24"/>
      <c r="CW1882" s="24"/>
      <c r="CX1882" s="24"/>
      <c r="CY1882" s="24"/>
      <c r="CZ1882" s="24"/>
      <c r="DA1882" s="24"/>
      <c r="DB1882" s="24"/>
      <c r="DC1882" s="24"/>
      <c r="DD1882" s="64"/>
      <c r="DJ1882" s="39"/>
    </row>
    <row r="1883" spans="2:114" x14ac:dyDescent="0.2">
      <c r="B1883" s="61" t="str">
        <f>IF(A1883="","",IF(U1884="","DB",U1884&amp;V1884&amp;W1884&amp;X1884&amp;Y1884&amp;Z1884&amp;AL1884&amp;AM1884&amp;AN1884&amp;AO1884&amp;AP1884&amp;AQ1884&amp;AR1884&amp;#REF!))</f>
        <v/>
      </c>
      <c r="C1883" s="7" t="str">
        <f t="shared" si="2654"/>
        <v/>
      </c>
      <c r="D1883" s="60">
        <f t="shared" si="2655"/>
        <v>0</v>
      </c>
      <c r="E1883" s="7" t="e">
        <f>IF(COUNTBLANK(BE1884:BI1884)=5,#REF!&amp;",",IF(COUNTBLANK(U1884:AR1884)=1,T1884&amp;","&amp;T1884&amp;","&amp;T1884&amp;","&amp;T1884&amp;","&amp;T1884&amp;","&amp;T1884&amp;","&amp;T1884&amp;","&amp;T1884&amp;","&amp;T1884&amp;","&amp;T1884&amp;","&amp;T1884&amp;","&amp;T1884&amp;","&amp;T1884&amp;",",T1884&amp;","&amp;T1884&amp;","&amp;T1884&amp;","&amp;T1884&amp;","&amp;T1884&amp;","&amp;T1884&amp;","&amp;T1884&amp;","&amp;T1884&amp;","&amp;T1884&amp;","&amp;T1884&amp;","&amp;T1884&amp;","&amp;T1884&amp;","&amp;T1884&amp;","&amp;T1884&amp;","))</f>
        <v>#REF!</v>
      </c>
      <c r="F1883" s="72" t="str">
        <f t="shared" si="2667"/>
        <v/>
      </c>
      <c r="G1883" s="73">
        <f t="shared" si="2656"/>
        <v>0</v>
      </c>
      <c r="H1883" s="112">
        <f t="shared" si="2657"/>
        <v>0</v>
      </c>
      <c r="I1883" s="112">
        <f t="shared" si="2658"/>
        <v>0</v>
      </c>
      <c r="J1883" s="74" t="e">
        <f>COUNTIF(#REF!,"E")</f>
        <v>#REF!</v>
      </c>
      <c r="K1883" s="74" t="e">
        <f>COUNTIF(#REF!,"O")</f>
        <v>#REF!</v>
      </c>
      <c r="L1883" s="74" t="e">
        <f t="shared" si="2659"/>
        <v>#REF!</v>
      </c>
      <c r="M1883" s="113" t="e">
        <f t="shared" si="2660"/>
        <v>#REF!</v>
      </c>
      <c r="N1883" s="60"/>
      <c r="O1883" s="61"/>
      <c r="P1883" s="61"/>
      <c r="Q1883" s="61"/>
      <c r="R1883" s="61"/>
      <c r="S1883" s="7"/>
      <c r="T1883" s="67" t="str">
        <f t="shared" si="2627"/>
        <v/>
      </c>
      <c r="U1883" s="76" t="str">
        <f>IF($A1882&lt;&gt;"",IF(OR(CR1882&lt;&gt;0,CS1882&lt;&gt;0,#REF!&lt;$BB$3),"",IF(#REF!="LER","01,",IF(#REF!="LOR","01,",IF(#REF!="LEB","02,",IF(#REF!="LOB","01,",IF(#REF!="HER","19,",IF(#REF!="HOR","19,",IF(#REF!="HEB","20,",IF(#REF!="HOB","19,",""))))))))),"")</f>
        <v/>
      </c>
      <c r="V1883" s="76" t="str">
        <f>IF($A1882&lt;&gt;"",IF(OR(CR1882&lt;&gt;0,CS1882&lt;&gt;0,#REF!&lt;$BB$3),"",IF(#REF!="LER","02,",IF(#REF!="LOR","03,",IF(#REF!="LEB","04,",IF(#REF!="LOB","02,",IF(#REF!="HER","20,",IF(#REF!="HOR","21,",IF(#REF!="HEB","22,",IF(#REF!="HOB","20,",""))))))))),"")</f>
        <v/>
      </c>
      <c r="W1883" s="76" t="str">
        <f>IF($A1882&lt;&gt;"",IF(OR(CR1882&lt;&gt;0,CS1882&lt;&gt;0,#REF!&lt;$BB$3),"",IF(#REF!="LER","03,",IF(#REF!="LOR","05,",IF(#REF!="LEB","06,",IF(#REF!="LOB","03,",IF(#REF!="HER","21,",IF(#REF!="HOR","23,",IF(#REF!="HEB","24,",IF(#REF!="HOB","21,",""))))))))),"")</f>
        <v/>
      </c>
      <c r="X1883" s="76" t="str">
        <f>IF($A1882&lt;&gt;"",IF(OR(CR1882&lt;&gt;0,CS1882&lt;&gt;0,#REF!&lt;$BB$3),"",IF(#REF!="LER","04,",IF(#REF!="LOR","07,",IF(#REF!="LEB","08,",IF(#REF!="LOB","04,",IF(#REF!="HER","22,",IF(#REF!="HOR","25,",IF(#REF!="HEB","26,",IF(#REF!="HOB","22,",""))))))))),"")</f>
        <v/>
      </c>
      <c r="Y1883" s="76" t="str">
        <f>IF($A1882&lt;&gt;"",IF(OR(CR1882&lt;&gt;0,CS1882&lt;&gt;0,#REF!&lt;$BB$3),"",IF(#REF!="LER","05,",IF(#REF!="LOR","09,",IF(#REF!="LEB","10,",IF(#REF!="LOB","05,",IF(#REF!="HER","23,",IF(#REF!="HOR","27,",IF(#REF!="HEB","28,",IF(#REF!="HOB","23,",""))))))))),"")</f>
        <v/>
      </c>
      <c r="Z1883" s="76" t="str">
        <f>IF($A1882&lt;&gt;"",IF(OR(CR1882&lt;&gt;0,CS1882&lt;&gt;0,#REF!&lt;$BB$3),"",IF(#REF!="LER","06,",IF(#REF!="LOR","11,",IF(#REF!="LEB","11,",IF(#REF!="LOB","06,",IF(#REF!="HER","24,",IF(#REF!="HOR","29,",IF(#REF!="HEB","29,",IF(#REF!="HOB","24,",""))))))))),"")</f>
        <v/>
      </c>
      <c r="AA1883" s="76"/>
      <c r="AB1883" s="76"/>
      <c r="AC1883" s="76"/>
      <c r="AD1883" s="76"/>
      <c r="AE1883" s="76"/>
      <c r="AF1883" s="76"/>
      <c r="AG1883" s="76"/>
      <c r="AH1883" s="76"/>
      <c r="AI1883" s="76"/>
      <c r="AJ1883" s="76"/>
      <c r="AK1883" s="67" t="str">
        <f t="shared" si="2628"/>
        <v/>
      </c>
      <c r="AL1883" s="76" t="str">
        <f>IF($A1882&lt;&gt;"",IF(OR(CR1882&lt;&gt;0,CS1882&lt;&gt;0,#REF!&lt;$BB$3),"",IF(#REF!="LER","07,",IF(#REF!="LOR","12,",IF(#REF!="LEB","12,",IF(#REF!="LOB","08,",IF(#REF!="HER","25,",IF(#REF!="HOR","30,",IF(#REF!="HEB","30,",IF(#REF!="HOB","25,",""))))))))),"")</f>
        <v/>
      </c>
      <c r="AM1883" s="76" t="str">
        <f>IF($A1882&lt;&gt;"",IF(OR(CR1882&lt;&gt;0,CS1882&lt;&gt;0,#REF!&lt;$BB$3),"",IF(#REF!="LER","08,",IF(#REF!="LOR","13,",IF(#REF!="LEB","13,",IF(#REF!="LOB","09,",IF(#REF!="HER","26,",IF(#REF!="HOR","31,",IF(#REF!="HEB","31,",IF(#REF!="HOB","26,",""))))))))),"")</f>
        <v/>
      </c>
      <c r="AN1883" s="76" t="str">
        <f>IF($A1882&lt;&gt;"",IF(OR(CR1882&lt;&gt;0,CS1882&lt;&gt;0,#REF!&lt;$BB$3),"",IF(#REF!="LER","09,",IF(#REF!="LOR","14,",IF(#REF!="LEB","14,",IF(#REF!="LOB","10,",IF(#REF!="HER","27,",IF(#REF!="HOR","32,",IF(#REF!="HEB","32,",IF(#REF!="HOB","27,",""))))))))),"")</f>
        <v/>
      </c>
      <c r="AO1883" s="76" t="str">
        <f>IF($A1882&lt;&gt;"",IF(OR(CR1882&lt;&gt;0,CS1882&lt;&gt;0,#REF!&lt;$BB$3),"",IF(#REF!="LER","10,",IF(#REF!="LOR","15,",IF(#REF!="LEB","15,",IF(#REF!="LOB","11,",IF(#REF!="HER","28,",IF(#REF!="HOR","33,",IF(#REF!="HEB","33,",IF(#REF!="HOB","28,",""))))))))),"")</f>
        <v/>
      </c>
      <c r="AP1883" s="76" t="str">
        <f>IF($A1882&lt;&gt;"",IF(OR(CR1882&lt;&gt;0,CS1882&lt;&gt;0,#REF!&lt;$BB$3),"",IF(#REF!="LER","12,",IF(#REF!="LOR","16,",IF(#REF!="LEB","16,",IF(#REF!="LOB","13,",IF(#REF!="HER","30,",IF(#REF!="HOR","34,",IF(#REF!="HEB","34,",IF(#REF!="HOB","29,",""))))))))),"")</f>
        <v/>
      </c>
      <c r="AQ1883" s="76" t="str">
        <f>IF($A1882&lt;&gt;"",IF(OR(CR1882&lt;&gt;0,CS1882&lt;&gt;0,#REF!&lt;$BB$3),"",IF(#REF!="LER","14,",IF(#REF!="LOR","17,",IF(#REF!="LEB","17,",IF(#REF!="LOB","15,",IF(#REF!="HER","32,",IF(#REF!="HOR","35,",IF(#REF!="HEB","35,",IF(#REF!="HOB","31,",""))))))))),"")</f>
        <v/>
      </c>
      <c r="AR1883" s="76" t="str">
        <f>IF($A1882&lt;&gt;"",IF(OR(CR1882&lt;&gt;0,CS1882&lt;&gt;0,#REF!&lt;$BB$3),"",IF(#REF!="LER","16,",IF(#REF!="LOR","18,",IF(#REF!="LEB","18,",IF(#REF!="LOB","17,",IF(#REF!="HER","34,",IF(#REF!="HOR","36,",IF(#REF!="HEB","36,",IF(#REF!="HOB","33,",""))))))))),"")</f>
        <v/>
      </c>
      <c r="AS1883" s="60" t="b">
        <f t="shared" si="2637"/>
        <v>0</v>
      </c>
      <c r="AT1883" s="60" t="b">
        <f t="shared" si="2638"/>
        <v>0</v>
      </c>
      <c r="AU1883" s="60" t="b">
        <f t="shared" si="2639"/>
        <v>0</v>
      </c>
      <c r="AV1883" s="60" t="b">
        <f t="shared" si="2640"/>
        <v>0</v>
      </c>
      <c r="AW1883" s="60" t="b">
        <f t="shared" si="2641"/>
        <v>0</v>
      </c>
      <c r="AX1883" s="60" t="b">
        <f t="shared" si="2642"/>
        <v>0</v>
      </c>
      <c r="AY1883" s="60" t="b">
        <f t="shared" si="2643"/>
        <v>0</v>
      </c>
      <c r="AZ1883" s="60"/>
      <c r="BA1883" s="61">
        <f t="shared" si="2620"/>
        <v>0</v>
      </c>
      <c r="BB1883" s="13">
        <f t="shared" si="2645"/>
        <v>0</v>
      </c>
      <c r="BC1883" s="11" t="e">
        <f>IF(#REF!&lt;&gt;"",S1883+BC1882,0)</f>
        <v>#REF!</v>
      </c>
      <c r="BD1883" s="67" t="str">
        <f t="shared" si="2629"/>
        <v/>
      </c>
      <c r="BE1883" s="76" t="str">
        <f>IF($A1882&lt;&gt;"",IF(OR(EE1882&lt;&gt;0,EF1882&lt;&gt;0,#REF!&lt;$BB$3),"",IF(#REF!="LER","01,",IF(#REF!="LOR","01,",IF(#REF!="LEB","02,",IF(#REF!="LOB","01,",IF(#REF!="HER","19,",IF(#REF!="HOR","19,",IF(#REF!="HEB","20,",IF(#REF!="HOB","19,",""))))))))),"")</f>
        <v/>
      </c>
      <c r="BF1883" s="76" t="str">
        <f>IF($A1882&lt;&gt;"",IF(OR(EE1882&lt;&gt;0,EF1882&lt;&gt;0,#REF!&lt;$BB$3),"",IF(#REF!="LER","02,",IF(#REF!="LOR","03,",IF(#REF!="LEB","04,",IF(#REF!="LOB","02,",IF(#REF!="HER","20,",IF(#REF!="HOR","21,",IF(#REF!="HEB","22,",IF(#REF!="HOB","20,",""))))))))),"")</f>
        <v/>
      </c>
      <c r="BG1883" s="76" t="str">
        <f>IF($A1882&lt;&gt;"",IF(OR(EE1882&lt;&gt;0,EF1882&lt;&gt;0,#REF!&lt;$BB$3),"",IF(#REF!="LER","03,",IF(#REF!="LOR","05,",IF(#REF!="LEB","06,",IF(#REF!="LOB","03,",IF(#REF!="HER","21,",IF(#REF!="HOR","23,",IF(#REF!="HEB","24,",IF(#REF!="HOB","21,",""))))))))),"")</f>
        <v/>
      </c>
      <c r="BH1883" s="76" t="str">
        <f>IF($A1882&lt;&gt;"",IF(OR(EE1882&lt;&gt;0,EF1882&lt;&gt;0,#REF!&lt;$BB$3),"",IF(#REF!="LER","04,",IF(#REF!="LOR","07,",IF(#REF!="LEB","08,",IF(#REF!="LOB","04,",IF(#REF!="HER","22,",IF(#REF!="HOR","25,",IF(#REF!="HEB","26,",IF(#REF!="HOB","22,",""))))))))),"")</f>
        <v/>
      </c>
      <c r="BI1883" s="76" t="str">
        <f>IF($A1882&lt;&gt;"",IF(OR(EE1882&lt;&gt;0,EF1882&lt;&gt;0,#REF!&lt;$BB$3),"",IF(#REF!="LER","05,",IF(#REF!="LOR","09,",IF(#REF!="LEB","10,",IF(#REF!="LOB","05,",IF(#REF!="HER","23,",IF(#REF!="HOR","27,",IF(#REF!="HEB","28,",IF(#REF!="HOB","23,",""))))))))),"")</f>
        <v/>
      </c>
      <c r="BJ1883" s="76" t="str">
        <f>IF($A1882&lt;&gt;"",IF(OR(EE1882&lt;&gt;0,EF1882&lt;&gt;0,#REF!&lt;$BB$3),"",IF(#REF!="LER","06,",IF(#REF!="LOR","11,",IF(#REF!="LEB","11,",IF(#REF!="LOB","06,",IF(#REF!="HER","24,",IF(#REF!="HOR","29,",IF(#REF!="HEB","29,",IF(#REF!="HOB","24,",""))))))))),"")</f>
        <v/>
      </c>
      <c r="BK1883" s="76"/>
      <c r="BL1883" s="76"/>
      <c r="BM1883" s="76"/>
      <c r="BN1883" s="76"/>
      <c r="BO1883" s="76"/>
      <c r="BP1883" s="76"/>
      <c r="BQ1883" s="76"/>
      <c r="BR1883" s="76"/>
      <c r="BS1883" s="92">
        <f t="shared" si="2665"/>
        <v>0</v>
      </c>
      <c r="BT1883" s="76"/>
      <c r="BU1883" s="76"/>
      <c r="BV1883" s="67" t="str">
        <f t="shared" si="2630"/>
        <v/>
      </c>
      <c r="BW1883" s="76" t="str">
        <f>IF($A1882&lt;&gt;"",IF(OR(EE1882&lt;&gt;0,EF1882&lt;&gt;0,#REF!&lt;$BB$3),"",IF(#REF!="LER","07,",IF(#REF!="LOR","12,",IF(#REF!="LEB","12,",IF(#REF!="LOB","08,",IF(#REF!="HER","25,",IF(#REF!="HOR","30,",IF(#REF!="HEB","30,",IF(#REF!="HOB","25,",""))))))))),"")</f>
        <v/>
      </c>
      <c r="BX1883" s="76" t="str">
        <f>IF($A1882&lt;&gt;"",IF(OR(EE1882&lt;&gt;0,EF1882&lt;&gt;0,#REF!&lt;$BB$3),"",IF(#REF!="LER","08,",IF(#REF!="LOR","13,",IF(#REF!="LEB","13,",IF(#REF!="LOB","09,",IF(#REF!="HER","26,",IF(#REF!="HOR","31,",IF(#REF!="HEB","31,",IF(#REF!="HOB","26,",""))))))))),"")</f>
        <v/>
      </c>
      <c r="BY1883" s="76" t="str">
        <f>IF($A1882&lt;&gt;"",IF(OR(EE1882&lt;&gt;0,EF1882&lt;&gt;0,#REF!&lt;$BB$3),"",IF(#REF!="LER","09,",IF(#REF!="LOR","14,",IF(#REF!="LEB","14,",IF(#REF!="LOB","10,",IF(#REF!="HER","27,",IF(#REF!="HOR","32,",IF(#REF!="HEB","32,",IF(#REF!="HOB","27,",""))))))))),"")</f>
        <v/>
      </c>
      <c r="BZ1883" s="76" t="str">
        <f>IF($A1882&lt;&gt;"",IF(OR(EE1882&lt;&gt;0,EF1882&lt;&gt;0,#REF!&lt;$BB$3),"",IF(#REF!="LER","10,",IF(#REF!="LOR","15,",IF(#REF!="LEB","15,",IF(#REF!="LOB","11,",IF(#REF!="HER","28,",IF(#REF!="HOR","33,",IF(#REF!="HEB","33,",IF(#REF!="HOB","28,",""))))))))),"")</f>
        <v/>
      </c>
      <c r="CA1883" s="76" t="str">
        <f>IF($A1882&lt;&gt;"",IF(OR(EE1882&lt;&gt;0,EF1882&lt;&gt;0,#REF!&lt;$BB$3),"",IF(#REF!="LER","12,",IF(#REF!="LOR","16,",IF(#REF!="LEB","16,",IF(#REF!="LOB","13,",IF(#REF!="HER","30,",IF(#REF!="HOR","34,",IF(#REF!="HEB","34,",IF(#REF!="HOB","29,",""))))))))),"")</f>
        <v/>
      </c>
      <c r="CB1883" s="76" t="str">
        <f>IF($A1882&lt;&gt;"",IF(OR(EE1882&lt;&gt;0,EF1882&lt;&gt;0,#REF!&lt;$BB$3),"",IF(#REF!="LER","14,",IF(#REF!="LOR","17,",IF(#REF!="LEB","17,",IF(#REF!="LOB","15,",IF(#REF!="HER","32,",IF(#REF!="HOR","35,",IF(#REF!="HEB","35,",IF(#REF!="HOB","31,",""))))))))),"")</f>
        <v/>
      </c>
      <c r="CC1883" s="76" t="str">
        <f>IF($A1882&lt;&gt;"",IF(OR(EE1882&lt;&gt;0,EF1882&lt;&gt;0,#REF!&lt;$BB$3),"",IF(#REF!="LER","16,",IF(#REF!="LOR","18,",IF(#REF!="LEB","18,",IF(#REF!="LOB","17,",IF(#REF!="HER","34,",IF(#REF!="HOR","36,",IF(#REF!="HEB","36,",IF(#REF!="HOB","33,",""))))))))),"")</f>
        <v/>
      </c>
      <c r="CD1883" s="60" t="b">
        <f t="shared" si="2646"/>
        <v>0</v>
      </c>
      <c r="CE1883" s="60" t="b">
        <f t="shared" si="2647"/>
        <v>0</v>
      </c>
      <c r="CF1883" s="60" t="b">
        <f t="shared" si="2648"/>
        <v>0</v>
      </c>
      <c r="CG1883" s="60" t="b">
        <f t="shared" si="2649"/>
        <v>0</v>
      </c>
      <c r="CH1883" s="60" t="b">
        <f t="shared" si="2650"/>
        <v>0</v>
      </c>
      <c r="CI1883" s="60" t="b">
        <f t="shared" si="2651"/>
        <v>0</v>
      </c>
      <c r="CJ1883" s="60" t="b">
        <f t="shared" si="2652"/>
        <v>0</v>
      </c>
      <c r="CK1883" s="60"/>
      <c r="CL1883" s="61">
        <f t="shared" si="2621"/>
        <v>0</v>
      </c>
      <c r="CM1883" s="92">
        <f t="shared" si="2666"/>
        <v>0</v>
      </c>
      <c r="CN1883" s="13">
        <f t="shared" si="2653"/>
        <v>0</v>
      </c>
      <c r="CO1883" s="11" t="e">
        <f>IF(#REF!&lt;&gt;"",BC1883+CO1882,0)</f>
        <v>#REF!</v>
      </c>
      <c r="CP1883" s="13">
        <f t="shared" si="2663"/>
        <v>0</v>
      </c>
      <c r="CQ1883" s="11">
        <f t="shared" si="2664"/>
        <v>0</v>
      </c>
      <c r="CR1883" s="57">
        <f t="shared" si="2635"/>
        <v>0</v>
      </c>
      <c r="CS1883" s="57">
        <f t="shared" si="2636"/>
        <v>0</v>
      </c>
      <c r="CT1883" s="57">
        <f t="shared" si="2626"/>
        <v>0</v>
      </c>
      <c r="CU1883" s="24"/>
      <c r="CV1883" s="24"/>
      <c r="CW1883" s="24"/>
      <c r="CX1883" s="24"/>
      <c r="CY1883" s="24"/>
      <c r="CZ1883" s="24"/>
      <c r="DA1883" s="24"/>
      <c r="DB1883" s="24"/>
      <c r="DC1883" s="24"/>
      <c r="DD1883" s="64"/>
      <c r="DJ1883" s="39"/>
    </row>
    <row r="1884" spans="2:114" x14ac:dyDescent="0.2">
      <c r="B1884" s="61" t="str">
        <f>IF(A1884="","",IF(U1885="","DB",U1885&amp;V1885&amp;W1885&amp;X1885&amp;Y1885&amp;Z1885&amp;AL1885&amp;AM1885&amp;AN1885&amp;AO1885&amp;AP1885&amp;AQ1885&amp;AR1885&amp;#REF!))</f>
        <v/>
      </c>
      <c r="C1884" s="7" t="str">
        <f t="shared" si="2654"/>
        <v/>
      </c>
      <c r="D1884" s="60">
        <f t="shared" si="2655"/>
        <v>0</v>
      </c>
      <c r="E1884" s="7" t="e">
        <f>IF(COUNTBLANK(BE1885:BI1885)=5,#REF!&amp;",",IF(COUNTBLANK(U1885:AR1885)=1,T1885&amp;","&amp;T1885&amp;","&amp;T1885&amp;","&amp;T1885&amp;","&amp;T1885&amp;","&amp;T1885&amp;","&amp;T1885&amp;","&amp;T1885&amp;","&amp;T1885&amp;","&amp;T1885&amp;","&amp;T1885&amp;","&amp;T1885&amp;","&amp;T1885&amp;",",T1885&amp;","&amp;T1885&amp;","&amp;T1885&amp;","&amp;T1885&amp;","&amp;T1885&amp;","&amp;T1885&amp;","&amp;T1885&amp;","&amp;T1885&amp;","&amp;T1885&amp;","&amp;T1885&amp;","&amp;T1885&amp;","&amp;T1885&amp;","&amp;T1885&amp;","&amp;T1885&amp;","))</f>
        <v>#REF!</v>
      </c>
      <c r="F1884" s="72" t="str">
        <f t="shared" si="2667"/>
        <v/>
      </c>
      <c r="G1884" s="73">
        <f t="shared" si="2656"/>
        <v>0</v>
      </c>
      <c r="H1884" s="112">
        <f t="shared" si="2657"/>
        <v>0</v>
      </c>
      <c r="I1884" s="112">
        <f t="shared" si="2658"/>
        <v>0</v>
      </c>
      <c r="J1884" s="74" t="e">
        <f>COUNTIF(#REF!,"E")</f>
        <v>#REF!</v>
      </c>
      <c r="K1884" s="74" t="e">
        <f>COUNTIF(#REF!,"O")</f>
        <v>#REF!</v>
      </c>
      <c r="L1884" s="74" t="e">
        <f t="shared" si="2659"/>
        <v>#REF!</v>
      </c>
      <c r="M1884" s="113" t="e">
        <f t="shared" si="2660"/>
        <v>#REF!</v>
      </c>
      <c r="N1884" s="60"/>
      <c r="O1884" s="61"/>
      <c r="P1884" s="61"/>
      <c r="Q1884" s="61"/>
      <c r="R1884" s="61"/>
      <c r="S1884" s="7"/>
      <c r="T1884" s="67" t="str">
        <f t="shared" si="2627"/>
        <v/>
      </c>
      <c r="U1884" s="76" t="str">
        <f>IF($A1883&lt;&gt;"",IF(OR(CR1883&lt;&gt;0,CS1883&lt;&gt;0,#REF!&lt;$BB$3),"",IF(#REF!="LER","01,",IF(#REF!="LOR","01,",IF(#REF!="LEB","02,",IF(#REF!="LOB","01,",IF(#REF!="HER","19,",IF(#REF!="HOR","19,",IF(#REF!="HEB","20,",IF(#REF!="HOB","19,",""))))))))),"")</f>
        <v/>
      </c>
      <c r="V1884" s="76" t="str">
        <f>IF($A1883&lt;&gt;"",IF(OR(CR1883&lt;&gt;0,CS1883&lt;&gt;0,#REF!&lt;$BB$3),"",IF(#REF!="LER","02,",IF(#REF!="LOR","03,",IF(#REF!="LEB","04,",IF(#REF!="LOB","02,",IF(#REF!="HER","20,",IF(#REF!="HOR","21,",IF(#REF!="HEB","22,",IF(#REF!="HOB","20,",""))))))))),"")</f>
        <v/>
      </c>
      <c r="W1884" s="76" t="str">
        <f>IF($A1883&lt;&gt;"",IF(OR(CR1883&lt;&gt;0,CS1883&lt;&gt;0,#REF!&lt;$BB$3),"",IF(#REF!="LER","03,",IF(#REF!="LOR","05,",IF(#REF!="LEB","06,",IF(#REF!="LOB","03,",IF(#REF!="HER","21,",IF(#REF!="HOR","23,",IF(#REF!="HEB","24,",IF(#REF!="HOB","21,",""))))))))),"")</f>
        <v/>
      </c>
      <c r="X1884" s="76" t="str">
        <f>IF($A1883&lt;&gt;"",IF(OR(CR1883&lt;&gt;0,CS1883&lt;&gt;0,#REF!&lt;$BB$3),"",IF(#REF!="LER","04,",IF(#REF!="LOR","07,",IF(#REF!="LEB","08,",IF(#REF!="LOB","04,",IF(#REF!="HER","22,",IF(#REF!="HOR","25,",IF(#REF!="HEB","26,",IF(#REF!="HOB","22,",""))))))))),"")</f>
        <v/>
      </c>
      <c r="Y1884" s="76" t="str">
        <f>IF($A1883&lt;&gt;"",IF(OR(CR1883&lt;&gt;0,CS1883&lt;&gt;0,#REF!&lt;$BB$3),"",IF(#REF!="LER","05,",IF(#REF!="LOR","09,",IF(#REF!="LEB","10,",IF(#REF!="LOB","05,",IF(#REF!="HER","23,",IF(#REF!="HOR","27,",IF(#REF!="HEB","28,",IF(#REF!="HOB","23,",""))))))))),"")</f>
        <v/>
      </c>
      <c r="Z1884" s="76" t="str">
        <f>IF($A1883&lt;&gt;"",IF(OR(CR1883&lt;&gt;0,CS1883&lt;&gt;0,#REF!&lt;$BB$3),"",IF(#REF!="LER","06,",IF(#REF!="LOR","11,",IF(#REF!="LEB","11,",IF(#REF!="LOB","06,",IF(#REF!="HER","24,",IF(#REF!="HOR","29,",IF(#REF!="HEB","29,",IF(#REF!="HOB","24,",""))))))))),"")</f>
        <v/>
      </c>
      <c r="AA1884" s="76"/>
      <c r="AB1884" s="76"/>
      <c r="AC1884" s="76"/>
      <c r="AD1884" s="76"/>
      <c r="AE1884" s="76"/>
      <c r="AF1884" s="76"/>
      <c r="AG1884" s="76"/>
      <c r="AH1884" s="76"/>
      <c r="AI1884" s="76"/>
      <c r="AJ1884" s="76"/>
      <c r="AK1884" s="67" t="str">
        <f t="shared" si="2628"/>
        <v/>
      </c>
      <c r="AL1884" s="76" t="str">
        <f>IF($A1883&lt;&gt;"",IF(OR(CR1883&lt;&gt;0,CS1883&lt;&gt;0,#REF!&lt;$BB$3),"",IF(#REF!="LER","07,",IF(#REF!="LOR","12,",IF(#REF!="LEB","12,",IF(#REF!="LOB","08,",IF(#REF!="HER","25,",IF(#REF!="HOR","30,",IF(#REF!="HEB","30,",IF(#REF!="HOB","25,",""))))))))),"")</f>
        <v/>
      </c>
      <c r="AM1884" s="76" t="str">
        <f>IF($A1883&lt;&gt;"",IF(OR(CR1883&lt;&gt;0,CS1883&lt;&gt;0,#REF!&lt;$BB$3),"",IF(#REF!="LER","08,",IF(#REF!="LOR","13,",IF(#REF!="LEB","13,",IF(#REF!="LOB","09,",IF(#REF!="HER","26,",IF(#REF!="HOR","31,",IF(#REF!="HEB","31,",IF(#REF!="HOB","26,",""))))))))),"")</f>
        <v/>
      </c>
      <c r="AN1884" s="76" t="str">
        <f>IF($A1883&lt;&gt;"",IF(OR(CR1883&lt;&gt;0,CS1883&lt;&gt;0,#REF!&lt;$BB$3),"",IF(#REF!="LER","09,",IF(#REF!="LOR","14,",IF(#REF!="LEB","14,",IF(#REF!="LOB","10,",IF(#REF!="HER","27,",IF(#REF!="HOR","32,",IF(#REF!="HEB","32,",IF(#REF!="HOB","27,",""))))))))),"")</f>
        <v/>
      </c>
      <c r="AO1884" s="76" t="str">
        <f>IF($A1883&lt;&gt;"",IF(OR(CR1883&lt;&gt;0,CS1883&lt;&gt;0,#REF!&lt;$BB$3),"",IF(#REF!="LER","10,",IF(#REF!="LOR","15,",IF(#REF!="LEB","15,",IF(#REF!="LOB","11,",IF(#REF!="HER","28,",IF(#REF!="HOR","33,",IF(#REF!="HEB","33,",IF(#REF!="HOB","28,",""))))))))),"")</f>
        <v/>
      </c>
      <c r="AP1884" s="76" t="str">
        <f>IF($A1883&lt;&gt;"",IF(OR(CR1883&lt;&gt;0,CS1883&lt;&gt;0,#REF!&lt;$BB$3),"",IF(#REF!="LER","12,",IF(#REF!="LOR","16,",IF(#REF!="LEB","16,",IF(#REF!="LOB","13,",IF(#REF!="HER","30,",IF(#REF!="HOR","34,",IF(#REF!="HEB","34,",IF(#REF!="HOB","29,",""))))))))),"")</f>
        <v/>
      </c>
      <c r="AQ1884" s="76" t="str">
        <f>IF($A1883&lt;&gt;"",IF(OR(CR1883&lt;&gt;0,CS1883&lt;&gt;0,#REF!&lt;$BB$3),"",IF(#REF!="LER","14,",IF(#REF!="LOR","17,",IF(#REF!="LEB","17,",IF(#REF!="LOB","15,",IF(#REF!="HER","32,",IF(#REF!="HOR","35,",IF(#REF!="HEB","35,",IF(#REF!="HOB","31,",""))))))))),"")</f>
        <v/>
      </c>
      <c r="AR1884" s="76" t="str">
        <f>IF($A1883&lt;&gt;"",IF(OR(CR1883&lt;&gt;0,CS1883&lt;&gt;0,#REF!&lt;$BB$3),"",IF(#REF!="LER","16,",IF(#REF!="LOR","18,",IF(#REF!="LEB","18,",IF(#REF!="LOB","17,",IF(#REF!="HER","34,",IF(#REF!="HOR","36,",IF(#REF!="HEB","36,",IF(#REF!="HOB","33,",""))))))))),"")</f>
        <v/>
      </c>
      <c r="AS1884" s="60" t="b">
        <f t="shared" si="2637"/>
        <v>0</v>
      </c>
      <c r="AT1884" s="60" t="b">
        <f t="shared" si="2638"/>
        <v>0</v>
      </c>
      <c r="AU1884" s="60" t="b">
        <f t="shared" si="2639"/>
        <v>0</v>
      </c>
      <c r="AV1884" s="60" t="b">
        <f t="shared" si="2640"/>
        <v>0</v>
      </c>
      <c r="AW1884" s="60" t="b">
        <f t="shared" si="2641"/>
        <v>0</v>
      </c>
      <c r="AX1884" s="60" t="b">
        <f t="shared" si="2642"/>
        <v>0</v>
      </c>
      <c r="AY1884" s="60" t="b">
        <f t="shared" si="2643"/>
        <v>0</v>
      </c>
      <c r="AZ1884" s="60"/>
      <c r="BA1884" s="61">
        <f t="shared" si="2620"/>
        <v>0</v>
      </c>
      <c r="BB1884" s="13">
        <f t="shared" si="2645"/>
        <v>0</v>
      </c>
      <c r="BC1884" s="11" t="e">
        <f>IF(#REF!&lt;&gt;"",S1884+BC1883,0)</f>
        <v>#REF!</v>
      </c>
      <c r="BD1884" s="67" t="str">
        <f t="shared" si="2629"/>
        <v/>
      </c>
      <c r="BE1884" s="76" t="str">
        <f>IF($A1883&lt;&gt;"",IF(OR(EE1883&lt;&gt;0,EF1883&lt;&gt;0,#REF!&lt;$BB$3),"",IF(#REF!="LER","01,",IF(#REF!="LOR","01,",IF(#REF!="LEB","02,",IF(#REF!="LOB","01,",IF(#REF!="HER","19,",IF(#REF!="HOR","19,",IF(#REF!="HEB","20,",IF(#REF!="HOB","19,",""))))))))),"")</f>
        <v/>
      </c>
      <c r="BF1884" s="76" t="str">
        <f>IF($A1883&lt;&gt;"",IF(OR(EE1883&lt;&gt;0,EF1883&lt;&gt;0,#REF!&lt;$BB$3),"",IF(#REF!="LER","02,",IF(#REF!="LOR","03,",IF(#REF!="LEB","04,",IF(#REF!="LOB","02,",IF(#REF!="HER","20,",IF(#REF!="HOR","21,",IF(#REF!="HEB","22,",IF(#REF!="HOB","20,",""))))))))),"")</f>
        <v/>
      </c>
      <c r="BG1884" s="76" t="str">
        <f>IF($A1883&lt;&gt;"",IF(OR(EE1883&lt;&gt;0,EF1883&lt;&gt;0,#REF!&lt;$BB$3),"",IF(#REF!="LER","03,",IF(#REF!="LOR","05,",IF(#REF!="LEB","06,",IF(#REF!="LOB","03,",IF(#REF!="HER","21,",IF(#REF!="HOR","23,",IF(#REF!="HEB","24,",IF(#REF!="HOB","21,",""))))))))),"")</f>
        <v/>
      </c>
      <c r="BH1884" s="76" t="str">
        <f>IF($A1883&lt;&gt;"",IF(OR(EE1883&lt;&gt;0,EF1883&lt;&gt;0,#REF!&lt;$BB$3),"",IF(#REF!="LER","04,",IF(#REF!="LOR","07,",IF(#REF!="LEB","08,",IF(#REF!="LOB","04,",IF(#REF!="HER","22,",IF(#REF!="HOR","25,",IF(#REF!="HEB","26,",IF(#REF!="HOB","22,",""))))))))),"")</f>
        <v/>
      </c>
      <c r="BI1884" s="76" t="str">
        <f>IF($A1883&lt;&gt;"",IF(OR(EE1883&lt;&gt;0,EF1883&lt;&gt;0,#REF!&lt;$BB$3),"",IF(#REF!="LER","05,",IF(#REF!="LOR","09,",IF(#REF!="LEB","10,",IF(#REF!="LOB","05,",IF(#REF!="HER","23,",IF(#REF!="HOR","27,",IF(#REF!="HEB","28,",IF(#REF!="HOB","23,",""))))))))),"")</f>
        <v/>
      </c>
      <c r="BJ1884" s="76" t="str">
        <f>IF($A1883&lt;&gt;"",IF(OR(EE1883&lt;&gt;0,EF1883&lt;&gt;0,#REF!&lt;$BB$3),"",IF(#REF!="LER","06,",IF(#REF!="LOR","11,",IF(#REF!="LEB","11,",IF(#REF!="LOB","06,",IF(#REF!="HER","24,",IF(#REF!="HOR","29,",IF(#REF!="HEB","29,",IF(#REF!="HOB","24,",""))))))))),"")</f>
        <v/>
      </c>
      <c r="BK1884" s="76"/>
      <c r="BL1884" s="76"/>
      <c r="BM1884" s="76"/>
      <c r="BN1884" s="76"/>
      <c r="BO1884" s="76"/>
      <c r="BP1884" s="76"/>
      <c r="BQ1884" s="76"/>
      <c r="BR1884" s="76"/>
      <c r="BS1884" s="92">
        <f t="shared" si="2665"/>
        <v>0</v>
      </c>
      <c r="BT1884" s="76"/>
      <c r="BU1884" s="76"/>
      <c r="BV1884" s="67" t="str">
        <f t="shared" si="2630"/>
        <v/>
      </c>
      <c r="BW1884" s="76" t="str">
        <f>IF($A1883&lt;&gt;"",IF(OR(EE1883&lt;&gt;0,EF1883&lt;&gt;0,#REF!&lt;$BB$3),"",IF(#REF!="LER","07,",IF(#REF!="LOR","12,",IF(#REF!="LEB","12,",IF(#REF!="LOB","08,",IF(#REF!="HER","25,",IF(#REF!="HOR","30,",IF(#REF!="HEB","30,",IF(#REF!="HOB","25,",""))))))))),"")</f>
        <v/>
      </c>
      <c r="BX1884" s="76" t="str">
        <f>IF($A1883&lt;&gt;"",IF(OR(EE1883&lt;&gt;0,EF1883&lt;&gt;0,#REF!&lt;$BB$3),"",IF(#REF!="LER","08,",IF(#REF!="LOR","13,",IF(#REF!="LEB","13,",IF(#REF!="LOB","09,",IF(#REF!="HER","26,",IF(#REF!="HOR","31,",IF(#REF!="HEB","31,",IF(#REF!="HOB","26,",""))))))))),"")</f>
        <v/>
      </c>
      <c r="BY1884" s="76" t="str">
        <f>IF($A1883&lt;&gt;"",IF(OR(EE1883&lt;&gt;0,EF1883&lt;&gt;0,#REF!&lt;$BB$3),"",IF(#REF!="LER","09,",IF(#REF!="LOR","14,",IF(#REF!="LEB","14,",IF(#REF!="LOB","10,",IF(#REF!="HER","27,",IF(#REF!="HOR","32,",IF(#REF!="HEB","32,",IF(#REF!="HOB","27,",""))))))))),"")</f>
        <v/>
      </c>
      <c r="BZ1884" s="76" t="str">
        <f>IF($A1883&lt;&gt;"",IF(OR(EE1883&lt;&gt;0,EF1883&lt;&gt;0,#REF!&lt;$BB$3),"",IF(#REF!="LER","10,",IF(#REF!="LOR","15,",IF(#REF!="LEB","15,",IF(#REF!="LOB","11,",IF(#REF!="HER","28,",IF(#REF!="HOR","33,",IF(#REF!="HEB","33,",IF(#REF!="HOB","28,",""))))))))),"")</f>
        <v/>
      </c>
      <c r="CA1884" s="76" t="str">
        <f>IF($A1883&lt;&gt;"",IF(OR(EE1883&lt;&gt;0,EF1883&lt;&gt;0,#REF!&lt;$BB$3),"",IF(#REF!="LER","12,",IF(#REF!="LOR","16,",IF(#REF!="LEB","16,",IF(#REF!="LOB","13,",IF(#REF!="HER","30,",IF(#REF!="HOR","34,",IF(#REF!="HEB","34,",IF(#REF!="HOB","29,",""))))))))),"")</f>
        <v/>
      </c>
      <c r="CB1884" s="76" t="str">
        <f>IF($A1883&lt;&gt;"",IF(OR(EE1883&lt;&gt;0,EF1883&lt;&gt;0,#REF!&lt;$BB$3),"",IF(#REF!="LER","14,",IF(#REF!="LOR","17,",IF(#REF!="LEB","17,",IF(#REF!="LOB","15,",IF(#REF!="HER","32,",IF(#REF!="HOR","35,",IF(#REF!="HEB","35,",IF(#REF!="HOB","31,",""))))))))),"")</f>
        <v/>
      </c>
      <c r="CC1884" s="76" t="str">
        <f>IF($A1883&lt;&gt;"",IF(OR(EE1883&lt;&gt;0,EF1883&lt;&gt;0,#REF!&lt;$BB$3),"",IF(#REF!="LER","16,",IF(#REF!="LOR","18,",IF(#REF!="LEB","18,",IF(#REF!="LOB","17,",IF(#REF!="HER","34,",IF(#REF!="HOR","36,",IF(#REF!="HEB","36,",IF(#REF!="HOB","33,",""))))))))),"")</f>
        <v/>
      </c>
      <c r="CD1884" s="60" t="b">
        <f t="shared" si="2646"/>
        <v>0</v>
      </c>
      <c r="CE1884" s="60" t="b">
        <f t="shared" si="2647"/>
        <v>0</v>
      </c>
      <c r="CF1884" s="60" t="b">
        <f t="shared" si="2648"/>
        <v>0</v>
      </c>
      <c r="CG1884" s="60" t="b">
        <f t="shared" si="2649"/>
        <v>0</v>
      </c>
      <c r="CH1884" s="60" t="b">
        <f t="shared" si="2650"/>
        <v>0</v>
      </c>
      <c r="CI1884" s="60" t="b">
        <f t="shared" si="2651"/>
        <v>0</v>
      </c>
      <c r="CJ1884" s="60" t="b">
        <f t="shared" si="2652"/>
        <v>0</v>
      </c>
      <c r="CK1884" s="60"/>
      <c r="CL1884" s="61">
        <f t="shared" si="2621"/>
        <v>0</v>
      </c>
      <c r="CM1884" s="92">
        <f t="shared" si="2666"/>
        <v>0</v>
      </c>
      <c r="CN1884" s="13">
        <f t="shared" si="2653"/>
        <v>0</v>
      </c>
      <c r="CO1884" s="11" t="e">
        <f>IF(#REF!&lt;&gt;"",BC1884+CO1883,0)</f>
        <v>#REF!</v>
      </c>
      <c r="CP1884" s="13">
        <f t="shared" si="2663"/>
        <v>0</v>
      </c>
      <c r="CQ1884" s="11">
        <f t="shared" si="2664"/>
        <v>0</v>
      </c>
      <c r="CR1884" s="57">
        <f t="shared" si="2635"/>
        <v>0</v>
      </c>
      <c r="CS1884" s="57">
        <f t="shared" si="2636"/>
        <v>0</v>
      </c>
      <c r="CT1884" s="57">
        <f t="shared" si="2626"/>
        <v>0</v>
      </c>
      <c r="CU1884" s="24"/>
      <c r="CV1884" s="24"/>
      <c r="CW1884" s="24"/>
      <c r="CX1884" s="24"/>
      <c r="CY1884" s="24"/>
      <c r="CZ1884" s="24"/>
      <c r="DA1884" s="24"/>
      <c r="DB1884" s="24"/>
      <c r="DC1884" s="24"/>
      <c r="DD1884" s="64"/>
      <c r="DJ1884" s="39"/>
    </row>
    <row r="1885" spans="2:114" x14ac:dyDescent="0.2">
      <c r="B1885" s="61" t="str">
        <f>IF(A1885="","",IF(U1886="","DB",U1886&amp;V1886&amp;W1886&amp;X1886&amp;Y1886&amp;Z1886&amp;AL1886&amp;AM1886&amp;AN1886&amp;AO1886&amp;AP1886&amp;AQ1886&amp;AR1886&amp;#REF!))</f>
        <v/>
      </c>
      <c r="C1885" s="7" t="str">
        <f t="shared" si="2654"/>
        <v/>
      </c>
      <c r="D1885" s="60">
        <f t="shared" si="2655"/>
        <v>0</v>
      </c>
      <c r="E1885" s="7" t="e">
        <f>IF(COUNTBLANK(BE1886:BI1886)=5,#REF!&amp;",",IF(COUNTBLANK(U1886:AR1886)=1,T1886&amp;","&amp;T1886&amp;","&amp;T1886&amp;","&amp;T1886&amp;","&amp;T1886&amp;","&amp;T1886&amp;","&amp;T1886&amp;","&amp;T1886&amp;","&amp;T1886&amp;","&amp;T1886&amp;","&amp;T1886&amp;","&amp;T1886&amp;","&amp;T1886&amp;",",T1886&amp;","&amp;T1886&amp;","&amp;T1886&amp;","&amp;T1886&amp;","&amp;T1886&amp;","&amp;T1886&amp;","&amp;T1886&amp;","&amp;T1886&amp;","&amp;T1886&amp;","&amp;T1886&amp;","&amp;T1886&amp;","&amp;T1886&amp;","&amp;T1886&amp;","&amp;T1886&amp;","))</f>
        <v>#REF!</v>
      </c>
      <c r="F1885" s="72" t="str">
        <f t="shared" si="2667"/>
        <v/>
      </c>
      <c r="G1885" s="73">
        <f t="shared" si="2656"/>
        <v>0</v>
      </c>
      <c r="H1885" s="112">
        <f t="shared" si="2657"/>
        <v>0</v>
      </c>
      <c r="I1885" s="112">
        <f t="shared" si="2658"/>
        <v>0</v>
      </c>
      <c r="J1885" s="74" t="e">
        <f>COUNTIF(#REF!,"E")</f>
        <v>#REF!</v>
      </c>
      <c r="K1885" s="74" t="e">
        <f>COUNTIF(#REF!,"O")</f>
        <v>#REF!</v>
      </c>
      <c r="L1885" s="74" t="e">
        <f t="shared" si="2659"/>
        <v>#REF!</v>
      </c>
      <c r="M1885" s="113" t="e">
        <f t="shared" si="2660"/>
        <v>#REF!</v>
      </c>
      <c r="N1885" s="60"/>
      <c r="O1885" s="61"/>
      <c r="P1885" s="61"/>
      <c r="Q1885" s="61"/>
      <c r="R1885" s="61"/>
      <c r="S1885" s="7"/>
      <c r="T1885" s="67" t="str">
        <f t="shared" si="2627"/>
        <v/>
      </c>
      <c r="U1885" s="76" t="str">
        <f>IF($A1884&lt;&gt;"",IF(OR(CR1884&lt;&gt;0,CS1884&lt;&gt;0,#REF!&lt;$BB$3),"",IF(#REF!="LER","01,",IF(#REF!="LOR","01,",IF(#REF!="LEB","02,",IF(#REF!="LOB","01,",IF(#REF!="HER","19,",IF(#REF!="HOR","19,",IF(#REF!="HEB","20,",IF(#REF!="HOB","19,",""))))))))),"")</f>
        <v/>
      </c>
      <c r="V1885" s="76" t="str">
        <f>IF($A1884&lt;&gt;"",IF(OR(CR1884&lt;&gt;0,CS1884&lt;&gt;0,#REF!&lt;$BB$3),"",IF(#REF!="LER","02,",IF(#REF!="LOR","03,",IF(#REF!="LEB","04,",IF(#REF!="LOB","02,",IF(#REF!="HER","20,",IF(#REF!="HOR","21,",IF(#REF!="HEB","22,",IF(#REF!="HOB","20,",""))))))))),"")</f>
        <v/>
      </c>
      <c r="W1885" s="76" t="str">
        <f>IF($A1884&lt;&gt;"",IF(OR(CR1884&lt;&gt;0,CS1884&lt;&gt;0,#REF!&lt;$BB$3),"",IF(#REF!="LER","03,",IF(#REF!="LOR","05,",IF(#REF!="LEB","06,",IF(#REF!="LOB","03,",IF(#REF!="HER","21,",IF(#REF!="HOR","23,",IF(#REF!="HEB","24,",IF(#REF!="HOB","21,",""))))))))),"")</f>
        <v/>
      </c>
      <c r="X1885" s="76" t="str">
        <f>IF($A1884&lt;&gt;"",IF(OR(CR1884&lt;&gt;0,CS1884&lt;&gt;0,#REF!&lt;$BB$3),"",IF(#REF!="LER","04,",IF(#REF!="LOR","07,",IF(#REF!="LEB","08,",IF(#REF!="LOB","04,",IF(#REF!="HER","22,",IF(#REF!="HOR","25,",IF(#REF!="HEB","26,",IF(#REF!="HOB","22,",""))))))))),"")</f>
        <v/>
      </c>
      <c r="Y1885" s="76" t="str">
        <f>IF($A1884&lt;&gt;"",IF(OR(CR1884&lt;&gt;0,CS1884&lt;&gt;0,#REF!&lt;$BB$3),"",IF(#REF!="LER","05,",IF(#REF!="LOR","09,",IF(#REF!="LEB","10,",IF(#REF!="LOB","05,",IF(#REF!="HER","23,",IF(#REF!="HOR","27,",IF(#REF!="HEB","28,",IF(#REF!="HOB","23,",""))))))))),"")</f>
        <v/>
      </c>
      <c r="Z1885" s="76" t="str">
        <f>IF($A1884&lt;&gt;"",IF(OR(CR1884&lt;&gt;0,CS1884&lt;&gt;0,#REF!&lt;$BB$3),"",IF(#REF!="LER","06,",IF(#REF!="LOR","11,",IF(#REF!="LEB","11,",IF(#REF!="LOB","06,",IF(#REF!="HER","24,",IF(#REF!="HOR","29,",IF(#REF!="HEB","29,",IF(#REF!="HOB","24,",""))))))))),"")</f>
        <v/>
      </c>
      <c r="AA1885" s="76"/>
      <c r="AB1885" s="76"/>
      <c r="AC1885" s="76"/>
      <c r="AD1885" s="76"/>
      <c r="AE1885" s="76"/>
      <c r="AF1885" s="76"/>
      <c r="AG1885" s="76"/>
      <c r="AH1885" s="76"/>
      <c r="AI1885" s="76"/>
      <c r="AJ1885" s="76"/>
      <c r="AK1885" s="67" t="str">
        <f t="shared" si="2628"/>
        <v/>
      </c>
      <c r="AL1885" s="76" t="str">
        <f>IF($A1884&lt;&gt;"",IF(OR(CR1884&lt;&gt;0,CS1884&lt;&gt;0,#REF!&lt;$BB$3),"",IF(#REF!="LER","07,",IF(#REF!="LOR","12,",IF(#REF!="LEB","12,",IF(#REF!="LOB","08,",IF(#REF!="HER","25,",IF(#REF!="HOR","30,",IF(#REF!="HEB","30,",IF(#REF!="HOB","25,",""))))))))),"")</f>
        <v/>
      </c>
      <c r="AM1885" s="76" t="str">
        <f>IF($A1884&lt;&gt;"",IF(OR(CR1884&lt;&gt;0,CS1884&lt;&gt;0,#REF!&lt;$BB$3),"",IF(#REF!="LER","08,",IF(#REF!="LOR","13,",IF(#REF!="LEB","13,",IF(#REF!="LOB","09,",IF(#REF!="HER","26,",IF(#REF!="HOR","31,",IF(#REF!="HEB","31,",IF(#REF!="HOB","26,",""))))))))),"")</f>
        <v/>
      </c>
      <c r="AN1885" s="76" t="str">
        <f>IF($A1884&lt;&gt;"",IF(OR(CR1884&lt;&gt;0,CS1884&lt;&gt;0,#REF!&lt;$BB$3),"",IF(#REF!="LER","09,",IF(#REF!="LOR","14,",IF(#REF!="LEB","14,",IF(#REF!="LOB","10,",IF(#REF!="HER","27,",IF(#REF!="HOR","32,",IF(#REF!="HEB","32,",IF(#REF!="HOB","27,",""))))))))),"")</f>
        <v/>
      </c>
      <c r="AO1885" s="76" t="str">
        <f>IF($A1884&lt;&gt;"",IF(OR(CR1884&lt;&gt;0,CS1884&lt;&gt;0,#REF!&lt;$BB$3),"",IF(#REF!="LER","10,",IF(#REF!="LOR","15,",IF(#REF!="LEB","15,",IF(#REF!="LOB","11,",IF(#REF!="HER","28,",IF(#REF!="HOR","33,",IF(#REF!="HEB","33,",IF(#REF!="HOB","28,",""))))))))),"")</f>
        <v/>
      </c>
      <c r="AP1885" s="76" t="str">
        <f>IF($A1884&lt;&gt;"",IF(OR(CR1884&lt;&gt;0,CS1884&lt;&gt;0,#REF!&lt;$BB$3),"",IF(#REF!="LER","12,",IF(#REF!="LOR","16,",IF(#REF!="LEB","16,",IF(#REF!="LOB","13,",IF(#REF!="HER","30,",IF(#REF!="HOR","34,",IF(#REF!="HEB","34,",IF(#REF!="HOB","29,",""))))))))),"")</f>
        <v/>
      </c>
      <c r="AQ1885" s="76" t="str">
        <f>IF($A1884&lt;&gt;"",IF(OR(CR1884&lt;&gt;0,CS1884&lt;&gt;0,#REF!&lt;$BB$3),"",IF(#REF!="LER","14,",IF(#REF!="LOR","17,",IF(#REF!="LEB","17,",IF(#REF!="LOB","15,",IF(#REF!="HER","32,",IF(#REF!="HOR","35,",IF(#REF!="HEB","35,",IF(#REF!="HOB","31,",""))))))))),"")</f>
        <v/>
      </c>
      <c r="AR1885" s="76" t="str">
        <f>IF($A1884&lt;&gt;"",IF(OR(CR1884&lt;&gt;0,CS1884&lt;&gt;0,#REF!&lt;$BB$3),"",IF(#REF!="LER","16,",IF(#REF!="LOR","18,",IF(#REF!="LEB","18,",IF(#REF!="LOB","17,",IF(#REF!="HER","34,",IF(#REF!="HOR","36,",IF(#REF!="HEB","36,",IF(#REF!="HOB","33,",""))))))))),"")</f>
        <v/>
      </c>
      <c r="AS1885" s="60" t="b">
        <f t="shared" si="2637"/>
        <v>0</v>
      </c>
      <c r="AT1885" s="60" t="b">
        <f t="shared" si="2638"/>
        <v>0</v>
      </c>
      <c r="AU1885" s="60" t="b">
        <f t="shared" si="2639"/>
        <v>0</v>
      </c>
      <c r="AV1885" s="60" t="b">
        <f t="shared" si="2640"/>
        <v>0</v>
      </c>
      <c r="AW1885" s="60" t="b">
        <f t="shared" si="2641"/>
        <v>0</v>
      </c>
      <c r="AX1885" s="60" t="b">
        <f t="shared" si="2642"/>
        <v>0</v>
      </c>
      <c r="AY1885" s="60" t="b">
        <f t="shared" si="2643"/>
        <v>0</v>
      </c>
      <c r="AZ1885" s="60"/>
      <c r="BA1885" s="61">
        <f t="shared" si="2620"/>
        <v>0</v>
      </c>
      <c r="BB1885" s="13">
        <f t="shared" si="2645"/>
        <v>0</v>
      </c>
      <c r="BC1885" s="11" t="e">
        <f>IF(#REF!&lt;&gt;"",S1885+BC1884,0)</f>
        <v>#REF!</v>
      </c>
      <c r="BD1885" s="67" t="str">
        <f t="shared" si="2629"/>
        <v/>
      </c>
      <c r="BE1885" s="76" t="str">
        <f>IF($A1884&lt;&gt;"",IF(OR(EE1884&lt;&gt;0,EF1884&lt;&gt;0,#REF!&lt;$BB$3),"",IF(#REF!="LER","01,",IF(#REF!="LOR","01,",IF(#REF!="LEB","02,",IF(#REF!="LOB","01,",IF(#REF!="HER","19,",IF(#REF!="HOR","19,",IF(#REF!="HEB","20,",IF(#REF!="HOB","19,",""))))))))),"")</f>
        <v/>
      </c>
      <c r="BF1885" s="76" t="str">
        <f>IF($A1884&lt;&gt;"",IF(OR(EE1884&lt;&gt;0,EF1884&lt;&gt;0,#REF!&lt;$BB$3),"",IF(#REF!="LER","02,",IF(#REF!="LOR","03,",IF(#REF!="LEB","04,",IF(#REF!="LOB","02,",IF(#REF!="HER","20,",IF(#REF!="HOR","21,",IF(#REF!="HEB","22,",IF(#REF!="HOB","20,",""))))))))),"")</f>
        <v/>
      </c>
      <c r="BG1885" s="76" t="str">
        <f>IF($A1884&lt;&gt;"",IF(OR(EE1884&lt;&gt;0,EF1884&lt;&gt;0,#REF!&lt;$BB$3),"",IF(#REF!="LER","03,",IF(#REF!="LOR","05,",IF(#REF!="LEB","06,",IF(#REF!="LOB","03,",IF(#REF!="HER","21,",IF(#REF!="HOR","23,",IF(#REF!="HEB","24,",IF(#REF!="HOB","21,",""))))))))),"")</f>
        <v/>
      </c>
      <c r="BH1885" s="76" t="str">
        <f>IF($A1884&lt;&gt;"",IF(OR(EE1884&lt;&gt;0,EF1884&lt;&gt;0,#REF!&lt;$BB$3),"",IF(#REF!="LER","04,",IF(#REF!="LOR","07,",IF(#REF!="LEB","08,",IF(#REF!="LOB","04,",IF(#REF!="HER","22,",IF(#REF!="HOR","25,",IF(#REF!="HEB","26,",IF(#REF!="HOB","22,",""))))))))),"")</f>
        <v/>
      </c>
      <c r="BI1885" s="76" t="str">
        <f>IF($A1884&lt;&gt;"",IF(OR(EE1884&lt;&gt;0,EF1884&lt;&gt;0,#REF!&lt;$BB$3),"",IF(#REF!="LER","05,",IF(#REF!="LOR","09,",IF(#REF!="LEB","10,",IF(#REF!="LOB","05,",IF(#REF!="HER","23,",IF(#REF!="HOR","27,",IF(#REF!="HEB","28,",IF(#REF!="HOB","23,",""))))))))),"")</f>
        <v/>
      </c>
      <c r="BJ1885" s="76" t="str">
        <f>IF($A1884&lt;&gt;"",IF(OR(EE1884&lt;&gt;0,EF1884&lt;&gt;0,#REF!&lt;$BB$3),"",IF(#REF!="LER","06,",IF(#REF!="LOR","11,",IF(#REF!="LEB","11,",IF(#REF!="LOB","06,",IF(#REF!="HER","24,",IF(#REF!="HOR","29,",IF(#REF!="HEB","29,",IF(#REF!="HOB","24,",""))))))))),"")</f>
        <v/>
      </c>
      <c r="BK1885" s="76"/>
      <c r="BL1885" s="76"/>
      <c r="BM1885" s="76"/>
      <c r="BN1885" s="76"/>
      <c r="BO1885" s="76"/>
      <c r="BP1885" s="76"/>
      <c r="BQ1885" s="76"/>
      <c r="BR1885" s="76"/>
      <c r="BS1885" s="92">
        <f t="shared" si="2665"/>
        <v>0</v>
      </c>
      <c r="BT1885" s="76"/>
      <c r="BU1885" s="76"/>
      <c r="BV1885" s="67" t="str">
        <f t="shared" si="2630"/>
        <v/>
      </c>
      <c r="BW1885" s="76" t="str">
        <f>IF($A1884&lt;&gt;"",IF(OR(EE1884&lt;&gt;0,EF1884&lt;&gt;0,#REF!&lt;$BB$3),"",IF(#REF!="LER","07,",IF(#REF!="LOR","12,",IF(#REF!="LEB","12,",IF(#REF!="LOB","08,",IF(#REF!="HER","25,",IF(#REF!="HOR","30,",IF(#REF!="HEB","30,",IF(#REF!="HOB","25,",""))))))))),"")</f>
        <v/>
      </c>
      <c r="BX1885" s="76" t="str">
        <f>IF($A1884&lt;&gt;"",IF(OR(EE1884&lt;&gt;0,EF1884&lt;&gt;0,#REF!&lt;$BB$3),"",IF(#REF!="LER","08,",IF(#REF!="LOR","13,",IF(#REF!="LEB","13,",IF(#REF!="LOB","09,",IF(#REF!="HER","26,",IF(#REF!="HOR","31,",IF(#REF!="HEB","31,",IF(#REF!="HOB","26,",""))))))))),"")</f>
        <v/>
      </c>
      <c r="BY1885" s="76" t="str">
        <f>IF($A1884&lt;&gt;"",IF(OR(EE1884&lt;&gt;0,EF1884&lt;&gt;0,#REF!&lt;$BB$3),"",IF(#REF!="LER","09,",IF(#REF!="LOR","14,",IF(#REF!="LEB","14,",IF(#REF!="LOB","10,",IF(#REF!="HER","27,",IF(#REF!="HOR","32,",IF(#REF!="HEB","32,",IF(#REF!="HOB","27,",""))))))))),"")</f>
        <v/>
      </c>
      <c r="BZ1885" s="76" t="str">
        <f>IF($A1884&lt;&gt;"",IF(OR(EE1884&lt;&gt;0,EF1884&lt;&gt;0,#REF!&lt;$BB$3),"",IF(#REF!="LER","10,",IF(#REF!="LOR","15,",IF(#REF!="LEB","15,",IF(#REF!="LOB","11,",IF(#REF!="HER","28,",IF(#REF!="HOR","33,",IF(#REF!="HEB","33,",IF(#REF!="HOB","28,",""))))))))),"")</f>
        <v/>
      </c>
      <c r="CA1885" s="76" t="str">
        <f>IF($A1884&lt;&gt;"",IF(OR(EE1884&lt;&gt;0,EF1884&lt;&gt;0,#REF!&lt;$BB$3),"",IF(#REF!="LER","12,",IF(#REF!="LOR","16,",IF(#REF!="LEB","16,",IF(#REF!="LOB","13,",IF(#REF!="HER","30,",IF(#REF!="HOR","34,",IF(#REF!="HEB","34,",IF(#REF!="HOB","29,",""))))))))),"")</f>
        <v/>
      </c>
      <c r="CB1885" s="76" t="str">
        <f>IF($A1884&lt;&gt;"",IF(OR(EE1884&lt;&gt;0,EF1884&lt;&gt;0,#REF!&lt;$BB$3),"",IF(#REF!="LER","14,",IF(#REF!="LOR","17,",IF(#REF!="LEB","17,",IF(#REF!="LOB","15,",IF(#REF!="HER","32,",IF(#REF!="HOR","35,",IF(#REF!="HEB","35,",IF(#REF!="HOB","31,",""))))))))),"")</f>
        <v/>
      </c>
      <c r="CC1885" s="76" t="str">
        <f>IF($A1884&lt;&gt;"",IF(OR(EE1884&lt;&gt;0,EF1884&lt;&gt;0,#REF!&lt;$BB$3),"",IF(#REF!="LER","16,",IF(#REF!="LOR","18,",IF(#REF!="LEB","18,",IF(#REF!="LOB","17,",IF(#REF!="HER","34,",IF(#REF!="HOR","36,",IF(#REF!="HEB","36,",IF(#REF!="HOB","33,",""))))))))),"")</f>
        <v/>
      </c>
      <c r="CD1885" s="60" t="b">
        <f t="shared" si="2646"/>
        <v>0</v>
      </c>
      <c r="CE1885" s="60" t="b">
        <f t="shared" si="2647"/>
        <v>0</v>
      </c>
      <c r="CF1885" s="60" t="b">
        <f t="shared" si="2648"/>
        <v>0</v>
      </c>
      <c r="CG1885" s="60" t="b">
        <f t="shared" si="2649"/>
        <v>0</v>
      </c>
      <c r="CH1885" s="60" t="b">
        <f t="shared" si="2650"/>
        <v>0</v>
      </c>
      <c r="CI1885" s="60" t="b">
        <f t="shared" si="2651"/>
        <v>0</v>
      </c>
      <c r="CJ1885" s="60" t="b">
        <f t="shared" si="2652"/>
        <v>0</v>
      </c>
      <c r="CK1885" s="60"/>
      <c r="CL1885" s="61">
        <f t="shared" si="2621"/>
        <v>0</v>
      </c>
      <c r="CM1885" s="92">
        <f t="shared" si="2666"/>
        <v>0</v>
      </c>
      <c r="CN1885" s="13">
        <f t="shared" si="2653"/>
        <v>0</v>
      </c>
      <c r="CO1885" s="11" t="e">
        <f>IF(#REF!&lt;&gt;"",BC1885+CO1884,0)</f>
        <v>#REF!</v>
      </c>
      <c r="CP1885" s="13">
        <f t="shared" si="2663"/>
        <v>0</v>
      </c>
      <c r="CQ1885" s="11">
        <f t="shared" si="2664"/>
        <v>0</v>
      </c>
      <c r="CR1885" s="57">
        <f t="shared" si="2635"/>
        <v>0</v>
      </c>
      <c r="CS1885" s="57">
        <f t="shared" si="2636"/>
        <v>0</v>
      </c>
      <c r="CT1885" s="57">
        <f t="shared" si="2626"/>
        <v>0</v>
      </c>
      <c r="CU1885" s="24"/>
      <c r="CV1885" s="24"/>
      <c r="CW1885" s="24"/>
      <c r="CX1885" s="24"/>
      <c r="CY1885" s="24"/>
      <c r="CZ1885" s="24"/>
      <c r="DA1885" s="24"/>
      <c r="DB1885" s="24"/>
      <c r="DC1885" s="24"/>
      <c r="DD1885" s="64"/>
      <c r="DJ1885" s="39"/>
    </row>
    <row r="1886" spans="2:114" x14ac:dyDescent="0.2">
      <c r="B1886" s="61" t="str">
        <f>IF(A1886="","",IF(U1887="","DB",U1887&amp;V1887&amp;W1887&amp;X1887&amp;Y1887&amp;Z1887&amp;AL1887&amp;AM1887&amp;AN1887&amp;AO1887&amp;AP1887&amp;AQ1887&amp;AR1887&amp;#REF!))</f>
        <v/>
      </c>
      <c r="C1886" s="7" t="str">
        <f t="shared" si="2654"/>
        <v/>
      </c>
      <c r="D1886" s="60">
        <f t="shared" si="2655"/>
        <v>0</v>
      </c>
      <c r="E1886" s="7" t="e">
        <f>IF(COUNTBLANK(BE1887:BI1887)=5,#REF!&amp;",",IF(COUNTBLANK(U1887:AR1887)=1,T1887&amp;","&amp;T1887&amp;","&amp;T1887&amp;","&amp;T1887&amp;","&amp;T1887&amp;","&amp;T1887&amp;","&amp;T1887&amp;","&amp;T1887&amp;","&amp;T1887&amp;","&amp;T1887&amp;","&amp;T1887&amp;","&amp;T1887&amp;","&amp;T1887&amp;",",T1887&amp;","&amp;T1887&amp;","&amp;T1887&amp;","&amp;T1887&amp;","&amp;T1887&amp;","&amp;T1887&amp;","&amp;T1887&amp;","&amp;T1887&amp;","&amp;T1887&amp;","&amp;T1887&amp;","&amp;T1887&amp;","&amp;T1887&amp;","&amp;T1887&amp;","&amp;T1887&amp;","))</f>
        <v>#REF!</v>
      </c>
      <c r="F1886" s="72" t="str">
        <f t="shared" si="2667"/>
        <v/>
      </c>
      <c r="G1886" s="73">
        <f t="shared" si="2656"/>
        <v>0</v>
      </c>
      <c r="H1886" s="112">
        <f t="shared" si="2657"/>
        <v>0</v>
      </c>
      <c r="I1886" s="112">
        <f t="shared" si="2658"/>
        <v>0</v>
      </c>
      <c r="J1886" s="74" t="e">
        <f>COUNTIF(#REF!,"E")</f>
        <v>#REF!</v>
      </c>
      <c r="K1886" s="74" t="e">
        <f>COUNTIF(#REF!,"O")</f>
        <v>#REF!</v>
      </c>
      <c r="L1886" s="74" t="e">
        <f t="shared" si="2659"/>
        <v>#REF!</v>
      </c>
      <c r="M1886" s="113" t="e">
        <f t="shared" si="2660"/>
        <v>#REF!</v>
      </c>
      <c r="N1886" s="60"/>
      <c r="O1886" s="61"/>
      <c r="P1886" s="61"/>
      <c r="Q1886" s="61"/>
      <c r="R1886" s="61"/>
      <c r="S1886" s="7"/>
      <c r="T1886" s="67" t="str">
        <f t="shared" si="2627"/>
        <v/>
      </c>
      <c r="U1886" s="76" t="str">
        <f>IF($A1885&lt;&gt;"",IF(OR(CR1885&lt;&gt;0,CS1885&lt;&gt;0,$BB$3&gt;0),"",IF(#REF!="LER","01,",IF(#REF!="LOR","01,",IF(#REF!="LEB","02,",IF(#REF!="LOB","01,",IF(#REF!="HER","19,",IF(#REF!="HOR","19,",IF(#REF!="HEB","20,",IF(#REF!="HOB","19,",""))))))))),"")</f>
        <v/>
      </c>
      <c r="V1886" s="76" t="str">
        <f>IF($A1885&lt;&gt;"",IF(OR(CR1885&lt;&gt;0,CS1885&lt;&gt;0,$BB$3&gt;0),"",IF(#REF!="LER","02,",IF(#REF!="LOR","03,",IF(#REF!="LEB","04,",IF(#REF!="LOB","02,",IF(#REF!="HER","20,",IF(#REF!="HOR","21,",IF(#REF!="HEB","22,",IF(#REF!="HOB","20,",""))))))))),"")</f>
        <v/>
      </c>
      <c r="W1886" s="76" t="str">
        <f>IF($A1885&lt;&gt;"",IF(OR(CR1885&lt;&gt;0,CS1885&lt;&gt;0,$BB$3&gt;0),"",IF(#REF!="LER","03,",IF(#REF!="LOR","05,",IF(#REF!="LEB","06,",IF(#REF!="LOB","03,",IF(#REF!="HER","21,",IF(#REF!="HOR","23,",IF(#REF!="HEB","24,",IF(#REF!="HOB","21,",""))))))))),"")</f>
        <v/>
      </c>
      <c r="X1886" s="76" t="str">
        <f>IF($A1885&lt;&gt;"",IF(OR(CR1885&lt;&gt;0,CS1885&lt;&gt;0,$BB$3&gt;0),"",IF(#REF!="LER","04,",IF(#REF!="LOR","07,",IF(#REF!="LEB","08,",IF(#REF!="LOB","04,",IF(#REF!="HER","22,",IF(#REF!="HOR","25,",IF(#REF!="HEB","26,",IF(#REF!="HOB","22,",""))))))))),"")</f>
        <v/>
      </c>
      <c r="Y1886" s="76" t="str">
        <f>IF($A1885&lt;&gt;"",IF(OR(CR1885&lt;&gt;0,CS1885&lt;&gt;0,$BB$3&gt;0),"",IF(#REF!="LER","05,",IF(#REF!="LOR","09,",IF(#REF!="LEB","10,",IF(#REF!="LOB","05,",IF(#REF!="HER","23,",IF(#REF!="HOR","27,",IF(#REF!="HEB","28,",IF(#REF!="HOB","23,",""))))))))),"")</f>
        <v/>
      </c>
      <c r="Z1886" s="76" t="str">
        <f>IF($A1885&lt;&gt;"",IF(OR(CR1885&lt;&gt;0,CS1885&lt;&gt;0,$BB$3&gt;0),"",IF(#REF!="LER","06,",IF(#REF!="LOR","11,",IF(#REF!="LEB","11,",IF(#REF!="LOB","06,",IF(#REF!="HER","24,",IF(#REF!="HOR","29,",IF(#REF!="HEB","29,",IF(#REF!="HOB","24,",""))))))))),"")</f>
        <v/>
      </c>
      <c r="AA1886" s="76"/>
      <c r="AB1886" s="76"/>
      <c r="AC1886" s="76"/>
      <c r="AD1886" s="76"/>
      <c r="AE1886" s="76"/>
      <c r="AF1886" s="76"/>
      <c r="AG1886" s="76"/>
      <c r="AH1886" s="76"/>
      <c r="AI1886" s="76"/>
      <c r="AJ1886" s="76"/>
      <c r="AK1886" s="67" t="str">
        <f t="shared" si="2628"/>
        <v/>
      </c>
      <c r="AL1886" s="76" t="str">
        <f>IF($A1885&lt;&gt;"",IF(OR(CR1885&lt;&gt;0,CS1885&lt;&gt;0,$BB$3&gt;0),"",IF(#REF!="LER","07,",IF(#REF!="LOR","12,",IF(#REF!="LEB","12,",IF(#REF!="LOB","08,",IF(#REF!="HER","25,",IF(#REF!="HOR","30,",IF(#REF!="HEB","30,",IF(#REF!="HOB","25,",""))))))))),"")</f>
        <v/>
      </c>
      <c r="AM1886" s="76" t="str">
        <f>IF($A1885&lt;&gt;"",IF(OR(CR1885&lt;&gt;0,CS1885&lt;&gt;0,$BB$3&gt;0),"",IF(#REF!="LER","08,",IF(#REF!="LOR","13,",IF(#REF!="LEB","13,",IF(#REF!="LOB","09,",IF(#REF!="HER","26,",IF(#REF!="HOR","31,",IF(#REF!="HEB","31,",IF(#REF!="HOB","26,",""))))))))),"")</f>
        <v/>
      </c>
      <c r="AN1886" s="76" t="str">
        <f>IF($A1885&lt;&gt;"",IF(OR(CR1885&lt;&gt;0,CS1885&lt;&gt;0,$BB$3&gt;0),"",IF(#REF!="LER","09,",IF(#REF!="LOR","14,",IF(#REF!="LEB","14,",IF(#REF!="LOB","10,",IF(#REF!="HER","27,",IF(#REF!="HOR","32,",IF(#REF!="HEB","32,",IF(#REF!="HOB","27,",""))))))))),"")</f>
        <v/>
      </c>
      <c r="AO1886" s="76" t="str">
        <f>IF($A1885&lt;&gt;"",IF(OR(CR1885&lt;&gt;0,CS1885&lt;&gt;0,$BB$3&gt;0),"",IF(#REF!="LER","10,",IF(#REF!="LOR","15,",IF(#REF!="LEB","15,",IF(#REF!="LOB","11,",IF(#REF!="HER","28,",IF(#REF!="HOR","33,",IF(#REF!="HEB","33,",IF(#REF!="HOB","28,",""))))))))),"")</f>
        <v/>
      </c>
      <c r="AP1886" s="76" t="str">
        <f>IF($A1885&lt;&gt;"",IF(OR(CR1885&lt;&gt;0,CS1885&lt;&gt;0,$BB$3&gt;0),"",IF(#REF!="LER","12,",IF(#REF!="LOR","16,",IF(#REF!="LEB","16,",IF(#REF!="LOB","13,",IF(#REF!="HER","30,",IF(#REF!="HOR","34,",IF(#REF!="HEB","34,",IF(#REF!="HOB","29,",""))))))))),"")</f>
        <v/>
      </c>
      <c r="AQ1886" s="76" t="str">
        <f>IF($A1885&lt;&gt;"",IF(OR(CR1885&lt;&gt;0,CS1885&lt;&gt;0,$BB$3&gt;0),"",IF(#REF!="LER","14,",IF(#REF!="LOR","17,",IF(#REF!="LEB","17,",IF(#REF!="LOB","15,",IF(#REF!="HER","32,",IF(#REF!="HOR","35,",IF(#REF!="HEB","35,",IF(#REF!="HOB","31,",""))))))))),"")</f>
        <v/>
      </c>
      <c r="AR1886" s="76" t="str">
        <f>IF($A1885&lt;&gt;"",IF(OR(CR1885&lt;&gt;0,CS1885&lt;&gt;0,$BB$3&gt;0),"",IF(#REF!="LER","16,",IF(#REF!="LOR","18,",IF(#REF!="LEB","18,",IF(#REF!="LOB","17,",IF(#REF!="HER","34,",IF(#REF!="HOR","36,",IF(#REF!="HEB","36,",IF(#REF!="HOB","33,",""))))))))),"")</f>
        <v/>
      </c>
      <c r="AS1886" s="60" t="b">
        <f t="shared" si="2637"/>
        <v>0</v>
      </c>
      <c r="AT1886" s="60" t="b">
        <f t="shared" si="2638"/>
        <v>0</v>
      </c>
      <c r="AU1886" s="60" t="b">
        <f t="shared" si="2639"/>
        <v>0</v>
      </c>
      <c r="AV1886" s="60" t="b">
        <f t="shared" si="2640"/>
        <v>0</v>
      </c>
      <c r="AW1886" s="60" t="b">
        <f t="shared" si="2641"/>
        <v>0</v>
      </c>
      <c r="AX1886" s="60" t="b">
        <f t="shared" si="2642"/>
        <v>0</v>
      </c>
      <c r="AY1886" s="60" t="b">
        <f t="shared" si="2643"/>
        <v>0</v>
      </c>
      <c r="AZ1886" s="60"/>
      <c r="BA1886" s="61">
        <f t="shared" si="2620"/>
        <v>0</v>
      </c>
      <c r="BB1886" s="13">
        <f t="shared" si="2645"/>
        <v>0</v>
      </c>
      <c r="BC1886" s="11" t="e">
        <f>IF(#REF!&lt;&gt;"",S1886+BC1885,0)</f>
        <v>#REF!</v>
      </c>
      <c r="BD1886" s="67" t="str">
        <f t="shared" si="2629"/>
        <v/>
      </c>
      <c r="BE1886" s="76" t="str">
        <f>IF($A1885&lt;&gt;"",IF(OR(EE1885&lt;&gt;0,EF1885&lt;&gt;0,$BB$3&gt;0),"",IF(#REF!="LER","01,",IF(#REF!="LOR","01,",IF(#REF!="LEB","02,",IF(#REF!="LOB","01,",IF(#REF!="HER","19,",IF(#REF!="HOR","19,",IF(#REF!="HEB","20,",IF(#REF!="HOB","19,",""))))))))),"")</f>
        <v/>
      </c>
      <c r="BF1886" s="76" t="str">
        <f>IF($A1885&lt;&gt;"",IF(OR(EE1885&lt;&gt;0,EF1885&lt;&gt;0,$BB$3&gt;0),"",IF(#REF!="LER","02,",IF(#REF!="LOR","03,",IF(#REF!="LEB","04,",IF(#REF!="LOB","02,",IF(#REF!="HER","20,",IF(#REF!="HOR","21,",IF(#REF!="HEB","22,",IF(#REF!="HOB","20,",""))))))))),"")</f>
        <v/>
      </c>
      <c r="BG1886" s="76" t="str">
        <f>IF($A1885&lt;&gt;"",IF(OR(EE1885&lt;&gt;0,EF1885&lt;&gt;0,$BB$3&gt;0),"",IF(#REF!="LER","03,",IF(#REF!="LOR","05,",IF(#REF!="LEB","06,",IF(#REF!="LOB","03,",IF(#REF!="HER","21,",IF(#REF!="HOR","23,",IF(#REF!="HEB","24,",IF(#REF!="HOB","21,",""))))))))),"")</f>
        <v/>
      </c>
      <c r="BH1886" s="76" t="str">
        <f>IF($A1885&lt;&gt;"",IF(OR(EE1885&lt;&gt;0,EF1885&lt;&gt;0,$BB$3&gt;0),"",IF(#REF!="LER","04,",IF(#REF!="LOR","07,",IF(#REF!="LEB","08,",IF(#REF!="LOB","04,",IF(#REF!="HER","22,",IF(#REF!="HOR","25,",IF(#REF!="HEB","26,",IF(#REF!="HOB","22,",""))))))))),"")</f>
        <v/>
      </c>
      <c r="BI1886" s="76" t="str">
        <f>IF($A1885&lt;&gt;"",IF(OR(EE1885&lt;&gt;0,EF1885&lt;&gt;0,$BB$3&gt;0),"",IF(#REF!="LER","05,",IF(#REF!="LOR","09,",IF(#REF!="LEB","10,",IF(#REF!="LOB","05,",IF(#REF!="HER","23,",IF(#REF!="HOR","27,",IF(#REF!="HEB","28,",IF(#REF!="HOB","23,",""))))))))),"")</f>
        <v/>
      </c>
      <c r="BJ1886" s="76" t="str">
        <f>IF($A1885&lt;&gt;"",IF(OR(EE1885&lt;&gt;0,EF1885&lt;&gt;0,$BB$3&gt;0),"",IF(#REF!="LER","06,",IF(#REF!="LOR","11,",IF(#REF!="LEB","11,",IF(#REF!="LOB","06,",IF(#REF!="HER","24,",IF(#REF!="HOR","29,",IF(#REF!="HEB","29,",IF(#REF!="HOB","24,",""))))))))),"")</f>
        <v/>
      </c>
      <c r="BK1886" s="76"/>
      <c r="BL1886" s="76"/>
      <c r="BM1886" s="76"/>
      <c r="BN1886" s="76"/>
      <c r="BO1886" s="76"/>
      <c r="BP1886" s="76"/>
      <c r="BQ1886" s="76"/>
      <c r="BR1886" s="76"/>
      <c r="BS1886" s="92">
        <f>IF(BT1886&lt;0,1,0)</f>
        <v>0</v>
      </c>
      <c r="BT1886" s="76"/>
      <c r="BU1886" s="76"/>
      <c r="BV1886" s="67" t="str">
        <f t="shared" si="2630"/>
        <v/>
      </c>
      <c r="BW1886" s="76" t="str">
        <f>IF($A1885&lt;&gt;"",IF(OR(EE1885&lt;&gt;0,EF1885&lt;&gt;0,$BB$3&gt;0),"",IF(#REF!="LER","07,",IF(#REF!="LOR","12,",IF(#REF!="LEB","12,",IF(#REF!="LOB","08,",IF(#REF!="HER","25,",IF(#REF!="HOR","30,",IF(#REF!="HEB","30,",IF(#REF!="HOB","25,",""))))))))),"")</f>
        <v/>
      </c>
      <c r="BX1886" s="76" t="str">
        <f>IF($A1885&lt;&gt;"",IF(OR(EE1885&lt;&gt;0,EF1885&lt;&gt;0,$BB$3&gt;0),"",IF(#REF!="LER","08,",IF(#REF!="LOR","13,",IF(#REF!="LEB","13,",IF(#REF!="LOB","09,",IF(#REF!="HER","26,",IF(#REF!="HOR","31,",IF(#REF!="HEB","31,",IF(#REF!="HOB","26,",""))))))))),"")</f>
        <v/>
      </c>
      <c r="BY1886" s="76" t="str">
        <f>IF($A1885&lt;&gt;"",IF(OR(EE1885&lt;&gt;0,EF1885&lt;&gt;0,$BB$3&gt;0),"",IF(#REF!="LER","09,",IF(#REF!="LOR","14,",IF(#REF!="LEB","14,",IF(#REF!="LOB","10,",IF(#REF!="HER","27,",IF(#REF!="HOR","32,",IF(#REF!="HEB","32,",IF(#REF!="HOB","27,",""))))))))),"")</f>
        <v/>
      </c>
      <c r="BZ1886" s="76" t="str">
        <f>IF($A1885&lt;&gt;"",IF(OR(EE1885&lt;&gt;0,EF1885&lt;&gt;0,$BB$3&gt;0),"",IF(#REF!="LER","10,",IF(#REF!="LOR","15,",IF(#REF!="LEB","15,",IF(#REF!="LOB","11,",IF(#REF!="HER","28,",IF(#REF!="HOR","33,",IF(#REF!="HEB","33,",IF(#REF!="HOB","28,",""))))))))),"")</f>
        <v/>
      </c>
      <c r="CA1886" s="76" t="str">
        <f>IF($A1885&lt;&gt;"",IF(OR(EE1885&lt;&gt;0,EF1885&lt;&gt;0,$BB$3&gt;0),"",IF(#REF!="LER","12,",IF(#REF!="LOR","16,",IF(#REF!="LEB","16,",IF(#REF!="LOB","13,",IF(#REF!="HER","30,",IF(#REF!="HOR","34,",IF(#REF!="HEB","34,",IF(#REF!="HOB","29,",""))))))))),"")</f>
        <v/>
      </c>
      <c r="CB1886" s="76" t="str">
        <f>IF($A1885&lt;&gt;"",IF(OR(EE1885&lt;&gt;0,EF1885&lt;&gt;0,$BB$3&gt;0),"",IF(#REF!="LER","14,",IF(#REF!="LOR","17,",IF(#REF!="LEB","17,",IF(#REF!="LOB","15,",IF(#REF!="HER","32,",IF(#REF!="HOR","35,",IF(#REF!="HEB","35,",IF(#REF!="HOB","31,",""))))))))),"")</f>
        <v/>
      </c>
      <c r="CC1886" s="76" t="str">
        <f>IF($A1885&lt;&gt;"",IF(OR(EE1885&lt;&gt;0,EF1885&lt;&gt;0,$BB$3&gt;0),"",IF(#REF!="LER","16,",IF(#REF!="LOR","18,",IF(#REF!="LEB","18,",IF(#REF!="LOB","17,",IF(#REF!="HER","34,",IF(#REF!="HOR","36,",IF(#REF!="HEB","36,",IF(#REF!="HOB","33,",""))))))))),"")</f>
        <v/>
      </c>
      <c r="CD1886" s="60" t="b">
        <f t="shared" si="2646"/>
        <v>0</v>
      </c>
      <c r="CE1886" s="60" t="b">
        <f t="shared" si="2647"/>
        <v>0</v>
      </c>
      <c r="CF1886" s="60" t="b">
        <f t="shared" si="2648"/>
        <v>0</v>
      </c>
      <c r="CG1886" s="60" t="b">
        <f t="shared" si="2649"/>
        <v>0</v>
      </c>
      <c r="CH1886" s="60" t="b">
        <f t="shared" si="2650"/>
        <v>0</v>
      </c>
      <c r="CI1886" s="60" t="b">
        <f t="shared" si="2651"/>
        <v>0</v>
      </c>
      <c r="CJ1886" s="60" t="b">
        <f t="shared" si="2652"/>
        <v>0</v>
      </c>
      <c r="CK1886" s="60"/>
      <c r="CL1886" s="61">
        <f t="shared" si="2621"/>
        <v>0</v>
      </c>
      <c r="CM1886" s="92">
        <f>IF(CN1886&lt;0,1,0)</f>
        <v>0</v>
      </c>
      <c r="CN1886" s="13">
        <f t="shared" si="2653"/>
        <v>0</v>
      </c>
      <c r="CO1886" s="11" t="e">
        <f>IF(#REF!&lt;&gt;"",BC1886+CO1885,0)</f>
        <v>#REF!</v>
      </c>
      <c r="CP1886" s="13">
        <f t="shared" si="2663"/>
        <v>0</v>
      </c>
      <c r="CQ1886" s="11">
        <f t="shared" si="2664"/>
        <v>0</v>
      </c>
      <c r="CR1886" s="57">
        <f t="shared" si="2635"/>
        <v>0</v>
      </c>
      <c r="CS1886" s="57">
        <f t="shared" si="2636"/>
        <v>0</v>
      </c>
      <c r="CT1886" s="57">
        <f t="shared" si="2626"/>
        <v>0</v>
      </c>
      <c r="CU1886" s="24"/>
      <c r="CV1886" s="24"/>
      <c r="CW1886" s="24"/>
      <c r="CX1886" s="24"/>
      <c r="CY1886" s="24"/>
      <c r="CZ1886" s="24"/>
      <c r="DA1886" s="24"/>
      <c r="DB1886" s="24"/>
      <c r="DC1886" s="24"/>
      <c r="DD1886" s="64"/>
      <c r="DJ1886" s="39"/>
    </row>
    <row r="1887" spans="2:114" x14ac:dyDescent="0.2">
      <c r="B1887" s="61" t="str">
        <f>IF(A1887="","",IF(U1888="","DB",U1888&amp;V1888&amp;W1888&amp;X1888&amp;Y1888&amp;Z1888&amp;AL1888&amp;AM1888&amp;AN1888&amp;AO1888&amp;AP1888&amp;AQ1888&amp;AR1888&amp;#REF!))</f>
        <v/>
      </c>
      <c r="C1887" s="7" t="str">
        <f t="shared" si="2654"/>
        <v/>
      </c>
      <c r="D1887" s="60">
        <f t="shared" si="2655"/>
        <v>0</v>
      </c>
      <c r="E1887" s="7" t="e">
        <f>IF(COUNTBLANK(BE1888:BI1888)=5,#REF!&amp;",",IF(COUNTBLANK(U1888:AR1888)=1,T1888&amp;","&amp;T1888&amp;","&amp;T1888&amp;","&amp;T1888&amp;","&amp;T1888&amp;","&amp;T1888&amp;","&amp;T1888&amp;","&amp;T1888&amp;","&amp;T1888&amp;","&amp;T1888&amp;","&amp;T1888&amp;","&amp;T1888&amp;","&amp;T1888&amp;",",T1888&amp;","&amp;T1888&amp;","&amp;T1888&amp;","&amp;T1888&amp;","&amp;T1888&amp;","&amp;T1888&amp;","&amp;T1888&amp;","&amp;T1888&amp;","&amp;T1888&amp;","&amp;T1888&amp;","&amp;T1888&amp;","&amp;T1888&amp;","&amp;T1888&amp;","&amp;T1888&amp;","))</f>
        <v>#REF!</v>
      </c>
      <c r="F1887" s="72" t="str">
        <f t="shared" si="2667"/>
        <v/>
      </c>
      <c r="G1887" s="73">
        <f t="shared" si="2656"/>
        <v>0</v>
      </c>
      <c r="H1887" s="112">
        <f t="shared" si="2657"/>
        <v>0</v>
      </c>
      <c r="I1887" s="112">
        <f t="shared" si="2658"/>
        <v>0</v>
      </c>
      <c r="J1887" s="74" t="e">
        <f>COUNTIF(#REF!,"E")</f>
        <v>#REF!</v>
      </c>
      <c r="K1887" s="74" t="e">
        <f>COUNTIF(#REF!,"O")</f>
        <v>#REF!</v>
      </c>
      <c r="L1887" s="74" t="e">
        <f t="shared" si="2659"/>
        <v>#REF!</v>
      </c>
      <c r="M1887" s="113" t="e">
        <f t="shared" si="2660"/>
        <v>#REF!</v>
      </c>
      <c r="N1887" s="60"/>
      <c r="O1887" s="61"/>
      <c r="P1887" s="61"/>
      <c r="Q1887" s="61"/>
      <c r="R1887" s="61"/>
      <c r="S1887" s="7"/>
      <c r="T1887" s="67" t="str">
        <f t="shared" si="2627"/>
        <v/>
      </c>
      <c r="U1887" s="76" t="str">
        <f>IF($A1886&lt;&gt;"",IF(OR(CR1886&lt;&gt;0,CS1886&lt;&gt;0,#REF!&lt;$BB$3),"",IF(#REF!="LER","01,",IF(#REF!="LOR","01,",IF(#REF!="LEB","02,",IF(#REF!="LOB","01,",IF(#REF!="HER","19,",IF(#REF!="HOR","19,",IF(#REF!="HEB","20,",IF(#REF!="HOB","19,",""))))))))),"")</f>
        <v/>
      </c>
      <c r="V1887" s="76" t="str">
        <f>IF($A1886&lt;&gt;"",IF(OR(CR1886&lt;&gt;0,CS1886&lt;&gt;0,#REF!&lt;$BB$3),"",IF(#REF!="LER","02,",IF(#REF!="LOR","03,",IF(#REF!="LEB","04,",IF(#REF!="LOB","02,",IF(#REF!="HER","20,",IF(#REF!="HOR","21,",IF(#REF!="HEB","22,",IF(#REF!="HOB","20,",""))))))))),"")</f>
        <v/>
      </c>
      <c r="W1887" s="76" t="str">
        <f>IF($A1886&lt;&gt;"",IF(OR(CR1886&lt;&gt;0,CS1886&lt;&gt;0,#REF!&lt;$BB$3),"",IF(#REF!="LER","03,",IF(#REF!="LOR","05,",IF(#REF!="LEB","06,",IF(#REF!="LOB","03,",IF(#REF!="HER","21,",IF(#REF!="HOR","23,",IF(#REF!="HEB","24,",IF(#REF!="HOB","21,",""))))))))),"")</f>
        <v/>
      </c>
      <c r="X1887" s="76" t="str">
        <f>IF($A1886&lt;&gt;"",IF(OR(CR1886&lt;&gt;0,CS1886&lt;&gt;0,#REF!&lt;$BB$3),"",IF(#REF!="LER","04,",IF(#REF!="LOR","07,",IF(#REF!="LEB","08,",IF(#REF!="LOB","04,",IF(#REF!="HER","22,",IF(#REF!="HOR","25,",IF(#REF!="HEB","26,",IF(#REF!="HOB","22,",""))))))))),"")</f>
        <v/>
      </c>
      <c r="Y1887" s="76" t="str">
        <f>IF($A1886&lt;&gt;"",IF(OR(CR1886&lt;&gt;0,CS1886&lt;&gt;0,#REF!&lt;$BB$3),"",IF(#REF!="LER","05,",IF(#REF!="LOR","09,",IF(#REF!="LEB","10,",IF(#REF!="LOB","05,",IF(#REF!="HER","23,",IF(#REF!="HOR","27,",IF(#REF!="HEB","28,",IF(#REF!="HOB","23,",""))))))))),"")</f>
        <v/>
      </c>
      <c r="Z1887" s="76" t="str">
        <f>IF($A1886&lt;&gt;"",IF(OR(CR1886&lt;&gt;0,CS1886&lt;&gt;0,#REF!&lt;$BB$3),"",IF(#REF!="LER","06,",IF(#REF!="LOR","11,",IF(#REF!="LEB","11,",IF(#REF!="LOB","06,",IF(#REF!="HER","24,",IF(#REF!="HOR","29,",IF(#REF!="HEB","29,",IF(#REF!="HOB","24,",""))))))))),"")</f>
        <v/>
      </c>
      <c r="AA1887" s="76"/>
      <c r="AB1887" s="76"/>
      <c r="AC1887" s="76"/>
      <c r="AD1887" s="76"/>
      <c r="AE1887" s="76"/>
      <c r="AF1887" s="76"/>
      <c r="AG1887" s="76"/>
      <c r="AH1887" s="76"/>
      <c r="AI1887" s="76"/>
      <c r="AJ1887" s="76"/>
      <c r="AK1887" s="67" t="str">
        <f t="shared" si="2628"/>
        <v/>
      </c>
      <c r="AL1887" s="76" t="str">
        <f>IF($A1886&lt;&gt;"",IF(OR(CR1886&lt;&gt;0,CS1886&lt;&gt;0,#REF!&lt;$BB$3),"",IF(#REF!="LER","07,",IF(#REF!="LOR","12,",IF(#REF!="LEB","12,",IF(#REF!="LOB","08,",IF(#REF!="HER","25,",IF(#REF!="HOR","30,",IF(#REF!="HEB","30,",IF(#REF!="HOB","25,",""))))))))),"")</f>
        <v/>
      </c>
      <c r="AM1887" s="76" t="str">
        <f>IF($A1886&lt;&gt;"",IF(OR(CR1886&lt;&gt;0,CS1886&lt;&gt;0,#REF!&lt;$BB$3),"",IF(#REF!="LER","08,",IF(#REF!="LOR","13,",IF(#REF!="LEB","13,",IF(#REF!="LOB","09,",IF(#REF!="HER","26,",IF(#REF!="HOR","31,",IF(#REF!="HEB","31,",IF(#REF!="HOB","26,",""))))))))),"")</f>
        <v/>
      </c>
      <c r="AN1887" s="76" t="str">
        <f>IF($A1886&lt;&gt;"",IF(OR(CR1886&lt;&gt;0,CS1886&lt;&gt;0,#REF!&lt;$BB$3),"",IF(#REF!="LER","09,",IF(#REF!="LOR","14,",IF(#REF!="LEB","14,",IF(#REF!="LOB","10,",IF(#REF!="HER","27,",IF(#REF!="HOR","32,",IF(#REF!="HEB","32,",IF(#REF!="HOB","27,",""))))))))),"")</f>
        <v/>
      </c>
      <c r="AO1887" s="76" t="str">
        <f>IF($A1886&lt;&gt;"",IF(OR(CR1886&lt;&gt;0,CS1886&lt;&gt;0,#REF!&lt;$BB$3),"",IF(#REF!="LER","10,",IF(#REF!="LOR","15,",IF(#REF!="LEB","15,",IF(#REF!="LOB","11,",IF(#REF!="HER","28,",IF(#REF!="HOR","33,",IF(#REF!="HEB","33,",IF(#REF!="HOB","28,",""))))))))),"")</f>
        <v/>
      </c>
      <c r="AP1887" s="76" t="str">
        <f>IF($A1886&lt;&gt;"",IF(OR(CR1886&lt;&gt;0,CS1886&lt;&gt;0,#REF!&lt;$BB$3),"",IF(#REF!="LER","12,",IF(#REF!="LOR","16,",IF(#REF!="LEB","16,",IF(#REF!="LOB","13,",IF(#REF!="HER","30,",IF(#REF!="HOR","34,",IF(#REF!="HEB","34,",IF(#REF!="HOB","29,",""))))))))),"")</f>
        <v/>
      </c>
      <c r="AQ1887" s="76" t="str">
        <f>IF($A1886&lt;&gt;"",IF(OR(CR1886&lt;&gt;0,CS1886&lt;&gt;0,#REF!&lt;$BB$3),"",IF(#REF!="LER","14,",IF(#REF!="LOR","17,",IF(#REF!="LEB","17,",IF(#REF!="LOB","15,",IF(#REF!="HER","32,",IF(#REF!="HOR","35,",IF(#REF!="HEB","35,",IF(#REF!="HOB","31,",""))))))))),"")</f>
        <v/>
      </c>
      <c r="AR1887" s="76" t="str">
        <f>IF($A1886&lt;&gt;"",IF(OR(CR1886&lt;&gt;0,CS1886&lt;&gt;0,#REF!&lt;$BB$3),"",IF(#REF!="LER","16,",IF(#REF!="LOR","18,",IF(#REF!="LEB","18,",IF(#REF!="LOB","17,",IF(#REF!="HER","34,",IF(#REF!="HOR","36,",IF(#REF!="HEB","36,",IF(#REF!="HOB","33,",""))))))))),"")</f>
        <v/>
      </c>
      <c r="AS1887" s="60" t="b">
        <f t="shared" si="2637"/>
        <v>0</v>
      </c>
      <c r="AT1887" s="60" t="b">
        <f t="shared" si="2638"/>
        <v>0</v>
      </c>
      <c r="AU1887" s="60" t="b">
        <f t="shared" si="2639"/>
        <v>0</v>
      </c>
      <c r="AV1887" s="60" t="b">
        <f t="shared" si="2640"/>
        <v>0</v>
      </c>
      <c r="AW1887" s="60" t="b">
        <f t="shared" si="2641"/>
        <v>0</v>
      </c>
      <c r="AX1887" s="60" t="b">
        <f t="shared" si="2642"/>
        <v>0</v>
      </c>
      <c r="AY1887" s="60" t="b">
        <f t="shared" si="2643"/>
        <v>0</v>
      </c>
      <c r="AZ1887" s="60"/>
      <c r="BA1887" s="61">
        <f t="shared" si="2620"/>
        <v>0</v>
      </c>
      <c r="BB1887" s="13">
        <f t="shared" si="2645"/>
        <v>0</v>
      </c>
      <c r="BC1887" s="11" t="e">
        <f>IF(#REF!&lt;&gt;"",S1887+BC1886,0)</f>
        <v>#REF!</v>
      </c>
      <c r="BD1887" s="67" t="str">
        <f t="shared" si="2629"/>
        <v/>
      </c>
      <c r="BE1887" s="76" t="str">
        <f>IF($A1886&lt;&gt;"",IF(OR(EE1886&lt;&gt;0,EF1886&lt;&gt;0,#REF!&lt;$BB$3),"",IF(#REF!="LER","01,",IF(#REF!="LOR","01,",IF(#REF!="LEB","02,",IF(#REF!="LOB","01,",IF(#REF!="HER","19,",IF(#REF!="HOR","19,",IF(#REF!="HEB","20,",IF(#REF!="HOB","19,",""))))))))),"")</f>
        <v/>
      </c>
      <c r="BF1887" s="76" t="str">
        <f>IF($A1886&lt;&gt;"",IF(OR(EE1886&lt;&gt;0,EF1886&lt;&gt;0,#REF!&lt;$BB$3),"",IF(#REF!="LER","02,",IF(#REF!="LOR","03,",IF(#REF!="LEB","04,",IF(#REF!="LOB","02,",IF(#REF!="HER","20,",IF(#REF!="HOR","21,",IF(#REF!="HEB","22,",IF(#REF!="HOB","20,",""))))))))),"")</f>
        <v/>
      </c>
      <c r="BG1887" s="76" t="str">
        <f>IF($A1886&lt;&gt;"",IF(OR(EE1886&lt;&gt;0,EF1886&lt;&gt;0,#REF!&lt;$BB$3),"",IF(#REF!="LER","03,",IF(#REF!="LOR","05,",IF(#REF!="LEB","06,",IF(#REF!="LOB","03,",IF(#REF!="HER","21,",IF(#REF!="HOR","23,",IF(#REF!="HEB","24,",IF(#REF!="HOB","21,",""))))))))),"")</f>
        <v/>
      </c>
      <c r="BH1887" s="76" t="str">
        <f>IF($A1886&lt;&gt;"",IF(OR(EE1886&lt;&gt;0,EF1886&lt;&gt;0,#REF!&lt;$BB$3),"",IF(#REF!="LER","04,",IF(#REF!="LOR","07,",IF(#REF!="LEB","08,",IF(#REF!="LOB","04,",IF(#REF!="HER","22,",IF(#REF!="HOR","25,",IF(#REF!="HEB","26,",IF(#REF!="HOB","22,",""))))))))),"")</f>
        <v/>
      </c>
      <c r="BI1887" s="76" t="str">
        <f>IF($A1886&lt;&gt;"",IF(OR(EE1886&lt;&gt;0,EF1886&lt;&gt;0,#REF!&lt;$BB$3),"",IF(#REF!="LER","05,",IF(#REF!="LOR","09,",IF(#REF!="LEB","10,",IF(#REF!="LOB","05,",IF(#REF!="HER","23,",IF(#REF!="HOR","27,",IF(#REF!="HEB","28,",IF(#REF!="HOB","23,",""))))))))),"")</f>
        <v/>
      </c>
      <c r="BJ1887" s="76" t="str">
        <f>IF($A1886&lt;&gt;"",IF(OR(EE1886&lt;&gt;0,EF1886&lt;&gt;0,#REF!&lt;$BB$3),"",IF(#REF!="LER","06,",IF(#REF!="LOR","11,",IF(#REF!="LEB","11,",IF(#REF!="LOB","06,",IF(#REF!="HER","24,",IF(#REF!="HOR","29,",IF(#REF!="HEB","29,",IF(#REF!="HOB","24,",""))))))))),"")</f>
        <v/>
      </c>
      <c r="BK1887" s="76"/>
      <c r="BL1887" s="76"/>
      <c r="BM1887" s="76"/>
      <c r="BN1887" s="76"/>
      <c r="BO1887" s="76"/>
      <c r="BP1887" s="76"/>
      <c r="BQ1887" s="76"/>
      <c r="BR1887" s="76"/>
      <c r="BS1887" s="92">
        <f>IF(BT1887&lt;0,BS1886+1,0)</f>
        <v>0</v>
      </c>
      <c r="BT1887" s="76"/>
      <c r="BU1887" s="76"/>
      <c r="BV1887" s="67" t="str">
        <f t="shared" si="2630"/>
        <v/>
      </c>
      <c r="BW1887" s="76" t="str">
        <f>IF($A1886&lt;&gt;"",IF(OR(EE1886&lt;&gt;0,EF1886&lt;&gt;0,#REF!&lt;$BB$3),"",IF(#REF!="LER","07,",IF(#REF!="LOR","12,",IF(#REF!="LEB","12,",IF(#REF!="LOB","08,",IF(#REF!="HER","25,",IF(#REF!="HOR","30,",IF(#REF!="HEB","30,",IF(#REF!="HOB","25,",""))))))))),"")</f>
        <v/>
      </c>
      <c r="BX1887" s="76" t="str">
        <f>IF($A1886&lt;&gt;"",IF(OR(EE1886&lt;&gt;0,EF1886&lt;&gt;0,#REF!&lt;$BB$3),"",IF(#REF!="LER","08,",IF(#REF!="LOR","13,",IF(#REF!="LEB","13,",IF(#REF!="LOB","09,",IF(#REF!="HER","26,",IF(#REF!="HOR","31,",IF(#REF!="HEB","31,",IF(#REF!="HOB","26,",""))))))))),"")</f>
        <v/>
      </c>
      <c r="BY1887" s="76" t="str">
        <f>IF($A1886&lt;&gt;"",IF(OR(EE1886&lt;&gt;0,EF1886&lt;&gt;0,#REF!&lt;$BB$3),"",IF(#REF!="LER","09,",IF(#REF!="LOR","14,",IF(#REF!="LEB","14,",IF(#REF!="LOB","10,",IF(#REF!="HER","27,",IF(#REF!="HOR","32,",IF(#REF!="HEB","32,",IF(#REF!="HOB","27,",""))))))))),"")</f>
        <v/>
      </c>
      <c r="BZ1887" s="76" t="str">
        <f>IF($A1886&lt;&gt;"",IF(OR(EE1886&lt;&gt;0,EF1886&lt;&gt;0,#REF!&lt;$BB$3),"",IF(#REF!="LER","10,",IF(#REF!="LOR","15,",IF(#REF!="LEB","15,",IF(#REF!="LOB","11,",IF(#REF!="HER","28,",IF(#REF!="HOR","33,",IF(#REF!="HEB","33,",IF(#REF!="HOB","28,",""))))))))),"")</f>
        <v/>
      </c>
      <c r="CA1887" s="76" t="str">
        <f>IF($A1886&lt;&gt;"",IF(OR(EE1886&lt;&gt;0,EF1886&lt;&gt;0,#REF!&lt;$BB$3),"",IF(#REF!="LER","12,",IF(#REF!="LOR","16,",IF(#REF!="LEB","16,",IF(#REF!="LOB","13,",IF(#REF!="HER","30,",IF(#REF!="HOR","34,",IF(#REF!="HEB","34,",IF(#REF!="HOB","29,",""))))))))),"")</f>
        <v/>
      </c>
      <c r="CB1887" s="76" t="str">
        <f>IF($A1886&lt;&gt;"",IF(OR(EE1886&lt;&gt;0,EF1886&lt;&gt;0,#REF!&lt;$BB$3),"",IF(#REF!="LER","14,",IF(#REF!="LOR","17,",IF(#REF!="LEB","17,",IF(#REF!="LOB","15,",IF(#REF!="HER","32,",IF(#REF!="HOR","35,",IF(#REF!="HEB","35,",IF(#REF!="HOB","31,",""))))))))),"")</f>
        <v/>
      </c>
      <c r="CC1887" s="76" t="str">
        <f>IF($A1886&lt;&gt;"",IF(OR(EE1886&lt;&gt;0,EF1886&lt;&gt;0,#REF!&lt;$BB$3),"",IF(#REF!="LER","16,",IF(#REF!="LOR","18,",IF(#REF!="LEB","18,",IF(#REF!="LOB","17,",IF(#REF!="HER","34,",IF(#REF!="HOR","36,",IF(#REF!="HEB","36,",IF(#REF!="HOB","33,",""))))))))),"")</f>
        <v/>
      </c>
      <c r="CD1887" s="60" t="b">
        <f t="shared" si="2646"/>
        <v>0</v>
      </c>
      <c r="CE1887" s="60" t="b">
        <f t="shared" si="2647"/>
        <v>0</v>
      </c>
      <c r="CF1887" s="60" t="b">
        <f t="shared" si="2648"/>
        <v>0</v>
      </c>
      <c r="CG1887" s="60" t="b">
        <f t="shared" si="2649"/>
        <v>0</v>
      </c>
      <c r="CH1887" s="60" t="b">
        <f t="shared" si="2650"/>
        <v>0</v>
      </c>
      <c r="CI1887" s="60" t="b">
        <f t="shared" si="2651"/>
        <v>0</v>
      </c>
      <c r="CJ1887" s="60" t="b">
        <f t="shared" si="2652"/>
        <v>0</v>
      </c>
      <c r="CK1887" s="60"/>
      <c r="CL1887" s="61">
        <f t="shared" si="2621"/>
        <v>0</v>
      </c>
      <c r="CM1887" s="92">
        <f>IF(CN1887&lt;0,CM1886+1,0)</f>
        <v>0</v>
      </c>
      <c r="CN1887" s="13">
        <f t="shared" si="2653"/>
        <v>0</v>
      </c>
      <c r="CO1887" s="11" t="e">
        <f>IF(#REF!&lt;&gt;"",BC1887+CO1886,0)</f>
        <v>#REF!</v>
      </c>
      <c r="CP1887" s="13">
        <f t="shared" si="2663"/>
        <v>0</v>
      </c>
      <c r="CQ1887" s="11">
        <f t="shared" si="2664"/>
        <v>0</v>
      </c>
      <c r="CR1887" s="57">
        <f t="shared" si="2635"/>
        <v>0</v>
      </c>
      <c r="CS1887" s="57">
        <f t="shared" si="2636"/>
        <v>0</v>
      </c>
      <c r="CT1887" s="57">
        <f t="shared" si="2626"/>
        <v>0</v>
      </c>
      <c r="CU1887" s="24"/>
      <c r="CV1887" s="24"/>
      <c r="CW1887" s="24"/>
      <c r="CX1887" s="24"/>
      <c r="CY1887" s="24"/>
      <c r="CZ1887" s="24"/>
      <c r="DA1887" s="24"/>
      <c r="DB1887" s="24"/>
      <c r="DC1887" s="24"/>
      <c r="DD1887" s="64"/>
      <c r="DJ1887" s="39"/>
    </row>
    <row r="1888" spans="2:114" x14ac:dyDescent="0.2">
      <c r="B1888" s="61" t="str">
        <f>IF(A1888="","",IF(U1889="","DB",U1889&amp;V1889&amp;W1889&amp;X1889&amp;Y1889&amp;Z1889&amp;AL1889&amp;AM1889&amp;AN1889&amp;AO1889&amp;AP1889&amp;AQ1889&amp;AR1889&amp;#REF!))</f>
        <v/>
      </c>
      <c r="C1888" s="7" t="str">
        <f t="shared" si="2654"/>
        <v/>
      </c>
      <c r="D1888" s="60">
        <f t="shared" si="2655"/>
        <v>0</v>
      </c>
      <c r="E1888" s="7" t="e">
        <f>IF(COUNTBLANK(BE1889:BI1889)=5,#REF!&amp;",",IF(COUNTBLANK(U1889:AR1889)=1,T1889&amp;","&amp;T1889&amp;","&amp;T1889&amp;","&amp;T1889&amp;","&amp;T1889&amp;","&amp;T1889&amp;","&amp;T1889&amp;","&amp;T1889&amp;","&amp;T1889&amp;","&amp;T1889&amp;","&amp;T1889&amp;","&amp;T1889&amp;","&amp;T1889&amp;",",T1889&amp;","&amp;T1889&amp;","&amp;T1889&amp;","&amp;T1889&amp;","&amp;T1889&amp;","&amp;T1889&amp;","&amp;T1889&amp;","&amp;T1889&amp;","&amp;T1889&amp;","&amp;T1889&amp;","&amp;T1889&amp;","&amp;T1889&amp;","&amp;T1889&amp;","&amp;T1889&amp;","))</f>
        <v>#REF!</v>
      </c>
      <c r="F1888" s="72" t="str">
        <f t="shared" si="2667"/>
        <v/>
      </c>
      <c r="G1888" s="73">
        <f t="shared" si="2656"/>
        <v>0</v>
      </c>
      <c r="H1888" s="112">
        <f t="shared" si="2657"/>
        <v>0</v>
      </c>
      <c r="I1888" s="112">
        <f t="shared" si="2658"/>
        <v>0</v>
      </c>
      <c r="J1888" s="74" t="e">
        <f>COUNTIF(#REF!,"E")</f>
        <v>#REF!</v>
      </c>
      <c r="K1888" s="74" t="e">
        <f>COUNTIF(#REF!,"O")</f>
        <v>#REF!</v>
      </c>
      <c r="L1888" s="74" t="e">
        <f t="shared" si="2659"/>
        <v>#REF!</v>
      </c>
      <c r="M1888" s="113" t="e">
        <f t="shared" si="2660"/>
        <v>#REF!</v>
      </c>
      <c r="N1888" s="60"/>
      <c r="O1888" s="61"/>
      <c r="P1888" s="61"/>
      <c r="Q1888" s="61"/>
      <c r="R1888" s="61"/>
      <c r="S1888" s="7"/>
      <c r="T1888" s="67" t="str">
        <f t="shared" si="2627"/>
        <v/>
      </c>
      <c r="U1888" s="76" t="str">
        <f>IF($A1887&lt;&gt;"",IF(OR(CR1887&lt;&gt;0,CS1887&lt;&gt;0,#REF!&lt;$BB$3),"",IF(#REF!="LER","01,",IF(#REF!="LOR","01,",IF(#REF!="LEB","02,",IF(#REF!="LOB","01,",IF(#REF!="HER","19,",IF(#REF!="HOR","19,",IF(#REF!="HEB","20,",IF(#REF!="HOB","19,",""))))))))),"")</f>
        <v/>
      </c>
      <c r="V1888" s="76" t="str">
        <f>IF($A1887&lt;&gt;"",IF(OR(CR1887&lt;&gt;0,CS1887&lt;&gt;0,#REF!&lt;$BB$3),"",IF(#REF!="LER","02,",IF(#REF!="LOR","03,",IF(#REF!="LEB","04,",IF(#REF!="LOB","02,",IF(#REF!="HER","20,",IF(#REF!="HOR","21,",IF(#REF!="HEB","22,",IF(#REF!="HOB","20,",""))))))))),"")</f>
        <v/>
      </c>
      <c r="W1888" s="76" t="str">
        <f>IF($A1887&lt;&gt;"",IF(OR(CR1887&lt;&gt;0,CS1887&lt;&gt;0,#REF!&lt;$BB$3),"",IF(#REF!="LER","03,",IF(#REF!="LOR","05,",IF(#REF!="LEB","06,",IF(#REF!="LOB","03,",IF(#REF!="HER","21,",IF(#REF!="HOR","23,",IF(#REF!="HEB","24,",IF(#REF!="HOB","21,",""))))))))),"")</f>
        <v/>
      </c>
      <c r="X1888" s="76" t="str">
        <f>IF($A1887&lt;&gt;"",IF(OR(CR1887&lt;&gt;0,CS1887&lt;&gt;0,#REF!&lt;$BB$3),"",IF(#REF!="LER","04,",IF(#REF!="LOR","07,",IF(#REF!="LEB","08,",IF(#REF!="LOB","04,",IF(#REF!="HER","22,",IF(#REF!="HOR","25,",IF(#REF!="HEB","26,",IF(#REF!="HOB","22,",""))))))))),"")</f>
        <v/>
      </c>
      <c r="Y1888" s="76" t="str">
        <f>IF($A1887&lt;&gt;"",IF(OR(CR1887&lt;&gt;0,CS1887&lt;&gt;0,#REF!&lt;$BB$3),"",IF(#REF!="LER","05,",IF(#REF!="LOR","09,",IF(#REF!="LEB","10,",IF(#REF!="LOB","05,",IF(#REF!="HER","23,",IF(#REF!="HOR","27,",IF(#REF!="HEB","28,",IF(#REF!="HOB","23,",""))))))))),"")</f>
        <v/>
      </c>
      <c r="Z1888" s="76" t="str">
        <f>IF($A1887&lt;&gt;"",IF(OR(CR1887&lt;&gt;0,CS1887&lt;&gt;0,#REF!&lt;$BB$3),"",IF(#REF!="LER","06,",IF(#REF!="LOR","11,",IF(#REF!="LEB","11,",IF(#REF!="LOB","06,",IF(#REF!="HER","24,",IF(#REF!="HOR","29,",IF(#REF!="HEB","29,",IF(#REF!="HOB","24,",""))))))))),"")</f>
        <v/>
      </c>
      <c r="AA1888" s="76"/>
      <c r="AB1888" s="76"/>
      <c r="AC1888" s="76"/>
      <c r="AD1888" s="76"/>
      <c r="AE1888" s="76"/>
      <c r="AF1888" s="76"/>
      <c r="AG1888" s="76"/>
      <c r="AH1888" s="76"/>
      <c r="AI1888" s="76"/>
      <c r="AJ1888" s="76"/>
      <c r="AK1888" s="67" t="str">
        <f t="shared" si="2628"/>
        <v/>
      </c>
      <c r="AL1888" s="76" t="str">
        <f>IF($A1887&lt;&gt;"",IF(OR(CR1887&lt;&gt;0,CS1887&lt;&gt;0,#REF!&lt;$BB$3),"",IF(#REF!="LER","07,",IF(#REF!="LOR","12,",IF(#REF!="LEB","12,",IF(#REF!="LOB","08,",IF(#REF!="HER","25,",IF(#REF!="HOR","30,",IF(#REF!="HEB","30,",IF(#REF!="HOB","25,",""))))))))),"")</f>
        <v/>
      </c>
      <c r="AM1888" s="76" t="str">
        <f>IF($A1887&lt;&gt;"",IF(OR(CR1887&lt;&gt;0,CS1887&lt;&gt;0,#REF!&lt;$BB$3),"",IF(#REF!="LER","08,",IF(#REF!="LOR","13,",IF(#REF!="LEB","13,",IF(#REF!="LOB","09,",IF(#REF!="HER","26,",IF(#REF!="HOR","31,",IF(#REF!="HEB","31,",IF(#REF!="HOB","26,",""))))))))),"")</f>
        <v/>
      </c>
      <c r="AN1888" s="76" t="str">
        <f>IF($A1887&lt;&gt;"",IF(OR(CR1887&lt;&gt;0,CS1887&lt;&gt;0,#REF!&lt;$BB$3),"",IF(#REF!="LER","09,",IF(#REF!="LOR","14,",IF(#REF!="LEB","14,",IF(#REF!="LOB","10,",IF(#REF!="HER","27,",IF(#REF!="HOR","32,",IF(#REF!="HEB","32,",IF(#REF!="HOB","27,",""))))))))),"")</f>
        <v/>
      </c>
      <c r="AO1888" s="76" t="str">
        <f>IF($A1887&lt;&gt;"",IF(OR(CR1887&lt;&gt;0,CS1887&lt;&gt;0,#REF!&lt;$BB$3),"",IF(#REF!="LER","10,",IF(#REF!="LOR","15,",IF(#REF!="LEB","15,",IF(#REF!="LOB","11,",IF(#REF!="HER","28,",IF(#REF!="HOR","33,",IF(#REF!="HEB","33,",IF(#REF!="HOB","28,",""))))))))),"")</f>
        <v/>
      </c>
      <c r="AP1888" s="76" t="str">
        <f>IF($A1887&lt;&gt;"",IF(OR(CR1887&lt;&gt;0,CS1887&lt;&gt;0,#REF!&lt;$BB$3),"",IF(#REF!="LER","12,",IF(#REF!="LOR","16,",IF(#REF!="LEB","16,",IF(#REF!="LOB","13,",IF(#REF!="HER","30,",IF(#REF!="HOR","34,",IF(#REF!="HEB","34,",IF(#REF!="HOB","29,",""))))))))),"")</f>
        <v/>
      </c>
      <c r="AQ1888" s="76" t="str">
        <f>IF($A1887&lt;&gt;"",IF(OR(CR1887&lt;&gt;0,CS1887&lt;&gt;0,#REF!&lt;$BB$3),"",IF(#REF!="LER","14,",IF(#REF!="LOR","17,",IF(#REF!="LEB","17,",IF(#REF!="LOB","15,",IF(#REF!="HER","32,",IF(#REF!="HOR","35,",IF(#REF!="HEB","35,",IF(#REF!="HOB","31,",""))))))))),"")</f>
        <v/>
      </c>
      <c r="AR1888" s="76" t="str">
        <f>IF($A1887&lt;&gt;"",IF(OR(CR1887&lt;&gt;0,CS1887&lt;&gt;0,#REF!&lt;$BB$3),"",IF(#REF!="LER","16,",IF(#REF!="LOR","18,",IF(#REF!="LEB","18,",IF(#REF!="LOB","17,",IF(#REF!="HER","34,",IF(#REF!="HOR","36,",IF(#REF!="HEB","36,",IF(#REF!="HOB","33,",""))))))))),"")</f>
        <v/>
      </c>
      <c r="AS1888" s="60" t="b">
        <f t="shared" si="2637"/>
        <v>0</v>
      </c>
      <c r="AT1888" s="60" t="b">
        <f t="shared" si="2638"/>
        <v>0</v>
      </c>
      <c r="AU1888" s="60" t="b">
        <f t="shared" si="2639"/>
        <v>0</v>
      </c>
      <c r="AV1888" s="60" t="b">
        <f t="shared" si="2640"/>
        <v>0</v>
      </c>
      <c r="AW1888" s="60" t="b">
        <f t="shared" si="2641"/>
        <v>0</v>
      </c>
      <c r="AX1888" s="60" t="b">
        <f t="shared" si="2642"/>
        <v>0</v>
      </c>
      <c r="AY1888" s="60" t="b">
        <f t="shared" si="2643"/>
        <v>0</v>
      </c>
      <c r="AZ1888" s="60"/>
      <c r="BA1888" s="61">
        <f t="shared" si="2620"/>
        <v>0</v>
      </c>
      <c r="BB1888" s="13">
        <f t="shared" si="2645"/>
        <v>0</v>
      </c>
      <c r="BC1888" s="11" t="e">
        <f>IF(#REF!&lt;&gt;"",S1888+BC1887,0)</f>
        <v>#REF!</v>
      </c>
      <c r="BD1888" s="67" t="str">
        <f t="shared" si="2629"/>
        <v/>
      </c>
      <c r="BE1888" s="76" t="str">
        <f>IF($A1887&lt;&gt;"",IF(OR(EE1887&lt;&gt;0,EF1887&lt;&gt;0,#REF!&lt;$BB$3),"",IF(#REF!="LER","01,",IF(#REF!="LOR","01,",IF(#REF!="LEB","02,",IF(#REF!="LOB","01,",IF(#REF!="HER","19,",IF(#REF!="HOR","19,",IF(#REF!="HEB","20,",IF(#REF!="HOB","19,",""))))))))),"")</f>
        <v/>
      </c>
      <c r="BF1888" s="76" t="str">
        <f>IF($A1887&lt;&gt;"",IF(OR(EE1887&lt;&gt;0,EF1887&lt;&gt;0,#REF!&lt;$BB$3),"",IF(#REF!="LER","02,",IF(#REF!="LOR","03,",IF(#REF!="LEB","04,",IF(#REF!="LOB","02,",IF(#REF!="HER","20,",IF(#REF!="HOR","21,",IF(#REF!="HEB","22,",IF(#REF!="HOB","20,",""))))))))),"")</f>
        <v/>
      </c>
      <c r="BG1888" s="76" t="str">
        <f>IF($A1887&lt;&gt;"",IF(OR(EE1887&lt;&gt;0,EF1887&lt;&gt;0,#REF!&lt;$BB$3),"",IF(#REF!="LER","03,",IF(#REF!="LOR","05,",IF(#REF!="LEB","06,",IF(#REF!="LOB","03,",IF(#REF!="HER","21,",IF(#REF!="HOR","23,",IF(#REF!="HEB","24,",IF(#REF!="HOB","21,",""))))))))),"")</f>
        <v/>
      </c>
      <c r="BH1888" s="76" t="str">
        <f>IF($A1887&lt;&gt;"",IF(OR(EE1887&lt;&gt;0,EF1887&lt;&gt;0,#REF!&lt;$BB$3),"",IF(#REF!="LER","04,",IF(#REF!="LOR","07,",IF(#REF!="LEB","08,",IF(#REF!="LOB","04,",IF(#REF!="HER","22,",IF(#REF!="HOR","25,",IF(#REF!="HEB","26,",IF(#REF!="HOB","22,",""))))))))),"")</f>
        <v/>
      </c>
      <c r="BI1888" s="76" t="str">
        <f>IF($A1887&lt;&gt;"",IF(OR(EE1887&lt;&gt;0,EF1887&lt;&gt;0,#REF!&lt;$BB$3),"",IF(#REF!="LER","05,",IF(#REF!="LOR","09,",IF(#REF!="LEB","10,",IF(#REF!="LOB","05,",IF(#REF!="HER","23,",IF(#REF!="HOR","27,",IF(#REF!="HEB","28,",IF(#REF!="HOB","23,",""))))))))),"")</f>
        <v/>
      </c>
      <c r="BJ1888" s="76" t="str">
        <f>IF($A1887&lt;&gt;"",IF(OR(EE1887&lt;&gt;0,EF1887&lt;&gt;0,#REF!&lt;$BB$3),"",IF(#REF!="LER","06,",IF(#REF!="LOR","11,",IF(#REF!="LEB","11,",IF(#REF!="LOB","06,",IF(#REF!="HER","24,",IF(#REF!="HOR","29,",IF(#REF!="HEB","29,",IF(#REF!="HOB","24,",""))))))))),"")</f>
        <v/>
      </c>
      <c r="BK1888" s="76"/>
      <c r="BL1888" s="76"/>
      <c r="BM1888" s="76"/>
      <c r="BN1888" s="76"/>
      <c r="BO1888" s="76"/>
      <c r="BP1888" s="76"/>
      <c r="BQ1888" s="76"/>
      <c r="BR1888" s="76"/>
      <c r="BS1888" s="92">
        <f t="shared" ref="BS1888:BS1894" si="2668">IF(BT1888&lt;0,BS1887+1,0)</f>
        <v>0</v>
      </c>
      <c r="BT1888" s="76"/>
      <c r="BU1888" s="76"/>
      <c r="BV1888" s="67" t="str">
        <f t="shared" si="2630"/>
        <v/>
      </c>
      <c r="BW1888" s="76" t="str">
        <f>IF($A1887&lt;&gt;"",IF(OR(EE1887&lt;&gt;0,EF1887&lt;&gt;0,#REF!&lt;$BB$3),"",IF(#REF!="LER","07,",IF(#REF!="LOR","12,",IF(#REF!="LEB","12,",IF(#REF!="LOB","08,",IF(#REF!="HER","25,",IF(#REF!="HOR","30,",IF(#REF!="HEB","30,",IF(#REF!="HOB","25,",""))))))))),"")</f>
        <v/>
      </c>
      <c r="BX1888" s="76" t="str">
        <f>IF($A1887&lt;&gt;"",IF(OR(EE1887&lt;&gt;0,EF1887&lt;&gt;0,#REF!&lt;$BB$3),"",IF(#REF!="LER","08,",IF(#REF!="LOR","13,",IF(#REF!="LEB","13,",IF(#REF!="LOB","09,",IF(#REF!="HER","26,",IF(#REF!="HOR","31,",IF(#REF!="HEB","31,",IF(#REF!="HOB","26,",""))))))))),"")</f>
        <v/>
      </c>
      <c r="BY1888" s="76" t="str">
        <f>IF($A1887&lt;&gt;"",IF(OR(EE1887&lt;&gt;0,EF1887&lt;&gt;0,#REF!&lt;$BB$3),"",IF(#REF!="LER","09,",IF(#REF!="LOR","14,",IF(#REF!="LEB","14,",IF(#REF!="LOB","10,",IF(#REF!="HER","27,",IF(#REF!="HOR","32,",IF(#REF!="HEB","32,",IF(#REF!="HOB","27,",""))))))))),"")</f>
        <v/>
      </c>
      <c r="BZ1888" s="76" t="str">
        <f>IF($A1887&lt;&gt;"",IF(OR(EE1887&lt;&gt;0,EF1887&lt;&gt;0,#REF!&lt;$BB$3),"",IF(#REF!="LER","10,",IF(#REF!="LOR","15,",IF(#REF!="LEB","15,",IF(#REF!="LOB","11,",IF(#REF!="HER","28,",IF(#REF!="HOR","33,",IF(#REF!="HEB","33,",IF(#REF!="HOB","28,",""))))))))),"")</f>
        <v/>
      </c>
      <c r="CA1888" s="76" t="str">
        <f>IF($A1887&lt;&gt;"",IF(OR(EE1887&lt;&gt;0,EF1887&lt;&gt;0,#REF!&lt;$BB$3),"",IF(#REF!="LER","12,",IF(#REF!="LOR","16,",IF(#REF!="LEB","16,",IF(#REF!="LOB","13,",IF(#REF!="HER","30,",IF(#REF!="HOR","34,",IF(#REF!="HEB","34,",IF(#REF!="HOB","29,",""))))))))),"")</f>
        <v/>
      </c>
      <c r="CB1888" s="76" t="str">
        <f>IF($A1887&lt;&gt;"",IF(OR(EE1887&lt;&gt;0,EF1887&lt;&gt;0,#REF!&lt;$BB$3),"",IF(#REF!="LER","14,",IF(#REF!="LOR","17,",IF(#REF!="LEB","17,",IF(#REF!="LOB","15,",IF(#REF!="HER","32,",IF(#REF!="HOR","35,",IF(#REF!="HEB","35,",IF(#REF!="HOB","31,",""))))))))),"")</f>
        <v/>
      </c>
      <c r="CC1888" s="76" t="str">
        <f>IF($A1887&lt;&gt;"",IF(OR(EE1887&lt;&gt;0,EF1887&lt;&gt;0,#REF!&lt;$BB$3),"",IF(#REF!="LER","16,",IF(#REF!="LOR","18,",IF(#REF!="LEB","18,",IF(#REF!="LOB","17,",IF(#REF!="HER","34,",IF(#REF!="HOR","36,",IF(#REF!="HEB","36,",IF(#REF!="HOB","33,",""))))))))),"")</f>
        <v/>
      </c>
      <c r="CD1888" s="60" t="b">
        <f t="shared" si="2646"/>
        <v>0</v>
      </c>
      <c r="CE1888" s="60" t="b">
        <f t="shared" si="2647"/>
        <v>0</v>
      </c>
      <c r="CF1888" s="60" t="b">
        <f t="shared" si="2648"/>
        <v>0</v>
      </c>
      <c r="CG1888" s="60" t="b">
        <f t="shared" si="2649"/>
        <v>0</v>
      </c>
      <c r="CH1888" s="60" t="b">
        <f t="shared" si="2650"/>
        <v>0</v>
      </c>
      <c r="CI1888" s="60" t="b">
        <f t="shared" si="2651"/>
        <v>0</v>
      </c>
      <c r="CJ1888" s="60" t="b">
        <f t="shared" si="2652"/>
        <v>0</v>
      </c>
      <c r="CK1888" s="60"/>
      <c r="CL1888" s="61">
        <f t="shared" si="2621"/>
        <v>0</v>
      </c>
      <c r="CM1888" s="92">
        <f t="shared" ref="CM1888:CM1894" si="2669">IF(CN1888&lt;0,CM1887+1,0)</f>
        <v>0</v>
      </c>
      <c r="CN1888" s="13">
        <f t="shared" si="2653"/>
        <v>0</v>
      </c>
      <c r="CO1888" s="11" t="e">
        <f>IF(#REF!&lt;&gt;"",BC1888+CO1887,0)</f>
        <v>#REF!</v>
      </c>
      <c r="CP1888" s="13">
        <f t="shared" si="2663"/>
        <v>0</v>
      </c>
      <c r="CQ1888" s="11">
        <f t="shared" si="2664"/>
        <v>0</v>
      </c>
      <c r="CR1888" s="57">
        <f t="shared" si="2635"/>
        <v>0</v>
      </c>
      <c r="CS1888" s="57">
        <f t="shared" si="2636"/>
        <v>0</v>
      </c>
      <c r="CT1888" s="57">
        <f t="shared" si="2626"/>
        <v>0</v>
      </c>
      <c r="CU1888" s="24"/>
      <c r="CV1888" s="24"/>
      <c r="CW1888" s="24"/>
      <c r="CX1888" s="24"/>
      <c r="CY1888" s="24"/>
      <c r="CZ1888" s="24"/>
      <c r="DA1888" s="24"/>
      <c r="DB1888" s="24"/>
      <c r="DC1888" s="24"/>
      <c r="DD1888" s="64"/>
      <c r="DJ1888" s="39"/>
    </row>
    <row r="1889" spans="2:114" x14ac:dyDescent="0.2">
      <c r="B1889" s="61" t="str">
        <f>IF(A1889="","",IF(U1890="","DB",U1890&amp;V1890&amp;W1890&amp;X1890&amp;Y1890&amp;Z1890&amp;AL1890&amp;AM1890&amp;AN1890&amp;AO1890&amp;AP1890&amp;AQ1890&amp;AR1890&amp;#REF!))</f>
        <v/>
      </c>
      <c r="C1889" s="7" t="str">
        <f t="shared" si="2654"/>
        <v/>
      </c>
      <c r="D1889" s="60">
        <f t="shared" si="2655"/>
        <v>0</v>
      </c>
      <c r="E1889" s="7" t="e">
        <f>IF(COUNTBLANK(BE1890:BI1890)=5,#REF!&amp;",",IF(COUNTBLANK(U1890:AR1890)=1,T1890&amp;","&amp;T1890&amp;","&amp;T1890&amp;","&amp;T1890&amp;","&amp;T1890&amp;","&amp;T1890&amp;","&amp;T1890&amp;","&amp;T1890&amp;","&amp;T1890&amp;","&amp;T1890&amp;","&amp;T1890&amp;","&amp;T1890&amp;","&amp;T1890&amp;",",T1890&amp;","&amp;T1890&amp;","&amp;T1890&amp;","&amp;T1890&amp;","&amp;T1890&amp;","&amp;T1890&amp;","&amp;T1890&amp;","&amp;T1890&amp;","&amp;T1890&amp;","&amp;T1890&amp;","&amp;T1890&amp;","&amp;T1890&amp;","&amp;T1890&amp;","&amp;T1890&amp;","))</f>
        <v>#REF!</v>
      </c>
      <c r="F1889" s="72" t="str">
        <f t="shared" si="2667"/>
        <v/>
      </c>
      <c r="G1889" s="73">
        <f t="shared" si="2656"/>
        <v>0</v>
      </c>
      <c r="H1889" s="112">
        <f t="shared" si="2657"/>
        <v>0</v>
      </c>
      <c r="I1889" s="112">
        <f t="shared" si="2658"/>
        <v>0</v>
      </c>
      <c r="J1889" s="74" t="e">
        <f>COUNTIF(#REF!,"E")</f>
        <v>#REF!</v>
      </c>
      <c r="K1889" s="74" t="e">
        <f>COUNTIF(#REF!,"O")</f>
        <v>#REF!</v>
      </c>
      <c r="L1889" s="74" t="e">
        <f t="shared" si="2659"/>
        <v>#REF!</v>
      </c>
      <c r="M1889" s="113" t="e">
        <f t="shared" si="2660"/>
        <v>#REF!</v>
      </c>
      <c r="N1889" s="60"/>
      <c r="O1889" s="61"/>
      <c r="P1889" s="61"/>
      <c r="Q1889" s="61"/>
      <c r="R1889" s="61"/>
      <c r="S1889" s="7"/>
      <c r="T1889" s="67" t="str">
        <f t="shared" si="2627"/>
        <v/>
      </c>
      <c r="U1889" s="76" t="str">
        <f>IF($A1888&lt;&gt;"",IF(OR(CR1888&lt;&gt;0,CS1888&lt;&gt;0,#REF!&lt;$BB$3),"",IF(#REF!="LER","01,",IF(#REF!="LOR","01,",IF(#REF!="LEB","02,",IF(#REF!="LOB","01,",IF(#REF!="HER","19,",IF(#REF!="HOR","19,",IF(#REF!="HEB","20,",IF(#REF!="HOB","19,",""))))))))),"")</f>
        <v/>
      </c>
      <c r="V1889" s="76" t="str">
        <f>IF($A1888&lt;&gt;"",IF(OR(CR1888&lt;&gt;0,CS1888&lt;&gt;0,#REF!&lt;$BB$3),"",IF(#REF!="LER","02,",IF(#REF!="LOR","03,",IF(#REF!="LEB","04,",IF(#REF!="LOB","02,",IF(#REF!="HER","20,",IF(#REF!="HOR","21,",IF(#REF!="HEB","22,",IF(#REF!="HOB","20,",""))))))))),"")</f>
        <v/>
      </c>
      <c r="W1889" s="76" t="str">
        <f>IF($A1888&lt;&gt;"",IF(OR(CR1888&lt;&gt;0,CS1888&lt;&gt;0,#REF!&lt;$BB$3),"",IF(#REF!="LER","03,",IF(#REF!="LOR","05,",IF(#REF!="LEB","06,",IF(#REF!="LOB","03,",IF(#REF!="HER","21,",IF(#REF!="HOR","23,",IF(#REF!="HEB","24,",IF(#REF!="HOB","21,",""))))))))),"")</f>
        <v/>
      </c>
      <c r="X1889" s="76" t="str">
        <f>IF($A1888&lt;&gt;"",IF(OR(CR1888&lt;&gt;0,CS1888&lt;&gt;0,#REF!&lt;$BB$3),"",IF(#REF!="LER","04,",IF(#REF!="LOR","07,",IF(#REF!="LEB","08,",IF(#REF!="LOB","04,",IF(#REF!="HER","22,",IF(#REF!="HOR","25,",IF(#REF!="HEB","26,",IF(#REF!="HOB","22,",""))))))))),"")</f>
        <v/>
      </c>
      <c r="Y1889" s="76" t="str">
        <f>IF($A1888&lt;&gt;"",IF(OR(CR1888&lt;&gt;0,CS1888&lt;&gt;0,#REF!&lt;$BB$3),"",IF(#REF!="LER","05,",IF(#REF!="LOR","09,",IF(#REF!="LEB","10,",IF(#REF!="LOB","05,",IF(#REF!="HER","23,",IF(#REF!="HOR","27,",IF(#REF!="HEB","28,",IF(#REF!="HOB","23,",""))))))))),"")</f>
        <v/>
      </c>
      <c r="Z1889" s="76" t="str">
        <f>IF($A1888&lt;&gt;"",IF(OR(CR1888&lt;&gt;0,CS1888&lt;&gt;0,#REF!&lt;$BB$3),"",IF(#REF!="LER","06,",IF(#REF!="LOR","11,",IF(#REF!="LEB","11,",IF(#REF!="LOB","06,",IF(#REF!="HER","24,",IF(#REF!="HOR","29,",IF(#REF!="HEB","29,",IF(#REF!="HOB","24,",""))))))))),"")</f>
        <v/>
      </c>
      <c r="AA1889" s="76"/>
      <c r="AB1889" s="76"/>
      <c r="AC1889" s="76"/>
      <c r="AD1889" s="76"/>
      <c r="AE1889" s="76"/>
      <c r="AF1889" s="76"/>
      <c r="AG1889" s="76"/>
      <c r="AH1889" s="76"/>
      <c r="AI1889" s="76"/>
      <c r="AJ1889" s="76"/>
      <c r="AK1889" s="67" t="str">
        <f t="shared" si="2628"/>
        <v/>
      </c>
      <c r="AL1889" s="76" t="str">
        <f>IF($A1888&lt;&gt;"",IF(OR(CR1888&lt;&gt;0,CS1888&lt;&gt;0,#REF!&lt;$BB$3),"",IF(#REF!="LER","07,",IF(#REF!="LOR","12,",IF(#REF!="LEB","12,",IF(#REF!="LOB","08,",IF(#REF!="HER","25,",IF(#REF!="HOR","30,",IF(#REF!="HEB","30,",IF(#REF!="HOB","25,",""))))))))),"")</f>
        <v/>
      </c>
      <c r="AM1889" s="76" t="str">
        <f>IF($A1888&lt;&gt;"",IF(OR(CR1888&lt;&gt;0,CS1888&lt;&gt;0,#REF!&lt;$BB$3),"",IF(#REF!="LER","08,",IF(#REF!="LOR","13,",IF(#REF!="LEB","13,",IF(#REF!="LOB","09,",IF(#REF!="HER","26,",IF(#REF!="HOR","31,",IF(#REF!="HEB","31,",IF(#REF!="HOB","26,",""))))))))),"")</f>
        <v/>
      </c>
      <c r="AN1889" s="76" t="str">
        <f>IF($A1888&lt;&gt;"",IF(OR(CR1888&lt;&gt;0,CS1888&lt;&gt;0,#REF!&lt;$BB$3),"",IF(#REF!="LER","09,",IF(#REF!="LOR","14,",IF(#REF!="LEB","14,",IF(#REF!="LOB","10,",IF(#REF!="HER","27,",IF(#REF!="HOR","32,",IF(#REF!="HEB","32,",IF(#REF!="HOB","27,",""))))))))),"")</f>
        <v/>
      </c>
      <c r="AO1889" s="76" t="str">
        <f>IF($A1888&lt;&gt;"",IF(OR(CR1888&lt;&gt;0,CS1888&lt;&gt;0,#REF!&lt;$BB$3),"",IF(#REF!="LER","10,",IF(#REF!="LOR","15,",IF(#REF!="LEB","15,",IF(#REF!="LOB","11,",IF(#REF!="HER","28,",IF(#REF!="HOR","33,",IF(#REF!="HEB","33,",IF(#REF!="HOB","28,",""))))))))),"")</f>
        <v/>
      </c>
      <c r="AP1889" s="76" t="str">
        <f>IF($A1888&lt;&gt;"",IF(OR(CR1888&lt;&gt;0,CS1888&lt;&gt;0,#REF!&lt;$BB$3),"",IF(#REF!="LER","12,",IF(#REF!="LOR","16,",IF(#REF!="LEB","16,",IF(#REF!="LOB","13,",IF(#REF!="HER","30,",IF(#REF!="HOR","34,",IF(#REF!="HEB","34,",IF(#REF!="HOB","29,",""))))))))),"")</f>
        <v/>
      </c>
      <c r="AQ1889" s="76" t="str">
        <f>IF($A1888&lt;&gt;"",IF(OR(CR1888&lt;&gt;0,CS1888&lt;&gt;0,#REF!&lt;$BB$3),"",IF(#REF!="LER","14,",IF(#REF!="LOR","17,",IF(#REF!="LEB","17,",IF(#REF!="LOB","15,",IF(#REF!="HER","32,",IF(#REF!="HOR","35,",IF(#REF!="HEB","35,",IF(#REF!="HOB","31,",""))))))))),"")</f>
        <v/>
      </c>
      <c r="AR1889" s="76" t="str">
        <f>IF($A1888&lt;&gt;"",IF(OR(CR1888&lt;&gt;0,CS1888&lt;&gt;0,#REF!&lt;$BB$3),"",IF(#REF!="LER","16,",IF(#REF!="LOR","18,",IF(#REF!="LEB","18,",IF(#REF!="LOB","17,",IF(#REF!="HER","34,",IF(#REF!="HOR","36,",IF(#REF!="HEB","36,",IF(#REF!="HOB","33,",""))))))))),"")</f>
        <v/>
      </c>
      <c r="AS1889" s="60" t="b">
        <f t="shared" si="2637"/>
        <v>0</v>
      </c>
      <c r="AT1889" s="60" t="b">
        <f t="shared" si="2638"/>
        <v>0</v>
      </c>
      <c r="AU1889" s="60" t="b">
        <f t="shared" si="2639"/>
        <v>0</v>
      </c>
      <c r="AV1889" s="60" t="b">
        <f t="shared" si="2640"/>
        <v>0</v>
      </c>
      <c r="AW1889" s="60" t="b">
        <f t="shared" si="2641"/>
        <v>0</v>
      </c>
      <c r="AX1889" s="60" t="b">
        <f t="shared" si="2642"/>
        <v>0</v>
      </c>
      <c r="AY1889" s="60" t="b">
        <f t="shared" si="2643"/>
        <v>0</v>
      </c>
      <c r="AZ1889" s="60"/>
      <c r="BA1889" s="61">
        <f t="shared" si="2620"/>
        <v>0</v>
      </c>
      <c r="BB1889" s="13">
        <f t="shared" si="2645"/>
        <v>0</v>
      </c>
      <c r="BC1889" s="11" t="e">
        <f>IF(#REF!&lt;&gt;"",S1889+BC1888,0)</f>
        <v>#REF!</v>
      </c>
      <c r="BD1889" s="67" t="str">
        <f t="shared" si="2629"/>
        <v/>
      </c>
      <c r="BE1889" s="76" t="str">
        <f>IF($A1888&lt;&gt;"",IF(OR(EE1888&lt;&gt;0,EF1888&lt;&gt;0,#REF!&lt;$BB$3),"",IF(#REF!="LER","01,",IF(#REF!="LOR","01,",IF(#REF!="LEB","02,",IF(#REF!="LOB","01,",IF(#REF!="HER","19,",IF(#REF!="HOR","19,",IF(#REF!="HEB","20,",IF(#REF!="HOB","19,",""))))))))),"")</f>
        <v/>
      </c>
      <c r="BF1889" s="76" t="str">
        <f>IF($A1888&lt;&gt;"",IF(OR(EE1888&lt;&gt;0,EF1888&lt;&gt;0,#REF!&lt;$BB$3),"",IF(#REF!="LER","02,",IF(#REF!="LOR","03,",IF(#REF!="LEB","04,",IF(#REF!="LOB","02,",IF(#REF!="HER","20,",IF(#REF!="HOR","21,",IF(#REF!="HEB","22,",IF(#REF!="HOB","20,",""))))))))),"")</f>
        <v/>
      </c>
      <c r="BG1889" s="76" t="str">
        <f>IF($A1888&lt;&gt;"",IF(OR(EE1888&lt;&gt;0,EF1888&lt;&gt;0,#REF!&lt;$BB$3),"",IF(#REF!="LER","03,",IF(#REF!="LOR","05,",IF(#REF!="LEB","06,",IF(#REF!="LOB","03,",IF(#REF!="HER","21,",IF(#REF!="HOR","23,",IF(#REF!="HEB","24,",IF(#REF!="HOB","21,",""))))))))),"")</f>
        <v/>
      </c>
      <c r="BH1889" s="76" t="str">
        <f>IF($A1888&lt;&gt;"",IF(OR(EE1888&lt;&gt;0,EF1888&lt;&gt;0,#REF!&lt;$BB$3),"",IF(#REF!="LER","04,",IF(#REF!="LOR","07,",IF(#REF!="LEB","08,",IF(#REF!="LOB","04,",IF(#REF!="HER","22,",IF(#REF!="HOR","25,",IF(#REF!="HEB","26,",IF(#REF!="HOB","22,",""))))))))),"")</f>
        <v/>
      </c>
      <c r="BI1889" s="76" t="str">
        <f>IF($A1888&lt;&gt;"",IF(OR(EE1888&lt;&gt;0,EF1888&lt;&gt;0,#REF!&lt;$BB$3),"",IF(#REF!="LER","05,",IF(#REF!="LOR","09,",IF(#REF!="LEB","10,",IF(#REF!="LOB","05,",IF(#REF!="HER","23,",IF(#REF!="HOR","27,",IF(#REF!="HEB","28,",IF(#REF!="HOB","23,",""))))))))),"")</f>
        <v/>
      </c>
      <c r="BJ1889" s="76" t="str">
        <f>IF($A1888&lt;&gt;"",IF(OR(EE1888&lt;&gt;0,EF1888&lt;&gt;0,#REF!&lt;$BB$3),"",IF(#REF!="LER","06,",IF(#REF!="LOR","11,",IF(#REF!="LEB","11,",IF(#REF!="LOB","06,",IF(#REF!="HER","24,",IF(#REF!="HOR","29,",IF(#REF!="HEB","29,",IF(#REF!="HOB","24,",""))))))))),"")</f>
        <v/>
      </c>
      <c r="BK1889" s="76"/>
      <c r="BL1889" s="76"/>
      <c r="BM1889" s="76"/>
      <c r="BN1889" s="76"/>
      <c r="BO1889" s="76"/>
      <c r="BP1889" s="76"/>
      <c r="BQ1889" s="76"/>
      <c r="BR1889" s="76"/>
      <c r="BS1889" s="92">
        <f t="shared" si="2668"/>
        <v>0</v>
      </c>
      <c r="BT1889" s="76"/>
      <c r="BU1889" s="76"/>
      <c r="BV1889" s="67" t="str">
        <f t="shared" si="2630"/>
        <v/>
      </c>
      <c r="BW1889" s="76" t="str">
        <f>IF($A1888&lt;&gt;"",IF(OR(EE1888&lt;&gt;0,EF1888&lt;&gt;0,#REF!&lt;$BB$3),"",IF(#REF!="LER","07,",IF(#REF!="LOR","12,",IF(#REF!="LEB","12,",IF(#REF!="LOB","08,",IF(#REF!="HER","25,",IF(#REF!="HOR","30,",IF(#REF!="HEB","30,",IF(#REF!="HOB","25,",""))))))))),"")</f>
        <v/>
      </c>
      <c r="BX1889" s="76" t="str">
        <f>IF($A1888&lt;&gt;"",IF(OR(EE1888&lt;&gt;0,EF1888&lt;&gt;0,#REF!&lt;$BB$3),"",IF(#REF!="LER","08,",IF(#REF!="LOR","13,",IF(#REF!="LEB","13,",IF(#REF!="LOB","09,",IF(#REF!="HER","26,",IF(#REF!="HOR","31,",IF(#REF!="HEB","31,",IF(#REF!="HOB","26,",""))))))))),"")</f>
        <v/>
      </c>
      <c r="BY1889" s="76" t="str">
        <f>IF($A1888&lt;&gt;"",IF(OR(EE1888&lt;&gt;0,EF1888&lt;&gt;0,#REF!&lt;$BB$3),"",IF(#REF!="LER","09,",IF(#REF!="LOR","14,",IF(#REF!="LEB","14,",IF(#REF!="LOB","10,",IF(#REF!="HER","27,",IF(#REF!="HOR","32,",IF(#REF!="HEB","32,",IF(#REF!="HOB","27,",""))))))))),"")</f>
        <v/>
      </c>
      <c r="BZ1889" s="76" t="str">
        <f>IF($A1888&lt;&gt;"",IF(OR(EE1888&lt;&gt;0,EF1888&lt;&gt;0,#REF!&lt;$BB$3),"",IF(#REF!="LER","10,",IF(#REF!="LOR","15,",IF(#REF!="LEB","15,",IF(#REF!="LOB","11,",IF(#REF!="HER","28,",IF(#REF!="HOR","33,",IF(#REF!="HEB","33,",IF(#REF!="HOB","28,",""))))))))),"")</f>
        <v/>
      </c>
      <c r="CA1889" s="76" t="str">
        <f>IF($A1888&lt;&gt;"",IF(OR(EE1888&lt;&gt;0,EF1888&lt;&gt;0,#REF!&lt;$BB$3),"",IF(#REF!="LER","12,",IF(#REF!="LOR","16,",IF(#REF!="LEB","16,",IF(#REF!="LOB","13,",IF(#REF!="HER","30,",IF(#REF!="HOR","34,",IF(#REF!="HEB","34,",IF(#REF!="HOB","29,",""))))))))),"")</f>
        <v/>
      </c>
      <c r="CB1889" s="76" t="str">
        <f>IF($A1888&lt;&gt;"",IF(OR(EE1888&lt;&gt;0,EF1888&lt;&gt;0,#REF!&lt;$BB$3),"",IF(#REF!="LER","14,",IF(#REF!="LOR","17,",IF(#REF!="LEB","17,",IF(#REF!="LOB","15,",IF(#REF!="HER","32,",IF(#REF!="HOR","35,",IF(#REF!="HEB","35,",IF(#REF!="HOB","31,",""))))))))),"")</f>
        <v/>
      </c>
      <c r="CC1889" s="76" t="str">
        <f>IF($A1888&lt;&gt;"",IF(OR(EE1888&lt;&gt;0,EF1888&lt;&gt;0,#REF!&lt;$BB$3),"",IF(#REF!="LER","16,",IF(#REF!="LOR","18,",IF(#REF!="LEB","18,",IF(#REF!="LOB","17,",IF(#REF!="HER","34,",IF(#REF!="HOR","36,",IF(#REF!="HEB","36,",IF(#REF!="HOB","33,",""))))))))),"")</f>
        <v/>
      </c>
      <c r="CD1889" s="60" t="b">
        <f t="shared" si="2646"/>
        <v>0</v>
      </c>
      <c r="CE1889" s="60" t="b">
        <f t="shared" si="2647"/>
        <v>0</v>
      </c>
      <c r="CF1889" s="60" t="b">
        <f t="shared" si="2648"/>
        <v>0</v>
      </c>
      <c r="CG1889" s="60" t="b">
        <f t="shared" si="2649"/>
        <v>0</v>
      </c>
      <c r="CH1889" s="60" t="b">
        <f t="shared" si="2650"/>
        <v>0</v>
      </c>
      <c r="CI1889" s="60" t="b">
        <f t="shared" si="2651"/>
        <v>0</v>
      </c>
      <c r="CJ1889" s="60" t="b">
        <f t="shared" si="2652"/>
        <v>0</v>
      </c>
      <c r="CK1889" s="60"/>
      <c r="CL1889" s="61">
        <f t="shared" si="2621"/>
        <v>0</v>
      </c>
      <c r="CM1889" s="92">
        <f t="shared" si="2669"/>
        <v>0</v>
      </c>
      <c r="CN1889" s="13">
        <f t="shared" si="2653"/>
        <v>0</v>
      </c>
      <c r="CO1889" s="11" t="e">
        <f>IF(#REF!&lt;&gt;"",BC1889+CO1888,0)</f>
        <v>#REF!</v>
      </c>
      <c r="CP1889" s="13">
        <f t="shared" si="2663"/>
        <v>0</v>
      </c>
      <c r="CQ1889" s="11">
        <f t="shared" si="2664"/>
        <v>0</v>
      </c>
      <c r="CR1889" s="57">
        <f t="shared" si="2635"/>
        <v>0</v>
      </c>
      <c r="CS1889" s="57">
        <f t="shared" si="2636"/>
        <v>0</v>
      </c>
      <c r="CT1889" s="57">
        <f t="shared" si="2626"/>
        <v>0</v>
      </c>
      <c r="CU1889" s="24"/>
      <c r="CV1889" s="24"/>
      <c r="CW1889" s="24"/>
      <c r="CX1889" s="24"/>
      <c r="CY1889" s="24"/>
      <c r="CZ1889" s="24"/>
      <c r="DA1889" s="24"/>
      <c r="DB1889" s="24"/>
      <c r="DC1889" s="24"/>
      <c r="DD1889" s="64"/>
      <c r="DJ1889" s="39"/>
    </row>
    <row r="1890" spans="2:114" x14ac:dyDescent="0.2">
      <c r="B1890" s="61" t="str">
        <f>IF(A1890="","",IF(U1891="","DB",U1891&amp;V1891&amp;W1891&amp;X1891&amp;Y1891&amp;Z1891&amp;AL1891&amp;AM1891&amp;AN1891&amp;AO1891&amp;AP1891&amp;AQ1891&amp;AR1891&amp;#REF!))</f>
        <v/>
      </c>
      <c r="C1890" s="7" t="str">
        <f t="shared" si="2654"/>
        <v/>
      </c>
      <c r="D1890" s="60">
        <f t="shared" si="2655"/>
        <v>0</v>
      </c>
      <c r="E1890" s="7" t="e">
        <f>IF(COUNTBLANK(BE1891:BI1891)=5,#REF!&amp;",",IF(COUNTBLANK(U1891:AR1891)=1,T1891&amp;","&amp;T1891&amp;","&amp;T1891&amp;","&amp;T1891&amp;","&amp;T1891&amp;","&amp;T1891&amp;","&amp;T1891&amp;","&amp;T1891&amp;","&amp;T1891&amp;","&amp;T1891&amp;","&amp;T1891&amp;","&amp;T1891&amp;","&amp;T1891&amp;",",T1891&amp;","&amp;T1891&amp;","&amp;T1891&amp;","&amp;T1891&amp;","&amp;T1891&amp;","&amp;T1891&amp;","&amp;T1891&amp;","&amp;T1891&amp;","&amp;T1891&amp;","&amp;T1891&amp;","&amp;T1891&amp;","&amp;T1891&amp;","&amp;T1891&amp;","&amp;T1891&amp;","))</f>
        <v>#REF!</v>
      </c>
      <c r="F1890" s="72" t="str">
        <f t="shared" si="2667"/>
        <v/>
      </c>
      <c r="G1890" s="73">
        <f t="shared" si="2656"/>
        <v>0</v>
      </c>
      <c r="H1890" s="112">
        <f t="shared" si="2657"/>
        <v>0</v>
      </c>
      <c r="I1890" s="112">
        <f t="shared" si="2658"/>
        <v>0</v>
      </c>
      <c r="J1890" s="74" t="e">
        <f>COUNTIF(#REF!,"E")</f>
        <v>#REF!</v>
      </c>
      <c r="K1890" s="74" t="e">
        <f>COUNTIF(#REF!,"O")</f>
        <v>#REF!</v>
      </c>
      <c r="L1890" s="74" t="e">
        <f t="shared" si="2659"/>
        <v>#REF!</v>
      </c>
      <c r="M1890" s="113" t="e">
        <f t="shared" si="2660"/>
        <v>#REF!</v>
      </c>
      <c r="N1890" s="60"/>
      <c r="O1890" s="61"/>
      <c r="P1890" s="61"/>
      <c r="Q1890" s="61"/>
      <c r="R1890" s="61"/>
      <c r="S1890" s="7"/>
      <c r="T1890" s="67" t="str">
        <f t="shared" si="2627"/>
        <v/>
      </c>
      <c r="U1890" s="76" t="str">
        <f>IF($A1889&lt;&gt;"",IF(OR(CR1889&lt;&gt;0,CS1889&lt;&gt;0,#REF!&lt;$BB$3),"",IF(#REF!="LER","01,",IF(#REF!="LOR","01,",IF(#REF!="LEB","02,",IF(#REF!="LOB","01,",IF(#REF!="HER","19,",IF(#REF!="HOR","19,",IF(#REF!="HEB","20,",IF(#REF!="HOB","19,",""))))))))),"")</f>
        <v/>
      </c>
      <c r="V1890" s="76" t="str">
        <f>IF($A1889&lt;&gt;"",IF(OR(CR1889&lt;&gt;0,CS1889&lt;&gt;0,#REF!&lt;$BB$3),"",IF(#REF!="LER","02,",IF(#REF!="LOR","03,",IF(#REF!="LEB","04,",IF(#REF!="LOB","02,",IF(#REF!="HER","20,",IF(#REF!="HOR","21,",IF(#REF!="HEB","22,",IF(#REF!="HOB","20,",""))))))))),"")</f>
        <v/>
      </c>
      <c r="W1890" s="76" t="str">
        <f>IF($A1889&lt;&gt;"",IF(OR(CR1889&lt;&gt;0,CS1889&lt;&gt;0,#REF!&lt;$BB$3),"",IF(#REF!="LER","03,",IF(#REF!="LOR","05,",IF(#REF!="LEB","06,",IF(#REF!="LOB","03,",IF(#REF!="HER","21,",IF(#REF!="HOR","23,",IF(#REF!="HEB","24,",IF(#REF!="HOB","21,",""))))))))),"")</f>
        <v/>
      </c>
      <c r="X1890" s="76" t="str">
        <f>IF($A1889&lt;&gt;"",IF(OR(CR1889&lt;&gt;0,CS1889&lt;&gt;0,#REF!&lt;$BB$3),"",IF(#REF!="LER","04,",IF(#REF!="LOR","07,",IF(#REF!="LEB","08,",IF(#REF!="LOB","04,",IF(#REF!="HER","22,",IF(#REF!="HOR","25,",IF(#REF!="HEB","26,",IF(#REF!="HOB","22,",""))))))))),"")</f>
        <v/>
      </c>
      <c r="Y1890" s="76" t="str">
        <f>IF($A1889&lt;&gt;"",IF(OR(CR1889&lt;&gt;0,CS1889&lt;&gt;0,#REF!&lt;$BB$3),"",IF(#REF!="LER","05,",IF(#REF!="LOR","09,",IF(#REF!="LEB","10,",IF(#REF!="LOB","05,",IF(#REF!="HER","23,",IF(#REF!="HOR","27,",IF(#REF!="HEB","28,",IF(#REF!="HOB","23,",""))))))))),"")</f>
        <v/>
      </c>
      <c r="Z1890" s="76" t="str">
        <f>IF($A1889&lt;&gt;"",IF(OR(CR1889&lt;&gt;0,CS1889&lt;&gt;0,#REF!&lt;$BB$3),"",IF(#REF!="LER","06,",IF(#REF!="LOR","11,",IF(#REF!="LEB","11,",IF(#REF!="LOB","06,",IF(#REF!="HER","24,",IF(#REF!="HOR","29,",IF(#REF!="HEB","29,",IF(#REF!="HOB","24,",""))))))))),"")</f>
        <v/>
      </c>
      <c r="AA1890" s="76"/>
      <c r="AB1890" s="76"/>
      <c r="AC1890" s="76"/>
      <c r="AD1890" s="76"/>
      <c r="AE1890" s="76"/>
      <c r="AF1890" s="76"/>
      <c r="AG1890" s="76"/>
      <c r="AH1890" s="76"/>
      <c r="AI1890" s="76"/>
      <c r="AJ1890" s="76"/>
      <c r="AK1890" s="67" t="str">
        <f t="shared" si="2628"/>
        <v/>
      </c>
      <c r="AL1890" s="76" t="str">
        <f>IF($A1889&lt;&gt;"",IF(OR(CR1889&lt;&gt;0,CS1889&lt;&gt;0,#REF!&lt;$BB$3),"",IF(#REF!="LER","07,",IF(#REF!="LOR","12,",IF(#REF!="LEB","12,",IF(#REF!="LOB","08,",IF(#REF!="HER","25,",IF(#REF!="HOR","30,",IF(#REF!="HEB","30,",IF(#REF!="HOB","25,",""))))))))),"")</f>
        <v/>
      </c>
      <c r="AM1890" s="76" t="str">
        <f>IF($A1889&lt;&gt;"",IF(OR(CR1889&lt;&gt;0,CS1889&lt;&gt;0,#REF!&lt;$BB$3),"",IF(#REF!="LER","08,",IF(#REF!="LOR","13,",IF(#REF!="LEB","13,",IF(#REF!="LOB","09,",IF(#REF!="HER","26,",IF(#REF!="HOR","31,",IF(#REF!="HEB","31,",IF(#REF!="HOB","26,",""))))))))),"")</f>
        <v/>
      </c>
      <c r="AN1890" s="76" t="str">
        <f>IF($A1889&lt;&gt;"",IF(OR(CR1889&lt;&gt;0,CS1889&lt;&gt;0,#REF!&lt;$BB$3),"",IF(#REF!="LER","09,",IF(#REF!="LOR","14,",IF(#REF!="LEB","14,",IF(#REF!="LOB","10,",IF(#REF!="HER","27,",IF(#REF!="HOR","32,",IF(#REF!="HEB","32,",IF(#REF!="HOB","27,",""))))))))),"")</f>
        <v/>
      </c>
      <c r="AO1890" s="76" t="str">
        <f>IF($A1889&lt;&gt;"",IF(OR(CR1889&lt;&gt;0,CS1889&lt;&gt;0,#REF!&lt;$BB$3),"",IF(#REF!="LER","10,",IF(#REF!="LOR","15,",IF(#REF!="LEB","15,",IF(#REF!="LOB","11,",IF(#REF!="HER","28,",IF(#REF!="HOR","33,",IF(#REF!="HEB","33,",IF(#REF!="HOB","28,",""))))))))),"")</f>
        <v/>
      </c>
      <c r="AP1890" s="76" t="str">
        <f>IF($A1889&lt;&gt;"",IF(OR(CR1889&lt;&gt;0,CS1889&lt;&gt;0,#REF!&lt;$BB$3),"",IF(#REF!="LER","12,",IF(#REF!="LOR","16,",IF(#REF!="LEB","16,",IF(#REF!="LOB","13,",IF(#REF!="HER","30,",IF(#REF!="HOR","34,",IF(#REF!="HEB","34,",IF(#REF!="HOB","29,",""))))))))),"")</f>
        <v/>
      </c>
      <c r="AQ1890" s="76" t="str">
        <f>IF($A1889&lt;&gt;"",IF(OR(CR1889&lt;&gt;0,CS1889&lt;&gt;0,#REF!&lt;$BB$3),"",IF(#REF!="LER","14,",IF(#REF!="LOR","17,",IF(#REF!="LEB","17,",IF(#REF!="LOB","15,",IF(#REF!="HER","32,",IF(#REF!="HOR","35,",IF(#REF!="HEB","35,",IF(#REF!="HOB","31,",""))))))))),"")</f>
        <v/>
      </c>
      <c r="AR1890" s="76" t="str">
        <f>IF($A1889&lt;&gt;"",IF(OR(CR1889&lt;&gt;0,CS1889&lt;&gt;0,#REF!&lt;$BB$3),"",IF(#REF!="LER","16,",IF(#REF!="LOR","18,",IF(#REF!="LEB","18,",IF(#REF!="LOB","17,",IF(#REF!="HER","34,",IF(#REF!="HOR","36,",IF(#REF!="HEB","36,",IF(#REF!="HOB","33,",""))))))))),"")</f>
        <v/>
      </c>
      <c r="AS1890" s="60" t="b">
        <f t="shared" si="2637"/>
        <v>0</v>
      </c>
      <c r="AT1890" s="60" t="b">
        <f t="shared" si="2638"/>
        <v>0</v>
      </c>
      <c r="AU1890" s="60" t="b">
        <f t="shared" si="2639"/>
        <v>0</v>
      </c>
      <c r="AV1890" s="60" t="b">
        <f t="shared" si="2640"/>
        <v>0</v>
      </c>
      <c r="AW1890" s="60" t="b">
        <f t="shared" si="2641"/>
        <v>0</v>
      </c>
      <c r="AX1890" s="60" t="b">
        <f t="shared" si="2642"/>
        <v>0</v>
      </c>
      <c r="AY1890" s="60" t="b">
        <f t="shared" si="2643"/>
        <v>0</v>
      </c>
      <c r="AZ1890" s="60"/>
      <c r="BA1890" s="61">
        <f t="shared" si="2620"/>
        <v>0</v>
      </c>
      <c r="BB1890" s="13">
        <f t="shared" si="2645"/>
        <v>0</v>
      </c>
      <c r="BC1890" s="11" t="e">
        <f>IF(#REF!&lt;&gt;"",S1890+BC1889,0)</f>
        <v>#REF!</v>
      </c>
      <c r="BD1890" s="67" t="str">
        <f t="shared" si="2629"/>
        <v/>
      </c>
      <c r="BE1890" s="76" t="str">
        <f>IF($A1889&lt;&gt;"",IF(OR(EE1889&lt;&gt;0,EF1889&lt;&gt;0,#REF!&lt;$BB$3),"",IF(#REF!="LER","01,",IF(#REF!="LOR","01,",IF(#REF!="LEB","02,",IF(#REF!="LOB","01,",IF(#REF!="HER","19,",IF(#REF!="HOR","19,",IF(#REF!="HEB","20,",IF(#REF!="HOB","19,",""))))))))),"")</f>
        <v/>
      </c>
      <c r="BF1890" s="76" t="str">
        <f>IF($A1889&lt;&gt;"",IF(OR(EE1889&lt;&gt;0,EF1889&lt;&gt;0,#REF!&lt;$BB$3),"",IF(#REF!="LER","02,",IF(#REF!="LOR","03,",IF(#REF!="LEB","04,",IF(#REF!="LOB","02,",IF(#REF!="HER","20,",IF(#REF!="HOR","21,",IF(#REF!="HEB","22,",IF(#REF!="HOB","20,",""))))))))),"")</f>
        <v/>
      </c>
      <c r="BG1890" s="76" t="str">
        <f>IF($A1889&lt;&gt;"",IF(OR(EE1889&lt;&gt;0,EF1889&lt;&gt;0,#REF!&lt;$BB$3),"",IF(#REF!="LER","03,",IF(#REF!="LOR","05,",IF(#REF!="LEB","06,",IF(#REF!="LOB","03,",IF(#REF!="HER","21,",IF(#REF!="HOR","23,",IF(#REF!="HEB","24,",IF(#REF!="HOB","21,",""))))))))),"")</f>
        <v/>
      </c>
      <c r="BH1890" s="76" t="str">
        <f>IF($A1889&lt;&gt;"",IF(OR(EE1889&lt;&gt;0,EF1889&lt;&gt;0,#REF!&lt;$BB$3),"",IF(#REF!="LER","04,",IF(#REF!="LOR","07,",IF(#REF!="LEB","08,",IF(#REF!="LOB","04,",IF(#REF!="HER","22,",IF(#REF!="HOR","25,",IF(#REF!="HEB","26,",IF(#REF!="HOB","22,",""))))))))),"")</f>
        <v/>
      </c>
      <c r="BI1890" s="76" t="str">
        <f>IF($A1889&lt;&gt;"",IF(OR(EE1889&lt;&gt;0,EF1889&lt;&gt;0,#REF!&lt;$BB$3),"",IF(#REF!="LER","05,",IF(#REF!="LOR","09,",IF(#REF!="LEB","10,",IF(#REF!="LOB","05,",IF(#REF!="HER","23,",IF(#REF!="HOR","27,",IF(#REF!="HEB","28,",IF(#REF!="HOB","23,",""))))))))),"")</f>
        <v/>
      </c>
      <c r="BJ1890" s="76" t="str">
        <f>IF($A1889&lt;&gt;"",IF(OR(EE1889&lt;&gt;0,EF1889&lt;&gt;0,#REF!&lt;$BB$3),"",IF(#REF!="LER","06,",IF(#REF!="LOR","11,",IF(#REF!="LEB","11,",IF(#REF!="LOB","06,",IF(#REF!="HER","24,",IF(#REF!="HOR","29,",IF(#REF!="HEB","29,",IF(#REF!="HOB","24,",""))))))))),"")</f>
        <v/>
      </c>
      <c r="BK1890" s="76"/>
      <c r="BL1890" s="76"/>
      <c r="BM1890" s="76"/>
      <c r="BN1890" s="76"/>
      <c r="BO1890" s="76"/>
      <c r="BP1890" s="76"/>
      <c r="BQ1890" s="76"/>
      <c r="BR1890" s="76"/>
      <c r="BS1890" s="92">
        <f t="shared" si="2668"/>
        <v>0</v>
      </c>
      <c r="BT1890" s="76"/>
      <c r="BU1890" s="76"/>
      <c r="BV1890" s="67" t="str">
        <f t="shared" si="2630"/>
        <v/>
      </c>
      <c r="BW1890" s="76" t="str">
        <f>IF($A1889&lt;&gt;"",IF(OR(EE1889&lt;&gt;0,EF1889&lt;&gt;0,#REF!&lt;$BB$3),"",IF(#REF!="LER","07,",IF(#REF!="LOR","12,",IF(#REF!="LEB","12,",IF(#REF!="LOB","08,",IF(#REF!="HER","25,",IF(#REF!="HOR","30,",IF(#REF!="HEB","30,",IF(#REF!="HOB","25,",""))))))))),"")</f>
        <v/>
      </c>
      <c r="BX1890" s="76" t="str">
        <f>IF($A1889&lt;&gt;"",IF(OR(EE1889&lt;&gt;0,EF1889&lt;&gt;0,#REF!&lt;$BB$3),"",IF(#REF!="LER","08,",IF(#REF!="LOR","13,",IF(#REF!="LEB","13,",IF(#REF!="LOB","09,",IF(#REF!="HER","26,",IF(#REF!="HOR","31,",IF(#REF!="HEB","31,",IF(#REF!="HOB","26,",""))))))))),"")</f>
        <v/>
      </c>
      <c r="BY1890" s="76" t="str">
        <f>IF($A1889&lt;&gt;"",IF(OR(EE1889&lt;&gt;0,EF1889&lt;&gt;0,#REF!&lt;$BB$3),"",IF(#REF!="LER","09,",IF(#REF!="LOR","14,",IF(#REF!="LEB","14,",IF(#REF!="LOB","10,",IF(#REF!="HER","27,",IF(#REF!="HOR","32,",IF(#REF!="HEB","32,",IF(#REF!="HOB","27,",""))))))))),"")</f>
        <v/>
      </c>
      <c r="BZ1890" s="76" t="str">
        <f>IF($A1889&lt;&gt;"",IF(OR(EE1889&lt;&gt;0,EF1889&lt;&gt;0,#REF!&lt;$BB$3),"",IF(#REF!="LER","10,",IF(#REF!="LOR","15,",IF(#REF!="LEB","15,",IF(#REF!="LOB","11,",IF(#REF!="HER","28,",IF(#REF!="HOR","33,",IF(#REF!="HEB","33,",IF(#REF!="HOB","28,",""))))))))),"")</f>
        <v/>
      </c>
      <c r="CA1890" s="76" t="str">
        <f>IF($A1889&lt;&gt;"",IF(OR(EE1889&lt;&gt;0,EF1889&lt;&gt;0,#REF!&lt;$BB$3),"",IF(#REF!="LER","12,",IF(#REF!="LOR","16,",IF(#REF!="LEB","16,",IF(#REF!="LOB","13,",IF(#REF!="HER","30,",IF(#REF!="HOR","34,",IF(#REF!="HEB","34,",IF(#REF!="HOB","29,",""))))))))),"")</f>
        <v/>
      </c>
      <c r="CB1890" s="76" t="str">
        <f>IF($A1889&lt;&gt;"",IF(OR(EE1889&lt;&gt;0,EF1889&lt;&gt;0,#REF!&lt;$BB$3),"",IF(#REF!="LER","14,",IF(#REF!="LOR","17,",IF(#REF!="LEB","17,",IF(#REF!="LOB","15,",IF(#REF!="HER","32,",IF(#REF!="HOR","35,",IF(#REF!="HEB","35,",IF(#REF!="HOB","31,",""))))))))),"")</f>
        <v/>
      </c>
      <c r="CC1890" s="76" t="str">
        <f>IF($A1889&lt;&gt;"",IF(OR(EE1889&lt;&gt;0,EF1889&lt;&gt;0,#REF!&lt;$BB$3),"",IF(#REF!="LER","16,",IF(#REF!="LOR","18,",IF(#REF!="LEB","18,",IF(#REF!="LOB","17,",IF(#REF!="HER","34,",IF(#REF!="HOR","36,",IF(#REF!="HEB","36,",IF(#REF!="HOB","33,",""))))))))),"")</f>
        <v/>
      </c>
      <c r="CD1890" s="60" t="b">
        <f t="shared" si="2646"/>
        <v>0</v>
      </c>
      <c r="CE1890" s="60" t="b">
        <f t="shared" si="2647"/>
        <v>0</v>
      </c>
      <c r="CF1890" s="60" t="b">
        <f t="shared" si="2648"/>
        <v>0</v>
      </c>
      <c r="CG1890" s="60" t="b">
        <f t="shared" si="2649"/>
        <v>0</v>
      </c>
      <c r="CH1890" s="60" t="b">
        <f t="shared" si="2650"/>
        <v>0</v>
      </c>
      <c r="CI1890" s="60" t="b">
        <f t="shared" si="2651"/>
        <v>0</v>
      </c>
      <c r="CJ1890" s="60" t="b">
        <f t="shared" si="2652"/>
        <v>0</v>
      </c>
      <c r="CK1890" s="60"/>
      <c r="CL1890" s="61">
        <f t="shared" si="2621"/>
        <v>0</v>
      </c>
      <c r="CM1890" s="92">
        <f t="shared" si="2669"/>
        <v>0</v>
      </c>
      <c r="CN1890" s="13">
        <f t="shared" si="2653"/>
        <v>0</v>
      </c>
      <c r="CO1890" s="11" t="e">
        <f>IF(#REF!&lt;&gt;"",BC1890+CO1889,0)</f>
        <v>#REF!</v>
      </c>
      <c r="CP1890" s="13">
        <f t="shared" si="2663"/>
        <v>0</v>
      </c>
      <c r="CQ1890" s="11">
        <f t="shared" si="2664"/>
        <v>0</v>
      </c>
      <c r="CR1890" s="57">
        <f t="shared" si="2635"/>
        <v>0</v>
      </c>
      <c r="CS1890" s="57">
        <f t="shared" si="2636"/>
        <v>0</v>
      </c>
      <c r="CT1890" s="57">
        <f t="shared" si="2626"/>
        <v>0</v>
      </c>
      <c r="CU1890" s="24"/>
      <c r="CV1890" s="24"/>
      <c r="CW1890" s="24"/>
      <c r="CX1890" s="24"/>
      <c r="CY1890" s="24"/>
      <c r="CZ1890" s="24"/>
      <c r="DA1890" s="24"/>
      <c r="DB1890" s="24"/>
      <c r="DC1890" s="24"/>
      <c r="DD1890" s="64"/>
      <c r="DJ1890" s="39"/>
    </row>
    <row r="1891" spans="2:114" x14ac:dyDescent="0.2">
      <c r="B1891" s="61" t="str">
        <f>IF(A1891="","",IF(U1892="","DB",U1892&amp;V1892&amp;W1892&amp;X1892&amp;Y1892&amp;Z1892&amp;AL1892&amp;AM1892&amp;AN1892&amp;AO1892&amp;AP1892&amp;AQ1892&amp;AR1892&amp;#REF!))</f>
        <v/>
      </c>
      <c r="C1891" s="7" t="str">
        <f t="shared" si="2654"/>
        <v/>
      </c>
      <c r="D1891" s="60">
        <f t="shared" si="2655"/>
        <v>0</v>
      </c>
      <c r="E1891" s="7" t="e">
        <f>IF(COUNTBLANK(BE1892:BI1892)=5,#REF!&amp;",",IF(COUNTBLANK(U1892:AR1892)=1,T1892&amp;","&amp;T1892&amp;","&amp;T1892&amp;","&amp;T1892&amp;","&amp;T1892&amp;","&amp;T1892&amp;","&amp;T1892&amp;","&amp;T1892&amp;","&amp;T1892&amp;","&amp;T1892&amp;","&amp;T1892&amp;","&amp;T1892&amp;","&amp;T1892&amp;",",T1892&amp;","&amp;T1892&amp;","&amp;T1892&amp;","&amp;T1892&amp;","&amp;T1892&amp;","&amp;T1892&amp;","&amp;T1892&amp;","&amp;T1892&amp;","&amp;T1892&amp;","&amp;T1892&amp;","&amp;T1892&amp;","&amp;T1892&amp;","&amp;T1892&amp;","&amp;T1892&amp;","))</f>
        <v>#REF!</v>
      </c>
      <c r="F1891" s="72" t="str">
        <f t="shared" si="2667"/>
        <v/>
      </c>
      <c r="G1891" s="73">
        <f t="shared" si="2656"/>
        <v>0</v>
      </c>
      <c r="H1891" s="112">
        <f t="shared" si="2657"/>
        <v>0</v>
      </c>
      <c r="I1891" s="112">
        <f t="shared" si="2658"/>
        <v>0</v>
      </c>
      <c r="J1891" s="74" t="e">
        <f>COUNTIF(#REF!,"E")</f>
        <v>#REF!</v>
      </c>
      <c r="K1891" s="74" t="e">
        <f>COUNTIF(#REF!,"O")</f>
        <v>#REF!</v>
      </c>
      <c r="L1891" s="74" t="e">
        <f t="shared" si="2659"/>
        <v>#REF!</v>
      </c>
      <c r="M1891" s="113" t="e">
        <f t="shared" si="2660"/>
        <v>#REF!</v>
      </c>
      <c r="N1891" s="60"/>
      <c r="O1891" s="61"/>
      <c r="P1891" s="61"/>
      <c r="Q1891" s="61"/>
      <c r="R1891" s="61"/>
      <c r="S1891" s="7"/>
      <c r="T1891" s="67" t="str">
        <f t="shared" si="2627"/>
        <v/>
      </c>
      <c r="U1891" s="76" t="str">
        <f>IF($A1890&lt;&gt;"",IF(OR(CR1890&lt;&gt;0,CS1890&lt;&gt;0,#REF!&lt;$BB$3),"",IF(#REF!="LER","01,",IF(#REF!="LOR","01,",IF(#REF!="LEB","02,",IF(#REF!="LOB","01,",IF(#REF!="HER","19,",IF(#REF!="HOR","19,",IF(#REF!="HEB","20,",IF(#REF!="HOB","19,",""))))))))),"")</f>
        <v/>
      </c>
      <c r="V1891" s="76" t="str">
        <f>IF($A1890&lt;&gt;"",IF(OR(CR1890&lt;&gt;0,CS1890&lt;&gt;0,#REF!&lt;$BB$3),"",IF(#REF!="LER","02,",IF(#REF!="LOR","03,",IF(#REF!="LEB","04,",IF(#REF!="LOB","02,",IF(#REF!="HER","20,",IF(#REF!="HOR","21,",IF(#REF!="HEB","22,",IF(#REF!="HOB","20,",""))))))))),"")</f>
        <v/>
      </c>
      <c r="W1891" s="76" t="str">
        <f>IF($A1890&lt;&gt;"",IF(OR(CR1890&lt;&gt;0,CS1890&lt;&gt;0,#REF!&lt;$BB$3),"",IF(#REF!="LER","03,",IF(#REF!="LOR","05,",IF(#REF!="LEB","06,",IF(#REF!="LOB","03,",IF(#REF!="HER","21,",IF(#REF!="HOR","23,",IF(#REF!="HEB","24,",IF(#REF!="HOB","21,",""))))))))),"")</f>
        <v/>
      </c>
      <c r="X1891" s="76" t="str">
        <f>IF($A1890&lt;&gt;"",IF(OR(CR1890&lt;&gt;0,CS1890&lt;&gt;0,#REF!&lt;$BB$3),"",IF(#REF!="LER","04,",IF(#REF!="LOR","07,",IF(#REF!="LEB","08,",IF(#REF!="LOB","04,",IF(#REF!="HER","22,",IF(#REF!="HOR","25,",IF(#REF!="HEB","26,",IF(#REF!="HOB","22,",""))))))))),"")</f>
        <v/>
      </c>
      <c r="Y1891" s="76" t="str">
        <f>IF($A1890&lt;&gt;"",IF(OR(CR1890&lt;&gt;0,CS1890&lt;&gt;0,#REF!&lt;$BB$3),"",IF(#REF!="LER","05,",IF(#REF!="LOR","09,",IF(#REF!="LEB","10,",IF(#REF!="LOB","05,",IF(#REF!="HER","23,",IF(#REF!="HOR","27,",IF(#REF!="HEB","28,",IF(#REF!="HOB","23,",""))))))))),"")</f>
        <v/>
      </c>
      <c r="Z1891" s="76" t="str">
        <f>IF($A1890&lt;&gt;"",IF(OR(CR1890&lt;&gt;0,CS1890&lt;&gt;0,#REF!&lt;$BB$3),"",IF(#REF!="LER","06,",IF(#REF!="LOR","11,",IF(#REF!="LEB","11,",IF(#REF!="LOB","06,",IF(#REF!="HER","24,",IF(#REF!="HOR","29,",IF(#REF!="HEB","29,",IF(#REF!="HOB","24,",""))))))))),"")</f>
        <v/>
      </c>
      <c r="AA1891" s="76"/>
      <c r="AB1891" s="76"/>
      <c r="AC1891" s="76"/>
      <c r="AD1891" s="76"/>
      <c r="AE1891" s="76"/>
      <c r="AF1891" s="76"/>
      <c r="AG1891" s="76"/>
      <c r="AH1891" s="76"/>
      <c r="AI1891" s="76"/>
      <c r="AJ1891" s="76"/>
      <c r="AK1891" s="67" t="str">
        <f t="shared" si="2628"/>
        <v/>
      </c>
      <c r="AL1891" s="76" t="str">
        <f>IF($A1890&lt;&gt;"",IF(OR(CR1890&lt;&gt;0,CS1890&lt;&gt;0,#REF!&lt;$BB$3),"",IF(#REF!="LER","07,",IF(#REF!="LOR","12,",IF(#REF!="LEB","12,",IF(#REF!="LOB","08,",IF(#REF!="HER","25,",IF(#REF!="HOR","30,",IF(#REF!="HEB","30,",IF(#REF!="HOB","25,",""))))))))),"")</f>
        <v/>
      </c>
      <c r="AM1891" s="76" t="str">
        <f>IF($A1890&lt;&gt;"",IF(OR(CR1890&lt;&gt;0,CS1890&lt;&gt;0,#REF!&lt;$BB$3),"",IF(#REF!="LER","08,",IF(#REF!="LOR","13,",IF(#REF!="LEB","13,",IF(#REF!="LOB","09,",IF(#REF!="HER","26,",IF(#REF!="HOR","31,",IF(#REF!="HEB","31,",IF(#REF!="HOB","26,",""))))))))),"")</f>
        <v/>
      </c>
      <c r="AN1891" s="76" t="str">
        <f>IF($A1890&lt;&gt;"",IF(OR(CR1890&lt;&gt;0,CS1890&lt;&gt;0,#REF!&lt;$BB$3),"",IF(#REF!="LER","09,",IF(#REF!="LOR","14,",IF(#REF!="LEB","14,",IF(#REF!="LOB","10,",IF(#REF!="HER","27,",IF(#REF!="HOR","32,",IF(#REF!="HEB","32,",IF(#REF!="HOB","27,",""))))))))),"")</f>
        <v/>
      </c>
      <c r="AO1891" s="76" t="str">
        <f>IF($A1890&lt;&gt;"",IF(OR(CR1890&lt;&gt;0,CS1890&lt;&gt;0,#REF!&lt;$BB$3),"",IF(#REF!="LER","10,",IF(#REF!="LOR","15,",IF(#REF!="LEB","15,",IF(#REF!="LOB","11,",IF(#REF!="HER","28,",IF(#REF!="HOR","33,",IF(#REF!="HEB","33,",IF(#REF!="HOB","28,",""))))))))),"")</f>
        <v/>
      </c>
      <c r="AP1891" s="76" t="str">
        <f>IF($A1890&lt;&gt;"",IF(OR(CR1890&lt;&gt;0,CS1890&lt;&gt;0,#REF!&lt;$BB$3),"",IF(#REF!="LER","12,",IF(#REF!="LOR","16,",IF(#REF!="LEB","16,",IF(#REF!="LOB","13,",IF(#REF!="HER","30,",IF(#REF!="HOR","34,",IF(#REF!="HEB","34,",IF(#REF!="HOB","29,",""))))))))),"")</f>
        <v/>
      </c>
      <c r="AQ1891" s="76" t="str">
        <f>IF($A1890&lt;&gt;"",IF(OR(CR1890&lt;&gt;0,CS1890&lt;&gt;0,#REF!&lt;$BB$3),"",IF(#REF!="LER","14,",IF(#REF!="LOR","17,",IF(#REF!="LEB","17,",IF(#REF!="LOB","15,",IF(#REF!="HER","32,",IF(#REF!="HOR","35,",IF(#REF!="HEB","35,",IF(#REF!="HOB","31,",""))))))))),"")</f>
        <v/>
      </c>
      <c r="AR1891" s="76" t="str">
        <f>IF($A1890&lt;&gt;"",IF(OR(CR1890&lt;&gt;0,CS1890&lt;&gt;0,#REF!&lt;$BB$3),"",IF(#REF!="LER","16,",IF(#REF!="LOR","18,",IF(#REF!="LEB","18,",IF(#REF!="LOB","17,",IF(#REF!="HER","34,",IF(#REF!="HOR","36,",IF(#REF!="HEB","36,",IF(#REF!="HOB","33,",""))))))))),"")</f>
        <v/>
      </c>
      <c r="AS1891" s="60" t="b">
        <f t="shared" si="2637"/>
        <v>0</v>
      </c>
      <c r="AT1891" s="60" t="b">
        <f t="shared" si="2638"/>
        <v>0</v>
      </c>
      <c r="AU1891" s="60" t="b">
        <f t="shared" si="2639"/>
        <v>0</v>
      </c>
      <c r="AV1891" s="60" t="b">
        <f t="shared" si="2640"/>
        <v>0</v>
      </c>
      <c r="AW1891" s="60" t="b">
        <f t="shared" si="2641"/>
        <v>0</v>
      </c>
      <c r="AX1891" s="60" t="b">
        <f t="shared" si="2642"/>
        <v>0</v>
      </c>
      <c r="AY1891" s="60" t="b">
        <f t="shared" si="2643"/>
        <v>0</v>
      </c>
      <c r="AZ1891" s="60"/>
      <c r="BA1891" s="61">
        <f t="shared" si="2620"/>
        <v>0</v>
      </c>
      <c r="BB1891" s="13">
        <f t="shared" si="2645"/>
        <v>0</v>
      </c>
      <c r="BC1891" s="11" t="e">
        <f>IF(#REF!&lt;&gt;"",S1891+BC1890,0)</f>
        <v>#REF!</v>
      </c>
      <c r="BD1891" s="67" t="str">
        <f t="shared" si="2629"/>
        <v/>
      </c>
      <c r="BE1891" s="76" t="str">
        <f>IF($A1890&lt;&gt;"",IF(OR(EE1890&lt;&gt;0,EF1890&lt;&gt;0,#REF!&lt;$BB$3),"",IF(#REF!="LER","01,",IF(#REF!="LOR","01,",IF(#REF!="LEB","02,",IF(#REF!="LOB","01,",IF(#REF!="HER","19,",IF(#REF!="HOR","19,",IF(#REF!="HEB","20,",IF(#REF!="HOB","19,",""))))))))),"")</f>
        <v/>
      </c>
      <c r="BF1891" s="76" t="str">
        <f>IF($A1890&lt;&gt;"",IF(OR(EE1890&lt;&gt;0,EF1890&lt;&gt;0,#REF!&lt;$BB$3),"",IF(#REF!="LER","02,",IF(#REF!="LOR","03,",IF(#REF!="LEB","04,",IF(#REF!="LOB","02,",IF(#REF!="HER","20,",IF(#REF!="HOR","21,",IF(#REF!="HEB","22,",IF(#REF!="HOB","20,",""))))))))),"")</f>
        <v/>
      </c>
      <c r="BG1891" s="76" t="str">
        <f>IF($A1890&lt;&gt;"",IF(OR(EE1890&lt;&gt;0,EF1890&lt;&gt;0,#REF!&lt;$BB$3),"",IF(#REF!="LER","03,",IF(#REF!="LOR","05,",IF(#REF!="LEB","06,",IF(#REF!="LOB","03,",IF(#REF!="HER","21,",IF(#REF!="HOR","23,",IF(#REF!="HEB","24,",IF(#REF!="HOB","21,",""))))))))),"")</f>
        <v/>
      </c>
      <c r="BH1891" s="76" t="str">
        <f>IF($A1890&lt;&gt;"",IF(OR(EE1890&lt;&gt;0,EF1890&lt;&gt;0,#REF!&lt;$BB$3),"",IF(#REF!="LER","04,",IF(#REF!="LOR","07,",IF(#REF!="LEB","08,",IF(#REF!="LOB","04,",IF(#REF!="HER","22,",IF(#REF!="HOR","25,",IF(#REF!="HEB","26,",IF(#REF!="HOB","22,",""))))))))),"")</f>
        <v/>
      </c>
      <c r="BI1891" s="76" t="str">
        <f>IF($A1890&lt;&gt;"",IF(OR(EE1890&lt;&gt;0,EF1890&lt;&gt;0,#REF!&lt;$BB$3),"",IF(#REF!="LER","05,",IF(#REF!="LOR","09,",IF(#REF!="LEB","10,",IF(#REF!="LOB","05,",IF(#REF!="HER","23,",IF(#REF!="HOR","27,",IF(#REF!="HEB","28,",IF(#REF!="HOB","23,",""))))))))),"")</f>
        <v/>
      </c>
      <c r="BJ1891" s="76" t="str">
        <f>IF($A1890&lt;&gt;"",IF(OR(EE1890&lt;&gt;0,EF1890&lt;&gt;0,#REF!&lt;$BB$3),"",IF(#REF!="LER","06,",IF(#REF!="LOR","11,",IF(#REF!="LEB","11,",IF(#REF!="LOB","06,",IF(#REF!="HER","24,",IF(#REF!="HOR","29,",IF(#REF!="HEB","29,",IF(#REF!="HOB","24,",""))))))))),"")</f>
        <v/>
      </c>
      <c r="BK1891" s="76"/>
      <c r="BL1891" s="76"/>
      <c r="BM1891" s="76"/>
      <c r="BN1891" s="76"/>
      <c r="BO1891" s="76"/>
      <c r="BP1891" s="76"/>
      <c r="BQ1891" s="76"/>
      <c r="BR1891" s="76"/>
      <c r="BS1891" s="92">
        <f t="shared" si="2668"/>
        <v>0</v>
      </c>
      <c r="BT1891" s="76"/>
      <c r="BU1891" s="76"/>
      <c r="BV1891" s="67" t="str">
        <f t="shared" si="2630"/>
        <v/>
      </c>
      <c r="BW1891" s="76" t="str">
        <f>IF($A1890&lt;&gt;"",IF(OR(EE1890&lt;&gt;0,EF1890&lt;&gt;0,#REF!&lt;$BB$3),"",IF(#REF!="LER","07,",IF(#REF!="LOR","12,",IF(#REF!="LEB","12,",IF(#REF!="LOB","08,",IF(#REF!="HER","25,",IF(#REF!="HOR","30,",IF(#REF!="HEB","30,",IF(#REF!="HOB","25,",""))))))))),"")</f>
        <v/>
      </c>
      <c r="BX1891" s="76" t="str">
        <f>IF($A1890&lt;&gt;"",IF(OR(EE1890&lt;&gt;0,EF1890&lt;&gt;0,#REF!&lt;$BB$3),"",IF(#REF!="LER","08,",IF(#REF!="LOR","13,",IF(#REF!="LEB","13,",IF(#REF!="LOB","09,",IF(#REF!="HER","26,",IF(#REF!="HOR","31,",IF(#REF!="HEB","31,",IF(#REF!="HOB","26,",""))))))))),"")</f>
        <v/>
      </c>
      <c r="BY1891" s="76" t="str">
        <f>IF($A1890&lt;&gt;"",IF(OR(EE1890&lt;&gt;0,EF1890&lt;&gt;0,#REF!&lt;$BB$3),"",IF(#REF!="LER","09,",IF(#REF!="LOR","14,",IF(#REF!="LEB","14,",IF(#REF!="LOB","10,",IF(#REF!="HER","27,",IF(#REF!="HOR","32,",IF(#REF!="HEB","32,",IF(#REF!="HOB","27,",""))))))))),"")</f>
        <v/>
      </c>
      <c r="BZ1891" s="76" t="str">
        <f>IF($A1890&lt;&gt;"",IF(OR(EE1890&lt;&gt;0,EF1890&lt;&gt;0,#REF!&lt;$BB$3),"",IF(#REF!="LER","10,",IF(#REF!="LOR","15,",IF(#REF!="LEB","15,",IF(#REF!="LOB","11,",IF(#REF!="HER","28,",IF(#REF!="HOR","33,",IF(#REF!="HEB","33,",IF(#REF!="HOB","28,",""))))))))),"")</f>
        <v/>
      </c>
      <c r="CA1891" s="76" t="str">
        <f>IF($A1890&lt;&gt;"",IF(OR(EE1890&lt;&gt;0,EF1890&lt;&gt;0,#REF!&lt;$BB$3),"",IF(#REF!="LER","12,",IF(#REF!="LOR","16,",IF(#REF!="LEB","16,",IF(#REF!="LOB","13,",IF(#REF!="HER","30,",IF(#REF!="HOR","34,",IF(#REF!="HEB","34,",IF(#REF!="HOB","29,",""))))))))),"")</f>
        <v/>
      </c>
      <c r="CB1891" s="76" t="str">
        <f>IF($A1890&lt;&gt;"",IF(OR(EE1890&lt;&gt;0,EF1890&lt;&gt;0,#REF!&lt;$BB$3),"",IF(#REF!="LER","14,",IF(#REF!="LOR","17,",IF(#REF!="LEB","17,",IF(#REF!="LOB","15,",IF(#REF!="HER","32,",IF(#REF!="HOR","35,",IF(#REF!="HEB","35,",IF(#REF!="HOB","31,",""))))))))),"")</f>
        <v/>
      </c>
      <c r="CC1891" s="76" t="str">
        <f>IF($A1890&lt;&gt;"",IF(OR(EE1890&lt;&gt;0,EF1890&lt;&gt;0,#REF!&lt;$BB$3),"",IF(#REF!="LER","16,",IF(#REF!="LOR","18,",IF(#REF!="LEB","18,",IF(#REF!="LOB","17,",IF(#REF!="HER","34,",IF(#REF!="HOR","36,",IF(#REF!="HEB","36,",IF(#REF!="HOB","33,",""))))))))),"")</f>
        <v/>
      </c>
      <c r="CD1891" s="60" t="b">
        <f t="shared" si="2646"/>
        <v>0</v>
      </c>
      <c r="CE1891" s="60" t="b">
        <f t="shared" si="2647"/>
        <v>0</v>
      </c>
      <c r="CF1891" s="60" t="b">
        <f t="shared" si="2648"/>
        <v>0</v>
      </c>
      <c r="CG1891" s="60" t="b">
        <f t="shared" si="2649"/>
        <v>0</v>
      </c>
      <c r="CH1891" s="60" t="b">
        <f t="shared" si="2650"/>
        <v>0</v>
      </c>
      <c r="CI1891" s="60" t="b">
        <f t="shared" si="2651"/>
        <v>0</v>
      </c>
      <c r="CJ1891" s="60" t="b">
        <f t="shared" si="2652"/>
        <v>0</v>
      </c>
      <c r="CK1891" s="60"/>
      <c r="CL1891" s="61">
        <f t="shared" si="2621"/>
        <v>0</v>
      </c>
      <c r="CM1891" s="92">
        <f t="shared" si="2669"/>
        <v>0</v>
      </c>
      <c r="CN1891" s="13">
        <f t="shared" si="2653"/>
        <v>0</v>
      </c>
      <c r="CO1891" s="11" t="e">
        <f>IF(#REF!&lt;&gt;"",BC1891+CO1890,0)</f>
        <v>#REF!</v>
      </c>
      <c r="CP1891" s="13">
        <f t="shared" si="2663"/>
        <v>0</v>
      </c>
      <c r="CQ1891" s="11">
        <f t="shared" si="2664"/>
        <v>0</v>
      </c>
      <c r="CR1891" s="57">
        <f t="shared" si="2635"/>
        <v>0</v>
      </c>
      <c r="CS1891" s="57">
        <f t="shared" si="2636"/>
        <v>0</v>
      </c>
      <c r="CT1891" s="57">
        <f t="shared" si="2626"/>
        <v>0</v>
      </c>
      <c r="CU1891" s="24"/>
      <c r="CV1891" s="24"/>
      <c r="CW1891" s="24"/>
      <c r="CX1891" s="24"/>
      <c r="CY1891" s="24"/>
      <c r="CZ1891" s="24"/>
      <c r="DA1891" s="24"/>
      <c r="DB1891" s="24"/>
      <c r="DC1891" s="24"/>
      <c r="DD1891" s="64"/>
      <c r="DJ1891" s="39"/>
    </row>
    <row r="1892" spans="2:114" x14ac:dyDescent="0.2">
      <c r="B1892" s="61" t="str">
        <f>IF(A1892="","",IF(U1893="","DB",U1893&amp;V1893&amp;W1893&amp;X1893&amp;Y1893&amp;Z1893&amp;AL1893&amp;AM1893&amp;AN1893&amp;AO1893&amp;AP1893&amp;AQ1893&amp;AR1893&amp;#REF!))</f>
        <v/>
      </c>
      <c r="C1892" s="7" t="str">
        <f t="shared" si="2654"/>
        <v/>
      </c>
      <c r="D1892" s="60">
        <f t="shared" si="2655"/>
        <v>0</v>
      </c>
      <c r="E1892" s="7" t="e">
        <f>IF(COUNTBLANK(BE1893:BI1893)=5,#REF!&amp;",",IF(COUNTBLANK(U1893:AR1893)=1,T1893&amp;","&amp;T1893&amp;","&amp;T1893&amp;","&amp;T1893&amp;","&amp;T1893&amp;","&amp;T1893&amp;","&amp;T1893&amp;","&amp;T1893&amp;","&amp;T1893&amp;","&amp;T1893&amp;","&amp;T1893&amp;","&amp;T1893&amp;","&amp;T1893&amp;",",T1893&amp;","&amp;T1893&amp;","&amp;T1893&amp;","&amp;T1893&amp;","&amp;T1893&amp;","&amp;T1893&amp;","&amp;T1893&amp;","&amp;T1893&amp;","&amp;T1893&amp;","&amp;T1893&amp;","&amp;T1893&amp;","&amp;T1893&amp;","&amp;T1893&amp;","&amp;T1893&amp;","))</f>
        <v>#REF!</v>
      </c>
      <c r="F1892" s="72" t="str">
        <f t="shared" si="2667"/>
        <v/>
      </c>
      <c r="G1892" s="73">
        <f t="shared" si="2656"/>
        <v>0</v>
      </c>
      <c r="H1892" s="112">
        <f t="shared" si="2657"/>
        <v>0</v>
      </c>
      <c r="I1892" s="112">
        <f t="shared" si="2658"/>
        <v>0</v>
      </c>
      <c r="J1892" s="74" t="e">
        <f>COUNTIF(#REF!,"E")</f>
        <v>#REF!</v>
      </c>
      <c r="K1892" s="74" t="e">
        <f>COUNTIF(#REF!,"O")</f>
        <v>#REF!</v>
      </c>
      <c r="L1892" s="74" t="e">
        <f t="shared" si="2659"/>
        <v>#REF!</v>
      </c>
      <c r="M1892" s="113" t="e">
        <f t="shared" si="2660"/>
        <v>#REF!</v>
      </c>
      <c r="N1892" s="60"/>
      <c r="O1892" s="61"/>
      <c r="P1892" s="61"/>
      <c r="Q1892" s="61"/>
      <c r="R1892" s="61"/>
      <c r="S1892" s="7"/>
      <c r="T1892" s="67" t="str">
        <f t="shared" si="2627"/>
        <v/>
      </c>
      <c r="U1892" s="76" t="str">
        <f>IF($A1891&lt;&gt;"",IF(OR(CR1891&lt;&gt;0,CS1891&lt;&gt;0,#REF!&lt;$BB$3),"",IF(#REF!="LER","01,",IF(#REF!="LOR","01,",IF(#REF!="LEB","02,",IF(#REF!="LOB","01,",IF(#REF!="HER","19,",IF(#REF!="HOR","19,",IF(#REF!="HEB","20,",IF(#REF!="HOB","19,",""))))))))),"")</f>
        <v/>
      </c>
      <c r="V1892" s="76" t="str">
        <f>IF($A1891&lt;&gt;"",IF(OR(CR1891&lt;&gt;0,CS1891&lt;&gt;0,#REF!&lt;$BB$3),"",IF(#REF!="LER","02,",IF(#REF!="LOR","03,",IF(#REF!="LEB","04,",IF(#REF!="LOB","02,",IF(#REF!="HER","20,",IF(#REF!="HOR","21,",IF(#REF!="HEB","22,",IF(#REF!="HOB","20,",""))))))))),"")</f>
        <v/>
      </c>
      <c r="W1892" s="76" t="str">
        <f>IF($A1891&lt;&gt;"",IF(OR(CR1891&lt;&gt;0,CS1891&lt;&gt;0,#REF!&lt;$BB$3),"",IF(#REF!="LER","03,",IF(#REF!="LOR","05,",IF(#REF!="LEB","06,",IF(#REF!="LOB","03,",IF(#REF!="HER","21,",IF(#REF!="HOR","23,",IF(#REF!="HEB","24,",IF(#REF!="HOB","21,",""))))))))),"")</f>
        <v/>
      </c>
      <c r="X1892" s="76" t="str">
        <f>IF($A1891&lt;&gt;"",IF(OR(CR1891&lt;&gt;0,CS1891&lt;&gt;0,#REF!&lt;$BB$3),"",IF(#REF!="LER","04,",IF(#REF!="LOR","07,",IF(#REF!="LEB","08,",IF(#REF!="LOB","04,",IF(#REF!="HER","22,",IF(#REF!="HOR","25,",IF(#REF!="HEB","26,",IF(#REF!="HOB","22,",""))))))))),"")</f>
        <v/>
      </c>
      <c r="Y1892" s="76" t="str">
        <f>IF($A1891&lt;&gt;"",IF(OR(CR1891&lt;&gt;0,CS1891&lt;&gt;0,#REF!&lt;$BB$3),"",IF(#REF!="LER","05,",IF(#REF!="LOR","09,",IF(#REF!="LEB","10,",IF(#REF!="LOB","05,",IF(#REF!="HER","23,",IF(#REF!="HOR","27,",IF(#REF!="HEB","28,",IF(#REF!="HOB","23,",""))))))))),"")</f>
        <v/>
      </c>
      <c r="Z1892" s="76" t="str">
        <f>IF($A1891&lt;&gt;"",IF(OR(CR1891&lt;&gt;0,CS1891&lt;&gt;0,#REF!&lt;$BB$3),"",IF(#REF!="LER","06,",IF(#REF!="LOR","11,",IF(#REF!="LEB","11,",IF(#REF!="LOB","06,",IF(#REF!="HER","24,",IF(#REF!="HOR","29,",IF(#REF!="HEB","29,",IF(#REF!="HOB","24,",""))))))))),"")</f>
        <v/>
      </c>
      <c r="AA1892" s="76"/>
      <c r="AB1892" s="76"/>
      <c r="AC1892" s="76"/>
      <c r="AD1892" s="76"/>
      <c r="AE1892" s="76"/>
      <c r="AF1892" s="76"/>
      <c r="AG1892" s="76"/>
      <c r="AH1892" s="76"/>
      <c r="AI1892" s="76"/>
      <c r="AJ1892" s="76"/>
      <c r="AK1892" s="67" t="str">
        <f t="shared" si="2628"/>
        <v/>
      </c>
      <c r="AL1892" s="76" t="str">
        <f>IF($A1891&lt;&gt;"",IF(OR(CR1891&lt;&gt;0,CS1891&lt;&gt;0,#REF!&lt;$BB$3),"",IF(#REF!="LER","07,",IF(#REF!="LOR","12,",IF(#REF!="LEB","12,",IF(#REF!="LOB","08,",IF(#REF!="HER","25,",IF(#REF!="HOR","30,",IF(#REF!="HEB","30,",IF(#REF!="HOB","25,",""))))))))),"")</f>
        <v/>
      </c>
      <c r="AM1892" s="76" t="str">
        <f>IF($A1891&lt;&gt;"",IF(OR(CR1891&lt;&gt;0,CS1891&lt;&gt;0,#REF!&lt;$BB$3),"",IF(#REF!="LER","08,",IF(#REF!="LOR","13,",IF(#REF!="LEB","13,",IF(#REF!="LOB","09,",IF(#REF!="HER","26,",IF(#REF!="HOR","31,",IF(#REF!="HEB","31,",IF(#REF!="HOB","26,",""))))))))),"")</f>
        <v/>
      </c>
      <c r="AN1892" s="76" t="str">
        <f>IF($A1891&lt;&gt;"",IF(OR(CR1891&lt;&gt;0,CS1891&lt;&gt;0,#REF!&lt;$BB$3),"",IF(#REF!="LER","09,",IF(#REF!="LOR","14,",IF(#REF!="LEB","14,",IF(#REF!="LOB","10,",IF(#REF!="HER","27,",IF(#REF!="HOR","32,",IF(#REF!="HEB","32,",IF(#REF!="HOB","27,",""))))))))),"")</f>
        <v/>
      </c>
      <c r="AO1892" s="76" t="str">
        <f>IF($A1891&lt;&gt;"",IF(OR(CR1891&lt;&gt;0,CS1891&lt;&gt;0,#REF!&lt;$BB$3),"",IF(#REF!="LER","10,",IF(#REF!="LOR","15,",IF(#REF!="LEB","15,",IF(#REF!="LOB","11,",IF(#REF!="HER","28,",IF(#REF!="HOR","33,",IF(#REF!="HEB","33,",IF(#REF!="HOB","28,",""))))))))),"")</f>
        <v/>
      </c>
      <c r="AP1892" s="76" t="str">
        <f>IF($A1891&lt;&gt;"",IF(OR(CR1891&lt;&gt;0,CS1891&lt;&gt;0,#REF!&lt;$BB$3),"",IF(#REF!="LER","12,",IF(#REF!="LOR","16,",IF(#REF!="LEB","16,",IF(#REF!="LOB","13,",IF(#REF!="HER","30,",IF(#REF!="HOR","34,",IF(#REF!="HEB","34,",IF(#REF!="HOB","29,",""))))))))),"")</f>
        <v/>
      </c>
      <c r="AQ1892" s="76" t="str">
        <f>IF($A1891&lt;&gt;"",IF(OR(CR1891&lt;&gt;0,CS1891&lt;&gt;0,#REF!&lt;$BB$3),"",IF(#REF!="LER","14,",IF(#REF!="LOR","17,",IF(#REF!="LEB","17,",IF(#REF!="LOB","15,",IF(#REF!="HER","32,",IF(#REF!="HOR","35,",IF(#REF!="HEB","35,",IF(#REF!="HOB","31,",""))))))))),"")</f>
        <v/>
      </c>
      <c r="AR1892" s="76" t="str">
        <f>IF($A1891&lt;&gt;"",IF(OR(CR1891&lt;&gt;0,CS1891&lt;&gt;0,#REF!&lt;$BB$3),"",IF(#REF!="LER","16,",IF(#REF!="LOR","18,",IF(#REF!="LEB","18,",IF(#REF!="LOB","17,",IF(#REF!="HER","34,",IF(#REF!="HOR","36,",IF(#REF!="HEB","36,",IF(#REF!="HOB","33,",""))))))))),"")</f>
        <v/>
      </c>
      <c r="AS1892" s="60" t="b">
        <f t="shared" si="2637"/>
        <v>0</v>
      </c>
      <c r="AT1892" s="60" t="b">
        <f t="shared" si="2638"/>
        <v>0</v>
      </c>
      <c r="AU1892" s="60" t="b">
        <f t="shared" si="2639"/>
        <v>0</v>
      </c>
      <c r="AV1892" s="60" t="b">
        <f t="shared" si="2640"/>
        <v>0</v>
      </c>
      <c r="AW1892" s="60" t="b">
        <f t="shared" si="2641"/>
        <v>0</v>
      </c>
      <c r="AX1892" s="60" t="b">
        <f t="shared" si="2642"/>
        <v>0</v>
      </c>
      <c r="AY1892" s="60" t="b">
        <f t="shared" si="2643"/>
        <v>0</v>
      </c>
      <c r="AZ1892" s="60"/>
      <c r="BA1892" s="61">
        <f t="shared" si="2620"/>
        <v>0</v>
      </c>
      <c r="BB1892" s="13">
        <f t="shared" si="2645"/>
        <v>0</v>
      </c>
      <c r="BC1892" s="11" t="e">
        <f>IF(#REF!&lt;&gt;"",S1892+BC1891,0)</f>
        <v>#REF!</v>
      </c>
      <c r="BD1892" s="67" t="str">
        <f t="shared" si="2629"/>
        <v/>
      </c>
      <c r="BE1892" s="76" t="str">
        <f>IF($A1891&lt;&gt;"",IF(OR(EE1891&lt;&gt;0,EF1891&lt;&gt;0,#REF!&lt;$BB$3),"",IF(#REF!="LER","01,",IF(#REF!="LOR","01,",IF(#REF!="LEB","02,",IF(#REF!="LOB","01,",IF(#REF!="HER","19,",IF(#REF!="HOR","19,",IF(#REF!="HEB","20,",IF(#REF!="HOB","19,",""))))))))),"")</f>
        <v/>
      </c>
      <c r="BF1892" s="76" t="str">
        <f>IF($A1891&lt;&gt;"",IF(OR(EE1891&lt;&gt;0,EF1891&lt;&gt;0,#REF!&lt;$BB$3),"",IF(#REF!="LER","02,",IF(#REF!="LOR","03,",IF(#REF!="LEB","04,",IF(#REF!="LOB","02,",IF(#REF!="HER","20,",IF(#REF!="HOR","21,",IF(#REF!="HEB","22,",IF(#REF!="HOB","20,",""))))))))),"")</f>
        <v/>
      </c>
      <c r="BG1892" s="76" t="str">
        <f>IF($A1891&lt;&gt;"",IF(OR(EE1891&lt;&gt;0,EF1891&lt;&gt;0,#REF!&lt;$BB$3),"",IF(#REF!="LER","03,",IF(#REF!="LOR","05,",IF(#REF!="LEB","06,",IF(#REF!="LOB","03,",IF(#REF!="HER","21,",IF(#REF!="HOR","23,",IF(#REF!="HEB","24,",IF(#REF!="HOB","21,",""))))))))),"")</f>
        <v/>
      </c>
      <c r="BH1892" s="76" t="str">
        <f>IF($A1891&lt;&gt;"",IF(OR(EE1891&lt;&gt;0,EF1891&lt;&gt;0,#REF!&lt;$BB$3),"",IF(#REF!="LER","04,",IF(#REF!="LOR","07,",IF(#REF!="LEB","08,",IF(#REF!="LOB","04,",IF(#REF!="HER","22,",IF(#REF!="HOR","25,",IF(#REF!="HEB","26,",IF(#REF!="HOB","22,",""))))))))),"")</f>
        <v/>
      </c>
      <c r="BI1892" s="76" t="str">
        <f>IF($A1891&lt;&gt;"",IF(OR(EE1891&lt;&gt;0,EF1891&lt;&gt;0,#REF!&lt;$BB$3),"",IF(#REF!="LER","05,",IF(#REF!="LOR","09,",IF(#REF!="LEB","10,",IF(#REF!="LOB","05,",IF(#REF!="HER","23,",IF(#REF!="HOR","27,",IF(#REF!="HEB","28,",IF(#REF!="HOB","23,",""))))))))),"")</f>
        <v/>
      </c>
      <c r="BJ1892" s="76" t="str">
        <f>IF($A1891&lt;&gt;"",IF(OR(EE1891&lt;&gt;0,EF1891&lt;&gt;0,#REF!&lt;$BB$3),"",IF(#REF!="LER","06,",IF(#REF!="LOR","11,",IF(#REF!="LEB","11,",IF(#REF!="LOB","06,",IF(#REF!="HER","24,",IF(#REF!="HOR","29,",IF(#REF!="HEB","29,",IF(#REF!="HOB","24,",""))))))))),"")</f>
        <v/>
      </c>
      <c r="BK1892" s="76"/>
      <c r="BL1892" s="76"/>
      <c r="BM1892" s="76"/>
      <c r="BN1892" s="76"/>
      <c r="BO1892" s="76"/>
      <c r="BP1892" s="76"/>
      <c r="BQ1892" s="76"/>
      <c r="BR1892" s="76"/>
      <c r="BS1892" s="92">
        <f t="shared" si="2668"/>
        <v>0</v>
      </c>
      <c r="BT1892" s="76"/>
      <c r="BU1892" s="76"/>
      <c r="BV1892" s="67" t="str">
        <f t="shared" si="2630"/>
        <v/>
      </c>
      <c r="BW1892" s="76" t="str">
        <f>IF($A1891&lt;&gt;"",IF(OR(EE1891&lt;&gt;0,EF1891&lt;&gt;0,#REF!&lt;$BB$3),"",IF(#REF!="LER","07,",IF(#REF!="LOR","12,",IF(#REF!="LEB","12,",IF(#REF!="LOB","08,",IF(#REF!="HER","25,",IF(#REF!="HOR","30,",IF(#REF!="HEB","30,",IF(#REF!="HOB","25,",""))))))))),"")</f>
        <v/>
      </c>
      <c r="BX1892" s="76" t="str">
        <f>IF($A1891&lt;&gt;"",IF(OR(EE1891&lt;&gt;0,EF1891&lt;&gt;0,#REF!&lt;$BB$3),"",IF(#REF!="LER","08,",IF(#REF!="LOR","13,",IF(#REF!="LEB","13,",IF(#REF!="LOB","09,",IF(#REF!="HER","26,",IF(#REF!="HOR","31,",IF(#REF!="HEB","31,",IF(#REF!="HOB","26,",""))))))))),"")</f>
        <v/>
      </c>
      <c r="BY1892" s="76" t="str">
        <f>IF($A1891&lt;&gt;"",IF(OR(EE1891&lt;&gt;0,EF1891&lt;&gt;0,#REF!&lt;$BB$3),"",IF(#REF!="LER","09,",IF(#REF!="LOR","14,",IF(#REF!="LEB","14,",IF(#REF!="LOB","10,",IF(#REF!="HER","27,",IF(#REF!="HOR","32,",IF(#REF!="HEB","32,",IF(#REF!="HOB","27,",""))))))))),"")</f>
        <v/>
      </c>
      <c r="BZ1892" s="76" t="str">
        <f>IF($A1891&lt;&gt;"",IF(OR(EE1891&lt;&gt;0,EF1891&lt;&gt;0,#REF!&lt;$BB$3),"",IF(#REF!="LER","10,",IF(#REF!="LOR","15,",IF(#REF!="LEB","15,",IF(#REF!="LOB","11,",IF(#REF!="HER","28,",IF(#REF!="HOR","33,",IF(#REF!="HEB","33,",IF(#REF!="HOB","28,",""))))))))),"")</f>
        <v/>
      </c>
      <c r="CA1892" s="76" t="str">
        <f>IF($A1891&lt;&gt;"",IF(OR(EE1891&lt;&gt;0,EF1891&lt;&gt;0,#REF!&lt;$BB$3),"",IF(#REF!="LER","12,",IF(#REF!="LOR","16,",IF(#REF!="LEB","16,",IF(#REF!="LOB","13,",IF(#REF!="HER","30,",IF(#REF!="HOR","34,",IF(#REF!="HEB","34,",IF(#REF!="HOB","29,",""))))))))),"")</f>
        <v/>
      </c>
      <c r="CB1892" s="76" t="str">
        <f>IF($A1891&lt;&gt;"",IF(OR(EE1891&lt;&gt;0,EF1891&lt;&gt;0,#REF!&lt;$BB$3),"",IF(#REF!="LER","14,",IF(#REF!="LOR","17,",IF(#REF!="LEB","17,",IF(#REF!="LOB","15,",IF(#REF!="HER","32,",IF(#REF!="HOR","35,",IF(#REF!="HEB","35,",IF(#REF!="HOB","31,",""))))))))),"")</f>
        <v/>
      </c>
      <c r="CC1892" s="76" t="str">
        <f>IF($A1891&lt;&gt;"",IF(OR(EE1891&lt;&gt;0,EF1891&lt;&gt;0,#REF!&lt;$BB$3),"",IF(#REF!="LER","16,",IF(#REF!="LOR","18,",IF(#REF!="LEB","18,",IF(#REF!="LOB","17,",IF(#REF!="HER","34,",IF(#REF!="HOR","36,",IF(#REF!="HEB","36,",IF(#REF!="HOB","33,",""))))))))),"")</f>
        <v/>
      </c>
      <c r="CD1892" s="60" t="b">
        <f t="shared" si="2646"/>
        <v>0</v>
      </c>
      <c r="CE1892" s="60" t="b">
        <f t="shared" si="2647"/>
        <v>0</v>
      </c>
      <c r="CF1892" s="60" t="b">
        <f t="shared" si="2648"/>
        <v>0</v>
      </c>
      <c r="CG1892" s="60" t="b">
        <f t="shared" si="2649"/>
        <v>0</v>
      </c>
      <c r="CH1892" s="60" t="b">
        <f t="shared" si="2650"/>
        <v>0</v>
      </c>
      <c r="CI1892" s="60" t="b">
        <f t="shared" si="2651"/>
        <v>0</v>
      </c>
      <c r="CJ1892" s="60" t="b">
        <f t="shared" si="2652"/>
        <v>0</v>
      </c>
      <c r="CK1892" s="60"/>
      <c r="CL1892" s="61">
        <f t="shared" si="2621"/>
        <v>0</v>
      </c>
      <c r="CM1892" s="92">
        <f t="shared" si="2669"/>
        <v>0</v>
      </c>
      <c r="CN1892" s="13">
        <f t="shared" si="2653"/>
        <v>0</v>
      </c>
      <c r="CO1892" s="11" t="e">
        <f>IF(#REF!&lt;&gt;"",BC1892+CO1891,0)</f>
        <v>#REF!</v>
      </c>
      <c r="CP1892" s="13">
        <f t="shared" si="2663"/>
        <v>0</v>
      </c>
      <c r="CQ1892" s="11">
        <f t="shared" si="2664"/>
        <v>0</v>
      </c>
      <c r="CR1892" s="57">
        <f t="shared" si="2635"/>
        <v>0</v>
      </c>
      <c r="CS1892" s="57">
        <f t="shared" si="2636"/>
        <v>0</v>
      </c>
      <c r="CT1892" s="57">
        <f t="shared" si="2626"/>
        <v>0</v>
      </c>
      <c r="CU1892" s="24"/>
      <c r="CV1892" s="24"/>
      <c r="CW1892" s="24"/>
      <c r="CX1892" s="24"/>
      <c r="CY1892" s="24"/>
      <c r="CZ1892" s="24"/>
      <c r="DA1892" s="24"/>
      <c r="DB1892" s="24"/>
      <c r="DC1892" s="24"/>
      <c r="DD1892" s="64"/>
      <c r="DJ1892" s="39"/>
    </row>
    <row r="1893" spans="2:114" x14ac:dyDescent="0.2">
      <c r="B1893" s="61" t="str">
        <f>IF(A1893="","",IF(U1894="","DB",U1894&amp;V1894&amp;W1894&amp;X1894&amp;Y1894&amp;Z1894&amp;AL1894&amp;AM1894&amp;AN1894&amp;AO1894&amp;AP1894&amp;AQ1894&amp;AR1894&amp;#REF!))</f>
        <v/>
      </c>
      <c r="C1893" s="7" t="str">
        <f t="shared" si="2654"/>
        <v/>
      </c>
      <c r="D1893" s="60">
        <f t="shared" si="2655"/>
        <v>0</v>
      </c>
      <c r="E1893" s="7" t="e">
        <f>IF(COUNTBLANK(BE1894:BI1894)=5,#REF!&amp;",",IF(COUNTBLANK(U1894:AR1894)=1,T1894&amp;","&amp;T1894&amp;","&amp;T1894&amp;","&amp;T1894&amp;","&amp;T1894&amp;","&amp;T1894&amp;","&amp;T1894&amp;","&amp;T1894&amp;","&amp;T1894&amp;","&amp;T1894&amp;","&amp;T1894&amp;","&amp;T1894&amp;","&amp;T1894&amp;",",T1894&amp;","&amp;T1894&amp;","&amp;T1894&amp;","&amp;T1894&amp;","&amp;T1894&amp;","&amp;T1894&amp;","&amp;T1894&amp;","&amp;T1894&amp;","&amp;T1894&amp;","&amp;T1894&amp;","&amp;T1894&amp;","&amp;T1894&amp;","&amp;T1894&amp;","&amp;T1894&amp;","))</f>
        <v>#REF!</v>
      </c>
      <c r="F1893" s="72" t="str">
        <f t="shared" si="2667"/>
        <v/>
      </c>
      <c r="G1893" s="73">
        <f t="shared" si="2656"/>
        <v>0</v>
      </c>
      <c r="H1893" s="112">
        <f t="shared" si="2657"/>
        <v>0</v>
      </c>
      <c r="I1893" s="112">
        <f t="shared" si="2658"/>
        <v>0</v>
      </c>
      <c r="J1893" s="74" t="e">
        <f>COUNTIF(#REF!,"E")</f>
        <v>#REF!</v>
      </c>
      <c r="K1893" s="74" t="e">
        <f>COUNTIF(#REF!,"O")</f>
        <v>#REF!</v>
      </c>
      <c r="L1893" s="74" t="e">
        <f t="shared" si="2659"/>
        <v>#REF!</v>
      </c>
      <c r="M1893" s="113" t="e">
        <f t="shared" si="2660"/>
        <v>#REF!</v>
      </c>
      <c r="N1893" s="60"/>
      <c r="O1893" s="61"/>
      <c r="P1893" s="61"/>
      <c r="Q1893" s="61"/>
      <c r="R1893" s="61"/>
      <c r="S1893" s="7"/>
      <c r="T1893" s="67" t="str">
        <f t="shared" si="2627"/>
        <v/>
      </c>
      <c r="U1893" s="76" t="str">
        <f>IF($A1892&lt;&gt;"",IF(OR(CR1892&lt;&gt;0,CS1892&lt;&gt;0,#REF!&lt;$BB$3),"",IF(#REF!="LER","01,",IF(#REF!="LOR","01,",IF(#REF!="LEB","02,",IF(#REF!="LOB","01,",IF(#REF!="HER","19,",IF(#REF!="HOR","19,",IF(#REF!="HEB","20,",IF(#REF!="HOB","19,",""))))))))),"")</f>
        <v/>
      </c>
      <c r="V1893" s="76" t="str">
        <f>IF($A1892&lt;&gt;"",IF(OR(CR1892&lt;&gt;0,CS1892&lt;&gt;0,#REF!&lt;$BB$3),"",IF(#REF!="LER","02,",IF(#REF!="LOR","03,",IF(#REF!="LEB","04,",IF(#REF!="LOB","02,",IF(#REF!="HER","20,",IF(#REF!="HOR","21,",IF(#REF!="HEB","22,",IF(#REF!="HOB","20,",""))))))))),"")</f>
        <v/>
      </c>
      <c r="W1893" s="76" t="str">
        <f>IF($A1892&lt;&gt;"",IF(OR(CR1892&lt;&gt;0,CS1892&lt;&gt;0,#REF!&lt;$BB$3),"",IF(#REF!="LER","03,",IF(#REF!="LOR","05,",IF(#REF!="LEB","06,",IF(#REF!="LOB","03,",IF(#REF!="HER","21,",IF(#REF!="HOR","23,",IF(#REF!="HEB","24,",IF(#REF!="HOB","21,",""))))))))),"")</f>
        <v/>
      </c>
      <c r="X1893" s="76" t="str">
        <f>IF($A1892&lt;&gt;"",IF(OR(CR1892&lt;&gt;0,CS1892&lt;&gt;0,#REF!&lt;$BB$3),"",IF(#REF!="LER","04,",IF(#REF!="LOR","07,",IF(#REF!="LEB","08,",IF(#REF!="LOB","04,",IF(#REF!="HER","22,",IF(#REF!="HOR","25,",IF(#REF!="HEB","26,",IF(#REF!="HOB","22,",""))))))))),"")</f>
        <v/>
      </c>
      <c r="Y1893" s="76" t="str">
        <f>IF($A1892&lt;&gt;"",IF(OR(CR1892&lt;&gt;0,CS1892&lt;&gt;0,#REF!&lt;$BB$3),"",IF(#REF!="LER","05,",IF(#REF!="LOR","09,",IF(#REF!="LEB","10,",IF(#REF!="LOB","05,",IF(#REF!="HER","23,",IF(#REF!="HOR","27,",IF(#REF!="HEB","28,",IF(#REF!="HOB","23,",""))))))))),"")</f>
        <v/>
      </c>
      <c r="Z1893" s="76" t="str">
        <f>IF($A1892&lt;&gt;"",IF(OR(CR1892&lt;&gt;0,CS1892&lt;&gt;0,#REF!&lt;$BB$3),"",IF(#REF!="LER","06,",IF(#REF!="LOR","11,",IF(#REF!="LEB","11,",IF(#REF!="LOB","06,",IF(#REF!="HER","24,",IF(#REF!="HOR","29,",IF(#REF!="HEB","29,",IF(#REF!="HOB","24,",""))))))))),"")</f>
        <v/>
      </c>
      <c r="AA1893" s="76"/>
      <c r="AB1893" s="76"/>
      <c r="AC1893" s="76"/>
      <c r="AD1893" s="76"/>
      <c r="AE1893" s="76"/>
      <c r="AF1893" s="76"/>
      <c r="AG1893" s="76"/>
      <c r="AH1893" s="76"/>
      <c r="AI1893" s="76"/>
      <c r="AJ1893" s="76"/>
      <c r="AK1893" s="67" t="str">
        <f t="shared" si="2628"/>
        <v/>
      </c>
      <c r="AL1893" s="76" t="str">
        <f>IF($A1892&lt;&gt;"",IF(OR(CR1892&lt;&gt;0,CS1892&lt;&gt;0,#REF!&lt;$BB$3),"",IF(#REF!="LER","07,",IF(#REF!="LOR","12,",IF(#REF!="LEB","12,",IF(#REF!="LOB","08,",IF(#REF!="HER","25,",IF(#REF!="HOR","30,",IF(#REF!="HEB","30,",IF(#REF!="HOB","25,",""))))))))),"")</f>
        <v/>
      </c>
      <c r="AM1893" s="76" t="str">
        <f>IF($A1892&lt;&gt;"",IF(OR(CR1892&lt;&gt;0,CS1892&lt;&gt;0,#REF!&lt;$BB$3),"",IF(#REF!="LER","08,",IF(#REF!="LOR","13,",IF(#REF!="LEB","13,",IF(#REF!="LOB","09,",IF(#REF!="HER","26,",IF(#REF!="HOR","31,",IF(#REF!="HEB","31,",IF(#REF!="HOB","26,",""))))))))),"")</f>
        <v/>
      </c>
      <c r="AN1893" s="76" t="str">
        <f>IF($A1892&lt;&gt;"",IF(OR(CR1892&lt;&gt;0,CS1892&lt;&gt;0,#REF!&lt;$BB$3),"",IF(#REF!="LER","09,",IF(#REF!="LOR","14,",IF(#REF!="LEB","14,",IF(#REF!="LOB","10,",IF(#REF!="HER","27,",IF(#REF!="HOR","32,",IF(#REF!="HEB","32,",IF(#REF!="HOB","27,",""))))))))),"")</f>
        <v/>
      </c>
      <c r="AO1893" s="76" t="str">
        <f>IF($A1892&lt;&gt;"",IF(OR(CR1892&lt;&gt;0,CS1892&lt;&gt;0,#REF!&lt;$BB$3),"",IF(#REF!="LER","10,",IF(#REF!="LOR","15,",IF(#REF!="LEB","15,",IF(#REF!="LOB","11,",IF(#REF!="HER","28,",IF(#REF!="HOR","33,",IF(#REF!="HEB","33,",IF(#REF!="HOB","28,",""))))))))),"")</f>
        <v/>
      </c>
      <c r="AP1893" s="76" t="str">
        <f>IF($A1892&lt;&gt;"",IF(OR(CR1892&lt;&gt;0,CS1892&lt;&gt;0,#REF!&lt;$BB$3),"",IF(#REF!="LER","12,",IF(#REF!="LOR","16,",IF(#REF!="LEB","16,",IF(#REF!="LOB","13,",IF(#REF!="HER","30,",IF(#REF!="HOR","34,",IF(#REF!="HEB","34,",IF(#REF!="HOB","29,",""))))))))),"")</f>
        <v/>
      </c>
      <c r="AQ1893" s="76" t="str">
        <f>IF($A1892&lt;&gt;"",IF(OR(CR1892&lt;&gt;0,CS1892&lt;&gt;0,#REF!&lt;$BB$3),"",IF(#REF!="LER","14,",IF(#REF!="LOR","17,",IF(#REF!="LEB","17,",IF(#REF!="LOB","15,",IF(#REF!="HER","32,",IF(#REF!="HOR","35,",IF(#REF!="HEB","35,",IF(#REF!="HOB","31,",""))))))))),"")</f>
        <v/>
      </c>
      <c r="AR1893" s="76" t="str">
        <f>IF($A1892&lt;&gt;"",IF(OR(CR1892&lt;&gt;0,CS1892&lt;&gt;0,#REF!&lt;$BB$3),"",IF(#REF!="LER","16,",IF(#REF!="LOR","18,",IF(#REF!="LEB","18,",IF(#REF!="LOB","17,",IF(#REF!="HER","34,",IF(#REF!="HOR","36,",IF(#REF!="HEB","36,",IF(#REF!="HOB","33,",""))))))))),"")</f>
        <v/>
      </c>
      <c r="AS1893" s="60" t="b">
        <f t="shared" si="2637"/>
        <v>0</v>
      </c>
      <c r="AT1893" s="60" t="b">
        <f t="shared" si="2638"/>
        <v>0</v>
      </c>
      <c r="AU1893" s="60" t="b">
        <f t="shared" si="2639"/>
        <v>0</v>
      </c>
      <c r="AV1893" s="60" t="b">
        <f t="shared" si="2640"/>
        <v>0</v>
      </c>
      <c r="AW1893" s="60" t="b">
        <f t="shared" si="2641"/>
        <v>0</v>
      </c>
      <c r="AX1893" s="60" t="b">
        <f t="shared" si="2642"/>
        <v>0</v>
      </c>
      <c r="AY1893" s="60" t="b">
        <f t="shared" si="2643"/>
        <v>0</v>
      </c>
      <c r="AZ1893" s="60"/>
      <c r="BA1893" s="61">
        <f t="shared" si="2620"/>
        <v>0</v>
      </c>
      <c r="BB1893" s="13">
        <f t="shared" si="2645"/>
        <v>0</v>
      </c>
      <c r="BC1893" s="11" t="e">
        <f>IF(#REF!&lt;&gt;"",S1893+BC1892,0)</f>
        <v>#REF!</v>
      </c>
      <c r="BD1893" s="67" t="str">
        <f t="shared" si="2629"/>
        <v/>
      </c>
      <c r="BE1893" s="76" t="str">
        <f>IF($A1892&lt;&gt;"",IF(OR(EE1892&lt;&gt;0,EF1892&lt;&gt;0,#REF!&lt;$BB$3),"",IF(#REF!="LER","01,",IF(#REF!="LOR","01,",IF(#REF!="LEB","02,",IF(#REF!="LOB","01,",IF(#REF!="HER","19,",IF(#REF!="HOR","19,",IF(#REF!="HEB","20,",IF(#REF!="HOB","19,",""))))))))),"")</f>
        <v/>
      </c>
      <c r="BF1893" s="76" t="str">
        <f>IF($A1892&lt;&gt;"",IF(OR(EE1892&lt;&gt;0,EF1892&lt;&gt;0,#REF!&lt;$BB$3),"",IF(#REF!="LER","02,",IF(#REF!="LOR","03,",IF(#REF!="LEB","04,",IF(#REF!="LOB","02,",IF(#REF!="HER","20,",IF(#REF!="HOR","21,",IF(#REF!="HEB","22,",IF(#REF!="HOB","20,",""))))))))),"")</f>
        <v/>
      </c>
      <c r="BG1893" s="76" t="str">
        <f>IF($A1892&lt;&gt;"",IF(OR(EE1892&lt;&gt;0,EF1892&lt;&gt;0,#REF!&lt;$BB$3),"",IF(#REF!="LER","03,",IF(#REF!="LOR","05,",IF(#REF!="LEB","06,",IF(#REF!="LOB","03,",IF(#REF!="HER","21,",IF(#REF!="HOR","23,",IF(#REF!="HEB","24,",IF(#REF!="HOB","21,",""))))))))),"")</f>
        <v/>
      </c>
      <c r="BH1893" s="76" t="str">
        <f>IF($A1892&lt;&gt;"",IF(OR(EE1892&lt;&gt;0,EF1892&lt;&gt;0,#REF!&lt;$BB$3),"",IF(#REF!="LER","04,",IF(#REF!="LOR","07,",IF(#REF!="LEB","08,",IF(#REF!="LOB","04,",IF(#REF!="HER","22,",IF(#REF!="HOR","25,",IF(#REF!="HEB","26,",IF(#REF!="HOB","22,",""))))))))),"")</f>
        <v/>
      </c>
      <c r="BI1893" s="76" t="str">
        <f>IF($A1892&lt;&gt;"",IF(OR(EE1892&lt;&gt;0,EF1892&lt;&gt;0,#REF!&lt;$BB$3),"",IF(#REF!="LER","05,",IF(#REF!="LOR","09,",IF(#REF!="LEB","10,",IF(#REF!="LOB","05,",IF(#REF!="HER","23,",IF(#REF!="HOR","27,",IF(#REF!="HEB","28,",IF(#REF!="HOB","23,",""))))))))),"")</f>
        <v/>
      </c>
      <c r="BJ1893" s="76" t="str">
        <f>IF($A1892&lt;&gt;"",IF(OR(EE1892&lt;&gt;0,EF1892&lt;&gt;0,#REF!&lt;$BB$3),"",IF(#REF!="LER","06,",IF(#REF!="LOR","11,",IF(#REF!="LEB","11,",IF(#REF!="LOB","06,",IF(#REF!="HER","24,",IF(#REF!="HOR","29,",IF(#REF!="HEB","29,",IF(#REF!="HOB","24,",""))))))))),"")</f>
        <v/>
      </c>
      <c r="BK1893" s="76"/>
      <c r="BL1893" s="76"/>
      <c r="BM1893" s="76"/>
      <c r="BN1893" s="76"/>
      <c r="BO1893" s="76"/>
      <c r="BP1893" s="76"/>
      <c r="BQ1893" s="76"/>
      <c r="BR1893" s="76"/>
      <c r="BS1893" s="92">
        <f t="shared" si="2668"/>
        <v>0</v>
      </c>
      <c r="BT1893" s="76"/>
      <c r="BU1893" s="76"/>
      <c r="BV1893" s="67" t="str">
        <f t="shared" si="2630"/>
        <v/>
      </c>
      <c r="BW1893" s="76" t="str">
        <f>IF($A1892&lt;&gt;"",IF(OR(EE1892&lt;&gt;0,EF1892&lt;&gt;0,#REF!&lt;$BB$3),"",IF(#REF!="LER","07,",IF(#REF!="LOR","12,",IF(#REF!="LEB","12,",IF(#REF!="LOB","08,",IF(#REF!="HER","25,",IF(#REF!="HOR","30,",IF(#REF!="HEB","30,",IF(#REF!="HOB","25,",""))))))))),"")</f>
        <v/>
      </c>
      <c r="BX1893" s="76" t="str">
        <f>IF($A1892&lt;&gt;"",IF(OR(EE1892&lt;&gt;0,EF1892&lt;&gt;0,#REF!&lt;$BB$3),"",IF(#REF!="LER","08,",IF(#REF!="LOR","13,",IF(#REF!="LEB","13,",IF(#REF!="LOB","09,",IF(#REF!="HER","26,",IF(#REF!="HOR","31,",IF(#REF!="HEB","31,",IF(#REF!="HOB","26,",""))))))))),"")</f>
        <v/>
      </c>
      <c r="BY1893" s="76" t="str">
        <f>IF($A1892&lt;&gt;"",IF(OR(EE1892&lt;&gt;0,EF1892&lt;&gt;0,#REF!&lt;$BB$3),"",IF(#REF!="LER","09,",IF(#REF!="LOR","14,",IF(#REF!="LEB","14,",IF(#REF!="LOB","10,",IF(#REF!="HER","27,",IF(#REF!="HOR","32,",IF(#REF!="HEB","32,",IF(#REF!="HOB","27,",""))))))))),"")</f>
        <v/>
      </c>
      <c r="BZ1893" s="76" t="str">
        <f>IF($A1892&lt;&gt;"",IF(OR(EE1892&lt;&gt;0,EF1892&lt;&gt;0,#REF!&lt;$BB$3),"",IF(#REF!="LER","10,",IF(#REF!="LOR","15,",IF(#REF!="LEB","15,",IF(#REF!="LOB","11,",IF(#REF!="HER","28,",IF(#REF!="HOR","33,",IF(#REF!="HEB","33,",IF(#REF!="HOB","28,",""))))))))),"")</f>
        <v/>
      </c>
      <c r="CA1893" s="76" t="str">
        <f>IF($A1892&lt;&gt;"",IF(OR(EE1892&lt;&gt;0,EF1892&lt;&gt;0,#REF!&lt;$BB$3),"",IF(#REF!="LER","12,",IF(#REF!="LOR","16,",IF(#REF!="LEB","16,",IF(#REF!="LOB","13,",IF(#REF!="HER","30,",IF(#REF!="HOR","34,",IF(#REF!="HEB","34,",IF(#REF!="HOB","29,",""))))))))),"")</f>
        <v/>
      </c>
      <c r="CB1893" s="76" t="str">
        <f>IF($A1892&lt;&gt;"",IF(OR(EE1892&lt;&gt;0,EF1892&lt;&gt;0,#REF!&lt;$BB$3),"",IF(#REF!="LER","14,",IF(#REF!="LOR","17,",IF(#REF!="LEB","17,",IF(#REF!="LOB","15,",IF(#REF!="HER","32,",IF(#REF!="HOR","35,",IF(#REF!="HEB","35,",IF(#REF!="HOB","31,",""))))))))),"")</f>
        <v/>
      </c>
      <c r="CC1893" s="76" t="str">
        <f>IF($A1892&lt;&gt;"",IF(OR(EE1892&lt;&gt;0,EF1892&lt;&gt;0,#REF!&lt;$BB$3),"",IF(#REF!="LER","16,",IF(#REF!="LOR","18,",IF(#REF!="LEB","18,",IF(#REF!="LOB","17,",IF(#REF!="HER","34,",IF(#REF!="HOR","36,",IF(#REF!="HEB","36,",IF(#REF!="HOB","33,",""))))))))),"")</f>
        <v/>
      </c>
      <c r="CD1893" s="60" t="b">
        <f t="shared" si="2646"/>
        <v>0</v>
      </c>
      <c r="CE1893" s="60" t="b">
        <f t="shared" si="2647"/>
        <v>0</v>
      </c>
      <c r="CF1893" s="60" t="b">
        <f t="shared" si="2648"/>
        <v>0</v>
      </c>
      <c r="CG1893" s="60" t="b">
        <f t="shared" si="2649"/>
        <v>0</v>
      </c>
      <c r="CH1893" s="60" t="b">
        <f t="shared" si="2650"/>
        <v>0</v>
      </c>
      <c r="CI1893" s="60" t="b">
        <f t="shared" si="2651"/>
        <v>0</v>
      </c>
      <c r="CJ1893" s="60" t="b">
        <f t="shared" si="2652"/>
        <v>0</v>
      </c>
      <c r="CK1893" s="60"/>
      <c r="CL1893" s="61">
        <f t="shared" si="2621"/>
        <v>0</v>
      </c>
      <c r="CM1893" s="92">
        <f t="shared" si="2669"/>
        <v>0</v>
      </c>
      <c r="CN1893" s="13">
        <f t="shared" si="2653"/>
        <v>0</v>
      </c>
      <c r="CO1893" s="11" t="e">
        <f>IF(#REF!&lt;&gt;"",BC1893+CO1892,0)</f>
        <v>#REF!</v>
      </c>
      <c r="CP1893" s="13">
        <f t="shared" si="2663"/>
        <v>0</v>
      </c>
      <c r="CQ1893" s="11">
        <f t="shared" si="2664"/>
        <v>0</v>
      </c>
      <c r="CR1893" s="57">
        <f t="shared" si="2635"/>
        <v>0</v>
      </c>
      <c r="CS1893" s="57">
        <f t="shared" si="2636"/>
        <v>0</v>
      </c>
      <c r="CT1893" s="57">
        <f t="shared" si="2626"/>
        <v>0</v>
      </c>
      <c r="CU1893" s="24"/>
      <c r="CV1893" s="24"/>
      <c r="CW1893" s="24"/>
      <c r="CX1893" s="24"/>
      <c r="CY1893" s="24"/>
      <c r="CZ1893" s="24"/>
      <c r="DA1893" s="24"/>
      <c r="DB1893" s="24"/>
      <c r="DC1893" s="24"/>
      <c r="DD1893" s="64"/>
      <c r="DJ1893" s="39"/>
    </row>
    <row r="1894" spans="2:114" x14ac:dyDescent="0.2">
      <c r="B1894" s="61" t="str">
        <f>IF(A1894="","",IF(U1895="","DB",U1895&amp;V1895&amp;W1895&amp;X1895&amp;Y1895&amp;Z1895&amp;AL1895&amp;AM1895&amp;AN1895&amp;AO1895&amp;AP1895&amp;AQ1895&amp;AR1895&amp;#REF!))</f>
        <v/>
      </c>
      <c r="C1894" s="7" t="str">
        <f t="shared" si="2654"/>
        <v/>
      </c>
      <c r="D1894" s="60">
        <f t="shared" si="2655"/>
        <v>0</v>
      </c>
      <c r="E1894" s="7" t="e">
        <f>IF(COUNTBLANK(BE1895:BI1895)=5,#REF!&amp;",",IF(COUNTBLANK(U1895:AR1895)=1,T1895&amp;","&amp;T1895&amp;","&amp;T1895&amp;","&amp;T1895&amp;","&amp;T1895&amp;","&amp;T1895&amp;","&amp;T1895&amp;","&amp;T1895&amp;","&amp;T1895&amp;","&amp;T1895&amp;","&amp;T1895&amp;","&amp;T1895&amp;","&amp;T1895&amp;",",T1895&amp;","&amp;T1895&amp;","&amp;T1895&amp;","&amp;T1895&amp;","&amp;T1895&amp;","&amp;T1895&amp;","&amp;T1895&amp;","&amp;T1895&amp;","&amp;T1895&amp;","&amp;T1895&amp;","&amp;T1895&amp;","&amp;T1895&amp;","&amp;T1895&amp;","&amp;T1895&amp;","))</f>
        <v>#REF!</v>
      </c>
      <c r="F1894" s="72" t="str">
        <f t="shared" si="2667"/>
        <v/>
      </c>
      <c r="G1894" s="73">
        <f t="shared" si="2656"/>
        <v>0</v>
      </c>
      <c r="H1894" s="112">
        <f t="shared" si="2657"/>
        <v>0</v>
      </c>
      <c r="I1894" s="112">
        <f t="shared" si="2658"/>
        <v>0</v>
      </c>
      <c r="J1894" s="74" t="e">
        <f>COUNTIF(#REF!,"E")</f>
        <v>#REF!</v>
      </c>
      <c r="K1894" s="74" t="e">
        <f>COUNTIF(#REF!,"O")</f>
        <v>#REF!</v>
      </c>
      <c r="L1894" s="74" t="e">
        <f t="shared" si="2659"/>
        <v>#REF!</v>
      </c>
      <c r="M1894" s="113" t="e">
        <f t="shared" si="2660"/>
        <v>#REF!</v>
      </c>
      <c r="N1894" s="60"/>
      <c r="O1894" s="61"/>
      <c r="P1894" s="61"/>
      <c r="Q1894" s="61"/>
      <c r="R1894" s="61"/>
      <c r="S1894" s="7"/>
      <c r="T1894" s="67" t="str">
        <f t="shared" si="2627"/>
        <v/>
      </c>
      <c r="U1894" s="76" t="str">
        <f>IF($A1893&lt;&gt;"",IF(OR(CR1893&lt;&gt;0,CS1893&lt;&gt;0,#REF!&lt;$BB$3),"",IF(#REF!="LER","01,",IF(#REF!="LOR","01,",IF(#REF!="LEB","02,",IF(#REF!="LOB","01,",IF(#REF!="HER","19,",IF(#REF!="HOR","19,",IF(#REF!="HEB","20,",IF(#REF!="HOB","19,",""))))))))),"")</f>
        <v/>
      </c>
      <c r="V1894" s="76" t="str">
        <f>IF($A1893&lt;&gt;"",IF(OR(CR1893&lt;&gt;0,CS1893&lt;&gt;0,#REF!&lt;$BB$3),"",IF(#REF!="LER","02,",IF(#REF!="LOR","03,",IF(#REF!="LEB","04,",IF(#REF!="LOB","02,",IF(#REF!="HER","20,",IF(#REF!="HOR","21,",IF(#REF!="HEB","22,",IF(#REF!="HOB","20,",""))))))))),"")</f>
        <v/>
      </c>
      <c r="W1894" s="76" t="str">
        <f>IF($A1893&lt;&gt;"",IF(OR(CR1893&lt;&gt;0,CS1893&lt;&gt;0,#REF!&lt;$BB$3),"",IF(#REF!="LER","03,",IF(#REF!="LOR","05,",IF(#REF!="LEB","06,",IF(#REF!="LOB","03,",IF(#REF!="HER","21,",IF(#REF!="HOR","23,",IF(#REF!="HEB","24,",IF(#REF!="HOB","21,",""))))))))),"")</f>
        <v/>
      </c>
      <c r="X1894" s="76" t="str">
        <f>IF($A1893&lt;&gt;"",IF(OR(CR1893&lt;&gt;0,CS1893&lt;&gt;0,#REF!&lt;$BB$3),"",IF(#REF!="LER","04,",IF(#REF!="LOR","07,",IF(#REF!="LEB","08,",IF(#REF!="LOB","04,",IF(#REF!="HER","22,",IF(#REF!="HOR","25,",IF(#REF!="HEB","26,",IF(#REF!="HOB","22,",""))))))))),"")</f>
        <v/>
      </c>
      <c r="Y1894" s="76" t="str">
        <f>IF($A1893&lt;&gt;"",IF(OR(CR1893&lt;&gt;0,CS1893&lt;&gt;0,#REF!&lt;$BB$3),"",IF(#REF!="LER","05,",IF(#REF!="LOR","09,",IF(#REF!="LEB","10,",IF(#REF!="LOB","05,",IF(#REF!="HER","23,",IF(#REF!="HOR","27,",IF(#REF!="HEB","28,",IF(#REF!="HOB","23,",""))))))))),"")</f>
        <v/>
      </c>
      <c r="Z1894" s="76" t="str">
        <f>IF($A1893&lt;&gt;"",IF(OR(CR1893&lt;&gt;0,CS1893&lt;&gt;0,#REF!&lt;$BB$3),"",IF(#REF!="LER","06,",IF(#REF!="LOR","11,",IF(#REF!="LEB","11,",IF(#REF!="LOB","06,",IF(#REF!="HER","24,",IF(#REF!="HOR","29,",IF(#REF!="HEB","29,",IF(#REF!="HOB","24,",""))))))))),"")</f>
        <v/>
      </c>
      <c r="AA1894" s="76"/>
      <c r="AB1894" s="76"/>
      <c r="AC1894" s="76"/>
      <c r="AD1894" s="76"/>
      <c r="AE1894" s="76"/>
      <c r="AF1894" s="76"/>
      <c r="AG1894" s="76"/>
      <c r="AH1894" s="76"/>
      <c r="AI1894" s="76"/>
      <c r="AJ1894" s="76"/>
      <c r="AK1894" s="67" t="str">
        <f t="shared" si="2628"/>
        <v/>
      </c>
      <c r="AL1894" s="76" t="str">
        <f>IF($A1893&lt;&gt;"",IF(OR(CR1893&lt;&gt;0,CS1893&lt;&gt;0,#REF!&lt;$BB$3),"",IF(#REF!="LER","07,",IF(#REF!="LOR","12,",IF(#REF!="LEB","12,",IF(#REF!="LOB","08,",IF(#REF!="HER","25,",IF(#REF!="HOR","30,",IF(#REF!="HEB","30,",IF(#REF!="HOB","25,",""))))))))),"")</f>
        <v/>
      </c>
      <c r="AM1894" s="76" t="str">
        <f>IF($A1893&lt;&gt;"",IF(OR(CR1893&lt;&gt;0,CS1893&lt;&gt;0,#REF!&lt;$BB$3),"",IF(#REF!="LER","08,",IF(#REF!="LOR","13,",IF(#REF!="LEB","13,",IF(#REF!="LOB","09,",IF(#REF!="HER","26,",IF(#REF!="HOR","31,",IF(#REF!="HEB","31,",IF(#REF!="HOB","26,",""))))))))),"")</f>
        <v/>
      </c>
      <c r="AN1894" s="76" t="str">
        <f>IF($A1893&lt;&gt;"",IF(OR(CR1893&lt;&gt;0,CS1893&lt;&gt;0,#REF!&lt;$BB$3),"",IF(#REF!="LER","09,",IF(#REF!="LOR","14,",IF(#REF!="LEB","14,",IF(#REF!="LOB","10,",IF(#REF!="HER","27,",IF(#REF!="HOR","32,",IF(#REF!="HEB","32,",IF(#REF!="HOB","27,",""))))))))),"")</f>
        <v/>
      </c>
      <c r="AO1894" s="76" t="str">
        <f>IF($A1893&lt;&gt;"",IF(OR(CR1893&lt;&gt;0,CS1893&lt;&gt;0,#REF!&lt;$BB$3),"",IF(#REF!="LER","10,",IF(#REF!="LOR","15,",IF(#REF!="LEB","15,",IF(#REF!="LOB","11,",IF(#REF!="HER","28,",IF(#REF!="HOR","33,",IF(#REF!="HEB","33,",IF(#REF!="HOB","28,",""))))))))),"")</f>
        <v/>
      </c>
      <c r="AP1894" s="76" t="str">
        <f>IF($A1893&lt;&gt;"",IF(OR(CR1893&lt;&gt;0,CS1893&lt;&gt;0,#REF!&lt;$BB$3),"",IF(#REF!="LER","12,",IF(#REF!="LOR","16,",IF(#REF!="LEB","16,",IF(#REF!="LOB","13,",IF(#REF!="HER","30,",IF(#REF!="HOR","34,",IF(#REF!="HEB","34,",IF(#REF!="HOB","29,",""))))))))),"")</f>
        <v/>
      </c>
      <c r="AQ1894" s="76" t="str">
        <f>IF($A1893&lt;&gt;"",IF(OR(CR1893&lt;&gt;0,CS1893&lt;&gt;0,#REF!&lt;$BB$3),"",IF(#REF!="LER","14,",IF(#REF!="LOR","17,",IF(#REF!="LEB","17,",IF(#REF!="LOB","15,",IF(#REF!="HER","32,",IF(#REF!="HOR","35,",IF(#REF!="HEB","35,",IF(#REF!="HOB","31,",""))))))))),"")</f>
        <v/>
      </c>
      <c r="AR1894" s="76" t="str">
        <f>IF($A1893&lt;&gt;"",IF(OR(CR1893&lt;&gt;0,CS1893&lt;&gt;0,#REF!&lt;$BB$3),"",IF(#REF!="LER","16,",IF(#REF!="LOR","18,",IF(#REF!="LEB","18,",IF(#REF!="LOB","17,",IF(#REF!="HER","34,",IF(#REF!="HOR","36,",IF(#REF!="HEB","36,",IF(#REF!="HOB","33,",""))))))))),"")</f>
        <v/>
      </c>
      <c r="AS1894" s="60" t="b">
        <f t="shared" si="2637"/>
        <v>0</v>
      </c>
      <c r="AT1894" s="60" t="b">
        <f t="shared" si="2638"/>
        <v>0</v>
      </c>
      <c r="AU1894" s="60" t="b">
        <f t="shared" si="2639"/>
        <v>0</v>
      </c>
      <c r="AV1894" s="60" t="b">
        <f t="shared" si="2640"/>
        <v>0</v>
      </c>
      <c r="AW1894" s="60" t="b">
        <f t="shared" si="2641"/>
        <v>0</v>
      </c>
      <c r="AX1894" s="60" t="b">
        <f t="shared" si="2642"/>
        <v>0</v>
      </c>
      <c r="AY1894" s="60" t="b">
        <f t="shared" si="2643"/>
        <v>0</v>
      </c>
      <c r="AZ1894" s="60"/>
      <c r="BA1894" s="61">
        <f t="shared" si="2620"/>
        <v>0</v>
      </c>
      <c r="BB1894" s="13">
        <f t="shared" si="2645"/>
        <v>0</v>
      </c>
      <c r="BC1894" s="11" t="e">
        <f>IF(#REF!&lt;&gt;"",S1894+BC1893,0)</f>
        <v>#REF!</v>
      </c>
      <c r="BD1894" s="67" t="str">
        <f t="shared" si="2629"/>
        <v/>
      </c>
      <c r="BE1894" s="76" t="str">
        <f>IF($A1893&lt;&gt;"",IF(OR(EE1893&lt;&gt;0,EF1893&lt;&gt;0,#REF!&lt;$BB$3),"",IF(#REF!="LER","01,",IF(#REF!="LOR","01,",IF(#REF!="LEB","02,",IF(#REF!="LOB","01,",IF(#REF!="HER","19,",IF(#REF!="HOR","19,",IF(#REF!="HEB","20,",IF(#REF!="HOB","19,",""))))))))),"")</f>
        <v/>
      </c>
      <c r="BF1894" s="76" t="str">
        <f>IF($A1893&lt;&gt;"",IF(OR(EE1893&lt;&gt;0,EF1893&lt;&gt;0,#REF!&lt;$BB$3),"",IF(#REF!="LER","02,",IF(#REF!="LOR","03,",IF(#REF!="LEB","04,",IF(#REF!="LOB","02,",IF(#REF!="HER","20,",IF(#REF!="HOR","21,",IF(#REF!="HEB","22,",IF(#REF!="HOB","20,",""))))))))),"")</f>
        <v/>
      </c>
      <c r="BG1894" s="76" t="str">
        <f>IF($A1893&lt;&gt;"",IF(OR(EE1893&lt;&gt;0,EF1893&lt;&gt;0,#REF!&lt;$BB$3),"",IF(#REF!="LER","03,",IF(#REF!="LOR","05,",IF(#REF!="LEB","06,",IF(#REF!="LOB","03,",IF(#REF!="HER","21,",IF(#REF!="HOR","23,",IF(#REF!="HEB","24,",IF(#REF!="HOB","21,",""))))))))),"")</f>
        <v/>
      </c>
      <c r="BH1894" s="76" t="str">
        <f>IF($A1893&lt;&gt;"",IF(OR(EE1893&lt;&gt;0,EF1893&lt;&gt;0,#REF!&lt;$BB$3),"",IF(#REF!="LER","04,",IF(#REF!="LOR","07,",IF(#REF!="LEB","08,",IF(#REF!="LOB","04,",IF(#REF!="HER","22,",IF(#REF!="HOR","25,",IF(#REF!="HEB","26,",IF(#REF!="HOB","22,",""))))))))),"")</f>
        <v/>
      </c>
      <c r="BI1894" s="76" t="str">
        <f>IF($A1893&lt;&gt;"",IF(OR(EE1893&lt;&gt;0,EF1893&lt;&gt;0,#REF!&lt;$BB$3),"",IF(#REF!="LER","05,",IF(#REF!="LOR","09,",IF(#REF!="LEB","10,",IF(#REF!="LOB","05,",IF(#REF!="HER","23,",IF(#REF!="HOR","27,",IF(#REF!="HEB","28,",IF(#REF!="HOB","23,",""))))))))),"")</f>
        <v/>
      </c>
      <c r="BJ1894" s="76" t="str">
        <f>IF($A1893&lt;&gt;"",IF(OR(EE1893&lt;&gt;0,EF1893&lt;&gt;0,#REF!&lt;$BB$3),"",IF(#REF!="LER","06,",IF(#REF!="LOR","11,",IF(#REF!="LEB","11,",IF(#REF!="LOB","06,",IF(#REF!="HER","24,",IF(#REF!="HOR","29,",IF(#REF!="HEB","29,",IF(#REF!="HOB","24,",""))))))))),"")</f>
        <v/>
      </c>
      <c r="BK1894" s="76"/>
      <c r="BL1894" s="76"/>
      <c r="BM1894" s="76"/>
      <c r="BN1894" s="76"/>
      <c r="BO1894" s="76"/>
      <c r="BP1894" s="76"/>
      <c r="BQ1894" s="76"/>
      <c r="BR1894" s="76"/>
      <c r="BS1894" s="92">
        <f t="shared" si="2668"/>
        <v>0</v>
      </c>
      <c r="BT1894" s="76"/>
      <c r="BU1894" s="76"/>
      <c r="BV1894" s="67" t="str">
        <f t="shared" si="2630"/>
        <v/>
      </c>
      <c r="BW1894" s="76" t="str">
        <f>IF($A1893&lt;&gt;"",IF(OR(EE1893&lt;&gt;0,EF1893&lt;&gt;0,#REF!&lt;$BB$3),"",IF(#REF!="LER","07,",IF(#REF!="LOR","12,",IF(#REF!="LEB","12,",IF(#REF!="LOB","08,",IF(#REF!="HER","25,",IF(#REF!="HOR","30,",IF(#REF!="HEB","30,",IF(#REF!="HOB","25,",""))))))))),"")</f>
        <v/>
      </c>
      <c r="BX1894" s="76" t="str">
        <f>IF($A1893&lt;&gt;"",IF(OR(EE1893&lt;&gt;0,EF1893&lt;&gt;0,#REF!&lt;$BB$3),"",IF(#REF!="LER","08,",IF(#REF!="LOR","13,",IF(#REF!="LEB","13,",IF(#REF!="LOB","09,",IF(#REF!="HER","26,",IF(#REF!="HOR","31,",IF(#REF!="HEB","31,",IF(#REF!="HOB","26,",""))))))))),"")</f>
        <v/>
      </c>
      <c r="BY1894" s="76" t="str">
        <f>IF($A1893&lt;&gt;"",IF(OR(EE1893&lt;&gt;0,EF1893&lt;&gt;0,#REF!&lt;$BB$3),"",IF(#REF!="LER","09,",IF(#REF!="LOR","14,",IF(#REF!="LEB","14,",IF(#REF!="LOB","10,",IF(#REF!="HER","27,",IF(#REF!="HOR","32,",IF(#REF!="HEB","32,",IF(#REF!="HOB","27,",""))))))))),"")</f>
        <v/>
      </c>
      <c r="BZ1894" s="76" t="str">
        <f>IF($A1893&lt;&gt;"",IF(OR(EE1893&lt;&gt;0,EF1893&lt;&gt;0,#REF!&lt;$BB$3),"",IF(#REF!="LER","10,",IF(#REF!="LOR","15,",IF(#REF!="LEB","15,",IF(#REF!="LOB","11,",IF(#REF!="HER","28,",IF(#REF!="HOR","33,",IF(#REF!="HEB","33,",IF(#REF!="HOB","28,",""))))))))),"")</f>
        <v/>
      </c>
      <c r="CA1894" s="76" t="str">
        <f>IF($A1893&lt;&gt;"",IF(OR(EE1893&lt;&gt;0,EF1893&lt;&gt;0,#REF!&lt;$BB$3),"",IF(#REF!="LER","12,",IF(#REF!="LOR","16,",IF(#REF!="LEB","16,",IF(#REF!="LOB","13,",IF(#REF!="HER","30,",IF(#REF!="HOR","34,",IF(#REF!="HEB","34,",IF(#REF!="HOB","29,",""))))))))),"")</f>
        <v/>
      </c>
      <c r="CB1894" s="76" t="str">
        <f>IF($A1893&lt;&gt;"",IF(OR(EE1893&lt;&gt;0,EF1893&lt;&gt;0,#REF!&lt;$BB$3),"",IF(#REF!="LER","14,",IF(#REF!="LOR","17,",IF(#REF!="LEB","17,",IF(#REF!="LOB","15,",IF(#REF!="HER","32,",IF(#REF!="HOR","35,",IF(#REF!="HEB","35,",IF(#REF!="HOB","31,",""))))))))),"")</f>
        <v/>
      </c>
      <c r="CC1894" s="76" t="str">
        <f>IF($A1893&lt;&gt;"",IF(OR(EE1893&lt;&gt;0,EF1893&lt;&gt;0,#REF!&lt;$BB$3),"",IF(#REF!="LER","16,",IF(#REF!="LOR","18,",IF(#REF!="LEB","18,",IF(#REF!="LOB","17,",IF(#REF!="HER","34,",IF(#REF!="HOR","36,",IF(#REF!="HEB","36,",IF(#REF!="HOB","33,",""))))))))),"")</f>
        <v/>
      </c>
      <c r="CD1894" s="60" t="b">
        <f t="shared" si="2646"/>
        <v>0</v>
      </c>
      <c r="CE1894" s="60" t="b">
        <f t="shared" si="2647"/>
        <v>0</v>
      </c>
      <c r="CF1894" s="60" t="b">
        <f t="shared" si="2648"/>
        <v>0</v>
      </c>
      <c r="CG1894" s="60" t="b">
        <f t="shared" si="2649"/>
        <v>0</v>
      </c>
      <c r="CH1894" s="60" t="b">
        <f t="shared" si="2650"/>
        <v>0</v>
      </c>
      <c r="CI1894" s="60" t="b">
        <f t="shared" si="2651"/>
        <v>0</v>
      </c>
      <c r="CJ1894" s="60" t="b">
        <f t="shared" si="2652"/>
        <v>0</v>
      </c>
      <c r="CK1894" s="60"/>
      <c r="CL1894" s="61">
        <f t="shared" si="2621"/>
        <v>0</v>
      </c>
      <c r="CM1894" s="92">
        <f t="shared" si="2669"/>
        <v>0</v>
      </c>
      <c r="CN1894" s="13">
        <f t="shared" si="2653"/>
        <v>0</v>
      </c>
      <c r="CO1894" s="11" t="e">
        <f>IF(#REF!&lt;&gt;"",BC1894+CO1893,0)</f>
        <v>#REF!</v>
      </c>
      <c r="CP1894" s="13">
        <f t="shared" si="2663"/>
        <v>0</v>
      </c>
      <c r="CQ1894" s="11">
        <f t="shared" si="2664"/>
        <v>0</v>
      </c>
      <c r="CR1894" s="57">
        <f t="shared" si="2635"/>
        <v>0</v>
      </c>
      <c r="CS1894" s="57">
        <f t="shared" si="2636"/>
        <v>0</v>
      </c>
      <c r="CT1894" s="57">
        <f t="shared" si="2626"/>
        <v>0</v>
      </c>
      <c r="CU1894" s="24"/>
      <c r="CV1894" s="24"/>
      <c r="CW1894" s="24"/>
      <c r="CX1894" s="24"/>
      <c r="CY1894" s="24"/>
      <c r="CZ1894" s="24"/>
      <c r="DA1894" s="24"/>
      <c r="DB1894" s="24"/>
      <c r="DC1894" s="24"/>
      <c r="DD1894" s="64"/>
      <c r="DJ1894" s="39"/>
    </row>
    <row r="1895" spans="2:114" x14ac:dyDescent="0.2">
      <c r="B1895" s="61" t="str">
        <f>IF(A1895="","",IF(U1896="","DB",U1896&amp;V1896&amp;W1896&amp;X1896&amp;Y1896&amp;Z1896&amp;AL1896&amp;AM1896&amp;AN1896&amp;AO1896&amp;AP1896&amp;AQ1896&amp;AR1896&amp;#REF!))</f>
        <v/>
      </c>
      <c r="C1895" s="7" t="str">
        <f t="shared" si="2654"/>
        <v/>
      </c>
      <c r="D1895" s="60">
        <f t="shared" si="2655"/>
        <v>0</v>
      </c>
      <c r="E1895" s="7" t="e">
        <f>IF(COUNTBLANK(BE1896:BI1896)=5,#REF!&amp;",",IF(COUNTBLANK(U1896:AR1896)=1,T1896&amp;","&amp;T1896&amp;","&amp;T1896&amp;","&amp;T1896&amp;","&amp;T1896&amp;","&amp;T1896&amp;","&amp;T1896&amp;","&amp;T1896&amp;","&amp;T1896&amp;","&amp;T1896&amp;","&amp;T1896&amp;","&amp;T1896&amp;","&amp;T1896&amp;",",T1896&amp;","&amp;T1896&amp;","&amp;T1896&amp;","&amp;T1896&amp;","&amp;T1896&amp;","&amp;T1896&amp;","&amp;T1896&amp;","&amp;T1896&amp;","&amp;T1896&amp;","&amp;T1896&amp;","&amp;T1896&amp;","&amp;T1896&amp;","&amp;T1896&amp;","&amp;T1896&amp;","))</f>
        <v>#REF!</v>
      </c>
      <c r="F1895" s="72" t="str">
        <f t="shared" si="2667"/>
        <v/>
      </c>
      <c r="G1895" s="73">
        <f t="shared" si="2656"/>
        <v>0</v>
      </c>
      <c r="H1895" s="112">
        <f t="shared" si="2657"/>
        <v>0</v>
      </c>
      <c r="I1895" s="112">
        <f t="shared" si="2658"/>
        <v>0</v>
      </c>
      <c r="J1895" s="74" t="e">
        <f>COUNTIF(#REF!,"E")</f>
        <v>#REF!</v>
      </c>
      <c r="K1895" s="74" t="e">
        <f>COUNTIF(#REF!,"O")</f>
        <v>#REF!</v>
      </c>
      <c r="L1895" s="74" t="e">
        <f t="shared" si="2659"/>
        <v>#REF!</v>
      </c>
      <c r="M1895" s="113" t="e">
        <f t="shared" si="2660"/>
        <v>#REF!</v>
      </c>
      <c r="N1895" s="60"/>
      <c r="O1895" s="61"/>
      <c r="P1895" s="61"/>
      <c r="Q1895" s="61"/>
      <c r="R1895" s="61"/>
      <c r="S1895" s="7"/>
      <c r="T1895" s="67" t="str">
        <f t="shared" si="2627"/>
        <v/>
      </c>
      <c r="U1895" s="76" t="str">
        <f>IF($A1894&lt;&gt;"",IF(OR(CR1894&lt;&gt;0,CS1894&lt;&gt;0,$BB$3&gt;0),"",IF(#REF!="LER","01,",IF(#REF!="LOR","01,",IF(#REF!="LEB","02,",IF(#REF!="LOB","01,",IF(#REF!="HER","19,",IF(#REF!="HOR","19,",IF(#REF!="HEB","20,",IF(#REF!="HOB","19,",""))))))))),"")</f>
        <v/>
      </c>
      <c r="V1895" s="76" t="str">
        <f>IF($A1894&lt;&gt;"",IF(OR(CR1894&lt;&gt;0,CS1894&lt;&gt;0,$BB$3&gt;0),"",IF(#REF!="LER","02,",IF(#REF!="LOR","03,",IF(#REF!="LEB","04,",IF(#REF!="LOB","02,",IF(#REF!="HER","20,",IF(#REF!="HOR","21,",IF(#REF!="HEB","22,",IF(#REF!="HOB","20,",""))))))))),"")</f>
        <v/>
      </c>
      <c r="W1895" s="76" t="str">
        <f>IF($A1894&lt;&gt;"",IF(OR(CR1894&lt;&gt;0,CS1894&lt;&gt;0,$BB$3&gt;0),"",IF(#REF!="LER","03,",IF(#REF!="LOR","05,",IF(#REF!="LEB","06,",IF(#REF!="LOB","03,",IF(#REF!="HER","21,",IF(#REF!="HOR","23,",IF(#REF!="HEB","24,",IF(#REF!="HOB","21,",""))))))))),"")</f>
        <v/>
      </c>
      <c r="X1895" s="76" t="str">
        <f>IF($A1894&lt;&gt;"",IF(OR(CR1894&lt;&gt;0,CS1894&lt;&gt;0,$BB$3&gt;0),"",IF(#REF!="LER","04,",IF(#REF!="LOR","07,",IF(#REF!="LEB","08,",IF(#REF!="LOB","04,",IF(#REF!="HER","22,",IF(#REF!="HOR","25,",IF(#REF!="HEB","26,",IF(#REF!="HOB","22,",""))))))))),"")</f>
        <v/>
      </c>
      <c r="Y1895" s="76" t="str">
        <f>IF($A1894&lt;&gt;"",IF(OR(CR1894&lt;&gt;0,CS1894&lt;&gt;0,$BB$3&gt;0),"",IF(#REF!="LER","05,",IF(#REF!="LOR","09,",IF(#REF!="LEB","10,",IF(#REF!="LOB","05,",IF(#REF!="HER","23,",IF(#REF!="HOR","27,",IF(#REF!="HEB","28,",IF(#REF!="HOB","23,",""))))))))),"")</f>
        <v/>
      </c>
      <c r="Z1895" s="76" t="str">
        <f>IF($A1894&lt;&gt;"",IF(OR(CR1894&lt;&gt;0,CS1894&lt;&gt;0,$BB$3&gt;0),"",IF(#REF!="LER","06,",IF(#REF!="LOR","11,",IF(#REF!="LEB","11,",IF(#REF!="LOB","06,",IF(#REF!="HER","24,",IF(#REF!="HOR","29,",IF(#REF!="HEB","29,",IF(#REF!="HOB","24,",""))))))))),"")</f>
        <v/>
      </c>
      <c r="AA1895" s="76"/>
      <c r="AB1895" s="76"/>
      <c r="AC1895" s="76"/>
      <c r="AD1895" s="76"/>
      <c r="AE1895" s="76"/>
      <c r="AF1895" s="76"/>
      <c r="AG1895" s="76"/>
      <c r="AH1895" s="76"/>
      <c r="AI1895" s="76"/>
      <c r="AJ1895" s="76"/>
      <c r="AK1895" s="67" t="str">
        <f t="shared" si="2628"/>
        <v/>
      </c>
      <c r="AL1895" s="76" t="str">
        <f>IF($A1894&lt;&gt;"",IF(OR(CR1894&lt;&gt;0,CS1894&lt;&gt;0,$BB$3&gt;0),"",IF(#REF!="LER","07,",IF(#REF!="LOR","12,",IF(#REF!="LEB","12,",IF(#REF!="LOB","08,",IF(#REF!="HER","25,",IF(#REF!="HOR","30,",IF(#REF!="HEB","30,",IF(#REF!="HOB","25,",""))))))))),"")</f>
        <v/>
      </c>
      <c r="AM1895" s="76" t="str">
        <f>IF($A1894&lt;&gt;"",IF(OR(CR1894&lt;&gt;0,CS1894&lt;&gt;0,$BB$3&gt;0),"",IF(#REF!="LER","08,",IF(#REF!="LOR","13,",IF(#REF!="LEB","13,",IF(#REF!="LOB","09,",IF(#REF!="HER","26,",IF(#REF!="HOR","31,",IF(#REF!="HEB","31,",IF(#REF!="HOB","26,",""))))))))),"")</f>
        <v/>
      </c>
      <c r="AN1895" s="76" t="str">
        <f>IF($A1894&lt;&gt;"",IF(OR(CR1894&lt;&gt;0,CS1894&lt;&gt;0,$BB$3&gt;0),"",IF(#REF!="LER","09,",IF(#REF!="LOR","14,",IF(#REF!="LEB","14,",IF(#REF!="LOB","10,",IF(#REF!="HER","27,",IF(#REF!="HOR","32,",IF(#REF!="HEB","32,",IF(#REF!="HOB","27,",""))))))))),"")</f>
        <v/>
      </c>
      <c r="AO1895" s="76" t="str">
        <f>IF($A1894&lt;&gt;"",IF(OR(CR1894&lt;&gt;0,CS1894&lt;&gt;0,$BB$3&gt;0),"",IF(#REF!="LER","10,",IF(#REF!="LOR","15,",IF(#REF!="LEB","15,",IF(#REF!="LOB","11,",IF(#REF!="HER","28,",IF(#REF!="HOR","33,",IF(#REF!="HEB","33,",IF(#REF!="HOB","28,",""))))))))),"")</f>
        <v/>
      </c>
      <c r="AP1895" s="76" t="str">
        <f>IF($A1894&lt;&gt;"",IF(OR(CR1894&lt;&gt;0,CS1894&lt;&gt;0,$BB$3&gt;0),"",IF(#REF!="LER","12,",IF(#REF!="LOR","16,",IF(#REF!="LEB","16,",IF(#REF!="LOB","13,",IF(#REF!="HER","30,",IF(#REF!="HOR","34,",IF(#REF!="HEB","34,",IF(#REF!="HOB","29,",""))))))))),"")</f>
        <v/>
      </c>
      <c r="AQ1895" s="76" t="str">
        <f>IF($A1894&lt;&gt;"",IF(OR(CR1894&lt;&gt;0,CS1894&lt;&gt;0,$BB$3&gt;0),"",IF(#REF!="LER","14,",IF(#REF!="LOR","17,",IF(#REF!="LEB","17,",IF(#REF!="LOB","15,",IF(#REF!="HER","32,",IF(#REF!="HOR","35,",IF(#REF!="HEB","35,",IF(#REF!="HOB","31,",""))))))))),"")</f>
        <v/>
      </c>
      <c r="AR1895" s="76" t="str">
        <f>IF($A1894&lt;&gt;"",IF(OR(CR1894&lt;&gt;0,CS1894&lt;&gt;0,$BB$3&gt;0),"",IF(#REF!="LER","16,",IF(#REF!="LOR","18,",IF(#REF!="LEB","18,",IF(#REF!="LOB","17,",IF(#REF!="HER","34,",IF(#REF!="HOR","36,",IF(#REF!="HEB","36,",IF(#REF!="HOB","33,",""))))))))),"")</f>
        <v/>
      </c>
      <c r="AS1895" s="60" t="b">
        <f t="shared" si="2637"/>
        <v>0</v>
      </c>
      <c r="AT1895" s="60" t="b">
        <f t="shared" si="2638"/>
        <v>0</v>
      </c>
      <c r="AU1895" s="60" t="b">
        <f t="shared" si="2639"/>
        <v>0</v>
      </c>
      <c r="AV1895" s="60" t="b">
        <f t="shared" si="2640"/>
        <v>0</v>
      </c>
      <c r="AW1895" s="60" t="b">
        <f t="shared" si="2641"/>
        <v>0</v>
      </c>
      <c r="AX1895" s="60" t="b">
        <f t="shared" si="2642"/>
        <v>0</v>
      </c>
      <c r="AY1895" s="60" t="b">
        <f t="shared" si="2643"/>
        <v>0</v>
      </c>
      <c r="AZ1895" s="60"/>
      <c r="BA1895" s="61">
        <f t="shared" ref="BA1895:BA1958" si="2670">IF(BB1895&gt;0,1,IF(BB1895&lt;0,BA1894+1,BA1894))</f>
        <v>0</v>
      </c>
      <c r="BB1895" s="13">
        <f t="shared" si="2645"/>
        <v>0</v>
      </c>
      <c r="BC1895" s="11" t="e">
        <f>IF(#REF!&lt;&gt;"",S1895+BC1894,0)</f>
        <v>#REF!</v>
      </c>
      <c r="BD1895" s="67" t="str">
        <f t="shared" si="2629"/>
        <v/>
      </c>
      <c r="BE1895" s="76" t="str">
        <f>IF($A1894&lt;&gt;"",IF(OR(EE1894&lt;&gt;0,EF1894&lt;&gt;0,$BB$3&gt;0),"",IF(#REF!="LER","01,",IF(#REF!="LOR","01,",IF(#REF!="LEB","02,",IF(#REF!="LOB","01,",IF(#REF!="HER","19,",IF(#REF!="HOR","19,",IF(#REF!="HEB","20,",IF(#REF!="HOB","19,",""))))))))),"")</f>
        <v/>
      </c>
      <c r="BF1895" s="76" t="str">
        <f>IF($A1894&lt;&gt;"",IF(OR(EE1894&lt;&gt;0,EF1894&lt;&gt;0,$BB$3&gt;0),"",IF(#REF!="LER","02,",IF(#REF!="LOR","03,",IF(#REF!="LEB","04,",IF(#REF!="LOB","02,",IF(#REF!="HER","20,",IF(#REF!="HOR","21,",IF(#REF!="HEB","22,",IF(#REF!="HOB","20,",""))))))))),"")</f>
        <v/>
      </c>
      <c r="BG1895" s="76" t="str">
        <f>IF($A1894&lt;&gt;"",IF(OR(EE1894&lt;&gt;0,EF1894&lt;&gt;0,$BB$3&gt;0),"",IF(#REF!="LER","03,",IF(#REF!="LOR","05,",IF(#REF!="LEB","06,",IF(#REF!="LOB","03,",IF(#REF!="HER","21,",IF(#REF!="HOR","23,",IF(#REF!="HEB","24,",IF(#REF!="HOB","21,",""))))))))),"")</f>
        <v/>
      </c>
      <c r="BH1895" s="76" t="str">
        <f>IF($A1894&lt;&gt;"",IF(OR(EE1894&lt;&gt;0,EF1894&lt;&gt;0,$BB$3&gt;0),"",IF(#REF!="LER","04,",IF(#REF!="LOR","07,",IF(#REF!="LEB","08,",IF(#REF!="LOB","04,",IF(#REF!="HER","22,",IF(#REF!="HOR","25,",IF(#REF!="HEB","26,",IF(#REF!="HOB","22,",""))))))))),"")</f>
        <v/>
      </c>
      <c r="BI1895" s="76" t="str">
        <f>IF($A1894&lt;&gt;"",IF(OR(EE1894&lt;&gt;0,EF1894&lt;&gt;0,$BB$3&gt;0),"",IF(#REF!="LER","05,",IF(#REF!="LOR","09,",IF(#REF!="LEB","10,",IF(#REF!="LOB","05,",IF(#REF!="HER","23,",IF(#REF!="HOR","27,",IF(#REF!="HEB","28,",IF(#REF!="HOB","23,",""))))))))),"")</f>
        <v/>
      </c>
      <c r="BJ1895" s="76" t="str">
        <f>IF($A1894&lt;&gt;"",IF(OR(EE1894&lt;&gt;0,EF1894&lt;&gt;0,$BB$3&gt;0),"",IF(#REF!="LER","06,",IF(#REF!="LOR","11,",IF(#REF!="LEB","11,",IF(#REF!="LOB","06,",IF(#REF!="HER","24,",IF(#REF!="HOR","29,",IF(#REF!="HEB","29,",IF(#REF!="HOB","24,",""))))))))),"")</f>
        <v/>
      </c>
      <c r="BK1895" s="76"/>
      <c r="BL1895" s="76"/>
      <c r="BM1895" s="76"/>
      <c r="BN1895" s="76"/>
      <c r="BO1895" s="76"/>
      <c r="BP1895" s="76"/>
      <c r="BQ1895" s="76"/>
      <c r="BR1895" s="76"/>
      <c r="BS1895" s="92">
        <f>IF(BT1895&lt;0,1,0)</f>
        <v>0</v>
      </c>
      <c r="BT1895" s="76"/>
      <c r="BU1895" s="76"/>
      <c r="BV1895" s="67" t="str">
        <f t="shared" si="2630"/>
        <v/>
      </c>
      <c r="BW1895" s="76" t="str">
        <f>IF($A1894&lt;&gt;"",IF(OR(EE1894&lt;&gt;0,EF1894&lt;&gt;0,$BB$3&gt;0),"",IF(#REF!="LER","07,",IF(#REF!="LOR","12,",IF(#REF!="LEB","12,",IF(#REF!="LOB","08,",IF(#REF!="HER","25,",IF(#REF!="HOR","30,",IF(#REF!="HEB","30,",IF(#REF!="HOB","25,",""))))))))),"")</f>
        <v/>
      </c>
      <c r="BX1895" s="76" t="str">
        <f>IF($A1894&lt;&gt;"",IF(OR(EE1894&lt;&gt;0,EF1894&lt;&gt;0,$BB$3&gt;0),"",IF(#REF!="LER","08,",IF(#REF!="LOR","13,",IF(#REF!="LEB","13,",IF(#REF!="LOB","09,",IF(#REF!="HER","26,",IF(#REF!="HOR","31,",IF(#REF!="HEB","31,",IF(#REF!="HOB","26,",""))))))))),"")</f>
        <v/>
      </c>
      <c r="BY1895" s="76" t="str">
        <f>IF($A1894&lt;&gt;"",IF(OR(EE1894&lt;&gt;0,EF1894&lt;&gt;0,$BB$3&gt;0),"",IF(#REF!="LER","09,",IF(#REF!="LOR","14,",IF(#REF!="LEB","14,",IF(#REF!="LOB","10,",IF(#REF!="HER","27,",IF(#REF!="HOR","32,",IF(#REF!="HEB","32,",IF(#REF!="HOB","27,",""))))))))),"")</f>
        <v/>
      </c>
      <c r="BZ1895" s="76" t="str">
        <f>IF($A1894&lt;&gt;"",IF(OR(EE1894&lt;&gt;0,EF1894&lt;&gt;0,$BB$3&gt;0),"",IF(#REF!="LER","10,",IF(#REF!="LOR","15,",IF(#REF!="LEB","15,",IF(#REF!="LOB","11,",IF(#REF!="HER","28,",IF(#REF!="HOR","33,",IF(#REF!="HEB","33,",IF(#REF!="HOB","28,",""))))))))),"")</f>
        <v/>
      </c>
      <c r="CA1895" s="76" t="str">
        <f>IF($A1894&lt;&gt;"",IF(OR(EE1894&lt;&gt;0,EF1894&lt;&gt;0,$BB$3&gt;0),"",IF(#REF!="LER","12,",IF(#REF!="LOR","16,",IF(#REF!="LEB","16,",IF(#REF!="LOB","13,",IF(#REF!="HER","30,",IF(#REF!="HOR","34,",IF(#REF!="HEB","34,",IF(#REF!="HOB","29,",""))))))))),"")</f>
        <v/>
      </c>
      <c r="CB1895" s="76" t="str">
        <f>IF($A1894&lt;&gt;"",IF(OR(EE1894&lt;&gt;0,EF1894&lt;&gt;0,$BB$3&gt;0),"",IF(#REF!="LER","14,",IF(#REF!="LOR","17,",IF(#REF!="LEB","17,",IF(#REF!="LOB","15,",IF(#REF!="HER","32,",IF(#REF!="HOR","35,",IF(#REF!="HEB","35,",IF(#REF!="HOB","31,",""))))))))),"")</f>
        <v/>
      </c>
      <c r="CC1895" s="76" t="str">
        <f>IF($A1894&lt;&gt;"",IF(OR(EE1894&lt;&gt;0,EF1894&lt;&gt;0,$BB$3&gt;0),"",IF(#REF!="LER","16,",IF(#REF!="LOR","18,",IF(#REF!="LEB","18,",IF(#REF!="LOB","17,",IF(#REF!="HER","34,",IF(#REF!="HOR","36,",IF(#REF!="HEB","36,",IF(#REF!="HOB","33,",""))))))))),"")</f>
        <v/>
      </c>
      <c r="CD1895" s="60" t="b">
        <f t="shared" si="2646"/>
        <v>0</v>
      </c>
      <c r="CE1895" s="60" t="b">
        <f t="shared" si="2647"/>
        <v>0</v>
      </c>
      <c r="CF1895" s="60" t="b">
        <f t="shared" si="2648"/>
        <v>0</v>
      </c>
      <c r="CG1895" s="60" t="b">
        <f t="shared" si="2649"/>
        <v>0</v>
      </c>
      <c r="CH1895" s="60" t="b">
        <f t="shared" si="2650"/>
        <v>0</v>
      </c>
      <c r="CI1895" s="60" t="b">
        <f t="shared" si="2651"/>
        <v>0</v>
      </c>
      <c r="CJ1895" s="60" t="b">
        <f t="shared" si="2652"/>
        <v>0</v>
      </c>
      <c r="CK1895" s="60"/>
      <c r="CL1895" s="61">
        <f t="shared" ref="CL1895:CL1958" si="2671">IF(CN1895&gt;0,1,IF(CN1895&lt;0,CL1894+1,CL1894))</f>
        <v>0</v>
      </c>
      <c r="CM1895" s="92">
        <f>IF(CN1895&lt;0,1,0)</f>
        <v>0</v>
      </c>
      <c r="CN1895" s="13">
        <f t="shared" si="2653"/>
        <v>0</v>
      </c>
      <c r="CO1895" s="11" t="e">
        <f>IF(#REF!&lt;&gt;"",BC1895+CO1894,0)</f>
        <v>#REF!</v>
      </c>
      <c r="CP1895" s="13">
        <f t="shared" si="2663"/>
        <v>0</v>
      </c>
      <c r="CQ1895" s="11">
        <f t="shared" si="2664"/>
        <v>0</v>
      </c>
      <c r="CR1895" s="57">
        <f t="shared" si="2635"/>
        <v>0</v>
      </c>
      <c r="CS1895" s="57">
        <f t="shared" si="2636"/>
        <v>0</v>
      </c>
      <c r="CT1895" s="57">
        <f t="shared" si="2626"/>
        <v>0</v>
      </c>
      <c r="CU1895" s="24"/>
      <c r="CV1895" s="24"/>
      <c r="CW1895" s="24"/>
      <c r="CX1895" s="24"/>
      <c r="CY1895" s="24"/>
      <c r="CZ1895" s="24"/>
      <c r="DA1895" s="24"/>
      <c r="DB1895" s="24"/>
      <c r="DC1895" s="24"/>
      <c r="DD1895" s="64"/>
      <c r="DJ1895" s="39"/>
    </row>
    <row r="1896" spans="2:114" x14ac:dyDescent="0.2">
      <c r="B1896" s="61" t="str">
        <f>IF(A1896="","",IF(U1897="","DB",U1897&amp;V1897&amp;W1897&amp;X1897&amp;Y1897&amp;Z1897&amp;AL1897&amp;AM1897&amp;AN1897&amp;AO1897&amp;AP1897&amp;AQ1897&amp;AR1897&amp;#REF!))</f>
        <v/>
      </c>
      <c r="C1896" s="7" t="str">
        <f t="shared" si="2654"/>
        <v/>
      </c>
      <c r="D1896" s="60">
        <f t="shared" si="2655"/>
        <v>0</v>
      </c>
      <c r="E1896" s="7" t="e">
        <f>IF(COUNTBLANK(BE1897:BI1897)=5,#REF!&amp;",",IF(COUNTBLANK(U1897:AR1897)=1,T1897&amp;","&amp;T1897&amp;","&amp;T1897&amp;","&amp;T1897&amp;","&amp;T1897&amp;","&amp;T1897&amp;","&amp;T1897&amp;","&amp;T1897&amp;","&amp;T1897&amp;","&amp;T1897&amp;","&amp;T1897&amp;","&amp;T1897&amp;","&amp;T1897&amp;",",T1897&amp;","&amp;T1897&amp;","&amp;T1897&amp;","&amp;T1897&amp;","&amp;T1897&amp;","&amp;T1897&amp;","&amp;T1897&amp;","&amp;T1897&amp;","&amp;T1897&amp;","&amp;T1897&amp;","&amp;T1897&amp;","&amp;T1897&amp;","&amp;T1897&amp;","&amp;T1897&amp;","))</f>
        <v>#REF!</v>
      </c>
      <c r="F1896" s="72" t="str">
        <f t="shared" si="2667"/>
        <v/>
      </c>
      <c r="G1896" s="73">
        <f t="shared" si="2656"/>
        <v>0</v>
      </c>
      <c r="H1896" s="112">
        <f t="shared" si="2657"/>
        <v>0</v>
      </c>
      <c r="I1896" s="112">
        <f t="shared" si="2658"/>
        <v>0</v>
      </c>
      <c r="J1896" s="74" t="e">
        <f>COUNTIF(#REF!,"E")</f>
        <v>#REF!</v>
      </c>
      <c r="K1896" s="74" t="e">
        <f>COUNTIF(#REF!,"O")</f>
        <v>#REF!</v>
      </c>
      <c r="L1896" s="74" t="e">
        <f t="shared" si="2659"/>
        <v>#REF!</v>
      </c>
      <c r="M1896" s="113" t="e">
        <f t="shared" si="2660"/>
        <v>#REF!</v>
      </c>
      <c r="N1896" s="60"/>
      <c r="O1896" s="61"/>
      <c r="P1896" s="61"/>
      <c r="Q1896" s="61"/>
      <c r="R1896" s="61"/>
      <c r="S1896" s="7"/>
      <c r="T1896" s="67" t="str">
        <f t="shared" si="2627"/>
        <v/>
      </c>
      <c r="U1896" s="76" t="str">
        <f>IF($A1895&lt;&gt;"",IF(OR(CR1895&lt;&gt;0,CS1895&lt;&gt;0,#REF!&lt;$BB$3),"",IF(#REF!="LER","01,",IF(#REF!="LOR","01,",IF(#REF!="LEB","02,",IF(#REF!="LOB","01,",IF(#REF!="HER","19,",IF(#REF!="HOR","19,",IF(#REF!="HEB","20,",IF(#REF!="HOB","19,",""))))))))),"")</f>
        <v/>
      </c>
      <c r="V1896" s="76" t="str">
        <f>IF($A1895&lt;&gt;"",IF(OR(CR1895&lt;&gt;0,CS1895&lt;&gt;0,#REF!&lt;$BB$3),"",IF(#REF!="LER","02,",IF(#REF!="LOR","03,",IF(#REF!="LEB","04,",IF(#REF!="LOB","02,",IF(#REF!="HER","20,",IF(#REF!="HOR","21,",IF(#REF!="HEB","22,",IF(#REF!="HOB","20,",""))))))))),"")</f>
        <v/>
      </c>
      <c r="W1896" s="76" t="str">
        <f>IF($A1895&lt;&gt;"",IF(OR(CR1895&lt;&gt;0,CS1895&lt;&gt;0,#REF!&lt;$BB$3),"",IF(#REF!="LER","03,",IF(#REF!="LOR","05,",IF(#REF!="LEB","06,",IF(#REF!="LOB","03,",IF(#REF!="HER","21,",IF(#REF!="HOR","23,",IF(#REF!="HEB","24,",IF(#REF!="HOB","21,",""))))))))),"")</f>
        <v/>
      </c>
      <c r="X1896" s="76" t="str">
        <f>IF($A1895&lt;&gt;"",IF(OR(CR1895&lt;&gt;0,CS1895&lt;&gt;0,#REF!&lt;$BB$3),"",IF(#REF!="LER","04,",IF(#REF!="LOR","07,",IF(#REF!="LEB","08,",IF(#REF!="LOB","04,",IF(#REF!="HER","22,",IF(#REF!="HOR","25,",IF(#REF!="HEB","26,",IF(#REF!="HOB","22,",""))))))))),"")</f>
        <v/>
      </c>
      <c r="Y1896" s="76" t="str">
        <f>IF($A1895&lt;&gt;"",IF(OR(CR1895&lt;&gt;0,CS1895&lt;&gt;0,#REF!&lt;$BB$3),"",IF(#REF!="LER","05,",IF(#REF!="LOR","09,",IF(#REF!="LEB","10,",IF(#REF!="LOB","05,",IF(#REF!="HER","23,",IF(#REF!="HOR","27,",IF(#REF!="HEB","28,",IF(#REF!="HOB","23,",""))))))))),"")</f>
        <v/>
      </c>
      <c r="Z1896" s="76" t="str">
        <f>IF($A1895&lt;&gt;"",IF(OR(CR1895&lt;&gt;0,CS1895&lt;&gt;0,#REF!&lt;$BB$3),"",IF(#REF!="LER","06,",IF(#REF!="LOR","11,",IF(#REF!="LEB","11,",IF(#REF!="LOB","06,",IF(#REF!="HER","24,",IF(#REF!="HOR","29,",IF(#REF!="HEB","29,",IF(#REF!="HOB","24,",""))))))))),"")</f>
        <v/>
      </c>
      <c r="AA1896" s="76"/>
      <c r="AB1896" s="76"/>
      <c r="AC1896" s="76"/>
      <c r="AD1896" s="76"/>
      <c r="AE1896" s="76"/>
      <c r="AF1896" s="76"/>
      <c r="AG1896" s="76"/>
      <c r="AH1896" s="76"/>
      <c r="AI1896" s="76"/>
      <c r="AJ1896" s="76"/>
      <c r="AK1896" s="67" t="str">
        <f t="shared" si="2628"/>
        <v/>
      </c>
      <c r="AL1896" s="76" t="str">
        <f>IF($A1895&lt;&gt;"",IF(OR(CR1895&lt;&gt;0,CS1895&lt;&gt;0,#REF!&lt;$BB$3),"",IF(#REF!="LER","07,",IF(#REF!="LOR","12,",IF(#REF!="LEB","12,",IF(#REF!="LOB","08,",IF(#REF!="HER","25,",IF(#REF!="HOR","30,",IF(#REF!="HEB","30,",IF(#REF!="HOB","25,",""))))))))),"")</f>
        <v/>
      </c>
      <c r="AM1896" s="76" t="str">
        <f>IF($A1895&lt;&gt;"",IF(OR(CR1895&lt;&gt;0,CS1895&lt;&gt;0,#REF!&lt;$BB$3),"",IF(#REF!="LER","08,",IF(#REF!="LOR","13,",IF(#REF!="LEB","13,",IF(#REF!="LOB","09,",IF(#REF!="HER","26,",IF(#REF!="HOR","31,",IF(#REF!="HEB","31,",IF(#REF!="HOB","26,",""))))))))),"")</f>
        <v/>
      </c>
      <c r="AN1896" s="76" t="str">
        <f>IF($A1895&lt;&gt;"",IF(OR(CR1895&lt;&gt;0,CS1895&lt;&gt;0,#REF!&lt;$BB$3),"",IF(#REF!="LER","09,",IF(#REF!="LOR","14,",IF(#REF!="LEB","14,",IF(#REF!="LOB","10,",IF(#REF!="HER","27,",IF(#REF!="HOR","32,",IF(#REF!="HEB","32,",IF(#REF!="HOB","27,",""))))))))),"")</f>
        <v/>
      </c>
      <c r="AO1896" s="76" t="str">
        <f>IF($A1895&lt;&gt;"",IF(OR(CR1895&lt;&gt;0,CS1895&lt;&gt;0,#REF!&lt;$BB$3),"",IF(#REF!="LER","10,",IF(#REF!="LOR","15,",IF(#REF!="LEB","15,",IF(#REF!="LOB","11,",IF(#REF!="HER","28,",IF(#REF!="HOR","33,",IF(#REF!="HEB","33,",IF(#REF!="HOB","28,",""))))))))),"")</f>
        <v/>
      </c>
      <c r="AP1896" s="76" t="str">
        <f>IF($A1895&lt;&gt;"",IF(OR(CR1895&lt;&gt;0,CS1895&lt;&gt;0,#REF!&lt;$BB$3),"",IF(#REF!="LER","12,",IF(#REF!="LOR","16,",IF(#REF!="LEB","16,",IF(#REF!="LOB","13,",IF(#REF!="HER","30,",IF(#REF!="HOR","34,",IF(#REF!="HEB","34,",IF(#REF!="HOB","29,",""))))))))),"")</f>
        <v/>
      </c>
      <c r="AQ1896" s="76" t="str">
        <f>IF($A1895&lt;&gt;"",IF(OR(CR1895&lt;&gt;0,CS1895&lt;&gt;0,#REF!&lt;$BB$3),"",IF(#REF!="LER","14,",IF(#REF!="LOR","17,",IF(#REF!="LEB","17,",IF(#REF!="LOB","15,",IF(#REF!="HER","32,",IF(#REF!="HOR","35,",IF(#REF!="HEB","35,",IF(#REF!="HOB","31,",""))))))))),"")</f>
        <v/>
      </c>
      <c r="AR1896" s="76" t="str">
        <f>IF($A1895&lt;&gt;"",IF(OR(CR1895&lt;&gt;0,CS1895&lt;&gt;0,#REF!&lt;$BB$3),"",IF(#REF!="LER","16,",IF(#REF!="LOR","18,",IF(#REF!="LEB","18,",IF(#REF!="LOB","17,",IF(#REF!="HER","34,",IF(#REF!="HOR","36,",IF(#REF!="HEB","36,",IF(#REF!="HOB","33,",""))))))))),"")</f>
        <v/>
      </c>
      <c r="AS1896" s="60" t="b">
        <f t="shared" si="2637"/>
        <v>0</v>
      </c>
      <c r="AT1896" s="60" t="b">
        <f t="shared" si="2638"/>
        <v>0</v>
      </c>
      <c r="AU1896" s="60" t="b">
        <f t="shared" si="2639"/>
        <v>0</v>
      </c>
      <c r="AV1896" s="60" t="b">
        <f t="shared" si="2640"/>
        <v>0</v>
      </c>
      <c r="AW1896" s="60" t="b">
        <f t="shared" si="2641"/>
        <v>0</v>
      </c>
      <c r="AX1896" s="60" t="b">
        <f t="shared" si="2642"/>
        <v>0</v>
      </c>
      <c r="AY1896" s="60" t="b">
        <f t="shared" si="2643"/>
        <v>0</v>
      </c>
      <c r="AZ1896" s="60"/>
      <c r="BA1896" s="61">
        <f t="shared" si="2670"/>
        <v>0</v>
      </c>
      <c r="BB1896" s="13">
        <f t="shared" si="2645"/>
        <v>0</v>
      </c>
      <c r="BC1896" s="11" t="e">
        <f>IF(#REF!&lt;&gt;"",S1896+BC1895,0)</f>
        <v>#REF!</v>
      </c>
      <c r="BD1896" s="67" t="str">
        <f t="shared" si="2629"/>
        <v/>
      </c>
      <c r="BE1896" s="76" t="str">
        <f>IF($A1895&lt;&gt;"",IF(OR(EE1895&lt;&gt;0,EF1895&lt;&gt;0,#REF!&lt;$BB$3),"",IF(#REF!="LER","01,",IF(#REF!="LOR","01,",IF(#REF!="LEB","02,",IF(#REF!="LOB","01,",IF(#REF!="HER","19,",IF(#REF!="HOR","19,",IF(#REF!="HEB","20,",IF(#REF!="HOB","19,",""))))))))),"")</f>
        <v/>
      </c>
      <c r="BF1896" s="76" t="str">
        <f>IF($A1895&lt;&gt;"",IF(OR(EE1895&lt;&gt;0,EF1895&lt;&gt;0,#REF!&lt;$BB$3),"",IF(#REF!="LER","02,",IF(#REF!="LOR","03,",IF(#REF!="LEB","04,",IF(#REF!="LOB","02,",IF(#REF!="HER","20,",IF(#REF!="HOR","21,",IF(#REF!="HEB","22,",IF(#REF!="HOB","20,",""))))))))),"")</f>
        <v/>
      </c>
      <c r="BG1896" s="76" t="str">
        <f>IF($A1895&lt;&gt;"",IF(OR(EE1895&lt;&gt;0,EF1895&lt;&gt;0,#REF!&lt;$BB$3),"",IF(#REF!="LER","03,",IF(#REF!="LOR","05,",IF(#REF!="LEB","06,",IF(#REF!="LOB","03,",IF(#REF!="HER","21,",IF(#REF!="HOR","23,",IF(#REF!="HEB","24,",IF(#REF!="HOB","21,",""))))))))),"")</f>
        <v/>
      </c>
      <c r="BH1896" s="76" t="str">
        <f>IF($A1895&lt;&gt;"",IF(OR(EE1895&lt;&gt;0,EF1895&lt;&gt;0,#REF!&lt;$BB$3),"",IF(#REF!="LER","04,",IF(#REF!="LOR","07,",IF(#REF!="LEB","08,",IF(#REF!="LOB","04,",IF(#REF!="HER","22,",IF(#REF!="HOR","25,",IF(#REF!="HEB","26,",IF(#REF!="HOB","22,",""))))))))),"")</f>
        <v/>
      </c>
      <c r="BI1896" s="76" t="str">
        <f>IF($A1895&lt;&gt;"",IF(OR(EE1895&lt;&gt;0,EF1895&lt;&gt;0,#REF!&lt;$BB$3),"",IF(#REF!="LER","05,",IF(#REF!="LOR","09,",IF(#REF!="LEB","10,",IF(#REF!="LOB","05,",IF(#REF!="HER","23,",IF(#REF!="HOR","27,",IF(#REF!="HEB","28,",IF(#REF!="HOB","23,",""))))))))),"")</f>
        <v/>
      </c>
      <c r="BJ1896" s="76" t="str">
        <f>IF($A1895&lt;&gt;"",IF(OR(EE1895&lt;&gt;0,EF1895&lt;&gt;0,#REF!&lt;$BB$3),"",IF(#REF!="LER","06,",IF(#REF!="LOR","11,",IF(#REF!="LEB","11,",IF(#REF!="LOB","06,",IF(#REF!="HER","24,",IF(#REF!="HOR","29,",IF(#REF!="HEB","29,",IF(#REF!="HOB","24,",""))))))))),"")</f>
        <v/>
      </c>
      <c r="BK1896" s="76"/>
      <c r="BL1896" s="76"/>
      <c r="BM1896" s="76"/>
      <c r="BN1896" s="76"/>
      <c r="BO1896" s="76"/>
      <c r="BP1896" s="76"/>
      <c r="BQ1896" s="76"/>
      <c r="BR1896" s="76"/>
      <c r="BS1896" s="92">
        <f>IF(BT1896&lt;0,BS1895+1,0)</f>
        <v>0</v>
      </c>
      <c r="BT1896" s="76"/>
      <c r="BU1896" s="76"/>
      <c r="BV1896" s="67" t="str">
        <f t="shared" si="2630"/>
        <v/>
      </c>
      <c r="BW1896" s="76" t="str">
        <f>IF($A1895&lt;&gt;"",IF(OR(EE1895&lt;&gt;0,EF1895&lt;&gt;0,#REF!&lt;$BB$3),"",IF(#REF!="LER","07,",IF(#REF!="LOR","12,",IF(#REF!="LEB","12,",IF(#REF!="LOB","08,",IF(#REF!="HER","25,",IF(#REF!="HOR","30,",IF(#REF!="HEB","30,",IF(#REF!="HOB","25,",""))))))))),"")</f>
        <v/>
      </c>
      <c r="BX1896" s="76" t="str">
        <f>IF($A1895&lt;&gt;"",IF(OR(EE1895&lt;&gt;0,EF1895&lt;&gt;0,#REF!&lt;$BB$3),"",IF(#REF!="LER","08,",IF(#REF!="LOR","13,",IF(#REF!="LEB","13,",IF(#REF!="LOB","09,",IF(#REF!="HER","26,",IF(#REF!="HOR","31,",IF(#REF!="HEB","31,",IF(#REF!="HOB","26,",""))))))))),"")</f>
        <v/>
      </c>
      <c r="BY1896" s="76" t="str">
        <f>IF($A1895&lt;&gt;"",IF(OR(EE1895&lt;&gt;0,EF1895&lt;&gt;0,#REF!&lt;$BB$3),"",IF(#REF!="LER","09,",IF(#REF!="LOR","14,",IF(#REF!="LEB","14,",IF(#REF!="LOB","10,",IF(#REF!="HER","27,",IF(#REF!="HOR","32,",IF(#REF!="HEB","32,",IF(#REF!="HOB","27,",""))))))))),"")</f>
        <v/>
      </c>
      <c r="BZ1896" s="76" t="str">
        <f>IF($A1895&lt;&gt;"",IF(OR(EE1895&lt;&gt;0,EF1895&lt;&gt;0,#REF!&lt;$BB$3),"",IF(#REF!="LER","10,",IF(#REF!="LOR","15,",IF(#REF!="LEB","15,",IF(#REF!="LOB","11,",IF(#REF!="HER","28,",IF(#REF!="HOR","33,",IF(#REF!="HEB","33,",IF(#REF!="HOB","28,",""))))))))),"")</f>
        <v/>
      </c>
      <c r="CA1896" s="76" t="str">
        <f>IF($A1895&lt;&gt;"",IF(OR(EE1895&lt;&gt;0,EF1895&lt;&gt;0,#REF!&lt;$BB$3),"",IF(#REF!="LER","12,",IF(#REF!="LOR","16,",IF(#REF!="LEB","16,",IF(#REF!="LOB","13,",IF(#REF!="HER","30,",IF(#REF!="HOR","34,",IF(#REF!="HEB","34,",IF(#REF!="HOB","29,",""))))))))),"")</f>
        <v/>
      </c>
      <c r="CB1896" s="76" t="str">
        <f>IF($A1895&lt;&gt;"",IF(OR(EE1895&lt;&gt;0,EF1895&lt;&gt;0,#REF!&lt;$BB$3),"",IF(#REF!="LER","14,",IF(#REF!="LOR","17,",IF(#REF!="LEB","17,",IF(#REF!="LOB","15,",IF(#REF!="HER","32,",IF(#REF!="HOR","35,",IF(#REF!="HEB","35,",IF(#REF!="HOB","31,",""))))))))),"")</f>
        <v/>
      </c>
      <c r="CC1896" s="76" t="str">
        <f>IF($A1895&lt;&gt;"",IF(OR(EE1895&lt;&gt;0,EF1895&lt;&gt;0,#REF!&lt;$BB$3),"",IF(#REF!="LER","16,",IF(#REF!="LOR","18,",IF(#REF!="LEB","18,",IF(#REF!="LOB","17,",IF(#REF!="HER","34,",IF(#REF!="HOR","36,",IF(#REF!="HEB","36,",IF(#REF!="HOB","33,",""))))))))),"")</f>
        <v/>
      </c>
      <c r="CD1896" s="60" t="b">
        <f t="shared" si="2646"/>
        <v>0</v>
      </c>
      <c r="CE1896" s="60" t="b">
        <f t="shared" si="2647"/>
        <v>0</v>
      </c>
      <c r="CF1896" s="60" t="b">
        <f t="shared" si="2648"/>
        <v>0</v>
      </c>
      <c r="CG1896" s="60" t="b">
        <f t="shared" si="2649"/>
        <v>0</v>
      </c>
      <c r="CH1896" s="60" t="b">
        <f t="shared" si="2650"/>
        <v>0</v>
      </c>
      <c r="CI1896" s="60" t="b">
        <f t="shared" si="2651"/>
        <v>0</v>
      </c>
      <c r="CJ1896" s="60" t="b">
        <f t="shared" si="2652"/>
        <v>0</v>
      </c>
      <c r="CK1896" s="60"/>
      <c r="CL1896" s="61">
        <f t="shared" si="2671"/>
        <v>0</v>
      </c>
      <c r="CM1896" s="92">
        <f>IF(CN1896&lt;0,CM1895+1,0)</f>
        <v>0</v>
      </c>
      <c r="CN1896" s="13">
        <f t="shared" si="2653"/>
        <v>0</v>
      </c>
      <c r="CO1896" s="11" t="e">
        <f>IF(#REF!&lt;&gt;"",BC1896+CO1895,0)</f>
        <v>#REF!</v>
      </c>
      <c r="CP1896" s="13">
        <f t="shared" si="2663"/>
        <v>0</v>
      </c>
      <c r="CQ1896" s="11">
        <f t="shared" si="2664"/>
        <v>0</v>
      </c>
      <c r="CR1896" s="57">
        <f t="shared" si="2635"/>
        <v>0</v>
      </c>
      <c r="CS1896" s="57">
        <f t="shared" si="2636"/>
        <v>0</v>
      </c>
      <c r="CT1896" s="57">
        <f t="shared" si="2626"/>
        <v>0</v>
      </c>
      <c r="CU1896" s="24"/>
      <c r="CV1896" s="24"/>
      <c r="CW1896" s="24"/>
      <c r="CX1896" s="24"/>
      <c r="CY1896" s="24"/>
      <c r="CZ1896" s="24"/>
      <c r="DA1896" s="24"/>
      <c r="DB1896" s="24"/>
      <c r="DC1896" s="24"/>
      <c r="DD1896" s="64"/>
      <c r="DJ1896" s="39"/>
    </row>
    <row r="1897" spans="2:114" x14ac:dyDescent="0.2">
      <c r="B1897" s="61" t="str">
        <f>IF(A1897="","",IF(U1898="","DB",U1898&amp;V1898&amp;W1898&amp;X1898&amp;Y1898&amp;Z1898&amp;AL1898&amp;AM1898&amp;AN1898&amp;AO1898&amp;AP1898&amp;AQ1898&amp;AR1898&amp;#REF!))</f>
        <v/>
      </c>
      <c r="C1897" s="7" t="str">
        <f t="shared" si="2654"/>
        <v/>
      </c>
      <c r="D1897" s="60">
        <f t="shared" si="2655"/>
        <v>0</v>
      </c>
      <c r="E1897" s="7" t="e">
        <f>IF(COUNTBLANK(BE1898:BI1898)=5,#REF!&amp;",",IF(COUNTBLANK(U1898:AR1898)=1,T1898&amp;","&amp;T1898&amp;","&amp;T1898&amp;","&amp;T1898&amp;","&amp;T1898&amp;","&amp;T1898&amp;","&amp;T1898&amp;","&amp;T1898&amp;","&amp;T1898&amp;","&amp;T1898&amp;","&amp;T1898&amp;","&amp;T1898&amp;","&amp;T1898&amp;",",T1898&amp;","&amp;T1898&amp;","&amp;T1898&amp;","&amp;T1898&amp;","&amp;T1898&amp;","&amp;T1898&amp;","&amp;T1898&amp;","&amp;T1898&amp;","&amp;T1898&amp;","&amp;T1898&amp;","&amp;T1898&amp;","&amp;T1898&amp;","&amp;T1898&amp;","&amp;T1898&amp;","))</f>
        <v>#REF!</v>
      </c>
      <c r="F1897" s="72" t="str">
        <f t="shared" si="2667"/>
        <v/>
      </c>
      <c r="G1897" s="73">
        <f t="shared" si="2656"/>
        <v>0</v>
      </c>
      <c r="H1897" s="112">
        <f t="shared" si="2657"/>
        <v>0</v>
      </c>
      <c r="I1897" s="112">
        <f t="shared" si="2658"/>
        <v>0</v>
      </c>
      <c r="J1897" s="74" t="e">
        <f>COUNTIF(#REF!,"E")</f>
        <v>#REF!</v>
      </c>
      <c r="K1897" s="74" t="e">
        <f>COUNTIF(#REF!,"O")</f>
        <v>#REF!</v>
      </c>
      <c r="L1897" s="74" t="e">
        <f t="shared" si="2659"/>
        <v>#REF!</v>
      </c>
      <c r="M1897" s="113" t="e">
        <f t="shared" si="2660"/>
        <v>#REF!</v>
      </c>
      <c r="N1897" s="60"/>
      <c r="O1897" s="61"/>
      <c r="P1897" s="61"/>
      <c r="Q1897" s="61"/>
      <c r="R1897" s="61"/>
      <c r="S1897" s="7"/>
      <c r="T1897" s="67" t="str">
        <f t="shared" si="2627"/>
        <v/>
      </c>
      <c r="U1897" s="76" t="str">
        <f>IF($A1896&lt;&gt;"",IF(OR(CR1896&lt;&gt;0,CS1896&lt;&gt;0,#REF!&lt;$BB$3),"",IF(#REF!="LER","01,",IF(#REF!="LOR","01,",IF(#REF!="LEB","02,",IF(#REF!="LOB","01,",IF(#REF!="HER","19,",IF(#REF!="HOR","19,",IF(#REF!="HEB","20,",IF(#REF!="HOB","19,",""))))))))),"")</f>
        <v/>
      </c>
      <c r="V1897" s="76" t="str">
        <f>IF($A1896&lt;&gt;"",IF(OR(CR1896&lt;&gt;0,CS1896&lt;&gt;0,#REF!&lt;$BB$3),"",IF(#REF!="LER","02,",IF(#REF!="LOR","03,",IF(#REF!="LEB","04,",IF(#REF!="LOB","02,",IF(#REF!="HER","20,",IF(#REF!="HOR","21,",IF(#REF!="HEB","22,",IF(#REF!="HOB","20,",""))))))))),"")</f>
        <v/>
      </c>
      <c r="W1897" s="76" t="str">
        <f>IF($A1896&lt;&gt;"",IF(OR(CR1896&lt;&gt;0,CS1896&lt;&gt;0,#REF!&lt;$BB$3),"",IF(#REF!="LER","03,",IF(#REF!="LOR","05,",IF(#REF!="LEB","06,",IF(#REF!="LOB","03,",IF(#REF!="HER","21,",IF(#REF!="HOR","23,",IF(#REF!="HEB","24,",IF(#REF!="HOB","21,",""))))))))),"")</f>
        <v/>
      </c>
      <c r="X1897" s="76" t="str">
        <f>IF($A1896&lt;&gt;"",IF(OR(CR1896&lt;&gt;0,CS1896&lt;&gt;0,#REF!&lt;$BB$3),"",IF(#REF!="LER","04,",IF(#REF!="LOR","07,",IF(#REF!="LEB","08,",IF(#REF!="LOB","04,",IF(#REF!="HER","22,",IF(#REF!="HOR","25,",IF(#REF!="HEB","26,",IF(#REF!="HOB","22,",""))))))))),"")</f>
        <v/>
      </c>
      <c r="Y1897" s="76" t="str">
        <f>IF($A1896&lt;&gt;"",IF(OR(CR1896&lt;&gt;0,CS1896&lt;&gt;0,#REF!&lt;$BB$3),"",IF(#REF!="LER","05,",IF(#REF!="LOR","09,",IF(#REF!="LEB","10,",IF(#REF!="LOB","05,",IF(#REF!="HER","23,",IF(#REF!="HOR","27,",IF(#REF!="HEB","28,",IF(#REF!="HOB","23,",""))))))))),"")</f>
        <v/>
      </c>
      <c r="Z1897" s="76" t="str">
        <f>IF($A1896&lt;&gt;"",IF(OR(CR1896&lt;&gt;0,CS1896&lt;&gt;0,#REF!&lt;$BB$3),"",IF(#REF!="LER","06,",IF(#REF!="LOR","11,",IF(#REF!="LEB","11,",IF(#REF!="LOB","06,",IF(#REF!="HER","24,",IF(#REF!="HOR","29,",IF(#REF!="HEB","29,",IF(#REF!="HOB","24,",""))))))))),"")</f>
        <v/>
      </c>
      <c r="AA1897" s="76"/>
      <c r="AB1897" s="76"/>
      <c r="AC1897" s="76"/>
      <c r="AD1897" s="76"/>
      <c r="AE1897" s="76"/>
      <c r="AF1897" s="76"/>
      <c r="AG1897" s="76"/>
      <c r="AH1897" s="76"/>
      <c r="AI1897" s="76"/>
      <c r="AJ1897" s="76"/>
      <c r="AK1897" s="67" t="str">
        <f t="shared" si="2628"/>
        <v/>
      </c>
      <c r="AL1897" s="76" t="str">
        <f>IF($A1896&lt;&gt;"",IF(OR(CR1896&lt;&gt;0,CS1896&lt;&gt;0,#REF!&lt;$BB$3),"",IF(#REF!="LER","07,",IF(#REF!="LOR","12,",IF(#REF!="LEB","12,",IF(#REF!="LOB","08,",IF(#REF!="HER","25,",IF(#REF!="HOR","30,",IF(#REF!="HEB","30,",IF(#REF!="HOB","25,",""))))))))),"")</f>
        <v/>
      </c>
      <c r="AM1897" s="76" t="str">
        <f>IF($A1896&lt;&gt;"",IF(OR(CR1896&lt;&gt;0,CS1896&lt;&gt;0,#REF!&lt;$BB$3),"",IF(#REF!="LER","08,",IF(#REF!="LOR","13,",IF(#REF!="LEB","13,",IF(#REF!="LOB","09,",IF(#REF!="HER","26,",IF(#REF!="HOR","31,",IF(#REF!="HEB","31,",IF(#REF!="HOB","26,",""))))))))),"")</f>
        <v/>
      </c>
      <c r="AN1897" s="76" t="str">
        <f>IF($A1896&lt;&gt;"",IF(OR(CR1896&lt;&gt;0,CS1896&lt;&gt;0,#REF!&lt;$BB$3),"",IF(#REF!="LER","09,",IF(#REF!="LOR","14,",IF(#REF!="LEB","14,",IF(#REF!="LOB","10,",IF(#REF!="HER","27,",IF(#REF!="HOR","32,",IF(#REF!="HEB","32,",IF(#REF!="HOB","27,",""))))))))),"")</f>
        <v/>
      </c>
      <c r="AO1897" s="76" t="str">
        <f>IF($A1896&lt;&gt;"",IF(OR(CR1896&lt;&gt;0,CS1896&lt;&gt;0,#REF!&lt;$BB$3),"",IF(#REF!="LER","10,",IF(#REF!="LOR","15,",IF(#REF!="LEB","15,",IF(#REF!="LOB","11,",IF(#REF!="HER","28,",IF(#REF!="HOR","33,",IF(#REF!="HEB","33,",IF(#REF!="HOB","28,",""))))))))),"")</f>
        <v/>
      </c>
      <c r="AP1897" s="76" t="str">
        <f>IF($A1896&lt;&gt;"",IF(OR(CR1896&lt;&gt;0,CS1896&lt;&gt;0,#REF!&lt;$BB$3),"",IF(#REF!="LER","12,",IF(#REF!="LOR","16,",IF(#REF!="LEB","16,",IF(#REF!="LOB","13,",IF(#REF!="HER","30,",IF(#REF!="HOR","34,",IF(#REF!="HEB","34,",IF(#REF!="HOB","29,",""))))))))),"")</f>
        <v/>
      </c>
      <c r="AQ1897" s="76" t="str">
        <f>IF($A1896&lt;&gt;"",IF(OR(CR1896&lt;&gt;0,CS1896&lt;&gt;0,#REF!&lt;$BB$3),"",IF(#REF!="LER","14,",IF(#REF!="LOR","17,",IF(#REF!="LEB","17,",IF(#REF!="LOB","15,",IF(#REF!="HER","32,",IF(#REF!="HOR","35,",IF(#REF!="HEB","35,",IF(#REF!="HOB","31,",""))))))))),"")</f>
        <v/>
      </c>
      <c r="AR1897" s="76" t="str">
        <f>IF($A1896&lt;&gt;"",IF(OR(CR1896&lt;&gt;0,CS1896&lt;&gt;0,#REF!&lt;$BB$3),"",IF(#REF!="LER","16,",IF(#REF!="LOR","18,",IF(#REF!="LEB","18,",IF(#REF!="LOB","17,",IF(#REF!="HER","34,",IF(#REF!="HOR","36,",IF(#REF!="HEB","36,",IF(#REF!="HOB","33,",""))))))))),"")</f>
        <v/>
      </c>
      <c r="AS1897" s="60" t="b">
        <f t="shared" si="2637"/>
        <v>0</v>
      </c>
      <c r="AT1897" s="60" t="b">
        <f t="shared" si="2638"/>
        <v>0</v>
      </c>
      <c r="AU1897" s="60" t="b">
        <f t="shared" si="2639"/>
        <v>0</v>
      </c>
      <c r="AV1897" s="60" t="b">
        <f t="shared" si="2640"/>
        <v>0</v>
      </c>
      <c r="AW1897" s="60" t="b">
        <f t="shared" si="2641"/>
        <v>0</v>
      </c>
      <c r="AX1897" s="60" t="b">
        <f t="shared" si="2642"/>
        <v>0</v>
      </c>
      <c r="AY1897" s="60" t="b">
        <f t="shared" si="2643"/>
        <v>0</v>
      </c>
      <c r="AZ1897" s="60"/>
      <c r="BA1897" s="61">
        <f t="shared" si="2670"/>
        <v>0</v>
      </c>
      <c r="BB1897" s="13">
        <f t="shared" si="2645"/>
        <v>0</v>
      </c>
      <c r="BC1897" s="11" t="e">
        <f>IF(#REF!&lt;&gt;"",S1897+BC1896,0)</f>
        <v>#REF!</v>
      </c>
      <c r="BD1897" s="67" t="str">
        <f t="shared" si="2629"/>
        <v/>
      </c>
      <c r="BE1897" s="76" t="str">
        <f>IF($A1896&lt;&gt;"",IF(OR(EE1896&lt;&gt;0,EF1896&lt;&gt;0,#REF!&lt;$BB$3),"",IF(#REF!="LER","01,",IF(#REF!="LOR","01,",IF(#REF!="LEB","02,",IF(#REF!="LOB","01,",IF(#REF!="HER","19,",IF(#REF!="HOR","19,",IF(#REF!="HEB","20,",IF(#REF!="HOB","19,",""))))))))),"")</f>
        <v/>
      </c>
      <c r="BF1897" s="76" t="str">
        <f>IF($A1896&lt;&gt;"",IF(OR(EE1896&lt;&gt;0,EF1896&lt;&gt;0,#REF!&lt;$BB$3),"",IF(#REF!="LER","02,",IF(#REF!="LOR","03,",IF(#REF!="LEB","04,",IF(#REF!="LOB","02,",IF(#REF!="HER","20,",IF(#REF!="HOR","21,",IF(#REF!="HEB","22,",IF(#REF!="HOB","20,",""))))))))),"")</f>
        <v/>
      </c>
      <c r="BG1897" s="76" t="str">
        <f>IF($A1896&lt;&gt;"",IF(OR(EE1896&lt;&gt;0,EF1896&lt;&gt;0,#REF!&lt;$BB$3),"",IF(#REF!="LER","03,",IF(#REF!="LOR","05,",IF(#REF!="LEB","06,",IF(#REF!="LOB","03,",IF(#REF!="HER","21,",IF(#REF!="HOR","23,",IF(#REF!="HEB","24,",IF(#REF!="HOB","21,",""))))))))),"")</f>
        <v/>
      </c>
      <c r="BH1897" s="76" t="str">
        <f>IF($A1896&lt;&gt;"",IF(OR(EE1896&lt;&gt;0,EF1896&lt;&gt;0,#REF!&lt;$BB$3),"",IF(#REF!="LER","04,",IF(#REF!="LOR","07,",IF(#REF!="LEB","08,",IF(#REF!="LOB","04,",IF(#REF!="HER","22,",IF(#REF!="HOR","25,",IF(#REF!="HEB","26,",IF(#REF!="HOB","22,",""))))))))),"")</f>
        <v/>
      </c>
      <c r="BI1897" s="76" t="str">
        <f>IF($A1896&lt;&gt;"",IF(OR(EE1896&lt;&gt;0,EF1896&lt;&gt;0,#REF!&lt;$BB$3),"",IF(#REF!="LER","05,",IF(#REF!="LOR","09,",IF(#REF!="LEB","10,",IF(#REF!="LOB","05,",IF(#REF!="HER","23,",IF(#REF!="HOR","27,",IF(#REF!="HEB","28,",IF(#REF!="HOB","23,",""))))))))),"")</f>
        <v/>
      </c>
      <c r="BJ1897" s="76" t="str">
        <f>IF($A1896&lt;&gt;"",IF(OR(EE1896&lt;&gt;0,EF1896&lt;&gt;0,#REF!&lt;$BB$3),"",IF(#REF!="LER","06,",IF(#REF!="LOR","11,",IF(#REF!="LEB","11,",IF(#REF!="LOB","06,",IF(#REF!="HER","24,",IF(#REF!="HOR","29,",IF(#REF!="HEB","29,",IF(#REF!="HOB","24,",""))))))))),"")</f>
        <v/>
      </c>
      <c r="BK1897" s="76"/>
      <c r="BL1897" s="76"/>
      <c r="BM1897" s="76"/>
      <c r="BN1897" s="76"/>
      <c r="BO1897" s="76"/>
      <c r="BP1897" s="76"/>
      <c r="BQ1897" s="76"/>
      <c r="BR1897" s="76"/>
      <c r="BS1897" s="92">
        <f t="shared" ref="BS1897:BS1903" si="2672">IF(BT1897&lt;0,BS1896+1,0)</f>
        <v>0</v>
      </c>
      <c r="BT1897" s="76"/>
      <c r="BU1897" s="76"/>
      <c r="BV1897" s="67" t="str">
        <f t="shared" si="2630"/>
        <v/>
      </c>
      <c r="BW1897" s="76" t="str">
        <f>IF($A1896&lt;&gt;"",IF(OR(EE1896&lt;&gt;0,EF1896&lt;&gt;0,#REF!&lt;$BB$3),"",IF(#REF!="LER","07,",IF(#REF!="LOR","12,",IF(#REF!="LEB","12,",IF(#REF!="LOB","08,",IF(#REF!="HER","25,",IF(#REF!="HOR","30,",IF(#REF!="HEB","30,",IF(#REF!="HOB","25,",""))))))))),"")</f>
        <v/>
      </c>
      <c r="BX1897" s="76" t="str">
        <f>IF($A1896&lt;&gt;"",IF(OR(EE1896&lt;&gt;0,EF1896&lt;&gt;0,#REF!&lt;$BB$3),"",IF(#REF!="LER","08,",IF(#REF!="LOR","13,",IF(#REF!="LEB","13,",IF(#REF!="LOB","09,",IF(#REF!="HER","26,",IF(#REF!="HOR","31,",IF(#REF!="HEB","31,",IF(#REF!="HOB","26,",""))))))))),"")</f>
        <v/>
      </c>
      <c r="BY1897" s="76" t="str">
        <f>IF($A1896&lt;&gt;"",IF(OR(EE1896&lt;&gt;0,EF1896&lt;&gt;0,#REF!&lt;$BB$3),"",IF(#REF!="LER","09,",IF(#REF!="LOR","14,",IF(#REF!="LEB","14,",IF(#REF!="LOB","10,",IF(#REF!="HER","27,",IF(#REF!="HOR","32,",IF(#REF!="HEB","32,",IF(#REF!="HOB","27,",""))))))))),"")</f>
        <v/>
      </c>
      <c r="BZ1897" s="76" t="str">
        <f>IF($A1896&lt;&gt;"",IF(OR(EE1896&lt;&gt;0,EF1896&lt;&gt;0,#REF!&lt;$BB$3),"",IF(#REF!="LER","10,",IF(#REF!="LOR","15,",IF(#REF!="LEB","15,",IF(#REF!="LOB","11,",IF(#REF!="HER","28,",IF(#REF!="HOR","33,",IF(#REF!="HEB","33,",IF(#REF!="HOB","28,",""))))))))),"")</f>
        <v/>
      </c>
      <c r="CA1897" s="76" t="str">
        <f>IF($A1896&lt;&gt;"",IF(OR(EE1896&lt;&gt;0,EF1896&lt;&gt;0,#REF!&lt;$BB$3),"",IF(#REF!="LER","12,",IF(#REF!="LOR","16,",IF(#REF!="LEB","16,",IF(#REF!="LOB","13,",IF(#REF!="HER","30,",IF(#REF!="HOR","34,",IF(#REF!="HEB","34,",IF(#REF!="HOB","29,",""))))))))),"")</f>
        <v/>
      </c>
      <c r="CB1897" s="76" t="str">
        <f>IF($A1896&lt;&gt;"",IF(OR(EE1896&lt;&gt;0,EF1896&lt;&gt;0,#REF!&lt;$BB$3),"",IF(#REF!="LER","14,",IF(#REF!="LOR","17,",IF(#REF!="LEB","17,",IF(#REF!="LOB","15,",IF(#REF!="HER","32,",IF(#REF!="HOR","35,",IF(#REF!="HEB","35,",IF(#REF!="HOB","31,",""))))))))),"")</f>
        <v/>
      </c>
      <c r="CC1897" s="76" t="str">
        <f>IF($A1896&lt;&gt;"",IF(OR(EE1896&lt;&gt;0,EF1896&lt;&gt;0,#REF!&lt;$BB$3),"",IF(#REF!="LER","16,",IF(#REF!="LOR","18,",IF(#REF!="LEB","18,",IF(#REF!="LOB","17,",IF(#REF!="HER","34,",IF(#REF!="HOR","36,",IF(#REF!="HEB","36,",IF(#REF!="HOB","33,",""))))))))),"")</f>
        <v/>
      </c>
      <c r="CD1897" s="60" t="b">
        <f t="shared" si="2646"/>
        <v>0</v>
      </c>
      <c r="CE1897" s="60" t="b">
        <f t="shared" si="2647"/>
        <v>0</v>
      </c>
      <c r="CF1897" s="60" t="b">
        <f t="shared" si="2648"/>
        <v>0</v>
      </c>
      <c r="CG1897" s="60" t="b">
        <f t="shared" si="2649"/>
        <v>0</v>
      </c>
      <c r="CH1897" s="60" t="b">
        <f t="shared" si="2650"/>
        <v>0</v>
      </c>
      <c r="CI1897" s="60" t="b">
        <f t="shared" si="2651"/>
        <v>0</v>
      </c>
      <c r="CJ1897" s="60" t="b">
        <f t="shared" si="2652"/>
        <v>0</v>
      </c>
      <c r="CK1897" s="60"/>
      <c r="CL1897" s="61">
        <f t="shared" si="2671"/>
        <v>0</v>
      </c>
      <c r="CM1897" s="92">
        <f t="shared" ref="CM1897:CM1903" si="2673">IF(CN1897&lt;0,CM1896+1,0)</f>
        <v>0</v>
      </c>
      <c r="CN1897" s="13">
        <f t="shared" si="2653"/>
        <v>0</v>
      </c>
      <c r="CO1897" s="11" t="e">
        <f>IF(#REF!&lt;&gt;"",BC1897+CO1896,0)</f>
        <v>#REF!</v>
      </c>
      <c r="CP1897" s="13">
        <f t="shared" si="2663"/>
        <v>0</v>
      </c>
      <c r="CQ1897" s="11">
        <f t="shared" si="2664"/>
        <v>0</v>
      </c>
      <c r="CR1897" s="57">
        <f t="shared" si="2635"/>
        <v>0</v>
      </c>
      <c r="CS1897" s="57">
        <f t="shared" si="2636"/>
        <v>0</v>
      </c>
      <c r="CT1897" s="57">
        <f t="shared" si="2626"/>
        <v>0</v>
      </c>
      <c r="CU1897" s="24"/>
      <c r="CV1897" s="24"/>
      <c r="CW1897" s="24"/>
      <c r="CX1897" s="24"/>
      <c r="CY1897" s="24"/>
      <c r="CZ1897" s="24"/>
      <c r="DA1897" s="24"/>
      <c r="DB1897" s="24"/>
      <c r="DC1897" s="24"/>
      <c r="DD1897" s="64"/>
      <c r="DJ1897" s="39"/>
    </row>
    <row r="1898" spans="2:114" x14ac:dyDescent="0.2">
      <c r="B1898" s="61" t="str">
        <f>IF(A1898="","",IF(U1899="","DB",U1899&amp;V1899&amp;W1899&amp;X1899&amp;Y1899&amp;Z1899&amp;AL1899&amp;AM1899&amp;AN1899&amp;AO1899&amp;AP1899&amp;AQ1899&amp;AR1899&amp;#REF!))</f>
        <v/>
      </c>
      <c r="C1898" s="7" t="str">
        <f t="shared" si="2654"/>
        <v/>
      </c>
      <c r="D1898" s="60">
        <f t="shared" si="2655"/>
        <v>0</v>
      </c>
      <c r="E1898" s="7" t="e">
        <f>IF(COUNTBLANK(BE1899:BI1899)=5,#REF!&amp;",",IF(COUNTBLANK(U1899:AR1899)=1,T1899&amp;","&amp;T1899&amp;","&amp;T1899&amp;","&amp;T1899&amp;","&amp;T1899&amp;","&amp;T1899&amp;","&amp;T1899&amp;","&amp;T1899&amp;","&amp;T1899&amp;","&amp;T1899&amp;","&amp;T1899&amp;","&amp;T1899&amp;","&amp;T1899&amp;",",T1899&amp;","&amp;T1899&amp;","&amp;T1899&amp;","&amp;T1899&amp;","&amp;T1899&amp;","&amp;T1899&amp;","&amp;T1899&amp;","&amp;T1899&amp;","&amp;T1899&amp;","&amp;T1899&amp;","&amp;T1899&amp;","&amp;T1899&amp;","&amp;T1899&amp;","&amp;T1899&amp;","))</f>
        <v>#REF!</v>
      </c>
      <c r="F1898" s="72" t="str">
        <f t="shared" si="2667"/>
        <v/>
      </c>
      <c r="G1898" s="73">
        <f t="shared" si="2656"/>
        <v>0</v>
      </c>
      <c r="H1898" s="112">
        <f t="shared" si="2657"/>
        <v>0</v>
      </c>
      <c r="I1898" s="112">
        <f t="shared" si="2658"/>
        <v>0</v>
      </c>
      <c r="J1898" s="74" t="e">
        <f>COUNTIF(#REF!,"E")</f>
        <v>#REF!</v>
      </c>
      <c r="K1898" s="74" t="e">
        <f>COUNTIF(#REF!,"O")</f>
        <v>#REF!</v>
      </c>
      <c r="L1898" s="74" t="e">
        <f t="shared" si="2659"/>
        <v>#REF!</v>
      </c>
      <c r="M1898" s="113" t="e">
        <f t="shared" si="2660"/>
        <v>#REF!</v>
      </c>
      <c r="N1898" s="60"/>
      <c r="O1898" s="61"/>
      <c r="P1898" s="61"/>
      <c r="Q1898" s="61"/>
      <c r="R1898" s="61"/>
      <c r="S1898" s="7"/>
      <c r="T1898" s="67" t="str">
        <f t="shared" si="2627"/>
        <v/>
      </c>
      <c r="U1898" s="76" t="str">
        <f>IF($A1897&lt;&gt;"",IF(OR(CR1897&lt;&gt;0,CS1897&lt;&gt;0,#REF!&lt;$BB$3),"",IF(#REF!="LER","01,",IF(#REF!="LOR","01,",IF(#REF!="LEB","02,",IF(#REF!="LOB","01,",IF(#REF!="HER","19,",IF(#REF!="HOR","19,",IF(#REF!="HEB","20,",IF(#REF!="HOB","19,",""))))))))),"")</f>
        <v/>
      </c>
      <c r="V1898" s="76" t="str">
        <f>IF($A1897&lt;&gt;"",IF(OR(CR1897&lt;&gt;0,CS1897&lt;&gt;0,#REF!&lt;$BB$3),"",IF(#REF!="LER","02,",IF(#REF!="LOR","03,",IF(#REF!="LEB","04,",IF(#REF!="LOB","02,",IF(#REF!="HER","20,",IF(#REF!="HOR","21,",IF(#REF!="HEB","22,",IF(#REF!="HOB","20,",""))))))))),"")</f>
        <v/>
      </c>
      <c r="W1898" s="76" t="str">
        <f>IF($A1897&lt;&gt;"",IF(OR(CR1897&lt;&gt;0,CS1897&lt;&gt;0,#REF!&lt;$BB$3),"",IF(#REF!="LER","03,",IF(#REF!="LOR","05,",IF(#REF!="LEB","06,",IF(#REF!="LOB","03,",IF(#REF!="HER","21,",IF(#REF!="HOR","23,",IF(#REF!="HEB","24,",IF(#REF!="HOB","21,",""))))))))),"")</f>
        <v/>
      </c>
      <c r="X1898" s="76" t="str">
        <f>IF($A1897&lt;&gt;"",IF(OR(CR1897&lt;&gt;0,CS1897&lt;&gt;0,#REF!&lt;$BB$3),"",IF(#REF!="LER","04,",IF(#REF!="LOR","07,",IF(#REF!="LEB","08,",IF(#REF!="LOB","04,",IF(#REF!="HER","22,",IF(#REF!="HOR","25,",IF(#REF!="HEB","26,",IF(#REF!="HOB","22,",""))))))))),"")</f>
        <v/>
      </c>
      <c r="Y1898" s="76" t="str">
        <f>IF($A1897&lt;&gt;"",IF(OR(CR1897&lt;&gt;0,CS1897&lt;&gt;0,#REF!&lt;$BB$3),"",IF(#REF!="LER","05,",IF(#REF!="LOR","09,",IF(#REF!="LEB","10,",IF(#REF!="LOB","05,",IF(#REF!="HER","23,",IF(#REF!="HOR","27,",IF(#REF!="HEB","28,",IF(#REF!="HOB","23,",""))))))))),"")</f>
        <v/>
      </c>
      <c r="Z1898" s="76" t="str">
        <f>IF($A1897&lt;&gt;"",IF(OR(CR1897&lt;&gt;0,CS1897&lt;&gt;0,#REF!&lt;$BB$3),"",IF(#REF!="LER","06,",IF(#REF!="LOR","11,",IF(#REF!="LEB","11,",IF(#REF!="LOB","06,",IF(#REF!="HER","24,",IF(#REF!="HOR","29,",IF(#REF!="HEB","29,",IF(#REF!="HOB","24,",""))))))))),"")</f>
        <v/>
      </c>
      <c r="AA1898" s="76"/>
      <c r="AB1898" s="76"/>
      <c r="AC1898" s="76"/>
      <c r="AD1898" s="76"/>
      <c r="AE1898" s="76"/>
      <c r="AF1898" s="76"/>
      <c r="AG1898" s="76"/>
      <c r="AH1898" s="76"/>
      <c r="AI1898" s="76"/>
      <c r="AJ1898" s="76"/>
      <c r="AK1898" s="67" t="str">
        <f t="shared" si="2628"/>
        <v/>
      </c>
      <c r="AL1898" s="76" t="str">
        <f>IF($A1897&lt;&gt;"",IF(OR(CR1897&lt;&gt;0,CS1897&lt;&gt;0,#REF!&lt;$BB$3),"",IF(#REF!="LER","07,",IF(#REF!="LOR","12,",IF(#REF!="LEB","12,",IF(#REF!="LOB","08,",IF(#REF!="HER","25,",IF(#REF!="HOR","30,",IF(#REF!="HEB","30,",IF(#REF!="HOB","25,",""))))))))),"")</f>
        <v/>
      </c>
      <c r="AM1898" s="76" t="str">
        <f>IF($A1897&lt;&gt;"",IF(OR(CR1897&lt;&gt;0,CS1897&lt;&gt;0,#REF!&lt;$BB$3),"",IF(#REF!="LER","08,",IF(#REF!="LOR","13,",IF(#REF!="LEB","13,",IF(#REF!="LOB","09,",IF(#REF!="HER","26,",IF(#REF!="HOR","31,",IF(#REF!="HEB","31,",IF(#REF!="HOB","26,",""))))))))),"")</f>
        <v/>
      </c>
      <c r="AN1898" s="76" t="str">
        <f>IF($A1897&lt;&gt;"",IF(OR(CR1897&lt;&gt;0,CS1897&lt;&gt;0,#REF!&lt;$BB$3),"",IF(#REF!="LER","09,",IF(#REF!="LOR","14,",IF(#REF!="LEB","14,",IF(#REF!="LOB","10,",IF(#REF!="HER","27,",IF(#REF!="HOR","32,",IF(#REF!="HEB","32,",IF(#REF!="HOB","27,",""))))))))),"")</f>
        <v/>
      </c>
      <c r="AO1898" s="76" t="str">
        <f>IF($A1897&lt;&gt;"",IF(OR(CR1897&lt;&gt;0,CS1897&lt;&gt;0,#REF!&lt;$BB$3),"",IF(#REF!="LER","10,",IF(#REF!="LOR","15,",IF(#REF!="LEB","15,",IF(#REF!="LOB","11,",IF(#REF!="HER","28,",IF(#REF!="HOR","33,",IF(#REF!="HEB","33,",IF(#REF!="HOB","28,",""))))))))),"")</f>
        <v/>
      </c>
      <c r="AP1898" s="76" t="str">
        <f>IF($A1897&lt;&gt;"",IF(OR(CR1897&lt;&gt;0,CS1897&lt;&gt;0,#REF!&lt;$BB$3),"",IF(#REF!="LER","12,",IF(#REF!="LOR","16,",IF(#REF!="LEB","16,",IF(#REF!="LOB","13,",IF(#REF!="HER","30,",IF(#REF!="HOR","34,",IF(#REF!="HEB","34,",IF(#REF!="HOB","29,",""))))))))),"")</f>
        <v/>
      </c>
      <c r="AQ1898" s="76" t="str">
        <f>IF($A1897&lt;&gt;"",IF(OR(CR1897&lt;&gt;0,CS1897&lt;&gt;0,#REF!&lt;$BB$3),"",IF(#REF!="LER","14,",IF(#REF!="LOR","17,",IF(#REF!="LEB","17,",IF(#REF!="LOB","15,",IF(#REF!="HER","32,",IF(#REF!="HOR","35,",IF(#REF!="HEB","35,",IF(#REF!="HOB","31,",""))))))))),"")</f>
        <v/>
      </c>
      <c r="AR1898" s="76" t="str">
        <f>IF($A1897&lt;&gt;"",IF(OR(CR1897&lt;&gt;0,CS1897&lt;&gt;0,#REF!&lt;$BB$3),"",IF(#REF!="LER","16,",IF(#REF!="LOR","18,",IF(#REF!="LEB","18,",IF(#REF!="LOB","17,",IF(#REF!="HER","34,",IF(#REF!="HOR","36,",IF(#REF!="HEB","36,",IF(#REF!="HOB","33,",""))))))))),"")</f>
        <v/>
      </c>
      <c r="AS1898" s="60" t="b">
        <f t="shared" si="2637"/>
        <v>0</v>
      </c>
      <c r="AT1898" s="60" t="b">
        <f t="shared" si="2638"/>
        <v>0</v>
      </c>
      <c r="AU1898" s="60" t="b">
        <f t="shared" si="2639"/>
        <v>0</v>
      </c>
      <c r="AV1898" s="60" t="b">
        <f t="shared" si="2640"/>
        <v>0</v>
      </c>
      <c r="AW1898" s="60" t="b">
        <f t="shared" si="2641"/>
        <v>0</v>
      </c>
      <c r="AX1898" s="60" t="b">
        <f t="shared" si="2642"/>
        <v>0</v>
      </c>
      <c r="AY1898" s="60" t="b">
        <f t="shared" si="2643"/>
        <v>0</v>
      </c>
      <c r="AZ1898" s="60"/>
      <c r="BA1898" s="61">
        <f t="shared" si="2670"/>
        <v>0</v>
      </c>
      <c r="BB1898" s="13">
        <f t="shared" si="2645"/>
        <v>0</v>
      </c>
      <c r="BC1898" s="11" t="e">
        <f>IF(#REF!&lt;&gt;"",S1898+BC1897,0)</f>
        <v>#REF!</v>
      </c>
      <c r="BD1898" s="67" t="str">
        <f t="shared" si="2629"/>
        <v/>
      </c>
      <c r="BE1898" s="76" t="str">
        <f>IF($A1897&lt;&gt;"",IF(OR(EE1897&lt;&gt;0,EF1897&lt;&gt;0,#REF!&lt;$BB$3),"",IF(#REF!="LER","01,",IF(#REF!="LOR","01,",IF(#REF!="LEB","02,",IF(#REF!="LOB","01,",IF(#REF!="HER","19,",IF(#REF!="HOR","19,",IF(#REF!="HEB","20,",IF(#REF!="HOB","19,",""))))))))),"")</f>
        <v/>
      </c>
      <c r="BF1898" s="76" t="str">
        <f>IF($A1897&lt;&gt;"",IF(OR(EE1897&lt;&gt;0,EF1897&lt;&gt;0,#REF!&lt;$BB$3),"",IF(#REF!="LER","02,",IF(#REF!="LOR","03,",IF(#REF!="LEB","04,",IF(#REF!="LOB","02,",IF(#REF!="HER","20,",IF(#REF!="HOR","21,",IF(#REF!="HEB","22,",IF(#REF!="HOB","20,",""))))))))),"")</f>
        <v/>
      </c>
      <c r="BG1898" s="76" t="str">
        <f>IF($A1897&lt;&gt;"",IF(OR(EE1897&lt;&gt;0,EF1897&lt;&gt;0,#REF!&lt;$BB$3),"",IF(#REF!="LER","03,",IF(#REF!="LOR","05,",IF(#REF!="LEB","06,",IF(#REF!="LOB","03,",IF(#REF!="HER","21,",IF(#REF!="HOR","23,",IF(#REF!="HEB","24,",IF(#REF!="HOB","21,",""))))))))),"")</f>
        <v/>
      </c>
      <c r="BH1898" s="76" t="str">
        <f>IF($A1897&lt;&gt;"",IF(OR(EE1897&lt;&gt;0,EF1897&lt;&gt;0,#REF!&lt;$BB$3),"",IF(#REF!="LER","04,",IF(#REF!="LOR","07,",IF(#REF!="LEB","08,",IF(#REF!="LOB","04,",IF(#REF!="HER","22,",IF(#REF!="HOR","25,",IF(#REF!="HEB","26,",IF(#REF!="HOB","22,",""))))))))),"")</f>
        <v/>
      </c>
      <c r="BI1898" s="76" t="str">
        <f>IF($A1897&lt;&gt;"",IF(OR(EE1897&lt;&gt;0,EF1897&lt;&gt;0,#REF!&lt;$BB$3),"",IF(#REF!="LER","05,",IF(#REF!="LOR","09,",IF(#REF!="LEB","10,",IF(#REF!="LOB","05,",IF(#REF!="HER","23,",IF(#REF!="HOR","27,",IF(#REF!="HEB","28,",IF(#REF!="HOB","23,",""))))))))),"")</f>
        <v/>
      </c>
      <c r="BJ1898" s="76" t="str">
        <f>IF($A1897&lt;&gt;"",IF(OR(EE1897&lt;&gt;0,EF1897&lt;&gt;0,#REF!&lt;$BB$3),"",IF(#REF!="LER","06,",IF(#REF!="LOR","11,",IF(#REF!="LEB","11,",IF(#REF!="LOB","06,",IF(#REF!="HER","24,",IF(#REF!="HOR","29,",IF(#REF!="HEB","29,",IF(#REF!="HOB","24,",""))))))))),"")</f>
        <v/>
      </c>
      <c r="BK1898" s="76"/>
      <c r="BL1898" s="76"/>
      <c r="BM1898" s="76"/>
      <c r="BN1898" s="76"/>
      <c r="BO1898" s="76"/>
      <c r="BP1898" s="76"/>
      <c r="BQ1898" s="76"/>
      <c r="BR1898" s="76"/>
      <c r="BS1898" s="92">
        <f t="shared" si="2672"/>
        <v>0</v>
      </c>
      <c r="BT1898" s="76"/>
      <c r="BU1898" s="76"/>
      <c r="BV1898" s="67" t="str">
        <f t="shared" si="2630"/>
        <v/>
      </c>
      <c r="BW1898" s="76" t="str">
        <f>IF($A1897&lt;&gt;"",IF(OR(EE1897&lt;&gt;0,EF1897&lt;&gt;0,#REF!&lt;$BB$3),"",IF(#REF!="LER","07,",IF(#REF!="LOR","12,",IF(#REF!="LEB","12,",IF(#REF!="LOB","08,",IF(#REF!="HER","25,",IF(#REF!="HOR","30,",IF(#REF!="HEB","30,",IF(#REF!="HOB","25,",""))))))))),"")</f>
        <v/>
      </c>
      <c r="BX1898" s="76" t="str">
        <f>IF($A1897&lt;&gt;"",IF(OR(EE1897&lt;&gt;0,EF1897&lt;&gt;0,#REF!&lt;$BB$3),"",IF(#REF!="LER","08,",IF(#REF!="LOR","13,",IF(#REF!="LEB","13,",IF(#REF!="LOB","09,",IF(#REF!="HER","26,",IF(#REF!="HOR","31,",IF(#REF!="HEB","31,",IF(#REF!="HOB","26,",""))))))))),"")</f>
        <v/>
      </c>
      <c r="BY1898" s="76" t="str">
        <f>IF($A1897&lt;&gt;"",IF(OR(EE1897&lt;&gt;0,EF1897&lt;&gt;0,#REF!&lt;$BB$3),"",IF(#REF!="LER","09,",IF(#REF!="LOR","14,",IF(#REF!="LEB","14,",IF(#REF!="LOB","10,",IF(#REF!="HER","27,",IF(#REF!="HOR","32,",IF(#REF!="HEB","32,",IF(#REF!="HOB","27,",""))))))))),"")</f>
        <v/>
      </c>
      <c r="BZ1898" s="76" t="str">
        <f>IF($A1897&lt;&gt;"",IF(OR(EE1897&lt;&gt;0,EF1897&lt;&gt;0,#REF!&lt;$BB$3),"",IF(#REF!="LER","10,",IF(#REF!="LOR","15,",IF(#REF!="LEB","15,",IF(#REF!="LOB","11,",IF(#REF!="HER","28,",IF(#REF!="HOR","33,",IF(#REF!="HEB","33,",IF(#REF!="HOB","28,",""))))))))),"")</f>
        <v/>
      </c>
      <c r="CA1898" s="76" t="str">
        <f>IF($A1897&lt;&gt;"",IF(OR(EE1897&lt;&gt;0,EF1897&lt;&gt;0,#REF!&lt;$BB$3),"",IF(#REF!="LER","12,",IF(#REF!="LOR","16,",IF(#REF!="LEB","16,",IF(#REF!="LOB","13,",IF(#REF!="HER","30,",IF(#REF!="HOR","34,",IF(#REF!="HEB","34,",IF(#REF!="HOB","29,",""))))))))),"")</f>
        <v/>
      </c>
      <c r="CB1898" s="76" t="str">
        <f>IF($A1897&lt;&gt;"",IF(OR(EE1897&lt;&gt;0,EF1897&lt;&gt;0,#REF!&lt;$BB$3),"",IF(#REF!="LER","14,",IF(#REF!="LOR","17,",IF(#REF!="LEB","17,",IF(#REF!="LOB","15,",IF(#REF!="HER","32,",IF(#REF!="HOR","35,",IF(#REF!="HEB","35,",IF(#REF!="HOB","31,",""))))))))),"")</f>
        <v/>
      </c>
      <c r="CC1898" s="76" t="str">
        <f>IF($A1897&lt;&gt;"",IF(OR(EE1897&lt;&gt;0,EF1897&lt;&gt;0,#REF!&lt;$BB$3),"",IF(#REF!="LER","16,",IF(#REF!="LOR","18,",IF(#REF!="LEB","18,",IF(#REF!="LOB","17,",IF(#REF!="HER","34,",IF(#REF!="HOR","36,",IF(#REF!="HEB","36,",IF(#REF!="HOB","33,",""))))))))),"")</f>
        <v/>
      </c>
      <c r="CD1898" s="60" t="b">
        <f t="shared" si="2646"/>
        <v>0</v>
      </c>
      <c r="CE1898" s="60" t="b">
        <f t="shared" si="2647"/>
        <v>0</v>
      </c>
      <c r="CF1898" s="60" t="b">
        <f t="shared" si="2648"/>
        <v>0</v>
      </c>
      <c r="CG1898" s="60" t="b">
        <f t="shared" si="2649"/>
        <v>0</v>
      </c>
      <c r="CH1898" s="60" t="b">
        <f t="shared" si="2650"/>
        <v>0</v>
      </c>
      <c r="CI1898" s="60" t="b">
        <f t="shared" si="2651"/>
        <v>0</v>
      </c>
      <c r="CJ1898" s="60" t="b">
        <f t="shared" si="2652"/>
        <v>0</v>
      </c>
      <c r="CK1898" s="60"/>
      <c r="CL1898" s="61">
        <f t="shared" si="2671"/>
        <v>0</v>
      </c>
      <c r="CM1898" s="92">
        <f t="shared" si="2673"/>
        <v>0</v>
      </c>
      <c r="CN1898" s="13">
        <f t="shared" si="2653"/>
        <v>0</v>
      </c>
      <c r="CO1898" s="11" t="e">
        <f>IF(#REF!&lt;&gt;"",BC1898+CO1897,0)</f>
        <v>#REF!</v>
      </c>
      <c r="CP1898" s="13">
        <f t="shared" si="2663"/>
        <v>0</v>
      </c>
      <c r="CQ1898" s="11">
        <f t="shared" si="2664"/>
        <v>0</v>
      </c>
      <c r="CR1898" s="57">
        <f t="shared" si="2635"/>
        <v>0</v>
      </c>
      <c r="CS1898" s="57">
        <f t="shared" si="2636"/>
        <v>0</v>
      </c>
      <c r="CT1898" s="57">
        <f t="shared" si="2626"/>
        <v>0</v>
      </c>
      <c r="CU1898" s="24"/>
      <c r="CV1898" s="24"/>
      <c r="CW1898" s="24"/>
      <c r="CX1898" s="24"/>
      <c r="CY1898" s="24"/>
      <c r="CZ1898" s="24"/>
      <c r="DA1898" s="24"/>
      <c r="DB1898" s="24"/>
      <c r="DC1898" s="24"/>
      <c r="DD1898" s="64"/>
      <c r="DJ1898" s="39"/>
    </row>
    <row r="1899" spans="2:114" x14ac:dyDescent="0.2">
      <c r="B1899" s="61" t="str">
        <f>IF(A1899="","",IF(U1900="","DB",U1900&amp;V1900&amp;W1900&amp;X1900&amp;Y1900&amp;Z1900&amp;AL1900&amp;AM1900&amp;AN1900&amp;AO1900&amp;AP1900&amp;AQ1900&amp;AR1900&amp;#REF!))</f>
        <v/>
      </c>
      <c r="C1899" s="7" t="str">
        <f t="shared" si="2654"/>
        <v/>
      </c>
      <c r="D1899" s="60">
        <f t="shared" si="2655"/>
        <v>0</v>
      </c>
      <c r="E1899" s="7" t="e">
        <f>IF(COUNTBLANK(BE1900:BI1900)=5,#REF!&amp;",",IF(COUNTBLANK(U1900:AR1900)=1,T1900&amp;","&amp;T1900&amp;","&amp;T1900&amp;","&amp;T1900&amp;","&amp;T1900&amp;","&amp;T1900&amp;","&amp;T1900&amp;","&amp;T1900&amp;","&amp;T1900&amp;","&amp;T1900&amp;","&amp;T1900&amp;","&amp;T1900&amp;","&amp;T1900&amp;",",T1900&amp;","&amp;T1900&amp;","&amp;T1900&amp;","&amp;T1900&amp;","&amp;T1900&amp;","&amp;T1900&amp;","&amp;T1900&amp;","&amp;T1900&amp;","&amp;T1900&amp;","&amp;T1900&amp;","&amp;T1900&amp;","&amp;T1900&amp;","&amp;T1900&amp;","&amp;T1900&amp;","))</f>
        <v>#REF!</v>
      </c>
      <c r="F1899" s="72" t="str">
        <f t="shared" si="2667"/>
        <v/>
      </c>
      <c r="G1899" s="73">
        <f t="shared" si="2656"/>
        <v>0</v>
      </c>
      <c r="H1899" s="112">
        <f t="shared" si="2657"/>
        <v>0</v>
      </c>
      <c r="I1899" s="112">
        <f t="shared" si="2658"/>
        <v>0</v>
      </c>
      <c r="J1899" s="74" t="e">
        <f>COUNTIF(#REF!,"E")</f>
        <v>#REF!</v>
      </c>
      <c r="K1899" s="74" t="e">
        <f>COUNTIF(#REF!,"O")</f>
        <v>#REF!</v>
      </c>
      <c r="L1899" s="74" t="e">
        <f t="shared" si="2659"/>
        <v>#REF!</v>
      </c>
      <c r="M1899" s="113" t="e">
        <f t="shared" si="2660"/>
        <v>#REF!</v>
      </c>
      <c r="N1899" s="60"/>
      <c r="O1899" s="61"/>
      <c r="P1899" s="61"/>
      <c r="Q1899" s="61"/>
      <c r="R1899" s="61"/>
      <c r="S1899" s="7"/>
      <c r="T1899" s="67" t="str">
        <f t="shared" si="2627"/>
        <v/>
      </c>
      <c r="U1899" s="76" t="str">
        <f>IF($A1898&lt;&gt;"",IF(OR(CR1898&lt;&gt;0,CS1898&lt;&gt;0,#REF!&lt;$BB$3),"",IF(#REF!="LER","01,",IF(#REF!="LOR","01,",IF(#REF!="LEB","02,",IF(#REF!="LOB","01,",IF(#REF!="HER","19,",IF(#REF!="HOR","19,",IF(#REF!="HEB","20,",IF(#REF!="HOB","19,",""))))))))),"")</f>
        <v/>
      </c>
      <c r="V1899" s="76" t="str">
        <f>IF($A1898&lt;&gt;"",IF(OR(CR1898&lt;&gt;0,CS1898&lt;&gt;0,#REF!&lt;$BB$3),"",IF(#REF!="LER","02,",IF(#REF!="LOR","03,",IF(#REF!="LEB","04,",IF(#REF!="LOB","02,",IF(#REF!="HER","20,",IF(#REF!="HOR","21,",IF(#REF!="HEB","22,",IF(#REF!="HOB","20,",""))))))))),"")</f>
        <v/>
      </c>
      <c r="W1899" s="76" t="str">
        <f>IF($A1898&lt;&gt;"",IF(OR(CR1898&lt;&gt;0,CS1898&lt;&gt;0,#REF!&lt;$BB$3),"",IF(#REF!="LER","03,",IF(#REF!="LOR","05,",IF(#REF!="LEB","06,",IF(#REF!="LOB","03,",IF(#REF!="HER","21,",IF(#REF!="HOR","23,",IF(#REF!="HEB","24,",IF(#REF!="HOB","21,",""))))))))),"")</f>
        <v/>
      </c>
      <c r="X1899" s="76" t="str">
        <f>IF($A1898&lt;&gt;"",IF(OR(CR1898&lt;&gt;0,CS1898&lt;&gt;0,#REF!&lt;$BB$3),"",IF(#REF!="LER","04,",IF(#REF!="LOR","07,",IF(#REF!="LEB","08,",IF(#REF!="LOB","04,",IF(#REF!="HER","22,",IF(#REF!="HOR","25,",IF(#REF!="HEB","26,",IF(#REF!="HOB","22,",""))))))))),"")</f>
        <v/>
      </c>
      <c r="Y1899" s="76" t="str">
        <f>IF($A1898&lt;&gt;"",IF(OR(CR1898&lt;&gt;0,CS1898&lt;&gt;0,#REF!&lt;$BB$3),"",IF(#REF!="LER","05,",IF(#REF!="LOR","09,",IF(#REF!="LEB","10,",IF(#REF!="LOB","05,",IF(#REF!="HER","23,",IF(#REF!="HOR","27,",IF(#REF!="HEB","28,",IF(#REF!="HOB","23,",""))))))))),"")</f>
        <v/>
      </c>
      <c r="Z1899" s="76" t="str">
        <f>IF($A1898&lt;&gt;"",IF(OR(CR1898&lt;&gt;0,CS1898&lt;&gt;0,#REF!&lt;$BB$3),"",IF(#REF!="LER","06,",IF(#REF!="LOR","11,",IF(#REF!="LEB","11,",IF(#REF!="LOB","06,",IF(#REF!="HER","24,",IF(#REF!="HOR","29,",IF(#REF!="HEB","29,",IF(#REF!="HOB","24,",""))))))))),"")</f>
        <v/>
      </c>
      <c r="AA1899" s="76"/>
      <c r="AB1899" s="76"/>
      <c r="AC1899" s="76"/>
      <c r="AD1899" s="76"/>
      <c r="AE1899" s="76"/>
      <c r="AF1899" s="76"/>
      <c r="AG1899" s="76"/>
      <c r="AH1899" s="76"/>
      <c r="AI1899" s="76"/>
      <c r="AJ1899" s="76"/>
      <c r="AK1899" s="67" t="str">
        <f t="shared" si="2628"/>
        <v/>
      </c>
      <c r="AL1899" s="76" t="str">
        <f>IF($A1898&lt;&gt;"",IF(OR(CR1898&lt;&gt;0,CS1898&lt;&gt;0,#REF!&lt;$BB$3),"",IF(#REF!="LER","07,",IF(#REF!="LOR","12,",IF(#REF!="LEB","12,",IF(#REF!="LOB","08,",IF(#REF!="HER","25,",IF(#REF!="HOR","30,",IF(#REF!="HEB","30,",IF(#REF!="HOB","25,",""))))))))),"")</f>
        <v/>
      </c>
      <c r="AM1899" s="76" t="str">
        <f>IF($A1898&lt;&gt;"",IF(OR(CR1898&lt;&gt;0,CS1898&lt;&gt;0,#REF!&lt;$BB$3),"",IF(#REF!="LER","08,",IF(#REF!="LOR","13,",IF(#REF!="LEB","13,",IF(#REF!="LOB","09,",IF(#REF!="HER","26,",IF(#REF!="HOR","31,",IF(#REF!="HEB","31,",IF(#REF!="HOB","26,",""))))))))),"")</f>
        <v/>
      </c>
      <c r="AN1899" s="76" t="str">
        <f>IF($A1898&lt;&gt;"",IF(OR(CR1898&lt;&gt;0,CS1898&lt;&gt;0,#REF!&lt;$BB$3),"",IF(#REF!="LER","09,",IF(#REF!="LOR","14,",IF(#REF!="LEB","14,",IF(#REF!="LOB","10,",IF(#REF!="HER","27,",IF(#REF!="HOR","32,",IF(#REF!="HEB","32,",IF(#REF!="HOB","27,",""))))))))),"")</f>
        <v/>
      </c>
      <c r="AO1899" s="76" t="str">
        <f>IF($A1898&lt;&gt;"",IF(OR(CR1898&lt;&gt;0,CS1898&lt;&gt;0,#REF!&lt;$BB$3),"",IF(#REF!="LER","10,",IF(#REF!="LOR","15,",IF(#REF!="LEB","15,",IF(#REF!="LOB","11,",IF(#REF!="HER","28,",IF(#REF!="HOR","33,",IF(#REF!="HEB","33,",IF(#REF!="HOB","28,",""))))))))),"")</f>
        <v/>
      </c>
      <c r="AP1899" s="76" t="str">
        <f>IF($A1898&lt;&gt;"",IF(OR(CR1898&lt;&gt;0,CS1898&lt;&gt;0,#REF!&lt;$BB$3),"",IF(#REF!="LER","12,",IF(#REF!="LOR","16,",IF(#REF!="LEB","16,",IF(#REF!="LOB","13,",IF(#REF!="HER","30,",IF(#REF!="HOR","34,",IF(#REF!="HEB","34,",IF(#REF!="HOB","29,",""))))))))),"")</f>
        <v/>
      </c>
      <c r="AQ1899" s="76" t="str">
        <f>IF($A1898&lt;&gt;"",IF(OR(CR1898&lt;&gt;0,CS1898&lt;&gt;0,#REF!&lt;$BB$3),"",IF(#REF!="LER","14,",IF(#REF!="LOR","17,",IF(#REF!="LEB","17,",IF(#REF!="LOB","15,",IF(#REF!="HER","32,",IF(#REF!="HOR","35,",IF(#REF!="HEB","35,",IF(#REF!="HOB","31,",""))))))))),"")</f>
        <v/>
      </c>
      <c r="AR1899" s="76" t="str">
        <f>IF($A1898&lt;&gt;"",IF(OR(CR1898&lt;&gt;0,CS1898&lt;&gt;0,#REF!&lt;$BB$3),"",IF(#REF!="LER","16,",IF(#REF!="LOR","18,",IF(#REF!="LEB","18,",IF(#REF!="LOB","17,",IF(#REF!="HER","34,",IF(#REF!="HOR","36,",IF(#REF!="HEB","36,",IF(#REF!="HOB","33,",""))))))))),"")</f>
        <v/>
      </c>
      <c r="AS1899" s="60" t="b">
        <f t="shared" si="2637"/>
        <v>0</v>
      </c>
      <c r="AT1899" s="60" t="b">
        <f t="shared" si="2638"/>
        <v>0</v>
      </c>
      <c r="AU1899" s="60" t="b">
        <f t="shared" si="2639"/>
        <v>0</v>
      </c>
      <c r="AV1899" s="60" t="b">
        <f t="shared" si="2640"/>
        <v>0</v>
      </c>
      <c r="AW1899" s="60" t="b">
        <f t="shared" si="2641"/>
        <v>0</v>
      </c>
      <c r="AX1899" s="60" t="b">
        <f t="shared" si="2642"/>
        <v>0</v>
      </c>
      <c r="AY1899" s="60" t="b">
        <f t="shared" si="2643"/>
        <v>0</v>
      </c>
      <c r="AZ1899" s="60"/>
      <c r="BA1899" s="61">
        <f t="shared" si="2670"/>
        <v>0</v>
      </c>
      <c r="BB1899" s="13">
        <f t="shared" si="2645"/>
        <v>0</v>
      </c>
      <c r="BC1899" s="11" t="e">
        <f>IF(#REF!&lt;&gt;"",S1899+BC1898,0)</f>
        <v>#REF!</v>
      </c>
      <c r="BD1899" s="67" t="str">
        <f t="shared" si="2629"/>
        <v/>
      </c>
      <c r="BE1899" s="76" t="str">
        <f>IF($A1898&lt;&gt;"",IF(OR(EE1898&lt;&gt;0,EF1898&lt;&gt;0,#REF!&lt;$BB$3),"",IF(#REF!="LER","01,",IF(#REF!="LOR","01,",IF(#REF!="LEB","02,",IF(#REF!="LOB","01,",IF(#REF!="HER","19,",IF(#REF!="HOR","19,",IF(#REF!="HEB","20,",IF(#REF!="HOB","19,",""))))))))),"")</f>
        <v/>
      </c>
      <c r="BF1899" s="76" t="str">
        <f>IF($A1898&lt;&gt;"",IF(OR(EE1898&lt;&gt;0,EF1898&lt;&gt;0,#REF!&lt;$BB$3),"",IF(#REF!="LER","02,",IF(#REF!="LOR","03,",IF(#REF!="LEB","04,",IF(#REF!="LOB","02,",IF(#REF!="HER","20,",IF(#REF!="HOR","21,",IF(#REF!="HEB","22,",IF(#REF!="HOB","20,",""))))))))),"")</f>
        <v/>
      </c>
      <c r="BG1899" s="76" t="str">
        <f>IF($A1898&lt;&gt;"",IF(OR(EE1898&lt;&gt;0,EF1898&lt;&gt;0,#REF!&lt;$BB$3),"",IF(#REF!="LER","03,",IF(#REF!="LOR","05,",IF(#REF!="LEB","06,",IF(#REF!="LOB","03,",IF(#REF!="HER","21,",IF(#REF!="HOR","23,",IF(#REF!="HEB","24,",IF(#REF!="HOB","21,",""))))))))),"")</f>
        <v/>
      </c>
      <c r="BH1899" s="76" t="str">
        <f>IF($A1898&lt;&gt;"",IF(OR(EE1898&lt;&gt;0,EF1898&lt;&gt;0,#REF!&lt;$BB$3),"",IF(#REF!="LER","04,",IF(#REF!="LOR","07,",IF(#REF!="LEB","08,",IF(#REF!="LOB","04,",IF(#REF!="HER","22,",IF(#REF!="HOR","25,",IF(#REF!="HEB","26,",IF(#REF!="HOB","22,",""))))))))),"")</f>
        <v/>
      </c>
      <c r="BI1899" s="76" t="str">
        <f>IF($A1898&lt;&gt;"",IF(OR(EE1898&lt;&gt;0,EF1898&lt;&gt;0,#REF!&lt;$BB$3),"",IF(#REF!="LER","05,",IF(#REF!="LOR","09,",IF(#REF!="LEB","10,",IF(#REF!="LOB","05,",IF(#REF!="HER","23,",IF(#REF!="HOR","27,",IF(#REF!="HEB","28,",IF(#REF!="HOB","23,",""))))))))),"")</f>
        <v/>
      </c>
      <c r="BJ1899" s="76" t="str">
        <f>IF($A1898&lt;&gt;"",IF(OR(EE1898&lt;&gt;0,EF1898&lt;&gt;0,#REF!&lt;$BB$3),"",IF(#REF!="LER","06,",IF(#REF!="LOR","11,",IF(#REF!="LEB","11,",IF(#REF!="LOB","06,",IF(#REF!="HER","24,",IF(#REF!="HOR","29,",IF(#REF!="HEB","29,",IF(#REF!="HOB","24,",""))))))))),"")</f>
        <v/>
      </c>
      <c r="BK1899" s="76"/>
      <c r="BL1899" s="76"/>
      <c r="BM1899" s="76"/>
      <c r="BN1899" s="76"/>
      <c r="BO1899" s="76"/>
      <c r="BP1899" s="76"/>
      <c r="BQ1899" s="76"/>
      <c r="BR1899" s="76"/>
      <c r="BS1899" s="92">
        <f t="shared" si="2672"/>
        <v>0</v>
      </c>
      <c r="BT1899" s="76"/>
      <c r="BU1899" s="76"/>
      <c r="BV1899" s="67" t="str">
        <f t="shared" si="2630"/>
        <v/>
      </c>
      <c r="BW1899" s="76" t="str">
        <f>IF($A1898&lt;&gt;"",IF(OR(EE1898&lt;&gt;0,EF1898&lt;&gt;0,#REF!&lt;$BB$3),"",IF(#REF!="LER","07,",IF(#REF!="LOR","12,",IF(#REF!="LEB","12,",IF(#REF!="LOB","08,",IF(#REF!="HER","25,",IF(#REF!="HOR","30,",IF(#REF!="HEB","30,",IF(#REF!="HOB","25,",""))))))))),"")</f>
        <v/>
      </c>
      <c r="BX1899" s="76" t="str">
        <f>IF($A1898&lt;&gt;"",IF(OR(EE1898&lt;&gt;0,EF1898&lt;&gt;0,#REF!&lt;$BB$3),"",IF(#REF!="LER","08,",IF(#REF!="LOR","13,",IF(#REF!="LEB","13,",IF(#REF!="LOB","09,",IF(#REF!="HER","26,",IF(#REF!="HOR","31,",IF(#REF!="HEB","31,",IF(#REF!="HOB","26,",""))))))))),"")</f>
        <v/>
      </c>
      <c r="BY1899" s="76" t="str">
        <f>IF($A1898&lt;&gt;"",IF(OR(EE1898&lt;&gt;0,EF1898&lt;&gt;0,#REF!&lt;$BB$3),"",IF(#REF!="LER","09,",IF(#REF!="LOR","14,",IF(#REF!="LEB","14,",IF(#REF!="LOB","10,",IF(#REF!="HER","27,",IF(#REF!="HOR","32,",IF(#REF!="HEB","32,",IF(#REF!="HOB","27,",""))))))))),"")</f>
        <v/>
      </c>
      <c r="BZ1899" s="76" t="str">
        <f>IF($A1898&lt;&gt;"",IF(OR(EE1898&lt;&gt;0,EF1898&lt;&gt;0,#REF!&lt;$BB$3),"",IF(#REF!="LER","10,",IF(#REF!="LOR","15,",IF(#REF!="LEB","15,",IF(#REF!="LOB","11,",IF(#REF!="HER","28,",IF(#REF!="HOR","33,",IF(#REF!="HEB","33,",IF(#REF!="HOB","28,",""))))))))),"")</f>
        <v/>
      </c>
      <c r="CA1899" s="76" t="str">
        <f>IF($A1898&lt;&gt;"",IF(OR(EE1898&lt;&gt;0,EF1898&lt;&gt;0,#REF!&lt;$BB$3),"",IF(#REF!="LER","12,",IF(#REF!="LOR","16,",IF(#REF!="LEB","16,",IF(#REF!="LOB","13,",IF(#REF!="HER","30,",IF(#REF!="HOR","34,",IF(#REF!="HEB","34,",IF(#REF!="HOB","29,",""))))))))),"")</f>
        <v/>
      </c>
      <c r="CB1899" s="76" t="str">
        <f>IF($A1898&lt;&gt;"",IF(OR(EE1898&lt;&gt;0,EF1898&lt;&gt;0,#REF!&lt;$BB$3),"",IF(#REF!="LER","14,",IF(#REF!="LOR","17,",IF(#REF!="LEB","17,",IF(#REF!="LOB","15,",IF(#REF!="HER","32,",IF(#REF!="HOR","35,",IF(#REF!="HEB","35,",IF(#REF!="HOB","31,",""))))))))),"")</f>
        <v/>
      </c>
      <c r="CC1899" s="76" t="str">
        <f>IF($A1898&lt;&gt;"",IF(OR(EE1898&lt;&gt;0,EF1898&lt;&gt;0,#REF!&lt;$BB$3),"",IF(#REF!="LER","16,",IF(#REF!="LOR","18,",IF(#REF!="LEB","18,",IF(#REF!="LOB","17,",IF(#REF!="HER","34,",IF(#REF!="HOR","36,",IF(#REF!="HEB","36,",IF(#REF!="HOB","33,",""))))))))),"")</f>
        <v/>
      </c>
      <c r="CD1899" s="60" t="b">
        <f t="shared" si="2646"/>
        <v>0</v>
      </c>
      <c r="CE1899" s="60" t="b">
        <f t="shared" si="2647"/>
        <v>0</v>
      </c>
      <c r="CF1899" s="60" t="b">
        <f t="shared" si="2648"/>
        <v>0</v>
      </c>
      <c r="CG1899" s="60" t="b">
        <f t="shared" si="2649"/>
        <v>0</v>
      </c>
      <c r="CH1899" s="60" t="b">
        <f t="shared" si="2650"/>
        <v>0</v>
      </c>
      <c r="CI1899" s="60" t="b">
        <f t="shared" si="2651"/>
        <v>0</v>
      </c>
      <c r="CJ1899" s="60" t="b">
        <f t="shared" si="2652"/>
        <v>0</v>
      </c>
      <c r="CK1899" s="60"/>
      <c r="CL1899" s="61">
        <f t="shared" si="2671"/>
        <v>0</v>
      </c>
      <c r="CM1899" s="92">
        <f t="shared" si="2673"/>
        <v>0</v>
      </c>
      <c r="CN1899" s="13">
        <f t="shared" si="2653"/>
        <v>0</v>
      </c>
      <c r="CO1899" s="11" t="e">
        <f>IF(#REF!&lt;&gt;"",BC1899+CO1898,0)</f>
        <v>#REF!</v>
      </c>
      <c r="CP1899" s="13">
        <f t="shared" si="2663"/>
        <v>0</v>
      </c>
      <c r="CQ1899" s="11">
        <f t="shared" si="2664"/>
        <v>0</v>
      </c>
      <c r="CR1899" s="57">
        <f t="shared" si="2635"/>
        <v>0</v>
      </c>
      <c r="CS1899" s="57">
        <f t="shared" si="2636"/>
        <v>0</v>
      </c>
      <c r="CT1899" s="57">
        <f t="shared" si="2626"/>
        <v>0</v>
      </c>
      <c r="CU1899" s="24"/>
      <c r="CV1899" s="24"/>
      <c r="CW1899" s="24"/>
      <c r="CX1899" s="24"/>
      <c r="CY1899" s="24"/>
      <c r="CZ1899" s="24"/>
      <c r="DA1899" s="24"/>
      <c r="DB1899" s="24"/>
      <c r="DC1899" s="24"/>
      <c r="DD1899" s="64"/>
      <c r="DJ1899" s="39"/>
    </row>
    <row r="1900" spans="2:114" x14ac:dyDescent="0.2">
      <c r="B1900" s="61" t="str">
        <f>IF(A1900="","",IF(U1901="","DB",U1901&amp;V1901&amp;W1901&amp;X1901&amp;Y1901&amp;Z1901&amp;AL1901&amp;AM1901&amp;AN1901&amp;AO1901&amp;AP1901&amp;AQ1901&amp;AR1901&amp;#REF!))</f>
        <v/>
      </c>
      <c r="C1900" s="7" t="str">
        <f t="shared" si="2654"/>
        <v/>
      </c>
      <c r="D1900" s="60">
        <f t="shared" si="2655"/>
        <v>0</v>
      </c>
      <c r="E1900" s="7" t="e">
        <f>IF(COUNTBLANK(BE1901:BI1901)=5,#REF!&amp;",",IF(COUNTBLANK(U1901:AR1901)=1,T1901&amp;","&amp;T1901&amp;","&amp;T1901&amp;","&amp;T1901&amp;","&amp;T1901&amp;","&amp;T1901&amp;","&amp;T1901&amp;","&amp;T1901&amp;","&amp;T1901&amp;","&amp;T1901&amp;","&amp;T1901&amp;","&amp;T1901&amp;","&amp;T1901&amp;",",T1901&amp;","&amp;T1901&amp;","&amp;T1901&amp;","&amp;T1901&amp;","&amp;T1901&amp;","&amp;T1901&amp;","&amp;T1901&amp;","&amp;T1901&amp;","&amp;T1901&amp;","&amp;T1901&amp;","&amp;T1901&amp;","&amp;T1901&amp;","&amp;T1901&amp;","&amp;T1901&amp;","))</f>
        <v>#REF!</v>
      </c>
      <c r="F1900" s="72" t="str">
        <f t="shared" si="2667"/>
        <v/>
      </c>
      <c r="G1900" s="73">
        <f t="shared" si="2656"/>
        <v>0</v>
      </c>
      <c r="H1900" s="112">
        <f t="shared" si="2657"/>
        <v>0</v>
      </c>
      <c r="I1900" s="112">
        <f t="shared" si="2658"/>
        <v>0</v>
      </c>
      <c r="J1900" s="74" t="e">
        <f>COUNTIF(#REF!,"E")</f>
        <v>#REF!</v>
      </c>
      <c r="K1900" s="74" t="e">
        <f>COUNTIF(#REF!,"O")</f>
        <v>#REF!</v>
      </c>
      <c r="L1900" s="74" t="e">
        <f t="shared" si="2659"/>
        <v>#REF!</v>
      </c>
      <c r="M1900" s="113" t="e">
        <f t="shared" si="2660"/>
        <v>#REF!</v>
      </c>
      <c r="N1900" s="60"/>
      <c r="O1900" s="61"/>
      <c r="P1900" s="61"/>
      <c r="Q1900" s="61"/>
      <c r="R1900" s="61"/>
      <c r="S1900" s="7"/>
      <c r="T1900" s="67" t="str">
        <f t="shared" si="2627"/>
        <v/>
      </c>
      <c r="U1900" s="76" t="str">
        <f>IF($A1899&lt;&gt;"",IF(OR(CR1899&lt;&gt;0,CS1899&lt;&gt;0,#REF!&lt;$BB$3),"",IF(#REF!="LER","01,",IF(#REF!="LOR","01,",IF(#REF!="LEB","02,",IF(#REF!="LOB","01,",IF(#REF!="HER","19,",IF(#REF!="HOR","19,",IF(#REF!="HEB","20,",IF(#REF!="HOB","19,",""))))))))),"")</f>
        <v/>
      </c>
      <c r="V1900" s="76" t="str">
        <f>IF($A1899&lt;&gt;"",IF(OR(CR1899&lt;&gt;0,CS1899&lt;&gt;0,#REF!&lt;$BB$3),"",IF(#REF!="LER","02,",IF(#REF!="LOR","03,",IF(#REF!="LEB","04,",IF(#REF!="LOB","02,",IF(#REF!="HER","20,",IF(#REF!="HOR","21,",IF(#REF!="HEB","22,",IF(#REF!="HOB","20,",""))))))))),"")</f>
        <v/>
      </c>
      <c r="W1900" s="76" t="str">
        <f>IF($A1899&lt;&gt;"",IF(OR(CR1899&lt;&gt;0,CS1899&lt;&gt;0,#REF!&lt;$BB$3),"",IF(#REF!="LER","03,",IF(#REF!="LOR","05,",IF(#REF!="LEB","06,",IF(#REF!="LOB","03,",IF(#REF!="HER","21,",IF(#REF!="HOR","23,",IF(#REF!="HEB","24,",IF(#REF!="HOB","21,",""))))))))),"")</f>
        <v/>
      </c>
      <c r="X1900" s="76" t="str">
        <f>IF($A1899&lt;&gt;"",IF(OR(CR1899&lt;&gt;0,CS1899&lt;&gt;0,#REF!&lt;$BB$3),"",IF(#REF!="LER","04,",IF(#REF!="LOR","07,",IF(#REF!="LEB","08,",IF(#REF!="LOB","04,",IF(#REF!="HER","22,",IF(#REF!="HOR","25,",IF(#REF!="HEB","26,",IF(#REF!="HOB","22,",""))))))))),"")</f>
        <v/>
      </c>
      <c r="Y1900" s="76" t="str">
        <f>IF($A1899&lt;&gt;"",IF(OR(CR1899&lt;&gt;0,CS1899&lt;&gt;0,#REF!&lt;$BB$3),"",IF(#REF!="LER","05,",IF(#REF!="LOR","09,",IF(#REF!="LEB","10,",IF(#REF!="LOB","05,",IF(#REF!="HER","23,",IF(#REF!="HOR","27,",IF(#REF!="HEB","28,",IF(#REF!="HOB","23,",""))))))))),"")</f>
        <v/>
      </c>
      <c r="Z1900" s="76" t="str">
        <f>IF($A1899&lt;&gt;"",IF(OR(CR1899&lt;&gt;0,CS1899&lt;&gt;0,#REF!&lt;$BB$3),"",IF(#REF!="LER","06,",IF(#REF!="LOR","11,",IF(#REF!="LEB","11,",IF(#REF!="LOB","06,",IF(#REF!="HER","24,",IF(#REF!="HOR","29,",IF(#REF!="HEB","29,",IF(#REF!="HOB","24,",""))))))))),"")</f>
        <v/>
      </c>
      <c r="AA1900" s="76"/>
      <c r="AB1900" s="76"/>
      <c r="AC1900" s="76"/>
      <c r="AD1900" s="76"/>
      <c r="AE1900" s="76"/>
      <c r="AF1900" s="76"/>
      <c r="AG1900" s="76"/>
      <c r="AH1900" s="76"/>
      <c r="AI1900" s="76"/>
      <c r="AJ1900" s="76"/>
      <c r="AK1900" s="67" t="str">
        <f t="shared" si="2628"/>
        <v/>
      </c>
      <c r="AL1900" s="76" t="str">
        <f>IF($A1899&lt;&gt;"",IF(OR(CR1899&lt;&gt;0,CS1899&lt;&gt;0,#REF!&lt;$BB$3),"",IF(#REF!="LER","07,",IF(#REF!="LOR","12,",IF(#REF!="LEB","12,",IF(#REF!="LOB","08,",IF(#REF!="HER","25,",IF(#REF!="HOR","30,",IF(#REF!="HEB","30,",IF(#REF!="HOB","25,",""))))))))),"")</f>
        <v/>
      </c>
      <c r="AM1900" s="76" t="str">
        <f>IF($A1899&lt;&gt;"",IF(OR(CR1899&lt;&gt;0,CS1899&lt;&gt;0,#REF!&lt;$BB$3),"",IF(#REF!="LER","08,",IF(#REF!="LOR","13,",IF(#REF!="LEB","13,",IF(#REF!="LOB","09,",IF(#REF!="HER","26,",IF(#REF!="HOR","31,",IF(#REF!="HEB","31,",IF(#REF!="HOB","26,",""))))))))),"")</f>
        <v/>
      </c>
      <c r="AN1900" s="76" t="str">
        <f>IF($A1899&lt;&gt;"",IF(OR(CR1899&lt;&gt;0,CS1899&lt;&gt;0,#REF!&lt;$BB$3),"",IF(#REF!="LER","09,",IF(#REF!="LOR","14,",IF(#REF!="LEB","14,",IF(#REF!="LOB","10,",IF(#REF!="HER","27,",IF(#REF!="HOR","32,",IF(#REF!="HEB","32,",IF(#REF!="HOB","27,",""))))))))),"")</f>
        <v/>
      </c>
      <c r="AO1900" s="76" t="str">
        <f>IF($A1899&lt;&gt;"",IF(OR(CR1899&lt;&gt;0,CS1899&lt;&gt;0,#REF!&lt;$BB$3),"",IF(#REF!="LER","10,",IF(#REF!="LOR","15,",IF(#REF!="LEB","15,",IF(#REF!="LOB","11,",IF(#REF!="HER","28,",IF(#REF!="HOR","33,",IF(#REF!="HEB","33,",IF(#REF!="HOB","28,",""))))))))),"")</f>
        <v/>
      </c>
      <c r="AP1900" s="76" t="str">
        <f>IF($A1899&lt;&gt;"",IF(OR(CR1899&lt;&gt;0,CS1899&lt;&gt;0,#REF!&lt;$BB$3),"",IF(#REF!="LER","12,",IF(#REF!="LOR","16,",IF(#REF!="LEB","16,",IF(#REF!="LOB","13,",IF(#REF!="HER","30,",IF(#REF!="HOR","34,",IF(#REF!="HEB","34,",IF(#REF!="HOB","29,",""))))))))),"")</f>
        <v/>
      </c>
      <c r="AQ1900" s="76" t="str">
        <f>IF($A1899&lt;&gt;"",IF(OR(CR1899&lt;&gt;0,CS1899&lt;&gt;0,#REF!&lt;$BB$3),"",IF(#REF!="LER","14,",IF(#REF!="LOR","17,",IF(#REF!="LEB","17,",IF(#REF!="LOB","15,",IF(#REF!="HER","32,",IF(#REF!="HOR","35,",IF(#REF!="HEB","35,",IF(#REF!="HOB","31,",""))))))))),"")</f>
        <v/>
      </c>
      <c r="AR1900" s="76" t="str">
        <f>IF($A1899&lt;&gt;"",IF(OR(CR1899&lt;&gt;0,CS1899&lt;&gt;0,#REF!&lt;$BB$3),"",IF(#REF!="LER","16,",IF(#REF!="LOR","18,",IF(#REF!="LEB","18,",IF(#REF!="LOB","17,",IF(#REF!="HER","34,",IF(#REF!="HOR","36,",IF(#REF!="HEB","36,",IF(#REF!="HOB","33,",""))))))))),"")</f>
        <v/>
      </c>
      <c r="AS1900" s="60" t="b">
        <f t="shared" si="2637"/>
        <v>0</v>
      </c>
      <c r="AT1900" s="60" t="b">
        <f t="shared" si="2638"/>
        <v>0</v>
      </c>
      <c r="AU1900" s="60" t="b">
        <f t="shared" si="2639"/>
        <v>0</v>
      </c>
      <c r="AV1900" s="60" t="b">
        <f t="shared" si="2640"/>
        <v>0</v>
      </c>
      <c r="AW1900" s="60" t="b">
        <f t="shared" si="2641"/>
        <v>0</v>
      </c>
      <c r="AX1900" s="60" t="b">
        <f t="shared" si="2642"/>
        <v>0</v>
      </c>
      <c r="AY1900" s="60" t="b">
        <f t="shared" si="2643"/>
        <v>0</v>
      </c>
      <c r="AZ1900" s="60"/>
      <c r="BA1900" s="61">
        <f t="shared" si="2670"/>
        <v>0</v>
      </c>
      <c r="BB1900" s="13">
        <f t="shared" si="2645"/>
        <v>0</v>
      </c>
      <c r="BC1900" s="11" t="e">
        <f>IF(#REF!&lt;&gt;"",S1900+BC1899,0)</f>
        <v>#REF!</v>
      </c>
      <c r="BD1900" s="67" t="str">
        <f t="shared" si="2629"/>
        <v/>
      </c>
      <c r="BE1900" s="76" t="str">
        <f>IF($A1899&lt;&gt;"",IF(OR(EE1899&lt;&gt;0,EF1899&lt;&gt;0,#REF!&lt;$BB$3),"",IF(#REF!="LER","01,",IF(#REF!="LOR","01,",IF(#REF!="LEB","02,",IF(#REF!="LOB","01,",IF(#REF!="HER","19,",IF(#REF!="HOR","19,",IF(#REF!="HEB","20,",IF(#REF!="HOB","19,",""))))))))),"")</f>
        <v/>
      </c>
      <c r="BF1900" s="76" t="str">
        <f>IF($A1899&lt;&gt;"",IF(OR(EE1899&lt;&gt;0,EF1899&lt;&gt;0,#REF!&lt;$BB$3),"",IF(#REF!="LER","02,",IF(#REF!="LOR","03,",IF(#REF!="LEB","04,",IF(#REF!="LOB","02,",IF(#REF!="HER","20,",IF(#REF!="HOR","21,",IF(#REF!="HEB","22,",IF(#REF!="HOB","20,",""))))))))),"")</f>
        <v/>
      </c>
      <c r="BG1900" s="76" t="str">
        <f>IF($A1899&lt;&gt;"",IF(OR(EE1899&lt;&gt;0,EF1899&lt;&gt;0,#REF!&lt;$BB$3),"",IF(#REF!="LER","03,",IF(#REF!="LOR","05,",IF(#REF!="LEB","06,",IF(#REF!="LOB","03,",IF(#REF!="HER","21,",IF(#REF!="HOR","23,",IF(#REF!="HEB","24,",IF(#REF!="HOB","21,",""))))))))),"")</f>
        <v/>
      </c>
      <c r="BH1900" s="76" t="str">
        <f>IF($A1899&lt;&gt;"",IF(OR(EE1899&lt;&gt;0,EF1899&lt;&gt;0,#REF!&lt;$BB$3),"",IF(#REF!="LER","04,",IF(#REF!="LOR","07,",IF(#REF!="LEB","08,",IF(#REF!="LOB","04,",IF(#REF!="HER","22,",IF(#REF!="HOR","25,",IF(#REF!="HEB","26,",IF(#REF!="HOB","22,",""))))))))),"")</f>
        <v/>
      </c>
      <c r="BI1900" s="76" t="str">
        <f>IF($A1899&lt;&gt;"",IF(OR(EE1899&lt;&gt;0,EF1899&lt;&gt;0,#REF!&lt;$BB$3),"",IF(#REF!="LER","05,",IF(#REF!="LOR","09,",IF(#REF!="LEB","10,",IF(#REF!="LOB","05,",IF(#REF!="HER","23,",IF(#REF!="HOR","27,",IF(#REF!="HEB","28,",IF(#REF!="HOB","23,",""))))))))),"")</f>
        <v/>
      </c>
      <c r="BJ1900" s="76" t="str">
        <f>IF($A1899&lt;&gt;"",IF(OR(EE1899&lt;&gt;0,EF1899&lt;&gt;0,#REF!&lt;$BB$3),"",IF(#REF!="LER","06,",IF(#REF!="LOR","11,",IF(#REF!="LEB","11,",IF(#REF!="LOB","06,",IF(#REF!="HER","24,",IF(#REF!="HOR","29,",IF(#REF!="HEB","29,",IF(#REF!="HOB","24,",""))))))))),"")</f>
        <v/>
      </c>
      <c r="BK1900" s="76"/>
      <c r="BL1900" s="76"/>
      <c r="BM1900" s="76"/>
      <c r="BN1900" s="76"/>
      <c r="BO1900" s="76"/>
      <c r="BP1900" s="76"/>
      <c r="BQ1900" s="76"/>
      <c r="BR1900" s="76"/>
      <c r="BS1900" s="92">
        <f t="shared" si="2672"/>
        <v>0</v>
      </c>
      <c r="BT1900" s="76"/>
      <c r="BU1900" s="76"/>
      <c r="BV1900" s="67" t="str">
        <f t="shared" si="2630"/>
        <v/>
      </c>
      <c r="BW1900" s="76" t="str">
        <f>IF($A1899&lt;&gt;"",IF(OR(EE1899&lt;&gt;0,EF1899&lt;&gt;0,#REF!&lt;$BB$3),"",IF(#REF!="LER","07,",IF(#REF!="LOR","12,",IF(#REF!="LEB","12,",IF(#REF!="LOB","08,",IF(#REF!="HER","25,",IF(#REF!="HOR","30,",IF(#REF!="HEB","30,",IF(#REF!="HOB","25,",""))))))))),"")</f>
        <v/>
      </c>
      <c r="BX1900" s="76" t="str">
        <f>IF($A1899&lt;&gt;"",IF(OR(EE1899&lt;&gt;0,EF1899&lt;&gt;0,#REF!&lt;$BB$3),"",IF(#REF!="LER","08,",IF(#REF!="LOR","13,",IF(#REF!="LEB","13,",IF(#REF!="LOB","09,",IF(#REF!="HER","26,",IF(#REF!="HOR","31,",IF(#REF!="HEB","31,",IF(#REF!="HOB","26,",""))))))))),"")</f>
        <v/>
      </c>
      <c r="BY1900" s="76" t="str">
        <f>IF($A1899&lt;&gt;"",IF(OR(EE1899&lt;&gt;0,EF1899&lt;&gt;0,#REF!&lt;$BB$3),"",IF(#REF!="LER","09,",IF(#REF!="LOR","14,",IF(#REF!="LEB","14,",IF(#REF!="LOB","10,",IF(#REF!="HER","27,",IF(#REF!="HOR","32,",IF(#REF!="HEB","32,",IF(#REF!="HOB","27,",""))))))))),"")</f>
        <v/>
      </c>
      <c r="BZ1900" s="76" t="str">
        <f>IF($A1899&lt;&gt;"",IF(OR(EE1899&lt;&gt;0,EF1899&lt;&gt;0,#REF!&lt;$BB$3),"",IF(#REF!="LER","10,",IF(#REF!="LOR","15,",IF(#REF!="LEB","15,",IF(#REF!="LOB","11,",IF(#REF!="HER","28,",IF(#REF!="HOR","33,",IF(#REF!="HEB","33,",IF(#REF!="HOB","28,",""))))))))),"")</f>
        <v/>
      </c>
      <c r="CA1900" s="76" t="str">
        <f>IF($A1899&lt;&gt;"",IF(OR(EE1899&lt;&gt;0,EF1899&lt;&gt;0,#REF!&lt;$BB$3),"",IF(#REF!="LER","12,",IF(#REF!="LOR","16,",IF(#REF!="LEB","16,",IF(#REF!="LOB","13,",IF(#REF!="HER","30,",IF(#REF!="HOR","34,",IF(#REF!="HEB","34,",IF(#REF!="HOB","29,",""))))))))),"")</f>
        <v/>
      </c>
      <c r="CB1900" s="76" t="str">
        <f>IF($A1899&lt;&gt;"",IF(OR(EE1899&lt;&gt;0,EF1899&lt;&gt;0,#REF!&lt;$BB$3),"",IF(#REF!="LER","14,",IF(#REF!="LOR","17,",IF(#REF!="LEB","17,",IF(#REF!="LOB","15,",IF(#REF!="HER","32,",IF(#REF!="HOR","35,",IF(#REF!="HEB","35,",IF(#REF!="HOB","31,",""))))))))),"")</f>
        <v/>
      </c>
      <c r="CC1900" s="76" t="str">
        <f>IF($A1899&lt;&gt;"",IF(OR(EE1899&lt;&gt;0,EF1899&lt;&gt;0,#REF!&lt;$BB$3),"",IF(#REF!="LER","16,",IF(#REF!="LOR","18,",IF(#REF!="LEB","18,",IF(#REF!="LOB","17,",IF(#REF!="HER","34,",IF(#REF!="HOR","36,",IF(#REF!="HEB","36,",IF(#REF!="HOB","33,",""))))))))),"")</f>
        <v/>
      </c>
      <c r="CD1900" s="60" t="b">
        <f t="shared" si="2646"/>
        <v>0</v>
      </c>
      <c r="CE1900" s="60" t="b">
        <f t="shared" si="2647"/>
        <v>0</v>
      </c>
      <c r="CF1900" s="60" t="b">
        <f t="shared" si="2648"/>
        <v>0</v>
      </c>
      <c r="CG1900" s="60" t="b">
        <f t="shared" si="2649"/>
        <v>0</v>
      </c>
      <c r="CH1900" s="60" t="b">
        <f t="shared" si="2650"/>
        <v>0</v>
      </c>
      <c r="CI1900" s="60" t="b">
        <f t="shared" si="2651"/>
        <v>0</v>
      </c>
      <c r="CJ1900" s="60" t="b">
        <f t="shared" si="2652"/>
        <v>0</v>
      </c>
      <c r="CK1900" s="60"/>
      <c r="CL1900" s="61">
        <f t="shared" si="2671"/>
        <v>0</v>
      </c>
      <c r="CM1900" s="92">
        <f t="shared" si="2673"/>
        <v>0</v>
      </c>
      <c r="CN1900" s="13">
        <f t="shared" si="2653"/>
        <v>0</v>
      </c>
      <c r="CO1900" s="11" t="e">
        <f>IF(#REF!&lt;&gt;"",BC1900+CO1899,0)</f>
        <v>#REF!</v>
      </c>
      <c r="CP1900" s="13">
        <f t="shared" si="2663"/>
        <v>0</v>
      </c>
      <c r="CQ1900" s="11">
        <f t="shared" si="2664"/>
        <v>0</v>
      </c>
      <c r="CR1900" s="57">
        <f t="shared" si="2635"/>
        <v>0</v>
      </c>
      <c r="CS1900" s="57">
        <f t="shared" si="2636"/>
        <v>0</v>
      </c>
      <c r="CT1900" s="57">
        <f t="shared" si="2626"/>
        <v>0</v>
      </c>
      <c r="CU1900" s="24"/>
      <c r="CV1900" s="24"/>
      <c r="CW1900" s="24"/>
      <c r="CX1900" s="24"/>
      <c r="CY1900" s="24"/>
      <c r="CZ1900" s="24"/>
      <c r="DA1900" s="24"/>
      <c r="DB1900" s="24"/>
      <c r="DC1900" s="24"/>
      <c r="DD1900" s="64"/>
      <c r="DJ1900" s="39"/>
    </row>
    <row r="1901" spans="2:114" x14ac:dyDescent="0.2">
      <c r="B1901" s="61" t="str">
        <f>IF(A1901="","",IF(U1902="","DB",U1902&amp;V1902&amp;W1902&amp;X1902&amp;Y1902&amp;Z1902&amp;AL1902&amp;AM1902&amp;AN1902&amp;AO1902&amp;AP1902&amp;AQ1902&amp;AR1902&amp;#REF!))</f>
        <v/>
      </c>
      <c r="C1901" s="7" t="str">
        <f t="shared" si="2654"/>
        <v/>
      </c>
      <c r="D1901" s="60">
        <f t="shared" si="2655"/>
        <v>0</v>
      </c>
      <c r="E1901" s="7" t="e">
        <f>IF(COUNTBLANK(BE1902:BI1902)=5,#REF!&amp;",",IF(COUNTBLANK(U1902:AR1902)=1,T1902&amp;","&amp;T1902&amp;","&amp;T1902&amp;","&amp;T1902&amp;","&amp;T1902&amp;","&amp;T1902&amp;","&amp;T1902&amp;","&amp;T1902&amp;","&amp;T1902&amp;","&amp;T1902&amp;","&amp;T1902&amp;","&amp;T1902&amp;","&amp;T1902&amp;",",T1902&amp;","&amp;T1902&amp;","&amp;T1902&amp;","&amp;T1902&amp;","&amp;T1902&amp;","&amp;T1902&amp;","&amp;T1902&amp;","&amp;T1902&amp;","&amp;T1902&amp;","&amp;T1902&amp;","&amp;T1902&amp;","&amp;T1902&amp;","&amp;T1902&amp;","&amp;T1902&amp;","))</f>
        <v>#REF!</v>
      </c>
      <c r="F1901" s="72" t="str">
        <f t="shared" si="2667"/>
        <v/>
      </c>
      <c r="G1901" s="73">
        <f t="shared" si="2656"/>
        <v>0</v>
      </c>
      <c r="H1901" s="112">
        <f t="shared" si="2657"/>
        <v>0</v>
      </c>
      <c r="I1901" s="112">
        <f t="shared" si="2658"/>
        <v>0</v>
      </c>
      <c r="J1901" s="74" t="e">
        <f>COUNTIF(#REF!,"E")</f>
        <v>#REF!</v>
      </c>
      <c r="K1901" s="74" t="e">
        <f>COUNTIF(#REF!,"O")</f>
        <v>#REF!</v>
      </c>
      <c r="L1901" s="74" t="e">
        <f t="shared" si="2659"/>
        <v>#REF!</v>
      </c>
      <c r="M1901" s="113" t="e">
        <f t="shared" si="2660"/>
        <v>#REF!</v>
      </c>
      <c r="N1901" s="60"/>
      <c r="O1901" s="61"/>
      <c r="P1901" s="61"/>
      <c r="Q1901" s="61"/>
      <c r="R1901" s="61"/>
      <c r="S1901" s="7"/>
      <c r="T1901" s="67" t="str">
        <f t="shared" si="2627"/>
        <v/>
      </c>
      <c r="U1901" s="76" t="str">
        <f>IF($A1900&lt;&gt;"",IF(OR(CR1900&lt;&gt;0,CS1900&lt;&gt;0,#REF!&lt;$BB$3),"",IF(#REF!="LER","01,",IF(#REF!="LOR","01,",IF(#REF!="LEB","02,",IF(#REF!="LOB","01,",IF(#REF!="HER","19,",IF(#REF!="HOR","19,",IF(#REF!="HEB","20,",IF(#REF!="HOB","19,",""))))))))),"")</f>
        <v/>
      </c>
      <c r="V1901" s="76" t="str">
        <f>IF($A1900&lt;&gt;"",IF(OR(CR1900&lt;&gt;0,CS1900&lt;&gt;0,#REF!&lt;$BB$3),"",IF(#REF!="LER","02,",IF(#REF!="LOR","03,",IF(#REF!="LEB","04,",IF(#REF!="LOB","02,",IF(#REF!="HER","20,",IF(#REF!="HOR","21,",IF(#REF!="HEB","22,",IF(#REF!="HOB","20,",""))))))))),"")</f>
        <v/>
      </c>
      <c r="W1901" s="76" t="str">
        <f>IF($A1900&lt;&gt;"",IF(OR(CR1900&lt;&gt;0,CS1900&lt;&gt;0,#REF!&lt;$BB$3),"",IF(#REF!="LER","03,",IF(#REF!="LOR","05,",IF(#REF!="LEB","06,",IF(#REF!="LOB","03,",IF(#REF!="HER","21,",IF(#REF!="HOR","23,",IF(#REF!="HEB","24,",IF(#REF!="HOB","21,",""))))))))),"")</f>
        <v/>
      </c>
      <c r="X1901" s="76" t="str">
        <f>IF($A1900&lt;&gt;"",IF(OR(CR1900&lt;&gt;0,CS1900&lt;&gt;0,#REF!&lt;$BB$3),"",IF(#REF!="LER","04,",IF(#REF!="LOR","07,",IF(#REF!="LEB","08,",IF(#REF!="LOB","04,",IF(#REF!="HER","22,",IF(#REF!="HOR","25,",IF(#REF!="HEB","26,",IF(#REF!="HOB","22,",""))))))))),"")</f>
        <v/>
      </c>
      <c r="Y1901" s="76" t="str">
        <f>IF($A1900&lt;&gt;"",IF(OR(CR1900&lt;&gt;0,CS1900&lt;&gt;0,#REF!&lt;$BB$3),"",IF(#REF!="LER","05,",IF(#REF!="LOR","09,",IF(#REF!="LEB","10,",IF(#REF!="LOB","05,",IF(#REF!="HER","23,",IF(#REF!="HOR","27,",IF(#REF!="HEB","28,",IF(#REF!="HOB","23,",""))))))))),"")</f>
        <v/>
      </c>
      <c r="Z1901" s="76" t="str">
        <f>IF($A1900&lt;&gt;"",IF(OR(CR1900&lt;&gt;0,CS1900&lt;&gt;0,#REF!&lt;$BB$3),"",IF(#REF!="LER","06,",IF(#REF!="LOR","11,",IF(#REF!="LEB","11,",IF(#REF!="LOB","06,",IF(#REF!="HER","24,",IF(#REF!="HOR","29,",IF(#REF!="HEB","29,",IF(#REF!="HOB","24,",""))))))))),"")</f>
        <v/>
      </c>
      <c r="AA1901" s="76"/>
      <c r="AB1901" s="76"/>
      <c r="AC1901" s="76"/>
      <c r="AD1901" s="76"/>
      <c r="AE1901" s="76"/>
      <c r="AF1901" s="76"/>
      <c r="AG1901" s="76"/>
      <c r="AH1901" s="76"/>
      <c r="AI1901" s="76"/>
      <c r="AJ1901" s="76"/>
      <c r="AK1901" s="67" t="str">
        <f t="shared" si="2628"/>
        <v/>
      </c>
      <c r="AL1901" s="76" t="str">
        <f>IF($A1900&lt;&gt;"",IF(OR(CR1900&lt;&gt;0,CS1900&lt;&gt;0,#REF!&lt;$BB$3),"",IF(#REF!="LER","07,",IF(#REF!="LOR","12,",IF(#REF!="LEB","12,",IF(#REF!="LOB","08,",IF(#REF!="HER","25,",IF(#REF!="HOR","30,",IF(#REF!="HEB","30,",IF(#REF!="HOB","25,",""))))))))),"")</f>
        <v/>
      </c>
      <c r="AM1901" s="76" t="str">
        <f>IF($A1900&lt;&gt;"",IF(OR(CR1900&lt;&gt;0,CS1900&lt;&gt;0,#REF!&lt;$BB$3),"",IF(#REF!="LER","08,",IF(#REF!="LOR","13,",IF(#REF!="LEB","13,",IF(#REF!="LOB","09,",IF(#REF!="HER","26,",IF(#REF!="HOR","31,",IF(#REF!="HEB","31,",IF(#REF!="HOB","26,",""))))))))),"")</f>
        <v/>
      </c>
      <c r="AN1901" s="76" t="str">
        <f>IF($A1900&lt;&gt;"",IF(OR(CR1900&lt;&gt;0,CS1900&lt;&gt;0,#REF!&lt;$BB$3),"",IF(#REF!="LER","09,",IF(#REF!="LOR","14,",IF(#REF!="LEB","14,",IF(#REF!="LOB","10,",IF(#REF!="HER","27,",IF(#REF!="HOR","32,",IF(#REF!="HEB","32,",IF(#REF!="HOB","27,",""))))))))),"")</f>
        <v/>
      </c>
      <c r="AO1901" s="76" t="str">
        <f>IF($A1900&lt;&gt;"",IF(OR(CR1900&lt;&gt;0,CS1900&lt;&gt;0,#REF!&lt;$BB$3),"",IF(#REF!="LER","10,",IF(#REF!="LOR","15,",IF(#REF!="LEB","15,",IF(#REF!="LOB","11,",IF(#REF!="HER","28,",IF(#REF!="HOR","33,",IF(#REF!="HEB","33,",IF(#REF!="HOB","28,",""))))))))),"")</f>
        <v/>
      </c>
      <c r="AP1901" s="76" t="str">
        <f>IF($A1900&lt;&gt;"",IF(OR(CR1900&lt;&gt;0,CS1900&lt;&gt;0,#REF!&lt;$BB$3),"",IF(#REF!="LER","12,",IF(#REF!="LOR","16,",IF(#REF!="LEB","16,",IF(#REF!="LOB","13,",IF(#REF!="HER","30,",IF(#REF!="HOR","34,",IF(#REF!="HEB","34,",IF(#REF!="HOB","29,",""))))))))),"")</f>
        <v/>
      </c>
      <c r="AQ1901" s="76" t="str">
        <f>IF($A1900&lt;&gt;"",IF(OR(CR1900&lt;&gt;0,CS1900&lt;&gt;0,#REF!&lt;$BB$3),"",IF(#REF!="LER","14,",IF(#REF!="LOR","17,",IF(#REF!="LEB","17,",IF(#REF!="LOB","15,",IF(#REF!="HER","32,",IF(#REF!="HOR","35,",IF(#REF!="HEB","35,",IF(#REF!="HOB","31,",""))))))))),"")</f>
        <v/>
      </c>
      <c r="AR1901" s="76" t="str">
        <f>IF($A1900&lt;&gt;"",IF(OR(CR1900&lt;&gt;0,CS1900&lt;&gt;0,#REF!&lt;$BB$3),"",IF(#REF!="LER","16,",IF(#REF!="LOR","18,",IF(#REF!="LEB","18,",IF(#REF!="LOB","17,",IF(#REF!="HER","34,",IF(#REF!="HOR","36,",IF(#REF!="HEB","36,",IF(#REF!="HOB","33,",""))))))))),"")</f>
        <v/>
      </c>
      <c r="AS1901" s="60" t="b">
        <f t="shared" si="2637"/>
        <v>0</v>
      </c>
      <c r="AT1901" s="60" t="b">
        <f t="shared" si="2638"/>
        <v>0</v>
      </c>
      <c r="AU1901" s="60" t="b">
        <f t="shared" si="2639"/>
        <v>0</v>
      </c>
      <c r="AV1901" s="60" t="b">
        <f t="shared" si="2640"/>
        <v>0</v>
      </c>
      <c r="AW1901" s="60" t="b">
        <f t="shared" si="2641"/>
        <v>0</v>
      </c>
      <c r="AX1901" s="60" t="b">
        <f t="shared" si="2642"/>
        <v>0</v>
      </c>
      <c r="AY1901" s="60" t="b">
        <f t="shared" si="2643"/>
        <v>0</v>
      </c>
      <c r="AZ1901" s="60"/>
      <c r="BA1901" s="61">
        <f t="shared" si="2670"/>
        <v>0</v>
      </c>
      <c r="BB1901" s="13">
        <f t="shared" si="2645"/>
        <v>0</v>
      </c>
      <c r="BC1901" s="11" t="e">
        <f>IF(#REF!&lt;&gt;"",S1901+BC1900,0)</f>
        <v>#REF!</v>
      </c>
      <c r="BD1901" s="67" t="str">
        <f t="shared" si="2629"/>
        <v/>
      </c>
      <c r="BE1901" s="76" t="str">
        <f>IF($A1900&lt;&gt;"",IF(OR(EE1900&lt;&gt;0,EF1900&lt;&gt;0,#REF!&lt;$BB$3),"",IF(#REF!="LER","01,",IF(#REF!="LOR","01,",IF(#REF!="LEB","02,",IF(#REF!="LOB","01,",IF(#REF!="HER","19,",IF(#REF!="HOR","19,",IF(#REF!="HEB","20,",IF(#REF!="HOB","19,",""))))))))),"")</f>
        <v/>
      </c>
      <c r="BF1901" s="76" t="str">
        <f>IF($A1900&lt;&gt;"",IF(OR(EE1900&lt;&gt;0,EF1900&lt;&gt;0,#REF!&lt;$BB$3),"",IF(#REF!="LER","02,",IF(#REF!="LOR","03,",IF(#REF!="LEB","04,",IF(#REF!="LOB","02,",IF(#REF!="HER","20,",IF(#REF!="HOR","21,",IF(#REF!="HEB","22,",IF(#REF!="HOB","20,",""))))))))),"")</f>
        <v/>
      </c>
      <c r="BG1901" s="76" t="str">
        <f>IF($A1900&lt;&gt;"",IF(OR(EE1900&lt;&gt;0,EF1900&lt;&gt;0,#REF!&lt;$BB$3),"",IF(#REF!="LER","03,",IF(#REF!="LOR","05,",IF(#REF!="LEB","06,",IF(#REF!="LOB","03,",IF(#REF!="HER","21,",IF(#REF!="HOR","23,",IF(#REF!="HEB","24,",IF(#REF!="HOB","21,",""))))))))),"")</f>
        <v/>
      </c>
      <c r="BH1901" s="76" t="str">
        <f>IF($A1900&lt;&gt;"",IF(OR(EE1900&lt;&gt;0,EF1900&lt;&gt;0,#REF!&lt;$BB$3),"",IF(#REF!="LER","04,",IF(#REF!="LOR","07,",IF(#REF!="LEB","08,",IF(#REF!="LOB","04,",IF(#REF!="HER","22,",IF(#REF!="HOR","25,",IF(#REF!="HEB","26,",IF(#REF!="HOB","22,",""))))))))),"")</f>
        <v/>
      </c>
      <c r="BI1901" s="76" t="str">
        <f>IF($A1900&lt;&gt;"",IF(OR(EE1900&lt;&gt;0,EF1900&lt;&gt;0,#REF!&lt;$BB$3),"",IF(#REF!="LER","05,",IF(#REF!="LOR","09,",IF(#REF!="LEB","10,",IF(#REF!="LOB","05,",IF(#REF!="HER","23,",IF(#REF!="HOR","27,",IF(#REF!="HEB","28,",IF(#REF!="HOB","23,",""))))))))),"")</f>
        <v/>
      </c>
      <c r="BJ1901" s="76" t="str">
        <f>IF($A1900&lt;&gt;"",IF(OR(EE1900&lt;&gt;0,EF1900&lt;&gt;0,#REF!&lt;$BB$3),"",IF(#REF!="LER","06,",IF(#REF!="LOR","11,",IF(#REF!="LEB","11,",IF(#REF!="LOB","06,",IF(#REF!="HER","24,",IF(#REF!="HOR","29,",IF(#REF!="HEB","29,",IF(#REF!="HOB","24,",""))))))))),"")</f>
        <v/>
      </c>
      <c r="BK1901" s="76"/>
      <c r="BL1901" s="76"/>
      <c r="BM1901" s="76"/>
      <c r="BN1901" s="76"/>
      <c r="BO1901" s="76"/>
      <c r="BP1901" s="76"/>
      <c r="BQ1901" s="76"/>
      <c r="BR1901" s="76"/>
      <c r="BS1901" s="92">
        <f t="shared" si="2672"/>
        <v>0</v>
      </c>
      <c r="BT1901" s="76"/>
      <c r="BU1901" s="76"/>
      <c r="BV1901" s="67" t="str">
        <f t="shared" si="2630"/>
        <v/>
      </c>
      <c r="BW1901" s="76" t="str">
        <f>IF($A1900&lt;&gt;"",IF(OR(EE1900&lt;&gt;0,EF1900&lt;&gt;0,#REF!&lt;$BB$3),"",IF(#REF!="LER","07,",IF(#REF!="LOR","12,",IF(#REF!="LEB","12,",IF(#REF!="LOB","08,",IF(#REF!="HER","25,",IF(#REF!="HOR","30,",IF(#REF!="HEB","30,",IF(#REF!="HOB","25,",""))))))))),"")</f>
        <v/>
      </c>
      <c r="BX1901" s="76" t="str">
        <f>IF($A1900&lt;&gt;"",IF(OR(EE1900&lt;&gt;0,EF1900&lt;&gt;0,#REF!&lt;$BB$3),"",IF(#REF!="LER","08,",IF(#REF!="LOR","13,",IF(#REF!="LEB","13,",IF(#REF!="LOB","09,",IF(#REF!="HER","26,",IF(#REF!="HOR","31,",IF(#REF!="HEB","31,",IF(#REF!="HOB","26,",""))))))))),"")</f>
        <v/>
      </c>
      <c r="BY1901" s="76" t="str">
        <f>IF($A1900&lt;&gt;"",IF(OR(EE1900&lt;&gt;0,EF1900&lt;&gt;0,#REF!&lt;$BB$3),"",IF(#REF!="LER","09,",IF(#REF!="LOR","14,",IF(#REF!="LEB","14,",IF(#REF!="LOB","10,",IF(#REF!="HER","27,",IF(#REF!="HOR","32,",IF(#REF!="HEB","32,",IF(#REF!="HOB","27,",""))))))))),"")</f>
        <v/>
      </c>
      <c r="BZ1901" s="76" t="str">
        <f>IF($A1900&lt;&gt;"",IF(OR(EE1900&lt;&gt;0,EF1900&lt;&gt;0,#REF!&lt;$BB$3),"",IF(#REF!="LER","10,",IF(#REF!="LOR","15,",IF(#REF!="LEB","15,",IF(#REF!="LOB","11,",IF(#REF!="HER","28,",IF(#REF!="HOR","33,",IF(#REF!="HEB","33,",IF(#REF!="HOB","28,",""))))))))),"")</f>
        <v/>
      </c>
      <c r="CA1901" s="76" t="str">
        <f>IF($A1900&lt;&gt;"",IF(OR(EE1900&lt;&gt;0,EF1900&lt;&gt;0,#REF!&lt;$BB$3),"",IF(#REF!="LER","12,",IF(#REF!="LOR","16,",IF(#REF!="LEB","16,",IF(#REF!="LOB","13,",IF(#REF!="HER","30,",IF(#REF!="HOR","34,",IF(#REF!="HEB","34,",IF(#REF!="HOB","29,",""))))))))),"")</f>
        <v/>
      </c>
      <c r="CB1901" s="76" t="str">
        <f>IF($A1900&lt;&gt;"",IF(OR(EE1900&lt;&gt;0,EF1900&lt;&gt;0,#REF!&lt;$BB$3),"",IF(#REF!="LER","14,",IF(#REF!="LOR","17,",IF(#REF!="LEB","17,",IF(#REF!="LOB","15,",IF(#REF!="HER","32,",IF(#REF!="HOR","35,",IF(#REF!="HEB","35,",IF(#REF!="HOB","31,",""))))))))),"")</f>
        <v/>
      </c>
      <c r="CC1901" s="76" t="str">
        <f>IF($A1900&lt;&gt;"",IF(OR(EE1900&lt;&gt;0,EF1900&lt;&gt;0,#REF!&lt;$BB$3),"",IF(#REF!="LER","16,",IF(#REF!="LOR","18,",IF(#REF!="LEB","18,",IF(#REF!="LOB","17,",IF(#REF!="HER","34,",IF(#REF!="HOR","36,",IF(#REF!="HEB","36,",IF(#REF!="HOB","33,",""))))))))),"")</f>
        <v/>
      </c>
      <c r="CD1901" s="60" t="b">
        <f t="shared" si="2646"/>
        <v>0</v>
      </c>
      <c r="CE1901" s="60" t="b">
        <f t="shared" si="2647"/>
        <v>0</v>
      </c>
      <c r="CF1901" s="60" t="b">
        <f t="shared" si="2648"/>
        <v>0</v>
      </c>
      <c r="CG1901" s="60" t="b">
        <f t="shared" si="2649"/>
        <v>0</v>
      </c>
      <c r="CH1901" s="60" t="b">
        <f t="shared" si="2650"/>
        <v>0</v>
      </c>
      <c r="CI1901" s="60" t="b">
        <f t="shared" si="2651"/>
        <v>0</v>
      </c>
      <c r="CJ1901" s="60" t="b">
        <f t="shared" si="2652"/>
        <v>0</v>
      </c>
      <c r="CK1901" s="60"/>
      <c r="CL1901" s="61">
        <f t="shared" si="2671"/>
        <v>0</v>
      </c>
      <c r="CM1901" s="92">
        <f t="shared" si="2673"/>
        <v>0</v>
      </c>
      <c r="CN1901" s="13">
        <f t="shared" si="2653"/>
        <v>0</v>
      </c>
      <c r="CO1901" s="11" t="e">
        <f>IF(#REF!&lt;&gt;"",BC1901+CO1900,0)</f>
        <v>#REF!</v>
      </c>
      <c r="CP1901" s="13">
        <f t="shared" si="2663"/>
        <v>0</v>
      </c>
      <c r="CQ1901" s="11">
        <f t="shared" si="2664"/>
        <v>0</v>
      </c>
      <c r="CR1901" s="57">
        <f t="shared" si="2635"/>
        <v>0</v>
      </c>
      <c r="CS1901" s="57">
        <f t="shared" si="2636"/>
        <v>0</v>
      </c>
      <c r="CT1901" s="57">
        <f t="shared" si="2626"/>
        <v>0</v>
      </c>
      <c r="CU1901" s="24"/>
      <c r="CV1901" s="24"/>
      <c r="CW1901" s="24"/>
      <c r="CX1901" s="24"/>
      <c r="CY1901" s="24"/>
      <c r="CZ1901" s="24"/>
      <c r="DA1901" s="24"/>
      <c r="DB1901" s="24"/>
      <c r="DC1901" s="24"/>
      <c r="DD1901" s="64"/>
      <c r="DJ1901" s="39"/>
    </row>
    <row r="1902" spans="2:114" x14ac:dyDescent="0.2">
      <c r="B1902" s="61" t="str">
        <f>IF(A1902="","",IF(U1903="","DB",U1903&amp;V1903&amp;W1903&amp;X1903&amp;Y1903&amp;Z1903&amp;AL1903&amp;AM1903&amp;AN1903&amp;AO1903&amp;AP1903&amp;AQ1903&amp;AR1903&amp;#REF!))</f>
        <v/>
      </c>
      <c r="C1902" s="7" t="str">
        <f t="shared" si="2654"/>
        <v/>
      </c>
      <c r="D1902" s="60">
        <f t="shared" si="2655"/>
        <v>0</v>
      </c>
      <c r="E1902" s="7" t="e">
        <f>IF(COUNTBLANK(BE1903:BI1903)=5,#REF!&amp;",",IF(COUNTBLANK(U1903:AR1903)=1,T1903&amp;","&amp;T1903&amp;","&amp;T1903&amp;","&amp;T1903&amp;","&amp;T1903&amp;","&amp;T1903&amp;","&amp;T1903&amp;","&amp;T1903&amp;","&amp;T1903&amp;","&amp;T1903&amp;","&amp;T1903&amp;","&amp;T1903&amp;","&amp;T1903&amp;",",T1903&amp;","&amp;T1903&amp;","&amp;T1903&amp;","&amp;T1903&amp;","&amp;T1903&amp;","&amp;T1903&amp;","&amp;T1903&amp;","&amp;T1903&amp;","&amp;T1903&amp;","&amp;T1903&amp;","&amp;T1903&amp;","&amp;T1903&amp;","&amp;T1903&amp;","&amp;T1903&amp;","))</f>
        <v>#REF!</v>
      </c>
      <c r="F1902" s="72" t="str">
        <f t="shared" si="2667"/>
        <v/>
      </c>
      <c r="G1902" s="73">
        <f t="shared" si="2656"/>
        <v>0</v>
      </c>
      <c r="H1902" s="112">
        <f t="shared" si="2657"/>
        <v>0</v>
      </c>
      <c r="I1902" s="112">
        <f t="shared" si="2658"/>
        <v>0</v>
      </c>
      <c r="J1902" s="74" t="e">
        <f>COUNTIF(#REF!,"E")</f>
        <v>#REF!</v>
      </c>
      <c r="K1902" s="74" t="e">
        <f>COUNTIF(#REF!,"O")</f>
        <v>#REF!</v>
      </c>
      <c r="L1902" s="74" t="e">
        <f t="shared" si="2659"/>
        <v>#REF!</v>
      </c>
      <c r="M1902" s="113" t="e">
        <f t="shared" si="2660"/>
        <v>#REF!</v>
      </c>
      <c r="N1902" s="60"/>
      <c r="O1902" s="61"/>
      <c r="P1902" s="61"/>
      <c r="Q1902" s="61"/>
      <c r="R1902" s="61"/>
      <c r="S1902" s="7"/>
      <c r="T1902" s="67" t="str">
        <f t="shared" si="2627"/>
        <v/>
      </c>
      <c r="U1902" s="76" t="str">
        <f>IF($A1901&lt;&gt;"",IF(OR(CR1901&lt;&gt;0,CS1901&lt;&gt;0,#REF!&lt;$BB$3),"",IF(#REF!="LER","01,",IF(#REF!="LOR","01,",IF(#REF!="LEB","02,",IF(#REF!="LOB","01,",IF(#REF!="HER","19,",IF(#REF!="HOR","19,",IF(#REF!="HEB","20,",IF(#REF!="HOB","19,",""))))))))),"")</f>
        <v/>
      </c>
      <c r="V1902" s="76" t="str">
        <f>IF($A1901&lt;&gt;"",IF(OR(CR1901&lt;&gt;0,CS1901&lt;&gt;0,#REF!&lt;$BB$3),"",IF(#REF!="LER","02,",IF(#REF!="LOR","03,",IF(#REF!="LEB","04,",IF(#REF!="LOB","02,",IF(#REF!="HER","20,",IF(#REF!="HOR","21,",IF(#REF!="HEB","22,",IF(#REF!="HOB","20,",""))))))))),"")</f>
        <v/>
      </c>
      <c r="W1902" s="76" t="str">
        <f>IF($A1901&lt;&gt;"",IF(OR(CR1901&lt;&gt;0,CS1901&lt;&gt;0,#REF!&lt;$BB$3),"",IF(#REF!="LER","03,",IF(#REF!="LOR","05,",IF(#REF!="LEB","06,",IF(#REF!="LOB","03,",IF(#REF!="HER","21,",IF(#REF!="HOR","23,",IF(#REF!="HEB","24,",IF(#REF!="HOB","21,",""))))))))),"")</f>
        <v/>
      </c>
      <c r="X1902" s="76" t="str">
        <f>IF($A1901&lt;&gt;"",IF(OR(CR1901&lt;&gt;0,CS1901&lt;&gt;0,#REF!&lt;$BB$3),"",IF(#REF!="LER","04,",IF(#REF!="LOR","07,",IF(#REF!="LEB","08,",IF(#REF!="LOB","04,",IF(#REF!="HER","22,",IF(#REF!="HOR","25,",IF(#REF!="HEB","26,",IF(#REF!="HOB","22,",""))))))))),"")</f>
        <v/>
      </c>
      <c r="Y1902" s="76" t="str">
        <f>IF($A1901&lt;&gt;"",IF(OR(CR1901&lt;&gt;0,CS1901&lt;&gt;0,#REF!&lt;$BB$3),"",IF(#REF!="LER","05,",IF(#REF!="LOR","09,",IF(#REF!="LEB","10,",IF(#REF!="LOB","05,",IF(#REF!="HER","23,",IF(#REF!="HOR","27,",IF(#REF!="HEB","28,",IF(#REF!="HOB","23,",""))))))))),"")</f>
        <v/>
      </c>
      <c r="Z1902" s="76" t="str">
        <f>IF($A1901&lt;&gt;"",IF(OR(CR1901&lt;&gt;0,CS1901&lt;&gt;0,#REF!&lt;$BB$3),"",IF(#REF!="LER","06,",IF(#REF!="LOR","11,",IF(#REF!="LEB","11,",IF(#REF!="LOB","06,",IF(#REF!="HER","24,",IF(#REF!="HOR","29,",IF(#REF!="HEB","29,",IF(#REF!="HOB","24,",""))))))))),"")</f>
        <v/>
      </c>
      <c r="AA1902" s="76"/>
      <c r="AB1902" s="76"/>
      <c r="AC1902" s="76"/>
      <c r="AD1902" s="76"/>
      <c r="AE1902" s="76"/>
      <c r="AF1902" s="76"/>
      <c r="AG1902" s="76"/>
      <c r="AH1902" s="76"/>
      <c r="AI1902" s="76"/>
      <c r="AJ1902" s="76"/>
      <c r="AK1902" s="67" t="str">
        <f t="shared" si="2628"/>
        <v/>
      </c>
      <c r="AL1902" s="76" t="str">
        <f>IF($A1901&lt;&gt;"",IF(OR(CR1901&lt;&gt;0,CS1901&lt;&gt;0,#REF!&lt;$BB$3),"",IF(#REF!="LER","07,",IF(#REF!="LOR","12,",IF(#REF!="LEB","12,",IF(#REF!="LOB","08,",IF(#REF!="HER","25,",IF(#REF!="HOR","30,",IF(#REF!="HEB","30,",IF(#REF!="HOB","25,",""))))))))),"")</f>
        <v/>
      </c>
      <c r="AM1902" s="76" t="str">
        <f>IF($A1901&lt;&gt;"",IF(OR(CR1901&lt;&gt;0,CS1901&lt;&gt;0,#REF!&lt;$BB$3),"",IF(#REF!="LER","08,",IF(#REF!="LOR","13,",IF(#REF!="LEB","13,",IF(#REF!="LOB","09,",IF(#REF!="HER","26,",IF(#REF!="HOR","31,",IF(#REF!="HEB","31,",IF(#REF!="HOB","26,",""))))))))),"")</f>
        <v/>
      </c>
      <c r="AN1902" s="76" t="str">
        <f>IF($A1901&lt;&gt;"",IF(OR(CR1901&lt;&gt;0,CS1901&lt;&gt;0,#REF!&lt;$BB$3),"",IF(#REF!="LER","09,",IF(#REF!="LOR","14,",IF(#REF!="LEB","14,",IF(#REF!="LOB","10,",IF(#REF!="HER","27,",IF(#REF!="HOR","32,",IF(#REF!="HEB","32,",IF(#REF!="HOB","27,",""))))))))),"")</f>
        <v/>
      </c>
      <c r="AO1902" s="76" t="str">
        <f>IF($A1901&lt;&gt;"",IF(OR(CR1901&lt;&gt;0,CS1901&lt;&gt;0,#REF!&lt;$BB$3),"",IF(#REF!="LER","10,",IF(#REF!="LOR","15,",IF(#REF!="LEB","15,",IF(#REF!="LOB","11,",IF(#REF!="HER","28,",IF(#REF!="HOR","33,",IF(#REF!="HEB","33,",IF(#REF!="HOB","28,",""))))))))),"")</f>
        <v/>
      </c>
      <c r="AP1902" s="76" t="str">
        <f>IF($A1901&lt;&gt;"",IF(OR(CR1901&lt;&gt;0,CS1901&lt;&gt;0,#REF!&lt;$BB$3),"",IF(#REF!="LER","12,",IF(#REF!="LOR","16,",IF(#REF!="LEB","16,",IF(#REF!="LOB","13,",IF(#REF!="HER","30,",IF(#REF!="HOR","34,",IF(#REF!="HEB","34,",IF(#REF!="HOB","29,",""))))))))),"")</f>
        <v/>
      </c>
      <c r="AQ1902" s="76" t="str">
        <f>IF($A1901&lt;&gt;"",IF(OR(CR1901&lt;&gt;0,CS1901&lt;&gt;0,#REF!&lt;$BB$3),"",IF(#REF!="LER","14,",IF(#REF!="LOR","17,",IF(#REF!="LEB","17,",IF(#REF!="LOB","15,",IF(#REF!="HER","32,",IF(#REF!="HOR","35,",IF(#REF!="HEB","35,",IF(#REF!="HOB","31,",""))))))))),"")</f>
        <v/>
      </c>
      <c r="AR1902" s="76" t="str">
        <f>IF($A1901&lt;&gt;"",IF(OR(CR1901&lt;&gt;0,CS1901&lt;&gt;0,#REF!&lt;$BB$3),"",IF(#REF!="LER","16,",IF(#REF!="LOR","18,",IF(#REF!="LEB","18,",IF(#REF!="LOB","17,",IF(#REF!="HER","34,",IF(#REF!="HOR","36,",IF(#REF!="HEB","36,",IF(#REF!="HOB","33,",""))))))))),"")</f>
        <v/>
      </c>
      <c r="AS1902" s="60" t="b">
        <f t="shared" si="2637"/>
        <v>0</v>
      </c>
      <c r="AT1902" s="60" t="b">
        <f t="shared" si="2638"/>
        <v>0</v>
      </c>
      <c r="AU1902" s="60" t="b">
        <f t="shared" si="2639"/>
        <v>0</v>
      </c>
      <c r="AV1902" s="60" t="b">
        <f t="shared" si="2640"/>
        <v>0</v>
      </c>
      <c r="AW1902" s="60" t="b">
        <f t="shared" si="2641"/>
        <v>0</v>
      </c>
      <c r="AX1902" s="60" t="b">
        <f t="shared" si="2642"/>
        <v>0</v>
      </c>
      <c r="AY1902" s="60" t="b">
        <f t="shared" si="2643"/>
        <v>0</v>
      </c>
      <c r="AZ1902" s="60"/>
      <c r="BA1902" s="61">
        <f t="shared" si="2670"/>
        <v>0</v>
      </c>
      <c r="BB1902" s="13">
        <f t="shared" si="2645"/>
        <v>0</v>
      </c>
      <c r="BC1902" s="11" t="e">
        <f>IF(#REF!&lt;&gt;"",S1902+BC1901,0)</f>
        <v>#REF!</v>
      </c>
      <c r="BD1902" s="67" t="str">
        <f t="shared" si="2629"/>
        <v/>
      </c>
      <c r="BE1902" s="76" t="str">
        <f>IF($A1901&lt;&gt;"",IF(OR(EE1901&lt;&gt;0,EF1901&lt;&gt;0,#REF!&lt;$BB$3),"",IF(#REF!="LER","01,",IF(#REF!="LOR","01,",IF(#REF!="LEB","02,",IF(#REF!="LOB","01,",IF(#REF!="HER","19,",IF(#REF!="HOR","19,",IF(#REF!="HEB","20,",IF(#REF!="HOB","19,",""))))))))),"")</f>
        <v/>
      </c>
      <c r="BF1902" s="76" t="str">
        <f>IF($A1901&lt;&gt;"",IF(OR(EE1901&lt;&gt;0,EF1901&lt;&gt;0,#REF!&lt;$BB$3),"",IF(#REF!="LER","02,",IF(#REF!="LOR","03,",IF(#REF!="LEB","04,",IF(#REF!="LOB","02,",IF(#REF!="HER","20,",IF(#REF!="HOR","21,",IF(#REF!="HEB","22,",IF(#REF!="HOB","20,",""))))))))),"")</f>
        <v/>
      </c>
      <c r="BG1902" s="76" t="str">
        <f>IF($A1901&lt;&gt;"",IF(OR(EE1901&lt;&gt;0,EF1901&lt;&gt;0,#REF!&lt;$BB$3),"",IF(#REF!="LER","03,",IF(#REF!="LOR","05,",IF(#REF!="LEB","06,",IF(#REF!="LOB","03,",IF(#REF!="HER","21,",IF(#REF!="HOR","23,",IF(#REF!="HEB","24,",IF(#REF!="HOB","21,",""))))))))),"")</f>
        <v/>
      </c>
      <c r="BH1902" s="76" t="str">
        <f>IF($A1901&lt;&gt;"",IF(OR(EE1901&lt;&gt;0,EF1901&lt;&gt;0,#REF!&lt;$BB$3),"",IF(#REF!="LER","04,",IF(#REF!="LOR","07,",IF(#REF!="LEB","08,",IF(#REF!="LOB","04,",IF(#REF!="HER","22,",IF(#REF!="HOR","25,",IF(#REF!="HEB","26,",IF(#REF!="HOB","22,",""))))))))),"")</f>
        <v/>
      </c>
      <c r="BI1902" s="76" t="str">
        <f>IF($A1901&lt;&gt;"",IF(OR(EE1901&lt;&gt;0,EF1901&lt;&gt;0,#REF!&lt;$BB$3),"",IF(#REF!="LER","05,",IF(#REF!="LOR","09,",IF(#REF!="LEB","10,",IF(#REF!="LOB","05,",IF(#REF!="HER","23,",IF(#REF!="HOR","27,",IF(#REF!="HEB","28,",IF(#REF!="HOB","23,",""))))))))),"")</f>
        <v/>
      </c>
      <c r="BJ1902" s="76" t="str">
        <f>IF($A1901&lt;&gt;"",IF(OR(EE1901&lt;&gt;0,EF1901&lt;&gt;0,#REF!&lt;$BB$3),"",IF(#REF!="LER","06,",IF(#REF!="LOR","11,",IF(#REF!="LEB","11,",IF(#REF!="LOB","06,",IF(#REF!="HER","24,",IF(#REF!="HOR","29,",IF(#REF!="HEB","29,",IF(#REF!="HOB","24,",""))))))))),"")</f>
        <v/>
      </c>
      <c r="BK1902" s="76"/>
      <c r="BL1902" s="76"/>
      <c r="BM1902" s="76"/>
      <c r="BN1902" s="76"/>
      <c r="BO1902" s="76"/>
      <c r="BP1902" s="76"/>
      <c r="BQ1902" s="76"/>
      <c r="BR1902" s="76"/>
      <c r="BS1902" s="92">
        <f t="shared" si="2672"/>
        <v>0</v>
      </c>
      <c r="BT1902" s="76"/>
      <c r="BU1902" s="76"/>
      <c r="BV1902" s="67" t="str">
        <f t="shared" si="2630"/>
        <v/>
      </c>
      <c r="BW1902" s="76" t="str">
        <f>IF($A1901&lt;&gt;"",IF(OR(EE1901&lt;&gt;0,EF1901&lt;&gt;0,#REF!&lt;$BB$3),"",IF(#REF!="LER","07,",IF(#REF!="LOR","12,",IF(#REF!="LEB","12,",IF(#REF!="LOB","08,",IF(#REF!="HER","25,",IF(#REF!="HOR","30,",IF(#REF!="HEB","30,",IF(#REF!="HOB","25,",""))))))))),"")</f>
        <v/>
      </c>
      <c r="BX1902" s="76" t="str">
        <f>IF($A1901&lt;&gt;"",IF(OR(EE1901&lt;&gt;0,EF1901&lt;&gt;0,#REF!&lt;$BB$3),"",IF(#REF!="LER","08,",IF(#REF!="LOR","13,",IF(#REF!="LEB","13,",IF(#REF!="LOB","09,",IF(#REF!="HER","26,",IF(#REF!="HOR","31,",IF(#REF!="HEB","31,",IF(#REF!="HOB","26,",""))))))))),"")</f>
        <v/>
      </c>
      <c r="BY1902" s="76" t="str">
        <f>IF($A1901&lt;&gt;"",IF(OR(EE1901&lt;&gt;0,EF1901&lt;&gt;0,#REF!&lt;$BB$3),"",IF(#REF!="LER","09,",IF(#REF!="LOR","14,",IF(#REF!="LEB","14,",IF(#REF!="LOB","10,",IF(#REF!="HER","27,",IF(#REF!="HOR","32,",IF(#REF!="HEB","32,",IF(#REF!="HOB","27,",""))))))))),"")</f>
        <v/>
      </c>
      <c r="BZ1902" s="76" t="str">
        <f>IF($A1901&lt;&gt;"",IF(OR(EE1901&lt;&gt;0,EF1901&lt;&gt;0,#REF!&lt;$BB$3),"",IF(#REF!="LER","10,",IF(#REF!="LOR","15,",IF(#REF!="LEB","15,",IF(#REF!="LOB","11,",IF(#REF!="HER","28,",IF(#REF!="HOR","33,",IF(#REF!="HEB","33,",IF(#REF!="HOB","28,",""))))))))),"")</f>
        <v/>
      </c>
      <c r="CA1902" s="76" t="str">
        <f>IF($A1901&lt;&gt;"",IF(OR(EE1901&lt;&gt;0,EF1901&lt;&gt;0,#REF!&lt;$BB$3),"",IF(#REF!="LER","12,",IF(#REF!="LOR","16,",IF(#REF!="LEB","16,",IF(#REF!="LOB","13,",IF(#REF!="HER","30,",IF(#REF!="HOR","34,",IF(#REF!="HEB","34,",IF(#REF!="HOB","29,",""))))))))),"")</f>
        <v/>
      </c>
      <c r="CB1902" s="76" t="str">
        <f>IF($A1901&lt;&gt;"",IF(OR(EE1901&lt;&gt;0,EF1901&lt;&gt;0,#REF!&lt;$BB$3),"",IF(#REF!="LER","14,",IF(#REF!="LOR","17,",IF(#REF!="LEB","17,",IF(#REF!="LOB","15,",IF(#REF!="HER","32,",IF(#REF!="HOR","35,",IF(#REF!="HEB","35,",IF(#REF!="HOB","31,",""))))))))),"")</f>
        <v/>
      </c>
      <c r="CC1902" s="76" t="str">
        <f>IF($A1901&lt;&gt;"",IF(OR(EE1901&lt;&gt;0,EF1901&lt;&gt;0,#REF!&lt;$BB$3),"",IF(#REF!="LER","16,",IF(#REF!="LOR","18,",IF(#REF!="LEB","18,",IF(#REF!="LOB","17,",IF(#REF!="HER","34,",IF(#REF!="HOR","36,",IF(#REF!="HEB","36,",IF(#REF!="HOB","33,",""))))))))),"")</f>
        <v/>
      </c>
      <c r="CD1902" s="60" t="b">
        <f t="shared" si="2646"/>
        <v>0</v>
      </c>
      <c r="CE1902" s="60" t="b">
        <f t="shared" si="2647"/>
        <v>0</v>
      </c>
      <c r="CF1902" s="60" t="b">
        <f t="shared" si="2648"/>
        <v>0</v>
      </c>
      <c r="CG1902" s="60" t="b">
        <f t="shared" si="2649"/>
        <v>0</v>
      </c>
      <c r="CH1902" s="60" t="b">
        <f t="shared" si="2650"/>
        <v>0</v>
      </c>
      <c r="CI1902" s="60" t="b">
        <f t="shared" si="2651"/>
        <v>0</v>
      </c>
      <c r="CJ1902" s="60" t="b">
        <f t="shared" si="2652"/>
        <v>0</v>
      </c>
      <c r="CK1902" s="60"/>
      <c r="CL1902" s="61">
        <f t="shared" si="2671"/>
        <v>0</v>
      </c>
      <c r="CM1902" s="92">
        <f t="shared" si="2673"/>
        <v>0</v>
      </c>
      <c r="CN1902" s="13">
        <f t="shared" si="2653"/>
        <v>0</v>
      </c>
      <c r="CO1902" s="11" t="e">
        <f>IF(#REF!&lt;&gt;"",BC1902+CO1901,0)</f>
        <v>#REF!</v>
      </c>
      <c r="CP1902" s="13">
        <f t="shared" si="2663"/>
        <v>0</v>
      </c>
      <c r="CQ1902" s="11">
        <f t="shared" si="2664"/>
        <v>0</v>
      </c>
      <c r="CR1902" s="57">
        <f t="shared" si="2635"/>
        <v>0</v>
      </c>
      <c r="CS1902" s="57">
        <f t="shared" si="2636"/>
        <v>0</v>
      </c>
      <c r="CT1902" s="57">
        <f t="shared" si="2626"/>
        <v>0</v>
      </c>
      <c r="CU1902" s="24"/>
      <c r="CV1902" s="24"/>
      <c r="CW1902" s="24"/>
      <c r="CX1902" s="24"/>
      <c r="CY1902" s="24"/>
      <c r="CZ1902" s="24"/>
      <c r="DA1902" s="24"/>
      <c r="DB1902" s="24"/>
      <c r="DC1902" s="24"/>
      <c r="DD1902" s="64"/>
      <c r="DJ1902" s="39"/>
    </row>
    <row r="1903" spans="2:114" x14ac:dyDescent="0.2">
      <c r="B1903" s="61" t="str">
        <f>IF(A1903="","",IF(U1904="","DB",U1904&amp;V1904&amp;W1904&amp;X1904&amp;Y1904&amp;Z1904&amp;AL1904&amp;AM1904&amp;AN1904&amp;AO1904&amp;AP1904&amp;AQ1904&amp;AR1904&amp;#REF!))</f>
        <v/>
      </c>
      <c r="C1903" s="7" t="str">
        <f t="shared" si="2654"/>
        <v/>
      </c>
      <c r="D1903" s="60">
        <f t="shared" si="2655"/>
        <v>0</v>
      </c>
      <c r="E1903" s="7" t="e">
        <f>IF(COUNTBLANK(BE1904:BI1904)=5,#REF!&amp;",",IF(COUNTBLANK(U1904:AR1904)=1,T1904&amp;","&amp;T1904&amp;","&amp;T1904&amp;","&amp;T1904&amp;","&amp;T1904&amp;","&amp;T1904&amp;","&amp;T1904&amp;","&amp;T1904&amp;","&amp;T1904&amp;","&amp;T1904&amp;","&amp;T1904&amp;","&amp;T1904&amp;","&amp;T1904&amp;",",T1904&amp;","&amp;T1904&amp;","&amp;T1904&amp;","&amp;T1904&amp;","&amp;T1904&amp;","&amp;T1904&amp;","&amp;T1904&amp;","&amp;T1904&amp;","&amp;T1904&amp;","&amp;T1904&amp;","&amp;T1904&amp;","&amp;T1904&amp;","&amp;T1904&amp;","&amp;T1904&amp;","))</f>
        <v>#REF!</v>
      </c>
      <c r="F1903" s="72" t="str">
        <f t="shared" si="2667"/>
        <v/>
      </c>
      <c r="G1903" s="73">
        <f t="shared" si="2656"/>
        <v>0</v>
      </c>
      <c r="H1903" s="112">
        <f t="shared" si="2657"/>
        <v>0</v>
      </c>
      <c r="I1903" s="112">
        <f t="shared" si="2658"/>
        <v>0</v>
      </c>
      <c r="J1903" s="74" t="e">
        <f>COUNTIF(#REF!,"E")</f>
        <v>#REF!</v>
      </c>
      <c r="K1903" s="74" t="e">
        <f>COUNTIF(#REF!,"O")</f>
        <v>#REF!</v>
      </c>
      <c r="L1903" s="74" t="e">
        <f t="shared" si="2659"/>
        <v>#REF!</v>
      </c>
      <c r="M1903" s="113" t="e">
        <f t="shared" si="2660"/>
        <v>#REF!</v>
      </c>
      <c r="N1903" s="60"/>
      <c r="O1903" s="61"/>
      <c r="P1903" s="61"/>
      <c r="Q1903" s="61"/>
      <c r="R1903" s="61"/>
      <c r="S1903" s="7"/>
      <c r="T1903" s="67" t="str">
        <f t="shared" si="2627"/>
        <v/>
      </c>
      <c r="U1903" s="76" t="str">
        <f>IF($A1902&lt;&gt;"",IF(OR(CR1902&lt;&gt;0,CS1902&lt;&gt;0,#REF!&lt;$BB$3),"",IF(#REF!="LER","01,",IF(#REF!="LOR","01,",IF(#REF!="LEB","02,",IF(#REF!="LOB","01,",IF(#REF!="HER","19,",IF(#REF!="HOR","19,",IF(#REF!="HEB","20,",IF(#REF!="HOB","19,",""))))))))),"")</f>
        <v/>
      </c>
      <c r="V1903" s="76" t="str">
        <f>IF($A1902&lt;&gt;"",IF(OR(CR1902&lt;&gt;0,CS1902&lt;&gt;0,#REF!&lt;$BB$3),"",IF(#REF!="LER","02,",IF(#REF!="LOR","03,",IF(#REF!="LEB","04,",IF(#REF!="LOB","02,",IF(#REF!="HER","20,",IF(#REF!="HOR","21,",IF(#REF!="HEB","22,",IF(#REF!="HOB","20,",""))))))))),"")</f>
        <v/>
      </c>
      <c r="W1903" s="76" t="str">
        <f>IF($A1902&lt;&gt;"",IF(OR(CR1902&lt;&gt;0,CS1902&lt;&gt;0,#REF!&lt;$BB$3),"",IF(#REF!="LER","03,",IF(#REF!="LOR","05,",IF(#REF!="LEB","06,",IF(#REF!="LOB","03,",IF(#REF!="HER","21,",IF(#REF!="HOR","23,",IF(#REF!="HEB","24,",IF(#REF!="HOB","21,",""))))))))),"")</f>
        <v/>
      </c>
      <c r="X1903" s="76" t="str">
        <f>IF($A1902&lt;&gt;"",IF(OR(CR1902&lt;&gt;0,CS1902&lt;&gt;0,#REF!&lt;$BB$3),"",IF(#REF!="LER","04,",IF(#REF!="LOR","07,",IF(#REF!="LEB","08,",IF(#REF!="LOB","04,",IF(#REF!="HER","22,",IF(#REF!="HOR","25,",IF(#REF!="HEB","26,",IF(#REF!="HOB","22,",""))))))))),"")</f>
        <v/>
      </c>
      <c r="Y1903" s="76" t="str">
        <f>IF($A1902&lt;&gt;"",IF(OR(CR1902&lt;&gt;0,CS1902&lt;&gt;0,#REF!&lt;$BB$3),"",IF(#REF!="LER","05,",IF(#REF!="LOR","09,",IF(#REF!="LEB","10,",IF(#REF!="LOB","05,",IF(#REF!="HER","23,",IF(#REF!="HOR","27,",IF(#REF!="HEB","28,",IF(#REF!="HOB","23,",""))))))))),"")</f>
        <v/>
      </c>
      <c r="Z1903" s="76" t="str">
        <f>IF($A1902&lt;&gt;"",IF(OR(CR1902&lt;&gt;0,CS1902&lt;&gt;0,#REF!&lt;$BB$3),"",IF(#REF!="LER","06,",IF(#REF!="LOR","11,",IF(#REF!="LEB","11,",IF(#REF!="LOB","06,",IF(#REF!="HER","24,",IF(#REF!="HOR","29,",IF(#REF!="HEB","29,",IF(#REF!="HOB","24,",""))))))))),"")</f>
        <v/>
      </c>
      <c r="AA1903" s="76"/>
      <c r="AB1903" s="76"/>
      <c r="AC1903" s="76"/>
      <c r="AD1903" s="76"/>
      <c r="AE1903" s="76"/>
      <c r="AF1903" s="76"/>
      <c r="AG1903" s="76"/>
      <c r="AH1903" s="76"/>
      <c r="AI1903" s="76"/>
      <c r="AJ1903" s="76"/>
      <c r="AK1903" s="67" t="str">
        <f t="shared" si="2628"/>
        <v/>
      </c>
      <c r="AL1903" s="76" t="str">
        <f>IF($A1902&lt;&gt;"",IF(OR(CR1902&lt;&gt;0,CS1902&lt;&gt;0,#REF!&lt;$BB$3),"",IF(#REF!="LER","07,",IF(#REF!="LOR","12,",IF(#REF!="LEB","12,",IF(#REF!="LOB","08,",IF(#REF!="HER","25,",IF(#REF!="HOR","30,",IF(#REF!="HEB","30,",IF(#REF!="HOB","25,",""))))))))),"")</f>
        <v/>
      </c>
      <c r="AM1903" s="76" t="str">
        <f>IF($A1902&lt;&gt;"",IF(OR(CR1902&lt;&gt;0,CS1902&lt;&gt;0,#REF!&lt;$BB$3),"",IF(#REF!="LER","08,",IF(#REF!="LOR","13,",IF(#REF!="LEB","13,",IF(#REF!="LOB","09,",IF(#REF!="HER","26,",IF(#REF!="HOR","31,",IF(#REF!="HEB","31,",IF(#REF!="HOB","26,",""))))))))),"")</f>
        <v/>
      </c>
      <c r="AN1903" s="76" t="str">
        <f>IF($A1902&lt;&gt;"",IF(OR(CR1902&lt;&gt;0,CS1902&lt;&gt;0,#REF!&lt;$BB$3),"",IF(#REF!="LER","09,",IF(#REF!="LOR","14,",IF(#REF!="LEB","14,",IF(#REF!="LOB","10,",IF(#REF!="HER","27,",IF(#REF!="HOR","32,",IF(#REF!="HEB","32,",IF(#REF!="HOB","27,",""))))))))),"")</f>
        <v/>
      </c>
      <c r="AO1903" s="76" t="str">
        <f>IF($A1902&lt;&gt;"",IF(OR(CR1902&lt;&gt;0,CS1902&lt;&gt;0,#REF!&lt;$BB$3),"",IF(#REF!="LER","10,",IF(#REF!="LOR","15,",IF(#REF!="LEB","15,",IF(#REF!="LOB","11,",IF(#REF!="HER","28,",IF(#REF!="HOR","33,",IF(#REF!="HEB","33,",IF(#REF!="HOB","28,",""))))))))),"")</f>
        <v/>
      </c>
      <c r="AP1903" s="76" t="str">
        <f>IF($A1902&lt;&gt;"",IF(OR(CR1902&lt;&gt;0,CS1902&lt;&gt;0,#REF!&lt;$BB$3),"",IF(#REF!="LER","12,",IF(#REF!="LOR","16,",IF(#REF!="LEB","16,",IF(#REF!="LOB","13,",IF(#REF!="HER","30,",IF(#REF!="HOR","34,",IF(#REF!="HEB","34,",IF(#REF!="HOB","29,",""))))))))),"")</f>
        <v/>
      </c>
      <c r="AQ1903" s="76" t="str">
        <f>IF($A1902&lt;&gt;"",IF(OR(CR1902&lt;&gt;0,CS1902&lt;&gt;0,#REF!&lt;$BB$3),"",IF(#REF!="LER","14,",IF(#REF!="LOR","17,",IF(#REF!="LEB","17,",IF(#REF!="LOB","15,",IF(#REF!="HER","32,",IF(#REF!="HOR","35,",IF(#REF!="HEB","35,",IF(#REF!="HOB","31,",""))))))))),"")</f>
        <v/>
      </c>
      <c r="AR1903" s="76" t="str">
        <f>IF($A1902&lt;&gt;"",IF(OR(CR1902&lt;&gt;0,CS1902&lt;&gt;0,#REF!&lt;$BB$3),"",IF(#REF!="LER","16,",IF(#REF!="LOR","18,",IF(#REF!="LEB","18,",IF(#REF!="LOB","17,",IF(#REF!="HER","34,",IF(#REF!="HOR","36,",IF(#REF!="HEB","36,",IF(#REF!="HOB","33,",""))))))))),"")</f>
        <v/>
      </c>
      <c r="AS1903" s="60" t="b">
        <f t="shared" si="2637"/>
        <v>0</v>
      </c>
      <c r="AT1903" s="60" t="b">
        <f t="shared" si="2638"/>
        <v>0</v>
      </c>
      <c r="AU1903" s="60" t="b">
        <f t="shared" si="2639"/>
        <v>0</v>
      </c>
      <c r="AV1903" s="60" t="b">
        <f t="shared" si="2640"/>
        <v>0</v>
      </c>
      <c r="AW1903" s="60" t="b">
        <f t="shared" si="2641"/>
        <v>0</v>
      </c>
      <c r="AX1903" s="60" t="b">
        <f t="shared" si="2642"/>
        <v>0</v>
      </c>
      <c r="AY1903" s="60" t="b">
        <f t="shared" si="2643"/>
        <v>0</v>
      </c>
      <c r="AZ1903" s="60"/>
      <c r="BA1903" s="61">
        <f t="shared" si="2670"/>
        <v>0</v>
      </c>
      <c r="BB1903" s="13">
        <f t="shared" si="2645"/>
        <v>0</v>
      </c>
      <c r="BC1903" s="11" t="e">
        <f>IF(#REF!&lt;&gt;"",S1903+BC1902,0)</f>
        <v>#REF!</v>
      </c>
      <c r="BD1903" s="67" t="str">
        <f t="shared" si="2629"/>
        <v/>
      </c>
      <c r="BE1903" s="76" t="str">
        <f>IF($A1902&lt;&gt;"",IF(OR(EE1902&lt;&gt;0,EF1902&lt;&gt;0,#REF!&lt;$BB$3),"",IF(#REF!="LER","01,",IF(#REF!="LOR","01,",IF(#REF!="LEB","02,",IF(#REF!="LOB","01,",IF(#REF!="HER","19,",IF(#REF!="HOR","19,",IF(#REF!="HEB","20,",IF(#REF!="HOB","19,",""))))))))),"")</f>
        <v/>
      </c>
      <c r="BF1903" s="76" t="str">
        <f>IF($A1902&lt;&gt;"",IF(OR(EE1902&lt;&gt;0,EF1902&lt;&gt;0,#REF!&lt;$BB$3),"",IF(#REF!="LER","02,",IF(#REF!="LOR","03,",IF(#REF!="LEB","04,",IF(#REF!="LOB","02,",IF(#REF!="HER","20,",IF(#REF!="HOR","21,",IF(#REF!="HEB","22,",IF(#REF!="HOB","20,",""))))))))),"")</f>
        <v/>
      </c>
      <c r="BG1903" s="76" t="str">
        <f>IF($A1902&lt;&gt;"",IF(OR(EE1902&lt;&gt;0,EF1902&lt;&gt;0,#REF!&lt;$BB$3),"",IF(#REF!="LER","03,",IF(#REF!="LOR","05,",IF(#REF!="LEB","06,",IF(#REF!="LOB","03,",IF(#REF!="HER","21,",IF(#REF!="HOR","23,",IF(#REF!="HEB","24,",IF(#REF!="HOB","21,",""))))))))),"")</f>
        <v/>
      </c>
      <c r="BH1903" s="76" t="str">
        <f>IF($A1902&lt;&gt;"",IF(OR(EE1902&lt;&gt;0,EF1902&lt;&gt;0,#REF!&lt;$BB$3),"",IF(#REF!="LER","04,",IF(#REF!="LOR","07,",IF(#REF!="LEB","08,",IF(#REF!="LOB","04,",IF(#REF!="HER","22,",IF(#REF!="HOR","25,",IF(#REF!="HEB","26,",IF(#REF!="HOB","22,",""))))))))),"")</f>
        <v/>
      </c>
      <c r="BI1903" s="76" t="str">
        <f>IF($A1902&lt;&gt;"",IF(OR(EE1902&lt;&gt;0,EF1902&lt;&gt;0,#REF!&lt;$BB$3),"",IF(#REF!="LER","05,",IF(#REF!="LOR","09,",IF(#REF!="LEB","10,",IF(#REF!="LOB","05,",IF(#REF!="HER","23,",IF(#REF!="HOR","27,",IF(#REF!="HEB","28,",IF(#REF!="HOB","23,",""))))))))),"")</f>
        <v/>
      </c>
      <c r="BJ1903" s="76" t="str">
        <f>IF($A1902&lt;&gt;"",IF(OR(EE1902&lt;&gt;0,EF1902&lt;&gt;0,#REF!&lt;$BB$3),"",IF(#REF!="LER","06,",IF(#REF!="LOR","11,",IF(#REF!="LEB","11,",IF(#REF!="LOB","06,",IF(#REF!="HER","24,",IF(#REF!="HOR","29,",IF(#REF!="HEB","29,",IF(#REF!="HOB","24,",""))))))))),"")</f>
        <v/>
      </c>
      <c r="BK1903" s="76"/>
      <c r="BL1903" s="76"/>
      <c r="BM1903" s="76"/>
      <c r="BN1903" s="76"/>
      <c r="BO1903" s="76"/>
      <c r="BP1903" s="76"/>
      <c r="BQ1903" s="76"/>
      <c r="BR1903" s="76"/>
      <c r="BS1903" s="92">
        <f t="shared" si="2672"/>
        <v>0</v>
      </c>
      <c r="BT1903" s="76"/>
      <c r="BU1903" s="76"/>
      <c r="BV1903" s="67" t="str">
        <f t="shared" si="2630"/>
        <v/>
      </c>
      <c r="BW1903" s="76" t="str">
        <f>IF($A1902&lt;&gt;"",IF(OR(EE1902&lt;&gt;0,EF1902&lt;&gt;0,#REF!&lt;$BB$3),"",IF(#REF!="LER","07,",IF(#REF!="LOR","12,",IF(#REF!="LEB","12,",IF(#REF!="LOB","08,",IF(#REF!="HER","25,",IF(#REF!="HOR","30,",IF(#REF!="HEB","30,",IF(#REF!="HOB","25,",""))))))))),"")</f>
        <v/>
      </c>
      <c r="BX1903" s="76" t="str">
        <f>IF($A1902&lt;&gt;"",IF(OR(EE1902&lt;&gt;0,EF1902&lt;&gt;0,#REF!&lt;$BB$3),"",IF(#REF!="LER","08,",IF(#REF!="LOR","13,",IF(#REF!="LEB","13,",IF(#REF!="LOB","09,",IF(#REF!="HER","26,",IF(#REF!="HOR","31,",IF(#REF!="HEB","31,",IF(#REF!="HOB","26,",""))))))))),"")</f>
        <v/>
      </c>
      <c r="BY1903" s="76" t="str">
        <f>IF($A1902&lt;&gt;"",IF(OR(EE1902&lt;&gt;0,EF1902&lt;&gt;0,#REF!&lt;$BB$3),"",IF(#REF!="LER","09,",IF(#REF!="LOR","14,",IF(#REF!="LEB","14,",IF(#REF!="LOB","10,",IF(#REF!="HER","27,",IF(#REF!="HOR","32,",IF(#REF!="HEB","32,",IF(#REF!="HOB","27,",""))))))))),"")</f>
        <v/>
      </c>
      <c r="BZ1903" s="76" t="str">
        <f>IF($A1902&lt;&gt;"",IF(OR(EE1902&lt;&gt;0,EF1902&lt;&gt;0,#REF!&lt;$BB$3),"",IF(#REF!="LER","10,",IF(#REF!="LOR","15,",IF(#REF!="LEB","15,",IF(#REF!="LOB","11,",IF(#REF!="HER","28,",IF(#REF!="HOR","33,",IF(#REF!="HEB","33,",IF(#REF!="HOB","28,",""))))))))),"")</f>
        <v/>
      </c>
      <c r="CA1903" s="76" t="str">
        <f>IF($A1902&lt;&gt;"",IF(OR(EE1902&lt;&gt;0,EF1902&lt;&gt;0,#REF!&lt;$BB$3),"",IF(#REF!="LER","12,",IF(#REF!="LOR","16,",IF(#REF!="LEB","16,",IF(#REF!="LOB","13,",IF(#REF!="HER","30,",IF(#REF!="HOR","34,",IF(#REF!="HEB","34,",IF(#REF!="HOB","29,",""))))))))),"")</f>
        <v/>
      </c>
      <c r="CB1903" s="76" t="str">
        <f>IF($A1902&lt;&gt;"",IF(OR(EE1902&lt;&gt;0,EF1902&lt;&gt;0,#REF!&lt;$BB$3),"",IF(#REF!="LER","14,",IF(#REF!="LOR","17,",IF(#REF!="LEB","17,",IF(#REF!="LOB","15,",IF(#REF!="HER","32,",IF(#REF!="HOR","35,",IF(#REF!="HEB","35,",IF(#REF!="HOB","31,",""))))))))),"")</f>
        <v/>
      </c>
      <c r="CC1903" s="76" t="str">
        <f>IF($A1902&lt;&gt;"",IF(OR(EE1902&lt;&gt;0,EF1902&lt;&gt;0,#REF!&lt;$BB$3),"",IF(#REF!="LER","16,",IF(#REF!="LOR","18,",IF(#REF!="LEB","18,",IF(#REF!="LOB","17,",IF(#REF!="HER","34,",IF(#REF!="HOR","36,",IF(#REF!="HEB","36,",IF(#REF!="HOB","33,",""))))))))),"")</f>
        <v/>
      </c>
      <c r="CD1903" s="60" t="b">
        <f t="shared" si="2646"/>
        <v>0</v>
      </c>
      <c r="CE1903" s="60" t="b">
        <f t="shared" si="2647"/>
        <v>0</v>
      </c>
      <c r="CF1903" s="60" t="b">
        <f t="shared" si="2648"/>
        <v>0</v>
      </c>
      <c r="CG1903" s="60" t="b">
        <f t="shared" si="2649"/>
        <v>0</v>
      </c>
      <c r="CH1903" s="60" t="b">
        <f t="shared" si="2650"/>
        <v>0</v>
      </c>
      <c r="CI1903" s="60" t="b">
        <f t="shared" si="2651"/>
        <v>0</v>
      </c>
      <c r="CJ1903" s="60" t="b">
        <f t="shared" si="2652"/>
        <v>0</v>
      </c>
      <c r="CK1903" s="60"/>
      <c r="CL1903" s="61">
        <f t="shared" si="2671"/>
        <v>0</v>
      </c>
      <c r="CM1903" s="92">
        <f t="shared" si="2673"/>
        <v>0</v>
      </c>
      <c r="CN1903" s="13">
        <f t="shared" si="2653"/>
        <v>0</v>
      </c>
      <c r="CO1903" s="11" t="e">
        <f>IF(#REF!&lt;&gt;"",BC1903+CO1902,0)</f>
        <v>#REF!</v>
      </c>
      <c r="CP1903" s="13">
        <f t="shared" si="2663"/>
        <v>0</v>
      </c>
      <c r="CQ1903" s="11">
        <f t="shared" si="2664"/>
        <v>0</v>
      </c>
      <c r="CR1903" s="57">
        <f t="shared" si="2635"/>
        <v>0</v>
      </c>
      <c r="CS1903" s="57">
        <f t="shared" si="2636"/>
        <v>0</v>
      </c>
      <c r="CT1903" s="57">
        <f t="shared" si="2626"/>
        <v>0</v>
      </c>
      <c r="CU1903" s="24"/>
      <c r="CV1903" s="24"/>
      <c r="CW1903" s="24"/>
      <c r="CX1903" s="24"/>
      <c r="CY1903" s="24"/>
      <c r="CZ1903" s="24"/>
      <c r="DA1903" s="24"/>
      <c r="DB1903" s="24"/>
      <c r="DC1903" s="24"/>
      <c r="DD1903" s="64"/>
      <c r="DJ1903" s="39"/>
    </row>
    <row r="1904" spans="2:114" x14ac:dyDescent="0.2">
      <c r="B1904" s="61" t="str">
        <f>IF(A1904="","",IF(U1905="","DB",U1905&amp;V1905&amp;W1905&amp;X1905&amp;Y1905&amp;Z1905&amp;AL1905&amp;AM1905&amp;AN1905&amp;AO1905&amp;AP1905&amp;AQ1905&amp;AR1905&amp;#REF!))</f>
        <v/>
      </c>
      <c r="C1904" s="7" t="str">
        <f t="shared" si="2654"/>
        <v/>
      </c>
      <c r="D1904" s="60">
        <f t="shared" si="2655"/>
        <v>0</v>
      </c>
      <c r="E1904" s="7" t="e">
        <f>IF(COUNTBLANK(BE1905:BI1905)=5,#REF!&amp;",",IF(COUNTBLANK(U1905:AR1905)=1,T1905&amp;","&amp;T1905&amp;","&amp;T1905&amp;","&amp;T1905&amp;","&amp;T1905&amp;","&amp;T1905&amp;","&amp;T1905&amp;","&amp;T1905&amp;","&amp;T1905&amp;","&amp;T1905&amp;","&amp;T1905&amp;","&amp;T1905&amp;","&amp;T1905&amp;",",T1905&amp;","&amp;T1905&amp;","&amp;T1905&amp;","&amp;T1905&amp;","&amp;T1905&amp;","&amp;T1905&amp;","&amp;T1905&amp;","&amp;T1905&amp;","&amp;T1905&amp;","&amp;T1905&amp;","&amp;T1905&amp;","&amp;T1905&amp;","&amp;T1905&amp;","&amp;T1905&amp;","))</f>
        <v>#REF!</v>
      </c>
      <c r="F1904" s="72" t="str">
        <f t="shared" si="2667"/>
        <v/>
      </c>
      <c r="G1904" s="73">
        <f t="shared" si="2656"/>
        <v>0</v>
      </c>
      <c r="H1904" s="112">
        <f t="shared" si="2657"/>
        <v>0</v>
      </c>
      <c r="I1904" s="112">
        <f t="shared" si="2658"/>
        <v>0</v>
      </c>
      <c r="J1904" s="74" t="e">
        <f>COUNTIF(#REF!,"E")</f>
        <v>#REF!</v>
      </c>
      <c r="K1904" s="74" t="e">
        <f>COUNTIF(#REF!,"O")</f>
        <v>#REF!</v>
      </c>
      <c r="L1904" s="74" t="e">
        <f t="shared" si="2659"/>
        <v>#REF!</v>
      </c>
      <c r="M1904" s="113" t="e">
        <f t="shared" si="2660"/>
        <v>#REF!</v>
      </c>
      <c r="N1904" s="60"/>
      <c r="O1904" s="61"/>
      <c r="P1904" s="61"/>
      <c r="Q1904" s="61"/>
      <c r="R1904" s="61"/>
      <c r="S1904" s="7"/>
      <c r="T1904" s="67" t="str">
        <f t="shared" si="2627"/>
        <v/>
      </c>
      <c r="U1904" s="76" t="str">
        <f>IF($A1903&lt;&gt;"",IF(OR(CR1903&lt;&gt;0,CS1903&lt;&gt;0,$BB$3&gt;0),"",IF(#REF!="LER","01,",IF(#REF!="LOR","01,",IF(#REF!="LEB","02,",IF(#REF!="LOB","01,",IF(#REF!="HER","19,",IF(#REF!="HOR","19,",IF(#REF!="HEB","20,",IF(#REF!="HOB","19,",""))))))))),"")</f>
        <v/>
      </c>
      <c r="V1904" s="76" t="str">
        <f>IF($A1903&lt;&gt;"",IF(OR(CR1903&lt;&gt;0,CS1903&lt;&gt;0,$BB$3&gt;0),"",IF(#REF!="LER","02,",IF(#REF!="LOR","03,",IF(#REF!="LEB","04,",IF(#REF!="LOB","02,",IF(#REF!="HER","20,",IF(#REF!="HOR","21,",IF(#REF!="HEB","22,",IF(#REF!="HOB","20,",""))))))))),"")</f>
        <v/>
      </c>
      <c r="W1904" s="76" t="str">
        <f>IF($A1903&lt;&gt;"",IF(OR(CR1903&lt;&gt;0,CS1903&lt;&gt;0,$BB$3&gt;0),"",IF(#REF!="LER","03,",IF(#REF!="LOR","05,",IF(#REF!="LEB","06,",IF(#REF!="LOB","03,",IF(#REF!="HER","21,",IF(#REF!="HOR","23,",IF(#REF!="HEB","24,",IF(#REF!="HOB","21,",""))))))))),"")</f>
        <v/>
      </c>
      <c r="X1904" s="76" t="str">
        <f>IF($A1903&lt;&gt;"",IF(OR(CR1903&lt;&gt;0,CS1903&lt;&gt;0,$BB$3&gt;0),"",IF(#REF!="LER","04,",IF(#REF!="LOR","07,",IF(#REF!="LEB","08,",IF(#REF!="LOB","04,",IF(#REF!="HER","22,",IF(#REF!="HOR","25,",IF(#REF!="HEB","26,",IF(#REF!="HOB","22,",""))))))))),"")</f>
        <v/>
      </c>
      <c r="Y1904" s="76" t="str">
        <f>IF($A1903&lt;&gt;"",IF(OR(CR1903&lt;&gt;0,CS1903&lt;&gt;0,$BB$3&gt;0),"",IF(#REF!="LER","05,",IF(#REF!="LOR","09,",IF(#REF!="LEB","10,",IF(#REF!="LOB","05,",IF(#REF!="HER","23,",IF(#REF!="HOR","27,",IF(#REF!="HEB","28,",IF(#REF!="HOB","23,",""))))))))),"")</f>
        <v/>
      </c>
      <c r="Z1904" s="76" t="str">
        <f>IF($A1903&lt;&gt;"",IF(OR(CR1903&lt;&gt;0,CS1903&lt;&gt;0,$BB$3&gt;0),"",IF(#REF!="LER","06,",IF(#REF!="LOR","11,",IF(#REF!="LEB","11,",IF(#REF!="LOB","06,",IF(#REF!="HER","24,",IF(#REF!="HOR","29,",IF(#REF!="HEB","29,",IF(#REF!="HOB","24,",""))))))))),"")</f>
        <v/>
      </c>
      <c r="AA1904" s="76"/>
      <c r="AB1904" s="76"/>
      <c r="AC1904" s="76"/>
      <c r="AD1904" s="76"/>
      <c r="AE1904" s="76"/>
      <c r="AF1904" s="76"/>
      <c r="AG1904" s="76"/>
      <c r="AH1904" s="76"/>
      <c r="AI1904" s="76"/>
      <c r="AJ1904" s="76"/>
      <c r="AK1904" s="67" t="str">
        <f t="shared" si="2628"/>
        <v/>
      </c>
      <c r="AL1904" s="76" t="str">
        <f>IF($A1903&lt;&gt;"",IF(OR(CR1903&lt;&gt;0,CS1903&lt;&gt;0,$BB$3&gt;0),"",IF(#REF!="LER","07,",IF(#REF!="LOR","12,",IF(#REF!="LEB","12,",IF(#REF!="LOB","08,",IF(#REF!="HER","25,",IF(#REF!="HOR","30,",IF(#REF!="HEB","30,",IF(#REF!="HOB","25,",""))))))))),"")</f>
        <v/>
      </c>
      <c r="AM1904" s="76" t="str">
        <f>IF($A1903&lt;&gt;"",IF(OR(CR1903&lt;&gt;0,CS1903&lt;&gt;0,$BB$3&gt;0),"",IF(#REF!="LER","08,",IF(#REF!="LOR","13,",IF(#REF!="LEB","13,",IF(#REF!="LOB","09,",IF(#REF!="HER","26,",IF(#REF!="HOR","31,",IF(#REF!="HEB","31,",IF(#REF!="HOB","26,",""))))))))),"")</f>
        <v/>
      </c>
      <c r="AN1904" s="76" t="str">
        <f>IF($A1903&lt;&gt;"",IF(OR(CR1903&lt;&gt;0,CS1903&lt;&gt;0,$BB$3&gt;0),"",IF(#REF!="LER","09,",IF(#REF!="LOR","14,",IF(#REF!="LEB","14,",IF(#REF!="LOB","10,",IF(#REF!="HER","27,",IF(#REF!="HOR","32,",IF(#REF!="HEB","32,",IF(#REF!="HOB","27,",""))))))))),"")</f>
        <v/>
      </c>
      <c r="AO1904" s="76" t="str">
        <f>IF($A1903&lt;&gt;"",IF(OR(CR1903&lt;&gt;0,CS1903&lt;&gt;0,$BB$3&gt;0),"",IF(#REF!="LER","10,",IF(#REF!="LOR","15,",IF(#REF!="LEB","15,",IF(#REF!="LOB","11,",IF(#REF!="HER","28,",IF(#REF!="HOR","33,",IF(#REF!="HEB","33,",IF(#REF!="HOB","28,",""))))))))),"")</f>
        <v/>
      </c>
      <c r="AP1904" s="76" t="str">
        <f>IF($A1903&lt;&gt;"",IF(OR(CR1903&lt;&gt;0,CS1903&lt;&gt;0,$BB$3&gt;0),"",IF(#REF!="LER","12,",IF(#REF!="LOR","16,",IF(#REF!="LEB","16,",IF(#REF!="LOB","13,",IF(#REF!="HER","30,",IF(#REF!="HOR","34,",IF(#REF!="HEB","34,",IF(#REF!="HOB","29,",""))))))))),"")</f>
        <v/>
      </c>
      <c r="AQ1904" s="76" t="str">
        <f>IF($A1903&lt;&gt;"",IF(OR(CR1903&lt;&gt;0,CS1903&lt;&gt;0,$BB$3&gt;0),"",IF(#REF!="LER","14,",IF(#REF!="LOR","17,",IF(#REF!="LEB","17,",IF(#REF!="LOB","15,",IF(#REF!="HER","32,",IF(#REF!="HOR","35,",IF(#REF!="HEB","35,",IF(#REF!="HOB","31,",""))))))))),"")</f>
        <v/>
      </c>
      <c r="AR1904" s="76" t="str">
        <f>IF($A1903&lt;&gt;"",IF(OR(CR1903&lt;&gt;0,CS1903&lt;&gt;0,$BB$3&gt;0),"",IF(#REF!="LER","16,",IF(#REF!="LOR","18,",IF(#REF!="LEB","18,",IF(#REF!="LOB","17,",IF(#REF!="HER","34,",IF(#REF!="HOR","36,",IF(#REF!="HEB","36,",IF(#REF!="HOB","33,",""))))))))),"")</f>
        <v/>
      </c>
      <c r="AS1904" s="60" t="b">
        <f t="shared" si="2637"/>
        <v>0</v>
      </c>
      <c r="AT1904" s="60" t="b">
        <f t="shared" si="2638"/>
        <v>0</v>
      </c>
      <c r="AU1904" s="60" t="b">
        <f t="shared" si="2639"/>
        <v>0</v>
      </c>
      <c r="AV1904" s="60" t="b">
        <f t="shared" si="2640"/>
        <v>0</v>
      </c>
      <c r="AW1904" s="60" t="b">
        <f t="shared" si="2641"/>
        <v>0</v>
      </c>
      <c r="AX1904" s="60" t="b">
        <f t="shared" si="2642"/>
        <v>0</v>
      </c>
      <c r="AY1904" s="60" t="b">
        <f t="shared" si="2643"/>
        <v>0</v>
      </c>
      <c r="AZ1904" s="60"/>
      <c r="BA1904" s="61">
        <f t="shared" si="2670"/>
        <v>0</v>
      </c>
      <c r="BB1904" s="13">
        <f t="shared" si="2645"/>
        <v>0</v>
      </c>
      <c r="BC1904" s="11" t="e">
        <f>IF(#REF!&lt;&gt;"",S1904+BC1903,0)</f>
        <v>#REF!</v>
      </c>
      <c r="BD1904" s="67" t="str">
        <f t="shared" si="2629"/>
        <v/>
      </c>
      <c r="BE1904" s="76" t="str">
        <f>IF($A1903&lt;&gt;"",IF(OR(EE1903&lt;&gt;0,EF1903&lt;&gt;0,$BB$3&gt;0),"",IF(#REF!="LER","01,",IF(#REF!="LOR","01,",IF(#REF!="LEB","02,",IF(#REF!="LOB","01,",IF(#REF!="HER","19,",IF(#REF!="HOR","19,",IF(#REF!="HEB","20,",IF(#REF!="HOB","19,",""))))))))),"")</f>
        <v/>
      </c>
      <c r="BF1904" s="76" t="str">
        <f>IF($A1903&lt;&gt;"",IF(OR(EE1903&lt;&gt;0,EF1903&lt;&gt;0,$BB$3&gt;0),"",IF(#REF!="LER","02,",IF(#REF!="LOR","03,",IF(#REF!="LEB","04,",IF(#REF!="LOB","02,",IF(#REF!="HER","20,",IF(#REF!="HOR","21,",IF(#REF!="HEB","22,",IF(#REF!="HOB","20,",""))))))))),"")</f>
        <v/>
      </c>
      <c r="BG1904" s="76" t="str">
        <f>IF($A1903&lt;&gt;"",IF(OR(EE1903&lt;&gt;0,EF1903&lt;&gt;0,$BB$3&gt;0),"",IF(#REF!="LER","03,",IF(#REF!="LOR","05,",IF(#REF!="LEB","06,",IF(#REF!="LOB","03,",IF(#REF!="HER","21,",IF(#REF!="HOR","23,",IF(#REF!="HEB","24,",IF(#REF!="HOB","21,",""))))))))),"")</f>
        <v/>
      </c>
      <c r="BH1904" s="76" t="str">
        <f>IF($A1903&lt;&gt;"",IF(OR(EE1903&lt;&gt;0,EF1903&lt;&gt;0,$BB$3&gt;0),"",IF(#REF!="LER","04,",IF(#REF!="LOR","07,",IF(#REF!="LEB","08,",IF(#REF!="LOB","04,",IF(#REF!="HER","22,",IF(#REF!="HOR","25,",IF(#REF!="HEB","26,",IF(#REF!="HOB","22,",""))))))))),"")</f>
        <v/>
      </c>
      <c r="BI1904" s="76" t="str">
        <f>IF($A1903&lt;&gt;"",IF(OR(EE1903&lt;&gt;0,EF1903&lt;&gt;0,$BB$3&gt;0),"",IF(#REF!="LER","05,",IF(#REF!="LOR","09,",IF(#REF!="LEB","10,",IF(#REF!="LOB","05,",IF(#REF!="HER","23,",IF(#REF!="HOR","27,",IF(#REF!="HEB","28,",IF(#REF!="HOB","23,",""))))))))),"")</f>
        <v/>
      </c>
      <c r="BJ1904" s="76" t="str">
        <f>IF($A1903&lt;&gt;"",IF(OR(EE1903&lt;&gt;0,EF1903&lt;&gt;0,$BB$3&gt;0),"",IF(#REF!="LER","06,",IF(#REF!="LOR","11,",IF(#REF!="LEB","11,",IF(#REF!="LOB","06,",IF(#REF!="HER","24,",IF(#REF!="HOR","29,",IF(#REF!="HEB","29,",IF(#REF!="HOB","24,",""))))))))),"")</f>
        <v/>
      </c>
      <c r="BK1904" s="76"/>
      <c r="BL1904" s="76"/>
      <c r="BM1904" s="76"/>
      <c r="BN1904" s="76"/>
      <c r="BO1904" s="76"/>
      <c r="BP1904" s="76"/>
      <c r="BQ1904" s="76"/>
      <c r="BR1904" s="76"/>
      <c r="BS1904" s="92">
        <f>IF(BT1904&lt;0,1,0)</f>
        <v>0</v>
      </c>
      <c r="BT1904" s="76"/>
      <c r="BU1904" s="76"/>
      <c r="BV1904" s="67" t="str">
        <f t="shared" si="2630"/>
        <v/>
      </c>
      <c r="BW1904" s="76" t="str">
        <f>IF($A1903&lt;&gt;"",IF(OR(EE1903&lt;&gt;0,EF1903&lt;&gt;0,$BB$3&gt;0),"",IF(#REF!="LER","07,",IF(#REF!="LOR","12,",IF(#REF!="LEB","12,",IF(#REF!="LOB","08,",IF(#REF!="HER","25,",IF(#REF!="HOR","30,",IF(#REF!="HEB","30,",IF(#REF!="HOB","25,",""))))))))),"")</f>
        <v/>
      </c>
      <c r="BX1904" s="76" t="str">
        <f>IF($A1903&lt;&gt;"",IF(OR(EE1903&lt;&gt;0,EF1903&lt;&gt;0,$BB$3&gt;0),"",IF(#REF!="LER","08,",IF(#REF!="LOR","13,",IF(#REF!="LEB","13,",IF(#REF!="LOB","09,",IF(#REF!="HER","26,",IF(#REF!="HOR","31,",IF(#REF!="HEB","31,",IF(#REF!="HOB","26,",""))))))))),"")</f>
        <v/>
      </c>
      <c r="BY1904" s="76" t="str">
        <f>IF($A1903&lt;&gt;"",IF(OR(EE1903&lt;&gt;0,EF1903&lt;&gt;0,$BB$3&gt;0),"",IF(#REF!="LER","09,",IF(#REF!="LOR","14,",IF(#REF!="LEB","14,",IF(#REF!="LOB","10,",IF(#REF!="HER","27,",IF(#REF!="HOR","32,",IF(#REF!="HEB","32,",IF(#REF!="HOB","27,",""))))))))),"")</f>
        <v/>
      </c>
      <c r="BZ1904" s="76" t="str">
        <f>IF($A1903&lt;&gt;"",IF(OR(EE1903&lt;&gt;0,EF1903&lt;&gt;0,$BB$3&gt;0),"",IF(#REF!="LER","10,",IF(#REF!="LOR","15,",IF(#REF!="LEB","15,",IF(#REF!="LOB","11,",IF(#REF!="HER","28,",IF(#REF!="HOR","33,",IF(#REF!="HEB","33,",IF(#REF!="HOB","28,",""))))))))),"")</f>
        <v/>
      </c>
      <c r="CA1904" s="76" t="str">
        <f>IF($A1903&lt;&gt;"",IF(OR(EE1903&lt;&gt;0,EF1903&lt;&gt;0,$BB$3&gt;0),"",IF(#REF!="LER","12,",IF(#REF!="LOR","16,",IF(#REF!="LEB","16,",IF(#REF!="LOB","13,",IF(#REF!="HER","30,",IF(#REF!="HOR","34,",IF(#REF!="HEB","34,",IF(#REF!="HOB","29,",""))))))))),"")</f>
        <v/>
      </c>
      <c r="CB1904" s="76" t="str">
        <f>IF($A1903&lt;&gt;"",IF(OR(EE1903&lt;&gt;0,EF1903&lt;&gt;0,$BB$3&gt;0),"",IF(#REF!="LER","14,",IF(#REF!="LOR","17,",IF(#REF!="LEB","17,",IF(#REF!="LOB","15,",IF(#REF!="HER","32,",IF(#REF!="HOR","35,",IF(#REF!="HEB","35,",IF(#REF!="HOB","31,",""))))))))),"")</f>
        <v/>
      </c>
      <c r="CC1904" s="76" t="str">
        <f>IF($A1903&lt;&gt;"",IF(OR(EE1903&lt;&gt;0,EF1903&lt;&gt;0,$BB$3&gt;0),"",IF(#REF!="LER","16,",IF(#REF!="LOR","18,",IF(#REF!="LEB","18,",IF(#REF!="LOB","17,",IF(#REF!="HER","34,",IF(#REF!="HOR","36,",IF(#REF!="HEB","36,",IF(#REF!="HOB","33,",""))))))))),"")</f>
        <v/>
      </c>
      <c r="CD1904" s="60" t="b">
        <f t="shared" si="2646"/>
        <v>0</v>
      </c>
      <c r="CE1904" s="60" t="b">
        <f t="shared" si="2647"/>
        <v>0</v>
      </c>
      <c r="CF1904" s="60" t="b">
        <f t="shared" si="2648"/>
        <v>0</v>
      </c>
      <c r="CG1904" s="60" t="b">
        <f t="shared" si="2649"/>
        <v>0</v>
      </c>
      <c r="CH1904" s="60" t="b">
        <f t="shared" si="2650"/>
        <v>0</v>
      </c>
      <c r="CI1904" s="60" t="b">
        <f t="shared" si="2651"/>
        <v>0</v>
      </c>
      <c r="CJ1904" s="60" t="b">
        <f t="shared" si="2652"/>
        <v>0</v>
      </c>
      <c r="CK1904" s="60"/>
      <c r="CL1904" s="61">
        <f t="shared" si="2671"/>
        <v>0</v>
      </c>
      <c r="CM1904" s="92">
        <f>IF(CN1904&lt;0,1,0)</f>
        <v>0</v>
      </c>
      <c r="CN1904" s="13">
        <f t="shared" si="2653"/>
        <v>0</v>
      </c>
      <c r="CO1904" s="11" t="e">
        <f>IF(#REF!&lt;&gt;"",BC1904+CO1903,0)</f>
        <v>#REF!</v>
      </c>
      <c r="CP1904" s="13">
        <f t="shared" si="2663"/>
        <v>0</v>
      </c>
      <c r="CQ1904" s="11">
        <f t="shared" si="2664"/>
        <v>0</v>
      </c>
      <c r="CR1904" s="57">
        <f t="shared" si="2635"/>
        <v>0</v>
      </c>
      <c r="CS1904" s="57">
        <f t="shared" si="2636"/>
        <v>0</v>
      </c>
      <c r="CT1904" s="57">
        <f t="shared" si="2626"/>
        <v>0</v>
      </c>
      <c r="CU1904" s="24"/>
      <c r="CV1904" s="24"/>
      <c r="CW1904" s="24"/>
      <c r="CX1904" s="24"/>
      <c r="CY1904" s="24"/>
      <c r="CZ1904" s="24"/>
      <c r="DA1904" s="24"/>
      <c r="DB1904" s="24"/>
      <c r="DC1904" s="24"/>
      <c r="DD1904" s="64"/>
      <c r="DJ1904" s="39"/>
    </row>
    <row r="1905" spans="2:114" x14ac:dyDescent="0.2">
      <c r="B1905" s="61" t="str">
        <f>IF(A1905="","",IF(U1906="","DB",U1906&amp;V1906&amp;W1906&amp;X1906&amp;Y1906&amp;Z1906&amp;AL1906&amp;AM1906&amp;AN1906&amp;AO1906&amp;AP1906&amp;AQ1906&amp;AR1906&amp;#REF!))</f>
        <v/>
      </c>
      <c r="C1905" s="7" t="str">
        <f t="shared" si="2654"/>
        <v/>
      </c>
      <c r="D1905" s="60">
        <f t="shared" si="2655"/>
        <v>0</v>
      </c>
      <c r="E1905" s="7" t="e">
        <f>IF(COUNTBLANK(BE1906:BI1906)=5,#REF!&amp;",",IF(COUNTBLANK(U1906:AR1906)=1,T1906&amp;","&amp;T1906&amp;","&amp;T1906&amp;","&amp;T1906&amp;","&amp;T1906&amp;","&amp;T1906&amp;","&amp;T1906&amp;","&amp;T1906&amp;","&amp;T1906&amp;","&amp;T1906&amp;","&amp;T1906&amp;","&amp;T1906&amp;","&amp;T1906&amp;",",T1906&amp;","&amp;T1906&amp;","&amp;T1906&amp;","&amp;T1906&amp;","&amp;T1906&amp;","&amp;T1906&amp;","&amp;T1906&amp;","&amp;T1906&amp;","&amp;T1906&amp;","&amp;T1906&amp;","&amp;T1906&amp;","&amp;T1906&amp;","&amp;T1906&amp;","&amp;T1906&amp;","))</f>
        <v>#REF!</v>
      </c>
      <c r="F1905" s="72" t="str">
        <f t="shared" si="2667"/>
        <v/>
      </c>
      <c r="G1905" s="73">
        <f t="shared" si="2656"/>
        <v>0</v>
      </c>
      <c r="H1905" s="112">
        <f t="shared" si="2657"/>
        <v>0</v>
      </c>
      <c r="I1905" s="112">
        <f t="shared" si="2658"/>
        <v>0</v>
      </c>
      <c r="J1905" s="74" t="e">
        <f>COUNTIF(#REF!,"E")</f>
        <v>#REF!</v>
      </c>
      <c r="K1905" s="74" t="e">
        <f>COUNTIF(#REF!,"O")</f>
        <v>#REF!</v>
      </c>
      <c r="L1905" s="74" t="e">
        <f t="shared" si="2659"/>
        <v>#REF!</v>
      </c>
      <c r="M1905" s="113" t="e">
        <f t="shared" si="2660"/>
        <v>#REF!</v>
      </c>
      <c r="N1905" s="60"/>
      <c r="O1905" s="61"/>
      <c r="P1905" s="61"/>
      <c r="Q1905" s="61"/>
      <c r="R1905" s="61"/>
      <c r="S1905" s="7"/>
      <c r="T1905" s="67" t="str">
        <f t="shared" si="2627"/>
        <v/>
      </c>
      <c r="U1905" s="76" t="str">
        <f>IF($A1904&lt;&gt;"",IF(OR(CR1904&lt;&gt;0,CS1904&lt;&gt;0,#REF!&lt;$BB$3),"",IF(#REF!="LER","01,",IF(#REF!="LOR","01,",IF(#REF!="LEB","02,",IF(#REF!="LOB","01,",IF(#REF!="HER","19,",IF(#REF!="HOR","19,",IF(#REF!="HEB","20,",IF(#REF!="HOB","19,",""))))))))),"")</f>
        <v/>
      </c>
      <c r="V1905" s="76" t="str">
        <f>IF($A1904&lt;&gt;"",IF(OR(CR1904&lt;&gt;0,CS1904&lt;&gt;0,#REF!&lt;$BB$3),"",IF(#REF!="LER","02,",IF(#REF!="LOR","03,",IF(#REF!="LEB","04,",IF(#REF!="LOB","02,",IF(#REF!="HER","20,",IF(#REF!="HOR","21,",IF(#REF!="HEB","22,",IF(#REF!="HOB","20,",""))))))))),"")</f>
        <v/>
      </c>
      <c r="W1905" s="76" t="str">
        <f>IF($A1904&lt;&gt;"",IF(OR(CR1904&lt;&gt;0,CS1904&lt;&gt;0,#REF!&lt;$BB$3),"",IF(#REF!="LER","03,",IF(#REF!="LOR","05,",IF(#REF!="LEB","06,",IF(#REF!="LOB","03,",IF(#REF!="HER","21,",IF(#REF!="HOR","23,",IF(#REF!="HEB","24,",IF(#REF!="HOB","21,",""))))))))),"")</f>
        <v/>
      </c>
      <c r="X1905" s="76" t="str">
        <f>IF($A1904&lt;&gt;"",IF(OR(CR1904&lt;&gt;0,CS1904&lt;&gt;0,#REF!&lt;$BB$3),"",IF(#REF!="LER","04,",IF(#REF!="LOR","07,",IF(#REF!="LEB","08,",IF(#REF!="LOB","04,",IF(#REF!="HER","22,",IF(#REF!="HOR","25,",IF(#REF!="HEB","26,",IF(#REF!="HOB","22,",""))))))))),"")</f>
        <v/>
      </c>
      <c r="Y1905" s="76" t="str">
        <f>IF($A1904&lt;&gt;"",IF(OR(CR1904&lt;&gt;0,CS1904&lt;&gt;0,#REF!&lt;$BB$3),"",IF(#REF!="LER","05,",IF(#REF!="LOR","09,",IF(#REF!="LEB","10,",IF(#REF!="LOB","05,",IF(#REF!="HER","23,",IF(#REF!="HOR","27,",IF(#REF!="HEB","28,",IF(#REF!="HOB","23,",""))))))))),"")</f>
        <v/>
      </c>
      <c r="Z1905" s="76" t="str">
        <f>IF($A1904&lt;&gt;"",IF(OR(CR1904&lt;&gt;0,CS1904&lt;&gt;0,#REF!&lt;$BB$3),"",IF(#REF!="LER","06,",IF(#REF!="LOR","11,",IF(#REF!="LEB","11,",IF(#REF!="LOB","06,",IF(#REF!="HER","24,",IF(#REF!="HOR","29,",IF(#REF!="HEB","29,",IF(#REF!="HOB","24,",""))))))))),"")</f>
        <v/>
      </c>
      <c r="AA1905" s="76"/>
      <c r="AB1905" s="76"/>
      <c r="AC1905" s="76"/>
      <c r="AD1905" s="76"/>
      <c r="AE1905" s="76"/>
      <c r="AF1905" s="76"/>
      <c r="AG1905" s="76"/>
      <c r="AH1905" s="76"/>
      <c r="AI1905" s="76"/>
      <c r="AJ1905" s="76"/>
      <c r="AK1905" s="67" t="str">
        <f t="shared" si="2628"/>
        <v/>
      </c>
      <c r="AL1905" s="76" t="str">
        <f>IF($A1904&lt;&gt;"",IF(OR(CR1904&lt;&gt;0,CS1904&lt;&gt;0,#REF!&lt;$BB$3),"",IF(#REF!="LER","07,",IF(#REF!="LOR","12,",IF(#REF!="LEB","12,",IF(#REF!="LOB","08,",IF(#REF!="HER","25,",IF(#REF!="HOR","30,",IF(#REF!="HEB","30,",IF(#REF!="HOB","25,",""))))))))),"")</f>
        <v/>
      </c>
      <c r="AM1905" s="76" t="str">
        <f>IF($A1904&lt;&gt;"",IF(OR(CR1904&lt;&gt;0,CS1904&lt;&gt;0,#REF!&lt;$BB$3),"",IF(#REF!="LER","08,",IF(#REF!="LOR","13,",IF(#REF!="LEB","13,",IF(#REF!="LOB","09,",IF(#REF!="HER","26,",IF(#REF!="HOR","31,",IF(#REF!="HEB","31,",IF(#REF!="HOB","26,",""))))))))),"")</f>
        <v/>
      </c>
      <c r="AN1905" s="76" t="str">
        <f>IF($A1904&lt;&gt;"",IF(OR(CR1904&lt;&gt;0,CS1904&lt;&gt;0,#REF!&lt;$BB$3),"",IF(#REF!="LER","09,",IF(#REF!="LOR","14,",IF(#REF!="LEB","14,",IF(#REF!="LOB","10,",IF(#REF!="HER","27,",IF(#REF!="HOR","32,",IF(#REF!="HEB","32,",IF(#REF!="HOB","27,",""))))))))),"")</f>
        <v/>
      </c>
      <c r="AO1905" s="76" t="str">
        <f>IF($A1904&lt;&gt;"",IF(OR(CR1904&lt;&gt;0,CS1904&lt;&gt;0,#REF!&lt;$BB$3),"",IF(#REF!="LER","10,",IF(#REF!="LOR","15,",IF(#REF!="LEB","15,",IF(#REF!="LOB","11,",IF(#REF!="HER","28,",IF(#REF!="HOR","33,",IF(#REF!="HEB","33,",IF(#REF!="HOB","28,",""))))))))),"")</f>
        <v/>
      </c>
      <c r="AP1905" s="76" t="str">
        <f>IF($A1904&lt;&gt;"",IF(OR(CR1904&lt;&gt;0,CS1904&lt;&gt;0,#REF!&lt;$BB$3),"",IF(#REF!="LER","12,",IF(#REF!="LOR","16,",IF(#REF!="LEB","16,",IF(#REF!="LOB","13,",IF(#REF!="HER","30,",IF(#REF!="HOR","34,",IF(#REF!="HEB","34,",IF(#REF!="HOB","29,",""))))))))),"")</f>
        <v/>
      </c>
      <c r="AQ1905" s="76" t="str">
        <f>IF($A1904&lt;&gt;"",IF(OR(CR1904&lt;&gt;0,CS1904&lt;&gt;0,#REF!&lt;$BB$3),"",IF(#REF!="LER","14,",IF(#REF!="LOR","17,",IF(#REF!="LEB","17,",IF(#REF!="LOB","15,",IF(#REF!="HER","32,",IF(#REF!="HOR","35,",IF(#REF!="HEB","35,",IF(#REF!="HOB","31,",""))))))))),"")</f>
        <v/>
      </c>
      <c r="AR1905" s="76" t="str">
        <f>IF($A1904&lt;&gt;"",IF(OR(CR1904&lt;&gt;0,CS1904&lt;&gt;0,#REF!&lt;$BB$3),"",IF(#REF!="LER","16,",IF(#REF!="LOR","18,",IF(#REF!="LEB","18,",IF(#REF!="LOB","17,",IF(#REF!="HER","34,",IF(#REF!="HOR","36,",IF(#REF!="HEB","36,",IF(#REF!="HOB","33,",""))))))))),"")</f>
        <v/>
      </c>
      <c r="AS1905" s="60" t="b">
        <f t="shared" si="2637"/>
        <v>0</v>
      </c>
      <c r="AT1905" s="60" t="b">
        <f t="shared" si="2638"/>
        <v>0</v>
      </c>
      <c r="AU1905" s="60" t="b">
        <f t="shared" si="2639"/>
        <v>0</v>
      </c>
      <c r="AV1905" s="60" t="b">
        <f t="shared" si="2640"/>
        <v>0</v>
      </c>
      <c r="AW1905" s="60" t="b">
        <f t="shared" si="2641"/>
        <v>0</v>
      </c>
      <c r="AX1905" s="60" t="b">
        <f t="shared" si="2642"/>
        <v>0</v>
      </c>
      <c r="AY1905" s="60" t="b">
        <f t="shared" si="2643"/>
        <v>0</v>
      </c>
      <c r="AZ1905" s="60"/>
      <c r="BA1905" s="61">
        <f t="shared" si="2670"/>
        <v>0</v>
      </c>
      <c r="BB1905" s="13">
        <f t="shared" si="2645"/>
        <v>0</v>
      </c>
      <c r="BC1905" s="11" t="e">
        <f>IF(#REF!&lt;&gt;"",S1905+BC1904,0)</f>
        <v>#REF!</v>
      </c>
      <c r="BD1905" s="67" t="str">
        <f t="shared" si="2629"/>
        <v/>
      </c>
      <c r="BE1905" s="76" t="str">
        <f>IF($A1904&lt;&gt;"",IF(OR(EE1904&lt;&gt;0,EF1904&lt;&gt;0,#REF!&lt;$BB$3),"",IF(#REF!="LER","01,",IF(#REF!="LOR","01,",IF(#REF!="LEB","02,",IF(#REF!="LOB","01,",IF(#REF!="HER","19,",IF(#REF!="HOR","19,",IF(#REF!="HEB","20,",IF(#REF!="HOB","19,",""))))))))),"")</f>
        <v/>
      </c>
      <c r="BF1905" s="76" t="str">
        <f>IF($A1904&lt;&gt;"",IF(OR(EE1904&lt;&gt;0,EF1904&lt;&gt;0,#REF!&lt;$BB$3),"",IF(#REF!="LER","02,",IF(#REF!="LOR","03,",IF(#REF!="LEB","04,",IF(#REF!="LOB","02,",IF(#REF!="HER","20,",IF(#REF!="HOR","21,",IF(#REF!="HEB","22,",IF(#REF!="HOB","20,",""))))))))),"")</f>
        <v/>
      </c>
      <c r="BG1905" s="76" t="str">
        <f>IF($A1904&lt;&gt;"",IF(OR(EE1904&lt;&gt;0,EF1904&lt;&gt;0,#REF!&lt;$BB$3),"",IF(#REF!="LER","03,",IF(#REF!="LOR","05,",IF(#REF!="LEB","06,",IF(#REF!="LOB","03,",IF(#REF!="HER","21,",IF(#REF!="HOR","23,",IF(#REF!="HEB","24,",IF(#REF!="HOB","21,",""))))))))),"")</f>
        <v/>
      </c>
      <c r="BH1905" s="76" t="str">
        <f>IF($A1904&lt;&gt;"",IF(OR(EE1904&lt;&gt;0,EF1904&lt;&gt;0,#REF!&lt;$BB$3),"",IF(#REF!="LER","04,",IF(#REF!="LOR","07,",IF(#REF!="LEB","08,",IF(#REF!="LOB","04,",IF(#REF!="HER","22,",IF(#REF!="HOR","25,",IF(#REF!="HEB","26,",IF(#REF!="HOB","22,",""))))))))),"")</f>
        <v/>
      </c>
      <c r="BI1905" s="76" t="str">
        <f>IF($A1904&lt;&gt;"",IF(OR(EE1904&lt;&gt;0,EF1904&lt;&gt;0,#REF!&lt;$BB$3),"",IF(#REF!="LER","05,",IF(#REF!="LOR","09,",IF(#REF!="LEB","10,",IF(#REF!="LOB","05,",IF(#REF!="HER","23,",IF(#REF!="HOR","27,",IF(#REF!="HEB","28,",IF(#REF!="HOB","23,",""))))))))),"")</f>
        <v/>
      </c>
      <c r="BJ1905" s="76" t="str">
        <f>IF($A1904&lt;&gt;"",IF(OR(EE1904&lt;&gt;0,EF1904&lt;&gt;0,#REF!&lt;$BB$3),"",IF(#REF!="LER","06,",IF(#REF!="LOR","11,",IF(#REF!="LEB","11,",IF(#REF!="LOB","06,",IF(#REF!="HER","24,",IF(#REF!="HOR","29,",IF(#REF!="HEB","29,",IF(#REF!="HOB","24,",""))))))))),"")</f>
        <v/>
      </c>
      <c r="BK1905" s="76"/>
      <c r="BL1905" s="76"/>
      <c r="BM1905" s="76"/>
      <c r="BN1905" s="76"/>
      <c r="BO1905" s="76"/>
      <c r="BP1905" s="76"/>
      <c r="BQ1905" s="76"/>
      <c r="BR1905" s="76"/>
      <c r="BS1905" s="92">
        <f>IF(BT1905&lt;0,BS1904+1,0)</f>
        <v>0</v>
      </c>
      <c r="BT1905" s="76"/>
      <c r="BU1905" s="76"/>
      <c r="BV1905" s="67" t="str">
        <f t="shared" si="2630"/>
        <v/>
      </c>
      <c r="BW1905" s="76" t="str">
        <f>IF($A1904&lt;&gt;"",IF(OR(EE1904&lt;&gt;0,EF1904&lt;&gt;0,#REF!&lt;$BB$3),"",IF(#REF!="LER","07,",IF(#REF!="LOR","12,",IF(#REF!="LEB","12,",IF(#REF!="LOB","08,",IF(#REF!="HER","25,",IF(#REF!="HOR","30,",IF(#REF!="HEB","30,",IF(#REF!="HOB","25,",""))))))))),"")</f>
        <v/>
      </c>
      <c r="BX1905" s="76" t="str">
        <f>IF($A1904&lt;&gt;"",IF(OR(EE1904&lt;&gt;0,EF1904&lt;&gt;0,#REF!&lt;$BB$3),"",IF(#REF!="LER","08,",IF(#REF!="LOR","13,",IF(#REF!="LEB","13,",IF(#REF!="LOB","09,",IF(#REF!="HER","26,",IF(#REF!="HOR","31,",IF(#REF!="HEB","31,",IF(#REF!="HOB","26,",""))))))))),"")</f>
        <v/>
      </c>
      <c r="BY1905" s="76" t="str">
        <f>IF($A1904&lt;&gt;"",IF(OR(EE1904&lt;&gt;0,EF1904&lt;&gt;0,#REF!&lt;$BB$3),"",IF(#REF!="LER","09,",IF(#REF!="LOR","14,",IF(#REF!="LEB","14,",IF(#REF!="LOB","10,",IF(#REF!="HER","27,",IF(#REF!="HOR","32,",IF(#REF!="HEB","32,",IF(#REF!="HOB","27,",""))))))))),"")</f>
        <v/>
      </c>
      <c r="BZ1905" s="76" t="str">
        <f>IF($A1904&lt;&gt;"",IF(OR(EE1904&lt;&gt;0,EF1904&lt;&gt;0,#REF!&lt;$BB$3),"",IF(#REF!="LER","10,",IF(#REF!="LOR","15,",IF(#REF!="LEB","15,",IF(#REF!="LOB","11,",IF(#REF!="HER","28,",IF(#REF!="HOR","33,",IF(#REF!="HEB","33,",IF(#REF!="HOB","28,",""))))))))),"")</f>
        <v/>
      </c>
      <c r="CA1905" s="76" t="str">
        <f>IF($A1904&lt;&gt;"",IF(OR(EE1904&lt;&gt;0,EF1904&lt;&gt;0,#REF!&lt;$BB$3),"",IF(#REF!="LER","12,",IF(#REF!="LOR","16,",IF(#REF!="LEB","16,",IF(#REF!="LOB","13,",IF(#REF!="HER","30,",IF(#REF!="HOR","34,",IF(#REF!="HEB","34,",IF(#REF!="HOB","29,",""))))))))),"")</f>
        <v/>
      </c>
      <c r="CB1905" s="76" t="str">
        <f>IF($A1904&lt;&gt;"",IF(OR(EE1904&lt;&gt;0,EF1904&lt;&gt;0,#REF!&lt;$BB$3),"",IF(#REF!="LER","14,",IF(#REF!="LOR","17,",IF(#REF!="LEB","17,",IF(#REF!="LOB","15,",IF(#REF!="HER","32,",IF(#REF!="HOR","35,",IF(#REF!="HEB","35,",IF(#REF!="HOB","31,",""))))))))),"")</f>
        <v/>
      </c>
      <c r="CC1905" s="76" t="str">
        <f>IF($A1904&lt;&gt;"",IF(OR(EE1904&lt;&gt;0,EF1904&lt;&gt;0,#REF!&lt;$BB$3),"",IF(#REF!="LER","16,",IF(#REF!="LOR","18,",IF(#REF!="LEB","18,",IF(#REF!="LOB","17,",IF(#REF!="HER","34,",IF(#REF!="HOR","36,",IF(#REF!="HEB","36,",IF(#REF!="HOB","33,",""))))))))),"")</f>
        <v/>
      </c>
      <c r="CD1905" s="60" t="b">
        <f t="shared" si="2646"/>
        <v>0</v>
      </c>
      <c r="CE1905" s="60" t="b">
        <f t="shared" si="2647"/>
        <v>0</v>
      </c>
      <c r="CF1905" s="60" t="b">
        <f t="shared" si="2648"/>
        <v>0</v>
      </c>
      <c r="CG1905" s="60" t="b">
        <f t="shared" si="2649"/>
        <v>0</v>
      </c>
      <c r="CH1905" s="60" t="b">
        <f t="shared" si="2650"/>
        <v>0</v>
      </c>
      <c r="CI1905" s="60" t="b">
        <f t="shared" si="2651"/>
        <v>0</v>
      </c>
      <c r="CJ1905" s="60" t="b">
        <f t="shared" si="2652"/>
        <v>0</v>
      </c>
      <c r="CK1905" s="60"/>
      <c r="CL1905" s="61">
        <f t="shared" si="2671"/>
        <v>0</v>
      </c>
      <c r="CM1905" s="92">
        <f>IF(CN1905&lt;0,CM1904+1,0)</f>
        <v>0</v>
      </c>
      <c r="CN1905" s="13">
        <f t="shared" si="2653"/>
        <v>0</v>
      </c>
      <c r="CO1905" s="11" t="e">
        <f>IF(#REF!&lt;&gt;"",BC1905+CO1904,0)</f>
        <v>#REF!</v>
      </c>
      <c r="CP1905" s="13">
        <f t="shared" si="2663"/>
        <v>0</v>
      </c>
      <c r="CQ1905" s="11">
        <f t="shared" si="2664"/>
        <v>0</v>
      </c>
      <c r="CR1905" s="57">
        <f t="shared" si="2635"/>
        <v>0</v>
      </c>
      <c r="CS1905" s="57">
        <f t="shared" si="2636"/>
        <v>0</v>
      </c>
      <c r="CT1905" s="57">
        <f t="shared" si="2626"/>
        <v>0</v>
      </c>
      <c r="CU1905" s="24"/>
      <c r="CV1905" s="24"/>
      <c r="CW1905" s="24"/>
      <c r="CX1905" s="24"/>
      <c r="CY1905" s="24"/>
      <c r="CZ1905" s="24"/>
      <c r="DA1905" s="24"/>
      <c r="DB1905" s="24"/>
      <c r="DC1905" s="24"/>
      <c r="DD1905" s="64"/>
      <c r="DJ1905" s="39"/>
    </row>
    <row r="1906" spans="2:114" x14ac:dyDescent="0.2">
      <c r="B1906" s="61" t="str">
        <f>IF(A1906="","",IF(U1907="","DB",U1907&amp;V1907&amp;W1907&amp;X1907&amp;Y1907&amp;Z1907&amp;AL1907&amp;AM1907&amp;AN1907&amp;AO1907&amp;AP1907&amp;AQ1907&amp;AR1907&amp;#REF!))</f>
        <v/>
      </c>
      <c r="C1906" s="7" t="str">
        <f t="shared" si="2654"/>
        <v/>
      </c>
      <c r="D1906" s="60">
        <f t="shared" si="2655"/>
        <v>0</v>
      </c>
      <c r="E1906" s="7" t="e">
        <f>IF(COUNTBLANK(BE1907:BI1907)=5,#REF!&amp;",",IF(COUNTBLANK(U1907:AR1907)=1,T1907&amp;","&amp;T1907&amp;","&amp;T1907&amp;","&amp;T1907&amp;","&amp;T1907&amp;","&amp;T1907&amp;","&amp;T1907&amp;","&amp;T1907&amp;","&amp;T1907&amp;","&amp;T1907&amp;","&amp;T1907&amp;","&amp;T1907&amp;","&amp;T1907&amp;",",T1907&amp;","&amp;T1907&amp;","&amp;T1907&amp;","&amp;T1907&amp;","&amp;T1907&amp;","&amp;T1907&amp;","&amp;T1907&amp;","&amp;T1907&amp;","&amp;T1907&amp;","&amp;T1907&amp;","&amp;T1907&amp;","&amp;T1907&amp;","&amp;T1907&amp;","&amp;T1907&amp;","))</f>
        <v>#REF!</v>
      </c>
      <c r="F1906" s="72" t="str">
        <f t="shared" si="2667"/>
        <v/>
      </c>
      <c r="G1906" s="73">
        <f t="shared" si="2656"/>
        <v>0</v>
      </c>
      <c r="H1906" s="112">
        <f t="shared" si="2657"/>
        <v>0</v>
      </c>
      <c r="I1906" s="112">
        <f t="shared" si="2658"/>
        <v>0</v>
      </c>
      <c r="J1906" s="74" t="e">
        <f>COUNTIF(#REF!,"E")</f>
        <v>#REF!</v>
      </c>
      <c r="K1906" s="74" t="e">
        <f>COUNTIF(#REF!,"O")</f>
        <v>#REF!</v>
      </c>
      <c r="L1906" s="74" t="e">
        <f t="shared" si="2659"/>
        <v>#REF!</v>
      </c>
      <c r="M1906" s="113" t="e">
        <f t="shared" si="2660"/>
        <v>#REF!</v>
      </c>
      <c r="N1906" s="60"/>
      <c r="O1906" s="61"/>
      <c r="P1906" s="61"/>
      <c r="Q1906" s="61"/>
      <c r="R1906" s="61"/>
      <c r="S1906" s="7"/>
      <c r="T1906" s="67" t="str">
        <f t="shared" si="2627"/>
        <v/>
      </c>
      <c r="U1906" s="76" t="str">
        <f>IF($A1905&lt;&gt;"",IF(OR(CR1905&lt;&gt;0,CS1905&lt;&gt;0,#REF!&lt;$BB$3),"",IF(#REF!="LER","01,",IF(#REF!="LOR","01,",IF(#REF!="LEB","02,",IF(#REF!="LOB","01,",IF(#REF!="HER","19,",IF(#REF!="HOR","19,",IF(#REF!="HEB","20,",IF(#REF!="HOB","19,",""))))))))),"")</f>
        <v/>
      </c>
      <c r="V1906" s="76" t="str">
        <f>IF($A1905&lt;&gt;"",IF(OR(CR1905&lt;&gt;0,CS1905&lt;&gt;0,#REF!&lt;$BB$3),"",IF(#REF!="LER","02,",IF(#REF!="LOR","03,",IF(#REF!="LEB","04,",IF(#REF!="LOB","02,",IF(#REF!="HER","20,",IF(#REF!="HOR","21,",IF(#REF!="HEB","22,",IF(#REF!="HOB","20,",""))))))))),"")</f>
        <v/>
      </c>
      <c r="W1906" s="76" t="str">
        <f>IF($A1905&lt;&gt;"",IF(OR(CR1905&lt;&gt;0,CS1905&lt;&gt;0,#REF!&lt;$BB$3),"",IF(#REF!="LER","03,",IF(#REF!="LOR","05,",IF(#REF!="LEB","06,",IF(#REF!="LOB","03,",IF(#REF!="HER","21,",IF(#REF!="HOR","23,",IF(#REF!="HEB","24,",IF(#REF!="HOB","21,",""))))))))),"")</f>
        <v/>
      </c>
      <c r="X1906" s="76" t="str">
        <f>IF($A1905&lt;&gt;"",IF(OR(CR1905&lt;&gt;0,CS1905&lt;&gt;0,#REF!&lt;$BB$3),"",IF(#REF!="LER","04,",IF(#REF!="LOR","07,",IF(#REF!="LEB","08,",IF(#REF!="LOB","04,",IF(#REF!="HER","22,",IF(#REF!="HOR","25,",IF(#REF!="HEB","26,",IF(#REF!="HOB","22,",""))))))))),"")</f>
        <v/>
      </c>
      <c r="Y1906" s="76" t="str">
        <f>IF($A1905&lt;&gt;"",IF(OR(CR1905&lt;&gt;0,CS1905&lt;&gt;0,#REF!&lt;$BB$3),"",IF(#REF!="LER","05,",IF(#REF!="LOR","09,",IF(#REF!="LEB","10,",IF(#REF!="LOB","05,",IF(#REF!="HER","23,",IF(#REF!="HOR","27,",IF(#REF!="HEB","28,",IF(#REF!="HOB","23,",""))))))))),"")</f>
        <v/>
      </c>
      <c r="Z1906" s="76" t="str">
        <f>IF($A1905&lt;&gt;"",IF(OR(CR1905&lt;&gt;0,CS1905&lt;&gt;0,#REF!&lt;$BB$3),"",IF(#REF!="LER","06,",IF(#REF!="LOR","11,",IF(#REF!="LEB","11,",IF(#REF!="LOB","06,",IF(#REF!="HER","24,",IF(#REF!="HOR","29,",IF(#REF!="HEB","29,",IF(#REF!="HOB","24,",""))))))))),"")</f>
        <v/>
      </c>
      <c r="AA1906" s="76"/>
      <c r="AB1906" s="76"/>
      <c r="AC1906" s="76"/>
      <c r="AD1906" s="76"/>
      <c r="AE1906" s="76"/>
      <c r="AF1906" s="76"/>
      <c r="AG1906" s="76"/>
      <c r="AH1906" s="76"/>
      <c r="AI1906" s="76"/>
      <c r="AJ1906" s="76"/>
      <c r="AK1906" s="67" t="str">
        <f t="shared" si="2628"/>
        <v/>
      </c>
      <c r="AL1906" s="76" t="str">
        <f>IF($A1905&lt;&gt;"",IF(OR(CR1905&lt;&gt;0,CS1905&lt;&gt;0,#REF!&lt;$BB$3),"",IF(#REF!="LER","07,",IF(#REF!="LOR","12,",IF(#REF!="LEB","12,",IF(#REF!="LOB","08,",IF(#REF!="HER","25,",IF(#REF!="HOR","30,",IF(#REF!="HEB","30,",IF(#REF!="HOB","25,",""))))))))),"")</f>
        <v/>
      </c>
      <c r="AM1906" s="76" t="str">
        <f>IF($A1905&lt;&gt;"",IF(OR(CR1905&lt;&gt;0,CS1905&lt;&gt;0,#REF!&lt;$BB$3),"",IF(#REF!="LER","08,",IF(#REF!="LOR","13,",IF(#REF!="LEB","13,",IF(#REF!="LOB","09,",IF(#REF!="HER","26,",IF(#REF!="HOR","31,",IF(#REF!="HEB","31,",IF(#REF!="HOB","26,",""))))))))),"")</f>
        <v/>
      </c>
      <c r="AN1906" s="76" t="str">
        <f>IF($A1905&lt;&gt;"",IF(OR(CR1905&lt;&gt;0,CS1905&lt;&gt;0,#REF!&lt;$BB$3),"",IF(#REF!="LER","09,",IF(#REF!="LOR","14,",IF(#REF!="LEB","14,",IF(#REF!="LOB","10,",IF(#REF!="HER","27,",IF(#REF!="HOR","32,",IF(#REF!="HEB","32,",IF(#REF!="HOB","27,",""))))))))),"")</f>
        <v/>
      </c>
      <c r="AO1906" s="76" t="str">
        <f>IF($A1905&lt;&gt;"",IF(OR(CR1905&lt;&gt;0,CS1905&lt;&gt;0,#REF!&lt;$BB$3),"",IF(#REF!="LER","10,",IF(#REF!="LOR","15,",IF(#REF!="LEB","15,",IF(#REF!="LOB","11,",IF(#REF!="HER","28,",IF(#REF!="HOR","33,",IF(#REF!="HEB","33,",IF(#REF!="HOB","28,",""))))))))),"")</f>
        <v/>
      </c>
      <c r="AP1906" s="76" t="str">
        <f>IF($A1905&lt;&gt;"",IF(OR(CR1905&lt;&gt;0,CS1905&lt;&gt;0,#REF!&lt;$BB$3),"",IF(#REF!="LER","12,",IF(#REF!="LOR","16,",IF(#REF!="LEB","16,",IF(#REF!="LOB","13,",IF(#REF!="HER","30,",IF(#REF!="HOR","34,",IF(#REF!="HEB","34,",IF(#REF!="HOB","29,",""))))))))),"")</f>
        <v/>
      </c>
      <c r="AQ1906" s="76" t="str">
        <f>IF($A1905&lt;&gt;"",IF(OR(CR1905&lt;&gt;0,CS1905&lt;&gt;0,#REF!&lt;$BB$3),"",IF(#REF!="LER","14,",IF(#REF!="LOR","17,",IF(#REF!="LEB","17,",IF(#REF!="LOB","15,",IF(#REF!="HER","32,",IF(#REF!="HOR","35,",IF(#REF!="HEB","35,",IF(#REF!="HOB","31,",""))))))))),"")</f>
        <v/>
      </c>
      <c r="AR1906" s="76" t="str">
        <f>IF($A1905&lt;&gt;"",IF(OR(CR1905&lt;&gt;0,CS1905&lt;&gt;0,#REF!&lt;$BB$3),"",IF(#REF!="LER","16,",IF(#REF!="LOR","18,",IF(#REF!="LEB","18,",IF(#REF!="LOB","17,",IF(#REF!="HER","34,",IF(#REF!="HOR","36,",IF(#REF!="HEB","36,",IF(#REF!="HOB","33,",""))))))))),"")</f>
        <v/>
      </c>
      <c r="AS1906" s="60" t="b">
        <f t="shared" si="2637"/>
        <v>0</v>
      </c>
      <c r="AT1906" s="60" t="b">
        <f t="shared" si="2638"/>
        <v>0</v>
      </c>
      <c r="AU1906" s="60" t="b">
        <f t="shared" si="2639"/>
        <v>0</v>
      </c>
      <c r="AV1906" s="60" t="b">
        <f t="shared" si="2640"/>
        <v>0</v>
      </c>
      <c r="AW1906" s="60" t="b">
        <f t="shared" si="2641"/>
        <v>0</v>
      </c>
      <c r="AX1906" s="60" t="b">
        <f t="shared" si="2642"/>
        <v>0</v>
      </c>
      <c r="AY1906" s="60" t="b">
        <f t="shared" si="2643"/>
        <v>0</v>
      </c>
      <c r="AZ1906" s="60"/>
      <c r="BA1906" s="61">
        <f t="shared" si="2670"/>
        <v>0</v>
      </c>
      <c r="BB1906" s="13">
        <f t="shared" si="2645"/>
        <v>0</v>
      </c>
      <c r="BC1906" s="11" t="e">
        <f>IF(#REF!&lt;&gt;"",S1906+BC1905,0)</f>
        <v>#REF!</v>
      </c>
      <c r="BD1906" s="67" t="str">
        <f t="shared" si="2629"/>
        <v/>
      </c>
      <c r="BE1906" s="76" t="str">
        <f>IF($A1905&lt;&gt;"",IF(OR(EE1905&lt;&gt;0,EF1905&lt;&gt;0,#REF!&lt;$BB$3),"",IF(#REF!="LER","01,",IF(#REF!="LOR","01,",IF(#REF!="LEB","02,",IF(#REF!="LOB","01,",IF(#REF!="HER","19,",IF(#REF!="HOR","19,",IF(#REF!="HEB","20,",IF(#REF!="HOB","19,",""))))))))),"")</f>
        <v/>
      </c>
      <c r="BF1906" s="76" t="str">
        <f>IF($A1905&lt;&gt;"",IF(OR(EE1905&lt;&gt;0,EF1905&lt;&gt;0,#REF!&lt;$BB$3),"",IF(#REF!="LER","02,",IF(#REF!="LOR","03,",IF(#REF!="LEB","04,",IF(#REF!="LOB","02,",IF(#REF!="HER","20,",IF(#REF!="HOR","21,",IF(#REF!="HEB","22,",IF(#REF!="HOB","20,",""))))))))),"")</f>
        <v/>
      </c>
      <c r="BG1906" s="76" t="str">
        <f>IF($A1905&lt;&gt;"",IF(OR(EE1905&lt;&gt;0,EF1905&lt;&gt;0,#REF!&lt;$BB$3),"",IF(#REF!="LER","03,",IF(#REF!="LOR","05,",IF(#REF!="LEB","06,",IF(#REF!="LOB","03,",IF(#REF!="HER","21,",IF(#REF!="HOR","23,",IF(#REF!="HEB","24,",IF(#REF!="HOB","21,",""))))))))),"")</f>
        <v/>
      </c>
      <c r="BH1906" s="76" t="str">
        <f>IF($A1905&lt;&gt;"",IF(OR(EE1905&lt;&gt;0,EF1905&lt;&gt;0,#REF!&lt;$BB$3),"",IF(#REF!="LER","04,",IF(#REF!="LOR","07,",IF(#REF!="LEB","08,",IF(#REF!="LOB","04,",IF(#REF!="HER","22,",IF(#REF!="HOR","25,",IF(#REF!="HEB","26,",IF(#REF!="HOB","22,",""))))))))),"")</f>
        <v/>
      </c>
      <c r="BI1906" s="76" t="str">
        <f>IF($A1905&lt;&gt;"",IF(OR(EE1905&lt;&gt;0,EF1905&lt;&gt;0,#REF!&lt;$BB$3),"",IF(#REF!="LER","05,",IF(#REF!="LOR","09,",IF(#REF!="LEB","10,",IF(#REF!="LOB","05,",IF(#REF!="HER","23,",IF(#REF!="HOR","27,",IF(#REF!="HEB","28,",IF(#REF!="HOB","23,",""))))))))),"")</f>
        <v/>
      </c>
      <c r="BJ1906" s="76" t="str">
        <f>IF($A1905&lt;&gt;"",IF(OR(EE1905&lt;&gt;0,EF1905&lt;&gt;0,#REF!&lt;$BB$3),"",IF(#REF!="LER","06,",IF(#REF!="LOR","11,",IF(#REF!="LEB","11,",IF(#REF!="LOB","06,",IF(#REF!="HER","24,",IF(#REF!="HOR","29,",IF(#REF!="HEB","29,",IF(#REF!="HOB","24,",""))))))))),"")</f>
        <v/>
      </c>
      <c r="BK1906" s="76"/>
      <c r="BL1906" s="76"/>
      <c r="BM1906" s="76"/>
      <c r="BN1906" s="76"/>
      <c r="BO1906" s="76"/>
      <c r="BP1906" s="76"/>
      <c r="BQ1906" s="76"/>
      <c r="BR1906" s="76"/>
      <c r="BS1906" s="92">
        <f t="shared" ref="BS1906:BS1912" si="2674">IF(BT1906&lt;0,BS1905+1,0)</f>
        <v>0</v>
      </c>
      <c r="BT1906" s="76"/>
      <c r="BU1906" s="76"/>
      <c r="BV1906" s="67" t="str">
        <f t="shared" si="2630"/>
        <v/>
      </c>
      <c r="BW1906" s="76" t="str">
        <f>IF($A1905&lt;&gt;"",IF(OR(EE1905&lt;&gt;0,EF1905&lt;&gt;0,#REF!&lt;$BB$3),"",IF(#REF!="LER","07,",IF(#REF!="LOR","12,",IF(#REF!="LEB","12,",IF(#REF!="LOB","08,",IF(#REF!="HER","25,",IF(#REF!="HOR","30,",IF(#REF!="HEB","30,",IF(#REF!="HOB","25,",""))))))))),"")</f>
        <v/>
      </c>
      <c r="BX1906" s="76" t="str">
        <f>IF($A1905&lt;&gt;"",IF(OR(EE1905&lt;&gt;0,EF1905&lt;&gt;0,#REF!&lt;$BB$3),"",IF(#REF!="LER","08,",IF(#REF!="LOR","13,",IF(#REF!="LEB","13,",IF(#REF!="LOB","09,",IF(#REF!="HER","26,",IF(#REF!="HOR","31,",IF(#REF!="HEB","31,",IF(#REF!="HOB","26,",""))))))))),"")</f>
        <v/>
      </c>
      <c r="BY1906" s="76" t="str">
        <f>IF($A1905&lt;&gt;"",IF(OR(EE1905&lt;&gt;0,EF1905&lt;&gt;0,#REF!&lt;$BB$3),"",IF(#REF!="LER","09,",IF(#REF!="LOR","14,",IF(#REF!="LEB","14,",IF(#REF!="LOB","10,",IF(#REF!="HER","27,",IF(#REF!="HOR","32,",IF(#REF!="HEB","32,",IF(#REF!="HOB","27,",""))))))))),"")</f>
        <v/>
      </c>
      <c r="BZ1906" s="76" t="str">
        <f>IF($A1905&lt;&gt;"",IF(OR(EE1905&lt;&gt;0,EF1905&lt;&gt;0,#REF!&lt;$BB$3),"",IF(#REF!="LER","10,",IF(#REF!="LOR","15,",IF(#REF!="LEB","15,",IF(#REF!="LOB","11,",IF(#REF!="HER","28,",IF(#REF!="HOR","33,",IF(#REF!="HEB","33,",IF(#REF!="HOB","28,",""))))))))),"")</f>
        <v/>
      </c>
      <c r="CA1906" s="76" t="str">
        <f>IF($A1905&lt;&gt;"",IF(OR(EE1905&lt;&gt;0,EF1905&lt;&gt;0,#REF!&lt;$BB$3),"",IF(#REF!="LER","12,",IF(#REF!="LOR","16,",IF(#REF!="LEB","16,",IF(#REF!="LOB","13,",IF(#REF!="HER","30,",IF(#REF!="HOR","34,",IF(#REF!="HEB","34,",IF(#REF!="HOB","29,",""))))))))),"")</f>
        <v/>
      </c>
      <c r="CB1906" s="76" t="str">
        <f>IF($A1905&lt;&gt;"",IF(OR(EE1905&lt;&gt;0,EF1905&lt;&gt;0,#REF!&lt;$BB$3),"",IF(#REF!="LER","14,",IF(#REF!="LOR","17,",IF(#REF!="LEB","17,",IF(#REF!="LOB","15,",IF(#REF!="HER","32,",IF(#REF!="HOR","35,",IF(#REF!="HEB","35,",IF(#REF!="HOB","31,",""))))))))),"")</f>
        <v/>
      </c>
      <c r="CC1906" s="76" t="str">
        <f>IF($A1905&lt;&gt;"",IF(OR(EE1905&lt;&gt;0,EF1905&lt;&gt;0,#REF!&lt;$BB$3),"",IF(#REF!="LER","16,",IF(#REF!="LOR","18,",IF(#REF!="LEB","18,",IF(#REF!="LOB","17,",IF(#REF!="HER","34,",IF(#REF!="HOR","36,",IF(#REF!="HEB","36,",IF(#REF!="HOB","33,",""))))))))),"")</f>
        <v/>
      </c>
      <c r="CD1906" s="60" t="b">
        <f t="shared" si="2646"/>
        <v>0</v>
      </c>
      <c r="CE1906" s="60" t="b">
        <f t="shared" si="2647"/>
        <v>0</v>
      </c>
      <c r="CF1906" s="60" t="b">
        <f t="shared" si="2648"/>
        <v>0</v>
      </c>
      <c r="CG1906" s="60" t="b">
        <f t="shared" si="2649"/>
        <v>0</v>
      </c>
      <c r="CH1906" s="60" t="b">
        <f t="shared" si="2650"/>
        <v>0</v>
      </c>
      <c r="CI1906" s="60" t="b">
        <f t="shared" si="2651"/>
        <v>0</v>
      </c>
      <c r="CJ1906" s="60" t="b">
        <f t="shared" si="2652"/>
        <v>0</v>
      </c>
      <c r="CK1906" s="60"/>
      <c r="CL1906" s="61">
        <f t="shared" si="2671"/>
        <v>0</v>
      </c>
      <c r="CM1906" s="92">
        <f t="shared" ref="CM1906:CM1912" si="2675">IF(CN1906&lt;0,CM1905+1,0)</f>
        <v>0</v>
      </c>
      <c r="CN1906" s="13">
        <f t="shared" si="2653"/>
        <v>0</v>
      </c>
      <c r="CO1906" s="11" t="e">
        <f>IF(#REF!&lt;&gt;"",BC1906+CO1905,0)</f>
        <v>#REF!</v>
      </c>
      <c r="CP1906" s="13">
        <f t="shared" si="2663"/>
        <v>0</v>
      </c>
      <c r="CQ1906" s="11">
        <f t="shared" si="2664"/>
        <v>0</v>
      </c>
      <c r="CR1906" s="57">
        <f t="shared" si="2635"/>
        <v>0</v>
      </c>
      <c r="CS1906" s="57">
        <f t="shared" si="2636"/>
        <v>0</v>
      </c>
      <c r="CT1906" s="57">
        <f t="shared" si="2626"/>
        <v>0</v>
      </c>
      <c r="CU1906" s="24"/>
      <c r="CV1906" s="24"/>
      <c r="CW1906" s="24"/>
      <c r="CX1906" s="24"/>
      <c r="CY1906" s="24"/>
      <c r="CZ1906" s="24"/>
      <c r="DA1906" s="24"/>
      <c r="DB1906" s="24"/>
      <c r="DC1906" s="24"/>
      <c r="DD1906" s="64"/>
      <c r="DJ1906" s="39"/>
    </row>
    <row r="1907" spans="2:114" x14ac:dyDescent="0.2">
      <c r="B1907" s="61" t="str">
        <f>IF(A1907="","",IF(U1908="","DB",U1908&amp;V1908&amp;W1908&amp;X1908&amp;Y1908&amp;Z1908&amp;AL1908&amp;AM1908&amp;AN1908&amp;AO1908&amp;AP1908&amp;AQ1908&amp;AR1908&amp;#REF!))</f>
        <v/>
      </c>
      <c r="C1907" s="7" t="str">
        <f t="shared" si="2654"/>
        <v/>
      </c>
      <c r="D1907" s="60">
        <f t="shared" si="2655"/>
        <v>0</v>
      </c>
      <c r="E1907" s="7" t="e">
        <f>IF(COUNTBLANK(BE1908:BI1908)=5,#REF!&amp;",",IF(COUNTBLANK(U1908:AR1908)=1,T1908&amp;","&amp;T1908&amp;","&amp;T1908&amp;","&amp;T1908&amp;","&amp;T1908&amp;","&amp;T1908&amp;","&amp;T1908&amp;","&amp;T1908&amp;","&amp;T1908&amp;","&amp;T1908&amp;","&amp;T1908&amp;","&amp;T1908&amp;","&amp;T1908&amp;",",T1908&amp;","&amp;T1908&amp;","&amp;T1908&amp;","&amp;T1908&amp;","&amp;T1908&amp;","&amp;T1908&amp;","&amp;T1908&amp;","&amp;T1908&amp;","&amp;T1908&amp;","&amp;T1908&amp;","&amp;T1908&amp;","&amp;T1908&amp;","&amp;T1908&amp;","&amp;T1908&amp;","))</f>
        <v>#REF!</v>
      </c>
      <c r="F1907" s="72" t="str">
        <f t="shared" si="2667"/>
        <v/>
      </c>
      <c r="G1907" s="73">
        <f t="shared" si="2656"/>
        <v>0</v>
      </c>
      <c r="H1907" s="112">
        <f t="shared" si="2657"/>
        <v>0</v>
      </c>
      <c r="I1907" s="112">
        <f t="shared" si="2658"/>
        <v>0</v>
      </c>
      <c r="J1907" s="74" t="e">
        <f>COUNTIF(#REF!,"E")</f>
        <v>#REF!</v>
      </c>
      <c r="K1907" s="74" t="e">
        <f>COUNTIF(#REF!,"O")</f>
        <v>#REF!</v>
      </c>
      <c r="L1907" s="74" t="e">
        <f t="shared" si="2659"/>
        <v>#REF!</v>
      </c>
      <c r="M1907" s="113" t="e">
        <f t="shared" si="2660"/>
        <v>#REF!</v>
      </c>
      <c r="N1907" s="60"/>
      <c r="O1907" s="61"/>
      <c r="P1907" s="61"/>
      <c r="Q1907" s="61"/>
      <c r="R1907" s="61"/>
      <c r="S1907" s="7"/>
      <c r="T1907" s="67" t="str">
        <f t="shared" si="2627"/>
        <v/>
      </c>
      <c r="U1907" s="76" t="str">
        <f>IF($A1906&lt;&gt;"",IF(OR(CR1906&lt;&gt;0,CS1906&lt;&gt;0,#REF!&lt;$BB$3),"",IF(#REF!="LER","01,",IF(#REF!="LOR","01,",IF(#REF!="LEB","02,",IF(#REF!="LOB","01,",IF(#REF!="HER","19,",IF(#REF!="HOR","19,",IF(#REF!="HEB","20,",IF(#REF!="HOB","19,",""))))))))),"")</f>
        <v/>
      </c>
      <c r="V1907" s="76" t="str">
        <f>IF($A1906&lt;&gt;"",IF(OR(CR1906&lt;&gt;0,CS1906&lt;&gt;0,#REF!&lt;$BB$3),"",IF(#REF!="LER","02,",IF(#REF!="LOR","03,",IF(#REF!="LEB","04,",IF(#REF!="LOB","02,",IF(#REF!="HER","20,",IF(#REF!="HOR","21,",IF(#REF!="HEB","22,",IF(#REF!="HOB","20,",""))))))))),"")</f>
        <v/>
      </c>
      <c r="W1907" s="76" t="str">
        <f>IF($A1906&lt;&gt;"",IF(OR(CR1906&lt;&gt;0,CS1906&lt;&gt;0,#REF!&lt;$BB$3),"",IF(#REF!="LER","03,",IF(#REF!="LOR","05,",IF(#REF!="LEB","06,",IF(#REF!="LOB","03,",IF(#REF!="HER","21,",IF(#REF!="HOR","23,",IF(#REF!="HEB","24,",IF(#REF!="HOB","21,",""))))))))),"")</f>
        <v/>
      </c>
      <c r="X1907" s="76" t="str">
        <f>IF($A1906&lt;&gt;"",IF(OR(CR1906&lt;&gt;0,CS1906&lt;&gt;0,#REF!&lt;$BB$3),"",IF(#REF!="LER","04,",IF(#REF!="LOR","07,",IF(#REF!="LEB","08,",IF(#REF!="LOB","04,",IF(#REF!="HER","22,",IF(#REF!="HOR","25,",IF(#REF!="HEB","26,",IF(#REF!="HOB","22,",""))))))))),"")</f>
        <v/>
      </c>
      <c r="Y1907" s="76" t="str">
        <f>IF($A1906&lt;&gt;"",IF(OR(CR1906&lt;&gt;0,CS1906&lt;&gt;0,#REF!&lt;$BB$3),"",IF(#REF!="LER","05,",IF(#REF!="LOR","09,",IF(#REF!="LEB","10,",IF(#REF!="LOB","05,",IF(#REF!="HER","23,",IF(#REF!="HOR","27,",IF(#REF!="HEB","28,",IF(#REF!="HOB","23,",""))))))))),"")</f>
        <v/>
      </c>
      <c r="Z1907" s="76" t="str">
        <f>IF($A1906&lt;&gt;"",IF(OR(CR1906&lt;&gt;0,CS1906&lt;&gt;0,#REF!&lt;$BB$3),"",IF(#REF!="LER","06,",IF(#REF!="LOR","11,",IF(#REF!="LEB","11,",IF(#REF!="LOB","06,",IF(#REF!="HER","24,",IF(#REF!="HOR","29,",IF(#REF!="HEB","29,",IF(#REF!="HOB","24,",""))))))))),"")</f>
        <v/>
      </c>
      <c r="AA1907" s="76"/>
      <c r="AB1907" s="76"/>
      <c r="AC1907" s="76"/>
      <c r="AD1907" s="76"/>
      <c r="AE1907" s="76"/>
      <c r="AF1907" s="76"/>
      <c r="AG1907" s="76"/>
      <c r="AH1907" s="76"/>
      <c r="AI1907" s="76"/>
      <c r="AJ1907" s="76"/>
      <c r="AK1907" s="67" t="str">
        <f t="shared" si="2628"/>
        <v/>
      </c>
      <c r="AL1907" s="76" t="str">
        <f>IF($A1906&lt;&gt;"",IF(OR(CR1906&lt;&gt;0,CS1906&lt;&gt;0,#REF!&lt;$BB$3),"",IF(#REF!="LER","07,",IF(#REF!="LOR","12,",IF(#REF!="LEB","12,",IF(#REF!="LOB","08,",IF(#REF!="HER","25,",IF(#REF!="HOR","30,",IF(#REF!="HEB","30,",IF(#REF!="HOB","25,",""))))))))),"")</f>
        <v/>
      </c>
      <c r="AM1907" s="76" t="str">
        <f>IF($A1906&lt;&gt;"",IF(OR(CR1906&lt;&gt;0,CS1906&lt;&gt;0,#REF!&lt;$BB$3),"",IF(#REF!="LER","08,",IF(#REF!="LOR","13,",IF(#REF!="LEB","13,",IF(#REF!="LOB","09,",IF(#REF!="HER","26,",IF(#REF!="HOR","31,",IF(#REF!="HEB","31,",IF(#REF!="HOB","26,",""))))))))),"")</f>
        <v/>
      </c>
      <c r="AN1907" s="76" t="str">
        <f>IF($A1906&lt;&gt;"",IF(OR(CR1906&lt;&gt;0,CS1906&lt;&gt;0,#REF!&lt;$BB$3),"",IF(#REF!="LER","09,",IF(#REF!="LOR","14,",IF(#REF!="LEB","14,",IF(#REF!="LOB","10,",IF(#REF!="HER","27,",IF(#REF!="HOR","32,",IF(#REF!="HEB","32,",IF(#REF!="HOB","27,",""))))))))),"")</f>
        <v/>
      </c>
      <c r="AO1907" s="76" t="str">
        <f>IF($A1906&lt;&gt;"",IF(OR(CR1906&lt;&gt;0,CS1906&lt;&gt;0,#REF!&lt;$BB$3),"",IF(#REF!="LER","10,",IF(#REF!="LOR","15,",IF(#REF!="LEB","15,",IF(#REF!="LOB","11,",IF(#REF!="HER","28,",IF(#REF!="HOR","33,",IF(#REF!="HEB","33,",IF(#REF!="HOB","28,",""))))))))),"")</f>
        <v/>
      </c>
      <c r="AP1907" s="76" t="str">
        <f>IF($A1906&lt;&gt;"",IF(OR(CR1906&lt;&gt;0,CS1906&lt;&gt;0,#REF!&lt;$BB$3),"",IF(#REF!="LER","12,",IF(#REF!="LOR","16,",IF(#REF!="LEB","16,",IF(#REF!="LOB","13,",IF(#REF!="HER","30,",IF(#REF!="HOR","34,",IF(#REF!="HEB","34,",IF(#REF!="HOB","29,",""))))))))),"")</f>
        <v/>
      </c>
      <c r="AQ1907" s="76" t="str">
        <f>IF($A1906&lt;&gt;"",IF(OR(CR1906&lt;&gt;0,CS1906&lt;&gt;0,#REF!&lt;$BB$3),"",IF(#REF!="LER","14,",IF(#REF!="LOR","17,",IF(#REF!="LEB","17,",IF(#REF!="LOB","15,",IF(#REF!="HER","32,",IF(#REF!="HOR","35,",IF(#REF!="HEB","35,",IF(#REF!="HOB","31,",""))))))))),"")</f>
        <v/>
      </c>
      <c r="AR1907" s="76" t="str">
        <f>IF($A1906&lt;&gt;"",IF(OR(CR1906&lt;&gt;0,CS1906&lt;&gt;0,#REF!&lt;$BB$3),"",IF(#REF!="LER","16,",IF(#REF!="LOR","18,",IF(#REF!="LEB","18,",IF(#REF!="LOB","17,",IF(#REF!="HER","34,",IF(#REF!="HOR","36,",IF(#REF!="HEB","36,",IF(#REF!="HOB","33,",""))))))))),"")</f>
        <v/>
      </c>
      <c r="AS1907" s="60" t="b">
        <f t="shared" si="2637"/>
        <v>0</v>
      </c>
      <c r="AT1907" s="60" t="b">
        <f t="shared" si="2638"/>
        <v>0</v>
      </c>
      <c r="AU1907" s="60" t="b">
        <f t="shared" si="2639"/>
        <v>0</v>
      </c>
      <c r="AV1907" s="60" t="b">
        <f t="shared" si="2640"/>
        <v>0</v>
      </c>
      <c r="AW1907" s="60" t="b">
        <f t="shared" si="2641"/>
        <v>0</v>
      </c>
      <c r="AX1907" s="60" t="b">
        <f t="shared" si="2642"/>
        <v>0</v>
      </c>
      <c r="AY1907" s="60" t="b">
        <f t="shared" si="2643"/>
        <v>0</v>
      </c>
      <c r="AZ1907" s="60"/>
      <c r="BA1907" s="61">
        <f t="shared" si="2670"/>
        <v>0</v>
      </c>
      <c r="BB1907" s="13">
        <f t="shared" si="2645"/>
        <v>0</v>
      </c>
      <c r="BC1907" s="11" t="e">
        <f>IF(#REF!&lt;&gt;"",S1907+BC1906,0)</f>
        <v>#REF!</v>
      </c>
      <c r="BD1907" s="67" t="str">
        <f t="shared" si="2629"/>
        <v/>
      </c>
      <c r="BE1907" s="76" t="str">
        <f>IF($A1906&lt;&gt;"",IF(OR(EE1906&lt;&gt;0,EF1906&lt;&gt;0,#REF!&lt;$BB$3),"",IF(#REF!="LER","01,",IF(#REF!="LOR","01,",IF(#REF!="LEB","02,",IF(#REF!="LOB","01,",IF(#REF!="HER","19,",IF(#REF!="HOR","19,",IF(#REF!="HEB","20,",IF(#REF!="HOB","19,",""))))))))),"")</f>
        <v/>
      </c>
      <c r="BF1907" s="76" t="str">
        <f>IF($A1906&lt;&gt;"",IF(OR(EE1906&lt;&gt;0,EF1906&lt;&gt;0,#REF!&lt;$BB$3),"",IF(#REF!="LER","02,",IF(#REF!="LOR","03,",IF(#REF!="LEB","04,",IF(#REF!="LOB","02,",IF(#REF!="HER","20,",IF(#REF!="HOR","21,",IF(#REF!="HEB","22,",IF(#REF!="HOB","20,",""))))))))),"")</f>
        <v/>
      </c>
      <c r="BG1907" s="76" t="str">
        <f>IF($A1906&lt;&gt;"",IF(OR(EE1906&lt;&gt;0,EF1906&lt;&gt;0,#REF!&lt;$BB$3),"",IF(#REF!="LER","03,",IF(#REF!="LOR","05,",IF(#REF!="LEB","06,",IF(#REF!="LOB","03,",IF(#REF!="HER","21,",IF(#REF!="HOR","23,",IF(#REF!="HEB","24,",IF(#REF!="HOB","21,",""))))))))),"")</f>
        <v/>
      </c>
      <c r="BH1907" s="76" t="str">
        <f>IF($A1906&lt;&gt;"",IF(OR(EE1906&lt;&gt;0,EF1906&lt;&gt;0,#REF!&lt;$BB$3),"",IF(#REF!="LER","04,",IF(#REF!="LOR","07,",IF(#REF!="LEB","08,",IF(#REF!="LOB","04,",IF(#REF!="HER","22,",IF(#REF!="HOR","25,",IF(#REF!="HEB","26,",IF(#REF!="HOB","22,",""))))))))),"")</f>
        <v/>
      </c>
      <c r="BI1907" s="76" t="str">
        <f>IF($A1906&lt;&gt;"",IF(OR(EE1906&lt;&gt;0,EF1906&lt;&gt;0,#REF!&lt;$BB$3),"",IF(#REF!="LER","05,",IF(#REF!="LOR","09,",IF(#REF!="LEB","10,",IF(#REF!="LOB","05,",IF(#REF!="HER","23,",IF(#REF!="HOR","27,",IF(#REF!="HEB","28,",IF(#REF!="HOB","23,",""))))))))),"")</f>
        <v/>
      </c>
      <c r="BJ1907" s="76" t="str">
        <f>IF($A1906&lt;&gt;"",IF(OR(EE1906&lt;&gt;0,EF1906&lt;&gt;0,#REF!&lt;$BB$3),"",IF(#REF!="LER","06,",IF(#REF!="LOR","11,",IF(#REF!="LEB","11,",IF(#REF!="LOB","06,",IF(#REF!="HER","24,",IF(#REF!="HOR","29,",IF(#REF!="HEB","29,",IF(#REF!="HOB","24,",""))))))))),"")</f>
        <v/>
      </c>
      <c r="BK1907" s="76"/>
      <c r="BL1907" s="76"/>
      <c r="BM1907" s="76"/>
      <c r="BN1907" s="76"/>
      <c r="BO1907" s="76"/>
      <c r="BP1907" s="76"/>
      <c r="BQ1907" s="76"/>
      <c r="BR1907" s="76"/>
      <c r="BS1907" s="92">
        <f t="shared" si="2674"/>
        <v>0</v>
      </c>
      <c r="BT1907" s="76"/>
      <c r="BU1907" s="76"/>
      <c r="BV1907" s="67" t="str">
        <f t="shared" si="2630"/>
        <v/>
      </c>
      <c r="BW1907" s="76" t="str">
        <f>IF($A1906&lt;&gt;"",IF(OR(EE1906&lt;&gt;0,EF1906&lt;&gt;0,#REF!&lt;$BB$3),"",IF(#REF!="LER","07,",IF(#REF!="LOR","12,",IF(#REF!="LEB","12,",IF(#REF!="LOB","08,",IF(#REF!="HER","25,",IF(#REF!="HOR","30,",IF(#REF!="HEB","30,",IF(#REF!="HOB","25,",""))))))))),"")</f>
        <v/>
      </c>
      <c r="BX1907" s="76" t="str">
        <f>IF($A1906&lt;&gt;"",IF(OR(EE1906&lt;&gt;0,EF1906&lt;&gt;0,#REF!&lt;$BB$3),"",IF(#REF!="LER","08,",IF(#REF!="LOR","13,",IF(#REF!="LEB","13,",IF(#REF!="LOB","09,",IF(#REF!="HER","26,",IF(#REF!="HOR","31,",IF(#REF!="HEB","31,",IF(#REF!="HOB","26,",""))))))))),"")</f>
        <v/>
      </c>
      <c r="BY1907" s="76" t="str">
        <f>IF($A1906&lt;&gt;"",IF(OR(EE1906&lt;&gt;0,EF1906&lt;&gt;0,#REF!&lt;$BB$3),"",IF(#REF!="LER","09,",IF(#REF!="LOR","14,",IF(#REF!="LEB","14,",IF(#REF!="LOB","10,",IF(#REF!="HER","27,",IF(#REF!="HOR","32,",IF(#REF!="HEB","32,",IF(#REF!="HOB","27,",""))))))))),"")</f>
        <v/>
      </c>
      <c r="BZ1907" s="76" t="str">
        <f>IF($A1906&lt;&gt;"",IF(OR(EE1906&lt;&gt;0,EF1906&lt;&gt;0,#REF!&lt;$BB$3),"",IF(#REF!="LER","10,",IF(#REF!="LOR","15,",IF(#REF!="LEB","15,",IF(#REF!="LOB","11,",IF(#REF!="HER","28,",IF(#REF!="HOR","33,",IF(#REF!="HEB","33,",IF(#REF!="HOB","28,",""))))))))),"")</f>
        <v/>
      </c>
      <c r="CA1907" s="76" t="str">
        <f>IF($A1906&lt;&gt;"",IF(OR(EE1906&lt;&gt;0,EF1906&lt;&gt;0,#REF!&lt;$BB$3),"",IF(#REF!="LER","12,",IF(#REF!="LOR","16,",IF(#REF!="LEB","16,",IF(#REF!="LOB","13,",IF(#REF!="HER","30,",IF(#REF!="HOR","34,",IF(#REF!="HEB","34,",IF(#REF!="HOB","29,",""))))))))),"")</f>
        <v/>
      </c>
      <c r="CB1907" s="76" t="str">
        <f>IF($A1906&lt;&gt;"",IF(OR(EE1906&lt;&gt;0,EF1906&lt;&gt;0,#REF!&lt;$BB$3),"",IF(#REF!="LER","14,",IF(#REF!="LOR","17,",IF(#REF!="LEB","17,",IF(#REF!="LOB","15,",IF(#REF!="HER","32,",IF(#REF!="HOR","35,",IF(#REF!="HEB","35,",IF(#REF!="HOB","31,",""))))))))),"")</f>
        <v/>
      </c>
      <c r="CC1907" s="76" t="str">
        <f>IF($A1906&lt;&gt;"",IF(OR(EE1906&lt;&gt;0,EF1906&lt;&gt;0,#REF!&lt;$BB$3),"",IF(#REF!="LER","16,",IF(#REF!="LOR","18,",IF(#REF!="LEB","18,",IF(#REF!="LOB","17,",IF(#REF!="HER","34,",IF(#REF!="HOR","36,",IF(#REF!="HEB","36,",IF(#REF!="HOB","33,",""))))))))),"")</f>
        <v/>
      </c>
      <c r="CD1907" s="60" t="b">
        <f t="shared" si="2646"/>
        <v>0</v>
      </c>
      <c r="CE1907" s="60" t="b">
        <f t="shared" si="2647"/>
        <v>0</v>
      </c>
      <c r="CF1907" s="60" t="b">
        <f t="shared" si="2648"/>
        <v>0</v>
      </c>
      <c r="CG1907" s="60" t="b">
        <f t="shared" si="2649"/>
        <v>0</v>
      </c>
      <c r="CH1907" s="60" t="b">
        <f t="shared" si="2650"/>
        <v>0</v>
      </c>
      <c r="CI1907" s="60" t="b">
        <f t="shared" si="2651"/>
        <v>0</v>
      </c>
      <c r="CJ1907" s="60" t="b">
        <f t="shared" si="2652"/>
        <v>0</v>
      </c>
      <c r="CK1907" s="60"/>
      <c r="CL1907" s="61">
        <f t="shared" si="2671"/>
        <v>0</v>
      </c>
      <c r="CM1907" s="92">
        <f t="shared" si="2675"/>
        <v>0</v>
      </c>
      <c r="CN1907" s="13">
        <f t="shared" si="2653"/>
        <v>0</v>
      </c>
      <c r="CO1907" s="11" t="e">
        <f>IF(#REF!&lt;&gt;"",BC1907+CO1906,0)</f>
        <v>#REF!</v>
      </c>
      <c r="CP1907" s="13">
        <f t="shared" si="2663"/>
        <v>0</v>
      </c>
      <c r="CQ1907" s="11">
        <f t="shared" si="2664"/>
        <v>0</v>
      </c>
      <c r="CR1907" s="57">
        <f t="shared" si="2635"/>
        <v>0</v>
      </c>
      <c r="CS1907" s="57">
        <f t="shared" si="2636"/>
        <v>0</v>
      </c>
      <c r="CT1907" s="57">
        <f t="shared" si="2626"/>
        <v>0</v>
      </c>
      <c r="CU1907" s="24"/>
      <c r="CV1907" s="24"/>
      <c r="CW1907" s="24"/>
      <c r="CX1907" s="24"/>
      <c r="CY1907" s="24"/>
      <c r="CZ1907" s="24"/>
      <c r="DA1907" s="24"/>
      <c r="DB1907" s="24"/>
      <c r="DC1907" s="24"/>
      <c r="DD1907" s="64"/>
      <c r="DJ1907" s="39"/>
    </row>
    <row r="1908" spans="2:114" x14ac:dyDescent="0.2">
      <c r="B1908" s="61" t="str">
        <f>IF(A1908="","",IF(U1909="","DB",U1909&amp;V1909&amp;W1909&amp;X1909&amp;Y1909&amp;Z1909&amp;AL1909&amp;AM1909&amp;AN1909&amp;AO1909&amp;AP1909&amp;AQ1909&amp;AR1909&amp;#REF!))</f>
        <v/>
      </c>
      <c r="C1908" s="7" t="str">
        <f t="shared" si="2654"/>
        <v/>
      </c>
      <c r="D1908" s="60">
        <f t="shared" si="2655"/>
        <v>0</v>
      </c>
      <c r="E1908" s="7" t="e">
        <f>IF(COUNTBLANK(BE1909:BI1909)=5,#REF!&amp;",",IF(COUNTBLANK(U1909:AR1909)=1,T1909&amp;","&amp;T1909&amp;","&amp;T1909&amp;","&amp;T1909&amp;","&amp;T1909&amp;","&amp;T1909&amp;","&amp;T1909&amp;","&amp;T1909&amp;","&amp;T1909&amp;","&amp;T1909&amp;","&amp;T1909&amp;","&amp;T1909&amp;","&amp;T1909&amp;",",T1909&amp;","&amp;T1909&amp;","&amp;T1909&amp;","&amp;T1909&amp;","&amp;T1909&amp;","&amp;T1909&amp;","&amp;T1909&amp;","&amp;T1909&amp;","&amp;T1909&amp;","&amp;T1909&amp;","&amp;T1909&amp;","&amp;T1909&amp;","&amp;T1909&amp;","&amp;T1909&amp;","))</f>
        <v>#REF!</v>
      </c>
      <c r="F1908" s="72" t="str">
        <f t="shared" si="2667"/>
        <v/>
      </c>
      <c r="G1908" s="73">
        <f t="shared" si="2656"/>
        <v>0</v>
      </c>
      <c r="H1908" s="112">
        <f t="shared" si="2657"/>
        <v>0</v>
      </c>
      <c r="I1908" s="112">
        <f t="shared" si="2658"/>
        <v>0</v>
      </c>
      <c r="J1908" s="74" t="e">
        <f>COUNTIF(#REF!,"E")</f>
        <v>#REF!</v>
      </c>
      <c r="K1908" s="74" t="e">
        <f>COUNTIF(#REF!,"O")</f>
        <v>#REF!</v>
      </c>
      <c r="L1908" s="74" t="e">
        <f t="shared" si="2659"/>
        <v>#REF!</v>
      </c>
      <c r="M1908" s="113" t="e">
        <f t="shared" si="2660"/>
        <v>#REF!</v>
      </c>
      <c r="N1908" s="60"/>
      <c r="O1908" s="61"/>
      <c r="P1908" s="61"/>
      <c r="Q1908" s="61"/>
      <c r="R1908" s="61"/>
      <c r="S1908" s="7"/>
      <c r="T1908" s="67" t="str">
        <f t="shared" si="2627"/>
        <v/>
      </c>
      <c r="U1908" s="76" t="str">
        <f>IF($A1907&lt;&gt;"",IF(OR(CR1907&lt;&gt;0,CS1907&lt;&gt;0,#REF!&lt;$BB$3),"",IF(#REF!="LER","01,",IF(#REF!="LOR","01,",IF(#REF!="LEB","02,",IF(#REF!="LOB","01,",IF(#REF!="HER","19,",IF(#REF!="HOR","19,",IF(#REF!="HEB","20,",IF(#REF!="HOB","19,",""))))))))),"")</f>
        <v/>
      </c>
      <c r="V1908" s="76" t="str">
        <f>IF($A1907&lt;&gt;"",IF(OR(CR1907&lt;&gt;0,CS1907&lt;&gt;0,#REF!&lt;$BB$3),"",IF(#REF!="LER","02,",IF(#REF!="LOR","03,",IF(#REF!="LEB","04,",IF(#REF!="LOB","02,",IF(#REF!="HER","20,",IF(#REF!="HOR","21,",IF(#REF!="HEB","22,",IF(#REF!="HOB","20,",""))))))))),"")</f>
        <v/>
      </c>
      <c r="W1908" s="76" t="str">
        <f>IF($A1907&lt;&gt;"",IF(OR(CR1907&lt;&gt;0,CS1907&lt;&gt;0,#REF!&lt;$BB$3),"",IF(#REF!="LER","03,",IF(#REF!="LOR","05,",IF(#REF!="LEB","06,",IF(#REF!="LOB","03,",IF(#REF!="HER","21,",IF(#REF!="HOR","23,",IF(#REF!="HEB","24,",IF(#REF!="HOB","21,",""))))))))),"")</f>
        <v/>
      </c>
      <c r="X1908" s="76" t="str">
        <f>IF($A1907&lt;&gt;"",IF(OR(CR1907&lt;&gt;0,CS1907&lt;&gt;0,#REF!&lt;$BB$3),"",IF(#REF!="LER","04,",IF(#REF!="LOR","07,",IF(#REF!="LEB","08,",IF(#REF!="LOB","04,",IF(#REF!="HER","22,",IF(#REF!="HOR","25,",IF(#REF!="HEB","26,",IF(#REF!="HOB","22,",""))))))))),"")</f>
        <v/>
      </c>
      <c r="Y1908" s="76" t="str">
        <f>IF($A1907&lt;&gt;"",IF(OR(CR1907&lt;&gt;0,CS1907&lt;&gt;0,#REF!&lt;$BB$3),"",IF(#REF!="LER","05,",IF(#REF!="LOR","09,",IF(#REF!="LEB","10,",IF(#REF!="LOB","05,",IF(#REF!="HER","23,",IF(#REF!="HOR","27,",IF(#REF!="HEB","28,",IF(#REF!="HOB","23,",""))))))))),"")</f>
        <v/>
      </c>
      <c r="Z1908" s="76" t="str">
        <f>IF($A1907&lt;&gt;"",IF(OR(CR1907&lt;&gt;0,CS1907&lt;&gt;0,#REF!&lt;$BB$3),"",IF(#REF!="LER","06,",IF(#REF!="LOR","11,",IF(#REF!="LEB","11,",IF(#REF!="LOB","06,",IF(#REF!="HER","24,",IF(#REF!="HOR","29,",IF(#REF!="HEB","29,",IF(#REF!="HOB","24,",""))))))))),"")</f>
        <v/>
      </c>
      <c r="AA1908" s="76"/>
      <c r="AB1908" s="76"/>
      <c r="AC1908" s="76"/>
      <c r="AD1908" s="76"/>
      <c r="AE1908" s="76"/>
      <c r="AF1908" s="76"/>
      <c r="AG1908" s="76"/>
      <c r="AH1908" s="76"/>
      <c r="AI1908" s="76"/>
      <c r="AJ1908" s="76"/>
      <c r="AK1908" s="67" t="str">
        <f t="shared" si="2628"/>
        <v/>
      </c>
      <c r="AL1908" s="76" t="str">
        <f>IF($A1907&lt;&gt;"",IF(OR(CR1907&lt;&gt;0,CS1907&lt;&gt;0,#REF!&lt;$BB$3),"",IF(#REF!="LER","07,",IF(#REF!="LOR","12,",IF(#REF!="LEB","12,",IF(#REF!="LOB","08,",IF(#REF!="HER","25,",IF(#REF!="HOR","30,",IF(#REF!="HEB","30,",IF(#REF!="HOB","25,",""))))))))),"")</f>
        <v/>
      </c>
      <c r="AM1908" s="76" t="str">
        <f>IF($A1907&lt;&gt;"",IF(OR(CR1907&lt;&gt;0,CS1907&lt;&gt;0,#REF!&lt;$BB$3),"",IF(#REF!="LER","08,",IF(#REF!="LOR","13,",IF(#REF!="LEB","13,",IF(#REF!="LOB","09,",IF(#REF!="HER","26,",IF(#REF!="HOR","31,",IF(#REF!="HEB","31,",IF(#REF!="HOB","26,",""))))))))),"")</f>
        <v/>
      </c>
      <c r="AN1908" s="76" t="str">
        <f>IF($A1907&lt;&gt;"",IF(OR(CR1907&lt;&gt;0,CS1907&lt;&gt;0,#REF!&lt;$BB$3),"",IF(#REF!="LER","09,",IF(#REF!="LOR","14,",IF(#REF!="LEB","14,",IF(#REF!="LOB","10,",IF(#REF!="HER","27,",IF(#REF!="HOR","32,",IF(#REF!="HEB","32,",IF(#REF!="HOB","27,",""))))))))),"")</f>
        <v/>
      </c>
      <c r="AO1908" s="76" t="str">
        <f>IF($A1907&lt;&gt;"",IF(OR(CR1907&lt;&gt;0,CS1907&lt;&gt;0,#REF!&lt;$BB$3),"",IF(#REF!="LER","10,",IF(#REF!="LOR","15,",IF(#REF!="LEB","15,",IF(#REF!="LOB","11,",IF(#REF!="HER","28,",IF(#REF!="HOR","33,",IF(#REF!="HEB","33,",IF(#REF!="HOB","28,",""))))))))),"")</f>
        <v/>
      </c>
      <c r="AP1908" s="76" t="str">
        <f>IF($A1907&lt;&gt;"",IF(OR(CR1907&lt;&gt;0,CS1907&lt;&gt;0,#REF!&lt;$BB$3),"",IF(#REF!="LER","12,",IF(#REF!="LOR","16,",IF(#REF!="LEB","16,",IF(#REF!="LOB","13,",IF(#REF!="HER","30,",IF(#REF!="HOR","34,",IF(#REF!="HEB","34,",IF(#REF!="HOB","29,",""))))))))),"")</f>
        <v/>
      </c>
      <c r="AQ1908" s="76" t="str">
        <f>IF($A1907&lt;&gt;"",IF(OR(CR1907&lt;&gt;0,CS1907&lt;&gt;0,#REF!&lt;$BB$3),"",IF(#REF!="LER","14,",IF(#REF!="LOR","17,",IF(#REF!="LEB","17,",IF(#REF!="LOB","15,",IF(#REF!="HER","32,",IF(#REF!="HOR","35,",IF(#REF!="HEB","35,",IF(#REF!="HOB","31,",""))))))))),"")</f>
        <v/>
      </c>
      <c r="AR1908" s="76" t="str">
        <f>IF($A1907&lt;&gt;"",IF(OR(CR1907&lt;&gt;0,CS1907&lt;&gt;0,#REF!&lt;$BB$3),"",IF(#REF!="LER","16,",IF(#REF!="LOR","18,",IF(#REF!="LEB","18,",IF(#REF!="LOB","17,",IF(#REF!="HER","34,",IF(#REF!="HOR","36,",IF(#REF!="HEB","36,",IF(#REF!="HOB","33,",""))))))))),"")</f>
        <v/>
      </c>
      <c r="AS1908" s="60" t="b">
        <f t="shared" si="2637"/>
        <v>0</v>
      </c>
      <c r="AT1908" s="60" t="b">
        <f t="shared" si="2638"/>
        <v>0</v>
      </c>
      <c r="AU1908" s="60" t="b">
        <f t="shared" si="2639"/>
        <v>0</v>
      </c>
      <c r="AV1908" s="60" t="b">
        <f t="shared" si="2640"/>
        <v>0</v>
      </c>
      <c r="AW1908" s="60" t="b">
        <f t="shared" si="2641"/>
        <v>0</v>
      </c>
      <c r="AX1908" s="60" t="b">
        <f t="shared" si="2642"/>
        <v>0</v>
      </c>
      <c r="AY1908" s="60" t="b">
        <f t="shared" si="2643"/>
        <v>0</v>
      </c>
      <c r="AZ1908" s="60"/>
      <c r="BA1908" s="61">
        <f t="shared" si="2670"/>
        <v>0</v>
      </c>
      <c r="BB1908" s="13">
        <f t="shared" si="2645"/>
        <v>0</v>
      </c>
      <c r="BC1908" s="11" t="e">
        <f>IF(#REF!&lt;&gt;"",S1908+BC1907,0)</f>
        <v>#REF!</v>
      </c>
      <c r="BD1908" s="67" t="str">
        <f t="shared" si="2629"/>
        <v/>
      </c>
      <c r="BE1908" s="76" t="str">
        <f>IF($A1907&lt;&gt;"",IF(OR(EE1907&lt;&gt;0,EF1907&lt;&gt;0,#REF!&lt;$BB$3),"",IF(#REF!="LER","01,",IF(#REF!="LOR","01,",IF(#REF!="LEB","02,",IF(#REF!="LOB","01,",IF(#REF!="HER","19,",IF(#REF!="HOR","19,",IF(#REF!="HEB","20,",IF(#REF!="HOB","19,",""))))))))),"")</f>
        <v/>
      </c>
      <c r="BF1908" s="76" t="str">
        <f>IF($A1907&lt;&gt;"",IF(OR(EE1907&lt;&gt;0,EF1907&lt;&gt;0,#REF!&lt;$BB$3),"",IF(#REF!="LER","02,",IF(#REF!="LOR","03,",IF(#REF!="LEB","04,",IF(#REF!="LOB","02,",IF(#REF!="HER","20,",IF(#REF!="HOR","21,",IF(#REF!="HEB","22,",IF(#REF!="HOB","20,",""))))))))),"")</f>
        <v/>
      </c>
      <c r="BG1908" s="76" t="str">
        <f>IF($A1907&lt;&gt;"",IF(OR(EE1907&lt;&gt;0,EF1907&lt;&gt;0,#REF!&lt;$BB$3),"",IF(#REF!="LER","03,",IF(#REF!="LOR","05,",IF(#REF!="LEB","06,",IF(#REF!="LOB","03,",IF(#REF!="HER","21,",IF(#REF!="HOR","23,",IF(#REF!="HEB","24,",IF(#REF!="HOB","21,",""))))))))),"")</f>
        <v/>
      </c>
      <c r="BH1908" s="76" t="str">
        <f>IF($A1907&lt;&gt;"",IF(OR(EE1907&lt;&gt;0,EF1907&lt;&gt;0,#REF!&lt;$BB$3),"",IF(#REF!="LER","04,",IF(#REF!="LOR","07,",IF(#REF!="LEB","08,",IF(#REF!="LOB","04,",IF(#REF!="HER","22,",IF(#REF!="HOR","25,",IF(#REF!="HEB","26,",IF(#REF!="HOB","22,",""))))))))),"")</f>
        <v/>
      </c>
      <c r="BI1908" s="76" t="str">
        <f>IF($A1907&lt;&gt;"",IF(OR(EE1907&lt;&gt;0,EF1907&lt;&gt;0,#REF!&lt;$BB$3),"",IF(#REF!="LER","05,",IF(#REF!="LOR","09,",IF(#REF!="LEB","10,",IF(#REF!="LOB","05,",IF(#REF!="HER","23,",IF(#REF!="HOR","27,",IF(#REF!="HEB","28,",IF(#REF!="HOB","23,",""))))))))),"")</f>
        <v/>
      </c>
      <c r="BJ1908" s="76" t="str">
        <f>IF($A1907&lt;&gt;"",IF(OR(EE1907&lt;&gt;0,EF1907&lt;&gt;0,#REF!&lt;$BB$3),"",IF(#REF!="LER","06,",IF(#REF!="LOR","11,",IF(#REF!="LEB","11,",IF(#REF!="LOB","06,",IF(#REF!="HER","24,",IF(#REF!="HOR","29,",IF(#REF!="HEB","29,",IF(#REF!="HOB","24,",""))))))))),"")</f>
        <v/>
      </c>
      <c r="BK1908" s="76"/>
      <c r="BL1908" s="76"/>
      <c r="BM1908" s="76"/>
      <c r="BN1908" s="76"/>
      <c r="BO1908" s="76"/>
      <c r="BP1908" s="76"/>
      <c r="BQ1908" s="76"/>
      <c r="BR1908" s="76"/>
      <c r="BS1908" s="92">
        <f t="shared" si="2674"/>
        <v>0</v>
      </c>
      <c r="BT1908" s="76"/>
      <c r="BU1908" s="76"/>
      <c r="BV1908" s="67" t="str">
        <f t="shared" si="2630"/>
        <v/>
      </c>
      <c r="BW1908" s="76" t="str">
        <f>IF($A1907&lt;&gt;"",IF(OR(EE1907&lt;&gt;0,EF1907&lt;&gt;0,#REF!&lt;$BB$3),"",IF(#REF!="LER","07,",IF(#REF!="LOR","12,",IF(#REF!="LEB","12,",IF(#REF!="LOB","08,",IF(#REF!="HER","25,",IF(#REF!="HOR","30,",IF(#REF!="HEB","30,",IF(#REF!="HOB","25,",""))))))))),"")</f>
        <v/>
      </c>
      <c r="BX1908" s="76" t="str">
        <f>IF($A1907&lt;&gt;"",IF(OR(EE1907&lt;&gt;0,EF1907&lt;&gt;0,#REF!&lt;$BB$3),"",IF(#REF!="LER","08,",IF(#REF!="LOR","13,",IF(#REF!="LEB","13,",IF(#REF!="LOB","09,",IF(#REF!="HER","26,",IF(#REF!="HOR","31,",IF(#REF!="HEB","31,",IF(#REF!="HOB","26,",""))))))))),"")</f>
        <v/>
      </c>
      <c r="BY1908" s="76" t="str">
        <f>IF($A1907&lt;&gt;"",IF(OR(EE1907&lt;&gt;0,EF1907&lt;&gt;0,#REF!&lt;$BB$3),"",IF(#REF!="LER","09,",IF(#REF!="LOR","14,",IF(#REF!="LEB","14,",IF(#REF!="LOB","10,",IF(#REF!="HER","27,",IF(#REF!="HOR","32,",IF(#REF!="HEB","32,",IF(#REF!="HOB","27,",""))))))))),"")</f>
        <v/>
      </c>
      <c r="BZ1908" s="76" t="str">
        <f>IF($A1907&lt;&gt;"",IF(OR(EE1907&lt;&gt;0,EF1907&lt;&gt;0,#REF!&lt;$BB$3),"",IF(#REF!="LER","10,",IF(#REF!="LOR","15,",IF(#REF!="LEB","15,",IF(#REF!="LOB","11,",IF(#REF!="HER","28,",IF(#REF!="HOR","33,",IF(#REF!="HEB","33,",IF(#REF!="HOB","28,",""))))))))),"")</f>
        <v/>
      </c>
      <c r="CA1908" s="76" t="str">
        <f>IF($A1907&lt;&gt;"",IF(OR(EE1907&lt;&gt;0,EF1907&lt;&gt;0,#REF!&lt;$BB$3),"",IF(#REF!="LER","12,",IF(#REF!="LOR","16,",IF(#REF!="LEB","16,",IF(#REF!="LOB","13,",IF(#REF!="HER","30,",IF(#REF!="HOR","34,",IF(#REF!="HEB","34,",IF(#REF!="HOB","29,",""))))))))),"")</f>
        <v/>
      </c>
      <c r="CB1908" s="76" t="str">
        <f>IF($A1907&lt;&gt;"",IF(OR(EE1907&lt;&gt;0,EF1907&lt;&gt;0,#REF!&lt;$BB$3),"",IF(#REF!="LER","14,",IF(#REF!="LOR","17,",IF(#REF!="LEB","17,",IF(#REF!="LOB","15,",IF(#REF!="HER","32,",IF(#REF!="HOR","35,",IF(#REF!="HEB","35,",IF(#REF!="HOB","31,",""))))))))),"")</f>
        <v/>
      </c>
      <c r="CC1908" s="76" t="str">
        <f>IF($A1907&lt;&gt;"",IF(OR(EE1907&lt;&gt;0,EF1907&lt;&gt;0,#REF!&lt;$BB$3),"",IF(#REF!="LER","16,",IF(#REF!="LOR","18,",IF(#REF!="LEB","18,",IF(#REF!="LOB","17,",IF(#REF!="HER","34,",IF(#REF!="HOR","36,",IF(#REF!="HEB","36,",IF(#REF!="HOB","33,",""))))))))),"")</f>
        <v/>
      </c>
      <c r="CD1908" s="60" t="b">
        <f t="shared" si="2646"/>
        <v>0</v>
      </c>
      <c r="CE1908" s="60" t="b">
        <f t="shared" si="2647"/>
        <v>0</v>
      </c>
      <c r="CF1908" s="60" t="b">
        <f t="shared" si="2648"/>
        <v>0</v>
      </c>
      <c r="CG1908" s="60" t="b">
        <f t="shared" si="2649"/>
        <v>0</v>
      </c>
      <c r="CH1908" s="60" t="b">
        <f t="shared" si="2650"/>
        <v>0</v>
      </c>
      <c r="CI1908" s="60" t="b">
        <f t="shared" si="2651"/>
        <v>0</v>
      </c>
      <c r="CJ1908" s="60" t="b">
        <f t="shared" si="2652"/>
        <v>0</v>
      </c>
      <c r="CK1908" s="60"/>
      <c r="CL1908" s="61">
        <f t="shared" si="2671"/>
        <v>0</v>
      </c>
      <c r="CM1908" s="92">
        <f t="shared" si="2675"/>
        <v>0</v>
      </c>
      <c r="CN1908" s="13">
        <f t="shared" si="2653"/>
        <v>0</v>
      </c>
      <c r="CO1908" s="11" t="e">
        <f>IF(#REF!&lt;&gt;"",BC1908+CO1907,0)</f>
        <v>#REF!</v>
      </c>
      <c r="CP1908" s="13">
        <f t="shared" si="2663"/>
        <v>0</v>
      </c>
      <c r="CQ1908" s="11">
        <f t="shared" si="2664"/>
        <v>0</v>
      </c>
      <c r="CR1908" s="57">
        <f t="shared" si="2635"/>
        <v>0</v>
      </c>
      <c r="CS1908" s="57">
        <f t="shared" si="2636"/>
        <v>0</v>
      </c>
      <c r="CT1908" s="57">
        <f t="shared" si="2626"/>
        <v>0</v>
      </c>
      <c r="CU1908" s="24"/>
      <c r="CV1908" s="24"/>
      <c r="CW1908" s="24"/>
      <c r="CX1908" s="24"/>
      <c r="CY1908" s="24"/>
      <c r="CZ1908" s="24"/>
      <c r="DA1908" s="24"/>
      <c r="DB1908" s="24"/>
      <c r="DC1908" s="24"/>
      <c r="DD1908" s="64"/>
      <c r="DJ1908" s="39"/>
    </row>
    <row r="1909" spans="2:114" x14ac:dyDescent="0.2">
      <c r="B1909" s="61" t="str">
        <f>IF(A1909="","",IF(U1910="","DB",U1910&amp;V1910&amp;W1910&amp;X1910&amp;Y1910&amp;Z1910&amp;AL1910&amp;AM1910&amp;AN1910&amp;AO1910&amp;AP1910&amp;AQ1910&amp;AR1910&amp;#REF!))</f>
        <v/>
      </c>
      <c r="C1909" s="7" t="str">
        <f t="shared" si="2654"/>
        <v/>
      </c>
      <c r="D1909" s="60">
        <f t="shared" si="2655"/>
        <v>0</v>
      </c>
      <c r="E1909" s="7" t="e">
        <f>IF(COUNTBLANK(BE1910:BI1910)=5,#REF!&amp;",",IF(COUNTBLANK(U1910:AR1910)=1,T1910&amp;","&amp;T1910&amp;","&amp;T1910&amp;","&amp;T1910&amp;","&amp;T1910&amp;","&amp;T1910&amp;","&amp;T1910&amp;","&amp;T1910&amp;","&amp;T1910&amp;","&amp;T1910&amp;","&amp;T1910&amp;","&amp;T1910&amp;","&amp;T1910&amp;",",T1910&amp;","&amp;T1910&amp;","&amp;T1910&amp;","&amp;T1910&amp;","&amp;T1910&amp;","&amp;T1910&amp;","&amp;T1910&amp;","&amp;T1910&amp;","&amp;T1910&amp;","&amp;T1910&amp;","&amp;T1910&amp;","&amp;T1910&amp;","&amp;T1910&amp;","&amp;T1910&amp;","))</f>
        <v>#REF!</v>
      </c>
      <c r="F1909" s="72" t="str">
        <f t="shared" si="2667"/>
        <v/>
      </c>
      <c r="G1909" s="73">
        <f t="shared" si="2656"/>
        <v>0</v>
      </c>
      <c r="H1909" s="112">
        <f t="shared" si="2657"/>
        <v>0</v>
      </c>
      <c r="I1909" s="112">
        <f t="shared" si="2658"/>
        <v>0</v>
      </c>
      <c r="J1909" s="74" t="e">
        <f>COUNTIF(#REF!,"E")</f>
        <v>#REF!</v>
      </c>
      <c r="K1909" s="74" t="e">
        <f>COUNTIF(#REF!,"O")</f>
        <v>#REF!</v>
      </c>
      <c r="L1909" s="74" t="e">
        <f t="shared" si="2659"/>
        <v>#REF!</v>
      </c>
      <c r="M1909" s="113" t="e">
        <f t="shared" si="2660"/>
        <v>#REF!</v>
      </c>
      <c r="N1909" s="60"/>
      <c r="O1909" s="61"/>
      <c r="P1909" s="61"/>
      <c r="Q1909" s="61"/>
      <c r="R1909" s="61"/>
      <c r="S1909" s="7"/>
      <c r="T1909" s="67" t="str">
        <f t="shared" si="2627"/>
        <v/>
      </c>
      <c r="U1909" s="76" t="str">
        <f>IF($A1908&lt;&gt;"",IF(OR(CR1908&lt;&gt;0,CS1908&lt;&gt;0,#REF!&lt;$BB$3),"",IF(#REF!="LER","01,",IF(#REF!="LOR","01,",IF(#REF!="LEB","02,",IF(#REF!="LOB","01,",IF(#REF!="HER","19,",IF(#REF!="HOR","19,",IF(#REF!="HEB","20,",IF(#REF!="HOB","19,",""))))))))),"")</f>
        <v/>
      </c>
      <c r="V1909" s="76" t="str">
        <f>IF($A1908&lt;&gt;"",IF(OR(CR1908&lt;&gt;0,CS1908&lt;&gt;0,#REF!&lt;$BB$3),"",IF(#REF!="LER","02,",IF(#REF!="LOR","03,",IF(#REF!="LEB","04,",IF(#REF!="LOB","02,",IF(#REF!="HER","20,",IF(#REF!="HOR","21,",IF(#REF!="HEB","22,",IF(#REF!="HOB","20,",""))))))))),"")</f>
        <v/>
      </c>
      <c r="W1909" s="76" t="str">
        <f>IF($A1908&lt;&gt;"",IF(OR(CR1908&lt;&gt;0,CS1908&lt;&gt;0,#REF!&lt;$BB$3),"",IF(#REF!="LER","03,",IF(#REF!="LOR","05,",IF(#REF!="LEB","06,",IF(#REF!="LOB","03,",IF(#REF!="HER","21,",IF(#REF!="HOR","23,",IF(#REF!="HEB","24,",IF(#REF!="HOB","21,",""))))))))),"")</f>
        <v/>
      </c>
      <c r="X1909" s="76" t="str">
        <f>IF($A1908&lt;&gt;"",IF(OR(CR1908&lt;&gt;0,CS1908&lt;&gt;0,#REF!&lt;$BB$3),"",IF(#REF!="LER","04,",IF(#REF!="LOR","07,",IF(#REF!="LEB","08,",IF(#REF!="LOB","04,",IF(#REF!="HER","22,",IF(#REF!="HOR","25,",IF(#REF!="HEB","26,",IF(#REF!="HOB","22,",""))))))))),"")</f>
        <v/>
      </c>
      <c r="Y1909" s="76" t="str">
        <f>IF($A1908&lt;&gt;"",IF(OR(CR1908&lt;&gt;0,CS1908&lt;&gt;0,#REF!&lt;$BB$3),"",IF(#REF!="LER","05,",IF(#REF!="LOR","09,",IF(#REF!="LEB","10,",IF(#REF!="LOB","05,",IF(#REF!="HER","23,",IF(#REF!="HOR","27,",IF(#REF!="HEB","28,",IF(#REF!="HOB","23,",""))))))))),"")</f>
        <v/>
      </c>
      <c r="Z1909" s="76" t="str">
        <f>IF($A1908&lt;&gt;"",IF(OR(CR1908&lt;&gt;0,CS1908&lt;&gt;0,#REF!&lt;$BB$3),"",IF(#REF!="LER","06,",IF(#REF!="LOR","11,",IF(#REF!="LEB","11,",IF(#REF!="LOB","06,",IF(#REF!="HER","24,",IF(#REF!="HOR","29,",IF(#REF!="HEB","29,",IF(#REF!="HOB","24,",""))))))))),"")</f>
        <v/>
      </c>
      <c r="AA1909" s="76"/>
      <c r="AB1909" s="76"/>
      <c r="AC1909" s="76"/>
      <c r="AD1909" s="76"/>
      <c r="AE1909" s="76"/>
      <c r="AF1909" s="76"/>
      <c r="AG1909" s="76"/>
      <c r="AH1909" s="76"/>
      <c r="AI1909" s="76"/>
      <c r="AJ1909" s="76"/>
      <c r="AK1909" s="67" t="str">
        <f t="shared" si="2628"/>
        <v/>
      </c>
      <c r="AL1909" s="76" t="str">
        <f>IF($A1908&lt;&gt;"",IF(OR(CR1908&lt;&gt;0,CS1908&lt;&gt;0,#REF!&lt;$BB$3),"",IF(#REF!="LER","07,",IF(#REF!="LOR","12,",IF(#REF!="LEB","12,",IF(#REF!="LOB","08,",IF(#REF!="HER","25,",IF(#REF!="HOR","30,",IF(#REF!="HEB","30,",IF(#REF!="HOB","25,",""))))))))),"")</f>
        <v/>
      </c>
      <c r="AM1909" s="76" t="str">
        <f>IF($A1908&lt;&gt;"",IF(OR(CR1908&lt;&gt;0,CS1908&lt;&gt;0,#REF!&lt;$BB$3),"",IF(#REF!="LER","08,",IF(#REF!="LOR","13,",IF(#REF!="LEB","13,",IF(#REF!="LOB","09,",IF(#REF!="HER","26,",IF(#REF!="HOR","31,",IF(#REF!="HEB","31,",IF(#REF!="HOB","26,",""))))))))),"")</f>
        <v/>
      </c>
      <c r="AN1909" s="76" t="str">
        <f>IF($A1908&lt;&gt;"",IF(OR(CR1908&lt;&gt;0,CS1908&lt;&gt;0,#REF!&lt;$BB$3),"",IF(#REF!="LER","09,",IF(#REF!="LOR","14,",IF(#REF!="LEB","14,",IF(#REF!="LOB","10,",IF(#REF!="HER","27,",IF(#REF!="HOR","32,",IF(#REF!="HEB","32,",IF(#REF!="HOB","27,",""))))))))),"")</f>
        <v/>
      </c>
      <c r="AO1909" s="76" t="str">
        <f>IF($A1908&lt;&gt;"",IF(OR(CR1908&lt;&gt;0,CS1908&lt;&gt;0,#REF!&lt;$BB$3),"",IF(#REF!="LER","10,",IF(#REF!="LOR","15,",IF(#REF!="LEB","15,",IF(#REF!="LOB","11,",IF(#REF!="HER","28,",IF(#REF!="HOR","33,",IF(#REF!="HEB","33,",IF(#REF!="HOB","28,",""))))))))),"")</f>
        <v/>
      </c>
      <c r="AP1909" s="76" t="str">
        <f>IF($A1908&lt;&gt;"",IF(OR(CR1908&lt;&gt;0,CS1908&lt;&gt;0,#REF!&lt;$BB$3),"",IF(#REF!="LER","12,",IF(#REF!="LOR","16,",IF(#REF!="LEB","16,",IF(#REF!="LOB","13,",IF(#REF!="HER","30,",IF(#REF!="HOR","34,",IF(#REF!="HEB","34,",IF(#REF!="HOB","29,",""))))))))),"")</f>
        <v/>
      </c>
      <c r="AQ1909" s="76" t="str">
        <f>IF($A1908&lt;&gt;"",IF(OR(CR1908&lt;&gt;0,CS1908&lt;&gt;0,#REF!&lt;$BB$3),"",IF(#REF!="LER","14,",IF(#REF!="LOR","17,",IF(#REF!="LEB","17,",IF(#REF!="LOB","15,",IF(#REF!="HER","32,",IF(#REF!="HOR","35,",IF(#REF!="HEB","35,",IF(#REF!="HOB","31,",""))))))))),"")</f>
        <v/>
      </c>
      <c r="AR1909" s="76" t="str">
        <f>IF($A1908&lt;&gt;"",IF(OR(CR1908&lt;&gt;0,CS1908&lt;&gt;0,#REF!&lt;$BB$3),"",IF(#REF!="LER","16,",IF(#REF!="LOR","18,",IF(#REF!="LEB","18,",IF(#REF!="LOB","17,",IF(#REF!="HER","34,",IF(#REF!="HOR","36,",IF(#REF!="HEB","36,",IF(#REF!="HOB","33,",""))))))))),"")</f>
        <v/>
      </c>
      <c r="AS1909" s="60" t="b">
        <f t="shared" si="2637"/>
        <v>0</v>
      </c>
      <c r="AT1909" s="60" t="b">
        <f t="shared" si="2638"/>
        <v>0</v>
      </c>
      <c r="AU1909" s="60" t="b">
        <f t="shared" si="2639"/>
        <v>0</v>
      </c>
      <c r="AV1909" s="60" t="b">
        <f t="shared" si="2640"/>
        <v>0</v>
      </c>
      <c r="AW1909" s="60" t="b">
        <f t="shared" si="2641"/>
        <v>0</v>
      </c>
      <c r="AX1909" s="60" t="b">
        <f t="shared" si="2642"/>
        <v>0</v>
      </c>
      <c r="AY1909" s="60" t="b">
        <f t="shared" si="2643"/>
        <v>0</v>
      </c>
      <c r="AZ1909" s="60"/>
      <c r="BA1909" s="61">
        <f t="shared" si="2670"/>
        <v>0</v>
      </c>
      <c r="BB1909" s="13">
        <f t="shared" si="2645"/>
        <v>0</v>
      </c>
      <c r="BC1909" s="11" t="e">
        <f>IF(#REF!&lt;&gt;"",S1909+BC1908,0)</f>
        <v>#REF!</v>
      </c>
      <c r="BD1909" s="67" t="str">
        <f t="shared" si="2629"/>
        <v/>
      </c>
      <c r="BE1909" s="76" t="str">
        <f>IF($A1908&lt;&gt;"",IF(OR(EE1908&lt;&gt;0,EF1908&lt;&gt;0,#REF!&lt;$BB$3),"",IF(#REF!="LER","01,",IF(#REF!="LOR","01,",IF(#REF!="LEB","02,",IF(#REF!="LOB","01,",IF(#REF!="HER","19,",IF(#REF!="HOR","19,",IF(#REF!="HEB","20,",IF(#REF!="HOB","19,",""))))))))),"")</f>
        <v/>
      </c>
      <c r="BF1909" s="76" t="str">
        <f>IF($A1908&lt;&gt;"",IF(OR(EE1908&lt;&gt;0,EF1908&lt;&gt;0,#REF!&lt;$BB$3),"",IF(#REF!="LER","02,",IF(#REF!="LOR","03,",IF(#REF!="LEB","04,",IF(#REF!="LOB","02,",IF(#REF!="HER","20,",IF(#REF!="HOR","21,",IF(#REF!="HEB","22,",IF(#REF!="HOB","20,",""))))))))),"")</f>
        <v/>
      </c>
      <c r="BG1909" s="76" t="str">
        <f>IF($A1908&lt;&gt;"",IF(OR(EE1908&lt;&gt;0,EF1908&lt;&gt;0,#REF!&lt;$BB$3),"",IF(#REF!="LER","03,",IF(#REF!="LOR","05,",IF(#REF!="LEB","06,",IF(#REF!="LOB","03,",IF(#REF!="HER","21,",IF(#REF!="HOR","23,",IF(#REF!="HEB","24,",IF(#REF!="HOB","21,",""))))))))),"")</f>
        <v/>
      </c>
      <c r="BH1909" s="76" t="str">
        <f>IF($A1908&lt;&gt;"",IF(OR(EE1908&lt;&gt;0,EF1908&lt;&gt;0,#REF!&lt;$BB$3),"",IF(#REF!="LER","04,",IF(#REF!="LOR","07,",IF(#REF!="LEB","08,",IF(#REF!="LOB","04,",IF(#REF!="HER","22,",IF(#REF!="HOR","25,",IF(#REF!="HEB","26,",IF(#REF!="HOB","22,",""))))))))),"")</f>
        <v/>
      </c>
      <c r="BI1909" s="76" t="str">
        <f>IF($A1908&lt;&gt;"",IF(OR(EE1908&lt;&gt;0,EF1908&lt;&gt;0,#REF!&lt;$BB$3),"",IF(#REF!="LER","05,",IF(#REF!="LOR","09,",IF(#REF!="LEB","10,",IF(#REF!="LOB","05,",IF(#REF!="HER","23,",IF(#REF!="HOR","27,",IF(#REF!="HEB","28,",IF(#REF!="HOB","23,",""))))))))),"")</f>
        <v/>
      </c>
      <c r="BJ1909" s="76" t="str">
        <f>IF($A1908&lt;&gt;"",IF(OR(EE1908&lt;&gt;0,EF1908&lt;&gt;0,#REF!&lt;$BB$3),"",IF(#REF!="LER","06,",IF(#REF!="LOR","11,",IF(#REF!="LEB","11,",IF(#REF!="LOB","06,",IF(#REF!="HER","24,",IF(#REF!="HOR","29,",IF(#REF!="HEB","29,",IF(#REF!="HOB","24,",""))))))))),"")</f>
        <v/>
      </c>
      <c r="BK1909" s="76"/>
      <c r="BL1909" s="76"/>
      <c r="BM1909" s="76"/>
      <c r="BN1909" s="76"/>
      <c r="BO1909" s="76"/>
      <c r="BP1909" s="76"/>
      <c r="BQ1909" s="76"/>
      <c r="BR1909" s="76"/>
      <c r="BS1909" s="92">
        <f t="shared" si="2674"/>
        <v>0</v>
      </c>
      <c r="BT1909" s="76"/>
      <c r="BU1909" s="76"/>
      <c r="BV1909" s="67" t="str">
        <f t="shared" si="2630"/>
        <v/>
      </c>
      <c r="BW1909" s="76" t="str">
        <f>IF($A1908&lt;&gt;"",IF(OR(EE1908&lt;&gt;0,EF1908&lt;&gt;0,#REF!&lt;$BB$3),"",IF(#REF!="LER","07,",IF(#REF!="LOR","12,",IF(#REF!="LEB","12,",IF(#REF!="LOB","08,",IF(#REF!="HER","25,",IF(#REF!="HOR","30,",IF(#REF!="HEB","30,",IF(#REF!="HOB","25,",""))))))))),"")</f>
        <v/>
      </c>
      <c r="BX1909" s="76" t="str">
        <f>IF($A1908&lt;&gt;"",IF(OR(EE1908&lt;&gt;0,EF1908&lt;&gt;0,#REF!&lt;$BB$3),"",IF(#REF!="LER","08,",IF(#REF!="LOR","13,",IF(#REF!="LEB","13,",IF(#REF!="LOB","09,",IF(#REF!="HER","26,",IF(#REF!="HOR","31,",IF(#REF!="HEB","31,",IF(#REF!="HOB","26,",""))))))))),"")</f>
        <v/>
      </c>
      <c r="BY1909" s="76" t="str">
        <f>IF($A1908&lt;&gt;"",IF(OR(EE1908&lt;&gt;0,EF1908&lt;&gt;0,#REF!&lt;$BB$3),"",IF(#REF!="LER","09,",IF(#REF!="LOR","14,",IF(#REF!="LEB","14,",IF(#REF!="LOB","10,",IF(#REF!="HER","27,",IF(#REF!="HOR","32,",IF(#REF!="HEB","32,",IF(#REF!="HOB","27,",""))))))))),"")</f>
        <v/>
      </c>
      <c r="BZ1909" s="76" t="str">
        <f>IF($A1908&lt;&gt;"",IF(OR(EE1908&lt;&gt;0,EF1908&lt;&gt;0,#REF!&lt;$BB$3),"",IF(#REF!="LER","10,",IF(#REF!="LOR","15,",IF(#REF!="LEB","15,",IF(#REF!="LOB","11,",IF(#REF!="HER","28,",IF(#REF!="HOR","33,",IF(#REF!="HEB","33,",IF(#REF!="HOB","28,",""))))))))),"")</f>
        <v/>
      </c>
      <c r="CA1909" s="76" t="str">
        <f>IF($A1908&lt;&gt;"",IF(OR(EE1908&lt;&gt;0,EF1908&lt;&gt;0,#REF!&lt;$BB$3),"",IF(#REF!="LER","12,",IF(#REF!="LOR","16,",IF(#REF!="LEB","16,",IF(#REF!="LOB","13,",IF(#REF!="HER","30,",IF(#REF!="HOR","34,",IF(#REF!="HEB","34,",IF(#REF!="HOB","29,",""))))))))),"")</f>
        <v/>
      </c>
      <c r="CB1909" s="76" t="str">
        <f>IF($A1908&lt;&gt;"",IF(OR(EE1908&lt;&gt;0,EF1908&lt;&gt;0,#REF!&lt;$BB$3),"",IF(#REF!="LER","14,",IF(#REF!="LOR","17,",IF(#REF!="LEB","17,",IF(#REF!="LOB","15,",IF(#REF!="HER","32,",IF(#REF!="HOR","35,",IF(#REF!="HEB","35,",IF(#REF!="HOB","31,",""))))))))),"")</f>
        <v/>
      </c>
      <c r="CC1909" s="76" t="str">
        <f>IF($A1908&lt;&gt;"",IF(OR(EE1908&lt;&gt;0,EF1908&lt;&gt;0,#REF!&lt;$BB$3),"",IF(#REF!="LER","16,",IF(#REF!="LOR","18,",IF(#REF!="LEB","18,",IF(#REF!="LOB","17,",IF(#REF!="HER","34,",IF(#REF!="HOR","36,",IF(#REF!="HEB","36,",IF(#REF!="HOB","33,",""))))))))),"")</f>
        <v/>
      </c>
      <c r="CD1909" s="60" t="b">
        <f t="shared" si="2646"/>
        <v>0</v>
      </c>
      <c r="CE1909" s="60" t="b">
        <f t="shared" si="2647"/>
        <v>0</v>
      </c>
      <c r="CF1909" s="60" t="b">
        <f t="shared" si="2648"/>
        <v>0</v>
      </c>
      <c r="CG1909" s="60" t="b">
        <f t="shared" si="2649"/>
        <v>0</v>
      </c>
      <c r="CH1909" s="60" t="b">
        <f t="shared" si="2650"/>
        <v>0</v>
      </c>
      <c r="CI1909" s="60" t="b">
        <f t="shared" si="2651"/>
        <v>0</v>
      </c>
      <c r="CJ1909" s="60" t="b">
        <f t="shared" si="2652"/>
        <v>0</v>
      </c>
      <c r="CK1909" s="60"/>
      <c r="CL1909" s="61">
        <f t="shared" si="2671"/>
        <v>0</v>
      </c>
      <c r="CM1909" s="92">
        <f t="shared" si="2675"/>
        <v>0</v>
      </c>
      <c r="CN1909" s="13">
        <f t="shared" si="2653"/>
        <v>0</v>
      </c>
      <c r="CO1909" s="11" t="e">
        <f>IF(#REF!&lt;&gt;"",BC1909+CO1908,0)</f>
        <v>#REF!</v>
      </c>
      <c r="CP1909" s="13">
        <f t="shared" si="2663"/>
        <v>0</v>
      </c>
      <c r="CQ1909" s="11">
        <f t="shared" si="2664"/>
        <v>0</v>
      </c>
      <c r="CR1909" s="57">
        <f t="shared" si="2635"/>
        <v>0</v>
      </c>
      <c r="CS1909" s="57">
        <f t="shared" si="2636"/>
        <v>0</v>
      </c>
      <c r="CT1909" s="57">
        <f t="shared" ref="CT1909:CT1930" si="2676">IF(CQ1909&gt;CT1908,CQ1909,CT1908)</f>
        <v>0</v>
      </c>
      <c r="CU1909" s="24"/>
      <c r="CV1909" s="24"/>
      <c r="CW1909" s="24"/>
      <c r="CX1909" s="24"/>
      <c r="CY1909" s="24"/>
      <c r="CZ1909" s="24"/>
      <c r="DA1909" s="24"/>
      <c r="DB1909" s="24"/>
      <c r="DC1909" s="24"/>
      <c r="DD1909" s="64"/>
      <c r="DJ1909" s="39"/>
    </row>
    <row r="1910" spans="2:114" x14ac:dyDescent="0.2">
      <c r="B1910" s="61" t="str">
        <f>IF(A1910="","",IF(U1911="","DB",U1911&amp;V1911&amp;W1911&amp;X1911&amp;Y1911&amp;Z1911&amp;AL1911&amp;AM1911&amp;AN1911&amp;AO1911&amp;AP1911&amp;AQ1911&amp;AR1911&amp;#REF!))</f>
        <v/>
      </c>
      <c r="C1910" s="7" t="str">
        <f t="shared" si="2654"/>
        <v/>
      </c>
      <c r="D1910" s="60">
        <f t="shared" si="2655"/>
        <v>0</v>
      </c>
      <c r="E1910" s="7" t="e">
        <f>IF(COUNTBLANK(BE1911:BI1911)=5,#REF!&amp;",",IF(COUNTBLANK(U1911:AR1911)=1,T1911&amp;","&amp;T1911&amp;","&amp;T1911&amp;","&amp;T1911&amp;","&amp;T1911&amp;","&amp;T1911&amp;","&amp;T1911&amp;","&amp;T1911&amp;","&amp;T1911&amp;","&amp;T1911&amp;","&amp;T1911&amp;","&amp;T1911&amp;","&amp;T1911&amp;",",T1911&amp;","&amp;T1911&amp;","&amp;T1911&amp;","&amp;T1911&amp;","&amp;T1911&amp;","&amp;T1911&amp;","&amp;T1911&amp;","&amp;T1911&amp;","&amp;T1911&amp;","&amp;T1911&amp;","&amp;T1911&amp;","&amp;T1911&amp;","&amp;T1911&amp;","&amp;T1911&amp;","))</f>
        <v>#REF!</v>
      </c>
      <c r="F1910" s="72" t="str">
        <f t="shared" si="2667"/>
        <v/>
      </c>
      <c r="G1910" s="73">
        <f t="shared" si="2656"/>
        <v>0</v>
      </c>
      <c r="H1910" s="112">
        <f t="shared" si="2657"/>
        <v>0</v>
      </c>
      <c r="I1910" s="112">
        <f t="shared" si="2658"/>
        <v>0</v>
      </c>
      <c r="J1910" s="74" t="e">
        <f>COUNTIF(#REF!,"E")</f>
        <v>#REF!</v>
      </c>
      <c r="K1910" s="74" t="e">
        <f>COUNTIF(#REF!,"O")</f>
        <v>#REF!</v>
      </c>
      <c r="L1910" s="74" t="e">
        <f t="shared" si="2659"/>
        <v>#REF!</v>
      </c>
      <c r="M1910" s="113" t="e">
        <f t="shared" si="2660"/>
        <v>#REF!</v>
      </c>
      <c r="N1910" s="60"/>
      <c r="O1910" s="61"/>
      <c r="P1910" s="61"/>
      <c r="Q1910" s="61"/>
      <c r="R1910" s="61"/>
      <c r="S1910" s="7"/>
      <c r="T1910" s="67" t="str">
        <f t="shared" si="2627"/>
        <v/>
      </c>
      <c r="U1910" s="76" t="str">
        <f>IF($A1909&lt;&gt;"",IF(OR(CR1909&lt;&gt;0,CS1909&lt;&gt;0,#REF!&lt;$BB$3),"",IF(#REF!="LER","01,",IF(#REF!="LOR","01,",IF(#REF!="LEB","02,",IF(#REF!="LOB","01,",IF(#REF!="HER","19,",IF(#REF!="HOR","19,",IF(#REF!="HEB","20,",IF(#REF!="HOB","19,",""))))))))),"")</f>
        <v/>
      </c>
      <c r="V1910" s="76" t="str">
        <f>IF($A1909&lt;&gt;"",IF(OR(CR1909&lt;&gt;0,CS1909&lt;&gt;0,#REF!&lt;$BB$3),"",IF(#REF!="LER","02,",IF(#REF!="LOR","03,",IF(#REF!="LEB","04,",IF(#REF!="LOB","02,",IF(#REF!="HER","20,",IF(#REF!="HOR","21,",IF(#REF!="HEB","22,",IF(#REF!="HOB","20,",""))))))))),"")</f>
        <v/>
      </c>
      <c r="W1910" s="76" t="str">
        <f>IF($A1909&lt;&gt;"",IF(OR(CR1909&lt;&gt;0,CS1909&lt;&gt;0,#REF!&lt;$BB$3),"",IF(#REF!="LER","03,",IF(#REF!="LOR","05,",IF(#REF!="LEB","06,",IF(#REF!="LOB","03,",IF(#REF!="HER","21,",IF(#REF!="HOR","23,",IF(#REF!="HEB","24,",IF(#REF!="HOB","21,",""))))))))),"")</f>
        <v/>
      </c>
      <c r="X1910" s="76" t="str">
        <f>IF($A1909&lt;&gt;"",IF(OR(CR1909&lt;&gt;0,CS1909&lt;&gt;0,#REF!&lt;$BB$3),"",IF(#REF!="LER","04,",IF(#REF!="LOR","07,",IF(#REF!="LEB","08,",IF(#REF!="LOB","04,",IF(#REF!="HER","22,",IF(#REF!="HOR","25,",IF(#REF!="HEB","26,",IF(#REF!="HOB","22,",""))))))))),"")</f>
        <v/>
      </c>
      <c r="Y1910" s="76" t="str">
        <f>IF($A1909&lt;&gt;"",IF(OR(CR1909&lt;&gt;0,CS1909&lt;&gt;0,#REF!&lt;$BB$3),"",IF(#REF!="LER","05,",IF(#REF!="LOR","09,",IF(#REF!="LEB","10,",IF(#REF!="LOB","05,",IF(#REF!="HER","23,",IF(#REF!="HOR","27,",IF(#REF!="HEB","28,",IF(#REF!="HOB","23,",""))))))))),"")</f>
        <v/>
      </c>
      <c r="Z1910" s="76" t="str">
        <f>IF($A1909&lt;&gt;"",IF(OR(CR1909&lt;&gt;0,CS1909&lt;&gt;0,#REF!&lt;$BB$3),"",IF(#REF!="LER","06,",IF(#REF!="LOR","11,",IF(#REF!="LEB","11,",IF(#REF!="LOB","06,",IF(#REF!="HER","24,",IF(#REF!="HOR","29,",IF(#REF!="HEB","29,",IF(#REF!="HOB","24,",""))))))))),"")</f>
        <v/>
      </c>
      <c r="AA1910" s="76"/>
      <c r="AB1910" s="76"/>
      <c r="AC1910" s="76"/>
      <c r="AD1910" s="76"/>
      <c r="AE1910" s="76"/>
      <c r="AF1910" s="76"/>
      <c r="AG1910" s="76"/>
      <c r="AH1910" s="76"/>
      <c r="AI1910" s="76"/>
      <c r="AJ1910" s="76"/>
      <c r="AK1910" s="67" t="str">
        <f t="shared" si="2628"/>
        <v/>
      </c>
      <c r="AL1910" s="76" t="str">
        <f>IF($A1909&lt;&gt;"",IF(OR(CR1909&lt;&gt;0,CS1909&lt;&gt;0,#REF!&lt;$BB$3),"",IF(#REF!="LER","07,",IF(#REF!="LOR","12,",IF(#REF!="LEB","12,",IF(#REF!="LOB","08,",IF(#REF!="HER","25,",IF(#REF!="HOR","30,",IF(#REF!="HEB","30,",IF(#REF!="HOB","25,",""))))))))),"")</f>
        <v/>
      </c>
      <c r="AM1910" s="76" t="str">
        <f>IF($A1909&lt;&gt;"",IF(OR(CR1909&lt;&gt;0,CS1909&lt;&gt;0,#REF!&lt;$BB$3),"",IF(#REF!="LER","08,",IF(#REF!="LOR","13,",IF(#REF!="LEB","13,",IF(#REF!="LOB","09,",IF(#REF!="HER","26,",IF(#REF!="HOR","31,",IF(#REF!="HEB","31,",IF(#REF!="HOB","26,",""))))))))),"")</f>
        <v/>
      </c>
      <c r="AN1910" s="76" t="str">
        <f>IF($A1909&lt;&gt;"",IF(OR(CR1909&lt;&gt;0,CS1909&lt;&gt;0,#REF!&lt;$BB$3),"",IF(#REF!="LER","09,",IF(#REF!="LOR","14,",IF(#REF!="LEB","14,",IF(#REF!="LOB","10,",IF(#REF!="HER","27,",IF(#REF!="HOR","32,",IF(#REF!="HEB","32,",IF(#REF!="HOB","27,",""))))))))),"")</f>
        <v/>
      </c>
      <c r="AO1910" s="76" t="str">
        <f>IF($A1909&lt;&gt;"",IF(OR(CR1909&lt;&gt;0,CS1909&lt;&gt;0,#REF!&lt;$BB$3),"",IF(#REF!="LER","10,",IF(#REF!="LOR","15,",IF(#REF!="LEB","15,",IF(#REF!="LOB","11,",IF(#REF!="HER","28,",IF(#REF!="HOR","33,",IF(#REF!="HEB","33,",IF(#REF!="HOB","28,",""))))))))),"")</f>
        <v/>
      </c>
      <c r="AP1910" s="76" t="str">
        <f>IF($A1909&lt;&gt;"",IF(OR(CR1909&lt;&gt;0,CS1909&lt;&gt;0,#REF!&lt;$BB$3),"",IF(#REF!="LER","12,",IF(#REF!="LOR","16,",IF(#REF!="LEB","16,",IF(#REF!="LOB","13,",IF(#REF!="HER","30,",IF(#REF!="HOR","34,",IF(#REF!="HEB","34,",IF(#REF!="HOB","29,",""))))))))),"")</f>
        <v/>
      </c>
      <c r="AQ1910" s="76" t="str">
        <f>IF($A1909&lt;&gt;"",IF(OR(CR1909&lt;&gt;0,CS1909&lt;&gt;0,#REF!&lt;$BB$3),"",IF(#REF!="LER","14,",IF(#REF!="LOR","17,",IF(#REF!="LEB","17,",IF(#REF!="LOB","15,",IF(#REF!="HER","32,",IF(#REF!="HOR","35,",IF(#REF!="HEB","35,",IF(#REF!="HOB","31,",""))))))))),"")</f>
        <v/>
      </c>
      <c r="AR1910" s="76" t="str">
        <f>IF($A1909&lt;&gt;"",IF(OR(CR1909&lt;&gt;0,CS1909&lt;&gt;0,#REF!&lt;$BB$3),"",IF(#REF!="LER","16,",IF(#REF!="LOR","18,",IF(#REF!="LEB","18,",IF(#REF!="LOB","17,",IF(#REF!="HER","34,",IF(#REF!="HOR","36,",IF(#REF!="HEB","36,",IF(#REF!="HOB","33,",""))))))))),"")</f>
        <v/>
      </c>
      <c r="AS1910" s="60" t="b">
        <f t="shared" si="2637"/>
        <v>0</v>
      </c>
      <c r="AT1910" s="60" t="b">
        <f t="shared" si="2638"/>
        <v>0</v>
      </c>
      <c r="AU1910" s="60" t="b">
        <f t="shared" si="2639"/>
        <v>0</v>
      </c>
      <c r="AV1910" s="60" t="b">
        <f t="shared" si="2640"/>
        <v>0</v>
      </c>
      <c r="AW1910" s="60" t="b">
        <f t="shared" si="2641"/>
        <v>0</v>
      </c>
      <c r="AX1910" s="60" t="b">
        <f t="shared" si="2642"/>
        <v>0</v>
      </c>
      <c r="AY1910" s="60" t="b">
        <f t="shared" si="2643"/>
        <v>0</v>
      </c>
      <c r="AZ1910" s="60"/>
      <c r="BA1910" s="61">
        <f t="shared" si="2670"/>
        <v>0</v>
      </c>
      <c r="BB1910" s="13">
        <f t="shared" si="2645"/>
        <v>0</v>
      </c>
      <c r="BC1910" s="11" t="e">
        <f>IF(#REF!&lt;&gt;"",S1910+BC1909,0)</f>
        <v>#REF!</v>
      </c>
      <c r="BD1910" s="67" t="str">
        <f t="shared" si="2629"/>
        <v/>
      </c>
      <c r="BE1910" s="76" t="str">
        <f>IF($A1909&lt;&gt;"",IF(OR(EE1909&lt;&gt;0,EF1909&lt;&gt;0,#REF!&lt;$BB$3),"",IF(#REF!="LER","01,",IF(#REF!="LOR","01,",IF(#REF!="LEB","02,",IF(#REF!="LOB","01,",IF(#REF!="HER","19,",IF(#REF!="HOR","19,",IF(#REF!="HEB","20,",IF(#REF!="HOB","19,",""))))))))),"")</f>
        <v/>
      </c>
      <c r="BF1910" s="76" t="str">
        <f>IF($A1909&lt;&gt;"",IF(OR(EE1909&lt;&gt;0,EF1909&lt;&gt;0,#REF!&lt;$BB$3),"",IF(#REF!="LER","02,",IF(#REF!="LOR","03,",IF(#REF!="LEB","04,",IF(#REF!="LOB","02,",IF(#REF!="HER","20,",IF(#REF!="HOR","21,",IF(#REF!="HEB","22,",IF(#REF!="HOB","20,",""))))))))),"")</f>
        <v/>
      </c>
      <c r="BG1910" s="76" t="str">
        <f>IF($A1909&lt;&gt;"",IF(OR(EE1909&lt;&gt;0,EF1909&lt;&gt;0,#REF!&lt;$BB$3),"",IF(#REF!="LER","03,",IF(#REF!="LOR","05,",IF(#REF!="LEB","06,",IF(#REF!="LOB","03,",IF(#REF!="HER","21,",IF(#REF!="HOR","23,",IF(#REF!="HEB","24,",IF(#REF!="HOB","21,",""))))))))),"")</f>
        <v/>
      </c>
      <c r="BH1910" s="76" t="str">
        <f>IF($A1909&lt;&gt;"",IF(OR(EE1909&lt;&gt;0,EF1909&lt;&gt;0,#REF!&lt;$BB$3),"",IF(#REF!="LER","04,",IF(#REF!="LOR","07,",IF(#REF!="LEB","08,",IF(#REF!="LOB","04,",IF(#REF!="HER","22,",IF(#REF!="HOR","25,",IF(#REF!="HEB","26,",IF(#REF!="HOB","22,",""))))))))),"")</f>
        <v/>
      </c>
      <c r="BI1910" s="76" t="str">
        <f>IF($A1909&lt;&gt;"",IF(OR(EE1909&lt;&gt;0,EF1909&lt;&gt;0,#REF!&lt;$BB$3),"",IF(#REF!="LER","05,",IF(#REF!="LOR","09,",IF(#REF!="LEB","10,",IF(#REF!="LOB","05,",IF(#REF!="HER","23,",IF(#REF!="HOR","27,",IF(#REF!="HEB","28,",IF(#REF!="HOB","23,",""))))))))),"")</f>
        <v/>
      </c>
      <c r="BJ1910" s="76" t="str">
        <f>IF($A1909&lt;&gt;"",IF(OR(EE1909&lt;&gt;0,EF1909&lt;&gt;0,#REF!&lt;$BB$3),"",IF(#REF!="LER","06,",IF(#REF!="LOR","11,",IF(#REF!="LEB","11,",IF(#REF!="LOB","06,",IF(#REF!="HER","24,",IF(#REF!="HOR","29,",IF(#REF!="HEB","29,",IF(#REF!="HOB","24,",""))))))))),"")</f>
        <v/>
      </c>
      <c r="BK1910" s="76"/>
      <c r="BL1910" s="76"/>
      <c r="BM1910" s="76"/>
      <c r="BN1910" s="76"/>
      <c r="BO1910" s="76"/>
      <c r="BP1910" s="76"/>
      <c r="BQ1910" s="76"/>
      <c r="BR1910" s="76"/>
      <c r="BS1910" s="92">
        <f t="shared" si="2674"/>
        <v>0</v>
      </c>
      <c r="BT1910" s="76"/>
      <c r="BU1910" s="76"/>
      <c r="BV1910" s="67" t="str">
        <f t="shared" si="2630"/>
        <v/>
      </c>
      <c r="BW1910" s="76" t="str">
        <f>IF($A1909&lt;&gt;"",IF(OR(EE1909&lt;&gt;0,EF1909&lt;&gt;0,#REF!&lt;$BB$3),"",IF(#REF!="LER","07,",IF(#REF!="LOR","12,",IF(#REF!="LEB","12,",IF(#REF!="LOB","08,",IF(#REF!="HER","25,",IF(#REF!="HOR","30,",IF(#REF!="HEB","30,",IF(#REF!="HOB","25,",""))))))))),"")</f>
        <v/>
      </c>
      <c r="BX1910" s="76" t="str">
        <f>IF($A1909&lt;&gt;"",IF(OR(EE1909&lt;&gt;0,EF1909&lt;&gt;0,#REF!&lt;$BB$3),"",IF(#REF!="LER","08,",IF(#REF!="LOR","13,",IF(#REF!="LEB","13,",IF(#REF!="LOB","09,",IF(#REF!="HER","26,",IF(#REF!="HOR","31,",IF(#REF!="HEB","31,",IF(#REF!="HOB","26,",""))))))))),"")</f>
        <v/>
      </c>
      <c r="BY1910" s="76" t="str">
        <f>IF($A1909&lt;&gt;"",IF(OR(EE1909&lt;&gt;0,EF1909&lt;&gt;0,#REF!&lt;$BB$3),"",IF(#REF!="LER","09,",IF(#REF!="LOR","14,",IF(#REF!="LEB","14,",IF(#REF!="LOB","10,",IF(#REF!="HER","27,",IF(#REF!="HOR","32,",IF(#REF!="HEB","32,",IF(#REF!="HOB","27,",""))))))))),"")</f>
        <v/>
      </c>
      <c r="BZ1910" s="76" t="str">
        <f>IF($A1909&lt;&gt;"",IF(OR(EE1909&lt;&gt;0,EF1909&lt;&gt;0,#REF!&lt;$BB$3),"",IF(#REF!="LER","10,",IF(#REF!="LOR","15,",IF(#REF!="LEB","15,",IF(#REF!="LOB","11,",IF(#REF!="HER","28,",IF(#REF!="HOR","33,",IF(#REF!="HEB","33,",IF(#REF!="HOB","28,",""))))))))),"")</f>
        <v/>
      </c>
      <c r="CA1910" s="76" t="str">
        <f>IF($A1909&lt;&gt;"",IF(OR(EE1909&lt;&gt;0,EF1909&lt;&gt;0,#REF!&lt;$BB$3),"",IF(#REF!="LER","12,",IF(#REF!="LOR","16,",IF(#REF!="LEB","16,",IF(#REF!="LOB","13,",IF(#REF!="HER","30,",IF(#REF!="HOR","34,",IF(#REF!="HEB","34,",IF(#REF!="HOB","29,",""))))))))),"")</f>
        <v/>
      </c>
      <c r="CB1910" s="76" t="str">
        <f>IF($A1909&lt;&gt;"",IF(OR(EE1909&lt;&gt;0,EF1909&lt;&gt;0,#REF!&lt;$BB$3),"",IF(#REF!="LER","14,",IF(#REF!="LOR","17,",IF(#REF!="LEB","17,",IF(#REF!="LOB","15,",IF(#REF!="HER","32,",IF(#REF!="HOR","35,",IF(#REF!="HEB","35,",IF(#REF!="HOB","31,",""))))))))),"")</f>
        <v/>
      </c>
      <c r="CC1910" s="76" t="str">
        <f>IF($A1909&lt;&gt;"",IF(OR(EE1909&lt;&gt;0,EF1909&lt;&gt;0,#REF!&lt;$BB$3),"",IF(#REF!="LER","16,",IF(#REF!="LOR","18,",IF(#REF!="LEB","18,",IF(#REF!="LOB","17,",IF(#REF!="HER","34,",IF(#REF!="HOR","36,",IF(#REF!="HEB","36,",IF(#REF!="HOB","33,",""))))))))),"")</f>
        <v/>
      </c>
      <c r="CD1910" s="60" t="b">
        <f t="shared" si="2646"/>
        <v>0</v>
      </c>
      <c r="CE1910" s="60" t="b">
        <f t="shared" si="2647"/>
        <v>0</v>
      </c>
      <c r="CF1910" s="60" t="b">
        <f t="shared" si="2648"/>
        <v>0</v>
      </c>
      <c r="CG1910" s="60" t="b">
        <f t="shared" si="2649"/>
        <v>0</v>
      </c>
      <c r="CH1910" s="60" t="b">
        <f t="shared" si="2650"/>
        <v>0</v>
      </c>
      <c r="CI1910" s="60" t="b">
        <f t="shared" si="2651"/>
        <v>0</v>
      </c>
      <c r="CJ1910" s="60" t="b">
        <f t="shared" si="2652"/>
        <v>0</v>
      </c>
      <c r="CK1910" s="60"/>
      <c r="CL1910" s="61">
        <f t="shared" si="2671"/>
        <v>0</v>
      </c>
      <c r="CM1910" s="92">
        <f t="shared" si="2675"/>
        <v>0</v>
      </c>
      <c r="CN1910" s="13">
        <f t="shared" si="2653"/>
        <v>0</v>
      </c>
      <c r="CO1910" s="11" t="e">
        <f>IF(#REF!&lt;&gt;"",BC1910+CO1909,0)</f>
        <v>#REF!</v>
      </c>
      <c r="CP1910" s="13">
        <f t="shared" si="2663"/>
        <v>0</v>
      </c>
      <c r="CQ1910" s="11">
        <f t="shared" si="2664"/>
        <v>0</v>
      </c>
      <c r="CR1910" s="57">
        <f t="shared" si="2635"/>
        <v>0</v>
      </c>
      <c r="CS1910" s="57">
        <f t="shared" si="2636"/>
        <v>0</v>
      </c>
      <c r="CT1910" s="57">
        <f t="shared" si="2676"/>
        <v>0</v>
      </c>
      <c r="CU1910" s="24"/>
      <c r="CV1910" s="24"/>
      <c r="CW1910" s="24"/>
      <c r="CX1910" s="24"/>
      <c r="CY1910" s="24"/>
      <c r="CZ1910" s="24"/>
      <c r="DA1910" s="24"/>
      <c r="DB1910" s="24"/>
      <c r="DC1910" s="24"/>
      <c r="DD1910" s="64"/>
      <c r="DJ1910" s="39"/>
    </row>
    <row r="1911" spans="2:114" x14ac:dyDescent="0.2">
      <c r="B1911" s="61" t="str">
        <f>IF(A1911="","",IF(U1912="","DB",U1912&amp;V1912&amp;W1912&amp;X1912&amp;Y1912&amp;Z1912&amp;AL1912&amp;AM1912&amp;AN1912&amp;AO1912&amp;AP1912&amp;AQ1912&amp;AR1912&amp;#REF!))</f>
        <v/>
      </c>
      <c r="C1911" s="7" t="str">
        <f t="shared" si="2654"/>
        <v/>
      </c>
      <c r="D1911" s="60">
        <f t="shared" si="2655"/>
        <v>0</v>
      </c>
      <c r="E1911" s="7" t="e">
        <f>IF(COUNTBLANK(BE1912:BI1912)=5,#REF!&amp;",",IF(COUNTBLANK(U1912:AR1912)=1,T1912&amp;","&amp;T1912&amp;","&amp;T1912&amp;","&amp;T1912&amp;","&amp;T1912&amp;","&amp;T1912&amp;","&amp;T1912&amp;","&amp;T1912&amp;","&amp;T1912&amp;","&amp;T1912&amp;","&amp;T1912&amp;","&amp;T1912&amp;","&amp;T1912&amp;",",T1912&amp;","&amp;T1912&amp;","&amp;T1912&amp;","&amp;T1912&amp;","&amp;T1912&amp;","&amp;T1912&amp;","&amp;T1912&amp;","&amp;T1912&amp;","&amp;T1912&amp;","&amp;T1912&amp;","&amp;T1912&amp;","&amp;T1912&amp;","&amp;T1912&amp;","&amp;T1912&amp;","))</f>
        <v>#REF!</v>
      </c>
      <c r="F1911" s="72" t="str">
        <f t="shared" si="2667"/>
        <v/>
      </c>
      <c r="G1911" s="73">
        <f t="shared" si="2656"/>
        <v>0</v>
      </c>
      <c r="H1911" s="112">
        <f t="shared" si="2657"/>
        <v>0</v>
      </c>
      <c r="I1911" s="112">
        <f t="shared" si="2658"/>
        <v>0</v>
      </c>
      <c r="J1911" s="74" t="e">
        <f>COUNTIF(#REF!,"E")</f>
        <v>#REF!</v>
      </c>
      <c r="K1911" s="74" t="e">
        <f>COUNTIF(#REF!,"O")</f>
        <v>#REF!</v>
      </c>
      <c r="L1911" s="74" t="e">
        <f t="shared" si="2659"/>
        <v>#REF!</v>
      </c>
      <c r="M1911" s="113" t="e">
        <f t="shared" si="2660"/>
        <v>#REF!</v>
      </c>
      <c r="N1911" s="60"/>
      <c r="O1911" s="61"/>
      <c r="P1911" s="61"/>
      <c r="Q1911" s="61"/>
      <c r="R1911" s="61"/>
      <c r="S1911" s="7"/>
      <c r="T1911" s="67" t="str">
        <f t="shared" si="2627"/>
        <v/>
      </c>
      <c r="U1911" s="76" t="str">
        <f>IF($A1910&lt;&gt;"",IF(OR(CR1910&lt;&gt;0,CS1910&lt;&gt;0,#REF!&lt;$BB$3),"",IF(#REF!="LER","01,",IF(#REF!="LOR","01,",IF(#REF!="LEB","02,",IF(#REF!="LOB","01,",IF(#REF!="HER","19,",IF(#REF!="HOR","19,",IF(#REF!="HEB","20,",IF(#REF!="HOB","19,",""))))))))),"")</f>
        <v/>
      </c>
      <c r="V1911" s="76" t="str">
        <f>IF($A1910&lt;&gt;"",IF(OR(CR1910&lt;&gt;0,CS1910&lt;&gt;0,#REF!&lt;$BB$3),"",IF(#REF!="LER","02,",IF(#REF!="LOR","03,",IF(#REF!="LEB","04,",IF(#REF!="LOB","02,",IF(#REF!="HER","20,",IF(#REF!="HOR","21,",IF(#REF!="HEB","22,",IF(#REF!="HOB","20,",""))))))))),"")</f>
        <v/>
      </c>
      <c r="W1911" s="76" t="str">
        <f>IF($A1910&lt;&gt;"",IF(OR(CR1910&lt;&gt;0,CS1910&lt;&gt;0,#REF!&lt;$BB$3),"",IF(#REF!="LER","03,",IF(#REF!="LOR","05,",IF(#REF!="LEB","06,",IF(#REF!="LOB","03,",IF(#REF!="HER","21,",IF(#REF!="HOR","23,",IF(#REF!="HEB","24,",IF(#REF!="HOB","21,",""))))))))),"")</f>
        <v/>
      </c>
      <c r="X1911" s="76" t="str">
        <f>IF($A1910&lt;&gt;"",IF(OR(CR1910&lt;&gt;0,CS1910&lt;&gt;0,#REF!&lt;$BB$3),"",IF(#REF!="LER","04,",IF(#REF!="LOR","07,",IF(#REF!="LEB","08,",IF(#REF!="LOB","04,",IF(#REF!="HER","22,",IF(#REF!="HOR","25,",IF(#REF!="HEB","26,",IF(#REF!="HOB","22,",""))))))))),"")</f>
        <v/>
      </c>
      <c r="Y1911" s="76" t="str">
        <f>IF($A1910&lt;&gt;"",IF(OR(CR1910&lt;&gt;0,CS1910&lt;&gt;0,#REF!&lt;$BB$3),"",IF(#REF!="LER","05,",IF(#REF!="LOR","09,",IF(#REF!="LEB","10,",IF(#REF!="LOB","05,",IF(#REF!="HER","23,",IF(#REF!="HOR","27,",IF(#REF!="HEB","28,",IF(#REF!="HOB","23,",""))))))))),"")</f>
        <v/>
      </c>
      <c r="Z1911" s="76" t="str">
        <f>IF($A1910&lt;&gt;"",IF(OR(CR1910&lt;&gt;0,CS1910&lt;&gt;0,#REF!&lt;$BB$3),"",IF(#REF!="LER","06,",IF(#REF!="LOR","11,",IF(#REF!="LEB","11,",IF(#REF!="LOB","06,",IF(#REF!="HER","24,",IF(#REF!="HOR","29,",IF(#REF!="HEB","29,",IF(#REF!="HOB","24,",""))))))))),"")</f>
        <v/>
      </c>
      <c r="AA1911" s="76"/>
      <c r="AB1911" s="76"/>
      <c r="AC1911" s="76"/>
      <c r="AD1911" s="76"/>
      <c r="AE1911" s="76"/>
      <c r="AF1911" s="76"/>
      <c r="AG1911" s="76"/>
      <c r="AH1911" s="76"/>
      <c r="AI1911" s="76"/>
      <c r="AJ1911" s="76"/>
      <c r="AK1911" s="67" t="str">
        <f t="shared" si="2628"/>
        <v/>
      </c>
      <c r="AL1911" s="76" t="str">
        <f>IF($A1910&lt;&gt;"",IF(OR(CR1910&lt;&gt;0,CS1910&lt;&gt;0,#REF!&lt;$BB$3),"",IF(#REF!="LER","07,",IF(#REF!="LOR","12,",IF(#REF!="LEB","12,",IF(#REF!="LOB","08,",IF(#REF!="HER","25,",IF(#REF!="HOR","30,",IF(#REF!="HEB","30,",IF(#REF!="HOB","25,",""))))))))),"")</f>
        <v/>
      </c>
      <c r="AM1911" s="76" t="str">
        <f>IF($A1910&lt;&gt;"",IF(OR(CR1910&lt;&gt;0,CS1910&lt;&gt;0,#REF!&lt;$BB$3),"",IF(#REF!="LER","08,",IF(#REF!="LOR","13,",IF(#REF!="LEB","13,",IF(#REF!="LOB","09,",IF(#REF!="HER","26,",IF(#REF!="HOR","31,",IF(#REF!="HEB","31,",IF(#REF!="HOB","26,",""))))))))),"")</f>
        <v/>
      </c>
      <c r="AN1911" s="76" t="str">
        <f>IF($A1910&lt;&gt;"",IF(OR(CR1910&lt;&gt;0,CS1910&lt;&gt;0,#REF!&lt;$BB$3),"",IF(#REF!="LER","09,",IF(#REF!="LOR","14,",IF(#REF!="LEB","14,",IF(#REF!="LOB","10,",IF(#REF!="HER","27,",IF(#REF!="HOR","32,",IF(#REF!="HEB","32,",IF(#REF!="HOB","27,",""))))))))),"")</f>
        <v/>
      </c>
      <c r="AO1911" s="76" t="str">
        <f>IF($A1910&lt;&gt;"",IF(OR(CR1910&lt;&gt;0,CS1910&lt;&gt;0,#REF!&lt;$BB$3),"",IF(#REF!="LER","10,",IF(#REF!="LOR","15,",IF(#REF!="LEB","15,",IF(#REF!="LOB","11,",IF(#REF!="HER","28,",IF(#REF!="HOR","33,",IF(#REF!="HEB","33,",IF(#REF!="HOB","28,",""))))))))),"")</f>
        <v/>
      </c>
      <c r="AP1911" s="76" t="str">
        <f>IF($A1910&lt;&gt;"",IF(OR(CR1910&lt;&gt;0,CS1910&lt;&gt;0,#REF!&lt;$BB$3),"",IF(#REF!="LER","12,",IF(#REF!="LOR","16,",IF(#REF!="LEB","16,",IF(#REF!="LOB","13,",IF(#REF!="HER","30,",IF(#REF!="HOR","34,",IF(#REF!="HEB","34,",IF(#REF!="HOB","29,",""))))))))),"")</f>
        <v/>
      </c>
      <c r="AQ1911" s="76" t="str">
        <f>IF($A1910&lt;&gt;"",IF(OR(CR1910&lt;&gt;0,CS1910&lt;&gt;0,#REF!&lt;$BB$3),"",IF(#REF!="LER","14,",IF(#REF!="LOR","17,",IF(#REF!="LEB","17,",IF(#REF!="LOB","15,",IF(#REF!="HER","32,",IF(#REF!="HOR","35,",IF(#REF!="HEB","35,",IF(#REF!="HOB","31,",""))))))))),"")</f>
        <v/>
      </c>
      <c r="AR1911" s="76" t="str">
        <f>IF($A1910&lt;&gt;"",IF(OR(CR1910&lt;&gt;0,CS1910&lt;&gt;0,#REF!&lt;$BB$3),"",IF(#REF!="LER","16,",IF(#REF!="LOR","18,",IF(#REF!="LEB","18,",IF(#REF!="LOB","17,",IF(#REF!="HER","34,",IF(#REF!="HOR","36,",IF(#REF!="HEB","36,",IF(#REF!="HOB","33,",""))))))))),"")</f>
        <v/>
      </c>
      <c r="AS1911" s="60" t="b">
        <f t="shared" si="2637"/>
        <v>0</v>
      </c>
      <c r="AT1911" s="60" t="b">
        <f t="shared" si="2638"/>
        <v>0</v>
      </c>
      <c r="AU1911" s="60" t="b">
        <f t="shared" si="2639"/>
        <v>0</v>
      </c>
      <c r="AV1911" s="60" t="b">
        <f t="shared" si="2640"/>
        <v>0</v>
      </c>
      <c r="AW1911" s="60" t="b">
        <f t="shared" si="2641"/>
        <v>0</v>
      </c>
      <c r="AX1911" s="60" t="b">
        <f t="shared" si="2642"/>
        <v>0</v>
      </c>
      <c r="AY1911" s="60" t="b">
        <f t="shared" si="2643"/>
        <v>0</v>
      </c>
      <c r="AZ1911" s="60"/>
      <c r="BA1911" s="61">
        <f t="shared" si="2670"/>
        <v>0</v>
      </c>
      <c r="BB1911" s="13">
        <f t="shared" si="2645"/>
        <v>0</v>
      </c>
      <c r="BC1911" s="11" t="e">
        <f>IF(#REF!&lt;&gt;"",S1911+BC1910,0)</f>
        <v>#REF!</v>
      </c>
      <c r="BD1911" s="67" t="str">
        <f t="shared" si="2629"/>
        <v/>
      </c>
      <c r="BE1911" s="76" t="str">
        <f>IF($A1910&lt;&gt;"",IF(OR(EE1910&lt;&gt;0,EF1910&lt;&gt;0,#REF!&lt;$BB$3),"",IF(#REF!="LER","01,",IF(#REF!="LOR","01,",IF(#REF!="LEB","02,",IF(#REF!="LOB","01,",IF(#REF!="HER","19,",IF(#REF!="HOR","19,",IF(#REF!="HEB","20,",IF(#REF!="HOB","19,",""))))))))),"")</f>
        <v/>
      </c>
      <c r="BF1911" s="76" t="str">
        <f>IF($A1910&lt;&gt;"",IF(OR(EE1910&lt;&gt;0,EF1910&lt;&gt;0,#REF!&lt;$BB$3),"",IF(#REF!="LER","02,",IF(#REF!="LOR","03,",IF(#REF!="LEB","04,",IF(#REF!="LOB","02,",IF(#REF!="HER","20,",IF(#REF!="HOR","21,",IF(#REF!="HEB","22,",IF(#REF!="HOB","20,",""))))))))),"")</f>
        <v/>
      </c>
      <c r="BG1911" s="76" t="str">
        <f>IF($A1910&lt;&gt;"",IF(OR(EE1910&lt;&gt;0,EF1910&lt;&gt;0,#REF!&lt;$BB$3),"",IF(#REF!="LER","03,",IF(#REF!="LOR","05,",IF(#REF!="LEB","06,",IF(#REF!="LOB","03,",IF(#REF!="HER","21,",IF(#REF!="HOR","23,",IF(#REF!="HEB","24,",IF(#REF!="HOB","21,",""))))))))),"")</f>
        <v/>
      </c>
      <c r="BH1911" s="76" t="str">
        <f>IF($A1910&lt;&gt;"",IF(OR(EE1910&lt;&gt;0,EF1910&lt;&gt;0,#REF!&lt;$BB$3),"",IF(#REF!="LER","04,",IF(#REF!="LOR","07,",IF(#REF!="LEB","08,",IF(#REF!="LOB","04,",IF(#REF!="HER","22,",IF(#REF!="HOR","25,",IF(#REF!="HEB","26,",IF(#REF!="HOB","22,",""))))))))),"")</f>
        <v/>
      </c>
      <c r="BI1911" s="76" t="str">
        <f>IF($A1910&lt;&gt;"",IF(OR(EE1910&lt;&gt;0,EF1910&lt;&gt;0,#REF!&lt;$BB$3),"",IF(#REF!="LER","05,",IF(#REF!="LOR","09,",IF(#REF!="LEB","10,",IF(#REF!="LOB","05,",IF(#REF!="HER","23,",IF(#REF!="HOR","27,",IF(#REF!="HEB","28,",IF(#REF!="HOB","23,",""))))))))),"")</f>
        <v/>
      </c>
      <c r="BJ1911" s="76" t="str">
        <f>IF($A1910&lt;&gt;"",IF(OR(EE1910&lt;&gt;0,EF1910&lt;&gt;0,#REF!&lt;$BB$3),"",IF(#REF!="LER","06,",IF(#REF!="LOR","11,",IF(#REF!="LEB","11,",IF(#REF!="LOB","06,",IF(#REF!="HER","24,",IF(#REF!="HOR","29,",IF(#REF!="HEB","29,",IF(#REF!="HOB","24,",""))))))))),"")</f>
        <v/>
      </c>
      <c r="BK1911" s="76"/>
      <c r="BL1911" s="76"/>
      <c r="BM1911" s="76"/>
      <c r="BN1911" s="76"/>
      <c r="BO1911" s="76"/>
      <c r="BP1911" s="76"/>
      <c r="BQ1911" s="76"/>
      <c r="BR1911" s="76"/>
      <c r="BS1911" s="92">
        <f t="shared" si="2674"/>
        <v>0</v>
      </c>
      <c r="BT1911" s="76"/>
      <c r="BU1911" s="76"/>
      <c r="BV1911" s="67" t="str">
        <f t="shared" si="2630"/>
        <v/>
      </c>
      <c r="BW1911" s="76" t="str">
        <f>IF($A1910&lt;&gt;"",IF(OR(EE1910&lt;&gt;0,EF1910&lt;&gt;0,#REF!&lt;$BB$3),"",IF(#REF!="LER","07,",IF(#REF!="LOR","12,",IF(#REF!="LEB","12,",IF(#REF!="LOB","08,",IF(#REF!="HER","25,",IF(#REF!="HOR","30,",IF(#REF!="HEB","30,",IF(#REF!="HOB","25,",""))))))))),"")</f>
        <v/>
      </c>
      <c r="BX1911" s="76" t="str">
        <f>IF($A1910&lt;&gt;"",IF(OR(EE1910&lt;&gt;0,EF1910&lt;&gt;0,#REF!&lt;$BB$3),"",IF(#REF!="LER","08,",IF(#REF!="LOR","13,",IF(#REF!="LEB","13,",IF(#REF!="LOB","09,",IF(#REF!="HER","26,",IF(#REF!="HOR","31,",IF(#REF!="HEB","31,",IF(#REF!="HOB","26,",""))))))))),"")</f>
        <v/>
      </c>
      <c r="BY1911" s="76" t="str">
        <f>IF($A1910&lt;&gt;"",IF(OR(EE1910&lt;&gt;0,EF1910&lt;&gt;0,#REF!&lt;$BB$3),"",IF(#REF!="LER","09,",IF(#REF!="LOR","14,",IF(#REF!="LEB","14,",IF(#REF!="LOB","10,",IF(#REF!="HER","27,",IF(#REF!="HOR","32,",IF(#REF!="HEB","32,",IF(#REF!="HOB","27,",""))))))))),"")</f>
        <v/>
      </c>
      <c r="BZ1911" s="76" t="str">
        <f>IF($A1910&lt;&gt;"",IF(OR(EE1910&lt;&gt;0,EF1910&lt;&gt;0,#REF!&lt;$BB$3),"",IF(#REF!="LER","10,",IF(#REF!="LOR","15,",IF(#REF!="LEB","15,",IF(#REF!="LOB","11,",IF(#REF!="HER","28,",IF(#REF!="HOR","33,",IF(#REF!="HEB","33,",IF(#REF!="HOB","28,",""))))))))),"")</f>
        <v/>
      </c>
      <c r="CA1911" s="76" t="str">
        <f>IF($A1910&lt;&gt;"",IF(OR(EE1910&lt;&gt;0,EF1910&lt;&gt;0,#REF!&lt;$BB$3),"",IF(#REF!="LER","12,",IF(#REF!="LOR","16,",IF(#REF!="LEB","16,",IF(#REF!="LOB","13,",IF(#REF!="HER","30,",IF(#REF!="HOR","34,",IF(#REF!="HEB","34,",IF(#REF!="HOB","29,",""))))))))),"")</f>
        <v/>
      </c>
      <c r="CB1911" s="76" t="str">
        <f>IF($A1910&lt;&gt;"",IF(OR(EE1910&lt;&gt;0,EF1910&lt;&gt;0,#REF!&lt;$BB$3),"",IF(#REF!="LER","14,",IF(#REF!="LOR","17,",IF(#REF!="LEB","17,",IF(#REF!="LOB","15,",IF(#REF!="HER","32,",IF(#REF!="HOR","35,",IF(#REF!="HEB","35,",IF(#REF!="HOB","31,",""))))))))),"")</f>
        <v/>
      </c>
      <c r="CC1911" s="76" t="str">
        <f>IF($A1910&lt;&gt;"",IF(OR(EE1910&lt;&gt;0,EF1910&lt;&gt;0,#REF!&lt;$BB$3),"",IF(#REF!="LER","16,",IF(#REF!="LOR","18,",IF(#REF!="LEB","18,",IF(#REF!="LOB","17,",IF(#REF!="HER","34,",IF(#REF!="HOR","36,",IF(#REF!="HEB","36,",IF(#REF!="HOB","33,",""))))))))),"")</f>
        <v/>
      </c>
      <c r="CD1911" s="60" t="b">
        <f t="shared" si="2646"/>
        <v>0</v>
      </c>
      <c r="CE1911" s="60" t="b">
        <f t="shared" si="2647"/>
        <v>0</v>
      </c>
      <c r="CF1911" s="60" t="b">
        <f t="shared" si="2648"/>
        <v>0</v>
      </c>
      <c r="CG1911" s="60" t="b">
        <f t="shared" si="2649"/>
        <v>0</v>
      </c>
      <c r="CH1911" s="60" t="b">
        <f t="shared" si="2650"/>
        <v>0</v>
      </c>
      <c r="CI1911" s="60" t="b">
        <f t="shared" si="2651"/>
        <v>0</v>
      </c>
      <c r="CJ1911" s="60" t="b">
        <f t="shared" si="2652"/>
        <v>0</v>
      </c>
      <c r="CK1911" s="60"/>
      <c r="CL1911" s="61">
        <f t="shared" si="2671"/>
        <v>0</v>
      </c>
      <c r="CM1911" s="92">
        <f t="shared" si="2675"/>
        <v>0</v>
      </c>
      <c r="CN1911" s="13">
        <f t="shared" si="2653"/>
        <v>0</v>
      </c>
      <c r="CO1911" s="11" t="e">
        <f>IF(#REF!&lt;&gt;"",BC1911+CO1910,0)</f>
        <v>#REF!</v>
      </c>
      <c r="CP1911" s="13">
        <f t="shared" si="2663"/>
        <v>0</v>
      </c>
      <c r="CQ1911" s="11">
        <f t="shared" si="2664"/>
        <v>0</v>
      </c>
      <c r="CR1911" s="57">
        <f t="shared" si="2635"/>
        <v>0</v>
      </c>
      <c r="CS1911" s="57">
        <f t="shared" si="2636"/>
        <v>0</v>
      </c>
      <c r="CT1911" s="57">
        <f t="shared" si="2676"/>
        <v>0</v>
      </c>
      <c r="CU1911" s="24"/>
      <c r="CV1911" s="24"/>
      <c r="CW1911" s="24"/>
      <c r="CX1911" s="24"/>
      <c r="CY1911" s="24"/>
      <c r="CZ1911" s="24"/>
      <c r="DA1911" s="24"/>
      <c r="DB1911" s="24"/>
      <c r="DC1911" s="24"/>
      <c r="DD1911" s="64"/>
      <c r="DJ1911" s="39"/>
    </row>
    <row r="1912" spans="2:114" x14ac:dyDescent="0.2">
      <c r="B1912" s="61" t="str">
        <f>IF(A1912="","",IF(U1913="","DB",U1913&amp;V1913&amp;W1913&amp;X1913&amp;Y1913&amp;Z1913&amp;AL1913&amp;AM1913&amp;AN1913&amp;AO1913&amp;AP1913&amp;AQ1913&amp;AR1913&amp;#REF!))</f>
        <v/>
      </c>
      <c r="C1912" s="7" t="str">
        <f t="shared" si="2654"/>
        <v/>
      </c>
      <c r="D1912" s="60">
        <f t="shared" si="2655"/>
        <v>0</v>
      </c>
      <c r="E1912" s="7" t="e">
        <f>IF(COUNTBLANK(BE1913:BI1913)=5,#REF!&amp;",",IF(COUNTBLANK(U1913:AR1913)=1,T1913&amp;","&amp;T1913&amp;","&amp;T1913&amp;","&amp;T1913&amp;","&amp;T1913&amp;","&amp;T1913&amp;","&amp;T1913&amp;","&amp;T1913&amp;","&amp;T1913&amp;","&amp;T1913&amp;","&amp;T1913&amp;","&amp;T1913&amp;","&amp;T1913&amp;",",T1913&amp;","&amp;T1913&amp;","&amp;T1913&amp;","&amp;T1913&amp;","&amp;T1913&amp;","&amp;T1913&amp;","&amp;T1913&amp;","&amp;T1913&amp;","&amp;T1913&amp;","&amp;T1913&amp;","&amp;T1913&amp;","&amp;T1913&amp;","&amp;T1913&amp;","&amp;T1913&amp;","))</f>
        <v>#REF!</v>
      </c>
      <c r="F1912" s="72" t="str">
        <f t="shared" si="2667"/>
        <v/>
      </c>
      <c r="G1912" s="73">
        <f t="shared" si="2656"/>
        <v>0</v>
      </c>
      <c r="H1912" s="112">
        <f t="shared" si="2657"/>
        <v>0</v>
      </c>
      <c r="I1912" s="112">
        <f t="shared" si="2658"/>
        <v>0</v>
      </c>
      <c r="J1912" s="74" t="e">
        <f>COUNTIF(#REF!,"E")</f>
        <v>#REF!</v>
      </c>
      <c r="K1912" s="74" t="e">
        <f>COUNTIF(#REF!,"O")</f>
        <v>#REF!</v>
      </c>
      <c r="L1912" s="74" t="e">
        <f t="shared" si="2659"/>
        <v>#REF!</v>
      </c>
      <c r="M1912" s="113" t="e">
        <f t="shared" si="2660"/>
        <v>#REF!</v>
      </c>
      <c r="N1912" s="60"/>
      <c r="O1912" s="61"/>
      <c r="P1912" s="61"/>
      <c r="Q1912" s="61"/>
      <c r="R1912" s="61"/>
      <c r="S1912" s="7"/>
      <c r="T1912" s="67" t="str">
        <f t="shared" ref="T1912:T1975" si="2677">IF($A1911&lt;&gt;"",IF(OR(CR1911&lt;&gt;0,CS1911&lt;&gt;0),"",VLOOKUP(BA1911,$DG$5:$DH$13,2)),"")</f>
        <v/>
      </c>
      <c r="U1912" s="76" t="str">
        <f>IF($A1911&lt;&gt;"",IF(OR(CR1911&lt;&gt;0,CS1911&lt;&gt;0,#REF!&lt;$BB$3),"",IF(#REF!="LER","01,",IF(#REF!="LOR","01,",IF(#REF!="LEB","02,",IF(#REF!="LOB","01,",IF(#REF!="HER","19,",IF(#REF!="HOR","19,",IF(#REF!="HEB","20,",IF(#REF!="HOB","19,",""))))))))),"")</f>
        <v/>
      </c>
      <c r="V1912" s="76" t="str">
        <f>IF($A1911&lt;&gt;"",IF(OR(CR1911&lt;&gt;0,CS1911&lt;&gt;0,#REF!&lt;$BB$3),"",IF(#REF!="LER","02,",IF(#REF!="LOR","03,",IF(#REF!="LEB","04,",IF(#REF!="LOB","02,",IF(#REF!="HER","20,",IF(#REF!="HOR","21,",IF(#REF!="HEB","22,",IF(#REF!="HOB","20,",""))))))))),"")</f>
        <v/>
      </c>
      <c r="W1912" s="76" t="str">
        <f>IF($A1911&lt;&gt;"",IF(OR(CR1911&lt;&gt;0,CS1911&lt;&gt;0,#REF!&lt;$BB$3),"",IF(#REF!="LER","03,",IF(#REF!="LOR","05,",IF(#REF!="LEB","06,",IF(#REF!="LOB","03,",IF(#REF!="HER","21,",IF(#REF!="HOR","23,",IF(#REF!="HEB","24,",IF(#REF!="HOB","21,",""))))))))),"")</f>
        <v/>
      </c>
      <c r="X1912" s="76" t="str">
        <f>IF($A1911&lt;&gt;"",IF(OR(CR1911&lt;&gt;0,CS1911&lt;&gt;0,#REF!&lt;$BB$3),"",IF(#REF!="LER","04,",IF(#REF!="LOR","07,",IF(#REF!="LEB","08,",IF(#REF!="LOB","04,",IF(#REF!="HER","22,",IF(#REF!="HOR","25,",IF(#REF!="HEB","26,",IF(#REF!="HOB","22,",""))))))))),"")</f>
        <v/>
      </c>
      <c r="Y1912" s="76" t="str">
        <f>IF($A1911&lt;&gt;"",IF(OR(CR1911&lt;&gt;0,CS1911&lt;&gt;0,#REF!&lt;$BB$3),"",IF(#REF!="LER","05,",IF(#REF!="LOR","09,",IF(#REF!="LEB","10,",IF(#REF!="LOB","05,",IF(#REF!="HER","23,",IF(#REF!="HOR","27,",IF(#REF!="HEB","28,",IF(#REF!="HOB","23,",""))))))))),"")</f>
        <v/>
      </c>
      <c r="Z1912" s="76" t="str">
        <f>IF($A1911&lt;&gt;"",IF(OR(CR1911&lt;&gt;0,CS1911&lt;&gt;0,#REF!&lt;$BB$3),"",IF(#REF!="LER","06,",IF(#REF!="LOR","11,",IF(#REF!="LEB","11,",IF(#REF!="LOB","06,",IF(#REF!="HER","24,",IF(#REF!="HOR","29,",IF(#REF!="HEB","29,",IF(#REF!="HOB","24,",""))))))))),"")</f>
        <v/>
      </c>
      <c r="AA1912" s="76"/>
      <c r="AB1912" s="76"/>
      <c r="AC1912" s="76"/>
      <c r="AD1912" s="76"/>
      <c r="AE1912" s="76"/>
      <c r="AF1912" s="76"/>
      <c r="AG1912" s="76"/>
      <c r="AH1912" s="76"/>
      <c r="AI1912" s="76"/>
      <c r="AJ1912" s="76"/>
      <c r="AK1912" s="67" t="str">
        <f t="shared" ref="AK1912:AK1975" si="2678">IF($A1911&lt;&gt;"",IF(OR(DL1911&lt;&gt;0,DM1911&lt;&gt;0),"",VLOOKUP(BR1911,$DG$5:$DH$13,2)),"")</f>
        <v/>
      </c>
      <c r="AL1912" s="76" t="str">
        <f>IF($A1911&lt;&gt;"",IF(OR(CR1911&lt;&gt;0,CS1911&lt;&gt;0,#REF!&lt;$BB$3),"",IF(#REF!="LER","07,",IF(#REF!="LOR","12,",IF(#REF!="LEB","12,",IF(#REF!="LOB","08,",IF(#REF!="HER","25,",IF(#REF!="HOR","30,",IF(#REF!="HEB","30,",IF(#REF!="HOB","25,",""))))))))),"")</f>
        <v/>
      </c>
      <c r="AM1912" s="76" t="str">
        <f>IF($A1911&lt;&gt;"",IF(OR(CR1911&lt;&gt;0,CS1911&lt;&gt;0,#REF!&lt;$BB$3),"",IF(#REF!="LER","08,",IF(#REF!="LOR","13,",IF(#REF!="LEB","13,",IF(#REF!="LOB","09,",IF(#REF!="HER","26,",IF(#REF!="HOR","31,",IF(#REF!="HEB","31,",IF(#REF!="HOB","26,",""))))))))),"")</f>
        <v/>
      </c>
      <c r="AN1912" s="76" t="str">
        <f>IF($A1911&lt;&gt;"",IF(OR(CR1911&lt;&gt;0,CS1911&lt;&gt;0,#REF!&lt;$BB$3),"",IF(#REF!="LER","09,",IF(#REF!="LOR","14,",IF(#REF!="LEB","14,",IF(#REF!="LOB","10,",IF(#REF!="HER","27,",IF(#REF!="HOR","32,",IF(#REF!="HEB","32,",IF(#REF!="HOB","27,",""))))))))),"")</f>
        <v/>
      </c>
      <c r="AO1912" s="76" t="str">
        <f>IF($A1911&lt;&gt;"",IF(OR(CR1911&lt;&gt;0,CS1911&lt;&gt;0,#REF!&lt;$BB$3),"",IF(#REF!="LER","10,",IF(#REF!="LOR","15,",IF(#REF!="LEB","15,",IF(#REF!="LOB","11,",IF(#REF!="HER","28,",IF(#REF!="HOR","33,",IF(#REF!="HEB","33,",IF(#REF!="HOB","28,",""))))))))),"")</f>
        <v/>
      </c>
      <c r="AP1912" s="76" t="str">
        <f>IF($A1911&lt;&gt;"",IF(OR(CR1911&lt;&gt;0,CS1911&lt;&gt;0,#REF!&lt;$BB$3),"",IF(#REF!="LER","12,",IF(#REF!="LOR","16,",IF(#REF!="LEB","16,",IF(#REF!="LOB","13,",IF(#REF!="HER","30,",IF(#REF!="HOR","34,",IF(#REF!="HEB","34,",IF(#REF!="HOB","29,",""))))))))),"")</f>
        <v/>
      </c>
      <c r="AQ1912" s="76" t="str">
        <f>IF($A1911&lt;&gt;"",IF(OR(CR1911&lt;&gt;0,CS1911&lt;&gt;0,#REF!&lt;$BB$3),"",IF(#REF!="LER","14,",IF(#REF!="LOR","17,",IF(#REF!="LEB","17,",IF(#REF!="LOB","15,",IF(#REF!="HER","32,",IF(#REF!="HOR","35,",IF(#REF!="HEB","35,",IF(#REF!="HOB","31,",""))))))))),"")</f>
        <v/>
      </c>
      <c r="AR1912" s="76" t="str">
        <f>IF($A1911&lt;&gt;"",IF(OR(CR1911&lt;&gt;0,CS1911&lt;&gt;0,#REF!&lt;$BB$3),"",IF(#REF!="LER","16,",IF(#REF!="LOR","18,",IF(#REF!="LEB","18,",IF(#REF!="LOB","17,",IF(#REF!="HER","34,",IF(#REF!="HOR","36,",IF(#REF!="HEB","36,",IF(#REF!="HOB","33,",""))))))))),"")</f>
        <v/>
      </c>
      <c r="AS1912" s="60" t="b">
        <f t="shared" si="2637"/>
        <v>0</v>
      </c>
      <c r="AT1912" s="60" t="b">
        <f t="shared" si="2638"/>
        <v>0</v>
      </c>
      <c r="AU1912" s="60" t="b">
        <f t="shared" si="2639"/>
        <v>0</v>
      </c>
      <c r="AV1912" s="60" t="b">
        <f t="shared" si="2640"/>
        <v>0</v>
      </c>
      <c r="AW1912" s="60" t="b">
        <f t="shared" si="2641"/>
        <v>0</v>
      </c>
      <c r="AX1912" s="60" t="b">
        <f t="shared" si="2642"/>
        <v>0</v>
      </c>
      <c r="AY1912" s="60" t="b">
        <f t="shared" si="2643"/>
        <v>0</v>
      </c>
      <c r="AZ1912" s="60"/>
      <c r="BA1912" s="61">
        <f t="shared" si="2670"/>
        <v>0</v>
      </c>
      <c r="BB1912" s="13">
        <f t="shared" si="2645"/>
        <v>0</v>
      </c>
      <c r="BC1912" s="11" t="e">
        <f>IF(#REF!&lt;&gt;"",S1912+BC1911,0)</f>
        <v>#REF!</v>
      </c>
      <c r="BD1912" s="67" t="str">
        <f t="shared" ref="BD1912:BD1975" si="2679">IF($A1911&lt;&gt;"",IF(OR(EE1911&lt;&gt;0,EF1911&lt;&gt;0),"",VLOOKUP(CL1911,$DG$5:$DH$13,2)),"")</f>
        <v/>
      </c>
      <c r="BE1912" s="76" t="str">
        <f>IF($A1911&lt;&gt;"",IF(OR(EE1911&lt;&gt;0,EF1911&lt;&gt;0,#REF!&lt;$BB$3),"",IF(#REF!="LER","01,",IF(#REF!="LOR","01,",IF(#REF!="LEB","02,",IF(#REF!="LOB","01,",IF(#REF!="HER","19,",IF(#REF!="HOR","19,",IF(#REF!="HEB","20,",IF(#REF!="HOB","19,",""))))))))),"")</f>
        <v/>
      </c>
      <c r="BF1912" s="76" t="str">
        <f>IF($A1911&lt;&gt;"",IF(OR(EE1911&lt;&gt;0,EF1911&lt;&gt;0,#REF!&lt;$BB$3),"",IF(#REF!="LER","02,",IF(#REF!="LOR","03,",IF(#REF!="LEB","04,",IF(#REF!="LOB","02,",IF(#REF!="HER","20,",IF(#REF!="HOR","21,",IF(#REF!="HEB","22,",IF(#REF!="HOB","20,",""))))))))),"")</f>
        <v/>
      </c>
      <c r="BG1912" s="76" t="str">
        <f>IF($A1911&lt;&gt;"",IF(OR(EE1911&lt;&gt;0,EF1911&lt;&gt;0,#REF!&lt;$BB$3),"",IF(#REF!="LER","03,",IF(#REF!="LOR","05,",IF(#REF!="LEB","06,",IF(#REF!="LOB","03,",IF(#REF!="HER","21,",IF(#REF!="HOR","23,",IF(#REF!="HEB","24,",IF(#REF!="HOB","21,",""))))))))),"")</f>
        <v/>
      </c>
      <c r="BH1912" s="76" t="str">
        <f>IF($A1911&lt;&gt;"",IF(OR(EE1911&lt;&gt;0,EF1911&lt;&gt;0,#REF!&lt;$BB$3),"",IF(#REF!="LER","04,",IF(#REF!="LOR","07,",IF(#REF!="LEB","08,",IF(#REF!="LOB","04,",IF(#REF!="HER","22,",IF(#REF!="HOR","25,",IF(#REF!="HEB","26,",IF(#REF!="HOB","22,",""))))))))),"")</f>
        <v/>
      </c>
      <c r="BI1912" s="76" t="str">
        <f>IF($A1911&lt;&gt;"",IF(OR(EE1911&lt;&gt;0,EF1911&lt;&gt;0,#REF!&lt;$BB$3),"",IF(#REF!="LER","05,",IF(#REF!="LOR","09,",IF(#REF!="LEB","10,",IF(#REF!="LOB","05,",IF(#REF!="HER","23,",IF(#REF!="HOR","27,",IF(#REF!="HEB","28,",IF(#REF!="HOB","23,",""))))))))),"")</f>
        <v/>
      </c>
      <c r="BJ1912" s="76" t="str">
        <f>IF($A1911&lt;&gt;"",IF(OR(EE1911&lt;&gt;0,EF1911&lt;&gt;0,#REF!&lt;$BB$3),"",IF(#REF!="LER","06,",IF(#REF!="LOR","11,",IF(#REF!="LEB","11,",IF(#REF!="LOB","06,",IF(#REF!="HER","24,",IF(#REF!="HOR","29,",IF(#REF!="HEB","29,",IF(#REF!="HOB","24,",""))))))))),"")</f>
        <v/>
      </c>
      <c r="BK1912" s="76"/>
      <c r="BL1912" s="76"/>
      <c r="BM1912" s="76"/>
      <c r="BN1912" s="76"/>
      <c r="BO1912" s="76"/>
      <c r="BP1912" s="76"/>
      <c r="BQ1912" s="76"/>
      <c r="BR1912" s="76"/>
      <c r="BS1912" s="92">
        <f t="shared" si="2674"/>
        <v>0</v>
      </c>
      <c r="BT1912" s="76"/>
      <c r="BU1912" s="76"/>
      <c r="BV1912" s="67" t="str">
        <f t="shared" ref="BV1912:BV1975" si="2680">IF($A1911&lt;&gt;"",IF(OR(EV1911&lt;&gt;0,EW1911&lt;&gt;0),"",VLOOKUP(DE1911,$DG$5:$DH$13,2)),"")</f>
        <v/>
      </c>
      <c r="BW1912" s="76" t="str">
        <f>IF($A1911&lt;&gt;"",IF(OR(EE1911&lt;&gt;0,EF1911&lt;&gt;0,#REF!&lt;$BB$3),"",IF(#REF!="LER","07,",IF(#REF!="LOR","12,",IF(#REF!="LEB","12,",IF(#REF!="LOB","08,",IF(#REF!="HER","25,",IF(#REF!="HOR","30,",IF(#REF!="HEB","30,",IF(#REF!="HOB","25,",""))))))))),"")</f>
        <v/>
      </c>
      <c r="BX1912" s="76" t="str">
        <f>IF($A1911&lt;&gt;"",IF(OR(EE1911&lt;&gt;0,EF1911&lt;&gt;0,#REF!&lt;$BB$3),"",IF(#REF!="LER","08,",IF(#REF!="LOR","13,",IF(#REF!="LEB","13,",IF(#REF!="LOB","09,",IF(#REF!="HER","26,",IF(#REF!="HOR","31,",IF(#REF!="HEB","31,",IF(#REF!="HOB","26,",""))))))))),"")</f>
        <v/>
      </c>
      <c r="BY1912" s="76" t="str">
        <f>IF($A1911&lt;&gt;"",IF(OR(EE1911&lt;&gt;0,EF1911&lt;&gt;0,#REF!&lt;$BB$3),"",IF(#REF!="LER","09,",IF(#REF!="LOR","14,",IF(#REF!="LEB","14,",IF(#REF!="LOB","10,",IF(#REF!="HER","27,",IF(#REF!="HOR","32,",IF(#REF!="HEB","32,",IF(#REF!="HOB","27,",""))))))))),"")</f>
        <v/>
      </c>
      <c r="BZ1912" s="76" t="str">
        <f>IF($A1911&lt;&gt;"",IF(OR(EE1911&lt;&gt;0,EF1911&lt;&gt;0,#REF!&lt;$BB$3),"",IF(#REF!="LER","10,",IF(#REF!="LOR","15,",IF(#REF!="LEB","15,",IF(#REF!="LOB","11,",IF(#REF!="HER","28,",IF(#REF!="HOR","33,",IF(#REF!="HEB","33,",IF(#REF!="HOB","28,",""))))))))),"")</f>
        <v/>
      </c>
      <c r="CA1912" s="76" t="str">
        <f>IF($A1911&lt;&gt;"",IF(OR(EE1911&lt;&gt;0,EF1911&lt;&gt;0,#REF!&lt;$BB$3),"",IF(#REF!="LER","12,",IF(#REF!="LOR","16,",IF(#REF!="LEB","16,",IF(#REF!="LOB","13,",IF(#REF!="HER","30,",IF(#REF!="HOR","34,",IF(#REF!="HEB","34,",IF(#REF!="HOB","29,",""))))))))),"")</f>
        <v/>
      </c>
      <c r="CB1912" s="76" t="str">
        <f>IF($A1911&lt;&gt;"",IF(OR(EE1911&lt;&gt;0,EF1911&lt;&gt;0,#REF!&lt;$BB$3),"",IF(#REF!="LER","14,",IF(#REF!="LOR","17,",IF(#REF!="LEB","17,",IF(#REF!="LOB","15,",IF(#REF!="HER","32,",IF(#REF!="HOR","35,",IF(#REF!="HEB","35,",IF(#REF!="HOB","31,",""))))))))),"")</f>
        <v/>
      </c>
      <c r="CC1912" s="76" t="str">
        <f>IF($A1911&lt;&gt;"",IF(OR(EE1911&lt;&gt;0,EF1911&lt;&gt;0,#REF!&lt;$BB$3),"",IF(#REF!="LER","16,",IF(#REF!="LOR","18,",IF(#REF!="LEB","18,",IF(#REF!="LOB","17,",IF(#REF!="HER","34,",IF(#REF!="HOR","36,",IF(#REF!="HEB","36,",IF(#REF!="HOB","33,",""))))))))),"")</f>
        <v/>
      </c>
      <c r="CD1912" s="60" t="b">
        <f t="shared" si="2646"/>
        <v>0</v>
      </c>
      <c r="CE1912" s="60" t="b">
        <f t="shared" si="2647"/>
        <v>0</v>
      </c>
      <c r="CF1912" s="60" t="b">
        <f t="shared" si="2648"/>
        <v>0</v>
      </c>
      <c r="CG1912" s="60" t="b">
        <f t="shared" si="2649"/>
        <v>0</v>
      </c>
      <c r="CH1912" s="60" t="b">
        <f t="shared" si="2650"/>
        <v>0</v>
      </c>
      <c r="CI1912" s="60" t="b">
        <f t="shared" si="2651"/>
        <v>0</v>
      </c>
      <c r="CJ1912" s="60" t="b">
        <f t="shared" si="2652"/>
        <v>0</v>
      </c>
      <c r="CK1912" s="60"/>
      <c r="CL1912" s="61">
        <f t="shared" si="2671"/>
        <v>0</v>
      </c>
      <c r="CM1912" s="92">
        <f t="shared" si="2675"/>
        <v>0</v>
      </c>
      <c r="CN1912" s="13">
        <f t="shared" si="2653"/>
        <v>0</v>
      </c>
      <c r="CO1912" s="11" t="e">
        <f>IF(#REF!&lt;&gt;"",BC1912+CO1911,0)</f>
        <v>#REF!</v>
      </c>
      <c r="CP1912" s="13">
        <f t="shared" si="2663"/>
        <v>0</v>
      </c>
      <c r="CQ1912" s="11">
        <f t="shared" si="2664"/>
        <v>0</v>
      </c>
      <c r="CR1912" s="57">
        <f t="shared" si="2635"/>
        <v>0</v>
      </c>
      <c r="CS1912" s="57">
        <f t="shared" si="2636"/>
        <v>0</v>
      </c>
      <c r="CT1912" s="57">
        <f t="shared" si="2676"/>
        <v>0</v>
      </c>
      <c r="CU1912" s="24"/>
      <c r="CV1912" s="24"/>
      <c r="CW1912" s="24"/>
      <c r="CX1912" s="24"/>
      <c r="CY1912" s="24"/>
      <c r="CZ1912" s="24"/>
      <c r="DA1912" s="24"/>
      <c r="DB1912" s="24"/>
      <c r="DC1912" s="24"/>
      <c r="DD1912" s="64"/>
      <c r="DJ1912" s="39"/>
    </row>
    <row r="1913" spans="2:114" x14ac:dyDescent="0.2">
      <c r="B1913" s="61" t="str">
        <f>IF(A1913="","",IF(U1914="","DB",U1914&amp;V1914&amp;W1914&amp;X1914&amp;Y1914&amp;Z1914&amp;AL1914&amp;AM1914&amp;AN1914&amp;AO1914&amp;AP1914&amp;AQ1914&amp;AR1914&amp;#REF!))</f>
        <v/>
      </c>
      <c r="C1913" s="7" t="str">
        <f t="shared" si="2654"/>
        <v/>
      </c>
      <c r="D1913" s="60">
        <f t="shared" si="2655"/>
        <v>0</v>
      </c>
      <c r="E1913" s="7" t="e">
        <f>IF(COUNTBLANK(BE1914:BI1914)=5,#REF!&amp;",",IF(COUNTBLANK(U1914:AR1914)=1,T1914&amp;","&amp;T1914&amp;","&amp;T1914&amp;","&amp;T1914&amp;","&amp;T1914&amp;","&amp;T1914&amp;","&amp;T1914&amp;","&amp;T1914&amp;","&amp;T1914&amp;","&amp;T1914&amp;","&amp;T1914&amp;","&amp;T1914&amp;","&amp;T1914&amp;",",T1914&amp;","&amp;T1914&amp;","&amp;T1914&amp;","&amp;T1914&amp;","&amp;T1914&amp;","&amp;T1914&amp;","&amp;T1914&amp;","&amp;T1914&amp;","&amp;T1914&amp;","&amp;T1914&amp;","&amp;T1914&amp;","&amp;T1914&amp;","&amp;T1914&amp;","&amp;T1914&amp;","))</f>
        <v>#REF!</v>
      </c>
      <c r="F1913" s="72" t="str">
        <f t="shared" si="2667"/>
        <v/>
      </c>
      <c r="G1913" s="73">
        <f t="shared" si="2656"/>
        <v>0</v>
      </c>
      <c r="H1913" s="112">
        <f t="shared" si="2657"/>
        <v>0</v>
      </c>
      <c r="I1913" s="112">
        <f t="shared" si="2658"/>
        <v>0</v>
      </c>
      <c r="J1913" s="74" t="e">
        <f>COUNTIF(#REF!,"E")</f>
        <v>#REF!</v>
      </c>
      <c r="K1913" s="74" t="e">
        <f>COUNTIF(#REF!,"O")</f>
        <v>#REF!</v>
      </c>
      <c r="L1913" s="74" t="e">
        <f t="shared" si="2659"/>
        <v>#REF!</v>
      </c>
      <c r="M1913" s="113" t="e">
        <f t="shared" si="2660"/>
        <v>#REF!</v>
      </c>
      <c r="N1913" s="60"/>
      <c r="O1913" s="61"/>
      <c r="P1913" s="61"/>
      <c r="Q1913" s="61"/>
      <c r="R1913" s="61"/>
      <c r="S1913" s="7"/>
      <c r="T1913" s="67" t="str">
        <f t="shared" si="2677"/>
        <v/>
      </c>
      <c r="U1913" s="76" t="str">
        <f>IF($A1912&lt;&gt;"",IF(OR(CR1912&lt;&gt;0,CS1912&lt;&gt;0,$BB$3&gt;0),"",IF(#REF!="LER","01,",IF(#REF!="LOR","01,",IF(#REF!="LEB","02,",IF(#REF!="LOB","01,",IF(#REF!="HER","19,",IF(#REF!="HOR","19,",IF(#REF!="HEB","20,",IF(#REF!="HOB","19,",""))))))))),"")</f>
        <v/>
      </c>
      <c r="V1913" s="76" t="str">
        <f>IF($A1912&lt;&gt;"",IF(OR(CR1912&lt;&gt;0,CS1912&lt;&gt;0,$BB$3&gt;0),"",IF(#REF!="LER","02,",IF(#REF!="LOR","03,",IF(#REF!="LEB","04,",IF(#REF!="LOB","02,",IF(#REF!="HER","20,",IF(#REF!="HOR","21,",IF(#REF!="HEB","22,",IF(#REF!="HOB","20,",""))))))))),"")</f>
        <v/>
      </c>
      <c r="W1913" s="76" t="str">
        <f>IF($A1912&lt;&gt;"",IF(OR(CR1912&lt;&gt;0,CS1912&lt;&gt;0,$BB$3&gt;0),"",IF(#REF!="LER","03,",IF(#REF!="LOR","05,",IF(#REF!="LEB","06,",IF(#REF!="LOB","03,",IF(#REF!="HER","21,",IF(#REF!="HOR","23,",IF(#REF!="HEB","24,",IF(#REF!="HOB","21,",""))))))))),"")</f>
        <v/>
      </c>
      <c r="X1913" s="76" t="str">
        <f>IF($A1912&lt;&gt;"",IF(OR(CR1912&lt;&gt;0,CS1912&lt;&gt;0,$BB$3&gt;0),"",IF(#REF!="LER","04,",IF(#REF!="LOR","07,",IF(#REF!="LEB","08,",IF(#REF!="LOB","04,",IF(#REF!="HER","22,",IF(#REF!="HOR","25,",IF(#REF!="HEB","26,",IF(#REF!="HOB","22,",""))))))))),"")</f>
        <v/>
      </c>
      <c r="Y1913" s="76" t="str">
        <f>IF($A1912&lt;&gt;"",IF(OR(CR1912&lt;&gt;0,CS1912&lt;&gt;0,$BB$3&gt;0),"",IF(#REF!="LER","05,",IF(#REF!="LOR","09,",IF(#REF!="LEB","10,",IF(#REF!="LOB","05,",IF(#REF!="HER","23,",IF(#REF!="HOR","27,",IF(#REF!="HEB","28,",IF(#REF!="HOB","23,",""))))))))),"")</f>
        <v/>
      </c>
      <c r="Z1913" s="76" t="str">
        <f>IF($A1912&lt;&gt;"",IF(OR(CR1912&lt;&gt;0,CS1912&lt;&gt;0,$BB$3&gt;0),"",IF(#REF!="LER","06,",IF(#REF!="LOR","11,",IF(#REF!="LEB","11,",IF(#REF!="LOB","06,",IF(#REF!="HER","24,",IF(#REF!="HOR","29,",IF(#REF!="HEB","29,",IF(#REF!="HOB","24,",""))))))))),"")</f>
        <v/>
      </c>
      <c r="AA1913" s="76"/>
      <c r="AB1913" s="76"/>
      <c r="AC1913" s="76"/>
      <c r="AD1913" s="76"/>
      <c r="AE1913" s="76"/>
      <c r="AF1913" s="76"/>
      <c r="AG1913" s="76"/>
      <c r="AH1913" s="76"/>
      <c r="AI1913" s="76"/>
      <c r="AJ1913" s="76"/>
      <c r="AK1913" s="67" t="str">
        <f t="shared" si="2678"/>
        <v/>
      </c>
      <c r="AL1913" s="76" t="str">
        <f>IF($A1912&lt;&gt;"",IF(OR(CR1912&lt;&gt;0,CS1912&lt;&gt;0,$BB$3&gt;0),"",IF(#REF!="LER","07,",IF(#REF!="LOR","12,",IF(#REF!="LEB","12,",IF(#REF!="LOB","08,",IF(#REF!="HER","25,",IF(#REF!="HOR","30,",IF(#REF!="HEB","30,",IF(#REF!="HOB","25,",""))))))))),"")</f>
        <v/>
      </c>
      <c r="AM1913" s="76" t="str">
        <f>IF($A1912&lt;&gt;"",IF(OR(CR1912&lt;&gt;0,CS1912&lt;&gt;0,$BB$3&gt;0),"",IF(#REF!="LER","08,",IF(#REF!="LOR","13,",IF(#REF!="LEB","13,",IF(#REF!="LOB","09,",IF(#REF!="HER","26,",IF(#REF!="HOR","31,",IF(#REF!="HEB","31,",IF(#REF!="HOB","26,",""))))))))),"")</f>
        <v/>
      </c>
      <c r="AN1913" s="76" t="str">
        <f>IF($A1912&lt;&gt;"",IF(OR(CR1912&lt;&gt;0,CS1912&lt;&gt;0,$BB$3&gt;0),"",IF(#REF!="LER","09,",IF(#REF!="LOR","14,",IF(#REF!="LEB","14,",IF(#REF!="LOB","10,",IF(#REF!="HER","27,",IF(#REF!="HOR","32,",IF(#REF!="HEB","32,",IF(#REF!="HOB","27,",""))))))))),"")</f>
        <v/>
      </c>
      <c r="AO1913" s="76" t="str">
        <f>IF($A1912&lt;&gt;"",IF(OR(CR1912&lt;&gt;0,CS1912&lt;&gt;0,$BB$3&gt;0),"",IF(#REF!="LER","10,",IF(#REF!="LOR","15,",IF(#REF!="LEB","15,",IF(#REF!="LOB","11,",IF(#REF!="HER","28,",IF(#REF!="HOR","33,",IF(#REF!="HEB","33,",IF(#REF!="HOB","28,",""))))))))),"")</f>
        <v/>
      </c>
      <c r="AP1913" s="76" t="str">
        <f>IF($A1912&lt;&gt;"",IF(OR(CR1912&lt;&gt;0,CS1912&lt;&gt;0,$BB$3&gt;0),"",IF(#REF!="LER","12,",IF(#REF!="LOR","16,",IF(#REF!="LEB","16,",IF(#REF!="LOB","13,",IF(#REF!="HER","30,",IF(#REF!="HOR","34,",IF(#REF!="HEB","34,",IF(#REF!="HOB","29,",""))))))))),"")</f>
        <v/>
      </c>
      <c r="AQ1913" s="76" t="str">
        <f>IF($A1912&lt;&gt;"",IF(OR(CR1912&lt;&gt;0,CS1912&lt;&gt;0,$BB$3&gt;0),"",IF(#REF!="LER","14,",IF(#REF!="LOR","17,",IF(#REF!="LEB","17,",IF(#REF!="LOB","15,",IF(#REF!="HER","32,",IF(#REF!="HOR","35,",IF(#REF!="HEB","35,",IF(#REF!="HOB","31,",""))))))))),"")</f>
        <v/>
      </c>
      <c r="AR1913" s="76" t="str">
        <f>IF($A1912&lt;&gt;"",IF(OR(CR1912&lt;&gt;0,CS1912&lt;&gt;0,$BB$3&gt;0),"",IF(#REF!="LER","16,",IF(#REF!="LOR","18,",IF(#REF!="LEB","18,",IF(#REF!="LOB","17,",IF(#REF!="HER","34,",IF(#REF!="HOR","36,",IF(#REF!="HEB","36,",IF(#REF!="HOB","33,",""))))))))),"")</f>
        <v/>
      </c>
      <c r="AS1913" s="60" t="b">
        <f t="shared" si="2637"/>
        <v>0</v>
      </c>
      <c r="AT1913" s="60" t="b">
        <f t="shared" si="2638"/>
        <v>0</v>
      </c>
      <c r="AU1913" s="60" t="b">
        <f t="shared" si="2639"/>
        <v>0</v>
      </c>
      <c r="AV1913" s="60" t="b">
        <f t="shared" si="2640"/>
        <v>0</v>
      </c>
      <c r="AW1913" s="60" t="b">
        <f t="shared" si="2641"/>
        <v>0</v>
      </c>
      <c r="AX1913" s="60" t="b">
        <f t="shared" si="2642"/>
        <v>0</v>
      </c>
      <c r="AY1913" s="60" t="b">
        <f t="shared" si="2643"/>
        <v>0</v>
      </c>
      <c r="AZ1913" s="60"/>
      <c r="BA1913" s="61">
        <f t="shared" si="2670"/>
        <v>0</v>
      </c>
      <c r="BB1913" s="13">
        <f t="shared" si="2645"/>
        <v>0</v>
      </c>
      <c r="BC1913" s="11" t="e">
        <f>IF(#REF!&lt;&gt;"",S1913+BC1912,0)</f>
        <v>#REF!</v>
      </c>
      <c r="BD1913" s="67" t="str">
        <f t="shared" si="2679"/>
        <v/>
      </c>
      <c r="BE1913" s="76" t="str">
        <f>IF($A1912&lt;&gt;"",IF(OR(EE1912&lt;&gt;0,EF1912&lt;&gt;0,$BB$3&gt;0),"",IF(#REF!="LER","01,",IF(#REF!="LOR","01,",IF(#REF!="LEB","02,",IF(#REF!="LOB","01,",IF(#REF!="HER","19,",IF(#REF!="HOR","19,",IF(#REF!="HEB","20,",IF(#REF!="HOB","19,",""))))))))),"")</f>
        <v/>
      </c>
      <c r="BF1913" s="76" t="str">
        <f>IF($A1912&lt;&gt;"",IF(OR(EE1912&lt;&gt;0,EF1912&lt;&gt;0,$BB$3&gt;0),"",IF(#REF!="LER","02,",IF(#REF!="LOR","03,",IF(#REF!="LEB","04,",IF(#REF!="LOB","02,",IF(#REF!="HER","20,",IF(#REF!="HOR","21,",IF(#REF!="HEB","22,",IF(#REF!="HOB","20,",""))))))))),"")</f>
        <v/>
      </c>
      <c r="BG1913" s="76" t="str">
        <f>IF($A1912&lt;&gt;"",IF(OR(EE1912&lt;&gt;0,EF1912&lt;&gt;0,$BB$3&gt;0),"",IF(#REF!="LER","03,",IF(#REF!="LOR","05,",IF(#REF!="LEB","06,",IF(#REF!="LOB","03,",IF(#REF!="HER","21,",IF(#REF!="HOR","23,",IF(#REF!="HEB","24,",IF(#REF!="HOB","21,",""))))))))),"")</f>
        <v/>
      </c>
      <c r="BH1913" s="76" t="str">
        <f>IF($A1912&lt;&gt;"",IF(OR(EE1912&lt;&gt;0,EF1912&lt;&gt;0,$BB$3&gt;0),"",IF(#REF!="LER","04,",IF(#REF!="LOR","07,",IF(#REF!="LEB","08,",IF(#REF!="LOB","04,",IF(#REF!="HER","22,",IF(#REF!="HOR","25,",IF(#REF!="HEB","26,",IF(#REF!="HOB","22,",""))))))))),"")</f>
        <v/>
      </c>
      <c r="BI1913" s="76" t="str">
        <f>IF($A1912&lt;&gt;"",IF(OR(EE1912&lt;&gt;0,EF1912&lt;&gt;0,$BB$3&gt;0),"",IF(#REF!="LER","05,",IF(#REF!="LOR","09,",IF(#REF!="LEB","10,",IF(#REF!="LOB","05,",IF(#REF!="HER","23,",IF(#REF!="HOR","27,",IF(#REF!="HEB","28,",IF(#REF!="HOB","23,",""))))))))),"")</f>
        <v/>
      </c>
      <c r="BJ1913" s="76" t="str">
        <f>IF($A1912&lt;&gt;"",IF(OR(EE1912&lt;&gt;0,EF1912&lt;&gt;0,$BB$3&gt;0),"",IF(#REF!="LER","06,",IF(#REF!="LOR","11,",IF(#REF!="LEB","11,",IF(#REF!="LOB","06,",IF(#REF!="HER","24,",IF(#REF!="HOR","29,",IF(#REF!="HEB","29,",IF(#REF!="HOB","24,",""))))))))),"")</f>
        <v/>
      </c>
      <c r="BK1913" s="76"/>
      <c r="BL1913" s="76"/>
      <c r="BM1913" s="76"/>
      <c r="BN1913" s="76"/>
      <c r="BO1913" s="76"/>
      <c r="BP1913" s="76"/>
      <c r="BQ1913" s="76"/>
      <c r="BR1913" s="76"/>
      <c r="BS1913" s="92">
        <f>IF(BT1913&lt;0,1,0)</f>
        <v>0</v>
      </c>
      <c r="BT1913" s="76"/>
      <c r="BU1913" s="76"/>
      <c r="BV1913" s="67" t="str">
        <f t="shared" si="2680"/>
        <v/>
      </c>
      <c r="BW1913" s="76" t="str">
        <f>IF($A1912&lt;&gt;"",IF(OR(EE1912&lt;&gt;0,EF1912&lt;&gt;0,$BB$3&gt;0),"",IF(#REF!="LER","07,",IF(#REF!="LOR","12,",IF(#REF!="LEB","12,",IF(#REF!="LOB","08,",IF(#REF!="HER","25,",IF(#REF!="HOR","30,",IF(#REF!="HEB","30,",IF(#REF!="HOB","25,",""))))))))),"")</f>
        <v/>
      </c>
      <c r="BX1913" s="76" t="str">
        <f>IF($A1912&lt;&gt;"",IF(OR(EE1912&lt;&gt;0,EF1912&lt;&gt;0,$BB$3&gt;0),"",IF(#REF!="LER","08,",IF(#REF!="LOR","13,",IF(#REF!="LEB","13,",IF(#REF!="LOB","09,",IF(#REF!="HER","26,",IF(#REF!="HOR","31,",IF(#REF!="HEB","31,",IF(#REF!="HOB","26,",""))))))))),"")</f>
        <v/>
      </c>
      <c r="BY1913" s="76" t="str">
        <f>IF($A1912&lt;&gt;"",IF(OR(EE1912&lt;&gt;0,EF1912&lt;&gt;0,$BB$3&gt;0),"",IF(#REF!="LER","09,",IF(#REF!="LOR","14,",IF(#REF!="LEB","14,",IF(#REF!="LOB","10,",IF(#REF!="HER","27,",IF(#REF!="HOR","32,",IF(#REF!="HEB","32,",IF(#REF!="HOB","27,",""))))))))),"")</f>
        <v/>
      </c>
      <c r="BZ1913" s="76" t="str">
        <f>IF($A1912&lt;&gt;"",IF(OR(EE1912&lt;&gt;0,EF1912&lt;&gt;0,$BB$3&gt;0),"",IF(#REF!="LER","10,",IF(#REF!="LOR","15,",IF(#REF!="LEB","15,",IF(#REF!="LOB","11,",IF(#REF!="HER","28,",IF(#REF!="HOR","33,",IF(#REF!="HEB","33,",IF(#REF!="HOB","28,",""))))))))),"")</f>
        <v/>
      </c>
      <c r="CA1913" s="76" t="str">
        <f>IF($A1912&lt;&gt;"",IF(OR(EE1912&lt;&gt;0,EF1912&lt;&gt;0,$BB$3&gt;0),"",IF(#REF!="LER","12,",IF(#REF!="LOR","16,",IF(#REF!="LEB","16,",IF(#REF!="LOB","13,",IF(#REF!="HER","30,",IF(#REF!="HOR","34,",IF(#REF!="HEB","34,",IF(#REF!="HOB","29,",""))))))))),"")</f>
        <v/>
      </c>
      <c r="CB1913" s="76" t="str">
        <f>IF($A1912&lt;&gt;"",IF(OR(EE1912&lt;&gt;0,EF1912&lt;&gt;0,$BB$3&gt;0),"",IF(#REF!="LER","14,",IF(#REF!="LOR","17,",IF(#REF!="LEB","17,",IF(#REF!="LOB","15,",IF(#REF!="HER","32,",IF(#REF!="HOR","35,",IF(#REF!="HEB","35,",IF(#REF!="HOB","31,",""))))))))),"")</f>
        <v/>
      </c>
      <c r="CC1913" s="76" t="str">
        <f>IF($A1912&lt;&gt;"",IF(OR(EE1912&lt;&gt;0,EF1912&lt;&gt;0,$BB$3&gt;0),"",IF(#REF!="LER","16,",IF(#REF!="LOR","18,",IF(#REF!="LEB","18,",IF(#REF!="LOB","17,",IF(#REF!="HER","34,",IF(#REF!="HOR","36,",IF(#REF!="HEB","36,",IF(#REF!="HOB","33,",""))))))))),"")</f>
        <v/>
      </c>
      <c r="CD1913" s="60" t="b">
        <f t="shared" si="2646"/>
        <v>0</v>
      </c>
      <c r="CE1913" s="60" t="b">
        <f t="shared" si="2647"/>
        <v>0</v>
      </c>
      <c r="CF1913" s="60" t="b">
        <f t="shared" si="2648"/>
        <v>0</v>
      </c>
      <c r="CG1913" s="60" t="b">
        <f t="shared" si="2649"/>
        <v>0</v>
      </c>
      <c r="CH1913" s="60" t="b">
        <f t="shared" si="2650"/>
        <v>0</v>
      </c>
      <c r="CI1913" s="60" t="b">
        <f t="shared" si="2651"/>
        <v>0</v>
      </c>
      <c r="CJ1913" s="60" t="b">
        <f t="shared" si="2652"/>
        <v>0</v>
      </c>
      <c r="CK1913" s="60"/>
      <c r="CL1913" s="61">
        <f t="shared" si="2671"/>
        <v>0</v>
      </c>
      <c r="CM1913" s="92">
        <f>IF(CN1913&lt;0,1,0)</f>
        <v>0</v>
      </c>
      <c r="CN1913" s="13">
        <f t="shared" si="2653"/>
        <v>0</v>
      </c>
      <c r="CO1913" s="11" t="e">
        <f>IF(#REF!&lt;&gt;"",BC1913+CO1912,0)</f>
        <v>#REF!</v>
      </c>
      <c r="CP1913" s="13">
        <f t="shared" si="2663"/>
        <v>0</v>
      </c>
      <c r="CQ1913" s="11">
        <f t="shared" si="2664"/>
        <v>0</v>
      </c>
      <c r="CR1913" s="57">
        <f t="shared" si="2635"/>
        <v>0</v>
      </c>
      <c r="CS1913" s="57">
        <f t="shared" si="2636"/>
        <v>0</v>
      </c>
      <c r="CT1913" s="57">
        <f t="shared" si="2676"/>
        <v>0</v>
      </c>
      <c r="CU1913" s="24"/>
      <c r="CV1913" s="24"/>
      <c r="CW1913" s="24"/>
      <c r="CX1913" s="24"/>
      <c r="CY1913" s="24"/>
      <c r="CZ1913" s="24"/>
      <c r="DA1913" s="24"/>
      <c r="DB1913" s="24"/>
      <c r="DC1913" s="24"/>
      <c r="DD1913" s="64"/>
      <c r="DJ1913" s="39"/>
    </row>
    <row r="1914" spans="2:114" x14ac:dyDescent="0.2">
      <c r="B1914" s="61" t="str">
        <f>IF(A1914="","",IF(U1915="","DB",U1915&amp;V1915&amp;W1915&amp;X1915&amp;Y1915&amp;Z1915&amp;AL1915&amp;AM1915&amp;AN1915&amp;AO1915&amp;AP1915&amp;AQ1915&amp;AR1915&amp;#REF!))</f>
        <v/>
      </c>
      <c r="C1914" s="7" t="str">
        <f t="shared" si="2654"/>
        <v/>
      </c>
      <c r="D1914" s="60">
        <f t="shared" si="2655"/>
        <v>0</v>
      </c>
      <c r="E1914" s="7" t="e">
        <f>IF(COUNTBLANK(BE1915:BI1915)=5,#REF!&amp;",",IF(COUNTBLANK(U1915:AR1915)=1,T1915&amp;","&amp;T1915&amp;","&amp;T1915&amp;","&amp;T1915&amp;","&amp;T1915&amp;","&amp;T1915&amp;","&amp;T1915&amp;","&amp;T1915&amp;","&amp;T1915&amp;","&amp;T1915&amp;","&amp;T1915&amp;","&amp;T1915&amp;","&amp;T1915&amp;",",T1915&amp;","&amp;T1915&amp;","&amp;T1915&amp;","&amp;T1915&amp;","&amp;T1915&amp;","&amp;T1915&amp;","&amp;T1915&amp;","&amp;T1915&amp;","&amp;T1915&amp;","&amp;T1915&amp;","&amp;T1915&amp;","&amp;T1915&amp;","&amp;T1915&amp;","&amp;T1915&amp;","))</f>
        <v>#REF!</v>
      </c>
      <c r="F1914" s="72" t="str">
        <f t="shared" si="2667"/>
        <v/>
      </c>
      <c r="G1914" s="73">
        <f t="shared" si="2656"/>
        <v>0</v>
      </c>
      <c r="H1914" s="112">
        <f t="shared" si="2657"/>
        <v>0</v>
      </c>
      <c r="I1914" s="112">
        <f t="shared" si="2658"/>
        <v>0</v>
      </c>
      <c r="J1914" s="74" t="e">
        <f>COUNTIF(#REF!,"E")</f>
        <v>#REF!</v>
      </c>
      <c r="K1914" s="74" t="e">
        <f>COUNTIF(#REF!,"O")</f>
        <v>#REF!</v>
      </c>
      <c r="L1914" s="74" t="e">
        <f t="shared" si="2659"/>
        <v>#REF!</v>
      </c>
      <c r="M1914" s="113" t="e">
        <f t="shared" si="2660"/>
        <v>#REF!</v>
      </c>
      <c r="N1914" s="60"/>
      <c r="O1914" s="61"/>
      <c r="P1914" s="61"/>
      <c r="Q1914" s="61"/>
      <c r="R1914" s="61"/>
      <c r="S1914" s="7"/>
      <c r="T1914" s="67" t="str">
        <f t="shared" si="2677"/>
        <v/>
      </c>
      <c r="U1914" s="76" t="str">
        <f>IF($A1913&lt;&gt;"",IF(OR(CR1913&lt;&gt;0,CS1913&lt;&gt;0,#REF!&lt;$BB$3),"",IF(#REF!="LER","01,",IF(#REF!="LOR","01,",IF(#REF!="LEB","02,",IF(#REF!="LOB","01,",IF(#REF!="HER","19,",IF(#REF!="HOR","19,",IF(#REF!="HEB","20,",IF(#REF!="HOB","19,",""))))))))),"")</f>
        <v/>
      </c>
      <c r="V1914" s="76" t="str">
        <f>IF($A1913&lt;&gt;"",IF(OR(CR1913&lt;&gt;0,CS1913&lt;&gt;0,#REF!&lt;$BB$3),"",IF(#REF!="LER","02,",IF(#REF!="LOR","03,",IF(#REF!="LEB","04,",IF(#REF!="LOB","02,",IF(#REF!="HER","20,",IF(#REF!="HOR","21,",IF(#REF!="HEB","22,",IF(#REF!="HOB","20,",""))))))))),"")</f>
        <v/>
      </c>
      <c r="W1914" s="76" t="str">
        <f>IF($A1913&lt;&gt;"",IF(OR(CR1913&lt;&gt;0,CS1913&lt;&gt;0,#REF!&lt;$BB$3),"",IF(#REF!="LER","03,",IF(#REF!="LOR","05,",IF(#REF!="LEB","06,",IF(#REF!="LOB","03,",IF(#REF!="HER","21,",IF(#REF!="HOR","23,",IF(#REF!="HEB","24,",IF(#REF!="HOB","21,",""))))))))),"")</f>
        <v/>
      </c>
      <c r="X1914" s="76" t="str">
        <f>IF($A1913&lt;&gt;"",IF(OR(CR1913&lt;&gt;0,CS1913&lt;&gt;0,#REF!&lt;$BB$3),"",IF(#REF!="LER","04,",IF(#REF!="LOR","07,",IF(#REF!="LEB","08,",IF(#REF!="LOB","04,",IF(#REF!="HER","22,",IF(#REF!="HOR","25,",IF(#REF!="HEB","26,",IF(#REF!="HOB","22,",""))))))))),"")</f>
        <v/>
      </c>
      <c r="Y1914" s="76" t="str">
        <f>IF($A1913&lt;&gt;"",IF(OR(CR1913&lt;&gt;0,CS1913&lt;&gt;0,#REF!&lt;$BB$3),"",IF(#REF!="LER","05,",IF(#REF!="LOR","09,",IF(#REF!="LEB","10,",IF(#REF!="LOB","05,",IF(#REF!="HER","23,",IF(#REF!="HOR","27,",IF(#REF!="HEB","28,",IF(#REF!="HOB","23,",""))))))))),"")</f>
        <v/>
      </c>
      <c r="Z1914" s="76" t="str">
        <f>IF($A1913&lt;&gt;"",IF(OR(CR1913&lt;&gt;0,CS1913&lt;&gt;0,#REF!&lt;$BB$3),"",IF(#REF!="LER","06,",IF(#REF!="LOR","11,",IF(#REF!="LEB","11,",IF(#REF!="LOB","06,",IF(#REF!="HER","24,",IF(#REF!="HOR","29,",IF(#REF!="HEB","29,",IF(#REF!="HOB","24,",""))))))))),"")</f>
        <v/>
      </c>
      <c r="AA1914" s="76"/>
      <c r="AB1914" s="76"/>
      <c r="AC1914" s="76"/>
      <c r="AD1914" s="76"/>
      <c r="AE1914" s="76"/>
      <c r="AF1914" s="76"/>
      <c r="AG1914" s="76"/>
      <c r="AH1914" s="76"/>
      <c r="AI1914" s="76"/>
      <c r="AJ1914" s="76"/>
      <c r="AK1914" s="67" t="str">
        <f t="shared" si="2678"/>
        <v/>
      </c>
      <c r="AL1914" s="76" t="str">
        <f>IF($A1913&lt;&gt;"",IF(OR(CR1913&lt;&gt;0,CS1913&lt;&gt;0,#REF!&lt;$BB$3),"",IF(#REF!="LER","07,",IF(#REF!="LOR","12,",IF(#REF!="LEB","12,",IF(#REF!="LOB","08,",IF(#REF!="HER","25,",IF(#REF!="HOR","30,",IF(#REF!="HEB","30,",IF(#REF!="HOB","25,",""))))))))),"")</f>
        <v/>
      </c>
      <c r="AM1914" s="76" t="str">
        <f>IF($A1913&lt;&gt;"",IF(OR(CR1913&lt;&gt;0,CS1913&lt;&gt;0,#REF!&lt;$BB$3),"",IF(#REF!="LER","08,",IF(#REF!="LOR","13,",IF(#REF!="LEB","13,",IF(#REF!="LOB","09,",IF(#REF!="HER","26,",IF(#REF!="HOR","31,",IF(#REF!="HEB","31,",IF(#REF!="HOB","26,",""))))))))),"")</f>
        <v/>
      </c>
      <c r="AN1914" s="76" t="str">
        <f>IF($A1913&lt;&gt;"",IF(OR(CR1913&lt;&gt;0,CS1913&lt;&gt;0,#REF!&lt;$BB$3),"",IF(#REF!="LER","09,",IF(#REF!="LOR","14,",IF(#REF!="LEB","14,",IF(#REF!="LOB","10,",IF(#REF!="HER","27,",IF(#REF!="HOR","32,",IF(#REF!="HEB","32,",IF(#REF!="HOB","27,",""))))))))),"")</f>
        <v/>
      </c>
      <c r="AO1914" s="76" t="str">
        <f>IF($A1913&lt;&gt;"",IF(OR(CR1913&lt;&gt;0,CS1913&lt;&gt;0,#REF!&lt;$BB$3),"",IF(#REF!="LER","10,",IF(#REF!="LOR","15,",IF(#REF!="LEB","15,",IF(#REF!="LOB","11,",IF(#REF!="HER","28,",IF(#REF!="HOR","33,",IF(#REF!="HEB","33,",IF(#REF!="HOB","28,",""))))))))),"")</f>
        <v/>
      </c>
      <c r="AP1914" s="76" t="str">
        <f>IF($A1913&lt;&gt;"",IF(OR(CR1913&lt;&gt;0,CS1913&lt;&gt;0,#REF!&lt;$BB$3),"",IF(#REF!="LER","12,",IF(#REF!="LOR","16,",IF(#REF!="LEB","16,",IF(#REF!="LOB","13,",IF(#REF!="HER","30,",IF(#REF!="HOR","34,",IF(#REF!="HEB","34,",IF(#REF!="HOB","29,",""))))))))),"")</f>
        <v/>
      </c>
      <c r="AQ1914" s="76" t="str">
        <f>IF($A1913&lt;&gt;"",IF(OR(CR1913&lt;&gt;0,CS1913&lt;&gt;0,#REF!&lt;$BB$3),"",IF(#REF!="LER","14,",IF(#REF!="LOR","17,",IF(#REF!="LEB","17,",IF(#REF!="LOB","15,",IF(#REF!="HER","32,",IF(#REF!="HOR","35,",IF(#REF!="HEB","35,",IF(#REF!="HOB","31,",""))))))))),"")</f>
        <v/>
      </c>
      <c r="AR1914" s="76" t="str">
        <f>IF($A1913&lt;&gt;"",IF(OR(CR1913&lt;&gt;0,CS1913&lt;&gt;0,#REF!&lt;$BB$3),"",IF(#REF!="LER","16,",IF(#REF!="LOR","18,",IF(#REF!="LEB","18,",IF(#REF!="LOB","17,",IF(#REF!="HER","34,",IF(#REF!="HOR","36,",IF(#REF!="HEB","36,",IF(#REF!="HOB","33,",""))))))))),"")</f>
        <v/>
      </c>
      <c r="AS1914" s="60" t="b">
        <f t="shared" si="2637"/>
        <v>0</v>
      </c>
      <c r="AT1914" s="60" t="b">
        <f t="shared" si="2638"/>
        <v>0</v>
      </c>
      <c r="AU1914" s="60" t="b">
        <f t="shared" si="2639"/>
        <v>0</v>
      </c>
      <c r="AV1914" s="60" t="b">
        <f t="shared" si="2640"/>
        <v>0</v>
      </c>
      <c r="AW1914" s="60" t="b">
        <f t="shared" si="2641"/>
        <v>0</v>
      </c>
      <c r="AX1914" s="60" t="b">
        <f t="shared" si="2642"/>
        <v>0</v>
      </c>
      <c r="AY1914" s="60" t="b">
        <f t="shared" si="2643"/>
        <v>0</v>
      </c>
      <c r="AZ1914" s="60"/>
      <c r="BA1914" s="61">
        <f t="shared" si="2670"/>
        <v>0</v>
      </c>
      <c r="BB1914" s="13">
        <f t="shared" si="2645"/>
        <v>0</v>
      </c>
      <c r="BC1914" s="11" t="e">
        <f>IF(#REF!&lt;&gt;"",S1914+BC1913,0)</f>
        <v>#REF!</v>
      </c>
      <c r="BD1914" s="67" t="str">
        <f t="shared" si="2679"/>
        <v/>
      </c>
      <c r="BE1914" s="76" t="str">
        <f>IF($A1913&lt;&gt;"",IF(OR(EE1913&lt;&gt;0,EF1913&lt;&gt;0,#REF!&lt;$BB$3),"",IF(#REF!="LER","01,",IF(#REF!="LOR","01,",IF(#REF!="LEB","02,",IF(#REF!="LOB","01,",IF(#REF!="HER","19,",IF(#REF!="HOR","19,",IF(#REF!="HEB","20,",IF(#REF!="HOB","19,",""))))))))),"")</f>
        <v/>
      </c>
      <c r="BF1914" s="76" t="str">
        <f>IF($A1913&lt;&gt;"",IF(OR(EE1913&lt;&gt;0,EF1913&lt;&gt;0,#REF!&lt;$BB$3),"",IF(#REF!="LER","02,",IF(#REF!="LOR","03,",IF(#REF!="LEB","04,",IF(#REF!="LOB","02,",IF(#REF!="HER","20,",IF(#REF!="HOR","21,",IF(#REF!="HEB","22,",IF(#REF!="HOB","20,",""))))))))),"")</f>
        <v/>
      </c>
      <c r="BG1914" s="76" t="str">
        <f>IF($A1913&lt;&gt;"",IF(OR(EE1913&lt;&gt;0,EF1913&lt;&gt;0,#REF!&lt;$BB$3),"",IF(#REF!="LER","03,",IF(#REF!="LOR","05,",IF(#REF!="LEB","06,",IF(#REF!="LOB","03,",IF(#REF!="HER","21,",IF(#REF!="HOR","23,",IF(#REF!="HEB","24,",IF(#REF!="HOB","21,",""))))))))),"")</f>
        <v/>
      </c>
      <c r="BH1914" s="76" t="str">
        <f>IF($A1913&lt;&gt;"",IF(OR(EE1913&lt;&gt;0,EF1913&lt;&gt;0,#REF!&lt;$BB$3),"",IF(#REF!="LER","04,",IF(#REF!="LOR","07,",IF(#REF!="LEB","08,",IF(#REF!="LOB","04,",IF(#REF!="HER","22,",IF(#REF!="HOR","25,",IF(#REF!="HEB","26,",IF(#REF!="HOB","22,",""))))))))),"")</f>
        <v/>
      </c>
      <c r="BI1914" s="76" t="str">
        <f>IF($A1913&lt;&gt;"",IF(OR(EE1913&lt;&gt;0,EF1913&lt;&gt;0,#REF!&lt;$BB$3),"",IF(#REF!="LER","05,",IF(#REF!="LOR","09,",IF(#REF!="LEB","10,",IF(#REF!="LOB","05,",IF(#REF!="HER","23,",IF(#REF!="HOR","27,",IF(#REF!="HEB","28,",IF(#REF!="HOB","23,",""))))))))),"")</f>
        <v/>
      </c>
      <c r="BJ1914" s="76" t="str">
        <f>IF($A1913&lt;&gt;"",IF(OR(EE1913&lt;&gt;0,EF1913&lt;&gt;0,#REF!&lt;$BB$3),"",IF(#REF!="LER","06,",IF(#REF!="LOR","11,",IF(#REF!="LEB","11,",IF(#REF!="LOB","06,",IF(#REF!="HER","24,",IF(#REF!="HOR","29,",IF(#REF!="HEB","29,",IF(#REF!="HOB","24,",""))))))))),"")</f>
        <v/>
      </c>
      <c r="BK1914" s="76"/>
      <c r="BL1914" s="76"/>
      <c r="BM1914" s="76"/>
      <c r="BN1914" s="76"/>
      <c r="BO1914" s="76"/>
      <c r="BP1914" s="76"/>
      <c r="BQ1914" s="76"/>
      <c r="BR1914" s="76"/>
      <c r="BS1914" s="92">
        <f>IF(BT1914&lt;0,BS1913+1,0)</f>
        <v>0</v>
      </c>
      <c r="BT1914" s="76"/>
      <c r="BU1914" s="76"/>
      <c r="BV1914" s="67" t="str">
        <f t="shared" si="2680"/>
        <v/>
      </c>
      <c r="BW1914" s="76" t="str">
        <f>IF($A1913&lt;&gt;"",IF(OR(EE1913&lt;&gt;0,EF1913&lt;&gt;0,#REF!&lt;$BB$3),"",IF(#REF!="LER","07,",IF(#REF!="LOR","12,",IF(#REF!="LEB","12,",IF(#REF!="LOB","08,",IF(#REF!="HER","25,",IF(#REF!="HOR","30,",IF(#REF!="HEB","30,",IF(#REF!="HOB","25,",""))))))))),"")</f>
        <v/>
      </c>
      <c r="BX1914" s="76" t="str">
        <f>IF($A1913&lt;&gt;"",IF(OR(EE1913&lt;&gt;0,EF1913&lt;&gt;0,#REF!&lt;$BB$3),"",IF(#REF!="LER","08,",IF(#REF!="LOR","13,",IF(#REF!="LEB","13,",IF(#REF!="LOB","09,",IF(#REF!="HER","26,",IF(#REF!="HOR","31,",IF(#REF!="HEB","31,",IF(#REF!="HOB","26,",""))))))))),"")</f>
        <v/>
      </c>
      <c r="BY1914" s="76" t="str">
        <f>IF($A1913&lt;&gt;"",IF(OR(EE1913&lt;&gt;0,EF1913&lt;&gt;0,#REF!&lt;$BB$3),"",IF(#REF!="LER","09,",IF(#REF!="LOR","14,",IF(#REF!="LEB","14,",IF(#REF!="LOB","10,",IF(#REF!="HER","27,",IF(#REF!="HOR","32,",IF(#REF!="HEB","32,",IF(#REF!="HOB","27,",""))))))))),"")</f>
        <v/>
      </c>
      <c r="BZ1914" s="76" t="str">
        <f>IF($A1913&lt;&gt;"",IF(OR(EE1913&lt;&gt;0,EF1913&lt;&gt;0,#REF!&lt;$BB$3),"",IF(#REF!="LER","10,",IF(#REF!="LOR","15,",IF(#REF!="LEB","15,",IF(#REF!="LOB","11,",IF(#REF!="HER","28,",IF(#REF!="HOR","33,",IF(#REF!="HEB","33,",IF(#REF!="HOB","28,",""))))))))),"")</f>
        <v/>
      </c>
      <c r="CA1914" s="76" t="str">
        <f>IF($A1913&lt;&gt;"",IF(OR(EE1913&lt;&gt;0,EF1913&lt;&gt;0,#REF!&lt;$BB$3),"",IF(#REF!="LER","12,",IF(#REF!="LOR","16,",IF(#REF!="LEB","16,",IF(#REF!="LOB","13,",IF(#REF!="HER","30,",IF(#REF!="HOR","34,",IF(#REF!="HEB","34,",IF(#REF!="HOB","29,",""))))))))),"")</f>
        <v/>
      </c>
      <c r="CB1914" s="76" t="str">
        <f>IF($A1913&lt;&gt;"",IF(OR(EE1913&lt;&gt;0,EF1913&lt;&gt;0,#REF!&lt;$BB$3),"",IF(#REF!="LER","14,",IF(#REF!="LOR","17,",IF(#REF!="LEB","17,",IF(#REF!="LOB","15,",IF(#REF!="HER","32,",IF(#REF!="HOR","35,",IF(#REF!="HEB","35,",IF(#REF!="HOB","31,",""))))))))),"")</f>
        <v/>
      </c>
      <c r="CC1914" s="76" t="str">
        <f>IF($A1913&lt;&gt;"",IF(OR(EE1913&lt;&gt;0,EF1913&lt;&gt;0,#REF!&lt;$BB$3),"",IF(#REF!="LER","16,",IF(#REF!="LOR","18,",IF(#REF!="LEB","18,",IF(#REF!="LOB","17,",IF(#REF!="HER","34,",IF(#REF!="HOR","36,",IF(#REF!="HEB","36,",IF(#REF!="HOB","33,",""))))))))),"")</f>
        <v/>
      </c>
      <c r="CD1914" s="60" t="b">
        <f t="shared" si="2646"/>
        <v>0</v>
      </c>
      <c r="CE1914" s="60" t="b">
        <f t="shared" si="2647"/>
        <v>0</v>
      </c>
      <c r="CF1914" s="60" t="b">
        <f t="shared" si="2648"/>
        <v>0</v>
      </c>
      <c r="CG1914" s="60" t="b">
        <f t="shared" si="2649"/>
        <v>0</v>
      </c>
      <c r="CH1914" s="60" t="b">
        <f t="shared" si="2650"/>
        <v>0</v>
      </c>
      <c r="CI1914" s="60" t="b">
        <f t="shared" si="2651"/>
        <v>0</v>
      </c>
      <c r="CJ1914" s="60" t="b">
        <f t="shared" si="2652"/>
        <v>0</v>
      </c>
      <c r="CK1914" s="60"/>
      <c r="CL1914" s="61">
        <f t="shared" si="2671"/>
        <v>0</v>
      </c>
      <c r="CM1914" s="92">
        <f>IF(CN1914&lt;0,CM1913+1,0)</f>
        <v>0</v>
      </c>
      <c r="CN1914" s="13">
        <f t="shared" si="2653"/>
        <v>0</v>
      </c>
      <c r="CO1914" s="11" t="e">
        <f>IF(#REF!&lt;&gt;"",BC1914+CO1913,0)</f>
        <v>#REF!</v>
      </c>
      <c r="CP1914" s="13">
        <f t="shared" si="2663"/>
        <v>0</v>
      </c>
      <c r="CQ1914" s="11">
        <f t="shared" si="2664"/>
        <v>0</v>
      </c>
      <c r="CR1914" s="57">
        <f t="shared" si="2635"/>
        <v>0</v>
      </c>
      <c r="CS1914" s="57">
        <f t="shared" si="2636"/>
        <v>0</v>
      </c>
      <c r="CT1914" s="57">
        <f t="shared" si="2676"/>
        <v>0</v>
      </c>
      <c r="CU1914" s="24"/>
      <c r="CV1914" s="24"/>
      <c r="CW1914" s="24"/>
      <c r="CX1914" s="24"/>
      <c r="CY1914" s="24"/>
      <c r="CZ1914" s="24"/>
      <c r="DA1914" s="24"/>
      <c r="DB1914" s="24"/>
      <c r="DC1914" s="24"/>
      <c r="DD1914" s="64"/>
      <c r="DJ1914" s="39"/>
    </row>
    <row r="1915" spans="2:114" x14ac:dyDescent="0.2">
      <c r="B1915" s="61" t="str">
        <f>IF(A1915="","",IF(U1916="","DB",U1916&amp;V1916&amp;W1916&amp;X1916&amp;Y1916&amp;Z1916&amp;AL1916&amp;AM1916&amp;AN1916&amp;AO1916&amp;AP1916&amp;AQ1916&amp;AR1916&amp;#REF!))</f>
        <v/>
      </c>
      <c r="C1915" s="7" t="str">
        <f t="shared" si="2654"/>
        <v/>
      </c>
      <c r="D1915" s="60">
        <f t="shared" si="2655"/>
        <v>0</v>
      </c>
      <c r="E1915" s="7" t="e">
        <f>IF(COUNTBLANK(BE1916:BI1916)=5,#REF!&amp;",",IF(COUNTBLANK(U1916:AR1916)=1,T1916&amp;","&amp;T1916&amp;","&amp;T1916&amp;","&amp;T1916&amp;","&amp;T1916&amp;","&amp;T1916&amp;","&amp;T1916&amp;","&amp;T1916&amp;","&amp;T1916&amp;","&amp;T1916&amp;","&amp;T1916&amp;","&amp;T1916&amp;","&amp;T1916&amp;",",T1916&amp;","&amp;T1916&amp;","&amp;T1916&amp;","&amp;T1916&amp;","&amp;T1916&amp;","&amp;T1916&amp;","&amp;T1916&amp;","&amp;T1916&amp;","&amp;T1916&amp;","&amp;T1916&amp;","&amp;T1916&amp;","&amp;T1916&amp;","&amp;T1916&amp;","&amp;T1916&amp;","))</f>
        <v>#REF!</v>
      </c>
      <c r="F1915" s="72" t="str">
        <f t="shared" si="2667"/>
        <v/>
      </c>
      <c r="G1915" s="73">
        <f t="shared" si="2656"/>
        <v>0</v>
      </c>
      <c r="H1915" s="112">
        <f t="shared" si="2657"/>
        <v>0</v>
      </c>
      <c r="I1915" s="112">
        <f t="shared" si="2658"/>
        <v>0</v>
      </c>
      <c r="J1915" s="74" t="e">
        <f>COUNTIF(#REF!,"E")</f>
        <v>#REF!</v>
      </c>
      <c r="K1915" s="74" t="e">
        <f>COUNTIF(#REF!,"O")</f>
        <v>#REF!</v>
      </c>
      <c r="L1915" s="74" t="e">
        <f t="shared" si="2659"/>
        <v>#REF!</v>
      </c>
      <c r="M1915" s="113" t="e">
        <f t="shared" si="2660"/>
        <v>#REF!</v>
      </c>
      <c r="N1915" s="60"/>
      <c r="O1915" s="61"/>
      <c r="P1915" s="61"/>
      <c r="Q1915" s="61"/>
      <c r="R1915" s="61"/>
      <c r="S1915" s="7"/>
      <c r="T1915" s="67" t="str">
        <f t="shared" si="2677"/>
        <v/>
      </c>
      <c r="U1915" s="76" t="str">
        <f>IF($A1914&lt;&gt;"",IF(OR(CR1914&lt;&gt;0,CS1914&lt;&gt;0,#REF!&lt;$BB$3),"",IF(#REF!="LER","01,",IF(#REF!="LOR","01,",IF(#REF!="LEB","02,",IF(#REF!="LOB","01,",IF(#REF!="HER","19,",IF(#REF!="HOR","19,",IF(#REF!="HEB","20,",IF(#REF!="HOB","19,",""))))))))),"")</f>
        <v/>
      </c>
      <c r="V1915" s="76" t="str">
        <f>IF($A1914&lt;&gt;"",IF(OR(CR1914&lt;&gt;0,CS1914&lt;&gt;0,#REF!&lt;$BB$3),"",IF(#REF!="LER","02,",IF(#REF!="LOR","03,",IF(#REF!="LEB","04,",IF(#REF!="LOB","02,",IF(#REF!="HER","20,",IF(#REF!="HOR","21,",IF(#REF!="HEB","22,",IF(#REF!="HOB","20,",""))))))))),"")</f>
        <v/>
      </c>
      <c r="W1915" s="76" t="str">
        <f>IF($A1914&lt;&gt;"",IF(OR(CR1914&lt;&gt;0,CS1914&lt;&gt;0,#REF!&lt;$BB$3),"",IF(#REF!="LER","03,",IF(#REF!="LOR","05,",IF(#REF!="LEB","06,",IF(#REF!="LOB","03,",IF(#REF!="HER","21,",IF(#REF!="HOR","23,",IF(#REF!="HEB","24,",IF(#REF!="HOB","21,",""))))))))),"")</f>
        <v/>
      </c>
      <c r="X1915" s="76" t="str">
        <f>IF($A1914&lt;&gt;"",IF(OR(CR1914&lt;&gt;0,CS1914&lt;&gt;0,#REF!&lt;$BB$3),"",IF(#REF!="LER","04,",IF(#REF!="LOR","07,",IF(#REF!="LEB","08,",IF(#REF!="LOB","04,",IF(#REF!="HER","22,",IF(#REF!="HOR","25,",IF(#REF!="HEB","26,",IF(#REF!="HOB","22,",""))))))))),"")</f>
        <v/>
      </c>
      <c r="Y1915" s="76" t="str">
        <f>IF($A1914&lt;&gt;"",IF(OR(CR1914&lt;&gt;0,CS1914&lt;&gt;0,#REF!&lt;$BB$3),"",IF(#REF!="LER","05,",IF(#REF!="LOR","09,",IF(#REF!="LEB","10,",IF(#REF!="LOB","05,",IF(#REF!="HER","23,",IF(#REF!="HOR","27,",IF(#REF!="HEB","28,",IF(#REF!="HOB","23,",""))))))))),"")</f>
        <v/>
      </c>
      <c r="Z1915" s="76" t="str">
        <f>IF($A1914&lt;&gt;"",IF(OR(CR1914&lt;&gt;0,CS1914&lt;&gt;0,#REF!&lt;$BB$3),"",IF(#REF!="LER","06,",IF(#REF!="LOR","11,",IF(#REF!="LEB","11,",IF(#REF!="LOB","06,",IF(#REF!="HER","24,",IF(#REF!="HOR","29,",IF(#REF!="HEB","29,",IF(#REF!="HOB","24,",""))))))))),"")</f>
        <v/>
      </c>
      <c r="AA1915" s="76"/>
      <c r="AB1915" s="76"/>
      <c r="AC1915" s="76"/>
      <c r="AD1915" s="76"/>
      <c r="AE1915" s="76"/>
      <c r="AF1915" s="76"/>
      <c r="AG1915" s="76"/>
      <c r="AH1915" s="76"/>
      <c r="AI1915" s="76"/>
      <c r="AJ1915" s="76"/>
      <c r="AK1915" s="67" t="str">
        <f t="shared" si="2678"/>
        <v/>
      </c>
      <c r="AL1915" s="76" t="str">
        <f>IF($A1914&lt;&gt;"",IF(OR(CR1914&lt;&gt;0,CS1914&lt;&gt;0,#REF!&lt;$BB$3),"",IF(#REF!="LER","07,",IF(#REF!="LOR","12,",IF(#REF!="LEB","12,",IF(#REF!="LOB","08,",IF(#REF!="HER","25,",IF(#REF!="HOR","30,",IF(#REF!="HEB","30,",IF(#REF!="HOB","25,",""))))))))),"")</f>
        <v/>
      </c>
      <c r="AM1915" s="76" t="str">
        <f>IF($A1914&lt;&gt;"",IF(OR(CR1914&lt;&gt;0,CS1914&lt;&gt;0,#REF!&lt;$BB$3),"",IF(#REF!="LER","08,",IF(#REF!="LOR","13,",IF(#REF!="LEB","13,",IF(#REF!="LOB","09,",IF(#REF!="HER","26,",IF(#REF!="HOR","31,",IF(#REF!="HEB","31,",IF(#REF!="HOB","26,",""))))))))),"")</f>
        <v/>
      </c>
      <c r="AN1915" s="76" t="str">
        <f>IF($A1914&lt;&gt;"",IF(OR(CR1914&lt;&gt;0,CS1914&lt;&gt;0,#REF!&lt;$BB$3),"",IF(#REF!="LER","09,",IF(#REF!="LOR","14,",IF(#REF!="LEB","14,",IF(#REF!="LOB","10,",IF(#REF!="HER","27,",IF(#REF!="HOR","32,",IF(#REF!="HEB","32,",IF(#REF!="HOB","27,",""))))))))),"")</f>
        <v/>
      </c>
      <c r="AO1915" s="76" t="str">
        <f>IF($A1914&lt;&gt;"",IF(OR(CR1914&lt;&gt;0,CS1914&lt;&gt;0,#REF!&lt;$BB$3),"",IF(#REF!="LER","10,",IF(#REF!="LOR","15,",IF(#REF!="LEB","15,",IF(#REF!="LOB","11,",IF(#REF!="HER","28,",IF(#REF!="HOR","33,",IF(#REF!="HEB","33,",IF(#REF!="HOB","28,",""))))))))),"")</f>
        <v/>
      </c>
      <c r="AP1915" s="76" t="str">
        <f>IF($A1914&lt;&gt;"",IF(OR(CR1914&lt;&gt;0,CS1914&lt;&gt;0,#REF!&lt;$BB$3),"",IF(#REF!="LER","12,",IF(#REF!="LOR","16,",IF(#REF!="LEB","16,",IF(#REF!="LOB","13,",IF(#REF!="HER","30,",IF(#REF!="HOR","34,",IF(#REF!="HEB","34,",IF(#REF!="HOB","29,",""))))))))),"")</f>
        <v/>
      </c>
      <c r="AQ1915" s="76" t="str">
        <f>IF($A1914&lt;&gt;"",IF(OR(CR1914&lt;&gt;0,CS1914&lt;&gt;0,#REF!&lt;$BB$3),"",IF(#REF!="LER","14,",IF(#REF!="LOR","17,",IF(#REF!="LEB","17,",IF(#REF!="LOB","15,",IF(#REF!="HER","32,",IF(#REF!="HOR","35,",IF(#REF!="HEB","35,",IF(#REF!="HOB","31,",""))))))))),"")</f>
        <v/>
      </c>
      <c r="AR1915" s="76" t="str">
        <f>IF($A1914&lt;&gt;"",IF(OR(CR1914&lt;&gt;0,CS1914&lt;&gt;0,#REF!&lt;$BB$3),"",IF(#REF!="LER","16,",IF(#REF!="LOR","18,",IF(#REF!="LEB","18,",IF(#REF!="LOB","17,",IF(#REF!="HER","34,",IF(#REF!="HOR","36,",IF(#REF!="HEB","36,",IF(#REF!="HOB","33,",""))))))))),"")</f>
        <v/>
      </c>
      <c r="AS1915" s="60" t="b">
        <f t="shared" si="2637"/>
        <v>0</v>
      </c>
      <c r="AT1915" s="60" t="b">
        <f t="shared" si="2638"/>
        <v>0</v>
      </c>
      <c r="AU1915" s="60" t="b">
        <f t="shared" si="2639"/>
        <v>0</v>
      </c>
      <c r="AV1915" s="60" t="b">
        <f t="shared" si="2640"/>
        <v>0</v>
      </c>
      <c r="AW1915" s="60" t="b">
        <f t="shared" si="2641"/>
        <v>0</v>
      </c>
      <c r="AX1915" s="60" t="b">
        <f t="shared" si="2642"/>
        <v>0</v>
      </c>
      <c r="AY1915" s="60" t="b">
        <f t="shared" si="2643"/>
        <v>0</v>
      </c>
      <c r="AZ1915" s="60"/>
      <c r="BA1915" s="61">
        <f t="shared" si="2670"/>
        <v>0</v>
      </c>
      <c r="BB1915" s="13">
        <f t="shared" si="2645"/>
        <v>0</v>
      </c>
      <c r="BC1915" s="11" t="e">
        <f>IF(#REF!&lt;&gt;"",S1915+BC1914,0)</f>
        <v>#REF!</v>
      </c>
      <c r="BD1915" s="67" t="str">
        <f t="shared" si="2679"/>
        <v/>
      </c>
      <c r="BE1915" s="76" t="str">
        <f>IF($A1914&lt;&gt;"",IF(OR(EE1914&lt;&gt;0,EF1914&lt;&gt;0,#REF!&lt;$BB$3),"",IF(#REF!="LER","01,",IF(#REF!="LOR","01,",IF(#REF!="LEB","02,",IF(#REF!="LOB","01,",IF(#REF!="HER","19,",IF(#REF!="HOR","19,",IF(#REF!="HEB","20,",IF(#REF!="HOB","19,",""))))))))),"")</f>
        <v/>
      </c>
      <c r="BF1915" s="76" t="str">
        <f>IF($A1914&lt;&gt;"",IF(OR(EE1914&lt;&gt;0,EF1914&lt;&gt;0,#REF!&lt;$BB$3),"",IF(#REF!="LER","02,",IF(#REF!="LOR","03,",IF(#REF!="LEB","04,",IF(#REF!="LOB","02,",IF(#REF!="HER","20,",IF(#REF!="HOR","21,",IF(#REF!="HEB","22,",IF(#REF!="HOB","20,",""))))))))),"")</f>
        <v/>
      </c>
      <c r="BG1915" s="76" t="str">
        <f>IF($A1914&lt;&gt;"",IF(OR(EE1914&lt;&gt;0,EF1914&lt;&gt;0,#REF!&lt;$BB$3),"",IF(#REF!="LER","03,",IF(#REF!="LOR","05,",IF(#REF!="LEB","06,",IF(#REF!="LOB","03,",IF(#REF!="HER","21,",IF(#REF!="HOR","23,",IF(#REF!="HEB","24,",IF(#REF!="HOB","21,",""))))))))),"")</f>
        <v/>
      </c>
      <c r="BH1915" s="76" t="str">
        <f>IF($A1914&lt;&gt;"",IF(OR(EE1914&lt;&gt;0,EF1914&lt;&gt;0,#REF!&lt;$BB$3),"",IF(#REF!="LER","04,",IF(#REF!="LOR","07,",IF(#REF!="LEB","08,",IF(#REF!="LOB","04,",IF(#REF!="HER","22,",IF(#REF!="HOR","25,",IF(#REF!="HEB","26,",IF(#REF!="HOB","22,",""))))))))),"")</f>
        <v/>
      </c>
      <c r="BI1915" s="76" t="str">
        <f>IF($A1914&lt;&gt;"",IF(OR(EE1914&lt;&gt;0,EF1914&lt;&gt;0,#REF!&lt;$BB$3),"",IF(#REF!="LER","05,",IF(#REF!="LOR","09,",IF(#REF!="LEB","10,",IF(#REF!="LOB","05,",IF(#REF!="HER","23,",IF(#REF!="HOR","27,",IF(#REF!="HEB","28,",IF(#REF!="HOB","23,",""))))))))),"")</f>
        <v/>
      </c>
      <c r="BJ1915" s="76" t="str">
        <f>IF($A1914&lt;&gt;"",IF(OR(EE1914&lt;&gt;0,EF1914&lt;&gt;0,#REF!&lt;$BB$3),"",IF(#REF!="LER","06,",IF(#REF!="LOR","11,",IF(#REF!="LEB","11,",IF(#REF!="LOB","06,",IF(#REF!="HER","24,",IF(#REF!="HOR","29,",IF(#REF!="HEB","29,",IF(#REF!="HOB","24,",""))))))))),"")</f>
        <v/>
      </c>
      <c r="BK1915" s="76"/>
      <c r="BL1915" s="76"/>
      <c r="BM1915" s="76"/>
      <c r="BN1915" s="76"/>
      <c r="BO1915" s="76"/>
      <c r="BP1915" s="76"/>
      <c r="BQ1915" s="76"/>
      <c r="BR1915" s="76"/>
      <c r="BS1915" s="92">
        <f t="shared" ref="BS1915:BS1921" si="2681">IF(BT1915&lt;0,BS1914+1,0)</f>
        <v>0</v>
      </c>
      <c r="BT1915" s="76"/>
      <c r="BU1915" s="76"/>
      <c r="BV1915" s="67" t="str">
        <f t="shared" si="2680"/>
        <v/>
      </c>
      <c r="BW1915" s="76" t="str">
        <f>IF($A1914&lt;&gt;"",IF(OR(EE1914&lt;&gt;0,EF1914&lt;&gt;0,#REF!&lt;$BB$3),"",IF(#REF!="LER","07,",IF(#REF!="LOR","12,",IF(#REF!="LEB","12,",IF(#REF!="LOB","08,",IF(#REF!="HER","25,",IF(#REF!="HOR","30,",IF(#REF!="HEB","30,",IF(#REF!="HOB","25,",""))))))))),"")</f>
        <v/>
      </c>
      <c r="BX1915" s="76" t="str">
        <f>IF($A1914&lt;&gt;"",IF(OR(EE1914&lt;&gt;0,EF1914&lt;&gt;0,#REF!&lt;$BB$3),"",IF(#REF!="LER","08,",IF(#REF!="LOR","13,",IF(#REF!="LEB","13,",IF(#REF!="LOB","09,",IF(#REF!="HER","26,",IF(#REF!="HOR","31,",IF(#REF!="HEB","31,",IF(#REF!="HOB","26,",""))))))))),"")</f>
        <v/>
      </c>
      <c r="BY1915" s="76" t="str">
        <f>IF($A1914&lt;&gt;"",IF(OR(EE1914&lt;&gt;0,EF1914&lt;&gt;0,#REF!&lt;$BB$3),"",IF(#REF!="LER","09,",IF(#REF!="LOR","14,",IF(#REF!="LEB","14,",IF(#REF!="LOB","10,",IF(#REF!="HER","27,",IF(#REF!="HOR","32,",IF(#REF!="HEB","32,",IF(#REF!="HOB","27,",""))))))))),"")</f>
        <v/>
      </c>
      <c r="BZ1915" s="76" t="str">
        <f>IF($A1914&lt;&gt;"",IF(OR(EE1914&lt;&gt;0,EF1914&lt;&gt;0,#REF!&lt;$BB$3),"",IF(#REF!="LER","10,",IF(#REF!="LOR","15,",IF(#REF!="LEB","15,",IF(#REF!="LOB","11,",IF(#REF!="HER","28,",IF(#REF!="HOR","33,",IF(#REF!="HEB","33,",IF(#REF!="HOB","28,",""))))))))),"")</f>
        <v/>
      </c>
      <c r="CA1915" s="76" t="str">
        <f>IF($A1914&lt;&gt;"",IF(OR(EE1914&lt;&gt;0,EF1914&lt;&gt;0,#REF!&lt;$BB$3),"",IF(#REF!="LER","12,",IF(#REF!="LOR","16,",IF(#REF!="LEB","16,",IF(#REF!="LOB","13,",IF(#REF!="HER","30,",IF(#REF!="HOR","34,",IF(#REF!="HEB","34,",IF(#REF!="HOB","29,",""))))))))),"")</f>
        <v/>
      </c>
      <c r="CB1915" s="76" t="str">
        <f>IF($A1914&lt;&gt;"",IF(OR(EE1914&lt;&gt;0,EF1914&lt;&gt;0,#REF!&lt;$BB$3),"",IF(#REF!="LER","14,",IF(#REF!="LOR","17,",IF(#REF!="LEB","17,",IF(#REF!="LOB","15,",IF(#REF!="HER","32,",IF(#REF!="HOR","35,",IF(#REF!="HEB","35,",IF(#REF!="HOB","31,",""))))))))),"")</f>
        <v/>
      </c>
      <c r="CC1915" s="76" t="str">
        <f>IF($A1914&lt;&gt;"",IF(OR(EE1914&lt;&gt;0,EF1914&lt;&gt;0,#REF!&lt;$BB$3),"",IF(#REF!="LER","16,",IF(#REF!="LOR","18,",IF(#REF!="LEB","18,",IF(#REF!="LOB","17,",IF(#REF!="HER","34,",IF(#REF!="HOR","36,",IF(#REF!="HEB","36,",IF(#REF!="HOB","33,",""))))))))),"")</f>
        <v/>
      </c>
      <c r="CD1915" s="60" t="b">
        <f t="shared" si="2646"/>
        <v>0</v>
      </c>
      <c r="CE1915" s="60" t="b">
        <f t="shared" si="2647"/>
        <v>0</v>
      </c>
      <c r="CF1915" s="60" t="b">
        <f t="shared" si="2648"/>
        <v>0</v>
      </c>
      <c r="CG1915" s="60" t="b">
        <f t="shared" si="2649"/>
        <v>0</v>
      </c>
      <c r="CH1915" s="60" t="b">
        <f t="shared" si="2650"/>
        <v>0</v>
      </c>
      <c r="CI1915" s="60" t="b">
        <f t="shared" si="2651"/>
        <v>0</v>
      </c>
      <c r="CJ1915" s="60" t="b">
        <f t="shared" si="2652"/>
        <v>0</v>
      </c>
      <c r="CK1915" s="60"/>
      <c r="CL1915" s="61">
        <f t="shared" si="2671"/>
        <v>0</v>
      </c>
      <c r="CM1915" s="92">
        <f t="shared" ref="CM1915:CM1921" si="2682">IF(CN1915&lt;0,CM1914+1,0)</f>
        <v>0</v>
      </c>
      <c r="CN1915" s="13">
        <f t="shared" si="2653"/>
        <v>0</v>
      </c>
      <c r="CO1915" s="11" t="e">
        <f>IF(#REF!&lt;&gt;"",BC1915+CO1914,0)</f>
        <v>#REF!</v>
      </c>
      <c r="CP1915" s="13">
        <f t="shared" si="2663"/>
        <v>0</v>
      </c>
      <c r="CQ1915" s="11">
        <f t="shared" si="2664"/>
        <v>0</v>
      </c>
      <c r="CR1915" s="57">
        <f t="shared" si="2635"/>
        <v>0</v>
      </c>
      <c r="CS1915" s="57">
        <f t="shared" si="2636"/>
        <v>0</v>
      </c>
      <c r="CT1915" s="57">
        <f t="shared" si="2676"/>
        <v>0</v>
      </c>
      <c r="CU1915" s="24"/>
      <c r="CV1915" s="24"/>
      <c r="CW1915" s="24"/>
      <c r="CX1915" s="24"/>
      <c r="CY1915" s="24"/>
      <c r="CZ1915" s="24"/>
      <c r="DA1915" s="24"/>
      <c r="DB1915" s="24"/>
      <c r="DC1915" s="24"/>
      <c r="DD1915" s="64"/>
      <c r="DJ1915" s="39"/>
    </row>
    <row r="1916" spans="2:114" x14ac:dyDescent="0.2">
      <c r="B1916" s="61" t="str">
        <f>IF(A1916="","",IF(U1917="","DB",U1917&amp;V1917&amp;W1917&amp;X1917&amp;Y1917&amp;Z1917&amp;AL1917&amp;AM1917&amp;AN1917&amp;AO1917&amp;AP1917&amp;AQ1917&amp;AR1917&amp;#REF!))</f>
        <v/>
      </c>
      <c r="C1916" s="7" t="str">
        <f t="shared" si="2654"/>
        <v/>
      </c>
      <c r="D1916" s="60">
        <f t="shared" si="2655"/>
        <v>0</v>
      </c>
      <c r="E1916" s="7" t="e">
        <f>IF(COUNTBLANK(BE1917:BI1917)=5,#REF!&amp;",",IF(COUNTBLANK(U1917:AR1917)=1,T1917&amp;","&amp;T1917&amp;","&amp;T1917&amp;","&amp;T1917&amp;","&amp;T1917&amp;","&amp;T1917&amp;","&amp;T1917&amp;","&amp;T1917&amp;","&amp;T1917&amp;","&amp;T1917&amp;","&amp;T1917&amp;","&amp;T1917&amp;","&amp;T1917&amp;",",T1917&amp;","&amp;T1917&amp;","&amp;T1917&amp;","&amp;T1917&amp;","&amp;T1917&amp;","&amp;T1917&amp;","&amp;T1917&amp;","&amp;T1917&amp;","&amp;T1917&amp;","&amp;T1917&amp;","&amp;T1917&amp;","&amp;T1917&amp;","&amp;T1917&amp;","&amp;T1917&amp;","))</f>
        <v>#REF!</v>
      </c>
      <c r="F1916" s="72" t="str">
        <f t="shared" si="2667"/>
        <v/>
      </c>
      <c r="G1916" s="73">
        <f t="shared" si="2656"/>
        <v>0</v>
      </c>
      <c r="H1916" s="112">
        <f t="shared" si="2657"/>
        <v>0</v>
      </c>
      <c r="I1916" s="112">
        <f t="shared" si="2658"/>
        <v>0</v>
      </c>
      <c r="J1916" s="74" t="e">
        <f>COUNTIF(#REF!,"E")</f>
        <v>#REF!</v>
      </c>
      <c r="K1916" s="74" t="e">
        <f>COUNTIF(#REF!,"O")</f>
        <v>#REF!</v>
      </c>
      <c r="L1916" s="74" t="e">
        <f t="shared" si="2659"/>
        <v>#REF!</v>
      </c>
      <c r="M1916" s="113" t="e">
        <f t="shared" si="2660"/>
        <v>#REF!</v>
      </c>
      <c r="N1916" s="60"/>
      <c r="O1916" s="61"/>
      <c r="P1916" s="61"/>
      <c r="Q1916" s="61"/>
      <c r="R1916" s="61"/>
      <c r="S1916" s="7"/>
      <c r="T1916" s="67" t="str">
        <f t="shared" si="2677"/>
        <v/>
      </c>
      <c r="U1916" s="76" t="str">
        <f>IF($A1915&lt;&gt;"",IF(OR(CR1915&lt;&gt;0,CS1915&lt;&gt;0,#REF!&lt;$BB$3),"",IF(#REF!="LER","01,",IF(#REF!="LOR","01,",IF(#REF!="LEB","02,",IF(#REF!="LOB","01,",IF(#REF!="HER","19,",IF(#REF!="HOR","19,",IF(#REF!="HEB","20,",IF(#REF!="HOB","19,",""))))))))),"")</f>
        <v/>
      </c>
      <c r="V1916" s="76" t="str">
        <f>IF($A1915&lt;&gt;"",IF(OR(CR1915&lt;&gt;0,CS1915&lt;&gt;0,#REF!&lt;$BB$3),"",IF(#REF!="LER","02,",IF(#REF!="LOR","03,",IF(#REF!="LEB","04,",IF(#REF!="LOB","02,",IF(#REF!="HER","20,",IF(#REF!="HOR","21,",IF(#REF!="HEB","22,",IF(#REF!="HOB","20,",""))))))))),"")</f>
        <v/>
      </c>
      <c r="W1916" s="76" t="str">
        <f>IF($A1915&lt;&gt;"",IF(OR(CR1915&lt;&gt;0,CS1915&lt;&gt;0,#REF!&lt;$BB$3),"",IF(#REF!="LER","03,",IF(#REF!="LOR","05,",IF(#REF!="LEB","06,",IF(#REF!="LOB","03,",IF(#REF!="HER","21,",IF(#REF!="HOR","23,",IF(#REF!="HEB","24,",IF(#REF!="HOB","21,",""))))))))),"")</f>
        <v/>
      </c>
      <c r="X1916" s="76" t="str">
        <f>IF($A1915&lt;&gt;"",IF(OR(CR1915&lt;&gt;0,CS1915&lt;&gt;0,#REF!&lt;$BB$3),"",IF(#REF!="LER","04,",IF(#REF!="LOR","07,",IF(#REF!="LEB","08,",IF(#REF!="LOB","04,",IF(#REF!="HER","22,",IF(#REF!="HOR","25,",IF(#REF!="HEB","26,",IF(#REF!="HOB","22,",""))))))))),"")</f>
        <v/>
      </c>
      <c r="Y1916" s="76" t="str">
        <f>IF($A1915&lt;&gt;"",IF(OR(CR1915&lt;&gt;0,CS1915&lt;&gt;0,#REF!&lt;$BB$3),"",IF(#REF!="LER","05,",IF(#REF!="LOR","09,",IF(#REF!="LEB","10,",IF(#REF!="LOB","05,",IF(#REF!="HER","23,",IF(#REF!="HOR","27,",IF(#REF!="HEB","28,",IF(#REF!="HOB","23,",""))))))))),"")</f>
        <v/>
      </c>
      <c r="Z1916" s="76" t="str">
        <f>IF($A1915&lt;&gt;"",IF(OR(CR1915&lt;&gt;0,CS1915&lt;&gt;0,#REF!&lt;$BB$3),"",IF(#REF!="LER","06,",IF(#REF!="LOR","11,",IF(#REF!="LEB","11,",IF(#REF!="LOB","06,",IF(#REF!="HER","24,",IF(#REF!="HOR","29,",IF(#REF!="HEB","29,",IF(#REF!="HOB","24,",""))))))))),"")</f>
        <v/>
      </c>
      <c r="AA1916" s="76"/>
      <c r="AB1916" s="76"/>
      <c r="AC1916" s="76"/>
      <c r="AD1916" s="76"/>
      <c r="AE1916" s="76"/>
      <c r="AF1916" s="76"/>
      <c r="AG1916" s="76"/>
      <c r="AH1916" s="76"/>
      <c r="AI1916" s="76"/>
      <c r="AJ1916" s="76"/>
      <c r="AK1916" s="67" t="str">
        <f t="shared" si="2678"/>
        <v/>
      </c>
      <c r="AL1916" s="76" t="str">
        <f>IF($A1915&lt;&gt;"",IF(OR(CR1915&lt;&gt;0,CS1915&lt;&gt;0,#REF!&lt;$BB$3),"",IF(#REF!="LER","07,",IF(#REF!="LOR","12,",IF(#REF!="LEB","12,",IF(#REF!="LOB","08,",IF(#REF!="HER","25,",IF(#REF!="HOR","30,",IF(#REF!="HEB","30,",IF(#REF!="HOB","25,",""))))))))),"")</f>
        <v/>
      </c>
      <c r="AM1916" s="76" t="str">
        <f>IF($A1915&lt;&gt;"",IF(OR(CR1915&lt;&gt;0,CS1915&lt;&gt;0,#REF!&lt;$BB$3),"",IF(#REF!="LER","08,",IF(#REF!="LOR","13,",IF(#REF!="LEB","13,",IF(#REF!="LOB","09,",IF(#REF!="HER","26,",IF(#REF!="HOR","31,",IF(#REF!="HEB","31,",IF(#REF!="HOB","26,",""))))))))),"")</f>
        <v/>
      </c>
      <c r="AN1916" s="76" t="str">
        <f>IF($A1915&lt;&gt;"",IF(OR(CR1915&lt;&gt;0,CS1915&lt;&gt;0,#REF!&lt;$BB$3),"",IF(#REF!="LER","09,",IF(#REF!="LOR","14,",IF(#REF!="LEB","14,",IF(#REF!="LOB","10,",IF(#REF!="HER","27,",IF(#REF!="HOR","32,",IF(#REF!="HEB","32,",IF(#REF!="HOB","27,",""))))))))),"")</f>
        <v/>
      </c>
      <c r="AO1916" s="76" t="str">
        <f>IF($A1915&lt;&gt;"",IF(OR(CR1915&lt;&gt;0,CS1915&lt;&gt;0,#REF!&lt;$BB$3),"",IF(#REF!="LER","10,",IF(#REF!="LOR","15,",IF(#REF!="LEB","15,",IF(#REF!="LOB","11,",IF(#REF!="HER","28,",IF(#REF!="HOR","33,",IF(#REF!="HEB","33,",IF(#REF!="HOB","28,",""))))))))),"")</f>
        <v/>
      </c>
      <c r="AP1916" s="76" t="str">
        <f>IF($A1915&lt;&gt;"",IF(OR(CR1915&lt;&gt;0,CS1915&lt;&gt;0,#REF!&lt;$BB$3),"",IF(#REF!="LER","12,",IF(#REF!="LOR","16,",IF(#REF!="LEB","16,",IF(#REF!="LOB","13,",IF(#REF!="HER","30,",IF(#REF!="HOR","34,",IF(#REF!="HEB","34,",IF(#REF!="HOB","29,",""))))))))),"")</f>
        <v/>
      </c>
      <c r="AQ1916" s="76" t="str">
        <f>IF($A1915&lt;&gt;"",IF(OR(CR1915&lt;&gt;0,CS1915&lt;&gt;0,#REF!&lt;$BB$3),"",IF(#REF!="LER","14,",IF(#REF!="LOR","17,",IF(#REF!="LEB","17,",IF(#REF!="LOB","15,",IF(#REF!="HER","32,",IF(#REF!="HOR","35,",IF(#REF!="HEB","35,",IF(#REF!="HOB","31,",""))))))))),"")</f>
        <v/>
      </c>
      <c r="AR1916" s="76" t="str">
        <f>IF($A1915&lt;&gt;"",IF(OR(CR1915&lt;&gt;0,CS1915&lt;&gt;0,#REF!&lt;$BB$3),"",IF(#REF!="LER","16,",IF(#REF!="LOR","18,",IF(#REF!="LEB","18,",IF(#REF!="LOB","17,",IF(#REF!="HER","34,",IF(#REF!="HOR","36,",IF(#REF!="HEB","36,",IF(#REF!="HOB","33,",""))))))))),"")</f>
        <v/>
      </c>
      <c r="AS1916" s="60" t="b">
        <f t="shared" si="2637"/>
        <v>0</v>
      </c>
      <c r="AT1916" s="60" t="b">
        <f t="shared" si="2638"/>
        <v>0</v>
      </c>
      <c r="AU1916" s="60" t="b">
        <f t="shared" si="2639"/>
        <v>0</v>
      </c>
      <c r="AV1916" s="60" t="b">
        <f t="shared" si="2640"/>
        <v>0</v>
      </c>
      <c r="AW1916" s="60" t="b">
        <f t="shared" si="2641"/>
        <v>0</v>
      </c>
      <c r="AX1916" s="60" t="b">
        <f t="shared" si="2642"/>
        <v>0</v>
      </c>
      <c r="AY1916" s="60" t="b">
        <f t="shared" si="2643"/>
        <v>0</v>
      </c>
      <c r="AZ1916" s="60"/>
      <c r="BA1916" s="61">
        <f t="shared" si="2670"/>
        <v>0</v>
      </c>
      <c r="BB1916" s="13">
        <f t="shared" si="2645"/>
        <v>0</v>
      </c>
      <c r="BC1916" s="11" t="e">
        <f>IF(#REF!&lt;&gt;"",S1916+BC1915,0)</f>
        <v>#REF!</v>
      </c>
      <c r="BD1916" s="67" t="str">
        <f t="shared" si="2679"/>
        <v/>
      </c>
      <c r="BE1916" s="76" t="str">
        <f>IF($A1915&lt;&gt;"",IF(OR(EE1915&lt;&gt;0,EF1915&lt;&gt;0,#REF!&lt;$BB$3),"",IF(#REF!="LER","01,",IF(#REF!="LOR","01,",IF(#REF!="LEB","02,",IF(#REF!="LOB","01,",IF(#REF!="HER","19,",IF(#REF!="HOR","19,",IF(#REF!="HEB","20,",IF(#REF!="HOB","19,",""))))))))),"")</f>
        <v/>
      </c>
      <c r="BF1916" s="76" t="str">
        <f>IF($A1915&lt;&gt;"",IF(OR(EE1915&lt;&gt;0,EF1915&lt;&gt;0,#REF!&lt;$BB$3),"",IF(#REF!="LER","02,",IF(#REF!="LOR","03,",IF(#REF!="LEB","04,",IF(#REF!="LOB","02,",IF(#REF!="HER","20,",IF(#REF!="HOR","21,",IF(#REF!="HEB","22,",IF(#REF!="HOB","20,",""))))))))),"")</f>
        <v/>
      </c>
      <c r="BG1916" s="76" t="str">
        <f>IF($A1915&lt;&gt;"",IF(OR(EE1915&lt;&gt;0,EF1915&lt;&gt;0,#REF!&lt;$BB$3),"",IF(#REF!="LER","03,",IF(#REF!="LOR","05,",IF(#REF!="LEB","06,",IF(#REF!="LOB","03,",IF(#REF!="HER","21,",IF(#REF!="HOR","23,",IF(#REF!="HEB","24,",IF(#REF!="HOB","21,",""))))))))),"")</f>
        <v/>
      </c>
      <c r="BH1916" s="76" t="str">
        <f>IF($A1915&lt;&gt;"",IF(OR(EE1915&lt;&gt;0,EF1915&lt;&gt;0,#REF!&lt;$BB$3),"",IF(#REF!="LER","04,",IF(#REF!="LOR","07,",IF(#REF!="LEB","08,",IF(#REF!="LOB","04,",IF(#REF!="HER","22,",IF(#REF!="HOR","25,",IF(#REF!="HEB","26,",IF(#REF!="HOB","22,",""))))))))),"")</f>
        <v/>
      </c>
      <c r="BI1916" s="76" t="str">
        <f>IF($A1915&lt;&gt;"",IF(OR(EE1915&lt;&gt;0,EF1915&lt;&gt;0,#REF!&lt;$BB$3),"",IF(#REF!="LER","05,",IF(#REF!="LOR","09,",IF(#REF!="LEB","10,",IF(#REF!="LOB","05,",IF(#REF!="HER","23,",IF(#REF!="HOR","27,",IF(#REF!="HEB","28,",IF(#REF!="HOB","23,",""))))))))),"")</f>
        <v/>
      </c>
      <c r="BJ1916" s="76" t="str">
        <f>IF($A1915&lt;&gt;"",IF(OR(EE1915&lt;&gt;0,EF1915&lt;&gt;0,#REF!&lt;$BB$3),"",IF(#REF!="LER","06,",IF(#REF!="LOR","11,",IF(#REF!="LEB","11,",IF(#REF!="LOB","06,",IF(#REF!="HER","24,",IF(#REF!="HOR","29,",IF(#REF!="HEB","29,",IF(#REF!="HOB","24,",""))))))))),"")</f>
        <v/>
      </c>
      <c r="BK1916" s="76"/>
      <c r="BL1916" s="76"/>
      <c r="BM1916" s="76"/>
      <c r="BN1916" s="76"/>
      <c r="BO1916" s="76"/>
      <c r="BP1916" s="76"/>
      <c r="BQ1916" s="76"/>
      <c r="BR1916" s="76"/>
      <c r="BS1916" s="92">
        <f t="shared" si="2681"/>
        <v>0</v>
      </c>
      <c r="BT1916" s="76"/>
      <c r="BU1916" s="76"/>
      <c r="BV1916" s="67" t="str">
        <f t="shared" si="2680"/>
        <v/>
      </c>
      <c r="BW1916" s="76" t="str">
        <f>IF($A1915&lt;&gt;"",IF(OR(EE1915&lt;&gt;0,EF1915&lt;&gt;0,#REF!&lt;$BB$3),"",IF(#REF!="LER","07,",IF(#REF!="LOR","12,",IF(#REF!="LEB","12,",IF(#REF!="LOB","08,",IF(#REF!="HER","25,",IF(#REF!="HOR","30,",IF(#REF!="HEB","30,",IF(#REF!="HOB","25,",""))))))))),"")</f>
        <v/>
      </c>
      <c r="BX1916" s="76" t="str">
        <f>IF($A1915&lt;&gt;"",IF(OR(EE1915&lt;&gt;0,EF1915&lt;&gt;0,#REF!&lt;$BB$3),"",IF(#REF!="LER","08,",IF(#REF!="LOR","13,",IF(#REF!="LEB","13,",IF(#REF!="LOB","09,",IF(#REF!="HER","26,",IF(#REF!="HOR","31,",IF(#REF!="HEB","31,",IF(#REF!="HOB","26,",""))))))))),"")</f>
        <v/>
      </c>
      <c r="BY1916" s="76" t="str">
        <f>IF($A1915&lt;&gt;"",IF(OR(EE1915&lt;&gt;0,EF1915&lt;&gt;0,#REF!&lt;$BB$3),"",IF(#REF!="LER","09,",IF(#REF!="LOR","14,",IF(#REF!="LEB","14,",IF(#REF!="LOB","10,",IF(#REF!="HER","27,",IF(#REF!="HOR","32,",IF(#REF!="HEB","32,",IF(#REF!="HOB","27,",""))))))))),"")</f>
        <v/>
      </c>
      <c r="BZ1916" s="76" t="str">
        <f>IF($A1915&lt;&gt;"",IF(OR(EE1915&lt;&gt;0,EF1915&lt;&gt;0,#REF!&lt;$BB$3),"",IF(#REF!="LER","10,",IF(#REF!="LOR","15,",IF(#REF!="LEB","15,",IF(#REF!="LOB","11,",IF(#REF!="HER","28,",IF(#REF!="HOR","33,",IF(#REF!="HEB","33,",IF(#REF!="HOB","28,",""))))))))),"")</f>
        <v/>
      </c>
      <c r="CA1916" s="76" t="str">
        <f>IF($A1915&lt;&gt;"",IF(OR(EE1915&lt;&gt;0,EF1915&lt;&gt;0,#REF!&lt;$BB$3),"",IF(#REF!="LER","12,",IF(#REF!="LOR","16,",IF(#REF!="LEB","16,",IF(#REF!="LOB","13,",IF(#REF!="HER","30,",IF(#REF!="HOR","34,",IF(#REF!="HEB","34,",IF(#REF!="HOB","29,",""))))))))),"")</f>
        <v/>
      </c>
      <c r="CB1916" s="76" t="str">
        <f>IF($A1915&lt;&gt;"",IF(OR(EE1915&lt;&gt;0,EF1915&lt;&gt;0,#REF!&lt;$BB$3),"",IF(#REF!="LER","14,",IF(#REF!="LOR","17,",IF(#REF!="LEB","17,",IF(#REF!="LOB","15,",IF(#REF!="HER","32,",IF(#REF!="HOR","35,",IF(#REF!="HEB","35,",IF(#REF!="HOB","31,",""))))))))),"")</f>
        <v/>
      </c>
      <c r="CC1916" s="76" t="str">
        <f>IF($A1915&lt;&gt;"",IF(OR(EE1915&lt;&gt;0,EF1915&lt;&gt;0,#REF!&lt;$BB$3),"",IF(#REF!="LER","16,",IF(#REF!="LOR","18,",IF(#REF!="LEB","18,",IF(#REF!="LOB","17,",IF(#REF!="HER","34,",IF(#REF!="HOR","36,",IF(#REF!="HEB","36,",IF(#REF!="HOB","33,",""))))))))),"")</f>
        <v/>
      </c>
      <c r="CD1916" s="60" t="b">
        <f t="shared" si="2646"/>
        <v>0</v>
      </c>
      <c r="CE1916" s="60" t="b">
        <f t="shared" si="2647"/>
        <v>0</v>
      </c>
      <c r="CF1916" s="60" t="b">
        <f t="shared" si="2648"/>
        <v>0</v>
      </c>
      <c r="CG1916" s="60" t="b">
        <f t="shared" si="2649"/>
        <v>0</v>
      </c>
      <c r="CH1916" s="60" t="b">
        <f t="shared" si="2650"/>
        <v>0</v>
      </c>
      <c r="CI1916" s="60" t="b">
        <f t="shared" si="2651"/>
        <v>0</v>
      </c>
      <c r="CJ1916" s="60" t="b">
        <f t="shared" si="2652"/>
        <v>0</v>
      </c>
      <c r="CK1916" s="60"/>
      <c r="CL1916" s="61">
        <f t="shared" si="2671"/>
        <v>0</v>
      </c>
      <c r="CM1916" s="92">
        <f t="shared" si="2682"/>
        <v>0</v>
      </c>
      <c r="CN1916" s="13">
        <f t="shared" si="2653"/>
        <v>0</v>
      </c>
      <c r="CO1916" s="11" t="e">
        <f>IF(#REF!&lt;&gt;"",BC1916+CO1915,0)</f>
        <v>#REF!</v>
      </c>
      <c r="CP1916" s="13">
        <f t="shared" si="2663"/>
        <v>0</v>
      </c>
      <c r="CQ1916" s="11">
        <f t="shared" si="2664"/>
        <v>0</v>
      </c>
      <c r="CR1916" s="57">
        <f t="shared" si="2635"/>
        <v>0</v>
      </c>
      <c r="CS1916" s="57">
        <f t="shared" si="2636"/>
        <v>0</v>
      </c>
      <c r="CT1916" s="57">
        <f t="shared" si="2676"/>
        <v>0</v>
      </c>
      <c r="CU1916" s="24"/>
      <c r="CV1916" s="24"/>
      <c r="CW1916" s="24"/>
      <c r="CX1916" s="24"/>
      <c r="CY1916" s="24"/>
      <c r="CZ1916" s="24"/>
      <c r="DA1916" s="24"/>
      <c r="DB1916" s="24"/>
      <c r="DC1916" s="24"/>
      <c r="DD1916" s="64"/>
      <c r="DJ1916" s="39"/>
    </row>
    <row r="1917" spans="2:114" x14ac:dyDescent="0.2">
      <c r="B1917" s="61" t="str">
        <f>IF(A1917="","",IF(U1918="","DB",U1918&amp;V1918&amp;W1918&amp;X1918&amp;Y1918&amp;Z1918&amp;AL1918&amp;AM1918&amp;AN1918&amp;AO1918&amp;AP1918&amp;AQ1918&amp;AR1918&amp;#REF!))</f>
        <v/>
      </c>
      <c r="C1917" s="7" t="str">
        <f t="shared" si="2654"/>
        <v/>
      </c>
      <c r="D1917" s="60">
        <f t="shared" si="2655"/>
        <v>0</v>
      </c>
      <c r="E1917" s="7" t="e">
        <f>IF(COUNTBLANK(BE1918:BI1918)=5,#REF!&amp;",",IF(COUNTBLANK(U1918:AR1918)=1,T1918&amp;","&amp;T1918&amp;","&amp;T1918&amp;","&amp;T1918&amp;","&amp;T1918&amp;","&amp;T1918&amp;","&amp;T1918&amp;","&amp;T1918&amp;","&amp;T1918&amp;","&amp;T1918&amp;","&amp;T1918&amp;","&amp;T1918&amp;","&amp;T1918&amp;",",T1918&amp;","&amp;T1918&amp;","&amp;T1918&amp;","&amp;T1918&amp;","&amp;T1918&amp;","&amp;T1918&amp;","&amp;T1918&amp;","&amp;T1918&amp;","&amp;T1918&amp;","&amp;T1918&amp;","&amp;T1918&amp;","&amp;T1918&amp;","&amp;T1918&amp;","&amp;T1918&amp;","))</f>
        <v>#REF!</v>
      </c>
      <c r="F1917" s="72" t="str">
        <f t="shared" si="2667"/>
        <v/>
      </c>
      <c r="G1917" s="73">
        <f t="shared" si="2656"/>
        <v>0</v>
      </c>
      <c r="H1917" s="112">
        <f t="shared" si="2657"/>
        <v>0</v>
      </c>
      <c r="I1917" s="112">
        <f t="shared" si="2658"/>
        <v>0</v>
      </c>
      <c r="J1917" s="74" t="e">
        <f>COUNTIF(#REF!,"E")</f>
        <v>#REF!</v>
      </c>
      <c r="K1917" s="74" t="e">
        <f>COUNTIF(#REF!,"O")</f>
        <v>#REF!</v>
      </c>
      <c r="L1917" s="74" t="e">
        <f t="shared" si="2659"/>
        <v>#REF!</v>
      </c>
      <c r="M1917" s="113" t="e">
        <f t="shared" si="2660"/>
        <v>#REF!</v>
      </c>
      <c r="N1917" s="60"/>
      <c r="O1917" s="61"/>
      <c r="P1917" s="61"/>
      <c r="Q1917" s="61"/>
      <c r="R1917" s="61"/>
      <c r="S1917" s="7"/>
      <c r="T1917" s="67" t="str">
        <f t="shared" si="2677"/>
        <v/>
      </c>
      <c r="U1917" s="76" t="str">
        <f>IF($A1916&lt;&gt;"",IF(OR(CR1916&lt;&gt;0,CS1916&lt;&gt;0,#REF!&lt;$BB$3),"",IF(#REF!="LER","01,",IF(#REF!="LOR","01,",IF(#REF!="LEB","02,",IF(#REF!="LOB","01,",IF(#REF!="HER","19,",IF(#REF!="HOR","19,",IF(#REF!="HEB","20,",IF(#REF!="HOB","19,",""))))))))),"")</f>
        <v/>
      </c>
      <c r="V1917" s="76" t="str">
        <f>IF($A1916&lt;&gt;"",IF(OR(CR1916&lt;&gt;0,CS1916&lt;&gt;0,#REF!&lt;$BB$3),"",IF(#REF!="LER","02,",IF(#REF!="LOR","03,",IF(#REF!="LEB","04,",IF(#REF!="LOB","02,",IF(#REF!="HER","20,",IF(#REF!="HOR","21,",IF(#REF!="HEB","22,",IF(#REF!="HOB","20,",""))))))))),"")</f>
        <v/>
      </c>
      <c r="W1917" s="76" t="str">
        <f>IF($A1916&lt;&gt;"",IF(OR(CR1916&lt;&gt;0,CS1916&lt;&gt;0,#REF!&lt;$BB$3),"",IF(#REF!="LER","03,",IF(#REF!="LOR","05,",IF(#REF!="LEB","06,",IF(#REF!="LOB","03,",IF(#REF!="HER","21,",IF(#REF!="HOR","23,",IF(#REF!="HEB","24,",IF(#REF!="HOB","21,",""))))))))),"")</f>
        <v/>
      </c>
      <c r="X1917" s="76" t="str">
        <f>IF($A1916&lt;&gt;"",IF(OR(CR1916&lt;&gt;0,CS1916&lt;&gt;0,#REF!&lt;$BB$3),"",IF(#REF!="LER","04,",IF(#REF!="LOR","07,",IF(#REF!="LEB","08,",IF(#REF!="LOB","04,",IF(#REF!="HER","22,",IF(#REF!="HOR","25,",IF(#REF!="HEB","26,",IF(#REF!="HOB","22,",""))))))))),"")</f>
        <v/>
      </c>
      <c r="Y1917" s="76" t="str">
        <f>IF($A1916&lt;&gt;"",IF(OR(CR1916&lt;&gt;0,CS1916&lt;&gt;0,#REF!&lt;$BB$3),"",IF(#REF!="LER","05,",IF(#REF!="LOR","09,",IF(#REF!="LEB","10,",IF(#REF!="LOB","05,",IF(#REF!="HER","23,",IF(#REF!="HOR","27,",IF(#REF!="HEB","28,",IF(#REF!="HOB","23,",""))))))))),"")</f>
        <v/>
      </c>
      <c r="Z1917" s="76" t="str">
        <f>IF($A1916&lt;&gt;"",IF(OR(CR1916&lt;&gt;0,CS1916&lt;&gt;0,#REF!&lt;$BB$3),"",IF(#REF!="LER","06,",IF(#REF!="LOR","11,",IF(#REF!="LEB","11,",IF(#REF!="LOB","06,",IF(#REF!="HER","24,",IF(#REF!="HOR","29,",IF(#REF!="HEB","29,",IF(#REF!="HOB","24,",""))))))))),"")</f>
        <v/>
      </c>
      <c r="AA1917" s="76"/>
      <c r="AB1917" s="76"/>
      <c r="AC1917" s="76"/>
      <c r="AD1917" s="76"/>
      <c r="AE1917" s="76"/>
      <c r="AF1917" s="76"/>
      <c r="AG1917" s="76"/>
      <c r="AH1917" s="76"/>
      <c r="AI1917" s="76"/>
      <c r="AJ1917" s="76"/>
      <c r="AK1917" s="67" t="str">
        <f t="shared" si="2678"/>
        <v/>
      </c>
      <c r="AL1917" s="76" t="str">
        <f>IF($A1916&lt;&gt;"",IF(OR(CR1916&lt;&gt;0,CS1916&lt;&gt;0,#REF!&lt;$BB$3),"",IF(#REF!="LER","07,",IF(#REF!="LOR","12,",IF(#REF!="LEB","12,",IF(#REF!="LOB","08,",IF(#REF!="HER","25,",IF(#REF!="HOR","30,",IF(#REF!="HEB","30,",IF(#REF!="HOB","25,",""))))))))),"")</f>
        <v/>
      </c>
      <c r="AM1917" s="76" t="str">
        <f>IF($A1916&lt;&gt;"",IF(OR(CR1916&lt;&gt;0,CS1916&lt;&gt;0,#REF!&lt;$BB$3),"",IF(#REF!="LER","08,",IF(#REF!="LOR","13,",IF(#REF!="LEB","13,",IF(#REF!="LOB","09,",IF(#REF!="HER","26,",IF(#REF!="HOR","31,",IF(#REF!="HEB","31,",IF(#REF!="HOB","26,",""))))))))),"")</f>
        <v/>
      </c>
      <c r="AN1917" s="76" t="str">
        <f>IF($A1916&lt;&gt;"",IF(OR(CR1916&lt;&gt;0,CS1916&lt;&gt;0,#REF!&lt;$BB$3),"",IF(#REF!="LER","09,",IF(#REF!="LOR","14,",IF(#REF!="LEB","14,",IF(#REF!="LOB","10,",IF(#REF!="HER","27,",IF(#REF!="HOR","32,",IF(#REF!="HEB","32,",IF(#REF!="HOB","27,",""))))))))),"")</f>
        <v/>
      </c>
      <c r="AO1917" s="76" t="str">
        <f>IF($A1916&lt;&gt;"",IF(OR(CR1916&lt;&gt;0,CS1916&lt;&gt;0,#REF!&lt;$BB$3),"",IF(#REF!="LER","10,",IF(#REF!="LOR","15,",IF(#REF!="LEB","15,",IF(#REF!="LOB","11,",IF(#REF!="HER","28,",IF(#REF!="HOR","33,",IF(#REF!="HEB","33,",IF(#REF!="HOB","28,",""))))))))),"")</f>
        <v/>
      </c>
      <c r="AP1917" s="76" t="str">
        <f>IF($A1916&lt;&gt;"",IF(OR(CR1916&lt;&gt;0,CS1916&lt;&gt;0,#REF!&lt;$BB$3),"",IF(#REF!="LER","12,",IF(#REF!="LOR","16,",IF(#REF!="LEB","16,",IF(#REF!="LOB","13,",IF(#REF!="HER","30,",IF(#REF!="HOR","34,",IF(#REF!="HEB","34,",IF(#REF!="HOB","29,",""))))))))),"")</f>
        <v/>
      </c>
      <c r="AQ1917" s="76" t="str">
        <f>IF($A1916&lt;&gt;"",IF(OR(CR1916&lt;&gt;0,CS1916&lt;&gt;0,#REF!&lt;$BB$3),"",IF(#REF!="LER","14,",IF(#REF!="LOR","17,",IF(#REF!="LEB","17,",IF(#REF!="LOB","15,",IF(#REF!="HER","32,",IF(#REF!="HOR","35,",IF(#REF!="HEB","35,",IF(#REF!="HOB","31,",""))))))))),"")</f>
        <v/>
      </c>
      <c r="AR1917" s="76" t="str">
        <f>IF($A1916&lt;&gt;"",IF(OR(CR1916&lt;&gt;0,CS1916&lt;&gt;0,#REF!&lt;$BB$3),"",IF(#REF!="LER","16,",IF(#REF!="LOR","18,",IF(#REF!="LEB","18,",IF(#REF!="LOB","17,",IF(#REF!="HER","34,",IF(#REF!="HOR","36,",IF(#REF!="HEB","36,",IF(#REF!="HOB","33,",""))))))))),"")</f>
        <v/>
      </c>
      <c r="AS1917" s="60" t="b">
        <f t="shared" si="2637"/>
        <v>0</v>
      </c>
      <c r="AT1917" s="60" t="b">
        <f t="shared" si="2638"/>
        <v>0</v>
      </c>
      <c r="AU1917" s="60" t="b">
        <f t="shared" si="2639"/>
        <v>0</v>
      </c>
      <c r="AV1917" s="60" t="b">
        <f t="shared" si="2640"/>
        <v>0</v>
      </c>
      <c r="AW1917" s="60" t="b">
        <f t="shared" si="2641"/>
        <v>0</v>
      </c>
      <c r="AX1917" s="60" t="b">
        <f t="shared" si="2642"/>
        <v>0</v>
      </c>
      <c r="AY1917" s="60" t="b">
        <f t="shared" si="2643"/>
        <v>0</v>
      </c>
      <c r="AZ1917" s="60"/>
      <c r="BA1917" s="61">
        <f t="shared" si="2670"/>
        <v>0</v>
      </c>
      <c r="BB1917" s="13">
        <f t="shared" si="2645"/>
        <v>0</v>
      </c>
      <c r="BC1917" s="11" t="e">
        <f>IF(#REF!&lt;&gt;"",S1917+BC1916,0)</f>
        <v>#REF!</v>
      </c>
      <c r="BD1917" s="67" t="str">
        <f t="shared" si="2679"/>
        <v/>
      </c>
      <c r="BE1917" s="76" t="str">
        <f>IF($A1916&lt;&gt;"",IF(OR(EE1916&lt;&gt;0,EF1916&lt;&gt;0,#REF!&lt;$BB$3),"",IF(#REF!="LER","01,",IF(#REF!="LOR","01,",IF(#REF!="LEB","02,",IF(#REF!="LOB","01,",IF(#REF!="HER","19,",IF(#REF!="HOR","19,",IF(#REF!="HEB","20,",IF(#REF!="HOB","19,",""))))))))),"")</f>
        <v/>
      </c>
      <c r="BF1917" s="76" t="str">
        <f>IF($A1916&lt;&gt;"",IF(OR(EE1916&lt;&gt;0,EF1916&lt;&gt;0,#REF!&lt;$BB$3),"",IF(#REF!="LER","02,",IF(#REF!="LOR","03,",IF(#REF!="LEB","04,",IF(#REF!="LOB","02,",IF(#REF!="HER","20,",IF(#REF!="HOR","21,",IF(#REF!="HEB","22,",IF(#REF!="HOB","20,",""))))))))),"")</f>
        <v/>
      </c>
      <c r="BG1917" s="76" t="str">
        <f>IF($A1916&lt;&gt;"",IF(OR(EE1916&lt;&gt;0,EF1916&lt;&gt;0,#REF!&lt;$BB$3),"",IF(#REF!="LER","03,",IF(#REF!="LOR","05,",IF(#REF!="LEB","06,",IF(#REF!="LOB","03,",IF(#REF!="HER","21,",IF(#REF!="HOR","23,",IF(#REF!="HEB","24,",IF(#REF!="HOB","21,",""))))))))),"")</f>
        <v/>
      </c>
      <c r="BH1917" s="76" t="str">
        <f>IF($A1916&lt;&gt;"",IF(OR(EE1916&lt;&gt;0,EF1916&lt;&gt;0,#REF!&lt;$BB$3),"",IF(#REF!="LER","04,",IF(#REF!="LOR","07,",IF(#REF!="LEB","08,",IF(#REF!="LOB","04,",IF(#REF!="HER","22,",IF(#REF!="HOR","25,",IF(#REF!="HEB","26,",IF(#REF!="HOB","22,",""))))))))),"")</f>
        <v/>
      </c>
      <c r="BI1917" s="76" t="str">
        <f>IF($A1916&lt;&gt;"",IF(OR(EE1916&lt;&gt;0,EF1916&lt;&gt;0,#REF!&lt;$BB$3),"",IF(#REF!="LER","05,",IF(#REF!="LOR","09,",IF(#REF!="LEB","10,",IF(#REF!="LOB","05,",IF(#REF!="HER","23,",IF(#REF!="HOR","27,",IF(#REF!="HEB","28,",IF(#REF!="HOB","23,",""))))))))),"")</f>
        <v/>
      </c>
      <c r="BJ1917" s="76" t="str">
        <f>IF($A1916&lt;&gt;"",IF(OR(EE1916&lt;&gt;0,EF1916&lt;&gt;0,#REF!&lt;$BB$3),"",IF(#REF!="LER","06,",IF(#REF!="LOR","11,",IF(#REF!="LEB","11,",IF(#REF!="LOB","06,",IF(#REF!="HER","24,",IF(#REF!="HOR","29,",IF(#REF!="HEB","29,",IF(#REF!="HOB","24,",""))))))))),"")</f>
        <v/>
      </c>
      <c r="BK1917" s="76"/>
      <c r="BL1917" s="76"/>
      <c r="BM1917" s="76"/>
      <c r="BN1917" s="76"/>
      <c r="BO1917" s="76"/>
      <c r="BP1917" s="76"/>
      <c r="BQ1917" s="76"/>
      <c r="BR1917" s="76"/>
      <c r="BS1917" s="92">
        <f t="shared" si="2681"/>
        <v>0</v>
      </c>
      <c r="BT1917" s="76"/>
      <c r="BU1917" s="76"/>
      <c r="BV1917" s="67" t="str">
        <f t="shared" si="2680"/>
        <v/>
      </c>
      <c r="BW1917" s="76" t="str">
        <f>IF($A1916&lt;&gt;"",IF(OR(EE1916&lt;&gt;0,EF1916&lt;&gt;0,#REF!&lt;$BB$3),"",IF(#REF!="LER","07,",IF(#REF!="LOR","12,",IF(#REF!="LEB","12,",IF(#REF!="LOB","08,",IF(#REF!="HER","25,",IF(#REF!="HOR","30,",IF(#REF!="HEB","30,",IF(#REF!="HOB","25,",""))))))))),"")</f>
        <v/>
      </c>
      <c r="BX1917" s="76" t="str">
        <f>IF($A1916&lt;&gt;"",IF(OR(EE1916&lt;&gt;0,EF1916&lt;&gt;0,#REF!&lt;$BB$3),"",IF(#REF!="LER","08,",IF(#REF!="LOR","13,",IF(#REF!="LEB","13,",IF(#REF!="LOB","09,",IF(#REF!="HER","26,",IF(#REF!="HOR","31,",IF(#REF!="HEB","31,",IF(#REF!="HOB","26,",""))))))))),"")</f>
        <v/>
      </c>
      <c r="BY1917" s="76" t="str">
        <f>IF($A1916&lt;&gt;"",IF(OR(EE1916&lt;&gt;0,EF1916&lt;&gt;0,#REF!&lt;$BB$3),"",IF(#REF!="LER","09,",IF(#REF!="LOR","14,",IF(#REF!="LEB","14,",IF(#REF!="LOB","10,",IF(#REF!="HER","27,",IF(#REF!="HOR","32,",IF(#REF!="HEB","32,",IF(#REF!="HOB","27,",""))))))))),"")</f>
        <v/>
      </c>
      <c r="BZ1917" s="76" t="str">
        <f>IF($A1916&lt;&gt;"",IF(OR(EE1916&lt;&gt;0,EF1916&lt;&gt;0,#REF!&lt;$BB$3),"",IF(#REF!="LER","10,",IF(#REF!="LOR","15,",IF(#REF!="LEB","15,",IF(#REF!="LOB","11,",IF(#REF!="HER","28,",IF(#REF!="HOR","33,",IF(#REF!="HEB","33,",IF(#REF!="HOB","28,",""))))))))),"")</f>
        <v/>
      </c>
      <c r="CA1917" s="76" t="str">
        <f>IF($A1916&lt;&gt;"",IF(OR(EE1916&lt;&gt;0,EF1916&lt;&gt;0,#REF!&lt;$BB$3),"",IF(#REF!="LER","12,",IF(#REF!="LOR","16,",IF(#REF!="LEB","16,",IF(#REF!="LOB","13,",IF(#REF!="HER","30,",IF(#REF!="HOR","34,",IF(#REF!="HEB","34,",IF(#REF!="HOB","29,",""))))))))),"")</f>
        <v/>
      </c>
      <c r="CB1917" s="76" t="str">
        <f>IF($A1916&lt;&gt;"",IF(OR(EE1916&lt;&gt;0,EF1916&lt;&gt;0,#REF!&lt;$BB$3),"",IF(#REF!="LER","14,",IF(#REF!="LOR","17,",IF(#REF!="LEB","17,",IF(#REF!="LOB","15,",IF(#REF!="HER","32,",IF(#REF!="HOR","35,",IF(#REF!="HEB","35,",IF(#REF!="HOB","31,",""))))))))),"")</f>
        <v/>
      </c>
      <c r="CC1917" s="76" t="str">
        <f>IF($A1916&lt;&gt;"",IF(OR(EE1916&lt;&gt;0,EF1916&lt;&gt;0,#REF!&lt;$BB$3),"",IF(#REF!="LER","16,",IF(#REF!="LOR","18,",IF(#REF!="LEB","18,",IF(#REF!="LOB","17,",IF(#REF!="HER","34,",IF(#REF!="HOR","36,",IF(#REF!="HEB","36,",IF(#REF!="HOB","33,",""))))))))),"")</f>
        <v/>
      </c>
      <c r="CD1917" s="60" t="b">
        <f t="shared" si="2646"/>
        <v>0</v>
      </c>
      <c r="CE1917" s="60" t="b">
        <f t="shared" si="2647"/>
        <v>0</v>
      </c>
      <c r="CF1917" s="60" t="b">
        <f t="shared" si="2648"/>
        <v>0</v>
      </c>
      <c r="CG1917" s="60" t="b">
        <f t="shared" si="2649"/>
        <v>0</v>
      </c>
      <c r="CH1917" s="60" t="b">
        <f t="shared" si="2650"/>
        <v>0</v>
      </c>
      <c r="CI1917" s="60" t="b">
        <f t="shared" si="2651"/>
        <v>0</v>
      </c>
      <c r="CJ1917" s="60" t="b">
        <f t="shared" si="2652"/>
        <v>0</v>
      </c>
      <c r="CK1917" s="60"/>
      <c r="CL1917" s="61">
        <f t="shared" si="2671"/>
        <v>0</v>
      </c>
      <c r="CM1917" s="92">
        <f t="shared" si="2682"/>
        <v>0</v>
      </c>
      <c r="CN1917" s="13">
        <f t="shared" si="2653"/>
        <v>0</v>
      </c>
      <c r="CO1917" s="11" t="e">
        <f>IF(#REF!&lt;&gt;"",BC1917+CO1916,0)</f>
        <v>#REF!</v>
      </c>
      <c r="CP1917" s="13">
        <f t="shared" si="2663"/>
        <v>0</v>
      </c>
      <c r="CQ1917" s="11">
        <f t="shared" si="2664"/>
        <v>0</v>
      </c>
      <c r="CR1917" s="57">
        <f t="shared" si="2635"/>
        <v>0</v>
      </c>
      <c r="CS1917" s="57">
        <f t="shared" si="2636"/>
        <v>0</v>
      </c>
      <c r="CT1917" s="57">
        <f t="shared" si="2676"/>
        <v>0</v>
      </c>
      <c r="CU1917" s="24"/>
      <c r="CV1917" s="24"/>
      <c r="CW1917" s="24"/>
      <c r="CX1917" s="24"/>
      <c r="CY1917" s="24"/>
      <c r="CZ1917" s="24"/>
      <c r="DA1917" s="24"/>
      <c r="DB1917" s="24"/>
      <c r="DC1917" s="24"/>
      <c r="DD1917" s="64"/>
      <c r="DJ1917" s="39"/>
    </row>
    <row r="1918" spans="2:114" x14ac:dyDescent="0.2">
      <c r="B1918" s="61" t="str">
        <f>IF(A1918="","",IF(U1919="","DB",U1919&amp;V1919&amp;W1919&amp;X1919&amp;Y1919&amp;Z1919&amp;AL1919&amp;AM1919&amp;AN1919&amp;AO1919&amp;AP1919&amp;AQ1919&amp;AR1919&amp;#REF!))</f>
        <v/>
      </c>
      <c r="C1918" s="7" t="str">
        <f t="shared" si="2654"/>
        <v/>
      </c>
      <c r="D1918" s="60">
        <f t="shared" si="2655"/>
        <v>0</v>
      </c>
      <c r="E1918" s="7" t="e">
        <f>IF(COUNTBLANK(BE1919:BI1919)=5,#REF!&amp;",",IF(COUNTBLANK(U1919:AR1919)=1,T1919&amp;","&amp;T1919&amp;","&amp;T1919&amp;","&amp;T1919&amp;","&amp;T1919&amp;","&amp;T1919&amp;","&amp;T1919&amp;","&amp;T1919&amp;","&amp;T1919&amp;","&amp;T1919&amp;","&amp;T1919&amp;","&amp;T1919&amp;","&amp;T1919&amp;",",T1919&amp;","&amp;T1919&amp;","&amp;T1919&amp;","&amp;T1919&amp;","&amp;T1919&amp;","&amp;T1919&amp;","&amp;T1919&amp;","&amp;T1919&amp;","&amp;T1919&amp;","&amp;T1919&amp;","&amp;T1919&amp;","&amp;T1919&amp;","&amp;T1919&amp;","&amp;T1919&amp;","))</f>
        <v>#REF!</v>
      </c>
      <c r="F1918" s="72" t="str">
        <f t="shared" si="2667"/>
        <v/>
      </c>
      <c r="G1918" s="73">
        <f t="shared" si="2656"/>
        <v>0</v>
      </c>
      <c r="H1918" s="112">
        <f t="shared" si="2657"/>
        <v>0</v>
      </c>
      <c r="I1918" s="112">
        <f t="shared" si="2658"/>
        <v>0</v>
      </c>
      <c r="J1918" s="74" t="e">
        <f>COUNTIF(#REF!,"E")</f>
        <v>#REF!</v>
      </c>
      <c r="K1918" s="74" t="e">
        <f>COUNTIF(#REF!,"O")</f>
        <v>#REF!</v>
      </c>
      <c r="L1918" s="74" t="e">
        <f t="shared" si="2659"/>
        <v>#REF!</v>
      </c>
      <c r="M1918" s="113" t="e">
        <f t="shared" si="2660"/>
        <v>#REF!</v>
      </c>
      <c r="N1918" s="60"/>
      <c r="O1918" s="61"/>
      <c r="P1918" s="61"/>
      <c r="Q1918" s="61"/>
      <c r="R1918" s="61"/>
      <c r="S1918" s="7"/>
      <c r="T1918" s="67" t="str">
        <f t="shared" si="2677"/>
        <v/>
      </c>
      <c r="U1918" s="76" t="str">
        <f>IF($A1917&lt;&gt;"",IF(OR(CR1917&lt;&gt;0,CS1917&lt;&gt;0,#REF!&lt;$BB$3),"",IF(#REF!="LER","01,",IF(#REF!="LOR","01,",IF(#REF!="LEB","02,",IF(#REF!="LOB","01,",IF(#REF!="HER","19,",IF(#REF!="HOR","19,",IF(#REF!="HEB","20,",IF(#REF!="HOB","19,",""))))))))),"")</f>
        <v/>
      </c>
      <c r="V1918" s="76" t="str">
        <f>IF($A1917&lt;&gt;"",IF(OR(CR1917&lt;&gt;0,CS1917&lt;&gt;0,#REF!&lt;$BB$3),"",IF(#REF!="LER","02,",IF(#REF!="LOR","03,",IF(#REF!="LEB","04,",IF(#REF!="LOB","02,",IF(#REF!="HER","20,",IF(#REF!="HOR","21,",IF(#REF!="HEB","22,",IF(#REF!="HOB","20,",""))))))))),"")</f>
        <v/>
      </c>
      <c r="W1918" s="76" t="str">
        <f>IF($A1917&lt;&gt;"",IF(OR(CR1917&lt;&gt;0,CS1917&lt;&gt;0,#REF!&lt;$BB$3),"",IF(#REF!="LER","03,",IF(#REF!="LOR","05,",IF(#REF!="LEB","06,",IF(#REF!="LOB","03,",IF(#REF!="HER","21,",IF(#REF!="HOR","23,",IF(#REF!="HEB","24,",IF(#REF!="HOB","21,",""))))))))),"")</f>
        <v/>
      </c>
      <c r="X1918" s="76" t="str">
        <f>IF($A1917&lt;&gt;"",IF(OR(CR1917&lt;&gt;0,CS1917&lt;&gt;0,#REF!&lt;$BB$3),"",IF(#REF!="LER","04,",IF(#REF!="LOR","07,",IF(#REF!="LEB","08,",IF(#REF!="LOB","04,",IF(#REF!="HER","22,",IF(#REF!="HOR","25,",IF(#REF!="HEB","26,",IF(#REF!="HOB","22,",""))))))))),"")</f>
        <v/>
      </c>
      <c r="Y1918" s="76" t="str">
        <f>IF($A1917&lt;&gt;"",IF(OR(CR1917&lt;&gt;0,CS1917&lt;&gt;0,#REF!&lt;$BB$3),"",IF(#REF!="LER","05,",IF(#REF!="LOR","09,",IF(#REF!="LEB","10,",IF(#REF!="LOB","05,",IF(#REF!="HER","23,",IF(#REF!="HOR","27,",IF(#REF!="HEB","28,",IF(#REF!="HOB","23,",""))))))))),"")</f>
        <v/>
      </c>
      <c r="Z1918" s="76" t="str">
        <f>IF($A1917&lt;&gt;"",IF(OR(CR1917&lt;&gt;0,CS1917&lt;&gt;0,#REF!&lt;$BB$3),"",IF(#REF!="LER","06,",IF(#REF!="LOR","11,",IF(#REF!="LEB","11,",IF(#REF!="LOB","06,",IF(#REF!="HER","24,",IF(#REF!="HOR","29,",IF(#REF!="HEB","29,",IF(#REF!="HOB","24,",""))))))))),"")</f>
        <v/>
      </c>
      <c r="AA1918" s="76"/>
      <c r="AB1918" s="76"/>
      <c r="AC1918" s="76"/>
      <c r="AD1918" s="76"/>
      <c r="AE1918" s="76"/>
      <c r="AF1918" s="76"/>
      <c r="AG1918" s="76"/>
      <c r="AH1918" s="76"/>
      <c r="AI1918" s="76"/>
      <c r="AJ1918" s="76"/>
      <c r="AK1918" s="67" t="str">
        <f t="shared" si="2678"/>
        <v/>
      </c>
      <c r="AL1918" s="76" t="str">
        <f>IF($A1917&lt;&gt;"",IF(OR(CR1917&lt;&gt;0,CS1917&lt;&gt;0,#REF!&lt;$BB$3),"",IF(#REF!="LER","07,",IF(#REF!="LOR","12,",IF(#REF!="LEB","12,",IF(#REF!="LOB","08,",IF(#REF!="HER","25,",IF(#REF!="HOR","30,",IF(#REF!="HEB","30,",IF(#REF!="HOB","25,",""))))))))),"")</f>
        <v/>
      </c>
      <c r="AM1918" s="76" t="str">
        <f>IF($A1917&lt;&gt;"",IF(OR(CR1917&lt;&gt;0,CS1917&lt;&gt;0,#REF!&lt;$BB$3),"",IF(#REF!="LER","08,",IF(#REF!="LOR","13,",IF(#REF!="LEB","13,",IF(#REF!="LOB","09,",IF(#REF!="HER","26,",IF(#REF!="HOR","31,",IF(#REF!="HEB","31,",IF(#REF!="HOB","26,",""))))))))),"")</f>
        <v/>
      </c>
      <c r="AN1918" s="76" t="str">
        <f>IF($A1917&lt;&gt;"",IF(OR(CR1917&lt;&gt;0,CS1917&lt;&gt;0,#REF!&lt;$BB$3),"",IF(#REF!="LER","09,",IF(#REF!="LOR","14,",IF(#REF!="LEB","14,",IF(#REF!="LOB","10,",IF(#REF!="HER","27,",IF(#REF!="HOR","32,",IF(#REF!="HEB","32,",IF(#REF!="HOB","27,",""))))))))),"")</f>
        <v/>
      </c>
      <c r="AO1918" s="76" t="str">
        <f>IF($A1917&lt;&gt;"",IF(OR(CR1917&lt;&gt;0,CS1917&lt;&gt;0,#REF!&lt;$BB$3),"",IF(#REF!="LER","10,",IF(#REF!="LOR","15,",IF(#REF!="LEB","15,",IF(#REF!="LOB","11,",IF(#REF!="HER","28,",IF(#REF!="HOR","33,",IF(#REF!="HEB","33,",IF(#REF!="HOB","28,",""))))))))),"")</f>
        <v/>
      </c>
      <c r="AP1918" s="76" t="str">
        <f>IF($A1917&lt;&gt;"",IF(OR(CR1917&lt;&gt;0,CS1917&lt;&gt;0,#REF!&lt;$BB$3),"",IF(#REF!="LER","12,",IF(#REF!="LOR","16,",IF(#REF!="LEB","16,",IF(#REF!="LOB","13,",IF(#REF!="HER","30,",IF(#REF!="HOR","34,",IF(#REF!="HEB","34,",IF(#REF!="HOB","29,",""))))))))),"")</f>
        <v/>
      </c>
      <c r="AQ1918" s="76" t="str">
        <f>IF($A1917&lt;&gt;"",IF(OR(CR1917&lt;&gt;0,CS1917&lt;&gt;0,#REF!&lt;$BB$3),"",IF(#REF!="LER","14,",IF(#REF!="LOR","17,",IF(#REF!="LEB","17,",IF(#REF!="LOB","15,",IF(#REF!="HER","32,",IF(#REF!="HOR","35,",IF(#REF!="HEB","35,",IF(#REF!="HOB","31,",""))))))))),"")</f>
        <v/>
      </c>
      <c r="AR1918" s="76" t="str">
        <f>IF($A1917&lt;&gt;"",IF(OR(CR1917&lt;&gt;0,CS1917&lt;&gt;0,#REF!&lt;$BB$3),"",IF(#REF!="LER","16,",IF(#REF!="LOR","18,",IF(#REF!="LEB","18,",IF(#REF!="LOB","17,",IF(#REF!="HER","34,",IF(#REF!="HOR","36,",IF(#REF!="HEB","36,",IF(#REF!="HOB","33,",""))))))))),"")</f>
        <v/>
      </c>
      <c r="AS1918" s="60" t="b">
        <f t="shared" si="2637"/>
        <v>0</v>
      </c>
      <c r="AT1918" s="60" t="b">
        <f t="shared" si="2638"/>
        <v>0</v>
      </c>
      <c r="AU1918" s="60" t="b">
        <f t="shared" si="2639"/>
        <v>0</v>
      </c>
      <c r="AV1918" s="60" t="b">
        <f t="shared" si="2640"/>
        <v>0</v>
      </c>
      <c r="AW1918" s="60" t="b">
        <f t="shared" si="2641"/>
        <v>0</v>
      </c>
      <c r="AX1918" s="60" t="b">
        <f t="shared" si="2642"/>
        <v>0</v>
      </c>
      <c r="AY1918" s="60" t="b">
        <f t="shared" si="2643"/>
        <v>0</v>
      </c>
      <c r="AZ1918" s="60"/>
      <c r="BA1918" s="61">
        <f t="shared" si="2670"/>
        <v>0</v>
      </c>
      <c r="BB1918" s="13">
        <f t="shared" si="2645"/>
        <v>0</v>
      </c>
      <c r="BC1918" s="11" t="e">
        <f>IF(#REF!&lt;&gt;"",S1918+BC1917,0)</f>
        <v>#REF!</v>
      </c>
      <c r="BD1918" s="67" t="str">
        <f t="shared" si="2679"/>
        <v/>
      </c>
      <c r="BE1918" s="76" t="str">
        <f>IF($A1917&lt;&gt;"",IF(OR(EE1917&lt;&gt;0,EF1917&lt;&gt;0,#REF!&lt;$BB$3),"",IF(#REF!="LER","01,",IF(#REF!="LOR","01,",IF(#REF!="LEB","02,",IF(#REF!="LOB","01,",IF(#REF!="HER","19,",IF(#REF!="HOR","19,",IF(#REF!="HEB","20,",IF(#REF!="HOB","19,",""))))))))),"")</f>
        <v/>
      </c>
      <c r="BF1918" s="76" t="str">
        <f>IF($A1917&lt;&gt;"",IF(OR(EE1917&lt;&gt;0,EF1917&lt;&gt;0,#REF!&lt;$BB$3),"",IF(#REF!="LER","02,",IF(#REF!="LOR","03,",IF(#REF!="LEB","04,",IF(#REF!="LOB","02,",IF(#REF!="HER","20,",IF(#REF!="HOR","21,",IF(#REF!="HEB","22,",IF(#REF!="HOB","20,",""))))))))),"")</f>
        <v/>
      </c>
      <c r="BG1918" s="76" t="str">
        <f>IF($A1917&lt;&gt;"",IF(OR(EE1917&lt;&gt;0,EF1917&lt;&gt;0,#REF!&lt;$BB$3),"",IF(#REF!="LER","03,",IF(#REF!="LOR","05,",IF(#REF!="LEB","06,",IF(#REF!="LOB","03,",IF(#REF!="HER","21,",IF(#REF!="HOR","23,",IF(#REF!="HEB","24,",IF(#REF!="HOB","21,",""))))))))),"")</f>
        <v/>
      </c>
      <c r="BH1918" s="76" t="str">
        <f>IF($A1917&lt;&gt;"",IF(OR(EE1917&lt;&gt;0,EF1917&lt;&gt;0,#REF!&lt;$BB$3),"",IF(#REF!="LER","04,",IF(#REF!="LOR","07,",IF(#REF!="LEB","08,",IF(#REF!="LOB","04,",IF(#REF!="HER","22,",IF(#REF!="HOR","25,",IF(#REF!="HEB","26,",IF(#REF!="HOB","22,",""))))))))),"")</f>
        <v/>
      </c>
      <c r="BI1918" s="76" t="str">
        <f>IF($A1917&lt;&gt;"",IF(OR(EE1917&lt;&gt;0,EF1917&lt;&gt;0,#REF!&lt;$BB$3),"",IF(#REF!="LER","05,",IF(#REF!="LOR","09,",IF(#REF!="LEB","10,",IF(#REF!="LOB","05,",IF(#REF!="HER","23,",IF(#REF!="HOR","27,",IF(#REF!="HEB","28,",IF(#REF!="HOB","23,",""))))))))),"")</f>
        <v/>
      </c>
      <c r="BJ1918" s="76" t="str">
        <f>IF($A1917&lt;&gt;"",IF(OR(EE1917&lt;&gt;0,EF1917&lt;&gt;0,#REF!&lt;$BB$3),"",IF(#REF!="LER","06,",IF(#REF!="LOR","11,",IF(#REF!="LEB","11,",IF(#REF!="LOB","06,",IF(#REF!="HER","24,",IF(#REF!="HOR","29,",IF(#REF!="HEB","29,",IF(#REF!="HOB","24,",""))))))))),"")</f>
        <v/>
      </c>
      <c r="BK1918" s="76"/>
      <c r="BL1918" s="76"/>
      <c r="BM1918" s="76"/>
      <c r="BN1918" s="76"/>
      <c r="BO1918" s="76"/>
      <c r="BP1918" s="76"/>
      <c r="BQ1918" s="76"/>
      <c r="BR1918" s="76"/>
      <c r="BS1918" s="92">
        <f t="shared" si="2681"/>
        <v>0</v>
      </c>
      <c r="BT1918" s="76"/>
      <c r="BU1918" s="76"/>
      <c r="BV1918" s="67" t="str">
        <f t="shared" si="2680"/>
        <v/>
      </c>
      <c r="BW1918" s="76" t="str">
        <f>IF($A1917&lt;&gt;"",IF(OR(EE1917&lt;&gt;0,EF1917&lt;&gt;0,#REF!&lt;$BB$3),"",IF(#REF!="LER","07,",IF(#REF!="LOR","12,",IF(#REF!="LEB","12,",IF(#REF!="LOB","08,",IF(#REF!="HER","25,",IF(#REF!="HOR","30,",IF(#REF!="HEB","30,",IF(#REF!="HOB","25,",""))))))))),"")</f>
        <v/>
      </c>
      <c r="BX1918" s="76" t="str">
        <f>IF($A1917&lt;&gt;"",IF(OR(EE1917&lt;&gt;0,EF1917&lt;&gt;0,#REF!&lt;$BB$3),"",IF(#REF!="LER","08,",IF(#REF!="LOR","13,",IF(#REF!="LEB","13,",IF(#REF!="LOB","09,",IF(#REF!="HER","26,",IF(#REF!="HOR","31,",IF(#REF!="HEB","31,",IF(#REF!="HOB","26,",""))))))))),"")</f>
        <v/>
      </c>
      <c r="BY1918" s="76" t="str">
        <f>IF($A1917&lt;&gt;"",IF(OR(EE1917&lt;&gt;0,EF1917&lt;&gt;0,#REF!&lt;$BB$3),"",IF(#REF!="LER","09,",IF(#REF!="LOR","14,",IF(#REF!="LEB","14,",IF(#REF!="LOB","10,",IF(#REF!="HER","27,",IF(#REF!="HOR","32,",IF(#REF!="HEB","32,",IF(#REF!="HOB","27,",""))))))))),"")</f>
        <v/>
      </c>
      <c r="BZ1918" s="76" t="str">
        <f>IF($A1917&lt;&gt;"",IF(OR(EE1917&lt;&gt;0,EF1917&lt;&gt;0,#REF!&lt;$BB$3),"",IF(#REF!="LER","10,",IF(#REF!="LOR","15,",IF(#REF!="LEB","15,",IF(#REF!="LOB","11,",IF(#REF!="HER","28,",IF(#REF!="HOR","33,",IF(#REF!="HEB","33,",IF(#REF!="HOB","28,",""))))))))),"")</f>
        <v/>
      </c>
      <c r="CA1918" s="76" t="str">
        <f>IF($A1917&lt;&gt;"",IF(OR(EE1917&lt;&gt;0,EF1917&lt;&gt;0,#REF!&lt;$BB$3),"",IF(#REF!="LER","12,",IF(#REF!="LOR","16,",IF(#REF!="LEB","16,",IF(#REF!="LOB","13,",IF(#REF!="HER","30,",IF(#REF!="HOR","34,",IF(#REF!="HEB","34,",IF(#REF!="HOB","29,",""))))))))),"")</f>
        <v/>
      </c>
      <c r="CB1918" s="76" t="str">
        <f>IF($A1917&lt;&gt;"",IF(OR(EE1917&lt;&gt;0,EF1917&lt;&gt;0,#REF!&lt;$BB$3),"",IF(#REF!="LER","14,",IF(#REF!="LOR","17,",IF(#REF!="LEB","17,",IF(#REF!="LOB","15,",IF(#REF!="HER","32,",IF(#REF!="HOR","35,",IF(#REF!="HEB","35,",IF(#REF!="HOB","31,",""))))))))),"")</f>
        <v/>
      </c>
      <c r="CC1918" s="76" t="str">
        <f>IF($A1917&lt;&gt;"",IF(OR(EE1917&lt;&gt;0,EF1917&lt;&gt;0,#REF!&lt;$BB$3),"",IF(#REF!="LER","16,",IF(#REF!="LOR","18,",IF(#REF!="LEB","18,",IF(#REF!="LOB","17,",IF(#REF!="HER","34,",IF(#REF!="HOR","36,",IF(#REF!="HEB","36,",IF(#REF!="HOB","33,",""))))))))),"")</f>
        <v/>
      </c>
      <c r="CD1918" s="60" t="b">
        <f t="shared" si="2646"/>
        <v>0</v>
      </c>
      <c r="CE1918" s="60" t="b">
        <f t="shared" si="2647"/>
        <v>0</v>
      </c>
      <c r="CF1918" s="60" t="b">
        <f t="shared" si="2648"/>
        <v>0</v>
      </c>
      <c r="CG1918" s="60" t="b">
        <f t="shared" si="2649"/>
        <v>0</v>
      </c>
      <c r="CH1918" s="60" t="b">
        <f t="shared" si="2650"/>
        <v>0</v>
      </c>
      <c r="CI1918" s="60" t="b">
        <f t="shared" si="2651"/>
        <v>0</v>
      </c>
      <c r="CJ1918" s="60" t="b">
        <f t="shared" si="2652"/>
        <v>0</v>
      </c>
      <c r="CK1918" s="60"/>
      <c r="CL1918" s="61">
        <f t="shared" si="2671"/>
        <v>0</v>
      </c>
      <c r="CM1918" s="92">
        <f t="shared" si="2682"/>
        <v>0</v>
      </c>
      <c r="CN1918" s="13">
        <f t="shared" si="2653"/>
        <v>0</v>
      </c>
      <c r="CO1918" s="11" t="e">
        <f>IF(#REF!&lt;&gt;"",BC1918+CO1917,0)</f>
        <v>#REF!</v>
      </c>
      <c r="CP1918" s="13">
        <f t="shared" si="2663"/>
        <v>0</v>
      </c>
      <c r="CQ1918" s="11">
        <f t="shared" si="2664"/>
        <v>0</v>
      </c>
      <c r="CR1918" s="57">
        <f t="shared" si="2635"/>
        <v>0</v>
      </c>
      <c r="CS1918" s="57">
        <f t="shared" si="2636"/>
        <v>0</v>
      </c>
      <c r="CT1918" s="57">
        <f t="shared" si="2676"/>
        <v>0</v>
      </c>
      <c r="CU1918" s="24"/>
      <c r="CV1918" s="24"/>
      <c r="CW1918" s="24"/>
      <c r="CX1918" s="24"/>
      <c r="CY1918" s="24"/>
      <c r="CZ1918" s="24"/>
      <c r="DA1918" s="24"/>
      <c r="DB1918" s="24"/>
      <c r="DC1918" s="24"/>
      <c r="DD1918" s="64"/>
      <c r="DJ1918" s="39"/>
    </row>
    <row r="1919" spans="2:114" x14ac:dyDescent="0.2">
      <c r="B1919" s="61" t="str">
        <f>IF(A1919="","",IF(U1920="","DB",U1920&amp;V1920&amp;W1920&amp;X1920&amp;Y1920&amp;Z1920&amp;AL1920&amp;AM1920&amp;AN1920&amp;AO1920&amp;AP1920&amp;AQ1920&amp;AR1920&amp;#REF!))</f>
        <v/>
      </c>
      <c r="C1919" s="7" t="str">
        <f t="shared" si="2654"/>
        <v/>
      </c>
      <c r="D1919" s="60">
        <f t="shared" si="2655"/>
        <v>0</v>
      </c>
      <c r="E1919" s="7" t="e">
        <f>IF(COUNTBLANK(BE1920:BI1920)=5,#REF!&amp;",",IF(COUNTBLANK(U1920:AR1920)=1,T1920&amp;","&amp;T1920&amp;","&amp;T1920&amp;","&amp;T1920&amp;","&amp;T1920&amp;","&amp;T1920&amp;","&amp;T1920&amp;","&amp;T1920&amp;","&amp;T1920&amp;","&amp;T1920&amp;","&amp;T1920&amp;","&amp;T1920&amp;","&amp;T1920&amp;",",T1920&amp;","&amp;T1920&amp;","&amp;T1920&amp;","&amp;T1920&amp;","&amp;T1920&amp;","&amp;T1920&amp;","&amp;T1920&amp;","&amp;T1920&amp;","&amp;T1920&amp;","&amp;T1920&amp;","&amp;T1920&amp;","&amp;T1920&amp;","&amp;T1920&amp;","&amp;T1920&amp;","))</f>
        <v>#REF!</v>
      </c>
      <c r="F1919" s="72" t="str">
        <f t="shared" si="2667"/>
        <v/>
      </c>
      <c r="G1919" s="73">
        <f t="shared" si="2656"/>
        <v>0</v>
      </c>
      <c r="H1919" s="112">
        <f t="shared" si="2657"/>
        <v>0</v>
      </c>
      <c r="I1919" s="112">
        <f t="shared" si="2658"/>
        <v>0</v>
      </c>
      <c r="J1919" s="74" t="e">
        <f>COUNTIF(#REF!,"E")</f>
        <v>#REF!</v>
      </c>
      <c r="K1919" s="74" t="e">
        <f>COUNTIF(#REF!,"O")</f>
        <v>#REF!</v>
      </c>
      <c r="L1919" s="74" t="e">
        <f t="shared" si="2659"/>
        <v>#REF!</v>
      </c>
      <c r="M1919" s="113" t="e">
        <f t="shared" si="2660"/>
        <v>#REF!</v>
      </c>
      <c r="N1919" s="60"/>
      <c r="O1919" s="61"/>
      <c r="P1919" s="61"/>
      <c r="Q1919" s="61"/>
      <c r="R1919" s="61"/>
      <c r="S1919" s="7"/>
      <c r="T1919" s="67" t="str">
        <f t="shared" si="2677"/>
        <v/>
      </c>
      <c r="U1919" s="76" t="str">
        <f>IF($A1918&lt;&gt;"",IF(OR(CR1918&lt;&gt;0,CS1918&lt;&gt;0,#REF!&lt;$BB$3),"",IF(#REF!="LER","01,",IF(#REF!="LOR","01,",IF(#REF!="LEB","02,",IF(#REF!="LOB","01,",IF(#REF!="HER","19,",IF(#REF!="HOR","19,",IF(#REF!="HEB","20,",IF(#REF!="HOB","19,",""))))))))),"")</f>
        <v/>
      </c>
      <c r="V1919" s="76" t="str">
        <f>IF($A1918&lt;&gt;"",IF(OR(CR1918&lt;&gt;0,CS1918&lt;&gt;0,#REF!&lt;$BB$3),"",IF(#REF!="LER","02,",IF(#REF!="LOR","03,",IF(#REF!="LEB","04,",IF(#REF!="LOB","02,",IF(#REF!="HER","20,",IF(#REF!="HOR","21,",IF(#REF!="HEB","22,",IF(#REF!="HOB","20,",""))))))))),"")</f>
        <v/>
      </c>
      <c r="W1919" s="76" t="str">
        <f>IF($A1918&lt;&gt;"",IF(OR(CR1918&lt;&gt;0,CS1918&lt;&gt;0,#REF!&lt;$BB$3),"",IF(#REF!="LER","03,",IF(#REF!="LOR","05,",IF(#REF!="LEB","06,",IF(#REF!="LOB","03,",IF(#REF!="HER","21,",IF(#REF!="HOR","23,",IF(#REF!="HEB","24,",IF(#REF!="HOB","21,",""))))))))),"")</f>
        <v/>
      </c>
      <c r="X1919" s="76" t="str">
        <f>IF($A1918&lt;&gt;"",IF(OR(CR1918&lt;&gt;0,CS1918&lt;&gt;0,#REF!&lt;$BB$3),"",IF(#REF!="LER","04,",IF(#REF!="LOR","07,",IF(#REF!="LEB","08,",IF(#REF!="LOB","04,",IF(#REF!="HER","22,",IF(#REF!="HOR","25,",IF(#REF!="HEB","26,",IF(#REF!="HOB","22,",""))))))))),"")</f>
        <v/>
      </c>
      <c r="Y1919" s="76" t="str">
        <f>IF($A1918&lt;&gt;"",IF(OR(CR1918&lt;&gt;0,CS1918&lt;&gt;0,#REF!&lt;$BB$3),"",IF(#REF!="LER","05,",IF(#REF!="LOR","09,",IF(#REF!="LEB","10,",IF(#REF!="LOB","05,",IF(#REF!="HER","23,",IF(#REF!="HOR","27,",IF(#REF!="HEB","28,",IF(#REF!="HOB","23,",""))))))))),"")</f>
        <v/>
      </c>
      <c r="Z1919" s="76" t="str">
        <f>IF($A1918&lt;&gt;"",IF(OR(CR1918&lt;&gt;0,CS1918&lt;&gt;0,#REF!&lt;$BB$3),"",IF(#REF!="LER","06,",IF(#REF!="LOR","11,",IF(#REF!="LEB","11,",IF(#REF!="LOB","06,",IF(#REF!="HER","24,",IF(#REF!="HOR","29,",IF(#REF!="HEB","29,",IF(#REF!="HOB","24,",""))))))))),"")</f>
        <v/>
      </c>
      <c r="AA1919" s="76"/>
      <c r="AB1919" s="76"/>
      <c r="AC1919" s="76"/>
      <c r="AD1919" s="76"/>
      <c r="AE1919" s="76"/>
      <c r="AF1919" s="76"/>
      <c r="AG1919" s="76"/>
      <c r="AH1919" s="76"/>
      <c r="AI1919" s="76"/>
      <c r="AJ1919" s="76"/>
      <c r="AK1919" s="67" t="str">
        <f t="shared" si="2678"/>
        <v/>
      </c>
      <c r="AL1919" s="76" t="str">
        <f>IF($A1918&lt;&gt;"",IF(OR(CR1918&lt;&gt;0,CS1918&lt;&gt;0,#REF!&lt;$BB$3),"",IF(#REF!="LER","07,",IF(#REF!="LOR","12,",IF(#REF!="LEB","12,",IF(#REF!="LOB","08,",IF(#REF!="HER","25,",IF(#REF!="HOR","30,",IF(#REF!="HEB","30,",IF(#REF!="HOB","25,",""))))))))),"")</f>
        <v/>
      </c>
      <c r="AM1919" s="76" t="str">
        <f>IF($A1918&lt;&gt;"",IF(OR(CR1918&lt;&gt;0,CS1918&lt;&gt;0,#REF!&lt;$BB$3),"",IF(#REF!="LER","08,",IF(#REF!="LOR","13,",IF(#REF!="LEB","13,",IF(#REF!="LOB","09,",IF(#REF!="HER","26,",IF(#REF!="HOR","31,",IF(#REF!="HEB","31,",IF(#REF!="HOB","26,",""))))))))),"")</f>
        <v/>
      </c>
      <c r="AN1919" s="76" t="str">
        <f>IF($A1918&lt;&gt;"",IF(OR(CR1918&lt;&gt;0,CS1918&lt;&gt;0,#REF!&lt;$BB$3),"",IF(#REF!="LER","09,",IF(#REF!="LOR","14,",IF(#REF!="LEB","14,",IF(#REF!="LOB","10,",IF(#REF!="HER","27,",IF(#REF!="HOR","32,",IF(#REF!="HEB","32,",IF(#REF!="HOB","27,",""))))))))),"")</f>
        <v/>
      </c>
      <c r="AO1919" s="76" t="str">
        <f>IF($A1918&lt;&gt;"",IF(OR(CR1918&lt;&gt;0,CS1918&lt;&gt;0,#REF!&lt;$BB$3),"",IF(#REF!="LER","10,",IF(#REF!="LOR","15,",IF(#REF!="LEB","15,",IF(#REF!="LOB","11,",IF(#REF!="HER","28,",IF(#REF!="HOR","33,",IF(#REF!="HEB","33,",IF(#REF!="HOB","28,",""))))))))),"")</f>
        <v/>
      </c>
      <c r="AP1919" s="76" t="str">
        <f>IF($A1918&lt;&gt;"",IF(OR(CR1918&lt;&gt;0,CS1918&lt;&gt;0,#REF!&lt;$BB$3),"",IF(#REF!="LER","12,",IF(#REF!="LOR","16,",IF(#REF!="LEB","16,",IF(#REF!="LOB","13,",IF(#REF!="HER","30,",IF(#REF!="HOR","34,",IF(#REF!="HEB","34,",IF(#REF!="HOB","29,",""))))))))),"")</f>
        <v/>
      </c>
      <c r="AQ1919" s="76" t="str">
        <f>IF($A1918&lt;&gt;"",IF(OR(CR1918&lt;&gt;0,CS1918&lt;&gt;0,#REF!&lt;$BB$3),"",IF(#REF!="LER","14,",IF(#REF!="LOR","17,",IF(#REF!="LEB","17,",IF(#REF!="LOB","15,",IF(#REF!="HER","32,",IF(#REF!="HOR","35,",IF(#REF!="HEB","35,",IF(#REF!="HOB","31,",""))))))))),"")</f>
        <v/>
      </c>
      <c r="AR1919" s="76" t="str">
        <f>IF($A1918&lt;&gt;"",IF(OR(CR1918&lt;&gt;0,CS1918&lt;&gt;0,#REF!&lt;$BB$3),"",IF(#REF!="LER","16,",IF(#REF!="LOR","18,",IF(#REF!="LEB","18,",IF(#REF!="LOB","17,",IF(#REF!="HER","34,",IF(#REF!="HOR","36,",IF(#REF!="HEB","36,",IF(#REF!="HOB","33,",""))))))))),"")</f>
        <v/>
      </c>
      <c r="AS1919" s="60" t="b">
        <f t="shared" si="2637"/>
        <v>0</v>
      </c>
      <c r="AT1919" s="60" t="b">
        <f t="shared" si="2638"/>
        <v>0</v>
      </c>
      <c r="AU1919" s="60" t="b">
        <f t="shared" si="2639"/>
        <v>0</v>
      </c>
      <c r="AV1919" s="60" t="b">
        <f t="shared" si="2640"/>
        <v>0</v>
      </c>
      <c r="AW1919" s="60" t="b">
        <f t="shared" si="2641"/>
        <v>0</v>
      </c>
      <c r="AX1919" s="60" t="b">
        <f t="shared" si="2642"/>
        <v>0</v>
      </c>
      <c r="AY1919" s="60" t="b">
        <f t="shared" si="2643"/>
        <v>0</v>
      </c>
      <c r="AZ1919" s="60"/>
      <c r="BA1919" s="61">
        <f t="shared" si="2670"/>
        <v>0</v>
      </c>
      <c r="BB1919" s="13">
        <f t="shared" si="2645"/>
        <v>0</v>
      </c>
      <c r="BC1919" s="11" t="e">
        <f>IF(#REF!&lt;&gt;"",S1919+BC1918,0)</f>
        <v>#REF!</v>
      </c>
      <c r="BD1919" s="67" t="str">
        <f t="shared" si="2679"/>
        <v/>
      </c>
      <c r="BE1919" s="76" t="str">
        <f>IF($A1918&lt;&gt;"",IF(OR(EE1918&lt;&gt;0,EF1918&lt;&gt;0,#REF!&lt;$BB$3),"",IF(#REF!="LER","01,",IF(#REF!="LOR","01,",IF(#REF!="LEB","02,",IF(#REF!="LOB","01,",IF(#REF!="HER","19,",IF(#REF!="HOR","19,",IF(#REF!="HEB","20,",IF(#REF!="HOB","19,",""))))))))),"")</f>
        <v/>
      </c>
      <c r="BF1919" s="76" t="str">
        <f>IF($A1918&lt;&gt;"",IF(OR(EE1918&lt;&gt;0,EF1918&lt;&gt;0,#REF!&lt;$BB$3),"",IF(#REF!="LER","02,",IF(#REF!="LOR","03,",IF(#REF!="LEB","04,",IF(#REF!="LOB","02,",IF(#REF!="HER","20,",IF(#REF!="HOR","21,",IF(#REF!="HEB","22,",IF(#REF!="HOB","20,",""))))))))),"")</f>
        <v/>
      </c>
      <c r="BG1919" s="76" t="str">
        <f>IF($A1918&lt;&gt;"",IF(OR(EE1918&lt;&gt;0,EF1918&lt;&gt;0,#REF!&lt;$BB$3),"",IF(#REF!="LER","03,",IF(#REF!="LOR","05,",IF(#REF!="LEB","06,",IF(#REF!="LOB","03,",IF(#REF!="HER","21,",IF(#REF!="HOR","23,",IF(#REF!="HEB","24,",IF(#REF!="HOB","21,",""))))))))),"")</f>
        <v/>
      </c>
      <c r="BH1919" s="76" t="str">
        <f>IF($A1918&lt;&gt;"",IF(OR(EE1918&lt;&gt;0,EF1918&lt;&gt;0,#REF!&lt;$BB$3),"",IF(#REF!="LER","04,",IF(#REF!="LOR","07,",IF(#REF!="LEB","08,",IF(#REF!="LOB","04,",IF(#REF!="HER","22,",IF(#REF!="HOR","25,",IF(#REF!="HEB","26,",IF(#REF!="HOB","22,",""))))))))),"")</f>
        <v/>
      </c>
      <c r="BI1919" s="76" t="str">
        <f>IF($A1918&lt;&gt;"",IF(OR(EE1918&lt;&gt;0,EF1918&lt;&gt;0,#REF!&lt;$BB$3),"",IF(#REF!="LER","05,",IF(#REF!="LOR","09,",IF(#REF!="LEB","10,",IF(#REF!="LOB","05,",IF(#REF!="HER","23,",IF(#REF!="HOR","27,",IF(#REF!="HEB","28,",IF(#REF!="HOB","23,",""))))))))),"")</f>
        <v/>
      </c>
      <c r="BJ1919" s="76" t="str">
        <f>IF($A1918&lt;&gt;"",IF(OR(EE1918&lt;&gt;0,EF1918&lt;&gt;0,#REF!&lt;$BB$3),"",IF(#REF!="LER","06,",IF(#REF!="LOR","11,",IF(#REF!="LEB","11,",IF(#REF!="LOB","06,",IF(#REF!="HER","24,",IF(#REF!="HOR","29,",IF(#REF!="HEB","29,",IF(#REF!="HOB","24,",""))))))))),"")</f>
        <v/>
      </c>
      <c r="BK1919" s="76"/>
      <c r="BL1919" s="76"/>
      <c r="BM1919" s="76"/>
      <c r="BN1919" s="76"/>
      <c r="BO1919" s="76"/>
      <c r="BP1919" s="76"/>
      <c r="BQ1919" s="76"/>
      <c r="BR1919" s="76"/>
      <c r="BS1919" s="92">
        <f t="shared" si="2681"/>
        <v>0</v>
      </c>
      <c r="BT1919" s="76"/>
      <c r="BU1919" s="76"/>
      <c r="BV1919" s="67" t="str">
        <f t="shared" si="2680"/>
        <v/>
      </c>
      <c r="BW1919" s="76" t="str">
        <f>IF($A1918&lt;&gt;"",IF(OR(EE1918&lt;&gt;0,EF1918&lt;&gt;0,#REF!&lt;$BB$3),"",IF(#REF!="LER","07,",IF(#REF!="LOR","12,",IF(#REF!="LEB","12,",IF(#REF!="LOB","08,",IF(#REF!="HER","25,",IF(#REF!="HOR","30,",IF(#REF!="HEB","30,",IF(#REF!="HOB","25,",""))))))))),"")</f>
        <v/>
      </c>
      <c r="BX1919" s="76" t="str">
        <f>IF($A1918&lt;&gt;"",IF(OR(EE1918&lt;&gt;0,EF1918&lt;&gt;0,#REF!&lt;$BB$3),"",IF(#REF!="LER","08,",IF(#REF!="LOR","13,",IF(#REF!="LEB","13,",IF(#REF!="LOB","09,",IF(#REF!="HER","26,",IF(#REF!="HOR","31,",IF(#REF!="HEB","31,",IF(#REF!="HOB","26,",""))))))))),"")</f>
        <v/>
      </c>
      <c r="BY1919" s="76" t="str">
        <f>IF($A1918&lt;&gt;"",IF(OR(EE1918&lt;&gt;0,EF1918&lt;&gt;0,#REF!&lt;$BB$3),"",IF(#REF!="LER","09,",IF(#REF!="LOR","14,",IF(#REF!="LEB","14,",IF(#REF!="LOB","10,",IF(#REF!="HER","27,",IF(#REF!="HOR","32,",IF(#REF!="HEB","32,",IF(#REF!="HOB","27,",""))))))))),"")</f>
        <v/>
      </c>
      <c r="BZ1919" s="76" t="str">
        <f>IF($A1918&lt;&gt;"",IF(OR(EE1918&lt;&gt;0,EF1918&lt;&gt;0,#REF!&lt;$BB$3),"",IF(#REF!="LER","10,",IF(#REF!="LOR","15,",IF(#REF!="LEB","15,",IF(#REF!="LOB","11,",IF(#REF!="HER","28,",IF(#REF!="HOR","33,",IF(#REF!="HEB","33,",IF(#REF!="HOB","28,",""))))))))),"")</f>
        <v/>
      </c>
      <c r="CA1919" s="76" t="str">
        <f>IF($A1918&lt;&gt;"",IF(OR(EE1918&lt;&gt;0,EF1918&lt;&gt;0,#REF!&lt;$BB$3),"",IF(#REF!="LER","12,",IF(#REF!="LOR","16,",IF(#REF!="LEB","16,",IF(#REF!="LOB","13,",IF(#REF!="HER","30,",IF(#REF!="HOR","34,",IF(#REF!="HEB","34,",IF(#REF!="HOB","29,",""))))))))),"")</f>
        <v/>
      </c>
      <c r="CB1919" s="76" t="str">
        <f>IF($A1918&lt;&gt;"",IF(OR(EE1918&lt;&gt;0,EF1918&lt;&gt;0,#REF!&lt;$BB$3),"",IF(#REF!="LER","14,",IF(#REF!="LOR","17,",IF(#REF!="LEB","17,",IF(#REF!="LOB","15,",IF(#REF!="HER","32,",IF(#REF!="HOR","35,",IF(#REF!="HEB","35,",IF(#REF!="HOB","31,",""))))))))),"")</f>
        <v/>
      </c>
      <c r="CC1919" s="76" t="str">
        <f>IF($A1918&lt;&gt;"",IF(OR(EE1918&lt;&gt;0,EF1918&lt;&gt;0,#REF!&lt;$BB$3),"",IF(#REF!="LER","16,",IF(#REF!="LOR","18,",IF(#REF!="LEB","18,",IF(#REF!="LOB","17,",IF(#REF!="HER","34,",IF(#REF!="HOR","36,",IF(#REF!="HEB","36,",IF(#REF!="HOB","33,",""))))))))),"")</f>
        <v/>
      </c>
      <c r="CD1919" s="60" t="b">
        <f t="shared" si="2646"/>
        <v>0</v>
      </c>
      <c r="CE1919" s="60" t="b">
        <f t="shared" si="2647"/>
        <v>0</v>
      </c>
      <c r="CF1919" s="60" t="b">
        <f t="shared" si="2648"/>
        <v>0</v>
      </c>
      <c r="CG1919" s="60" t="b">
        <f t="shared" si="2649"/>
        <v>0</v>
      </c>
      <c r="CH1919" s="60" t="b">
        <f t="shared" si="2650"/>
        <v>0</v>
      </c>
      <c r="CI1919" s="60" t="b">
        <f t="shared" si="2651"/>
        <v>0</v>
      </c>
      <c r="CJ1919" s="60" t="b">
        <f t="shared" si="2652"/>
        <v>0</v>
      </c>
      <c r="CK1919" s="60"/>
      <c r="CL1919" s="61">
        <f t="shared" si="2671"/>
        <v>0</v>
      </c>
      <c r="CM1919" s="92">
        <f t="shared" si="2682"/>
        <v>0</v>
      </c>
      <c r="CN1919" s="13">
        <f t="shared" si="2653"/>
        <v>0</v>
      </c>
      <c r="CO1919" s="11" t="e">
        <f>IF(#REF!&lt;&gt;"",BC1919+CO1918,0)</f>
        <v>#REF!</v>
      </c>
      <c r="CP1919" s="13">
        <f t="shared" si="2663"/>
        <v>0</v>
      </c>
      <c r="CQ1919" s="11">
        <f t="shared" si="2664"/>
        <v>0</v>
      </c>
      <c r="CR1919" s="57">
        <f t="shared" si="2635"/>
        <v>0</v>
      </c>
      <c r="CS1919" s="57">
        <f t="shared" si="2636"/>
        <v>0</v>
      </c>
      <c r="CT1919" s="57">
        <f t="shared" si="2676"/>
        <v>0</v>
      </c>
      <c r="CU1919" s="24"/>
      <c r="CV1919" s="24"/>
      <c r="CW1919" s="24"/>
      <c r="CX1919" s="24"/>
      <c r="CY1919" s="24"/>
      <c r="CZ1919" s="24"/>
      <c r="DA1919" s="24"/>
      <c r="DB1919" s="24"/>
      <c r="DC1919" s="24"/>
      <c r="DD1919" s="64"/>
      <c r="DJ1919" s="39"/>
    </row>
    <row r="1920" spans="2:114" x14ac:dyDescent="0.2">
      <c r="B1920" s="61" t="str">
        <f>IF(A1920="","",IF(U1921="","DB",U1921&amp;V1921&amp;W1921&amp;X1921&amp;Y1921&amp;Z1921&amp;AL1921&amp;AM1921&amp;AN1921&amp;AO1921&amp;AP1921&amp;AQ1921&amp;AR1921&amp;#REF!))</f>
        <v/>
      </c>
      <c r="C1920" s="7" t="str">
        <f t="shared" si="2654"/>
        <v/>
      </c>
      <c r="D1920" s="60">
        <f t="shared" si="2655"/>
        <v>0</v>
      </c>
      <c r="E1920" s="7" t="e">
        <f>IF(COUNTBLANK(BE1921:BI1921)=5,#REF!&amp;",",IF(COUNTBLANK(U1921:AR1921)=1,T1921&amp;","&amp;T1921&amp;","&amp;T1921&amp;","&amp;T1921&amp;","&amp;T1921&amp;","&amp;T1921&amp;","&amp;T1921&amp;","&amp;T1921&amp;","&amp;T1921&amp;","&amp;T1921&amp;","&amp;T1921&amp;","&amp;T1921&amp;","&amp;T1921&amp;",",T1921&amp;","&amp;T1921&amp;","&amp;T1921&amp;","&amp;T1921&amp;","&amp;T1921&amp;","&amp;T1921&amp;","&amp;T1921&amp;","&amp;T1921&amp;","&amp;T1921&amp;","&amp;T1921&amp;","&amp;T1921&amp;","&amp;T1921&amp;","&amp;T1921&amp;","&amp;T1921&amp;","))</f>
        <v>#REF!</v>
      </c>
      <c r="F1920" s="72" t="str">
        <f t="shared" si="2667"/>
        <v/>
      </c>
      <c r="G1920" s="73">
        <f t="shared" si="2656"/>
        <v>0</v>
      </c>
      <c r="H1920" s="112">
        <f t="shared" si="2657"/>
        <v>0</v>
      </c>
      <c r="I1920" s="112">
        <f t="shared" si="2658"/>
        <v>0</v>
      </c>
      <c r="J1920" s="74" t="e">
        <f>COUNTIF(#REF!,"E")</f>
        <v>#REF!</v>
      </c>
      <c r="K1920" s="74" t="e">
        <f>COUNTIF(#REF!,"O")</f>
        <v>#REF!</v>
      </c>
      <c r="L1920" s="74" t="e">
        <f t="shared" si="2659"/>
        <v>#REF!</v>
      </c>
      <c r="M1920" s="113" t="e">
        <f t="shared" si="2660"/>
        <v>#REF!</v>
      </c>
      <c r="N1920" s="60"/>
      <c r="O1920" s="61"/>
      <c r="P1920" s="61"/>
      <c r="Q1920" s="61"/>
      <c r="R1920" s="61"/>
      <c r="S1920" s="7"/>
      <c r="T1920" s="67" t="str">
        <f t="shared" si="2677"/>
        <v/>
      </c>
      <c r="U1920" s="76" t="str">
        <f>IF($A1919&lt;&gt;"",IF(OR(CR1919&lt;&gt;0,CS1919&lt;&gt;0,#REF!&lt;$BB$3),"",IF(#REF!="LER","01,",IF(#REF!="LOR","01,",IF(#REF!="LEB","02,",IF(#REF!="LOB","01,",IF(#REF!="HER","19,",IF(#REF!="HOR","19,",IF(#REF!="HEB","20,",IF(#REF!="HOB","19,",""))))))))),"")</f>
        <v/>
      </c>
      <c r="V1920" s="76" t="str">
        <f>IF($A1919&lt;&gt;"",IF(OR(CR1919&lt;&gt;0,CS1919&lt;&gt;0,#REF!&lt;$BB$3),"",IF(#REF!="LER","02,",IF(#REF!="LOR","03,",IF(#REF!="LEB","04,",IF(#REF!="LOB","02,",IF(#REF!="HER","20,",IF(#REF!="HOR","21,",IF(#REF!="HEB","22,",IF(#REF!="HOB","20,",""))))))))),"")</f>
        <v/>
      </c>
      <c r="W1920" s="76" t="str">
        <f>IF($A1919&lt;&gt;"",IF(OR(CR1919&lt;&gt;0,CS1919&lt;&gt;0,#REF!&lt;$BB$3),"",IF(#REF!="LER","03,",IF(#REF!="LOR","05,",IF(#REF!="LEB","06,",IF(#REF!="LOB","03,",IF(#REF!="HER","21,",IF(#REF!="HOR","23,",IF(#REF!="HEB","24,",IF(#REF!="HOB","21,",""))))))))),"")</f>
        <v/>
      </c>
      <c r="X1920" s="76" t="str">
        <f>IF($A1919&lt;&gt;"",IF(OR(CR1919&lt;&gt;0,CS1919&lt;&gt;0,#REF!&lt;$BB$3),"",IF(#REF!="LER","04,",IF(#REF!="LOR","07,",IF(#REF!="LEB","08,",IF(#REF!="LOB","04,",IF(#REF!="HER","22,",IF(#REF!="HOR","25,",IF(#REF!="HEB","26,",IF(#REF!="HOB","22,",""))))))))),"")</f>
        <v/>
      </c>
      <c r="Y1920" s="76" t="str">
        <f>IF($A1919&lt;&gt;"",IF(OR(CR1919&lt;&gt;0,CS1919&lt;&gt;0,#REF!&lt;$BB$3),"",IF(#REF!="LER","05,",IF(#REF!="LOR","09,",IF(#REF!="LEB","10,",IF(#REF!="LOB","05,",IF(#REF!="HER","23,",IF(#REF!="HOR","27,",IF(#REF!="HEB","28,",IF(#REF!="HOB","23,",""))))))))),"")</f>
        <v/>
      </c>
      <c r="Z1920" s="76" t="str">
        <f>IF($A1919&lt;&gt;"",IF(OR(CR1919&lt;&gt;0,CS1919&lt;&gt;0,#REF!&lt;$BB$3),"",IF(#REF!="LER","06,",IF(#REF!="LOR","11,",IF(#REF!="LEB","11,",IF(#REF!="LOB","06,",IF(#REF!="HER","24,",IF(#REF!="HOR","29,",IF(#REF!="HEB","29,",IF(#REF!="HOB","24,",""))))))))),"")</f>
        <v/>
      </c>
      <c r="AA1920" s="76"/>
      <c r="AB1920" s="76"/>
      <c r="AC1920" s="76"/>
      <c r="AD1920" s="76"/>
      <c r="AE1920" s="76"/>
      <c r="AF1920" s="76"/>
      <c r="AG1920" s="76"/>
      <c r="AH1920" s="76"/>
      <c r="AI1920" s="76"/>
      <c r="AJ1920" s="76"/>
      <c r="AK1920" s="67" t="str">
        <f t="shared" si="2678"/>
        <v/>
      </c>
      <c r="AL1920" s="76" t="str">
        <f>IF($A1919&lt;&gt;"",IF(OR(CR1919&lt;&gt;0,CS1919&lt;&gt;0,#REF!&lt;$BB$3),"",IF(#REF!="LER","07,",IF(#REF!="LOR","12,",IF(#REF!="LEB","12,",IF(#REF!="LOB","08,",IF(#REF!="HER","25,",IF(#REF!="HOR","30,",IF(#REF!="HEB","30,",IF(#REF!="HOB","25,",""))))))))),"")</f>
        <v/>
      </c>
      <c r="AM1920" s="76" t="str">
        <f>IF($A1919&lt;&gt;"",IF(OR(CR1919&lt;&gt;0,CS1919&lt;&gt;0,#REF!&lt;$BB$3),"",IF(#REF!="LER","08,",IF(#REF!="LOR","13,",IF(#REF!="LEB","13,",IF(#REF!="LOB","09,",IF(#REF!="HER","26,",IF(#REF!="HOR","31,",IF(#REF!="HEB","31,",IF(#REF!="HOB","26,",""))))))))),"")</f>
        <v/>
      </c>
      <c r="AN1920" s="76" t="str">
        <f>IF($A1919&lt;&gt;"",IF(OR(CR1919&lt;&gt;0,CS1919&lt;&gt;0,#REF!&lt;$BB$3),"",IF(#REF!="LER","09,",IF(#REF!="LOR","14,",IF(#REF!="LEB","14,",IF(#REF!="LOB","10,",IF(#REF!="HER","27,",IF(#REF!="HOR","32,",IF(#REF!="HEB","32,",IF(#REF!="HOB","27,",""))))))))),"")</f>
        <v/>
      </c>
      <c r="AO1920" s="76" t="str">
        <f>IF($A1919&lt;&gt;"",IF(OR(CR1919&lt;&gt;0,CS1919&lt;&gt;0,#REF!&lt;$BB$3),"",IF(#REF!="LER","10,",IF(#REF!="LOR","15,",IF(#REF!="LEB","15,",IF(#REF!="LOB","11,",IF(#REF!="HER","28,",IF(#REF!="HOR","33,",IF(#REF!="HEB","33,",IF(#REF!="HOB","28,",""))))))))),"")</f>
        <v/>
      </c>
      <c r="AP1920" s="76" t="str">
        <f>IF($A1919&lt;&gt;"",IF(OR(CR1919&lt;&gt;0,CS1919&lt;&gt;0,#REF!&lt;$BB$3),"",IF(#REF!="LER","12,",IF(#REF!="LOR","16,",IF(#REF!="LEB","16,",IF(#REF!="LOB","13,",IF(#REF!="HER","30,",IF(#REF!="HOR","34,",IF(#REF!="HEB","34,",IF(#REF!="HOB","29,",""))))))))),"")</f>
        <v/>
      </c>
      <c r="AQ1920" s="76" t="str">
        <f>IF($A1919&lt;&gt;"",IF(OR(CR1919&lt;&gt;0,CS1919&lt;&gt;0,#REF!&lt;$BB$3),"",IF(#REF!="LER","14,",IF(#REF!="LOR","17,",IF(#REF!="LEB","17,",IF(#REF!="LOB","15,",IF(#REF!="HER","32,",IF(#REF!="HOR","35,",IF(#REF!="HEB","35,",IF(#REF!="HOB","31,",""))))))))),"")</f>
        <v/>
      </c>
      <c r="AR1920" s="76" t="str">
        <f>IF($A1919&lt;&gt;"",IF(OR(CR1919&lt;&gt;0,CS1919&lt;&gt;0,#REF!&lt;$BB$3),"",IF(#REF!="LER","16,",IF(#REF!="LOR","18,",IF(#REF!="LEB","18,",IF(#REF!="LOB","17,",IF(#REF!="HER","34,",IF(#REF!="HOR","36,",IF(#REF!="HEB","36,",IF(#REF!="HOB","33,",""))))))))),"")</f>
        <v/>
      </c>
      <c r="AS1920" s="60" t="b">
        <f t="shared" si="2637"/>
        <v>0</v>
      </c>
      <c r="AT1920" s="60" t="b">
        <f t="shared" si="2638"/>
        <v>0</v>
      </c>
      <c r="AU1920" s="60" t="b">
        <f t="shared" si="2639"/>
        <v>0</v>
      </c>
      <c r="AV1920" s="60" t="b">
        <f t="shared" si="2640"/>
        <v>0</v>
      </c>
      <c r="AW1920" s="60" t="b">
        <f t="shared" si="2641"/>
        <v>0</v>
      </c>
      <c r="AX1920" s="60" t="b">
        <f t="shared" si="2642"/>
        <v>0</v>
      </c>
      <c r="AY1920" s="60" t="b">
        <f t="shared" si="2643"/>
        <v>0</v>
      </c>
      <c r="AZ1920" s="60"/>
      <c r="BA1920" s="61">
        <f t="shared" si="2670"/>
        <v>0</v>
      </c>
      <c r="BB1920" s="13">
        <f t="shared" si="2645"/>
        <v>0</v>
      </c>
      <c r="BC1920" s="11" t="e">
        <f>IF(#REF!&lt;&gt;"",S1920+BC1919,0)</f>
        <v>#REF!</v>
      </c>
      <c r="BD1920" s="67" t="str">
        <f t="shared" si="2679"/>
        <v/>
      </c>
      <c r="BE1920" s="76" t="str">
        <f>IF($A1919&lt;&gt;"",IF(OR(EE1919&lt;&gt;0,EF1919&lt;&gt;0,#REF!&lt;$BB$3),"",IF(#REF!="LER","01,",IF(#REF!="LOR","01,",IF(#REF!="LEB","02,",IF(#REF!="LOB","01,",IF(#REF!="HER","19,",IF(#REF!="HOR","19,",IF(#REF!="HEB","20,",IF(#REF!="HOB","19,",""))))))))),"")</f>
        <v/>
      </c>
      <c r="BF1920" s="76" t="str">
        <f>IF($A1919&lt;&gt;"",IF(OR(EE1919&lt;&gt;0,EF1919&lt;&gt;0,#REF!&lt;$BB$3),"",IF(#REF!="LER","02,",IF(#REF!="LOR","03,",IF(#REF!="LEB","04,",IF(#REF!="LOB","02,",IF(#REF!="HER","20,",IF(#REF!="HOR","21,",IF(#REF!="HEB","22,",IF(#REF!="HOB","20,",""))))))))),"")</f>
        <v/>
      </c>
      <c r="BG1920" s="76" t="str">
        <f>IF($A1919&lt;&gt;"",IF(OR(EE1919&lt;&gt;0,EF1919&lt;&gt;0,#REF!&lt;$BB$3),"",IF(#REF!="LER","03,",IF(#REF!="LOR","05,",IF(#REF!="LEB","06,",IF(#REF!="LOB","03,",IF(#REF!="HER","21,",IF(#REF!="HOR","23,",IF(#REF!="HEB","24,",IF(#REF!="HOB","21,",""))))))))),"")</f>
        <v/>
      </c>
      <c r="BH1920" s="76" t="str">
        <f>IF($A1919&lt;&gt;"",IF(OR(EE1919&lt;&gt;0,EF1919&lt;&gt;0,#REF!&lt;$BB$3),"",IF(#REF!="LER","04,",IF(#REF!="LOR","07,",IF(#REF!="LEB","08,",IF(#REF!="LOB","04,",IF(#REF!="HER","22,",IF(#REF!="HOR","25,",IF(#REF!="HEB","26,",IF(#REF!="HOB","22,",""))))))))),"")</f>
        <v/>
      </c>
      <c r="BI1920" s="76" t="str">
        <f>IF($A1919&lt;&gt;"",IF(OR(EE1919&lt;&gt;0,EF1919&lt;&gt;0,#REF!&lt;$BB$3),"",IF(#REF!="LER","05,",IF(#REF!="LOR","09,",IF(#REF!="LEB","10,",IF(#REF!="LOB","05,",IF(#REF!="HER","23,",IF(#REF!="HOR","27,",IF(#REF!="HEB","28,",IF(#REF!="HOB","23,",""))))))))),"")</f>
        <v/>
      </c>
      <c r="BJ1920" s="76" t="str">
        <f>IF($A1919&lt;&gt;"",IF(OR(EE1919&lt;&gt;0,EF1919&lt;&gt;0,#REF!&lt;$BB$3),"",IF(#REF!="LER","06,",IF(#REF!="LOR","11,",IF(#REF!="LEB","11,",IF(#REF!="LOB","06,",IF(#REF!="HER","24,",IF(#REF!="HOR","29,",IF(#REF!="HEB","29,",IF(#REF!="HOB","24,",""))))))))),"")</f>
        <v/>
      </c>
      <c r="BK1920" s="76"/>
      <c r="BL1920" s="76"/>
      <c r="BM1920" s="76"/>
      <c r="BN1920" s="76"/>
      <c r="BO1920" s="76"/>
      <c r="BP1920" s="76"/>
      <c r="BQ1920" s="76"/>
      <c r="BR1920" s="76"/>
      <c r="BS1920" s="92">
        <f t="shared" si="2681"/>
        <v>0</v>
      </c>
      <c r="BT1920" s="76"/>
      <c r="BU1920" s="76"/>
      <c r="BV1920" s="67" t="str">
        <f t="shared" si="2680"/>
        <v/>
      </c>
      <c r="BW1920" s="76" t="str">
        <f>IF($A1919&lt;&gt;"",IF(OR(EE1919&lt;&gt;0,EF1919&lt;&gt;0,#REF!&lt;$BB$3),"",IF(#REF!="LER","07,",IF(#REF!="LOR","12,",IF(#REF!="LEB","12,",IF(#REF!="LOB","08,",IF(#REF!="HER","25,",IF(#REF!="HOR","30,",IF(#REF!="HEB","30,",IF(#REF!="HOB","25,",""))))))))),"")</f>
        <v/>
      </c>
      <c r="BX1920" s="76" t="str">
        <f>IF($A1919&lt;&gt;"",IF(OR(EE1919&lt;&gt;0,EF1919&lt;&gt;0,#REF!&lt;$BB$3),"",IF(#REF!="LER","08,",IF(#REF!="LOR","13,",IF(#REF!="LEB","13,",IF(#REF!="LOB","09,",IF(#REF!="HER","26,",IF(#REF!="HOR","31,",IF(#REF!="HEB","31,",IF(#REF!="HOB","26,",""))))))))),"")</f>
        <v/>
      </c>
      <c r="BY1920" s="76" t="str">
        <f>IF($A1919&lt;&gt;"",IF(OR(EE1919&lt;&gt;0,EF1919&lt;&gt;0,#REF!&lt;$BB$3),"",IF(#REF!="LER","09,",IF(#REF!="LOR","14,",IF(#REF!="LEB","14,",IF(#REF!="LOB","10,",IF(#REF!="HER","27,",IF(#REF!="HOR","32,",IF(#REF!="HEB","32,",IF(#REF!="HOB","27,",""))))))))),"")</f>
        <v/>
      </c>
      <c r="BZ1920" s="76" t="str">
        <f>IF($A1919&lt;&gt;"",IF(OR(EE1919&lt;&gt;0,EF1919&lt;&gt;0,#REF!&lt;$BB$3),"",IF(#REF!="LER","10,",IF(#REF!="LOR","15,",IF(#REF!="LEB","15,",IF(#REF!="LOB","11,",IF(#REF!="HER","28,",IF(#REF!="HOR","33,",IF(#REF!="HEB","33,",IF(#REF!="HOB","28,",""))))))))),"")</f>
        <v/>
      </c>
      <c r="CA1920" s="76" t="str">
        <f>IF($A1919&lt;&gt;"",IF(OR(EE1919&lt;&gt;0,EF1919&lt;&gt;0,#REF!&lt;$BB$3),"",IF(#REF!="LER","12,",IF(#REF!="LOR","16,",IF(#REF!="LEB","16,",IF(#REF!="LOB","13,",IF(#REF!="HER","30,",IF(#REF!="HOR","34,",IF(#REF!="HEB","34,",IF(#REF!="HOB","29,",""))))))))),"")</f>
        <v/>
      </c>
      <c r="CB1920" s="76" t="str">
        <f>IF($A1919&lt;&gt;"",IF(OR(EE1919&lt;&gt;0,EF1919&lt;&gt;0,#REF!&lt;$BB$3),"",IF(#REF!="LER","14,",IF(#REF!="LOR","17,",IF(#REF!="LEB","17,",IF(#REF!="LOB","15,",IF(#REF!="HER","32,",IF(#REF!="HOR","35,",IF(#REF!="HEB","35,",IF(#REF!="HOB","31,",""))))))))),"")</f>
        <v/>
      </c>
      <c r="CC1920" s="76" t="str">
        <f>IF($A1919&lt;&gt;"",IF(OR(EE1919&lt;&gt;0,EF1919&lt;&gt;0,#REF!&lt;$BB$3),"",IF(#REF!="LER","16,",IF(#REF!="LOR","18,",IF(#REF!="LEB","18,",IF(#REF!="LOB","17,",IF(#REF!="HER","34,",IF(#REF!="HOR","36,",IF(#REF!="HEB","36,",IF(#REF!="HOB","33,",""))))))))),"")</f>
        <v/>
      </c>
      <c r="CD1920" s="60" t="b">
        <f t="shared" si="2646"/>
        <v>0</v>
      </c>
      <c r="CE1920" s="60" t="b">
        <f t="shared" si="2647"/>
        <v>0</v>
      </c>
      <c r="CF1920" s="60" t="b">
        <f t="shared" si="2648"/>
        <v>0</v>
      </c>
      <c r="CG1920" s="60" t="b">
        <f t="shared" si="2649"/>
        <v>0</v>
      </c>
      <c r="CH1920" s="60" t="b">
        <f t="shared" si="2650"/>
        <v>0</v>
      </c>
      <c r="CI1920" s="60" t="b">
        <f t="shared" si="2651"/>
        <v>0</v>
      </c>
      <c r="CJ1920" s="60" t="b">
        <f t="shared" si="2652"/>
        <v>0</v>
      </c>
      <c r="CK1920" s="60"/>
      <c r="CL1920" s="61">
        <f t="shared" si="2671"/>
        <v>0</v>
      </c>
      <c r="CM1920" s="92">
        <f t="shared" si="2682"/>
        <v>0</v>
      </c>
      <c r="CN1920" s="13">
        <f t="shared" si="2653"/>
        <v>0</v>
      </c>
      <c r="CO1920" s="11" t="e">
        <f>IF(#REF!&lt;&gt;"",BC1920+CO1919,0)</f>
        <v>#REF!</v>
      </c>
      <c r="CP1920" s="13">
        <f t="shared" si="2663"/>
        <v>0</v>
      </c>
      <c r="CQ1920" s="11">
        <f t="shared" si="2664"/>
        <v>0</v>
      </c>
      <c r="CR1920" s="57">
        <f t="shared" si="2635"/>
        <v>0</v>
      </c>
      <c r="CS1920" s="57">
        <f t="shared" si="2636"/>
        <v>0</v>
      </c>
      <c r="CT1920" s="57">
        <f t="shared" si="2676"/>
        <v>0</v>
      </c>
      <c r="CU1920" s="24"/>
      <c r="CV1920" s="24"/>
      <c r="CW1920" s="24"/>
      <c r="CX1920" s="24"/>
      <c r="CY1920" s="24"/>
      <c r="CZ1920" s="24"/>
      <c r="DA1920" s="24"/>
      <c r="DB1920" s="24"/>
      <c r="DC1920" s="24"/>
      <c r="DD1920" s="64"/>
      <c r="DJ1920" s="39"/>
    </row>
    <row r="1921" spans="2:114" x14ac:dyDescent="0.2">
      <c r="B1921" s="61" t="str">
        <f>IF(A1921="","",IF(U1922="","DB",U1922&amp;V1922&amp;W1922&amp;X1922&amp;Y1922&amp;Z1922&amp;AL1922&amp;AM1922&amp;AN1922&amp;AO1922&amp;AP1922&amp;AQ1922&amp;AR1922&amp;#REF!))</f>
        <v/>
      </c>
      <c r="C1921" s="7" t="str">
        <f t="shared" si="2654"/>
        <v/>
      </c>
      <c r="D1921" s="60">
        <f t="shared" si="2655"/>
        <v>0</v>
      </c>
      <c r="E1921" s="7" t="e">
        <f>IF(COUNTBLANK(BE1922:BI1922)=5,#REF!&amp;",",IF(COUNTBLANK(U1922:AR1922)=1,T1922&amp;","&amp;T1922&amp;","&amp;T1922&amp;","&amp;T1922&amp;","&amp;T1922&amp;","&amp;T1922&amp;","&amp;T1922&amp;","&amp;T1922&amp;","&amp;T1922&amp;","&amp;T1922&amp;","&amp;T1922&amp;","&amp;T1922&amp;","&amp;T1922&amp;",",T1922&amp;","&amp;T1922&amp;","&amp;T1922&amp;","&amp;T1922&amp;","&amp;T1922&amp;","&amp;T1922&amp;","&amp;T1922&amp;","&amp;T1922&amp;","&amp;T1922&amp;","&amp;T1922&amp;","&amp;T1922&amp;","&amp;T1922&amp;","&amp;T1922&amp;","&amp;T1922&amp;","))</f>
        <v>#REF!</v>
      </c>
      <c r="F1921" s="72" t="str">
        <f t="shared" si="2667"/>
        <v/>
      </c>
      <c r="G1921" s="73">
        <f t="shared" si="2656"/>
        <v>0</v>
      </c>
      <c r="H1921" s="112">
        <f t="shared" si="2657"/>
        <v>0</v>
      </c>
      <c r="I1921" s="112">
        <f t="shared" si="2658"/>
        <v>0</v>
      </c>
      <c r="J1921" s="74" t="e">
        <f>COUNTIF(#REF!,"E")</f>
        <v>#REF!</v>
      </c>
      <c r="K1921" s="74" t="e">
        <f>COUNTIF(#REF!,"O")</f>
        <v>#REF!</v>
      </c>
      <c r="L1921" s="74" t="e">
        <f t="shared" si="2659"/>
        <v>#REF!</v>
      </c>
      <c r="M1921" s="113" t="e">
        <f t="shared" si="2660"/>
        <v>#REF!</v>
      </c>
      <c r="N1921" s="60"/>
      <c r="O1921" s="61"/>
      <c r="P1921" s="61"/>
      <c r="Q1921" s="61"/>
      <c r="R1921" s="61"/>
      <c r="S1921" s="7"/>
      <c r="T1921" s="67" t="str">
        <f t="shared" si="2677"/>
        <v/>
      </c>
      <c r="U1921" s="76" t="str">
        <f>IF($A1920&lt;&gt;"",IF(OR(CR1920&lt;&gt;0,CS1920&lt;&gt;0,#REF!&lt;$BB$3),"",IF(#REF!="LER","01,",IF(#REF!="LOR","01,",IF(#REF!="LEB","02,",IF(#REF!="LOB","01,",IF(#REF!="HER","19,",IF(#REF!="HOR","19,",IF(#REF!="HEB","20,",IF(#REF!="HOB","19,",""))))))))),"")</f>
        <v/>
      </c>
      <c r="V1921" s="76" t="str">
        <f>IF($A1920&lt;&gt;"",IF(OR(CR1920&lt;&gt;0,CS1920&lt;&gt;0,#REF!&lt;$BB$3),"",IF(#REF!="LER","02,",IF(#REF!="LOR","03,",IF(#REF!="LEB","04,",IF(#REF!="LOB","02,",IF(#REF!="HER","20,",IF(#REF!="HOR","21,",IF(#REF!="HEB","22,",IF(#REF!="HOB","20,",""))))))))),"")</f>
        <v/>
      </c>
      <c r="W1921" s="76" t="str">
        <f>IF($A1920&lt;&gt;"",IF(OR(CR1920&lt;&gt;0,CS1920&lt;&gt;0,#REF!&lt;$BB$3),"",IF(#REF!="LER","03,",IF(#REF!="LOR","05,",IF(#REF!="LEB","06,",IF(#REF!="LOB","03,",IF(#REF!="HER","21,",IF(#REF!="HOR","23,",IF(#REF!="HEB","24,",IF(#REF!="HOB","21,",""))))))))),"")</f>
        <v/>
      </c>
      <c r="X1921" s="76" t="str">
        <f>IF($A1920&lt;&gt;"",IF(OR(CR1920&lt;&gt;0,CS1920&lt;&gt;0,#REF!&lt;$BB$3),"",IF(#REF!="LER","04,",IF(#REF!="LOR","07,",IF(#REF!="LEB","08,",IF(#REF!="LOB","04,",IF(#REF!="HER","22,",IF(#REF!="HOR","25,",IF(#REF!="HEB","26,",IF(#REF!="HOB","22,",""))))))))),"")</f>
        <v/>
      </c>
      <c r="Y1921" s="76" t="str">
        <f>IF($A1920&lt;&gt;"",IF(OR(CR1920&lt;&gt;0,CS1920&lt;&gt;0,#REF!&lt;$BB$3),"",IF(#REF!="LER","05,",IF(#REF!="LOR","09,",IF(#REF!="LEB","10,",IF(#REF!="LOB","05,",IF(#REF!="HER","23,",IF(#REF!="HOR","27,",IF(#REF!="HEB","28,",IF(#REF!="HOB","23,",""))))))))),"")</f>
        <v/>
      </c>
      <c r="Z1921" s="76" t="str">
        <f>IF($A1920&lt;&gt;"",IF(OR(CR1920&lt;&gt;0,CS1920&lt;&gt;0,#REF!&lt;$BB$3),"",IF(#REF!="LER","06,",IF(#REF!="LOR","11,",IF(#REF!="LEB","11,",IF(#REF!="LOB","06,",IF(#REF!="HER","24,",IF(#REF!="HOR","29,",IF(#REF!="HEB","29,",IF(#REF!="HOB","24,",""))))))))),"")</f>
        <v/>
      </c>
      <c r="AA1921" s="76"/>
      <c r="AB1921" s="76"/>
      <c r="AC1921" s="76"/>
      <c r="AD1921" s="76"/>
      <c r="AE1921" s="76"/>
      <c r="AF1921" s="76"/>
      <c r="AG1921" s="76"/>
      <c r="AH1921" s="76"/>
      <c r="AI1921" s="76"/>
      <c r="AJ1921" s="76"/>
      <c r="AK1921" s="67" t="str">
        <f t="shared" si="2678"/>
        <v/>
      </c>
      <c r="AL1921" s="76" t="str">
        <f>IF($A1920&lt;&gt;"",IF(OR(CR1920&lt;&gt;0,CS1920&lt;&gt;0,#REF!&lt;$BB$3),"",IF(#REF!="LER","07,",IF(#REF!="LOR","12,",IF(#REF!="LEB","12,",IF(#REF!="LOB","08,",IF(#REF!="HER","25,",IF(#REF!="HOR","30,",IF(#REF!="HEB","30,",IF(#REF!="HOB","25,",""))))))))),"")</f>
        <v/>
      </c>
      <c r="AM1921" s="76" t="str">
        <f>IF($A1920&lt;&gt;"",IF(OR(CR1920&lt;&gt;0,CS1920&lt;&gt;0,#REF!&lt;$BB$3),"",IF(#REF!="LER","08,",IF(#REF!="LOR","13,",IF(#REF!="LEB","13,",IF(#REF!="LOB","09,",IF(#REF!="HER","26,",IF(#REF!="HOR","31,",IF(#REF!="HEB","31,",IF(#REF!="HOB","26,",""))))))))),"")</f>
        <v/>
      </c>
      <c r="AN1921" s="76" t="str">
        <f>IF($A1920&lt;&gt;"",IF(OR(CR1920&lt;&gt;0,CS1920&lt;&gt;0,#REF!&lt;$BB$3),"",IF(#REF!="LER","09,",IF(#REF!="LOR","14,",IF(#REF!="LEB","14,",IF(#REF!="LOB","10,",IF(#REF!="HER","27,",IF(#REF!="HOR","32,",IF(#REF!="HEB","32,",IF(#REF!="HOB","27,",""))))))))),"")</f>
        <v/>
      </c>
      <c r="AO1921" s="76" t="str">
        <f>IF($A1920&lt;&gt;"",IF(OR(CR1920&lt;&gt;0,CS1920&lt;&gt;0,#REF!&lt;$BB$3),"",IF(#REF!="LER","10,",IF(#REF!="LOR","15,",IF(#REF!="LEB","15,",IF(#REF!="LOB","11,",IF(#REF!="HER","28,",IF(#REF!="HOR","33,",IF(#REF!="HEB","33,",IF(#REF!="HOB","28,",""))))))))),"")</f>
        <v/>
      </c>
      <c r="AP1921" s="76" t="str">
        <f>IF($A1920&lt;&gt;"",IF(OR(CR1920&lt;&gt;0,CS1920&lt;&gt;0,#REF!&lt;$BB$3),"",IF(#REF!="LER","12,",IF(#REF!="LOR","16,",IF(#REF!="LEB","16,",IF(#REF!="LOB","13,",IF(#REF!="HER","30,",IF(#REF!="HOR","34,",IF(#REF!="HEB","34,",IF(#REF!="HOB","29,",""))))))))),"")</f>
        <v/>
      </c>
      <c r="AQ1921" s="76" t="str">
        <f>IF($A1920&lt;&gt;"",IF(OR(CR1920&lt;&gt;0,CS1920&lt;&gt;0,#REF!&lt;$BB$3),"",IF(#REF!="LER","14,",IF(#REF!="LOR","17,",IF(#REF!="LEB","17,",IF(#REF!="LOB","15,",IF(#REF!="HER","32,",IF(#REF!="HOR","35,",IF(#REF!="HEB","35,",IF(#REF!="HOB","31,",""))))))))),"")</f>
        <v/>
      </c>
      <c r="AR1921" s="76" t="str">
        <f>IF($A1920&lt;&gt;"",IF(OR(CR1920&lt;&gt;0,CS1920&lt;&gt;0,#REF!&lt;$BB$3),"",IF(#REF!="LER","16,",IF(#REF!="LOR","18,",IF(#REF!="LEB","18,",IF(#REF!="LOB","17,",IF(#REF!="HER","34,",IF(#REF!="HOR","36,",IF(#REF!="HEB","36,",IF(#REF!="HOB","33,",""))))))))),"")</f>
        <v/>
      </c>
      <c r="AS1921" s="60" t="b">
        <f t="shared" si="2637"/>
        <v>0</v>
      </c>
      <c r="AT1921" s="60" t="b">
        <f t="shared" si="2638"/>
        <v>0</v>
      </c>
      <c r="AU1921" s="60" t="b">
        <f t="shared" si="2639"/>
        <v>0</v>
      </c>
      <c r="AV1921" s="60" t="b">
        <f t="shared" si="2640"/>
        <v>0</v>
      </c>
      <c r="AW1921" s="60" t="b">
        <f t="shared" si="2641"/>
        <v>0</v>
      </c>
      <c r="AX1921" s="60" t="b">
        <f t="shared" si="2642"/>
        <v>0</v>
      </c>
      <c r="AY1921" s="60" t="b">
        <f t="shared" si="2643"/>
        <v>0</v>
      </c>
      <c r="AZ1921" s="60"/>
      <c r="BA1921" s="61">
        <f t="shared" si="2670"/>
        <v>0</v>
      </c>
      <c r="BB1921" s="13">
        <f t="shared" si="2645"/>
        <v>0</v>
      </c>
      <c r="BC1921" s="11" t="e">
        <f>IF(#REF!&lt;&gt;"",S1921+BC1920,0)</f>
        <v>#REF!</v>
      </c>
      <c r="BD1921" s="67" t="str">
        <f t="shared" si="2679"/>
        <v/>
      </c>
      <c r="BE1921" s="76" t="str">
        <f>IF($A1920&lt;&gt;"",IF(OR(EE1920&lt;&gt;0,EF1920&lt;&gt;0,#REF!&lt;$BB$3),"",IF(#REF!="LER","01,",IF(#REF!="LOR","01,",IF(#REF!="LEB","02,",IF(#REF!="LOB","01,",IF(#REF!="HER","19,",IF(#REF!="HOR","19,",IF(#REF!="HEB","20,",IF(#REF!="HOB","19,",""))))))))),"")</f>
        <v/>
      </c>
      <c r="BF1921" s="76" t="str">
        <f>IF($A1920&lt;&gt;"",IF(OR(EE1920&lt;&gt;0,EF1920&lt;&gt;0,#REF!&lt;$BB$3),"",IF(#REF!="LER","02,",IF(#REF!="LOR","03,",IF(#REF!="LEB","04,",IF(#REF!="LOB","02,",IF(#REF!="HER","20,",IF(#REF!="HOR","21,",IF(#REF!="HEB","22,",IF(#REF!="HOB","20,",""))))))))),"")</f>
        <v/>
      </c>
      <c r="BG1921" s="76" t="str">
        <f>IF($A1920&lt;&gt;"",IF(OR(EE1920&lt;&gt;0,EF1920&lt;&gt;0,#REF!&lt;$BB$3),"",IF(#REF!="LER","03,",IF(#REF!="LOR","05,",IF(#REF!="LEB","06,",IF(#REF!="LOB","03,",IF(#REF!="HER","21,",IF(#REF!="HOR","23,",IF(#REF!="HEB","24,",IF(#REF!="HOB","21,",""))))))))),"")</f>
        <v/>
      </c>
      <c r="BH1921" s="76" t="str">
        <f>IF($A1920&lt;&gt;"",IF(OR(EE1920&lt;&gt;0,EF1920&lt;&gt;0,#REF!&lt;$BB$3),"",IF(#REF!="LER","04,",IF(#REF!="LOR","07,",IF(#REF!="LEB","08,",IF(#REF!="LOB","04,",IF(#REF!="HER","22,",IF(#REF!="HOR","25,",IF(#REF!="HEB","26,",IF(#REF!="HOB","22,",""))))))))),"")</f>
        <v/>
      </c>
      <c r="BI1921" s="76" t="str">
        <f>IF($A1920&lt;&gt;"",IF(OR(EE1920&lt;&gt;0,EF1920&lt;&gt;0,#REF!&lt;$BB$3),"",IF(#REF!="LER","05,",IF(#REF!="LOR","09,",IF(#REF!="LEB","10,",IF(#REF!="LOB","05,",IF(#REF!="HER","23,",IF(#REF!="HOR","27,",IF(#REF!="HEB","28,",IF(#REF!="HOB","23,",""))))))))),"")</f>
        <v/>
      </c>
      <c r="BJ1921" s="76" t="str">
        <f>IF($A1920&lt;&gt;"",IF(OR(EE1920&lt;&gt;0,EF1920&lt;&gt;0,#REF!&lt;$BB$3),"",IF(#REF!="LER","06,",IF(#REF!="LOR","11,",IF(#REF!="LEB","11,",IF(#REF!="LOB","06,",IF(#REF!="HER","24,",IF(#REF!="HOR","29,",IF(#REF!="HEB","29,",IF(#REF!="HOB","24,",""))))))))),"")</f>
        <v/>
      </c>
      <c r="BK1921" s="76"/>
      <c r="BL1921" s="76"/>
      <c r="BM1921" s="76"/>
      <c r="BN1921" s="76"/>
      <c r="BO1921" s="76"/>
      <c r="BP1921" s="76"/>
      <c r="BQ1921" s="76"/>
      <c r="BR1921" s="76"/>
      <c r="BS1921" s="92">
        <f t="shared" si="2681"/>
        <v>0</v>
      </c>
      <c r="BT1921" s="76"/>
      <c r="BU1921" s="76"/>
      <c r="BV1921" s="67" t="str">
        <f t="shared" si="2680"/>
        <v/>
      </c>
      <c r="BW1921" s="76" t="str">
        <f>IF($A1920&lt;&gt;"",IF(OR(EE1920&lt;&gt;0,EF1920&lt;&gt;0,#REF!&lt;$BB$3),"",IF(#REF!="LER","07,",IF(#REF!="LOR","12,",IF(#REF!="LEB","12,",IF(#REF!="LOB","08,",IF(#REF!="HER","25,",IF(#REF!="HOR","30,",IF(#REF!="HEB","30,",IF(#REF!="HOB","25,",""))))))))),"")</f>
        <v/>
      </c>
      <c r="BX1921" s="76" t="str">
        <f>IF($A1920&lt;&gt;"",IF(OR(EE1920&lt;&gt;0,EF1920&lt;&gt;0,#REF!&lt;$BB$3),"",IF(#REF!="LER","08,",IF(#REF!="LOR","13,",IF(#REF!="LEB","13,",IF(#REF!="LOB","09,",IF(#REF!="HER","26,",IF(#REF!="HOR","31,",IF(#REF!="HEB","31,",IF(#REF!="HOB","26,",""))))))))),"")</f>
        <v/>
      </c>
      <c r="BY1921" s="76" t="str">
        <f>IF($A1920&lt;&gt;"",IF(OR(EE1920&lt;&gt;0,EF1920&lt;&gt;0,#REF!&lt;$BB$3),"",IF(#REF!="LER","09,",IF(#REF!="LOR","14,",IF(#REF!="LEB","14,",IF(#REF!="LOB","10,",IF(#REF!="HER","27,",IF(#REF!="HOR","32,",IF(#REF!="HEB","32,",IF(#REF!="HOB","27,",""))))))))),"")</f>
        <v/>
      </c>
      <c r="BZ1921" s="76" t="str">
        <f>IF($A1920&lt;&gt;"",IF(OR(EE1920&lt;&gt;0,EF1920&lt;&gt;0,#REF!&lt;$BB$3),"",IF(#REF!="LER","10,",IF(#REF!="LOR","15,",IF(#REF!="LEB","15,",IF(#REF!="LOB","11,",IF(#REF!="HER","28,",IF(#REF!="HOR","33,",IF(#REF!="HEB","33,",IF(#REF!="HOB","28,",""))))))))),"")</f>
        <v/>
      </c>
      <c r="CA1921" s="76" t="str">
        <f>IF($A1920&lt;&gt;"",IF(OR(EE1920&lt;&gt;0,EF1920&lt;&gt;0,#REF!&lt;$BB$3),"",IF(#REF!="LER","12,",IF(#REF!="LOR","16,",IF(#REF!="LEB","16,",IF(#REF!="LOB","13,",IF(#REF!="HER","30,",IF(#REF!="HOR","34,",IF(#REF!="HEB","34,",IF(#REF!="HOB","29,",""))))))))),"")</f>
        <v/>
      </c>
      <c r="CB1921" s="76" t="str">
        <f>IF($A1920&lt;&gt;"",IF(OR(EE1920&lt;&gt;0,EF1920&lt;&gt;0,#REF!&lt;$BB$3),"",IF(#REF!="LER","14,",IF(#REF!="LOR","17,",IF(#REF!="LEB","17,",IF(#REF!="LOB","15,",IF(#REF!="HER","32,",IF(#REF!="HOR","35,",IF(#REF!="HEB","35,",IF(#REF!="HOB","31,",""))))))))),"")</f>
        <v/>
      </c>
      <c r="CC1921" s="76" t="str">
        <f>IF($A1920&lt;&gt;"",IF(OR(EE1920&lt;&gt;0,EF1920&lt;&gt;0,#REF!&lt;$BB$3),"",IF(#REF!="LER","16,",IF(#REF!="LOR","18,",IF(#REF!="LEB","18,",IF(#REF!="LOB","17,",IF(#REF!="HER","34,",IF(#REF!="HOR","36,",IF(#REF!="HEB","36,",IF(#REF!="HOB","33,",""))))))))),"")</f>
        <v/>
      </c>
      <c r="CD1921" s="60" t="b">
        <f t="shared" si="2646"/>
        <v>0</v>
      </c>
      <c r="CE1921" s="60" t="b">
        <f t="shared" si="2647"/>
        <v>0</v>
      </c>
      <c r="CF1921" s="60" t="b">
        <f t="shared" si="2648"/>
        <v>0</v>
      </c>
      <c r="CG1921" s="60" t="b">
        <f t="shared" si="2649"/>
        <v>0</v>
      </c>
      <c r="CH1921" s="60" t="b">
        <f t="shared" si="2650"/>
        <v>0</v>
      </c>
      <c r="CI1921" s="60" t="b">
        <f t="shared" si="2651"/>
        <v>0</v>
      </c>
      <c r="CJ1921" s="60" t="b">
        <f t="shared" si="2652"/>
        <v>0</v>
      </c>
      <c r="CK1921" s="60"/>
      <c r="CL1921" s="61">
        <f t="shared" si="2671"/>
        <v>0</v>
      </c>
      <c r="CM1921" s="92">
        <f t="shared" si="2682"/>
        <v>0</v>
      </c>
      <c r="CN1921" s="13">
        <f t="shared" si="2653"/>
        <v>0</v>
      </c>
      <c r="CO1921" s="11" t="e">
        <f>IF(#REF!&lt;&gt;"",BC1921+CO1920,0)</f>
        <v>#REF!</v>
      </c>
      <c r="CP1921" s="13">
        <f t="shared" si="2663"/>
        <v>0</v>
      </c>
      <c r="CQ1921" s="11">
        <f t="shared" si="2664"/>
        <v>0</v>
      </c>
      <c r="CR1921" s="57">
        <f t="shared" si="2635"/>
        <v>0</v>
      </c>
      <c r="CS1921" s="57">
        <f t="shared" si="2636"/>
        <v>0</v>
      </c>
      <c r="CT1921" s="57">
        <f t="shared" si="2676"/>
        <v>0</v>
      </c>
      <c r="CU1921" s="24"/>
      <c r="CV1921" s="24"/>
      <c r="CW1921" s="24"/>
      <c r="CX1921" s="24"/>
      <c r="CY1921" s="24"/>
      <c r="CZ1921" s="24"/>
      <c r="DA1921" s="24"/>
      <c r="DB1921" s="24"/>
      <c r="DC1921" s="24"/>
      <c r="DD1921" s="64"/>
      <c r="DJ1921" s="39"/>
    </row>
    <row r="1922" spans="2:114" x14ac:dyDescent="0.2">
      <c r="B1922" s="61" t="str">
        <f>IF(A1922="","",IF(U1923="","DB",U1923&amp;V1923&amp;W1923&amp;X1923&amp;Y1923&amp;Z1923&amp;AL1923&amp;AM1923&amp;AN1923&amp;AO1923&amp;AP1923&amp;AQ1923&amp;AR1923&amp;#REF!))</f>
        <v/>
      </c>
      <c r="C1922" s="7" t="str">
        <f t="shared" si="2654"/>
        <v/>
      </c>
      <c r="D1922" s="60">
        <f t="shared" si="2655"/>
        <v>0</v>
      </c>
      <c r="E1922" s="7" t="e">
        <f>IF(COUNTBLANK(BE1923:BI1923)=5,#REF!&amp;",",IF(COUNTBLANK(U1923:AR1923)=1,T1923&amp;","&amp;T1923&amp;","&amp;T1923&amp;","&amp;T1923&amp;","&amp;T1923&amp;","&amp;T1923&amp;","&amp;T1923&amp;","&amp;T1923&amp;","&amp;T1923&amp;","&amp;T1923&amp;","&amp;T1923&amp;","&amp;T1923&amp;","&amp;T1923&amp;",",T1923&amp;","&amp;T1923&amp;","&amp;T1923&amp;","&amp;T1923&amp;","&amp;T1923&amp;","&amp;T1923&amp;","&amp;T1923&amp;","&amp;T1923&amp;","&amp;T1923&amp;","&amp;T1923&amp;","&amp;T1923&amp;","&amp;T1923&amp;","&amp;T1923&amp;","&amp;T1923&amp;","))</f>
        <v>#REF!</v>
      </c>
      <c r="F1922" s="72" t="str">
        <f t="shared" si="2667"/>
        <v/>
      </c>
      <c r="G1922" s="73">
        <f t="shared" si="2656"/>
        <v>0</v>
      </c>
      <c r="H1922" s="112">
        <f t="shared" si="2657"/>
        <v>0</v>
      </c>
      <c r="I1922" s="112">
        <f t="shared" si="2658"/>
        <v>0</v>
      </c>
      <c r="J1922" s="74" t="e">
        <f>COUNTIF(#REF!,"E")</f>
        <v>#REF!</v>
      </c>
      <c r="K1922" s="74" t="e">
        <f>COUNTIF(#REF!,"O")</f>
        <v>#REF!</v>
      </c>
      <c r="L1922" s="74" t="e">
        <f t="shared" si="2659"/>
        <v>#REF!</v>
      </c>
      <c r="M1922" s="113" t="e">
        <f t="shared" si="2660"/>
        <v>#REF!</v>
      </c>
      <c r="N1922" s="60"/>
      <c r="O1922" s="61"/>
      <c r="P1922" s="61"/>
      <c r="Q1922" s="61"/>
      <c r="R1922" s="61"/>
      <c r="S1922" s="7"/>
      <c r="T1922" s="67" t="str">
        <f t="shared" si="2677"/>
        <v/>
      </c>
      <c r="U1922" s="76" t="str">
        <f>IF($A1921&lt;&gt;"",IF(OR(CR1921&lt;&gt;0,CS1921&lt;&gt;0,$BB$3&gt;0),"",IF(#REF!="LER","01,",IF(#REF!="LOR","01,",IF(#REF!="LEB","02,",IF(#REF!="LOB","01,",IF(#REF!="HER","19,",IF(#REF!="HOR","19,",IF(#REF!="HEB","20,",IF(#REF!="HOB","19,",""))))))))),"")</f>
        <v/>
      </c>
      <c r="V1922" s="76" t="str">
        <f>IF($A1921&lt;&gt;"",IF(OR(CR1921&lt;&gt;0,CS1921&lt;&gt;0,$BB$3&gt;0),"",IF(#REF!="LER","02,",IF(#REF!="LOR","03,",IF(#REF!="LEB","04,",IF(#REF!="LOB","02,",IF(#REF!="HER","20,",IF(#REF!="HOR","21,",IF(#REF!="HEB","22,",IF(#REF!="HOB","20,",""))))))))),"")</f>
        <v/>
      </c>
      <c r="W1922" s="76" t="str">
        <f>IF($A1921&lt;&gt;"",IF(OR(CR1921&lt;&gt;0,CS1921&lt;&gt;0,$BB$3&gt;0),"",IF(#REF!="LER","03,",IF(#REF!="LOR","05,",IF(#REF!="LEB","06,",IF(#REF!="LOB","03,",IF(#REF!="HER","21,",IF(#REF!="HOR","23,",IF(#REF!="HEB","24,",IF(#REF!="HOB","21,",""))))))))),"")</f>
        <v/>
      </c>
      <c r="X1922" s="76" t="str">
        <f>IF($A1921&lt;&gt;"",IF(OR(CR1921&lt;&gt;0,CS1921&lt;&gt;0,$BB$3&gt;0),"",IF(#REF!="LER","04,",IF(#REF!="LOR","07,",IF(#REF!="LEB","08,",IF(#REF!="LOB","04,",IF(#REF!="HER","22,",IF(#REF!="HOR","25,",IF(#REF!="HEB","26,",IF(#REF!="HOB","22,",""))))))))),"")</f>
        <v/>
      </c>
      <c r="Y1922" s="76" t="str">
        <f>IF($A1921&lt;&gt;"",IF(OR(CR1921&lt;&gt;0,CS1921&lt;&gt;0,$BB$3&gt;0),"",IF(#REF!="LER","05,",IF(#REF!="LOR","09,",IF(#REF!="LEB","10,",IF(#REF!="LOB","05,",IF(#REF!="HER","23,",IF(#REF!="HOR","27,",IF(#REF!="HEB","28,",IF(#REF!="HOB","23,",""))))))))),"")</f>
        <v/>
      </c>
      <c r="Z1922" s="76" t="str">
        <f>IF($A1921&lt;&gt;"",IF(OR(CR1921&lt;&gt;0,CS1921&lt;&gt;0,$BB$3&gt;0),"",IF(#REF!="LER","06,",IF(#REF!="LOR","11,",IF(#REF!="LEB","11,",IF(#REF!="LOB","06,",IF(#REF!="HER","24,",IF(#REF!="HOR","29,",IF(#REF!="HEB","29,",IF(#REF!="HOB","24,",""))))))))),"")</f>
        <v/>
      </c>
      <c r="AA1922" s="76"/>
      <c r="AB1922" s="76"/>
      <c r="AC1922" s="76"/>
      <c r="AD1922" s="76"/>
      <c r="AE1922" s="76"/>
      <c r="AF1922" s="76"/>
      <c r="AG1922" s="76"/>
      <c r="AH1922" s="76"/>
      <c r="AI1922" s="76"/>
      <c r="AJ1922" s="76"/>
      <c r="AK1922" s="67" t="str">
        <f t="shared" si="2678"/>
        <v/>
      </c>
      <c r="AL1922" s="76" t="str">
        <f>IF($A1921&lt;&gt;"",IF(OR(CR1921&lt;&gt;0,CS1921&lt;&gt;0,$BB$3&gt;0),"",IF(#REF!="LER","07,",IF(#REF!="LOR","12,",IF(#REF!="LEB","12,",IF(#REF!="LOB","08,",IF(#REF!="HER","25,",IF(#REF!="HOR","30,",IF(#REF!="HEB","30,",IF(#REF!="HOB","25,",""))))))))),"")</f>
        <v/>
      </c>
      <c r="AM1922" s="76" t="str">
        <f>IF($A1921&lt;&gt;"",IF(OR(CR1921&lt;&gt;0,CS1921&lt;&gt;0,$BB$3&gt;0),"",IF(#REF!="LER","08,",IF(#REF!="LOR","13,",IF(#REF!="LEB","13,",IF(#REF!="LOB","09,",IF(#REF!="HER","26,",IF(#REF!="HOR","31,",IF(#REF!="HEB","31,",IF(#REF!="HOB","26,",""))))))))),"")</f>
        <v/>
      </c>
      <c r="AN1922" s="76" t="str">
        <f>IF($A1921&lt;&gt;"",IF(OR(CR1921&lt;&gt;0,CS1921&lt;&gt;0,$BB$3&gt;0),"",IF(#REF!="LER","09,",IF(#REF!="LOR","14,",IF(#REF!="LEB","14,",IF(#REF!="LOB","10,",IF(#REF!="HER","27,",IF(#REF!="HOR","32,",IF(#REF!="HEB","32,",IF(#REF!="HOB","27,",""))))))))),"")</f>
        <v/>
      </c>
      <c r="AO1922" s="76" t="str">
        <f>IF($A1921&lt;&gt;"",IF(OR(CR1921&lt;&gt;0,CS1921&lt;&gt;0,$BB$3&gt;0),"",IF(#REF!="LER","10,",IF(#REF!="LOR","15,",IF(#REF!="LEB","15,",IF(#REF!="LOB","11,",IF(#REF!="HER","28,",IF(#REF!="HOR","33,",IF(#REF!="HEB","33,",IF(#REF!="HOB","28,",""))))))))),"")</f>
        <v/>
      </c>
      <c r="AP1922" s="76" t="str">
        <f>IF($A1921&lt;&gt;"",IF(OR(CR1921&lt;&gt;0,CS1921&lt;&gt;0,$BB$3&gt;0),"",IF(#REF!="LER","12,",IF(#REF!="LOR","16,",IF(#REF!="LEB","16,",IF(#REF!="LOB","13,",IF(#REF!="HER","30,",IF(#REF!="HOR","34,",IF(#REF!="HEB","34,",IF(#REF!="HOB","29,",""))))))))),"")</f>
        <v/>
      </c>
      <c r="AQ1922" s="76" t="str">
        <f>IF($A1921&lt;&gt;"",IF(OR(CR1921&lt;&gt;0,CS1921&lt;&gt;0,$BB$3&gt;0),"",IF(#REF!="LER","14,",IF(#REF!="LOR","17,",IF(#REF!="LEB","17,",IF(#REF!="LOB","15,",IF(#REF!="HER","32,",IF(#REF!="HOR","35,",IF(#REF!="HEB","35,",IF(#REF!="HOB","31,",""))))))))),"")</f>
        <v/>
      </c>
      <c r="AR1922" s="76" t="str">
        <f>IF($A1921&lt;&gt;"",IF(OR(CR1921&lt;&gt;0,CS1921&lt;&gt;0,$BB$3&gt;0),"",IF(#REF!="LER","16,",IF(#REF!="LOR","18,",IF(#REF!="LEB","18,",IF(#REF!="LOB","17,",IF(#REF!="HER","34,",IF(#REF!="HOR","36,",IF(#REF!="HEB","36,",IF(#REF!="HOB","33,",""))))))))),"")</f>
        <v/>
      </c>
      <c r="AS1922" s="60" t="b">
        <f t="shared" si="2637"/>
        <v>0</v>
      </c>
      <c r="AT1922" s="60" t="b">
        <f t="shared" si="2638"/>
        <v>0</v>
      </c>
      <c r="AU1922" s="60" t="b">
        <f t="shared" si="2639"/>
        <v>0</v>
      </c>
      <c r="AV1922" s="60" t="b">
        <f t="shared" si="2640"/>
        <v>0</v>
      </c>
      <c r="AW1922" s="60" t="b">
        <f t="shared" si="2641"/>
        <v>0</v>
      </c>
      <c r="AX1922" s="60" t="b">
        <f t="shared" si="2642"/>
        <v>0</v>
      </c>
      <c r="AY1922" s="60" t="b">
        <f t="shared" si="2643"/>
        <v>0</v>
      </c>
      <c r="AZ1922" s="60"/>
      <c r="BA1922" s="61">
        <f t="shared" si="2670"/>
        <v>0</v>
      </c>
      <c r="BB1922" s="13">
        <f t="shared" si="2645"/>
        <v>0</v>
      </c>
      <c r="BC1922" s="11" t="e">
        <f>IF(#REF!&lt;&gt;"",S1922+BC1921,0)</f>
        <v>#REF!</v>
      </c>
      <c r="BD1922" s="67" t="str">
        <f t="shared" si="2679"/>
        <v/>
      </c>
      <c r="BE1922" s="76" t="str">
        <f>IF($A1921&lt;&gt;"",IF(OR(EE1921&lt;&gt;0,EF1921&lt;&gt;0,$BB$3&gt;0),"",IF(#REF!="LER","01,",IF(#REF!="LOR","01,",IF(#REF!="LEB","02,",IF(#REF!="LOB","01,",IF(#REF!="HER","19,",IF(#REF!="HOR","19,",IF(#REF!="HEB","20,",IF(#REF!="HOB","19,",""))))))))),"")</f>
        <v/>
      </c>
      <c r="BF1922" s="76" t="str">
        <f>IF($A1921&lt;&gt;"",IF(OR(EE1921&lt;&gt;0,EF1921&lt;&gt;0,$BB$3&gt;0),"",IF(#REF!="LER","02,",IF(#REF!="LOR","03,",IF(#REF!="LEB","04,",IF(#REF!="LOB","02,",IF(#REF!="HER","20,",IF(#REF!="HOR","21,",IF(#REF!="HEB","22,",IF(#REF!="HOB","20,",""))))))))),"")</f>
        <v/>
      </c>
      <c r="BG1922" s="76" t="str">
        <f>IF($A1921&lt;&gt;"",IF(OR(EE1921&lt;&gt;0,EF1921&lt;&gt;0,$BB$3&gt;0),"",IF(#REF!="LER","03,",IF(#REF!="LOR","05,",IF(#REF!="LEB","06,",IF(#REF!="LOB","03,",IF(#REF!="HER","21,",IF(#REF!="HOR","23,",IF(#REF!="HEB","24,",IF(#REF!="HOB","21,",""))))))))),"")</f>
        <v/>
      </c>
      <c r="BH1922" s="76" t="str">
        <f>IF($A1921&lt;&gt;"",IF(OR(EE1921&lt;&gt;0,EF1921&lt;&gt;0,$BB$3&gt;0),"",IF(#REF!="LER","04,",IF(#REF!="LOR","07,",IF(#REF!="LEB","08,",IF(#REF!="LOB","04,",IF(#REF!="HER","22,",IF(#REF!="HOR","25,",IF(#REF!="HEB","26,",IF(#REF!="HOB","22,",""))))))))),"")</f>
        <v/>
      </c>
      <c r="BI1922" s="76" t="str">
        <f>IF($A1921&lt;&gt;"",IF(OR(EE1921&lt;&gt;0,EF1921&lt;&gt;0,$BB$3&gt;0),"",IF(#REF!="LER","05,",IF(#REF!="LOR","09,",IF(#REF!="LEB","10,",IF(#REF!="LOB","05,",IF(#REF!="HER","23,",IF(#REF!="HOR","27,",IF(#REF!="HEB","28,",IF(#REF!="HOB","23,",""))))))))),"")</f>
        <v/>
      </c>
      <c r="BJ1922" s="76" t="str">
        <f>IF($A1921&lt;&gt;"",IF(OR(EE1921&lt;&gt;0,EF1921&lt;&gt;0,$BB$3&gt;0),"",IF(#REF!="LER","06,",IF(#REF!="LOR","11,",IF(#REF!="LEB","11,",IF(#REF!="LOB","06,",IF(#REF!="HER","24,",IF(#REF!="HOR","29,",IF(#REF!="HEB","29,",IF(#REF!="HOB","24,",""))))))))),"")</f>
        <v/>
      </c>
      <c r="BK1922" s="76"/>
      <c r="BL1922" s="76"/>
      <c r="BM1922" s="76"/>
      <c r="BN1922" s="76"/>
      <c r="BO1922" s="76"/>
      <c r="BP1922" s="76"/>
      <c r="BQ1922" s="76"/>
      <c r="BR1922" s="76"/>
      <c r="BS1922" s="92">
        <f>IF(BT1922&lt;0,1,0)</f>
        <v>0</v>
      </c>
      <c r="BT1922" s="76"/>
      <c r="BU1922" s="76"/>
      <c r="BV1922" s="67" t="str">
        <f t="shared" si="2680"/>
        <v/>
      </c>
      <c r="BW1922" s="76" t="str">
        <f>IF($A1921&lt;&gt;"",IF(OR(EE1921&lt;&gt;0,EF1921&lt;&gt;0,$BB$3&gt;0),"",IF(#REF!="LER","07,",IF(#REF!="LOR","12,",IF(#REF!="LEB","12,",IF(#REF!="LOB","08,",IF(#REF!="HER","25,",IF(#REF!="HOR","30,",IF(#REF!="HEB","30,",IF(#REF!="HOB","25,",""))))))))),"")</f>
        <v/>
      </c>
      <c r="BX1922" s="76" t="str">
        <f>IF($A1921&lt;&gt;"",IF(OR(EE1921&lt;&gt;0,EF1921&lt;&gt;0,$BB$3&gt;0),"",IF(#REF!="LER","08,",IF(#REF!="LOR","13,",IF(#REF!="LEB","13,",IF(#REF!="LOB","09,",IF(#REF!="HER","26,",IF(#REF!="HOR","31,",IF(#REF!="HEB","31,",IF(#REF!="HOB","26,",""))))))))),"")</f>
        <v/>
      </c>
      <c r="BY1922" s="76" t="str">
        <f>IF($A1921&lt;&gt;"",IF(OR(EE1921&lt;&gt;0,EF1921&lt;&gt;0,$BB$3&gt;0),"",IF(#REF!="LER","09,",IF(#REF!="LOR","14,",IF(#REF!="LEB","14,",IF(#REF!="LOB","10,",IF(#REF!="HER","27,",IF(#REF!="HOR","32,",IF(#REF!="HEB","32,",IF(#REF!="HOB","27,",""))))))))),"")</f>
        <v/>
      </c>
      <c r="BZ1922" s="76" t="str">
        <f>IF($A1921&lt;&gt;"",IF(OR(EE1921&lt;&gt;0,EF1921&lt;&gt;0,$BB$3&gt;0),"",IF(#REF!="LER","10,",IF(#REF!="LOR","15,",IF(#REF!="LEB","15,",IF(#REF!="LOB","11,",IF(#REF!="HER","28,",IF(#REF!="HOR","33,",IF(#REF!="HEB","33,",IF(#REF!="HOB","28,",""))))))))),"")</f>
        <v/>
      </c>
      <c r="CA1922" s="76" t="str">
        <f>IF($A1921&lt;&gt;"",IF(OR(EE1921&lt;&gt;0,EF1921&lt;&gt;0,$BB$3&gt;0),"",IF(#REF!="LER","12,",IF(#REF!="LOR","16,",IF(#REF!="LEB","16,",IF(#REF!="LOB","13,",IF(#REF!="HER","30,",IF(#REF!="HOR","34,",IF(#REF!="HEB","34,",IF(#REF!="HOB","29,",""))))))))),"")</f>
        <v/>
      </c>
      <c r="CB1922" s="76" t="str">
        <f>IF($A1921&lt;&gt;"",IF(OR(EE1921&lt;&gt;0,EF1921&lt;&gt;0,$BB$3&gt;0),"",IF(#REF!="LER","14,",IF(#REF!="LOR","17,",IF(#REF!="LEB","17,",IF(#REF!="LOB","15,",IF(#REF!="HER","32,",IF(#REF!="HOR","35,",IF(#REF!="HEB","35,",IF(#REF!="HOB","31,",""))))))))),"")</f>
        <v/>
      </c>
      <c r="CC1922" s="76" t="str">
        <f>IF($A1921&lt;&gt;"",IF(OR(EE1921&lt;&gt;0,EF1921&lt;&gt;0,$BB$3&gt;0),"",IF(#REF!="LER","16,",IF(#REF!="LOR","18,",IF(#REF!="LEB","18,",IF(#REF!="LOB","17,",IF(#REF!="HER","34,",IF(#REF!="HOR","36,",IF(#REF!="HEB","36,",IF(#REF!="HOB","33,",""))))))))),"")</f>
        <v/>
      </c>
      <c r="CD1922" s="60" t="b">
        <f t="shared" si="2646"/>
        <v>0</v>
      </c>
      <c r="CE1922" s="60" t="b">
        <f t="shared" si="2647"/>
        <v>0</v>
      </c>
      <c r="CF1922" s="60" t="b">
        <f t="shared" si="2648"/>
        <v>0</v>
      </c>
      <c r="CG1922" s="60" t="b">
        <f t="shared" si="2649"/>
        <v>0</v>
      </c>
      <c r="CH1922" s="60" t="b">
        <f t="shared" si="2650"/>
        <v>0</v>
      </c>
      <c r="CI1922" s="60" t="b">
        <f t="shared" si="2651"/>
        <v>0</v>
      </c>
      <c r="CJ1922" s="60" t="b">
        <f t="shared" si="2652"/>
        <v>0</v>
      </c>
      <c r="CK1922" s="60"/>
      <c r="CL1922" s="61">
        <f t="shared" si="2671"/>
        <v>0</v>
      </c>
      <c r="CM1922" s="92">
        <f>IF(CN1922&lt;0,1,0)</f>
        <v>0</v>
      </c>
      <c r="CN1922" s="13">
        <f t="shared" si="2653"/>
        <v>0</v>
      </c>
      <c r="CO1922" s="11" t="e">
        <f>IF(#REF!&lt;&gt;"",BC1922+CO1921,0)</f>
        <v>#REF!</v>
      </c>
      <c r="CP1922" s="13">
        <f t="shared" si="2663"/>
        <v>0</v>
      </c>
      <c r="CQ1922" s="11">
        <f t="shared" si="2664"/>
        <v>0</v>
      </c>
      <c r="CR1922" s="57">
        <f t="shared" si="2635"/>
        <v>0</v>
      </c>
      <c r="CS1922" s="57">
        <f t="shared" si="2636"/>
        <v>0</v>
      </c>
      <c r="CT1922" s="57">
        <f t="shared" si="2676"/>
        <v>0</v>
      </c>
      <c r="CU1922" s="24"/>
      <c r="CV1922" s="24"/>
      <c r="CW1922" s="24"/>
      <c r="CX1922" s="24"/>
      <c r="CY1922" s="24"/>
      <c r="CZ1922" s="24"/>
      <c r="DA1922" s="24"/>
      <c r="DB1922" s="24"/>
      <c r="DC1922" s="24"/>
      <c r="DD1922" s="64"/>
      <c r="DJ1922" s="39"/>
    </row>
    <row r="1923" spans="2:114" x14ac:dyDescent="0.2">
      <c r="B1923" s="61" t="str">
        <f>IF(A1923="","",IF(U1924="","DB",U1924&amp;V1924&amp;W1924&amp;X1924&amp;Y1924&amp;Z1924&amp;AL1924&amp;AM1924&amp;AN1924&amp;AO1924&amp;AP1924&amp;AQ1924&amp;AR1924&amp;#REF!))</f>
        <v/>
      </c>
      <c r="C1923" s="7" t="str">
        <f t="shared" si="2654"/>
        <v/>
      </c>
      <c r="D1923" s="60">
        <f t="shared" si="2655"/>
        <v>0</v>
      </c>
      <c r="E1923" s="7" t="e">
        <f>IF(COUNTBLANK(BE1924:BI1924)=5,#REF!&amp;",",IF(COUNTBLANK(U1924:AR1924)=1,T1924&amp;","&amp;T1924&amp;","&amp;T1924&amp;","&amp;T1924&amp;","&amp;T1924&amp;","&amp;T1924&amp;","&amp;T1924&amp;","&amp;T1924&amp;","&amp;T1924&amp;","&amp;T1924&amp;","&amp;T1924&amp;","&amp;T1924&amp;","&amp;T1924&amp;",",T1924&amp;","&amp;T1924&amp;","&amp;T1924&amp;","&amp;T1924&amp;","&amp;T1924&amp;","&amp;T1924&amp;","&amp;T1924&amp;","&amp;T1924&amp;","&amp;T1924&amp;","&amp;T1924&amp;","&amp;T1924&amp;","&amp;T1924&amp;","&amp;T1924&amp;","&amp;T1924&amp;","))</f>
        <v>#REF!</v>
      </c>
      <c r="F1923" s="72" t="str">
        <f t="shared" si="2667"/>
        <v/>
      </c>
      <c r="G1923" s="73">
        <f t="shared" si="2656"/>
        <v>0</v>
      </c>
      <c r="H1923" s="112">
        <f t="shared" si="2657"/>
        <v>0</v>
      </c>
      <c r="I1923" s="112">
        <f t="shared" si="2658"/>
        <v>0</v>
      </c>
      <c r="J1923" s="74" t="e">
        <f>COUNTIF(#REF!,"E")</f>
        <v>#REF!</v>
      </c>
      <c r="K1923" s="74" t="e">
        <f>COUNTIF(#REF!,"O")</f>
        <v>#REF!</v>
      </c>
      <c r="L1923" s="74" t="e">
        <f t="shared" si="2659"/>
        <v>#REF!</v>
      </c>
      <c r="M1923" s="113" t="e">
        <f t="shared" si="2660"/>
        <v>#REF!</v>
      </c>
      <c r="N1923" s="60"/>
      <c r="O1923" s="61"/>
      <c r="P1923" s="61"/>
      <c r="Q1923" s="61"/>
      <c r="R1923" s="61"/>
      <c r="S1923" s="7"/>
      <c r="T1923" s="67" t="str">
        <f t="shared" si="2677"/>
        <v/>
      </c>
      <c r="U1923" s="76" t="str">
        <f>IF($A1922&lt;&gt;"",IF(OR(CR1922&lt;&gt;0,CS1922&lt;&gt;0,#REF!&lt;$BB$3),"",IF(#REF!="LER","01,",IF(#REF!="LOR","01,",IF(#REF!="LEB","02,",IF(#REF!="LOB","01,",IF(#REF!="HER","19,",IF(#REF!="HOR","19,",IF(#REF!="HEB","20,",IF(#REF!="HOB","19,",""))))))))),"")</f>
        <v/>
      </c>
      <c r="V1923" s="76" t="str">
        <f>IF($A1922&lt;&gt;"",IF(OR(CR1922&lt;&gt;0,CS1922&lt;&gt;0,#REF!&lt;$BB$3),"",IF(#REF!="LER","02,",IF(#REF!="LOR","03,",IF(#REF!="LEB","04,",IF(#REF!="LOB","02,",IF(#REF!="HER","20,",IF(#REF!="HOR","21,",IF(#REF!="HEB","22,",IF(#REF!="HOB","20,",""))))))))),"")</f>
        <v/>
      </c>
      <c r="W1923" s="76" t="str">
        <f>IF($A1922&lt;&gt;"",IF(OR(CR1922&lt;&gt;0,CS1922&lt;&gt;0,#REF!&lt;$BB$3),"",IF(#REF!="LER","03,",IF(#REF!="LOR","05,",IF(#REF!="LEB","06,",IF(#REF!="LOB","03,",IF(#REF!="HER","21,",IF(#REF!="HOR","23,",IF(#REF!="HEB","24,",IF(#REF!="HOB","21,",""))))))))),"")</f>
        <v/>
      </c>
      <c r="X1923" s="76" t="str">
        <f>IF($A1922&lt;&gt;"",IF(OR(CR1922&lt;&gt;0,CS1922&lt;&gt;0,#REF!&lt;$BB$3),"",IF(#REF!="LER","04,",IF(#REF!="LOR","07,",IF(#REF!="LEB","08,",IF(#REF!="LOB","04,",IF(#REF!="HER","22,",IF(#REF!="HOR","25,",IF(#REF!="HEB","26,",IF(#REF!="HOB","22,",""))))))))),"")</f>
        <v/>
      </c>
      <c r="Y1923" s="76" t="str">
        <f>IF($A1922&lt;&gt;"",IF(OR(CR1922&lt;&gt;0,CS1922&lt;&gt;0,#REF!&lt;$BB$3),"",IF(#REF!="LER","05,",IF(#REF!="LOR","09,",IF(#REF!="LEB","10,",IF(#REF!="LOB","05,",IF(#REF!="HER","23,",IF(#REF!="HOR","27,",IF(#REF!="HEB","28,",IF(#REF!="HOB","23,",""))))))))),"")</f>
        <v/>
      </c>
      <c r="Z1923" s="76" t="str">
        <f>IF($A1922&lt;&gt;"",IF(OR(CR1922&lt;&gt;0,CS1922&lt;&gt;0,#REF!&lt;$BB$3),"",IF(#REF!="LER","06,",IF(#REF!="LOR","11,",IF(#REF!="LEB","11,",IF(#REF!="LOB","06,",IF(#REF!="HER","24,",IF(#REF!="HOR","29,",IF(#REF!="HEB","29,",IF(#REF!="HOB","24,",""))))))))),"")</f>
        <v/>
      </c>
      <c r="AA1923" s="76"/>
      <c r="AB1923" s="76"/>
      <c r="AC1923" s="76"/>
      <c r="AD1923" s="76"/>
      <c r="AE1923" s="76"/>
      <c r="AF1923" s="76"/>
      <c r="AG1923" s="76"/>
      <c r="AH1923" s="76"/>
      <c r="AI1923" s="76"/>
      <c r="AJ1923" s="76"/>
      <c r="AK1923" s="67" t="str">
        <f t="shared" si="2678"/>
        <v/>
      </c>
      <c r="AL1923" s="76" t="str">
        <f>IF($A1922&lt;&gt;"",IF(OR(CR1922&lt;&gt;0,CS1922&lt;&gt;0,#REF!&lt;$BB$3),"",IF(#REF!="LER","07,",IF(#REF!="LOR","12,",IF(#REF!="LEB","12,",IF(#REF!="LOB","08,",IF(#REF!="HER","25,",IF(#REF!="HOR","30,",IF(#REF!="HEB","30,",IF(#REF!="HOB","25,",""))))))))),"")</f>
        <v/>
      </c>
      <c r="AM1923" s="76" t="str">
        <f>IF($A1922&lt;&gt;"",IF(OR(CR1922&lt;&gt;0,CS1922&lt;&gt;0,#REF!&lt;$BB$3),"",IF(#REF!="LER","08,",IF(#REF!="LOR","13,",IF(#REF!="LEB","13,",IF(#REF!="LOB","09,",IF(#REF!="HER","26,",IF(#REF!="HOR","31,",IF(#REF!="HEB","31,",IF(#REF!="HOB","26,",""))))))))),"")</f>
        <v/>
      </c>
      <c r="AN1923" s="76" t="str">
        <f>IF($A1922&lt;&gt;"",IF(OR(CR1922&lt;&gt;0,CS1922&lt;&gt;0,#REF!&lt;$BB$3),"",IF(#REF!="LER","09,",IF(#REF!="LOR","14,",IF(#REF!="LEB","14,",IF(#REF!="LOB","10,",IF(#REF!="HER","27,",IF(#REF!="HOR","32,",IF(#REF!="HEB","32,",IF(#REF!="HOB","27,",""))))))))),"")</f>
        <v/>
      </c>
      <c r="AO1923" s="76" t="str">
        <f>IF($A1922&lt;&gt;"",IF(OR(CR1922&lt;&gt;0,CS1922&lt;&gt;0,#REF!&lt;$BB$3),"",IF(#REF!="LER","10,",IF(#REF!="LOR","15,",IF(#REF!="LEB","15,",IF(#REF!="LOB","11,",IF(#REF!="HER","28,",IF(#REF!="HOR","33,",IF(#REF!="HEB","33,",IF(#REF!="HOB","28,",""))))))))),"")</f>
        <v/>
      </c>
      <c r="AP1923" s="76" t="str">
        <f>IF($A1922&lt;&gt;"",IF(OR(CR1922&lt;&gt;0,CS1922&lt;&gt;0,#REF!&lt;$BB$3),"",IF(#REF!="LER","12,",IF(#REF!="LOR","16,",IF(#REF!="LEB","16,",IF(#REF!="LOB","13,",IF(#REF!="HER","30,",IF(#REF!="HOR","34,",IF(#REF!="HEB","34,",IF(#REF!="HOB","29,",""))))))))),"")</f>
        <v/>
      </c>
      <c r="AQ1923" s="76" t="str">
        <f>IF($A1922&lt;&gt;"",IF(OR(CR1922&lt;&gt;0,CS1922&lt;&gt;0,#REF!&lt;$BB$3),"",IF(#REF!="LER","14,",IF(#REF!="LOR","17,",IF(#REF!="LEB","17,",IF(#REF!="LOB","15,",IF(#REF!="HER","32,",IF(#REF!="HOR","35,",IF(#REF!="HEB","35,",IF(#REF!="HOB","31,",""))))))))),"")</f>
        <v/>
      </c>
      <c r="AR1923" s="76" t="str">
        <f>IF($A1922&lt;&gt;"",IF(OR(CR1922&lt;&gt;0,CS1922&lt;&gt;0,#REF!&lt;$BB$3),"",IF(#REF!="LER","16,",IF(#REF!="LOR","18,",IF(#REF!="LEB","18,",IF(#REF!="LOB","17,",IF(#REF!="HER","34,",IF(#REF!="HOR","36,",IF(#REF!="HEB","36,",IF(#REF!="HOB","33,",""))))))))),"")</f>
        <v/>
      </c>
      <c r="AS1923" s="60" t="b">
        <f t="shared" si="2637"/>
        <v>0</v>
      </c>
      <c r="AT1923" s="60" t="b">
        <f t="shared" si="2638"/>
        <v>0</v>
      </c>
      <c r="AU1923" s="60" t="b">
        <f t="shared" si="2639"/>
        <v>0</v>
      </c>
      <c r="AV1923" s="60" t="b">
        <f t="shared" si="2640"/>
        <v>0</v>
      </c>
      <c r="AW1923" s="60" t="b">
        <f t="shared" si="2641"/>
        <v>0</v>
      </c>
      <c r="AX1923" s="60" t="b">
        <f t="shared" si="2642"/>
        <v>0</v>
      </c>
      <c r="AY1923" s="60" t="b">
        <f t="shared" si="2643"/>
        <v>0</v>
      </c>
      <c r="AZ1923" s="60"/>
      <c r="BA1923" s="61">
        <f t="shared" si="2670"/>
        <v>0</v>
      </c>
      <c r="BB1923" s="13">
        <f t="shared" si="2645"/>
        <v>0</v>
      </c>
      <c r="BC1923" s="11" t="e">
        <f>IF(#REF!&lt;&gt;"",S1923+BC1922,0)</f>
        <v>#REF!</v>
      </c>
      <c r="BD1923" s="67" t="str">
        <f t="shared" si="2679"/>
        <v/>
      </c>
      <c r="BE1923" s="76" t="str">
        <f>IF($A1922&lt;&gt;"",IF(OR(EE1922&lt;&gt;0,EF1922&lt;&gt;0,#REF!&lt;$BB$3),"",IF(#REF!="LER","01,",IF(#REF!="LOR","01,",IF(#REF!="LEB","02,",IF(#REF!="LOB","01,",IF(#REF!="HER","19,",IF(#REF!="HOR","19,",IF(#REF!="HEB","20,",IF(#REF!="HOB","19,",""))))))))),"")</f>
        <v/>
      </c>
      <c r="BF1923" s="76" t="str">
        <f>IF($A1922&lt;&gt;"",IF(OR(EE1922&lt;&gt;0,EF1922&lt;&gt;0,#REF!&lt;$BB$3),"",IF(#REF!="LER","02,",IF(#REF!="LOR","03,",IF(#REF!="LEB","04,",IF(#REF!="LOB","02,",IF(#REF!="HER","20,",IF(#REF!="HOR","21,",IF(#REF!="HEB","22,",IF(#REF!="HOB","20,",""))))))))),"")</f>
        <v/>
      </c>
      <c r="BG1923" s="76" t="str">
        <f>IF($A1922&lt;&gt;"",IF(OR(EE1922&lt;&gt;0,EF1922&lt;&gt;0,#REF!&lt;$BB$3),"",IF(#REF!="LER","03,",IF(#REF!="LOR","05,",IF(#REF!="LEB","06,",IF(#REF!="LOB","03,",IF(#REF!="HER","21,",IF(#REF!="HOR","23,",IF(#REF!="HEB","24,",IF(#REF!="HOB","21,",""))))))))),"")</f>
        <v/>
      </c>
      <c r="BH1923" s="76" t="str">
        <f>IF($A1922&lt;&gt;"",IF(OR(EE1922&lt;&gt;0,EF1922&lt;&gt;0,#REF!&lt;$BB$3),"",IF(#REF!="LER","04,",IF(#REF!="LOR","07,",IF(#REF!="LEB","08,",IF(#REF!="LOB","04,",IF(#REF!="HER","22,",IF(#REF!="HOR","25,",IF(#REF!="HEB","26,",IF(#REF!="HOB","22,",""))))))))),"")</f>
        <v/>
      </c>
      <c r="BI1923" s="76" t="str">
        <f>IF($A1922&lt;&gt;"",IF(OR(EE1922&lt;&gt;0,EF1922&lt;&gt;0,#REF!&lt;$BB$3),"",IF(#REF!="LER","05,",IF(#REF!="LOR","09,",IF(#REF!="LEB","10,",IF(#REF!="LOB","05,",IF(#REF!="HER","23,",IF(#REF!="HOR","27,",IF(#REF!="HEB","28,",IF(#REF!="HOB","23,",""))))))))),"")</f>
        <v/>
      </c>
      <c r="BJ1923" s="76" t="str">
        <f>IF($A1922&lt;&gt;"",IF(OR(EE1922&lt;&gt;0,EF1922&lt;&gt;0,#REF!&lt;$BB$3),"",IF(#REF!="LER","06,",IF(#REF!="LOR","11,",IF(#REF!="LEB","11,",IF(#REF!="LOB","06,",IF(#REF!="HER","24,",IF(#REF!="HOR","29,",IF(#REF!="HEB","29,",IF(#REF!="HOB","24,",""))))))))),"")</f>
        <v/>
      </c>
      <c r="BK1923" s="76"/>
      <c r="BL1923" s="76"/>
      <c r="BM1923" s="76"/>
      <c r="BN1923" s="76"/>
      <c r="BO1923" s="76"/>
      <c r="BP1923" s="76"/>
      <c r="BQ1923" s="76"/>
      <c r="BR1923" s="76"/>
      <c r="BS1923" s="92">
        <f>IF(BT1923&lt;0,BS1922+1,0)</f>
        <v>0</v>
      </c>
      <c r="BT1923" s="76"/>
      <c r="BU1923" s="76"/>
      <c r="BV1923" s="67" t="str">
        <f t="shared" si="2680"/>
        <v/>
      </c>
      <c r="BW1923" s="76" t="str">
        <f>IF($A1922&lt;&gt;"",IF(OR(EE1922&lt;&gt;0,EF1922&lt;&gt;0,#REF!&lt;$BB$3),"",IF(#REF!="LER","07,",IF(#REF!="LOR","12,",IF(#REF!="LEB","12,",IF(#REF!="LOB","08,",IF(#REF!="HER","25,",IF(#REF!="HOR","30,",IF(#REF!="HEB","30,",IF(#REF!="HOB","25,",""))))))))),"")</f>
        <v/>
      </c>
      <c r="BX1923" s="76" t="str">
        <f>IF($A1922&lt;&gt;"",IF(OR(EE1922&lt;&gt;0,EF1922&lt;&gt;0,#REF!&lt;$BB$3),"",IF(#REF!="LER","08,",IF(#REF!="LOR","13,",IF(#REF!="LEB","13,",IF(#REF!="LOB","09,",IF(#REF!="HER","26,",IF(#REF!="HOR","31,",IF(#REF!="HEB","31,",IF(#REF!="HOB","26,",""))))))))),"")</f>
        <v/>
      </c>
      <c r="BY1923" s="76" t="str">
        <f>IF($A1922&lt;&gt;"",IF(OR(EE1922&lt;&gt;0,EF1922&lt;&gt;0,#REF!&lt;$BB$3),"",IF(#REF!="LER","09,",IF(#REF!="LOR","14,",IF(#REF!="LEB","14,",IF(#REF!="LOB","10,",IF(#REF!="HER","27,",IF(#REF!="HOR","32,",IF(#REF!="HEB","32,",IF(#REF!="HOB","27,",""))))))))),"")</f>
        <v/>
      </c>
      <c r="BZ1923" s="76" t="str">
        <f>IF($A1922&lt;&gt;"",IF(OR(EE1922&lt;&gt;0,EF1922&lt;&gt;0,#REF!&lt;$BB$3),"",IF(#REF!="LER","10,",IF(#REF!="LOR","15,",IF(#REF!="LEB","15,",IF(#REF!="LOB","11,",IF(#REF!="HER","28,",IF(#REF!="HOR","33,",IF(#REF!="HEB","33,",IF(#REF!="HOB","28,",""))))))))),"")</f>
        <v/>
      </c>
      <c r="CA1923" s="76" t="str">
        <f>IF($A1922&lt;&gt;"",IF(OR(EE1922&lt;&gt;0,EF1922&lt;&gt;0,#REF!&lt;$BB$3),"",IF(#REF!="LER","12,",IF(#REF!="LOR","16,",IF(#REF!="LEB","16,",IF(#REF!="LOB","13,",IF(#REF!="HER","30,",IF(#REF!="HOR","34,",IF(#REF!="HEB","34,",IF(#REF!="HOB","29,",""))))))))),"")</f>
        <v/>
      </c>
      <c r="CB1923" s="76" t="str">
        <f>IF($A1922&lt;&gt;"",IF(OR(EE1922&lt;&gt;0,EF1922&lt;&gt;0,#REF!&lt;$BB$3),"",IF(#REF!="LER","14,",IF(#REF!="LOR","17,",IF(#REF!="LEB","17,",IF(#REF!="LOB","15,",IF(#REF!="HER","32,",IF(#REF!="HOR","35,",IF(#REF!="HEB","35,",IF(#REF!="HOB","31,",""))))))))),"")</f>
        <v/>
      </c>
      <c r="CC1923" s="76" t="str">
        <f>IF($A1922&lt;&gt;"",IF(OR(EE1922&lt;&gt;0,EF1922&lt;&gt;0,#REF!&lt;$BB$3),"",IF(#REF!="LER","16,",IF(#REF!="LOR","18,",IF(#REF!="LEB","18,",IF(#REF!="LOB","17,",IF(#REF!="HER","34,",IF(#REF!="HOR","36,",IF(#REF!="HEB","36,",IF(#REF!="HOB","33,",""))))))))),"")</f>
        <v/>
      </c>
      <c r="CD1923" s="60" t="b">
        <f t="shared" si="2646"/>
        <v>0</v>
      </c>
      <c r="CE1923" s="60" t="b">
        <f t="shared" si="2647"/>
        <v>0</v>
      </c>
      <c r="CF1923" s="60" t="b">
        <f t="shared" si="2648"/>
        <v>0</v>
      </c>
      <c r="CG1923" s="60" t="b">
        <f t="shared" si="2649"/>
        <v>0</v>
      </c>
      <c r="CH1923" s="60" t="b">
        <f t="shared" si="2650"/>
        <v>0</v>
      </c>
      <c r="CI1923" s="60" t="b">
        <f t="shared" si="2651"/>
        <v>0</v>
      </c>
      <c r="CJ1923" s="60" t="b">
        <f t="shared" si="2652"/>
        <v>0</v>
      </c>
      <c r="CK1923" s="60"/>
      <c r="CL1923" s="61">
        <f t="shared" si="2671"/>
        <v>0</v>
      </c>
      <c r="CM1923" s="92">
        <f>IF(CN1923&lt;0,CM1922+1,0)</f>
        <v>0</v>
      </c>
      <c r="CN1923" s="13">
        <f t="shared" si="2653"/>
        <v>0</v>
      </c>
      <c r="CO1923" s="11" t="e">
        <f>IF(#REF!&lt;&gt;"",BC1923+CO1922,0)</f>
        <v>#REF!</v>
      </c>
      <c r="CP1923" s="13">
        <f t="shared" si="2663"/>
        <v>0</v>
      </c>
      <c r="CQ1923" s="11">
        <f t="shared" si="2664"/>
        <v>0</v>
      </c>
      <c r="CR1923" s="57">
        <f t="shared" si="2635"/>
        <v>0</v>
      </c>
      <c r="CS1923" s="57">
        <f t="shared" si="2636"/>
        <v>0</v>
      </c>
      <c r="CT1923" s="57">
        <f t="shared" si="2676"/>
        <v>0</v>
      </c>
      <c r="CU1923" s="24"/>
      <c r="CV1923" s="24"/>
      <c r="CW1923" s="24"/>
      <c r="CX1923" s="24"/>
      <c r="CY1923" s="24"/>
      <c r="CZ1923" s="24"/>
      <c r="DA1923" s="24"/>
      <c r="DB1923" s="24"/>
      <c r="DC1923" s="24"/>
      <c r="DD1923" s="64"/>
      <c r="DJ1923" s="39"/>
    </row>
    <row r="1924" spans="2:114" x14ac:dyDescent="0.2">
      <c r="B1924" s="61" t="str">
        <f>IF(A1924="","",IF(U1925="","DB",U1925&amp;V1925&amp;W1925&amp;X1925&amp;Y1925&amp;Z1925&amp;AL1925&amp;AM1925&amp;AN1925&amp;AO1925&amp;AP1925&amp;AQ1925&amp;AR1925&amp;#REF!))</f>
        <v/>
      </c>
      <c r="C1924" s="7" t="str">
        <f t="shared" si="2654"/>
        <v/>
      </c>
      <c r="D1924" s="60">
        <f t="shared" si="2655"/>
        <v>0</v>
      </c>
      <c r="E1924" s="7" t="e">
        <f>IF(COUNTBLANK(BE1925:BI1925)=5,#REF!&amp;",",IF(COUNTBLANK(U1925:AR1925)=1,T1925&amp;","&amp;T1925&amp;","&amp;T1925&amp;","&amp;T1925&amp;","&amp;T1925&amp;","&amp;T1925&amp;","&amp;T1925&amp;","&amp;T1925&amp;","&amp;T1925&amp;","&amp;T1925&amp;","&amp;T1925&amp;","&amp;T1925&amp;","&amp;T1925&amp;",",T1925&amp;","&amp;T1925&amp;","&amp;T1925&amp;","&amp;T1925&amp;","&amp;T1925&amp;","&amp;T1925&amp;","&amp;T1925&amp;","&amp;T1925&amp;","&amp;T1925&amp;","&amp;T1925&amp;","&amp;T1925&amp;","&amp;T1925&amp;","&amp;T1925&amp;","&amp;T1925&amp;","))</f>
        <v>#REF!</v>
      </c>
      <c r="F1924" s="72" t="str">
        <f t="shared" si="2667"/>
        <v/>
      </c>
      <c r="G1924" s="73">
        <f t="shared" si="2656"/>
        <v>0</v>
      </c>
      <c r="H1924" s="112">
        <f t="shared" si="2657"/>
        <v>0</v>
      </c>
      <c r="I1924" s="112">
        <f t="shared" si="2658"/>
        <v>0</v>
      </c>
      <c r="J1924" s="74" t="e">
        <f>COUNTIF(#REF!,"E")</f>
        <v>#REF!</v>
      </c>
      <c r="K1924" s="74" t="e">
        <f>COUNTIF(#REF!,"O")</f>
        <v>#REF!</v>
      </c>
      <c r="L1924" s="74" t="e">
        <f t="shared" si="2659"/>
        <v>#REF!</v>
      </c>
      <c r="M1924" s="113" t="e">
        <f t="shared" si="2660"/>
        <v>#REF!</v>
      </c>
      <c r="N1924" s="60"/>
      <c r="O1924" s="61"/>
      <c r="P1924" s="61"/>
      <c r="Q1924" s="61"/>
      <c r="R1924" s="61"/>
      <c r="S1924" s="7"/>
      <c r="T1924" s="67" t="str">
        <f t="shared" si="2677"/>
        <v/>
      </c>
      <c r="U1924" s="76" t="str">
        <f>IF($A1923&lt;&gt;"",IF(OR(CR1923&lt;&gt;0,CS1923&lt;&gt;0,#REF!&lt;$BB$3),"",IF(#REF!="LER","01,",IF(#REF!="LOR","01,",IF(#REF!="LEB","02,",IF(#REF!="LOB","01,",IF(#REF!="HER","19,",IF(#REF!="HOR","19,",IF(#REF!="HEB","20,",IF(#REF!="HOB","19,",""))))))))),"")</f>
        <v/>
      </c>
      <c r="V1924" s="76" t="str">
        <f>IF($A1923&lt;&gt;"",IF(OR(CR1923&lt;&gt;0,CS1923&lt;&gt;0,#REF!&lt;$BB$3),"",IF(#REF!="LER","02,",IF(#REF!="LOR","03,",IF(#REF!="LEB","04,",IF(#REF!="LOB","02,",IF(#REF!="HER","20,",IF(#REF!="HOR","21,",IF(#REF!="HEB","22,",IF(#REF!="HOB","20,",""))))))))),"")</f>
        <v/>
      </c>
      <c r="W1924" s="76" t="str">
        <f>IF($A1923&lt;&gt;"",IF(OR(CR1923&lt;&gt;0,CS1923&lt;&gt;0,#REF!&lt;$BB$3),"",IF(#REF!="LER","03,",IF(#REF!="LOR","05,",IF(#REF!="LEB","06,",IF(#REF!="LOB","03,",IF(#REF!="HER","21,",IF(#REF!="HOR","23,",IF(#REF!="HEB","24,",IF(#REF!="HOB","21,",""))))))))),"")</f>
        <v/>
      </c>
      <c r="X1924" s="76" t="str">
        <f>IF($A1923&lt;&gt;"",IF(OR(CR1923&lt;&gt;0,CS1923&lt;&gt;0,#REF!&lt;$BB$3),"",IF(#REF!="LER","04,",IF(#REF!="LOR","07,",IF(#REF!="LEB","08,",IF(#REF!="LOB","04,",IF(#REF!="HER","22,",IF(#REF!="HOR","25,",IF(#REF!="HEB","26,",IF(#REF!="HOB","22,",""))))))))),"")</f>
        <v/>
      </c>
      <c r="Y1924" s="76" t="str">
        <f>IF($A1923&lt;&gt;"",IF(OR(CR1923&lt;&gt;0,CS1923&lt;&gt;0,#REF!&lt;$BB$3),"",IF(#REF!="LER","05,",IF(#REF!="LOR","09,",IF(#REF!="LEB","10,",IF(#REF!="LOB","05,",IF(#REF!="HER","23,",IF(#REF!="HOR","27,",IF(#REF!="HEB","28,",IF(#REF!="HOB","23,",""))))))))),"")</f>
        <v/>
      </c>
      <c r="Z1924" s="76" t="str">
        <f>IF($A1923&lt;&gt;"",IF(OR(CR1923&lt;&gt;0,CS1923&lt;&gt;0,#REF!&lt;$BB$3),"",IF(#REF!="LER","06,",IF(#REF!="LOR","11,",IF(#REF!="LEB","11,",IF(#REF!="LOB","06,",IF(#REF!="HER","24,",IF(#REF!="HOR","29,",IF(#REF!="HEB","29,",IF(#REF!="HOB","24,",""))))))))),"")</f>
        <v/>
      </c>
      <c r="AA1924" s="76"/>
      <c r="AB1924" s="76"/>
      <c r="AC1924" s="76"/>
      <c r="AD1924" s="76"/>
      <c r="AE1924" s="76"/>
      <c r="AF1924" s="76"/>
      <c r="AG1924" s="76"/>
      <c r="AH1924" s="76"/>
      <c r="AI1924" s="76"/>
      <c r="AJ1924" s="76"/>
      <c r="AK1924" s="67" t="str">
        <f t="shared" si="2678"/>
        <v/>
      </c>
      <c r="AL1924" s="76" t="str">
        <f>IF($A1923&lt;&gt;"",IF(OR(CR1923&lt;&gt;0,CS1923&lt;&gt;0,#REF!&lt;$BB$3),"",IF(#REF!="LER","07,",IF(#REF!="LOR","12,",IF(#REF!="LEB","12,",IF(#REF!="LOB","08,",IF(#REF!="HER","25,",IF(#REF!="HOR","30,",IF(#REF!="HEB","30,",IF(#REF!="HOB","25,",""))))))))),"")</f>
        <v/>
      </c>
      <c r="AM1924" s="76" t="str">
        <f>IF($A1923&lt;&gt;"",IF(OR(CR1923&lt;&gt;0,CS1923&lt;&gt;0,#REF!&lt;$BB$3),"",IF(#REF!="LER","08,",IF(#REF!="LOR","13,",IF(#REF!="LEB","13,",IF(#REF!="LOB","09,",IF(#REF!="HER","26,",IF(#REF!="HOR","31,",IF(#REF!="HEB","31,",IF(#REF!="HOB","26,",""))))))))),"")</f>
        <v/>
      </c>
      <c r="AN1924" s="76" t="str">
        <f>IF($A1923&lt;&gt;"",IF(OR(CR1923&lt;&gt;0,CS1923&lt;&gt;0,#REF!&lt;$BB$3),"",IF(#REF!="LER","09,",IF(#REF!="LOR","14,",IF(#REF!="LEB","14,",IF(#REF!="LOB","10,",IF(#REF!="HER","27,",IF(#REF!="HOR","32,",IF(#REF!="HEB","32,",IF(#REF!="HOB","27,",""))))))))),"")</f>
        <v/>
      </c>
      <c r="AO1924" s="76" t="str">
        <f>IF($A1923&lt;&gt;"",IF(OR(CR1923&lt;&gt;0,CS1923&lt;&gt;0,#REF!&lt;$BB$3),"",IF(#REF!="LER","10,",IF(#REF!="LOR","15,",IF(#REF!="LEB","15,",IF(#REF!="LOB","11,",IF(#REF!="HER","28,",IF(#REF!="HOR","33,",IF(#REF!="HEB","33,",IF(#REF!="HOB","28,",""))))))))),"")</f>
        <v/>
      </c>
      <c r="AP1924" s="76" t="str">
        <f>IF($A1923&lt;&gt;"",IF(OR(CR1923&lt;&gt;0,CS1923&lt;&gt;0,#REF!&lt;$BB$3),"",IF(#REF!="LER","12,",IF(#REF!="LOR","16,",IF(#REF!="LEB","16,",IF(#REF!="LOB","13,",IF(#REF!="HER","30,",IF(#REF!="HOR","34,",IF(#REF!="HEB","34,",IF(#REF!="HOB","29,",""))))))))),"")</f>
        <v/>
      </c>
      <c r="AQ1924" s="76" t="str">
        <f>IF($A1923&lt;&gt;"",IF(OR(CR1923&lt;&gt;0,CS1923&lt;&gt;0,#REF!&lt;$BB$3),"",IF(#REF!="LER","14,",IF(#REF!="LOR","17,",IF(#REF!="LEB","17,",IF(#REF!="LOB","15,",IF(#REF!="HER","32,",IF(#REF!="HOR","35,",IF(#REF!="HEB","35,",IF(#REF!="HOB","31,",""))))))))),"")</f>
        <v/>
      </c>
      <c r="AR1924" s="76" t="str">
        <f>IF($A1923&lt;&gt;"",IF(OR(CR1923&lt;&gt;0,CS1923&lt;&gt;0,#REF!&lt;$BB$3),"",IF(#REF!="LER","16,",IF(#REF!="LOR","18,",IF(#REF!="LEB","18,",IF(#REF!="LOB","17,",IF(#REF!="HER","34,",IF(#REF!="HOR","36,",IF(#REF!="HEB","36,",IF(#REF!="HOB","33,",""))))))))),"")</f>
        <v/>
      </c>
      <c r="AS1924" s="60" t="b">
        <f t="shared" si="2637"/>
        <v>0</v>
      </c>
      <c r="AT1924" s="60" t="b">
        <f t="shared" si="2638"/>
        <v>0</v>
      </c>
      <c r="AU1924" s="60" t="b">
        <f t="shared" si="2639"/>
        <v>0</v>
      </c>
      <c r="AV1924" s="60" t="b">
        <f t="shared" si="2640"/>
        <v>0</v>
      </c>
      <c r="AW1924" s="60" t="b">
        <f t="shared" si="2641"/>
        <v>0</v>
      </c>
      <c r="AX1924" s="60" t="b">
        <f t="shared" si="2642"/>
        <v>0</v>
      </c>
      <c r="AY1924" s="60" t="b">
        <f t="shared" si="2643"/>
        <v>0</v>
      </c>
      <c r="AZ1924" s="60"/>
      <c r="BA1924" s="61">
        <f t="shared" si="2670"/>
        <v>0</v>
      </c>
      <c r="BB1924" s="13">
        <f t="shared" si="2645"/>
        <v>0</v>
      </c>
      <c r="BC1924" s="11" t="e">
        <f>IF(#REF!&lt;&gt;"",S1924+BC1923,0)</f>
        <v>#REF!</v>
      </c>
      <c r="BD1924" s="67" t="str">
        <f t="shared" si="2679"/>
        <v/>
      </c>
      <c r="BE1924" s="76" t="str">
        <f>IF($A1923&lt;&gt;"",IF(OR(EE1923&lt;&gt;0,EF1923&lt;&gt;0,#REF!&lt;$BB$3),"",IF(#REF!="LER","01,",IF(#REF!="LOR","01,",IF(#REF!="LEB","02,",IF(#REF!="LOB","01,",IF(#REF!="HER","19,",IF(#REF!="HOR","19,",IF(#REF!="HEB","20,",IF(#REF!="HOB","19,",""))))))))),"")</f>
        <v/>
      </c>
      <c r="BF1924" s="76" t="str">
        <f>IF($A1923&lt;&gt;"",IF(OR(EE1923&lt;&gt;0,EF1923&lt;&gt;0,#REF!&lt;$BB$3),"",IF(#REF!="LER","02,",IF(#REF!="LOR","03,",IF(#REF!="LEB","04,",IF(#REF!="LOB","02,",IF(#REF!="HER","20,",IF(#REF!="HOR","21,",IF(#REF!="HEB","22,",IF(#REF!="HOB","20,",""))))))))),"")</f>
        <v/>
      </c>
      <c r="BG1924" s="76" t="str">
        <f>IF($A1923&lt;&gt;"",IF(OR(EE1923&lt;&gt;0,EF1923&lt;&gt;0,#REF!&lt;$BB$3),"",IF(#REF!="LER","03,",IF(#REF!="LOR","05,",IF(#REF!="LEB","06,",IF(#REF!="LOB","03,",IF(#REF!="HER","21,",IF(#REF!="HOR","23,",IF(#REF!="HEB","24,",IF(#REF!="HOB","21,",""))))))))),"")</f>
        <v/>
      </c>
      <c r="BH1924" s="76" t="str">
        <f>IF($A1923&lt;&gt;"",IF(OR(EE1923&lt;&gt;0,EF1923&lt;&gt;0,#REF!&lt;$BB$3),"",IF(#REF!="LER","04,",IF(#REF!="LOR","07,",IF(#REF!="LEB","08,",IF(#REF!="LOB","04,",IF(#REF!="HER","22,",IF(#REF!="HOR","25,",IF(#REF!="HEB","26,",IF(#REF!="HOB","22,",""))))))))),"")</f>
        <v/>
      </c>
      <c r="BI1924" s="76" t="str">
        <f>IF($A1923&lt;&gt;"",IF(OR(EE1923&lt;&gt;0,EF1923&lt;&gt;0,#REF!&lt;$BB$3),"",IF(#REF!="LER","05,",IF(#REF!="LOR","09,",IF(#REF!="LEB","10,",IF(#REF!="LOB","05,",IF(#REF!="HER","23,",IF(#REF!="HOR","27,",IF(#REF!="HEB","28,",IF(#REF!="HOB","23,",""))))))))),"")</f>
        <v/>
      </c>
      <c r="BJ1924" s="76" t="str">
        <f>IF($A1923&lt;&gt;"",IF(OR(EE1923&lt;&gt;0,EF1923&lt;&gt;0,#REF!&lt;$BB$3),"",IF(#REF!="LER","06,",IF(#REF!="LOR","11,",IF(#REF!="LEB","11,",IF(#REF!="LOB","06,",IF(#REF!="HER","24,",IF(#REF!="HOR","29,",IF(#REF!="HEB","29,",IF(#REF!="HOB","24,",""))))))))),"")</f>
        <v/>
      </c>
      <c r="BK1924" s="76"/>
      <c r="BL1924" s="76"/>
      <c r="BM1924" s="76"/>
      <c r="BN1924" s="76"/>
      <c r="BO1924" s="76"/>
      <c r="BP1924" s="76"/>
      <c r="BQ1924" s="76"/>
      <c r="BR1924" s="76"/>
      <c r="BS1924" s="92">
        <f t="shared" ref="BS1924:BS1930" si="2683">IF(BT1924&lt;0,BS1923+1,0)</f>
        <v>0</v>
      </c>
      <c r="BT1924" s="76"/>
      <c r="BU1924" s="76"/>
      <c r="BV1924" s="67" t="str">
        <f t="shared" si="2680"/>
        <v/>
      </c>
      <c r="BW1924" s="76" t="str">
        <f>IF($A1923&lt;&gt;"",IF(OR(EE1923&lt;&gt;0,EF1923&lt;&gt;0,#REF!&lt;$BB$3),"",IF(#REF!="LER","07,",IF(#REF!="LOR","12,",IF(#REF!="LEB","12,",IF(#REF!="LOB","08,",IF(#REF!="HER","25,",IF(#REF!="HOR","30,",IF(#REF!="HEB","30,",IF(#REF!="HOB","25,",""))))))))),"")</f>
        <v/>
      </c>
      <c r="BX1924" s="76" t="str">
        <f>IF($A1923&lt;&gt;"",IF(OR(EE1923&lt;&gt;0,EF1923&lt;&gt;0,#REF!&lt;$BB$3),"",IF(#REF!="LER","08,",IF(#REF!="LOR","13,",IF(#REF!="LEB","13,",IF(#REF!="LOB","09,",IF(#REF!="HER","26,",IF(#REF!="HOR","31,",IF(#REF!="HEB","31,",IF(#REF!="HOB","26,",""))))))))),"")</f>
        <v/>
      </c>
      <c r="BY1924" s="76" t="str">
        <f>IF($A1923&lt;&gt;"",IF(OR(EE1923&lt;&gt;0,EF1923&lt;&gt;0,#REF!&lt;$BB$3),"",IF(#REF!="LER","09,",IF(#REF!="LOR","14,",IF(#REF!="LEB","14,",IF(#REF!="LOB","10,",IF(#REF!="HER","27,",IF(#REF!="HOR","32,",IF(#REF!="HEB","32,",IF(#REF!="HOB","27,",""))))))))),"")</f>
        <v/>
      </c>
      <c r="BZ1924" s="76" t="str">
        <f>IF($A1923&lt;&gt;"",IF(OR(EE1923&lt;&gt;0,EF1923&lt;&gt;0,#REF!&lt;$BB$3),"",IF(#REF!="LER","10,",IF(#REF!="LOR","15,",IF(#REF!="LEB","15,",IF(#REF!="LOB","11,",IF(#REF!="HER","28,",IF(#REF!="HOR","33,",IF(#REF!="HEB","33,",IF(#REF!="HOB","28,",""))))))))),"")</f>
        <v/>
      </c>
      <c r="CA1924" s="76" t="str">
        <f>IF($A1923&lt;&gt;"",IF(OR(EE1923&lt;&gt;0,EF1923&lt;&gt;0,#REF!&lt;$BB$3),"",IF(#REF!="LER","12,",IF(#REF!="LOR","16,",IF(#REF!="LEB","16,",IF(#REF!="LOB","13,",IF(#REF!="HER","30,",IF(#REF!="HOR","34,",IF(#REF!="HEB","34,",IF(#REF!="HOB","29,",""))))))))),"")</f>
        <v/>
      </c>
      <c r="CB1924" s="76" t="str">
        <f>IF($A1923&lt;&gt;"",IF(OR(EE1923&lt;&gt;0,EF1923&lt;&gt;0,#REF!&lt;$BB$3),"",IF(#REF!="LER","14,",IF(#REF!="LOR","17,",IF(#REF!="LEB","17,",IF(#REF!="LOB","15,",IF(#REF!="HER","32,",IF(#REF!="HOR","35,",IF(#REF!="HEB","35,",IF(#REF!="HOB","31,",""))))))))),"")</f>
        <v/>
      </c>
      <c r="CC1924" s="76" t="str">
        <f>IF($A1923&lt;&gt;"",IF(OR(EE1923&lt;&gt;0,EF1923&lt;&gt;0,#REF!&lt;$BB$3),"",IF(#REF!="LER","16,",IF(#REF!="LOR","18,",IF(#REF!="LEB","18,",IF(#REF!="LOB","17,",IF(#REF!="HER","34,",IF(#REF!="HOR","36,",IF(#REF!="HEB","36,",IF(#REF!="HOB","33,",""))))))))),"")</f>
        <v/>
      </c>
      <c r="CD1924" s="60" t="b">
        <f t="shared" si="2646"/>
        <v>0</v>
      </c>
      <c r="CE1924" s="60" t="b">
        <f t="shared" si="2647"/>
        <v>0</v>
      </c>
      <c r="CF1924" s="60" t="b">
        <f t="shared" si="2648"/>
        <v>0</v>
      </c>
      <c r="CG1924" s="60" t="b">
        <f t="shared" si="2649"/>
        <v>0</v>
      </c>
      <c r="CH1924" s="60" t="b">
        <f t="shared" si="2650"/>
        <v>0</v>
      </c>
      <c r="CI1924" s="60" t="b">
        <f t="shared" si="2651"/>
        <v>0</v>
      </c>
      <c r="CJ1924" s="60" t="b">
        <f t="shared" si="2652"/>
        <v>0</v>
      </c>
      <c r="CK1924" s="60"/>
      <c r="CL1924" s="61">
        <f t="shared" si="2671"/>
        <v>0</v>
      </c>
      <c r="CM1924" s="92">
        <f t="shared" ref="CM1924:CM1930" si="2684">IF(CN1924&lt;0,CM1923+1,0)</f>
        <v>0</v>
      </c>
      <c r="CN1924" s="13">
        <f t="shared" si="2653"/>
        <v>0</v>
      </c>
      <c r="CO1924" s="11" t="e">
        <f>IF(#REF!&lt;&gt;"",BC1924+CO1923,0)</f>
        <v>#REF!</v>
      </c>
      <c r="CP1924" s="13">
        <f t="shared" si="2663"/>
        <v>0</v>
      </c>
      <c r="CQ1924" s="11">
        <f t="shared" si="2664"/>
        <v>0</v>
      </c>
      <c r="CR1924" s="57">
        <f t="shared" si="2635"/>
        <v>0</v>
      </c>
      <c r="CS1924" s="57">
        <f t="shared" si="2636"/>
        <v>0</v>
      </c>
      <c r="CT1924" s="57">
        <f t="shared" si="2676"/>
        <v>0</v>
      </c>
      <c r="CU1924" s="24"/>
      <c r="CV1924" s="24"/>
      <c r="CW1924" s="24"/>
      <c r="CX1924" s="24"/>
      <c r="CY1924" s="24"/>
      <c r="CZ1924" s="24"/>
      <c r="DA1924" s="24"/>
      <c r="DB1924" s="24"/>
      <c r="DC1924" s="24"/>
      <c r="DD1924" s="64"/>
      <c r="DJ1924" s="39"/>
    </row>
    <row r="1925" spans="2:114" x14ac:dyDescent="0.2">
      <c r="B1925" s="61" t="str">
        <f>IF(A1925="","",IF(U1926="","DB",U1926&amp;V1926&amp;W1926&amp;X1926&amp;Y1926&amp;Z1926&amp;AL1926&amp;AM1926&amp;AN1926&amp;AO1926&amp;AP1926&amp;AQ1926&amp;AR1926&amp;#REF!))</f>
        <v/>
      </c>
      <c r="C1925" s="7" t="str">
        <f t="shared" si="2654"/>
        <v/>
      </c>
      <c r="D1925" s="60">
        <f t="shared" si="2655"/>
        <v>0</v>
      </c>
      <c r="E1925" s="7" t="e">
        <f>IF(COUNTBLANK(BE1926:BI1926)=5,#REF!&amp;",",IF(COUNTBLANK(U1926:AR1926)=1,T1926&amp;","&amp;T1926&amp;","&amp;T1926&amp;","&amp;T1926&amp;","&amp;T1926&amp;","&amp;T1926&amp;","&amp;T1926&amp;","&amp;T1926&amp;","&amp;T1926&amp;","&amp;T1926&amp;","&amp;T1926&amp;","&amp;T1926&amp;","&amp;T1926&amp;",",T1926&amp;","&amp;T1926&amp;","&amp;T1926&amp;","&amp;T1926&amp;","&amp;T1926&amp;","&amp;T1926&amp;","&amp;T1926&amp;","&amp;T1926&amp;","&amp;T1926&amp;","&amp;T1926&amp;","&amp;T1926&amp;","&amp;T1926&amp;","&amp;T1926&amp;","&amp;T1926&amp;","))</f>
        <v>#REF!</v>
      </c>
      <c r="F1925" s="72" t="str">
        <f t="shared" si="2667"/>
        <v/>
      </c>
      <c r="G1925" s="73">
        <f t="shared" si="2656"/>
        <v>0</v>
      </c>
      <c r="H1925" s="112">
        <f t="shared" si="2657"/>
        <v>0</v>
      </c>
      <c r="I1925" s="112">
        <f t="shared" si="2658"/>
        <v>0</v>
      </c>
      <c r="J1925" s="74" t="e">
        <f>COUNTIF(#REF!,"E")</f>
        <v>#REF!</v>
      </c>
      <c r="K1925" s="74" t="e">
        <f>COUNTIF(#REF!,"O")</f>
        <v>#REF!</v>
      </c>
      <c r="L1925" s="74" t="e">
        <f t="shared" si="2659"/>
        <v>#REF!</v>
      </c>
      <c r="M1925" s="113" t="e">
        <f t="shared" si="2660"/>
        <v>#REF!</v>
      </c>
      <c r="N1925" s="60"/>
      <c r="O1925" s="61"/>
      <c r="P1925" s="61"/>
      <c r="Q1925" s="61"/>
      <c r="R1925" s="61"/>
      <c r="S1925" s="7"/>
      <c r="T1925" s="67" t="str">
        <f t="shared" si="2677"/>
        <v/>
      </c>
      <c r="U1925" s="76" t="str">
        <f>IF($A1924&lt;&gt;"",IF(OR(CR1924&lt;&gt;0,CS1924&lt;&gt;0,#REF!&lt;$BB$3),"",IF(#REF!="LER","01,",IF(#REF!="LOR","01,",IF(#REF!="LEB","02,",IF(#REF!="LOB","01,",IF(#REF!="HER","19,",IF(#REF!="HOR","19,",IF(#REF!="HEB","20,",IF(#REF!="HOB","19,",""))))))))),"")</f>
        <v/>
      </c>
      <c r="V1925" s="76" t="str">
        <f>IF($A1924&lt;&gt;"",IF(OR(CR1924&lt;&gt;0,CS1924&lt;&gt;0,#REF!&lt;$BB$3),"",IF(#REF!="LER","02,",IF(#REF!="LOR","03,",IF(#REF!="LEB","04,",IF(#REF!="LOB","02,",IF(#REF!="HER","20,",IF(#REF!="HOR","21,",IF(#REF!="HEB","22,",IF(#REF!="HOB","20,",""))))))))),"")</f>
        <v/>
      </c>
      <c r="W1925" s="76" t="str">
        <f>IF($A1924&lt;&gt;"",IF(OR(CR1924&lt;&gt;0,CS1924&lt;&gt;0,#REF!&lt;$BB$3),"",IF(#REF!="LER","03,",IF(#REF!="LOR","05,",IF(#REF!="LEB","06,",IF(#REF!="LOB","03,",IF(#REF!="HER","21,",IF(#REF!="HOR","23,",IF(#REF!="HEB","24,",IF(#REF!="HOB","21,",""))))))))),"")</f>
        <v/>
      </c>
      <c r="X1925" s="76" t="str">
        <f>IF($A1924&lt;&gt;"",IF(OR(CR1924&lt;&gt;0,CS1924&lt;&gt;0,#REF!&lt;$BB$3),"",IF(#REF!="LER","04,",IF(#REF!="LOR","07,",IF(#REF!="LEB","08,",IF(#REF!="LOB","04,",IF(#REF!="HER","22,",IF(#REF!="HOR","25,",IF(#REF!="HEB","26,",IF(#REF!="HOB","22,",""))))))))),"")</f>
        <v/>
      </c>
      <c r="Y1925" s="76" t="str">
        <f>IF($A1924&lt;&gt;"",IF(OR(CR1924&lt;&gt;0,CS1924&lt;&gt;0,#REF!&lt;$BB$3),"",IF(#REF!="LER","05,",IF(#REF!="LOR","09,",IF(#REF!="LEB","10,",IF(#REF!="LOB","05,",IF(#REF!="HER","23,",IF(#REF!="HOR","27,",IF(#REF!="HEB","28,",IF(#REF!="HOB","23,",""))))))))),"")</f>
        <v/>
      </c>
      <c r="Z1925" s="76" t="str">
        <f>IF($A1924&lt;&gt;"",IF(OR(CR1924&lt;&gt;0,CS1924&lt;&gt;0,#REF!&lt;$BB$3),"",IF(#REF!="LER","06,",IF(#REF!="LOR","11,",IF(#REF!="LEB","11,",IF(#REF!="LOB","06,",IF(#REF!="HER","24,",IF(#REF!="HOR","29,",IF(#REF!="HEB","29,",IF(#REF!="HOB","24,",""))))))))),"")</f>
        <v/>
      </c>
      <c r="AA1925" s="76"/>
      <c r="AB1925" s="76"/>
      <c r="AC1925" s="76"/>
      <c r="AD1925" s="76"/>
      <c r="AE1925" s="76"/>
      <c r="AF1925" s="76"/>
      <c r="AG1925" s="76"/>
      <c r="AH1925" s="76"/>
      <c r="AI1925" s="76"/>
      <c r="AJ1925" s="76"/>
      <c r="AK1925" s="67" t="str">
        <f t="shared" si="2678"/>
        <v/>
      </c>
      <c r="AL1925" s="76" t="str">
        <f>IF($A1924&lt;&gt;"",IF(OR(CR1924&lt;&gt;0,CS1924&lt;&gt;0,#REF!&lt;$BB$3),"",IF(#REF!="LER","07,",IF(#REF!="LOR","12,",IF(#REF!="LEB","12,",IF(#REF!="LOB","08,",IF(#REF!="HER","25,",IF(#REF!="HOR","30,",IF(#REF!="HEB","30,",IF(#REF!="HOB","25,",""))))))))),"")</f>
        <v/>
      </c>
      <c r="AM1925" s="76" t="str">
        <f>IF($A1924&lt;&gt;"",IF(OR(CR1924&lt;&gt;0,CS1924&lt;&gt;0,#REF!&lt;$BB$3),"",IF(#REF!="LER","08,",IF(#REF!="LOR","13,",IF(#REF!="LEB","13,",IF(#REF!="LOB","09,",IF(#REF!="HER","26,",IF(#REF!="HOR","31,",IF(#REF!="HEB","31,",IF(#REF!="HOB","26,",""))))))))),"")</f>
        <v/>
      </c>
      <c r="AN1925" s="76" t="str">
        <f>IF($A1924&lt;&gt;"",IF(OR(CR1924&lt;&gt;0,CS1924&lt;&gt;0,#REF!&lt;$BB$3),"",IF(#REF!="LER","09,",IF(#REF!="LOR","14,",IF(#REF!="LEB","14,",IF(#REF!="LOB","10,",IF(#REF!="HER","27,",IF(#REF!="HOR","32,",IF(#REF!="HEB","32,",IF(#REF!="HOB","27,",""))))))))),"")</f>
        <v/>
      </c>
      <c r="AO1925" s="76" t="str">
        <f>IF($A1924&lt;&gt;"",IF(OR(CR1924&lt;&gt;0,CS1924&lt;&gt;0,#REF!&lt;$BB$3),"",IF(#REF!="LER","10,",IF(#REF!="LOR","15,",IF(#REF!="LEB","15,",IF(#REF!="LOB","11,",IF(#REF!="HER","28,",IF(#REF!="HOR","33,",IF(#REF!="HEB","33,",IF(#REF!="HOB","28,",""))))))))),"")</f>
        <v/>
      </c>
      <c r="AP1925" s="76" t="str">
        <f>IF($A1924&lt;&gt;"",IF(OR(CR1924&lt;&gt;0,CS1924&lt;&gt;0,#REF!&lt;$BB$3),"",IF(#REF!="LER","12,",IF(#REF!="LOR","16,",IF(#REF!="LEB","16,",IF(#REF!="LOB","13,",IF(#REF!="HER","30,",IF(#REF!="HOR","34,",IF(#REF!="HEB","34,",IF(#REF!="HOB","29,",""))))))))),"")</f>
        <v/>
      </c>
      <c r="AQ1925" s="76" t="str">
        <f>IF($A1924&lt;&gt;"",IF(OR(CR1924&lt;&gt;0,CS1924&lt;&gt;0,#REF!&lt;$BB$3),"",IF(#REF!="LER","14,",IF(#REF!="LOR","17,",IF(#REF!="LEB","17,",IF(#REF!="LOB","15,",IF(#REF!="HER","32,",IF(#REF!="HOR","35,",IF(#REF!="HEB","35,",IF(#REF!="HOB","31,",""))))))))),"")</f>
        <v/>
      </c>
      <c r="AR1925" s="76" t="str">
        <f>IF($A1924&lt;&gt;"",IF(OR(CR1924&lt;&gt;0,CS1924&lt;&gt;0,#REF!&lt;$BB$3),"",IF(#REF!="LER","16,",IF(#REF!="LOR","18,",IF(#REF!="LEB","18,",IF(#REF!="LOB","17,",IF(#REF!="HER","34,",IF(#REF!="HOR","36,",IF(#REF!="HEB","36,",IF(#REF!="HOB","33,",""))))))))),"")</f>
        <v/>
      </c>
      <c r="AS1925" s="60" t="b">
        <f t="shared" si="2637"/>
        <v>0</v>
      </c>
      <c r="AT1925" s="60" t="b">
        <f t="shared" si="2638"/>
        <v>0</v>
      </c>
      <c r="AU1925" s="60" t="b">
        <f t="shared" si="2639"/>
        <v>0</v>
      </c>
      <c r="AV1925" s="60" t="b">
        <f t="shared" si="2640"/>
        <v>0</v>
      </c>
      <c r="AW1925" s="60" t="b">
        <f t="shared" si="2641"/>
        <v>0</v>
      </c>
      <c r="AX1925" s="60" t="b">
        <f t="shared" si="2642"/>
        <v>0</v>
      </c>
      <c r="AY1925" s="60" t="b">
        <f t="shared" si="2643"/>
        <v>0</v>
      </c>
      <c r="AZ1925" s="60"/>
      <c r="BA1925" s="61">
        <f t="shared" si="2670"/>
        <v>0</v>
      </c>
      <c r="BB1925" s="13">
        <f t="shared" si="2645"/>
        <v>0</v>
      </c>
      <c r="BC1925" s="11" t="e">
        <f>IF(#REF!&lt;&gt;"",S1925+BC1924,0)</f>
        <v>#REF!</v>
      </c>
      <c r="BD1925" s="67" t="str">
        <f t="shared" si="2679"/>
        <v/>
      </c>
      <c r="BE1925" s="76" t="str">
        <f>IF($A1924&lt;&gt;"",IF(OR(EE1924&lt;&gt;0,EF1924&lt;&gt;0,#REF!&lt;$BB$3),"",IF(#REF!="LER","01,",IF(#REF!="LOR","01,",IF(#REF!="LEB","02,",IF(#REF!="LOB","01,",IF(#REF!="HER","19,",IF(#REF!="HOR","19,",IF(#REF!="HEB","20,",IF(#REF!="HOB","19,",""))))))))),"")</f>
        <v/>
      </c>
      <c r="BF1925" s="76" t="str">
        <f>IF($A1924&lt;&gt;"",IF(OR(EE1924&lt;&gt;0,EF1924&lt;&gt;0,#REF!&lt;$BB$3),"",IF(#REF!="LER","02,",IF(#REF!="LOR","03,",IF(#REF!="LEB","04,",IF(#REF!="LOB","02,",IF(#REF!="HER","20,",IF(#REF!="HOR","21,",IF(#REF!="HEB","22,",IF(#REF!="HOB","20,",""))))))))),"")</f>
        <v/>
      </c>
      <c r="BG1925" s="76" t="str">
        <f>IF($A1924&lt;&gt;"",IF(OR(EE1924&lt;&gt;0,EF1924&lt;&gt;0,#REF!&lt;$BB$3),"",IF(#REF!="LER","03,",IF(#REF!="LOR","05,",IF(#REF!="LEB","06,",IF(#REF!="LOB","03,",IF(#REF!="HER","21,",IF(#REF!="HOR","23,",IF(#REF!="HEB","24,",IF(#REF!="HOB","21,",""))))))))),"")</f>
        <v/>
      </c>
      <c r="BH1925" s="76" t="str">
        <f>IF($A1924&lt;&gt;"",IF(OR(EE1924&lt;&gt;0,EF1924&lt;&gt;0,#REF!&lt;$BB$3),"",IF(#REF!="LER","04,",IF(#REF!="LOR","07,",IF(#REF!="LEB","08,",IF(#REF!="LOB","04,",IF(#REF!="HER","22,",IF(#REF!="HOR","25,",IF(#REF!="HEB","26,",IF(#REF!="HOB","22,",""))))))))),"")</f>
        <v/>
      </c>
      <c r="BI1925" s="76" t="str">
        <f>IF($A1924&lt;&gt;"",IF(OR(EE1924&lt;&gt;0,EF1924&lt;&gt;0,#REF!&lt;$BB$3),"",IF(#REF!="LER","05,",IF(#REF!="LOR","09,",IF(#REF!="LEB","10,",IF(#REF!="LOB","05,",IF(#REF!="HER","23,",IF(#REF!="HOR","27,",IF(#REF!="HEB","28,",IF(#REF!="HOB","23,",""))))))))),"")</f>
        <v/>
      </c>
      <c r="BJ1925" s="76" t="str">
        <f>IF($A1924&lt;&gt;"",IF(OR(EE1924&lt;&gt;0,EF1924&lt;&gt;0,#REF!&lt;$BB$3),"",IF(#REF!="LER","06,",IF(#REF!="LOR","11,",IF(#REF!="LEB","11,",IF(#REF!="LOB","06,",IF(#REF!="HER","24,",IF(#REF!="HOR","29,",IF(#REF!="HEB","29,",IF(#REF!="HOB","24,",""))))))))),"")</f>
        <v/>
      </c>
      <c r="BK1925" s="76"/>
      <c r="BL1925" s="76"/>
      <c r="BM1925" s="76"/>
      <c r="BN1925" s="76"/>
      <c r="BO1925" s="76"/>
      <c r="BP1925" s="76"/>
      <c r="BQ1925" s="76"/>
      <c r="BR1925" s="76"/>
      <c r="BS1925" s="92">
        <f t="shared" si="2683"/>
        <v>0</v>
      </c>
      <c r="BT1925" s="76"/>
      <c r="BU1925" s="76"/>
      <c r="BV1925" s="67" t="str">
        <f t="shared" si="2680"/>
        <v/>
      </c>
      <c r="BW1925" s="76" t="str">
        <f>IF($A1924&lt;&gt;"",IF(OR(EE1924&lt;&gt;0,EF1924&lt;&gt;0,#REF!&lt;$BB$3),"",IF(#REF!="LER","07,",IF(#REF!="LOR","12,",IF(#REF!="LEB","12,",IF(#REF!="LOB","08,",IF(#REF!="HER","25,",IF(#REF!="HOR","30,",IF(#REF!="HEB","30,",IF(#REF!="HOB","25,",""))))))))),"")</f>
        <v/>
      </c>
      <c r="BX1925" s="76" t="str">
        <f>IF($A1924&lt;&gt;"",IF(OR(EE1924&lt;&gt;0,EF1924&lt;&gt;0,#REF!&lt;$BB$3),"",IF(#REF!="LER","08,",IF(#REF!="LOR","13,",IF(#REF!="LEB","13,",IF(#REF!="LOB","09,",IF(#REF!="HER","26,",IF(#REF!="HOR","31,",IF(#REF!="HEB","31,",IF(#REF!="HOB","26,",""))))))))),"")</f>
        <v/>
      </c>
      <c r="BY1925" s="76" t="str">
        <f>IF($A1924&lt;&gt;"",IF(OR(EE1924&lt;&gt;0,EF1924&lt;&gt;0,#REF!&lt;$BB$3),"",IF(#REF!="LER","09,",IF(#REF!="LOR","14,",IF(#REF!="LEB","14,",IF(#REF!="LOB","10,",IF(#REF!="HER","27,",IF(#REF!="HOR","32,",IF(#REF!="HEB","32,",IF(#REF!="HOB","27,",""))))))))),"")</f>
        <v/>
      </c>
      <c r="BZ1925" s="76" t="str">
        <f>IF($A1924&lt;&gt;"",IF(OR(EE1924&lt;&gt;0,EF1924&lt;&gt;0,#REF!&lt;$BB$3),"",IF(#REF!="LER","10,",IF(#REF!="LOR","15,",IF(#REF!="LEB","15,",IF(#REF!="LOB","11,",IF(#REF!="HER","28,",IF(#REF!="HOR","33,",IF(#REF!="HEB","33,",IF(#REF!="HOB","28,",""))))))))),"")</f>
        <v/>
      </c>
      <c r="CA1925" s="76" t="str">
        <f>IF($A1924&lt;&gt;"",IF(OR(EE1924&lt;&gt;0,EF1924&lt;&gt;0,#REF!&lt;$BB$3),"",IF(#REF!="LER","12,",IF(#REF!="LOR","16,",IF(#REF!="LEB","16,",IF(#REF!="LOB","13,",IF(#REF!="HER","30,",IF(#REF!="HOR","34,",IF(#REF!="HEB","34,",IF(#REF!="HOB","29,",""))))))))),"")</f>
        <v/>
      </c>
      <c r="CB1925" s="76" t="str">
        <f>IF($A1924&lt;&gt;"",IF(OR(EE1924&lt;&gt;0,EF1924&lt;&gt;0,#REF!&lt;$BB$3),"",IF(#REF!="LER","14,",IF(#REF!="LOR","17,",IF(#REF!="LEB","17,",IF(#REF!="LOB","15,",IF(#REF!="HER","32,",IF(#REF!="HOR","35,",IF(#REF!="HEB","35,",IF(#REF!="HOB","31,",""))))))))),"")</f>
        <v/>
      </c>
      <c r="CC1925" s="76" t="str">
        <f>IF($A1924&lt;&gt;"",IF(OR(EE1924&lt;&gt;0,EF1924&lt;&gt;0,#REF!&lt;$BB$3),"",IF(#REF!="LER","16,",IF(#REF!="LOR","18,",IF(#REF!="LEB","18,",IF(#REF!="LOB","17,",IF(#REF!="HER","34,",IF(#REF!="HOR","36,",IF(#REF!="HEB","36,",IF(#REF!="HOB","33,",""))))))))),"")</f>
        <v/>
      </c>
      <c r="CD1925" s="60" t="b">
        <f t="shared" si="2646"/>
        <v>0</v>
      </c>
      <c r="CE1925" s="60" t="b">
        <f t="shared" si="2647"/>
        <v>0</v>
      </c>
      <c r="CF1925" s="60" t="b">
        <f t="shared" si="2648"/>
        <v>0</v>
      </c>
      <c r="CG1925" s="60" t="b">
        <f t="shared" si="2649"/>
        <v>0</v>
      </c>
      <c r="CH1925" s="60" t="b">
        <f t="shared" si="2650"/>
        <v>0</v>
      </c>
      <c r="CI1925" s="60" t="b">
        <f t="shared" si="2651"/>
        <v>0</v>
      </c>
      <c r="CJ1925" s="60" t="b">
        <f t="shared" si="2652"/>
        <v>0</v>
      </c>
      <c r="CK1925" s="60"/>
      <c r="CL1925" s="61">
        <f t="shared" si="2671"/>
        <v>0</v>
      </c>
      <c r="CM1925" s="92">
        <f t="shared" si="2684"/>
        <v>0</v>
      </c>
      <c r="CN1925" s="13">
        <f t="shared" si="2653"/>
        <v>0</v>
      </c>
      <c r="CO1925" s="11" t="e">
        <f>IF(#REF!&lt;&gt;"",BC1925+CO1924,0)</f>
        <v>#REF!</v>
      </c>
      <c r="CP1925" s="13">
        <f t="shared" si="2663"/>
        <v>0</v>
      </c>
      <c r="CQ1925" s="11">
        <f t="shared" si="2664"/>
        <v>0</v>
      </c>
      <c r="CR1925" s="57">
        <f t="shared" si="2635"/>
        <v>0</v>
      </c>
      <c r="CS1925" s="57">
        <f t="shared" si="2636"/>
        <v>0</v>
      </c>
      <c r="CT1925" s="57">
        <f t="shared" si="2676"/>
        <v>0</v>
      </c>
      <c r="CU1925" s="24"/>
      <c r="CV1925" s="24"/>
      <c r="CW1925" s="24"/>
      <c r="CX1925" s="24"/>
      <c r="CY1925" s="24"/>
      <c r="CZ1925" s="24"/>
      <c r="DA1925" s="24"/>
      <c r="DB1925" s="24"/>
      <c r="DC1925" s="24"/>
      <c r="DD1925" s="64"/>
      <c r="DJ1925" s="39"/>
    </row>
    <row r="1926" spans="2:114" x14ac:dyDescent="0.2">
      <c r="B1926" s="61" t="str">
        <f>IF(A1926="","",IF(U1927="","DB",U1927&amp;V1927&amp;W1927&amp;X1927&amp;Y1927&amp;Z1927&amp;AL1927&amp;AM1927&amp;AN1927&amp;AO1927&amp;AP1927&amp;AQ1927&amp;AR1927&amp;#REF!))</f>
        <v/>
      </c>
      <c r="C1926" s="7" t="str">
        <f t="shared" si="2654"/>
        <v/>
      </c>
      <c r="D1926" s="60">
        <f t="shared" si="2655"/>
        <v>0</v>
      </c>
      <c r="E1926" s="7" t="e">
        <f>IF(COUNTBLANK(BE1927:BI1927)=5,#REF!&amp;",",IF(COUNTBLANK(U1927:AR1927)=1,T1927&amp;","&amp;T1927&amp;","&amp;T1927&amp;","&amp;T1927&amp;","&amp;T1927&amp;","&amp;T1927&amp;","&amp;T1927&amp;","&amp;T1927&amp;","&amp;T1927&amp;","&amp;T1927&amp;","&amp;T1927&amp;","&amp;T1927&amp;","&amp;T1927&amp;",",T1927&amp;","&amp;T1927&amp;","&amp;T1927&amp;","&amp;T1927&amp;","&amp;T1927&amp;","&amp;T1927&amp;","&amp;T1927&amp;","&amp;T1927&amp;","&amp;T1927&amp;","&amp;T1927&amp;","&amp;T1927&amp;","&amp;T1927&amp;","&amp;T1927&amp;","&amp;T1927&amp;","))</f>
        <v>#REF!</v>
      </c>
      <c r="F1926" s="72" t="str">
        <f t="shared" si="2667"/>
        <v/>
      </c>
      <c r="G1926" s="73">
        <f t="shared" si="2656"/>
        <v>0</v>
      </c>
      <c r="H1926" s="112">
        <f t="shared" si="2657"/>
        <v>0</v>
      </c>
      <c r="I1926" s="112">
        <f t="shared" si="2658"/>
        <v>0</v>
      </c>
      <c r="J1926" s="74" t="e">
        <f>COUNTIF(#REF!,"E")</f>
        <v>#REF!</v>
      </c>
      <c r="K1926" s="74" t="e">
        <f>COUNTIF(#REF!,"O")</f>
        <v>#REF!</v>
      </c>
      <c r="L1926" s="74" t="e">
        <f t="shared" si="2659"/>
        <v>#REF!</v>
      </c>
      <c r="M1926" s="113" t="e">
        <f t="shared" si="2660"/>
        <v>#REF!</v>
      </c>
      <c r="N1926" s="60"/>
      <c r="O1926" s="61"/>
      <c r="P1926" s="61"/>
      <c r="Q1926" s="61"/>
      <c r="R1926" s="61"/>
      <c r="S1926" s="7"/>
      <c r="T1926" s="67" t="str">
        <f t="shared" si="2677"/>
        <v/>
      </c>
      <c r="U1926" s="76" t="str">
        <f>IF($A1925&lt;&gt;"",IF(OR(CR1925&lt;&gt;0,CS1925&lt;&gt;0,#REF!&lt;$BB$3),"",IF(#REF!="LER","01,",IF(#REF!="LOR","01,",IF(#REF!="LEB","02,",IF(#REF!="LOB","01,",IF(#REF!="HER","19,",IF(#REF!="HOR","19,",IF(#REF!="HEB","20,",IF(#REF!="HOB","19,",""))))))))),"")</f>
        <v/>
      </c>
      <c r="V1926" s="76" t="str">
        <f>IF($A1925&lt;&gt;"",IF(OR(CR1925&lt;&gt;0,CS1925&lt;&gt;0,#REF!&lt;$BB$3),"",IF(#REF!="LER","02,",IF(#REF!="LOR","03,",IF(#REF!="LEB","04,",IF(#REF!="LOB","02,",IF(#REF!="HER","20,",IF(#REF!="HOR","21,",IF(#REF!="HEB","22,",IF(#REF!="HOB","20,",""))))))))),"")</f>
        <v/>
      </c>
      <c r="W1926" s="76" t="str">
        <f>IF($A1925&lt;&gt;"",IF(OR(CR1925&lt;&gt;0,CS1925&lt;&gt;0,#REF!&lt;$BB$3),"",IF(#REF!="LER","03,",IF(#REF!="LOR","05,",IF(#REF!="LEB","06,",IF(#REF!="LOB","03,",IF(#REF!="HER","21,",IF(#REF!="HOR","23,",IF(#REF!="HEB","24,",IF(#REF!="HOB","21,",""))))))))),"")</f>
        <v/>
      </c>
      <c r="X1926" s="76" t="str">
        <f>IF($A1925&lt;&gt;"",IF(OR(CR1925&lt;&gt;0,CS1925&lt;&gt;0,#REF!&lt;$BB$3),"",IF(#REF!="LER","04,",IF(#REF!="LOR","07,",IF(#REF!="LEB","08,",IF(#REF!="LOB","04,",IF(#REF!="HER","22,",IF(#REF!="HOR","25,",IF(#REF!="HEB","26,",IF(#REF!="HOB","22,",""))))))))),"")</f>
        <v/>
      </c>
      <c r="Y1926" s="76" t="str">
        <f>IF($A1925&lt;&gt;"",IF(OR(CR1925&lt;&gt;0,CS1925&lt;&gt;0,#REF!&lt;$BB$3),"",IF(#REF!="LER","05,",IF(#REF!="LOR","09,",IF(#REF!="LEB","10,",IF(#REF!="LOB","05,",IF(#REF!="HER","23,",IF(#REF!="HOR","27,",IF(#REF!="HEB","28,",IF(#REF!="HOB","23,",""))))))))),"")</f>
        <v/>
      </c>
      <c r="Z1926" s="76" t="str">
        <f>IF($A1925&lt;&gt;"",IF(OR(CR1925&lt;&gt;0,CS1925&lt;&gt;0,#REF!&lt;$BB$3),"",IF(#REF!="LER","06,",IF(#REF!="LOR","11,",IF(#REF!="LEB","11,",IF(#REF!="LOB","06,",IF(#REF!="HER","24,",IF(#REF!="HOR","29,",IF(#REF!="HEB","29,",IF(#REF!="HOB","24,",""))))))))),"")</f>
        <v/>
      </c>
      <c r="AA1926" s="76"/>
      <c r="AB1926" s="76"/>
      <c r="AC1926" s="76"/>
      <c r="AD1926" s="76"/>
      <c r="AE1926" s="76"/>
      <c r="AF1926" s="76"/>
      <c r="AG1926" s="76"/>
      <c r="AH1926" s="76"/>
      <c r="AI1926" s="76"/>
      <c r="AJ1926" s="76"/>
      <c r="AK1926" s="67" t="str">
        <f t="shared" si="2678"/>
        <v/>
      </c>
      <c r="AL1926" s="76" t="str">
        <f>IF($A1925&lt;&gt;"",IF(OR(CR1925&lt;&gt;0,CS1925&lt;&gt;0,#REF!&lt;$BB$3),"",IF(#REF!="LER","07,",IF(#REF!="LOR","12,",IF(#REF!="LEB","12,",IF(#REF!="LOB","08,",IF(#REF!="HER","25,",IF(#REF!="HOR","30,",IF(#REF!="HEB","30,",IF(#REF!="HOB","25,",""))))))))),"")</f>
        <v/>
      </c>
      <c r="AM1926" s="76" t="str">
        <f>IF($A1925&lt;&gt;"",IF(OR(CR1925&lt;&gt;0,CS1925&lt;&gt;0,#REF!&lt;$BB$3),"",IF(#REF!="LER","08,",IF(#REF!="LOR","13,",IF(#REF!="LEB","13,",IF(#REF!="LOB","09,",IF(#REF!="HER","26,",IF(#REF!="HOR","31,",IF(#REF!="HEB","31,",IF(#REF!="HOB","26,",""))))))))),"")</f>
        <v/>
      </c>
      <c r="AN1926" s="76" t="str">
        <f>IF($A1925&lt;&gt;"",IF(OR(CR1925&lt;&gt;0,CS1925&lt;&gt;0,#REF!&lt;$BB$3),"",IF(#REF!="LER","09,",IF(#REF!="LOR","14,",IF(#REF!="LEB","14,",IF(#REF!="LOB","10,",IF(#REF!="HER","27,",IF(#REF!="HOR","32,",IF(#REF!="HEB","32,",IF(#REF!="HOB","27,",""))))))))),"")</f>
        <v/>
      </c>
      <c r="AO1926" s="76" t="str">
        <f>IF($A1925&lt;&gt;"",IF(OR(CR1925&lt;&gt;0,CS1925&lt;&gt;0,#REF!&lt;$BB$3),"",IF(#REF!="LER","10,",IF(#REF!="LOR","15,",IF(#REF!="LEB","15,",IF(#REF!="LOB","11,",IF(#REF!="HER","28,",IF(#REF!="HOR","33,",IF(#REF!="HEB","33,",IF(#REF!="HOB","28,",""))))))))),"")</f>
        <v/>
      </c>
      <c r="AP1926" s="76" t="str">
        <f>IF($A1925&lt;&gt;"",IF(OR(CR1925&lt;&gt;0,CS1925&lt;&gt;0,#REF!&lt;$BB$3),"",IF(#REF!="LER","12,",IF(#REF!="LOR","16,",IF(#REF!="LEB","16,",IF(#REF!="LOB","13,",IF(#REF!="HER","30,",IF(#REF!="HOR","34,",IF(#REF!="HEB","34,",IF(#REF!="HOB","29,",""))))))))),"")</f>
        <v/>
      </c>
      <c r="AQ1926" s="76" t="str">
        <f>IF($A1925&lt;&gt;"",IF(OR(CR1925&lt;&gt;0,CS1925&lt;&gt;0,#REF!&lt;$BB$3),"",IF(#REF!="LER","14,",IF(#REF!="LOR","17,",IF(#REF!="LEB","17,",IF(#REF!="LOB","15,",IF(#REF!="HER","32,",IF(#REF!="HOR","35,",IF(#REF!="HEB","35,",IF(#REF!="HOB","31,",""))))))))),"")</f>
        <v/>
      </c>
      <c r="AR1926" s="76" t="str">
        <f>IF($A1925&lt;&gt;"",IF(OR(CR1925&lt;&gt;0,CS1925&lt;&gt;0,#REF!&lt;$BB$3),"",IF(#REF!="LER","16,",IF(#REF!="LOR","18,",IF(#REF!="LEB","18,",IF(#REF!="LOB","17,",IF(#REF!="HER","34,",IF(#REF!="HOR","36,",IF(#REF!="HEB","36,",IF(#REF!="HOB","33,",""))))))))),"")</f>
        <v/>
      </c>
      <c r="AS1926" s="60" t="b">
        <f t="shared" si="2637"/>
        <v>0</v>
      </c>
      <c r="AT1926" s="60" t="b">
        <f t="shared" si="2638"/>
        <v>0</v>
      </c>
      <c r="AU1926" s="60" t="b">
        <f t="shared" si="2639"/>
        <v>0</v>
      </c>
      <c r="AV1926" s="60" t="b">
        <f t="shared" si="2640"/>
        <v>0</v>
      </c>
      <c r="AW1926" s="60" t="b">
        <f t="shared" si="2641"/>
        <v>0</v>
      </c>
      <c r="AX1926" s="60" t="b">
        <f t="shared" si="2642"/>
        <v>0</v>
      </c>
      <c r="AY1926" s="60" t="b">
        <f t="shared" si="2643"/>
        <v>0</v>
      </c>
      <c r="AZ1926" s="60"/>
      <c r="BA1926" s="61">
        <f t="shared" si="2670"/>
        <v>0</v>
      </c>
      <c r="BB1926" s="13">
        <f t="shared" si="2645"/>
        <v>0</v>
      </c>
      <c r="BC1926" s="11" t="e">
        <f>IF(#REF!&lt;&gt;"",S1926+BC1925,0)</f>
        <v>#REF!</v>
      </c>
      <c r="BD1926" s="67" t="str">
        <f t="shared" si="2679"/>
        <v/>
      </c>
      <c r="BE1926" s="76" t="str">
        <f>IF($A1925&lt;&gt;"",IF(OR(EE1925&lt;&gt;0,EF1925&lt;&gt;0,#REF!&lt;$BB$3),"",IF(#REF!="LER","01,",IF(#REF!="LOR","01,",IF(#REF!="LEB","02,",IF(#REF!="LOB","01,",IF(#REF!="HER","19,",IF(#REF!="HOR","19,",IF(#REF!="HEB","20,",IF(#REF!="HOB","19,",""))))))))),"")</f>
        <v/>
      </c>
      <c r="BF1926" s="76" t="str">
        <f>IF($A1925&lt;&gt;"",IF(OR(EE1925&lt;&gt;0,EF1925&lt;&gt;0,#REF!&lt;$BB$3),"",IF(#REF!="LER","02,",IF(#REF!="LOR","03,",IF(#REF!="LEB","04,",IF(#REF!="LOB","02,",IF(#REF!="HER","20,",IF(#REF!="HOR","21,",IF(#REF!="HEB","22,",IF(#REF!="HOB","20,",""))))))))),"")</f>
        <v/>
      </c>
      <c r="BG1926" s="76" t="str">
        <f>IF($A1925&lt;&gt;"",IF(OR(EE1925&lt;&gt;0,EF1925&lt;&gt;0,#REF!&lt;$BB$3),"",IF(#REF!="LER","03,",IF(#REF!="LOR","05,",IF(#REF!="LEB","06,",IF(#REF!="LOB","03,",IF(#REF!="HER","21,",IF(#REF!="HOR","23,",IF(#REF!="HEB","24,",IF(#REF!="HOB","21,",""))))))))),"")</f>
        <v/>
      </c>
      <c r="BH1926" s="76" t="str">
        <f>IF($A1925&lt;&gt;"",IF(OR(EE1925&lt;&gt;0,EF1925&lt;&gt;0,#REF!&lt;$BB$3),"",IF(#REF!="LER","04,",IF(#REF!="LOR","07,",IF(#REF!="LEB","08,",IF(#REF!="LOB","04,",IF(#REF!="HER","22,",IF(#REF!="HOR","25,",IF(#REF!="HEB","26,",IF(#REF!="HOB","22,",""))))))))),"")</f>
        <v/>
      </c>
      <c r="BI1926" s="76" t="str">
        <f>IF($A1925&lt;&gt;"",IF(OR(EE1925&lt;&gt;0,EF1925&lt;&gt;0,#REF!&lt;$BB$3),"",IF(#REF!="LER","05,",IF(#REF!="LOR","09,",IF(#REF!="LEB","10,",IF(#REF!="LOB","05,",IF(#REF!="HER","23,",IF(#REF!="HOR","27,",IF(#REF!="HEB","28,",IF(#REF!="HOB","23,",""))))))))),"")</f>
        <v/>
      </c>
      <c r="BJ1926" s="76" t="str">
        <f>IF($A1925&lt;&gt;"",IF(OR(EE1925&lt;&gt;0,EF1925&lt;&gt;0,#REF!&lt;$BB$3),"",IF(#REF!="LER","06,",IF(#REF!="LOR","11,",IF(#REF!="LEB","11,",IF(#REF!="LOB","06,",IF(#REF!="HER","24,",IF(#REF!="HOR","29,",IF(#REF!="HEB","29,",IF(#REF!="HOB","24,",""))))))))),"")</f>
        <v/>
      </c>
      <c r="BK1926" s="76"/>
      <c r="BL1926" s="76"/>
      <c r="BM1926" s="76"/>
      <c r="BN1926" s="76"/>
      <c r="BO1926" s="76"/>
      <c r="BP1926" s="76"/>
      <c r="BQ1926" s="76"/>
      <c r="BR1926" s="76"/>
      <c r="BS1926" s="92">
        <f t="shared" si="2683"/>
        <v>0</v>
      </c>
      <c r="BT1926" s="76"/>
      <c r="BU1926" s="76"/>
      <c r="BV1926" s="67" t="str">
        <f t="shared" si="2680"/>
        <v/>
      </c>
      <c r="BW1926" s="76" t="str">
        <f>IF($A1925&lt;&gt;"",IF(OR(EE1925&lt;&gt;0,EF1925&lt;&gt;0,#REF!&lt;$BB$3),"",IF(#REF!="LER","07,",IF(#REF!="LOR","12,",IF(#REF!="LEB","12,",IF(#REF!="LOB","08,",IF(#REF!="HER","25,",IF(#REF!="HOR","30,",IF(#REF!="HEB","30,",IF(#REF!="HOB","25,",""))))))))),"")</f>
        <v/>
      </c>
      <c r="BX1926" s="76" t="str">
        <f>IF($A1925&lt;&gt;"",IF(OR(EE1925&lt;&gt;0,EF1925&lt;&gt;0,#REF!&lt;$BB$3),"",IF(#REF!="LER","08,",IF(#REF!="LOR","13,",IF(#REF!="LEB","13,",IF(#REF!="LOB","09,",IF(#REF!="HER","26,",IF(#REF!="HOR","31,",IF(#REF!="HEB","31,",IF(#REF!="HOB","26,",""))))))))),"")</f>
        <v/>
      </c>
      <c r="BY1926" s="76" t="str">
        <f>IF($A1925&lt;&gt;"",IF(OR(EE1925&lt;&gt;0,EF1925&lt;&gt;0,#REF!&lt;$BB$3),"",IF(#REF!="LER","09,",IF(#REF!="LOR","14,",IF(#REF!="LEB","14,",IF(#REF!="LOB","10,",IF(#REF!="HER","27,",IF(#REF!="HOR","32,",IF(#REF!="HEB","32,",IF(#REF!="HOB","27,",""))))))))),"")</f>
        <v/>
      </c>
      <c r="BZ1926" s="76" t="str">
        <f>IF($A1925&lt;&gt;"",IF(OR(EE1925&lt;&gt;0,EF1925&lt;&gt;0,#REF!&lt;$BB$3),"",IF(#REF!="LER","10,",IF(#REF!="LOR","15,",IF(#REF!="LEB","15,",IF(#REF!="LOB","11,",IF(#REF!="HER","28,",IF(#REF!="HOR","33,",IF(#REF!="HEB","33,",IF(#REF!="HOB","28,",""))))))))),"")</f>
        <v/>
      </c>
      <c r="CA1926" s="76" t="str">
        <f>IF($A1925&lt;&gt;"",IF(OR(EE1925&lt;&gt;0,EF1925&lt;&gt;0,#REF!&lt;$BB$3),"",IF(#REF!="LER","12,",IF(#REF!="LOR","16,",IF(#REF!="LEB","16,",IF(#REF!="LOB","13,",IF(#REF!="HER","30,",IF(#REF!="HOR","34,",IF(#REF!="HEB","34,",IF(#REF!="HOB","29,",""))))))))),"")</f>
        <v/>
      </c>
      <c r="CB1926" s="76" t="str">
        <f>IF($A1925&lt;&gt;"",IF(OR(EE1925&lt;&gt;0,EF1925&lt;&gt;0,#REF!&lt;$BB$3),"",IF(#REF!="LER","14,",IF(#REF!="LOR","17,",IF(#REF!="LEB","17,",IF(#REF!="LOB","15,",IF(#REF!="HER","32,",IF(#REF!="HOR","35,",IF(#REF!="HEB","35,",IF(#REF!="HOB","31,",""))))))))),"")</f>
        <v/>
      </c>
      <c r="CC1926" s="76" t="str">
        <f>IF($A1925&lt;&gt;"",IF(OR(EE1925&lt;&gt;0,EF1925&lt;&gt;0,#REF!&lt;$BB$3),"",IF(#REF!="LER","16,",IF(#REF!="LOR","18,",IF(#REF!="LEB","18,",IF(#REF!="LOB","17,",IF(#REF!="HER","34,",IF(#REF!="HOR","36,",IF(#REF!="HEB","36,",IF(#REF!="HOB","33,",""))))))))),"")</f>
        <v/>
      </c>
      <c r="CD1926" s="60" t="b">
        <f t="shared" si="2646"/>
        <v>0</v>
      </c>
      <c r="CE1926" s="60" t="b">
        <f t="shared" si="2647"/>
        <v>0</v>
      </c>
      <c r="CF1926" s="60" t="b">
        <f t="shared" si="2648"/>
        <v>0</v>
      </c>
      <c r="CG1926" s="60" t="b">
        <f t="shared" si="2649"/>
        <v>0</v>
      </c>
      <c r="CH1926" s="60" t="b">
        <f t="shared" si="2650"/>
        <v>0</v>
      </c>
      <c r="CI1926" s="60" t="b">
        <f t="shared" si="2651"/>
        <v>0</v>
      </c>
      <c r="CJ1926" s="60" t="b">
        <f t="shared" si="2652"/>
        <v>0</v>
      </c>
      <c r="CK1926" s="60"/>
      <c r="CL1926" s="61">
        <f t="shared" si="2671"/>
        <v>0</v>
      </c>
      <c r="CM1926" s="92">
        <f t="shared" si="2684"/>
        <v>0</v>
      </c>
      <c r="CN1926" s="13">
        <f t="shared" si="2653"/>
        <v>0</v>
      </c>
      <c r="CO1926" s="11" t="e">
        <f>IF(#REF!&lt;&gt;"",BC1926+CO1925,0)</f>
        <v>#REF!</v>
      </c>
      <c r="CP1926" s="13">
        <f t="shared" si="2663"/>
        <v>0</v>
      </c>
      <c r="CQ1926" s="11">
        <f t="shared" si="2664"/>
        <v>0</v>
      </c>
      <c r="CR1926" s="57">
        <f t="shared" ref="CR1926:CR1930" si="2685">IF($A1926&lt;&gt;"",IF(CR1925&gt;0,CR1925,IF(CQ1926&gt;=$BB$1,"Profit Target",0)),0)</f>
        <v>0</v>
      </c>
      <c r="CS1926" s="57">
        <f t="shared" si="2636"/>
        <v>0</v>
      </c>
      <c r="CT1926" s="57">
        <f t="shared" si="2676"/>
        <v>0</v>
      </c>
      <c r="CU1926" s="24"/>
      <c r="CV1926" s="24"/>
      <c r="CW1926" s="24"/>
      <c r="CX1926" s="24"/>
      <c r="CY1926" s="24"/>
      <c r="CZ1926" s="24"/>
      <c r="DA1926" s="24"/>
      <c r="DB1926" s="24"/>
      <c r="DC1926" s="24"/>
      <c r="DD1926" s="64"/>
      <c r="DJ1926" s="39"/>
    </row>
    <row r="1927" spans="2:114" x14ac:dyDescent="0.2">
      <c r="B1927" s="61" t="str">
        <f>IF(A1927="","",IF(U1928="","DB",U1928&amp;V1928&amp;W1928&amp;X1928&amp;Y1928&amp;Z1928&amp;AL1928&amp;AM1928&amp;AN1928&amp;AO1928&amp;AP1928&amp;AQ1928&amp;AR1928&amp;#REF!))</f>
        <v/>
      </c>
      <c r="C1927" s="60" t="s">
        <v>13</v>
      </c>
      <c r="D1927" s="60">
        <f t="shared" si="2655"/>
        <v>0</v>
      </c>
      <c r="E1927" s="7" t="e">
        <f>IF(COUNTBLANK(BE1928:BI1928)=5,#REF!&amp;",",IF(COUNTBLANK(U1928:AR1928)=1,T1928&amp;","&amp;T1928&amp;","&amp;T1928&amp;","&amp;T1928&amp;","&amp;T1928&amp;","&amp;T1928&amp;","&amp;T1928&amp;","&amp;T1928&amp;","&amp;T1928&amp;","&amp;T1928&amp;","&amp;T1928&amp;","&amp;T1928&amp;","&amp;T1928&amp;",",T1928&amp;","&amp;T1928&amp;","&amp;T1928&amp;","&amp;T1928&amp;","&amp;T1928&amp;","&amp;T1928&amp;","&amp;T1928&amp;","&amp;T1928&amp;","&amp;T1928&amp;","&amp;T1928&amp;","&amp;T1928&amp;","&amp;T1928&amp;","&amp;T1928&amp;","&amp;T1928&amp;","))</f>
        <v>#REF!</v>
      </c>
      <c r="F1927" s="72" t="str">
        <f t="shared" si="2667"/>
        <v/>
      </c>
      <c r="G1927" s="73">
        <f t="shared" si="2656"/>
        <v>0</v>
      </c>
      <c r="H1927" s="112">
        <f t="shared" si="2657"/>
        <v>0</v>
      </c>
      <c r="I1927" s="112">
        <f t="shared" si="2658"/>
        <v>0</v>
      </c>
      <c r="J1927" s="74" t="e">
        <f>COUNTIF(#REF!,"E")</f>
        <v>#REF!</v>
      </c>
      <c r="K1927" s="74" t="e">
        <f>COUNTIF(#REF!,"O")</f>
        <v>#REF!</v>
      </c>
      <c r="L1927" s="74" t="e">
        <f t="shared" si="2659"/>
        <v>#REF!</v>
      </c>
      <c r="M1927" s="113" t="e">
        <f t="shared" si="2660"/>
        <v>#REF!</v>
      </c>
      <c r="N1927" s="60"/>
      <c r="O1927" s="61"/>
      <c r="P1927" s="61"/>
      <c r="Q1927" s="61"/>
      <c r="R1927" s="61"/>
      <c r="S1927" s="7"/>
      <c r="T1927" s="67" t="str">
        <f t="shared" si="2677"/>
        <v/>
      </c>
      <c r="U1927" s="76" t="str">
        <f>IF($A1926&lt;&gt;"",IF(OR(CR1926&lt;&gt;0,CS1926&lt;&gt;0,#REF!&lt;$BB$3),"",IF(#REF!="LER","01,",IF(#REF!="LOR","01,",IF(#REF!="LEB","02,",IF(#REF!="LOB","01,",IF(#REF!="HER","19,",IF(#REF!="HOR","19,",IF(#REF!="HEB","20,",IF(#REF!="HOB","19,",""))))))))),"")</f>
        <v/>
      </c>
      <c r="V1927" s="76" t="str">
        <f>IF($A1926&lt;&gt;"",IF(OR(CR1926&lt;&gt;0,CS1926&lt;&gt;0,#REF!&lt;$BB$3),"",IF(#REF!="LER","02,",IF(#REF!="LOR","03,",IF(#REF!="LEB","04,",IF(#REF!="LOB","02,",IF(#REF!="HER","20,",IF(#REF!="HOR","21,",IF(#REF!="HEB","22,",IF(#REF!="HOB","20,",""))))))))),"")</f>
        <v/>
      </c>
      <c r="W1927" s="76" t="str">
        <f>IF($A1926&lt;&gt;"",IF(OR(CR1926&lt;&gt;0,CS1926&lt;&gt;0,#REF!&lt;$BB$3),"",IF(#REF!="LER","03,",IF(#REF!="LOR","05,",IF(#REF!="LEB","06,",IF(#REF!="LOB","03,",IF(#REF!="HER","21,",IF(#REF!="HOR","23,",IF(#REF!="HEB","24,",IF(#REF!="HOB","21,",""))))))))),"")</f>
        <v/>
      </c>
      <c r="X1927" s="76" t="str">
        <f>IF($A1926&lt;&gt;"",IF(OR(CR1926&lt;&gt;0,CS1926&lt;&gt;0,#REF!&lt;$BB$3),"",IF(#REF!="LER","04,",IF(#REF!="LOR","07,",IF(#REF!="LEB","08,",IF(#REF!="LOB","04,",IF(#REF!="HER","22,",IF(#REF!="HOR","25,",IF(#REF!="HEB","26,",IF(#REF!="HOB","22,",""))))))))),"")</f>
        <v/>
      </c>
      <c r="Y1927" s="76" t="str">
        <f>IF($A1926&lt;&gt;"",IF(OR(CR1926&lt;&gt;0,CS1926&lt;&gt;0,#REF!&lt;$BB$3),"",IF(#REF!="LER","05,",IF(#REF!="LOR","09,",IF(#REF!="LEB","10,",IF(#REF!="LOB","05,",IF(#REF!="HER","23,",IF(#REF!="HOR","27,",IF(#REF!="HEB","28,",IF(#REF!="HOB","23,",""))))))))),"")</f>
        <v/>
      </c>
      <c r="Z1927" s="76" t="str">
        <f>IF($A1926&lt;&gt;"",IF(OR(CR1926&lt;&gt;0,CS1926&lt;&gt;0,#REF!&lt;$BB$3),"",IF(#REF!="LER","06,",IF(#REF!="LOR","11,",IF(#REF!="LEB","11,",IF(#REF!="LOB","06,",IF(#REF!="HER","24,",IF(#REF!="HOR","29,",IF(#REF!="HEB","29,",IF(#REF!="HOB","24,",""))))))))),"")</f>
        <v/>
      </c>
      <c r="AA1927" s="76"/>
      <c r="AB1927" s="76"/>
      <c r="AC1927" s="76"/>
      <c r="AD1927" s="76"/>
      <c r="AE1927" s="76"/>
      <c r="AF1927" s="76"/>
      <c r="AG1927" s="76"/>
      <c r="AH1927" s="76"/>
      <c r="AI1927" s="76"/>
      <c r="AJ1927" s="76"/>
      <c r="AK1927" s="67" t="str">
        <f t="shared" si="2678"/>
        <v/>
      </c>
      <c r="AL1927" s="76" t="str">
        <f>IF($A1926&lt;&gt;"",IF(OR(CR1926&lt;&gt;0,CS1926&lt;&gt;0,#REF!&lt;$BB$3),"",IF(#REF!="LER","07,",IF(#REF!="LOR","12,",IF(#REF!="LEB","12,",IF(#REF!="LOB","08,",IF(#REF!="HER","25,",IF(#REF!="HOR","30,",IF(#REF!="HEB","30,",IF(#REF!="HOB","25,",""))))))))),"")</f>
        <v/>
      </c>
      <c r="AM1927" s="76" t="str">
        <f>IF($A1926&lt;&gt;"",IF(OR(CR1926&lt;&gt;0,CS1926&lt;&gt;0,#REF!&lt;$BB$3),"",IF(#REF!="LER","08,",IF(#REF!="LOR","13,",IF(#REF!="LEB","13,",IF(#REF!="LOB","09,",IF(#REF!="HER","26,",IF(#REF!="HOR","31,",IF(#REF!="HEB","31,",IF(#REF!="HOB","26,",""))))))))),"")</f>
        <v/>
      </c>
      <c r="AN1927" s="76" t="str">
        <f>IF($A1926&lt;&gt;"",IF(OR(CR1926&lt;&gt;0,CS1926&lt;&gt;0,#REF!&lt;$BB$3),"",IF(#REF!="LER","09,",IF(#REF!="LOR","14,",IF(#REF!="LEB","14,",IF(#REF!="LOB","10,",IF(#REF!="HER","27,",IF(#REF!="HOR","32,",IF(#REF!="HEB","32,",IF(#REF!="HOB","27,",""))))))))),"")</f>
        <v/>
      </c>
      <c r="AO1927" s="76" t="str">
        <f>IF($A1926&lt;&gt;"",IF(OR(CR1926&lt;&gt;0,CS1926&lt;&gt;0,#REF!&lt;$BB$3),"",IF(#REF!="LER","10,",IF(#REF!="LOR","15,",IF(#REF!="LEB","15,",IF(#REF!="LOB","11,",IF(#REF!="HER","28,",IF(#REF!="HOR","33,",IF(#REF!="HEB","33,",IF(#REF!="HOB","28,",""))))))))),"")</f>
        <v/>
      </c>
      <c r="AP1927" s="76" t="str">
        <f>IF($A1926&lt;&gt;"",IF(OR(CR1926&lt;&gt;0,CS1926&lt;&gt;0,#REF!&lt;$BB$3),"",IF(#REF!="LER","12,",IF(#REF!="LOR","16,",IF(#REF!="LEB","16,",IF(#REF!="LOB","13,",IF(#REF!="HER","30,",IF(#REF!="HOR","34,",IF(#REF!="HEB","34,",IF(#REF!="HOB","29,",""))))))))),"")</f>
        <v/>
      </c>
      <c r="AQ1927" s="76" t="str">
        <f>IF($A1926&lt;&gt;"",IF(OR(CR1926&lt;&gt;0,CS1926&lt;&gt;0,#REF!&lt;$BB$3),"",IF(#REF!="LER","14,",IF(#REF!="LOR","17,",IF(#REF!="LEB","17,",IF(#REF!="LOB","15,",IF(#REF!="HER","32,",IF(#REF!="HOR","35,",IF(#REF!="HEB","35,",IF(#REF!="HOB","31,",""))))))))),"")</f>
        <v/>
      </c>
      <c r="AR1927" s="76" t="str">
        <f>IF($A1926&lt;&gt;"",IF(OR(CR1926&lt;&gt;0,CS1926&lt;&gt;0,#REF!&lt;$BB$3),"",IF(#REF!="LER","16,",IF(#REF!="LOR","18,",IF(#REF!="LEB","18,",IF(#REF!="LOB","17,",IF(#REF!="HER","34,",IF(#REF!="HOR","36,",IF(#REF!="HEB","36,",IF(#REF!="HOB","33,",""))))))))),"")</f>
        <v/>
      </c>
      <c r="AS1927" s="60" t="b">
        <f t="shared" ref="AS1927:AS1990" si="2686">IF($A1927&lt;&gt;"",IF(AL1927&lt;&gt;"",IF(ABS($A1927)=ABS(LEFT(AL1927,2)),35*$T1927,-1*$T1927),0))</f>
        <v>0</v>
      </c>
      <c r="AT1927" s="60" t="b">
        <f t="shared" ref="AT1927:AT1990" si="2687">IF($A1927&lt;&gt;"",IF(AM1927&lt;&gt;"",IF(ABS($A1927)=ABS(LEFT(AM1927,2)),35*$T1927,-1*$T1927),0))</f>
        <v>0</v>
      </c>
      <c r="AU1927" s="60" t="b">
        <f t="shared" ref="AU1927:AU1990" si="2688">IF($A1927&lt;&gt;"",IF(AN1927&lt;&gt;"",IF(ABS($A1927)=ABS(LEFT(AN1927,2)),35*$T1927,-1*$T1927),0))</f>
        <v>0</v>
      </c>
      <c r="AV1927" s="60" t="b">
        <f t="shared" ref="AV1927:AV1990" si="2689">IF($A1927&lt;&gt;"",IF(AO1927&lt;&gt;"",IF(ABS($A1927)=ABS(LEFT(AO1927,2)),35*$T1927,-1*$T1927),0))</f>
        <v>0</v>
      </c>
      <c r="AW1927" s="60" t="b">
        <f t="shared" ref="AW1927:AW1990" si="2690">IF($A1927&lt;&gt;"",IF(AP1927&lt;&gt;"",IF(ABS($A1927)=ABS(LEFT(AP1927,2)),35*$T1927,-1*$T1927),0))</f>
        <v>0</v>
      </c>
      <c r="AX1927" s="60" t="b">
        <f t="shared" ref="AX1927:AX1990" si="2691">IF($A1927&lt;&gt;"",IF(AQ1927&lt;&gt;"",IF(ABS($A1927)=ABS(LEFT(AQ1927,2)),35*$T1927,-1*$T1927),0))</f>
        <v>0</v>
      </c>
      <c r="AY1927" s="60" t="b">
        <f t="shared" ref="AY1927:AY1990" si="2692">IF($A1927&lt;&gt;"",IF(AR1927&lt;&gt;"",IF(ABS($A1927)=ABS(LEFT(AR1927,2)),35*$T1927,-1*$T1927),0))</f>
        <v>0</v>
      </c>
      <c r="AZ1927" s="60"/>
      <c r="BA1927" s="61">
        <f t="shared" si="2670"/>
        <v>0</v>
      </c>
      <c r="BB1927" s="13">
        <f t="shared" si="2645"/>
        <v>0</v>
      </c>
      <c r="BC1927" s="11" t="e">
        <f>IF(#REF!&lt;&gt;"",S1927+BC1926,0)</f>
        <v>#REF!</v>
      </c>
      <c r="BD1927" s="67" t="str">
        <f t="shared" si="2679"/>
        <v/>
      </c>
      <c r="BE1927" s="76" t="str">
        <f>IF($A1926&lt;&gt;"",IF(OR(EE1926&lt;&gt;0,EF1926&lt;&gt;0,#REF!&lt;$BB$3),"",IF(#REF!="LER","01,",IF(#REF!="LOR","01,",IF(#REF!="LEB","02,",IF(#REF!="LOB","01,",IF(#REF!="HER","19,",IF(#REF!="HOR","19,",IF(#REF!="HEB","20,",IF(#REF!="HOB","19,",""))))))))),"")</f>
        <v/>
      </c>
      <c r="BF1927" s="76" t="str">
        <f>IF($A1926&lt;&gt;"",IF(OR(EE1926&lt;&gt;0,EF1926&lt;&gt;0,#REF!&lt;$BB$3),"",IF(#REF!="LER","02,",IF(#REF!="LOR","03,",IF(#REF!="LEB","04,",IF(#REF!="LOB","02,",IF(#REF!="HER","20,",IF(#REF!="HOR","21,",IF(#REF!="HEB","22,",IF(#REF!="HOB","20,",""))))))))),"")</f>
        <v/>
      </c>
      <c r="BG1927" s="76" t="str">
        <f>IF($A1926&lt;&gt;"",IF(OR(EE1926&lt;&gt;0,EF1926&lt;&gt;0,#REF!&lt;$BB$3),"",IF(#REF!="LER","03,",IF(#REF!="LOR","05,",IF(#REF!="LEB","06,",IF(#REF!="LOB","03,",IF(#REF!="HER","21,",IF(#REF!="HOR","23,",IF(#REF!="HEB","24,",IF(#REF!="HOB","21,",""))))))))),"")</f>
        <v/>
      </c>
      <c r="BH1927" s="76" t="str">
        <f>IF($A1926&lt;&gt;"",IF(OR(EE1926&lt;&gt;0,EF1926&lt;&gt;0,#REF!&lt;$BB$3),"",IF(#REF!="LER","04,",IF(#REF!="LOR","07,",IF(#REF!="LEB","08,",IF(#REF!="LOB","04,",IF(#REF!="HER","22,",IF(#REF!="HOR","25,",IF(#REF!="HEB","26,",IF(#REF!="HOB","22,",""))))))))),"")</f>
        <v/>
      </c>
      <c r="BI1927" s="76" t="str">
        <f>IF($A1926&lt;&gt;"",IF(OR(EE1926&lt;&gt;0,EF1926&lt;&gt;0,#REF!&lt;$BB$3),"",IF(#REF!="LER","05,",IF(#REF!="LOR","09,",IF(#REF!="LEB","10,",IF(#REF!="LOB","05,",IF(#REF!="HER","23,",IF(#REF!="HOR","27,",IF(#REF!="HEB","28,",IF(#REF!="HOB","23,",""))))))))),"")</f>
        <v/>
      </c>
      <c r="BJ1927" s="76" t="str">
        <f>IF($A1926&lt;&gt;"",IF(OR(EE1926&lt;&gt;0,EF1926&lt;&gt;0,#REF!&lt;$BB$3),"",IF(#REF!="LER","06,",IF(#REF!="LOR","11,",IF(#REF!="LEB","11,",IF(#REF!="LOB","06,",IF(#REF!="HER","24,",IF(#REF!="HOR","29,",IF(#REF!="HEB","29,",IF(#REF!="HOB","24,",""))))))))),"")</f>
        <v/>
      </c>
      <c r="BK1927" s="76"/>
      <c r="BL1927" s="76"/>
      <c r="BM1927" s="76"/>
      <c r="BN1927" s="76"/>
      <c r="BO1927" s="76"/>
      <c r="BP1927" s="76"/>
      <c r="BQ1927" s="76"/>
      <c r="BR1927" s="76"/>
      <c r="BS1927" s="92">
        <f t="shared" si="2683"/>
        <v>0</v>
      </c>
      <c r="BT1927" s="76"/>
      <c r="BU1927" s="76"/>
      <c r="BV1927" s="67" t="str">
        <f t="shared" si="2680"/>
        <v/>
      </c>
      <c r="BW1927" s="76" t="str">
        <f>IF($A1926&lt;&gt;"",IF(OR(EE1926&lt;&gt;0,EF1926&lt;&gt;0,#REF!&lt;$BB$3),"",IF(#REF!="LER","07,",IF(#REF!="LOR","12,",IF(#REF!="LEB","12,",IF(#REF!="LOB","08,",IF(#REF!="HER","25,",IF(#REF!="HOR","30,",IF(#REF!="HEB","30,",IF(#REF!="HOB","25,",""))))))))),"")</f>
        <v/>
      </c>
      <c r="BX1927" s="76" t="str">
        <f>IF($A1926&lt;&gt;"",IF(OR(EE1926&lt;&gt;0,EF1926&lt;&gt;0,#REF!&lt;$BB$3),"",IF(#REF!="LER","08,",IF(#REF!="LOR","13,",IF(#REF!="LEB","13,",IF(#REF!="LOB","09,",IF(#REF!="HER","26,",IF(#REF!="HOR","31,",IF(#REF!="HEB","31,",IF(#REF!="HOB","26,",""))))))))),"")</f>
        <v/>
      </c>
      <c r="BY1927" s="76" t="str">
        <f>IF($A1926&lt;&gt;"",IF(OR(EE1926&lt;&gt;0,EF1926&lt;&gt;0,#REF!&lt;$BB$3),"",IF(#REF!="LER","09,",IF(#REF!="LOR","14,",IF(#REF!="LEB","14,",IF(#REF!="LOB","10,",IF(#REF!="HER","27,",IF(#REF!="HOR","32,",IF(#REF!="HEB","32,",IF(#REF!="HOB","27,",""))))))))),"")</f>
        <v/>
      </c>
      <c r="BZ1927" s="76" t="str">
        <f>IF($A1926&lt;&gt;"",IF(OR(EE1926&lt;&gt;0,EF1926&lt;&gt;0,#REF!&lt;$BB$3),"",IF(#REF!="LER","10,",IF(#REF!="LOR","15,",IF(#REF!="LEB","15,",IF(#REF!="LOB","11,",IF(#REF!="HER","28,",IF(#REF!="HOR","33,",IF(#REF!="HEB","33,",IF(#REF!="HOB","28,",""))))))))),"")</f>
        <v/>
      </c>
      <c r="CA1927" s="76" t="str">
        <f>IF($A1926&lt;&gt;"",IF(OR(EE1926&lt;&gt;0,EF1926&lt;&gt;0,#REF!&lt;$BB$3),"",IF(#REF!="LER","12,",IF(#REF!="LOR","16,",IF(#REF!="LEB","16,",IF(#REF!="LOB","13,",IF(#REF!="HER","30,",IF(#REF!="HOR","34,",IF(#REF!="HEB","34,",IF(#REF!="HOB","29,",""))))))))),"")</f>
        <v/>
      </c>
      <c r="CB1927" s="76" t="str">
        <f>IF($A1926&lt;&gt;"",IF(OR(EE1926&lt;&gt;0,EF1926&lt;&gt;0,#REF!&lt;$BB$3),"",IF(#REF!="LER","14,",IF(#REF!="LOR","17,",IF(#REF!="LEB","17,",IF(#REF!="LOB","15,",IF(#REF!="HER","32,",IF(#REF!="HOR","35,",IF(#REF!="HEB","35,",IF(#REF!="HOB","31,",""))))))))),"")</f>
        <v/>
      </c>
      <c r="CC1927" s="76" t="str">
        <f>IF($A1926&lt;&gt;"",IF(OR(EE1926&lt;&gt;0,EF1926&lt;&gt;0,#REF!&lt;$BB$3),"",IF(#REF!="LER","16,",IF(#REF!="LOR","18,",IF(#REF!="LEB","18,",IF(#REF!="LOB","17,",IF(#REF!="HER","34,",IF(#REF!="HOR","36,",IF(#REF!="HEB","36,",IF(#REF!="HOB","33,",""))))))))),"")</f>
        <v/>
      </c>
      <c r="CD1927" s="60" t="b">
        <f t="shared" si="2646"/>
        <v>0</v>
      </c>
      <c r="CE1927" s="60" t="b">
        <f t="shared" si="2647"/>
        <v>0</v>
      </c>
      <c r="CF1927" s="60" t="b">
        <f t="shared" si="2648"/>
        <v>0</v>
      </c>
      <c r="CG1927" s="60" t="b">
        <f t="shared" si="2649"/>
        <v>0</v>
      </c>
      <c r="CH1927" s="60" t="b">
        <f t="shared" si="2650"/>
        <v>0</v>
      </c>
      <c r="CI1927" s="60" t="b">
        <f t="shared" si="2651"/>
        <v>0</v>
      </c>
      <c r="CJ1927" s="60" t="b">
        <f t="shared" si="2652"/>
        <v>0</v>
      </c>
      <c r="CK1927" s="60"/>
      <c r="CL1927" s="61">
        <f t="shared" si="2671"/>
        <v>0</v>
      </c>
      <c r="CM1927" s="92">
        <f t="shared" si="2684"/>
        <v>0</v>
      </c>
      <c r="CN1927" s="13">
        <f t="shared" si="2653"/>
        <v>0</v>
      </c>
      <c r="CO1927" s="11" t="e">
        <f>IF(#REF!&lt;&gt;"",BC1927+CO1926,0)</f>
        <v>#REF!</v>
      </c>
      <c r="CP1927" s="13">
        <f t="shared" si="2663"/>
        <v>0</v>
      </c>
      <c r="CQ1927" s="11">
        <f t="shared" si="2664"/>
        <v>0</v>
      </c>
      <c r="CR1927" s="57">
        <f t="shared" si="2685"/>
        <v>0</v>
      </c>
      <c r="CS1927" s="57">
        <f t="shared" si="2636"/>
        <v>0</v>
      </c>
      <c r="CT1927" s="57">
        <f t="shared" si="2676"/>
        <v>0</v>
      </c>
      <c r="CU1927" s="24"/>
      <c r="CV1927" s="24"/>
      <c r="CW1927" s="24"/>
      <c r="CX1927" s="24"/>
      <c r="CY1927" s="24"/>
      <c r="CZ1927" s="24"/>
      <c r="DA1927" s="24"/>
      <c r="DB1927" s="24"/>
      <c r="DC1927" s="24"/>
      <c r="DD1927" s="64"/>
      <c r="DJ1927" s="39"/>
    </row>
    <row r="1928" spans="2:114" x14ac:dyDescent="0.2">
      <c r="B1928" s="61" t="str">
        <f>IF(A1928="","",IF(N1929="","DB",BE1929&amp;BF1929&amp;BG1929&amp;BH1929&amp;BI1929&amp;BJ1929&amp;BK1929&amp;BL1929&amp;BM1929&amp;BN1929&amp;BO1929&amp;BP1929&amp;BQ1929&amp;BR1929))</f>
        <v/>
      </c>
      <c r="C1928" s="7" t="str">
        <f t="shared" ref="C1928" si="2693">IF(AND(CR1928=0,CS1928=0),"",IF(CR1928="Profit Target","profit target",IF(CS1928="Stop Loss","stop loss","")))</f>
        <v/>
      </c>
      <c r="D1928" s="60">
        <f t="shared" ref="D1928" si="2694">CP1928</f>
        <v>0</v>
      </c>
      <c r="E1928" s="7" t="e">
        <f>IF(COUNTBLANK(BE1929:BI1929)=5,#REF!&amp;",",IF(COUNTBLANK(BE1929:BR1929)=1,"1,1,1,1,1,1,1,1,1,1,1,1,1,","1,1,1,1,1,1,1,1,1,1,1,1,1,1,"))</f>
        <v>#REF!</v>
      </c>
      <c r="F1928" s="72" t="str">
        <f t="shared" si="2667"/>
        <v/>
      </c>
      <c r="G1928" s="73">
        <f t="shared" si="2656"/>
        <v>0</v>
      </c>
      <c r="H1928" s="112">
        <f t="shared" si="2657"/>
        <v>0</v>
      </c>
      <c r="I1928" s="112">
        <f t="shared" si="2658"/>
        <v>0</v>
      </c>
      <c r="J1928" s="74" t="e">
        <f>COUNTIF(#REF!,"E")</f>
        <v>#REF!</v>
      </c>
      <c r="K1928" s="74" t="e">
        <f>COUNTIF(#REF!,"O")</f>
        <v>#REF!</v>
      </c>
      <c r="L1928" s="74" t="e">
        <f t="shared" si="2659"/>
        <v>#REF!</v>
      </c>
      <c r="M1928" s="113" t="e">
        <f t="shared" si="2660"/>
        <v>#REF!</v>
      </c>
      <c r="N1928" s="60"/>
      <c r="O1928" s="61"/>
      <c r="P1928" s="61"/>
      <c r="Q1928" s="61"/>
      <c r="R1928" s="61"/>
      <c r="S1928" s="7"/>
      <c r="T1928" s="67" t="str">
        <f t="shared" si="2677"/>
        <v/>
      </c>
      <c r="U1928" s="76" t="str">
        <f>IF($A1927&lt;&gt;"",IF(OR(CR1927&lt;&gt;0,CS1927&lt;&gt;0,#REF!&lt;$BB$3),"",IF(#REF!="LER","01,",IF(#REF!="LOR","01,",IF(#REF!="LEB","02,",IF(#REF!="LOB","01,",IF(#REF!="HER","19,",IF(#REF!="HOR","19,",IF(#REF!="HEB","20,",IF(#REF!="HOB","19,",""))))))))),"")</f>
        <v/>
      </c>
      <c r="V1928" s="76" t="str">
        <f>IF($A1927&lt;&gt;"",IF(OR(CR1927&lt;&gt;0,CS1927&lt;&gt;0,#REF!&lt;$BB$3),"",IF(#REF!="LER","02,",IF(#REF!="LOR","03,",IF(#REF!="LEB","04,",IF(#REF!="LOB","02,",IF(#REF!="HER","20,",IF(#REF!="HOR","21,",IF(#REF!="HEB","22,",IF(#REF!="HOB","20,",""))))))))),"")</f>
        <v/>
      </c>
      <c r="W1928" s="76" t="str">
        <f>IF($A1927&lt;&gt;"",IF(OR(CR1927&lt;&gt;0,CS1927&lt;&gt;0,#REF!&lt;$BB$3),"",IF(#REF!="LER","03,",IF(#REF!="LOR","05,",IF(#REF!="LEB","06,",IF(#REF!="LOB","03,",IF(#REF!="HER","21,",IF(#REF!="HOR","23,",IF(#REF!="HEB","24,",IF(#REF!="HOB","21,",""))))))))),"")</f>
        <v/>
      </c>
      <c r="X1928" s="76" t="str">
        <f>IF($A1927&lt;&gt;"",IF(OR(CR1927&lt;&gt;0,CS1927&lt;&gt;0,#REF!&lt;$BB$3),"",IF(#REF!="LER","04,",IF(#REF!="LOR","07,",IF(#REF!="LEB","08,",IF(#REF!="LOB","04,",IF(#REF!="HER","22,",IF(#REF!="HOR","25,",IF(#REF!="HEB","26,",IF(#REF!="HOB","22,",""))))))))),"")</f>
        <v/>
      </c>
      <c r="Y1928" s="76" t="str">
        <f>IF($A1927&lt;&gt;"",IF(OR(CR1927&lt;&gt;0,CS1927&lt;&gt;0,#REF!&lt;$BB$3),"",IF(#REF!="LER","05,",IF(#REF!="LOR","09,",IF(#REF!="LEB","10,",IF(#REF!="LOB","05,",IF(#REF!="HER","23,",IF(#REF!="HOR","27,",IF(#REF!="HEB","28,",IF(#REF!="HOB","23,",""))))))))),"")</f>
        <v/>
      </c>
      <c r="Z1928" s="76" t="str">
        <f>IF($A1927&lt;&gt;"",IF(OR(CR1927&lt;&gt;0,CS1927&lt;&gt;0,#REF!&lt;$BB$3),"",IF(#REF!="LER","06,",IF(#REF!="LOR","11,",IF(#REF!="LEB","11,",IF(#REF!="LOB","06,",IF(#REF!="HER","24,",IF(#REF!="HOR","29,",IF(#REF!="HEB","29,",IF(#REF!="HOB","24,",""))))))))),"")</f>
        <v/>
      </c>
      <c r="AA1928" s="76"/>
      <c r="AB1928" s="76"/>
      <c r="AC1928" s="76"/>
      <c r="AD1928" s="76"/>
      <c r="AE1928" s="76"/>
      <c r="AF1928" s="76"/>
      <c r="AG1928" s="76"/>
      <c r="AH1928" s="76"/>
      <c r="AI1928" s="76"/>
      <c r="AJ1928" s="76"/>
      <c r="AK1928" s="67" t="str">
        <f t="shared" si="2678"/>
        <v/>
      </c>
      <c r="AL1928" s="76" t="str">
        <f>IF($A1927&lt;&gt;"",IF(OR(CR1927&lt;&gt;0,CS1927&lt;&gt;0,#REF!&lt;$BB$3),"",IF(#REF!="LER","07,",IF(#REF!="LOR","12,",IF(#REF!="LEB","12,",IF(#REF!="LOB","08,",IF(#REF!="HER","25,",IF(#REF!="HOR","30,",IF(#REF!="HEB","30,",IF(#REF!="HOB","25,",""))))))))),"")</f>
        <v/>
      </c>
      <c r="AM1928" s="76" t="str">
        <f>IF($A1927&lt;&gt;"",IF(OR(CR1927&lt;&gt;0,CS1927&lt;&gt;0,#REF!&lt;$BB$3),"",IF(#REF!="LER","08,",IF(#REF!="LOR","13,",IF(#REF!="LEB","13,",IF(#REF!="LOB","09,",IF(#REF!="HER","26,",IF(#REF!="HOR","31,",IF(#REF!="HEB","31,",IF(#REF!="HOB","26,",""))))))))),"")</f>
        <v/>
      </c>
      <c r="AN1928" s="76" t="str">
        <f>IF($A1927&lt;&gt;"",IF(OR(CR1927&lt;&gt;0,CS1927&lt;&gt;0,#REF!&lt;$BB$3),"",IF(#REF!="LER","09,",IF(#REF!="LOR","14,",IF(#REF!="LEB","14,",IF(#REF!="LOB","10,",IF(#REF!="HER","27,",IF(#REF!="HOR","32,",IF(#REF!="HEB","32,",IF(#REF!="HOB","27,",""))))))))),"")</f>
        <v/>
      </c>
      <c r="AO1928" s="76" t="str">
        <f>IF($A1927&lt;&gt;"",IF(OR(CR1927&lt;&gt;0,CS1927&lt;&gt;0,#REF!&lt;$BB$3),"",IF(#REF!="LER","10,",IF(#REF!="LOR","15,",IF(#REF!="LEB","15,",IF(#REF!="LOB","11,",IF(#REF!="HER","28,",IF(#REF!="HOR","33,",IF(#REF!="HEB","33,",IF(#REF!="HOB","28,",""))))))))),"")</f>
        <v/>
      </c>
      <c r="AP1928" s="76" t="str">
        <f>IF($A1927&lt;&gt;"",IF(OR(CR1927&lt;&gt;0,CS1927&lt;&gt;0,#REF!&lt;$BB$3),"",IF(#REF!="LER","12,",IF(#REF!="LOR","16,",IF(#REF!="LEB","16,",IF(#REF!="LOB","13,",IF(#REF!="HER","30,",IF(#REF!="HOR","34,",IF(#REF!="HEB","34,",IF(#REF!="HOB","29,",""))))))))),"")</f>
        <v/>
      </c>
      <c r="AQ1928" s="76" t="str">
        <f>IF($A1927&lt;&gt;"",IF(OR(CR1927&lt;&gt;0,CS1927&lt;&gt;0,#REF!&lt;$BB$3),"",IF(#REF!="LER","14,",IF(#REF!="LOR","17,",IF(#REF!="LEB","17,",IF(#REF!="LOB","15,",IF(#REF!="HER","32,",IF(#REF!="HOR","35,",IF(#REF!="HEB","35,",IF(#REF!="HOB","31,",""))))))))),"")</f>
        <v/>
      </c>
      <c r="AR1928" s="76" t="str">
        <f>IF($A1927&lt;&gt;"",IF(OR(CR1927&lt;&gt;0,CS1927&lt;&gt;0,#REF!&lt;$BB$3),"",IF(#REF!="LER","16,",IF(#REF!="LOR","18,",IF(#REF!="LEB","18,",IF(#REF!="LOB","17,",IF(#REF!="HER","34,",IF(#REF!="HOR","36,",IF(#REF!="HEB","36,",IF(#REF!="HOB","33,",""))))))))),"")</f>
        <v/>
      </c>
      <c r="AS1928" s="60" t="b">
        <f t="shared" si="2686"/>
        <v>0</v>
      </c>
      <c r="AT1928" s="60" t="b">
        <f t="shared" si="2687"/>
        <v>0</v>
      </c>
      <c r="AU1928" s="60" t="b">
        <f t="shared" si="2688"/>
        <v>0</v>
      </c>
      <c r="AV1928" s="60" t="b">
        <f t="shared" si="2689"/>
        <v>0</v>
      </c>
      <c r="AW1928" s="60" t="b">
        <f t="shared" si="2690"/>
        <v>0</v>
      </c>
      <c r="AX1928" s="60" t="b">
        <f t="shared" si="2691"/>
        <v>0</v>
      </c>
      <c r="AY1928" s="60" t="b">
        <f t="shared" si="2692"/>
        <v>0</v>
      </c>
      <c r="AZ1928" s="60"/>
      <c r="BA1928" s="61">
        <f t="shared" si="2670"/>
        <v>0</v>
      </c>
      <c r="BB1928" s="13">
        <f t="shared" si="2645"/>
        <v>0</v>
      </c>
      <c r="BC1928" s="11" t="e">
        <f>IF(#REF!&lt;&gt;"",S1928+BC1927,0)</f>
        <v>#REF!</v>
      </c>
      <c r="BD1928" s="67" t="str">
        <f t="shared" si="2679"/>
        <v/>
      </c>
      <c r="BE1928" s="76" t="str">
        <f>IF($A1927&lt;&gt;"",IF(OR(EE1927&lt;&gt;0,EF1927&lt;&gt;0,#REF!&lt;$BB$3),"",IF(#REF!="LER","01,",IF(#REF!="LOR","01,",IF(#REF!="LEB","02,",IF(#REF!="LOB","01,",IF(#REF!="HER","19,",IF(#REF!="HOR","19,",IF(#REF!="HEB","20,",IF(#REF!="HOB","19,",""))))))))),"")</f>
        <v/>
      </c>
      <c r="BF1928" s="76" t="str">
        <f>IF($A1927&lt;&gt;"",IF(OR(EE1927&lt;&gt;0,EF1927&lt;&gt;0,#REF!&lt;$BB$3),"",IF(#REF!="LER","02,",IF(#REF!="LOR","03,",IF(#REF!="LEB","04,",IF(#REF!="LOB","02,",IF(#REF!="HER","20,",IF(#REF!="HOR","21,",IF(#REF!="HEB","22,",IF(#REF!="HOB","20,",""))))))))),"")</f>
        <v/>
      </c>
      <c r="BG1928" s="76" t="str">
        <f>IF($A1927&lt;&gt;"",IF(OR(EE1927&lt;&gt;0,EF1927&lt;&gt;0,#REF!&lt;$BB$3),"",IF(#REF!="LER","03,",IF(#REF!="LOR","05,",IF(#REF!="LEB","06,",IF(#REF!="LOB","03,",IF(#REF!="HER","21,",IF(#REF!="HOR","23,",IF(#REF!="HEB","24,",IF(#REF!="HOB","21,",""))))))))),"")</f>
        <v/>
      </c>
      <c r="BH1928" s="76" t="str">
        <f>IF($A1927&lt;&gt;"",IF(OR(EE1927&lt;&gt;0,EF1927&lt;&gt;0,#REF!&lt;$BB$3),"",IF(#REF!="LER","04,",IF(#REF!="LOR","07,",IF(#REF!="LEB","08,",IF(#REF!="LOB","04,",IF(#REF!="HER","22,",IF(#REF!="HOR","25,",IF(#REF!="HEB","26,",IF(#REF!="HOB","22,",""))))))))),"")</f>
        <v/>
      </c>
      <c r="BI1928" s="76" t="str">
        <f>IF($A1927&lt;&gt;"",IF(OR(EE1927&lt;&gt;0,EF1927&lt;&gt;0,#REF!&lt;$BB$3),"",IF(#REF!="LER","05,",IF(#REF!="LOR","09,",IF(#REF!="LEB","10,",IF(#REF!="LOB","05,",IF(#REF!="HER","23,",IF(#REF!="HOR","27,",IF(#REF!="HEB","28,",IF(#REF!="HOB","23,",""))))))))),"")</f>
        <v/>
      </c>
      <c r="BJ1928" s="76" t="str">
        <f>IF($A1927&lt;&gt;"",IF(OR(EE1927&lt;&gt;0,EF1927&lt;&gt;0,#REF!&lt;$BB$3),"",IF(#REF!="LER","06,",IF(#REF!="LOR","11,",IF(#REF!="LEB","11,",IF(#REF!="LOB","06,",IF(#REF!="HER","24,",IF(#REF!="HOR","29,",IF(#REF!="HEB","29,",IF(#REF!="HOB","24,",""))))))))),"")</f>
        <v/>
      </c>
      <c r="BK1928" s="76"/>
      <c r="BL1928" s="76"/>
      <c r="BM1928" s="76"/>
      <c r="BN1928" s="76"/>
      <c r="BO1928" s="76"/>
      <c r="BP1928" s="76"/>
      <c r="BQ1928" s="76"/>
      <c r="BR1928" s="76"/>
      <c r="BS1928" s="92">
        <f t="shared" si="2683"/>
        <v>0</v>
      </c>
      <c r="BT1928" s="76"/>
      <c r="BU1928" s="76"/>
      <c r="BV1928" s="67" t="str">
        <f t="shared" si="2680"/>
        <v/>
      </c>
      <c r="BW1928" s="76" t="str">
        <f>IF($A1927&lt;&gt;"",IF(OR(EE1927&lt;&gt;0,EF1927&lt;&gt;0,#REF!&lt;$BB$3),"",IF(#REF!="LER","07,",IF(#REF!="LOR","12,",IF(#REF!="LEB","12,",IF(#REF!="LOB","08,",IF(#REF!="HER","25,",IF(#REF!="HOR","30,",IF(#REF!="HEB","30,",IF(#REF!="HOB","25,",""))))))))),"")</f>
        <v/>
      </c>
      <c r="BX1928" s="76" t="str">
        <f>IF($A1927&lt;&gt;"",IF(OR(EE1927&lt;&gt;0,EF1927&lt;&gt;0,#REF!&lt;$BB$3),"",IF(#REF!="LER","08,",IF(#REF!="LOR","13,",IF(#REF!="LEB","13,",IF(#REF!="LOB","09,",IF(#REF!="HER","26,",IF(#REF!="HOR","31,",IF(#REF!="HEB","31,",IF(#REF!="HOB","26,",""))))))))),"")</f>
        <v/>
      </c>
      <c r="BY1928" s="76" t="str">
        <f>IF($A1927&lt;&gt;"",IF(OR(EE1927&lt;&gt;0,EF1927&lt;&gt;0,#REF!&lt;$BB$3),"",IF(#REF!="LER","09,",IF(#REF!="LOR","14,",IF(#REF!="LEB","14,",IF(#REF!="LOB","10,",IF(#REF!="HER","27,",IF(#REF!="HOR","32,",IF(#REF!="HEB","32,",IF(#REF!="HOB","27,",""))))))))),"")</f>
        <v/>
      </c>
      <c r="BZ1928" s="76" t="str">
        <f>IF($A1927&lt;&gt;"",IF(OR(EE1927&lt;&gt;0,EF1927&lt;&gt;0,#REF!&lt;$BB$3),"",IF(#REF!="LER","10,",IF(#REF!="LOR","15,",IF(#REF!="LEB","15,",IF(#REF!="LOB","11,",IF(#REF!="HER","28,",IF(#REF!="HOR","33,",IF(#REF!="HEB","33,",IF(#REF!="HOB","28,",""))))))))),"")</f>
        <v/>
      </c>
      <c r="CA1928" s="76" t="str">
        <f>IF($A1927&lt;&gt;"",IF(OR(EE1927&lt;&gt;0,EF1927&lt;&gt;0,#REF!&lt;$BB$3),"",IF(#REF!="LER","12,",IF(#REF!="LOR","16,",IF(#REF!="LEB","16,",IF(#REF!="LOB","13,",IF(#REF!="HER","30,",IF(#REF!="HOR","34,",IF(#REF!="HEB","34,",IF(#REF!="HOB","29,",""))))))))),"")</f>
        <v/>
      </c>
      <c r="CB1928" s="76" t="str">
        <f>IF($A1927&lt;&gt;"",IF(OR(EE1927&lt;&gt;0,EF1927&lt;&gt;0,#REF!&lt;$BB$3),"",IF(#REF!="LER","14,",IF(#REF!="LOR","17,",IF(#REF!="LEB","17,",IF(#REF!="LOB","15,",IF(#REF!="HER","32,",IF(#REF!="HOR","35,",IF(#REF!="HEB","35,",IF(#REF!="HOB","31,",""))))))))),"")</f>
        <v/>
      </c>
      <c r="CC1928" s="76" t="str">
        <f>IF($A1927&lt;&gt;"",IF(OR(EE1927&lt;&gt;0,EF1927&lt;&gt;0,#REF!&lt;$BB$3),"",IF(#REF!="LER","16,",IF(#REF!="LOR","18,",IF(#REF!="LEB","18,",IF(#REF!="LOB","17,",IF(#REF!="HER","34,",IF(#REF!="HOR","36,",IF(#REF!="HEB","36,",IF(#REF!="HOB","33,",""))))))))),"")</f>
        <v/>
      </c>
      <c r="CD1928" s="60" t="b">
        <f t="shared" si="2646"/>
        <v>0</v>
      </c>
      <c r="CE1928" s="60" t="b">
        <f t="shared" si="2647"/>
        <v>0</v>
      </c>
      <c r="CF1928" s="60" t="b">
        <f t="shared" si="2648"/>
        <v>0</v>
      </c>
      <c r="CG1928" s="60" t="b">
        <f t="shared" si="2649"/>
        <v>0</v>
      </c>
      <c r="CH1928" s="60" t="b">
        <f t="shared" si="2650"/>
        <v>0</v>
      </c>
      <c r="CI1928" s="60" t="b">
        <f t="shared" si="2651"/>
        <v>0</v>
      </c>
      <c r="CJ1928" s="60" t="b">
        <f t="shared" si="2652"/>
        <v>0</v>
      </c>
      <c r="CK1928" s="60"/>
      <c r="CL1928" s="61">
        <f t="shared" si="2671"/>
        <v>0</v>
      </c>
      <c r="CM1928" s="92">
        <f t="shared" si="2684"/>
        <v>0</v>
      </c>
      <c r="CN1928" s="13">
        <f t="shared" si="2653"/>
        <v>0</v>
      </c>
      <c r="CO1928" s="11" t="e">
        <f>IF(#REF!&lt;&gt;"",BC1928+CO1927,0)</f>
        <v>#REF!</v>
      </c>
      <c r="CP1928" s="13">
        <f t="shared" si="2663"/>
        <v>0</v>
      </c>
      <c r="CQ1928" s="11">
        <f t="shared" si="2664"/>
        <v>0</v>
      </c>
      <c r="CR1928" s="57">
        <f t="shared" si="2685"/>
        <v>0</v>
      </c>
      <c r="CS1928" s="57">
        <f t="shared" si="2636"/>
        <v>0</v>
      </c>
      <c r="CT1928" s="57">
        <f t="shared" si="2676"/>
        <v>0</v>
      </c>
      <c r="CU1928" s="24"/>
      <c r="CV1928" s="24"/>
      <c r="CW1928" s="24"/>
      <c r="CX1928" s="24"/>
      <c r="CY1928" s="24"/>
      <c r="CZ1928" s="24"/>
      <c r="DA1928" s="24"/>
      <c r="DB1928" s="24"/>
      <c r="DC1928" s="24"/>
      <c r="DD1928" s="64"/>
      <c r="DJ1928" s="39"/>
    </row>
    <row r="1929" spans="2:114" x14ac:dyDescent="0.2">
      <c r="B1929" s="61" t="str">
        <f>IF(A1929="","",IF(N1930="","DB",BE1930&amp;BF1930&amp;BG1930&amp;BH1930&amp;BI1930&amp;BJ1930&amp;BK1930&amp;BL1930&amp;BM1930&amp;BN1930&amp;BO1930&amp;BP1930&amp;BQ1930&amp;BR1930))</f>
        <v/>
      </c>
      <c r="C1929" s="60" t="s">
        <v>13</v>
      </c>
      <c r="D1929" s="60">
        <f t="shared" ref="D1929:D1930" si="2695">CP1929</f>
        <v>0</v>
      </c>
      <c r="E1929" s="7" t="e">
        <f>IF(COUNTBLANK(BE1930:BI1930)=5,#REF!&amp;",",IF(COUNTBLANK(BE1930:BR1930)=1,"1,1,1,1,1,1,1,1,1,1,1,1,1,","1,1,1,1,1,1,1,1,1,1,1,1,1,1,"))</f>
        <v>#REF!</v>
      </c>
      <c r="F1929" s="72" t="str">
        <f t="shared" si="2667"/>
        <v/>
      </c>
      <c r="G1929" s="73">
        <f t="shared" si="2656"/>
        <v>0</v>
      </c>
      <c r="H1929" s="112">
        <f t="shared" si="2657"/>
        <v>0</v>
      </c>
      <c r="I1929" s="112">
        <f t="shared" si="2658"/>
        <v>0</v>
      </c>
      <c r="J1929" s="74" t="e">
        <f>COUNTIF(#REF!,"E")</f>
        <v>#REF!</v>
      </c>
      <c r="K1929" s="74" t="e">
        <f>COUNTIF(#REF!,"O")</f>
        <v>#REF!</v>
      </c>
      <c r="L1929" s="74" t="e">
        <f t="shared" si="2659"/>
        <v>#REF!</v>
      </c>
      <c r="M1929" s="113" t="e">
        <f t="shared" si="2660"/>
        <v>#REF!</v>
      </c>
      <c r="N1929" s="60"/>
      <c r="O1929" s="61"/>
      <c r="P1929" s="61"/>
      <c r="Q1929" s="61"/>
      <c r="R1929" s="61"/>
      <c r="S1929" s="7"/>
      <c r="T1929" s="67" t="str">
        <f t="shared" si="2677"/>
        <v/>
      </c>
      <c r="U1929" s="76" t="str">
        <f>IF($A1928&lt;&gt;"",IF(OR(CR1928&lt;&gt;0,CS1928&lt;&gt;0,#REF!&lt;$BB$3),"",IF(#REF!="LER","01,",IF(#REF!="LOR","01,",IF(#REF!="LEB","02,",IF(#REF!="LOB","01,",IF(#REF!="HER","19,",IF(#REF!="HOR","19,",IF(#REF!="HEB","20,",IF(#REF!="HOB","19,",""))))))))),"")</f>
        <v/>
      </c>
      <c r="V1929" s="76" t="str">
        <f>IF($A1928&lt;&gt;"",IF(OR(CR1928&lt;&gt;0,CS1928&lt;&gt;0,#REF!&lt;$BB$3),"",IF(#REF!="LER","02,",IF(#REF!="LOR","03,",IF(#REF!="LEB","04,",IF(#REF!="LOB","02,",IF(#REF!="HER","20,",IF(#REF!="HOR","21,",IF(#REF!="HEB","22,",IF(#REF!="HOB","20,",""))))))))),"")</f>
        <v/>
      </c>
      <c r="W1929" s="76" t="str">
        <f>IF($A1928&lt;&gt;"",IF(OR(CR1928&lt;&gt;0,CS1928&lt;&gt;0,#REF!&lt;$BB$3),"",IF(#REF!="LER","03,",IF(#REF!="LOR","05,",IF(#REF!="LEB","06,",IF(#REF!="LOB","03,",IF(#REF!="HER","21,",IF(#REF!="HOR","23,",IF(#REF!="HEB","24,",IF(#REF!="HOB","21,",""))))))))),"")</f>
        <v/>
      </c>
      <c r="X1929" s="76" t="str">
        <f>IF($A1928&lt;&gt;"",IF(OR(CR1928&lt;&gt;0,CS1928&lt;&gt;0,#REF!&lt;$BB$3),"",IF(#REF!="LER","04,",IF(#REF!="LOR","07,",IF(#REF!="LEB","08,",IF(#REF!="LOB","04,",IF(#REF!="HER","22,",IF(#REF!="HOR","25,",IF(#REF!="HEB","26,",IF(#REF!="HOB","22,",""))))))))),"")</f>
        <v/>
      </c>
      <c r="Y1929" s="76" t="str">
        <f>IF($A1928&lt;&gt;"",IF(OR(CR1928&lt;&gt;0,CS1928&lt;&gt;0,#REF!&lt;$BB$3),"",IF(#REF!="LER","05,",IF(#REF!="LOR","09,",IF(#REF!="LEB","10,",IF(#REF!="LOB","05,",IF(#REF!="HER","23,",IF(#REF!="HOR","27,",IF(#REF!="HEB","28,",IF(#REF!="HOB","23,",""))))))))),"")</f>
        <v/>
      </c>
      <c r="Z1929" s="76" t="str">
        <f>IF($A1928&lt;&gt;"",IF(OR(CR1928&lt;&gt;0,CS1928&lt;&gt;0,#REF!&lt;$BB$3),"",IF(#REF!="LER","06,",IF(#REF!="LOR","11,",IF(#REF!="LEB","11,",IF(#REF!="LOB","06,",IF(#REF!="HER","24,",IF(#REF!="HOR","29,",IF(#REF!="HEB","29,",IF(#REF!="HOB","24,",""))))))))),"")</f>
        <v/>
      </c>
      <c r="AA1929" s="76"/>
      <c r="AB1929" s="76"/>
      <c r="AC1929" s="76"/>
      <c r="AD1929" s="76"/>
      <c r="AE1929" s="76"/>
      <c r="AF1929" s="76"/>
      <c r="AG1929" s="76"/>
      <c r="AH1929" s="76"/>
      <c r="AI1929" s="76"/>
      <c r="AJ1929" s="76"/>
      <c r="AK1929" s="67" t="str">
        <f t="shared" si="2678"/>
        <v/>
      </c>
      <c r="AL1929" s="76" t="str">
        <f>IF($A1928&lt;&gt;"",IF(OR(CR1928&lt;&gt;0,CS1928&lt;&gt;0,#REF!&lt;$BB$3),"",IF(#REF!="LER","07,",IF(#REF!="LOR","12,",IF(#REF!="LEB","12,",IF(#REF!="LOB","08,",IF(#REF!="HER","25,",IF(#REF!="HOR","30,",IF(#REF!="HEB","30,",IF(#REF!="HOB","25,",""))))))))),"")</f>
        <v/>
      </c>
      <c r="AM1929" s="76" t="str">
        <f>IF($A1928&lt;&gt;"",IF(OR(CR1928&lt;&gt;0,CS1928&lt;&gt;0,#REF!&lt;$BB$3),"",IF(#REF!="LER","08,",IF(#REF!="LOR","13,",IF(#REF!="LEB","13,",IF(#REF!="LOB","09,",IF(#REF!="HER","26,",IF(#REF!="HOR","31,",IF(#REF!="HEB","31,",IF(#REF!="HOB","26,",""))))))))),"")</f>
        <v/>
      </c>
      <c r="AN1929" s="76" t="str">
        <f>IF($A1928&lt;&gt;"",IF(OR(CR1928&lt;&gt;0,CS1928&lt;&gt;0,#REF!&lt;$BB$3),"",IF(#REF!="LER","09,",IF(#REF!="LOR","14,",IF(#REF!="LEB","14,",IF(#REF!="LOB","10,",IF(#REF!="HER","27,",IF(#REF!="HOR","32,",IF(#REF!="HEB","32,",IF(#REF!="HOB","27,",""))))))))),"")</f>
        <v/>
      </c>
      <c r="AO1929" s="76" t="str">
        <f>IF($A1928&lt;&gt;"",IF(OR(CR1928&lt;&gt;0,CS1928&lt;&gt;0,#REF!&lt;$BB$3),"",IF(#REF!="LER","10,",IF(#REF!="LOR","15,",IF(#REF!="LEB","15,",IF(#REF!="LOB","11,",IF(#REF!="HER","28,",IF(#REF!="HOR","33,",IF(#REF!="HEB","33,",IF(#REF!="HOB","28,",""))))))))),"")</f>
        <v/>
      </c>
      <c r="AP1929" s="76" t="str">
        <f>IF($A1928&lt;&gt;"",IF(OR(CR1928&lt;&gt;0,CS1928&lt;&gt;0,#REF!&lt;$BB$3),"",IF(#REF!="LER","12,",IF(#REF!="LOR","16,",IF(#REF!="LEB","16,",IF(#REF!="LOB","13,",IF(#REF!="HER","30,",IF(#REF!="HOR","34,",IF(#REF!="HEB","34,",IF(#REF!="HOB","29,",""))))))))),"")</f>
        <v/>
      </c>
      <c r="AQ1929" s="76" t="str">
        <f>IF($A1928&lt;&gt;"",IF(OR(CR1928&lt;&gt;0,CS1928&lt;&gt;0,#REF!&lt;$BB$3),"",IF(#REF!="LER","14,",IF(#REF!="LOR","17,",IF(#REF!="LEB","17,",IF(#REF!="LOB","15,",IF(#REF!="HER","32,",IF(#REF!="HOR","35,",IF(#REF!="HEB","35,",IF(#REF!="HOB","31,",""))))))))),"")</f>
        <v/>
      </c>
      <c r="AR1929" s="76" t="str">
        <f>IF($A1928&lt;&gt;"",IF(OR(CR1928&lt;&gt;0,CS1928&lt;&gt;0,#REF!&lt;$BB$3),"",IF(#REF!="LER","16,",IF(#REF!="LOR","18,",IF(#REF!="LEB","18,",IF(#REF!="LOB","17,",IF(#REF!="HER","34,",IF(#REF!="HOR","36,",IF(#REF!="HEB","36,",IF(#REF!="HOB","33,",""))))))))),"")</f>
        <v/>
      </c>
      <c r="AS1929" s="60" t="b">
        <f t="shared" si="2686"/>
        <v>0</v>
      </c>
      <c r="AT1929" s="60" t="b">
        <f t="shared" si="2687"/>
        <v>0</v>
      </c>
      <c r="AU1929" s="60" t="b">
        <f t="shared" si="2688"/>
        <v>0</v>
      </c>
      <c r="AV1929" s="60" t="b">
        <f t="shared" si="2689"/>
        <v>0</v>
      </c>
      <c r="AW1929" s="60" t="b">
        <f t="shared" si="2690"/>
        <v>0</v>
      </c>
      <c r="AX1929" s="60" t="b">
        <f t="shared" si="2691"/>
        <v>0</v>
      </c>
      <c r="AY1929" s="60" t="b">
        <f t="shared" si="2692"/>
        <v>0</v>
      </c>
      <c r="AZ1929" s="60"/>
      <c r="BA1929" s="61">
        <f t="shared" si="2670"/>
        <v>0</v>
      </c>
      <c r="BB1929" s="13">
        <f t="shared" si="2645"/>
        <v>0</v>
      </c>
      <c r="BC1929" s="11" t="e">
        <f>IF(#REF!&lt;&gt;"",S1929+BC1928,0)</f>
        <v>#REF!</v>
      </c>
      <c r="BD1929" s="67" t="str">
        <f t="shared" si="2679"/>
        <v/>
      </c>
      <c r="BE1929" s="76" t="str">
        <f>IF($A1928&lt;&gt;"",IF(OR(EE1928&lt;&gt;0,EF1928&lt;&gt;0,#REF!&lt;$BB$3),"",IF(#REF!="LER","01,",IF(#REF!="LOR","01,",IF(#REF!="LEB","02,",IF(#REF!="LOB","01,",IF(#REF!="HER","19,",IF(#REF!="HOR","19,",IF(#REF!="HEB","20,",IF(#REF!="HOB","19,",""))))))))),"")</f>
        <v/>
      </c>
      <c r="BF1929" s="76" t="str">
        <f>IF($A1928&lt;&gt;"",IF(OR(EE1928&lt;&gt;0,EF1928&lt;&gt;0,#REF!&lt;$BB$3),"",IF(#REF!="LER","02,",IF(#REF!="LOR","03,",IF(#REF!="LEB","04,",IF(#REF!="LOB","02,",IF(#REF!="HER","20,",IF(#REF!="HOR","21,",IF(#REF!="HEB","22,",IF(#REF!="HOB","20,",""))))))))),"")</f>
        <v/>
      </c>
      <c r="BG1929" s="76" t="str">
        <f>IF($A1928&lt;&gt;"",IF(OR(EE1928&lt;&gt;0,EF1928&lt;&gt;0,#REF!&lt;$BB$3),"",IF(#REF!="LER","03,",IF(#REF!="LOR","05,",IF(#REF!="LEB","06,",IF(#REF!="LOB","03,",IF(#REF!="HER","21,",IF(#REF!="HOR","23,",IF(#REF!="HEB","24,",IF(#REF!="HOB","21,",""))))))))),"")</f>
        <v/>
      </c>
      <c r="BH1929" s="76" t="str">
        <f>IF($A1928&lt;&gt;"",IF(OR(EE1928&lt;&gt;0,EF1928&lt;&gt;0,#REF!&lt;$BB$3),"",IF(#REF!="LER","04,",IF(#REF!="LOR","07,",IF(#REF!="LEB","08,",IF(#REF!="LOB","04,",IF(#REF!="HER","22,",IF(#REF!="HOR","25,",IF(#REF!="HEB","26,",IF(#REF!="HOB","22,",""))))))))),"")</f>
        <v/>
      </c>
      <c r="BI1929" s="76" t="str">
        <f>IF($A1928&lt;&gt;"",IF(OR(EE1928&lt;&gt;0,EF1928&lt;&gt;0,#REF!&lt;$BB$3),"",IF(#REF!="LER","05,",IF(#REF!="LOR","09,",IF(#REF!="LEB","10,",IF(#REF!="LOB","05,",IF(#REF!="HER","23,",IF(#REF!="HOR","27,",IF(#REF!="HEB","28,",IF(#REF!="HOB","23,",""))))))))),"")</f>
        <v/>
      </c>
      <c r="BJ1929" s="76" t="str">
        <f>IF($A1928&lt;&gt;"",IF(OR(EE1928&lt;&gt;0,EF1928&lt;&gt;0,#REF!&lt;$BB$3),"",IF(#REF!="LER","06,",IF(#REF!="LOR","11,",IF(#REF!="LEB","11,",IF(#REF!="LOB","06,",IF(#REF!="HER","24,",IF(#REF!="HOR","29,",IF(#REF!="HEB","29,",IF(#REF!="HOB","24,",""))))))))),"")</f>
        <v/>
      </c>
      <c r="BK1929" s="76"/>
      <c r="BL1929" s="76"/>
      <c r="BM1929" s="76"/>
      <c r="BN1929" s="76"/>
      <c r="BO1929" s="76"/>
      <c r="BP1929" s="76"/>
      <c r="BQ1929" s="76"/>
      <c r="BR1929" s="76"/>
      <c r="BS1929" s="92">
        <f t="shared" si="2683"/>
        <v>0</v>
      </c>
      <c r="BT1929" s="76"/>
      <c r="BU1929" s="76"/>
      <c r="BV1929" s="67" t="str">
        <f t="shared" si="2680"/>
        <v/>
      </c>
      <c r="BW1929" s="76" t="str">
        <f>IF($A1928&lt;&gt;"",IF(OR(EE1928&lt;&gt;0,EF1928&lt;&gt;0,#REF!&lt;$BB$3),"",IF(#REF!="LER","07,",IF(#REF!="LOR","12,",IF(#REF!="LEB","12,",IF(#REF!="LOB","08,",IF(#REF!="HER","25,",IF(#REF!="HOR","30,",IF(#REF!="HEB","30,",IF(#REF!="HOB","25,",""))))))))),"")</f>
        <v/>
      </c>
      <c r="BX1929" s="76" t="str">
        <f>IF($A1928&lt;&gt;"",IF(OR(EE1928&lt;&gt;0,EF1928&lt;&gt;0,#REF!&lt;$BB$3),"",IF(#REF!="LER","08,",IF(#REF!="LOR","13,",IF(#REF!="LEB","13,",IF(#REF!="LOB","09,",IF(#REF!="HER","26,",IF(#REF!="HOR","31,",IF(#REF!="HEB","31,",IF(#REF!="HOB","26,",""))))))))),"")</f>
        <v/>
      </c>
      <c r="BY1929" s="76" t="str">
        <f>IF($A1928&lt;&gt;"",IF(OR(EE1928&lt;&gt;0,EF1928&lt;&gt;0,#REF!&lt;$BB$3),"",IF(#REF!="LER","09,",IF(#REF!="LOR","14,",IF(#REF!="LEB","14,",IF(#REF!="LOB","10,",IF(#REF!="HER","27,",IF(#REF!="HOR","32,",IF(#REF!="HEB","32,",IF(#REF!="HOB","27,",""))))))))),"")</f>
        <v/>
      </c>
      <c r="BZ1929" s="76" t="str">
        <f>IF($A1928&lt;&gt;"",IF(OR(EE1928&lt;&gt;0,EF1928&lt;&gt;0,#REF!&lt;$BB$3),"",IF(#REF!="LER","10,",IF(#REF!="LOR","15,",IF(#REF!="LEB","15,",IF(#REF!="LOB","11,",IF(#REF!="HER","28,",IF(#REF!="HOR","33,",IF(#REF!="HEB","33,",IF(#REF!="HOB","28,",""))))))))),"")</f>
        <v/>
      </c>
      <c r="CA1929" s="76" t="str">
        <f>IF($A1928&lt;&gt;"",IF(OR(EE1928&lt;&gt;0,EF1928&lt;&gt;0,#REF!&lt;$BB$3),"",IF(#REF!="LER","12,",IF(#REF!="LOR","16,",IF(#REF!="LEB","16,",IF(#REF!="LOB","13,",IF(#REF!="HER","30,",IF(#REF!="HOR","34,",IF(#REF!="HEB","34,",IF(#REF!="HOB","29,",""))))))))),"")</f>
        <v/>
      </c>
      <c r="CB1929" s="76" t="str">
        <f>IF($A1928&lt;&gt;"",IF(OR(EE1928&lt;&gt;0,EF1928&lt;&gt;0,#REF!&lt;$BB$3),"",IF(#REF!="LER","14,",IF(#REF!="LOR","17,",IF(#REF!="LEB","17,",IF(#REF!="LOB","15,",IF(#REF!="HER","32,",IF(#REF!="HOR","35,",IF(#REF!="HEB","35,",IF(#REF!="HOB","31,",""))))))))),"")</f>
        <v/>
      </c>
      <c r="CC1929" s="76" t="str">
        <f>IF($A1928&lt;&gt;"",IF(OR(EE1928&lt;&gt;0,EF1928&lt;&gt;0,#REF!&lt;$BB$3),"",IF(#REF!="LER","16,",IF(#REF!="LOR","18,",IF(#REF!="LEB","18,",IF(#REF!="LOB","17,",IF(#REF!="HER","34,",IF(#REF!="HOR","36,",IF(#REF!="HEB","36,",IF(#REF!="HOB","33,",""))))))))),"")</f>
        <v/>
      </c>
      <c r="CD1929" s="60" t="b">
        <f t="shared" si="2646"/>
        <v>0</v>
      </c>
      <c r="CE1929" s="60" t="b">
        <f t="shared" si="2647"/>
        <v>0</v>
      </c>
      <c r="CF1929" s="60" t="b">
        <f t="shared" si="2648"/>
        <v>0</v>
      </c>
      <c r="CG1929" s="60" t="b">
        <f t="shared" si="2649"/>
        <v>0</v>
      </c>
      <c r="CH1929" s="60" t="b">
        <f t="shared" si="2650"/>
        <v>0</v>
      </c>
      <c r="CI1929" s="60" t="b">
        <f t="shared" si="2651"/>
        <v>0</v>
      </c>
      <c r="CJ1929" s="60" t="b">
        <f t="shared" si="2652"/>
        <v>0</v>
      </c>
      <c r="CK1929" s="60"/>
      <c r="CL1929" s="61">
        <f t="shared" si="2671"/>
        <v>0</v>
      </c>
      <c r="CM1929" s="92">
        <f t="shared" si="2684"/>
        <v>0</v>
      </c>
      <c r="CN1929" s="13">
        <f t="shared" si="2653"/>
        <v>0</v>
      </c>
      <c r="CO1929" s="11" t="e">
        <f>IF(#REF!&lt;&gt;"",BC1929+CO1928,0)</f>
        <v>#REF!</v>
      </c>
      <c r="CP1929" s="13">
        <f t="shared" si="2663"/>
        <v>0</v>
      </c>
      <c r="CQ1929" s="11">
        <f t="shared" si="2664"/>
        <v>0</v>
      </c>
      <c r="CR1929" s="57">
        <f t="shared" si="2685"/>
        <v>0</v>
      </c>
      <c r="CS1929" s="57">
        <f t="shared" si="2636"/>
        <v>0</v>
      </c>
      <c r="CT1929" s="57">
        <f t="shared" si="2676"/>
        <v>0</v>
      </c>
      <c r="CU1929" s="24"/>
      <c r="CV1929" s="24"/>
      <c r="CW1929" s="24"/>
      <c r="CX1929" s="24"/>
      <c r="CY1929" s="24"/>
      <c r="CZ1929" s="24"/>
      <c r="DA1929" s="24"/>
      <c r="DB1929" s="24"/>
      <c r="DC1929" s="24"/>
      <c r="DD1929" s="64"/>
      <c r="DJ1929" s="39"/>
    </row>
    <row r="1930" spans="2:114" x14ac:dyDescent="0.2">
      <c r="B1930" s="61" t="str">
        <f>IF(A1930="","",IF(N1931="","DB",BE1931&amp;BF1931&amp;BG1931&amp;BH1931&amp;BI1931&amp;BJ1931&amp;BK1931&amp;BL1931&amp;BM1931&amp;BN1931&amp;BO1931&amp;BP1931&amp;BQ1931&amp;BR1931))</f>
        <v/>
      </c>
      <c r="C1930" s="7" t="str">
        <f t="shared" ref="C1930" si="2696">IF(AND(CR1930=0,CS1930=0),"",IF(CR1930="Profit Target","profit target",IF(CS1930="Stop Loss","stop loss","")))</f>
        <v/>
      </c>
      <c r="D1930" s="60">
        <f t="shared" si="2695"/>
        <v>0</v>
      </c>
      <c r="E1930" s="7" t="e">
        <f>IF(COUNTBLANK(BE1931:BI1931)=5,#REF!&amp;",",IF(COUNTBLANK(BE1931:BR1931)=1,"1,1,1,1,1,1,1,1,1,1,1,1,1,","1,1,1,1,1,1,1,1,1,1,1,1,1,1,"))</f>
        <v>#REF!</v>
      </c>
      <c r="F1930" s="72" t="str">
        <f t="shared" si="2667"/>
        <v/>
      </c>
      <c r="G1930" s="73">
        <f t="shared" si="2656"/>
        <v>0</v>
      </c>
      <c r="H1930" s="112">
        <f t="shared" si="2657"/>
        <v>0</v>
      </c>
      <c r="I1930" s="112">
        <f t="shared" si="2658"/>
        <v>0</v>
      </c>
      <c r="J1930" s="74" t="e">
        <f>COUNTIF(#REF!,"E")</f>
        <v>#REF!</v>
      </c>
      <c r="K1930" s="74" t="e">
        <f>COUNTIF(#REF!,"O")</f>
        <v>#REF!</v>
      </c>
      <c r="L1930" s="74" t="e">
        <f t="shared" si="2659"/>
        <v>#REF!</v>
      </c>
      <c r="M1930" s="113" t="e">
        <f t="shared" si="2660"/>
        <v>#REF!</v>
      </c>
      <c r="N1930" s="60"/>
      <c r="O1930" s="61"/>
      <c r="P1930" s="61"/>
      <c r="Q1930" s="61"/>
      <c r="R1930" s="61"/>
      <c r="S1930" s="7"/>
      <c r="T1930" s="67" t="str">
        <f t="shared" si="2677"/>
        <v/>
      </c>
      <c r="U1930" s="76" t="str">
        <f>IF($A1929&lt;&gt;"",IF(OR(CR1929&lt;&gt;0,CS1929&lt;&gt;0,#REF!&lt;$BB$3),"",IF(#REF!="LER","01,",IF(#REF!="LOR","01,",IF(#REF!="LEB","02,",IF(#REF!="LOB","01,",IF(#REF!="HER","19,",IF(#REF!="HOR","19,",IF(#REF!="HEB","20,",IF(#REF!="HOB","19,",""))))))))),"")</f>
        <v/>
      </c>
      <c r="V1930" s="76" t="str">
        <f>IF($A1929&lt;&gt;"",IF(OR(CR1929&lt;&gt;0,CS1929&lt;&gt;0,#REF!&lt;$BB$3),"",IF(#REF!="LER","02,",IF(#REF!="LOR","03,",IF(#REF!="LEB","04,",IF(#REF!="LOB","02,",IF(#REF!="HER","20,",IF(#REF!="HOR","21,",IF(#REF!="HEB","22,",IF(#REF!="HOB","20,",""))))))))),"")</f>
        <v/>
      </c>
      <c r="W1930" s="76" t="str">
        <f>IF($A1929&lt;&gt;"",IF(OR(CR1929&lt;&gt;0,CS1929&lt;&gt;0,#REF!&lt;$BB$3),"",IF(#REF!="LER","03,",IF(#REF!="LOR","05,",IF(#REF!="LEB","06,",IF(#REF!="LOB","03,",IF(#REF!="HER","21,",IF(#REF!="HOR","23,",IF(#REF!="HEB","24,",IF(#REF!="HOB","21,",""))))))))),"")</f>
        <v/>
      </c>
      <c r="X1930" s="76" t="str">
        <f>IF($A1929&lt;&gt;"",IF(OR(CR1929&lt;&gt;0,CS1929&lt;&gt;0,#REF!&lt;$BB$3),"",IF(#REF!="LER","04,",IF(#REF!="LOR","07,",IF(#REF!="LEB","08,",IF(#REF!="LOB","04,",IF(#REF!="HER","22,",IF(#REF!="HOR","25,",IF(#REF!="HEB","26,",IF(#REF!="HOB","22,",""))))))))),"")</f>
        <v/>
      </c>
      <c r="Y1930" s="76" t="str">
        <f>IF($A1929&lt;&gt;"",IF(OR(CR1929&lt;&gt;0,CS1929&lt;&gt;0,#REF!&lt;$BB$3),"",IF(#REF!="LER","05,",IF(#REF!="LOR","09,",IF(#REF!="LEB","10,",IF(#REF!="LOB","05,",IF(#REF!="HER","23,",IF(#REF!="HOR","27,",IF(#REF!="HEB","28,",IF(#REF!="HOB","23,",""))))))))),"")</f>
        <v/>
      </c>
      <c r="Z1930" s="76" t="str">
        <f>IF($A1929&lt;&gt;"",IF(OR(CR1929&lt;&gt;0,CS1929&lt;&gt;0,#REF!&lt;$BB$3),"",IF(#REF!="LER","06,",IF(#REF!="LOR","11,",IF(#REF!="LEB","11,",IF(#REF!="LOB","06,",IF(#REF!="HER","24,",IF(#REF!="HOR","29,",IF(#REF!="HEB","29,",IF(#REF!="HOB","24,",""))))))))),"")</f>
        <v/>
      </c>
      <c r="AA1930" s="76"/>
      <c r="AB1930" s="76"/>
      <c r="AC1930" s="76"/>
      <c r="AD1930" s="76"/>
      <c r="AE1930" s="76"/>
      <c r="AF1930" s="76"/>
      <c r="AG1930" s="76"/>
      <c r="AH1930" s="76"/>
      <c r="AI1930" s="76"/>
      <c r="AJ1930" s="76"/>
      <c r="AK1930" s="67" t="str">
        <f t="shared" si="2678"/>
        <v/>
      </c>
      <c r="AL1930" s="76" t="str">
        <f>IF($A1929&lt;&gt;"",IF(OR(CR1929&lt;&gt;0,CS1929&lt;&gt;0,#REF!&lt;$BB$3),"",IF(#REF!="LER","07,",IF(#REF!="LOR","12,",IF(#REF!="LEB","12,",IF(#REF!="LOB","08,",IF(#REF!="HER","25,",IF(#REF!="HOR","30,",IF(#REF!="HEB","30,",IF(#REF!="HOB","25,",""))))))))),"")</f>
        <v/>
      </c>
      <c r="AM1930" s="76" t="str">
        <f>IF($A1929&lt;&gt;"",IF(OR(CR1929&lt;&gt;0,CS1929&lt;&gt;0,#REF!&lt;$BB$3),"",IF(#REF!="LER","08,",IF(#REF!="LOR","13,",IF(#REF!="LEB","13,",IF(#REF!="LOB","09,",IF(#REF!="HER","26,",IF(#REF!="HOR","31,",IF(#REF!="HEB","31,",IF(#REF!="HOB","26,",""))))))))),"")</f>
        <v/>
      </c>
      <c r="AN1930" s="76" t="str">
        <f>IF($A1929&lt;&gt;"",IF(OR(CR1929&lt;&gt;0,CS1929&lt;&gt;0,#REF!&lt;$BB$3),"",IF(#REF!="LER","09,",IF(#REF!="LOR","14,",IF(#REF!="LEB","14,",IF(#REF!="LOB","10,",IF(#REF!="HER","27,",IF(#REF!="HOR","32,",IF(#REF!="HEB","32,",IF(#REF!="HOB","27,",""))))))))),"")</f>
        <v/>
      </c>
      <c r="AO1930" s="76" t="str">
        <f>IF($A1929&lt;&gt;"",IF(OR(CR1929&lt;&gt;0,CS1929&lt;&gt;0,#REF!&lt;$BB$3),"",IF(#REF!="LER","10,",IF(#REF!="LOR","15,",IF(#REF!="LEB","15,",IF(#REF!="LOB","11,",IF(#REF!="HER","28,",IF(#REF!="HOR","33,",IF(#REF!="HEB","33,",IF(#REF!="HOB","28,",""))))))))),"")</f>
        <v/>
      </c>
      <c r="AP1930" s="76" t="str">
        <f>IF($A1929&lt;&gt;"",IF(OR(CR1929&lt;&gt;0,CS1929&lt;&gt;0,#REF!&lt;$BB$3),"",IF(#REF!="LER","12,",IF(#REF!="LOR","16,",IF(#REF!="LEB","16,",IF(#REF!="LOB","13,",IF(#REF!="HER","30,",IF(#REF!="HOR","34,",IF(#REF!="HEB","34,",IF(#REF!="HOB","29,",""))))))))),"")</f>
        <v/>
      </c>
      <c r="AQ1930" s="76" t="str">
        <f>IF($A1929&lt;&gt;"",IF(OR(CR1929&lt;&gt;0,CS1929&lt;&gt;0,#REF!&lt;$BB$3),"",IF(#REF!="LER","14,",IF(#REF!="LOR","17,",IF(#REF!="LEB","17,",IF(#REF!="LOB","15,",IF(#REF!="HER","32,",IF(#REF!="HOR","35,",IF(#REF!="HEB","35,",IF(#REF!="HOB","31,",""))))))))),"")</f>
        <v/>
      </c>
      <c r="AR1930" s="76" t="str">
        <f>IF($A1929&lt;&gt;"",IF(OR(CR1929&lt;&gt;0,CS1929&lt;&gt;0,#REF!&lt;$BB$3),"",IF(#REF!="LER","16,",IF(#REF!="LOR","18,",IF(#REF!="LEB","18,",IF(#REF!="LOB","17,",IF(#REF!="HER","34,",IF(#REF!="HOR","36,",IF(#REF!="HEB","36,",IF(#REF!="HOB","33,",""))))))))),"")</f>
        <v/>
      </c>
      <c r="AS1930" s="60" t="b">
        <f t="shared" si="2686"/>
        <v>0</v>
      </c>
      <c r="AT1930" s="60" t="b">
        <f t="shared" si="2687"/>
        <v>0</v>
      </c>
      <c r="AU1930" s="60" t="b">
        <f t="shared" si="2688"/>
        <v>0</v>
      </c>
      <c r="AV1930" s="60" t="b">
        <f t="shared" si="2689"/>
        <v>0</v>
      </c>
      <c r="AW1930" s="60" t="b">
        <f t="shared" si="2690"/>
        <v>0</v>
      </c>
      <c r="AX1930" s="60" t="b">
        <f t="shared" si="2691"/>
        <v>0</v>
      </c>
      <c r="AY1930" s="60" t="b">
        <f t="shared" si="2692"/>
        <v>0</v>
      </c>
      <c r="AZ1930" s="60"/>
      <c r="BA1930" s="61">
        <f t="shared" si="2670"/>
        <v>0</v>
      </c>
      <c r="BB1930" s="13">
        <f t="shared" si="2645"/>
        <v>0</v>
      </c>
      <c r="BC1930" s="11" t="e">
        <f>IF(#REF!&lt;&gt;"",S1930+BC1929,0)</f>
        <v>#REF!</v>
      </c>
      <c r="BD1930" s="67" t="str">
        <f t="shared" si="2679"/>
        <v/>
      </c>
      <c r="BE1930" s="76" t="str">
        <f>IF($A1929&lt;&gt;"",IF(OR(EE1929&lt;&gt;0,EF1929&lt;&gt;0,#REF!&lt;$BB$3),"",IF(#REF!="LER","01,",IF(#REF!="LOR","01,",IF(#REF!="LEB","02,",IF(#REF!="LOB","01,",IF(#REF!="HER","19,",IF(#REF!="HOR","19,",IF(#REF!="HEB","20,",IF(#REF!="HOB","19,",""))))))))),"")</f>
        <v/>
      </c>
      <c r="BF1930" s="76" t="str">
        <f>IF($A1929&lt;&gt;"",IF(OR(EE1929&lt;&gt;0,EF1929&lt;&gt;0,#REF!&lt;$BB$3),"",IF(#REF!="LER","02,",IF(#REF!="LOR","03,",IF(#REF!="LEB","04,",IF(#REF!="LOB","02,",IF(#REF!="HER","20,",IF(#REF!="HOR","21,",IF(#REF!="HEB","22,",IF(#REF!="HOB","20,",""))))))))),"")</f>
        <v/>
      </c>
      <c r="BG1930" s="76" t="str">
        <f>IF($A1929&lt;&gt;"",IF(OR(EE1929&lt;&gt;0,EF1929&lt;&gt;0,#REF!&lt;$BB$3),"",IF(#REF!="LER","03,",IF(#REF!="LOR","05,",IF(#REF!="LEB","06,",IF(#REF!="LOB","03,",IF(#REF!="HER","21,",IF(#REF!="HOR","23,",IF(#REF!="HEB","24,",IF(#REF!="HOB","21,",""))))))))),"")</f>
        <v/>
      </c>
      <c r="BH1930" s="76" t="str">
        <f>IF($A1929&lt;&gt;"",IF(OR(EE1929&lt;&gt;0,EF1929&lt;&gt;0,#REF!&lt;$BB$3),"",IF(#REF!="LER","04,",IF(#REF!="LOR","07,",IF(#REF!="LEB","08,",IF(#REF!="LOB","04,",IF(#REF!="HER","22,",IF(#REF!="HOR","25,",IF(#REF!="HEB","26,",IF(#REF!="HOB","22,",""))))))))),"")</f>
        <v/>
      </c>
      <c r="BI1930" s="76" t="str">
        <f>IF($A1929&lt;&gt;"",IF(OR(EE1929&lt;&gt;0,EF1929&lt;&gt;0,#REF!&lt;$BB$3),"",IF(#REF!="LER","05,",IF(#REF!="LOR","09,",IF(#REF!="LEB","10,",IF(#REF!="LOB","05,",IF(#REF!="HER","23,",IF(#REF!="HOR","27,",IF(#REF!="HEB","28,",IF(#REF!="HOB","23,",""))))))))),"")</f>
        <v/>
      </c>
      <c r="BJ1930" s="76" t="str">
        <f>IF($A1929&lt;&gt;"",IF(OR(EE1929&lt;&gt;0,EF1929&lt;&gt;0,#REF!&lt;$BB$3),"",IF(#REF!="LER","06,",IF(#REF!="LOR","11,",IF(#REF!="LEB","11,",IF(#REF!="LOB","06,",IF(#REF!="HER","24,",IF(#REF!="HOR","29,",IF(#REF!="HEB","29,",IF(#REF!="HOB","24,",""))))))))),"")</f>
        <v/>
      </c>
      <c r="BK1930" s="76"/>
      <c r="BL1930" s="76"/>
      <c r="BM1930" s="76"/>
      <c r="BN1930" s="76"/>
      <c r="BO1930" s="76"/>
      <c r="BP1930" s="76"/>
      <c r="BQ1930" s="76"/>
      <c r="BR1930" s="76"/>
      <c r="BS1930" s="92">
        <f t="shared" si="2683"/>
        <v>0</v>
      </c>
      <c r="BT1930" s="76"/>
      <c r="BU1930" s="76"/>
      <c r="BV1930" s="67" t="str">
        <f t="shared" si="2680"/>
        <v/>
      </c>
      <c r="BW1930" s="76" t="str">
        <f>IF($A1929&lt;&gt;"",IF(OR(EE1929&lt;&gt;0,EF1929&lt;&gt;0,#REF!&lt;$BB$3),"",IF(#REF!="LER","07,",IF(#REF!="LOR","12,",IF(#REF!="LEB","12,",IF(#REF!="LOB","08,",IF(#REF!="HER","25,",IF(#REF!="HOR","30,",IF(#REF!="HEB","30,",IF(#REF!="HOB","25,",""))))))))),"")</f>
        <v/>
      </c>
      <c r="BX1930" s="76" t="str">
        <f>IF($A1929&lt;&gt;"",IF(OR(EE1929&lt;&gt;0,EF1929&lt;&gt;0,#REF!&lt;$BB$3),"",IF(#REF!="LER","08,",IF(#REF!="LOR","13,",IF(#REF!="LEB","13,",IF(#REF!="LOB","09,",IF(#REF!="HER","26,",IF(#REF!="HOR","31,",IF(#REF!="HEB","31,",IF(#REF!="HOB","26,",""))))))))),"")</f>
        <v/>
      </c>
      <c r="BY1930" s="76" t="str">
        <f>IF($A1929&lt;&gt;"",IF(OR(EE1929&lt;&gt;0,EF1929&lt;&gt;0,#REF!&lt;$BB$3),"",IF(#REF!="LER","09,",IF(#REF!="LOR","14,",IF(#REF!="LEB","14,",IF(#REF!="LOB","10,",IF(#REF!="HER","27,",IF(#REF!="HOR","32,",IF(#REF!="HEB","32,",IF(#REF!="HOB","27,",""))))))))),"")</f>
        <v/>
      </c>
      <c r="BZ1930" s="76" t="str">
        <f>IF($A1929&lt;&gt;"",IF(OR(EE1929&lt;&gt;0,EF1929&lt;&gt;0,#REF!&lt;$BB$3),"",IF(#REF!="LER","10,",IF(#REF!="LOR","15,",IF(#REF!="LEB","15,",IF(#REF!="LOB","11,",IF(#REF!="HER","28,",IF(#REF!="HOR","33,",IF(#REF!="HEB","33,",IF(#REF!="HOB","28,",""))))))))),"")</f>
        <v/>
      </c>
      <c r="CA1930" s="76" t="str">
        <f>IF($A1929&lt;&gt;"",IF(OR(EE1929&lt;&gt;0,EF1929&lt;&gt;0,#REF!&lt;$BB$3),"",IF(#REF!="LER","12,",IF(#REF!="LOR","16,",IF(#REF!="LEB","16,",IF(#REF!="LOB","13,",IF(#REF!="HER","30,",IF(#REF!="HOR","34,",IF(#REF!="HEB","34,",IF(#REF!="HOB","29,",""))))))))),"")</f>
        <v/>
      </c>
      <c r="CB1930" s="76" t="str">
        <f>IF($A1929&lt;&gt;"",IF(OR(EE1929&lt;&gt;0,EF1929&lt;&gt;0,#REF!&lt;$BB$3),"",IF(#REF!="LER","14,",IF(#REF!="LOR","17,",IF(#REF!="LEB","17,",IF(#REF!="LOB","15,",IF(#REF!="HER","32,",IF(#REF!="HOR","35,",IF(#REF!="HEB","35,",IF(#REF!="HOB","31,",""))))))))),"")</f>
        <v/>
      </c>
      <c r="CC1930" s="76" t="str">
        <f>IF($A1929&lt;&gt;"",IF(OR(EE1929&lt;&gt;0,EF1929&lt;&gt;0,#REF!&lt;$BB$3),"",IF(#REF!="LER","16,",IF(#REF!="LOR","18,",IF(#REF!="LEB","18,",IF(#REF!="LOB","17,",IF(#REF!="HER","34,",IF(#REF!="HOR","36,",IF(#REF!="HEB","36,",IF(#REF!="HOB","33,",""))))))))),"")</f>
        <v/>
      </c>
      <c r="CD1930" s="60" t="b">
        <f t="shared" si="2646"/>
        <v>0</v>
      </c>
      <c r="CE1930" s="60" t="b">
        <f t="shared" si="2647"/>
        <v>0</v>
      </c>
      <c r="CF1930" s="60" t="b">
        <f t="shared" si="2648"/>
        <v>0</v>
      </c>
      <c r="CG1930" s="60" t="b">
        <f t="shared" si="2649"/>
        <v>0</v>
      </c>
      <c r="CH1930" s="60" t="b">
        <f t="shared" si="2650"/>
        <v>0</v>
      </c>
      <c r="CI1930" s="60" t="b">
        <f t="shared" si="2651"/>
        <v>0</v>
      </c>
      <c r="CJ1930" s="60" t="b">
        <f t="shared" si="2652"/>
        <v>0</v>
      </c>
      <c r="CK1930" s="60"/>
      <c r="CL1930" s="61">
        <f t="shared" si="2671"/>
        <v>0</v>
      </c>
      <c r="CM1930" s="92">
        <f t="shared" si="2684"/>
        <v>0</v>
      </c>
      <c r="CN1930" s="13">
        <f t="shared" si="2653"/>
        <v>0</v>
      </c>
      <c r="CO1930" s="11" t="e">
        <f>IF(#REF!&lt;&gt;"",BC1930+CO1929,0)</f>
        <v>#REF!</v>
      </c>
      <c r="CP1930" s="13">
        <f t="shared" si="2663"/>
        <v>0</v>
      </c>
      <c r="CQ1930" s="11">
        <f t="shared" si="2664"/>
        <v>0</v>
      </c>
      <c r="CR1930" s="57">
        <f t="shared" si="2685"/>
        <v>0</v>
      </c>
      <c r="CS1930" s="57">
        <f t="shared" si="2636"/>
        <v>0</v>
      </c>
      <c r="CT1930" s="57">
        <f t="shared" si="2676"/>
        <v>0</v>
      </c>
      <c r="CU1930" s="24"/>
      <c r="CV1930" s="24"/>
      <c r="CW1930" s="24"/>
      <c r="CX1930" s="24"/>
      <c r="CY1930" s="24"/>
      <c r="CZ1930" s="24"/>
      <c r="DA1930" s="24"/>
      <c r="DB1930" s="24"/>
      <c r="DC1930" s="24"/>
      <c r="DD1930" s="64"/>
      <c r="DJ1930" s="39"/>
    </row>
    <row r="1931" spans="2:114" x14ac:dyDescent="0.2">
      <c r="T1931" s="67" t="str">
        <f t="shared" si="2677"/>
        <v/>
      </c>
      <c r="U1931" s="76" t="str">
        <f>IF($A1930&lt;&gt;"",IF(OR(CR1930&lt;&gt;0,CS1930&lt;&gt;0,$BB$3&gt;0),"",IF(#REF!="LER","01,",IF(#REF!="LOR","01,",IF(#REF!="LEB","02,",IF(#REF!="LOB","01,",IF(#REF!="HER","19,",IF(#REF!="HOR","19,",IF(#REF!="HEB","20,",IF(#REF!="HOB","19,",""))))))))),"")</f>
        <v/>
      </c>
      <c r="V1931" s="76" t="str">
        <f>IF($A1930&lt;&gt;"",IF(OR(CR1930&lt;&gt;0,CS1930&lt;&gt;0,$BB$3&gt;0),"",IF(#REF!="LER","02,",IF(#REF!="LOR","03,",IF(#REF!="LEB","04,",IF(#REF!="LOB","02,",IF(#REF!="HER","20,",IF(#REF!="HOR","21,",IF(#REF!="HEB","22,",IF(#REF!="HOB","20,",""))))))))),"")</f>
        <v/>
      </c>
      <c r="W1931" s="76" t="str">
        <f>IF($A1930&lt;&gt;"",IF(OR(CR1930&lt;&gt;0,CS1930&lt;&gt;0,$BB$3&gt;0),"",IF(#REF!="LER","03,",IF(#REF!="LOR","05,",IF(#REF!="LEB","06,",IF(#REF!="LOB","03,",IF(#REF!="HER","21,",IF(#REF!="HOR","23,",IF(#REF!="HEB","24,",IF(#REF!="HOB","21,",""))))))))),"")</f>
        <v/>
      </c>
      <c r="X1931" s="76" t="str">
        <f>IF($A1930&lt;&gt;"",IF(OR(CR1930&lt;&gt;0,CS1930&lt;&gt;0,$BB$3&gt;0),"",IF(#REF!="LER","04,",IF(#REF!="LOR","07,",IF(#REF!="LEB","08,",IF(#REF!="LOB","04,",IF(#REF!="HER","22,",IF(#REF!="HOR","25,",IF(#REF!="HEB","26,",IF(#REF!="HOB","22,",""))))))))),"")</f>
        <v/>
      </c>
      <c r="Y1931" s="76" t="str">
        <f>IF($A1930&lt;&gt;"",IF(OR(CR1930&lt;&gt;0,CS1930&lt;&gt;0,$BB$3&gt;0),"",IF(#REF!="LER","05,",IF(#REF!="LOR","09,",IF(#REF!="LEB","10,",IF(#REF!="LOB","05,",IF(#REF!="HER","23,",IF(#REF!="HOR","27,",IF(#REF!="HEB","28,",IF(#REF!="HOB","23,",""))))))))),"")</f>
        <v/>
      </c>
      <c r="Z1931" s="76" t="str">
        <f>IF($A1930&lt;&gt;"",IF(OR(CR1930&lt;&gt;0,CS1930&lt;&gt;0,$BB$3&gt;0),"",IF(#REF!="LER","06,",IF(#REF!="LOR","11,",IF(#REF!="LEB","11,",IF(#REF!="LOB","06,",IF(#REF!="HER","24,",IF(#REF!="HOR","29,",IF(#REF!="HEB","29,",IF(#REF!="HOB","24,",""))))))))),"")</f>
        <v/>
      </c>
      <c r="AA1931" s="76"/>
      <c r="AB1931" s="76"/>
      <c r="AC1931" s="76"/>
      <c r="AD1931" s="76"/>
      <c r="AE1931" s="76"/>
      <c r="AF1931" s="76"/>
      <c r="AG1931" s="76"/>
      <c r="AH1931" s="76"/>
      <c r="AI1931" s="76"/>
      <c r="AJ1931" s="76"/>
      <c r="AK1931" s="67" t="str">
        <f t="shared" si="2678"/>
        <v/>
      </c>
      <c r="AL1931" s="76" t="str">
        <f>IF($A1930&lt;&gt;"",IF(OR(CR1930&lt;&gt;0,CS1930&lt;&gt;0,$BB$3&gt;0),"",IF(#REF!="LER","07,",IF(#REF!="LOR","12,",IF(#REF!="LEB","12,",IF(#REF!="LOB","08,",IF(#REF!="HER","25,",IF(#REF!="HOR","30,",IF(#REF!="HEB","30,",IF(#REF!="HOB","25,",""))))))))),"")</f>
        <v/>
      </c>
      <c r="AM1931" s="76" t="str">
        <f>IF($A1930&lt;&gt;"",IF(OR(CR1930&lt;&gt;0,CS1930&lt;&gt;0,$BB$3&gt;0),"",IF(#REF!="LER","08,",IF(#REF!="LOR","13,",IF(#REF!="LEB","13,",IF(#REF!="LOB","09,",IF(#REF!="HER","26,",IF(#REF!="HOR","31,",IF(#REF!="HEB","31,",IF(#REF!="HOB","26,",""))))))))),"")</f>
        <v/>
      </c>
      <c r="AN1931" s="76" t="str">
        <f>IF($A1930&lt;&gt;"",IF(OR(CR1930&lt;&gt;0,CS1930&lt;&gt;0,$BB$3&gt;0),"",IF(#REF!="LER","09,",IF(#REF!="LOR","14,",IF(#REF!="LEB","14,",IF(#REF!="LOB","10,",IF(#REF!="HER","27,",IF(#REF!="HOR","32,",IF(#REF!="HEB","32,",IF(#REF!="HOB","27,",""))))))))),"")</f>
        <v/>
      </c>
      <c r="AO1931" s="76" t="str">
        <f>IF($A1930&lt;&gt;"",IF(OR(CR1930&lt;&gt;0,CS1930&lt;&gt;0,$BB$3&gt;0),"",IF(#REF!="LER","10,",IF(#REF!="LOR","15,",IF(#REF!="LEB","15,",IF(#REF!="LOB","11,",IF(#REF!="HER","28,",IF(#REF!="HOR","33,",IF(#REF!="HEB","33,",IF(#REF!="HOB","28,",""))))))))),"")</f>
        <v/>
      </c>
      <c r="AP1931" s="76" t="str">
        <f>IF($A1930&lt;&gt;"",IF(OR(CR1930&lt;&gt;0,CS1930&lt;&gt;0,$BB$3&gt;0),"",IF(#REF!="LER","12,",IF(#REF!="LOR","16,",IF(#REF!="LEB","16,",IF(#REF!="LOB","13,",IF(#REF!="HER","30,",IF(#REF!="HOR","34,",IF(#REF!="HEB","34,",IF(#REF!="HOB","29,",""))))))))),"")</f>
        <v/>
      </c>
      <c r="AQ1931" s="76" t="str">
        <f>IF($A1930&lt;&gt;"",IF(OR(CR1930&lt;&gt;0,CS1930&lt;&gt;0,$BB$3&gt;0),"",IF(#REF!="LER","14,",IF(#REF!="LOR","17,",IF(#REF!="LEB","17,",IF(#REF!="LOB","15,",IF(#REF!="HER","32,",IF(#REF!="HOR","35,",IF(#REF!="HEB","35,",IF(#REF!="HOB","31,",""))))))))),"")</f>
        <v/>
      </c>
      <c r="AR1931" s="76" t="str">
        <f>IF($A1930&lt;&gt;"",IF(OR(CR1930&lt;&gt;0,CS1930&lt;&gt;0,$BB$3&gt;0),"",IF(#REF!="LER","16,",IF(#REF!="LOR","18,",IF(#REF!="LEB","18,",IF(#REF!="LOB","17,",IF(#REF!="HER","34,",IF(#REF!="HOR","36,",IF(#REF!="HEB","36,",IF(#REF!="HOB","33,",""))))))))),"")</f>
        <v/>
      </c>
      <c r="AS1931" s="60" t="b">
        <f t="shared" si="2686"/>
        <v>0</v>
      </c>
      <c r="AT1931" s="60" t="b">
        <f t="shared" si="2687"/>
        <v>0</v>
      </c>
      <c r="AU1931" s="60" t="b">
        <f t="shared" si="2688"/>
        <v>0</v>
      </c>
      <c r="AV1931" s="60" t="b">
        <f t="shared" si="2689"/>
        <v>0</v>
      </c>
      <c r="AW1931" s="60" t="b">
        <f t="shared" si="2690"/>
        <v>0</v>
      </c>
      <c r="AX1931" s="60" t="b">
        <f t="shared" si="2691"/>
        <v>0</v>
      </c>
      <c r="AY1931" s="60" t="b">
        <f t="shared" si="2692"/>
        <v>0</v>
      </c>
      <c r="AZ1931" s="60"/>
      <c r="BA1931" s="61">
        <f t="shared" si="2670"/>
        <v>0</v>
      </c>
      <c r="BB1931" s="13">
        <f t="shared" si="2645"/>
        <v>0</v>
      </c>
      <c r="BC1931" s="11" t="e">
        <f>IF(#REF!&lt;&gt;"",S1931+BC1930,0)</f>
        <v>#REF!</v>
      </c>
      <c r="BD1931" s="67" t="str">
        <f t="shared" si="2679"/>
        <v/>
      </c>
      <c r="BE1931" s="76" t="str">
        <f>IF($A1930&lt;&gt;"",IF(OR(EE1930&lt;&gt;0,EF1930&lt;&gt;0,$BB$3&gt;0),"",IF(#REF!="LER","01,",IF(#REF!="LOR","01,",IF(#REF!="LEB","02,",IF(#REF!="LOB","01,",IF(#REF!="HER","19,",IF(#REF!="HOR","19,",IF(#REF!="HEB","20,",IF(#REF!="HOB","19,",""))))))))),"")</f>
        <v/>
      </c>
      <c r="BF1931" s="76" t="str">
        <f>IF($A1930&lt;&gt;"",IF(OR(EE1930&lt;&gt;0,EF1930&lt;&gt;0,$BB$3&gt;0),"",IF(#REF!="LER","02,",IF(#REF!="LOR","03,",IF(#REF!="LEB","04,",IF(#REF!="LOB","02,",IF(#REF!="HER","20,",IF(#REF!="HOR","21,",IF(#REF!="HEB","22,",IF(#REF!="HOB","20,",""))))))))),"")</f>
        <v/>
      </c>
      <c r="BG1931" s="76" t="str">
        <f>IF($A1930&lt;&gt;"",IF(OR(EE1930&lt;&gt;0,EF1930&lt;&gt;0,$BB$3&gt;0),"",IF(#REF!="LER","03,",IF(#REF!="LOR","05,",IF(#REF!="LEB","06,",IF(#REF!="LOB","03,",IF(#REF!="HER","21,",IF(#REF!="HOR","23,",IF(#REF!="HEB","24,",IF(#REF!="HOB","21,",""))))))))),"")</f>
        <v/>
      </c>
      <c r="BH1931" s="76" t="str">
        <f>IF($A1930&lt;&gt;"",IF(OR(EE1930&lt;&gt;0,EF1930&lt;&gt;0,$BB$3&gt;0),"",IF(#REF!="LER","04,",IF(#REF!="LOR","07,",IF(#REF!="LEB","08,",IF(#REF!="LOB","04,",IF(#REF!="HER","22,",IF(#REF!="HOR","25,",IF(#REF!="HEB","26,",IF(#REF!="HOB","22,",""))))))))),"")</f>
        <v/>
      </c>
      <c r="BI1931" s="76" t="str">
        <f>IF($A1930&lt;&gt;"",IF(OR(EE1930&lt;&gt;0,EF1930&lt;&gt;0,$BB$3&gt;0),"",IF(#REF!="LER","05,",IF(#REF!="LOR","09,",IF(#REF!="LEB","10,",IF(#REF!="LOB","05,",IF(#REF!="HER","23,",IF(#REF!="HOR","27,",IF(#REF!="HEB","28,",IF(#REF!="HOB","23,",""))))))))),"")</f>
        <v/>
      </c>
      <c r="BJ1931" s="76" t="str">
        <f>IF($A1930&lt;&gt;"",IF(OR(EE1930&lt;&gt;0,EF1930&lt;&gt;0,$BB$3&gt;0),"",IF(#REF!="LER","06,",IF(#REF!="LOR","11,",IF(#REF!="LEB","11,",IF(#REF!="LOB","06,",IF(#REF!="HER","24,",IF(#REF!="HOR","29,",IF(#REF!="HEB","29,",IF(#REF!="HOB","24,",""))))))))),"")</f>
        <v/>
      </c>
      <c r="BK1931" s="76"/>
      <c r="BL1931" s="76"/>
      <c r="BM1931" s="76"/>
      <c r="BN1931" s="76"/>
      <c r="BO1931" s="76"/>
      <c r="BP1931" s="76"/>
      <c r="BQ1931" s="76"/>
      <c r="BR1931" s="76"/>
      <c r="BS1931" s="92">
        <f>IF(BT1931&lt;0,1,0)</f>
        <v>0</v>
      </c>
      <c r="BT1931" s="76"/>
      <c r="BU1931" s="76"/>
      <c r="BV1931" s="67" t="str">
        <f t="shared" si="2680"/>
        <v/>
      </c>
      <c r="BW1931" s="76" t="str">
        <f>IF($A1930&lt;&gt;"",IF(OR(EE1930&lt;&gt;0,EF1930&lt;&gt;0,$BB$3&gt;0),"",IF(#REF!="LER","07,",IF(#REF!="LOR","12,",IF(#REF!="LEB","12,",IF(#REF!="LOB","08,",IF(#REF!="HER","25,",IF(#REF!="HOR","30,",IF(#REF!="HEB","30,",IF(#REF!="HOB","25,",""))))))))),"")</f>
        <v/>
      </c>
      <c r="BX1931" s="76" t="str">
        <f>IF($A1930&lt;&gt;"",IF(OR(EE1930&lt;&gt;0,EF1930&lt;&gt;0,$BB$3&gt;0),"",IF(#REF!="LER","08,",IF(#REF!="LOR","13,",IF(#REF!="LEB","13,",IF(#REF!="LOB","09,",IF(#REF!="HER","26,",IF(#REF!="HOR","31,",IF(#REF!="HEB","31,",IF(#REF!="HOB","26,",""))))))))),"")</f>
        <v/>
      </c>
      <c r="BY1931" s="76" t="str">
        <f>IF($A1930&lt;&gt;"",IF(OR(EE1930&lt;&gt;0,EF1930&lt;&gt;0,$BB$3&gt;0),"",IF(#REF!="LER","09,",IF(#REF!="LOR","14,",IF(#REF!="LEB","14,",IF(#REF!="LOB","10,",IF(#REF!="HER","27,",IF(#REF!="HOR","32,",IF(#REF!="HEB","32,",IF(#REF!="HOB","27,",""))))))))),"")</f>
        <v/>
      </c>
      <c r="BZ1931" s="76" t="str">
        <f>IF($A1930&lt;&gt;"",IF(OR(EE1930&lt;&gt;0,EF1930&lt;&gt;0,$BB$3&gt;0),"",IF(#REF!="LER","10,",IF(#REF!="LOR","15,",IF(#REF!="LEB","15,",IF(#REF!="LOB","11,",IF(#REF!="HER","28,",IF(#REF!="HOR","33,",IF(#REF!="HEB","33,",IF(#REF!="HOB","28,",""))))))))),"")</f>
        <v/>
      </c>
      <c r="CA1931" s="76" t="str">
        <f>IF($A1930&lt;&gt;"",IF(OR(EE1930&lt;&gt;0,EF1930&lt;&gt;0,$BB$3&gt;0),"",IF(#REF!="LER","12,",IF(#REF!="LOR","16,",IF(#REF!="LEB","16,",IF(#REF!="LOB","13,",IF(#REF!="HER","30,",IF(#REF!="HOR","34,",IF(#REF!="HEB","34,",IF(#REF!="HOB","29,",""))))))))),"")</f>
        <v/>
      </c>
      <c r="CB1931" s="76" t="str">
        <f>IF($A1930&lt;&gt;"",IF(OR(EE1930&lt;&gt;0,EF1930&lt;&gt;0,$BB$3&gt;0),"",IF(#REF!="LER","14,",IF(#REF!="LOR","17,",IF(#REF!="LEB","17,",IF(#REF!="LOB","15,",IF(#REF!="HER","32,",IF(#REF!="HOR","35,",IF(#REF!="HEB","35,",IF(#REF!="HOB","31,",""))))))))),"")</f>
        <v/>
      </c>
      <c r="CC1931" s="76" t="str">
        <f>IF($A1930&lt;&gt;"",IF(OR(EE1930&lt;&gt;0,EF1930&lt;&gt;0,$BB$3&gt;0),"",IF(#REF!="LER","16,",IF(#REF!="LOR","18,",IF(#REF!="LEB","18,",IF(#REF!="LOB","17,",IF(#REF!="HER","34,",IF(#REF!="HOR","36,",IF(#REF!="HEB","36,",IF(#REF!="HOB","33,",""))))))))),"")</f>
        <v/>
      </c>
      <c r="CD1931" s="60" t="b">
        <f t="shared" si="2646"/>
        <v>0</v>
      </c>
      <c r="CE1931" s="60" t="b">
        <f t="shared" si="2647"/>
        <v>0</v>
      </c>
      <c r="CF1931" s="60" t="b">
        <f t="shared" si="2648"/>
        <v>0</v>
      </c>
      <c r="CG1931" s="60" t="b">
        <f t="shared" si="2649"/>
        <v>0</v>
      </c>
      <c r="CH1931" s="60" t="b">
        <f t="shared" si="2650"/>
        <v>0</v>
      </c>
      <c r="CI1931" s="60" t="b">
        <f t="shared" si="2651"/>
        <v>0</v>
      </c>
      <c r="CJ1931" s="60" t="b">
        <f t="shared" si="2652"/>
        <v>0</v>
      </c>
      <c r="CK1931" s="60"/>
      <c r="CL1931" s="61">
        <f t="shared" si="2671"/>
        <v>0</v>
      </c>
      <c r="CM1931" s="92">
        <f>IF(CN1931&lt;0,1,0)</f>
        <v>0</v>
      </c>
      <c r="CN1931" s="13">
        <f t="shared" si="2653"/>
        <v>0</v>
      </c>
      <c r="CO1931" s="11" t="e">
        <f>IF(#REF!&lt;&gt;"",BC1931+CO1930,0)</f>
        <v>#REF!</v>
      </c>
      <c r="CQ1931" s="11">
        <f t="shared" si="2664"/>
        <v>0</v>
      </c>
    </row>
    <row r="1932" spans="2:114" x14ac:dyDescent="0.2">
      <c r="T1932" s="67" t="str">
        <f t="shared" si="2677"/>
        <v/>
      </c>
      <c r="U1932" s="76" t="str">
        <f>IF($A1931&lt;&gt;"",IF(OR(CR1931&lt;&gt;0,CS1931&lt;&gt;0,#REF!&lt;$BB$3),"",IF(#REF!="LER","01,",IF(#REF!="LOR","01,",IF(#REF!="LEB","02,",IF(#REF!="LOB","01,",IF(#REF!="HER","19,",IF(#REF!="HOR","19,",IF(#REF!="HEB","20,",IF(#REF!="HOB","19,",""))))))))),"")</f>
        <v/>
      </c>
      <c r="V1932" s="76" t="str">
        <f>IF($A1931&lt;&gt;"",IF(OR(CR1931&lt;&gt;0,CS1931&lt;&gt;0,#REF!&lt;$BB$3),"",IF(#REF!="LER","02,",IF(#REF!="LOR","03,",IF(#REF!="LEB","04,",IF(#REF!="LOB","02,",IF(#REF!="HER","20,",IF(#REF!="HOR","21,",IF(#REF!="HEB","22,",IF(#REF!="HOB","20,",""))))))))),"")</f>
        <v/>
      </c>
      <c r="W1932" s="76" t="str">
        <f>IF($A1931&lt;&gt;"",IF(OR(CR1931&lt;&gt;0,CS1931&lt;&gt;0,#REF!&lt;$BB$3),"",IF(#REF!="LER","03,",IF(#REF!="LOR","05,",IF(#REF!="LEB","06,",IF(#REF!="LOB","03,",IF(#REF!="HER","21,",IF(#REF!="HOR","23,",IF(#REF!="HEB","24,",IF(#REF!="HOB","21,",""))))))))),"")</f>
        <v/>
      </c>
      <c r="X1932" s="76" t="str">
        <f>IF($A1931&lt;&gt;"",IF(OR(CR1931&lt;&gt;0,CS1931&lt;&gt;0,#REF!&lt;$BB$3),"",IF(#REF!="LER","04,",IF(#REF!="LOR","07,",IF(#REF!="LEB","08,",IF(#REF!="LOB","04,",IF(#REF!="HER","22,",IF(#REF!="HOR","25,",IF(#REF!="HEB","26,",IF(#REF!="HOB","22,",""))))))))),"")</f>
        <v/>
      </c>
      <c r="Y1932" s="76" t="str">
        <f>IF($A1931&lt;&gt;"",IF(OR(CR1931&lt;&gt;0,CS1931&lt;&gt;0,#REF!&lt;$BB$3),"",IF(#REF!="LER","05,",IF(#REF!="LOR","09,",IF(#REF!="LEB","10,",IF(#REF!="LOB","05,",IF(#REF!="HER","23,",IF(#REF!="HOR","27,",IF(#REF!="HEB","28,",IF(#REF!="HOB","23,",""))))))))),"")</f>
        <v/>
      </c>
      <c r="Z1932" s="76" t="str">
        <f>IF($A1931&lt;&gt;"",IF(OR(CR1931&lt;&gt;0,CS1931&lt;&gt;0,#REF!&lt;$BB$3),"",IF(#REF!="LER","06,",IF(#REF!="LOR","11,",IF(#REF!="LEB","11,",IF(#REF!="LOB","06,",IF(#REF!="HER","24,",IF(#REF!="HOR","29,",IF(#REF!="HEB","29,",IF(#REF!="HOB","24,",""))))))))),"")</f>
        <v/>
      </c>
      <c r="AA1932" s="76"/>
      <c r="AB1932" s="76"/>
      <c r="AC1932" s="76"/>
      <c r="AD1932" s="76"/>
      <c r="AE1932" s="76"/>
      <c r="AF1932" s="76"/>
      <c r="AG1932" s="76"/>
      <c r="AH1932" s="76"/>
      <c r="AI1932" s="76"/>
      <c r="AJ1932" s="76"/>
      <c r="AK1932" s="67" t="str">
        <f t="shared" si="2678"/>
        <v/>
      </c>
      <c r="AL1932" s="76" t="str">
        <f>IF($A1931&lt;&gt;"",IF(OR(CR1931&lt;&gt;0,CS1931&lt;&gt;0,#REF!&lt;$BB$3),"",IF(#REF!="LER","07,",IF(#REF!="LOR","12,",IF(#REF!="LEB","12,",IF(#REF!="LOB","08,",IF(#REF!="HER","25,",IF(#REF!="HOR","30,",IF(#REF!="HEB","30,",IF(#REF!="HOB","25,",""))))))))),"")</f>
        <v/>
      </c>
      <c r="AM1932" s="76" t="str">
        <f>IF($A1931&lt;&gt;"",IF(OR(CR1931&lt;&gt;0,CS1931&lt;&gt;0,#REF!&lt;$BB$3),"",IF(#REF!="LER","08,",IF(#REF!="LOR","13,",IF(#REF!="LEB","13,",IF(#REF!="LOB","09,",IF(#REF!="HER","26,",IF(#REF!="HOR","31,",IF(#REF!="HEB","31,",IF(#REF!="HOB","26,",""))))))))),"")</f>
        <v/>
      </c>
      <c r="AN1932" s="76" t="str">
        <f>IF($A1931&lt;&gt;"",IF(OR(CR1931&lt;&gt;0,CS1931&lt;&gt;0,#REF!&lt;$BB$3),"",IF(#REF!="LER","09,",IF(#REF!="LOR","14,",IF(#REF!="LEB","14,",IF(#REF!="LOB","10,",IF(#REF!="HER","27,",IF(#REF!="HOR","32,",IF(#REF!="HEB","32,",IF(#REF!="HOB","27,",""))))))))),"")</f>
        <v/>
      </c>
      <c r="AO1932" s="76" t="str">
        <f>IF($A1931&lt;&gt;"",IF(OR(CR1931&lt;&gt;0,CS1931&lt;&gt;0,#REF!&lt;$BB$3),"",IF(#REF!="LER","10,",IF(#REF!="LOR","15,",IF(#REF!="LEB","15,",IF(#REF!="LOB","11,",IF(#REF!="HER","28,",IF(#REF!="HOR","33,",IF(#REF!="HEB","33,",IF(#REF!="HOB","28,",""))))))))),"")</f>
        <v/>
      </c>
      <c r="AP1932" s="76" t="str">
        <f>IF($A1931&lt;&gt;"",IF(OR(CR1931&lt;&gt;0,CS1931&lt;&gt;0,#REF!&lt;$BB$3),"",IF(#REF!="LER","12,",IF(#REF!="LOR","16,",IF(#REF!="LEB","16,",IF(#REF!="LOB","13,",IF(#REF!="HER","30,",IF(#REF!="HOR","34,",IF(#REF!="HEB","34,",IF(#REF!="HOB","29,",""))))))))),"")</f>
        <v/>
      </c>
      <c r="AQ1932" s="76" t="str">
        <f>IF($A1931&lt;&gt;"",IF(OR(CR1931&lt;&gt;0,CS1931&lt;&gt;0,#REF!&lt;$BB$3),"",IF(#REF!="LER","14,",IF(#REF!="LOR","17,",IF(#REF!="LEB","17,",IF(#REF!="LOB","15,",IF(#REF!="HER","32,",IF(#REF!="HOR","35,",IF(#REF!="HEB","35,",IF(#REF!="HOB","31,",""))))))))),"")</f>
        <v/>
      </c>
      <c r="AR1932" s="76" t="str">
        <f>IF($A1931&lt;&gt;"",IF(OR(CR1931&lt;&gt;0,CS1931&lt;&gt;0,#REF!&lt;$BB$3),"",IF(#REF!="LER","16,",IF(#REF!="LOR","18,",IF(#REF!="LEB","18,",IF(#REF!="LOB","17,",IF(#REF!="HER","34,",IF(#REF!="HOR","36,",IF(#REF!="HEB","36,",IF(#REF!="HOB","33,",""))))))))),"")</f>
        <v/>
      </c>
      <c r="AS1932" s="60" t="b">
        <f t="shared" si="2686"/>
        <v>0</v>
      </c>
      <c r="AT1932" s="60" t="b">
        <f t="shared" si="2687"/>
        <v>0</v>
      </c>
      <c r="AU1932" s="60" t="b">
        <f t="shared" si="2688"/>
        <v>0</v>
      </c>
      <c r="AV1932" s="60" t="b">
        <f t="shared" si="2689"/>
        <v>0</v>
      </c>
      <c r="AW1932" s="60" t="b">
        <f t="shared" si="2690"/>
        <v>0</v>
      </c>
      <c r="AX1932" s="60" t="b">
        <f t="shared" si="2691"/>
        <v>0</v>
      </c>
      <c r="AY1932" s="60" t="b">
        <f t="shared" si="2692"/>
        <v>0</v>
      </c>
      <c r="AZ1932" s="60"/>
      <c r="BA1932" s="61">
        <f t="shared" si="2670"/>
        <v>0</v>
      </c>
      <c r="BB1932" s="13">
        <f t="shared" si="2645"/>
        <v>0</v>
      </c>
      <c r="BC1932" s="11" t="e">
        <f>IF(#REF!&lt;&gt;"",S1932+BC1931,0)</f>
        <v>#REF!</v>
      </c>
      <c r="BD1932" s="67" t="str">
        <f t="shared" si="2679"/>
        <v/>
      </c>
      <c r="BE1932" s="76" t="str">
        <f>IF($A1931&lt;&gt;"",IF(OR(EE1931&lt;&gt;0,EF1931&lt;&gt;0,#REF!&lt;$BB$3),"",IF(#REF!="LER","01,",IF(#REF!="LOR","01,",IF(#REF!="LEB","02,",IF(#REF!="LOB","01,",IF(#REF!="HER","19,",IF(#REF!="HOR","19,",IF(#REF!="HEB","20,",IF(#REF!="HOB","19,",""))))))))),"")</f>
        <v/>
      </c>
      <c r="BF1932" s="76" t="str">
        <f>IF($A1931&lt;&gt;"",IF(OR(EE1931&lt;&gt;0,EF1931&lt;&gt;0,#REF!&lt;$BB$3),"",IF(#REF!="LER","02,",IF(#REF!="LOR","03,",IF(#REF!="LEB","04,",IF(#REF!="LOB","02,",IF(#REF!="HER","20,",IF(#REF!="HOR","21,",IF(#REF!="HEB","22,",IF(#REF!="HOB","20,",""))))))))),"")</f>
        <v/>
      </c>
      <c r="BG1932" s="76" t="str">
        <f>IF($A1931&lt;&gt;"",IF(OR(EE1931&lt;&gt;0,EF1931&lt;&gt;0,#REF!&lt;$BB$3),"",IF(#REF!="LER","03,",IF(#REF!="LOR","05,",IF(#REF!="LEB","06,",IF(#REF!="LOB","03,",IF(#REF!="HER","21,",IF(#REF!="HOR","23,",IF(#REF!="HEB","24,",IF(#REF!="HOB","21,",""))))))))),"")</f>
        <v/>
      </c>
      <c r="BH1932" s="76" t="str">
        <f>IF($A1931&lt;&gt;"",IF(OR(EE1931&lt;&gt;0,EF1931&lt;&gt;0,#REF!&lt;$BB$3),"",IF(#REF!="LER","04,",IF(#REF!="LOR","07,",IF(#REF!="LEB","08,",IF(#REF!="LOB","04,",IF(#REF!="HER","22,",IF(#REF!="HOR","25,",IF(#REF!="HEB","26,",IF(#REF!="HOB","22,",""))))))))),"")</f>
        <v/>
      </c>
      <c r="BI1932" s="76" t="str">
        <f>IF($A1931&lt;&gt;"",IF(OR(EE1931&lt;&gt;0,EF1931&lt;&gt;0,#REF!&lt;$BB$3),"",IF(#REF!="LER","05,",IF(#REF!="LOR","09,",IF(#REF!="LEB","10,",IF(#REF!="LOB","05,",IF(#REF!="HER","23,",IF(#REF!="HOR","27,",IF(#REF!="HEB","28,",IF(#REF!="HOB","23,",""))))))))),"")</f>
        <v/>
      </c>
      <c r="BJ1932" s="76" t="str">
        <f>IF($A1931&lt;&gt;"",IF(OR(EE1931&lt;&gt;0,EF1931&lt;&gt;0,#REF!&lt;$BB$3),"",IF(#REF!="LER","06,",IF(#REF!="LOR","11,",IF(#REF!="LEB","11,",IF(#REF!="LOB","06,",IF(#REF!="HER","24,",IF(#REF!="HOR","29,",IF(#REF!="HEB","29,",IF(#REF!="HOB","24,",""))))))))),"")</f>
        <v/>
      </c>
      <c r="BK1932" s="76"/>
      <c r="BL1932" s="76"/>
      <c r="BM1932" s="76"/>
      <c r="BN1932" s="76"/>
      <c r="BO1932" s="76"/>
      <c r="BP1932" s="76"/>
      <c r="BQ1932" s="76"/>
      <c r="BR1932" s="76"/>
      <c r="BS1932" s="92">
        <f>IF(BT1932&lt;0,BS1931+1,0)</f>
        <v>0</v>
      </c>
      <c r="BT1932" s="76"/>
      <c r="BU1932" s="76"/>
      <c r="BV1932" s="67" t="str">
        <f t="shared" si="2680"/>
        <v/>
      </c>
      <c r="BW1932" s="76" t="str">
        <f>IF($A1931&lt;&gt;"",IF(OR(EE1931&lt;&gt;0,EF1931&lt;&gt;0,#REF!&lt;$BB$3),"",IF(#REF!="LER","07,",IF(#REF!="LOR","12,",IF(#REF!="LEB","12,",IF(#REF!="LOB","08,",IF(#REF!="HER","25,",IF(#REF!="HOR","30,",IF(#REF!="HEB","30,",IF(#REF!="HOB","25,",""))))))))),"")</f>
        <v/>
      </c>
      <c r="BX1932" s="76" t="str">
        <f>IF($A1931&lt;&gt;"",IF(OR(EE1931&lt;&gt;0,EF1931&lt;&gt;0,#REF!&lt;$BB$3),"",IF(#REF!="LER","08,",IF(#REF!="LOR","13,",IF(#REF!="LEB","13,",IF(#REF!="LOB","09,",IF(#REF!="HER","26,",IF(#REF!="HOR","31,",IF(#REF!="HEB","31,",IF(#REF!="HOB","26,",""))))))))),"")</f>
        <v/>
      </c>
      <c r="BY1932" s="76" t="str">
        <f>IF($A1931&lt;&gt;"",IF(OR(EE1931&lt;&gt;0,EF1931&lt;&gt;0,#REF!&lt;$BB$3),"",IF(#REF!="LER","09,",IF(#REF!="LOR","14,",IF(#REF!="LEB","14,",IF(#REF!="LOB","10,",IF(#REF!="HER","27,",IF(#REF!="HOR","32,",IF(#REF!="HEB","32,",IF(#REF!="HOB","27,",""))))))))),"")</f>
        <v/>
      </c>
      <c r="BZ1932" s="76" t="str">
        <f>IF($A1931&lt;&gt;"",IF(OR(EE1931&lt;&gt;0,EF1931&lt;&gt;0,#REF!&lt;$BB$3),"",IF(#REF!="LER","10,",IF(#REF!="LOR","15,",IF(#REF!="LEB","15,",IF(#REF!="LOB","11,",IF(#REF!="HER","28,",IF(#REF!="HOR","33,",IF(#REF!="HEB","33,",IF(#REF!="HOB","28,",""))))))))),"")</f>
        <v/>
      </c>
      <c r="CA1932" s="76" t="str">
        <f>IF($A1931&lt;&gt;"",IF(OR(EE1931&lt;&gt;0,EF1931&lt;&gt;0,#REF!&lt;$BB$3),"",IF(#REF!="LER","12,",IF(#REF!="LOR","16,",IF(#REF!="LEB","16,",IF(#REF!="LOB","13,",IF(#REF!="HER","30,",IF(#REF!="HOR","34,",IF(#REF!="HEB","34,",IF(#REF!="HOB","29,",""))))))))),"")</f>
        <v/>
      </c>
      <c r="CB1932" s="76" t="str">
        <f>IF($A1931&lt;&gt;"",IF(OR(EE1931&lt;&gt;0,EF1931&lt;&gt;0,#REF!&lt;$BB$3),"",IF(#REF!="LER","14,",IF(#REF!="LOR","17,",IF(#REF!="LEB","17,",IF(#REF!="LOB","15,",IF(#REF!="HER","32,",IF(#REF!="HOR","35,",IF(#REF!="HEB","35,",IF(#REF!="HOB","31,",""))))))))),"")</f>
        <v/>
      </c>
      <c r="CC1932" s="76" t="str">
        <f>IF($A1931&lt;&gt;"",IF(OR(EE1931&lt;&gt;0,EF1931&lt;&gt;0,#REF!&lt;$BB$3),"",IF(#REF!="LER","16,",IF(#REF!="LOR","18,",IF(#REF!="LEB","18,",IF(#REF!="LOB","17,",IF(#REF!="HER","34,",IF(#REF!="HOR","36,",IF(#REF!="HEB","36,",IF(#REF!="HOB","33,",""))))))))),"")</f>
        <v/>
      </c>
      <c r="CD1932" s="60" t="b">
        <f t="shared" si="2646"/>
        <v>0</v>
      </c>
      <c r="CE1932" s="60" t="b">
        <f t="shared" si="2647"/>
        <v>0</v>
      </c>
      <c r="CF1932" s="60" t="b">
        <f t="shared" si="2648"/>
        <v>0</v>
      </c>
      <c r="CG1932" s="60" t="b">
        <f t="shared" si="2649"/>
        <v>0</v>
      </c>
      <c r="CH1932" s="60" t="b">
        <f t="shared" si="2650"/>
        <v>0</v>
      </c>
      <c r="CI1932" s="60" t="b">
        <f t="shared" si="2651"/>
        <v>0</v>
      </c>
      <c r="CJ1932" s="60" t="b">
        <f t="shared" si="2652"/>
        <v>0</v>
      </c>
      <c r="CK1932" s="60"/>
      <c r="CL1932" s="61">
        <f t="shared" si="2671"/>
        <v>0</v>
      </c>
      <c r="CM1932" s="92">
        <f>IF(CN1932&lt;0,CM1931+1,0)</f>
        <v>0</v>
      </c>
      <c r="CN1932" s="13">
        <f t="shared" si="2653"/>
        <v>0</v>
      </c>
      <c r="CO1932" s="11" t="e">
        <f>IF(#REF!&lt;&gt;"",BC1932+CO1931,0)</f>
        <v>#REF!</v>
      </c>
      <c r="CQ1932" s="11">
        <f t="shared" si="2664"/>
        <v>0</v>
      </c>
    </row>
    <row r="1933" spans="2:114" x14ac:dyDescent="0.2">
      <c r="T1933" s="67" t="str">
        <f t="shared" si="2677"/>
        <v/>
      </c>
      <c r="U1933" s="76" t="str">
        <f>IF($A1932&lt;&gt;"",IF(OR(CR1932&lt;&gt;0,CS1932&lt;&gt;0,#REF!&lt;$BB$3),"",IF(#REF!="LER","01,",IF(#REF!="LOR","01,",IF(#REF!="LEB","02,",IF(#REF!="LOB","01,",IF(#REF!="HER","19,",IF(#REF!="HOR","19,",IF(#REF!="HEB","20,",IF(#REF!="HOB","19,",""))))))))),"")</f>
        <v/>
      </c>
      <c r="V1933" s="76" t="str">
        <f>IF($A1932&lt;&gt;"",IF(OR(CR1932&lt;&gt;0,CS1932&lt;&gt;0,#REF!&lt;$BB$3),"",IF(#REF!="LER","02,",IF(#REF!="LOR","03,",IF(#REF!="LEB","04,",IF(#REF!="LOB","02,",IF(#REF!="HER","20,",IF(#REF!="HOR","21,",IF(#REF!="HEB","22,",IF(#REF!="HOB","20,",""))))))))),"")</f>
        <v/>
      </c>
      <c r="W1933" s="76" t="str">
        <f>IF($A1932&lt;&gt;"",IF(OR(CR1932&lt;&gt;0,CS1932&lt;&gt;0,#REF!&lt;$BB$3),"",IF(#REF!="LER","03,",IF(#REF!="LOR","05,",IF(#REF!="LEB","06,",IF(#REF!="LOB","03,",IF(#REF!="HER","21,",IF(#REF!="HOR","23,",IF(#REF!="HEB","24,",IF(#REF!="HOB","21,",""))))))))),"")</f>
        <v/>
      </c>
      <c r="X1933" s="76" t="str">
        <f>IF($A1932&lt;&gt;"",IF(OR(CR1932&lt;&gt;0,CS1932&lt;&gt;0,#REF!&lt;$BB$3),"",IF(#REF!="LER","04,",IF(#REF!="LOR","07,",IF(#REF!="LEB","08,",IF(#REF!="LOB","04,",IF(#REF!="HER","22,",IF(#REF!="HOR","25,",IF(#REF!="HEB","26,",IF(#REF!="HOB","22,",""))))))))),"")</f>
        <v/>
      </c>
      <c r="Y1933" s="76" t="str">
        <f>IF($A1932&lt;&gt;"",IF(OR(CR1932&lt;&gt;0,CS1932&lt;&gt;0,#REF!&lt;$BB$3),"",IF(#REF!="LER","05,",IF(#REF!="LOR","09,",IF(#REF!="LEB","10,",IF(#REF!="LOB","05,",IF(#REF!="HER","23,",IF(#REF!="HOR","27,",IF(#REF!="HEB","28,",IF(#REF!="HOB","23,",""))))))))),"")</f>
        <v/>
      </c>
      <c r="Z1933" s="76" t="str">
        <f>IF($A1932&lt;&gt;"",IF(OR(CR1932&lt;&gt;0,CS1932&lt;&gt;0,#REF!&lt;$BB$3),"",IF(#REF!="LER","06,",IF(#REF!="LOR","11,",IF(#REF!="LEB","11,",IF(#REF!="LOB","06,",IF(#REF!="HER","24,",IF(#REF!="HOR","29,",IF(#REF!="HEB","29,",IF(#REF!="HOB","24,",""))))))))),"")</f>
        <v/>
      </c>
      <c r="AA1933" s="76"/>
      <c r="AB1933" s="76"/>
      <c r="AC1933" s="76"/>
      <c r="AD1933" s="76"/>
      <c r="AE1933" s="76"/>
      <c r="AF1933" s="76"/>
      <c r="AG1933" s="76"/>
      <c r="AH1933" s="76"/>
      <c r="AI1933" s="76"/>
      <c r="AJ1933" s="76"/>
      <c r="AK1933" s="67" t="str">
        <f t="shared" si="2678"/>
        <v/>
      </c>
      <c r="AL1933" s="76" t="str">
        <f>IF($A1932&lt;&gt;"",IF(OR(CR1932&lt;&gt;0,CS1932&lt;&gt;0,#REF!&lt;$BB$3),"",IF(#REF!="LER","07,",IF(#REF!="LOR","12,",IF(#REF!="LEB","12,",IF(#REF!="LOB","08,",IF(#REF!="HER","25,",IF(#REF!="HOR","30,",IF(#REF!="HEB","30,",IF(#REF!="HOB","25,",""))))))))),"")</f>
        <v/>
      </c>
      <c r="AM1933" s="76" t="str">
        <f>IF($A1932&lt;&gt;"",IF(OR(CR1932&lt;&gt;0,CS1932&lt;&gt;0,#REF!&lt;$BB$3),"",IF(#REF!="LER","08,",IF(#REF!="LOR","13,",IF(#REF!="LEB","13,",IF(#REF!="LOB","09,",IF(#REF!="HER","26,",IF(#REF!="HOR","31,",IF(#REF!="HEB","31,",IF(#REF!="HOB","26,",""))))))))),"")</f>
        <v/>
      </c>
      <c r="AN1933" s="76" t="str">
        <f>IF($A1932&lt;&gt;"",IF(OR(CR1932&lt;&gt;0,CS1932&lt;&gt;0,#REF!&lt;$BB$3),"",IF(#REF!="LER","09,",IF(#REF!="LOR","14,",IF(#REF!="LEB","14,",IF(#REF!="LOB","10,",IF(#REF!="HER","27,",IF(#REF!="HOR","32,",IF(#REF!="HEB","32,",IF(#REF!="HOB","27,",""))))))))),"")</f>
        <v/>
      </c>
      <c r="AO1933" s="76" t="str">
        <f>IF($A1932&lt;&gt;"",IF(OR(CR1932&lt;&gt;0,CS1932&lt;&gt;0,#REF!&lt;$BB$3),"",IF(#REF!="LER","10,",IF(#REF!="LOR","15,",IF(#REF!="LEB","15,",IF(#REF!="LOB","11,",IF(#REF!="HER","28,",IF(#REF!="HOR","33,",IF(#REF!="HEB","33,",IF(#REF!="HOB","28,",""))))))))),"")</f>
        <v/>
      </c>
      <c r="AP1933" s="76" t="str">
        <f>IF($A1932&lt;&gt;"",IF(OR(CR1932&lt;&gt;0,CS1932&lt;&gt;0,#REF!&lt;$BB$3),"",IF(#REF!="LER","12,",IF(#REF!="LOR","16,",IF(#REF!="LEB","16,",IF(#REF!="LOB","13,",IF(#REF!="HER","30,",IF(#REF!="HOR","34,",IF(#REF!="HEB","34,",IF(#REF!="HOB","29,",""))))))))),"")</f>
        <v/>
      </c>
      <c r="AQ1933" s="76" t="str">
        <f>IF($A1932&lt;&gt;"",IF(OR(CR1932&lt;&gt;0,CS1932&lt;&gt;0,#REF!&lt;$BB$3),"",IF(#REF!="LER","14,",IF(#REF!="LOR","17,",IF(#REF!="LEB","17,",IF(#REF!="LOB","15,",IF(#REF!="HER","32,",IF(#REF!="HOR","35,",IF(#REF!="HEB","35,",IF(#REF!="HOB","31,",""))))))))),"")</f>
        <v/>
      </c>
      <c r="AR1933" s="76" t="str">
        <f>IF($A1932&lt;&gt;"",IF(OR(CR1932&lt;&gt;0,CS1932&lt;&gt;0,#REF!&lt;$BB$3),"",IF(#REF!="LER","16,",IF(#REF!="LOR","18,",IF(#REF!="LEB","18,",IF(#REF!="LOB","17,",IF(#REF!="HER","34,",IF(#REF!="HOR","36,",IF(#REF!="HEB","36,",IF(#REF!="HOB","33,",""))))))))),"")</f>
        <v/>
      </c>
      <c r="AS1933" s="60" t="b">
        <f t="shared" si="2686"/>
        <v>0</v>
      </c>
      <c r="AT1933" s="60" t="b">
        <f t="shared" si="2687"/>
        <v>0</v>
      </c>
      <c r="AU1933" s="60" t="b">
        <f t="shared" si="2688"/>
        <v>0</v>
      </c>
      <c r="AV1933" s="60" t="b">
        <f t="shared" si="2689"/>
        <v>0</v>
      </c>
      <c r="AW1933" s="60" t="b">
        <f t="shared" si="2690"/>
        <v>0</v>
      </c>
      <c r="AX1933" s="60" t="b">
        <f t="shared" si="2691"/>
        <v>0</v>
      </c>
      <c r="AY1933" s="60" t="b">
        <f t="shared" si="2692"/>
        <v>0</v>
      </c>
      <c r="AZ1933" s="60"/>
      <c r="BA1933" s="61">
        <f t="shared" si="2670"/>
        <v>0</v>
      </c>
      <c r="BB1933" s="13">
        <f t="shared" ref="BB1933:BB1984" si="2697">IF(A1933&lt;&gt;"",IF(OR(CR1932&lt;&gt;0,CS1932&lt;&gt;0),0,SUM(AS1933:AY1933)),0)</f>
        <v>0</v>
      </c>
      <c r="BC1933" s="11" t="e">
        <f>IF(#REF!&lt;&gt;"",S1933+BC1932,0)</f>
        <v>#REF!</v>
      </c>
      <c r="BD1933" s="67" t="str">
        <f t="shared" si="2679"/>
        <v/>
      </c>
      <c r="BE1933" s="76" t="str">
        <f>IF($A1932&lt;&gt;"",IF(OR(EE1932&lt;&gt;0,EF1932&lt;&gt;0,#REF!&lt;$BB$3),"",IF(#REF!="LER","01,",IF(#REF!="LOR","01,",IF(#REF!="LEB","02,",IF(#REF!="LOB","01,",IF(#REF!="HER","19,",IF(#REF!="HOR","19,",IF(#REF!="HEB","20,",IF(#REF!="HOB","19,",""))))))))),"")</f>
        <v/>
      </c>
      <c r="BF1933" s="76" t="str">
        <f>IF($A1932&lt;&gt;"",IF(OR(EE1932&lt;&gt;0,EF1932&lt;&gt;0,#REF!&lt;$BB$3),"",IF(#REF!="LER","02,",IF(#REF!="LOR","03,",IF(#REF!="LEB","04,",IF(#REF!="LOB","02,",IF(#REF!="HER","20,",IF(#REF!="HOR","21,",IF(#REF!="HEB","22,",IF(#REF!="HOB","20,",""))))))))),"")</f>
        <v/>
      </c>
      <c r="BG1933" s="76" t="str">
        <f>IF($A1932&lt;&gt;"",IF(OR(EE1932&lt;&gt;0,EF1932&lt;&gt;0,#REF!&lt;$BB$3),"",IF(#REF!="LER","03,",IF(#REF!="LOR","05,",IF(#REF!="LEB","06,",IF(#REF!="LOB","03,",IF(#REF!="HER","21,",IF(#REF!="HOR","23,",IF(#REF!="HEB","24,",IF(#REF!="HOB","21,",""))))))))),"")</f>
        <v/>
      </c>
      <c r="BH1933" s="76" t="str">
        <f>IF($A1932&lt;&gt;"",IF(OR(EE1932&lt;&gt;0,EF1932&lt;&gt;0,#REF!&lt;$BB$3),"",IF(#REF!="LER","04,",IF(#REF!="LOR","07,",IF(#REF!="LEB","08,",IF(#REF!="LOB","04,",IF(#REF!="HER","22,",IF(#REF!="HOR","25,",IF(#REF!="HEB","26,",IF(#REF!="HOB","22,",""))))))))),"")</f>
        <v/>
      </c>
      <c r="BI1933" s="76" t="str">
        <f>IF($A1932&lt;&gt;"",IF(OR(EE1932&lt;&gt;0,EF1932&lt;&gt;0,#REF!&lt;$BB$3),"",IF(#REF!="LER","05,",IF(#REF!="LOR","09,",IF(#REF!="LEB","10,",IF(#REF!="LOB","05,",IF(#REF!="HER","23,",IF(#REF!="HOR","27,",IF(#REF!="HEB","28,",IF(#REF!="HOB","23,",""))))))))),"")</f>
        <v/>
      </c>
      <c r="BJ1933" s="76" t="str">
        <f>IF($A1932&lt;&gt;"",IF(OR(EE1932&lt;&gt;0,EF1932&lt;&gt;0,#REF!&lt;$BB$3),"",IF(#REF!="LER","06,",IF(#REF!="LOR","11,",IF(#REF!="LEB","11,",IF(#REF!="LOB","06,",IF(#REF!="HER","24,",IF(#REF!="HOR","29,",IF(#REF!="HEB","29,",IF(#REF!="HOB","24,",""))))))))),"")</f>
        <v/>
      </c>
      <c r="BK1933" s="76"/>
      <c r="BL1933" s="76"/>
      <c r="BM1933" s="76"/>
      <c r="BN1933" s="76"/>
      <c r="BO1933" s="76"/>
      <c r="BP1933" s="76"/>
      <c r="BQ1933" s="76"/>
      <c r="BR1933" s="76"/>
      <c r="BS1933" s="92">
        <f t="shared" ref="BS1933:BS1939" si="2698">IF(BT1933&lt;0,BS1932+1,0)</f>
        <v>0</v>
      </c>
      <c r="BT1933" s="76"/>
      <c r="BU1933" s="76"/>
      <c r="BV1933" s="67" t="str">
        <f t="shared" si="2680"/>
        <v/>
      </c>
      <c r="BW1933" s="76" t="str">
        <f>IF($A1932&lt;&gt;"",IF(OR(EE1932&lt;&gt;0,EF1932&lt;&gt;0,#REF!&lt;$BB$3),"",IF(#REF!="LER","07,",IF(#REF!="LOR","12,",IF(#REF!="LEB","12,",IF(#REF!="LOB","08,",IF(#REF!="HER","25,",IF(#REF!="HOR","30,",IF(#REF!="HEB","30,",IF(#REF!="HOB","25,",""))))))))),"")</f>
        <v/>
      </c>
      <c r="BX1933" s="76" t="str">
        <f>IF($A1932&lt;&gt;"",IF(OR(EE1932&lt;&gt;0,EF1932&lt;&gt;0,#REF!&lt;$BB$3),"",IF(#REF!="LER","08,",IF(#REF!="LOR","13,",IF(#REF!="LEB","13,",IF(#REF!="LOB","09,",IF(#REF!="HER","26,",IF(#REF!="HOR","31,",IF(#REF!="HEB","31,",IF(#REF!="HOB","26,",""))))))))),"")</f>
        <v/>
      </c>
      <c r="BY1933" s="76" t="str">
        <f>IF($A1932&lt;&gt;"",IF(OR(EE1932&lt;&gt;0,EF1932&lt;&gt;0,#REF!&lt;$BB$3),"",IF(#REF!="LER","09,",IF(#REF!="LOR","14,",IF(#REF!="LEB","14,",IF(#REF!="LOB","10,",IF(#REF!="HER","27,",IF(#REF!="HOR","32,",IF(#REF!="HEB","32,",IF(#REF!="HOB","27,",""))))))))),"")</f>
        <v/>
      </c>
      <c r="BZ1933" s="76" t="str">
        <f>IF($A1932&lt;&gt;"",IF(OR(EE1932&lt;&gt;0,EF1932&lt;&gt;0,#REF!&lt;$BB$3),"",IF(#REF!="LER","10,",IF(#REF!="LOR","15,",IF(#REF!="LEB","15,",IF(#REF!="LOB","11,",IF(#REF!="HER","28,",IF(#REF!="HOR","33,",IF(#REF!="HEB","33,",IF(#REF!="HOB","28,",""))))))))),"")</f>
        <v/>
      </c>
      <c r="CA1933" s="76" t="str">
        <f>IF($A1932&lt;&gt;"",IF(OR(EE1932&lt;&gt;0,EF1932&lt;&gt;0,#REF!&lt;$BB$3),"",IF(#REF!="LER","12,",IF(#REF!="LOR","16,",IF(#REF!="LEB","16,",IF(#REF!="LOB","13,",IF(#REF!="HER","30,",IF(#REF!="HOR","34,",IF(#REF!="HEB","34,",IF(#REF!="HOB","29,",""))))))))),"")</f>
        <v/>
      </c>
      <c r="CB1933" s="76" t="str">
        <f>IF($A1932&lt;&gt;"",IF(OR(EE1932&lt;&gt;0,EF1932&lt;&gt;0,#REF!&lt;$BB$3),"",IF(#REF!="LER","14,",IF(#REF!="LOR","17,",IF(#REF!="LEB","17,",IF(#REF!="LOB","15,",IF(#REF!="HER","32,",IF(#REF!="HOR","35,",IF(#REF!="HEB","35,",IF(#REF!="HOB","31,",""))))))))),"")</f>
        <v/>
      </c>
      <c r="CC1933" s="76" t="str">
        <f>IF($A1932&lt;&gt;"",IF(OR(EE1932&lt;&gt;0,EF1932&lt;&gt;0,#REF!&lt;$BB$3),"",IF(#REF!="LER","16,",IF(#REF!="LOR","18,",IF(#REF!="LEB","18,",IF(#REF!="LOB","17,",IF(#REF!="HER","34,",IF(#REF!="HOR","36,",IF(#REF!="HEB","36,",IF(#REF!="HOB","33,",""))))))))),"")</f>
        <v/>
      </c>
      <c r="CD1933" s="60" t="b">
        <f t="shared" ref="CD1933:CD1996" si="2699">IF($A1933&lt;&gt;"",IF(BW1933&lt;&gt;"",IF(ABS($A1933)=ABS(LEFT(BW1933,2)),35*$T1933,-1*$T1933),0))</f>
        <v>0</v>
      </c>
      <c r="CE1933" s="60" t="b">
        <f t="shared" ref="CE1933:CE1996" si="2700">IF($A1933&lt;&gt;"",IF(BX1933&lt;&gt;"",IF(ABS($A1933)=ABS(LEFT(BX1933,2)),35*$T1933,-1*$T1933),0))</f>
        <v>0</v>
      </c>
      <c r="CF1933" s="60" t="b">
        <f t="shared" ref="CF1933:CF1996" si="2701">IF($A1933&lt;&gt;"",IF(BY1933&lt;&gt;"",IF(ABS($A1933)=ABS(LEFT(BY1933,2)),35*$T1933,-1*$T1933),0))</f>
        <v>0</v>
      </c>
      <c r="CG1933" s="60" t="b">
        <f t="shared" ref="CG1933:CG1996" si="2702">IF($A1933&lt;&gt;"",IF(BZ1933&lt;&gt;"",IF(ABS($A1933)=ABS(LEFT(BZ1933,2)),35*$T1933,-1*$T1933),0))</f>
        <v>0</v>
      </c>
      <c r="CH1933" s="60" t="b">
        <f t="shared" ref="CH1933:CH1996" si="2703">IF($A1933&lt;&gt;"",IF(CA1933&lt;&gt;"",IF(ABS($A1933)=ABS(LEFT(CA1933,2)),35*$T1933,-1*$T1933),0))</f>
        <v>0</v>
      </c>
      <c r="CI1933" s="60" t="b">
        <f t="shared" ref="CI1933:CI1996" si="2704">IF($A1933&lt;&gt;"",IF(CB1933&lt;&gt;"",IF(ABS($A1933)=ABS(LEFT(CB1933,2)),35*$T1933,-1*$T1933),0))</f>
        <v>0</v>
      </c>
      <c r="CJ1933" s="60" t="b">
        <f t="shared" ref="CJ1933:CJ1996" si="2705">IF($A1933&lt;&gt;"",IF(CC1933&lt;&gt;"",IF(ABS($A1933)=ABS(LEFT(CC1933,2)),35*$T1933,-1*$T1933),0))</f>
        <v>0</v>
      </c>
      <c r="CK1933" s="60"/>
      <c r="CL1933" s="61">
        <f t="shared" si="2671"/>
        <v>0</v>
      </c>
      <c r="CM1933" s="92">
        <f t="shared" ref="CM1933:CM1939" si="2706">IF(CN1933&lt;0,CM1932+1,0)</f>
        <v>0</v>
      </c>
      <c r="CN1933" s="13">
        <f t="shared" ref="CN1933:CN1984" si="2707">IF(AK1933&lt;&gt;"",IF(OR(EE1932&lt;&gt;0,EF1932&lt;&gt;0),0,SUM(CD1933:CJ1933)),0)</f>
        <v>0</v>
      </c>
      <c r="CO1933" s="11" t="e">
        <f>IF(#REF!&lt;&gt;"",BC1933+CO1932,0)</f>
        <v>#REF!</v>
      </c>
      <c r="CQ1933" s="11">
        <f t="shared" si="2664"/>
        <v>0</v>
      </c>
    </row>
    <row r="1934" spans="2:114" x14ac:dyDescent="0.2">
      <c r="T1934" s="67" t="str">
        <f t="shared" si="2677"/>
        <v/>
      </c>
      <c r="U1934" s="76" t="str">
        <f>IF($A1933&lt;&gt;"",IF(OR(CR1933&lt;&gt;0,CS1933&lt;&gt;0,#REF!&lt;$BB$3),"",IF(#REF!="LER","01,",IF(#REF!="LOR","01,",IF(#REF!="LEB","02,",IF(#REF!="LOB","01,",IF(#REF!="HER","19,",IF(#REF!="HOR","19,",IF(#REF!="HEB","20,",IF(#REF!="HOB","19,",""))))))))),"")</f>
        <v/>
      </c>
      <c r="V1934" s="76" t="str">
        <f>IF($A1933&lt;&gt;"",IF(OR(CR1933&lt;&gt;0,CS1933&lt;&gt;0,#REF!&lt;$BB$3),"",IF(#REF!="LER","02,",IF(#REF!="LOR","03,",IF(#REF!="LEB","04,",IF(#REF!="LOB","02,",IF(#REF!="HER","20,",IF(#REF!="HOR","21,",IF(#REF!="HEB","22,",IF(#REF!="HOB","20,",""))))))))),"")</f>
        <v/>
      </c>
      <c r="W1934" s="76" t="str">
        <f>IF($A1933&lt;&gt;"",IF(OR(CR1933&lt;&gt;0,CS1933&lt;&gt;0,#REF!&lt;$BB$3),"",IF(#REF!="LER","03,",IF(#REF!="LOR","05,",IF(#REF!="LEB","06,",IF(#REF!="LOB","03,",IF(#REF!="HER","21,",IF(#REF!="HOR","23,",IF(#REF!="HEB","24,",IF(#REF!="HOB","21,",""))))))))),"")</f>
        <v/>
      </c>
      <c r="X1934" s="76" t="str">
        <f>IF($A1933&lt;&gt;"",IF(OR(CR1933&lt;&gt;0,CS1933&lt;&gt;0,#REF!&lt;$BB$3),"",IF(#REF!="LER","04,",IF(#REF!="LOR","07,",IF(#REF!="LEB","08,",IF(#REF!="LOB","04,",IF(#REF!="HER","22,",IF(#REF!="HOR","25,",IF(#REF!="HEB","26,",IF(#REF!="HOB","22,",""))))))))),"")</f>
        <v/>
      </c>
      <c r="Y1934" s="76" t="str">
        <f>IF($A1933&lt;&gt;"",IF(OR(CR1933&lt;&gt;0,CS1933&lt;&gt;0,#REF!&lt;$BB$3),"",IF(#REF!="LER","05,",IF(#REF!="LOR","09,",IF(#REF!="LEB","10,",IF(#REF!="LOB","05,",IF(#REF!="HER","23,",IF(#REF!="HOR","27,",IF(#REF!="HEB","28,",IF(#REF!="HOB","23,",""))))))))),"")</f>
        <v/>
      </c>
      <c r="Z1934" s="76" t="str">
        <f>IF($A1933&lt;&gt;"",IF(OR(CR1933&lt;&gt;0,CS1933&lt;&gt;0,#REF!&lt;$BB$3),"",IF(#REF!="LER","06,",IF(#REF!="LOR","11,",IF(#REF!="LEB","11,",IF(#REF!="LOB","06,",IF(#REF!="HER","24,",IF(#REF!="HOR","29,",IF(#REF!="HEB","29,",IF(#REF!="HOB","24,",""))))))))),"")</f>
        <v/>
      </c>
      <c r="AA1934" s="76"/>
      <c r="AB1934" s="76"/>
      <c r="AC1934" s="76"/>
      <c r="AD1934" s="76"/>
      <c r="AE1934" s="76"/>
      <c r="AF1934" s="76"/>
      <c r="AG1934" s="76"/>
      <c r="AH1934" s="76"/>
      <c r="AI1934" s="76"/>
      <c r="AJ1934" s="76"/>
      <c r="AK1934" s="67" t="str">
        <f t="shared" si="2678"/>
        <v/>
      </c>
      <c r="AL1934" s="76" t="str">
        <f>IF($A1933&lt;&gt;"",IF(OR(CR1933&lt;&gt;0,CS1933&lt;&gt;0,#REF!&lt;$BB$3),"",IF(#REF!="LER","07,",IF(#REF!="LOR","12,",IF(#REF!="LEB","12,",IF(#REF!="LOB","08,",IF(#REF!="HER","25,",IF(#REF!="HOR","30,",IF(#REF!="HEB","30,",IF(#REF!="HOB","25,",""))))))))),"")</f>
        <v/>
      </c>
      <c r="AM1934" s="76" t="str">
        <f>IF($A1933&lt;&gt;"",IF(OR(CR1933&lt;&gt;0,CS1933&lt;&gt;0,#REF!&lt;$BB$3),"",IF(#REF!="LER","08,",IF(#REF!="LOR","13,",IF(#REF!="LEB","13,",IF(#REF!="LOB","09,",IF(#REF!="HER","26,",IF(#REF!="HOR","31,",IF(#REF!="HEB","31,",IF(#REF!="HOB","26,",""))))))))),"")</f>
        <v/>
      </c>
      <c r="AN1934" s="76" t="str">
        <f>IF($A1933&lt;&gt;"",IF(OR(CR1933&lt;&gt;0,CS1933&lt;&gt;0,#REF!&lt;$BB$3),"",IF(#REF!="LER","09,",IF(#REF!="LOR","14,",IF(#REF!="LEB","14,",IF(#REF!="LOB","10,",IF(#REF!="HER","27,",IF(#REF!="HOR","32,",IF(#REF!="HEB","32,",IF(#REF!="HOB","27,",""))))))))),"")</f>
        <v/>
      </c>
      <c r="AO1934" s="76" t="str">
        <f>IF($A1933&lt;&gt;"",IF(OR(CR1933&lt;&gt;0,CS1933&lt;&gt;0,#REF!&lt;$BB$3),"",IF(#REF!="LER","10,",IF(#REF!="LOR","15,",IF(#REF!="LEB","15,",IF(#REF!="LOB","11,",IF(#REF!="HER","28,",IF(#REF!="HOR","33,",IF(#REF!="HEB","33,",IF(#REF!="HOB","28,",""))))))))),"")</f>
        <v/>
      </c>
      <c r="AP1934" s="76" t="str">
        <f>IF($A1933&lt;&gt;"",IF(OR(CR1933&lt;&gt;0,CS1933&lt;&gt;0,#REF!&lt;$BB$3),"",IF(#REF!="LER","12,",IF(#REF!="LOR","16,",IF(#REF!="LEB","16,",IF(#REF!="LOB","13,",IF(#REF!="HER","30,",IF(#REF!="HOR","34,",IF(#REF!="HEB","34,",IF(#REF!="HOB","29,",""))))))))),"")</f>
        <v/>
      </c>
      <c r="AQ1934" s="76" t="str">
        <f>IF($A1933&lt;&gt;"",IF(OR(CR1933&lt;&gt;0,CS1933&lt;&gt;0,#REF!&lt;$BB$3),"",IF(#REF!="LER","14,",IF(#REF!="LOR","17,",IF(#REF!="LEB","17,",IF(#REF!="LOB","15,",IF(#REF!="HER","32,",IF(#REF!="HOR","35,",IF(#REF!="HEB","35,",IF(#REF!="HOB","31,",""))))))))),"")</f>
        <v/>
      </c>
      <c r="AR1934" s="76" t="str">
        <f>IF($A1933&lt;&gt;"",IF(OR(CR1933&lt;&gt;0,CS1933&lt;&gt;0,#REF!&lt;$BB$3),"",IF(#REF!="LER","16,",IF(#REF!="LOR","18,",IF(#REF!="LEB","18,",IF(#REF!="LOB","17,",IF(#REF!="HER","34,",IF(#REF!="HOR","36,",IF(#REF!="HEB","36,",IF(#REF!="HOB","33,",""))))))))),"")</f>
        <v/>
      </c>
      <c r="AS1934" s="60" t="b">
        <f t="shared" si="2686"/>
        <v>0</v>
      </c>
      <c r="AT1934" s="60" t="b">
        <f t="shared" si="2687"/>
        <v>0</v>
      </c>
      <c r="AU1934" s="60" t="b">
        <f t="shared" si="2688"/>
        <v>0</v>
      </c>
      <c r="AV1934" s="60" t="b">
        <f t="shared" si="2689"/>
        <v>0</v>
      </c>
      <c r="AW1934" s="60" t="b">
        <f t="shared" si="2690"/>
        <v>0</v>
      </c>
      <c r="AX1934" s="60" t="b">
        <f t="shared" si="2691"/>
        <v>0</v>
      </c>
      <c r="AY1934" s="60" t="b">
        <f t="shared" si="2692"/>
        <v>0</v>
      </c>
      <c r="AZ1934" s="60"/>
      <c r="BA1934" s="61">
        <f t="shared" si="2670"/>
        <v>0</v>
      </c>
      <c r="BB1934" s="13">
        <f t="shared" si="2697"/>
        <v>0</v>
      </c>
      <c r="BC1934" s="11" t="e">
        <f>IF(#REF!&lt;&gt;"",S1934+BC1933,0)</f>
        <v>#REF!</v>
      </c>
      <c r="BD1934" s="67" t="str">
        <f t="shared" si="2679"/>
        <v/>
      </c>
      <c r="BE1934" s="76" t="str">
        <f>IF($A1933&lt;&gt;"",IF(OR(EE1933&lt;&gt;0,EF1933&lt;&gt;0,#REF!&lt;$BB$3),"",IF(#REF!="LER","01,",IF(#REF!="LOR","01,",IF(#REF!="LEB","02,",IF(#REF!="LOB","01,",IF(#REF!="HER","19,",IF(#REF!="HOR","19,",IF(#REF!="HEB","20,",IF(#REF!="HOB","19,",""))))))))),"")</f>
        <v/>
      </c>
      <c r="BF1934" s="76" t="str">
        <f>IF($A1933&lt;&gt;"",IF(OR(EE1933&lt;&gt;0,EF1933&lt;&gt;0,#REF!&lt;$BB$3),"",IF(#REF!="LER","02,",IF(#REF!="LOR","03,",IF(#REF!="LEB","04,",IF(#REF!="LOB","02,",IF(#REF!="HER","20,",IF(#REF!="HOR","21,",IF(#REF!="HEB","22,",IF(#REF!="HOB","20,",""))))))))),"")</f>
        <v/>
      </c>
      <c r="BG1934" s="76" t="str">
        <f>IF($A1933&lt;&gt;"",IF(OR(EE1933&lt;&gt;0,EF1933&lt;&gt;0,#REF!&lt;$BB$3),"",IF(#REF!="LER","03,",IF(#REF!="LOR","05,",IF(#REF!="LEB","06,",IF(#REF!="LOB","03,",IF(#REF!="HER","21,",IF(#REF!="HOR","23,",IF(#REF!="HEB","24,",IF(#REF!="HOB","21,",""))))))))),"")</f>
        <v/>
      </c>
      <c r="BH1934" s="76" t="str">
        <f>IF($A1933&lt;&gt;"",IF(OR(EE1933&lt;&gt;0,EF1933&lt;&gt;0,#REF!&lt;$BB$3),"",IF(#REF!="LER","04,",IF(#REF!="LOR","07,",IF(#REF!="LEB","08,",IF(#REF!="LOB","04,",IF(#REF!="HER","22,",IF(#REF!="HOR","25,",IF(#REF!="HEB","26,",IF(#REF!="HOB","22,",""))))))))),"")</f>
        <v/>
      </c>
      <c r="BI1934" s="76" t="str">
        <f>IF($A1933&lt;&gt;"",IF(OR(EE1933&lt;&gt;0,EF1933&lt;&gt;0,#REF!&lt;$BB$3),"",IF(#REF!="LER","05,",IF(#REF!="LOR","09,",IF(#REF!="LEB","10,",IF(#REF!="LOB","05,",IF(#REF!="HER","23,",IF(#REF!="HOR","27,",IF(#REF!="HEB","28,",IF(#REF!="HOB","23,",""))))))))),"")</f>
        <v/>
      </c>
      <c r="BJ1934" s="76" t="str">
        <f>IF($A1933&lt;&gt;"",IF(OR(EE1933&lt;&gt;0,EF1933&lt;&gt;0,#REF!&lt;$BB$3),"",IF(#REF!="LER","06,",IF(#REF!="LOR","11,",IF(#REF!="LEB","11,",IF(#REF!="LOB","06,",IF(#REF!="HER","24,",IF(#REF!="HOR","29,",IF(#REF!="HEB","29,",IF(#REF!="HOB","24,",""))))))))),"")</f>
        <v/>
      </c>
      <c r="BK1934" s="76"/>
      <c r="BL1934" s="76"/>
      <c r="BM1934" s="76"/>
      <c r="BN1934" s="76"/>
      <c r="BO1934" s="76"/>
      <c r="BP1934" s="76"/>
      <c r="BQ1934" s="76"/>
      <c r="BR1934" s="76"/>
      <c r="BS1934" s="92">
        <f t="shared" si="2698"/>
        <v>0</v>
      </c>
      <c r="BT1934" s="76"/>
      <c r="BU1934" s="76"/>
      <c r="BV1934" s="67" t="str">
        <f t="shared" si="2680"/>
        <v/>
      </c>
      <c r="BW1934" s="76" t="str">
        <f>IF($A1933&lt;&gt;"",IF(OR(EE1933&lt;&gt;0,EF1933&lt;&gt;0,#REF!&lt;$BB$3),"",IF(#REF!="LER","07,",IF(#REF!="LOR","12,",IF(#REF!="LEB","12,",IF(#REF!="LOB","08,",IF(#REF!="HER","25,",IF(#REF!="HOR","30,",IF(#REF!="HEB","30,",IF(#REF!="HOB","25,",""))))))))),"")</f>
        <v/>
      </c>
      <c r="BX1934" s="76" t="str">
        <f>IF($A1933&lt;&gt;"",IF(OR(EE1933&lt;&gt;0,EF1933&lt;&gt;0,#REF!&lt;$BB$3),"",IF(#REF!="LER","08,",IF(#REF!="LOR","13,",IF(#REF!="LEB","13,",IF(#REF!="LOB","09,",IF(#REF!="HER","26,",IF(#REF!="HOR","31,",IF(#REF!="HEB","31,",IF(#REF!="HOB","26,",""))))))))),"")</f>
        <v/>
      </c>
      <c r="BY1934" s="76" t="str">
        <f>IF($A1933&lt;&gt;"",IF(OR(EE1933&lt;&gt;0,EF1933&lt;&gt;0,#REF!&lt;$BB$3),"",IF(#REF!="LER","09,",IF(#REF!="LOR","14,",IF(#REF!="LEB","14,",IF(#REF!="LOB","10,",IF(#REF!="HER","27,",IF(#REF!="HOR","32,",IF(#REF!="HEB","32,",IF(#REF!="HOB","27,",""))))))))),"")</f>
        <v/>
      </c>
      <c r="BZ1934" s="76" t="str">
        <f>IF($A1933&lt;&gt;"",IF(OR(EE1933&lt;&gt;0,EF1933&lt;&gt;0,#REF!&lt;$BB$3),"",IF(#REF!="LER","10,",IF(#REF!="LOR","15,",IF(#REF!="LEB","15,",IF(#REF!="LOB","11,",IF(#REF!="HER","28,",IF(#REF!="HOR","33,",IF(#REF!="HEB","33,",IF(#REF!="HOB","28,",""))))))))),"")</f>
        <v/>
      </c>
      <c r="CA1934" s="76" t="str">
        <f>IF($A1933&lt;&gt;"",IF(OR(EE1933&lt;&gt;0,EF1933&lt;&gt;0,#REF!&lt;$BB$3),"",IF(#REF!="LER","12,",IF(#REF!="LOR","16,",IF(#REF!="LEB","16,",IF(#REF!="LOB","13,",IF(#REF!="HER","30,",IF(#REF!="HOR","34,",IF(#REF!="HEB","34,",IF(#REF!="HOB","29,",""))))))))),"")</f>
        <v/>
      </c>
      <c r="CB1934" s="76" t="str">
        <f>IF($A1933&lt;&gt;"",IF(OR(EE1933&lt;&gt;0,EF1933&lt;&gt;0,#REF!&lt;$BB$3),"",IF(#REF!="LER","14,",IF(#REF!="LOR","17,",IF(#REF!="LEB","17,",IF(#REF!="LOB","15,",IF(#REF!="HER","32,",IF(#REF!="HOR","35,",IF(#REF!="HEB","35,",IF(#REF!="HOB","31,",""))))))))),"")</f>
        <v/>
      </c>
      <c r="CC1934" s="76" t="str">
        <f>IF($A1933&lt;&gt;"",IF(OR(EE1933&lt;&gt;0,EF1933&lt;&gt;0,#REF!&lt;$BB$3),"",IF(#REF!="LER","16,",IF(#REF!="LOR","18,",IF(#REF!="LEB","18,",IF(#REF!="LOB","17,",IF(#REF!="HER","34,",IF(#REF!="HOR","36,",IF(#REF!="HEB","36,",IF(#REF!="HOB","33,",""))))))))),"")</f>
        <v/>
      </c>
      <c r="CD1934" s="60" t="b">
        <f t="shared" si="2699"/>
        <v>0</v>
      </c>
      <c r="CE1934" s="60" t="b">
        <f t="shared" si="2700"/>
        <v>0</v>
      </c>
      <c r="CF1934" s="60" t="b">
        <f t="shared" si="2701"/>
        <v>0</v>
      </c>
      <c r="CG1934" s="60" t="b">
        <f t="shared" si="2702"/>
        <v>0</v>
      </c>
      <c r="CH1934" s="60" t="b">
        <f t="shared" si="2703"/>
        <v>0</v>
      </c>
      <c r="CI1934" s="60" t="b">
        <f t="shared" si="2704"/>
        <v>0</v>
      </c>
      <c r="CJ1934" s="60" t="b">
        <f t="shared" si="2705"/>
        <v>0</v>
      </c>
      <c r="CK1934" s="60"/>
      <c r="CL1934" s="61">
        <f t="shared" si="2671"/>
        <v>0</v>
      </c>
      <c r="CM1934" s="92">
        <f t="shared" si="2706"/>
        <v>0</v>
      </c>
      <c r="CN1934" s="13">
        <f t="shared" si="2707"/>
        <v>0</v>
      </c>
      <c r="CO1934" s="11" t="e">
        <f>IF(#REF!&lt;&gt;"",BC1934+CO1933,0)</f>
        <v>#REF!</v>
      </c>
      <c r="CQ1934" s="11">
        <f t="shared" si="2664"/>
        <v>0</v>
      </c>
    </row>
    <row r="1935" spans="2:114" x14ac:dyDescent="0.2">
      <c r="T1935" s="67" t="str">
        <f t="shared" si="2677"/>
        <v/>
      </c>
      <c r="U1935" s="76" t="str">
        <f>IF($A1934&lt;&gt;"",IF(OR(CR1934&lt;&gt;0,CS1934&lt;&gt;0,#REF!&lt;$BB$3),"",IF(#REF!="LER","01,",IF(#REF!="LOR","01,",IF(#REF!="LEB","02,",IF(#REF!="LOB","01,",IF(#REF!="HER","19,",IF(#REF!="HOR","19,",IF(#REF!="HEB","20,",IF(#REF!="HOB","19,",""))))))))),"")</f>
        <v/>
      </c>
      <c r="V1935" s="76" t="str">
        <f>IF($A1934&lt;&gt;"",IF(OR(CR1934&lt;&gt;0,CS1934&lt;&gt;0,#REF!&lt;$BB$3),"",IF(#REF!="LER","02,",IF(#REF!="LOR","03,",IF(#REF!="LEB","04,",IF(#REF!="LOB","02,",IF(#REF!="HER","20,",IF(#REF!="HOR","21,",IF(#REF!="HEB","22,",IF(#REF!="HOB","20,",""))))))))),"")</f>
        <v/>
      </c>
      <c r="W1935" s="76" t="str">
        <f>IF($A1934&lt;&gt;"",IF(OR(CR1934&lt;&gt;0,CS1934&lt;&gt;0,#REF!&lt;$BB$3),"",IF(#REF!="LER","03,",IF(#REF!="LOR","05,",IF(#REF!="LEB","06,",IF(#REF!="LOB","03,",IF(#REF!="HER","21,",IF(#REF!="HOR","23,",IF(#REF!="HEB","24,",IF(#REF!="HOB","21,",""))))))))),"")</f>
        <v/>
      </c>
      <c r="X1935" s="76" t="str">
        <f>IF($A1934&lt;&gt;"",IF(OR(CR1934&lt;&gt;0,CS1934&lt;&gt;0,#REF!&lt;$BB$3),"",IF(#REF!="LER","04,",IF(#REF!="LOR","07,",IF(#REF!="LEB","08,",IF(#REF!="LOB","04,",IF(#REF!="HER","22,",IF(#REF!="HOR","25,",IF(#REF!="HEB","26,",IF(#REF!="HOB","22,",""))))))))),"")</f>
        <v/>
      </c>
      <c r="Y1935" s="76" t="str">
        <f>IF($A1934&lt;&gt;"",IF(OR(CR1934&lt;&gt;0,CS1934&lt;&gt;0,#REF!&lt;$BB$3),"",IF(#REF!="LER","05,",IF(#REF!="LOR","09,",IF(#REF!="LEB","10,",IF(#REF!="LOB","05,",IF(#REF!="HER","23,",IF(#REF!="HOR","27,",IF(#REF!="HEB","28,",IF(#REF!="HOB","23,",""))))))))),"")</f>
        <v/>
      </c>
      <c r="Z1935" s="76" t="str">
        <f>IF($A1934&lt;&gt;"",IF(OR(CR1934&lt;&gt;0,CS1934&lt;&gt;0,#REF!&lt;$BB$3),"",IF(#REF!="LER","06,",IF(#REF!="LOR","11,",IF(#REF!="LEB","11,",IF(#REF!="LOB","06,",IF(#REF!="HER","24,",IF(#REF!="HOR","29,",IF(#REF!="HEB","29,",IF(#REF!="HOB","24,",""))))))))),"")</f>
        <v/>
      </c>
      <c r="AA1935" s="76"/>
      <c r="AB1935" s="76"/>
      <c r="AC1935" s="76"/>
      <c r="AD1935" s="76"/>
      <c r="AE1935" s="76"/>
      <c r="AF1935" s="76"/>
      <c r="AG1935" s="76"/>
      <c r="AH1935" s="76"/>
      <c r="AI1935" s="76"/>
      <c r="AJ1935" s="76"/>
      <c r="AK1935" s="67" t="str">
        <f t="shared" si="2678"/>
        <v/>
      </c>
      <c r="AL1935" s="76" t="str">
        <f>IF($A1934&lt;&gt;"",IF(OR(CR1934&lt;&gt;0,CS1934&lt;&gt;0,#REF!&lt;$BB$3),"",IF(#REF!="LER","07,",IF(#REF!="LOR","12,",IF(#REF!="LEB","12,",IF(#REF!="LOB","08,",IF(#REF!="HER","25,",IF(#REF!="HOR","30,",IF(#REF!="HEB","30,",IF(#REF!="HOB","25,",""))))))))),"")</f>
        <v/>
      </c>
      <c r="AM1935" s="76" t="str">
        <f>IF($A1934&lt;&gt;"",IF(OR(CR1934&lt;&gt;0,CS1934&lt;&gt;0,#REF!&lt;$BB$3),"",IF(#REF!="LER","08,",IF(#REF!="LOR","13,",IF(#REF!="LEB","13,",IF(#REF!="LOB","09,",IF(#REF!="HER","26,",IF(#REF!="HOR","31,",IF(#REF!="HEB","31,",IF(#REF!="HOB","26,",""))))))))),"")</f>
        <v/>
      </c>
      <c r="AN1935" s="76" t="str">
        <f>IF($A1934&lt;&gt;"",IF(OR(CR1934&lt;&gt;0,CS1934&lt;&gt;0,#REF!&lt;$BB$3),"",IF(#REF!="LER","09,",IF(#REF!="LOR","14,",IF(#REF!="LEB","14,",IF(#REF!="LOB","10,",IF(#REF!="HER","27,",IF(#REF!="HOR","32,",IF(#REF!="HEB","32,",IF(#REF!="HOB","27,",""))))))))),"")</f>
        <v/>
      </c>
      <c r="AO1935" s="76" t="str">
        <f>IF($A1934&lt;&gt;"",IF(OR(CR1934&lt;&gt;0,CS1934&lt;&gt;0,#REF!&lt;$BB$3),"",IF(#REF!="LER","10,",IF(#REF!="LOR","15,",IF(#REF!="LEB","15,",IF(#REF!="LOB","11,",IF(#REF!="HER","28,",IF(#REF!="HOR","33,",IF(#REF!="HEB","33,",IF(#REF!="HOB","28,",""))))))))),"")</f>
        <v/>
      </c>
      <c r="AP1935" s="76" t="str">
        <f>IF($A1934&lt;&gt;"",IF(OR(CR1934&lt;&gt;0,CS1934&lt;&gt;0,#REF!&lt;$BB$3),"",IF(#REF!="LER","12,",IF(#REF!="LOR","16,",IF(#REF!="LEB","16,",IF(#REF!="LOB","13,",IF(#REF!="HER","30,",IF(#REF!="HOR","34,",IF(#REF!="HEB","34,",IF(#REF!="HOB","29,",""))))))))),"")</f>
        <v/>
      </c>
      <c r="AQ1935" s="76" t="str">
        <f>IF($A1934&lt;&gt;"",IF(OR(CR1934&lt;&gt;0,CS1934&lt;&gt;0,#REF!&lt;$BB$3),"",IF(#REF!="LER","14,",IF(#REF!="LOR","17,",IF(#REF!="LEB","17,",IF(#REF!="LOB","15,",IF(#REF!="HER","32,",IF(#REF!="HOR","35,",IF(#REF!="HEB","35,",IF(#REF!="HOB","31,",""))))))))),"")</f>
        <v/>
      </c>
      <c r="AR1935" s="76" t="str">
        <f>IF($A1934&lt;&gt;"",IF(OR(CR1934&lt;&gt;0,CS1934&lt;&gt;0,#REF!&lt;$BB$3),"",IF(#REF!="LER","16,",IF(#REF!="LOR","18,",IF(#REF!="LEB","18,",IF(#REF!="LOB","17,",IF(#REF!="HER","34,",IF(#REF!="HOR","36,",IF(#REF!="HEB","36,",IF(#REF!="HOB","33,",""))))))))),"")</f>
        <v/>
      </c>
      <c r="AS1935" s="60" t="b">
        <f t="shared" si="2686"/>
        <v>0</v>
      </c>
      <c r="AT1935" s="60" t="b">
        <f t="shared" si="2687"/>
        <v>0</v>
      </c>
      <c r="AU1935" s="60" t="b">
        <f t="shared" si="2688"/>
        <v>0</v>
      </c>
      <c r="AV1935" s="60" t="b">
        <f t="shared" si="2689"/>
        <v>0</v>
      </c>
      <c r="AW1935" s="60" t="b">
        <f t="shared" si="2690"/>
        <v>0</v>
      </c>
      <c r="AX1935" s="60" t="b">
        <f t="shared" si="2691"/>
        <v>0</v>
      </c>
      <c r="AY1935" s="60" t="b">
        <f t="shared" si="2692"/>
        <v>0</v>
      </c>
      <c r="AZ1935" s="60"/>
      <c r="BA1935" s="61">
        <f t="shared" si="2670"/>
        <v>0</v>
      </c>
      <c r="BB1935" s="13">
        <f t="shared" si="2697"/>
        <v>0</v>
      </c>
      <c r="BC1935" s="11" t="e">
        <f>IF(#REF!&lt;&gt;"",S1935+BC1934,0)</f>
        <v>#REF!</v>
      </c>
      <c r="BD1935" s="67" t="str">
        <f t="shared" si="2679"/>
        <v/>
      </c>
      <c r="BE1935" s="76" t="str">
        <f>IF($A1934&lt;&gt;"",IF(OR(EE1934&lt;&gt;0,EF1934&lt;&gt;0,#REF!&lt;$BB$3),"",IF(#REF!="LER","01,",IF(#REF!="LOR","01,",IF(#REF!="LEB","02,",IF(#REF!="LOB","01,",IF(#REF!="HER","19,",IF(#REF!="HOR","19,",IF(#REF!="HEB","20,",IF(#REF!="HOB","19,",""))))))))),"")</f>
        <v/>
      </c>
      <c r="BF1935" s="76" t="str">
        <f>IF($A1934&lt;&gt;"",IF(OR(EE1934&lt;&gt;0,EF1934&lt;&gt;0,#REF!&lt;$BB$3),"",IF(#REF!="LER","02,",IF(#REF!="LOR","03,",IF(#REF!="LEB","04,",IF(#REF!="LOB","02,",IF(#REF!="HER","20,",IF(#REF!="HOR","21,",IF(#REF!="HEB","22,",IF(#REF!="HOB","20,",""))))))))),"")</f>
        <v/>
      </c>
      <c r="BG1935" s="76" t="str">
        <f>IF($A1934&lt;&gt;"",IF(OR(EE1934&lt;&gt;0,EF1934&lt;&gt;0,#REF!&lt;$BB$3),"",IF(#REF!="LER","03,",IF(#REF!="LOR","05,",IF(#REF!="LEB","06,",IF(#REF!="LOB","03,",IF(#REF!="HER","21,",IF(#REF!="HOR","23,",IF(#REF!="HEB","24,",IF(#REF!="HOB","21,",""))))))))),"")</f>
        <v/>
      </c>
      <c r="BH1935" s="76" t="str">
        <f>IF($A1934&lt;&gt;"",IF(OR(EE1934&lt;&gt;0,EF1934&lt;&gt;0,#REF!&lt;$BB$3),"",IF(#REF!="LER","04,",IF(#REF!="LOR","07,",IF(#REF!="LEB","08,",IF(#REF!="LOB","04,",IF(#REF!="HER","22,",IF(#REF!="HOR","25,",IF(#REF!="HEB","26,",IF(#REF!="HOB","22,",""))))))))),"")</f>
        <v/>
      </c>
      <c r="BI1935" s="76" t="str">
        <f>IF($A1934&lt;&gt;"",IF(OR(EE1934&lt;&gt;0,EF1934&lt;&gt;0,#REF!&lt;$BB$3),"",IF(#REF!="LER","05,",IF(#REF!="LOR","09,",IF(#REF!="LEB","10,",IF(#REF!="LOB","05,",IF(#REF!="HER","23,",IF(#REF!="HOR","27,",IF(#REF!="HEB","28,",IF(#REF!="HOB","23,",""))))))))),"")</f>
        <v/>
      </c>
      <c r="BJ1935" s="76" t="str">
        <f>IF($A1934&lt;&gt;"",IF(OR(EE1934&lt;&gt;0,EF1934&lt;&gt;0,#REF!&lt;$BB$3),"",IF(#REF!="LER","06,",IF(#REF!="LOR","11,",IF(#REF!="LEB","11,",IF(#REF!="LOB","06,",IF(#REF!="HER","24,",IF(#REF!="HOR","29,",IF(#REF!="HEB","29,",IF(#REF!="HOB","24,",""))))))))),"")</f>
        <v/>
      </c>
      <c r="BK1935" s="76"/>
      <c r="BL1935" s="76"/>
      <c r="BM1935" s="76"/>
      <c r="BN1935" s="76"/>
      <c r="BO1935" s="76"/>
      <c r="BP1935" s="76"/>
      <c r="BQ1935" s="76"/>
      <c r="BR1935" s="76"/>
      <c r="BS1935" s="92">
        <f t="shared" si="2698"/>
        <v>0</v>
      </c>
      <c r="BT1935" s="76"/>
      <c r="BU1935" s="76"/>
      <c r="BV1935" s="67" t="str">
        <f t="shared" si="2680"/>
        <v/>
      </c>
      <c r="BW1935" s="76" t="str">
        <f>IF($A1934&lt;&gt;"",IF(OR(EE1934&lt;&gt;0,EF1934&lt;&gt;0,#REF!&lt;$BB$3),"",IF(#REF!="LER","07,",IF(#REF!="LOR","12,",IF(#REF!="LEB","12,",IF(#REF!="LOB","08,",IF(#REF!="HER","25,",IF(#REF!="HOR","30,",IF(#REF!="HEB","30,",IF(#REF!="HOB","25,",""))))))))),"")</f>
        <v/>
      </c>
      <c r="BX1935" s="76" t="str">
        <f>IF($A1934&lt;&gt;"",IF(OR(EE1934&lt;&gt;0,EF1934&lt;&gt;0,#REF!&lt;$BB$3),"",IF(#REF!="LER","08,",IF(#REF!="LOR","13,",IF(#REF!="LEB","13,",IF(#REF!="LOB","09,",IF(#REF!="HER","26,",IF(#REF!="HOR","31,",IF(#REF!="HEB","31,",IF(#REF!="HOB","26,",""))))))))),"")</f>
        <v/>
      </c>
      <c r="BY1935" s="76" t="str">
        <f>IF($A1934&lt;&gt;"",IF(OR(EE1934&lt;&gt;0,EF1934&lt;&gt;0,#REF!&lt;$BB$3),"",IF(#REF!="LER","09,",IF(#REF!="LOR","14,",IF(#REF!="LEB","14,",IF(#REF!="LOB","10,",IF(#REF!="HER","27,",IF(#REF!="HOR","32,",IF(#REF!="HEB","32,",IF(#REF!="HOB","27,",""))))))))),"")</f>
        <v/>
      </c>
      <c r="BZ1935" s="76" t="str">
        <f>IF($A1934&lt;&gt;"",IF(OR(EE1934&lt;&gt;0,EF1934&lt;&gt;0,#REF!&lt;$BB$3),"",IF(#REF!="LER","10,",IF(#REF!="LOR","15,",IF(#REF!="LEB","15,",IF(#REF!="LOB","11,",IF(#REF!="HER","28,",IF(#REF!="HOR","33,",IF(#REF!="HEB","33,",IF(#REF!="HOB","28,",""))))))))),"")</f>
        <v/>
      </c>
      <c r="CA1935" s="76" t="str">
        <f>IF($A1934&lt;&gt;"",IF(OR(EE1934&lt;&gt;0,EF1934&lt;&gt;0,#REF!&lt;$BB$3),"",IF(#REF!="LER","12,",IF(#REF!="LOR","16,",IF(#REF!="LEB","16,",IF(#REF!="LOB","13,",IF(#REF!="HER","30,",IF(#REF!="HOR","34,",IF(#REF!="HEB","34,",IF(#REF!="HOB","29,",""))))))))),"")</f>
        <v/>
      </c>
      <c r="CB1935" s="76" t="str">
        <f>IF($A1934&lt;&gt;"",IF(OR(EE1934&lt;&gt;0,EF1934&lt;&gt;0,#REF!&lt;$BB$3),"",IF(#REF!="LER","14,",IF(#REF!="LOR","17,",IF(#REF!="LEB","17,",IF(#REF!="LOB","15,",IF(#REF!="HER","32,",IF(#REF!="HOR","35,",IF(#REF!="HEB","35,",IF(#REF!="HOB","31,",""))))))))),"")</f>
        <v/>
      </c>
      <c r="CC1935" s="76" t="str">
        <f>IF($A1934&lt;&gt;"",IF(OR(EE1934&lt;&gt;0,EF1934&lt;&gt;0,#REF!&lt;$BB$3),"",IF(#REF!="LER","16,",IF(#REF!="LOR","18,",IF(#REF!="LEB","18,",IF(#REF!="LOB","17,",IF(#REF!="HER","34,",IF(#REF!="HOR","36,",IF(#REF!="HEB","36,",IF(#REF!="HOB","33,",""))))))))),"")</f>
        <v/>
      </c>
      <c r="CD1935" s="60" t="b">
        <f t="shared" si="2699"/>
        <v>0</v>
      </c>
      <c r="CE1935" s="60" t="b">
        <f t="shared" si="2700"/>
        <v>0</v>
      </c>
      <c r="CF1935" s="60" t="b">
        <f t="shared" si="2701"/>
        <v>0</v>
      </c>
      <c r="CG1935" s="60" t="b">
        <f t="shared" si="2702"/>
        <v>0</v>
      </c>
      <c r="CH1935" s="60" t="b">
        <f t="shared" si="2703"/>
        <v>0</v>
      </c>
      <c r="CI1935" s="60" t="b">
        <f t="shared" si="2704"/>
        <v>0</v>
      </c>
      <c r="CJ1935" s="60" t="b">
        <f t="shared" si="2705"/>
        <v>0</v>
      </c>
      <c r="CK1935" s="60"/>
      <c r="CL1935" s="61">
        <f t="shared" si="2671"/>
        <v>0</v>
      </c>
      <c r="CM1935" s="92">
        <f t="shared" si="2706"/>
        <v>0</v>
      </c>
      <c r="CN1935" s="13">
        <f t="shared" si="2707"/>
        <v>0</v>
      </c>
      <c r="CO1935" s="11" t="e">
        <f>IF(#REF!&lt;&gt;"",BC1935+CO1934,0)</f>
        <v>#REF!</v>
      </c>
      <c r="CQ1935" s="11">
        <f t="shared" si="2664"/>
        <v>0</v>
      </c>
    </row>
    <row r="1936" spans="2:114" x14ac:dyDescent="0.2">
      <c r="T1936" s="67" t="str">
        <f t="shared" si="2677"/>
        <v/>
      </c>
      <c r="U1936" s="76" t="str">
        <f>IF($A1935&lt;&gt;"",IF(OR(CR1935&lt;&gt;0,CS1935&lt;&gt;0,#REF!&lt;$BB$3),"",IF(#REF!="LER","01,",IF(#REF!="LOR","01,",IF(#REF!="LEB","02,",IF(#REF!="LOB","01,",IF(#REF!="HER","19,",IF(#REF!="HOR","19,",IF(#REF!="HEB","20,",IF(#REF!="HOB","19,",""))))))))),"")</f>
        <v/>
      </c>
      <c r="V1936" s="76" t="str">
        <f>IF($A1935&lt;&gt;"",IF(OR(CR1935&lt;&gt;0,CS1935&lt;&gt;0,#REF!&lt;$BB$3),"",IF(#REF!="LER","02,",IF(#REF!="LOR","03,",IF(#REF!="LEB","04,",IF(#REF!="LOB","02,",IF(#REF!="HER","20,",IF(#REF!="HOR","21,",IF(#REF!="HEB","22,",IF(#REF!="HOB","20,",""))))))))),"")</f>
        <v/>
      </c>
      <c r="W1936" s="76" t="str">
        <f>IF($A1935&lt;&gt;"",IF(OR(CR1935&lt;&gt;0,CS1935&lt;&gt;0,#REF!&lt;$BB$3),"",IF(#REF!="LER","03,",IF(#REF!="LOR","05,",IF(#REF!="LEB","06,",IF(#REF!="LOB","03,",IF(#REF!="HER","21,",IF(#REF!="HOR","23,",IF(#REF!="HEB","24,",IF(#REF!="HOB","21,",""))))))))),"")</f>
        <v/>
      </c>
      <c r="X1936" s="76" t="str">
        <f>IF($A1935&lt;&gt;"",IF(OR(CR1935&lt;&gt;0,CS1935&lt;&gt;0,#REF!&lt;$BB$3),"",IF(#REF!="LER","04,",IF(#REF!="LOR","07,",IF(#REF!="LEB","08,",IF(#REF!="LOB","04,",IF(#REF!="HER","22,",IF(#REF!="HOR","25,",IF(#REF!="HEB","26,",IF(#REF!="HOB","22,",""))))))))),"")</f>
        <v/>
      </c>
      <c r="Y1936" s="76" t="str">
        <f>IF($A1935&lt;&gt;"",IF(OR(CR1935&lt;&gt;0,CS1935&lt;&gt;0,#REF!&lt;$BB$3),"",IF(#REF!="LER","05,",IF(#REF!="LOR","09,",IF(#REF!="LEB","10,",IF(#REF!="LOB","05,",IF(#REF!="HER","23,",IF(#REF!="HOR","27,",IF(#REF!="HEB","28,",IF(#REF!="HOB","23,",""))))))))),"")</f>
        <v/>
      </c>
      <c r="Z1936" s="76" t="str">
        <f>IF($A1935&lt;&gt;"",IF(OR(CR1935&lt;&gt;0,CS1935&lt;&gt;0,#REF!&lt;$BB$3),"",IF(#REF!="LER","06,",IF(#REF!="LOR","11,",IF(#REF!="LEB","11,",IF(#REF!="LOB","06,",IF(#REF!="HER","24,",IF(#REF!="HOR","29,",IF(#REF!="HEB","29,",IF(#REF!="HOB","24,",""))))))))),"")</f>
        <v/>
      </c>
      <c r="AA1936" s="76"/>
      <c r="AB1936" s="76"/>
      <c r="AC1936" s="76"/>
      <c r="AD1936" s="76"/>
      <c r="AE1936" s="76"/>
      <c r="AF1936" s="76"/>
      <c r="AG1936" s="76"/>
      <c r="AH1936" s="76"/>
      <c r="AI1936" s="76"/>
      <c r="AJ1936" s="76"/>
      <c r="AK1936" s="67" t="str">
        <f t="shared" si="2678"/>
        <v/>
      </c>
      <c r="AL1936" s="76" t="str">
        <f>IF($A1935&lt;&gt;"",IF(OR(CR1935&lt;&gt;0,CS1935&lt;&gt;0,#REF!&lt;$BB$3),"",IF(#REF!="LER","07,",IF(#REF!="LOR","12,",IF(#REF!="LEB","12,",IF(#REF!="LOB","08,",IF(#REF!="HER","25,",IF(#REF!="HOR","30,",IF(#REF!="HEB","30,",IF(#REF!="HOB","25,",""))))))))),"")</f>
        <v/>
      </c>
      <c r="AM1936" s="76" t="str">
        <f>IF($A1935&lt;&gt;"",IF(OR(CR1935&lt;&gt;0,CS1935&lt;&gt;0,#REF!&lt;$BB$3),"",IF(#REF!="LER","08,",IF(#REF!="LOR","13,",IF(#REF!="LEB","13,",IF(#REF!="LOB","09,",IF(#REF!="HER","26,",IF(#REF!="HOR","31,",IF(#REF!="HEB","31,",IF(#REF!="HOB","26,",""))))))))),"")</f>
        <v/>
      </c>
      <c r="AN1936" s="76" t="str">
        <f>IF($A1935&lt;&gt;"",IF(OR(CR1935&lt;&gt;0,CS1935&lt;&gt;0,#REF!&lt;$BB$3),"",IF(#REF!="LER","09,",IF(#REF!="LOR","14,",IF(#REF!="LEB","14,",IF(#REF!="LOB","10,",IF(#REF!="HER","27,",IF(#REF!="HOR","32,",IF(#REF!="HEB","32,",IF(#REF!="HOB","27,",""))))))))),"")</f>
        <v/>
      </c>
      <c r="AO1936" s="76" t="str">
        <f>IF($A1935&lt;&gt;"",IF(OR(CR1935&lt;&gt;0,CS1935&lt;&gt;0,#REF!&lt;$BB$3),"",IF(#REF!="LER","10,",IF(#REF!="LOR","15,",IF(#REF!="LEB","15,",IF(#REF!="LOB","11,",IF(#REF!="HER","28,",IF(#REF!="HOR","33,",IF(#REF!="HEB","33,",IF(#REF!="HOB","28,",""))))))))),"")</f>
        <v/>
      </c>
      <c r="AP1936" s="76" t="str">
        <f>IF($A1935&lt;&gt;"",IF(OR(CR1935&lt;&gt;0,CS1935&lt;&gt;0,#REF!&lt;$BB$3),"",IF(#REF!="LER","12,",IF(#REF!="LOR","16,",IF(#REF!="LEB","16,",IF(#REF!="LOB","13,",IF(#REF!="HER","30,",IF(#REF!="HOR","34,",IF(#REF!="HEB","34,",IF(#REF!="HOB","29,",""))))))))),"")</f>
        <v/>
      </c>
      <c r="AQ1936" s="76" t="str">
        <f>IF($A1935&lt;&gt;"",IF(OR(CR1935&lt;&gt;0,CS1935&lt;&gt;0,#REF!&lt;$BB$3),"",IF(#REF!="LER","14,",IF(#REF!="LOR","17,",IF(#REF!="LEB","17,",IF(#REF!="LOB","15,",IF(#REF!="HER","32,",IF(#REF!="HOR","35,",IF(#REF!="HEB","35,",IF(#REF!="HOB","31,",""))))))))),"")</f>
        <v/>
      </c>
      <c r="AR1936" s="76" t="str">
        <f>IF($A1935&lt;&gt;"",IF(OR(CR1935&lt;&gt;0,CS1935&lt;&gt;0,#REF!&lt;$BB$3),"",IF(#REF!="LER","16,",IF(#REF!="LOR","18,",IF(#REF!="LEB","18,",IF(#REF!="LOB","17,",IF(#REF!="HER","34,",IF(#REF!="HOR","36,",IF(#REF!="HEB","36,",IF(#REF!="HOB","33,",""))))))))),"")</f>
        <v/>
      </c>
      <c r="AS1936" s="60" t="b">
        <f t="shared" si="2686"/>
        <v>0</v>
      </c>
      <c r="AT1936" s="60" t="b">
        <f t="shared" si="2687"/>
        <v>0</v>
      </c>
      <c r="AU1936" s="60" t="b">
        <f t="shared" si="2688"/>
        <v>0</v>
      </c>
      <c r="AV1936" s="60" t="b">
        <f t="shared" si="2689"/>
        <v>0</v>
      </c>
      <c r="AW1936" s="60" t="b">
        <f t="shared" si="2690"/>
        <v>0</v>
      </c>
      <c r="AX1936" s="60" t="b">
        <f t="shared" si="2691"/>
        <v>0</v>
      </c>
      <c r="AY1936" s="60" t="b">
        <f t="shared" si="2692"/>
        <v>0</v>
      </c>
      <c r="AZ1936" s="60"/>
      <c r="BA1936" s="61">
        <f t="shared" si="2670"/>
        <v>0</v>
      </c>
      <c r="BB1936" s="13">
        <f t="shared" si="2697"/>
        <v>0</v>
      </c>
      <c r="BC1936" s="11" t="e">
        <f>IF(#REF!&lt;&gt;"",S1936+BC1935,0)</f>
        <v>#REF!</v>
      </c>
      <c r="BD1936" s="67" t="str">
        <f t="shared" si="2679"/>
        <v/>
      </c>
      <c r="BE1936" s="76" t="str">
        <f>IF($A1935&lt;&gt;"",IF(OR(EE1935&lt;&gt;0,EF1935&lt;&gt;0,#REF!&lt;$BB$3),"",IF(#REF!="LER","01,",IF(#REF!="LOR","01,",IF(#REF!="LEB","02,",IF(#REF!="LOB","01,",IF(#REF!="HER","19,",IF(#REF!="HOR","19,",IF(#REF!="HEB","20,",IF(#REF!="HOB","19,",""))))))))),"")</f>
        <v/>
      </c>
      <c r="BF1936" s="76" t="str">
        <f>IF($A1935&lt;&gt;"",IF(OR(EE1935&lt;&gt;0,EF1935&lt;&gt;0,#REF!&lt;$BB$3),"",IF(#REF!="LER","02,",IF(#REF!="LOR","03,",IF(#REF!="LEB","04,",IF(#REF!="LOB","02,",IF(#REF!="HER","20,",IF(#REF!="HOR","21,",IF(#REF!="HEB","22,",IF(#REF!="HOB","20,",""))))))))),"")</f>
        <v/>
      </c>
      <c r="BG1936" s="76" t="str">
        <f>IF($A1935&lt;&gt;"",IF(OR(EE1935&lt;&gt;0,EF1935&lt;&gt;0,#REF!&lt;$BB$3),"",IF(#REF!="LER","03,",IF(#REF!="LOR","05,",IF(#REF!="LEB","06,",IF(#REF!="LOB","03,",IF(#REF!="HER","21,",IF(#REF!="HOR","23,",IF(#REF!="HEB","24,",IF(#REF!="HOB","21,",""))))))))),"")</f>
        <v/>
      </c>
      <c r="BH1936" s="76" t="str">
        <f>IF($A1935&lt;&gt;"",IF(OR(EE1935&lt;&gt;0,EF1935&lt;&gt;0,#REF!&lt;$BB$3),"",IF(#REF!="LER","04,",IF(#REF!="LOR","07,",IF(#REF!="LEB","08,",IF(#REF!="LOB","04,",IF(#REF!="HER","22,",IF(#REF!="HOR","25,",IF(#REF!="HEB","26,",IF(#REF!="HOB","22,",""))))))))),"")</f>
        <v/>
      </c>
      <c r="BI1936" s="76" t="str">
        <f>IF($A1935&lt;&gt;"",IF(OR(EE1935&lt;&gt;0,EF1935&lt;&gt;0,#REF!&lt;$BB$3),"",IF(#REF!="LER","05,",IF(#REF!="LOR","09,",IF(#REF!="LEB","10,",IF(#REF!="LOB","05,",IF(#REF!="HER","23,",IF(#REF!="HOR","27,",IF(#REF!="HEB","28,",IF(#REF!="HOB","23,",""))))))))),"")</f>
        <v/>
      </c>
      <c r="BJ1936" s="76" t="str">
        <f>IF($A1935&lt;&gt;"",IF(OR(EE1935&lt;&gt;0,EF1935&lt;&gt;0,#REF!&lt;$BB$3),"",IF(#REF!="LER","06,",IF(#REF!="LOR","11,",IF(#REF!="LEB","11,",IF(#REF!="LOB","06,",IF(#REF!="HER","24,",IF(#REF!="HOR","29,",IF(#REF!="HEB","29,",IF(#REF!="HOB","24,",""))))))))),"")</f>
        <v/>
      </c>
      <c r="BK1936" s="76"/>
      <c r="BL1936" s="76"/>
      <c r="BM1936" s="76"/>
      <c r="BN1936" s="76"/>
      <c r="BO1936" s="76"/>
      <c r="BP1936" s="76"/>
      <c r="BQ1936" s="76"/>
      <c r="BR1936" s="76"/>
      <c r="BS1936" s="92">
        <f t="shared" si="2698"/>
        <v>0</v>
      </c>
      <c r="BT1936" s="76"/>
      <c r="BU1936" s="76"/>
      <c r="BV1936" s="67" t="str">
        <f t="shared" si="2680"/>
        <v/>
      </c>
      <c r="BW1936" s="76" t="str">
        <f>IF($A1935&lt;&gt;"",IF(OR(EE1935&lt;&gt;0,EF1935&lt;&gt;0,#REF!&lt;$BB$3),"",IF(#REF!="LER","07,",IF(#REF!="LOR","12,",IF(#REF!="LEB","12,",IF(#REF!="LOB","08,",IF(#REF!="HER","25,",IF(#REF!="HOR","30,",IF(#REF!="HEB","30,",IF(#REF!="HOB","25,",""))))))))),"")</f>
        <v/>
      </c>
      <c r="BX1936" s="76" t="str">
        <f>IF($A1935&lt;&gt;"",IF(OR(EE1935&lt;&gt;0,EF1935&lt;&gt;0,#REF!&lt;$BB$3),"",IF(#REF!="LER","08,",IF(#REF!="LOR","13,",IF(#REF!="LEB","13,",IF(#REF!="LOB","09,",IF(#REF!="HER","26,",IF(#REF!="HOR","31,",IF(#REF!="HEB","31,",IF(#REF!="HOB","26,",""))))))))),"")</f>
        <v/>
      </c>
      <c r="BY1936" s="76" t="str">
        <f>IF($A1935&lt;&gt;"",IF(OR(EE1935&lt;&gt;0,EF1935&lt;&gt;0,#REF!&lt;$BB$3),"",IF(#REF!="LER","09,",IF(#REF!="LOR","14,",IF(#REF!="LEB","14,",IF(#REF!="LOB","10,",IF(#REF!="HER","27,",IF(#REF!="HOR","32,",IF(#REF!="HEB","32,",IF(#REF!="HOB","27,",""))))))))),"")</f>
        <v/>
      </c>
      <c r="BZ1936" s="76" t="str">
        <f>IF($A1935&lt;&gt;"",IF(OR(EE1935&lt;&gt;0,EF1935&lt;&gt;0,#REF!&lt;$BB$3),"",IF(#REF!="LER","10,",IF(#REF!="LOR","15,",IF(#REF!="LEB","15,",IF(#REF!="LOB","11,",IF(#REF!="HER","28,",IF(#REF!="HOR","33,",IF(#REF!="HEB","33,",IF(#REF!="HOB","28,",""))))))))),"")</f>
        <v/>
      </c>
      <c r="CA1936" s="76" t="str">
        <f>IF($A1935&lt;&gt;"",IF(OR(EE1935&lt;&gt;0,EF1935&lt;&gt;0,#REF!&lt;$BB$3),"",IF(#REF!="LER","12,",IF(#REF!="LOR","16,",IF(#REF!="LEB","16,",IF(#REF!="LOB","13,",IF(#REF!="HER","30,",IF(#REF!="HOR","34,",IF(#REF!="HEB","34,",IF(#REF!="HOB","29,",""))))))))),"")</f>
        <v/>
      </c>
      <c r="CB1936" s="76" t="str">
        <f>IF($A1935&lt;&gt;"",IF(OR(EE1935&lt;&gt;0,EF1935&lt;&gt;0,#REF!&lt;$BB$3),"",IF(#REF!="LER","14,",IF(#REF!="LOR","17,",IF(#REF!="LEB","17,",IF(#REF!="LOB","15,",IF(#REF!="HER","32,",IF(#REF!="HOR","35,",IF(#REF!="HEB","35,",IF(#REF!="HOB","31,",""))))))))),"")</f>
        <v/>
      </c>
      <c r="CC1936" s="76" t="str">
        <f>IF($A1935&lt;&gt;"",IF(OR(EE1935&lt;&gt;0,EF1935&lt;&gt;0,#REF!&lt;$BB$3),"",IF(#REF!="LER","16,",IF(#REF!="LOR","18,",IF(#REF!="LEB","18,",IF(#REF!="LOB","17,",IF(#REF!="HER","34,",IF(#REF!="HOR","36,",IF(#REF!="HEB","36,",IF(#REF!="HOB","33,",""))))))))),"")</f>
        <v/>
      </c>
      <c r="CD1936" s="60" t="b">
        <f t="shared" si="2699"/>
        <v>0</v>
      </c>
      <c r="CE1936" s="60" t="b">
        <f t="shared" si="2700"/>
        <v>0</v>
      </c>
      <c r="CF1936" s="60" t="b">
        <f t="shared" si="2701"/>
        <v>0</v>
      </c>
      <c r="CG1936" s="60" t="b">
        <f t="shared" si="2702"/>
        <v>0</v>
      </c>
      <c r="CH1936" s="60" t="b">
        <f t="shared" si="2703"/>
        <v>0</v>
      </c>
      <c r="CI1936" s="60" t="b">
        <f t="shared" si="2704"/>
        <v>0</v>
      </c>
      <c r="CJ1936" s="60" t="b">
        <f t="shared" si="2705"/>
        <v>0</v>
      </c>
      <c r="CK1936" s="60"/>
      <c r="CL1936" s="61">
        <f t="shared" si="2671"/>
        <v>0</v>
      </c>
      <c r="CM1936" s="92">
        <f t="shared" si="2706"/>
        <v>0</v>
      </c>
      <c r="CN1936" s="13">
        <f t="shared" si="2707"/>
        <v>0</v>
      </c>
      <c r="CO1936" s="11" t="e">
        <f>IF(#REF!&lt;&gt;"",BC1936+CO1935,0)</f>
        <v>#REF!</v>
      </c>
      <c r="CQ1936" s="11">
        <f t="shared" si="2664"/>
        <v>0</v>
      </c>
    </row>
    <row r="1937" spans="20:95" x14ac:dyDescent="0.2">
      <c r="T1937" s="67" t="str">
        <f t="shared" si="2677"/>
        <v/>
      </c>
      <c r="U1937" s="76" t="str">
        <f>IF($A1936&lt;&gt;"",IF(OR(CR1936&lt;&gt;0,CS1936&lt;&gt;0,#REF!&lt;$BB$3),"",IF(#REF!="LER","01,",IF(#REF!="LOR","01,",IF(#REF!="LEB","02,",IF(#REF!="LOB","01,",IF(#REF!="HER","19,",IF(#REF!="HOR","19,",IF(#REF!="HEB","20,",IF(#REF!="HOB","19,",""))))))))),"")</f>
        <v/>
      </c>
      <c r="V1937" s="76" t="str">
        <f>IF($A1936&lt;&gt;"",IF(OR(CR1936&lt;&gt;0,CS1936&lt;&gt;0,#REF!&lt;$BB$3),"",IF(#REF!="LER","02,",IF(#REF!="LOR","03,",IF(#REF!="LEB","04,",IF(#REF!="LOB","02,",IF(#REF!="HER","20,",IF(#REF!="HOR","21,",IF(#REF!="HEB","22,",IF(#REF!="HOB","20,",""))))))))),"")</f>
        <v/>
      </c>
      <c r="W1937" s="76" t="str">
        <f>IF($A1936&lt;&gt;"",IF(OR(CR1936&lt;&gt;0,CS1936&lt;&gt;0,#REF!&lt;$BB$3),"",IF(#REF!="LER","03,",IF(#REF!="LOR","05,",IF(#REF!="LEB","06,",IF(#REF!="LOB","03,",IF(#REF!="HER","21,",IF(#REF!="HOR","23,",IF(#REF!="HEB","24,",IF(#REF!="HOB","21,",""))))))))),"")</f>
        <v/>
      </c>
      <c r="X1937" s="76" t="str">
        <f>IF($A1936&lt;&gt;"",IF(OR(CR1936&lt;&gt;0,CS1936&lt;&gt;0,#REF!&lt;$BB$3),"",IF(#REF!="LER","04,",IF(#REF!="LOR","07,",IF(#REF!="LEB","08,",IF(#REF!="LOB","04,",IF(#REF!="HER","22,",IF(#REF!="HOR","25,",IF(#REF!="HEB","26,",IF(#REF!="HOB","22,",""))))))))),"")</f>
        <v/>
      </c>
      <c r="Y1937" s="76" t="str">
        <f>IF($A1936&lt;&gt;"",IF(OR(CR1936&lt;&gt;0,CS1936&lt;&gt;0,#REF!&lt;$BB$3),"",IF(#REF!="LER","05,",IF(#REF!="LOR","09,",IF(#REF!="LEB","10,",IF(#REF!="LOB","05,",IF(#REF!="HER","23,",IF(#REF!="HOR","27,",IF(#REF!="HEB","28,",IF(#REF!="HOB","23,",""))))))))),"")</f>
        <v/>
      </c>
      <c r="Z1937" s="76" t="str">
        <f>IF($A1936&lt;&gt;"",IF(OR(CR1936&lt;&gt;0,CS1936&lt;&gt;0,#REF!&lt;$BB$3),"",IF(#REF!="LER","06,",IF(#REF!="LOR","11,",IF(#REF!="LEB","11,",IF(#REF!="LOB","06,",IF(#REF!="HER","24,",IF(#REF!="HOR","29,",IF(#REF!="HEB","29,",IF(#REF!="HOB","24,",""))))))))),"")</f>
        <v/>
      </c>
      <c r="AA1937" s="76"/>
      <c r="AB1937" s="76"/>
      <c r="AC1937" s="76"/>
      <c r="AD1937" s="76"/>
      <c r="AE1937" s="76"/>
      <c r="AF1937" s="76"/>
      <c r="AG1937" s="76"/>
      <c r="AH1937" s="76"/>
      <c r="AI1937" s="76"/>
      <c r="AJ1937" s="76"/>
      <c r="AK1937" s="67" t="str">
        <f t="shared" si="2678"/>
        <v/>
      </c>
      <c r="AL1937" s="76" t="str">
        <f>IF($A1936&lt;&gt;"",IF(OR(CR1936&lt;&gt;0,CS1936&lt;&gt;0,#REF!&lt;$BB$3),"",IF(#REF!="LER","07,",IF(#REF!="LOR","12,",IF(#REF!="LEB","12,",IF(#REF!="LOB","08,",IF(#REF!="HER","25,",IF(#REF!="HOR","30,",IF(#REF!="HEB","30,",IF(#REF!="HOB","25,",""))))))))),"")</f>
        <v/>
      </c>
      <c r="AM1937" s="76" t="str">
        <f>IF($A1936&lt;&gt;"",IF(OR(CR1936&lt;&gt;0,CS1936&lt;&gt;0,#REF!&lt;$BB$3),"",IF(#REF!="LER","08,",IF(#REF!="LOR","13,",IF(#REF!="LEB","13,",IF(#REF!="LOB","09,",IF(#REF!="HER","26,",IF(#REF!="HOR","31,",IF(#REF!="HEB","31,",IF(#REF!="HOB","26,",""))))))))),"")</f>
        <v/>
      </c>
      <c r="AN1937" s="76" t="str">
        <f>IF($A1936&lt;&gt;"",IF(OR(CR1936&lt;&gt;0,CS1936&lt;&gt;0,#REF!&lt;$BB$3),"",IF(#REF!="LER","09,",IF(#REF!="LOR","14,",IF(#REF!="LEB","14,",IF(#REF!="LOB","10,",IF(#REF!="HER","27,",IF(#REF!="HOR","32,",IF(#REF!="HEB","32,",IF(#REF!="HOB","27,",""))))))))),"")</f>
        <v/>
      </c>
      <c r="AO1937" s="76" t="str">
        <f>IF($A1936&lt;&gt;"",IF(OR(CR1936&lt;&gt;0,CS1936&lt;&gt;0,#REF!&lt;$BB$3),"",IF(#REF!="LER","10,",IF(#REF!="LOR","15,",IF(#REF!="LEB","15,",IF(#REF!="LOB","11,",IF(#REF!="HER","28,",IF(#REF!="HOR","33,",IF(#REF!="HEB","33,",IF(#REF!="HOB","28,",""))))))))),"")</f>
        <v/>
      </c>
      <c r="AP1937" s="76" t="str">
        <f>IF($A1936&lt;&gt;"",IF(OR(CR1936&lt;&gt;0,CS1936&lt;&gt;0,#REF!&lt;$BB$3),"",IF(#REF!="LER","12,",IF(#REF!="LOR","16,",IF(#REF!="LEB","16,",IF(#REF!="LOB","13,",IF(#REF!="HER","30,",IF(#REF!="HOR","34,",IF(#REF!="HEB","34,",IF(#REF!="HOB","29,",""))))))))),"")</f>
        <v/>
      </c>
      <c r="AQ1937" s="76" t="str">
        <f>IF($A1936&lt;&gt;"",IF(OR(CR1936&lt;&gt;0,CS1936&lt;&gt;0,#REF!&lt;$BB$3),"",IF(#REF!="LER","14,",IF(#REF!="LOR","17,",IF(#REF!="LEB","17,",IF(#REF!="LOB","15,",IF(#REF!="HER","32,",IF(#REF!="HOR","35,",IF(#REF!="HEB","35,",IF(#REF!="HOB","31,",""))))))))),"")</f>
        <v/>
      </c>
      <c r="AR1937" s="76" t="str">
        <f>IF($A1936&lt;&gt;"",IF(OR(CR1936&lt;&gt;0,CS1936&lt;&gt;0,#REF!&lt;$BB$3),"",IF(#REF!="LER","16,",IF(#REF!="LOR","18,",IF(#REF!="LEB","18,",IF(#REF!="LOB","17,",IF(#REF!="HER","34,",IF(#REF!="HOR","36,",IF(#REF!="HEB","36,",IF(#REF!="HOB","33,",""))))))))),"")</f>
        <v/>
      </c>
      <c r="AS1937" s="60" t="b">
        <f t="shared" si="2686"/>
        <v>0</v>
      </c>
      <c r="AT1937" s="60" t="b">
        <f t="shared" si="2687"/>
        <v>0</v>
      </c>
      <c r="AU1937" s="60" t="b">
        <f t="shared" si="2688"/>
        <v>0</v>
      </c>
      <c r="AV1937" s="60" t="b">
        <f t="shared" si="2689"/>
        <v>0</v>
      </c>
      <c r="AW1937" s="60" t="b">
        <f t="shared" si="2690"/>
        <v>0</v>
      </c>
      <c r="AX1937" s="60" t="b">
        <f t="shared" si="2691"/>
        <v>0</v>
      </c>
      <c r="AY1937" s="60" t="b">
        <f t="shared" si="2692"/>
        <v>0</v>
      </c>
      <c r="AZ1937" s="60"/>
      <c r="BA1937" s="61">
        <f t="shared" si="2670"/>
        <v>0</v>
      </c>
      <c r="BB1937" s="13">
        <f t="shared" si="2697"/>
        <v>0</v>
      </c>
      <c r="BC1937" s="11" t="e">
        <f>IF(#REF!&lt;&gt;"",S1937+BC1936,0)</f>
        <v>#REF!</v>
      </c>
      <c r="BD1937" s="67" t="str">
        <f t="shared" si="2679"/>
        <v/>
      </c>
      <c r="BE1937" s="76" t="str">
        <f>IF($A1936&lt;&gt;"",IF(OR(EE1936&lt;&gt;0,EF1936&lt;&gt;0,#REF!&lt;$BB$3),"",IF(#REF!="LER","01,",IF(#REF!="LOR","01,",IF(#REF!="LEB","02,",IF(#REF!="LOB","01,",IF(#REF!="HER","19,",IF(#REF!="HOR","19,",IF(#REF!="HEB","20,",IF(#REF!="HOB","19,",""))))))))),"")</f>
        <v/>
      </c>
      <c r="BF1937" s="76" t="str">
        <f>IF($A1936&lt;&gt;"",IF(OR(EE1936&lt;&gt;0,EF1936&lt;&gt;0,#REF!&lt;$BB$3),"",IF(#REF!="LER","02,",IF(#REF!="LOR","03,",IF(#REF!="LEB","04,",IF(#REF!="LOB","02,",IF(#REF!="HER","20,",IF(#REF!="HOR","21,",IF(#REF!="HEB","22,",IF(#REF!="HOB","20,",""))))))))),"")</f>
        <v/>
      </c>
      <c r="BG1937" s="76" t="str">
        <f>IF($A1936&lt;&gt;"",IF(OR(EE1936&lt;&gt;0,EF1936&lt;&gt;0,#REF!&lt;$BB$3),"",IF(#REF!="LER","03,",IF(#REF!="LOR","05,",IF(#REF!="LEB","06,",IF(#REF!="LOB","03,",IF(#REF!="HER","21,",IF(#REF!="HOR","23,",IF(#REF!="HEB","24,",IF(#REF!="HOB","21,",""))))))))),"")</f>
        <v/>
      </c>
      <c r="BH1937" s="76" t="str">
        <f>IF($A1936&lt;&gt;"",IF(OR(EE1936&lt;&gt;0,EF1936&lt;&gt;0,#REF!&lt;$BB$3),"",IF(#REF!="LER","04,",IF(#REF!="LOR","07,",IF(#REF!="LEB","08,",IF(#REF!="LOB","04,",IF(#REF!="HER","22,",IF(#REF!="HOR","25,",IF(#REF!="HEB","26,",IF(#REF!="HOB","22,",""))))))))),"")</f>
        <v/>
      </c>
      <c r="BI1937" s="76" t="str">
        <f>IF($A1936&lt;&gt;"",IF(OR(EE1936&lt;&gt;0,EF1936&lt;&gt;0,#REF!&lt;$BB$3),"",IF(#REF!="LER","05,",IF(#REF!="LOR","09,",IF(#REF!="LEB","10,",IF(#REF!="LOB","05,",IF(#REF!="HER","23,",IF(#REF!="HOR","27,",IF(#REF!="HEB","28,",IF(#REF!="HOB","23,",""))))))))),"")</f>
        <v/>
      </c>
      <c r="BJ1937" s="76" t="str">
        <f>IF($A1936&lt;&gt;"",IF(OR(EE1936&lt;&gt;0,EF1936&lt;&gt;0,#REF!&lt;$BB$3),"",IF(#REF!="LER","06,",IF(#REF!="LOR","11,",IF(#REF!="LEB","11,",IF(#REF!="LOB","06,",IF(#REF!="HER","24,",IF(#REF!="HOR","29,",IF(#REF!="HEB","29,",IF(#REF!="HOB","24,",""))))))))),"")</f>
        <v/>
      </c>
      <c r="BK1937" s="76"/>
      <c r="BL1937" s="76"/>
      <c r="BM1937" s="76"/>
      <c r="BN1937" s="76"/>
      <c r="BO1937" s="76"/>
      <c r="BP1937" s="76"/>
      <c r="BQ1937" s="76"/>
      <c r="BR1937" s="76"/>
      <c r="BS1937" s="92">
        <f t="shared" si="2698"/>
        <v>0</v>
      </c>
      <c r="BT1937" s="76"/>
      <c r="BU1937" s="76"/>
      <c r="BV1937" s="67" t="str">
        <f t="shared" si="2680"/>
        <v/>
      </c>
      <c r="BW1937" s="76" t="str">
        <f>IF($A1936&lt;&gt;"",IF(OR(EE1936&lt;&gt;0,EF1936&lt;&gt;0,#REF!&lt;$BB$3),"",IF(#REF!="LER","07,",IF(#REF!="LOR","12,",IF(#REF!="LEB","12,",IF(#REF!="LOB","08,",IF(#REF!="HER","25,",IF(#REF!="HOR","30,",IF(#REF!="HEB","30,",IF(#REF!="HOB","25,",""))))))))),"")</f>
        <v/>
      </c>
      <c r="BX1937" s="76" t="str">
        <f>IF($A1936&lt;&gt;"",IF(OR(EE1936&lt;&gt;0,EF1936&lt;&gt;0,#REF!&lt;$BB$3),"",IF(#REF!="LER","08,",IF(#REF!="LOR","13,",IF(#REF!="LEB","13,",IF(#REF!="LOB","09,",IF(#REF!="HER","26,",IF(#REF!="HOR","31,",IF(#REF!="HEB","31,",IF(#REF!="HOB","26,",""))))))))),"")</f>
        <v/>
      </c>
      <c r="BY1937" s="76" t="str">
        <f>IF($A1936&lt;&gt;"",IF(OR(EE1936&lt;&gt;0,EF1936&lt;&gt;0,#REF!&lt;$BB$3),"",IF(#REF!="LER","09,",IF(#REF!="LOR","14,",IF(#REF!="LEB","14,",IF(#REF!="LOB","10,",IF(#REF!="HER","27,",IF(#REF!="HOR","32,",IF(#REF!="HEB","32,",IF(#REF!="HOB","27,",""))))))))),"")</f>
        <v/>
      </c>
      <c r="BZ1937" s="76" t="str">
        <f>IF($A1936&lt;&gt;"",IF(OR(EE1936&lt;&gt;0,EF1936&lt;&gt;0,#REF!&lt;$BB$3),"",IF(#REF!="LER","10,",IF(#REF!="LOR","15,",IF(#REF!="LEB","15,",IF(#REF!="LOB","11,",IF(#REF!="HER","28,",IF(#REF!="HOR","33,",IF(#REF!="HEB","33,",IF(#REF!="HOB","28,",""))))))))),"")</f>
        <v/>
      </c>
      <c r="CA1937" s="76" t="str">
        <f>IF($A1936&lt;&gt;"",IF(OR(EE1936&lt;&gt;0,EF1936&lt;&gt;0,#REF!&lt;$BB$3),"",IF(#REF!="LER","12,",IF(#REF!="LOR","16,",IF(#REF!="LEB","16,",IF(#REF!="LOB","13,",IF(#REF!="HER","30,",IF(#REF!="HOR","34,",IF(#REF!="HEB","34,",IF(#REF!="HOB","29,",""))))))))),"")</f>
        <v/>
      </c>
      <c r="CB1937" s="76" t="str">
        <f>IF($A1936&lt;&gt;"",IF(OR(EE1936&lt;&gt;0,EF1936&lt;&gt;0,#REF!&lt;$BB$3),"",IF(#REF!="LER","14,",IF(#REF!="LOR","17,",IF(#REF!="LEB","17,",IF(#REF!="LOB","15,",IF(#REF!="HER","32,",IF(#REF!="HOR","35,",IF(#REF!="HEB","35,",IF(#REF!="HOB","31,",""))))))))),"")</f>
        <v/>
      </c>
      <c r="CC1937" s="76" t="str">
        <f>IF($A1936&lt;&gt;"",IF(OR(EE1936&lt;&gt;0,EF1936&lt;&gt;0,#REF!&lt;$BB$3),"",IF(#REF!="LER","16,",IF(#REF!="LOR","18,",IF(#REF!="LEB","18,",IF(#REF!="LOB","17,",IF(#REF!="HER","34,",IF(#REF!="HOR","36,",IF(#REF!="HEB","36,",IF(#REF!="HOB","33,",""))))))))),"")</f>
        <v/>
      </c>
      <c r="CD1937" s="60" t="b">
        <f t="shared" si="2699"/>
        <v>0</v>
      </c>
      <c r="CE1937" s="60" t="b">
        <f t="shared" si="2700"/>
        <v>0</v>
      </c>
      <c r="CF1937" s="60" t="b">
        <f t="shared" si="2701"/>
        <v>0</v>
      </c>
      <c r="CG1937" s="60" t="b">
        <f t="shared" si="2702"/>
        <v>0</v>
      </c>
      <c r="CH1937" s="60" t="b">
        <f t="shared" si="2703"/>
        <v>0</v>
      </c>
      <c r="CI1937" s="60" t="b">
        <f t="shared" si="2704"/>
        <v>0</v>
      </c>
      <c r="CJ1937" s="60" t="b">
        <f t="shared" si="2705"/>
        <v>0</v>
      </c>
      <c r="CK1937" s="60"/>
      <c r="CL1937" s="61">
        <f t="shared" si="2671"/>
        <v>0</v>
      </c>
      <c r="CM1937" s="92">
        <f t="shared" si="2706"/>
        <v>0</v>
      </c>
      <c r="CN1937" s="13">
        <f t="shared" si="2707"/>
        <v>0</v>
      </c>
      <c r="CO1937" s="11" t="e">
        <f>IF(#REF!&lt;&gt;"",BC1937+CO1936,0)</f>
        <v>#REF!</v>
      </c>
      <c r="CQ1937" s="11">
        <f t="shared" si="2664"/>
        <v>0</v>
      </c>
    </row>
    <row r="1938" spans="20:95" x14ac:dyDescent="0.2">
      <c r="T1938" s="67" t="str">
        <f t="shared" si="2677"/>
        <v/>
      </c>
      <c r="U1938" s="76" t="str">
        <f>IF($A1937&lt;&gt;"",IF(OR(CR1937&lt;&gt;0,CS1937&lt;&gt;0,#REF!&lt;$BB$3),"",IF(#REF!="LER","01,",IF(#REF!="LOR","01,",IF(#REF!="LEB","02,",IF(#REF!="LOB","01,",IF(#REF!="HER","19,",IF(#REF!="HOR","19,",IF(#REF!="HEB","20,",IF(#REF!="HOB","19,",""))))))))),"")</f>
        <v/>
      </c>
      <c r="V1938" s="76" t="str">
        <f>IF($A1937&lt;&gt;"",IF(OR(CR1937&lt;&gt;0,CS1937&lt;&gt;0,#REF!&lt;$BB$3),"",IF(#REF!="LER","02,",IF(#REF!="LOR","03,",IF(#REF!="LEB","04,",IF(#REF!="LOB","02,",IF(#REF!="HER","20,",IF(#REF!="HOR","21,",IF(#REF!="HEB","22,",IF(#REF!="HOB","20,",""))))))))),"")</f>
        <v/>
      </c>
      <c r="W1938" s="76" t="str">
        <f>IF($A1937&lt;&gt;"",IF(OR(CR1937&lt;&gt;0,CS1937&lt;&gt;0,#REF!&lt;$BB$3),"",IF(#REF!="LER","03,",IF(#REF!="LOR","05,",IF(#REF!="LEB","06,",IF(#REF!="LOB","03,",IF(#REF!="HER","21,",IF(#REF!="HOR","23,",IF(#REF!="HEB","24,",IF(#REF!="HOB","21,",""))))))))),"")</f>
        <v/>
      </c>
      <c r="X1938" s="76" t="str">
        <f>IF($A1937&lt;&gt;"",IF(OR(CR1937&lt;&gt;0,CS1937&lt;&gt;0,#REF!&lt;$BB$3),"",IF(#REF!="LER","04,",IF(#REF!="LOR","07,",IF(#REF!="LEB","08,",IF(#REF!="LOB","04,",IF(#REF!="HER","22,",IF(#REF!="HOR","25,",IF(#REF!="HEB","26,",IF(#REF!="HOB","22,",""))))))))),"")</f>
        <v/>
      </c>
      <c r="Y1938" s="76" t="str">
        <f>IF($A1937&lt;&gt;"",IF(OR(CR1937&lt;&gt;0,CS1937&lt;&gt;0,#REF!&lt;$BB$3),"",IF(#REF!="LER","05,",IF(#REF!="LOR","09,",IF(#REF!="LEB","10,",IF(#REF!="LOB","05,",IF(#REF!="HER","23,",IF(#REF!="HOR","27,",IF(#REF!="HEB","28,",IF(#REF!="HOB","23,",""))))))))),"")</f>
        <v/>
      </c>
      <c r="Z1938" s="76" t="str">
        <f>IF($A1937&lt;&gt;"",IF(OR(CR1937&lt;&gt;0,CS1937&lt;&gt;0,#REF!&lt;$BB$3),"",IF(#REF!="LER","06,",IF(#REF!="LOR","11,",IF(#REF!="LEB","11,",IF(#REF!="LOB","06,",IF(#REF!="HER","24,",IF(#REF!="HOR","29,",IF(#REF!="HEB","29,",IF(#REF!="HOB","24,",""))))))))),"")</f>
        <v/>
      </c>
      <c r="AA1938" s="76"/>
      <c r="AB1938" s="76"/>
      <c r="AC1938" s="76"/>
      <c r="AD1938" s="76"/>
      <c r="AE1938" s="76"/>
      <c r="AF1938" s="76"/>
      <c r="AG1938" s="76"/>
      <c r="AH1938" s="76"/>
      <c r="AI1938" s="76"/>
      <c r="AJ1938" s="76"/>
      <c r="AK1938" s="67" t="str">
        <f t="shared" si="2678"/>
        <v/>
      </c>
      <c r="AL1938" s="76" t="str">
        <f>IF($A1937&lt;&gt;"",IF(OR(CR1937&lt;&gt;0,CS1937&lt;&gt;0,#REF!&lt;$BB$3),"",IF(#REF!="LER","07,",IF(#REF!="LOR","12,",IF(#REF!="LEB","12,",IF(#REF!="LOB","08,",IF(#REF!="HER","25,",IF(#REF!="HOR","30,",IF(#REF!="HEB","30,",IF(#REF!="HOB","25,",""))))))))),"")</f>
        <v/>
      </c>
      <c r="AM1938" s="76" t="str">
        <f>IF($A1937&lt;&gt;"",IF(OR(CR1937&lt;&gt;0,CS1937&lt;&gt;0,#REF!&lt;$BB$3),"",IF(#REF!="LER","08,",IF(#REF!="LOR","13,",IF(#REF!="LEB","13,",IF(#REF!="LOB","09,",IF(#REF!="HER","26,",IF(#REF!="HOR","31,",IF(#REF!="HEB","31,",IF(#REF!="HOB","26,",""))))))))),"")</f>
        <v/>
      </c>
      <c r="AN1938" s="76" t="str">
        <f>IF($A1937&lt;&gt;"",IF(OR(CR1937&lt;&gt;0,CS1937&lt;&gt;0,#REF!&lt;$BB$3),"",IF(#REF!="LER","09,",IF(#REF!="LOR","14,",IF(#REF!="LEB","14,",IF(#REF!="LOB","10,",IF(#REF!="HER","27,",IF(#REF!="HOR","32,",IF(#REF!="HEB","32,",IF(#REF!="HOB","27,",""))))))))),"")</f>
        <v/>
      </c>
      <c r="AO1938" s="76" t="str">
        <f>IF($A1937&lt;&gt;"",IF(OR(CR1937&lt;&gt;0,CS1937&lt;&gt;0,#REF!&lt;$BB$3),"",IF(#REF!="LER","10,",IF(#REF!="LOR","15,",IF(#REF!="LEB","15,",IF(#REF!="LOB","11,",IF(#REF!="HER","28,",IF(#REF!="HOR","33,",IF(#REF!="HEB","33,",IF(#REF!="HOB","28,",""))))))))),"")</f>
        <v/>
      </c>
      <c r="AP1938" s="76" t="str">
        <f>IF($A1937&lt;&gt;"",IF(OR(CR1937&lt;&gt;0,CS1937&lt;&gt;0,#REF!&lt;$BB$3),"",IF(#REF!="LER","12,",IF(#REF!="LOR","16,",IF(#REF!="LEB","16,",IF(#REF!="LOB","13,",IF(#REF!="HER","30,",IF(#REF!="HOR","34,",IF(#REF!="HEB","34,",IF(#REF!="HOB","29,",""))))))))),"")</f>
        <v/>
      </c>
      <c r="AQ1938" s="76" t="str">
        <f>IF($A1937&lt;&gt;"",IF(OR(CR1937&lt;&gt;0,CS1937&lt;&gt;0,#REF!&lt;$BB$3),"",IF(#REF!="LER","14,",IF(#REF!="LOR","17,",IF(#REF!="LEB","17,",IF(#REF!="LOB","15,",IF(#REF!="HER","32,",IF(#REF!="HOR","35,",IF(#REF!="HEB","35,",IF(#REF!="HOB","31,",""))))))))),"")</f>
        <v/>
      </c>
      <c r="AR1938" s="76" t="str">
        <f>IF($A1937&lt;&gt;"",IF(OR(CR1937&lt;&gt;0,CS1937&lt;&gt;0,#REF!&lt;$BB$3),"",IF(#REF!="LER","16,",IF(#REF!="LOR","18,",IF(#REF!="LEB","18,",IF(#REF!="LOB","17,",IF(#REF!="HER","34,",IF(#REF!="HOR","36,",IF(#REF!="HEB","36,",IF(#REF!="HOB","33,",""))))))))),"")</f>
        <v/>
      </c>
      <c r="AS1938" s="60" t="b">
        <f t="shared" si="2686"/>
        <v>0</v>
      </c>
      <c r="AT1938" s="60" t="b">
        <f t="shared" si="2687"/>
        <v>0</v>
      </c>
      <c r="AU1938" s="60" t="b">
        <f t="shared" si="2688"/>
        <v>0</v>
      </c>
      <c r="AV1938" s="60" t="b">
        <f t="shared" si="2689"/>
        <v>0</v>
      </c>
      <c r="AW1938" s="60" t="b">
        <f t="shared" si="2690"/>
        <v>0</v>
      </c>
      <c r="AX1938" s="60" t="b">
        <f t="shared" si="2691"/>
        <v>0</v>
      </c>
      <c r="AY1938" s="60" t="b">
        <f t="shared" si="2692"/>
        <v>0</v>
      </c>
      <c r="AZ1938" s="60"/>
      <c r="BA1938" s="61">
        <f t="shared" si="2670"/>
        <v>0</v>
      </c>
      <c r="BB1938" s="13">
        <f t="shared" si="2697"/>
        <v>0</v>
      </c>
      <c r="BC1938" s="11" t="e">
        <f>IF(#REF!&lt;&gt;"",S1938+BC1937,0)</f>
        <v>#REF!</v>
      </c>
      <c r="BD1938" s="67" t="str">
        <f t="shared" si="2679"/>
        <v/>
      </c>
      <c r="BE1938" s="76" t="str">
        <f>IF($A1937&lt;&gt;"",IF(OR(EE1937&lt;&gt;0,EF1937&lt;&gt;0,#REF!&lt;$BB$3),"",IF(#REF!="LER","01,",IF(#REF!="LOR","01,",IF(#REF!="LEB","02,",IF(#REF!="LOB","01,",IF(#REF!="HER","19,",IF(#REF!="HOR","19,",IF(#REF!="HEB","20,",IF(#REF!="HOB","19,",""))))))))),"")</f>
        <v/>
      </c>
      <c r="BF1938" s="76" t="str">
        <f>IF($A1937&lt;&gt;"",IF(OR(EE1937&lt;&gt;0,EF1937&lt;&gt;0,#REF!&lt;$BB$3),"",IF(#REF!="LER","02,",IF(#REF!="LOR","03,",IF(#REF!="LEB","04,",IF(#REF!="LOB","02,",IF(#REF!="HER","20,",IF(#REF!="HOR","21,",IF(#REF!="HEB","22,",IF(#REF!="HOB","20,",""))))))))),"")</f>
        <v/>
      </c>
      <c r="BG1938" s="76" t="str">
        <f>IF($A1937&lt;&gt;"",IF(OR(EE1937&lt;&gt;0,EF1937&lt;&gt;0,#REF!&lt;$BB$3),"",IF(#REF!="LER","03,",IF(#REF!="LOR","05,",IF(#REF!="LEB","06,",IF(#REF!="LOB","03,",IF(#REF!="HER","21,",IF(#REF!="HOR","23,",IF(#REF!="HEB","24,",IF(#REF!="HOB","21,",""))))))))),"")</f>
        <v/>
      </c>
      <c r="BH1938" s="76" t="str">
        <f>IF($A1937&lt;&gt;"",IF(OR(EE1937&lt;&gt;0,EF1937&lt;&gt;0,#REF!&lt;$BB$3),"",IF(#REF!="LER","04,",IF(#REF!="LOR","07,",IF(#REF!="LEB","08,",IF(#REF!="LOB","04,",IF(#REF!="HER","22,",IF(#REF!="HOR","25,",IF(#REF!="HEB","26,",IF(#REF!="HOB","22,",""))))))))),"")</f>
        <v/>
      </c>
      <c r="BI1938" s="76" t="str">
        <f>IF($A1937&lt;&gt;"",IF(OR(EE1937&lt;&gt;0,EF1937&lt;&gt;0,#REF!&lt;$BB$3),"",IF(#REF!="LER","05,",IF(#REF!="LOR","09,",IF(#REF!="LEB","10,",IF(#REF!="LOB","05,",IF(#REF!="HER","23,",IF(#REF!="HOR","27,",IF(#REF!="HEB","28,",IF(#REF!="HOB","23,",""))))))))),"")</f>
        <v/>
      </c>
      <c r="BJ1938" s="76" t="str">
        <f>IF($A1937&lt;&gt;"",IF(OR(EE1937&lt;&gt;0,EF1937&lt;&gt;0,#REF!&lt;$BB$3),"",IF(#REF!="LER","06,",IF(#REF!="LOR","11,",IF(#REF!="LEB","11,",IF(#REF!="LOB","06,",IF(#REF!="HER","24,",IF(#REF!="HOR","29,",IF(#REF!="HEB","29,",IF(#REF!="HOB","24,",""))))))))),"")</f>
        <v/>
      </c>
      <c r="BK1938" s="76"/>
      <c r="BL1938" s="76"/>
      <c r="BM1938" s="76"/>
      <c r="BN1938" s="76"/>
      <c r="BO1938" s="76"/>
      <c r="BP1938" s="76"/>
      <c r="BQ1938" s="76"/>
      <c r="BR1938" s="76"/>
      <c r="BS1938" s="92">
        <f t="shared" si="2698"/>
        <v>0</v>
      </c>
      <c r="BT1938" s="76"/>
      <c r="BU1938" s="76"/>
      <c r="BV1938" s="67" t="str">
        <f t="shared" si="2680"/>
        <v/>
      </c>
      <c r="BW1938" s="76" t="str">
        <f>IF($A1937&lt;&gt;"",IF(OR(EE1937&lt;&gt;0,EF1937&lt;&gt;0,#REF!&lt;$BB$3),"",IF(#REF!="LER","07,",IF(#REF!="LOR","12,",IF(#REF!="LEB","12,",IF(#REF!="LOB","08,",IF(#REF!="HER","25,",IF(#REF!="HOR","30,",IF(#REF!="HEB","30,",IF(#REF!="HOB","25,",""))))))))),"")</f>
        <v/>
      </c>
      <c r="BX1938" s="76" t="str">
        <f>IF($A1937&lt;&gt;"",IF(OR(EE1937&lt;&gt;0,EF1937&lt;&gt;0,#REF!&lt;$BB$3),"",IF(#REF!="LER","08,",IF(#REF!="LOR","13,",IF(#REF!="LEB","13,",IF(#REF!="LOB","09,",IF(#REF!="HER","26,",IF(#REF!="HOR","31,",IF(#REF!="HEB","31,",IF(#REF!="HOB","26,",""))))))))),"")</f>
        <v/>
      </c>
      <c r="BY1938" s="76" t="str">
        <f>IF($A1937&lt;&gt;"",IF(OR(EE1937&lt;&gt;0,EF1937&lt;&gt;0,#REF!&lt;$BB$3),"",IF(#REF!="LER","09,",IF(#REF!="LOR","14,",IF(#REF!="LEB","14,",IF(#REF!="LOB","10,",IF(#REF!="HER","27,",IF(#REF!="HOR","32,",IF(#REF!="HEB","32,",IF(#REF!="HOB","27,",""))))))))),"")</f>
        <v/>
      </c>
      <c r="BZ1938" s="76" t="str">
        <f>IF($A1937&lt;&gt;"",IF(OR(EE1937&lt;&gt;0,EF1937&lt;&gt;0,#REF!&lt;$BB$3),"",IF(#REF!="LER","10,",IF(#REF!="LOR","15,",IF(#REF!="LEB","15,",IF(#REF!="LOB","11,",IF(#REF!="HER","28,",IF(#REF!="HOR","33,",IF(#REF!="HEB","33,",IF(#REF!="HOB","28,",""))))))))),"")</f>
        <v/>
      </c>
      <c r="CA1938" s="76" t="str">
        <f>IF($A1937&lt;&gt;"",IF(OR(EE1937&lt;&gt;0,EF1937&lt;&gt;0,#REF!&lt;$BB$3),"",IF(#REF!="LER","12,",IF(#REF!="LOR","16,",IF(#REF!="LEB","16,",IF(#REF!="LOB","13,",IF(#REF!="HER","30,",IF(#REF!="HOR","34,",IF(#REF!="HEB","34,",IF(#REF!="HOB","29,",""))))))))),"")</f>
        <v/>
      </c>
      <c r="CB1938" s="76" t="str">
        <f>IF($A1937&lt;&gt;"",IF(OR(EE1937&lt;&gt;0,EF1937&lt;&gt;0,#REF!&lt;$BB$3),"",IF(#REF!="LER","14,",IF(#REF!="LOR","17,",IF(#REF!="LEB","17,",IF(#REF!="LOB","15,",IF(#REF!="HER","32,",IF(#REF!="HOR","35,",IF(#REF!="HEB","35,",IF(#REF!="HOB","31,",""))))))))),"")</f>
        <v/>
      </c>
      <c r="CC1938" s="76" t="str">
        <f>IF($A1937&lt;&gt;"",IF(OR(EE1937&lt;&gt;0,EF1937&lt;&gt;0,#REF!&lt;$BB$3),"",IF(#REF!="LER","16,",IF(#REF!="LOR","18,",IF(#REF!="LEB","18,",IF(#REF!="LOB","17,",IF(#REF!="HER","34,",IF(#REF!="HOR","36,",IF(#REF!="HEB","36,",IF(#REF!="HOB","33,",""))))))))),"")</f>
        <v/>
      </c>
      <c r="CD1938" s="60" t="b">
        <f t="shared" si="2699"/>
        <v>0</v>
      </c>
      <c r="CE1938" s="60" t="b">
        <f t="shared" si="2700"/>
        <v>0</v>
      </c>
      <c r="CF1938" s="60" t="b">
        <f t="shared" si="2701"/>
        <v>0</v>
      </c>
      <c r="CG1938" s="60" t="b">
        <f t="shared" si="2702"/>
        <v>0</v>
      </c>
      <c r="CH1938" s="60" t="b">
        <f t="shared" si="2703"/>
        <v>0</v>
      </c>
      <c r="CI1938" s="60" t="b">
        <f t="shared" si="2704"/>
        <v>0</v>
      </c>
      <c r="CJ1938" s="60" t="b">
        <f t="shared" si="2705"/>
        <v>0</v>
      </c>
      <c r="CK1938" s="60"/>
      <c r="CL1938" s="61">
        <f t="shared" si="2671"/>
        <v>0</v>
      </c>
      <c r="CM1938" s="92">
        <f t="shared" si="2706"/>
        <v>0</v>
      </c>
      <c r="CN1938" s="13">
        <f t="shared" si="2707"/>
        <v>0</v>
      </c>
      <c r="CO1938" s="11" t="e">
        <f>IF(#REF!&lt;&gt;"",BC1938+CO1937,0)</f>
        <v>#REF!</v>
      </c>
      <c r="CQ1938" s="11">
        <f t="shared" si="2664"/>
        <v>0</v>
      </c>
    </row>
    <row r="1939" spans="20:95" x14ac:dyDescent="0.2">
      <c r="T1939" s="67" t="str">
        <f t="shared" si="2677"/>
        <v/>
      </c>
      <c r="U1939" s="76" t="str">
        <f>IF($A1938&lt;&gt;"",IF(OR(CR1938&lt;&gt;0,CS1938&lt;&gt;0,#REF!&lt;$BB$3),"",IF(#REF!="LER","01,",IF(#REF!="LOR","01,",IF(#REF!="LEB","02,",IF(#REF!="LOB","01,",IF(#REF!="HER","19,",IF(#REF!="HOR","19,",IF(#REF!="HEB","20,",IF(#REF!="HOB","19,",""))))))))),"")</f>
        <v/>
      </c>
      <c r="V1939" s="76" t="str">
        <f>IF($A1938&lt;&gt;"",IF(OR(CR1938&lt;&gt;0,CS1938&lt;&gt;0,#REF!&lt;$BB$3),"",IF(#REF!="LER","02,",IF(#REF!="LOR","03,",IF(#REF!="LEB","04,",IF(#REF!="LOB","02,",IF(#REF!="HER","20,",IF(#REF!="HOR","21,",IF(#REF!="HEB","22,",IF(#REF!="HOB","20,",""))))))))),"")</f>
        <v/>
      </c>
      <c r="W1939" s="76" t="str">
        <f>IF($A1938&lt;&gt;"",IF(OR(CR1938&lt;&gt;0,CS1938&lt;&gt;0,#REF!&lt;$BB$3),"",IF(#REF!="LER","03,",IF(#REF!="LOR","05,",IF(#REF!="LEB","06,",IF(#REF!="LOB","03,",IF(#REF!="HER","21,",IF(#REF!="HOR","23,",IF(#REF!="HEB","24,",IF(#REF!="HOB","21,",""))))))))),"")</f>
        <v/>
      </c>
      <c r="X1939" s="76" t="str">
        <f>IF($A1938&lt;&gt;"",IF(OR(CR1938&lt;&gt;0,CS1938&lt;&gt;0,#REF!&lt;$BB$3),"",IF(#REF!="LER","04,",IF(#REF!="LOR","07,",IF(#REF!="LEB","08,",IF(#REF!="LOB","04,",IF(#REF!="HER","22,",IF(#REF!="HOR","25,",IF(#REF!="HEB","26,",IF(#REF!="HOB","22,",""))))))))),"")</f>
        <v/>
      </c>
      <c r="Y1939" s="76" t="str">
        <f>IF($A1938&lt;&gt;"",IF(OR(CR1938&lt;&gt;0,CS1938&lt;&gt;0,#REF!&lt;$BB$3),"",IF(#REF!="LER","05,",IF(#REF!="LOR","09,",IF(#REF!="LEB","10,",IF(#REF!="LOB","05,",IF(#REF!="HER","23,",IF(#REF!="HOR","27,",IF(#REF!="HEB","28,",IF(#REF!="HOB","23,",""))))))))),"")</f>
        <v/>
      </c>
      <c r="Z1939" s="76" t="str">
        <f>IF($A1938&lt;&gt;"",IF(OR(CR1938&lt;&gt;0,CS1938&lt;&gt;0,#REF!&lt;$BB$3),"",IF(#REF!="LER","06,",IF(#REF!="LOR","11,",IF(#REF!="LEB","11,",IF(#REF!="LOB","06,",IF(#REF!="HER","24,",IF(#REF!="HOR","29,",IF(#REF!="HEB","29,",IF(#REF!="HOB","24,",""))))))))),"")</f>
        <v/>
      </c>
      <c r="AA1939" s="76"/>
      <c r="AB1939" s="76"/>
      <c r="AC1939" s="76"/>
      <c r="AD1939" s="76"/>
      <c r="AE1939" s="76"/>
      <c r="AF1939" s="76"/>
      <c r="AG1939" s="76"/>
      <c r="AH1939" s="76"/>
      <c r="AI1939" s="76"/>
      <c r="AJ1939" s="76"/>
      <c r="AK1939" s="67" t="str">
        <f t="shared" si="2678"/>
        <v/>
      </c>
      <c r="AL1939" s="76" t="str">
        <f>IF($A1938&lt;&gt;"",IF(OR(CR1938&lt;&gt;0,CS1938&lt;&gt;0,#REF!&lt;$BB$3),"",IF(#REF!="LER","07,",IF(#REF!="LOR","12,",IF(#REF!="LEB","12,",IF(#REF!="LOB","08,",IF(#REF!="HER","25,",IF(#REF!="HOR","30,",IF(#REF!="HEB","30,",IF(#REF!="HOB","25,",""))))))))),"")</f>
        <v/>
      </c>
      <c r="AM1939" s="76" t="str">
        <f>IF($A1938&lt;&gt;"",IF(OR(CR1938&lt;&gt;0,CS1938&lt;&gt;0,#REF!&lt;$BB$3),"",IF(#REF!="LER","08,",IF(#REF!="LOR","13,",IF(#REF!="LEB","13,",IF(#REF!="LOB","09,",IF(#REF!="HER","26,",IF(#REF!="HOR","31,",IF(#REF!="HEB","31,",IF(#REF!="HOB","26,",""))))))))),"")</f>
        <v/>
      </c>
      <c r="AN1939" s="76" t="str">
        <f>IF($A1938&lt;&gt;"",IF(OR(CR1938&lt;&gt;0,CS1938&lt;&gt;0,#REF!&lt;$BB$3),"",IF(#REF!="LER","09,",IF(#REF!="LOR","14,",IF(#REF!="LEB","14,",IF(#REF!="LOB","10,",IF(#REF!="HER","27,",IF(#REF!="HOR","32,",IF(#REF!="HEB","32,",IF(#REF!="HOB","27,",""))))))))),"")</f>
        <v/>
      </c>
      <c r="AO1939" s="76" t="str">
        <f>IF($A1938&lt;&gt;"",IF(OR(CR1938&lt;&gt;0,CS1938&lt;&gt;0,#REF!&lt;$BB$3),"",IF(#REF!="LER","10,",IF(#REF!="LOR","15,",IF(#REF!="LEB","15,",IF(#REF!="LOB","11,",IF(#REF!="HER","28,",IF(#REF!="HOR","33,",IF(#REF!="HEB","33,",IF(#REF!="HOB","28,",""))))))))),"")</f>
        <v/>
      </c>
      <c r="AP1939" s="76" t="str">
        <f>IF($A1938&lt;&gt;"",IF(OR(CR1938&lt;&gt;0,CS1938&lt;&gt;0,#REF!&lt;$BB$3),"",IF(#REF!="LER","12,",IF(#REF!="LOR","16,",IF(#REF!="LEB","16,",IF(#REF!="LOB","13,",IF(#REF!="HER","30,",IF(#REF!="HOR","34,",IF(#REF!="HEB","34,",IF(#REF!="HOB","29,",""))))))))),"")</f>
        <v/>
      </c>
      <c r="AQ1939" s="76" t="str">
        <f>IF($A1938&lt;&gt;"",IF(OR(CR1938&lt;&gt;0,CS1938&lt;&gt;0,#REF!&lt;$BB$3),"",IF(#REF!="LER","14,",IF(#REF!="LOR","17,",IF(#REF!="LEB","17,",IF(#REF!="LOB","15,",IF(#REF!="HER","32,",IF(#REF!="HOR","35,",IF(#REF!="HEB","35,",IF(#REF!="HOB","31,",""))))))))),"")</f>
        <v/>
      </c>
      <c r="AR1939" s="76" t="str">
        <f>IF($A1938&lt;&gt;"",IF(OR(CR1938&lt;&gt;0,CS1938&lt;&gt;0,#REF!&lt;$BB$3),"",IF(#REF!="LER","16,",IF(#REF!="LOR","18,",IF(#REF!="LEB","18,",IF(#REF!="LOB","17,",IF(#REF!="HER","34,",IF(#REF!="HOR","36,",IF(#REF!="HEB","36,",IF(#REF!="HOB","33,",""))))))))),"")</f>
        <v/>
      </c>
      <c r="AS1939" s="60" t="b">
        <f t="shared" si="2686"/>
        <v>0</v>
      </c>
      <c r="AT1939" s="60" t="b">
        <f t="shared" si="2687"/>
        <v>0</v>
      </c>
      <c r="AU1939" s="60" t="b">
        <f t="shared" si="2688"/>
        <v>0</v>
      </c>
      <c r="AV1939" s="60" t="b">
        <f t="shared" si="2689"/>
        <v>0</v>
      </c>
      <c r="AW1939" s="60" t="b">
        <f t="shared" si="2690"/>
        <v>0</v>
      </c>
      <c r="AX1939" s="60" t="b">
        <f t="shared" si="2691"/>
        <v>0</v>
      </c>
      <c r="AY1939" s="60" t="b">
        <f t="shared" si="2692"/>
        <v>0</v>
      </c>
      <c r="AZ1939" s="60"/>
      <c r="BA1939" s="61">
        <f t="shared" si="2670"/>
        <v>0</v>
      </c>
      <c r="BB1939" s="13">
        <f t="shared" si="2697"/>
        <v>0</v>
      </c>
      <c r="BC1939" s="11" t="e">
        <f>IF(#REF!&lt;&gt;"",S1939+BC1938,0)</f>
        <v>#REF!</v>
      </c>
      <c r="BD1939" s="67" t="str">
        <f t="shared" si="2679"/>
        <v/>
      </c>
      <c r="BE1939" s="76" t="str">
        <f>IF($A1938&lt;&gt;"",IF(OR(EE1938&lt;&gt;0,EF1938&lt;&gt;0,#REF!&lt;$BB$3),"",IF(#REF!="LER","01,",IF(#REF!="LOR","01,",IF(#REF!="LEB","02,",IF(#REF!="LOB","01,",IF(#REF!="HER","19,",IF(#REF!="HOR","19,",IF(#REF!="HEB","20,",IF(#REF!="HOB","19,",""))))))))),"")</f>
        <v/>
      </c>
      <c r="BF1939" s="76" t="str">
        <f>IF($A1938&lt;&gt;"",IF(OR(EE1938&lt;&gt;0,EF1938&lt;&gt;0,#REF!&lt;$BB$3),"",IF(#REF!="LER","02,",IF(#REF!="LOR","03,",IF(#REF!="LEB","04,",IF(#REF!="LOB","02,",IF(#REF!="HER","20,",IF(#REF!="HOR","21,",IF(#REF!="HEB","22,",IF(#REF!="HOB","20,",""))))))))),"")</f>
        <v/>
      </c>
      <c r="BG1939" s="76" t="str">
        <f>IF($A1938&lt;&gt;"",IF(OR(EE1938&lt;&gt;0,EF1938&lt;&gt;0,#REF!&lt;$BB$3),"",IF(#REF!="LER","03,",IF(#REF!="LOR","05,",IF(#REF!="LEB","06,",IF(#REF!="LOB","03,",IF(#REF!="HER","21,",IF(#REF!="HOR","23,",IF(#REF!="HEB","24,",IF(#REF!="HOB","21,",""))))))))),"")</f>
        <v/>
      </c>
      <c r="BH1939" s="76" t="str">
        <f>IF($A1938&lt;&gt;"",IF(OR(EE1938&lt;&gt;0,EF1938&lt;&gt;0,#REF!&lt;$BB$3),"",IF(#REF!="LER","04,",IF(#REF!="LOR","07,",IF(#REF!="LEB","08,",IF(#REF!="LOB","04,",IF(#REF!="HER","22,",IF(#REF!="HOR","25,",IF(#REF!="HEB","26,",IF(#REF!="HOB","22,",""))))))))),"")</f>
        <v/>
      </c>
      <c r="BI1939" s="76" t="str">
        <f>IF($A1938&lt;&gt;"",IF(OR(EE1938&lt;&gt;0,EF1938&lt;&gt;0,#REF!&lt;$BB$3),"",IF(#REF!="LER","05,",IF(#REF!="LOR","09,",IF(#REF!="LEB","10,",IF(#REF!="LOB","05,",IF(#REF!="HER","23,",IF(#REF!="HOR","27,",IF(#REF!="HEB","28,",IF(#REF!="HOB","23,",""))))))))),"")</f>
        <v/>
      </c>
      <c r="BJ1939" s="76" t="str">
        <f>IF($A1938&lt;&gt;"",IF(OR(EE1938&lt;&gt;0,EF1938&lt;&gt;0,#REF!&lt;$BB$3),"",IF(#REF!="LER","06,",IF(#REF!="LOR","11,",IF(#REF!="LEB","11,",IF(#REF!="LOB","06,",IF(#REF!="HER","24,",IF(#REF!="HOR","29,",IF(#REF!="HEB","29,",IF(#REF!="HOB","24,",""))))))))),"")</f>
        <v/>
      </c>
      <c r="BK1939" s="76"/>
      <c r="BL1939" s="76"/>
      <c r="BM1939" s="76"/>
      <c r="BN1939" s="76"/>
      <c r="BO1939" s="76"/>
      <c r="BP1939" s="76"/>
      <c r="BQ1939" s="76"/>
      <c r="BR1939" s="76"/>
      <c r="BS1939" s="92">
        <f t="shared" si="2698"/>
        <v>0</v>
      </c>
      <c r="BT1939" s="76"/>
      <c r="BU1939" s="76"/>
      <c r="BV1939" s="67" t="str">
        <f t="shared" si="2680"/>
        <v/>
      </c>
      <c r="BW1939" s="76" t="str">
        <f>IF($A1938&lt;&gt;"",IF(OR(EE1938&lt;&gt;0,EF1938&lt;&gt;0,#REF!&lt;$BB$3),"",IF(#REF!="LER","07,",IF(#REF!="LOR","12,",IF(#REF!="LEB","12,",IF(#REF!="LOB","08,",IF(#REF!="HER","25,",IF(#REF!="HOR","30,",IF(#REF!="HEB","30,",IF(#REF!="HOB","25,",""))))))))),"")</f>
        <v/>
      </c>
      <c r="BX1939" s="76" t="str">
        <f>IF($A1938&lt;&gt;"",IF(OR(EE1938&lt;&gt;0,EF1938&lt;&gt;0,#REF!&lt;$BB$3),"",IF(#REF!="LER","08,",IF(#REF!="LOR","13,",IF(#REF!="LEB","13,",IF(#REF!="LOB","09,",IF(#REF!="HER","26,",IF(#REF!="HOR","31,",IF(#REF!="HEB","31,",IF(#REF!="HOB","26,",""))))))))),"")</f>
        <v/>
      </c>
      <c r="BY1939" s="76" t="str">
        <f>IF($A1938&lt;&gt;"",IF(OR(EE1938&lt;&gt;0,EF1938&lt;&gt;0,#REF!&lt;$BB$3),"",IF(#REF!="LER","09,",IF(#REF!="LOR","14,",IF(#REF!="LEB","14,",IF(#REF!="LOB","10,",IF(#REF!="HER","27,",IF(#REF!="HOR","32,",IF(#REF!="HEB","32,",IF(#REF!="HOB","27,",""))))))))),"")</f>
        <v/>
      </c>
      <c r="BZ1939" s="76" t="str">
        <f>IF($A1938&lt;&gt;"",IF(OR(EE1938&lt;&gt;0,EF1938&lt;&gt;0,#REF!&lt;$BB$3),"",IF(#REF!="LER","10,",IF(#REF!="LOR","15,",IF(#REF!="LEB","15,",IF(#REF!="LOB","11,",IF(#REF!="HER","28,",IF(#REF!="HOR","33,",IF(#REF!="HEB","33,",IF(#REF!="HOB","28,",""))))))))),"")</f>
        <v/>
      </c>
      <c r="CA1939" s="76" t="str">
        <f>IF($A1938&lt;&gt;"",IF(OR(EE1938&lt;&gt;0,EF1938&lt;&gt;0,#REF!&lt;$BB$3),"",IF(#REF!="LER","12,",IF(#REF!="LOR","16,",IF(#REF!="LEB","16,",IF(#REF!="LOB","13,",IF(#REF!="HER","30,",IF(#REF!="HOR","34,",IF(#REF!="HEB","34,",IF(#REF!="HOB","29,",""))))))))),"")</f>
        <v/>
      </c>
      <c r="CB1939" s="76" t="str">
        <f>IF($A1938&lt;&gt;"",IF(OR(EE1938&lt;&gt;0,EF1938&lt;&gt;0,#REF!&lt;$BB$3),"",IF(#REF!="LER","14,",IF(#REF!="LOR","17,",IF(#REF!="LEB","17,",IF(#REF!="LOB","15,",IF(#REF!="HER","32,",IF(#REF!="HOR","35,",IF(#REF!="HEB","35,",IF(#REF!="HOB","31,",""))))))))),"")</f>
        <v/>
      </c>
      <c r="CC1939" s="76" t="str">
        <f>IF($A1938&lt;&gt;"",IF(OR(EE1938&lt;&gt;0,EF1938&lt;&gt;0,#REF!&lt;$BB$3),"",IF(#REF!="LER","16,",IF(#REF!="LOR","18,",IF(#REF!="LEB","18,",IF(#REF!="LOB","17,",IF(#REF!="HER","34,",IF(#REF!="HOR","36,",IF(#REF!="HEB","36,",IF(#REF!="HOB","33,",""))))))))),"")</f>
        <v/>
      </c>
      <c r="CD1939" s="60" t="b">
        <f t="shared" si="2699"/>
        <v>0</v>
      </c>
      <c r="CE1939" s="60" t="b">
        <f t="shared" si="2700"/>
        <v>0</v>
      </c>
      <c r="CF1939" s="60" t="b">
        <f t="shared" si="2701"/>
        <v>0</v>
      </c>
      <c r="CG1939" s="60" t="b">
        <f t="shared" si="2702"/>
        <v>0</v>
      </c>
      <c r="CH1939" s="60" t="b">
        <f t="shared" si="2703"/>
        <v>0</v>
      </c>
      <c r="CI1939" s="60" t="b">
        <f t="shared" si="2704"/>
        <v>0</v>
      </c>
      <c r="CJ1939" s="60" t="b">
        <f t="shared" si="2705"/>
        <v>0</v>
      </c>
      <c r="CK1939" s="60"/>
      <c r="CL1939" s="61">
        <f t="shared" si="2671"/>
        <v>0</v>
      </c>
      <c r="CM1939" s="92">
        <f t="shared" si="2706"/>
        <v>0</v>
      </c>
      <c r="CN1939" s="13">
        <f t="shared" si="2707"/>
        <v>0</v>
      </c>
      <c r="CO1939" s="11" t="e">
        <f>IF(#REF!&lt;&gt;"",BC1939+CO1938,0)</f>
        <v>#REF!</v>
      </c>
      <c r="CQ1939" s="11">
        <f t="shared" si="2664"/>
        <v>0</v>
      </c>
    </row>
    <row r="1940" spans="20:95" x14ac:dyDescent="0.2">
      <c r="T1940" s="67" t="str">
        <f t="shared" si="2677"/>
        <v/>
      </c>
      <c r="U1940" s="76" t="str">
        <f>IF($A1939&lt;&gt;"",IF(OR(CR1939&lt;&gt;0,CS1939&lt;&gt;0,$BB$3&gt;0),"",IF(#REF!="LER","01,",IF(#REF!="LOR","01,",IF(#REF!="LEB","02,",IF(#REF!="LOB","01,",IF(#REF!="HER","19,",IF(#REF!="HOR","19,",IF(#REF!="HEB","20,",IF(#REF!="HOB","19,",""))))))))),"")</f>
        <v/>
      </c>
      <c r="V1940" s="76" t="str">
        <f>IF($A1939&lt;&gt;"",IF(OR(CR1939&lt;&gt;0,CS1939&lt;&gt;0,$BB$3&gt;0),"",IF(#REF!="LER","02,",IF(#REF!="LOR","03,",IF(#REF!="LEB","04,",IF(#REF!="LOB","02,",IF(#REF!="HER","20,",IF(#REF!="HOR","21,",IF(#REF!="HEB","22,",IF(#REF!="HOB","20,",""))))))))),"")</f>
        <v/>
      </c>
      <c r="W1940" s="76" t="str">
        <f>IF($A1939&lt;&gt;"",IF(OR(CR1939&lt;&gt;0,CS1939&lt;&gt;0,$BB$3&gt;0),"",IF(#REF!="LER","03,",IF(#REF!="LOR","05,",IF(#REF!="LEB","06,",IF(#REF!="LOB","03,",IF(#REF!="HER","21,",IF(#REF!="HOR","23,",IF(#REF!="HEB","24,",IF(#REF!="HOB","21,",""))))))))),"")</f>
        <v/>
      </c>
      <c r="X1940" s="76" t="str">
        <f>IF($A1939&lt;&gt;"",IF(OR(CR1939&lt;&gt;0,CS1939&lt;&gt;0,$BB$3&gt;0),"",IF(#REF!="LER","04,",IF(#REF!="LOR","07,",IF(#REF!="LEB","08,",IF(#REF!="LOB","04,",IF(#REF!="HER","22,",IF(#REF!="HOR","25,",IF(#REF!="HEB","26,",IF(#REF!="HOB","22,",""))))))))),"")</f>
        <v/>
      </c>
      <c r="Y1940" s="76" t="str">
        <f>IF($A1939&lt;&gt;"",IF(OR(CR1939&lt;&gt;0,CS1939&lt;&gt;0,$BB$3&gt;0),"",IF(#REF!="LER","05,",IF(#REF!="LOR","09,",IF(#REF!="LEB","10,",IF(#REF!="LOB","05,",IF(#REF!="HER","23,",IF(#REF!="HOR","27,",IF(#REF!="HEB","28,",IF(#REF!="HOB","23,",""))))))))),"")</f>
        <v/>
      </c>
      <c r="Z1940" s="76" t="str">
        <f>IF($A1939&lt;&gt;"",IF(OR(CR1939&lt;&gt;0,CS1939&lt;&gt;0,$BB$3&gt;0),"",IF(#REF!="LER","06,",IF(#REF!="LOR","11,",IF(#REF!="LEB","11,",IF(#REF!="LOB","06,",IF(#REF!="HER","24,",IF(#REF!="HOR","29,",IF(#REF!="HEB","29,",IF(#REF!="HOB","24,",""))))))))),"")</f>
        <v/>
      </c>
      <c r="AA1940" s="76"/>
      <c r="AB1940" s="76"/>
      <c r="AC1940" s="76"/>
      <c r="AD1940" s="76"/>
      <c r="AE1940" s="76"/>
      <c r="AF1940" s="76"/>
      <c r="AG1940" s="76"/>
      <c r="AH1940" s="76"/>
      <c r="AI1940" s="76"/>
      <c r="AJ1940" s="76"/>
      <c r="AK1940" s="67" t="str">
        <f t="shared" si="2678"/>
        <v/>
      </c>
      <c r="AL1940" s="76" t="str">
        <f>IF($A1939&lt;&gt;"",IF(OR(CR1939&lt;&gt;0,CS1939&lt;&gt;0,$BB$3&gt;0),"",IF(#REF!="LER","07,",IF(#REF!="LOR","12,",IF(#REF!="LEB","12,",IF(#REF!="LOB","08,",IF(#REF!="HER","25,",IF(#REF!="HOR","30,",IF(#REF!="HEB","30,",IF(#REF!="HOB","25,",""))))))))),"")</f>
        <v/>
      </c>
      <c r="AM1940" s="76" t="str">
        <f>IF($A1939&lt;&gt;"",IF(OR(CR1939&lt;&gt;0,CS1939&lt;&gt;0,$BB$3&gt;0),"",IF(#REF!="LER","08,",IF(#REF!="LOR","13,",IF(#REF!="LEB","13,",IF(#REF!="LOB","09,",IF(#REF!="HER","26,",IF(#REF!="HOR","31,",IF(#REF!="HEB","31,",IF(#REF!="HOB","26,",""))))))))),"")</f>
        <v/>
      </c>
      <c r="AN1940" s="76" t="str">
        <f>IF($A1939&lt;&gt;"",IF(OR(CR1939&lt;&gt;0,CS1939&lt;&gt;0,$BB$3&gt;0),"",IF(#REF!="LER","09,",IF(#REF!="LOR","14,",IF(#REF!="LEB","14,",IF(#REF!="LOB","10,",IF(#REF!="HER","27,",IF(#REF!="HOR","32,",IF(#REF!="HEB","32,",IF(#REF!="HOB","27,",""))))))))),"")</f>
        <v/>
      </c>
      <c r="AO1940" s="76" t="str">
        <f>IF($A1939&lt;&gt;"",IF(OR(CR1939&lt;&gt;0,CS1939&lt;&gt;0,$BB$3&gt;0),"",IF(#REF!="LER","10,",IF(#REF!="LOR","15,",IF(#REF!="LEB","15,",IF(#REF!="LOB","11,",IF(#REF!="HER","28,",IF(#REF!="HOR","33,",IF(#REF!="HEB","33,",IF(#REF!="HOB","28,",""))))))))),"")</f>
        <v/>
      </c>
      <c r="AP1940" s="76" t="str">
        <f>IF($A1939&lt;&gt;"",IF(OR(CR1939&lt;&gt;0,CS1939&lt;&gt;0,$BB$3&gt;0),"",IF(#REF!="LER","12,",IF(#REF!="LOR","16,",IF(#REF!="LEB","16,",IF(#REF!="LOB","13,",IF(#REF!="HER","30,",IF(#REF!="HOR","34,",IF(#REF!="HEB","34,",IF(#REF!="HOB","29,",""))))))))),"")</f>
        <v/>
      </c>
      <c r="AQ1940" s="76" t="str">
        <f>IF($A1939&lt;&gt;"",IF(OR(CR1939&lt;&gt;0,CS1939&lt;&gt;0,$BB$3&gt;0),"",IF(#REF!="LER","14,",IF(#REF!="LOR","17,",IF(#REF!="LEB","17,",IF(#REF!="LOB","15,",IF(#REF!="HER","32,",IF(#REF!="HOR","35,",IF(#REF!="HEB","35,",IF(#REF!="HOB","31,",""))))))))),"")</f>
        <v/>
      </c>
      <c r="AR1940" s="76" t="str">
        <f>IF($A1939&lt;&gt;"",IF(OR(CR1939&lt;&gt;0,CS1939&lt;&gt;0,$BB$3&gt;0),"",IF(#REF!="LER","16,",IF(#REF!="LOR","18,",IF(#REF!="LEB","18,",IF(#REF!="LOB","17,",IF(#REF!="HER","34,",IF(#REF!="HOR","36,",IF(#REF!="HEB","36,",IF(#REF!="HOB","33,",""))))))))),"")</f>
        <v/>
      </c>
      <c r="AS1940" s="60" t="b">
        <f t="shared" si="2686"/>
        <v>0</v>
      </c>
      <c r="AT1940" s="60" t="b">
        <f t="shared" si="2687"/>
        <v>0</v>
      </c>
      <c r="AU1940" s="60" t="b">
        <f t="shared" si="2688"/>
        <v>0</v>
      </c>
      <c r="AV1940" s="60" t="b">
        <f t="shared" si="2689"/>
        <v>0</v>
      </c>
      <c r="AW1940" s="60" t="b">
        <f t="shared" si="2690"/>
        <v>0</v>
      </c>
      <c r="AX1940" s="60" t="b">
        <f t="shared" si="2691"/>
        <v>0</v>
      </c>
      <c r="AY1940" s="60" t="b">
        <f t="shared" si="2692"/>
        <v>0</v>
      </c>
      <c r="AZ1940" s="60"/>
      <c r="BA1940" s="61">
        <f t="shared" si="2670"/>
        <v>0</v>
      </c>
      <c r="BB1940" s="13">
        <f t="shared" si="2697"/>
        <v>0</v>
      </c>
      <c r="BC1940" s="11" t="e">
        <f>IF(#REF!&lt;&gt;"",S1940+BC1939,0)</f>
        <v>#REF!</v>
      </c>
      <c r="BD1940" s="67" t="str">
        <f t="shared" si="2679"/>
        <v/>
      </c>
      <c r="BE1940" s="76" t="str">
        <f>IF($A1939&lt;&gt;"",IF(OR(EE1939&lt;&gt;0,EF1939&lt;&gt;0,$BB$3&gt;0),"",IF(#REF!="LER","01,",IF(#REF!="LOR","01,",IF(#REF!="LEB","02,",IF(#REF!="LOB","01,",IF(#REF!="HER","19,",IF(#REF!="HOR","19,",IF(#REF!="HEB","20,",IF(#REF!="HOB","19,",""))))))))),"")</f>
        <v/>
      </c>
      <c r="BF1940" s="76" t="str">
        <f>IF($A1939&lt;&gt;"",IF(OR(EE1939&lt;&gt;0,EF1939&lt;&gt;0,$BB$3&gt;0),"",IF(#REF!="LER","02,",IF(#REF!="LOR","03,",IF(#REF!="LEB","04,",IF(#REF!="LOB","02,",IF(#REF!="HER","20,",IF(#REF!="HOR","21,",IF(#REF!="HEB","22,",IF(#REF!="HOB","20,",""))))))))),"")</f>
        <v/>
      </c>
      <c r="BG1940" s="76" t="str">
        <f>IF($A1939&lt;&gt;"",IF(OR(EE1939&lt;&gt;0,EF1939&lt;&gt;0,$BB$3&gt;0),"",IF(#REF!="LER","03,",IF(#REF!="LOR","05,",IF(#REF!="LEB","06,",IF(#REF!="LOB","03,",IF(#REF!="HER","21,",IF(#REF!="HOR","23,",IF(#REF!="HEB","24,",IF(#REF!="HOB","21,",""))))))))),"")</f>
        <v/>
      </c>
      <c r="BH1940" s="76" t="str">
        <f>IF($A1939&lt;&gt;"",IF(OR(EE1939&lt;&gt;0,EF1939&lt;&gt;0,$BB$3&gt;0),"",IF(#REF!="LER","04,",IF(#REF!="LOR","07,",IF(#REF!="LEB","08,",IF(#REF!="LOB","04,",IF(#REF!="HER","22,",IF(#REF!="HOR","25,",IF(#REF!="HEB","26,",IF(#REF!="HOB","22,",""))))))))),"")</f>
        <v/>
      </c>
      <c r="BI1940" s="76" t="str">
        <f>IF($A1939&lt;&gt;"",IF(OR(EE1939&lt;&gt;0,EF1939&lt;&gt;0,$BB$3&gt;0),"",IF(#REF!="LER","05,",IF(#REF!="LOR","09,",IF(#REF!="LEB","10,",IF(#REF!="LOB","05,",IF(#REF!="HER","23,",IF(#REF!="HOR","27,",IF(#REF!="HEB","28,",IF(#REF!="HOB","23,",""))))))))),"")</f>
        <v/>
      </c>
      <c r="BJ1940" s="76" t="str">
        <f>IF($A1939&lt;&gt;"",IF(OR(EE1939&lt;&gt;0,EF1939&lt;&gt;0,$BB$3&gt;0),"",IF(#REF!="LER","06,",IF(#REF!="LOR","11,",IF(#REF!="LEB","11,",IF(#REF!="LOB","06,",IF(#REF!="HER","24,",IF(#REF!="HOR","29,",IF(#REF!="HEB","29,",IF(#REF!="HOB","24,",""))))))))),"")</f>
        <v/>
      </c>
      <c r="BK1940" s="76"/>
      <c r="BL1940" s="76"/>
      <c r="BM1940" s="76"/>
      <c r="BN1940" s="76"/>
      <c r="BO1940" s="76"/>
      <c r="BP1940" s="76"/>
      <c r="BQ1940" s="76"/>
      <c r="BR1940" s="76"/>
      <c r="BS1940" s="92">
        <f>IF(BT1940&lt;0,1,0)</f>
        <v>0</v>
      </c>
      <c r="BT1940" s="76"/>
      <c r="BU1940" s="76"/>
      <c r="BV1940" s="67" t="str">
        <f t="shared" si="2680"/>
        <v/>
      </c>
      <c r="BW1940" s="76" t="str">
        <f>IF($A1939&lt;&gt;"",IF(OR(EE1939&lt;&gt;0,EF1939&lt;&gt;0,$BB$3&gt;0),"",IF(#REF!="LER","07,",IF(#REF!="LOR","12,",IF(#REF!="LEB","12,",IF(#REF!="LOB","08,",IF(#REF!="HER","25,",IF(#REF!="HOR","30,",IF(#REF!="HEB","30,",IF(#REF!="HOB","25,",""))))))))),"")</f>
        <v/>
      </c>
      <c r="BX1940" s="76" t="str">
        <f>IF($A1939&lt;&gt;"",IF(OR(EE1939&lt;&gt;0,EF1939&lt;&gt;0,$BB$3&gt;0),"",IF(#REF!="LER","08,",IF(#REF!="LOR","13,",IF(#REF!="LEB","13,",IF(#REF!="LOB","09,",IF(#REF!="HER","26,",IF(#REF!="HOR","31,",IF(#REF!="HEB","31,",IF(#REF!="HOB","26,",""))))))))),"")</f>
        <v/>
      </c>
      <c r="BY1940" s="76" t="str">
        <f>IF($A1939&lt;&gt;"",IF(OR(EE1939&lt;&gt;0,EF1939&lt;&gt;0,$BB$3&gt;0),"",IF(#REF!="LER","09,",IF(#REF!="LOR","14,",IF(#REF!="LEB","14,",IF(#REF!="LOB","10,",IF(#REF!="HER","27,",IF(#REF!="HOR","32,",IF(#REF!="HEB","32,",IF(#REF!="HOB","27,",""))))))))),"")</f>
        <v/>
      </c>
      <c r="BZ1940" s="76" t="str">
        <f>IF($A1939&lt;&gt;"",IF(OR(EE1939&lt;&gt;0,EF1939&lt;&gt;0,$BB$3&gt;0),"",IF(#REF!="LER","10,",IF(#REF!="LOR","15,",IF(#REF!="LEB","15,",IF(#REF!="LOB","11,",IF(#REF!="HER","28,",IF(#REF!="HOR","33,",IF(#REF!="HEB","33,",IF(#REF!="HOB","28,",""))))))))),"")</f>
        <v/>
      </c>
      <c r="CA1940" s="76" t="str">
        <f>IF($A1939&lt;&gt;"",IF(OR(EE1939&lt;&gt;0,EF1939&lt;&gt;0,$BB$3&gt;0),"",IF(#REF!="LER","12,",IF(#REF!="LOR","16,",IF(#REF!="LEB","16,",IF(#REF!="LOB","13,",IF(#REF!="HER","30,",IF(#REF!="HOR","34,",IF(#REF!="HEB","34,",IF(#REF!="HOB","29,",""))))))))),"")</f>
        <v/>
      </c>
      <c r="CB1940" s="76" t="str">
        <f>IF($A1939&lt;&gt;"",IF(OR(EE1939&lt;&gt;0,EF1939&lt;&gt;0,$BB$3&gt;0),"",IF(#REF!="LER","14,",IF(#REF!="LOR","17,",IF(#REF!="LEB","17,",IF(#REF!="LOB","15,",IF(#REF!="HER","32,",IF(#REF!="HOR","35,",IF(#REF!="HEB","35,",IF(#REF!="HOB","31,",""))))))))),"")</f>
        <v/>
      </c>
      <c r="CC1940" s="76" t="str">
        <f>IF($A1939&lt;&gt;"",IF(OR(EE1939&lt;&gt;0,EF1939&lt;&gt;0,$BB$3&gt;0),"",IF(#REF!="LER","16,",IF(#REF!="LOR","18,",IF(#REF!="LEB","18,",IF(#REF!="LOB","17,",IF(#REF!="HER","34,",IF(#REF!="HOR","36,",IF(#REF!="HEB","36,",IF(#REF!="HOB","33,",""))))))))),"")</f>
        <v/>
      </c>
      <c r="CD1940" s="60" t="b">
        <f t="shared" si="2699"/>
        <v>0</v>
      </c>
      <c r="CE1940" s="60" t="b">
        <f t="shared" si="2700"/>
        <v>0</v>
      </c>
      <c r="CF1940" s="60" t="b">
        <f t="shared" si="2701"/>
        <v>0</v>
      </c>
      <c r="CG1940" s="60" t="b">
        <f t="shared" si="2702"/>
        <v>0</v>
      </c>
      <c r="CH1940" s="60" t="b">
        <f t="shared" si="2703"/>
        <v>0</v>
      </c>
      <c r="CI1940" s="60" t="b">
        <f t="shared" si="2704"/>
        <v>0</v>
      </c>
      <c r="CJ1940" s="60" t="b">
        <f t="shared" si="2705"/>
        <v>0</v>
      </c>
      <c r="CK1940" s="60"/>
      <c r="CL1940" s="61">
        <f t="shared" si="2671"/>
        <v>0</v>
      </c>
      <c r="CM1940" s="92">
        <f>IF(CN1940&lt;0,1,0)</f>
        <v>0</v>
      </c>
      <c r="CN1940" s="13">
        <f t="shared" si="2707"/>
        <v>0</v>
      </c>
      <c r="CO1940" s="11" t="e">
        <f>IF(#REF!&lt;&gt;"",BC1940+CO1939,0)</f>
        <v>#REF!</v>
      </c>
      <c r="CQ1940" s="11">
        <f t="shared" si="2664"/>
        <v>0</v>
      </c>
    </row>
    <row r="1941" spans="20:95" x14ac:dyDescent="0.2">
      <c r="T1941" s="67" t="str">
        <f t="shared" si="2677"/>
        <v/>
      </c>
      <c r="U1941" s="76" t="str">
        <f>IF($A1940&lt;&gt;"",IF(OR(CR1940&lt;&gt;0,CS1940&lt;&gt;0,#REF!&lt;$BB$3),"",IF(#REF!="LER","01,",IF(#REF!="LOR","01,",IF(#REF!="LEB","02,",IF(#REF!="LOB","01,",IF(#REF!="HER","19,",IF(#REF!="HOR","19,",IF(#REF!="HEB","20,",IF(#REF!="HOB","19,",""))))))))),"")</f>
        <v/>
      </c>
      <c r="V1941" s="76" t="str">
        <f>IF($A1940&lt;&gt;"",IF(OR(CR1940&lt;&gt;0,CS1940&lt;&gt;0,#REF!&lt;$BB$3),"",IF(#REF!="LER","02,",IF(#REF!="LOR","03,",IF(#REF!="LEB","04,",IF(#REF!="LOB","02,",IF(#REF!="HER","20,",IF(#REF!="HOR","21,",IF(#REF!="HEB","22,",IF(#REF!="HOB","20,",""))))))))),"")</f>
        <v/>
      </c>
      <c r="W1941" s="76" t="str">
        <f>IF($A1940&lt;&gt;"",IF(OR(CR1940&lt;&gt;0,CS1940&lt;&gt;0,#REF!&lt;$BB$3),"",IF(#REF!="LER","03,",IF(#REF!="LOR","05,",IF(#REF!="LEB","06,",IF(#REF!="LOB","03,",IF(#REF!="HER","21,",IF(#REF!="HOR","23,",IF(#REF!="HEB","24,",IF(#REF!="HOB","21,",""))))))))),"")</f>
        <v/>
      </c>
      <c r="X1941" s="76" t="str">
        <f>IF($A1940&lt;&gt;"",IF(OR(CR1940&lt;&gt;0,CS1940&lt;&gt;0,#REF!&lt;$BB$3),"",IF(#REF!="LER","04,",IF(#REF!="LOR","07,",IF(#REF!="LEB","08,",IF(#REF!="LOB","04,",IF(#REF!="HER","22,",IF(#REF!="HOR","25,",IF(#REF!="HEB","26,",IF(#REF!="HOB","22,",""))))))))),"")</f>
        <v/>
      </c>
      <c r="Y1941" s="76" t="str">
        <f>IF($A1940&lt;&gt;"",IF(OR(CR1940&lt;&gt;0,CS1940&lt;&gt;0,#REF!&lt;$BB$3),"",IF(#REF!="LER","05,",IF(#REF!="LOR","09,",IF(#REF!="LEB","10,",IF(#REF!="LOB","05,",IF(#REF!="HER","23,",IF(#REF!="HOR","27,",IF(#REF!="HEB","28,",IF(#REF!="HOB","23,",""))))))))),"")</f>
        <v/>
      </c>
      <c r="Z1941" s="76" t="str">
        <f>IF($A1940&lt;&gt;"",IF(OR(CR1940&lt;&gt;0,CS1940&lt;&gt;0,#REF!&lt;$BB$3),"",IF(#REF!="LER","06,",IF(#REF!="LOR","11,",IF(#REF!="LEB","11,",IF(#REF!="LOB","06,",IF(#REF!="HER","24,",IF(#REF!="HOR","29,",IF(#REF!="HEB","29,",IF(#REF!="HOB","24,",""))))))))),"")</f>
        <v/>
      </c>
      <c r="AA1941" s="76"/>
      <c r="AB1941" s="76"/>
      <c r="AC1941" s="76"/>
      <c r="AD1941" s="76"/>
      <c r="AE1941" s="76"/>
      <c r="AF1941" s="76"/>
      <c r="AG1941" s="76"/>
      <c r="AH1941" s="76"/>
      <c r="AI1941" s="76"/>
      <c r="AJ1941" s="76"/>
      <c r="AK1941" s="67" t="str">
        <f t="shared" si="2678"/>
        <v/>
      </c>
      <c r="AL1941" s="76" t="str">
        <f>IF($A1940&lt;&gt;"",IF(OR(CR1940&lt;&gt;0,CS1940&lt;&gt;0,#REF!&lt;$BB$3),"",IF(#REF!="LER","07,",IF(#REF!="LOR","12,",IF(#REF!="LEB","12,",IF(#REF!="LOB","08,",IF(#REF!="HER","25,",IF(#REF!="HOR","30,",IF(#REF!="HEB","30,",IF(#REF!="HOB","25,",""))))))))),"")</f>
        <v/>
      </c>
      <c r="AM1941" s="76" t="str">
        <f>IF($A1940&lt;&gt;"",IF(OR(CR1940&lt;&gt;0,CS1940&lt;&gt;0,#REF!&lt;$BB$3),"",IF(#REF!="LER","08,",IF(#REF!="LOR","13,",IF(#REF!="LEB","13,",IF(#REF!="LOB","09,",IF(#REF!="HER","26,",IF(#REF!="HOR","31,",IF(#REF!="HEB","31,",IF(#REF!="HOB","26,",""))))))))),"")</f>
        <v/>
      </c>
      <c r="AN1941" s="76" t="str">
        <f>IF($A1940&lt;&gt;"",IF(OR(CR1940&lt;&gt;0,CS1940&lt;&gt;0,#REF!&lt;$BB$3),"",IF(#REF!="LER","09,",IF(#REF!="LOR","14,",IF(#REF!="LEB","14,",IF(#REF!="LOB","10,",IF(#REF!="HER","27,",IF(#REF!="HOR","32,",IF(#REF!="HEB","32,",IF(#REF!="HOB","27,",""))))))))),"")</f>
        <v/>
      </c>
      <c r="AO1941" s="76" t="str">
        <f>IF($A1940&lt;&gt;"",IF(OR(CR1940&lt;&gt;0,CS1940&lt;&gt;0,#REF!&lt;$BB$3),"",IF(#REF!="LER","10,",IF(#REF!="LOR","15,",IF(#REF!="LEB","15,",IF(#REF!="LOB","11,",IF(#REF!="HER","28,",IF(#REF!="HOR","33,",IF(#REF!="HEB","33,",IF(#REF!="HOB","28,",""))))))))),"")</f>
        <v/>
      </c>
      <c r="AP1941" s="76" t="str">
        <f>IF($A1940&lt;&gt;"",IF(OR(CR1940&lt;&gt;0,CS1940&lt;&gt;0,#REF!&lt;$BB$3),"",IF(#REF!="LER","12,",IF(#REF!="LOR","16,",IF(#REF!="LEB","16,",IF(#REF!="LOB","13,",IF(#REF!="HER","30,",IF(#REF!="HOR","34,",IF(#REF!="HEB","34,",IF(#REF!="HOB","29,",""))))))))),"")</f>
        <v/>
      </c>
      <c r="AQ1941" s="76" t="str">
        <f>IF($A1940&lt;&gt;"",IF(OR(CR1940&lt;&gt;0,CS1940&lt;&gt;0,#REF!&lt;$BB$3),"",IF(#REF!="LER","14,",IF(#REF!="LOR","17,",IF(#REF!="LEB","17,",IF(#REF!="LOB","15,",IF(#REF!="HER","32,",IF(#REF!="HOR","35,",IF(#REF!="HEB","35,",IF(#REF!="HOB","31,",""))))))))),"")</f>
        <v/>
      </c>
      <c r="AR1941" s="76" t="str">
        <f>IF($A1940&lt;&gt;"",IF(OR(CR1940&lt;&gt;0,CS1940&lt;&gt;0,#REF!&lt;$BB$3),"",IF(#REF!="LER","16,",IF(#REF!="LOR","18,",IF(#REF!="LEB","18,",IF(#REF!="LOB","17,",IF(#REF!="HER","34,",IF(#REF!="HOR","36,",IF(#REF!="HEB","36,",IF(#REF!="HOB","33,",""))))))))),"")</f>
        <v/>
      </c>
      <c r="AS1941" s="60" t="b">
        <f t="shared" si="2686"/>
        <v>0</v>
      </c>
      <c r="AT1941" s="60" t="b">
        <f t="shared" si="2687"/>
        <v>0</v>
      </c>
      <c r="AU1941" s="60" t="b">
        <f t="shared" si="2688"/>
        <v>0</v>
      </c>
      <c r="AV1941" s="60" t="b">
        <f t="shared" si="2689"/>
        <v>0</v>
      </c>
      <c r="AW1941" s="60" t="b">
        <f t="shared" si="2690"/>
        <v>0</v>
      </c>
      <c r="AX1941" s="60" t="b">
        <f t="shared" si="2691"/>
        <v>0</v>
      </c>
      <c r="AY1941" s="60" t="b">
        <f t="shared" si="2692"/>
        <v>0</v>
      </c>
      <c r="AZ1941" s="60"/>
      <c r="BA1941" s="61">
        <f t="shared" si="2670"/>
        <v>0</v>
      </c>
      <c r="BB1941" s="13">
        <f t="shared" si="2697"/>
        <v>0</v>
      </c>
      <c r="BC1941" s="11" t="e">
        <f>IF(#REF!&lt;&gt;"",S1941+BC1940,0)</f>
        <v>#REF!</v>
      </c>
      <c r="BD1941" s="67" t="str">
        <f t="shared" si="2679"/>
        <v/>
      </c>
      <c r="BE1941" s="76" t="str">
        <f>IF($A1940&lt;&gt;"",IF(OR(EE1940&lt;&gt;0,EF1940&lt;&gt;0,#REF!&lt;$BB$3),"",IF(#REF!="LER","01,",IF(#REF!="LOR","01,",IF(#REF!="LEB","02,",IF(#REF!="LOB","01,",IF(#REF!="HER","19,",IF(#REF!="HOR","19,",IF(#REF!="HEB","20,",IF(#REF!="HOB","19,",""))))))))),"")</f>
        <v/>
      </c>
      <c r="BF1941" s="76" t="str">
        <f>IF($A1940&lt;&gt;"",IF(OR(EE1940&lt;&gt;0,EF1940&lt;&gt;0,#REF!&lt;$BB$3),"",IF(#REF!="LER","02,",IF(#REF!="LOR","03,",IF(#REF!="LEB","04,",IF(#REF!="LOB","02,",IF(#REF!="HER","20,",IF(#REF!="HOR","21,",IF(#REF!="HEB","22,",IF(#REF!="HOB","20,",""))))))))),"")</f>
        <v/>
      </c>
      <c r="BG1941" s="76" t="str">
        <f>IF($A1940&lt;&gt;"",IF(OR(EE1940&lt;&gt;0,EF1940&lt;&gt;0,#REF!&lt;$BB$3),"",IF(#REF!="LER","03,",IF(#REF!="LOR","05,",IF(#REF!="LEB","06,",IF(#REF!="LOB","03,",IF(#REF!="HER","21,",IF(#REF!="HOR","23,",IF(#REF!="HEB","24,",IF(#REF!="HOB","21,",""))))))))),"")</f>
        <v/>
      </c>
      <c r="BH1941" s="76" t="str">
        <f>IF($A1940&lt;&gt;"",IF(OR(EE1940&lt;&gt;0,EF1940&lt;&gt;0,#REF!&lt;$BB$3),"",IF(#REF!="LER","04,",IF(#REF!="LOR","07,",IF(#REF!="LEB","08,",IF(#REF!="LOB","04,",IF(#REF!="HER","22,",IF(#REF!="HOR","25,",IF(#REF!="HEB","26,",IF(#REF!="HOB","22,",""))))))))),"")</f>
        <v/>
      </c>
      <c r="BI1941" s="76" t="str">
        <f>IF($A1940&lt;&gt;"",IF(OR(EE1940&lt;&gt;0,EF1940&lt;&gt;0,#REF!&lt;$BB$3),"",IF(#REF!="LER","05,",IF(#REF!="LOR","09,",IF(#REF!="LEB","10,",IF(#REF!="LOB","05,",IF(#REF!="HER","23,",IF(#REF!="HOR","27,",IF(#REF!="HEB","28,",IF(#REF!="HOB","23,",""))))))))),"")</f>
        <v/>
      </c>
      <c r="BJ1941" s="76" t="str">
        <f>IF($A1940&lt;&gt;"",IF(OR(EE1940&lt;&gt;0,EF1940&lt;&gt;0,#REF!&lt;$BB$3),"",IF(#REF!="LER","06,",IF(#REF!="LOR","11,",IF(#REF!="LEB","11,",IF(#REF!="LOB","06,",IF(#REF!="HER","24,",IF(#REF!="HOR","29,",IF(#REF!="HEB","29,",IF(#REF!="HOB","24,",""))))))))),"")</f>
        <v/>
      </c>
      <c r="BK1941" s="76"/>
      <c r="BL1941" s="76"/>
      <c r="BM1941" s="76"/>
      <c r="BN1941" s="76"/>
      <c r="BO1941" s="76"/>
      <c r="BP1941" s="76"/>
      <c r="BQ1941" s="76"/>
      <c r="BR1941" s="76"/>
      <c r="BS1941" s="92">
        <f>IF(BT1941&lt;0,BS1940+1,0)</f>
        <v>0</v>
      </c>
      <c r="BT1941" s="76"/>
      <c r="BU1941" s="76"/>
      <c r="BV1941" s="67" t="str">
        <f t="shared" si="2680"/>
        <v/>
      </c>
      <c r="BW1941" s="76" t="str">
        <f>IF($A1940&lt;&gt;"",IF(OR(EE1940&lt;&gt;0,EF1940&lt;&gt;0,#REF!&lt;$BB$3),"",IF(#REF!="LER","07,",IF(#REF!="LOR","12,",IF(#REF!="LEB","12,",IF(#REF!="LOB","08,",IF(#REF!="HER","25,",IF(#REF!="HOR","30,",IF(#REF!="HEB","30,",IF(#REF!="HOB","25,",""))))))))),"")</f>
        <v/>
      </c>
      <c r="BX1941" s="76" t="str">
        <f>IF($A1940&lt;&gt;"",IF(OR(EE1940&lt;&gt;0,EF1940&lt;&gt;0,#REF!&lt;$BB$3),"",IF(#REF!="LER","08,",IF(#REF!="LOR","13,",IF(#REF!="LEB","13,",IF(#REF!="LOB","09,",IF(#REF!="HER","26,",IF(#REF!="HOR","31,",IF(#REF!="HEB","31,",IF(#REF!="HOB","26,",""))))))))),"")</f>
        <v/>
      </c>
      <c r="BY1941" s="76" t="str">
        <f>IF($A1940&lt;&gt;"",IF(OR(EE1940&lt;&gt;0,EF1940&lt;&gt;0,#REF!&lt;$BB$3),"",IF(#REF!="LER","09,",IF(#REF!="LOR","14,",IF(#REF!="LEB","14,",IF(#REF!="LOB","10,",IF(#REF!="HER","27,",IF(#REF!="HOR","32,",IF(#REF!="HEB","32,",IF(#REF!="HOB","27,",""))))))))),"")</f>
        <v/>
      </c>
      <c r="BZ1941" s="76" t="str">
        <f>IF($A1940&lt;&gt;"",IF(OR(EE1940&lt;&gt;0,EF1940&lt;&gt;0,#REF!&lt;$BB$3),"",IF(#REF!="LER","10,",IF(#REF!="LOR","15,",IF(#REF!="LEB","15,",IF(#REF!="LOB","11,",IF(#REF!="HER","28,",IF(#REF!="HOR","33,",IF(#REF!="HEB","33,",IF(#REF!="HOB","28,",""))))))))),"")</f>
        <v/>
      </c>
      <c r="CA1941" s="76" t="str">
        <f>IF($A1940&lt;&gt;"",IF(OR(EE1940&lt;&gt;0,EF1940&lt;&gt;0,#REF!&lt;$BB$3),"",IF(#REF!="LER","12,",IF(#REF!="LOR","16,",IF(#REF!="LEB","16,",IF(#REF!="LOB","13,",IF(#REF!="HER","30,",IF(#REF!="HOR","34,",IF(#REF!="HEB","34,",IF(#REF!="HOB","29,",""))))))))),"")</f>
        <v/>
      </c>
      <c r="CB1941" s="76" t="str">
        <f>IF($A1940&lt;&gt;"",IF(OR(EE1940&lt;&gt;0,EF1940&lt;&gt;0,#REF!&lt;$BB$3),"",IF(#REF!="LER","14,",IF(#REF!="LOR","17,",IF(#REF!="LEB","17,",IF(#REF!="LOB","15,",IF(#REF!="HER","32,",IF(#REF!="HOR","35,",IF(#REF!="HEB","35,",IF(#REF!="HOB","31,",""))))))))),"")</f>
        <v/>
      </c>
      <c r="CC1941" s="76" t="str">
        <f>IF($A1940&lt;&gt;"",IF(OR(EE1940&lt;&gt;0,EF1940&lt;&gt;0,#REF!&lt;$BB$3),"",IF(#REF!="LER","16,",IF(#REF!="LOR","18,",IF(#REF!="LEB","18,",IF(#REF!="LOB","17,",IF(#REF!="HER","34,",IF(#REF!="HOR","36,",IF(#REF!="HEB","36,",IF(#REF!="HOB","33,",""))))))))),"")</f>
        <v/>
      </c>
      <c r="CD1941" s="60" t="b">
        <f t="shared" si="2699"/>
        <v>0</v>
      </c>
      <c r="CE1941" s="60" t="b">
        <f t="shared" si="2700"/>
        <v>0</v>
      </c>
      <c r="CF1941" s="60" t="b">
        <f t="shared" si="2701"/>
        <v>0</v>
      </c>
      <c r="CG1941" s="60" t="b">
        <f t="shared" si="2702"/>
        <v>0</v>
      </c>
      <c r="CH1941" s="60" t="b">
        <f t="shared" si="2703"/>
        <v>0</v>
      </c>
      <c r="CI1941" s="60" t="b">
        <f t="shared" si="2704"/>
        <v>0</v>
      </c>
      <c r="CJ1941" s="60" t="b">
        <f t="shared" si="2705"/>
        <v>0</v>
      </c>
      <c r="CK1941" s="60"/>
      <c r="CL1941" s="61">
        <f t="shared" si="2671"/>
        <v>0</v>
      </c>
      <c r="CM1941" s="92">
        <f>IF(CN1941&lt;0,CM1940+1,0)</f>
        <v>0</v>
      </c>
      <c r="CN1941" s="13">
        <f t="shared" si="2707"/>
        <v>0</v>
      </c>
      <c r="CO1941" s="11" t="e">
        <f>IF(#REF!&lt;&gt;"",BC1941+CO1940,0)</f>
        <v>#REF!</v>
      </c>
      <c r="CQ1941" s="11">
        <f t="shared" ref="CQ1941:CQ1971" si="2708">IF(A1941&lt;&gt;"",BB1941+CQ1940,0)</f>
        <v>0</v>
      </c>
    </row>
    <row r="1942" spans="20:95" x14ac:dyDescent="0.2">
      <c r="T1942" s="67" t="str">
        <f t="shared" si="2677"/>
        <v/>
      </c>
      <c r="U1942" s="76" t="str">
        <f>IF($A1941&lt;&gt;"",IF(OR(CR1941&lt;&gt;0,CS1941&lt;&gt;0,#REF!&lt;$BB$3),"",IF(#REF!="LER","01,",IF(#REF!="LOR","01,",IF(#REF!="LEB","02,",IF(#REF!="LOB","01,",IF(#REF!="HER","19,",IF(#REF!="HOR","19,",IF(#REF!="HEB","20,",IF(#REF!="HOB","19,",""))))))))),"")</f>
        <v/>
      </c>
      <c r="V1942" s="76" t="str">
        <f>IF($A1941&lt;&gt;"",IF(OR(CR1941&lt;&gt;0,CS1941&lt;&gt;0,#REF!&lt;$BB$3),"",IF(#REF!="LER","02,",IF(#REF!="LOR","03,",IF(#REF!="LEB","04,",IF(#REF!="LOB","02,",IF(#REF!="HER","20,",IF(#REF!="HOR","21,",IF(#REF!="HEB","22,",IF(#REF!="HOB","20,",""))))))))),"")</f>
        <v/>
      </c>
      <c r="W1942" s="76" t="str">
        <f>IF($A1941&lt;&gt;"",IF(OR(CR1941&lt;&gt;0,CS1941&lt;&gt;0,#REF!&lt;$BB$3),"",IF(#REF!="LER","03,",IF(#REF!="LOR","05,",IF(#REF!="LEB","06,",IF(#REF!="LOB","03,",IF(#REF!="HER","21,",IF(#REF!="HOR","23,",IF(#REF!="HEB","24,",IF(#REF!="HOB","21,",""))))))))),"")</f>
        <v/>
      </c>
      <c r="X1942" s="76" t="str">
        <f>IF($A1941&lt;&gt;"",IF(OR(CR1941&lt;&gt;0,CS1941&lt;&gt;0,#REF!&lt;$BB$3),"",IF(#REF!="LER","04,",IF(#REF!="LOR","07,",IF(#REF!="LEB","08,",IF(#REF!="LOB","04,",IF(#REF!="HER","22,",IF(#REF!="HOR","25,",IF(#REF!="HEB","26,",IF(#REF!="HOB","22,",""))))))))),"")</f>
        <v/>
      </c>
      <c r="Y1942" s="76" t="str">
        <f>IF($A1941&lt;&gt;"",IF(OR(CR1941&lt;&gt;0,CS1941&lt;&gt;0,#REF!&lt;$BB$3),"",IF(#REF!="LER","05,",IF(#REF!="LOR","09,",IF(#REF!="LEB","10,",IF(#REF!="LOB","05,",IF(#REF!="HER","23,",IF(#REF!="HOR","27,",IF(#REF!="HEB","28,",IF(#REF!="HOB","23,",""))))))))),"")</f>
        <v/>
      </c>
      <c r="Z1942" s="76" t="str">
        <f>IF($A1941&lt;&gt;"",IF(OR(CR1941&lt;&gt;0,CS1941&lt;&gt;0,#REF!&lt;$BB$3),"",IF(#REF!="LER","06,",IF(#REF!="LOR","11,",IF(#REF!="LEB","11,",IF(#REF!="LOB","06,",IF(#REF!="HER","24,",IF(#REF!="HOR","29,",IF(#REF!="HEB","29,",IF(#REF!="HOB","24,",""))))))))),"")</f>
        <v/>
      </c>
      <c r="AA1942" s="76"/>
      <c r="AB1942" s="76"/>
      <c r="AC1942" s="76"/>
      <c r="AD1942" s="76"/>
      <c r="AE1942" s="76"/>
      <c r="AF1942" s="76"/>
      <c r="AG1942" s="76"/>
      <c r="AH1942" s="76"/>
      <c r="AI1942" s="76"/>
      <c r="AJ1942" s="76"/>
      <c r="AK1942" s="67" t="str">
        <f t="shared" si="2678"/>
        <v/>
      </c>
      <c r="AL1942" s="76" t="str">
        <f>IF($A1941&lt;&gt;"",IF(OR(CR1941&lt;&gt;0,CS1941&lt;&gt;0,#REF!&lt;$BB$3),"",IF(#REF!="LER","07,",IF(#REF!="LOR","12,",IF(#REF!="LEB","12,",IF(#REF!="LOB","08,",IF(#REF!="HER","25,",IF(#REF!="HOR","30,",IF(#REF!="HEB","30,",IF(#REF!="HOB","25,",""))))))))),"")</f>
        <v/>
      </c>
      <c r="AM1942" s="76" t="str">
        <f>IF($A1941&lt;&gt;"",IF(OR(CR1941&lt;&gt;0,CS1941&lt;&gt;0,#REF!&lt;$BB$3),"",IF(#REF!="LER","08,",IF(#REF!="LOR","13,",IF(#REF!="LEB","13,",IF(#REF!="LOB","09,",IF(#REF!="HER","26,",IF(#REF!="HOR","31,",IF(#REF!="HEB","31,",IF(#REF!="HOB","26,",""))))))))),"")</f>
        <v/>
      </c>
      <c r="AN1942" s="76" t="str">
        <f>IF($A1941&lt;&gt;"",IF(OR(CR1941&lt;&gt;0,CS1941&lt;&gt;0,#REF!&lt;$BB$3),"",IF(#REF!="LER","09,",IF(#REF!="LOR","14,",IF(#REF!="LEB","14,",IF(#REF!="LOB","10,",IF(#REF!="HER","27,",IF(#REF!="HOR","32,",IF(#REF!="HEB","32,",IF(#REF!="HOB","27,",""))))))))),"")</f>
        <v/>
      </c>
      <c r="AO1942" s="76" t="str">
        <f>IF($A1941&lt;&gt;"",IF(OR(CR1941&lt;&gt;0,CS1941&lt;&gt;0,#REF!&lt;$BB$3),"",IF(#REF!="LER","10,",IF(#REF!="LOR","15,",IF(#REF!="LEB","15,",IF(#REF!="LOB","11,",IF(#REF!="HER","28,",IF(#REF!="HOR","33,",IF(#REF!="HEB","33,",IF(#REF!="HOB","28,",""))))))))),"")</f>
        <v/>
      </c>
      <c r="AP1942" s="76" t="str">
        <f>IF($A1941&lt;&gt;"",IF(OR(CR1941&lt;&gt;0,CS1941&lt;&gt;0,#REF!&lt;$BB$3),"",IF(#REF!="LER","12,",IF(#REF!="LOR","16,",IF(#REF!="LEB","16,",IF(#REF!="LOB","13,",IF(#REF!="HER","30,",IF(#REF!="HOR","34,",IF(#REF!="HEB","34,",IF(#REF!="HOB","29,",""))))))))),"")</f>
        <v/>
      </c>
      <c r="AQ1942" s="76" t="str">
        <f>IF($A1941&lt;&gt;"",IF(OR(CR1941&lt;&gt;0,CS1941&lt;&gt;0,#REF!&lt;$BB$3),"",IF(#REF!="LER","14,",IF(#REF!="LOR","17,",IF(#REF!="LEB","17,",IF(#REF!="LOB","15,",IF(#REF!="HER","32,",IF(#REF!="HOR","35,",IF(#REF!="HEB","35,",IF(#REF!="HOB","31,",""))))))))),"")</f>
        <v/>
      </c>
      <c r="AR1942" s="76" t="str">
        <f>IF($A1941&lt;&gt;"",IF(OR(CR1941&lt;&gt;0,CS1941&lt;&gt;0,#REF!&lt;$BB$3),"",IF(#REF!="LER","16,",IF(#REF!="LOR","18,",IF(#REF!="LEB","18,",IF(#REF!="LOB","17,",IF(#REF!="HER","34,",IF(#REF!="HOR","36,",IF(#REF!="HEB","36,",IF(#REF!="HOB","33,",""))))))))),"")</f>
        <v/>
      </c>
      <c r="AS1942" s="60" t="b">
        <f t="shared" si="2686"/>
        <v>0</v>
      </c>
      <c r="AT1942" s="60" t="b">
        <f t="shared" si="2687"/>
        <v>0</v>
      </c>
      <c r="AU1942" s="60" t="b">
        <f t="shared" si="2688"/>
        <v>0</v>
      </c>
      <c r="AV1942" s="60" t="b">
        <f t="shared" si="2689"/>
        <v>0</v>
      </c>
      <c r="AW1942" s="60" t="b">
        <f t="shared" si="2690"/>
        <v>0</v>
      </c>
      <c r="AX1942" s="60" t="b">
        <f t="shared" si="2691"/>
        <v>0</v>
      </c>
      <c r="AY1942" s="60" t="b">
        <f t="shared" si="2692"/>
        <v>0</v>
      </c>
      <c r="AZ1942" s="60"/>
      <c r="BA1942" s="61">
        <f t="shared" si="2670"/>
        <v>0</v>
      </c>
      <c r="BB1942" s="13">
        <f t="shared" si="2697"/>
        <v>0</v>
      </c>
      <c r="BC1942" s="11" t="e">
        <f>IF(#REF!&lt;&gt;"",S1942+BC1941,0)</f>
        <v>#REF!</v>
      </c>
      <c r="BD1942" s="67" t="str">
        <f t="shared" si="2679"/>
        <v/>
      </c>
      <c r="BE1942" s="76" t="str">
        <f>IF($A1941&lt;&gt;"",IF(OR(EE1941&lt;&gt;0,EF1941&lt;&gt;0,#REF!&lt;$BB$3),"",IF(#REF!="LER","01,",IF(#REF!="LOR","01,",IF(#REF!="LEB","02,",IF(#REF!="LOB","01,",IF(#REF!="HER","19,",IF(#REF!="HOR","19,",IF(#REF!="HEB","20,",IF(#REF!="HOB","19,",""))))))))),"")</f>
        <v/>
      </c>
      <c r="BF1942" s="76" t="str">
        <f>IF($A1941&lt;&gt;"",IF(OR(EE1941&lt;&gt;0,EF1941&lt;&gt;0,#REF!&lt;$BB$3),"",IF(#REF!="LER","02,",IF(#REF!="LOR","03,",IF(#REF!="LEB","04,",IF(#REF!="LOB","02,",IF(#REF!="HER","20,",IF(#REF!="HOR","21,",IF(#REF!="HEB","22,",IF(#REF!="HOB","20,",""))))))))),"")</f>
        <v/>
      </c>
      <c r="BG1942" s="76" t="str">
        <f>IF($A1941&lt;&gt;"",IF(OR(EE1941&lt;&gt;0,EF1941&lt;&gt;0,#REF!&lt;$BB$3),"",IF(#REF!="LER","03,",IF(#REF!="LOR","05,",IF(#REF!="LEB","06,",IF(#REF!="LOB","03,",IF(#REF!="HER","21,",IF(#REF!="HOR","23,",IF(#REF!="HEB","24,",IF(#REF!="HOB","21,",""))))))))),"")</f>
        <v/>
      </c>
      <c r="BH1942" s="76" t="str">
        <f>IF($A1941&lt;&gt;"",IF(OR(EE1941&lt;&gt;0,EF1941&lt;&gt;0,#REF!&lt;$BB$3),"",IF(#REF!="LER","04,",IF(#REF!="LOR","07,",IF(#REF!="LEB","08,",IF(#REF!="LOB","04,",IF(#REF!="HER","22,",IF(#REF!="HOR","25,",IF(#REF!="HEB","26,",IF(#REF!="HOB","22,",""))))))))),"")</f>
        <v/>
      </c>
      <c r="BI1942" s="76" t="str">
        <f>IF($A1941&lt;&gt;"",IF(OR(EE1941&lt;&gt;0,EF1941&lt;&gt;0,#REF!&lt;$BB$3),"",IF(#REF!="LER","05,",IF(#REF!="LOR","09,",IF(#REF!="LEB","10,",IF(#REF!="LOB","05,",IF(#REF!="HER","23,",IF(#REF!="HOR","27,",IF(#REF!="HEB","28,",IF(#REF!="HOB","23,",""))))))))),"")</f>
        <v/>
      </c>
      <c r="BJ1942" s="76" t="str">
        <f>IF($A1941&lt;&gt;"",IF(OR(EE1941&lt;&gt;0,EF1941&lt;&gt;0,#REF!&lt;$BB$3),"",IF(#REF!="LER","06,",IF(#REF!="LOR","11,",IF(#REF!="LEB","11,",IF(#REF!="LOB","06,",IF(#REF!="HER","24,",IF(#REF!="HOR","29,",IF(#REF!="HEB","29,",IF(#REF!="HOB","24,",""))))))))),"")</f>
        <v/>
      </c>
      <c r="BK1942" s="76"/>
      <c r="BL1942" s="76"/>
      <c r="BM1942" s="76"/>
      <c r="BN1942" s="76"/>
      <c r="BO1942" s="76"/>
      <c r="BP1942" s="76"/>
      <c r="BQ1942" s="76"/>
      <c r="BR1942" s="76"/>
      <c r="BS1942" s="92">
        <f t="shared" ref="BS1942:BS1948" si="2709">IF(BT1942&lt;0,BS1941+1,0)</f>
        <v>0</v>
      </c>
      <c r="BT1942" s="76"/>
      <c r="BU1942" s="76"/>
      <c r="BV1942" s="67" t="str">
        <f t="shared" si="2680"/>
        <v/>
      </c>
      <c r="BW1942" s="76" t="str">
        <f>IF($A1941&lt;&gt;"",IF(OR(EE1941&lt;&gt;0,EF1941&lt;&gt;0,#REF!&lt;$BB$3),"",IF(#REF!="LER","07,",IF(#REF!="LOR","12,",IF(#REF!="LEB","12,",IF(#REF!="LOB","08,",IF(#REF!="HER","25,",IF(#REF!="HOR","30,",IF(#REF!="HEB","30,",IF(#REF!="HOB","25,",""))))))))),"")</f>
        <v/>
      </c>
      <c r="BX1942" s="76" t="str">
        <f>IF($A1941&lt;&gt;"",IF(OR(EE1941&lt;&gt;0,EF1941&lt;&gt;0,#REF!&lt;$BB$3),"",IF(#REF!="LER","08,",IF(#REF!="LOR","13,",IF(#REF!="LEB","13,",IF(#REF!="LOB","09,",IF(#REF!="HER","26,",IF(#REF!="HOR","31,",IF(#REF!="HEB","31,",IF(#REF!="HOB","26,",""))))))))),"")</f>
        <v/>
      </c>
      <c r="BY1942" s="76" t="str">
        <f>IF($A1941&lt;&gt;"",IF(OR(EE1941&lt;&gt;0,EF1941&lt;&gt;0,#REF!&lt;$BB$3),"",IF(#REF!="LER","09,",IF(#REF!="LOR","14,",IF(#REF!="LEB","14,",IF(#REF!="LOB","10,",IF(#REF!="HER","27,",IF(#REF!="HOR","32,",IF(#REF!="HEB","32,",IF(#REF!="HOB","27,",""))))))))),"")</f>
        <v/>
      </c>
      <c r="BZ1942" s="76" t="str">
        <f>IF($A1941&lt;&gt;"",IF(OR(EE1941&lt;&gt;0,EF1941&lt;&gt;0,#REF!&lt;$BB$3),"",IF(#REF!="LER","10,",IF(#REF!="LOR","15,",IF(#REF!="LEB","15,",IF(#REF!="LOB","11,",IF(#REF!="HER","28,",IF(#REF!="HOR","33,",IF(#REF!="HEB","33,",IF(#REF!="HOB","28,",""))))))))),"")</f>
        <v/>
      </c>
      <c r="CA1942" s="76" t="str">
        <f>IF($A1941&lt;&gt;"",IF(OR(EE1941&lt;&gt;0,EF1941&lt;&gt;0,#REF!&lt;$BB$3),"",IF(#REF!="LER","12,",IF(#REF!="LOR","16,",IF(#REF!="LEB","16,",IF(#REF!="LOB","13,",IF(#REF!="HER","30,",IF(#REF!="HOR","34,",IF(#REF!="HEB","34,",IF(#REF!="HOB","29,",""))))))))),"")</f>
        <v/>
      </c>
      <c r="CB1942" s="76" t="str">
        <f>IF($A1941&lt;&gt;"",IF(OR(EE1941&lt;&gt;0,EF1941&lt;&gt;0,#REF!&lt;$BB$3),"",IF(#REF!="LER","14,",IF(#REF!="LOR","17,",IF(#REF!="LEB","17,",IF(#REF!="LOB","15,",IF(#REF!="HER","32,",IF(#REF!="HOR","35,",IF(#REF!="HEB","35,",IF(#REF!="HOB","31,",""))))))))),"")</f>
        <v/>
      </c>
      <c r="CC1942" s="76" t="str">
        <f>IF($A1941&lt;&gt;"",IF(OR(EE1941&lt;&gt;0,EF1941&lt;&gt;0,#REF!&lt;$BB$3),"",IF(#REF!="LER","16,",IF(#REF!="LOR","18,",IF(#REF!="LEB","18,",IF(#REF!="LOB","17,",IF(#REF!="HER","34,",IF(#REF!="HOR","36,",IF(#REF!="HEB","36,",IF(#REF!="HOB","33,",""))))))))),"")</f>
        <v/>
      </c>
      <c r="CD1942" s="60" t="b">
        <f t="shared" si="2699"/>
        <v>0</v>
      </c>
      <c r="CE1942" s="60" t="b">
        <f t="shared" si="2700"/>
        <v>0</v>
      </c>
      <c r="CF1942" s="60" t="b">
        <f t="shared" si="2701"/>
        <v>0</v>
      </c>
      <c r="CG1942" s="60" t="b">
        <f t="shared" si="2702"/>
        <v>0</v>
      </c>
      <c r="CH1942" s="60" t="b">
        <f t="shared" si="2703"/>
        <v>0</v>
      </c>
      <c r="CI1942" s="60" t="b">
        <f t="shared" si="2704"/>
        <v>0</v>
      </c>
      <c r="CJ1942" s="60" t="b">
        <f t="shared" si="2705"/>
        <v>0</v>
      </c>
      <c r="CK1942" s="60"/>
      <c r="CL1942" s="61">
        <f t="shared" si="2671"/>
        <v>0</v>
      </c>
      <c r="CM1942" s="92">
        <f t="shared" ref="CM1942:CM1948" si="2710">IF(CN1942&lt;0,CM1941+1,0)</f>
        <v>0</v>
      </c>
      <c r="CN1942" s="13">
        <f t="shared" si="2707"/>
        <v>0</v>
      </c>
      <c r="CO1942" s="11" t="e">
        <f>IF(#REF!&lt;&gt;"",BC1942+CO1941,0)</f>
        <v>#REF!</v>
      </c>
      <c r="CQ1942" s="11">
        <f t="shared" si="2708"/>
        <v>0</v>
      </c>
    </row>
    <row r="1943" spans="20:95" x14ac:dyDescent="0.2">
      <c r="T1943" s="67" t="str">
        <f t="shared" si="2677"/>
        <v/>
      </c>
      <c r="U1943" s="76" t="str">
        <f>IF($A1942&lt;&gt;"",IF(OR(CR1942&lt;&gt;0,CS1942&lt;&gt;0,#REF!&lt;$BB$3),"",IF(#REF!="LER","01,",IF(#REF!="LOR","01,",IF(#REF!="LEB","02,",IF(#REF!="LOB","01,",IF(#REF!="HER","19,",IF(#REF!="HOR","19,",IF(#REF!="HEB","20,",IF(#REF!="HOB","19,",""))))))))),"")</f>
        <v/>
      </c>
      <c r="V1943" s="76" t="str">
        <f>IF($A1942&lt;&gt;"",IF(OR(CR1942&lt;&gt;0,CS1942&lt;&gt;0,#REF!&lt;$BB$3),"",IF(#REF!="LER","02,",IF(#REF!="LOR","03,",IF(#REF!="LEB","04,",IF(#REF!="LOB","02,",IF(#REF!="HER","20,",IF(#REF!="HOR","21,",IF(#REF!="HEB","22,",IF(#REF!="HOB","20,",""))))))))),"")</f>
        <v/>
      </c>
      <c r="W1943" s="76" t="str">
        <f>IF($A1942&lt;&gt;"",IF(OR(CR1942&lt;&gt;0,CS1942&lt;&gt;0,#REF!&lt;$BB$3),"",IF(#REF!="LER","03,",IF(#REF!="LOR","05,",IF(#REF!="LEB","06,",IF(#REF!="LOB","03,",IF(#REF!="HER","21,",IF(#REF!="HOR","23,",IF(#REF!="HEB","24,",IF(#REF!="HOB","21,",""))))))))),"")</f>
        <v/>
      </c>
      <c r="X1943" s="76" t="str">
        <f>IF($A1942&lt;&gt;"",IF(OR(CR1942&lt;&gt;0,CS1942&lt;&gt;0,#REF!&lt;$BB$3),"",IF(#REF!="LER","04,",IF(#REF!="LOR","07,",IF(#REF!="LEB","08,",IF(#REF!="LOB","04,",IF(#REF!="HER","22,",IF(#REF!="HOR","25,",IF(#REF!="HEB","26,",IF(#REF!="HOB","22,",""))))))))),"")</f>
        <v/>
      </c>
      <c r="Y1943" s="76" t="str">
        <f>IF($A1942&lt;&gt;"",IF(OR(CR1942&lt;&gt;0,CS1942&lt;&gt;0,#REF!&lt;$BB$3),"",IF(#REF!="LER","05,",IF(#REF!="LOR","09,",IF(#REF!="LEB","10,",IF(#REF!="LOB","05,",IF(#REF!="HER","23,",IF(#REF!="HOR","27,",IF(#REF!="HEB","28,",IF(#REF!="HOB","23,",""))))))))),"")</f>
        <v/>
      </c>
      <c r="Z1943" s="76" t="str">
        <f>IF($A1942&lt;&gt;"",IF(OR(CR1942&lt;&gt;0,CS1942&lt;&gt;0,#REF!&lt;$BB$3),"",IF(#REF!="LER","06,",IF(#REF!="LOR","11,",IF(#REF!="LEB","11,",IF(#REF!="LOB","06,",IF(#REF!="HER","24,",IF(#REF!="HOR","29,",IF(#REF!="HEB","29,",IF(#REF!="HOB","24,",""))))))))),"")</f>
        <v/>
      </c>
      <c r="AA1943" s="76"/>
      <c r="AB1943" s="76"/>
      <c r="AC1943" s="76"/>
      <c r="AD1943" s="76"/>
      <c r="AE1943" s="76"/>
      <c r="AF1943" s="76"/>
      <c r="AG1943" s="76"/>
      <c r="AH1943" s="76"/>
      <c r="AI1943" s="76"/>
      <c r="AJ1943" s="76"/>
      <c r="AK1943" s="67" t="str">
        <f t="shared" si="2678"/>
        <v/>
      </c>
      <c r="AL1943" s="76" t="str">
        <f>IF($A1942&lt;&gt;"",IF(OR(CR1942&lt;&gt;0,CS1942&lt;&gt;0,#REF!&lt;$BB$3),"",IF(#REF!="LER","07,",IF(#REF!="LOR","12,",IF(#REF!="LEB","12,",IF(#REF!="LOB","08,",IF(#REF!="HER","25,",IF(#REF!="HOR","30,",IF(#REF!="HEB","30,",IF(#REF!="HOB","25,",""))))))))),"")</f>
        <v/>
      </c>
      <c r="AM1943" s="76" t="str">
        <f>IF($A1942&lt;&gt;"",IF(OR(CR1942&lt;&gt;0,CS1942&lt;&gt;0,#REF!&lt;$BB$3),"",IF(#REF!="LER","08,",IF(#REF!="LOR","13,",IF(#REF!="LEB","13,",IF(#REF!="LOB","09,",IF(#REF!="HER","26,",IF(#REF!="HOR","31,",IF(#REF!="HEB","31,",IF(#REF!="HOB","26,",""))))))))),"")</f>
        <v/>
      </c>
      <c r="AN1943" s="76" t="str">
        <f>IF($A1942&lt;&gt;"",IF(OR(CR1942&lt;&gt;0,CS1942&lt;&gt;0,#REF!&lt;$BB$3),"",IF(#REF!="LER","09,",IF(#REF!="LOR","14,",IF(#REF!="LEB","14,",IF(#REF!="LOB","10,",IF(#REF!="HER","27,",IF(#REF!="HOR","32,",IF(#REF!="HEB","32,",IF(#REF!="HOB","27,",""))))))))),"")</f>
        <v/>
      </c>
      <c r="AO1943" s="76" t="str">
        <f>IF($A1942&lt;&gt;"",IF(OR(CR1942&lt;&gt;0,CS1942&lt;&gt;0,#REF!&lt;$BB$3),"",IF(#REF!="LER","10,",IF(#REF!="LOR","15,",IF(#REF!="LEB","15,",IF(#REF!="LOB","11,",IF(#REF!="HER","28,",IF(#REF!="HOR","33,",IF(#REF!="HEB","33,",IF(#REF!="HOB","28,",""))))))))),"")</f>
        <v/>
      </c>
      <c r="AP1943" s="76" t="str">
        <f>IF($A1942&lt;&gt;"",IF(OR(CR1942&lt;&gt;0,CS1942&lt;&gt;0,#REF!&lt;$BB$3),"",IF(#REF!="LER","12,",IF(#REF!="LOR","16,",IF(#REF!="LEB","16,",IF(#REF!="LOB","13,",IF(#REF!="HER","30,",IF(#REF!="HOR","34,",IF(#REF!="HEB","34,",IF(#REF!="HOB","29,",""))))))))),"")</f>
        <v/>
      </c>
      <c r="AQ1943" s="76" t="str">
        <f>IF($A1942&lt;&gt;"",IF(OR(CR1942&lt;&gt;0,CS1942&lt;&gt;0,#REF!&lt;$BB$3),"",IF(#REF!="LER","14,",IF(#REF!="LOR","17,",IF(#REF!="LEB","17,",IF(#REF!="LOB","15,",IF(#REF!="HER","32,",IF(#REF!="HOR","35,",IF(#REF!="HEB","35,",IF(#REF!="HOB","31,",""))))))))),"")</f>
        <v/>
      </c>
      <c r="AR1943" s="76" t="str">
        <f>IF($A1942&lt;&gt;"",IF(OR(CR1942&lt;&gt;0,CS1942&lt;&gt;0,#REF!&lt;$BB$3),"",IF(#REF!="LER","16,",IF(#REF!="LOR","18,",IF(#REF!="LEB","18,",IF(#REF!="LOB","17,",IF(#REF!="HER","34,",IF(#REF!="HOR","36,",IF(#REF!="HEB","36,",IF(#REF!="HOB","33,",""))))))))),"")</f>
        <v/>
      </c>
      <c r="AS1943" s="60" t="b">
        <f t="shared" si="2686"/>
        <v>0</v>
      </c>
      <c r="AT1943" s="60" t="b">
        <f t="shared" si="2687"/>
        <v>0</v>
      </c>
      <c r="AU1943" s="60" t="b">
        <f t="shared" si="2688"/>
        <v>0</v>
      </c>
      <c r="AV1943" s="60" t="b">
        <f t="shared" si="2689"/>
        <v>0</v>
      </c>
      <c r="AW1943" s="60" t="b">
        <f t="shared" si="2690"/>
        <v>0</v>
      </c>
      <c r="AX1943" s="60" t="b">
        <f t="shared" si="2691"/>
        <v>0</v>
      </c>
      <c r="AY1943" s="60" t="b">
        <f t="shared" si="2692"/>
        <v>0</v>
      </c>
      <c r="AZ1943" s="60"/>
      <c r="BA1943" s="61">
        <f t="shared" si="2670"/>
        <v>0</v>
      </c>
      <c r="BB1943" s="13">
        <f t="shared" si="2697"/>
        <v>0</v>
      </c>
      <c r="BC1943" s="11" t="e">
        <f>IF(#REF!&lt;&gt;"",S1943+BC1942,0)</f>
        <v>#REF!</v>
      </c>
      <c r="BD1943" s="67" t="str">
        <f t="shared" si="2679"/>
        <v/>
      </c>
      <c r="BE1943" s="76" t="str">
        <f>IF($A1942&lt;&gt;"",IF(OR(EE1942&lt;&gt;0,EF1942&lt;&gt;0,#REF!&lt;$BB$3),"",IF(#REF!="LER","01,",IF(#REF!="LOR","01,",IF(#REF!="LEB","02,",IF(#REF!="LOB","01,",IF(#REF!="HER","19,",IF(#REF!="HOR","19,",IF(#REF!="HEB","20,",IF(#REF!="HOB","19,",""))))))))),"")</f>
        <v/>
      </c>
      <c r="BF1943" s="76" t="str">
        <f>IF($A1942&lt;&gt;"",IF(OR(EE1942&lt;&gt;0,EF1942&lt;&gt;0,#REF!&lt;$BB$3),"",IF(#REF!="LER","02,",IF(#REF!="LOR","03,",IF(#REF!="LEB","04,",IF(#REF!="LOB","02,",IF(#REF!="HER","20,",IF(#REF!="HOR","21,",IF(#REF!="HEB","22,",IF(#REF!="HOB","20,",""))))))))),"")</f>
        <v/>
      </c>
      <c r="BG1943" s="76" t="str">
        <f>IF($A1942&lt;&gt;"",IF(OR(EE1942&lt;&gt;0,EF1942&lt;&gt;0,#REF!&lt;$BB$3),"",IF(#REF!="LER","03,",IF(#REF!="LOR","05,",IF(#REF!="LEB","06,",IF(#REF!="LOB","03,",IF(#REF!="HER","21,",IF(#REF!="HOR","23,",IF(#REF!="HEB","24,",IF(#REF!="HOB","21,",""))))))))),"")</f>
        <v/>
      </c>
      <c r="BH1943" s="76" t="str">
        <f>IF($A1942&lt;&gt;"",IF(OR(EE1942&lt;&gt;0,EF1942&lt;&gt;0,#REF!&lt;$BB$3),"",IF(#REF!="LER","04,",IF(#REF!="LOR","07,",IF(#REF!="LEB","08,",IF(#REF!="LOB","04,",IF(#REF!="HER","22,",IF(#REF!="HOR","25,",IF(#REF!="HEB","26,",IF(#REF!="HOB","22,",""))))))))),"")</f>
        <v/>
      </c>
      <c r="BI1943" s="76" t="str">
        <f>IF($A1942&lt;&gt;"",IF(OR(EE1942&lt;&gt;0,EF1942&lt;&gt;0,#REF!&lt;$BB$3),"",IF(#REF!="LER","05,",IF(#REF!="LOR","09,",IF(#REF!="LEB","10,",IF(#REF!="LOB","05,",IF(#REF!="HER","23,",IF(#REF!="HOR","27,",IF(#REF!="HEB","28,",IF(#REF!="HOB","23,",""))))))))),"")</f>
        <v/>
      </c>
      <c r="BJ1943" s="76" t="str">
        <f>IF($A1942&lt;&gt;"",IF(OR(EE1942&lt;&gt;0,EF1942&lt;&gt;0,#REF!&lt;$BB$3),"",IF(#REF!="LER","06,",IF(#REF!="LOR","11,",IF(#REF!="LEB","11,",IF(#REF!="LOB","06,",IF(#REF!="HER","24,",IF(#REF!="HOR","29,",IF(#REF!="HEB","29,",IF(#REF!="HOB","24,",""))))))))),"")</f>
        <v/>
      </c>
      <c r="BK1943" s="76"/>
      <c r="BL1943" s="76"/>
      <c r="BM1943" s="76"/>
      <c r="BN1943" s="76"/>
      <c r="BO1943" s="76"/>
      <c r="BP1943" s="76"/>
      <c r="BQ1943" s="76"/>
      <c r="BR1943" s="76"/>
      <c r="BS1943" s="92">
        <f t="shared" si="2709"/>
        <v>0</v>
      </c>
      <c r="BT1943" s="76"/>
      <c r="BU1943" s="76"/>
      <c r="BV1943" s="67" t="str">
        <f t="shared" si="2680"/>
        <v/>
      </c>
      <c r="BW1943" s="76" t="str">
        <f>IF($A1942&lt;&gt;"",IF(OR(EE1942&lt;&gt;0,EF1942&lt;&gt;0,#REF!&lt;$BB$3),"",IF(#REF!="LER","07,",IF(#REF!="LOR","12,",IF(#REF!="LEB","12,",IF(#REF!="LOB","08,",IF(#REF!="HER","25,",IF(#REF!="HOR","30,",IF(#REF!="HEB","30,",IF(#REF!="HOB","25,",""))))))))),"")</f>
        <v/>
      </c>
      <c r="BX1943" s="76" t="str">
        <f>IF($A1942&lt;&gt;"",IF(OR(EE1942&lt;&gt;0,EF1942&lt;&gt;0,#REF!&lt;$BB$3),"",IF(#REF!="LER","08,",IF(#REF!="LOR","13,",IF(#REF!="LEB","13,",IF(#REF!="LOB","09,",IF(#REF!="HER","26,",IF(#REF!="HOR","31,",IF(#REF!="HEB","31,",IF(#REF!="HOB","26,",""))))))))),"")</f>
        <v/>
      </c>
      <c r="BY1943" s="76" t="str">
        <f>IF($A1942&lt;&gt;"",IF(OR(EE1942&lt;&gt;0,EF1942&lt;&gt;0,#REF!&lt;$BB$3),"",IF(#REF!="LER","09,",IF(#REF!="LOR","14,",IF(#REF!="LEB","14,",IF(#REF!="LOB","10,",IF(#REF!="HER","27,",IF(#REF!="HOR","32,",IF(#REF!="HEB","32,",IF(#REF!="HOB","27,",""))))))))),"")</f>
        <v/>
      </c>
      <c r="BZ1943" s="76" t="str">
        <f>IF($A1942&lt;&gt;"",IF(OR(EE1942&lt;&gt;0,EF1942&lt;&gt;0,#REF!&lt;$BB$3),"",IF(#REF!="LER","10,",IF(#REF!="LOR","15,",IF(#REF!="LEB","15,",IF(#REF!="LOB","11,",IF(#REF!="HER","28,",IF(#REF!="HOR","33,",IF(#REF!="HEB","33,",IF(#REF!="HOB","28,",""))))))))),"")</f>
        <v/>
      </c>
      <c r="CA1943" s="76" t="str">
        <f>IF($A1942&lt;&gt;"",IF(OR(EE1942&lt;&gt;0,EF1942&lt;&gt;0,#REF!&lt;$BB$3),"",IF(#REF!="LER","12,",IF(#REF!="LOR","16,",IF(#REF!="LEB","16,",IF(#REF!="LOB","13,",IF(#REF!="HER","30,",IF(#REF!="HOR","34,",IF(#REF!="HEB","34,",IF(#REF!="HOB","29,",""))))))))),"")</f>
        <v/>
      </c>
      <c r="CB1943" s="76" t="str">
        <f>IF($A1942&lt;&gt;"",IF(OR(EE1942&lt;&gt;0,EF1942&lt;&gt;0,#REF!&lt;$BB$3),"",IF(#REF!="LER","14,",IF(#REF!="LOR","17,",IF(#REF!="LEB","17,",IF(#REF!="LOB","15,",IF(#REF!="HER","32,",IF(#REF!="HOR","35,",IF(#REF!="HEB","35,",IF(#REF!="HOB","31,",""))))))))),"")</f>
        <v/>
      </c>
      <c r="CC1943" s="76" t="str">
        <f>IF($A1942&lt;&gt;"",IF(OR(EE1942&lt;&gt;0,EF1942&lt;&gt;0,#REF!&lt;$BB$3),"",IF(#REF!="LER","16,",IF(#REF!="LOR","18,",IF(#REF!="LEB","18,",IF(#REF!="LOB","17,",IF(#REF!="HER","34,",IF(#REF!="HOR","36,",IF(#REF!="HEB","36,",IF(#REF!="HOB","33,",""))))))))),"")</f>
        <v/>
      </c>
      <c r="CD1943" s="60" t="b">
        <f t="shared" si="2699"/>
        <v>0</v>
      </c>
      <c r="CE1943" s="60" t="b">
        <f t="shared" si="2700"/>
        <v>0</v>
      </c>
      <c r="CF1943" s="60" t="b">
        <f t="shared" si="2701"/>
        <v>0</v>
      </c>
      <c r="CG1943" s="60" t="b">
        <f t="shared" si="2702"/>
        <v>0</v>
      </c>
      <c r="CH1943" s="60" t="b">
        <f t="shared" si="2703"/>
        <v>0</v>
      </c>
      <c r="CI1943" s="60" t="b">
        <f t="shared" si="2704"/>
        <v>0</v>
      </c>
      <c r="CJ1943" s="60" t="b">
        <f t="shared" si="2705"/>
        <v>0</v>
      </c>
      <c r="CK1943" s="60"/>
      <c r="CL1943" s="61">
        <f t="shared" si="2671"/>
        <v>0</v>
      </c>
      <c r="CM1943" s="92">
        <f t="shared" si="2710"/>
        <v>0</v>
      </c>
      <c r="CN1943" s="13">
        <f t="shared" si="2707"/>
        <v>0</v>
      </c>
      <c r="CO1943" s="11" t="e">
        <f>IF(#REF!&lt;&gt;"",BC1943+CO1942,0)</f>
        <v>#REF!</v>
      </c>
      <c r="CQ1943" s="11">
        <f t="shared" si="2708"/>
        <v>0</v>
      </c>
    </row>
    <row r="1944" spans="20:95" x14ac:dyDescent="0.2">
      <c r="T1944" s="67" t="str">
        <f t="shared" si="2677"/>
        <v/>
      </c>
      <c r="U1944" s="76" t="str">
        <f>IF($A1943&lt;&gt;"",IF(OR(CR1943&lt;&gt;0,CS1943&lt;&gt;0,#REF!&lt;$BB$3),"",IF(#REF!="LER","01,",IF(#REF!="LOR","01,",IF(#REF!="LEB","02,",IF(#REF!="LOB","01,",IF(#REF!="HER","19,",IF(#REF!="HOR","19,",IF(#REF!="HEB","20,",IF(#REF!="HOB","19,",""))))))))),"")</f>
        <v/>
      </c>
      <c r="V1944" s="76" t="str">
        <f>IF($A1943&lt;&gt;"",IF(OR(CR1943&lt;&gt;0,CS1943&lt;&gt;0,#REF!&lt;$BB$3),"",IF(#REF!="LER","02,",IF(#REF!="LOR","03,",IF(#REF!="LEB","04,",IF(#REF!="LOB","02,",IF(#REF!="HER","20,",IF(#REF!="HOR","21,",IF(#REF!="HEB","22,",IF(#REF!="HOB","20,",""))))))))),"")</f>
        <v/>
      </c>
      <c r="W1944" s="76" t="str">
        <f>IF($A1943&lt;&gt;"",IF(OR(CR1943&lt;&gt;0,CS1943&lt;&gt;0,#REF!&lt;$BB$3),"",IF(#REF!="LER","03,",IF(#REF!="LOR","05,",IF(#REF!="LEB","06,",IF(#REF!="LOB","03,",IF(#REF!="HER","21,",IF(#REF!="HOR","23,",IF(#REF!="HEB","24,",IF(#REF!="HOB","21,",""))))))))),"")</f>
        <v/>
      </c>
      <c r="X1944" s="76" t="str">
        <f>IF($A1943&lt;&gt;"",IF(OR(CR1943&lt;&gt;0,CS1943&lt;&gt;0,#REF!&lt;$BB$3),"",IF(#REF!="LER","04,",IF(#REF!="LOR","07,",IF(#REF!="LEB","08,",IF(#REF!="LOB","04,",IF(#REF!="HER","22,",IF(#REF!="HOR","25,",IF(#REF!="HEB","26,",IF(#REF!="HOB","22,",""))))))))),"")</f>
        <v/>
      </c>
      <c r="Y1944" s="76" t="str">
        <f>IF($A1943&lt;&gt;"",IF(OR(CR1943&lt;&gt;0,CS1943&lt;&gt;0,#REF!&lt;$BB$3),"",IF(#REF!="LER","05,",IF(#REF!="LOR","09,",IF(#REF!="LEB","10,",IF(#REF!="LOB","05,",IF(#REF!="HER","23,",IF(#REF!="HOR","27,",IF(#REF!="HEB","28,",IF(#REF!="HOB","23,",""))))))))),"")</f>
        <v/>
      </c>
      <c r="Z1944" s="76" t="str">
        <f>IF($A1943&lt;&gt;"",IF(OR(CR1943&lt;&gt;0,CS1943&lt;&gt;0,#REF!&lt;$BB$3),"",IF(#REF!="LER","06,",IF(#REF!="LOR","11,",IF(#REF!="LEB","11,",IF(#REF!="LOB","06,",IF(#REF!="HER","24,",IF(#REF!="HOR","29,",IF(#REF!="HEB","29,",IF(#REF!="HOB","24,",""))))))))),"")</f>
        <v/>
      </c>
      <c r="AA1944" s="76"/>
      <c r="AB1944" s="76"/>
      <c r="AC1944" s="76"/>
      <c r="AD1944" s="76"/>
      <c r="AE1944" s="76"/>
      <c r="AF1944" s="76"/>
      <c r="AG1944" s="76"/>
      <c r="AH1944" s="76"/>
      <c r="AI1944" s="76"/>
      <c r="AJ1944" s="76"/>
      <c r="AK1944" s="67" t="str">
        <f t="shared" si="2678"/>
        <v/>
      </c>
      <c r="AL1944" s="76" t="str">
        <f>IF($A1943&lt;&gt;"",IF(OR(CR1943&lt;&gt;0,CS1943&lt;&gt;0,#REF!&lt;$BB$3),"",IF(#REF!="LER","07,",IF(#REF!="LOR","12,",IF(#REF!="LEB","12,",IF(#REF!="LOB","08,",IF(#REF!="HER","25,",IF(#REF!="HOR","30,",IF(#REF!="HEB","30,",IF(#REF!="HOB","25,",""))))))))),"")</f>
        <v/>
      </c>
      <c r="AM1944" s="76" t="str">
        <f>IF($A1943&lt;&gt;"",IF(OR(CR1943&lt;&gt;0,CS1943&lt;&gt;0,#REF!&lt;$BB$3),"",IF(#REF!="LER","08,",IF(#REF!="LOR","13,",IF(#REF!="LEB","13,",IF(#REF!="LOB","09,",IF(#REF!="HER","26,",IF(#REF!="HOR","31,",IF(#REF!="HEB","31,",IF(#REF!="HOB","26,",""))))))))),"")</f>
        <v/>
      </c>
      <c r="AN1944" s="76" t="str">
        <f>IF($A1943&lt;&gt;"",IF(OR(CR1943&lt;&gt;0,CS1943&lt;&gt;0,#REF!&lt;$BB$3),"",IF(#REF!="LER","09,",IF(#REF!="LOR","14,",IF(#REF!="LEB","14,",IF(#REF!="LOB","10,",IF(#REF!="HER","27,",IF(#REF!="HOR","32,",IF(#REF!="HEB","32,",IF(#REF!="HOB","27,",""))))))))),"")</f>
        <v/>
      </c>
      <c r="AO1944" s="76" t="str">
        <f>IF($A1943&lt;&gt;"",IF(OR(CR1943&lt;&gt;0,CS1943&lt;&gt;0,#REF!&lt;$BB$3),"",IF(#REF!="LER","10,",IF(#REF!="LOR","15,",IF(#REF!="LEB","15,",IF(#REF!="LOB","11,",IF(#REF!="HER","28,",IF(#REF!="HOR","33,",IF(#REF!="HEB","33,",IF(#REF!="HOB","28,",""))))))))),"")</f>
        <v/>
      </c>
      <c r="AP1944" s="76" t="str">
        <f>IF($A1943&lt;&gt;"",IF(OR(CR1943&lt;&gt;0,CS1943&lt;&gt;0,#REF!&lt;$BB$3),"",IF(#REF!="LER","12,",IF(#REF!="LOR","16,",IF(#REF!="LEB","16,",IF(#REF!="LOB","13,",IF(#REF!="HER","30,",IF(#REF!="HOR","34,",IF(#REF!="HEB","34,",IF(#REF!="HOB","29,",""))))))))),"")</f>
        <v/>
      </c>
      <c r="AQ1944" s="76" t="str">
        <f>IF($A1943&lt;&gt;"",IF(OR(CR1943&lt;&gt;0,CS1943&lt;&gt;0,#REF!&lt;$BB$3),"",IF(#REF!="LER","14,",IF(#REF!="LOR","17,",IF(#REF!="LEB","17,",IF(#REF!="LOB","15,",IF(#REF!="HER","32,",IF(#REF!="HOR","35,",IF(#REF!="HEB","35,",IF(#REF!="HOB","31,",""))))))))),"")</f>
        <v/>
      </c>
      <c r="AR1944" s="76" t="str">
        <f>IF($A1943&lt;&gt;"",IF(OR(CR1943&lt;&gt;0,CS1943&lt;&gt;0,#REF!&lt;$BB$3),"",IF(#REF!="LER","16,",IF(#REF!="LOR","18,",IF(#REF!="LEB","18,",IF(#REF!="LOB","17,",IF(#REF!="HER","34,",IF(#REF!="HOR","36,",IF(#REF!="HEB","36,",IF(#REF!="HOB","33,",""))))))))),"")</f>
        <v/>
      </c>
      <c r="AS1944" s="60" t="b">
        <f t="shared" si="2686"/>
        <v>0</v>
      </c>
      <c r="AT1944" s="60" t="b">
        <f t="shared" si="2687"/>
        <v>0</v>
      </c>
      <c r="AU1944" s="60" t="b">
        <f t="shared" si="2688"/>
        <v>0</v>
      </c>
      <c r="AV1944" s="60" t="b">
        <f t="shared" si="2689"/>
        <v>0</v>
      </c>
      <c r="AW1944" s="60" t="b">
        <f t="shared" si="2690"/>
        <v>0</v>
      </c>
      <c r="AX1944" s="60" t="b">
        <f t="shared" si="2691"/>
        <v>0</v>
      </c>
      <c r="AY1944" s="60" t="b">
        <f t="shared" si="2692"/>
        <v>0</v>
      </c>
      <c r="AZ1944" s="60"/>
      <c r="BA1944" s="61">
        <f t="shared" si="2670"/>
        <v>0</v>
      </c>
      <c r="BB1944" s="13">
        <f t="shared" si="2697"/>
        <v>0</v>
      </c>
      <c r="BC1944" s="11" t="e">
        <f>IF(#REF!&lt;&gt;"",S1944+BC1943,0)</f>
        <v>#REF!</v>
      </c>
      <c r="BD1944" s="67" t="str">
        <f t="shared" si="2679"/>
        <v/>
      </c>
      <c r="BE1944" s="76" t="str">
        <f>IF($A1943&lt;&gt;"",IF(OR(EE1943&lt;&gt;0,EF1943&lt;&gt;0,#REF!&lt;$BB$3),"",IF(#REF!="LER","01,",IF(#REF!="LOR","01,",IF(#REF!="LEB","02,",IF(#REF!="LOB","01,",IF(#REF!="HER","19,",IF(#REF!="HOR","19,",IF(#REF!="HEB","20,",IF(#REF!="HOB","19,",""))))))))),"")</f>
        <v/>
      </c>
      <c r="BF1944" s="76" t="str">
        <f>IF($A1943&lt;&gt;"",IF(OR(EE1943&lt;&gt;0,EF1943&lt;&gt;0,#REF!&lt;$BB$3),"",IF(#REF!="LER","02,",IF(#REF!="LOR","03,",IF(#REF!="LEB","04,",IF(#REF!="LOB","02,",IF(#REF!="HER","20,",IF(#REF!="HOR","21,",IF(#REF!="HEB","22,",IF(#REF!="HOB","20,",""))))))))),"")</f>
        <v/>
      </c>
      <c r="BG1944" s="76" t="str">
        <f>IF($A1943&lt;&gt;"",IF(OR(EE1943&lt;&gt;0,EF1943&lt;&gt;0,#REF!&lt;$BB$3),"",IF(#REF!="LER","03,",IF(#REF!="LOR","05,",IF(#REF!="LEB","06,",IF(#REF!="LOB","03,",IF(#REF!="HER","21,",IF(#REF!="HOR","23,",IF(#REF!="HEB","24,",IF(#REF!="HOB","21,",""))))))))),"")</f>
        <v/>
      </c>
      <c r="BH1944" s="76" t="str">
        <f>IF($A1943&lt;&gt;"",IF(OR(EE1943&lt;&gt;0,EF1943&lt;&gt;0,#REF!&lt;$BB$3),"",IF(#REF!="LER","04,",IF(#REF!="LOR","07,",IF(#REF!="LEB","08,",IF(#REF!="LOB","04,",IF(#REF!="HER","22,",IF(#REF!="HOR","25,",IF(#REF!="HEB","26,",IF(#REF!="HOB","22,",""))))))))),"")</f>
        <v/>
      </c>
      <c r="BI1944" s="76" t="str">
        <f>IF($A1943&lt;&gt;"",IF(OR(EE1943&lt;&gt;0,EF1943&lt;&gt;0,#REF!&lt;$BB$3),"",IF(#REF!="LER","05,",IF(#REF!="LOR","09,",IF(#REF!="LEB","10,",IF(#REF!="LOB","05,",IF(#REF!="HER","23,",IF(#REF!="HOR","27,",IF(#REF!="HEB","28,",IF(#REF!="HOB","23,",""))))))))),"")</f>
        <v/>
      </c>
      <c r="BJ1944" s="76" t="str">
        <f>IF($A1943&lt;&gt;"",IF(OR(EE1943&lt;&gt;0,EF1943&lt;&gt;0,#REF!&lt;$BB$3),"",IF(#REF!="LER","06,",IF(#REF!="LOR","11,",IF(#REF!="LEB","11,",IF(#REF!="LOB","06,",IF(#REF!="HER","24,",IF(#REF!="HOR","29,",IF(#REF!="HEB","29,",IF(#REF!="HOB","24,",""))))))))),"")</f>
        <v/>
      </c>
      <c r="BK1944" s="76"/>
      <c r="BL1944" s="76"/>
      <c r="BM1944" s="76"/>
      <c r="BN1944" s="76"/>
      <c r="BO1944" s="76"/>
      <c r="BP1944" s="76"/>
      <c r="BQ1944" s="76"/>
      <c r="BR1944" s="76"/>
      <c r="BS1944" s="92">
        <f t="shared" si="2709"/>
        <v>0</v>
      </c>
      <c r="BT1944" s="76"/>
      <c r="BU1944" s="76"/>
      <c r="BV1944" s="67" t="str">
        <f t="shared" si="2680"/>
        <v/>
      </c>
      <c r="BW1944" s="76" t="str">
        <f>IF($A1943&lt;&gt;"",IF(OR(EE1943&lt;&gt;0,EF1943&lt;&gt;0,#REF!&lt;$BB$3),"",IF(#REF!="LER","07,",IF(#REF!="LOR","12,",IF(#REF!="LEB","12,",IF(#REF!="LOB","08,",IF(#REF!="HER","25,",IF(#REF!="HOR","30,",IF(#REF!="HEB","30,",IF(#REF!="HOB","25,",""))))))))),"")</f>
        <v/>
      </c>
      <c r="BX1944" s="76" t="str">
        <f>IF($A1943&lt;&gt;"",IF(OR(EE1943&lt;&gt;0,EF1943&lt;&gt;0,#REF!&lt;$BB$3),"",IF(#REF!="LER","08,",IF(#REF!="LOR","13,",IF(#REF!="LEB","13,",IF(#REF!="LOB","09,",IF(#REF!="HER","26,",IF(#REF!="HOR","31,",IF(#REF!="HEB","31,",IF(#REF!="HOB","26,",""))))))))),"")</f>
        <v/>
      </c>
      <c r="BY1944" s="76" t="str">
        <f>IF($A1943&lt;&gt;"",IF(OR(EE1943&lt;&gt;0,EF1943&lt;&gt;0,#REF!&lt;$BB$3),"",IF(#REF!="LER","09,",IF(#REF!="LOR","14,",IF(#REF!="LEB","14,",IF(#REF!="LOB","10,",IF(#REF!="HER","27,",IF(#REF!="HOR","32,",IF(#REF!="HEB","32,",IF(#REF!="HOB","27,",""))))))))),"")</f>
        <v/>
      </c>
      <c r="BZ1944" s="76" t="str">
        <f>IF($A1943&lt;&gt;"",IF(OR(EE1943&lt;&gt;0,EF1943&lt;&gt;0,#REF!&lt;$BB$3),"",IF(#REF!="LER","10,",IF(#REF!="LOR","15,",IF(#REF!="LEB","15,",IF(#REF!="LOB","11,",IF(#REF!="HER","28,",IF(#REF!="HOR","33,",IF(#REF!="HEB","33,",IF(#REF!="HOB","28,",""))))))))),"")</f>
        <v/>
      </c>
      <c r="CA1944" s="76" t="str">
        <f>IF($A1943&lt;&gt;"",IF(OR(EE1943&lt;&gt;0,EF1943&lt;&gt;0,#REF!&lt;$BB$3),"",IF(#REF!="LER","12,",IF(#REF!="LOR","16,",IF(#REF!="LEB","16,",IF(#REF!="LOB","13,",IF(#REF!="HER","30,",IF(#REF!="HOR","34,",IF(#REF!="HEB","34,",IF(#REF!="HOB","29,",""))))))))),"")</f>
        <v/>
      </c>
      <c r="CB1944" s="76" t="str">
        <f>IF($A1943&lt;&gt;"",IF(OR(EE1943&lt;&gt;0,EF1943&lt;&gt;0,#REF!&lt;$BB$3),"",IF(#REF!="LER","14,",IF(#REF!="LOR","17,",IF(#REF!="LEB","17,",IF(#REF!="LOB","15,",IF(#REF!="HER","32,",IF(#REF!="HOR","35,",IF(#REF!="HEB","35,",IF(#REF!="HOB","31,",""))))))))),"")</f>
        <v/>
      </c>
      <c r="CC1944" s="76" t="str">
        <f>IF($A1943&lt;&gt;"",IF(OR(EE1943&lt;&gt;0,EF1943&lt;&gt;0,#REF!&lt;$BB$3),"",IF(#REF!="LER","16,",IF(#REF!="LOR","18,",IF(#REF!="LEB","18,",IF(#REF!="LOB","17,",IF(#REF!="HER","34,",IF(#REF!="HOR","36,",IF(#REF!="HEB","36,",IF(#REF!="HOB","33,",""))))))))),"")</f>
        <v/>
      </c>
      <c r="CD1944" s="60" t="b">
        <f t="shared" si="2699"/>
        <v>0</v>
      </c>
      <c r="CE1944" s="60" t="b">
        <f t="shared" si="2700"/>
        <v>0</v>
      </c>
      <c r="CF1944" s="60" t="b">
        <f t="shared" si="2701"/>
        <v>0</v>
      </c>
      <c r="CG1944" s="60" t="b">
        <f t="shared" si="2702"/>
        <v>0</v>
      </c>
      <c r="CH1944" s="60" t="b">
        <f t="shared" si="2703"/>
        <v>0</v>
      </c>
      <c r="CI1944" s="60" t="b">
        <f t="shared" si="2704"/>
        <v>0</v>
      </c>
      <c r="CJ1944" s="60" t="b">
        <f t="shared" si="2705"/>
        <v>0</v>
      </c>
      <c r="CK1944" s="60"/>
      <c r="CL1944" s="61">
        <f t="shared" si="2671"/>
        <v>0</v>
      </c>
      <c r="CM1944" s="92">
        <f t="shared" si="2710"/>
        <v>0</v>
      </c>
      <c r="CN1944" s="13">
        <f t="shared" si="2707"/>
        <v>0</v>
      </c>
      <c r="CO1944" s="11" t="e">
        <f>IF(#REF!&lt;&gt;"",BC1944+CO1943,0)</f>
        <v>#REF!</v>
      </c>
      <c r="CQ1944" s="11">
        <f t="shared" si="2708"/>
        <v>0</v>
      </c>
    </row>
    <row r="1945" spans="20:95" x14ac:dyDescent="0.2">
      <c r="T1945" s="67" t="str">
        <f t="shared" si="2677"/>
        <v/>
      </c>
      <c r="U1945" s="76" t="str">
        <f>IF($A1944&lt;&gt;"",IF(OR(CR1944&lt;&gt;0,CS1944&lt;&gt;0,#REF!&lt;$BB$3),"",IF(#REF!="LER","01,",IF(#REF!="LOR","01,",IF(#REF!="LEB","02,",IF(#REF!="LOB","01,",IF(#REF!="HER","19,",IF(#REF!="HOR","19,",IF(#REF!="HEB","20,",IF(#REF!="HOB","19,",""))))))))),"")</f>
        <v/>
      </c>
      <c r="V1945" s="76" t="str">
        <f>IF($A1944&lt;&gt;"",IF(OR(CR1944&lt;&gt;0,CS1944&lt;&gt;0,#REF!&lt;$BB$3),"",IF(#REF!="LER","02,",IF(#REF!="LOR","03,",IF(#REF!="LEB","04,",IF(#REF!="LOB","02,",IF(#REF!="HER","20,",IF(#REF!="HOR","21,",IF(#REF!="HEB","22,",IF(#REF!="HOB","20,",""))))))))),"")</f>
        <v/>
      </c>
      <c r="W1945" s="76" t="str">
        <f>IF($A1944&lt;&gt;"",IF(OR(CR1944&lt;&gt;0,CS1944&lt;&gt;0,#REF!&lt;$BB$3),"",IF(#REF!="LER","03,",IF(#REF!="LOR","05,",IF(#REF!="LEB","06,",IF(#REF!="LOB","03,",IF(#REF!="HER","21,",IF(#REF!="HOR","23,",IF(#REF!="HEB","24,",IF(#REF!="HOB","21,",""))))))))),"")</f>
        <v/>
      </c>
      <c r="X1945" s="76" t="str">
        <f>IF($A1944&lt;&gt;"",IF(OR(CR1944&lt;&gt;0,CS1944&lt;&gt;0,#REF!&lt;$BB$3),"",IF(#REF!="LER","04,",IF(#REF!="LOR","07,",IF(#REF!="LEB","08,",IF(#REF!="LOB","04,",IF(#REF!="HER","22,",IF(#REF!="HOR","25,",IF(#REF!="HEB","26,",IF(#REF!="HOB","22,",""))))))))),"")</f>
        <v/>
      </c>
      <c r="Y1945" s="76" t="str">
        <f>IF($A1944&lt;&gt;"",IF(OR(CR1944&lt;&gt;0,CS1944&lt;&gt;0,#REF!&lt;$BB$3),"",IF(#REF!="LER","05,",IF(#REF!="LOR","09,",IF(#REF!="LEB","10,",IF(#REF!="LOB","05,",IF(#REF!="HER","23,",IF(#REF!="HOR","27,",IF(#REF!="HEB","28,",IF(#REF!="HOB","23,",""))))))))),"")</f>
        <v/>
      </c>
      <c r="Z1945" s="76" t="str">
        <f>IF($A1944&lt;&gt;"",IF(OR(CR1944&lt;&gt;0,CS1944&lt;&gt;0,#REF!&lt;$BB$3),"",IF(#REF!="LER","06,",IF(#REF!="LOR","11,",IF(#REF!="LEB","11,",IF(#REF!="LOB","06,",IF(#REF!="HER","24,",IF(#REF!="HOR","29,",IF(#REF!="HEB","29,",IF(#REF!="HOB","24,",""))))))))),"")</f>
        <v/>
      </c>
      <c r="AA1945" s="76"/>
      <c r="AB1945" s="76"/>
      <c r="AC1945" s="76"/>
      <c r="AD1945" s="76"/>
      <c r="AE1945" s="76"/>
      <c r="AF1945" s="76"/>
      <c r="AG1945" s="76"/>
      <c r="AH1945" s="76"/>
      <c r="AI1945" s="76"/>
      <c r="AJ1945" s="76"/>
      <c r="AK1945" s="67" t="str">
        <f t="shared" si="2678"/>
        <v/>
      </c>
      <c r="AL1945" s="76" t="str">
        <f>IF($A1944&lt;&gt;"",IF(OR(CR1944&lt;&gt;0,CS1944&lt;&gt;0,#REF!&lt;$BB$3),"",IF(#REF!="LER","07,",IF(#REF!="LOR","12,",IF(#REF!="LEB","12,",IF(#REF!="LOB","08,",IF(#REF!="HER","25,",IF(#REF!="HOR","30,",IF(#REF!="HEB","30,",IF(#REF!="HOB","25,",""))))))))),"")</f>
        <v/>
      </c>
      <c r="AM1945" s="76" t="str">
        <f>IF($A1944&lt;&gt;"",IF(OR(CR1944&lt;&gt;0,CS1944&lt;&gt;0,#REF!&lt;$BB$3),"",IF(#REF!="LER","08,",IF(#REF!="LOR","13,",IF(#REF!="LEB","13,",IF(#REF!="LOB","09,",IF(#REF!="HER","26,",IF(#REF!="HOR","31,",IF(#REF!="HEB","31,",IF(#REF!="HOB","26,",""))))))))),"")</f>
        <v/>
      </c>
      <c r="AN1945" s="76" t="str">
        <f>IF($A1944&lt;&gt;"",IF(OR(CR1944&lt;&gt;0,CS1944&lt;&gt;0,#REF!&lt;$BB$3),"",IF(#REF!="LER","09,",IF(#REF!="LOR","14,",IF(#REF!="LEB","14,",IF(#REF!="LOB","10,",IF(#REF!="HER","27,",IF(#REF!="HOR","32,",IF(#REF!="HEB","32,",IF(#REF!="HOB","27,",""))))))))),"")</f>
        <v/>
      </c>
      <c r="AO1945" s="76" t="str">
        <f>IF($A1944&lt;&gt;"",IF(OR(CR1944&lt;&gt;0,CS1944&lt;&gt;0,#REF!&lt;$BB$3),"",IF(#REF!="LER","10,",IF(#REF!="LOR","15,",IF(#REF!="LEB","15,",IF(#REF!="LOB","11,",IF(#REF!="HER","28,",IF(#REF!="HOR","33,",IF(#REF!="HEB","33,",IF(#REF!="HOB","28,",""))))))))),"")</f>
        <v/>
      </c>
      <c r="AP1945" s="76" t="str">
        <f>IF($A1944&lt;&gt;"",IF(OR(CR1944&lt;&gt;0,CS1944&lt;&gt;0,#REF!&lt;$BB$3),"",IF(#REF!="LER","12,",IF(#REF!="LOR","16,",IF(#REF!="LEB","16,",IF(#REF!="LOB","13,",IF(#REF!="HER","30,",IF(#REF!="HOR","34,",IF(#REF!="HEB","34,",IF(#REF!="HOB","29,",""))))))))),"")</f>
        <v/>
      </c>
      <c r="AQ1945" s="76" t="str">
        <f>IF($A1944&lt;&gt;"",IF(OR(CR1944&lt;&gt;0,CS1944&lt;&gt;0,#REF!&lt;$BB$3),"",IF(#REF!="LER","14,",IF(#REF!="LOR","17,",IF(#REF!="LEB","17,",IF(#REF!="LOB","15,",IF(#REF!="HER","32,",IF(#REF!="HOR","35,",IF(#REF!="HEB","35,",IF(#REF!="HOB","31,",""))))))))),"")</f>
        <v/>
      </c>
      <c r="AR1945" s="76" t="str">
        <f>IF($A1944&lt;&gt;"",IF(OR(CR1944&lt;&gt;0,CS1944&lt;&gt;0,#REF!&lt;$BB$3),"",IF(#REF!="LER","16,",IF(#REF!="LOR","18,",IF(#REF!="LEB","18,",IF(#REF!="LOB","17,",IF(#REF!="HER","34,",IF(#REF!="HOR","36,",IF(#REF!="HEB","36,",IF(#REF!="HOB","33,",""))))))))),"")</f>
        <v/>
      </c>
      <c r="AS1945" s="60" t="b">
        <f t="shared" si="2686"/>
        <v>0</v>
      </c>
      <c r="AT1945" s="60" t="b">
        <f t="shared" si="2687"/>
        <v>0</v>
      </c>
      <c r="AU1945" s="60" t="b">
        <f t="shared" si="2688"/>
        <v>0</v>
      </c>
      <c r="AV1945" s="60" t="b">
        <f t="shared" si="2689"/>
        <v>0</v>
      </c>
      <c r="AW1945" s="60" t="b">
        <f t="shared" si="2690"/>
        <v>0</v>
      </c>
      <c r="AX1945" s="60" t="b">
        <f t="shared" si="2691"/>
        <v>0</v>
      </c>
      <c r="AY1945" s="60" t="b">
        <f t="shared" si="2692"/>
        <v>0</v>
      </c>
      <c r="AZ1945" s="60"/>
      <c r="BA1945" s="61">
        <f t="shared" si="2670"/>
        <v>0</v>
      </c>
      <c r="BB1945" s="13">
        <f t="shared" si="2697"/>
        <v>0</v>
      </c>
      <c r="BC1945" s="11" t="e">
        <f>IF(#REF!&lt;&gt;"",S1945+BC1944,0)</f>
        <v>#REF!</v>
      </c>
      <c r="BD1945" s="67" t="str">
        <f t="shared" si="2679"/>
        <v/>
      </c>
      <c r="BE1945" s="76" t="str">
        <f>IF($A1944&lt;&gt;"",IF(OR(EE1944&lt;&gt;0,EF1944&lt;&gt;0,#REF!&lt;$BB$3),"",IF(#REF!="LER","01,",IF(#REF!="LOR","01,",IF(#REF!="LEB","02,",IF(#REF!="LOB","01,",IF(#REF!="HER","19,",IF(#REF!="HOR","19,",IF(#REF!="HEB","20,",IF(#REF!="HOB","19,",""))))))))),"")</f>
        <v/>
      </c>
      <c r="BF1945" s="76" t="str">
        <f>IF($A1944&lt;&gt;"",IF(OR(EE1944&lt;&gt;0,EF1944&lt;&gt;0,#REF!&lt;$BB$3),"",IF(#REF!="LER","02,",IF(#REF!="LOR","03,",IF(#REF!="LEB","04,",IF(#REF!="LOB","02,",IF(#REF!="HER","20,",IF(#REF!="HOR","21,",IF(#REF!="HEB","22,",IF(#REF!="HOB","20,",""))))))))),"")</f>
        <v/>
      </c>
      <c r="BG1945" s="76" t="str">
        <f>IF($A1944&lt;&gt;"",IF(OR(EE1944&lt;&gt;0,EF1944&lt;&gt;0,#REF!&lt;$BB$3),"",IF(#REF!="LER","03,",IF(#REF!="LOR","05,",IF(#REF!="LEB","06,",IF(#REF!="LOB","03,",IF(#REF!="HER","21,",IF(#REF!="HOR","23,",IF(#REF!="HEB","24,",IF(#REF!="HOB","21,",""))))))))),"")</f>
        <v/>
      </c>
      <c r="BH1945" s="76" t="str">
        <f>IF($A1944&lt;&gt;"",IF(OR(EE1944&lt;&gt;0,EF1944&lt;&gt;0,#REF!&lt;$BB$3),"",IF(#REF!="LER","04,",IF(#REF!="LOR","07,",IF(#REF!="LEB","08,",IF(#REF!="LOB","04,",IF(#REF!="HER","22,",IF(#REF!="HOR","25,",IF(#REF!="HEB","26,",IF(#REF!="HOB","22,",""))))))))),"")</f>
        <v/>
      </c>
      <c r="BI1945" s="76" t="str">
        <f>IF($A1944&lt;&gt;"",IF(OR(EE1944&lt;&gt;0,EF1944&lt;&gt;0,#REF!&lt;$BB$3),"",IF(#REF!="LER","05,",IF(#REF!="LOR","09,",IF(#REF!="LEB","10,",IF(#REF!="LOB","05,",IF(#REF!="HER","23,",IF(#REF!="HOR","27,",IF(#REF!="HEB","28,",IF(#REF!="HOB","23,",""))))))))),"")</f>
        <v/>
      </c>
      <c r="BJ1945" s="76" t="str">
        <f>IF($A1944&lt;&gt;"",IF(OR(EE1944&lt;&gt;0,EF1944&lt;&gt;0,#REF!&lt;$BB$3),"",IF(#REF!="LER","06,",IF(#REF!="LOR","11,",IF(#REF!="LEB","11,",IF(#REF!="LOB","06,",IF(#REF!="HER","24,",IF(#REF!="HOR","29,",IF(#REF!="HEB","29,",IF(#REF!="HOB","24,",""))))))))),"")</f>
        <v/>
      </c>
      <c r="BK1945" s="76"/>
      <c r="BL1945" s="76"/>
      <c r="BM1945" s="76"/>
      <c r="BN1945" s="76"/>
      <c r="BO1945" s="76"/>
      <c r="BP1945" s="76"/>
      <c r="BQ1945" s="76"/>
      <c r="BR1945" s="76"/>
      <c r="BS1945" s="92">
        <f t="shared" si="2709"/>
        <v>0</v>
      </c>
      <c r="BT1945" s="76"/>
      <c r="BU1945" s="76"/>
      <c r="BV1945" s="67" t="str">
        <f t="shared" si="2680"/>
        <v/>
      </c>
      <c r="BW1945" s="76" t="str">
        <f>IF($A1944&lt;&gt;"",IF(OR(EE1944&lt;&gt;0,EF1944&lt;&gt;0,#REF!&lt;$BB$3),"",IF(#REF!="LER","07,",IF(#REF!="LOR","12,",IF(#REF!="LEB","12,",IF(#REF!="LOB","08,",IF(#REF!="HER","25,",IF(#REF!="HOR","30,",IF(#REF!="HEB","30,",IF(#REF!="HOB","25,",""))))))))),"")</f>
        <v/>
      </c>
      <c r="BX1945" s="76" t="str">
        <f>IF($A1944&lt;&gt;"",IF(OR(EE1944&lt;&gt;0,EF1944&lt;&gt;0,#REF!&lt;$BB$3),"",IF(#REF!="LER","08,",IF(#REF!="LOR","13,",IF(#REF!="LEB","13,",IF(#REF!="LOB","09,",IF(#REF!="HER","26,",IF(#REF!="HOR","31,",IF(#REF!="HEB","31,",IF(#REF!="HOB","26,",""))))))))),"")</f>
        <v/>
      </c>
      <c r="BY1945" s="76" t="str">
        <f>IF($A1944&lt;&gt;"",IF(OR(EE1944&lt;&gt;0,EF1944&lt;&gt;0,#REF!&lt;$BB$3),"",IF(#REF!="LER","09,",IF(#REF!="LOR","14,",IF(#REF!="LEB","14,",IF(#REF!="LOB","10,",IF(#REF!="HER","27,",IF(#REF!="HOR","32,",IF(#REF!="HEB","32,",IF(#REF!="HOB","27,",""))))))))),"")</f>
        <v/>
      </c>
      <c r="BZ1945" s="76" t="str">
        <f>IF($A1944&lt;&gt;"",IF(OR(EE1944&lt;&gt;0,EF1944&lt;&gt;0,#REF!&lt;$BB$3),"",IF(#REF!="LER","10,",IF(#REF!="LOR","15,",IF(#REF!="LEB","15,",IF(#REF!="LOB","11,",IF(#REF!="HER","28,",IF(#REF!="HOR","33,",IF(#REF!="HEB","33,",IF(#REF!="HOB","28,",""))))))))),"")</f>
        <v/>
      </c>
      <c r="CA1945" s="76" t="str">
        <f>IF($A1944&lt;&gt;"",IF(OR(EE1944&lt;&gt;0,EF1944&lt;&gt;0,#REF!&lt;$BB$3),"",IF(#REF!="LER","12,",IF(#REF!="LOR","16,",IF(#REF!="LEB","16,",IF(#REF!="LOB","13,",IF(#REF!="HER","30,",IF(#REF!="HOR","34,",IF(#REF!="HEB","34,",IF(#REF!="HOB","29,",""))))))))),"")</f>
        <v/>
      </c>
      <c r="CB1945" s="76" t="str">
        <f>IF($A1944&lt;&gt;"",IF(OR(EE1944&lt;&gt;0,EF1944&lt;&gt;0,#REF!&lt;$BB$3),"",IF(#REF!="LER","14,",IF(#REF!="LOR","17,",IF(#REF!="LEB","17,",IF(#REF!="LOB","15,",IF(#REF!="HER","32,",IF(#REF!="HOR","35,",IF(#REF!="HEB","35,",IF(#REF!="HOB","31,",""))))))))),"")</f>
        <v/>
      </c>
      <c r="CC1945" s="76" t="str">
        <f>IF($A1944&lt;&gt;"",IF(OR(EE1944&lt;&gt;0,EF1944&lt;&gt;0,#REF!&lt;$BB$3),"",IF(#REF!="LER","16,",IF(#REF!="LOR","18,",IF(#REF!="LEB","18,",IF(#REF!="LOB","17,",IF(#REF!="HER","34,",IF(#REF!="HOR","36,",IF(#REF!="HEB","36,",IF(#REF!="HOB","33,",""))))))))),"")</f>
        <v/>
      </c>
      <c r="CD1945" s="60" t="b">
        <f t="shared" si="2699"/>
        <v>0</v>
      </c>
      <c r="CE1945" s="60" t="b">
        <f t="shared" si="2700"/>
        <v>0</v>
      </c>
      <c r="CF1945" s="60" t="b">
        <f t="shared" si="2701"/>
        <v>0</v>
      </c>
      <c r="CG1945" s="60" t="b">
        <f t="shared" si="2702"/>
        <v>0</v>
      </c>
      <c r="CH1945" s="60" t="b">
        <f t="shared" si="2703"/>
        <v>0</v>
      </c>
      <c r="CI1945" s="60" t="b">
        <f t="shared" si="2704"/>
        <v>0</v>
      </c>
      <c r="CJ1945" s="60" t="b">
        <f t="shared" si="2705"/>
        <v>0</v>
      </c>
      <c r="CK1945" s="60"/>
      <c r="CL1945" s="61">
        <f t="shared" si="2671"/>
        <v>0</v>
      </c>
      <c r="CM1945" s="92">
        <f t="shared" si="2710"/>
        <v>0</v>
      </c>
      <c r="CN1945" s="13">
        <f t="shared" si="2707"/>
        <v>0</v>
      </c>
      <c r="CO1945" s="11" t="e">
        <f>IF(#REF!&lt;&gt;"",BC1945+CO1944,0)</f>
        <v>#REF!</v>
      </c>
      <c r="CQ1945" s="11">
        <f t="shared" si="2708"/>
        <v>0</v>
      </c>
    </row>
    <row r="1946" spans="20:95" x14ac:dyDescent="0.2">
      <c r="T1946" s="67" t="str">
        <f t="shared" si="2677"/>
        <v/>
      </c>
      <c r="U1946" s="76" t="str">
        <f>IF($A1945&lt;&gt;"",IF(OR(CR1945&lt;&gt;0,CS1945&lt;&gt;0,#REF!&lt;$BB$3),"",IF(#REF!="LER","01,",IF(#REF!="LOR","01,",IF(#REF!="LEB","02,",IF(#REF!="LOB","01,",IF(#REF!="HER","19,",IF(#REF!="HOR","19,",IF(#REF!="HEB","20,",IF(#REF!="HOB","19,",""))))))))),"")</f>
        <v/>
      </c>
      <c r="V1946" s="76" t="str">
        <f>IF($A1945&lt;&gt;"",IF(OR(CR1945&lt;&gt;0,CS1945&lt;&gt;0,#REF!&lt;$BB$3),"",IF(#REF!="LER","02,",IF(#REF!="LOR","03,",IF(#REF!="LEB","04,",IF(#REF!="LOB","02,",IF(#REF!="HER","20,",IF(#REF!="HOR","21,",IF(#REF!="HEB","22,",IF(#REF!="HOB","20,",""))))))))),"")</f>
        <v/>
      </c>
      <c r="W1946" s="76" t="str">
        <f>IF($A1945&lt;&gt;"",IF(OR(CR1945&lt;&gt;0,CS1945&lt;&gt;0,#REF!&lt;$BB$3),"",IF(#REF!="LER","03,",IF(#REF!="LOR","05,",IF(#REF!="LEB","06,",IF(#REF!="LOB","03,",IF(#REF!="HER","21,",IF(#REF!="HOR","23,",IF(#REF!="HEB","24,",IF(#REF!="HOB","21,",""))))))))),"")</f>
        <v/>
      </c>
      <c r="X1946" s="76" t="str">
        <f>IF($A1945&lt;&gt;"",IF(OR(CR1945&lt;&gt;0,CS1945&lt;&gt;0,#REF!&lt;$BB$3),"",IF(#REF!="LER","04,",IF(#REF!="LOR","07,",IF(#REF!="LEB","08,",IF(#REF!="LOB","04,",IF(#REF!="HER","22,",IF(#REF!="HOR","25,",IF(#REF!="HEB","26,",IF(#REF!="HOB","22,",""))))))))),"")</f>
        <v/>
      </c>
      <c r="Y1946" s="76" t="str">
        <f>IF($A1945&lt;&gt;"",IF(OR(CR1945&lt;&gt;0,CS1945&lt;&gt;0,#REF!&lt;$BB$3),"",IF(#REF!="LER","05,",IF(#REF!="LOR","09,",IF(#REF!="LEB","10,",IF(#REF!="LOB","05,",IF(#REF!="HER","23,",IF(#REF!="HOR","27,",IF(#REF!="HEB","28,",IF(#REF!="HOB","23,",""))))))))),"")</f>
        <v/>
      </c>
      <c r="Z1946" s="76" t="str">
        <f>IF($A1945&lt;&gt;"",IF(OR(CR1945&lt;&gt;0,CS1945&lt;&gt;0,#REF!&lt;$BB$3),"",IF(#REF!="LER","06,",IF(#REF!="LOR","11,",IF(#REF!="LEB","11,",IF(#REF!="LOB","06,",IF(#REF!="HER","24,",IF(#REF!="HOR","29,",IF(#REF!="HEB","29,",IF(#REF!="HOB","24,",""))))))))),"")</f>
        <v/>
      </c>
      <c r="AA1946" s="76"/>
      <c r="AB1946" s="76"/>
      <c r="AC1946" s="76"/>
      <c r="AD1946" s="76"/>
      <c r="AE1946" s="76"/>
      <c r="AF1946" s="76"/>
      <c r="AG1946" s="76"/>
      <c r="AH1946" s="76"/>
      <c r="AI1946" s="76"/>
      <c r="AJ1946" s="76"/>
      <c r="AK1946" s="67" t="str">
        <f t="shared" si="2678"/>
        <v/>
      </c>
      <c r="AL1946" s="76" t="str">
        <f>IF($A1945&lt;&gt;"",IF(OR(CR1945&lt;&gt;0,CS1945&lt;&gt;0,#REF!&lt;$BB$3),"",IF(#REF!="LER","07,",IF(#REF!="LOR","12,",IF(#REF!="LEB","12,",IF(#REF!="LOB","08,",IF(#REF!="HER","25,",IF(#REF!="HOR","30,",IF(#REF!="HEB","30,",IF(#REF!="HOB","25,",""))))))))),"")</f>
        <v/>
      </c>
      <c r="AM1946" s="76" t="str">
        <f>IF($A1945&lt;&gt;"",IF(OR(CR1945&lt;&gt;0,CS1945&lt;&gt;0,#REF!&lt;$BB$3),"",IF(#REF!="LER","08,",IF(#REF!="LOR","13,",IF(#REF!="LEB","13,",IF(#REF!="LOB","09,",IF(#REF!="HER","26,",IF(#REF!="HOR","31,",IF(#REF!="HEB","31,",IF(#REF!="HOB","26,",""))))))))),"")</f>
        <v/>
      </c>
      <c r="AN1946" s="76" t="str">
        <f>IF($A1945&lt;&gt;"",IF(OR(CR1945&lt;&gt;0,CS1945&lt;&gt;0,#REF!&lt;$BB$3),"",IF(#REF!="LER","09,",IF(#REF!="LOR","14,",IF(#REF!="LEB","14,",IF(#REF!="LOB","10,",IF(#REF!="HER","27,",IF(#REF!="HOR","32,",IF(#REF!="HEB","32,",IF(#REF!="HOB","27,",""))))))))),"")</f>
        <v/>
      </c>
      <c r="AO1946" s="76" t="str">
        <f>IF($A1945&lt;&gt;"",IF(OR(CR1945&lt;&gt;0,CS1945&lt;&gt;0,#REF!&lt;$BB$3),"",IF(#REF!="LER","10,",IF(#REF!="LOR","15,",IF(#REF!="LEB","15,",IF(#REF!="LOB","11,",IF(#REF!="HER","28,",IF(#REF!="HOR","33,",IF(#REF!="HEB","33,",IF(#REF!="HOB","28,",""))))))))),"")</f>
        <v/>
      </c>
      <c r="AP1946" s="76" t="str">
        <f>IF($A1945&lt;&gt;"",IF(OR(CR1945&lt;&gt;0,CS1945&lt;&gt;0,#REF!&lt;$BB$3),"",IF(#REF!="LER","12,",IF(#REF!="LOR","16,",IF(#REF!="LEB","16,",IF(#REF!="LOB","13,",IF(#REF!="HER","30,",IF(#REF!="HOR","34,",IF(#REF!="HEB","34,",IF(#REF!="HOB","29,",""))))))))),"")</f>
        <v/>
      </c>
      <c r="AQ1946" s="76" t="str">
        <f>IF($A1945&lt;&gt;"",IF(OR(CR1945&lt;&gt;0,CS1945&lt;&gt;0,#REF!&lt;$BB$3),"",IF(#REF!="LER","14,",IF(#REF!="LOR","17,",IF(#REF!="LEB","17,",IF(#REF!="LOB","15,",IF(#REF!="HER","32,",IF(#REF!="HOR","35,",IF(#REF!="HEB","35,",IF(#REF!="HOB","31,",""))))))))),"")</f>
        <v/>
      </c>
      <c r="AR1946" s="76" t="str">
        <f>IF($A1945&lt;&gt;"",IF(OR(CR1945&lt;&gt;0,CS1945&lt;&gt;0,#REF!&lt;$BB$3),"",IF(#REF!="LER","16,",IF(#REF!="LOR","18,",IF(#REF!="LEB","18,",IF(#REF!="LOB","17,",IF(#REF!="HER","34,",IF(#REF!="HOR","36,",IF(#REF!="HEB","36,",IF(#REF!="HOB","33,",""))))))))),"")</f>
        <v/>
      </c>
      <c r="AS1946" s="60" t="b">
        <f t="shared" si="2686"/>
        <v>0</v>
      </c>
      <c r="AT1946" s="60" t="b">
        <f t="shared" si="2687"/>
        <v>0</v>
      </c>
      <c r="AU1946" s="60" t="b">
        <f t="shared" si="2688"/>
        <v>0</v>
      </c>
      <c r="AV1946" s="60" t="b">
        <f t="shared" si="2689"/>
        <v>0</v>
      </c>
      <c r="AW1946" s="60" t="b">
        <f t="shared" si="2690"/>
        <v>0</v>
      </c>
      <c r="AX1946" s="60" t="b">
        <f t="shared" si="2691"/>
        <v>0</v>
      </c>
      <c r="AY1946" s="60" t="b">
        <f t="shared" si="2692"/>
        <v>0</v>
      </c>
      <c r="AZ1946" s="60"/>
      <c r="BA1946" s="61">
        <f t="shared" si="2670"/>
        <v>0</v>
      </c>
      <c r="BB1946" s="13">
        <f t="shared" si="2697"/>
        <v>0</v>
      </c>
      <c r="BC1946" s="11" t="e">
        <f>IF(#REF!&lt;&gt;"",S1946+BC1945,0)</f>
        <v>#REF!</v>
      </c>
      <c r="BD1946" s="67" t="str">
        <f t="shared" si="2679"/>
        <v/>
      </c>
      <c r="BE1946" s="76" t="str">
        <f>IF($A1945&lt;&gt;"",IF(OR(EE1945&lt;&gt;0,EF1945&lt;&gt;0,#REF!&lt;$BB$3),"",IF(#REF!="LER","01,",IF(#REF!="LOR","01,",IF(#REF!="LEB","02,",IF(#REF!="LOB","01,",IF(#REF!="HER","19,",IF(#REF!="HOR","19,",IF(#REF!="HEB","20,",IF(#REF!="HOB","19,",""))))))))),"")</f>
        <v/>
      </c>
      <c r="BF1946" s="76" t="str">
        <f>IF($A1945&lt;&gt;"",IF(OR(EE1945&lt;&gt;0,EF1945&lt;&gt;0,#REF!&lt;$BB$3),"",IF(#REF!="LER","02,",IF(#REF!="LOR","03,",IF(#REF!="LEB","04,",IF(#REF!="LOB","02,",IF(#REF!="HER","20,",IF(#REF!="HOR","21,",IF(#REF!="HEB","22,",IF(#REF!="HOB","20,",""))))))))),"")</f>
        <v/>
      </c>
      <c r="BG1946" s="76" t="str">
        <f>IF($A1945&lt;&gt;"",IF(OR(EE1945&lt;&gt;0,EF1945&lt;&gt;0,#REF!&lt;$BB$3),"",IF(#REF!="LER","03,",IF(#REF!="LOR","05,",IF(#REF!="LEB","06,",IF(#REF!="LOB","03,",IF(#REF!="HER","21,",IF(#REF!="HOR","23,",IF(#REF!="HEB","24,",IF(#REF!="HOB","21,",""))))))))),"")</f>
        <v/>
      </c>
      <c r="BH1946" s="76" t="str">
        <f>IF($A1945&lt;&gt;"",IF(OR(EE1945&lt;&gt;0,EF1945&lt;&gt;0,#REF!&lt;$BB$3),"",IF(#REF!="LER","04,",IF(#REF!="LOR","07,",IF(#REF!="LEB","08,",IF(#REF!="LOB","04,",IF(#REF!="HER","22,",IF(#REF!="HOR","25,",IF(#REF!="HEB","26,",IF(#REF!="HOB","22,",""))))))))),"")</f>
        <v/>
      </c>
      <c r="BI1946" s="76" t="str">
        <f>IF($A1945&lt;&gt;"",IF(OR(EE1945&lt;&gt;0,EF1945&lt;&gt;0,#REF!&lt;$BB$3),"",IF(#REF!="LER","05,",IF(#REF!="LOR","09,",IF(#REF!="LEB","10,",IF(#REF!="LOB","05,",IF(#REF!="HER","23,",IF(#REF!="HOR","27,",IF(#REF!="HEB","28,",IF(#REF!="HOB","23,",""))))))))),"")</f>
        <v/>
      </c>
      <c r="BJ1946" s="76" t="str">
        <f>IF($A1945&lt;&gt;"",IF(OR(EE1945&lt;&gt;0,EF1945&lt;&gt;0,#REF!&lt;$BB$3),"",IF(#REF!="LER","06,",IF(#REF!="LOR","11,",IF(#REF!="LEB","11,",IF(#REF!="LOB","06,",IF(#REF!="HER","24,",IF(#REF!="HOR","29,",IF(#REF!="HEB","29,",IF(#REF!="HOB","24,",""))))))))),"")</f>
        <v/>
      </c>
      <c r="BK1946" s="76"/>
      <c r="BL1946" s="76"/>
      <c r="BM1946" s="76"/>
      <c r="BN1946" s="76"/>
      <c r="BO1946" s="76"/>
      <c r="BP1946" s="76"/>
      <c r="BQ1946" s="76"/>
      <c r="BR1946" s="76"/>
      <c r="BS1946" s="92">
        <f t="shared" si="2709"/>
        <v>0</v>
      </c>
      <c r="BT1946" s="76"/>
      <c r="BU1946" s="76"/>
      <c r="BV1946" s="67" t="str">
        <f t="shared" si="2680"/>
        <v/>
      </c>
      <c r="BW1946" s="76" t="str">
        <f>IF($A1945&lt;&gt;"",IF(OR(EE1945&lt;&gt;0,EF1945&lt;&gt;0,#REF!&lt;$BB$3),"",IF(#REF!="LER","07,",IF(#REF!="LOR","12,",IF(#REF!="LEB","12,",IF(#REF!="LOB","08,",IF(#REF!="HER","25,",IF(#REF!="HOR","30,",IF(#REF!="HEB","30,",IF(#REF!="HOB","25,",""))))))))),"")</f>
        <v/>
      </c>
      <c r="BX1946" s="76" t="str">
        <f>IF($A1945&lt;&gt;"",IF(OR(EE1945&lt;&gt;0,EF1945&lt;&gt;0,#REF!&lt;$BB$3),"",IF(#REF!="LER","08,",IF(#REF!="LOR","13,",IF(#REF!="LEB","13,",IF(#REF!="LOB","09,",IF(#REF!="HER","26,",IF(#REF!="HOR","31,",IF(#REF!="HEB","31,",IF(#REF!="HOB","26,",""))))))))),"")</f>
        <v/>
      </c>
      <c r="BY1946" s="76" t="str">
        <f>IF($A1945&lt;&gt;"",IF(OR(EE1945&lt;&gt;0,EF1945&lt;&gt;0,#REF!&lt;$BB$3),"",IF(#REF!="LER","09,",IF(#REF!="LOR","14,",IF(#REF!="LEB","14,",IF(#REF!="LOB","10,",IF(#REF!="HER","27,",IF(#REF!="HOR","32,",IF(#REF!="HEB","32,",IF(#REF!="HOB","27,",""))))))))),"")</f>
        <v/>
      </c>
      <c r="BZ1946" s="76" t="str">
        <f>IF($A1945&lt;&gt;"",IF(OR(EE1945&lt;&gt;0,EF1945&lt;&gt;0,#REF!&lt;$BB$3),"",IF(#REF!="LER","10,",IF(#REF!="LOR","15,",IF(#REF!="LEB","15,",IF(#REF!="LOB","11,",IF(#REF!="HER","28,",IF(#REF!="HOR","33,",IF(#REF!="HEB","33,",IF(#REF!="HOB","28,",""))))))))),"")</f>
        <v/>
      </c>
      <c r="CA1946" s="76" t="str">
        <f>IF($A1945&lt;&gt;"",IF(OR(EE1945&lt;&gt;0,EF1945&lt;&gt;0,#REF!&lt;$BB$3),"",IF(#REF!="LER","12,",IF(#REF!="LOR","16,",IF(#REF!="LEB","16,",IF(#REF!="LOB","13,",IF(#REF!="HER","30,",IF(#REF!="HOR","34,",IF(#REF!="HEB","34,",IF(#REF!="HOB","29,",""))))))))),"")</f>
        <v/>
      </c>
      <c r="CB1946" s="76" t="str">
        <f>IF($A1945&lt;&gt;"",IF(OR(EE1945&lt;&gt;0,EF1945&lt;&gt;0,#REF!&lt;$BB$3),"",IF(#REF!="LER","14,",IF(#REF!="LOR","17,",IF(#REF!="LEB","17,",IF(#REF!="LOB","15,",IF(#REF!="HER","32,",IF(#REF!="HOR","35,",IF(#REF!="HEB","35,",IF(#REF!="HOB","31,",""))))))))),"")</f>
        <v/>
      </c>
      <c r="CC1946" s="76" t="str">
        <f>IF($A1945&lt;&gt;"",IF(OR(EE1945&lt;&gt;0,EF1945&lt;&gt;0,#REF!&lt;$BB$3),"",IF(#REF!="LER","16,",IF(#REF!="LOR","18,",IF(#REF!="LEB","18,",IF(#REF!="LOB","17,",IF(#REF!="HER","34,",IF(#REF!="HOR","36,",IF(#REF!="HEB","36,",IF(#REF!="HOB","33,",""))))))))),"")</f>
        <v/>
      </c>
      <c r="CD1946" s="60" t="b">
        <f t="shared" si="2699"/>
        <v>0</v>
      </c>
      <c r="CE1946" s="60" t="b">
        <f t="shared" si="2700"/>
        <v>0</v>
      </c>
      <c r="CF1946" s="60" t="b">
        <f t="shared" si="2701"/>
        <v>0</v>
      </c>
      <c r="CG1946" s="60" t="b">
        <f t="shared" si="2702"/>
        <v>0</v>
      </c>
      <c r="CH1946" s="60" t="b">
        <f t="shared" si="2703"/>
        <v>0</v>
      </c>
      <c r="CI1946" s="60" t="b">
        <f t="shared" si="2704"/>
        <v>0</v>
      </c>
      <c r="CJ1946" s="60" t="b">
        <f t="shared" si="2705"/>
        <v>0</v>
      </c>
      <c r="CK1946" s="60"/>
      <c r="CL1946" s="61">
        <f t="shared" si="2671"/>
        <v>0</v>
      </c>
      <c r="CM1946" s="92">
        <f t="shared" si="2710"/>
        <v>0</v>
      </c>
      <c r="CN1946" s="13">
        <f t="shared" si="2707"/>
        <v>0</v>
      </c>
      <c r="CO1946" s="11" t="e">
        <f>IF(#REF!&lt;&gt;"",BC1946+CO1945,0)</f>
        <v>#REF!</v>
      </c>
      <c r="CQ1946" s="11">
        <f t="shared" si="2708"/>
        <v>0</v>
      </c>
    </row>
    <row r="1947" spans="20:95" x14ac:dyDescent="0.2">
      <c r="T1947" s="67" t="str">
        <f t="shared" si="2677"/>
        <v/>
      </c>
      <c r="U1947" s="76" t="str">
        <f>IF($A1946&lt;&gt;"",IF(OR(CR1946&lt;&gt;0,CS1946&lt;&gt;0,#REF!&lt;$BB$3),"",IF(#REF!="LER","01,",IF(#REF!="LOR","01,",IF(#REF!="LEB","02,",IF(#REF!="LOB","01,",IF(#REF!="HER","19,",IF(#REF!="HOR","19,",IF(#REF!="HEB","20,",IF(#REF!="HOB","19,",""))))))))),"")</f>
        <v/>
      </c>
      <c r="V1947" s="76" t="str">
        <f>IF($A1946&lt;&gt;"",IF(OR(CR1946&lt;&gt;0,CS1946&lt;&gt;0,#REF!&lt;$BB$3),"",IF(#REF!="LER","02,",IF(#REF!="LOR","03,",IF(#REF!="LEB","04,",IF(#REF!="LOB","02,",IF(#REF!="HER","20,",IF(#REF!="HOR","21,",IF(#REF!="HEB","22,",IF(#REF!="HOB","20,",""))))))))),"")</f>
        <v/>
      </c>
      <c r="W1947" s="76" t="str">
        <f>IF($A1946&lt;&gt;"",IF(OR(CR1946&lt;&gt;0,CS1946&lt;&gt;0,#REF!&lt;$BB$3),"",IF(#REF!="LER","03,",IF(#REF!="LOR","05,",IF(#REF!="LEB","06,",IF(#REF!="LOB","03,",IF(#REF!="HER","21,",IF(#REF!="HOR","23,",IF(#REF!="HEB","24,",IF(#REF!="HOB","21,",""))))))))),"")</f>
        <v/>
      </c>
      <c r="X1947" s="76" t="str">
        <f>IF($A1946&lt;&gt;"",IF(OR(CR1946&lt;&gt;0,CS1946&lt;&gt;0,#REF!&lt;$BB$3),"",IF(#REF!="LER","04,",IF(#REF!="LOR","07,",IF(#REF!="LEB","08,",IF(#REF!="LOB","04,",IF(#REF!="HER","22,",IF(#REF!="HOR","25,",IF(#REF!="HEB","26,",IF(#REF!="HOB","22,",""))))))))),"")</f>
        <v/>
      </c>
      <c r="Y1947" s="76" t="str">
        <f>IF($A1946&lt;&gt;"",IF(OR(CR1946&lt;&gt;0,CS1946&lt;&gt;0,#REF!&lt;$BB$3),"",IF(#REF!="LER","05,",IF(#REF!="LOR","09,",IF(#REF!="LEB","10,",IF(#REF!="LOB","05,",IF(#REF!="HER","23,",IF(#REF!="HOR","27,",IF(#REF!="HEB","28,",IF(#REF!="HOB","23,",""))))))))),"")</f>
        <v/>
      </c>
      <c r="Z1947" s="76" t="str">
        <f>IF($A1946&lt;&gt;"",IF(OR(CR1946&lt;&gt;0,CS1946&lt;&gt;0,#REF!&lt;$BB$3),"",IF(#REF!="LER","06,",IF(#REF!="LOR","11,",IF(#REF!="LEB","11,",IF(#REF!="LOB","06,",IF(#REF!="HER","24,",IF(#REF!="HOR","29,",IF(#REF!="HEB","29,",IF(#REF!="HOB","24,",""))))))))),"")</f>
        <v/>
      </c>
      <c r="AA1947" s="76"/>
      <c r="AB1947" s="76"/>
      <c r="AC1947" s="76"/>
      <c r="AD1947" s="76"/>
      <c r="AE1947" s="76"/>
      <c r="AF1947" s="76"/>
      <c r="AG1947" s="76"/>
      <c r="AH1947" s="76"/>
      <c r="AI1947" s="76"/>
      <c r="AJ1947" s="76"/>
      <c r="AK1947" s="67" t="str">
        <f t="shared" si="2678"/>
        <v/>
      </c>
      <c r="AL1947" s="76" t="str">
        <f>IF($A1946&lt;&gt;"",IF(OR(CR1946&lt;&gt;0,CS1946&lt;&gt;0,#REF!&lt;$BB$3),"",IF(#REF!="LER","07,",IF(#REF!="LOR","12,",IF(#REF!="LEB","12,",IF(#REF!="LOB","08,",IF(#REF!="HER","25,",IF(#REF!="HOR","30,",IF(#REF!="HEB","30,",IF(#REF!="HOB","25,",""))))))))),"")</f>
        <v/>
      </c>
      <c r="AM1947" s="76" t="str">
        <f>IF($A1946&lt;&gt;"",IF(OR(CR1946&lt;&gt;0,CS1946&lt;&gt;0,#REF!&lt;$BB$3),"",IF(#REF!="LER","08,",IF(#REF!="LOR","13,",IF(#REF!="LEB","13,",IF(#REF!="LOB","09,",IF(#REF!="HER","26,",IF(#REF!="HOR","31,",IF(#REF!="HEB","31,",IF(#REF!="HOB","26,",""))))))))),"")</f>
        <v/>
      </c>
      <c r="AN1947" s="76" t="str">
        <f>IF($A1946&lt;&gt;"",IF(OR(CR1946&lt;&gt;0,CS1946&lt;&gt;0,#REF!&lt;$BB$3),"",IF(#REF!="LER","09,",IF(#REF!="LOR","14,",IF(#REF!="LEB","14,",IF(#REF!="LOB","10,",IF(#REF!="HER","27,",IF(#REF!="HOR","32,",IF(#REF!="HEB","32,",IF(#REF!="HOB","27,",""))))))))),"")</f>
        <v/>
      </c>
      <c r="AO1947" s="76" t="str">
        <f>IF($A1946&lt;&gt;"",IF(OR(CR1946&lt;&gt;0,CS1946&lt;&gt;0,#REF!&lt;$BB$3),"",IF(#REF!="LER","10,",IF(#REF!="LOR","15,",IF(#REF!="LEB","15,",IF(#REF!="LOB","11,",IF(#REF!="HER","28,",IF(#REF!="HOR","33,",IF(#REF!="HEB","33,",IF(#REF!="HOB","28,",""))))))))),"")</f>
        <v/>
      </c>
      <c r="AP1947" s="76" t="str">
        <f>IF($A1946&lt;&gt;"",IF(OR(CR1946&lt;&gt;0,CS1946&lt;&gt;0,#REF!&lt;$BB$3),"",IF(#REF!="LER","12,",IF(#REF!="LOR","16,",IF(#REF!="LEB","16,",IF(#REF!="LOB","13,",IF(#REF!="HER","30,",IF(#REF!="HOR","34,",IF(#REF!="HEB","34,",IF(#REF!="HOB","29,",""))))))))),"")</f>
        <v/>
      </c>
      <c r="AQ1947" s="76" t="str">
        <f>IF($A1946&lt;&gt;"",IF(OR(CR1946&lt;&gt;0,CS1946&lt;&gt;0,#REF!&lt;$BB$3),"",IF(#REF!="LER","14,",IF(#REF!="LOR","17,",IF(#REF!="LEB","17,",IF(#REF!="LOB","15,",IF(#REF!="HER","32,",IF(#REF!="HOR","35,",IF(#REF!="HEB","35,",IF(#REF!="HOB","31,",""))))))))),"")</f>
        <v/>
      </c>
      <c r="AR1947" s="76" t="str">
        <f>IF($A1946&lt;&gt;"",IF(OR(CR1946&lt;&gt;0,CS1946&lt;&gt;0,#REF!&lt;$BB$3),"",IF(#REF!="LER","16,",IF(#REF!="LOR","18,",IF(#REF!="LEB","18,",IF(#REF!="LOB","17,",IF(#REF!="HER","34,",IF(#REF!="HOR","36,",IF(#REF!="HEB","36,",IF(#REF!="HOB","33,",""))))))))),"")</f>
        <v/>
      </c>
      <c r="AS1947" s="60" t="b">
        <f t="shared" si="2686"/>
        <v>0</v>
      </c>
      <c r="AT1947" s="60" t="b">
        <f t="shared" si="2687"/>
        <v>0</v>
      </c>
      <c r="AU1947" s="60" t="b">
        <f t="shared" si="2688"/>
        <v>0</v>
      </c>
      <c r="AV1947" s="60" t="b">
        <f t="shared" si="2689"/>
        <v>0</v>
      </c>
      <c r="AW1947" s="60" t="b">
        <f t="shared" si="2690"/>
        <v>0</v>
      </c>
      <c r="AX1947" s="60" t="b">
        <f t="shared" si="2691"/>
        <v>0</v>
      </c>
      <c r="AY1947" s="60" t="b">
        <f t="shared" si="2692"/>
        <v>0</v>
      </c>
      <c r="AZ1947" s="60"/>
      <c r="BA1947" s="61">
        <f t="shared" si="2670"/>
        <v>0</v>
      </c>
      <c r="BB1947" s="13">
        <f t="shared" si="2697"/>
        <v>0</v>
      </c>
      <c r="BC1947" s="11" t="e">
        <f>IF(#REF!&lt;&gt;"",S1947+BC1946,0)</f>
        <v>#REF!</v>
      </c>
      <c r="BD1947" s="67" t="str">
        <f t="shared" si="2679"/>
        <v/>
      </c>
      <c r="BE1947" s="76" t="str">
        <f>IF($A1946&lt;&gt;"",IF(OR(EE1946&lt;&gt;0,EF1946&lt;&gt;0,#REF!&lt;$BB$3),"",IF(#REF!="LER","01,",IF(#REF!="LOR","01,",IF(#REF!="LEB","02,",IF(#REF!="LOB","01,",IF(#REF!="HER","19,",IF(#REF!="HOR","19,",IF(#REF!="HEB","20,",IF(#REF!="HOB","19,",""))))))))),"")</f>
        <v/>
      </c>
      <c r="BF1947" s="76" t="str">
        <f>IF($A1946&lt;&gt;"",IF(OR(EE1946&lt;&gt;0,EF1946&lt;&gt;0,#REF!&lt;$BB$3),"",IF(#REF!="LER","02,",IF(#REF!="LOR","03,",IF(#REF!="LEB","04,",IF(#REF!="LOB","02,",IF(#REF!="HER","20,",IF(#REF!="HOR","21,",IF(#REF!="HEB","22,",IF(#REF!="HOB","20,",""))))))))),"")</f>
        <v/>
      </c>
      <c r="BG1947" s="76" t="str">
        <f>IF($A1946&lt;&gt;"",IF(OR(EE1946&lt;&gt;0,EF1946&lt;&gt;0,#REF!&lt;$BB$3),"",IF(#REF!="LER","03,",IF(#REF!="LOR","05,",IF(#REF!="LEB","06,",IF(#REF!="LOB","03,",IF(#REF!="HER","21,",IF(#REF!="HOR","23,",IF(#REF!="HEB","24,",IF(#REF!="HOB","21,",""))))))))),"")</f>
        <v/>
      </c>
      <c r="BH1947" s="76" t="str">
        <f>IF($A1946&lt;&gt;"",IF(OR(EE1946&lt;&gt;0,EF1946&lt;&gt;0,#REF!&lt;$BB$3),"",IF(#REF!="LER","04,",IF(#REF!="LOR","07,",IF(#REF!="LEB","08,",IF(#REF!="LOB","04,",IF(#REF!="HER","22,",IF(#REF!="HOR","25,",IF(#REF!="HEB","26,",IF(#REF!="HOB","22,",""))))))))),"")</f>
        <v/>
      </c>
      <c r="BI1947" s="76" t="str">
        <f>IF($A1946&lt;&gt;"",IF(OR(EE1946&lt;&gt;0,EF1946&lt;&gt;0,#REF!&lt;$BB$3),"",IF(#REF!="LER","05,",IF(#REF!="LOR","09,",IF(#REF!="LEB","10,",IF(#REF!="LOB","05,",IF(#REF!="HER","23,",IF(#REF!="HOR","27,",IF(#REF!="HEB","28,",IF(#REF!="HOB","23,",""))))))))),"")</f>
        <v/>
      </c>
      <c r="BJ1947" s="76" t="str">
        <f>IF($A1946&lt;&gt;"",IF(OR(EE1946&lt;&gt;0,EF1946&lt;&gt;0,#REF!&lt;$BB$3),"",IF(#REF!="LER","06,",IF(#REF!="LOR","11,",IF(#REF!="LEB","11,",IF(#REF!="LOB","06,",IF(#REF!="HER","24,",IF(#REF!="HOR","29,",IF(#REF!="HEB","29,",IF(#REF!="HOB","24,",""))))))))),"")</f>
        <v/>
      </c>
      <c r="BK1947" s="76"/>
      <c r="BL1947" s="76"/>
      <c r="BM1947" s="76"/>
      <c r="BN1947" s="76"/>
      <c r="BO1947" s="76"/>
      <c r="BP1947" s="76"/>
      <c r="BQ1947" s="76"/>
      <c r="BR1947" s="76"/>
      <c r="BS1947" s="92">
        <f t="shared" si="2709"/>
        <v>0</v>
      </c>
      <c r="BT1947" s="76"/>
      <c r="BU1947" s="76"/>
      <c r="BV1947" s="67" t="str">
        <f t="shared" si="2680"/>
        <v/>
      </c>
      <c r="BW1947" s="76" t="str">
        <f>IF($A1946&lt;&gt;"",IF(OR(EE1946&lt;&gt;0,EF1946&lt;&gt;0,#REF!&lt;$BB$3),"",IF(#REF!="LER","07,",IF(#REF!="LOR","12,",IF(#REF!="LEB","12,",IF(#REF!="LOB","08,",IF(#REF!="HER","25,",IF(#REF!="HOR","30,",IF(#REF!="HEB","30,",IF(#REF!="HOB","25,",""))))))))),"")</f>
        <v/>
      </c>
      <c r="BX1947" s="76" t="str">
        <f>IF($A1946&lt;&gt;"",IF(OR(EE1946&lt;&gt;0,EF1946&lt;&gt;0,#REF!&lt;$BB$3),"",IF(#REF!="LER","08,",IF(#REF!="LOR","13,",IF(#REF!="LEB","13,",IF(#REF!="LOB","09,",IF(#REF!="HER","26,",IF(#REF!="HOR","31,",IF(#REF!="HEB","31,",IF(#REF!="HOB","26,",""))))))))),"")</f>
        <v/>
      </c>
      <c r="BY1947" s="76" t="str">
        <f>IF($A1946&lt;&gt;"",IF(OR(EE1946&lt;&gt;0,EF1946&lt;&gt;0,#REF!&lt;$BB$3),"",IF(#REF!="LER","09,",IF(#REF!="LOR","14,",IF(#REF!="LEB","14,",IF(#REF!="LOB","10,",IF(#REF!="HER","27,",IF(#REF!="HOR","32,",IF(#REF!="HEB","32,",IF(#REF!="HOB","27,",""))))))))),"")</f>
        <v/>
      </c>
      <c r="BZ1947" s="76" t="str">
        <f>IF($A1946&lt;&gt;"",IF(OR(EE1946&lt;&gt;0,EF1946&lt;&gt;0,#REF!&lt;$BB$3),"",IF(#REF!="LER","10,",IF(#REF!="LOR","15,",IF(#REF!="LEB","15,",IF(#REF!="LOB","11,",IF(#REF!="HER","28,",IF(#REF!="HOR","33,",IF(#REF!="HEB","33,",IF(#REF!="HOB","28,",""))))))))),"")</f>
        <v/>
      </c>
      <c r="CA1947" s="76" t="str">
        <f>IF($A1946&lt;&gt;"",IF(OR(EE1946&lt;&gt;0,EF1946&lt;&gt;0,#REF!&lt;$BB$3),"",IF(#REF!="LER","12,",IF(#REF!="LOR","16,",IF(#REF!="LEB","16,",IF(#REF!="LOB","13,",IF(#REF!="HER","30,",IF(#REF!="HOR","34,",IF(#REF!="HEB","34,",IF(#REF!="HOB","29,",""))))))))),"")</f>
        <v/>
      </c>
      <c r="CB1947" s="76" t="str">
        <f>IF($A1946&lt;&gt;"",IF(OR(EE1946&lt;&gt;0,EF1946&lt;&gt;0,#REF!&lt;$BB$3),"",IF(#REF!="LER","14,",IF(#REF!="LOR","17,",IF(#REF!="LEB","17,",IF(#REF!="LOB","15,",IF(#REF!="HER","32,",IF(#REF!="HOR","35,",IF(#REF!="HEB","35,",IF(#REF!="HOB","31,",""))))))))),"")</f>
        <v/>
      </c>
      <c r="CC1947" s="76" t="str">
        <f>IF($A1946&lt;&gt;"",IF(OR(EE1946&lt;&gt;0,EF1946&lt;&gt;0,#REF!&lt;$BB$3),"",IF(#REF!="LER","16,",IF(#REF!="LOR","18,",IF(#REF!="LEB","18,",IF(#REF!="LOB","17,",IF(#REF!="HER","34,",IF(#REF!="HOR","36,",IF(#REF!="HEB","36,",IF(#REF!="HOB","33,",""))))))))),"")</f>
        <v/>
      </c>
      <c r="CD1947" s="60" t="b">
        <f t="shared" si="2699"/>
        <v>0</v>
      </c>
      <c r="CE1947" s="60" t="b">
        <f t="shared" si="2700"/>
        <v>0</v>
      </c>
      <c r="CF1947" s="60" t="b">
        <f t="shared" si="2701"/>
        <v>0</v>
      </c>
      <c r="CG1947" s="60" t="b">
        <f t="shared" si="2702"/>
        <v>0</v>
      </c>
      <c r="CH1947" s="60" t="b">
        <f t="shared" si="2703"/>
        <v>0</v>
      </c>
      <c r="CI1947" s="60" t="b">
        <f t="shared" si="2704"/>
        <v>0</v>
      </c>
      <c r="CJ1947" s="60" t="b">
        <f t="shared" si="2705"/>
        <v>0</v>
      </c>
      <c r="CK1947" s="60"/>
      <c r="CL1947" s="61">
        <f t="shared" si="2671"/>
        <v>0</v>
      </c>
      <c r="CM1947" s="92">
        <f t="shared" si="2710"/>
        <v>0</v>
      </c>
      <c r="CN1947" s="13">
        <f t="shared" si="2707"/>
        <v>0</v>
      </c>
      <c r="CO1947" s="11" t="e">
        <f>IF(#REF!&lt;&gt;"",BC1947+CO1946,0)</f>
        <v>#REF!</v>
      </c>
      <c r="CQ1947" s="11">
        <f t="shared" si="2708"/>
        <v>0</v>
      </c>
    </row>
    <row r="1948" spans="20:95" x14ac:dyDescent="0.2">
      <c r="T1948" s="67" t="str">
        <f t="shared" si="2677"/>
        <v/>
      </c>
      <c r="U1948" s="76" t="str">
        <f>IF($A1947&lt;&gt;"",IF(OR(CR1947&lt;&gt;0,CS1947&lt;&gt;0,#REF!&lt;$BB$3),"",IF(#REF!="LER","01,",IF(#REF!="LOR","01,",IF(#REF!="LEB","02,",IF(#REF!="LOB","01,",IF(#REF!="HER","19,",IF(#REF!="HOR","19,",IF(#REF!="HEB","20,",IF(#REF!="HOB","19,",""))))))))),"")</f>
        <v/>
      </c>
      <c r="V1948" s="76" t="str">
        <f>IF($A1947&lt;&gt;"",IF(OR(CR1947&lt;&gt;0,CS1947&lt;&gt;0,#REF!&lt;$BB$3),"",IF(#REF!="LER","02,",IF(#REF!="LOR","03,",IF(#REF!="LEB","04,",IF(#REF!="LOB","02,",IF(#REF!="HER","20,",IF(#REF!="HOR","21,",IF(#REF!="HEB","22,",IF(#REF!="HOB","20,",""))))))))),"")</f>
        <v/>
      </c>
      <c r="W1948" s="76" t="str">
        <f>IF($A1947&lt;&gt;"",IF(OR(CR1947&lt;&gt;0,CS1947&lt;&gt;0,#REF!&lt;$BB$3),"",IF(#REF!="LER","03,",IF(#REF!="LOR","05,",IF(#REF!="LEB","06,",IF(#REF!="LOB","03,",IF(#REF!="HER","21,",IF(#REF!="HOR","23,",IF(#REF!="HEB","24,",IF(#REF!="HOB","21,",""))))))))),"")</f>
        <v/>
      </c>
      <c r="X1948" s="76" t="str">
        <f>IF($A1947&lt;&gt;"",IF(OR(CR1947&lt;&gt;0,CS1947&lt;&gt;0,#REF!&lt;$BB$3),"",IF(#REF!="LER","04,",IF(#REF!="LOR","07,",IF(#REF!="LEB","08,",IF(#REF!="LOB","04,",IF(#REF!="HER","22,",IF(#REF!="HOR","25,",IF(#REF!="HEB","26,",IF(#REF!="HOB","22,",""))))))))),"")</f>
        <v/>
      </c>
      <c r="Y1948" s="76" t="str">
        <f>IF($A1947&lt;&gt;"",IF(OR(CR1947&lt;&gt;0,CS1947&lt;&gt;0,#REF!&lt;$BB$3),"",IF(#REF!="LER","05,",IF(#REF!="LOR","09,",IF(#REF!="LEB","10,",IF(#REF!="LOB","05,",IF(#REF!="HER","23,",IF(#REF!="HOR","27,",IF(#REF!="HEB","28,",IF(#REF!="HOB","23,",""))))))))),"")</f>
        <v/>
      </c>
      <c r="Z1948" s="76" t="str">
        <f>IF($A1947&lt;&gt;"",IF(OR(CR1947&lt;&gt;0,CS1947&lt;&gt;0,#REF!&lt;$BB$3),"",IF(#REF!="LER","06,",IF(#REF!="LOR","11,",IF(#REF!="LEB","11,",IF(#REF!="LOB","06,",IF(#REF!="HER","24,",IF(#REF!="HOR","29,",IF(#REF!="HEB","29,",IF(#REF!="HOB","24,",""))))))))),"")</f>
        <v/>
      </c>
      <c r="AA1948" s="76"/>
      <c r="AB1948" s="76"/>
      <c r="AC1948" s="76"/>
      <c r="AD1948" s="76"/>
      <c r="AE1948" s="76"/>
      <c r="AF1948" s="76"/>
      <c r="AG1948" s="76"/>
      <c r="AH1948" s="76"/>
      <c r="AI1948" s="76"/>
      <c r="AJ1948" s="76"/>
      <c r="AK1948" s="67" t="str">
        <f t="shared" si="2678"/>
        <v/>
      </c>
      <c r="AL1948" s="76" t="str">
        <f>IF($A1947&lt;&gt;"",IF(OR(CR1947&lt;&gt;0,CS1947&lt;&gt;0,#REF!&lt;$BB$3),"",IF(#REF!="LER","07,",IF(#REF!="LOR","12,",IF(#REF!="LEB","12,",IF(#REF!="LOB","08,",IF(#REF!="HER","25,",IF(#REF!="HOR","30,",IF(#REF!="HEB","30,",IF(#REF!="HOB","25,",""))))))))),"")</f>
        <v/>
      </c>
      <c r="AM1948" s="76" t="str">
        <f>IF($A1947&lt;&gt;"",IF(OR(CR1947&lt;&gt;0,CS1947&lt;&gt;0,#REF!&lt;$BB$3),"",IF(#REF!="LER","08,",IF(#REF!="LOR","13,",IF(#REF!="LEB","13,",IF(#REF!="LOB","09,",IF(#REF!="HER","26,",IF(#REF!="HOR","31,",IF(#REF!="HEB","31,",IF(#REF!="HOB","26,",""))))))))),"")</f>
        <v/>
      </c>
      <c r="AN1948" s="76" t="str">
        <f>IF($A1947&lt;&gt;"",IF(OR(CR1947&lt;&gt;0,CS1947&lt;&gt;0,#REF!&lt;$BB$3),"",IF(#REF!="LER","09,",IF(#REF!="LOR","14,",IF(#REF!="LEB","14,",IF(#REF!="LOB","10,",IF(#REF!="HER","27,",IF(#REF!="HOR","32,",IF(#REF!="HEB","32,",IF(#REF!="HOB","27,",""))))))))),"")</f>
        <v/>
      </c>
      <c r="AO1948" s="76" t="str">
        <f>IF($A1947&lt;&gt;"",IF(OR(CR1947&lt;&gt;0,CS1947&lt;&gt;0,#REF!&lt;$BB$3),"",IF(#REF!="LER","10,",IF(#REF!="LOR","15,",IF(#REF!="LEB","15,",IF(#REF!="LOB","11,",IF(#REF!="HER","28,",IF(#REF!="HOR","33,",IF(#REF!="HEB","33,",IF(#REF!="HOB","28,",""))))))))),"")</f>
        <v/>
      </c>
      <c r="AP1948" s="76" t="str">
        <f>IF($A1947&lt;&gt;"",IF(OR(CR1947&lt;&gt;0,CS1947&lt;&gt;0,#REF!&lt;$BB$3),"",IF(#REF!="LER","12,",IF(#REF!="LOR","16,",IF(#REF!="LEB","16,",IF(#REF!="LOB","13,",IF(#REF!="HER","30,",IF(#REF!="HOR","34,",IF(#REF!="HEB","34,",IF(#REF!="HOB","29,",""))))))))),"")</f>
        <v/>
      </c>
      <c r="AQ1948" s="76" t="str">
        <f>IF($A1947&lt;&gt;"",IF(OR(CR1947&lt;&gt;0,CS1947&lt;&gt;0,#REF!&lt;$BB$3),"",IF(#REF!="LER","14,",IF(#REF!="LOR","17,",IF(#REF!="LEB","17,",IF(#REF!="LOB","15,",IF(#REF!="HER","32,",IF(#REF!="HOR","35,",IF(#REF!="HEB","35,",IF(#REF!="HOB","31,",""))))))))),"")</f>
        <v/>
      </c>
      <c r="AR1948" s="76" t="str">
        <f>IF($A1947&lt;&gt;"",IF(OR(CR1947&lt;&gt;0,CS1947&lt;&gt;0,#REF!&lt;$BB$3),"",IF(#REF!="LER","16,",IF(#REF!="LOR","18,",IF(#REF!="LEB","18,",IF(#REF!="LOB","17,",IF(#REF!="HER","34,",IF(#REF!="HOR","36,",IF(#REF!="HEB","36,",IF(#REF!="HOB","33,",""))))))))),"")</f>
        <v/>
      </c>
      <c r="AS1948" s="60" t="b">
        <f t="shared" si="2686"/>
        <v>0</v>
      </c>
      <c r="AT1948" s="60" t="b">
        <f t="shared" si="2687"/>
        <v>0</v>
      </c>
      <c r="AU1948" s="60" t="b">
        <f t="shared" si="2688"/>
        <v>0</v>
      </c>
      <c r="AV1948" s="60" t="b">
        <f t="shared" si="2689"/>
        <v>0</v>
      </c>
      <c r="AW1948" s="60" t="b">
        <f t="shared" si="2690"/>
        <v>0</v>
      </c>
      <c r="AX1948" s="60" t="b">
        <f t="shared" si="2691"/>
        <v>0</v>
      </c>
      <c r="AY1948" s="60" t="b">
        <f t="shared" si="2692"/>
        <v>0</v>
      </c>
      <c r="AZ1948" s="60"/>
      <c r="BA1948" s="61">
        <f t="shared" si="2670"/>
        <v>0</v>
      </c>
      <c r="BB1948" s="13">
        <f t="shared" si="2697"/>
        <v>0</v>
      </c>
      <c r="BC1948" s="11" t="e">
        <f>IF(#REF!&lt;&gt;"",S1948+BC1947,0)</f>
        <v>#REF!</v>
      </c>
      <c r="BD1948" s="67" t="str">
        <f t="shared" si="2679"/>
        <v/>
      </c>
      <c r="BE1948" s="76" t="str">
        <f>IF($A1947&lt;&gt;"",IF(OR(EE1947&lt;&gt;0,EF1947&lt;&gt;0,#REF!&lt;$BB$3),"",IF(#REF!="LER","01,",IF(#REF!="LOR","01,",IF(#REF!="LEB","02,",IF(#REF!="LOB","01,",IF(#REF!="HER","19,",IF(#REF!="HOR","19,",IF(#REF!="HEB","20,",IF(#REF!="HOB","19,",""))))))))),"")</f>
        <v/>
      </c>
      <c r="BF1948" s="76" t="str">
        <f>IF($A1947&lt;&gt;"",IF(OR(EE1947&lt;&gt;0,EF1947&lt;&gt;0,#REF!&lt;$BB$3),"",IF(#REF!="LER","02,",IF(#REF!="LOR","03,",IF(#REF!="LEB","04,",IF(#REF!="LOB","02,",IF(#REF!="HER","20,",IF(#REF!="HOR","21,",IF(#REF!="HEB","22,",IF(#REF!="HOB","20,",""))))))))),"")</f>
        <v/>
      </c>
      <c r="BG1948" s="76" t="str">
        <f>IF($A1947&lt;&gt;"",IF(OR(EE1947&lt;&gt;0,EF1947&lt;&gt;0,#REF!&lt;$BB$3),"",IF(#REF!="LER","03,",IF(#REF!="LOR","05,",IF(#REF!="LEB","06,",IF(#REF!="LOB","03,",IF(#REF!="HER","21,",IF(#REF!="HOR","23,",IF(#REF!="HEB","24,",IF(#REF!="HOB","21,",""))))))))),"")</f>
        <v/>
      </c>
      <c r="BH1948" s="76" t="str">
        <f>IF($A1947&lt;&gt;"",IF(OR(EE1947&lt;&gt;0,EF1947&lt;&gt;0,#REF!&lt;$BB$3),"",IF(#REF!="LER","04,",IF(#REF!="LOR","07,",IF(#REF!="LEB","08,",IF(#REF!="LOB","04,",IF(#REF!="HER","22,",IF(#REF!="HOR","25,",IF(#REF!="HEB","26,",IF(#REF!="HOB","22,",""))))))))),"")</f>
        <v/>
      </c>
      <c r="BI1948" s="76" t="str">
        <f>IF($A1947&lt;&gt;"",IF(OR(EE1947&lt;&gt;0,EF1947&lt;&gt;0,#REF!&lt;$BB$3),"",IF(#REF!="LER","05,",IF(#REF!="LOR","09,",IF(#REF!="LEB","10,",IF(#REF!="LOB","05,",IF(#REF!="HER","23,",IF(#REF!="HOR","27,",IF(#REF!="HEB","28,",IF(#REF!="HOB","23,",""))))))))),"")</f>
        <v/>
      </c>
      <c r="BJ1948" s="76" t="str">
        <f>IF($A1947&lt;&gt;"",IF(OR(EE1947&lt;&gt;0,EF1947&lt;&gt;0,#REF!&lt;$BB$3),"",IF(#REF!="LER","06,",IF(#REF!="LOR","11,",IF(#REF!="LEB","11,",IF(#REF!="LOB","06,",IF(#REF!="HER","24,",IF(#REF!="HOR","29,",IF(#REF!="HEB","29,",IF(#REF!="HOB","24,",""))))))))),"")</f>
        <v/>
      </c>
      <c r="BK1948" s="76"/>
      <c r="BL1948" s="76"/>
      <c r="BM1948" s="76"/>
      <c r="BN1948" s="76"/>
      <c r="BO1948" s="76"/>
      <c r="BP1948" s="76"/>
      <c r="BQ1948" s="76"/>
      <c r="BR1948" s="76"/>
      <c r="BS1948" s="92">
        <f t="shared" si="2709"/>
        <v>0</v>
      </c>
      <c r="BT1948" s="76"/>
      <c r="BU1948" s="76"/>
      <c r="BV1948" s="67" t="str">
        <f t="shared" si="2680"/>
        <v/>
      </c>
      <c r="BW1948" s="76" t="str">
        <f>IF($A1947&lt;&gt;"",IF(OR(EE1947&lt;&gt;0,EF1947&lt;&gt;0,#REF!&lt;$BB$3),"",IF(#REF!="LER","07,",IF(#REF!="LOR","12,",IF(#REF!="LEB","12,",IF(#REF!="LOB","08,",IF(#REF!="HER","25,",IF(#REF!="HOR","30,",IF(#REF!="HEB","30,",IF(#REF!="HOB","25,",""))))))))),"")</f>
        <v/>
      </c>
      <c r="BX1948" s="76" t="str">
        <f>IF($A1947&lt;&gt;"",IF(OR(EE1947&lt;&gt;0,EF1947&lt;&gt;0,#REF!&lt;$BB$3),"",IF(#REF!="LER","08,",IF(#REF!="LOR","13,",IF(#REF!="LEB","13,",IF(#REF!="LOB","09,",IF(#REF!="HER","26,",IF(#REF!="HOR","31,",IF(#REF!="HEB","31,",IF(#REF!="HOB","26,",""))))))))),"")</f>
        <v/>
      </c>
      <c r="BY1948" s="76" t="str">
        <f>IF($A1947&lt;&gt;"",IF(OR(EE1947&lt;&gt;0,EF1947&lt;&gt;0,#REF!&lt;$BB$3),"",IF(#REF!="LER","09,",IF(#REF!="LOR","14,",IF(#REF!="LEB","14,",IF(#REF!="LOB","10,",IF(#REF!="HER","27,",IF(#REF!="HOR","32,",IF(#REF!="HEB","32,",IF(#REF!="HOB","27,",""))))))))),"")</f>
        <v/>
      </c>
      <c r="BZ1948" s="76" t="str">
        <f>IF($A1947&lt;&gt;"",IF(OR(EE1947&lt;&gt;0,EF1947&lt;&gt;0,#REF!&lt;$BB$3),"",IF(#REF!="LER","10,",IF(#REF!="LOR","15,",IF(#REF!="LEB","15,",IF(#REF!="LOB","11,",IF(#REF!="HER","28,",IF(#REF!="HOR","33,",IF(#REF!="HEB","33,",IF(#REF!="HOB","28,",""))))))))),"")</f>
        <v/>
      </c>
      <c r="CA1948" s="76" t="str">
        <f>IF($A1947&lt;&gt;"",IF(OR(EE1947&lt;&gt;0,EF1947&lt;&gt;0,#REF!&lt;$BB$3),"",IF(#REF!="LER","12,",IF(#REF!="LOR","16,",IF(#REF!="LEB","16,",IF(#REF!="LOB","13,",IF(#REF!="HER","30,",IF(#REF!="HOR","34,",IF(#REF!="HEB","34,",IF(#REF!="HOB","29,",""))))))))),"")</f>
        <v/>
      </c>
      <c r="CB1948" s="76" t="str">
        <f>IF($A1947&lt;&gt;"",IF(OR(EE1947&lt;&gt;0,EF1947&lt;&gt;0,#REF!&lt;$BB$3),"",IF(#REF!="LER","14,",IF(#REF!="LOR","17,",IF(#REF!="LEB","17,",IF(#REF!="LOB","15,",IF(#REF!="HER","32,",IF(#REF!="HOR","35,",IF(#REF!="HEB","35,",IF(#REF!="HOB","31,",""))))))))),"")</f>
        <v/>
      </c>
      <c r="CC1948" s="76" t="str">
        <f>IF($A1947&lt;&gt;"",IF(OR(EE1947&lt;&gt;0,EF1947&lt;&gt;0,#REF!&lt;$BB$3),"",IF(#REF!="LER","16,",IF(#REF!="LOR","18,",IF(#REF!="LEB","18,",IF(#REF!="LOB","17,",IF(#REF!="HER","34,",IF(#REF!="HOR","36,",IF(#REF!="HEB","36,",IF(#REF!="HOB","33,",""))))))))),"")</f>
        <v/>
      </c>
      <c r="CD1948" s="60" t="b">
        <f t="shared" si="2699"/>
        <v>0</v>
      </c>
      <c r="CE1948" s="60" t="b">
        <f t="shared" si="2700"/>
        <v>0</v>
      </c>
      <c r="CF1948" s="60" t="b">
        <f t="shared" si="2701"/>
        <v>0</v>
      </c>
      <c r="CG1948" s="60" t="b">
        <f t="shared" si="2702"/>
        <v>0</v>
      </c>
      <c r="CH1948" s="60" t="b">
        <f t="shared" si="2703"/>
        <v>0</v>
      </c>
      <c r="CI1948" s="60" t="b">
        <f t="shared" si="2704"/>
        <v>0</v>
      </c>
      <c r="CJ1948" s="60" t="b">
        <f t="shared" si="2705"/>
        <v>0</v>
      </c>
      <c r="CK1948" s="60"/>
      <c r="CL1948" s="61">
        <f t="shared" si="2671"/>
        <v>0</v>
      </c>
      <c r="CM1948" s="92">
        <f t="shared" si="2710"/>
        <v>0</v>
      </c>
      <c r="CN1948" s="13">
        <f t="shared" si="2707"/>
        <v>0</v>
      </c>
      <c r="CO1948" s="11" t="e">
        <f>IF(#REF!&lt;&gt;"",BC1948+CO1947,0)</f>
        <v>#REF!</v>
      </c>
      <c r="CQ1948" s="11">
        <f t="shared" si="2708"/>
        <v>0</v>
      </c>
    </row>
    <row r="1949" spans="20:95" x14ac:dyDescent="0.2">
      <c r="T1949" s="67" t="str">
        <f t="shared" si="2677"/>
        <v/>
      </c>
      <c r="U1949" s="76" t="str">
        <f>IF($A1948&lt;&gt;"",IF(OR(CR1948&lt;&gt;0,CS1948&lt;&gt;0,$BB$3&gt;0),"",IF(#REF!="LER","01,",IF(#REF!="LOR","01,",IF(#REF!="LEB","02,",IF(#REF!="LOB","01,",IF(#REF!="HER","19,",IF(#REF!="HOR","19,",IF(#REF!="HEB","20,",IF(#REF!="HOB","19,",""))))))))),"")</f>
        <v/>
      </c>
      <c r="V1949" s="76" t="str">
        <f>IF($A1948&lt;&gt;"",IF(OR(CR1948&lt;&gt;0,CS1948&lt;&gt;0,$BB$3&gt;0),"",IF(#REF!="LER","02,",IF(#REF!="LOR","03,",IF(#REF!="LEB","04,",IF(#REF!="LOB","02,",IF(#REF!="HER","20,",IF(#REF!="HOR","21,",IF(#REF!="HEB","22,",IF(#REF!="HOB","20,",""))))))))),"")</f>
        <v/>
      </c>
      <c r="W1949" s="76" t="str">
        <f>IF($A1948&lt;&gt;"",IF(OR(CR1948&lt;&gt;0,CS1948&lt;&gt;0,$BB$3&gt;0),"",IF(#REF!="LER","03,",IF(#REF!="LOR","05,",IF(#REF!="LEB","06,",IF(#REF!="LOB","03,",IF(#REF!="HER","21,",IF(#REF!="HOR","23,",IF(#REF!="HEB","24,",IF(#REF!="HOB","21,",""))))))))),"")</f>
        <v/>
      </c>
      <c r="X1949" s="76" t="str">
        <f>IF($A1948&lt;&gt;"",IF(OR(CR1948&lt;&gt;0,CS1948&lt;&gt;0,$BB$3&gt;0),"",IF(#REF!="LER","04,",IF(#REF!="LOR","07,",IF(#REF!="LEB","08,",IF(#REF!="LOB","04,",IF(#REF!="HER","22,",IF(#REF!="HOR","25,",IF(#REF!="HEB","26,",IF(#REF!="HOB","22,",""))))))))),"")</f>
        <v/>
      </c>
      <c r="Y1949" s="76" t="str">
        <f>IF($A1948&lt;&gt;"",IF(OR(CR1948&lt;&gt;0,CS1948&lt;&gt;0,$BB$3&gt;0),"",IF(#REF!="LER","05,",IF(#REF!="LOR","09,",IF(#REF!="LEB","10,",IF(#REF!="LOB","05,",IF(#REF!="HER","23,",IF(#REF!="HOR","27,",IF(#REF!="HEB","28,",IF(#REF!="HOB","23,",""))))))))),"")</f>
        <v/>
      </c>
      <c r="Z1949" s="76" t="str">
        <f>IF($A1948&lt;&gt;"",IF(OR(CR1948&lt;&gt;0,CS1948&lt;&gt;0,$BB$3&gt;0),"",IF(#REF!="LER","06,",IF(#REF!="LOR","11,",IF(#REF!="LEB","11,",IF(#REF!="LOB","06,",IF(#REF!="HER","24,",IF(#REF!="HOR","29,",IF(#REF!="HEB","29,",IF(#REF!="HOB","24,",""))))))))),"")</f>
        <v/>
      </c>
      <c r="AA1949" s="76"/>
      <c r="AB1949" s="76"/>
      <c r="AC1949" s="76"/>
      <c r="AD1949" s="76"/>
      <c r="AE1949" s="76"/>
      <c r="AF1949" s="76"/>
      <c r="AG1949" s="76"/>
      <c r="AH1949" s="76"/>
      <c r="AI1949" s="76"/>
      <c r="AJ1949" s="76"/>
      <c r="AK1949" s="67" t="str">
        <f t="shared" si="2678"/>
        <v/>
      </c>
      <c r="AL1949" s="76" t="str">
        <f>IF($A1948&lt;&gt;"",IF(OR(CR1948&lt;&gt;0,CS1948&lt;&gt;0,$BB$3&gt;0),"",IF(#REF!="LER","07,",IF(#REF!="LOR","12,",IF(#REF!="LEB","12,",IF(#REF!="LOB","08,",IF(#REF!="HER","25,",IF(#REF!="HOR","30,",IF(#REF!="HEB","30,",IF(#REF!="HOB","25,",""))))))))),"")</f>
        <v/>
      </c>
      <c r="AM1949" s="76" t="str">
        <f>IF($A1948&lt;&gt;"",IF(OR(CR1948&lt;&gt;0,CS1948&lt;&gt;0,$BB$3&gt;0),"",IF(#REF!="LER","08,",IF(#REF!="LOR","13,",IF(#REF!="LEB","13,",IF(#REF!="LOB","09,",IF(#REF!="HER","26,",IF(#REF!="HOR","31,",IF(#REF!="HEB","31,",IF(#REF!="HOB","26,",""))))))))),"")</f>
        <v/>
      </c>
      <c r="AN1949" s="76" t="str">
        <f>IF($A1948&lt;&gt;"",IF(OR(CR1948&lt;&gt;0,CS1948&lt;&gt;0,$BB$3&gt;0),"",IF(#REF!="LER","09,",IF(#REF!="LOR","14,",IF(#REF!="LEB","14,",IF(#REF!="LOB","10,",IF(#REF!="HER","27,",IF(#REF!="HOR","32,",IF(#REF!="HEB","32,",IF(#REF!="HOB","27,",""))))))))),"")</f>
        <v/>
      </c>
      <c r="AO1949" s="76" t="str">
        <f>IF($A1948&lt;&gt;"",IF(OR(CR1948&lt;&gt;0,CS1948&lt;&gt;0,$BB$3&gt;0),"",IF(#REF!="LER","10,",IF(#REF!="LOR","15,",IF(#REF!="LEB","15,",IF(#REF!="LOB","11,",IF(#REF!="HER","28,",IF(#REF!="HOR","33,",IF(#REF!="HEB","33,",IF(#REF!="HOB","28,",""))))))))),"")</f>
        <v/>
      </c>
      <c r="AP1949" s="76" t="str">
        <f>IF($A1948&lt;&gt;"",IF(OR(CR1948&lt;&gt;0,CS1948&lt;&gt;0,$BB$3&gt;0),"",IF(#REF!="LER","12,",IF(#REF!="LOR","16,",IF(#REF!="LEB","16,",IF(#REF!="LOB","13,",IF(#REF!="HER","30,",IF(#REF!="HOR","34,",IF(#REF!="HEB","34,",IF(#REF!="HOB","29,",""))))))))),"")</f>
        <v/>
      </c>
      <c r="AQ1949" s="76" t="str">
        <f>IF($A1948&lt;&gt;"",IF(OR(CR1948&lt;&gt;0,CS1948&lt;&gt;0,$BB$3&gt;0),"",IF(#REF!="LER","14,",IF(#REF!="LOR","17,",IF(#REF!="LEB","17,",IF(#REF!="LOB","15,",IF(#REF!="HER","32,",IF(#REF!="HOR","35,",IF(#REF!="HEB","35,",IF(#REF!="HOB","31,",""))))))))),"")</f>
        <v/>
      </c>
      <c r="AR1949" s="76" t="str">
        <f>IF($A1948&lt;&gt;"",IF(OR(CR1948&lt;&gt;0,CS1948&lt;&gt;0,$BB$3&gt;0),"",IF(#REF!="LER","16,",IF(#REF!="LOR","18,",IF(#REF!="LEB","18,",IF(#REF!="LOB","17,",IF(#REF!="HER","34,",IF(#REF!="HOR","36,",IF(#REF!="HEB","36,",IF(#REF!="HOB","33,",""))))))))),"")</f>
        <v/>
      </c>
      <c r="AS1949" s="60" t="b">
        <f t="shared" si="2686"/>
        <v>0</v>
      </c>
      <c r="AT1949" s="60" t="b">
        <f t="shared" si="2687"/>
        <v>0</v>
      </c>
      <c r="AU1949" s="60" t="b">
        <f t="shared" si="2688"/>
        <v>0</v>
      </c>
      <c r="AV1949" s="60" t="b">
        <f t="shared" si="2689"/>
        <v>0</v>
      </c>
      <c r="AW1949" s="60" t="b">
        <f t="shared" si="2690"/>
        <v>0</v>
      </c>
      <c r="AX1949" s="60" t="b">
        <f t="shared" si="2691"/>
        <v>0</v>
      </c>
      <c r="AY1949" s="60" t="b">
        <f t="shared" si="2692"/>
        <v>0</v>
      </c>
      <c r="AZ1949" s="60"/>
      <c r="BA1949" s="61">
        <f t="shared" si="2670"/>
        <v>0</v>
      </c>
      <c r="BB1949" s="13">
        <f t="shared" si="2697"/>
        <v>0</v>
      </c>
      <c r="BC1949" s="11" t="e">
        <f>IF(#REF!&lt;&gt;"",S1949+BC1948,0)</f>
        <v>#REF!</v>
      </c>
      <c r="BD1949" s="67" t="str">
        <f t="shared" si="2679"/>
        <v/>
      </c>
      <c r="BE1949" s="76" t="str">
        <f>IF($A1948&lt;&gt;"",IF(OR(EE1948&lt;&gt;0,EF1948&lt;&gt;0,$BB$3&gt;0),"",IF(#REF!="LER","01,",IF(#REF!="LOR","01,",IF(#REF!="LEB","02,",IF(#REF!="LOB","01,",IF(#REF!="HER","19,",IF(#REF!="HOR","19,",IF(#REF!="HEB","20,",IF(#REF!="HOB","19,",""))))))))),"")</f>
        <v/>
      </c>
      <c r="BF1949" s="76" t="str">
        <f>IF($A1948&lt;&gt;"",IF(OR(EE1948&lt;&gt;0,EF1948&lt;&gt;0,$BB$3&gt;0),"",IF(#REF!="LER","02,",IF(#REF!="LOR","03,",IF(#REF!="LEB","04,",IF(#REF!="LOB","02,",IF(#REF!="HER","20,",IF(#REF!="HOR","21,",IF(#REF!="HEB","22,",IF(#REF!="HOB","20,",""))))))))),"")</f>
        <v/>
      </c>
      <c r="BG1949" s="76" t="str">
        <f>IF($A1948&lt;&gt;"",IF(OR(EE1948&lt;&gt;0,EF1948&lt;&gt;0,$BB$3&gt;0),"",IF(#REF!="LER","03,",IF(#REF!="LOR","05,",IF(#REF!="LEB","06,",IF(#REF!="LOB","03,",IF(#REF!="HER","21,",IF(#REF!="HOR","23,",IF(#REF!="HEB","24,",IF(#REF!="HOB","21,",""))))))))),"")</f>
        <v/>
      </c>
      <c r="BH1949" s="76" t="str">
        <f>IF($A1948&lt;&gt;"",IF(OR(EE1948&lt;&gt;0,EF1948&lt;&gt;0,$BB$3&gt;0),"",IF(#REF!="LER","04,",IF(#REF!="LOR","07,",IF(#REF!="LEB","08,",IF(#REF!="LOB","04,",IF(#REF!="HER","22,",IF(#REF!="HOR","25,",IF(#REF!="HEB","26,",IF(#REF!="HOB","22,",""))))))))),"")</f>
        <v/>
      </c>
      <c r="BI1949" s="76" t="str">
        <f>IF($A1948&lt;&gt;"",IF(OR(EE1948&lt;&gt;0,EF1948&lt;&gt;0,$BB$3&gt;0),"",IF(#REF!="LER","05,",IF(#REF!="LOR","09,",IF(#REF!="LEB","10,",IF(#REF!="LOB","05,",IF(#REF!="HER","23,",IF(#REF!="HOR","27,",IF(#REF!="HEB","28,",IF(#REF!="HOB","23,",""))))))))),"")</f>
        <v/>
      </c>
      <c r="BJ1949" s="76" t="str">
        <f>IF($A1948&lt;&gt;"",IF(OR(EE1948&lt;&gt;0,EF1948&lt;&gt;0,$BB$3&gt;0),"",IF(#REF!="LER","06,",IF(#REF!="LOR","11,",IF(#REF!="LEB","11,",IF(#REF!="LOB","06,",IF(#REF!="HER","24,",IF(#REF!="HOR","29,",IF(#REF!="HEB","29,",IF(#REF!="HOB","24,",""))))))))),"")</f>
        <v/>
      </c>
      <c r="BK1949" s="76"/>
      <c r="BL1949" s="76"/>
      <c r="BM1949" s="76"/>
      <c r="BN1949" s="76"/>
      <c r="BO1949" s="76"/>
      <c r="BP1949" s="76"/>
      <c r="BQ1949" s="76"/>
      <c r="BR1949" s="76"/>
      <c r="BS1949" s="92">
        <f>IF(BT1949&lt;0,1,0)</f>
        <v>0</v>
      </c>
      <c r="BT1949" s="76"/>
      <c r="BU1949" s="76"/>
      <c r="BV1949" s="67" t="str">
        <f t="shared" si="2680"/>
        <v/>
      </c>
      <c r="BW1949" s="76" t="str">
        <f>IF($A1948&lt;&gt;"",IF(OR(EE1948&lt;&gt;0,EF1948&lt;&gt;0,$BB$3&gt;0),"",IF(#REF!="LER","07,",IF(#REF!="LOR","12,",IF(#REF!="LEB","12,",IF(#REF!="LOB","08,",IF(#REF!="HER","25,",IF(#REF!="HOR","30,",IF(#REF!="HEB","30,",IF(#REF!="HOB","25,",""))))))))),"")</f>
        <v/>
      </c>
      <c r="BX1949" s="76" t="str">
        <f>IF($A1948&lt;&gt;"",IF(OR(EE1948&lt;&gt;0,EF1948&lt;&gt;0,$BB$3&gt;0),"",IF(#REF!="LER","08,",IF(#REF!="LOR","13,",IF(#REF!="LEB","13,",IF(#REF!="LOB","09,",IF(#REF!="HER","26,",IF(#REF!="HOR","31,",IF(#REF!="HEB","31,",IF(#REF!="HOB","26,",""))))))))),"")</f>
        <v/>
      </c>
      <c r="BY1949" s="76" t="str">
        <f>IF($A1948&lt;&gt;"",IF(OR(EE1948&lt;&gt;0,EF1948&lt;&gt;0,$BB$3&gt;0),"",IF(#REF!="LER","09,",IF(#REF!="LOR","14,",IF(#REF!="LEB","14,",IF(#REF!="LOB","10,",IF(#REF!="HER","27,",IF(#REF!="HOR","32,",IF(#REF!="HEB","32,",IF(#REF!="HOB","27,",""))))))))),"")</f>
        <v/>
      </c>
      <c r="BZ1949" s="76" t="str">
        <f>IF($A1948&lt;&gt;"",IF(OR(EE1948&lt;&gt;0,EF1948&lt;&gt;0,$BB$3&gt;0),"",IF(#REF!="LER","10,",IF(#REF!="LOR","15,",IF(#REF!="LEB","15,",IF(#REF!="LOB","11,",IF(#REF!="HER","28,",IF(#REF!="HOR","33,",IF(#REF!="HEB","33,",IF(#REF!="HOB","28,",""))))))))),"")</f>
        <v/>
      </c>
      <c r="CA1949" s="76" t="str">
        <f>IF($A1948&lt;&gt;"",IF(OR(EE1948&lt;&gt;0,EF1948&lt;&gt;0,$BB$3&gt;0),"",IF(#REF!="LER","12,",IF(#REF!="LOR","16,",IF(#REF!="LEB","16,",IF(#REF!="LOB","13,",IF(#REF!="HER","30,",IF(#REF!="HOR","34,",IF(#REF!="HEB","34,",IF(#REF!="HOB","29,",""))))))))),"")</f>
        <v/>
      </c>
      <c r="CB1949" s="76" t="str">
        <f>IF($A1948&lt;&gt;"",IF(OR(EE1948&lt;&gt;0,EF1948&lt;&gt;0,$BB$3&gt;0),"",IF(#REF!="LER","14,",IF(#REF!="LOR","17,",IF(#REF!="LEB","17,",IF(#REF!="LOB","15,",IF(#REF!="HER","32,",IF(#REF!="HOR","35,",IF(#REF!="HEB","35,",IF(#REF!="HOB","31,",""))))))))),"")</f>
        <v/>
      </c>
      <c r="CC1949" s="76" t="str">
        <f>IF($A1948&lt;&gt;"",IF(OR(EE1948&lt;&gt;0,EF1948&lt;&gt;0,$BB$3&gt;0),"",IF(#REF!="LER","16,",IF(#REF!="LOR","18,",IF(#REF!="LEB","18,",IF(#REF!="LOB","17,",IF(#REF!="HER","34,",IF(#REF!="HOR","36,",IF(#REF!="HEB","36,",IF(#REF!="HOB","33,",""))))))))),"")</f>
        <v/>
      </c>
      <c r="CD1949" s="60" t="b">
        <f t="shared" si="2699"/>
        <v>0</v>
      </c>
      <c r="CE1949" s="60" t="b">
        <f t="shared" si="2700"/>
        <v>0</v>
      </c>
      <c r="CF1949" s="60" t="b">
        <f t="shared" si="2701"/>
        <v>0</v>
      </c>
      <c r="CG1949" s="60" t="b">
        <f t="shared" si="2702"/>
        <v>0</v>
      </c>
      <c r="CH1949" s="60" t="b">
        <f t="shared" si="2703"/>
        <v>0</v>
      </c>
      <c r="CI1949" s="60" t="b">
        <f t="shared" si="2704"/>
        <v>0</v>
      </c>
      <c r="CJ1949" s="60" t="b">
        <f t="shared" si="2705"/>
        <v>0</v>
      </c>
      <c r="CK1949" s="60"/>
      <c r="CL1949" s="61">
        <f t="shared" si="2671"/>
        <v>0</v>
      </c>
      <c r="CM1949" s="92">
        <f>IF(CN1949&lt;0,1,0)</f>
        <v>0</v>
      </c>
      <c r="CN1949" s="13">
        <f t="shared" si="2707"/>
        <v>0</v>
      </c>
      <c r="CO1949" s="11" t="e">
        <f>IF(#REF!&lt;&gt;"",BC1949+CO1948,0)</f>
        <v>#REF!</v>
      </c>
      <c r="CQ1949" s="11">
        <f t="shared" si="2708"/>
        <v>0</v>
      </c>
    </row>
    <row r="1950" spans="20:95" x14ac:dyDescent="0.2">
      <c r="T1950" s="67" t="str">
        <f t="shared" si="2677"/>
        <v/>
      </c>
      <c r="U1950" s="76" t="str">
        <f>IF($A1949&lt;&gt;"",IF(OR(CR1949&lt;&gt;0,CS1949&lt;&gt;0,#REF!&lt;$BB$3),"",IF(#REF!="LER","01,",IF(#REF!="LOR","01,",IF(#REF!="LEB","02,",IF(#REF!="LOB","01,",IF(#REF!="HER","19,",IF(#REF!="HOR","19,",IF(#REF!="HEB","20,",IF(#REF!="HOB","19,",""))))))))),"")</f>
        <v/>
      </c>
      <c r="V1950" s="76" t="str">
        <f>IF($A1949&lt;&gt;"",IF(OR(CR1949&lt;&gt;0,CS1949&lt;&gt;0,#REF!&lt;$BB$3),"",IF(#REF!="LER","02,",IF(#REF!="LOR","03,",IF(#REF!="LEB","04,",IF(#REF!="LOB","02,",IF(#REF!="HER","20,",IF(#REF!="HOR","21,",IF(#REF!="HEB","22,",IF(#REF!="HOB","20,",""))))))))),"")</f>
        <v/>
      </c>
      <c r="W1950" s="76" t="str">
        <f>IF($A1949&lt;&gt;"",IF(OR(CR1949&lt;&gt;0,CS1949&lt;&gt;0,#REF!&lt;$BB$3),"",IF(#REF!="LER","03,",IF(#REF!="LOR","05,",IF(#REF!="LEB","06,",IF(#REF!="LOB","03,",IF(#REF!="HER","21,",IF(#REF!="HOR","23,",IF(#REF!="HEB","24,",IF(#REF!="HOB","21,",""))))))))),"")</f>
        <v/>
      </c>
      <c r="X1950" s="76" t="str">
        <f>IF($A1949&lt;&gt;"",IF(OR(CR1949&lt;&gt;0,CS1949&lt;&gt;0,#REF!&lt;$BB$3),"",IF(#REF!="LER","04,",IF(#REF!="LOR","07,",IF(#REF!="LEB","08,",IF(#REF!="LOB","04,",IF(#REF!="HER","22,",IF(#REF!="HOR","25,",IF(#REF!="HEB","26,",IF(#REF!="HOB","22,",""))))))))),"")</f>
        <v/>
      </c>
      <c r="Y1950" s="76" t="str">
        <f>IF($A1949&lt;&gt;"",IF(OR(CR1949&lt;&gt;0,CS1949&lt;&gt;0,#REF!&lt;$BB$3),"",IF(#REF!="LER","05,",IF(#REF!="LOR","09,",IF(#REF!="LEB","10,",IF(#REF!="LOB","05,",IF(#REF!="HER","23,",IF(#REF!="HOR","27,",IF(#REF!="HEB","28,",IF(#REF!="HOB","23,",""))))))))),"")</f>
        <v/>
      </c>
      <c r="Z1950" s="76" t="str">
        <f>IF($A1949&lt;&gt;"",IF(OR(CR1949&lt;&gt;0,CS1949&lt;&gt;0,#REF!&lt;$BB$3),"",IF(#REF!="LER","06,",IF(#REF!="LOR","11,",IF(#REF!="LEB","11,",IF(#REF!="LOB","06,",IF(#REF!="HER","24,",IF(#REF!="HOR","29,",IF(#REF!="HEB","29,",IF(#REF!="HOB","24,",""))))))))),"")</f>
        <v/>
      </c>
      <c r="AA1950" s="76"/>
      <c r="AB1950" s="76"/>
      <c r="AC1950" s="76"/>
      <c r="AD1950" s="76"/>
      <c r="AE1950" s="76"/>
      <c r="AF1950" s="76"/>
      <c r="AG1950" s="76"/>
      <c r="AH1950" s="76"/>
      <c r="AI1950" s="76"/>
      <c r="AJ1950" s="76"/>
      <c r="AK1950" s="67" t="str">
        <f t="shared" si="2678"/>
        <v/>
      </c>
      <c r="AL1950" s="76" t="str">
        <f>IF($A1949&lt;&gt;"",IF(OR(CR1949&lt;&gt;0,CS1949&lt;&gt;0,#REF!&lt;$BB$3),"",IF(#REF!="LER","07,",IF(#REF!="LOR","12,",IF(#REF!="LEB","12,",IF(#REF!="LOB","08,",IF(#REF!="HER","25,",IF(#REF!="HOR","30,",IF(#REF!="HEB","30,",IF(#REF!="HOB","25,",""))))))))),"")</f>
        <v/>
      </c>
      <c r="AM1950" s="76" t="str">
        <f>IF($A1949&lt;&gt;"",IF(OR(CR1949&lt;&gt;0,CS1949&lt;&gt;0,#REF!&lt;$BB$3),"",IF(#REF!="LER","08,",IF(#REF!="LOR","13,",IF(#REF!="LEB","13,",IF(#REF!="LOB","09,",IF(#REF!="HER","26,",IF(#REF!="HOR","31,",IF(#REF!="HEB","31,",IF(#REF!="HOB","26,",""))))))))),"")</f>
        <v/>
      </c>
      <c r="AN1950" s="76" t="str">
        <f>IF($A1949&lt;&gt;"",IF(OR(CR1949&lt;&gt;0,CS1949&lt;&gt;0,#REF!&lt;$BB$3),"",IF(#REF!="LER","09,",IF(#REF!="LOR","14,",IF(#REF!="LEB","14,",IF(#REF!="LOB","10,",IF(#REF!="HER","27,",IF(#REF!="HOR","32,",IF(#REF!="HEB","32,",IF(#REF!="HOB","27,",""))))))))),"")</f>
        <v/>
      </c>
      <c r="AO1950" s="76" t="str">
        <f>IF($A1949&lt;&gt;"",IF(OR(CR1949&lt;&gt;0,CS1949&lt;&gt;0,#REF!&lt;$BB$3),"",IF(#REF!="LER","10,",IF(#REF!="LOR","15,",IF(#REF!="LEB","15,",IF(#REF!="LOB","11,",IF(#REF!="HER","28,",IF(#REF!="HOR","33,",IF(#REF!="HEB","33,",IF(#REF!="HOB","28,",""))))))))),"")</f>
        <v/>
      </c>
      <c r="AP1950" s="76" t="str">
        <f>IF($A1949&lt;&gt;"",IF(OR(CR1949&lt;&gt;0,CS1949&lt;&gt;0,#REF!&lt;$BB$3),"",IF(#REF!="LER","12,",IF(#REF!="LOR","16,",IF(#REF!="LEB","16,",IF(#REF!="LOB","13,",IF(#REF!="HER","30,",IF(#REF!="HOR","34,",IF(#REF!="HEB","34,",IF(#REF!="HOB","29,",""))))))))),"")</f>
        <v/>
      </c>
      <c r="AQ1950" s="76" t="str">
        <f>IF($A1949&lt;&gt;"",IF(OR(CR1949&lt;&gt;0,CS1949&lt;&gt;0,#REF!&lt;$BB$3),"",IF(#REF!="LER","14,",IF(#REF!="LOR","17,",IF(#REF!="LEB","17,",IF(#REF!="LOB","15,",IF(#REF!="HER","32,",IF(#REF!="HOR","35,",IF(#REF!="HEB","35,",IF(#REF!="HOB","31,",""))))))))),"")</f>
        <v/>
      </c>
      <c r="AR1950" s="76" t="str">
        <f>IF($A1949&lt;&gt;"",IF(OR(CR1949&lt;&gt;0,CS1949&lt;&gt;0,#REF!&lt;$BB$3),"",IF(#REF!="LER","16,",IF(#REF!="LOR","18,",IF(#REF!="LEB","18,",IF(#REF!="LOB","17,",IF(#REF!="HER","34,",IF(#REF!="HOR","36,",IF(#REF!="HEB","36,",IF(#REF!="HOB","33,",""))))))))),"")</f>
        <v/>
      </c>
      <c r="AS1950" s="60" t="b">
        <f t="shared" si="2686"/>
        <v>0</v>
      </c>
      <c r="AT1950" s="60" t="b">
        <f t="shared" si="2687"/>
        <v>0</v>
      </c>
      <c r="AU1950" s="60" t="b">
        <f t="shared" si="2688"/>
        <v>0</v>
      </c>
      <c r="AV1950" s="60" t="b">
        <f t="shared" si="2689"/>
        <v>0</v>
      </c>
      <c r="AW1950" s="60" t="b">
        <f t="shared" si="2690"/>
        <v>0</v>
      </c>
      <c r="AX1950" s="60" t="b">
        <f t="shared" si="2691"/>
        <v>0</v>
      </c>
      <c r="AY1950" s="60" t="b">
        <f t="shared" si="2692"/>
        <v>0</v>
      </c>
      <c r="AZ1950" s="60"/>
      <c r="BA1950" s="61">
        <f t="shared" si="2670"/>
        <v>0</v>
      </c>
      <c r="BB1950" s="13">
        <f t="shared" si="2697"/>
        <v>0</v>
      </c>
      <c r="BC1950" s="11" t="e">
        <f>IF(#REF!&lt;&gt;"",S1950+BC1949,0)</f>
        <v>#REF!</v>
      </c>
      <c r="BD1950" s="67" t="str">
        <f t="shared" si="2679"/>
        <v/>
      </c>
      <c r="BE1950" s="76" t="str">
        <f>IF($A1949&lt;&gt;"",IF(OR(EE1949&lt;&gt;0,EF1949&lt;&gt;0,#REF!&lt;$BB$3),"",IF(#REF!="LER","01,",IF(#REF!="LOR","01,",IF(#REF!="LEB","02,",IF(#REF!="LOB","01,",IF(#REF!="HER","19,",IF(#REF!="HOR","19,",IF(#REF!="HEB","20,",IF(#REF!="HOB","19,",""))))))))),"")</f>
        <v/>
      </c>
      <c r="BF1950" s="76" t="str">
        <f>IF($A1949&lt;&gt;"",IF(OR(EE1949&lt;&gt;0,EF1949&lt;&gt;0,#REF!&lt;$BB$3),"",IF(#REF!="LER","02,",IF(#REF!="LOR","03,",IF(#REF!="LEB","04,",IF(#REF!="LOB","02,",IF(#REF!="HER","20,",IF(#REF!="HOR","21,",IF(#REF!="HEB","22,",IF(#REF!="HOB","20,",""))))))))),"")</f>
        <v/>
      </c>
      <c r="BG1950" s="76" t="str">
        <f>IF($A1949&lt;&gt;"",IF(OR(EE1949&lt;&gt;0,EF1949&lt;&gt;0,#REF!&lt;$BB$3),"",IF(#REF!="LER","03,",IF(#REF!="LOR","05,",IF(#REF!="LEB","06,",IF(#REF!="LOB","03,",IF(#REF!="HER","21,",IF(#REF!="HOR","23,",IF(#REF!="HEB","24,",IF(#REF!="HOB","21,",""))))))))),"")</f>
        <v/>
      </c>
      <c r="BH1950" s="76" t="str">
        <f>IF($A1949&lt;&gt;"",IF(OR(EE1949&lt;&gt;0,EF1949&lt;&gt;0,#REF!&lt;$BB$3),"",IF(#REF!="LER","04,",IF(#REF!="LOR","07,",IF(#REF!="LEB","08,",IF(#REF!="LOB","04,",IF(#REF!="HER","22,",IF(#REF!="HOR","25,",IF(#REF!="HEB","26,",IF(#REF!="HOB","22,",""))))))))),"")</f>
        <v/>
      </c>
      <c r="BI1950" s="76" t="str">
        <f>IF($A1949&lt;&gt;"",IF(OR(EE1949&lt;&gt;0,EF1949&lt;&gt;0,#REF!&lt;$BB$3),"",IF(#REF!="LER","05,",IF(#REF!="LOR","09,",IF(#REF!="LEB","10,",IF(#REF!="LOB","05,",IF(#REF!="HER","23,",IF(#REF!="HOR","27,",IF(#REF!="HEB","28,",IF(#REF!="HOB","23,",""))))))))),"")</f>
        <v/>
      </c>
      <c r="BJ1950" s="76" t="str">
        <f>IF($A1949&lt;&gt;"",IF(OR(EE1949&lt;&gt;0,EF1949&lt;&gt;0,#REF!&lt;$BB$3),"",IF(#REF!="LER","06,",IF(#REF!="LOR","11,",IF(#REF!="LEB","11,",IF(#REF!="LOB","06,",IF(#REF!="HER","24,",IF(#REF!="HOR","29,",IF(#REF!="HEB","29,",IF(#REF!="HOB","24,",""))))))))),"")</f>
        <v/>
      </c>
      <c r="BK1950" s="76"/>
      <c r="BL1950" s="76"/>
      <c r="BM1950" s="76"/>
      <c r="BN1950" s="76"/>
      <c r="BO1950" s="76"/>
      <c r="BP1950" s="76"/>
      <c r="BQ1950" s="76"/>
      <c r="BR1950" s="76"/>
      <c r="BS1950" s="92">
        <f>IF(BT1950&lt;0,BS1949+1,0)</f>
        <v>0</v>
      </c>
      <c r="BT1950" s="76"/>
      <c r="BU1950" s="76"/>
      <c r="BV1950" s="67" t="str">
        <f t="shared" si="2680"/>
        <v/>
      </c>
      <c r="BW1950" s="76" t="str">
        <f>IF($A1949&lt;&gt;"",IF(OR(EE1949&lt;&gt;0,EF1949&lt;&gt;0,#REF!&lt;$BB$3),"",IF(#REF!="LER","07,",IF(#REF!="LOR","12,",IF(#REF!="LEB","12,",IF(#REF!="LOB","08,",IF(#REF!="HER","25,",IF(#REF!="HOR","30,",IF(#REF!="HEB","30,",IF(#REF!="HOB","25,",""))))))))),"")</f>
        <v/>
      </c>
      <c r="BX1950" s="76" t="str">
        <f>IF($A1949&lt;&gt;"",IF(OR(EE1949&lt;&gt;0,EF1949&lt;&gt;0,#REF!&lt;$BB$3),"",IF(#REF!="LER","08,",IF(#REF!="LOR","13,",IF(#REF!="LEB","13,",IF(#REF!="LOB","09,",IF(#REF!="HER","26,",IF(#REF!="HOR","31,",IF(#REF!="HEB","31,",IF(#REF!="HOB","26,",""))))))))),"")</f>
        <v/>
      </c>
      <c r="BY1950" s="76" t="str">
        <f>IF($A1949&lt;&gt;"",IF(OR(EE1949&lt;&gt;0,EF1949&lt;&gt;0,#REF!&lt;$BB$3),"",IF(#REF!="LER","09,",IF(#REF!="LOR","14,",IF(#REF!="LEB","14,",IF(#REF!="LOB","10,",IF(#REF!="HER","27,",IF(#REF!="HOR","32,",IF(#REF!="HEB","32,",IF(#REF!="HOB","27,",""))))))))),"")</f>
        <v/>
      </c>
      <c r="BZ1950" s="76" t="str">
        <f>IF($A1949&lt;&gt;"",IF(OR(EE1949&lt;&gt;0,EF1949&lt;&gt;0,#REF!&lt;$BB$3),"",IF(#REF!="LER","10,",IF(#REF!="LOR","15,",IF(#REF!="LEB","15,",IF(#REF!="LOB","11,",IF(#REF!="HER","28,",IF(#REF!="HOR","33,",IF(#REF!="HEB","33,",IF(#REF!="HOB","28,",""))))))))),"")</f>
        <v/>
      </c>
      <c r="CA1950" s="76" t="str">
        <f>IF($A1949&lt;&gt;"",IF(OR(EE1949&lt;&gt;0,EF1949&lt;&gt;0,#REF!&lt;$BB$3),"",IF(#REF!="LER","12,",IF(#REF!="LOR","16,",IF(#REF!="LEB","16,",IF(#REF!="LOB","13,",IF(#REF!="HER","30,",IF(#REF!="HOR","34,",IF(#REF!="HEB","34,",IF(#REF!="HOB","29,",""))))))))),"")</f>
        <v/>
      </c>
      <c r="CB1950" s="76" t="str">
        <f>IF($A1949&lt;&gt;"",IF(OR(EE1949&lt;&gt;0,EF1949&lt;&gt;0,#REF!&lt;$BB$3),"",IF(#REF!="LER","14,",IF(#REF!="LOR","17,",IF(#REF!="LEB","17,",IF(#REF!="LOB","15,",IF(#REF!="HER","32,",IF(#REF!="HOR","35,",IF(#REF!="HEB","35,",IF(#REF!="HOB","31,",""))))))))),"")</f>
        <v/>
      </c>
      <c r="CC1950" s="76" t="str">
        <f>IF($A1949&lt;&gt;"",IF(OR(EE1949&lt;&gt;0,EF1949&lt;&gt;0,#REF!&lt;$BB$3),"",IF(#REF!="LER","16,",IF(#REF!="LOR","18,",IF(#REF!="LEB","18,",IF(#REF!="LOB","17,",IF(#REF!="HER","34,",IF(#REF!="HOR","36,",IF(#REF!="HEB","36,",IF(#REF!="HOB","33,",""))))))))),"")</f>
        <v/>
      </c>
      <c r="CD1950" s="60" t="b">
        <f t="shared" si="2699"/>
        <v>0</v>
      </c>
      <c r="CE1950" s="60" t="b">
        <f t="shared" si="2700"/>
        <v>0</v>
      </c>
      <c r="CF1950" s="60" t="b">
        <f t="shared" si="2701"/>
        <v>0</v>
      </c>
      <c r="CG1950" s="60" t="b">
        <f t="shared" si="2702"/>
        <v>0</v>
      </c>
      <c r="CH1950" s="60" t="b">
        <f t="shared" si="2703"/>
        <v>0</v>
      </c>
      <c r="CI1950" s="60" t="b">
        <f t="shared" si="2704"/>
        <v>0</v>
      </c>
      <c r="CJ1950" s="60" t="b">
        <f t="shared" si="2705"/>
        <v>0</v>
      </c>
      <c r="CK1950" s="60"/>
      <c r="CL1950" s="61">
        <f t="shared" si="2671"/>
        <v>0</v>
      </c>
      <c r="CM1950" s="92">
        <f>IF(CN1950&lt;0,CM1949+1,0)</f>
        <v>0</v>
      </c>
      <c r="CN1950" s="13">
        <f t="shared" si="2707"/>
        <v>0</v>
      </c>
      <c r="CO1950" s="11" t="e">
        <f>IF(#REF!&lt;&gt;"",BC1950+CO1949,0)</f>
        <v>#REF!</v>
      </c>
      <c r="CQ1950" s="11">
        <f t="shared" si="2708"/>
        <v>0</v>
      </c>
    </row>
    <row r="1951" spans="20:95" x14ac:dyDescent="0.2">
      <c r="T1951" s="67" t="str">
        <f t="shared" si="2677"/>
        <v/>
      </c>
      <c r="U1951" s="76" t="str">
        <f>IF($A1950&lt;&gt;"",IF(OR(CR1950&lt;&gt;0,CS1950&lt;&gt;0,#REF!&lt;$BB$3),"",IF(#REF!="LER","01,",IF(#REF!="LOR","01,",IF(#REF!="LEB","02,",IF(#REF!="LOB","01,",IF(#REF!="HER","19,",IF(#REF!="HOR","19,",IF(#REF!="HEB","20,",IF(#REF!="HOB","19,",""))))))))),"")</f>
        <v/>
      </c>
      <c r="V1951" s="76" t="str">
        <f>IF($A1950&lt;&gt;"",IF(OR(CR1950&lt;&gt;0,CS1950&lt;&gt;0,#REF!&lt;$BB$3),"",IF(#REF!="LER","02,",IF(#REF!="LOR","03,",IF(#REF!="LEB","04,",IF(#REF!="LOB","02,",IF(#REF!="HER","20,",IF(#REF!="HOR","21,",IF(#REF!="HEB","22,",IF(#REF!="HOB","20,",""))))))))),"")</f>
        <v/>
      </c>
      <c r="W1951" s="76" t="str">
        <f>IF($A1950&lt;&gt;"",IF(OR(CR1950&lt;&gt;0,CS1950&lt;&gt;0,#REF!&lt;$BB$3),"",IF(#REF!="LER","03,",IF(#REF!="LOR","05,",IF(#REF!="LEB","06,",IF(#REF!="LOB","03,",IF(#REF!="HER","21,",IF(#REF!="HOR","23,",IF(#REF!="HEB","24,",IF(#REF!="HOB","21,",""))))))))),"")</f>
        <v/>
      </c>
      <c r="X1951" s="76" t="str">
        <f>IF($A1950&lt;&gt;"",IF(OR(CR1950&lt;&gt;0,CS1950&lt;&gt;0,#REF!&lt;$BB$3),"",IF(#REF!="LER","04,",IF(#REF!="LOR","07,",IF(#REF!="LEB","08,",IF(#REF!="LOB","04,",IF(#REF!="HER","22,",IF(#REF!="HOR","25,",IF(#REF!="HEB","26,",IF(#REF!="HOB","22,",""))))))))),"")</f>
        <v/>
      </c>
      <c r="Y1951" s="76" t="str">
        <f>IF($A1950&lt;&gt;"",IF(OR(CR1950&lt;&gt;0,CS1950&lt;&gt;0,#REF!&lt;$BB$3),"",IF(#REF!="LER","05,",IF(#REF!="LOR","09,",IF(#REF!="LEB","10,",IF(#REF!="LOB","05,",IF(#REF!="HER","23,",IF(#REF!="HOR","27,",IF(#REF!="HEB","28,",IF(#REF!="HOB","23,",""))))))))),"")</f>
        <v/>
      </c>
      <c r="Z1951" s="76" t="str">
        <f>IF($A1950&lt;&gt;"",IF(OR(CR1950&lt;&gt;0,CS1950&lt;&gt;0,#REF!&lt;$BB$3),"",IF(#REF!="LER","06,",IF(#REF!="LOR","11,",IF(#REF!="LEB","11,",IF(#REF!="LOB","06,",IF(#REF!="HER","24,",IF(#REF!="HOR","29,",IF(#REF!="HEB","29,",IF(#REF!="HOB","24,",""))))))))),"")</f>
        <v/>
      </c>
      <c r="AA1951" s="76"/>
      <c r="AB1951" s="76"/>
      <c r="AC1951" s="76"/>
      <c r="AD1951" s="76"/>
      <c r="AE1951" s="76"/>
      <c r="AF1951" s="76"/>
      <c r="AG1951" s="76"/>
      <c r="AH1951" s="76"/>
      <c r="AI1951" s="76"/>
      <c r="AJ1951" s="76"/>
      <c r="AK1951" s="67" t="str">
        <f t="shared" si="2678"/>
        <v/>
      </c>
      <c r="AL1951" s="76" t="str">
        <f>IF($A1950&lt;&gt;"",IF(OR(CR1950&lt;&gt;0,CS1950&lt;&gt;0,#REF!&lt;$BB$3),"",IF(#REF!="LER","07,",IF(#REF!="LOR","12,",IF(#REF!="LEB","12,",IF(#REF!="LOB","08,",IF(#REF!="HER","25,",IF(#REF!="HOR","30,",IF(#REF!="HEB","30,",IF(#REF!="HOB","25,",""))))))))),"")</f>
        <v/>
      </c>
      <c r="AM1951" s="76" t="str">
        <f>IF($A1950&lt;&gt;"",IF(OR(CR1950&lt;&gt;0,CS1950&lt;&gt;0,#REF!&lt;$BB$3),"",IF(#REF!="LER","08,",IF(#REF!="LOR","13,",IF(#REF!="LEB","13,",IF(#REF!="LOB","09,",IF(#REF!="HER","26,",IF(#REF!="HOR","31,",IF(#REF!="HEB","31,",IF(#REF!="HOB","26,",""))))))))),"")</f>
        <v/>
      </c>
      <c r="AN1951" s="76" t="str">
        <f>IF($A1950&lt;&gt;"",IF(OR(CR1950&lt;&gt;0,CS1950&lt;&gt;0,#REF!&lt;$BB$3),"",IF(#REF!="LER","09,",IF(#REF!="LOR","14,",IF(#REF!="LEB","14,",IF(#REF!="LOB","10,",IF(#REF!="HER","27,",IF(#REF!="HOR","32,",IF(#REF!="HEB","32,",IF(#REF!="HOB","27,",""))))))))),"")</f>
        <v/>
      </c>
      <c r="AO1951" s="76" t="str">
        <f>IF($A1950&lt;&gt;"",IF(OR(CR1950&lt;&gt;0,CS1950&lt;&gt;0,#REF!&lt;$BB$3),"",IF(#REF!="LER","10,",IF(#REF!="LOR","15,",IF(#REF!="LEB","15,",IF(#REF!="LOB","11,",IF(#REF!="HER","28,",IF(#REF!="HOR","33,",IF(#REF!="HEB","33,",IF(#REF!="HOB","28,",""))))))))),"")</f>
        <v/>
      </c>
      <c r="AP1951" s="76" t="str">
        <f>IF($A1950&lt;&gt;"",IF(OR(CR1950&lt;&gt;0,CS1950&lt;&gt;0,#REF!&lt;$BB$3),"",IF(#REF!="LER","12,",IF(#REF!="LOR","16,",IF(#REF!="LEB","16,",IF(#REF!="LOB","13,",IF(#REF!="HER","30,",IF(#REF!="HOR","34,",IF(#REF!="HEB","34,",IF(#REF!="HOB","29,",""))))))))),"")</f>
        <v/>
      </c>
      <c r="AQ1951" s="76" t="str">
        <f>IF($A1950&lt;&gt;"",IF(OR(CR1950&lt;&gt;0,CS1950&lt;&gt;0,#REF!&lt;$BB$3),"",IF(#REF!="LER","14,",IF(#REF!="LOR","17,",IF(#REF!="LEB","17,",IF(#REF!="LOB","15,",IF(#REF!="HER","32,",IF(#REF!="HOR","35,",IF(#REF!="HEB","35,",IF(#REF!="HOB","31,",""))))))))),"")</f>
        <v/>
      </c>
      <c r="AR1951" s="76" t="str">
        <f>IF($A1950&lt;&gt;"",IF(OR(CR1950&lt;&gt;0,CS1950&lt;&gt;0,#REF!&lt;$BB$3),"",IF(#REF!="LER","16,",IF(#REF!="LOR","18,",IF(#REF!="LEB","18,",IF(#REF!="LOB","17,",IF(#REF!="HER","34,",IF(#REF!="HOR","36,",IF(#REF!="HEB","36,",IF(#REF!="HOB","33,",""))))))))),"")</f>
        <v/>
      </c>
      <c r="AS1951" s="60" t="b">
        <f t="shared" si="2686"/>
        <v>0</v>
      </c>
      <c r="AT1951" s="60" t="b">
        <f t="shared" si="2687"/>
        <v>0</v>
      </c>
      <c r="AU1951" s="60" t="b">
        <f t="shared" si="2688"/>
        <v>0</v>
      </c>
      <c r="AV1951" s="60" t="b">
        <f t="shared" si="2689"/>
        <v>0</v>
      </c>
      <c r="AW1951" s="60" t="b">
        <f t="shared" si="2690"/>
        <v>0</v>
      </c>
      <c r="AX1951" s="60" t="b">
        <f t="shared" si="2691"/>
        <v>0</v>
      </c>
      <c r="AY1951" s="60" t="b">
        <f t="shared" si="2692"/>
        <v>0</v>
      </c>
      <c r="AZ1951" s="60"/>
      <c r="BA1951" s="61">
        <f t="shared" si="2670"/>
        <v>0</v>
      </c>
      <c r="BB1951" s="13">
        <f t="shared" si="2697"/>
        <v>0</v>
      </c>
      <c r="BC1951" s="11" t="e">
        <f>IF(#REF!&lt;&gt;"",S1951+BC1950,0)</f>
        <v>#REF!</v>
      </c>
      <c r="BD1951" s="67" t="str">
        <f t="shared" si="2679"/>
        <v/>
      </c>
      <c r="BE1951" s="76" t="str">
        <f>IF($A1950&lt;&gt;"",IF(OR(EE1950&lt;&gt;0,EF1950&lt;&gt;0,#REF!&lt;$BB$3),"",IF(#REF!="LER","01,",IF(#REF!="LOR","01,",IF(#REF!="LEB","02,",IF(#REF!="LOB","01,",IF(#REF!="HER","19,",IF(#REF!="HOR","19,",IF(#REF!="HEB","20,",IF(#REF!="HOB","19,",""))))))))),"")</f>
        <v/>
      </c>
      <c r="BF1951" s="76" t="str">
        <f>IF($A1950&lt;&gt;"",IF(OR(EE1950&lt;&gt;0,EF1950&lt;&gt;0,#REF!&lt;$BB$3),"",IF(#REF!="LER","02,",IF(#REF!="LOR","03,",IF(#REF!="LEB","04,",IF(#REF!="LOB","02,",IF(#REF!="HER","20,",IF(#REF!="HOR","21,",IF(#REF!="HEB","22,",IF(#REF!="HOB","20,",""))))))))),"")</f>
        <v/>
      </c>
      <c r="BG1951" s="76" t="str">
        <f>IF($A1950&lt;&gt;"",IF(OR(EE1950&lt;&gt;0,EF1950&lt;&gt;0,#REF!&lt;$BB$3),"",IF(#REF!="LER","03,",IF(#REF!="LOR","05,",IF(#REF!="LEB","06,",IF(#REF!="LOB","03,",IF(#REF!="HER","21,",IF(#REF!="HOR","23,",IF(#REF!="HEB","24,",IF(#REF!="HOB","21,",""))))))))),"")</f>
        <v/>
      </c>
      <c r="BH1951" s="76" t="str">
        <f>IF($A1950&lt;&gt;"",IF(OR(EE1950&lt;&gt;0,EF1950&lt;&gt;0,#REF!&lt;$BB$3),"",IF(#REF!="LER","04,",IF(#REF!="LOR","07,",IF(#REF!="LEB","08,",IF(#REF!="LOB","04,",IF(#REF!="HER","22,",IF(#REF!="HOR","25,",IF(#REF!="HEB","26,",IF(#REF!="HOB","22,",""))))))))),"")</f>
        <v/>
      </c>
      <c r="BI1951" s="76" t="str">
        <f>IF($A1950&lt;&gt;"",IF(OR(EE1950&lt;&gt;0,EF1950&lt;&gt;0,#REF!&lt;$BB$3),"",IF(#REF!="LER","05,",IF(#REF!="LOR","09,",IF(#REF!="LEB","10,",IF(#REF!="LOB","05,",IF(#REF!="HER","23,",IF(#REF!="HOR","27,",IF(#REF!="HEB","28,",IF(#REF!="HOB","23,",""))))))))),"")</f>
        <v/>
      </c>
      <c r="BJ1951" s="76" t="str">
        <f>IF($A1950&lt;&gt;"",IF(OR(EE1950&lt;&gt;0,EF1950&lt;&gt;0,#REF!&lt;$BB$3),"",IF(#REF!="LER","06,",IF(#REF!="LOR","11,",IF(#REF!="LEB","11,",IF(#REF!="LOB","06,",IF(#REF!="HER","24,",IF(#REF!="HOR","29,",IF(#REF!="HEB","29,",IF(#REF!="HOB","24,",""))))))))),"")</f>
        <v/>
      </c>
      <c r="BK1951" s="76"/>
      <c r="BL1951" s="76"/>
      <c r="BM1951" s="76"/>
      <c r="BN1951" s="76"/>
      <c r="BO1951" s="76"/>
      <c r="BP1951" s="76"/>
      <c r="BQ1951" s="76"/>
      <c r="BR1951" s="76"/>
      <c r="BS1951" s="92">
        <f t="shared" ref="BS1951:BS1957" si="2711">IF(BT1951&lt;0,BS1950+1,0)</f>
        <v>0</v>
      </c>
      <c r="BT1951" s="76"/>
      <c r="BU1951" s="76"/>
      <c r="BV1951" s="67" t="str">
        <f t="shared" si="2680"/>
        <v/>
      </c>
      <c r="BW1951" s="76" t="str">
        <f>IF($A1950&lt;&gt;"",IF(OR(EE1950&lt;&gt;0,EF1950&lt;&gt;0,#REF!&lt;$BB$3),"",IF(#REF!="LER","07,",IF(#REF!="LOR","12,",IF(#REF!="LEB","12,",IF(#REF!="LOB","08,",IF(#REF!="HER","25,",IF(#REF!="HOR","30,",IF(#REF!="HEB","30,",IF(#REF!="HOB","25,",""))))))))),"")</f>
        <v/>
      </c>
      <c r="BX1951" s="76" t="str">
        <f>IF($A1950&lt;&gt;"",IF(OR(EE1950&lt;&gt;0,EF1950&lt;&gt;0,#REF!&lt;$BB$3),"",IF(#REF!="LER","08,",IF(#REF!="LOR","13,",IF(#REF!="LEB","13,",IF(#REF!="LOB","09,",IF(#REF!="HER","26,",IF(#REF!="HOR","31,",IF(#REF!="HEB","31,",IF(#REF!="HOB","26,",""))))))))),"")</f>
        <v/>
      </c>
      <c r="BY1951" s="76" t="str">
        <f>IF($A1950&lt;&gt;"",IF(OR(EE1950&lt;&gt;0,EF1950&lt;&gt;0,#REF!&lt;$BB$3),"",IF(#REF!="LER","09,",IF(#REF!="LOR","14,",IF(#REF!="LEB","14,",IF(#REF!="LOB","10,",IF(#REF!="HER","27,",IF(#REF!="HOR","32,",IF(#REF!="HEB","32,",IF(#REF!="HOB","27,",""))))))))),"")</f>
        <v/>
      </c>
      <c r="BZ1951" s="76" t="str">
        <f>IF($A1950&lt;&gt;"",IF(OR(EE1950&lt;&gt;0,EF1950&lt;&gt;0,#REF!&lt;$BB$3),"",IF(#REF!="LER","10,",IF(#REF!="LOR","15,",IF(#REF!="LEB","15,",IF(#REF!="LOB","11,",IF(#REF!="HER","28,",IF(#REF!="HOR","33,",IF(#REF!="HEB","33,",IF(#REF!="HOB","28,",""))))))))),"")</f>
        <v/>
      </c>
      <c r="CA1951" s="76" t="str">
        <f>IF($A1950&lt;&gt;"",IF(OR(EE1950&lt;&gt;0,EF1950&lt;&gt;0,#REF!&lt;$BB$3),"",IF(#REF!="LER","12,",IF(#REF!="LOR","16,",IF(#REF!="LEB","16,",IF(#REF!="LOB","13,",IF(#REF!="HER","30,",IF(#REF!="HOR","34,",IF(#REF!="HEB","34,",IF(#REF!="HOB","29,",""))))))))),"")</f>
        <v/>
      </c>
      <c r="CB1951" s="76" t="str">
        <f>IF($A1950&lt;&gt;"",IF(OR(EE1950&lt;&gt;0,EF1950&lt;&gt;0,#REF!&lt;$BB$3),"",IF(#REF!="LER","14,",IF(#REF!="LOR","17,",IF(#REF!="LEB","17,",IF(#REF!="LOB","15,",IF(#REF!="HER","32,",IF(#REF!="HOR","35,",IF(#REF!="HEB","35,",IF(#REF!="HOB","31,",""))))))))),"")</f>
        <v/>
      </c>
      <c r="CC1951" s="76" t="str">
        <f>IF($A1950&lt;&gt;"",IF(OR(EE1950&lt;&gt;0,EF1950&lt;&gt;0,#REF!&lt;$BB$3),"",IF(#REF!="LER","16,",IF(#REF!="LOR","18,",IF(#REF!="LEB","18,",IF(#REF!="LOB","17,",IF(#REF!="HER","34,",IF(#REF!="HOR","36,",IF(#REF!="HEB","36,",IF(#REF!="HOB","33,",""))))))))),"")</f>
        <v/>
      </c>
      <c r="CD1951" s="60" t="b">
        <f t="shared" si="2699"/>
        <v>0</v>
      </c>
      <c r="CE1951" s="60" t="b">
        <f t="shared" si="2700"/>
        <v>0</v>
      </c>
      <c r="CF1951" s="60" t="b">
        <f t="shared" si="2701"/>
        <v>0</v>
      </c>
      <c r="CG1951" s="60" t="b">
        <f t="shared" si="2702"/>
        <v>0</v>
      </c>
      <c r="CH1951" s="60" t="b">
        <f t="shared" si="2703"/>
        <v>0</v>
      </c>
      <c r="CI1951" s="60" t="b">
        <f t="shared" si="2704"/>
        <v>0</v>
      </c>
      <c r="CJ1951" s="60" t="b">
        <f t="shared" si="2705"/>
        <v>0</v>
      </c>
      <c r="CK1951" s="60"/>
      <c r="CL1951" s="61">
        <f t="shared" si="2671"/>
        <v>0</v>
      </c>
      <c r="CM1951" s="92">
        <f t="shared" ref="CM1951:CM1957" si="2712">IF(CN1951&lt;0,CM1950+1,0)</f>
        <v>0</v>
      </c>
      <c r="CN1951" s="13">
        <f t="shared" si="2707"/>
        <v>0</v>
      </c>
      <c r="CO1951" s="11" t="e">
        <f>IF(#REF!&lt;&gt;"",BC1951+CO1950,0)</f>
        <v>#REF!</v>
      </c>
      <c r="CQ1951" s="11">
        <f t="shared" si="2708"/>
        <v>0</v>
      </c>
    </row>
    <row r="1952" spans="20:95" x14ac:dyDescent="0.2">
      <c r="T1952" s="67" t="str">
        <f t="shared" si="2677"/>
        <v/>
      </c>
      <c r="U1952" s="76" t="str">
        <f>IF($A1951&lt;&gt;"",IF(OR(CR1951&lt;&gt;0,CS1951&lt;&gt;0,#REF!&lt;$BB$3),"",IF(#REF!="LER","01,",IF(#REF!="LOR","01,",IF(#REF!="LEB","02,",IF(#REF!="LOB","01,",IF(#REF!="HER","19,",IF(#REF!="HOR","19,",IF(#REF!="HEB","20,",IF(#REF!="HOB","19,",""))))))))),"")</f>
        <v/>
      </c>
      <c r="V1952" s="76" t="str">
        <f>IF($A1951&lt;&gt;"",IF(OR(CR1951&lt;&gt;0,CS1951&lt;&gt;0,#REF!&lt;$BB$3),"",IF(#REF!="LER","02,",IF(#REF!="LOR","03,",IF(#REF!="LEB","04,",IF(#REF!="LOB","02,",IF(#REF!="HER","20,",IF(#REF!="HOR","21,",IF(#REF!="HEB","22,",IF(#REF!="HOB","20,",""))))))))),"")</f>
        <v/>
      </c>
      <c r="W1952" s="76" t="str">
        <f>IF($A1951&lt;&gt;"",IF(OR(CR1951&lt;&gt;0,CS1951&lt;&gt;0,#REF!&lt;$BB$3),"",IF(#REF!="LER","03,",IF(#REF!="LOR","05,",IF(#REF!="LEB","06,",IF(#REF!="LOB","03,",IF(#REF!="HER","21,",IF(#REF!="HOR","23,",IF(#REF!="HEB","24,",IF(#REF!="HOB","21,",""))))))))),"")</f>
        <v/>
      </c>
      <c r="X1952" s="76" t="str">
        <f>IF($A1951&lt;&gt;"",IF(OR(CR1951&lt;&gt;0,CS1951&lt;&gt;0,#REF!&lt;$BB$3),"",IF(#REF!="LER","04,",IF(#REF!="LOR","07,",IF(#REF!="LEB","08,",IF(#REF!="LOB","04,",IF(#REF!="HER","22,",IF(#REF!="HOR","25,",IF(#REF!="HEB","26,",IF(#REF!="HOB","22,",""))))))))),"")</f>
        <v/>
      </c>
      <c r="Y1952" s="76" t="str">
        <f>IF($A1951&lt;&gt;"",IF(OR(CR1951&lt;&gt;0,CS1951&lt;&gt;0,#REF!&lt;$BB$3),"",IF(#REF!="LER","05,",IF(#REF!="LOR","09,",IF(#REF!="LEB","10,",IF(#REF!="LOB","05,",IF(#REF!="HER","23,",IF(#REF!="HOR","27,",IF(#REF!="HEB","28,",IF(#REF!="HOB","23,",""))))))))),"")</f>
        <v/>
      </c>
      <c r="Z1952" s="76" t="str">
        <f>IF($A1951&lt;&gt;"",IF(OR(CR1951&lt;&gt;0,CS1951&lt;&gt;0,#REF!&lt;$BB$3),"",IF(#REF!="LER","06,",IF(#REF!="LOR","11,",IF(#REF!="LEB","11,",IF(#REF!="LOB","06,",IF(#REF!="HER","24,",IF(#REF!="HOR","29,",IF(#REF!="HEB","29,",IF(#REF!="HOB","24,",""))))))))),"")</f>
        <v/>
      </c>
      <c r="AA1952" s="76"/>
      <c r="AB1952" s="76"/>
      <c r="AC1952" s="76"/>
      <c r="AD1952" s="76"/>
      <c r="AE1952" s="76"/>
      <c r="AF1952" s="76"/>
      <c r="AG1952" s="76"/>
      <c r="AH1952" s="76"/>
      <c r="AI1952" s="76"/>
      <c r="AJ1952" s="76"/>
      <c r="AK1952" s="67" t="str">
        <f t="shared" si="2678"/>
        <v/>
      </c>
      <c r="AL1952" s="76" t="str">
        <f>IF($A1951&lt;&gt;"",IF(OR(CR1951&lt;&gt;0,CS1951&lt;&gt;0,#REF!&lt;$BB$3),"",IF(#REF!="LER","07,",IF(#REF!="LOR","12,",IF(#REF!="LEB","12,",IF(#REF!="LOB","08,",IF(#REF!="HER","25,",IF(#REF!="HOR","30,",IF(#REF!="HEB","30,",IF(#REF!="HOB","25,",""))))))))),"")</f>
        <v/>
      </c>
      <c r="AM1952" s="76" t="str">
        <f>IF($A1951&lt;&gt;"",IF(OR(CR1951&lt;&gt;0,CS1951&lt;&gt;0,#REF!&lt;$BB$3),"",IF(#REF!="LER","08,",IF(#REF!="LOR","13,",IF(#REF!="LEB","13,",IF(#REF!="LOB","09,",IF(#REF!="HER","26,",IF(#REF!="HOR","31,",IF(#REF!="HEB","31,",IF(#REF!="HOB","26,",""))))))))),"")</f>
        <v/>
      </c>
      <c r="AN1952" s="76" t="str">
        <f>IF($A1951&lt;&gt;"",IF(OR(CR1951&lt;&gt;0,CS1951&lt;&gt;0,#REF!&lt;$BB$3),"",IF(#REF!="LER","09,",IF(#REF!="LOR","14,",IF(#REF!="LEB","14,",IF(#REF!="LOB","10,",IF(#REF!="HER","27,",IF(#REF!="HOR","32,",IF(#REF!="HEB","32,",IF(#REF!="HOB","27,",""))))))))),"")</f>
        <v/>
      </c>
      <c r="AO1952" s="76" t="str">
        <f>IF($A1951&lt;&gt;"",IF(OR(CR1951&lt;&gt;0,CS1951&lt;&gt;0,#REF!&lt;$BB$3),"",IF(#REF!="LER","10,",IF(#REF!="LOR","15,",IF(#REF!="LEB","15,",IF(#REF!="LOB","11,",IF(#REF!="HER","28,",IF(#REF!="HOR","33,",IF(#REF!="HEB","33,",IF(#REF!="HOB","28,",""))))))))),"")</f>
        <v/>
      </c>
      <c r="AP1952" s="76" t="str">
        <f>IF($A1951&lt;&gt;"",IF(OR(CR1951&lt;&gt;0,CS1951&lt;&gt;0,#REF!&lt;$BB$3),"",IF(#REF!="LER","12,",IF(#REF!="LOR","16,",IF(#REF!="LEB","16,",IF(#REF!="LOB","13,",IF(#REF!="HER","30,",IF(#REF!="HOR","34,",IF(#REF!="HEB","34,",IF(#REF!="HOB","29,",""))))))))),"")</f>
        <v/>
      </c>
      <c r="AQ1952" s="76" t="str">
        <f>IF($A1951&lt;&gt;"",IF(OR(CR1951&lt;&gt;0,CS1951&lt;&gt;0,#REF!&lt;$BB$3),"",IF(#REF!="LER","14,",IF(#REF!="LOR","17,",IF(#REF!="LEB","17,",IF(#REF!="LOB","15,",IF(#REF!="HER","32,",IF(#REF!="HOR","35,",IF(#REF!="HEB","35,",IF(#REF!="HOB","31,",""))))))))),"")</f>
        <v/>
      </c>
      <c r="AR1952" s="76" t="str">
        <f>IF($A1951&lt;&gt;"",IF(OR(CR1951&lt;&gt;0,CS1951&lt;&gt;0,#REF!&lt;$BB$3),"",IF(#REF!="LER","16,",IF(#REF!="LOR","18,",IF(#REF!="LEB","18,",IF(#REF!="LOB","17,",IF(#REF!="HER","34,",IF(#REF!="HOR","36,",IF(#REF!="HEB","36,",IF(#REF!="HOB","33,",""))))))))),"")</f>
        <v/>
      </c>
      <c r="AS1952" s="60" t="b">
        <f t="shared" si="2686"/>
        <v>0</v>
      </c>
      <c r="AT1952" s="60" t="b">
        <f t="shared" si="2687"/>
        <v>0</v>
      </c>
      <c r="AU1952" s="60" t="b">
        <f t="shared" si="2688"/>
        <v>0</v>
      </c>
      <c r="AV1952" s="60" t="b">
        <f t="shared" si="2689"/>
        <v>0</v>
      </c>
      <c r="AW1952" s="60" t="b">
        <f t="shared" si="2690"/>
        <v>0</v>
      </c>
      <c r="AX1952" s="60" t="b">
        <f t="shared" si="2691"/>
        <v>0</v>
      </c>
      <c r="AY1952" s="60" t="b">
        <f t="shared" si="2692"/>
        <v>0</v>
      </c>
      <c r="AZ1952" s="60"/>
      <c r="BA1952" s="61">
        <f t="shared" si="2670"/>
        <v>0</v>
      </c>
      <c r="BB1952" s="13">
        <f t="shared" si="2697"/>
        <v>0</v>
      </c>
      <c r="BC1952" s="11" t="e">
        <f>IF(#REF!&lt;&gt;"",S1952+BC1951,0)</f>
        <v>#REF!</v>
      </c>
      <c r="BD1952" s="67" t="str">
        <f t="shared" si="2679"/>
        <v/>
      </c>
      <c r="BE1952" s="76" t="str">
        <f>IF($A1951&lt;&gt;"",IF(OR(EE1951&lt;&gt;0,EF1951&lt;&gt;0,#REF!&lt;$BB$3),"",IF(#REF!="LER","01,",IF(#REF!="LOR","01,",IF(#REF!="LEB","02,",IF(#REF!="LOB","01,",IF(#REF!="HER","19,",IF(#REF!="HOR","19,",IF(#REF!="HEB","20,",IF(#REF!="HOB","19,",""))))))))),"")</f>
        <v/>
      </c>
      <c r="BF1952" s="76" t="str">
        <f>IF($A1951&lt;&gt;"",IF(OR(EE1951&lt;&gt;0,EF1951&lt;&gt;0,#REF!&lt;$BB$3),"",IF(#REF!="LER","02,",IF(#REF!="LOR","03,",IF(#REF!="LEB","04,",IF(#REF!="LOB","02,",IF(#REF!="HER","20,",IF(#REF!="HOR","21,",IF(#REF!="HEB","22,",IF(#REF!="HOB","20,",""))))))))),"")</f>
        <v/>
      </c>
      <c r="BG1952" s="76" t="str">
        <f>IF($A1951&lt;&gt;"",IF(OR(EE1951&lt;&gt;0,EF1951&lt;&gt;0,#REF!&lt;$BB$3),"",IF(#REF!="LER","03,",IF(#REF!="LOR","05,",IF(#REF!="LEB","06,",IF(#REF!="LOB","03,",IF(#REF!="HER","21,",IF(#REF!="HOR","23,",IF(#REF!="HEB","24,",IF(#REF!="HOB","21,",""))))))))),"")</f>
        <v/>
      </c>
      <c r="BH1952" s="76" t="str">
        <f>IF($A1951&lt;&gt;"",IF(OR(EE1951&lt;&gt;0,EF1951&lt;&gt;0,#REF!&lt;$BB$3),"",IF(#REF!="LER","04,",IF(#REF!="LOR","07,",IF(#REF!="LEB","08,",IF(#REF!="LOB","04,",IF(#REF!="HER","22,",IF(#REF!="HOR","25,",IF(#REF!="HEB","26,",IF(#REF!="HOB","22,",""))))))))),"")</f>
        <v/>
      </c>
      <c r="BI1952" s="76" t="str">
        <f>IF($A1951&lt;&gt;"",IF(OR(EE1951&lt;&gt;0,EF1951&lt;&gt;0,#REF!&lt;$BB$3),"",IF(#REF!="LER","05,",IF(#REF!="LOR","09,",IF(#REF!="LEB","10,",IF(#REF!="LOB","05,",IF(#REF!="HER","23,",IF(#REF!="HOR","27,",IF(#REF!="HEB","28,",IF(#REF!="HOB","23,",""))))))))),"")</f>
        <v/>
      </c>
      <c r="BJ1952" s="76" t="str">
        <f>IF($A1951&lt;&gt;"",IF(OR(EE1951&lt;&gt;0,EF1951&lt;&gt;0,#REF!&lt;$BB$3),"",IF(#REF!="LER","06,",IF(#REF!="LOR","11,",IF(#REF!="LEB","11,",IF(#REF!="LOB","06,",IF(#REF!="HER","24,",IF(#REF!="HOR","29,",IF(#REF!="HEB","29,",IF(#REF!="HOB","24,",""))))))))),"")</f>
        <v/>
      </c>
      <c r="BK1952" s="76"/>
      <c r="BL1952" s="76"/>
      <c r="BM1952" s="76"/>
      <c r="BN1952" s="76"/>
      <c r="BO1952" s="76"/>
      <c r="BP1952" s="76"/>
      <c r="BQ1952" s="76"/>
      <c r="BR1952" s="76"/>
      <c r="BS1952" s="92">
        <f t="shared" si="2711"/>
        <v>0</v>
      </c>
      <c r="BT1952" s="76"/>
      <c r="BU1952" s="76"/>
      <c r="BV1952" s="67" t="str">
        <f t="shared" si="2680"/>
        <v/>
      </c>
      <c r="BW1952" s="76" t="str">
        <f>IF($A1951&lt;&gt;"",IF(OR(EE1951&lt;&gt;0,EF1951&lt;&gt;0,#REF!&lt;$BB$3),"",IF(#REF!="LER","07,",IF(#REF!="LOR","12,",IF(#REF!="LEB","12,",IF(#REF!="LOB","08,",IF(#REF!="HER","25,",IF(#REF!="HOR","30,",IF(#REF!="HEB","30,",IF(#REF!="HOB","25,",""))))))))),"")</f>
        <v/>
      </c>
      <c r="BX1952" s="76" t="str">
        <f>IF($A1951&lt;&gt;"",IF(OR(EE1951&lt;&gt;0,EF1951&lt;&gt;0,#REF!&lt;$BB$3),"",IF(#REF!="LER","08,",IF(#REF!="LOR","13,",IF(#REF!="LEB","13,",IF(#REF!="LOB","09,",IF(#REF!="HER","26,",IF(#REF!="HOR","31,",IF(#REF!="HEB","31,",IF(#REF!="HOB","26,",""))))))))),"")</f>
        <v/>
      </c>
      <c r="BY1952" s="76" t="str">
        <f>IF($A1951&lt;&gt;"",IF(OR(EE1951&lt;&gt;0,EF1951&lt;&gt;0,#REF!&lt;$BB$3),"",IF(#REF!="LER","09,",IF(#REF!="LOR","14,",IF(#REF!="LEB","14,",IF(#REF!="LOB","10,",IF(#REF!="HER","27,",IF(#REF!="HOR","32,",IF(#REF!="HEB","32,",IF(#REF!="HOB","27,",""))))))))),"")</f>
        <v/>
      </c>
      <c r="BZ1952" s="76" t="str">
        <f>IF($A1951&lt;&gt;"",IF(OR(EE1951&lt;&gt;0,EF1951&lt;&gt;0,#REF!&lt;$BB$3),"",IF(#REF!="LER","10,",IF(#REF!="LOR","15,",IF(#REF!="LEB","15,",IF(#REF!="LOB","11,",IF(#REF!="HER","28,",IF(#REF!="HOR","33,",IF(#REF!="HEB","33,",IF(#REF!="HOB","28,",""))))))))),"")</f>
        <v/>
      </c>
      <c r="CA1952" s="76" t="str">
        <f>IF($A1951&lt;&gt;"",IF(OR(EE1951&lt;&gt;0,EF1951&lt;&gt;0,#REF!&lt;$BB$3),"",IF(#REF!="LER","12,",IF(#REF!="LOR","16,",IF(#REF!="LEB","16,",IF(#REF!="LOB","13,",IF(#REF!="HER","30,",IF(#REF!="HOR","34,",IF(#REF!="HEB","34,",IF(#REF!="HOB","29,",""))))))))),"")</f>
        <v/>
      </c>
      <c r="CB1952" s="76" t="str">
        <f>IF($A1951&lt;&gt;"",IF(OR(EE1951&lt;&gt;0,EF1951&lt;&gt;0,#REF!&lt;$BB$3),"",IF(#REF!="LER","14,",IF(#REF!="LOR","17,",IF(#REF!="LEB","17,",IF(#REF!="LOB","15,",IF(#REF!="HER","32,",IF(#REF!="HOR","35,",IF(#REF!="HEB","35,",IF(#REF!="HOB","31,",""))))))))),"")</f>
        <v/>
      </c>
      <c r="CC1952" s="76" t="str">
        <f>IF($A1951&lt;&gt;"",IF(OR(EE1951&lt;&gt;0,EF1951&lt;&gt;0,#REF!&lt;$BB$3),"",IF(#REF!="LER","16,",IF(#REF!="LOR","18,",IF(#REF!="LEB","18,",IF(#REF!="LOB","17,",IF(#REF!="HER","34,",IF(#REF!="HOR","36,",IF(#REF!="HEB","36,",IF(#REF!="HOB","33,",""))))))))),"")</f>
        <v/>
      </c>
      <c r="CD1952" s="60" t="b">
        <f t="shared" si="2699"/>
        <v>0</v>
      </c>
      <c r="CE1952" s="60" t="b">
        <f t="shared" si="2700"/>
        <v>0</v>
      </c>
      <c r="CF1952" s="60" t="b">
        <f t="shared" si="2701"/>
        <v>0</v>
      </c>
      <c r="CG1952" s="60" t="b">
        <f t="shared" si="2702"/>
        <v>0</v>
      </c>
      <c r="CH1952" s="60" t="b">
        <f t="shared" si="2703"/>
        <v>0</v>
      </c>
      <c r="CI1952" s="60" t="b">
        <f t="shared" si="2704"/>
        <v>0</v>
      </c>
      <c r="CJ1952" s="60" t="b">
        <f t="shared" si="2705"/>
        <v>0</v>
      </c>
      <c r="CK1952" s="60"/>
      <c r="CL1952" s="61">
        <f t="shared" si="2671"/>
        <v>0</v>
      </c>
      <c r="CM1952" s="92">
        <f t="shared" si="2712"/>
        <v>0</v>
      </c>
      <c r="CN1952" s="13">
        <f t="shared" si="2707"/>
        <v>0</v>
      </c>
      <c r="CO1952" s="11" t="e">
        <f>IF(#REF!&lt;&gt;"",BC1952+CO1951,0)</f>
        <v>#REF!</v>
      </c>
      <c r="CQ1952" s="11">
        <f t="shared" si="2708"/>
        <v>0</v>
      </c>
    </row>
    <row r="1953" spans="20:95" x14ac:dyDescent="0.2">
      <c r="T1953" s="67" t="str">
        <f t="shared" si="2677"/>
        <v/>
      </c>
      <c r="U1953" s="76" t="str">
        <f>IF($A1952&lt;&gt;"",IF(OR(CR1952&lt;&gt;0,CS1952&lt;&gt;0,#REF!&lt;$BB$3),"",IF(#REF!="LER","01,",IF(#REF!="LOR","01,",IF(#REF!="LEB","02,",IF(#REF!="LOB","01,",IF(#REF!="HER","19,",IF(#REF!="HOR","19,",IF(#REF!="HEB","20,",IF(#REF!="HOB","19,",""))))))))),"")</f>
        <v/>
      </c>
      <c r="V1953" s="76" t="str">
        <f>IF($A1952&lt;&gt;"",IF(OR(CR1952&lt;&gt;0,CS1952&lt;&gt;0,#REF!&lt;$BB$3),"",IF(#REF!="LER","02,",IF(#REF!="LOR","03,",IF(#REF!="LEB","04,",IF(#REF!="LOB","02,",IF(#REF!="HER","20,",IF(#REF!="HOR","21,",IF(#REF!="HEB","22,",IF(#REF!="HOB","20,",""))))))))),"")</f>
        <v/>
      </c>
      <c r="W1953" s="76" t="str">
        <f>IF($A1952&lt;&gt;"",IF(OR(CR1952&lt;&gt;0,CS1952&lt;&gt;0,#REF!&lt;$BB$3),"",IF(#REF!="LER","03,",IF(#REF!="LOR","05,",IF(#REF!="LEB","06,",IF(#REF!="LOB","03,",IF(#REF!="HER","21,",IF(#REF!="HOR","23,",IF(#REF!="HEB","24,",IF(#REF!="HOB","21,",""))))))))),"")</f>
        <v/>
      </c>
      <c r="X1953" s="76" t="str">
        <f>IF($A1952&lt;&gt;"",IF(OR(CR1952&lt;&gt;0,CS1952&lt;&gt;0,#REF!&lt;$BB$3),"",IF(#REF!="LER","04,",IF(#REF!="LOR","07,",IF(#REF!="LEB","08,",IF(#REF!="LOB","04,",IF(#REF!="HER","22,",IF(#REF!="HOR","25,",IF(#REF!="HEB","26,",IF(#REF!="HOB","22,",""))))))))),"")</f>
        <v/>
      </c>
      <c r="Y1953" s="76" t="str">
        <f>IF($A1952&lt;&gt;"",IF(OR(CR1952&lt;&gt;0,CS1952&lt;&gt;0,#REF!&lt;$BB$3),"",IF(#REF!="LER","05,",IF(#REF!="LOR","09,",IF(#REF!="LEB","10,",IF(#REF!="LOB","05,",IF(#REF!="HER","23,",IF(#REF!="HOR","27,",IF(#REF!="HEB","28,",IF(#REF!="HOB","23,",""))))))))),"")</f>
        <v/>
      </c>
      <c r="Z1953" s="76" t="str">
        <f>IF($A1952&lt;&gt;"",IF(OR(CR1952&lt;&gt;0,CS1952&lt;&gt;0,#REF!&lt;$BB$3),"",IF(#REF!="LER","06,",IF(#REF!="LOR","11,",IF(#REF!="LEB","11,",IF(#REF!="LOB","06,",IF(#REF!="HER","24,",IF(#REF!="HOR","29,",IF(#REF!="HEB","29,",IF(#REF!="HOB","24,",""))))))))),"")</f>
        <v/>
      </c>
      <c r="AA1953" s="76"/>
      <c r="AB1953" s="76"/>
      <c r="AC1953" s="76"/>
      <c r="AD1953" s="76"/>
      <c r="AE1953" s="76"/>
      <c r="AF1953" s="76"/>
      <c r="AG1953" s="76"/>
      <c r="AH1953" s="76"/>
      <c r="AI1953" s="76"/>
      <c r="AJ1953" s="76"/>
      <c r="AK1953" s="67" t="str">
        <f t="shared" si="2678"/>
        <v/>
      </c>
      <c r="AL1953" s="76" t="str">
        <f>IF($A1952&lt;&gt;"",IF(OR(CR1952&lt;&gt;0,CS1952&lt;&gt;0,#REF!&lt;$BB$3),"",IF(#REF!="LER","07,",IF(#REF!="LOR","12,",IF(#REF!="LEB","12,",IF(#REF!="LOB","08,",IF(#REF!="HER","25,",IF(#REF!="HOR","30,",IF(#REF!="HEB","30,",IF(#REF!="HOB","25,",""))))))))),"")</f>
        <v/>
      </c>
      <c r="AM1953" s="76" t="str">
        <f>IF($A1952&lt;&gt;"",IF(OR(CR1952&lt;&gt;0,CS1952&lt;&gt;0,#REF!&lt;$BB$3),"",IF(#REF!="LER","08,",IF(#REF!="LOR","13,",IF(#REF!="LEB","13,",IF(#REF!="LOB","09,",IF(#REF!="HER","26,",IF(#REF!="HOR","31,",IF(#REF!="HEB","31,",IF(#REF!="HOB","26,",""))))))))),"")</f>
        <v/>
      </c>
      <c r="AN1953" s="76" t="str">
        <f>IF($A1952&lt;&gt;"",IF(OR(CR1952&lt;&gt;0,CS1952&lt;&gt;0,#REF!&lt;$BB$3),"",IF(#REF!="LER","09,",IF(#REF!="LOR","14,",IF(#REF!="LEB","14,",IF(#REF!="LOB","10,",IF(#REF!="HER","27,",IF(#REF!="HOR","32,",IF(#REF!="HEB","32,",IF(#REF!="HOB","27,",""))))))))),"")</f>
        <v/>
      </c>
      <c r="AO1953" s="76" t="str">
        <f>IF($A1952&lt;&gt;"",IF(OR(CR1952&lt;&gt;0,CS1952&lt;&gt;0,#REF!&lt;$BB$3),"",IF(#REF!="LER","10,",IF(#REF!="LOR","15,",IF(#REF!="LEB","15,",IF(#REF!="LOB","11,",IF(#REF!="HER","28,",IF(#REF!="HOR","33,",IF(#REF!="HEB","33,",IF(#REF!="HOB","28,",""))))))))),"")</f>
        <v/>
      </c>
      <c r="AP1953" s="76" t="str">
        <f>IF($A1952&lt;&gt;"",IF(OR(CR1952&lt;&gt;0,CS1952&lt;&gt;0,#REF!&lt;$BB$3),"",IF(#REF!="LER","12,",IF(#REF!="LOR","16,",IF(#REF!="LEB","16,",IF(#REF!="LOB","13,",IF(#REF!="HER","30,",IF(#REF!="HOR","34,",IF(#REF!="HEB","34,",IF(#REF!="HOB","29,",""))))))))),"")</f>
        <v/>
      </c>
      <c r="AQ1953" s="76" t="str">
        <f>IF($A1952&lt;&gt;"",IF(OR(CR1952&lt;&gt;0,CS1952&lt;&gt;0,#REF!&lt;$BB$3),"",IF(#REF!="LER","14,",IF(#REF!="LOR","17,",IF(#REF!="LEB","17,",IF(#REF!="LOB","15,",IF(#REF!="HER","32,",IF(#REF!="HOR","35,",IF(#REF!="HEB","35,",IF(#REF!="HOB","31,",""))))))))),"")</f>
        <v/>
      </c>
      <c r="AR1953" s="76" t="str">
        <f>IF($A1952&lt;&gt;"",IF(OR(CR1952&lt;&gt;0,CS1952&lt;&gt;0,#REF!&lt;$BB$3),"",IF(#REF!="LER","16,",IF(#REF!="LOR","18,",IF(#REF!="LEB","18,",IF(#REF!="LOB","17,",IF(#REF!="HER","34,",IF(#REF!="HOR","36,",IF(#REF!="HEB","36,",IF(#REF!="HOB","33,",""))))))))),"")</f>
        <v/>
      </c>
      <c r="AS1953" s="60" t="b">
        <f t="shared" si="2686"/>
        <v>0</v>
      </c>
      <c r="AT1953" s="60" t="b">
        <f t="shared" si="2687"/>
        <v>0</v>
      </c>
      <c r="AU1953" s="60" t="b">
        <f t="shared" si="2688"/>
        <v>0</v>
      </c>
      <c r="AV1953" s="60" t="b">
        <f t="shared" si="2689"/>
        <v>0</v>
      </c>
      <c r="AW1953" s="60" t="b">
        <f t="shared" si="2690"/>
        <v>0</v>
      </c>
      <c r="AX1953" s="60" t="b">
        <f t="shared" si="2691"/>
        <v>0</v>
      </c>
      <c r="AY1953" s="60" t="b">
        <f t="shared" si="2692"/>
        <v>0</v>
      </c>
      <c r="AZ1953" s="60"/>
      <c r="BA1953" s="61">
        <f t="shared" si="2670"/>
        <v>0</v>
      </c>
      <c r="BB1953" s="13">
        <f t="shared" si="2697"/>
        <v>0</v>
      </c>
      <c r="BC1953" s="11" t="e">
        <f>IF(#REF!&lt;&gt;"",S1953+BC1952,0)</f>
        <v>#REF!</v>
      </c>
      <c r="BD1953" s="67" t="str">
        <f t="shared" si="2679"/>
        <v/>
      </c>
      <c r="BE1953" s="76" t="str">
        <f>IF($A1952&lt;&gt;"",IF(OR(EE1952&lt;&gt;0,EF1952&lt;&gt;0,#REF!&lt;$BB$3),"",IF(#REF!="LER","01,",IF(#REF!="LOR","01,",IF(#REF!="LEB","02,",IF(#REF!="LOB","01,",IF(#REF!="HER","19,",IF(#REF!="HOR","19,",IF(#REF!="HEB","20,",IF(#REF!="HOB","19,",""))))))))),"")</f>
        <v/>
      </c>
      <c r="BF1953" s="76" t="str">
        <f>IF($A1952&lt;&gt;"",IF(OR(EE1952&lt;&gt;0,EF1952&lt;&gt;0,#REF!&lt;$BB$3),"",IF(#REF!="LER","02,",IF(#REF!="LOR","03,",IF(#REF!="LEB","04,",IF(#REF!="LOB","02,",IF(#REF!="HER","20,",IF(#REF!="HOR","21,",IF(#REF!="HEB","22,",IF(#REF!="HOB","20,",""))))))))),"")</f>
        <v/>
      </c>
      <c r="BG1953" s="76" t="str">
        <f>IF($A1952&lt;&gt;"",IF(OR(EE1952&lt;&gt;0,EF1952&lt;&gt;0,#REF!&lt;$BB$3),"",IF(#REF!="LER","03,",IF(#REF!="LOR","05,",IF(#REF!="LEB","06,",IF(#REF!="LOB","03,",IF(#REF!="HER","21,",IF(#REF!="HOR","23,",IF(#REF!="HEB","24,",IF(#REF!="HOB","21,",""))))))))),"")</f>
        <v/>
      </c>
      <c r="BH1953" s="76" t="str">
        <f>IF($A1952&lt;&gt;"",IF(OR(EE1952&lt;&gt;0,EF1952&lt;&gt;0,#REF!&lt;$BB$3),"",IF(#REF!="LER","04,",IF(#REF!="LOR","07,",IF(#REF!="LEB","08,",IF(#REF!="LOB","04,",IF(#REF!="HER","22,",IF(#REF!="HOR","25,",IF(#REF!="HEB","26,",IF(#REF!="HOB","22,",""))))))))),"")</f>
        <v/>
      </c>
      <c r="BI1953" s="76" t="str">
        <f>IF($A1952&lt;&gt;"",IF(OR(EE1952&lt;&gt;0,EF1952&lt;&gt;0,#REF!&lt;$BB$3),"",IF(#REF!="LER","05,",IF(#REF!="LOR","09,",IF(#REF!="LEB","10,",IF(#REF!="LOB","05,",IF(#REF!="HER","23,",IF(#REF!="HOR","27,",IF(#REF!="HEB","28,",IF(#REF!="HOB","23,",""))))))))),"")</f>
        <v/>
      </c>
      <c r="BJ1953" s="76" t="str">
        <f>IF($A1952&lt;&gt;"",IF(OR(EE1952&lt;&gt;0,EF1952&lt;&gt;0,#REF!&lt;$BB$3),"",IF(#REF!="LER","06,",IF(#REF!="LOR","11,",IF(#REF!="LEB","11,",IF(#REF!="LOB","06,",IF(#REF!="HER","24,",IF(#REF!="HOR","29,",IF(#REF!="HEB","29,",IF(#REF!="HOB","24,",""))))))))),"")</f>
        <v/>
      </c>
      <c r="BK1953" s="76"/>
      <c r="BL1953" s="76"/>
      <c r="BM1953" s="76"/>
      <c r="BN1953" s="76"/>
      <c r="BO1953" s="76"/>
      <c r="BP1953" s="76"/>
      <c r="BQ1953" s="76"/>
      <c r="BR1953" s="76"/>
      <c r="BS1953" s="92">
        <f t="shared" si="2711"/>
        <v>0</v>
      </c>
      <c r="BT1953" s="76"/>
      <c r="BU1953" s="76"/>
      <c r="BV1953" s="67" t="str">
        <f t="shared" si="2680"/>
        <v/>
      </c>
      <c r="BW1953" s="76" t="str">
        <f>IF($A1952&lt;&gt;"",IF(OR(EE1952&lt;&gt;0,EF1952&lt;&gt;0,#REF!&lt;$BB$3),"",IF(#REF!="LER","07,",IF(#REF!="LOR","12,",IF(#REF!="LEB","12,",IF(#REF!="LOB","08,",IF(#REF!="HER","25,",IF(#REF!="HOR","30,",IF(#REF!="HEB","30,",IF(#REF!="HOB","25,",""))))))))),"")</f>
        <v/>
      </c>
      <c r="BX1953" s="76" t="str">
        <f>IF($A1952&lt;&gt;"",IF(OR(EE1952&lt;&gt;0,EF1952&lt;&gt;0,#REF!&lt;$BB$3),"",IF(#REF!="LER","08,",IF(#REF!="LOR","13,",IF(#REF!="LEB","13,",IF(#REF!="LOB","09,",IF(#REF!="HER","26,",IF(#REF!="HOR","31,",IF(#REF!="HEB","31,",IF(#REF!="HOB","26,",""))))))))),"")</f>
        <v/>
      </c>
      <c r="BY1953" s="76" t="str">
        <f>IF($A1952&lt;&gt;"",IF(OR(EE1952&lt;&gt;0,EF1952&lt;&gt;0,#REF!&lt;$BB$3),"",IF(#REF!="LER","09,",IF(#REF!="LOR","14,",IF(#REF!="LEB","14,",IF(#REF!="LOB","10,",IF(#REF!="HER","27,",IF(#REF!="HOR","32,",IF(#REF!="HEB","32,",IF(#REF!="HOB","27,",""))))))))),"")</f>
        <v/>
      </c>
      <c r="BZ1953" s="76" t="str">
        <f>IF($A1952&lt;&gt;"",IF(OR(EE1952&lt;&gt;0,EF1952&lt;&gt;0,#REF!&lt;$BB$3),"",IF(#REF!="LER","10,",IF(#REF!="LOR","15,",IF(#REF!="LEB","15,",IF(#REF!="LOB","11,",IF(#REF!="HER","28,",IF(#REF!="HOR","33,",IF(#REF!="HEB","33,",IF(#REF!="HOB","28,",""))))))))),"")</f>
        <v/>
      </c>
      <c r="CA1953" s="76" t="str">
        <f>IF($A1952&lt;&gt;"",IF(OR(EE1952&lt;&gt;0,EF1952&lt;&gt;0,#REF!&lt;$BB$3),"",IF(#REF!="LER","12,",IF(#REF!="LOR","16,",IF(#REF!="LEB","16,",IF(#REF!="LOB","13,",IF(#REF!="HER","30,",IF(#REF!="HOR","34,",IF(#REF!="HEB","34,",IF(#REF!="HOB","29,",""))))))))),"")</f>
        <v/>
      </c>
      <c r="CB1953" s="76" t="str">
        <f>IF($A1952&lt;&gt;"",IF(OR(EE1952&lt;&gt;0,EF1952&lt;&gt;0,#REF!&lt;$BB$3),"",IF(#REF!="LER","14,",IF(#REF!="LOR","17,",IF(#REF!="LEB","17,",IF(#REF!="LOB","15,",IF(#REF!="HER","32,",IF(#REF!="HOR","35,",IF(#REF!="HEB","35,",IF(#REF!="HOB","31,",""))))))))),"")</f>
        <v/>
      </c>
      <c r="CC1953" s="76" t="str">
        <f>IF($A1952&lt;&gt;"",IF(OR(EE1952&lt;&gt;0,EF1952&lt;&gt;0,#REF!&lt;$BB$3),"",IF(#REF!="LER","16,",IF(#REF!="LOR","18,",IF(#REF!="LEB","18,",IF(#REF!="LOB","17,",IF(#REF!="HER","34,",IF(#REF!="HOR","36,",IF(#REF!="HEB","36,",IF(#REF!="HOB","33,",""))))))))),"")</f>
        <v/>
      </c>
      <c r="CD1953" s="60" t="b">
        <f t="shared" si="2699"/>
        <v>0</v>
      </c>
      <c r="CE1953" s="60" t="b">
        <f t="shared" si="2700"/>
        <v>0</v>
      </c>
      <c r="CF1953" s="60" t="b">
        <f t="shared" si="2701"/>
        <v>0</v>
      </c>
      <c r="CG1953" s="60" t="b">
        <f t="shared" si="2702"/>
        <v>0</v>
      </c>
      <c r="CH1953" s="60" t="b">
        <f t="shared" si="2703"/>
        <v>0</v>
      </c>
      <c r="CI1953" s="60" t="b">
        <f t="shared" si="2704"/>
        <v>0</v>
      </c>
      <c r="CJ1953" s="60" t="b">
        <f t="shared" si="2705"/>
        <v>0</v>
      </c>
      <c r="CK1953" s="60"/>
      <c r="CL1953" s="61">
        <f t="shared" si="2671"/>
        <v>0</v>
      </c>
      <c r="CM1953" s="92">
        <f t="shared" si="2712"/>
        <v>0</v>
      </c>
      <c r="CN1953" s="13">
        <f t="shared" si="2707"/>
        <v>0</v>
      </c>
      <c r="CO1953" s="11" t="e">
        <f>IF(#REF!&lt;&gt;"",BC1953+CO1952,0)</f>
        <v>#REF!</v>
      </c>
      <c r="CQ1953" s="11">
        <f t="shared" si="2708"/>
        <v>0</v>
      </c>
    </row>
    <row r="1954" spans="20:95" x14ac:dyDescent="0.2">
      <c r="T1954" s="67" t="str">
        <f t="shared" si="2677"/>
        <v/>
      </c>
      <c r="U1954" s="76" t="str">
        <f>IF($A1953&lt;&gt;"",IF(OR(CR1953&lt;&gt;0,CS1953&lt;&gt;0,#REF!&lt;$BB$3),"",IF(#REF!="LER","01,",IF(#REF!="LOR","01,",IF(#REF!="LEB","02,",IF(#REF!="LOB","01,",IF(#REF!="HER","19,",IF(#REF!="HOR","19,",IF(#REF!="HEB","20,",IF(#REF!="HOB","19,",""))))))))),"")</f>
        <v/>
      </c>
      <c r="V1954" s="76" t="str">
        <f>IF($A1953&lt;&gt;"",IF(OR(CR1953&lt;&gt;0,CS1953&lt;&gt;0,#REF!&lt;$BB$3),"",IF(#REF!="LER","02,",IF(#REF!="LOR","03,",IF(#REF!="LEB","04,",IF(#REF!="LOB","02,",IF(#REF!="HER","20,",IF(#REF!="HOR","21,",IF(#REF!="HEB","22,",IF(#REF!="HOB","20,",""))))))))),"")</f>
        <v/>
      </c>
      <c r="W1954" s="76" t="str">
        <f>IF($A1953&lt;&gt;"",IF(OR(CR1953&lt;&gt;0,CS1953&lt;&gt;0,#REF!&lt;$BB$3),"",IF(#REF!="LER","03,",IF(#REF!="LOR","05,",IF(#REF!="LEB","06,",IF(#REF!="LOB","03,",IF(#REF!="HER","21,",IF(#REF!="HOR","23,",IF(#REF!="HEB","24,",IF(#REF!="HOB","21,",""))))))))),"")</f>
        <v/>
      </c>
      <c r="X1954" s="76" t="str">
        <f>IF($A1953&lt;&gt;"",IF(OR(CR1953&lt;&gt;0,CS1953&lt;&gt;0,#REF!&lt;$BB$3),"",IF(#REF!="LER","04,",IF(#REF!="LOR","07,",IF(#REF!="LEB","08,",IF(#REF!="LOB","04,",IF(#REF!="HER","22,",IF(#REF!="HOR","25,",IF(#REF!="HEB","26,",IF(#REF!="HOB","22,",""))))))))),"")</f>
        <v/>
      </c>
      <c r="Y1954" s="76" t="str">
        <f>IF($A1953&lt;&gt;"",IF(OR(CR1953&lt;&gt;0,CS1953&lt;&gt;0,#REF!&lt;$BB$3),"",IF(#REF!="LER","05,",IF(#REF!="LOR","09,",IF(#REF!="LEB","10,",IF(#REF!="LOB","05,",IF(#REF!="HER","23,",IF(#REF!="HOR","27,",IF(#REF!="HEB","28,",IF(#REF!="HOB","23,",""))))))))),"")</f>
        <v/>
      </c>
      <c r="Z1954" s="76" t="str">
        <f>IF($A1953&lt;&gt;"",IF(OR(CR1953&lt;&gt;0,CS1953&lt;&gt;0,#REF!&lt;$BB$3),"",IF(#REF!="LER","06,",IF(#REF!="LOR","11,",IF(#REF!="LEB","11,",IF(#REF!="LOB","06,",IF(#REF!="HER","24,",IF(#REF!="HOR","29,",IF(#REF!="HEB","29,",IF(#REF!="HOB","24,",""))))))))),"")</f>
        <v/>
      </c>
      <c r="AA1954" s="76"/>
      <c r="AB1954" s="76"/>
      <c r="AC1954" s="76"/>
      <c r="AD1954" s="76"/>
      <c r="AE1954" s="76"/>
      <c r="AF1954" s="76"/>
      <c r="AG1954" s="76"/>
      <c r="AH1954" s="76"/>
      <c r="AI1954" s="76"/>
      <c r="AJ1954" s="76"/>
      <c r="AK1954" s="67" t="str">
        <f t="shared" si="2678"/>
        <v/>
      </c>
      <c r="AL1954" s="76" t="str">
        <f>IF($A1953&lt;&gt;"",IF(OR(CR1953&lt;&gt;0,CS1953&lt;&gt;0,#REF!&lt;$BB$3),"",IF(#REF!="LER","07,",IF(#REF!="LOR","12,",IF(#REF!="LEB","12,",IF(#REF!="LOB","08,",IF(#REF!="HER","25,",IF(#REF!="HOR","30,",IF(#REF!="HEB","30,",IF(#REF!="HOB","25,",""))))))))),"")</f>
        <v/>
      </c>
      <c r="AM1954" s="76" t="str">
        <f>IF($A1953&lt;&gt;"",IF(OR(CR1953&lt;&gt;0,CS1953&lt;&gt;0,#REF!&lt;$BB$3),"",IF(#REF!="LER","08,",IF(#REF!="LOR","13,",IF(#REF!="LEB","13,",IF(#REF!="LOB","09,",IF(#REF!="HER","26,",IF(#REF!="HOR","31,",IF(#REF!="HEB","31,",IF(#REF!="HOB","26,",""))))))))),"")</f>
        <v/>
      </c>
      <c r="AN1954" s="76" t="str">
        <f>IF($A1953&lt;&gt;"",IF(OR(CR1953&lt;&gt;0,CS1953&lt;&gt;0,#REF!&lt;$BB$3),"",IF(#REF!="LER","09,",IF(#REF!="LOR","14,",IF(#REF!="LEB","14,",IF(#REF!="LOB","10,",IF(#REF!="HER","27,",IF(#REF!="HOR","32,",IF(#REF!="HEB","32,",IF(#REF!="HOB","27,",""))))))))),"")</f>
        <v/>
      </c>
      <c r="AO1954" s="76" t="str">
        <f>IF($A1953&lt;&gt;"",IF(OR(CR1953&lt;&gt;0,CS1953&lt;&gt;0,#REF!&lt;$BB$3),"",IF(#REF!="LER","10,",IF(#REF!="LOR","15,",IF(#REF!="LEB","15,",IF(#REF!="LOB","11,",IF(#REF!="HER","28,",IF(#REF!="HOR","33,",IF(#REF!="HEB","33,",IF(#REF!="HOB","28,",""))))))))),"")</f>
        <v/>
      </c>
      <c r="AP1954" s="76" t="str">
        <f>IF($A1953&lt;&gt;"",IF(OR(CR1953&lt;&gt;0,CS1953&lt;&gt;0,#REF!&lt;$BB$3),"",IF(#REF!="LER","12,",IF(#REF!="LOR","16,",IF(#REF!="LEB","16,",IF(#REF!="LOB","13,",IF(#REF!="HER","30,",IF(#REF!="HOR","34,",IF(#REF!="HEB","34,",IF(#REF!="HOB","29,",""))))))))),"")</f>
        <v/>
      </c>
      <c r="AQ1954" s="76" t="str">
        <f>IF($A1953&lt;&gt;"",IF(OR(CR1953&lt;&gt;0,CS1953&lt;&gt;0,#REF!&lt;$BB$3),"",IF(#REF!="LER","14,",IF(#REF!="LOR","17,",IF(#REF!="LEB","17,",IF(#REF!="LOB","15,",IF(#REF!="HER","32,",IF(#REF!="HOR","35,",IF(#REF!="HEB","35,",IF(#REF!="HOB","31,",""))))))))),"")</f>
        <v/>
      </c>
      <c r="AR1954" s="76" t="str">
        <f>IF($A1953&lt;&gt;"",IF(OR(CR1953&lt;&gt;0,CS1953&lt;&gt;0,#REF!&lt;$BB$3),"",IF(#REF!="LER","16,",IF(#REF!="LOR","18,",IF(#REF!="LEB","18,",IF(#REF!="LOB","17,",IF(#REF!="HER","34,",IF(#REF!="HOR","36,",IF(#REF!="HEB","36,",IF(#REF!="HOB","33,",""))))))))),"")</f>
        <v/>
      </c>
      <c r="AS1954" s="60" t="b">
        <f t="shared" si="2686"/>
        <v>0</v>
      </c>
      <c r="AT1954" s="60" t="b">
        <f t="shared" si="2687"/>
        <v>0</v>
      </c>
      <c r="AU1954" s="60" t="b">
        <f t="shared" si="2688"/>
        <v>0</v>
      </c>
      <c r="AV1954" s="60" t="b">
        <f t="shared" si="2689"/>
        <v>0</v>
      </c>
      <c r="AW1954" s="60" t="b">
        <f t="shared" si="2690"/>
        <v>0</v>
      </c>
      <c r="AX1954" s="60" t="b">
        <f t="shared" si="2691"/>
        <v>0</v>
      </c>
      <c r="AY1954" s="60" t="b">
        <f t="shared" si="2692"/>
        <v>0</v>
      </c>
      <c r="AZ1954" s="60"/>
      <c r="BA1954" s="61">
        <f t="shared" si="2670"/>
        <v>0</v>
      </c>
      <c r="BB1954" s="13">
        <f t="shared" si="2697"/>
        <v>0</v>
      </c>
      <c r="BC1954" s="11" t="e">
        <f>IF(#REF!&lt;&gt;"",S1954+BC1953,0)</f>
        <v>#REF!</v>
      </c>
      <c r="BD1954" s="67" t="str">
        <f t="shared" si="2679"/>
        <v/>
      </c>
      <c r="BE1954" s="76" t="str">
        <f>IF($A1953&lt;&gt;"",IF(OR(EE1953&lt;&gt;0,EF1953&lt;&gt;0,#REF!&lt;$BB$3),"",IF(#REF!="LER","01,",IF(#REF!="LOR","01,",IF(#REF!="LEB","02,",IF(#REF!="LOB","01,",IF(#REF!="HER","19,",IF(#REF!="HOR","19,",IF(#REF!="HEB","20,",IF(#REF!="HOB","19,",""))))))))),"")</f>
        <v/>
      </c>
      <c r="BF1954" s="76" t="str">
        <f>IF($A1953&lt;&gt;"",IF(OR(EE1953&lt;&gt;0,EF1953&lt;&gt;0,#REF!&lt;$BB$3),"",IF(#REF!="LER","02,",IF(#REF!="LOR","03,",IF(#REF!="LEB","04,",IF(#REF!="LOB","02,",IF(#REF!="HER","20,",IF(#REF!="HOR","21,",IF(#REF!="HEB","22,",IF(#REF!="HOB","20,",""))))))))),"")</f>
        <v/>
      </c>
      <c r="BG1954" s="76" t="str">
        <f>IF($A1953&lt;&gt;"",IF(OR(EE1953&lt;&gt;0,EF1953&lt;&gt;0,#REF!&lt;$BB$3),"",IF(#REF!="LER","03,",IF(#REF!="LOR","05,",IF(#REF!="LEB","06,",IF(#REF!="LOB","03,",IF(#REF!="HER","21,",IF(#REF!="HOR","23,",IF(#REF!="HEB","24,",IF(#REF!="HOB","21,",""))))))))),"")</f>
        <v/>
      </c>
      <c r="BH1954" s="76" t="str">
        <f>IF($A1953&lt;&gt;"",IF(OR(EE1953&lt;&gt;0,EF1953&lt;&gt;0,#REF!&lt;$BB$3),"",IF(#REF!="LER","04,",IF(#REF!="LOR","07,",IF(#REF!="LEB","08,",IF(#REF!="LOB","04,",IF(#REF!="HER","22,",IF(#REF!="HOR","25,",IF(#REF!="HEB","26,",IF(#REF!="HOB","22,",""))))))))),"")</f>
        <v/>
      </c>
      <c r="BI1954" s="76" t="str">
        <f>IF($A1953&lt;&gt;"",IF(OR(EE1953&lt;&gt;0,EF1953&lt;&gt;0,#REF!&lt;$BB$3),"",IF(#REF!="LER","05,",IF(#REF!="LOR","09,",IF(#REF!="LEB","10,",IF(#REF!="LOB","05,",IF(#REF!="HER","23,",IF(#REF!="HOR","27,",IF(#REF!="HEB","28,",IF(#REF!="HOB","23,",""))))))))),"")</f>
        <v/>
      </c>
      <c r="BJ1954" s="76" t="str">
        <f>IF($A1953&lt;&gt;"",IF(OR(EE1953&lt;&gt;0,EF1953&lt;&gt;0,#REF!&lt;$BB$3),"",IF(#REF!="LER","06,",IF(#REF!="LOR","11,",IF(#REF!="LEB","11,",IF(#REF!="LOB","06,",IF(#REF!="HER","24,",IF(#REF!="HOR","29,",IF(#REF!="HEB","29,",IF(#REF!="HOB","24,",""))))))))),"")</f>
        <v/>
      </c>
      <c r="BK1954" s="76"/>
      <c r="BL1954" s="76"/>
      <c r="BM1954" s="76"/>
      <c r="BN1954" s="76"/>
      <c r="BO1954" s="76"/>
      <c r="BP1954" s="76"/>
      <c r="BQ1954" s="76"/>
      <c r="BR1954" s="76"/>
      <c r="BS1954" s="92">
        <f t="shared" si="2711"/>
        <v>0</v>
      </c>
      <c r="BT1954" s="76"/>
      <c r="BU1954" s="76"/>
      <c r="BV1954" s="67" t="str">
        <f t="shared" si="2680"/>
        <v/>
      </c>
      <c r="BW1954" s="76" t="str">
        <f>IF($A1953&lt;&gt;"",IF(OR(EE1953&lt;&gt;0,EF1953&lt;&gt;0,#REF!&lt;$BB$3),"",IF(#REF!="LER","07,",IF(#REF!="LOR","12,",IF(#REF!="LEB","12,",IF(#REF!="LOB","08,",IF(#REF!="HER","25,",IF(#REF!="HOR","30,",IF(#REF!="HEB","30,",IF(#REF!="HOB","25,",""))))))))),"")</f>
        <v/>
      </c>
      <c r="BX1954" s="76" t="str">
        <f>IF($A1953&lt;&gt;"",IF(OR(EE1953&lt;&gt;0,EF1953&lt;&gt;0,#REF!&lt;$BB$3),"",IF(#REF!="LER","08,",IF(#REF!="LOR","13,",IF(#REF!="LEB","13,",IF(#REF!="LOB","09,",IF(#REF!="HER","26,",IF(#REF!="HOR","31,",IF(#REF!="HEB","31,",IF(#REF!="HOB","26,",""))))))))),"")</f>
        <v/>
      </c>
      <c r="BY1954" s="76" t="str">
        <f>IF($A1953&lt;&gt;"",IF(OR(EE1953&lt;&gt;0,EF1953&lt;&gt;0,#REF!&lt;$BB$3),"",IF(#REF!="LER","09,",IF(#REF!="LOR","14,",IF(#REF!="LEB","14,",IF(#REF!="LOB","10,",IF(#REF!="HER","27,",IF(#REF!="HOR","32,",IF(#REF!="HEB","32,",IF(#REF!="HOB","27,",""))))))))),"")</f>
        <v/>
      </c>
      <c r="BZ1954" s="76" t="str">
        <f>IF($A1953&lt;&gt;"",IF(OR(EE1953&lt;&gt;0,EF1953&lt;&gt;0,#REF!&lt;$BB$3),"",IF(#REF!="LER","10,",IF(#REF!="LOR","15,",IF(#REF!="LEB","15,",IF(#REF!="LOB","11,",IF(#REF!="HER","28,",IF(#REF!="HOR","33,",IF(#REF!="HEB","33,",IF(#REF!="HOB","28,",""))))))))),"")</f>
        <v/>
      </c>
      <c r="CA1954" s="76" t="str">
        <f>IF($A1953&lt;&gt;"",IF(OR(EE1953&lt;&gt;0,EF1953&lt;&gt;0,#REF!&lt;$BB$3),"",IF(#REF!="LER","12,",IF(#REF!="LOR","16,",IF(#REF!="LEB","16,",IF(#REF!="LOB","13,",IF(#REF!="HER","30,",IF(#REF!="HOR","34,",IF(#REF!="HEB","34,",IF(#REF!="HOB","29,",""))))))))),"")</f>
        <v/>
      </c>
      <c r="CB1954" s="76" t="str">
        <f>IF($A1953&lt;&gt;"",IF(OR(EE1953&lt;&gt;0,EF1953&lt;&gt;0,#REF!&lt;$BB$3),"",IF(#REF!="LER","14,",IF(#REF!="LOR","17,",IF(#REF!="LEB","17,",IF(#REF!="LOB","15,",IF(#REF!="HER","32,",IF(#REF!="HOR","35,",IF(#REF!="HEB","35,",IF(#REF!="HOB","31,",""))))))))),"")</f>
        <v/>
      </c>
      <c r="CC1954" s="76" t="str">
        <f>IF($A1953&lt;&gt;"",IF(OR(EE1953&lt;&gt;0,EF1953&lt;&gt;0,#REF!&lt;$BB$3),"",IF(#REF!="LER","16,",IF(#REF!="LOR","18,",IF(#REF!="LEB","18,",IF(#REF!="LOB","17,",IF(#REF!="HER","34,",IF(#REF!="HOR","36,",IF(#REF!="HEB","36,",IF(#REF!="HOB","33,",""))))))))),"")</f>
        <v/>
      </c>
      <c r="CD1954" s="60" t="b">
        <f t="shared" si="2699"/>
        <v>0</v>
      </c>
      <c r="CE1954" s="60" t="b">
        <f t="shared" si="2700"/>
        <v>0</v>
      </c>
      <c r="CF1954" s="60" t="b">
        <f t="shared" si="2701"/>
        <v>0</v>
      </c>
      <c r="CG1954" s="60" t="b">
        <f t="shared" si="2702"/>
        <v>0</v>
      </c>
      <c r="CH1954" s="60" t="b">
        <f t="shared" si="2703"/>
        <v>0</v>
      </c>
      <c r="CI1954" s="60" t="b">
        <f t="shared" si="2704"/>
        <v>0</v>
      </c>
      <c r="CJ1954" s="60" t="b">
        <f t="shared" si="2705"/>
        <v>0</v>
      </c>
      <c r="CK1954" s="60"/>
      <c r="CL1954" s="61">
        <f t="shared" si="2671"/>
        <v>0</v>
      </c>
      <c r="CM1954" s="92">
        <f t="shared" si="2712"/>
        <v>0</v>
      </c>
      <c r="CN1954" s="13">
        <f t="shared" si="2707"/>
        <v>0</v>
      </c>
      <c r="CO1954" s="11" t="e">
        <f>IF(#REF!&lt;&gt;"",BC1954+CO1953,0)</f>
        <v>#REF!</v>
      </c>
      <c r="CQ1954" s="11">
        <f t="shared" si="2708"/>
        <v>0</v>
      </c>
    </row>
    <row r="1955" spans="20:95" x14ac:dyDescent="0.2">
      <c r="T1955" s="67" t="str">
        <f t="shared" si="2677"/>
        <v/>
      </c>
      <c r="U1955" s="76" t="str">
        <f>IF($A1954&lt;&gt;"",IF(OR(CR1954&lt;&gt;0,CS1954&lt;&gt;0,#REF!&lt;$BB$3),"",IF(#REF!="LER","01,",IF(#REF!="LOR","01,",IF(#REF!="LEB","02,",IF(#REF!="LOB","01,",IF(#REF!="HER","19,",IF(#REF!="HOR","19,",IF(#REF!="HEB","20,",IF(#REF!="HOB","19,",""))))))))),"")</f>
        <v/>
      </c>
      <c r="V1955" s="76" t="str">
        <f>IF($A1954&lt;&gt;"",IF(OR(CR1954&lt;&gt;0,CS1954&lt;&gt;0,#REF!&lt;$BB$3),"",IF(#REF!="LER","02,",IF(#REF!="LOR","03,",IF(#REF!="LEB","04,",IF(#REF!="LOB","02,",IF(#REF!="HER","20,",IF(#REF!="HOR","21,",IF(#REF!="HEB","22,",IF(#REF!="HOB","20,",""))))))))),"")</f>
        <v/>
      </c>
      <c r="W1955" s="76" t="str">
        <f>IF($A1954&lt;&gt;"",IF(OR(CR1954&lt;&gt;0,CS1954&lt;&gt;0,#REF!&lt;$BB$3),"",IF(#REF!="LER","03,",IF(#REF!="LOR","05,",IF(#REF!="LEB","06,",IF(#REF!="LOB","03,",IF(#REF!="HER","21,",IF(#REF!="HOR","23,",IF(#REF!="HEB","24,",IF(#REF!="HOB","21,",""))))))))),"")</f>
        <v/>
      </c>
      <c r="X1955" s="76" t="str">
        <f>IF($A1954&lt;&gt;"",IF(OR(CR1954&lt;&gt;0,CS1954&lt;&gt;0,#REF!&lt;$BB$3),"",IF(#REF!="LER","04,",IF(#REF!="LOR","07,",IF(#REF!="LEB","08,",IF(#REF!="LOB","04,",IF(#REF!="HER","22,",IF(#REF!="HOR","25,",IF(#REF!="HEB","26,",IF(#REF!="HOB","22,",""))))))))),"")</f>
        <v/>
      </c>
      <c r="Y1955" s="76" t="str">
        <f>IF($A1954&lt;&gt;"",IF(OR(CR1954&lt;&gt;0,CS1954&lt;&gt;0,#REF!&lt;$BB$3),"",IF(#REF!="LER","05,",IF(#REF!="LOR","09,",IF(#REF!="LEB","10,",IF(#REF!="LOB","05,",IF(#REF!="HER","23,",IF(#REF!="HOR","27,",IF(#REF!="HEB","28,",IF(#REF!="HOB","23,",""))))))))),"")</f>
        <v/>
      </c>
      <c r="Z1955" s="76" t="str">
        <f>IF($A1954&lt;&gt;"",IF(OR(CR1954&lt;&gt;0,CS1954&lt;&gt;0,#REF!&lt;$BB$3),"",IF(#REF!="LER","06,",IF(#REF!="LOR","11,",IF(#REF!="LEB","11,",IF(#REF!="LOB","06,",IF(#REF!="HER","24,",IF(#REF!="HOR","29,",IF(#REF!="HEB","29,",IF(#REF!="HOB","24,",""))))))))),"")</f>
        <v/>
      </c>
      <c r="AA1955" s="76"/>
      <c r="AB1955" s="76"/>
      <c r="AC1955" s="76"/>
      <c r="AD1955" s="76"/>
      <c r="AE1955" s="76"/>
      <c r="AF1955" s="76"/>
      <c r="AG1955" s="76"/>
      <c r="AH1955" s="76"/>
      <c r="AI1955" s="76"/>
      <c r="AJ1955" s="76"/>
      <c r="AK1955" s="67" t="str">
        <f t="shared" si="2678"/>
        <v/>
      </c>
      <c r="AL1955" s="76" t="str">
        <f>IF($A1954&lt;&gt;"",IF(OR(CR1954&lt;&gt;0,CS1954&lt;&gt;0,#REF!&lt;$BB$3),"",IF(#REF!="LER","07,",IF(#REF!="LOR","12,",IF(#REF!="LEB","12,",IF(#REF!="LOB","08,",IF(#REF!="HER","25,",IF(#REF!="HOR","30,",IF(#REF!="HEB","30,",IF(#REF!="HOB","25,",""))))))))),"")</f>
        <v/>
      </c>
      <c r="AM1955" s="76" t="str">
        <f>IF($A1954&lt;&gt;"",IF(OR(CR1954&lt;&gt;0,CS1954&lt;&gt;0,#REF!&lt;$BB$3),"",IF(#REF!="LER","08,",IF(#REF!="LOR","13,",IF(#REF!="LEB","13,",IF(#REF!="LOB","09,",IF(#REF!="HER","26,",IF(#REF!="HOR","31,",IF(#REF!="HEB","31,",IF(#REF!="HOB","26,",""))))))))),"")</f>
        <v/>
      </c>
      <c r="AN1955" s="76" t="str">
        <f>IF($A1954&lt;&gt;"",IF(OR(CR1954&lt;&gt;0,CS1954&lt;&gt;0,#REF!&lt;$BB$3),"",IF(#REF!="LER","09,",IF(#REF!="LOR","14,",IF(#REF!="LEB","14,",IF(#REF!="LOB","10,",IF(#REF!="HER","27,",IF(#REF!="HOR","32,",IF(#REF!="HEB","32,",IF(#REF!="HOB","27,",""))))))))),"")</f>
        <v/>
      </c>
      <c r="AO1955" s="76" t="str">
        <f>IF($A1954&lt;&gt;"",IF(OR(CR1954&lt;&gt;0,CS1954&lt;&gt;0,#REF!&lt;$BB$3),"",IF(#REF!="LER","10,",IF(#REF!="LOR","15,",IF(#REF!="LEB","15,",IF(#REF!="LOB","11,",IF(#REF!="HER","28,",IF(#REF!="HOR","33,",IF(#REF!="HEB","33,",IF(#REF!="HOB","28,",""))))))))),"")</f>
        <v/>
      </c>
      <c r="AP1955" s="76" t="str">
        <f>IF($A1954&lt;&gt;"",IF(OR(CR1954&lt;&gt;0,CS1954&lt;&gt;0,#REF!&lt;$BB$3),"",IF(#REF!="LER","12,",IF(#REF!="LOR","16,",IF(#REF!="LEB","16,",IF(#REF!="LOB","13,",IF(#REF!="HER","30,",IF(#REF!="HOR","34,",IF(#REF!="HEB","34,",IF(#REF!="HOB","29,",""))))))))),"")</f>
        <v/>
      </c>
      <c r="AQ1955" s="76" t="str">
        <f>IF($A1954&lt;&gt;"",IF(OR(CR1954&lt;&gt;0,CS1954&lt;&gt;0,#REF!&lt;$BB$3),"",IF(#REF!="LER","14,",IF(#REF!="LOR","17,",IF(#REF!="LEB","17,",IF(#REF!="LOB","15,",IF(#REF!="HER","32,",IF(#REF!="HOR","35,",IF(#REF!="HEB","35,",IF(#REF!="HOB","31,",""))))))))),"")</f>
        <v/>
      </c>
      <c r="AR1955" s="76" t="str">
        <f>IF($A1954&lt;&gt;"",IF(OR(CR1954&lt;&gt;0,CS1954&lt;&gt;0,#REF!&lt;$BB$3),"",IF(#REF!="LER","16,",IF(#REF!="LOR","18,",IF(#REF!="LEB","18,",IF(#REF!="LOB","17,",IF(#REF!="HER","34,",IF(#REF!="HOR","36,",IF(#REF!="HEB","36,",IF(#REF!="HOB","33,",""))))))))),"")</f>
        <v/>
      </c>
      <c r="AS1955" s="60" t="b">
        <f t="shared" si="2686"/>
        <v>0</v>
      </c>
      <c r="AT1955" s="60" t="b">
        <f t="shared" si="2687"/>
        <v>0</v>
      </c>
      <c r="AU1955" s="60" t="b">
        <f t="shared" si="2688"/>
        <v>0</v>
      </c>
      <c r="AV1955" s="60" t="b">
        <f t="shared" si="2689"/>
        <v>0</v>
      </c>
      <c r="AW1955" s="60" t="b">
        <f t="shared" si="2690"/>
        <v>0</v>
      </c>
      <c r="AX1955" s="60" t="b">
        <f t="shared" si="2691"/>
        <v>0</v>
      </c>
      <c r="AY1955" s="60" t="b">
        <f t="shared" si="2692"/>
        <v>0</v>
      </c>
      <c r="AZ1955" s="60"/>
      <c r="BA1955" s="61">
        <f t="shared" si="2670"/>
        <v>0</v>
      </c>
      <c r="BB1955" s="13">
        <f t="shared" si="2697"/>
        <v>0</v>
      </c>
      <c r="BC1955" s="11" t="e">
        <f>IF(#REF!&lt;&gt;"",S1955+BC1954,0)</f>
        <v>#REF!</v>
      </c>
      <c r="BD1955" s="67" t="str">
        <f t="shared" si="2679"/>
        <v/>
      </c>
      <c r="BE1955" s="76" t="str">
        <f>IF($A1954&lt;&gt;"",IF(OR(EE1954&lt;&gt;0,EF1954&lt;&gt;0,#REF!&lt;$BB$3),"",IF(#REF!="LER","01,",IF(#REF!="LOR","01,",IF(#REF!="LEB","02,",IF(#REF!="LOB","01,",IF(#REF!="HER","19,",IF(#REF!="HOR","19,",IF(#REF!="HEB","20,",IF(#REF!="HOB","19,",""))))))))),"")</f>
        <v/>
      </c>
      <c r="BF1955" s="76" t="str">
        <f>IF($A1954&lt;&gt;"",IF(OR(EE1954&lt;&gt;0,EF1954&lt;&gt;0,#REF!&lt;$BB$3),"",IF(#REF!="LER","02,",IF(#REF!="LOR","03,",IF(#REF!="LEB","04,",IF(#REF!="LOB","02,",IF(#REF!="HER","20,",IF(#REF!="HOR","21,",IF(#REF!="HEB","22,",IF(#REF!="HOB","20,",""))))))))),"")</f>
        <v/>
      </c>
      <c r="BG1955" s="76" t="str">
        <f>IF($A1954&lt;&gt;"",IF(OR(EE1954&lt;&gt;0,EF1954&lt;&gt;0,#REF!&lt;$BB$3),"",IF(#REF!="LER","03,",IF(#REF!="LOR","05,",IF(#REF!="LEB","06,",IF(#REF!="LOB","03,",IF(#REF!="HER","21,",IF(#REF!="HOR","23,",IF(#REF!="HEB","24,",IF(#REF!="HOB","21,",""))))))))),"")</f>
        <v/>
      </c>
      <c r="BH1955" s="76" t="str">
        <f>IF($A1954&lt;&gt;"",IF(OR(EE1954&lt;&gt;0,EF1954&lt;&gt;0,#REF!&lt;$BB$3),"",IF(#REF!="LER","04,",IF(#REF!="LOR","07,",IF(#REF!="LEB","08,",IF(#REF!="LOB","04,",IF(#REF!="HER","22,",IF(#REF!="HOR","25,",IF(#REF!="HEB","26,",IF(#REF!="HOB","22,",""))))))))),"")</f>
        <v/>
      </c>
      <c r="BI1955" s="76" t="str">
        <f>IF($A1954&lt;&gt;"",IF(OR(EE1954&lt;&gt;0,EF1954&lt;&gt;0,#REF!&lt;$BB$3),"",IF(#REF!="LER","05,",IF(#REF!="LOR","09,",IF(#REF!="LEB","10,",IF(#REF!="LOB","05,",IF(#REF!="HER","23,",IF(#REF!="HOR","27,",IF(#REF!="HEB","28,",IF(#REF!="HOB","23,",""))))))))),"")</f>
        <v/>
      </c>
      <c r="BJ1955" s="76" t="str">
        <f>IF($A1954&lt;&gt;"",IF(OR(EE1954&lt;&gt;0,EF1954&lt;&gt;0,#REF!&lt;$BB$3),"",IF(#REF!="LER","06,",IF(#REF!="LOR","11,",IF(#REF!="LEB","11,",IF(#REF!="LOB","06,",IF(#REF!="HER","24,",IF(#REF!="HOR","29,",IF(#REF!="HEB","29,",IF(#REF!="HOB","24,",""))))))))),"")</f>
        <v/>
      </c>
      <c r="BK1955" s="76"/>
      <c r="BL1955" s="76"/>
      <c r="BM1955" s="76"/>
      <c r="BN1955" s="76"/>
      <c r="BO1955" s="76"/>
      <c r="BP1955" s="76"/>
      <c r="BQ1955" s="76"/>
      <c r="BR1955" s="76"/>
      <c r="BS1955" s="92">
        <f t="shared" si="2711"/>
        <v>0</v>
      </c>
      <c r="BT1955" s="76"/>
      <c r="BU1955" s="76"/>
      <c r="BV1955" s="67" t="str">
        <f t="shared" si="2680"/>
        <v/>
      </c>
      <c r="BW1955" s="76" t="str">
        <f>IF($A1954&lt;&gt;"",IF(OR(EE1954&lt;&gt;0,EF1954&lt;&gt;0,#REF!&lt;$BB$3),"",IF(#REF!="LER","07,",IF(#REF!="LOR","12,",IF(#REF!="LEB","12,",IF(#REF!="LOB","08,",IF(#REF!="HER","25,",IF(#REF!="HOR","30,",IF(#REF!="HEB","30,",IF(#REF!="HOB","25,",""))))))))),"")</f>
        <v/>
      </c>
      <c r="BX1955" s="76" t="str">
        <f>IF($A1954&lt;&gt;"",IF(OR(EE1954&lt;&gt;0,EF1954&lt;&gt;0,#REF!&lt;$BB$3),"",IF(#REF!="LER","08,",IF(#REF!="LOR","13,",IF(#REF!="LEB","13,",IF(#REF!="LOB","09,",IF(#REF!="HER","26,",IF(#REF!="HOR","31,",IF(#REF!="HEB","31,",IF(#REF!="HOB","26,",""))))))))),"")</f>
        <v/>
      </c>
      <c r="BY1955" s="76" t="str">
        <f>IF($A1954&lt;&gt;"",IF(OR(EE1954&lt;&gt;0,EF1954&lt;&gt;0,#REF!&lt;$BB$3),"",IF(#REF!="LER","09,",IF(#REF!="LOR","14,",IF(#REF!="LEB","14,",IF(#REF!="LOB","10,",IF(#REF!="HER","27,",IF(#REF!="HOR","32,",IF(#REF!="HEB","32,",IF(#REF!="HOB","27,",""))))))))),"")</f>
        <v/>
      </c>
      <c r="BZ1955" s="76" t="str">
        <f>IF($A1954&lt;&gt;"",IF(OR(EE1954&lt;&gt;0,EF1954&lt;&gt;0,#REF!&lt;$BB$3),"",IF(#REF!="LER","10,",IF(#REF!="LOR","15,",IF(#REF!="LEB","15,",IF(#REF!="LOB","11,",IF(#REF!="HER","28,",IF(#REF!="HOR","33,",IF(#REF!="HEB","33,",IF(#REF!="HOB","28,",""))))))))),"")</f>
        <v/>
      </c>
      <c r="CA1955" s="76" t="str">
        <f>IF($A1954&lt;&gt;"",IF(OR(EE1954&lt;&gt;0,EF1954&lt;&gt;0,#REF!&lt;$BB$3),"",IF(#REF!="LER","12,",IF(#REF!="LOR","16,",IF(#REF!="LEB","16,",IF(#REF!="LOB","13,",IF(#REF!="HER","30,",IF(#REF!="HOR","34,",IF(#REF!="HEB","34,",IF(#REF!="HOB","29,",""))))))))),"")</f>
        <v/>
      </c>
      <c r="CB1955" s="76" t="str">
        <f>IF($A1954&lt;&gt;"",IF(OR(EE1954&lt;&gt;0,EF1954&lt;&gt;0,#REF!&lt;$BB$3),"",IF(#REF!="LER","14,",IF(#REF!="LOR","17,",IF(#REF!="LEB","17,",IF(#REF!="LOB","15,",IF(#REF!="HER","32,",IF(#REF!="HOR","35,",IF(#REF!="HEB","35,",IF(#REF!="HOB","31,",""))))))))),"")</f>
        <v/>
      </c>
      <c r="CC1955" s="76" t="str">
        <f>IF($A1954&lt;&gt;"",IF(OR(EE1954&lt;&gt;0,EF1954&lt;&gt;0,#REF!&lt;$BB$3),"",IF(#REF!="LER","16,",IF(#REF!="LOR","18,",IF(#REF!="LEB","18,",IF(#REF!="LOB","17,",IF(#REF!="HER","34,",IF(#REF!="HOR","36,",IF(#REF!="HEB","36,",IF(#REF!="HOB","33,",""))))))))),"")</f>
        <v/>
      </c>
      <c r="CD1955" s="60" t="b">
        <f t="shared" si="2699"/>
        <v>0</v>
      </c>
      <c r="CE1955" s="60" t="b">
        <f t="shared" si="2700"/>
        <v>0</v>
      </c>
      <c r="CF1955" s="60" t="b">
        <f t="shared" si="2701"/>
        <v>0</v>
      </c>
      <c r="CG1955" s="60" t="b">
        <f t="shared" si="2702"/>
        <v>0</v>
      </c>
      <c r="CH1955" s="60" t="b">
        <f t="shared" si="2703"/>
        <v>0</v>
      </c>
      <c r="CI1955" s="60" t="b">
        <f t="shared" si="2704"/>
        <v>0</v>
      </c>
      <c r="CJ1955" s="60" t="b">
        <f t="shared" si="2705"/>
        <v>0</v>
      </c>
      <c r="CK1955" s="60"/>
      <c r="CL1955" s="61">
        <f t="shared" si="2671"/>
        <v>0</v>
      </c>
      <c r="CM1955" s="92">
        <f t="shared" si="2712"/>
        <v>0</v>
      </c>
      <c r="CN1955" s="13">
        <f t="shared" si="2707"/>
        <v>0</v>
      </c>
      <c r="CO1955" s="11" t="e">
        <f>IF(#REF!&lt;&gt;"",BC1955+CO1954,0)</f>
        <v>#REF!</v>
      </c>
      <c r="CQ1955" s="11">
        <f t="shared" si="2708"/>
        <v>0</v>
      </c>
    </row>
    <row r="1956" spans="20:95" x14ac:dyDescent="0.2">
      <c r="T1956" s="67" t="str">
        <f t="shared" si="2677"/>
        <v/>
      </c>
      <c r="U1956" s="76" t="str">
        <f>IF($A1955&lt;&gt;"",IF(OR(CR1955&lt;&gt;0,CS1955&lt;&gt;0,#REF!&lt;$BB$3),"",IF(#REF!="LER","01,",IF(#REF!="LOR","01,",IF(#REF!="LEB","02,",IF(#REF!="LOB","01,",IF(#REF!="HER","19,",IF(#REF!="HOR","19,",IF(#REF!="HEB","20,",IF(#REF!="HOB","19,",""))))))))),"")</f>
        <v/>
      </c>
      <c r="V1956" s="76" t="str">
        <f>IF($A1955&lt;&gt;"",IF(OR(CR1955&lt;&gt;0,CS1955&lt;&gt;0,#REF!&lt;$BB$3),"",IF(#REF!="LER","02,",IF(#REF!="LOR","03,",IF(#REF!="LEB","04,",IF(#REF!="LOB","02,",IF(#REF!="HER","20,",IF(#REF!="HOR","21,",IF(#REF!="HEB","22,",IF(#REF!="HOB","20,",""))))))))),"")</f>
        <v/>
      </c>
      <c r="W1956" s="76" t="str">
        <f>IF($A1955&lt;&gt;"",IF(OR(CR1955&lt;&gt;0,CS1955&lt;&gt;0,#REF!&lt;$BB$3),"",IF(#REF!="LER","03,",IF(#REF!="LOR","05,",IF(#REF!="LEB","06,",IF(#REF!="LOB","03,",IF(#REF!="HER","21,",IF(#REF!="HOR","23,",IF(#REF!="HEB","24,",IF(#REF!="HOB","21,",""))))))))),"")</f>
        <v/>
      </c>
      <c r="X1956" s="76" t="str">
        <f>IF($A1955&lt;&gt;"",IF(OR(CR1955&lt;&gt;0,CS1955&lt;&gt;0,#REF!&lt;$BB$3),"",IF(#REF!="LER","04,",IF(#REF!="LOR","07,",IF(#REF!="LEB","08,",IF(#REF!="LOB","04,",IF(#REF!="HER","22,",IF(#REF!="HOR","25,",IF(#REF!="HEB","26,",IF(#REF!="HOB","22,",""))))))))),"")</f>
        <v/>
      </c>
      <c r="Y1956" s="76" t="str">
        <f>IF($A1955&lt;&gt;"",IF(OR(CR1955&lt;&gt;0,CS1955&lt;&gt;0,#REF!&lt;$BB$3),"",IF(#REF!="LER","05,",IF(#REF!="LOR","09,",IF(#REF!="LEB","10,",IF(#REF!="LOB","05,",IF(#REF!="HER","23,",IF(#REF!="HOR","27,",IF(#REF!="HEB","28,",IF(#REF!="HOB","23,",""))))))))),"")</f>
        <v/>
      </c>
      <c r="Z1956" s="76" t="str">
        <f>IF($A1955&lt;&gt;"",IF(OR(CR1955&lt;&gt;0,CS1955&lt;&gt;0,#REF!&lt;$BB$3),"",IF(#REF!="LER","06,",IF(#REF!="LOR","11,",IF(#REF!="LEB","11,",IF(#REF!="LOB","06,",IF(#REF!="HER","24,",IF(#REF!="HOR","29,",IF(#REF!="HEB","29,",IF(#REF!="HOB","24,",""))))))))),"")</f>
        <v/>
      </c>
      <c r="AA1956" s="76"/>
      <c r="AB1956" s="76"/>
      <c r="AC1956" s="76"/>
      <c r="AD1956" s="76"/>
      <c r="AE1956" s="76"/>
      <c r="AF1956" s="76"/>
      <c r="AG1956" s="76"/>
      <c r="AH1956" s="76"/>
      <c r="AI1956" s="76"/>
      <c r="AJ1956" s="76"/>
      <c r="AK1956" s="67" t="str">
        <f t="shared" si="2678"/>
        <v/>
      </c>
      <c r="AL1956" s="76" t="str">
        <f>IF($A1955&lt;&gt;"",IF(OR(CR1955&lt;&gt;0,CS1955&lt;&gt;0,#REF!&lt;$BB$3),"",IF(#REF!="LER","07,",IF(#REF!="LOR","12,",IF(#REF!="LEB","12,",IF(#REF!="LOB","08,",IF(#REF!="HER","25,",IF(#REF!="HOR","30,",IF(#REF!="HEB","30,",IF(#REF!="HOB","25,",""))))))))),"")</f>
        <v/>
      </c>
      <c r="AM1956" s="76" t="str">
        <f>IF($A1955&lt;&gt;"",IF(OR(CR1955&lt;&gt;0,CS1955&lt;&gt;0,#REF!&lt;$BB$3),"",IF(#REF!="LER","08,",IF(#REF!="LOR","13,",IF(#REF!="LEB","13,",IF(#REF!="LOB","09,",IF(#REF!="HER","26,",IF(#REF!="HOR","31,",IF(#REF!="HEB","31,",IF(#REF!="HOB","26,",""))))))))),"")</f>
        <v/>
      </c>
      <c r="AN1956" s="76" t="str">
        <f>IF($A1955&lt;&gt;"",IF(OR(CR1955&lt;&gt;0,CS1955&lt;&gt;0,#REF!&lt;$BB$3),"",IF(#REF!="LER","09,",IF(#REF!="LOR","14,",IF(#REF!="LEB","14,",IF(#REF!="LOB","10,",IF(#REF!="HER","27,",IF(#REF!="HOR","32,",IF(#REF!="HEB","32,",IF(#REF!="HOB","27,",""))))))))),"")</f>
        <v/>
      </c>
      <c r="AO1956" s="76" t="str">
        <f>IF($A1955&lt;&gt;"",IF(OR(CR1955&lt;&gt;0,CS1955&lt;&gt;0,#REF!&lt;$BB$3),"",IF(#REF!="LER","10,",IF(#REF!="LOR","15,",IF(#REF!="LEB","15,",IF(#REF!="LOB","11,",IF(#REF!="HER","28,",IF(#REF!="HOR","33,",IF(#REF!="HEB","33,",IF(#REF!="HOB","28,",""))))))))),"")</f>
        <v/>
      </c>
      <c r="AP1956" s="76" t="str">
        <f>IF($A1955&lt;&gt;"",IF(OR(CR1955&lt;&gt;0,CS1955&lt;&gt;0,#REF!&lt;$BB$3),"",IF(#REF!="LER","12,",IF(#REF!="LOR","16,",IF(#REF!="LEB","16,",IF(#REF!="LOB","13,",IF(#REF!="HER","30,",IF(#REF!="HOR","34,",IF(#REF!="HEB","34,",IF(#REF!="HOB","29,",""))))))))),"")</f>
        <v/>
      </c>
      <c r="AQ1956" s="76" t="str">
        <f>IF($A1955&lt;&gt;"",IF(OR(CR1955&lt;&gt;0,CS1955&lt;&gt;0,#REF!&lt;$BB$3),"",IF(#REF!="LER","14,",IF(#REF!="LOR","17,",IF(#REF!="LEB","17,",IF(#REF!="LOB","15,",IF(#REF!="HER","32,",IF(#REF!="HOR","35,",IF(#REF!="HEB","35,",IF(#REF!="HOB","31,",""))))))))),"")</f>
        <v/>
      </c>
      <c r="AR1956" s="76" t="str">
        <f>IF($A1955&lt;&gt;"",IF(OR(CR1955&lt;&gt;0,CS1955&lt;&gt;0,#REF!&lt;$BB$3),"",IF(#REF!="LER","16,",IF(#REF!="LOR","18,",IF(#REF!="LEB","18,",IF(#REF!="LOB","17,",IF(#REF!="HER","34,",IF(#REF!="HOR","36,",IF(#REF!="HEB","36,",IF(#REF!="HOB","33,",""))))))))),"")</f>
        <v/>
      </c>
      <c r="AS1956" s="60" t="b">
        <f t="shared" si="2686"/>
        <v>0</v>
      </c>
      <c r="AT1956" s="60" t="b">
        <f t="shared" si="2687"/>
        <v>0</v>
      </c>
      <c r="AU1956" s="60" t="b">
        <f t="shared" si="2688"/>
        <v>0</v>
      </c>
      <c r="AV1956" s="60" t="b">
        <f t="shared" si="2689"/>
        <v>0</v>
      </c>
      <c r="AW1956" s="60" t="b">
        <f t="shared" si="2690"/>
        <v>0</v>
      </c>
      <c r="AX1956" s="60" t="b">
        <f t="shared" si="2691"/>
        <v>0</v>
      </c>
      <c r="AY1956" s="60" t="b">
        <f t="shared" si="2692"/>
        <v>0</v>
      </c>
      <c r="AZ1956" s="60"/>
      <c r="BA1956" s="61">
        <f t="shared" si="2670"/>
        <v>0</v>
      </c>
      <c r="BB1956" s="13">
        <f t="shared" si="2697"/>
        <v>0</v>
      </c>
      <c r="BC1956" s="11" t="e">
        <f>IF(#REF!&lt;&gt;"",S1956+BC1955,0)</f>
        <v>#REF!</v>
      </c>
      <c r="BD1956" s="67" t="str">
        <f t="shared" si="2679"/>
        <v/>
      </c>
      <c r="BE1956" s="76" t="str">
        <f>IF($A1955&lt;&gt;"",IF(OR(EE1955&lt;&gt;0,EF1955&lt;&gt;0,#REF!&lt;$BB$3),"",IF(#REF!="LER","01,",IF(#REF!="LOR","01,",IF(#REF!="LEB","02,",IF(#REF!="LOB","01,",IF(#REF!="HER","19,",IF(#REF!="HOR","19,",IF(#REF!="HEB","20,",IF(#REF!="HOB","19,",""))))))))),"")</f>
        <v/>
      </c>
      <c r="BF1956" s="76" t="str">
        <f>IF($A1955&lt;&gt;"",IF(OR(EE1955&lt;&gt;0,EF1955&lt;&gt;0,#REF!&lt;$BB$3),"",IF(#REF!="LER","02,",IF(#REF!="LOR","03,",IF(#REF!="LEB","04,",IF(#REF!="LOB","02,",IF(#REF!="HER","20,",IF(#REF!="HOR","21,",IF(#REF!="HEB","22,",IF(#REF!="HOB","20,",""))))))))),"")</f>
        <v/>
      </c>
      <c r="BG1956" s="76" t="str">
        <f>IF($A1955&lt;&gt;"",IF(OR(EE1955&lt;&gt;0,EF1955&lt;&gt;0,#REF!&lt;$BB$3),"",IF(#REF!="LER","03,",IF(#REF!="LOR","05,",IF(#REF!="LEB","06,",IF(#REF!="LOB","03,",IF(#REF!="HER","21,",IF(#REF!="HOR","23,",IF(#REF!="HEB","24,",IF(#REF!="HOB","21,",""))))))))),"")</f>
        <v/>
      </c>
      <c r="BH1956" s="76" t="str">
        <f>IF($A1955&lt;&gt;"",IF(OR(EE1955&lt;&gt;0,EF1955&lt;&gt;0,#REF!&lt;$BB$3),"",IF(#REF!="LER","04,",IF(#REF!="LOR","07,",IF(#REF!="LEB","08,",IF(#REF!="LOB","04,",IF(#REF!="HER","22,",IF(#REF!="HOR","25,",IF(#REF!="HEB","26,",IF(#REF!="HOB","22,",""))))))))),"")</f>
        <v/>
      </c>
      <c r="BI1956" s="76" t="str">
        <f>IF($A1955&lt;&gt;"",IF(OR(EE1955&lt;&gt;0,EF1955&lt;&gt;0,#REF!&lt;$BB$3),"",IF(#REF!="LER","05,",IF(#REF!="LOR","09,",IF(#REF!="LEB","10,",IF(#REF!="LOB","05,",IF(#REF!="HER","23,",IF(#REF!="HOR","27,",IF(#REF!="HEB","28,",IF(#REF!="HOB","23,",""))))))))),"")</f>
        <v/>
      </c>
      <c r="BJ1956" s="76" t="str">
        <f>IF($A1955&lt;&gt;"",IF(OR(EE1955&lt;&gt;0,EF1955&lt;&gt;0,#REF!&lt;$BB$3),"",IF(#REF!="LER","06,",IF(#REF!="LOR","11,",IF(#REF!="LEB","11,",IF(#REF!="LOB","06,",IF(#REF!="HER","24,",IF(#REF!="HOR","29,",IF(#REF!="HEB","29,",IF(#REF!="HOB","24,",""))))))))),"")</f>
        <v/>
      </c>
      <c r="BK1956" s="76"/>
      <c r="BL1956" s="76"/>
      <c r="BM1956" s="76"/>
      <c r="BN1956" s="76"/>
      <c r="BO1956" s="76"/>
      <c r="BP1956" s="76"/>
      <c r="BQ1956" s="76"/>
      <c r="BR1956" s="76"/>
      <c r="BS1956" s="92">
        <f t="shared" si="2711"/>
        <v>0</v>
      </c>
      <c r="BT1956" s="76"/>
      <c r="BU1956" s="76"/>
      <c r="BV1956" s="67" t="str">
        <f t="shared" si="2680"/>
        <v/>
      </c>
      <c r="BW1956" s="76" t="str">
        <f>IF($A1955&lt;&gt;"",IF(OR(EE1955&lt;&gt;0,EF1955&lt;&gt;0,#REF!&lt;$BB$3),"",IF(#REF!="LER","07,",IF(#REF!="LOR","12,",IF(#REF!="LEB","12,",IF(#REF!="LOB","08,",IF(#REF!="HER","25,",IF(#REF!="HOR","30,",IF(#REF!="HEB","30,",IF(#REF!="HOB","25,",""))))))))),"")</f>
        <v/>
      </c>
      <c r="BX1956" s="76" t="str">
        <f>IF($A1955&lt;&gt;"",IF(OR(EE1955&lt;&gt;0,EF1955&lt;&gt;0,#REF!&lt;$BB$3),"",IF(#REF!="LER","08,",IF(#REF!="LOR","13,",IF(#REF!="LEB","13,",IF(#REF!="LOB","09,",IF(#REF!="HER","26,",IF(#REF!="HOR","31,",IF(#REF!="HEB","31,",IF(#REF!="HOB","26,",""))))))))),"")</f>
        <v/>
      </c>
      <c r="BY1956" s="76" t="str">
        <f>IF($A1955&lt;&gt;"",IF(OR(EE1955&lt;&gt;0,EF1955&lt;&gt;0,#REF!&lt;$BB$3),"",IF(#REF!="LER","09,",IF(#REF!="LOR","14,",IF(#REF!="LEB","14,",IF(#REF!="LOB","10,",IF(#REF!="HER","27,",IF(#REF!="HOR","32,",IF(#REF!="HEB","32,",IF(#REF!="HOB","27,",""))))))))),"")</f>
        <v/>
      </c>
      <c r="BZ1956" s="76" t="str">
        <f>IF($A1955&lt;&gt;"",IF(OR(EE1955&lt;&gt;0,EF1955&lt;&gt;0,#REF!&lt;$BB$3),"",IF(#REF!="LER","10,",IF(#REF!="LOR","15,",IF(#REF!="LEB","15,",IF(#REF!="LOB","11,",IF(#REF!="HER","28,",IF(#REF!="HOR","33,",IF(#REF!="HEB","33,",IF(#REF!="HOB","28,",""))))))))),"")</f>
        <v/>
      </c>
      <c r="CA1956" s="76" t="str">
        <f>IF($A1955&lt;&gt;"",IF(OR(EE1955&lt;&gt;0,EF1955&lt;&gt;0,#REF!&lt;$BB$3),"",IF(#REF!="LER","12,",IF(#REF!="LOR","16,",IF(#REF!="LEB","16,",IF(#REF!="LOB","13,",IF(#REF!="HER","30,",IF(#REF!="HOR","34,",IF(#REF!="HEB","34,",IF(#REF!="HOB","29,",""))))))))),"")</f>
        <v/>
      </c>
      <c r="CB1956" s="76" t="str">
        <f>IF($A1955&lt;&gt;"",IF(OR(EE1955&lt;&gt;0,EF1955&lt;&gt;0,#REF!&lt;$BB$3),"",IF(#REF!="LER","14,",IF(#REF!="LOR","17,",IF(#REF!="LEB","17,",IF(#REF!="LOB","15,",IF(#REF!="HER","32,",IF(#REF!="HOR","35,",IF(#REF!="HEB","35,",IF(#REF!="HOB","31,",""))))))))),"")</f>
        <v/>
      </c>
      <c r="CC1956" s="76" t="str">
        <f>IF($A1955&lt;&gt;"",IF(OR(EE1955&lt;&gt;0,EF1955&lt;&gt;0,#REF!&lt;$BB$3),"",IF(#REF!="LER","16,",IF(#REF!="LOR","18,",IF(#REF!="LEB","18,",IF(#REF!="LOB","17,",IF(#REF!="HER","34,",IF(#REF!="HOR","36,",IF(#REF!="HEB","36,",IF(#REF!="HOB","33,",""))))))))),"")</f>
        <v/>
      </c>
      <c r="CD1956" s="60" t="b">
        <f t="shared" si="2699"/>
        <v>0</v>
      </c>
      <c r="CE1956" s="60" t="b">
        <f t="shared" si="2700"/>
        <v>0</v>
      </c>
      <c r="CF1956" s="60" t="b">
        <f t="shared" si="2701"/>
        <v>0</v>
      </c>
      <c r="CG1956" s="60" t="b">
        <f t="shared" si="2702"/>
        <v>0</v>
      </c>
      <c r="CH1956" s="60" t="b">
        <f t="shared" si="2703"/>
        <v>0</v>
      </c>
      <c r="CI1956" s="60" t="b">
        <f t="shared" si="2704"/>
        <v>0</v>
      </c>
      <c r="CJ1956" s="60" t="b">
        <f t="shared" si="2705"/>
        <v>0</v>
      </c>
      <c r="CK1956" s="60"/>
      <c r="CL1956" s="61">
        <f t="shared" si="2671"/>
        <v>0</v>
      </c>
      <c r="CM1956" s="92">
        <f t="shared" si="2712"/>
        <v>0</v>
      </c>
      <c r="CN1956" s="13">
        <f t="shared" si="2707"/>
        <v>0</v>
      </c>
      <c r="CO1956" s="11" t="e">
        <f>IF(#REF!&lt;&gt;"",BC1956+CO1955,0)</f>
        <v>#REF!</v>
      </c>
      <c r="CQ1956" s="11">
        <f t="shared" si="2708"/>
        <v>0</v>
      </c>
    </row>
    <row r="1957" spans="20:95" x14ac:dyDescent="0.2">
      <c r="T1957" s="67" t="str">
        <f t="shared" si="2677"/>
        <v/>
      </c>
      <c r="U1957" s="76" t="str">
        <f>IF($A1956&lt;&gt;"",IF(OR(CR1956&lt;&gt;0,CS1956&lt;&gt;0,#REF!&lt;$BB$3),"",IF(#REF!="LER","01,",IF(#REF!="LOR","01,",IF(#REF!="LEB","02,",IF(#REF!="LOB","01,",IF(#REF!="HER","19,",IF(#REF!="HOR","19,",IF(#REF!="HEB","20,",IF(#REF!="HOB","19,",""))))))))),"")</f>
        <v/>
      </c>
      <c r="V1957" s="76" t="str">
        <f>IF($A1956&lt;&gt;"",IF(OR(CR1956&lt;&gt;0,CS1956&lt;&gt;0,#REF!&lt;$BB$3),"",IF(#REF!="LER","02,",IF(#REF!="LOR","03,",IF(#REF!="LEB","04,",IF(#REF!="LOB","02,",IF(#REF!="HER","20,",IF(#REF!="HOR","21,",IF(#REF!="HEB","22,",IF(#REF!="HOB","20,",""))))))))),"")</f>
        <v/>
      </c>
      <c r="W1957" s="76" t="str">
        <f>IF($A1956&lt;&gt;"",IF(OR(CR1956&lt;&gt;0,CS1956&lt;&gt;0,#REF!&lt;$BB$3),"",IF(#REF!="LER","03,",IF(#REF!="LOR","05,",IF(#REF!="LEB","06,",IF(#REF!="LOB","03,",IF(#REF!="HER","21,",IF(#REF!="HOR","23,",IF(#REF!="HEB","24,",IF(#REF!="HOB","21,",""))))))))),"")</f>
        <v/>
      </c>
      <c r="X1957" s="76" t="str">
        <f>IF($A1956&lt;&gt;"",IF(OR(CR1956&lt;&gt;0,CS1956&lt;&gt;0,#REF!&lt;$BB$3),"",IF(#REF!="LER","04,",IF(#REF!="LOR","07,",IF(#REF!="LEB","08,",IF(#REF!="LOB","04,",IF(#REF!="HER","22,",IF(#REF!="HOR","25,",IF(#REF!="HEB","26,",IF(#REF!="HOB","22,",""))))))))),"")</f>
        <v/>
      </c>
      <c r="Y1957" s="76" t="str">
        <f>IF($A1956&lt;&gt;"",IF(OR(CR1956&lt;&gt;0,CS1956&lt;&gt;0,#REF!&lt;$BB$3),"",IF(#REF!="LER","05,",IF(#REF!="LOR","09,",IF(#REF!="LEB","10,",IF(#REF!="LOB","05,",IF(#REF!="HER","23,",IF(#REF!="HOR","27,",IF(#REF!="HEB","28,",IF(#REF!="HOB","23,",""))))))))),"")</f>
        <v/>
      </c>
      <c r="Z1957" s="76" t="str">
        <f>IF($A1956&lt;&gt;"",IF(OR(CR1956&lt;&gt;0,CS1956&lt;&gt;0,#REF!&lt;$BB$3),"",IF(#REF!="LER","06,",IF(#REF!="LOR","11,",IF(#REF!="LEB","11,",IF(#REF!="LOB","06,",IF(#REF!="HER","24,",IF(#REF!="HOR","29,",IF(#REF!="HEB","29,",IF(#REF!="HOB","24,",""))))))))),"")</f>
        <v/>
      </c>
      <c r="AA1957" s="76"/>
      <c r="AB1957" s="76"/>
      <c r="AC1957" s="76"/>
      <c r="AD1957" s="76"/>
      <c r="AE1957" s="76"/>
      <c r="AF1957" s="76"/>
      <c r="AG1957" s="76"/>
      <c r="AH1957" s="76"/>
      <c r="AI1957" s="76"/>
      <c r="AJ1957" s="76"/>
      <c r="AK1957" s="67" t="str">
        <f t="shared" si="2678"/>
        <v/>
      </c>
      <c r="AL1957" s="76" t="str">
        <f>IF($A1956&lt;&gt;"",IF(OR(CR1956&lt;&gt;0,CS1956&lt;&gt;0,#REF!&lt;$BB$3),"",IF(#REF!="LER","07,",IF(#REF!="LOR","12,",IF(#REF!="LEB","12,",IF(#REF!="LOB","08,",IF(#REF!="HER","25,",IF(#REF!="HOR","30,",IF(#REF!="HEB","30,",IF(#REF!="HOB","25,",""))))))))),"")</f>
        <v/>
      </c>
      <c r="AM1957" s="76" t="str">
        <f>IF($A1956&lt;&gt;"",IF(OR(CR1956&lt;&gt;0,CS1956&lt;&gt;0,#REF!&lt;$BB$3),"",IF(#REF!="LER","08,",IF(#REF!="LOR","13,",IF(#REF!="LEB","13,",IF(#REF!="LOB","09,",IF(#REF!="HER","26,",IF(#REF!="HOR","31,",IF(#REF!="HEB","31,",IF(#REF!="HOB","26,",""))))))))),"")</f>
        <v/>
      </c>
      <c r="AN1957" s="76" t="str">
        <f>IF($A1956&lt;&gt;"",IF(OR(CR1956&lt;&gt;0,CS1956&lt;&gt;0,#REF!&lt;$BB$3),"",IF(#REF!="LER","09,",IF(#REF!="LOR","14,",IF(#REF!="LEB","14,",IF(#REF!="LOB","10,",IF(#REF!="HER","27,",IF(#REF!="HOR","32,",IF(#REF!="HEB","32,",IF(#REF!="HOB","27,",""))))))))),"")</f>
        <v/>
      </c>
      <c r="AO1957" s="76" t="str">
        <f>IF($A1956&lt;&gt;"",IF(OR(CR1956&lt;&gt;0,CS1956&lt;&gt;0,#REF!&lt;$BB$3),"",IF(#REF!="LER","10,",IF(#REF!="LOR","15,",IF(#REF!="LEB","15,",IF(#REF!="LOB","11,",IF(#REF!="HER","28,",IF(#REF!="HOR","33,",IF(#REF!="HEB","33,",IF(#REF!="HOB","28,",""))))))))),"")</f>
        <v/>
      </c>
      <c r="AP1957" s="76" t="str">
        <f>IF($A1956&lt;&gt;"",IF(OR(CR1956&lt;&gt;0,CS1956&lt;&gt;0,#REF!&lt;$BB$3),"",IF(#REF!="LER","12,",IF(#REF!="LOR","16,",IF(#REF!="LEB","16,",IF(#REF!="LOB","13,",IF(#REF!="HER","30,",IF(#REF!="HOR","34,",IF(#REF!="HEB","34,",IF(#REF!="HOB","29,",""))))))))),"")</f>
        <v/>
      </c>
      <c r="AQ1957" s="76" t="str">
        <f>IF($A1956&lt;&gt;"",IF(OR(CR1956&lt;&gt;0,CS1956&lt;&gt;0,#REF!&lt;$BB$3),"",IF(#REF!="LER","14,",IF(#REF!="LOR","17,",IF(#REF!="LEB","17,",IF(#REF!="LOB","15,",IF(#REF!="HER","32,",IF(#REF!="HOR","35,",IF(#REF!="HEB","35,",IF(#REF!="HOB","31,",""))))))))),"")</f>
        <v/>
      </c>
      <c r="AR1957" s="76" t="str">
        <f>IF($A1956&lt;&gt;"",IF(OR(CR1956&lt;&gt;0,CS1956&lt;&gt;0,#REF!&lt;$BB$3),"",IF(#REF!="LER","16,",IF(#REF!="LOR","18,",IF(#REF!="LEB","18,",IF(#REF!="LOB","17,",IF(#REF!="HER","34,",IF(#REF!="HOR","36,",IF(#REF!="HEB","36,",IF(#REF!="HOB","33,",""))))))))),"")</f>
        <v/>
      </c>
      <c r="AS1957" s="60" t="b">
        <f t="shared" si="2686"/>
        <v>0</v>
      </c>
      <c r="AT1957" s="60" t="b">
        <f t="shared" si="2687"/>
        <v>0</v>
      </c>
      <c r="AU1957" s="60" t="b">
        <f t="shared" si="2688"/>
        <v>0</v>
      </c>
      <c r="AV1957" s="60" t="b">
        <f t="shared" si="2689"/>
        <v>0</v>
      </c>
      <c r="AW1957" s="60" t="b">
        <f t="shared" si="2690"/>
        <v>0</v>
      </c>
      <c r="AX1957" s="60" t="b">
        <f t="shared" si="2691"/>
        <v>0</v>
      </c>
      <c r="AY1957" s="60" t="b">
        <f t="shared" si="2692"/>
        <v>0</v>
      </c>
      <c r="AZ1957" s="60"/>
      <c r="BA1957" s="61">
        <f t="shared" si="2670"/>
        <v>0</v>
      </c>
      <c r="BB1957" s="13">
        <f t="shared" si="2697"/>
        <v>0</v>
      </c>
      <c r="BC1957" s="11" t="e">
        <f>IF(#REF!&lt;&gt;"",S1957+BC1956,0)</f>
        <v>#REF!</v>
      </c>
      <c r="BD1957" s="67" t="str">
        <f t="shared" si="2679"/>
        <v/>
      </c>
      <c r="BE1957" s="76" t="str">
        <f>IF($A1956&lt;&gt;"",IF(OR(EE1956&lt;&gt;0,EF1956&lt;&gt;0,#REF!&lt;$BB$3),"",IF(#REF!="LER","01,",IF(#REF!="LOR","01,",IF(#REF!="LEB","02,",IF(#REF!="LOB","01,",IF(#REF!="HER","19,",IF(#REF!="HOR","19,",IF(#REF!="HEB","20,",IF(#REF!="HOB","19,",""))))))))),"")</f>
        <v/>
      </c>
      <c r="BF1957" s="76" t="str">
        <f>IF($A1956&lt;&gt;"",IF(OR(EE1956&lt;&gt;0,EF1956&lt;&gt;0,#REF!&lt;$BB$3),"",IF(#REF!="LER","02,",IF(#REF!="LOR","03,",IF(#REF!="LEB","04,",IF(#REF!="LOB","02,",IF(#REF!="HER","20,",IF(#REF!="HOR","21,",IF(#REF!="HEB","22,",IF(#REF!="HOB","20,",""))))))))),"")</f>
        <v/>
      </c>
      <c r="BG1957" s="76" t="str">
        <f>IF($A1956&lt;&gt;"",IF(OR(EE1956&lt;&gt;0,EF1956&lt;&gt;0,#REF!&lt;$BB$3),"",IF(#REF!="LER","03,",IF(#REF!="LOR","05,",IF(#REF!="LEB","06,",IF(#REF!="LOB","03,",IF(#REF!="HER","21,",IF(#REF!="HOR","23,",IF(#REF!="HEB","24,",IF(#REF!="HOB","21,",""))))))))),"")</f>
        <v/>
      </c>
      <c r="BH1957" s="76" t="str">
        <f>IF($A1956&lt;&gt;"",IF(OR(EE1956&lt;&gt;0,EF1956&lt;&gt;0,#REF!&lt;$BB$3),"",IF(#REF!="LER","04,",IF(#REF!="LOR","07,",IF(#REF!="LEB","08,",IF(#REF!="LOB","04,",IF(#REF!="HER","22,",IF(#REF!="HOR","25,",IF(#REF!="HEB","26,",IF(#REF!="HOB","22,",""))))))))),"")</f>
        <v/>
      </c>
      <c r="BI1957" s="76" t="str">
        <f>IF($A1956&lt;&gt;"",IF(OR(EE1956&lt;&gt;0,EF1956&lt;&gt;0,#REF!&lt;$BB$3),"",IF(#REF!="LER","05,",IF(#REF!="LOR","09,",IF(#REF!="LEB","10,",IF(#REF!="LOB","05,",IF(#REF!="HER","23,",IF(#REF!="HOR","27,",IF(#REF!="HEB","28,",IF(#REF!="HOB","23,",""))))))))),"")</f>
        <v/>
      </c>
      <c r="BJ1957" s="76" t="str">
        <f>IF($A1956&lt;&gt;"",IF(OR(EE1956&lt;&gt;0,EF1956&lt;&gt;0,#REF!&lt;$BB$3),"",IF(#REF!="LER","06,",IF(#REF!="LOR","11,",IF(#REF!="LEB","11,",IF(#REF!="LOB","06,",IF(#REF!="HER","24,",IF(#REF!="HOR","29,",IF(#REF!="HEB","29,",IF(#REF!="HOB","24,",""))))))))),"")</f>
        <v/>
      </c>
      <c r="BK1957" s="76"/>
      <c r="BL1957" s="76"/>
      <c r="BM1957" s="76"/>
      <c r="BN1957" s="76"/>
      <c r="BO1957" s="76"/>
      <c r="BP1957" s="76"/>
      <c r="BQ1957" s="76"/>
      <c r="BR1957" s="76"/>
      <c r="BS1957" s="92">
        <f t="shared" si="2711"/>
        <v>0</v>
      </c>
      <c r="BT1957" s="76"/>
      <c r="BU1957" s="76"/>
      <c r="BV1957" s="67" t="str">
        <f t="shared" si="2680"/>
        <v/>
      </c>
      <c r="BW1957" s="76" t="str">
        <f>IF($A1956&lt;&gt;"",IF(OR(EE1956&lt;&gt;0,EF1956&lt;&gt;0,#REF!&lt;$BB$3),"",IF(#REF!="LER","07,",IF(#REF!="LOR","12,",IF(#REF!="LEB","12,",IF(#REF!="LOB","08,",IF(#REF!="HER","25,",IF(#REF!="HOR","30,",IF(#REF!="HEB","30,",IF(#REF!="HOB","25,",""))))))))),"")</f>
        <v/>
      </c>
      <c r="BX1957" s="76" t="str">
        <f>IF($A1956&lt;&gt;"",IF(OR(EE1956&lt;&gt;0,EF1956&lt;&gt;0,#REF!&lt;$BB$3),"",IF(#REF!="LER","08,",IF(#REF!="LOR","13,",IF(#REF!="LEB","13,",IF(#REF!="LOB","09,",IF(#REF!="HER","26,",IF(#REF!="HOR","31,",IF(#REF!="HEB","31,",IF(#REF!="HOB","26,",""))))))))),"")</f>
        <v/>
      </c>
      <c r="BY1957" s="76" t="str">
        <f>IF($A1956&lt;&gt;"",IF(OR(EE1956&lt;&gt;0,EF1956&lt;&gt;0,#REF!&lt;$BB$3),"",IF(#REF!="LER","09,",IF(#REF!="LOR","14,",IF(#REF!="LEB","14,",IF(#REF!="LOB","10,",IF(#REF!="HER","27,",IF(#REF!="HOR","32,",IF(#REF!="HEB","32,",IF(#REF!="HOB","27,",""))))))))),"")</f>
        <v/>
      </c>
      <c r="BZ1957" s="76" t="str">
        <f>IF($A1956&lt;&gt;"",IF(OR(EE1956&lt;&gt;0,EF1956&lt;&gt;0,#REF!&lt;$BB$3),"",IF(#REF!="LER","10,",IF(#REF!="LOR","15,",IF(#REF!="LEB","15,",IF(#REF!="LOB","11,",IF(#REF!="HER","28,",IF(#REF!="HOR","33,",IF(#REF!="HEB","33,",IF(#REF!="HOB","28,",""))))))))),"")</f>
        <v/>
      </c>
      <c r="CA1957" s="76" t="str">
        <f>IF($A1956&lt;&gt;"",IF(OR(EE1956&lt;&gt;0,EF1956&lt;&gt;0,#REF!&lt;$BB$3),"",IF(#REF!="LER","12,",IF(#REF!="LOR","16,",IF(#REF!="LEB","16,",IF(#REF!="LOB","13,",IF(#REF!="HER","30,",IF(#REF!="HOR","34,",IF(#REF!="HEB","34,",IF(#REF!="HOB","29,",""))))))))),"")</f>
        <v/>
      </c>
      <c r="CB1957" s="76" t="str">
        <f>IF($A1956&lt;&gt;"",IF(OR(EE1956&lt;&gt;0,EF1956&lt;&gt;0,#REF!&lt;$BB$3),"",IF(#REF!="LER","14,",IF(#REF!="LOR","17,",IF(#REF!="LEB","17,",IF(#REF!="LOB","15,",IF(#REF!="HER","32,",IF(#REF!="HOR","35,",IF(#REF!="HEB","35,",IF(#REF!="HOB","31,",""))))))))),"")</f>
        <v/>
      </c>
      <c r="CC1957" s="76" t="str">
        <f>IF($A1956&lt;&gt;"",IF(OR(EE1956&lt;&gt;0,EF1956&lt;&gt;0,#REF!&lt;$BB$3),"",IF(#REF!="LER","16,",IF(#REF!="LOR","18,",IF(#REF!="LEB","18,",IF(#REF!="LOB","17,",IF(#REF!="HER","34,",IF(#REF!="HOR","36,",IF(#REF!="HEB","36,",IF(#REF!="HOB","33,",""))))))))),"")</f>
        <v/>
      </c>
      <c r="CD1957" s="60" t="b">
        <f t="shared" si="2699"/>
        <v>0</v>
      </c>
      <c r="CE1957" s="60" t="b">
        <f t="shared" si="2700"/>
        <v>0</v>
      </c>
      <c r="CF1957" s="60" t="b">
        <f t="shared" si="2701"/>
        <v>0</v>
      </c>
      <c r="CG1957" s="60" t="b">
        <f t="shared" si="2702"/>
        <v>0</v>
      </c>
      <c r="CH1957" s="60" t="b">
        <f t="shared" si="2703"/>
        <v>0</v>
      </c>
      <c r="CI1957" s="60" t="b">
        <f t="shared" si="2704"/>
        <v>0</v>
      </c>
      <c r="CJ1957" s="60" t="b">
        <f t="shared" si="2705"/>
        <v>0</v>
      </c>
      <c r="CK1957" s="60"/>
      <c r="CL1957" s="61">
        <f t="shared" si="2671"/>
        <v>0</v>
      </c>
      <c r="CM1957" s="92">
        <f t="shared" si="2712"/>
        <v>0</v>
      </c>
      <c r="CN1957" s="13">
        <f t="shared" si="2707"/>
        <v>0</v>
      </c>
      <c r="CO1957" s="11" t="e">
        <f>IF(#REF!&lt;&gt;"",BC1957+CO1956,0)</f>
        <v>#REF!</v>
      </c>
      <c r="CQ1957" s="11">
        <f t="shared" si="2708"/>
        <v>0</v>
      </c>
    </row>
    <row r="1958" spans="20:95" x14ac:dyDescent="0.2">
      <c r="T1958" s="67" t="str">
        <f t="shared" si="2677"/>
        <v/>
      </c>
      <c r="U1958" s="76" t="str">
        <f>IF($A1957&lt;&gt;"",IF(OR(CR1957&lt;&gt;0,CS1957&lt;&gt;0,$BB$3&gt;0),"",IF(#REF!="LER","01,",IF(#REF!="LOR","01,",IF(#REF!="LEB","02,",IF(#REF!="LOB","01,",IF(#REF!="HER","19,",IF(#REF!="HOR","19,",IF(#REF!="HEB","20,",IF(#REF!="HOB","19,",""))))))))),"")</f>
        <v/>
      </c>
      <c r="V1958" s="76" t="str">
        <f>IF($A1957&lt;&gt;"",IF(OR(CR1957&lt;&gt;0,CS1957&lt;&gt;0,$BB$3&gt;0),"",IF(#REF!="LER","02,",IF(#REF!="LOR","03,",IF(#REF!="LEB","04,",IF(#REF!="LOB","02,",IF(#REF!="HER","20,",IF(#REF!="HOR","21,",IF(#REF!="HEB","22,",IF(#REF!="HOB","20,",""))))))))),"")</f>
        <v/>
      </c>
      <c r="W1958" s="76" t="str">
        <f>IF($A1957&lt;&gt;"",IF(OR(CR1957&lt;&gt;0,CS1957&lt;&gt;0,$BB$3&gt;0),"",IF(#REF!="LER","03,",IF(#REF!="LOR","05,",IF(#REF!="LEB","06,",IF(#REF!="LOB","03,",IF(#REF!="HER","21,",IF(#REF!="HOR","23,",IF(#REF!="HEB","24,",IF(#REF!="HOB","21,",""))))))))),"")</f>
        <v/>
      </c>
      <c r="X1958" s="76" t="str">
        <f>IF($A1957&lt;&gt;"",IF(OR(CR1957&lt;&gt;0,CS1957&lt;&gt;0,$BB$3&gt;0),"",IF(#REF!="LER","04,",IF(#REF!="LOR","07,",IF(#REF!="LEB","08,",IF(#REF!="LOB","04,",IF(#REF!="HER","22,",IF(#REF!="HOR","25,",IF(#REF!="HEB","26,",IF(#REF!="HOB","22,",""))))))))),"")</f>
        <v/>
      </c>
      <c r="Y1958" s="76" t="str">
        <f>IF($A1957&lt;&gt;"",IF(OR(CR1957&lt;&gt;0,CS1957&lt;&gt;0,$BB$3&gt;0),"",IF(#REF!="LER","05,",IF(#REF!="LOR","09,",IF(#REF!="LEB","10,",IF(#REF!="LOB","05,",IF(#REF!="HER","23,",IF(#REF!="HOR","27,",IF(#REF!="HEB","28,",IF(#REF!="HOB","23,",""))))))))),"")</f>
        <v/>
      </c>
      <c r="Z1958" s="76" t="str">
        <f>IF($A1957&lt;&gt;"",IF(OR(CR1957&lt;&gt;0,CS1957&lt;&gt;0,$BB$3&gt;0),"",IF(#REF!="LER","06,",IF(#REF!="LOR","11,",IF(#REF!="LEB","11,",IF(#REF!="LOB","06,",IF(#REF!="HER","24,",IF(#REF!="HOR","29,",IF(#REF!="HEB","29,",IF(#REF!="HOB","24,",""))))))))),"")</f>
        <v/>
      </c>
      <c r="AA1958" s="76"/>
      <c r="AB1958" s="76"/>
      <c r="AC1958" s="76"/>
      <c r="AD1958" s="76"/>
      <c r="AE1958" s="76"/>
      <c r="AF1958" s="76"/>
      <c r="AG1958" s="76"/>
      <c r="AH1958" s="76"/>
      <c r="AI1958" s="76"/>
      <c r="AJ1958" s="76"/>
      <c r="AK1958" s="67" t="str">
        <f t="shared" si="2678"/>
        <v/>
      </c>
      <c r="AL1958" s="76" t="str">
        <f>IF($A1957&lt;&gt;"",IF(OR(CR1957&lt;&gt;0,CS1957&lt;&gt;0,$BB$3&gt;0),"",IF(#REF!="LER","07,",IF(#REF!="LOR","12,",IF(#REF!="LEB","12,",IF(#REF!="LOB","08,",IF(#REF!="HER","25,",IF(#REF!="HOR","30,",IF(#REF!="HEB","30,",IF(#REF!="HOB","25,",""))))))))),"")</f>
        <v/>
      </c>
      <c r="AM1958" s="76" t="str">
        <f>IF($A1957&lt;&gt;"",IF(OR(CR1957&lt;&gt;0,CS1957&lt;&gt;0,$BB$3&gt;0),"",IF(#REF!="LER","08,",IF(#REF!="LOR","13,",IF(#REF!="LEB","13,",IF(#REF!="LOB","09,",IF(#REF!="HER","26,",IF(#REF!="HOR","31,",IF(#REF!="HEB","31,",IF(#REF!="HOB","26,",""))))))))),"")</f>
        <v/>
      </c>
      <c r="AN1958" s="76" t="str">
        <f>IF($A1957&lt;&gt;"",IF(OR(CR1957&lt;&gt;0,CS1957&lt;&gt;0,$BB$3&gt;0),"",IF(#REF!="LER","09,",IF(#REF!="LOR","14,",IF(#REF!="LEB","14,",IF(#REF!="LOB","10,",IF(#REF!="HER","27,",IF(#REF!="HOR","32,",IF(#REF!="HEB","32,",IF(#REF!="HOB","27,",""))))))))),"")</f>
        <v/>
      </c>
      <c r="AO1958" s="76" t="str">
        <f>IF($A1957&lt;&gt;"",IF(OR(CR1957&lt;&gt;0,CS1957&lt;&gt;0,$BB$3&gt;0),"",IF(#REF!="LER","10,",IF(#REF!="LOR","15,",IF(#REF!="LEB","15,",IF(#REF!="LOB","11,",IF(#REF!="HER","28,",IF(#REF!="HOR","33,",IF(#REF!="HEB","33,",IF(#REF!="HOB","28,",""))))))))),"")</f>
        <v/>
      </c>
      <c r="AP1958" s="76" t="str">
        <f>IF($A1957&lt;&gt;"",IF(OR(CR1957&lt;&gt;0,CS1957&lt;&gt;0,$BB$3&gt;0),"",IF(#REF!="LER","12,",IF(#REF!="LOR","16,",IF(#REF!="LEB","16,",IF(#REF!="LOB","13,",IF(#REF!="HER","30,",IF(#REF!="HOR","34,",IF(#REF!="HEB","34,",IF(#REF!="HOB","29,",""))))))))),"")</f>
        <v/>
      </c>
      <c r="AQ1958" s="76" t="str">
        <f>IF($A1957&lt;&gt;"",IF(OR(CR1957&lt;&gt;0,CS1957&lt;&gt;0,$BB$3&gt;0),"",IF(#REF!="LER","14,",IF(#REF!="LOR","17,",IF(#REF!="LEB","17,",IF(#REF!="LOB","15,",IF(#REF!="HER","32,",IF(#REF!="HOR","35,",IF(#REF!="HEB","35,",IF(#REF!="HOB","31,",""))))))))),"")</f>
        <v/>
      </c>
      <c r="AR1958" s="76" t="str">
        <f>IF($A1957&lt;&gt;"",IF(OR(CR1957&lt;&gt;0,CS1957&lt;&gt;0,$BB$3&gt;0),"",IF(#REF!="LER","16,",IF(#REF!="LOR","18,",IF(#REF!="LEB","18,",IF(#REF!="LOB","17,",IF(#REF!="HER","34,",IF(#REF!="HOR","36,",IF(#REF!="HEB","36,",IF(#REF!="HOB","33,",""))))))))),"")</f>
        <v/>
      </c>
      <c r="AS1958" s="60" t="b">
        <f t="shared" si="2686"/>
        <v>0</v>
      </c>
      <c r="AT1958" s="60" t="b">
        <f t="shared" si="2687"/>
        <v>0</v>
      </c>
      <c r="AU1958" s="60" t="b">
        <f t="shared" si="2688"/>
        <v>0</v>
      </c>
      <c r="AV1958" s="60" t="b">
        <f t="shared" si="2689"/>
        <v>0</v>
      </c>
      <c r="AW1958" s="60" t="b">
        <f t="shared" si="2690"/>
        <v>0</v>
      </c>
      <c r="AX1958" s="60" t="b">
        <f t="shared" si="2691"/>
        <v>0</v>
      </c>
      <c r="AY1958" s="60" t="b">
        <f t="shared" si="2692"/>
        <v>0</v>
      </c>
      <c r="AZ1958" s="60"/>
      <c r="BA1958" s="61">
        <f t="shared" si="2670"/>
        <v>0</v>
      </c>
      <c r="BB1958" s="13">
        <f t="shared" si="2697"/>
        <v>0</v>
      </c>
      <c r="BC1958" s="11" t="e">
        <f>IF(#REF!&lt;&gt;"",S1958+BC1957,0)</f>
        <v>#REF!</v>
      </c>
      <c r="BD1958" s="67" t="str">
        <f t="shared" si="2679"/>
        <v/>
      </c>
      <c r="BE1958" s="76" t="str">
        <f>IF($A1957&lt;&gt;"",IF(OR(EE1957&lt;&gt;0,EF1957&lt;&gt;0,$BB$3&gt;0),"",IF(#REF!="LER","01,",IF(#REF!="LOR","01,",IF(#REF!="LEB","02,",IF(#REF!="LOB","01,",IF(#REF!="HER","19,",IF(#REF!="HOR","19,",IF(#REF!="HEB","20,",IF(#REF!="HOB","19,",""))))))))),"")</f>
        <v/>
      </c>
      <c r="BF1958" s="76" t="str">
        <f>IF($A1957&lt;&gt;"",IF(OR(EE1957&lt;&gt;0,EF1957&lt;&gt;0,$BB$3&gt;0),"",IF(#REF!="LER","02,",IF(#REF!="LOR","03,",IF(#REF!="LEB","04,",IF(#REF!="LOB","02,",IF(#REF!="HER","20,",IF(#REF!="HOR","21,",IF(#REF!="HEB","22,",IF(#REF!="HOB","20,",""))))))))),"")</f>
        <v/>
      </c>
      <c r="BG1958" s="76" t="str">
        <f>IF($A1957&lt;&gt;"",IF(OR(EE1957&lt;&gt;0,EF1957&lt;&gt;0,$BB$3&gt;0),"",IF(#REF!="LER","03,",IF(#REF!="LOR","05,",IF(#REF!="LEB","06,",IF(#REF!="LOB","03,",IF(#REF!="HER","21,",IF(#REF!="HOR","23,",IF(#REF!="HEB","24,",IF(#REF!="HOB","21,",""))))))))),"")</f>
        <v/>
      </c>
      <c r="BH1958" s="76" t="str">
        <f>IF($A1957&lt;&gt;"",IF(OR(EE1957&lt;&gt;0,EF1957&lt;&gt;0,$BB$3&gt;0),"",IF(#REF!="LER","04,",IF(#REF!="LOR","07,",IF(#REF!="LEB","08,",IF(#REF!="LOB","04,",IF(#REF!="HER","22,",IF(#REF!="HOR","25,",IF(#REF!="HEB","26,",IF(#REF!="HOB","22,",""))))))))),"")</f>
        <v/>
      </c>
      <c r="BI1958" s="76" t="str">
        <f>IF($A1957&lt;&gt;"",IF(OR(EE1957&lt;&gt;0,EF1957&lt;&gt;0,$BB$3&gt;0),"",IF(#REF!="LER","05,",IF(#REF!="LOR","09,",IF(#REF!="LEB","10,",IF(#REF!="LOB","05,",IF(#REF!="HER","23,",IF(#REF!="HOR","27,",IF(#REF!="HEB","28,",IF(#REF!="HOB","23,",""))))))))),"")</f>
        <v/>
      </c>
      <c r="BJ1958" s="76" t="str">
        <f>IF($A1957&lt;&gt;"",IF(OR(EE1957&lt;&gt;0,EF1957&lt;&gt;0,$BB$3&gt;0),"",IF(#REF!="LER","06,",IF(#REF!="LOR","11,",IF(#REF!="LEB","11,",IF(#REF!="LOB","06,",IF(#REF!="HER","24,",IF(#REF!="HOR","29,",IF(#REF!="HEB","29,",IF(#REF!="HOB","24,",""))))))))),"")</f>
        <v/>
      </c>
      <c r="BK1958" s="76"/>
      <c r="BL1958" s="76"/>
      <c r="BM1958" s="76"/>
      <c r="BN1958" s="76"/>
      <c r="BO1958" s="76"/>
      <c r="BP1958" s="76"/>
      <c r="BQ1958" s="76"/>
      <c r="BR1958" s="76"/>
      <c r="BS1958" s="93"/>
      <c r="BT1958" s="76"/>
      <c r="BU1958" s="76"/>
      <c r="BV1958" s="67" t="str">
        <f t="shared" si="2680"/>
        <v/>
      </c>
      <c r="BW1958" s="76" t="str">
        <f>IF($A1957&lt;&gt;"",IF(OR(EE1957&lt;&gt;0,EF1957&lt;&gt;0,$BB$3&gt;0),"",IF(#REF!="LER","07,",IF(#REF!="LOR","12,",IF(#REF!="LEB","12,",IF(#REF!="LOB","08,",IF(#REF!="HER","25,",IF(#REF!="HOR","30,",IF(#REF!="HEB","30,",IF(#REF!="HOB","25,",""))))))))),"")</f>
        <v/>
      </c>
      <c r="BX1958" s="76" t="str">
        <f>IF($A1957&lt;&gt;"",IF(OR(EE1957&lt;&gt;0,EF1957&lt;&gt;0,$BB$3&gt;0),"",IF(#REF!="LER","08,",IF(#REF!="LOR","13,",IF(#REF!="LEB","13,",IF(#REF!="LOB","09,",IF(#REF!="HER","26,",IF(#REF!="HOR","31,",IF(#REF!="HEB","31,",IF(#REF!="HOB","26,",""))))))))),"")</f>
        <v/>
      </c>
      <c r="BY1958" s="76" t="str">
        <f>IF($A1957&lt;&gt;"",IF(OR(EE1957&lt;&gt;0,EF1957&lt;&gt;0,$BB$3&gt;0),"",IF(#REF!="LER","09,",IF(#REF!="LOR","14,",IF(#REF!="LEB","14,",IF(#REF!="LOB","10,",IF(#REF!="HER","27,",IF(#REF!="HOR","32,",IF(#REF!="HEB","32,",IF(#REF!="HOB","27,",""))))))))),"")</f>
        <v/>
      </c>
      <c r="BZ1958" s="76" t="str">
        <f>IF($A1957&lt;&gt;"",IF(OR(EE1957&lt;&gt;0,EF1957&lt;&gt;0,$BB$3&gt;0),"",IF(#REF!="LER","10,",IF(#REF!="LOR","15,",IF(#REF!="LEB","15,",IF(#REF!="LOB","11,",IF(#REF!="HER","28,",IF(#REF!="HOR","33,",IF(#REF!="HEB","33,",IF(#REF!="HOB","28,",""))))))))),"")</f>
        <v/>
      </c>
      <c r="CA1958" s="76" t="str">
        <f>IF($A1957&lt;&gt;"",IF(OR(EE1957&lt;&gt;0,EF1957&lt;&gt;0,$BB$3&gt;0),"",IF(#REF!="LER","12,",IF(#REF!="LOR","16,",IF(#REF!="LEB","16,",IF(#REF!="LOB","13,",IF(#REF!="HER","30,",IF(#REF!="HOR","34,",IF(#REF!="HEB","34,",IF(#REF!="HOB","29,",""))))))))),"")</f>
        <v/>
      </c>
      <c r="CB1958" s="76" t="str">
        <f>IF($A1957&lt;&gt;"",IF(OR(EE1957&lt;&gt;0,EF1957&lt;&gt;0,$BB$3&gt;0),"",IF(#REF!="LER","14,",IF(#REF!="LOR","17,",IF(#REF!="LEB","17,",IF(#REF!="LOB","15,",IF(#REF!="HER","32,",IF(#REF!="HOR","35,",IF(#REF!="HEB","35,",IF(#REF!="HOB","31,",""))))))))),"")</f>
        <v/>
      </c>
      <c r="CC1958" s="76" t="str">
        <f>IF($A1957&lt;&gt;"",IF(OR(EE1957&lt;&gt;0,EF1957&lt;&gt;0,$BB$3&gt;0),"",IF(#REF!="LER","16,",IF(#REF!="LOR","18,",IF(#REF!="LEB","18,",IF(#REF!="LOB","17,",IF(#REF!="HER","34,",IF(#REF!="HOR","36,",IF(#REF!="HEB","36,",IF(#REF!="HOB","33,",""))))))))),"")</f>
        <v/>
      </c>
      <c r="CD1958" s="60" t="b">
        <f t="shared" si="2699"/>
        <v>0</v>
      </c>
      <c r="CE1958" s="60" t="b">
        <f t="shared" si="2700"/>
        <v>0</v>
      </c>
      <c r="CF1958" s="60" t="b">
        <f t="shared" si="2701"/>
        <v>0</v>
      </c>
      <c r="CG1958" s="60" t="b">
        <f t="shared" si="2702"/>
        <v>0</v>
      </c>
      <c r="CH1958" s="60" t="b">
        <f t="shared" si="2703"/>
        <v>0</v>
      </c>
      <c r="CI1958" s="60" t="b">
        <f t="shared" si="2704"/>
        <v>0</v>
      </c>
      <c r="CJ1958" s="60" t="b">
        <f t="shared" si="2705"/>
        <v>0</v>
      </c>
      <c r="CK1958" s="60"/>
      <c r="CL1958" s="61">
        <f t="shared" si="2671"/>
        <v>0</v>
      </c>
      <c r="CM1958" s="93"/>
      <c r="CN1958" s="13">
        <f t="shared" si="2707"/>
        <v>0</v>
      </c>
      <c r="CO1958" s="11" t="e">
        <f>IF(#REF!&lt;&gt;"",BC1958+CO1957,0)</f>
        <v>#REF!</v>
      </c>
      <c r="CQ1958" s="11">
        <f t="shared" si="2708"/>
        <v>0</v>
      </c>
    </row>
    <row r="1959" spans="20:95" x14ac:dyDescent="0.2">
      <c r="T1959" s="67" t="str">
        <f t="shared" si="2677"/>
        <v/>
      </c>
      <c r="U1959" s="76" t="str">
        <f>IF($A1958&lt;&gt;"",IF(OR(CR1958&lt;&gt;0,CS1958&lt;&gt;0,#REF!&lt;$BB$3),"",IF(#REF!="LER","01,",IF(#REF!="LOR","01,",IF(#REF!="LEB","02,",IF(#REF!="LOB","01,",IF(#REF!="HER","19,",IF(#REF!="HOR","19,",IF(#REF!="HEB","20,",IF(#REF!="HOB","19,",""))))))))),"")</f>
        <v/>
      </c>
      <c r="V1959" s="76" t="str">
        <f>IF($A1958&lt;&gt;"",IF(OR(CR1958&lt;&gt;0,CS1958&lt;&gt;0,#REF!&lt;$BB$3),"",IF(#REF!="LER","02,",IF(#REF!="LOR","03,",IF(#REF!="LEB","04,",IF(#REF!="LOB","02,",IF(#REF!="HER","20,",IF(#REF!="HOR","21,",IF(#REF!="HEB","22,",IF(#REF!="HOB","20,",""))))))))),"")</f>
        <v/>
      </c>
      <c r="W1959" s="76" t="str">
        <f>IF($A1958&lt;&gt;"",IF(OR(CR1958&lt;&gt;0,CS1958&lt;&gt;0,#REF!&lt;$BB$3),"",IF(#REF!="LER","03,",IF(#REF!="LOR","05,",IF(#REF!="LEB","06,",IF(#REF!="LOB","03,",IF(#REF!="HER","21,",IF(#REF!="HOR","23,",IF(#REF!="HEB","24,",IF(#REF!="HOB","21,",""))))))))),"")</f>
        <v/>
      </c>
      <c r="X1959" s="76" t="str">
        <f>IF($A1958&lt;&gt;"",IF(OR(CR1958&lt;&gt;0,CS1958&lt;&gt;0,#REF!&lt;$BB$3),"",IF(#REF!="LER","04,",IF(#REF!="LOR","07,",IF(#REF!="LEB","08,",IF(#REF!="LOB","04,",IF(#REF!="HER","22,",IF(#REF!="HOR","25,",IF(#REF!="HEB","26,",IF(#REF!="HOB","22,",""))))))))),"")</f>
        <v/>
      </c>
      <c r="Y1959" s="76" t="str">
        <f>IF($A1958&lt;&gt;"",IF(OR(CR1958&lt;&gt;0,CS1958&lt;&gt;0,#REF!&lt;$BB$3),"",IF(#REF!="LER","05,",IF(#REF!="LOR","09,",IF(#REF!="LEB","10,",IF(#REF!="LOB","05,",IF(#REF!="HER","23,",IF(#REF!="HOR","27,",IF(#REF!="HEB","28,",IF(#REF!="HOB","23,",""))))))))),"")</f>
        <v/>
      </c>
      <c r="Z1959" s="76" t="str">
        <f>IF($A1958&lt;&gt;"",IF(OR(CR1958&lt;&gt;0,CS1958&lt;&gt;0,#REF!&lt;$BB$3),"",IF(#REF!="LER","06,",IF(#REF!="LOR","11,",IF(#REF!="LEB","11,",IF(#REF!="LOB","06,",IF(#REF!="HER","24,",IF(#REF!="HOR","29,",IF(#REF!="HEB","29,",IF(#REF!="HOB","24,",""))))))))),"")</f>
        <v/>
      </c>
      <c r="AA1959" s="76"/>
      <c r="AB1959" s="76"/>
      <c r="AC1959" s="76"/>
      <c r="AD1959" s="76"/>
      <c r="AE1959" s="76"/>
      <c r="AF1959" s="76"/>
      <c r="AG1959" s="76"/>
      <c r="AH1959" s="76"/>
      <c r="AI1959" s="76"/>
      <c r="AJ1959" s="76"/>
      <c r="AK1959" s="67" t="str">
        <f t="shared" si="2678"/>
        <v/>
      </c>
      <c r="AL1959" s="76" t="str">
        <f>IF($A1958&lt;&gt;"",IF(OR(CR1958&lt;&gt;0,CS1958&lt;&gt;0,#REF!&lt;$BB$3),"",IF(#REF!="LER","07,",IF(#REF!="LOR","12,",IF(#REF!="LEB","12,",IF(#REF!="LOB","08,",IF(#REF!="HER","25,",IF(#REF!="HOR","30,",IF(#REF!="HEB","30,",IF(#REF!="HOB","25,",""))))))))),"")</f>
        <v/>
      </c>
      <c r="AM1959" s="76" t="str">
        <f>IF($A1958&lt;&gt;"",IF(OR(CR1958&lt;&gt;0,CS1958&lt;&gt;0,#REF!&lt;$BB$3),"",IF(#REF!="LER","08,",IF(#REF!="LOR","13,",IF(#REF!="LEB","13,",IF(#REF!="LOB","09,",IF(#REF!="HER","26,",IF(#REF!="HOR","31,",IF(#REF!="HEB","31,",IF(#REF!="HOB","26,",""))))))))),"")</f>
        <v/>
      </c>
      <c r="AN1959" s="76" t="str">
        <f>IF($A1958&lt;&gt;"",IF(OR(CR1958&lt;&gt;0,CS1958&lt;&gt;0,#REF!&lt;$BB$3),"",IF(#REF!="LER","09,",IF(#REF!="LOR","14,",IF(#REF!="LEB","14,",IF(#REF!="LOB","10,",IF(#REF!="HER","27,",IF(#REF!="HOR","32,",IF(#REF!="HEB","32,",IF(#REF!="HOB","27,",""))))))))),"")</f>
        <v/>
      </c>
      <c r="AO1959" s="76" t="str">
        <f>IF($A1958&lt;&gt;"",IF(OR(CR1958&lt;&gt;0,CS1958&lt;&gt;0,#REF!&lt;$BB$3),"",IF(#REF!="LER","10,",IF(#REF!="LOR","15,",IF(#REF!="LEB","15,",IF(#REF!="LOB","11,",IF(#REF!="HER","28,",IF(#REF!="HOR","33,",IF(#REF!="HEB","33,",IF(#REF!="HOB","28,",""))))))))),"")</f>
        <v/>
      </c>
      <c r="AP1959" s="76" t="str">
        <f>IF($A1958&lt;&gt;"",IF(OR(CR1958&lt;&gt;0,CS1958&lt;&gt;0,#REF!&lt;$BB$3),"",IF(#REF!="LER","12,",IF(#REF!="LOR","16,",IF(#REF!="LEB","16,",IF(#REF!="LOB","13,",IF(#REF!="HER","30,",IF(#REF!="HOR","34,",IF(#REF!="HEB","34,",IF(#REF!="HOB","29,",""))))))))),"")</f>
        <v/>
      </c>
      <c r="AQ1959" s="76" t="str">
        <f>IF($A1958&lt;&gt;"",IF(OR(CR1958&lt;&gt;0,CS1958&lt;&gt;0,#REF!&lt;$BB$3),"",IF(#REF!="LER","14,",IF(#REF!="LOR","17,",IF(#REF!="LEB","17,",IF(#REF!="LOB","15,",IF(#REF!="HER","32,",IF(#REF!="HOR","35,",IF(#REF!="HEB","35,",IF(#REF!="HOB","31,",""))))))))),"")</f>
        <v/>
      </c>
      <c r="AR1959" s="76" t="str">
        <f>IF($A1958&lt;&gt;"",IF(OR(CR1958&lt;&gt;0,CS1958&lt;&gt;0,#REF!&lt;$BB$3),"",IF(#REF!="LER","16,",IF(#REF!="LOR","18,",IF(#REF!="LEB","18,",IF(#REF!="LOB","17,",IF(#REF!="HER","34,",IF(#REF!="HOR","36,",IF(#REF!="HEB","36,",IF(#REF!="HOB","33,",""))))))))),"")</f>
        <v/>
      </c>
      <c r="AS1959" s="60" t="b">
        <f t="shared" si="2686"/>
        <v>0</v>
      </c>
      <c r="AT1959" s="60" t="b">
        <f t="shared" si="2687"/>
        <v>0</v>
      </c>
      <c r="AU1959" s="60" t="b">
        <f t="shared" si="2688"/>
        <v>0</v>
      </c>
      <c r="AV1959" s="60" t="b">
        <f t="shared" si="2689"/>
        <v>0</v>
      </c>
      <c r="AW1959" s="60" t="b">
        <f t="shared" si="2690"/>
        <v>0</v>
      </c>
      <c r="AX1959" s="60" t="b">
        <f t="shared" si="2691"/>
        <v>0</v>
      </c>
      <c r="AY1959" s="60" t="b">
        <f t="shared" si="2692"/>
        <v>0</v>
      </c>
      <c r="AZ1959" s="60"/>
      <c r="BA1959" s="61">
        <f t="shared" ref="BA1959:BA2020" si="2713">IF(BB1959&gt;0,1,IF(BB1959&lt;0,BA1958+1,BA1958))</f>
        <v>0</v>
      </c>
      <c r="BB1959" s="13">
        <f t="shared" si="2697"/>
        <v>0</v>
      </c>
      <c r="BC1959" s="11" t="e">
        <f>IF(#REF!&lt;&gt;"",S1959+BC1958,0)</f>
        <v>#REF!</v>
      </c>
      <c r="BD1959" s="67" t="str">
        <f t="shared" si="2679"/>
        <v/>
      </c>
      <c r="BE1959" s="76" t="str">
        <f>IF($A1958&lt;&gt;"",IF(OR(EE1958&lt;&gt;0,EF1958&lt;&gt;0,#REF!&lt;$BB$3),"",IF(#REF!="LER","01,",IF(#REF!="LOR","01,",IF(#REF!="LEB","02,",IF(#REF!="LOB","01,",IF(#REF!="HER","19,",IF(#REF!="HOR","19,",IF(#REF!="HEB","20,",IF(#REF!="HOB","19,",""))))))))),"")</f>
        <v/>
      </c>
      <c r="BF1959" s="76" t="str">
        <f>IF($A1958&lt;&gt;"",IF(OR(EE1958&lt;&gt;0,EF1958&lt;&gt;0,#REF!&lt;$BB$3),"",IF(#REF!="LER","02,",IF(#REF!="LOR","03,",IF(#REF!="LEB","04,",IF(#REF!="LOB","02,",IF(#REF!="HER","20,",IF(#REF!="HOR","21,",IF(#REF!="HEB","22,",IF(#REF!="HOB","20,",""))))))))),"")</f>
        <v/>
      </c>
      <c r="BG1959" s="76" t="str">
        <f>IF($A1958&lt;&gt;"",IF(OR(EE1958&lt;&gt;0,EF1958&lt;&gt;0,#REF!&lt;$BB$3),"",IF(#REF!="LER","03,",IF(#REF!="LOR","05,",IF(#REF!="LEB","06,",IF(#REF!="LOB","03,",IF(#REF!="HER","21,",IF(#REF!="HOR","23,",IF(#REF!="HEB","24,",IF(#REF!="HOB","21,",""))))))))),"")</f>
        <v/>
      </c>
      <c r="BH1959" s="76" t="str">
        <f>IF($A1958&lt;&gt;"",IF(OR(EE1958&lt;&gt;0,EF1958&lt;&gt;0,#REF!&lt;$BB$3),"",IF(#REF!="LER","04,",IF(#REF!="LOR","07,",IF(#REF!="LEB","08,",IF(#REF!="LOB","04,",IF(#REF!="HER","22,",IF(#REF!="HOR","25,",IF(#REF!="HEB","26,",IF(#REF!="HOB","22,",""))))))))),"")</f>
        <v/>
      </c>
      <c r="BI1959" s="76" t="str">
        <f>IF($A1958&lt;&gt;"",IF(OR(EE1958&lt;&gt;0,EF1958&lt;&gt;0,#REF!&lt;$BB$3),"",IF(#REF!="LER","05,",IF(#REF!="LOR","09,",IF(#REF!="LEB","10,",IF(#REF!="LOB","05,",IF(#REF!="HER","23,",IF(#REF!="HOR","27,",IF(#REF!="HEB","28,",IF(#REF!="HOB","23,",""))))))))),"")</f>
        <v/>
      </c>
      <c r="BJ1959" s="76" t="str">
        <f>IF($A1958&lt;&gt;"",IF(OR(EE1958&lt;&gt;0,EF1958&lt;&gt;0,#REF!&lt;$BB$3),"",IF(#REF!="LER","06,",IF(#REF!="LOR","11,",IF(#REF!="LEB","11,",IF(#REF!="LOB","06,",IF(#REF!="HER","24,",IF(#REF!="HOR","29,",IF(#REF!="HEB","29,",IF(#REF!="HOB","24,",""))))))))),"")</f>
        <v/>
      </c>
      <c r="BK1959" s="76"/>
      <c r="BL1959" s="76"/>
      <c r="BM1959" s="76"/>
      <c r="BN1959" s="76"/>
      <c r="BO1959" s="76"/>
      <c r="BP1959" s="76"/>
      <c r="BQ1959" s="76"/>
      <c r="BR1959" s="76"/>
      <c r="BS1959" s="93"/>
      <c r="BT1959" s="76"/>
      <c r="BU1959" s="76"/>
      <c r="BV1959" s="67" t="str">
        <f t="shared" si="2680"/>
        <v/>
      </c>
      <c r="BW1959" s="76" t="str">
        <f>IF($A1958&lt;&gt;"",IF(OR(EE1958&lt;&gt;0,EF1958&lt;&gt;0,#REF!&lt;$BB$3),"",IF(#REF!="LER","07,",IF(#REF!="LOR","12,",IF(#REF!="LEB","12,",IF(#REF!="LOB","08,",IF(#REF!="HER","25,",IF(#REF!="HOR","30,",IF(#REF!="HEB","30,",IF(#REF!="HOB","25,",""))))))))),"")</f>
        <v/>
      </c>
      <c r="BX1959" s="76" t="str">
        <f>IF($A1958&lt;&gt;"",IF(OR(EE1958&lt;&gt;0,EF1958&lt;&gt;0,#REF!&lt;$BB$3),"",IF(#REF!="LER","08,",IF(#REF!="LOR","13,",IF(#REF!="LEB","13,",IF(#REF!="LOB","09,",IF(#REF!="HER","26,",IF(#REF!="HOR","31,",IF(#REF!="HEB","31,",IF(#REF!="HOB","26,",""))))))))),"")</f>
        <v/>
      </c>
      <c r="BY1959" s="76" t="str">
        <f>IF($A1958&lt;&gt;"",IF(OR(EE1958&lt;&gt;0,EF1958&lt;&gt;0,#REF!&lt;$BB$3),"",IF(#REF!="LER","09,",IF(#REF!="LOR","14,",IF(#REF!="LEB","14,",IF(#REF!="LOB","10,",IF(#REF!="HER","27,",IF(#REF!="HOR","32,",IF(#REF!="HEB","32,",IF(#REF!="HOB","27,",""))))))))),"")</f>
        <v/>
      </c>
      <c r="BZ1959" s="76" t="str">
        <f>IF($A1958&lt;&gt;"",IF(OR(EE1958&lt;&gt;0,EF1958&lt;&gt;0,#REF!&lt;$BB$3),"",IF(#REF!="LER","10,",IF(#REF!="LOR","15,",IF(#REF!="LEB","15,",IF(#REF!="LOB","11,",IF(#REF!="HER","28,",IF(#REF!="HOR","33,",IF(#REF!="HEB","33,",IF(#REF!="HOB","28,",""))))))))),"")</f>
        <v/>
      </c>
      <c r="CA1959" s="76" t="str">
        <f>IF($A1958&lt;&gt;"",IF(OR(EE1958&lt;&gt;0,EF1958&lt;&gt;0,#REF!&lt;$BB$3),"",IF(#REF!="LER","12,",IF(#REF!="LOR","16,",IF(#REF!="LEB","16,",IF(#REF!="LOB","13,",IF(#REF!="HER","30,",IF(#REF!="HOR","34,",IF(#REF!="HEB","34,",IF(#REF!="HOB","29,",""))))))))),"")</f>
        <v/>
      </c>
      <c r="CB1959" s="76" t="str">
        <f>IF($A1958&lt;&gt;"",IF(OR(EE1958&lt;&gt;0,EF1958&lt;&gt;0,#REF!&lt;$BB$3),"",IF(#REF!="LER","14,",IF(#REF!="LOR","17,",IF(#REF!="LEB","17,",IF(#REF!="LOB","15,",IF(#REF!="HER","32,",IF(#REF!="HOR","35,",IF(#REF!="HEB","35,",IF(#REF!="HOB","31,",""))))))))),"")</f>
        <v/>
      </c>
      <c r="CC1959" s="76" t="str">
        <f>IF($A1958&lt;&gt;"",IF(OR(EE1958&lt;&gt;0,EF1958&lt;&gt;0,#REF!&lt;$BB$3),"",IF(#REF!="LER","16,",IF(#REF!="LOR","18,",IF(#REF!="LEB","18,",IF(#REF!="LOB","17,",IF(#REF!="HER","34,",IF(#REF!="HOR","36,",IF(#REF!="HEB","36,",IF(#REF!="HOB","33,",""))))))))),"")</f>
        <v/>
      </c>
      <c r="CD1959" s="60" t="b">
        <f t="shared" si="2699"/>
        <v>0</v>
      </c>
      <c r="CE1959" s="60" t="b">
        <f t="shared" si="2700"/>
        <v>0</v>
      </c>
      <c r="CF1959" s="60" t="b">
        <f t="shared" si="2701"/>
        <v>0</v>
      </c>
      <c r="CG1959" s="60" t="b">
        <f t="shared" si="2702"/>
        <v>0</v>
      </c>
      <c r="CH1959" s="60" t="b">
        <f t="shared" si="2703"/>
        <v>0</v>
      </c>
      <c r="CI1959" s="60" t="b">
        <f t="shared" si="2704"/>
        <v>0</v>
      </c>
      <c r="CJ1959" s="60" t="b">
        <f t="shared" si="2705"/>
        <v>0</v>
      </c>
      <c r="CK1959" s="60"/>
      <c r="CL1959" s="61">
        <f t="shared" ref="CL1959:CL2020" si="2714">IF(CN1959&gt;0,1,IF(CN1959&lt;0,CL1958+1,CL1958))</f>
        <v>0</v>
      </c>
      <c r="CM1959" s="93"/>
      <c r="CN1959" s="13">
        <f t="shared" si="2707"/>
        <v>0</v>
      </c>
      <c r="CO1959" s="11" t="e">
        <f>IF(#REF!&lt;&gt;"",BC1959+CO1958,0)</f>
        <v>#REF!</v>
      </c>
      <c r="CQ1959" s="11">
        <f t="shared" si="2708"/>
        <v>0</v>
      </c>
    </row>
    <row r="1960" spans="20:95" x14ac:dyDescent="0.2">
      <c r="T1960" s="67" t="str">
        <f t="shared" si="2677"/>
        <v/>
      </c>
      <c r="U1960" s="76" t="str">
        <f>IF($A1959&lt;&gt;"",IF(OR(CR1959&lt;&gt;0,CS1959&lt;&gt;0,#REF!&lt;$BB$3),"",IF(#REF!="LER","01,",IF(#REF!="LOR","01,",IF(#REF!="LEB","02,",IF(#REF!="LOB","01,",IF(#REF!="HER","19,",IF(#REF!="HOR","19,",IF(#REF!="HEB","20,",IF(#REF!="HOB","19,",""))))))))),"")</f>
        <v/>
      </c>
      <c r="V1960" s="76" t="str">
        <f>IF($A1959&lt;&gt;"",IF(OR(CR1959&lt;&gt;0,CS1959&lt;&gt;0,#REF!&lt;$BB$3),"",IF(#REF!="LER","02,",IF(#REF!="LOR","03,",IF(#REF!="LEB","04,",IF(#REF!="LOB","02,",IF(#REF!="HER","20,",IF(#REF!="HOR","21,",IF(#REF!="HEB","22,",IF(#REF!="HOB","20,",""))))))))),"")</f>
        <v/>
      </c>
      <c r="W1960" s="76" t="str">
        <f>IF($A1959&lt;&gt;"",IF(OR(CR1959&lt;&gt;0,CS1959&lt;&gt;0,#REF!&lt;$BB$3),"",IF(#REF!="LER","03,",IF(#REF!="LOR","05,",IF(#REF!="LEB","06,",IF(#REF!="LOB","03,",IF(#REF!="HER","21,",IF(#REF!="HOR","23,",IF(#REF!="HEB","24,",IF(#REF!="HOB","21,",""))))))))),"")</f>
        <v/>
      </c>
      <c r="X1960" s="76" t="str">
        <f>IF($A1959&lt;&gt;"",IF(OR(CR1959&lt;&gt;0,CS1959&lt;&gt;0,#REF!&lt;$BB$3),"",IF(#REF!="LER","04,",IF(#REF!="LOR","07,",IF(#REF!="LEB","08,",IF(#REF!="LOB","04,",IF(#REF!="HER","22,",IF(#REF!="HOR","25,",IF(#REF!="HEB","26,",IF(#REF!="HOB","22,",""))))))))),"")</f>
        <v/>
      </c>
      <c r="Y1960" s="76" t="str">
        <f>IF($A1959&lt;&gt;"",IF(OR(CR1959&lt;&gt;0,CS1959&lt;&gt;0,#REF!&lt;$BB$3),"",IF(#REF!="LER","05,",IF(#REF!="LOR","09,",IF(#REF!="LEB","10,",IF(#REF!="LOB","05,",IF(#REF!="HER","23,",IF(#REF!="HOR","27,",IF(#REF!="HEB","28,",IF(#REF!="HOB","23,",""))))))))),"")</f>
        <v/>
      </c>
      <c r="Z1960" s="76" t="str">
        <f>IF($A1959&lt;&gt;"",IF(OR(CR1959&lt;&gt;0,CS1959&lt;&gt;0,#REF!&lt;$BB$3),"",IF(#REF!="LER","06,",IF(#REF!="LOR","11,",IF(#REF!="LEB","11,",IF(#REF!="LOB","06,",IF(#REF!="HER","24,",IF(#REF!="HOR","29,",IF(#REF!="HEB","29,",IF(#REF!="HOB","24,",""))))))))),"")</f>
        <v/>
      </c>
      <c r="AA1960" s="76"/>
      <c r="AB1960" s="76"/>
      <c r="AC1960" s="76"/>
      <c r="AD1960" s="76"/>
      <c r="AE1960" s="76"/>
      <c r="AF1960" s="76"/>
      <c r="AG1960" s="76"/>
      <c r="AH1960" s="76"/>
      <c r="AI1960" s="76"/>
      <c r="AJ1960" s="76"/>
      <c r="AK1960" s="67" t="str">
        <f t="shared" si="2678"/>
        <v/>
      </c>
      <c r="AL1960" s="76" t="str">
        <f>IF($A1959&lt;&gt;"",IF(OR(CR1959&lt;&gt;0,CS1959&lt;&gt;0,#REF!&lt;$BB$3),"",IF(#REF!="LER","07,",IF(#REF!="LOR","12,",IF(#REF!="LEB","12,",IF(#REF!="LOB","08,",IF(#REF!="HER","25,",IF(#REF!="HOR","30,",IF(#REF!="HEB","30,",IF(#REF!="HOB","25,",""))))))))),"")</f>
        <v/>
      </c>
      <c r="AM1960" s="76" t="str">
        <f>IF($A1959&lt;&gt;"",IF(OR(CR1959&lt;&gt;0,CS1959&lt;&gt;0,#REF!&lt;$BB$3),"",IF(#REF!="LER","08,",IF(#REF!="LOR","13,",IF(#REF!="LEB","13,",IF(#REF!="LOB","09,",IF(#REF!="HER","26,",IF(#REF!="HOR","31,",IF(#REF!="HEB","31,",IF(#REF!="HOB","26,",""))))))))),"")</f>
        <v/>
      </c>
      <c r="AN1960" s="76" t="str">
        <f>IF($A1959&lt;&gt;"",IF(OR(CR1959&lt;&gt;0,CS1959&lt;&gt;0,#REF!&lt;$BB$3),"",IF(#REF!="LER","09,",IF(#REF!="LOR","14,",IF(#REF!="LEB","14,",IF(#REF!="LOB","10,",IF(#REF!="HER","27,",IF(#REF!="HOR","32,",IF(#REF!="HEB","32,",IF(#REF!="HOB","27,",""))))))))),"")</f>
        <v/>
      </c>
      <c r="AO1960" s="76" t="str">
        <f>IF($A1959&lt;&gt;"",IF(OR(CR1959&lt;&gt;0,CS1959&lt;&gt;0,#REF!&lt;$BB$3),"",IF(#REF!="LER","10,",IF(#REF!="LOR","15,",IF(#REF!="LEB","15,",IF(#REF!="LOB","11,",IF(#REF!="HER","28,",IF(#REF!="HOR","33,",IF(#REF!="HEB","33,",IF(#REF!="HOB","28,",""))))))))),"")</f>
        <v/>
      </c>
      <c r="AP1960" s="76" t="str">
        <f>IF($A1959&lt;&gt;"",IF(OR(CR1959&lt;&gt;0,CS1959&lt;&gt;0,#REF!&lt;$BB$3),"",IF(#REF!="LER","12,",IF(#REF!="LOR","16,",IF(#REF!="LEB","16,",IF(#REF!="LOB","13,",IF(#REF!="HER","30,",IF(#REF!="HOR","34,",IF(#REF!="HEB","34,",IF(#REF!="HOB","29,",""))))))))),"")</f>
        <v/>
      </c>
      <c r="AQ1960" s="76" t="str">
        <f>IF($A1959&lt;&gt;"",IF(OR(CR1959&lt;&gt;0,CS1959&lt;&gt;0,#REF!&lt;$BB$3),"",IF(#REF!="LER","14,",IF(#REF!="LOR","17,",IF(#REF!="LEB","17,",IF(#REF!="LOB","15,",IF(#REF!="HER","32,",IF(#REF!="HOR","35,",IF(#REF!="HEB","35,",IF(#REF!="HOB","31,",""))))))))),"")</f>
        <v/>
      </c>
      <c r="AR1960" s="76" t="str">
        <f>IF($A1959&lt;&gt;"",IF(OR(CR1959&lt;&gt;0,CS1959&lt;&gt;0,#REF!&lt;$BB$3),"",IF(#REF!="LER","16,",IF(#REF!="LOR","18,",IF(#REF!="LEB","18,",IF(#REF!="LOB","17,",IF(#REF!="HER","34,",IF(#REF!="HOR","36,",IF(#REF!="HEB","36,",IF(#REF!="HOB","33,",""))))))))),"")</f>
        <v/>
      </c>
      <c r="AS1960" s="60" t="b">
        <f t="shared" si="2686"/>
        <v>0</v>
      </c>
      <c r="AT1960" s="60" t="b">
        <f t="shared" si="2687"/>
        <v>0</v>
      </c>
      <c r="AU1960" s="60" t="b">
        <f t="shared" si="2688"/>
        <v>0</v>
      </c>
      <c r="AV1960" s="60" t="b">
        <f t="shared" si="2689"/>
        <v>0</v>
      </c>
      <c r="AW1960" s="60" t="b">
        <f t="shared" si="2690"/>
        <v>0</v>
      </c>
      <c r="AX1960" s="60" t="b">
        <f t="shared" si="2691"/>
        <v>0</v>
      </c>
      <c r="AY1960" s="60" t="b">
        <f t="shared" si="2692"/>
        <v>0</v>
      </c>
      <c r="AZ1960" s="60"/>
      <c r="BA1960" s="61">
        <f t="shared" si="2713"/>
        <v>0</v>
      </c>
      <c r="BB1960" s="13">
        <f t="shared" si="2697"/>
        <v>0</v>
      </c>
      <c r="BC1960" s="11" t="e">
        <f>IF(#REF!&lt;&gt;"",S1960+BC1959,0)</f>
        <v>#REF!</v>
      </c>
      <c r="BD1960" s="67" t="str">
        <f t="shared" si="2679"/>
        <v/>
      </c>
      <c r="BE1960" s="76" t="str">
        <f>IF($A1959&lt;&gt;"",IF(OR(EE1959&lt;&gt;0,EF1959&lt;&gt;0,#REF!&lt;$BB$3),"",IF(#REF!="LER","01,",IF(#REF!="LOR","01,",IF(#REF!="LEB","02,",IF(#REF!="LOB","01,",IF(#REF!="HER","19,",IF(#REF!="HOR","19,",IF(#REF!="HEB","20,",IF(#REF!="HOB","19,",""))))))))),"")</f>
        <v/>
      </c>
      <c r="BF1960" s="76" t="str">
        <f>IF($A1959&lt;&gt;"",IF(OR(EE1959&lt;&gt;0,EF1959&lt;&gt;0,#REF!&lt;$BB$3),"",IF(#REF!="LER","02,",IF(#REF!="LOR","03,",IF(#REF!="LEB","04,",IF(#REF!="LOB","02,",IF(#REF!="HER","20,",IF(#REF!="HOR","21,",IF(#REF!="HEB","22,",IF(#REF!="HOB","20,",""))))))))),"")</f>
        <v/>
      </c>
      <c r="BG1960" s="76" t="str">
        <f>IF($A1959&lt;&gt;"",IF(OR(EE1959&lt;&gt;0,EF1959&lt;&gt;0,#REF!&lt;$BB$3),"",IF(#REF!="LER","03,",IF(#REF!="LOR","05,",IF(#REF!="LEB","06,",IF(#REF!="LOB","03,",IF(#REF!="HER","21,",IF(#REF!="HOR","23,",IF(#REF!="HEB","24,",IF(#REF!="HOB","21,",""))))))))),"")</f>
        <v/>
      </c>
      <c r="BH1960" s="76" t="str">
        <f>IF($A1959&lt;&gt;"",IF(OR(EE1959&lt;&gt;0,EF1959&lt;&gt;0,#REF!&lt;$BB$3),"",IF(#REF!="LER","04,",IF(#REF!="LOR","07,",IF(#REF!="LEB","08,",IF(#REF!="LOB","04,",IF(#REF!="HER","22,",IF(#REF!="HOR","25,",IF(#REF!="HEB","26,",IF(#REF!="HOB","22,",""))))))))),"")</f>
        <v/>
      </c>
      <c r="BI1960" s="76" t="str">
        <f>IF($A1959&lt;&gt;"",IF(OR(EE1959&lt;&gt;0,EF1959&lt;&gt;0,#REF!&lt;$BB$3),"",IF(#REF!="LER","05,",IF(#REF!="LOR","09,",IF(#REF!="LEB","10,",IF(#REF!="LOB","05,",IF(#REF!="HER","23,",IF(#REF!="HOR","27,",IF(#REF!="HEB","28,",IF(#REF!="HOB","23,",""))))))))),"")</f>
        <v/>
      </c>
      <c r="BJ1960" s="76" t="str">
        <f>IF($A1959&lt;&gt;"",IF(OR(EE1959&lt;&gt;0,EF1959&lt;&gt;0,#REF!&lt;$BB$3),"",IF(#REF!="LER","06,",IF(#REF!="LOR","11,",IF(#REF!="LEB","11,",IF(#REF!="LOB","06,",IF(#REF!="HER","24,",IF(#REF!="HOR","29,",IF(#REF!="HEB","29,",IF(#REF!="HOB","24,",""))))))))),"")</f>
        <v/>
      </c>
      <c r="BK1960" s="76"/>
      <c r="BL1960" s="76"/>
      <c r="BM1960" s="76"/>
      <c r="BN1960" s="76"/>
      <c r="BO1960" s="76"/>
      <c r="BP1960" s="76"/>
      <c r="BQ1960" s="76"/>
      <c r="BR1960" s="76"/>
      <c r="BS1960" s="93"/>
      <c r="BT1960" s="76"/>
      <c r="BU1960" s="76"/>
      <c r="BV1960" s="67" t="str">
        <f t="shared" si="2680"/>
        <v/>
      </c>
      <c r="BW1960" s="76" t="str">
        <f>IF($A1959&lt;&gt;"",IF(OR(EE1959&lt;&gt;0,EF1959&lt;&gt;0,#REF!&lt;$BB$3),"",IF(#REF!="LER","07,",IF(#REF!="LOR","12,",IF(#REF!="LEB","12,",IF(#REF!="LOB","08,",IF(#REF!="HER","25,",IF(#REF!="HOR","30,",IF(#REF!="HEB","30,",IF(#REF!="HOB","25,",""))))))))),"")</f>
        <v/>
      </c>
      <c r="BX1960" s="76" t="str">
        <f>IF($A1959&lt;&gt;"",IF(OR(EE1959&lt;&gt;0,EF1959&lt;&gt;0,#REF!&lt;$BB$3),"",IF(#REF!="LER","08,",IF(#REF!="LOR","13,",IF(#REF!="LEB","13,",IF(#REF!="LOB","09,",IF(#REF!="HER","26,",IF(#REF!="HOR","31,",IF(#REF!="HEB","31,",IF(#REF!="HOB","26,",""))))))))),"")</f>
        <v/>
      </c>
      <c r="BY1960" s="76" t="str">
        <f>IF($A1959&lt;&gt;"",IF(OR(EE1959&lt;&gt;0,EF1959&lt;&gt;0,#REF!&lt;$BB$3),"",IF(#REF!="LER","09,",IF(#REF!="LOR","14,",IF(#REF!="LEB","14,",IF(#REF!="LOB","10,",IF(#REF!="HER","27,",IF(#REF!="HOR","32,",IF(#REF!="HEB","32,",IF(#REF!="HOB","27,",""))))))))),"")</f>
        <v/>
      </c>
      <c r="BZ1960" s="76" t="str">
        <f>IF($A1959&lt;&gt;"",IF(OR(EE1959&lt;&gt;0,EF1959&lt;&gt;0,#REF!&lt;$BB$3),"",IF(#REF!="LER","10,",IF(#REF!="LOR","15,",IF(#REF!="LEB","15,",IF(#REF!="LOB","11,",IF(#REF!="HER","28,",IF(#REF!="HOR","33,",IF(#REF!="HEB","33,",IF(#REF!="HOB","28,",""))))))))),"")</f>
        <v/>
      </c>
      <c r="CA1960" s="76" t="str">
        <f>IF($A1959&lt;&gt;"",IF(OR(EE1959&lt;&gt;0,EF1959&lt;&gt;0,#REF!&lt;$BB$3),"",IF(#REF!="LER","12,",IF(#REF!="LOR","16,",IF(#REF!="LEB","16,",IF(#REF!="LOB","13,",IF(#REF!="HER","30,",IF(#REF!="HOR","34,",IF(#REF!="HEB","34,",IF(#REF!="HOB","29,",""))))))))),"")</f>
        <v/>
      </c>
      <c r="CB1960" s="76" t="str">
        <f>IF($A1959&lt;&gt;"",IF(OR(EE1959&lt;&gt;0,EF1959&lt;&gt;0,#REF!&lt;$BB$3),"",IF(#REF!="LER","14,",IF(#REF!="LOR","17,",IF(#REF!="LEB","17,",IF(#REF!="LOB","15,",IF(#REF!="HER","32,",IF(#REF!="HOR","35,",IF(#REF!="HEB","35,",IF(#REF!="HOB","31,",""))))))))),"")</f>
        <v/>
      </c>
      <c r="CC1960" s="76" t="str">
        <f>IF($A1959&lt;&gt;"",IF(OR(EE1959&lt;&gt;0,EF1959&lt;&gt;0,#REF!&lt;$BB$3),"",IF(#REF!="LER","16,",IF(#REF!="LOR","18,",IF(#REF!="LEB","18,",IF(#REF!="LOB","17,",IF(#REF!="HER","34,",IF(#REF!="HOR","36,",IF(#REF!="HEB","36,",IF(#REF!="HOB","33,",""))))))))),"")</f>
        <v/>
      </c>
      <c r="CD1960" s="60" t="b">
        <f t="shared" si="2699"/>
        <v>0</v>
      </c>
      <c r="CE1960" s="60" t="b">
        <f t="shared" si="2700"/>
        <v>0</v>
      </c>
      <c r="CF1960" s="60" t="b">
        <f t="shared" si="2701"/>
        <v>0</v>
      </c>
      <c r="CG1960" s="60" t="b">
        <f t="shared" si="2702"/>
        <v>0</v>
      </c>
      <c r="CH1960" s="60" t="b">
        <f t="shared" si="2703"/>
        <v>0</v>
      </c>
      <c r="CI1960" s="60" t="b">
        <f t="shared" si="2704"/>
        <v>0</v>
      </c>
      <c r="CJ1960" s="60" t="b">
        <f t="shared" si="2705"/>
        <v>0</v>
      </c>
      <c r="CK1960" s="60"/>
      <c r="CL1960" s="61">
        <f t="shared" si="2714"/>
        <v>0</v>
      </c>
      <c r="CM1960" s="93"/>
      <c r="CN1960" s="13">
        <f t="shared" si="2707"/>
        <v>0</v>
      </c>
      <c r="CO1960" s="11" t="e">
        <f>IF(#REF!&lt;&gt;"",BC1960+CO1959,0)</f>
        <v>#REF!</v>
      </c>
      <c r="CQ1960" s="11">
        <f t="shared" si="2708"/>
        <v>0</v>
      </c>
    </row>
    <row r="1961" spans="20:95" x14ac:dyDescent="0.2">
      <c r="T1961" s="67" t="str">
        <f t="shared" si="2677"/>
        <v/>
      </c>
      <c r="U1961" s="76" t="str">
        <f>IF($A1960&lt;&gt;"",IF(OR(CR1960&lt;&gt;0,CS1960&lt;&gt;0,#REF!&lt;$BB$3),"",IF(#REF!="LER","01,",IF(#REF!="LOR","01,",IF(#REF!="LEB","02,",IF(#REF!="LOB","01,",IF(#REF!="HER","19,",IF(#REF!="HOR","19,",IF(#REF!="HEB","20,",IF(#REF!="HOB","19,",""))))))))),"")</f>
        <v/>
      </c>
      <c r="V1961" s="76" t="str">
        <f>IF($A1960&lt;&gt;"",IF(OR(CR1960&lt;&gt;0,CS1960&lt;&gt;0,#REF!&lt;$BB$3),"",IF(#REF!="LER","02,",IF(#REF!="LOR","03,",IF(#REF!="LEB","04,",IF(#REF!="LOB","02,",IF(#REF!="HER","20,",IF(#REF!="HOR","21,",IF(#REF!="HEB","22,",IF(#REF!="HOB","20,",""))))))))),"")</f>
        <v/>
      </c>
      <c r="W1961" s="76" t="str">
        <f>IF($A1960&lt;&gt;"",IF(OR(CR1960&lt;&gt;0,CS1960&lt;&gt;0,#REF!&lt;$BB$3),"",IF(#REF!="LER","03,",IF(#REF!="LOR","05,",IF(#REF!="LEB","06,",IF(#REF!="LOB","03,",IF(#REF!="HER","21,",IF(#REF!="HOR","23,",IF(#REF!="HEB","24,",IF(#REF!="HOB","21,",""))))))))),"")</f>
        <v/>
      </c>
      <c r="X1961" s="76" t="str">
        <f>IF($A1960&lt;&gt;"",IF(OR(CR1960&lt;&gt;0,CS1960&lt;&gt;0,#REF!&lt;$BB$3),"",IF(#REF!="LER","04,",IF(#REF!="LOR","07,",IF(#REF!="LEB","08,",IF(#REF!="LOB","04,",IF(#REF!="HER","22,",IF(#REF!="HOR","25,",IF(#REF!="HEB","26,",IF(#REF!="HOB","22,",""))))))))),"")</f>
        <v/>
      </c>
      <c r="Y1961" s="76" t="str">
        <f>IF($A1960&lt;&gt;"",IF(OR(CR1960&lt;&gt;0,CS1960&lt;&gt;0,#REF!&lt;$BB$3),"",IF(#REF!="LER","05,",IF(#REF!="LOR","09,",IF(#REF!="LEB","10,",IF(#REF!="LOB","05,",IF(#REF!="HER","23,",IF(#REF!="HOR","27,",IF(#REF!="HEB","28,",IF(#REF!="HOB","23,",""))))))))),"")</f>
        <v/>
      </c>
      <c r="Z1961" s="76" t="str">
        <f>IF($A1960&lt;&gt;"",IF(OR(CR1960&lt;&gt;0,CS1960&lt;&gt;0,#REF!&lt;$BB$3),"",IF(#REF!="LER","06,",IF(#REF!="LOR","11,",IF(#REF!="LEB","11,",IF(#REF!="LOB","06,",IF(#REF!="HER","24,",IF(#REF!="HOR","29,",IF(#REF!="HEB","29,",IF(#REF!="HOB","24,",""))))))))),"")</f>
        <v/>
      </c>
      <c r="AA1961" s="76"/>
      <c r="AB1961" s="76"/>
      <c r="AC1961" s="76"/>
      <c r="AD1961" s="76"/>
      <c r="AE1961" s="76"/>
      <c r="AF1961" s="76"/>
      <c r="AG1961" s="76"/>
      <c r="AH1961" s="76"/>
      <c r="AI1961" s="76"/>
      <c r="AJ1961" s="76"/>
      <c r="AK1961" s="67" t="str">
        <f t="shared" si="2678"/>
        <v/>
      </c>
      <c r="AL1961" s="76" t="str">
        <f>IF($A1960&lt;&gt;"",IF(OR(CR1960&lt;&gt;0,CS1960&lt;&gt;0,#REF!&lt;$BB$3),"",IF(#REF!="LER","07,",IF(#REF!="LOR","12,",IF(#REF!="LEB","12,",IF(#REF!="LOB","08,",IF(#REF!="HER","25,",IF(#REF!="HOR","30,",IF(#REF!="HEB","30,",IF(#REF!="HOB","25,",""))))))))),"")</f>
        <v/>
      </c>
      <c r="AM1961" s="76" t="str">
        <f>IF($A1960&lt;&gt;"",IF(OR(CR1960&lt;&gt;0,CS1960&lt;&gt;0,#REF!&lt;$BB$3),"",IF(#REF!="LER","08,",IF(#REF!="LOR","13,",IF(#REF!="LEB","13,",IF(#REF!="LOB","09,",IF(#REF!="HER","26,",IF(#REF!="HOR","31,",IF(#REF!="HEB","31,",IF(#REF!="HOB","26,",""))))))))),"")</f>
        <v/>
      </c>
      <c r="AN1961" s="76" t="str">
        <f>IF($A1960&lt;&gt;"",IF(OR(CR1960&lt;&gt;0,CS1960&lt;&gt;0,#REF!&lt;$BB$3),"",IF(#REF!="LER","09,",IF(#REF!="LOR","14,",IF(#REF!="LEB","14,",IF(#REF!="LOB","10,",IF(#REF!="HER","27,",IF(#REF!="HOR","32,",IF(#REF!="HEB","32,",IF(#REF!="HOB","27,",""))))))))),"")</f>
        <v/>
      </c>
      <c r="AO1961" s="76" t="str">
        <f>IF($A1960&lt;&gt;"",IF(OR(CR1960&lt;&gt;0,CS1960&lt;&gt;0,#REF!&lt;$BB$3),"",IF(#REF!="LER","10,",IF(#REF!="LOR","15,",IF(#REF!="LEB","15,",IF(#REF!="LOB","11,",IF(#REF!="HER","28,",IF(#REF!="HOR","33,",IF(#REF!="HEB","33,",IF(#REF!="HOB","28,",""))))))))),"")</f>
        <v/>
      </c>
      <c r="AP1961" s="76" t="str">
        <f>IF($A1960&lt;&gt;"",IF(OR(CR1960&lt;&gt;0,CS1960&lt;&gt;0,#REF!&lt;$BB$3),"",IF(#REF!="LER","12,",IF(#REF!="LOR","16,",IF(#REF!="LEB","16,",IF(#REF!="LOB","13,",IF(#REF!="HER","30,",IF(#REF!="HOR","34,",IF(#REF!="HEB","34,",IF(#REF!="HOB","29,",""))))))))),"")</f>
        <v/>
      </c>
      <c r="AQ1961" s="76" t="str">
        <f>IF($A1960&lt;&gt;"",IF(OR(CR1960&lt;&gt;0,CS1960&lt;&gt;0,#REF!&lt;$BB$3),"",IF(#REF!="LER","14,",IF(#REF!="LOR","17,",IF(#REF!="LEB","17,",IF(#REF!="LOB","15,",IF(#REF!="HER","32,",IF(#REF!="HOR","35,",IF(#REF!="HEB","35,",IF(#REF!="HOB","31,",""))))))))),"")</f>
        <v/>
      </c>
      <c r="AR1961" s="76" t="str">
        <f>IF($A1960&lt;&gt;"",IF(OR(CR1960&lt;&gt;0,CS1960&lt;&gt;0,#REF!&lt;$BB$3),"",IF(#REF!="LER","16,",IF(#REF!="LOR","18,",IF(#REF!="LEB","18,",IF(#REF!="LOB","17,",IF(#REF!="HER","34,",IF(#REF!="HOR","36,",IF(#REF!="HEB","36,",IF(#REF!="HOB","33,",""))))))))),"")</f>
        <v/>
      </c>
      <c r="AS1961" s="60" t="b">
        <f t="shared" si="2686"/>
        <v>0</v>
      </c>
      <c r="AT1961" s="60" t="b">
        <f t="shared" si="2687"/>
        <v>0</v>
      </c>
      <c r="AU1961" s="60" t="b">
        <f t="shared" si="2688"/>
        <v>0</v>
      </c>
      <c r="AV1961" s="60" t="b">
        <f t="shared" si="2689"/>
        <v>0</v>
      </c>
      <c r="AW1961" s="60" t="b">
        <f t="shared" si="2690"/>
        <v>0</v>
      </c>
      <c r="AX1961" s="60" t="b">
        <f t="shared" si="2691"/>
        <v>0</v>
      </c>
      <c r="AY1961" s="60" t="b">
        <f t="shared" si="2692"/>
        <v>0</v>
      </c>
      <c r="AZ1961" s="60"/>
      <c r="BA1961" s="61">
        <f t="shared" si="2713"/>
        <v>0</v>
      </c>
      <c r="BB1961" s="13">
        <f t="shared" si="2697"/>
        <v>0</v>
      </c>
      <c r="BC1961" s="11" t="e">
        <f>IF(#REF!&lt;&gt;"",S1961+BC1960,0)</f>
        <v>#REF!</v>
      </c>
      <c r="BD1961" s="67" t="str">
        <f t="shared" si="2679"/>
        <v/>
      </c>
      <c r="BE1961" s="76" t="str">
        <f>IF($A1960&lt;&gt;"",IF(OR(EE1960&lt;&gt;0,EF1960&lt;&gt;0,#REF!&lt;$BB$3),"",IF(#REF!="LER","01,",IF(#REF!="LOR","01,",IF(#REF!="LEB","02,",IF(#REF!="LOB","01,",IF(#REF!="HER","19,",IF(#REF!="HOR","19,",IF(#REF!="HEB","20,",IF(#REF!="HOB","19,",""))))))))),"")</f>
        <v/>
      </c>
      <c r="BF1961" s="76" t="str">
        <f>IF($A1960&lt;&gt;"",IF(OR(EE1960&lt;&gt;0,EF1960&lt;&gt;0,#REF!&lt;$BB$3),"",IF(#REF!="LER","02,",IF(#REF!="LOR","03,",IF(#REF!="LEB","04,",IF(#REF!="LOB","02,",IF(#REF!="HER","20,",IF(#REF!="HOR","21,",IF(#REF!="HEB","22,",IF(#REF!="HOB","20,",""))))))))),"")</f>
        <v/>
      </c>
      <c r="BG1961" s="76" t="str">
        <f>IF($A1960&lt;&gt;"",IF(OR(EE1960&lt;&gt;0,EF1960&lt;&gt;0,#REF!&lt;$BB$3),"",IF(#REF!="LER","03,",IF(#REF!="LOR","05,",IF(#REF!="LEB","06,",IF(#REF!="LOB","03,",IF(#REF!="HER","21,",IF(#REF!="HOR","23,",IF(#REF!="HEB","24,",IF(#REF!="HOB","21,",""))))))))),"")</f>
        <v/>
      </c>
      <c r="BH1961" s="76" t="str">
        <f>IF($A1960&lt;&gt;"",IF(OR(EE1960&lt;&gt;0,EF1960&lt;&gt;0,#REF!&lt;$BB$3),"",IF(#REF!="LER","04,",IF(#REF!="LOR","07,",IF(#REF!="LEB","08,",IF(#REF!="LOB","04,",IF(#REF!="HER","22,",IF(#REF!="HOR","25,",IF(#REF!="HEB","26,",IF(#REF!="HOB","22,",""))))))))),"")</f>
        <v/>
      </c>
      <c r="BI1961" s="76" t="str">
        <f>IF($A1960&lt;&gt;"",IF(OR(EE1960&lt;&gt;0,EF1960&lt;&gt;0,#REF!&lt;$BB$3),"",IF(#REF!="LER","05,",IF(#REF!="LOR","09,",IF(#REF!="LEB","10,",IF(#REF!="LOB","05,",IF(#REF!="HER","23,",IF(#REF!="HOR","27,",IF(#REF!="HEB","28,",IF(#REF!="HOB","23,",""))))))))),"")</f>
        <v/>
      </c>
      <c r="BJ1961" s="76" t="str">
        <f>IF($A1960&lt;&gt;"",IF(OR(EE1960&lt;&gt;0,EF1960&lt;&gt;0,#REF!&lt;$BB$3),"",IF(#REF!="LER","06,",IF(#REF!="LOR","11,",IF(#REF!="LEB","11,",IF(#REF!="LOB","06,",IF(#REF!="HER","24,",IF(#REF!="HOR","29,",IF(#REF!="HEB","29,",IF(#REF!="HOB","24,",""))))))))),"")</f>
        <v/>
      </c>
      <c r="BK1961" s="76"/>
      <c r="BL1961" s="76"/>
      <c r="BM1961" s="76"/>
      <c r="BN1961" s="76"/>
      <c r="BO1961" s="76"/>
      <c r="BP1961" s="76"/>
      <c r="BQ1961" s="76"/>
      <c r="BR1961" s="76"/>
      <c r="BS1961" s="93"/>
      <c r="BT1961" s="76"/>
      <c r="BU1961" s="76"/>
      <c r="BV1961" s="67" t="str">
        <f t="shared" si="2680"/>
        <v/>
      </c>
      <c r="BW1961" s="76" t="str">
        <f>IF($A1960&lt;&gt;"",IF(OR(EE1960&lt;&gt;0,EF1960&lt;&gt;0,#REF!&lt;$BB$3),"",IF(#REF!="LER","07,",IF(#REF!="LOR","12,",IF(#REF!="LEB","12,",IF(#REF!="LOB","08,",IF(#REF!="HER","25,",IF(#REF!="HOR","30,",IF(#REF!="HEB","30,",IF(#REF!="HOB","25,",""))))))))),"")</f>
        <v/>
      </c>
      <c r="BX1961" s="76" t="str">
        <f>IF($A1960&lt;&gt;"",IF(OR(EE1960&lt;&gt;0,EF1960&lt;&gt;0,#REF!&lt;$BB$3),"",IF(#REF!="LER","08,",IF(#REF!="LOR","13,",IF(#REF!="LEB","13,",IF(#REF!="LOB","09,",IF(#REF!="HER","26,",IF(#REF!="HOR","31,",IF(#REF!="HEB","31,",IF(#REF!="HOB","26,",""))))))))),"")</f>
        <v/>
      </c>
      <c r="BY1961" s="76" t="str">
        <f>IF($A1960&lt;&gt;"",IF(OR(EE1960&lt;&gt;0,EF1960&lt;&gt;0,#REF!&lt;$BB$3),"",IF(#REF!="LER","09,",IF(#REF!="LOR","14,",IF(#REF!="LEB","14,",IF(#REF!="LOB","10,",IF(#REF!="HER","27,",IF(#REF!="HOR","32,",IF(#REF!="HEB","32,",IF(#REF!="HOB","27,",""))))))))),"")</f>
        <v/>
      </c>
      <c r="BZ1961" s="76" t="str">
        <f>IF($A1960&lt;&gt;"",IF(OR(EE1960&lt;&gt;0,EF1960&lt;&gt;0,#REF!&lt;$BB$3),"",IF(#REF!="LER","10,",IF(#REF!="LOR","15,",IF(#REF!="LEB","15,",IF(#REF!="LOB","11,",IF(#REF!="HER","28,",IF(#REF!="HOR","33,",IF(#REF!="HEB","33,",IF(#REF!="HOB","28,",""))))))))),"")</f>
        <v/>
      </c>
      <c r="CA1961" s="76" t="str">
        <f>IF($A1960&lt;&gt;"",IF(OR(EE1960&lt;&gt;0,EF1960&lt;&gt;0,#REF!&lt;$BB$3),"",IF(#REF!="LER","12,",IF(#REF!="LOR","16,",IF(#REF!="LEB","16,",IF(#REF!="LOB","13,",IF(#REF!="HER","30,",IF(#REF!="HOR","34,",IF(#REF!="HEB","34,",IF(#REF!="HOB","29,",""))))))))),"")</f>
        <v/>
      </c>
      <c r="CB1961" s="76" t="str">
        <f>IF($A1960&lt;&gt;"",IF(OR(EE1960&lt;&gt;0,EF1960&lt;&gt;0,#REF!&lt;$BB$3),"",IF(#REF!="LER","14,",IF(#REF!="LOR","17,",IF(#REF!="LEB","17,",IF(#REF!="LOB","15,",IF(#REF!="HER","32,",IF(#REF!="HOR","35,",IF(#REF!="HEB","35,",IF(#REF!="HOB","31,",""))))))))),"")</f>
        <v/>
      </c>
      <c r="CC1961" s="76" t="str">
        <f>IF($A1960&lt;&gt;"",IF(OR(EE1960&lt;&gt;0,EF1960&lt;&gt;0,#REF!&lt;$BB$3),"",IF(#REF!="LER","16,",IF(#REF!="LOR","18,",IF(#REF!="LEB","18,",IF(#REF!="LOB","17,",IF(#REF!="HER","34,",IF(#REF!="HOR","36,",IF(#REF!="HEB","36,",IF(#REF!="HOB","33,",""))))))))),"")</f>
        <v/>
      </c>
      <c r="CD1961" s="60" t="b">
        <f t="shared" si="2699"/>
        <v>0</v>
      </c>
      <c r="CE1961" s="60" t="b">
        <f t="shared" si="2700"/>
        <v>0</v>
      </c>
      <c r="CF1961" s="60" t="b">
        <f t="shared" si="2701"/>
        <v>0</v>
      </c>
      <c r="CG1961" s="60" t="b">
        <f t="shared" si="2702"/>
        <v>0</v>
      </c>
      <c r="CH1961" s="60" t="b">
        <f t="shared" si="2703"/>
        <v>0</v>
      </c>
      <c r="CI1961" s="60" t="b">
        <f t="shared" si="2704"/>
        <v>0</v>
      </c>
      <c r="CJ1961" s="60" t="b">
        <f t="shared" si="2705"/>
        <v>0</v>
      </c>
      <c r="CK1961" s="60"/>
      <c r="CL1961" s="61">
        <f t="shared" si="2714"/>
        <v>0</v>
      </c>
      <c r="CM1961" s="93"/>
      <c r="CN1961" s="13">
        <f t="shared" si="2707"/>
        <v>0</v>
      </c>
      <c r="CO1961" s="11" t="e">
        <f>IF(#REF!&lt;&gt;"",BC1961+CO1960,0)</f>
        <v>#REF!</v>
      </c>
      <c r="CQ1961" s="11">
        <f t="shared" si="2708"/>
        <v>0</v>
      </c>
    </row>
    <row r="1962" spans="20:95" x14ac:dyDescent="0.2">
      <c r="T1962" s="67" t="str">
        <f t="shared" si="2677"/>
        <v/>
      </c>
      <c r="U1962" s="76" t="str">
        <f>IF($A1961&lt;&gt;"",IF(OR(CR1961&lt;&gt;0,CS1961&lt;&gt;0,#REF!&lt;$BB$3),"",IF(#REF!="LER","01,",IF(#REF!="LOR","01,",IF(#REF!="LEB","02,",IF(#REF!="LOB","01,",IF(#REF!="HER","19,",IF(#REF!="HOR","19,",IF(#REF!="HEB","20,",IF(#REF!="HOB","19,",""))))))))),"")</f>
        <v/>
      </c>
      <c r="V1962" s="76" t="str">
        <f>IF($A1961&lt;&gt;"",IF(OR(CR1961&lt;&gt;0,CS1961&lt;&gt;0,#REF!&lt;$BB$3),"",IF(#REF!="LER","02,",IF(#REF!="LOR","03,",IF(#REF!="LEB","04,",IF(#REF!="LOB","02,",IF(#REF!="HER","20,",IF(#REF!="HOR","21,",IF(#REF!="HEB","22,",IF(#REF!="HOB","20,",""))))))))),"")</f>
        <v/>
      </c>
      <c r="W1962" s="76" t="str">
        <f>IF($A1961&lt;&gt;"",IF(OR(CR1961&lt;&gt;0,CS1961&lt;&gt;0,#REF!&lt;$BB$3),"",IF(#REF!="LER","03,",IF(#REF!="LOR","05,",IF(#REF!="LEB","06,",IF(#REF!="LOB","03,",IF(#REF!="HER","21,",IF(#REF!="HOR","23,",IF(#REF!="HEB","24,",IF(#REF!="HOB","21,",""))))))))),"")</f>
        <v/>
      </c>
      <c r="X1962" s="76" t="str">
        <f>IF($A1961&lt;&gt;"",IF(OR(CR1961&lt;&gt;0,CS1961&lt;&gt;0,#REF!&lt;$BB$3),"",IF(#REF!="LER","04,",IF(#REF!="LOR","07,",IF(#REF!="LEB","08,",IF(#REF!="LOB","04,",IF(#REF!="HER","22,",IF(#REF!="HOR","25,",IF(#REF!="HEB","26,",IF(#REF!="HOB","22,",""))))))))),"")</f>
        <v/>
      </c>
      <c r="Y1962" s="76" t="str">
        <f>IF($A1961&lt;&gt;"",IF(OR(CR1961&lt;&gt;0,CS1961&lt;&gt;0,#REF!&lt;$BB$3),"",IF(#REF!="LER","05,",IF(#REF!="LOR","09,",IF(#REF!="LEB","10,",IF(#REF!="LOB","05,",IF(#REF!="HER","23,",IF(#REF!="HOR","27,",IF(#REF!="HEB","28,",IF(#REF!="HOB","23,",""))))))))),"")</f>
        <v/>
      </c>
      <c r="Z1962" s="76" t="str">
        <f>IF($A1961&lt;&gt;"",IF(OR(CR1961&lt;&gt;0,CS1961&lt;&gt;0,#REF!&lt;$BB$3),"",IF(#REF!="LER","06,",IF(#REF!="LOR","11,",IF(#REF!="LEB","11,",IF(#REF!="LOB","06,",IF(#REF!="HER","24,",IF(#REF!="HOR","29,",IF(#REF!="HEB","29,",IF(#REF!="HOB","24,",""))))))))),"")</f>
        <v/>
      </c>
      <c r="AA1962" s="76"/>
      <c r="AB1962" s="76"/>
      <c r="AC1962" s="76"/>
      <c r="AD1962" s="76"/>
      <c r="AE1962" s="76"/>
      <c r="AF1962" s="76"/>
      <c r="AG1962" s="76"/>
      <c r="AH1962" s="76"/>
      <c r="AI1962" s="76"/>
      <c r="AJ1962" s="76"/>
      <c r="AK1962" s="67" t="str">
        <f t="shared" si="2678"/>
        <v/>
      </c>
      <c r="AL1962" s="76" t="str">
        <f>IF($A1961&lt;&gt;"",IF(OR(CR1961&lt;&gt;0,CS1961&lt;&gt;0,#REF!&lt;$BB$3),"",IF(#REF!="LER","07,",IF(#REF!="LOR","12,",IF(#REF!="LEB","12,",IF(#REF!="LOB","08,",IF(#REF!="HER","25,",IF(#REF!="HOR","30,",IF(#REF!="HEB","30,",IF(#REF!="HOB","25,",""))))))))),"")</f>
        <v/>
      </c>
      <c r="AM1962" s="76" t="str">
        <f>IF($A1961&lt;&gt;"",IF(OR(CR1961&lt;&gt;0,CS1961&lt;&gt;0,#REF!&lt;$BB$3),"",IF(#REF!="LER","08,",IF(#REF!="LOR","13,",IF(#REF!="LEB","13,",IF(#REF!="LOB","09,",IF(#REF!="HER","26,",IF(#REF!="HOR","31,",IF(#REF!="HEB","31,",IF(#REF!="HOB","26,",""))))))))),"")</f>
        <v/>
      </c>
      <c r="AN1962" s="76" t="str">
        <f>IF($A1961&lt;&gt;"",IF(OR(CR1961&lt;&gt;0,CS1961&lt;&gt;0,#REF!&lt;$BB$3),"",IF(#REF!="LER","09,",IF(#REF!="LOR","14,",IF(#REF!="LEB","14,",IF(#REF!="LOB","10,",IF(#REF!="HER","27,",IF(#REF!="HOR","32,",IF(#REF!="HEB","32,",IF(#REF!="HOB","27,",""))))))))),"")</f>
        <v/>
      </c>
      <c r="AO1962" s="76" t="str">
        <f>IF($A1961&lt;&gt;"",IF(OR(CR1961&lt;&gt;0,CS1961&lt;&gt;0,#REF!&lt;$BB$3),"",IF(#REF!="LER","10,",IF(#REF!="LOR","15,",IF(#REF!="LEB","15,",IF(#REF!="LOB","11,",IF(#REF!="HER","28,",IF(#REF!="HOR","33,",IF(#REF!="HEB","33,",IF(#REF!="HOB","28,",""))))))))),"")</f>
        <v/>
      </c>
      <c r="AP1962" s="76" t="str">
        <f>IF($A1961&lt;&gt;"",IF(OR(CR1961&lt;&gt;0,CS1961&lt;&gt;0,#REF!&lt;$BB$3),"",IF(#REF!="LER","12,",IF(#REF!="LOR","16,",IF(#REF!="LEB","16,",IF(#REF!="LOB","13,",IF(#REF!="HER","30,",IF(#REF!="HOR","34,",IF(#REF!="HEB","34,",IF(#REF!="HOB","29,",""))))))))),"")</f>
        <v/>
      </c>
      <c r="AQ1962" s="76" t="str">
        <f>IF($A1961&lt;&gt;"",IF(OR(CR1961&lt;&gt;0,CS1961&lt;&gt;0,#REF!&lt;$BB$3),"",IF(#REF!="LER","14,",IF(#REF!="LOR","17,",IF(#REF!="LEB","17,",IF(#REF!="LOB","15,",IF(#REF!="HER","32,",IF(#REF!="HOR","35,",IF(#REF!="HEB","35,",IF(#REF!="HOB","31,",""))))))))),"")</f>
        <v/>
      </c>
      <c r="AR1962" s="76" t="str">
        <f>IF($A1961&lt;&gt;"",IF(OR(CR1961&lt;&gt;0,CS1961&lt;&gt;0,#REF!&lt;$BB$3),"",IF(#REF!="LER","16,",IF(#REF!="LOR","18,",IF(#REF!="LEB","18,",IF(#REF!="LOB","17,",IF(#REF!="HER","34,",IF(#REF!="HOR","36,",IF(#REF!="HEB","36,",IF(#REF!="HOB","33,",""))))))))),"")</f>
        <v/>
      </c>
      <c r="AS1962" s="60" t="b">
        <f t="shared" si="2686"/>
        <v>0</v>
      </c>
      <c r="AT1962" s="60" t="b">
        <f t="shared" si="2687"/>
        <v>0</v>
      </c>
      <c r="AU1962" s="60" t="b">
        <f t="shared" si="2688"/>
        <v>0</v>
      </c>
      <c r="AV1962" s="60" t="b">
        <f t="shared" si="2689"/>
        <v>0</v>
      </c>
      <c r="AW1962" s="60" t="b">
        <f t="shared" si="2690"/>
        <v>0</v>
      </c>
      <c r="AX1962" s="60" t="b">
        <f t="shared" si="2691"/>
        <v>0</v>
      </c>
      <c r="AY1962" s="60" t="b">
        <f t="shared" si="2692"/>
        <v>0</v>
      </c>
      <c r="AZ1962" s="60"/>
      <c r="BA1962" s="61">
        <f t="shared" si="2713"/>
        <v>0</v>
      </c>
      <c r="BB1962" s="13">
        <f t="shared" si="2697"/>
        <v>0</v>
      </c>
      <c r="BC1962" s="11" t="e">
        <f>IF(#REF!&lt;&gt;"",S1962+BC1961,0)</f>
        <v>#REF!</v>
      </c>
      <c r="BD1962" s="67" t="str">
        <f t="shared" si="2679"/>
        <v/>
      </c>
      <c r="BE1962" s="76" t="str">
        <f>IF($A1961&lt;&gt;"",IF(OR(EE1961&lt;&gt;0,EF1961&lt;&gt;0,#REF!&lt;$BB$3),"",IF(#REF!="LER","01,",IF(#REF!="LOR","01,",IF(#REF!="LEB","02,",IF(#REF!="LOB","01,",IF(#REF!="HER","19,",IF(#REF!="HOR","19,",IF(#REF!="HEB","20,",IF(#REF!="HOB","19,",""))))))))),"")</f>
        <v/>
      </c>
      <c r="BF1962" s="76" t="str">
        <f>IF($A1961&lt;&gt;"",IF(OR(EE1961&lt;&gt;0,EF1961&lt;&gt;0,#REF!&lt;$BB$3),"",IF(#REF!="LER","02,",IF(#REF!="LOR","03,",IF(#REF!="LEB","04,",IF(#REF!="LOB","02,",IF(#REF!="HER","20,",IF(#REF!="HOR","21,",IF(#REF!="HEB","22,",IF(#REF!="HOB","20,",""))))))))),"")</f>
        <v/>
      </c>
      <c r="BG1962" s="76" t="str">
        <f>IF($A1961&lt;&gt;"",IF(OR(EE1961&lt;&gt;0,EF1961&lt;&gt;0,#REF!&lt;$BB$3),"",IF(#REF!="LER","03,",IF(#REF!="LOR","05,",IF(#REF!="LEB","06,",IF(#REF!="LOB","03,",IF(#REF!="HER","21,",IF(#REF!="HOR","23,",IF(#REF!="HEB","24,",IF(#REF!="HOB","21,",""))))))))),"")</f>
        <v/>
      </c>
      <c r="BH1962" s="76" t="str">
        <f>IF($A1961&lt;&gt;"",IF(OR(EE1961&lt;&gt;0,EF1961&lt;&gt;0,#REF!&lt;$BB$3),"",IF(#REF!="LER","04,",IF(#REF!="LOR","07,",IF(#REF!="LEB","08,",IF(#REF!="LOB","04,",IF(#REF!="HER","22,",IF(#REF!="HOR","25,",IF(#REF!="HEB","26,",IF(#REF!="HOB","22,",""))))))))),"")</f>
        <v/>
      </c>
      <c r="BI1962" s="76" t="str">
        <f>IF($A1961&lt;&gt;"",IF(OR(EE1961&lt;&gt;0,EF1961&lt;&gt;0,#REF!&lt;$BB$3),"",IF(#REF!="LER","05,",IF(#REF!="LOR","09,",IF(#REF!="LEB","10,",IF(#REF!="LOB","05,",IF(#REF!="HER","23,",IF(#REF!="HOR","27,",IF(#REF!="HEB","28,",IF(#REF!="HOB","23,",""))))))))),"")</f>
        <v/>
      </c>
      <c r="BJ1962" s="76" t="str">
        <f>IF($A1961&lt;&gt;"",IF(OR(EE1961&lt;&gt;0,EF1961&lt;&gt;0,#REF!&lt;$BB$3),"",IF(#REF!="LER","06,",IF(#REF!="LOR","11,",IF(#REF!="LEB","11,",IF(#REF!="LOB","06,",IF(#REF!="HER","24,",IF(#REF!="HOR","29,",IF(#REF!="HEB","29,",IF(#REF!="HOB","24,",""))))))))),"")</f>
        <v/>
      </c>
      <c r="BK1962" s="76"/>
      <c r="BL1962" s="76"/>
      <c r="BM1962" s="76"/>
      <c r="BN1962" s="76"/>
      <c r="BO1962" s="76"/>
      <c r="BP1962" s="76"/>
      <c r="BQ1962" s="76"/>
      <c r="BR1962" s="76"/>
      <c r="BS1962" s="93"/>
      <c r="BT1962" s="76"/>
      <c r="BU1962" s="76"/>
      <c r="BV1962" s="67" t="str">
        <f t="shared" si="2680"/>
        <v/>
      </c>
      <c r="BW1962" s="76" t="str">
        <f>IF($A1961&lt;&gt;"",IF(OR(EE1961&lt;&gt;0,EF1961&lt;&gt;0,#REF!&lt;$BB$3),"",IF(#REF!="LER","07,",IF(#REF!="LOR","12,",IF(#REF!="LEB","12,",IF(#REF!="LOB","08,",IF(#REF!="HER","25,",IF(#REF!="HOR","30,",IF(#REF!="HEB","30,",IF(#REF!="HOB","25,",""))))))))),"")</f>
        <v/>
      </c>
      <c r="BX1962" s="76" t="str">
        <f>IF($A1961&lt;&gt;"",IF(OR(EE1961&lt;&gt;0,EF1961&lt;&gt;0,#REF!&lt;$BB$3),"",IF(#REF!="LER","08,",IF(#REF!="LOR","13,",IF(#REF!="LEB","13,",IF(#REF!="LOB","09,",IF(#REF!="HER","26,",IF(#REF!="HOR","31,",IF(#REF!="HEB","31,",IF(#REF!="HOB","26,",""))))))))),"")</f>
        <v/>
      </c>
      <c r="BY1962" s="76" t="str">
        <f>IF($A1961&lt;&gt;"",IF(OR(EE1961&lt;&gt;0,EF1961&lt;&gt;0,#REF!&lt;$BB$3),"",IF(#REF!="LER","09,",IF(#REF!="LOR","14,",IF(#REF!="LEB","14,",IF(#REF!="LOB","10,",IF(#REF!="HER","27,",IF(#REF!="HOR","32,",IF(#REF!="HEB","32,",IF(#REF!="HOB","27,",""))))))))),"")</f>
        <v/>
      </c>
      <c r="BZ1962" s="76" t="str">
        <f>IF($A1961&lt;&gt;"",IF(OR(EE1961&lt;&gt;0,EF1961&lt;&gt;0,#REF!&lt;$BB$3),"",IF(#REF!="LER","10,",IF(#REF!="LOR","15,",IF(#REF!="LEB","15,",IF(#REF!="LOB","11,",IF(#REF!="HER","28,",IF(#REF!="HOR","33,",IF(#REF!="HEB","33,",IF(#REF!="HOB","28,",""))))))))),"")</f>
        <v/>
      </c>
      <c r="CA1962" s="76" t="str">
        <f>IF($A1961&lt;&gt;"",IF(OR(EE1961&lt;&gt;0,EF1961&lt;&gt;0,#REF!&lt;$BB$3),"",IF(#REF!="LER","12,",IF(#REF!="LOR","16,",IF(#REF!="LEB","16,",IF(#REF!="LOB","13,",IF(#REF!="HER","30,",IF(#REF!="HOR","34,",IF(#REF!="HEB","34,",IF(#REF!="HOB","29,",""))))))))),"")</f>
        <v/>
      </c>
      <c r="CB1962" s="76" t="str">
        <f>IF($A1961&lt;&gt;"",IF(OR(EE1961&lt;&gt;0,EF1961&lt;&gt;0,#REF!&lt;$BB$3),"",IF(#REF!="LER","14,",IF(#REF!="LOR","17,",IF(#REF!="LEB","17,",IF(#REF!="LOB","15,",IF(#REF!="HER","32,",IF(#REF!="HOR","35,",IF(#REF!="HEB","35,",IF(#REF!="HOB","31,",""))))))))),"")</f>
        <v/>
      </c>
      <c r="CC1962" s="76" t="str">
        <f>IF($A1961&lt;&gt;"",IF(OR(EE1961&lt;&gt;0,EF1961&lt;&gt;0,#REF!&lt;$BB$3),"",IF(#REF!="LER","16,",IF(#REF!="LOR","18,",IF(#REF!="LEB","18,",IF(#REF!="LOB","17,",IF(#REF!="HER","34,",IF(#REF!="HOR","36,",IF(#REF!="HEB","36,",IF(#REF!="HOB","33,",""))))))))),"")</f>
        <v/>
      </c>
      <c r="CD1962" s="60" t="b">
        <f t="shared" si="2699"/>
        <v>0</v>
      </c>
      <c r="CE1962" s="60" t="b">
        <f t="shared" si="2700"/>
        <v>0</v>
      </c>
      <c r="CF1962" s="60" t="b">
        <f t="shared" si="2701"/>
        <v>0</v>
      </c>
      <c r="CG1962" s="60" t="b">
        <f t="shared" si="2702"/>
        <v>0</v>
      </c>
      <c r="CH1962" s="60" t="b">
        <f t="shared" si="2703"/>
        <v>0</v>
      </c>
      <c r="CI1962" s="60" t="b">
        <f t="shared" si="2704"/>
        <v>0</v>
      </c>
      <c r="CJ1962" s="60" t="b">
        <f t="shared" si="2705"/>
        <v>0</v>
      </c>
      <c r="CK1962" s="60"/>
      <c r="CL1962" s="61">
        <f t="shared" si="2714"/>
        <v>0</v>
      </c>
      <c r="CM1962" s="93"/>
      <c r="CN1962" s="13">
        <f t="shared" si="2707"/>
        <v>0</v>
      </c>
      <c r="CO1962" s="11" t="e">
        <f>IF(#REF!&lt;&gt;"",BC1962+CO1961,0)</f>
        <v>#REF!</v>
      </c>
      <c r="CQ1962" s="11">
        <f t="shared" si="2708"/>
        <v>0</v>
      </c>
    </row>
    <row r="1963" spans="20:95" x14ac:dyDescent="0.2">
      <c r="T1963" s="67" t="str">
        <f t="shared" si="2677"/>
        <v/>
      </c>
      <c r="U1963" s="76" t="str">
        <f>IF($A1962&lt;&gt;"",IF(OR(CR1962&lt;&gt;0,CS1962&lt;&gt;0,#REF!&lt;$BB$3),"",IF(#REF!="LER","01,",IF(#REF!="LOR","01,",IF(#REF!="LEB","02,",IF(#REF!="LOB","01,",IF(#REF!="HER","19,",IF(#REF!="HOR","19,",IF(#REF!="HEB","20,",IF(#REF!="HOB","19,",""))))))))),"")</f>
        <v/>
      </c>
      <c r="V1963" s="76" t="str">
        <f>IF($A1962&lt;&gt;"",IF(OR(CR1962&lt;&gt;0,CS1962&lt;&gt;0,#REF!&lt;$BB$3),"",IF(#REF!="LER","02,",IF(#REF!="LOR","03,",IF(#REF!="LEB","04,",IF(#REF!="LOB","02,",IF(#REF!="HER","20,",IF(#REF!="HOR","21,",IF(#REF!="HEB","22,",IF(#REF!="HOB","20,",""))))))))),"")</f>
        <v/>
      </c>
      <c r="W1963" s="76" t="str">
        <f>IF($A1962&lt;&gt;"",IF(OR(CR1962&lt;&gt;0,CS1962&lt;&gt;0,#REF!&lt;$BB$3),"",IF(#REF!="LER","03,",IF(#REF!="LOR","05,",IF(#REF!="LEB","06,",IF(#REF!="LOB","03,",IF(#REF!="HER","21,",IF(#REF!="HOR","23,",IF(#REF!="HEB","24,",IF(#REF!="HOB","21,",""))))))))),"")</f>
        <v/>
      </c>
      <c r="X1963" s="76" t="str">
        <f>IF($A1962&lt;&gt;"",IF(OR(CR1962&lt;&gt;0,CS1962&lt;&gt;0,#REF!&lt;$BB$3),"",IF(#REF!="LER","04,",IF(#REF!="LOR","07,",IF(#REF!="LEB","08,",IF(#REF!="LOB","04,",IF(#REF!="HER","22,",IF(#REF!="HOR","25,",IF(#REF!="HEB","26,",IF(#REF!="HOB","22,",""))))))))),"")</f>
        <v/>
      </c>
      <c r="Y1963" s="76" t="str">
        <f>IF($A1962&lt;&gt;"",IF(OR(CR1962&lt;&gt;0,CS1962&lt;&gt;0,#REF!&lt;$BB$3),"",IF(#REF!="LER","05,",IF(#REF!="LOR","09,",IF(#REF!="LEB","10,",IF(#REF!="LOB","05,",IF(#REF!="HER","23,",IF(#REF!="HOR","27,",IF(#REF!="HEB","28,",IF(#REF!="HOB","23,",""))))))))),"")</f>
        <v/>
      </c>
      <c r="Z1963" s="76" t="str">
        <f>IF($A1962&lt;&gt;"",IF(OR(CR1962&lt;&gt;0,CS1962&lt;&gt;0,#REF!&lt;$BB$3),"",IF(#REF!="LER","06,",IF(#REF!="LOR","11,",IF(#REF!="LEB","11,",IF(#REF!="LOB","06,",IF(#REF!="HER","24,",IF(#REF!="HOR","29,",IF(#REF!="HEB","29,",IF(#REF!="HOB","24,",""))))))))),"")</f>
        <v/>
      </c>
      <c r="AA1963" s="76"/>
      <c r="AB1963" s="76"/>
      <c r="AC1963" s="76"/>
      <c r="AD1963" s="76"/>
      <c r="AE1963" s="76"/>
      <c r="AF1963" s="76"/>
      <c r="AG1963" s="76"/>
      <c r="AH1963" s="76"/>
      <c r="AI1963" s="76"/>
      <c r="AJ1963" s="76"/>
      <c r="AK1963" s="67" t="str">
        <f t="shared" si="2678"/>
        <v/>
      </c>
      <c r="AL1963" s="76" t="str">
        <f>IF($A1962&lt;&gt;"",IF(OR(CR1962&lt;&gt;0,CS1962&lt;&gt;0,#REF!&lt;$BB$3),"",IF(#REF!="LER","07,",IF(#REF!="LOR","12,",IF(#REF!="LEB","12,",IF(#REF!="LOB","08,",IF(#REF!="HER","25,",IF(#REF!="HOR","30,",IF(#REF!="HEB","30,",IF(#REF!="HOB","25,",""))))))))),"")</f>
        <v/>
      </c>
      <c r="AM1963" s="76" t="str">
        <f>IF($A1962&lt;&gt;"",IF(OR(CR1962&lt;&gt;0,CS1962&lt;&gt;0,#REF!&lt;$BB$3),"",IF(#REF!="LER","08,",IF(#REF!="LOR","13,",IF(#REF!="LEB","13,",IF(#REF!="LOB","09,",IF(#REF!="HER","26,",IF(#REF!="HOR","31,",IF(#REF!="HEB","31,",IF(#REF!="HOB","26,",""))))))))),"")</f>
        <v/>
      </c>
      <c r="AN1963" s="76" t="str">
        <f>IF($A1962&lt;&gt;"",IF(OR(CR1962&lt;&gt;0,CS1962&lt;&gt;0,#REF!&lt;$BB$3),"",IF(#REF!="LER","09,",IF(#REF!="LOR","14,",IF(#REF!="LEB","14,",IF(#REF!="LOB","10,",IF(#REF!="HER","27,",IF(#REF!="HOR","32,",IF(#REF!="HEB","32,",IF(#REF!="HOB","27,",""))))))))),"")</f>
        <v/>
      </c>
      <c r="AO1963" s="76" t="str">
        <f>IF($A1962&lt;&gt;"",IF(OR(CR1962&lt;&gt;0,CS1962&lt;&gt;0,#REF!&lt;$BB$3),"",IF(#REF!="LER","10,",IF(#REF!="LOR","15,",IF(#REF!="LEB","15,",IF(#REF!="LOB","11,",IF(#REF!="HER","28,",IF(#REF!="HOR","33,",IF(#REF!="HEB","33,",IF(#REF!="HOB","28,",""))))))))),"")</f>
        <v/>
      </c>
      <c r="AP1963" s="76" t="str">
        <f>IF($A1962&lt;&gt;"",IF(OR(CR1962&lt;&gt;0,CS1962&lt;&gt;0,#REF!&lt;$BB$3),"",IF(#REF!="LER","12,",IF(#REF!="LOR","16,",IF(#REF!="LEB","16,",IF(#REF!="LOB","13,",IF(#REF!="HER","30,",IF(#REF!="HOR","34,",IF(#REF!="HEB","34,",IF(#REF!="HOB","29,",""))))))))),"")</f>
        <v/>
      </c>
      <c r="AQ1963" s="76" t="str">
        <f>IF($A1962&lt;&gt;"",IF(OR(CR1962&lt;&gt;0,CS1962&lt;&gt;0,#REF!&lt;$BB$3),"",IF(#REF!="LER","14,",IF(#REF!="LOR","17,",IF(#REF!="LEB","17,",IF(#REF!="LOB","15,",IF(#REF!="HER","32,",IF(#REF!="HOR","35,",IF(#REF!="HEB","35,",IF(#REF!="HOB","31,",""))))))))),"")</f>
        <v/>
      </c>
      <c r="AR1963" s="76" t="str">
        <f>IF($A1962&lt;&gt;"",IF(OR(CR1962&lt;&gt;0,CS1962&lt;&gt;0,#REF!&lt;$BB$3),"",IF(#REF!="LER","16,",IF(#REF!="LOR","18,",IF(#REF!="LEB","18,",IF(#REF!="LOB","17,",IF(#REF!="HER","34,",IF(#REF!="HOR","36,",IF(#REF!="HEB","36,",IF(#REF!="HOB","33,",""))))))))),"")</f>
        <v/>
      </c>
      <c r="AS1963" s="60" t="b">
        <f t="shared" si="2686"/>
        <v>0</v>
      </c>
      <c r="AT1963" s="60" t="b">
        <f t="shared" si="2687"/>
        <v>0</v>
      </c>
      <c r="AU1963" s="60" t="b">
        <f t="shared" si="2688"/>
        <v>0</v>
      </c>
      <c r="AV1963" s="60" t="b">
        <f t="shared" si="2689"/>
        <v>0</v>
      </c>
      <c r="AW1963" s="60" t="b">
        <f t="shared" si="2690"/>
        <v>0</v>
      </c>
      <c r="AX1963" s="60" t="b">
        <f t="shared" si="2691"/>
        <v>0</v>
      </c>
      <c r="AY1963" s="60" t="b">
        <f t="shared" si="2692"/>
        <v>0</v>
      </c>
      <c r="AZ1963" s="60"/>
      <c r="BA1963" s="61">
        <f t="shared" si="2713"/>
        <v>0</v>
      </c>
      <c r="BB1963" s="13">
        <f t="shared" si="2697"/>
        <v>0</v>
      </c>
      <c r="BC1963" s="11" t="e">
        <f>IF(#REF!&lt;&gt;"",S1963+BC1962,0)</f>
        <v>#REF!</v>
      </c>
      <c r="BD1963" s="67" t="str">
        <f t="shared" si="2679"/>
        <v/>
      </c>
      <c r="BE1963" s="76" t="str">
        <f>IF($A1962&lt;&gt;"",IF(OR(EE1962&lt;&gt;0,EF1962&lt;&gt;0,#REF!&lt;$BB$3),"",IF(#REF!="LER","01,",IF(#REF!="LOR","01,",IF(#REF!="LEB","02,",IF(#REF!="LOB","01,",IF(#REF!="HER","19,",IF(#REF!="HOR","19,",IF(#REF!="HEB","20,",IF(#REF!="HOB","19,",""))))))))),"")</f>
        <v/>
      </c>
      <c r="BF1963" s="76" t="str">
        <f>IF($A1962&lt;&gt;"",IF(OR(EE1962&lt;&gt;0,EF1962&lt;&gt;0,#REF!&lt;$BB$3),"",IF(#REF!="LER","02,",IF(#REF!="LOR","03,",IF(#REF!="LEB","04,",IF(#REF!="LOB","02,",IF(#REF!="HER","20,",IF(#REF!="HOR","21,",IF(#REF!="HEB","22,",IF(#REF!="HOB","20,",""))))))))),"")</f>
        <v/>
      </c>
      <c r="BG1963" s="76" t="str">
        <f>IF($A1962&lt;&gt;"",IF(OR(EE1962&lt;&gt;0,EF1962&lt;&gt;0,#REF!&lt;$BB$3),"",IF(#REF!="LER","03,",IF(#REF!="LOR","05,",IF(#REF!="LEB","06,",IF(#REF!="LOB","03,",IF(#REF!="HER","21,",IF(#REF!="HOR","23,",IF(#REF!="HEB","24,",IF(#REF!="HOB","21,",""))))))))),"")</f>
        <v/>
      </c>
      <c r="BH1963" s="76" t="str">
        <f>IF($A1962&lt;&gt;"",IF(OR(EE1962&lt;&gt;0,EF1962&lt;&gt;0,#REF!&lt;$BB$3),"",IF(#REF!="LER","04,",IF(#REF!="LOR","07,",IF(#REF!="LEB","08,",IF(#REF!="LOB","04,",IF(#REF!="HER","22,",IF(#REF!="HOR","25,",IF(#REF!="HEB","26,",IF(#REF!="HOB","22,",""))))))))),"")</f>
        <v/>
      </c>
      <c r="BI1963" s="76" t="str">
        <f>IF($A1962&lt;&gt;"",IF(OR(EE1962&lt;&gt;0,EF1962&lt;&gt;0,#REF!&lt;$BB$3),"",IF(#REF!="LER","05,",IF(#REF!="LOR","09,",IF(#REF!="LEB","10,",IF(#REF!="LOB","05,",IF(#REF!="HER","23,",IF(#REF!="HOR","27,",IF(#REF!="HEB","28,",IF(#REF!="HOB","23,",""))))))))),"")</f>
        <v/>
      </c>
      <c r="BJ1963" s="76" t="str">
        <f>IF($A1962&lt;&gt;"",IF(OR(EE1962&lt;&gt;0,EF1962&lt;&gt;0,#REF!&lt;$BB$3),"",IF(#REF!="LER","06,",IF(#REF!="LOR","11,",IF(#REF!="LEB","11,",IF(#REF!="LOB","06,",IF(#REF!="HER","24,",IF(#REF!="HOR","29,",IF(#REF!="HEB","29,",IF(#REF!="HOB","24,",""))))))))),"")</f>
        <v/>
      </c>
      <c r="BK1963" s="76"/>
      <c r="BL1963" s="76"/>
      <c r="BM1963" s="76"/>
      <c r="BN1963" s="76"/>
      <c r="BO1963" s="76"/>
      <c r="BP1963" s="76"/>
      <c r="BQ1963" s="76"/>
      <c r="BR1963" s="76"/>
      <c r="BS1963" s="93"/>
      <c r="BT1963" s="76"/>
      <c r="BU1963" s="76"/>
      <c r="BV1963" s="67" t="str">
        <f t="shared" si="2680"/>
        <v/>
      </c>
      <c r="BW1963" s="76" t="str">
        <f>IF($A1962&lt;&gt;"",IF(OR(EE1962&lt;&gt;0,EF1962&lt;&gt;0,#REF!&lt;$BB$3),"",IF(#REF!="LER","07,",IF(#REF!="LOR","12,",IF(#REF!="LEB","12,",IF(#REF!="LOB","08,",IF(#REF!="HER","25,",IF(#REF!="HOR","30,",IF(#REF!="HEB","30,",IF(#REF!="HOB","25,",""))))))))),"")</f>
        <v/>
      </c>
      <c r="BX1963" s="76" t="str">
        <f>IF($A1962&lt;&gt;"",IF(OR(EE1962&lt;&gt;0,EF1962&lt;&gt;0,#REF!&lt;$BB$3),"",IF(#REF!="LER","08,",IF(#REF!="LOR","13,",IF(#REF!="LEB","13,",IF(#REF!="LOB","09,",IF(#REF!="HER","26,",IF(#REF!="HOR","31,",IF(#REF!="HEB","31,",IF(#REF!="HOB","26,",""))))))))),"")</f>
        <v/>
      </c>
      <c r="BY1963" s="76" t="str">
        <f>IF($A1962&lt;&gt;"",IF(OR(EE1962&lt;&gt;0,EF1962&lt;&gt;0,#REF!&lt;$BB$3),"",IF(#REF!="LER","09,",IF(#REF!="LOR","14,",IF(#REF!="LEB","14,",IF(#REF!="LOB","10,",IF(#REF!="HER","27,",IF(#REF!="HOR","32,",IF(#REF!="HEB","32,",IF(#REF!="HOB","27,",""))))))))),"")</f>
        <v/>
      </c>
      <c r="BZ1963" s="76" t="str">
        <f>IF($A1962&lt;&gt;"",IF(OR(EE1962&lt;&gt;0,EF1962&lt;&gt;0,#REF!&lt;$BB$3),"",IF(#REF!="LER","10,",IF(#REF!="LOR","15,",IF(#REF!="LEB","15,",IF(#REF!="LOB","11,",IF(#REF!="HER","28,",IF(#REF!="HOR","33,",IF(#REF!="HEB","33,",IF(#REF!="HOB","28,",""))))))))),"")</f>
        <v/>
      </c>
      <c r="CA1963" s="76" t="str">
        <f>IF($A1962&lt;&gt;"",IF(OR(EE1962&lt;&gt;0,EF1962&lt;&gt;0,#REF!&lt;$BB$3),"",IF(#REF!="LER","12,",IF(#REF!="LOR","16,",IF(#REF!="LEB","16,",IF(#REF!="LOB","13,",IF(#REF!="HER","30,",IF(#REF!="HOR","34,",IF(#REF!="HEB","34,",IF(#REF!="HOB","29,",""))))))))),"")</f>
        <v/>
      </c>
      <c r="CB1963" s="76" t="str">
        <f>IF($A1962&lt;&gt;"",IF(OR(EE1962&lt;&gt;0,EF1962&lt;&gt;0,#REF!&lt;$BB$3),"",IF(#REF!="LER","14,",IF(#REF!="LOR","17,",IF(#REF!="LEB","17,",IF(#REF!="LOB","15,",IF(#REF!="HER","32,",IF(#REF!="HOR","35,",IF(#REF!="HEB","35,",IF(#REF!="HOB","31,",""))))))))),"")</f>
        <v/>
      </c>
      <c r="CC1963" s="76" t="str">
        <f>IF($A1962&lt;&gt;"",IF(OR(EE1962&lt;&gt;0,EF1962&lt;&gt;0,#REF!&lt;$BB$3),"",IF(#REF!="LER","16,",IF(#REF!="LOR","18,",IF(#REF!="LEB","18,",IF(#REF!="LOB","17,",IF(#REF!="HER","34,",IF(#REF!="HOR","36,",IF(#REF!="HEB","36,",IF(#REF!="HOB","33,",""))))))))),"")</f>
        <v/>
      </c>
      <c r="CD1963" s="60" t="b">
        <f t="shared" si="2699"/>
        <v>0</v>
      </c>
      <c r="CE1963" s="60" t="b">
        <f t="shared" si="2700"/>
        <v>0</v>
      </c>
      <c r="CF1963" s="60" t="b">
        <f t="shared" si="2701"/>
        <v>0</v>
      </c>
      <c r="CG1963" s="60" t="b">
        <f t="shared" si="2702"/>
        <v>0</v>
      </c>
      <c r="CH1963" s="60" t="b">
        <f t="shared" si="2703"/>
        <v>0</v>
      </c>
      <c r="CI1963" s="60" t="b">
        <f t="shared" si="2704"/>
        <v>0</v>
      </c>
      <c r="CJ1963" s="60" t="b">
        <f t="shared" si="2705"/>
        <v>0</v>
      </c>
      <c r="CK1963" s="60"/>
      <c r="CL1963" s="61">
        <f t="shared" si="2714"/>
        <v>0</v>
      </c>
      <c r="CM1963" s="93"/>
      <c r="CN1963" s="13">
        <f t="shared" si="2707"/>
        <v>0</v>
      </c>
      <c r="CO1963" s="11" t="e">
        <f>IF(#REF!&lt;&gt;"",BC1963+CO1962,0)</f>
        <v>#REF!</v>
      </c>
      <c r="CQ1963" s="11">
        <f t="shared" si="2708"/>
        <v>0</v>
      </c>
    </row>
    <row r="1964" spans="20:95" x14ac:dyDescent="0.2">
      <c r="T1964" s="67" t="str">
        <f t="shared" si="2677"/>
        <v/>
      </c>
      <c r="U1964" s="76" t="str">
        <f>IF($A1963&lt;&gt;"",IF(OR(CR1963&lt;&gt;0,CS1963&lt;&gt;0,#REF!&lt;$BB$3),"",IF(#REF!="LER","01,",IF(#REF!="LOR","01,",IF(#REF!="LEB","02,",IF(#REF!="LOB","01,",IF(#REF!="HER","19,",IF(#REF!="HOR","19,",IF(#REF!="HEB","20,",IF(#REF!="HOB","19,",""))))))))),"")</f>
        <v/>
      </c>
      <c r="V1964" s="76" t="str">
        <f>IF($A1963&lt;&gt;"",IF(OR(CR1963&lt;&gt;0,CS1963&lt;&gt;0,#REF!&lt;$BB$3),"",IF(#REF!="LER","02,",IF(#REF!="LOR","03,",IF(#REF!="LEB","04,",IF(#REF!="LOB","02,",IF(#REF!="HER","20,",IF(#REF!="HOR","21,",IF(#REF!="HEB","22,",IF(#REF!="HOB","20,",""))))))))),"")</f>
        <v/>
      </c>
      <c r="W1964" s="76" t="str">
        <f>IF($A1963&lt;&gt;"",IF(OR(CR1963&lt;&gt;0,CS1963&lt;&gt;0,#REF!&lt;$BB$3),"",IF(#REF!="LER","03,",IF(#REF!="LOR","05,",IF(#REF!="LEB","06,",IF(#REF!="LOB","03,",IF(#REF!="HER","21,",IF(#REF!="HOR","23,",IF(#REF!="HEB","24,",IF(#REF!="HOB","21,",""))))))))),"")</f>
        <v/>
      </c>
      <c r="X1964" s="76" t="str">
        <f>IF($A1963&lt;&gt;"",IF(OR(CR1963&lt;&gt;0,CS1963&lt;&gt;0,#REF!&lt;$BB$3),"",IF(#REF!="LER","04,",IF(#REF!="LOR","07,",IF(#REF!="LEB","08,",IF(#REF!="LOB","04,",IF(#REF!="HER","22,",IF(#REF!="HOR","25,",IF(#REF!="HEB","26,",IF(#REF!="HOB","22,",""))))))))),"")</f>
        <v/>
      </c>
      <c r="Y1964" s="76" t="str">
        <f>IF($A1963&lt;&gt;"",IF(OR(CR1963&lt;&gt;0,CS1963&lt;&gt;0,#REF!&lt;$BB$3),"",IF(#REF!="LER","05,",IF(#REF!="LOR","09,",IF(#REF!="LEB","10,",IF(#REF!="LOB","05,",IF(#REF!="HER","23,",IF(#REF!="HOR","27,",IF(#REF!="HEB","28,",IF(#REF!="HOB","23,",""))))))))),"")</f>
        <v/>
      </c>
      <c r="Z1964" s="76" t="str">
        <f>IF($A1963&lt;&gt;"",IF(OR(CR1963&lt;&gt;0,CS1963&lt;&gt;0,#REF!&lt;$BB$3),"",IF(#REF!="LER","06,",IF(#REF!="LOR","11,",IF(#REF!="LEB","11,",IF(#REF!="LOB","06,",IF(#REF!="HER","24,",IF(#REF!="HOR","29,",IF(#REF!="HEB","29,",IF(#REF!="HOB","24,",""))))))))),"")</f>
        <v/>
      </c>
      <c r="AA1964" s="76"/>
      <c r="AB1964" s="76"/>
      <c r="AC1964" s="76"/>
      <c r="AD1964" s="76"/>
      <c r="AE1964" s="76"/>
      <c r="AF1964" s="76"/>
      <c r="AG1964" s="76"/>
      <c r="AH1964" s="76"/>
      <c r="AI1964" s="76"/>
      <c r="AJ1964" s="76"/>
      <c r="AK1964" s="67" t="str">
        <f t="shared" si="2678"/>
        <v/>
      </c>
      <c r="AL1964" s="76" t="str">
        <f>IF($A1963&lt;&gt;"",IF(OR(CR1963&lt;&gt;0,CS1963&lt;&gt;0,#REF!&lt;$BB$3),"",IF(#REF!="LER","07,",IF(#REF!="LOR","12,",IF(#REF!="LEB","12,",IF(#REF!="LOB","08,",IF(#REF!="HER","25,",IF(#REF!="HOR","30,",IF(#REF!="HEB","30,",IF(#REF!="HOB","25,",""))))))))),"")</f>
        <v/>
      </c>
      <c r="AM1964" s="76" t="str">
        <f>IF($A1963&lt;&gt;"",IF(OR(CR1963&lt;&gt;0,CS1963&lt;&gt;0,#REF!&lt;$BB$3),"",IF(#REF!="LER","08,",IF(#REF!="LOR","13,",IF(#REF!="LEB","13,",IF(#REF!="LOB","09,",IF(#REF!="HER","26,",IF(#REF!="HOR","31,",IF(#REF!="HEB","31,",IF(#REF!="HOB","26,",""))))))))),"")</f>
        <v/>
      </c>
      <c r="AN1964" s="76" t="str">
        <f>IF($A1963&lt;&gt;"",IF(OR(CR1963&lt;&gt;0,CS1963&lt;&gt;0,#REF!&lt;$BB$3),"",IF(#REF!="LER","09,",IF(#REF!="LOR","14,",IF(#REF!="LEB","14,",IF(#REF!="LOB","10,",IF(#REF!="HER","27,",IF(#REF!="HOR","32,",IF(#REF!="HEB","32,",IF(#REF!="HOB","27,",""))))))))),"")</f>
        <v/>
      </c>
      <c r="AO1964" s="76" t="str">
        <f>IF($A1963&lt;&gt;"",IF(OR(CR1963&lt;&gt;0,CS1963&lt;&gt;0,#REF!&lt;$BB$3),"",IF(#REF!="LER","10,",IF(#REF!="LOR","15,",IF(#REF!="LEB","15,",IF(#REF!="LOB","11,",IF(#REF!="HER","28,",IF(#REF!="HOR","33,",IF(#REF!="HEB","33,",IF(#REF!="HOB","28,",""))))))))),"")</f>
        <v/>
      </c>
      <c r="AP1964" s="76" t="str">
        <f>IF($A1963&lt;&gt;"",IF(OR(CR1963&lt;&gt;0,CS1963&lt;&gt;0,#REF!&lt;$BB$3),"",IF(#REF!="LER","12,",IF(#REF!="LOR","16,",IF(#REF!="LEB","16,",IF(#REF!="LOB","13,",IF(#REF!="HER","30,",IF(#REF!="HOR","34,",IF(#REF!="HEB","34,",IF(#REF!="HOB","29,",""))))))))),"")</f>
        <v/>
      </c>
      <c r="AQ1964" s="76" t="str">
        <f>IF($A1963&lt;&gt;"",IF(OR(CR1963&lt;&gt;0,CS1963&lt;&gt;0,#REF!&lt;$BB$3),"",IF(#REF!="LER","14,",IF(#REF!="LOR","17,",IF(#REF!="LEB","17,",IF(#REF!="LOB","15,",IF(#REF!="HER","32,",IF(#REF!="HOR","35,",IF(#REF!="HEB","35,",IF(#REF!="HOB","31,",""))))))))),"")</f>
        <v/>
      </c>
      <c r="AR1964" s="76" t="str">
        <f>IF($A1963&lt;&gt;"",IF(OR(CR1963&lt;&gt;0,CS1963&lt;&gt;0,#REF!&lt;$BB$3),"",IF(#REF!="LER","16,",IF(#REF!="LOR","18,",IF(#REF!="LEB","18,",IF(#REF!="LOB","17,",IF(#REF!="HER","34,",IF(#REF!="HOR","36,",IF(#REF!="HEB","36,",IF(#REF!="HOB","33,",""))))))))),"")</f>
        <v/>
      </c>
      <c r="AS1964" s="60" t="b">
        <f t="shared" si="2686"/>
        <v>0</v>
      </c>
      <c r="AT1964" s="60" t="b">
        <f t="shared" si="2687"/>
        <v>0</v>
      </c>
      <c r="AU1964" s="60" t="b">
        <f t="shared" si="2688"/>
        <v>0</v>
      </c>
      <c r="AV1964" s="60" t="b">
        <f t="shared" si="2689"/>
        <v>0</v>
      </c>
      <c r="AW1964" s="60" t="b">
        <f t="shared" si="2690"/>
        <v>0</v>
      </c>
      <c r="AX1964" s="60" t="b">
        <f t="shared" si="2691"/>
        <v>0</v>
      </c>
      <c r="AY1964" s="60" t="b">
        <f t="shared" si="2692"/>
        <v>0</v>
      </c>
      <c r="AZ1964" s="60"/>
      <c r="BA1964" s="61">
        <f t="shared" si="2713"/>
        <v>0</v>
      </c>
      <c r="BB1964" s="13">
        <f t="shared" si="2697"/>
        <v>0</v>
      </c>
      <c r="BC1964" s="11" t="e">
        <f>IF(#REF!&lt;&gt;"",S1964+BC1963,0)</f>
        <v>#REF!</v>
      </c>
      <c r="BD1964" s="67" t="str">
        <f t="shared" si="2679"/>
        <v/>
      </c>
      <c r="BE1964" s="76" t="str">
        <f>IF($A1963&lt;&gt;"",IF(OR(EE1963&lt;&gt;0,EF1963&lt;&gt;0,#REF!&lt;$BB$3),"",IF(#REF!="LER","01,",IF(#REF!="LOR","01,",IF(#REF!="LEB","02,",IF(#REF!="LOB","01,",IF(#REF!="HER","19,",IF(#REF!="HOR","19,",IF(#REF!="HEB","20,",IF(#REF!="HOB","19,",""))))))))),"")</f>
        <v/>
      </c>
      <c r="BF1964" s="76" t="str">
        <f>IF($A1963&lt;&gt;"",IF(OR(EE1963&lt;&gt;0,EF1963&lt;&gt;0,#REF!&lt;$BB$3),"",IF(#REF!="LER","02,",IF(#REF!="LOR","03,",IF(#REF!="LEB","04,",IF(#REF!="LOB","02,",IF(#REF!="HER","20,",IF(#REF!="HOR","21,",IF(#REF!="HEB","22,",IF(#REF!="HOB","20,",""))))))))),"")</f>
        <v/>
      </c>
      <c r="BG1964" s="76" t="str">
        <f>IF($A1963&lt;&gt;"",IF(OR(EE1963&lt;&gt;0,EF1963&lt;&gt;0,#REF!&lt;$BB$3),"",IF(#REF!="LER","03,",IF(#REF!="LOR","05,",IF(#REF!="LEB","06,",IF(#REF!="LOB","03,",IF(#REF!="HER","21,",IF(#REF!="HOR","23,",IF(#REF!="HEB","24,",IF(#REF!="HOB","21,",""))))))))),"")</f>
        <v/>
      </c>
      <c r="BH1964" s="76" t="str">
        <f>IF($A1963&lt;&gt;"",IF(OR(EE1963&lt;&gt;0,EF1963&lt;&gt;0,#REF!&lt;$BB$3),"",IF(#REF!="LER","04,",IF(#REF!="LOR","07,",IF(#REF!="LEB","08,",IF(#REF!="LOB","04,",IF(#REF!="HER","22,",IF(#REF!="HOR","25,",IF(#REF!="HEB","26,",IF(#REF!="HOB","22,",""))))))))),"")</f>
        <v/>
      </c>
      <c r="BI1964" s="76" t="str">
        <f>IF($A1963&lt;&gt;"",IF(OR(EE1963&lt;&gt;0,EF1963&lt;&gt;0,#REF!&lt;$BB$3),"",IF(#REF!="LER","05,",IF(#REF!="LOR","09,",IF(#REF!="LEB","10,",IF(#REF!="LOB","05,",IF(#REF!="HER","23,",IF(#REF!="HOR","27,",IF(#REF!="HEB","28,",IF(#REF!="HOB","23,",""))))))))),"")</f>
        <v/>
      </c>
      <c r="BJ1964" s="76" t="str">
        <f>IF($A1963&lt;&gt;"",IF(OR(EE1963&lt;&gt;0,EF1963&lt;&gt;0,#REF!&lt;$BB$3),"",IF(#REF!="LER","06,",IF(#REF!="LOR","11,",IF(#REF!="LEB","11,",IF(#REF!="LOB","06,",IF(#REF!="HER","24,",IF(#REF!="HOR","29,",IF(#REF!="HEB","29,",IF(#REF!="HOB","24,",""))))))))),"")</f>
        <v/>
      </c>
      <c r="BK1964" s="76"/>
      <c r="BL1964" s="76"/>
      <c r="BM1964" s="76"/>
      <c r="BN1964" s="76"/>
      <c r="BO1964" s="76"/>
      <c r="BP1964" s="76"/>
      <c r="BQ1964" s="76"/>
      <c r="BR1964" s="76"/>
      <c r="BS1964" s="93"/>
      <c r="BT1964" s="76"/>
      <c r="BU1964" s="76"/>
      <c r="BV1964" s="67" t="str">
        <f t="shared" si="2680"/>
        <v/>
      </c>
      <c r="BW1964" s="76" t="str">
        <f>IF($A1963&lt;&gt;"",IF(OR(EE1963&lt;&gt;0,EF1963&lt;&gt;0,#REF!&lt;$BB$3),"",IF(#REF!="LER","07,",IF(#REF!="LOR","12,",IF(#REF!="LEB","12,",IF(#REF!="LOB","08,",IF(#REF!="HER","25,",IF(#REF!="HOR","30,",IF(#REF!="HEB","30,",IF(#REF!="HOB","25,",""))))))))),"")</f>
        <v/>
      </c>
      <c r="BX1964" s="76" t="str">
        <f>IF($A1963&lt;&gt;"",IF(OR(EE1963&lt;&gt;0,EF1963&lt;&gt;0,#REF!&lt;$BB$3),"",IF(#REF!="LER","08,",IF(#REF!="LOR","13,",IF(#REF!="LEB","13,",IF(#REF!="LOB","09,",IF(#REF!="HER","26,",IF(#REF!="HOR","31,",IF(#REF!="HEB","31,",IF(#REF!="HOB","26,",""))))))))),"")</f>
        <v/>
      </c>
      <c r="BY1964" s="76" t="str">
        <f>IF($A1963&lt;&gt;"",IF(OR(EE1963&lt;&gt;0,EF1963&lt;&gt;0,#REF!&lt;$BB$3),"",IF(#REF!="LER","09,",IF(#REF!="LOR","14,",IF(#REF!="LEB","14,",IF(#REF!="LOB","10,",IF(#REF!="HER","27,",IF(#REF!="HOR","32,",IF(#REF!="HEB","32,",IF(#REF!="HOB","27,",""))))))))),"")</f>
        <v/>
      </c>
      <c r="BZ1964" s="76" t="str">
        <f>IF($A1963&lt;&gt;"",IF(OR(EE1963&lt;&gt;0,EF1963&lt;&gt;0,#REF!&lt;$BB$3),"",IF(#REF!="LER","10,",IF(#REF!="LOR","15,",IF(#REF!="LEB","15,",IF(#REF!="LOB","11,",IF(#REF!="HER","28,",IF(#REF!="HOR","33,",IF(#REF!="HEB","33,",IF(#REF!="HOB","28,",""))))))))),"")</f>
        <v/>
      </c>
      <c r="CA1964" s="76" t="str">
        <f>IF($A1963&lt;&gt;"",IF(OR(EE1963&lt;&gt;0,EF1963&lt;&gt;0,#REF!&lt;$BB$3),"",IF(#REF!="LER","12,",IF(#REF!="LOR","16,",IF(#REF!="LEB","16,",IF(#REF!="LOB","13,",IF(#REF!="HER","30,",IF(#REF!="HOR","34,",IF(#REF!="HEB","34,",IF(#REF!="HOB","29,",""))))))))),"")</f>
        <v/>
      </c>
      <c r="CB1964" s="76" t="str">
        <f>IF($A1963&lt;&gt;"",IF(OR(EE1963&lt;&gt;0,EF1963&lt;&gt;0,#REF!&lt;$BB$3),"",IF(#REF!="LER","14,",IF(#REF!="LOR","17,",IF(#REF!="LEB","17,",IF(#REF!="LOB","15,",IF(#REF!="HER","32,",IF(#REF!="HOR","35,",IF(#REF!="HEB","35,",IF(#REF!="HOB","31,",""))))))))),"")</f>
        <v/>
      </c>
      <c r="CC1964" s="76" t="str">
        <f>IF($A1963&lt;&gt;"",IF(OR(EE1963&lt;&gt;0,EF1963&lt;&gt;0,#REF!&lt;$BB$3),"",IF(#REF!="LER","16,",IF(#REF!="LOR","18,",IF(#REF!="LEB","18,",IF(#REF!="LOB","17,",IF(#REF!="HER","34,",IF(#REF!="HOR","36,",IF(#REF!="HEB","36,",IF(#REF!="HOB","33,",""))))))))),"")</f>
        <v/>
      </c>
      <c r="CD1964" s="60" t="b">
        <f t="shared" si="2699"/>
        <v>0</v>
      </c>
      <c r="CE1964" s="60" t="b">
        <f t="shared" si="2700"/>
        <v>0</v>
      </c>
      <c r="CF1964" s="60" t="b">
        <f t="shared" si="2701"/>
        <v>0</v>
      </c>
      <c r="CG1964" s="60" t="b">
        <f t="shared" si="2702"/>
        <v>0</v>
      </c>
      <c r="CH1964" s="60" t="b">
        <f t="shared" si="2703"/>
        <v>0</v>
      </c>
      <c r="CI1964" s="60" t="b">
        <f t="shared" si="2704"/>
        <v>0</v>
      </c>
      <c r="CJ1964" s="60" t="b">
        <f t="shared" si="2705"/>
        <v>0</v>
      </c>
      <c r="CK1964" s="60"/>
      <c r="CL1964" s="61">
        <f t="shared" si="2714"/>
        <v>0</v>
      </c>
      <c r="CM1964" s="93"/>
      <c r="CN1964" s="13">
        <f t="shared" si="2707"/>
        <v>0</v>
      </c>
      <c r="CO1964" s="11" t="e">
        <f>IF(#REF!&lt;&gt;"",BC1964+CO1963,0)</f>
        <v>#REF!</v>
      </c>
      <c r="CQ1964" s="11">
        <f t="shared" si="2708"/>
        <v>0</v>
      </c>
    </row>
    <row r="1965" spans="20:95" x14ac:dyDescent="0.2">
      <c r="T1965" s="67" t="str">
        <f t="shared" si="2677"/>
        <v/>
      </c>
      <c r="U1965" s="76" t="str">
        <f>IF($A1964&lt;&gt;"",IF(OR(CR1964&lt;&gt;0,CS1964&lt;&gt;0,#REF!&lt;$BB$3),"",IF(#REF!="LER","01,",IF(#REF!="LOR","01,",IF(#REF!="LEB","02,",IF(#REF!="LOB","01,",IF(#REF!="HER","19,",IF(#REF!="HOR","19,",IF(#REF!="HEB","20,",IF(#REF!="HOB","19,",""))))))))),"")</f>
        <v/>
      </c>
      <c r="V1965" s="76" t="str">
        <f>IF($A1964&lt;&gt;"",IF(OR(CR1964&lt;&gt;0,CS1964&lt;&gt;0,#REF!&lt;$BB$3),"",IF(#REF!="LER","02,",IF(#REF!="LOR","03,",IF(#REF!="LEB","04,",IF(#REF!="LOB","02,",IF(#REF!="HER","20,",IF(#REF!="HOR","21,",IF(#REF!="HEB","22,",IF(#REF!="HOB","20,",""))))))))),"")</f>
        <v/>
      </c>
      <c r="W1965" s="76" t="str">
        <f>IF($A1964&lt;&gt;"",IF(OR(CR1964&lt;&gt;0,CS1964&lt;&gt;0,#REF!&lt;$BB$3),"",IF(#REF!="LER","03,",IF(#REF!="LOR","05,",IF(#REF!="LEB","06,",IF(#REF!="LOB","03,",IF(#REF!="HER","21,",IF(#REF!="HOR","23,",IF(#REF!="HEB","24,",IF(#REF!="HOB","21,",""))))))))),"")</f>
        <v/>
      </c>
      <c r="X1965" s="76" t="str">
        <f>IF($A1964&lt;&gt;"",IF(OR(CR1964&lt;&gt;0,CS1964&lt;&gt;0,#REF!&lt;$BB$3),"",IF(#REF!="LER","04,",IF(#REF!="LOR","07,",IF(#REF!="LEB","08,",IF(#REF!="LOB","04,",IF(#REF!="HER","22,",IF(#REF!="HOR","25,",IF(#REF!="HEB","26,",IF(#REF!="HOB","22,",""))))))))),"")</f>
        <v/>
      </c>
      <c r="Y1965" s="76" t="str">
        <f>IF($A1964&lt;&gt;"",IF(OR(CR1964&lt;&gt;0,CS1964&lt;&gt;0,#REF!&lt;$BB$3),"",IF(#REF!="LER","05,",IF(#REF!="LOR","09,",IF(#REF!="LEB","10,",IF(#REF!="LOB","05,",IF(#REF!="HER","23,",IF(#REF!="HOR","27,",IF(#REF!="HEB","28,",IF(#REF!="HOB","23,",""))))))))),"")</f>
        <v/>
      </c>
      <c r="Z1965" s="76" t="str">
        <f>IF($A1964&lt;&gt;"",IF(OR(CR1964&lt;&gt;0,CS1964&lt;&gt;0,#REF!&lt;$BB$3),"",IF(#REF!="LER","06,",IF(#REF!="LOR","11,",IF(#REF!="LEB","11,",IF(#REF!="LOB","06,",IF(#REF!="HER","24,",IF(#REF!="HOR","29,",IF(#REF!="HEB","29,",IF(#REF!="HOB","24,",""))))))))),"")</f>
        <v/>
      </c>
      <c r="AA1965" s="76"/>
      <c r="AB1965" s="76"/>
      <c r="AC1965" s="76"/>
      <c r="AD1965" s="76"/>
      <c r="AE1965" s="76"/>
      <c r="AF1965" s="76"/>
      <c r="AG1965" s="76"/>
      <c r="AH1965" s="76"/>
      <c r="AI1965" s="76"/>
      <c r="AJ1965" s="76"/>
      <c r="AK1965" s="67" t="str">
        <f t="shared" si="2678"/>
        <v/>
      </c>
      <c r="AL1965" s="76" t="str">
        <f>IF($A1964&lt;&gt;"",IF(OR(CR1964&lt;&gt;0,CS1964&lt;&gt;0,#REF!&lt;$BB$3),"",IF(#REF!="LER","07,",IF(#REF!="LOR","12,",IF(#REF!="LEB","12,",IF(#REF!="LOB","08,",IF(#REF!="HER","25,",IF(#REF!="HOR","30,",IF(#REF!="HEB","30,",IF(#REF!="HOB","25,",""))))))))),"")</f>
        <v/>
      </c>
      <c r="AM1965" s="76" t="str">
        <f>IF($A1964&lt;&gt;"",IF(OR(CR1964&lt;&gt;0,CS1964&lt;&gt;0,#REF!&lt;$BB$3),"",IF(#REF!="LER","08,",IF(#REF!="LOR","13,",IF(#REF!="LEB","13,",IF(#REF!="LOB","09,",IF(#REF!="HER","26,",IF(#REF!="HOR","31,",IF(#REF!="HEB","31,",IF(#REF!="HOB","26,",""))))))))),"")</f>
        <v/>
      </c>
      <c r="AN1965" s="76" t="str">
        <f>IF($A1964&lt;&gt;"",IF(OR(CR1964&lt;&gt;0,CS1964&lt;&gt;0,#REF!&lt;$BB$3),"",IF(#REF!="LER","09,",IF(#REF!="LOR","14,",IF(#REF!="LEB","14,",IF(#REF!="LOB","10,",IF(#REF!="HER","27,",IF(#REF!="HOR","32,",IF(#REF!="HEB","32,",IF(#REF!="HOB","27,",""))))))))),"")</f>
        <v/>
      </c>
      <c r="AO1965" s="76" t="str">
        <f>IF($A1964&lt;&gt;"",IF(OR(CR1964&lt;&gt;0,CS1964&lt;&gt;0,#REF!&lt;$BB$3),"",IF(#REF!="LER","10,",IF(#REF!="LOR","15,",IF(#REF!="LEB","15,",IF(#REF!="LOB","11,",IF(#REF!="HER","28,",IF(#REF!="HOR","33,",IF(#REF!="HEB","33,",IF(#REF!="HOB","28,",""))))))))),"")</f>
        <v/>
      </c>
      <c r="AP1965" s="76" t="str">
        <f>IF($A1964&lt;&gt;"",IF(OR(CR1964&lt;&gt;0,CS1964&lt;&gt;0,#REF!&lt;$BB$3),"",IF(#REF!="LER","12,",IF(#REF!="LOR","16,",IF(#REF!="LEB","16,",IF(#REF!="LOB","13,",IF(#REF!="HER","30,",IF(#REF!="HOR","34,",IF(#REF!="HEB","34,",IF(#REF!="HOB","29,",""))))))))),"")</f>
        <v/>
      </c>
      <c r="AQ1965" s="76" t="str">
        <f>IF($A1964&lt;&gt;"",IF(OR(CR1964&lt;&gt;0,CS1964&lt;&gt;0,#REF!&lt;$BB$3),"",IF(#REF!="LER","14,",IF(#REF!="LOR","17,",IF(#REF!="LEB","17,",IF(#REF!="LOB","15,",IF(#REF!="HER","32,",IF(#REF!="HOR","35,",IF(#REF!="HEB","35,",IF(#REF!="HOB","31,",""))))))))),"")</f>
        <v/>
      </c>
      <c r="AR1965" s="76" t="str">
        <f>IF($A1964&lt;&gt;"",IF(OR(CR1964&lt;&gt;0,CS1964&lt;&gt;0,#REF!&lt;$BB$3),"",IF(#REF!="LER","16,",IF(#REF!="LOR","18,",IF(#REF!="LEB","18,",IF(#REF!="LOB","17,",IF(#REF!="HER","34,",IF(#REF!="HOR","36,",IF(#REF!="HEB","36,",IF(#REF!="HOB","33,",""))))))))),"")</f>
        <v/>
      </c>
      <c r="AS1965" s="60" t="b">
        <f t="shared" si="2686"/>
        <v>0</v>
      </c>
      <c r="AT1965" s="60" t="b">
        <f t="shared" si="2687"/>
        <v>0</v>
      </c>
      <c r="AU1965" s="60" t="b">
        <f t="shared" si="2688"/>
        <v>0</v>
      </c>
      <c r="AV1965" s="60" t="b">
        <f t="shared" si="2689"/>
        <v>0</v>
      </c>
      <c r="AW1965" s="60" t="b">
        <f t="shared" si="2690"/>
        <v>0</v>
      </c>
      <c r="AX1965" s="60" t="b">
        <f t="shared" si="2691"/>
        <v>0</v>
      </c>
      <c r="AY1965" s="60" t="b">
        <f t="shared" si="2692"/>
        <v>0</v>
      </c>
      <c r="AZ1965" s="60"/>
      <c r="BA1965" s="61">
        <f t="shared" si="2713"/>
        <v>0</v>
      </c>
      <c r="BB1965" s="13">
        <f t="shared" si="2697"/>
        <v>0</v>
      </c>
      <c r="BC1965" s="11" t="e">
        <f>IF(#REF!&lt;&gt;"",S1965+BC1964,0)</f>
        <v>#REF!</v>
      </c>
      <c r="BD1965" s="67" t="str">
        <f t="shared" si="2679"/>
        <v/>
      </c>
      <c r="BE1965" s="76" t="str">
        <f>IF($A1964&lt;&gt;"",IF(OR(EE1964&lt;&gt;0,EF1964&lt;&gt;0,#REF!&lt;$BB$3),"",IF(#REF!="LER","01,",IF(#REF!="LOR","01,",IF(#REF!="LEB","02,",IF(#REF!="LOB","01,",IF(#REF!="HER","19,",IF(#REF!="HOR","19,",IF(#REF!="HEB","20,",IF(#REF!="HOB","19,",""))))))))),"")</f>
        <v/>
      </c>
      <c r="BF1965" s="76" t="str">
        <f>IF($A1964&lt;&gt;"",IF(OR(EE1964&lt;&gt;0,EF1964&lt;&gt;0,#REF!&lt;$BB$3),"",IF(#REF!="LER","02,",IF(#REF!="LOR","03,",IF(#REF!="LEB","04,",IF(#REF!="LOB","02,",IF(#REF!="HER","20,",IF(#REF!="HOR","21,",IF(#REF!="HEB","22,",IF(#REF!="HOB","20,",""))))))))),"")</f>
        <v/>
      </c>
      <c r="BG1965" s="76" t="str">
        <f>IF($A1964&lt;&gt;"",IF(OR(EE1964&lt;&gt;0,EF1964&lt;&gt;0,#REF!&lt;$BB$3),"",IF(#REF!="LER","03,",IF(#REF!="LOR","05,",IF(#REF!="LEB","06,",IF(#REF!="LOB","03,",IF(#REF!="HER","21,",IF(#REF!="HOR","23,",IF(#REF!="HEB","24,",IF(#REF!="HOB","21,",""))))))))),"")</f>
        <v/>
      </c>
      <c r="BH1965" s="76" t="str">
        <f>IF($A1964&lt;&gt;"",IF(OR(EE1964&lt;&gt;0,EF1964&lt;&gt;0,#REF!&lt;$BB$3),"",IF(#REF!="LER","04,",IF(#REF!="LOR","07,",IF(#REF!="LEB","08,",IF(#REF!="LOB","04,",IF(#REF!="HER","22,",IF(#REF!="HOR","25,",IF(#REF!="HEB","26,",IF(#REF!="HOB","22,",""))))))))),"")</f>
        <v/>
      </c>
      <c r="BI1965" s="76" t="str">
        <f>IF($A1964&lt;&gt;"",IF(OR(EE1964&lt;&gt;0,EF1964&lt;&gt;0,#REF!&lt;$BB$3),"",IF(#REF!="LER","05,",IF(#REF!="LOR","09,",IF(#REF!="LEB","10,",IF(#REF!="LOB","05,",IF(#REF!="HER","23,",IF(#REF!="HOR","27,",IF(#REF!="HEB","28,",IF(#REF!="HOB","23,",""))))))))),"")</f>
        <v/>
      </c>
      <c r="BJ1965" s="76" t="str">
        <f>IF($A1964&lt;&gt;"",IF(OR(EE1964&lt;&gt;0,EF1964&lt;&gt;0,#REF!&lt;$BB$3),"",IF(#REF!="LER","06,",IF(#REF!="LOR","11,",IF(#REF!="LEB","11,",IF(#REF!="LOB","06,",IF(#REF!="HER","24,",IF(#REF!="HOR","29,",IF(#REF!="HEB","29,",IF(#REF!="HOB","24,",""))))))))),"")</f>
        <v/>
      </c>
      <c r="BK1965" s="76"/>
      <c r="BL1965" s="76"/>
      <c r="BM1965" s="76"/>
      <c r="BN1965" s="76"/>
      <c r="BO1965" s="76"/>
      <c r="BP1965" s="76"/>
      <c r="BQ1965" s="76"/>
      <c r="BR1965" s="76"/>
      <c r="BS1965" s="93"/>
      <c r="BT1965" s="76"/>
      <c r="BU1965" s="76"/>
      <c r="BV1965" s="67" t="str">
        <f t="shared" si="2680"/>
        <v/>
      </c>
      <c r="BW1965" s="76" t="str">
        <f>IF($A1964&lt;&gt;"",IF(OR(EE1964&lt;&gt;0,EF1964&lt;&gt;0,#REF!&lt;$BB$3),"",IF(#REF!="LER","07,",IF(#REF!="LOR","12,",IF(#REF!="LEB","12,",IF(#REF!="LOB","08,",IF(#REF!="HER","25,",IF(#REF!="HOR","30,",IF(#REF!="HEB","30,",IF(#REF!="HOB","25,",""))))))))),"")</f>
        <v/>
      </c>
      <c r="BX1965" s="76" t="str">
        <f>IF($A1964&lt;&gt;"",IF(OR(EE1964&lt;&gt;0,EF1964&lt;&gt;0,#REF!&lt;$BB$3),"",IF(#REF!="LER","08,",IF(#REF!="LOR","13,",IF(#REF!="LEB","13,",IF(#REF!="LOB","09,",IF(#REF!="HER","26,",IF(#REF!="HOR","31,",IF(#REF!="HEB","31,",IF(#REF!="HOB","26,",""))))))))),"")</f>
        <v/>
      </c>
      <c r="BY1965" s="76" t="str">
        <f>IF($A1964&lt;&gt;"",IF(OR(EE1964&lt;&gt;0,EF1964&lt;&gt;0,#REF!&lt;$BB$3),"",IF(#REF!="LER","09,",IF(#REF!="LOR","14,",IF(#REF!="LEB","14,",IF(#REF!="LOB","10,",IF(#REF!="HER","27,",IF(#REF!="HOR","32,",IF(#REF!="HEB","32,",IF(#REF!="HOB","27,",""))))))))),"")</f>
        <v/>
      </c>
      <c r="BZ1965" s="76" t="str">
        <f>IF($A1964&lt;&gt;"",IF(OR(EE1964&lt;&gt;0,EF1964&lt;&gt;0,#REF!&lt;$BB$3),"",IF(#REF!="LER","10,",IF(#REF!="LOR","15,",IF(#REF!="LEB","15,",IF(#REF!="LOB","11,",IF(#REF!="HER","28,",IF(#REF!="HOR","33,",IF(#REF!="HEB","33,",IF(#REF!="HOB","28,",""))))))))),"")</f>
        <v/>
      </c>
      <c r="CA1965" s="76" t="str">
        <f>IF($A1964&lt;&gt;"",IF(OR(EE1964&lt;&gt;0,EF1964&lt;&gt;0,#REF!&lt;$BB$3),"",IF(#REF!="LER","12,",IF(#REF!="LOR","16,",IF(#REF!="LEB","16,",IF(#REF!="LOB","13,",IF(#REF!="HER","30,",IF(#REF!="HOR","34,",IF(#REF!="HEB","34,",IF(#REF!="HOB","29,",""))))))))),"")</f>
        <v/>
      </c>
      <c r="CB1965" s="76" t="str">
        <f>IF($A1964&lt;&gt;"",IF(OR(EE1964&lt;&gt;0,EF1964&lt;&gt;0,#REF!&lt;$BB$3),"",IF(#REF!="LER","14,",IF(#REF!="LOR","17,",IF(#REF!="LEB","17,",IF(#REF!="LOB","15,",IF(#REF!="HER","32,",IF(#REF!="HOR","35,",IF(#REF!="HEB","35,",IF(#REF!="HOB","31,",""))))))))),"")</f>
        <v/>
      </c>
      <c r="CC1965" s="76" t="str">
        <f>IF($A1964&lt;&gt;"",IF(OR(EE1964&lt;&gt;0,EF1964&lt;&gt;0,#REF!&lt;$BB$3),"",IF(#REF!="LER","16,",IF(#REF!="LOR","18,",IF(#REF!="LEB","18,",IF(#REF!="LOB","17,",IF(#REF!="HER","34,",IF(#REF!="HOR","36,",IF(#REF!="HEB","36,",IF(#REF!="HOB","33,",""))))))))),"")</f>
        <v/>
      </c>
      <c r="CD1965" s="60" t="b">
        <f t="shared" si="2699"/>
        <v>0</v>
      </c>
      <c r="CE1965" s="60" t="b">
        <f t="shared" si="2700"/>
        <v>0</v>
      </c>
      <c r="CF1965" s="60" t="b">
        <f t="shared" si="2701"/>
        <v>0</v>
      </c>
      <c r="CG1965" s="60" t="b">
        <f t="shared" si="2702"/>
        <v>0</v>
      </c>
      <c r="CH1965" s="60" t="b">
        <f t="shared" si="2703"/>
        <v>0</v>
      </c>
      <c r="CI1965" s="60" t="b">
        <f t="shared" si="2704"/>
        <v>0</v>
      </c>
      <c r="CJ1965" s="60" t="b">
        <f t="shared" si="2705"/>
        <v>0</v>
      </c>
      <c r="CK1965" s="60"/>
      <c r="CL1965" s="61">
        <f t="shared" si="2714"/>
        <v>0</v>
      </c>
      <c r="CM1965" s="93"/>
      <c r="CN1965" s="13">
        <f t="shared" si="2707"/>
        <v>0</v>
      </c>
      <c r="CO1965" s="11" t="e">
        <f>IF(#REF!&lt;&gt;"",BC1965+CO1964,0)</f>
        <v>#REF!</v>
      </c>
      <c r="CQ1965" s="11">
        <f t="shared" si="2708"/>
        <v>0</v>
      </c>
    </row>
    <row r="1966" spans="20:95" x14ac:dyDescent="0.2">
      <c r="T1966" s="67" t="str">
        <f t="shared" si="2677"/>
        <v/>
      </c>
      <c r="U1966" s="76" t="str">
        <f>IF($A1965&lt;&gt;"",IF(OR(CR1965&lt;&gt;0,CS1965&lt;&gt;0,#REF!&lt;$BB$3),"",IF(#REF!="LER","01,",IF(#REF!="LOR","01,",IF(#REF!="LEB","02,",IF(#REF!="LOB","01,",IF(#REF!="HER","19,",IF(#REF!="HOR","19,",IF(#REF!="HEB","20,",IF(#REF!="HOB","19,",""))))))))),"")</f>
        <v/>
      </c>
      <c r="V1966" s="76" t="str">
        <f>IF($A1965&lt;&gt;"",IF(OR(CR1965&lt;&gt;0,CS1965&lt;&gt;0,#REF!&lt;$BB$3),"",IF(#REF!="LER","02,",IF(#REF!="LOR","03,",IF(#REF!="LEB","04,",IF(#REF!="LOB","02,",IF(#REF!="HER","20,",IF(#REF!="HOR","21,",IF(#REF!="HEB","22,",IF(#REF!="HOB","20,",""))))))))),"")</f>
        <v/>
      </c>
      <c r="W1966" s="76" t="str">
        <f>IF($A1965&lt;&gt;"",IF(OR(CR1965&lt;&gt;0,CS1965&lt;&gt;0,#REF!&lt;$BB$3),"",IF(#REF!="LER","03,",IF(#REF!="LOR","05,",IF(#REF!="LEB","06,",IF(#REF!="LOB","03,",IF(#REF!="HER","21,",IF(#REF!="HOR","23,",IF(#REF!="HEB","24,",IF(#REF!="HOB","21,",""))))))))),"")</f>
        <v/>
      </c>
      <c r="X1966" s="76" t="str">
        <f>IF($A1965&lt;&gt;"",IF(OR(CR1965&lt;&gt;0,CS1965&lt;&gt;0,#REF!&lt;$BB$3),"",IF(#REF!="LER","04,",IF(#REF!="LOR","07,",IF(#REF!="LEB","08,",IF(#REF!="LOB","04,",IF(#REF!="HER","22,",IF(#REF!="HOR","25,",IF(#REF!="HEB","26,",IF(#REF!="HOB","22,",""))))))))),"")</f>
        <v/>
      </c>
      <c r="Y1966" s="76" t="str">
        <f>IF($A1965&lt;&gt;"",IF(OR(CR1965&lt;&gt;0,CS1965&lt;&gt;0,#REF!&lt;$BB$3),"",IF(#REF!="LER","05,",IF(#REF!="LOR","09,",IF(#REF!="LEB","10,",IF(#REF!="LOB","05,",IF(#REF!="HER","23,",IF(#REF!="HOR","27,",IF(#REF!="HEB","28,",IF(#REF!="HOB","23,",""))))))))),"")</f>
        <v/>
      </c>
      <c r="Z1966" s="76" t="str">
        <f>IF($A1965&lt;&gt;"",IF(OR(CR1965&lt;&gt;0,CS1965&lt;&gt;0,#REF!&lt;$BB$3),"",IF(#REF!="LER","06,",IF(#REF!="LOR","11,",IF(#REF!="LEB","11,",IF(#REF!="LOB","06,",IF(#REF!="HER","24,",IF(#REF!="HOR","29,",IF(#REF!="HEB","29,",IF(#REF!="HOB","24,",""))))))))),"")</f>
        <v/>
      </c>
      <c r="AA1966" s="76"/>
      <c r="AB1966" s="76"/>
      <c r="AC1966" s="76"/>
      <c r="AD1966" s="76"/>
      <c r="AE1966" s="76"/>
      <c r="AF1966" s="76"/>
      <c r="AG1966" s="76"/>
      <c r="AH1966" s="76"/>
      <c r="AI1966" s="76"/>
      <c r="AJ1966" s="76"/>
      <c r="AK1966" s="67" t="str">
        <f t="shared" si="2678"/>
        <v/>
      </c>
      <c r="AL1966" s="76" t="str">
        <f>IF($A1965&lt;&gt;"",IF(OR(CR1965&lt;&gt;0,CS1965&lt;&gt;0,#REF!&lt;$BB$3),"",IF(#REF!="LER","07,",IF(#REF!="LOR","12,",IF(#REF!="LEB","12,",IF(#REF!="LOB","08,",IF(#REF!="HER","25,",IF(#REF!="HOR","30,",IF(#REF!="HEB","30,",IF(#REF!="HOB","25,",""))))))))),"")</f>
        <v/>
      </c>
      <c r="AM1966" s="76" t="str">
        <f>IF($A1965&lt;&gt;"",IF(OR(CR1965&lt;&gt;0,CS1965&lt;&gt;0,#REF!&lt;$BB$3),"",IF(#REF!="LER","08,",IF(#REF!="LOR","13,",IF(#REF!="LEB","13,",IF(#REF!="LOB","09,",IF(#REF!="HER","26,",IF(#REF!="HOR","31,",IF(#REF!="HEB","31,",IF(#REF!="HOB","26,",""))))))))),"")</f>
        <v/>
      </c>
      <c r="AN1966" s="76" t="str">
        <f>IF($A1965&lt;&gt;"",IF(OR(CR1965&lt;&gt;0,CS1965&lt;&gt;0,#REF!&lt;$BB$3),"",IF(#REF!="LER","09,",IF(#REF!="LOR","14,",IF(#REF!="LEB","14,",IF(#REF!="LOB","10,",IF(#REF!="HER","27,",IF(#REF!="HOR","32,",IF(#REF!="HEB","32,",IF(#REF!="HOB","27,",""))))))))),"")</f>
        <v/>
      </c>
      <c r="AO1966" s="76" t="str">
        <f>IF($A1965&lt;&gt;"",IF(OR(CR1965&lt;&gt;0,CS1965&lt;&gt;0,#REF!&lt;$BB$3),"",IF(#REF!="LER","10,",IF(#REF!="LOR","15,",IF(#REF!="LEB","15,",IF(#REF!="LOB","11,",IF(#REF!="HER","28,",IF(#REF!="HOR","33,",IF(#REF!="HEB","33,",IF(#REF!="HOB","28,",""))))))))),"")</f>
        <v/>
      </c>
      <c r="AP1966" s="76" t="str">
        <f>IF($A1965&lt;&gt;"",IF(OR(CR1965&lt;&gt;0,CS1965&lt;&gt;0,#REF!&lt;$BB$3),"",IF(#REF!="LER","12,",IF(#REF!="LOR","16,",IF(#REF!="LEB","16,",IF(#REF!="LOB","13,",IF(#REF!="HER","30,",IF(#REF!="HOR","34,",IF(#REF!="HEB","34,",IF(#REF!="HOB","29,",""))))))))),"")</f>
        <v/>
      </c>
      <c r="AQ1966" s="76" t="str">
        <f>IF($A1965&lt;&gt;"",IF(OR(CR1965&lt;&gt;0,CS1965&lt;&gt;0,#REF!&lt;$BB$3),"",IF(#REF!="LER","14,",IF(#REF!="LOR","17,",IF(#REF!="LEB","17,",IF(#REF!="LOB","15,",IF(#REF!="HER","32,",IF(#REF!="HOR","35,",IF(#REF!="HEB","35,",IF(#REF!="HOB","31,",""))))))))),"")</f>
        <v/>
      </c>
      <c r="AR1966" s="76" t="str">
        <f>IF($A1965&lt;&gt;"",IF(OR(CR1965&lt;&gt;0,CS1965&lt;&gt;0,#REF!&lt;$BB$3),"",IF(#REF!="LER","16,",IF(#REF!="LOR","18,",IF(#REF!="LEB","18,",IF(#REF!="LOB","17,",IF(#REF!="HER","34,",IF(#REF!="HOR","36,",IF(#REF!="HEB","36,",IF(#REF!="HOB","33,",""))))))))),"")</f>
        <v/>
      </c>
      <c r="AS1966" s="60" t="b">
        <f t="shared" si="2686"/>
        <v>0</v>
      </c>
      <c r="AT1966" s="60" t="b">
        <f t="shared" si="2687"/>
        <v>0</v>
      </c>
      <c r="AU1966" s="60" t="b">
        <f t="shared" si="2688"/>
        <v>0</v>
      </c>
      <c r="AV1966" s="60" t="b">
        <f t="shared" si="2689"/>
        <v>0</v>
      </c>
      <c r="AW1966" s="60" t="b">
        <f t="shared" si="2690"/>
        <v>0</v>
      </c>
      <c r="AX1966" s="60" t="b">
        <f t="shared" si="2691"/>
        <v>0</v>
      </c>
      <c r="AY1966" s="60" t="b">
        <f t="shared" si="2692"/>
        <v>0</v>
      </c>
      <c r="AZ1966" s="60"/>
      <c r="BA1966" s="61">
        <f t="shared" si="2713"/>
        <v>0</v>
      </c>
      <c r="BB1966" s="13">
        <f t="shared" si="2697"/>
        <v>0</v>
      </c>
      <c r="BC1966" s="11" t="e">
        <f>IF(#REF!&lt;&gt;"",S1966+BC1965,0)</f>
        <v>#REF!</v>
      </c>
      <c r="BD1966" s="67" t="str">
        <f t="shared" si="2679"/>
        <v/>
      </c>
      <c r="BE1966" s="76" t="str">
        <f>IF($A1965&lt;&gt;"",IF(OR(EE1965&lt;&gt;0,EF1965&lt;&gt;0,#REF!&lt;$BB$3),"",IF(#REF!="LER","01,",IF(#REF!="LOR","01,",IF(#REF!="LEB","02,",IF(#REF!="LOB","01,",IF(#REF!="HER","19,",IF(#REF!="HOR","19,",IF(#REF!="HEB","20,",IF(#REF!="HOB","19,",""))))))))),"")</f>
        <v/>
      </c>
      <c r="BF1966" s="76" t="str">
        <f>IF($A1965&lt;&gt;"",IF(OR(EE1965&lt;&gt;0,EF1965&lt;&gt;0,#REF!&lt;$BB$3),"",IF(#REF!="LER","02,",IF(#REF!="LOR","03,",IF(#REF!="LEB","04,",IF(#REF!="LOB","02,",IF(#REF!="HER","20,",IF(#REF!="HOR","21,",IF(#REF!="HEB","22,",IF(#REF!="HOB","20,",""))))))))),"")</f>
        <v/>
      </c>
      <c r="BG1966" s="76" t="str">
        <f>IF($A1965&lt;&gt;"",IF(OR(EE1965&lt;&gt;0,EF1965&lt;&gt;0,#REF!&lt;$BB$3),"",IF(#REF!="LER","03,",IF(#REF!="LOR","05,",IF(#REF!="LEB","06,",IF(#REF!="LOB","03,",IF(#REF!="HER","21,",IF(#REF!="HOR","23,",IF(#REF!="HEB","24,",IF(#REF!="HOB","21,",""))))))))),"")</f>
        <v/>
      </c>
      <c r="BH1966" s="76" t="str">
        <f>IF($A1965&lt;&gt;"",IF(OR(EE1965&lt;&gt;0,EF1965&lt;&gt;0,#REF!&lt;$BB$3),"",IF(#REF!="LER","04,",IF(#REF!="LOR","07,",IF(#REF!="LEB","08,",IF(#REF!="LOB","04,",IF(#REF!="HER","22,",IF(#REF!="HOR","25,",IF(#REF!="HEB","26,",IF(#REF!="HOB","22,",""))))))))),"")</f>
        <v/>
      </c>
      <c r="BI1966" s="76" t="str">
        <f>IF($A1965&lt;&gt;"",IF(OR(EE1965&lt;&gt;0,EF1965&lt;&gt;0,#REF!&lt;$BB$3),"",IF(#REF!="LER","05,",IF(#REF!="LOR","09,",IF(#REF!="LEB","10,",IF(#REF!="LOB","05,",IF(#REF!="HER","23,",IF(#REF!="HOR","27,",IF(#REF!="HEB","28,",IF(#REF!="HOB","23,",""))))))))),"")</f>
        <v/>
      </c>
      <c r="BJ1966" s="76" t="str">
        <f>IF($A1965&lt;&gt;"",IF(OR(EE1965&lt;&gt;0,EF1965&lt;&gt;0,#REF!&lt;$BB$3),"",IF(#REF!="LER","06,",IF(#REF!="LOR","11,",IF(#REF!="LEB","11,",IF(#REF!="LOB","06,",IF(#REF!="HER","24,",IF(#REF!="HOR","29,",IF(#REF!="HEB","29,",IF(#REF!="HOB","24,",""))))))))),"")</f>
        <v/>
      </c>
      <c r="BK1966" s="76"/>
      <c r="BL1966" s="76"/>
      <c r="BM1966" s="76"/>
      <c r="BN1966" s="76"/>
      <c r="BO1966" s="76"/>
      <c r="BP1966" s="76"/>
      <c r="BQ1966" s="76"/>
      <c r="BR1966" s="76"/>
      <c r="BS1966" s="93"/>
      <c r="BT1966" s="76"/>
      <c r="BU1966" s="76"/>
      <c r="BV1966" s="67" t="str">
        <f t="shared" si="2680"/>
        <v/>
      </c>
      <c r="BW1966" s="76" t="str">
        <f>IF($A1965&lt;&gt;"",IF(OR(EE1965&lt;&gt;0,EF1965&lt;&gt;0,#REF!&lt;$BB$3),"",IF(#REF!="LER","07,",IF(#REF!="LOR","12,",IF(#REF!="LEB","12,",IF(#REF!="LOB","08,",IF(#REF!="HER","25,",IF(#REF!="HOR","30,",IF(#REF!="HEB","30,",IF(#REF!="HOB","25,",""))))))))),"")</f>
        <v/>
      </c>
      <c r="BX1966" s="76" t="str">
        <f>IF($A1965&lt;&gt;"",IF(OR(EE1965&lt;&gt;0,EF1965&lt;&gt;0,#REF!&lt;$BB$3),"",IF(#REF!="LER","08,",IF(#REF!="LOR","13,",IF(#REF!="LEB","13,",IF(#REF!="LOB","09,",IF(#REF!="HER","26,",IF(#REF!="HOR","31,",IF(#REF!="HEB","31,",IF(#REF!="HOB","26,",""))))))))),"")</f>
        <v/>
      </c>
      <c r="BY1966" s="76" t="str">
        <f>IF($A1965&lt;&gt;"",IF(OR(EE1965&lt;&gt;0,EF1965&lt;&gt;0,#REF!&lt;$BB$3),"",IF(#REF!="LER","09,",IF(#REF!="LOR","14,",IF(#REF!="LEB","14,",IF(#REF!="LOB","10,",IF(#REF!="HER","27,",IF(#REF!="HOR","32,",IF(#REF!="HEB","32,",IF(#REF!="HOB","27,",""))))))))),"")</f>
        <v/>
      </c>
      <c r="BZ1966" s="76" t="str">
        <f>IF($A1965&lt;&gt;"",IF(OR(EE1965&lt;&gt;0,EF1965&lt;&gt;0,#REF!&lt;$BB$3),"",IF(#REF!="LER","10,",IF(#REF!="LOR","15,",IF(#REF!="LEB","15,",IF(#REF!="LOB","11,",IF(#REF!="HER","28,",IF(#REF!="HOR","33,",IF(#REF!="HEB","33,",IF(#REF!="HOB","28,",""))))))))),"")</f>
        <v/>
      </c>
      <c r="CA1966" s="76" t="str">
        <f>IF($A1965&lt;&gt;"",IF(OR(EE1965&lt;&gt;0,EF1965&lt;&gt;0,#REF!&lt;$BB$3),"",IF(#REF!="LER","12,",IF(#REF!="LOR","16,",IF(#REF!="LEB","16,",IF(#REF!="LOB","13,",IF(#REF!="HER","30,",IF(#REF!="HOR","34,",IF(#REF!="HEB","34,",IF(#REF!="HOB","29,",""))))))))),"")</f>
        <v/>
      </c>
      <c r="CB1966" s="76" t="str">
        <f>IF($A1965&lt;&gt;"",IF(OR(EE1965&lt;&gt;0,EF1965&lt;&gt;0,#REF!&lt;$BB$3),"",IF(#REF!="LER","14,",IF(#REF!="LOR","17,",IF(#REF!="LEB","17,",IF(#REF!="LOB","15,",IF(#REF!="HER","32,",IF(#REF!="HOR","35,",IF(#REF!="HEB","35,",IF(#REF!="HOB","31,",""))))))))),"")</f>
        <v/>
      </c>
      <c r="CC1966" s="76" t="str">
        <f>IF($A1965&lt;&gt;"",IF(OR(EE1965&lt;&gt;0,EF1965&lt;&gt;0,#REF!&lt;$BB$3),"",IF(#REF!="LER","16,",IF(#REF!="LOR","18,",IF(#REF!="LEB","18,",IF(#REF!="LOB","17,",IF(#REF!="HER","34,",IF(#REF!="HOR","36,",IF(#REF!="HEB","36,",IF(#REF!="HOB","33,",""))))))))),"")</f>
        <v/>
      </c>
      <c r="CD1966" s="60" t="b">
        <f t="shared" si="2699"/>
        <v>0</v>
      </c>
      <c r="CE1966" s="60" t="b">
        <f t="shared" si="2700"/>
        <v>0</v>
      </c>
      <c r="CF1966" s="60" t="b">
        <f t="shared" si="2701"/>
        <v>0</v>
      </c>
      <c r="CG1966" s="60" t="b">
        <f t="shared" si="2702"/>
        <v>0</v>
      </c>
      <c r="CH1966" s="60" t="b">
        <f t="shared" si="2703"/>
        <v>0</v>
      </c>
      <c r="CI1966" s="60" t="b">
        <f t="shared" si="2704"/>
        <v>0</v>
      </c>
      <c r="CJ1966" s="60" t="b">
        <f t="shared" si="2705"/>
        <v>0</v>
      </c>
      <c r="CK1966" s="60"/>
      <c r="CL1966" s="61">
        <f t="shared" si="2714"/>
        <v>0</v>
      </c>
      <c r="CM1966" s="93"/>
      <c r="CN1966" s="13">
        <f t="shared" si="2707"/>
        <v>0</v>
      </c>
      <c r="CO1966" s="11" t="e">
        <f>IF(#REF!&lt;&gt;"",BC1966+CO1965,0)</f>
        <v>#REF!</v>
      </c>
      <c r="CQ1966" s="11">
        <f t="shared" si="2708"/>
        <v>0</v>
      </c>
    </row>
    <row r="1967" spans="20:95" x14ac:dyDescent="0.2">
      <c r="T1967" s="67" t="str">
        <f t="shared" si="2677"/>
        <v/>
      </c>
      <c r="U1967" s="76" t="str">
        <f>IF($A1966&lt;&gt;"",IF(OR(CR1966&lt;&gt;0,CS1966&lt;&gt;0,$BB$3&gt;0),"",IF(#REF!="LER","01,",IF(#REF!="LOR","01,",IF(#REF!="LEB","02,",IF(#REF!="LOB","01,",IF(#REF!="HER","19,",IF(#REF!="HOR","19,",IF(#REF!="HEB","20,",IF(#REF!="HOB","19,",""))))))))),"")</f>
        <v/>
      </c>
      <c r="V1967" s="76" t="str">
        <f>IF($A1966&lt;&gt;"",IF(OR(CR1966&lt;&gt;0,CS1966&lt;&gt;0,$BB$3&gt;0),"",IF(#REF!="LER","02,",IF(#REF!="LOR","03,",IF(#REF!="LEB","04,",IF(#REF!="LOB","02,",IF(#REF!="HER","20,",IF(#REF!="HOR","21,",IF(#REF!="HEB","22,",IF(#REF!="HOB","20,",""))))))))),"")</f>
        <v/>
      </c>
      <c r="W1967" s="76" t="str">
        <f>IF($A1966&lt;&gt;"",IF(OR(CR1966&lt;&gt;0,CS1966&lt;&gt;0,$BB$3&gt;0),"",IF(#REF!="LER","03,",IF(#REF!="LOR","05,",IF(#REF!="LEB","06,",IF(#REF!="LOB","03,",IF(#REF!="HER","21,",IF(#REF!="HOR","23,",IF(#REF!="HEB","24,",IF(#REF!="HOB","21,",""))))))))),"")</f>
        <v/>
      </c>
      <c r="X1967" s="76" t="str">
        <f>IF($A1966&lt;&gt;"",IF(OR(CR1966&lt;&gt;0,CS1966&lt;&gt;0,$BB$3&gt;0),"",IF(#REF!="LER","04,",IF(#REF!="LOR","07,",IF(#REF!="LEB","08,",IF(#REF!="LOB","04,",IF(#REF!="HER","22,",IF(#REF!="HOR","25,",IF(#REF!="HEB","26,",IF(#REF!="HOB","22,",""))))))))),"")</f>
        <v/>
      </c>
      <c r="Y1967" s="76" t="str">
        <f>IF($A1966&lt;&gt;"",IF(OR(CR1966&lt;&gt;0,CS1966&lt;&gt;0,$BB$3&gt;0),"",IF(#REF!="LER","05,",IF(#REF!="LOR","09,",IF(#REF!="LEB","10,",IF(#REF!="LOB","05,",IF(#REF!="HER","23,",IF(#REF!="HOR","27,",IF(#REF!="HEB","28,",IF(#REF!="HOB","23,",""))))))))),"")</f>
        <v/>
      </c>
      <c r="Z1967" s="76" t="str">
        <f>IF($A1966&lt;&gt;"",IF(OR(CR1966&lt;&gt;0,CS1966&lt;&gt;0,$BB$3&gt;0),"",IF(#REF!="LER","06,",IF(#REF!="LOR","11,",IF(#REF!="LEB","11,",IF(#REF!="LOB","06,",IF(#REF!="HER","24,",IF(#REF!="HOR","29,",IF(#REF!="HEB","29,",IF(#REF!="HOB","24,",""))))))))),"")</f>
        <v/>
      </c>
      <c r="AA1967" s="76"/>
      <c r="AB1967" s="76"/>
      <c r="AC1967" s="76"/>
      <c r="AD1967" s="76"/>
      <c r="AE1967" s="76"/>
      <c r="AF1967" s="76"/>
      <c r="AG1967" s="76"/>
      <c r="AH1967" s="76"/>
      <c r="AI1967" s="76"/>
      <c r="AJ1967" s="76"/>
      <c r="AK1967" s="67" t="str">
        <f t="shared" si="2678"/>
        <v/>
      </c>
      <c r="AL1967" s="76" t="str">
        <f>IF($A1966&lt;&gt;"",IF(OR(CR1966&lt;&gt;0,CS1966&lt;&gt;0,$BB$3&gt;0),"",IF(#REF!="LER","07,",IF(#REF!="LOR","12,",IF(#REF!="LEB","12,",IF(#REF!="LOB","08,",IF(#REF!="HER","25,",IF(#REF!="HOR","30,",IF(#REF!="HEB","30,",IF(#REF!="HOB","25,",""))))))))),"")</f>
        <v/>
      </c>
      <c r="AM1967" s="76" t="str">
        <f>IF($A1966&lt;&gt;"",IF(OR(CR1966&lt;&gt;0,CS1966&lt;&gt;0,$BB$3&gt;0),"",IF(#REF!="LER","08,",IF(#REF!="LOR","13,",IF(#REF!="LEB","13,",IF(#REF!="LOB","09,",IF(#REF!="HER","26,",IF(#REF!="HOR","31,",IF(#REF!="HEB","31,",IF(#REF!="HOB","26,",""))))))))),"")</f>
        <v/>
      </c>
      <c r="AN1967" s="76" t="str">
        <f>IF($A1966&lt;&gt;"",IF(OR(CR1966&lt;&gt;0,CS1966&lt;&gt;0,$BB$3&gt;0),"",IF(#REF!="LER","09,",IF(#REF!="LOR","14,",IF(#REF!="LEB","14,",IF(#REF!="LOB","10,",IF(#REF!="HER","27,",IF(#REF!="HOR","32,",IF(#REF!="HEB","32,",IF(#REF!="HOB","27,",""))))))))),"")</f>
        <v/>
      </c>
      <c r="AO1967" s="76" t="str">
        <f>IF($A1966&lt;&gt;"",IF(OR(CR1966&lt;&gt;0,CS1966&lt;&gt;0,$BB$3&gt;0),"",IF(#REF!="LER","10,",IF(#REF!="LOR","15,",IF(#REF!="LEB","15,",IF(#REF!="LOB","11,",IF(#REF!="HER","28,",IF(#REF!="HOR","33,",IF(#REF!="HEB","33,",IF(#REF!="HOB","28,",""))))))))),"")</f>
        <v/>
      </c>
      <c r="AP1967" s="76" t="str">
        <f>IF($A1966&lt;&gt;"",IF(OR(CR1966&lt;&gt;0,CS1966&lt;&gt;0,$BB$3&gt;0),"",IF(#REF!="LER","12,",IF(#REF!="LOR","16,",IF(#REF!="LEB","16,",IF(#REF!="LOB","13,",IF(#REF!="HER","30,",IF(#REF!="HOR","34,",IF(#REF!="HEB","34,",IF(#REF!="HOB","29,",""))))))))),"")</f>
        <v/>
      </c>
      <c r="AQ1967" s="76" t="str">
        <f>IF($A1966&lt;&gt;"",IF(OR(CR1966&lt;&gt;0,CS1966&lt;&gt;0,$BB$3&gt;0),"",IF(#REF!="LER","14,",IF(#REF!="LOR","17,",IF(#REF!="LEB","17,",IF(#REF!="LOB","15,",IF(#REF!="HER","32,",IF(#REF!="HOR","35,",IF(#REF!="HEB","35,",IF(#REF!="HOB","31,",""))))))))),"")</f>
        <v/>
      </c>
      <c r="AR1967" s="76" t="str">
        <f>IF($A1966&lt;&gt;"",IF(OR(CR1966&lt;&gt;0,CS1966&lt;&gt;0,$BB$3&gt;0),"",IF(#REF!="LER","16,",IF(#REF!="LOR","18,",IF(#REF!="LEB","18,",IF(#REF!="LOB","17,",IF(#REF!="HER","34,",IF(#REF!="HOR","36,",IF(#REF!="HEB","36,",IF(#REF!="HOB","33,",""))))))))),"")</f>
        <v/>
      </c>
      <c r="AS1967" s="60" t="b">
        <f t="shared" si="2686"/>
        <v>0</v>
      </c>
      <c r="AT1967" s="60" t="b">
        <f t="shared" si="2687"/>
        <v>0</v>
      </c>
      <c r="AU1967" s="60" t="b">
        <f t="shared" si="2688"/>
        <v>0</v>
      </c>
      <c r="AV1967" s="60" t="b">
        <f t="shared" si="2689"/>
        <v>0</v>
      </c>
      <c r="AW1967" s="60" t="b">
        <f t="shared" si="2690"/>
        <v>0</v>
      </c>
      <c r="AX1967" s="60" t="b">
        <f t="shared" si="2691"/>
        <v>0</v>
      </c>
      <c r="AY1967" s="60" t="b">
        <f t="shared" si="2692"/>
        <v>0</v>
      </c>
      <c r="AZ1967" s="60"/>
      <c r="BA1967" s="61">
        <f t="shared" si="2713"/>
        <v>0</v>
      </c>
      <c r="BB1967" s="13">
        <f t="shared" si="2697"/>
        <v>0</v>
      </c>
      <c r="BC1967" s="11" t="e">
        <f>IF(#REF!&lt;&gt;"",S1967+BC1966,0)</f>
        <v>#REF!</v>
      </c>
      <c r="BD1967" s="67" t="str">
        <f t="shared" si="2679"/>
        <v/>
      </c>
      <c r="BE1967" s="76" t="str">
        <f>IF($A1966&lt;&gt;"",IF(OR(EE1966&lt;&gt;0,EF1966&lt;&gt;0,$BB$3&gt;0),"",IF(#REF!="LER","01,",IF(#REF!="LOR","01,",IF(#REF!="LEB","02,",IF(#REF!="LOB","01,",IF(#REF!="HER","19,",IF(#REF!="HOR","19,",IF(#REF!="HEB","20,",IF(#REF!="HOB","19,",""))))))))),"")</f>
        <v/>
      </c>
      <c r="BF1967" s="76" t="str">
        <f>IF($A1966&lt;&gt;"",IF(OR(EE1966&lt;&gt;0,EF1966&lt;&gt;0,$BB$3&gt;0),"",IF(#REF!="LER","02,",IF(#REF!="LOR","03,",IF(#REF!="LEB","04,",IF(#REF!="LOB","02,",IF(#REF!="HER","20,",IF(#REF!="HOR","21,",IF(#REF!="HEB","22,",IF(#REF!="HOB","20,",""))))))))),"")</f>
        <v/>
      </c>
      <c r="BG1967" s="76" t="str">
        <f>IF($A1966&lt;&gt;"",IF(OR(EE1966&lt;&gt;0,EF1966&lt;&gt;0,$BB$3&gt;0),"",IF(#REF!="LER","03,",IF(#REF!="LOR","05,",IF(#REF!="LEB","06,",IF(#REF!="LOB","03,",IF(#REF!="HER","21,",IF(#REF!="HOR","23,",IF(#REF!="HEB","24,",IF(#REF!="HOB","21,",""))))))))),"")</f>
        <v/>
      </c>
      <c r="BH1967" s="76" t="str">
        <f>IF($A1966&lt;&gt;"",IF(OR(EE1966&lt;&gt;0,EF1966&lt;&gt;0,$BB$3&gt;0),"",IF(#REF!="LER","04,",IF(#REF!="LOR","07,",IF(#REF!="LEB","08,",IF(#REF!="LOB","04,",IF(#REF!="HER","22,",IF(#REF!="HOR","25,",IF(#REF!="HEB","26,",IF(#REF!="HOB","22,",""))))))))),"")</f>
        <v/>
      </c>
      <c r="BI1967" s="76" t="str">
        <f>IF($A1966&lt;&gt;"",IF(OR(EE1966&lt;&gt;0,EF1966&lt;&gt;0,$BB$3&gt;0),"",IF(#REF!="LER","05,",IF(#REF!="LOR","09,",IF(#REF!="LEB","10,",IF(#REF!="LOB","05,",IF(#REF!="HER","23,",IF(#REF!="HOR","27,",IF(#REF!="HEB","28,",IF(#REF!="HOB","23,",""))))))))),"")</f>
        <v/>
      </c>
      <c r="BJ1967" s="76" t="str">
        <f>IF($A1966&lt;&gt;"",IF(OR(EE1966&lt;&gt;0,EF1966&lt;&gt;0,$BB$3&gt;0),"",IF(#REF!="LER","06,",IF(#REF!="LOR","11,",IF(#REF!="LEB","11,",IF(#REF!="LOB","06,",IF(#REF!="HER","24,",IF(#REF!="HOR","29,",IF(#REF!="HEB","29,",IF(#REF!="HOB","24,",""))))))))),"")</f>
        <v/>
      </c>
      <c r="BK1967" s="76"/>
      <c r="BL1967" s="76"/>
      <c r="BM1967" s="76"/>
      <c r="BN1967" s="76"/>
      <c r="BO1967" s="76"/>
      <c r="BP1967" s="76"/>
      <c r="BQ1967" s="76"/>
      <c r="BR1967" s="76"/>
      <c r="BS1967" s="93"/>
      <c r="BT1967" s="76"/>
      <c r="BU1967" s="76"/>
      <c r="BV1967" s="67" t="str">
        <f t="shared" si="2680"/>
        <v/>
      </c>
      <c r="BW1967" s="76" t="str">
        <f>IF($A1966&lt;&gt;"",IF(OR(EE1966&lt;&gt;0,EF1966&lt;&gt;0,$BB$3&gt;0),"",IF(#REF!="LER","07,",IF(#REF!="LOR","12,",IF(#REF!="LEB","12,",IF(#REF!="LOB","08,",IF(#REF!="HER","25,",IF(#REF!="HOR","30,",IF(#REF!="HEB","30,",IF(#REF!="HOB","25,",""))))))))),"")</f>
        <v/>
      </c>
      <c r="BX1967" s="76" t="str">
        <f>IF($A1966&lt;&gt;"",IF(OR(EE1966&lt;&gt;0,EF1966&lt;&gt;0,$BB$3&gt;0),"",IF(#REF!="LER","08,",IF(#REF!="LOR","13,",IF(#REF!="LEB","13,",IF(#REF!="LOB","09,",IF(#REF!="HER","26,",IF(#REF!="HOR","31,",IF(#REF!="HEB","31,",IF(#REF!="HOB","26,",""))))))))),"")</f>
        <v/>
      </c>
      <c r="BY1967" s="76" t="str">
        <f>IF($A1966&lt;&gt;"",IF(OR(EE1966&lt;&gt;0,EF1966&lt;&gt;0,$BB$3&gt;0),"",IF(#REF!="LER","09,",IF(#REF!="LOR","14,",IF(#REF!="LEB","14,",IF(#REF!="LOB","10,",IF(#REF!="HER","27,",IF(#REF!="HOR","32,",IF(#REF!="HEB","32,",IF(#REF!="HOB","27,",""))))))))),"")</f>
        <v/>
      </c>
      <c r="BZ1967" s="76" t="str">
        <f>IF($A1966&lt;&gt;"",IF(OR(EE1966&lt;&gt;0,EF1966&lt;&gt;0,$BB$3&gt;0),"",IF(#REF!="LER","10,",IF(#REF!="LOR","15,",IF(#REF!="LEB","15,",IF(#REF!="LOB","11,",IF(#REF!="HER","28,",IF(#REF!="HOR","33,",IF(#REF!="HEB","33,",IF(#REF!="HOB","28,",""))))))))),"")</f>
        <v/>
      </c>
      <c r="CA1967" s="76" t="str">
        <f>IF($A1966&lt;&gt;"",IF(OR(EE1966&lt;&gt;0,EF1966&lt;&gt;0,$BB$3&gt;0),"",IF(#REF!="LER","12,",IF(#REF!="LOR","16,",IF(#REF!="LEB","16,",IF(#REF!="LOB","13,",IF(#REF!="HER","30,",IF(#REF!="HOR","34,",IF(#REF!="HEB","34,",IF(#REF!="HOB","29,",""))))))))),"")</f>
        <v/>
      </c>
      <c r="CB1967" s="76" t="str">
        <f>IF($A1966&lt;&gt;"",IF(OR(EE1966&lt;&gt;0,EF1966&lt;&gt;0,$BB$3&gt;0),"",IF(#REF!="LER","14,",IF(#REF!="LOR","17,",IF(#REF!="LEB","17,",IF(#REF!="LOB","15,",IF(#REF!="HER","32,",IF(#REF!="HOR","35,",IF(#REF!="HEB","35,",IF(#REF!="HOB","31,",""))))))))),"")</f>
        <v/>
      </c>
      <c r="CC1967" s="76" t="str">
        <f>IF($A1966&lt;&gt;"",IF(OR(EE1966&lt;&gt;0,EF1966&lt;&gt;0,$BB$3&gt;0),"",IF(#REF!="LER","16,",IF(#REF!="LOR","18,",IF(#REF!="LEB","18,",IF(#REF!="LOB","17,",IF(#REF!="HER","34,",IF(#REF!="HOR","36,",IF(#REF!="HEB","36,",IF(#REF!="HOB","33,",""))))))))),"")</f>
        <v/>
      </c>
      <c r="CD1967" s="60" t="b">
        <f t="shared" si="2699"/>
        <v>0</v>
      </c>
      <c r="CE1967" s="60" t="b">
        <f t="shared" si="2700"/>
        <v>0</v>
      </c>
      <c r="CF1967" s="60" t="b">
        <f t="shared" si="2701"/>
        <v>0</v>
      </c>
      <c r="CG1967" s="60" t="b">
        <f t="shared" si="2702"/>
        <v>0</v>
      </c>
      <c r="CH1967" s="60" t="b">
        <f t="shared" si="2703"/>
        <v>0</v>
      </c>
      <c r="CI1967" s="60" t="b">
        <f t="shared" si="2704"/>
        <v>0</v>
      </c>
      <c r="CJ1967" s="60" t="b">
        <f t="shared" si="2705"/>
        <v>0</v>
      </c>
      <c r="CK1967" s="60"/>
      <c r="CL1967" s="61">
        <f t="shared" si="2714"/>
        <v>0</v>
      </c>
      <c r="CM1967" s="93"/>
      <c r="CN1967" s="13">
        <f t="shared" si="2707"/>
        <v>0</v>
      </c>
      <c r="CO1967" s="11" t="e">
        <f>IF(#REF!&lt;&gt;"",BC1967+CO1966,0)</f>
        <v>#REF!</v>
      </c>
      <c r="CQ1967" s="11">
        <f t="shared" si="2708"/>
        <v>0</v>
      </c>
    </row>
    <row r="1968" spans="20:95" x14ac:dyDescent="0.2">
      <c r="T1968" s="67" t="str">
        <f t="shared" si="2677"/>
        <v/>
      </c>
      <c r="U1968" s="76" t="str">
        <f>IF($A1967&lt;&gt;"",IF(OR(CR1967&lt;&gt;0,CS1967&lt;&gt;0,#REF!&lt;$BB$3),"",IF(#REF!="LER","01,",IF(#REF!="LOR","01,",IF(#REF!="LEB","02,",IF(#REF!="LOB","01,",IF(#REF!="HER","19,",IF(#REF!="HOR","19,",IF(#REF!="HEB","20,",IF(#REF!="HOB","19,",""))))))))),"")</f>
        <v/>
      </c>
      <c r="V1968" s="76" t="str">
        <f>IF($A1967&lt;&gt;"",IF(OR(CR1967&lt;&gt;0,CS1967&lt;&gt;0,#REF!&lt;$BB$3),"",IF(#REF!="LER","02,",IF(#REF!="LOR","03,",IF(#REF!="LEB","04,",IF(#REF!="LOB","02,",IF(#REF!="HER","20,",IF(#REF!="HOR","21,",IF(#REF!="HEB","22,",IF(#REF!="HOB","20,",""))))))))),"")</f>
        <v/>
      </c>
      <c r="W1968" s="76" t="str">
        <f>IF($A1967&lt;&gt;"",IF(OR(CR1967&lt;&gt;0,CS1967&lt;&gt;0,#REF!&lt;$BB$3),"",IF(#REF!="LER","03,",IF(#REF!="LOR","05,",IF(#REF!="LEB","06,",IF(#REF!="LOB","03,",IF(#REF!="HER","21,",IF(#REF!="HOR","23,",IF(#REF!="HEB","24,",IF(#REF!="HOB","21,",""))))))))),"")</f>
        <v/>
      </c>
      <c r="X1968" s="76" t="str">
        <f>IF($A1967&lt;&gt;"",IF(OR(CR1967&lt;&gt;0,CS1967&lt;&gt;0,#REF!&lt;$BB$3),"",IF(#REF!="LER","04,",IF(#REF!="LOR","07,",IF(#REF!="LEB","08,",IF(#REF!="LOB","04,",IF(#REF!="HER","22,",IF(#REF!="HOR","25,",IF(#REF!="HEB","26,",IF(#REF!="HOB","22,",""))))))))),"")</f>
        <v/>
      </c>
      <c r="Y1968" s="76" t="str">
        <f>IF($A1967&lt;&gt;"",IF(OR(CR1967&lt;&gt;0,CS1967&lt;&gt;0,#REF!&lt;$BB$3),"",IF(#REF!="LER","05,",IF(#REF!="LOR","09,",IF(#REF!="LEB","10,",IF(#REF!="LOB","05,",IF(#REF!="HER","23,",IF(#REF!="HOR","27,",IF(#REF!="HEB","28,",IF(#REF!="HOB","23,",""))))))))),"")</f>
        <v/>
      </c>
      <c r="Z1968" s="76" t="str">
        <f>IF($A1967&lt;&gt;"",IF(OR(CR1967&lt;&gt;0,CS1967&lt;&gt;0,#REF!&lt;$BB$3),"",IF(#REF!="LER","06,",IF(#REF!="LOR","11,",IF(#REF!="LEB","11,",IF(#REF!="LOB","06,",IF(#REF!="HER","24,",IF(#REF!="HOR","29,",IF(#REF!="HEB","29,",IF(#REF!="HOB","24,",""))))))))),"")</f>
        <v/>
      </c>
      <c r="AA1968" s="76"/>
      <c r="AB1968" s="76"/>
      <c r="AC1968" s="76"/>
      <c r="AD1968" s="76"/>
      <c r="AE1968" s="76"/>
      <c r="AF1968" s="76"/>
      <c r="AG1968" s="76"/>
      <c r="AH1968" s="76"/>
      <c r="AI1968" s="76"/>
      <c r="AJ1968" s="76"/>
      <c r="AK1968" s="67" t="str">
        <f t="shared" si="2678"/>
        <v/>
      </c>
      <c r="AL1968" s="76" t="str">
        <f>IF($A1967&lt;&gt;"",IF(OR(CR1967&lt;&gt;0,CS1967&lt;&gt;0,#REF!&lt;$BB$3),"",IF(#REF!="LER","07,",IF(#REF!="LOR","12,",IF(#REF!="LEB","12,",IF(#REF!="LOB","08,",IF(#REF!="HER","25,",IF(#REF!="HOR","30,",IF(#REF!="HEB","30,",IF(#REF!="HOB","25,",""))))))))),"")</f>
        <v/>
      </c>
      <c r="AM1968" s="76" t="str">
        <f>IF($A1967&lt;&gt;"",IF(OR(CR1967&lt;&gt;0,CS1967&lt;&gt;0,#REF!&lt;$BB$3),"",IF(#REF!="LER","08,",IF(#REF!="LOR","13,",IF(#REF!="LEB","13,",IF(#REF!="LOB","09,",IF(#REF!="HER","26,",IF(#REF!="HOR","31,",IF(#REF!="HEB","31,",IF(#REF!="HOB","26,",""))))))))),"")</f>
        <v/>
      </c>
      <c r="AN1968" s="76" t="str">
        <f>IF($A1967&lt;&gt;"",IF(OR(CR1967&lt;&gt;0,CS1967&lt;&gt;0,#REF!&lt;$BB$3),"",IF(#REF!="LER","09,",IF(#REF!="LOR","14,",IF(#REF!="LEB","14,",IF(#REF!="LOB","10,",IF(#REF!="HER","27,",IF(#REF!="HOR","32,",IF(#REF!="HEB","32,",IF(#REF!="HOB","27,",""))))))))),"")</f>
        <v/>
      </c>
      <c r="AO1968" s="76" t="str">
        <f>IF($A1967&lt;&gt;"",IF(OR(CR1967&lt;&gt;0,CS1967&lt;&gt;0,#REF!&lt;$BB$3),"",IF(#REF!="LER","10,",IF(#REF!="LOR","15,",IF(#REF!="LEB","15,",IF(#REF!="LOB","11,",IF(#REF!="HER","28,",IF(#REF!="HOR","33,",IF(#REF!="HEB","33,",IF(#REF!="HOB","28,",""))))))))),"")</f>
        <v/>
      </c>
      <c r="AP1968" s="76" t="str">
        <f>IF($A1967&lt;&gt;"",IF(OR(CR1967&lt;&gt;0,CS1967&lt;&gt;0,#REF!&lt;$BB$3),"",IF(#REF!="LER","12,",IF(#REF!="LOR","16,",IF(#REF!="LEB","16,",IF(#REF!="LOB","13,",IF(#REF!="HER","30,",IF(#REF!="HOR","34,",IF(#REF!="HEB","34,",IF(#REF!="HOB","29,",""))))))))),"")</f>
        <v/>
      </c>
      <c r="AQ1968" s="76" t="str">
        <f>IF($A1967&lt;&gt;"",IF(OR(CR1967&lt;&gt;0,CS1967&lt;&gt;0,#REF!&lt;$BB$3),"",IF(#REF!="LER","14,",IF(#REF!="LOR","17,",IF(#REF!="LEB","17,",IF(#REF!="LOB","15,",IF(#REF!="HER","32,",IF(#REF!="HOR","35,",IF(#REF!="HEB","35,",IF(#REF!="HOB","31,",""))))))))),"")</f>
        <v/>
      </c>
      <c r="AR1968" s="76" t="str">
        <f>IF($A1967&lt;&gt;"",IF(OR(CR1967&lt;&gt;0,CS1967&lt;&gt;0,#REF!&lt;$BB$3),"",IF(#REF!="LER","16,",IF(#REF!="LOR","18,",IF(#REF!="LEB","18,",IF(#REF!="LOB","17,",IF(#REF!="HER","34,",IF(#REF!="HOR","36,",IF(#REF!="HEB","36,",IF(#REF!="HOB","33,",""))))))))),"")</f>
        <v/>
      </c>
      <c r="AS1968" s="60" t="b">
        <f t="shared" si="2686"/>
        <v>0</v>
      </c>
      <c r="AT1968" s="60" t="b">
        <f t="shared" si="2687"/>
        <v>0</v>
      </c>
      <c r="AU1968" s="60" t="b">
        <f t="shared" si="2688"/>
        <v>0</v>
      </c>
      <c r="AV1968" s="60" t="b">
        <f t="shared" si="2689"/>
        <v>0</v>
      </c>
      <c r="AW1968" s="60" t="b">
        <f t="shared" si="2690"/>
        <v>0</v>
      </c>
      <c r="AX1968" s="60" t="b">
        <f t="shared" si="2691"/>
        <v>0</v>
      </c>
      <c r="AY1968" s="60" t="b">
        <f t="shared" si="2692"/>
        <v>0</v>
      </c>
      <c r="AZ1968" s="60"/>
      <c r="BA1968" s="61">
        <f t="shared" si="2713"/>
        <v>0</v>
      </c>
      <c r="BB1968" s="13">
        <f t="shared" si="2697"/>
        <v>0</v>
      </c>
      <c r="BC1968" s="11" t="e">
        <f>IF(#REF!&lt;&gt;"",S1968+BC1967,0)</f>
        <v>#REF!</v>
      </c>
      <c r="BD1968" s="67" t="str">
        <f t="shared" si="2679"/>
        <v/>
      </c>
      <c r="BE1968" s="76" t="str">
        <f>IF($A1967&lt;&gt;"",IF(OR(EE1967&lt;&gt;0,EF1967&lt;&gt;0,#REF!&lt;$BB$3),"",IF(#REF!="LER","01,",IF(#REF!="LOR","01,",IF(#REF!="LEB","02,",IF(#REF!="LOB","01,",IF(#REF!="HER","19,",IF(#REF!="HOR","19,",IF(#REF!="HEB","20,",IF(#REF!="HOB","19,",""))))))))),"")</f>
        <v/>
      </c>
      <c r="BF1968" s="76" t="str">
        <f>IF($A1967&lt;&gt;"",IF(OR(EE1967&lt;&gt;0,EF1967&lt;&gt;0,#REF!&lt;$BB$3),"",IF(#REF!="LER","02,",IF(#REF!="LOR","03,",IF(#REF!="LEB","04,",IF(#REF!="LOB","02,",IF(#REF!="HER","20,",IF(#REF!="HOR","21,",IF(#REF!="HEB","22,",IF(#REF!="HOB","20,",""))))))))),"")</f>
        <v/>
      </c>
      <c r="BG1968" s="76" t="str">
        <f>IF($A1967&lt;&gt;"",IF(OR(EE1967&lt;&gt;0,EF1967&lt;&gt;0,#REF!&lt;$BB$3),"",IF(#REF!="LER","03,",IF(#REF!="LOR","05,",IF(#REF!="LEB","06,",IF(#REF!="LOB","03,",IF(#REF!="HER","21,",IF(#REF!="HOR","23,",IF(#REF!="HEB","24,",IF(#REF!="HOB","21,",""))))))))),"")</f>
        <v/>
      </c>
      <c r="BH1968" s="76" t="str">
        <f>IF($A1967&lt;&gt;"",IF(OR(EE1967&lt;&gt;0,EF1967&lt;&gt;0,#REF!&lt;$BB$3),"",IF(#REF!="LER","04,",IF(#REF!="LOR","07,",IF(#REF!="LEB","08,",IF(#REF!="LOB","04,",IF(#REF!="HER","22,",IF(#REF!="HOR","25,",IF(#REF!="HEB","26,",IF(#REF!="HOB","22,",""))))))))),"")</f>
        <v/>
      </c>
      <c r="BI1968" s="76" t="str">
        <f>IF($A1967&lt;&gt;"",IF(OR(EE1967&lt;&gt;0,EF1967&lt;&gt;0,#REF!&lt;$BB$3),"",IF(#REF!="LER","05,",IF(#REF!="LOR","09,",IF(#REF!="LEB","10,",IF(#REF!="LOB","05,",IF(#REF!="HER","23,",IF(#REF!="HOR","27,",IF(#REF!="HEB","28,",IF(#REF!="HOB","23,",""))))))))),"")</f>
        <v/>
      </c>
      <c r="BJ1968" s="76" t="str">
        <f>IF($A1967&lt;&gt;"",IF(OR(EE1967&lt;&gt;0,EF1967&lt;&gt;0,#REF!&lt;$BB$3),"",IF(#REF!="LER","06,",IF(#REF!="LOR","11,",IF(#REF!="LEB","11,",IF(#REF!="LOB","06,",IF(#REF!="HER","24,",IF(#REF!="HOR","29,",IF(#REF!="HEB","29,",IF(#REF!="HOB","24,",""))))))))),"")</f>
        <v/>
      </c>
      <c r="BK1968" s="76"/>
      <c r="BL1968" s="76"/>
      <c r="BM1968" s="76"/>
      <c r="BN1968" s="76"/>
      <c r="BO1968" s="76"/>
      <c r="BP1968" s="76"/>
      <c r="BQ1968" s="76"/>
      <c r="BR1968" s="76"/>
      <c r="BS1968" s="93"/>
      <c r="BT1968" s="76"/>
      <c r="BU1968" s="76"/>
      <c r="BV1968" s="67" t="str">
        <f t="shared" si="2680"/>
        <v/>
      </c>
      <c r="BW1968" s="76" t="str">
        <f>IF($A1967&lt;&gt;"",IF(OR(EE1967&lt;&gt;0,EF1967&lt;&gt;0,#REF!&lt;$BB$3),"",IF(#REF!="LER","07,",IF(#REF!="LOR","12,",IF(#REF!="LEB","12,",IF(#REF!="LOB","08,",IF(#REF!="HER","25,",IF(#REF!="HOR","30,",IF(#REF!="HEB","30,",IF(#REF!="HOB","25,",""))))))))),"")</f>
        <v/>
      </c>
      <c r="BX1968" s="76" t="str">
        <f>IF($A1967&lt;&gt;"",IF(OR(EE1967&lt;&gt;0,EF1967&lt;&gt;0,#REF!&lt;$BB$3),"",IF(#REF!="LER","08,",IF(#REF!="LOR","13,",IF(#REF!="LEB","13,",IF(#REF!="LOB","09,",IF(#REF!="HER","26,",IF(#REF!="HOR","31,",IF(#REF!="HEB","31,",IF(#REF!="HOB","26,",""))))))))),"")</f>
        <v/>
      </c>
      <c r="BY1968" s="76" t="str">
        <f>IF($A1967&lt;&gt;"",IF(OR(EE1967&lt;&gt;0,EF1967&lt;&gt;0,#REF!&lt;$BB$3),"",IF(#REF!="LER","09,",IF(#REF!="LOR","14,",IF(#REF!="LEB","14,",IF(#REF!="LOB","10,",IF(#REF!="HER","27,",IF(#REF!="HOR","32,",IF(#REF!="HEB","32,",IF(#REF!="HOB","27,",""))))))))),"")</f>
        <v/>
      </c>
      <c r="BZ1968" s="76" t="str">
        <f>IF($A1967&lt;&gt;"",IF(OR(EE1967&lt;&gt;0,EF1967&lt;&gt;0,#REF!&lt;$BB$3),"",IF(#REF!="LER","10,",IF(#REF!="LOR","15,",IF(#REF!="LEB","15,",IF(#REF!="LOB","11,",IF(#REF!="HER","28,",IF(#REF!="HOR","33,",IF(#REF!="HEB","33,",IF(#REF!="HOB","28,",""))))))))),"")</f>
        <v/>
      </c>
      <c r="CA1968" s="76" t="str">
        <f>IF($A1967&lt;&gt;"",IF(OR(EE1967&lt;&gt;0,EF1967&lt;&gt;0,#REF!&lt;$BB$3),"",IF(#REF!="LER","12,",IF(#REF!="LOR","16,",IF(#REF!="LEB","16,",IF(#REF!="LOB","13,",IF(#REF!="HER","30,",IF(#REF!="HOR","34,",IF(#REF!="HEB","34,",IF(#REF!="HOB","29,",""))))))))),"")</f>
        <v/>
      </c>
      <c r="CB1968" s="76" t="str">
        <f>IF($A1967&lt;&gt;"",IF(OR(EE1967&lt;&gt;0,EF1967&lt;&gt;0,#REF!&lt;$BB$3),"",IF(#REF!="LER","14,",IF(#REF!="LOR","17,",IF(#REF!="LEB","17,",IF(#REF!="LOB","15,",IF(#REF!="HER","32,",IF(#REF!="HOR","35,",IF(#REF!="HEB","35,",IF(#REF!="HOB","31,",""))))))))),"")</f>
        <v/>
      </c>
      <c r="CC1968" s="76" t="str">
        <f>IF($A1967&lt;&gt;"",IF(OR(EE1967&lt;&gt;0,EF1967&lt;&gt;0,#REF!&lt;$BB$3),"",IF(#REF!="LER","16,",IF(#REF!="LOR","18,",IF(#REF!="LEB","18,",IF(#REF!="LOB","17,",IF(#REF!="HER","34,",IF(#REF!="HOR","36,",IF(#REF!="HEB","36,",IF(#REF!="HOB","33,",""))))))))),"")</f>
        <v/>
      </c>
      <c r="CD1968" s="60" t="b">
        <f t="shared" si="2699"/>
        <v>0</v>
      </c>
      <c r="CE1968" s="60" t="b">
        <f t="shared" si="2700"/>
        <v>0</v>
      </c>
      <c r="CF1968" s="60" t="b">
        <f t="shared" si="2701"/>
        <v>0</v>
      </c>
      <c r="CG1968" s="60" t="b">
        <f t="shared" si="2702"/>
        <v>0</v>
      </c>
      <c r="CH1968" s="60" t="b">
        <f t="shared" si="2703"/>
        <v>0</v>
      </c>
      <c r="CI1968" s="60" t="b">
        <f t="shared" si="2704"/>
        <v>0</v>
      </c>
      <c r="CJ1968" s="60" t="b">
        <f t="shared" si="2705"/>
        <v>0</v>
      </c>
      <c r="CK1968" s="60"/>
      <c r="CL1968" s="61">
        <f t="shared" si="2714"/>
        <v>0</v>
      </c>
      <c r="CM1968" s="93"/>
      <c r="CN1968" s="13">
        <f t="shared" si="2707"/>
        <v>0</v>
      </c>
      <c r="CO1968" s="11" t="e">
        <f>IF(#REF!&lt;&gt;"",BC1968+CO1967,0)</f>
        <v>#REF!</v>
      </c>
      <c r="CQ1968" s="11">
        <f t="shared" si="2708"/>
        <v>0</v>
      </c>
    </row>
    <row r="1969" spans="20:95" x14ac:dyDescent="0.2">
      <c r="T1969" s="67" t="str">
        <f t="shared" si="2677"/>
        <v/>
      </c>
      <c r="U1969" s="76" t="str">
        <f>IF($A1968&lt;&gt;"",IF(OR(CR1968&lt;&gt;0,CS1968&lt;&gt;0,#REF!&lt;$BB$3),"",IF(#REF!="LER","01,",IF(#REF!="LOR","01,",IF(#REF!="LEB","02,",IF(#REF!="LOB","01,",IF(#REF!="HER","19,",IF(#REF!="HOR","19,",IF(#REF!="HEB","20,",IF(#REF!="HOB","19,",""))))))))),"")</f>
        <v/>
      </c>
      <c r="V1969" s="76" t="str">
        <f>IF($A1968&lt;&gt;"",IF(OR(CR1968&lt;&gt;0,CS1968&lt;&gt;0,#REF!&lt;$BB$3),"",IF(#REF!="LER","02,",IF(#REF!="LOR","03,",IF(#REF!="LEB","04,",IF(#REF!="LOB","02,",IF(#REF!="HER","20,",IF(#REF!="HOR","21,",IF(#REF!="HEB","22,",IF(#REF!="HOB","20,",""))))))))),"")</f>
        <v/>
      </c>
      <c r="W1969" s="76" t="str">
        <f>IF($A1968&lt;&gt;"",IF(OR(CR1968&lt;&gt;0,CS1968&lt;&gt;0,#REF!&lt;$BB$3),"",IF(#REF!="LER","03,",IF(#REF!="LOR","05,",IF(#REF!="LEB","06,",IF(#REF!="LOB","03,",IF(#REF!="HER","21,",IF(#REF!="HOR","23,",IF(#REF!="HEB","24,",IF(#REF!="HOB","21,",""))))))))),"")</f>
        <v/>
      </c>
      <c r="X1969" s="76" t="str">
        <f>IF($A1968&lt;&gt;"",IF(OR(CR1968&lt;&gt;0,CS1968&lt;&gt;0,#REF!&lt;$BB$3),"",IF(#REF!="LER","04,",IF(#REF!="LOR","07,",IF(#REF!="LEB","08,",IF(#REF!="LOB","04,",IF(#REF!="HER","22,",IF(#REF!="HOR","25,",IF(#REF!="HEB","26,",IF(#REF!="HOB","22,",""))))))))),"")</f>
        <v/>
      </c>
      <c r="Y1969" s="76" t="str">
        <f>IF($A1968&lt;&gt;"",IF(OR(CR1968&lt;&gt;0,CS1968&lt;&gt;0,#REF!&lt;$BB$3),"",IF(#REF!="LER","05,",IF(#REF!="LOR","09,",IF(#REF!="LEB","10,",IF(#REF!="LOB","05,",IF(#REF!="HER","23,",IF(#REF!="HOR","27,",IF(#REF!="HEB","28,",IF(#REF!="HOB","23,",""))))))))),"")</f>
        <v/>
      </c>
      <c r="Z1969" s="76" t="str">
        <f>IF($A1968&lt;&gt;"",IF(OR(CR1968&lt;&gt;0,CS1968&lt;&gt;0,#REF!&lt;$BB$3),"",IF(#REF!="LER","06,",IF(#REF!="LOR","11,",IF(#REF!="LEB","11,",IF(#REF!="LOB","06,",IF(#REF!="HER","24,",IF(#REF!="HOR","29,",IF(#REF!="HEB","29,",IF(#REF!="HOB","24,",""))))))))),"")</f>
        <v/>
      </c>
      <c r="AA1969" s="76"/>
      <c r="AB1969" s="76"/>
      <c r="AC1969" s="76"/>
      <c r="AD1969" s="76"/>
      <c r="AE1969" s="76"/>
      <c r="AF1969" s="76"/>
      <c r="AG1969" s="76"/>
      <c r="AH1969" s="76"/>
      <c r="AI1969" s="76"/>
      <c r="AJ1969" s="76"/>
      <c r="AK1969" s="67" t="str">
        <f t="shared" si="2678"/>
        <v/>
      </c>
      <c r="AL1969" s="76" t="str">
        <f>IF($A1968&lt;&gt;"",IF(OR(CR1968&lt;&gt;0,CS1968&lt;&gt;0,#REF!&lt;$BB$3),"",IF(#REF!="LER","07,",IF(#REF!="LOR","12,",IF(#REF!="LEB","12,",IF(#REF!="LOB","08,",IF(#REF!="HER","25,",IF(#REF!="HOR","30,",IF(#REF!="HEB","30,",IF(#REF!="HOB","25,",""))))))))),"")</f>
        <v/>
      </c>
      <c r="AM1969" s="76" t="str">
        <f>IF($A1968&lt;&gt;"",IF(OR(CR1968&lt;&gt;0,CS1968&lt;&gt;0,#REF!&lt;$BB$3),"",IF(#REF!="LER","08,",IF(#REF!="LOR","13,",IF(#REF!="LEB","13,",IF(#REF!="LOB","09,",IF(#REF!="HER","26,",IF(#REF!="HOR","31,",IF(#REF!="HEB","31,",IF(#REF!="HOB","26,",""))))))))),"")</f>
        <v/>
      </c>
      <c r="AN1969" s="76" t="str">
        <f>IF($A1968&lt;&gt;"",IF(OR(CR1968&lt;&gt;0,CS1968&lt;&gt;0,#REF!&lt;$BB$3),"",IF(#REF!="LER","09,",IF(#REF!="LOR","14,",IF(#REF!="LEB","14,",IF(#REF!="LOB","10,",IF(#REF!="HER","27,",IF(#REF!="HOR","32,",IF(#REF!="HEB","32,",IF(#REF!="HOB","27,",""))))))))),"")</f>
        <v/>
      </c>
      <c r="AO1969" s="76" t="str">
        <f>IF($A1968&lt;&gt;"",IF(OR(CR1968&lt;&gt;0,CS1968&lt;&gt;0,#REF!&lt;$BB$3),"",IF(#REF!="LER","10,",IF(#REF!="LOR","15,",IF(#REF!="LEB","15,",IF(#REF!="LOB","11,",IF(#REF!="HER","28,",IF(#REF!="HOR","33,",IF(#REF!="HEB","33,",IF(#REF!="HOB","28,",""))))))))),"")</f>
        <v/>
      </c>
      <c r="AP1969" s="76" t="str">
        <f>IF($A1968&lt;&gt;"",IF(OR(CR1968&lt;&gt;0,CS1968&lt;&gt;0,#REF!&lt;$BB$3),"",IF(#REF!="LER","12,",IF(#REF!="LOR","16,",IF(#REF!="LEB","16,",IF(#REF!="LOB","13,",IF(#REF!="HER","30,",IF(#REF!="HOR","34,",IF(#REF!="HEB","34,",IF(#REF!="HOB","29,",""))))))))),"")</f>
        <v/>
      </c>
      <c r="AQ1969" s="76" t="str">
        <f>IF($A1968&lt;&gt;"",IF(OR(CR1968&lt;&gt;0,CS1968&lt;&gt;0,#REF!&lt;$BB$3),"",IF(#REF!="LER","14,",IF(#REF!="LOR","17,",IF(#REF!="LEB","17,",IF(#REF!="LOB","15,",IF(#REF!="HER","32,",IF(#REF!="HOR","35,",IF(#REF!="HEB","35,",IF(#REF!="HOB","31,",""))))))))),"")</f>
        <v/>
      </c>
      <c r="AR1969" s="76" t="str">
        <f>IF($A1968&lt;&gt;"",IF(OR(CR1968&lt;&gt;0,CS1968&lt;&gt;0,#REF!&lt;$BB$3),"",IF(#REF!="LER","16,",IF(#REF!="LOR","18,",IF(#REF!="LEB","18,",IF(#REF!="LOB","17,",IF(#REF!="HER","34,",IF(#REF!="HOR","36,",IF(#REF!="HEB","36,",IF(#REF!="HOB","33,",""))))))))),"")</f>
        <v/>
      </c>
      <c r="AS1969" s="60" t="b">
        <f t="shared" si="2686"/>
        <v>0</v>
      </c>
      <c r="AT1969" s="60" t="b">
        <f t="shared" si="2687"/>
        <v>0</v>
      </c>
      <c r="AU1969" s="60" t="b">
        <f t="shared" si="2688"/>
        <v>0</v>
      </c>
      <c r="AV1969" s="60" t="b">
        <f t="shared" si="2689"/>
        <v>0</v>
      </c>
      <c r="AW1969" s="60" t="b">
        <f t="shared" si="2690"/>
        <v>0</v>
      </c>
      <c r="AX1969" s="60" t="b">
        <f t="shared" si="2691"/>
        <v>0</v>
      </c>
      <c r="AY1969" s="60" t="b">
        <f t="shared" si="2692"/>
        <v>0</v>
      </c>
      <c r="AZ1969" s="60"/>
      <c r="BA1969" s="61">
        <f t="shared" si="2713"/>
        <v>0</v>
      </c>
      <c r="BB1969" s="13">
        <f t="shared" si="2697"/>
        <v>0</v>
      </c>
      <c r="BC1969" s="11" t="e">
        <f>IF(#REF!&lt;&gt;"",S1969+BC1968,0)</f>
        <v>#REF!</v>
      </c>
      <c r="BD1969" s="67" t="str">
        <f t="shared" si="2679"/>
        <v/>
      </c>
      <c r="BE1969" s="76" t="str">
        <f>IF($A1968&lt;&gt;"",IF(OR(EE1968&lt;&gt;0,EF1968&lt;&gt;0,#REF!&lt;$BB$3),"",IF(#REF!="LER","01,",IF(#REF!="LOR","01,",IF(#REF!="LEB","02,",IF(#REF!="LOB","01,",IF(#REF!="HER","19,",IF(#REF!="HOR","19,",IF(#REF!="HEB","20,",IF(#REF!="HOB","19,",""))))))))),"")</f>
        <v/>
      </c>
      <c r="BF1969" s="76" t="str">
        <f>IF($A1968&lt;&gt;"",IF(OR(EE1968&lt;&gt;0,EF1968&lt;&gt;0,#REF!&lt;$BB$3),"",IF(#REF!="LER","02,",IF(#REF!="LOR","03,",IF(#REF!="LEB","04,",IF(#REF!="LOB","02,",IF(#REF!="HER","20,",IF(#REF!="HOR","21,",IF(#REF!="HEB","22,",IF(#REF!="HOB","20,",""))))))))),"")</f>
        <v/>
      </c>
      <c r="BG1969" s="76" t="str">
        <f>IF($A1968&lt;&gt;"",IF(OR(EE1968&lt;&gt;0,EF1968&lt;&gt;0,#REF!&lt;$BB$3),"",IF(#REF!="LER","03,",IF(#REF!="LOR","05,",IF(#REF!="LEB","06,",IF(#REF!="LOB","03,",IF(#REF!="HER","21,",IF(#REF!="HOR","23,",IF(#REF!="HEB","24,",IF(#REF!="HOB","21,",""))))))))),"")</f>
        <v/>
      </c>
      <c r="BH1969" s="76" t="str">
        <f>IF($A1968&lt;&gt;"",IF(OR(EE1968&lt;&gt;0,EF1968&lt;&gt;0,#REF!&lt;$BB$3),"",IF(#REF!="LER","04,",IF(#REF!="LOR","07,",IF(#REF!="LEB","08,",IF(#REF!="LOB","04,",IF(#REF!="HER","22,",IF(#REF!="HOR","25,",IF(#REF!="HEB","26,",IF(#REF!="HOB","22,",""))))))))),"")</f>
        <v/>
      </c>
      <c r="BI1969" s="76" t="str">
        <f>IF($A1968&lt;&gt;"",IF(OR(EE1968&lt;&gt;0,EF1968&lt;&gt;0,#REF!&lt;$BB$3),"",IF(#REF!="LER","05,",IF(#REF!="LOR","09,",IF(#REF!="LEB","10,",IF(#REF!="LOB","05,",IF(#REF!="HER","23,",IF(#REF!="HOR","27,",IF(#REF!="HEB","28,",IF(#REF!="HOB","23,",""))))))))),"")</f>
        <v/>
      </c>
      <c r="BJ1969" s="76" t="str">
        <f>IF($A1968&lt;&gt;"",IF(OR(EE1968&lt;&gt;0,EF1968&lt;&gt;0,#REF!&lt;$BB$3),"",IF(#REF!="LER","06,",IF(#REF!="LOR","11,",IF(#REF!="LEB","11,",IF(#REF!="LOB","06,",IF(#REF!="HER","24,",IF(#REF!="HOR","29,",IF(#REF!="HEB","29,",IF(#REF!="HOB","24,",""))))))))),"")</f>
        <v/>
      </c>
      <c r="BK1969" s="76"/>
      <c r="BL1969" s="76"/>
      <c r="BM1969" s="76"/>
      <c r="BN1969" s="76"/>
      <c r="BO1969" s="76"/>
      <c r="BP1969" s="76"/>
      <c r="BQ1969" s="76"/>
      <c r="BR1969" s="76"/>
      <c r="BS1969" s="93"/>
      <c r="BT1969" s="76"/>
      <c r="BU1969" s="76"/>
      <c r="BV1969" s="67" t="str">
        <f t="shared" si="2680"/>
        <v/>
      </c>
      <c r="BW1969" s="76" t="str">
        <f>IF($A1968&lt;&gt;"",IF(OR(EE1968&lt;&gt;0,EF1968&lt;&gt;0,#REF!&lt;$BB$3),"",IF(#REF!="LER","07,",IF(#REF!="LOR","12,",IF(#REF!="LEB","12,",IF(#REF!="LOB","08,",IF(#REF!="HER","25,",IF(#REF!="HOR","30,",IF(#REF!="HEB","30,",IF(#REF!="HOB","25,",""))))))))),"")</f>
        <v/>
      </c>
      <c r="BX1969" s="76" t="str">
        <f>IF($A1968&lt;&gt;"",IF(OR(EE1968&lt;&gt;0,EF1968&lt;&gt;0,#REF!&lt;$BB$3),"",IF(#REF!="LER","08,",IF(#REF!="LOR","13,",IF(#REF!="LEB","13,",IF(#REF!="LOB","09,",IF(#REF!="HER","26,",IF(#REF!="HOR","31,",IF(#REF!="HEB","31,",IF(#REF!="HOB","26,",""))))))))),"")</f>
        <v/>
      </c>
      <c r="BY1969" s="76" t="str">
        <f>IF($A1968&lt;&gt;"",IF(OR(EE1968&lt;&gt;0,EF1968&lt;&gt;0,#REF!&lt;$BB$3),"",IF(#REF!="LER","09,",IF(#REF!="LOR","14,",IF(#REF!="LEB","14,",IF(#REF!="LOB","10,",IF(#REF!="HER","27,",IF(#REF!="HOR","32,",IF(#REF!="HEB","32,",IF(#REF!="HOB","27,",""))))))))),"")</f>
        <v/>
      </c>
      <c r="BZ1969" s="76" t="str">
        <f>IF($A1968&lt;&gt;"",IF(OR(EE1968&lt;&gt;0,EF1968&lt;&gt;0,#REF!&lt;$BB$3),"",IF(#REF!="LER","10,",IF(#REF!="LOR","15,",IF(#REF!="LEB","15,",IF(#REF!="LOB","11,",IF(#REF!="HER","28,",IF(#REF!="HOR","33,",IF(#REF!="HEB","33,",IF(#REF!="HOB","28,",""))))))))),"")</f>
        <v/>
      </c>
      <c r="CA1969" s="76" t="str">
        <f>IF($A1968&lt;&gt;"",IF(OR(EE1968&lt;&gt;0,EF1968&lt;&gt;0,#REF!&lt;$BB$3),"",IF(#REF!="LER","12,",IF(#REF!="LOR","16,",IF(#REF!="LEB","16,",IF(#REF!="LOB","13,",IF(#REF!="HER","30,",IF(#REF!="HOR","34,",IF(#REF!="HEB","34,",IF(#REF!="HOB","29,",""))))))))),"")</f>
        <v/>
      </c>
      <c r="CB1969" s="76" t="str">
        <f>IF($A1968&lt;&gt;"",IF(OR(EE1968&lt;&gt;0,EF1968&lt;&gt;0,#REF!&lt;$BB$3),"",IF(#REF!="LER","14,",IF(#REF!="LOR","17,",IF(#REF!="LEB","17,",IF(#REF!="LOB","15,",IF(#REF!="HER","32,",IF(#REF!="HOR","35,",IF(#REF!="HEB","35,",IF(#REF!="HOB","31,",""))))))))),"")</f>
        <v/>
      </c>
      <c r="CC1969" s="76" t="str">
        <f>IF($A1968&lt;&gt;"",IF(OR(EE1968&lt;&gt;0,EF1968&lt;&gt;0,#REF!&lt;$BB$3),"",IF(#REF!="LER","16,",IF(#REF!="LOR","18,",IF(#REF!="LEB","18,",IF(#REF!="LOB","17,",IF(#REF!="HER","34,",IF(#REF!="HOR","36,",IF(#REF!="HEB","36,",IF(#REF!="HOB","33,",""))))))))),"")</f>
        <v/>
      </c>
      <c r="CD1969" s="60" t="b">
        <f t="shared" si="2699"/>
        <v>0</v>
      </c>
      <c r="CE1969" s="60" t="b">
        <f t="shared" si="2700"/>
        <v>0</v>
      </c>
      <c r="CF1969" s="60" t="b">
        <f t="shared" si="2701"/>
        <v>0</v>
      </c>
      <c r="CG1969" s="60" t="b">
        <f t="shared" si="2702"/>
        <v>0</v>
      </c>
      <c r="CH1969" s="60" t="b">
        <f t="shared" si="2703"/>
        <v>0</v>
      </c>
      <c r="CI1969" s="60" t="b">
        <f t="shared" si="2704"/>
        <v>0</v>
      </c>
      <c r="CJ1969" s="60" t="b">
        <f t="shared" si="2705"/>
        <v>0</v>
      </c>
      <c r="CK1969" s="60"/>
      <c r="CL1969" s="61">
        <f t="shared" si="2714"/>
        <v>0</v>
      </c>
      <c r="CM1969" s="93"/>
      <c r="CN1969" s="13">
        <f t="shared" si="2707"/>
        <v>0</v>
      </c>
      <c r="CO1969" s="11" t="e">
        <f>IF(#REF!&lt;&gt;"",BC1969+CO1968,0)</f>
        <v>#REF!</v>
      </c>
      <c r="CQ1969" s="11">
        <f t="shared" si="2708"/>
        <v>0</v>
      </c>
    </row>
    <row r="1970" spans="20:95" x14ac:dyDescent="0.2">
      <c r="T1970" s="67" t="str">
        <f t="shared" si="2677"/>
        <v/>
      </c>
      <c r="U1970" s="76" t="str">
        <f>IF($A1969&lt;&gt;"",IF(OR(CR1969&lt;&gt;0,CS1969&lt;&gt;0,#REF!&lt;$BB$3),"",IF(#REF!="LER","01,",IF(#REF!="LOR","01,",IF(#REF!="LEB","02,",IF(#REF!="LOB","01,",IF(#REF!="HER","19,",IF(#REF!="HOR","19,",IF(#REF!="HEB","20,",IF(#REF!="HOB","19,",""))))))))),"")</f>
        <v/>
      </c>
      <c r="V1970" s="76" t="str">
        <f>IF($A1969&lt;&gt;"",IF(OR(CR1969&lt;&gt;0,CS1969&lt;&gt;0,#REF!&lt;$BB$3),"",IF(#REF!="LER","02,",IF(#REF!="LOR","03,",IF(#REF!="LEB","04,",IF(#REF!="LOB","02,",IF(#REF!="HER","20,",IF(#REF!="HOR","21,",IF(#REF!="HEB","22,",IF(#REF!="HOB","20,",""))))))))),"")</f>
        <v/>
      </c>
      <c r="W1970" s="76" t="str">
        <f>IF($A1969&lt;&gt;"",IF(OR(CR1969&lt;&gt;0,CS1969&lt;&gt;0,#REF!&lt;$BB$3),"",IF(#REF!="LER","03,",IF(#REF!="LOR","05,",IF(#REF!="LEB","06,",IF(#REF!="LOB","03,",IF(#REF!="HER","21,",IF(#REF!="HOR","23,",IF(#REF!="HEB","24,",IF(#REF!="HOB","21,",""))))))))),"")</f>
        <v/>
      </c>
      <c r="X1970" s="76" t="str">
        <f>IF($A1969&lt;&gt;"",IF(OR(CR1969&lt;&gt;0,CS1969&lt;&gt;0,#REF!&lt;$BB$3),"",IF(#REF!="LER","04,",IF(#REF!="LOR","07,",IF(#REF!="LEB","08,",IF(#REF!="LOB","04,",IF(#REF!="HER","22,",IF(#REF!="HOR","25,",IF(#REF!="HEB","26,",IF(#REF!="HOB","22,",""))))))))),"")</f>
        <v/>
      </c>
      <c r="Y1970" s="76" t="str">
        <f>IF($A1969&lt;&gt;"",IF(OR(CR1969&lt;&gt;0,CS1969&lt;&gt;0,#REF!&lt;$BB$3),"",IF(#REF!="LER","05,",IF(#REF!="LOR","09,",IF(#REF!="LEB","10,",IF(#REF!="LOB","05,",IF(#REF!="HER","23,",IF(#REF!="HOR","27,",IF(#REF!="HEB","28,",IF(#REF!="HOB","23,",""))))))))),"")</f>
        <v/>
      </c>
      <c r="Z1970" s="76" t="str">
        <f>IF($A1969&lt;&gt;"",IF(OR(CR1969&lt;&gt;0,CS1969&lt;&gt;0,#REF!&lt;$BB$3),"",IF(#REF!="LER","06,",IF(#REF!="LOR","11,",IF(#REF!="LEB","11,",IF(#REF!="LOB","06,",IF(#REF!="HER","24,",IF(#REF!="HOR","29,",IF(#REF!="HEB","29,",IF(#REF!="HOB","24,",""))))))))),"")</f>
        <v/>
      </c>
      <c r="AA1970" s="76"/>
      <c r="AB1970" s="76"/>
      <c r="AC1970" s="76"/>
      <c r="AD1970" s="76"/>
      <c r="AE1970" s="76"/>
      <c r="AF1970" s="76"/>
      <c r="AG1970" s="76"/>
      <c r="AH1970" s="76"/>
      <c r="AI1970" s="76"/>
      <c r="AJ1970" s="76"/>
      <c r="AK1970" s="67" t="str">
        <f t="shared" si="2678"/>
        <v/>
      </c>
      <c r="AL1970" s="76" t="str">
        <f>IF($A1969&lt;&gt;"",IF(OR(CR1969&lt;&gt;0,CS1969&lt;&gt;0,#REF!&lt;$BB$3),"",IF(#REF!="LER","07,",IF(#REF!="LOR","12,",IF(#REF!="LEB","12,",IF(#REF!="LOB","08,",IF(#REF!="HER","25,",IF(#REF!="HOR","30,",IF(#REF!="HEB","30,",IF(#REF!="HOB","25,",""))))))))),"")</f>
        <v/>
      </c>
      <c r="AM1970" s="76" t="str">
        <f>IF($A1969&lt;&gt;"",IF(OR(CR1969&lt;&gt;0,CS1969&lt;&gt;0,#REF!&lt;$BB$3),"",IF(#REF!="LER","08,",IF(#REF!="LOR","13,",IF(#REF!="LEB","13,",IF(#REF!="LOB","09,",IF(#REF!="HER","26,",IF(#REF!="HOR","31,",IF(#REF!="HEB","31,",IF(#REF!="HOB","26,",""))))))))),"")</f>
        <v/>
      </c>
      <c r="AN1970" s="76" t="str">
        <f>IF($A1969&lt;&gt;"",IF(OR(CR1969&lt;&gt;0,CS1969&lt;&gt;0,#REF!&lt;$BB$3),"",IF(#REF!="LER","09,",IF(#REF!="LOR","14,",IF(#REF!="LEB","14,",IF(#REF!="LOB","10,",IF(#REF!="HER","27,",IF(#REF!="HOR","32,",IF(#REF!="HEB","32,",IF(#REF!="HOB","27,",""))))))))),"")</f>
        <v/>
      </c>
      <c r="AO1970" s="76" t="str">
        <f>IF($A1969&lt;&gt;"",IF(OR(CR1969&lt;&gt;0,CS1969&lt;&gt;0,#REF!&lt;$BB$3),"",IF(#REF!="LER","10,",IF(#REF!="LOR","15,",IF(#REF!="LEB","15,",IF(#REF!="LOB","11,",IF(#REF!="HER","28,",IF(#REF!="HOR","33,",IF(#REF!="HEB","33,",IF(#REF!="HOB","28,",""))))))))),"")</f>
        <v/>
      </c>
      <c r="AP1970" s="76" t="str">
        <f>IF($A1969&lt;&gt;"",IF(OR(CR1969&lt;&gt;0,CS1969&lt;&gt;0,#REF!&lt;$BB$3),"",IF(#REF!="LER","12,",IF(#REF!="LOR","16,",IF(#REF!="LEB","16,",IF(#REF!="LOB","13,",IF(#REF!="HER","30,",IF(#REF!="HOR","34,",IF(#REF!="HEB","34,",IF(#REF!="HOB","29,",""))))))))),"")</f>
        <v/>
      </c>
      <c r="AQ1970" s="76" t="str">
        <f>IF($A1969&lt;&gt;"",IF(OR(CR1969&lt;&gt;0,CS1969&lt;&gt;0,#REF!&lt;$BB$3),"",IF(#REF!="LER","14,",IF(#REF!="LOR","17,",IF(#REF!="LEB","17,",IF(#REF!="LOB","15,",IF(#REF!="HER","32,",IF(#REF!="HOR","35,",IF(#REF!="HEB","35,",IF(#REF!="HOB","31,",""))))))))),"")</f>
        <v/>
      </c>
      <c r="AR1970" s="76" t="str">
        <f>IF($A1969&lt;&gt;"",IF(OR(CR1969&lt;&gt;0,CS1969&lt;&gt;0,#REF!&lt;$BB$3),"",IF(#REF!="LER","16,",IF(#REF!="LOR","18,",IF(#REF!="LEB","18,",IF(#REF!="LOB","17,",IF(#REF!="HER","34,",IF(#REF!="HOR","36,",IF(#REF!="HEB","36,",IF(#REF!="HOB","33,",""))))))))),"")</f>
        <v/>
      </c>
      <c r="AS1970" s="60" t="b">
        <f t="shared" si="2686"/>
        <v>0</v>
      </c>
      <c r="AT1970" s="60" t="b">
        <f t="shared" si="2687"/>
        <v>0</v>
      </c>
      <c r="AU1970" s="60" t="b">
        <f t="shared" si="2688"/>
        <v>0</v>
      </c>
      <c r="AV1970" s="60" t="b">
        <f t="shared" si="2689"/>
        <v>0</v>
      </c>
      <c r="AW1970" s="60" t="b">
        <f t="shared" si="2690"/>
        <v>0</v>
      </c>
      <c r="AX1970" s="60" t="b">
        <f t="shared" si="2691"/>
        <v>0</v>
      </c>
      <c r="AY1970" s="60" t="b">
        <f t="shared" si="2692"/>
        <v>0</v>
      </c>
      <c r="AZ1970" s="60"/>
      <c r="BA1970" s="61">
        <f t="shared" si="2713"/>
        <v>0</v>
      </c>
      <c r="BB1970" s="13">
        <f t="shared" si="2697"/>
        <v>0</v>
      </c>
      <c r="BC1970" s="11" t="e">
        <f>IF(#REF!&lt;&gt;"",S1970+BC1969,0)</f>
        <v>#REF!</v>
      </c>
      <c r="BD1970" s="67" t="str">
        <f t="shared" si="2679"/>
        <v/>
      </c>
      <c r="BE1970" s="76" t="str">
        <f>IF($A1969&lt;&gt;"",IF(OR(EE1969&lt;&gt;0,EF1969&lt;&gt;0,#REF!&lt;$BB$3),"",IF(#REF!="LER","01,",IF(#REF!="LOR","01,",IF(#REF!="LEB","02,",IF(#REF!="LOB","01,",IF(#REF!="HER","19,",IF(#REF!="HOR","19,",IF(#REF!="HEB","20,",IF(#REF!="HOB","19,",""))))))))),"")</f>
        <v/>
      </c>
      <c r="BF1970" s="76" t="str">
        <f>IF($A1969&lt;&gt;"",IF(OR(EE1969&lt;&gt;0,EF1969&lt;&gt;0,#REF!&lt;$BB$3),"",IF(#REF!="LER","02,",IF(#REF!="LOR","03,",IF(#REF!="LEB","04,",IF(#REF!="LOB","02,",IF(#REF!="HER","20,",IF(#REF!="HOR","21,",IF(#REF!="HEB","22,",IF(#REF!="HOB","20,",""))))))))),"")</f>
        <v/>
      </c>
      <c r="BG1970" s="76" t="str">
        <f>IF($A1969&lt;&gt;"",IF(OR(EE1969&lt;&gt;0,EF1969&lt;&gt;0,#REF!&lt;$BB$3),"",IF(#REF!="LER","03,",IF(#REF!="LOR","05,",IF(#REF!="LEB","06,",IF(#REF!="LOB","03,",IF(#REF!="HER","21,",IF(#REF!="HOR","23,",IF(#REF!="HEB","24,",IF(#REF!="HOB","21,",""))))))))),"")</f>
        <v/>
      </c>
      <c r="BH1970" s="76" t="str">
        <f>IF($A1969&lt;&gt;"",IF(OR(EE1969&lt;&gt;0,EF1969&lt;&gt;0,#REF!&lt;$BB$3),"",IF(#REF!="LER","04,",IF(#REF!="LOR","07,",IF(#REF!="LEB","08,",IF(#REF!="LOB","04,",IF(#REF!="HER","22,",IF(#REF!="HOR","25,",IF(#REF!="HEB","26,",IF(#REF!="HOB","22,",""))))))))),"")</f>
        <v/>
      </c>
      <c r="BI1970" s="76" t="str">
        <f>IF($A1969&lt;&gt;"",IF(OR(EE1969&lt;&gt;0,EF1969&lt;&gt;0,#REF!&lt;$BB$3),"",IF(#REF!="LER","05,",IF(#REF!="LOR","09,",IF(#REF!="LEB","10,",IF(#REF!="LOB","05,",IF(#REF!="HER","23,",IF(#REF!="HOR","27,",IF(#REF!="HEB","28,",IF(#REF!="HOB","23,",""))))))))),"")</f>
        <v/>
      </c>
      <c r="BJ1970" s="76" t="str">
        <f>IF($A1969&lt;&gt;"",IF(OR(EE1969&lt;&gt;0,EF1969&lt;&gt;0,#REF!&lt;$BB$3),"",IF(#REF!="LER","06,",IF(#REF!="LOR","11,",IF(#REF!="LEB","11,",IF(#REF!="LOB","06,",IF(#REF!="HER","24,",IF(#REF!="HOR","29,",IF(#REF!="HEB","29,",IF(#REF!="HOB","24,",""))))))))),"")</f>
        <v/>
      </c>
      <c r="BK1970" s="76"/>
      <c r="BL1970" s="76"/>
      <c r="BM1970" s="76"/>
      <c r="BN1970" s="76"/>
      <c r="BO1970" s="76"/>
      <c r="BP1970" s="76"/>
      <c r="BQ1970" s="76"/>
      <c r="BR1970" s="76"/>
      <c r="BS1970" s="93"/>
      <c r="BT1970" s="76"/>
      <c r="BU1970" s="76"/>
      <c r="BV1970" s="67" t="str">
        <f t="shared" si="2680"/>
        <v/>
      </c>
      <c r="BW1970" s="76" t="str">
        <f>IF($A1969&lt;&gt;"",IF(OR(EE1969&lt;&gt;0,EF1969&lt;&gt;0,#REF!&lt;$BB$3),"",IF(#REF!="LER","07,",IF(#REF!="LOR","12,",IF(#REF!="LEB","12,",IF(#REF!="LOB","08,",IF(#REF!="HER","25,",IF(#REF!="HOR","30,",IF(#REF!="HEB","30,",IF(#REF!="HOB","25,",""))))))))),"")</f>
        <v/>
      </c>
      <c r="BX1970" s="76" t="str">
        <f>IF($A1969&lt;&gt;"",IF(OR(EE1969&lt;&gt;0,EF1969&lt;&gt;0,#REF!&lt;$BB$3),"",IF(#REF!="LER","08,",IF(#REF!="LOR","13,",IF(#REF!="LEB","13,",IF(#REF!="LOB","09,",IF(#REF!="HER","26,",IF(#REF!="HOR","31,",IF(#REF!="HEB","31,",IF(#REF!="HOB","26,",""))))))))),"")</f>
        <v/>
      </c>
      <c r="BY1970" s="76" t="str">
        <f>IF($A1969&lt;&gt;"",IF(OR(EE1969&lt;&gt;0,EF1969&lt;&gt;0,#REF!&lt;$BB$3),"",IF(#REF!="LER","09,",IF(#REF!="LOR","14,",IF(#REF!="LEB","14,",IF(#REF!="LOB","10,",IF(#REF!="HER","27,",IF(#REF!="HOR","32,",IF(#REF!="HEB","32,",IF(#REF!="HOB","27,",""))))))))),"")</f>
        <v/>
      </c>
      <c r="BZ1970" s="76" t="str">
        <f>IF($A1969&lt;&gt;"",IF(OR(EE1969&lt;&gt;0,EF1969&lt;&gt;0,#REF!&lt;$BB$3),"",IF(#REF!="LER","10,",IF(#REF!="LOR","15,",IF(#REF!="LEB","15,",IF(#REF!="LOB","11,",IF(#REF!="HER","28,",IF(#REF!="HOR","33,",IF(#REF!="HEB","33,",IF(#REF!="HOB","28,",""))))))))),"")</f>
        <v/>
      </c>
      <c r="CA1970" s="76" t="str">
        <f>IF($A1969&lt;&gt;"",IF(OR(EE1969&lt;&gt;0,EF1969&lt;&gt;0,#REF!&lt;$BB$3),"",IF(#REF!="LER","12,",IF(#REF!="LOR","16,",IF(#REF!="LEB","16,",IF(#REF!="LOB","13,",IF(#REF!="HER","30,",IF(#REF!="HOR","34,",IF(#REF!="HEB","34,",IF(#REF!="HOB","29,",""))))))))),"")</f>
        <v/>
      </c>
      <c r="CB1970" s="76" t="str">
        <f>IF($A1969&lt;&gt;"",IF(OR(EE1969&lt;&gt;0,EF1969&lt;&gt;0,#REF!&lt;$BB$3),"",IF(#REF!="LER","14,",IF(#REF!="LOR","17,",IF(#REF!="LEB","17,",IF(#REF!="LOB","15,",IF(#REF!="HER","32,",IF(#REF!="HOR","35,",IF(#REF!="HEB","35,",IF(#REF!="HOB","31,",""))))))))),"")</f>
        <v/>
      </c>
      <c r="CC1970" s="76" t="str">
        <f>IF($A1969&lt;&gt;"",IF(OR(EE1969&lt;&gt;0,EF1969&lt;&gt;0,#REF!&lt;$BB$3),"",IF(#REF!="LER","16,",IF(#REF!="LOR","18,",IF(#REF!="LEB","18,",IF(#REF!="LOB","17,",IF(#REF!="HER","34,",IF(#REF!="HOR","36,",IF(#REF!="HEB","36,",IF(#REF!="HOB","33,",""))))))))),"")</f>
        <v/>
      </c>
      <c r="CD1970" s="60" t="b">
        <f t="shared" si="2699"/>
        <v>0</v>
      </c>
      <c r="CE1970" s="60" t="b">
        <f t="shared" si="2700"/>
        <v>0</v>
      </c>
      <c r="CF1970" s="60" t="b">
        <f t="shared" si="2701"/>
        <v>0</v>
      </c>
      <c r="CG1970" s="60" t="b">
        <f t="shared" si="2702"/>
        <v>0</v>
      </c>
      <c r="CH1970" s="60" t="b">
        <f t="shared" si="2703"/>
        <v>0</v>
      </c>
      <c r="CI1970" s="60" t="b">
        <f t="shared" si="2704"/>
        <v>0</v>
      </c>
      <c r="CJ1970" s="60" t="b">
        <f t="shared" si="2705"/>
        <v>0</v>
      </c>
      <c r="CK1970" s="60"/>
      <c r="CL1970" s="61">
        <f t="shared" si="2714"/>
        <v>0</v>
      </c>
      <c r="CM1970" s="93"/>
      <c r="CN1970" s="13">
        <f t="shared" si="2707"/>
        <v>0</v>
      </c>
      <c r="CO1970" s="11" t="e">
        <f>IF(#REF!&lt;&gt;"",BC1970+CO1969,0)</f>
        <v>#REF!</v>
      </c>
      <c r="CQ1970" s="11">
        <f t="shared" si="2708"/>
        <v>0</v>
      </c>
    </row>
    <row r="1971" spans="20:95" x14ac:dyDescent="0.2">
      <c r="T1971" s="67" t="str">
        <f t="shared" si="2677"/>
        <v/>
      </c>
      <c r="U1971" s="76" t="str">
        <f>IF($A1970&lt;&gt;"",IF(OR(CR1970&lt;&gt;0,CS1970&lt;&gt;0,#REF!&lt;$BB$3),"",IF(#REF!="LER","01,",IF(#REF!="LOR","01,",IF(#REF!="LEB","02,",IF(#REF!="LOB","01,",IF(#REF!="HER","19,",IF(#REF!="HOR","19,",IF(#REF!="HEB","20,",IF(#REF!="HOB","19,",""))))))))),"")</f>
        <v/>
      </c>
      <c r="V1971" s="76" t="str">
        <f>IF($A1970&lt;&gt;"",IF(OR(CR1970&lt;&gt;0,CS1970&lt;&gt;0,#REF!&lt;$BB$3),"",IF(#REF!="LER","02,",IF(#REF!="LOR","03,",IF(#REF!="LEB","04,",IF(#REF!="LOB","02,",IF(#REF!="HER","20,",IF(#REF!="HOR","21,",IF(#REF!="HEB","22,",IF(#REF!="HOB","20,",""))))))))),"")</f>
        <v/>
      </c>
      <c r="W1971" s="76" t="str">
        <f>IF($A1970&lt;&gt;"",IF(OR(CR1970&lt;&gt;0,CS1970&lt;&gt;0,#REF!&lt;$BB$3),"",IF(#REF!="LER","03,",IF(#REF!="LOR","05,",IF(#REF!="LEB","06,",IF(#REF!="LOB","03,",IF(#REF!="HER","21,",IF(#REF!="HOR","23,",IF(#REF!="HEB","24,",IF(#REF!="HOB","21,",""))))))))),"")</f>
        <v/>
      </c>
      <c r="X1971" s="76" t="str">
        <f>IF($A1970&lt;&gt;"",IF(OR(CR1970&lt;&gt;0,CS1970&lt;&gt;0,#REF!&lt;$BB$3),"",IF(#REF!="LER","04,",IF(#REF!="LOR","07,",IF(#REF!="LEB","08,",IF(#REF!="LOB","04,",IF(#REF!="HER","22,",IF(#REF!="HOR","25,",IF(#REF!="HEB","26,",IF(#REF!="HOB","22,",""))))))))),"")</f>
        <v/>
      </c>
      <c r="Y1971" s="76" t="str">
        <f>IF($A1970&lt;&gt;"",IF(OR(CR1970&lt;&gt;0,CS1970&lt;&gt;0,#REF!&lt;$BB$3),"",IF(#REF!="LER","05,",IF(#REF!="LOR","09,",IF(#REF!="LEB","10,",IF(#REF!="LOB","05,",IF(#REF!="HER","23,",IF(#REF!="HOR","27,",IF(#REF!="HEB","28,",IF(#REF!="HOB","23,",""))))))))),"")</f>
        <v/>
      </c>
      <c r="Z1971" s="76" t="str">
        <f>IF($A1970&lt;&gt;"",IF(OR(CR1970&lt;&gt;0,CS1970&lt;&gt;0,#REF!&lt;$BB$3),"",IF(#REF!="LER","06,",IF(#REF!="LOR","11,",IF(#REF!="LEB","11,",IF(#REF!="LOB","06,",IF(#REF!="HER","24,",IF(#REF!="HOR","29,",IF(#REF!="HEB","29,",IF(#REF!="HOB","24,",""))))))))),"")</f>
        <v/>
      </c>
      <c r="AA1971" s="76"/>
      <c r="AB1971" s="76"/>
      <c r="AC1971" s="76"/>
      <c r="AD1971" s="76"/>
      <c r="AE1971" s="76"/>
      <c r="AF1971" s="76"/>
      <c r="AG1971" s="76"/>
      <c r="AH1971" s="76"/>
      <c r="AI1971" s="76"/>
      <c r="AJ1971" s="76"/>
      <c r="AK1971" s="67" t="str">
        <f t="shared" si="2678"/>
        <v/>
      </c>
      <c r="AL1971" s="76" t="str">
        <f>IF($A1970&lt;&gt;"",IF(OR(CR1970&lt;&gt;0,CS1970&lt;&gt;0,#REF!&lt;$BB$3),"",IF(#REF!="LER","07,",IF(#REF!="LOR","12,",IF(#REF!="LEB","12,",IF(#REF!="LOB","08,",IF(#REF!="HER","25,",IF(#REF!="HOR","30,",IF(#REF!="HEB","30,",IF(#REF!="HOB","25,",""))))))))),"")</f>
        <v/>
      </c>
      <c r="AM1971" s="76" t="str">
        <f>IF($A1970&lt;&gt;"",IF(OR(CR1970&lt;&gt;0,CS1970&lt;&gt;0,#REF!&lt;$BB$3),"",IF(#REF!="LER","08,",IF(#REF!="LOR","13,",IF(#REF!="LEB","13,",IF(#REF!="LOB","09,",IF(#REF!="HER","26,",IF(#REF!="HOR","31,",IF(#REF!="HEB","31,",IF(#REF!="HOB","26,",""))))))))),"")</f>
        <v/>
      </c>
      <c r="AN1971" s="76" t="str">
        <f>IF($A1970&lt;&gt;"",IF(OR(CR1970&lt;&gt;0,CS1970&lt;&gt;0,#REF!&lt;$BB$3),"",IF(#REF!="LER","09,",IF(#REF!="LOR","14,",IF(#REF!="LEB","14,",IF(#REF!="LOB","10,",IF(#REF!="HER","27,",IF(#REF!="HOR","32,",IF(#REF!="HEB","32,",IF(#REF!="HOB","27,",""))))))))),"")</f>
        <v/>
      </c>
      <c r="AO1971" s="76" t="str">
        <f>IF($A1970&lt;&gt;"",IF(OR(CR1970&lt;&gt;0,CS1970&lt;&gt;0,#REF!&lt;$BB$3),"",IF(#REF!="LER","10,",IF(#REF!="LOR","15,",IF(#REF!="LEB","15,",IF(#REF!="LOB","11,",IF(#REF!="HER","28,",IF(#REF!="HOR","33,",IF(#REF!="HEB","33,",IF(#REF!="HOB","28,",""))))))))),"")</f>
        <v/>
      </c>
      <c r="AP1971" s="76" t="str">
        <f>IF($A1970&lt;&gt;"",IF(OR(CR1970&lt;&gt;0,CS1970&lt;&gt;0,#REF!&lt;$BB$3),"",IF(#REF!="LER","12,",IF(#REF!="LOR","16,",IF(#REF!="LEB","16,",IF(#REF!="LOB","13,",IF(#REF!="HER","30,",IF(#REF!="HOR","34,",IF(#REF!="HEB","34,",IF(#REF!="HOB","29,",""))))))))),"")</f>
        <v/>
      </c>
      <c r="AQ1971" s="76" t="str">
        <f>IF($A1970&lt;&gt;"",IF(OR(CR1970&lt;&gt;0,CS1970&lt;&gt;0,#REF!&lt;$BB$3),"",IF(#REF!="LER","14,",IF(#REF!="LOR","17,",IF(#REF!="LEB","17,",IF(#REF!="LOB","15,",IF(#REF!="HER","32,",IF(#REF!="HOR","35,",IF(#REF!="HEB","35,",IF(#REF!="HOB","31,",""))))))))),"")</f>
        <v/>
      </c>
      <c r="AR1971" s="76" t="str">
        <f>IF($A1970&lt;&gt;"",IF(OR(CR1970&lt;&gt;0,CS1970&lt;&gt;0,#REF!&lt;$BB$3),"",IF(#REF!="LER","16,",IF(#REF!="LOR","18,",IF(#REF!="LEB","18,",IF(#REF!="LOB","17,",IF(#REF!="HER","34,",IF(#REF!="HOR","36,",IF(#REF!="HEB","36,",IF(#REF!="HOB","33,",""))))))))),"")</f>
        <v/>
      </c>
      <c r="AS1971" s="60" t="b">
        <f t="shared" si="2686"/>
        <v>0</v>
      </c>
      <c r="AT1971" s="60" t="b">
        <f t="shared" si="2687"/>
        <v>0</v>
      </c>
      <c r="AU1971" s="60" t="b">
        <f t="shared" si="2688"/>
        <v>0</v>
      </c>
      <c r="AV1971" s="60" t="b">
        <f t="shared" si="2689"/>
        <v>0</v>
      </c>
      <c r="AW1971" s="60" t="b">
        <f t="shared" si="2690"/>
        <v>0</v>
      </c>
      <c r="AX1971" s="60" t="b">
        <f t="shared" si="2691"/>
        <v>0</v>
      </c>
      <c r="AY1971" s="60" t="b">
        <f t="shared" si="2692"/>
        <v>0</v>
      </c>
      <c r="AZ1971" s="60"/>
      <c r="BA1971" s="61">
        <f t="shared" si="2713"/>
        <v>0</v>
      </c>
      <c r="BB1971" s="13">
        <f t="shared" si="2697"/>
        <v>0</v>
      </c>
      <c r="BC1971" s="11" t="e">
        <f>IF(#REF!&lt;&gt;"",S1971+BC1970,0)</f>
        <v>#REF!</v>
      </c>
      <c r="BD1971" s="67" t="str">
        <f t="shared" si="2679"/>
        <v/>
      </c>
      <c r="BE1971" s="76" t="str">
        <f>IF($A1970&lt;&gt;"",IF(OR(EE1970&lt;&gt;0,EF1970&lt;&gt;0,#REF!&lt;$BB$3),"",IF(#REF!="LER","01,",IF(#REF!="LOR","01,",IF(#REF!="LEB","02,",IF(#REF!="LOB","01,",IF(#REF!="HER","19,",IF(#REF!="HOR","19,",IF(#REF!="HEB","20,",IF(#REF!="HOB","19,",""))))))))),"")</f>
        <v/>
      </c>
      <c r="BF1971" s="76" t="str">
        <f>IF($A1970&lt;&gt;"",IF(OR(EE1970&lt;&gt;0,EF1970&lt;&gt;0,#REF!&lt;$BB$3),"",IF(#REF!="LER","02,",IF(#REF!="LOR","03,",IF(#REF!="LEB","04,",IF(#REF!="LOB","02,",IF(#REF!="HER","20,",IF(#REF!="HOR","21,",IF(#REF!="HEB","22,",IF(#REF!="HOB","20,",""))))))))),"")</f>
        <v/>
      </c>
      <c r="BG1971" s="76" t="str">
        <f>IF($A1970&lt;&gt;"",IF(OR(EE1970&lt;&gt;0,EF1970&lt;&gt;0,#REF!&lt;$BB$3),"",IF(#REF!="LER","03,",IF(#REF!="LOR","05,",IF(#REF!="LEB","06,",IF(#REF!="LOB","03,",IF(#REF!="HER","21,",IF(#REF!="HOR","23,",IF(#REF!="HEB","24,",IF(#REF!="HOB","21,",""))))))))),"")</f>
        <v/>
      </c>
      <c r="BH1971" s="76" t="str">
        <f>IF($A1970&lt;&gt;"",IF(OR(EE1970&lt;&gt;0,EF1970&lt;&gt;0,#REF!&lt;$BB$3),"",IF(#REF!="LER","04,",IF(#REF!="LOR","07,",IF(#REF!="LEB","08,",IF(#REF!="LOB","04,",IF(#REF!="HER","22,",IF(#REF!="HOR","25,",IF(#REF!="HEB","26,",IF(#REF!="HOB","22,",""))))))))),"")</f>
        <v/>
      </c>
      <c r="BI1971" s="76" t="str">
        <f>IF($A1970&lt;&gt;"",IF(OR(EE1970&lt;&gt;0,EF1970&lt;&gt;0,#REF!&lt;$BB$3),"",IF(#REF!="LER","05,",IF(#REF!="LOR","09,",IF(#REF!="LEB","10,",IF(#REF!="LOB","05,",IF(#REF!="HER","23,",IF(#REF!="HOR","27,",IF(#REF!="HEB","28,",IF(#REF!="HOB","23,",""))))))))),"")</f>
        <v/>
      </c>
      <c r="BJ1971" s="76" t="str">
        <f>IF($A1970&lt;&gt;"",IF(OR(EE1970&lt;&gt;0,EF1970&lt;&gt;0,#REF!&lt;$BB$3),"",IF(#REF!="LER","06,",IF(#REF!="LOR","11,",IF(#REF!="LEB","11,",IF(#REF!="LOB","06,",IF(#REF!="HER","24,",IF(#REF!="HOR","29,",IF(#REF!="HEB","29,",IF(#REF!="HOB","24,",""))))))))),"")</f>
        <v/>
      </c>
      <c r="BK1971" s="76"/>
      <c r="BL1971" s="76"/>
      <c r="BM1971" s="76"/>
      <c r="BN1971" s="76"/>
      <c r="BO1971" s="76"/>
      <c r="BP1971" s="76"/>
      <c r="BQ1971" s="76"/>
      <c r="BR1971" s="76"/>
      <c r="BS1971" s="93"/>
      <c r="BT1971" s="76"/>
      <c r="BU1971" s="76"/>
      <c r="BV1971" s="67" t="str">
        <f t="shared" si="2680"/>
        <v/>
      </c>
      <c r="BW1971" s="76" t="str">
        <f>IF($A1970&lt;&gt;"",IF(OR(EE1970&lt;&gt;0,EF1970&lt;&gt;0,#REF!&lt;$BB$3),"",IF(#REF!="LER","07,",IF(#REF!="LOR","12,",IF(#REF!="LEB","12,",IF(#REF!="LOB","08,",IF(#REF!="HER","25,",IF(#REF!="HOR","30,",IF(#REF!="HEB","30,",IF(#REF!="HOB","25,",""))))))))),"")</f>
        <v/>
      </c>
      <c r="BX1971" s="76" t="str">
        <f>IF($A1970&lt;&gt;"",IF(OR(EE1970&lt;&gt;0,EF1970&lt;&gt;0,#REF!&lt;$BB$3),"",IF(#REF!="LER","08,",IF(#REF!="LOR","13,",IF(#REF!="LEB","13,",IF(#REF!="LOB","09,",IF(#REF!="HER","26,",IF(#REF!="HOR","31,",IF(#REF!="HEB","31,",IF(#REF!="HOB","26,",""))))))))),"")</f>
        <v/>
      </c>
      <c r="BY1971" s="76" t="str">
        <f>IF($A1970&lt;&gt;"",IF(OR(EE1970&lt;&gt;0,EF1970&lt;&gt;0,#REF!&lt;$BB$3),"",IF(#REF!="LER","09,",IF(#REF!="LOR","14,",IF(#REF!="LEB","14,",IF(#REF!="LOB","10,",IF(#REF!="HER","27,",IF(#REF!="HOR","32,",IF(#REF!="HEB","32,",IF(#REF!="HOB","27,",""))))))))),"")</f>
        <v/>
      </c>
      <c r="BZ1971" s="76" t="str">
        <f>IF($A1970&lt;&gt;"",IF(OR(EE1970&lt;&gt;0,EF1970&lt;&gt;0,#REF!&lt;$BB$3),"",IF(#REF!="LER","10,",IF(#REF!="LOR","15,",IF(#REF!="LEB","15,",IF(#REF!="LOB","11,",IF(#REF!="HER","28,",IF(#REF!="HOR","33,",IF(#REF!="HEB","33,",IF(#REF!="HOB","28,",""))))))))),"")</f>
        <v/>
      </c>
      <c r="CA1971" s="76" t="str">
        <f>IF($A1970&lt;&gt;"",IF(OR(EE1970&lt;&gt;0,EF1970&lt;&gt;0,#REF!&lt;$BB$3),"",IF(#REF!="LER","12,",IF(#REF!="LOR","16,",IF(#REF!="LEB","16,",IF(#REF!="LOB","13,",IF(#REF!="HER","30,",IF(#REF!="HOR","34,",IF(#REF!="HEB","34,",IF(#REF!="HOB","29,",""))))))))),"")</f>
        <v/>
      </c>
      <c r="CB1971" s="76" t="str">
        <f>IF($A1970&lt;&gt;"",IF(OR(EE1970&lt;&gt;0,EF1970&lt;&gt;0,#REF!&lt;$BB$3),"",IF(#REF!="LER","14,",IF(#REF!="LOR","17,",IF(#REF!="LEB","17,",IF(#REF!="LOB","15,",IF(#REF!="HER","32,",IF(#REF!="HOR","35,",IF(#REF!="HEB","35,",IF(#REF!="HOB","31,",""))))))))),"")</f>
        <v/>
      </c>
      <c r="CC1971" s="76" t="str">
        <f>IF($A1970&lt;&gt;"",IF(OR(EE1970&lt;&gt;0,EF1970&lt;&gt;0,#REF!&lt;$BB$3),"",IF(#REF!="LER","16,",IF(#REF!="LOR","18,",IF(#REF!="LEB","18,",IF(#REF!="LOB","17,",IF(#REF!="HER","34,",IF(#REF!="HOR","36,",IF(#REF!="HEB","36,",IF(#REF!="HOB","33,",""))))))))),"")</f>
        <v/>
      </c>
      <c r="CD1971" s="60" t="b">
        <f t="shared" si="2699"/>
        <v>0</v>
      </c>
      <c r="CE1971" s="60" t="b">
        <f t="shared" si="2700"/>
        <v>0</v>
      </c>
      <c r="CF1971" s="60" t="b">
        <f t="shared" si="2701"/>
        <v>0</v>
      </c>
      <c r="CG1971" s="60" t="b">
        <f t="shared" si="2702"/>
        <v>0</v>
      </c>
      <c r="CH1971" s="60" t="b">
        <f t="shared" si="2703"/>
        <v>0</v>
      </c>
      <c r="CI1971" s="60" t="b">
        <f t="shared" si="2704"/>
        <v>0</v>
      </c>
      <c r="CJ1971" s="60" t="b">
        <f t="shared" si="2705"/>
        <v>0</v>
      </c>
      <c r="CK1971" s="60"/>
      <c r="CL1971" s="61">
        <f t="shared" si="2714"/>
        <v>0</v>
      </c>
      <c r="CM1971" s="93"/>
      <c r="CN1971" s="13">
        <f t="shared" si="2707"/>
        <v>0</v>
      </c>
      <c r="CO1971" s="11" t="e">
        <f>IF(#REF!&lt;&gt;"",BC1971+CO1970,0)</f>
        <v>#REF!</v>
      </c>
      <c r="CQ1971" s="11">
        <f t="shared" si="2708"/>
        <v>0</v>
      </c>
    </row>
    <row r="1972" spans="20:95" x14ac:dyDescent="0.2">
      <c r="T1972" s="67" t="str">
        <f t="shared" si="2677"/>
        <v/>
      </c>
      <c r="U1972" s="76" t="str">
        <f>IF($A1971&lt;&gt;"",IF(OR(CR1971&lt;&gt;0,CS1971&lt;&gt;0,#REF!&lt;$BB$3),"",IF(#REF!="LER","01,",IF(#REF!="LOR","01,",IF(#REF!="LEB","02,",IF(#REF!="LOB","01,",IF(#REF!="HER","19,",IF(#REF!="HOR","19,",IF(#REF!="HEB","20,",IF(#REF!="HOB","19,",""))))))))),"")</f>
        <v/>
      </c>
      <c r="V1972" s="76" t="str">
        <f>IF($A1971&lt;&gt;"",IF(OR(CR1971&lt;&gt;0,CS1971&lt;&gt;0,#REF!&lt;$BB$3),"",IF(#REF!="LER","02,",IF(#REF!="LOR","03,",IF(#REF!="LEB","04,",IF(#REF!="LOB","02,",IF(#REF!="HER","20,",IF(#REF!="HOR","21,",IF(#REF!="HEB","22,",IF(#REF!="HOB","20,",""))))))))),"")</f>
        <v/>
      </c>
      <c r="W1972" s="76" t="str">
        <f>IF($A1971&lt;&gt;"",IF(OR(CR1971&lt;&gt;0,CS1971&lt;&gt;0,#REF!&lt;$BB$3),"",IF(#REF!="LER","03,",IF(#REF!="LOR","05,",IF(#REF!="LEB","06,",IF(#REF!="LOB","03,",IF(#REF!="HER","21,",IF(#REF!="HOR","23,",IF(#REF!="HEB","24,",IF(#REF!="HOB","21,",""))))))))),"")</f>
        <v/>
      </c>
      <c r="X1972" s="76" t="str">
        <f>IF($A1971&lt;&gt;"",IF(OR(CR1971&lt;&gt;0,CS1971&lt;&gt;0,#REF!&lt;$BB$3),"",IF(#REF!="LER","04,",IF(#REF!="LOR","07,",IF(#REF!="LEB","08,",IF(#REF!="LOB","04,",IF(#REF!="HER","22,",IF(#REF!="HOR","25,",IF(#REF!="HEB","26,",IF(#REF!="HOB","22,",""))))))))),"")</f>
        <v/>
      </c>
      <c r="Y1972" s="76" t="str">
        <f>IF($A1971&lt;&gt;"",IF(OR(CR1971&lt;&gt;0,CS1971&lt;&gt;0,#REF!&lt;$BB$3),"",IF(#REF!="LER","05,",IF(#REF!="LOR","09,",IF(#REF!="LEB","10,",IF(#REF!="LOB","05,",IF(#REF!="HER","23,",IF(#REF!="HOR","27,",IF(#REF!="HEB","28,",IF(#REF!="HOB","23,",""))))))))),"")</f>
        <v/>
      </c>
      <c r="Z1972" s="76" t="str">
        <f>IF($A1971&lt;&gt;"",IF(OR(CR1971&lt;&gt;0,CS1971&lt;&gt;0,#REF!&lt;$BB$3),"",IF(#REF!="LER","06,",IF(#REF!="LOR","11,",IF(#REF!="LEB","11,",IF(#REF!="LOB","06,",IF(#REF!="HER","24,",IF(#REF!="HOR","29,",IF(#REF!="HEB","29,",IF(#REF!="HOB","24,",""))))))))),"")</f>
        <v/>
      </c>
      <c r="AA1972" s="76"/>
      <c r="AB1972" s="76"/>
      <c r="AC1972" s="76"/>
      <c r="AD1972" s="76"/>
      <c r="AE1972" s="76"/>
      <c r="AF1972" s="76"/>
      <c r="AG1972" s="76"/>
      <c r="AH1972" s="76"/>
      <c r="AI1972" s="76"/>
      <c r="AJ1972" s="76"/>
      <c r="AK1972" s="67" t="str">
        <f t="shared" si="2678"/>
        <v/>
      </c>
      <c r="AL1972" s="76" t="str">
        <f>IF($A1971&lt;&gt;"",IF(OR(CR1971&lt;&gt;0,CS1971&lt;&gt;0,#REF!&lt;$BB$3),"",IF(#REF!="LER","07,",IF(#REF!="LOR","12,",IF(#REF!="LEB","12,",IF(#REF!="LOB","08,",IF(#REF!="HER","25,",IF(#REF!="HOR","30,",IF(#REF!="HEB","30,",IF(#REF!="HOB","25,",""))))))))),"")</f>
        <v/>
      </c>
      <c r="AM1972" s="76" t="str">
        <f>IF($A1971&lt;&gt;"",IF(OR(CR1971&lt;&gt;0,CS1971&lt;&gt;0,#REF!&lt;$BB$3),"",IF(#REF!="LER","08,",IF(#REF!="LOR","13,",IF(#REF!="LEB","13,",IF(#REF!="LOB","09,",IF(#REF!="HER","26,",IF(#REF!="HOR","31,",IF(#REF!="HEB","31,",IF(#REF!="HOB","26,",""))))))))),"")</f>
        <v/>
      </c>
      <c r="AN1972" s="76" t="str">
        <f>IF($A1971&lt;&gt;"",IF(OR(CR1971&lt;&gt;0,CS1971&lt;&gt;0,#REF!&lt;$BB$3),"",IF(#REF!="LER","09,",IF(#REF!="LOR","14,",IF(#REF!="LEB","14,",IF(#REF!="LOB","10,",IF(#REF!="HER","27,",IF(#REF!="HOR","32,",IF(#REF!="HEB","32,",IF(#REF!="HOB","27,",""))))))))),"")</f>
        <v/>
      </c>
      <c r="AO1972" s="76" t="str">
        <f>IF($A1971&lt;&gt;"",IF(OR(CR1971&lt;&gt;0,CS1971&lt;&gt;0,#REF!&lt;$BB$3),"",IF(#REF!="LER","10,",IF(#REF!="LOR","15,",IF(#REF!="LEB","15,",IF(#REF!="LOB","11,",IF(#REF!="HER","28,",IF(#REF!="HOR","33,",IF(#REF!="HEB","33,",IF(#REF!="HOB","28,",""))))))))),"")</f>
        <v/>
      </c>
      <c r="AP1972" s="76" t="str">
        <f>IF($A1971&lt;&gt;"",IF(OR(CR1971&lt;&gt;0,CS1971&lt;&gt;0,#REF!&lt;$BB$3),"",IF(#REF!="LER","12,",IF(#REF!="LOR","16,",IF(#REF!="LEB","16,",IF(#REF!="LOB","13,",IF(#REF!="HER","30,",IF(#REF!="HOR","34,",IF(#REF!="HEB","34,",IF(#REF!="HOB","29,",""))))))))),"")</f>
        <v/>
      </c>
      <c r="AQ1972" s="76" t="str">
        <f>IF($A1971&lt;&gt;"",IF(OR(CR1971&lt;&gt;0,CS1971&lt;&gt;0,#REF!&lt;$BB$3),"",IF(#REF!="LER","14,",IF(#REF!="LOR","17,",IF(#REF!="LEB","17,",IF(#REF!="LOB","15,",IF(#REF!="HER","32,",IF(#REF!="HOR","35,",IF(#REF!="HEB","35,",IF(#REF!="HOB","31,",""))))))))),"")</f>
        <v/>
      </c>
      <c r="AR1972" s="76" t="str">
        <f>IF($A1971&lt;&gt;"",IF(OR(CR1971&lt;&gt;0,CS1971&lt;&gt;0,#REF!&lt;$BB$3),"",IF(#REF!="LER","16,",IF(#REF!="LOR","18,",IF(#REF!="LEB","18,",IF(#REF!="LOB","17,",IF(#REF!="HER","34,",IF(#REF!="HOR","36,",IF(#REF!="HEB","36,",IF(#REF!="HOB","33,",""))))))))),"")</f>
        <v/>
      </c>
      <c r="AS1972" s="60" t="b">
        <f t="shared" si="2686"/>
        <v>0</v>
      </c>
      <c r="AT1972" s="60" t="b">
        <f t="shared" si="2687"/>
        <v>0</v>
      </c>
      <c r="AU1972" s="60" t="b">
        <f t="shared" si="2688"/>
        <v>0</v>
      </c>
      <c r="AV1972" s="60" t="b">
        <f t="shared" si="2689"/>
        <v>0</v>
      </c>
      <c r="AW1972" s="60" t="b">
        <f t="shared" si="2690"/>
        <v>0</v>
      </c>
      <c r="AX1972" s="60" t="b">
        <f t="shared" si="2691"/>
        <v>0</v>
      </c>
      <c r="AY1972" s="60" t="b">
        <f t="shared" si="2692"/>
        <v>0</v>
      </c>
      <c r="AZ1972" s="60"/>
      <c r="BA1972" s="61">
        <f t="shared" si="2713"/>
        <v>0</v>
      </c>
      <c r="BB1972" s="13">
        <f t="shared" si="2697"/>
        <v>0</v>
      </c>
      <c r="BD1972" s="67" t="str">
        <f t="shared" si="2679"/>
        <v/>
      </c>
      <c r="BE1972" s="76" t="str">
        <f>IF($A1971&lt;&gt;"",IF(OR(EE1971&lt;&gt;0,EF1971&lt;&gt;0,#REF!&lt;$BB$3),"",IF(#REF!="LER","01,",IF(#REF!="LOR","01,",IF(#REF!="LEB","02,",IF(#REF!="LOB","01,",IF(#REF!="HER","19,",IF(#REF!="HOR","19,",IF(#REF!="HEB","20,",IF(#REF!="HOB","19,",""))))))))),"")</f>
        <v/>
      </c>
      <c r="BF1972" s="76" t="str">
        <f>IF($A1971&lt;&gt;"",IF(OR(EE1971&lt;&gt;0,EF1971&lt;&gt;0,#REF!&lt;$BB$3),"",IF(#REF!="LER","02,",IF(#REF!="LOR","03,",IF(#REF!="LEB","04,",IF(#REF!="LOB","02,",IF(#REF!="HER","20,",IF(#REF!="HOR","21,",IF(#REF!="HEB","22,",IF(#REF!="HOB","20,",""))))))))),"")</f>
        <v/>
      </c>
      <c r="BG1972" s="76" t="str">
        <f>IF($A1971&lt;&gt;"",IF(OR(EE1971&lt;&gt;0,EF1971&lt;&gt;0,#REF!&lt;$BB$3),"",IF(#REF!="LER","03,",IF(#REF!="LOR","05,",IF(#REF!="LEB","06,",IF(#REF!="LOB","03,",IF(#REF!="HER","21,",IF(#REF!="HOR","23,",IF(#REF!="HEB","24,",IF(#REF!="HOB","21,",""))))))))),"")</f>
        <v/>
      </c>
      <c r="BH1972" s="76" t="str">
        <f>IF($A1971&lt;&gt;"",IF(OR(EE1971&lt;&gt;0,EF1971&lt;&gt;0,#REF!&lt;$BB$3),"",IF(#REF!="LER","04,",IF(#REF!="LOR","07,",IF(#REF!="LEB","08,",IF(#REF!="LOB","04,",IF(#REF!="HER","22,",IF(#REF!="HOR","25,",IF(#REF!="HEB","26,",IF(#REF!="HOB","22,",""))))))))),"")</f>
        <v/>
      </c>
      <c r="BI1972" s="76" t="str">
        <f>IF($A1971&lt;&gt;"",IF(OR(EE1971&lt;&gt;0,EF1971&lt;&gt;0,#REF!&lt;$BB$3),"",IF(#REF!="LER","05,",IF(#REF!="LOR","09,",IF(#REF!="LEB","10,",IF(#REF!="LOB","05,",IF(#REF!="HER","23,",IF(#REF!="HOR","27,",IF(#REF!="HEB","28,",IF(#REF!="HOB","23,",""))))))))),"")</f>
        <v/>
      </c>
      <c r="BJ1972" s="76" t="str">
        <f>IF($A1971&lt;&gt;"",IF(OR(EE1971&lt;&gt;0,EF1971&lt;&gt;0,#REF!&lt;$BB$3),"",IF(#REF!="LER","06,",IF(#REF!="LOR","11,",IF(#REF!="LEB","11,",IF(#REF!="LOB","06,",IF(#REF!="HER","24,",IF(#REF!="HOR","29,",IF(#REF!="HEB","29,",IF(#REF!="HOB","24,",""))))))))),"")</f>
        <v/>
      </c>
      <c r="BK1972" s="76"/>
      <c r="BL1972" s="76"/>
      <c r="BM1972" s="76"/>
      <c r="BN1972" s="76"/>
      <c r="BO1972" s="76"/>
      <c r="BP1972" s="76"/>
      <c r="BQ1972" s="76"/>
      <c r="BR1972" s="76"/>
      <c r="BS1972" s="93"/>
      <c r="BT1972" s="76"/>
      <c r="BU1972" s="76"/>
      <c r="BV1972" s="67" t="str">
        <f t="shared" si="2680"/>
        <v/>
      </c>
      <c r="BW1972" s="76" t="str">
        <f>IF($A1971&lt;&gt;"",IF(OR(EE1971&lt;&gt;0,EF1971&lt;&gt;0,#REF!&lt;$BB$3),"",IF(#REF!="LER","07,",IF(#REF!="LOR","12,",IF(#REF!="LEB","12,",IF(#REF!="LOB","08,",IF(#REF!="HER","25,",IF(#REF!="HOR","30,",IF(#REF!="HEB","30,",IF(#REF!="HOB","25,",""))))))))),"")</f>
        <v/>
      </c>
      <c r="BX1972" s="76" t="str">
        <f>IF($A1971&lt;&gt;"",IF(OR(EE1971&lt;&gt;0,EF1971&lt;&gt;0,#REF!&lt;$BB$3),"",IF(#REF!="LER","08,",IF(#REF!="LOR","13,",IF(#REF!="LEB","13,",IF(#REF!="LOB","09,",IF(#REF!="HER","26,",IF(#REF!="HOR","31,",IF(#REF!="HEB","31,",IF(#REF!="HOB","26,",""))))))))),"")</f>
        <v/>
      </c>
      <c r="BY1972" s="76" t="str">
        <f>IF($A1971&lt;&gt;"",IF(OR(EE1971&lt;&gt;0,EF1971&lt;&gt;0,#REF!&lt;$BB$3),"",IF(#REF!="LER","09,",IF(#REF!="LOR","14,",IF(#REF!="LEB","14,",IF(#REF!="LOB","10,",IF(#REF!="HER","27,",IF(#REF!="HOR","32,",IF(#REF!="HEB","32,",IF(#REF!="HOB","27,",""))))))))),"")</f>
        <v/>
      </c>
      <c r="BZ1972" s="76" t="str">
        <f>IF($A1971&lt;&gt;"",IF(OR(EE1971&lt;&gt;0,EF1971&lt;&gt;0,#REF!&lt;$BB$3),"",IF(#REF!="LER","10,",IF(#REF!="LOR","15,",IF(#REF!="LEB","15,",IF(#REF!="LOB","11,",IF(#REF!="HER","28,",IF(#REF!="HOR","33,",IF(#REF!="HEB","33,",IF(#REF!="HOB","28,",""))))))))),"")</f>
        <v/>
      </c>
      <c r="CA1972" s="76" t="str">
        <f>IF($A1971&lt;&gt;"",IF(OR(EE1971&lt;&gt;0,EF1971&lt;&gt;0,#REF!&lt;$BB$3),"",IF(#REF!="LER","12,",IF(#REF!="LOR","16,",IF(#REF!="LEB","16,",IF(#REF!="LOB","13,",IF(#REF!="HER","30,",IF(#REF!="HOR","34,",IF(#REF!="HEB","34,",IF(#REF!="HOB","29,",""))))))))),"")</f>
        <v/>
      </c>
      <c r="CB1972" s="76" t="str">
        <f>IF($A1971&lt;&gt;"",IF(OR(EE1971&lt;&gt;0,EF1971&lt;&gt;0,#REF!&lt;$BB$3),"",IF(#REF!="LER","14,",IF(#REF!="LOR","17,",IF(#REF!="LEB","17,",IF(#REF!="LOB","15,",IF(#REF!="HER","32,",IF(#REF!="HOR","35,",IF(#REF!="HEB","35,",IF(#REF!="HOB","31,",""))))))))),"")</f>
        <v/>
      </c>
      <c r="CC1972" s="76" t="str">
        <f>IF($A1971&lt;&gt;"",IF(OR(EE1971&lt;&gt;0,EF1971&lt;&gt;0,#REF!&lt;$BB$3),"",IF(#REF!="LER","16,",IF(#REF!="LOR","18,",IF(#REF!="LEB","18,",IF(#REF!="LOB","17,",IF(#REF!="HER","34,",IF(#REF!="HOR","36,",IF(#REF!="HEB","36,",IF(#REF!="HOB","33,",""))))))))),"")</f>
        <v/>
      </c>
      <c r="CD1972" s="60" t="b">
        <f t="shared" si="2699"/>
        <v>0</v>
      </c>
      <c r="CE1972" s="60" t="b">
        <f t="shared" si="2700"/>
        <v>0</v>
      </c>
      <c r="CF1972" s="60" t="b">
        <f t="shared" si="2701"/>
        <v>0</v>
      </c>
      <c r="CG1972" s="60" t="b">
        <f t="shared" si="2702"/>
        <v>0</v>
      </c>
      <c r="CH1972" s="60" t="b">
        <f t="shared" si="2703"/>
        <v>0</v>
      </c>
      <c r="CI1972" s="60" t="b">
        <f t="shared" si="2704"/>
        <v>0</v>
      </c>
      <c r="CJ1972" s="60" t="b">
        <f t="shared" si="2705"/>
        <v>0</v>
      </c>
      <c r="CK1972" s="60"/>
      <c r="CL1972" s="61">
        <f t="shared" si="2714"/>
        <v>0</v>
      </c>
      <c r="CM1972" s="93"/>
      <c r="CN1972" s="13">
        <f t="shared" si="2707"/>
        <v>0</v>
      </c>
    </row>
    <row r="1973" spans="20:95" x14ac:dyDescent="0.2">
      <c r="T1973" s="67" t="str">
        <f t="shared" si="2677"/>
        <v/>
      </c>
      <c r="U1973" s="76" t="str">
        <f>IF($A1972&lt;&gt;"",IF(OR(CR1972&lt;&gt;0,CS1972&lt;&gt;0,#REF!&lt;$BB$3),"",IF(#REF!="LER","01,",IF(#REF!="LOR","01,",IF(#REF!="LEB","02,",IF(#REF!="LOB","01,",IF(#REF!="HER","19,",IF(#REF!="HOR","19,",IF(#REF!="HEB","20,",IF(#REF!="HOB","19,",""))))))))),"")</f>
        <v/>
      </c>
      <c r="V1973" s="76" t="str">
        <f>IF($A1972&lt;&gt;"",IF(OR(CR1972&lt;&gt;0,CS1972&lt;&gt;0,#REF!&lt;$BB$3),"",IF(#REF!="LER","02,",IF(#REF!="LOR","03,",IF(#REF!="LEB","04,",IF(#REF!="LOB","02,",IF(#REF!="HER","20,",IF(#REF!="HOR","21,",IF(#REF!="HEB","22,",IF(#REF!="HOB","20,",""))))))))),"")</f>
        <v/>
      </c>
      <c r="W1973" s="76" t="str">
        <f>IF($A1972&lt;&gt;"",IF(OR(CR1972&lt;&gt;0,CS1972&lt;&gt;0,#REF!&lt;$BB$3),"",IF(#REF!="LER","03,",IF(#REF!="LOR","05,",IF(#REF!="LEB","06,",IF(#REF!="LOB","03,",IF(#REF!="HER","21,",IF(#REF!="HOR","23,",IF(#REF!="HEB","24,",IF(#REF!="HOB","21,",""))))))))),"")</f>
        <v/>
      </c>
      <c r="X1973" s="76" t="str">
        <f>IF($A1972&lt;&gt;"",IF(OR(CR1972&lt;&gt;0,CS1972&lt;&gt;0,#REF!&lt;$BB$3),"",IF(#REF!="LER","04,",IF(#REF!="LOR","07,",IF(#REF!="LEB","08,",IF(#REF!="LOB","04,",IF(#REF!="HER","22,",IF(#REF!="HOR","25,",IF(#REF!="HEB","26,",IF(#REF!="HOB","22,",""))))))))),"")</f>
        <v/>
      </c>
      <c r="Y1973" s="76" t="str">
        <f>IF($A1972&lt;&gt;"",IF(OR(CR1972&lt;&gt;0,CS1972&lt;&gt;0,#REF!&lt;$BB$3),"",IF(#REF!="LER","05,",IF(#REF!="LOR","09,",IF(#REF!="LEB","10,",IF(#REF!="LOB","05,",IF(#REF!="HER","23,",IF(#REF!="HOR","27,",IF(#REF!="HEB","28,",IF(#REF!="HOB","23,",""))))))))),"")</f>
        <v/>
      </c>
      <c r="Z1973" s="76" t="str">
        <f>IF($A1972&lt;&gt;"",IF(OR(CR1972&lt;&gt;0,CS1972&lt;&gt;0,#REF!&lt;$BB$3),"",IF(#REF!="LER","06,",IF(#REF!="LOR","11,",IF(#REF!="LEB","11,",IF(#REF!="LOB","06,",IF(#REF!="HER","24,",IF(#REF!="HOR","29,",IF(#REF!="HEB","29,",IF(#REF!="HOB","24,",""))))))))),"")</f>
        <v/>
      </c>
      <c r="AA1973" s="76"/>
      <c r="AB1973" s="76"/>
      <c r="AC1973" s="76"/>
      <c r="AD1973" s="76"/>
      <c r="AE1973" s="76"/>
      <c r="AF1973" s="76"/>
      <c r="AG1973" s="76"/>
      <c r="AH1973" s="76"/>
      <c r="AI1973" s="76"/>
      <c r="AJ1973" s="76"/>
      <c r="AK1973" s="67" t="str">
        <f t="shared" si="2678"/>
        <v/>
      </c>
      <c r="AL1973" s="76" t="str">
        <f>IF($A1972&lt;&gt;"",IF(OR(CR1972&lt;&gt;0,CS1972&lt;&gt;0,#REF!&lt;$BB$3),"",IF(#REF!="LER","07,",IF(#REF!="LOR","12,",IF(#REF!="LEB","12,",IF(#REF!="LOB","08,",IF(#REF!="HER","25,",IF(#REF!="HOR","30,",IF(#REF!="HEB","30,",IF(#REF!="HOB","25,",""))))))))),"")</f>
        <v/>
      </c>
      <c r="AM1973" s="76" t="str">
        <f>IF($A1972&lt;&gt;"",IF(OR(CR1972&lt;&gt;0,CS1972&lt;&gt;0,#REF!&lt;$BB$3),"",IF(#REF!="LER","08,",IF(#REF!="LOR","13,",IF(#REF!="LEB","13,",IF(#REF!="LOB","09,",IF(#REF!="HER","26,",IF(#REF!="HOR","31,",IF(#REF!="HEB","31,",IF(#REF!="HOB","26,",""))))))))),"")</f>
        <v/>
      </c>
      <c r="AN1973" s="76" t="str">
        <f>IF($A1972&lt;&gt;"",IF(OR(CR1972&lt;&gt;0,CS1972&lt;&gt;0,#REF!&lt;$BB$3),"",IF(#REF!="LER","09,",IF(#REF!="LOR","14,",IF(#REF!="LEB","14,",IF(#REF!="LOB","10,",IF(#REF!="HER","27,",IF(#REF!="HOR","32,",IF(#REF!="HEB","32,",IF(#REF!="HOB","27,",""))))))))),"")</f>
        <v/>
      </c>
      <c r="AO1973" s="76" t="str">
        <f>IF($A1972&lt;&gt;"",IF(OR(CR1972&lt;&gt;0,CS1972&lt;&gt;0,#REF!&lt;$BB$3),"",IF(#REF!="LER","10,",IF(#REF!="LOR","15,",IF(#REF!="LEB","15,",IF(#REF!="LOB","11,",IF(#REF!="HER","28,",IF(#REF!="HOR","33,",IF(#REF!="HEB","33,",IF(#REF!="HOB","28,",""))))))))),"")</f>
        <v/>
      </c>
      <c r="AP1973" s="76" t="str">
        <f>IF($A1972&lt;&gt;"",IF(OR(CR1972&lt;&gt;0,CS1972&lt;&gt;0,#REF!&lt;$BB$3),"",IF(#REF!="LER","12,",IF(#REF!="LOR","16,",IF(#REF!="LEB","16,",IF(#REF!="LOB","13,",IF(#REF!="HER","30,",IF(#REF!="HOR","34,",IF(#REF!="HEB","34,",IF(#REF!="HOB","29,",""))))))))),"")</f>
        <v/>
      </c>
      <c r="AQ1973" s="76" t="str">
        <f>IF($A1972&lt;&gt;"",IF(OR(CR1972&lt;&gt;0,CS1972&lt;&gt;0,#REF!&lt;$BB$3),"",IF(#REF!="LER","14,",IF(#REF!="LOR","17,",IF(#REF!="LEB","17,",IF(#REF!="LOB","15,",IF(#REF!="HER","32,",IF(#REF!="HOR","35,",IF(#REF!="HEB","35,",IF(#REF!="HOB","31,",""))))))))),"")</f>
        <v/>
      </c>
      <c r="AR1973" s="76" t="str">
        <f>IF($A1972&lt;&gt;"",IF(OR(CR1972&lt;&gt;0,CS1972&lt;&gt;0,#REF!&lt;$BB$3),"",IF(#REF!="LER","16,",IF(#REF!="LOR","18,",IF(#REF!="LEB","18,",IF(#REF!="LOB","17,",IF(#REF!="HER","34,",IF(#REF!="HOR","36,",IF(#REF!="HEB","36,",IF(#REF!="HOB","33,",""))))))))),"")</f>
        <v/>
      </c>
      <c r="AS1973" s="60" t="b">
        <f t="shared" si="2686"/>
        <v>0</v>
      </c>
      <c r="AT1973" s="60" t="b">
        <f t="shared" si="2687"/>
        <v>0</v>
      </c>
      <c r="AU1973" s="60" t="b">
        <f t="shared" si="2688"/>
        <v>0</v>
      </c>
      <c r="AV1973" s="60" t="b">
        <f t="shared" si="2689"/>
        <v>0</v>
      </c>
      <c r="AW1973" s="60" t="b">
        <f t="shared" si="2690"/>
        <v>0</v>
      </c>
      <c r="AX1973" s="60" t="b">
        <f t="shared" si="2691"/>
        <v>0</v>
      </c>
      <c r="AY1973" s="60" t="b">
        <f t="shared" si="2692"/>
        <v>0</v>
      </c>
      <c r="AZ1973" s="60"/>
      <c r="BA1973" s="61">
        <f t="shared" si="2713"/>
        <v>0</v>
      </c>
      <c r="BB1973" s="13">
        <f t="shared" si="2697"/>
        <v>0</v>
      </c>
      <c r="BD1973" s="67" t="str">
        <f t="shared" si="2679"/>
        <v/>
      </c>
      <c r="BE1973" s="76" t="str">
        <f>IF($A1972&lt;&gt;"",IF(OR(EE1972&lt;&gt;0,EF1972&lt;&gt;0,#REF!&lt;$BB$3),"",IF(#REF!="LER","01,",IF(#REF!="LOR","01,",IF(#REF!="LEB","02,",IF(#REF!="LOB","01,",IF(#REF!="HER","19,",IF(#REF!="HOR","19,",IF(#REF!="HEB","20,",IF(#REF!="HOB","19,",""))))))))),"")</f>
        <v/>
      </c>
      <c r="BF1973" s="76" t="str">
        <f>IF($A1972&lt;&gt;"",IF(OR(EE1972&lt;&gt;0,EF1972&lt;&gt;0,#REF!&lt;$BB$3),"",IF(#REF!="LER","02,",IF(#REF!="LOR","03,",IF(#REF!="LEB","04,",IF(#REF!="LOB","02,",IF(#REF!="HER","20,",IF(#REF!="HOR","21,",IF(#REF!="HEB","22,",IF(#REF!="HOB","20,",""))))))))),"")</f>
        <v/>
      </c>
      <c r="BG1973" s="76" t="str">
        <f>IF($A1972&lt;&gt;"",IF(OR(EE1972&lt;&gt;0,EF1972&lt;&gt;0,#REF!&lt;$BB$3),"",IF(#REF!="LER","03,",IF(#REF!="LOR","05,",IF(#REF!="LEB","06,",IF(#REF!="LOB","03,",IF(#REF!="HER","21,",IF(#REF!="HOR","23,",IF(#REF!="HEB","24,",IF(#REF!="HOB","21,",""))))))))),"")</f>
        <v/>
      </c>
      <c r="BH1973" s="76" t="str">
        <f>IF($A1972&lt;&gt;"",IF(OR(EE1972&lt;&gt;0,EF1972&lt;&gt;0,#REF!&lt;$BB$3),"",IF(#REF!="LER","04,",IF(#REF!="LOR","07,",IF(#REF!="LEB","08,",IF(#REF!="LOB","04,",IF(#REF!="HER","22,",IF(#REF!="HOR","25,",IF(#REF!="HEB","26,",IF(#REF!="HOB","22,",""))))))))),"")</f>
        <v/>
      </c>
      <c r="BI1973" s="76" t="str">
        <f>IF($A1972&lt;&gt;"",IF(OR(EE1972&lt;&gt;0,EF1972&lt;&gt;0,#REF!&lt;$BB$3),"",IF(#REF!="LER","05,",IF(#REF!="LOR","09,",IF(#REF!="LEB","10,",IF(#REF!="LOB","05,",IF(#REF!="HER","23,",IF(#REF!="HOR","27,",IF(#REF!="HEB","28,",IF(#REF!="HOB","23,",""))))))))),"")</f>
        <v/>
      </c>
      <c r="BJ1973" s="76" t="str">
        <f>IF($A1972&lt;&gt;"",IF(OR(EE1972&lt;&gt;0,EF1972&lt;&gt;0,#REF!&lt;$BB$3),"",IF(#REF!="LER","06,",IF(#REF!="LOR","11,",IF(#REF!="LEB","11,",IF(#REF!="LOB","06,",IF(#REF!="HER","24,",IF(#REF!="HOR","29,",IF(#REF!="HEB","29,",IF(#REF!="HOB","24,",""))))))))),"")</f>
        <v/>
      </c>
      <c r="BK1973" s="76"/>
      <c r="BL1973" s="76"/>
      <c r="BM1973" s="76"/>
      <c r="BN1973" s="76"/>
      <c r="BO1973" s="76"/>
      <c r="BP1973" s="76"/>
      <c r="BQ1973" s="76"/>
      <c r="BR1973" s="76"/>
      <c r="BS1973" s="93"/>
      <c r="BT1973" s="76"/>
      <c r="BU1973" s="76"/>
      <c r="BV1973" s="67" t="str">
        <f t="shared" si="2680"/>
        <v/>
      </c>
      <c r="BW1973" s="76" t="str">
        <f>IF($A1972&lt;&gt;"",IF(OR(EE1972&lt;&gt;0,EF1972&lt;&gt;0,#REF!&lt;$BB$3),"",IF(#REF!="LER","07,",IF(#REF!="LOR","12,",IF(#REF!="LEB","12,",IF(#REF!="LOB","08,",IF(#REF!="HER","25,",IF(#REF!="HOR","30,",IF(#REF!="HEB","30,",IF(#REF!="HOB","25,",""))))))))),"")</f>
        <v/>
      </c>
      <c r="BX1973" s="76" t="str">
        <f>IF($A1972&lt;&gt;"",IF(OR(EE1972&lt;&gt;0,EF1972&lt;&gt;0,#REF!&lt;$BB$3),"",IF(#REF!="LER","08,",IF(#REF!="LOR","13,",IF(#REF!="LEB","13,",IF(#REF!="LOB","09,",IF(#REF!="HER","26,",IF(#REF!="HOR","31,",IF(#REF!="HEB","31,",IF(#REF!="HOB","26,",""))))))))),"")</f>
        <v/>
      </c>
      <c r="BY1973" s="76" t="str">
        <f>IF($A1972&lt;&gt;"",IF(OR(EE1972&lt;&gt;0,EF1972&lt;&gt;0,#REF!&lt;$BB$3),"",IF(#REF!="LER","09,",IF(#REF!="LOR","14,",IF(#REF!="LEB","14,",IF(#REF!="LOB","10,",IF(#REF!="HER","27,",IF(#REF!="HOR","32,",IF(#REF!="HEB","32,",IF(#REF!="HOB","27,",""))))))))),"")</f>
        <v/>
      </c>
      <c r="BZ1973" s="76" t="str">
        <f>IF($A1972&lt;&gt;"",IF(OR(EE1972&lt;&gt;0,EF1972&lt;&gt;0,#REF!&lt;$BB$3),"",IF(#REF!="LER","10,",IF(#REF!="LOR","15,",IF(#REF!="LEB","15,",IF(#REF!="LOB","11,",IF(#REF!="HER","28,",IF(#REF!="HOR","33,",IF(#REF!="HEB","33,",IF(#REF!="HOB","28,",""))))))))),"")</f>
        <v/>
      </c>
      <c r="CA1973" s="76" t="str">
        <f>IF($A1972&lt;&gt;"",IF(OR(EE1972&lt;&gt;0,EF1972&lt;&gt;0,#REF!&lt;$BB$3),"",IF(#REF!="LER","12,",IF(#REF!="LOR","16,",IF(#REF!="LEB","16,",IF(#REF!="LOB","13,",IF(#REF!="HER","30,",IF(#REF!="HOR","34,",IF(#REF!="HEB","34,",IF(#REF!="HOB","29,",""))))))))),"")</f>
        <v/>
      </c>
      <c r="CB1973" s="76" t="str">
        <f>IF($A1972&lt;&gt;"",IF(OR(EE1972&lt;&gt;0,EF1972&lt;&gt;0,#REF!&lt;$BB$3),"",IF(#REF!="LER","14,",IF(#REF!="LOR","17,",IF(#REF!="LEB","17,",IF(#REF!="LOB","15,",IF(#REF!="HER","32,",IF(#REF!="HOR","35,",IF(#REF!="HEB","35,",IF(#REF!="HOB","31,",""))))))))),"")</f>
        <v/>
      </c>
      <c r="CC1973" s="76" t="str">
        <f>IF($A1972&lt;&gt;"",IF(OR(EE1972&lt;&gt;0,EF1972&lt;&gt;0,#REF!&lt;$BB$3),"",IF(#REF!="LER","16,",IF(#REF!="LOR","18,",IF(#REF!="LEB","18,",IF(#REF!="LOB","17,",IF(#REF!="HER","34,",IF(#REF!="HOR","36,",IF(#REF!="HEB","36,",IF(#REF!="HOB","33,",""))))))))),"")</f>
        <v/>
      </c>
      <c r="CD1973" s="60" t="b">
        <f t="shared" si="2699"/>
        <v>0</v>
      </c>
      <c r="CE1973" s="60" t="b">
        <f t="shared" si="2700"/>
        <v>0</v>
      </c>
      <c r="CF1973" s="60" t="b">
        <f t="shared" si="2701"/>
        <v>0</v>
      </c>
      <c r="CG1973" s="60" t="b">
        <f t="shared" si="2702"/>
        <v>0</v>
      </c>
      <c r="CH1973" s="60" t="b">
        <f t="shared" si="2703"/>
        <v>0</v>
      </c>
      <c r="CI1973" s="60" t="b">
        <f t="shared" si="2704"/>
        <v>0</v>
      </c>
      <c r="CJ1973" s="60" t="b">
        <f t="shared" si="2705"/>
        <v>0</v>
      </c>
      <c r="CK1973" s="60"/>
      <c r="CL1973" s="61">
        <f t="shared" si="2714"/>
        <v>0</v>
      </c>
      <c r="CM1973" s="93"/>
      <c r="CN1973" s="13">
        <f t="shared" si="2707"/>
        <v>0</v>
      </c>
    </row>
    <row r="1974" spans="20:95" x14ac:dyDescent="0.2">
      <c r="T1974" s="67" t="str">
        <f t="shared" si="2677"/>
        <v/>
      </c>
      <c r="U1974" s="76" t="str">
        <f>IF($A1973&lt;&gt;"",IF(OR(CR1973&lt;&gt;0,CS1973&lt;&gt;0,#REF!&lt;$BB$3),"",IF(#REF!="LER","01,",IF(#REF!="LOR","01,",IF(#REF!="LEB","02,",IF(#REF!="LOB","01,",IF(#REF!="HER","19,",IF(#REF!="HOR","19,",IF(#REF!="HEB","20,",IF(#REF!="HOB","19,",""))))))))),"")</f>
        <v/>
      </c>
      <c r="V1974" s="76" t="str">
        <f>IF($A1973&lt;&gt;"",IF(OR(CR1973&lt;&gt;0,CS1973&lt;&gt;0,#REF!&lt;$BB$3),"",IF(#REF!="LER","02,",IF(#REF!="LOR","03,",IF(#REF!="LEB","04,",IF(#REF!="LOB","02,",IF(#REF!="HER","20,",IF(#REF!="HOR","21,",IF(#REF!="HEB","22,",IF(#REF!="HOB","20,",""))))))))),"")</f>
        <v/>
      </c>
      <c r="W1974" s="76" t="str">
        <f>IF($A1973&lt;&gt;"",IF(OR(CR1973&lt;&gt;0,CS1973&lt;&gt;0,#REF!&lt;$BB$3),"",IF(#REF!="LER","03,",IF(#REF!="LOR","05,",IF(#REF!="LEB","06,",IF(#REF!="LOB","03,",IF(#REF!="HER","21,",IF(#REF!="HOR","23,",IF(#REF!="HEB","24,",IF(#REF!="HOB","21,",""))))))))),"")</f>
        <v/>
      </c>
      <c r="X1974" s="76" t="str">
        <f>IF($A1973&lt;&gt;"",IF(OR(CR1973&lt;&gt;0,CS1973&lt;&gt;0,#REF!&lt;$BB$3),"",IF(#REF!="LER","04,",IF(#REF!="LOR","07,",IF(#REF!="LEB","08,",IF(#REF!="LOB","04,",IF(#REF!="HER","22,",IF(#REF!="HOR","25,",IF(#REF!="HEB","26,",IF(#REF!="HOB","22,",""))))))))),"")</f>
        <v/>
      </c>
      <c r="Y1974" s="76" t="str">
        <f>IF($A1973&lt;&gt;"",IF(OR(CR1973&lt;&gt;0,CS1973&lt;&gt;0,#REF!&lt;$BB$3),"",IF(#REF!="LER","05,",IF(#REF!="LOR","09,",IF(#REF!="LEB","10,",IF(#REF!="LOB","05,",IF(#REF!="HER","23,",IF(#REF!="HOR","27,",IF(#REF!="HEB","28,",IF(#REF!="HOB","23,",""))))))))),"")</f>
        <v/>
      </c>
      <c r="Z1974" s="76" t="str">
        <f>IF($A1973&lt;&gt;"",IF(OR(CR1973&lt;&gt;0,CS1973&lt;&gt;0,#REF!&lt;$BB$3),"",IF(#REF!="LER","06,",IF(#REF!="LOR","11,",IF(#REF!="LEB","11,",IF(#REF!="LOB","06,",IF(#REF!="HER","24,",IF(#REF!="HOR","29,",IF(#REF!="HEB","29,",IF(#REF!="HOB","24,",""))))))))),"")</f>
        <v/>
      </c>
      <c r="AA1974" s="76"/>
      <c r="AB1974" s="76"/>
      <c r="AC1974" s="76"/>
      <c r="AD1974" s="76"/>
      <c r="AE1974" s="76"/>
      <c r="AF1974" s="76"/>
      <c r="AG1974" s="76"/>
      <c r="AH1974" s="76"/>
      <c r="AI1974" s="76"/>
      <c r="AJ1974" s="76"/>
      <c r="AK1974" s="67" t="str">
        <f t="shared" si="2678"/>
        <v/>
      </c>
      <c r="AL1974" s="76" t="str">
        <f>IF($A1973&lt;&gt;"",IF(OR(CR1973&lt;&gt;0,CS1973&lt;&gt;0,#REF!&lt;$BB$3),"",IF(#REF!="LER","07,",IF(#REF!="LOR","12,",IF(#REF!="LEB","12,",IF(#REF!="LOB","08,",IF(#REF!="HER","25,",IF(#REF!="HOR","30,",IF(#REF!="HEB","30,",IF(#REF!="HOB","25,",""))))))))),"")</f>
        <v/>
      </c>
      <c r="AM1974" s="76" t="str">
        <f>IF($A1973&lt;&gt;"",IF(OR(CR1973&lt;&gt;0,CS1973&lt;&gt;0,#REF!&lt;$BB$3),"",IF(#REF!="LER","08,",IF(#REF!="LOR","13,",IF(#REF!="LEB","13,",IF(#REF!="LOB","09,",IF(#REF!="HER","26,",IF(#REF!="HOR","31,",IF(#REF!="HEB","31,",IF(#REF!="HOB","26,",""))))))))),"")</f>
        <v/>
      </c>
      <c r="AN1974" s="76" t="str">
        <f>IF($A1973&lt;&gt;"",IF(OR(CR1973&lt;&gt;0,CS1973&lt;&gt;0,#REF!&lt;$BB$3),"",IF(#REF!="LER","09,",IF(#REF!="LOR","14,",IF(#REF!="LEB","14,",IF(#REF!="LOB","10,",IF(#REF!="HER","27,",IF(#REF!="HOR","32,",IF(#REF!="HEB","32,",IF(#REF!="HOB","27,",""))))))))),"")</f>
        <v/>
      </c>
      <c r="AO1974" s="76" t="str">
        <f>IF($A1973&lt;&gt;"",IF(OR(CR1973&lt;&gt;0,CS1973&lt;&gt;0,#REF!&lt;$BB$3),"",IF(#REF!="LER","10,",IF(#REF!="LOR","15,",IF(#REF!="LEB","15,",IF(#REF!="LOB","11,",IF(#REF!="HER","28,",IF(#REF!="HOR","33,",IF(#REF!="HEB","33,",IF(#REF!="HOB","28,",""))))))))),"")</f>
        <v/>
      </c>
      <c r="AP1974" s="76" t="str">
        <f>IF($A1973&lt;&gt;"",IF(OR(CR1973&lt;&gt;0,CS1973&lt;&gt;0,#REF!&lt;$BB$3),"",IF(#REF!="LER","12,",IF(#REF!="LOR","16,",IF(#REF!="LEB","16,",IF(#REF!="LOB","13,",IF(#REF!="HER","30,",IF(#REF!="HOR","34,",IF(#REF!="HEB","34,",IF(#REF!="HOB","29,",""))))))))),"")</f>
        <v/>
      </c>
      <c r="AQ1974" s="76" t="str">
        <f>IF($A1973&lt;&gt;"",IF(OR(CR1973&lt;&gt;0,CS1973&lt;&gt;0,#REF!&lt;$BB$3),"",IF(#REF!="LER","14,",IF(#REF!="LOR","17,",IF(#REF!="LEB","17,",IF(#REF!="LOB","15,",IF(#REF!="HER","32,",IF(#REF!="HOR","35,",IF(#REF!="HEB","35,",IF(#REF!="HOB","31,",""))))))))),"")</f>
        <v/>
      </c>
      <c r="AR1974" s="76" t="str">
        <f>IF($A1973&lt;&gt;"",IF(OR(CR1973&lt;&gt;0,CS1973&lt;&gt;0,#REF!&lt;$BB$3),"",IF(#REF!="LER","16,",IF(#REF!="LOR","18,",IF(#REF!="LEB","18,",IF(#REF!="LOB","17,",IF(#REF!="HER","34,",IF(#REF!="HOR","36,",IF(#REF!="HEB","36,",IF(#REF!="HOB","33,",""))))))))),"")</f>
        <v/>
      </c>
      <c r="AS1974" s="60" t="b">
        <f t="shared" si="2686"/>
        <v>0</v>
      </c>
      <c r="AT1974" s="60" t="b">
        <f t="shared" si="2687"/>
        <v>0</v>
      </c>
      <c r="AU1974" s="60" t="b">
        <f t="shared" si="2688"/>
        <v>0</v>
      </c>
      <c r="AV1974" s="60" t="b">
        <f t="shared" si="2689"/>
        <v>0</v>
      </c>
      <c r="AW1974" s="60" t="b">
        <f t="shared" si="2690"/>
        <v>0</v>
      </c>
      <c r="AX1974" s="60" t="b">
        <f t="shared" si="2691"/>
        <v>0</v>
      </c>
      <c r="AY1974" s="60" t="b">
        <f t="shared" si="2692"/>
        <v>0</v>
      </c>
      <c r="AZ1974" s="60"/>
      <c r="BA1974" s="61">
        <f t="shared" si="2713"/>
        <v>0</v>
      </c>
      <c r="BB1974" s="13">
        <f t="shared" si="2697"/>
        <v>0</v>
      </c>
      <c r="BD1974" s="67" t="str">
        <f t="shared" si="2679"/>
        <v/>
      </c>
      <c r="BE1974" s="76" t="str">
        <f>IF($A1973&lt;&gt;"",IF(OR(EE1973&lt;&gt;0,EF1973&lt;&gt;0,#REF!&lt;$BB$3),"",IF(#REF!="LER","01,",IF(#REF!="LOR","01,",IF(#REF!="LEB","02,",IF(#REF!="LOB","01,",IF(#REF!="HER","19,",IF(#REF!="HOR","19,",IF(#REF!="HEB","20,",IF(#REF!="HOB","19,",""))))))))),"")</f>
        <v/>
      </c>
      <c r="BF1974" s="76" t="str">
        <f>IF($A1973&lt;&gt;"",IF(OR(EE1973&lt;&gt;0,EF1973&lt;&gt;0,#REF!&lt;$BB$3),"",IF(#REF!="LER","02,",IF(#REF!="LOR","03,",IF(#REF!="LEB","04,",IF(#REF!="LOB","02,",IF(#REF!="HER","20,",IF(#REF!="HOR","21,",IF(#REF!="HEB","22,",IF(#REF!="HOB","20,",""))))))))),"")</f>
        <v/>
      </c>
      <c r="BG1974" s="76" t="str">
        <f>IF($A1973&lt;&gt;"",IF(OR(EE1973&lt;&gt;0,EF1973&lt;&gt;0,#REF!&lt;$BB$3),"",IF(#REF!="LER","03,",IF(#REF!="LOR","05,",IF(#REF!="LEB","06,",IF(#REF!="LOB","03,",IF(#REF!="HER","21,",IF(#REF!="HOR","23,",IF(#REF!="HEB","24,",IF(#REF!="HOB","21,",""))))))))),"")</f>
        <v/>
      </c>
      <c r="BH1974" s="76" t="str">
        <f>IF($A1973&lt;&gt;"",IF(OR(EE1973&lt;&gt;0,EF1973&lt;&gt;0,#REF!&lt;$BB$3),"",IF(#REF!="LER","04,",IF(#REF!="LOR","07,",IF(#REF!="LEB","08,",IF(#REF!="LOB","04,",IF(#REF!="HER","22,",IF(#REF!="HOR","25,",IF(#REF!="HEB","26,",IF(#REF!="HOB","22,",""))))))))),"")</f>
        <v/>
      </c>
      <c r="BI1974" s="76" t="str">
        <f>IF($A1973&lt;&gt;"",IF(OR(EE1973&lt;&gt;0,EF1973&lt;&gt;0,#REF!&lt;$BB$3),"",IF(#REF!="LER","05,",IF(#REF!="LOR","09,",IF(#REF!="LEB","10,",IF(#REF!="LOB","05,",IF(#REF!="HER","23,",IF(#REF!="HOR","27,",IF(#REF!="HEB","28,",IF(#REF!="HOB","23,",""))))))))),"")</f>
        <v/>
      </c>
      <c r="BJ1974" s="76" t="str">
        <f>IF($A1973&lt;&gt;"",IF(OR(EE1973&lt;&gt;0,EF1973&lt;&gt;0,#REF!&lt;$BB$3),"",IF(#REF!="LER","06,",IF(#REF!="LOR","11,",IF(#REF!="LEB","11,",IF(#REF!="LOB","06,",IF(#REF!="HER","24,",IF(#REF!="HOR","29,",IF(#REF!="HEB","29,",IF(#REF!="HOB","24,",""))))))))),"")</f>
        <v/>
      </c>
      <c r="BK1974" s="76"/>
      <c r="BL1974" s="76"/>
      <c r="BM1974" s="76"/>
      <c r="BN1974" s="76"/>
      <c r="BO1974" s="76"/>
      <c r="BP1974" s="76"/>
      <c r="BQ1974" s="76"/>
      <c r="BR1974" s="76"/>
      <c r="BS1974" s="93"/>
      <c r="BT1974" s="76"/>
      <c r="BU1974" s="76"/>
      <c r="BV1974" s="67" t="str">
        <f t="shared" si="2680"/>
        <v/>
      </c>
      <c r="BW1974" s="76" t="str">
        <f>IF($A1973&lt;&gt;"",IF(OR(EE1973&lt;&gt;0,EF1973&lt;&gt;0,#REF!&lt;$BB$3),"",IF(#REF!="LER","07,",IF(#REF!="LOR","12,",IF(#REF!="LEB","12,",IF(#REF!="LOB","08,",IF(#REF!="HER","25,",IF(#REF!="HOR","30,",IF(#REF!="HEB","30,",IF(#REF!="HOB","25,",""))))))))),"")</f>
        <v/>
      </c>
      <c r="BX1974" s="76" t="str">
        <f>IF($A1973&lt;&gt;"",IF(OR(EE1973&lt;&gt;0,EF1973&lt;&gt;0,#REF!&lt;$BB$3),"",IF(#REF!="LER","08,",IF(#REF!="LOR","13,",IF(#REF!="LEB","13,",IF(#REF!="LOB","09,",IF(#REF!="HER","26,",IF(#REF!="HOR","31,",IF(#REF!="HEB","31,",IF(#REF!="HOB","26,",""))))))))),"")</f>
        <v/>
      </c>
      <c r="BY1974" s="76" t="str">
        <f>IF($A1973&lt;&gt;"",IF(OR(EE1973&lt;&gt;0,EF1973&lt;&gt;0,#REF!&lt;$BB$3),"",IF(#REF!="LER","09,",IF(#REF!="LOR","14,",IF(#REF!="LEB","14,",IF(#REF!="LOB","10,",IF(#REF!="HER","27,",IF(#REF!="HOR","32,",IF(#REF!="HEB","32,",IF(#REF!="HOB","27,",""))))))))),"")</f>
        <v/>
      </c>
      <c r="BZ1974" s="76" t="str">
        <f>IF($A1973&lt;&gt;"",IF(OR(EE1973&lt;&gt;0,EF1973&lt;&gt;0,#REF!&lt;$BB$3),"",IF(#REF!="LER","10,",IF(#REF!="LOR","15,",IF(#REF!="LEB","15,",IF(#REF!="LOB","11,",IF(#REF!="HER","28,",IF(#REF!="HOR","33,",IF(#REF!="HEB","33,",IF(#REF!="HOB","28,",""))))))))),"")</f>
        <v/>
      </c>
      <c r="CA1974" s="76" t="str">
        <f>IF($A1973&lt;&gt;"",IF(OR(EE1973&lt;&gt;0,EF1973&lt;&gt;0,#REF!&lt;$BB$3),"",IF(#REF!="LER","12,",IF(#REF!="LOR","16,",IF(#REF!="LEB","16,",IF(#REF!="LOB","13,",IF(#REF!="HER","30,",IF(#REF!="HOR","34,",IF(#REF!="HEB","34,",IF(#REF!="HOB","29,",""))))))))),"")</f>
        <v/>
      </c>
      <c r="CB1974" s="76" t="str">
        <f>IF($A1973&lt;&gt;"",IF(OR(EE1973&lt;&gt;0,EF1973&lt;&gt;0,#REF!&lt;$BB$3),"",IF(#REF!="LER","14,",IF(#REF!="LOR","17,",IF(#REF!="LEB","17,",IF(#REF!="LOB","15,",IF(#REF!="HER","32,",IF(#REF!="HOR","35,",IF(#REF!="HEB","35,",IF(#REF!="HOB","31,",""))))))))),"")</f>
        <v/>
      </c>
      <c r="CC1974" s="76" t="str">
        <f>IF($A1973&lt;&gt;"",IF(OR(EE1973&lt;&gt;0,EF1973&lt;&gt;0,#REF!&lt;$BB$3),"",IF(#REF!="LER","16,",IF(#REF!="LOR","18,",IF(#REF!="LEB","18,",IF(#REF!="LOB","17,",IF(#REF!="HER","34,",IF(#REF!="HOR","36,",IF(#REF!="HEB","36,",IF(#REF!="HOB","33,",""))))))))),"")</f>
        <v/>
      </c>
      <c r="CD1974" s="60" t="b">
        <f t="shared" si="2699"/>
        <v>0</v>
      </c>
      <c r="CE1974" s="60" t="b">
        <f t="shared" si="2700"/>
        <v>0</v>
      </c>
      <c r="CF1974" s="60" t="b">
        <f t="shared" si="2701"/>
        <v>0</v>
      </c>
      <c r="CG1974" s="60" t="b">
        <f t="shared" si="2702"/>
        <v>0</v>
      </c>
      <c r="CH1974" s="60" t="b">
        <f t="shared" si="2703"/>
        <v>0</v>
      </c>
      <c r="CI1974" s="60" t="b">
        <f t="shared" si="2704"/>
        <v>0</v>
      </c>
      <c r="CJ1974" s="60" t="b">
        <f t="shared" si="2705"/>
        <v>0</v>
      </c>
      <c r="CK1974" s="60"/>
      <c r="CL1974" s="61">
        <f t="shared" si="2714"/>
        <v>0</v>
      </c>
      <c r="CM1974" s="93"/>
      <c r="CN1974" s="13">
        <f t="shared" si="2707"/>
        <v>0</v>
      </c>
    </row>
    <row r="1975" spans="20:95" x14ac:dyDescent="0.2">
      <c r="T1975" s="67" t="str">
        <f t="shared" si="2677"/>
        <v/>
      </c>
      <c r="U1975" s="76" t="str">
        <f>IF($A1974&lt;&gt;"",IF(OR(CR1974&lt;&gt;0,CS1974&lt;&gt;0,#REF!&lt;$BB$3),"",IF(#REF!="LER","01,",IF(#REF!="LOR","01,",IF(#REF!="LEB","02,",IF(#REF!="LOB","01,",IF(#REF!="HER","19,",IF(#REF!="HOR","19,",IF(#REF!="HEB","20,",IF(#REF!="HOB","19,",""))))))))),"")</f>
        <v/>
      </c>
      <c r="V1975" s="76" t="str">
        <f>IF($A1974&lt;&gt;"",IF(OR(CR1974&lt;&gt;0,CS1974&lt;&gt;0,#REF!&lt;$BB$3),"",IF(#REF!="LER","02,",IF(#REF!="LOR","03,",IF(#REF!="LEB","04,",IF(#REF!="LOB","02,",IF(#REF!="HER","20,",IF(#REF!="HOR","21,",IF(#REF!="HEB","22,",IF(#REF!="HOB","20,",""))))))))),"")</f>
        <v/>
      </c>
      <c r="W1975" s="76" t="str">
        <f>IF($A1974&lt;&gt;"",IF(OR(CR1974&lt;&gt;0,CS1974&lt;&gt;0,#REF!&lt;$BB$3),"",IF(#REF!="LER","03,",IF(#REF!="LOR","05,",IF(#REF!="LEB","06,",IF(#REF!="LOB","03,",IF(#REF!="HER","21,",IF(#REF!="HOR","23,",IF(#REF!="HEB","24,",IF(#REF!="HOB","21,",""))))))))),"")</f>
        <v/>
      </c>
      <c r="X1975" s="76" t="str">
        <f>IF($A1974&lt;&gt;"",IF(OR(CR1974&lt;&gt;0,CS1974&lt;&gt;0,#REF!&lt;$BB$3),"",IF(#REF!="LER","04,",IF(#REF!="LOR","07,",IF(#REF!="LEB","08,",IF(#REF!="LOB","04,",IF(#REF!="HER","22,",IF(#REF!="HOR","25,",IF(#REF!="HEB","26,",IF(#REF!="HOB","22,",""))))))))),"")</f>
        <v/>
      </c>
      <c r="Y1975" s="76" t="str">
        <f>IF($A1974&lt;&gt;"",IF(OR(CR1974&lt;&gt;0,CS1974&lt;&gt;0,#REF!&lt;$BB$3),"",IF(#REF!="LER","05,",IF(#REF!="LOR","09,",IF(#REF!="LEB","10,",IF(#REF!="LOB","05,",IF(#REF!="HER","23,",IF(#REF!="HOR","27,",IF(#REF!="HEB","28,",IF(#REF!="HOB","23,",""))))))))),"")</f>
        <v/>
      </c>
      <c r="Z1975" s="76" t="str">
        <f>IF($A1974&lt;&gt;"",IF(OR(CR1974&lt;&gt;0,CS1974&lt;&gt;0,#REF!&lt;$BB$3),"",IF(#REF!="LER","06,",IF(#REF!="LOR","11,",IF(#REF!="LEB","11,",IF(#REF!="LOB","06,",IF(#REF!="HER","24,",IF(#REF!="HOR","29,",IF(#REF!="HEB","29,",IF(#REF!="HOB","24,",""))))))))),"")</f>
        <v/>
      </c>
      <c r="AA1975" s="76"/>
      <c r="AB1975" s="76"/>
      <c r="AC1975" s="76"/>
      <c r="AD1975" s="76"/>
      <c r="AE1975" s="76"/>
      <c r="AF1975" s="76"/>
      <c r="AG1975" s="76"/>
      <c r="AH1975" s="76"/>
      <c r="AI1975" s="76"/>
      <c r="AJ1975" s="76"/>
      <c r="AK1975" s="67" t="str">
        <f t="shared" si="2678"/>
        <v/>
      </c>
      <c r="AL1975" s="76" t="str">
        <f>IF($A1974&lt;&gt;"",IF(OR(CR1974&lt;&gt;0,CS1974&lt;&gt;0,#REF!&lt;$BB$3),"",IF(#REF!="LER","07,",IF(#REF!="LOR","12,",IF(#REF!="LEB","12,",IF(#REF!="LOB","08,",IF(#REF!="HER","25,",IF(#REF!="HOR","30,",IF(#REF!="HEB","30,",IF(#REF!="HOB","25,",""))))))))),"")</f>
        <v/>
      </c>
      <c r="AM1975" s="76" t="str">
        <f>IF($A1974&lt;&gt;"",IF(OR(CR1974&lt;&gt;0,CS1974&lt;&gt;0,#REF!&lt;$BB$3),"",IF(#REF!="LER","08,",IF(#REF!="LOR","13,",IF(#REF!="LEB","13,",IF(#REF!="LOB","09,",IF(#REF!="HER","26,",IF(#REF!="HOR","31,",IF(#REF!="HEB","31,",IF(#REF!="HOB","26,",""))))))))),"")</f>
        <v/>
      </c>
      <c r="AN1975" s="76" t="str">
        <f>IF($A1974&lt;&gt;"",IF(OR(CR1974&lt;&gt;0,CS1974&lt;&gt;0,#REF!&lt;$BB$3),"",IF(#REF!="LER","09,",IF(#REF!="LOR","14,",IF(#REF!="LEB","14,",IF(#REF!="LOB","10,",IF(#REF!="HER","27,",IF(#REF!="HOR","32,",IF(#REF!="HEB","32,",IF(#REF!="HOB","27,",""))))))))),"")</f>
        <v/>
      </c>
      <c r="AO1975" s="76" t="str">
        <f>IF($A1974&lt;&gt;"",IF(OR(CR1974&lt;&gt;0,CS1974&lt;&gt;0,#REF!&lt;$BB$3),"",IF(#REF!="LER","10,",IF(#REF!="LOR","15,",IF(#REF!="LEB","15,",IF(#REF!="LOB","11,",IF(#REF!="HER","28,",IF(#REF!="HOR","33,",IF(#REF!="HEB","33,",IF(#REF!="HOB","28,",""))))))))),"")</f>
        <v/>
      </c>
      <c r="AP1975" s="76" t="str">
        <f>IF($A1974&lt;&gt;"",IF(OR(CR1974&lt;&gt;0,CS1974&lt;&gt;0,#REF!&lt;$BB$3),"",IF(#REF!="LER","12,",IF(#REF!="LOR","16,",IF(#REF!="LEB","16,",IF(#REF!="LOB","13,",IF(#REF!="HER","30,",IF(#REF!="HOR","34,",IF(#REF!="HEB","34,",IF(#REF!="HOB","29,",""))))))))),"")</f>
        <v/>
      </c>
      <c r="AQ1975" s="76" t="str">
        <f>IF($A1974&lt;&gt;"",IF(OR(CR1974&lt;&gt;0,CS1974&lt;&gt;0,#REF!&lt;$BB$3),"",IF(#REF!="LER","14,",IF(#REF!="LOR","17,",IF(#REF!="LEB","17,",IF(#REF!="LOB","15,",IF(#REF!="HER","32,",IF(#REF!="HOR","35,",IF(#REF!="HEB","35,",IF(#REF!="HOB","31,",""))))))))),"")</f>
        <v/>
      </c>
      <c r="AR1975" s="76" t="str">
        <f>IF($A1974&lt;&gt;"",IF(OR(CR1974&lt;&gt;0,CS1974&lt;&gt;0,#REF!&lt;$BB$3),"",IF(#REF!="LER","16,",IF(#REF!="LOR","18,",IF(#REF!="LEB","18,",IF(#REF!="LOB","17,",IF(#REF!="HER","34,",IF(#REF!="HOR","36,",IF(#REF!="HEB","36,",IF(#REF!="HOB","33,",""))))))))),"")</f>
        <v/>
      </c>
      <c r="AS1975" s="60" t="b">
        <f t="shared" si="2686"/>
        <v>0</v>
      </c>
      <c r="AT1975" s="60" t="b">
        <f t="shared" si="2687"/>
        <v>0</v>
      </c>
      <c r="AU1975" s="60" t="b">
        <f t="shared" si="2688"/>
        <v>0</v>
      </c>
      <c r="AV1975" s="60" t="b">
        <f t="shared" si="2689"/>
        <v>0</v>
      </c>
      <c r="AW1975" s="60" t="b">
        <f t="shared" si="2690"/>
        <v>0</v>
      </c>
      <c r="AX1975" s="60" t="b">
        <f t="shared" si="2691"/>
        <v>0</v>
      </c>
      <c r="AY1975" s="60" t="b">
        <f t="shared" si="2692"/>
        <v>0</v>
      </c>
      <c r="AZ1975" s="60"/>
      <c r="BA1975" s="61">
        <f t="shared" si="2713"/>
        <v>0</v>
      </c>
      <c r="BB1975" s="13">
        <f t="shared" si="2697"/>
        <v>0</v>
      </c>
      <c r="BD1975" s="67" t="str">
        <f t="shared" si="2679"/>
        <v/>
      </c>
      <c r="BE1975" s="76" t="str">
        <f>IF($A1974&lt;&gt;"",IF(OR(EE1974&lt;&gt;0,EF1974&lt;&gt;0,#REF!&lt;$BB$3),"",IF(#REF!="LER","01,",IF(#REF!="LOR","01,",IF(#REF!="LEB","02,",IF(#REF!="LOB","01,",IF(#REF!="HER","19,",IF(#REF!="HOR","19,",IF(#REF!="HEB","20,",IF(#REF!="HOB","19,",""))))))))),"")</f>
        <v/>
      </c>
      <c r="BF1975" s="76" t="str">
        <f>IF($A1974&lt;&gt;"",IF(OR(EE1974&lt;&gt;0,EF1974&lt;&gt;0,#REF!&lt;$BB$3),"",IF(#REF!="LER","02,",IF(#REF!="LOR","03,",IF(#REF!="LEB","04,",IF(#REF!="LOB","02,",IF(#REF!="HER","20,",IF(#REF!="HOR","21,",IF(#REF!="HEB","22,",IF(#REF!="HOB","20,",""))))))))),"")</f>
        <v/>
      </c>
      <c r="BG1975" s="76" t="str">
        <f>IF($A1974&lt;&gt;"",IF(OR(EE1974&lt;&gt;0,EF1974&lt;&gt;0,#REF!&lt;$BB$3),"",IF(#REF!="LER","03,",IF(#REF!="LOR","05,",IF(#REF!="LEB","06,",IF(#REF!="LOB","03,",IF(#REF!="HER","21,",IF(#REF!="HOR","23,",IF(#REF!="HEB","24,",IF(#REF!="HOB","21,",""))))))))),"")</f>
        <v/>
      </c>
      <c r="BH1975" s="76" t="str">
        <f>IF($A1974&lt;&gt;"",IF(OR(EE1974&lt;&gt;0,EF1974&lt;&gt;0,#REF!&lt;$BB$3),"",IF(#REF!="LER","04,",IF(#REF!="LOR","07,",IF(#REF!="LEB","08,",IF(#REF!="LOB","04,",IF(#REF!="HER","22,",IF(#REF!="HOR","25,",IF(#REF!="HEB","26,",IF(#REF!="HOB","22,",""))))))))),"")</f>
        <v/>
      </c>
      <c r="BI1975" s="76" t="str">
        <f>IF($A1974&lt;&gt;"",IF(OR(EE1974&lt;&gt;0,EF1974&lt;&gt;0,#REF!&lt;$BB$3),"",IF(#REF!="LER","05,",IF(#REF!="LOR","09,",IF(#REF!="LEB","10,",IF(#REF!="LOB","05,",IF(#REF!="HER","23,",IF(#REF!="HOR","27,",IF(#REF!="HEB","28,",IF(#REF!="HOB","23,",""))))))))),"")</f>
        <v/>
      </c>
      <c r="BJ1975" s="76" t="str">
        <f>IF($A1974&lt;&gt;"",IF(OR(EE1974&lt;&gt;0,EF1974&lt;&gt;0,#REF!&lt;$BB$3),"",IF(#REF!="LER","06,",IF(#REF!="LOR","11,",IF(#REF!="LEB","11,",IF(#REF!="LOB","06,",IF(#REF!="HER","24,",IF(#REF!="HOR","29,",IF(#REF!="HEB","29,",IF(#REF!="HOB","24,",""))))))))),"")</f>
        <v/>
      </c>
      <c r="BK1975" s="76"/>
      <c r="BL1975" s="76"/>
      <c r="BM1975" s="76"/>
      <c r="BN1975" s="76"/>
      <c r="BO1975" s="76"/>
      <c r="BP1975" s="76"/>
      <c r="BQ1975" s="76"/>
      <c r="BR1975" s="76"/>
      <c r="BS1975" s="93"/>
      <c r="BT1975" s="76"/>
      <c r="BU1975" s="76"/>
      <c r="BV1975" s="67" t="str">
        <f t="shared" si="2680"/>
        <v/>
      </c>
      <c r="BW1975" s="76" t="str">
        <f>IF($A1974&lt;&gt;"",IF(OR(EE1974&lt;&gt;0,EF1974&lt;&gt;0,#REF!&lt;$BB$3),"",IF(#REF!="LER","07,",IF(#REF!="LOR","12,",IF(#REF!="LEB","12,",IF(#REF!="LOB","08,",IF(#REF!="HER","25,",IF(#REF!="HOR","30,",IF(#REF!="HEB","30,",IF(#REF!="HOB","25,",""))))))))),"")</f>
        <v/>
      </c>
      <c r="BX1975" s="76" t="str">
        <f>IF($A1974&lt;&gt;"",IF(OR(EE1974&lt;&gt;0,EF1974&lt;&gt;0,#REF!&lt;$BB$3),"",IF(#REF!="LER","08,",IF(#REF!="LOR","13,",IF(#REF!="LEB","13,",IF(#REF!="LOB","09,",IF(#REF!="HER","26,",IF(#REF!="HOR","31,",IF(#REF!="HEB","31,",IF(#REF!="HOB","26,",""))))))))),"")</f>
        <v/>
      </c>
      <c r="BY1975" s="76" t="str">
        <f>IF($A1974&lt;&gt;"",IF(OR(EE1974&lt;&gt;0,EF1974&lt;&gt;0,#REF!&lt;$BB$3),"",IF(#REF!="LER","09,",IF(#REF!="LOR","14,",IF(#REF!="LEB","14,",IF(#REF!="LOB","10,",IF(#REF!="HER","27,",IF(#REF!="HOR","32,",IF(#REF!="HEB","32,",IF(#REF!="HOB","27,",""))))))))),"")</f>
        <v/>
      </c>
      <c r="BZ1975" s="76" t="str">
        <f>IF($A1974&lt;&gt;"",IF(OR(EE1974&lt;&gt;0,EF1974&lt;&gt;0,#REF!&lt;$BB$3),"",IF(#REF!="LER","10,",IF(#REF!="LOR","15,",IF(#REF!="LEB","15,",IF(#REF!="LOB","11,",IF(#REF!="HER","28,",IF(#REF!="HOR","33,",IF(#REF!="HEB","33,",IF(#REF!="HOB","28,",""))))))))),"")</f>
        <v/>
      </c>
      <c r="CA1975" s="76" t="str">
        <f>IF($A1974&lt;&gt;"",IF(OR(EE1974&lt;&gt;0,EF1974&lt;&gt;0,#REF!&lt;$BB$3),"",IF(#REF!="LER","12,",IF(#REF!="LOR","16,",IF(#REF!="LEB","16,",IF(#REF!="LOB","13,",IF(#REF!="HER","30,",IF(#REF!="HOR","34,",IF(#REF!="HEB","34,",IF(#REF!="HOB","29,",""))))))))),"")</f>
        <v/>
      </c>
      <c r="CB1975" s="76" t="str">
        <f>IF($A1974&lt;&gt;"",IF(OR(EE1974&lt;&gt;0,EF1974&lt;&gt;0,#REF!&lt;$BB$3),"",IF(#REF!="LER","14,",IF(#REF!="LOR","17,",IF(#REF!="LEB","17,",IF(#REF!="LOB","15,",IF(#REF!="HER","32,",IF(#REF!="HOR","35,",IF(#REF!="HEB","35,",IF(#REF!="HOB","31,",""))))))))),"")</f>
        <v/>
      </c>
      <c r="CC1975" s="76" t="str">
        <f>IF($A1974&lt;&gt;"",IF(OR(EE1974&lt;&gt;0,EF1974&lt;&gt;0,#REF!&lt;$BB$3),"",IF(#REF!="LER","16,",IF(#REF!="LOR","18,",IF(#REF!="LEB","18,",IF(#REF!="LOB","17,",IF(#REF!="HER","34,",IF(#REF!="HOR","36,",IF(#REF!="HEB","36,",IF(#REF!="HOB","33,",""))))))))),"")</f>
        <v/>
      </c>
      <c r="CD1975" s="60" t="b">
        <f t="shared" si="2699"/>
        <v>0</v>
      </c>
      <c r="CE1975" s="60" t="b">
        <f t="shared" si="2700"/>
        <v>0</v>
      </c>
      <c r="CF1975" s="60" t="b">
        <f t="shared" si="2701"/>
        <v>0</v>
      </c>
      <c r="CG1975" s="60" t="b">
        <f t="shared" si="2702"/>
        <v>0</v>
      </c>
      <c r="CH1975" s="60" t="b">
        <f t="shared" si="2703"/>
        <v>0</v>
      </c>
      <c r="CI1975" s="60" t="b">
        <f t="shared" si="2704"/>
        <v>0</v>
      </c>
      <c r="CJ1975" s="60" t="b">
        <f t="shared" si="2705"/>
        <v>0</v>
      </c>
      <c r="CK1975" s="60"/>
      <c r="CL1975" s="61">
        <f t="shared" si="2714"/>
        <v>0</v>
      </c>
      <c r="CM1975" s="93"/>
      <c r="CN1975" s="13">
        <f t="shared" si="2707"/>
        <v>0</v>
      </c>
    </row>
    <row r="1976" spans="20:95" x14ac:dyDescent="0.2">
      <c r="T1976" s="67" t="str">
        <f t="shared" ref="T1976:T2029" si="2715">IF($A1975&lt;&gt;"",IF(OR(CR1975&lt;&gt;0,CS1975&lt;&gt;0),"",VLOOKUP(BA1975,$DG$5:$DH$13,2)),"")</f>
        <v/>
      </c>
      <c r="U1976" s="76" t="str">
        <f>IF($A1975&lt;&gt;"",IF(OR(CR1975&lt;&gt;0,CS1975&lt;&gt;0,$BB$3&gt;0),"",IF(#REF!="LER","01,",IF(#REF!="LOR","01,",IF(#REF!="LEB","02,",IF(#REF!="LOB","01,",IF(#REF!="HER","19,",IF(#REF!="HOR","19,",IF(#REF!="HEB","20,",IF(#REF!="HOB","19,",""))))))))),"")</f>
        <v/>
      </c>
      <c r="V1976" s="76" t="str">
        <f>IF($A1975&lt;&gt;"",IF(OR(CR1975&lt;&gt;0,CS1975&lt;&gt;0,$BB$3&gt;0),"",IF(#REF!="LER","02,",IF(#REF!="LOR","03,",IF(#REF!="LEB","04,",IF(#REF!="LOB","02,",IF(#REF!="HER","20,",IF(#REF!="HOR","21,",IF(#REF!="HEB","22,",IF(#REF!="HOB","20,",""))))))))),"")</f>
        <v/>
      </c>
      <c r="W1976" s="76" t="str">
        <f>IF($A1975&lt;&gt;"",IF(OR(CR1975&lt;&gt;0,CS1975&lt;&gt;0,$BB$3&gt;0),"",IF(#REF!="LER","03,",IF(#REF!="LOR","05,",IF(#REF!="LEB","06,",IF(#REF!="LOB","03,",IF(#REF!="HER","21,",IF(#REF!="HOR","23,",IF(#REF!="HEB","24,",IF(#REF!="HOB","21,",""))))))))),"")</f>
        <v/>
      </c>
      <c r="X1976" s="76" t="str">
        <f>IF($A1975&lt;&gt;"",IF(OR(CR1975&lt;&gt;0,CS1975&lt;&gt;0,$BB$3&gt;0),"",IF(#REF!="LER","04,",IF(#REF!="LOR","07,",IF(#REF!="LEB","08,",IF(#REF!="LOB","04,",IF(#REF!="HER","22,",IF(#REF!="HOR","25,",IF(#REF!="HEB","26,",IF(#REF!="HOB","22,",""))))))))),"")</f>
        <v/>
      </c>
      <c r="Y1976" s="76" t="str">
        <f>IF($A1975&lt;&gt;"",IF(OR(CR1975&lt;&gt;0,CS1975&lt;&gt;0,$BB$3&gt;0),"",IF(#REF!="LER","05,",IF(#REF!="LOR","09,",IF(#REF!="LEB","10,",IF(#REF!="LOB","05,",IF(#REF!="HER","23,",IF(#REF!="HOR","27,",IF(#REF!="HEB","28,",IF(#REF!="HOB","23,",""))))))))),"")</f>
        <v/>
      </c>
      <c r="Z1976" s="76" t="str">
        <f>IF($A1975&lt;&gt;"",IF(OR(CR1975&lt;&gt;0,CS1975&lt;&gt;0,$BB$3&gt;0),"",IF(#REF!="LER","06,",IF(#REF!="LOR","11,",IF(#REF!="LEB","11,",IF(#REF!="LOB","06,",IF(#REF!="HER","24,",IF(#REF!="HOR","29,",IF(#REF!="HEB","29,",IF(#REF!="HOB","24,",""))))))))),"")</f>
        <v/>
      </c>
      <c r="AA1976" s="76"/>
      <c r="AB1976" s="76"/>
      <c r="AC1976" s="76"/>
      <c r="AD1976" s="76"/>
      <c r="AE1976" s="76"/>
      <c r="AF1976" s="76"/>
      <c r="AG1976" s="76"/>
      <c r="AH1976" s="76"/>
      <c r="AI1976" s="76"/>
      <c r="AJ1976" s="76"/>
      <c r="AK1976" s="67" t="str">
        <f t="shared" ref="AK1976:AK2029" si="2716">IF($A1975&lt;&gt;"",IF(OR(DL1975&lt;&gt;0,DM1975&lt;&gt;0),"",VLOOKUP(BR1975,$DG$5:$DH$13,2)),"")</f>
        <v/>
      </c>
      <c r="AL1976" s="76" t="str">
        <f>IF($A1975&lt;&gt;"",IF(OR(CR1975&lt;&gt;0,CS1975&lt;&gt;0,$BB$3&gt;0),"",IF(#REF!="LER","07,",IF(#REF!="LOR","12,",IF(#REF!="LEB","12,",IF(#REF!="LOB","08,",IF(#REF!="HER","25,",IF(#REF!="HOR","30,",IF(#REF!="HEB","30,",IF(#REF!="HOB","25,",""))))))))),"")</f>
        <v/>
      </c>
      <c r="AM1976" s="76" t="str">
        <f>IF($A1975&lt;&gt;"",IF(OR(CR1975&lt;&gt;0,CS1975&lt;&gt;0,$BB$3&gt;0),"",IF(#REF!="LER","08,",IF(#REF!="LOR","13,",IF(#REF!="LEB","13,",IF(#REF!="LOB","09,",IF(#REF!="HER","26,",IF(#REF!="HOR","31,",IF(#REF!="HEB","31,",IF(#REF!="HOB","26,",""))))))))),"")</f>
        <v/>
      </c>
      <c r="AN1976" s="76" t="str">
        <f>IF($A1975&lt;&gt;"",IF(OR(CR1975&lt;&gt;0,CS1975&lt;&gt;0,$BB$3&gt;0),"",IF(#REF!="LER","09,",IF(#REF!="LOR","14,",IF(#REF!="LEB","14,",IF(#REF!="LOB","10,",IF(#REF!="HER","27,",IF(#REF!="HOR","32,",IF(#REF!="HEB","32,",IF(#REF!="HOB","27,",""))))))))),"")</f>
        <v/>
      </c>
      <c r="AO1976" s="76" t="str">
        <f>IF($A1975&lt;&gt;"",IF(OR(CR1975&lt;&gt;0,CS1975&lt;&gt;0,$BB$3&gt;0),"",IF(#REF!="LER","10,",IF(#REF!="LOR","15,",IF(#REF!="LEB","15,",IF(#REF!="LOB","11,",IF(#REF!="HER","28,",IF(#REF!="HOR","33,",IF(#REF!="HEB","33,",IF(#REF!="HOB","28,",""))))))))),"")</f>
        <v/>
      </c>
      <c r="AP1976" s="76" t="str">
        <f>IF($A1975&lt;&gt;"",IF(OR(CR1975&lt;&gt;0,CS1975&lt;&gt;0,$BB$3&gt;0),"",IF(#REF!="LER","12,",IF(#REF!="LOR","16,",IF(#REF!="LEB","16,",IF(#REF!="LOB","13,",IF(#REF!="HER","30,",IF(#REF!="HOR","34,",IF(#REF!="HEB","34,",IF(#REF!="HOB","29,",""))))))))),"")</f>
        <v/>
      </c>
      <c r="AQ1976" s="76" t="str">
        <f>IF($A1975&lt;&gt;"",IF(OR(CR1975&lt;&gt;0,CS1975&lt;&gt;0,$BB$3&gt;0),"",IF(#REF!="LER","14,",IF(#REF!="LOR","17,",IF(#REF!="LEB","17,",IF(#REF!="LOB","15,",IF(#REF!="HER","32,",IF(#REF!="HOR","35,",IF(#REF!="HEB","35,",IF(#REF!="HOB","31,",""))))))))),"")</f>
        <v/>
      </c>
      <c r="AR1976" s="76" t="str">
        <f>IF($A1975&lt;&gt;"",IF(OR(CR1975&lt;&gt;0,CS1975&lt;&gt;0,$BB$3&gt;0),"",IF(#REF!="LER","16,",IF(#REF!="LOR","18,",IF(#REF!="LEB","18,",IF(#REF!="LOB","17,",IF(#REF!="HER","34,",IF(#REF!="HOR","36,",IF(#REF!="HEB","36,",IF(#REF!="HOB","33,",""))))))))),"")</f>
        <v/>
      </c>
      <c r="AS1976" s="60" t="b">
        <f t="shared" si="2686"/>
        <v>0</v>
      </c>
      <c r="AT1976" s="60" t="b">
        <f t="shared" si="2687"/>
        <v>0</v>
      </c>
      <c r="AU1976" s="60" t="b">
        <f t="shared" si="2688"/>
        <v>0</v>
      </c>
      <c r="AV1976" s="60" t="b">
        <f t="shared" si="2689"/>
        <v>0</v>
      </c>
      <c r="AW1976" s="60" t="b">
        <f t="shared" si="2690"/>
        <v>0</v>
      </c>
      <c r="AX1976" s="60" t="b">
        <f t="shared" si="2691"/>
        <v>0</v>
      </c>
      <c r="AY1976" s="60" t="b">
        <f t="shared" si="2692"/>
        <v>0</v>
      </c>
      <c r="AZ1976" s="60"/>
      <c r="BA1976" s="61">
        <f t="shared" si="2713"/>
        <v>0</v>
      </c>
      <c r="BB1976" s="13">
        <f t="shared" si="2697"/>
        <v>0</v>
      </c>
      <c r="BD1976" s="67" t="str">
        <f t="shared" ref="BD1976:BD2029" si="2717">IF($A1975&lt;&gt;"",IF(OR(EE1975&lt;&gt;0,EF1975&lt;&gt;0),"",VLOOKUP(CL1975,$DG$5:$DH$13,2)),"")</f>
        <v/>
      </c>
      <c r="BE1976" s="76" t="str">
        <f>IF($A1975&lt;&gt;"",IF(OR(EE1975&lt;&gt;0,EF1975&lt;&gt;0,$BB$3&gt;0),"",IF(#REF!="LER","01,",IF(#REF!="LOR","01,",IF(#REF!="LEB","02,",IF(#REF!="LOB","01,",IF(#REF!="HER","19,",IF(#REF!="HOR","19,",IF(#REF!="HEB","20,",IF(#REF!="HOB","19,",""))))))))),"")</f>
        <v/>
      </c>
      <c r="BF1976" s="76" t="str">
        <f>IF($A1975&lt;&gt;"",IF(OR(EE1975&lt;&gt;0,EF1975&lt;&gt;0,$BB$3&gt;0),"",IF(#REF!="LER","02,",IF(#REF!="LOR","03,",IF(#REF!="LEB","04,",IF(#REF!="LOB","02,",IF(#REF!="HER","20,",IF(#REF!="HOR","21,",IF(#REF!="HEB","22,",IF(#REF!="HOB","20,",""))))))))),"")</f>
        <v/>
      </c>
      <c r="BG1976" s="76" t="str">
        <f>IF($A1975&lt;&gt;"",IF(OR(EE1975&lt;&gt;0,EF1975&lt;&gt;0,$BB$3&gt;0),"",IF(#REF!="LER","03,",IF(#REF!="LOR","05,",IF(#REF!="LEB","06,",IF(#REF!="LOB","03,",IF(#REF!="HER","21,",IF(#REF!="HOR","23,",IF(#REF!="HEB","24,",IF(#REF!="HOB","21,",""))))))))),"")</f>
        <v/>
      </c>
      <c r="BH1976" s="76" t="str">
        <f>IF($A1975&lt;&gt;"",IF(OR(EE1975&lt;&gt;0,EF1975&lt;&gt;0,$BB$3&gt;0),"",IF(#REF!="LER","04,",IF(#REF!="LOR","07,",IF(#REF!="LEB","08,",IF(#REF!="LOB","04,",IF(#REF!="HER","22,",IF(#REF!="HOR","25,",IF(#REF!="HEB","26,",IF(#REF!="HOB","22,",""))))))))),"")</f>
        <v/>
      </c>
      <c r="BI1976" s="76" t="str">
        <f>IF($A1975&lt;&gt;"",IF(OR(EE1975&lt;&gt;0,EF1975&lt;&gt;0,$BB$3&gt;0),"",IF(#REF!="LER","05,",IF(#REF!="LOR","09,",IF(#REF!="LEB","10,",IF(#REF!="LOB","05,",IF(#REF!="HER","23,",IF(#REF!="HOR","27,",IF(#REF!="HEB","28,",IF(#REF!="HOB","23,",""))))))))),"")</f>
        <v/>
      </c>
      <c r="BJ1976" s="76" t="str">
        <f>IF($A1975&lt;&gt;"",IF(OR(EE1975&lt;&gt;0,EF1975&lt;&gt;0,$BB$3&gt;0),"",IF(#REF!="LER","06,",IF(#REF!="LOR","11,",IF(#REF!="LEB","11,",IF(#REF!="LOB","06,",IF(#REF!="HER","24,",IF(#REF!="HOR","29,",IF(#REF!="HEB","29,",IF(#REF!="HOB","24,",""))))))))),"")</f>
        <v/>
      </c>
      <c r="BK1976" s="76"/>
      <c r="BL1976" s="76"/>
      <c r="BM1976" s="76"/>
      <c r="BN1976" s="76"/>
      <c r="BO1976" s="76"/>
      <c r="BP1976" s="76"/>
      <c r="BQ1976" s="76"/>
      <c r="BR1976" s="76"/>
      <c r="BS1976" s="93"/>
      <c r="BT1976" s="76"/>
      <c r="BU1976" s="76"/>
      <c r="BV1976" s="67" t="str">
        <f t="shared" ref="BV1976:BV2029" si="2718">IF($A1975&lt;&gt;"",IF(OR(EV1975&lt;&gt;0,EW1975&lt;&gt;0),"",VLOOKUP(DE1975,$DG$5:$DH$13,2)),"")</f>
        <v/>
      </c>
      <c r="BW1976" s="76" t="str">
        <f>IF($A1975&lt;&gt;"",IF(OR(EE1975&lt;&gt;0,EF1975&lt;&gt;0,$BB$3&gt;0),"",IF(#REF!="LER","07,",IF(#REF!="LOR","12,",IF(#REF!="LEB","12,",IF(#REF!="LOB","08,",IF(#REF!="HER","25,",IF(#REF!="HOR","30,",IF(#REF!="HEB","30,",IF(#REF!="HOB","25,",""))))))))),"")</f>
        <v/>
      </c>
      <c r="BX1976" s="76" t="str">
        <f>IF($A1975&lt;&gt;"",IF(OR(EE1975&lt;&gt;0,EF1975&lt;&gt;0,$BB$3&gt;0),"",IF(#REF!="LER","08,",IF(#REF!="LOR","13,",IF(#REF!="LEB","13,",IF(#REF!="LOB","09,",IF(#REF!="HER","26,",IF(#REF!="HOR","31,",IF(#REF!="HEB","31,",IF(#REF!="HOB","26,",""))))))))),"")</f>
        <v/>
      </c>
      <c r="BY1976" s="76" t="str">
        <f>IF($A1975&lt;&gt;"",IF(OR(EE1975&lt;&gt;0,EF1975&lt;&gt;0,$BB$3&gt;0),"",IF(#REF!="LER","09,",IF(#REF!="LOR","14,",IF(#REF!="LEB","14,",IF(#REF!="LOB","10,",IF(#REF!="HER","27,",IF(#REF!="HOR","32,",IF(#REF!="HEB","32,",IF(#REF!="HOB","27,",""))))))))),"")</f>
        <v/>
      </c>
      <c r="BZ1976" s="76" t="str">
        <f>IF($A1975&lt;&gt;"",IF(OR(EE1975&lt;&gt;0,EF1975&lt;&gt;0,$BB$3&gt;0),"",IF(#REF!="LER","10,",IF(#REF!="LOR","15,",IF(#REF!="LEB","15,",IF(#REF!="LOB","11,",IF(#REF!="HER","28,",IF(#REF!="HOR","33,",IF(#REF!="HEB","33,",IF(#REF!="HOB","28,",""))))))))),"")</f>
        <v/>
      </c>
      <c r="CA1976" s="76" t="str">
        <f>IF($A1975&lt;&gt;"",IF(OR(EE1975&lt;&gt;0,EF1975&lt;&gt;0,$BB$3&gt;0),"",IF(#REF!="LER","12,",IF(#REF!="LOR","16,",IF(#REF!="LEB","16,",IF(#REF!="LOB","13,",IF(#REF!="HER","30,",IF(#REF!="HOR","34,",IF(#REF!="HEB","34,",IF(#REF!="HOB","29,",""))))))))),"")</f>
        <v/>
      </c>
      <c r="CB1976" s="76" t="str">
        <f>IF($A1975&lt;&gt;"",IF(OR(EE1975&lt;&gt;0,EF1975&lt;&gt;0,$BB$3&gt;0),"",IF(#REF!="LER","14,",IF(#REF!="LOR","17,",IF(#REF!="LEB","17,",IF(#REF!="LOB","15,",IF(#REF!="HER","32,",IF(#REF!="HOR","35,",IF(#REF!="HEB","35,",IF(#REF!="HOB","31,",""))))))))),"")</f>
        <v/>
      </c>
      <c r="CC1976" s="76" t="str">
        <f>IF($A1975&lt;&gt;"",IF(OR(EE1975&lt;&gt;0,EF1975&lt;&gt;0,$BB$3&gt;0),"",IF(#REF!="LER","16,",IF(#REF!="LOR","18,",IF(#REF!="LEB","18,",IF(#REF!="LOB","17,",IF(#REF!="HER","34,",IF(#REF!="HOR","36,",IF(#REF!="HEB","36,",IF(#REF!="HOB","33,",""))))))))),"")</f>
        <v/>
      </c>
      <c r="CD1976" s="60" t="b">
        <f t="shared" si="2699"/>
        <v>0</v>
      </c>
      <c r="CE1976" s="60" t="b">
        <f t="shared" si="2700"/>
        <v>0</v>
      </c>
      <c r="CF1976" s="60" t="b">
        <f t="shared" si="2701"/>
        <v>0</v>
      </c>
      <c r="CG1976" s="60" t="b">
        <f t="shared" si="2702"/>
        <v>0</v>
      </c>
      <c r="CH1976" s="60" t="b">
        <f t="shared" si="2703"/>
        <v>0</v>
      </c>
      <c r="CI1976" s="60" t="b">
        <f t="shared" si="2704"/>
        <v>0</v>
      </c>
      <c r="CJ1976" s="60" t="b">
        <f t="shared" si="2705"/>
        <v>0</v>
      </c>
      <c r="CK1976" s="60"/>
      <c r="CL1976" s="61">
        <f t="shared" si="2714"/>
        <v>0</v>
      </c>
      <c r="CM1976" s="93"/>
      <c r="CN1976" s="13">
        <f t="shared" si="2707"/>
        <v>0</v>
      </c>
    </row>
    <row r="1977" spans="20:95" x14ac:dyDescent="0.2">
      <c r="T1977" s="67" t="str">
        <f t="shared" si="2715"/>
        <v/>
      </c>
      <c r="U1977" s="76" t="str">
        <f>IF($A1976&lt;&gt;"",IF(OR(CR1976&lt;&gt;0,CS1976&lt;&gt;0,#REF!&lt;$BB$3),"",IF(#REF!="LER","01,",IF(#REF!="LOR","01,",IF(#REF!="LEB","02,",IF(#REF!="LOB","01,",IF(#REF!="HER","19,",IF(#REF!="HOR","19,",IF(#REF!="HEB","20,",IF(#REF!="HOB","19,",""))))))))),"")</f>
        <v/>
      </c>
      <c r="V1977" s="76" t="str">
        <f>IF($A1976&lt;&gt;"",IF(OR(CR1976&lt;&gt;0,CS1976&lt;&gt;0,#REF!&lt;$BB$3),"",IF(#REF!="LER","02,",IF(#REF!="LOR","03,",IF(#REF!="LEB","04,",IF(#REF!="LOB","02,",IF(#REF!="HER","20,",IF(#REF!="HOR","21,",IF(#REF!="HEB","22,",IF(#REF!="HOB","20,",""))))))))),"")</f>
        <v/>
      </c>
      <c r="W1977" s="76" t="str">
        <f>IF($A1976&lt;&gt;"",IF(OR(CR1976&lt;&gt;0,CS1976&lt;&gt;0,#REF!&lt;$BB$3),"",IF(#REF!="LER","03,",IF(#REF!="LOR","05,",IF(#REF!="LEB","06,",IF(#REF!="LOB","03,",IF(#REF!="HER","21,",IF(#REF!="HOR","23,",IF(#REF!="HEB","24,",IF(#REF!="HOB","21,",""))))))))),"")</f>
        <v/>
      </c>
      <c r="X1977" s="76" t="str">
        <f>IF($A1976&lt;&gt;"",IF(OR(CR1976&lt;&gt;0,CS1976&lt;&gt;0,#REF!&lt;$BB$3),"",IF(#REF!="LER","04,",IF(#REF!="LOR","07,",IF(#REF!="LEB","08,",IF(#REF!="LOB","04,",IF(#REF!="HER","22,",IF(#REF!="HOR","25,",IF(#REF!="HEB","26,",IF(#REF!="HOB","22,",""))))))))),"")</f>
        <v/>
      </c>
      <c r="Y1977" s="76" t="str">
        <f>IF($A1976&lt;&gt;"",IF(OR(CR1976&lt;&gt;0,CS1976&lt;&gt;0,#REF!&lt;$BB$3),"",IF(#REF!="LER","05,",IF(#REF!="LOR","09,",IF(#REF!="LEB","10,",IF(#REF!="LOB","05,",IF(#REF!="HER","23,",IF(#REF!="HOR","27,",IF(#REF!="HEB","28,",IF(#REF!="HOB","23,",""))))))))),"")</f>
        <v/>
      </c>
      <c r="Z1977" s="76" t="str">
        <f>IF($A1976&lt;&gt;"",IF(OR(CR1976&lt;&gt;0,CS1976&lt;&gt;0,#REF!&lt;$BB$3),"",IF(#REF!="LER","06,",IF(#REF!="LOR","11,",IF(#REF!="LEB","11,",IF(#REF!="LOB","06,",IF(#REF!="HER","24,",IF(#REF!="HOR","29,",IF(#REF!="HEB","29,",IF(#REF!="HOB","24,",""))))))))),"")</f>
        <v/>
      </c>
      <c r="AA1977" s="76"/>
      <c r="AB1977" s="76"/>
      <c r="AC1977" s="76"/>
      <c r="AD1977" s="76"/>
      <c r="AE1977" s="76"/>
      <c r="AF1977" s="76"/>
      <c r="AG1977" s="76"/>
      <c r="AH1977" s="76"/>
      <c r="AI1977" s="76"/>
      <c r="AJ1977" s="76"/>
      <c r="AK1977" s="67" t="str">
        <f t="shared" si="2716"/>
        <v/>
      </c>
      <c r="AL1977" s="76" t="str">
        <f>IF($A1976&lt;&gt;"",IF(OR(CR1976&lt;&gt;0,CS1976&lt;&gt;0,#REF!&lt;$BB$3),"",IF(#REF!="LER","07,",IF(#REF!="LOR","12,",IF(#REF!="LEB","12,",IF(#REF!="LOB","08,",IF(#REF!="HER","25,",IF(#REF!="HOR","30,",IF(#REF!="HEB","30,",IF(#REF!="HOB","25,",""))))))))),"")</f>
        <v/>
      </c>
      <c r="AM1977" s="76" t="str">
        <f>IF($A1976&lt;&gt;"",IF(OR(CR1976&lt;&gt;0,CS1976&lt;&gt;0,#REF!&lt;$BB$3),"",IF(#REF!="LER","08,",IF(#REF!="LOR","13,",IF(#REF!="LEB","13,",IF(#REF!="LOB","09,",IF(#REF!="HER","26,",IF(#REF!="HOR","31,",IF(#REF!="HEB","31,",IF(#REF!="HOB","26,",""))))))))),"")</f>
        <v/>
      </c>
      <c r="AN1977" s="76" t="str">
        <f>IF($A1976&lt;&gt;"",IF(OR(CR1976&lt;&gt;0,CS1976&lt;&gt;0,#REF!&lt;$BB$3),"",IF(#REF!="LER","09,",IF(#REF!="LOR","14,",IF(#REF!="LEB","14,",IF(#REF!="LOB","10,",IF(#REF!="HER","27,",IF(#REF!="HOR","32,",IF(#REF!="HEB","32,",IF(#REF!="HOB","27,",""))))))))),"")</f>
        <v/>
      </c>
      <c r="AO1977" s="76" t="str">
        <f>IF($A1976&lt;&gt;"",IF(OR(CR1976&lt;&gt;0,CS1976&lt;&gt;0,#REF!&lt;$BB$3),"",IF(#REF!="LER","10,",IF(#REF!="LOR","15,",IF(#REF!="LEB","15,",IF(#REF!="LOB","11,",IF(#REF!="HER","28,",IF(#REF!="HOR","33,",IF(#REF!="HEB","33,",IF(#REF!="HOB","28,",""))))))))),"")</f>
        <v/>
      </c>
      <c r="AP1977" s="76" t="str">
        <f>IF($A1976&lt;&gt;"",IF(OR(CR1976&lt;&gt;0,CS1976&lt;&gt;0,#REF!&lt;$BB$3),"",IF(#REF!="LER","12,",IF(#REF!="LOR","16,",IF(#REF!="LEB","16,",IF(#REF!="LOB","13,",IF(#REF!="HER","30,",IF(#REF!="HOR","34,",IF(#REF!="HEB","34,",IF(#REF!="HOB","29,",""))))))))),"")</f>
        <v/>
      </c>
      <c r="AQ1977" s="76" t="str">
        <f>IF($A1976&lt;&gt;"",IF(OR(CR1976&lt;&gt;0,CS1976&lt;&gt;0,#REF!&lt;$BB$3),"",IF(#REF!="LER","14,",IF(#REF!="LOR","17,",IF(#REF!="LEB","17,",IF(#REF!="LOB","15,",IF(#REF!="HER","32,",IF(#REF!="HOR","35,",IF(#REF!="HEB","35,",IF(#REF!="HOB","31,",""))))))))),"")</f>
        <v/>
      </c>
      <c r="AR1977" s="76" t="str">
        <f>IF($A1976&lt;&gt;"",IF(OR(CR1976&lt;&gt;0,CS1976&lt;&gt;0,#REF!&lt;$BB$3),"",IF(#REF!="LER","16,",IF(#REF!="LOR","18,",IF(#REF!="LEB","18,",IF(#REF!="LOB","17,",IF(#REF!="HER","34,",IF(#REF!="HOR","36,",IF(#REF!="HEB","36,",IF(#REF!="HOB","33,",""))))))))),"")</f>
        <v/>
      </c>
      <c r="AS1977" s="60" t="b">
        <f t="shared" si="2686"/>
        <v>0</v>
      </c>
      <c r="AT1977" s="60" t="b">
        <f t="shared" si="2687"/>
        <v>0</v>
      </c>
      <c r="AU1977" s="60" t="b">
        <f t="shared" si="2688"/>
        <v>0</v>
      </c>
      <c r="AV1977" s="60" t="b">
        <f t="shared" si="2689"/>
        <v>0</v>
      </c>
      <c r="AW1977" s="60" t="b">
        <f t="shared" si="2690"/>
        <v>0</v>
      </c>
      <c r="AX1977" s="60" t="b">
        <f t="shared" si="2691"/>
        <v>0</v>
      </c>
      <c r="AY1977" s="60" t="b">
        <f t="shared" si="2692"/>
        <v>0</v>
      </c>
      <c r="AZ1977" s="60"/>
      <c r="BA1977" s="61">
        <f t="shared" si="2713"/>
        <v>0</v>
      </c>
      <c r="BB1977" s="13">
        <f t="shared" si="2697"/>
        <v>0</v>
      </c>
      <c r="BD1977" s="67" t="str">
        <f t="shared" si="2717"/>
        <v/>
      </c>
      <c r="BE1977" s="76" t="str">
        <f>IF($A1976&lt;&gt;"",IF(OR(EE1976&lt;&gt;0,EF1976&lt;&gt;0,#REF!&lt;$BB$3),"",IF(#REF!="LER","01,",IF(#REF!="LOR","01,",IF(#REF!="LEB","02,",IF(#REF!="LOB","01,",IF(#REF!="HER","19,",IF(#REF!="HOR","19,",IF(#REF!="HEB","20,",IF(#REF!="HOB","19,",""))))))))),"")</f>
        <v/>
      </c>
      <c r="BF1977" s="76" t="str">
        <f>IF($A1976&lt;&gt;"",IF(OR(EE1976&lt;&gt;0,EF1976&lt;&gt;0,#REF!&lt;$BB$3),"",IF(#REF!="LER","02,",IF(#REF!="LOR","03,",IF(#REF!="LEB","04,",IF(#REF!="LOB","02,",IF(#REF!="HER","20,",IF(#REF!="HOR","21,",IF(#REF!="HEB","22,",IF(#REF!="HOB","20,",""))))))))),"")</f>
        <v/>
      </c>
      <c r="BG1977" s="76" t="str">
        <f>IF($A1976&lt;&gt;"",IF(OR(EE1976&lt;&gt;0,EF1976&lt;&gt;0,#REF!&lt;$BB$3),"",IF(#REF!="LER","03,",IF(#REF!="LOR","05,",IF(#REF!="LEB","06,",IF(#REF!="LOB","03,",IF(#REF!="HER","21,",IF(#REF!="HOR","23,",IF(#REF!="HEB","24,",IF(#REF!="HOB","21,",""))))))))),"")</f>
        <v/>
      </c>
      <c r="BH1977" s="76" t="str">
        <f>IF($A1976&lt;&gt;"",IF(OR(EE1976&lt;&gt;0,EF1976&lt;&gt;0,#REF!&lt;$BB$3),"",IF(#REF!="LER","04,",IF(#REF!="LOR","07,",IF(#REF!="LEB","08,",IF(#REF!="LOB","04,",IF(#REF!="HER","22,",IF(#REF!="HOR","25,",IF(#REF!="HEB","26,",IF(#REF!="HOB","22,",""))))))))),"")</f>
        <v/>
      </c>
      <c r="BI1977" s="76" t="str">
        <f>IF($A1976&lt;&gt;"",IF(OR(EE1976&lt;&gt;0,EF1976&lt;&gt;0,#REF!&lt;$BB$3),"",IF(#REF!="LER","05,",IF(#REF!="LOR","09,",IF(#REF!="LEB","10,",IF(#REF!="LOB","05,",IF(#REF!="HER","23,",IF(#REF!="HOR","27,",IF(#REF!="HEB","28,",IF(#REF!="HOB","23,",""))))))))),"")</f>
        <v/>
      </c>
      <c r="BJ1977" s="76" t="str">
        <f>IF($A1976&lt;&gt;"",IF(OR(EE1976&lt;&gt;0,EF1976&lt;&gt;0,#REF!&lt;$BB$3),"",IF(#REF!="LER","06,",IF(#REF!="LOR","11,",IF(#REF!="LEB","11,",IF(#REF!="LOB","06,",IF(#REF!="HER","24,",IF(#REF!="HOR","29,",IF(#REF!="HEB","29,",IF(#REF!="HOB","24,",""))))))))),"")</f>
        <v/>
      </c>
      <c r="BK1977" s="76"/>
      <c r="BL1977" s="76"/>
      <c r="BM1977" s="76"/>
      <c r="BN1977" s="76"/>
      <c r="BO1977" s="76"/>
      <c r="BP1977" s="76"/>
      <c r="BQ1977" s="76"/>
      <c r="BR1977" s="76"/>
      <c r="BS1977" s="93"/>
      <c r="BT1977" s="76"/>
      <c r="BU1977" s="76"/>
      <c r="BV1977" s="67" t="str">
        <f t="shared" si="2718"/>
        <v/>
      </c>
      <c r="BW1977" s="76" t="str">
        <f>IF($A1976&lt;&gt;"",IF(OR(EE1976&lt;&gt;0,EF1976&lt;&gt;0,#REF!&lt;$BB$3),"",IF(#REF!="LER","07,",IF(#REF!="LOR","12,",IF(#REF!="LEB","12,",IF(#REF!="LOB","08,",IF(#REF!="HER","25,",IF(#REF!="HOR","30,",IF(#REF!="HEB","30,",IF(#REF!="HOB","25,",""))))))))),"")</f>
        <v/>
      </c>
      <c r="BX1977" s="76" t="str">
        <f>IF($A1976&lt;&gt;"",IF(OR(EE1976&lt;&gt;0,EF1976&lt;&gt;0,#REF!&lt;$BB$3),"",IF(#REF!="LER","08,",IF(#REF!="LOR","13,",IF(#REF!="LEB","13,",IF(#REF!="LOB","09,",IF(#REF!="HER","26,",IF(#REF!="HOR","31,",IF(#REF!="HEB","31,",IF(#REF!="HOB","26,",""))))))))),"")</f>
        <v/>
      </c>
      <c r="BY1977" s="76" t="str">
        <f>IF($A1976&lt;&gt;"",IF(OR(EE1976&lt;&gt;0,EF1976&lt;&gt;0,#REF!&lt;$BB$3),"",IF(#REF!="LER","09,",IF(#REF!="LOR","14,",IF(#REF!="LEB","14,",IF(#REF!="LOB","10,",IF(#REF!="HER","27,",IF(#REF!="HOR","32,",IF(#REF!="HEB","32,",IF(#REF!="HOB","27,",""))))))))),"")</f>
        <v/>
      </c>
      <c r="BZ1977" s="76" t="str">
        <f>IF($A1976&lt;&gt;"",IF(OR(EE1976&lt;&gt;0,EF1976&lt;&gt;0,#REF!&lt;$BB$3),"",IF(#REF!="LER","10,",IF(#REF!="LOR","15,",IF(#REF!="LEB","15,",IF(#REF!="LOB","11,",IF(#REF!="HER","28,",IF(#REF!="HOR","33,",IF(#REF!="HEB","33,",IF(#REF!="HOB","28,",""))))))))),"")</f>
        <v/>
      </c>
      <c r="CA1977" s="76" t="str">
        <f>IF($A1976&lt;&gt;"",IF(OR(EE1976&lt;&gt;0,EF1976&lt;&gt;0,#REF!&lt;$BB$3),"",IF(#REF!="LER","12,",IF(#REF!="LOR","16,",IF(#REF!="LEB","16,",IF(#REF!="LOB","13,",IF(#REF!="HER","30,",IF(#REF!="HOR","34,",IF(#REF!="HEB","34,",IF(#REF!="HOB","29,",""))))))))),"")</f>
        <v/>
      </c>
      <c r="CB1977" s="76" t="str">
        <f>IF($A1976&lt;&gt;"",IF(OR(EE1976&lt;&gt;0,EF1976&lt;&gt;0,#REF!&lt;$BB$3),"",IF(#REF!="LER","14,",IF(#REF!="LOR","17,",IF(#REF!="LEB","17,",IF(#REF!="LOB","15,",IF(#REF!="HER","32,",IF(#REF!="HOR","35,",IF(#REF!="HEB","35,",IF(#REF!="HOB","31,",""))))))))),"")</f>
        <v/>
      </c>
      <c r="CC1977" s="76" t="str">
        <f>IF($A1976&lt;&gt;"",IF(OR(EE1976&lt;&gt;0,EF1976&lt;&gt;0,#REF!&lt;$BB$3),"",IF(#REF!="LER","16,",IF(#REF!="LOR","18,",IF(#REF!="LEB","18,",IF(#REF!="LOB","17,",IF(#REF!="HER","34,",IF(#REF!="HOR","36,",IF(#REF!="HEB","36,",IF(#REF!="HOB","33,",""))))))))),"")</f>
        <v/>
      </c>
      <c r="CD1977" s="60" t="b">
        <f t="shared" si="2699"/>
        <v>0</v>
      </c>
      <c r="CE1977" s="60" t="b">
        <f t="shared" si="2700"/>
        <v>0</v>
      </c>
      <c r="CF1977" s="60" t="b">
        <f t="shared" si="2701"/>
        <v>0</v>
      </c>
      <c r="CG1977" s="60" t="b">
        <f t="shared" si="2702"/>
        <v>0</v>
      </c>
      <c r="CH1977" s="60" t="b">
        <f t="shared" si="2703"/>
        <v>0</v>
      </c>
      <c r="CI1977" s="60" t="b">
        <f t="shared" si="2704"/>
        <v>0</v>
      </c>
      <c r="CJ1977" s="60" t="b">
        <f t="shared" si="2705"/>
        <v>0</v>
      </c>
      <c r="CK1977" s="60"/>
      <c r="CL1977" s="61">
        <f t="shared" si="2714"/>
        <v>0</v>
      </c>
      <c r="CM1977" s="93"/>
      <c r="CN1977" s="13">
        <f t="shared" si="2707"/>
        <v>0</v>
      </c>
    </row>
    <row r="1978" spans="20:95" x14ac:dyDescent="0.2">
      <c r="T1978" s="67" t="str">
        <f t="shared" si="2715"/>
        <v/>
      </c>
      <c r="U1978" s="76" t="str">
        <f>IF($A1977&lt;&gt;"",IF(OR(CR1977&lt;&gt;0,CS1977&lt;&gt;0,#REF!&lt;$BB$3),"",IF(#REF!="LER","01,",IF(#REF!="LOR","01,",IF(#REF!="LEB","02,",IF(#REF!="LOB","01,",IF(#REF!="HER","19,",IF(#REF!="HOR","19,",IF(#REF!="HEB","20,",IF(#REF!="HOB","19,",""))))))))),"")</f>
        <v/>
      </c>
      <c r="V1978" s="76" t="str">
        <f>IF($A1977&lt;&gt;"",IF(OR(CR1977&lt;&gt;0,CS1977&lt;&gt;0,#REF!&lt;$BB$3),"",IF(#REF!="LER","02,",IF(#REF!="LOR","03,",IF(#REF!="LEB","04,",IF(#REF!="LOB","02,",IF(#REF!="HER","20,",IF(#REF!="HOR","21,",IF(#REF!="HEB","22,",IF(#REF!="HOB","20,",""))))))))),"")</f>
        <v/>
      </c>
      <c r="W1978" s="76" t="str">
        <f>IF($A1977&lt;&gt;"",IF(OR(CR1977&lt;&gt;0,CS1977&lt;&gt;0,#REF!&lt;$BB$3),"",IF(#REF!="LER","03,",IF(#REF!="LOR","05,",IF(#REF!="LEB","06,",IF(#REF!="LOB","03,",IF(#REF!="HER","21,",IF(#REF!="HOR","23,",IF(#REF!="HEB","24,",IF(#REF!="HOB","21,",""))))))))),"")</f>
        <v/>
      </c>
      <c r="X1978" s="76" t="str">
        <f>IF($A1977&lt;&gt;"",IF(OR(CR1977&lt;&gt;0,CS1977&lt;&gt;0,#REF!&lt;$BB$3),"",IF(#REF!="LER","04,",IF(#REF!="LOR","07,",IF(#REF!="LEB","08,",IF(#REF!="LOB","04,",IF(#REF!="HER","22,",IF(#REF!="HOR","25,",IF(#REF!="HEB","26,",IF(#REF!="HOB","22,",""))))))))),"")</f>
        <v/>
      </c>
      <c r="Y1978" s="76" t="str">
        <f>IF($A1977&lt;&gt;"",IF(OR(CR1977&lt;&gt;0,CS1977&lt;&gt;0,#REF!&lt;$BB$3),"",IF(#REF!="LER","05,",IF(#REF!="LOR","09,",IF(#REF!="LEB","10,",IF(#REF!="LOB","05,",IF(#REF!="HER","23,",IF(#REF!="HOR","27,",IF(#REF!="HEB","28,",IF(#REF!="HOB","23,",""))))))))),"")</f>
        <v/>
      </c>
      <c r="Z1978" s="76" t="str">
        <f>IF($A1977&lt;&gt;"",IF(OR(CR1977&lt;&gt;0,CS1977&lt;&gt;0,#REF!&lt;$BB$3),"",IF(#REF!="LER","06,",IF(#REF!="LOR","11,",IF(#REF!="LEB","11,",IF(#REF!="LOB","06,",IF(#REF!="HER","24,",IF(#REF!="HOR","29,",IF(#REF!="HEB","29,",IF(#REF!="HOB","24,",""))))))))),"")</f>
        <v/>
      </c>
      <c r="AA1978" s="76"/>
      <c r="AB1978" s="76"/>
      <c r="AC1978" s="76"/>
      <c r="AD1978" s="76"/>
      <c r="AE1978" s="76"/>
      <c r="AF1978" s="76"/>
      <c r="AG1978" s="76"/>
      <c r="AH1978" s="76"/>
      <c r="AI1978" s="76"/>
      <c r="AJ1978" s="76"/>
      <c r="AK1978" s="67" t="str">
        <f t="shared" si="2716"/>
        <v/>
      </c>
      <c r="AL1978" s="76" t="str">
        <f>IF($A1977&lt;&gt;"",IF(OR(CR1977&lt;&gt;0,CS1977&lt;&gt;0,#REF!&lt;$BB$3),"",IF(#REF!="LER","07,",IF(#REF!="LOR","12,",IF(#REF!="LEB","12,",IF(#REF!="LOB","08,",IF(#REF!="HER","25,",IF(#REF!="HOR","30,",IF(#REF!="HEB","30,",IF(#REF!="HOB","25,",""))))))))),"")</f>
        <v/>
      </c>
      <c r="AM1978" s="76" t="str">
        <f>IF($A1977&lt;&gt;"",IF(OR(CR1977&lt;&gt;0,CS1977&lt;&gt;0,#REF!&lt;$BB$3),"",IF(#REF!="LER","08,",IF(#REF!="LOR","13,",IF(#REF!="LEB","13,",IF(#REF!="LOB","09,",IF(#REF!="HER","26,",IF(#REF!="HOR","31,",IF(#REF!="HEB","31,",IF(#REF!="HOB","26,",""))))))))),"")</f>
        <v/>
      </c>
      <c r="AN1978" s="76" t="str">
        <f>IF($A1977&lt;&gt;"",IF(OR(CR1977&lt;&gt;0,CS1977&lt;&gt;0,#REF!&lt;$BB$3),"",IF(#REF!="LER","09,",IF(#REF!="LOR","14,",IF(#REF!="LEB","14,",IF(#REF!="LOB","10,",IF(#REF!="HER","27,",IF(#REF!="HOR","32,",IF(#REF!="HEB","32,",IF(#REF!="HOB","27,",""))))))))),"")</f>
        <v/>
      </c>
      <c r="AO1978" s="76" t="str">
        <f>IF($A1977&lt;&gt;"",IF(OR(CR1977&lt;&gt;0,CS1977&lt;&gt;0,#REF!&lt;$BB$3),"",IF(#REF!="LER","10,",IF(#REF!="LOR","15,",IF(#REF!="LEB","15,",IF(#REF!="LOB","11,",IF(#REF!="HER","28,",IF(#REF!="HOR","33,",IF(#REF!="HEB","33,",IF(#REF!="HOB","28,",""))))))))),"")</f>
        <v/>
      </c>
      <c r="AP1978" s="76" t="str">
        <f>IF($A1977&lt;&gt;"",IF(OR(CR1977&lt;&gt;0,CS1977&lt;&gt;0,#REF!&lt;$BB$3),"",IF(#REF!="LER","12,",IF(#REF!="LOR","16,",IF(#REF!="LEB","16,",IF(#REF!="LOB","13,",IF(#REF!="HER","30,",IF(#REF!="HOR","34,",IF(#REF!="HEB","34,",IF(#REF!="HOB","29,",""))))))))),"")</f>
        <v/>
      </c>
      <c r="AQ1978" s="76" t="str">
        <f>IF($A1977&lt;&gt;"",IF(OR(CR1977&lt;&gt;0,CS1977&lt;&gt;0,#REF!&lt;$BB$3),"",IF(#REF!="LER","14,",IF(#REF!="LOR","17,",IF(#REF!="LEB","17,",IF(#REF!="LOB","15,",IF(#REF!="HER","32,",IF(#REF!="HOR","35,",IF(#REF!="HEB","35,",IF(#REF!="HOB","31,",""))))))))),"")</f>
        <v/>
      </c>
      <c r="AR1978" s="76" t="str">
        <f>IF($A1977&lt;&gt;"",IF(OR(CR1977&lt;&gt;0,CS1977&lt;&gt;0,#REF!&lt;$BB$3),"",IF(#REF!="LER","16,",IF(#REF!="LOR","18,",IF(#REF!="LEB","18,",IF(#REF!="LOB","17,",IF(#REF!="HER","34,",IF(#REF!="HOR","36,",IF(#REF!="HEB","36,",IF(#REF!="HOB","33,",""))))))))),"")</f>
        <v/>
      </c>
      <c r="AS1978" s="60" t="b">
        <f t="shared" si="2686"/>
        <v>0</v>
      </c>
      <c r="AT1978" s="60" t="b">
        <f t="shared" si="2687"/>
        <v>0</v>
      </c>
      <c r="AU1978" s="60" t="b">
        <f t="shared" si="2688"/>
        <v>0</v>
      </c>
      <c r="AV1978" s="60" t="b">
        <f t="shared" si="2689"/>
        <v>0</v>
      </c>
      <c r="AW1978" s="60" t="b">
        <f t="shared" si="2690"/>
        <v>0</v>
      </c>
      <c r="AX1978" s="60" t="b">
        <f t="shared" si="2691"/>
        <v>0</v>
      </c>
      <c r="AY1978" s="60" t="b">
        <f t="shared" si="2692"/>
        <v>0</v>
      </c>
      <c r="AZ1978" s="60"/>
      <c r="BA1978" s="61">
        <f t="shared" si="2713"/>
        <v>0</v>
      </c>
      <c r="BB1978" s="13">
        <f t="shared" si="2697"/>
        <v>0</v>
      </c>
      <c r="BD1978" s="67" t="str">
        <f t="shared" si="2717"/>
        <v/>
      </c>
      <c r="BE1978" s="76" t="str">
        <f>IF($A1977&lt;&gt;"",IF(OR(EE1977&lt;&gt;0,EF1977&lt;&gt;0,#REF!&lt;$BB$3),"",IF(#REF!="LER","01,",IF(#REF!="LOR","01,",IF(#REF!="LEB","02,",IF(#REF!="LOB","01,",IF(#REF!="HER","19,",IF(#REF!="HOR","19,",IF(#REF!="HEB","20,",IF(#REF!="HOB","19,",""))))))))),"")</f>
        <v/>
      </c>
      <c r="BF1978" s="76" t="str">
        <f>IF($A1977&lt;&gt;"",IF(OR(EE1977&lt;&gt;0,EF1977&lt;&gt;0,#REF!&lt;$BB$3),"",IF(#REF!="LER","02,",IF(#REF!="LOR","03,",IF(#REF!="LEB","04,",IF(#REF!="LOB","02,",IF(#REF!="HER","20,",IF(#REF!="HOR","21,",IF(#REF!="HEB","22,",IF(#REF!="HOB","20,",""))))))))),"")</f>
        <v/>
      </c>
      <c r="BG1978" s="76" t="str">
        <f>IF($A1977&lt;&gt;"",IF(OR(EE1977&lt;&gt;0,EF1977&lt;&gt;0,#REF!&lt;$BB$3),"",IF(#REF!="LER","03,",IF(#REF!="LOR","05,",IF(#REF!="LEB","06,",IF(#REF!="LOB","03,",IF(#REF!="HER","21,",IF(#REF!="HOR","23,",IF(#REF!="HEB","24,",IF(#REF!="HOB","21,",""))))))))),"")</f>
        <v/>
      </c>
      <c r="BH1978" s="76" t="str">
        <f>IF($A1977&lt;&gt;"",IF(OR(EE1977&lt;&gt;0,EF1977&lt;&gt;0,#REF!&lt;$BB$3),"",IF(#REF!="LER","04,",IF(#REF!="LOR","07,",IF(#REF!="LEB","08,",IF(#REF!="LOB","04,",IF(#REF!="HER","22,",IF(#REF!="HOR","25,",IF(#REF!="HEB","26,",IF(#REF!="HOB","22,",""))))))))),"")</f>
        <v/>
      </c>
      <c r="BI1978" s="76" t="str">
        <f>IF($A1977&lt;&gt;"",IF(OR(EE1977&lt;&gt;0,EF1977&lt;&gt;0,#REF!&lt;$BB$3),"",IF(#REF!="LER","05,",IF(#REF!="LOR","09,",IF(#REF!="LEB","10,",IF(#REF!="LOB","05,",IF(#REF!="HER","23,",IF(#REF!="HOR","27,",IF(#REF!="HEB","28,",IF(#REF!="HOB","23,",""))))))))),"")</f>
        <v/>
      </c>
      <c r="BJ1978" s="76" t="str">
        <f>IF($A1977&lt;&gt;"",IF(OR(EE1977&lt;&gt;0,EF1977&lt;&gt;0,#REF!&lt;$BB$3),"",IF(#REF!="LER","06,",IF(#REF!="LOR","11,",IF(#REF!="LEB","11,",IF(#REF!="LOB","06,",IF(#REF!="HER","24,",IF(#REF!="HOR","29,",IF(#REF!="HEB","29,",IF(#REF!="HOB","24,",""))))))))),"")</f>
        <v/>
      </c>
      <c r="BK1978" s="76"/>
      <c r="BL1978" s="76"/>
      <c r="BM1978" s="76"/>
      <c r="BN1978" s="76"/>
      <c r="BO1978" s="76"/>
      <c r="BP1978" s="76"/>
      <c r="BQ1978" s="76"/>
      <c r="BR1978" s="76"/>
      <c r="BS1978" s="93"/>
      <c r="BT1978" s="76"/>
      <c r="BU1978" s="76"/>
      <c r="BV1978" s="67" t="str">
        <f t="shared" si="2718"/>
        <v/>
      </c>
      <c r="BW1978" s="76" t="str">
        <f>IF($A1977&lt;&gt;"",IF(OR(EE1977&lt;&gt;0,EF1977&lt;&gt;0,#REF!&lt;$BB$3),"",IF(#REF!="LER","07,",IF(#REF!="LOR","12,",IF(#REF!="LEB","12,",IF(#REF!="LOB","08,",IF(#REF!="HER","25,",IF(#REF!="HOR","30,",IF(#REF!="HEB","30,",IF(#REF!="HOB","25,",""))))))))),"")</f>
        <v/>
      </c>
      <c r="BX1978" s="76" t="str">
        <f>IF($A1977&lt;&gt;"",IF(OR(EE1977&lt;&gt;0,EF1977&lt;&gt;0,#REF!&lt;$BB$3),"",IF(#REF!="LER","08,",IF(#REF!="LOR","13,",IF(#REF!="LEB","13,",IF(#REF!="LOB","09,",IF(#REF!="HER","26,",IF(#REF!="HOR","31,",IF(#REF!="HEB","31,",IF(#REF!="HOB","26,",""))))))))),"")</f>
        <v/>
      </c>
      <c r="BY1978" s="76" t="str">
        <f>IF($A1977&lt;&gt;"",IF(OR(EE1977&lt;&gt;0,EF1977&lt;&gt;0,#REF!&lt;$BB$3),"",IF(#REF!="LER","09,",IF(#REF!="LOR","14,",IF(#REF!="LEB","14,",IF(#REF!="LOB","10,",IF(#REF!="HER","27,",IF(#REF!="HOR","32,",IF(#REF!="HEB","32,",IF(#REF!="HOB","27,",""))))))))),"")</f>
        <v/>
      </c>
      <c r="BZ1978" s="76" t="str">
        <f>IF($A1977&lt;&gt;"",IF(OR(EE1977&lt;&gt;0,EF1977&lt;&gt;0,#REF!&lt;$BB$3),"",IF(#REF!="LER","10,",IF(#REF!="LOR","15,",IF(#REF!="LEB","15,",IF(#REF!="LOB","11,",IF(#REF!="HER","28,",IF(#REF!="HOR","33,",IF(#REF!="HEB","33,",IF(#REF!="HOB","28,",""))))))))),"")</f>
        <v/>
      </c>
      <c r="CA1978" s="76" t="str">
        <f>IF($A1977&lt;&gt;"",IF(OR(EE1977&lt;&gt;0,EF1977&lt;&gt;0,#REF!&lt;$BB$3),"",IF(#REF!="LER","12,",IF(#REF!="LOR","16,",IF(#REF!="LEB","16,",IF(#REF!="LOB","13,",IF(#REF!="HER","30,",IF(#REF!="HOR","34,",IF(#REF!="HEB","34,",IF(#REF!="HOB","29,",""))))))))),"")</f>
        <v/>
      </c>
      <c r="CB1978" s="76" t="str">
        <f>IF($A1977&lt;&gt;"",IF(OR(EE1977&lt;&gt;0,EF1977&lt;&gt;0,#REF!&lt;$BB$3),"",IF(#REF!="LER","14,",IF(#REF!="LOR","17,",IF(#REF!="LEB","17,",IF(#REF!="LOB","15,",IF(#REF!="HER","32,",IF(#REF!="HOR","35,",IF(#REF!="HEB","35,",IF(#REF!="HOB","31,",""))))))))),"")</f>
        <v/>
      </c>
      <c r="CC1978" s="76" t="str">
        <f>IF($A1977&lt;&gt;"",IF(OR(EE1977&lt;&gt;0,EF1977&lt;&gt;0,#REF!&lt;$BB$3),"",IF(#REF!="LER","16,",IF(#REF!="LOR","18,",IF(#REF!="LEB","18,",IF(#REF!="LOB","17,",IF(#REF!="HER","34,",IF(#REF!="HOR","36,",IF(#REF!="HEB","36,",IF(#REF!="HOB","33,",""))))))))),"")</f>
        <v/>
      </c>
      <c r="CD1978" s="60" t="b">
        <f t="shared" si="2699"/>
        <v>0</v>
      </c>
      <c r="CE1978" s="60" t="b">
        <f t="shared" si="2700"/>
        <v>0</v>
      </c>
      <c r="CF1978" s="60" t="b">
        <f t="shared" si="2701"/>
        <v>0</v>
      </c>
      <c r="CG1978" s="60" t="b">
        <f t="shared" si="2702"/>
        <v>0</v>
      </c>
      <c r="CH1978" s="60" t="b">
        <f t="shared" si="2703"/>
        <v>0</v>
      </c>
      <c r="CI1978" s="60" t="b">
        <f t="shared" si="2704"/>
        <v>0</v>
      </c>
      <c r="CJ1978" s="60" t="b">
        <f t="shared" si="2705"/>
        <v>0</v>
      </c>
      <c r="CK1978" s="60"/>
      <c r="CL1978" s="61">
        <f t="shared" si="2714"/>
        <v>0</v>
      </c>
      <c r="CM1978" s="93"/>
      <c r="CN1978" s="13">
        <f t="shared" si="2707"/>
        <v>0</v>
      </c>
    </row>
    <row r="1979" spans="20:95" x14ac:dyDescent="0.2">
      <c r="T1979" s="67" t="str">
        <f t="shared" si="2715"/>
        <v/>
      </c>
      <c r="U1979" s="76" t="str">
        <f>IF($A1978&lt;&gt;"",IF(OR(CR1978&lt;&gt;0,CS1978&lt;&gt;0,#REF!&lt;$BB$3),"",IF(#REF!="LER","01,",IF(#REF!="LOR","01,",IF(#REF!="LEB","02,",IF(#REF!="LOB","01,",IF(#REF!="HER","19,",IF(#REF!="HOR","19,",IF(#REF!="HEB","20,",IF(#REF!="HOB","19,",""))))))))),"")</f>
        <v/>
      </c>
      <c r="V1979" s="76" t="str">
        <f>IF($A1978&lt;&gt;"",IF(OR(CR1978&lt;&gt;0,CS1978&lt;&gt;0,#REF!&lt;$BB$3),"",IF(#REF!="LER","02,",IF(#REF!="LOR","03,",IF(#REF!="LEB","04,",IF(#REF!="LOB","02,",IF(#REF!="HER","20,",IF(#REF!="HOR","21,",IF(#REF!="HEB","22,",IF(#REF!="HOB","20,",""))))))))),"")</f>
        <v/>
      </c>
      <c r="W1979" s="76" t="str">
        <f>IF($A1978&lt;&gt;"",IF(OR(CR1978&lt;&gt;0,CS1978&lt;&gt;0,#REF!&lt;$BB$3),"",IF(#REF!="LER","03,",IF(#REF!="LOR","05,",IF(#REF!="LEB","06,",IF(#REF!="LOB","03,",IF(#REF!="HER","21,",IF(#REF!="HOR","23,",IF(#REF!="HEB","24,",IF(#REF!="HOB","21,",""))))))))),"")</f>
        <v/>
      </c>
      <c r="X1979" s="76" t="str">
        <f>IF($A1978&lt;&gt;"",IF(OR(CR1978&lt;&gt;0,CS1978&lt;&gt;0,#REF!&lt;$BB$3),"",IF(#REF!="LER","04,",IF(#REF!="LOR","07,",IF(#REF!="LEB","08,",IF(#REF!="LOB","04,",IF(#REF!="HER","22,",IF(#REF!="HOR","25,",IF(#REF!="HEB","26,",IF(#REF!="HOB","22,",""))))))))),"")</f>
        <v/>
      </c>
      <c r="Y1979" s="76" t="str">
        <f>IF($A1978&lt;&gt;"",IF(OR(CR1978&lt;&gt;0,CS1978&lt;&gt;0,#REF!&lt;$BB$3),"",IF(#REF!="LER","05,",IF(#REF!="LOR","09,",IF(#REF!="LEB","10,",IF(#REF!="LOB","05,",IF(#REF!="HER","23,",IF(#REF!="HOR","27,",IF(#REF!="HEB","28,",IF(#REF!="HOB","23,",""))))))))),"")</f>
        <v/>
      </c>
      <c r="Z1979" s="76" t="str">
        <f>IF($A1978&lt;&gt;"",IF(OR(CR1978&lt;&gt;0,CS1978&lt;&gt;0,#REF!&lt;$BB$3),"",IF(#REF!="LER","06,",IF(#REF!="LOR","11,",IF(#REF!="LEB","11,",IF(#REF!="LOB","06,",IF(#REF!="HER","24,",IF(#REF!="HOR","29,",IF(#REF!="HEB","29,",IF(#REF!="HOB","24,",""))))))))),"")</f>
        <v/>
      </c>
      <c r="AA1979" s="76"/>
      <c r="AB1979" s="76"/>
      <c r="AC1979" s="76"/>
      <c r="AD1979" s="76"/>
      <c r="AE1979" s="76"/>
      <c r="AF1979" s="76"/>
      <c r="AG1979" s="76"/>
      <c r="AH1979" s="76"/>
      <c r="AI1979" s="76"/>
      <c r="AJ1979" s="76"/>
      <c r="AK1979" s="67" t="str">
        <f t="shared" si="2716"/>
        <v/>
      </c>
      <c r="AL1979" s="76" t="str">
        <f>IF($A1978&lt;&gt;"",IF(OR(CR1978&lt;&gt;0,CS1978&lt;&gt;0,#REF!&lt;$BB$3),"",IF(#REF!="LER","07,",IF(#REF!="LOR","12,",IF(#REF!="LEB","12,",IF(#REF!="LOB","08,",IF(#REF!="HER","25,",IF(#REF!="HOR","30,",IF(#REF!="HEB","30,",IF(#REF!="HOB","25,",""))))))))),"")</f>
        <v/>
      </c>
      <c r="AM1979" s="76" t="str">
        <f>IF($A1978&lt;&gt;"",IF(OR(CR1978&lt;&gt;0,CS1978&lt;&gt;0,#REF!&lt;$BB$3),"",IF(#REF!="LER","08,",IF(#REF!="LOR","13,",IF(#REF!="LEB","13,",IF(#REF!="LOB","09,",IF(#REF!="HER","26,",IF(#REF!="HOR","31,",IF(#REF!="HEB","31,",IF(#REF!="HOB","26,",""))))))))),"")</f>
        <v/>
      </c>
      <c r="AN1979" s="76" t="str">
        <f>IF($A1978&lt;&gt;"",IF(OR(CR1978&lt;&gt;0,CS1978&lt;&gt;0,#REF!&lt;$BB$3),"",IF(#REF!="LER","09,",IF(#REF!="LOR","14,",IF(#REF!="LEB","14,",IF(#REF!="LOB","10,",IF(#REF!="HER","27,",IF(#REF!="HOR","32,",IF(#REF!="HEB","32,",IF(#REF!="HOB","27,",""))))))))),"")</f>
        <v/>
      </c>
      <c r="AO1979" s="76" t="str">
        <f>IF($A1978&lt;&gt;"",IF(OR(CR1978&lt;&gt;0,CS1978&lt;&gt;0,#REF!&lt;$BB$3),"",IF(#REF!="LER","10,",IF(#REF!="LOR","15,",IF(#REF!="LEB","15,",IF(#REF!="LOB","11,",IF(#REF!="HER","28,",IF(#REF!="HOR","33,",IF(#REF!="HEB","33,",IF(#REF!="HOB","28,",""))))))))),"")</f>
        <v/>
      </c>
      <c r="AP1979" s="76" t="str">
        <f>IF($A1978&lt;&gt;"",IF(OR(CR1978&lt;&gt;0,CS1978&lt;&gt;0,#REF!&lt;$BB$3),"",IF(#REF!="LER","12,",IF(#REF!="LOR","16,",IF(#REF!="LEB","16,",IF(#REF!="LOB","13,",IF(#REF!="HER","30,",IF(#REF!="HOR","34,",IF(#REF!="HEB","34,",IF(#REF!="HOB","29,",""))))))))),"")</f>
        <v/>
      </c>
      <c r="AQ1979" s="76" t="str">
        <f>IF($A1978&lt;&gt;"",IF(OR(CR1978&lt;&gt;0,CS1978&lt;&gt;0,#REF!&lt;$BB$3),"",IF(#REF!="LER","14,",IF(#REF!="LOR","17,",IF(#REF!="LEB","17,",IF(#REF!="LOB","15,",IF(#REF!="HER","32,",IF(#REF!="HOR","35,",IF(#REF!="HEB","35,",IF(#REF!="HOB","31,",""))))))))),"")</f>
        <v/>
      </c>
      <c r="AR1979" s="76" t="str">
        <f>IF($A1978&lt;&gt;"",IF(OR(CR1978&lt;&gt;0,CS1978&lt;&gt;0,#REF!&lt;$BB$3),"",IF(#REF!="LER","16,",IF(#REF!="LOR","18,",IF(#REF!="LEB","18,",IF(#REF!="LOB","17,",IF(#REF!="HER","34,",IF(#REF!="HOR","36,",IF(#REF!="HEB","36,",IF(#REF!="HOB","33,",""))))))))),"")</f>
        <v/>
      </c>
      <c r="AS1979" s="60" t="b">
        <f t="shared" si="2686"/>
        <v>0</v>
      </c>
      <c r="AT1979" s="60" t="b">
        <f t="shared" si="2687"/>
        <v>0</v>
      </c>
      <c r="AU1979" s="60" t="b">
        <f t="shared" si="2688"/>
        <v>0</v>
      </c>
      <c r="AV1979" s="60" t="b">
        <f t="shared" si="2689"/>
        <v>0</v>
      </c>
      <c r="AW1979" s="60" t="b">
        <f t="shared" si="2690"/>
        <v>0</v>
      </c>
      <c r="AX1979" s="60" t="b">
        <f t="shared" si="2691"/>
        <v>0</v>
      </c>
      <c r="AY1979" s="60" t="b">
        <f t="shared" si="2692"/>
        <v>0</v>
      </c>
      <c r="AZ1979" s="60"/>
      <c r="BA1979" s="61">
        <f t="shared" si="2713"/>
        <v>0</v>
      </c>
      <c r="BB1979" s="13">
        <f t="shared" si="2697"/>
        <v>0</v>
      </c>
      <c r="BD1979" s="67" t="str">
        <f t="shared" si="2717"/>
        <v/>
      </c>
      <c r="BE1979" s="76" t="str">
        <f>IF($A1978&lt;&gt;"",IF(OR(EE1978&lt;&gt;0,EF1978&lt;&gt;0,#REF!&lt;$BB$3),"",IF(#REF!="LER","01,",IF(#REF!="LOR","01,",IF(#REF!="LEB","02,",IF(#REF!="LOB","01,",IF(#REF!="HER","19,",IF(#REF!="HOR","19,",IF(#REF!="HEB","20,",IF(#REF!="HOB","19,",""))))))))),"")</f>
        <v/>
      </c>
      <c r="BF1979" s="76" t="str">
        <f>IF($A1978&lt;&gt;"",IF(OR(EE1978&lt;&gt;0,EF1978&lt;&gt;0,#REF!&lt;$BB$3),"",IF(#REF!="LER","02,",IF(#REF!="LOR","03,",IF(#REF!="LEB","04,",IF(#REF!="LOB","02,",IF(#REF!="HER","20,",IF(#REF!="HOR","21,",IF(#REF!="HEB","22,",IF(#REF!="HOB","20,",""))))))))),"")</f>
        <v/>
      </c>
      <c r="BG1979" s="76" t="str">
        <f>IF($A1978&lt;&gt;"",IF(OR(EE1978&lt;&gt;0,EF1978&lt;&gt;0,#REF!&lt;$BB$3),"",IF(#REF!="LER","03,",IF(#REF!="LOR","05,",IF(#REF!="LEB","06,",IF(#REF!="LOB","03,",IF(#REF!="HER","21,",IF(#REF!="HOR","23,",IF(#REF!="HEB","24,",IF(#REF!="HOB","21,",""))))))))),"")</f>
        <v/>
      </c>
      <c r="BH1979" s="76" t="str">
        <f>IF($A1978&lt;&gt;"",IF(OR(EE1978&lt;&gt;0,EF1978&lt;&gt;0,#REF!&lt;$BB$3),"",IF(#REF!="LER","04,",IF(#REF!="LOR","07,",IF(#REF!="LEB","08,",IF(#REF!="LOB","04,",IF(#REF!="HER","22,",IF(#REF!="HOR","25,",IF(#REF!="HEB","26,",IF(#REF!="HOB","22,",""))))))))),"")</f>
        <v/>
      </c>
      <c r="BI1979" s="76" t="str">
        <f>IF($A1978&lt;&gt;"",IF(OR(EE1978&lt;&gt;0,EF1978&lt;&gt;0,#REF!&lt;$BB$3),"",IF(#REF!="LER","05,",IF(#REF!="LOR","09,",IF(#REF!="LEB","10,",IF(#REF!="LOB","05,",IF(#REF!="HER","23,",IF(#REF!="HOR","27,",IF(#REF!="HEB","28,",IF(#REF!="HOB","23,",""))))))))),"")</f>
        <v/>
      </c>
      <c r="BJ1979" s="76" t="str">
        <f>IF($A1978&lt;&gt;"",IF(OR(EE1978&lt;&gt;0,EF1978&lt;&gt;0,#REF!&lt;$BB$3),"",IF(#REF!="LER","06,",IF(#REF!="LOR","11,",IF(#REF!="LEB","11,",IF(#REF!="LOB","06,",IF(#REF!="HER","24,",IF(#REF!="HOR","29,",IF(#REF!="HEB","29,",IF(#REF!="HOB","24,",""))))))))),"")</f>
        <v/>
      </c>
      <c r="BK1979" s="76"/>
      <c r="BL1979" s="76"/>
      <c r="BM1979" s="76"/>
      <c r="BN1979" s="76"/>
      <c r="BO1979" s="76"/>
      <c r="BP1979" s="76"/>
      <c r="BQ1979" s="76"/>
      <c r="BR1979" s="76"/>
      <c r="BS1979" s="93"/>
      <c r="BT1979" s="76"/>
      <c r="BU1979" s="76"/>
      <c r="BV1979" s="67" t="str">
        <f t="shared" si="2718"/>
        <v/>
      </c>
      <c r="BW1979" s="76" t="str">
        <f>IF($A1978&lt;&gt;"",IF(OR(EE1978&lt;&gt;0,EF1978&lt;&gt;0,#REF!&lt;$BB$3),"",IF(#REF!="LER","07,",IF(#REF!="LOR","12,",IF(#REF!="LEB","12,",IF(#REF!="LOB","08,",IF(#REF!="HER","25,",IF(#REF!="HOR","30,",IF(#REF!="HEB","30,",IF(#REF!="HOB","25,",""))))))))),"")</f>
        <v/>
      </c>
      <c r="BX1979" s="76" t="str">
        <f>IF($A1978&lt;&gt;"",IF(OR(EE1978&lt;&gt;0,EF1978&lt;&gt;0,#REF!&lt;$BB$3),"",IF(#REF!="LER","08,",IF(#REF!="LOR","13,",IF(#REF!="LEB","13,",IF(#REF!="LOB","09,",IF(#REF!="HER","26,",IF(#REF!="HOR","31,",IF(#REF!="HEB","31,",IF(#REF!="HOB","26,",""))))))))),"")</f>
        <v/>
      </c>
      <c r="BY1979" s="76" t="str">
        <f>IF($A1978&lt;&gt;"",IF(OR(EE1978&lt;&gt;0,EF1978&lt;&gt;0,#REF!&lt;$BB$3),"",IF(#REF!="LER","09,",IF(#REF!="LOR","14,",IF(#REF!="LEB","14,",IF(#REF!="LOB","10,",IF(#REF!="HER","27,",IF(#REF!="HOR","32,",IF(#REF!="HEB","32,",IF(#REF!="HOB","27,",""))))))))),"")</f>
        <v/>
      </c>
      <c r="BZ1979" s="76" t="str">
        <f>IF($A1978&lt;&gt;"",IF(OR(EE1978&lt;&gt;0,EF1978&lt;&gt;0,#REF!&lt;$BB$3),"",IF(#REF!="LER","10,",IF(#REF!="LOR","15,",IF(#REF!="LEB","15,",IF(#REF!="LOB","11,",IF(#REF!="HER","28,",IF(#REF!="HOR","33,",IF(#REF!="HEB","33,",IF(#REF!="HOB","28,",""))))))))),"")</f>
        <v/>
      </c>
      <c r="CA1979" s="76" t="str">
        <f>IF($A1978&lt;&gt;"",IF(OR(EE1978&lt;&gt;0,EF1978&lt;&gt;0,#REF!&lt;$BB$3),"",IF(#REF!="LER","12,",IF(#REF!="LOR","16,",IF(#REF!="LEB","16,",IF(#REF!="LOB","13,",IF(#REF!="HER","30,",IF(#REF!="HOR","34,",IF(#REF!="HEB","34,",IF(#REF!="HOB","29,",""))))))))),"")</f>
        <v/>
      </c>
      <c r="CB1979" s="76" t="str">
        <f>IF($A1978&lt;&gt;"",IF(OR(EE1978&lt;&gt;0,EF1978&lt;&gt;0,#REF!&lt;$BB$3),"",IF(#REF!="LER","14,",IF(#REF!="LOR","17,",IF(#REF!="LEB","17,",IF(#REF!="LOB","15,",IF(#REF!="HER","32,",IF(#REF!="HOR","35,",IF(#REF!="HEB","35,",IF(#REF!="HOB","31,",""))))))))),"")</f>
        <v/>
      </c>
      <c r="CC1979" s="76" t="str">
        <f>IF($A1978&lt;&gt;"",IF(OR(EE1978&lt;&gt;0,EF1978&lt;&gt;0,#REF!&lt;$BB$3),"",IF(#REF!="LER","16,",IF(#REF!="LOR","18,",IF(#REF!="LEB","18,",IF(#REF!="LOB","17,",IF(#REF!="HER","34,",IF(#REF!="HOR","36,",IF(#REF!="HEB","36,",IF(#REF!="HOB","33,",""))))))))),"")</f>
        <v/>
      </c>
      <c r="CD1979" s="60" t="b">
        <f t="shared" si="2699"/>
        <v>0</v>
      </c>
      <c r="CE1979" s="60" t="b">
        <f t="shared" si="2700"/>
        <v>0</v>
      </c>
      <c r="CF1979" s="60" t="b">
        <f t="shared" si="2701"/>
        <v>0</v>
      </c>
      <c r="CG1979" s="60" t="b">
        <f t="shared" si="2702"/>
        <v>0</v>
      </c>
      <c r="CH1979" s="60" t="b">
        <f t="shared" si="2703"/>
        <v>0</v>
      </c>
      <c r="CI1979" s="60" t="b">
        <f t="shared" si="2704"/>
        <v>0</v>
      </c>
      <c r="CJ1979" s="60" t="b">
        <f t="shared" si="2705"/>
        <v>0</v>
      </c>
      <c r="CK1979" s="60"/>
      <c r="CL1979" s="61">
        <f t="shared" si="2714"/>
        <v>0</v>
      </c>
      <c r="CM1979" s="93"/>
      <c r="CN1979" s="13">
        <f t="shared" si="2707"/>
        <v>0</v>
      </c>
    </row>
    <row r="1980" spans="20:95" x14ac:dyDescent="0.2">
      <c r="T1980" s="67" t="str">
        <f t="shared" si="2715"/>
        <v/>
      </c>
      <c r="U1980" s="76" t="str">
        <f>IF($A1979&lt;&gt;"",IF(OR(CR1979&lt;&gt;0,CS1979&lt;&gt;0,#REF!&lt;$BB$3),"",IF(#REF!="LER","01,",IF(#REF!="LOR","01,",IF(#REF!="LEB","02,",IF(#REF!="LOB","01,",IF(#REF!="HER","19,",IF(#REF!="HOR","19,",IF(#REF!="HEB","20,",IF(#REF!="HOB","19,",""))))))))),"")</f>
        <v/>
      </c>
      <c r="V1980" s="76" t="str">
        <f>IF($A1979&lt;&gt;"",IF(OR(CR1979&lt;&gt;0,CS1979&lt;&gt;0,#REF!&lt;$BB$3),"",IF(#REF!="LER","02,",IF(#REF!="LOR","03,",IF(#REF!="LEB","04,",IF(#REF!="LOB","02,",IF(#REF!="HER","20,",IF(#REF!="HOR","21,",IF(#REF!="HEB","22,",IF(#REF!="HOB","20,",""))))))))),"")</f>
        <v/>
      </c>
      <c r="W1980" s="76" t="str">
        <f>IF($A1979&lt;&gt;"",IF(OR(CR1979&lt;&gt;0,CS1979&lt;&gt;0,#REF!&lt;$BB$3),"",IF(#REF!="LER","03,",IF(#REF!="LOR","05,",IF(#REF!="LEB","06,",IF(#REF!="LOB","03,",IF(#REF!="HER","21,",IF(#REF!="HOR","23,",IF(#REF!="HEB","24,",IF(#REF!="HOB","21,",""))))))))),"")</f>
        <v/>
      </c>
      <c r="X1980" s="76" t="str">
        <f>IF($A1979&lt;&gt;"",IF(OR(CR1979&lt;&gt;0,CS1979&lt;&gt;0,#REF!&lt;$BB$3),"",IF(#REF!="LER","04,",IF(#REF!="LOR","07,",IF(#REF!="LEB","08,",IF(#REF!="LOB","04,",IF(#REF!="HER","22,",IF(#REF!="HOR","25,",IF(#REF!="HEB","26,",IF(#REF!="HOB","22,",""))))))))),"")</f>
        <v/>
      </c>
      <c r="Y1980" s="76" t="str">
        <f>IF($A1979&lt;&gt;"",IF(OR(CR1979&lt;&gt;0,CS1979&lt;&gt;0,#REF!&lt;$BB$3),"",IF(#REF!="LER","05,",IF(#REF!="LOR","09,",IF(#REF!="LEB","10,",IF(#REF!="LOB","05,",IF(#REF!="HER","23,",IF(#REF!="HOR","27,",IF(#REF!="HEB","28,",IF(#REF!="HOB","23,",""))))))))),"")</f>
        <v/>
      </c>
      <c r="Z1980" s="76" t="str">
        <f>IF($A1979&lt;&gt;"",IF(OR(CR1979&lt;&gt;0,CS1979&lt;&gt;0,#REF!&lt;$BB$3),"",IF(#REF!="LER","06,",IF(#REF!="LOR","11,",IF(#REF!="LEB","11,",IF(#REF!="LOB","06,",IF(#REF!="HER","24,",IF(#REF!="HOR","29,",IF(#REF!="HEB","29,",IF(#REF!="HOB","24,",""))))))))),"")</f>
        <v/>
      </c>
      <c r="AA1980" s="76"/>
      <c r="AB1980" s="76"/>
      <c r="AC1980" s="76"/>
      <c r="AD1980" s="76"/>
      <c r="AE1980" s="76"/>
      <c r="AF1980" s="76"/>
      <c r="AG1980" s="76"/>
      <c r="AH1980" s="76"/>
      <c r="AI1980" s="76"/>
      <c r="AJ1980" s="76"/>
      <c r="AK1980" s="67" t="str">
        <f t="shared" si="2716"/>
        <v/>
      </c>
      <c r="AL1980" s="76" t="str">
        <f>IF($A1979&lt;&gt;"",IF(OR(CR1979&lt;&gt;0,CS1979&lt;&gt;0,#REF!&lt;$BB$3),"",IF(#REF!="LER","07,",IF(#REF!="LOR","12,",IF(#REF!="LEB","12,",IF(#REF!="LOB","08,",IF(#REF!="HER","25,",IF(#REF!="HOR","30,",IF(#REF!="HEB","30,",IF(#REF!="HOB","25,",""))))))))),"")</f>
        <v/>
      </c>
      <c r="AM1980" s="76" t="str">
        <f>IF($A1979&lt;&gt;"",IF(OR(CR1979&lt;&gt;0,CS1979&lt;&gt;0,#REF!&lt;$BB$3),"",IF(#REF!="LER","08,",IF(#REF!="LOR","13,",IF(#REF!="LEB","13,",IF(#REF!="LOB","09,",IF(#REF!="HER","26,",IF(#REF!="HOR","31,",IF(#REF!="HEB","31,",IF(#REF!="HOB","26,",""))))))))),"")</f>
        <v/>
      </c>
      <c r="AN1980" s="76" t="str">
        <f>IF($A1979&lt;&gt;"",IF(OR(CR1979&lt;&gt;0,CS1979&lt;&gt;0,#REF!&lt;$BB$3),"",IF(#REF!="LER","09,",IF(#REF!="LOR","14,",IF(#REF!="LEB","14,",IF(#REF!="LOB","10,",IF(#REF!="HER","27,",IF(#REF!="HOR","32,",IF(#REF!="HEB","32,",IF(#REF!="HOB","27,",""))))))))),"")</f>
        <v/>
      </c>
      <c r="AO1980" s="76" t="str">
        <f>IF($A1979&lt;&gt;"",IF(OR(CR1979&lt;&gt;0,CS1979&lt;&gt;0,#REF!&lt;$BB$3),"",IF(#REF!="LER","10,",IF(#REF!="LOR","15,",IF(#REF!="LEB","15,",IF(#REF!="LOB","11,",IF(#REF!="HER","28,",IF(#REF!="HOR","33,",IF(#REF!="HEB","33,",IF(#REF!="HOB","28,",""))))))))),"")</f>
        <v/>
      </c>
      <c r="AP1980" s="76" t="str">
        <f>IF($A1979&lt;&gt;"",IF(OR(CR1979&lt;&gt;0,CS1979&lt;&gt;0,#REF!&lt;$BB$3),"",IF(#REF!="LER","12,",IF(#REF!="LOR","16,",IF(#REF!="LEB","16,",IF(#REF!="LOB","13,",IF(#REF!="HER","30,",IF(#REF!="HOR","34,",IF(#REF!="HEB","34,",IF(#REF!="HOB","29,",""))))))))),"")</f>
        <v/>
      </c>
      <c r="AQ1980" s="76" t="str">
        <f>IF($A1979&lt;&gt;"",IF(OR(CR1979&lt;&gt;0,CS1979&lt;&gt;0,#REF!&lt;$BB$3),"",IF(#REF!="LER","14,",IF(#REF!="LOR","17,",IF(#REF!="LEB","17,",IF(#REF!="LOB","15,",IF(#REF!="HER","32,",IF(#REF!="HOR","35,",IF(#REF!="HEB","35,",IF(#REF!="HOB","31,",""))))))))),"")</f>
        <v/>
      </c>
      <c r="AR1980" s="76" t="str">
        <f>IF($A1979&lt;&gt;"",IF(OR(CR1979&lt;&gt;0,CS1979&lt;&gt;0,#REF!&lt;$BB$3),"",IF(#REF!="LER","16,",IF(#REF!="LOR","18,",IF(#REF!="LEB","18,",IF(#REF!="LOB","17,",IF(#REF!="HER","34,",IF(#REF!="HOR","36,",IF(#REF!="HEB","36,",IF(#REF!="HOB","33,",""))))))))),"")</f>
        <v/>
      </c>
      <c r="AS1980" s="60" t="b">
        <f t="shared" si="2686"/>
        <v>0</v>
      </c>
      <c r="AT1980" s="60" t="b">
        <f t="shared" si="2687"/>
        <v>0</v>
      </c>
      <c r="AU1980" s="60" t="b">
        <f t="shared" si="2688"/>
        <v>0</v>
      </c>
      <c r="AV1980" s="60" t="b">
        <f t="shared" si="2689"/>
        <v>0</v>
      </c>
      <c r="AW1980" s="60" t="b">
        <f t="shared" si="2690"/>
        <v>0</v>
      </c>
      <c r="AX1980" s="60" t="b">
        <f t="shared" si="2691"/>
        <v>0</v>
      </c>
      <c r="AY1980" s="60" t="b">
        <f t="shared" si="2692"/>
        <v>0</v>
      </c>
      <c r="AZ1980" s="60"/>
      <c r="BA1980" s="61">
        <f t="shared" si="2713"/>
        <v>0</v>
      </c>
      <c r="BB1980" s="13">
        <f t="shared" si="2697"/>
        <v>0</v>
      </c>
      <c r="BD1980" s="67" t="str">
        <f t="shared" si="2717"/>
        <v/>
      </c>
      <c r="BE1980" s="76" t="str">
        <f>IF($A1979&lt;&gt;"",IF(OR(EE1979&lt;&gt;0,EF1979&lt;&gt;0,#REF!&lt;$BB$3),"",IF(#REF!="LER","01,",IF(#REF!="LOR","01,",IF(#REF!="LEB","02,",IF(#REF!="LOB","01,",IF(#REF!="HER","19,",IF(#REF!="HOR","19,",IF(#REF!="HEB","20,",IF(#REF!="HOB","19,",""))))))))),"")</f>
        <v/>
      </c>
      <c r="BF1980" s="76" t="str">
        <f>IF($A1979&lt;&gt;"",IF(OR(EE1979&lt;&gt;0,EF1979&lt;&gt;0,#REF!&lt;$BB$3),"",IF(#REF!="LER","02,",IF(#REF!="LOR","03,",IF(#REF!="LEB","04,",IF(#REF!="LOB","02,",IF(#REF!="HER","20,",IF(#REF!="HOR","21,",IF(#REF!="HEB","22,",IF(#REF!="HOB","20,",""))))))))),"")</f>
        <v/>
      </c>
      <c r="BG1980" s="76" t="str">
        <f>IF($A1979&lt;&gt;"",IF(OR(EE1979&lt;&gt;0,EF1979&lt;&gt;0,#REF!&lt;$BB$3),"",IF(#REF!="LER","03,",IF(#REF!="LOR","05,",IF(#REF!="LEB","06,",IF(#REF!="LOB","03,",IF(#REF!="HER","21,",IF(#REF!="HOR","23,",IF(#REF!="HEB","24,",IF(#REF!="HOB","21,",""))))))))),"")</f>
        <v/>
      </c>
      <c r="BH1980" s="76" t="str">
        <f>IF($A1979&lt;&gt;"",IF(OR(EE1979&lt;&gt;0,EF1979&lt;&gt;0,#REF!&lt;$BB$3),"",IF(#REF!="LER","04,",IF(#REF!="LOR","07,",IF(#REF!="LEB","08,",IF(#REF!="LOB","04,",IF(#REF!="HER","22,",IF(#REF!="HOR","25,",IF(#REF!="HEB","26,",IF(#REF!="HOB","22,",""))))))))),"")</f>
        <v/>
      </c>
      <c r="BI1980" s="76" t="str">
        <f>IF($A1979&lt;&gt;"",IF(OR(EE1979&lt;&gt;0,EF1979&lt;&gt;0,#REF!&lt;$BB$3),"",IF(#REF!="LER","05,",IF(#REF!="LOR","09,",IF(#REF!="LEB","10,",IF(#REF!="LOB","05,",IF(#REF!="HER","23,",IF(#REF!="HOR","27,",IF(#REF!="HEB","28,",IF(#REF!="HOB","23,",""))))))))),"")</f>
        <v/>
      </c>
      <c r="BJ1980" s="76" t="str">
        <f>IF($A1979&lt;&gt;"",IF(OR(EE1979&lt;&gt;0,EF1979&lt;&gt;0,#REF!&lt;$BB$3),"",IF(#REF!="LER","06,",IF(#REF!="LOR","11,",IF(#REF!="LEB","11,",IF(#REF!="LOB","06,",IF(#REF!="HER","24,",IF(#REF!="HOR","29,",IF(#REF!="HEB","29,",IF(#REF!="HOB","24,",""))))))))),"")</f>
        <v/>
      </c>
      <c r="BK1980" s="76"/>
      <c r="BL1980" s="76"/>
      <c r="BM1980" s="76"/>
      <c r="BN1980" s="76"/>
      <c r="BO1980" s="76"/>
      <c r="BP1980" s="76"/>
      <c r="BQ1980" s="76"/>
      <c r="BR1980" s="76"/>
      <c r="BS1980" s="93"/>
      <c r="BT1980" s="76"/>
      <c r="BU1980" s="76"/>
      <c r="BV1980" s="67" t="str">
        <f t="shared" si="2718"/>
        <v/>
      </c>
      <c r="BW1980" s="76" t="str">
        <f>IF($A1979&lt;&gt;"",IF(OR(EE1979&lt;&gt;0,EF1979&lt;&gt;0,#REF!&lt;$BB$3),"",IF(#REF!="LER","07,",IF(#REF!="LOR","12,",IF(#REF!="LEB","12,",IF(#REF!="LOB","08,",IF(#REF!="HER","25,",IF(#REF!="HOR","30,",IF(#REF!="HEB","30,",IF(#REF!="HOB","25,",""))))))))),"")</f>
        <v/>
      </c>
      <c r="BX1980" s="76" t="str">
        <f>IF($A1979&lt;&gt;"",IF(OR(EE1979&lt;&gt;0,EF1979&lt;&gt;0,#REF!&lt;$BB$3),"",IF(#REF!="LER","08,",IF(#REF!="LOR","13,",IF(#REF!="LEB","13,",IF(#REF!="LOB","09,",IF(#REF!="HER","26,",IF(#REF!="HOR","31,",IF(#REF!="HEB","31,",IF(#REF!="HOB","26,",""))))))))),"")</f>
        <v/>
      </c>
      <c r="BY1980" s="76" t="str">
        <f>IF($A1979&lt;&gt;"",IF(OR(EE1979&lt;&gt;0,EF1979&lt;&gt;0,#REF!&lt;$BB$3),"",IF(#REF!="LER","09,",IF(#REF!="LOR","14,",IF(#REF!="LEB","14,",IF(#REF!="LOB","10,",IF(#REF!="HER","27,",IF(#REF!="HOR","32,",IF(#REF!="HEB","32,",IF(#REF!="HOB","27,",""))))))))),"")</f>
        <v/>
      </c>
      <c r="BZ1980" s="76" t="str">
        <f>IF($A1979&lt;&gt;"",IF(OR(EE1979&lt;&gt;0,EF1979&lt;&gt;0,#REF!&lt;$BB$3),"",IF(#REF!="LER","10,",IF(#REF!="LOR","15,",IF(#REF!="LEB","15,",IF(#REF!="LOB","11,",IF(#REF!="HER","28,",IF(#REF!="HOR","33,",IF(#REF!="HEB","33,",IF(#REF!="HOB","28,",""))))))))),"")</f>
        <v/>
      </c>
      <c r="CA1980" s="76" t="str">
        <f>IF($A1979&lt;&gt;"",IF(OR(EE1979&lt;&gt;0,EF1979&lt;&gt;0,#REF!&lt;$BB$3),"",IF(#REF!="LER","12,",IF(#REF!="LOR","16,",IF(#REF!="LEB","16,",IF(#REF!="LOB","13,",IF(#REF!="HER","30,",IF(#REF!="HOR","34,",IF(#REF!="HEB","34,",IF(#REF!="HOB","29,",""))))))))),"")</f>
        <v/>
      </c>
      <c r="CB1980" s="76" t="str">
        <f>IF($A1979&lt;&gt;"",IF(OR(EE1979&lt;&gt;0,EF1979&lt;&gt;0,#REF!&lt;$BB$3),"",IF(#REF!="LER","14,",IF(#REF!="LOR","17,",IF(#REF!="LEB","17,",IF(#REF!="LOB","15,",IF(#REF!="HER","32,",IF(#REF!="HOR","35,",IF(#REF!="HEB","35,",IF(#REF!="HOB","31,",""))))))))),"")</f>
        <v/>
      </c>
      <c r="CC1980" s="76" t="str">
        <f>IF($A1979&lt;&gt;"",IF(OR(EE1979&lt;&gt;0,EF1979&lt;&gt;0,#REF!&lt;$BB$3),"",IF(#REF!="LER","16,",IF(#REF!="LOR","18,",IF(#REF!="LEB","18,",IF(#REF!="LOB","17,",IF(#REF!="HER","34,",IF(#REF!="HOR","36,",IF(#REF!="HEB","36,",IF(#REF!="HOB","33,",""))))))))),"")</f>
        <v/>
      </c>
      <c r="CD1980" s="60" t="b">
        <f t="shared" si="2699"/>
        <v>0</v>
      </c>
      <c r="CE1980" s="60" t="b">
        <f t="shared" si="2700"/>
        <v>0</v>
      </c>
      <c r="CF1980" s="60" t="b">
        <f t="shared" si="2701"/>
        <v>0</v>
      </c>
      <c r="CG1980" s="60" t="b">
        <f t="shared" si="2702"/>
        <v>0</v>
      </c>
      <c r="CH1980" s="60" t="b">
        <f t="shared" si="2703"/>
        <v>0</v>
      </c>
      <c r="CI1980" s="60" t="b">
        <f t="shared" si="2704"/>
        <v>0</v>
      </c>
      <c r="CJ1980" s="60" t="b">
        <f t="shared" si="2705"/>
        <v>0</v>
      </c>
      <c r="CK1980" s="60"/>
      <c r="CL1980" s="61">
        <f t="shared" si="2714"/>
        <v>0</v>
      </c>
      <c r="CM1980" s="93"/>
      <c r="CN1980" s="13">
        <f t="shared" si="2707"/>
        <v>0</v>
      </c>
    </row>
    <row r="1981" spans="20:95" x14ac:dyDescent="0.2">
      <c r="T1981" s="67" t="str">
        <f t="shared" si="2715"/>
        <v/>
      </c>
      <c r="U1981" s="76" t="str">
        <f>IF($A1980&lt;&gt;"",IF(OR(CR1980&lt;&gt;0,CS1980&lt;&gt;0,#REF!&lt;$BB$3),"",IF(#REF!="LER","01,",IF(#REF!="LOR","01,",IF(#REF!="LEB","02,",IF(#REF!="LOB","01,",IF(#REF!="HER","19,",IF(#REF!="HOR","19,",IF(#REF!="HEB","20,",IF(#REF!="HOB","19,",""))))))))),"")</f>
        <v/>
      </c>
      <c r="V1981" s="76" t="str">
        <f>IF($A1980&lt;&gt;"",IF(OR(CR1980&lt;&gt;0,CS1980&lt;&gt;0,#REF!&lt;$BB$3),"",IF(#REF!="LER","02,",IF(#REF!="LOR","03,",IF(#REF!="LEB","04,",IF(#REF!="LOB","02,",IF(#REF!="HER","20,",IF(#REF!="HOR","21,",IF(#REF!="HEB","22,",IF(#REF!="HOB","20,",""))))))))),"")</f>
        <v/>
      </c>
      <c r="W1981" s="76" t="str">
        <f>IF($A1980&lt;&gt;"",IF(OR(CR1980&lt;&gt;0,CS1980&lt;&gt;0,#REF!&lt;$BB$3),"",IF(#REF!="LER","03,",IF(#REF!="LOR","05,",IF(#REF!="LEB","06,",IF(#REF!="LOB","03,",IF(#REF!="HER","21,",IF(#REF!="HOR","23,",IF(#REF!="HEB","24,",IF(#REF!="HOB","21,",""))))))))),"")</f>
        <v/>
      </c>
      <c r="X1981" s="76" t="str">
        <f>IF($A1980&lt;&gt;"",IF(OR(CR1980&lt;&gt;0,CS1980&lt;&gt;0,#REF!&lt;$BB$3),"",IF(#REF!="LER","04,",IF(#REF!="LOR","07,",IF(#REF!="LEB","08,",IF(#REF!="LOB","04,",IF(#REF!="HER","22,",IF(#REF!="HOR","25,",IF(#REF!="HEB","26,",IF(#REF!="HOB","22,",""))))))))),"")</f>
        <v/>
      </c>
      <c r="Y1981" s="76" t="str">
        <f>IF($A1980&lt;&gt;"",IF(OR(CR1980&lt;&gt;0,CS1980&lt;&gt;0,#REF!&lt;$BB$3),"",IF(#REF!="LER","05,",IF(#REF!="LOR","09,",IF(#REF!="LEB","10,",IF(#REF!="LOB","05,",IF(#REF!="HER","23,",IF(#REF!="HOR","27,",IF(#REF!="HEB","28,",IF(#REF!="HOB","23,",""))))))))),"")</f>
        <v/>
      </c>
      <c r="Z1981" s="76" t="str">
        <f>IF($A1980&lt;&gt;"",IF(OR(CR1980&lt;&gt;0,CS1980&lt;&gt;0,#REF!&lt;$BB$3),"",IF(#REF!="LER","06,",IF(#REF!="LOR","11,",IF(#REF!="LEB","11,",IF(#REF!="LOB","06,",IF(#REF!="HER","24,",IF(#REF!="HOR","29,",IF(#REF!="HEB","29,",IF(#REF!="HOB","24,",""))))))))),"")</f>
        <v/>
      </c>
      <c r="AA1981" s="76"/>
      <c r="AB1981" s="76"/>
      <c r="AC1981" s="76"/>
      <c r="AD1981" s="76"/>
      <c r="AE1981" s="76"/>
      <c r="AF1981" s="76"/>
      <c r="AG1981" s="76"/>
      <c r="AH1981" s="76"/>
      <c r="AI1981" s="76"/>
      <c r="AJ1981" s="76"/>
      <c r="AK1981" s="67" t="str">
        <f t="shared" si="2716"/>
        <v/>
      </c>
      <c r="AL1981" s="76" t="str">
        <f>IF($A1980&lt;&gt;"",IF(OR(CR1980&lt;&gt;0,CS1980&lt;&gt;0,#REF!&lt;$BB$3),"",IF(#REF!="LER","07,",IF(#REF!="LOR","12,",IF(#REF!="LEB","12,",IF(#REF!="LOB","08,",IF(#REF!="HER","25,",IF(#REF!="HOR","30,",IF(#REF!="HEB","30,",IF(#REF!="HOB","25,",""))))))))),"")</f>
        <v/>
      </c>
      <c r="AM1981" s="76" t="str">
        <f>IF($A1980&lt;&gt;"",IF(OR(CR1980&lt;&gt;0,CS1980&lt;&gt;0,#REF!&lt;$BB$3),"",IF(#REF!="LER","08,",IF(#REF!="LOR","13,",IF(#REF!="LEB","13,",IF(#REF!="LOB","09,",IF(#REF!="HER","26,",IF(#REF!="HOR","31,",IF(#REF!="HEB","31,",IF(#REF!="HOB","26,",""))))))))),"")</f>
        <v/>
      </c>
      <c r="AN1981" s="76" t="str">
        <f>IF($A1980&lt;&gt;"",IF(OR(CR1980&lt;&gt;0,CS1980&lt;&gt;0,#REF!&lt;$BB$3),"",IF(#REF!="LER","09,",IF(#REF!="LOR","14,",IF(#REF!="LEB","14,",IF(#REF!="LOB","10,",IF(#REF!="HER","27,",IF(#REF!="HOR","32,",IF(#REF!="HEB","32,",IF(#REF!="HOB","27,",""))))))))),"")</f>
        <v/>
      </c>
      <c r="AO1981" s="76" t="str">
        <f>IF($A1980&lt;&gt;"",IF(OR(CR1980&lt;&gt;0,CS1980&lt;&gt;0,#REF!&lt;$BB$3),"",IF(#REF!="LER","10,",IF(#REF!="LOR","15,",IF(#REF!="LEB","15,",IF(#REF!="LOB","11,",IF(#REF!="HER","28,",IF(#REF!="HOR","33,",IF(#REF!="HEB","33,",IF(#REF!="HOB","28,",""))))))))),"")</f>
        <v/>
      </c>
      <c r="AP1981" s="76" t="str">
        <f>IF($A1980&lt;&gt;"",IF(OR(CR1980&lt;&gt;0,CS1980&lt;&gt;0,#REF!&lt;$BB$3),"",IF(#REF!="LER","12,",IF(#REF!="LOR","16,",IF(#REF!="LEB","16,",IF(#REF!="LOB","13,",IF(#REF!="HER","30,",IF(#REF!="HOR","34,",IF(#REF!="HEB","34,",IF(#REF!="HOB","29,",""))))))))),"")</f>
        <v/>
      </c>
      <c r="AQ1981" s="76" t="str">
        <f>IF($A1980&lt;&gt;"",IF(OR(CR1980&lt;&gt;0,CS1980&lt;&gt;0,#REF!&lt;$BB$3),"",IF(#REF!="LER","14,",IF(#REF!="LOR","17,",IF(#REF!="LEB","17,",IF(#REF!="LOB","15,",IF(#REF!="HER","32,",IF(#REF!="HOR","35,",IF(#REF!="HEB","35,",IF(#REF!="HOB","31,",""))))))))),"")</f>
        <v/>
      </c>
      <c r="AR1981" s="76" t="str">
        <f>IF($A1980&lt;&gt;"",IF(OR(CR1980&lt;&gt;0,CS1980&lt;&gt;0,#REF!&lt;$BB$3),"",IF(#REF!="LER","16,",IF(#REF!="LOR","18,",IF(#REF!="LEB","18,",IF(#REF!="LOB","17,",IF(#REF!="HER","34,",IF(#REF!="HOR","36,",IF(#REF!="HEB","36,",IF(#REF!="HOB","33,",""))))))))),"")</f>
        <v/>
      </c>
      <c r="AS1981" s="60" t="b">
        <f t="shared" si="2686"/>
        <v>0</v>
      </c>
      <c r="AT1981" s="60" t="b">
        <f t="shared" si="2687"/>
        <v>0</v>
      </c>
      <c r="AU1981" s="60" t="b">
        <f t="shared" si="2688"/>
        <v>0</v>
      </c>
      <c r="AV1981" s="60" t="b">
        <f t="shared" si="2689"/>
        <v>0</v>
      </c>
      <c r="AW1981" s="60" t="b">
        <f t="shared" si="2690"/>
        <v>0</v>
      </c>
      <c r="AX1981" s="60" t="b">
        <f t="shared" si="2691"/>
        <v>0</v>
      </c>
      <c r="AY1981" s="60" t="b">
        <f t="shared" si="2692"/>
        <v>0</v>
      </c>
      <c r="AZ1981" s="60"/>
      <c r="BA1981" s="61">
        <f t="shared" si="2713"/>
        <v>0</v>
      </c>
      <c r="BB1981" s="13">
        <f t="shared" si="2697"/>
        <v>0</v>
      </c>
      <c r="BD1981" s="67" t="str">
        <f t="shared" si="2717"/>
        <v/>
      </c>
      <c r="BE1981" s="76" t="str">
        <f>IF($A1980&lt;&gt;"",IF(OR(EE1980&lt;&gt;0,EF1980&lt;&gt;0,#REF!&lt;$BB$3),"",IF(#REF!="LER","01,",IF(#REF!="LOR","01,",IF(#REF!="LEB","02,",IF(#REF!="LOB","01,",IF(#REF!="HER","19,",IF(#REF!="HOR","19,",IF(#REF!="HEB","20,",IF(#REF!="HOB","19,",""))))))))),"")</f>
        <v/>
      </c>
      <c r="BF1981" s="76" t="str">
        <f>IF($A1980&lt;&gt;"",IF(OR(EE1980&lt;&gt;0,EF1980&lt;&gt;0,#REF!&lt;$BB$3),"",IF(#REF!="LER","02,",IF(#REF!="LOR","03,",IF(#REF!="LEB","04,",IF(#REF!="LOB","02,",IF(#REF!="HER","20,",IF(#REF!="HOR","21,",IF(#REF!="HEB","22,",IF(#REF!="HOB","20,",""))))))))),"")</f>
        <v/>
      </c>
      <c r="BG1981" s="76" t="str">
        <f>IF($A1980&lt;&gt;"",IF(OR(EE1980&lt;&gt;0,EF1980&lt;&gt;0,#REF!&lt;$BB$3),"",IF(#REF!="LER","03,",IF(#REF!="LOR","05,",IF(#REF!="LEB","06,",IF(#REF!="LOB","03,",IF(#REF!="HER","21,",IF(#REF!="HOR","23,",IF(#REF!="HEB","24,",IF(#REF!="HOB","21,",""))))))))),"")</f>
        <v/>
      </c>
      <c r="BH1981" s="76" t="str">
        <f>IF($A1980&lt;&gt;"",IF(OR(EE1980&lt;&gt;0,EF1980&lt;&gt;0,#REF!&lt;$BB$3),"",IF(#REF!="LER","04,",IF(#REF!="LOR","07,",IF(#REF!="LEB","08,",IF(#REF!="LOB","04,",IF(#REF!="HER","22,",IF(#REF!="HOR","25,",IF(#REF!="HEB","26,",IF(#REF!="HOB","22,",""))))))))),"")</f>
        <v/>
      </c>
      <c r="BI1981" s="76" t="str">
        <f>IF($A1980&lt;&gt;"",IF(OR(EE1980&lt;&gt;0,EF1980&lt;&gt;0,#REF!&lt;$BB$3),"",IF(#REF!="LER","05,",IF(#REF!="LOR","09,",IF(#REF!="LEB","10,",IF(#REF!="LOB","05,",IF(#REF!="HER","23,",IF(#REF!="HOR","27,",IF(#REF!="HEB","28,",IF(#REF!="HOB","23,",""))))))))),"")</f>
        <v/>
      </c>
      <c r="BJ1981" s="76" t="str">
        <f>IF($A1980&lt;&gt;"",IF(OR(EE1980&lt;&gt;0,EF1980&lt;&gt;0,#REF!&lt;$BB$3),"",IF(#REF!="LER","06,",IF(#REF!="LOR","11,",IF(#REF!="LEB","11,",IF(#REF!="LOB","06,",IF(#REF!="HER","24,",IF(#REF!="HOR","29,",IF(#REF!="HEB","29,",IF(#REF!="HOB","24,",""))))))))),"")</f>
        <v/>
      </c>
      <c r="BK1981" s="76"/>
      <c r="BL1981" s="76"/>
      <c r="BM1981" s="76"/>
      <c r="BN1981" s="76"/>
      <c r="BO1981" s="76"/>
      <c r="BP1981" s="76"/>
      <c r="BQ1981" s="76"/>
      <c r="BR1981" s="76"/>
      <c r="BS1981" s="93"/>
      <c r="BT1981" s="76"/>
      <c r="BU1981" s="76"/>
      <c r="BV1981" s="67" t="str">
        <f t="shared" si="2718"/>
        <v/>
      </c>
      <c r="BW1981" s="76" t="str">
        <f>IF($A1980&lt;&gt;"",IF(OR(EE1980&lt;&gt;0,EF1980&lt;&gt;0,#REF!&lt;$BB$3),"",IF(#REF!="LER","07,",IF(#REF!="LOR","12,",IF(#REF!="LEB","12,",IF(#REF!="LOB","08,",IF(#REF!="HER","25,",IF(#REF!="HOR","30,",IF(#REF!="HEB","30,",IF(#REF!="HOB","25,",""))))))))),"")</f>
        <v/>
      </c>
      <c r="BX1981" s="76" t="str">
        <f>IF($A1980&lt;&gt;"",IF(OR(EE1980&lt;&gt;0,EF1980&lt;&gt;0,#REF!&lt;$BB$3),"",IF(#REF!="LER","08,",IF(#REF!="LOR","13,",IF(#REF!="LEB","13,",IF(#REF!="LOB","09,",IF(#REF!="HER","26,",IF(#REF!="HOR","31,",IF(#REF!="HEB","31,",IF(#REF!="HOB","26,",""))))))))),"")</f>
        <v/>
      </c>
      <c r="BY1981" s="76" t="str">
        <f>IF($A1980&lt;&gt;"",IF(OR(EE1980&lt;&gt;0,EF1980&lt;&gt;0,#REF!&lt;$BB$3),"",IF(#REF!="LER","09,",IF(#REF!="LOR","14,",IF(#REF!="LEB","14,",IF(#REF!="LOB","10,",IF(#REF!="HER","27,",IF(#REF!="HOR","32,",IF(#REF!="HEB","32,",IF(#REF!="HOB","27,",""))))))))),"")</f>
        <v/>
      </c>
      <c r="BZ1981" s="76" t="str">
        <f>IF($A1980&lt;&gt;"",IF(OR(EE1980&lt;&gt;0,EF1980&lt;&gt;0,#REF!&lt;$BB$3),"",IF(#REF!="LER","10,",IF(#REF!="LOR","15,",IF(#REF!="LEB","15,",IF(#REF!="LOB","11,",IF(#REF!="HER","28,",IF(#REF!="HOR","33,",IF(#REF!="HEB","33,",IF(#REF!="HOB","28,",""))))))))),"")</f>
        <v/>
      </c>
      <c r="CA1981" s="76" t="str">
        <f>IF($A1980&lt;&gt;"",IF(OR(EE1980&lt;&gt;0,EF1980&lt;&gt;0,#REF!&lt;$BB$3),"",IF(#REF!="LER","12,",IF(#REF!="LOR","16,",IF(#REF!="LEB","16,",IF(#REF!="LOB","13,",IF(#REF!="HER","30,",IF(#REF!="HOR","34,",IF(#REF!="HEB","34,",IF(#REF!="HOB","29,",""))))))))),"")</f>
        <v/>
      </c>
      <c r="CB1981" s="76" t="str">
        <f>IF($A1980&lt;&gt;"",IF(OR(EE1980&lt;&gt;0,EF1980&lt;&gt;0,#REF!&lt;$BB$3),"",IF(#REF!="LER","14,",IF(#REF!="LOR","17,",IF(#REF!="LEB","17,",IF(#REF!="LOB","15,",IF(#REF!="HER","32,",IF(#REF!="HOR","35,",IF(#REF!="HEB","35,",IF(#REF!="HOB","31,",""))))))))),"")</f>
        <v/>
      </c>
      <c r="CC1981" s="76" t="str">
        <f>IF($A1980&lt;&gt;"",IF(OR(EE1980&lt;&gt;0,EF1980&lt;&gt;0,#REF!&lt;$BB$3),"",IF(#REF!="LER","16,",IF(#REF!="LOR","18,",IF(#REF!="LEB","18,",IF(#REF!="LOB","17,",IF(#REF!="HER","34,",IF(#REF!="HOR","36,",IF(#REF!="HEB","36,",IF(#REF!="HOB","33,",""))))))))),"")</f>
        <v/>
      </c>
      <c r="CD1981" s="60" t="b">
        <f t="shared" si="2699"/>
        <v>0</v>
      </c>
      <c r="CE1981" s="60" t="b">
        <f t="shared" si="2700"/>
        <v>0</v>
      </c>
      <c r="CF1981" s="60" t="b">
        <f t="shared" si="2701"/>
        <v>0</v>
      </c>
      <c r="CG1981" s="60" t="b">
        <f t="shared" si="2702"/>
        <v>0</v>
      </c>
      <c r="CH1981" s="60" t="b">
        <f t="shared" si="2703"/>
        <v>0</v>
      </c>
      <c r="CI1981" s="60" t="b">
        <f t="shared" si="2704"/>
        <v>0</v>
      </c>
      <c r="CJ1981" s="60" t="b">
        <f t="shared" si="2705"/>
        <v>0</v>
      </c>
      <c r="CK1981" s="60"/>
      <c r="CL1981" s="61">
        <f t="shared" si="2714"/>
        <v>0</v>
      </c>
      <c r="CM1981" s="93"/>
      <c r="CN1981" s="13">
        <f t="shared" si="2707"/>
        <v>0</v>
      </c>
    </row>
    <row r="1982" spans="20:95" x14ac:dyDescent="0.2">
      <c r="T1982" s="67" t="str">
        <f t="shared" si="2715"/>
        <v/>
      </c>
      <c r="U1982" s="76" t="str">
        <f>IF($A1981&lt;&gt;"",IF(OR(CR1981&lt;&gt;0,CS1981&lt;&gt;0,#REF!&lt;$BB$3),"",IF(#REF!="LER","01,",IF(#REF!="LOR","01,",IF(#REF!="LEB","02,",IF(#REF!="LOB","01,",IF(#REF!="HER","19,",IF(#REF!="HOR","19,",IF(#REF!="HEB","20,",IF(#REF!="HOB","19,",""))))))))),"")</f>
        <v/>
      </c>
      <c r="V1982" s="76" t="str">
        <f>IF($A1981&lt;&gt;"",IF(OR(CR1981&lt;&gt;0,CS1981&lt;&gt;0,#REF!&lt;$BB$3),"",IF(#REF!="LER","02,",IF(#REF!="LOR","03,",IF(#REF!="LEB","04,",IF(#REF!="LOB","02,",IF(#REF!="HER","20,",IF(#REF!="HOR","21,",IF(#REF!="HEB","22,",IF(#REF!="HOB","20,",""))))))))),"")</f>
        <v/>
      </c>
      <c r="W1982" s="76" t="str">
        <f>IF($A1981&lt;&gt;"",IF(OR(CR1981&lt;&gt;0,CS1981&lt;&gt;0,#REF!&lt;$BB$3),"",IF(#REF!="LER","03,",IF(#REF!="LOR","05,",IF(#REF!="LEB","06,",IF(#REF!="LOB","03,",IF(#REF!="HER","21,",IF(#REF!="HOR","23,",IF(#REF!="HEB","24,",IF(#REF!="HOB","21,",""))))))))),"")</f>
        <v/>
      </c>
      <c r="X1982" s="76" t="str">
        <f>IF($A1981&lt;&gt;"",IF(OR(CR1981&lt;&gt;0,CS1981&lt;&gt;0,#REF!&lt;$BB$3),"",IF(#REF!="LER","04,",IF(#REF!="LOR","07,",IF(#REF!="LEB","08,",IF(#REF!="LOB","04,",IF(#REF!="HER","22,",IF(#REF!="HOR","25,",IF(#REF!="HEB","26,",IF(#REF!="HOB","22,",""))))))))),"")</f>
        <v/>
      </c>
      <c r="Y1982" s="76" t="str">
        <f>IF($A1981&lt;&gt;"",IF(OR(CR1981&lt;&gt;0,CS1981&lt;&gt;0,#REF!&lt;$BB$3),"",IF(#REF!="LER","05,",IF(#REF!="LOR","09,",IF(#REF!="LEB","10,",IF(#REF!="LOB","05,",IF(#REF!="HER","23,",IF(#REF!="HOR","27,",IF(#REF!="HEB","28,",IF(#REF!="HOB","23,",""))))))))),"")</f>
        <v/>
      </c>
      <c r="Z1982" s="76" t="str">
        <f>IF($A1981&lt;&gt;"",IF(OR(CR1981&lt;&gt;0,CS1981&lt;&gt;0,#REF!&lt;$BB$3),"",IF(#REF!="LER","06,",IF(#REF!="LOR","11,",IF(#REF!="LEB","11,",IF(#REF!="LOB","06,",IF(#REF!="HER","24,",IF(#REF!="HOR","29,",IF(#REF!="HEB","29,",IF(#REF!="HOB","24,",""))))))))),"")</f>
        <v/>
      </c>
      <c r="AA1982" s="76"/>
      <c r="AB1982" s="76"/>
      <c r="AC1982" s="76"/>
      <c r="AD1982" s="76"/>
      <c r="AE1982" s="76"/>
      <c r="AF1982" s="76"/>
      <c r="AG1982" s="76"/>
      <c r="AH1982" s="76"/>
      <c r="AI1982" s="76"/>
      <c r="AJ1982" s="76"/>
      <c r="AK1982" s="67" t="str">
        <f t="shared" si="2716"/>
        <v/>
      </c>
      <c r="AL1982" s="76" t="str">
        <f>IF($A1981&lt;&gt;"",IF(OR(CR1981&lt;&gt;0,CS1981&lt;&gt;0,#REF!&lt;$BB$3),"",IF(#REF!="LER","07,",IF(#REF!="LOR","12,",IF(#REF!="LEB","12,",IF(#REF!="LOB","08,",IF(#REF!="HER","25,",IF(#REF!="HOR","30,",IF(#REF!="HEB","30,",IF(#REF!="HOB","25,",""))))))))),"")</f>
        <v/>
      </c>
      <c r="AM1982" s="76" t="str">
        <f>IF($A1981&lt;&gt;"",IF(OR(CR1981&lt;&gt;0,CS1981&lt;&gt;0,#REF!&lt;$BB$3),"",IF(#REF!="LER","08,",IF(#REF!="LOR","13,",IF(#REF!="LEB","13,",IF(#REF!="LOB","09,",IF(#REF!="HER","26,",IF(#REF!="HOR","31,",IF(#REF!="HEB","31,",IF(#REF!="HOB","26,",""))))))))),"")</f>
        <v/>
      </c>
      <c r="AN1982" s="76" t="str">
        <f>IF($A1981&lt;&gt;"",IF(OR(CR1981&lt;&gt;0,CS1981&lt;&gt;0,#REF!&lt;$BB$3),"",IF(#REF!="LER","09,",IF(#REF!="LOR","14,",IF(#REF!="LEB","14,",IF(#REF!="LOB","10,",IF(#REF!="HER","27,",IF(#REF!="HOR","32,",IF(#REF!="HEB","32,",IF(#REF!="HOB","27,",""))))))))),"")</f>
        <v/>
      </c>
      <c r="AO1982" s="76" t="str">
        <f>IF($A1981&lt;&gt;"",IF(OR(CR1981&lt;&gt;0,CS1981&lt;&gt;0,#REF!&lt;$BB$3),"",IF(#REF!="LER","10,",IF(#REF!="LOR","15,",IF(#REF!="LEB","15,",IF(#REF!="LOB","11,",IF(#REF!="HER","28,",IF(#REF!="HOR","33,",IF(#REF!="HEB","33,",IF(#REF!="HOB","28,",""))))))))),"")</f>
        <v/>
      </c>
      <c r="AP1982" s="76" t="str">
        <f>IF($A1981&lt;&gt;"",IF(OR(CR1981&lt;&gt;0,CS1981&lt;&gt;0,#REF!&lt;$BB$3),"",IF(#REF!="LER","12,",IF(#REF!="LOR","16,",IF(#REF!="LEB","16,",IF(#REF!="LOB","13,",IF(#REF!="HER","30,",IF(#REF!="HOR","34,",IF(#REF!="HEB","34,",IF(#REF!="HOB","29,",""))))))))),"")</f>
        <v/>
      </c>
      <c r="AQ1982" s="76" t="str">
        <f>IF($A1981&lt;&gt;"",IF(OR(CR1981&lt;&gt;0,CS1981&lt;&gt;0,#REF!&lt;$BB$3),"",IF(#REF!="LER","14,",IF(#REF!="LOR","17,",IF(#REF!="LEB","17,",IF(#REF!="LOB","15,",IF(#REF!="HER","32,",IF(#REF!="HOR","35,",IF(#REF!="HEB","35,",IF(#REF!="HOB","31,",""))))))))),"")</f>
        <v/>
      </c>
      <c r="AR1982" s="76" t="str">
        <f>IF($A1981&lt;&gt;"",IF(OR(CR1981&lt;&gt;0,CS1981&lt;&gt;0,#REF!&lt;$BB$3),"",IF(#REF!="LER","16,",IF(#REF!="LOR","18,",IF(#REF!="LEB","18,",IF(#REF!="LOB","17,",IF(#REF!="HER","34,",IF(#REF!="HOR","36,",IF(#REF!="HEB","36,",IF(#REF!="HOB","33,",""))))))))),"")</f>
        <v/>
      </c>
      <c r="AS1982" s="60" t="b">
        <f t="shared" si="2686"/>
        <v>0</v>
      </c>
      <c r="AT1982" s="60" t="b">
        <f t="shared" si="2687"/>
        <v>0</v>
      </c>
      <c r="AU1982" s="60" t="b">
        <f t="shared" si="2688"/>
        <v>0</v>
      </c>
      <c r="AV1982" s="60" t="b">
        <f t="shared" si="2689"/>
        <v>0</v>
      </c>
      <c r="AW1982" s="60" t="b">
        <f t="shared" si="2690"/>
        <v>0</v>
      </c>
      <c r="AX1982" s="60" t="b">
        <f t="shared" si="2691"/>
        <v>0</v>
      </c>
      <c r="AY1982" s="60" t="b">
        <f t="shared" si="2692"/>
        <v>0</v>
      </c>
      <c r="AZ1982" s="60"/>
      <c r="BA1982" s="61">
        <f t="shared" si="2713"/>
        <v>0</v>
      </c>
      <c r="BB1982" s="13">
        <f t="shared" si="2697"/>
        <v>0</v>
      </c>
      <c r="BD1982" s="67" t="str">
        <f t="shared" si="2717"/>
        <v/>
      </c>
      <c r="BE1982" s="76" t="str">
        <f>IF($A1981&lt;&gt;"",IF(OR(EE1981&lt;&gt;0,EF1981&lt;&gt;0,#REF!&lt;$BB$3),"",IF(#REF!="LER","01,",IF(#REF!="LOR","01,",IF(#REF!="LEB","02,",IF(#REF!="LOB","01,",IF(#REF!="HER","19,",IF(#REF!="HOR","19,",IF(#REF!="HEB","20,",IF(#REF!="HOB","19,",""))))))))),"")</f>
        <v/>
      </c>
      <c r="BF1982" s="76" t="str">
        <f>IF($A1981&lt;&gt;"",IF(OR(EE1981&lt;&gt;0,EF1981&lt;&gt;0,#REF!&lt;$BB$3),"",IF(#REF!="LER","02,",IF(#REF!="LOR","03,",IF(#REF!="LEB","04,",IF(#REF!="LOB","02,",IF(#REF!="HER","20,",IF(#REF!="HOR","21,",IF(#REF!="HEB","22,",IF(#REF!="HOB","20,",""))))))))),"")</f>
        <v/>
      </c>
      <c r="BG1982" s="76" t="str">
        <f>IF($A1981&lt;&gt;"",IF(OR(EE1981&lt;&gt;0,EF1981&lt;&gt;0,#REF!&lt;$BB$3),"",IF(#REF!="LER","03,",IF(#REF!="LOR","05,",IF(#REF!="LEB","06,",IF(#REF!="LOB","03,",IF(#REF!="HER","21,",IF(#REF!="HOR","23,",IF(#REF!="HEB","24,",IF(#REF!="HOB","21,",""))))))))),"")</f>
        <v/>
      </c>
      <c r="BH1982" s="76" t="str">
        <f>IF($A1981&lt;&gt;"",IF(OR(EE1981&lt;&gt;0,EF1981&lt;&gt;0,#REF!&lt;$BB$3),"",IF(#REF!="LER","04,",IF(#REF!="LOR","07,",IF(#REF!="LEB","08,",IF(#REF!="LOB","04,",IF(#REF!="HER","22,",IF(#REF!="HOR","25,",IF(#REF!="HEB","26,",IF(#REF!="HOB","22,",""))))))))),"")</f>
        <v/>
      </c>
      <c r="BI1982" s="76" t="str">
        <f>IF($A1981&lt;&gt;"",IF(OR(EE1981&lt;&gt;0,EF1981&lt;&gt;0,#REF!&lt;$BB$3),"",IF(#REF!="LER","05,",IF(#REF!="LOR","09,",IF(#REF!="LEB","10,",IF(#REF!="LOB","05,",IF(#REF!="HER","23,",IF(#REF!="HOR","27,",IF(#REF!="HEB","28,",IF(#REF!="HOB","23,",""))))))))),"")</f>
        <v/>
      </c>
      <c r="BJ1982" s="76" t="str">
        <f>IF($A1981&lt;&gt;"",IF(OR(EE1981&lt;&gt;0,EF1981&lt;&gt;0,#REF!&lt;$BB$3),"",IF(#REF!="LER","06,",IF(#REF!="LOR","11,",IF(#REF!="LEB","11,",IF(#REF!="LOB","06,",IF(#REF!="HER","24,",IF(#REF!="HOR","29,",IF(#REF!="HEB","29,",IF(#REF!="HOB","24,",""))))))))),"")</f>
        <v/>
      </c>
      <c r="BK1982" s="76"/>
      <c r="BL1982" s="76"/>
      <c r="BM1982" s="76"/>
      <c r="BN1982" s="76"/>
      <c r="BO1982" s="76"/>
      <c r="BP1982" s="76"/>
      <c r="BQ1982" s="76"/>
      <c r="BR1982" s="76"/>
      <c r="BS1982" s="93"/>
      <c r="BT1982" s="76"/>
      <c r="BU1982" s="76"/>
      <c r="BV1982" s="67" t="str">
        <f t="shared" si="2718"/>
        <v/>
      </c>
      <c r="BW1982" s="76" t="str">
        <f>IF($A1981&lt;&gt;"",IF(OR(EE1981&lt;&gt;0,EF1981&lt;&gt;0,#REF!&lt;$BB$3),"",IF(#REF!="LER","07,",IF(#REF!="LOR","12,",IF(#REF!="LEB","12,",IF(#REF!="LOB","08,",IF(#REF!="HER","25,",IF(#REF!="HOR","30,",IF(#REF!="HEB","30,",IF(#REF!="HOB","25,",""))))))))),"")</f>
        <v/>
      </c>
      <c r="BX1982" s="76" t="str">
        <f>IF($A1981&lt;&gt;"",IF(OR(EE1981&lt;&gt;0,EF1981&lt;&gt;0,#REF!&lt;$BB$3),"",IF(#REF!="LER","08,",IF(#REF!="LOR","13,",IF(#REF!="LEB","13,",IF(#REF!="LOB","09,",IF(#REF!="HER","26,",IF(#REF!="HOR","31,",IF(#REF!="HEB","31,",IF(#REF!="HOB","26,",""))))))))),"")</f>
        <v/>
      </c>
      <c r="BY1982" s="76" t="str">
        <f>IF($A1981&lt;&gt;"",IF(OR(EE1981&lt;&gt;0,EF1981&lt;&gt;0,#REF!&lt;$BB$3),"",IF(#REF!="LER","09,",IF(#REF!="LOR","14,",IF(#REF!="LEB","14,",IF(#REF!="LOB","10,",IF(#REF!="HER","27,",IF(#REF!="HOR","32,",IF(#REF!="HEB","32,",IF(#REF!="HOB","27,",""))))))))),"")</f>
        <v/>
      </c>
      <c r="BZ1982" s="76" t="str">
        <f>IF($A1981&lt;&gt;"",IF(OR(EE1981&lt;&gt;0,EF1981&lt;&gt;0,#REF!&lt;$BB$3),"",IF(#REF!="LER","10,",IF(#REF!="LOR","15,",IF(#REF!="LEB","15,",IF(#REF!="LOB","11,",IF(#REF!="HER","28,",IF(#REF!="HOR","33,",IF(#REF!="HEB","33,",IF(#REF!="HOB","28,",""))))))))),"")</f>
        <v/>
      </c>
      <c r="CA1982" s="76" t="str">
        <f>IF($A1981&lt;&gt;"",IF(OR(EE1981&lt;&gt;0,EF1981&lt;&gt;0,#REF!&lt;$BB$3),"",IF(#REF!="LER","12,",IF(#REF!="LOR","16,",IF(#REF!="LEB","16,",IF(#REF!="LOB","13,",IF(#REF!="HER","30,",IF(#REF!="HOR","34,",IF(#REF!="HEB","34,",IF(#REF!="HOB","29,",""))))))))),"")</f>
        <v/>
      </c>
      <c r="CB1982" s="76" t="str">
        <f>IF($A1981&lt;&gt;"",IF(OR(EE1981&lt;&gt;0,EF1981&lt;&gt;0,#REF!&lt;$BB$3),"",IF(#REF!="LER","14,",IF(#REF!="LOR","17,",IF(#REF!="LEB","17,",IF(#REF!="LOB","15,",IF(#REF!="HER","32,",IF(#REF!="HOR","35,",IF(#REF!="HEB","35,",IF(#REF!="HOB","31,",""))))))))),"")</f>
        <v/>
      </c>
      <c r="CC1982" s="76" t="str">
        <f>IF($A1981&lt;&gt;"",IF(OR(EE1981&lt;&gt;0,EF1981&lt;&gt;0,#REF!&lt;$BB$3),"",IF(#REF!="LER","16,",IF(#REF!="LOR","18,",IF(#REF!="LEB","18,",IF(#REF!="LOB","17,",IF(#REF!="HER","34,",IF(#REF!="HOR","36,",IF(#REF!="HEB","36,",IF(#REF!="HOB","33,",""))))))))),"")</f>
        <v/>
      </c>
      <c r="CD1982" s="60" t="b">
        <f t="shared" si="2699"/>
        <v>0</v>
      </c>
      <c r="CE1982" s="60" t="b">
        <f t="shared" si="2700"/>
        <v>0</v>
      </c>
      <c r="CF1982" s="60" t="b">
        <f t="shared" si="2701"/>
        <v>0</v>
      </c>
      <c r="CG1982" s="60" t="b">
        <f t="shared" si="2702"/>
        <v>0</v>
      </c>
      <c r="CH1982" s="60" t="b">
        <f t="shared" si="2703"/>
        <v>0</v>
      </c>
      <c r="CI1982" s="60" t="b">
        <f t="shared" si="2704"/>
        <v>0</v>
      </c>
      <c r="CJ1982" s="60" t="b">
        <f t="shared" si="2705"/>
        <v>0</v>
      </c>
      <c r="CK1982" s="60"/>
      <c r="CL1982" s="61">
        <f t="shared" si="2714"/>
        <v>0</v>
      </c>
      <c r="CM1982" s="93"/>
      <c r="CN1982" s="13">
        <f t="shared" si="2707"/>
        <v>0</v>
      </c>
    </row>
    <row r="1983" spans="20:95" x14ac:dyDescent="0.2">
      <c r="T1983" s="67" t="str">
        <f t="shared" si="2715"/>
        <v/>
      </c>
      <c r="U1983" s="76" t="str">
        <f>IF($A1982&lt;&gt;"",IF(OR(CR1982&lt;&gt;0,CS1982&lt;&gt;0,#REF!&lt;$BB$3),"",IF(#REF!="LER","01,",IF(#REF!="LOR","01,",IF(#REF!="LEB","02,",IF(#REF!="LOB","01,",IF(#REF!="HER","19,",IF(#REF!="HOR","19,",IF(#REF!="HEB","20,",IF(#REF!="HOB","19,",""))))))))),"")</f>
        <v/>
      </c>
      <c r="V1983" s="76" t="str">
        <f>IF($A1982&lt;&gt;"",IF(OR(CR1982&lt;&gt;0,CS1982&lt;&gt;0,#REF!&lt;$BB$3),"",IF(#REF!="LER","02,",IF(#REF!="LOR","03,",IF(#REF!="LEB","04,",IF(#REF!="LOB","02,",IF(#REF!="HER","20,",IF(#REF!="HOR","21,",IF(#REF!="HEB","22,",IF(#REF!="HOB","20,",""))))))))),"")</f>
        <v/>
      </c>
      <c r="W1983" s="76" t="str">
        <f>IF($A1982&lt;&gt;"",IF(OR(CR1982&lt;&gt;0,CS1982&lt;&gt;0,#REF!&lt;$BB$3),"",IF(#REF!="LER","03,",IF(#REF!="LOR","05,",IF(#REF!="LEB","06,",IF(#REF!="LOB","03,",IF(#REF!="HER","21,",IF(#REF!="HOR","23,",IF(#REF!="HEB","24,",IF(#REF!="HOB","21,",""))))))))),"")</f>
        <v/>
      </c>
      <c r="X1983" s="76" t="str">
        <f>IF($A1982&lt;&gt;"",IF(OR(CR1982&lt;&gt;0,CS1982&lt;&gt;0,#REF!&lt;$BB$3),"",IF(#REF!="LER","04,",IF(#REF!="LOR","07,",IF(#REF!="LEB","08,",IF(#REF!="LOB","04,",IF(#REF!="HER","22,",IF(#REF!="HOR","25,",IF(#REF!="HEB","26,",IF(#REF!="HOB","22,",""))))))))),"")</f>
        <v/>
      </c>
      <c r="Y1983" s="76" t="str">
        <f>IF($A1982&lt;&gt;"",IF(OR(CR1982&lt;&gt;0,CS1982&lt;&gt;0,#REF!&lt;$BB$3),"",IF(#REF!="LER","05,",IF(#REF!="LOR","09,",IF(#REF!="LEB","10,",IF(#REF!="LOB","05,",IF(#REF!="HER","23,",IF(#REF!="HOR","27,",IF(#REF!="HEB","28,",IF(#REF!="HOB","23,",""))))))))),"")</f>
        <v/>
      </c>
      <c r="Z1983" s="76" t="str">
        <f>IF($A1982&lt;&gt;"",IF(OR(CR1982&lt;&gt;0,CS1982&lt;&gt;0,#REF!&lt;$BB$3),"",IF(#REF!="LER","06,",IF(#REF!="LOR","11,",IF(#REF!="LEB","11,",IF(#REF!="LOB","06,",IF(#REF!="HER","24,",IF(#REF!="HOR","29,",IF(#REF!="HEB","29,",IF(#REF!="HOB","24,",""))))))))),"")</f>
        <v/>
      </c>
      <c r="AA1983" s="76"/>
      <c r="AB1983" s="76"/>
      <c r="AC1983" s="76"/>
      <c r="AD1983" s="76"/>
      <c r="AE1983" s="76"/>
      <c r="AF1983" s="76"/>
      <c r="AG1983" s="76"/>
      <c r="AH1983" s="76"/>
      <c r="AI1983" s="76"/>
      <c r="AJ1983" s="76"/>
      <c r="AK1983" s="67" t="str">
        <f t="shared" si="2716"/>
        <v/>
      </c>
      <c r="AL1983" s="76" t="str">
        <f>IF($A1982&lt;&gt;"",IF(OR(CR1982&lt;&gt;0,CS1982&lt;&gt;0,#REF!&lt;$BB$3),"",IF(#REF!="LER","07,",IF(#REF!="LOR","12,",IF(#REF!="LEB","12,",IF(#REF!="LOB","08,",IF(#REF!="HER","25,",IF(#REF!="HOR","30,",IF(#REF!="HEB","30,",IF(#REF!="HOB","25,",""))))))))),"")</f>
        <v/>
      </c>
      <c r="AM1983" s="76" t="str">
        <f>IF($A1982&lt;&gt;"",IF(OR(CR1982&lt;&gt;0,CS1982&lt;&gt;0,#REF!&lt;$BB$3),"",IF(#REF!="LER","08,",IF(#REF!="LOR","13,",IF(#REF!="LEB","13,",IF(#REF!="LOB","09,",IF(#REF!="HER","26,",IF(#REF!="HOR","31,",IF(#REF!="HEB","31,",IF(#REF!="HOB","26,",""))))))))),"")</f>
        <v/>
      </c>
      <c r="AN1983" s="76" t="str">
        <f>IF($A1982&lt;&gt;"",IF(OR(CR1982&lt;&gt;0,CS1982&lt;&gt;0,#REF!&lt;$BB$3),"",IF(#REF!="LER","09,",IF(#REF!="LOR","14,",IF(#REF!="LEB","14,",IF(#REF!="LOB","10,",IF(#REF!="HER","27,",IF(#REF!="HOR","32,",IF(#REF!="HEB","32,",IF(#REF!="HOB","27,",""))))))))),"")</f>
        <v/>
      </c>
      <c r="AO1983" s="76" t="str">
        <f>IF($A1982&lt;&gt;"",IF(OR(CR1982&lt;&gt;0,CS1982&lt;&gt;0,#REF!&lt;$BB$3),"",IF(#REF!="LER","10,",IF(#REF!="LOR","15,",IF(#REF!="LEB","15,",IF(#REF!="LOB","11,",IF(#REF!="HER","28,",IF(#REF!="HOR","33,",IF(#REF!="HEB","33,",IF(#REF!="HOB","28,",""))))))))),"")</f>
        <v/>
      </c>
      <c r="AP1983" s="76" t="str">
        <f>IF($A1982&lt;&gt;"",IF(OR(CR1982&lt;&gt;0,CS1982&lt;&gt;0,#REF!&lt;$BB$3),"",IF(#REF!="LER","12,",IF(#REF!="LOR","16,",IF(#REF!="LEB","16,",IF(#REF!="LOB","13,",IF(#REF!="HER","30,",IF(#REF!="HOR","34,",IF(#REF!="HEB","34,",IF(#REF!="HOB","29,",""))))))))),"")</f>
        <v/>
      </c>
      <c r="AQ1983" s="76" t="str">
        <f>IF($A1982&lt;&gt;"",IF(OR(CR1982&lt;&gt;0,CS1982&lt;&gt;0,#REF!&lt;$BB$3),"",IF(#REF!="LER","14,",IF(#REF!="LOR","17,",IF(#REF!="LEB","17,",IF(#REF!="LOB","15,",IF(#REF!="HER","32,",IF(#REF!="HOR","35,",IF(#REF!="HEB","35,",IF(#REF!="HOB","31,",""))))))))),"")</f>
        <v/>
      </c>
      <c r="AR1983" s="76" t="str">
        <f>IF($A1982&lt;&gt;"",IF(OR(CR1982&lt;&gt;0,CS1982&lt;&gt;0,#REF!&lt;$BB$3),"",IF(#REF!="LER","16,",IF(#REF!="LOR","18,",IF(#REF!="LEB","18,",IF(#REF!="LOB","17,",IF(#REF!="HER","34,",IF(#REF!="HOR","36,",IF(#REF!="HEB","36,",IF(#REF!="HOB","33,",""))))))))),"")</f>
        <v/>
      </c>
      <c r="AS1983" s="60" t="b">
        <f t="shared" si="2686"/>
        <v>0</v>
      </c>
      <c r="AT1983" s="60" t="b">
        <f t="shared" si="2687"/>
        <v>0</v>
      </c>
      <c r="AU1983" s="60" t="b">
        <f t="shared" si="2688"/>
        <v>0</v>
      </c>
      <c r="AV1983" s="60" t="b">
        <f t="shared" si="2689"/>
        <v>0</v>
      </c>
      <c r="AW1983" s="60" t="b">
        <f t="shared" si="2690"/>
        <v>0</v>
      </c>
      <c r="AX1983" s="60" t="b">
        <f t="shared" si="2691"/>
        <v>0</v>
      </c>
      <c r="AY1983" s="60" t="b">
        <f t="shared" si="2692"/>
        <v>0</v>
      </c>
      <c r="AZ1983" s="60"/>
      <c r="BA1983" s="61">
        <f t="shared" si="2713"/>
        <v>0</v>
      </c>
      <c r="BB1983" s="13">
        <f t="shared" si="2697"/>
        <v>0</v>
      </c>
      <c r="BD1983" s="67" t="str">
        <f t="shared" si="2717"/>
        <v/>
      </c>
      <c r="BE1983" s="76" t="str">
        <f>IF($A1982&lt;&gt;"",IF(OR(EE1982&lt;&gt;0,EF1982&lt;&gt;0,#REF!&lt;$BB$3),"",IF(#REF!="LER","01,",IF(#REF!="LOR","01,",IF(#REF!="LEB","02,",IF(#REF!="LOB","01,",IF(#REF!="HER","19,",IF(#REF!="HOR","19,",IF(#REF!="HEB","20,",IF(#REF!="HOB","19,",""))))))))),"")</f>
        <v/>
      </c>
      <c r="BF1983" s="76" t="str">
        <f>IF($A1982&lt;&gt;"",IF(OR(EE1982&lt;&gt;0,EF1982&lt;&gt;0,#REF!&lt;$BB$3),"",IF(#REF!="LER","02,",IF(#REF!="LOR","03,",IF(#REF!="LEB","04,",IF(#REF!="LOB","02,",IF(#REF!="HER","20,",IF(#REF!="HOR","21,",IF(#REF!="HEB","22,",IF(#REF!="HOB","20,",""))))))))),"")</f>
        <v/>
      </c>
      <c r="BG1983" s="76" t="str">
        <f>IF($A1982&lt;&gt;"",IF(OR(EE1982&lt;&gt;0,EF1982&lt;&gt;0,#REF!&lt;$BB$3),"",IF(#REF!="LER","03,",IF(#REF!="LOR","05,",IF(#REF!="LEB","06,",IF(#REF!="LOB","03,",IF(#REF!="HER","21,",IF(#REF!="HOR","23,",IF(#REF!="HEB","24,",IF(#REF!="HOB","21,",""))))))))),"")</f>
        <v/>
      </c>
      <c r="BH1983" s="76" t="str">
        <f>IF($A1982&lt;&gt;"",IF(OR(EE1982&lt;&gt;0,EF1982&lt;&gt;0,#REF!&lt;$BB$3),"",IF(#REF!="LER","04,",IF(#REF!="LOR","07,",IF(#REF!="LEB","08,",IF(#REF!="LOB","04,",IF(#REF!="HER","22,",IF(#REF!="HOR","25,",IF(#REF!="HEB","26,",IF(#REF!="HOB","22,",""))))))))),"")</f>
        <v/>
      </c>
      <c r="BI1983" s="76" t="str">
        <f>IF($A1982&lt;&gt;"",IF(OR(EE1982&lt;&gt;0,EF1982&lt;&gt;0,#REF!&lt;$BB$3),"",IF(#REF!="LER","05,",IF(#REF!="LOR","09,",IF(#REF!="LEB","10,",IF(#REF!="LOB","05,",IF(#REF!="HER","23,",IF(#REF!="HOR","27,",IF(#REF!="HEB","28,",IF(#REF!="HOB","23,",""))))))))),"")</f>
        <v/>
      </c>
      <c r="BJ1983" s="76" t="str">
        <f>IF($A1982&lt;&gt;"",IF(OR(EE1982&lt;&gt;0,EF1982&lt;&gt;0,#REF!&lt;$BB$3),"",IF(#REF!="LER","06,",IF(#REF!="LOR","11,",IF(#REF!="LEB","11,",IF(#REF!="LOB","06,",IF(#REF!="HER","24,",IF(#REF!="HOR","29,",IF(#REF!="HEB","29,",IF(#REF!="HOB","24,",""))))))))),"")</f>
        <v/>
      </c>
      <c r="BK1983" s="76"/>
      <c r="BL1983" s="76"/>
      <c r="BM1983" s="76"/>
      <c r="BN1983" s="76"/>
      <c r="BO1983" s="76"/>
      <c r="BP1983" s="76"/>
      <c r="BQ1983" s="76"/>
      <c r="BR1983" s="76"/>
      <c r="BS1983" s="93"/>
      <c r="BT1983" s="76"/>
      <c r="BU1983" s="76"/>
      <c r="BV1983" s="67" t="str">
        <f t="shared" si="2718"/>
        <v/>
      </c>
      <c r="BW1983" s="76" t="str">
        <f>IF($A1982&lt;&gt;"",IF(OR(EE1982&lt;&gt;0,EF1982&lt;&gt;0,#REF!&lt;$BB$3),"",IF(#REF!="LER","07,",IF(#REF!="LOR","12,",IF(#REF!="LEB","12,",IF(#REF!="LOB","08,",IF(#REF!="HER","25,",IF(#REF!="HOR","30,",IF(#REF!="HEB","30,",IF(#REF!="HOB","25,",""))))))))),"")</f>
        <v/>
      </c>
      <c r="BX1983" s="76" t="str">
        <f>IF($A1982&lt;&gt;"",IF(OR(EE1982&lt;&gt;0,EF1982&lt;&gt;0,#REF!&lt;$BB$3),"",IF(#REF!="LER","08,",IF(#REF!="LOR","13,",IF(#REF!="LEB","13,",IF(#REF!="LOB","09,",IF(#REF!="HER","26,",IF(#REF!="HOR","31,",IF(#REF!="HEB","31,",IF(#REF!="HOB","26,",""))))))))),"")</f>
        <v/>
      </c>
      <c r="BY1983" s="76" t="str">
        <f>IF($A1982&lt;&gt;"",IF(OR(EE1982&lt;&gt;0,EF1982&lt;&gt;0,#REF!&lt;$BB$3),"",IF(#REF!="LER","09,",IF(#REF!="LOR","14,",IF(#REF!="LEB","14,",IF(#REF!="LOB","10,",IF(#REF!="HER","27,",IF(#REF!="HOR","32,",IF(#REF!="HEB","32,",IF(#REF!="HOB","27,",""))))))))),"")</f>
        <v/>
      </c>
      <c r="BZ1983" s="76" t="str">
        <f>IF($A1982&lt;&gt;"",IF(OR(EE1982&lt;&gt;0,EF1982&lt;&gt;0,#REF!&lt;$BB$3),"",IF(#REF!="LER","10,",IF(#REF!="LOR","15,",IF(#REF!="LEB","15,",IF(#REF!="LOB","11,",IF(#REF!="HER","28,",IF(#REF!="HOR","33,",IF(#REF!="HEB","33,",IF(#REF!="HOB","28,",""))))))))),"")</f>
        <v/>
      </c>
      <c r="CA1983" s="76" t="str">
        <f>IF($A1982&lt;&gt;"",IF(OR(EE1982&lt;&gt;0,EF1982&lt;&gt;0,#REF!&lt;$BB$3),"",IF(#REF!="LER","12,",IF(#REF!="LOR","16,",IF(#REF!="LEB","16,",IF(#REF!="LOB","13,",IF(#REF!="HER","30,",IF(#REF!="HOR","34,",IF(#REF!="HEB","34,",IF(#REF!="HOB","29,",""))))))))),"")</f>
        <v/>
      </c>
      <c r="CB1983" s="76" t="str">
        <f>IF($A1982&lt;&gt;"",IF(OR(EE1982&lt;&gt;0,EF1982&lt;&gt;0,#REF!&lt;$BB$3),"",IF(#REF!="LER","14,",IF(#REF!="LOR","17,",IF(#REF!="LEB","17,",IF(#REF!="LOB","15,",IF(#REF!="HER","32,",IF(#REF!="HOR","35,",IF(#REF!="HEB","35,",IF(#REF!="HOB","31,",""))))))))),"")</f>
        <v/>
      </c>
      <c r="CC1983" s="76" t="str">
        <f>IF($A1982&lt;&gt;"",IF(OR(EE1982&lt;&gt;0,EF1982&lt;&gt;0,#REF!&lt;$BB$3),"",IF(#REF!="LER","16,",IF(#REF!="LOR","18,",IF(#REF!="LEB","18,",IF(#REF!="LOB","17,",IF(#REF!="HER","34,",IF(#REF!="HOR","36,",IF(#REF!="HEB","36,",IF(#REF!="HOB","33,",""))))))))),"")</f>
        <v/>
      </c>
      <c r="CD1983" s="60" t="b">
        <f t="shared" si="2699"/>
        <v>0</v>
      </c>
      <c r="CE1983" s="60" t="b">
        <f t="shared" si="2700"/>
        <v>0</v>
      </c>
      <c r="CF1983" s="60" t="b">
        <f t="shared" si="2701"/>
        <v>0</v>
      </c>
      <c r="CG1983" s="60" t="b">
        <f t="shared" si="2702"/>
        <v>0</v>
      </c>
      <c r="CH1983" s="60" t="b">
        <f t="shared" si="2703"/>
        <v>0</v>
      </c>
      <c r="CI1983" s="60" t="b">
        <f t="shared" si="2704"/>
        <v>0</v>
      </c>
      <c r="CJ1983" s="60" t="b">
        <f t="shared" si="2705"/>
        <v>0</v>
      </c>
      <c r="CK1983" s="60"/>
      <c r="CL1983" s="61">
        <f t="shared" si="2714"/>
        <v>0</v>
      </c>
      <c r="CM1983" s="93"/>
      <c r="CN1983" s="13">
        <f t="shared" si="2707"/>
        <v>0</v>
      </c>
    </row>
    <row r="1984" spans="20:95" x14ac:dyDescent="0.2">
      <c r="T1984" s="67" t="str">
        <f t="shared" si="2715"/>
        <v/>
      </c>
      <c r="U1984" s="76" t="str">
        <f>IF($A1983&lt;&gt;"",IF(OR(CR1983&lt;&gt;0,CS1983&lt;&gt;0,#REF!&lt;$BB$3),"",IF(#REF!="LER","01,",IF(#REF!="LOR","01,",IF(#REF!="LEB","02,",IF(#REF!="LOB","01,",IF(#REF!="HER","19,",IF(#REF!="HOR","19,",IF(#REF!="HEB","20,",IF(#REF!="HOB","19,",""))))))))),"")</f>
        <v/>
      </c>
      <c r="V1984" s="76" t="str">
        <f>IF($A1983&lt;&gt;"",IF(OR(CR1983&lt;&gt;0,CS1983&lt;&gt;0,#REF!&lt;$BB$3),"",IF(#REF!="LER","02,",IF(#REF!="LOR","03,",IF(#REF!="LEB","04,",IF(#REF!="LOB","02,",IF(#REF!="HER","20,",IF(#REF!="HOR","21,",IF(#REF!="HEB","22,",IF(#REF!="HOB","20,",""))))))))),"")</f>
        <v/>
      </c>
      <c r="W1984" s="76" t="str">
        <f>IF($A1983&lt;&gt;"",IF(OR(CR1983&lt;&gt;0,CS1983&lt;&gt;0,#REF!&lt;$BB$3),"",IF(#REF!="LER","03,",IF(#REF!="LOR","05,",IF(#REF!="LEB","06,",IF(#REF!="LOB","03,",IF(#REF!="HER","21,",IF(#REF!="HOR","23,",IF(#REF!="HEB","24,",IF(#REF!="HOB","21,",""))))))))),"")</f>
        <v/>
      </c>
      <c r="X1984" s="76" t="str">
        <f>IF($A1983&lt;&gt;"",IF(OR(CR1983&lt;&gt;0,CS1983&lt;&gt;0,#REF!&lt;$BB$3),"",IF(#REF!="LER","04,",IF(#REF!="LOR","07,",IF(#REF!="LEB","08,",IF(#REF!="LOB","04,",IF(#REF!="HER","22,",IF(#REF!="HOR","25,",IF(#REF!="HEB","26,",IF(#REF!="HOB","22,",""))))))))),"")</f>
        <v/>
      </c>
      <c r="Y1984" s="76" t="str">
        <f>IF($A1983&lt;&gt;"",IF(OR(CR1983&lt;&gt;0,CS1983&lt;&gt;0,#REF!&lt;$BB$3),"",IF(#REF!="LER","05,",IF(#REF!="LOR","09,",IF(#REF!="LEB","10,",IF(#REF!="LOB","05,",IF(#REF!="HER","23,",IF(#REF!="HOR","27,",IF(#REF!="HEB","28,",IF(#REF!="HOB","23,",""))))))))),"")</f>
        <v/>
      </c>
      <c r="Z1984" s="76" t="str">
        <f>IF($A1983&lt;&gt;"",IF(OR(CR1983&lt;&gt;0,CS1983&lt;&gt;0,#REF!&lt;$BB$3),"",IF(#REF!="LER","06,",IF(#REF!="LOR","11,",IF(#REF!="LEB","11,",IF(#REF!="LOB","06,",IF(#REF!="HER","24,",IF(#REF!="HOR","29,",IF(#REF!="HEB","29,",IF(#REF!="HOB","24,",""))))))))),"")</f>
        <v/>
      </c>
      <c r="AA1984" s="76"/>
      <c r="AB1984" s="76"/>
      <c r="AC1984" s="76"/>
      <c r="AD1984" s="76"/>
      <c r="AE1984" s="76"/>
      <c r="AF1984" s="76"/>
      <c r="AG1984" s="76"/>
      <c r="AH1984" s="76"/>
      <c r="AI1984" s="76"/>
      <c r="AJ1984" s="76"/>
      <c r="AK1984" s="67" t="str">
        <f t="shared" si="2716"/>
        <v/>
      </c>
      <c r="AL1984" s="76" t="str">
        <f>IF($A1983&lt;&gt;"",IF(OR(CR1983&lt;&gt;0,CS1983&lt;&gt;0,#REF!&lt;$BB$3),"",IF(#REF!="LER","07,",IF(#REF!="LOR","12,",IF(#REF!="LEB","12,",IF(#REF!="LOB","08,",IF(#REF!="HER","25,",IF(#REF!="HOR","30,",IF(#REF!="HEB","30,",IF(#REF!="HOB","25,",""))))))))),"")</f>
        <v/>
      </c>
      <c r="AM1984" s="76" t="str">
        <f>IF($A1983&lt;&gt;"",IF(OR(CR1983&lt;&gt;0,CS1983&lt;&gt;0,#REF!&lt;$BB$3),"",IF(#REF!="LER","08,",IF(#REF!="LOR","13,",IF(#REF!="LEB","13,",IF(#REF!="LOB","09,",IF(#REF!="HER","26,",IF(#REF!="HOR","31,",IF(#REF!="HEB","31,",IF(#REF!="HOB","26,",""))))))))),"")</f>
        <v/>
      </c>
      <c r="AN1984" s="76" t="str">
        <f>IF($A1983&lt;&gt;"",IF(OR(CR1983&lt;&gt;0,CS1983&lt;&gt;0,#REF!&lt;$BB$3),"",IF(#REF!="LER","09,",IF(#REF!="LOR","14,",IF(#REF!="LEB","14,",IF(#REF!="LOB","10,",IF(#REF!="HER","27,",IF(#REF!="HOR","32,",IF(#REF!="HEB","32,",IF(#REF!="HOB","27,",""))))))))),"")</f>
        <v/>
      </c>
      <c r="AO1984" s="76" t="str">
        <f>IF($A1983&lt;&gt;"",IF(OR(CR1983&lt;&gt;0,CS1983&lt;&gt;0,#REF!&lt;$BB$3),"",IF(#REF!="LER","10,",IF(#REF!="LOR","15,",IF(#REF!="LEB","15,",IF(#REF!="LOB","11,",IF(#REF!="HER","28,",IF(#REF!="HOR","33,",IF(#REF!="HEB","33,",IF(#REF!="HOB","28,",""))))))))),"")</f>
        <v/>
      </c>
      <c r="AP1984" s="76" t="str">
        <f>IF($A1983&lt;&gt;"",IF(OR(CR1983&lt;&gt;0,CS1983&lt;&gt;0,#REF!&lt;$BB$3),"",IF(#REF!="LER","12,",IF(#REF!="LOR","16,",IF(#REF!="LEB","16,",IF(#REF!="LOB","13,",IF(#REF!="HER","30,",IF(#REF!="HOR","34,",IF(#REF!="HEB","34,",IF(#REF!="HOB","29,",""))))))))),"")</f>
        <v/>
      </c>
      <c r="AQ1984" s="76" t="str">
        <f>IF($A1983&lt;&gt;"",IF(OR(CR1983&lt;&gt;0,CS1983&lt;&gt;0,#REF!&lt;$BB$3),"",IF(#REF!="LER","14,",IF(#REF!="LOR","17,",IF(#REF!="LEB","17,",IF(#REF!="LOB","15,",IF(#REF!="HER","32,",IF(#REF!="HOR","35,",IF(#REF!="HEB","35,",IF(#REF!="HOB","31,",""))))))))),"")</f>
        <v/>
      </c>
      <c r="AR1984" s="76" t="str">
        <f>IF($A1983&lt;&gt;"",IF(OR(CR1983&lt;&gt;0,CS1983&lt;&gt;0,#REF!&lt;$BB$3),"",IF(#REF!="LER","16,",IF(#REF!="LOR","18,",IF(#REF!="LEB","18,",IF(#REF!="LOB","17,",IF(#REF!="HER","34,",IF(#REF!="HOR","36,",IF(#REF!="HEB","36,",IF(#REF!="HOB","33,",""))))))))),"")</f>
        <v/>
      </c>
      <c r="AS1984" s="60" t="b">
        <f t="shared" si="2686"/>
        <v>0</v>
      </c>
      <c r="AT1984" s="60" t="b">
        <f t="shared" si="2687"/>
        <v>0</v>
      </c>
      <c r="AU1984" s="60" t="b">
        <f t="shared" si="2688"/>
        <v>0</v>
      </c>
      <c r="AV1984" s="60" t="b">
        <f t="shared" si="2689"/>
        <v>0</v>
      </c>
      <c r="AW1984" s="60" t="b">
        <f t="shared" si="2690"/>
        <v>0</v>
      </c>
      <c r="AX1984" s="60" t="b">
        <f t="shared" si="2691"/>
        <v>0</v>
      </c>
      <c r="AY1984" s="60" t="b">
        <f t="shared" si="2692"/>
        <v>0</v>
      </c>
      <c r="AZ1984" s="60"/>
      <c r="BA1984" s="61">
        <f t="shared" si="2713"/>
        <v>0</v>
      </c>
      <c r="BB1984" s="13">
        <f t="shared" si="2697"/>
        <v>0</v>
      </c>
      <c r="BD1984" s="67" t="str">
        <f t="shared" si="2717"/>
        <v/>
      </c>
      <c r="BE1984" s="76" t="str">
        <f>IF($A1983&lt;&gt;"",IF(OR(EE1983&lt;&gt;0,EF1983&lt;&gt;0,#REF!&lt;$BB$3),"",IF(#REF!="LER","01,",IF(#REF!="LOR","01,",IF(#REF!="LEB","02,",IF(#REF!="LOB","01,",IF(#REF!="HER","19,",IF(#REF!="HOR","19,",IF(#REF!="HEB","20,",IF(#REF!="HOB","19,",""))))))))),"")</f>
        <v/>
      </c>
      <c r="BF1984" s="76" t="str">
        <f>IF($A1983&lt;&gt;"",IF(OR(EE1983&lt;&gt;0,EF1983&lt;&gt;0,#REF!&lt;$BB$3),"",IF(#REF!="LER","02,",IF(#REF!="LOR","03,",IF(#REF!="LEB","04,",IF(#REF!="LOB","02,",IF(#REF!="HER","20,",IF(#REF!="HOR","21,",IF(#REF!="HEB","22,",IF(#REF!="HOB","20,",""))))))))),"")</f>
        <v/>
      </c>
      <c r="BG1984" s="76" t="str">
        <f>IF($A1983&lt;&gt;"",IF(OR(EE1983&lt;&gt;0,EF1983&lt;&gt;0,#REF!&lt;$BB$3),"",IF(#REF!="LER","03,",IF(#REF!="LOR","05,",IF(#REF!="LEB","06,",IF(#REF!="LOB","03,",IF(#REF!="HER","21,",IF(#REF!="HOR","23,",IF(#REF!="HEB","24,",IF(#REF!="HOB","21,",""))))))))),"")</f>
        <v/>
      </c>
      <c r="BH1984" s="76" t="str">
        <f>IF($A1983&lt;&gt;"",IF(OR(EE1983&lt;&gt;0,EF1983&lt;&gt;0,#REF!&lt;$BB$3),"",IF(#REF!="LER","04,",IF(#REF!="LOR","07,",IF(#REF!="LEB","08,",IF(#REF!="LOB","04,",IF(#REF!="HER","22,",IF(#REF!="HOR","25,",IF(#REF!="HEB","26,",IF(#REF!="HOB","22,",""))))))))),"")</f>
        <v/>
      </c>
      <c r="BI1984" s="76" t="str">
        <f>IF($A1983&lt;&gt;"",IF(OR(EE1983&lt;&gt;0,EF1983&lt;&gt;0,#REF!&lt;$BB$3),"",IF(#REF!="LER","05,",IF(#REF!="LOR","09,",IF(#REF!="LEB","10,",IF(#REF!="LOB","05,",IF(#REF!="HER","23,",IF(#REF!="HOR","27,",IF(#REF!="HEB","28,",IF(#REF!="HOB","23,",""))))))))),"")</f>
        <v/>
      </c>
      <c r="BJ1984" s="76" t="str">
        <f>IF($A1983&lt;&gt;"",IF(OR(EE1983&lt;&gt;0,EF1983&lt;&gt;0,#REF!&lt;$BB$3),"",IF(#REF!="LER","06,",IF(#REF!="LOR","11,",IF(#REF!="LEB","11,",IF(#REF!="LOB","06,",IF(#REF!="HER","24,",IF(#REF!="HOR","29,",IF(#REF!="HEB","29,",IF(#REF!="HOB","24,",""))))))))),"")</f>
        <v/>
      </c>
      <c r="BK1984" s="76"/>
      <c r="BL1984" s="76"/>
      <c r="BM1984" s="76"/>
      <c r="BN1984" s="76"/>
      <c r="BO1984" s="76"/>
      <c r="BP1984" s="76"/>
      <c r="BQ1984" s="76"/>
      <c r="BR1984" s="76"/>
      <c r="BS1984" s="93"/>
      <c r="BT1984" s="76"/>
      <c r="BU1984" s="76"/>
      <c r="BV1984" s="67" t="str">
        <f t="shared" si="2718"/>
        <v/>
      </c>
      <c r="BW1984" s="76" t="str">
        <f>IF($A1983&lt;&gt;"",IF(OR(EE1983&lt;&gt;0,EF1983&lt;&gt;0,#REF!&lt;$BB$3),"",IF(#REF!="LER","07,",IF(#REF!="LOR","12,",IF(#REF!="LEB","12,",IF(#REF!="LOB","08,",IF(#REF!="HER","25,",IF(#REF!="HOR","30,",IF(#REF!="HEB","30,",IF(#REF!="HOB","25,",""))))))))),"")</f>
        <v/>
      </c>
      <c r="BX1984" s="76" t="str">
        <f>IF($A1983&lt;&gt;"",IF(OR(EE1983&lt;&gt;0,EF1983&lt;&gt;0,#REF!&lt;$BB$3),"",IF(#REF!="LER","08,",IF(#REF!="LOR","13,",IF(#REF!="LEB","13,",IF(#REF!="LOB","09,",IF(#REF!="HER","26,",IF(#REF!="HOR","31,",IF(#REF!="HEB","31,",IF(#REF!="HOB","26,",""))))))))),"")</f>
        <v/>
      </c>
      <c r="BY1984" s="76" t="str">
        <f>IF($A1983&lt;&gt;"",IF(OR(EE1983&lt;&gt;0,EF1983&lt;&gt;0,#REF!&lt;$BB$3),"",IF(#REF!="LER","09,",IF(#REF!="LOR","14,",IF(#REF!="LEB","14,",IF(#REF!="LOB","10,",IF(#REF!="HER","27,",IF(#REF!="HOR","32,",IF(#REF!="HEB","32,",IF(#REF!="HOB","27,",""))))))))),"")</f>
        <v/>
      </c>
      <c r="BZ1984" s="76" t="str">
        <f>IF($A1983&lt;&gt;"",IF(OR(EE1983&lt;&gt;0,EF1983&lt;&gt;0,#REF!&lt;$BB$3),"",IF(#REF!="LER","10,",IF(#REF!="LOR","15,",IF(#REF!="LEB","15,",IF(#REF!="LOB","11,",IF(#REF!="HER","28,",IF(#REF!="HOR","33,",IF(#REF!="HEB","33,",IF(#REF!="HOB","28,",""))))))))),"")</f>
        <v/>
      </c>
      <c r="CA1984" s="76" t="str">
        <f>IF($A1983&lt;&gt;"",IF(OR(EE1983&lt;&gt;0,EF1983&lt;&gt;0,#REF!&lt;$BB$3),"",IF(#REF!="LER","12,",IF(#REF!="LOR","16,",IF(#REF!="LEB","16,",IF(#REF!="LOB","13,",IF(#REF!="HER","30,",IF(#REF!="HOR","34,",IF(#REF!="HEB","34,",IF(#REF!="HOB","29,",""))))))))),"")</f>
        <v/>
      </c>
      <c r="CB1984" s="76" t="str">
        <f>IF($A1983&lt;&gt;"",IF(OR(EE1983&lt;&gt;0,EF1983&lt;&gt;0,#REF!&lt;$BB$3),"",IF(#REF!="LER","14,",IF(#REF!="LOR","17,",IF(#REF!="LEB","17,",IF(#REF!="LOB","15,",IF(#REF!="HER","32,",IF(#REF!="HOR","35,",IF(#REF!="HEB","35,",IF(#REF!="HOB","31,",""))))))))),"")</f>
        <v/>
      </c>
      <c r="CC1984" s="76" t="str">
        <f>IF($A1983&lt;&gt;"",IF(OR(EE1983&lt;&gt;0,EF1983&lt;&gt;0,#REF!&lt;$BB$3),"",IF(#REF!="LER","16,",IF(#REF!="LOR","18,",IF(#REF!="LEB","18,",IF(#REF!="LOB","17,",IF(#REF!="HER","34,",IF(#REF!="HOR","36,",IF(#REF!="HEB","36,",IF(#REF!="HOB","33,",""))))))))),"")</f>
        <v/>
      </c>
      <c r="CD1984" s="60" t="b">
        <f t="shared" si="2699"/>
        <v>0</v>
      </c>
      <c r="CE1984" s="60" t="b">
        <f t="shared" si="2700"/>
        <v>0</v>
      </c>
      <c r="CF1984" s="60" t="b">
        <f t="shared" si="2701"/>
        <v>0</v>
      </c>
      <c r="CG1984" s="60" t="b">
        <f t="shared" si="2702"/>
        <v>0</v>
      </c>
      <c r="CH1984" s="60" t="b">
        <f t="shared" si="2703"/>
        <v>0</v>
      </c>
      <c r="CI1984" s="60" t="b">
        <f t="shared" si="2704"/>
        <v>0</v>
      </c>
      <c r="CJ1984" s="60" t="b">
        <f t="shared" si="2705"/>
        <v>0</v>
      </c>
      <c r="CK1984" s="60"/>
      <c r="CL1984" s="61">
        <f t="shared" si="2714"/>
        <v>0</v>
      </c>
      <c r="CM1984" s="93"/>
      <c r="CN1984" s="13">
        <f t="shared" si="2707"/>
        <v>0</v>
      </c>
    </row>
    <row r="1985" spans="20:91" x14ac:dyDescent="0.2">
      <c r="T1985" s="67" t="str">
        <f t="shared" si="2715"/>
        <v/>
      </c>
      <c r="U1985" s="76" t="str">
        <f>IF($A1984&lt;&gt;"",IF(OR(CR1984&lt;&gt;0,CS1984&lt;&gt;0,$BB$3&gt;0),"",IF(#REF!="LER","01,",IF(#REF!="LOR","01,",IF(#REF!="LEB","02,",IF(#REF!="LOB","01,",IF(#REF!="HER","19,",IF(#REF!="HOR","19,",IF(#REF!="HEB","20,",IF(#REF!="HOB","19,",""))))))))),"")</f>
        <v/>
      </c>
      <c r="V1985" s="76" t="str">
        <f>IF($A1984&lt;&gt;"",IF(OR(CR1984&lt;&gt;0,CS1984&lt;&gt;0,$BB$3&gt;0),"",IF(#REF!="LER","02,",IF(#REF!="LOR","03,",IF(#REF!="LEB","04,",IF(#REF!="LOB","02,",IF(#REF!="HER","20,",IF(#REF!="HOR","21,",IF(#REF!="HEB","22,",IF(#REF!="HOB","20,",""))))))))),"")</f>
        <v/>
      </c>
      <c r="W1985" s="76" t="str">
        <f>IF($A1984&lt;&gt;"",IF(OR(CR1984&lt;&gt;0,CS1984&lt;&gt;0,$BB$3&gt;0),"",IF(#REF!="LER","03,",IF(#REF!="LOR","05,",IF(#REF!="LEB","06,",IF(#REF!="LOB","03,",IF(#REF!="HER","21,",IF(#REF!="HOR","23,",IF(#REF!="HEB","24,",IF(#REF!="HOB","21,",""))))))))),"")</f>
        <v/>
      </c>
      <c r="X1985" s="76" t="str">
        <f>IF($A1984&lt;&gt;"",IF(OR(CR1984&lt;&gt;0,CS1984&lt;&gt;0,$BB$3&gt;0),"",IF(#REF!="LER","04,",IF(#REF!="LOR","07,",IF(#REF!="LEB","08,",IF(#REF!="LOB","04,",IF(#REF!="HER","22,",IF(#REF!="HOR","25,",IF(#REF!="HEB","26,",IF(#REF!="HOB","22,",""))))))))),"")</f>
        <v/>
      </c>
      <c r="Y1985" s="76" t="str">
        <f>IF($A1984&lt;&gt;"",IF(OR(CR1984&lt;&gt;0,CS1984&lt;&gt;0,$BB$3&gt;0),"",IF(#REF!="LER","05,",IF(#REF!="LOR","09,",IF(#REF!="LEB","10,",IF(#REF!="LOB","05,",IF(#REF!="HER","23,",IF(#REF!="HOR","27,",IF(#REF!="HEB","28,",IF(#REF!="HOB","23,",""))))))))),"")</f>
        <v/>
      </c>
      <c r="Z1985" s="76" t="str">
        <f>IF($A1984&lt;&gt;"",IF(OR(CR1984&lt;&gt;0,CS1984&lt;&gt;0,$BB$3&gt;0),"",IF(#REF!="LER","06,",IF(#REF!="LOR","11,",IF(#REF!="LEB","11,",IF(#REF!="LOB","06,",IF(#REF!="HER","24,",IF(#REF!="HOR","29,",IF(#REF!="HEB","29,",IF(#REF!="HOB","24,",""))))))))),"")</f>
        <v/>
      </c>
      <c r="AA1985" s="76"/>
      <c r="AB1985" s="76"/>
      <c r="AC1985" s="76"/>
      <c r="AD1985" s="76"/>
      <c r="AE1985" s="76"/>
      <c r="AF1985" s="76"/>
      <c r="AG1985" s="76"/>
      <c r="AH1985" s="76"/>
      <c r="AI1985" s="76"/>
      <c r="AJ1985" s="76"/>
      <c r="AK1985" s="67" t="str">
        <f t="shared" si="2716"/>
        <v/>
      </c>
      <c r="AL1985" s="76" t="str">
        <f>IF($A1984&lt;&gt;"",IF(OR(CR1984&lt;&gt;0,CS1984&lt;&gt;0,$BB$3&gt;0),"",IF(#REF!="LER","07,",IF(#REF!="LOR","12,",IF(#REF!="LEB","12,",IF(#REF!="LOB","08,",IF(#REF!="HER","25,",IF(#REF!="HOR","30,",IF(#REF!="HEB","30,",IF(#REF!="HOB","25,",""))))))))),"")</f>
        <v/>
      </c>
      <c r="AM1985" s="76" t="str">
        <f>IF($A1984&lt;&gt;"",IF(OR(CR1984&lt;&gt;0,CS1984&lt;&gt;0,$BB$3&gt;0),"",IF(#REF!="LER","08,",IF(#REF!="LOR","13,",IF(#REF!="LEB","13,",IF(#REF!="LOB","09,",IF(#REF!="HER","26,",IF(#REF!="HOR","31,",IF(#REF!="HEB","31,",IF(#REF!="HOB","26,",""))))))))),"")</f>
        <v/>
      </c>
      <c r="AN1985" s="76" t="str">
        <f>IF($A1984&lt;&gt;"",IF(OR(CR1984&lt;&gt;0,CS1984&lt;&gt;0,$BB$3&gt;0),"",IF(#REF!="LER","09,",IF(#REF!="LOR","14,",IF(#REF!="LEB","14,",IF(#REF!="LOB","10,",IF(#REF!="HER","27,",IF(#REF!="HOR","32,",IF(#REF!="HEB","32,",IF(#REF!="HOB","27,",""))))))))),"")</f>
        <v/>
      </c>
      <c r="AO1985" s="76" t="str">
        <f>IF($A1984&lt;&gt;"",IF(OR(CR1984&lt;&gt;0,CS1984&lt;&gt;0,$BB$3&gt;0),"",IF(#REF!="LER","10,",IF(#REF!="LOR","15,",IF(#REF!="LEB","15,",IF(#REF!="LOB","11,",IF(#REF!="HER","28,",IF(#REF!="HOR","33,",IF(#REF!="HEB","33,",IF(#REF!="HOB","28,",""))))))))),"")</f>
        <v/>
      </c>
      <c r="AP1985" s="76" t="str">
        <f>IF($A1984&lt;&gt;"",IF(OR(CR1984&lt;&gt;0,CS1984&lt;&gt;0,$BB$3&gt;0),"",IF(#REF!="LER","12,",IF(#REF!="LOR","16,",IF(#REF!="LEB","16,",IF(#REF!="LOB","13,",IF(#REF!="HER","30,",IF(#REF!="HOR","34,",IF(#REF!="HEB","34,",IF(#REF!="HOB","29,",""))))))))),"")</f>
        <v/>
      </c>
      <c r="AQ1985" s="76" t="str">
        <f>IF($A1984&lt;&gt;"",IF(OR(CR1984&lt;&gt;0,CS1984&lt;&gt;0,$BB$3&gt;0),"",IF(#REF!="LER","14,",IF(#REF!="LOR","17,",IF(#REF!="LEB","17,",IF(#REF!="LOB","15,",IF(#REF!="HER","32,",IF(#REF!="HOR","35,",IF(#REF!="HEB","35,",IF(#REF!="HOB","31,",""))))))))),"")</f>
        <v/>
      </c>
      <c r="AR1985" s="76" t="str">
        <f>IF($A1984&lt;&gt;"",IF(OR(CR1984&lt;&gt;0,CS1984&lt;&gt;0,$BB$3&gt;0),"",IF(#REF!="LER","16,",IF(#REF!="LOR","18,",IF(#REF!="LEB","18,",IF(#REF!="LOB","17,",IF(#REF!="HER","34,",IF(#REF!="HOR","36,",IF(#REF!="HEB","36,",IF(#REF!="HOB","33,",""))))))))),"")</f>
        <v/>
      </c>
      <c r="AS1985" s="60" t="b">
        <f t="shared" si="2686"/>
        <v>0</v>
      </c>
      <c r="AT1985" s="60" t="b">
        <f t="shared" si="2687"/>
        <v>0</v>
      </c>
      <c r="AU1985" s="60" t="b">
        <f t="shared" si="2688"/>
        <v>0</v>
      </c>
      <c r="AV1985" s="60" t="b">
        <f t="shared" si="2689"/>
        <v>0</v>
      </c>
      <c r="AW1985" s="60" t="b">
        <f t="shared" si="2690"/>
        <v>0</v>
      </c>
      <c r="AX1985" s="60" t="b">
        <f t="shared" si="2691"/>
        <v>0</v>
      </c>
      <c r="AY1985" s="60" t="b">
        <f t="shared" si="2692"/>
        <v>0</v>
      </c>
      <c r="AZ1985" s="60"/>
      <c r="BA1985" s="61">
        <f t="shared" si="2713"/>
        <v>0</v>
      </c>
      <c r="BD1985" s="67" t="str">
        <f t="shared" si="2717"/>
        <v/>
      </c>
      <c r="BE1985" s="76" t="str">
        <f>IF($A1984&lt;&gt;"",IF(OR(EE1984&lt;&gt;0,EF1984&lt;&gt;0,$BB$3&gt;0),"",IF(#REF!="LER","01,",IF(#REF!="LOR","01,",IF(#REF!="LEB","02,",IF(#REF!="LOB","01,",IF(#REF!="HER","19,",IF(#REF!="HOR","19,",IF(#REF!="HEB","20,",IF(#REF!="HOB","19,",""))))))))),"")</f>
        <v/>
      </c>
      <c r="BF1985" s="76" t="str">
        <f>IF($A1984&lt;&gt;"",IF(OR(EE1984&lt;&gt;0,EF1984&lt;&gt;0,$BB$3&gt;0),"",IF(#REF!="LER","02,",IF(#REF!="LOR","03,",IF(#REF!="LEB","04,",IF(#REF!="LOB","02,",IF(#REF!="HER","20,",IF(#REF!="HOR","21,",IF(#REF!="HEB","22,",IF(#REF!="HOB","20,",""))))))))),"")</f>
        <v/>
      </c>
      <c r="BG1985" s="76" t="str">
        <f>IF($A1984&lt;&gt;"",IF(OR(EE1984&lt;&gt;0,EF1984&lt;&gt;0,$BB$3&gt;0),"",IF(#REF!="LER","03,",IF(#REF!="LOR","05,",IF(#REF!="LEB","06,",IF(#REF!="LOB","03,",IF(#REF!="HER","21,",IF(#REF!="HOR","23,",IF(#REF!="HEB","24,",IF(#REF!="HOB","21,",""))))))))),"")</f>
        <v/>
      </c>
      <c r="BH1985" s="76" t="str">
        <f>IF($A1984&lt;&gt;"",IF(OR(EE1984&lt;&gt;0,EF1984&lt;&gt;0,$BB$3&gt;0),"",IF(#REF!="LER","04,",IF(#REF!="LOR","07,",IF(#REF!="LEB","08,",IF(#REF!="LOB","04,",IF(#REF!="HER","22,",IF(#REF!="HOR","25,",IF(#REF!="HEB","26,",IF(#REF!="HOB","22,",""))))))))),"")</f>
        <v/>
      </c>
      <c r="BI1985" s="76" t="str">
        <f>IF($A1984&lt;&gt;"",IF(OR(EE1984&lt;&gt;0,EF1984&lt;&gt;0,$BB$3&gt;0),"",IF(#REF!="LER","05,",IF(#REF!="LOR","09,",IF(#REF!="LEB","10,",IF(#REF!="LOB","05,",IF(#REF!="HER","23,",IF(#REF!="HOR","27,",IF(#REF!="HEB","28,",IF(#REF!="HOB","23,",""))))))))),"")</f>
        <v/>
      </c>
      <c r="BJ1985" s="76" t="str">
        <f>IF($A1984&lt;&gt;"",IF(OR(EE1984&lt;&gt;0,EF1984&lt;&gt;0,$BB$3&gt;0),"",IF(#REF!="LER","06,",IF(#REF!="LOR","11,",IF(#REF!="LEB","11,",IF(#REF!="LOB","06,",IF(#REF!="HER","24,",IF(#REF!="HOR","29,",IF(#REF!="HEB","29,",IF(#REF!="HOB","24,",""))))))))),"")</f>
        <v/>
      </c>
      <c r="BK1985" s="76"/>
      <c r="BL1985" s="76"/>
      <c r="BM1985" s="76"/>
      <c r="BN1985" s="76"/>
      <c r="BO1985" s="76"/>
      <c r="BP1985" s="76"/>
      <c r="BQ1985" s="76"/>
      <c r="BR1985" s="76"/>
      <c r="BS1985" s="93"/>
      <c r="BT1985" s="76"/>
      <c r="BU1985" s="76"/>
      <c r="BV1985" s="67" t="str">
        <f t="shared" si="2718"/>
        <v/>
      </c>
      <c r="BW1985" s="76" t="str">
        <f>IF($A1984&lt;&gt;"",IF(OR(EE1984&lt;&gt;0,EF1984&lt;&gt;0,$BB$3&gt;0),"",IF(#REF!="LER","07,",IF(#REF!="LOR","12,",IF(#REF!="LEB","12,",IF(#REF!="LOB","08,",IF(#REF!="HER","25,",IF(#REF!="HOR","30,",IF(#REF!="HEB","30,",IF(#REF!="HOB","25,",""))))))))),"")</f>
        <v/>
      </c>
      <c r="BX1985" s="76" t="str">
        <f>IF($A1984&lt;&gt;"",IF(OR(EE1984&lt;&gt;0,EF1984&lt;&gt;0,$BB$3&gt;0),"",IF(#REF!="LER","08,",IF(#REF!="LOR","13,",IF(#REF!="LEB","13,",IF(#REF!="LOB","09,",IF(#REF!="HER","26,",IF(#REF!="HOR","31,",IF(#REF!="HEB","31,",IF(#REF!="HOB","26,",""))))))))),"")</f>
        <v/>
      </c>
      <c r="BY1985" s="76" t="str">
        <f>IF($A1984&lt;&gt;"",IF(OR(EE1984&lt;&gt;0,EF1984&lt;&gt;0,$BB$3&gt;0),"",IF(#REF!="LER","09,",IF(#REF!="LOR","14,",IF(#REF!="LEB","14,",IF(#REF!="LOB","10,",IF(#REF!="HER","27,",IF(#REF!="HOR","32,",IF(#REF!="HEB","32,",IF(#REF!="HOB","27,",""))))))))),"")</f>
        <v/>
      </c>
      <c r="BZ1985" s="76" t="str">
        <f>IF($A1984&lt;&gt;"",IF(OR(EE1984&lt;&gt;0,EF1984&lt;&gt;0,$BB$3&gt;0),"",IF(#REF!="LER","10,",IF(#REF!="LOR","15,",IF(#REF!="LEB","15,",IF(#REF!="LOB","11,",IF(#REF!="HER","28,",IF(#REF!="HOR","33,",IF(#REF!="HEB","33,",IF(#REF!="HOB","28,",""))))))))),"")</f>
        <v/>
      </c>
      <c r="CA1985" s="76" t="str">
        <f>IF($A1984&lt;&gt;"",IF(OR(EE1984&lt;&gt;0,EF1984&lt;&gt;0,$BB$3&gt;0),"",IF(#REF!="LER","12,",IF(#REF!="LOR","16,",IF(#REF!="LEB","16,",IF(#REF!="LOB","13,",IF(#REF!="HER","30,",IF(#REF!="HOR","34,",IF(#REF!="HEB","34,",IF(#REF!="HOB","29,",""))))))))),"")</f>
        <v/>
      </c>
      <c r="CB1985" s="76" t="str">
        <f>IF($A1984&lt;&gt;"",IF(OR(EE1984&lt;&gt;0,EF1984&lt;&gt;0,$BB$3&gt;0),"",IF(#REF!="LER","14,",IF(#REF!="LOR","17,",IF(#REF!="LEB","17,",IF(#REF!="LOB","15,",IF(#REF!="HER","32,",IF(#REF!="HOR","35,",IF(#REF!="HEB","35,",IF(#REF!="HOB","31,",""))))))))),"")</f>
        <v/>
      </c>
      <c r="CC1985" s="76" t="str">
        <f>IF($A1984&lt;&gt;"",IF(OR(EE1984&lt;&gt;0,EF1984&lt;&gt;0,$BB$3&gt;0),"",IF(#REF!="LER","16,",IF(#REF!="LOR","18,",IF(#REF!="LEB","18,",IF(#REF!="LOB","17,",IF(#REF!="HER","34,",IF(#REF!="HOR","36,",IF(#REF!="HEB","36,",IF(#REF!="HOB","33,",""))))))))),"")</f>
        <v/>
      </c>
      <c r="CD1985" s="60" t="b">
        <f t="shared" si="2699"/>
        <v>0</v>
      </c>
      <c r="CE1985" s="60" t="b">
        <f t="shared" si="2700"/>
        <v>0</v>
      </c>
      <c r="CF1985" s="60" t="b">
        <f t="shared" si="2701"/>
        <v>0</v>
      </c>
      <c r="CG1985" s="60" t="b">
        <f t="shared" si="2702"/>
        <v>0</v>
      </c>
      <c r="CH1985" s="60" t="b">
        <f t="shared" si="2703"/>
        <v>0</v>
      </c>
      <c r="CI1985" s="60" t="b">
        <f t="shared" si="2704"/>
        <v>0</v>
      </c>
      <c r="CJ1985" s="60" t="b">
        <f t="shared" si="2705"/>
        <v>0</v>
      </c>
      <c r="CK1985" s="60"/>
      <c r="CL1985" s="61">
        <f t="shared" si="2714"/>
        <v>0</v>
      </c>
      <c r="CM1985" s="93"/>
    </row>
    <row r="1986" spans="20:91" x14ac:dyDescent="0.2">
      <c r="T1986" s="67" t="str">
        <f t="shared" si="2715"/>
        <v/>
      </c>
      <c r="U1986" s="76" t="str">
        <f>IF($A1985&lt;&gt;"",IF(OR(CR1985&lt;&gt;0,CS1985&lt;&gt;0,#REF!&lt;$BB$3),"",IF(#REF!="LER","01,",IF(#REF!="LOR","01,",IF(#REF!="LEB","02,",IF(#REF!="LOB","01,",IF(#REF!="HER","19,",IF(#REF!="HOR","19,",IF(#REF!="HEB","20,",IF(#REF!="HOB","19,",""))))))))),"")</f>
        <v/>
      </c>
      <c r="V1986" s="76" t="str">
        <f>IF($A1985&lt;&gt;"",IF(OR(CR1985&lt;&gt;0,CS1985&lt;&gt;0,#REF!&lt;$BB$3),"",IF(#REF!="LER","02,",IF(#REF!="LOR","03,",IF(#REF!="LEB","04,",IF(#REF!="LOB","02,",IF(#REF!="HER","20,",IF(#REF!="HOR","21,",IF(#REF!="HEB","22,",IF(#REF!="HOB","20,",""))))))))),"")</f>
        <v/>
      </c>
      <c r="W1986" s="76" t="str">
        <f>IF($A1985&lt;&gt;"",IF(OR(CR1985&lt;&gt;0,CS1985&lt;&gt;0,#REF!&lt;$BB$3),"",IF(#REF!="LER","03,",IF(#REF!="LOR","05,",IF(#REF!="LEB","06,",IF(#REF!="LOB","03,",IF(#REF!="HER","21,",IF(#REF!="HOR","23,",IF(#REF!="HEB","24,",IF(#REF!="HOB","21,",""))))))))),"")</f>
        <v/>
      </c>
      <c r="X1986" s="76" t="str">
        <f>IF($A1985&lt;&gt;"",IF(OR(CR1985&lt;&gt;0,CS1985&lt;&gt;0,#REF!&lt;$BB$3),"",IF(#REF!="LER","04,",IF(#REF!="LOR","07,",IF(#REF!="LEB","08,",IF(#REF!="LOB","04,",IF(#REF!="HER","22,",IF(#REF!="HOR","25,",IF(#REF!="HEB","26,",IF(#REF!="HOB","22,",""))))))))),"")</f>
        <v/>
      </c>
      <c r="Y1986" s="76" t="str">
        <f>IF($A1985&lt;&gt;"",IF(OR(CR1985&lt;&gt;0,CS1985&lt;&gt;0,#REF!&lt;$BB$3),"",IF(#REF!="LER","05,",IF(#REF!="LOR","09,",IF(#REF!="LEB","10,",IF(#REF!="LOB","05,",IF(#REF!="HER","23,",IF(#REF!="HOR","27,",IF(#REF!="HEB","28,",IF(#REF!="HOB","23,",""))))))))),"")</f>
        <v/>
      </c>
      <c r="Z1986" s="76" t="str">
        <f>IF($A1985&lt;&gt;"",IF(OR(CR1985&lt;&gt;0,CS1985&lt;&gt;0,#REF!&lt;$BB$3),"",IF(#REF!="LER","06,",IF(#REF!="LOR","11,",IF(#REF!="LEB","11,",IF(#REF!="LOB","06,",IF(#REF!="HER","24,",IF(#REF!="HOR","29,",IF(#REF!="HEB","29,",IF(#REF!="HOB","24,",""))))))))),"")</f>
        <v/>
      </c>
      <c r="AA1986" s="76"/>
      <c r="AB1986" s="76"/>
      <c r="AC1986" s="76"/>
      <c r="AD1986" s="76"/>
      <c r="AE1986" s="76"/>
      <c r="AF1986" s="76"/>
      <c r="AG1986" s="76"/>
      <c r="AH1986" s="76"/>
      <c r="AI1986" s="76"/>
      <c r="AJ1986" s="76"/>
      <c r="AK1986" s="67" t="str">
        <f t="shared" si="2716"/>
        <v/>
      </c>
      <c r="AL1986" s="76" t="str">
        <f>IF($A1985&lt;&gt;"",IF(OR(CR1985&lt;&gt;0,CS1985&lt;&gt;0,#REF!&lt;$BB$3),"",IF(#REF!="LER","07,",IF(#REF!="LOR","12,",IF(#REF!="LEB","12,",IF(#REF!="LOB","08,",IF(#REF!="HER","25,",IF(#REF!="HOR","30,",IF(#REF!="HEB","30,",IF(#REF!="HOB","25,",""))))))))),"")</f>
        <v/>
      </c>
      <c r="AM1986" s="76" t="str">
        <f>IF($A1985&lt;&gt;"",IF(OR(CR1985&lt;&gt;0,CS1985&lt;&gt;0,#REF!&lt;$BB$3),"",IF(#REF!="LER","08,",IF(#REF!="LOR","13,",IF(#REF!="LEB","13,",IF(#REF!="LOB","09,",IF(#REF!="HER","26,",IF(#REF!="HOR","31,",IF(#REF!="HEB","31,",IF(#REF!="HOB","26,",""))))))))),"")</f>
        <v/>
      </c>
      <c r="AN1986" s="76" t="str">
        <f>IF($A1985&lt;&gt;"",IF(OR(CR1985&lt;&gt;0,CS1985&lt;&gt;0,#REF!&lt;$BB$3),"",IF(#REF!="LER","09,",IF(#REF!="LOR","14,",IF(#REF!="LEB","14,",IF(#REF!="LOB","10,",IF(#REF!="HER","27,",IF(#REF!="HOR","32,",IF(#REF!="HEB","32,",IF(#REF!="HOB","27,",""))))))))),"")</f>
        <v/>
      </c>
      <c r="AO1986" s="76" t="str">
        <f>IF($A1985&lt;&gt;"",IF(OR(CR1985&lt;&gt;0,CS1985&lt;&gt;0,#REF!&lt;$BB$3),"",IF(#REF!="LER","10,",IF(#REF!="LOR","15,",IF(#REF!="LEB","15,",IF(#REF!="LOB","11,",IF(#REF!="HER","28,",IF(#REF!="HOR","33,",IF(#REF!="HEB","33,",IF(#REF!="HOB","28,",""))))))))),"")</f>
        <v/>
      </c>
      <c r="AP1986" s="76" t="str">
        <f>IF($A1985&lt;&gt;"",IF(OR(CR1985&lt;&gt;0,CS1985&lt;&gt;0,#REF!&lt;$BB$3),"",IF(#REF!="LER","12,",IF(#REF!="LOR","16,",IF(#REF!="LEB","16,",IF(#REF!="LOB","13,",IF(#REF!="HER","30,",IF(#REF!="HOR","34,",IF(#REF!="HEB","34,",IF(#REF!="HOB","29,",""))))))))),"")</f>
        <v/>
      </c>
      <c r="AQ1986" s="76" t="str">
        <f>IF($A1985&lt;&gt;"",IF(OR(CR1985&lt;&gt;0,CS1985&lt;&gt;0,#REF!&lt;$BB$3),"",IF(#REF!="LER","14,",IF(#REF!="LOR","17,",IF(#REF!="LEB","17,",IF(#REF!="LOB","15,",IF(#REF!="HER","32,",IF(#REF!="HOR","35,",IF(#REF!="HEB","35,",IF(#REF!="HOB","31,",""))))))))),"")</f>
        <v/>
      </c>
      <c r="AR1986" s="76" t="str">
        <f>IF($A1985&lt;&gt;"",IF(OR(CR1985&lt;&gt;0,CS1985&lt;&gt;0,#REF!&lt;$BB$3),"",IF(#REF!="LER","16,",IF(#REF!="LOR","18,",IF(#REF!="LEB","18,",IF(#REF!="LOB","17,",IF(#REF!="HER","34,",IF(#REF!="HOR","36,",IF(#REF!="HEB","36,",IF(#REF!="HOB","33,",""))))))))),"")</f>
        <v/>
      </c>
      <c r="AS1986" s="60" t="b">
        <f t="shared" si="2686"/>
        <v>0</v>
      </c>
      <c r="AT1986" s="60" t="b">
        <f t="shared" si="2687"/>
        <v>0</v>
      </c>
      <c r="AU1986" s="60" t="b">
        <f t="shared" si="2688"/>
        <v>0</v>
      </c>
      <c r="AV1986" s="60" t="b">
        <f t="shared" si="2689"/>
        <v>0</v>
      </c>
      <c r="AW1986" s="60" t="b">
        <f t="shared" si="2690"/>
        <v>0</v>
      </c>
      <c r="AX1986" s="60" t="b">
        <f t="shared" si="2691"/>
        <v>0</v>
      </c>
      <c r="AY1986" s="60" t="b">
        <f t="shared" si="2692"/>
        <v>0</v>
      </c>
      <c r="AZ1986" s="60"/>
      <c r="BA1986" s="61">
        <f t="shared" si="2713"/>
        <v>0</v>
      </c>
      <c r="BD1986" s="67" t="str">
        <f t="shared" si="2717"/>
        <v/>
      </c>
      <c r="BE1986" s="76" t="str">
        <f>IF($A1985&lt;&gt;"",IF(OR(EE1985&lt;&gt;0,EF1985&lt;&gt;0,#REF!&lt;$BB$3),"",IF(#REF!="LER","01,",IF(#REF!="LOR","01,",IF(#REF!="LEB","02,",IF(#REF!="LOB","01,",IF(#REF!="HER","19,",IF(#REF!="HOR","19,",IF(#REF!="HEB","20,",IF(#REF!="HOB","19,",""))))))))),"")</f>
        <v/>
      </c>
      <c r="BF1986" s="76" t="str">
        <f>IF($A1985&lt;&gt;"",IF(OR(EE1985&lt;&gt;0,EF1985&lt;&gt;0,#REF!&lt;$BB$3),"",IF(#REF!="LER","02,",IF(#REF!="LOR","03,",IF(#REF!="LEB","04,",IF(#REF!="LOB","02,",IF(#REF!="HER","20,",IF(#REF!="HOR","21,",IF(#REF!="HEB","22,",IF(#REF!="HOB","20,",""))))))))),"")</f>
        <v/>
      </c>
      <c r="BG1986" s="76" t="str">
        <f>IF($A1985&lt;&gt;"",IF(OR(EE1985&lt;&gt;0,EF1985&lt;&gt;0,#REF!&lt;$BB$3),"",IF(#REF!="LER","03,",IF(#REF!="LOR","05,",IF(#REF!="LEB","06,",IF(#REF!="LOB","03,",IF(#REF!="HER","21,",IF(#REF!="HOR","23,",IF(#REF!="HEB","24,",IF(#REF!="HOB","21,",""))))))))),"")</f>
        <v/>
      </c>
      <c r="BH1986" s="76" t="str">
        <f>IF($A1985&lt;&gt;"",IF(OR(EE1985&lt;&gt;0,EF1985&lt;&gt;0,#REF!&lt;$BB$3),"",IF(#REF!="LER","04,",IF(#REF!="LOR","07,",IF(#REF!="LEB","08,",IF(#REF!="LOB","04,",IF(#REF!="HER","22,",IF(#REF!="HOR","25,",IF(#REF!="HEB","26,",IF(#REF!="HOB","22,",""))))))))),"")</f>
        <v/>
      </c>
      <c r="BI1986" s="76" t="str">
        <f>IF($A1985&lt;&gt;"",IF(OR(EE1985&lt;&gt;0,EF1985&lt;&gt;0,#REF!&lt;$BB$3),"",IF(#REF!="LER","05,",IF(#REF!="LOR","09,",IF(#REF!="LEB","10,",IF(#REF!="LOB","05,",IF(#REF!="HER","23,",IF(#REF!="HOR","27,",IF(#REF!="HEB","28,",IF(#REF!="HOB","23,",""))))))))),"")</f>
        <v/>
      </c>
      <c r="BJ1986" s="76" t="str">
        <f>IF($A1985&lt;&gt;"",IF(OR(EE1985&lt;&gt;0,EF1985&lt;&gt;0,#REF!&lt;$BB$3),"",IF(#REF!="LER","06,",IF(#REF!="LOR","11,",IF(#REF!="LEB","11,",IF(#REF!="LOB","06,",IF(#REF!="HER","24,",IF(#REF!="HOR","29,",IF(#REF!="HEB","29,",IF(#REF!="HOB","24,",""))))))))),"")</f>
        <v/>
      </c>
      <c r="BK1986" s="76"/>
      <c r="BL1986" s="76"/>
      <c r="BM1986" s="76"/>
      <c r="BN1986" s="76"/>
      <c r="BO1986" s="76"/>
      <c r="BP1986" s="76"/>
      <c r="BQ1986" s="76"/>
      <c r="BR1986" s="76"/>
      <c r="BS1986" s="93"/>
      <c r="BT1986" s="76"/>
      <c r="BU1986" s="76"/>
      <c r="BV1986" s="67" t="str">
        <f t="shared" si="2718"/>
        <v/>
      </c>
      <c r="BW1986" s="76" t="str">
        <f>IF($A1985&lt;&gt;"",IF(OR(EE1985&lt;&gt;0,EF1985&lt;&gt;0,#REF!&lt;$BB$3),"",IF(#REF!="LER","07,",IF(#REF!="LOR","12,",IF(#REF!="LEB","12,",IF(#REF!="LOB","08,",IF(#REF!="HER","25,",IF(#REF!="HOR","30,",IF(#REF!="HEB","30,",IF(#REF!="HOB","25,",""))))))))),"")</f>
        <v/>
      </c>
      <c r="BX1986" s="76" t="str">
        <f>IF($A1985&lt;&gt;"",IF(OR(EE1985&lt;&gt;0,EF1985&lt;&gt;0,#REF!&lt;$BB$3),"",IF(#REF!="LER","08,",IF(#REF!="LOR","13,",IF(#REF!="LEB","13,",IF(#REF!="LOB","09,",IF(#REF!="HER","26,",IF(#REF!="HOR","31,",IF(#REF!="HEB","31,",IF(#REF!="HOB","26,",""))))))))),"")</f>
        <v/>
      </c>
      <c r="BY1986" s="76" t="str">
        <f>IF($A1985&lt;&gt;"",IF(OR(EE1985&lt;&gt;0,EF1985&lt;&gt;0,#REF!&lt;$BB$3),"",IF(#REF!="LER","09,",IF(#REF!="LOR","14,",IF(#REF!="LEB","14,",IF(#REF!="LOB","10,",IF(#REF!="HER","27,",IF(#REF!="HOR","32,",IF(#REF!="HEB","32,",IF(#REF!="HOB","27,",""))))))))),"")</f>
        <v/>
      </c>
      <c r="BZ1986" s="76" t="str">
        <f>IF($A1985&lt;&gt;"",IF(OR(EE1985&lt;&gt;0,EF1985&lt;&gt;0,#REF!&lt;$BB$3),"",IF(#REF!="LER","10,",IF(#REF!="LOR","15,",IF(#REF!="LEB","15,",IF(#REF!="LOB","11,",IF(#REF!="HER","28,",IF(#REF!="HOR","33,",IF(#REF!="HEB","33,",IF(#REF!="HOB","28,",""))))))))),"")</f>
        <v/>
      </c>
      <c r="CA1986" s="76" t="str">
        <f>IF($A1985&lt;&gt;"",IF(OR(EE1985&lt;&gt;0,EF1985&lt;&gt;0,#REF!&lt;$BB$3),"",IF(#REF!="LER","12,",IF(#REF!="LOR","16,",IF(#REF!="LEB","16,",IF(#REF!="LOB","13,",IF(#REF!="HER","30,",IF(#REF!="HOR","34,",IF(#REF!="HEB","34,",IF(#REF!="HOB","29,",""))))))))),"")</f>
        <v/>
      </c>
      <c r="CB1986" s="76" t="str">
        <f>IF($A1985&lt;&gt;"",IF(OR(EE1985&lt;&gt;0,EF1985&lt;&gt;0,#REF!&lt;$BB$3),"",IF(#REF!="LER","14,",IF(#REF!="LOR","17,",IF(#REF!="LEB","17,",IF(#REF!="LOB","15,",IF(#REF!="HER","32,",IF(#REF!="HOR","35,",IF(#REF!="HEB","35,",IF(#REF!="HOB","31,",""))))))))),"")</f>
        <v/>
      </c>
      <c r="CC1986" s="76" t="str">
        <f>IF($A1985&lt;&gt;"",IF(OR(EE1985&lt;&gt;0,EF1985&lt;&gt;0,#REF!&lt;$BB$3),"",IF(#REF!="LER","16,",IF(#REF!="LOR","18,",IF(#REF!="LEB","18,",IF(#REF!="LOB","17,",IF(#REF!="HER","34,",IF(#REF!="HOR","36,",IF(#REF!="HEB","36,",IF(#REF!="HOB","33,",""))))))))),"")</f>
        <v/>
      </c>
      <c r="CD1986" s="60" t="b">
        <f t="shared" si="2699"/>
        <v>0</v>
      </c>
      <c r="CE1986" s="60" t="b">
        <f t="shared" si="2700"/>
        <v>0</v>
      </c>
      <c r="CF1986" s="60" t="b">
        <f t="shared" si="2701"/>
        <v>0</v>
      </c>
      <c r="CG1986" s="60" t="b">
        <f t="shared" si="2702"/>
        <v>0</v>
      </c>
      <c r="CH1986" s="60" t="b">
        <f t="shared" si="2703"/>
        <v>0</v>
      </c>
      <c r="CI1986" s="60" t="b">
        <f t="shared" si="2704"/>
        <v>0</v>
      </c>
      <c r="CJ1986" s="60" t="b">
        <f t="shared" si="2705"/>
        <v>0</v>
      </c>
      <c r="CK1986" s="60"/>
      <c r="CL1986" s="61">
        <f t="shared" si="2714"/>
        <v>0</v>
      </c>
      <c r="CM1986" s="93"/>
    </row>
    <row r="1987" spans="20:91" x14ac:dyDescent="0.2">
      <c r="T1987" s="67" t="str">
        <f t="shared" si="2715"/>
        <v/>
      </c>
      <c r="U1987" s="76" t="str">
        <f>IF($A1986&lt;&gt;"",IF(OR(CR1986&lt;&gt;0,CS1986&lt;&gt;0,#REF!&lt;$BB$3),"",IF(#REF!="LER","01,",IF(#REF!="LOR","01,",IF(#REF!="LEB","02,",IF(#REF!="LOB","01,",IF(#REF!="HER","19,",IF(#REF!="HOR","19,",IF(#REF!="HEB","20,",IF(#REF!="HOB","19,",""))))))))),"")</f>
        <v/>
      </c>
      <c r="V1987" s="76" t="str">
        <f>IF($A1986&lt;&gt;"",IF(OR(CR1986&lt;&gt;0,CS1986&lt;&gt;0,#REF!&lt;$BB$3),"",IF(#REF!="LER","02,",IF(#REF!="LOR","03,",IF(#REF!="LEB","04,",IF(#REF!="LOB","02,",IF(#REF!="HER","20,",IF(#REF!="HOR","21,",IF(#REF!="HEB","22,",IF(#REF!="HOB","20,",""))))))))),"")</f>
        <v/>
      </c>
      <c r="W1987" s="76" t="str">
        <f>IF($A1986&lt;&gt;"",IF(OR(CR1986&lt;&gt;0,CS1986&lt;&gt;0,#REF!&lt;$BB$3),"",IF(#REF!="LER","03,",IF(#REF!="LOR","05,",IF(#REF!="LEB","06,",IF(#REF!="LOB","03,",IF(#REF!="HER","21,",IF(#REF!="HOR","23,",IF(#REF!="HEB","24,",IF(#REF!="HOB","21,",""))))))))),"")</f>
        <v/>
      </c>
      <c r="X1987" s="76" t="str">
        <f>IF($A1986&lt;&gt;"",IF(OR(CR1986&lt;&gt;0,CS1986&lt;&gt;0,#REF!&lt;$BB$3),"",IF(#REF!="LER","04,",IF(#REF!="LOR","07,",IF(#REF!="LEB","08,",IF(#REF!="LOB","04,",IF(#REF!="HER","22,",IF(#REF!="HOR","25,",IF(#REF!="HEB","26,",IF(#REF!="HOB","22,",""))))))))),"")</f>
        <v/>
      </c>
      <c r="Y1987" s="76" t="str">
        <f>IF($A1986&lt;&gt;"",IF(OR(CR1986&lt;&gt;0,CS1986&lt;&gt;0,#REF!&lt;$BB$3),"",IF(#REF!="LER","05,",IF(#REF!="LOR","09,",IF(#REF!="LEB","10,",IF(#REF!="LOB","05,",IF(#REF!="HER","23,",IF(#REF!="HOR","27,",IF(#REF!="HEB","28,",IF(#REF!="HOB","23,",""))))))))),"")</f>
        <v/>
      </c>
      <c r="Z1987" s="76" t="str">
        <f>IF($A1986&lt;&gt;"",IF(OR(CR1986&lt;&gt;0,CS1986&lt;&gt;0,#REF!&lt;$BB$3),"",IF(#REF!="LER","06,",IF(#REF!="LOR","11,",IF(#REF!="LEB","11,",IF(#REF!="LOB","06,",IF(#REF!="HER","24,",IF(#REF!="HOR","29,",IF(#REF!="HEB","29,",IF(#REF!="HOB","24,",""))))))))),"")</f>
        <v/>
      </c>
      <c r="AA1987" s="76"/>
      <c r="AB1987" s="76"/>
      <c r="AC1987" s="76"/>
      <c r="AD1987" s="76"/>
      <c r="AE1987" s="76"/>
      <c r="AF1987" s="76"/>
      <c r="AG1987" s="76"/>
      <c r="AH1987" s="76"/>
      <c r="AI1987" s="76"/>
      <c r="AJ1987" s="76"/>
      <c r="AK1987" s="67" t="str">
        <f t="shared" si="2716"/>
        <v/>
      </c>
      <c r="AL1987" s="76" t="str">
        <f>IF($A1986&lt;&gt;"",IF(OR(CR1986&lt;&gt;0,CS1986&lt;&gt;0,#REF!&lt;$BB$3),"",IF(#REF!="LER","07,",IF(#REF!="LOR","12,",IF(#REF!="LEB","12,",IF(#REF!="LOB","08,",IF(#REF!="HER","25,",IF(#REF!="HOR","30,",IF(#REF!="HEB","30,",IF(#REF!="HOB","25,",""))))))))),"")</f>
        <v/>
      </c>
      <c r="AM1987" s="76" t="str">
        <f>IF($A1986&lt;&gt;"",IF(OR(CR1986&lt;&gt;0,CS1986&lt;&gt;0,#REF!&lt;$BB$3),"",IF(#REF!="LER","08,",IF(#REF!="LOR","13,",IF(#REF!="LEB","13,",IF(#REF!="LOB","09,",IF(#REF!="HER","26,",IF(#REF!="HOR","31,",IF(#REF!="HEB","31,",IF(#REF!="HOB","26,",""))))))))),"")</f>
        <v/>
      </c>
      <c r="AN1987" s="76" t="str">
        <f>IF($A1986&lt;&gt;"",IF(OR(CR1986&lt;&gt;0,CS1986&lt;&gt;0,#REF!&lt;$BB$3),"",IF(#REF!="LER","09,",IF(#REF!="LOR","14,",IF(#REF!="LEB","14,",IF(#REF!="LOB","10,",IF(#REF!="HER","27,",IF(#REF!="HOR","32,",IF(#REF!="HEB","32,",IF(#REF!="HOB","27,",""))))))))),"")</f>
        <v/>
      </c>
      <c r="AO1987" s="76" t="str">
        <f>IF($A1986&lt;&gt;"",IF(OR(CR1986&lt;&gt;0,CS1986&lt;&gt;0,#REF!&lt;$BB$3),"",IF(#REF!="LER","10,",IF(#REF!="LOR","15,",IF(#REF!="LEB","15,",IF(#REF!="LOB","11,",IF(#REF!="HER","28,",IF(#REF!="HOR","33,",IF(#REF!="HEB","33,",IF(#REF!="HOB","28,",""))))))))),"")</f>
        <v/>
      </c>
      <c r="AP1987" s="76" t="str">
        <f>IF($A1986&lt;&gt;"",IF(OR(CR1986&lt;&gt;0,CS1986&lt;&gt;0,#REF!&lt;$BB$3),"",IF(#REF!="LER","12,",IF(#REF!="LOR","16,",IF(#REF!="LEB","16,",IF(#REF!="LOB","13,",IF(#REF!="HER","30,",IF(#REF!="HOR","34,",IF(#REF!="HEB","34,",IF(#REF!="HOB","29,",""))))))))),"")</f>
        <v/>
      </c>
      <c r="AQ1987" s="76" t="str">
        <f>IF($A1986&lt;&gt;"",IF(OR(CR1986&lt;&gt;0,CS1986&lt;&gt;0,#REF!&lt;$BB$3),"",IF(#REF!="LER","14,",IF(#REF!="LOR","17,",IF(#REF!="LEB","17,",IF(#REF!="LOB","15,",IF(#REF!="HER","32,",IF(#REF!="HOR","35,",IF(#REF!="HEB","35,",IF(#REF!="HOB","31,",""))))))))),"")</f>
        <v/>
      </c>
      <c r="AR1987" s="76" t="str">
        <f>IF($A1986&lt;&gt;"",IF(OR(CR1986&lt;&gt;0,CS1986&lt;&gt;0,#REF!&lt;$BB$3),"",IF(#REF!="LER","16,",IF(#REF!="LOR","18,",IF(#REF!="LEB","18,",IF(#REF!="LOB","17,",IF(#REF!="HER","34,",IF(#REF!="HOR","36,",IF(#REF!="HEB","36,",IF(#REF!="HOB","33,",""))))))))),"")</f>
        <v/>
      </c>
      <c r="AS1987" s="60" t="b">
        <f t="shared" si="2686"/>
        <v>0</v>
      </c>
      <c r="AT1987" s="60" t="b">
        <f t="shared" si="2687"/>
        <v>0</v>
      </c>
      <c r="AU1987" s="60" t="b">
        <f t="shared" si="2688"/>
        <v>0</v>
      </c>
      <c r="AV1987" s="60" t="b">
        <f t="shared" si="2689"/>
        <v>0</v>
      </c>
      <c r="AW1987" s="60" t="b">
        <f t="shared" si="2690"/>
        <v>0</v>
      </c>
      <c r="AX1987" s="60" t="b">
        <f t="shared" si="2691"/>
        <v>0</v>
      </c>
      <c r="AY1987" s="60" t="b">
        <f t="shared" si="2692"/>
        <v>0</v>
      </c>
      <c r="AZ1987" s="60"/>
      <c r="BA1987" s="61">
        <f t="shared" si="2713"/>
        <v>0</v>
      </c>
      <c r="BD1987" s="67" t="str">
        <f t="shared" si="2717"/>
        <v/>
      </c>
      <c r="BE1987" s="76" t="str">
        <f>IF($A1986&lt;&gt;"",IF(OR(EE1986&lt;&gt;0,EF1986&lt;&gt;0,#REF!&lt;$BB$3),"",IF(#REF!="LER","01,",IF(#REF!="LOR","01,",IF(#REF!="LEB","02,",IF(#REF!="LOB","01,",IF(#REF!="HER","19,",IF(#REF!="HOR","19,",IF(#REF!="HEB","20,",IF(#REF!="HOB","19,",""))))))))),"")</f>
        <v/>
      </c>
      <c r="BF1987" s="76" t="str">
        <f>IF($A1986&lt;&gt;"",IF(OR(EE1986&lt;&gt;0,EF1986&lt;&gt;0,#REF!&lt;$BB$3),"",IF(#REF!="LER","02,",IF(#REF!="LOR","03,",IF(#REF!="LEB","04,",IF(#REF!="LOB","02,",IF(#REF!="HER","20,",IF(#REF!="HOR","21,",IF(#REF!="HEB","22,",IF(#REF!="HOB","20,",""))))))))),"")</f>
        <v/>
      </c>
      <c r="BG1987" s="76" t="str">
        <f>IF($A1986&lt;&gt;"",IF(OR(EE1986&lt;&gt;0,EF1986&lt;&gt;0,#REF!&lt;$BB$3),"",IF(#REF!="LER","03,",IF(#REF!="LOR","05,",IF(#REF!="LEB","06,",IF(#REF!="LOB","03,",IF(#REF!="HER","21,",IF(#REF!="HOR","23,",IF(#REF!="HEB","24,",IF(#REF!="HOB","21,",""))))))))),"")</f>
        <v/>
      </c>
      <c r="BH1987" s="76" t="str">
        <f>IF($A1986&lt;&gt;"",IF(OR(EE1986&lt;&gt;0,EF1986&lt;&gt;0,#REF!&lt;$BB$3),"",IF(#REF!="LER","04,",IF(#REF!="LOR","07,",IF(#REF!="LEB","08,",IF(#REF!="LOB","04,",IF(#REF!="HER","22,",IF(#REF!="HOR","25,",IF(#REF!="HEB","26,",IF(#REF!="HOB","22,",""))))))))),"")</f>
        <v/>
      </c>
      <c r="BI1987" s="76" t="str">
        <f>IF($A1986&lt;&gt;"",IF(OR(EE1986&lt;&gt;0,EF1986&lt;&gt;0,#REF!&lt;$BB$3),"",IF(#REF!="LER","05,",IF(#REF!="LOR","09,",IF(#REF!="LEB","10,",IF(#REF!="LOB","05,",IF(#REF!="HER","23,",IF(#REF!="HOR","27,",IF(#REF!="HEB","28,",IF(#REF!="HOB","23,",""))))))))),"")</f>
        <v/>
      </c>
      <c r="BJ1987" s="76" t="str">
        <f>IF($A1986&lt;&gt;"",IF(OR(EE1986&lt;&gt;0,EF1986&lt;&gt;0,#REF!&lt;$BB$3),"",IF(#REF!="LER","06,",IF(#REF!="LOR","11,",IF(#REF!="LEB","11,",IF(#REF!="LOB","06,",IF(#REF!="HER","24,",IF(#REF!="HOR","29,",IF(#REF!="HEB","29,",IF(#REF!="HOB","24,",""))))))))),"")</f>
        <v/>
      </c>
      <c r="BK1987" s="76"/>
      <c r="BL1987" s="76"/>
      <c r="BM1987" s="76"/>
      <c r="BN1987" s="76"/>
      <c r="BO1987" s="76"/>
      <c r="BP1987" s="76"/>
      <c r="BQ1987" s="76"/>
      <c r="BR1987" s="76"/>
      <c r="BS1987" s="93"/>
      <c r="BT1987" s="76"/>
      <c r="BU1987" s="76"/>
      <c r="BV1987" s="67" t="str">
        <f t="shared" si="2718"/>
        <v/>
      </c>
      <c r="BW1987" s="76" t="str">
        <f>IF($A1986&lt;&gt;"",IF(OR(EE1986&lt;&gt;0,EF1986&lt;&gt;0,#REF!&lt;$BB$3),"",IF(#REF!="LER","07,",IF(#REF!="LOR","12,",IF(#REF!="LEB","12,",IF(#REF!="LOB","08,",IF(#REF!="HER","25,",IF(#REF!="HOR","30,",IF(#REF!="HEB","30,",IF(#REF!="HOB","25,",""))))))))),"")</f>
        <v/>
      </c>
      <c r="BX1987" s="76" t="str">
        <f>IF($A1986&lt;&gt;"",IF(OR(EE1986&lt;&gt;0,EF1986&lt;&gt;0,#REF!&lt;$BB$3),"",IF(#REF!="LER","08,",IF(#REF!="LOR","13,",IF(#REF!="LEB","13,",IF(#REF!="LOB","09,",IF(#REF!="HER","26,",IF(#REF!="HOR","31,",IF(#REF!="HEB","31,",IF(#REF!="HOB","26,",""))))))))),"")</f>
        <v/>
      </c>
      <c r="BY1987" s="76" t="str">
        <f>IF($A1986&lt;&gt;"",IF(OR(EE1986&lt;&gt;0,EF1986&lt;&gt;0,#REF!&lt;$BB$3),"",IF(#REF!="LER","09,",IF(#REF!="LOR","14,",IF(#REF!="LEB","14,",IF(#REF!="LOB","10,",IF(#REF!="HER","27,",IF(#REF!="HOR","32,",IF(#REF!="HEB","32,",IF(#REF!="HOB","27,",""))))))))),"")</f>
        <v/>
      </c>
      <c r="BZ1987" s="76" t="str">
        <f>IF($A1986&lt;&gt;"",IF(OR(EE1986&lt;&gt;0,EF1986&lt;&gt;0,#REF!&lt;$BB$3),"",IF(#REF!="LER","10,",IF(#REF!="LOR","15,",IF(#REF!="LEB","15,",IF(#REF!="LOB","11,",IF(#REF!="HER","28,",IF(#REF!="HOR","33,",IF(#REF!="HEB","33,",IF(#REF!="HOB","28,",""))))))))),"")</f>
        <v/>
      </c>
      <c r="CA1987" s="76" t="str">
        <f>IF($A1986&lt;&gt;"",IF(OR(EE1986&lt;&gt;0,EF1986&lt;&gt;0,#REF!&lt;$BB$3),"",IF(#REF!="LER","12,",IF(#REF!="LOR","16,",IF(#REF!="LEB","16,",IF(#REF!="LOB","13,",IF(#REF!="HER","30,",IF(#REF!="HOR","34,",IF(#REF!="HEB","34,",IF(#REF!="HOB","29,",""))))))))),"")</f>
        <v/>
      </c>
      <c r="CB1987" s="76" t="str">
        <f>IF($A1986&lt;&gt;"",IF(OR(EE1986&lt;&gt;0,EF1986&lt;&gt;0,#REF!&lt;$BB$3),"",IF(#REF!="LER","14,",IF(#REF!="LOR","17,",IF(#REF!="LEB","17,",IF(#REF!="LOB","15,",IF(#REF!="HER","32,",IF(#REF!="HOR","35,",IF(#REF!="HEB","35,",IF(#REF!="HOB","31,",""))))))))),"")</f>
        <v/>
      </c>
      <c r="CC1987" s="76" t="str">
        <f>IF($A1986&lt;&gt;"",IF(OR(EE1986&lt;&gt;0,EF1986&lt;&gt;0,#REF!&lt;$BB$3),"",IF(#REF!="LER","16,",IF(#REF!="LOR","18,",IF(#REF!="LEB","18,",IF(#REF!="LOB","17,",IF(#REF!="HER","34,",IF(#REF!="HOR","36,",IF(#REF!="HEB","36,",IF(#REF!="HOB","33,",""))))))))),"")</f>
        <v/>
      </c>
      <c r="CD1987" s="60" t="b">
        <f t="shared" si="2699"/>
        <v>0</v>
      </c>
      <c r="CE1987" s="60" t="b">
        <f t="shared" si="2700"/>
        <v>0</v>
      </c>
      <c r="CF1987" s="60" t="b">
        <f t="shared" si="2701"/>
        <v>0</v>
      </c>
      <c r="CG1987" s="60" t="b">
        <f t="shared" si="2702"/>
        <v>0</v>
      </c>
      <c r="CH1987" s="60" t="b">
        <f t="shared" si="2703"/>
        <v>0</v>
      </c>
      <c r="CI1987" s="60" t="b">
        <f t="shared" si="2704"/>
        <v>0</v>
      </c>
      <c r="CJ1987" s="60" t="b">
        <f t="shared" si="2705"/>
        <v>0</v>
      </c>
      <c r="CK1987" s="60"/>
      <c r="CL1987" s="61">
        <f t="shared" si="2714"/>
        <v>0</v>
      </c>
      <c r="CM1987" s="93"/>
    </row>
    <row r="1988" spans="20:91" x14ac:dyDescent="0.2">
      <c r="T1988" s="67" t="str">
        <f t="shared" si="2715"/>
        <v/>
      </c>
      <c r="U1988" s="76" t="str">
        <f>IF($A1987&lt;&gt;"",IF(OR(CR1987&lt;&gt;0,CS1987&lt;&gt;0,#REF!&lt;$BB$3),"",IF(#REF!="LER","01,",IF(#REF!="LOR","01,",IF(#REF!="LEB","02,",IF(#REF!="LOB","01,",IF(#REF!="HER","19,",IF(#REF!="HOR","19,",IF(#REF!="HEB","20,",IF(#REF!="HOB","19,",""))))))))),"")</f>
        <v/>
      </c>
      <c r="V1988" s="76" t="str">
        <f>IF($A1987&lt;&gt;"",IF(OR(CR1987&lt;&gt;0,CS1987&lt;&gt;0,#REF!&lt;$BB$3),"",IF(#REF!="LER","02,",IF(#REF!="LOR","03,",IF(#REF!="LEB","04,",IF(#REF!="LOB","02,",IF(#REF!="HER","20,",IF(#REF!="HOR","21,",IF(#REF!="HEB","22,",IF(#REF!="HOB","20,",""))))))))),"")</f>
        <v/>
      </c>
      <c r="W1988" s="76" t="str">
        <f>IF($A1987&lt;&gt;"",IF(OR(CR1987&lt;&gt;0,CS1987&lt;&gt;0,#REF!&lt;$BB$3),"",IF(#REF!="LER","03,",IF(#REF!="LOR","05,",IF(#REF!="LEB","06,",IF(#REF!="LOB","03,",IF(#REF!="HER","21,",IF(#REF!="HOR","23,",IF(#REF!="HEB","24,",IF(#REF!="HOB","21,",""))))))))),"")</f>
        <v/>
      </c>
      <c r="X1988" s="76" t="str">
        <f>IF($A1987&lt;&gt;"",IF(OR(CR1987&lt;&gt;0,CS1987&lt;&gt;0,#REF!&lt;$BB$3),"",IF(#REF!="LER","04,",IF(#REF!="LOR","07,",IF(#REF!="LEB","08,",IF(#REF!="LOB","04,",IF(#REF!="HER","22,",IF(#REF!="HOR","25,",IF(#REF!="HEB","26,",IF(#REF!="HOB","22,",""))))))))),"")</f>
        <v/>
      </c>
      <c r="Y1988" s="76" t="str">
        <f>IF($A1987&lt;&gt;"",IF(OR(CR1987&lt;&gt;0,CS1987&lt;&gt;0,#REF!&lt;$BB$3),"",IF(#REF!="LER","05,",IF(#REF!="LOR","09,",IF(#REF!="LEB","10,",IF(#REF!="LOB","05,",IF(#REF!="HER","23,",IF(#REF!="HOR","27,",IF(#REF!="HEB","28,",IF(#REF!="HOB","23,",""))))))))),"")</f>
        <v/>
      </c>
      <c r="Z1988" s="76" t="str">
        <f>IF($A1987&lt;&gt;"",IF(OR(CR1987&lt;&gt;0,CS1987&lt;&gt;0,#REF!&lt;$BB$3),"",IF(#REF!="LER","06,",IF(#REF!="LOR","11,",IF(#REF!="LEB","11,",IF(#REF!="LOB","06,",IF(#REF!="HER","24,",IF(#REF!="HOR","29,",IF(#REF!="HEB","29,",IF(#REF!="HOB","24,",""))))))))),"")</f>
        <v/>
      </c>
      <c r="AA1988" s="76"/>
      <c r="AB1988" s="76"/>
      <c r="AC1988" s="76"/>
      <c r="AD1988" s="76"/>
      <c r="AE1988" s="76"/>
      <c r="AF1988" s="76"/>
      <c r="AG1988" s="76"/>
      <c r="AH1988" s="76"/>
      <c r="AI1988" s="76"/>
      <c r="AJ1988" s="76"/>
      <c r="AK1988" s="67" t="str">
        <f t="shared" si="2716"/>
        <v/>
      </c>
      <c r="AL1988" s="76" t="str">
        <f>IF($A1987&lt;&gt;"",IF(OR(CR1987&lt;&gt;0,CS1987&lt;&gt;0,#REF!&lt;$BB$3),"",IF(#REF!="LER","07,",IF(#REF!="LOR","12,",IF(#REF!="LEB","12,",IF(#REF!="LOB","08,",IF(#REF!="HER","25,",IF(#REF!="HOR","30,",IF(#REF!="HEB","30,",IF(#REF!="HOB","25,",""))))))))),"")</f>
        <v/>
      </c>
      <c r="AM1988" s="76" t="str">
        <f>IF($A1987&lt;&gt;"",IF(OR(CR1987&lt;&gt;0,CS1987&lt;&gt;0,#REF!&lt;$BB$3),"",IF(#REF!="LER","08,",IF(#REF!="LOR","13,",IF(#REF!="LEB","13,",IF(#REF!="LOB","09,",IF(#REF!="HER","26,",IF(#REF!="HOR","31,",IF(#REF!="HEB","31,",IF(#REF!="HOB","26,",""))))))))),"")</f>
        <v/>
      </c>
      <c r="AN1988" s="76" t="str">
        <f>IF($A1987&lt;&gt;"",IF(OR(CR1987&lt;&gt;0,CS1987&lt;&gt;0,#REF!&lt;$BB$3),"",IF(#REF!="LER","09,",IF(#REF!="LOR","14,",IF(#REF!="LEB","14,",IF(#REF!="LOB","10,",IF(#REF!="HER","27,",IF(#REF!="HOR","32,",IF(#REF!="HEB","32,",IF(#REF!="HOB","27,",""))))))))),"")</f>
        <v/>
      </c>
      <c r="AO1988" s="76" t="str">
        <f>IF($A1987&lt;&gt;"",IF(OR(CR1987&lt;&gt;0,CS1987&lt;&gt;0,#REF!&lt;$BB$3),"",IF(#REF!="LER","10,",IF(#REF!="LOR","15,",IF(#REF!="LEB","15,",IF(#REF!="LOB","11,",IF(#REF!="HER","28,",IF(#REF!="HOR","33,",IF(#REF!="HEB","33,",IF(#REF!="HOB","28,",""))))))))),"")</f>
        <v/>
      </c>
      <c r="AP1988" s="76" t="str">
        <f>IF($A1987&lt;&gt;"",IF(OR(CR1987&lt;&gt;0,CS1987&lt;&gt;0,#REF!&lt;$BB$3),"",IF(#REF!="LER","12,",IF(#REF!="LOR","16,",IF(#REF!="LEB","16,",IF(#REF!="LOB","13,",IF(#REF!="HER","30,",IF(#REF!="HOR","34,",IF(#REF!="HEB","34,",IF(#REF!="HOB","29,",""))))))))),"")</f>
        <v/>
      </c>
      <c r="AQ1988" s="76" t="str">
        <f>IF($A1987&lt;&gt;"",IF(OR(CR1987&lt;&gt;0,CS1987&lt;&gt;0,#REF!&lt;$BB$3),"",IF(#REF!="LER","14,",IF(#REF!="LOR","17,",IF(#REF!="LEB","17,",IF(#REF!="LOB","15,",IF(#REF!="HER","32,",IF(#REF!="HOR","35,",IF(#REF!="HEB","35,",IF(#REF!="HOB","31,",""))))))))),"")</f>
        <v/>
      </c>
      <c r="AR1988" s="76" t="str">
        <f>IF($A1987&lt;&gt;"",IF(OR(CR1987&lt;&gt;0,CS1987&lt;&gt;0,#REF!&lt;$BB$3),"",IF(#REF!="LER","16,",IF(#REF!="LOR","18,",IF(#REF!="LEB","18,",IF(#REF!="LOB","17,",IF(#REF!="HER","34,",IF(#REF!="HOR","36,",IF(#REF!="HEB","36,",IF(#REF!="HOB","33,",""))))))))),"")</f>
        <v/>
      </c>
      <c r="AS1988" s="60" t="b">
        <f t="shared" si="2686"/>
        <v>0</v>
      </c>
      <c r="AT1988" s="60" t="b">
        <f t="shared" si="2687"/>
        <v>0</v>
      </c>
      <c r="AU1988" s="60" t="b">
        <f t="shared" si="2688"/>
        <v>0</v>
      </c>
      <c r="AV1988" s="60" t="b">
        <f t="shared" si="2689"/>
        <v>0</v>
      </c>
      <c r="AW1988" s="60" t="b">
        <f t="shared" si="2690"/>
        <v>0</v>
      </c>
      <c r="AX1988" s="60" t="b">
        <f t="shared" si="2691"/>
        <v>0</v>
      </c>
      <c r="AY1988" s="60" t="b">
        <f t="shared" si="2692"/>
        <v>0</v>
      </c>
      <c r="AZ1988" s="60"/>
      <c r="BA1988" s="61">
        <f t="shared" si="2713"/>
        <v>0</v>
      </c>
      <c r="BD1988" s="67" t="str">
        <f t="shared" si="2717"/>
        <v/>
      </c>
      <c r="BE1988" s="76" t="str">
        <f>IF($A1987&lt;&gt;"",IF(OR(EE1987&lt;&gt;0,EF1987&lt;&gt;0,#REF!&lt;$BB$3),"",IF(#REF!="LER","01,",IF(#REF!="LOR","01,",IF(#REF!="LEB","02,",IF(#REF!="LOB","01,",IF(#REF!="HER","19,",IF(#REF!="HOR","19,",IF(#REF!="HEB","20,",IF(#REF!="HOB","19,",""))))))))),"")</f>
        <v/>
      </c>
      <c r="BF1988" s="76" t="str">
        <f>IF($A1987&lt;&gt;"",IF(OR(EE1987&lt;&gt;0,EF1987&lt;&gt;0,#REF!&lt;$BB$3),"",IF(#REF!="LER","02,",IF(#REF!="LOR","03,",IF(#REF!="LEB","04,",IF(#REF!="LOB","02,",IF(#REF!="HER","20,",IF(#REF!="HOR","21,",IF(#REF!="HEB","22,",IF(#REF!="HOB","20,",""))))))))),"")</f>
        <v/>
      </c>
      <c r="BG1988" s="76" t="str">
        <f>IF($A1987&lt;&gt;"",IF(OR(EE1987&lt;&gt;0,EF1987&lt;&gt;0,#REF!&lt;$BB$3),"",IF(#REF!="LER","03,",IF(#REF!="LOR","05,",IF(#REF!="LEB","06,",IF(#REF!="LOB","03,",IF(#REF!="HER","21,",IF(#REF!="HOR","23,",IF(#REF!="HEB","24,",IF(#REF!="HOB","21,",""))))))))),"")</f>
        <v/>
      </c>
      <c r="BH1988" s="76" t="str">
        <f>IF($A1987&lt;&gt;"",IF(OR(EE1987&lt;&gt;0,EF1987&lt;&gt;0,#REF!&lt;$BB$3),"",IF(#REF!="LER","04,",IF(#REF!="LOR","07,",IF(#REF!="LEB","08,",IF(#REF!="LOB","04,",IF(#REF!="HER","22,",IF(#REF!="HOR","25,",IF(#REF!="HEB","26,",IF(#REF!="HOB","22,",""))))))))),"")</f>
        <v/>
      </c>
      <c r="BI1988" s="76" t="str">
        <f>IF($A1987&lt;&gt;"",IF(OR(EE1987&lt;&gt;0,EF1987&lt;&gt;0,#REF!&lt;$BB$3),"",IF(#REF!="LER","05,",IF(#REF!="LOR","09,",IF(#REF!="LEB","10,",IF(#REF!="LOB","05,",IF(#REF!="HER","23,",IF(#REF!="HOR","27,",IF(#REF!="HEB","28,",IF(#REF!="HOB","23,",""))))))))),"")</f>
        <v/>
      </c>
      <c r="BJ1988" s="76" t="str">
        <f>IF($A1987&lt;&gt;"",IF(OR(EE1987&lt;&gt;0,EF1987&lt;&gt;0,#REF!&lt;$BB$3),"",IF(#REF!="LER","06,",IF(#REF!="LOR","11,",IF(#REF!="LEB","11,",IF(#REF!="LOB","06,",IF(#REF!="HER","24,",IF(#REF!="HOR","29,",IF(#REF!="HEB","29,",IF(#REF!="HOB","24,",""))))))))),"")</f>
        <v/>
      </c>
      <c r="BK1988" s="76"/>
      <c r="BL1988" s="76"/>
      <c r="BM1988" s="76"/>
      <c r="BN1988" s="76"/>
      <c r="BO1988" s="76"/>
      <c r="BP1988" s="76"/>
      <c r="BQ1988" s="76"/>
      <c r="BR1988" s="76"/>
      <c r="BS1988" s="93"/>
      <c r="BT1988" s="76"/>
      <c r="BU1988" s="76"/>
      <c r="BV1988" s="67" t="str">
        <f t="shared" si="2718"/>
        <v/>
      </c>
      <c r="BW1988" s="76" t="str">
        <f>IF($A1987&lt;&gt;"",IF(OR(EE1987&lt;&gt;0,EF1987&lt;&gt;0,#REF!&lt;$BB$3),"",IF(#REF!="LER","07,",IF(#REF!="LOR","12,",IF(#REF!="LEB","12,",IF(#REF!="LOB","08,",IF(#REF!="HER","25,",IF(#REF!="HOR","30,",IF(#REF!="HEB","30,",IF(#REF!="HOB","25,",""))))))))),"")</f>
        <v/>
      </c>
      <c r="BX1988" s="76" t="str">
        <f>IF($A1987&lt;&gt;"",IF(OR(EE1987&lt;&gt;0,EF1987&lt;&gt;0,#REF!&lt;$BB$3),"",IF(#REF!="LER","08,",IF(#REF!="LOR","13,",IF(#REF!="LEB","13,",IF(#REF!="LOB","09,",IF(#REF!="HER","26,",IF(#REF!="HOR","31,",IF(#REF!="HEB","31,",IF(#REF!="HOB","26,",""))))))))),"")</f>
        <v/>
      </c>
      <c r="BY1988" s="76" t="str">
        <f>IF($A1987&lt;&gt;"",IF(OR(EE1987&lt;&gt;0,EF1987&lt;&gt;0,#REF!&lt;$BB$3),"",IF(#REF!="LER","09,",IF(#REF!="LOR","14,",IF(#REF!="LEB","14,",IF(#REF!="LOB","10,",IF(#REF!="HER","27,",IF(#REF!="HOR","32,",IF(#REF!="HEB","32,",IF(#REF!="HOB","27,",""))))))))),"")</f>
        <v/>
      </c>
      <c r="BZ1988" s="76" t="str">
        <f>IF($A1987&lt;&gt;"",IF(OR(EE1987&lt;&gt;0,EF1987&lt;&gt;0,#REF!&lt;$BB$3),"",IF(#REF!="LER","10,",IF(#REF!="LOR","15,",IF(#REF!="LEB","15,",IF(#REF!="LOB","11,",IF(#REF!="HER","28,",IF(#REF!="HOR","33,",IF(#REF!="HEB","33,",IF(#REF!="HOB","28,",""))))))))),"")</f>
        <v/>
      </c>
      <c r="CA1988" s="76" t="str">
        <f>IF($A1987&lt;&gt;"",IF(OR(EE1987&lt;&gt;0,EF1987&lt;&gt;0,#REF!&lt;$BB$3),"",IF(#REF!="LER","12,",IF(#REF!="LOR","16,",IF(#REF!="LEB","16,",IF(#REF!="LOB","13,",IF(#REF!="HER","30,",IF(#REF!="HOR","34,",IF(#REF!="HEB","34,",IF(#REF!="HOB","29,",""))))))))),"")</f>
        <v/>
      </c>
      <c r="CB1988" s="76" t="str">
        <f>IF($A1987&lt;&gt;"",IF(OR(EE1987&lt;&gt;0,EF1987&lt;&gt;0,#REF!&lt;$BB$3),"",IF(#REF!="LER","14,",IF(#REF!="LOR","17,",IF(#REF!="LEB","17,",IF(#REF!="LOB","15,",IF(#REF!="HER","32,",IF(#REF!="HOR","35,",IF(#REF!="HEB","35,",IF(#REF!="HOB","31,",""))))))))),"")</f>
        <v/>
      </c>
      <c r="CC1988" s="76" t="str">
        <f>IF($A1987&lt;&gt;"",IF(OR(EE1987&lt;&gt;0,EF1987&lt;&gt;0,#REF!&lt;$BB$3),"",IF(#REF!="LER","16,",IF(#REF!="LOR","18,",IF(#REF!="LEB","18,",IF(#REF!="LOB","17,",IF(#REF!="HER","34,",IF(#REF!="HOR","36,",IF(#REF!="HEB","36,",IF(#REF!="HOB","33,",""))))))))),"")</f>
        <v/>
      </c>
      <c r="CD1988" s="60" t="b">
        <f t="shared" si="2699"/>
        <v>0</v>
      </c>
      <c r="CE1988" s="60" t="b">
        <f t="shared" si="2700"/>
        <v>0</v>
      </c>
      <c r="CF1988" s="60" t="b">
        <f t="shared" si="2701"/>
        <v>0</v>
      </c>
      <c r="CG1988" s="60" t="b">
        <f t="shared" si="2702"/>
        <v>0</v>
      </c>
      <c r="CH1988" s="60" t="b">
        <f t="shared" si="2703"/>
        <v>0</v>
      </c>
      <c r="CI1988" s="60" t="b">
        <f t="shared" si="2704"/>
        <v>0</v>
      </c>
      <c r="CJ1988" s="60" t="b">
        <f t="shared" si="2705"/>
        <v>0</v>
      </c>
      <c r="CK1988" s="60"/>
      <c r="CL1988" s="61">
        <f t="shared" si="2714"/>
        <v>0</v>
      </c>
      <c r="CM1988" s="93"/>
    </row>
    <row r="1989" spans="20:91" x14ac:dyDescent="0.2">
      <c r="T1989" s="67" t="str">
        <f t="shared" si="2715"/>
        <v/>
      </c>
      <c r="U1989" s="76" t="str">
        <f>IF($A1988&lt;&gt;"",IF(OR(CR1988&lt;&gt;0,CS1988&lt;&gt;0,#REF!&lt;$BB$3),"",IF(#REF!="LER","01,",IF(#REF!="LOR","01,",IF(#REF!="LEB","02,",IF(#REF!="LOB","01,",IF(#REF!="HER","19,",IF(#REF!="HOR","19,",IF(#REF!="HEB","20,",IF(#REF!="HOB","19,",""))))))))),"")</f>
        <v/>
      </c>
      <c r="V1989" s="76" t="str">
        <f>IF($A1988&lt;&gt;"",IF(OR(CR1988&lt;&gt;0,CS1988&lt;&gt;0,#REF!&lt;$BB$3),"",IF(#REF!="LER","02,",IF(#REF!="LOR","03,",IF(#REF!="LEB","04,",IF(#REF!="LOB","02,",IF(#REF!="HER","20,",IF(#REF!="HOR","21,",IF(#REF!="HEB","22,",IF(#REF!="HOB","20,",""))))))))),"")</f>
        <v/>
      </c>
      <c r="W1989" s="76" t="str">
        <f>IF($A1988&lt;&gt;"",IF(OR(CR1988&lt;&gt;0,CS1988&lt;&gt;0,#REF!&lt;$BB$3),"",IF(#REF!="LER","03,",IF(#REF!="LOR","05,",IF(#REF!="LEB","06,",IF(#REF!="LOB","03,",IF(#REF!="HER","21,",IF(#REF!="HOR","23,",IF(#REF!="HEB","24,",IF(#REF!="HOB","21,",""))))))))),"")</f>
        <v/>
      </c>
      <c r="X1989" s="76" t="str">
        <f>IF($A1988&lt;&gt;"",IF(OR(CR1988&lt;&gt;0,CS1988&lt;&gt;0,#REF!&lt;$BB$3),"",IF(#REF!="LER","04,",IF(#REF!="LOR","07,",IF(#REF!="LEB","08,",IF(#REF!="LOB","04,",IF(#REF!="HER","22,",IF(#REF!="HOR","25,",IF(#REF!="HEB","26,",IF(#REF!="HOB","22,",""))))))))),"")</f>
        <v/>
      </c>
      <c r="Y1989" s="76" t="str">
        <f>IF($A1988&lt;&gt;"",IF(OR(CR1988&lt;&gt;0,CS1988&lt;&gt;0,#REF!&lt;$BB$3),"",IF(#REF!="LER","05,",IF(#REF!="LOR","09,",IF(#REF!="LEB","10,",IF(#REF!="LOB","05,",IF(#REF!="HER","23,",IF(#REF!="HOR","27,",IF(#REF!="HEB","28,",IF(#REF!="HOB","23,",""))))))))),"")</f>
        <v/>
      </c>
      <c r="Z1989" s="76" t="str">
        <f>IF($A1988&lt;&gt;"",IF(OR(CR1988&lt;&gt;0,CS1988&lt;&gt;0,#REF!&lt;$BB$3),"",IF(#REF!="LER","06,",IF(#REF!="LOR","11,",IF(#REF!="LEB","11,",IF(#REF!="LOB","06,",IF(#REF!="HER","24,",IF(#REF!="HOR","29,",IF(#REF!="HEB","29,",IF(#REF!="HOB","24,",""))))))))),"")</f>
        <v/>
      </c>
      <c r="AA1989" s="76"/>
      <c r="AB1989" s="76"/>
      <c r="AC1989" s="76"/>
      <c r="AD1989" s="76"/>
      <c r="AE1989" s="76"/>
      <c r="AF1989" s="76"/>
      <c r="AG1989" s="76"/>
      <c r="AH1989" s="76"/>
      <c r="AI1989" s="76"/>
      <c r="AJ1989" s="76"/>
      <c r="AK1989" s="67" t="str">
        <f t="shared" si="2716"/>
        <v/>
      </c>
      <c r="AL1989" s="76" t="str">
        <f>IF($A1988&lt;&gt;"",IF(OR(CR1988&lt;&gt;0,CS1988&lt;&gt;0,#REF!&lt;$BB$3),"",IF(#REF!="LER","07,",IF(#REF!="LOR","12,",IF(#REF!="LEB","12,",IF(#REF!="LOB","08,",IF(#REF!="HER","25,",IF(#REF!="HOR","30,",IF(#REF!="HEB","30,",IF(#REF!="HOB","25,",""))))))))),"")</f>
        <v/>
      </c>
      <c r="AM1989" s="76" t="str">
        <f>IF($A1988&lt;&gt;"",IF(OR(CR1988&lt;&gt;0,CS1988&lt;&gt;0,#REF!&lt;$BB$3),"",IF(#REF!="LER","08,",IF(#REF!="LOR","13,",IF(#REF!="LEB","13,",IF(#REF!="LOB","09,",IF(#REF!="HER","26,",IF(#REF!="HOR","31,",IF(#REF!="HEB","31,",IF(#REF!="HOB","26,",""))))))))),"")</f>
        <v/>
      </c>
      <c r="AN1989" s="76" t="str">
        <f>IF($A1988&lt;&gt;"",IF(OR(CR1988&lt;&gt;0,CS1988&lt;&gt;0,#REF!&lt;$BB$3),"",IF(#REF!="LER","09,",IF(#REF!="LOR","14,",IF(#REF!="LEB","14,",IF(#REF!="LOB","10,",IF(#REF!="HER","27,",IF(#REF!="HOR","32,",IF(#REF!="HEB","32,",IF(#REF!="HOB","27,",""))))))))),"")</f>
        <v/>
      </c>
      <c r="AO1989" s="76" t="str">
        <f>IF($A1988&lt;&gt;"",IF(OR(CR1988&lt;&gt;0,CS1988&lt;&gt;0,#REF!&lt;$BB$3),"",IF(#REF!="LER","10,",IF(#REF!="LOR","15,",IF(#REF!="LEB","15,",IF(#REF!="LOB","11,",IF(#REF!="HER","28,",IF(#REF!="HOR","33,",IF(#REF!="HEB","33,",IF(#REF!="HOB","28,",""))))))))),"")</f>
        <v/>
      </c>
      <c r="AP1989" s="76" t="str">
        <f>IF($A1988&lt;&gt;"",IF(OR(CR1988&lt;&gt;0,CS1988&lt;&gt;0,#REF!&lt;$BB$3),"",IF(#REF!="LER","12,",IF(#REF!="LOR","16,",IF(#REF!="LEB","16,",IF(#REF!="LOB","13,",IF(#REF!="HER","30,",IF(#REF!="HOR","34,",IF(#REF!="HEB","34,",IF(#REF!="HOB","29,",""))))))))),"")</f>
        <v/>
      </c>
      <c r="AQ1989" s="76" t="str">
        <f>IF($A1988&lt;&gt;"",IF(OR(CR1988&lt;&gt;0,CS1988&lt;&gt;0,#REF!&lt;$BB$3),"",IF(#REF!="LER","14,",IF(#REF!="LOR","17,",IF(#REF!="LEB","17,",IF(#REF!="LOB","15,",IF(#REF!="HER","32,",IF(#REF!="HOR","35,",IF(#REF!="HEB","35,",IF(#REF!="HOB","31,",""))))))))),"")</f>
        <v/>
      </c>
      <c r="AR1989" s="76" t="str">
        <f>IF($A1988&lt;&gt;"",IF(OR(CR1988&lt;&gt;0,CS1988&lt;&gt;0,#REF!&lt;$BB$3),"",IF(#REF!="LER","16,",IF(#REF!="LOR","18,",IF(#REF!="LEB","18,",IF(#REF!="LOB","17,",IF(#REF!="HER","34,",IF(#REF!="HOR","36,",IF(#REF!="HEB","36,",IF(#REF!="HOB","33,",""))))))))),"")</f>
        <v/>
      </c>
      <c r="AS1989" s="60" t="b">
        <f t="shared" si="2686"/>
        <v>0</v>
      </c>
      <c r="AT1989" s="60" t="b">
        <f t="shared" si="2687"/>
        <v>0</v>
      </c>
      <c r="AU1989" s="60" t="b">
        <f t="shared" si="2688"/>
        <v>0</v>
      </c>
      <c r="AV1989" s="60" t="b">
        <f t="shared" si="2689"/>
        <v>0</v>
      </c>
      <c r="AW1989" s="60" t="b">
        <f t="shared" si="2690"/>
        <v>0</v>
      </c>
      <c r="AX1989" s="60" t="b">
        <f t="shared" si="2691"/>
        <v>0</v>
      </c>
      <c r="AY1989" s="60" t="b">
        <f t="shared" si="2692"/>
        <v>0</v>
      </c>
      <c r="AZ1989" s="60"/>
      <c r="BA1989" s="61">
        <f t="shared" si="2713"/>
        <v>0</v>
      </c>
      <c r="BD1989" s="67" t="str">
        <f t="shared" si="2717"/>
        <v/>
      </c>
      <c r="BE1989" s="76" t="str">
        <f>IF($A1988&lt;&gt;"",IF(OR(EE1988&lt;&gt;0,EF1988&lt;&gt;0,#REF!&lt;$BB$3),"",IF(#REF!="LER","01,",IF(#REF!="LOR","01,",IF(#REF!="LEB","02,",IF(#REF!="LOB","01,",IF(#REF!="HER","19,",IF(#REF!="HOR","19,",IF(#REF!="HEB","20,",IF(#REF!="HOB","19,",""))))))))),"")</f>
        <v/>
      </c>
      <c r="BF1989" s="76" t="str">
        <f>IF($A1988&lt;&gt;"",IF(OR(EE1988&lt;&gt;0,EF1988&lt;&gt;0,#REF!&lt;$BB$3),"",IF(#REF!="LER","02,",IF(#REF!="LOR","03,",IF(#REF!="LEB","04,",IF(#REF!="LOB","02,",IF(#REF!="HER","20,",IF(#REF!="HOR","21,",IF(#REF!="HEB","22,",IF(#REF!="HOB","20,",""))))))))),"")</f>
        <v/>
      </c>
      <c r="BG1989" s="76" t="str">
        <f>IF($A1988&lt;&gt;"",IF(OR(EE1988&lt;&gt;0,EF1988&lt;&gt;0,#REF!&lt;$BB$3),"",IF(#REF!="LER","03,",IF(#REF!="LOR","05,",IF(#REF!="LEB","06,",IF(#REF!="LOB","03,",IF(#REF!="HER","21,",IF(#REF!="HOR","23,",IF(#REF!="HEB","24,",IF(#REF!="HOB","21,",""))))))))),"")</f>
        <v/>
      </c>
      <c r="BH1989" s="76" t="str">
        <f>IF($A1988&lt;&gt;"",IF(OR(EE1988&lt;&gt;0,EF1988&lt;&gt;0,#REF!&lt;$BB$3),"",IF(#REF!="LER","04,",IF(#REF!="LOR","07,",IF(#REF!="LEB","08,",IF(#REF!="LOB","04,",IF(#REF!="HER","22,",IF(#REF!="HOR","25,",IF(#REF!="HEB","26,",IF(#REF!="HOB","22,",""))))))))),"")</f>
        <v/>
      </c>
      <c r="BI1989" s="76" t="str">
        <f>IF($A1988&lt;&gt;"",IF(OR(EE1988&lt;&gt;0,EF1988&lt;&gt;0,#REF!&lt;$BB$3),"",IF(#REF!="LER","05,",IF(#REF!="LOR","09,",IF(#REF!="LEB","10,",IF(#REF!="LOB","05,",IF(#REF!="HER","23,",IF(#REF!="HOR","27,",IF(#REF!="HEB","28,",IF(#REF!="HOB","23,",""))))))))),"")</f>
        <v/>
      </c>
      <c r="BJ1989" s="76" t="str">
        <f>IF($A1988&lt;&gt;"",IF(OR(EE1988&lt;&gt;0,EF1988&lt;&gt;0,#REF!&lt;$BB$3),"",IF(#REF!="LER","06,",IF(#REF!="LOR","11,",IF(#REF!="LEB","11,",IF(#REF!="LOB","06,",IF(#REF!="HER","24,",IF(#REF!="HOR","29,",IF(#REF!="HEB","29,",IF(#REF!="HOB","24,",""))))))))),"")</f>
        <v/>
      </c>
      <c r="BK1989" s="76"/>
      <c r="BL1989" s="76"/>
      <c r="BM1989" s="76"/>
      <c r="BN1989" s="76"/>
      <c r="BO1989" s="76"/>
      <c r="BP1989" s="76"/>
      <c r="BQ1989" s="76"/>
      <c r="BR1989" s="76"/>
      <c r="BS1989" s="93"/>
      <c r="BT1989" s="76"/>
      <c r="BU1989" s="76"/>
      <c r="BV1989" s="67" t="str">
        <f t="shared" si="2718"/>
        <v/>
      </c>
      <c r="BW1989" s="76" t="str">
        <f>IF($A1988&lt;&gt;"",IF(OR(EE1988&lt;&gt;0,EF1988&lt;&gt;0,#REF!&lt;$BB$3),"",IF(#REF!="LER","07,",IF(#REF!="LOR","12,",IF(#REF!="LEB","12,",IF(#REF!="LOB","08,",IF(#REF!="HER","25,",IF(#REF!="HOR","30,",IF(#REF!="HEB","30,",IF(#REF!="HOB","25,",""))))))))),"")</f>
        <v/>
      </c>
      <c r="BX1989" s="76" t="str">
        <f>IF($A1988&lt;&gt;"",IF(OR(EE1988&lt;&gt;0,EF1988&lt;&gt;0,#REF!&lt;$BB$3),"",IF(#REF!="LER","08,",IF(#REF!="LOR","13,",IF(#REF!="LEB","13,",IF(#REF!="LOB","09,",IF(#REF!="HER","26,",IF(#REF!="HOR","31,",IF(#REF!="HEB","31,",IF(#REF!="HOB","26,",""))))))))),"")</f>
        <v/>
      </c>
      <c r="BY1989" s="76" t="str">
        <f>IF($A1988&lt;&gt;"",IF(OR(EE1988&lt;&gt;0,EF1988&lt;&gt;0,#REF!&lt;$BB$3),"",IF(#REF!="LER","09,",IF(#REF!="LOR","14,",IF(#REF!="LEB","14,",IF(#REF!="LOB","10,",IF(#REF!="HER","27,",IF(#REF!="HOR","32,",IF(#REF!="HEB","32,",IF(#REF!="HOB","27,",""))))))))),"")</f>
        <v/>
      </c>
      <c r="BZ1989" s="76" t="str">
        <f>IF($A1988&lt;&gt;"",IF(OR(EE1988&lt;&gt;0,EF1988&lt;&gt;0,#REF!&lt;$BB$3),"",IF(#REF!="LER","10,",IF(#REF!="LOR","15,",IF(#REF!="LEB","15,",IF(#REF!="LOB","11,",IF(#REF!="HER","28,",IF(#REF!="HOR","33,",IF(#REF!="HEB","33,",IF(#REF!="HOB","28,",""))))))))),"")</f>
        <v/>
      </c>
      <c r="CA1989" s="76" t="str">
        <f>IF($A1988&lt;&gt;"",IF(OR(EE1988&lt;&gt;0,EF1988&lt;&gt;0,#REF!&lt;$BB$3),"",IF(#REF!="LER","12,",IF(#REF!="LOR","16,",IF(#REF!="LEB","16,",IF(#REF!="LOB","13,",IF(#REF!="HER","30,",IF(#REF!="HOR","34,",IF(#REF!="HEB","34,",IF(#REF!="HOB","29,",""))))))))),"")</f>
        <v/>
      </c>
      <c r="CB1989" s="76" t="str">
        <f>IF($A1988&lt;&gt;"",IF(OR(EE1988&lt;&gt;0,EF1988&lt;&gt;0,#REF!&lt;$BB$3),"",IF(#REF!="LER","14,",IF(#REF!="LOR","17,",IF(#REF!="LEB","17,",IF(#REF!="LOB","15,",IF(#REF!="HER","32,",IF(#REF!="HOR","35,",IF(#REF!="HEB","35,",IF(#REF!="HOB","31,",""))))))))),"")</f>
        <v/>
      </c>
      <c r="CC1989" s="76" t="str">
        <f>IF($A1988&lt;&gt;"",IF(OR(EE1988&lt;&gt;0,EF1988&lt;&gt;0,#REF!&lt;$BB$3),"",IF(#REF!="LER","16,",IF(#REF!="LOR","18,",IF(#REF!="LEB","18,",IF(#REF!="LOB","17,",IF(#REF!="HER","34,",IF(#REF!="HOR","36,",IF(#REF!="HEB","36,",IF(#REF!="HOB","33,",""))))))))),"")</f>
        <v/>
      </c>
      <c r="CD1989" s="60" t="b">
        <f t="shared" si="2699"/>
        <v>0</v>
      </c>
      <c r="CE1989" s="60" t="b">
        <f t="shared" si="2700"/>
        <v>0</v>
      </c>
      <c r="CF1989" s="60" t="b">
        <f t="shared" si="2701"/>
        <v>0</v>
      </c>
      <c r="CG1989" s="60" t="b">
        <f t="shared" si="2702"/>
        <v>0</v>
      </c>
      <c r="CH1989" s="60" t="b">
        <f t="shared" si="2703"/>
        <v>0</v>
      </c>
      <c r="CI1989" s="60" t="b">
        <f t="shared" si="2704"/>
        <v>0</v>
      </c>
      <c r="CJ1989" s="60" t="b">
        <f t="shared" si="2705"/>
        <v>0</v>
      </c>
      <c r="CK1989" s="60"/>
      <c r="CL1989" s="61">
        <f t="shared" si="2714"/>
        <v>0</v>
      </c>
      <c r="CM1989" s="93"/>
    </row>
    <row r="1990" spans="20:91" x14ac:dyDescent="0.2">
      <c r="T1990" s="67" t="str">
        <f t="shared" si="2715"/>
        <v/>
      </c>
      <c r="U1990" s="76" t="str">
        <f>IF($A1989&lt;&gt;"",IF(OR(CR1989&lt;&gt;0,CS1989&lt;&gt;0,#REF!&lt;$BB$3),"",IF(#REF!="LER","01,",IF(#REF!="LOR","01,",IF(#REF!="LEB","02,",IF(#REF!="LOB","01,",IF(#REF!="HER","19,",IF(#REF!="HOR","19,",IF(#REF!="HEB","20,",IF(#REF!="HOB","19,",""))))))))),"")</f>
        <v/>
      </c>
      <c r="V1990" s="76" t="str">
        <f>IF($A1989&lt;&gt;"",IF(OR(CR1989&lt;&gt;0,CS1989&lt;&gt;0,#REF!&lt;$BB$3),"",IF(#REF!="LER","02,",IF(#REF!="LOR","03,",IF(#REF!="LEB","04,",IF(#REF!="LOB","02,",IF(#REF!="HER","20,",IF(#REF!="HOR","21,",IF(#REF!="HEB","22,",IF(#REF!="HOB","20,",""))))))))),"")</f>
        <v/>
      </c>
      <c r="W1990" s="76" t="str">
        <f>IF($A1989&lt;&gt;"",IF(OR(CR1989&lt;&gt;0,CS1989&lt;&gt;0,#REF!&lt;$BB$3),"",IF(#REF!="LER","03,",IF(#REF!="LOR","05,",IF(#REF!="LEB","06,",IF(#REF!="LOB","03,",IF(#REF!="HER","21,",IF(#REF!="HOR","23,",IF(#REF!="HEB","24,",IF(#REF!="HOB","21,",""))))))))),"")</f>
        <v/>
      </c>
      <c r="X1990" s="76" t="str">
        <f>IF($A1989&lt;&gt;"",IF(OR(CR1989&lt;&gt;0,CS1989&lt;&gt;0,#REF!&lt;$BB$3),"",IF(#REF!="LER","04,",IF(#REF!="LOR","07,",IF(#REF!="LEB","08,",IF(#REF!="LOB","04,",IF(#REF!="HER","22,",IF(#REF!="HOR","25,",IF(#REF!="HEB","26,",IF(#REF!="HOB","22,",""))))))))),"")</f>
        <v/>
      </c>
      <c r="Y1990" s="76" t="str">
        <f>IF($A1989&lt;&gt;"",IF(OR(CR1989&lt;&gt;0,CS1989&lt;&gt;0,#REF!&lt;$BB$3),"",IF(#REF!="LER","05,",IF(#REF!="LOR","09,",IF(#REF!="LEB","10,",IF(#REF!="LOB","05,",IF(#REF!="HER","23,",IF(#REF!="HOR","27,",IF(#REF!="HEB","28,",IF(#REF!="HOB","23,",""))))))))),"")</f>
        <v/>
      </c>
      <c r="Z1990" s="76" t="str">
        <f>IF($A1989&lt;&gt;"",IF(OR(CR1989&lt;&gt;0,CS1989&lt;&gt;0,#REF!&lt;$BB$3),"",IF(#REF!="LER","06,",IF(#REF!="LOR","11,",IF(#REF!="LEB","11,",IF(#REF!="LOB","06,",IF(#REF!="HER","24,",IF(#REF!="HOR","29,",IF(#REF!="HEB","29,",IF(#REF!="HOB","24,",""))))))))),"")</f>
        <v/>
      </c>
      <c r="AA1990" s="76"/>
      <c r="AB1990" s="76"/>
      <c r="AC1990" s="76"/>
      <c r="AD1990" s="76"/>
      <c r="AE1990" s="76"/>
      <c r="AF1990" s="76"/>
      <c r="AG1990" s="76"/>
      <c r="AH1990" s="76"/>
      <c r="AI1990" s="76"/>
      <c r="AJ1990" s="76"/>
      <c r="AK1990" s="67" t="str">
        <f t="shared" si="2716"/>
        <v/>
      </c>
      <c r="AL1990" s="76" t="str">
        <f>IF($A1989&lt;&gt;"",IF(OR(CR1989&lt;&gt;0,CS1989&lt;&gt;0,#REF!&lt;$BB$3),"",IF(#REF!="LER","07,",IF(#REF!="LOR","12,",IF(#REF!="LEB","12,",IF(#REF!="LOB","08,",IF(#REF!="HER","25,",IF(#REF!="HOR","30,",IF(#REF!="HEB","30,",IF(#REF!="HOB","25,",""))))))))),"")</f>
        <v/>
      </c>
      <c r="AM1990" s="76" t="str">
        <f>IF($A1989&lt;&gt;"",IF(OR(CR1989&lt;&gt;0,CS1989&lt;&gt;0,#REF!&lt;$BB$3),"",IF(#REF!="LER","08,",IF(#REF!="LOR","13,",IF(#REF!="LEB","13,",IF(#REF!="LOB","09,",IF(#REF!="HER","26,",IF(#REF!="HOR","31,",IF(#REF!="HEB","31,",IF(#REF!="HOB","26,",""))))))))),"")</f>
        <v/>
      </c>
      <c r="AN1990" s="76" t="str">
        <f>IF($A1989&lt;&gt;"",IF(OR(CR1989&lt;&gt;0,CS1989&lt;&gt;0,#REF!&lt;$BB$3),"",IF(#REF!="LER","09,",IF(#REF!="LOR","14,",IF(#REF!="LEB","14,",IF(#REF!="LOB","10,",IF(#REF!="HER","27,",IF(#REF!="HOR","32,",IF(#REF!="HEB","32,",IF(#REF!="HOB","27,",""))))))))),"")</f>
        <v/>
      </c>
      <c r="AO1990" s="76" t="str">
        <f>IF($A1989&lt;&gt;"",IF(OR(CR1989&lt;&gt;0,CS1989&lt;&gt;0,#REF!&lt;$BB$3),"",IF(#REF!="LER","10,",IF(#REF!="LOR","15,",IF(#REF!="LEB","15,",IF(#REF!="LOB","11,",IF(#REF!="HER","28,",IF(#REF!="HOR","33,",IF(#REF!="HEB","33,",IF(#REF!="HOB","28,",""))))))))),"")</f>
        <v/>
      </c>
      <c r="AP1990" s="76" t="str">
        <f>IF($A1989&lt;&gt;"",IF(OR(CR1989&lt;&gt;0,CS1989&lt;&gt;0,#REF!&lt;$BB$3),"",IF(#REF!="LER","12,",IF(#REF!="LOR","16,",IF(#REF!="LEB","16,",IF(#REF!="LOB","13,",IF(#REF!="HER","30,",IF(#REF!="HOR","34,",IF(#REF!="HEB","34,",IF(#REF!="HOB","29,",""))))))))),"")</f>
        <v/>
      </c>
      <c r="AQ1990" s="76" t="str">
        <f>IF($A1989&lt;&gt;"",IF(OR(CR1989&lt;&gt;0,CS1989&lt;&gt;0,#REF!&lt;$BB$3),"",IF(#REF!="LER","14,",IF(#REF!="LOR","17,",IF(#REF!="LEB","17,",IF(#REF!="LOB","15,",IF(#REF!="HER","32,",IF(#REF!="HOR","35,",IF(#REF!="HEB","35,",IF(#REF!="HOB","31,",""))))))))),"")</f>
        <v/>
      </c>
      <c r="AR1990" s="76" t="str">
        <f>IF($A1989&lt;&gt;"",IF(OR(CR1989&lt;&gt;0,CS1989&lt;&gt;0,#REF!&lt;$BB$3),"",IF(#REF!="LER","16,",IF(#REF!="LOR","18,",IF(#REF!="LEB","18,",IF(#REF!="LOB","17,",IF(#REF!="HER","34,",IF(#REF!="HOR","36,",IF(#REF!="HEB","36,",IF(#REF!="HOB","33,",""))))))))),"")</f>
        <v/>
      </c>
      <c r="AS1990" s="60" t="b">
        <f t="shared" si="2686"/>
        <v>0</v>
      </c>
      <c r="AT1990" s="60" t="b">
        <f t="shared" si="2687"/>
        <v>0</v>
      </c>
      <c r="AU1990" s="60" t="b">
        <f t="shared" si="2688"/>
        <v>0</v>
      </c>
      <c r="AV1990" s="60" t="b">
        <f t="shared" si="2689"/>
        <v>0</v>
      </c>
      <c r="AW1990" s="60" t="b">
        <f t="shared" si="2690"/>
        <v>0</v>
      </c>
      <c r="AX1990" s="60" t="b">
        <f t="shared" si="2691"/>
        <v>0</v>
      </c>
      <c r="AY1990" s="60" t="b">
        <f t="shared" si="2692"/>
        <v>0</v>
      </c>
      <c r="AZ1990" s="60"/>
      <c r="BA1990" s="61">
        <f t="shared" si="2713"/>
        <v>0</v>
      </c>
      <c r="BD1990" s="67" t="str">
        <f t="shared" si="2717"/>
        <v/>
      </c>
      <c r="BE1990" s="76" t="str">
        <f>IF($A1989&lt;&gt;"",IF(OR(EE1989&lt;&gt;0,EF1989&lt;&gt;0,#REF!&lt;$BB$3),"",IF(#REF!="LER","01,",IF(#REF!="LOR","01,",IF(#REF!="LEB","02,",IF(#REF!="LOB","01,",IF(#REF!="HER","19,",IF(#REF!="HOR","19,",IF(#REF!="HEB","20,",IF(#REF!="HOB","19,",""))))))))),"")</f>
        <v/>
      </c>
      <c r="BF1990" s="76" t="str">
        <f>IF($A1989&lt;&gt;"",IF(OR(EE1989&lt;&gt;0,EF1989&lt;&gt;0,#REF!&lt;$BB$3),"",IF(#REF!="LER","02,",IF(#REF!="LOR","03,",IF(#REF!="LEB","04,",IF(#REF!="LOB","02,",IF(#REF!="HER","20,",IF(#REF!="HOR","21,",IF(#REF!="HEB","22,",IF(#REF!="HOB","20,",""))))))))),"")</f>
        <v/>
      </c>
      <c r="BG1990" s="76" t="str">
        <f>IF($A1989&lt;&gt;"",IF(OR(EE1989&lt;&gt;0,EF1989&lt;&gt;0,#REF!&lt;$BB$3),"",IF(#REF!="LER","03,",IF(#REF!="LOR","05,",IF(#REF!="LEB","06,",IF(#REF!="LOB","03,",IF(#REF!="HER","21,",IF(#REF!="HOR","23,",IF(#REF!="HEB","24,",IF(#REF!="HOB","21,",""))))))))),"")</f>
        <v/>
      </c>
      <c r="BH1990" s="76" t="str">
        <f>IF($A1989&lt;&gt;"",IF(OR(EE1989&lt;&gt;0,EF1989&lt;&gt;0,#REF!&lt;$BB$3),"",IF(#REF!="LER","04,",IF(#REF!="LOR","07,",IF(#REF!="LEB","08,",IF(#REF!="LOB","04,",IF(#REF!="HER","22,",IF(#REF!="HOR","25,",IF(#REF!="HEB","26,",IF(#REF!="HOB","22,",""))))))))),"")</f>
        <v/>
      </c>
      <c r="BI1990" s="76" t="str">
        <f>IF($A1989&lt;&gt;"",IF(OR(EE1989&lt;&gt;0,EF1989&lt;&gt;0,#REF!&lt;$BB$3),"",IF(#REF!="LER","05,",IF(#REF!="LOR","09,",IF(#REF!="LEB","10,",IF(#REF!="LOB","05,",IF(#REF!="HER","23,",IF(#REF!="HOR","27,",IF(#REF!="HEB","28,",IF(#REF!="HOB","23,",""))))))))),"")</f>
        <v/>
      </c>
      <c r="BJ1990" s="76" t="str">
        <f>IF($A1989&lt;&gt;"",IF(OR(EE1989&lt;&gt;0,EF1989&lt;&gt;0,#REF!&lt;$BB$3),"",IF(#REF!="LER","06,",IF(#REF!="LOR","11,",IF(#REF!="LEB","11,",IF(#REF!="LOB","06,",IF(#REF!="HER","24,",IF(#REF!="HOR","29,",IF(#REF!="HEB","29,",IF(#REF!="HOB","24,",""))))))))),"")</f>
        <v/>
      </c>
      <c r="BK1990" s="76"/>
      <c r="BL1990" s="76"/>
      <c r="BM1990" s="76"/>
      <c r="BN1990" s="76"/>
      <c r="BO1990" s="76"/>
      <c r="BP1990" s="76"/>
      <c r="BQ1990" s="76"/>
      <c r="BR1990" s="76"/>
      <c r="BS1990" s="93"/>
      <c r="BT1990" s="76"/>
      <c r="BU1990" s="76"/>
      <c r="BV1990" s="67" t="str">
        <f t="shared" si="2718"/>
        <v/>
      </c>
      <c r="BW1990" s="76" t="str">
        <f>IF($A1989&lt;&gt;"",IF(OR(EE1989&lt;&gt;0,EF1989&lt;&gt;0,#REF!&lt;$BB$3),"",IF(#REF!="LER","07,",IF(#REF!="LOR","12,",IF(#REF!="LEB","12,",IF(#REF!="LOB","08,",IF(#REF!="HER","25,",IF(#REF!="HOR","30,",IF(#REF!="HEB","30,",IF(#REF!="HOB","25,",""))))))))),"")</f>
        <v/>
      </c>
      <c r="BX1990" s="76" t="str">
        <f>IF($A1989&lt;&gt;"",IF(OR(EE1989&lt;&gt;0,EF1989&lt;&gt;0,#REF!&lt;$BB$3),"",IF(#REF!="LER","08,",IF(#REF!="LOR","13,",IF(#REF!="LEB","13,",IF(#REF!="LOB","09,",IF(#REF!="HER","26,",IF(#REF!="HOR","31,",IF(#REF!="HEB","31,",IF(#REF!="HOB","26,",""))))))))),"")</f>
        <v/>
      </c>
      <c r="BY1990" s="76" t="str">
        <f>IF($A1989&lt;&gt;"",IF(OR(EE1989&lt;&gt;0,EF1989&lt;&gt;0,#REF!&lt;$BB$3),"",IF(#REF!="LER","09,",IF(#REF!="LOR","14,",IF(#REF!="LEB","14,",IF(#REF!="LOB","10,",IF(#REF!="HER","27,",IF(#REF!="HOR","32,",IF(#REF!="HEB","32,",IF(#REF!="HOB","27,",""))))))))),"")</f>
        <v/>
      </c>
      <c r="BZ1990" s="76" t="str">
        <f>IF($A1989&lt;&gt;"",IF(OR(EE1989&lt;&gt;0,EF1989&lt;&gt;0,#REF!&lt;$BB$3),"",IF(#REF!="LER","10,",IF(#REF!="LOR","15,",IF(#REF!="LEB","15,",IF(#REF!="LOB","11,",IF(#REF!="HER","28,",IF(#REF!="HOR","33,",IF(#REF!="HEB","33,",IF(#REF!="HOB","28,",""))))))))),"")</f>
        <v/>
      </c>
      <c r="CA1990" s="76" t="str">
        <f>IF($A1989&lt;&gt;"",IF(OR(EE1989&lt;&gt;0,EF1989&lt;&gt;0,#REF!&lt;$BB$3),"",IF(#REF!="LER","12,",IF(#REF!="LOR","16,",IF(#REF!="LEB","16,",IF(#REF!="LOB","13,",IF(#REF!="HER","30,",IF(#REF!="HOR","34,",IF(#REF!="HEB","34,",IF(#REF!="HOB","29,",""))))))))),"")</f>
        <v/>
      </c>
      <c r="CB1990" s="76" t="str">
        <f>IF($A1989&lt;&gt;"",IF(OR(EE1989&lt;&gt;0,EF1989&lt;&gt;0,#REF!&lt;$BB$3),"",IF(#REF!="LER","14,",IF(#REF!="LOR","17,",IF(#REF!="LEB","17,",IF(#REF!="LOB","15,",IF(#REF!="HER","32,",IF(#REF!="HOR","35,",IF(#REF!="HEB","35,",IF(#REF!="HOB","31,",""))))))))),"")</f>
        <v/>
      </c>
      <c r="CC1990" s="76" t="str">
        <f>IF($A1989&lt;&gt;"",IF(OR(EE1989&lt;&gt;0,EF1989&lt;&gt;0,#REF!&lt;$BB$3),"",IF(#REF!="LER","16,",IF(#REF!="LOR","18,",IF(#REF!="LEB","18,",IF(#REF!="LOB","17,",IF(#REF!="HER","34,",IF(#REF!="HOR","36,",IF(#REF!="HEB","36,",IF(#REF!="HOB","33,",""))))))))),"")</f>
        <v/>
      </c>
      <c r="CD1990" s="60" t="b">
        <f t="shared" si="2699"/>
        <v>0</v>
      </c>
      <c r="CE1990" s="60" t="b">
        <f t="shared" si="2700"/>
        <v>0</v>
      </c>
      <c r="CF1990" s="60" t="b">
        <f t="shared" si="2701"/>
        <v>0</v>
      </c>
      <c r="CG1990" s="60" t="b">
        <f t="shared" si="2702"/>
        <v>0</v>
      </c>
      <c r="CH1990" s="60" t="b">
        <f t="shared" si="2703"/>
        <v>0</v>
      </c>
      <c r="CI1990" s="60" t="b">
        <f t="shared" si="2704"/>
        <v>0</v>
      </c>
      <c r="CJ1990" s="60" t="b">
        <f t="shared" si="2705"/>
        <v>0</v>
      </c>
      <c r="CK1990" s="60"/>
      <c r="CL1990" s="61">
        <f t="shared" si="2714"/>
        <v>0</v>
      </c>
      <c r="CM1990" s="93"/>
    </row>
    <row r="1991" spans="20:91" x14ac:dyDescent="0.2">
      <c r="T1991" s="67" t="str">
        <f t="shared" si="2715"/>
        <v/>
      </c>
      <c r="U1991" s="76" t="str">
        <f>IF($A1990&lt;&gt;"",IF(OR(CR1990&lt;&gt;0,CS1990&lt;&gt;0,#REF!&lt;$BB$3),"",IF(#REF!="LER","01,",IF(#REF!="LOR","01,",IF(#REF!="LEB","02,",IF(#REF!="LOB","01,",IF(#REF!="HER","19,",IF(#REF!="HOR","19,",IF(#REF!="HEB","20,",IF(#REF!="HOB","19,",""))))))))),"")</f>
        <v/>
      </c>
      <c r="V1991" s="76" t="str">
        <f>IF($A1990&lt;&gt;"",IF(OR(CR1990&lt;&gt;0,CS1990&lt;&gt;0,#REF!&lt;$BB$3),"",IF(#REF!="LER","02,",IF(#REF!="LOR","03,",IF(#REF!="LEB","04,",IF(#REF!="LOB","02,",IF(#REF!="HER","20,",IF(#REF!="HOR","21,",IF(#REF!="HEB","22,",IF(#REF!="HOB","20,",""))))))))),"")</f>
        <v/>
      </c>
      <c r="W1991" s="76" t="str">
        <f>IF($A1990&lt;&gt;"",IF(OR(CR1990&lt;&gt;0,CS1990&lt;&gt;0,#REF!&lt;$BB$3),"",IF(#REF!="LER","03,",IF(#REF!="LOR","05,",IF(#REF!="LEB","06,",IF(#REF!="LOB","03,",IF(#REF!="HER","21,",IF(#REF!="HOR","23,",IF(#REF!="HEB","24,",IF(#REF!="HOB","21,",""))))))))),"")</f>
        <v/>
      </c>
      <c r="X1991" s="76" t="str">
        <f>IF($A1990&lt;&gt;"",IF(OR(CR1990&lt;&gt;0,CS1990&lt;&gt;0,#REF!&lt;$BB$3),"",IF(#REF!="LER","04,",IF(#REF!="LOR","07,",IF(#REF!="LEB","08,",IF(#REF!="LOB","04,",IF(#REF!="HER","22,",IF(#REF!="HOR","25,",IF(#REF!="HEB","26,",IF(#REF!="HOB","22,",""))))))))),"")</f>
        <v/>
      </c>
      <c r="Y1991" s="76" t="str">
        <f>IF($A1990&lt;&gt;"",IF(OR(CR1990&lt;&gt;0,CS1990&lt;&gt;0,#REF!&lt;$BB$3),"",IF(#REF!="LER","05,",IF(#REF!="LOR","09,",IF(#REF!="LEB","10,",IF(#REF!="LOB","05,",IF(#REF!="HER","23,",IF(#REF!="HOR","27,",IF(#REF!="HEB","28,",IF(#REF!="HOB","23,",""))))))))),"")</f>
        <v/>
      </c>
      <c r="Z1991" s="76" t="str">
        <f>IF($A1990&lt;&gt;"",IF(OR(CR1990&lt;&gt;0,CS1990&lt;&gt;0,#REF!&lt;$BB$3),"",IF(#REF!="LER","06,",IF(#REF!="LOR","11,",IF(#REF!="LEB","11,",IF(#REF!="LOB","06,",IF(#REF!="HER","24,",IF(#REF!="HOR","29,",IF(#REF!="HEB","29,",IF(#REF!="HOB","24,",""))))))))),"")</f>
        <v/>
      </c>
      <c r="AA1991" s="76"/>
      <c r="AB1991" s="76"/>
      <c r="AC1991" s="76"/>
      <c r="AD1991" s="76"/>
      <c r="AE1991" s="76"/>
      <c r="AF1991" s="76"/>
      <c r="AG1991" s="76"/>
      <c r="AH1991" s="76"/>
      <c r="AI1991" s="76"/>
      <c r="AJ1991" s="76"/>
      <c r="AK1991" s="67" t="str">
        <f t="shared" si="2716"/>
        <v/>
      </c>
      <c r="AL1991" s="76" t="str">
        <f>IF($A1990&lt;&gt;"",IF(OR(CR1990&lt;&gt;0,CS1990&lt;&gt;0,#REF!&lt;$BB$3),"",IF(#REF!="LER","07,",IF(#REF!="LOR","12,",IF(#REF!="LEB","12,",IF(#REF!="LOB","08,",IF(#REF!="HER","25,",IF(#REF!="HOR","30,",IF(#REF!="HEB","30,",IF(#REF!="HOB","25,",""))))))))),"")</f>
        <v/>
      </c>
      <c r="AM1991" s="76" t="str">
        <f>IF($A1990&lt;&gt;"",IF(OR(CR1990&lt;&gt;0,CS1990&lt;&gt;0,#REF!&lt;$BB$3),"",IF(#REF!="LER","08,",IF(#REF!="LOR","13,",IF(#REF!="LEB","13,",IF(#REF!="LOB","09,",IF(#REF!="HER","26,",IF(#REF!="HOR","31,",IF(#REF!="HEB","31,",IF(#REF!="HOB","26,",""))))))))),"")</f>
        <v/>
      </c>
      <c r="AN1991" s="76" t="str">
        <f>IF($A1990&lt;&gt;"",IF(OR(CR1990&lt;&gt;0,CS1990&lt;&gt;0,#REF!&lt;$BB$3),"",IF(#REF!="LER","09,",IF(#REF!="LOR","14,",IF(#REF!="LEB","14,",IF(#REF!="LOB","10,",IF(#REF!="HER","27,",IF(#REF!="HOR","32,",IF(#REF!="HEB","32,",IF(#REF!="HOB","27,",""))))))))),"")</f>
        <v/>
      </c>
      <c r="AO1991" s="76" t="str">
        <f>IF($A1990&lt;&gt;"",IF(OR(CR1990&lt;&gt;0,CS1990&lt;&gt;0,#REF!&lt;$BB$3),"",IF(#REF!="LER","10,",IF(#REF!="LOR","15,",IF(#REF!="LEB","15,",IF(#REF!="LOB","11,",IF(#REF!="HER","28,",IF(#REF!="HOR","33,",IF(#REF!="HEB","33,",IF(#REF!="HOB","28,",""))))))))),"")</f>
        <v/>
      </c>
      <c r="AP1991" s="76" t="str">
        <f>IF($A1990&lt;&gt;"",IF(OR(CR1990&lt;&gt;0,CS1990&lt;&gt;0,#REF!&lt;$BB$3),"",IF(#REF!="LER","12,",IF(#REF!="LOR","16,",IF(#REF!="LEB","16,",IF(#REF!="LOB","13,",IF(#REF!="HER","30,",IF(#REF!="HOR","34,",IF(#REF!="HEB","34,",IF(#REF!="HOB","29,",""))))))))),"")</f>
        <v/>
      </c>
      <c r="AQ1991" s="76" t="str">
        <f>IF($A1990&lt;&gt;"",IF(OR(CR1990&lt;&gt;0,CS1990&lt;&gt;0,#REF!&lt;$BB$3),"",IF(#REF!="LER","14,",IF(#REF!="LOR","17,",IF(#REF!="LEB","17,",IF(#REF!="LOB","15,",IF(#REF!="HER","32,",IF(#REF!="HOR","35,",IF(#REF!="HEB","35,",IF(#REF!="HOB","31,",""))))))))),"")</f>
        <v/>
      </c>
      <c r="AR1991" s="76" t="str">
        <f>IF($A1990&lt;&gt;"",IF(OR(CR1990&lt;&gt;0,CS1990&lt;&gt;0,#REF!&lt;$BB$3),"",IF(#REF!="LER","16,",IF(#REF!="LOR","18,",IF(#REF!="LEB","18,",IF(#REF!="LOB","17,",IF(#REF!="HER","34,",IF(#REF!="HOR","36,",IF(#REF!="HEB","36,",IF(#REF!="HOB","33,",""))))))))),"")</f>
        <v/>
      </c>
      <c r="AS1991" s="60" t="b">
        <f t="shared" ref="AS1991:AS2029" si="2719">IF($A1991&lt;&gt;"",IF(AL1991&lt;&gt;"",IF(ABS($A1991)=ABS(LEFT(AL1991,2)),35*$T1991,-1*$T1991),0))</f>
        <v>0</v>
      </c>
      <c r="AT1991" s="60" t="b">
        <f t="shared" ref="AT1991:AT2029" si="2720">IF($A1991&lt;&gt;"",IF(AM1991&lt;&gt;"",IF(ABS($A1991)=ABS(LEFT(AM1991,2)),35*$T1991,-1*$T1991),0))</f>
        <v>0</v>
      </c>
      <c r="AU1991" s="60" t="b">
        <f t="shared" ref="AU1991:AU2029" si="2721">IF($A1991&lt;&gt;"",IF(AN1991&lt;&gt;"",IF(ABS($A1991)=ABS(LEFT(AN1991,2)),35*$T1991,-1*$T1991),0))</f>
        <v>0</v>
      </c>
      <c r="AV1991" s="60" t="b">
        <f t="shared" ref="AV1991:AV2029" si="2722">IF($A1991&lt;&gt;"",IF(AO1991&lt;&gt;"",IF(ABS($A1991)=ABS(LEFT(AO1991,2)),35*$T1991,-1*$T1991),0))</f>
        <v>0</v>
      </c>
      <c r="AW1991" s="60" t="b">
        <f t="shared" ref="AW1991:AW2029" si="2723">IF($A1991&lt;&gt;"",IF(AP1991&lt;&gt;"",IF(ABS($A1991)=ABS(LEFT(AP1991,2)),35*$T1991,-1*$T1991),0))</f>
        <v>0</v>
      </c>
      <c r="AX1991" s="60" t="b">
        <f t="shared" ref="AX1991:AX2029" si="2724">IF($A1991&lt;&gt;"",IF(AQ1991&lt;&gt;"",IF(ABS($A1991)=ABS(LEFT(AQ1991,2)),35*$T1991,-1*$T1991),0))</f>
        <v>0</v>
      </c>
      <c r="AY1991" s="60" t="b">
        <f t="shared" ref="AY1991:AY2029" si="2725">IF($A1991&lt;&gt;"",IF(AR1991&lt;&gt;"",IF(ABS($A1991)=ABS(LEFT(AR1991,2)),35*$T1991,-1*$T1991),0))</f>
        <v>0</v>
      </c>
      <c r="AZ1991" s="60"/>
      <c r="BA1991" s="61">
        <f t="shared" si="2713"/>
        <v>0</v>
      </c>
      <c r="BD1991" s="67" t="str">
        <f t="shared" si="2717"/>
        <v/>
      </c>
      <c r="BE1991" s="76" t="str">
        <f>IF($A1990&lt;&gt;"",IF(OR(EE1990&lt;&gt;0,EF1990&lt;&gt;0,#REF!&lt;$BB$3),"",IF(#REF!="LER","01,",IF(#REF!="LOR","01,",IF(#REF!="LEB","02,",IF(#REF!="LOB","01,",IF(#REF!="HER","19,",IF(#REF!="HOR","19,",IF(#REF!="HEB","20,",IF(#REF!="HOB","19,",""))))))))),"")</f>
        <v/>
      </c>
      <c r="BF1991" s="76" t="str">
        <f>IF($A1990&lt;&gt;"",IF(OR(EE1990&lt;&gt;0,EF1990&lt;&gt;0,#REF!&lt;$BB$3),"",IF(#REF!="LER","02,",IF(#REF!="LOR","03,",IF(#REF!="LEB","04,",IF(#REF!="LOB","02,",IF(#REF!="HER","20,",IF(#REF!="HOR","21,",IF(#REF!="HEB","22,",IF(#REF!="HOB","20,",""))))))))),"")</f>
        <v/>
      </c>
      <c r="BG1991" s="76" t="str">
        <f>IF($A1990&lt;&gt;"",IF(OR(EE1990&lt;&gt;0,EF1990&lt;&gt;0,#REF!&lt;$BB$3),"",IF(#REF!="LER","03,",IF(#REF!="LOR","05,",IF(#REF!="LEB","06,",IF(#REF!="LOB","03,",IF(#REF!="HER","21,",IF(#REF!="HOR","23,",IF(#REF!="HEB","24,",IF(#REF!="HOB","21,",""))))))))),"")</f>
        <v/>
      </c>
      <c r="BH1991" s="76" t="str">
        <f>IF($A1990&lt;&gt;"",IF(OR(EE1990&lt;&gt;0,EF1990&lt;&gt;0,#REF!&lt;$BB$3),"",IF(#REF!="LER","04,",IF(#REF!="LOR","07,",IF(#REF!="LEB","08,",IF(#REF!="LOB","04,",IF(#REF!="HER","22,",IF(#REF!="HOR","25,",IF(#REF!="HEB","26,",IF(#REF!="HOB","22,",""))))))))),"")</f>
        <v/>
      </c>
      <c r="BI1991" s="76" t="str">
        <f>IF($A1990&lt;&gt;"",IF(OR(EE1990&lt;&gt;0,EF1990&lt;&gt;0,#REF!&lt;$BB$3),"",IF(#REF!="LER","05,",IF(#REF!="LOR","09,",IF(#REF!="LEB","10,",IF(#REF!="LOB","05,",IF(#REF!="HER","23,",IF(#REF!="HOR","27,",IF(#REF!="HEB","28,",IF(#REF!="HOB","23,",""))))))))),"")</f>
        <v/>
      </c>
      <c r="BJ1991" s="76" t="str">
        <f>IF($A1990&lt;&gt;"",IF(OR(EE1990&lt;&gt;0,EF1990&lt;&gt;0,#REF!&lt;$BB$3),"",IF(#REF!="LER","06,",IF(#REF!="LOR","11,",IF(#REF!="LEB","11,",IF(#REF!="LOB","06,",IF(#REF!="HER","24,",IF(#REF!="HOR","29,",IF(#REF!="HEB","29,",IF(#REF!="HOB","24,",""))))))))),"")</f>
        <v/>
      </c>
      <c r="BK1991" s="76"/>
      <c r="BL1991" s="76"/>
      <c r="BM1991" s="76"/>
      <c r="BN1991" s="76"/>
      <c r="BO1991" s="76"/>
      <c r="BP1991" s="76"/>
      <c r="BQ1991" s="76"/>
      <c r="BR1991" s="76"/>
      <c r="BS1991" s="93"/>
      <c r="BT1991" s="76"/>
      <c r="BU1991" s="76"/>
      <c r="BV1991" s="67" t="str">
        <f t="shared" si="2718"/>
        <v/>
      </c>
      <c r="BW1991" s="76" t="str">
        <f>IF($A1990&lt;&gt;"",IF(OR(EE1990&lt;&gt;0,EF1990&lt;&gt;0,#REF!&lt;$BB$3),"",IF(#REF!="LER","07,",IF(#REF!="LOR","12,",IF(#REF!="LEB","12,",IF(#REF!="LOB","08,",IF(#REF!="HER","25,",IF(#REF!="HOR","30,",IF(#REF!="HEB","30,",IF(#REF!="HOB","25,",""))))))))),"")</f>
        <v/>
      </c>
      <c r="BX1991" s="76" t="str">
        <f>IF($A1990&lt;&gt;"",IF(OR(EE1990&lt;&gt;0,EF1990&lt;&gt;0,#REF!&lt;$BB$3),"",IF(#REF!="LER","08,",IF(#REF!="LOR","13,",IF(#REF!="LEB","13,",IF(#REF!="LOB","09,",IF(#REF!="HER","26,",IF(#REF!="HOR","31,",IF(#REF!="HEB","31,",IF(#REF!="HOB","26,",""))))))))),"")</f>
        <v/>
      </c>
      <c r="BY1991" s="76" t="str">
        <f>IF($A1990&lt;&gt;"",IF(OR(EE1990&lt;&gt;0,EF1990&lt;&gt;0,#REF!&lt;$BB$3),"",IF(#REF!="LER","09,",IF(#REF!="LOR","14,",IF(#REF!="LEB","14,",IF(#REF!="LOB","10,",IF(#REF!="HER","27,",IF(#REF!="HOR","32,",IF(#REF!="HEB","32,",IF(#REF!="HOB","27,",""))))))))),"")</f>
        <v/>
      </c>
      <c r="BZ1991" s="76" t="str">
        <f>IF($A1990&lt;&gt;"",IF(OR(EE1990&lt;&gt;0,EF1990&lt;&gt;0,#REF!&lt;$BB$3),"",IF(#REF!="LER","10,",IF(#REF!="LOR","15,",IF(#REF!="LEB","15,",IF(#REF!="LOB","11,",IF(#REF!="HER","28,",IF(#REF!="HOR","33,",IF(#REF!="HEB","33,",IF(#REF!="HOB","28,",""))))))))),"")</f>
        <v/>
      </c>
      <c r="CA1991" s="76" t="str">
        <f>IF($A1990&lt;&gt;"",IF(OR(EE1990&lt;&gt;0,EF1990&lt;&gt;0,#REF!&lt;$BB$3),"",IF(#REF!="LER","12,",IF(#REF!="LOR","16,",IF(#REF!="LEB","16,",IF(#REF!="LOB","13,",IF(#REF!="HER","30,",IF(#REF!="HOR","34,",IF(#REF!="HEB","34,",IF(#REF!="HOB","29,",""))))))))),"")</f>
        <v/>
      </c>
      <c r="CB1991" s="76" t="str">
        <f>IF($A1990&lt;&gt;"",IF(OR(EE1990&lt;&gt;0,EF1990&lt;&gt;0,#REF!&lt;$BB$3),"",IF(#REF!="LER","14,",IF(#REF!="LOR","17,",IF(#REF!="LEB","17,",IF(#REF!="LOB","15,",IF(#REF!="HER","32,",IF(#REF!="HOR","35,",IF(#REF!="HEB","35,",IF(#REF!="HOB","31,",""))))))))),"")</f>
        <v/>
      </c>
      <c r="CC1991" s="76" t="str">
        <f>IF($A1990&lt;&gt;"",IF(OR(EE1990&lt;&gt;0,EF1990&lt;&gt;0,#REF!&lt;$BB$3),"",IF(#REF!="LER","16,",IF(#REF!="LOR","18,",IF(#REF!="LEB","18,",IF(#REF!="LOB","17,",IF(#REF!="HER","34,",IF(#REF!="HOR","36,",IF(#REF!="HEB","36,",IF(#REF!="HOB","33,",""))))))))),"")</f>
        <v/>
      </c>
      <c r="CD1991" s="60" t="b">
        <f t="shared" si="2699"/>
        <v>0</v>
      </c>
      <c r="CE1991" s="60" t="b">
        <f t="shared" si="2700"/>
        <v>0</v>
      </c>
      <c r="CF1991" s="60" t="b">
        <f t="shared" si="2701"/>
        <v>0</v>
      </c>
      <c r="CG1991" s="60" t="b">
        <f t="shared" si="2702"/>
        <v>0</v>
      </c>
      <c r="CH1991" s="60" t="b">
        <f t="shared" si="2703"/>
        <v>0</v>
      </c>
      <c r="CI1991" s="60" t="b">
        <f t="shared" si="2704"/>
        <v>0</v>
      </c>
      <c r="CJ1991" s="60" t="b">
        <f t="shared" si="2705"/>
        <v>0</v>
      </c>
      <c r="CK1991" s="60"/>
      <c r="CL1991" s="61">
        <f t="shared" si="2714"/>
        <v>0</v>
      </c>
      <c r="CM1991" s="93"/>
    </row>
    <row r="1992" spans="20:91" x14ac:dyDescent="0.2">
      <c r="T1992" s="67" t="str">
        <f t="shared" si="2715"/>
        <v/>
      </c>
      <c r="U1992" s="76" t="str">
        <f>IF($A1991&lt;&gt;"",IF(OR(CR1991&lt;&gt;0,CS1991&lt;&gt;0,#REF!&lt;$BB$3),"",IF(#REF!="LER","01,",IF(#REF!="LOR","01,",IF(#REF!="LEB","02,",IF(#REF!="LOB","01,",IF(#REF!="HER","19,",IF(#REF!="HOR","19,",IF(#REF!="HEB","20,",IF(#REF!="HOB","19,",""))))))))),"")</f>
        <v/>
      </c>
      <c r="V1992" s="76" t="str">
        <f>IF($A1991&lt;&gt;"",IF(OR(CR1991&lt;&gt;0,CS1991&lt;&gt;0,#REF!&lt;$BB$3),"",IF(#REF!="LER","02,",IF(#REF!="LOR","03,",IF(#REF!="LEB","04,",IF(#REF!="LOB","02,",IF(#REF!="HER","20,",IF(#REF!="HOR","21,",IF(#REF!="HEB","22,",IF(#REF!="HOB","20,",""))))))))),"")</f>
        <v/>
      </c>
      <c r="W1992" s="76" t="str">
        <f>IF($A1991&lt;&gt;"",IF(OR(CR1991&lt;&gt;0,CS1991&lt;&gt;0,#REF!&lt;$BB$3),"",IF(#REF!="LER","03,",IF(#REF!="LOR","05,",IF(#REF!="LEB","06,",IF(#REF!="LOB","03,",IF(#REF!="HER","21,",IF(#REF!="HOR","23,",IF(#REF!="HEB","24,",IF(#REF!="HOB","21,",""))))))))),"")</f>
        <v/>
      </c>
      <c r="X1992" s="76" t="str">
        <f>IF($A1991&lt;&gt;"",IF(OR(CR1991&lt;&gt;0,CS1991&lt;&gt;0,#REF!&lt;$BB$3),"",IF(#REF!="LER","04,",IF(#REF!="LOR","07,",IF(#REF!="LEB","08,",IF(#REF!="LOB","04,",IF(#REF!="HER","22,",IF(#REF!="HOR","25,",IF(#REF!="HEB","26,",IF(#REF!="HOB","22,",""))))))))),"")</f>
        <v/>
      </c>
      <c r="Y1992" s="76" t="str">
        <f>IF($A1991&lt;&gt;"",IF(OR(CR1991&lt;&gt;0,CS1991&lt;&gt;0,#REF!&lt;$BB$3),"",IF(#REF!="LER","05,",IF(#REF!="LOR","09,",IF(#REF!="LEB","10,",IF(#REF!="LOB","05,",IF(#REF!="HER","23,",IF(#REF!="HOR","27,",IF(#REF!="HEB","28,",IF(#REF!="HOB","23,",""))))))))),"")</f>
        <v/>
      </c>
      <c r="Z1992" s="76" t="str">
        <f>IF($A1991&lt;&gt;"",IF(OR(CR1991&lt;&gt;0,CS1991&lt;&gt;0,#REF!&lt;$BB$3),"",IF(#REF!="LER","06,",IF(#REF!="LOR","11,",IF(#REF!="LEB","11,",IF(#REF!="LOB","06,",IF(#REF!="HER","24,",IF(#REF!="HOR","29,",IF(#REF!="HEB","29,",IF(#REF!="HOB","24,",""))))))))),"")</f>
        <v/>
      </c>
      <c r="AA1992" s="76"/>
      <c r="AB1992" s="76"/>
      <c r="AC1992" s="76"/>
      <c r="AD1992" s="76"/>
      <c r="AE1992" s="76"/>
      <c r="AF1992" s="76"/>
      <c r="AG1992" s="76"/>
      <c r="AH1992" s="76"/>
      <c r="AI1992" s="76"/>
      <c r="AJ1992" s="76"/>
      <c r="AK1992" s="67" t="str">
        <f t="shared" si="2716"/>
        <v/>
      </c>
      <c r="AL1992" s="76" t="str">
        <f>IF($A1991&lt;&gt;"",IF(OR(CR1991&lt;&gt;0,CS1991&lt;&gt;0,#REF!&lt;$BB$3),"",IF(#REF!="LER","07,",IF(#REF!="LOR","12,",IF(#REF!="LEB","12,",IF(#REF!="LOB","08,",IF(#REF!="HER","25,",IF(#REF!="HOR","30,",IF(#REF!="HEB","30,",IF(#REF!="HOB","25,",""))))))))),"")</f>
        <v/>
      </c>
      <c r="AM1992" s="76" t="str">
        <f>IF($A1991&lt;&gt;"",IF(OR(CR1991&lt;&gt;0,CS1991&lt;&gt;0,#REF!&lt;$BB$3),"",IF(#REF!="LER","08,",IF(#REF!="LOR","13,",IF(#REF!="LEB","13,",IF(#REF!="LOB","09,",IF(#REF!="HER","26,",IF(#REF!="HOR","31,",IF(#REF!="HEB","31,",IF(#REF!="HOB","26,",""))))))))),"")</f>
        <v/>
      </c>
      <c r="AN1992" s="76" t="str">
        <f>IF($A1991&lt;&gt;"",IF(OR(CR1991&lt;&gt;0,CS1991&lt;&gt;0,#REF!&lt;$BB$3),"",IF(#REF!="LER","09,",IF(#REF!="LOR","14,",IF(#REF!="LEB","14,",IF(#REF!="LOB","10,",IF(#REF!="HER","27,",IF(#REF!="HOR","32,",IF(#REF!="HEB","32,",IF(#REF!="HOB","27,",""))))))))),"")</f>
        <v/>
      </c>
      <c r="AO1992" s="76" t="str">
        <f>IF($A1991&lt;&gt;"",IF(OR(CR1991&lt;&gt;0,CS1991&lt;&gt;0,#REF!&lt;$BB$3),"",IF(#REF!="LER","10,",IF(#REF!="LOR","15,",IF(#REF!="LEB","15,",IF(#REF!="LOB","11,",IF(#REF!="HER","28,",IF(#REF!="HOR","33,",IF(#REF!="HEB","33,",IF(#REF!="HOB","28,",""))))))))),"")</f>
        <v/>
      </c>
      <c r="AP1992" s="76" t="str">
        <f>IF($A1991&lt;&gt;"",IF(OR(CR1991&lt;&gt;0,CS1991&lt;&gt;0,#REF!&lt;$BB$3),"",IF(#REF!="LER","12,",IF(#REF!="LOR","16,",IF(#REF!="LEB","16,",IF(#REF!="LOB","13,",IF(#REF!="HER","30,",IF(#REF!="HOR","34,",IF(#REF!="HEB","34,",IF(#REF!="HOB","29,",""))))))))),"")</f>
        <v/>
      </c>
      <c r="AQ1992" s="76" t="str">
        <f>IF($A1991&lt;&gt;"",IF(OR(CR1991&lt;&gt;0,CS1991&lt;&gt;0,#REF!&lt;$BB$3),"",IF(#REF!="LER","14,",IF(#REF!="LOR","17,",IF(#REF!="LEB","17,",IF(#REF!="LOB","15,",IF(#REF!="HER","32,",IF(#REF!="HOR","35,",IF(#REF!="HEB","35,",IF(#REF!="HOB","31,",""))))))))),"")</f>
        <v/>
      </c>
      <c r="AR1992" s="76" t="str">
        <f>IF($A1991&lt;&gt;"",IF(OR(CR1991&lt;&gt;0,CS1991&lt;&gt;0,#REF!&lt;$BB$3),"",IF(#REF!="LER","16,",IF(#REF!="LOR","18,",IF(#REF!="LEB","18,",IF(#REF!="LOB","17,",IF(#REF!="HER","34,",IF(#REF!="HOR","36,",IF(#REF!="HEB","36,",IF(#REF!="HOB","33,",""))))))))),"")</f>
        <v/>
      </c>
      <c r="AS1992" s="60" t="b">
        <f t="shared" si="2719"/>
        <v>0</v>
      </c>
      <c r="AT1992" s="60" t="b">
        <f t="shared" si="2720"/>
        <v>0</v>
      </c>
      <c r="AU1992" s="60" t="b">
        <f t="shared" si="2721"/>
        <v>0</v>
      </c>
      <c r="AV1992" s="60" t="b">
        <f t="shared" si="2722"/>
        <v>0</v>
      </c>
      <c r="AW1992" s="60" t="b">
        <f t="shared" si="2723"/>
        <v>0</v>
      </c>
      <c r="AX1992" s="60" t="b">
        <f t="shared" si="2724"/>
        <v>0</v>
      </c>
      <c r="AY1992" s="60" t="b">
        <f t="shared" si="2725"/>
        <v>0</v>
      </c>
      <c r="AZ1992" s="60"/>
      <c r="BA1992" s="61">
        <f t="shared" si="2713"/>
        <v>0</v>
      </c>
      <c r="BD1992" s="67" t="str">
        <f t="shared" si="2717"/>
        <v/>
      </c>
      <c r="BE1992" s="76" t="str">
        <f>IF($A1991&lt;&gt;"",IF(OR(EE1991&lt;&gt;0,EF1991&lt;&gt;0,#REF!&lt;$BB$3),"",IF(#REF!="LER","01,",IF(#REF!="LOR","01,",IF(#REF!="LEB","02,",IF(#REF!="LOB","01,",IF(#REF!="HER","19,",IF(#REF!="HOR","19,",IF(#REF!="HEB","20,",IF(#REF!="HOB","19,",""))))))))),"")</f>
        <v/>
      </c>
      <c r="BF1992" s="76" t="str">
        <f>IF($A1991&lt;&gt;"",IF(OR(EE1991&lt;&gt;0,EF1991&lt;&gt;0,#REF!&lt;$BB$3),"",IF(#REF!="LER","02,",IF(#REF!="LOR","03,",IF(#REF!="LEB","04,",IF(#REF!="LOB","02,",IF(#REF!="HER","20,",IF(#REF!="HOR","21,",IF(#REF!="HEB","22,",IF(#REF!="HOB","20,",""))))))))),"")</f>
        <v/>
      </c>
      <c r="BG1992" s="76" t="str">
        <f>IF($A1991&lt;&gt;"",IF(OR(EE1991&lt;&gt;0,EF1991&lt;&gt;0,#REF!&lt;$BB$3),"",IF(#REF!="LER","03,",IF(#REF!="LOR","05,",IF(#REF!="LEB","06,",IF(#REF!="LOB","03,",IF(#REF!="HER","21,",IF(#REF!="HOR","23,",IF(#REF!="HEB","24,",IF(#REF!="HOB","21,",""))))))))),"")</f>
        <v/>
      </c>
      <c r="BH1992" s="76" t="str">
        <f>IF($A1991&lt;&gt;"",IF(OR(EE1991&lt;&gt;0,EF1991&lt;&gt;0,#REF!&lt;$BB$3),"",IF(#REF!="LER","04,",IF(#REF!="LOR","07,",IF(#REF!="LEB","08,",IF(#REF!="LOB","04,",IF(#REF!="HER","22,",IF(#REF!="HOR","25,",IF(#REF!="HEB","26,",IF(#REF!="HOB","22,",""))))))))),"")</f>
        <v/>
      </c>
      <c r="BI1992" s="76" t="str">
        <f>IF($A1991&lt;&gt;"",IF(OR(EE1991&lt;&gt;0,EF1991&lt;&gt;0,#REF!&lt;$BB$3),"",IF(#REF!="LER","05,",IF(#REF!="LOR","09,",IF(#REF!="LEB","10,",IF(#REF!="LOB","05,",IF(#REF!="HER","23,",IF(#REF!="HOR","27,",IF(#REF!="HEB","28,",IF(#REF!="HOB","23,",""))))))))),"")</f>
        <v/>
      </c>
      <c r="BJ1992" s="76" t="str">
        <f>IF($A1991&lt;&gt;"",IF(OR(EE1991&lt;&gt;0,EF1991&lt;&gt;0,#REF!&lt;$BB$3),"",IF(#REF!="LER","06,",IF(#REF!="LOR","11,",IF(#REF!="LEB","11,",IF(#REF!="LOB","06,",IF(#REF!="HER","24,",IF(#REF!="HOR","29,",IF(#REF!="HEB","29,",IF(#REF!="HOB","24,",""))))))))),"")</f>
        <v/>
      </c>
      <c r="BK1992" s="76"/>
      <c r="BL1992" s="76"/>
      <c r="BM1992" s="76"/>
      <c r="BN1992" s="76"/>
      <c r="BO1992" s="76"/>
      <c r="BP1992" s="76"/>
      <c r="BQ1992" s="76"/>
      <c r="BR1992" s="76"/>
      <c r="BS1992" s="93"/>
      <c r="BT1992" s="76"/>
      <c r="BU1992" s="76"/>
      <c r="BV1992" s="67" t="str">
        <f t="shared" si="2718"/>
        <v/>
      </c>
      <c r="BW1992" s="76" t="str">
        <f>IF($A1991&lt;&gt;"",IF(OR(EE1991&lt;&gt;0,EF1991&lt;&gt;0,#REF!&lt;$BB$3),"",IF(#REF!="LER","07,",IF(#REF!="LOR","12,",IF(#REF!="LEB","12,",IF(#REF!="LOB","08,",IF(#REF!="HER","25,",IF(#REF!="HOR","30,",IF(#REF!="HEB","30,",IF(#REF!="HOB","25,",""))))))))),"")</f>
        <v/>
      </c>
      <c r="BX1992" s="76" t="str">
        <f>IF($A1991&lt;&gt;"",IF(OR(EE1991&lt;&gt;0,EF1991&lt;&gt;0,#REF!&lt;$BB$3),"",IF(#REF!="LER","08,",IF(#REF!="LOR","13,",IF(#REF!="LEB","13,",IF(#REF!="LOB","09,",IF(#REF!="HER","26,",IF(#REF!="HOR","31,",IF(#REF!="HEB","31,",IF(#REF!="HOB","26,",""))))))))),"")</f>
        <v/>
      </c>
      <c r="BY1992" s="76" t="str">
        <f>IF($A1991&lt;&gt;"",IF(OR(EE1991&lt;&gt;0,EF1991&lt;&gt;0,#REF!&lt;$BB$3),"",IF(#REF!="LER","09,",IF(#REF!="LOR","14,",IF(#REF!="LEB","14,",IF(#REF!="LOB","10,",IF(#REF!="HER","27,",IF(#REF!="HOR","32,",IF(#REF!="HEB","32,",IF(#REF!="HOB","27,",""))))))))),"")</f>
        <v/>
      </c>
      <c r="BZ1992" s="76" t="str">
        <f>IF($A1991&lt;&gt;"",IF(OR(EE1991&lt;&gt;0,EF1991&lt;&gt;0,#REF!&lt;$BB$3),"",IF(#REF!="LER","10,",IF(#REF!="LOR","15,",IF(#REF!="LEB","15,",IF(#REF!="LOB","11,",IF(#REF!="HER","28,",IF(#REF!="HOR","33,",IF(#REF!="HEB","33,",IF(#REF!="HOB","28,",""))))))))),"")</f>
        <v/>
      </c>
      <c r="CA1992" s="76" t="str">
        <f>IF($A1991&lt;&gt;"",IF(OR(EE1991&lt;&gt;0,EF1991&lt;&gt;0,#REF!&lt;$BB$3),"",IF(#REF!="LER","12,",IF(#REF!="LOR","16,",IF(#REF!="LEB","16,",IF(#REF!="LOB","13,",IF(#REF!="HER","30,",IF(#REF!="HOR","34,",IF(#REF!="HEB","34,",IF(#REF!="HOB","29,",""))))))))),"")</f>
        <v/>
      </c>
      <c r="CB1992" s="76" t="str">
        <f>IF($A1991&lt;&gt;"",IF(OR(EE1991&lt;&gt;0,EF1991&lt;&gt;0,#REF!&lt;$BB$3),"",IF(#REF!="LER","14,",IF(#REF!="LOR","17,",IF(#REF!="LEB","17,",IF(#REF!="LOB","15,",IF(#REF!="HER","32,",IF(#REF!="HOR","35,",IF(#REF!="HEB","35,",IF(#REF!="HOB","31,",""))))))))),"")</f>
        <v/>
      </c>
      <c r="CC1992" s="76" t="str">
        <f>IF($A1991&lt;&gt;"",IF(OR(EE1991&lt;&gt;0,EF1991&lt;&gt;0,#REF!&lt;$BB$3),"",IF(#REF!="LER","16,",IF(#REF!="LOR","18,",IF(#REF!="LEB","18,",IF(#REF!="LOB","17,",IF(#REF!="HER","34,",IF(#REF!="HOR","36,",IF(#REF!="HEB","36,",IF(#REF!="HOB","33,",""))))))))),"")</f>
        <v/>
      </c>
      <c r="CD1992" s="60" t="b">
        <f t="shared" si="2699"/>
        <v>0</v>
      </c>
      <c r="CE1992" s="60" t="b">
        <f t="shared" si="2700"/>
        <v>0</v>
      </c>
      <c r="CF1992" s="60" t="b">
        <f t="shared" si="2701"/>
        <v>0</v>
      </c>
      <c r="CG1992" s="60" t="b">
        <f t="shared" si="2702"/>
        <v>0</v>
      </c>
      <c r="CH1992" s="60" t="b">
        <f t="shared" si="2703"/>
        <v>0</v>
      </c>
      <c r="CI1992" s="60" t="b">
        <f t="shared" si="2704"/>
        <v>0</v>
      </c>
      <c r="CJ1992" s="60" t="b">
        <f t="shared" si="2705"/>
        <v>0</v>
      </c>
      <c r="CK1992" s="60"/>
      <c r="CL1992" s="61">
        <f t="shared" si="2714"/>
        <v>0</v>
      </c>
      <c r="CM1992" s="93"/>
    </row>
    <row r="1993" spans="20:91" x14ac:dyDescent="0.2">
      <c r="T1993" s="67" t="str">
        <f t="shared" si="2715"/>
        <v/>
      </c>
      <c r="U1993" s="76" t="str">
        <f>IF($A1992&lt;&gt;"",IF(OR(CR1992&lt;&gt;0,CS1992&lt;&gt;0,#REF!&lt;$BB$3),"",IF(#REF!="LER","01,",IF(#REF!="LOR","01,",IF(#REF!="LEB","02,",IF(#REF!="LOB","01,",IF(#REF!="HER","19,",IF(#REF!="HOR","19,",IF(#REF!="HEB","20,",IF(#REF!="HOB","19,",""))))))))),"")</f>
        <v/>
      </c>
      <c r="V1993" s="76" t="str">
        <f>IF($A1992&lt;&gt;"",IF(OR(CR1992&lt;&gt;0,CS1992&lt;&gt;0,#REF!&lt;$BB$3),"",IF(#REF!="LER","02,",IF(#REF!="LOR","03,",IF(#REF!="LEB","04,",IF(#REF!="LOB","02,",IF(#REF!="HER","20,",IF(#REF!="HOR","21,",IF(#REF!="HEB","22,",IF(#REF!="HOB","20,",""))))))))),"")</f>
        <v/>
      </c>
      <c r="W1993" s="76" t="str">
        <f>IF($A1992&lt;&gt;"",IF(OR(CR1992&lt;&gt;0,CS1992&lt;&gt;0,#REF!&lt;$BB$3),"",IF(#REF!="LER","03,",IF(#REF!="LOR","05,",IF(#REF!="LEB","06,",IF(#REF!="LOB","03,",IF(#REF!="HER","21,",IF(#REF!="HOR","23,",IF(#REF!="HEB","24,",IF(#REF!="HOB","21,",""))))))))),"")</f>
        <v/>
      </c>
      <c r="X1993" s="76" t="str">
        <f>IF($A1992&lt;&gt;"",IF(OR(CR1992&lt;&gt;0,CS1992&lt;&gt;0,#REF!&lt;$BB$3),"",IF(#REF!="LER","04,",IF(#REF!="LOR","07,",IF(#REF!="LEB","08,",IF(#REF!="LOB","04,",IF(#REF!="HER","22,",IF(#REF!="HOR","25,",IF(#REF!="HEB","26,",IF(#REF!="HOB","22,",""))))))))),"")</f>
        <v/>
      </c>
      <c r="Y1993" s="76" t="str">
        <f>IF($A1992&lt;&gt;"",IF(OR(CR1992&lt;&gt;0,CS1992&lt;&gt;0,#REF!&lt;$BB$3),"",IF(#REF!="LER","05,",IF(#REF!="LOR","09,",IF(#REF!="LEB","10,",IF(#REF!="LOB","05,",IF(#REF!="HER","23,",IF(#REF!="HOR","27,",IF(#REF!="HEB","28,",IF(#REF!="HOB","23,",""))))))))),"")</f>
        <v/>
      </c>
      <c r="Z1993" s="76" t="str">
        <f>IF($A1992&lt;&gt;"",IF(OR(CR1992&lt;&gt;0,CS1992&lt;&gt;0,#REF!&lt;$BB$3),"",IF(#REF!="LER","06,",IF(#REF!="LOR","11,",IF(#REF!="LEB","11,",IF(#REF!="LOB","06,",IF(#REF!="HER","24,",IF(#REF!="HOR","29,",IF(#REF!="HEB","29,",IF(#REF!="HOB","24,",""))))))))),"")</f>
        <v/>
      </c>
      <c r="AA1993" s="76"/>
      <c r="AB1993" s="76"/>
      <c r="AC1993" s="76"/>
      <c r="AD1993" s="76"/>
      <c r="AE1993" s="76"/>
      <c r="AF1993" s="76"/>
      <c r="AG1993" s="76"/>
      <c r="AH1993" s="76"/>
      <c r="AI1993" s="76"/>
      <c r="AJ1993" s="76"/>
      <c r="AK1993" s="67" t="str">
        <f t="shared" si="2716"/>
        <v/>
      </c>
      <c r="AL1993" s="76" t="str">
        <f>IF($A1992&lt;&gt;"",IF(OR(CR1992&lt;&gt;0,CS1992&lt;&gt;0,#REF!&lt;$BB$3),"",IF(#REF!="LER","07,",IF(#REF!="LOR","12,",IF(#REF!="LEB","12,",IF(#REF!="LOB","08,",IF(#REF!="HER","25,",IF(#REF!="HOR","30,",IF(#REF!="HEB","30,",IF(#REF!="HOB","25,",""))))))))),"")</f>
        <v/>
      </c>
      <c r="AM1993" s="76" t="str">
        <f>IF($A1992&lt;&gt;"",IF(OR(CR1992&lt;&gt;0,CS1992&lt;&gt;0,#REF!&lt;$BB$3),"",IF(#REF!="LER","08,",IF(#REF!="LOR","13,",IF(#REF!="LEB","13,",IF(#REF!="LOB","09,",IF(#REF!="HER","26,",IF(#REF!="HOR","31,",IF(#REF!="HEB","31,",IF(#REF!="HOB","26,",""))))))))),"")</f>
        <v/>
      </c>
      <c r="AN1993" s="76" t="str">
        <f>IF($A1992&lt;&gt;"",IF(OR(CR1992&lt;&gt;0,CS1992&lt;&gt;0,#REF!&lt;$BB$3),"",IF(#REF!="LER","09,",IF(#REF!="LOR","14,",IF(#REF!="LEB","14,",IF(#REF!="LOB","10,",IF(#REF!="HER","27,",IF(#REF!="HOR","32,",IF(#REF!="HEB","32,",IF(#REF!="HOB","27,",""))))))))),"")</f>
        <v/>
      </c>
      <c r="AO1993" s="76" t="str">
        <f>IF($A1992&lt;&gt;"",IF(OR(CR1992&lt;&gt;0,CS1992&lt;&gt;0,#REF!&lt;$BB$3),"",IF(#REF!="LER","10,",IF(#REF!="LOR","15,",IF(#REF!="LEB","15,",IF(#REF!="LOB","11,",IF(#REF!="HER","28,",IF(#REF!="HOR","33,",IF(#REF!="HEB","33,",IF(#REF!="HOB","28,",""))))))))),"")</f>
        <v/>
      </c>
      <c r="AP1993" s="76" t="str">
        <f>IF($A1992&lt;&gt;"",IF(OR(CR1992&lt;&gt;0,CS1992&lt;&gt;0,#REF!&lt;$BB$3),"",IF(#REF!="LER","12,",IF(#REF!="LOR","16,",IF(#REF!="LEB","16,",IF(#REF!="LOB","13,",IF(#REF!="HER","30,",IF(#REF!="HOR","34,",IF(#REF!="HEB","34,",IF(#REF!="HOB","29,",""))))))))),"")</f>
        <v/>
      </c>
      <c r="AQ1993" s="76" t="str">
        <f>IF($A1992&lt;&gt;"",IF(OR(CR1992&lt;&gt;0,CS1992&lt;&gt;0,#REF!&lt;$BB$3),"",IF(#REF!="LER","14,",IF(#REF!="LOR","17,",IF(#REF!="LEB","17,",IF(#REF!="LOB","15,",IF(#REF!="HER","32,",IF(#REF!="HOR","35,",IF(#REF!="HEB","35,",IF(#REF!="HOB","31,",""))))))))),"")</f>
        <v/>
      </c>
      <c r="AR1993" s="76" t="str">
        <f>IF($A1992&lt;&gt;"",IF(OR(CR1992&lt;&gt;0,CS1992&lt;&gt;0,#REF!&lt;$BB$3),"",IF(#REF!="LER","16,",IF(#REF!="LOR","18,",IF(#REF!="LEB","18,",IF(#REF!="LOB","17,",IF(#REF!="HER","34,",IF(#REF!="HOR","36,",IF(#REF!="HEB","36,",IF(#REF!="HOB","33,",""))))))))),"")</f>
        <v/>
      </c>
      <c r="AS1993" s="60" t="b">
        <f t="shared" si="2719"/>
        <v>0</v>
      </c>
      <c r="AT1993" s="60" t="b">
        <f t="shared" si="2720"/>
        <v>0</v>
      </c>
      <c r="AU1993" s="60" t="b">
        <f t="shared" si="2721"/>
        <v>0</v>
      </c>
      <c r="AV1993" s="60" t="b">
        <f t="shared" si="2722"/>
        <v>0</v>
      </c>
      <c r="AW1993" s="60" t="b">
        <f t="shared" si="2723"/>
        <v>0</v>
      </c>
      <c r="AX1993" s="60" t="b">
        <f t="shared" si="2724"/>
        <v>0</v>
      </c>
      <c r="AY1993" s="60" t="b">
        <f t="shared" si="2725"/>
        <v>0</v>
      </c>
      <c r="AZ1993" s="60"/>
      <c r="BA1993" s="61">
        <f t="shared" si="2713"/>
        <v>0</v>
      </c>
      <c r="BD1993" s="67" t="str">
        <f t="shared" si="2717"/>
        <v/>
      </c>
      <c r="BE1993" s="76" t="str">
        <f>IF($A1992&lt;&gt;"",IF(OR(EE1992&lt;&gt;0,EF1992&lt;&gt;0,#REF!&lt;$BB$3),"",IF(#REF!="LER","01,",IF(#REF!="LOR","01,",IF(#REF!="LEB","02,",IF(#REF!="LOB","01,",IF(#REF!="HER","19,",IF(#REF!="HOR","19,",IF(#REF!="HEB","20,",IF(#REF!="HOB","19,",""))))))))),"")</f>
        <v/>
      </c>
      <c r="BF1993" s="76" t="str">
        <f>IF($A1992&lt;&gt;"",IF(OR(EE1992&lt;&gt;0,EF1992&lt;&gt;0,#REF!&lt;$BB$3),"",IF(#REF!="LER","02,",IF(#REF!="LOR","03,",IF(#REF!="LEB","04,",IF(#REF!="LOB","02,",IF(#REF!="HER","20,",IF(#REF!="HOR","21,",IF(#REF!="HEB","22,",IF(#REF!="HOB","20,",""))))))))),"")</f>
        <v/>
      </c>
      <c r="BG1993" s="76" t="str">
        <f>IF($A1992&lt;&gt;"",IF(OR(EE1992&lt;&gt;0,EF1992&lt;&gt;0,#REF!&lt;$BB$3),"",IF(#REF!="LER","03,",IF(#REF!="LOR","05,",IF(#REF!="LEB","06,",IF(#REF!="LOB","03,",IF(#REF!="HER","21,",IF(#REF!="HOR","23,",IF(#REF!="HEB","24,",IF(#REF!="HOB","21,",""))))))))),"")</f>
        <v/>
      </c>
      <c r="BH1993" s="76" t="str">
        <f>IF($A1992&lt;&gt;"",IF(OR(EE1992&lt;&gt;0,EF1992&lt;&gt;0,#REF!&lt;$BB$3),"",IF(#REF!="LER","04,",IF(#REF!="LOR","07,",IF(#REF!="LEB","08,",IF(#REF!="LOB","04,",IF(#REF!="HER","22,",IF(#REF!="HOR","25,",IF(#REF!="HEB","26,",IF(#REF!="HOB","22,",""))))))))),"")</f>
        <v/>
      </c>
      <c r="BI1993" s="76" t="str">
        <f>IF($A1992&lt;&gt;"",IF(OR(EE1992&lt;&gt;0,EF1992&lt;&gt;0,#REF!&lt;$BB$3),"",IF(#REF!="LER","05,",IF(#REF!="LOR","09,",IF(#REF!="LEB","10,",IF(#REF!="LOB","05,",IF(#REF!="HER","23,",IF(#REF!="HOR","27,",IF(#REF!="HEB","28,",IF(#REF!="HOB","23,",""))))))))),"")</f>
        <v/>
      </c>
      <c r="BJ1993" s="76" t="str">
        <f>IF($A1992&lt;&gt;"",IF(OR(EE1992&lt;&gt;0,EF1992&lt;&gt;0,#REF!&lt;$BB$3),"",IF(#REF!="LER","06,",IF(#REF!="LOR","11,",IF(#REF!="LEB","11,",IF(#REF!="LOB","06,",IF(#REF!="HER","24,",IF(#REF!="HOR","29,",IF(#REF!="HEB","29,",IF(#REF!="HOB","24,",""))))))))),"")</f>
        <v/>
      </c>
      <c r="BK1993" s="76"/>
      <c r="BL1993" s="76"/>
      <c r="BM1993" s="76"/>
      <c r="BN1993" s="76"/>
      <c r="BO1993" s="76"/>
      <c r="BP1993" s="76"/>
      <c r="BQ1993" s="76"/>
      <c r="BR1993" s="76"/>
      <c r="BS1993" s="93"/>
      <c r="BT1993" s="76"/>
      <c r="BU1993" s="76"/>
      <c r="BV1993" s="67" t="str">
        <f t="shared" si="2718"/>
        <v/>
      </c>
      <c r="BW1993" s="76" t="str">
        <f>IF($A1992&lt;&gt;"",IF(OR(EE1992&lt;&gt;0,EF1992&lt;&gt;0,#REF!&lt;$BB$3),"",IF(#REF!="LER","07,",IF(#REF!="LOR","12,",IF(#REF!="LEB","12,",IF(#REF!="LOB","08,",IF(#REF!="HER","25,",IF(#REF!="HOR","30,",IF(#REF!="HEB","30,",IF(#REF!="HOB","25,",""))))))))),"")</f>
        <v/>
      </c>
      <c r="BX1993" s="76" t="str">
        <f>IF($A1992&lt;&gt;"",IF(OR(EE1992&lt;&gt;0,EF1992&lt;&gt;0,#REF!&lt;$BB$3),"",IF(#REF!="LER","08,",IF(#REF!="LOR","13,",IF(#REF!="LEB","13,",IF(#REF!="LOB","09,",IF(#REF!="HER","26,",IF(#REF!="HOR","31,",IF(#REF!="HEB","31,",IF(#REF!="HOB","26,",""))))))))),"")</f>
        <v/>
      </c>
      <c r="BY1993" s="76" t="str">
        <f>IF($A1992&lt;&gt;"",IF(OR(EE1992&lt;&gt;0,EF1992&lt;&gt;0,#REF!&lt;$BB$3),"",IF(#REF!="LER","09,",IF(#REF!="LOR","14,",IF(#REF!="LEB","14,",IF(#REF!="LOB","10,",IF(#REF!="HER","27,",IF(#REF!="HOR","32,",IF(#REF!="HEB","32,",IF(#REF!="HOB","27,",""))))))))),"")</f>
        <v/>
      </c>
      <c r="BZ1993" s="76" t="str">
        <f>IF($A1992&lt;&gt;"",IF(OR(EE1992&lt;&gt;0,EF1992&lt;&gt;0,#REF!&lt;$BB$3),"",IF(#REF!="LER","10,",IF(#REF!="LOR","15,",IF(#REF!="LEB","15,",IF(#REF!="LOB","11,",IF(#REF!="HER","28,",IF(#REF!="HOR","33,",IF(#REF!="HEB","33,",IF(#REF!="HOB","28,",""))))))))),"")</f>
        <v/>
      </c>
      <c r="CA1993" s="76" t="str">
        <f>IF($A1992&lt;&gt;"",IF(OR(EE1992&lt;&gt;0,EF1992&lt;&gt;0,#REF!&lt;$BB$3),"",IF(#REF!="LER","12,",IF(#REF!="LOR","16,",IF(#REF!="LEB","16,",IF(#REF!="LOB","13,",IF(#REF!="HER","30,",IF(#REF!="HOR","34,",IF(#REF!="HEB","34,",IF(#REF!="HOB","29,",""))))))))),"")</f>
        <v/>
      </c>
      <c r="CB1993" s="76" t="str">
        <f>IF($A1992&lt;&gt;"",IF(OR(EE1992&lt;&gt;0,EF1992&lt;&gt;0,#REF!&lt;$BB$3),"",IF(#REF!="LER","14,",IF(#REF!="LOR","17,",IF(#REF!="LEB","17,",IF(#REF!="LOB","15,",IF(#REF!="HER","32,",IF(#REF!="HOR","35,",IF(#REF!="HEB","35,",IF(#REF!="HOB","31,",""))))))))),"")</f>
        <v/>
      </c>
      <c r="CC1993" s="76" t="str">
        <f>IF($A1992&lt;&gt;"",IF(OR(EE1992&lt;&gt;0,EF1992&lt;&gt;0,#REF!&lt;$BB$3),"",IF(#REF!="LER","16,",IF(#REF!="LOR","18,",IF(#REF!="LEB","18,",IF(#REF!="LOB","17,",IF(#REF!="HER","34,",IF(#REF!="HOR","36,",IF(#REF!="HEB","36,",IF(#REF!="HOB","33,",""))))))))),"")</f>
        <v/>
      </c>
      <c r="CD1993" s="60" t="b">
        <f t="shared" si="2699"/>
        <v>0</v>
      </c>
      <c r="CE1993" s="60" t="b">
        <f t="shared" si="2700"/>
        <v>0</v>
      </c>
      <c r="CF1993" s="60" t="b">
        <f t="shared" si="2701"/>
        <v>0</v>
      </c>
      <c r="CG1993" s="60" t="b">
        <f t="shared" si="2702"/>
        <v>0</v>
      </c>
      <c r="CH1993" s="60" t="b">
        <f t="shared" si="2703"/>
        <v>0</v>
      </c>
      <c r="CI1993" s="60" t="b">
        <f t="shared" si="2704"/>
        <v>0</v>
      </c>
      <c r="CJ1993" s="60" t="b">
        <f t="shared" si="2705"/>
        <v>0</v>
      </c>
      <c r="CK1993" s="60"/>
      <c r="CL1993" s="61">
        <f t="shared" si="2714"/>
        <v>0</v>
      </c>
      <c r="CM1993" s="93"/>
    </row>
    <row r="1994" spans="20:91" x14ac:dyDescent="0.2">
      <c r="T1994" s="67" t="str">
        <f t="shared" si="2715"/>
        <v/>
      </c>
      <c r="U1994" s="76" t="str">
        <f>IF($A1993&lt;&gt;"",IF(OR(CR1993&lt;&gt;0,CS1993&lt;&gt;0,$BB$3&gt;0),"",IF(#REF!="LER","01,",IF(#REF!="LOR","01,",IF(#REF!="LEB","02,",IF(#REF!="LOB","01,",IF(#REF!="HER","19,",IF(#REF!="HOR","19,",IF(#REF!="HEB","20,",IF(#REF!="HOB","19,",""))))))))),"")</f>
        <v/>
      </c>
      <c r="V1994" s="76" t="str">
        <f>IF($A1993&lt;&gt;"",IF(OR(CR1993&lt;&gt;0,CS1993&lt;&gt;0,$BB$3&gt;0),"",IF(#REF!="LER","02,",IF(#REF!="LOR","03,",IF(#REF!="LEB","04,",IF(#REF!="LOB","02,",IF(#REF!="HER","20,",IF(#REF!="HOR","21,",IF(#REF!="HEB","22,",IF(#REF!="HOB","20,",""))))))))),"")</f>
        <v/>
      </c>
      <c r="W1994" s="76" t="str">
        <f>IF($A1993&lt;&gt;"",IF(OR(CR1993&lt;&gt;0,CS1993&lt;&gt;0,$BB$3&gt;0),"",IF(#REF!="LER","03,",IF(#REF!="LOR","05,",IF(#REF!="LEB","06,",IF(#REF!="LOB","03,",IF(#REF!="HER","21,",IF(#REF!="HOR","23,",IF(#REF!="HEB","24,",IF(#REF!="HOB","21,",""))))))))),"")</f>
        <v/>
      </c>
      <c r="X1994" s="76" t="str">
        <f>IF($A1993&lt;&gt;"",IF(OR(CR1993&lt;&gt;0,CS1993&lt;&gt;0,$BB$3&gt;0),"",IF(#REF!="LER","04,",IF(#REF!="LOR","07,",IF(#REF!="LEB","08,",IF(#REF!="LOB","04,",IF(#REF!="HER","22,",IF(#REF!="HOR","25,",IF(#REF!="HEB","26,",IF(#REF!="HOB","22,",""))))))))),"")</f>
        <v/>
      </c>
      <c r="Y1994" s="76" t="str">
        <f>IF($A1993&lt;&gt;"",IF(OR(CR1993&lt;&gt;0,CS1993&lt;&gt;0,$BB$3&gt;0),"",IF(#REF!="LER","05,",IF(#REF!="LOR","09,",IF(#REF!="LEB","10,",IF(#REF!="LOB","05,",IF(#REF!="HER","23,",IF(#REF!="HOR","27,",IF(#REF!="HEB","28,",IF(#REF!="HOB","23,",""))))))))),"")</f>
        <v/>
      </c>
      <c r="Z1994" s="76" t="str">
        <f>IF($A1993&lt;&gt;"",IF(OR(CR1993&lt;&gt;0,CS1993&lt;&gt;0,$BB$3&gt;0),"",IF(#REF!="LER","06,",IF(#REF!="LOR","11,",IF(#REF!="LEB","11,",IF(#REF!="LOB","06,",IF(#REF!="HER","24,",IF(#REF!="HOR","29,",IF(#REF!="HEB","29,",IF(#REF!="HOB","24,",""))))))))),"")</f>
        <v/>
      </c>
      <c r="AA1994" s="76"/>
      <c r="AB1994" s="76"/>
      <c r="AC1994" s="76"/>
      <c r="AD1994" s="76"/>
      <c r="AE1994" s="76"/>
      <c r="AF1994" s="76"/>
      <c r="AG1994" s="76"/>
      <c r="AH1994" s="76"/>
      <c r="AI1994" s="76"/>
      <c r="AJ1994" s="76"/>
      <c r="AK1994" s="67" t="str">
        <f t="shared" si="2716"/>
        <v/>
      </c>
      <c r="AL1994" s="76" t="str">
        <f>IF($A1993&lt;&gt;"",IF(OR(CR1993&lt;&gt;0,CS1993&lt;&gt;0,$BB$3&gt;0),"",IF(#REF!="LER","07,",IF(#REF!="LOR","12,",IF(#REF!="LEB","12,",IF(#REF!="LOB","08,",IF(#REF!="HER","25,",IF(#REF!="HOR","30,",IF(#REF!="HEB","30,",IF(#REF!="HOB","25,",""))))))))),"")</f>
        <v/>
      </c>
      <c r="AM1994" s="76" t="str">
        <f>IF($A1993&lt;&gt;"",IF(OR(CR1993&lt;&gt;0,CS1993&lt;&gt;0,$BB$3&gt;0),"",IF(#REF!="LER","08,",IF(#REF!="LOR","13,",IF(#REF!="LEB","13,",IF(#REF!="LOB","09,",IF(#REF!="HER","26,",IF(#REF!="HOR","31,",IF(#REF!="HEB","31,",IF(#REF!="HOB","26,",""))))))))),"")</f>
        <v/>
      </c>
      <c r="AN1994" s="76" t="str">
        <f>IF($A1993&lt;&gt;"",IF(OR(CR1993&lt;&gt;0,CS1993&lt;&gt;0,$BB$3&gt;0),"",IF(#REF!="LER","09,",IF(#REF!="LOR","14,",IF(#REF!="LEB","14,",IF(#REF!="LOB","10,",IF(#REF!="HER","27,",IF(#REF!="HOR","32,",IF(#REF!="HEB","32,",IF(#REF!="HOB","27,",""))))))))),"")</f>
        <v/>
      </c>
      <c r="AO1994" s="76" t="str">
        <f>IF($A1993&lt;&gt;"",IF(OR(CR1993&lt;&gt;0,CS1993&lt;&gt;0,$BB$3&gt;0),"",IF(#REF!="LER","10,",IF(#REF!="LOR","15,",IF(#REF!="LEB","15,",IF(#REF!="LOB","11,",IF(#REF!="HER","28,",IF(#REF!="HOR","33,",IF(#REF!="HEB","33,",IF(#REF!="HOB","28,",""))))))))),"")</f>
        <v/>
      </c>
      <c r="AP1994" s="76" t="str">
        <f>IF($A1993&lt;&gt;"",IF(OR(CR1993&lt;&gt;0,CS1993&lt;&gt;0,$BB$3&gt;0),"",IF(#REF!="LER","12,",IF(#REF!="LOR","16,",IF(#REF!="LEB","16,",IF(#REF!="LOB","13,",IF(#REF!="HER","30,",IF(#REF!="HOR","34,",IF(#REF!="HEB","34,",IF(#REF!="HOB","29,",""))))))))),"")</f>
        <v/>
      </c>
      <c r="AQ1994" s="76" t="str">
        <f>IF($A1993&lt;&gt;"",IF(OR(CR1993&lt;&gt;0,CS1993&lt;&gt;0,$BB$3&gt;0),"",IF(#REF!="LER","14,",IF(#REF!="LOR","17,",IF(#REF!="LEB","17,",IF(#REF!="LOB","15,",IF(#REF!="HER","32,",IF(#REF!="HOR","35,",IF(#REF!="HEB","35,",IF(#REF!="HOB","31,",""))))))))),"")</f>
        <v/>
      </c>
      <c r="AR1994" s="76" t="str">
        <f>IF($A1993&lt;&gt;"",IF(OR(CR1993&lt;&gt;0,CS1993&lt;&gt;0,$BB$3&gt;0),"",IF(#REF!="LER","16,",IF(#REF!="LOR","18,",IF(#REF!="LEB","18,",IF(#REF!="LOB","17,",IF(#REF!="HER","34,",IF(#REF!="HOR","36,",IF(#REF!="HEB","36,",IF(#REF!="HOB","33,",""))))))))),"")</f>
        <v/>
      </c>
      <c r="AS1994" s="60" t="b">
        <f t="shared" si="2719"/>
        <v>0</v>
      </c>
      <c r="AT1994" s="60" t="b">
        <f t="shared" si="2720"/>
        <v>0</v>
      </c>
      <c r="AU1994" s="60" t="b">
        <f t="shared" si="2721"/>
        <v>0</v>
      </c>
      <c r="AV1994" s="60" t="b">
        <f t="shared" si="2722"/>
        <v>0</v>
      </c>
      <c r="AW1994" s="60" t="b">
        <f t="shared" si="2723"/>
        <v>0</v>
      </c>
      <c r="AX1994" s="60" t="b">
        <f t="shared" si="2724"/>
        <v>0</v>
      </c>
      <c r="AY1994" s="60" t="b">
        <f t="shared" si="2725"/>
        <v>0</v>
      </c>
      <c r="AZ1994" s="60"/>
      <c r="BA1994" s="61">
        <f t="shared" si="2713"/>
        <v>0</v>
      </c>
      <c r="BD1994" s="67" t="str">
        <f t="shared" si="2717"/>
        <v/>
      </c>
      <c r="BE1994" s="76" t="str">
        <f>IF($A1993&lt;&gt;"",IF(OR(EE1993&lt;&gt;0,EF1993&lt;&gt;0,$BB$3&gt;0),"",IF(#REF!="LER","01,",IF(#REF!="LOR","01,",IF(#REF!="LEB","02,",IF(#REF!="LOB","01,",IF(#REF!="HER","19,",IF(#REF!="HOR","19,",IF(#REF!="HEB","20,",IF(#REF!="HOB","19,",""))))))))),"")</f>
        <v/>
      </c>
      <c r="BF1994" s="76" t="str">
        <f>IF($A1993&lt;&gt;"",IF(OR(EE1993&lt;&gt;0,EF1993&lt;&gt;0,$BB$3&gt;0),"",IF(#REF!="LER","02,",IF(#REF!="LOR","03,",IF(#REF!="LEB","04,",IF(#REF!="LOB","02,",IF(#REF!="HER","20,",IF(#REF!="HOR","21,",IF(#REF!="HEB","22,",IF(#REF!="HOB","20,",""))))))))),"")</f>
        <v/>
      </c>
      <c r="BG1994" s="76" t="str">
        <f>IF($A1993&lt;&gt;"",IF(OR(EE1993&lt;&gt;0,EF1993&lt;&gt;0,$BB$3&gt;0),"",IF(#REF!="LER","03,",IF(#REF!="LOR","05,",IF(#REF!="LEB","06,",IF(#REF!="LOB","03,",IF(#REF!="HER","21,",IF(#REF!="HOR","23,",IF(#REF!="HEB","24,",IF(#REF!="HOB","21,",""))))))))),"")</f>
        <v/>
      </c>
      <c r="BH1994" s="76" t="str">
        <f>IF($A1993&lt;&gt;"",IF(OR(EE1993&lt;&gt;0,EF1993&lt;&gt;0,$BB$3&gt;0),"",IF(#REF!="LER","04,",IF(#REF!="LOR","07,",IF(#REF!="LEB","08,",IF(#REF!="LOB","04,",IF(#REF!="HER","22,",IF(#REF!="HOR","25,",IF(#REF!="HEB","26,",IF(#REF!="HOB","22,",""))))))))),"")</f>
        <v/>
      </c>
      <c r="BI1994" s="76" t="str">
        <f>IF($A1993&lt;&gt;"",IF(OR(EE1993&lt;&gt;0,EF1993&lt;&gt;0,$BB$3&gt;0),"",IF(#REF!="LER","05,",IF(#REF!="LOR","09,",IF(#REF!="LEB","10,",IF(#REF!="LOB","05,",IF(#REF!="HER","23,",IF(#REF!="HOR","27,",IF(#REF!="HEB","28,",IF(#REF!="HOB","23,",""))))))))),"")</f>
        <v/>
      </c>
      <c r="BJ1994" s="76" t="str">
        <f>IF($A1993&lt;&gt;"",IF(OR(EE1993&lt;&gt;0,EF1993&lt;&gt;0,$BB$3&gt;0),"",IF(#REF!="LER","06,",IF(#REF!="LOR","11,",IF(#REF!="LEB","11,",IF(#REF!="LOB","06,",IF(#REF!="HER","24,",IF(#REF!="HOR","29,",IF(#REF!="HEB","29,",IF(#REF!="HOB","24,",""))))))))),"")</f>
        <v/>
      </c>
      <c r="BK1994" s="76"/>
      <c r="BL1994" s="76"/>
      <c r="BM1994" s="76"/>
      <c r="BN1994" s="76"/>
      <c r="BO1994" s="76"/>
      <c r="BP1994" s="76"/>
      <c r="BQ1994" s="76"/>
      <c r="BR1994" s="76"/>
      <c r="BS1994" s="93"/>
      <c r="BT1994" s="76"/>
      <c r="BU1994" s="76"/>
      <c r="BV1994" s="67" t="str">
        <f t="shared" si="2718"/>
        <v/>
      </c>
      <c r="BW1994" s="76" t="str">
        <f>IF($A1993&lt;&gt;"",IF(OR(EE1993&lt;&gt;0,EF1993&lt;&gt;0,$BB$3&gt;0),"",IF(#REF!="LER","07,",IF(#REF!="LOR","12,",IF(#REF!="LEB","12,",IF(#REF!="LOB","08,",IF(#REF!="HER","25,",IF(#REF!="HOR","30,",IF(#REF!="HEB","30,",IF(#REF!="HOB","25,",""))))))))),"")</f>
        <v/>
      </c>
      <c r="BX1994" s="76" t="str">
        <f>IF($A1993&lt;&gt;"",IF(OR(EE1993&lt;&gt;0,EF1993&lt;&gt;0,$BB$3&gt;0),"",IF(#REF!="LER","08,",IF(#REF!="LOR","13,",IF(#REF!="LEB","13,",IF(#REF!="LOB","09,",IF(#REF!="HER","26,",IF(#REF!="HOR","31,",IF(#REF!="HEB","31,",IF(#REF!="HOB","26,",""))))))))),"")</f>
        <v/>
      </c>
      <c r="BY1994" s="76" t="str">
        <f>IF($A1993&lt;&gt;"",IF(OR(EE1993&lt;&gt;0,EF1993&lt;&gt;0,$BB$3&gt;0),"",IF(#REF!="LER","09,",IF(#REF!="LOR","14,",IF(#REF!="LEB","14,",IF(#REF!="LOB","10,",IF(#REF!="HER","27,",IF(#REF!="HOR","32,",IF(#REF!="HEB","32,",IF(#REF!="HOB","27,",""))))))))),"")</f>
        <v/>
      </c>
      <c r="BZ1994" s="76" t="str">
        <f>IF($A1993&lt;&gt;"",IF(OR(EE1993&lt;&gt;0,EF1993&lt;&gt;0,$BB$3&gt;0),"",IF(#REF!="LER","10,",IF(#REF!="LOR","15,",IF(#REF!="LEB","15,",IF(#REF!="LOB","11,",IF(#REF!="HER","28,",IF(#REF!="HOR","33,",IF(#REF!="HEB","33,",IF(#REF!="HOB","28,",""))))))))),"")</f>
        <v/>
      </c>
      <c r="CA1994" s="76" t="str">
        <f>IF($A1993&lt;&gt;"",IF(OR(EE1993&lt;&gt;0,EF1993&lt;&gt;0,$BB$3&gt;0),"",IF(#REF!="LER","12,",IF(#REF!="LOR","16,",IF(#REF!="LEB","16,",IF(#REF!="LOB","13,",IF(#REF!="HER","30,",IF(#REF!="HOR","34,",IF(#REF!="HEB","34,",IF(#REF!="HOB","29,",""))))))))),"")</f>
        <v/>
      </c>
      <c r="CB1994" s="76" t="str">
        <f>IF($A1993&lt;&gt;"",IF(OR(EE1993&lt;&gt;0,EF1993&lt;&gt;0,$BB$3&gt;0),"",IF(#REF!="LER","14,",IF(#REF!="LOR","17,",IF(#REF!="LEB","17,",IF(#REF!="LOB","15,",IF(#REF!="HER","32,",IF(#REF!="HOR","35,",IF(#REF!="HEB","35,",IF(#REF!="HOB","31,",""))))))))),"")</f>
        <v/>
      </c>
      <c r="CC1994" s="76" t="str">
        <f>IF($A1993&lt;&gt;"",IF(OR(EE1993&lt;&gt;0,EF1993&lt;&gt;0,$BB$3&gt;0),"",IF(#REF!="LER","16,",IF(#REF!="LOR","18,",IF(#REF!="LEB","18,",IF(#REF!="LOB","17,",IF(#REF!="HER","34,",IF(#REF!="HOR","36,",IF(#REF!="HEB","36,",IF(#REF!="HOB","33,",""))))))))),"")</f>
        <v/>
      </c>
      <c r="CD1994" s="60" t="b">
        <f t="shared" si="2699"/>
        <v>0</v>
      </c>
      <c r="CE1994" s="60" t="b">
        <f t="shared" si="2700"/>
        <v>0</v>
      </c>
      <c r="CF1994" s="60" t="b">
        <f t="shared" si="2701"/>
        <v>0</v>
      </c>
      <c r="CG1994" s="60" t="b">
        <f t="shared" si="2702"/>
        <v>0</v>
      </c>
      <c r="CH1994" s="60" t="b">
        <f t="shared" si="2703"/>
        <v>0</v>
      </c>
      <c r="CI1994" s="60" t="b">
        <f t="shared" si="2704"/>
        <v>0</v>
      </c>
      <c r="CJ1994" s="60" t="b">
        <f t="shared" si="2705"/>
        <v>0</v>
      </c>
      <c r="CK1994" s="60"/>
      <c r="CL1994" s="61">
        <f t="shared" si="2714"/>
        <v>0</v>
      </c>
      <c r="CM1994" s="93"/>
    </row>
    <row r="1995" spans="20:91" x14ac:dyDescent="0.2">
      <c r="T1995" s="67" t="str">
        <f t="shared" si="2715"/>
        <v/>
      </c>
      <c r="U1995" s="76" t="str">
        <f>IF($A1994&lt;&gt;"",IF(OR(CR1994&lt;&gt;0,CS1994&lt;&gt;0,#REF!&lt;$BB$3),"",IF(#REF!="LER","01,",IF(#REF!="LOR","01,",IF(#REF!="LEB","02,",IF(#REF!="LOB","01,",IF(#REF!="HER","19,",IF(#REF!="HOR","19,",IF(#REF!="HEB","20,",IF(#REF!="HOB","19,",""))))))))),"")</f>
        <v/>
      </c>
      <c r="V1995" s="76" t="str">
        <f>IF($A1994&lt;&gt;"",IF(OR(CR1994&lt;&gt;0,CS1994&lt;&gt;0,#REF!&lt;$BB$3),"",IF(#REF!="LER","02,",IF(#REF!="LOR","03,",IF(#REF!="LEB","04,",IF(#REF!="LOB","02,",IF(#REF!="HER","20,",IF(#REF!="HOR","21,",IF(#REF!="HEB","22,",IF(#REF!="HOB","20,",""))))))))),"")</f>
        <v/>
      </c>
      <c r="W1995" s="76" t="str">
        <f>IF($A1994&lt;&gt;"",IF(OR(CR1994&lt;&gt;0,CS1994&lt;&gt;0,#REF!&lt;$BB$3),"",IF(#REF!="LER","03,",IF(#REF!="LOR","05,",IF(#REF!="LEB","06,",IF(#REF!="LOB","03,",IF(#REF!="HER","21,",IF(#REF!="HOR","23,",IF(#REF!="HEB","24,",IF(#REF!="HOB","21,",""))))))))),"")</f>
        <v/>
      </c>
      <c r="X1995" s="76" t="str">
        <f>IF($A1994&lt;&gt;"",IF(OR(CR1994&lt;&gt;0,CS1994&lt;&gt;0,#REF!&lt;$BB$3),"",IF(#REF!="LER","04,",IF(#REF!="LOR","07,",IF(#REF!="LEB","08,",IF(#REF!="LOB","04,",IF(#REF!="HER","22,",IF(#REF!="HOR","25,",IF(#REF!="HEB","26,",IF(#REF!="HOB","22,",""))))))))),"")</f>
        <v/>
      </c>
      <c r="Y1995" s="76" t="str">
        <f>IF($A1994&lt;&gt;"",IF(OR(CR1994&lt;&gt;0,CS1994&lt;&gt;0,#REF!&lt;$BB$3),"",IF(#REF!="LER","05,",IF(#REF!="LOR","09,",IF(#REF!="LEB","10,",IF(#REF!="LOB","05,",IF(#REF!="HER","23,",IF(#REF!="HOR","27,",IF(#REF!="HEB","28,",IF(#REF!="HOB","23,",""))))))))),"")</f>
        <v/>
      </c>
      <c r="Z1995" s="76" t="str">
        <f>IF($A1994&lt;&gt;"",IF(OR(CR1994&lt;&gt;0,CS1994&lt;&gt;0,#REF!&lt;$BB$3),"",IF(#REF!="LER","06,",IF(#REF!="LOR","11,",IF(#REF!="LEB","11,",IF(#REF!="LOB","06,",IF(#REF!="HER","24,",IF(#REF!="HOR","29,",IF(#REF!="HEB","29,",IF(#REF!="HOB","24,",""))))))))),"")</f>
        <v/>
      </c>
      <c r="AA1995" s="76"/>
      <c r="AB1995" s="76"/>
      <c r="AC1995" s="76"/>
      <c r="AD1995" s="76"/>
      <c r="AE1995" s="76"/>
      <c r="AF1995" s="76"/>
      <c r="AG1995" s="76"/>
      <c r="AH1995" s="76"/>
      <c r="AI1995" s="76"/>
      <c r="AJ1995" s="76"/>
      <c r="AK1995" s="67" t="str">
        <f t="shared" si="2716"/>
        <v/>
      </c>
      <c r="AL1995" s="76" t="str">
        <f>IF($A1994&lt;&gt;"",IF(OR(CR1994&lt;&gt;0,CS1994&lt;&gt;0,#REF!&lt;$BB$3),"",IF(#REF!="LER","07,",IF(#REF!="LOR","12,",IF(#REF!="LEB","12,",IF(#REF!="LOB","08,",IF(#REF!="HER","25,",IF(#REF!="HOR","30,",IF(#REF!="HEB","30,",IF(#REF!="HOB","25,",""))))))))),"")</f>
        <v/>
      </c>
      <c r="AM1995" s="76" t="str">
        <f>IF($A1994&lt;&gt;"",IF(OR(CR1994&lt;&gt;0,CS1994&lt;&gt;0,#REF!&lt;$BB$3),"",IF(#REF!="LER","08,",IF(#REF!="LOR","13,",IF(#REF!="LEB","13,",IF(#REF!="LOB","09,",IF(#REF!="HER","26,",IF(#REF!="HOR","31,",IF(#REF!="HEB","31,",IF(#REF!="HOB","26,",""))))))))),"")</f>
        <v/>
      </c>
      <c r="AN1995" s="76" t="str">
        <f>IF($A1994&lt;&gt;"",IF(OR(CR1994&lt;&gt;0,CS1994&lt;&gt;0,#REF!&lt;$BB$3),"",IF(#REF!="LER","09,",IF(#REF!="LOR","14,",IF(#REF!="LEB","14,",IF(#REF!="LOB","10,",IF(#REF!="HER","27,",IF(#REF!="HOR","32,",IF(#REF!="HEB","32,",IF(#REF!="HOB","27,",""))))))))),"")</f>
        <v/>
      </c>
      <c r="AO1995" s="76" t="str">
        <f>IF($A1994&lt;&gt;"",IF(OR(CR1994&lt;&gt;0,CS1994&lt;&gt;0,#REF!&lt;$BB$3),"",IF(#REF!="LER","10,",IF(#REF!="LOR","15,",IF(#REF!="LEB","15,",IF(#REF!="LOB","11,",IF(#REF!="HER","28,",IF(#REF!="HOR","33,",IF(#REF!="HEB","33,",IF(#REF!="HOB","28,",""))))))))),"")</f>
        <v/>
      </c>
      <c r="AP1995" s="76" t="str">
        <f>IF($A1994&lt;&gt;"",IF(OR(CR1994&lt;&gt;0,CS1994&lt;&gt;0,#REF!&lt;$BB$3),"",IF(#REF!="LER","12,",IF(#REF!="LOR","16,",IF(#REF!="LEB","16,",IF(#REF!="LOB","13,",IF(#REF!="HER","30,",IF(#REF!="HOR","34,",IF(#REF!="HEB","34,",IF(#REF!="HOB","29,",""))))))))),"")</f>
        <v/>
      </c>
      <c r="AQ1995" s="76" t="str">
        <f>IF($A1994&lt;&gt;"",IF(OR(CR1994&lt;&gt;0,CS1994&lt;&gt;0,#REF!&lt;$BB$3),"",IF(#REF!="LER","14,",IF(#REF!="LOR","17,",IF(#REF!="LEB","17,",IF(#REF!="LOB","15,",IF(#REF!="HER","32,",IF(#REF!="HOR","35,",IF(#REF!="HEB","35,",IF(#REF!="HOB","31,",""))))))))),"")</f>
        <v/>
      </c>
      <c r="AR1995" s="76" t="str">
        <f>IF($A1994&lt;&gt;"",IF(OR(CR1994&lt;&gt;0,CS1994&lt;&gt;0,#REF!&lt;$BB$3),"",IF(#REF!="LER","16,",IF(#REF!="LOR","18,",IF(#REF!="LEB","18,",IF(#REF!="LOB","17,",IF(#REF!="HER","34,",IF(#REF!="HOR","36,",IF(#REF!="HEB","36,",IF(#REF!="HOB","33,",""))))))))),"")</f>
        <v/>
      </c>
      <c r="AS1995" s="60" t="b">
        <f t="shared" si="2719"/>
        <v>0</v>
      </c>
      <c r="AT1995" s="60" t="b">
        <f t="shared" si="2720"/>
        <v>0</v>
      </c>
      <c r="AU1995" s="60" t="b">
        <f t="shared" si="2721"/>
        <v>0</v>
      </c>
      <c r="AV1995" s="60" t="b">
        <f t="shared" si="2722"/>
        <v>0</v>
      </c>
      <c r="AW1995" s="60" t="b">
        <f t="shared" si="2723"/>
        <v>0</v>
      </c>
      <c r="AX1995" s="60" t="b">
        <f t="shared" si="2724"/>
        <v>0</v>
      </c>
      <c r="AY1995" s="60" t="b">
        <f t="shared" si="2725"/>
        <v>0</v>
      </c>
      <c r="AZ1995" s="60"/>
      <c r="BA1995" s="61">
        <f t="shared" si="2713"/>
        <v>0</v>
      </c>
      <c r="BD1995" s="67" t="str">
        <f t="shared" si="2717"/>
        <v/>
      </c>
      <c r="BE1995" s="76" t="str">
        <f>IF($A1994&lt;&gt;"",IF(OR(EE1994&lt;&gt;0,EF1994&lt;&gt;0,#REF!&lt;$BB$3),"",IF(#REF!="LER","01,",IF(#REF!="LOR","01,",IF(#REF!="LEB","02,",IF(#REF!="LOB","01,",IF(#REF!="HER","19,",IF(#REF!="HOR","19,",IF(#REF!="HEB","20,",IF(#REF!="HOB","19,",""))))))))),"")</f>
        <v/>
      </c>
      <c r="BF1995" s="76" t="str">
        <f>IF($A1994&lt;&gt;"",IF(OR(EE1994&lt;&gt;0,EF1994&lt;&gt;0,#REF!&lt;$BB$3),"",IF(#REF!="LER","02,",IF(#REF!="LOR","03,",IF(#REF!="LEB","04,",IF(#REF!="LOB","02,",IF(#REF!="HER","20,",IF(#REF!="HOR","21,",IF(#REF!="HEB","22,",IF(#REF!="HOB","20,",""))))))))),"")</f>
        <v/>
      </c>
      <c r="BG1995" s="76" t="str">
        <f>IF($A1994&lt;&gt;"",IF(OR(EE1994&lt;&gt;0,EF1994&lt;&gt;0,#REF!&lt;$BB$3),"",IF(#REF!="LER","03,",IF(#REF!="LOR","05,",IF(#REF!="LEB","06,",IF(#REF!="LOB","03,",IF(#REF!="HER","21,",IF(#REF!="HOR","23,",IF(#REF!="HEB","24,",IF(#REF!="HOB","21,",""))))))))),"")</f>
        <v/>
      </c>
      <c r="BH1995" s="76" t="str">
        <f>IF($A1994&lt;&gt;"",IF(OR(EE1994&lt;&gt;0,EF1994&lt;&gt;0,#REF!&lt;$BB$3),"",IF(#REF!="LER","04,",IF(#REF!="LOR","07,",IF(#REF!="LEB","08,",IF(#REF!="LOB","04,",IF(#REF!="HER","22,",IF(#REF!="HOR","25,",IF(#REF!="HEB","26,",IF(#REF!="HOB","22,",""))))))))),"")</f>
        <v/>
      </c>
      <c r="BI1995" s="76" t="str">
        <f>IF($A1994&lt;&gt;"",IF(OR(EE1994&lt;&gt;0,EF1994&lt;&gt;0,#REF!&lt;$BB$3),"",IF(#REF!="LER","05,",IF(#REF!="LOR","09,",IF(#REF!="LEB","10,",IF(#REF!="LOB","05,",IF(#REF!="HER","23,",IF(#REF!="HOR","27,",IF(#REF!="HEB","28,",IF(#REF!="HOB","23,",""))))))))),"")</f>
        <v/>
      </c>
      <c r="BJ1995" s="76" t="str">
        <f>IF($A1994&lt;&gt;"",IF(OR(EE1994&lt;&gt;0,EF1994&lt;&gt;0,#REF!&lt;$BB$3),"",IF(#REF!="LER","06,",IF(#REF!="LOR","11,",IF(#REF!="LEB","11,",IF(#REF!="LOB","06,",IF(#REF!="HER","24,",IF(#REF!="HOR","29,",IF(#REF!="HEB","29,",IF(#REF!="HOB","24,",""))))))))),"")</f>
        <v/>
      </c>
      <c r="BK1995" s="76"/>
      <c r="BL1995" s="76"/>
      <c r="BM1995" s="76"/>
      <c r="BN1995" s="76"/>
      <c r="BO1995" s="76"/>
      <c r="BP1995" s="76"/>
      <c r="BQ1995" s="76"/>
      <c r="BR1995" s="76"/>
      <c r="BS1995" s="93"/>
      <c r="BT1995" s="76"/>
      <c r="BU1995" s="76"/>
      <c r="BV1995" s="67" t="str">
        <f t="shared" si="2718"/>
        <v/>
      </c>
      <c r="BW1995" s="76" t="str">
        <f>IF($A1994&lt;&gt;"",IF(OR(EE1994&lt;&gt;0,EF1994&lt;&gt;0,#REF!&lt;$BB$3),"",IF(#REF!="LER","07,",IF(#REF!="LOR","12,",IF(#REF!="LEB","12,",IF(#REF!="LOB","08,",IF(#REF!="HER","25,",IF(#REF!="HOR","30,",IF(#REF!="HEB","30,",IF(#REF!="HOB","25,",""))))))))),"")</f>
        <v/>
      </c>
      <c r="BX1995" s="76" t="str">
        <f>IF($A1994&lt;&gt;"",IF(OR(EE1994&lt;&gt;0,EF1994&lt;&gt;0,#REF!&lt;$BB$3),"",IF(#REF!="LER","08,",IF(#REF!="LOR","13,",IF(#REF!="LEB","13,",IF(#REF!="LOB","09,",IF(#REF!="HER","26,",IF(#REF!="HOR","31,",IF(#REF!="HEB","31,",IF(#REF!="HOB","26,",""))))))))),"")</f>
        <v/>
      </c>
      <c r="BY1995" s="76" t="str">
        <f>IF($A1994&lt;&gt;"",IF(OR(EE1994&lt;&gt;0,EF1994&lt;&gt;0,#REF!&lt;$BB$3),"",IF(#REF!="LER","09,",IF(#REF!="LOR","14,",IF(#REF!="LEB","14,",IF(#REF!="LOB","10,",IF(#REF!="HER","27,",IF(#REF!="HOR","32,",IF(#REF!="HEB","32,",IF(#REF!="HOB","27,",""))))))))),"")</f>
        <v/>
      </c>
      <c r="BZ1995" s="76" t="str">
        <f>IF($A1994&lt;&gt;"",IF(OR(EE1994&lt;&gt;0,EF1994&lt;&gt;0,#REF!&lt;$BB$3),"",IF(#REF!="LER","10,",IF(#REF!="LOR","15,",IF(#REF!="LEB","15,",IF(#REF!="LOB","11,",IF(#REF!="HER","28,",IF(#REF!="HOR","33,",IF(#REF!="HEB","33,",IF(#REF!="HOB","28,",""))))))))),"")</f>
        <v/>
      </c>
      <c r="CA1995" s="76" t="str">
        <f>IF($A1994&lt;&gt;"",IF(OR(EE1994&lt;&gt;0,EF1994&lt;&gt;0,#REF!&lt;$BB$3),"",IF(#REF!="LER","12,",IF(#REF!="LOR","16,",IF(#REF!="LEB","16,",IF(#REF!="LOB","13,",IF(#REF!="HER","30,",IF(#REF!="HOR","34,",IF(#REF!="HEB","34,",IF(#REF!="HOB","29,",""))))))))),"")</f>
        <v/>
      </c>
      <c r="CB1995" s="76" t="str">
        <f>IF($A1994&lt;&gt;"",IF(OR(EE1994&lt;&gt;0,EF1994&lt;&gt;0,#REF!&lt;$BB$3),"",IF(#REF!="LER","14,",IF(#REF!="LOR","17,",IF(#REF!="LEB","17,",IF(#REF!="LOB","15,",IF(#REF!="HER","32,",IF(#REF!="HOR","35,",IF(#REF!="HEB","35,",IF(#REF!="HOB","31,",""))))))))),"")</f>
        <v/>
      </c>
      <c r="CC1995" s="76" t="str">
        <f>IF($A1994&lt;&gt;"",IF(OR(EE1994&lt;&gt;0,EF1994&lt;&gt;0,#REF!&lt;$BB$3),"",IF(#REF!="LER","16,",IF(#REF!="LOR","18,",IF(#REF!="LEB","18,",IF(#REF!="LOB","17,",IF(#REF!="HER","34,",IF(#REF!="HOR","36,",IF(#REF!="HEB","36,",IF(#REF!="HOB","33,",""))))))))),"")</f>
        <v/>
      </c>
      <c r="CD1995" s="60" t="b">
        <f t="shared" si="2699"/>
        <v>0</v>
      </c>
      <c r="CE1995" s="60" t="b">
        <f t="shared" si="2700"/>
        <v>0</v>
      </c>
      <c r="CF1995" s="60" t="b">
        <f t="shared" si="2701"/>
        <v>0</v>
      </c>
      <c r="CG1995" s="60" t="b">
        <f t="shared" si="2702"/>
        <v>0</v>
      </c>
      <c r="CH1995" s="60" t="b">
        <f t="shared" si="2703"/>
        <v>0</v>
      </c>
      <c r="CI1995" s="60" t="b">
        <f t="shared" si="2704"/>
        <v>0</v>
      </c>
      <c r="CJ1995" s="60" t="b">
        <f t="shared" si="2705"/>
        <v>0</v>
      </c>
      <c r="CK1995" s="60"/>
      <c r="CL1995" s="61">
        <f t="shared" si="2714"/>
        <v>0</v>
      </c>
      <c r="CM1995" s="93"/>
    </row>
    <row r="1996" spans="20:91" x14ac:dyDescent="0.2">
      <c r="T1996" s="67" t="str">
        <f t="shared" si="2715"/>
        <v/>
      </c>
      <c r="U1996" s="76" t="str">
        <f>IF($A1995&lt;&gt;"",IF(OR(CR1995&lt;&gt;0,CS1995&lt;&gt;0,#REF!&lt;$BB$3),"",IF(#REF!="LER","01,",IF(#REF!="LOR","01,",IF(#REF!="LEB","02,",IF(#REF!="LOB","01,",IF(#REF!="HER","19,",IF(#REF!="HOR","19,",IF(#REF!="HEB","20,",IF(#REF!="HOB","19,",""))))))))),"")</f>
        <v/>
      </c>
      <c r="V1996" s="76" t="str">
        <f>IF($A1995&lt;&gt;"",IF(OR(CR1995&lt;&gt;0,CS1995&lt;&gt;0,#REF!&lt;$BB$3),"",IF(#REF!="LER","02,",IF(#REF!="LOR","03,",IF(#REF!="LEB","04,",IF(#REF!="LOB","02,",IF(#REF!="HER","20,",IF(#REF!="HOR","21,",IF(#REF!="HEB","22,",IF(#REF!="HOB","20,",""))))))))),"")</f>
        <v/>
      </c>
      <c r="W1996" s="76" t="str">
        <f>IF($A1995&lt;&gt;"",IF(OR(CR1995&lt;&gt;0,CS1995&lt;&gt;0,#REF!&lt;$BB$3),"",IF(#REF!="LER","03,",IF(#REF!="LOR","05,",IF(#REF!="LEB","06,",IF(#REF!="LOB","03,",IF(#REF!="HER","21,",IF(#REF!="HOR","23,",IF(#REF!="HEB","24,",IF(#REF!="HOB","21,",""))))))))),"")</f>
        <v/>
      </c>
      <c r="X1996" s="76" t="str">
        <f>IF($A1995&lt;&gt;"",IF(OR(CR1995&lt;&gt;0,CS1995&lt;&gt;0,#REF!&lt;$BB$3),"",IF(#REF!="LER","04,",IF(#REF!="LOR","07,",IF(#REF!="LEB","08,",IF(#REF!="LOB","04,",IF(#REF!="HER","22,",IF(#REF!="HOR","25,",IF(#REF!="HEB","26,",IF(#REF!="HOB","22,",""))))))))),"")</f>
        <v/>
      </c>
      <c r="Y1996" s="76" t="str">
        <f>IF($A1995&lt;&gt;"",IF(OR(CR1995&lt;&gt;0,CS1995&lt;&gt;0,#REF!&lt;$BB$3),"",IF(#REF!="LER","05,",IF(#REF!="LOR","09,",IF(#REF!="LEB","10,",IF(#REF!="LOB","05,",IF(#REF!="HER","23,",IF(#REF!="HOR","27,",IF(#REF!="HEB","28,",IF(#REF!="HOB","23,",""))))))))),"")</f>
        <v/>
      </c>
      <c r="Z1996" s="76" t="str">
        <f>IF($A1995&lt;&gt;"",IF(OR(CR1995&lt;&gt;0,CS1995&lt;&gt;0,#REF!&lt;$BB$3),"",IF(#REF!="LER","06,",IF(#REF!="LOR","11,",IF(#REF!="LEB","11,",IF(#REF!="LOB","06,",IF(#REF!="HER","24,",IF(#REF!="HOR","29,",IF(#REF!="HEB","29,",IF(#REF!="HOB","24,",""))))))))),"")</f>
        <v/>
      </c>
      <c r="AA1996" s="76"/>
      <c r="AB1996" s="76"/>
      <c r="AC1996" s="76"/>
      <c r="AD1996" s="76"/>
      <c r="AE1996" s="76"/>
      <c r="AF1996" s="76"/>
      <c r="AG1996" s="76"/>
      <c r="AH1996" s="76"/>
      <c r="AI1996" s="76"/>
      <c r="AJ1996" s="76"/>
      <c r="AK1996" s="67" t="str">
        <f t="shared" si="2716"/>
        <v/>
      </c>
      <c r="AL1996" s="76" t="str">
        <f>IF($A1995&lt;&gt;"",IF(OR(CR1995&lt;&gt;0,CS1995&lt;&gt;0,#REF!&lt;$BB$3),"",IF(#REF!="LER","07,",IF(#REF!="LOR","12,",IF(#REF!="LEB","12,",IF(#REF!="LOB","08,",IF(#REF!="HER","25,",IF(#REF!="HOR","30,",IF(#REF!="HEB","30,",IF(#REF!="HOB","25,",""))))))))),"")</f>
        <v/>
      </c>
      <c r="AM1996" s="76" t="str">
        <f>IF($A1995&lt;&gt;"",IF(OR(CR1995&lt;&gt;0,CS1995&lt;&gt;0,#REF!&lt;$BB$3),"",IF(#REF!="LER","08,",IF(#REF!="LOR","13,",IF(#REF!="LEB","13,",IF(#REF!="LOB","09,",IF(#REF!="HER","26,",IF(#REF!="HOR","31,",IF(#REF!="HEB","31,",IF(#REF!="HOB","26,",""))))))))),"")</f>
        <v/>
      </c>
      <c r="AN1996" s="76" t="str">
        <f>IF($A1995&lt;&gt;"",IF(OR(CR1995&lt;&gt;0,CS1995&lt;&gt;0,#REF!&lt;$BB$3),"",IF(#REF!="LER","09,",IF(#REF!="LOR","14,",IF(#REF!="LEB","14,",IF(#REF!="LOB","10,",IF(#REF!="HER","27,",IF(#REF!="HOR","32,",IF(#REF!="HEB","32,",IF(#REF!="HOB","27,",""))))))))),"")</f>
        <v/>
      </c>
      <c r="AO1996" s="76" t="str">
        <f>IF($A1995&lt;&gt;"",IF(OR(CR1995&lt;&gt;0,CS1995&lt;&gt;0,#REF!&lt;$BB$3),"",IF(#REF!="LER","10,",IF(#REF!="LOR","15,",IF(#REF!="LEB","15,",IF(#REF!="LOB","11,",IF(#REF!="HER","28,",IF(#REF!="HOR","33,",IF(#REF!="HEB","33,",IF(#REF!="HOB","28,",""))))))))),"")</f>
        <v/>
      </c>
      <c r="AP1996" s="76" t="str">
        <f>IF($A1995&lt;&gt;"",IF(OR(CR1995&lt;&gt;0,CS1995&lt;&gt;0,#REF!&lt;$BB$3),"",IF(#REF!="LER","12,",IF(#REF!="LOR","16,",IF(#REF!="LEB","16,",IF(#REF!="LOB","13,",IF(#REF!="HER","30,",IF(#REF!="HOR","34,",IF(#REF!="HEB","34,",IF(#REF!="HOB","29,",""))))))))),"")</f>
        <v/>
      </c>
      <c r="AQ1996" s="76" t="str">
        <f>IF($A1995&lt;&gt;"",IF(OR(CR1995&lt;&gt;0,CS1995&lt;&gt;0,#REF!&lt;$BB$3),"",IF(#REF!="LER","14,",IF(#REF!="LOR","17,",IF(#REF!="LEB","17,",IF(#REF!="LOB","15,",IF(#REF!="HER","32,",IF(#REF!="HOR","35,",IF(#REF!="HEB","35,",IF(#REF!="HOB","31,",""))))))))),"")</f>
        <v/>
      </c>
      <c r="AR1996" s="76" t="str">
        <f>IF($A1995&lt;&gt;"",IF(OR(CR1995&lt;&gt;0,CS1995&lt;&gt;0,#REF!&lt;$BB$3),"",IF(#REF!="LER","16,",IF(#REF!="LOR","18,",IF(#REF!="LEB","18,",IF(#REF!="LOB","17,",IF(#REF!="HER","34,",IF(#REF!="HOR","36,",IF(#REF!="HEB","36,",IF(#REF!="HOB","33,",""))))))))),"")</f>
        <v/>
      </c>
      <c r="AS1996" s="60" t="b">
        <f t="shared" si="2719"/>
        <v>0</v>
      </c>
      <c r="AT1996" s="60" t="b">
        <f t="shared" si="2720"/>
        <v>0</v>
      </c>
      <c r="AU1996" s="60" t="b">
        <f t="shared" si="2721"/>
        <v>0</v>
      </c>
      <c r="AV1996" s="60" t="b">
        <f t="shared" si="2722"/>
        <v>0</v>
      </c>
      <c r="AW1996" s="60" t="b">
        <f t="shared" si="2723"/>
        <v>0</v>
      </c>
      <c r="AX1996" s="60" t="b">
        <f t="shared" si="2724"/>
        <v>0</v>
      </c>
      <c r="AY1996" s="60" t="b">
        <f t="shared" si="2725"/>
        <v>0</v>
      </c>
      <c r="AZ1996" s="60"/>
      <c r="BA1996" s="61">
        <f t="shared" si="2713"/>
        <v>0</v>
      </c>
      <c r="BD1996" s="67" t="str">
        <f t="shared" si="2717"/>
        <v/>
      </c>
      <c r="BE1996" s="76" t="str">
        <f>IF($A1995&lt;&gt;"",IF(OR(EE1995&lt;&gt;0,EF1995&lt;&gt;0,#REF!&lt;$BB$3),"",IF(#REF!="LER","01,",IF(#REF!="LOR","01,",IF(#REF!="LEB","02,",IF(#REF!="LOB","01,",IF(#REF!="HER","19,",IF(#REF!="HOR","19,",IF(#REF!="HEB","20,",IF(#REF!="HOB","19,",""))))))))),"")</f>
        <v/>
      </c>
      <c r="BF1996" s="76" t="str">
        <f>IF($A1995&lt;&gt;"",IF(OR(EE1995&lt;&gt;0,EF1995&lt;&gt;0,#REF!&lt;$BB$3),"",IF(#REF!="LER","02,",IF(#REF!="LOR","03,",IF(#REF!="LEB","04,",IF(#REF!="LOB","02,",IF(#REF!="HER","20,",IF(#REF!="HOR","21,",IF(#REF!="HEB","22,",IF(#REF!="HOB","20,",""))))))))),"")</f>
        <v/>
      </c>
      <c r="BG1996" s="76" t="str">
        <f>IF($A1995&lt;&gt;"",IF(OR(EE1995&lt;&gt;0,EF1995&lt;&gt;0,#REF!&lt;$BB$3),"",IF(#REF!="LER","03,",IF(#REF!="LOR","05,",IF(#REF!="LEB","06,",IF(#REF!="LOB","03,",IF(#REF!="HER","21,",IF(#REF!="HOR","23,",IF(#REF!="HEB","24,",IF(#REF!="HOB","21,",""))))))))),"")</f>
        <v/>
      </c>
      <c r="BH1996" s="76" t="str">
        <f>IF($A1995&lt;&gt;"",IF(OR(EE1995&lt;&gt;0,EF1995&lt;&gt;0,#REF!&lt;$BB$3),"",IF(#REF!="LER","04,",IF(#REF!="LOR","07,",IF(#REF!="LEB","08,",IF(#REF!="LOB","04,",IF(#REF!="HER","22,",IF(#REF!="HOR","25,",IF(#REF!="HEB","26,",IF(#REF!="HOB","22,",""))))))))),"")</f>
        <v/>
      </c>
      <c r="BI1996" s="76" t="str">
        <f>IF($A1995&lt;&gt;"",IF(OR(EE1995&lt;&gt;0,EF1995&lt;&gt;0,#REF!&lt;$BB$3),"",IF(#REF!="LER","05,",IF(#REF!="LOR","09,",IF(#REF!="LEB","10,",IF(#REF!="LOB","05,",IF(#REF!="HER","23,",IF(#REF!="HOR","27,",IF(#REF!="HEB","28,",IF(#REF!="HOB","23,",""))))))))),"")</f>
        <v/>
      </c>
      <c r="BJ1996" s="76" t="str">
        <f>IF($A1995&lt;&gt;"",IF(OR(EE1995&lt;&gt;0,EF1995&lt;&gt;0,#REF!&lt;$BB$3),"",IF(#REF!="LER","06,",IF(#REF!="LOR","11,",IF(#REF!="LEB","11,",IF(#REF!="LOB","06,",IF(#REF!="HER","24,",IF(#REF!="HOR","29,",IF(#REF!="HEB","29,",IF(#REF!="HOB","24,",""))))))))),"")</f>
        <v/>
      </c>
      <c r="BK1996" s="76"/>
      <c r="BL1996" s="76"/>
      <c r="BM1996" s="76"/>
      <c r="BN1996" s="76"/>
      <c r="BO1996" s="76"/>
      <c r="BP1996" s="76"/>
      <c r="BQ1996" s="76"/>
      <c r="BR1996" s="76"/>
      <c r="BS1996" s="93"/>
      <c r="BT1996" s="76"/>
      <c r="BU1996" s="76"/>
      <c r="BV1996" s="67" t="str">
        <f t="shared" si="2718"/>
        <v/>
      </c>
      <c r="BW1996" s="76" t="str">
        <f>IF($A1995&lt;&gt;"",IF(OR(EE1995&lt;&gt;0,EF1995&lt;&gt;0,#REF!&lt;$BB$3),"",IF(#REF!="LER","07,",IF(#REF!="LOR","12,",IF(#REF!="LEB","12,",IF(#REF!="LOB","08,",IF(#REF!="HER","25,",IF(#REF!="HOR","30,",IF(#REF!="HEB","30,",IF(#REF!="HOB","25,",""))))))))),"")</f>
        <v/>
      </c>
      <c r="BX1996" s="76" t="str">
        <f>IF($A1995&lt;&gt;"",IF(OR(EE1995&lt;&gt;0,EF1995&lt;&gt;0,#REF!&lt;$BB$3),"",IF(#REF!="LER","08,",IF(#REF!="LOR","13,",IF(#REF!="LEB","13,",IF(#REF!="LOB","09,",IF(#REF!="HER","26,",IF(#REF!="HOR","31,",IF(#REF!="HEB","31,",IF(#REF!="HOB","26,",""))))))))),"")</f>
        <v/>
      </c>
      <c r="BY1996" s="76" t="str">
        <f>IF($A1995&lt;&gt;"",IF(OR(EE1995&lt;&gt;0,EF1995&lt;&gt;0,#REF!&lt;$BB$3),"",IF(#REF!="LER","09,",IF(#REF!="LOR","14,",IF(#REF!="LEB","14,",IF(#REF!="LOB","10,",IF(#REF!="HER","27,",IF(#REF!="HOR","32,",IF(#REF!="HEB","32,",IF(#REF!="HOB","27,",""))))))))),"")</f>
        <v/>
      </c>
      <c r="BZ1996" s="76" t="str">
        <f>IF($A1995&lt;&gt;"",IF(OR(EE1995&lt;&gt;0,EF1995&lt;&gt;0,#REF!&lt;$BB$3),"",IF(#REF!="LER","10,",IF(#REF!="LOR","15,",IF(#REF!="LEB","15,",IF(#REF!="LOB","11,",IF(#REF!="HER","28,",IF(#REF!="HOR","33,",IF(#REF!="HEB","33,",IF(#REF!="HOB","28,",""))))))))),"")</f>
        <v/>
      </c>
      <c r="CA1996" s="76" t="str">
        <f>IF($A1995&lt;&gt;"",IF(OR(EE1995&lt;&gt;0,EF1995&lt;&gt;0,#REF!&lt;$BB$3),"",IF(#REF!="LER","12,",IF(#REF!="LOR","16,",IF(#REF!="LEB","16,",IF(#REF!="LOB","13,",IF(#REF!="HER","30,",IF(#REF!="HOR","34,",IF(#REF!="HEB","34,",IF(#REF!="HOB","29,",""))))))))),"")</f>
        <v/>
      </c>
      <c r="CB1996" s="76" t="str">
        <f>IF($A1995&lt;&gt;"",IF(OR(EE1995&lt;&gt;0,EF1995&lt;&gt;0,#REF!&lt;$BB$3),"",IF(#REF!="LER","14,",IF(#REF!="LOR","17,",IF(#REF!="LEB","17,",IF(#REF!="LOB","15,",IF(#REF!="HER","32,",IF(#REF!="HOR","35,",IF(#REF!="HEB","35,",IF(#REF!="HOB","31,",""))))))))),"")</f>
        <v/>
      </c>
      <c r="CC1996" s="76" t="str">
        <f>IF($A1995&lt;&gt;"",IF(OR(EE1995&lt;&gt;0,EF1995&lt;&gt;0,#REF!&lt;$BB$3),"",IF(#REF!="LER","16,",IF(#REF!="LOR","18,",IF(#REF!="LEB","18,",IF(#REF!="LOB","17,",IF(#REF!="HER","34,",IF(#REF!="HOR","36,",IF(#REF!="HEB","36,",IF(#REF!="HOB","33,",""))))))))),"")</f>
        <v/>
      </c>
      <c r="CD1996" s="60" t="b">
        <f t="shared" si="2699"/>
        <v>0</v>
      </c>
      <c r="CE1996" s="60" t="b">
        <f t="shared" si="2700"/>
        <v>0</v>
      </c>
      <c r="CF1996" s="60" t="b">
        <f t="shared" si="2701"/>
        <v>0</v>
      </c>
      <c r="CG1996" s="60" t="b">
        <f t="shared" si="2702"/>
        <v>0</v>
      </c>
      <c r="CH1996" s="60" t="b">
        <f t="shared" si="2703"/>
        <v>0</v>
      </c>
      <c r="CI1996" s="60" t="b">
        <f t="shared" si="2704"/>
        <v>0</v>
      </c>
      <c r="CJ1996" s="60" t="b">
        <f t="shared" si="2705"/>
        <v>0</v>
      </c>
      <c r="CK1996" s="60"/>
      <c r="CL1996" s="61">
        <f t="shared" si="2714"/>
        <v>0</v>
      </c>
      <c r="CM1996" s="93"/>
    </row>
    <row r="1997" spans="20:91" x14ac:dyDescent="0.2">
      <c r="T1997" s="67" t="str">
        <f t="shared" si="2715"/>
        <v/>
      </c>
      <c r="U1997" s="76" t="str">
        <f>IF($A1996&lt;&gt;"",IF(OR(CR1996&lt;&gt;0,CS1996&lt;&gt;0,#REF!&lt;$BB$3),"",IF(#REF!="LER","01,",IF(#REF!="LOR","01,",IF(#REF!="LEB","02,",IF(#REF!="LOB","01,",IF(#REF!="HER","19,",IF(#REF!="HOR","19,",IF(#REF!="HEB","20,",IF(#REF!="HOB","19,",""))))))))),"")</f>
        <v/>
      </c>
      <c r="V1997" s="76" t="str">
        <f>IF($A1996&lt;&gt;"",IF(OR(CR1996&lt;&gt;0,CS1996&lt;&gt;0,#REF!&lt;$BB$3),"",IF(#REF!="LER","02,",IF(#REF!="LOR","03,",IF(#REF!="LEB","04,",IF(#REF!="LOB","02,",IF(#REF!="HER","20,",IF(#REF!="HOR","21,",IF(#REF!="HEB","22,",IF(#REF!="HOB","20,",""))))))))),"")</f>
        <v/>
      </c>
      <c r="W1997" s="76" t="str">
        <f>IF($A1996&lt;&gt;"",IF(OR(CR1996&lt;&gt;0,CS1996&lt;&gt;0,#REF!&lt;$BB$3),"",IF(#REF!="LER","03,",IF(#REF!="LOR","05,",IF(#REF!="LEB","06,",IF(#REF!="LOB","03,",IF(#REF!="HER","21,",IF(#REF!="HOR","23,",IF(#REF!="HEB","24,",IF(#REF!="HOB","21,",""))))))))),"")</f>
        <v/>
      </c>
      <c r="X1997" s="76" t="str">
        <f>IF($A1996&lt;&gt;"",IF(OR(CR1996&lt;&gt;0,CS1996&lt;&gt;0,#REF!&lt;$BB$3),"",IF(#REF!="LER","04,",IF(#REF!="LOR","07,",IF(#REF!="LEB","08,",IF(#REF!="LOB","04,",IF(#REF!="HER","22,",IF(#REF!="HOR","25,",IF(#REF!="HEB","26,",IF(#REF!="HOB","22,",""))))))))),"")</f>
        <v/>
      </c>
      <c r="Y1997" s="76" t="str">
        <f>IF($A1996&lt;&gt;"",IF(OR(CR1996&lt;&gt;0,CS1996&lt;&gt;0,#REF!&lt;$BB$3),"",IF(#REF!="LER","05,",IF(#REF!="LOR","09,",IF(#REF!="LEB","10,",IF(#REF!="LOB","05,",IF(#REF!="HER","23,",IF(#REF!="HOR","27,",IF(#REF!="HEB","28,",IF(#REF!="HOB","23,",""))))))))),"")</f>
        <v/>
      </c>
      <c r="Z1997" s="76" t="str">
        <f>IF($A1996&lt;&gt;"",IF(OR(CR1996&lt;&gt;0,CS1996&lt;&gt;0,#REF!&lt;$BB$3),"",IF(#REF!="LER","06,",IF(#REF!="LOR","11,",IF(#REF!="LEB","11,",IF(#REF!="LOB","06,",IF(#REF!="HER","24,",IF(#REF!="HOR","29,",IF(#REF!="HEB","29,",IF(#REF!="HOB","24,",""))))))))),"")</f>
        <v/>
      </c>
      <c r="AA1997" s="76"/>
      <c r="AB1997" s="76"/>
      <c r="AC1997" s="76"/>
      <c r="AD1997" s="76"/>
      <c r="AE1997" s="76"/>
      <c r="AF1997" s="76"/>
      <c r="AG1997" s="76"/>
      <c r="AH1997" s="76"/>
      <c r="AI1997" s="76"/>
      <c r="AJ1997" s="76"/>
      <c r="AK1997" s="67" t="str">
        <f t="shared" si="2716"/>
        <v/>
      </c>
      <c r="AL1997" s="76" t="str">
        <f>IF($A1996&lt;&gt;"",IF(OR(CR1996&lt;&gt;0,CS1996&lt;&gt;0,#REF!&lt;$BB$3),"",IF(#REF!="LER","07,",IF(#REF!="LOR","12,",IF(#REF!="LEB","12,",IF(#REF!="LOB","08,",IF(#REF!="HER","25,",IF(#REF!="HOR","30,",IF(#REF!="HEB","30,",IF(#REF!="HOB","25,",""))))))))),"")</f>
        <v/>
      </c>
      <c r="AM1997" s="76" t="str">
        <f>IF($A1996&lt;&gt;"",IF(OR(CR1996&lt;&gt;0,CS1996&lt;&gt;0,#REF!&lt;$BB$3),"",IF(#REF!="LER","08,",IF(#REF!="LOR","13,",IF(#REF!="LEB","13,",IF(#REF!="LOB","09,",IF(#REF!="HER","26,",IF(#REF!="HOR","31,",IF(#REF!="HEB","31,",IF(#REF!="HOB","26,",""))))))))),"")</f>
        <v/>
      </c>
      <c r="AN1997" s="76" t="str">
        <f>IF($A1996&lt;&gt;"",IF(OR(CR1996&lt;&gt;0,CS1996&lt;&gt;0,#REF!&lt;$BB$3),"",IF(#REF!="LER","09,",IF(#REF!="LOR","14,",IF(#REF!="LEB","14,",IF(#REF!="LOB","10,",IF(#REF!="HER","27,",IF(#REF!="HOR","32,",IF(#REF!="HEB","32,",IF(#REF!="HOB","27,",""))))))))),"")</f>
        <v/>
      </c>
      <c r="AO1997" s="76" t="str">
        <f>IF($A1996&lt;&gt;"",IF(OR(CR1996&lt;&gt;0,CS1996&lt;&gt;0,#REF!&lt;$BB$3),"",IF(#REF!="LER","10,",IF(#REF!="LOR","15,",IF(#REF!="LEB","15,",IF(#REF!="LOB","11,",IF(#REF!="HER","28,",IF(#REF!="HOR","33,",IF(#REF!="HEB","33,",IF(#REF!="HOB","28,",""))))))))),"")</f>
        <v/>
      </c>
      <c r="AP1997" s="76" t="str">
        <f>IF($A1996&lt;&gt;"",IF(OR(CR1996&lt;&gt;0,CS1996&lt;&gt;0,#REF!&lt;$BB$3),"",IF(#REF!="LER","12,",IF(#REF!="LOR","16,",IF(#REF!="LEB","16,",IF(#REF!="LOB","13,",IF(#REF!="HER","30,",IF(#REF!="HOR","34,",IF(#REF!="HEB","34,",IF(#REF!="HOB","29,",""))))))))),"")</f>
        <v/>
      </c>
      <c r="AQ1997" s="76" t="str">
        <f>IF($A1996&lt;&gt;"",IF(OR(CR1996&lt;&gt;0,CS1996&lt;&gt;0,#REF!&lt;$BB$3),"",IF(#REF!="LER","14,",IF(#REF!="LOR","17,",IF(#REF!="LEB","17,",IF(#REF!="LOB","15,",IF(#REF!="HER","32,",IF(#REF!="HOR","35,",IF(#REF!="HEB","35,",IF(#REF!="HOB","31,",""))))))))),"")</f>
        <v/>
      </c>
      <c r="AR1997" s="76" t="str">
        <f>IF($A1996&lt;&gt;"",IF(OR(CR1996&lt;&gt;0,CS1996&lt;&gt;0,#REF!&lt;$BB$3),"",IF(#REF!="LER","16,",IF(#REF!="LOR","18,",IF(#REF!="LEB","18,",IF(#REF!="LOB","17,",IF(#REF!="HER","34,",IF(#REF!="HOR","36,",IF(#REF!="HEB","36,",IF(#REF!="HOB","33,",""))))))))),"")</f>
        <v/>
      </c>
      <c r="AS1997" s="60" t="b">
        <f t="shared" si="2719"/>
        <v>0</v>
      </c>
      <c r="AT1997" s="60" t="b">
        <f t="shared" si="2720"/>
        <v>0</v>
      </c>
      <c r="AU1997" s="60" t="b">
        <f t="shared" si="2721"/>
        <v>0</v>
      </c>
      <c r="AV1997" s="60" t="b">
        <f t="shared" si="2722"/>
        <v>0</v>
      </c>
      <c r="AW1997" s="60" t="b">
        <f t="shared" si="2723"/>
        <v>0</v>
      </c>
      <c r="AX1997" s="60" t="b">
        <f t="shared" si="2724"/>
        <v>0</v>
      </c>
      <c r="AY1997" s="60" t="b">
        <f t="shared" si="2725"/>
        <v>0</v>
      </c>
      <c r="AZ1997" s="60"/>
      <c r="BA1997" s="61">
        <f t="shared" si="2713"/>
        <v>0</v>
      </c>
      <c r="BD1997" s="67" t="str">
        <f t="shared" si="2717"/>
        <v/>
      </c>
      <c r="BE1997" s="76" t="str">
        <f>IF($A1996&lt;&gt;"",IF(OR(EE1996&lt;&gt;0,EF1996&lt;&gt;0,#REF!&lt;$BB$3),"",IF(#REF!="LER","01,",IF(#REF!="LOR","01,",IF(#REF!="LEB","02,",IF(#REF!="LOB","01,",IF(#REF!="HER","19,",IF(#REF!="HOR","19,",IF(#REF!="HEB","20,",IF(#REF!="HOB","19,",""))))))))),"")</f>
        <v/>
      </c>
      <c r="BF1997" s="76" t="str">
        <f>IF($A1996&lt;&gt;"",IF(OR(EE1996&lt;&gt;0,EF1996&lt;&gt;0,#REF!&lt;$BB$3),"",IF(#REF!="LER","02,",IF(#REF!="LOR","03,",IF(#REF!="LEB","04,",IF(#REF!="LOB","02,",IF(#REF!="HER","20,",IF(#REF!="HOR","21,",IF(#REF!="HEB","22,",IF(#REF!="HOB","20,",""))))))))),"")</f>
        <v/>
      </c>
      <c r="BG1997" s="76" t="str">
        <f>IF($A1996&lt;&gt;"",IF(OR(EE1996&lt;&gt;0,EF1996&lt;&gt;0,#REF!&lt;$BB$3),"",IF(#REF!="LER","03,",IF(#REF!="LOR","05,",IF(#REF!="LEB","06,",IF(#REF!="LOB","03,",IF(#REF!="HER","21,",IF(#REF!="HOR","23,",IF(#REF!="HEB","24,",IF(#REF!="HOB","21,",""))))))))),"")</f>
        <v/>
      </c>
      <c r="BH1997" s="76" t="str">
        <f>IF($A1996&lt;&gt;"",IF(OR(EE1996&lt;&gt;0,EF1996&lt;&gt;0,#REF!&lt;$BB$3),"",IF(#REF!="LER","04,",IF(#REF!="LOR","07,",IF(#REF!="LEB","08,",IF(#REF!="LOB","04,",IF(#REF!="HER","22,",IF(#REF!="HOR","25,",IF(#REF!="HEB","26,",IF(#REF!="HOB","22,",""))))))))),"")</f>
        <v/>
      </c>
      <c r="BI1997" s="76" t="str">
        <f>IF($A1996&lt;&gt;"",IF(OR(EE1996&lt;&gt;0,EF1996&lt;&gt;0,#REF!&lt;$BB$3),"",IF(#REF!="LER","05,",IF(#REF!="LOR","09,",IF(#REF!="LEB","10,",IF(#REF!="LOB","05,",IF(#REF!="HER","23,",IF(#REF!="HOR","27,",IF(#REF!="HEB","28,",IF(#REF!="HOB","23,",""))))))))),"")</f>
        <v/>
      </c>
      <c r="BJ1997" s="76" t="str">
        <f>IF($A1996&lt;&gt;"",IF(OR(EE1996&lt;&gt;0,EF1996&lt;&gt;0,#REF!&lt;$BB$3),"",IF(#REF!="LER","06,",IF(#REF!="LOR","11,",IF(#REF!="LEB","11,",IF(#REF!="LOB","06,",IF(#REF!="HER","24,",IF(#REF!="HOR","29,",IF(#REF!="HEB","29,",IF(#REF!="HOB","24,",""))))))))),"")</f>
        <v/>
      </c>
      <c r="BK1997" s="76"/>
      <c r="BL1997" s="76"/>
      <c r="BM1997" s="76"/>
      <c r="BN1997" s="76"/>
      <c r="BO1997" s="76"/>
      <c r="BP1997" s="76"/>
      <c r="BQ1997" s="76"/>
      <c r="BR1997" s="76"/>
      <c r="BS1997" s="93"/>
      <c r="BT1997" s="76"/>
      <c r="BU1997" s="76"/>
      <c r="BV1997" s="67" t="str">
        <f t="shared" si="2718"/>
        <v/>
      </c>
      <c r="BW1997" s="76" t="str">
        <f>IF($A1996&lt;&gt;"",IF(OR(EE1996&lt;&gt;0,EF1996&lt;&gt;0,#REF!&lt;$BB$3),"",IF(#REF!="LER","07,",IF(#REF!="LOR","12,",IF(#REF!="LEB","12,",IF(#REF!="LOB","08,",IF(#REF!="HER","25,",IF(#REF!="HOR","30,",IF(#REF!="HEB","30,",IF(#REF!="HOB","25,",""))))))))),"")</f>
        <v/>
      </c>
      <c r="BX1997" s="76" t="str">
        <f>IF($A1996&lt;&gt;"",IF(OR(EE1996&lt;&gt;0,EF1996&lt;&gt;0,#REF!&lt;$BB$3),"",IF(#REF!="LER","08,",IF(#REF!="LOR","13,",IF(#REF!="LEB","13,",IF(#REF!="LOB","09,",IF(#REF!="HER","26,",IF(#REF!="HOR","31,",IF(#REF!="HEB","31,",IF(#REF!="HOB","26,",""))))))))),"")</f>
        <v/>
      </c>
      <c r="BY1997" s="76" t="str">
        <f>IF($A1996&lt;&gt;"",IF(OR(EE1996&lt;&gt;0,EF1996&lt;&gt;0,#REF!&lt;$BB$3),"",IF(#REF!="LER","09,",IF(#REF!="LOR","14,",IF(#REF!="LEB","14,",IF(#REF!="LOB","10,",IF(#REF!="HER","27,",IF(#REF!="HOR","32,",IF(#REF!="HEB","32,",IF(#REF!="HOB","27,",""))))))))),"")</f>
        <v/>
      </c>
      <c r="BZ1997" s="76" t="str">
        <f>IF($A1996&lt;&gt;"",IF(OR(EE1996&lt;&gt;0,EF1996&lt;&gt;0,#REF!&lt;$BB$3),"",IF(#REF!="LER","10,",IF(#REF!="LOR","15,",IF(#REF!="LEB","15,",IF(#REF!="LOB","11,",IF(#REF!="HER","28,",IF(#REF!="HOR","33,",IF(#REF!="HEB","33,",IF(#REF!="HOB","28,",""))))))))),"")</f>
        <v/>
      </c>
      <c r="CA1997" s="76" t="str">
        <f>IF($A1996&lt;&gt;"",IF(OR(EE1996&lt;&gt;0,EF1996&lt;&gt;0,#REF!&lt;$BB$3),"",IF(#REF!="LER","12,",IF(#REF!="LOR","16,",IF(#REF!="LEB","16,",IF(#REF!="LOB","13,",IF(#REF!="HER","30,",IF(#REF!="HOR","34,",IF(#REF!="HEB","34,",IF(#REF!="HOB","29,",""))))))))),"")</f>
        <v/>
      </c>
      <c r="CB1997" s="76" t="str">
        <f>IF($A1996&lt;&gt;"",IF(OR(EE1996&lt;&gt;0,EF1996&lt;&gt;0,#REF!&lt;$BB$3),"",IF(#REF!="LER","14,",IF(#REF!="LOR","17,",IF(#REF!="LEB","17,",IF(#REF!="LOB","15,",IF(#REF!="HER","32,",IF(#REF!="HOR","35,",IF(#REF!="HEB","35,",IF(#REF!="HOB","31,",""))))))))),"")</f>
        <v/>
      </c>
      <c r="CC1997" s="76" t="str">
        <f>IF($A1996&lt;&gt;"",IF(OR(EE1996&lt;&gt;0,EF1996&lt;&gt;0,#REF!&lt;$BB$3),"",IF(#REF!="LER","16,",IF(#REF!="LOR","18,",IF(#REF!="LEB","18,",IF(#REF!="LOB","17,",IF(#REF!="HER","34,",IF(#REF!="HOR","36,",IF(#REF!="HEB","36,",IF(#REF!="HOB","33,",""))))))))),"")</f>
        <v/>
      </c>
      <c r="CD1997" s="60" t="b">
        <f t="shared" ref="CD1997:CD2029" si="2726">IF($A1997&lt;&gt;"",IF(BW1997&lt;&gt;"",IF(ABS($A1997)=ABS(LEFT(BW1997,2)),35*$T1997,-1*$T1997),0))</f>
        <v>0</v>
      </c>
      <c r="CE1997" s="60" t="b">
        <f t="shared" ref="CE1997:CE2029" si="2727">IF($A1997&lt;&gt;"",IF(BX1997&lt;&gt;"",IF(ABS($A1997)=ABS(LEFT(BX1997,2)),35*$T1997,-1*$T1997),0))</f>
        <v>0</v>
      </c>
      <c r="CF1997" s="60" t="b">
        <f t="shared" ref="CF1997:CF2029" si="2728">IF($A1997&lt;&gt;"",IF(BY1997&lt;&gt;"",IF(ABS($A1997)=ABS(LEFT(BY1997,2)),35*$T1997,-1*$T1997),0))</f>
        <v>0</v>
      </c>
      <c r="CG1997" s="60" t="b">
        <f t="shared" ref="CG1997:CG2029" si="2729">IF($A1997&lt;&gt;"",IF(BZ1997&lt;&gt;"",IF(ABS($A1997)=ABS(LEFT(BZ1997,2)),35*$T1997,-1*$T1997),0))</f>
        <v>0</v>
      </c>
      <c r="CH1997" s="60" t="b">
        <f t="shared" ref="CH1997:CH2029" si="2730">IF($A1997&lt;&gt;"",IF(CA1997&lt;&gt;"",IF(ABS($A1997)=ABS(LEFT(CA1997,2)),35*$T1997,-1*$T1997),0))</f>
        <v>0</v>
      </c>
      <c r="CI1997" s="60" t="b">
        <f t="shared" ref="CI1997:CI2029" si="2731">IF($A1997&lt;&gt;"",IF(CB1997&lt;&gt;"",IF(ABS($A1997)=ABS(LEFT(CB1997,2)),35*$T1997,-1*$T1997),0))</f>
        <v>0</v>
      </c>
      <c r="CJ1997" s="60" t="b">
        <f t="shared" ref="CJ1997:CJ2029" si="2732">IF($A1997&lt;&gt;"",IF(CC1997&lt;&gt;"",IF(ABS($A1997)=ABS(LEFT(CC1997,2)),35*$T1997,-1*$T1997),0))</f>
        <v>0</v>
      </c>
      <c r="CK1997" s="60"/>
      <c r="CL1997" s="61">
        <f t="shared" si="2714"/>
        <v>0</v>
      </c>
      <c r="CM1997" s="93"/>
    </row>
    <row r="1998" spans="20:91" x14ac:dyDescent="0.2">
      <c r="T1998" s="67" t="str">
        <f t="shared" si="2715"/>
        <v/>
      </c>
      <c r="U1998" s="76" t="str">
        <f>IF($A1997&lt;&gt;"",IF(OR(CR1997&lt;&gt;0,CS1997&lt;&gt;0,#REF!&lt;$BB$3),"",IF(#REF!="LER","01,",IF(#REF!="LOR","01,",IF(#REF!="LEB","02,",IF(#REF!="LOB","01,",IF(#REF!="HER","19,",IF(#REF!="HOR","19,",IF(#REF!="HEB","20,",IF(#REF!="HOB","19,",""))))))))),"")</f>
        <v/>
      </c>
      <c r="V1998" s="76" t="str">
        <f>IF($A1997&lt;&gt;"",IF(OR(CR1997&lt;&gt;0,CS1997&lt;&gt;0,#REF!&lt;$BB$3),"",IF(#REF!="LER","02,",IF(#REF!="LOR","03,",IF(#REF!="LEB","04,",IF(#REF!="LOB","02,",IF(#REF!="HER","20,",IF(#REF!="HOR","21,",IF(#REF!="HEB","22,",IF(#REF!="HOB","20,",""))))))))),"")</f>
        <v/>
      </c>
      <c r="W1998" s="76" t="str">
        <f>IF($A1997&lt;&gt;"",IF(OR(CR1997&lt;&gt;0,CS1997&lt;&gt;0,#REF!&lt;$BB$3),"",IF(#REF!="LER","03,",IF(#REF!="LOR","05,",IF(#REF!="LEB","06,",IF(#REF!="LOB","03,",IF(#REF!="HER","21,",IF(#REF!="HOR","23,",IF(#REF!="HEB","24,",IF(#REF!="HOB","21,",""))))))))),"")</f>
        <v/>
      </c>
      <c r="X1998" s="76" t="str">
        <f>IF($A1997&lt;&gt;"",IF(OR(CR1997&lt;&gt;0,CS1997&lt;&gt;0,#REF!&lt;$BB$3),"",IF(#REF!="LER","04,",IF(#REF!="LOR","07,",IF(#REF!="LEB","08,",IF(#REF!="LOB","04,",IF(#REF!="HER","22,",IF(#REF!="HOR","25,",IF(#REF!="HEB","26,",IF(#REF!="HOB","22,",""))))))))),"")</f>
        <v/>
      </c>
      <c r="Y1998" s="76" t="str">
        <f>IF($A1997&lt;&gt;"",IF(OR(CR1997&lt;&gt;0,CS1997&lt;&gt;0,#REF!&lt;$BB$3),"",IF(#REF!="LER","05,",IF(#REF!="LOR","09,",IF(#REF!="LEB","10,",IF(#REF!="LOB","05,",IF(#REF!="HER","23,",IF(#REF!="HOR","27,",IF(#REF!="HEB","28,",IF(#REF!="HOB","23,",""))))))))),"")</f>
        <v/>
      </c>
      <c r="Z1998" s="76" t="str">
        <f>IF($A1997&lt;&gt;"",IF(OR(CR1997&lt;&gt;0,CS1997&lt;&gt;0,#REF!&lt;$BB$3),"",IF(#REF!="LER","06,",IF(#REF!="LOR","11,",IF(#REF!="LEB","11,",IF(#REF!="LOB","06,",IF(#REF!="HER","24,",IF(#REF!="HOR","29,",IF(#REF!="HEB","29,",IF(#REF!="HOB","24,",""))))))))),"")</f>
        <v/>
      </c>
      <c r="AA1998" s="76"/>
      <c r="AB1998" s="76"/>
      <c r="AC1998" s="76"/>
      <c r="AD1998" s="76"/>
      <c r="AE1998" s="76"/>
      <c r="AF1998" s="76"/>
      <c r="AG1998" s="76"/>
      <c r="AH1998" s="76"/>
      <c r="AI1998" s="76"/>
      <c r="AJ1998" s="76"/>
      <c r="AK1998" s="67" t="str">
        <f t="shared" si="2716"/>
        <v/>
      </c>
      <c r="AL1998" s="76" t="str">
        <f>IF($A1997&lt;&gt;"",IF(OR(CR1997&lt;&gt;0,CS1997&lt;&gt;0,#REF!&lt;$BB$3),"",IF(#REF!="LER","07,",IF(#REF!="LOR","12,",IF(#REF!="LEB","12,",IF(#REF!="LOB","08,",IF(#REF!="HER","25,",IF(#REF!="HOR","30,",IF(#REF!="HEB","30,",IF(#REF!="HOB","25,",""))))))))),"")</f>
        <v/>
      </c>
      <c r="AM1998" s="76" t="str">
        <f>IF($A1997&lt;&gt;"",IF(OR(CR1997&lt;&gt;0,CS1997&lt;&gt;0,#REF!&lt;$BB$3),"",IF(#REF!="LER","08,",IF(#REF!="LOR","13,",IF(#REF!="LEB","13,",IF(#REF!="LOB","09,",IF(#REF!="HER","26,",IF(#REF!="HOR","31,",IF(#REF!="HEB","31,",IF(#REF!="HOB","26,",""))))))))),"")</f>
        <v/>
      </c>
      <c r="AN1998" s="76" t="str">
        <f>IF($A1997&lt;&gt;"",IF(OR(CR1997&lt;&gt;0,CS1997&lt;&gt;0,#REF!&lt;$BB$3),"",IF(#REF!="LER","09,",IF(#REF!="LOR","14,",IF(#REF!="LEB","14,",IF(#REF!="LOB","10,",IF(#REF!="HER","27,",IF(#REF!="HOR","32,",IF(#REF!="HEB","32,",IF(#REF!="HOB","27,",""))))))))),"")</f>
        <v/>
      </c>
      <c r="AO1998" s="76" t="str">
        <f>IF($A1997&lt;&gt;"",IF(OR(CR1997&lt;&gt;0,CS1997&lt;&gt;0,#REF!&lt;$BB$3),"",IF(#REF!="LER","10,",IF(#REF!="LOR","15,",IF(#REF!="LEB","15,",IF(#REF!="LOB","11,",IF(#REF!="HER","28,",IF(#REF!="HOR","33,",IF(#REF!="HEB","33,",IF(#REF!="HOB","28,",""))))))))),"")</f>
        <v/>
      </c>
      <c r="AP1998" s="76" t="str">
        <f>IF($A1997&lt;&gt;"",IF(OR(CR1997&lt;&gt;0,CS1997&lt;&gt;0,#REF!&lt;$BB$3),"",IF(#REF!="LER","12,",IF(#REF!="LOR","16,",IF(#REF!="LEB","16,",IF(#REF!="LOB","13,",IF(#REF!="HER","30,",IF(#REF!="HOR","34,",IF(#REF!="HEB","34,",IF(#REF!="HOB","29,",""))))))))),"")</f>
        <v/>
      </c>
      <c r="AQ1998" s="76" t="str">
        <f>IF($A1997&lt;&gt;"",IF(OR(CR1997&lt;&gt;0,CS1997&lt;&gt;0,#REF!&lt;$BB$3),"",IF(#REF!="LER","14,",IF(#REF!="LOR","17,",IF(#REF!="LEB","17,",IF(#REF!="LOB","15,",IF(#REF!="HER","32,",IF(#REF!="HOR","35,",IF(#REF!="HEB","35,",IF(#REF!="HOB","31,",""))))))))),"")</f>
        <v/>
      </c>
      <c r="AR1998" s="76" t="str">
        <f>IF($A1997&lt;&gt;"",IF(OR(CR1997&lt;&gt;0,CS1997&lt;&gt;0,#REF!&lt;$BB$3),"",IF(#REF!="LER","16,",IF(#REF!="LOR","18,",IF(#REF!="LEB","18,",IF(#REF!="LOB","17,",IF(#REF!="HER","34,",IF(#REF!="HOR","36,",IF(#REF!="HEB","36,",IF(#REF!="HOB","33,",""))))))))),"")</f>
        <v/>
      </c>
      <c r="AS1998" s="60" t="b">
        <f t="shared" si="2719"/>
        <v>0</v>
      </c>
      <c r="AT1998" s="60" t="b">
        <f t="shared" si="2720"/>
        <v>0</v>
      </c>
      <c r="AU1998" s="60" t="b">
        <f t="shared" si="2721"/>
        <v>0</v>
      </c>
      <c r="AV1998" s="60" t="b">
        <f t="shared" si="2722"/>
        <v>0</v>
      </c>
      <c r="AW1998" s="60" t="b">
        <f t="shared" si="2723"/>
        <v>0</v>
      </c>
      <c r="AX1998" s="60" t="b">
        <f t="shared" si="2724"/>
        <v>0</v>
      </c>
      <c r="AY1998" s="60" t="b">
        <f t="shared" si="2725"/>
        <v>0</v>
      </c>
      <c r="AZ1998" s="60"/>
      <c r="BA1998" s="61">
        <f t="shared" si="2713"/>
        <v>0</v>
      </c>
      <c r="BD1998" s="67" t="str">
        <f t="shared" si="2717"/>
        <v/>
      </c>
      <c r="BE1998" s="76" t="str">
        <f>IF($A1997&lt;&gt;"",IF(OR(EE1997&lt;&gt;0,EF1997&lt;&gt;0,#REF!&lt;$BB$3),"",IF(#REF!="LER","01,",IF(#REF!="LOR","01,",IF(#REF!="LEB","02,",IF(#REF!="LOB","01,",IF(#REF!="HER","19,",IF(#REF!="HOR","19,",IF(#REF!="HEB","20,",IF(#REF!="HOB","19,",""))))))))),"")</f>
        <v/>
      </c>
      <c r="BF1998" s="76" t="str">
        <f>IF($A1997&lt;&gt;"",IF(OR(EE1997&lt;&gt;0,EF1997&lt;&gt;0,#REF!&lt;$BB$3),"",IF(#REF!="LER","02,",IF(#REF!="LOR","03,",IF(#REF!="LEB","04,",IF(#REF!="LOB","02,",IF(#REF!="HER","20,",IF(#REF!="HOR","21,",IF(#REF!="HEB","22,",IF(#REF!="HOB","20,",""))))))))),"")</f>
        <v/>
      </c>
      <c r="BG1998" s="76" t="str">
        <f>IF($A1997&lt;&gt;"",IF(OR(EE1997&lt;&gt;0,EF1997&lt;&gt;0,#REF!&lt;$BB$3),"",IF(#REF!="LER","03,",IF(#REF!="LOR","05,",IF(#REF!="LEB","06,",IF(#REF!="LOB","03,",IF(#REF!="HER","21,",IF(#REF!="HOR","23,",IF(#REF!="HEB","24,",IF(#REF!="HOB","21,",""))))))))),"")</f>
        <v/>
      </c>
      <c r="BH1998" s="76" t="str">
        <f>IF($A1997&lt;&gt;"",IF(OR(EE1997&lt;&gt;0,EF1997&lt;&gt;0,#REF!&lt;$BB$3),"",IF(#REF!="LER","04,",IF(#REF!="LOR","07,",IF(#REF!="LEB","08,",IF(#REF!="LOB","04,",IF(#REF!="HER","22,",IF(#REF!="HOR","25,",IF(#REF!="HEB","26,",IF(#REF!="HOB","22,",""))))))))),"")</f>
        <v/>
      </c>
      <c r="BI1998" s="76" t="str">
        <f>IF($A1997&lt;&gt;"",IF(OR(EE1997&lt;&gt;0,EF1997&lt;&gt;0,#REF!&lt;$BB$3),"",IF(#REF!="LER","05,",IF(#REF!="LOR","09,",IF(#REF!="LEB","10,",IF(#REF!="LOB","05,",IF(#REF!="HER","23,",IF(#REF!="HOR","27,",IF(#REF!="HEB","28,",IF(#REF!="HOB","23,",""))))))))),"")</f>
        <v/>
      </c>
      <c r="BJ1998" s="76" t="str">
        <f>IF($A1997&lt;&gt;"",IF(OR(EE1997&lt;&gt;0,EF1997&lt;&gt;0,#REF!&lt;$BB$3),"",IF(#REF!="LER","06,",IF(#REF!="LOR","11,",IF(#REF!="LEB","11,",IF(#REF!="LOB","06,",IF(#REF!="HER","24,",IF(#REF!="HOR","29,",IF(#REF!="HEB","29,",IF(#REF!="HOB","24,",""))))))))),"")</f>
        <v/>
      </c>
      <c r="BK1998" s="76"/>
      <c r="BL1998" s="76"/>
      <c r="BM1998" s="76"/>
      <c r="BN1998" s="76"/>
      <c r="BO1998" s="76"/>
      <c r="BP1998" s="76"/>
      <c r="BQ1998" s="76"/>
      <c r="BR1998" s="76"/>
      <c r="BS1998" s="93"/>
      <c r="BT1998" s="76"/>
      <c r="BU1998" s="76"/>
      <c r="BV1998" s="67" t="str">
        <f t="shared" si="2718"/>
        <v/>
      </c>
      <c r="BW1998" s="76" t="str">
        <f>IF($A1997&lt;&gt;"",IF(OR(EE1997&lt;&gt;0,EF1997&lt;&gt;0,#REF!&lt;$BB$3),"",IF(#REF!="LER","07,",IF(#REF!="LOR","12,",IF(#REF!="LEB","12,",IF(#REF!="LOB","08,",IF(#REF!="HER","25,",IF(#REF!="HOR","30,",IF(#REF!="HEB","30,",IF(#REF!="HOB","25,",""))))))))),"")</f>
        <v/>
      </c>
      <c r="BX1998" s="76" t="str">
        <f>IF($A1997&lt;&gt;"",IF(OR(EE1997&lt;&gt;0,EF1997&lt;&gt;0,#REF!&lt;$BB$3),"",IF(#REF!="LER","08,",IF(#REF!="LOR","13,",IF(#REF!="LEB","13,",IF(#REF!="LOB","09,",IF(#REF!="HER","26,",IF(#REF!="HOR","31,",IF(#REF!="HEB","31,",IF(#REF!="HOB","26,",""))))))))),"")</f>
        <v/>
      </c>
      <c r="BY1998" s="76" t="str">
        <f>IF($A1997&lt;&gt;"",IF(OR(EE1997&lt;&gt;0,EF1997&lt;&gt;0,#REF!&lt;$BB$3),"",IF(#REF!="LER","09,",IF(#REF!="LOR","14,",IF(#REF!="LEB","14,",IF(#REF!="LOB","10,",IF(#REF!="HER","27,",IF(#REF!="HOR","32,",IF(#REF!="HEB","32,",IF(#REF!="HOB","27,",""))))))))),"")</f>
        <v/>
      </c>
      <c r="BZ1998" s="76" t="str">
        <f>IF($A1997&lt;&gt;"",IF(OR(EE1997&lt;&gt;0,EF1997&lt;&gt;0,#REF!&lt;$BB$3),"",IF(#REF!="LER","10,",IF(#REF!="LOR","15,",IF(#REF!="LEB","15,",IF(#REF!="LOB","11,",IF(#REF!="HER","28,",IF(#REF!="HOR","33,",IF(#REF!="HEB","33,",IF(#REF!="HOB","28,",""))))))))),"")</f>
        <v/>
      </c>
      <c r="CA1998" s="76" t="str">
        <f>IF($A1997&lt;&gt;"",IF(OR(EE1997&lt;&gt;0,EF1997&lt;&gt;0,#REF!&lt;$BB$3),"",IF(#REF!="LER","12,",IF(#REF!="LOR","16,",IF(#REF!="LEB","16,",IF(#REF!="LOB","13,",IF(#REF!="HER","30,",IF(#REF!="HOR","34,",IF(#REF!="HEB","34,",IF(#REF!="HOB","29,",""))))))))),"")</f>
        <v/>
      </c>
      <c r="CB1998" s="76" t="str">
        <f>IF($A1997&lt;&gt;"",IF(OR(EE1997&lt;&gt;0,EF1997&lt;&gt;0,#REF!&lt;$BB$3),"",IF(#REF!="LER","14,",IF(#REF!="LOR","17,",IF(#REF!="LEB","17,",IF(#REF!="LOB","15,",IF(#REF!="HER","32,",IF(#REF!="HOR","35,",IF(#REF!="HEB","35,",IF(#REF!="HOB","31,",""))))))))),"")</f>
        <v/>
      </c>
      <c r="CC1998" s="76" t="str">
        <f>IF($A1997&lt;&gt;"",IF(OR(EE1997&lt;&gt;0,EF1997&lt;&gt;0,#REF!&lt;$BB$3),"",IF(#REF!="LER","16,",IF(#REF!="LOR","18,",IF(#REF!="LEB","18,",IF(#REF!="LOB","17,",IF(#REF!="HER","34,",IF(#REF!="HOR","36,",IF(#REF!="HEB","36,",IF(#REF!="HOB","33,",""))))))))),"")</f>
        <v/>
      </c>
      <c r="CD1998" s="60" t="b">
        <f t="shared" si="2726"/>
        <v>0</v>
      </c>
      <c r="CE1998" s="60" t="b">
        <f t="shared" si="2727"/>
        <v>0</v>
      </c>
      <c r="CF1998" s="60" t="b">
        <f t="shared" si="2728"/>
        <v>0</v>
      </c>
      <c r="CG1998" s="60" t="b">
        <f t="shared" si="2729"/>
        <v>0</v>
      </c>
      <c r="CH1998" s="60" t="b">
        <f t="shared" si="2730"/>
        <v>0</v>
      </c>
      <c r="CI1998" s="60" t="b">
        <f t="shared" si="2731"/>
        <v>0</v>
      </c>
      <c r="CJ1998" s="60" t="b">
        <f t="shared" si="2732"/>
        <v>0</v>
      </c>
      <c r="CK1998" s="60"/>
      <c r="CL1998" s="61">
        <f t="shared" si="2714"/>
        <v>0</v>
      </c>
      <c r="CM1998" s="93"/>
    </row>
    <row r="1999" spans="20:91" x14ac:dyDescent="0.2">
      <c r="T1999" s="67" t="str">
        <f t="shared" si="2715"/>
        <v/>
      </c>
      <c r="U1999" s="76" t="str">
        <f>IF($A1998&lt;&gt;"",IF(OR(CR1998&lt;&gt;0,CS1998&lt;&gt;0,#REF!&lt;$BB$3),"",IF(#REF!="LER","01,",IF(#REF!="LOR","01,",IF(#REF!="LEB","02,",IF(#REF!="LOB","01,",IF(#REF!="HER","19,",IF(#REF!="HOR","19,",IF(#REF!="HEB","20,",IF(#REF!="HOB","19,",""))))))))),"")</f>
        <v/>
      </c>
      <c r="V1999" s="76" t="str">
        <f>IF($A1998&lt;&gt;"",IF(OR(CR1998&lt;&gt;0,CS1998&lt;&gt;0,#REF!&lt;$BB$3),"",IF(#REF!="LER","02,",IF(#REF!="LOR","03,",IF(#REF!="LEB","04,",IF(#REF!="LOB","02,",IF(#REF!="HER","20,",IF(#REF!="HOR","21,",IF(#REF!="HEB","22,",IF(#REF!="HOB","20,",""))))))))),"")</f>
        <v/>
      </c>
      <c r="W1999" s="76" t="str">
        <f>IF($A1998&lt;&gt;"",IF(OR(CR1998&lt;&gt;0,CS1998&lt;&gt;0,#REF!&lt;$BB$3),"",IF(#REF!="LER","03,",IF(#REF!="LOR","05,",IF(#REF!="LEB","06,",IF(#REF!="LOB","03,",IF(#REF!="HER","21,",IF(#REF!="HOR","23,",IF(#REF!="HEB","24,",IF(#REF!="HOB","21,",""))))))))),"")</f>
        <v/>
      </c>
      <c r="X1999" s="76" t="str">
        <f>IF($A1998&lt;&gt;"",IF(OR(CR1998&lt;&gt;0,CS1998&lt;&gt;0,#REF!&lt;$BB$3),"",IF(#REF!="LER","04,",IF(#REF!="LOR","07,",IF(#REF!="LEB","08,",IF(#REF!="LOB","04,",IF(#REF!="HER","22,",IF(#REF!="HOR","25,",IF(#REF!="HEB","26,",IF(#REF!="HOB","22,",""))))))))),"")</f>
        <v/>
      </c>
      <c r="Y1999" s="76" t="str">
        <f>IF($A1998&lt;&gt;"",IF(OR(CR1998&lt;&gt;0,CS1998&lt;&gt;0,#REF!&lt;$BB$3),"",IF(#REF!="LER","05,",IF(#REF!="LOR","09,",IF(#REF!="LEB","10,",IF(#REF!="LOB","05,",IF(#REF!="HER","23,",IF(#REF!="HOR","27,",IF(#REF!="HEB","28,",IF(#REF!="HOB","23,",""))))))))),"")</f>
        <v/>
      </c>
      <c r="Z1999" s="76" t="str">
        <f>IF($A1998&lt;&gt;"",IF(OR(CR1998&lt;&gt;0,CS1998&lt;&gt;0,#REF!&lt;$BB$3),"",IF(#REF!="LER","06,",IF(#REF!="LOR","11,",IF(#REF!="LEB","11,",IF(#REF!="LOB","06,",IF(#REF!="HER","24,",IF(#REF!="HOR","29,",IF(#REF!="HEB","29,",IF(#REF!="HOB","24,",""))))))))),"")</f>
        <v/>
      </c>
      <c r="AA1999" s="76"/>
      <c r="AB1999" s="76"/>
      <c r="AC1999" s="76"/>
      <c r="AD1999" s="76"/>
      <c r="AE1999" s="76"/>
      <c r="AF1999" s="76"/>
      <c r="AG1999" s="76"/>
      <c r="AH1999" s="76"/>
      <c r="AI1999" s="76"/>
      <c r="AJ1999" s="76"/>
      <c r="AK1999" s="67" t="str">
        <f t="shared" si="2716"/>
        <v/>
      </c>
      <c r="AL1999" s="76" t="str">
        <f>IF($A1998&lt;&gt;"",IF(OR(CR1998&lt;&gt;0,CS1998&lt;&gt;0,#REF!&lt;$BB$3),"",IF(#REF!="LER","07,",IF(#REF!="LOR","12,",IF(#REF!="LEB","12,",IF(#REF!="LOB","08,",IF(#REF!="HER","25,",IF(#REF!="HOR","30,",IF(#REF!="HEB","30,",IF(#REF!="HOB","25,",""))))))))),"")</f>
        <v/>
      </c>
      <c r="AM1999" s="76" t="str">
        <f>IF($A1998&lt;&gt;"",IF(OR(CR1998&lt;&gt;0,CS1998&lt;&gt;0,#REF!&lt;$BB$3),"",IF(#REF!="LER","08,",IF(#REF!="LOR","13,",IF(#REF!="LEB","13,",IF(#REF!="LOB","09,",IF(#REF!="HER","26,",IF(#REF!="HOR","31,",IF(#REF!="HEB","31,",IF(#REF!="HOB","26,",""))))))))),"")</f>
        <v/>
      </c>
      <c r="AN1999" s="76" t="str">
        <f>IF($A1998&lt;&gt;"",IF(OR(CR1998&lt;&gt;0,CS1998&lt;&gt;0,#REF!&lt;$BB$3),"",IF(#REF!="LER","09,",IF(#REF!="LOR","14,",IF(#REF!="LEB","14,",IF(#REF!="LOB","10,",IF(#REF!="HER","27,",IF(#REF!="HOR","32,",IF(#REF!="HEB","32,",IF(#REF!="HOB","27,",""))))))))),"")</f>
        <v/>
      </c>
      <c r="AO1999" s="76" t="str">
        <f>IF($A1998&lt;&gt;"",IF(OR(CR1998&lt;&gt;0,CS1998&lt;&gt;0,#REF!&lt;$BB$3),"",IF(#REF!="LER","10,",IF(#REF!="LOR","15,",IF(#REF!="LEB","15,",IF(#REF!="LOB","11,",IF(#REF!="HER","28,",IF(#REF!="HOR","33,",IF(#REF!="HEB","33,",IF(#REF!="HOB","28,",""))))))))),"")</f>
        <v/>
      </c>
      <c r="AP1999" s="76" t="str">
        <f>IF($A1998&lt;&gt;"",IF(OR(CR1998&lt;&gt;0,CS1998&lt;&gt;0,#REF!&lt;$BB$3),"",IF(#REF!="LER","12,",IF(#REF!="LOR","16,",IF(#REF!="LEB","16,",IF(#REF!="LOB","13,",IF(#REF!="HER","30,",IF(#REF!="HOR","34,",IF(#REF!="HEB","34,",IF(#REF!="HOB","29,",""))))))))),"")</f>
        <v/>
      </c>
      <c r="AQ1999" s="76" t="str">
        <f>IF($A1998&lt;&gt;"",IF(OR(CR1998&lt;&gt;0,CS1998&lt;&gt;0,#REF!&lt;$BB$3),"",IF(#REF!="LER","14,",IF(#REF!="LOR","17,",IF(#REF!="LEB","17,",IF(#REF!="LOB","15,",IF(#REF!="HER","32,",IF(#REF!="HOR","35,",IF(#REF!="HEB","35,",IF(#REF!="HOB","31,",""))))))))),"")</f>
        <v/>
      </c>
      <c r="AR1999" s="76" t="str">
        <f>IF($A1998&lt;&gt;"",IF(OR(CR1998&lt;&gt;0,CS1998&lt;&gt;0,#REF!&lt;$BB$3),"",IF(#REF!="LER","16,",IF(#REF!="LOR","18,",IF(#REF!="LEB","18,",IF(#REF!="LOB","17,",IF(#REF!="HER","34,",IF(#REF!="HOR","36,",IF(#REF!="HEB","36,",IF(#REF!="HOB","33,",""))))))))),"")</f>
        <v/>
      </c>
      <c r="AS1999" s="60" t="b">
        <f t="shared" si="2719"/>
        <v>0</v>
      </c>
      <c r="AT1999" s="60" t="b">
        <f t="shared" si="2720"/>
        <v>0</v>
      </c>
      <c r="AU1999" s="60" t="b">
        <f t="shared" si="2721"/>
        <v>0</v>
      </c>
      <c r="AV1999" s="60" t="b">
        <f t="shared" si="2722"/>
        <v>0</v>
      </c>
      <c r="AW1999" s="60" t="b">
        <f t="shared" si="2723"/>
        <v>0</v>
      </c>
      <c r="AX1999" s="60" t="b">
        <f t="shared" si="2724"/>
        <v>0</v>
      </c>
      <c r="AY1999" s="60" t="b">
        <f t="shared" si="2725"/>
        <v>0</v>
      </c>
      <c r="AZ1999" s="60"/>
      <c r="BA1999" s="61">
        <f t="shared" si="2713"/>
        <v>0</v>
      </c>
      <c r="BD1999" s="67" t="str">
        <f t="shared" si="2717"/>
        <v/>
      </c>
      <c r="BE1999" s="76" t="str">
        <f>IF($A1998&lt;&gt;"",IF(OR(EE1998&lt;&gt;0,EF1998&lt;&gt;0,#REF!&lt;$BB$3),"",IF(#REF!="LER","01,",IF(#REF!="LOR","01,",IF(#REF!="LEB","02,",IF(#REF!="LOB","01,",IF(#REF!="HER","19,",IF(#REF!="HOR","19,",IF(#REF!="HEB","20,",IF(#REF!="HOB","19,",""))))))))),"")</f>
        <v/>
      </c>
      <c r="BF1999" s="76" t="str">
        <f>IF($A1998&lt;&gt;"",IF(OR(EE1998&lt;&gt;0,EF1998&lt;&gt;0,#REF!&lt;$BB$3),"",IF(#REF!="LER","02,",IF(#REF!="LOR","03,",IF(#REF!="LEB","04,",IF(#REF!="LOB","02,",IF(#REF!="HER","20,",IF(#REF!="HOR","21,",IF(#REF!="HEB","22,",IF(#REF!="HOB","20,",""))))))))),"")</f>
        <v/>
      </c>
      <c r="BG1999" s="76" t="str">
        <f>IF($A1998&lt;&gt;"",IF(OR(EE1998&lt;&gt;0,EF1998&lt;&gt;0,#REF!&lt;$BB$3),"",IF(#REF!="LER","03,",IF(#REF!="LOR","05,",IF(#REF!="LEB","06,",IF(#REF!="LOB","03,",IF(#REF!="HER","21,",IF(#REF!="HOR","23,",IF(#REF!="HEB","24,",IF(#REF!="HOB","21,",""))))))))),"")</f>
        <v/>
      </c>
      <c r="BH1999" s="76" t="str">
        <f>IF($A1998&lt;&gt;"",IF(OR(EE1998&lt;&gt;0,EF1998&lt;&gt;0,#REF!&lt;$BB$3),"",IF(#REF!="LER","04,",IF(#REF!="LOR","07,",IF(#REF!="LEB","08,",IF(#REF!="LOB","04,",IF(#REF!="HER","22,",IF(#REF!="HOR","25,",IF(#REF!="HEB","26,",IF(#REF!="HOB","22,",""))))))))),"")</f>
        <v/>
      </c>
      <c r="BI1999" s="76" t="str">
        <f>IF($A1998&lt;&gt;"",IF(OR(EE1998&lt;&gt;0,EF1998&lt;&gt;0,#REF!&lt;$BB$3),"",IF(#REF!="LER","05,",IF(#REF!="LOR","09,",IF(#REF!="LEB","10,",IF(#REF!="LOB","05,",IF(#REF!="HER","23,",IF(#REF!="HOR","27,",IF(#REF!="HEB","28,",IF(#REF!="HOB","23,",""))))))))),"")</f>
        <v/>
      </c>
      <c r="BJ1999" s="76" t="str">
        <f>IF($A1998&lt;&gt;"",IF(OR(EE1998&lt;&gt;0,EF1998&lt;&gt;0,#REF!&lt;$BB$3),"",IF(#REF!="LER","06,",IF(#REF!="LOR","11,",IF(#REF!="LEB","11,",IF(#REF!="LOB","06,",IF(#REF!="HER","24,",IF(#REF!="HOR","29,",IF(#REF!="HEB","29,",IF(#REF!="HOB","24,",""))))))))),"")</f>
        <v/>
      </c>
      <c r="BK1999" s="76"/>
      <c r="BL1999" s="76"/>
      <c r="BM1999" s="76"/>
      <c r="BN1999" s="76"/>
      <c r="BO1999" s="76"/>
      <c r="BP1999" s="76"/>
      <c r="BQ1999" s="76"/>
      <c r="BR1999" s="76"/>
      <c r="BS1999" s="93"/>
      <c r="BT1999" s="76"/>
      <c r="BU1999" s="76"/>
      <c r="BV1999" s="67" t="str">
        <f t="shared" si="2718"/>
        <v/>
      </c>
      <c r="BW1999" s="76" t="str">
        <f>IF($A1998&lt;&gt;"",IF(OR(EE1998&lt;&gt;0,EF1998&lt;&gt;0,#REF!&lt;$BB$3),"",IF(#REF!="LER","07,",IF(#REF!="LOR","12,",IF(#REF!="LEB","12,",IF(#REF!="LOB","08,",IF(#REF!="HER","25,",IF(#REF!="HOR","30,",IF(#REF!="HEB","30,",IF(#REF!="HOB","25,",""))))))))),"")</f>
        <v/>
      </c>
      <c r="BX1999" s="76" t="str">
        <f>IF($A1998&lt;&gt;"",IF(OR(EE1998&lt;&gt;0,EF1998&lt;&gt;0,#REF!&lt;$BB$3),"",IF(#REF!="LER","08,",IF(#REF!="LOR","13,",IF(#REF!="LEB","13,",IF(#REF!="LOB","09,",IF(#REF!="HER","26,",IF(#REF!="HOR","31,",IF(#REF!="HEB","31,",IF(#REF!="HOB","26,",""))))))))),"")</f>
        <v/>
      </c>
      <c r="BY1999" s="76" t="str">
        <f>IF($A1998&lt;&gt;"",IF(OR(EE1998&lt;&gt;0,EF1998&lt;&gt;0,#REF!&lt;$BB$3),"",IF(#REF!="LER","09,",IF(#REF!="LOR","14,",IF(#REF!="LEB","14,",IF(#REF!="LOB","10,",IF(#REF!="HER","27,",IF(#REF!="HOR","32,",IF(#REF!="HEB","32,",IF(#REF!="HOB","27,",""))))))))),"")</f>
        <v/>
      </c>
      <c r="BZ1999" s="76" t="str">
        <f>IF($A1998&lt;&gt;"",IF(OR(EE1998&lt;&gt;0,EF1998&lt;&gt;0,#REF!&lt;$BB$3),"",IF(#REF!="LER","10,",IF(#REF!="LOR","15,",IF(#REF!="LEB","15,",IF(#REF!="LOB","11,",IF(#REF!="HER","28,",IF(#REF!="HOR","33,",IF(#REF!="HEB","33,",IF(#REF!="HOB","28,",""))))))))),"")</f>
        <v/>
      </c>
      <c r="CA1999" s="76" t="str">
        <f>IF($A1998&lt;&gt;"",IF(OR(EE1998&lt;&gt;0,EF1998&lt;&gt;0,#REF!&lt;$BB$3),"",IF(#REF!="LER","12,",IF(#REF!="LOR","16,",IF(#REF!="LEB","16,",IF(#REF!="LOB","13,",IF(#REF!="HER","30,",IF(#REF!="HOR","34,",IF(#REF!="HEB","34,",IF(#REF!="HOB","29,",""))))))))),"")</f>
        <v/>
      </c>
      <c r="CB1999" s="76" t="str">
        <f>IF($A1998&lt;&gt;"",IF(OR(EE1998&lt;&gt;0,EF1998&lt;&gt;0,#REF!&lt;$BB$3),"",IF(#REF!="LER","14,",IF(#REF!="LOR","17,",IF(#REF!="LEB","17,",IF(#REF!="LOB","15,",IF(#REF!="HER","32,",IF(#REF!="HOR","35,",IF(#REF!="HEB","35,",IF(#REF!="HOB","31,",""))))))))),"")</f>
        <v/>
      </c>
      <c r="CC1999" s="76" t="str">
        <f>IF($A1998&lt;&gt;"",IF(OR(EE1998&lt;&gt;0,EF1998&lt;&gt;0,#REF!&lt;$BB$3),"",IF(#REF!="LER","16,",IF(#REF!="LOR","18,",IF(#REF!="LEB","18,",IF(#REF!="LOB","17,",IF(#REF!="HER","34,",IF(#REF!="HOR","36,",IF(#REF!="HEB","36,",IF(#REF!="HOB","33,",""))))))))),"")</f>
        <v/>
      </c>
      <c r="CD1999" s="60" t="b">
        <f t="shared" si="2726"/>
        <v>0</v>
      </c>
      <c r="CE1999" s="60" t="b">
        <f t="shared" si="2727"/>
        <v>0</v>
      </c>
      <c r="CF1999" s="60" t="b">
        <f t="shared" si="2728"/>
        <v>0</v>
      </c>
      <c r="CG1999" s="60" t="b">
        <f t="shared" si="2729"/>
        <v>0</v>
      </c>
      <c r="CH1999" s="60" t="b">
        <f t="shared" si="2730"/>
        <v>0</v>
      </c>
      <c r="CI1999" s="60" t="b">
        <f t="shared" si="2731"/>
        <v>0</v>
      </c>
      <c r="CJ1999" s="60" t="b">
        <f t="shared" si="2732"/>
        <v>0</v>
      </c>
      <c r="CK1999" s="60"/>
      <c r="CL1999" s="61">
        <f t="shared" si="2714"/>
        <v>0</v>
      </c>
      <c r="CM1999" s="93"/>
    </row>
    <row r="2000" spans="20:91" x14ac:dyDescent="0.2">
      <c r="T2000" s="67" t="str">
        <f t="shared" si="2715"/>
        <v/>
      </c>
      <c r="U2000" s="76" t="str">
        <f>IF($A1999&lt;&gt;"",IF(OR(CR1999&lt;&gt;0,CS1999&lt;&gt;0,#REF!&lt;$BB$3),"",IF(#REF!="LER","01,",IF(#REF!="LOR","01,",IF(#REF!="LEB","02,",IF(#REF!="LOB","01,",IF(#REF!="HER","19,",IF(#REF!="HOR","19,",IF(#REF!="HEB","20,",IF(#REF!="HOB","19,",""))))))))),"")</f>
        <v/>
      </c>
      <c r="V2000" s="76" t="str">
        <f>IF($A1999&lt;&gt;"",IF(OR(CR1999&lt;&gt;0,CS1999&lt;&gt;0,#REF!&lt;$BB$3),"",IF(#REF!="LER","02,",IF(#REF!="LOR","03,",IF(#REF!="LEB","04,",IF(#REF!="LOB","02,",IF(#REF!="HER","20,",IF(#REF!="HOR","21,",IF(#REF!="HEB","22,",IF(#REF!="HOB","20,",""))))))))),"")</f>
        <v/>
      </c>
      <c r="W2000" s="76" t="str">
        <f>IF($A1999&lt;&gt;"",IF(OR(CR1999&lt;&gt;0,CS1999&lt;&gt;0,#REF!&lt;$BB$3),"",IF(#REF!="LER","03,",IF(#REF!="LOR","05,",IF(#REF!="LEB","06,",IF(#REF!="LOB","03,",IF(#REF!="HER","21,",IF(#REF!="HOR","23,",IF(#REF!="HEB","24,",IF(#REF!="HOB","21,",""))))))))),"")</f>
        <v/>
      </c>
      <c r="X2000" s="76" t="str">
        <f>IF($A1999&lt;&gt;"",IF(OR(CR1999&lt;&gt;0,CS1999&lt;&gt;0,#REF!&lt;$BB$3),"",IF(#REF!="LER","04,",IF(#REF!="LOR","07,",IF(#REF!="LEB","08,",IF(#REF!="LOB","04,",IF(#REF!="HER","22,",IF(#REF!="HOR","25,",IF(#REF!="HEB","26,",IF(#REF!="HOB","22,",""))))))))),"")</f>
        <v/>
      </c>
      <c r="Y2000" s="76" t="str">
        <f>IF($A1999&lt;&gt;"",IF(OR(CR1999&lt;&gt;0,CS1999&lt;&gt;0,#REF!&lt;$BB$3),"",IF(#REF!="LER","05,",IF(#REF!="LOR","09,",IF(#REF!="LEB","10,",IF(#REF!="LOB","05,",IF(#REF!="HER","23,",IF(#REF!="HOR","27,",IF(#REF!="HEB","28,",IF(#REF!="HOB","23,",""))))))))),"")</f>
        <v/>
      </c>
      <c r="Z2000" s="76" t="str">
        <f>IF($A1999&lt;&gt;"",IF(OR(CR1999&lt;&gt;0,CS1999&lt;&gt;0,#REF!&lt;$BB$3),"",IF(#REF!="LER","06,",IF(#REF!="LOR","11,",IF(#REF!="LEB","11,",IF(#REF!="LOB","06,",IF(#REF!="HER","24,",IF(#REF!="HOR","29,",IF(#REF!="HEB","29,",IF(#REF!="HOB","24,",""))))))))),"")</f>
        <v/>
      </c>
      <c r="AA2000" s="76"/>
      <c r="AB2000" s="76"/>
      <c r="AC2000" s="76"/>
      <c r="AD2000" s="76"/>
      <c r="AE2000" s="76"/>
      <c r="AF2000" s="76"/>
      <c r="AG2000" s="76"/>
      <c r="AH2000" s="76"/>
      <c r="AI2000" s="76"/>
      <c r="AJ2000" s="76"/>
      <c r="AK2000" s="67" t="str">
        <f t="shared" si="2716"/>
        <v/>
      </c>
      <c r="AL2000" s="76" t="str">
        <f>IF($A1999&lt;&gt;"",IF(OR(CR1999&lt;&gt;0,CS1999&lt;&gt;0,#REF!&lt;$BB$3),"",IF(#REF!="LER","07,",IF(#REF!="LOR","12,",IF(#REF!="LEB","12,",IF(#REF!="LOB","08,",IF(#REF!="HER","25,",IF(#REF!="HOR","30,",IF(#REF!="HEB","30,",IF(#REF!="HOB","25,",""))))))))),"")</f>
        <v/>
      </c>
      <c r="AM2000" s="76" t="str">
        <f>IF($A1999&lt;&gt;"",IF(OR(CR1999&lt;&gt;0,CS1999&lt;&gt;0,#REF!&lt;$BB$3),"",IF(#REF!="LER","08,",IF(#REF!="LOR","13,",IF(#REF!="LEB","13,",IF(#REF!="LOB","09,",IF(#REF!="HER","26,",IF(#REF!="HOR","31,",IF(#REF!="HEB","31,",IF(#REF!="HOB","26,",""))))))))),"")</f>
        <v/>
      </c>
      <c r="AN2000" s="76" t="str">
        <f>IF($A1999&lt;&gt;"",IF(OR(CR1999&lt;&gt;0,CS1999&lt;&gt;0,#REF!&lt;$BB$3),"",IF(#REF!="LER","09,",IF(#REF!="LOR","14,",IF(#REF!="LEB","14,",IF(#REF!="LOB","10,",IF(#REF!="HER","27,",IF(#REF!="HOR","32,",IF(#REF!="HEB","32,",IF(#REF!="HOB","27,",""))))))))),"")</f>
        <v/>
      </c>
      <c r="AO2000" s="76" t="str">
        <f>IF($A1999&lt;&gt;"",IF(OR(CR1999&lt;&gt;0,CS1999&lt;&gt;0,#REF!&lt;$BB$3),"",IF(#REF!="LER","10,",IF(#REF!="LOR","15,",IF(#REF!="LEB","15,",IF(#REF!="LOB","11,",IF(#REF!="HER","28,",IF(#REF!="HOR","33,",IF(#REF!="HEB","33,",IF(#REF!="HOB","28,",""))))))))),"")</f>
        <v/>
      </c>
      <c r="AP2000" s="76" t="str">
        <f>IF($A1999&lt;&gt;"",IF(OR(CR1999&lt;&gt;0,CS1999&lt;&gt;0,#REF!&lt;$BB$3),"",IF(#REF!="LER","12,",IF(#REF!="LOR","16,",IF(#REF!="LEB","16,",IF(#REF!="LOB","13,",IF(#REF!="HER","30,",IF(#REF!="HOR","34,",IF(#REF!="HEB","34,",IF(#REF!="HOB","29,",""))))))))),"")</f>
        <v/>
      </c>
      <c r="AQ2000" s="76" t="str">
        <f>IF($A1999&lt;&gt;"",IF(OR(CR1999&lt;&gt;0,CS1999&lt;&gt;0,#REF!&lt;$BB$3),"",IF(#REF!="LER","14,",IF(#REF!="LOR","17,",IF(#REF!="LEB","17,",IF(#REF!="LOB","15,",IF(#REF!="HER","32,",IF(#REF!="HOR","35,",IF(#REF!="HEB","35,",IF(#REF!="HOB","31,",""))))))))),"")</f>
        <v/>
      </c>
      <c r="AR2000" s="76" t="str">
        <f>IF($A1999&lt;&gt;"",IF(OR(CR1999&lt;&gt;0,CS1999&lt;&gt;0,#REF!&lt;$BB$3),"",IF(#REF!="LER","16,",IF(#REF!="LOR","18,",IF(#REF!="LEB","18,",IF(#REF!="LOB","17,",IF(#REF!="HER","34,",IF(#REF!="HOR","36,",IF(#REF!="HEB","36,",IF(#REF!="HOB","33,",""))))))))),"")</f>
        <v/>
      </c>
      <c r="AS2000" s="60" t="b">
        <f t="shared" si="2719"/>
        <v>0</v>
      </c>
      <c r="AT2000" s="60" t="b">
        <f t="shared" si="2720"/>
        <v>0</v>
      </c>
      <c r="AU2000" s="60" t="b">
        <f t="shared" si="2721"/>
        <v>0</v>
      </c>
      <c r="AV2000" s="60" t="b">
        <f t="shared" si="2722"/>
        <v>0</v>
      </c>
      <c r="AW2000" s="60" t="b">
        <f t="shared" si="2723"/>
        <v>0</v>
      </c>
      <c r="AX2000" s="60" t="b">
        <f t="shared" si="2724"/>
        <v>0</v>
      </c>
      <c r="AY2000" s="60" t="b">
        <f t="shared" si="2725"/>
        <v>0</v>
      </c>
      <c r="AZ2000" s="60"/>
      <c r="BA2000" s="61">
        <f t="shared" si="2713"/>
        <v>0</v>
      </c>
      <c r="BD2000" s="67" t="str">
        <f t="shared" si="2717"/>
        <v/>
      </c>
      <c r="BE2000" s="76" t="str">
        <f>IF($A1999&lt;&gt;"",IF(OR(EE1999&lt;&gt;0,EF1999&lt;&gt;0,#REF!&lt;$BB$3),"",IF(#REF!="LER","01,",IF(#REF!="LOR","01,",IF(#REF!="LEB","02,",IF(#REF!="LOB","01,",IF(#REF!="HER","19,",IF(#REF!="HOR","19,",IF(#REF!="HEB","20,",IF(#REF!="HOB","19,",""))))))))),"")</f>
        <v/>
      </c>
      <c r="BF2000" s="76" t="str">
        <f>IF($A1999&lt;&gt;"",IF(OR(EE1999&lt;&gt;0,EF1999&lt;&gt;0,#REF!&lt;$BB$3),"",IF(#REF!="LER","02,",IF(#REF!="LOR","03,",IF(#REF!="LEB","04,",IF(#REF!="LOB","02,",IF(#REF!="HER","20,",IF(#REF!="HOR","21,",IF(#REF!="HEB","22,",IF(#REF!="HOB","20,",""))))))))),"")</f>
        <v/>
      </c>
      <c r="BG2000" s="76" t="str">
        <f>IF($A1999&lt;&gt;"",IF(OR(EE1999&lt;&gt;0,EF1999&lt;&gt;0,#REF!&lt;$BB$3),"",IF(#REF!="LER","03,",IF(#REF!="LOR","05,",IF(#REF!="LEB","06,",IF(#REF!="LOB","03,",IF(#REF!="HER","21,",IF(#REF!="HOR","23,",IF(#REF!="HEB","24,",IF(#REF!="HOB","21,",""))))))))),"")</f>
        <v/>
      </c>
      <c r="BH2000" s="76" t="str">
        <f>IF($A1999&lt;&gt;"",IF(OR(EE1999&lt;&gt;0,EF1999&lt;&gt;0,#REF!&lt;$BB$3),"",IF(#REF!="LER","04,",IF(#REF!="LOR","07,",IF(#REF!="LEB","08,",IF(#REF!="LOB","04,",IF(#REF!="HER","22,",IF(#REF!="HOR","25,",IF(#REF!="HEB","26,",IF(#REF!="HOB","22,",""))))))))),"")</f>
        <v/>
      </c>
      <c r="BI2000" s="76" t="str">
        <f>IF($A1999&lt;&gt;"",IF(OR(EE1999&lt;&gt;0,EF1999&lt;&gt;0,#REF!&lt;$BB$3),"",IF(#REF!="LER","05,",IF(#REF!="LOR","09,",IF(#REF!="LEB","10,",IF(#REF!="LOB","05,",IF(#REF!="HER","23,",IF(#REF!="HOR","27,",IF(#REF!="HEB","28,",IF(#REF!="HOB","23,",""))))))))),"")</f>
        <v/>
      </c>
      <c r="BJ2000" s="76" t="str">
        <f>IF($A1999&lt;&gt;"",IF(OR(EE1999&lt;&gt;0,EF1999&lt;&gt;0,#REF!&lt;$BB$3),"",IF(#REF!="LER","06,",IF(#REF!="LOR","11,",IF(#REF!="LEB","11,",IF(#REF!="LOB","06,",IF(#REF!="HER","24,",IF(#REF!="HOR","29,",IF(#REF!="HEB","29,",IF(#REF!="HOB","24,",""))))))))),"")</f>
        <v/>
      </c>
      <c r="BK2000" s="76"/>
      <c r="BL2000" s="76"/>
      <c r="BM2000" s="76"/>
      <c r="BN2000" s="76"/>
      <c r="BO2000" s="76"/>
      <c r="BP2000" s="76"/>
      <c r="BQ2000" s="76"/>
      <c r="BR2000" s="76"/>
      <c r="BS2000" s="93"/>
      <c r="BT2000" s="76"/>
      <c r="BU2000" s="76"/>
      <c r="BV2000" s="67" t="str">
        <f t="shared" si="2718"/>
        <v/>
      </c>
      <c r="BW2000" s="76" t="str">
        <f>IF($A1999&lt;&gt;"",IF(OR(EE1999&lt;&gt;0,EF1999&lt;&gt;0,#REF!&lt;$BB$3),"",IF(#REF!="LER","07,",IF(#REF!="LOR","12,",IF(#REF!="LEB","12,",IF(#REF!="LOB","08,",IF(#REF!="HER","25,",IF(#REF!="HOR","30,",IF(#REF!="HEB","30,",IF(#REF!="HOB","25,",""))))))))),"")</f>
        <v/>
      </c>
      <c r="BX2000" s="76" t="str">
        <f>IF($A1999&lt;&gt;"",IF(OR(EE1999&lt;&gt;0,EF1999&lt;&gt;0,#REF!&lt;$BB$3),"",IF(#REF!="LER","08,",IF(#REF!="LOR","13,",IF(#REF!="LEB","13,",IF(#REF!="LOB","09,",IF(#REF!="HER","26,",IF(#REF!="HOR","31,",IF(#REF!="HEB","31,",IF(#REF!="HOB","26,",""))))))))),"")</f>
        <v/>
      </c>
      <c r="BY2000" s="76" t="str">
        <f>IF($A1999&lt;&gt;"",IF(OR(EE1999&lt;&gt;0,EF1999&lt;&gt;0,#REF!&lt;$BB$3),"",IF(#REF!="LER","09,",IF(#REF!="LOR","14,",IF(#REF!="LEB","14,",IF(#REF!="LOB","10,",IF(#REF!="HER","27,",IF(#REF!="HOR","32,",IF(#REF!="HEB","32,",IF(#REF!="HOB","27,",""))))))))),"")</f>
        <v/>
      </c>
      <c r="BZ2000" s="76" t="str">
        <f>IF($A1999&lt;&gt;"",IF(OR(EE1999&lt;&gt;0,EF1999&lt;&gt;0,#REF!&lt;$BB$3),"",IF(#REF!="LER","10,",IF(#REF!="LOR","15,",IF(#REF!="LEB","15,",IF(#REF!="LOB","11,",IF(#REF!="HER","28,",IF(#REF!="HOR","33,",IF(#REF!="HEB","33,",IF(#REF!="HOB","28,",""))))))))),"")</f>
        <v/>
      </c>
      <c r="CA2000" s="76" t="str">
        <f>IF($A1999&lt;&gt;"",IF(OR(EE1999&lt;&gt;0,EF1999&lt;&gt;0,#REF!&lt;$BB$3),"",IF(#REF!="LER","12,",IF(#REF!="LOR","16,",IF(#REF!="LEB","16,",IF(#REF!="LOB","13,",IF(#REF!="HER","30,",IF(#REF!="HOR","34,",IF(#REF!="HEB","34,",IF(#REF!="HOB","29,",""))))))))),"")</f>
        <v/>
      </c>
      <c r="CB2000" s="76" t="str">
        <f>IF($A1999&lt;&gt;"",IF(OR(EE1999&lt;&gt;0,EF1999&lt;&gt;0,#REF!&lt;$BB$3),"",IF(#REF!="LER","14,",IF(#REF!="LOR","17,",IF(#REF!="LEB","17,",IF(#REF!="LOB","15,",IF(#REF!="HER","32,",IF(#REF!="HOR","35,",IF(#REF!="HEB","35,",IF(#REF!="HOB","31,",""))))))))),"")</f>
        <v/>
      </c>
      <c r="CC2000" s="76" t="str">
        <f>IF($A1999&lt;&gt;"",IF(OR(EE1999&lt;&gt;0,EF1999&lt;&gt;0,#REF!&lt;$BB$3),"",IF(#REF!="LER","16,",IF(#REF!="LOR","18,",IF(#REF!="LEB","18,",IF(#REF!="LOB","17,",IF(#REF!="HER","34,",IF(#REF!="HOR","36,",IF(#REF!="HEB","36,",IF(#REF!="HOB","33,",""))))))))),"")</f>
        <v/>
      </c>
      <c r="CD2000" s="60" t="b">
        <f t="shared" si="2726"/>
        <v>0</v>
      </c>
      <c r="CE2000" s="60" t="b">
        <f t="shared" si="2727"/>
        <v>0</v>
      </c>
      <c r="CF2000" s="60" t="b">
        <f t="shared" si="2728"/>
        <v>0</v>
      </c>
      <c r="CG2000" s="60" t="b">
        <f t="shared" si="2729"/>
        <v>0</v>
      </c>
      <c r="CH2000" s="60" t="b">
        <f t="shared" si="2730"/>
        <v>0</v>
      </c>
      <c r="CI2000" s="60" t="b">
        <f t="shared" si="2731"/>
        <v>0</v>
      </c>
      <c r="CJ2000" s="60" t="b">
        <f t="shared" si="2732"/>
        <v>0</v>
      </c>
      <c r="CK2000" s="60"/>
      <c r="CL2000" s="61">
        <f t="shared" si="2714"/>
        <v>0</v>
      </c>
      <c r="CM2000" s="93"/>
    </row>
    <row r="2001" spans="20:91" x14ac:dyDescent="0.2">
      <c r="T2001" s="67" t="str">
        <f t="shared" si="2715"/>
        <v/>
      </c>
      <c r="U2001" s="76" t="str">
        <f>IF($A2000&lt;&gt;"",IF(OR(CR2000&lt;&gt;0,CS2000&lt;&gt;0,#REF!&lt;$BB$3),"",IF(#REF!="LER","01,",IF(#REF!="LOR","01,",IF(#REF!="LEB","02,",IF(#REF!="LOB","01,",IF(#REF!="HER","19,",IF(#REF!="HOR","19,",IF(#REF!="HEB","20,",IF(#REF!="HOB","19,",""))))))))),"")</f>
        <v/>
      </c>
      <c r="V2001" s="76" t="str">
        <f>IF($A2000&lt;&gt;"",IF(OR(CR2000&lt;&gt;0,CS2000&lt;&gt;0,#REF!&lt;$BB$3),"",IF(#REF!="LER","02,",IF(#REF!="LOR","03,",IF(#REF!="LEB","04,",IF(#REF!="LOB","02,",IF(#REF!="HER","20,",IF(#REF!="HOR","21,",IF(#REF!="HEB","22,",IF(#REF!="HOB","20,",""))))))))),"")</f>
        <v/>
      </c>
      <c r="W2001" s="76" t="str">
        <f>IF($A2000&lt;&gt;"",IF(OR(CR2000&lt;&gt;0,CS2000&lt;&gt;0,#REF!&lt;$BB$3),"",IF(#REF!="LER","03,",IF(#REF!="LOR","05,",IF(#REF!="LEB","06,",IF(#REF!="LOB","03,",IF(#REF!="HER","21,",IF(#REF!="HOR","23,",IF(#REF!="HEB","24,",IF(#REF!="HOB","21,",""))))))))),"")</f>
        <v/>
      </c>
      <c r="X2001" s="76" t="str">
        <f>IF($A2000&lt;&gt;"",IF(OR(CR2000&lt;&gt;0,CS2000&lt;&gt;0,#REF!&lt;$BB$3),"",IF(#REF!="LER","04,",IF(#REF!="LOR","07,",IF(#REF!="LEB","08,",IF(#REF!="LOB","04,",IF(#REF!="HER","22,",IF(#REF!="HOR","25,",IF(#REF!="HEB","26,",IF(#REF!="HOB","22,",""))))))))),"")</f>
        <v/>
      </c>
      <c r="Y2001" s="76" t="str">
        <f>IF($A2000&lt;&gt;"",IF(OR(CR2000&lt;&gt;0,CS2000&lt;&gt;0,#REF!&lt;$BB$3),"",IF(#REF!="LER","05,",IF(#REF!="LOR","09,",IF(#REF!="LEB","10,",IF(#REF!="LOB","05,",IF(#REF!="HER","23,",IF(#REF!="HOR","27,",IF(#REF!="HEB","28,",IF(#REF!="HOB","23,",""))))))))),"")</f>
        <v/>
      </c>
      <c r="Z2001" s="76" t="str">
        <f>IF($A2000&lt;&gt;"",IF(OR(CR2000&lt;&gt;0,CS2000&lt;&gt;0,#REF!&lt;$BB$3),"",IF(#REF!="LER","06,",IF(#REF!="LOR","11,",IF(#REF!="LEB","11,",IF(#REF!="LOB","06,",IF(#REF!="HER","24,",IF(#REF!="HOR","29,",IF(#REF!="HEB","29,",IF(#REF!="HOB","24,",""))))))))),"")</f>
        <v/>
      </c>
      <c r="AA2001" s="76"/>
      <c r="AB2001" s="76"/>
      <c r="AC2001" s="76"/>
      <c r="AD2001" s="76"/>
      <c r="AE2001" s="76"/>
      <c r="AF2001" s="76"/>
      <c r="AG2001" s="76"/>
      <c r="AH2001" s="76"/>
      <c r="AI2001" s="76"/>
      <c r="AJ2001" s="76"/>
      <c r="AK2001" s="67" t="str">
        <f t="shared" si="2716"/>
        <v/>
      </c>
      <c r="AL2001" s="76" t="str">
        <f>IF($A2000&lt;&gt;"",IF(OR(CR2000&lt;&gt;0,CS2000&lt;&gt;0,#REF!&lt;$BB$3),"",IF(#REF!="LER","07,",IF(#REF!="LOR","12,",IF(#REF!="LEB","12,",IF(#REF!="LOB","08,",IF(#REF!="HER","25,",IF(#REF!="HOR","30,",IF(#REF!="HEB","30,",IF(#REF!="HOB","25,",""))))))))),"")</f>
        <v/>
      </c>
      <c r="AM2001" s="76" t="str">
        <f>IF($A2000&lt;&gt;"",IF(OR(CR2000&lt;&gt;0,CS2000&lt;&gt;0,#REF!&lt;$BB$3),"",IF(#REF!="LER","08,",IF(#REF!="LOR","13,",IF(#REF!="LEB","13,",IF(#REF!="LOB","09,",IF(#REF!="HER","26,",IF(#REF!="HOR","31,",IF(#REF!="HEB","31,",IF(#REF!="HOB","26,",""))))))))),"")</f>
        <v/>
      </c>
      <c r="AN2001" s="76" t="str">
        <f>IF($A2000&lt;&gt;"",IF(OR(CR2000&lt;&gt;0,CS2000&lt;&gt;0,#REF!&lt;$BB$3),"",IF(#REF!="LER","09,",IF(#REF!="LOR","14,",IF(#REF!="LEB","14,",IF(#REF!="LOB","10,",IF(#REF!="HER","27,",IF(#REF!="HOR","32,",IF(#REF!="HEB","32,",IF(#REF!="HOB","27,",""))))))))),"")</f>
        <v/>
      </c>
      <c r="AO2001" s="76" t="str">
        <f>IF($A2000&lt;&gt;"",IF(OR(CR2000&lt;&gt;0,CS2000&lt;&gt;0,#REF!&lt;$BB$3),"",IF(#REF!="LER","10,",IF(#REF!="LOR","15,",IF(#REF!="LEB","15,",IF(#REF!="LOB","11,",IF(#REF!="HER","28,",IF(#REF!="HOR","33,",IF(#REF!="HEB","33,",IF(#REF!="HOB","28,",""))))))))),"")</f>
        <v/>
      </c>
      <c r="AP2001" s="76" t="str">
        <f>IF($A2000&lt;&gt;"",IF(OR(CR2000&lt;&gt;0,CS2000&lt;&gt;0,#REF!&lt;$BB$3),"",IF(#REF!="LER","12,",IF(#REF!="LOR","16,",IF(#REF!="LEB","16,",IF(#REF!="LOB","13,",IF(#REF!="HER","30,",IF(#REF!="HOR","34,",IF(#REF!="HEB","34,",IF(#REF!="HOB","29,",""))))))))),"")</f>
        <v/>
      </c>
      <c r="AQ2001" s="76" t="str">
        <f>IF($A2000&lt;&gt;"",IF(OR(CR2000&lt;&gt;0,CS2000&lt;&gt;0,#REF!&lt;$BB$3),"",IF(#REF!="LER","14,",IF(#REF!="LOR","17,",IF(#REF!="LEB","17,",IF(#REF!="LOB","15,",IF(#REF!="HER","32,",IF(#REF!="HOR","35,",IF(#REF!="HEB","35,",IF(#REF!="HOB","31,",""))))))))),"")</f>
        <v/>
      </c>
      <c r="AR2001" s="76" t="str">
        <f>IF($A2000&lt;&gt;"",IF(OR(CR2000&lt;&gt;0,CS2000&lt;&gt;0,#REF!&lt;$BB$3),"",IF(#REF!="LER","16,",IF(#REF!="LOR","18,",IF(#REF!="LEB","18,",IF(#REF!="LOB","17,",IF(#REF!="HER","34,",IF(#REF!="HOR","36,",IF(#REF!="HEB","36,",IF(#REF!="HOB","33,",""))))))))),"")</f>
        <v/>
      </c>
      <c r="AS2001" s="60" t="b">
        <f t="shared" si="2719"/>
        <v>0</v>
      </c>
      <c r="AT2001" s="60" t="b">
        <f t="shared" si="2720"/>
        <v>0</v>
      </c>
      <c r="AU2001" s="60" t="b">
        <f t="shared" si="2721"/>
        <v>0</v>
      </c>
      <c r="AV2001" s="60" t="b">
        <f t="shared" si="2722"/>
        <v>0</v>
      </c>
      <c r="AW2001" s="60" t="b">
        <f t="shared" si="2723"/>
        <v>0</v>
      </c>
      <c r="AX2001" s="60" t="b">
        <f t="shared" si="2724"/>
        <v>0</v>
      </c>
      <c r="AY2001" s="60" t="b">
        <f t="shared" si="2725"/>
        <v>0</v>
      </c>
      <c r="AZ2001" s="60"/>
      <c r="BA2001" s="61">
        <f t="shared" si="2713"/>
        <v>0</v>
      </c>
      <c r="BD2001" s="67" t="str">
        <f t="shared" si="2717"/>
        <v/>
      </c>
      <c r="BE2001" s="76" t="str">
        <f>IF($A2000&lt;&gt;"",IF(OR(EE2000&lt;&gt;0,EF2000&lt;&gt;0,#REF!&lt;$BB$3),"",IF(#REF!="LER","01,",IF(#REF!="LOR","01,",IF(#REF!="LEB","02,",IF(#REF!="LOB","01,",IF(#REF!="HER","19,",IF(#REF!="HOR","19,",IF(#REF!="HEB","20,",IF(#REF!="HOB","19,",""))))))))),"")</f>
        <v/>
      </c>
      <c r="BF2001" s="76" t="str">
        <f>IF($A2000&lt;&gt;"",IF(OR(EE2000&lt;&gt;0,EF2000&lt;&gt;0,#REF!&lt;$BB$3),"",IF(#REF!="LER","02,",IF(#REF!="LOR","03,",IF(#REF!="LEB","04,",IF(#REF!="LOB","02,",IF(#REF!="HER","20,",IF(#REF!="HOR","21,",IF(#REF!="HEB","22,",IF(#REF!="HOB","20,",""))))))))),"")</f>
        <v/>
      </c>
      <c r="BG2001" s="76" t="str">
        <f>IF($A2000&lt;&gt;"",IF(OR(EE2000&lt;&gt;0,EF2000&lt;&gt;0,#REF!&lt;$BB$3),"",IF(#REF!="LER","03,",IF(#REF!="LOR","05,",IF(#REF!="LEB","06,",IF(#REF!="LOB","03,",IF(#REF!="HER","21,",IF(#REF!="HOR","23,",IF(#REF!="HEB","24,",IF(#REF!="HOB","21,",""))))))))),"")</f>
        <v/>
      </c>
      <c r="BH2001" s="76" t="str">
        <f>IF($A2000&lt;&gt;"",IF(OR(EE2000&lt;&gt;0,EF2000&lt;&gt;0,#REF!&lt;$BB$3),"",IF(#REF!="LER","04,",IF(#REF!="LOR","07,",IF(#REF!="LEB","08,",IF(#REF!="LOB","04,",IF(#REF!="HER","22,",IF(#REF!="HOR","25,",IF(#REF!="HEB","26,",IF(#REF!="HOB","22,",""))))))))),"")</f>
        <v/>
      </c>
      <c r="BI2001" s="76" t="str">
        <f>IF($A2000&lt;&gt;"",IF(OR(EE2000&lt;&gt;0,EF2000&lt;&gt;0,#REF!&lt;$BB$3),"",IF(#REF!="LER","05,",IF(#REF!="LOR","09,",IF(#REF!="LEB","10,",IF(#REF!="LOB","05,",IF(#REF!="HER","23,",IF(#REF!="HOR","27,",IF(#REF!="HEB","28,",IF(#REF!="HOB","23,",""))))))))),"")</f>
        <v/>
      </c>
      <c r="BJ2001" s="76" t="str">
        <f>IF($A2000&lt;&gt;"",IF(OR(EE2000&lt;&gt;0,EF2000&lt;&gt;0,#REF!&lt;$BB$3),"",IF(#REF!="LER","06,",IF(#REF!="LOR","11,",IF(#REF!="LEB","11,",IF(#REF!="LOB","06,",IF(#REF!="HER","24,",IF(#REF!="HOR","29,",IF(#REF!="HEB","29,",IF(#REF!="HOB","24,",""))))))))),"")</f>
        <v/>
      </c>
      <c r="BK2001" s="76"/>
      <c r="BL2001" s="76"/>
      <c r="BM2001" s="76"/>
      <c r="BN2001" s="76"/>
      <c r="BO2001" s="76"/>
      <c r="BP2001" s="76"/>
      <c r="BQ2001" s="76"/>
      <c r="BR2001" s="76"/>
      <c r="BS2001" s="93"/>
      <c r="BT2001" s="76"/>
      <c r="BU2001" s="76"/>
      <c r="BV2001" s="67" t="str">
        <f t="shared" si="2718"/>
        <v/>
      </c>
      <c r="BW2001" s="76" t="str">
        <f>IF($A2000&lt;&gt;"",IF(OR(EE2000&lt;&gt;0,EF2000&lt;&gt;0,#REF!&lt;$BB$3),"",IF(#REF!="LER","07,",IF(#REF!="LOR","12,",IF(#REF!="LEB","12,",IF(#REF!="LOB","08,",IF(#REF!="HER","25,",IF(#REF!="HOR","30,",IF(#REF!="HEB","30,",IF(#REF!="HOB","25,",""))))))))),"")</f>
        <v/>
      </c>
      <c r="BX2001" s="76" t="str">
        <f>IF($A2000&lt;&gt;"",IF(OR(EE2000&lt;&gt;0,EF2000&lt;&gt;0,#REF!&lt;$BB$3),"",IF(#REF!="LER","08,",IF(#REF!="LOR","13,",IF(#REF!="LEB","13,",IF(#REF!="LOB","09,",IF(#REF!="HER","26,",IF(#REF!="HOR","31,",IF(#REF!="HEB","31,",IF(#REF!="HOB","26,",""))))))))),"")</f>
        <v/>
      </c>
      <c r="BY2001" s="76" t="str">
        <f>IF($A2000&lt;&gt;"",IF(OR(EE2000&lt;&gt;0,EF2000&lt;&gt;0,#REF!&lt;$BB$3),"",IF(#REF!="LER","09,",IF(#REF!="LOR","14,",IF(#REF!="LEB","14,",IF(#REF!="LOB","10,",IF(#REF!="HER","27,",IF(#REF!="HOR","32,",IF(#REF!="HEB","32,",IF(#REF!="HOB","27,",""))))))))),"")</f>
        <v/>
      </c>
      <c r="BZ2001" s="76" t="str">
        <f>IF($A2000&lt;&gt;"",IF(OR(EE2000&lt;&gt;0,EF2000&lt;&gt;0,#REF!&lt;$BB$3),"",IF(#REF!="LER","10,",IF(#REF!="LOR","15,",IF(#REF!="LEB","15,",IF(#REF!="LOB","11,",IF(#REF!="HER","28,",IF(#REF!="HOR","33,",IF(#REF!="HEB","33,",IF(#REF!="HOB","28,",""))))))))),"")</f>
        <v/>
      </c>
      <c r="CA2001" s="76" t="str">
        <f>IF($A2000&lt;&gt;"",IF(OR(EE2000&lt;&gt;0,EF2000&lt;&gt;0,#REF!&lt;$BB$3),"",IF(#REF!="LER","12,",IF(#REF!="LOR","16,",IF(#REF!="LEB","16,",IF(#REF!="LOB","13,",IF(#REF!="HER","30,",IF(#REF!="HOR","34,",IF(#REF!="HEB","34,",IF(#REF!="HOB","29,",""))))))))),"")</f>
        <v/>
      </c>
      <c r="CB2001" s="76" t="str">
        <f>IF($A2000&lt;&gt;"",IF(OR(EE2000&lt;&gt;0,EF2000&lt;&gt;0,#REF!&lt;$BB$3),"",IF(#REF!="LER","14,",IF(#REF!="LOR","17,",IF(#REF!="LEB","17,",IF(#REF!="LOB","15,",IF(#REF!="HER","32,",IF(#REF!="HOR","35,",IF(#REF!="HEB","35,",IF(#REF!="HOB","31,",""))))))))),"")</f>
        <v/>
      </c>
      <c r="CC2001" s="76" t="str">
        <f>IF($A2000&lt;&gt;"",IF(OR(EE2000&lt;&gt;0,EF2000&lt;&gt;0,#REF!&lt;$BB$3),"",IF(#REF!="LER","16,",IF(#REF!="LOR","18,",IF(#REF!="LEB","18,",IF(#REF!="LOB","17,",IF(#REF!="HER","34,",IF(#REF!="HOR","36,",IF(#REF!="HEB","36,",IF(#REF!="HOB","33,",""))))))))),"")</f>
        <v/>
      </c>
      <c r="CD2001" s="60" t="b">
        <f t="shared" si="2726"/>
        <v>0</v>
      </c>
      <c r="CE2001" s="60" t="b">
        <f t="shared" si="2727"/>
        <v>0</v>
      </c>
      <c r="CF2001" s="60" t="b">
        <f t="shared" si="2728"/>
        <v>0</v>
      </c>
      <c r="CG2001" s="60" t="b">
        <f t="shared" si="2729"/>
        <v>0</v>
      </c>
      <c r="CH2001" s="60" t="b">
        <f t="shared" si="2730"/>
        <v>0</v>
      </c>
      <c r="CI2001" s="60" t="b">
        <f t="shared" si="2731"/>
        <v>0</v>
      </c>
      <c r="CJ2001" s="60" t="b">
        <f t="shared" si="2732"/>
        <v>0</v>
      </c>
      <c r="CK2001" s="60"/>
      <c r="CL2001" s="61">
        <f t="shared" si="2714"/>
        <v>0</v>
      </c>
      <c r="CM2001" s="93"/>
    </row>
    <row r="2002" spans="20:91" x14ac:dyDescent="0.2">
      <c r="T2002" s="67" t="str">
        <f t="shared" si="2715"/>
        <v/>
      </c>
      <c r="U2002" s="76" t="str">
        <f>IF($A2001&lt;&gt;"",IF(OR(CR2001&lt;&gt;0,CS2001&lt;&gt;0,#REF!&lt;$BB$3),"",IF(#REF!="LER","01,",IF(#REF!="LOR","01,",IF(#REF!="LEB","02,",IF(#REF!="LOB","01,",IF(#REF!="HER","19,",IF(#REF!="HOR","19,",IF(#REF!="HEB","20,",IF(#REF!="HOB","19,",""))))))))),"")</f>
        <v/>
      </c>
      <c r="V2002" s="76" t="str">
        <f>IF($A2001&lt;&gt;"",IF(OR(CR2001&lt;&gt;0,CS2001&lt;&gt;0,#REF!&lt;$BB$3),"",IF(#REF!="LER","02,",IF(#REF!="LOR","03,",IF(#REF!="LEB","04,",IF(#REF!="LOB","02,",IF(#REF!="HER","20,",IF(#REF!="HOR","21,",IF(#REF!="HEB","22,",IF(#REF!="HOB","20,",""))))))))),"")</f>
        <v/>
      </c>
      <c r="W2002" s="76" t="str">
        <f>IF($A2001&lt;&gt;"",IF(OR(CR2001&lt;&gt;0,CS2001&lt;&gt;0,#REF!&lt;$BB$3),"",IF(#REF!="LER","03,",IF(#REF!="LOR","05,",IF(#REF!="LEB","06,",IF(#REF!="LOB","03,",IF(#REF!="HER","21,",IF(#REF!="HOR","23,",IF(#REF!="HEB","24,",IF(#REF!="HOB","21,",""))))))))),"")</f>
        <v/>
      </c>
      <c r="X2002" s="76" t="str">
        <f>IF($A2001&lt;&gt;"",IF(OR(CR2001&lt;&gt;0,CS2001&lt;&gt;0,#REF!&lt;$BB$3),"",IF(#REF!="LER","04,",IF(#REF!="LOR","07,",IF(#REF!="LEB","08,",IF(#REF!="LOB","04,",IF(#REF!="HER","22,",IF(#REF!="HOR","25,",IF(#REF!="HEB","26,",IF(#REF!="HOB","22,",""))))))))),"")</f>
        <v/>
      </c>
      <c r="Y2002" s="76" t="str">
        <f>IF($A2001&lt;&gt;"",IF(OR(CR2001&lt;&gt;0,CS2001&lt;&gt;0,#REF!&lt;$BB$3),"",IF(#REF!="LER","05,",IF(#REF!="LOR","09,",IF(#REF!="LEB","10,",IF(#REF!="LOB","05,",IF(#REF!="HER","23,",IF(#REF!="HOR","27,",IF(#REF!="HEB","28,",IF(#REF!="HOB","23,",""))))))))),"")</f>
        <v/>
      </c>
      <c r="Z2002" s="76" t="str">
        <f>IF($A2001&lt;&gt;"",IF(OR(CR2001&lt;&gt;0,CS2001&lt;&gt;0,#REF!&lt;$BB$3),"",IF(#REF!="LER","06,",IF(#REF!="LOR","11,",IF(#REF!="LEB","11,",IF(#REF!="LOB","06,",IF(#REF!="HER","24,",IF(#REF!="HOR","29,",IF(#REF!="HEB","29,",IF(#REF!="HOB","24,",""))))))))),"")</f>
        <v/>
      </c>
      <c r="AA2002" s="76"/>
      <c r="AB2002" s="76"/>
      <c r="AC2002" s="76"/>
      <c r="AD2002" s="76"/>
      <c r="AE2002" s="76"/>
      <c r="AF2002" s="76"/>
      <c r="AG2002" s="76"/>
      <c r="AH2002" s="76"/>
      <c r="AI2002" s="76"/>
      <c r="AJ2002" s="76"/>
      <c r="AK2002" s="67" t="str">
        <f t="shared" si="2716"/>
        <v/>
      </c>
      <c r="AL2002" s="76" t="str">
        <f>IF($A2001&lt;&gt;"",IF(OR(CR2001&lt;&gt;0,CS2001&lt;&gt;0,#REF!&lt;$BB$3),"",IF(#REF!="LER","07,",IF(#REF!="LOR","12,",IF(#REF!="LEB","12,",IF(#REF!="LOB","08,",IF(#REF!="HER","25,",IF(#REF!="HOR","30,",IF(#REF!="HEB","30,",IF(#REF!="HOB","25,",""))))))))),"")</f>
        <v/>
      </c>
      <c r="AM2002" s="76" t="str">
        <f>IF($A2001&lt;&gt;"",IF(OR(CR2001&lt;&gt;0,CS2001&lt;&gt;0,#REF!&lt;$BB$3),"",IF(#REF!="LER","08,",IF(#REF!="LOR","13,",IF(#REF!="LEB","13,",IF(#REF!="LOB","09,",IF(#REF!="HER","26,",IF(#REF!="HOR","31,",IF(#REF!="HEB","31,",IF(#REF!="HOB","26,",""))))))))),"")</f>
        <v/>
      </c>
      <c r="AN2002" s="76" t="str">
        <f>IF($A2001&lt;&gt;"",IF(OR(CR2001&lt;&gt;0,CS2001&lt;&gt;0,#REF!&lt;$BB$3),"",IF(#REF!="LER","09,",IF(#REF!="LOR","14,",IF(#REF!="LEB","14,",IF(#REF!="LOB","10,",IF(#REF!="HER","27,",IF(#REF!="HOR","32,",IF(#REF!="HEB","32,",IF(#REF!="HOB","27,",""))))))))),"")</f>
        <v/>
      </c>
      <c r="AO2002" s="76" t="str">
        <f>IF($A2001&lt;&gt;"",IF(OR(CR2001&lt;&gt;0,CS2001&lt;&gt;0,#REF!&lt;$BB$3),"",IF(#REF!="LER","10,",IF(#REF!="LOR","15,",IF(#REF!="LEB","15,",IF(#REF!="LOB","11,",IF(#REF!="HER","28,",IF(#REF!="HOR","33,",IF(#REF!="HEB","33,",IF(#REF!="HOB","28,",""))))))))),"")</f>
        <v/>
      </c>
      <c r="AP2002" s="76" t="str">
        <f>IF($A2001&lt;&gt;"",IF(OR(CR2001&lt;&gt;0,CS2001&lt;&gt;0,#REF!&lt;$BB$3),"",IF(#REF!="LER","12,",IF(#REF!="LOR","16,",IF(#REF!="LEB","16,",IF(#REF!="LOB","13,",IF(#REF!="HER","30,",IF(#REF!="HOR","34,",IF(#REF!="HEB","34,",IF(#REF!="HOB","29,",""))))))))),"")</f>
        <v/>
      </c>
      <c r="AQ2002" s="76" t="str">
        <f>IF($A2001&lt;&gt;"",IF(OR(CR2001&lt;&gt;0,CS2001&lt;&gt;0,#REF!&lt;$BB$3),"",IF(#REF!="LER","14,",IF(#REF!="LOR","17,",IF(#REF!="LEB","17,",IF(#REF!="LOB","15,",IF(#REF!="HER","32,",IF(#REF!="HOR","35,",IF(#REF!="HEB","35,",IF(#REF!="HOB","31,",""))))))))),"")</f>
        <v/>
      </c>
      <c r="AR2002" s="76" t="str">
        <f>IF($A2001&lt;&gt;"",IF(OR(CR2001&lt;&gt;0,CS2001&lt;&gt;0,#REF!&lt;$BB$3),"",IF(#REF!="LER","16,",IF(#REF!="LOR","18,",IF(#REF!="LEB","18,",IF(#REF!="LOB","17,",IF(#REF!="HER","34,",IF(#REF!="HOR","36,",IF(#REF!="HEB","36,",IF(#REF!="HOB","33,",""))))))))),"")</f>
        <v/>
      </c>
      <c r="AS2002" s="60" t="b">
        <f t="shared" si="2719"/>
        <v>0</v>
      </c>
      <c r="AT2002" s="60" t="b">
        <f t="shared" si="2720"/>
        <v>0</v>
      </c>
      <c r="AU2002" s="60" t="b">
        <f t="shared" si="2721"/>
        <v>0</v>
      </c>
      <c r="AV2002" s="60" t="b">
        <f t="shared" si="2722"/>
        <v>0</v>
      </c>
      <c r="AW2002" s="60" t="b">
        <f t="shared" si="2723"/>
        <v>0</v>
      </c>
      <c r="AX2002" s="60" t="b">
        <f t="shared" si="2724"/>
        <v>0</v>
      </c>
      <c r="AY2002" s="60" t="b">
        <f t="shared" si="2725"/>
        <v>0</v>
      </c>
      <c r="AZ2002" s="60"/>
      <c r="BA2002" s="61">
        <f t="shared" si="2713"/>
        <v>0</v>
      </c>
      <c r="BD2002" s="67" t="str">
        <f t="shared" si="2717"/>
        <v/>
      </c>
      <c r="BE2002" s="76" t="str">
        <f>IF($A2001&lt;&gt;"",IF(OR(EE2001&lt;&gt;0,EF2001&lt;&gt;0,#REF!&lt;$BB$3),"",IF(#REF!="LER","01,",IF(#REF!="LOR","01,",IF(#REF!="LEB","02,",IF(#REF!="LOB","01,",IF(#REF!="HER","19,",IF(#REF!="HOR","19,",IF(#REF!="HEB","20,",IF(#REF!="HOB","19,",""))))))))),"")</f>
        <v/>
      </c>
      <c r="BF2002" s="76" t="str">
        <f>IF($A2001&lt;&gt;"",IF(OR(EE2001&lt;&gt;0,EF2001&lt;&gt;0,#REF!&lt;$BB$3),"",IF(#REF!="LER","02,",IF(#REF!="LOR","03,",IF(#REF!="LEB","04,",IF(#REF!="LOB","02,",IF(#REF!="HER","20,",IF(#REF!="HOR","21,",IF(#REF!="HEB","22,",IF(#REF!="HOB","20,",""))))))))),"")</f>
        <v/>
      </c>
      <c r="BG2002" s="76" t="str">
        <f>IF($A2001&lt;&gt;"",IF(OR(EE2001&lt;&gt;0,EF2001&lt;&gt;0,#REF!&lt;$BB$3),"",IF(#REF!="LER","03,",IF(#REF!="LOR","05,",IF(#REF!="LEB","06,",IF(#REF!="LOB","03,",IF(#REF!="HER","21,",IF(#REF!="HOR","23,",IF(#REF!="HEB","24,",IF(#REF!="HOB","21,",""))))))))),"")</f>
        <v/>
      </c>
      <c r="BH2002" s="76" t="str">
        <f>IF($A2001&lt;&gt;"",IF(OR(EE2001&lt;&gt;0,EF2001&lt;&gt;0,#REF!&lt;$BB$3),"",IF(#REF!="LER","04,",IF(#REF!="LOR","07,",IF(#REF!="LEB","08,",IF(#REF!="LOB","04,",IF(#REF!="HER","22,",IF(#REF!="HOR","25,",IF(#REF!="HEB","26,",IF(#REF!="HOB","22,",""))))))))),"")</f>
        <v/>
      </c>
      <c r="BI2002" s="76" t="str">
        <f>IF($A2001&lt;&gt;"",IF(OR(EE2001&lt;&gt;0,EF2001&lt;&gt;0,#REF!&lt;$BB$3),"",IF(#REF!="LER","05,",IF(#REF!="LOR","09,",IF(#REF!="LEB","10,",IF(#REF!="LOB","05,",IF(#REF!="HER","23,",IF(#REF!="HOR","27,",IF(#REF!="HEB","28,",IF(#REF!="HOB","23,",""))))))))),"")</f>
        <v/>
      </c>
      <c r="BJ2002" s="76" t="str">
        <f>IF($A2001&lt;&gt;"",IF(OR(EE2001&lt;&gt;0,EF2001&lt;&gt;0,#REF!&lt;$BB$3),"",IF(#REF!="LER","06,",IF(#REF!="LOR","11,",IF(#REF!="LEB","11,",IF(#REF!="LOB","06,",IF(#REF!="HER","24,",IF(#REF!="HOR","29,",IF(#REF!="HEB","29,",IF(#REF!="HOB","24,",""))))))))),"")</f>
        <v/>
      </c>
      <c r="BK2002" s="76"/>
      <c r="BL2002" s="76"/>
      <c r="BM2002" s="76"/>
      <c r="BN2002" s="76"/>
      <c r="BO2002" s="76"/>
      <c r="BP2002" s="76"/>
      <c r="BQ2002" s="76"/>
      <c r="BR2002" s="76"/>
      <c r="BS2002" s="93"/>
      <c r="BT2002" s="76"/>
      <c r="BU2002" s="76"/>
      <c r="BV2002" s="67" t="str">
        <f t="shared" si="2718"/>
        <v/>
      </c>
      <c r="BW2002" s="76" t="str">
        <f>IF($A2001&lt;&gt;"",IF(OR(EE2001&lt;&gt;0,EF2001&lt;&gt;0,#REF!&lt;$BB$3),"",IF(#REF!="LER","07,",IF(#REF!="LOR","12,",IF(#REF!="LEB","12,",IF(#REF!="LOB","08,",IF(#REF!="HER","25,",IF(#REF!="HOR","30,",IF(#REF!="HEB","30,",IF(#REF!="HOB","25,",""))))))))),"")</f>
        <v/>
      </c>
      <c r="BX2002" s="76" t="str">
        <f>IF($A2001&lt;&gt;"",IF(OR(EE2001&lt;&gt;0,EF2001&lt;&gt;0,#REF!&lt;$BB$3),"",IF(#REF!="LER","08,",IF(#REF!="LOR","13,",IF(#REF!="LEB","13,",IF(#REF!="LOB","09,",IF(#REF!="HER","26,",IF(#REF!="HOR","31,",IF(#REF!="HEB","31,",IF(#REF!="HOB","26,",""))))))))),"")</f>
        <v/>
      </c>
      <c r="BY2002" s="76" t="str">
        <f>IF($A2001&lt;&gt;"",IF(OR(EE2001&lt;&gt;0,EF2001&lt;&gt;0,#REF!&lt;$BB$3),"",IF(#REF!="LER","09,",IF(#REF!="LOR","14,",IF(#REF!="LEB","14,",IF(#REF!="LOB","10,",IF(#REF!="HER","27,",IF(#REF!="HOR","32,",IF(#REF!="HEB","32,",IF(#REF!="HOB","27,",""))))))))),"")</f>
        <v/>
      </c>
      <c r="BZ2002" s="76" t="str">
        <f>IF($A2001&lt;&gt;"",IF(OR(EE2001&lt;&gt;0,EF2001&lt;&gt;0,#REF!&lt;$BB$3),"",IF(#REF!="LER","10,",IF(#REF!="LOR","15,",IF(#REF!="LEB","15,",IF(#REF!="LOB","11,",IF(#REF!="HER","28,",IF(#REF!="HOR","33,",IF(#REF!="HEB","33,",IF(#REF!="HOB","28,",""))))))))),"")</f>
        <v/>
      </c>
      <c r="CA2002" s="76" t="str">
        <f>IF($A2001&lt;&gt;"",IF(OR(EE2001&lt;&gt;0,EF2001&lt;&gt;0,#REF!&lt;$BB$3),"",IF(#REF!="LER","12,",IF(#REF!="LOR","16,",IF(#REF!="LEB","16,",IF(#REF!="LOB","13,",IF(#REF!="HER","30,",IF(#REF!="HOR","34,",IF(#REF!="HEB","34,",IF(#REF!="HOB","29,",""))))))))),"")</f>
        <v/>
      </c>
      <c r="CB2002" s="76" t="str">
        <f>IF($A2001&lt;&gt;"",IF(OR(EE2001&lt;&gt;0,EF2001&lt;&gt;0,#REF!&lt;$BB$3),"",IF(#REF!="LER","14,",IF(#REF!="LOR","17,",IF(#REF!="LEB","17,",IF(#REF!="LOB","15,",IF(#REF!="HER","32,",IF(#REF!="HOR","35,",IF(#REF!="HEB","35,",IF(#REF!="HOB","31,",""))))))))),"")</f>
        <v/>
      </c>
      <c r="CC2002" s="76" t="str">
        <f>IF($A2001&lt;&gt;"",IF(OR(EE2001&lt;&gt;0,EF2001&lt;&gt;0,#REF!&lt;$BB$3),"",IF(#REF!="LER","16,",IF(#REF!="LOR","18,",IF(#REF!="LEB","18,",IF(#REF!="LOB","17,",IF(#REF!="HER","34,",IF(#REF!="HOR","36,",IF(#REF!="HEB","36,",IF(#REF!="HOB","33,",""))))))))),"")</f>
        <v/>
      </c>
      <c r="CD2002" s="60" t="b">
        <f t="shared" si="2726"/>
        <v>0</v>
      </c>
      <c r="CE2002" s="60" t="b">
        <f t="shared" si="2727"/>
        <v>0</v>
      </c>
      <c r="CF2002" s="60" t="b">
        <f t="shared" si="2728"/>
        <v>0</v>
      </c>
      <c r="CG2002" s="60" t="b">
        <f t="shared" si="2729"/>
        <v>0</v>
      </c>
      <c r="CH2002" s="60" t="b">
        <f t="shared" si="2730"/>
        <v>0</v>
      </c>
      <c r="CI2002" s="60" t="b">
        <f t="shared" si="2731"/>
        <v>0</v>
      </c>
      <c r="CJ2002" s="60" t="b">
        <f t="shared" si="2732"/>
        <v>0</v>
      </c>
      <c r="CK2002" s="60"/>
      <c r="CL2002" s="61">
        <f t="shared" si="2714"/>
        <v>0</v>
      </c>
      <c r="CM2002" s="93"/>
    </row>
    <row r="2003" spans="20:91" x14ac:dyDescent="0.2">
      <c r="T2003" s="67" t="str">
        <f t="shared" si="2715"/>
        <v/>
      </c>
      <c r="U2003" s="76" t="str">
        <f>IF($A2002&lt;&gt;"",IF(OR(CR2002&lt;&gt;0,CS2002&lt;&gt;0,$BB$3&gt;0),"",IF(#REF!="LER","01,",IF(#REF!="LOR","01,",IF(#REF!="LEB","02,",IF(#REF!="LOB","01,",IF(#REF!="HER","19,",IF(#REF!="HOR","19,",IF(#REF!="HEB","20,",IF(#REF!="HOB","19,",""))))))))),"")</f>
        <v/>
      </c>
      <c r="V2003" s="76" t="str">
        <f>IF($A2002&lt;&gt;"",IF(OR(CR2002&lt;&gt;0,CS2002&lt;&gt;0,$BB$3&gt;0),"",IF(#REF!="LER","02,",IF(#REF!="LOR","03,",IF(#REF!="LEB","04,",IF(#REF!="LOB","02,",IF(#REF!="HER","20,",IF(#REF!="HOR","21,",IF(#REF!="HEB","22,",IF(#REF!="HOB","20,",""))))))))),"")</f>
        <v/>
      </c>
      <c r="W2003" s="76" t="str">
        <f>IF($A2002&lt;&gt;"",IF(OR(CR2002&lt;&gt;0,CS2002&lt;&gt;0,$BB$3&gt;0),"",IF(#REF!="LER","03,",IF(#REF!="LOR","05,",IF(#REF!="LEB","06,",IF(#REF!="LOB","03,",IF(#REF!="HER","21,",IF(#REF!="HOR","23,",IF(#REF!="HEB","24,",IF(#REF!="HOB","21,",""))))))))),"")</f>
        <v/>
      </c>
      <c r="X2003" s="76" t="str">
        <f>IF($A2002&lt;&gt;"",IF(OR(CR2002&lt;&gt;0,CS2002&lt;&gt;0,$BB$3&gt;0),"",IF(#REF!="LER","04,",IF(#REF!="LOR","07,",IF(#REF!="LEB","08,",IF(#REF!="LOB","04,",IF(#REF!="HER","22,",IF(#REF!="HOR","25,",IF(#REF!="HEB","26,",IF(#REF!="HOB","22,",""))))))))),"")</f>
        <v/>
      </c>
      <c r="Y2003" s="76" t="str">
        <f>IF($A2002&lt;&gt;"",IF(OR(CR2002&lt;&gt;0,CS2002&lt;&gt;0,$BB$3&gt;0),"",IF(#REF!="LER","05,",IF(#REF!="LOR","09,",IF(#REF!="LEB","10,",IF(#REF!="LOB","05,",IF(#REF!="HER","23,",IF(#REF!="HOR","27,",IF(#REF!="HEB","28,",IF(#REF!="HOB","23,",""))))))))),"")</f>
        <v/>
      </c>
      <c r="Z2003" s="76" t="str">
        <f>IF($A2002&lt;&gt;"",IF(OR(CR2002&lt;&gt;0,CS2002&lt;&gt;0,$BB$3&gt;0),"",IF(#REF!="LER","06,",IF(#REF!="LOR","11,",IF(#REF!="LEB","11,",IF(#REF!="LOB","06,",IF(#REF!="HER","24,",IF(#REF!="HOR","29,",IF(#REF!="HEB","29,",IF(#REF!="HOB","24,",""))))))))),"")</f>
        <v/>
      </c>
      <c r="AA2003" s="76"/>
      <c r="AB2003" s="76"/>
      <c r="AC2003" s="76"/>
      <c r="AD2003" s="76"/>
      <c r="AE2003" s="76"/>
      <c r="AF2003" s="76"/>
      <c r="AG2003" s="76"/>
      <c r="AH2003" s="76"/>
      <c r="AI2003" s="76"/>
      <c r="AJ2003" s="76"/>
      <c r="AK2003" s="67" t="str">
        <f t="shared" si="2716"/>
        <v/>
      </c>
      <c r="AL2003" s="76" t="str">
        <f>IF($A2002&lt;&gt;"",IF(OR(CR2002&lt;&gt;0,CS2002&lt;&gt;0,$BB$3&gt;0),"",IF(#REF!="LER","07,",IF(#REF!="LOR","12,",IF(#REF!="LEB","12,",IF(#REF!="LOB","08,",IF(#REF!="HER","25,",IF(#REF!="HOR","30,",IF(#REF!="HEB","30,",IF(#REF!="HOB","25,",""))))))))),"")</f>
        <v/>
      </c>
      <c r="AM2003" s="76" t="str">
        <f>IF($A2002&lt;&gt;"",IF(OR(CR2002&lt;&gt;0,CS2002&lt;&gt;0,$BB$3&gt;0),"",IF(#REF!="LER","08,",IF(#REF!="LOR","13,",IF(#REF!="LEB","13,",IF(#REF!="LOB","09,",IF(#REF!="HER","26,",IF(#REF!="HOR","31,",IF(#REF!="HEB","31,",IF(#REF!="HOB","26,",""))))))))),"")</f>
        <v/>
      </c>
      <c r="AN2003" s="76" t="str">
        <f>IF($A2002&lt;&gt;"",IF(OR(CR2002&lt;&gt;0,CS2002&lt;&gt;0,$BB$3&gt;0),"",IF(#REF!="LER","09,",IF(#REF!="LOR","14,",IF(#REF!="LEB","14,",IF(#REF!="LOB","10,",IF(#REF!="HER","27,",IF(#REF!="HOR","32,",IF(#REF!="HEB","32,",IF(#REF!="HOB","27,",""))))))))),"")</f>
        <v/>
      </c>
      <c r="AO2003" s="76" t="str">
        <f>IF($A2002&lt;&gt;"",IF(OR(CR2002&lt;&gt;0,CS2002&lt;&gt;0,$BB$3&gt;0),"",IF(#REF!="LER","10,",IF(#REF!="LOR","15,",IF(#REF!="LEB","15,",IF(#REF!="LOB","11,",IF(#REF!="HER","28,",IF(#REF!="HOR","33,",IF(#REF!="HEB","33,",IF(#REF!="HOB","28,",""))))))))),"")</f>
        <v/>
      </c>
      <c r="AP2003" s="76" t="str">
        <f>IF($A2002&lt;&gt;"",IF(OR(CR2002&lt;&gt;0,CS2002&lt;&gt;0,$BB$3&gt;0),"",IF(#REF!="LER","12,",IF(#REF!="LOR","16,",IF(#REF!="LEB","16,",IF(#REF!="LOB","13,",IF(#REF!="HER","30,",IF(#REF!="HOR","34,",IF(#REF!="HEB","34,",IF(#REF!="HOB","29,",""))))))))),"")</f>
        <v/>
      </c>
      <c r="AQ2003" s="76" t="str">
        <f>IF($A2002&lt;&gt;"",IF(OR(CR2002&lt;&gt;0,CS2002&lt;&gt;0,$BB$3&gt;0),"",IF(#REF!="LER","14,",IF(#REF!="LOR","17,",IF(#REF!="LEB","17,",IF(#REF!="LOB","15,",IF(#REF!="HER","32,",IF(#REF!="HOR","35,",IF(#REF!="HEB","35,",IF(#REF!="HOB","31,",""))))))))),"")</f>
        <v/>
      </c>
      <c r="AR2003" s="76" t="str">
        <f>IF($A2002&lt;&gt;"",IF(OR(CR2002&lt;&gt;0,CS2002&lt;&gt;0,$BB$3&gt;0),"",IF(#REF!="LER","16,",IF(#REF!="LOR","18,",IF(#REF!="LEB","18,",IF(#REF!="LOB","17,",IF(#REF!="HER","34,",IF(#REF!="HOR","36,",IF(#REF!="HEB","36,",IF(#REF!="HOB","33,",""))))))))),"")</f>
        <v/>
      </c>
      <c r="AS2003" s="60" t="b">
        <f t="shared" si="2719"/>
        <v>0</v>
      </c>
      <c r="AT2003" s="60" t="b">
        <f t="shared" si="2720"/>
        <v>0</v>
      </c>
      <c r="AU2003" s="60" t="b">
        <f t="shared" si="2721"/>
        <v>0</v>
      </c>
      <c r="AV2003" s="60" t="b">
        <f t="shared" si="2722"/>
        <v>0</v>
      </c>
      <c r="AW2003" s="60" t="b">
        <f t="shared" si="2723"/>
        <v>0</v>
      </c>
      <c r="AX2003" s="60" t="b">
        <f t="shared" si="2724"/>
        <v>0</v>
      </c>
      <c r="AY2003" s="60" t="b">
        <f t="shared" si="2725"/>
        <v>0</v>
      </c>
      <c r="AZ2003" s="60"/>
      <c r="BA2003" s="61">
        <f t="shared" si="2713"/>
        <v>0</v>
      </c>
      <c r="BD2003" s="67" t="str">
        <f t="shared" si="2717"/>
        <v/>
      </c>
      <c r="BE2003" s="76" t="str">
        <f>IF($A2002&lt;&gt;"",IF(OR(EE2002&lt;&gt;0,EF2002&lt;&gt;0,$BB$3&gt;0),"",IF(#REF!="LER","01,",IF(#REF!="LOR","01,",IF(#REF!="LEB","02,",IF(#REF!="LOB","01,",IF(#REF!="HER","19,",IF(#REF!="HOR","19,",IF(#REF!="HEB","20,",IF(#REF!="HOB","19,",""))))))))),"")</f>
        <v/>
      </c>
      <c r="BF2003" s="76" t="str">
        <f>IF($A2002&lt;&gt;"",IF(OR(EE2002&lt;&gt;0,EF2002&lt;&gt;0,$BB$3&gt;0),"",IF(#REF!="LER","02,",IF(#REF!="LOR","03,",IF(#REF!="LEB","04,",IF(#REF!="LOB","02,",IF(#REF!="HER","20,",IF(#REF!="HOR","21,",IF(#REF!="HEB","22,",IF(#REF!="HOB","20,",""))))))))),"")</f>
        <v/>
      </c>
      <c r="BG2003" s="76" t="str">
        <f>IF($A2002&lt;&gt;"",IF(OR(EE2002&lt;&gt;0,EF2002&lt;&gt;0,$BB$3&gt;0),"",IF(#REF!="LER","03,",IF(#REF!="LOR","05,",IF(#REF!="LEB","06,",IF(#REF!="LOB","03,",IF(#REF!="HER","21,",IF(#REF!="HOR","23,",IF(#REF!="HEB","24,",IF(#REF!="HOB","21,",""))))))))),"")</f>
        <v/>
      </c>
      <c r="BH2003" s="76" t="str">
        <f>IF($A2002&lt;&gt;"",IF(OR(EE2002&lt;&gt;0,EF2002&lt;&gt;0,$BB$3&gt;0),"",IF(#REF!="LER","04,",IF(#REF!="LOR","07,",IF(#REF!="LEB","08,",IF(#REF!="LOB","04,",IF(#REF!="HER","22,",IF(#REF!="HOR","25,",IF(#REF!="HEB","26,",IF(#REF!="HOB","22,",""))))))))),"")</f>
        <v/>
      </c>
      <c r="BI2003" s="76" t="str">
        <f>IF($A2002&lt;&gt;"",IF(OR(EE2002&lt;&gt;0,EF2002&lt;&gt;0,$BB$3&gt;0),"",IF(#REF!="LER","05,",IF(#REF!="LOR","09,",IF(#REF!="LEB","10,",IF(#REF!="LOB","05,",IF(#REF!="HER","23,",IF(#REF!="HOR","27,",IF(#REF!="HEB","28,",IF(#REF!="HOB","23,",""))))))))),"")</f>
        <v/>
      </c>
      <c r="BJ2003" s="76" t="str">
        <f>IF($A2002&lt;&gt;"",IF(OR(EE2002&lt;&gt;0,EF2002&lt;&gt;0,$BB$3&gt;0),"",IF(#REF!="LER","06,",IF(#REF!="LOR","11,",IF(#REF!="LEB","11,",IF(#REF!="LOB","06,",IF(#REF!="HER","24,",IF(#REF!="HOR","29,",IF(#REF!="HEB","29,",IF(#REF!="HOB","24,",""))))))))),"")</f>
        <v/>
      </c>
      <c r="BK2003" s="76"/>
      <c r="BL2003" s="76"/>
      <c r="BM2003" s="76"/>
      <c r="BN2003" s="76"/>
      <c r="BO2003" s="76"/>
      <c r="BP2003" s="76"/>
      <c r="BQ2003" s="76"/>
      <c r="BR2003" s="76"/>
      <c r="BS2003" s="93"/>
      <c r="BT2003" s="76"/>
      <c r="BU2003" s="76"/>
      <c r="BV2003" s="67" t="str">
        <f t="shared" si="2718"/>
        <v/>
      </c>
      <c r="BW2003" s="76" t="str">
        <f>IF($A2002&lt;&gt;"",IF(OR(EE2002&lt;&gt;0,EF2002&lt;&gt;0,$BB$3&gt;0),"",IF(#REF!="LER","07,",IF(#REF!="LOR","12,",IF(#REF!="LEB","12,",IF(#REF!="LOB","08,",IF(#REF!="HER","25,",IF(#REF!="HOR","30,",IF(#REF!="HEB","30,",IF(#REF!="HOB","25,",""))))))))),"")</f>
        <v/>
      </c>
      <c r="BX2003" s="76" t="str">
        <f>IF($A2002&lt;&gt;"",IF(OR(EE2002&lt;&gt;0,EF2002&lt;&gt;0,$BB$3&gt;0),"",IF(#REF!="LER","08,",IF(#REF!="LOR","13,",IF(#REF!="LEB","13,",IF(#REF!="LOB","09,",IF(#REF!="HER","26,",IF(#REF!="HOR","31,",IF(#REF!="HEB","31,",IF(#REF!="HOB","26,",""))))))))),"")</f>
        <v/>
      </c>
      <c r="BY2003" s="76" t="str">
        <f>IF($A2002&lt;&gt;"",IF(OR(EE2002&lt;&gt;0,EF2002&lt;&gt;0,$BB$3&gt;0),"",IF(#REF!="LER","09,",IF(#REF!="LOR","14,",IF(#REF!="LEB","14,",IF(#REF!="LOB","10,",IF(#REF!="HER","27,",IF(#REF!="HOR","32,",IF(#REF!="HEB","32,",IF(#REF!="HOB","27,",""))))))))),"")</f>
        <v/>
      </c>
      <c r="BZ2003" s="76" t="str">
        <f>IF($A2002&lt;&gt;"",IF(OR(EE2002&lt;&gt;0,EF2002&lt;&gt;0,$BB$3&gt;0),"",IF(#REF!="LER","10,",IF(#REF!="LOR","15,",IF(#REF!="LEB","15,",IF(#REF!="LOB","11,",IF(#REF!="HER","28,",IF(#REF!="HOR","33,",IF(#REF!="HEB","33,",IF(#REF!="HOB","28,",""))))))))),"")</f>
        <v/>
      </c>
      <c r="CA2003" s="76" t="str">
        <f>IF($A2002&lt;&gt;"",IF(OR(EE2002&lt;&gt;0,EF2002&lt;&gt;0,$BB$3&gt;0),"",IF(#REF!="LER","12,",IF(#REF!="LOR","16,",IF(#REF!="LEB","16,",IF(#REF!="LOB","13,",IF(#REF!="HER","30,",IF(#REF!="HOR","34,",IF(#REF!="HEB","34,",IF(#REF!="HOB","29,",""))))))))),"")</f>
        <v/>
      </c>
      <c r="CB2003" s="76" t="str">
        <f>IF($A2002&lt;&gt;"",IF(OR(EE2002&lt;&gt;0,EF2002&lt;&gt;0,$BB$3&gt;0),"",IF(#REF!="LER","14,",IF(#REF!="LOR","17,",IF(#REF!="LEB","17,",IF(#REF!="LOB","15,",IF(#REF!="HER","32,",IF(#REF!="HOR","35,",IF(#REF!="HEB","35,",IF(#REF!="HOB","31,",""))))))))),"")</f>
        <v/>
      </c>
      <c r="CC2003" s="76" t="str">
        <f>IF($A2002&lt;&gt;"",IF(OR(EE2002&lt;&gt;0,EF2002&lt;&gt;0,$BB$3&gt;0),"",IF(#REF!="LER","16,",IF(#REF!="LOR","18,",IF(#REF!="LEB","18,",IF(#REF!="LOB","17,",IF(#REF!="HER","34,",IF(#REF!="HOR","36,",IF(#REF!="HEB","36,",IF(#REF!="HOB","33,",""))))))))),"")</f>
        <v/>
      </c>
      <c r="CD2003" s="60" t="b">
        <f t="shared" si="2726"/>
        <v>0</v>
      </c>
      <c r="CE2003" s="60" t="b">
        <f t="shared" si="2727"/>
        <v>0</v>
      </c>
      <c r="CF2003" s="60" t="b">
        <f t="shared" si="2728"/>
        <v>0</v>
      </c>
      <c r="CG2003" s="60" t="b">
        <f t="shared" si="2729"/>
        <v>0</v>
      </c>
      <c r="CH2003" s="60" t="b">
        <f t="shared" si="2730"/>
        <v>0</v>
      </c>
      <c r="CI2003" s="60" t="b">
        <f t="shared" si="2731"/>
        <v>0</v>
      </c>
      <c r="CJ2003" s="60" t="b">
        <f t="shared" si="2732"/>
        <v>0</v>
      </c>
      <c r="CK2003" s="60"/>
      <c r="CL2003" s="61">
        <f t="shared" si="2714"/>
        <v>0</v>
      </c>
      <c r="CM2003" s="93"/>
    </row>
    <row r="2004" spans="20:91" x14ac:dyDescent="0.2">
      <c r="T2004" s="67" t="str">
        <f t="shared" si="2715"/>
        <v/>
      </c>
      <c r="U2004" s="76" t="str">
        <f>IF($A2003&lt;&gt;"",IF(OR(CR2003&lt;&gt;0,CS2003&lt;&gt;0,#REF!&lt;$BB$3),"",IF(#REF!="LER","01,",IF(#REF!="LOR","01,",IF(#REF!="LEB","02,",IF(#REF!="LOB","01,",IF(#REF!="HER","19,",IF(#REF!="HOR","19,",IF(#REF!="HEB","20,",IF(#REF!="HOB","19,",""))))))))),"")</f>
        <v/>
      </c>
      <c r="V2004" s="76" t="str">
        <f>IF($A2003&lt;&gt;"",IF(OR(CR2003&lt;&gt;0,CS2003&lt;&gt;0,#REF!&lt;$BB$3),"",IF(#REF!="LER","02,",IF(#REF!="LOR","03,",IF(#REF!="LEB","04,",IF(#REF!="LOB","02,",IF(#REF!="HER","20,",IF(#REF!="HOR","21,",IF(#REF!="HEB","22,",IF(#REF!="HOB","20,",""))))))))),"")</f>
        <v/>
      </c>
      <c r="W2004" s="76" t="str">
        <f>IF($A2003&lt;&gt;"",IF(OR(CR2003&lt;&gt;0,CS2003&lt;&gt;0,#REF!&lt;$BB$3),"",IF(#REF!="LER","03,",IF(#REF!="LOR","05,",IF(#REF!="LEB","06,",IF(#REF!="LOB","03,",IF(#REF!="HER","21,",IF(#REF!="HOR","23,",IF(#REF!="HEB","24,",IF(#REF!="HOB","21,",""))))))))),"")</f>
        <v/>
      </c>
      <c r="X2004" s="76" t="str">
        <f>IF($A2003&lt;&gt;"",IF(OR(CR2003&lt;&gt;0,CS2003&lt;&gt;0,#REF!&lt;$BB$3),"",IF(#REF!="LER","04,",IF(#REF!="LOR","07,",IF(#REF!="LEB","08,",IF(#REF!="LOB","04,",IF(#REF!="HER","22,",IF(#REF!="HOR","25,",IF(#REF!="HEB","26,",IF(#REF!="HOB","22,",""))))))))),"")</f>
        <v/>
      </c>
      <c r="Y2004" s="76" t="str">
        <f>IF($A2003&lt;&gt;"",IF(OR(CR2003&lt;&gt;0,CS2003&lt;&gt;0,#REF!&lt;$BB$3),"",IF(#REF!="LER","05,",IF(#REF!="LOR","09,",IF(#REF!="LEB","10,",IF(#REF!="LOB","05,",IF(#REF!="HER","23,",IF(#REF!="HOR","27,",IF(#REF!="HEB","28,",IF(#REF!="HOB","23,",""))))))))),"")</f>
        <v/>
      </c>
      <c r="Z2004" s="76" t="str">
        <f>IF($A2003&lt;&gt;"",IF(OR(CR2003&lt;&gt;0,CS2003&lt;&gt;0,#REF!&lt;$BB$3),"",IF(#REF!="LER","06,",IF(#REF!="LOR","11,",IF(#REF!="LEB","11,",IF(#REF!="LOB","06,",IF(#REF!="HER","24,",IF(#REF!="HOR","29,",IF(#REF!="HEB","29,",IF(#REF!="HOB","24,",""))))))))),"")</f>
        <v/>
      </c>
      <c r="AA2004" s="76"/>
      <c r="AB2004" s="76"/>
      <c r="AC2004" s="76"/>
      <c r="AD2004" s="76"/>
      <c r="AE2004" s="76"/>
      <c r="AF2004" s="76"/>
      <c r="AG2004" s="76"/>
      <c r="AH2004" s="76"/>
      <c r="AI2004" s="76"/>
      <c r="AJ2004" s="76"/>
      <c r="AK2004" s="67" t="str">
        <f t="shared" si="2716"/>
        <v/>
      </c>
      <c r="AL2004" s="76" t="str">
        <f>IF($A2003&lt;&gt;"",IF(OR(CR2003&lt;&gt;0,CS2003&lt;&gt;0,#REF!&lt;$BB$3),"",IF(#REF!="LER","07,",IF(#REF!="LOR","12,",IF(#REF!="LEB","12,",IF(#REF!="LOB","08,",IF(#REF!="HER","25,",IF(#REF!="HOR","30,",IF(#REF!="HEB","30,",IF(#REF!="HOB","25,",""))))))))),"")</f>
        <v/>
      </c>
      <c r="AM2004" s="76" t="str">
        <f>IF($A2003&lt;&gt;"",IF(OR(CR2003&lt;&gt;0,CS2003&lt;&gt;0,#REF!&lt;$BB$3),"",IF(#REF!="LER","08,",IF(#REF!="LOR","13,",IF(#REF!="LEB","13,",IF(#REF!="LOB","09,",IF(#REF!="HER","26,",IF(#REF!="HOR","31,",IF(#REF!="HEB","31,",IF(#REF!="HOB","26,",""))))))))),"")</f>
        <v/>
      </c>
      <c r="AN2004" s="76" t="str">
        <f>IF($A2003&lt;&gt;"",IF(OR(CR2003&lt;&gt;0,CS2003&lt;&gt;0,#REF!&lt;$BB$3),"",IF(#REF!="LER","09,",IF(#REF!="LOR","14,",IF(#REF!="LEB","14,",IF(#REF!="LOB","10,",IF(#REF!="HER","27,",IF(#REF!="HOR","32,",IF(#REF!="HEB","32,",IF(#REF!="HOB","27,",""))))))))),"")</f>
        <v/>
      </c>
      <c r="AO2004" s="76" t="str">
        <f>IF($A2003&lt;&gt;"",IF(OR(CR2003&lt;&gt;0,CS2003&lt;&gt;0,#REF!&lt;$BB$3),"",IF(#REF!="LER","10,",IF(#REF!="LOR","15,",IF(#REF!="LEB","15,",IF(#REF!="LOB","11,",IF(#REF!="HER","28,",IF(#REF!="HOR","33,",IF(#REF!="HEB","33,",IF(#REF!="HOB","28,",""))))))))),"")</f>
        <v/>
      </c>
      <c r="AP2004" s="76" t="str">
        <f>IF($A2003&lt;&gt;"",IF(OR(CR2003&lt;&gt;0,CS2003&lt;&gt;0,#REF!&lt;$BB$3),"",IF(#REF!="LER","12,",IF(#REF!="LOR","16,",IF(#REF!="LEB","16,",IF(#REF!="LOB","13,",IF(#REF!="HER","30,",IF(#REF!="HOR","34,",IF(#REF!="HEB","34,",IF(#REF!="HOB","29,",""))))))))),"")</f>
        <v/>
      </c>
      <c r="AQ2004" s="76" t="str">
        <f>IF($A2003&lt;&gt;"",IF(OR(CR2003&lt;&gt;0,CS2003&lt;&gt;0,#REF!&lt;$BB$3),"",IF(#REF!="LER","14,",IF(#REF!="LOR","17,",IF(#REF!="LEB","17,",IF(#REF!="LOB","15,",IF(#REF!="HER","32,",IF(#REF!="HOR","35,",IF(#REF!="HEB","35,",IF(#REF!="HOB","31,",""))))))))),"")</f>
        <v/>
      </c>
      <c r="AR2004" s="76" t="str">
        <f>IF($A2003&lt;&gt;"",IF(OR(CR2003&lt;&gt;0,CS2003&lt;&gt;0,#REF!&lt;$BB$3),"",IF(#REF!="LER","16,",IF(#REF!="LOR","18,",IF(#REF!="LEB","18,",IF(#REF!="LOB","17,",IF(#REF!="HER","34,",IF(#REF!="HOR","36,",IF(#REF!="HEB","36,",IF(#REF!="HOB","33,",""))))))))),"")</f>
        <v/>
      </c>
      <c r="AS2004" s="60" t="b">
        <f t="shared" si="2719"/>
        <v>0</v>
      </c>
      <c r="AT2004" s="60" t="b">
        <f t="shared" si="2720"/>
        <v>0</v>
      </c>
      <c r="AU2004" s="60" t="b">
        <f t="shared" si="2721"/>
        <v>0</v>
      </c>
      <c r="AV2004" s="60" t="b">
        <f t="shared" si="2722"/>
        <v>0</v>
      </c>
      <c r="AW2004" s="60" t="b">
        <f t="shared" si="2723"/>
        <v>0</v>
      </c>
      <c r="AX2004" s="60" t="b">
        <f t="shared" si="2724"/>
        <v>0</v>
      </c>
      <c r="AY2004" s="60" t="b">
        <f t="shared" si="2725"/>
        <v>0</v>
      </c>
      <c r="AZ2004" s="60"/>
      <c r="BA2004" s="61">
        <f t="shared" si="2713"/>
        <v>0</v>
      </c>
      <c r="BD2004" s="67" t="str">
        <f t="shared" si="2717"/>
        <v/>
      </c>
      <c r="BE2004" s="76" t="str">
        <f>IF($A2003&lt;&gt;"",IF(OR(EE2003&lt;&gt;0,EF2003&lt;&gt;0,#REF!&lt;$BB$3),"",IF(#REF!="LER","01,",IF(#REF!="LOR","01,",IF(#REF!="LEB","02,",IF(#REF!="LOB","01,",IF(#REF!="HER","19,",IF(#REF!="HOR","19,",IF(#REF!="HEB","20,",IF(#REF!="HOB","19,",""))))))))),"")</f>
        <v/>
      </c>
      <c r="BF2004" s="76" t="str">
        <f>IF($A2003&lt;&gt;"",IF(OR(EE2003&lt;&gt;0,EF2003&lt;&gt;0,#REF!&lt;$BB$3),"",IF(#REF!="LER","02,",IF(#REF!="LOR","03,",IF(#REF!="LEB","04,",IF(#REF!="LOB","02,",IF(#REF!="HER","20,",IF(#REF!="HOR","21,",IF(#REF!="HEB","22,",IF(#REF!="HOB","20,",""))))))))),"")</f>
        <v/>
      </c>
      <c r="BG2004" s="76" t="str">
        <f>IF($A2003&lt;&gt;"",IF(OR(EE2003&lt;&gt;0,EF2003&lt;&gt;0,#REF!&lt;$BB$3),"",IF(#REF!="LER","03,",IF(#REF!="LOR","05,",IF(#REF!="LEB","06,",IF(#REF!="LOB","03,",IF(#REF!="HER","21,",IF(#REF!="HOR","23,",IF(#REF!="HEB","24,",IF(#REF!="HOB","21,",""))))))))),"")</f>
        <v/>
      </c>
      <c r="BH2004" s="76" t="str">
        <f>IF($A2003&lt;&gt;"",IF(OR(EE2003&lt;&gt;0,EF2003&lt;&gt;0,#REF!&lt;$BB$3),"",IF(#REF!="LER","04,",IF(#REF!="LOR","07,",IF(#REF!="LEB","08,",IF(#REF!="LOB","04,",IF(#REF!="HER","22,",IF(#REF!="HOR","25,",IF(#REF!="HEB","26,",IF(#REF!="HOB","22,",""))))))))),"")</f>
        <v/>
      </c>
      <c r="BI2004" s="76" t="str">
        <f>IF($A2003&lt;&gt;"",IF(OR(EE2003&lt;&gt;0,EF2003&lt;&gt;0,#REF!&lt;$BB$3),"",IF(#REF!="LER","05,",IF(#REF!="LOR","09,",IF(#REF!="LEB","10,",IF(#REF!="LOB","05,",IF(#REF!="HER","23,",IF(#REF!="HOR","27,",IF(#REF!="HEB","28,",IF(#REF!="HOB","23,",""))))))))),"")</f>
        <v/>
      </c>
      <c r="BJ2004" s="76" t="str">
        <f>IF($A2003&lt;&gt;"",IF(OR(EE2003&lt;&gt;0,EF2003&lt;&gt;0,#REF!&lt;$BB$3),"",IF(#REF!="LER","06,",IF(#REF!="LOR","11,",IF(#REF!="LEB","11,",IF(#REF!="LOB","06,",IF(#REF!="HER","24,",IF(#REF!="HOR","29,",IF(#REF!="HEB","29,",IF(#REF!="HOB","24,",""))))))))),"")</f>
        <v/>
      </c>
      <c r="BK2004" s="76"/>
      <c r="BL2004" s="76"/>
      <c r="BM2004" s="76"/>
      <c r="BN2004" s="76"/>
      <c r="BO2004" s="76"/>
      <c r="BP2004" s="76"/>
      <c r="BQ2004" s="76"/>
      <c r="BR2004" s="76"/>
      <c r="BS2004" s="93"/>
      <c r="BT2004" s="76"/>
      <c r="BU2004" s="76"/>
      <c r="BV2004" s="67" t="str">
        <f t="shared" si="2718"/>
        <v/>
      </c>
      <c r="BW2004" s="76" t="str">
        <f>IF($A2003&lt;&gt;"",IF(OR(EE2003&lt;&gt;0,EF2003&lt;&gt;0,#REF!&lt;$BB$3),"",IF(#REF!="LER","07,",IF(#REF!="LOR","12,",IF(#REF!="LEB","12,",IF(#REF!="LOB","08,",IF(#REF!="HER","25,",IF(#REF!="HOR","30,",IF(#REF!="HEB","30,",IF(#REF!="HOB","25,",""))))))))),"")</f>
        <v/>
      </c>
      <c r="BX2004" s="76" t="str">
        <f>IF($A2003&lt;&gt;"",IF(OR(EE2003&lt;&gt;0,EF2003&lt;&gt;0,#REF!&lt;$BB$3),"",IF(#REF!="LER","08,",IF(#REF!="LOR","13,",IF(#REF!="LEB","13,",IF(#REF!="LOB","09,",IF(#REF!="HER","26,",IF(#REF!="HOR","31,",IF(#REF!="HEB","31,",IF(#REF!="HOB","26,",""))))))))),"")</f>
        <v/>
      </c>
      <c r="BY2004" s="76" t="str">
        <f>IF($A2003&lt;&gt;"",IF(OR(EE2003&lt;&gt;0,EF2003&lt;&gt;0,#REF!&lt;$BB$3),"",IF(#REF!="LER","09,",IF(#REF!="LOR","14,",IF(#REF!="LEB","14,",IF(#REF!="LOB","10,",IF(#REF!="HER","27,",IF(#REF!="HOR","32,",IF(#REF!="HEB","32,",IF(#REF!="HOB","27,",""))))))))),"")</f>
        <v/>
      </c>
      <c r="BZ2004" s="76" t="str">
        <f>IF($A2003&lt;&gt;"",IF(OR(EE2003&lt;&gt;0,EF2003&lt;&gt;0,#REF!&lt;$BB$3),"",IF(#REF!="LER","10,",IF(#REF!="LOR","15,",IF(#REF!="LEB","15,",IF(#REF!="LOB","11,",IF(#REF!="HER","28,",IF(#REF!="HOR","33,",IF(#REF!="HEB","33,",IF(#REF!="HOB","28,",""))))))))),"")</f>
        <v/>
      </c>
      <c r="CA2004" s="76" t="str">
        <f>IF($A2003&lt;&gt;"",IF(OR(EE2003&lt;&gt;0,EF2003&lt;&gt;0,#REF!&lt;$BB$3),"",IF(#REF!="LER","12,",IF(#REF!="LOR","16,",IF(#REF!="LEB","16,",IF(#REF!="LOB","13,",IF(#REF!="HER","30,",IF(#REF!="HOR","34,",IF(#REF!="HEB","34,",IF(#REF!="HOB","29,",""))))))))),"")</f>
        <v/>
      </c>
      <c r="CB2004" s="76" t="str">
        <f>IF($A2003&lt;&gt;"",IF(OR(EE2003&lt;&gt;0,EF2003&lt;&gt;0,#REF!&lt;$BB$3),"",IF(#REF!="LER","14,",IF(#REF!="LOR","17,",IF(#REF!="LEB","17,",IF(#REF!="LOB","15,",IF(#REF!="HER","32,",IF(#REF!="HOR","35,",IF(#REF!="HEB","35,",IF(#REF!="HOB","31,",""))))))))),"")</f>
        <v/>
      </c>
      <c r="CC2004" s="76" t="str">
        <f>IF($A2003&lt;&gt;"",IF(OR(EE2003&lt;&gt;0,EF2003&lt;&gt;0,#REF!&lt;$BB$3),"",IF(#REF!="LER","16,",IF(#REF!="LOR","18,",IF(#REF!="LEB","18,",IF(#REF!="LOB","17,",IF(#REF!="HER","34,",IF(#REF!="HOR","36,",IF(#REF!="HEB","36,",IF(#REF!="HOB","33,",""))))))))),"")</f>
        <v/>
      </c>
      <c r="CD2004" s="60" t="b">
        <f t="shared" si="2726"/>
        <v>0</v>
      </c>
      <c r="CE2004" s="60" t="b">
        <f t="shared" si="2727"/>
        <v>0</v>
      </c>
      <c r="CF2004" s="60" t="b">
        <f t="shared" si="2728"/>
        <v>0</v>
      </c>
      <c r="CG2004" s="60" t="b">
        <f t="shared" si="2729"/>
        <v>0</v>
      </c>
      <c r="CH2004" s="60" t="b">
        <f t="shared" si="2730"/>
        <v>0</v>
      </c>
      <c r="CI2004" s="60" t="b">
        <f t="shared" si="2731"/>
        <v>0</v>
      </c>
      <c r="CJ2004" s="60" t="b">
        <f t="shared" si="2732"/>
        <v>0</v>
      </c>
      <c r="CK2004" s="60"/>
      <c r="CL2004" s="61">
        <f t="shared" si="2714"/>
        <v>0</v>
      </c>
      <c r="CM2004" s="93"/>
    </row>
    <row r="2005" spans="20:91" x14ac:dyDescent="0.2">
      <c r="T2005" s="67" t="str">
        <f t="shared" si="2715"/>
        <v/>
      </c>
      <c r="U2005" s="76" t="str">
        <f>IF($A2004&lt;&gt;"",IF(OR(CR2004&lt;&gt;0,CS2004&lt;&gt;0,#REF!&lt;$BB$3),"",IF(#REF!="LER","01,",IF(#REF!="LOR","01,",IF(#REF!="LEB","02,",IF(#REF!="LOB","01,",IF(#REF!="HER","19,",IF(#REF!="HOR","19,",IF(#REF!="HEB","20,",IF(#REF!="HOB","19,",""))))))))),"")</f>
        <v/>
      </c>
      <c r="V2005" s="76" t="str">
        <f>IF($A2004&lt;&gt;"",IF(OR(CR2004&lt;&gt;0,CS2004&lt;&gt;0,#REF!&lt;$BB$3),"",IF(#REF!="LER","02,",IF(#REF!="LOR","03,",IF(#REF!="LEB","04,",IF(#REF!="LOB","02,",IF(#REF!="HER","20,",IF(#REF!="HOR","21,",IF(#REF!="HEB","22,",IF(#REF!="HOB","20,",""))))))))),"")</f>
        <v/>
      </c>
      <c r="W2005" s="76" t="str">
        <f>IF($A2004&lt;&gt;"",IF(OR(CR2004&lt;&gt;0,CS2004&lt;&gt;0,#REF!&lt;$BB$3),"",IF(#REF!="LER","03,",IF(#REF!="LOR","05,",IF(#REF!="LEB","06,",IF(#REF!="LOB","03,",IF(#REF!="HER","21,",IF(#REF!="HOR","23,",IF(#REF!="HEB","24,",IF(#REF!="HOB","21,",""))))))))),"")</f>
        <v/>
      </c>
      <c r="X2005" s="76" t="str">
        <f>IF($A2004&lt;&gt;"",IF(OR(CR2004&lt;&gt;0,CS2004&lt;&gt;0,#REF!&lt;$BB$3),"",IF(#REF!="LER","04,",IF(#REF!="LOR","07,",IF(#REF!="LEB","08,",IF(#REF!="LOB","04,",IF(#REF!="HER","22,",IF(#REF!="HOR","25,",IF(#REF!="HEB","26,",IF(#REF!="HOB","22,",""))))))))),"")</f>
        <v/>
      </c>
      <c r="Y2005" s="76" t="str">
        <f>IF($A2004&lt;&gt;"",IF(OR(CR2004&lt;&gt;0,CS2004&lt;&gt;0,#REF!&lt;$BB$3),"",IF(#REF!="LER","05,",IF(#REF!="LOR","09,",IF(#REF!="LEB","10,",IF(#REF!="LOB","05,",IF(#REF!="HER","23,",IF(#REF!="HOR","27,",IF(#REF!="HEB","28,",IF(#REF!="HOB","23,",""))))))))),"")</f>
        <v/>
      </c>
      <c r="Z2005" s="76" t="str">
        <f>IF($A2004&lt;&gt;"",IF(OR(CR2004&lt;&gt;0,CS2004&lt;&gt;0,#REF!&lt;$BB$3),"",IF(#REF!="LER","06,",IF(#REF!="LOR","11,",IF(#REF!="LEB","11,",IF(#REF!="LOB","06,",IF(#REF!="HER","24,",IF(#REF!="HOR","29,",IF(#REF!="HEB","29,",IF(#REF!="HOB","24,",""))))))))),"")</f>
        <v/>
      </c>
      <c r="AA2005" s="76"/>
      <c r="AB2005" s="76"/>
      <c r="AC2005" s="76"/>
      <c r="AD2005" s="76"/>
      <c r="AE2005" s="76"/>
      <c r="AF2005" s="76"/>
      <c r="AG2005" s="76"/>
      <c r="AH2005" s="76"/>
      <c r="AI2005" s="76"/>
      <c r="AJ2005" s="76"/>
      <c r="AK2005" s="67" t="str">
        <f t="shared" si="2716"/>
        <v/>
      </c>
      <c r="AL2005" s="76" t="str">
        <f>IF($A2004&lt;&gt;"",IF(OR(CR2004&lt;&gt;0,CS2004&lt;&gt;0,#REF!&lt;$BB$3),"",IF(#REF!="LER","07,",IF(#REF!="LOR","12,",IF(#REF!="LEB","12,",IF(#REF!="LOB","08,",IF(#REF!="HER","25,",IF(#REF!="HOR","30,",IF(#REF!="HEB","30,",IF(#REF!="HOB","25,",""))))))))),"")</f>
        <v/>
      </c>
      <c r="AM2005" s="76" t="str">
        <f>IF($A2004&lt;&gt;"",IF(OR(CR2004&lt;&gt;0,CS2004&lt;&gt;0,#REF!&lt;$BB$3),"",IF(#REF!="LER","08,",IF(#REF!="LOR","13,",IF(#REF!="LEB","13,",IF(#REF!="LOB","09,",IF(#REF!="HER","26,",IF(#REF!="HOR","31,",IF(#REF!="HEB","31,",IF(#REF!="HOB","26,",""))))))))),"")</f>
        <v/>
      </c>
      <c r="AN2005" s="76" t="str">
        <f>IF($A2004&lt;&gt;"",IF(OR(CR2004&lt;&gt;0,CS2004&lt;&gt;0,#REF!&lt;$BB$3),"",IF(#REF!="LER","09,",IF(#REF!="LOR","14,",IF(#REF!="LEB","14,",IF(#REF!="LOB","10,",IF(#REF!="HER","27,",IF(#REF!="HOR","32,",IF(#REF!="HEB","32,",IF(#REF!="HOB","27,",""))))))))),"")</f>
        <v/>
      </c>
      <c r="AO2005" s="76" t="str">
        <f>IF($A2004&lt;&gt;"",IF(OR(CR2004&lt;&gt;0,CS2004&lt;&gt;0,#REF!&lt;$BB$3),"",IF(#REF!="LER","10,",IF(#REF!="LOR","15,",IF(#REF!="LEB","15,",IF(#REF!="LOB","11,",IF(#REF!="HER","28,",IF(#REF!="HOR","33,",IF(#REF!="HEB","33,",IF(#REF!="HOB","28,",""))))))))),"")</f>
        <v/>
      </c>
      <c r="AP2005" s="76" t="str">
        <f>IF($A2004&lt;&gt;"",IF(OR(CR2004&lt;&gt;0,CS2004&lt;&gt;0,#REF!&lt;$BB$3),"",IF(#REF!="LER","12,",IF(#REF!="LOR","16,",IF(#REF!="LEB","16,",IF(#REF!="LOB","13,",IF(#REF!="HER","30,",IF(#REF!="HOR","34,",IF(#REF!="HEB","34,",IF(#REF!="HOB","29,",""))))))))),"")</f>
        <v/>
      </c>
      <c r="AQ2005" s="76" t="str">
        <f>IF($A2004&lt;&gt;"",IF(OR(CR2004&lt;&gt;0,CS2004&lt;&gt;0,#REF!&lt;$BB$3),"",IF(#REF!="LER","14,",IF(#REF!="LOR","17,",IF(#REF!="LEB","17,",IF(#REF!="LOB","15,",IF(#REF!="HER","32,",IF(#REF!="HOR","35,",IF(#REF!="HEB","35,",IF(#REF!="HOB","31,",""))))))))),"")</f>
        <v/>
      </c>
      <c r="AR2005" s="76" t="str">
        <f>IF($A2004&lt;&gt;"",IF(OR(CR2004&lt;&gt;0,CS2004&lt;&gt;0,#REF!&lt;$BB$3),"",IF(#REF!="LER","16,",IF(#REF!="LOR","18,",IF(#REF!="LEB","18,",IF(#REF!="LOB","17,",IF(#REF!="HER","34,",IF(#REF!="HOR","36,",IF(#REF!="HEB","36,",IF(#REF!="HOB","33,",""))))))))),"")</f>
        <v/>
      </c>
      <c r="AS2005" s="60" t="b">
        <f t="shared" si="2719"/>
        <v>0</v>
      </c>
      <c r="AT2005" s="60" t="b">
        <f t="shared" si="2720"/>
        <v>0</v>
      </c>
      <c r="AU2005" s="60" t="b">
        <f t="shared" si="2721"/>
        <v>0</v>
      </c>
      <c r="AV2005" s="60" t="b">
        <f t="shared" si="2722"/>
        <v>0</v>
      </c>
      <c r="AW2005" s="60" t="b">
        <f t="shared" si="2723"/>
        <v>0</v>
      </c>
      <c r="AX2005" s="60" t="b">
        <f t="shared" si="2724"/>
        <v>0</v>
      </c>
      <c r="AY2005" s="60" t="b">
        <f t="shared" si="2725"/>
        <v>0</v>
      </c>
      <c r="AZ2005" s="60"/>
      <c r="BA2005" s="61">
        <f t="shared" si="2713"/>
        <v>0</v>
      </c>
      <c r="BD2005" s="67" t="str">
        <f t="shared" si="2717"/>
        <v/>
      </c>
      <c r="BE2005" s="76" t="str">
        <f>IF($A2004&lt;&gt;"",IF(OR(EE2004&lt;&gt;0,EF2004&lt;&gt;0,#REF!&lt;$BB$3),"",IF(#REF!="LER","01,",IF(#REF!="LOR","01,",IF(#REF!="LEB","02,",IF(#REF!="LOB","01,",IF(#REF!="HER","19,",IF(#REF!="HOR","19,",IF(#REF!="HEB","20,",IF(#REF!="HOB","19,",""))))))))),"")</f>
        <v/>
      </c>
      <c r="BF2005" s="76" t="str">
        <f>IF($A2004&lt;&gt;"",IF(OR(EE2004&lt;&gt;0,EF2004&lt;&gt;0,#REF!&lt;$BB$3),"",IF(#REF!="LER","02,",IF(#REF!="LOR","03,",IF(#REF!="LEB","04,",IF(#REF!="LOB","02,",IF(#REF!="HER","20,",IF(#REF!="HOR","21,",IF(#REF!="HEB","22,",IF(#REF!="HOB","20,",""))))))))),"")</f>
        <v/>
      </c>
      <c r="BG2005" s="76" t="str">
        <f>IF($A2004&lt;&gt;"",IF(OR(EE2004&lt;&gt;0,EF2004&lt;&gt;0,#REF!&lt;$BB$3),"",IF(#REF!="LER","03,",IF(#REF!="LOR","05,",IF(#REF!="LEB","06,",IF(#REF!="LOB","03,",IF(#REF!="HER","21,",IF(#REF!="HOR","23,",IF(#REF!="HEB","24,",IF(#REF!="HOB","21,",""))))))))),"")</f>
        <v/>
      </c>
      <c r="BH2005" s="76" t="str">
        <f>IF($A2004&lt;&gt;"",IF(OR(EE2004&lt;&gt;0,EF2004&lt;&gt;0,#REF!&lt;$BB$3),"",IF(#REF!="LER","04,",IF(#REF!="LOR","07,",IF(#REF!="LEB","08,",IF(#REF!="LOB","04,",IF(#REF!="HER","22,",IF(#REF!="HOR","25,",IF(#REF!="HEB","26,",IF(#REF!="HOB","22,",""))))))))),"")</f>
        <v/>
      </c>
      <c r="BI2005" s="76" t="str">
        <f>IF($A2004&lt;&gt;"",IF(OR(EE2004&lt;&gt;0,EF2004&lt;&gt;0,#REF!&lt;$BB$3),"",IF(#REF!="LER","05,",IF(#REF!="LOR","09,",IF(#REF!="LEB","10,",IF(#REF!="LOB","05,",IF(#REF!="HER","23,",IF(#REF!="HOR","27,",IF(#REF!="HEB","28,",IF(#REF!="HOB","23,",""))))))))),"")</f>
        <v/>
      </c>
      <c r="BJ2005" s="76" t="str">
        <f>IF($A2004&lt;&gt;"",IF(OR(EE2004&lt;&gt;0,EF2004&lt;&gt;0,#REF!&lt;$BB$3),"",IF(#REF!="LER","06,",IF(#REF!="LOR","11,",IF(#REF!="LEB","11,",IF(#REF!="LOB","06,",IF(#REF!="HER","24,",IF(#REF!="HOR","29,",IF(#REF!="HEB","29,",IF(#REF!="HOB","24,",""))))))))),"")</f>
        <v/>
      </c>
      <c r="BK2005" s="76"/>
      <c r="BL2005" s="76"/>
      <c r="BM2005" s="76"/>
      <c r="BN2005" s="76"/>
      <c r="BO2005" s="76"/>
      <c r="BP2005" s="76"/>
      <c r="BQ2005" s="76"/>
      <c r="BR2005" s="76"/>
      <c r="BS2005" s="93"/>
      <c r="BT2005" s="76"/>
      <c r="BU2005" s="76"/>
      <c r="BV2005" s="67" t="str">
        <f t="shared" si="2718"/>
        <v/>
      </c>
      <c r="BW2005" s="76" t="str">
        <f>IF($A2004&lt;&gt;"",IF(OR(EE2004&lt;&gt;0,EF2004&lt;&gt;0,#REF!&lt;$BB$3),"",IF(#REF!="LER","07,",IF(#REF!="LOR","12,",IF(#REF!="LEB","12,",IF(#REF!="LOB","08,",IF(#REF!="HER","25,",IF(#REF!="HOR","30,",IF(#REF!="HEB","30,",IF(#REF!="HOB","25,",""))))))))),"")</f>
        <v/>
      </c>
      <c r="BX2005" s="76" t="str">
        <f>IF($A2004&lt;&gt;"",IF(OR(EE2004&lt;&gt;0,EF2004&lt;&gt;0,#REF!&lt;$BB$3),"",IF(#REF!="LER","08,",IF(#REF!="LOR","13,",IF(#REF!="LEB","13,",IF(#REF!="LOB","09,",IF(#REF!="HER","26,",IF(#REF!="HOR","31,",IF(#REF!="HEB","31,",IF(#REF!="HOB","26,",""))))))))),"")</f>
        <v/>
      </c>
      <c r="BY2005" s="76" t="str">
        <f>IF($A2004&lt;&gt;"",IF(OR(EE2004&lt;&gt;0,EF2004&lt;&gt;0,#REF!&lt;$BB$3),"",IF(#REF!="LER","09,",IF(#REF!="LOR","14,",IF(#REF!="LEB","14,",IF(#REF!="LOB","10,",IF(#REF!="HER","27,",IF(#REF!="HOR","32,",IF(#REF!="HEB","32,",IF(#REF!="HOB","27,",""))))))))),"")</f>
        <v/>
      </c>
      <c r="BZ2005" s="76" t="str">
        <f>IF($A2004&lt;&gt;"",IF(OR(EE2004&lt;&gt;0,EF2004&lt;&gt;0,#REF!&lt;$BB$3),"",IF(#REF!="LER","10,",IF(#REF!="LOR","15,",IF(#REF!="LEB","15,",IF(#REF!="LOB","11,",IF(#REF!="HER","28,",IF(#REF!="HOR","33,",IF(#REF!="HEB","33,",IF(#REF!="HOB","28,",""))))))))),"")</f>
        <v/>
      </c>
      <c r="CA2005" s="76" t="str">
        <f>IF($A2004&lt;&gt;"",IF(OR(EE2004&lt;&gt;0,EF2004&lt;&gt;0,#REF!&lt;$BB$3),"",IF(#REF!="LER","12,",IF(#REF!="LOR","16,",IF(#REF!="LEB","16,",IF(#REF!="LOB","13,",IF(#REF!="HER","30,",IF(#REF!="HOR","34,",IF(#REF!="HEB","34,",IF(#REF!="HOB","29,",""))))))))),"")</f>
        <v/>
      </c>
      <c r="CB2005" s="76" t="str">
        <f>IF($A2004&lt;&gt;"",IF(OR(EE2004&lt;&gt;0,EF2004&lt;&gt;0,#REF!&lt;$BB$3),"",IF(#REF!="LER","14,",IF(#REF!="LOR","17,",IF(#REF!="LEB","17,",IF(#REF!="LOB","15,",IF(#REF!="HER","32,",IF(#REF!="HOR","35,",IF(#REF!="HEB","35,",IF(#REF!="HOB","31,",""))))))))),"")</f>
        <v/>
      </c>
      <c r="CC2005" s="76" t="str">
        <f>IF($A2004&lt;&gt;"",IF(OR(EE2004&lt;&gt;0,EF2004&lt;&gt;0,#REF!&lt;$BB$3),"",IF(#REF!="LER","16,",IF(#REF!="LOR","18,",IF(#REF!="LEB","18,",IF(#REF!="LOB","17,",IF(#REF!="HER","34,",IF(#REF!="HOR","36,",IF(#REF!="HEB","36,",IF(#REF!="HOB","33,",""))))))))),"")</f>
        <v/>
      </c>
      <c r="CD2005" s="60" t="b">
        <f t="shared" si="2726"/>
        <v>0</v>
      </c>
      <c r="CE2005" s="60" t="b">
        <f t="shared" si="2727"/>
        <v>0</v>
      </c>
      <c r="CF2005" s="60" t="b">
        <f t="shared" si="2728"/>
        <v>0</v>
      </c>
      <c r="CG2005" s="60" t="b">
        <f t="shared" si="2729"/>
        <v>0</v>
      </c>
      <c r="CH2005" s="60" t="b">
        <f t="shared" si="2730"/>
        <v>0</v>
      </c>
      <c r="CI2005" s="60" t="b">
        <f t="shared" si="2731"/>
        <v>0</v>
      </c>
      <c r="CJ2005" s="60" t="b">
        <f t="shared" si="2732"/>
        <v>0</v>
      </c>
      <c r="CK2005" s="60"/>
      <c r="CL2005" s="61">
        <f t="shared" si="2714"/>
        <v>0</v>
      </c>
      <c r="CM2005" s="93"/>
    </row>
    <row r="2006" spans="20:91" x14ac:dyDescent="0.2">
      <c r="T2006" s="67" t="str">
        <f t="shared" si="2715"/>
        <v/>
      </c>
      <c r="U2006" s="76" t="str">
        <f>IF($A2005&lt;&gt;"",IF(OR(CR2005&lt;&gt;0,CS2005&lt;&gt;0,#REF!&lt;$BB$3),"",IF(#REF!="LER","01,",IF(#REF!="LOR","01,",IF(#REF!="LEB","02,",IF(#REF!="LOB","01,",IF(#REF!="HER","19,",IF(#REF!="HOR","19,",IF(#REF!="HEB","20,",IF(#REF!="HOB","19,",""))))))))),"")</f>
        <v/>
      </c>
      <c r="V2006" s="76" t="str">
        <f>IF($A2005&lt;&gt;"",IF(OR(CR2005&lt;&gt;0,CS2005&lt;&gt;0,#REF!&lt;$BB$3),"",IF(#REF!="LER","02,",IF(#REF!="LOR","03,",IF(#REF!="LEB","04,",IF(#REF!="LOB","02,",IF(#REF!="HER","20,",IF(#REF!="HOR","21,",IF(#REF!="HEB","22,",IF(#REF!="HOB","20,",""))))))))),"")</f>
        <v/>
      </c>
      <c r="W2006" s="76" t="str">
        <f>IF($A2005&lt;&gt;"",IF(OR(CR2005&lt;&gt;0,CS2005&lt;&gt;0,#REF!&lt;$BB$3),"",IF(#REF!="LER","03,",IF(#REF!="LOR","05,",IF(#REF!="LEB","06,",IF(#REF!="LOB","03,",IF(#REF!="HER","21,",IF(#REF!="HOR","23,",IF(#REF!="HEB","24,",IF(#REF!="HOB","21,",""))))))))),"")</f>
        <v/>
      </c>
      <c r="X2006" s="76" t="str">
        <f>IF($A2005&lt;&gt;"",IF(OR(CR2005&lt;&gt;0,CS2005&lt;&gt;0,#REF!&lt;$BB$3),"",IF(#REF!="LER","04,",IF(#REF!="LOR","07,",IF(#REF!="LEB","08,",IF(#REF!="LOB","04,",IF(#REF!="HER","22,",IF(#REF!="HOR","25,",IF(#REF!="HEB","26,",IF(#REF!="HOB","22,",""))))))))),"")</f>
        <v/>
      </c>
      <c r="Y2006" s="76" t="str">
        <f>IF($A2005&lt;&gt;"",IF(OR(CR2005&lt;&gt;0,CS2005&lt;&gt;0,#REF!&lt;$BB$3),"",IF(#REF!="LER","05,",IF(#REF!="LOR","09,",IF(#REF!="LEB","10,",IF(#REF!="LOB","05,",IF(#REF!="HER","23,",IF(#REF!="HOR","27,",IF(#REF!="HEB","28,",IF(#REF!="HOB","23,",""))))))))),"")</f>
        <v/>
      </c>
      <c r="Z2006" s="76" t="str">
        <f>IF($A2005&lt;&gt;"",IF(OR(CR2005&lt;&gt;0,CS2005&lt;&gt;0,#REF!&lt;$BB$3),"",IF(#REF!="LER","06,",IF(#REF!="LOR","11,",IF(#REF!="LEB","11,",IF(#REF!="LOB","06,",IF(#REF!="HER","24,",IF(#REF!="HOR","29,",IF(#REF!="HEB","29,",IF(#REF!="HOB","24,",""))))))))),"")</f>
        <v/>
      </c>
      <c r="AA2006" s="76"/>
      <c r="AB2006" s="76"/>
      <c r="AC2006" s="76"/>
      <c r="AD2006" s="76"/>
      <c r="AE2006" s="76"/>
      <c r="AF2006" s="76"/>
      <c r="AG2006" s="76"/>
      <c r="AH2006" s="76"/>
      <c r="AI2006" s="76"/>
      <c r="AJ2006" s="76"/>
      <c r="AK2006" s="67" t="str">
        <f t="shared" si="2716"/>
        <v/>
      </c>
      <c r="AL2006" s="76" t="str">
        <f>IF($A2005&lt;&gt;"",IF(OR(CR2005&lt;&gt;0,CS2005&lt;&gt;0,#REF!&lt;$BB$3),"",IF(#REF!="LER","07,",IF(#REF!="LOR","12,",IF(#REF!="LEB","12,",IF(#REF!="LOB","08,",IF(#REF!="HER","25,",IF(#REF!="HOR","30,",IF(#REF!="HEB","30,",IF(#REF!="HOB","25,",""))))))))),"")</f>
        <v/>
      </c>
      <c r="AM2006" s="76" t="str">
        <f>IF($A2005&lt;&gt;"",IF(OR(CR2005&lt;&gt;0,CS2005&lt;&gt;0,#REF!&lt;$BB$3),"",IF(#REF!="LER","08,",IF(#REF!="LOR","13,",IF(#REF!="LEB","13,",IF(#REF!="LOB","09,",IF(#REF!="HER","26,",IF(#REF!="HOR","31,",IF(#REF!="HEB","31,",IF(#REF!="HOB","26,",""))))))))),"")</f>
        <v/>
      </c>
      <c r="AN2006" s="76" t="str">
        <f>IF($A2005&lt;&gt;"",IF(OR(CR2005&lt;&gt;0,CS2005&lt;&gt;0,#REF!&lt;$BB$3),"",IF(#REF!="LER","09,",IF(#REF!="LOR","14,",IF(#REF!="LEB","14,",IF(#REF!="LOB","10,",IF(#REF!="HER","27,",IF(#REF!="HOR","32,",IF(#REF!="HEB","32,",IF(#REF!="HOB","27,",""))))))))),"")</f>
        <v/>
      </c>
      <c r="AO2006" s="76" t="str">
        <f>IF($A2005&lt;&gt;"",IF(OR(CR2005&lt;&gt;0,CS2005&lt;&gt;0,#REF!&lt;$BB$3),"",IF(#REF!="LER","10,",IF(#REF!="LOR","15,",IF(#REF!="LEB","15,",IF(#REF!="LOB","11,",IF(#REF!="HER","28,",IF(#REF!="HOR","33,",IF(#REF!="HEB","33,",IF(#REF!="HOB","28,",""))))))))),"")</f>
        <v/>
      </c>
      <c r="AP2006" s="76" t="str">
        <f>IF($A2005&lt;&gt;"",IF(OR(CR2005&lt;&gt;0,CS2005&lt;&gt;0,#REF!&lt;$BB$3),"",IF(#REF!="LER","12,",IF(#REF!="LOR","16,",IF(#REF!="LEB","16,",IF(#REF!="LOB","13,",IF(#REF!="HER","30,",IF(#REF!="HOR","34,",IF(#REF!="HEB","34,",IF(#REF!="HOB","29,",""))))))))),"")</f>
        <v/>
      </c>
      <c r="AQ2006" s="76" t="str">
        <f>IF($A2005&lt;&gt;"",IF(OR(CR2005&lt;&gt;0,CS2005&lt;&gt;0,#REF!&lt;$BB$3),"",IF(#REF!="LER","14,",IF(#REF!="LOR","17,",IF(#REF!="LEB","17,",IF(#REF!="LOB","15,",IF(#REF!="HER","32,",IF(#REF!="HOR","35,",IF(#REF!="HEB","35,",IF(#REF!="HOB","31,",""))))))))),"")</f>
        <v/>
      </c>
      <c r="AR2006" s="76" t="str">
        <f>IF($A2005&lt;&gt;"",IF(OR(CR2005&lt;&gt;0,CS2005&lt;&gt;0,#REF!&lt;$BB$3),"",IF(#REF!="LER","16,",IF(#REF!="LOR","18,",IF(#REF!="LEB","18,",IF(#REF!="LOB","17,",IF(#REF!="HER","34,",IF(#REF!="HOR","36,",IF(#REF!="HEB","36,",IF(#REF!="HOB","33,",""))))))))),"")</f>
        <v/>
      </c>
      <c r="AS2006" s="60" t="b">
        <f t="shared" si="2719"/>
        <v>0</v>
      </c>
      <c r="AT2006" s="60" t="b">
        <f t="shared" si="2720"/>
        <v>0</v>
      </c>
      <c r="AU2006" s="60" t="b">
        <f t="shared" si="2721"/>
        <v>0</v>
      </c>
      <c r="AV2006" s="60" t="b">
        <f t="shared" si="2722"/>
        <v>0</v>
      </c>
      <c r="AW2006" s="60" t="b">
        <f t="shared" si="2723"/>
        <v>0</v>
      </c>
      <c r="AX2006" s="60" t="b">
        <f t="shared" si="2724"/>
        <v>0</v>
      </c>
      <c r="AY2006" s="60" t="b">
        <f t="shared" si="2725"/>
        <v>0</v>
      </c>
      <c r="AZ2006" s="60"/>
      <c r="BA2006" s="61">
        <f t="shared" si="2713"/>
        <v>0</v>
      </c>
      <c r="BD2006" s="67" t="str">
        <f t="shared" si="2717"/>
        <v/>
      </c>
      <c r="BE2006" s="76" t="str">
        <f>IF($A2005&lt;&gt;"",IF(OR(EE2005&lt;&gt;0,EF2005&lt;&gt;0,#REF!&lt;$BB$3),"",IF(#REF!="LER","01,",IF(#REF!="LOR","01,",IF(#REF!="LEB","02,",IF(#REF!="LOB","01,",IF(#REF!="HER","19,",IF(#REF!="HOR","19,",IF(#REF!="HEB","20,",IF(#REF!="HOB","19,",""))))))))),"")</f>
        <v/>
      </c>
      <c r="BF2006" s="76" t="str">
        <f>IF($A2005&lt;&gt;"",IF(OR(EE2005&lt;&gt;0,EF2005&lt;&gt;0,#REF!&lt;$BB$3),"",IF(#REF!="LER","02,",IF(#REF!="LOR","03,",IF(#REF!="LEB","04,",IF(#REF!="LOB","02,",IF(#REF!="HER","20,",IF(#REF!="HOR","21,",IF(#REF!="HEB","22,",IF(#REF!="HOB","20,",""))))))))),"")</f>
        <v/>
      </c>
      <c r="BG2006" s="76" t="str">
        <f>IF($A2005&lt;&gt;"",IF(OR(EE2005&lt;&gt;0,EF2005&lt;&gt;0,#REF!&lt;$BB$3),"",IF(#REF!="LER","03,",IF(#REF!="LOR","05,",IF(#REF!="LEB","06,",IF(#REF!="LOB","03,",IF(#REF!="HER","21,",IF(#REF!="HOR","23,",IF(#REF!="HEB","24,",IF(#REF!="HOB","21,",""))))))))),"")</f>
        <v/>
      </c>
      <c r="BH2006" s="76" t="str">
        <f>IF($A2005&lt;&gt;"",IF(OR(EE2005&lt;&gt;0,EF2005&lt;&gt;0,#REF!&lt;$BB$3),"",IF(#REF!="LER","04,",IF(#REF!="LOR","07,",IF(#REF!="LEB","08,",IF(#REF!="LOB","04,",IF(#REF!="HER","22,",IF(#REF!="HOR","25,",IF(#REF!="HEB","26,",IF(#REF!="HOB","22,",""))))))))),"")</f>
        <v/>
      </c>
      <c r="BI2006" s="76" t="str">
        <f>IF($A2005&lt;&gt;"",IF(OR(EE2005&lt;&gt;0,EF2005&lt;&gt;0,#REF!&lt;$BB$3),"",IF(#REF!="LER","05,",IF(#REF!="LOR","09,",IF(#REF!="LEB","10,",IF(#REF!="LOB","05,",IF(#REF!="HER","23,",IF(#REF!="HOR","27,",IF(#REF!="HEB","28,",IF(#REF!="HOB","23,",""))))))))),"")</f>
        <v/>
      </c>
      <c r="BJ2006" s="76" t="str">
        <f>IF($A2005&lt;&gt;"",IF(OR(EE2005&lt;&gt;0,EF2005&lt;&gt;0,#REF!&lt;$BB$3),"",IF(#REF!="LER","06,",IF(#REF!="LOR","11,",IF(#REF!="LEB","11,",IF(#REF!="LOB","06,",IF(#REF!="HER","24,",IF(#REF!="HOR","29,",IF(#REF!="HEB","29,",IF(#REF!="HOB","24,",""))))))))),"")</f>
        <v/>
      </c>
      <c r="BK2006" s="76"/>
      <c r="BL2006" s="76"/>
      <c r="BM2006" s="76"/>
      <c r="BN2006" s="76"/>
      <c r="BO2006" s="76"/>
      <c r="BP2006" s="76"/>
      <c r="BQ2006" s="76"/>
      <c r="BR2006" s="76"/>
      <c r="BS2006" s="93"/>
      <c r="BT2006" s="76"/>
      <c r="BU2006" s="76"/>
      <c r="BV2006" s="67" t="str">
        <f t="shared" si="2718"/>
        <v/>
      </c>
      <c r="BW2006" s="76" t="str">
        <f>IF($A2005&lt;&gt;"",IF(OR(EE2005&lt;&gt;0,EF2005&lt;&gt;0,#REF!&lt;$BB$3),"",IF(#REF!="LER","07,",IF(#REF!="LOR","12,",IF(#REF!="LEB","12,",IF(#REF!="LOB","08,",IF(#REF!="HER","25,",IF(#REF!="HOR","30,",IF(#REF!="HEB","30,",IF(#REF!="HOB","25,",""))))))))),"")</f>
        <v/>
      </c>
      <c r="BX2006" s="76" t="str">
        <f>IF($A2005&lt;&gt;"",IF(OR(EE2005&lt;&gt;0,EF2005&lt;&gt;0,#REF!&lt;$BB$3),"",IF(#REF!="LER","08,",IF(#REF!="LOR","13,",IF(#REF!="LEB","13,",IF(#REF!="LOB","09,",IF(#REF!="HER","26,",IF(#REF!="HOR","31,",IF(#REF!="HEB","31,",IF(#REF!="HOB","26,",""))))))))),"")</f>
        <v/>
      </c>
      <c r="BY2006" s="76" t="str">
        <f>IF($A2005&lt;&gt;"",IF(OR(EE2005&lt;&gt;0,EF2005&lt;&gt;0,#REF!&lt;$BB$3),"",IF(#REF!="LER","09,",IF(#REF!="LOR","14,",IF(#REF!="LEB","14,",IF(#REF!="LOB","10,",IF(#REF!="HER","27,",IF(#REF!="HOR","32,",IF(#REF!="HEB","32,",IF(#REF!="HOB","27,",""))))))))),"")</f>
        <v/>
      </c>
      <c r="BZ2006" s="76" t="str">
        <f>IF($A2005&lt;&gt;"",IF(OR(EE2005&lt;&gt;0,EF2005&lt;&gt;0,#REF!&lt;$BB$3),"",IF(#REF!="LER","10,",IF(#REF!="LOR","15,",IF(#REF!="LEB","15,",IF(#REF!="LOB","11,",IF(#REF!="HER","28,",IF(#REF!="HOR","33,",IF(#REF!="HEB","33,",IF(#REF!="HOB","28,",""))))))))),"")</f>
        <v/>
      </c>
      <c r="CA2006" s="76" t="str">
        <f>IF($A2005&lt;&gt;"",IF(OR(EE2005&lt;&gt;0,EF2005&lt;&gt;0,#REF!&lt;$BB$3),"",IF(#REF!="LER","12,",IF(#REF!="LOR","16,",IF(#REF!="LEB","16,",IF(#REF!="LOB","13,",IF(#REF!="HER","30,",IF(#REF!="HOR","34,",IF(#REF!="HEB","34,",IF(#REF!="HOB","29,",""))))))))),"")</f>
        <v/>
      </c>
      <c r="CB2006" s="76" t="str">
        <f>IF($A2005&lt;&gt;"",IF(OR(EE2005&lt;&gt;0,EF2005&lt;&gt;0,#REF!&lt;$BB$3),"",IF(#REF!="LER","14,",IF(#REF!="LOR","17,",IF(#REF!="LEB","17,",IF(#REF!="LOB","15,",IF(#REF!="HER","32,",IF(#REF!="HOR","35,",IF(#REF!="HEB","35,",IF(#REF!="HOB","31,",""))))))))),"")</f>
        <v/>
      </c>
      <c r="CC2006" s="76" t="str">
        <f>IF($A2005&lt;&gt;"",IF(OR(EE2005&lt;&gt;0,EF2005&lt;&gt;0,#REF!&lt;$BB$3),"",IF(#REF!="LER","16,",IF(#REF!="LOR","18,",IF(#REF!="LEB","18,",IF(#REF!="LOB","17,",IF(#REF!="HER","34,",IF(#REF!="HOR","36,",IF(#REF!="HEB","36,",IF(#REF!="HOB","33,",""))))))))),"")</f>
        <v/>
      </c>
      <c r="CD2006" s="60" t="b">
        <f t="shared" si="2726"/>
        <v>0</v>
      </c>
      <c r="CE2006" s="60" t="b">
        <f t="shared" si="2727"/>
        <v>0</v>
      </c>
      <c r="CF2006" s="60" t="b">
        <f t="shared" si="2728"/>
        <v>0</v>
      </c>
      <c r="CG2006" s="60" t="b">
        <f t="shared" si="2729"/>
        <v>0</v>
      </c>
      <c r="CH2006" s="60" t="b">
        <f t="shared" si="2730"/>
        <v>0</v>
      </c>
      <c r="CI2006" s="60" t="b">
        <f t="shared" si="2731"/>
        <v>0</v>
      </c>
      <c r="CJ2006" s="60" t="b">
        <f t="shared" si="2732"/>
        <v>0</v>
      </c>
      <c r="CK2006" s="60"/>
      <c r="CL2006" s="61">
        <f t="shared" si="2714"/>
        <v>0</v>
      </c>
      <c r="CM2006" s="93"/>
    </row>
    <row r="2007" spans="20:91" x14ac:dyDescent="0.2">
      <c r="T2007" s="67" t="str">
        <f t="shared" si="2715"/>
        <v/>
      </c>
      <c r="U2007" s="76" t="str">
        <f>IF($A2006&lt;&gt;"",IF(OR(CR2006&lt;&gt;0,CS2006&lt;&gt;0,#REF!&lt;$BB$3),"",IF(#REF!="LER","01,",IF(#REF!="LOR","01,",IF(#REF!="LEB","02,",IF(#REF!="LOB","01,",IF(#REF!="HER","19,",IF(#REF!="HOR","19,",IF(#REF!="HEB","20,",IF(#REF!="HOB","19,",""))))))))),"")</f>
        <v/>
      </c>
      <c r="V2007" s="76" t="str">
        <f>IF($A2006&lt;&gt;"",IF(OR(CR2006&lt;&gt;0,CS2006&lt;&gt;0,#REF!&lt;$BB$3),"",IF(#REF!="LER","02,",IF(#REF!="LOR","03,",IF(#REF!="LEB","04,",IF(#REF!="LOB","02,",IF(#REF!="HER","20,",IF(#REF!="HOR","21,",IF(#REF!="HEB","22,",IF(#REF!="HOB","20,",""))))))))),"")</f>
        <v/>
      </c>
      <c r="W2007" s="76" t="str">
        <f>IF($A2006&lt;&gt;"",IF(OR(CR2006&lt;&gt;0,CS2006&lt;&gt;0,#REF!&lt;$BB$3),"",IF(#REF!="LER","03,",IF(#REF!="LOR","05,",IF(#REF!="LEB","06,",IF(#REF!="LOB","03,",IF(#REF!="HER","21,",IF(#REF!="HOR","23,",IF(#REF!="HEB","24,",IF(#REF!="HOB","21,",""))))))))),"")</f>
        <v/>
      </c>
      <c r="X2007" s="76" t="str">
        <f>IF($A2006&lt;&gt;"",IF(OR(CR2006&lt;&gt;0,CS2006&lt;&gt;0,#REF!&lt;$BB$3),"",IF(#REF!="LER","04,",IF(#REF!="LOR","07,",IF(#REF!="LEB","08,",IF(#REF!="LOB","04,",IF(#REF!="HER","22,",IF(#REF!="HOR","25,",IF(#REF!="HEB","26,",IF(#REF!="HOB","22,",""))))))))),"")</f>
        <v/>
      </c>
      <c r="Y2007" s="76" t="str">
        <f>IF($A2006&lt;&gt;"",IF(OR(CR2006&lt;&gt;0,CS2006&lt;&gt;0,#REF!&lt;$BB$3),"",IF(#REF!="LER","05,",IF(#REF!="LOR","09,",IF(#REF!="LEB","10,",IF(#REF!="LOB","05,",IF(#REF!="HER","23,",IF(#REF!="HOR","27,",IF(#REF!="HEB","28,",IF(#REF!="HOB","23,",""))))))))),"")</f>
        <v/>
      </c>
      <c r="Z2007" s="76" t="str">
        <f>IF($A2006&lt;&gt;"",IF(OR(CR2006&lt;&gt;0,CS2006&lt;&gt;0,#REF!&lt;$BB$3),"",IF(#REF!="LER","06,",IF(#REF!="LOR","11,",IF(#REF!="LEB","11,",IF(#REF!="LOB","06,",IF(#REF!="HER","24,",IF(#REF!="HOR","29,",IF(#REF!="HEB","29,",IF(#REF!="HOB","24,",""))))))))),"")</f>
        <v/>
      </c>
      <c r="AA2007" s="76"/>
      <c r="AB2007" s="76"/>
      <c r="AC2007" s="76"/>
      <c r="AD2007" s="76"/>
      <c r="AE2007" s="76"/>
      <c r="AF2007" s="76"/>
      <c r="AG2007" s="76"/>
      <c r="AH2007" s="76"/>
      <c r="AI2007" s="76"/>
      <c r="AJ2007" s="76"/>
      <c r="AK2007" s="67" t="str">
        <f t="shared" si="2716"/>
        <v/>
      </c>
      <c r="AL2007" s="76" t="str">
        <f>IF($A2006&lt;&gt;"",IF(OR(CR2006&lt;&gt;0,CS2006&lt;&gt;0,#REF!&lt;$BB$3),"",IF(#REF!="LER","07,",IF(#REF!="LOR","12,",IF(#REF!="LEB","12,",IF(#REF!="LOB","08,",IF(#REF!="HER","25,",IF(#REF!="HOR","30,",IF(#REF!="HEB","30,",IF(#REF!="HOB","25,",""))))))))),"")</f>
        <v/>
      </c>
      <c r="AM2007" s="76" t="str">
        <f>IF($A2006&lt;&gt;"",IF(OR(CR2006&lt;&gt;0,CS2006&lt;&gt;0,#REF!&lt;$BB$3),"",IF(#REF!="LER","08,",IF(#REF!="LOR","13,",IF(#REF!="LEB","13,",IF(#REF!="LOB","09,",IF(#REF!="HER","26,",IF(#REF!="HOR","31,",IF(#REF!="HEB","31,",IF(#REF!="HOB","26,",""))))))))),"")</f>
        <v/>
      </c>
      <c r="AN2007" s="76" t="str">
        <f>IF($A2006&lt;&gt;"",IF(OR(CR2006&lt;&gt;0,CS2006&lt;&gt;0,#REF!&lt;$BB$3),"",IF(#REF!="LER","09,",IF(#REF!="LOR","14,",IF(#REF!="LEB","14,",IF(#REF!="LOB","10,",IF(#REF!="HER","27,",IF(#REF!="HOR","32,",IF(#REF!="HEB","32,",IF(#REF!="HOB","27,",""))))))))),"")</f>
        <v/>
      </c>
      <c r="AO2007" s="76" t="str">
        <f>IF($A2006&lt;&gt;"",IF(OR(CR2006&lt;&gt;0,CS2006&lt;&gt;0,#REF!&lt;$BB$3),"",IF(#REF!="LER","10,",IF(#REF!="LOR","15,",IF(#REF!="LEB","15,",IF(#REF!="LOB","11,",IF(#REF!="HER","28,",IF(#REF!="HOR","33,",IF(#REF!="HEB","33,",IF(#REF!="HOB","28,",""))))))))),"")</f>
        <v/>
      </c>
      <c r="AP2007" s="76" t="str">
        <f>IF($A2006&lt;&gt;"",IF(OR(CR2006&lt;&gt;0,CS2006&lt;&gt;0,#REF!&lt;$BB$3),"",IF(#REF!="LER","12,",IF(#REF!="LOR","16,",IF(#REF!="LEB","16,",IF(#REF!="LOB","13,",IF(#REF!="HER","30,",IF(#REF!="HOR","34,",IF(#REF!="HEB","34,",IF(#REF!="HOB","29,",""))))))))),"")</f>
        <v/>
      </c>
      <c r="AQ2007" s="76" t="str">
        <f>IF($A2006&lt;&gt;"",IF(OR(CR2006&lt;&gt;0,CS2006&lt;&gt;0,#REF!&lt;$BB$3),"",IF(#REF!="LER","14,",IF(#REF!="LOR","17,",IF(#REF!="LEB","17,",IF(#REF!="LOB","15,",IF(#REF!="HER","32,",IF(#REF!="HOR","35,",IF(#REF!="HEB","35,",IF(#REF!="HOB","31,",""))))))))),"")</f>
        <v/>
      </c>
      <c r="AR2007" s="76" t="str">
        <f>IF($A2006&lt;&gt;"",IF(OR(CR2006&lt;&gt;0,CS2006&lt;&gt;0,#REF!&lt;$BB$3),"",IF(#REF!="LER","16,",IF(#REF!="LOR","18,",IF(#REF!="LEB","18,",IF(#REF!="LOB","17,",IF(#REF!="HER","34,",IF(#REF!="HOR","36,",IF(#REF!="HEB","36,",IF(#REF!="HOB","33,",""))))))))),"")</f>
        <v/>
      </c>
      <c r="AS2007" s="60" t="b">
        <f t="shared" si="2719"/>
        <v>0</v>
      </c>
      <c r="AT2007" s="60" t="b">
        <f t="shared" si="2720"/>
        <v>0</v>
      </c>
      <c r="AU2007" s="60" t="b">
        <f t="shared" si="2721"/>
        <v>0</v>
      </c>
      <c r="AV2007" s="60" t="b">
        <f t="shared" si="2722"/>
        <v>0</v>
      </c>
      <c r="AW2007" s="60" t="b">
        <f t="shared" si="2723"/>
        <v>0</v>
      </c>
      <c r="AX2007" s="60" t="b">
        <f t="shared" si="2724"/>
        <v>0</v>
      </c>
      <c r="AY2007" s="60" t="b">
        <f t="shared" si="2725"/>
        <v>0</v>
      </c>
      <c r="AZ2007" s="60"/>
      <c r="BA2007" s="61">
        <f t="shared" si="2713"/>
        <v>0</v>
      </c>
      <c r="BD2007" s="67" t="str">
        <f t="shared" si="2717"/>
        <v/>
      </c>
      <c r="BE2007" s="76" t="str">
        <f>IF($A2006&lt;&gt;"",IF(OR(EE2006&lt;&gt;0,EF2006&lt;&gt;0,#REF!&lt;$BB$3),"",IF(#REF!="LER","01,",IF(#REF!="LOR","01,",IF(#REF!="LEB","02,",IF(#REF!="LOB","01,",IF(#REF!="HER","19,",IF(#REF!="HOR","19,",IF(#REF!="HEB","20,",IF(#REF!="HOB","19,",""))))))))),"")</f>
        <v/>
      </c>
      <c r="BF2007" s="76" t="str">
        <f>IF($A2006&lt;&gt;"",IF(OR(EE2006&lt;&gt;0,EF2006&lt;&gt;0,#REF!&lt;$BB$3),"",IF(#REF!="LER","02,",IF(#REF!="LOR","03,",IF(#REF!="LEB","04,",IF(#REF!="LOB","02,",IF(#REF!="HER","20,",IF(#REF!="HOR","21,",IF(#REF!="HEB","22,",IF(#REF!="HOB","20,",""))))))))),"")</f>
        <v/>
      </c>
      <c r="BG2007" s="76" t="str">
        <f>IF($A2006&lt;&gt;"",IF(OR(EE2006&lt;&gt;0,EF2006&lt;&gt;0,#REF!&lt;$BB$3),"",IF(#REF!="LER","03,",IF(#REF!="LOR","05,",IF(#REF!="LEB","06,",IF(#REF!="LOB","03,",IF(#REF!="HER","21,",IF(#REF!="HOR","23,",IF(#REF!="HEB","24,",IF(#REF!="HOB","21,",""))))))))),"")</f>
        <v/>
      </c>
      <c r="BH2007" s="76" t="str">
        <f>IF($A2006&lt;&gt;"",IF(OR(EE2006&lt;&gt;0,EF2006&lt;&gt;0,#REF!&lt;$BB$3),"",IF(#REF!="LER","04,",IF(#REF!="LOR","07,",IF(#REF!="LEB","08,",IF(#REF!="LOB","04,",IF(#REF!="HER","22,",IF(#REF!="HOR","25,",IF(#REF!="HEB","26,",IF(#REF!="HOB","22,",""))))))))),"")</f>
        <v/>
      </c>
      <c r="BI2007" s="76" t="str">
        <f>IF($A2006&lt;&gt;"",IF(OR(EE2006&lt;&gt;0,EF2006&lt;&gt;0,#REF!&lt;$BB$3),"",IF(#REF!="LER","05,",IF(#REF!="LOR","09,",IF(#REF!="LEB","10,",IF(#REF!="LOB","05,",IF(#REF!="HER","23,",IF(#REF!="HOR","27,",IF(#REF!="HEB","28,",IF(#REF!="HOB","23,",""))))))))),"")</f>
        <v/>
      </c>
      <c r="BJ2007" s="76" t="str">
        <f>IF($A2006&lt;&gt;"",IF(OR(EE2006&lt;&gt;0,EF2006&lt;&gt;0,#REF!&lt;$BB$3),"",IF(#REF!="LER","06,",IF(#REF!="LOR","11,",IF(#REF!="LEB","11,",IF(#REF!="LOB","06,",IF(#REF!="HER","24,",IF(#REF!="HOR","29,",IF(#REF!="HEB","29,",IF(#REF!="HOB","24,",""))))))))),"")</f>
        <v/>
      </c>
      <c r="BK2007" s="76"/>
      <c r="BL2007" s="76"/>
      <c r="BM2007" s="76"/>
      <c r="BN2007" s="76"/>
      <c r="BO2007" s="76"/>
      <c r="BP2007" s="76"/>
      <c r="BQ2007" s="76"/>
      <c r="BR2007" s="76"/>
      <c r="BS2007" s="93"/>
      <c r="BT2007" s="76"/>
      <c r="BU2007" s="76"/>
      <c r="BV2007" s="67" t="str">
        <f t="shared" si="2718"/>
        <v/>
      </c>
      <c r="BW2007" s="76" t="str">
        <f>IF($A2006&lt;&gt;"",IF(OR(EE2006&lt;&gt;0,EF2006&lt;&gt;0,#REF!&lt;$BB$3),"",IF(#REF!="LER","07,",IF(#REF!="LOR","12,",IF(#REF!="LEB","12,",IF(#REF!="LOB","08,",IF(#REF!="HER","25,",IF(#REF!="HOR","30,",IF(#REF!="HEB","30,",IF(#REF!="HOB","25,",""))))))))),"")</f>
        <v/>
      </c>
      <c r="BX2007" s="76" t="str">
        <f>IF($A2006&lt;&gt;"",IF(OR(EE2006&lt;&gt;0,EF2006&lt;&gt;0,#REF!&lt;$BB$3),"",IF(#REF!="LER","08,",IF(#REF!="LOR","13,",IF(#REF!="LEB","13,",IF(#REF!="LOB","09,",IF(#REF!="HER","26,",IF(#REF!="HOR","31,",IF(#REF!="HEB","31,",IF(#REF!="HOB","26,",""))))))))),"")</f>
        <v/>
      </c>
      <c r="BY2007" s="76" t="str">
        <f>IF($A2006&lt;&gt;"",IF(OR(EE2006&lt;&gt;0,EF2006&lt;&gt;0,#REF!&lt;$BB$3),"",IF(#REF!="LER","09,",IF(#REF!="LOR","14,",IF(#REF!="LEB","14,",IF(#REF!="LOB","10,",IF(#REF!="HER","27,",IF(#REF!="HOR","32,",IF(#REF!="HEB","32,",IF(#REF!="HOB","27,",""))))))))),"")</f>
        <v/>
      </c>
      <c r="BZ2007" s="76" t="str">
        <f>IF($A2006&lt;&gt;"",IF(OR(EE2006&lt;&gt;0,EF2006&lt;&gt;0,#REF!&lt;$BB$3),"",IF(#REF!="LER","10,",IF(#REF!="LOR","15,",IF(#REF!="LEB","15,",IF(#REF!="LOB","11,",IF(#REF!="HER","28,",IF(#REF!="HOR","33,",IF(#REF!="HEB","33,",IF(#REF!="HOB","28,",""))))))))),"")</f>
        <v/>
      </c>
      <c r="CA2007" s="76" t="str">
        <f>IF($A2006&lt;&gt;"",IF(OR(EE2006&lt;&gt;0,EF2006&lt;&gt;0,#REF!&lt;$BB$3),"",IF(#REF!="LER","12,",IF(#REF!="LOR","16,",IF(#REF!="LEB","16,",IF(#REF!="LOB","13,",IF(#REF!="HER","30,",IF(#REF!="HOR","34,",IF(#REF!="HEB","34,",IF(#REF!="HOB","29,",""))))))))),"")</f>
        <v/>
      </c>
      <c r="CB2007" s="76" t="str">
        <f>IF($A2006&lt;&gt;"",IF(OR(EE2006&lt;&gt;0,EF2006&lt;&gt;0,#REF!&lt;$BB$3),"",IF(#REF!="LER","14,",IF(#REF!="LOR","17,",IF(#REF!="LEB","17,",IF(#REF!="LOB","15,",IF(#REF!="HER","32,",IF(#REF!="HOR","35,",IF(#REF!="HEB","35,",IF(#REF!="HOB","31,",""))))))))),"")</f>
        <v/>
      </c>
      <c r="CC2007" s="76" t="str">
        <f>IF($A2006&lt;&gt;"",IF(OR(EE2006&lt;&gt;0,EF2006&lt;&gt;0,#REF!&lt;$BB$3),"",IF(#REF!="LER","16,",IF(#REF!="LOR","18,",IF(#REF!="LEB","18,",IF(#REF!="LOB","17,",IF(#REF!="HER","34,",IF(#REF!="HOR","36,",IF(#REF!="HEB","36,",IF(#REF!="HOB","33,",""))))))))),"")</f>
        <v/>
      </c>
      <c r="CD2007" s="60" t="b">
        <f t="shared" si="2726"/>
        <v>0</v>
      </c>
      <c r="CE2007" s="60" t="b">
        <f t="shared" si="2727"/>
        <v>0</v>
      </c>
      <c r="CF2007" s="60" t="b">
        <f t="shared" si="2728"/>
        <v>0</v>
      </c>
      <c r="CG2007" s="60" t="b">
        <f t="shared" si="2729"/>
        <v>0</v>
      </c>
      <c r="CH2007" s="60" t="b">
        <f t="shared" si="2730"/>
        <v>0</v>
      </c>
      <c r="CI2007" s="60" t="b">
        <f t="shared" si="2731"/>
        <v>0</v>
      </c>
      <c r="CJ2007" s="60" t="b">
        <f t="shared" si="2732"/>
        <v>0</v>
      </c>
      <c r="CK2007" s="60"/>
      <c r="CL2007" s="61">
        <f t="shared" si="2714"/>
        <v>0</v>
      </c>
      <c r="CM2007" s="93"/>
    </row>
    <row r="2008" spans="20:91" x14ac:dyDescent="0.2">
      <c r="T2008" s="67" t="str">
        <f t="shared" si="2715"/>
        <v/>
      </c>
      <c r="U2008" s="76" t="str">
        <f>IF($A2007&lt;&gt;"",IF(OR(CR2007&lt;&gt;0,CS2007&lt;&gt;0,#REF!&lt;$BB$3),"",IF(#REF!="LER","01,",IF(#REF!="LOR","01,",IF(#REF!="LEB","02,",IF(#REF!="LOB","01,",IF(#REF!="HER","19,",IF(#REF!="HOR","19,",IF(#REF!="HEB","20,",IF(#REF!="HOB","19,",""))))))))),"")</f>
        <v/>
      </c>
      <c r="V2008" s="76" t="str">
        <f>IF($A2007&lt;&gt;"",IF(OR(CR2007&lt;&gt;0,CS2007&lt;&gt;0,#REF!&lt;$BB$3),"",IF(#REF!="LER","02,",IF(#REF!="LOR","03,",IF(#REF!="LEB","04,",IF(#REF!="LOB","02,",IF(#REF!="HER","20,",IF(#REF!="HOR","21,",IF(#REF!="HEB","22,",IF(#REF!="HOB","20,",""))))))))),"")</f>
        <v/>
      </c>
      <c r="W2008" s="76" t="str">
        <f>IF($A2007&lt;&gt;"",IF(OR(CR2007&lt;&gt;0,CS2007&lt;&gt;0,#REF!&lt;$BB$3),"",IF(#REF!="LER","03,",IF(#REF!="LOR","05,",IF(#REF!="LEB","06,",IF(#REF!="LOB","03,",IF(#REF!="HER","21,",IF(#REF!="HOR","23,",IF(#REF!="HEB","24,",IF(#REF!="HOB","21,",""))))))))),"")</f>
        <v/>
      </c>
      <c r="X2008" s="76" t="str">
        <f>IF($A2007&lt;&gt;"",IF(OR(CR2007&lt;&gt;0,CS2007&lt;&gt;0,#REF!&lt;$BB$3),"",IF(#REF!="LER","04,",IF(#REF!="LOR","07,",IF(#REF!="LEB","08,",IF(#REF!="LOB","04,",IF(#REF!="HER","22,",IF(#REF!="HOR","25,",IF(#REF!="HEB","26,",IF(#REF!="HOB","22,",""))))))))),"")</f>
        <v/>
      </c>
      <c r="Y2008" s="76" t="str">
        <f>IF($A2007&lt;&gt;"",IF(OR(CR2007&lt;&gt;0,CS2007&lt;&gt;0,#REF!&lt;$BB$3),"",IF(#REF!="LER","05,",IF(#REF!="LOR","09,",IF(#REF!="LEB","10,",IF(#REF!="LOB","05,",IF(#REF!="HER","23,",IF(#REF!="HOR","27,",IF(#REF!="HEB","28,",IF(#REF!="HOB","23,",""))))))))),"")</f>
        <v/>
      </c>
      <c r="Z2008" s="76" t="str">
        <f>IF($A2007&lt;&gt;"",IF(OR(CR2007&lt;&gt;0,CS2007&lt;&gt;0,#REF!&lt;$BB$3),"",IF(#REF!="LER","06,",IF(#REF!="LOR","11,",IF(#REF!="LEB","11,",IF(#REF!="LOB","06,",IF(#REF!="HER","24,",IF(#REF!="HOR","29,",IF(#REF!="HEB","29,",IF(#REF!="HOB","24,",""))))))))),"")</f>
        <v/>
      </c>
      <c r="AA2008" s="76"/>
      <c r="AB2008" s="76"/>
      <c r="AC2008" s="76"/>
      <c r="AD2008" s="76"/>
      <c r="AE2008" s="76"/>
      <c r="AF2008" s="76"/>
      <c r="AG2008" s="76"/>
      <c r="AH2008" s="76"/>
      <c r="AI2008" s="76"/>
      <c r="AJ2008" s="76"/>
      <c r="AK2008" s="67" t="str">
        <f t="shared" si="2716"/>
        <v/>
      </c>
      <c r="AL2008" s="76" t="str">
        <f>IF($A2007&lt;&gt;"",IF(OR(CR2007&lt;&gt;0,CS2007&lt;&gt;0,#REF!&lt;$BB$3),"",IF(#REF!="LER","07,",IF(#REF!="LOR","12,",IF(#REF!="LEB","12,",IF(#REF!="LOB","08,",IF(#REF!="HER","25,",IF(#REF!="HOR","30,",IF(#REF!="HEB","30,",IF(#REF!="HOB","25,",""))))))))),"")</f>
        <v/>
      </c>
      <c r="AM2008" s="76" t="str">
        <f>IF($A2007&lt;&gt;"",IF(OR(CR2007&lt;&gt;0,CS2007&lt;&gt;0,#REF!&lt;$BB$3),"",IF(#REF!="LER","08,",IF(#REF!="LOR","13,",IF(#REF!="LEB","13,",IF(#REF!="LOB","09,",IF(#REF!="HER","26,",IF(#REF!="HOR","31,",IF(#REF!="HEB","31,",IF(#REF!="HOB","26,",""))))))))),"")</f>
        <v/>
      </c>
      <c r="AN2008" s="76" t="str">
        <f>IF($A2007&lt;&gt;"",IF(OR(CR2007&lt;&gt;0,CS2007&lt;&gt;0,#REF!&lt;$BB$3),"",IF(#REF!="LER","09,",IF(#REF!="LOR","14,",IF(#REF!="LEB","14,",IF(#REF!="LOB","10,",IF(#REF!="HER","27,",IF(#REF!="HOR","32,",IF(#REF!="HEB","32,",IF(#REF!="HOB","27,",""))))))))),"")</f>
        <v/>
      </c>
      <c r="AO2008" s="76" t="str">
        <f>IF($A2007&lt;&gt;"",IF(OR(CR2007&lt;&gt;0,CS2007&lt;&gt;0,#REF!&lt;$BB$3),"",IF(#REF!="LER","10,",IF(#REF!="LOR","15,",IF(#REF!="LEB","15,",IF(#REF!="LOB","11,",IF(#REF!="HER","28,",IF(#REF!="HOR","33,",IF(#REF!="HEB","33,",IF(#REF!="HOB","28,",""))))))))),"")</f>
        <v/>
      </c>
      <c r="AP2008" s="76" t="str">
        <f>IF($A2007&lt;&gt;"",IF(OR(CR2007&lt;&gt;0,CS2007&lt;&gt;0,#REF!&lt;$BB$3),"",IF(#REF!="LER","12,",IF(#REF!="LOR","16,",IF(#REF!="LEB","16,",IF(#REF!="LOB","13,",IF(#REF!="HER","30,",IF(#REF!="HOR","34,",IF(#REF!="HEB","34,",IF(#REF!="HOB","29,",""))))))))),"")</f>
        <v/>
      </c>
      <c r="AQ2008" s="76" t="str">
        <f>IF($A2007&lt;&gt;"",IF(OR(CR2007&lt;&gt;0,CS2007&lt;&gt;0,#REF!&lt;$BB$3),"",IF(#REF!="LER","14,",IF(#REF!="LOR","17,",IF(#REF!="LEB","17,",IF(#REF!="LOB","15,",IF(#REF!="HER","32,",IF(#REF!="HOR","35,",IF(#REF!="HEB","35,",IF(#REF!="HOB","31,",""))))))))),"")</f>
        <v/>
      </c>
      <c r="AR2008" s="76" t="str">
        <f>IF($A2007&lt;&gt;"",IF(OR(CR2007&lt;&gt;0,CS2007&lt;&gt;0,#REF!&lt;$BB$3),"",IF(#REF!="LER","16,",IF(#REF!="LOR","18,",IF(#REF!="LEB","18,",IF(#REF!="LOB","17,",IF(#REF!="HER","34,",IF(#REF!="HOR","36,",IF(#REF!="HEB","36,",IF(#REF!="HOB","33,",""))))))))),"")</f>
        <v/>
      </c>
      <c r="AS2008" s="60" t="b">
        <f t="shared" si="2719"/>
        <v>0</v>
      </c>
      <c r="AT2008" s="60" t="b">
        <f t="shared" si="2720"/>
        <v>0</v>
      </c>
      <c r="AU2008" s="60" t="b">
        <f t="shared" si="2721"/>
        <v>0</v>
      </c>
      <c r="AV2008" s="60" t="b">
        <f t="shared" si="2722"/>
        <v>0</v>
      </c>
      <c r="AW2008" s="60" t="b">
        <f t="shared" si="2723"/>
        <v>0</v>
      </c>
      <c r="AX2008" s="60" t="b">
        <f t="shared" si="2724"/>
        <v>0</v>
      </c>
      <c r="AY2008" s="60" t="b">
        <f t="shared" si="2725"/>
        <v>0</v>
      </c>
      <c r="AZ2008" s="60"/>
      <c r="BA2008" s="61">
        <f t="shared" si="2713"/>
        <v>0</v>
      </c>
      <c r="BD2008" s="67" t="str">
        <f t="shared" si="2717"/>
        <v/>
      </c>
      <c r="BE2008" s="76" t="str">
        <f>IF($A2007&lt;&gt;"",IF(OR(EE2007&lt;&gt;0,EF2007&lt;&gt;0,#REF!&lt;$BB$3),"",IF(#REF!="LER","01,",IF(#REF!="LOR","01,",IF(#REF!="LEB","02,",IF(#REF!="LOB","01,",IF(#REF!="HER","19,",IF(#REF!="HOR","19,",IF(#REF!="HEB","20,",IF(#REF!="HOB","19,",""))))))))),"")</f>
        <v/>
      </c>
      <c r="BF2008" s="76" t="str">
        <f>IF($A2007&lt;&gt;"",IF(OR(EE2007&lt;&gt;0,EF2007&lt;&gt;0,#REF!&lt;$BB$3),"",IF(#REF!="LER","02,",IF(#REF!="LOR","03,",IF(#REF!="LEB","04,",IF(#REF!="LOB","02,",IF(#REF!="HER","20,",IF(#REF!="HOR","21,",IF(#REF!="HEB","22,",IF(#REF!="HOB","20,",""))))))))),"")</f>
        <v/>
      </c>
      <c r="BG2008" s="76" t="str">
        <f>IF($A2007&lt;&gt;"",IF(OR(EE2007&lt;&gt;0,EF2007&lt;&gt;0,#REF!&lt;$BB$3),"",IF(#REF!="LER","03,",IF(#REF!="LOR","05,",IF(#REF!="LEB","06,",IF(#REF!="LOB","03,",IF(#REF!="HER","21,",IF(#REF!="HOR","23,",IF(#REF!="HEB","24,",IF(#REF!="HOB","21,",""))))))))),"")</f>
        <v/>
      </c>
      <c r="BH2008" s="76" t="str">
        <f>IF($A2007&lt;&gt;"",IF(OR(EE2007&lt;&gt;0,EF2007&lt;&gt;0,#REF!&lt;$BB$3),"",IF(#REF!="LER","04,",IF(#REF!="LOR","07,",IF(#REF!="LEB","08,",IF(#REF!="LOB","04,",IF(#REF!="HER","22,",IF(#REF!="HOR","25,",IF(#REF!="HEB","26,",IF(#REF!="HOB","22,",""))))))))),"")</f>
        <v/>
      </c>
      <c r="BI2008" s="76" t="str">
        <f>IF($A2007&lt;&gt;"",IF(OR(EE2007&lt;&gt;0,EF2007&lt;&gt;0,#REF!&lt;$BB$3),"",IF(#REF!="LER","05,",IF(#REF!="LOR","09,",IF(#REF!="LEB","10,",IF(#REF!="LOB","05,",IF(#REF!="HER","23,",IF(#REF!="HOR","27,",IF(#REF!="HEB","28,",IF(#REF!="HOB","23,",""))))))))),"")</f>
        <v/>
      </c>
      <c r="BJ2008" s="76" t="str">
        <f>IF($A2007&lt;&gt;"",IF(OR(EE2007&lt;&gt;0,EF2007&lt;&gt;0,#REF!&lt;$BB$3),"",IF(#REF!="LER","06,",IF(#REF!="LOR","11,",IF(#REF!="LEB","11,",IF(#REF!="LOB","06,",IF(#REF!="HER","24,",IF(#REF!="HOR","29,",IF(#REF!="HEB","29,",IF(#REF!="HOB","24,",""))))))))),"")</f>
        <v/>
      </c>
      <c r="BK2008" s="76"/>
      <c r="BL2008" s="76"/>
      <c r="BM2008" s="76"/>
      <c r="BN2008" s="76"/>
      <c r="BO2008" s="76"/>
      <c r="BP2008" s="76"/>
      <c r="BQ2008" s="76"/>
      <c r="BR2008" s="76"/>
      <c r="BS2008" s="93"/>
      <c r="BT2008" s="76"/>
      <c r="BU2008" s="76"/>
      <c r="BV2008" s="67" t="str">
        <f t="shared" si="2718"/>
        <v/>
      </c>
      <c r="BW2008" s="76" t="str">
        <f>IF($A2007&lt;&gt;"",IF(OR(EE2007&lt;&gt;0,EF2007&lt;&gt;0,#REF!&lt;$BB$3),"",IF(#REF!="LER","07,",IF(#REF!="LOR","12,",IF(#REF!="LEB","12,",IF(#REF!="LOB","08,",IF(#REF!="HER","25,",IF(#REF!="HOR","30,",IF(#REF!="HEB","30,",IF(#REF!="HOB","25,",""))))))))),"")</f>
        <v/>
      </c>
      <c r="BX2008" s="76" t="str">
        <f>IF($A2007&lt;&gt;"",IF(OR(EE2007&lt;&gt;0,EF2007&lt;&gt;0,#REF!&lt;$BB$3),"",IF(#REF!="LER","08,",IF(#REF!="LOR","13,",IF(#REF!="LEB","13,",IF(#REF!="LOB","09,",IF(#REF!="HER","26,",IF(#REF!="HOR","31,",IF(#REF!="HEB","31,",IF(#REF!="HOB","26,",""))))))))),"")</f>
        <v/>
      </c>
      <c r="BY2008" s="76" t="str">
        <f>IF($A2007&lt;&gt;"",IF(OR(EE2007&lt;&gt;0,EF2007&lt;&gt;0,#REF!&lt;$BB$3),"",IF(#REF!="LER","09,",IF(#REF!="LOR","14,",IF(#REF!="LEB","14,",IF(#REF!="LOB","10,",IF(#REF!="HER","27,",IF(#REF!="HOR","32,",IF(#REF!="HEB","32,",IF(#REF!="HOB","27,",""))))))))),"")</f>
        <v/>
      </c>
      <c r="BZ2008" s="76" t="str">
        <f>IF($A2007&lt;&gt;"",IF(OR(EE2007&lt;&gt;0,EF2007&lt;&gt;0,#REF!&lt;$BB$3),"",IF(#REF!="LER","10,",IF(#REF!="LOR","15,",IF(#REF!="LEB","15,",IF(#REF!="LOB","11,",IF(#REF!="HER","28,",IF(#REF!="HOR","33,",IF(#REF!="HEB","33,",IF(#REF!="HOB","28,",""))))))))),"")</f>
        <v/>
      </c>
      <c r="CA2008" s="76" t="str">
        <f>IF($A2007&lt;&gt;"",IF(OR(EE2007&lt;&gt;0,EF2007&lt;&gt;0,#REF!&lt;$BB$3),"",IF(#REF!="LER","12,",IF(#REF!="LOR","16,",IF(#REF!="LEB","16,",IF(#REF!="LOB","13,",IF(#REF!="HER","30,",IF(#REF!="HOR","34,",IF(#REF!="HEB","34,",IF(#REF!="HOB","29,",""))))))))),"")</f>
        <v/>
      </c>
      <c r="CB2008" s="76" t="str">
        <f>IF($A2007&lt;&gt;"",IF(OR(EE2007&lt;&gt;0,EF2007&lt;&gt;0,#REF!&lt;$BB$3),"",IF(#REF!="LER","14,",IF(#REF!="LOR","17,",IF(#REF!="LEB","17,",IF(#REF!="LOB","15,",IF(#REF!="HER","32,",IF(#REF!="HOR","35,",IF(#REF!="HEB","35,",IF(#REF!="HOB","31,",""))))))))),"")</f>
        <v/>
      </c>
      <c r="CC2008" s="76" t="str">
        <f>IF($A2007&lt;&gt;"",IF(OR(EE2007&lt;&gt;0,EF2007&lt;&gt;0,#REF!&lt;$BB$3),"",IF(#REF!="LER","16,",IF(#REF!="LOR","18,",IF(#REF!="LEB","18,",IF(#REF!="LOB","17,",IF(#REF!="HER","34,",IF(#REF!="HOR","36,",IF(#REF!="HEB","36,",IF(#REF!="HOB","33,",""))))))))),"")</f>
        <v/>
      </c>
      <c r="CD2008" s="60" t="b">
        <f t="shared" si="2726"/>
        <v>0</v>
      </c>
      <c r="CE2008" s="60" t="b">
        <f t="shared" si="2727"/>
        <v>0</v>
      </c>
      <c r="CF2008" s="60" t="b">
        <f t="shared" si="2728"/>
        <v>0</v>
      </c>
      <c r="CG2008" s="60" t="b">
        <f t="shared" si="2729"/>
        <v>0</v>
      </c>
      <c r="CH2008" s="60" t="b">
        <f t="shared" si="2730"/>
        <v>0</v>
      </c>
      <c r="CI2008" s="60" t="b">
        <f t="shared" si="2731"/>
        <v>0</v>
      </c>
      <c r="CJ2008" s="60" t="b">
        <f t="shared" si="2732"/>
        <v>0</v>
      </c>
      <c r="CK2008" s="60"/>
      <c r="CL2008" s="61">
        <f t="shared" si="2714"/>
        <v>0</v>
      </c>
      <c r="CM2008" s="93"/>
    </row>
    <row r="2009" spans="20:91" x14ac:dyDescent="0.2">
      <c r="T2009" s="67" t="str">
        <f t="shared" si="2715"/>
        <v/>
      </c>
      <c r="U2009" s="76" t="str">
        <f>IF($A2008&lt;&gt;"",IF(OR(CR2008&lt;&gt;0,CS2008&lt;&gt;0,#REF!&lt;$BB$3),"",IF(#REF!="LER","01,",IF(#REF!="LOR","01,",IF(#REF!="LEB","02,",IF(#REF!="LOB","01,",IF(#REF!="HER","19,",IF(#REF!="HOR","19,",IF(#REF!="HEB","20,",IF(#REF!="HOB","19,",""))))))))),"")</f>
        <v/>
      </c>
      <c r="V2009" s="76" t="str">
        <f>IF($A2008&lt;&gt;"",IF(OR(CR2008&lt;&gt;0,CS2008&lt;&gt;0,#REF!&lt;$BB$3),"",IF(#REF!="LER","02,",IF(#REF!="LOR","03,",IF(#REF!="LEB","04,",IF(#REF!="LOB","02,",IF(#REF!="HER","20,",IF(#REF!="HOR","21,",IF(#REF!="HEB","22,",IF(#REF!="HOB","20,",""))))))))),"")</f>
        <v/>
      </c>
      <c r="W2009" s="76" t="str">
        <f>IF($A2008&lt;&gt;"",IF(OR(CR2008&lt;&gt;0,CS2008&lt;&gt;0,#REF!&lt;$BB$3),"",IF(#REF!="LER","03,",IF(#REF!="LOR","05,",IF(#REF!="LEB","06,",IF(#REF!="LOB","03,",IF(#REF!="HER","21,",IF(#REF!="HOR","23,",IF(#REF!="HEB","24,",IF(#REF!="HOB","21,",""))))))))),"")</f>
        <v/>
      </c>
      <c r="X2009" s="76" t="str">
        <f>IF($A2008&lt;&gt;"",IF(OR(CR2008&lt;&gt;0,CS2008&lt;&gt;0,#REF!&lt;$BB$3),"",IF(#REF!="LER","04,",IF(#REF!="LOR","07,",IF(#REF!="LEB","08,",IF(#REF!="LOB","04,",IF(#REF!="HER","22,",IF(#REF!="HOR","25,",IF(#REF!="HEB","26,",IF(#REF!="HOB","22,",""))))))))),"")</f>
        <v/>
      </c>
      <c r="Y2009" s="76" t="str">
        <f>IF($A2008&lt;&gt;"",IF(OR(CR2008&lt;&gt;0,CS2008&lt;&gt;0,#REF!&lt;$BB$3),"",IF(#REF!="LER","05,",IF(#REF!="LOR","09,",IF(#REF!="LEB","10,",IF(#REF!="LOB","05,",IF(#REF!="HER","23,",IF(#REF!="HOR","27,",IF(#REF!="HEB","28,",IF(#REF!="HOB","23,",""))))))))),"")</f>
        <v/>
      </c>
      <c r="Z2009" s="76" t="str">
        <f>IF($A2008&lt;&gt;"",IF(OR(CR2008&lt;&gt;0,CS2008&lt;&gt;0,#REF!&lt;$BB$3),"",IF(#REF!="LER","06,",IF(#REF!="LOR","11,",IF(#REF!="LEB","11,",IF(#REF!="LOB","06,",IF(#REF!="HER","24,",IF(#REF!="HOR","29,",IF(#REF!="HEB","29,",IF(#REF!="HOB","24,",""))))))))),"")</f>
        <v/>
      </c>
      <c r="AA2009" s="76"/>
      <c r="AB2009" s="76"/>
      <c r="AC2009" s="76"/>
      <c r="AD2009" s="76"/>
      <c r="AE2009" s="76"/>
      <c r="AF2009" s="76"/>
      <c r="AG2009" s="76"/>
      <c r="AH2009" s="76"/>
      <c r="AI2009" s="76"/>
      <c r="AJ2009" s="76"/>
      <c r="AK2009" s="67" t="str">
        <f t="shared" si="2716"/>
        <v/>
      </c>
      <c r="AL2009" s="76" t="str">
        <f>IF($A2008&lt;&gt;"",IF(OR(CR2008&lt;&gt;0,CS2008&lt;&gt;0,#REF!&lt;$BB$3),"",IF(#REF!="LER","07,",IF(#REF!="LOR","12,",IF(#REF!="LEB","12,",IF(#REF!="LOB","08,",IF(#REF!="HER","25,",IF(#REF!="HOR","30,",IF(#REF!="HEB","30,",IF(#REF!="HOB","25,",""))))))))),"")</f>
        <v/>
      </c>
      <c r="AM2009" s="76" t="str">
        <f>IF($A2008&lt;&gt;"",IF(OR(CR2008&lt;&gt;0,CS2008&lt;&gt;0,#REF!&lt;$BB$3),"",IF(#REF!="LER","08,",IF(#REF!="LOR","13,",IF(#REF!="LEB","13,",IF(#REF!="LOB","09,",IF(#REF!="HER","26,",IF(#REF!="HOR","31,",IF(#REF!="HEB","31,",IF(#REF!="HOB","26,",""))))))))),"")</f>
        <v/>
      </c>
      <c r="AN2009" s="76" t="str">
        <f>IF($A2008&lt;&gt;"",IF(OR(CR2008&lt;&gt;0,CS2008&lt;&gt;0,#REF!&lt;$BB$3),"",IF(#REF!="LER","09,",IF(#REF!="LOR","14,",IF(#REF!="LEB","14,",IF(#REF!="LOB","10,",IF(#REF!="HER","27,",IF(#REF!="HOR","32,",IF(#REF!="HEB","32,",IF(#REF!="HOB","27,",""))))))))),"")</f>
        <v/>
      </c>
      <c r="AO2009" s="76" t="str">
        <f>IF($A2008&lt;&gt;"",IF(OR(CR2008&lt;&gt;0,CS2008&lt;&gt;0,#REF!&lt;$BB$3),"",IF(#REF!="LER","10,",IF(#REF!="LOR","15,",IF(#REF!="LEB","15,",IF(#REF!="LOB","11,",IF(#REF!="HER","28,",IF(#REF!="HOR","33,",IF(#REF!="HEB","33,",IF(#REF!="HOB","28,",""))))))))),"")</f>
        <v/>
      </c>
      <c r="AP2009" s="76" t="str">
        <f>IF($A2008&lt;&gt;"",IF(OR(CR2008&lt;&gt;0,CS2008&lt;&gt;0,#REF!&lt;$BB$3),"",IF(#REF!="LER","12,",IF(#REF!="LOR","16,",IF(#REF!="LEB","16,",IF(#REF!="LOB","13,",IF(#REF!="HER","30,",IF(#REF!="HOR","34,",IF(#REF!="HEB","34,",IF(#REF!="HOB","29,",""))))))))),"")</f>
        <v/>
      </c>
      <c r="AQ2009" s="76" t="str">
        <f>IF($A2008&lt;&gt;"",IF(OR(CR2008&lt;&gt;0,CS2008&lt;&gt;0,#REF!&lt;$BB$3),"",IF(#REF!="LER","14,",IF(#REF!="LOR","17,",IF(#REF!="LEB","17,",IF(#REF!="LOB","15,",IF(#REF!="HER","32,",IF(#REF!="HOR","35,",IF(#REF!="HEB","35,",IF(#REF!="HOB","31,",""))))))))),"")</f>
        <v/>
      </c>
      <c r="AR2009" s="76" t="str">
        <f>IF($A2008&lt;&gt;"",IF(OR(CR2008&lt;&gt;0,CS2008&lt;&gt;0,#REF!&lt;$BB$3),"",IF(#REF!="LER","16,",IF(#REF!="LOR","18,",IF(#REF!="LEB","18,",IF(#REF!="LOB","17,",IF(#REF!="HER","34,",IF(#REF!="HOR","36,",IF(#REF!="HEB","36,",IF(#REF!="HOB","33,",""))))))))),"")</f>
        <v/>
      </c>
      <c r="AS2009" s="60" t="b">
        <f t="shared" si="2719"/>
        <v>0</v>
      </c>
      <c r="AT2009" s="60" t="b">
        <f t="shared" si="2720"/>
        <v>0</v>
      </c>
      <c r="AU2009" s="60" t="b">
        <f t="shared" si="2721"/>
        <v>0</v>
      </c>
      <c r="AV2009" s="60" t="b">
        <f t="shared" si="2722"/>
        <v>0</v>
      </c>
      <c r="AW2009" s="60" t="b">
        <f t="shared" si="2723"/>
        <v>0</v>
      </c>
      <c r="AX2009" s="60" t="b">
        <f t="shared" si="2724"/>
        <v>0</v>
      </c>
      <c r="AY2009" s="60" t="b">
        <f t="shared" si="2725"/>
        <v>0</v>
      </c>
      <c r="AZ2009" s="60"/>
      <c r="BA2009" s="61">
        <f t="shared" si="2713"/>
        <v>0</v>
      </c>
      <c r="BD2009" s="67" t="str">
        <f t="shared" si="2717"/>
        <v/>
      </c>
      <c r="BE2009" s="76" t="str">
        <f>IF($A2008&lt;&gt;"",IF(OR(EE2008&lt;&gt;0,EF2008&lt;&gt;0,#REF!&lt;$BB$3),"",IF(#REF!="LER","01,",IF(#REF!="LOR","01,",IF(#REF!="LEB","02,",IF(#REF!="LOB","01,",IF(#REF!="HER","19,",IF(#REF!="HOR","19,",IF(#REF!="HEB","20,",IF(#REF!="HOB","19,",""))))))))),"")</f>
        <v/>
      </c>
      <c r="BF2009" s="76" t="str">
        <f>IF($A2008&lt;&gt;"",IF(OR(EE2008&lt;&gt;0,EF2008&lt;&gt;0,#REF!&lt;$BB$3),"",IF(#REF!="LER","02,",IF(#REF!="LOR","03,",IF(#REF!="LEB","04,",IF(#REF!="LOB","02,",IF(#REF!="HER","20,",IF(#REF!="HOR","21,",IF(#REF!="HEB","22,",IF(#REF!="HOB","20,",""))))))))),"")</f>
        <v/>
      </c>
      <c r="BG2009" s="76" t="str">
        <f>IF($A2008&lt;&gt;"",IF(OR(EE2008&lt;&gt;0,EF2008&lt;&gt;0,#REF!&lt;$BB$3),"",IF(#REF!="LER","03,",IF(#REF!="LOR","05,",IF(#REF!="LEB","06,",IF(#REF!="LOB","03,",IF(#REF!="HER","21,",IF(#REF!="HOR","23,",IF(#REF!="HEB","24,",IF(#REF!="HOB","21,",""))))))))),"")</f>
        <v/>
      </c>
      <c r="BH2009" s="76" t="str">
        <f>IF($A2008&lt;&gt;"",IF(OR(EE2008&lt;&gt;0,EF2008&lt;&gt;0,#REF!&lt;$BB$3),"",IF(#REF!="LER","04,",IF(#REF!="LOR","07,",IF(#REF!="LEB","08,",IF(#REF!="LOB","04,",IF(#REF!="HER","22,",IF(#REF!="HOR","25,",IF(#REF!="HEB","26,",IF(#REF!="HOB","22,",""))))))))),"")</f>
        <v/>
      </c>
      <c r="BI2009" s="76" t="str">
        <f>IF($A2008&lt;&gt;"",IF(OR(EE2008&lt;&gt;0,EF2008&lt;&gt;0,#REF!&lt;$BB$3),"",IF(#REF!="LER","05,",IF(#REF!="LOR","09,",IF(#REF!="LEB","10,",IF(#REF!="LOB","05,",IF(#REF!="HER","23,",IF(#REF!="HOR","27,",IF(#REF!="HEB","28,",IF(#REF!="HOB","23,",""))))))))),"")</f>
        <v/>
      </c>
      <c r="BJ2009" s="76" t="str">
        <f>IF($A2008&lt;&gt;"",IF(OR(EE2008&lt;&gt;0,EF2008&lt;&gt;0,#REF!&lt;$BB$3),"",IF(#REF!="LER","06,",IF(#REF!="LOR","11,",IF(#REF!="LEB","11,",IF(#REF!="LOB","06,",IF(#REF!="HER","24,",IF(#REF!="HOR","29,",IF(#REF!="HEB","29,",IF(#REF!="HOB","24,",""))))))))),"")</f>
        <v/>
      </c>
      <c r="BK2009" s="76"/>
      <c r="BL2009" s="76"/>
      <c r="BM2009" s="76"/>
      <c r="BN2009" s="76"/>
      <c r="BO2009" s="76"/>
      <c r="BP2009" s="76"/>
      <c r="BQ2009" s="76"/>
      <c r="BR2009" s="76"/>
      <c r="BS2009" s="93"/>
      <c r="BT2009" s="76"/>
      <c r="BU2009" s="76"/>
      <c r="BV2009" s="67" t="str">
        <f t="shared" si="2718"/>
        <v/>
      </c>
      <c r="BW2009" s="76" t="str">
        <f>IF($A2008&lt;&gt;"",IF(OR(EE2008&lt;&gt;0,EF2008&lt;&gt;0,#REF!&lt;$BB$3),"",IF(#REF!="LER","07,",IF(#REF!="LOR","12,",IF(#REF!="LEB","12,",IF(#REF!="LOB","08,",IF(#REF!="HER","25,",IF(#REF!="HOR","30,",IF(#REF!="HEB","30,",IF(#REF!="HOB","25,",""))))))))),"")</f>
        <v/>
      </c>
      <c r="BX2009" s="76" t="str">
        <f>IF($A2008&lt;&gt;"",IF(OR(EE2008&lt;&gt;0,EF2008&lt;&gt;0,#REF!&lt;$BB$3),"",IF(#REF!="LER","08,",IF(#REF!="LOR","13,",IF(#REF!="LEB","13,",IF(#REF!="LOB","09,",IF(#REF!="HER","26,",IF(#REF!="HOR","31,",IF(#REF!="HEB","31,",IF(#REF!="HOB","26,",""))))))))),"")</f>
        <v/>
      </c>
      <c r="BY2009" s="76" t="str">
        <f>IF($A2008&lt;&gt;"",IF(OR(EE2008&lt;&gt;0,EF2008&lt;&gt;0,#REF!&lt;$BB$3),"",IF(#REF!="LER","09,",IF(#REF!="LOR","14,",IF(#REF!="LEB","14,",IF(#REF!="LOB","10,",IF(#REF!="HER","27,",IF(#REF!="HOR","32,",IF(#REF!="HEB","32,",IF(#REF!="HOB","27,",""))))))))),"")</f>
        <v/>
      </c>
      <c r="BZ2009" s="76" t="str">
        <f>IF($A2008&lt;&gt;"",IF(OR(EE2008&lt;&gt;0,EF2008&lt;&gt;0,#REF!&lt;$BB$3),"",IF(#REF!="LER","10,",IF(#REF!="LOR","15,",IF(#REF!="LEB","15,",IF(#REF!="LOB","11,",IF(#REF!="HER","28,",IF(#REF!="HOR","33,",IF(#REF!="HEB","33,",IF(#REF!="HOB","28,",""))))))))),"")</f>
        <v/>
      </c>
      <c r="CA2009" s="76" t="str">
        <f>IF($A2008&lt;&gt;"",IF(OR(EE2008&lt;&gt;0,EF2008&lt;&gt;0,#REF!&lt;$BB$3),"",IF(#REF!="LER","12,",IF(#REF!="LOR","16,",IF(#REF!="LEB","16,",IF(#REF!="LOB","13,",IF(#REF!="HER","30,",IF(#REF!="HOR","34,",IF(#REF!="HEB","34,",IF(#REF!="HOB","29,",""))))))))),"")</f>
        <v/>
      </c>
      <c r="CB2009" s="76" t="str">
        <f>IF($A2008&lt;&gt;"",IF(OR(EE2008&lt;&gt;0,EF2008&lt;&gt;0,#REF!&lt;$BB$3),"",IF(#REF!="LER","14,",IF(#REF!="LOR","17,",IF(#REF!="LEB","17,",IF(#REF!="LOB","15,",IF(#REF!="HER","32,",IF(#REF!="HOR","35,",IF(#REF!="HEB","35,",IF(#REF!="HOB","31,",""))))))))),"")</f>
        <v/>
      </c>
      <c r="CC2009" s="76" t="str">
        <f>IF($A2008&lt;&gt;"",IF(OR(EE2008&lt;&gt;0,EF2008&lt;&gt;0,#REF!&lt;$BB$3),"",IF(#REF!="LER","16,",IF(#REF!="LOR","18,",IF(#REF!="LEB","18,",IF(#REF!="LOB","17,",IF(#REF!="HER","34,",IF(#REF!="HOR","36,",IF(#REF!="HEB","36,",IF(#REF!="HOB","33,",""))))))))),"")</f>
        <v/>
      </c>
      <c r="CD2009" s="60" t="b">
        <f t="shared" si="2726"/>
        <v>0</v>
      </c>
      <c r="CE2009" s="60" t="b">
        <f t="shared" si="2727"/>
        <v>0</v>
      </c>
      <c r="CF2009" s="60" t="b">
        <f t="shared" si="2728"/>
        <v>0</v>
      </c>
      <c r="CG2009" s="60" t="b">
        <f t="shared" si="2729"/>
        <v>0</v>
      </c>
      <c r="CH2009" s="60" t="b">
        <f t="shared" si="2730"/>
        <v>0</v>
      </c>
      <c r="CI2009" s="60" t="b">
        <f t="shared" si="2731"/>
        <v>0</v>
      </c>
      <c r="CJ2009" s="60" t="b">
        <f t="shared" si="2732"/>
        <v>0</v>
      </c>
      <c r="CK2009" s="60"/>
      <c r="CL2009" s="61">
        <f t="shared" si="2714"/>
        <v>0</v>
      </c>
      <c r="CM2009" s="93"/>
    </row>
    <row r="2010" spans="20:91" x14ac:dyDescent="0.2">
      <c r="T2010" s="67" t="str">
        <f t="shared" si="2715"/>
        <v/>
      </c>
      <c r="U2010" s="76" t="str">
        <f>IF($A2009&lt;&gt;"",IF(OR(CR2009&lt;&gt;0,CS2009&lt;&gt;0,#REF!&lt;$BB$3),"",IF(#REF!="LER","01,",IF(#REF!="LOR","01,",IF(#REF!="LEB","02,",IF(#REF!="LOB","01,",IF(#REF!="HER","19,",IF(#REF!="HOR","19,",IF(#REF!="HEB","20,",IF(#REF!="HOB","19,",""))))))))),"")</f>
        <v/>
      </c>
      <c r="V2010" s="76" t="str">
        <f>IF($A2009&lt;&gt;"",IF(OR(CR2009&lt;&gt;0,CS2009&lt;&gt;0,#REF!&lt;$BB$3),"",IF(#REF!="LER","02,",IF(#REF!="LOR","03,",IF(#REF!="LEB","04,",IF(#REF!="LOB","02,",IF(#REF!="HER","20,",IF(#REF!="HOR","21,",IF(#REF!="HEB","22,",IF(#REF!="HOB","20,",""))))))))),"")</f>
        <v/>
      </c>
      <c r="W2010" s="76" t="str">
        <f>IF($A2009&lt;&gt;"",IF(OR(CR2009&lt;&gt;0,CS2009&lt;&gt;0,#REF!&lt;$BB$3),"",IF(#REF!="LER","03,",IF(#REF!="LOR","05,",IF(#REF!="LEB","06,",IF(#REF!="LOB","03,",IF(#REF!="HER","21,",IF(#REF!="HOR","23,",IF(#REF!="HEB","24,",IF(#REF!="HOB","21,",""))))))))),"")</f>
        <v/>
      </c>
      <c r="X2010" s="76" t="str">
        <f>IF($A2009&lt;&gt;"",IF(OR(CR2009&lt;&gt;0,CS2009&lt;&gt;0,#REF!&lt;$BB$3),"",IF(#REF!="LER","04,",IF(#REF!="LOR","07,",IF(#REF!="LEB","08,",IF(#REF!="LOB","04,",IF(#REF!="HER","22,",IF(#REF!="HOR","25,",IF(#REF!="HEB","26,",IF(#REF!="HOB","22,",""))))))))),"")</f>
        <v/>
      </c>
      <c r="Y2010" s="76" t="str">
        <f>IF($A2009&lt;&gt;"",IF(OR(CR2009&lt;&gt;0,CS2009&lt;&gt;0,#REF!&lt;$BB$3),"",IF(#REF!="LER","05,",IF(#REF!="LOR","09,",IF(#REF!="LEB","10,",IF(#REF!="LOB","05,",IF(#REF!="HER","23,",IF(#REF!="HOR","27,",IF(#REF!="HEB","28,",IF(#REF!="HOB","23,",""))))))))),"")</f>
        <v/>
      </c>
      <c r="Z2010" s="76" t="str">
        <f>IF($A2009&lt;&gt;"",IF(OR(CR2009&lt;&gt;0,CS2009&lt;&gt;0,#REF!&lt;$BB$3),"",IF(#REF!="LER","06,",IF(#REF!="LOR","11,",IF(#REF!="LEB","11,",IF(#REF!="LOB","06,",IF(#REF!="HER","24,",IF(#REF!="HOR","29,",IF(#REF!="HEB","29,",IF(#REF!="HOB","24,",""))))))))),"")</f>
        <v/>
      </c>
      <c r="AA2010" s="76"/>
      <c r="AB2010" s="76"/>
      <c r="AC2010" s="76"/>
      <c r="AD2010" s="76"/>
      <c r="AE2010" s="76"/>
      <c r="AF2010" s="76"/>
      <c r="AG2010" s="76"/>
      <c r="AH2010" s="76"/>
      <c r="AI2010" s="76"/>
      <c r="AJ2010" s="76"/>
      <c r="AK2010" s="67" t="str">
        <f t="shared" si="2716"/>
        <v/>
      </c>
      <c r="AL2010" s="76" t="str">
        <f>IF($A2009&lt;&gt;"",IF(OR(CR2009&lt;&gt;0,CS2009&lt;&gt;0,#REF!&lt;$BB$3),"",IF(#REF!="LER","07,",IF(#REF!="LOR","12,",IF(#REF!="LEB","12,",IF(#REF!="LOB","08,",IF(#REF!="HER","25,",IF(#REF!="HOR","30,",IF(#REF!="HEB","30,",IF(#REF!="HOB","25,",""))))))))),"")</f>
        <v/>
      </c>
      <c r="AM2010" s="76" t="str">
        <f>IF($A2009&lt;&gt;"",IF(OR(CR2009&lt;&gt;0,CS2009&lt;&gt;0,#REF!&lt;$BB$3),"",IF(#REF!="LER","08,",IF(#REF!="LOR","13,",IF(#REF!="LEB","13,",IF(#REF!="LOB","09,",IF(#REF!="HER","26,",IF(#REF!="HOR","31,",IF(#REF!="HEB","31,",IF(#REF!="HOB","26,",""))))))))),"")</f>
        <v/>
      </c>
      <c r="AN2010" s="76" t="str">
        <f>IF($A2009&lt;&gt;"",IF(OR(CR2009&lt;&gt;0,CS2009&lt;&gt;0,#REF!&lt;$BB$3),"",IF(#REF!="LER","09,",IF(#REF!="LOR","14,",IF(#REF!="LEB","14,",IF(#REF!="LOB","10,",IF(#REF!="HER","27,",IF(#REF!="HOR","32,",IF(#REF!="HEB","32,",IF(#REF!="HOB","27,",""))))))))),"")</f>
        <v/>
      </c>
      <c r="AO2010" s="76" t="str">
        <f>IF($A2009&lt;&gt;"",IF(OR(CR2009&lt;&gt;0,CS2009&lt;&gt;0,#REF!&lt;$BB$3),"",IF(#REF!="LER","10,",IF(#REF!="LOR","15,",IF(#REF!="LEB","15,",IF(#REF!="LOB","11,",IF(#REF!="HER","28,",IF(#REF!="HOR","33,",IF(#REF!="HEB","33,",IF(#REF!="HOB","28,",""))))))))),"")</f>
        <v/>
      </c>
      <c r="AP2010" s="76" t="str">
        <f>IF($A2009&lt;&gt;"",IF(OR(CR2009&lt;&gt;0,CS2009&lt;&gt;0,#REF!&lt;$BB$3),"",IF(#REF!="LER","12,",IF(#REF!="LOR","16,",IF(#REF!="LEB","16,",IF(#REF!="LOB","13,",IF(#REF!="HER","30,",IF(#REF!="HOR","34,",IF(#REF!="HEB","34,",IF(#REF!="HOB","29,",""))))))))),"")</f>
        <v/>
      </c>
      <c r="AQ2010" s="76" t="str">
        <f>IF($A2009&lt;&gt;"",IF(OR(CR2009&lt;&gt;0,CS2009&lt;&gt;0,#REF!&lt;$BB$3),"",IF(#REF!="LER","14,",IF(#REF!="LOR","17,",IF(#REF!="LEB","17,",IF(#REF!="LOB","15,",IF(#REF!="HER","32,",IF(#REF!="HOR","35,",IF(#REF!="HEB","35,",IF(#REF!="HOB","31,",""))))))))),"")</f>
        <v/>
      </c>
      <c r="AR2010" s="76" t="str">
        <f>IF($A2009&lt;&gt;"",IF(OR(CR2009&lt;&gt;0,CS2009&lt;&gt;0,#REF!&lt;$BB$3),"",IF(#REF!="LER","16,",IF(#REF!="LOR","18,",IF(#REF!="LEB","18,",IF(#REF!="LOB","17,",IF(#REF!="HER","34,",IF(#REF!="HOR","36,",IF(#REF!="HEB","36,",IF(#REF!="HOB","33,",""))))))))),"")</f>
        <v/>
      </c>
      <c r="AS2010" s="60" t="b">
        <f t="shared" si="2719"/>
        <v>0</v>
      </c>
      <c r="AT2010" s="60" t="b">
        <f t="shared" si="2720"/>
        <v>0</v>
      </c>
      <c r="AU2010" s="60" t="b">
        <f t="shared" si="2721"/>
        <v>0</v>
      </c>
      <c r="AV2010" s="60" t="b">
        <f t="shared" si="2722"/>
        <v>0</v>
      </c>
      <c r="AW2010" s="60" t="b">
        <f t="shared" si="2723"/>
        <v>0</v>
      </c>
      <c r="AX2010" s="60" t="b">
        <f t="shared" si="2724"/>
        <v>0</v>
      </c>
      <c r="AY2010" s="60" t="b">
        <f t="shared" si="2725"/>
        <v>0</v>
      </c>
      <c r="AZ2010" s="60"/>
      <c r="BA2010" s="61">
        <f t="shared" si="2713"/>
        <v>0</v>
      </c>
      <c r="BD2010" s="67" t="str">
        <f t="shared" si="2717"/>
        <v/>
      </c>
      <c r="BE2010" s="76" t="str">
        <f>IF($A2009&lt;&gt;"",IF(OR(EE2009&lt;&gt;0,EF2009&lt;&gt;0,#REF!&lt;$BB$3),"",IF(#REF!="LER","01,",IF(#REF!="LOR","01,",IF(#REF!="LEB","02,",IF(#REF!="LOB","01,",IF(#REF!="HER","19,",IF(#REF!="HOR","19,",IF(#REF!="HEB","20,",IF(#REF!="HOB","19,",""))))))))),"")</f>
        <v/>
      </c>
      <c r="BF2010" s="76" t="str">
        <f>IF($A2009&lt;&gt;"",IF(OR(EE2009&lt;&gt;0,EF2009&lt;&gt;0,#REF!&lt;$BB$3),"",IF(#REF!="LER","02,",IF(#REF!="LOR","03,",IF(#REF!="LEB","04,",IF(#REF!="LOB","02,",IF(#REF!="HER","20,",IF(#REF!="HOR","21,",IF(#REF!="HEB","22,",IF(#REF!="HOB","20,",""))))))))),"")</f>
        <v/>
      </c>
      <c r="BG2010" s="76" t="str">
        <f>IF($A2009&lt;&gt;"",IF(OR(EE2009&lt;&gt;0,EF2009&lt;&gt;0,#REF!&lt;$BB$3),"",IF(#REF!="LER","03,",IF(#REF!="LOR","05,",IF(#REF!="LEB","06,",IF(#REF!="LOB","03,",IF(#REF!="HER","21,",IF(#REF!="HOR","23,",IF(#REF!="HEB","24,",IF(#REF!="HOB","21,",""))))))))),"")</f>
        <v/>
      </c>
      <c r="BH2010" s="76" t="str">
        <f>IF($A2009&lt;&gt;"",IF(OR(EE2009&lt;&gt;0,EF2009&lt;&gt;0,#REF!&lt;$BB$3),"",IF(#REF!="LER","04,",IF(#REF!="LOR","07,",IF(#REF!="LEB","08,",IF(#REF!="LOB","04,",IF(#REF!="HER","22,",IF(#REF!="HOR","25,",IF(#REF!="HEB","26,",IF(#REF!="HOB","22,",""))))))))),"")</f>
        <v/>
      </c>
      <c r="BI2010" s="76" t="str">
        <f>IF($A2009&lt;&gt;"",IF(OR(EE2009&lt;&gt;0,EF2009&lt;&gt;0,#REF!&lt;$BB$3),"",IF(#REF!="LER","05,",IF(#REF!="LOR","09,",IF(#REF!="LEB","10,",IF(#REF!="LOB","05,",IF(#REF!="HER","23,",IF(#REF!="HOR","27,",IF(#REF!="HEB","28,",IF(#REF!="HOB","23,",""))))))))),"")</f>
        <v/>
      </c>
      <c r="BJ2010" s="76" t="str">
        <f>IF($A2009&lt;&gt;"",IF(OR(EE2009&lt;&gt;0,EF2009&lt;&gt;0,#REF!&lt;$BB$3),"",IF(#REF!="LER","06,",IF(#REF!="LOR","11,",IF(#REF!="LEB","11,",IF(#REF!="LOB","06,",IF(#REF!="HER","24,",IF(#REF!="HOR","29,",IF(#REF!="HEB","29,",IF(#REF!="HOB","24,",""))))))))),"")</f>
        <v/>
      </c>
      <c r="BK2010" s="76"/>
      <c r="BL2010" s="76"/>
      <c r="BM2010" s="76"/>
      <c r="BN2010" s="76"/>
      <c r="BO2010" s="76"/>
      <c r="BP2010" s="76"/>
      <c r="BQ2010" s="76"/>
      <c r="BR2010" s="76"/>
      <c r="BS2010" s="93"/>
      <c r="BT2010" s="76"/>
      <c r="BU2010" s="76"/>
      <c r="BV2010" s="67" t="str">
        <f t="shared" si="2718"/>
        <v/>
      </c>
      <c r="BW2010" s="76" t="str">
        <f>IF($A2009&lt;&gt;"",IF(OR(EE2009&lt;&gt;0,EF2009&lt;&gt;0,#REF!&lt;$BB$3),"",IF(#REF!="LER","07,",IF(#REF!="LOR","12,",IF(#REF!="LEB","12,",IF(#REF!="LOB","08,",IF(#REF!="HER","25,",IF(#REF!="HOR","30,",IF(#REF!="HEB","30,",IF(#REF!="HOB","25,",""))))))))),"")</f>
        <v/>
      </c>
      <c r="BX2010" s="76" t="str">
        <f>IF($A2009&lt;&gt;"",IF(OR(EE2009&lt;&gt;0,EF2009&lt;&gt;0,#REF!&lt;$BB$3),"",IF(#REF!="LER","08,",IF(#REF!="LOR","13,",IF(#REF!="LEB","13,",IF(#REF!="LOB","09,",IF(#REF!="HER","26,",IF(#REF!="HOR","31,",IF(#REF!="HEB","31,",IF(#REF!="HOB","26,",""))))))))),"")</f>
        <v/>
      </c>
      <c r="BY2010" s="76" t="str">
        <f>IF($A2009&lt;&gt;"",IF(OR(EE2009&lt;&gt;0,EF2009&lt;&gt;0,#REF!&lt;$BB$3),"",IF(#REF!="LER","09,",IF(#REF!="LOR","14,",IF(#REF!="LEB","14,",IF(#REF!="LOB","10,",IF(#REF!="HER","27,",IF(#REF!="HOR","32,",IF(#REF!="HEB","32,",IF(#REF!="HOB","27,",""))))))))),"")</f>
        <v/>
      </c>
      <c r="BZ2010" s="76" t="str">
        <f>IF($A2009&lt;&gt;"",IF(OR(EE2009&lt;&gt;0,EF2009&lt;&gt;0,#REF!&lt;$BB$3),"",IF(#REF!="LER","10,",IF(#REF!="LOR","15,",IF(#REF!="LEB","15,",IF(#REF!="LOB","11,",IF(#REF!="HER","28,",IF(#REF!="HOR","33,",IF(#REF!="HEB","33,",IF(#REF!="HOB","28,",""))))))))),"")</f>
        <v/>
      </c>
      <c r="CA2010" s="76" t="str">
        <f>IF($A2009&lt;&gt;"",IF(OR(EE2009&lt;&gt;0,EF2009&lt;&gt;0,#REF!&lt;$BB$3),"",IF(#REF!="LER","12,",IF(#REF!="LOR","16,",IF(#REF!="LEB","16,",IF(#REF!="LOB","13,",IF(#REF!="HER","30,",IF(#REF!="HOR","34,",IF(#REF!="HEB","34,",IF(#REF!="HOB","29,",""))))))))),"")</f>
        <v/>
      </c>
      <c r="CB2010" s="76" t="str">
        <f>IF($A2009&lt;&gt;"",IF(OR(EE2009&lt;&gt;0,EF2009&lt;&gt;0,#REF!&lt;$BB$3),"",IF(#REF!="LER","14,",IF(#REF!="LOR","17,",IF(#REF!="LEB","17,",IF(#REF!="LOB","15,",IF(#REF!="HER","32,",IF(#REF!="HOR","35,",IF(#REF!="HEB","35,",IF(#REF!="HOB","31,",""))))))))),"")</f>
        <v/>
      </c>
      <c r="CC2010" s="76" t="str">
        <f>IF($A2009&lt;&gt;"",IF(OR(EE2009&lt;&gt;0,EF2009&lt;&gt;0,#REF!&lt;$BB$3),"",IF(#REF!="LER","16,",IF(#REF!="LOR","18,",IF(#REF!="LEB","18,",IF(#REF!="LOB","17,",IF(#REF!="HER","34,",IF(#REF!="HOR","36,",IF(#REF!="HEB","36,",IF(#REF!="HOB","33,",""))))))))),"")</f>
        <v/>
      </c>
      <c r="CD2010" s="60" t="b">
        <f t="shared" si="2726"/>
        <v>0</v>
      </c>
      <c r="CE2010" s="60" t="b">
        <f t="shared" si="2727"/>
        <v>0</v>
      </c>
      <c r="CF2010" s="60" t="b">
        <f t="shared" si="2728"/>
        <v>0</v>
      </c>
      <c r="CG2010" s="60" t="b">
        <f t="shared" si="2729"/>
        <v>0</v>
      </c>
      <c r="CH2010" s="60" t="b">
        <f t="shared" si="2730"/>
        <v>0</v>
      </c>
      <c r="CI2010" s="60" t="b">
        <f t="shared" si="2731"/>
        <v>0</v>
      </c>
      <c r="CJ2010" s="60" t="b">
        <f t="shared" si="2732"/>
        <v>0</v>
      </c>
      <c r="CK2010" s="60"/>
      <c r="CL2010" s="61">
        <f t="shared" si="2714"/>
        <v>0</v>
      </c>
      <c r="CM2010" s="93"/>
    </row>
    <row r="2011" spans="20:91" x14ac:dyDescent="0.2">
      <c r="T2011" s="67" t="str">
        <f t="shared" si="2715"/>
        <v/>
      </c>
      <c r="U2011" s="76" t="str">
        <f>IF($A2010&lt;&gt;"",IF(OR(CR2010&lt;&gt;0,CS2010&lt;&gt;0,#REF!&lt;$BB$3),"",IF(#REF!="LER","01,",IF(#REF!="LOR","01,",IF(#REF!="LEB","02,",IF(#REF!="LOB","01,",IF(#REF!="HER","19,",IF(#REF!="HOR","19,",IF(#REF!="HEB","20,",IF(#REF!="HOB","19,",""))))))))),"")</f>
        <v/>
      </c>
      <c r="V2011" s="76" t="str">
        <f>IF($A2010&lt;&gt;"",IF(OR(CR2010&lt;&gt;0,CS2010&lt;&gt;0,#REF!&lt;$BB$3),"",IF(#REF!="LER","02,",IF(#REF!="LOR","03,",IF(#REF!="LEB","04,",IF(#REF!="LOB","02,",IF(#REF!="HER","20,",IF(#REF!="HOR","21,",IF(#REF!="HEB","22,",IF(#REF!="HOB","20,",""))))))))),"")</f>
        <v/>
      </c>
      <c r="W2011" s="76" t="str">
        <f>IF($A2010&lt;&gt;"",IF(OR(CR2010&lt;&gt;0,CS2010&lt;&gt;0,#REF!&lt;$BB$3),"",IF(#REF!="LER","03,",IF(#REF!="LOR","05,",IF(#REF!="LEB","06,",IF(#REF!="LOB","03,",IF(#REF!="HER","21,",IF(#REF!="HOR","23,",IF(#REF!="HEB","24,",IF(#REF!="HOB","21,",""))))))))),"")</f>
        <v/>
      </c>
      <c r="X2011" s="76" t="str">
        <f>IF($A2010&lt;&gt;"",IF(OR(CR2010&lt;&gt;0,CS2010&lt;&gt;0,#REF!&lt;$BB$3),"",IF(#REF!="LER","04,",IF(#REF!="LOR","07,",IF(#REF!="LEB","08,",IF(#REF!="LOB","04,",IF(#REF!="HER","22,",IF(#REF!="HOR","25,",IF(#REF!="HEB","26,",IF(#REF!="HOB","22,",""))))))))),"")</f>
        <v/>
      </c>
      <c r="Y2011" s="76" t="str">
        <f>IF($A2010&lt;&gt;"",IF(OR(CR2010&lt;&gt;0,CS2010&lt;&gt;0,#REF!&lt;$BB$3),"",IF(#REF!="LER","05,",IF(#REF!="LOR","09,",IF(#REF!="LEB","10,",IF(#REF!="LOB","05,",IF(#REF!="HER","23,",IF(#REF!="HOR","27,",IF(#REF!="HEB","28,",IF(#REF!="HOB","23,",""))))))))),"")</f>
        <v/>
      </c>
      <c r="Z2011" s="76" t="str">
        <f>IF($A2010&lt;&gt;"",IF(OR(CR2010&lt;&gt;0,CS2010&lt;&gt;0,#REF!&lt;$BB$3),"",IF(#REF!="LER","06,",IF(#REF!="LOR","11,",IF(#REF!="LEB","11,",IF(#REF!="LOB","06,",IF(#REF!="HER","24,",IF(#REF!="HOR","29,",IF(#REF!="HEB","29,",IF(#REF!="HOB","24,",""))))))))),"")</f>
        <v/>
      </c>
      <c r="AA2011" s="76"/>
      <c r="AB2011" s="76"/>
      <c r="AC2011" s="76"/>
      <c r="AD2011" s="76"/>
      <c r="AE2011" s="76"/>
      <c r="AF2011" s="76"/>
      <c r="AG2011" s="76"/>
      <c r="AH2011" s="76"/>
      <c r="AI2011" s="76"/>
      <c r="AJ2011" s="76"/>
      <c r="AK2011" s="67" t="str">
        <f t="shared" si="2716"/>
        <v/>
      </c>
      <c r="AL2011" s="76" t="str">
        <f>IF($A2010&lt;&gt;"",IF(OR(CR2010&lt;&gt;0,CS2010&lt;&gt;0,#REF!&lt;$BB$3),"",IF(#REF!="LER","07,",IF(#REF!="LOR","12,",IF(#REF!="LEB","12,",IF(#REF!="LOB","08,",IF(#REF!="HER","25,",IF(#REF!="HOR","30,",IF(#REF!="HEB","30,",IF(#REF!="HOB","25,",""))))))))),"")</f>
        <v/>
      </c>
      <c r="AM2011" s="76" t="str">
        <f>IF($A2010&lt;&gt;"",IF(OR(CR2010&lt;&gt;0,CS2010&lt;&gt;0,#REF!&lt;$BB$3),"",IF(#REF!="LER","08,",IF(#REF!="LOR","13,",IF(#REF!="LEB","13,",IF(#REF!="LOB","09,",IF(#REF!="HER","26,",IF(#REF!="HOR","31,",IF(#REF!="HEB","31,",IF(#REF!="HOB","26,",""))))))))),"")</f>
        <v/>
      </c>
      <c r="AN2011" s="76" t="str">
        <f>IF($A2010&lt;&gt;"",IF(OR(CR2010&lt;&gt;0,CS2010&lt;&gt;0,#REF!&lt;$BB$3),"",IF(#REF!="LER","09,",IF(#REF!="LOR","14,",IF(#REF!="LEB","14,",IF(#REF!="LOB","10,",IF(#REF!="HER","27,",IF(#REF!="HOR","32,",IF(#REF!="HEB","32,",IF(#REF!="HOB","27,",""))))))))),"")</f>
        <v/>
      </c>
      <c r="AO2011" s="76" t="str">
        <f>IF($A2010&lt;&gt;"",IF(OR(CR2010&lt;&gt;0,CS2010&lt;&gt;0,#REF!&lt;$BB$3),"",IF(#REF!="LER","10,",IF(#REF!="LOR","15,",IF(#REF!="LEB","15,",IF(#REF!="LOB","11,",IF(#REF!="HER","28,",IF(#REF!="HOR","33,",IF(#REF!="HEB","33,",IF(#REF!="HOB","28,",""))))))))),"")</f>
        <v/>
      </c>
      <c r="AP2011" s="76" t="str">
        <f>IF($A2010&lt;&gt;"",IF(OR(CR2010&lt;&gt;0,CS2010&lt;&gt;0,#REF!&lt;$BB$3),"",IF(#REF!="LER","12,",IF(#REF!="LOR","16,",IF(#REF!="LEB","16,",IF(#REF!="LOB","13,",IF(#REF!="HER","30,",IF(#REF!="HOR","34,",IF(#REF!="HEB","34,",IF(#REF!="HOB","29,",""))))))))),"")</f>
        <v/>
      </c>
      <c r="AQ2011" s="76" t="str">
        <f>IF($A2010&lt;&gt;"",IF(OR(CR2010&lt;&gt;0,CS2010&lt;&gt;0,#REF!&lt;$BB$3),"",IF(#REF!="LER","14,",IF(#REF!="LOR","17,",IF(#REF!="LEB","17,",IF(#REF!="LOB","15,",IF(#REF!="HER","32,",IF(#REF!="HOR","35,",IF(#REF!="HEB","35,",IF(#REF!="HOB","31,",""))))))))),"")</f>
        <v/>
      </c>
      <c r="AR2011" s="76" t="str">
        <f>IF($A2010&lt;&gt;"",IF(OR(CR2010&lt;&gt;0,CS2010&lt;&gt;0,#REF!&lt;$BB$3),"",IF(#REF!="LER","16,",IF(#REF!="LOR","18,",IF(#REF!="LEB","18,",IF(#REF!="LOB","17,",IF(#REF!="HER","34,",IF(#REF!="HOR","36,",IF(#REF!="HEB","36,",IF(#REF!="HOB","33,",""))))))))),"")</f>
        <v/>
      </c>
      <c r="AS2011" s="60" t="b">
        <f t="shared" si="2719"/>
        <v>0</v>
      </c>
      <c r="AT2011" s="60" t="b">
        <f t="shared" si="2720"/>
        <v>0</v>
      </c>
      <c r="AU2011" s="60" t="b">
        <f t="shared" si="2721"/>
        <v>0</v>
      </c>
      <c r="AV2011" s="60" t="b">
        <f t="shared" si="2722"/>
        <v>0</v>
      </c>
      <c r="AW2011" s="60" t="b">
        <f t="shared" si="2723"/>
        <v>0</v>
      </c>
      <c r="AX2011" s="60" t="b">
        <f t="shared" si="2724"/>
        <v>0</v>
      </c>
      <c r="AY2011" s="60" t="b">
        <f t="shared" si="2725"/>
        <v>0</v>
      </c>
      <c r="AZ2011" s="60"/>
      <c r="BA2011" s="61">
        <f t="shared" si="2713"/>
        <v>0</v>
      </c>
      <c r="BD2011" s="67" t="str">
        <f t="shared" si="2717"/>
        <v/>
      </c>
      <c r="BE2011" s="76" t="str">
        <f>IF($A2010&lt;&gt;"",IF(OR(EE2010&lt;&gt;0,EF2010&lt;&gt;0,#REF!&lt;$BB$3),"",IF(#REF!="LER","01,",IF(#REF!="LOR","01,",IF(#REF!="LEB","02,",IF(#REF!="LOB","01,",IF(#REF!="HER","19,",IF(#REF!="HOR","19,",IF(#REF!="HEB","20,",IF(#REF!="HOB","19,",""))))))))),"")</f>
        <v/>
      </c>
      <c r="BF2011" s="76" t="str">
        <f>IF($A2010&lt;&gt;"",IF(OR(EE2010&lt;&gt;0,EF2010&lt;&gt;0,#REF!&lt;$BB$3),"",IF(#REF!="LER","02,",IF(#REF!="LOR","03,",IF(#REF!="LEB","04,",IF(#REF!="LOB","02,",IF(#REF!="HER","20,",IF(#REF!="HOR","21,",IF(#REF!="HEB","22,",IF(#REF!="HOB","20,",""))))))))),"")</f>
        <v/>
      </c>
      <c r="BG2011" s="76" t="str">
        <f>IF($A2010&lt;&gt;"",IF(OR(EE2010&lt;&gt;0,EF2010&lt;&gt;0,#REF!&lt;$BB$3),"",IF(#REF!="LER","03,",IF(#REF!="LOR","05,",IF(#REF!="LEB","06,",IF(#REF!="LOB","03,",IF(#REF!="HER","21,",IF(#REF!="HOR","23,",IF(#REF!="HEB","24,",IF(#REF!="HOB","21,",""))))))))),"")</f>
        <v/>
      </c>
      <c r="BH2011" s="76" t="str">
        <f>IF($A2010&lt;&gt;"",IF(OR(EE2010&lt;&gt;0,EF2010&lt;&gt;0,#REF!&lt;$BB$3),"",IF(#REF!="LER","04,",IF(#REF!="LOR","07,",IF(#REF!="LEB","08,",IF(#REF!="LOB","04,",IF(#REF!="HER","22,",IF(#REF!="HOR","25,",IF(#REF!="HEB","26,",IF(#REF!="HOB","22,",""))))))))),"")</f>
        <v/>
      </c>
      <c r="BI2011" s="76" t="str">
        <f>IF($A2010&lt;&gt;"",IF(OR(EE2010&lt;&gt;0,EF2010&lt;&gt;0,#REF!&lt;$BB$3),"",IF(#REF!="LER","05,",IF(#REF!="LOR","09,",IF(#REF!="LEB","10,",IF(#REF!="LOB","05,",IF(#REF!="HER","23,",IF(#REF!="HOR","27,",IF(#REF!="HEB","28,",IF(#REF!="HOB","23,",""))))))))),"")</f>
        <v/>
      </c>
      <c r="BJ2011" s="76" t="str">
        <f>IF($A2010&lt;&gt;"",IF(OR(EE2010&lt;&gt;0,EF2010&lt;&gt;0,#REF!&lt;$BB$3),"",IF(#REF!="LER","06,",IF(#REF!="LOR","11,",IF(#REF!="LEB","11,",IF(#REF!="LOB","06,",IF(#REF!="HER","24,",IF(#REF!="HOR","29,",IF(#REF!="HEB","29,",IF(#REF!="HOB","24,",""))))))))),"")</f>
        <v/>
      </c>
      <c r="BK2011" s="76"/>
      <c r="BL2011" s="76"/>
      <c r="BM2011" s="76"/>
      <c r="BN2011" s="76"/>
      <c r="BO2011" s="76"/>
      <c r="BP2011" s="76"/>
      <c r="BQ2011" s="76"/>
      <c r="BR2011" s="76"/>
      <c r="BS2011" s="93"/>
      <c r="BT2011" s="76"/>
      <c r="BU2011" s="76"/>
      <c r="BV2011" s="67" t="str">
        <f t="shared" si="2718"/>
        <v/>
      </c>
      <c r="BW2011" s="76" t="str">
        <f>IF($A2010&lt;&gt;"",IF(OR(EE2010&lt;&gt;0,EF2010&lt;&gt;0,#REF!&lt;$BB$3),"",IF(#REF!="LER","07,",IF(#REF!="LOR","12,",IF(#REF!="LEB","12,",IF(#REF!="LOB","08,",IF(#REF!="HER","25,",IF(#REF!="HOR","30,",IF(#REF!="HEB","30,",IF(#REF!="HOB","25,",""))))))))),"")</f>
        <v/>
      </c>
      <c r="BX2011" s="76" t="str">
        <f>IF($A2010&lt;&gt;"",IF(OR(EE2010&lt;&gt;0,EF2010&lt;&gt;0,#REF!&lt;$BB$3),"",IF(#REF!="LER","08,",IF(#REF!="LOR","13,",IF(#REF!="LEB","13,",IF(#REF!="LOB","09,",IF(#REF!="HER","26,",IF(#REF!="HOR","31,",IF(#REF!="HEB","31,",IF(#REF!="HOB","26,",""))))))))),"")</f>
        <v/>
      </c>
      <c r="BY2011" s="76" t="str">
        <f>IF($A2010&lt;&gt;"",IF(OR(EE2010&lt;&gt;0,EF2010&lt;&gt;0,#REF!&lt;$BB$3),"",IF(#REF!="LER","09,",IF(#REF!="LOR","14,",IF(#REF!="LEB","14,",IF(#REF!="LOB","10,",IF(#REF!="HER","27,",IF(#REF!="HOR","32,",IF(#REF!="HEB","32,",IF(#REF!="HOB","27,",""))))))))),"")</f>
        <v/>
      </c>
      <c r="BZ2011" s="76" t="str">
        <f>IF($A2010&lt;&gt;"",IF(OR(EE2010&lt;&gt;0,EF2010&lt;&gt;0,#REF!&lt;$BB$3),"",IF(#REF!="LER","10,",IF(#REF!="LOR","15,",IF(#REF!="LEB","15,",IF(#REF!="LOB","11,",IF(#REF!="HER","28,",IF(#REF!="HOR","33,",IF(#REF!="HEB","33,",IF(#REF!="HOB","28,",""))))))))),"")</f>
        <v/>
      </c>
      <c r="CA2011" s="76" t="str">
        <f>IF($A2010&lt;&gt;"",IF(OR(EE2010&lt;&gt;0,EF2010&lt;&gt;0,#REF!&lt;$BB$3),"",IF(#REF!="LER","12,",IF(#REF!="LOR","16,",IF(#REF!="LEB","16,",IF(#REF!="LOB","13,",IF(#REF!="HER","30,",IF(#REF!="HOR","34,",IF(#REF!="HEB","34,",IF(#REF!="HOB","29,",""))))))))),"")</f>
        <v/>
      </c>
      <c r="CB2011" s="76" t="str">
        <f>IF($A2010&lt;&gt;"",IF(OR(EE2010&lt;&gt;0,EF2010&lt;&gt;0,#REF!&lt;$BB$3),"",IF(#REF!="LER","14,",IF(#REF!="LOR","17,",IF(#REF!="LEB","17,",IF(#REF!="LOB","15,",IF(#REF!="HER","32,",IF(#REF!="HOR","35,",IF(#REF!="HEB","35,",IF(#REF!="HOB","31,",""))))))))),"")</f>
        <v/>
      </c>
      <c r="CC2011" s="76" t="str">
        <f>IF($A2010&lt;&gt;"",IF(OR(EE2010&lt;&gt;0,EF2010&lt;&gt;0,#REF!&lt;$BB$3),"",IF(#REF!="LER","16,",IF(#REF!="LOR","18,",IF(#REF!="LEB","18,",IF(#REF!="LOB","17,",IF(#REF!="HER","34,",IF(#REF!="HOR","36,",IF(#REF!="HEB","36,",IF(#REF!="HOB","33,",""))))))))),"")</f>
        <v/>
      </c>
      <c r="CD2011" s="60" t="b">
        <f t="shared" si="2726"/>
        <v>0</v>
      </c>
      <c r="CE2011" s="60" t="b">
        <f t="shared" si="2727"/>
        <v>0</v>
      </c>
      <c r="CF2011" s="60" t="b">
        <f t="shared" si="2728"/>
        <v>0</v>
      </c>
      <c r="CG2011" s="60" t="b">
        <f t="shared" si="2729"/>
        <v>0</v>
      </c>
      <c r="CH2011" s="60" t="b">
        <f t="shared" si="2730"/>
        <v>0</v>
      </c>
      <c r="CI2011" s="60" t="b">
        <f t="shared" si="2731"/>
        <v>0</v>
      </c>
      <c r="CJ2011" s="60" t="b">
        <f t="shared" si="2732"/>
        <v>0</v>
      </c>
      <c r="CK2011" s="60"/>
      <c r="CL2011" s="61">
        <f t="shared" si="2714"/>
        <v>0</v>
      </c>
      <c r="CM2011" s="93"/>
    </row>
    <row r="2012" spans="20:91" x14ac:dyDescent="0.2">
      <c r="T2012" s="67" t="str">
        <f t="shared" si="2715"/>
        <v/>
      </c>
      <c r="U2012" s="76" t="str">
        <f>IF($A2011&lt;&gt;"",IF(OR(CR2011&lt;&gt;0,CS2011&lt;&gt;0,$BB$3&gt;0),"",IF(#REF!="LER","01,",IF(#REF!="LOR","01,",IF(#REF!="LEB","02,",IF(#REF!="LOB","01,",IF(#REF!="HER","19,",IF(#REF!="HOR","19,",IF(#REF!="HEB","20,",IF(#REF!="HOB","19,",""))))))))),"")</f>
        <v/>
      </c>
      <c r="V2012" s="76" t="str">
        <f>IF($A2011&lt;&gt;"",IF(OR(CR2011&lt;&gt;0,CS2011&lt;&gt;0,$BB$3&gt;0),"",IF(#REF!="LER","02,",IF(#REF!="LOR","03,",IF(#REF!="LEB","04,",IF(#REF!="LOB","02,",IF(#REF!="HER","20,",IF(#REF!="HOR","21,",IF(#REF!="HEB","22,",IF(#REF!="HOB","20,",""))))))))),"")</f>
        <v/>
      </c>
      <c r="W2012" s="76" t="str">
        <f>IF($A2011&lt;&gt;"",IF(OR(CR2011&lt;&gt;0,CS2011&lt;&gt;0,$BB$3&gt;0),"",IF(#REF!="LER","03,",IF(#REF!="LOR","05,",IF(#REF!="LEB","06,",IF(#REF!="LOB","03,",IF(#REF!="HER","21,",IF(#REF!="HOR","23,",IF(#REF!="HEB","24,",IF(#REF!="HOB","21,",""))))))))),"")</f>
        <v/>
      </c>
      <c r="X2012" s="76" t="str">
        <f>IF($A2011&lt;&gt;"",IF(OR(CR2011&lt;&gt;0,CS2011&lt;&gt;0,$BB$3&gt;0),"",IF(#REF!="LER","04,",IF(#REF!="LOR","07,",IF(#REF!="LEB","08,",IF(#REF!="LOB","04,",IF(#REF!="HER","22,",IF(#REF!="HOR","25,",IF(#REF!="HEB","26,",IF(#REF!="HOB","22,",""))))))))),"")</f>
        <v/>
      </c>
      <c r="Y2012" s="76" t="str">
        <f>IF($A2011&lt;&gt;"",IF(OR(CR2011&lt;&gt;0,CS2011&lt;&gt;0,$BB$3&gt;0),"",IF(#REF!="LER","05,",IF(#REF!="LOR","09,",IF(#REF!="LEB","10,",IF(#REF!="LOB","05,",IF(#REF!="HER","23,",IF(#REF!="HOR","27,",IF(#REF!="HEB","28,",IF(#REF!="HOB","23,",""))))))))),"")</f>
        <v/>
      </c>
      <c r="Z2012" s="76" t="str">
        <f>IF($A2011&lt;&gt;"",IF(OR(CR2011&lt;&gt;0,CS2011&lt;&gt;0,$BB$3&gt;0),"",IF(#REF!="LER","06,",IF(#REF!="LOR","11,",IF(#REF!="LEB","11,",IF(#REF!="LOB","06,",IF(#REF!="HER","24,",IF(#REF!="HOR","29,",IF(#REF!="HEB","29,",IF(#REF!="HOB","24,",""))))))))),"")</f>
        <v/>
      </c>
      <c r="AA2012" s="76"/>
      <c r="AB2012" s="76"/>
      <c r="AC2012" s="76"/>
      <c r="AD2012" s="76"/>
      <c r="AE2012" s="76"/>
      <c r="AF2012" s="76"/>
      <c r="AG2012" s="76"/>
      <c r="AH2012" s="76"/>
      <c r="AI2012" s="76"/>
      <c r="AJ2012" s="76"/>
      <c r="AK2012" s="67" t="str">
        <f t="shared" si="2716"/>
        <v/>
      </c>
      <c r="AL2012" s="76" t="str">
        <f>IF($A2011&lt;&gt;"",IF(OR(CR2011&lt;&gt;0,CS2011&lt;&gt;0,$BB$3&gt;0),"",IF(#REF!="LER","07,",IF(#REF!="LOR","12,",IF(#REF!="LEB","12,",IF(#REF!="LOB","08,",IF(#REF!="HER","25,",IF(#REF!="HOR","30,",IF(#REF!="HEB","30,",IF(#REF!="HOB","25,",""))))))))),"")</f>
        <v/>
      </c>
      <c r="AM2012" s="76" t="str">
        <f>IF($A2011&lt;&gt;"",IF(OR(CR2011&lt;&gt;0,CS2011&lt;&gt;0,$BB$3&gt;0),"",IF(#REF!="LER","08,",IF(#REF!="LOR","13,",IF(#REF!="LEB","13,",IF(#REF!="LOB","09,",IF(#REF!="HER","26,",IF(#REF!="HOR","31,",IF(#REF!="HEB","31,",IF(#REF!="HOB","26,",""))))))))),"")</f>
        <v/>
      </c>
      <c r="AN2012" s="76" t="str">
        <f>IF($A2011&lt;&gt;"",IF(OR(CR2011&lt;&gt;0,CS2011&lt;&gt;0,$BB$3&gt;0),"",IF(#REF!="LER","09,",IF(#REF!="LOR","14,",IF(#REF!="LEB","14,",IF(#REF!="LOB","10,",IF(#REF!="HER","27,",IF(#REF!="HOR","32,",IF(#REF!="HEB","32,",IF(#REF!="HOB","27,",""))))))))),"")</f>
        <v/>
      </c>
      <c r="AO2012" s="76" t="str">
        <f>IF($A2011&lt;&gt;"",IF(OR(CR2011&lt;&gt;0,CS2011&lt;&gt;0,$BB$3&gt;0),"",IF(#REF!="LER","10,",IF(#REF!="LOR","15,",IF(#REF!="LEB","15,",IF(#REF!="LOB","11,",IF(#REF!="HER","28,",IF(#REF!="HOR","33,",IF(#REF!="HEB","33,",IF(#REF!="HOB","28,",""))))))))),"")</f>
        <v/>
      </c>
      <c r="AP2012" s="76" t="str">
        <f>IF($A2011&lt;&gt;"",IF(OR(CR2011&lt;&gt;0,CS2011&lt;&gt;0,$BB$3&gt;0),"",IF(#REF!="LER","12,",IF(#REF!="LOR","16,",IF(#REF!="LEB","16,",IF(#REF!="LOB","13,",IF(#REF!="HER","30,",IF(#REF!="HOR","34,",IF(#REF!="HEB","34,",IF(#REF!="HOB","29,",""))))))))),"")</f>
        <v/>
      </c>
      <c r="AQ2012" s="76" t="str">
        <f>IF($A2011&lt;&gt;"",IF(OR(CR2011&lt;&gt;0,CS2011&lt;&gt;0,$BB$3&gt;0),"",IF(#REF!="LER","14,",IF(#REF!="LOR","17,",IF(#REF!="LEB","17,",IF(#REF!="LOB","15,",IF(#REF!="HER","32,",IF(#REF!="HOR","35,",IF(#REF!="HEB","35,",IF(#REF!="HOB","31,",""))))))))),"")</f>
        <v/>
      </c>
      <c r="AR2012" s="76" t="str">
        <f>IF($A2011&lt;&gt;"",IF(OR(CR2011&lt;&gt;0,CS2011&lt;&gt;0,$BB$3&gt;0),"",IF(#REF!="LER","16,",IF(#REF!="LOR","18,",IF(#REF!="LEB","18,",IF(#REF!="LOB","17,",IF(#REF!="HER","34,",IF(#REF!="HOR","36,",IF(#REF!="HEB","36,",IF(#REF!="HOB","33,",""))))))))),"")</f>
        <v/>
      </c>
      <c r="AS2012" s="60" t="b">
        <f t="shared" si="2719"/>
        <v>0</v>
      </c>
      <c r="AT2012" s="60" t="b">
        <f t="shared" si="2720"/>
        <v>0</v>
      </c>
      <c r="AU2012" s="60" t="b">
        <f t="shared" si="2721"/>
        <v>0</v>
      </c>
      <c r="AV2012" s="60" t="b">
        <f t="shared" si="2722"/>
        <v>0</v>
      </c>
      <c r="AW2012" s="60" t="b">
        <f t="shared" si="2723"/>
        <v>0</v>
      </c>
      <c r="AX2012" s="60" t="b">
        <f t="shared" si="2724"/>
        <v>0</v>
      </c>
      <c r="AY2012" s="60" t="b">
        <f t="shared" si="2725"/>
        <v>0</v>
      </c>
      <c r="AZ2012" s="60"/>
      <c r="BA2012" s="61">
        <f t="shared" si="2713"/>
        <v>0</v>
      </c>
      <c r="BD2012" s="67" t="str">
        <f t="shared" si="2717"/>
        <v/>
      </c>
      <c r="BE2012" s="76" t="str">
        <f>IF($A2011&lt;&gt;"",IF(OR(EE2011&lt;&gt;0,EF2011&lt;&gt;0,$BB$3&gt;0),"",IF(#REF!="LER","01,",IF(#REF!="LOR","01,",IF(#REF!="LEB","02,",IF(#REF!="LOB","01,",IF(#REF!="HER","19,",IF(#REF!="HOR","19,",IF(#REF!="HEB","20,",IF(#REF!="HOB","19,",""))))))))),"")</f>
        <v/>
      </c>
      <c r="BF2012" s="76" t="str">
        <f>IF($A2011&lt;&gt;"",IF(OR(EE2011&lt;&gt;0,EF2011&lt;&gt;0,$BB$3&gt;0),"",IF(#REF!="LER","02,",IF(#REF!="LOR","03,",IF(#REF!="LEB","04,",IF(#REF!="LOB","02,",IF(#REF!="HER","20,",IF(#REF!="HOR","21,",IF(#REF!="HEB","22,",IF(#REF!="HOB","20,",""))))))))),"")</f>
        <v/>
      </c>
      <c r="BG2012" s="76" t="str">
        <f>IF($A2011&lt;&gt;"",IF(OR(EE2011&lt;&gt;0,EF2011&lt;&gt;0,$BB$3&gt;0),"",IF(#REF!="LER","03,",IF(#REF!="LOR","05,",IF(#REF!="LEB","06,",IF(#REF!="LOB","03,",IF(#REF!="HER","21,",IF(#REF!="HOR","23,",IF(#REF!="HEB","24,",IF(#REF!="HOB","21,",""))))))))),"")</f>
        <v/>
      </c>
      <c r="BH2012" s="76" t="str">
        <f>IF($A2011&lt;&gt;"",IF(OR(EE2011&lt;&gt;0,EF2011&lt;&gt;0,$BB$3&gt;0),"",IF(#REF!="LER","04,",IF(#REF!="LOR","07,",IF(#REF!="LEB","08,",IF(#REF!="LOB","04,",IF(#REF!="HER","22,",IF(#REF!="HOR","25,",IF(#REF!="HEB","26,",IF(#REF!="HOB","22,",""))))))))),"")</f>
        <v/>
      </c>
      <c r="BI2012" s="76" t="str">
        <f>IF($A2011&lt;&gt;"",IF(OR(EE2011&lt;&gt;0,EF2011&lt;&gt;0,$BB$3&gt;0),"",IF(#REF!="LER","05,",IF(#REF!="LOR","09,",IF(#REF!="LEB","10,",IF(#REF!="LOB","05,",IF(#REF!="HER","23,",IF(#REF!="HOR","27,",IF(#REF!="HEB","28,",IF(#REF!="HOB","23,",""))))))))),"")</f>
        <v/>
      </c>
      <c r="BJ2012" s="76" t="str">
        <f>IF($A2011&lt;&gt;"",IF(OR(EE2011&lt;&gt;0,EF2011&lt;&gt;0,$BB$3&gt;0),"",IF(#REF!="LER","06,",IF(#REF!="LOR","11,",IF(#REF!="LEB","11,",IF(#REF!="LOB","06,",IF(#REF!="HER","24,",IF(#REF!="HOR","29,",IF(#REF!="HEB","29,",IF(#REF!="HOB","24,",""))))))))),"")</f>
        <v/>
      </c>
      <c r="BK2012" s="76"/>
      <c r="BL2012" s="76"/>
      <c r="BM2012" s="76"/>
      <c r="BN2012" s="76"/>
      <c r="BO2012" s="76"/>
      <c r="BP2012" s="76"/>
      <c r="BQ2012" s="76"/>
      <c r="BR2012" s="76"/>
      <c r="BS2012" s="93"/>
      <c r="BT2012" s="76"/>
      <c r="BU2012" s="76"/>
      <c r="BV2012" s="67" t="str">
        <f t="shared" si="2718"/>
        <v/>
      </c>
      <c r="BW2012" s="76" t="str">
        <f>IF($A2011&lt;&gt;"",IF(OR(EE2011&lt;&gt;0,EF2011&lt;&gt;0,$BB$3&gt;0),"",IF(#REF!="LER","07,",IF(#REF!="LOR","12,",IF(#REF!="LEB","12,",IF(#REF!="LOB","08,",IF(#REF!="HER","25,",IF(#REF!="HOR","30,",IF(#REF!="HEB","30,",IF(#REF!="HOB","25,",""))))))))),"")</f>
        <v/>
      </c>
      <c r="BX2012" s="76" t="str">
        <f>IF($A2011&lt;&gt;"",IF(OR(EE2011&lt;&gt;0,EF2011&lt;&gt;0,$BB$3&gt;0),"",IF(#REF!="LER","08,",IF(#REF!="LOR","13,",IF(#REF!="LEB","13,",IF(#REF!="LOB","09,",IF(#REF!="HER","26,",IF(#REF!="HOR","31,",IF(#REF!="HEB","31,",IF(#REF!="HOB","26,",""))))))))),"")</f>
        <v/>
      </c>
      <c r="BY2012" s="76" t="str">
        <f>IF($A2011&lt;&gt;"",IF(OR(EE2011&lt;&gt;0,EF2011&lt;&gt;0,$BB$3&gt;0),"",IF(#REF!="LER","09,",IF(#REF!="LOR","14,",IF(#REF!="LEB","14,",IF(#REF!="LOB","10,",IF(#REF!="HER","27,",IF(#REF!="HOR","32,",IF(#REF!="HEB","32,",IF(#REF!="HOB","27,",""))))))))),"")</f>
        <v/>
      </c>
      <c r="BZ2012" s="76" t="str">
        <f>IF($A2011&lt;&gt;"",IF(OR(EE2011&lt;&gt;0,EF2011&lt;&gt;0,$BB$3&gt;0),"",IF(#REF!="LER","10,",IF(#REF!="LOR","15,",IF(#REF!="LEB","15,",IF(#REF!="LOB","11,",IF(#REF!="HER","28,",IF(#REF!="HOR","33,",IF(#REF!="HEB","33,",IF(#REF!="HOB","28,",""))))))))),"")</f>
        <v/>
      </c>
      <c r="CA2012" s="76" t="str">
        <f>IF($A2011&lt;&gt;"",IF(OR(EE2011&lt;&gt;0,EF2011&lt;&gt;0,$BB$3&gt;0),"",IF(#REF!="LER","12,",IF(#REF!="LOR","16,",IF(#REF!="LEB","16,",IF(#REF!="LOB","13,",IF(#REF!="HER","30,",IF(#REF!="HOR","34,",IF(#REF!="HEB","34,",IF(#REF!="HOB","29,",""))))))))),"")</f>
        <v/>
      </c>
      <c r="CB2012" s="76" t="str">
        <f>IF($A2011&lt;&gt;"",IF(OR(EE2011&lt;&gt;0,EF2011&lt;&gt;0,$BB$3&gt;0),"",IF(#REF!="LER","14,",IF(#REF!="LOR","17,",IF(#REF!="LEB","17,",IF(#REF!="LOB","15,",IF(#REF!="HER","32,",IF(#REF!="HOR","35,",IF(#REF!="HEB","35,",IF(#REF!="HOB","31,",""))))))))),"")</f>
        <v/>
      </c>
      <c r="CC2012" s="76" t="str">
        <f>IF($A2011&lt;&gt;"",IF(OR(EE2011&lt;&gt;0,EF2011&lt;&gt;0,$BB$3&gt;0),"",IF(#REF!="LER","16,",IF(#REF!="LOR","18,",IF(#REF!="LEB","18,",IF(#REF!="LOB","17,",IF(#REF!="HER","34,",IF(#REF!="HOR","36,",IF(#REF!="HEB","36,",IF(#REF!="HOB","33,",""))))))))),"")</f>
        <v/>
      </c>
      <c r="CD2012" s="60" t="b">
        <f t="shared" si="2726"/>
        <v>0</v>
      </c>
      <c r="CE2012" s="60" t="b">
        <f t="shared" si="2727"/>
        <v>0</v>
      </c>
      <c r="CF2012" s="60" t="b">
        <f t="shared" si="2728"/>
        <v>0</v>
      </c>
      <c r="CG2012" s="60" t="b">
        <f t="shared" si="2729"/>
        <v>0</v>
      </c>
      <c r="CH2012" s="60" t="b">
        <f t="shared" si="2730"/>
        <v>0</v>
      </c>
      <c r="CI2012" s="60" t="b">
        <f t="shared" si="2731"/>
        <v>0</v>
      </c>
      <c r="CJ2012" s="60" t="b">
        <f t="shared" si="2732"/>
        <v>0</v>
      </c>
      <c r="CK2012" s="60"/>
      <c r="CL2012" s="61">
        <f t="shared" si="2714"/>
        <v>0</v>
      </c>
      <c r="CM2012" s="93"/>
    </row>
    <row r="2013" spans="20:91" x14ac:dyDescent="0.2">
      <c r="T2013" s="67" t="str">
        <f t="shared" si="2715"/>
        <v/>
      </c>
      <c r="U2013" s="76" t="str">
        <f>IF($A2012&lt;&gt;"",IF(OR(CR2012&lt;&gt;0,CS2012&lt;&gt;0,#REF!&lt;$BB$3),"",IF(#REF!="LER","01,",IF(#REF!="LOR","01,",IF(#REF!="LEB","02,",IF(#REF!="LOB","01,",IF(#REF!="HER","19,",IF(#REF!="HOR","19,",IF(#REF!="HEB","20,",IF(#REF!="HOB","19,",""))))))))),"")</f>
        <v/>
      </c>
      <c r="V2013" s="76" t="str">
        <f>IF($A2012&lt;&gt;"",IF(OR(CR2012&lt;&gt;0,CS2012&lt;&gt;0,#REF!&lt;$BB$3),"",IF(#REF!="LER","02,",IF(#REF!="LOR","03,",IF(#REF!="LEB","04,",IF(#REF!="LOB","02,",IF(#REF!="HER","20,",IF(#REF!="HOR","21,",IF(#REF!="HEB","22,",IF(#REF!="HOB","20,",""))))))))),"")</f>
        <v/>
      </c>
      <c r="W2013" s="76" t="str">
        <f>IF($A2012&lt;&gt;"",IF(OR(CR2012&lt;&gt;0,CS2012&lt;&gt;0,#REF!&lt;$BB$3),"",IF(#REF!="LER","03,",IF(#REF!="LOR","05,",IF(#REF!="LEB","06,",IF(#REF!="LOB","03,",IF(#REF!="HER","21,",IF(#REF!="HOR","23,",IF(#REF!="HEB","24,",IF(#REF!="HOB","21,",""))))))))),"")</f>
        <v/>
      </c>
      <c r="X2013" s="76" t="str">
        <f>IF($A2012&lt;&gt;"",IF(OR(CR2012&lt;&gt;0,CS2012&lt;&gt;0,#REF!&lt;$BB$3),"",IF(#REF!="LER","04,",IF(#REF!="LOR","07,",IF(#REF!="LEB","08,",IF(#REF!="LOB","04,",IF(#REF!="HER","22,",IF(#REF!="HOR","25,",IF(#REF!="HEB","26,",IF(#REF!="HOB","22,",""))))))))),"")</f>
        <v/>
      </c>
      <c r="Y2013" s="76" t="str">
        <f>IF($A2012&lt;&gt;"",IF(OR(CR2012&lt;&gt;0,CS2012&lt;&gt;0,#REF!&lt;$BB$3),"",IF(#REF!="LER","05,",IF(#REF!="LOR","09,",IF(#REF!="LEB","10,",IF(#REF!="LOB","05,",IF(#REF!="HER","23,",IF(#REF!="HOR","27,",IF(#REF!="HEB","28,",IF(#REF!="HOB","23,",""))))))))),"")</f>
        <v/>
      </c>
      <c r="Z2013" s="76" t="str">
        <f>IF($A2012&lt;&gt;"",IF(OR(CR2012&lt;&gt;0,CS2012&lt;&gt;0,#REF!&lt;$BB$3),"",IF(#REF!="LER","06,",IF(#REF!="LOR","11,",IF(#REF!="LEB","11,",IF(#REF!="LOB","06,",IF(#REF!="HER","24,",IF(#REF!="HOR","29,",IF(#REF!="HEB","29,",IF(#REF!="HOB","24,",""))))))))),"")</f>
        <v/>
      </c>
      <c r="AA2013" s="76"/>
      <c r="AB2013" s="76"/>
      <c r="AC2013" s="76"/>
      <c r="AD2013" s="76"/>
      <c r="AE2013" s="76"/>
      <c r="AF2013" s="76"/>
      <c r="AG2013" s="76"/>
      <c r="AH2013" s="76"/>
      <c r="AI2013" s="76"/>
      <c r="AJ2013" s="76"/>
      <c r="AK2013" s="67" t="str">
        <f t="shared" si="2716"/>
        <v/>
      </c>
      <c r="AL2013" s="76" t="str">
        <f>IF($A2012&lt;&gt;"",IF(OR(CR2012&lt;&gt;0,CS2012&lt;&gt;0,#REF!&lt;$BB$3),"",IF(#REF!="LER","07,",IF(#REF!="LOR","12,",IF(#REF!="LEB","12,",IF(#REF!="LOB","08,",IF(#REF!="HER","25,",IF(#REF!="HOR","30,",IF(#REF!="HEB","30,",IF(#REF!="HOB","25,",""))))))))),"")</f>
        <v/>
      </c>
      <c r="AM2013" s="76" t="str">
        <f>IF($A2012&lt;&gt;"",IF(OR(CR2012&lt;&gt;0,CS2012&lt;&gt;0,#REF!&lt;$BB$3),"",IF(#REF!="LER","08,",IF(#REF!="LOR","13,",IF(#REF!="LEB","13,",IF(#REF!="LOB","09,",IF(#REF!="HER","26,",IF(#REF!="HOR","31,",IF(#REF!="HEB","31,",IF(#REF!="HOB","26,",""))))))))),"")</f>
        <v/>
      </c>
      <c r="AN2013" s="76" t="str">
        <f>IF($A2012&lt;&gt;"",IF(OR(CR2012&lt;&gt;0,CS2012&lt;&gt;0,#REF!&lt;$BB$3),"",IF(#REF!="LER","09,",IF(#REF!="LOR","14,",IF(#REF!="LEB","14,",IF(#REF!="LOB","10,",IF(#REF!="HER","27,",IF(#REF!="HOR","32,",IF(#REF!="HEB","32,",IF(#REF!="HOB","27,",""))))))))),"")</f>
        <v/>
      </c>
      <c r="AO2013" s="76" t="str">
        <f>IF($A2012&lt;&gt;"",IF(OR(CR2012&lt;&gt;0,CS2012&lt;&gt;0,#REF!&lt;$BB$3),"",IF(#REF!="LER","10,",IF(#REF!="LOR","15,",IF(#REF!="LEB","15,",IF(#REF!="LOB","11,",IF(#REF!="HER","28,",IF(#REF!="HOR","33,",IF(#REF!="HEB","33,",IF(#REF!="HOB","28,",""))))))))),"")</f>
        <v/>
      </c>
      <c r="AP2013" s="76" t="str">
        <f>IF($A2012&lt;&gt;"",IF(OR(CR2012&lt;&gt;0,CS2012&lt;&gt;0,#REF!&lt;$BB$3),"",IF(#REF!="LER","12,",IF(#REF!="LOR","16,",IF(#REF!="LEB","16,",IF(#REF!="LOB","13,",IF(#REF!="HER","30,",IF(#REF!="HOR","34,",IF(#REF!="HEB","34,",IF(#REF!="HOB","29,",""))))))))),"")</f>
        <v/>
      </c>
      <c r="AQ2013" s="76" t="str">
        <f>IF($A2012&lt;&gt;"",IF(OR(CR2012&lt;&gt;0,CS2012&lt;&gt;0,#REF!&lt;$BB$3),"",IF(#REF!="LER","14,",IF(#REF!="LOR","17,",IF(#REF!="LEB","17,",IF(#REF!="LOB","15,",IF(#REF!="HER","32,",IF(#REF!="HOR","35,",IF(#REF!="HEB","35,",IF(#REF!="HOB","31,",""))))))))),"")</f>
        <v/>
      </c>
      <c r="AR2013" s="76" t="str">
        <f>IF($A2012&lt;&gt;"",IF(OR(CR2012&lt;&gt;0,CS2012&lt;&gt;0,#REF!&lt;$BB$3),"",IF(#REF!="LER","16,",IF(#REF!="LOR","18,",IF(#REF!="LEB","18,",IF(#REF!="LOB","17,",IF(#REF!="HER","34,",IF(#REF!="HOR","36,",IF(#REF!="HEB","36,",IF(#REF!="HOB","33,",""))))))))),"")</f>
        <v/>
      </c>
      <c r="AS2013" s="60" t="b">
        <f t="shared" si="2719"/>
        <v>0</v>
      </c>
      <c r="AT2013" s="60" t="b">
        <f t="shared" si="2720"/>
        <v>0</v>
      </c>
      <c r="AU2013" s="60" t="b">
        <f t="shared" si="2721"/>
        <v>0</v>
      </c>
      <c r="AV2013" s="60" t="b">
        <f t="shared" si="2722"/>
        <v>0</v>
      </c>
      <c r="AW2013" s="60" t="b">
        <f t="shared" si="2723"/>
        <v>0</v>
      </c>
      <c r="AX2013" s="60" t="b">
        <f t="shared" si="2724"/>
        <v>0</v>
      </c>
      <c r="AY2013" s="60" t="b">
        <f t="shared" si="2725"/>
        <v>0</v>
      </c>
      <c r="AZ2013" s="60"/>
      <c r="BA2013" s="61">
        <f t="shared" si="2713"/>
        <v>0</v>
      </c>
      <c r="BD2013" s="67" t="str">
        <f t="shared" si="2717"/>
        <v/>
      </c>
      <c r="BE2013" s="76" t="str">
        <f>IF($A2012&lt;&gt;"",IF(OR(EE2012&lt;&gt;0,EF2012&lt;&gt;0,#REF!&lt;$BB$3),"",IF(#REF!="LER","01,",IF(#REF!="LOR","01,",IF(#REF!="LEB","02,",IF(#REF!="LOB","01,",IF(#REF!="HER","19,",IF(#REF!="HOR","19,",IF(#REF!="HEB","20,",IF(#REF!="HOB","19,",""))))))))),"")</f>
        <v/>
      </c>
      <c r="BF2013" s="76" t="str">
        <f>IF($A2012&lt;&gt;"",IF(OR(EE2012&lt;&gt;0,EF2012&lt;&gt;0,#REF!&lt;$BB$3),"",IF(#REF!="LER","02,",IF(#REF!="LOR","03,",IF(#REF!="LEB","04,",IF(#REF!="LOB","02,",IF(#REF!="HER","20,",IF(#REF!="HOR","21,",IF(#REF!="HEB","22,",IF(#REF!="HOB","20,",""))))))))),"")</f>
        <v/>
      </c>
      <c r="BG2013" s="76" t="str">
        <f>IF($A2012&lt;&gt;"",IF(OR(EE2012&lt;&gt;0,EF2012&lt;&gt;0,#REF!&lt;$BB$3),"",IF(#REF!="LER","03,",IF(#REF!="LOR","05,",IF(#REF!="LEB","06,",IF(#REF!="LOB","03,",IF(#REF!="HER","21,",IF(#REF!="HOR","23,",IF(#REF!="HEB","24,",IF(#REF!="HOB","21,",""))))))))),"")</f>
        <v/>
      </c>
      <c r="BH2013" s="76" t="str">
        <f>IF($A2012&lt;&gt;"",IF(OR(EE2012&lt;&gt;0,EF2012&lt;&gt;0,#REF!&lt;$BB$3),"",IF(#REF!="LER","04,",IF(#REF!="LOR","07,",IF(#REF!="LEB","08,",IF(#REF!="LOB","04,",IF(#REF!="HER","22,",IF(#REF!="HOR","25,",IF(#REF!="HEB","26,",IF(#REF!="HOB","22,",""))))))))),"")</f>
        <v/>
      </c>
      <c r="BI2013" s="76" t="str">
        <f>IF($A2012&lt;&gt;"",IF(OR(EE2012&lt;&gt;0,EF2012&lt;&gt;0,#REF!&lt;$BB$3),"",IF(#REF!="LER","05,",IF(#REF!="LOR","09,",IF(#REF!="LEB","10,",IF(#REF!="LOB","05,",IF(#REF!="HER","23,",IF(#REF!="HOR","27,",IF(#REF!="HEB","28,",IF(#REF!="HOB","23,",""))))))))),"")</f>
        <v/>
      </c>
      <c r="BJ2013" s="76" t="str">
        <f>IF($A2012&lt;&gt;"",IF(OR(EE2012&lt;&gt;0,EF2012&lt;&gt;0,#REF!&lt;$BB$3),"",IF(#REF!="LER","06,",IF(#REF!="LOR","11,",IF(#REF!="LEB","11,",IF(#REF!="LOB","06,",IF(#REF!="HER","24,",IF(#REF!="HOR","29,",IF(#REF!="HEB","29,",IF(#REF!="HOB","24,",""))))))))),"")</f>
        <v/>
      </c>
      <c r="BK2013" s="76"/>
      <c r="BL2013" s="76"/>
      <c r="BM2013" s="76"/>
      <c r="BN2013" s="76"/>
      <c r="BO2013" s="76"/>
      <c r="BP2013" s="76"/>
      <c r="BQ2013" s="76"/>
      <c r="BR2013" s="76"/>
      <c r="BS2013" s="93"/>
      <c r="BT2013" s="76"/>
      <c r="BU2013" s="76"/>
      <c r="BV2013" s="67" t="str">
        <f t="shared" si="2718"/>
        <v/>
      </c>
      <c r="BW2013" s="76" t="str">
        <f>IF($A2012&lt;&gt;"",IF(OR(EE2012&lt;&gt;0,EF2012&lt;&gt;0,#REF!&lt;$BB$3),"",IF(#REF!="LER","07,",IF(#REF!="LOR","12,",IF(#REF!="LEB","12,",IF(#REF!="LOB","08,",IF(#REF!="HER","25,",IF(#REF!="HOR","30,",IF(#REF!="HEB","30,",IF(#REF!="HOB","25,",""))))))))),"")</f>
        <v/>
      </c>
      <c r="BX2013" s="76" t="str">
        <f>IF($A2012&lt;&gt;"",IF(OR(EE2012&lt;&gt;0,EF2012&lt;&gt;0,#REF!&lt;$BB$3),"",IF(#REF!="LER","08,",IF(#REF!="LOR","13,",IF(#REF!="LEB","13,",IF(#REF!="LOB","09,",IF(#REF!="HER","26,",IF(#REF!="HOR","31,",IF(#REF!="HEB","31,",IF(#REF!="HOB","26,",""))))))))),"")</f>
        <v/>
      </c>
      <c r="BY2013" s="76" t="str">
        <f>IF($A2012&lt;&gt;"",IF(OR(EE2012&lt;&gt;0,EF2012&lt;&gt;0,#REF!&lt;$BB$3),"",IF(#REF!="LER","09,",IF(#REF!="LOR","14,",IF(#REF!="LEB","14,",IF(#REF!="LOB","10,",IF(#REF!="HER","27,",IF(#REF!="HOR","32,",IF(#REF!="HEB","32,",IF(#REF!="HOB","27,",""))))))))),"")</f>
        <v/>
      </c>
      <c r="BZ2013" s="76" t="str">
        <f>IF($A2012&lt;&gt;"",IF(OR(EE2012&lt;&gt;0,EF2012&lt;&gt;0,#REF!&lt;$BB$3),"",IF(#REF!="LER","10,",IF(#REF!="LOR","15,",IF(#REF!="LEB","15,",IF(#REF!="LOB","11,",IF(#REF!="HER","28,",IF(#REF!="HOR","33,",IF(#REF!="HEB","33,",IF(#REF!="HOB","28,",""))))))))),"")</f>
        <v/>
      </c>
      <c r="CA2013" s="76" t="str">
        <f>IF($A2012&lt;&gt;"",IF(OR(EE2012&lt;&gt;0,EF2012&lt;&gt;0,#REF!&lt;$BB$3),"",IF(#REF!="LER","12,",IF(#REF!="LOR","16,",IF(#REF!="LEB","16,",IF(#REF!="LOB","13,",IF(#REF!="HER","30,",IF(#REF!="HOR","34,",IF(#REF!="HEB","34,",IF(#REF!="HOB","29,",""))))))))),"")</f>
        <v/>
      </c>
      <c r="CB2013" s="76" t="str">
        <f>IF($A2012&lt;&gt;"",IF(OR(EE2012&lt;&gt;0,EF2012&lt;&gt;0,#REF!&lt;$BB$3),"",IF(#REF!="LER","14,",IF(#REF!="LOR","17,",IF(#REF!="LEB","17,",IF(#REF!="LOB","15,",IF(#REF!="HER","32,",IF(#REF!="HOR","35,",IF(#REF!="HEB","35,",IF(#REF!="HOB","31,",""))))))))),"")</f>
        <v/>
      </c>
      <c r="CC2013" s="76" t="str">
        <f>IF($A2012&lt;&gt;"",IF(OR(EE2012&lt;&gt;0,EF2012&lt;&gt;0,#REF!&lt;$BB$3),"",IF(#REF!="LER","16,",IF(#REF!="LOR","18,",IF(#REF!="LEB","18,",IF(#REF!="LOB","17,",IF(#REF!="HER","34,",IF(#REF!="HOR","36,",IF(#REF!="HEB","36,",IF(#REF!="HOB","33,",""))))))))),"")</f>
        <v/>
      </c>
      <c r="CD2013" s="60" t="b">
        <f t="shared" si="2726"/>
        <v>0</v>
      </c>
      <c r="CE2013" s="60" t="b">
        <f t="shared" si="2727"/>
        <v>0</v>
      </c>
      <c r="CF2013" s="60" t="b">
        <f t="shared" si="2728"/>
        <v>0</v>
      </c>
      <c r="CG2013" s="60" t="b">
        <f t="shared" si="2729"/>
        <v>0</v>
      </c>
      <c r="CH2013" s="60" t="b">
        <f t="shared" si="2730"/>
        <v>0</v>
      </c>
      <c r="CI2013" s="60" t="b">
        <f t="shared" si="2731"/>
        <v>0</v>
      </c>
      <c r="CJ2013" s="60" t="b">
        <f t="shared" si="2732"/>
        <v>0</v>
      </c>
      <c r="CK2013" s="60"/>
      <c r="CL2013" s="61">
        <f t="shared" si="2714"/>
        <v>0</v>
      </c>
      <c r="CM2013" s="93"/>
    </row>
    <row r="2014" spans="20:91" x14ac:dyDescent="0.2">
      <c r="T2014" s="67" t="str">
        <f t="shared" si="2715"/>
        <v/>
      </c>
      <c r="U2014" s="76" t="str">
        <f>IF($A2013&lt;&gt;"",IF(OR(CR2013&lt;&gt;0,CS2013&lt;&gt;0,#REF!&lt;$BB$3),"",IF(#REF!="LER","01,",IF(#REF!="LOR","01,",IF(#REF!="LEB","02,",IF(#REF!="LOB","01,",IF(#REF!="HER","19,",IF(#REF!="HOR","19,",IF(#REF!="HEB","20,",IF(#REF!="HOB","19,",""))))))))),"")</f>
        <v/>
      </c>
      <c r="V2014" s="76" t="str">
        <f>IF($A2013&lt;&gt;"",IF(OR(CR2013&lt;&gt;0,CS2013&lt;&gt;0,#REF!&lt;$BB$3),"",IF(#REF!="LER","02,",IF(#REF!="LOR","03,",IF(#REF!="LEB","04,",IF(#REF!="LOB","02,",IF(#REF!="HER","20,",IF(#REF!="HOR","21,",IF(#REF!="HEB","22,",IF(#REF!="HOB","20,",""))))))))),"")</f>
        <v/>
      </c>
      <c r="W2014" s="76" t="str">
        <f>IF($A2013&lt;&gt;"",IF(OR(CR2013&lt;&gt;0,CS2013&lt;&gt;0,#REF!&lt;$BB$3),"",IF(#REF!="LER","03,",IF(#REF!="LOR","05,",IF(#REF!="LEB","06,",IF(#REF!="LOB","03,",IF(#REF!="HER","21,",IF(#REF!="HOR","23,",IF(#REF!="HEB","24,",IF(#REF!="HOB","21,",""))))))))),"")</f>
        <v/>
      </c>
      <c r="X2014" s="76" t="str">
        <f>IF($A2013&lt;&gt;"",IF(OR(CR2013&lt;&gt;0,CS2013&lt;&gt;0,#REF!&lt;$BB$3),"",IF(#REF!="LER","04,",IF(#REF!="LOR","07,",IF(#REF!="LEB","08,",IF(#REF!="LOB","04,",IF(#REF!="HER","22,",IF(#REF!="HOR","25,",IF(#REF!="HEB","26,",IF(#REF!="HOB","22,",""))))))))),"")</f>
        <v/>
      </c>
      <c r="Y2014" s="76" t="str">
        <f>IF($A2013&lt;&gt;"",IF(OR(CR2013&lt;&gt;0,CS2013&lt;&gt;0,#REF!&lt;$BB$3),"",IF(#REF!="LER","05,",IF(#REF!="LOR","09,",IF(#REF!="LEB","10,",IF(#REF!="LOB","05,",IF(#REF!="HER","23,",IF(#REF!="HOR","27,",IF(#REF!="HEB","28,",IF(#REF!="HOB","23,",""))))))))),"")</f>
        <v/>
      </c>
      <c r="Z2014" s="76" t="str">
        <f>IF($A2013&lt;&gt;"",IF(OR(CR2013&lt;&gt;0,CS2013&lt;&gt;0,#REF!&lt;$BB$3),"",IF(#REF!="LER","06,",IF(#REF!="LOR","11,",IF(#REF!="LEB","11,",IF(#REF!="LOB","06,",IF(#REF!="HER","24,",IF(#REF!="HOR","29,",IF(#REF!="HEB","29,",IF(#REF!="HOB","24,",""))))))))),"")</f>
        <v/>
      </c>
      <c r="AA2014" s="76"/>
      <c r="AB2014" s="76"/>
      <c r="AC2014" s="76"/>
      <c r="AD2014" s="76"/>
      <c r="AE2014" s="76"/>
      <c r="AF2014" s="76"/>
      <c r="AG2014" s="76"/>
      <c r="AH2014" s="76"/>
      <c r="AI2014" s="76"/>
      <c r="AJ2014" s="76"/>
      <c r="AK2014" s="67" t="str">
        <f t="shared" si="2716"/>
        <v/>
      </c>
      <c r="AL2014" s="76" t="str">
        <f>IF($A2013&lt;&gt;"",IF(OR(CR2013&lt;&gt;0,CS2013&lt;&gt;0,#REF!&lt;$BB$3),"",IF(#REF!="LER","07,",IF(#REF!="LOR","12,",IF(#REF!="LEB","12,",IF(#REF!="LOB","08,",IF(#REF!="HER","25,",IF(#REF!="HOR","30,",IF(#REF!="HEB","30,",IF(#REF!="HOB","25,",""))))))))),"")</f>
        <v/>
      </c>
      <c r="AM2014" s="76" t="str">
        <f>IF($A2013&lt;&gt;"",IF(OR(CR2013&lt;&gt;0,CS2013&lt;&gt;0,#REF!&lt;$BB$3),"",IF(#REF!="LER","08,",IF(#REF!="LOR","13,",IF(#REF!="LEB","13,",IF(#REF!="LOB","09,",IF(#REF!="HER","26,",IF(#REF!="HOR","31,",IF(#REF!="HEB","31,",IF(#REF!="HOB","26,",""))))))))),"")</f>
        <v/>
      </c>
      <c r="AN2014" s="76" t="str">
        <f>IF($A2013&lt;&gt;"",IF(OR(CR2013&lt;&gt;0,CS2013&lt;&gt;0,#REF!&lt;$BB$3),"",IF(#REF!="LER","09,",IF(#REF!="LOR","14,",IF(#REF!="LEB","14,",IF(#REF!="LOB","10,",IF(#REF!="HER","27,",IF(#REF!="HOR","32,",IF(#REF!="HEB","32,",IF(#REF!="HOB","27,",""))))))))),"")</f>
        <v/>
      </c>
      <c r="AO2014" s="76" t="str">
        <f>IF($A2013&lt;&gt;"",IF(OR(CR2013&lt;&gt;0,CS2013&lt;&gt;0,#REF!&lt;$BB$3),"",IF(#REF!="LER","10,",IF(#REF!="LOR","15,",IF(#REF!="LEB","15,",IF(#REF!="LOB","11,",IF(#REF!="HER","28,",IF(#REF!="HOR","33,",IF(#REF!="HEB","33,",IF(#REF!="HOB","28,",""))))))))),"")</f>
        <v/>
      </c>
      <c r="AP2014" s="76" t="str">
        <f>IF($A2013&lt;&gt;"",IF(OR(CR2013&lt;&gt;0,CS2013&lt;&gt;0,#REF!&lt;$BB$3),"",IF(#REF!="LER","12,",IF(#REF!="LOR","16,",IF(#REF!="LEB","16,",IF(#REF!="LOB","13,",IF(#REF!="HER","30,",IF(#REF!="HOR","34,",IF(#REF!="HEB","34,",IF(#REF!="HOB","29,",""))))))))),"")</f>
        <v/>
      </c>
      <c r="AQ2014" s="76" t="str">
        <f>IF($A2013&lt;&gt;"",IF(OR(CR2013&lt;&gt;0,CS2013&lt;&gt;0,#REF!&lt;$BB$3),"",IF(#REF!="LER","14,",IF(#REF!="LOR","17,",IF(#REF!="LEB","17,",IF(#REF!="LOB","15,",IF(#REF!="HER","32,",IF(#REF!="HOR","35,",IF(#REF!="HEB","35,",IF(#REF!="HOB","31,",""))))))))),"")</f>
        <v/>
      </c>
      <c r="AR2014" s="76" t="str">
        <f>IF($A2013&lt;&gt;"",IF(OR(CR2013&lt;&gt;0,CS2013&lt;&gt;0,#REF!&lt;$BB$3),"",IF(#REF!="LER","16,",IF(#REF!="LOR","18,",IF(#REF!="LEB","18,",IF(#REF!="LOB","17,",IF(#REF!="HER","34,",IF(#REF!="HOR","36,",IF(#REF!="HEB","36,",IF(#REF!="HOB","33,",""))))))))),"")</f>
        <v/>
      </c>
      <c r="AS2014" s="60" t="b">
        <f t="shared" si="2719"/>
        <v>0</v>
      </c>
      <c r="AT2014" s="60" t="b">
        <f t="shared" si="2720"/>
        <v>0</v>
      </c>
      <c r="AU2014" s="60" t="b">
        <f t="shared" si="2721"/>
        <v>0</v>
      </c>
      <c r="AV2014" s="60" t="b">
        <f t="shared" si="2722"/>
        <v>0</v>
      </c>
      <c r="AW2014" s="60" t="b">
        <f t="shared" si="2723"/>
        <v>0</v>
      </c>
      <c r="AX2014" s="60" t="b">
        <f t="shared" si="2724"/>
        <v>0</v>
      </c>
      <c r="AY2014" s="60" t="b">
        <f t="shared" si="2725"/>
        <v>0</v>
      </c>
      <c r="AZ2014" s="60"/>
      <c r="BA2014" s="61">
        <f t="shared" si="2713"/>
        <v>0</v>
      </c>
      <c r="BD2014" s="67" t="str">
        <f t="shared" si="2717"/>
        <v/>
      </c>
      <c r="BE2014" s="76" t="str">
        <f>IF($A2013&lt;&gt;"",IF(OR(EE2013&lt;&gt;0,EF2013&lt;&gt;0,#REF!&lt;$BB$3),"",IF(#REF!="LER","01,",IF(#REF!="LOR","01,",IF(#REF!="LEB","02,",IF(#REF!="LOB","01,",IF(#REF!="HER","19,",IF(#REF!="HOR","19,",IF(#REF!="HEB","20,",IF(#REF!="HOB","19,",""))))))))),"")</f>
        <v/>
      </c>
      <c r="BF2014" s="76" t="str">
        <f>IF($A2013&lt;&gt;"",IF(OR(EE2013&lt;&gt;0,EF2013&lt;&gt;0,#REF!&lt;$BB$3),"",IF(#REF!="LER","02,",IF(#REF!="LOR","03,",IF(#REF!="LEB","04,",IF(#REF!="LOB","02,",IF(#REF!="HER","20,",IF(#REF!="HOR","21,",IF(#REF!="HEB","22,",IF(#REF!="HOB","20,",""))))))))),"")</f>
        <v/>
      </c>
      <c r="BG2014" s="76" t="str">
        <f>IF($A2013&lt;&gt;"",IF(OR(EE2013&lt;&gt;0,EF2013&lt;&gt;0,#REF!&lt;$BB$3),"",IF(#REF!="LER","03,",IF(#REF!="LOR","05,",IF(#REF!="LEB","06,",IF(#REF!="LOB","03,",IF(#REF!="HER","21,",IF(#REF!="HOR","23,",IF(#REF!="HEB","24,",IF(#REF!="HOB","21,",""))))))))),"")</f>
        <v/>
      </c>
      <c r="BH2014" s="76" t="str">
        <f>IF($A2013&lt;&gt;"",IF(OR(EE2013&lt;&gt;0,EF2013&lt;&gt;0,#REF!&lt;$BB$3),"",IF(#REF!="LER","04,",IF(#REF!="LOR","07,",IF(#REF!="LEB","08,",IF(#REF!="LOB","04,",IF(#REF!="HER","22,",IF(#REF!="HOR","25,",IF(#REF!="HEB","26,",IF(#REF!="HOB","22,",""))))))))),"")</f>
        <v/>
      </c>
      <c r="BI2014" s="76" t="str">
        <f>IF($A2013&lt;&gt;"",IF(OR(EE2013&lt;&gt;0,EF2013&lt;&gt;0,#REF!&lt;$BB$3),"",IF(#REF!="LER","05,",IF(#REF!="LOR","09,",IF(#REF!="LEB","10,",IF(#REF!="LOB","05,",IF(#REF!="HER","23,",IF(#REF!="HOR","27,",IF(#REF!="HEB","28,",IF(#REF!="HOB","23,",""))))))))),"")</f>
        <v/>
      </c>
      <c r="BJ2014" s="76" t="str">
        <f>IF($A2013&lt;&gt;"",IF(OR(EE2013&lt;&gt;0,EF2013&lt;&gt;0,#REF!&lt;$BB$3),"",IF(#REF!="LER","06,",IF(#REF!="LOR","11,",IF(#REF!="LEB","11,",IF(#REF!="LOB","06,",IF(#REF!="HER","24,",IF(#REF!="HOR","29,",IF(#REF!="HEB","29,",IF(#REF!="HOB","24,",""))))))))),"")</f>
        <v/>
      </c>
      <c r="BK2014" s="76"/>
      <c r="BL2014" s="76"/>
      <c r="BM2014" s="76"/>
      <c r="BN2014" s="76"/>
      <c r="BO2014" s="76"/>
      <c r="BP2014" s="76"/>
      <c r="BQ2014" s="76"/>
      <c r="BR2014" s="76"/>
      <c r="BS2014" s="93"/>
      <c r="BT2014" s="76"/>
      <c r="BU2014" s="76"/>
      <c r="BV2014" s="67" t="str">
        <f t="shared" si="2718"/>
        <v/>
      </c>
      <c r="BW2014" s="76" t="str">
        <f>IF($A2013&lt;&gt;"",IF(OR(EE2013&lt;&gt;0,EF2013&lt;&gt;0,#REF!&lt;$BB$3),"",IF(#REF!="LER","07,",IF(#REF!="LOR","12,",IF(#REF!="LEB","12,",IF(#REF!="LOB","08,",IF(#REF!="HER","25,",IF(#REF!="HOR","30,",IF(#REF!="HEB","30,",IF(#REF!="HOB","25,",""))))))))),"")</f>
        <v/>
      </c>
      <c r="BX2014" s="76" t="str">
        <f>IF($A2013&lt;&gt;"",IF(OR(EE2013&lt;&gt;0,EF2013&lt;&gt;0,#REF!&lt;$BB$3),"",IF(#REF!="LER","08,",IF(#REF!="LOR","13,",IF(#REF!="LEB","13,",IF(#REF!="LOB","09,",IF(#REF!="HER","26,",IF(#REF!="HOR","31,",IF(#REF!="HEB","31,",IF(#REF!="HOB","26,",""))))))))),"")</f>
        <v/>
      </c>
      <c r="BY2014" s="76" t="str">
        <f>IF($A2013&lt;&gt;"",IF(OR(EE2013&lt;&gt;0,EF2013&lt;&gt;0,#REF!&lt;$BB$3),"",IF(#REF!="LER","09,",IF(#REF!="LOR","14,",IF(#REF!="LEB","14,",IF(#REF!="LOB","10,",IF(#REF!="HER","27,",IF(#REF!="HOR","32,",IF(#REF!="HEB","32,",IF(#REF!="HOB","27,",""))))))))),"")</f>
        <v/>
      </c>
      <c r="BZ2014" s="76" t="str">
        <f>IF($A2013&lt;&gt;"",IF(OR(EE2013&lt;&gt;0,EF2013&lt;&gt;0,#REF!&lt;$BB$3),"",IF(#REF!="LER","10,",IF(#REF!="LOR","15,",IF(#REF!="LEB","15,",IF(#REF!="LOB","11,",IF(#REF!="HER","28,",IF(#REF!="HOR","33,",IF(#REF!="HEB","33,",IF(#REF!="HOB","28,",""))))))))),"")</f>
        <v/>
      </c>
      <c r="CA2014" s="76" t="str">
        <f>IF($A2013&lt;&gt;"",IF(OR(EE2013&lt;&gt;0,EF2013&lt;&gt;0,#REF!&lt;$BB$3),"",IF(#REF!="LER","12,",IF(#REF!="LOR","16,",IF(#REF!="LEB","16,",IF(#REF!="LOB","13,",IF(#REF!="HER","30,",IF(#REF!="HOR","34,",IF(#REF!="HEB","34,",IF(#REF!="HOB","29,",""))))))))),"")</f>
        <v/>
      </c>
      <c r="CB2014" s="76" t="str">
        <f>IF($A2013&lt;&gt;"",IF(OR(EE2013&lt;&gt;0,EF2013&lt;&gt;0,#REF!&lt;$BB$3),"",IF(#REF!="LER","14,",IF(#REF!="LOR","17,",IF(#REF!="LEB","17,",IF(#REF!="LOB","15,",IF(#REF!="HER","32,",IF(#REF!="HOR","35,",IF(#REF!="HEB","35,",IF(#REF!="HOB","31,",""))))))))),"")</f>
        <v/>
      </c>
      <c r="CC2014" s="76" t="str">
        <f>IF($A2013&lt;&gt;"",IF(OR(EE2013&lt;&gt;0,EF2013&lt;&gt;0,#REF!&lt;$BB$3),"",IF(#REF!="LER","16,",IF(#REF!="LOR","18,",IF(#REF!="LEB","18,",IF(#REF!="LOB","17,",IF(#REF!="HER","34,",IF(#REF!="HOR","36,",IF(#REF!="HEB","36,",IF(#REF!="HOB","33,",""))))))))),"")</f>
        <v/>
      </c>
      <c r="CD2014" s="60" t="b">
        <f t="shared" si="2726"/>
        <v>0</v>
      </c>
      <c r="CE2014" s="60" t="b">
        <f t="shared" si="2727"/>
        <v>0</v>
      </c>
      <c r="CF2014" s="60" t="b">
        <f t="shared" si="2728"/>
        <v>0</v>
      </c>
      <c r="CG2014" s="60" t="b">
        <f t="shared" si="2729"/>
        <v>0</v>
      </c>
      <c r="CH2014" s="60" t="b">
        <f t="shared" si="2730"/>
        <v>0</v>
      </c>
      <c r="CI2014" s="60" t="b">
        <f t="shared" si="2731"/>
        <v>0</v>
      </c>
      <c r="CJ2014" s="60" t="b">
        <f t="shared" si="2732"/>
        <v>0</v>
      </c>
      <c r="CK2014" s="60"/>
      <c r="CL2014" s="61">
        <f t="shared" si="2714"/>
        <v>0</v>
      </c>
      <c r="CM2014" s="93"/>
    </row>
    <row r="2015" spans="20:91" x14ac:dyDescent="0.2">
      <c r="T2015" s="67" t="str">
        <f t="shared" si="2715"/>
        <v/>
      </c>
      <c r="U2015" s="76" t="str">
        <f>IF($A2014&lt;&gt;"",IF(OR(CR2014&lt;&gt;0,CS2014&lt;&gt;0,#REF!&lt;$BB$3),"",IF(#REF!="LER","01,",IF(#REF!="LOR","01,",IF(#REF!="LEB","02,",IF(#REF!="LOB","01,",IF(#REF!="HER","19,",IF(#REF!="HOR","19,",IF(#REF!="HEB","20,",IF(#REF!="HOB","19,",""))))))))),"")</f>
        <v/>
      </c>
      <c r="V2015" s="76" t="str">
        <f>IF($A2014&lt;&gt;"",IF(OR(CR2014&lt;&gt;0,CS2014&lt;&gt;0,#REF!&lt;$BB$3),"",IF(#REF!="LER","02,",IF(#REF!="LOR","03,",IF(#REF!="LEB","04,",IF(#REF!="LOB","02,",IF(#REF!="HER","20,",IF(#REF!="HOR","21,",IF(#REF!="HEB","22,",IF(#REF!="HOB","20,",""))))))))),"")</f>
        <v/>
      </c>
      <c r="W2015" s="76" t="str">
        <f>IF($A2014&lt;&gt;"",IF(OR(CR2014&lt;&gt;0,CS2014&lt;&gt;0,#REF!&lt;$BB$3),"",IF(#REF!="LER","03,",IF(#REF!="LOR","05,",IF(#REF!="LEB","06,",IF(#REF!="LOB","03,",IF(#REF!="HER","21,",IF(#REF!="HOR","23,",IF(#REF!="HEB","24,",IF(#REF!="HOB","21,",""))))))))),"")</f>
        <v/>
      </c>
      <c r="X2015" s="76" t="str">
        <f>IF($A2014&lt;&gt;"",IF(OR(CR2014&lt;&gt;0,CS2014&lt;&gt;0,#REF!&lt;$BB$3),"",IF(#REF!="LER","04,",IF(#REF!="LOR","07,",IF(#REF!="LEB","08,",IF(#REF!="LOB","04,",IF(#REF!="HER","22,",IF(#REF!="HOR","25,",IF(#REF!="HEB","26,",IF(#REF!="HOB","22,",""))))))))),"")</f>
        <v/>
      </c>
      <c r="Y2015" s="76" t="str">
        <f>IF($A2014&lt;&gt;"",IF(OR(CR2014&lt;&gt;0,CS2014&lt;&gt;0,#REF!&lt;$BB$3),"",IF(#REF!="LER","05,",IF(#REF!="LOR","09,",IF(#REF!="LEB","10,",IF(#REF!="LOB","05,",IF(#REF!="HER","23,",IF(#REF!="HOR","27,",IF(#REF!="HEB","28,",IF(#REF!="HOB","23,",""))))))))),"")</f>
        <v/>
      </c>
      <c r="Z2015" s="76" t="str">
        <f>IF($A2014&lt;&gt;"",IF(OR(CR2014&lt;&gt;0,CS2014&lt;&gt;0,#REF!&lt;$BB$3),"",IF(#REF!="LER","06,",IF(#REF!="LOR","11,",IF(#REF!="LEB","11,",IF(#REF!="LOB","06,",IF(#REF!="HER","24,",IF(#REF!="HOR","29,",IF(#REF!="HEB","29,",IF(#REF!="HOB","24,",""))))))))),"")</f>
        <v/>
      </c>
      <c r="AA2015" s="76"/>
      <c r="AB2015" s="76"/>
      <c r="AC2015" s="76"/>
      <c r="AD2015" s="76"/>
      <c r="AE2015" s="76"/>
      <c r="AF2015" s="76"/>
      <c r="AG2015" s="76"/>
      <c r="AH2015" s="76"/>
      <c r="AI2015" s="76"/>
      <c r="AJ2015" s="76"/>
      <c r="AK2015" s="67" t="str">
        <f t="shared" si="2716"/>
        <v/>
      </c>
      <c r="AL2015" s="76" t="str">
        <f>IF($A2014&lt;&gt;"",IF(OR(CR2014&lt;&gt;0,CS2014&lt;&gt;0,#REF!&lt;$BB$3),"",IF(#REF!="LER","07,",IF(#REF!="LOR","12,",IF(#REF!="LEB","12,",IF(#REF!="LOB","08,",IF(#REF!="HER","25,",IF(#REF!="HOR","30,",IF(#REF!="HEB","30,",IF(#REF!="HOB","25,",""))))))))),"")</f>
        <v/>
      </c>
      <c r="AM2015" s="76" t="str">
        <f>IF($A2014&lt;&gt;"",IF(OR(CR2014&lt;&gt;0,CS2014&lt;&gt;0,#REF!&lt;$BB$3),"",IF(#REF!="LER","08,",IF(#REF!="LOR","13,",IF(#REF!="LEB","13,",IF(#REF!="LOB","09,",IF(#REF!="HER","26,",IF(#REF!="HOR","31,",IF(#REF!="HEB","31,",IF(#REF!="HOB","26,",""))))))))),"")</f>
        <v/>
      </c>
      <c r="AN2015" s="76" t="str">
        <f>IF($A2014&lt;&gt;"",IF(OR(CR2014&lt;&gt;0,CS2014&lt;&gt;0,#REF!&lt;$BB$3),"",IF(#REF!="LER","09,",IF(#REF!="LOR","14,",IF(#REF!="LEB","14,",IF(#REF!="LOB","10,",IF(#REF!="HER","27,",IF(#REF!="HOR","32,",IF(#REF!="HEB","32,",IF(#REF!="HOB","27,",""))))))))),"")</f>
        <v/>
      </c>
      <c r="AO2015" s="76" t="str">
        <f>IF($A2014&lt;&gt;"",IF(OR(CR2014&lt;&gt;0,CS2014&lt;&gt;0,#REF!&lt;$BB$3),"",IF(#REF!="LER","10,",IF(#REF!="LOR","15,",IF(#REF!="LEB","15,",IF(#REF!="LOB","11,",IF(#REF!="HER","28,",IF(#REF!="HOR","33,",IF(#REF!="HEB","33,",IF(#REF!="HOB","28,",""))))))))),"")</f>
        <v/>
      </c>
      <c r="AP2015" s="76" t="str">
        <f>IF($A2014&lt;&gt;"",IF(OR(CR2014&lt;&gt;0,CS2014&lt;&gt;0,#REF!&lt;$BB$3),"",IF(#REF!="LER","12,",IF(#REF!="LOR","16,",IF(#REF!="LEB","16,",IF(#REF!="LOB","13,",IF(#REF!="HER","30,",IF(#REF!="HOR","34,",IF(#REF!="HEB","34,",IF(#REF!="HOB","29,",""))))))))),"")</f>
        <v/>
      </c>
      <c r="AQ2015" s="76" t="str">
        <f>IF($A2014&lt;&gt;"",IF(OR(CR2014&lt;&gt;0,CS2014&lt;&gt;0,#REF!&lt;$BB$3),"",IF(#REF!="LER","14,",IF(#REF!="LOR","17,",IF(#REF!="LEB","17,",IF(#REF!="LOB","15,",IF(#REF!="HER","32,",IF(#REF!="HOR","35,",IF(#REF!="HEB","35,",IF(#REF!="HOB","31,",""))))))))),"")</f>
        <v/>
      </c>
      <c r="AR2015" s="76" t="str">
        <f>IF($A2014&lt;&gt;"",IF(OR(CR2014&lt;&gt;0,CS2014&lt;&gt;0,#REF!&lt;$BB$3),"",IF(#REF!="LER","16,",IF(#REF!="LOR","18,",IF(#REF!="LEB","18,",IF(#REF!="LOB","17,",IF(#REF!="HER","34,",IF(#REF!="HOR","36,",IF(#REF!="HEB","36,",IF(#REF!="HOB","33,",""))))))))),"")</f>
        <v/>
      </c>
      <c r="AS2015" s="60" t="b">
        <f t="shared" si="2719"/>
        <v>0</v>
      </c>
      <c r="AT2015" s="60" t="b">
        <f t="shared" si="2720"/>
        <v>0</v>
      </c>
      <c r="AU2015" s="60" t="b">
        <f t="shared" si="2721"/>
        <v>0</v>
      </c>
      <c r="AV2015" s="60" t="b">
        <f t="shared" si="2722"/>
        <v>0</v>
      </c>
      <c r="AW2015" s="60" t="b">
        <f t="shared" si="2723"/>
        <v>0</v>
      </c>
      <c r="AX2015" s="60" t="b">
        <f t="shared" si="2724"/>
        <v>0</v>
      </c>
      <c r="AY2015" s="60" t="b">
        <f t="shared" si="2725"/>
        <v>0</v>
      </c>
      <c r="AZ2015" s="60"/>
      <c r="BA2015" s="61">
        <f t="shared" si="2713"/>
        <v>0</v>
      </c>
      <c r="BD2015" s="67" t="str">
        <f t="shared" si="2717"/>
        <v/>
      </c>
      <c r="BE2015" s="76" t="str">
        <f>IF($A2014&lt;&gt;"",IF(OR(EE2014&lt;&gt;0,EF2014&lt;&gt;0,#REF!&lt;$BB$3),"",IF(#REF!="LER","01,",IF(#REF!="LOR","01,",IF(#REF!="LEB","02,",IF(#REF!="LOB","01,",IF(#REF!="HER","19,",IF(#REF!="HOR","19,",IF(#REF!="HEB","20,",IF(#REF!="HOB","19,",""))))))))),"")</f>
        <v/>
      </c>
      <c r="BF2015" s="76" t="str">
        <f>IF($A2014&lt;&gt;"",IF(OR(EE2014&lt;&gt;0,EF2014&lt;&gt;0,#REF!&lt;$BB$3),"",IF(#REF!="LER","02,",IF(#REF!="LOR","03,",IF(#REF!="LEB","04,",IF(#REF!="LOB","02,",IF(#REF!="HER","20,",IF(#REF!="HOR","21,",IF(#REF!="HEB","22,",IF(#REF!="HOB","20,",""))))))))),"")</f>
        <v/>
      </c>
      <c r="BG2015" s="76" t="str">
        <f>IF($A2014&lt;&gt;"",IF(OR(EE2014&lt;&gt;0,EF2014&lt;&gt;0,#REF!&lt;$BB$3),"",IF(#REF!="LER","03,",IF(#REF!="LOR","05,",IF(#REF!="LEB","06,",IF(#REF!="LOB","03,",IF(#REF!="HER","21,",IF(#REF!="HOR","23,",IF(#REF!="HEB","24,",IF(#REF!="HOB","21,",""))))))))),"")</f>
        <v/>
      </c>
      <c r="BH2015" s="76" t="str">
        <f>IF($A2014&lt;&gt;"",IF(OR(EE2014&lt;&gt;0,EF2014&lt;&gt;0,#REF!&lt;$BB$3),"",IF(#REF!="LER","04,",IF(#REF!="LOR","07,",IF(#REF!="LEB","08,",IF(#REF!="LOB","04,",IF(#REF!="HER","22,",IF(#REF!="HOR","25,",IF(#REF!="HEB","26,",IF(#REF!="HOB","22,",""))))))))),"")</f>
        <v/>
      </c>
      <c r="BI2015" s="76" t="str">
        <f>IF($A2014&lt;&gt;"",IF(OR(EE2014&lt;&gt;0,EF2014&lt;&gt;0,#REF!&lt;$BB$3),"",IF(#REF!="LER","05,",IF(#REF!="LOR","09,",IF(#REF!="LEB","10,",IF(#REF!="LOB","05,",IF(#REF!="HER","23,",IF(#REF!="HOR","27,",IF(#REF!="HEB","28,",IF(#REF!="HOB","23,",""))))))))),"")</f>
        <v/>
      </c>
      <c r="BJ2015" s="76" t="str">
        <f>IF($A2014&lt;&gt;"",IF(OR(EE2014&lt;&gt;0,EF2014&lt;&gt;0,#REF!&lt;$BB$3),"",IF(#REF!="LER","06,",IF(#REF!="LOR","11,",IF(#REF!="LEB","11,",IF(#REF!="LOB","06,",IF(#REF!="HER","24,",IF(#REF!="HOR","29,",IF(#REF!="HEB","29,",IF(#REF!="HOB","24,",""))))))))),"")</f>
        <v/>
      </c>
      <c r="BK2015" s="76"/>
      <c r="BL2015" s="76"/>
      <c r="BM2015" s="76"/>
      <c r="BN2015" s="76"/>
      <c r="BO2015" s="76"/>
      <c r="BP2015" s="76"/>
      <c r="BQ2015" s="76"/>
      <c r="BR2015" s="76"/>
      <c r="BS2015" s="93"/>
      <c r="BT2015" s="76"/>
      <c r="BU2015" s="76"/>
      <c r="BV2015" s="67" t="str">
        <f t="shared" si="2718"/>
        <v/>
      </c>
      <c r="BW2015" s="76" t="str">
        <f>IF($A2014&lt;&gt;"",IF(OR(EE2014&lt;&gt;0,EF2014&lt;&gt;0,#REF!&lt;$BB$3),"",IF(#REF!="LER","07,",IF(#REF!="LOR","12,",IF(#REF!="LEB","12,",IF(#REF!="LOB","08,",IF(#REF!="HER","25,",IF(#REF!="HOR","30,",IF(#REF!="HEB","30,",IF(#REF!="HOB","25,",""))))))))),"")</f>
        <v/>
      </c>
      <c r="BX2015" s="76" t="str">
        <f>IF($A2014&lt;&gt;"",IF(OR(EE2014&lt;&gt;0,EF2014&lt;&gt;0,#REF!&lt;$BB$3),"",IF(#REF!="LER","08,",IF(#REF!="LOR","13,",IF(#REF!="LEB","13,",IF(#REF!="LOB","09,",IF(#REF!="HER","26,",IF(#REF!="HOR","31,",IF(#REF!="HEB","31,",IF(#REF!="HOB","26,",""))))))))),"")</f>
        <v/>
      </c>
      <c r="BY2015" s="76" t="str">
        <f>IF($A2014&lt;&gt;"",IF(OR(EE2014&lt;&gt;0,EF2014&lt;&gt;0,#REF!&lt;$BB$3),"",IF(#REF!="LER","09,",IF(#REF!="LOR","14,",IF(#REF!="LEB","14,",IF(#REF!="LOB","10,",IF(#REF!="HER","27,",IF(#REF!="HOR","32,",IF(#REF!="HEB","32,",IF(#REF!="HOB","27,",""))))))))),"")</f>
        <v/>
      </c>
      <c r="BZ2015" s="76" t="str">
        <f>IF($A2014&lt;&gt;"",IF(OR(EE2014&lt;&gt;0,EF2014&lt;&gt;0,#REF!&lt;$BB$3),"",IF(#REF!="LER","10,",IF(#REF!="LOR","15,",IF(#REF!="LEB","15,",IF(#REF!="LOB","11,",IF(#REF!="HER","28,",IF(#REF!="HOR","33,",IF(#REF!="HEB","33,",IF(#REF!="HOB","28,",""))))))))),"")</f>
        <v/>
      </c>
      <c r="CA2015" s="76" t="str">
        <f>IF($A2014&lt;&gt;"",IF(OR(EE2014&lt;&gt;0,EF2014&lt;&gt;0,#REF!&lt;$BB$3),"",IF(#REF!="LER","12,",IF(#REF!="LOR","16,",IF(#REF!="LEB","16,",IF(#REF!="LOB","13,",IF(#REF!="HER","30,",IF(#REF!="HOR","34,",IF(#REF!="HEB","34,",IF(#REF!="HOB","29,",""))))))))),"")</f>
        <v/>
      </c>
      <c r="CB2015" s="76" t="str">
        <f>IF($A2014&lt;&gt;"",IF(OR(EE2014&lt;&gt;0,EF2014&lt;&gt;0,#REF!&lt;$BB$3),"",IF(#REF!="LER","14,",IF(#REF!="LOR","17,",IF(#REF!="LEB","17,",IF(#REF!="LOB","15,",IF(#REF!="HER","32,",IF(#REF!="HOR","35,",IF(#REF!="HEB","35,",IF(#REF!="HOB","31,",""))))))))),"")</f>
        <v/>
      </c>
      <c r="CC2015" s="76" t="str">
        <f>IF($A2014&lt;&gt;"",IF(OR(EE2014&lt;&gt;0,EF2014&lt;&gt;0,#REF!&lt;$BB$3),"",IF(#REF!="LER","16,",IF(#REF!="LOR","18,",IF(#REF!="LEB","18,",IF(#REF!="LOB","17,",IF(#REF!="HER","34,",IF(#REF!="HOR","36,",IF(#REF!="HEB","36,",IF(#REF!="HOB","33,",""))))))))),"")</f>
        <v/>
      </c>
      <c r="CD2015" s="60" t="b">
        <f t="shared" si="2726"/>
        <v>0</v>
      </c>
      <c r="CE2015" s="60" t="b">
        <f t="shared" si="2727"/>
        <v>0</v>
      </c>
      <c r="CF2015" s="60" t="b">
        <f t="shared" si="2728"/>
        <v>0</v>
      </c>
      <c r="CG2015" s="60" t="b">
        <f t="shared" si="2729"/>
        <v>0</v>
      </c>
      <c r="CH2015" s="60" t="b">
        <f t="shared" si="2730"/>
        <v>0</v>
      </c>
      <c r="CI2015" s="60" t="b">
        <f t="shared" si="2731"/>
        <v>0</v>
      </c>
      <c r="CJ2015" s="60" t="b">
        <f t="shared" si="2732"/>
        <v>0</v>
      </c>
      <c r="CK2015" s="60"/>
      <c r="CL2015" s="61">
        <f t="shared" si="2714"/>
        <v>0</v>
      </c>
      <c r="CM2015" s="93"/>
    </row>
    <row r="2016" spans="20:91" x14ac:dyDescent="0.2">
      <c r="T2016" s="67" t="str">
        <f t="shared" si="2715"/>
        <v/>
      </c>
      <c r="U2016" s="76" t="str">
        <f>IF($A2015&lt;&gt;"",IF(OR(CR2015&lt;&gt;0,CS2015&lt;&gt;0,#REF!&lt;$BB$3),"",IF(#REF!="LER","01,",IF(#REF!="LOR","01,",IF(#REF!="LEB","02,",IF(#REF!="LOB","01,",IF(#REF!="HER","19,",IF(#REF!="HOR","19,",IF(#REF!="HEB","20,",IF(#REF!="HOB","19,",""))))))))),"")</f>
        <v/>
      </c>
      <c r="V2016" s="76" t="str">
        <f>IF($A2015&lt;&gt;"",IF(OR(CR2015&lt;&gt;0,CS2015&lt;&gt;0,#REF!&lt;$BB$3),"",IF(#REF!="LER","02,",IF(#REF!="LOR","03,",IF(#REF!="LEB","04,",IF(#REF!="LOB","02,",IF(#REF!="HER","20,",IF(#REF!="HOR","21,",IF(#REF!="HEB","22,",IF(#REF!="HOB","20,",""))))))))),"")</f>
        <v/>
      </c>
      <c r="W2016" s="76" t="str">
        <f>IF($A2015&lt;&gt;"",IF(OR(CR2015&lt;&gt;0,CS2015&lt;&gt;0,#REF!&lt;$BB$3),"",IF(#REF!="LER","03,",IF(#REF!="LOR","05,",IF(#REF!="LEB","06,",IF(#REF!="LOB","03,",IF(#REF!="HER","21,",IF(#REF!="HOR","23,",IF(#REF!="HEB","24,",IF(#REF!="HOB","21,",""))))))))),"")</f>
        <v/>
      </c>
      <c r="X2016" s="76" t="str">
        <f>IF($A2015&lt;&gt;"",IF(OR(CR2015&lt;&gt;0,CS2015&lt;&gt;0,#REF!&lt;$BB$3),"",IF(#REF!="LER","04,",IF(#REF!="LOR","07,",IF(#REF!="LEB","08,",IF(#REF!="LOB","04,",IF(#REF!="HER","22,",IF(#REF!="HOR","25,",IF(#REF!="HEB","26,",IF(#REF!="HOB","22,",""))))))))),"")</f>
        <v/>
      </c>
      <c r="Y2016" s="76" t="str">
        <f>IF($A2015&lt;&gt;"",IF(OR(CR2015&lt;&gt;0,CS2015&lt;&gt;0,#REF!&lt;$BB$3),"",IF(#REF!="LER","05,",IF(#REF!="LOR","09,",IF(#REF!="LEB","10,",IF(#REF!="LOB","05,",IF(#REF!="HER","23,",IF(#REF!="HOR","27,",IF(#REF!="HEB","28,",IF(#REF!="HOB","23,",""))))))))),"")</f>
        <v/>
      </c>
      <c r="Z2016" s="76" t="str">
        <f>IF($A2015&lt;&gt;"",IF(OR(CR2015&lt;&gt;0,CS2015&lt;&gt;0,#REF!&lt;$BB$3),"",IF(#REF!="LER","06,",IF(#REF!="LOR","11,",IF(#REF!="LEB","11,",IF(#REF!="LOB","06,",IF(#REF!="HER","24,",IF(#REF!="HOR","29,",IF(#REF!="HEB","29,",IF(#REF!="HOB","24,",""))))))))),"")</f>
        <v/>
      </c>
      <c r="AA2016" s="76"/>
      <c r="AB2016" s="76"/>
      <c r="AC2016" s="76"/>
      <c r="AD2016" s="76"/>
      <c r="AE2016" s="76"/>
      <c r="AF2016" s="76"/>
      <c r="AG2016" s="76"/>
      <c r="AH2016" s="76"/>
      <c r="AI2016" s="76"/>
      <c r="AJ2016" s="76"/>
      <c r="AK2016" s="67" t="str">
        <f t="shared" si="2716"/>
        <v/>
      </c>
      <c r="AL2016" s="76" t="str">
        <f>IF($A2015&lt;&gt;"",IF(OR(CR2015&lt;&gt;0,CS2015&lt;&gt;0,#REF!&lt;$BB$3),"",IF(#REF!="LER","07,",IF(#REF!="LOR","12,",IF(#REF!="LEB","12,",IF(#REF!="LOB","08,",IF(#REF!="HER","25,",IF(#REF!="HOR","30,",IF(#REF!="HEB","30,",IF(#REF!="HOB","25,",""))))))))),"")</f>
        <v/>
      </c>
      <c r="AM2016" s="76" t="str">
        <f>IF($A2015&lt;&gt;"",IF(OR(CR2015&lt;&gt;0,CS2015&lt;&gt;0,#REF!&lt;$BB$3),"",IF(#REF!="LER","08,",IF(#REF!="LOR","13,",IF(#REF!="LEB","13,",IF(#REF!="LOB","09,",IF(#REF!="HER","26,",IF(#REF!="HOR","31,",IF(#REF!="HEB","31,",IF(#REF!="HOB","26,",""))))))))),"")</f>
        <v/>
      </c>
      <c r="AN2016" s="76" t="str">
        <f>IF($A2015&lt;&gt;"",IF(OR(CR2015&lt;&gt;0,CS2015&lt;&gt;0,#REF!&lt;$BB$3),"",IF(#REF!="LER","09,",IF(#REF!="LOR","14,",IF(#REF!="LEB","14,",IF(#REF!="LOB","10,",IF(#REF!="HER","27,",IF(#REF!="HOR","32,",IF(#REF!="HEB","32,",IF(#REF!="HOB","27,",""))))))))),"")</f>
        <v/>
      </c>
      <c r="AO2016" s="76" t="str">
        <f>IF($A2015&lt;&gt;"",IF(OR(CR2015&lt;&gt;0,CS2015&lt;&gt;0,#REF!&lt;$BB$3),"",IF(#REF!="LER","10,",IF(#REF!="LOR","15,",IF(#REF!="LEB","15,",IF(#REF!="LOB","11,",IF(#REF!="HER","28,",IF(#REF!="HOR","33,",IF(#REF!="HEB","33,",IF(#REF!="HOB","28,",""))))))))),"")</f>
        <v/>
      </c>
      <c r="AP2016" s="76" t="str">
        <f>IF($A2015&lt;&gt;"",IF(OR(CR2015&lt;&gt;0,CS2015&lt;&gt;0,#REF!&lt;$BB$3),"",IF(#REF!="LER","12,",IF(#REF!="LOR","16,",IF(#REF!="LEB","16,",IF(#REF!="LOB","13,",IF(#REF!="HER","30,",IF(#REF!="HOR","34,",IF(#REF!="HEB","34,",IF(#REF!="HOB","29,",""))))))))),"")</f>
        <v/>
      </c>
      <c r="AQ2016" s="76" t="str">
        <f>IF($A2015&lt;&gt;"",IF(OR(CR2015&lt;&gt;0,CS2015&lt;&gt;0,#REF!&lt;$BB$3),"",IF(#REF!="LER","14,",IF(#REF!="LOR","17,",IF(#REF!="LEB","17,",IF(#REF!="LOB","15,",IF(#REF!="HER","32,",IF(#REF!="HOR","35,",IF(#REF!="HEB","35,",IF(#REF!="HOB","31,",""))))))))),"")</f>
        <v/>
      </c>
      <c r="AR2016" s="76" t="str">
        <f>IF($A2015&lt;&gt;"",IF(OR(CR2015&lt;&gt;0,CS2015&lt;&gt;0,#REF!&lt;$BB$3),"",IF(#REF!="LER","16,",IF(#REF!="LOR","18,",IF(#REF!="LEB","18,",IF(#REF!="LOB","17,",IF(#REF!="HER","34,",IF(#REF!="HOR","36,",IF(#REF!="HEB","36,",IF(#REF!="HOB","33,",""))))))))),"")</f>
        <v/>
      </c>
      <c r="AS2016" s="60" t="b">
        <f t="shared" si="2719"/>
        <v>0</v>
      </c>
      <c r="AT2016" s="60" t="b">
        <f t="shared" si="2720"/>
        <v>0</v>
      </c>
      <c r="AU2016" s="60" t="b">
        <f t="shared" si="2721"/>
        <v>0</v>
      </c>
      <c r="AV2016" s="60" t="b">
        <f t="shared" si="2722"/>
        <v>0</v>
      </c>
      <c r="AW2016" s="60" t="b">
        <f t="shared" si="2723"/>
        <v>0</v>
      </c>
      <c r="AX2016" s="60" t="b">
        <f t="shared" si="2724"/>
        <v>0</v>
      </c>
      <c r="AY2016" s="60" t="b">
        <f t="shared" si="2725"/>
        <v>0</v>
      </c>
      <c r="AZ2016" s="60"/>
      <c r="BA2016" s="61">
        <f t="shared" si="2713"/>
        <v>0</v>
      </c>
      <c r="BD2016" s="67" t="str">
        <f t="shared" si="2717"/>
        <v/>
      </c>
      <c r="BE2016" s="76" t="str">
        <f>IF($A2015&lt;&gt;"",IF(OR(EE2015&lt;&gt;0,EF2015&lt;&gt;0,#REF!&lt;$BB$3),"",IF(#REF!="LER","01,",IF(#REF!="LOR","01,",IF(#REF!="LEB","02,",IF(#REF!="LOB","01,",IF(#REF!="HER","19,",IF(#REF!="HOR","19,",IF(#REF!="HEB","20,",IF(#REF!="HOB","19,",""))))))))),"")</f>
        <v/>
      </c>
      <c r="BF2016" s="76" t="str">
        <f>IF($A2015&lt;&gt;"",IF(OR(EE2015&lt;&gt;0,EF2015&lt;&gt;0,#REF!&lt;$BB$3),"",IF(#REF!="LER","02,",IF(#REF!="LOR","03,",IF(#REF!="LEB","04,",IF(#REF!="LOB","02,",IF(#REF!="HER","20,",IF(#REF!="HOR","21,",IF(#REF!="HEB","22,",IF(#REF!="HOB","20,",""))))))))),"")</f>
        <v/>
      </c>
      <c r="BG2016" s="76" t="str">
        <f>IF($A2015&lt;&gt;"",IF(OR(EE2015&lt;&gt;0,EF2015&lt;&gt;0,#REF!&lt;$BB$3),"",IF(#REF!="LER","03,",IF(#REF!="LOR","05,",IF(#REF!="LEB","06,",IF(#REF!="LOB","03,",IF(#REF!="HER","21,",IF(#REF!="HOR","23,",IF(#REF!="HEB","24,",IF(#REF!="HOB","21,",""))))))))),"")</f>
        <v/>
      </c>
      <c r="BH2016" s="76" t="str">
        <f>IF($A2015&lt;&gt;"",IF(OR(EE2015&lt;&gt;0,EF2015&lt;&gt;0,#REF!&lt;$BB$3),"",IF(#REF!="LER","04,",IF(#REF!="LOR","07,",IF(#REF!="LEB","08,",IF(#REF!="LOB","04,",IF(#REF!="HER","22,",IF(#REF!="HOR","25,",IF(#REF!="HEB","26,",IF(#REF!="HOB","22,",""))))))))),"")</f>
        <v/>
      </c>
      <c r="BI2016" s="76" t="str">
        <f>IF($A2015&lt;&gt;"",IF(OR(EE2015&lt;&gt;0,EF2015&lt;&gt;0,#REF!&lt;$BB$3),"",IF(#REF!="LER","05,",IF(#REF!="LOR","09,",IF(#REF!="LEB","10,",IF(#REF!="LOB","05,",IF(#REF!="HER","23,",IF(#REF!="HOR","27,",IF(#REF!="HEB","28,",IF(#REF!="HOB","23,",""))))))))),"")</f>
        <v/>
      </c>
      <c r="BJ2016" s="76" t="str">
        <f>IF($A2015&lt;&gt;"",IF(OR(EE2015&lt;&gt;0,EF2015&lt;&gt;0,#REF!&lt;$BB$3),"",IF(#REF!="LER","06,",IF(#REF!="LOR","11,",IF(#REF!="LEB","11,",IF(#REF!="LOB","06,",IF(#REF!="HER","24,",IF(#REF!="HOR","29,",IF(#REF!="HEB","29,",IF(#REF!="HOB","24,",""))))))))),"")</f>
        <v/>
      </c>
      <c r="BK2016" s="76"/>
      <c r="BL2016" s="76"/>
      <c r="BM2016" s="76"/>
      <c r="BN2016" s="76"/>
      <c r="BO2016" s="76"/>
      <c r="BP2016" s="76"/>
      <c r="BQ2016" s="76"/>
      <c r="BR2016" s="76"/>
      <c r="BS2016" s="93"/>
      <c r="BT2016" s="76"/>
      <c r="BU2016" s="76"/>
      <c r="BV2016" s="67" t="str">
        <f t="shared" si="2718"/>
        <v/>
      </c>
      <c r="BW2016" s="76" t="str">
        <f>IF($A2015&lt;&gt;"",IF(OR(EE2015&lt;&gt;0,EF2015&lt;&gt;0,#REF!&lt;$BB$3),"",IF(#REF!="LER","07,",IF(#REF!="LOR","12,",IF(#REF!="LEB","12,",IF(#REF!="LOB","08,",IF(#REF!="HER","25,",IF(#REF!="HOR","30,",IF(#REF!="HEB","30,",IF(#REF!="HOB","25,",""))))))))),"")</f>
        <v/>
      </c>
      <c r="BX2016" s="76" t="str">
        <f>IF($A2015&lt;&gt;"",IF(OR(EE2015&lt;&gt;0,EF2015&lt;&gt;0,#REF!&lt;$BB$3),"",IF(#REF!="LER","08,",IF(#REF!="LOR","13,",IF(#REF!="LEB","13,",IF(#REF!="LOB","09,",IF(#REF!="HER","26,",IF(#REF!="HOR","31,",IF(#REF!="HEB","31,",IF(#REF!="HOB","26,",""))))))))),"")</f>
        <v/>
      </c>
      <c r="BY2016" s="76" t="str">
        <f>IF($A2015&lt;&gt;"",IF(OR(EE2015&lt;&gt;0,EF2015&lt;&gt;0,#REF!&lt;$BB$3),"",IF(#REF!="LER","09,",IF(#REF!="LOR","14,",IF(#REF!="LEB","14,",IF(#REF!="LOB","10,",IF(#REF!="HER","27,",IF(#REF!="HOR","32,",IF(#REF!="HEB","32,",IF(#REF!="HOB","27,",""))))))))),"")</f>
        <v/>
      </c>
      <c r="BZ2016" s="76" t="str">
        <f>IF($A2015&lt;&gt;"",IF(OR(EE2015&lt;&gt;0,EF2015&lt;&gt;0,#REF!&lt;$BB$3),"",IF(#REF!="LER","10,",IF(#REF!="LOR","15,",IF(#REF!="LEB","15,",IF(#REF!="LOB","11,",IF(#REF!="HER","28,",IF(#REF!="HOR","33,",IF(#REF!="HEB","33,",IF(#REF!="HOB","28,",""))))))))),"")</f>
        <v/>
      </c>
      <c r="CA2016" s="76" t="str">
        <f>IF($A2015&lt;&gt;"",IF(OR(EE2015&lt;&gt;0,EF2015&lt;&gt;0,#REF!&lt;$BB$3),"",IF(#REF!="LER","12,",IF(#REF!="LOR","16,",IF(#REF!="LEB","16,",IF(#REF!="LOB","13,",IF(#REF!="HER","30,",IF(#REF!="HOR","34,",IF(#REF!="HEB","34,",IF(#REF!="HOB","29,",""))))))))),"")</f>
        <v/>
      </c>
      <c r="CB2016" s="76" t="str">
        <f>IF($A2015&lt;&gt;"",IF(OR(EE2015&lt;&gt;0,EF2015&lt;&gt;0,#REF!&lt;$BB$3),"",IF(#REF!="LER","14,",IF(#REF!="LOR","17,",IF(#REF!="LEB","17,",IF(#REF!="LOB","15,",IF(#REF!="HER","32,",IF(#REF!="HOR","35,",IF(#REF!="HEB","35,",IF(#REF!="HOB","31,",""))))))))),"")</f>
        <v/>
      </c>
      <c r="CC2016" s="76" t="str">
        <f>IF($A2015&lt;&gt;"",IF(OR(EE2015&lt;&gt;0,EF2015&lt;&gt;0,#REF!&lt;$BB$3),"",IF(#REF!="LER","16,",IF(#REF!="LOR","18,",IF(#REF!="LEB","18,",IF(#REF!="LOB","17,",IF(#REF!="HER","34,",IF(#REF!="HOR","36,",IF(#REF!="HEB","36,",IF(#REF!="HOB","33,",""))))))))),"")</f>
        <v/>
      </c>
      <c r="CD2016" s="60" t="b">
        <f t="shared" si="2726"/>
        <v>0</v>
      </c>
      <c r="CE2016" s="60" t="b">
        <f t="shared" si="2727"/>
        <v>0</v>
      </c>
      <c r="CF2016" s="60" t="b">
        <f t="shared" si="2728"/>
        <v>0</v>
      </c>
      <c r="CG2016" s="60" t="b">
        <f t="shared" si="2729"/>
        <v>0</v>
      </c>
      <c r="CH2016" s="60" t="b">
        <f t="shared" si="2730"/>
        <v>0</v>
      </c>
      <c r="CI2016" s="60" t="b">
        <f t="shared" si="2731"/>
        <v>0</v>
      </c>
      <c r="CJ2016" s="60" t="b">
        <f t="shared" si="2732"/>
        <v>0</v>
      </c>
      <c r="CK2016" s="60"/>
      <c r="CL2016" s="61">
        <f t="shared" si="2714"/>
        <v>0</v>
      </c>
      <c r="CM2016" s="93"/>
    </row>
    <row r="2017" spans="20:91" x14ac:dyDescent="0.2">
      <c r="T2017" s="67" t="str">
        <f t="shared" si="2715"/>
        <v/>
      </c>
      <c r="U2017" s="76" t="str">
        <f>IF($A2016&lt;&gt;"",IF(OR(CR2016&lt;&gt;0,CS2016&lt;&gt;0,#REF!&lt;$BB$3),"",IF(#REF!="LER","01,",IF(#REF!="LOR","01,",IF(#REF!="LEB","02,",IF(#REF!="LOB","01,",IF(#REF!="HER","19,",IF(#REF!="HOR","19,",IF(#REF!="HEB","20,",IF(#REF!="HOB","19,",""))))))))),"")</f>
        <v/>
      </c>
      <c r="V2017" s="76" t="str">
        <f>IF($A2016&lt;&gt;"",IF(OR(CR2016&lt;&gt;0,CS2016&lt;&gt;0,#REF!&lt;$BB$3),"",IF(#REF!="LER","02,",IF(#REF!="LOR","03,",IF(#REF!="LEB","04,",IF(#REF!="LOB","02,",IF(#REF!="HER","20,",IF(#REF!="HOR","21,",IF(#REF!="HEB","22,",IF(#REF!="HOB","20,",""))))))))),"")</f>
        <v/>
      </c>
      <c r="W2017" s="76" t="str">
        <f>IF($A2016&lt;&gt;"",IF(OR(CR2016&lt;&gt;0,CS2016&lt;&gt;0,#REF!&lt;$BB$3),"",IF(#REF!="LER","03,",IF(#REF!="LOR","05,",IF(#REF!="LEB","06,",IF(#REF!="LOB","03,",IF(#REF!="HER","21,",IF(#REF!="HOR","23,",IF(#REF!="HEB","24,",IF(#REF!="HOB","21,",""))))))))),"")</f>
        <v/>
      </c>
      <c r="X2017" s="76" t="str">
        <f>IF($A2016&lt;&gt;"",IF(OR(CR2016&lt;&gt;0,CS2016&lt;&gt;0,#REF!&lt;$BB$3),"",IF(#REF!="LER","04,",IF(#REF!="LOR","07,",IF(#REF!="LEB","08,",IF(#REF!="LOB","04,",IF(#REF!="HER","22,",IF(#REF!="HOR","25,",IF(#REF!="HEB","26,",IF(#REF!="HOB","22,",""))))))))),"")</f>
        <v/>
      </c>
      <c r="Y2017" s="76" t="str">
        <f>IF($A2016&lt;&gt;"",IF(OR(CR2016&lt;&gt;0,CS2016&lt;&gt;0,#REF!&lt;$BB$3),"",IF(#REF!="LER","05,",IF(#REF!="LOR","09,",IF(#REF!="LEB","10,",IF(#REF!="LOB","05,",IF(#REF!="HER","23,",IF(#REF!="HOR","27,",IF(#REF!="HEB","28,",IF(#REF!="HOB","23,",""))))))))),"")</f>
        <v/>
      </c>
      <c r="Z2017" s="76" t="str">
        <f>IF($A2016&lt;&gt;"",IF(OR(CR2016&lt;&gt;0,CS2016&lt;&gt;0,#REF!&lt;$BB$3),"",IF(#REF!="LER","06,",IF(#REF!="LOR","11,",IF(#REF!="LEB","11,",IF(#REF!="LOB","06,",IF(#REF!="HER","24,",IF(#REF!="HOR","29,",IF(#REF!="HEB","29,",IF(#REF!="HOB","24,",""))))))))),"")</f>
        <v/>
      </c>
      <c r="AA2017" s="76"/>
      <c r="AB2017" s="76"/>
      <c r="AC2017" s="76"/>
      <c r="AD2017" s="76"/>
      <c r="AE2017" s="76"/>
      <c r="AF2017" s="76"/>
      <c r="AG2017" s="76"/>
      <c r="AH2017" s="76"/>
      <c r="AI2017" s="76"/>
      <c r="AJ2017" s="76"/>
      <c r="AK2017" s="67" t="str">
        <f t="shared" si="2716"/>
        <v/>
      </c>
      <c r="AL2017" s="76" t="str">
        <f>IF($A2016&lt;&gt;"",IF(OR(CR2016&lt;&gt;0,CS2016&lt;&gt;0,#REF!&lt;$BB$3),"",IF(#REF!="LER","07,",IF(#REF!="LOR","12,",IF(#REF!="LEB","12,",IF(#REF!="LOB","08,",IF(#REF!="HER","25,",IF(#REF!="HOR","30,",IF(#REF!="HEB","30,",IF(#REF!="HOB","25,",""))))))))),"")</f>
        <v/>
      </c>
      <c r="AM2017" s="76" t="str">
        <f>IF($A2016&lt;&gt;"",IF(OR(CR2016&lt;&gt;0,CS2016&lt;&gt;0,#REF!&lt;$BB$3),"",IF(#REF!="LER","08,",IF(#REF!="LOR","13,",IF(#REF!="LEB","13,",IF(#REF!="LOB","09,",IF(#REF!="HER","26,",IF(#REF!="HOR","31,",IF(#REF!="HEB","31,",IF(#REF!="HOB","26,",""))))))))),"")</f>
        <v/>
      </c>
      <c r="AN2017" s="76" t="str">
        <f>IF($A2016&lt;&gt;"",IF(OR(CR2016&lt;&gt;0,CS2016&lt;&gt;0,#REF!&lt;$BB$3),"",IF(#REF!="LER","09,",IF(#REF!="LOR","14,",IF(#REF!="LEB","14,",IF(#REF!="LOB","10,",IF(#REF!="HER","27,",IF(#REF!="HOR","32,",IF(#REF!="HEB","32,",IF(#REF!="HOB","27,",""))))))))),"")</f>
        <v/>
      </c>
      <c r="AO2017" s="76" t="str">
        <f>IF($A2016&lt;&gt;"",IF(OR(CR2016&lt;&gt;0,CS2016&lt;&gt;0,#REF!&lt;$BB$3),"",IF(#REF!="LER","10,",IF(#REF!="LOR","15,",IF(#REF!="LEB","15,",IF(#REF!="LOB","11,",IF(#REF!="HER","28,",IF(#REF!="HOR","33,",IF(#REF!="HEB","33,",IF(#REF!="HOB","28,",""))))))))),"")</f>
        <v/>
      </c>
      <c r="AP2017" s="76" t="str">
        <f>IF($A2016&lt;&gt;"",IF(OR(CR2016&lt;&gt;0,CS2016&lt;&gt;0,#REF!&lt;$BB$3),"",IF(#REF!="LER","12,",IF(#REF!="LOR","16,",IF(#REF!="LEB","16,",IF(#REF!="LOB","13,",IF(#REF!="HER","30,",IF(#REF!="HOR","34,",IF(#REF!="HEB","34,",IF(#REF!="HOB","29,",""))))))))),"")</f>
        <v/>
      </c>
      <c r="AQ2017" s="76" t="str">
        <f>IF($A2016&lt;&gt;"",IF(OR(CR2016&lt;&gt;0,CS2016&lt;&gt;0,#REF!&lt;$BB$3),"",IF(#REF!="LER","14,",IF(#REF!="LOR","17,",IF(#REF!="LEB","17,",IF(#REF!="LOB","15,",IF(#REF!="HER","32,",IF(#REF!="HOR","35,",IF(#REF!="HEB","35,",IF(#REF!="HOB","31,",""))))))))),"")</f>
        <v/>
      </c>
      <c r="AR2017" s="76" t="str">
        <f>IF($A2016&lt;&gt;"",IF(OR(CR2016&lt;&gt;0,CS2016&lt;&gt;0,#REF!&lt;$BB$3),"",IF(#REF!="LER","16,",IF(#REF!="LOR","18,",IF(#REF!="LEB","18,",IF(#REF!="LOB","17,",IF(#REF!="HER","34,",IF(#REF!="HOR","36,",IF(#REF!="HEB","36,",IF(#REF!="HOB","33,",""))))))))),"")</f>
        <v/>
      </c>
      <c r="AS2017" s="60" t="b">
        <f t="shared" si="2719"/>
        <v>0</v>
      </c>
      <c r="AT2017" s="60" t="b">
        <f t="shared" si="2720"/>
        <v>0</v>
      </c>
      <c r="AU2017" s="60" t="b">
        <f t="shared" si="2721"/>
        <v>0</v>
      </c>
      <c r="AV2017" s="60" t="b">
        <f t="shared" si="2722"/>
        <v>0</v>
      </c>
      <c r="AW2017" s="60" t="b">
        <f t="shared" si="2723"/>
        <v>0</v>
      </c>
      <c r="AX2017" s="60" t="b">
        <f t="shared" si="2724"/>
        <v>0</v>
      </c>
      <c r="AY2017" s="60" t="b">
        <f t="shared" si="2725"/>
        <v>0</v>
      </c>
      <c r="AZ2017" s="60"/>
      <c r="BA2017" s="61">
        <f t="shared" si="2713"/>
        <v>0</v>
      </c>
      <c r="BD2017" s="67" t="str">
        <f t="shared" si="2717"/>
        <v/>
      </c>
      <c r="BE2017" s="76" t="str">
        <f>IF($A2016&lt;&gt;"",IF(OR(EE2016&lt;&gt;0,EF2016&lt;&gt;0,#REF!&lt;$BB$3),"",IF(#REF!="LER","01,",IF(#REF!="LOR","01,",IF(#REF!="LEB","02,",IF(#REF!="LOB","01,",IF(#REF!="HER","19,",IF(#REF!="HOR","19,",IF(#REF!="HEB","20,",IF(#REF!="HOB","19,",""))))))))),"")</f>
        <v/>
      </c>
      <c r="BF2017" s="76" t="str">
        <f>IF($A2016&lt;&gt;"",IF(OR(EE2016&lt;&gt;0,EF2016&lt;&gt;0,#REF!&lt;$BB$3),"",IF(#REF!="LER","02,",IF(#REF!="LOR","03,",IF(#REF!="LEB","04,",IF(#REF!="LOB","02,",IF(#REF!="HER","20,",IF(#REF!="HOR","21,",IF(#REF!="HEB","22,",IF(#REF!="HOB","20,",""))))))))),"")</f>
        <v/>
      </c>
      <c r="BG2017" s="76" t="str">
        <f>IF($A2016&lt;&gt;"",IF(OR(EE2016&lt;&gt;0,EF2016&lt;&gt;0,#REF!&lt;$BB$3),"",IF(#REF!="LER","03,",IF(#REF!="LOR","05,",IF(#REF!="LEB","06,",IF(#REF!="LOB","03,",IF(#REF!="HER","21,",IF(#REF!="HOR","23,",IF(#REF!="HEB","24,",IF(#REF!="HOB","21,",""))))))))),"")</f>
        <v/>
      </c>
      <c r="BH2017" s="76" t="str">
        <f>IF($A2016&lt;&gt;"",IF(OR(EE2016&lt;&gt;0,EF2016&lt;&gt;0,#REF!&lt;$BB$3),"",IF(#REF!="LER","04,",IF(#REF!="LOR","07,",IF(#REF!="LEB","08,",IF(#REF!="LOB","04,",IF(#REF!="HER","22,",IF(#REF!="HOR","25,",IF(#REF!="HEB","26,",IF(#REF!="HOB","22,",""))))))))),"")</f>
        <v/>
      </c>
      <c r="BI2017" s="76" t="str">
        <f>IF($A2016&lt;&gt;"",IF(OR(EE2016&lt;&gt;0,EF2016&lt;&gt;0,#REF!&lt;$BB$3),"",IF(#REF!="LER","05,",IF(#REF!="LOR","09,",IF(#REF!="LEB","10,",IF(#REF!="LOB","05,",IF(#REF!="HER","23,",IF(#REF!="HOR","27,",IF(#REF!="HEB","28,",IF(#REF!="HOB","23,",""))))))))),"")</f>
        <v/>
      </c>
      <c r="BJ2017" s="76" t="str">
        <f>IF($A2016&lt;&gt;"",IF(OR(EE2016&lt;&gt;0,EF2016&lt;&gt;0,#REF!&lt;$BB$3),"",IF(#REF!="LER","06,",IF(#REF!="LOR","11,",IF(#REF!="LEB","11,",IF(#REF!="LOB","06,",IF(#REF!="HER","24,",IF(#REF!="HOR","29,",IF(#REF!="HEB","29,",IF(#REF!="HOB","24,",""))))))))),"")</f>
        <v/>
      </c>
      <c r="BK2017" s="76"/>
      <c r="BL2017" s="76"/>
      <c r="BM2017" s="76"/>
      <c r="BN2017" s="76"/>
      <c r="BO2017" s="76"/>
      <c r="BP2017" s="76"/>
      <c r="BQ2017" s="76"/>
      <c r="BR2017" s="76"/>
      <c r="BS2017" s="93"/>
      <c r="BT2017" s="76"/>
      <c r="BU2017" s="76"/>
      <c r="BV2017" s="67" t="str">
        <f t="shared" si="2718"/>
        <v/>
      </c>
      <c r="BW2017" s="76" t="str">
        <f>IF($A2016&lt;&gt;"",IF(OR(EE2016&lt;&gt;0,EF2016&lt;&gt;0,#REF!&lt;$BB$3),"",IF(#REF!="LER","07,",IF(#REF!="LOR","12,",IF(#REF!="LEB","12,",IF(#REF!="LOB","08,",IF(#REF!="HER","25,",IF(#REF!="HOR","30,",IF(#REF!="HEB","30,",IF(#REF!="HOB","25,",""))))))))),"")</f>
        <v/>
      </c>
      <c r="BX2017" s="76" t="str">
        <f>IF($A2016&lt;&gt;"",IF(OR(EE2016&lt;&gt;0,EF2016&lt;&gt;0,#REF!&lt;$BB$3),"",IF(#REF!="LER","08,",IF(#REF!="LOR","13,",IF(#REF!="LEB","13,",IF(#REF!="LOB","09,",IF(#REF!="HER","26,",IF(#REF!="HOR","31,",IF(#REF!="HEB","31,",IF(#REF!="HOB","26,",""))))))))),"")</f>
        <v/>
      </c>
      <c r="BY2017" s="76" t="str">
        <f>IF($A2016&lt;&gt;"",IF(OR(EE2016&lt;&gt;0,EF2016&lt;&gt;0,#REF!&lt;$BB$3),"",IF(#REF!="LER","09,",IF(#REF!="LOR","14,",IF(#REF!="LEB","14,",IF(#REF!="LOB","10,",IF(#REF!="HER","27,",IF(#REF!="HOR","32,",IF(#REF!="HEB","32,",IF(#REF!="HOB","27,",""))))))))),"")</f>
        <v/>
      </c>
      <c r="BZ2017" s="76" t="str">
        <f>IF($A2016&lt;&gt;"",IF(OR(EE2016&lt;&gt;0,EF2016&lt;&gt;0,#REF!&lt;$BB$3),"",IF(#REF!="LER","10,",IF(#REF!="LOR","15,",IF(#REF!="LEB","15,",IF(#REF!="LOB","11,",IF(#REF!="HER","28,",IF(#REF!="HOR","33,",IF(#REF!="HEB","33,",IF(#REF!="HOB","28,",""))))))))),"")</f>
        <v/>
      </c>
      <c r="CA2017" s="76" t="str">
        <f>IF($A2016&lt;&gt;"",IF(OR(EE2016&lt;&gt;0,EF2016&lt;&gt;0,#REF!&lt;$BB$3),"",IF(#REF!="LER","12,",IF(#REF!="LOR","16,",IF(#REF!="LEB","16,",IF(#REF!="LOB","13,",IF(#REF!="HER","30,",IF(#REF!="HOR","34,",IF(#REF!="HEB","34,",IF(#REF!="HOB","29,",""))))))))),"")</f>
        <v/>
      </c>
      <c r="CB2017" s="76" t="str">
        <f>IF($A2016&lt;&gt;"",IF(OR(EE2016&lt;&gt;0,EF2016&lt;&gt;0,#REF!&lt;$BB$3),"",IF(#REF!="LER","14,",IF(#REF!="LOR","17,",IF(#REF!="LEB","17,",IF(#REF!="LOB","15,",IF(#REF!="HER","32,",IF(#REF!="HOR","35,",IF(#REF!="HEB","35,",IF(#REF!="HOB","31,",""))))))))),"")</f>
        <v/>
      </c>
      <c r="CC2017" s="76" t="str">
        <f>IF($A2016&lt;&gt;"",IF(OR(EE2016&lt;&gt;0,EF2016&lt;&gt;0,#REF!&lt;$BB$3),"",IF(#REF!="LER","16,",IF(#REF!="LOR","18,",IF(#REF!="LEB","18,",IF(#REF!="LOB","17,",IF(#REF!="HER","34,",IF(#REF!="HOR","36,",IF(#REF!="HEB","36,",IF(#REF!="HOB","33,",""))))))))),"")</f>
        <v/>
      </c>
      <c r="CD2017" s="60" t="b">
        <f t="shared" si="2726"/>
        <v>0</v>
      </c>
      <c r="CE2017" s="60" t="b">
        <f t="shared" si="2727"/>
        <v>0</v>
      </c>
      <c r="CF2017" s="60" t="b">
        <f t="shared" si="2728"/>
        <v>0</v>
      </c>
      <c r="CG2017" s="60" t="b">
        <f t="shared" si="2729"/>
        <v>0</v>
      </c>
      <c r="CH2017" s="60" t="b">
        <f t="shared" si="2730"/>
        <v>0</v>
      </c>
      <c r="CI2017" s="60" t="b">
        <f t="shared" si="2731"/>
        <v>0</v>
      </c>
      <c r="CJ2017" s="60" t="b">
        <f t="shared" si="2732"/>
        <v>0</v>
      </c>
      <c r="CK2017" s="60"/>
      <c r="CL2017" s="61">
        <f t="shared" si="2714"/>
        <v>0</v>
      </c>
      <c r="CM2017" s="93"/>
    </row>
    <row r="2018" spans="20:91" x14ac:dyDescent="0.2">
      <c r="T2018" s="67" t="str">
        <f t="shared" si="2715"/>
        <v/>
      </c>
      <c r="U2018" s="76" t="str">
        <f>IF($A2017&lt;&gt;"",IF(OR(CR2017&lt;&gt;0,CS2017&lt;&gt;0,#REF!&lt;$BB$3),"",IF(#REF!="LER","01,",IF(#REF!="LOR","01,",IF(#REF!="LEB","02,",IF(#REF!="LOB","01,",IF(#REF!="HER","19,",IF(#REF!="HOR","19,",IF(#REF!="HEB","20,",IF(#REF!="HOB","19,",""))))))))),"")</f>
        <v/>
      </c>
      <c r="V2018" s="76" t="str">
        <f>IF($A2017&lt;&gt;"",IF(OR(CR2017&lt;&gt;0,CS2017&lt;&gt;0,#REF!&lt;$BB$3),"",IF(#REF!="LER","02,",IF(#REF!="LOR","03,",IF(#REF!="LEB","04,",IF(#REF!="LOB","02,",IF(#REF!="HER","20,",IF(#REF!="HOR","21,",IF(#REF!="HEB","22,",IF(#REF!="HOB","20,",""))))))))),"")</f>
        <v/>
      </c>
      <c r="W2018" s="76" t="str">
        <f>IF($A2017&lt;&gt;"",IF(OR(CR2017&lt;&gt;0,CS2017&lt;&gt;0,#REF!&lt;$BB$3),"",IF(#REF!="LER","03,",IF(#REF!="LOR","05,",IF(#REF!="LEB","06,",IF(#REF!="LOB","03,",IF(#REF!="HER","21,",IF(#REF!="HOR","23,",IF(#REF!="HEB","24,",IF(#REF!="HOB","21,",""))))))))),"")</f>
        <v/>
      </c>
      <c r="X2018" s="76" t="str">
        <f>IF($A2017&lt;&gt;"",IF(OR(CR2017&lt;&gt;0,CS2017&lt;&gt;0,#REF!&lt;$BB$3),"",IF(#REF!="LER","04,",IF(#REF!="LOR","07,",IF(#REF!="LEB","08,",IF(#REF!="LOB","04,",IF(#REF!="HER","22,",IF(#REF!="HOR","25,",IF(#REF!="HEB","26,",IF(#REF!="HOB","22,",""))))))))),"")</f>
        <v/>
      </c>
      <c r="Y2018" s="76" t="str">
        <f>IF($A2017&lt;&gt;"",IF(OR(CR2017&lt;&gt;0,CS2017&lt;&gt;0,#REF!&lt;$BB$3),"",IF(#REF!="LER","05,",IF(#REF!="LOR","09,",IF(#REF!="LEB","10,",IF(#REF!="LOB","05,",IF(#REF!="HER","23,",IF(#REF!="HOR","27,",IF(#REF!="HEB","28,",IF(#REF!="HOB","23,",""))))))))),"")</f>
        <v/>
      </c>
      <c r="Z2018" s="76" t="str">
        <f>IF($A2017&lt;&gt;"",IF(OR(CR2017&lt;&gt;0,CS2017&lt;&gt;0,#REF!&lt;$BB$3),"",IF(#REF!="LER","06,",IF(#REF!="LOR","11,",IF(#REF!="LEB","11,",IF(#REF!="LOB","06,",IF(#REF!="HER","24,",IF(#REF!="HOR","29,",IF(#REF!="HEB","29,",IF(#REF!="HOB","24,",""))))))))),"")</f>
        <v/>
      </c>
      <c r="AA2018" s="76"/>
      <c r="AB2018" s="76"/>
      <c r="AC2018" s="76"/>
      <c r="AD2018" s="76"/>
      <c r="AE2018" s="76"/>
      <c r="AF2018" s="76"/>
      <c r="AG2018" s="76"/>
      <c r="AH2018" s="76"/>
      <c r="AI2018" s="76"/>
      <c r="AJ2018" s="76"/>
      <c r="AK2018" s="67" t="str">
        <f t="shared" si="2716"/>
        <v/>
      </c>
      <c r="AL2018" s="76" t="str">
        <f>IF($A2017&lt;&gt;"",IF(OR(CR2017&lt;&gt;0,CS2017&lt;&gt;0,#REF!&lt;$BB$3),"",IF(#REF!="LER","07,",IF(#REF!="LOR","12,",IF(#REF!="LEB","12,",IF(#REF!="LOB","08,",IF(#REF!="HER","25,",IF(#REF!="HOR","30,",IF(#REF!="HEB","30,",IF(#REF!="HOB","25,",""))))))))),"")</f>
        <v/>
      </c>
      <c r="AM2018" s="76" t="str">
        <f>IF($A2017&lt;&gt;"",IF(OR(CR2017&lt;&gt;0,CS2017&lt;&gt;0,#REF!&lt;$BB$3),"",IF(#REF!="LER","08,",IF(#REF!="LOR","13,",IF(#REF!="LEB","13,",IF(#REF!="LOB","09,",IF(#REF!="HER","26,",IF(#REF!="HOR","31,",IF(#REF!="HEB","31,",IF(#REF!="HOB","26,",""))))))))),"")</f>
        <v/>
      </c>
      <c r="AN2018" s="76" t="str">
        <f>IF($A2017&lt;&gt;"",IF(OR(CR2017&lt;&gt;0,CS2017&lt;&gt;0,#REF!&lt;$BB$3),"",IF(#REF!="LER","09,",IF(#REF!="LOR","14,",IF(#REF!="LEB","14,",IF(#REF!="LOB","10,",IF(#REF!="HER","27,",IF(#REF!="HOR","32,",IF(#REF!="HEB","32,",IF(#REF!="HOB","27,",""))))))))),"")</f>
        <v/>
      </c>
      <c r="AO2018" s="76" t="str">
        <f>IF($A2017&lt;&gt;"",IF(OR(CR2017&lt;&gt;0,CS2017&lt;&gt;0,#REF!&lt;$BB$3),"",IF(#REF!="LER","10,",IF(#REF!="LOR","15,",IF(#REF!="LEB","15,",IF(#REF!="LOB","11,",IF(#REF!="HER","28,",IF(#REF!="HOR","33,",IF(#REF!="HEB","33,",IF(#REF!="HOB","28,",""))))))))),"")</f>
        <v/>
      </c>
      <c r="AP2018" s="76" t="str">
        <f>IF($A2017&lt;&gt;"",IF(OR(CR2017&lt;&gt;0,CS2017&lt;&gt;0,#REF!&lt;$BB$3),"",IF(#REF!="LER","12,",IF(#REF!="LOR","16,",IF(#REF!="LEB","16,",IF(#REF!="LOB","13,",IF(#REF!="HER","30,",IF(#REF!="HOR","34,",IF(#REF!="HEB","34,",IF(#REF!="HOB","29,",""))))))))),"")</f>
        <v/>
      </c>
      <c r="AQ2018" s="76" t="str">
        <f>IF($A2017&lt;&gt;"",IF(OR(CR2017&lt;&gt;0,CS2017&lt;&gt;0,#REF!&lt;$BB$3),"",IF(#REF!="LER","14,",IF(#REF!="LOR","17,",IF(#REF!="LEB","17,",IF(#REF!="LOB","15,",IF(#REF!="HER","32,",IF(#REF!="HOR","35,",IF(#REF!="HEB","35,",IF(#REF!="HOB","31,",""))))))))),"")</f>
        <v/>
      </c>
      <c r="AR2018" s="76" t="str">
        <f>IF($A2017&lt;&gt;"",IF(OR(CR2017&lt;&gt;0,CS2017&lt;&gt;0,#REF!&lt;$BB$3),"",IF(#REF!="LER","16,",IF(#REF!="LOR","18,",IF(#REF!="LEB","18,",IF(#REF!="LOB","17,",IF(#REF!="HER","34,",IF(#REF!="HOR","36,",IF(#REF!="HEB","36,",IF(#REF!="HOB","33,",""))))))))),"")</f>
        <v/>
      </c>
      <c r="AS2018" s="60" t="b">
        <f t="shared" si="2719"/>
        <v>0</v>
      </c>
      <c r="AT2018" s="60" t="b">
        <f t="shared" si="2720"/>
        <v>0</v>
      </c>
      <c r="AU2018" s="60" t="b">
        <f t="shared" si="2721"/>
        <v>0</v>
      </c>
      <c r="AV2018" s="60" t="b">
        <f t="shared" si="2722"/>
        <v>0</v>
      </c>
      <c r="AW2018" s="60" t="b">
        <f t="shared" si="2723"/>
        <v>0</v>
      </c>
      <c r="AX2018" s="60" t="b">
        <f t="shared" si="2724"/>
        <v>0</v>
      </c>
      <c r="AY2018" s="60" t="b">
        <f t="shared" si="2725"/>
        <v>0</v>
      </c>
      <c r="AZ2018" s="60"/>
      <c r="BA2018" s="61">
        <f t="shared" si="2713"/>
        <v>0</v>
      </c>
      <c r="BD2018" s="67" t="str">
        <f t="shared" si="2717"/>
        <v/>
      </c>
      <c r="BE2018" s="76" t="str">
        <f>IF($A2017&lt;&gt;"",IF(OR(EE2017&lt;&gt;0,EF2017&lt;&gt;0,#REF!&lt;$BB$3),"",IF(#REF!="LER","01,",IF(#REF!="LOR","01,",IF(#REF!="LEB","02,",IF(#REF!="LOB","01,",IF(#REF!="HER","19,",IF(#REF!="HOR","19,",IF(#REF!="HEB","20,",IF(#REF!="HOB","19,",""))))))))),"")</f>
        <v/>
      </c>
      <c r="BF2018" s="76" t="str">
        <f>IF($A2017&lt;&gt;"",IF(OR(EE2017&lt;&gt;0,EF2017&lt;&gt;0,#REF!&lt;$BB$3),"",IF(#REF!="LER","02,",IF(#REF!="LOR","03,",IF(#REF!="LEB","04,",IF(#REF!="LOB","02,",IF(#REF!="HER","20,",IF(#REF!="HOR","21,",IF(#REF!="HEB","22,",IF(#REF!="HOB","20,",""))))))))),"")</f>
        <v/>
      </c>
      <c r="BG2018" s="76" t="str">
        <f>IF($A2017&lt;&gt;"",IF(OR(EE2017&lt;&gt;0,EF2017&lt;&gt;0,#REF!&lt;$BB$3),"",IF(#REF!="LER","03,",IF(#REF!="LOR","05,",IF(#REF!="LEB","06,",IF(#REF!="LOB","03,",IF(#REF!="HER","21,",IF(#REF!="HOR","23,",IF(#REF!="HEB","24,",IF(#REF!="HOB","21,",""))))))))),"")</f>
        <v/>
      </c>
      <c r="BH2018" s="76" t="str">
        <f>IF($A2017&lt;&gt;"",IF(OR(EE2017&lt;&gt;0,EF2017&lt;&gt;0,#REF!&lt;$BB$3),"",IF(#REF!="LER","04,",IF(#REF!="LOR","07,",IF(#REF!="LEB","08,",IF(#REF!="LOB","04,",IF(#REF!="HER","22,",IF(#REF!="HOR","25,",IF(#REF!="HEB","26,",IF(#REF!="HOB","22,",""))))))))),"")</f>
        <v/>
      </c>
      <c r="BI2018" s="76" t="str">
        <f>IF($A2017&lt;&gt;"",IF(OR(EE2017&lt;&gt;0,EF2017&lt;&gt;0,#REF!&lt;$BB$3),"",IF(#REF!="LER","05,",IF(#REF!="LOR","09,",IF(#REF!="LEB","10,",IF(#REF!="LOB","05,",IF(#REF!="HER","23,",IF(#REF!="HOR","27,",IF(#REF!="HEB","28,",IF(#REF!="HOB","23,",""))))))))),"")</f>
        <v/>
      </c>
      <c r="BJ2018" s="76" t="str">
        <f>IF($A2017&lt;&gt;"",IF(OR(EE2017&lt;&gt;0,EF2017&lt;&gt;0,#REF!&lt;$BB$3),"",IF(#REF!="LER","06,",IF(#REF!="LOR","11,",IF(#REF!="LEB","11,",IF(#REF!="LOB","06,",IF(#REF!="HER","24,",IF(#REF!="HOR","29,",IF(#REF!="HEB","29,",IF(#REF!="HOB","24,",""))))))))),"")</f>
        <v/>
      </c>
      <c r="BK2018" s="76"/>
      <c r="BL2018" s="76"/>
      <c r="BM2018" s="76"/>
      <c r="BN2018" s="76"/>
      <c r="BO2018" s="76"/>
      <c r="BP2018" s="76"/>
      <c r="BQ2018" s="76"/>
      <c r="BR2018" s="76"/>
      <c r="BS2018" s="93"/>
      <c r="BT2018" s="76"/>
      <c r="BU2018" s="76"/>
      <c r="BV2018" s="67" t="str">
        <f t="shared" si="2718"/>
        <v/>
      </c>
      <c r="BW2018" s="76" t="str">
        <f>IF($A2017&lt;&gt;"",IF(OR(EE2017&lt;&gt;0,EF2017&lt;&gt;0,#REF!&lt;$BB$3),"",IF(#REF!="LER","07,",IF(#REF!="LOR","12,",IF(#REF!="LEB","12,",IF(#REF!="LOB","08,",IF(#REF!="HER","25,",IF(#REF!="HOR","30,",IF(#REF!="HEB","30,",IF(#REF!="HOB","25,",""))))))))),"")</f>
        <v/>
      </c>
      <c r="BX2018" s="76" t="str">
        <f>IF($A2017&lt;&gt;"",IF(OR(EE2017&lt;&gt;0,EF2017&lt;&gt;0,#REF!&lt;$BB$3),"",IF(#REF!="LER","08,",IF(#REF!="LOR","13,",IF(#REF!="LEB","13,",IF(#REF!="LOB","09,",IF(#REF!="HER","26,",IF(#REF!="HOR","31,",IF(#REF!="HEB","31,",IF(#REF!="HOB","26,",""))))))))),"")</f>
        <v/>
      </c>
      <c r="BY2018" s="76" t="str">
        <f>IF($A2017&lt;&gt;"",IF(OR(EE2017&lt;&gt;0,EF2017&lt;&gt;0,#REF!&lt;$BB$3),"",IF(#REF!="LER","09,",IF(#REF!="LOR","14,",IF(#REF!="LEB","14,",IF(#REF!="LOB","10,",IF(#REF!="HER","27,",IF(#REF!="HOR","32,",IF(#REF!="HEB","32,",IF(#REF!="HOB","27,",""))))))))),"")</f>
        <v/>
      </c>
      <c r="BZ2018" s="76" t="str">
        <f>IF($A2017&lt;&gt;"",IF(OR(EE2017&lt;&gt;0,EF2017&lt;&gt;0,#REF!&lt;$BB$3),"",IF(#REF!="LER","10,",IF(#REF!="LOR","15,",IF(#REF!="LEB","15,",IF(#REF!="LOB","11,",IF(#REF!="HER","28,",IF(#REF!="HOR","33,",IF(#REF!="HEB","33,",IF(#REF!="HOB","28,",""))))))))),"")</f>
        <v/>
      </c>
      <c r="CA2018" s="76" t="str">
        <f>IF($A2017&lt;&gt;"",IF(OR(EE2017&lt;&gt;0,EF2017&lt;&gt;0,#REF!&lt;$BB$3),"",IF(#REF!="LER","12,",IF(#REF!="LOR","16,",IF(#REF!="LEB","16,",IF(#REF!="LOB","13,",IF(#REF!="HER","30,",IF(#REF!="HOR","34,",IF(#REF!="HEB","34,",IF(#REF!="HOB","29,",""))))))))),"")</f>
        <v/>
      </c>
      <c r="CB2018" s="76" t="str">
        <f>IF($A2017&lt;&gt;"",IF(OR(EE2017&lt;&gt;0,EF2017&lt;&gt;0,#REF!&lt;$BB$3),"",IF(#REF!="LER","14,",IF(#REF!="LOR","17,",IF(#REF!="LEB","17,",IF(#REF!="LOB","15,",IF(#REF!="HER","32,",IF(#REF!="HOR","35,",IF(#REF!="HEB","35,",IF(#REF!="HOB","31,",""))))))))),"")</f>
        <v/>
      </c>
      <c r="CC2018" s="76" t="str">
        <f>IF($A2017&lt;&gt;"",IF(OR(EE2017&lt;&gt;0,EF2017&lt;&gt;0,#REF!&lt;$BB$3),"",IF(#REF!="LER","16,",IF(#REF!="LOR","18,",IF(#REF!="LEB","18,",IF(#REF!="LOB","17,",IF(#REF!="HER","34,",IF(#REF!="HOR","36,",IF(#REF!="HEB","36,",IF(#REF!="HOB","33,",""))))))))),"")</f>
        <v/>
      </c>
      <c r="CD2018" s="60" t="b">
        <f t="shared" si="2726"/>
        <v>0</v>
      </c>
      <c r="CE2018" s="60" t="b">
        <f t="shared" si="2727"/>
        <v>0</v>
      </c>
      <c r="CF2018" s="60" t="b">
        <f t="shared" si="2728"/>
        <v>0</v>
      </c>
      <c r="CG2018" s="60" t="b">
        <f t="shared" si="2729"/>
        <v>0</v>
      </c>
      <c r="CH2018" s="60" t="b">
        <f t="shared" si="2730"/>
        <v>0</v>
      </c>
      <c r="CI2018" s="60" t="b">
        <f t="shared" si="2731"/>
        <v>0</v>
      </c>
      <c r="CJ2018" s="60" t="b">
        <f t="shared" si="2732"/>
        <v>0</v>
      </c>
      <c r="CK2018" s="60"/>
      <c r="CL2018" s="61">
        <f t="shared" si="2714"/>
        <v>0</v>
      </c>
      <c r="CM2018" s="93"/>
    </row>
    <row r="2019" spans="20:91" x14ac:dyDescent="0.2">
      <c r="T2019" s="67" t="str">
        <f t="shared" si="2715"/>
        <v/>
      </c>
      <c r="U2019" s="76" t="str">
        <f>IF($A2018&lt;&gt;"",IF(OR(CR2018&lt;&gt;0,CS2018&lt;&gt;0,#REF!&lt;$BB$3),"",IF(#REF!="LER","01,",IF(#REF!="LOR","01,",IF(#REF!="LEB","02,",IF(#REF!="LOB","01,",IF(#REF!="HER","19,",IF(#REF!="HOR","19,",IF(#REF!="HEB","20,",IF(#REF!="HOB","19,",""))))))))),"")</f>
        <v/>
      </c>
      <c r="V2019" s="76" t="str">
        <f>IF($A2018&lt;&gt;"",IF(OR(CR2018&lt;&gt;0,CS2018&lt;&gt;0,#REF!&lt;$BB$3),"",IF(#REF!="LER","02,",IF(#REF!="LOR","03,",IF(#REF!="LEB","04,",IF(#REF!="LOB","02,",IF(#REF!="HER","20,",IF(#REF!="HOR","21,",IF(#REF!="HEB","22,",IF(#REF!="HOB","20,",""))))))))),"")</f>
        <v/>
      </c>
      <c r="W2019" s="76" t="str">
        <f>IF($A2018&lt;&gt;"",IF(OR(CR2018&lt;&gt;0,CS2018&lt;&gt;0,#REF!&lt;$BB$3),"",IF(#REF!="LER","03,",IF(#REF!="LOR","05,",IF(#REF!="LEB","06,",IF(#REF!="LOB","03,",IF(#REF!="HER","21,",IF(#REF!="HOR","23,",IF(#REF!="HEB","24,",IF(#REF!="HOB","21,",""))))))))),"")</f>
        <v/>
      </c>
      <c r="X2019" s="76" t="str">
        <f>IF($A2018&lt;&gt;"",IF(OR(CR2018&lt;&gt;0,CS2018&lt;&gt;0,#REF!&lt;$BB$3),"",IF(#REF!="LER","04,",IF(#REF!="LOR","07,",IF(#REF!="LEB","08,",IF(#REF!="LOB","04,",IF(#REF!="HER","22,",IF(#REF!="HOR","25,",IF(#REF!="HEB","26,",IF(#REF!="HOB","22,",""))))))))),"")</f>
        <v/>
      </c>
      <c r="Y2019" s="76" t="str">
        <f>IF($A2018&lt;&gt;"",IF(OR(CR2018&lt;&gt;0,CS2018&lt;&gt;0,#REF!&lt;$BB$3),"",IF(#REF!="LER","05,",IF(#REF!="LOR","09,",IF(#REF!="LEB","10,",IF(#REF!="LOB","05,",IF(#REF!="HER","23,",IF(#REF!="HOR","27,",IF(#REF!="HEB","28,",IF(#REF!="HOB","23,",""))))))))),"")</f>
        <v/>
      </c>
      <c r="Z2019" s="76" t="str">
        <f>IF($A2018&lt;&gt;"",IF(OR(CR2018&lt;&gt;0,CS2018&lt;&gt;0,#REF!&lt;$BB$3),"",IF(#REF!="LER","06,",IF(#REF!="LOR","11,",IF(#REF!="LEB","11,",IF(#REF!="LOB","06,",IF(#REF!="HER","24,",IF(#REF!="HOR","29,",IF(#REF!="HEB","29,",IF(#REF!="HOB","24,",""))))))))),"")</f>
        <v/>
      </c>
      <c r="AA2019" s="76"/>
      <c r="AB2019" s="76"/>
      <c r="AC2019" s="76"/>
      <c r="AD2019" s="76"/>
      <c r="AE2019" s="76"/>
      <c r="AF2019" s="76"/>
      <c r="AG2019" s="76"/>
      <c r="AH2019" s="76"/>
      <c r="AI2019" s="76"/>
      <c r="AJ2019" s="76"/>
      <c r="AK2019" s="67" t="str">
        <f t="shared" si="2716"/>
        <v/>
      </c>
      <c r="AL2019" s="76" t="str">
        <f>IF($A2018&lt;&gt;"",IF(OR(CR2018&lt;&gt;0,CS2018&lt;&gt;0,#REF!&lt;$BB$3),"",IF(#REF!="LER","07,",IF(#REF!="LOR","12,",IF(#REF!="LEB","12,",IF(#REF!="LOB","08,",IF(#REF!="HER","25,",IF(#REF!="HOR","30,",IF(#REF!="HEB","30,",IF(#REF!="HOB","25,",""))))))))),"")</f>
        <v/>
      </c>
      <c r="AM2019" s="76" t="str">
        <f>IF($A2018&lt;&gt;"",IF(OR(CR2018&lt;&gt;0,CS2018&lt;&gt;0,#REF!&lt;$BB$3),"",IF(#REF!="LER","08,",IF(#REF!="LOR","13,",IF(#REF!="LEB","13,",IF(#REF!="LOB","09,",IF(#REF!="HER","26,",IF(#REF!="HOR","31,",IF(#REF!="HEB","31,",IF(#REF!="HOB","26,",""))))))))),"")</f>
        <v/>
      </c>
      <c r="AN2019" s="76" t="str">
        <f>IF($A2018&lt;&gt;"",IF(OR(CR2018&lt;&gt;0,CS2018&lt;&gt;0,#REF!&lt;$BB$3),"",IF(#REF!="LER","09,",IF(#REF!="LOR","14,",IF(#REF!="LEB","14,",IF(#REF!="LOB","10,",IF(#REF!="HER","27,",IF(#REF!="HOR","32,",IF(#REF!="HEB","32,",IF(#REF!="HOB","27,",""))))))))),"")</f>
        <v/>
      </c>
      <c r="AO2019" s="76" t="str">
        <f>IF($A2018&lt;&gt;"",IF(OR(CR2018&lt;&gt;0,CS2018&lt;&gt;0,#REF!&lt;$BB$3),"",IF(#REF!="LER","10,",IF(#REF!="LOR","15,",IF(#REF!="LEB","15,",IF(#REF!="LOB","11,",IF(#REF!="HER","28,",IF(#REF!="HOR","33,",IF(#REF!="HEB","33,",IF(#REF!="HOB","28,",""))))))))),"")</f>
        <v/>
      </c>
      <c r="AP2019" s="76" t="str">
        <f>IF($A2018&lt;&gt;"",IF(OR(CR2018&lt;&gt;0,CS2018&lt;&gt;0,#REF!&lt;$BB$3),"",IF(#REF!="LER","12,",IF(#REF!="LOR","16,",IF(#REF!="LEB","16,",IF(#REF!="LOB","13,",IF(#REF!="HER","30,",IF(#REF!="HOR","34,",IF(#REF!="HEB","34,",IF(#REF!="HOB","29,",""))))))))),"")</f>
        <v/>
      </c>
      <c r="AQ2019" s="76" t="str">
        <f>IF($A2018&lt;&gt;"",IF(OR(CR2018&lt;&gt;0,CS2018&lt;&gt;0,#REF!&lt;$BB$3),"",IF(#REF!="LER","14,",IF(#REF!="LOR","17,",IF(#REF!="LEB","17,",IF(#REF!="LOB","15,",IF(#REF!="HER","32,",IF(#REF!="HOR","35,",IF(#REF!="HEB","35,",IF(#REF!="HOB","31,",""))))))))),"")</f>
        <v/>
      </c>
      <c r="AR2019" s="76" t="str">
        <f>IF($A2018&lt;&gt;"",IF(OR(CR2018&lt;&gt;0,CS2018&lt;&gt;0,#REF!&lt;$BB$3),"",IF(#REF!="LER","16,",IF(#REF!="LOR","18,",IF(#REF!="LEB","18,",IF(#REF!="LOB","17,",IF(#REF!="HER","34,",IF(#REF!="HOR","36,",IF(#REF!="HEB","36,",IF(#REF!="HOB","33,",""))))))))),"")</f>
        <v/>
      </c>
      <c r="AS2019" s="60" t="b">
        <f t="shared" si="2719"/>
        <v>0</v>
      </c>
      <c r="AT2019" s="60" t="b">
        <f t="shared" si="2720"/>
        <v>0</v>
      </c>
      <c r="AU2019" s="60" t="b">
        <f t="shared" si="2721"/>
        <v>0</v>
      </c>
      <c r="AV2019" s="60" t="b">
        <f t="shared" si="2722"/>
        <v>0</v>
      </c>
      <c r="AW2019" s="60" t="b">
        <f t="shared" si="2723"/>
        <v>0</v>
      </c>
      <c r="AX2019" s="60" t="b">
        <f t="shared" si="2724"/>
        <v>0</v>
      </c>
      <c r="AY2019" s="60" t="b">
        <f t="shared" si="2725"/>
        <v>0</v>
      </c>
      <c r="AZ2019" s="60"/>
      <c r="BA2019" s="61">
        <f t="shared" si="2713"/>
        <v>0</v>
      </c>
      <c r="BD2019" s="67" t="str">
        <f t="shared" si="2717"/>
        <v/>
      </c>
      <c r="BE2019" s="76" t="str">
        <f>IF($A2018&lt;&gt;"",IF(OR(EE2018&lt;&gt;0,EF2018&lt;&gt;0,#REF!&lt;$BB$3),"",IF(#REF!="LER","01,",IF(#REF!="LOR","01,",IF(#REF!="LEB","02,",IF(#REF!="LOB","01,",IF(#REF!="HER","19,",IF(#REF!="HOR","19,",IF(#REF!="HEB","20,",IF(#REF!="HOB","19,",""))))))))),"")</f>
        <v/>
      </c>
      <c r="BF2019" s="76" t="str">
        <f>IF($A2018&lt;&gt;"",IF(OR(EE2018&lt;&gt;0,EF2018&lt;&gt;0,#REF!&lt;$BB$3),"",IF(#REF!="LER","02,",IF(#REF!="LOR","03,",IF(#REF!="LEB","04,",IF(#REF!="LOB","02,",IF(#REF!="HER","20,",IF(#REF!="HOR","21,",IF(#REF!="HEB","22,",IF(#REF!="HOB","20,",""))))))))),"")</f>
        <v/>
      </c>
      <c r="BG2019" s="76" t="str">
        <f>IF($A2018&lt;&gt;"",IF(OR(EE2018&lt;&gt;0,EF2018&lt;&gt;0,#REF!&lt;$BB$3),"",IF(#REF!="LER","03,",IF(#REF!="LOR","05,",IF(#REF!="LEB","06,",IF(#REF!="LOB","03,",IF(#REF!="HER","21,",IF(#REF!="HOR","23,",IF(#REF!="HEB","24,",IF(#REF!="HOB","21,",""))))))))),"")</f>
        <v/>
      </c>
      <c r="BH2019" s="76" t="str">
        <f>IF($A2018&lt;&gt;"",IF(OR(EE2018&lt;&gt;0,EF2018&lt;&gt;0,#REF!&lt;$BB$3),"",IF(#REF!="LER","04,",IF(#REF!="LOR","07,",IF(#REF!="LEB","08,",IF(#REF!="LOB","04,",IF(#REF!="HER","22,",IF(#REF!="HOR","25,",IF(#REF!="HEB","26,",IF(#REF!="HOB","22,",""))))))))),"")</f>
        <v/>
      </c>
      <c r="BI2019" s="76" t="str">
        <f>IF($A2018&lt;&gt;"",IF(OR(EE2018&lt;&gt;0,EF2018&lt;&gt;0,#REF!&lt;$BB$3),"",IF(#REF!="LER","05,",IF(#REF!="LOR","09,",IF(#REF!="LEB","10,",IF(#REF!="LOB","05,",IF(#REF!="HER","23,",IF(#REF!="HOR","27,",IF(#REF!="HEB","28,",IF(#REF!="HOB","23,",""))))))))),"")</f>
        <v/>
      </c>
      <c r="BJ2019" s="76" t="str">
        <f>IF($A2018&lt;&gt;"",IF(OR(EE2018&lt;&gt;0,EF2018&lt;&gt;0,#REF!&lt;$BB$3),"",IF(#REF!="LER","06,",IF(#REF!="LOR","11,",IF(#REF!="LEB","11,",IF(#REF!="LOB","06,",IF(#REF!="HER","24,",IF(#REF!="HOR","29,",IF(#REF!="HEB","29,",IF(#REF!="HOB","24,",""))))))))),"")</f>
        <v/>
      </c>
      <c r="BK2019" s="76"/>
      <c r="BL2019" s="76"/>
      <c r="BM2019" s="76"/>
      <c r="BN2019" s="76"/>
      <c r="BO2019" s="76"/>
      <c r="BP2019" s="76"/>
      <c r="BQ2019" s="76"/>
      <c r="BR2019" s="76"/>
      <c r="BS2019" s="93"/>
      <c r="BT2019" s="76"/>
      <c r="BU2019" s="76"/>
      <c r="BV2019" s="67" t="str">
        <f t="shared" si="2718"/>
        <v/>
      </c>
      <c r="BW2019" s="76" t="str">
        <f>IF($A2018&lt;&gt;"",IF(OR(EE2018&lt;&gt;0,EF2018&lt;&gt;0,#REF!&lt;$BB$3),"",IF(#REF!="LER","07,",IF(#REF!="LOR","12,",IF(#REF!="LEB","12,",IF(#REF!="LOB","08,",IF(#REF!="HER","25,",IF(#REF!="HOR","30,",IF(#REF!="HEB","30,",IF(#REF!="HOB","25,",""))))))))),"")</f>
        <v/>
      </c>
      <c r="BX2019" s="76" t="str">
        <f>IF($A2018&lt;&gt;"",IF(OR(EE2018&lt;&gt;0,EF2018&lt;&gt;0,#REF!&lt;$BB$3),"",IF(#REF!="LER","08,",IF(#REF!="LOR","13,",IF(#REF!="LEB","13,",IF(#REF!="LOB","09,",IF(#REF!="HER","26,",IF(#REF!="HOR","31,",IF(#REF!="HEB","31,",IF(#REF!="HOB","26,",""))))))))),"")</f>
        <v/>
      </c>
      <c r="BY2019" s="76" t="str">
        <f>IF($A2018&lt;&gt;"",IF(OR(EE2018&lt;&gt;0,EF2018&lt;&gt;0,#REF!&lt;$BB$3),"",IF(#REF!="LER","09,",IF(#REF!="LOR","14,",IF(#REF!="LEB","14,",IF(#REF!="LOB","10,",IF(#REF!="HER","27,",IF(#REF!="HOR","32,",IF(#REF!="HEB","32,",IF(#REF!="HOB","27,",""))))))))),"")</f>
        <v/>
      </c>
      <c r="BZ2019" s="76" t="str">
        <f>IF($A2018&lt;&gt;"",IF(OR(EE2018&lt;&gt;0,EF2018&lt;&gt;0,#REF!&lt;$BB$3),"",IF(#REF!="LER","10,",IF(#REF!="LOR","15,",IF(#REF!="LEB","15,",IF(#REF!="LOB","11,",IF(#REF!="HER","28,",IF(#REF!="HOR","33,",IF(#REF!="HEB","33,",IF(#REF!="HOB","28,",""))))))))),"")</f>
        <v/>
      </c>
      <c r="CA2019" s="76" t="str">
        <f>IF($A2018&lt;&gt;"",IF(OR(EE2018&lt;&gt;0,EF2018&lt;&gt;0,#REF!&lt;$BB$3),"",IF(#REF!="LER","12,",IF(#REF!="LOR","16,",IF(#REF!="LEB","16,",IF(#REF!="LOB","13,",IF(#REF!="HER","30,",IF(#REF!="HOR","34,",IF(#REF!="HEB","34,",IF(#REF!="HOB","29,",""))))))))),"")</f>
        <v/>
      </c>
      <c r="CB2019" s="76" t="str">
        <f>IF($A2018&lt;&gt;"",IF(OR(EE2018&lt;&gt;0,EF2018&lt;&gt;0,#REF!&lt;$BB$3),"",IF(#REF!="LER","14,",IF(#REF!="LOR","17,",IF(#REF!="LEB","17,",IF(#REF!="LOB","15,",IF(#REF!="HER","32,",IF(#REF!="HOR","35,",IF(#REF!="HEB","35,",IF(#REF!="HOB","31,",""))))))))),"")</f>
        <v/>
      </c>
      <c r="CC2019" s="76" t="str">
        <f>IF($A2018&lt;&gt;"",IF(OR(EE2018&lt;&gt;0,EF2018&lt;&gt;0,#REF!&lt;$BB$3),"",IF(#REF!="LER","16,",IF(#REF!="LOR","18,",IF(#REF!="LEB","18,",IF(#REF!="LOB","17,",IF(#REF!="HER","34,",IF(#REF!="HOR","36,",IF(#REF!="HEB","36,",IF(#REF!="HOB","33,",""))))))))),"")</f>
        <v/>
      </c>
      <c r="CD2019" s="60" t="b">
        <f t="shared" si="2726"/>
        <v>0</v>
      </c>
      <c r="CE2019" s="60" t="b">
        <f t="shared" si="2727"/>
        <v>0</v>
      </c>
      <c r="CF2019" s="60" t="b">
        <f t="shared" si="2728"/>
        <v>0</v>
      </c>
      <c r="CG2019" s="60" t="b">
        <f t="shared" si="2729"/>
        <v>0</v>
      </c>
      <c r="CH2019" s="60" t="b">
        <f t="shared" si="2730"/>
        <v>0</v>
      </c>
      <c r="CI2019" s="60" t="b">
        <f t="shared" si="2731"/>
        <v>0</v>
      </c>
      <c r="CJ2019" s="60" t="b">
        <f t="shared" si="2732"/>
        <v>0</v>
      </c>
      <c r="CK2019" s="60"/>
      <c r="CL2019" s="61">
        <f t="shared" si="2714"/>
        <v>0</v>
      </c>
      <c r="CM2019" s="93"/>
    </row>
    <row r="2020" spans="20:91" x14ac:dyDescent="0.2">
      <c r="T2020" s="67" t="str">
        <f t="shared" si="2715"/>
        <v/>
      </c>
      <c r="U2020" s="76" t="str">
        <f>IF($A2019&lt;&gt;"",IF(OR(CR2019&lt;&gt;0,CS2019&lt;&gt;0,#REF!&lt;$BB$3),"",IF(#REF!="LER","01,",IF(#REF!="LOR","01,",IF(#REF!="LEB","02,",IF(#REF!="LOB","01,",IF(#REF!="HER","19,",IF(#REF!="HOR","19,",IF(#REF!="HEB","20,",IF(#REF!="HOB","19,",""))))))))),"")</f>
        <v/>
      </c>
      <c r="V2020" s="76" t="str">
        <f>IF($A2019&lt;&gt;"",IF(OR(CR2019&lt;&gt;0,CS2019&lt;&gt;0,#REF!&lt;$BB$3),"",IF(#REF!="LER","02,",IF(#REF!="LOR","03,",IF(#REF!="LEB","04,",IF(#REF!="LOB","02,",IF(#REF!="HER","20,",IF(#REF!="HOR","21,",IF(#REF!="HEB","22,",IF(#REF!="HOB","20,",""))))))))),"")</f>
        <v/>
      </c>
      <c r="W2020" s="76" t="str">
        <f>IF($A2019&lt;&gt;"",IF(OR(CR2019&lt;&gt;0,CS2019&lt;&gt;0,#REF!&lt;$BB$3),"",IF(#REF!="LER","03,",IF(#REF!="LOR","05,",IF(#REF!="LEB","06,",IF(#REF!="LOB","03,",IF(#REF!="HER","21,",IF(#REF!="HOR","23,",IF(#REF!="HEB","24,",IF(#REF!="HOB","21,",""))))))))),"")</f>
        <v/>
      </c>
      <c r="X2020" s="76" t="str">
        <f>IF($A2019&lt;&gt;"",IF(OR(CR2019&lt;&gt;0,CS2019&lt;&gt;0,#REF!&lt;$BB$3),"",IF(#REF!="LER","04,",IF(#REF!="LOR","07,",IF(#REF!="LEB","08,",IF(#REF!="LOB","04,",IF(#REF!="HER","22,",IF(#REF!="HOR","25,",IF(#REF!="HEB","26,",IF(#REF!="HOB","22,",""))))))))),"")</f>
        <v/>
      </c>
      <c r="Y2020" s="76" t="str">
        <f>IF($A2019&lt;&gt;"",IF(OR(CR2019&lt;&gt;0,CS2019&lt;&gt;0,#REF!&lt;$BB$3),"",IF(#REF!="LER","05,",IF(#REF!="LOR","09,",IF(#REF!="LEB","10,",IF(#REF!="LOB","05,",IF(#REF!="HER","23,",IF(#REF!="HOR","27,",IF(#REF!="HEB","28,",IF(#REF!="HOB","23,",""))))))))),"")</f>
        <v/>
      </c>
      <c r="Z2020" s="76" t="str">
        <f>IF($A2019&lt;&gt;"",IF(OR(CR2019&lt;&gt;0,CS2019&lt;&gt;0,#REF!&lt;$BB$3),"",IF(#REF!="LER","06,",IF(#REF!="LOR","11,",IF(#REF!="LEB","11,",IF(#REF!="LOB","06,",IF(#REF!="HER","24,",IF(#REF!="HOR","29,",IF(#REF!="HEB","29,",IF(#REF!="HOB","24,",""))))))))),"")</f>
        <v/>
      </c>
      <c r="AA2020" s="76"/>
      <c r="AB2020" s="76"/>
      <c r="AC2020" s="76"/>
      <c r="AD2020" s="76"/>
      <c r="AE2020" s="76"/>
      <c r="AF2020" s="76"/>
      <c r="AG2020" s="76"/>
      <c r="AH2020" s="76"/>
      <c r="AI2020" s="76"/>
      <c r="AJ2020" s="76"/>
      <c r="AK2020" s="67" t="str">
        <f t="shared" si="2716"/>
        <v/>
      </c>
      <c r="AL2020" s="76" t="str">
        <f>IF($A2019&lt;&gt;"",IF(OR(CR2019&lt;&gt;0,CS2019&lt;&gt;0,#REF!&lt;$BB$3),"",IF(#REF!="LER","07,",IF(#REF!="LOR","12,",IF(#REF!="LEB","12,",IF(#REF!="LOB","08,",IF(#REF!="HER","25,",IF(#REF!="HOR","30,",IF(#REF!="HEB","30,",IF(#REF!="HOB","25,",""))))))))),"")</f>
        <v/>
      </c>
      <c r="AM2020" s="76" t="str">
        <f>IF($A2019&lt;&gt;"",IF(OR(CR2019&lt;&gt;0,CS2019&lt;&gt;0,#REF!&lt;$BB$3),"",IF(#REF!="LER","08,",IF(#REF!="LOR","13,",IF(#REF!="LEB","13,",IF(#REF!="LOB","09,",IF(#REF!="HER","26,",IF(#REF!="HOR","31,",IF(#REF!="HEB","31,",IF(#REF!="HOB","26,",""))))))))),"")</f>
        <v/>
      </c>
      <c r="AN2020" s="76" t="str">
        <f>IF($A2019&lt;&gt;"",IF(OR(CR2019&lt;&gt;0,CS2019&lt;&gt;0,#REF!&lt;$BB$3),"",IF(#REF!="LER","09,",IF(#REF!="LOR","14,",IF(#REF!="LEB","14,",IF(#REF!="LOB","10,",IF(#REF!="HER","27,",IF(#REF!="HOR","32,",IF(#REF!="HEB","32,",IF(#REF!="HOB","27,",""))))))))),"")</f>
        <v/>
      </c>
      <c r="AO2020" s="76" t="str">
        <f>IF($A2019&lt;&gt;"",IF(OR(CR2019&lt;&gt;0,CS2019&lt;&gt;0,#REF!&lt;$BB$3),"",IF(#REF!="LER","10,",IF(#REF!="LOR","15,",IF(#REF!="LEB","15,",IF(#REF!="LOB","11,",IF(#REF!="HER","28,",IF(#REF!="HOR","33,",IF(#REF!="HEB","33,",IF(#REF!="HOB","28,",""))))))))),"")</f>
        <v/>
      </c>
      <c r="AP2020" s="76" t="str">
        <f>IF($A2019&lt;&gt;"",IF(OR(CR2019&lt;&gt;0,CS2019&lt;&gt;0,#REF!&lt;$BB$3),"",IF(#REF!="LER","12,",IF(#REF!="LOR","16,",IF(#REF!="LEB","16,",IF(#REF!="LOB","13,",IF(#REF!="HER","30,",IF(#REF!="HOR","34,",IF(#REF!="HEB","34,",IF(#REF!="HOB","29,",""))))))))),"")</f>
        <v/>
      </c>
      <c r="AQ2020" s="76" t="str">
        <f>IF($A2019&lt;&gt;"",IF(OR(CR2019&lt;&gt;0,CS2019&lt;&gt;0,#REF!&lt;$BB$3),"",IF(#REF!="LER","14,",IF(#REF!="LOR","17,",IF(#REF!="LEB","17,",IF(#REF!="LOB","15,",IF(#REF!="HER","32,",IF(#REF!="HOR","35,",IF(#REF!="HEB","35,",IF(#REF!="HOB","31,",""))))))))),"")</f>
        <v/>
      </c>
      <c r="AR2020" s="76" t="str">
        <f>IF($A2019&lt;&gt;"",IF(OR(CR2019&lt;&gt;0,CS2019&lt;&gt;0,#REF!&lt;$BB$3),"",IF(#REF!="LER","16,",IF(#REF!="LOR","18,",IF(#REF!="LEB","18,",IF(#REF!="LOB","17,",IF(#REF!="HER","34,",IF(#REF!="HOR","36,",IF(#REF!="HEB","36,",IF(#REF!="HOB","33,",""))))))))),"")</f>
        <v/>
      </c>
      <c r="AS2020" s="60" t="b">
        <f t="shared" si="2719"/>
        <v>0</v>
      </c>
      <c r="AT2020" s="60" t="b">
        <f t="shared" si="2720"/>
        <v>0</v>
      </c>
      <c r="AU2020" s="60" t="b">
        <f t="shared" si="2721"/>
        <v>0</v>
      </c>
      <c r="AV2020" s="60" t="b">
        <f t="shared" si="2722"/>
        <v>0</v>
      </c>
      <c r="AW2020" s="60" t="b">
        <f t="shared" si="2723"/>
        <v>0</v>
      </c>
      <c r="AX2020" s="60" t="b">
        <f t="shared" si="2724"/>
        <v>0</v>
      </c>
      <c r="AY2020" s="60" t="b">
        <f t="shared" si="2725"/>
        <v>0</v>
      </c>
      <c r="AZ2020" s="60"/>
      <c r="BA2020" s="61">
        <f t="shared" si="2713"/>
        <v>0</v>
      </c>
      <c r="BD2020" s="67" t="str">
        <f t="shared" si="2717"/>
        <v/>
      </c>
      <c r="BE2020" s="76" t="str">
        <f>IF($A2019&lt;&gt;"",IF(OR(EE2019&lt;&gt;0,EF2019&lt;&gt;0,#REF!&lt;$BB$3),"",IF(#REF!="LER","01,",IF(#REF!="LOR","01,",IF(#REF!="LEB","02,",IF(#REF!="LOB","01,",IF(#REF!="HER","19,",IF(#REF!="HOR","19,",IF(#REF!="HEB","20,",IF(#REF!="HOB","19,",""))))))))),"")</f>
        <v/>
      </c>
      <c r="BF2020" s="76" t="str">
        <f>IF($A2019&lt;&gt;"",IF(OR(EE2019&lt;&gt;0,EF2019&lt;&gt;0,#REF!&lt;$BB$3),"",IF(#REF!="LER","02,",IF(#REF!="LOR","03,",IF(#REF!="LEB","04,",IF(#REF!="LOB","02,",IF(#REF!="HER","20,",IF(#REF!="HOR","21,",IF(#REF!="HEB","22,",IF(#REF!="HOB","20,",""))))))))),"")</f>
        <v/>
      </c>
      <c r="BG2020" s="76" t="str">
        <f>IF($A2019&lt;&gt;"",IF(OR(EE2019&lt;&gt;0,EF2019&lt;&gt;0,#REF!&lt;$BB$3),"",IF(#REF!="LER","03,",IF(#REF!="LOR","05,",IF(#REF!="LEB","06,",IF(#REF!="LOB","03,",IF(#REF!="HER","21,",IF(#REF!="HOR","23,",IF(#REF!="HEB","24,",IF(#REF!="HOB","21,",""))))))))),"")</f>
        <v/>
      </c>
      <c r="BH2020" s="76" t="str">
        <f>IF($A2019&lt;&gt;"",IF(OR(EE2019&lt;&gt;0,EF2019&lt;&gt;0,#REF!&lt;$BB$3),"",IF(#REF!="LER","04,",IF(#REF!="LOR","07,",IF(#REF!="LEB","08,",IF(#REF!="LOB","04,",IF(#REF!="HER","22,",IF(#REF!="HOR","25,",IF(#REF!="HEB","26,",IF(#REF!="HOB","22,",""))))))))),"")</f>
        <v/>
      </c>
      <c r="BI2020" s="76" t="str">
        <f>IF($A2019&lt;&gt;"",IF(OR(EE2019&lt;&gt;0,EF2019&lt;&gt;0,#REF!&lt;$BB$3),"",IF(#REF!="LER","05,",IF(#REF!="LOR","09,",IF(#REF!="LEB","10,",IF(#REF!="LOB","05,",IF(#REF!="HER","23,",IF(#REF!="HOR","27,",IF(#REF!="HEB","28,",IF(#REF!="HOB","23,",""))))))))),"")</f>
        <v/>
      </c>
      <c r="BJ2020" s="76" t="str">
        <f>IF($A2019&lt;&gt;"",IF(OR(EE2019&lt;&gt;0,EF2019&lt;&gt;0,#REF!&lt;$BB$3),"",IF(#REF!="LER","06,",IF(#REF!="LOR","11,",IF(#REF!="LEB","11,",IF(#REF!="LOB","06,",IF(#REF!="HER","24,",IF(#REF!="HOR","29,",IF(#REF!="HEB","29,",IF(#REF!="HOB","24,",""))))))))),"")</f>
        <v/>
      </c>
      <c r="BK2020" s="76"/>
      <c r="BL2020" s="76"/>
      <c r="BM2020" s="76"/>
      <c r="BN2020" s="76"/>
      <c r="BO2020" s="76"/>
      <c r="BP2020" s="76"/>
      <c r="BQ2020" s="76"/>
      <c r="BR2020" s="76"/>
      <c r="BS2020" s="93"/>
      <c r="BT2020" s="76"/>
      <c r="BU2020" s="76"/>
      <c r="BV2020" s="67" t="str">
        <f t="shared" si="2718"/>
        <v/>
      </c>
      <c r="BW2020" s="76" t="str">
        <f>IF($A2019&lt;&gt;"",IF(OR(EE2019&lt;&gt;0,EF2019&lt;&gt;0,#REF!&lt;$BB$3),"",IF(#REF!="LER","07,",IF(#REF!="LOR","12,",IF(#REF!="LEB","12,",IF(#REF!="LOB","08,",IF(#REF!="HER","25,",IF(#REF!="HOR","30,",IF(#REF!="HEB","30,",IF(#REF!="HOB","25,",""))))))))),"")</f>
        <v/>
      </c>
      <c r="BX2020" s="76" t="str">
        <f>IF($A2019&lt;&gt;"",IF(OR(EE2019&lt;&gt;0,EF2019&lt;&gt;0,#REF!&lt;$BB$3),"",IF(#REF!="LER","08,",IF(#REF!="LOR","13,",IF(#REF!="LEB","13,",IF(#REF!="LOB","09,",IF(#REF!="HER","26,",IF(#REF!="HOR","31,",IF(#REF!="HEB","31,",IF(#REF!="HOB","26,",""))))))))),"")</f>
        <v/>
      </c>
      <c r="BY2020" s="76" t="str">
        <f>IF($A2019&lt;&gt;"",IF(OR(EE2019&lt;&gt;0,EF2019&lt;&gt;0,#REF!&lt;$BB$3),"",IF(#REF!="LER","09,",IF(#REF!="LOR","14,",IF(#REF!="LEB","14,",IF(#REF!="LOB","10,",IF(#REF!="HER","27,",IF(#REF!="HOR","32,",IF(#REF!="HEB","32,",IF(#REF!="HOB","27,",""))))))))),"")</f>
        <v/>
      </c>
      <c r="BZ2020" s="76" t="str">
        <f>IF($A2019&lt;&gt;"",IF(OR(EE2019&lt;&gt;0,EF2019&lt;&gt;0,#REF!&lt;$BB$3),"",IF(#REF!="LER","10,",IF(#REF!="LOR","15,",IF(#REF!="LEB","15,",IF(#REF!="LOB","11,",IF(#REF!="HER","28,",IF(#REF!="HOR","33,",IF(#REF!="HEB","33,",IF(#REF!="HOB","28,",""))))))))),"")</f>
        <v/>
      </c>
      <c r="CA2020" s="76" t="str">
        <f>IF($A2019&lt;&gt;"",IF(OR(EE2019&lt;&gt;0,EF2019&lt;&gt;0,#REF!&lt;$BB$3),"",IF(#REF!="LER","12,",IF(#REF!="LOR","16,",IF(#REF!="LEB","16,",IF(#REF!="LOB","13,",IF(#REF!="HER","30,",IF(#REF!="HOR","34,",IF(#REF!="HEB","34,",IF(#REF!="HOB","29,",""))))))))),"")</f>
        <v/>
      </c>
      <c r="CB2020" s="76" t="str">
        <f>IF($A2019&lt;&gt;"",IF(OR(EE2019&lt;&gt;0,EF2019&lt;&gt;0,#REF!&lt;$BB$3),"",IF(#REF!="LER","14,",IF(#REF!="LOR","17,",IF(#REF!="LEB","17,",IF(#REF!="LOB","15,",IF(#REF!="HER","32,",IF(#REF!="HOR","35,",IF(#REF!="HEB","35,",IF(#REF!="HOB","31,",""))))))))),"")</f>
        <v/>
      </c>
      <c r="CC2020" s="76" t="str">
        <f>IF($A2019&lt;&gt;"",IF(OR(EE2019&lt;&gt;0,EF2019&lt;&gt;0,#REF!&lt;$BB$3),"",IF(#REF!="LER","16,",IF(#REF!="LOR","18,",IF(#REF!="LEB","18,",IF(#REF!="LOB","17,",IF(#REF!="HER","34,",IF(#REF!="HOR","36,",IF(#REF!="HEB","36,",IF(#REF!="HOB","33,",""))))))))),"")</f>
        <v/>
      </c>
      <c r="CD2020" s="60" t="b">
        <f t="shared" si="2726"/>
        <v>0</v>
      </c>
      <c r="CE2020" s="60" t="b">
        <f t="shared" si="2727"/>
        <v>0</v>
      </c>
      <c r="CF2020" s="60" t="b">
        <f t="shared" si="2728"/>
        <v>0</v>
      </c>
      <c r="CG2020" s="60" t="b">
        <f t="shared" si="2729"/>
        <v>0</v>
      </c>
      <c r="CH2020" s="60" t="b">
        <f t="shared" si="2730"/>
        <v>0</v>
      </c>
      <c r="CI2020" s="60" t="b">
        <f t="shared" si="2731"/>
        <v>0</v>
      </c>
      <c r="CJ2020" s="60" t="b">
        <f t="shared" si="2732"/>
        <v>0</v>
      </c>
      <c r="CK2020" s="60"/>
      <c r="CL2020" s="61">
        <f t="shared" si="2714"/>
        <v>0</v>
      </c>
      <c r="CM2020" s="93"/>
    </row>
    <row r="2021" spans="20:91" x14ac:dyDescent="0.2">
      <c r="T2021" s="67" t="str">
        <f t="shared" si="2715"/>
        <v/>
      </c>
      <c r="U2021" s="76" t="str">
        <f>IF($A2020&lt;&gt;"",IF(OR(CR2020&lt;&gt;0,CS2020&lt;&gt;0,$BB$3&gt;0),"",IF(#REF!="LER","01,",IF(#REF!="LOR","01,",IF(#REF!="LEB","02,",IF(#REF!="LOB","01,",IF(#REF!="HER","19,",IF(#REF!="HOR","19,",IF(#REF!="HEB","20,",IF(#REF!="HOB","19,",""))))))))),"")</f>
        <v/>
      </c>
      <c r="V2021" s="76" t="str">
        <f>IF($A2020&lt;&gt;"",IF(OR(CR2020&lt;&gt;0,CS2020&lt;&gt;0,$BB$3&gt;0),"",IF(#REF!="LER","02,",IF(#REF!="LOR","03,",IF(#REF!="LEB","04,",IF(#REF!="LOB","02,",IF(#REF!="HER","20,",IF(#REF!="HOR","21,",IF(#REF!="HEB","22,",IF(#REF!="HOB","20,",""))))))))),"")</f>
        <v/>
      </c>
      <c r="W2021" s="76" t="str">
        <f>IF($A2020&lt;&gt;"",IF(OR(CR2020&lt;&gt;0,CS2020&lt;&gt;0,$BB$3&gt;0),"",IF(#REF!="LER","03,",IF(#REF!="LOR","05,",IF(#REF!="LEB","06,",IF(#REF!="LOB","03,",IF(#REF!="HER","21,",IF(#REF!="HOR","23,",IF(#REF!="HEB","24,",IF(#REF!="HOB","21,",""))))))))),"")</f>
        <v/>
      </c>
      <c r="X2021" s="76" t="str">
        <f>IF($A2020&lt;&gt;"",IF(OR(CR2020&lt;&gt;0,CS2020&lt;&gt;0,$BB$3&gt;0),"",IF(#REF!="LER","04,",IF(#REF!="LOR","07,",IF(#REF!="LEB","08,",IF(#REF!="LOB","04,",IF(#REF!="HER","22,",IF(#REF!="HOR","25,",IF(#REF!="HEB","26,",IF(#REF!="HOB","22,",""))))))))),"")</f>
        <v/>
      </c>
      <c r="Y2021" s="76" t="str">
        <f>IF($A2020&lt;&gt;"",IF(OR(CR2020&lt;&gt;0,CS2020&lt;&gt;0,$BB$3&gt;0),"",IF(#REF!="LER","05,",IF(#REF!="LOR","09,",IF(#REF!="LEB","10,",IF(#REF!="LOB","05,",IF(#REF!="HER","23,",IF(#REF!="HOR","27,",IF(#REF!="HEB","28,",IF(#REF!="HOB","23,",""))))))))),"")</f>
        <v/>
      </c>
      <c r="Z2021" s="76" t="str">
        <f>IF($A2020&lt;&gt;"",IF(OR(CR2020&lt;&gt;0,CS2020&lt;&gt;0,$BB$3&gt;0),"",IF(#REF!="LER","06,",IF(#REF!="LOR","11,",IF(#REF!="LEB","11,",IF(#REF!="LOB","06,",IF(#REF!="HER","24,",IF(#REF!="HOR","29,",IF(#REF!="HEB","29,",IF(#REF!="HOB","24,",""))))))))),"")</f>
        <v/>
      </c>
      <c r="AA2021" s="76"/>
      <c r="AB2021" s="76"/>
      <c r="AC2021" s="76"/>
      <c r="AD2021" s="76"/>
      <c r="AE2021" s="76"/>
      <c r="AF2021" s="76"/>
      <c r="AG2021" s="76"/>
      <c r="AH2021" s="76"/>
      <c r="AI2021" s="76"/>
      <c r="AJ2021" s="76"/>
      <c r="AK2021" s="67" t="str">
        <f t="shared" si="2716"/>
        <v/>
      </c>
      <c r="AL2021" s="76" t="str">
        <f>IF($A2020&lt;&gt;"",IF(OR(CR2020&lt;&gt;0,CS2020&lt;&gt;0,$BB$3&gt;0),"",IF(#REF!="LER","07,",IF(#REF!="LOR","12,",IF(#REF!="LEB","12,",IF(#REF!="LOB","08,",IF(#REF!="HER","25,",IF(#REF!="HOR","30,",IF(#REF!="HEB","30,",IF(#REF!="HOB","25,",""))))))))),"")</f>
        <v/>
      </c>
      <c r="AM2021" s="76" t="str">
        <f>IF($A2020&lt;&gt;"",IF(OR(CR2020&lt;&gt;0,CS2020&lt;&gt;0,$BB$3&gt;0),"",IF(#REF!="LER","08,",IF(#REF!="LOR","13,",IF(#REF!="LEB","13,",IF(#REF!="LOB","09,",IF(#REF!="HER","26,",IF(#REF!="HOR","31,",IF(#REF!="HEB","31,",IF(#REF!="HOB","26,",""))))))))),"")</f>
        <v/>
      </c>
      <c r="AN2021" s="76" t="str">
        <f>IF($A2020&lt;&gt;"",IF(OR(CR2020&lt;&gt;0,CS2020&lt;&gt;0,$BB$3&gt;0),"",IF(#REF!="LER","09,",IF(#REF!="LOR","14,",IF(#REF!="LEB","14,",IF(#REF!="LOB","10,",IF(#REF!="HER","27,",IF(#REF!="HOR","32,",IF(#REF!="HEB","32,",IF(#REF!="HOB","27,",""))))))))),"")</f>
        <v/>
      </c>
      <c r="AO2021" s="76" t="str">
        <f>IF($A2020&lt;&gt;"",IF(OR(CR2020&lt;&gt;0,CS2020&lt;&gt;0,$BB$3&gt;0),"",IF(#REF!="LER","10,",IF(#REF!="LOR","15,",IF(#REF!="LEB","15,",IF(#REF!="LOB","11,",IF(#REF!="HER","28,",IF(#REF!="HOR","33,",IF(#REF!="HEB","33,",IF(#REF!="HOB","28,",""))))))))),"")</f>
        <v/>
      </c>
      <c r="AP2021" s="76" t="str">
        <f>IF($A2020&lt;&gt;"",IF(OR(CR2020&lt;&gt;0,CS2020&lt;&gt;0,$BB$3&gt;0),"",IF(#REF!="LER","12,",IF(#REF!="LOR","16,",IF(#REF!="LEB","16,",IF(#REF!="LOB","13,",IF(#REF!="HER","30,",IF(#REF!="HOR","34,",IF(#REF!="HEB","34,",IF(#REF!="HOB","29,",""))))))))),"")</f>
        <v/>
      </c>
      <c r="AQ2021" s="76" t="str">
        <f>IF($A2020&lt;&gt;"",IF(OR(CR2020&lt;&gt;0,CS2020&lt;&gt;0,$BB$3&gt;0),"",IF(#REF!="LER","14,",IF(#REF!="LOR","17,",IF(#REF!="LEB","17,",IF(#REF!="LOB","15,",IF(#REF!="HER","32,",IF(#REF!="HOR","35,",IF(#REF!="HEB","35,",IF(#REF!="HOB","31,",""))))))))),"")</f>
        <v/>
      </c>
      <c r="AR2021" s="76" t="str">
        <f>IF($A2020&lt;&gt;"",IF(OR(CR2020&lt;&gt;0,CS2020&lt;&gt;0,$BB$3&gt;0),"",IF(#REF!="LER","16,",IF(#REF!="LOR","18,",IF(#REF!="LEB","18,",IF(#REF!="LOB","17,",IF(#REF!="HER","34,",IF(#REF!="HOR","36,",IF(#REF!="HEB","36,",IF(#REF!="HOB","33,",""))))))))),"")</f>
        <v/>
      </c>
      <c r="AS2021" s="60" t="b">
        <f t="shared" si="2719"/>
        <v>0</v>
      </c>
      <c r="AT2021" s="60" t="b">
        <f t="shared" si="2720"/>
        <v>0</v>
      </c>
      <c r="AU2021" s="60" t="b">
        <f t="shared" si="2721"/>
        <v>0</v>
      </c>
      <c r="AV2021" s="60" t="b">
        <f t="shared" si="2722"/>
        <v>0</v>
      </c>
      <c r="AW2021" s="60" t="b">
        <f t="shared" si="2723"/>
        <v>0</v>
      </c>
      <c r="AX2021" s="60" t="b">
        <f t="shared" si="2724"/>
        <v>0</v>
      </c>
      <c r="AY2021" s="60" t="b">
        <f t="shared" si="2725"/>
        <v>0</v>
      </c>
      <c r="AZ2021" s="37"/>
      <c r="BD2021" s="67" t="str">
        <f t="shared" si="2717"/>
        <v/>
      </c>
      <c r="BE2021" s="76" t="str">
        <f>IF($A2020&lt;&gt;"",IF(OR(EE2020&lt;&gt;0,EF2020&lt;&gt;0,$BB$3&gt;0),"",IF(#REF!="LER","01,",IF(#REF!="LOR","01,",IF(#REF!="LEB","02,",IF(#REF!="LOB","01,",IF(#REF!="HER","19,",IF(#REF!="HOR","19,",IF(#REF!="HEB","20,",IF(#REF!="HOB","19,",""))))))))),"")</f>
        <v/>
      </c>
      <c r="BF2021" s="76" t="str">
        <f>IF($A2020&lt;&gt;"",IF(OR(EE2020&lt;&gt;0,EF2020&lt;&gt;0,$BB$3&gt;0),"",IF(#REF!="LER","02,",IF(#REF!="LOR","03,",IF(#REF!="LEB","04,",IF(#REF!="LOB","02,",IF(#REF!="HER","20,",IF(#REF!="HOR","21,",IF(#REF!="HEB","22,",IF(#REF!="HOB","20,",""))))))))),"")</f>
        <v/>
      </c>
      <c r="BG2021" s="76" t="str">
        <f>IF($A2020&lt;&gt;"",IF(OR(EE2020&lt;&gt;0,EF2020&lt;&gt;0,$BB$3&gt;0),"",IF(#REF!="LER","03,",IF(#REF!="LOR","05,",IF(#REF!="LEB","06,",IF(#REF!="LOB","03,",IF(#REF!="HER","21,",IF(#REF!="HOR","23,",IF(#REF!="HEB","24,",IF(#REF!="HOB","21,",""))))))))),"")</f>
        <v/>
      </c>
      <c r="BH2021" s="76" t="str">
        <f>IF($A2020&lt;&gt;"",IF(OR(EE2020&lt;&gt;0,EF2020&lt;&gt;0,$BB$3&gt;0),"",IF(#REF!="LER","04,",IF(#REF!="LOR","07,",IF(#REF!="LEB","08,",IF(#REF!="LOB","04,",IF(#REF!="HER","22,",IF(#REF!="HOR","25,",IF(#REF!="HEB","26,",IF(#REF!="HOB","22,",""))))))))),"")</f>
        <v/>
      </c>
      <c r="BI2021" s="76" t="str">
        <f>IF($A2020&lt;&gt;"",IF(OR(EE2020&lt;&gt;0,EF2020&lt;&gt;0,$BB$3&gt;0),"",IF(#REF!="LER","05,",IF(#REF!="LOR","09,",IF(#REF!="LEB","10,",IF(#REF!="LOB","05,",IF(#REF!="HER","23,",IF(#REF!="HOR","27,",IF(#REF!="HEB","28,",IF(#REF!="HOB","23,",""))))))))),"")</f>
        <v/>
      </c>
      <c r="BJ2021" s="76" t="str">
        <f>IF($A2020&lt;&gt;"",IF(OR(EE2020&lt;&gt;0,EF2020&lt;&gt;0,$BB$3&gt;0),"",IF(#REF!="LER","06,",IF(#REF!="LOR","11,",IF(#REF!="LEB","11,",IF(#REF!="LOB","06,",IF(#REF!="HER","24,",IF(#REF!="HOR","29,",IF(#REF!="HEB","29,",IF(#REF!="HOB","24,",""))))))))),"")</f>
        <v/>
      </c>
      <c r="BK2021" s="76"/>
      <c r="BL2021" s="76"/>
      <c r="BM2021" s="76"/>
      <c r="BN2021" s="76"/>
      <c r="BO2021" s="76"/>
      <c r="BP2021" s="76"/>
      <c r="BQ2021" s="76"/>
      <c r="BR2021" s="76"/>
      <c r="BS2021" s="93"/>
      <c r="BT2021" s="76"/>
      <c r="BU2021" s="76"/>
      <c r="BV2021" s="67" t="str">
        <f t="shared" si="2718"/>
        <v/>
      </c>
      <c r="BW2021" s="76" t="str">
        <f>IF($A2020&lt;&gt;"",IF(OR(EE2020&lt;&gt;0,EF2020&lt;&gt;0,$BB$3&gt;0),"",IF(#REF!="LER","07,",IF(#REF!="LOR","12,",IF(#REF!="LEB","12,",IF(#REF!="LOB","08,",IF(#REF!="HER","25,",IF(#REF!="HOR","30,",IF(#REF!="HEB","30,",IF(#REF!="HOB","25,",""))))))))),"")</f>
        <v/>
      </c>
      <c r="BX2021" s="76" t="str">
        <f>IF($A2020&lt;&gt;"",IF(OR(EE2020&lt;&gt;0,EF2020&lt;&gt;0,$BB$3&gt;0),"",IF(#REF!="LER","08,",IF(#REF!="LOR","13,",IF(#REF!="LEB","13,",IF(#REF!="LOB","09,",IF(#REF!="HER","26,",IF(#REF!="HOR","31,",IF(#REF!="HEB","31,",IF(#REF!="HOB","26,",""))))))))),"")</f>
        <v/>
      </c>
      <c r="BY2021" s="76" t="str">
        <f>IF($A2020&lt;&gt;"",IF(OR(EE2020&lt;&gt;0,EF2020&lt;&gt;0,$BB$3&gt;0),"",IF(#REF!="LER","09,",IF(#REF!="LOR","14,",IF(#REF!="LEB","14,",IF(#REF!="LOB","10,",IF(#REF!="HER","27,",IF(#REF!="HOR","32,",IF(#REF!="HEB","32,",IF(#REF!="HOB","27,",""))))))))),"")</f>
        <v/>
      </c>
      <c r="BZ2021" s="76" t="str">
        <f>IF($A2020&lt;&gt;"",IF(OR(EE2020&lt;&gt;0,EF2020&lt;&gt;0,$BB$3&gt;0),"",IF(#REF!="LER","10,",IF(#REF!="LOR","15,",IF(#REF!="LEB","15,",IF(#REF!="LOB","11,",IF(#REF!="HER","28,",IF(#REF!="HOR","33,",IF(#REF!="HEB","33,",IF(#REF!="HOB","28,",""))))))))),"")</f>
        <v/>
      </c>
      <c r="CA2021" s="76" t="str">
        <f>IF($A2020&lt;&gt;"",IF(OR(EE2020&lt;&gt;0,EF2020&lt;&gt;0,$BB$3&gt;0),"",IF(#REF!="LER","12,",IF(#REF!="LOR","16,",IF(#REF!="LEB","16,",IF(#REF!="LOB","13,",IF(#REF!="HER","30,",IF(#REF!="HOR","34,",IF(#REF!="HEB","34,",IF(#REF!="HOB","29,",""))))))))),"")</f>
        <v/>
      </c>
      <c r="CB2021" s="76" t="str">
        <f>IF($A2020&lt;&gt;"",IF(OR(EE2020&lt;&gt;0,EF2020&lt;&gt;0,$BB$3&gt;0),"",IF(#REF!="LER","14,",IF(#REF!="LOR","17,",IF(#REF!="LEB","17,",IF(#REF!="LOB","15,",IF(#REF!="HER","32,",IF(#REF!="HOR","35,",IF(#REF!="HEB","35,",IF(#REF!="HOB","31,",""))))))))),"")</f>
        <v/>
      </c>
      <c r="CC2021" s="76" t="str">
        <f>IF($A2020&lt;&gt;"",IF(OR(EE2020&lt;&gt;0,EF2020&lt;&gt;0,$BB$3&gt;0),"",IF(#REF!="LER","16,",IF(#REF!="LOR","18,",IF(#REF!="LEB","18,",IF(#REF!="LOB","17,",IF(#REF!="HER","34,",IF(#REF!="HOR","36,",IF(#REF!="HEB","36,",IF(#REF!="HOB","33,",""))))))))),"")</f>
        <v/>
      </c>
      <c r="CD2021" s="60" t="b">
        <f t="shared" si="2726"/>
        <v>0</v>
      </c>
      <c r="CE2021" s="60" t="b">
        <f t="shared" si="2727"/>
        <v>0</v>
      </c>
      <c r="CF2021" s="60" t="b">
        <f t="shared" si="2728"/>
        <v>0</v>
      </c>
      <c r="CG2021" s="60" t="b">
        <f t="shared" si="2729"/>
        <v>0</v>
      </c>
      <c r="CH2021" s="60" t="b">
        <f t="shared" si="2730"/>
        <v>0</v>
      </c>
      <c r="CI2021" s="60" t="b">
        <f t="shared" si="2731"/>
        <v>0</v>
      </c>
      <c r="CJ2021" s="60" t="b">
        <f t="shared" si="2732"/>
        <v>0</v>
      </c>
      <c r="CK2021" s="37"/>
      <c r="CM2021" s="93"/>
    </row>
    <row r="2022" spans="20:91" x14ac:dyDescent="0.2">
      <c r="T2022" s="67" t="str">
        <f t="shared" si="2715"/>
        <v/>
      </c>
      <c r="U2022" s="76" t="str">
        <f>IF($A2021&lt;&gt;"",IF(OR(CR2021&lt;&gt;0,CS2021&lt;&gt;0,#REF!&lt;$BB$3),"",IF(#REF!="LER","01,",IF(#REF!="LOR","01,",IF(#REF!="LEB","02,",IF(#REF!="LOB","01,",IF(#REF!="HER","19,",IF(#REF!="HOR","19,",IF(#REF!="HEB","20,",IF(#REF!="HOB","19,",""))))))))),"")</f>
        <v/>
      </c>
      <c r="V2022" s="76" t="str">
        <f>IF($A2021&lt;&gt;"",IF(OR(CR2021&lt;&gt;0,CS2021&lt;&gt;0,#REF!&lt;$BB$3),"",IF(#REF!="LER","02,",IF(#REF!="LOR","03,",IF(#REF!="LEB","04,",IF(#REF!="LOB","02,",IF(#REF!="HER","20,",IF(#REF!="HOR","21,",IF(#REF!="HEB","22,",IF(#REF!="HOB","20,",""))))))))),"")</f>
        <v/>
      </c>
      <c r="W2022" s="76" t="str">
        <f>IF($A2021&lt;&gt;"",IF(OR(CR2021&lt;&gt;0,CS2021&lt;&gt;0,#REF!&lt;$BB$3),"",IF(#REF!="LER","03,",IF(#REF!="LOR","05,",IF(#REF!="LEB","06,",IF(#REF!="LOB","03,",IF(#REF!="HER","21,",IF(#REF!="HOR","23,",IF(#REF!="HEB","24,",IF(#REF!="HOB","21,",""))))))))),"")</f>
        <v/>
      </c>
      <c r="X2022" s="76" t="str">
        <f>IF($A2021&lt;&gt;"",IF(OR(CR2021&lt;&gt;0,CS2021&lt;&gt;0,#REF!&lt;$BB$3),"",IF(#REF!="LER","04,",IF(#REF!="LOR","07,",IF(#REF!="LEB","08,",IF(#REF!="LOB","04,",IF(#REF!="HER","22,",IF(#REF!="HOR","25,",IF(#REF!="HEB","26,",IF(#REF!="HOB","22,",""))))))))),"")</f>
        <v/>
      </c>
      <c r="Y2022" s="76" t="str">
        <f>IF($A2021&lt;&gt;"",IF(OR(CR2021&lt;&gt;0,CS2021&lt;&gt;0,#REF!&lt;$BB$3),"",IF(#REF!="LER","05,",IF(#REF!="LOR","09,",IF(#REF!="LEB","10,",IF(#REF!="LOB","05,",IF(#REF!="HER","23,",IF(#REF!="HOR","27,",IF(#REF!="HEB","28,",IF(#REF!="HOB","23,",""))))))))),"")</f>
        <v/>
      </c>
      <c r="Z2022" s="76" t="str">
        <f>IF($A2021&lt;&gt;"",IF(OR(CR2021&lt;&gt;0,CS2021&lt;&gt;0,#REF!&lt;$BB$3),"",IF(#REF!="LER","06,",IF(#REF!="LOR","11,",IF(#REF!="LEB","11,",IF(#REF!="LOB","06,",IF(#REF!="HER","24,",IF(#REF!="HOR","29,",IF(#REF!="HEB","29,",IF(#REF!="HOB","24,",""))))))))),"")</f>
        <v/>
      </c>
      <c r="AA2022" s="76"/>
      <c r="AB2022" s="76"/>
      <c r="AC2022" s="76"/>
      <c r="AD2022" s="76"/>
      <c r="AE2022" s="76"/>
      <c r="AF2022" s="76"/>
      <c r="AG2022" s="76"/>
      <c r="AH2022" s="76"/>
      <c r="AI2022" s="76"/>
      <c r="AJ2022" s="76"/>
      <c r="AK2022" s="67" t="str">
        <f t="shared" si="2716"/>
        <v/>
      </c>
      <c r="AL2022" s="76" t="str">
        <f>IF($A2021&lt;&gt;"",IF(OR(CR2021&lt;&gt;0,CS2021&lt;&gt;0,#REF!&lt;$BB$3),"",IF(#REF!="LER","07,",IF(#REF!="LOR","12,",IF(#REF!="LEB","12,",IF(#REF!="LOB","08,",IF(#REF!="HER","25,",IF(#REF!="HOR","30,",IF(#REF!="HEB","30,",IF(#REF!="HOB","25,",""))))))))),"")</f>
        <v/>
      </c>
      <c r="AM2022" s="76" t="str">
        <f>IF($A2021&lt;&gt;"",IF(OR(CR2021&lt;&gt;0,CS2021&lt;&gt;0,#REF!&lt;$BB$3),"",IF(#REF!="LER","08,",IF(#REF!="LOR","13,",IF(#REF!="LEB","13,",IF(#REF!="LOB","09,",IF(#REF!="HER","26,",IF(#REF!="HOR","31,",IF(#REF!="HEB","31,",IF(#REF!="HOB","26,",""))))))))),"")</f>
        <v/>
      </c>
      <c r="AN2022" s="76" t="str">
        <f>IF($A2021&lt;&gt;"",IF(OR(CR2021&lt;&gt;0,CS2021&lt;&gt;0,#REF!&lt;$BB$3),"",IF(#REF!="LER","09,",IF(#REF!="LOR","14,",IF(#REF!="LEB","14,",IF(#REF!="LOB","10,",IF(#REF!="HER","27,",IF(#REF!="HOR","32,",IF(#REF!="HEB","32,",IF(#REF!="HOB","27,",""))))))))),"")</f>
        <v/>
      </c>
      <c r="AO2022" s="76" t="str">
        <f>IF($A2021&lt;&gt;"",IF(OR(CR2021&lt;&gt;0,CS2021&lt;&gt;0,#REF!&lt;$BB$3),"",IF(#REF!="LER","10,",IF(#REF!="LOR","15,",IF(#REF!="LEB","15,",IF(#REF!="LOB","11,",IF(#REF!="HER","28,",IF(#REF!="HOR","33,",IF(#REF!="HEB","33,",IF(#REF!="HOB","28,",""))))))))),"")</f>
        <v/>
      </c>
      <c r="AP2022" s="76" t="str">
        <f>IF($A2021&lt;&gt;"",IF(OR(CR2021&lt;&gt;0,CS2021&lt;&gt;0,#REF!&lt;$BB$3),"",IF(#REF!="LER","12,",IF(#REF!="LOR","16,",IF(#REF!="LEB","16,",IF(#REF!="LOB","13,",IF(#REF!="HER","30,",IF(#REF!="HOR","34,",IF(#REF!="HEB","34,",IF(#REF!="HOB","29,",""))))))))),"")</f>
        <v/>
      </c>
      <c r="AQ2022" s="76" t="str">
        <f>IF($A2021&lt;&gt;"",IF(OR(CR2021&lt;&gt;0,CS2021&lt;&gt;0,#REF!&lt;$BB$3),"",IF(#REF!="LER","14,",IF(#REF!="LOR","17,",IF(#REF!="LEB","17,",IF(#REF!="LOB","15,",IF(#REF!="HER","32,",IF(#REF!="HOR","35,",IF(#REF!="HEB","35,",IF(#REF!="HOB","31,",""))))))))),"")</f>
        <v/>
      </c>
      <c r="AR2022" s="76" t="str">
        <f>IF($A2021&lt;&gt;"",IF(OR(CR2021&lt;&gt;0,CS2021&lt;&gt;0,#REF!&lt;$BB$3),"",IF(#REF!="LER","16,",IF(#REF!="LOR","18,",IF(#REF!="LEB","18,",IF(#REF!="LOB","17,",IF(#REF!="HER","34,",IF(#REF!="HOR","36,",IF(#REF!="HEB","36,",IF(#REF!="HOB","33,",""))))))))),"")</f>
        <v/>
      </c>
      <c r="AS2022" s="60" t="b">
        <f t="shared" si="2719"/>
        <v>0</v>
      </c>
      <c r="AT2022" s="60" t="b">
        <f t="shared" si="2720"/>
        <v>0</v>
      </c>
      <c r="AU2022" s="60" t="b">
        <f t="shared" si="2721"/>
        <v>0</v>
      </c>
      <c r="AV2022" s="60" t="b">
        <f t="shared" si="2722"/>
        <v>0</v>
      </c>
      <c r="AW2022" s="60" t="b">
        <f t="shared" si="2723"/>
        <v>0</v>
      </c>
      <c r="AX2022" s="60" t="b">
        <f t="shared" si="2724"/>
        <v>0</v>
      </c>
      <c r="AY2022" s="60" t="b">
        <f t="shared" si="2725"/>
        <v>0</v>
      </c>
      <c r="AZ2022" s="37"/>
      <c r="BD2022" s="67" t="str">
        <f t="shared" si="2717"/>
        <v/>
      </c>
      <c r="BE2022" s="76" t="str">
        <f>IF($A2021&lt;&gt;"",IF(OR(EE2021&lt;&gt;0,EF2021&lt;&gt;0,#REF!&lt;$BB$3),"",IF(#REF!="LER","01,",IF(#REF!="LOR","01,",IF(#REF!="LEB","02,",IF(#REF!="LOB","01,",IF(#REF!="HER","19,",IF(#REF!="HOR","19,",IF(#REF!="HEB","20,",IF(#REF!="HOB","19,",""))))))))),"")</f>
        <v/>
      </c>
      <c r="BF2022" s="76" t="str">
        <f>IF($A2021&lt;&gt;"",IF(OR(EE2021&lt;&gt;0,EF2021&lt;&gt;0,#REF!&lt;$BB$3),"",IF(#REF!="LER","02,",IF(#REF!="LOR","03,",IF(#REF!="LEB","04,",IF(#REF!="LOB","02,",IF(#REF!="HER","20,",IF(#REF!="HOR","21,",IF(#REF!="HEB","22,",IF(#REF!="HOB","20,",""))))))))),"")</f>
        <v/>
      </c>
      <c r="BG2022" s="76" t="str">
        <f>IF($A2021&lt;&gt;"",IF(OR(EE2021&lt;&gt;0,EF2021&lt;&gt;0,#REF!&lt;$BB$3),"",IF(#REF!="LER","03,",IF(#REF!="LOR","05,",IF(#REF!="LEB","06,",IF(#REF!="LOB","03,",IF(#REF!="HER","21,",IF(#REF!="HOR","23,",IF(#REF!="HEB","24,",IF(#REF!="HOB","21,",""))))))))),"")</f>
        <v/>
      </c>
      <c r="BH2022" s="76" t="str">
        <f>IF($A2021&lt;&gt;"",IF(OR(EE2021&lt;&gt;0,EF2021&lt;&gt;0,#REF!&lt;$BB$3),"",IF(#REF!="LER","04,",IF(#REF!="LOR","07,",IF(#REF!="LEB","08,",IF(#REF!="LOB","04,",IF(#REF!="HER","22,",IF(#REF!="HOR","25,",IF(#REF!="HEB","26,",IF(#REF!="HOB","22,",""))))))))),"")</f>
        <v/>
      </c>
      <c r="BI2022" s="76" t="str">
        <f>IF($A2021&lt;&gt;"",IF(OR(EE2021&lt;&gt;0,EF2021&lt;&gt;0,#REF!&lt;$BB$3),"",IF(#REF!="LER","05,",IF(#REF!="LOR","09,",IF(#REF!="LEB","10,",IF(#REF!="LOB","05,",IF(#REF!="HER","23,",IF(#REF!="HOR","27,",IF(#REF!="HEB","28,",IF(#REF!="HOB","23,",""))))))))),"")</f>
        <v/>
      </c>
      <c r="BJ2022" s="76" t="str">
        <f>IF($A2021&lt;&gt;"",IF(OR(EE2021&lt;&gt;0,EF2021&lt;&gt;0,#REF!&lt;$BB$3),"",IF(#REF!="LER","06,",IF(#REF!="LOR","11,",IF(#REF!="LEB","11,",IF(#REF!="LOB","06,",IF(#REF!="HER","24,",IF(#REF!="HOR","29,",IF(#REF!="HEB","29,",IF(#REF!="HOB","24,",""))))))))),"")</f>
        <v/>
      </c>
      <c r="BK2022" s="76"/>
      <c r="BL2022" s="76"/>
      <c r="BM2022" s="76"/>
      <c r="BN2022" s="76"/>
      <c r="BO2022" s="76"/>
      <c r="BP2022" s="76"/>
      <c r="BQ2022" s="76"/>
      <c r="BR2022" s="76"/>
      <c r="BS2022" s="93"/>
      <c r="BT2022" s="76"/>
      <c r="BU2022" s="76"/>
      <c r="BV2022" s="67" t="str">
        <f t="shared" si="2718"/>
        <v/>
      </c>
      <c r="BW2022" s="76" t="str">
        <f>IF($A2021&lt;&gt;"",IF(OR(EE2021&lt;&gt;0,EF2021&lt;&gt;0,#REF!&lt;$BB$3),"",IF(#REF!="LER","07,",IF(#REF!="LOR","12,",IF(#REF!="LEB","12,",IF(#REF!="LOB","08,",IF(#REF!="HER","25,",IF(#REF!="HOR","30,",IF(#REF!="HEB","30,",IF(#REF!="HOB","25,",""))))))))),"")</f>
        <v/>
      </c>
      <c r="BX2022" s="76" t="str">
        <f>IF($A2021&lt;&gt;"",IF(OR(EE2021&lt;&gt;0,EF2021&lt;&gt;0,#REF!&lt;$BB$3),"",IF(#REF!="LER","08,",IF(#REF!="LOR","13,",IF(#REF!="LEB","13,",IF(#REF!="LOB","09,",IF(#REF!="HER","26,",IF(#REF!="HOR","31,",IF(#REF!="HEB","31,",IF(#REF!="HOB","26,",""))))))))),"")</f>
        <v/>
      </c>
      <c r="BY2022" s="76" t="str">
        <f>IF($A2021&lt;&gt;"",IF(OR(EE2021&lt;&gt;0,EF2021&lt;&gt;0,#REF!&lt;$BB$3),"",IF(#REF!="LER","09,",IF(#REF!="LOR","14,",IF(#REF!="LEB","14,",IF(#REF!="LOB","10,",IF(#REF!="HER","27,",IF(#REF!="HOR","32,",IF(#REF!="HEB","32,",IF(#REF!="HOB","27,",""))))))))),"")</f>
        <v/>
      </c>
      <c r="BZ2022" s="76" t="str">
        <f>IF($A2021&lt;&gt;"",IF(OR(EE2021&lt;&gt;0,EF2021&lt;&gt;0,#REF!&lt;$BB$3),"",IF(#REF!="LER","10,",IF(#REF!="LOR","15,",IF(#REF!="LEB","15,",IF(#REF!="LOB","11,",IF(#REF!="HER","28,",IF(#REF!="HOR","33,",IF(#REF!="HEB","33,",IF(#REF!="HOB","28,",""))))))))),"")</f>
        <v/>
      </c>
      <c r="CA2022" s="76" t="str">
        <f>IF($A2021&lt;&gt;"",IF(OR(EE2021&lt;&gt;0,EF2021&lt;&gt;0,#REF!&lt;$BB$3),"",IF(#REF!="LER","12,",IF(#REF!="LOR","16,",IF(#REF!="LEB","16,",IF(#REF!="LOB","13,",IF(#REF!="HER","30,",IF(#REF!="HOR","34,",IF(#REF!="HEB","34,",IF(#REF!="HOB","29,",""))))))))),"")</f>
        <v/>
      </c>
      <c r="CB2022" s="76" t="str">
        <f>IF($A2021&lt;&gt;"",IF(OR(EE2021&lt;&gt;0,EF2021&lt;&gt;0,#REF!&lt;$BB$3),"",IF(#REF!="LER","14,",IF(#REF!="LOR","17,",IF(#REF!="LEB","17,",IF(#REF!="LOB","15,",IF(#REF!="HER","32,",IF(#REF!="HOR","35,",IF(#REF!="HEB","35,",IF(#REF!="HOB","31,",""))))))))),"")</f>
        <v/>
      </c>
      <c r="CC2022" s="76" t="str">
        <f>IF($A2021&lt;&gt;"",IF(OR(EE2021&lt;&gt;0,EF2021&lt;&gt;0,#REF!&lt;$BB$3),"",IF(#REF!="LER","16,",IF(#REF!="LOR","18,",IF(#REF!="LEB","18,",IF(#REF!="LOB","17,",IF(#REF!="HER","34,",IF(#REF!="HOR","36,",IF(#REF!="HEB","36,",IF(#REF!="HOB","33,",""))))))))),"")</f>
        <v/>
      </c>
      <c r="CD2022" s="60" t="b">
        <f t="shared" si="2726"/>
        <v>0</v>
      </c>
      <c r="CE2022" s="60" t="b">
        <f t="shared" si="2727"/>
        <v>0</v>
      </c>
      <c r="CF2022" s="60" t="b">
        <f t="shared" si="2728"/>
        <v>0</v>
      </c>
      <c r="CG2022" s="60" t="b">
        <f t="shared" si="2729"/>
        <v>0</v>
      </c>
      <c r="CH2022" s="60" t="b">
        <f t="shared" si="2730"/>
        <v>0</v>
      </c>
      <c r="CI2022" s="60" t="b">
        <f t="shared" si="2731"/>
        <v>0</v>
      </c>
      <c r="CJ2022" s="60" t="b">
        <f t="shared" si="2732"/>
        <v>0</v>
      </c>
      <c r="CK2022" s="37"/>
      <c r="CM2022" s="93"/>
    </row>
    <row r="2023" spans="20:91" x14ac:dyDescent="0.2">
      <c r="T2023" s="67" t="str">
        <f t="shared" si="2715"/>
        <v/>
      </c>
      <c r="U2023" s="76" t="str">
        <f>IF($A2022&lt;&gt;"",IF(OR(CR2022&lt;&gt;0,CS2022&lt;&gt;0,#REF!&lt;$BB$3),"",IF(#REF!="LER","01,",IF(#REF!="LOR","01,",IF(#REF!="LEB","02,",IF(#REF!="LOB","01,",IF(#REF!="HER","19,",IF(#REF!="HOR","19,",IF(#REF!="HEB","20,",IF(#REF!="HOB","19,",""))))))))),"")</f>
        <v/>
      </c>
      <c r="V2023" s="76" t="str">
        <f>IF($A2022&lt;&gt;"",IF(OR(CR2022&lt;&gt;0,CS2022&lt;&gt;0,#REF!&lt;$BB$3),"",IF(#REF!="LER","02,",IF(#REF!="LOR","03,",IF(#REF!="LEB","04,",IF(#REF!="LOB","02,",IF(#REF!="HER","20,",IF(#REF!="HOR","21,",IF(#REF!="HEB","22,",IF(#REF!="HOB","20,",""))))))))),"")</f>
        <v/>
      </c>
      <c r="W2023" s="76" t="str">
        <f>IF($A2022&lt;&gt;"",IF(OR(CR2022&lt;&gt;0,CS2022&lt;&gt;0,#REF!&lt;$BB$3),"",IF(#REF!="LER","03,",IF(#REF!="LOR","05,",IF(#REF!="LEB","06,",IF(#REF!="LOB","03,",IF(#REF!="HER","21,",IF(#REF!="HOR","23,",IF(#REF!="HEB","24,",IF(#REF!="HOB","21,",""))))))))),"")</f>
        <v/>
      </c>
      <c r="X2023" s="76" t="str">
        <f>IF($A2022&lt;&gt;"",IF(OR(CR2022&lt;&gt;0,CS2022&lt;&gt;0,#REF!&lt;$BB$3),"",IF(#REF!="LER","04,",IF(#REF!="LOR","07,",IF(#REF!="LEB","08,",IF(#REF!="LOB","04,",IF(#REF!="HER","22,",IF(#REF!="HOR","25,",IF(#REF!="HEB","26,",IF(#REF!="HOB","22,",""))))))))),"")</f>
        <v/>
      </c>
      <c r="Y2023" s="76" t="str">
        <f>IF($A2022&lt;&gt;"",IF(OR(CR2022&lt;&gt;0,CS2022&lt;&gt;0,#REF!&lt;$BB$3),"",IF(#REF!="LER","05,",IF(#REF!="LOR","09,",IF(#REF!="LEB","10,",IF(#REF!="LOB","05,",IF(#REF!="HER","23,",IF(#REF!="HOR","27,",IF(#REF!="HEB","28,",IF(#REF!="HOB","23,",""))))))))),"")</f>
        <v/>
      </c>
      <c r="Z2023" s="76" t="str">
        <f>IF($A2022&lt;&gt;"",IF(OR(CR2022&lt;&gt;0,CS2022&lt;&gt;0,#REF!&lt;$BB$3),"",IF(#REF!="LER","06,",IF(#REF!="LOR","11,",IF(#REF!="LEB","11,",IF(#REF!="LOB","06,",IF(#REF!="HER","24,",IF(#REF!="HOR","29,",IF(#REF!="HEB","29,",IF(#REF!="HOB","24,",""))))))))),"")</f>
        <v/>
      </c>
      <c r="AA2023" s="76"/>
      <c r="AB2023" s="76"/>
      <c r="AC2023" s="76"/>
      <c r="AD2023" s="76"/>
      <c r="AE2023" s="76"/>
      <c r="AF2023" s="76"/>
      <c r="AG2023" s="76"/>
      <c r="AH2023" s="76"/>
      <c r="AI2023" s="76"/>
      <c r="AJ2023" s="76"/>
      <c r="AK2023" s="67" t="str">
        <f t="shared" si="2716"/>
        <v/>
      </c>
      <c r="AL2023" s="76" t="str">
        <f>IF($A2022&lt;&gt;"",IF(OR(CR2022&lt;&gt;0,CS2022&lt;&gt;0,#REF!&lt;$BB$3),"",IF(#REF!="LER","07,",IF(#REF!="LOR","12,",IF(#REF!="LEB","12,",IF(#REF!="LOB","08,",IF(#REF!="HER","25,",IF(#REF!="HOR","30,",IF(#REF!="HEB","30,",IF(#REF!="HOB","25,",""))))))))),"")</f>
        <v/>
      </c>
      <c r="AM2023" s="76" t="str">
        <f>IF($A2022&lt;&gt;"",IF(OR(CR2022&lt;&gt;0,CS2022&lt;&gt;0,#REF!&lt;$BB$3),"",IF(#REF!="LER","08,",IF(#REF!="LOR","13,",IF(#REF!="LEB","13,",IF(#REF!="LOB","09,",IF(#REF!="HER","26,",IF(#REF!="HOR","31,",IF(#REF!="HEB","31,",IF(#REF!="HOB","26,",""))))))))),"")</f>
        <v/>
      </c>
      <c r="AN2023" s="76" t="str">
        <f>IF($A2022&lt;&gt;"",IF(OR(CR2022&lt;&gt;0,CS2022&lt;&gt;0,#REF!&lt;$BB$3),"",IF(#REF!="LER","09,",IF(#REF!="LOR","14,",IF(#REF!="LEB","14,",IF(#REF!="LOB","10,",IF(#REF!="HER","27,",IF(#REF!="HOR","32,",IF(#REF!="HEB","32,",IF(#REF!="HOB","27,",""))))))))),"")</f>
        <v/>
      </c>
      <c r="AO2023" s="76" t="str">
        <f>IF($A2022&lt;&gt;"",IF(OR(CR2022&lt;&gt;0,CS2022&lt;&gt;0,#REF!&lt;$BB$3),"",IF(#REF!="LER","10,",IF(#REF!="LOR","15,",IF(#REF!="LEB","15,",IF(#REF!="LOB","11,",IF(#REF!="HER","28,",IF(#REF!="HOR","33,",IF(#REF!="HEB","33,",IF(#REF!="HOB","28,",""))))))))),"")</f>
        <v/>
      </c>
      <c r="AP2023" s="76" t="str">
        <f>IF($A2022&lt;&gt;"",IF(OR(CR2022&lt;&gt;0,CS2022&lt;&gt;0,#REF!&lt;$BB$3),"",IF(#REF!="LER","12,",IF(#REF!="LOR","16,",IF(#REF!="LEB","16,",IF(#REF!="LOB","13,",IF(#REF!="HER","30,",IF(#REF!="HOR","34,",IF(#REF!="HEB","34,",IF(#REF!="HOB","29,",""))))))))),"")</f>
        <v/>
      </c>
      <c r="AQ2023" s="76" t="str">
        <f>IF($A2022&lt;&gt;"",IF(OR(CR2022&lt;&gt;0,CS2022&lt;&gt;0,#REF!&lt;$BB$3),"",IF(#REF!="LER","14,",IF(#REF!="LOR","17,",IF(#REF!="LEB","17,",IF(#REF!="LOB","15,",IF(#REF!="HER","32,",IF(#REF!="HOR","35,",IF(#REF!="HEB","35,",IF(#REF!="HOB","31,",""))))))))),"")</f>
        <v/>
      </c>
      <c r="AR2023" s="76" t="str">
        <f>IF($A2022&lt;&gt;"",IF(OR(CR2022&lt;&gt;0,CS2022&lt;&gt;0,#REF!&lt;$BB$3),"",IF(#REF!="LER","16,",IF(#REF!="LOR","18,",IF(#REF!="LEB","18,",IF(#REF!="LOB","17,",IF(#REF!="HER","34,",IF(#REF!="HOR","36,",IF(#REF!="HEB","36,",IF(#REF!="HOB","33,",""))))))))),"")</f>
        <v/>
      </c>
      <c r="AS2023" s="60" t="b">
        <f t="shared" si="2719"/>
        <v>0</v>
      </c>
      <c r="AT2023" s="60" t="b">
        <f t="shared" si="2720"/>
        <v>0</v>
      </c>
      <c r="AU2023" s="60" t="b">
        <f t="shared" si="2721"/>
        <v>0</v>
      </c>
      <c r="AV2023" s="60" t="b">
        <f t="shared" si="2722"/>
        <v>0</v>
      </c>
      <c r="AW2023" s="60" t="b">
        <f t="shared" si="2723"/>
        <v>0</v>
      </c>
      <c r="AX2023" s="60" t="b">
        <f t="shared" si="2724"/>
        <v>0</v>
      </c>
      <c r="AY2023" s="60" t="b">
        <f t="shared" si="2725"/>
        <v>0</v>
      </c>
      <c r="AZ2023" s="37"/>
      <c r="BD2023" s="67" t="str">
        <f t="shared" si="2717"/>
        <v/>
      </c>
      <c r="BE2023" s="76" t="str">
        <f>IF($A2022&lt;&gt;"",IF(OR(EE2022&lt;&gt;0,EF2022&lt;&gt;0,#REF!&lt;$BB$3),"",IF(#REF!="LER","01,",IF(#REF!="LOR","01,",IF(#REF!="LEB","02,",IF(#REF!="LOB","01,",IF(#REF!="HER","19,",IF(#REF!="HOR","19,",IF(#REF!="HEB","20,",IF(#REF!="HOB","19,",""))))))))),"")</f>
        <v/>
      </c>
      <c r="BF2023" s="76" t="str">
        <f>IF($A2022&lt;&gt;"",IF(OR(EE2022&lt;&gt;0,EF2022&lt;&gt;0,#REF!&lt;$BB$3),"",IF(#REF!="LER","02,",IF(#REF!="LOR","03,",IF(#REF!="LEB","04,",IF(#REF!="LOB","02,",IF(#REF!="HER","20,",IF(#REF!="HOR","21,",IF(#REF!="HEB","22,",IF(#REF!="HOB","20,",""))))))))),"")</f>
        <v/>
      </c>
      <c r="BG2023" s="76" t="str">
        <f>IF($A2022&lt;&gt;"",IF(OR(EE2022&lt;&gt;0,EF2022&lt;&gt;0,#REF!&lt;$BB$3),"",IF(#REF!="LER","03,",IF(#REF!="LOR","05,",IF(#REF!="LEB","06,",IF(#REF!="LOB","03,",IF(#REF!="HER","21,",IF(#REF!="HOR","23,",IF(#REF!="HEB","24,",IF(#REF!="HOB","21,",""))))))))),"")</f>
        <v/>
      </c>
      <c r="BH2023" s="76" t="str">
        <f>IF($A2022&lt;&gt;"",IF(OR(EE2022&lt;&gt;0,EF2022&lt;&gt;0,#REF!&lt;$BB$3),"",IF(#REF!="LER","04,",IF(#REF!="LOR","07,",IF(#REF!="LEB","08,",IF(#REF!="LOB","04,",IF(#REF!="HER","22,",IF(#REF!="HOR","25,",IF(#REF!="HEB","26,",IF(#REF!="HOB","22,",""))))))))),"")</f>
        <v/>
      </c>
      <c r="BI2023" s="76" t="str">
        <f>IF($A2022&lt;&gt;"",IF(OR(EE2022&lt;&gt;0,EF2022&lt;&gt;0,#REF!&lt;$BB$3),"",IF(#REF!="LER","05,",IF(#REF!="LOR","09,",IF(#REF!="LEB","10,",IF(#REF!="LOB","05,",IF(#REF!="HER","23,",IF(#REF!="HOR","27,",IF(#REF!="HEB","28,",IF(#REF!="HOB","23,",""))))))))),"")</f>
        <v/>
      </c>
      <c r="BJ2023" s="76" t="str">
        <f>IF($A2022&lt;&gt;"",IF(OR(EE2022&lt;&gt;0,EF2022&lt;&gt;0,#REF!&lt;$BB$3),"",IF(#REF!="LER","06,",IF(#REF!="LOR","11,",IF(#REF!="LEB","11,",IF(#REF!="LOB","06,",IF(#REF!="HER","24,",IF(#REF!="HOR","29,",IF(#REF!="HEB","29,",IF(#REF!="HOB","24,",""))))))))),"")</f>
        <v/>
      </c>
      <c r="BK2023" s="76"/>
      <c r="BL2023" s="76"/>
      <c r="BM2023" s="76"/>
      <c r="BN2023" s="76"/>
      <c r="BO2023" s="76"/>
      <c r="BP2023" s="76"/>
      <c r="BQ2023" s="76"/>
      <c r="BR2023" s="76"/>
      <c r="BS2023" s="93"/>
      <c r="BT2023" s="76"/>
      <c r="BU2023" s="76"/>
      <c r="BV2023" s="67" t="str">
        <f t="shared" si="2718"/>
        <v/>
      </c>
      <c r="BW2023" s="76" t="str">
        <f>IF($A2022&lt;&gt;"",IF(OR(EE2022&lt;&gt;0,EF2022&lt;&gt;0,#REF!&lt;$BB$3),"",IF(#REF!="LER","07,",IF(#REF!="LOR","12,",IF(#REF!="LEB","12,",IF(#REF!="LOB","08,",IF(#REF!="HER","25,",IF(#REF!="HOR","30,",IF(#REF!="HEB","30,",IF(#REF!="HOB","25,",""))))))))),"")</f>
        <v/>
      </c>
      <c r="BX2023" s="76" t="str">
        <f>IF($A2022&lt;&gt;"",IF(OR(EE2022&lt;&gt;0,EF2022&lt;&gt;0,#REF!&lt;$BB$3),"",IF(#REF!="LER","08,",IF(#REF!="LOR","13,",IF(#REF!="LEB","13,",IF(#REF!="LOB","09,",IF(#REF!="HER","26,",IF(#REF!="HOR","31,",IF(#REF!="HEB","31,",IF(#REF!="HOB","26,",""))))))))),"")</f>
        <v/>
      </c>
      <c r="BY2023" s="76" t="str">
        <f>IF($A2022&lt;&gt;"",IF(OR(EE2022&lt;&gt;0,EF2022&lt;&gt;0,#REF!&lt;$BB$3),"",IF(#REF!="LER","09,",IF(#REF!="LOR","14,",IF(#REF!="LEB","14,",IF(#REF!="LOB","10,",IF(#REF!="HER","27,",IF(#REF!="HOR","32,",IF(#REF!="HEB","32,",IF(#REF!="HOB","27,",""))))))))),"")</f>
        <v/>
      </c>
      <c r="BZ2023" s="76" t="str">
        <f>IF($A2022&lt;&gt;"",IF(OR(EE2022&lt;&gt;0,EF2022&lt;&gt;0,#REF!&lt;$BB$3),"",IF(#REF!="LER","10,",IF(#REF!="LOR","15,",IF(#REF!="LEB","15,",IF(#REF!="LOB","11,",IF(#REF!="HER","28,",IF(#REF!="HOR","33,",IF(#REF!="HEB","33,",IF(#REF!="HOB","28,",""))))))))),"")</f>
        <v/>
      </c>
      <c r="CA2023" s="76" t="str">
        <f>IF($A2022&lt;&gt;"",IF(OR(EE2022&lt;&gt;0,EF2022&lt;&gt;0,#REF!&lt;$BB$3),"",IF(#REF!="LER","12,",IF(#REF!="LOR","16,",IF(#REF!="LEB","16,",IF(#REF!="LOB","13,",IF(#REF!="HER","30,",IF(#REF!="HOR","34,",IF(#REF!="HEB","34,",IF(#REF!="HOB","29,",""))))))))),"")</f>
        <v/>
      </c>
      <c r="CB2023" s="76" t="str">
        <f>IF($A2022&lt;&gt;"",IF(OR(EE2022&lt;&gt;0,EF2022&lt;&gt;0,#REF!&lt;$BB$3),"",IF(#REF!="LER","14,",IF(#REF!="LOR","17,",IF(#REF!="LEB","17,",IF(#REF!="LOB","15,",IF(#REF!="HER","32,",IF(#REF!="HOR","35,",IF(#REF!="HEB","35,",IF(#REF!="HOB","31,",""))))))))),"")</f>
        <v/>
      </c>
      <c r="CC2023" s="76" t="str">
        <f>IF($A2022&lt;&gt;"",IF(OR(EE2022&lt;&gt;0,EF2022&lt;&gt;0,#REF!&lt;$BB$3),"",IF(#REF!="LER","16,",IF(#REF!="LOR","18,",IF(#REF!="LEB","18,",IF(#REF!="LOB","17,",IF(#REF!="HER","34,",IF(#REF!="HOR","36,",IF(#REF!="HEB","36,",IF(#REF!="HOB","33,",""))))))))),"")</f>
        <v/>
      </c>
      <c r="CD2023" s="60" t="b">
        <f t="shared" si="2726"/>
        <v>0</v>
      </c>
      <c r="CE2023" s="60" t="b">
        <f t="shared" si="2727"/>
        <v>0</v>
      </c>
      <c r="CF2023" s="60" t="b">
        <f t="shared" si="2728"/>
        <v>0</v>
      </c>
      <c r="CG2023" s="60" t="b">
        <f t="shared" si="2729"/>
        <v>0</v>
      </c>
      <c r="CH2023" s="60" t="b">
        <f t="shared" si="2730"/>
        <v>0</v>
      </c>
      <c r="CI2023" s="60" t="b">
        <f t="shared" si="2731"/>
        <v>0</v>
      </c>
      <c r="CJ2023" s="60" t="b">
        <f t="shared" si="2732"/>
        <v>0</v>
      </c>
      <c r="CK2023" s="37"/>
      <c r="CM2023" s="93"/>
    </row>
    <row r="2024" spans="20:91" x14ac:dyDescent="0.2">
      <c r="T2024" s="67" t="str">
        <f t="shared" si="2715"/>
        <v/>
      </c>
      <c r="U2024" s="76" t="str">
        <f>IF($A2023&lt;&gt;"",IF(OR(CR2023&lt;&gt;0,CS2023&lt;&gt;0,#REF!&lt;$BB$3),"",IF(#REF!="LER","01,",IF(#REF!="LOR","01,",IF(#REF!="LEB","02,",IF(#REF!="LOB","01,",IF(#REF!="HER","19,",IF(#REF!="HOR","19,",IF(#REF!="HEB","20,",IF(#REF!="HOB","19,",""))))))))),"")</f>
        <v/>
      </c>
      <c r="V2024" s="76" t="str">
        <f>IF($A2023&lt;&gt;"",IF(OR(CR2023&lt;&gt;0,CS2023&lt;&gt;0,#REF!&lt;$BB$3),"",IF(#REF!="LER","02,",IF(#REF!="LOR","03,",IF(#REF!="LEB","04,",IF(#REF!="LOB","02,",IF(#REF!="HER","20,",IF(#REF!="HOR","21,",IF(#REF!="HEB","22,",IF(#REF!="HOB","20,",""))))))))),"")</f>
        <v/>
      </c>
      <c r="W2024" s="76" t="str">
        <f>IF($A2023&lt;&gt;"",IF(OR(CR2023&lt;&gt;0,CS2023&lt;&gt;0,#REF!&lt;$BB$3),"",IF(#REF!="LER","03,",IF(#REF!="LOR","05,",IF(#REF!="LEB","06,",IF(#REF!="LOB","03,",IF(#REF!="HER","21,",IF(#REF!="HOR","23,",IF(#REF!="HEB","24,",IF(#REF!="HOB","21,",""))))))))),"")</f>
        <v/>
      </c>
      <c r="X2024" s="76" t="str">
        <f>IF($A2023&lt;&gt;"",IF(OR(CR2023&lt;&gt;0,CS2023&lt;&gt;0,#REF!&lt;$BB$3),"",IF(#REF!="LER","04,",IF(#REF!="LOR","07,",IF(#REF!="LEB","08,",IF(#REF!="LOB","04,",IF(#REF!="HER","22,",IF(#REF!="HOR","25,",IF(#REF!="HEB","26,",IF(#REF!="HOB","22,",""))))))))),"")</f>
        <v/>
      </c>
      <c r="Y2024" s="76" t="str">
        <f>IF($A2023&lt;&gt;"",IF(OR(CR2023&lt;&gt;0,CS2023&lt;&gt;0,#REF!&lt;$BB$3),"",IF(#REF!="LER","05,",IF(#REF!="LOR","09,",IF(#REF!="LEB","10,",IF(#REF!="LOB","05,",IF(#REF!="HER","23,",IF(#REF!="HOR","27,",IF(#REF!="HEB","28,",IF(#REF!="HOB","23,",""))))))))),"")</f>
        <v/>
      </c>
      <c r="Z2024" s="76" t="str">
        <f>IF($A2023&lt;&gt;"",IF(OR(CR2023&lt;&gt;0,CS2023&lt;&gt;0,#REF!&lt;$BB$3),"",IF(#REF!="LER","06,",IF(#REF!="LOR","11,",IF(#REF!="LEB","11,",IF(#REF!="LOB","06,",IF(#REF!="HER","24,",IF(#REF!="HOR","29,",IF(#REF!="HEB","29,",IF(#REF!="HOB","24,",""))))))))),"")</f>
        <v/>
      </c>
      <c r="AA2024" s="76"/>
      <c r="AB2024" s="76"/>
      <c r="AC2024" s="76"/>
      <c r="AD2024" s="76"/>
      <c r="AE2024" s="76"/>
      <c r="AF2024" s="76"/>
      <c r="AG2024" s="76"/>
      <c r="AH2024" s="76"/>
      <c r="AI2024" s="76"/>
      <c r="AJ2024" s="76"/>
      <c r="AK2024" s="67" t="str">
        <f t="shared" si="2716"/>
        <v/>
      </c>
      <c r="AL2024" s="76" t="str">
        <f>IF($A2023&lt;&gt;"",IF(OR(CR2023&lt;&gt;0,CS2023&lt;&gt;0,#REF!&lt;$BB$3),"",IF(#REF!="LER","07,",IF(#REF!="LOR","12,",IF(#REF!="LEB","12,",IF(#REF!="LOB","08,",IF(#REF!="HER","25,",IF(#REF!="HOR","30,",IF(#REF!="HEB","30,",IF(#REF!="HOB","25,",""))))))))),"")</f>
        <v/>
      </c>
      <c r="AM2024" s="76" t="str">
        <f>IF($A2023&lt;&gt;"",IF(OR(CR2023&lt;&gt;0,CS2023&lt;&gt;0,#REF!&lt;$BB$3),"",IF(#REF!="LER","08,",IF(#REF!="LOR","13,",IF(#REF!="LEB","13,",IF(#REF!="LOB","09,",IF(#REF!="HER","26,",IF(#REF!="HOR","31,",IF(#REF!="HEB","31,",IF(#REF!="HOB","26,",""))))))))),"")</f>
        <v/>
      </c>
      <c r="AN2024" s="76" t="str">
        <f>IF($A2023&lt;&gt;"",IF(OR(CR2023&lt;&gt;0,CS2023&lt;&gt;0,#REF!&lt;$BB$3),"",IF(#REF!="LER","09,",IF(#REF!="LOR","14,",IF(#REF!="LEB","14,",IF(#REF!="LOB","10,",IF(#REF!="HER","27,",IF(#REF!="HOR","32,",IF(#REF!="HEB","32,",IF(#REF!="HOB","27,",""))))))))),"")</f>
        <v/>
      </c>
      <c r="AO2024" s="76" t="str">
        <f>IF($A2023&lt;&gt;"",IF(OR(CR2023&lt;&gt;0,CS2023&lt;&gt;0,#REF!&lt;$BB$3),"",IF(#REF!="LER","10,",IF(#REF!="LOR","15,",IF(#REF!="LEB","15,",IF(#REF!="LOB","11,",IF(#REF!="HER","28,",IF(#REF!="HOR","33,",IF(#REF!="HEB","33,",IF(#REF!="HOB","28,",""))))))))),"")</f>
        <v/>
      </c>
      <c r="AP2024" s="76" t="str">
        <f>IF($A2023&lt;&gt;"",IF(OR(CR2023&lt;&gt;0,CS2023&lt;&gt;0,#REF!&lt;$BB$3),"",IF(#REF!="LER","12,",IF(#REF!="LOR","16,",IF(#REF!="LEB","16,",IF(#REF!="LOB","13,",IF(#REF!="HER","30,",IF(#REF!="HOR","34,",IF(#REF!="HEB","34,",IF(#REF!="HOB","29,",""))))))))),"")</f>
        <v/>
      </c>
      <c r="AQ2024" s="76" t="str">
        <f>IF($A2023&lt;&gt;"",IF(OR(CR2023&lt;&gt;0,CS2023&lt;&gt;0,#REF!&lt;$BB$3),"",IF(#REF!="LER","14,",IF(#REF!="LOR","17,",IF(#REF!="LEB","17,",IF(#REF!="LOB","15,",IF(#REF!="HER","32,",IF(#REF!="HOR","35,",IF(#REF!="HEB","35,",IF(#REF!="HOB","31,",""))))))))),"")</f>
        <v/>
      </c>
      <c r="AR2024" s="76" t="str">
        <f>IF($A2023&lt;&gt;"",IF(OR(CR2023&lt;&gt;0,CS2023&lt;&gt;0,#REF!&lt;$BB$3),"",IF(#REF!="LER","16,",IF(#REF!="LOR","18,",IF(#REF!="LEB","18,",IF(#REF!="LOB","17,",IF(#REF!="HER","34,",IF(#REF!="HOR","36,",IF(#REF!="HEB","36,",IF(#REF!="HOB","33,",""))))))))),"")</f>
        <v/>
      </c>
      <c r="AS2024" s="60" t="b">
        <f t="shared" si="2719"/>
        <v>0</v>
      </c>
      <c r="AT2024" s="60" t="b">
        <f t="shared" si="2720"/>
        <v>0</v>
      </c>
      <c r="AU2024" s="60" t="b">
        <f t="shared" si="2721"/>
        <v>0</v>
      </c>
      <c r="AV2024" s="60" t="b">
        <f t="shared" si="2722"/>
        <v>0</v>
      </c>
      <c r="AW2024" s="60" t="b">
        <f t="shared" si="2723"/>
        <v>0</v>
      </c>
      <c r="AX2024" s="60" t="b">
        <f t="shared" si="2724"/>
        <v>0</v>
      </c>
      <c r="AY2024" s="60" t="b">
        <f t="shared" si="2725"/>
        <v>0</v>
      </c>
      <c r="AZ2024" s="37"/>
      <c r="BD2024" s="67" t="str">
        <f t="shared" si="2717"/>
        <v/>
      </c>
      <c r="BE2024" s="76" t="str">
        <f>IF($A2023&lt;&gt;"",IF(OR(EE2023&lt;&gt;0,EF2023&lt;&gt;0,#REF!&lt;$BB$3),"",IF(#REF!="LER","01,",IF(#REF!="LOR","01,",IF(#REF!="LEB","02,",IF(#REF!="LOB","01,",IF(#REF!="HER","19,",IF(#REF!="HOR","19,",IF(#REF!="HEB","20,",IF(#REF!="HOB","19,",""))))))))),"")</f>
        <v/>
      </c>
      <c r="BF2024" s="76" t="str">
        <f>IF($A2023&lt;&gt;"",IF(OR(EE2023&lt;&gt;0,EF2023&lt;&gt;0,#REF!&lt;$BB$3),"",IF(#REF!="LER","02,",IF(#REF!="LOR","03,",IF(#REF!="LEB","04,",IF(#REF!="LOB","02,",IF(#REF!="HER","20,",IF(#REF!="HOR","21,",IF(#REF!="HEB","22,",IF(#REF!="HOB","20,",""))))))))),"")</f>
        <v/>
      </c>
      <c r="BG2024" s="76" t="str">
        <f>IF($A2023&lt;&gt;"",IF(OR(EE2023&lt;&gt;0,EF2023&lt;&gt;0,#REF!&lt;$BB$3),"",IF(#REF!="LER","03,",IF(#REF!="LOR","05,",IF(#REF!="LEB","06,",IF(#REF!="LOB","03,",IF(#REF!="HER","21,",IF(#REF!="HOR","23,",IF(#REF!="HEB","24,",IF(#REF!="HOB","21,",""))))))))),"")</f>
        <v/>
      </c>
      <c r="BH2024" s="76" t="str">
        <f>IF($A2023&lt;&gt;"",IF(OR(EE2023&lt;&gt;0,EF2023&lt;&gt;0,#REF!&lt;$BB$3),"",IF(#REF!="LER","04,",IF(#REF!="LOR","07,",IF(#REF!="LEB","08,",IF(#REF!="LOB","04,",IF(#REF!="HER","22,",IF(#REF!="HOR","25,",IF(#REF!="HEB","26,",IF(#REF!="HOB","22,",""))))))))),"")</f>
        <v/>
      </c>
      <c r="BI2024" s="76" t="str">
        <f>IF($A2023&lt;&gt;"",IF(OR(EE2023&lt;&gt;0,EF2023&lt;&gt;0,#REF!&lt;$BB$3),"",IF(#REF!="LER","05,",IF(#REF!="LOR","09,",IF(#REF!="LEB","10,",IF(#REF!="LOB","05,",IF(#REF!="HER","23,",IF(#REF!="HOR","27,",IF(#REF!="HEB","28,",IF(#REF!="HOB","23,",""))))))))),"")</f>
        <v/>
      </c>
      <c r="BJ2024" s="76" t="str">
        <f>IF($A2023&lt;&gt;"",IF(OR(EE2023&lt;&gt;0,EF2023&lt;&gt;0,#REF!&lt;$BB$3),"",IF(#REF!="LER","06,",IF(#REF!="LOR","11,",IF(#REF!="LEB","11,",IF(#REF!="LOB","06,",IF(#REF!="HER","24,",IF(#REF!="HOR","29,",IF(#REF!="HEB","29,",IF(#REF!="HOB","24,",""))))))))),"")</f>
        <v/>
      </c>
      <c r="BK2024" s="76"/>
      <c r="BL2024" s="76"/>
      <c r="BM2024" s="76"/>
      <c r="BN2024" s="76"/>
      <c r="BO2024" s="76"/>
      <c r="BP2024" s="76"/>
      <c r="BQ2024" s="76"/>
      <c r="BR2024" s="76"/>
      <c r="BS2024" s="93"/>
      <c r="BT2024" s="76"/>
      <c r="BU2024" s="76"/>
      <c r="BV2024" s="67" t="str">
        <f t="shared" si="2718"/>
        <v/>
      </c>
      <c r="BW2024" s="76" t="str">
        <f>IF($A2023&lt;&gt;"",IF(OR(EE2023&lt;&gt;0,EF2023&lt;&gt;0,#REF!&lt;$BB$3),"",IF(#REF!="LER","07,",IF(#REF!="LOR","12,",IF(#REF!="LEB","12,",IF(#REF!="LOB","08,",IF(#REF!="HER","25,",IF(#REF!="HOR","30,",IF(#REF!="HEB","30,",IF(#REF!="HOB","25,",""))))))))),"")</f>
        <v/>
      </c>
      <c r="BX2024" s="76" t="str">
        <f>IF($A2023&lt;&gt;"",IF(OR(EE2023&lt;&gt;0,EF2023&lt;&gt;0,#REF!&lt;$BB$3),"",IF(#REF!="LER","08,",IF(#REF!="LOR","13,",IF(#REF!="LEB","13,",IF(#REF!="LOB","09,",IF(#REF!="HER","26,",IF(#REF!="HOR","31,",IF(#REF!="HEB","31,",IF(#REF!="HOB","26,",""))))))))),"")</f>
        <v/>
      </c>
      <c r="BY2024" s="76" t="str">
        <f>IF($A2023&lt;&gt;"",IF(OR(EE2023&lt;&gt;0,EF2023&lt;&gt;0,#REF!&lt;$BB$3),"",IF(#REF!="LER","09,",IF(#REF!="LOR","14,",IF(#REF!="LEB","14,",IF(#REF!="LOB","10,",IF(#REF!="HER","27,",IF(#REF!="HOR","32,",IF(#REF!="HEB","32,",IF(#REF!="HOB","27,",""))))))))),"")</f>
        <v/>
      </c>
      <c r="BZ2024" s="76" t="str">
        <f>IF($A2023&lt;&gt;"",IF(OR(EE2023&lt;&gt;0,EF2023&lt;&gt;0,#REF!&lt;$BB$3),"",IF(#REF!="LER","10,",IF(#REF!="LOR","15,",IF(#REF!="LEB","15,",IF(#REF!="LOB","11,",IF(#REF!="HER","28,",IF(#REF!="HOR","33,",IF(#REF!="HEB","33,",IF(#REF!="HOB","28,",""))))))))),"")</f>
        <v/>
      </c>
      <c r="CA2024" s="76" t="str">
        <f>IF($A2023&lt;&gt;"",IF(OR(EE2023&lt;&gt;0,EF2023&lt;&gt;0,#REF!&lt;$BB$3),"",IF(#REF!="LER","12,",IF(#REF!="LOR","16,",IF(#REF!="LEB","16,",IF(#REF!="LOB","13,",IF(#REF!="HER","30,",IF(#REF!="HOR","34,",IF(#REF!="HEB","34,",IF(#REF!="HOB","29,",""))))))))),"")</f>
        <v/>
      </c>
      <c r="CB2024" s="76" t="str">
        <f>IF($A2023&lt;&gt;"",IF(OR(EE2023&lt;&gt;0,EF2023&lt;&gt;0,#REF!&lt;$BB$3),"",IF(#REF!="LER","14,",IF(#REF!="LOR","17,",IF(#REF!="LEB","17,",IF(#REF!="LOB","15,",IF(#REF!="HER","32,",IF(#REF!="HOR","35,",IF(#REF!="HEB","35,",IF(#REF!="HOB","31,",""))))))))),"")</f>
        <v/>
      </c>
      <c r="CC2024" s="76" t="str">
        <f>IF($A2023&lt;&gt;"",IF(OR(EE2023&lt;&gt;0,EF2023&lt;&gt;0,#REF!&lt;$BB$3),"",IF(#REF!="LER","16,",IF(#REF!="LOR","18,",IF(#REF!="LEB","18,",IF(#REF!="LOB","17,",IF(#REF!="HER","34,",IF(#REF!="HOR","36,",IF(#REF!="HEB","36,",IF(#REF!="HOB","33,",""))))))))),"")</f>
        <v/>
      </c>
      <c r="CD2024" s="60" t="b">
        <f t="shared" si="2726"/>
        <v>0</v>
      </c>
      <c r="CE2024" s="60" t="b">
        <f t="shared" si="2727"/>
        <v>0</v>
      </c>
      <c r="CF2024" s="60" t="b">
        <f t="shared" si="2728"/>
        <v>0</v>
      </c>
      <c r="CG2024" s="60" t="b">
        <f t="shared" si="2729"/>
        <v>0</v>
      </c>
      <c r="CH2024" s="60" t="b">
        <f t="shared" si="2730"/>
        <v>0</v>
      </c>
      <c r="CI2024" s="60" t="b">
        <f t="shared" si="2731"/>
        <v>0</v>
      </c>
      <c r="CJ2024" s="60" t="b">
        <f t="shared" si="2732"/>
        <v>0</v>
      </c>
      <c r="CK2024" s="37"/>
      <c r="CM2024" s="93"/>
    </row>
    <row r="2025" spans="20:91" x14ac:dyDescent="0.2">
      <c r="T2025" s="67" t="str">
        <f t="shared" si="2715"/>
        <v/>
      </c>
      <c r="U2025" s="76" t="str">
        <f>IF($A2024&lt;&gt;"",IF(OR(CR2024&lt;&gt;0,CS2024&lt;&gt;0,#REF!&lt;$BB$3),"",IF(#REF!="LER","01,",IF(#REF!="LOR","01,",IF(#REF!="LEB","02,",IF(#REF!="LOB","01,",IF(#REF!="HER","19,",IF(#REF!="HOR","19,",IF(#REF!="HEB","20,",IF(#REF!="HOB","19,",""))))))))),"")</f>
        <v/>
      </c>
      <c r="V2025" s="76" t="str">
        <f>IF($A2024&lt;&gt;"",IF(OR(CR2024&lt;&gt;0,CS2024&lt;&gt;0,#REF!&lt;$BB$3),"",IF(#REF!="LER","02,",IF(#REF!="LOR","03,",IF(#REF!="LEB","04,",IF(#REF!="LOB","02,",IF(#REF!="HER","20,",IF(#REF!="HOR","21,",IF(#REF!="HEB","22,",IF(#REF!="HOB","20,",""))))))))),"")</f>
        <v/>
      </c>
      <c r="W2025" s="76" t="str">
        <f>IF($A2024&lt;&gt;"",IF(OR(CR2024&lt;&gt;0,CS2024&lt;&gt;0,#REF!&lt;$BB$3),"",IF(#REF!="LER","03,",IF(#REF!="LOR","05,",IF(#REF!="LEB","06,",IF(#REF!="LOB","03,",IF(#REF!="HER","21,",IF(#REF!="HOR","23,",IF(#REF!="HEB","24,",IF(#REF!="HOB","21,",""))))))))),"")</f>
        <v/>
      </c>
      <c r="X2025" s="76" t="str">
        <f>IF($A2024&lt;&gt;"",IF(OR(CR2024&lt;&gt;0,CS2024&lt;&gt;0,#REF!&lt;$BB$3),"",IF(#REF!="LER","04,",IF(#REF!="LOR","07,",IF(#REF!="LEB","08,",IF(#REF!="LOB","04,",IF(#REF!="HER","22,",IF(#REF!="HOR","25,",IF(#REF!="HEB","26,",IF(#REF!="HOB","22,",""))))))))),"")</f>
        <v/>
      </c>
      <c r="Y2025" s="76" t="str">
        <f>IF($A2024&lt;&gt;"",IF(OR(CR2024&lt;&gt;0,CS2024&lt;&gt;0,#REF!&lt;$BB$3),"",IF(#REF!="LER","05,",IF(#REF!="LOR","09,",IF(#REF!="LEB","10,",IF(#REF!="LOB","05,",IF(#REF!="HER","23,",IF(#REF!="HOR","27,",IF(#REF!="HEB","28,",IF(#REF!="HOB","23,",""))))))))),"")</f>
        <v/>
      </c>
      <c r="Z2025" s="76" t="str">
        <f>IF($A2024&lt;&gt;"",IF(OR(CR2024&lt;&gt;0,CS2024&lt;&gt;0,#REF!&lt;$BB$3),"",IF(#REF!="LER","06,",IF(#REF!="LOR","11,",IF(#REF!="LEB","11,",IF(#REF!="LOB","06,",IF(#REF!="HER","24,",IF(#REF!="HOR","29,",IF(#REF!="HEB","29,",IF(#REF!="HOB","24,",""))))))))),"")</f>
        <v/>
      </c>
      <c r="AA2025" s="76"/>
      <c r="AB2025" s="76"/>
      <c r="AC2025" s="76"/>
      <c r="AD2025" s="76"/>
      <c r="AE2025" s="76"/>
      <c r="AF2025" s="76"/>
      <c r="AG2025" s="76"/>
      <c r="AH2025" s="76"/>
      <c r="AI2025" s="76"/>
      <c r="AJ2025" s="76"/>
      <c r="AK2025" s="67" t="str">
        <f t="shared" si="2716"/>
        <v/>
      </c>
      <c r="AL2025" s="76" t="str">
        <f>IF($A2024&lt;&gt;"",IF(OR(CR2024&lt;&gt;0,CS2024&lt;&gt;0,#REF!&lt;$BB$3),"",IF(#REF!="LER","07,",IF(#REF!="LOR","12,",IF(#REF!="LEB","12,",IF(#REF!="LOB","08,",IF(#REF!="HER","25,",IF(#REF!="HOR","30,",IF(#REF!="HEB","30,",IF(#REF!="HOB","25,",""))))))))),"")</f>
        <v/>
      </c>
      <c r="AM2025" s="76" t="str">
        <f>IF($A2024&lt;&gt;"",IF(OR(CR2024&lt;&gt;0,CS2024&lt;&gt;0,#REF!&lt;$BB$3),"",IF(#REF!="LER","08,",IF(#REF!="LOR","13,",IF(#REF!="LEB","13,",IF(#REF!="LOB","09,",IF(#REF!="HER","26,",IF(#REF!="HOR","31,",IF(#REF!="HEB","31,",IF(#REF!="HOB","26,",""))))))))),"")</f>
        <v/>
      </c>
      <c r="AN2025" s="76" t="str">
        <f>IF($A2024&lt;&gt;"",IF(OR(CR2024&lt;&gt;0,CS2024&lt;&gt;0,#REF!&lt;$BB$3),"",IF(#REF!="LER","09,",IF(#REF!="LOR","14,",IF(#REF!="LEB","14,",IF(#REF!="LOB","10,",IF(#REF!="HER","27,",IF(#REF!="HOR","32,",IF(#REF!="HEB","32,",IF(#REF!="HOB","27,",""))))))))),"")</f>
        <v/>
      </c>
      <c r="AO2025" s="76" t="str">
        <f>IF($A2024&lt;&gt;"",IF(OR(CR2024&lt;&gt;0,CS2024&lt;&gt;0,#REF!&lt;$BB$3),"",IF(#REF!="LER","10,",IF(#REF!="LOR","15,",IF(#REF!="LEB","15,",IF(#REF!="LOB","11,",IF(#REF!="HER","28,",IF(#REF!="HOR","33,",IF(#REF!="HEB","33,",IF(#REF!="HOB","28,",""))))))))),"")</f>
        <v/>
      </c>
      <c r="AP2025" s="76" t="str">
        <f>IF($A2024&lt;&gt;"",IF(OR(CR2024&lt;&gt;0,CS2024&lt;&gt;0,#REF!&lt;$BB$3),"",IF(#REF!="LER","12,",IF(#REF!="LOR","16,",IF(#REF!="LEB","16,",IF(#REF!="LOB","13,",IF(#REF!="HER","30,",IF(#REF!="HOR","34,",IF(#REF!="HEB","34,",IF(#REF!="HOB","29,",""))))))))),"")</f>
        <v/>
      </c>
      <c r="AQ2025" s="76" t="str">
        <f>IF($A2024&lt;&gt;"",IF(OR(CR2024&lt;&gt;0,CS2024&lt;&gt;0,#REF!&lt;$BB$3),"",IF(#REF!="LER","14,",IF(#REF!="LOR","17,",IF(#REF!="LEB","17,",IF(#REF!="LOB","15,",IF(#REF!="HER","32,",IF(#REF!="HOR","35,",IF(#REF!="HEB","35,",IF(#REF!="HOB","31,",""))))))))),"")</f>
        <v/>
      </c>
      <c r="AR2025" s="76" t="str">
        <f>IF($A2024&lt;&gt;"",IF(OR(CR2024&lt;&gt;0,CS2024&lt;&gt;0,#REF!&lt;$BB$3),"",IF(#REF!="LER","16,",IF(#REF!="LOR","18,",IF(#REF!="LEB","18,",IF(#REF!="LOB","17,",IF(#REF!="HER","34,",IF(#REF!="HOR","36,",IF(#REF!="HEB","36,",IF(#REF!="HOB","33,",""))))))))),"")</f>
        <v/>
      </c>
      <c r="AS2025" s="60" t="b">
        <f t="shared" si="2719"/>
        <v>0</v>
      </c>
      <c r="AT2025" s="60" t="b">
        <f t="shared" si="2720"/>
        <v>0</v>
      </c>
      <c r="AU2025" s="60" t="b">
        <f t="shared" si="2721"/>
        <v>0</v>
      </c>
      <c r="AV2025" s="60" t="b">
        <f t="shared" si="2722"/>
        <v>0</v>
      </c>
      <c r="AW2025" s="60" t="b">
        <f t="shared" si="2723"/>
        <v>0</v>
      </c>
      <c r="AX2025" s="60" t="b">
        <f t="shared" si="2724"/>
        <v>0</v>
      </c>
      <c r="AY2025" s="60" t="b">
        <f t="shared" si="2725"/>
        <v>0</v>
      </c>
      <c r="AZ2025" s="37"/>
      <c r="BD2025" s="67" t="str">
        <f t="shared" si="2717"/>
        <v/>
      </c>
      <c r="BE2025" s="76" t="str">
        <f>IF($A2024&lt;&gt;"",IF(OR(EE2024&lt;&gt;0,EF2024&lt;&gt;0,#REF!&lt;$BB$3),"",IF(#REF!="LER","01,",IF(#REF!="LOR","01,",IF(#REF!="LEB","02,",IF(#REF!="LOB","01,",IF(#REF!="HER","19,",IF(#REF!="HOR","19,",IF(#REF!="HEB","20,",IF(#REF!="HOB","19,",""))))))))),"")</f>
        <v/>
      </c>
      <c r="BF2025" s="76" t="str">
        <f>IF($A2024&lt;&gt;"",IF(OR(EE2024&lt;&gt;0,EF2024&lt;&gt;0,#REF!&lt;$BB$3),"",IF(#REF!="LER","02,",IF(#REF!="LOR","03,",IF(#REF!="LEB","04,",IF(#REF!="LOB","02,",IF(#REF!="HER","20,",IF(#REF!="HOR","21,",IF(#REF!="HEB","22,",IF(#REF!="HOB","20,",""))))))))),"")</f>
        <v/>
      </c>
      <c r="BG2025" s="76" t="str">
        <f>IF($A2024&lt;&gt;"",IF(OR(EE2024&lt;&gt;0,EF2024&lt;&gt;0,#REF!&lt;$BB$3),"",IF(#REF!="LER","03,",IF(#REF!="LOR","05,",IF(#REF!="LEB","06,",IF(#REF!="LOB","03,",IF(#REF!="HER","21,",IF(#REF!="HOR","23,",IF(#REF!="HEB","24,",IF(#REF!="HOB","21,",""))))))))),"")</f>
        <v/>
      </c>
      <c r="BH2025" s="76" t="str">
        <f>IF($A2024&lt;&gt;"",IF(OR(EE2024&lt;&gt;0,EF2024&lt;&gt;0,#REF!&lt;$BB$3),"",IF(#REF!="LER","04,",IF(#REF!="LOR","07,",IF(#REF!="LEB","08,",IF(#REF!="LOB","04,",IF(#REF!="HER","22,",IF(#REF!="HOR","25,",IF(#REF!="HEB","26,",IF(#REF!="HOB","22,",""))))))))),"")</f>
        <v/>
      </c>
      <c r="BI2025" s="76" t="str">
        <f>IF($A2024&lt;&gt;"",IF(OR(EE2024&lt;&gt;0,EF2024&lt;&gt;0,#REF!&lt;$BB$3),"",IF(#REF!="LER","05,",IF(#REF!="LOR","09,",IF(#REF!="LEB","10,",IF(#REF!="LOB","05,",IF(#REF!="HER","23,",IF(#REF!="HOR","27,",IF(#REF!="HEB","28,",IF(#REF!="HOB","23,",""))))))))),"")</f>
        <v/>
      </c>
      <c r="BJ2025" s="76" t="str">
        <f>IF($A2024&lt;&gt;"",IF(OR(EE2024&lt;&gt;0,EF2024&lt;&gt;0,#REF!&lt;$BB$3),"",IF(#REF!="LER","06,",IF(#REF!="LOR","11,",IF(#REF!="LEB","11,",IF(#REF!="LOB","06,",IF(#REF!="HER","24,",IF(#REF!="HOR","29,",IF(#REF!="HEB","29,",IF(#REF!="HOB","24,",""))))))))),"")</f>
        <v/>
      </c>
      <c r="BK2025" s="76"/>
      <c r="BL2025" s="76"/>
      <c r="BM2025" s="76"/>
      <c r="BN2025" s="76"/>
      <c r="BO2025" s="76"/>
      <c r="BP2025" s="76"/>
      <c r="BQ2025" s="76"/>
      <c r="BR2025" s="76"/>
      <c r="BS2025" s="93"/>
      <c r="BT2025" s="76"/>
      <c r="BU2025" s="76"/>
      <c r="BV2025" s="67" t="str">
        <f t="shared" si="2718"/>
        <v/>
      </c>
      <c r="BW2025" s="76" t="str">
        <f>IF($A2024&lt;&gt;"",IF(OR(EE2024&lt;&gt;0,EF2024&lt;&gt;0,#REF!&lt;$BB$3),"",IF(#REF!="LER","07,",IF(#REF!="LOR","12,",IF(#REF!="LEB","12,",IF(#REF!="LOB","08,",IF(#REF!="HER","25,",IF(#REF!="HOR","30,",IF(#REF!="HEB","30,",IF(#REF!="HOB","25,",""))))))))),"")</f>
        <v/>
      </c>
      <c r="BX2025" s="76" t="str">
        <f>IF($A2024&lt;&gt;"",IF(OR(EE2024&lt;&gt;0,EF2024&lt;&gt;0,#REF!&lt;$BB$3),"",IF(#REF!="LER","08,",IF(#REF!="LOR","13,",IF(#REF!="LEB","13,",IF(#REF!="LOB","09,",IF(#REF!="HER","26,",IF(#REF!="HOR","31,",IF(#REF!="HEB","31,",IF(#REF!="HOB","26,",""))))))))),"")</f>
        <v/>
      </c>
      <c r="BY2025" s="76" t="str">
        <f>IF($A2024&lt;&gt;"",IF(OR(EE2024&lt;&gt;0,EF2024&lt;&gt;0,#REF!&lt;$BB$3),"",IF(#REF!="LER","09,",IF(#REF!="LOR","14,",IF(#REF!="LEB","14,",IF(#REF!="LOB","10,",IF(#REF!="HER","27,",IF(#REF!="HOR","32,",IF(#REF!="HEB","32,",IF(#REF!="HOB","27,",""))))))))),"")</f>
        <v/>
      </c>
      <c r="BZ2025" s="76" t="str">
        <f>IF($A2024&lt;&gt;"",IF(OR(EE2024&lt;&gt;0,EF2024&lt;&gt;0,#REF!&lt;$BB$3),"",IF(#REF!="LER","10,",IF(#REF!="LOR","15,",IF(#REF!="LEB","15,",IF(#REF!="LOB","11,",IF(#REF!="HER","28,",IF(#REF!="HOR","33,",IF(#REF!="HEB","33,",IF(#REF!="HOB","28,",""))))))))),"")</f>
        <v/>
      </c>
      <c r="CA2025" s="76" t="str">
        <f>IF($A2024&lt;&gt;"",IF(OR(EE2024&lt;&gt;0,EF2024&lt;&gt;0,#REF!&lt;$BB$3),"",IF(#REF!="LER","12,",IF(#REF!="LOR","16,",IF(#REF!="LEB","16,",IF(#REF!="LOB","13,",IF(#REF!="HER","30,",IF(#REF!="HOR","34,",IF(#REF!="HEB","34,",IF(#REF!="HOB","29,",""))))))))),"")</f>
        <v/>
      </c>
      <c r="CB2025" s="76" t="str">
        <f>IF($A2024&lt;&gt;"",IF(OR(EE2024&lt;&gt;0,EF2024&lt;&gt;0,#REF!&lt;$BB$3),"",IF(#REF!="LER","14,",IF(#REF!="LOR","17,",IF(#REF!="LEB","17,",IF(#REF!="LOB","15,",IF(#REF!="HER","32,",IF(#REF!="HOR","35,",IF(#REF!="HEB","35,",IF(#REF!="HOB","31,",""))))))))),"")</f>
        <v/>
      </c>
      <c r="CC2025" s="76" t="str">
        <f>IF($A2024&lt;&gt;"",IF(OR(EE2024&lt;&gt;0,EF2024&lt;&gt;0,#REF!&lt;$BB$3),"",IF(#REF!="LER","16,",IF(#REF!="LOR","18,",IF(#REF!="LEB","18,",IF(#REF!="LOB","17,",IF(#REF!="HER","34,",IF(#REF!="HOR","36,",IF(#REF!="HEB","36,",IF(#REF!="HOB","33,",""))))))))),"")</f>
        <v/>
      </c>
      <c r="CD2025" s="60" t="b">
        <f t="shared" si="2726"/>
        <v>0</v>
      </c>
      <c r="CE2025" s="60" t="b">
        <f t="shared" si="2727"/>
        <v>0</v>
      </c>
      <c r="CF2025" s="60" t="b">
        <f t="shared" si="2728"/>
        <v>0</v>
      </c>
      <c r="CG2025" s="60" t="b">
        <f t="shared" si="2729"/>
        <v>0</v>
      </c>
      <c r="CH2025" s="60" t="b">
        <f t="shared" si="2730"/>
        <v>0</v>
      </c>
      <c r="CI2025" s="60" t="b">
        <f t="shared" si="2731"/>
        <v>0</v>
      </c>
      <c r="CJ2025" s="60" t="b">
        <f t="shared" si="2732"/>
        <v>0</v>
      </c>
      <c r="CK2025" s="37"/>
      <c r="CM2025" s="93"/>
    </row>
    <row r="2026" spans="20:91" x14ac:dyDescent="0.2">
      <c r="T2026" s="67" t="str">
        <f t="shared" si="2715"/>
        <v/>
      </c>
      <c r="U2026" s="76" t="str">
        <f>IF($A2025&lt;&gt;"",IF(OR(CR2025&lt;&gt;0,CS2025&lt;&gt;0,#REF!&lt;$BB$3),"",IF(#REF!="LER","01,",IF(#REF!="LOR","01,",IF(#REF!="LEB","02,",IF(#REF!="LOB","01,",IF(#REF!="HER","19,",IF(#REF!="HOR","19,",IF(#REF!="HEB","20,",IF(#REF!="HOB","19,",""))))))))),"")</f>
        <v/>
      </c>
      <c r="V2026" s="76" t="str">
        <f>IF($A2025&lt;&gt;"",IF(OR(CR2025&lt;&gt;0,CS2025&lt;&gt;0,#REF!&lt;$BB$3),"",IF(#REF!="LER","02,",IF(#REF!="LOR","03,",IF(#REF!="LEB","04,",IF(#REF!="LOB","02,",IF(#REF!="HER","20,",IF(#REF!="HOR","21,",IF(#REF!="HEB","22,",IF(#REF!="HOB","20,",""))))))))),"")</f>
        <v/>
      </c>
      <c r="W2026" s="76" t="str">
        <f>IF($A2025&lt;&gt;"",IF(OR(CR2025&lt;&gt;0,CS2025&lt;&gt;0,#REF!&lt;$BB$3),"",IF(#REF!="LER","03,",IF(#REF!="LOR","05,",IF(#REF!="LEB","06,",IF(#REF!="LOB","03,",IF(#REF!="HER","21,",IF(#REF!="HOR","23,",IF(#REF!="HEB","24,",IF(#REF!="HOB","21,",""))))))))),"")</f>
        <v/>
      </c>
      <c r="X2026" s="76" t="str">
        <f>IF($A2025&lt;&gt;"",IF(OR(CR2025&lt;&gt;0,CS2025&lt;&gt;0,#REF!&lt;$BB$3),"",IF(#REF!="LER","04,",IF(#REF!="LOR","07,",IF(#REF!="LEB","08,",IF(#REF!="LOB","04,",IF(#REF!="HER","22,",IF(#REF!="HOR","25,",IF(#REF!="HEB","26,",IF(#REF!="HOB","22,",""))))))))),"")</f>
        <v/>
      </c>
      <c r="Y2026" s="76" t="str">
        <f>IF($A2025&lt;&gt;"",IF(OR(CR2025&lt;&gt;0,CS2025&lt;&gt;0,#REF!&lt;$BB$3),"",IF(#REF!="LER","05,",IF(#REF!="LOR","09,",IF(#REF!="LEB","10,",IF(#REF!="LOB","05,",IF(#REF!="HER","23,",IF(#REF!="HOR","27,",IF(#REF!="HEB","28,",IF(#REF!="HOB","23,",""))))))))),"")</f>
        <v/>
      </c>
      <c r="Z2026" s="76" t="str">
        <f>IF($A2025&lt;&gt;"",IF(OR(CR2025&lt;&gt;0,CS2025&lt;&gt;0,#REF!&lt;$BB$3),"",IF(#REF!="LER","06,",IF(#REF!="LOR","11,",IF(#REF!="LEB","11,",IF(#REF!="LOB","06,",IF(#REF!="HER","24,",IF(#REF!="HOR","29,",IF(#REF!="HEB","29,",IF(#REF!="HOB","24,",""))))))))),"")</f>
        <v/>
      </c>
      <c r="AA2026" s="76"/>
      <c r="AB2026" s="76"/>
      <c r="AC2026" s="76"/>
      <c r="AD2026" s="76"/>
      <c r="AE2026" s="76"/>
      <c r="AF2026" s="76"/>
      <c r="AG2026" s="76"/>
      <c r="AH2026" s="76"/>
      <c r="AI2026" s="76"/>
      <c r="AJ2026" s="76"/>
      <c r="AK2026" s="67" t="str">
        <f t="shared" si="2716"/>
        <v/>
      </c>
      <c r="AL2026" s="76" t="str">
        <f>IF($A2025&lt;&gt;"",IF(OR(CR2025&lt;&gt;0,CS2025&lt;&gt;0,#REF!&lt;$BB$3),"",IF(#REF!="LER","07,",IF(#REF!="LOR","12,",IF(#REF!="LEB","12,",IF(#REF!="LOB","08,",IF(#REF!="HER","25,",IF(#REF!="HOR","30,",IF(#REF!="HEB","30,",IF(#REF!="HOB","25,",""))))))))),"")</f>
        <v/>
      </c>
      <c r="AM2026" s="76" t="str">
        <f>IF($A2025&lt;&gt;"",IF(OR(CR2025&lt;&gt;0,CS2025&lt;&gt;0,#REF!&lt;$BB$3),"",IF(#REF!="LER","08,",IF(#REF!="LOR","13,",IF(#REF!="LEB","13,",IF(#REF!="LOB","09,",IF(#REF!="HER","26,",IF(#REF!="HOR","31,",IF(#REF!="HEB","31,",IF(#REF!="HOB","26,",""))))))))),"")</f>
        <v/>
      </c>
      <c r="AN2026" s="76" t="str">
        <f>IF($A2025&lt;&gt;"",IF(OR(CR2025&lt;&gt;0,CS2025&lt;&gt;0,#REF!&lt;$BB$3),"",IF(#REF!="LER","09,",IF(#REF!="LOR","14,",IF(#REF!="LEB","14,",IF(#REF!="LOB","10,",IF(#REF!="HER","27,",IF(#REF!="HOR","32,",IF(#REF!="HEB","32,",IF(#REF!="HOB","27,",""))))))))),"")</f>
        <v/>
      </c>
      <c r="AO2026" s="76" t="str">
        <f>IF($A2025&lt;&gt;"",IF(OR(CR2025&lt;&gt;0,CS2025&lt;&gt;0,#REF!&lt;$BB$3),"",IF(#REF!="LER","10,",IF(#REF!="LOR","15,",IF(#REF!="LEB","15,",IF(#REF!="LOB","11,",IF(#REF!="HER","28,",IF(#REF!="HOR","33,",IF(#REF!="HEB","33,",IF(#REF!="HOB","28,",""))))))))),"")</f>
        <v/>
      </c>
      <c r="AP2026" s="76" t="str">
        <f>IF($A2025&lt;&gt;"",IF(OR(CR2025&lt;&gt;0,CS2025&lt;&gt;0,#REF!&lt;$BB$3),"",IF(#REF!="LER","12,",IF(#REF!="LOR","16,",IF(#REF!="LEB","16,",IF(#REF!="LOB","13,",IF(#REF!="HER","30,",IF(#REF!="HOR","34,",IF(#REF!="HEB","34,",IF(#REF!="HOB","29,",""))))))))),"")</f>
        <v/>
      </c>
      <c r="AQ2026" s="76" t="str">
        <f>IF($A2025&lt;&gt;"",IF(OR(CR2025&lt;&gt;0,CS2025&lt;&gt;0,#REF!&lt;$BB$3),"",IF(#REF!="LER","14,",IF(#REF!="LOR","17,",IF(#REF!="LEB","17,",IF(#REF!="LOB","15,",IF(#REF!="HER","32,",IF(#REF!="HOR","35,",IF(#REF!="HEB","35,",IF(#REF!="HOB","31,",""))))))))),"")</f>
        <v/>
      </c>
      <c r="AR2026" s="76" t="str">
        <f>IF($A2025&lt;&gt;"",IF(OR(CR2025&lt;&gt;0,CS2025&lt;&gt;0,#REF!&lt;$BB$3),"",IF(#REF!="LER","16,",IF(#REF!="LOR","18,",IF(#REF!="LEB","18,",IF(#REF!="LOB","17,",IF(#REF!="HER","34,",IF(#REF!="HOR","36,",IF(#REF!="HEB","36,",IF(#REF!="HOB","33,",""))))))))),"")</f>
        <v/>
      </c>
      <c r="AS2026" s="60" t="b">
        <f t="shared" si="2719"/>
        <v>0</v>
      </c>
      <c r="AT2026" s="60" t="b">
        <f t="shared" si="2720"/>
        <v>0</v>
      </c>
      <c r="AU2026" s="60" t="b">
        <f t="shared" si="2721"/>
        <v>0</v>
      </c>
      <c r="AV2026" s="60" t="b">
        <f t="shared" si="2722"/>
        <v>0</v>
      </c>
      <c r="AW2026" s="60" t="b">
        <f t="shared" si="2723"/>
        <v>0</v>
      </c>
      <c r="AX2026" s="60" t="b">
        <f t="shared" si="2724"/>
        <v>0</v>
      </c>
      <c r="AY2026" s="60" t="b">
        <f t="shared" si="2725"/>
        <v>0</v>
      </c>
      <c r="AZ2026" s="37"/>
      <c r="BD2026" s="67" t="str">
        <f t="shared" si="2717"/>
        <v/>
      </c>
      <c r="BE2026" s="76" t="str">
        <f>IF($A2025&lt;&gt;"",IF(OR(EE2025&lt;&gt;0,EF2025&lt;&gt;0,#REF!&lt;$BB$3),"",IF(#REF!="LER","01,",IF(#REF!="LOR","01,",IF(#REF!="LEB","02,",IF(#REF!="LOB","01,",IF(#REF!="HER","19,",IF(#REF!="HOR","19,",IF(#REF!="HEB","20,",IF(#REF!="HOB","19,",""))))))))),"")</f>
        <v/>
      </c>
      <c r="BF2026" s="76" t="str">
        <f>IF($A2025&lt;&gt;"",IF(OR(EE2025&lt;&gt;0,EF2025&lt;&gt;0,#REF!&lt;$BB$3),"",IF(#REF!="LER","02,",IF(#REF!="LOR","03,",IF(#REF!="LEB","04,",IF(#REF!="LOB","02,",IF(#REF!="HER","20,",IF(#REF!="HOR","21,",IF(#REF!="HEB","22,",IF(#REF!="HOB","20,",""))))))))),"")</f>
        <v/>
      </c>
      <c r="BG2026" s="76" t="str">
        <f>IF($A2025&lt;&gt;"",IF(OR(EE2025&lt;&gt;0,EF2025&lt;&gt;0,#REF!&lt;$BB$3),"",IF(#REF!="LER","03,",IF(#REF!="LOR","05,",IF(#REF!="LEB","06,",IF(#REF!="LOB","03,",IF(#REF!="HER","21,",IF(#REF!="HOR","23,",IF(#REF!="HEB","24,",IF(#REF!="HOB","21,",""))))))))),"")</f>
        <v/>
      </c>
      <c r="BH2026" s="76" t="str">
        <f>IF($A2025&lt;&gt;"",IF(OR(EE2025&lt;&gt;0,EF2025&lt;&gt;0,#REF!&lt;$BB$3),"",IF(#REF!="LER","04,",IF(#REF!="LOR","07,",IF(#REF!="LEB","08,",IF(#REF!="LOB","04,",IF(#REF!="HER","22,",IF(#REF!="HOR","25,",IF(#REF!="HEB","26,",IF(#REF!="HOB","22,",""))))))))),"")</f>
        <v/>
      </c>
      <c r="BI2026" s="76" t="str">
        <f>IF($A2025&lt;&gt;"",IF(OR(EE2025&lt;&gt;0,EF2025&lt;&gt;0,#REF!&lt;$BB$3),"",IF(#REF!="LER","05,",IF(#REF!="LOR","09,",IF(#REF!="LEB","10,",IF(#REF!="LOB","05,",IF(#REF!="HER","23,",IF(#REF!="HOR","27,",IF(#REF!="HEB","28,",IF(#REF!="HOB","23,",""))))))))),"")</f>
        <v/>
      </c>
      <c r="BJ2026" s="76" t="str">
        <f>IF($A2025&lt;&gt;"",IF(OR(EE2025&lt;&gt;0,EF2025&lt;&gt;0,#REF!&lt;$BB$3),"",IF(#REF!="LER","06,",IF(#REF!="LOR","11,",IF(#REF!="LEB","11,",IF(#REF!="LOB","06,",IF(#REF!="HER","24,",IF(#REF!="HOR","29,",IF(#REF!="HEB","29,",IF(#REF!="HOB","24,",""))))))))),"")</f>
        <v/>
      </c>
      <c r="BK2026" s="76"/>
      <c r="BL2026" s="76"/>
      <c r="BM2026" s="76"/>
      <c r="BN2026" s="76"/>
      <c r="BO2026" s="76"/>
      <c r="BP2026" s="76"/>
      <c r="BQ2026" s="76"/>
      <c r="BR2026" s="76"/>
      <c r="BS2026" s="93"/>
      <c r="BT2026" s="76"/>
      <c r="BU2026" s="76"/>
      <c r="BV2026" s="67" t="str">
        <f t="shared" si="2718"/>
        <v/>
      </c>
      <c r="BW2026" s="76" t="str">
        <f>IF($A2025&lt;&gt;"",IF(OR(EE2025&lt;&gt;0,EF2025&lt;&gt;0,#REF!&lt;$BB$3),"",IF(#REF!="LER","07,",IF(#REF!="LOR","12,",IF(#REF!="LEB","12,",IF(#REF!="LOB","08,",IF(#REF!="HER","25,",IF(#REF!="HOR","30,",IF(#REF!="HEB","30,",IF(#REF!="HOB","25,",""))))))))),"")</f>
        <v/>
      </c>
      <c r="BX2026" s="76" t="str">
        <f>IF($A2025&lt;&gt;"",IF(OR(EE2025&lt;&gt;0,EF2025&lt;&gt;0,#REF!&lt;$BB$3),"",IF(#REF!="LER","08,",IF(#REF!="LOR","13,",IF(#REF!="LEB","13,",IF(#REF!="LOB","09,",IF(#REF!="HER","26,",IF(#REF!="HOR","31,",IF(#REF!="HEB","31,",IF(#REF!="HOB","26,",""))))))))),"")</f>
        <v/>
      </c>
      <c r="BY2026" s="76" t="str">
        <f>IF($A2025&lt;&gt;"",IF(OR(EE2025&lt;&gt;0,EF2025&lt;&gt;0,#REF!&lt;$BB$3),"",IF(#REF!="LER","09,",IF(#REF!="LOR","14,",IF(#REF!="LEB","14,",IF(#REF!="LOB","10,",IF(#REF!="HER","27,",IF(#REF!="HOR","32,",IF(#REF!="HEB","32,",IF(#REF!="HOB","27,",""))))))))),"")</f>
        <v/>
      </c>
      <c r="BZ2026" s="76" t="str">
        <f>IF($A2025&lt;&gt;"",IF(OR(EE2025&lt;&gt;0,EF2025&lt;&gt;0,#REF!&lt;$BB$3),"",IF(#REF!="LER","10,",IF(#REF!="LOR","15,",IF(#REF!="LEB","15,",IF(#REF!="LOB","11,",IF(#REF!="HER","28,",IF(#REF!="HOR","33,",IF(#REF!="HEB","33,",IF(#REF!="HOB","28,",""))))))))),"")</f>
        <v/>
      </c>
      <c r="CA2026" s="76" t="str">
        <f>IF($A2025&lt;&gt;"",IF(OR(EE2025&lt;&gt;0,EF2025&lt;&gt;0,#REF!&lt;$BB$3),"",IF(#REF!="LER","12,",IF(#REF!="LOR","16,",IF(#REF!="LEB","16,",IF(#REF!="LOB","13,",IF(#REF!="HER","30,",IF(#REF!="HOR","34,",IF(#REF!="HEB","34,",IF(#REF!="HOB","29,",""))))))))),"")</f>
        <v/>
      </c>
      <c r="CB2026" s="76" t="str">
        <f>IF($A2025&lt;&gt;"",IF(OR(EE2025&lt;&gt;0,EF2025&lt;&gt;0,#REF!&lt;$BB$3),"",IF(#REF!="LER","14,",IF(#REF!="LOR","17,",IF(#REF!="LEB","17,",IF(#REF!="LOB","15,",IF(#REF!="HER","32,",IF(#REF!="HOR","35,",IF(#REF!="HEB","35,",IF(#REF!="HOB","31,",""))))))))),"")</f>
        <v/>
      </c>
      <c r="CC2026" s="76" t="str">
        <f>IF($A2025&lt;&gt;"",IF(OR(EE2025&lt;&gt;0,EF2025&lt;&gt;0,#REF!&lt;$BB$3),"",IF(#REF!="LER","16,",IF(#REF!="LOR","18,",IF(#REF!="LEB","18,",IF(#REF!="LOB","17,",IF(#REF!="HER","34,",IF(#REF!="HOR","36,",IF(#REF!="HEB","36,",IF(#REF!="HOB","33,",""))))))))),"")</f>
        <v/>
      </c>
      <c r="CD2026" s="60" t="b">
        <f t="shared" si="2726"/>
        <v>0</v>
      </c>
      <c r="CE2026" s="60" t="b">
        <f t="shared" si="2727"/>
        <v>0</v>
      </c>
      <c r="CF2026" s="60" t="b">
        <f t="shared" si="2728"/>
        <v>0</v>
      </c>
      <c r="CG2026" s="60" t="b">
        <f t="shared" si="2729"/>
        <v>0</v>
      </c>
      <c r="CH2026" s="60" t="b">
        <f t="shared" si="2730"/>
        <v>0</v>
      </c>
      <c r="CI2026" s="60" t="b">
        <f t="shared" si="2731"/>
        <v>0</v>
      </c>
      <c r="CJ2026" s="60" t="b">
        <f t="shared" si="2732"/>
        <v>0</v>
      </c>
      <c r="CK2026" s="37"/>
      <c r="CM2026" s="93"/>
    </row>
    <row r="2027" spans="20:91" x14ac:dyDescent="0.2">
      <c r="T2027" s="67" t="str">
        <f t="shared" si="2715"/>
        <v/>
      </c>
      <c r="U2027" s="76" t="str">
        <f>IF($A2026&lt;&gt;"",IF(OR(CR2026&lt;&gt;0,CS2026&lt;&gt;0,#REF!&lt;$BB$3),"",IF(#REF!="LER","01,",IF(#REF!="LOR","01,",IF(#REF!="LEB","02,",IF(#REF!="LOB","01,",IF(#REF!="HER","19,",IF(#REF!="HOR","19,",IF(#REF!="HEB","20,",IF(#REF!="HOB","19,",""))))))))),"")</f>
        <v/>
      </c>
      <c r="V2027" s="76" t="str">
        <f>IF($A2026&lt;&gt;"",IF(OR(CR2026&lt;&gt;0,CS2026&lt;&gt;0,#REF!&lt;$BB$3),"",IF(#REF!="LER","02,",IF(#REF!="LOR","03,",IF(#REF!="LEB","04,",IF(#REF!="LOB","02,",IF(#REF!="HER","20,",IF(#REF!="HOR","21,",IF(#REF!="HEB","22,",IF(#REF!="HOB","20,",""))))))))),"")</f>
        <v/>
      </c>
      <c r="W2027" s="76" t="str">
        <f>IF($A2026&lt;&gt;"",IF(OR(CR2026&lt;&gt;0,CS2026&lt;&gt;0,#REF!&lt;$BB$3),"",IF(#REF!="LER","03,",IF(#REF!="LOR","05,",IF(#REF!="LEB","06,",IF(#REF!="LOB","03,",IF(#REF!="HER","21,",IF(#REF!="HOR","23,",IF(#REF!="HEB","24,",IF(#REF!="HOB","21,",""))))))))),"")</f>
        <v/>
      </c>
      <c r="X2027" s="76" t="str">
        <f>IF($A2026&lt;&gt;"",IF(OR(CR2026&lt;&gt;0,CS2026&lt;&gt;0,#REF!&lt;$BB$3),"",IF(#REF!="LER","04,",IF(#REF!="LOR","07,",IF(#REF!="LEB","08,",IF(#REF!="LOB","04,",IF(#REF!="HER","22,",IF(#REF!="HOR","25,",IF(#REF!="HEB","26,",IF(#REF!="HOB","22,",""))))))))),"")</f>
        <v/>
      </c>
      <c r="Y2027" s="76" t="str">
        <f>IF($A2026&lt;&gt;"",IF(OR(CR2026&lt;&gt;0,CS2026&lt;&gt;0,#REF!&lt;$BB$3),"",IF(#REF!="LER","05,",IF(#REF!="LOR","09,",IF(#REF!="LEB","10,",IF(#REF!="LOB","05,",IF(#REF!="HER","23,",IF(#REF!="HOR","27,",IF(#REF!="HEB","28,",IF(#REF!="HOB","23,",""))))))))),"")</f>
        <v/>
      </c>
      <c r="Z2027" s="76" t="str">
        <f>IF($A2026&lt;&gt;"",IF(OR(CR2026&lt;&gt;0,CS2026&lt;&gt;0,#REF!&lt;$BB$3),"",IF(#REF!="LER","06,",IF(#REF!="LOR","11,",IF(#REF!="LEB","11,",IF(#REF!="LOB","06,",IF(#REF!="HER","24,",IF(#REF!="HOR","29,",IF(#REF!="HEB","29,",IF(#REF!="HOB","24,",""))))))))),"")</f>
        <v/>
      </c>
      <c r="AA2027" s="76"/>
      <c r="AB2027" s="76"/>
      <c r="AC2027" s="76"/>
      <c r="AD2027" s="76"/>
      <c r="AE2027" s="76"/>
      <c r="AF2027" s="76"/>
      <c r="AG2027" s="76"/>
      <c r="AH2027" s="76"/>
      <c r="AI2027" s="76"/>
      <c r="AJ2027" s="76"/>
      <c r="AK2027" s="67" t="str">
        <f t="shared" si="2716"/>
        <v/>
      </c>
      <c r="AL2027" s="76" t="str">
        <f>IF($A2026&lt;&gt;"",IF(OR(CR2026&lt;&gt;0,CS2026&lt;&gt;0,#REF!&lt;$BB$3),"",IF(#REF!="LER","07,",IF(#REF!="LOR","12,",IF(#REF!="LEB","12,",IF(#REF!="LOB","08,",IF(#REF!="HER","25,",IF(#REF!="HOR","30,",IF(#REF!="HEB","30,",IF(#REF!="HOB","25,",""))))))))),"")</f>
        <v/>
      </c>
      <c r="AM2027" s="76" t="str">
        <f>IF($A2026&lt;&gt;"",IF(OR(CR2026&lt;&gt;0,CS2026&lt;&gt;0,#REF!&lt;$BB$3),"",IF(#REF!="LER","08,",IF(#REF!="LOR","13,",IF(#REF!="LEB","13,",IF(#REF!="LOB","09,",IF(#REF!="HER","26,",IF(#REF!="HOR","31,",IF(#REF!="HEB","31,",IF(#REF!="HOB","26,",""))))))))),"")</f>
        <v/>
      </c>
      <c r="AN2027" s="76" t="str">
        <f>IF($A2026&lt;&gt;"",IF(OR(CR2026&lt;&gt;0,CS2026&lt;&gt;0,#REF!&lt;$BB$3),"",IF(#REF!="LER","09,",IF(#REF!="LOR","14,",IF(#REF!="LEB","14,",IF(#REF!="LOB","10,",IF(#REF!="HER","27,",IF(#REF!="HOR","32,",IF(#REF!="HEB","32,",IF(#REF!="HOB","27,",""))))))))),"")</f>
        <v/>
      </c>
      <c r="AO2027" s="76" t="str">
        <f>IF($A2026&lt;&gt;"",IF(OR(CR2026&lt;&gt;0,CS2026&lt;&gt;0,#REF!&lt;$BB$3),"",IF(#REF!="LER","10,",IF(#REF!="LOR","15,",IF(#REF!="LEB","15,",IF(#REF!="LOB","11,",IF(#REF!="HER","28,",IF(#REF!="HOR","33,",IF(#REF!="HEB","33,",IF(#REF!="HOB","28,",""))))))))),"")</f>
        <v/>
      </c>
      <c r="AP2027" s="76" t="str">
        <f>IF($A2026&lt;&gt;"",IF(OR(CR2026&lt;&gt;0,CS2026&lt;&gt;0,#REF!&lt;$BB$3),"",IF(#REF!="LER","12,",IF(#REF!="LOR","16,",IF(#REF!="LEB","16,",IF(#REF!="LOB","13,",IF(#REF!="HER","30,",IF(#REF!="HOR","34,",IF(#REF!="HEB","34,",IF(#REF!="HOB","29,",""))))))))),"")</f>
        <v/>
      </c>
      <c r="AQ2027" s="76" t="str">
        <f>IF($A2026&lt;&gt;"",IF(OR(CR2026&lt;&gt;0,CS2026&lt;&gt;0,#REF!&lt;$BB$3),"",IF(#REF!="LER","14,",IF(#REF!="LOR","17,",IF(#REF!="LEB","17,",IF(#REF!="LOB","15,",IF(#REF!="HER","32,",IF(#REF!="HOR","35,",IF(#REF!="HEB","35,",IF(#REF!="HOB","31,",""))))))))),"")</f>
        <v/>
      </c>
      <c r="AR2027" s="76" t="str">
        <f>IF($A2026&lt;&gt;"",IF(OR(CR2026&lt;&gt;0,CS2026&lt;&gt;0,#REF!&lt;$BB$3),"",IF(#REF!="LER","16,",IF(#REF!="LOR","18,",IF(#REF!="LEB","18,",IF(#REF!="LOB","17,",IF(#REF!="HER","34,",IF(#REF!="HOR","36,",IF(#REF!="HEB","36,",IF(#REF!="HOB","33,",""))))))))),"")</f>
        <v/>
      </c>
      <c r="AS2027" s="60" t="b">
        <f t="shared" si="2719"/>
        <v>0</v>
      </c>
      <c r="AT2027" s="60" t="b">
        <f t="shared" si="2720"/>
        <v>0</v>
      </c>
      <c r="AU2027" s="60" t="b">
        <f t="shared" si="2721"/>
        <v>0</v>
      </c>
      <c r="AV2027" s="60" t="b">
        <f t="shared" si="2722"/>
        <v>0</v>
      </c>
      <c r="AW2027" s="60" t="b">
        <f t="shared" si="2723"/>
        <v>0</v>
      </c>
      <c r="AX2027" s="60" t="b">
        <f t="shared" si="2724"/>
        <v>0</v>
      </c>
      <c r="AY2027" s="60" t="b">
        <f t="shared" si="2725"/>
        <v>0</v>
      </c>
      <c r="AZ2027" s="37"/>
      <c r="BD2027" s="67" t="str">
        <f t="shared" si="2717"/>
        <v/>
      </c>
      <c r="BE2027" s="76" t="str">
        <f>IF($A2026&lt;&gt;"",IF(OR(EE2026&lt;&gt;0,EF2026&lt;&gt;0,#REF!&lt;$BB$3),"",IF(#REF!="LER","01,",IF(#REF!="LOR","01,",IF(#REF!="LEB","02,",IF(#REF!="LOB","01,",IF(#REF!="HER","19,",IF(#REF!="HOR","19,",IF(#REF!="HEB","20,",IF(#REF!="HOB","19,",""))))))))),"")</f>
        <v/>
      </c>
      <c r="BF2027" s="76" t="str">
        <f>IF($A2026&lt;&gt;"",IF(OR(EE2026&lt;&gt;0,EF2026&lt;&gt;0,#REF!&lt;$BB$3),"",IF(#REF!="LER","02,",IF(#REF!="LOR","03,",IF(#REF!="LEB","04,",IF(#REF!="LOB","02,",IF(#REF!="HER","20,",IF(#REF!="HOR","21,",IF(#REF!="HEB","22,",IF(#REF!="HOB","20,",""))))))))),"")</f>
        <v/>
      </c>
      <c r="BG2027" s="76" t="str">
        <f>IF($A2026&lt;&gt;"",IF(OR(EE2026&lt;&gt;0,EF2026&lt;&gt;0,#REF!&lt;$BB$3),"",IF(#REF!="LER","03,",IF(#REF!="LOR","05,",IF(#REF!="LEB","06,",IF(#REF!="LOB","03,",IF(#REF!="HER","21,",IF(#REF!="HOR","23,",IF(#REF!="HEB","24,",IF(#REF!="HOB","21,",""))))))))),"")</f>
        <v/>
      </c>
      <c r="BH2027" s="76" t="str">
        <f>IF($A2026&lt;&gt;"",IF(OR(EE2026&lt;&gt;0,EF2026&lt;&gt;0,#REF!&lt;$BB$3),"",IF(#REF!="LER","04,",IF(#REF!="LOR","07,",IF(#REF!="LEB","08,",IF(#REF!="LOB","04,",IF(#REF!="HER","22,",IF(#REF!="HOR","25,",IF(#REF!="HEB","26,",IF(#REF!="HOB","22,",""))))))))),"")</f>
        <v/>
      </c>
      <c r="BI2027" s="76" t="str">
        <f>IF($A2026&lt;&gt;"",IF(OR(EE2026&lt;&gt;0,EF2026&lt;&gt;0,#REF!&lt;$BB$3),"",IF(#REF!="LER","05,",IF(#REF!="LOR","09,",IF(#REF!="LEB","10,",IF(#REF!="LOB","05,",IF(#REF!="HER","23,",IF(#REF!="HOR","27,",IF(#REF!="HEB","28,",IF(#REF!="HOB","23,",""))))))))),"")</f>
        <v/>
      </c>
      <c r="BJ2027" s="76" t="str">
        <f>IF($A2026&lt;&gt;"",IF(OR(EE2026&lt;&gt;0,EF2026&lt;&gt;0,#REF!&lt;$BB$3),"",IF(#REF!="LER","06,",IF(#REF!="LOR","11,",IF(#REF!="LEB","11,",IF(#REF!="LOB","06,",IF(#REF!="HER","24,",IF(#REF!="HOR","29,",IF(#REF!="HEB","29,",IF(#REF!="HOB","24,",""))))))))),"")</f>
        <v/>
      </c>
      <c r="BK2027" s="76"/>
      <c r="BL2027" s="76"/>
      <c r="BM2027" s="76"/>
      <c r="BN2027" s="76"/>
      <c r="BO2027" s="76"/>
      <c r="BP2027" s="76"/>
      <c r="BQ2027" s="76"/>
      <c r="BR2027" s="76"/>
      <c r="BS2027" s="93"/>
      <c r="BT2027" s="76"/>
      <c r="BU2027" s="76"/>
      <c r="BV2027" s="67" t="str">
        <f t="shared" si="2718"/>
        <v/>
      </c>
      <c r="BW2027" s="76" t="str">
        <f>IF($A2026&lt;&gt;"",IF(OR(EE2026&lt;&gt;0,EF2026&lt;&gt;0,#REF!&lt;$BB$3),"",IF(#REF!="LER","07,",IF(#REF!="LOR","12,",IF(#REF!="LEB","12,",IF(#REF!="LOB","08,",IF(#REF!="HER","25,",IF(#REF!="HOR","30,",IF(#REF!="HEB","30,",IF(#REF!="HOB","25,",""))))))))),"")</f>
        <v/>
      </c>
      <c r="BX2027" s="76" t="str">
        <f>IF($A2026&lt;&gt;"",IF(OR(EE2026&lt;&gt;0,EF2026&lt;&gt;0,#REF!&lt;$BB$3),"",IF(#REF!="LER","08,",IF(#REF!="LOR","13,",IF(#REF!="LEB","13,",IF(#REF!="LOB","09,",IF(#REF!="HER","26,",IF(#REF!="HOR","31,",IF(#REF!="HEB","31,",IF(#REF!="HOB","26,",""))))))))),"")</f>
        <v/>
      </c>
      <c r="BY2027" s="76" t="str">
        <f>IF($A2026&lt;&gt;"",IF(OR(EE2026&lt;&gt;0,EF2026&lt;&gt;0,#REF!&lt;$BB$3),"",IF(#REF!="LER","09,",IF(#REF!="LOR","14,",IF(#REF!="LEB","14,",IF(#REF!="LOB","10,",IF(#REF!="HER","27,",IF(#REF!="HOR","32,",IF(#REF!="HEB","32,",IF(#REF!="HOB","27,",""))))))))),"")</f>
        <v/>
      </c>
      <c r="BZ2027" s="76" t="str">
        <f>IF($A2026&lt;&gt;"",IF(OR(EE2026&lt;&gt;0,EF2026&lt;&gt;0,#REF!&lt;$BB$3),"",IF(#REF!="LER","10,",IF(#REF!="LOR","15,",IF(#REF!="LEB","15,",IF(#REF!="LOB","11,",IF(#REF!="HER","28,",IF(#REF!="HOR","33,",IF(#REF!="HEB","33,",IF(#REF!="HOB","28,",""))))))))),"")</f>
        <v/>
      </c>
      <c r="CA2027" s="76" t="str">
        <f>IF($A2026&lt;&gt;"",IF(OR(EE2026&lt;&gt;0,EF2026&lt;&gt;0,#REF!&lt;$BB$3),"",IF(#REF!="LER","12,",IF(#REF!="LOR","16,",IF(#REF!="LEB","16,",IF(#REF!="LOB","13,",IF(#REF!="HER","30,",IF(#REF!="HOR","34,",IF(#REF!="HEB","34,",IF(#REF!="HOB","29,",""))))))))),"")</f>
        <v/>
      </c>
      <c r="CB2027" s="76" t="str">
        <f>IF($A2026&lt;&gt;"",IF(OR(EE2026&lt;&gt;0,EF2026&lt;&gt;0,#REF!&lt;$BB$3),"",IF(#REF!="LER","14,",IF(#REF!="LOR","17,",IF(#REF!="LEB","17,",IF(#REF!="LOB","15,",IF(#REF!="HER","32,",IF(#REF!="HOR","35,",IF(#REF!="HEB","35,",IF(#REF!="HOB","31,",""))))))))),"")</f>
        <v/>
      </c>
      <c r="CC2027" s="76" t="str">
        <f>IF($A2026&lt;&gt;"",IF(OR(EE2026&lt;&gt;0,EF2026&lt;&gt;0,#REF!&lt;$BB$3),"",IF(#REF!="LER","16,",IF(#REF!="LOR","18,",IF(#REF!="LEB","18,",IF(#REF!="LOB","17,",IF(#REF!="HER","34,",IF(#REF!="HOR","36,",IF(#REF!="HEB","36,",IF(#REF!="HOB","33,",""))))))))),"")</f>
        <v/>
      </c>
      <c r="CD2027" s="60" t="b">
        <f t="shared" si="2726"/>
        <v>0</v>
      </c>
      <c r="CE2027" s="60" t="b">
        <f t="shared" si="2727"/>
        <v>0</v>
      </c>
      <c r="CF2027" s="60" t="b">
        <f t="shared" si="2728"/>
        <v>0</v>
      </c>
      <c r="CG2027" s="60" t="b">
        <f t="shared" si="2729"/>
        <v>0</v>
      </c>
      <c r="CH2027" s="60" t="b">
        <f t="shared" si="2730"/>
        <v>0</v>
      </c>
      <c r="CI2027" s="60" t="b">
        <f t="shared" si="2731"/>
        <v>0</v>
      </c>
      <c r="CJ2027" s="60" t="b">
        <f t="shared" si="2732"/>
        <v>0</v>
      </c>
      <c r="CK2027" s="37"/>
      <c r="CM2027" s="93"/>
    </row>
    <row r="2028" spans="20:91" x14ac:dyDescent="0.2">
      <c r="T2028" s="67" t="str">
        <f t="shared" si="2715"/>
        <v/>
      </c>
      <c r="U2028" s="76" t="str">
        <f>IF($A2027&lt;&gt;"",IF(OR(CR2027&lt;&gt;0,CS2027&lt;&gt;0,#REF!&lt;$BB$3),"",IF(#REF!="LER","01,",IF(#REF!="LOR","01,",IF(#REF!="LEB","02,",IF(#REF!="LOB","01,",IF(#REF!="HER","19,",IF(#REF!="HOR","19,",IF(#REF!="HEB","20,",IF(#REF!="HOB","19,",""))))))))),"")</f>
        <v/>
      </c>
      <c r="V2028" s="76" t="str">
        <f>IF($A2027&lt;&gt;"",IF(OR(CR2027&lt;&gt;0,CS2027&lt;&gt;0,#REF!&lt;$BB$3),"",IF(#REF!="LER","02,",IF(#REF!="LOR","03,",IF(#REF!="LEB","04,",IF(#REF!="LOB","02,",IF(#REF!="HER","20,",IF(#REF!="HOR","21,",IF(#REF!="HEB","22,",IF(#REF!="HOB","20,",""))))))))),"")</f>
        <v/>
      </c>
      <c r="W2028" s="76" t="str">
        <f>IF($A2027&lt;&gt;"",IF(OR(CR2027&lt;&gt;0,CS2027&lt;&gt;0,#REF!&lt;$BB$3),"",IF(#REF!="LER","03,",IF(#REF!="LOR","05,",IF(#REF!="LEB","06,",IF(#REF!="LOB","03,",IF(#REF!="HER","21,",IF(#REF!="HOR","23,",IF(#REF!="HEB","24,",IF(#REF!="HOB","21,",""))))))))),"")</f>
        <v/>
      </c>
      <c r="X2028" s="76" t="str">
        <f>IF($A2027&lt;&gt;"",IF(OR(CR2027&lt;&gt;0,CS2027&lt;&gt;0,#REF!&lt;$BB$3),"",IF(#REF!="LER","04,",IF(#REF!="LOR","07,",IF(#REF!="LEB","08,",IF(#REF!="LOB","04,",IF(#REF!="HER","22,",IF(#REF!="HOR","25,",IF(#REF!="HEB","26,",IF(#REF!="HOB","22,",""))))))))),"")</f>
        <v/>
      </c>
      <c r="Y2028" s="76" t="str">
        <f>IF($A2027&lt;&gt;"",IF(OR(CR2027&lt;&gt;0,CS2027&lt;&gt;0,#REF!&lt;$BB$3),"",IF(#REF!="LER","05,",IF(#REF!="LOR","09,",IF(#REF!="LEB","10,",IF(#REF!="LOB","05,",IF(#REF!="HER","23,",IF(#REF!="HOR","27,",IF(#REF!="HEB","28,",IF(#REF!="HOB","23,",""))))))))),"")</f>
        <v/>
      </c>
      <c r="Z2028" s="76" t="str">
        <f>IF($A2027&lt;&gt;"",IF(OR(CR2027&lt;&gt;0,CS2027&lt;&gt;0,#REF!&lt;$BB$3),"",IF(#REF!="LER","06,",IF(#REF!="LOR","11,",IF(#REF!="LEB","11,",IF(#REF!="LOB","06,",IF(#REF!="HER","24,",IF(#REF!="HOR","29,",IF(#REF!="HEB","29,",IF(#REF!="HOB","24,",""))))))))),"")</f>
        <v/>
      </c>
      <c r="AA2028" s="76"/>
      <c r="AB2028" s="76"/>
      <c r="AC2028" s="76"/>
      <c r="AD2028" s="76"/>
      <c r="AE2028" s="76"/>
      <c r="AF2028" s="76"/>
      <c r="AG2028" s="76"/>
      <c r="AH2028" s="76"/>
      <c r="AI2028" s="76"/>
      <c r="AJ2028" s="76"/>
      <c r="AK2028" s="67" t="str">
        <f t="shared" si="2716"/>
        <v/>
      </c>
      <c r="AL2028" s="76" t="str">
        <f>IF($A2027&lt;&gt;"",IF(OR(CR2027&lt;&gt;0,CS2027&lt;&gt;0,#REF!&lt;$BB$3),"",IF(#REF!="LER","07,",IF(#REF!="LOR","12,",IF(#REF!="LEB","12,",IF(#REF!="LOB","08,",IF(#REF!="HER","25,",IF(#REF!="HOR","30,",IF(#REF!="HEB","30,",IF(#REF!="HOB","25,",""))))))))),"")</f>
        <v/>
      </c>
      <c r="AM2028" s="76" t="str">
        <f>IF($A2027&lt;&gt;"",IF(OR(CR2027&lt;&gt;0,CS2027&lt;&gt;0,#REF!&lt;$BB$3),"",IF(#REF!="LER","08,",IF(#REF!="LOR","13,",IF(#REF!="LEB","13,",IF(#REF!="LOB","09,",IF(#REF!="HER","26,",IF(#REF!="HOR","31,",IF(#REF!="HEB","31,",IF(#REF!="HOB","26,",""))))))))),"")</f>
        <v/>
      </c>
      <c r="AN2028" s="76" t="str">
        <f>IF($A2027&lt;&gt;"",IF(OR(CR2027&lt;&gt;0,CS2027&lt;&gt;0,#REF!&lt;$BB$3),"",IF(#REF!="LER","09,",IF(#REF!="LOR","14,",IF(#REF!="LEB","14,",IF(#REF!="LOB","10,",IF(#REF!="HER","27,",IF(#REF!="HOR","32,",IF(#REF!="HEB","32,",IF(#REF!="HOB","27,",""))))))))),"")</f>
        <v/>
      </c>
      <c r="AO2028" s="76" t="str">
        <f>IF($A2027&lt;&gt;"",IF(OR(CR2027&lt;&gt;0,CS2027&lt;&gt;0,#REF!&lt;$BB$3),"",IF(#REF!="LER","10,",IF(#REF!="LOR","15,",IF(#REF!="LEB","15,",IF(#REF!="LOB","11,",IF(#REF!="HER","28,",IF(#REF!="HOR","33,",IF(#REF!="HEB","33,",IF(#REF!="HOB","28,",""))))))))),"")</f>
        <v/>
      </c>
      <c r="AP2028" s="76" t="str">
        <f>IF($A2027&lt;&gt;"",IF(OR(CR2027&lt;&gt;0,CS2027&lt;&gt;0,#REF!&lt;$BB$3),"",IF(#REF!="LER","12,",IF(#REF!="LOR","16,",IF(#REF!="LEB","16,",IF(#REF!="LOB","13,",IF(#REF!="HER","30,",IF(#REF!="HOR","34,",IF(#REF!="HEB","34,",IF(#REF!="HOB","29,",""))))))))),"")</f>
        <v/>
      </c>
      <c r="AQ2028" s="76" t="str">
        <f>IF($A2027&lt;&gt;"",IF(OR(CR2027&lt;&gt;0,CS2027&lt;&gt;0,#REF!&lt;$BB$3),"",IF(#REF!="LER","14,",IF(#REF!="LOR","17,",IF(#REF!="LEB","17,",IF(#REF!="LOB","15,",IF(#REF!="HER","32,",IF(#REF!="HOR","35,",IF(#REF!="HEB","35,",IF(#REF!="HOB","31,",""))))))))),"")</f>
        <v/>
      </c>
      <c r="AR2028" s="76" t="str">
        <f>IF($A2027&lt;&gt;"",IF(OR(CR2027&lt;&gt;0,CS2027&lt;&gt;0,#REF!&lt;$BB$3),"",IF(#REF!="LER","16,",IF(#REF!="LOR","18,",IF(#REF!="LEB","18,",IF(#REF!="LOB","17,",IF(#REF!="HER","34,",IF(#REF!="HOR","36,",IF(#REF!="HEB","36,",IF(#REF!="HOB","33,",""))))))))),"")</f>
        <v/>
      </c>
      <c r="AS2028" s="60" t="b">
        <f t="shared" si="2719"/>
        <v>0</v>
      </c>
      <c r="AT2028" s="60" t="b">
        <f t="shared" si="2720"/>
        <v>0</v>
      </c>
      <c r="AU2028" s="60" t="b">
        <f t="shared" si="2721"/>
        <v>0</v>
      </c>
      <c r="AV2028" s="60" t="b">
        <f t="shared" si="2722"/>
        <v>0</v>
      </c>
      <c r="AW2028" s="60" t="b">
        <f t="shared" si="2723"/>
        <v>0</v>
      </c>
      <c r="AX2028" s="60" t="b">
        <f t="shared" si="2724"/>
        <v>0</v>
      </c>
      <c r="AY2028" s="60" t="b">
        <f t="shared" si="2725"/>
        <v>0</v>
      </c>
      <c r="AZ2028" s="37"/>
      <c r="BD2028" s="67" t="str">
        <f t="shared" si="2717"/>
        <v/>
      </c>
      <c r="BE2028" s="76" t="str">
        <f>IF($A2027&lt;&gt;"",IF(OR(EE2027&lt;&gt;0,EF2027&lt;&gt;0,#REF!&lt;$BB$3),"",IF(#REF!="LER","01,",IF(#REF!="LOR","01,",IF(#REF!="LEB","02,",IF(#REF!="LOB","01,",IF(#REF!="HER","19,",IF(#REF!="HOR","19,",IF(#REF!="HEB","20,",IF(#REF!="HOB","19,",""))))))))),"")</f>
        <v/>
      </c>
      <c r="BF2028" s="76" t="str">
        <f>IF($A2027&lt;&gt;"",IF(OR(EE2027&lt;&gt;0,EF2027&lt;&gt;0,#REF!&lt;$BB$3),"",IF(#REF!="LER","02,",IF(#REF!="LOR","03,",IF(#REF!="LEB","04,",IF(#REF!="LOB","02,",IF(#REF!="HER","20,",IF(#REF!="HOR","21,",IF(#REF!="HEB","22,",IF(#REF!="HOB","20,",""))))))))),"")</f>
        <v/>
      </c>
      <c r="BG2028" s="76" t="str">
        <f>IF($A2027&lt;&gt;"",IF(OR(EE2027&lt;&gt;0,EF2027&lt;&gt;0,#REF!&lt;$BB$3),"",IF(#REF!="LER","03,",IF(#REF!="LOR","05,",IF(#REF!="LEB","06,",IF(#REF!="LOB","03,",IF(#REF!="HER","21,",IF(#REF!="HOR","23,",IF(#REF!="HEB","24,",IF(#REF!="HOB","21,",""))))))))),"")</f>
        <v/>
      </c>
      <c r="BH2028" s="76" t="str">
        <f>IF($A2027&lt;&gt;"",IF(OR(EE2027&lt;&gt;0,EF2027&lt;&gt;0,#REF!&lt;$BB$3),"",IF(#REF!="LER","04,",IF(#REF!="LOR","07,",IF(#REF!="LEB","08,",IF(#REF!="LOB","04,",IF(#REF!="HER","22,",IF(#REF!="HOR","25,",IF(#REF!="HEB","26,",IF(#REF!="HOB","22,",""))))))))),"")</f>
        <v/>
      </c>
      <c r="BI2028" s="76" t="str">
        <f>IF($A2027&lt;&gt;"",IF(OR(EE2027&lt;&gt;0,EF2027&lt;&gt;0,#REF!&lt;$BB$3),"",IF(#REF!="LER","05,",IF(#REF!="LOR","09,",IF(#REF!="LEB","10,",IF(#REF!="LOB","05,",IF(#REF!="HER","23,",IF(#REF!="HOR","27,",IF(#REF!="HEB","28,",IF(#REF!="HOB","23,",""))))))))),"")</f>
        <v/>
      </c>
      <c r="BJ2028" s="76" t="str">
        <f>IF($A2027&lt;&gt;"",IF(OR(EE2027&lt;&gt;0,EF2027&lt;&gt;0,#REF!&lt;$BB$3),"",IF(#REF!="LER","06,",IF(#REF!="LOR","11,",IF(#REF!="LEB","11,",IF(#REF!="LOB","06,",IF(#REF!="HER","24,",IF(#REF!="HOR","29,",IF(#REF!="HEB","29,",IF(#REF!="HOB","24,",""))))))))),"")</f>
        <v/>
      </c>
      <c r="BK2028" s="76"/>
      <c r="BL2028" s="76"/>
      <c r="BM2028" s="76"/>
      <c r="BN2028" s="76"/>
      <c r="BO2028" s="76"/>
      <c r="BP2028" s="76"/>
      <c r="BQ2028" s="76"/>
      <c r="BR2028" s="76"/>
      <c r="BS2028" s="93"/>
      <c r="BT2028" s="76"/>
      <c r="BU2028" s="76"/>
      <c r="BV2028" s="67" t="str">
        <f t="shared" si="2718"/>
        <v/>
      </c>
      <c r="BW2028" s="76" t="str">
        <f>IF($A2027&lt;&gt;"",IF(OR(EE2027&lt;&gt;0,EF2027&lt;&gt;0,#REF!&lt;$BB$3),"",IF(#REF!="LER","07,",IF(#REF!="LOR","12,",IF(#REF!="LEB","12,",IF(#REF!="LOB","08,",IF(#REF!="HER","25,",IF(#REF!="HOR","30,",IF(#REF!="HEB","30,",IF(#REF!="HOB","25,",""))))))))),"")</f>
        <v/>
      </c>
      <c r="BX2028" s="76" t="str">
        <f>IF($A2027&lt;&gt;"",IF(OR(EE2027&lt;&gt;0,EF2027&lt;&gt;0,#REF!&lt;$BB$3),"",IF(#REF!="LER","08,",IF(#REF!="LOR","13,",IF(#REF!="LEB","13,",IF(#REF!="LOB","09,",IF(#REF!="HER","26,",IF(#REF!="HOR","31,",IF(#REF!="HEB","31,",IF(#REF!="HOB","26,",""))))))))),"")</f>
        <v/>
      </c>
      <c r="BY2028" s="76" t="str">
        <f>IF($A2027&lt;&gt;"",IF(OR(EE2027&lt;&gt;0,EF2027&lt;&gt;0,#REF!&lt;$BB$3),"",IF(#REF!="LER","09,",IF(#REF!="LOR","14,",IF(#REF!="LEB","14,",IF(#REF!="LOB","10,",IF(#REF!="HER","27,",IF(#REF!="HOR","32,",IF(#REF!="HEB","32,",IF(#REF!="HOB","27,",""))))))))),"")</f>
        <v/>
      </c>
      <c r="BZ2028" s="76" t="str">
        <f>IF($A2027&lt;&gt;"",IF(OR(EE2027&lt;&gt;0,EF2027&lt;&gt;0,#REF!&lt;$BB$3),"",IF(#REF!="LER","10,",IF(#REF!="LOR","15,",IF(#REF!="LEB","15,",IF(#REF!="LOB","11,",IF(#REF!="HER","28,",IF(#REF!="HOR","33,",IF(#REF!="HEB","33,",IF(#REF!="HOB","28,",""))))))))),"")</f>
        <v/>
      </c>
      <c r="CA2028" s="76" t="str">
        <f>IF($A2027&lt;&gt;"",IF(OR(EE2027&lt;&gt;0,EF2027&lt;&gt;0,#REF!&lt;$BB$3),"",IF(#REF!="LER","12,",IF(#REF!="LOR","16,",IF(#REF!="LEB","16,",IF(#REF!="LOB","13,",IF(#REF!="HER","30,",IF(#REF!="HOR","34,",IF(#REF!="HEB","34,",IF(#REF!="HOB","29,",""))))))))),"")</f>
        <v/>
      </c>
      <c r="CB2028" s="76" t="str">
        <f>IF($A2027&lt;&gt;"",IF(OR(EE2027&lt;&gt;0,EF2027&lt;&gt;0,#REF!&lt;$BB$3),"",IF(#REF!="LER","14,",IF(#REF!="LOR","17,",IF(#REF!="LEB","17,",IF(#REF!="LOB","15,",IF(#REF!="HER","32,",IF(#REF!="HOR","35,",IF(#REF!="HEB","35,",IF(#REF!="HOB","31,",""))))))))),"")</f>
        <v/>
      </c>
      <c r="CC2028" s="76" t="str">
        <f>IF($A2027&lt;&gt;"",IF(OR(EE2027&lt;&gt;0,EF2027&lt;&gt;0,#REF!&lt;$BB$3),"",IF(#REF!="LER","16,",IF(#REF!="LOR","18,",IF(#REF!="LEB","18,",IF(#REF!="LOB","17,",IF(#REF!="HER","34,",IF(#REF!="HOR","36,",IF(#REF!="HEB","36,",IF(#REF!="HOB","33,",""))))))))),"")</f>
        <v/>
      </c>
      <c r="CD2028" s="60" t="b">
        <f t="shared" si="2726"/>
        <v>0</v>
      </c>
      <c r="CE2028" s="60" t="b">
        <f t="shared" si="2727"/>
        <v>0</v>
      </c>
      <c r="CF2028" s="60" t="b">
        <f t="shared" si="2728"/>
        <v>0</v>
      </c>
      <c r="CG2028" s="60" t="b">
        <f t="shared" si="2729"/>
        <v>0</v>
      </c>
      <c r="CH2028" s="60" t="b">
        <f t="shared" si="2730"/>
        <v>0</v>
      </c>
      <c r="CI2028" s="60" t="b">
        <f t="shared" si="2731"/>
        <v>0</v>
      </c>
      <c r="CJ2028" s="60" t="b">
        <f t="shared" si="2732"/>
        <v>0</v>
      </c>
      <c r="CK2028" s="37"/>
      <c r="CM2028" s="93"/>
    </row>
    <row r="2029" spans="20:91" x14ac:dyDescent="0.2">
      <c r="T2029" s="67" t="str">
        <f t="shared" si="2715"/>
        <v/>
      </c>
      <c r="U2029" s="76" t="str">
        <f>IF($A2028&lt;&gt;"",IF(OR(CR2028&lt;&gt;0,CS2028&lt;&gt;0,#REF!&lt;$BB$3),"",IF(#REF!="LER","01,",IF(#REF!="LOR","01,",IF(#REF!="LEB","02,",IF(#REF!="LOB","01,",IF(#REF!="HER","19,",IF(#REF!="HOR","19,",IF(#REF!="HEB","20,",IF(#REF!="HOB","19,",""))))))))),"")</f>
        <v/>
      </c>
      <c r="V2029" s="76" t="str">
        <f>IF($A2028&lt;&gt;"",IF(OR(CR2028&lt;&gt;0,CS2028&lt;&gt;0,#REF!&lt;$BB$3),"",IF(#REF!="LER","02,",IF(#REF!="LOR","03,",IF(#REF!="LEB","04,",IF(#REF!="LOB","02,",IF(#REF!="HER","20,",IF(#REF!="HOR","21,",IF(#REF!="HEB","22,",IF(#REF!="HOB","20,",""))))))))),"")</f>
        <v/>
      </c>
      <c r="W2029" s="76" t="str">
        <f>IF($A2028&lt;&gt;"",IF(OR(CR2028&lt;&gt;0,CS2028&lt;&gt;0,#REF!&lt;$BB$3),"",IF(#REF!="LER","03,",IF(#REF!="LOR","05,",IF(#REF!="LEB","06,",IF(#REF!="LOB","03,",IF(#REF!="HER","21,",IF(#REF!="HOR","23,",IF(#REF!="HEB","24,",IF(#REF!="HOB","21,",""))))))))),"")</f>
        <v/>
      </c>
      <c r="X2029" s="76" t="str">
        <f>IF($A2028&lt;&gt;"",IF(OR(CR2028&lt;&gt;0,CS2028&lt;&gt;0,#REF!&lt;$BB$3),"",IF(#REF!="LER","04,",IF(#REF!="LOR","07,",IF(#REF!="LEB","08,",IF(#REF!="LOB","04,",IF(#REF!="HER","22,",IF(#REF!="HOR","25,",IF(#REF!="HEB","26,",IF(#REF!="HOB","22,",""))))))))),"")</f>
        <v/>
      </c>
      <c r="Y2029" s="76" t="str">
        <f>IF($A2028&lt;&gt;"",IF(OR(CR2028&lt;&gt;0,CS2028&lt;&gt;0,#REF!&lt;$BB$3),"",IF(#REF!="LER","05,",IF(#REF!="LOR","09,",IF(#REF!="LEB","10,",IF(#REF!="LOB","05,",IF(#REF!="HER","23,",IF(#REF!="HOR","27,",IF(#REF!="HEB","28,",IF(#REF!="HOB","23,",""))))))))),"")</f>
        <v/>
      </c>
      <c r="Z2029" s="76" t="str">
        <f>IF($A2028&lt;&gt;"",IF(OR(CR2028&lt;&gt;0,CS2028&lt;&gt;0,#REF!&lt;$BB$3),"",IF(#REF!="LER","06,",IF(#REF!="LOR","11,",IF(#REF!="LEB","11,",IF(#REF!="LOB","06,",IF(#REF!="HER","24,",IF(#REF!="HOR","29,",IF(#REF!="HEB","29,",IF(#REF!="HOB","24,",""))))))))),"")</f>
        <v/>
      </c>
      <c r="AA2029" s="76"/>
      <c r="AB2029" s="76"/>
      <c r="AC2029" s="76"/>
      <c r="AD2029" s="76"/>
      <c r="AE2029" s="76"/>
      <c r="AF2029" s="76"/>
      <c r="AG2029" s="76"/>
      <c r="AH2029" s="76"/>
      <c r="AI2029" s="76"/>
      <c r="AJ2029" s="76"/>
      <c r="AK2029" s="67" t="str">
        <f t="shared" si="2716"/>
        <v/>
      </c>
      <c r="AL2029" s="76" t="str">
        <f>IF($A2028&lt;&gt;"",IF(OR(CR2028&lt;&gt;0,CS2028&lt;&gt;0,#REF!&lt;$BB$3),"",IF(#REF!="LER","07,",IF(#REF!="LOR","12,",IF(#REF!="LEB","12,",IF(#REF!="LOB","08,",IF(#REF!="HER","25,",IF(#REF!="HOR","30,",IF(#REF!="HEB","30,",IF(#REF!="HOB","25,",""))))))))),"")</f>
        <v/>
      </c>
      <c r="AM2029" s="76" t="str">
        <f>IF($A2028&lt;&gt;"",IF(OR(CR2028&lt;&gt;0,CS2028&lt;&gt;0,#REF!&lt;$BB$3),"",IF(#REF!="LER","08,",IF(#REF!="LOR","13,",IF(#REF!="LEB","13,",IF(#REF!="LOB","09,",IF(#REF!="HER","26,",IF(#REF!="HOR","31,",IF(#REF!="HEB","31,",IF(#REF!="HOB","26,",""))))))))),"")</f>
        <v/>
      </c>
      <c r="AN2029" s="76" t="str">
        <f>IF($A2028&lt;&gt;"",IF(OR(CR2028&lt;&gt;0,CS2028&lt;&gt;0,#REF!&lt;$BB$3),"",IF(#REF!="LER","09,",IF(#REF!="LOR","14,",IF(#REF!="LEB","14,",IF(#REF!="LOB","10,",IF(#REF!="HER","27,",IF(#REF!="HOR","32,",IF(#REF!="HEB","32,",IF(#REF!="HOB","27,",""))))))))),"")</f>
        <v/>
      </c>
      <c r="AO2029" s="76" t="str">
        <f>IF($A2028&lt;&gt;"",IF(OR(CR2028&lt;&gt;0,CS2028&lt;&gt;0,#REF!&lt;$BB$3),"",IF(#REF!="LER","10,",IF(#REF!="LOR","15,",IF(#REF!="LEB","15,",IF(#REF!="LOB","11,",IF(#REF!="HER","28,",IF(#REF!="HOR","33,",IF(#REF!="HEB","33,",IF(#REF!="HOB","28,",""))))))))),"")</f>
        <v/>
      </c>
      <c r="AP2029" s="76" t="str">
        <f>IF($A2028&lt;&gt;"",IF(OR(CR2028&lt;&gt;0,CS2028&lt;&gt;0,#REF!&lt;$BB$3),"",IF(#REF!="LER","12,",IF(#REF!="LOR","16,",IF(#REF!="LEB","16,",IF(#REF!="LOB","13,",IF(#REF!="HER","30,",IF(#REF!="HOR","34,",IF(#REF!="HEB","34,",IF(#REF!="HOB","29,",""))))))))),"")</f>
        <v/>
      </c>
      <c r="AQ2029" s="76" t="str">
        <f>IF($A2028&lt;&gt;"",IF(OR(CR2028&lt;&gt;0,CS2028&lt;&gt;0,#REF!&lt;$BB$3),"",IF(#REF!="LER","14,",IF(#REF!="LOR","17,",IF(#REF!="LEB","17,",IF(#REF!="LOB","15,",IF(#REF!="HER","32,",IF(#REF!="HOR","35,",IF(#REF!="HEB","35,",IF(#REF!="HOB","31,",""))))))))),"")</f>
        <v/>
      </c>
      <c r="AR2029" s="76" t="str">
        <f>IF($A2028&lt;&gt;"",IF(OR(CR2028&lt;&gt;0,CS2028&lt;&gt;0,#REF!&lt;$BB$3),"",IF(#REF!="LER","16,",IF(#REF!="LOR","18,",IF(#REF!="LEB","18,",IF(#REF!="LOB","17,",IF(#REF!="HER","34,",IF(#REF!="HOR","36,",IF(#REF!="HEB","36,",IF(#REF!="HOB","33,",""))))))))),"")</f>
        <v/>
      </c>
      <c r="AS2029" s="60" t="b">
        <f t="shared" si="2719"/>
        <v>0</v>
      </c>
      <c r="AT2029" s="60" t="b">
        <f t="shared" si="2720"/>
        <v>0</v>
      </c>
      <c r="AU2029" s="60" t="b">
        <f t="shared" si="2721"/>
        <v>0</v>
      </c>
      <c r="AV2029" s="60" t="b">
        <f t="shared" si="2722"/>
        <v>0</v>
      </c>
      <c r="AW2029" s="60" t="b">
        <f t="shared" si="2723"/>
        <v>0</v>
      </c>
      <c r="AX2029" s="60" t="b">
        <f t="shared" si="2724"/>
        <v>0</v>
      </c>
      <c r="AY2029" s="60" t="b">
        <f t="shared" si="2725"/>
        <v>0</v>
      </c>
      <c r="AZ2029" s="37"/>
      <c r="BD2029" s="67" t="str">
        <f t="shared" si="2717"/>
        <v/>
      </c>
      <c r="BE2029" s="76" t="str">
        <f>IF($A2028&lt;&gt;"",IF(OR(EE2028&lt;&gt;0,EF2028&lt;&gt;0,#REF!&lt;$BB$3),"",IF(#REF!="LER","01,",IF(#REF!="LOR","01,",IF(#REF!="LEB","02,",IF(#REF!="LOB","01,",IF(#REF!="HER","19,",IF(#REF!="HOR","19,",IF(#REF!="HEB","20,",IF(#REF!="HOB","19,",""))))))))),"")</f>
        <v/>
      </c>
      <c r="BF2029" s="76" t="str">
        <f>IF($A2028&lt;&gt;"",IF(OR(EE2028&lt;&gt;0,EF2028&lt;&gt;0,#REF!&lt;$BB$3),"",IF(#REF!="LER","02,",IF(#REF!="LOR","03,",IF(#REF!="LEB","04,",IF(#REF!="LOB","02,",IF(#REF!="HER","20,",IF(#REF!="HOR","21,",IF(#REF!="HEB","22,",IF(#REF!="HOB","20,",""))))))))),"")</f>
        <v/>
      </c>
      <c r="BG2029" s="76" t="str">
        <f>IF($A2028&lt;&gt;"",IF(OR(EE2028&lt;&gt;0,EF2028&lt;&gt;0,#REF!&lt;$BB$3),"",IF(#REF!="LER","03,",IF(#REF!="LOR","05,",IF(#REF!="LEB","06,",IF(#REF!="LOB","03,",IF(#REF!="HER","21,",IF(#REF!="HOR","23,",IF(#REF!="HEB","24,",IF(#REF!="HOB","21,",""))))))))),"")</f>
        <v/>
      </c>
      <c r="BH2029" s="76" t="str">
        <f>IF($A2028&lt;&gt;"",IF(OR(EE2028&lt;&gt;0,EF2028&lt;&gt;0,#REF!&lt;$BB$3),"",IF(#REF!="LER","04,",IF(#REF!="LOR","07,",IF(#REF!="LEB","08,",IF(#REF!="LOB","04,",IF(#REF!="HER","22,",IF(#REF!="HOR","25,",IF(#REF!="HEB","26,",IF(#REF!="HOB","22,",""))))))))),"")</f>
        <v/>
      </c>
      <c r="BI2029" s="76" t="str">
        <f>IF($A2028&lt;&gt;"",IF(OR(EE2028&lt;&gt;0,EF2028&lt;&gt;0,#REF!&lt;$BB$3),"",IF(#REF!="LER","05,",IF(#REF!="LOR","09,",IF(#REF!="LEB","10,",IF(#REF!="LOB","05,",IF(#REF!="HER","23,",IF(#REF!="HOR","27,",IF(#REF!="HEB","28,",IF(#REF!="HOB","23,",""))))))))),"")</f>
        <v/>
      </c>
      <c r="BJ2029" s="76" t="str">
        <f>IF($A2028&lt;&gt;"",IF(OR(EE2028&lt;&gt;0,EF2028&lt;&gt;0,#REF!&lt;$BB$3),"",IF(#REF!="LER","06,",IF(#REF!="LOR","11,",IF(#REF!="LEB","11,",IF(#REF!="LOB","06,",IF(#REF!="HER","24,",IF(#REF!="HOR","29,",IF(#REF!="HEB","29,",IF(#REF!="HOB","24,",""))))))))),"")</f>
        <v/>
      </c>
      <c r="BK2029" s="76"/>
      <c r="BL2029" s="76"/>
      <c r="BM2029" s="76"/>
      <c r="BN2029" s="76"/>
      <c r="BO2029" s="76"/>
      <c r="BP2029" s="76"/>
      <c r="BQ2029" s="76"/>
      <c r="BR2029" s="76"/>
      <c r="BS2029" s="93"/>
      <c r="BT2029" s="76"/>
      <c r="BU2029" s="76"/>
      <c r="BV2029" s="67" t="str">
        <f t="shared" si="2718"/>
        <v/>
      </c>
      <c r="BW2029" s="76" t="str">
        <f>IF($A2028&lt;&gt;"",IF(OR(EE2028&lt;&gt;0,EF2028&lt;&gt;0,#REF!&lt;$BB$3),"",IF(#REF!="LER","07,",IF(#REF!="LOR","12,",IF(#REF!="LEB","12,",IF(#REF!="LOB","08,",IF(#REF!="HER","25,",IF(#REF!="HOR","30,",IF(#REF!="HEB","30,",IF(#REF!="HOB","25,",""))))))))),"")</f>
        <v/>
      </c>
      <c r="BX2029" s="76" t="str">
        <f>IF($A2028&lt;&gt;"",IF(OR(EE2028&lt;&gt;0,EF2028&lt;&gt;0,#REF!&lt;$BB$3),"",IF(#REF!="LER","08,",IF(#REF!="LOR","13,",IF(#REF!="LEB","13,",IF(#REF!="LOB","09,",IF(#REF!="HER","26,",IF(#REF!="HOR","31,",IF(#REF!="HEB","31,",IF(#REF!="HOB","26,",""))))))))),"")</f>
        <v/>
      </c>
      <c r="BY2029" s="76" t="str">
        <f>IF($A2028&lt;&gt;"",IF(OR(EE2028&lt;&gt;0,EF2028&lt;&gt;0,#REF!&lt;$BB$3),"",IF(#REF!="LER","09,",IF(#REF!="LOR","14,",IF(#REF!="LEB","14,",IF(#REF!="LOB","10,",IF(#REF!="HER","27,",IF(#REF!="HOR","32,",IF(#REF!="HEB","32,",IF(#REF!="HOB","27,",""))))))))),"")</f>
        <v/>
      </c>
      <c r="BZ2029" s="76" t="str">
        <f>IF($A2028&lt;&gt;"",IF(OR(EE2028&lt;&gt;0,EF2028&lt;&gt;0,#REF!&lt;$BB$3),"",IF(#REF!="LER","10,",IF(#REF!="LOR","15,",IF(#REF!="LEB","15,",IF(#REF!="LOB","11,",IF(#REF!="HER","28,",IF(#REF!="HOR","33,",IF(#REF!="HEB","33,",IF(#REF!="HOB","28,",""))))))))),"")</f>
        <v/>
      </c>
      <c r="CA2029" s="76" t="str">
        <f>IF($A2028&lt;&gt;"",IF(OR(EE2028&lt;&gt;0,EF2028&lt;&gt;0,#REF!&lt;$BB$3),"",IF(#REF!="LER","12,",IF(#REF!="LOR","16,",IF(#REF!="LEB","16,",IF(#REF!="LOB","13,",IF(#REF!="HER","30,",IF(#REF!="HOR","34,",IF(#REF!="HEB","34,",IF(#REF!="HOB","29,",""))))))))),"")</f>
        <v/>
      </c>
      <c r="CB2029" s="76" t="str">
        <f>IF($A2028&lt;&gt;"",IF(OR(EE2028&lt;&gt;0,EF2028&lt;&gt;0,#REF!&lt;$BB$3),"",IF(#REF!="LER","14,",IF(#REF!="LOR","17,",IF(#REF!="LEB","17,",IF(#REF!="LOB","15,",IF(#REF!="HER","32,",IF(#REF!="HOR","35,",IF(#REF!="HEB","35,",IF(#REF!="HOB","31,",""))))))))),"")</f>
        <v/>
      </c>
      <c r="CC2029" s="76" t="str">
        <f>IF($A2028&lt;&gt;"",IF(OR(EE2028&lt;&gt;0,EF2028&lt;&gt;0,#REF!&lt;$BB$3),"",IF(#REF!="LER","16,",IF(#REF!="LOR","18,",IF(#REF!="LEB","18,",IF(#REF!="LOB","17,",IF(#REF!="HER","34,",IF(#REF!="HOR","36,",IF(#REF!="HEB","36,",IF(#REF!="HOB","33,",""))))))))),"")</f>
        <v/>
      </c>
      <c r="CD2029" s="60" t="b">
        <f t="shared" si="2726"/>
        <v>0</v>
      </c>
      <c r="CE2029" s="60" t="b">
        <f t="shared" si="2727"/>
        <v>0</v>
      </c>
      <c r="CF2029" s="60" t="b">
        <f t="shared" si="2728"/>
        <v>0</v>
      </c>
      <c r="CG2029" s="60" t="b">
        <f t="shared" si="2729"/>
        <v>0</v>
      </c>
      <c r="CH2029" s="60" t="b">
        <f t="shared" si="2730"/>
        <v>0</v>
      </c>
      <c r="CI2029" s="60" t="b">
        <f t="shared" si="2731"/>
        <v>0</v>
      </c>
      <c r="CJ2029" s="60" t="b">
        <f t="shared" si="2732"/>
        <v>0</v>
      </c>
      <c r="CK2029" s="37"/>
      <c r="CM2029" s="93"/>
    </row>
    <row r="2030" spans="20:91" x14ac:dyDescent="0.2">
      <c r="BS2030" s="93"/>
      <c r="CM2030" s="93"/>
    </row>
    <row r="2031" spans="20:91" x14ac:dyDescent="0.2">
      <c r="BS2031" s="93"/>
      <c r="CM2031" s="93"/>
    </row>
    <row r="2032" spans="20:91" x14ac:dyDescent="0.2">
      <c r="BS2032" s="93"/>
      <c r="CM2032" s="93"/>
    </row>
    <row r="2033" spans="71:91" x14ac:dyDescent="0.2">
      <c r="BS2033" s="93"/>
      <c r="CM2033" s="93"/>
    </row>
    <row r="2034" spans="71:91" x14ac:dyDescent="0.2">
      <c r="BS2034" s="93"/>
      <c r="CM2034" s="93"/>
    </row>
    <row r="2035" spans="71:91" x14ac:dyDescent="0.2">
      <c r="BS2035" s="93"/>
      <c r="CM2035" s="93"/>
    </row>
    <row r="2036" spans="71:91" x14ac:dyDescent="0.2">
      <c r="BS2036" s="93"/>
      <c r="CM2036" s="93"/>
    </row>
    <row r="2037" spans="71:91" x14ac:dyDescent="0.2">
      <c r="BS2037" s="93"/>
      <c r="CM2037" s="93"/>
    </row>
    <row r="2038" spans="71:91" x14ac:dyDescent="0.2">
      <c r="BS2038" s="93"/>
      <c r="CM2038" s="93"/>
    </row>
    <row r="2039" spans="71:91" x14ac:dyDescent="0.2">
      <c r="BS2039" s="93"/>
      <c r="CM2039" s="93"/>
    </row>
    <row r="2040" spans="71:91" x14ac:dyDescent="0.2">
      <c r="BS2040" s="93"/>
      <c r="CM2040" s="93"/>
    </row>
    <row r="2041" spans="71:91" x14ac:dyDescent="0.2">
      <c r="BS2041" s="93"/>
      <c r="CM2041" s="93"/>
    </row>
    <row r="2042" spans="71:91" x14ac:dyDescent="0.2">
      <c r="BS2042" s="93"/>
      <c r="CM2042" s="93"/>
    </row>
    <row r="2043" spans="71:91" x14ac:dyDescent="0.2">
      <c r="BS2043" s="93"/>
      <c r="CM2043" s="93"/>
    </row>
    <row r="2044" spans="71:91" x14ac:dyDescent="0.2">
      <c r="BS2044" s="93"/>
      <c r="CM2044" s="93"/>
    </row>
    <row r="2045" spans="71:91" x14ac:dyDescent="0.2">
      <c r="BS2045" s="93"/>
      <c r="CM2045" s="93"/>
    </row>
    <row r="2046" spans="71:91" x14ac:dyDescent="0.2">
      <c r="BS2046" s="93"/>
      <c r="CM2046" s="93"/>
    </row>
    <row r="2047" spans="71:91" x14ac:dyDescent="0.2">
      <c r="BS2047" s="93"/>
      <c r="CM2047" s="93"/>
    </row>
    <row r="2048" spans="71:91" x14ac:dyDescent="0.2">
      <c r="BS2048" s="93"/>
      <c r="CM2048" s="93"/>
    </row>
    <row r="2049" spans="71:91" x14ac:dyDescent="0.2">
      <c r="BS2049" s="93"/>
      <c r="CM2049" s="93"/>
    </row>
    <row r="2050" spans="71:91" x14ac:dyDescent="0.2">
      <c r="BS2050" s="93"/>
      <c r="CM2050" s="93"/>
    </row>
    <row r="2051" spans="71:91" x14ac:dyDescent="0.2">
      <c r="BS2051" s="93"/>
      <c r="CM2051" s="93"/>
    </row>
    <row r="2052" spans="71:91" x14ac:dyDescent="0.2">
      <c r="BS2052" s="93"/>
      <c r="CM2052" s="93"/>
    </row>
    <row r="2053" spans="71:91" x14ac:dyDescent="0.2">
      <c r="BS2053" s="93"/>
      <c r="CM2053" s="93"/>
    </row>
    <row r="2054" spans="71:91" x14ac:dyDescent="0.2">
      <c r="BS2054" s="93"/>
      <c r="CM2054" s="93"/>
    </row>
    <row r="2055" spans="71:91" x14ac:dyDescent="0.2">
      <c r="BS2055" s="93"/>
      <c r="CM2055" s="93"/>
    </row>
    <row r="2056" spans="71:91" x14ac:dyDescent="0.2">
      <c r="BS2056" s="93"/>
      <c r="CM2056" s="93"/>
    </row>
    <row r="2057" spans="71:91" x14ac:dyDescent="0.2">
      <c r="BS2057" s="93"/>
      <c r="CM2057" s="93"/>
    </row>
    <row r="2058" spans="71:91" x14ac:dyDescent="0.2">
      <c r="BS2058" s="93"/>
      <c r="CM2058" s="93"/>
    </row>
    <row r="2059" spans="71:91" x14ac:dyDescent="0.2">
      <c r="BS2059" s="93"/>
      <c r="CM2059" s="93"/>
    </row>
    <row r="2060" spans="71:91" x14ac:dyDescent="0.2">
      <c r="BS2060" s="93"/>
      <c r="CM2060" s="93"/>
    </row>
    <row r="2061" spans="71:91" x14ac:dyDescent="0.2">
      <c r="BS2061" s="93"/>
      <c r="CM2061" s="93"/>
    </row>
    <row r="2062" spans="71:91" x14ac:dyDescent="0.2">
      <c r="BS2062" s="93"/>
      <c r="CM2062" s="93"/>
    </row>
    <row r="2063" spans="71:91" x14ac:dyDescent="0.2">
      <c r="BS2063" s="93"/>
      <c r="CM2063" s="93"/>
    </row>
    <row r="2064" spans="71:91" x14ac:dyDescent="0.2">
      <c r="BS2064" s="93"/>
      <c r="CM2064" s="93"/>
    </row>
    <row r="2065" spans="71:91" x14ac:dyDescent="0.2">
      <c r="BS2065" s="93"/>
      <c r="CM2065" s="93"/>
    </row>
    <row r="2066" spans="71:91" x14ac:dyDescent="0.2">
      <c r="BS2066" s="93"/>
      <c r="CM2066" s="93"/>
    </row>
    <row r="2067" spans="71:91" x14ac:dyDescent="0.2">
      <c r="BS2067" s="93"/>
      <c r="CM2067" s="93"/>
    </row>
    <row r="2068" spans="71:91" x14ac:dyDescent="0.2">
      <c r="BS2068" s="93"/>
      <c r="CM2068" s="93"/>
    </row>
    <row r="2069" spans="71:91" x14ac:dyDescent="0.2">
      <c r="BS2069" s="93"/>
      <c r="CM2069" s="93"/>
    </row>
    <row r="2070" spans="71:91" x14ac:dyDescent="0.2">
      <c r="BS2070" s="93"/>
      <c r="CM2070" s="93"/>
    </row>
    <row r="2071" spans="71:91" x14ac:dyDescent="0.2">
      <c r="BS2071" s="93"/>
      <c r="CM2071" s="93"/>
    </row>
    <row r="2072" spans="71:91" x14ac:dyDescent="0.2">
      <c r="BS2072" s="93"/>
      <c r="CM2072" s="93"/>
    </row>
    <row r="2073" spans="71:91" x14ac:dyDescent="0.2">
      <c r="BS2073" s="93"/>
      <c r="CM2073" s="93"/>
    </row>
    <row r="2074" spans="71:91" x14ac:dyDescent="0.2">
      <c r="BS2074" s="93"/>
      <c r="CM2074" s="93"/>
    </row>
    <row r="2075" spans="71:91" x14ac:dyDescent="0.2">
      <c r="BS2075" s="93"/>
      <c r="CM2075" s="93"/>
    </row>
    <row r="2076" spans="71:91" x14ac:dyDescent="0.2">
      <c r="BS2076" s="93"/>
      <c r="CM2076" s="93"/>
    </row>
    <row r="2077" spans="71:91" x14ac:dyDescent="0.2">
      <c r="BS2077" s="93"/>
      <c r="CM2077" s="93"/>
    </row>
    <row r="2078" spans="71:91" x14ac:dyDescent="0.2">
      <c r="BS2078" s="93"/>
      <c r="CM2078" s="93"/>
    </row>
    <row r="2079" spans="71:91" x14ac:dyDescent="0.2">
      <c r="BS2079" s="93"/>
      <c r="CM2079" s="93"/>
    </row>
    <row r="2080" spans="71:91" x14ac:dyDescent="0.2">
      <c r="BS2080" s="93"/>
      <c r="CM2080" s="93"/>
    </row>
    <row r="2081" spans="56:93" x14ac:dyDescent="0.2">
      <c r="BS2081" s="93"/>
      <c r="CM2081" s="93"/>
    </row>
    <row r="2082" spans="56:93" x14ac:dyDescent="0.2">
      <c r="BS2082" s="93"/>
      <c r="CM2082" s="93"/>
    </row>
    <row r="2083" spans="56:93" x14ac:dyDescent="0.2">
      <c r="BS2083" s="93"/>
      <c r="CM2083" s="93"/>
    </row>
    <row r="2084" spans="56:93" x14ac:dyDescent="0.2">
      <c r="BS2084" s="93"/>
      <c r="CM2084" s="93"/>
    </row>
    <row r="2085" spans="56:93" x14ac:dyDescent="0.2">
      <c r="BS2085" s="93"/>
      <c r="CM2085" s="93"/>
    </row>
    <row r="2086" spans="56:93" x14ac:dyDescent="0.2">
      <c r="BD2086" s="67" t="str">
        <f>IF($A2085&lt;&gt;"",IF(OR(CR2085&lt;&gt;0,CS2085&lt;&gt;0),"",IF(OR($CP2085&gt;0,BD2085=""),"",$DH$7)),"")</f>
        <v/>
      </c>
      <c r="BE2086" s="76" t="str">
        <f t="shared" ref="BE2086:BE2092" si="2733">IF($BD2086&lt;&gt;"",BE2085,"")</f>
        <v/>
      </c>
      <c r="BF2086" s="76" t="str">
        <f t="shared" ref="BF2086:BF2092" si="2734">IF($BD2086&lt;&gt;"",BF2085,"")</f>
        <v/>
      </c>
      <c r="BG2086" s="76" t="str">
        <f t="shared" ref="BG2086:BG2092" si="2735">IF($BD2086&lt;&gt;"",BG2085,"")</f>
        <v/>
      </c>
      <c r="BH2086" s="76" t="str">
        <f t="shared" ref="BH2086:BH2092" si="2736">IF($BD2086&lt;&gt;"",BH2085,"")</f>
        <v/>
      </c>
      <c r="BI2086" s="76" t="str">
        <f t="shared" ref="BI2086:BI2092" si="2737">IF($BD2086&lt;&gt;"",BI2085,"")</f>
        <v/>
      </c>
      <c r="BJ2086" s="76" t="str">
        <f t="shared" ref="BJ2086:BJ2092" si="2738">IF($BD2086&lt;&gt;"",BJ2085,"")</f>
        <v/>
      </c>
      <c r="BK2086" s="76" t="str">
        <f t="shared" ref="BK2086:BK2092" si="2739">IF($BD2086&lt;&gt;"",BK2085,"")</f>
        <v/>
      </c>
      <c r="BL2086" s="76" t="str">
        <f t="shared" ref="BL2086:BL2092" si="2740">IF($BD2086&lt;&gt;"",BL2085,"")</f>
        <v/>
      </c>
      <c r="BM2086" s="76" t="str">
        <f t="shared" ref="BM2086:BM2092" si="2741">IF($BD2086&lt;&gt;"",BM2085,"")</f>
        <v/>
      </c>
      <c r="BN2086" s="76" t="str">
        <f t="shared" ref="BN2086:BN2092" si="2742">IF($BD2086&lt;&gt;"",BN2085,"")</f>
        <v/>
      </c>
      <c r="BO2086" s="76" t="str">
        <f t="shared" ref="BO2086:BO2092" si="2743">IF($BD2086&lt;&gt;"",BO2085,"")</f>
        <v/>
      </c>
      <c r="BP2086" s="76" t="str">
        <f t="shared" ref="BP2086:BP2092" si="2744">IF($BD2086&lt;&gt;"",BP2085,"")</f>
        <v/>
      </c>
      <c r="BQ2086" s="76" t="str">
        <f t="shared" ref="BQ2086:BQ2092" si="2745">IF($BD2086&lt;&gt;"",BQ2085,"")</f>
        <v/>
      </c>
      <c r="BR2086" s="76" t="str">
        <f t="shared" ref="BR2086:BR2092" si="2746">IF($BD2086&lt;&gt;"",BR2085,"")</f>
        <v/>
      </c>
      <c r="BS2086" s="93"/>
      <c r="BT2086" s="37"/>
      <c r="BU2086" s="37"/>
      <c r="BV2086" s="37"/>
      <c r="BW2086" s="37"/>
      <c r="BX2086" s="37"/>
      <c r="BY2086" s="37"/>
      <c r="BZ2086" s="37"/>
      <c r="CA2086" s="37"/>
      <c r="CB2086" s="37"/>
      <c r="CC2086" s="37"/>
      <c r="CD2086" s="37"/>
      <c r="CE2086" s="37"/>
      <c r="CF2086" s="37"/>
      <c r="CG2086" s="37"/>
      <c r="CH2086" s="37"/>
      <c r="CI2086" s="37"/>
      <c r="CJ2086" s="37"/>
      <c r="CK2086" s="37"/>
      <c r="CL2086" s="37"/>
      <c r="CM2086" s="93"/>
      <c r="CN2086" s="37"/>
      <c r="CO2086" s="37"/>
    </row>
    <row r="2087" spans="56:93" x14ac:dyDescent="0.2">
      <c r="BD2087" s="67" t="str">
        <f>IF($A2086&lt;&gt;"",IF(OR(CR2086&lt;&gt;0,CS2086&lt;&gt;0),"",IF(OR($CP2086&gt;0,BD2086=""),"",$DH$8)),"")</f>
        <v/>
      </c>
      <c r="BE2087" s="76" t="str">
        <f t="shared" si="2733"/>
        <v/>
      </c>
      <c r="BF2087" s="76" t="str">
        <f t="shared" si="2734"/>
        <v/>
      </c>
      <c r="BG2087" s="76" t="str">
        <f t="shared" si="2735"/>
        <v/>
      </c>
      <c r="BH2087" s="76" t="str">
        <f t="shared" si="2736"/>
        <v/>
      </c>
      <c r="BI2087" s="76" t="str">
        <f t="shared" si="2737"/>
        <v/>
      </c>
      <c r="BJ2087" s="76" t="str">
        <f t="shared" si="2738"/>
        <v/>
      </c>
      <c r="BK2087" s="76" t="str">
        <f t="shared" si="2739"/>
        <v/>
      </c>
      <c r="BL2087" s="76" t="str">
        <f t="shared" si="2740"/>
        <v/>
      </c>
      <c r="BM2087" s="76" t="str">
        <f t="shared" si="2741"/>
        <v/>
      </c>
      <c r="BN2087" s="76" t="str">
        <f t="shared" si="2742"/>
        <v/>
      </c>
      <c r="BO2087" s="76" t="str">
        <f t="shared" si="2743"/>
        <v/>
      </c>
      <c r="BP2087" s="76" t="str">
        <f t="shared" si="2744"/>
        <v/>
      </c>
      <c r="BQ2087" s="76" t="str">
        <f t="shared" si="2745"/>
        <v/>
      </c>
      <c r="BR2087" s="76" t="str">
        <f t="shared" si="2746"/>
        <v/>
      </c>
      <c r="BS2087" s="93"/>
      <c r="BT2087" s="37"/>
      <c r="BU2087" s="37"/>
      <c r="BV2087" s="37"/>
      <c r="BW2087" s="37"/>
      <c r="BX2087" s="37"/>
      <c r="BY2087" s="37"/>
      <c r="BZ2087" s="37"/>
      <c r="CA2087" s="37"/>
      <c r="CB2087" s="37"/>
      <c r="CC2087" s="37"/>
      <c r="CD2087" s="37"/>
      <c r="CE2087" s="37"/>
      <c r="CF2087" s="37"/>
      <c r="CG2087" s="37"/>
      <c r="CH2087" s="37"/>
      <c r="CI2087" s="37"/>
      <c r="CJ2087" s="37"/>
      <c r="CK2087" s="37"/>
      <c r="CL2087" s="37"/>
      <c r="CM2087" s="93"/>
      <c r="CN2087" s="37"/>
      <c r="CO2087" s="37"/>
    </row>
    <row r="2088" spans="56:93" x14ac:dyDescent="0.2">
      <c r="BD2088" s="67" t="str">
        <f>IF($A2087&lt;&gt;"",IF(OR(CR2087&lt;&gt;0,CS2087&lt;&gt;0),"",IF(OR($CP2087&gt;0,BD2087=""),"",$DH$9)),"")</f>
        <v/>
      </c>
      <c r="BE2088" s="76" t="str">
        <f t="shared" si="2733"/>
        <v/>
      </c>
      <c r="BF2088" s="76" t="str">
        <f t="shared" si="2734"/>
        <v/>
      </c>
      <c r="BG2088" s="76" t="str">
        <f t="shared" si="2735"/>
        <v/>
      </c>
      <c r="BH2088" s="76" t="str">
        <f t="shared" si="2736"/>
        <v/>
      </c>
      <c r="BI2088" s="76" t="str">
        <f t="shared" si="2737"/>
        <v/>
      </c>
      <c r="BJ2088" s="76" t="str">
        <f t="shared" si="2738"/>
        <v/>
      </c>
      <c r="BK2088" s="76" t="str">
        <f t="shared" si="2739"/>
        <v/>
      </c>
      <c r="BL2088" s="76" t="str">
        <f t="shared" si="2740"/>
        <v/>
      </c>
      <c r="BM2088" s="76" t="str">
        <f t="shared" si="2741"/>
        <v/>
      </c>
      <c r="BN2088" s="76" t="str">
        <f t="shared" si="2742"/>
        <v/>
      </c>
      <c r="BO2088" s="76" t="str">
        <f t="shared" si="2743"/>
        <v/>
      </c>
      <c r="BP2088" s="76" t="str">
        <f t="shared" si="2744"/>
        <v/>
      </c>
      <c r="BQ2088" s="76" t="str">
        <f t="shared" si="2745"/>
        <v/>
      </c>
      <c r="BR2088" s="76" t="str">
        <f t="shared" si="2746"/>
        <v/>
      </c>
      <c r="BS2088" s="93"/>
      <c r="BT2088" s="37"/>
      <c r="BU2088" s="37"/>
      <c r="BV2088" s="37"/>
      <c r="BW2088" s="37"/>
      <c r="BX2088" s="37"/>
      <c r="BY2088" s="37"/>
      <c r="BZ2088" s="37"/>
      <c r="CA2088" s="37"/>
      <c r="CB2088" s="37"/>
      <c r="CC2088" s="37"/>
      <c r="CD2088" s="37"/>
      <c r="CE2088" s="37"/>
      <c r="CF2088" s="37"/>
      <c r="CG2088" s="37"/>
      <c r="CH2088" s="37"/>
      <c r="CI2088" s="37"/>
      <c r="CJ2088" s="37"/>
      <c r="CK2088" s="37"/>
      <c r="CL2088" s="37"/>
      <c r="CM2088" s="93"/>
      <c r="CN2088" s="37"/>
      <c r="CO2088" s="37"/>
    </row>
    <row r="2089" spans="56:93" x14ac:dyDescent="0.2">
      <c r="BD2089" s="67" t="str">
        <f>IF($A2088&lt;&gt;"",IF(OR(CR2088&lt;&gt;0,CS2088&lt;&gt;0),"",IF(OR($CP2088&gt;0,BD2088=""),"",$DH$10)),"")</f>
        <v/>
      </c>
      <c r="BE2089" s="76" t="str">
        <f t="shared" si="2733"/>
        <v/>
      </c>
      <c r="BF2089" s="76" t="str">
        <f t="shared" si="2734"/>
        <v/>
      </c>
      <c r="BG2089" s="76" t="str">
        <f t="shared" si="2735"/>
        <v/>
      </c>
      <c r="BH2089" s="76" t="str">
        <f t="shared" si="2736"/>
        <v/>
      </c>
      <c r="BI2089" s="76" t="str">
        <f t="shared" si="2737"/>
        <v/>
      </c>
      <c r="BJ2089" s="76" t="str">
        <f t="shared" si="2738"/>
        <v/>
      </c>
      <c r="BK2089" s="76" t="str">
        <f t="shared" si="2739"/>
        <v/>
      </c>
      <c r="BL2089" s="76" t="str">
        <f t="shared" si="2740"/>
        <v/>
      </c>
      <c r="BM2089" s="76" t="str">
        <f t="shared" si="2741"/>
        <v/>
      </c>
      <c r="BN2089" s="76" t="str">
        <f t="shared" si="2742"/>
        <v/>
      </c>
      <c r="BO2089" s="76" t="str">
        <f t="shared" si="2743"/>
        <v/>
      </c>
      <c r="BP2089" s="76" t="str">
        <f t="shared" si="2744"/>
        <v/>
      </c>
      <c r="BQ2089" s="76" t="str">
        <f t="shared" si="2745"/>
        <v/>
      </c>
      <c r="BR2089" s="76" t="str">
        <f t="shared" si="2746"/>
        <v/>
      </c>
      <c r="BS2089" s="93"/>
      <c r="BT2089" s="37"/>
      <c r="BU2089" s="37"/>
      <c r="BV2089" s="37"/>
      <c r="BW2089" s="37"/>
      <c r="BX2089" s="37"/>
      <c r="BY2089" s="37"/>
      <c r="BZ2089" s="37"/>
      <c r="CA2089" s="37"/>
      <c r="CB2089" s="37"/>
      <c r="CC2089" s="37"/>
      <c r="CD2089" s="37"/>
      <c r="CE2089" s="37"/>
      <c r="CF2089" s="37"/>
      <c r="CG2089" s="37"/>
      <c r="CH2089" s="37"/>
      <c r="CI2089" s="37"/>
      <c r="CJ2089" s="37"/>
      <c r="CK2089" s="37"/>
      <c r="CL2089" s="37"/>
      <c r="CM2089" s="93"/>
      <c r="CN2089" s="37"/>
      <c r="CO2089" s="37"/>
    </row>
    <row r="2090" spans="56:93" x14ac:dyDescent="0.2">
      <c r="BD2090" s="67" t="str">
        <f>IF($A2089&lt;&gt;"",IF(OR(CR2089&lt;&gt;0,CS2089&lt;&gt;0),"",IF(OR($CP2089&gt;0,BD2089=""),"",$DH$11)),"")</f>
        <v/>
      </c>
      <c r="BE2090" s="76" t="str">
        <f t="shared" si="2733"/>
        <v/>
      </c>
      <c r="BF2090" s="76" t="str">
        <f t="shared" si="2734"/>
        <v/>
      </c>
      <c r="BG2090" s="76" t="str">
        <f t="shared" si="2735"/>
        <v/>
      </c>
      <c r="BH2090" s="76" t="str">
        <f t="shared" si="2736"/>
        <v/>
      </c>
      <c r="BI2090" s="76" t="str">
        <f t="shared" si="2737"/>
        <v/>
      </c>
      <c r="BJ2090" s="76" t="str">
        <f t="shared" si="2738"/>
        <v/>
      </c>
      <c r="BK2090" s="76" t="str">
        <f t="shared" si="2739"/>
        <v/>
      </c>
      <c r="BL2090" s="76" t="str">
        <f t="shared" si="2740"/>
        <v/>
      </c>
      <c r="BM2090" s="76" t="str">
        <f t="shared" si="2741"/>
        <v/>
      </c>
      <c r="BN2090" s="76" t="str">
        <f t="shared" si="2742"/>
        <v/>
      </c>
      <c r="BO2090" s="76" t="str">
        <f t="shared" si="2743"/>
        <v/>
      </c>
      <c r="BP2090" s="76" t="str">
        <f t="shared" si="2744"/>
        <v/>
      </c>
      <c r="BQ2090" s="76" t="str">
        <f t="shared" si="2745"/>
        <v/>
      </c>
      <c r="BR2090" s="76" t="str">
        <f t="shared" si="2746"/>
        <v/>
      </c>
      <c r="BS2090" s="93"/>
      <c r="BT2090" s="37"/>
      <c r="BU2090" s="37"/>
      <c r="BV2090" s="37"/>
      <c r="BW2090" s="37"/>
      <c r="BX2090" s="37"/>
      <c r="BY2090" s="37"/>
      <c r="BZ2090" s="37"/>
      <c r="CA2090" s="37"/>
      <c r="CB2090" s="37"/>
      <c r="CC2090" s="37"/>
      <c r="CD2090" s="37"/>
      <c r="CE2090" s="37"/>
      <c r="CF2090" s="37"/>
      <c r="CG2090" s="37"/>
      <c r="CH2090" s="37"/>
      <c r="CI2090" s="37"/>
      <c r="CJ2090" s="37"/>
      <c r="CK2090" s="37"/>
      <c r="CL2090" s="37"/>
      <c r="CM2090" s="93"/>
      <c r="CN2090" s="37"/>
      <c r="CO2090" s="37"/>
    </row>
    <row r="2091" spans="56:93" x14ac:dyDescent="0.2">
      <c r="BD2091" s="67" t="str">
        <f>IF($A2090&lt;&gt;"",IF(OR(CR2090&lt;&gt;0,CS2090&lt;&gt;0),"",IF(OR($CP2090&gt;0,BD2090=""),"",$DH$12)),"")</f>
        <v/>
      </c>
      <c r="BE2091" s="76" t="str">
        <f t="shared" si="2733"/>
        <v/>
      </c>
      <c r="BF2091" s="76" t="str">
        <f t="shared" si="2734"/>
        <v/>
      </c>
      <c r="BG2091" s="76" t="str">
        <f t="shared" si="2735"/>
        <v/>
      </c>
      <c r="BH2091" s="76" t="str">
        <f t="shared" si="2736"/>
        <v/>
      </c>
      <c r="BI2091" s="76" t="str">
        <f t="shared" si="2737"/>
        <v/>
      </c>
      <c r="BJ2091" s="76" t="str">
        <f t="shared" si="2738"/>
        <v/>
      </c>
      <c r="BK2091" s="76" t="str">
        <f t="shared" si="2739"/>
        <v/>
      </c>
      <c r="BL2091" s="76" t="str">
        <f t="shared" si="2740"/>
        <v/>
      </c>
      <c r="BM2091" s="76" t="str">
        <f t="shared" si="2741"/>
        <v/>
      </c>
      <c r="BN2091" s="76" t="str">
        <f t="shared" si="2742"/>
        <v/>
      </c>
      <c r="BO2091" s="76" t="str">
        <f t="shared" si="2743"/>
        <v/>
      </c>
      <c r="BP2091" s="76" t="str">
        <f t="shared" si="2744"/>
        <v/>
      </c>
      <c r="BQ2091" s="76" t="str">
        <f t="shared" si="2745"/>
        <v/>
      </c>
      <c r="BR2091" s="76" t="str">
        <f t="shared" si="2746"/>
        <v/>
      </c>
      <c r="BS2091" s="93"/>
      <c r="BT2091" s="37"/>
      <c r="BU2091" s="37"/>
      <c r="BV2091" s="37"/>
      <c r="BW2091" s="37"/>
      <c r="BX2091" s="37"/>
      <c r="BY2091" s="37"/>
      <c r="BZ2091" s="37"/>
      <c r="CA2091" s="37"/>
      <c r="CB2091" s="37"/>
      <c r="CC2091" s="37"/>
      <c r="CD2091" s="37"/>
      <c r="CE2091" s="37"/>
      <c r="CF2091" s="37"/>
      <c r="CG2091" s="37"/>
      <c r="CH2091" s="37"/>
      <c r="CI2091" s="37"/>
      <c r="CJ2091" s="37"/>
      <c r="CK2091" s="37"/>
      <c r="CL2091" s="37"/>
      <c r="CM2091" s="93"/>
      <c r="CN2091" s="37"/>
      <c r="CO2091" s="37"/>
    </row>
    <row r="2092" spans="56:93" x14ac:dyDescent="0.2">
      <c r="BD2092" s="67" t="str">
        <f>IF($A2091&lt;&gt;"",IF(OR(CR2091&lt;&gt;0,CS2091&lt;&gt;0),"",IF(OR($CP2091&gt;0,BD2091=""),"",$DH$13)),"")</f>
        <v/>
      </c>
      <c r="BE2092" s="76" t="str">
        <f t="shared" si="2733"/>
        <v/>
      </c>
      <c r="BF2092" s="76" t="str">
        <f t="shared" si="2734"/>
        <v/>
      </c>
      <c r="BG2092" s="76" t="str">
        <f t="shared" si="2735"/>
        <v/>
      </c>
      <c r="BH2092" s="76" t="str">
        <f t="shared" si="2736"/>
        <v/>
      </c>
      <c r="BI2092" s="76" t="str">
        <f t="shared" si="2737"/>
        <v/>
      </c>
      <c r="BJ2092" s="76" t="str">
        <f t="shared" si="2738"/>
        <v/>
      </c>
      <c r="BK2092" s="76" t="str">
        <f t="shared" si="2739"/>
        <v/>
      </c>
      <c r="BL2092" s="76" t="str">
        <f t="shared" si="2740"/>
        <v/>
      </c>
      <c r="BM2092" s="76" t="str">
        <f t="shared" si="2741"/>
        <v/>
      </c>
      <c r="BN2092" s="76" t="str">
        <f t="shared" si="2742"/>
        <v/>
      </c>
      <c r="BO2092" s="76" t="str">
        <f t="shared" si="2743"/>
        <v/>
      </c>
      <c r="BP2092" s="76" t="str">
        <f t="shared" si="2744"/>
        <v/>
      </c>
      <c r="BQ2092" s="76" t="str">
        <f t="shared" si="2745"/>
        <v/>
      </c>
      <c r="BR2092" s="76" t="str">
        <f t="shared" si="2746"/>
        <v/>
      </c>
      <c r="BS2092" s="93"/>
      <c r="BT2092" s="37"/>
      <c r="BU2092" s="37"/>
      <c r="BV2092" s="37"/>
      <c r="BW2092" s="37"/>
      <c r="BX2092" s="37"/>
      <c r="BY2092" s="37"/>
      <c r="BZ2092" s="37"/>
      <c r="CA2092" s="37"/>
      <c r="CB2092" s="37"/>
      <c r="CC2092" s="37"/>
      <c r="CD2092" s="37"/>
      <c r="CE2092" s="37"/>
      <c r="CF2092" s="37"/>
      <c r="CG2092" s="37"/>
      <c r="CH2092" s="37"/>
      <c r="CI2092" s="37"/>
      <c r="CJ2092" s="37"/>
      <c r="CK2092" s="37"/>
      <c r="CL2092" s="37"/>
      <c r="CM2092" s="93"/>
      <c r="CN2092" s="37"/>
      <c r="CO2092" s="37"/>
    </row>
    <row r="2093" spans="56:93" x14ac:dyDescent="0.2">
      <c r="BD2093" s="67" t="str">
        <f>IF($A2092&lt;&gt;"",IF(OR(CR2092&lt;&gt;0,CS2092&lt;&gt;0),"",$DH$5),"")</f>
        <v/>
      </c>
      <c r="BE2093" s="76" t="str">
        <f>IF($A2092&lt;&gt;"",IF(OR(CR2092&lt;&gt;0,CS2092&lt;&gt;0),"",IF(#REF!="LER","01,",IF(#REF!="LOR","01,",IF(#REF!="LEB","02,",IF(#REF!="LOB","01,",IF(#REF!="HER","19,",IF(#REF!="HOR","19,",IF(#REF!="HEB","20,",IF(#REF!="HOB","19,",""))))))))),"")</f>
        <v/>
      </c>
      <c r="BF2093" s="76" t="str">
        <f>IF($A2092&lt;&gt;"",IF(OR(CR2092&lt;&gt;0,CS2092&lt;&gt;0),"",IF(#REF!="LER","02,",IF(#REF!="LOR","03,",IF(#REF!="LEB","04,",IF(#REF!="LOB","02,",IF(#REF!="HER","20,",IF(#REF!="HOR","21,",IF(#REF!="HEB","22,",IF(#REF!="HOB","20,",""))))))))),"")</f>
        <v/>
      </c>
      <c r="BG2093" s="76" t="str">
        <f>IF($A2092&lt;&gt;"",IF(OR(CR2092&lt;&gt;0,CS2092&lt;&gt;0),"",IF(#REF!="LER","03,",IF(#REF!="LOR","05,",IF(#REF!="LEB","06,",IF(#REF!="LOB","03,",IF(#REF!="HER","21,",IF(#REF!="HOR","23,",IF(#REF!="HEB","24,",IF(#REF!="HOB","21,",""))))))))),"")</f>
        <v/>
      </c>
      <c r="BH2093" s="76" t="str">
        <f>IF($A2092&lt;&gt;"",IF(OR(CR2092&lt;&gt;0,CS2092&lt;&gt;0),"",IF(#REF!="LER","04,",IF(#REF!="LOR","07,",IF(#REF!="LEB","08,",IF(#REF!="LOB","04,",IF(#REF!="HER","22,",IF(#REF!="HOR","25,",IF(#REF!="HEB","26,",IF(#REF!="HOB","22,",""))))))))),"")</f>
        <v/>
      </c>
      <c r="BI2093" s="76" t="str">
        <f>IF($A2092&lt;&gt;"",IF(OR(CR2092&lt;&gt;0,CS2092&lt;&gt;0),"",IF(#REF!="LER","05,",IF(#REF!="LOR","09,",IF(#REF!="LEB","10,",IF(#REF!="LOB","05,",IF(#REF!="HER","23,",IF(#REF!="HOR","27,",IF(#REF!="HEB","28,",IF(#REF!="HOB","23,",""))))))))),"")</f>
        <v/>
      </c>
      <c r="BJ2093" s="76" t="str">
        <f>IF($A2092&lt;&gt;"",IF(OR(CR2092&lt;&gt;0,CS2092&lt;&gt;0),"",IF(#REF!="LER","06,",IF(#REF!="LOR","11,",IF(#REF!="LEB","11,",IF(#REF!="LOB","06,",IF(#REF!="HER","24,",IF(#REF!="HOR","29,",IF(#REF!="HEB","29,",IF(#REF!="HOB","24,",""))))))))),"")</f>
        <v/>
      </c>
      <c r="BK2093" s="76" t="str">
        <f>IF($A2092&lt;&gt;"",IF(OR(CR2092&lt;&gt;0,CS2092&lt;&gt;0),"",IF(#REF!="LER","07,",IF(#REF!="LOR","12,",IF(#REF!="LEB","12,",IF(#REF!="LOB","08,",IF(#REF!="HER","25,",IF(#REF!="HOR","30,",IF(#REF!="HEB","30,",IF(#REF!="HOB","25,",""))))))))),"")</f>
        <v/>
      </c>
      <c r="BL2093" s="76" t="str">
        <f>IF($A2092&lt;&gt;"",IF(OR(CR2092&lt;&gt;0,CS2092&lt;&gt;0),"",IF(#REF!="LER","08,",IF(#REF!="LOR","13,",IF(#REF!="LEB","13,",IF(#REF!="LOB","09,",IF(#REF!="HER","26,",IF(#REF!="HOR","31,",IF(#REF!="HEB","31,",IF(#REF!="HOB","26,",""))))))))),"")</f>
        <v/>
      </c>
      <c r="BM2093" s="76" t="str">
        <f>IF($A2092&lt;&gt;"",IF(OR(CR2092&lt;&gt;0,CS2092&lt;&gt;0),"",IF(#REF!="LER","09,",IF(#REF!="LOR","14,",IF(#REF!="LEB","14,",IF(#REF!="LOB","10,",IF(#REF!="HER","27,",IF(#REF!="HOR","32,",IF(#REF!="HEB","32,",IF(#REF!="HOB","27,",""))))))))),"")</f>
        <v/>
      </c>
      <c r="BN2093" s="76" t="str">
        <f>IF($A2092&lt;&gt;"",IF(OR(CR2092&lt;&gt;0,CS2092&lt;&gt;0),"",IF(#REF!="LER","10,",IF(#REF!="LOR","15,",IF(#REF!="LEB","15,",IF(#REF!="LOB","11,",IF(#REF!="HER","28,",IF(#REF!="HOR","33,",IF(#REF!="HEB","33,",IF(#REF!="HOB","28,",""))))))))),"")</f>
        <v/>
      </c>
      <c r="BO2093" s="76" t="str">
        <f>IF($A2092&lt;&gt;"",IF(OR(CR2092&lt;&gt;0,CS2092&lt;&gt;0),"",IF(#REF!="LER","12,",IF(#REF!="LOR","16,",IF(#REF!="LEB","16,",IF(#REF!="LOB","13,",IF(#REF!="HER","30,",IF(#REF!="HOR","34,",IF(#REF!="HEB","34,",IF(#REF!="HOB","29,",""))))))))),"")</f>
        <v/>
      </c>
      <c r="BP2093" s="76" t="str">
        <f>IF($A2092&lt;&gt;"",IF(OR(CR2092&lt;&gt;0,CS2092&lt;&gt;0),"",IF(#REF!="LER","14,",IF(#REF!="LOR","17,",IF(#REF!="LEB","17,",IF(#REF!="LOB","15,",IF(#REF!="HER","32,",IF(#REF!="HOR","35,",IF(#REF!="HEB","35,",IF(#REF!="HOB","31,",""))))))))),"")</f>
        <v/>
      </c>
      <c r="BQ2093" s="76" t="str">
        <f>IF($A2092&lt;&gt;"",IF(OR(CR2092&lt;&gt;0,CS2092&lt;&gt;0),"",IF(#REF!="LER","16,",IF(#REF!="LOR","18,",IF(#REF!="LEB","18,",IF(#REF!="LOB","17,",IF(#REF!="HER","34,",IF(#REF!="HOR","36,",IF(#REF!="HEB","36,",IF(#REF!="HOB","33,",""))))))))),"")</f>
        <v/>
      </c>
      <c r="BR2093" s="76" t="str">
        <f>IF($A2092&lt;&gt;"",IF(OR(CR2092&lt;&gt;0,CS2092&lt;&gt;0),"",IF(#REF!="LER","18,",IF(#REF!="LOR","",IF(#REF!="LEB","",IF(#REF!="LOB","",IF(#REF!="HER","36,",IF(#REF!="HOR","",IF(#REF!="HEB","",IF(#REF!="HOB","35,",""))))))))),"")</f>
        <v/>
      </c>
      <c r="BS2093" s="93"/>
      <c r="BT2093" s="37"/>
      <c r="BU2093" s="37"/>
      <c r="BV2093" s="37"/>
      <c r="BW2093" s="37"/>
      <c r="BX2093" s="37"/>
      <c r="BY2093" s="37"/>
      <c r="BZ2093" s="37"/>
      <c r="CA2093" s="37"/>
      <c r="CB2093" s="37"/>
      <c r="CC2093" s="37"/>
      <c r="CD2093" s="37"/>
      <c r="CE2093" s="37"/>
      <c r="CF2093" s="37"/>
      <c r="CG2093" s="37"/>
      <c r="CH2093" s="37"/>
      <c r="CI2093" s="37"/>
      <c r="CJ2093" s="37"/>
      <c r="CK2093" s="37"/>
      <c r="CL2093" s="37"/>
      <c r="CM2093" s="93"/>
      <c r="CN2093" s="37"/>
      <c r="CO2093" s="37"/>
    </row>
    <row r="2094" spans="56:93" x14ac:dyDescent="0.2">
      <c r="BD2094" s="67" t="str">
        <f>IF($A2093&lt;&gt;"",IF(OR(CR2093&lt;&gt;0,CS2093&lt;&gt;0),"",IF(OR($CP2093&gt;0,BD2093=""),"",$DH$6)),"")</f>
        <v/>
      </c>
      <c r="BE2094" s="76" t="str">
        <f>IF($BD2094&lt;&gt;"",BE2093,"")</f>
        <v/>
      </c>
      <c r="BF2094" s="76" t="str">
        <f t="shared" ref="BF2094:BF2101" si="2747">IF($BD2094&lt;&gt;"",BF2093,"")</f>
        <v/>
      </c>
      <c r="BG2094" s="76" t="str">
        <f t="shared" ref="BG2094:BG2101" si="2748">IF($BD2094&lt;&gt;"",BG2093,"")</f>
        <v/>
      </c>
      <c r="BH2094" s="76" t="str">
        <f t="shared" ref="BH2094:BH2101" si="2749">IF($BD2094&lt;&gt;"",BH2093,"")</f>
        <v/>
      </c>
      <c r="BI2094" s="76" t="str">
        <f t="shared" ref="BI2094:BI2101" si="2750">IF($BD2094&lt;&gt;"",BI2093,"")</f>
        <v/>
      </c>
      <c r="BJ2094" s="76" t="str">
        <f t="shared" ref="BJ2094:BJ2101" si="2751">IF($BD2094&lt;&gt;"",BJ2093,"")</f>
        <v/>
      </c>
      <c r="BK2094" s="76" t="str">
        <f t="shared" ref="BK2094:BK2101" si="2752">IF($BD2094&lt;&gt;"",BK2093,"")</f>
        <v/>
      </c>
      <c r="BL2094" s="76" t="str">
        <f t="shared" ref="BL2094:BL2101" si="2753">IF($BD2094&lt;&gt;"",BL2093,"")</f>
        <v/>
      </c>
      <c r="BM2094" s="76" t="str">
        <f t="shared" ref="BM2094:BM2101" si="2754">IF($BD2094&lt;&gt;"",BM2093,"")</f>
        <v/>
      </c>
      <c r="BN2094" s="76" t="str">
        <f t="shared" ref="BN2094:BN2101" si="2755">IF($BD2094&lt;&gt;"",BN2093,"")</f>
        <v/>
      </c>
      <c r="BO2094" s="76" t="str">
        <f t="shared" ref="BO2094:BO2101" si="2756">IF($BD2094&lt;&gt;"",BO2093,"")</f>
        <v/>
      </c>
      <c r="BP2094" s="76" t="str">
        <f t="shared" ref="BP2094:BP2101" si="2757">IF($BD2094&lt;&gt;"",BP2093,"")</f>
        <v/>
      </c>
      <c r="BQ2094" s="76" t="str">
        <f t="shared" ref="BQ2094:BQ2101" si="2758">IF($BD2094&lt;&gt;"",BQ2093,"")</f>
        <v/>
      </c>
      <c r="BR2094" s="76" t="str">
        <f t="shared" ref="BR2094:BR2101" si="2759">IF($BD2094&lt;&gt;"",BR2093,"")</f>
        <v/>
      </c>
      <c r="BS2094" s="93"/>
      <c r="BT2094" s="37"/>
      <c r="BU2094" s="37"/>
      <c r="BV2094" s="37"/>
      <c r="BW2094" s="37"/>
      <c r="BX2094" s="37"/>
      <c r="BY2094" s="37"/>
      <c r="BZ2094" s="37"/>
      <c r="CA2094" s="37"/>
      <c r="CB2094" s="37"/>
      <c r="CC2094" s="37"/>
      <c r="CD2094" s="37"/>
      <c r="CE2094" s="37"/>
      <c r="CF2094" s="37"/>
      <c r="CG2094" s="37"/>
      <c r="CH2094" s="37"/>
      <c r="CI2094" s="37"/>
      <c r="CJ2094" s="37"/>
      <c r="CK2094" s="37"/>
      <c r="CL2094" s="37"/>
      <c r="CM2094" s="93"/>
      <c r="CN2094" s="37"/>
      <c r="CO2094" s="37"/>
    </row>
    <row r="2095" spans="56:93" x14ac:dyDescent="0.2">
      <c r="BD2095" s="67" t="str">
        <f>IF($A2094&lt;&gt;"",IF(OR(CR2094&lt;&gt;0,CS2094&lt;&gt;0),"",IF(OR($CP2094&gt;0,BD2094=""),"",$DH$7)),"")</f>
        <v/>
      </c>
      <c r="BE2095" s="76" t="str">
        <f t="shared" ref="BE2095:BE2101" si="2760">IF($BD2095&lt;&gt;"",BE2094,"")</f>
        <v/>
      </c>
      <c r="BF2095" s="76" t="str">
        <f t="shared" si="2747"/>
        <v/>
      </c>
      <c r="BG2095" s="76" t="str">
        <f t="shared" si="2748"/>
        <v/>
      </c>
      <c r="BH2095" s="76" t="str">
        <f t="shared" si="2749"/>
        <v/>
      </c>
      <c r="BI2095" s="76" t="str">
        <f t="shared" si="2750"/>
        <v/>
      </c>
      <c r="BJ2095" s="76" t="str">
        <f t="shared" si="2751"/>
        <v/>
      </c>
      <c r="BK2095" s="76" t="str">
        <f t="shared" si="2752"/>
        <v/>
      </c>
      <c r="BL2095" s="76" t="str">
        <f t="shared" si="2753"/>
        <v/>
      </c>
      <c r="BM2095" s="76" t="str">
        <f t="shared" si="2754"/>
        <v/>
      </c>
      <c r="BN2095" s="76" t="str">
        <f t="shared" si="2755"/>
        <v/>
      </c>
      <c r="BO2095" s="76" t="str">
        <f t="shared" si="2756"/>
        <v/>
      </c>
      <c r="BP2095" s="76" t="str">
        <f t="shared" si="2757"/>
        <v/>
      </c>
      <c r="BQ2095" s="76" t="str">
        <f t="shared" si="2758"/>
        <v/>
      </c>
      <c r="BR2095" s="76" t="str">
        <f t="shared" si="2759"/>
        <v/>
      </c>
      <c r="BS2095" s="93"/>
      <c r="BT2095" s="37"/>
      <c r="BU2095" s="37"/>
      <c r="BV2095" s="37"/>
      <c r="BW2095" s="37"/>
      <c r="BX2095" s="37"/>
      <c r="BY2095" s="37"/>
      <c r="BZ2095" s="37"/>
      <c r="CA2095" s="37"/>
      <c r="CB2095" s="37"/>
      <c r="CC2095" s="37"/>
      <c r="CD2095" s="37"/>
      <c r="CE2095" s="37"/>
      <c r="CF2095" s="37"/>
      <c r="CG2095" s="37"/>
      <c r="CH2095" s="37"/>
      <c r="CI2095" s="37"/>
      <c r="CJ2095" s="37"/>
      <c r="CK2095" s="37"/>
      <c r="CL2095" s="37"/>
      <c r="CM2095" s="93"/>
      <c r="CN2095" s="37"/>
      <c r="CO2095" s="37"/>
    </row>
    <row r="2096" spans="56:93" x14ac:dyDescent="0.2">
      <c r="BD2096" s="67" t="str">
        <f>IF($A2095&lt;&gt;"",IF(OR(CR2095&lt;&gt;0,CS2095&lt;&gt;0),"",IF(OR($CP2095&gt;0,BD2095=""),"",$DH$8)),"")</f>
        <v/>
      </c>
      <c r="BE2096" s="76" t="str">
        <f t="shared" si="2760"/>
        <v/>
      </c>
      <c r="BF2096" s="76" t="str">
        <f t="shared" si="2747"/>
        <v/>
      </c>
      <c r="BG2096" s="76" t="str">
        <f t="shared" si="2748"/>
        <v/>
      </c>
      <c r="BH2096" s="76" t="str">
        <f t="shared" si="2749"/>
        <v/>
      </c>
      <c r="BI2096" s="76" t="str">
        <f t="shared" si="2750"/>
        <v/>
      </c>
      <c r="BJ2096" s="76" t="str">
        <f t="shared" si="2751"/>
        <v/>
      </c>
      <c r="BK2096" s="76" t="str">
        <f t="shared" si="2752"/>
        <v/>
      </c>
      <c r="BL2096" s="76" t="str">
        <f t="shared" si="2753"/>
        <v/>
      </c>
      <c r="BM2096" s="76" t="str">
        <f t="shared" si="2754"/>
        <v/>
      </c>
      <c r="BN2096" s="76" t="str">
        <f t="shared" si="2755"/>
        <v/>
      </c>
      <c r="BO2096" s="76" t="str">
        <f t="shared" si="2756"/>
        <v/>
      </c>
      <c r="BP2096" s="76" t="str">
        <f t="shared" si="2757"/>
        <v/>
      </c>
      <c r="BQ2096" s="76" t="str">
        <f t="shared" si="2758"/>
        <v/>
      </c>
      <c r="BR2096" s="76" t="str">
        <f t="shared" si="2759"/>
        <v/>
      </c>
      <c r="BS2096" s="93"/>
      <c r="BT2096" s="37"/>
      <c r="BU2096" s="37"/>
      <c r="BV2096" s="37"/>
      <c r="BW2096" s="37"/>
      <c r="BX2096" s="37"/>
      <c r="BY2096" s="37"/>
      <c r="BZ2096" s="37"/>
      <c r="CA2096" s="37"/>
      <c r="CB2096" s="37"/>
      <c r="CC2096" s="37"/>
      <c r="CD2096" s="37"/>
      <c r="CE2096" s="37"/>
      <c r="CF2096" s="37"/>
      <c r="CG2096" s="37"/>
      <c r="CH2096" s="37"/>
      <c r="CI2096" s="37"/>
      <c r="CJ2096" s="37"/>
      <c r="CK2096" s="37"/>
      <c r="CL2096" s="37"/>
      <c r="CM2096" s="93"/>
      <c r="CN2096" s="37"/>
      <c r="CO2096" s="37"/>
    </row>
    <row r="2097" spans="56:93" x14ac:dyDescent="0.2">
      <c r="BD2097" s="67" t="str">
        <f>IF($A2096&lt;&gt;"",IF(OR(CR2096&lt;&gt;0,CS2096&lt;&gt;0),"",IF(OR($CP2096&gt;0,BD2096=""),"",$DH$9)),"")</f>
        <v/>
      </c>
      <c r="BE2097" s="76" t="str">
        <f t="shared" si="2760"/>
        <v/>
      </c>
      <c r="BF2097" s="76" t="str">
        <f t="shared" si="2747"/>
        <v/>
      </c>
      <c r="BG2097" s="76" t="str">
        <f t="shared" si="2748"/>
        <v/>
      </c>
      <c r="BH2097" s="76" t="str">
        <f t="shared" si="2749"/>
        <v/>
      </c>
      <c r="BI2097" s="76" t="str">
        <f t="shared" si="2750"/>
        <v/>
      </c>
      <c r="BJ2097" s="76" t="str">
        <f t="shared" si="2751"/>
        <v/>
      </c>
      <c r="BK2097" s="76" t="str">
        <f t="shared" si="2752"/>
        <v/>
      </c>
      <c r="BL2097" s="76" t="str">
        <f t="shared" si="2753"/>
        <v/>
      </c>
      <c r="BM2097" s="76" t="str">
        <f t="shared" si="2754"/>
        <v/>
      </c>
      <c r="BN2097" s="76" t="str">
        <f t="shared" si="2755"/>
        <v/>
      </c>
      <c r="BO2097" s="76" t="str">
        <f t="shared" si="2756"/>
        <v/>
      </c>
      <c r="BP2097" s="76" t="str">
        <f t="shared" si="2757"/>
        <v/>
      </c>
      <c r="BQ2097" s="76" t="str">
        <f t="shared" si="2758"/>
        <v/>
      </c>
      <c r="BR2097" s="76" t="str">
        <f t="shared" si="2759"/>
        <v/>
      </c>
      <c r="BS2097" s="93"/>
      <c r="BT2097" s="37"/>
      <c r="BU2097" s="37"/>
      <c r="BV2097" s="37"/>
      <c r="BW2097" s="37"/>
      <c r="BX2097" s="37"/>
      <c r="BY2097" s="37"/>
      <c r="BZ2097" s="37"/>
      <c r="CA2097" s="37"/>
      <c r="CB2097" s="37"/>
      <c r="CC2097" s="37"/>
      <c r="CD2097" s="37"/>
      <c r="CE2097" s="37"/>
      <c r="CF2097" s="37"/>
      <c r="CG2097" s="37"/>
      <c r="CH2097" s="37"/>
      <c r="CI2097" s="37"/>
      <c r="CJ2097" s="37"/>
      <c r="CK2097" s="37"/>
      <c r="CL2097" s="37"/>
      <c r="CM2097" s="93"/>
      <c r="CN2097" s="37"/>
      <c r="CO2097" s="37"/>
    </row>
    <row r="2098" spans="56:93" x14ac:dyDescent="0.2">
      <c r="BD2098" s="67" t="str">
        <f>IF($A2097&lt;&gt;"",IF(OR(CR2097&lt;&gt;0,CS2097&lt;&gt;0),"",IF(OR($CP2097&gt;0,BD2097=""),"",$DH$10)),"")</f>
        <v/>
      </c>
      <c r="BE2098" s="76" t="str">
        <f t="shared" si="2760"/>
        <v/>
      </c>
      <c r="BF2098" s="76" t="str">
        <f t="shared" si="2747"/>
        <v/>
      </c>
      <c r="BG2098" s="76" t="str">
        <f t="shared" si="2748"/>
        <v/>
      </c>
      <c r="BH2098" s="76" t="str">
        <f t="shared" si="2749"/>
        <v/>
      </c>
      <c r="BI2098" s="76" t="str">
        <f t="shared" si="2750"/>
        <v/>
      </c>
      <c r="BJ2098" s="76" t="str">
        <f t="shared" si="2751"/>
        <v/>
      </c>
      <c r="BK2098" s="76" t="str">
        <f t="shared" si="2752"/>
        <v/>
      </c>
      <c r="BL2098" s="76" t="str">
        <f t="shared" si="2753"/>
        <v/>
      </c>
      <c r="BM2098" s="76" t="str">
        <f t="shared" si="2754"/>
        <v/>
      </c>
      <c r="BN2098" s="76" t="str">
        <f t="shared" si="2755"/>
        <v/>
      </c>
      <c r="BO2098" s="76" t="str">
        <f t="shared" si="2756"/>
        <v/>
      </c>
      <c r="BP2098" s="76" t="str">
        <f t="shared" si="2757"/>
        <v/>
      </c>
      <c r="BQ2098" s="76" t="str">
        <f t="shared" si="2758"/>
        <v/>
      </c>
      <c r="BR2098" s="76" t="str">
        <f t="shared" si="2759"/>
        <v/>
      </c>
      <c r="BS2098" s="93"/>
      <c r="BT2098" s="37"/>
      <c r="BU2098" s="37"/>
      <c r="BV2098" s="37"/>
      <c r="BW2098" s="37"/>
      <c r="BX2098" s="37"/>
      <c r="BY2098" s="37"/>
      <c r="BZ2098" s="37"/>
      <c r="CA2098" s="37"/>
      <c r="CB2098" s="37"/>
      <c r="CC2098" s="37"/>
      <c r="CD2098" s="37"/>
      <c r="CE2098" s="37"/>
      <c r="CF2098" s="37"/>
      <c r="CG2098" s="37"/>
      <c r="CH2098" s="37"/>
      <c r="CI2098" s="37"/>
      <c r="CJ2098" s="37"/>
      <c r="CK2098" s="37"/>
      <c r="CL2098" s="37"/>
      <c r="CM2098" s="93"/>
      <c r="CN2098" s="37"/>
      <c r="CO2098" s="37"/>
    </row>
    <row r="2099" spans="56:93" x14ac:dyDescent="0.2">
      <c r="BD2099" s="67" t="str">
        <f>IF($A2098&lt;&gt;"",IF(OR(CR2098&lt;&gt;0,CS2098&lt;&gt;0),"",IF(OR($CP2098&gt;0,BD2098=""),"",$DH$11)),"")</f>
        <v/>
      </c>
      <c r="BE2099" s="76" t="str">
        <f t="shared" si="2760"/>
        <v/>
      </c>
      <c r="BF2099" s="76" t="str">
        <f t="shared" si="2747"/>
        <v/>
      </c>
      <c r="BG2099" s="76" t="str">
        <f t="shared" si="2748"/>
        <v/>
      </c>
      <c r="BH2099" s="76" t="str">
        <f t="shared" si="2749"/>
        <v/>
      </c>
      <c r="BI2099" s="76" t="str">
        <f t="shared" si="2750"/>
        <v/>
      </c>
      <c r="BJ2099" s="76" t="str">
        <f t="shared" si="2751"/>
        <v/>
      </c>
      <c r="BK2099" s="76" t="str">
        <f t="shared" si="2752"/>
        <v/>
      </c>
      <c r="BL2099" s="76" t="str">
        <f t="shared" si="2753"/>
        <v/>
      </c>
      <c r="BM2099" s="76" t="str">
        <f t="shared" si="2754"/>
        <v/>
      </c>
      <c r="BN2099" s="76" t="str">
        <f t="shared" si="2755"/>
        <v/>
      </c>
      <c r="BO2099" s="76" t="str">
        <f t="shared" si="2756"/>
        <v/>
      </c>
      <c r="BP2099" s="76" t="str">
        <f t="shared" si="2757"/>
        <v/>
      </c>
      <c r="BQ2099" s="76" t="str">
        <f t="shared" si="2758"/>
        <v/>
      </c>
      <c r="BR2099" s="76" t="str">
        <f t="shared" si="2759"/>
        <v/>
      </c>
      <c r="BS2099" s="93"/>
      <c r="BT2099" s="37"/>
      <c r="BU2099" s="37"/>
      <c r="BV2099" s="37"/>
      <c r="BW2099" s="37"/>
      <c r="BX2099" s="37"/>
      <c r="BY2099" s="37"/>
      <c r="BZ2099" s="37"/>
      <c r="CA2099" s="37"/>
      <c r="CB2099" s="37"/>
      <c r="CC2099" s="37"/>
      <c r="CD2099" s="37"/>
      <c r="CE2099" s="37"/>
      <c r="CF2099" s="37"/>
      <c r="CG2099" s="37"/>
      <c r="CH2099" s="37"/>
      <c r="CI2099" s="37"/>
      <c r="CJ2099" s="37"/>
      <c r="CK2099" s="37"/>
      <c r="CL2099" s="37"/>
      <c r="CM2099" s="93"/>
      <c r="CN2099" s="37"/>
      <c r="CO2099" s="37"/>
    </row>
    <row r="2100" spans="56:93" x14ac:dyDescent="0.2">
      <c r="BD2100" s="67" t="str">
        <f>IF($A2099&lt;&gt;"",IF(OR(CR2099&lt;&gt;0,CS2099&lt;&gt;0),"",IF(OR($CP2099&gt;0,BD2099=""),"",$DH$12)),"")</f>
        <v/>
      </c>
      <c r="BE2100" s="76" t="str">
        <f t="shared" si="2760"/>
        <v/>
      </c>
      <c r="BF2100" s="76" t="str">
        <f t="shared" si="2747"/>
        <v/>
      </c>
      <c r="BG2100" s="76" t="str">
        <f t="shared" si="2748"/>
        <v/>
      </c>
      <c r="BH2100" s="76" t="str">
        <f t="shared" si="2749"/>
        <v/>
      </c>
      <c r="BI2100" s="76" t="str">
        <f t="shared" si="2750"/>
        <v/>
      </c>
      <c r="BJ2100" s="76" t="str">
        <f t="shared" si="2751"/>
        <v/>
      </c>
      <c r="BK2100" s="76" t="str">
        <f t="shared" si="2752"/>
        <v/>
      </c>
      <c r="BL2100" s="76" t="str">
        <f t="shared" si="2753"/>
        <v/>
      </c>
      <c r="BM2100" s="76" t="str">
        <f t="shared" si="2754"/>
        <v/>
      </c>
      <c r="BN2100" s="76" t="str">
        <f t="shared" si="2755"/>
        <v/>
      </c>
      <c r="BO2100" s="76" t="str">
        <f t="shared" si="2756"/>
        <v/>
      </c>
      <c r="BP2100" s="76" t="str">
        <f t="shared" si="2757"/>
        <v/>
      </c>
      <c r="BQ2100" s="76" t="str">
        <f t="shared" si="2758"/>
        <v/>
      </c>
      <c r="BR2100" s="76" t="str">
        <f t="shared" si="2759"/>
        <v/>
      </c>
      <c r="BS2100" s="93"/>
      <c r="BT2100" s="37"/>
      <c r="BU2100" s="37"/>
      <c r="BV2100" s="37"/>
      <c r="BW2100" s="37"/>
      <c r="BX2100" s="37"/>
      <c r="BY2100" s="37"/>
      <c r="BZ2100" s="37"/>
      <c r="CA2100" s="37"/>
      <c r="CB2100" s="37"/>
      <c r="CC2100" s="37"/>
      <c r="CD2100" s="37"/>
      <c r="CE2100" s="37"/>
      <c r="CF2100" s="37"/>
      <c r="CG2100" s="37"/>
      <c r="CH2100" s="37"/>
      <c r="CI2100" s="37"/>
      <c r="CJ2100" s="37"/>
      <c r="CK2100" s="37"/>
      <c r="CL2100" s="37"/>
      <c r="CM2100" s="93"/>
      <c r="CN2100" s="37"/>
      <c r="CO2100" s="37"/>
    </row>
    <row r="2101" spans="56:93" x14ac:dyDescent="0.2">
      <c r="BD2101" s="67" t="str">
        <f>IF($A2100&lt;&gt;"",IF(OR(CR2100&lt;&gt;0,CS2100&lt;&gt;0),"",IF(OR($CP2100&gt;0,BD2100=""),"",$DH$13)),"")</f>
        <v/>
      </c>
      <c r="BE2101" s="76" t="str">
        <f t="shared" si="2760"/>
        <v/>
      </c>
      <c r="BF2101" s="76" t="str">
        <f t="shared" si="2747"/>
        <v/>
      </c>
      <c r="BG2101" s="76" t="str">
        <f t="shared" si="2748"/>
        <v/>
      </c>
      <c r="BH2101" s="76" t="str">
        <f t="shared" si="2749"/>
        <v/>
      </c>
      <c r="BI2101" s="76" t="str">
        <f t="shared" si="2750"/>
        <v/>
      </c>
      <c r="BJ2101" s="76" t="str">
        <f t="shared" si="2751"/>
        <v/>
      </c>
      <c r="BK2101" s="76" t="str">
        <f t="shared" si="2752"/>
        <v/>
      </c>
      <c r="BL2101" s="76" t="str">
        <f t="shared" si="2753"/>
        <v/>
      </c>
      <c r="BM2101" s="76" t="str">
        <f t="shared" si="2754"/>
        <v/>
      </c>
      <c r="BN2101" s="76" t="str">
        <f t="shared" si="2755"/>
        <v/>
      </c>
      <c r="BO2101" s="76" t="str">
        <f t="shared" si="2756"/>
        <v/>
      </c>
      <c r="BP2101" s="76" t="str">
        <f t="shared" si="2757"/>
        <v/>
      </c>
      <c r="BQ2101" s="76" t="str">
        <f t="shared" si="2758"/>
        <v/>
      </c>
      <c r="BR2101" s="76" t="str">
        <f t="shared" si="2759"/>
        <v/>
      </c>
      <c r="BS2101" s="93"/>
      <c r="BT2101" s="37"/>
      <c r="BU2101" s="37"/>
      <c r="BV2101" s="37"/>
      <c r="BW2101" s="37"/>
      <c r="BX2101" s="37"/>
      <c r="BY2101" s="37"/>
      <c r="BZ2101" s="37"/>
      <c r="CA2101" s="37"/>
      <c r="CB2101" s="37"/>
      <c r="CC2101" s="37"/>
      <c r="CD2101" s="37"/>
      <c r="CE2101" s="37"/>
      <c r="CF2101" s="37"/>
      <c r="CG2101" s="37"/>
      <c r="CH2101" s="37"/>
      <c r="CI2101" s="37"/>
      <c r="CJ2101" s="37"/>
      <c r="CK2101" s="37"/>
      <c r="CL2101" s="37"/>
      <c r="CM2101" s="93"/>
      <c r="CN2101" s="37"/>
      <c r="CO2101" s="37"/>
    </row>
    <row r="2102" spans="56:93" x14ac:dyDescent="0.2">
      <c r="BD2102" s="67" t="str">
        <f>IF($A2101&lt;&gt;"",IF(OR(CR2101&lt;&gt;0,CS2101&lt;&gt;0),"",$DH$5),"")</f>
        <v/>
      </c>
      <c r="BE2102" s="76" t="str">
        <f>IF($A2101&lt;&gt;"",IF(OR(CR2101&lt;&gt;0,CS2101&lt;&gt;0),"",IF(#REF!="LER","01,",IF(#REF!="LOR","01,",IF(#REF!="LEB","02,",IF(#REF!="LOB","01,",IF(#REF!="HER","19,",IF(#REF!="HOR","19,",IF(#REF!="HEB","20,",IF(#REF!="HOB","19,",""))))))))),"")</f>
        <v/>
      </c>
      <c r="BF2102" s="76" t="str">
        <f>IF($A2101&lt;&gt;"",IF(OR(CR2101&lt;&gt;0,CS2101&lt;&gt;0),"",IF(#REF!="LER","02,",IF(#REF!="LOR","03,",IF(#REF!="LEB","04,",IF(#REF!="LOB","02,",IF(#REF!="HER","20,",IF(#REF!="HOR","21,",IF(#REF!="HEB","22,",IF(#REF!="HOB","20,",""))))))))),"")</f>
        <v/>
      </c>
      <c r="BG2102" s="76" t="str">
        <f>IF($A2101&lt;&gt;"",IF(OR(CR2101&lt;&gt;0,CS2101&lt;&gt;0),"",IF(#REF!="LER","03,",IF(#REF!="LOR","05,",IF(#REF!="LEB","06,",IF(#REF!="LOB","03,",IF(#REF!="HER","21,",IF(#REF!="HOR","23,",IF(#REF!="HEB","24,",IF(#REF!="HOB","21,",""))))))))),"")</f>
        <v/>
      </c>
      <c r="BH2102" s="76" t="str">
        <f>IF($A2101&lt;&gt;"",IF(OR(CR2101&lt;&gt;0,CS2101&lt;&gt;0),"",IF(#REF!="LER","04,",IF(#REF!="LOR","07,",IF(#REF!="LEB","08,",IF(#REF!="LOB","04,",IF(#REF!="HER","22,",IF(#REF!="HOR","25,",IF(#REF!="HEB","26,",IF(#REF!="HOB","22,",""))))))))),"")</f>
        <v/>
      </c>
      <c r="BI2102" s="76" t="str">
        <f>IF($A2101&lt;&gt;"",IF(OR(CR2101&lt;&gt;0,CS2101&lt;&gt;0),"",IF(#REF!="LER","05,",IF(#REF!="LOR","09,",IF(#REF!="LEB","10,",IF(#REF!="LOB","05,",IF(#REF!="HER","23,",IF(#REF!="HOR","27,",IF(#REF!="HEB","28,",IF(#REF!="HOB","23,",""))))))))),"")</f>
        <v/>
      </c>
      <c r="BJ2102" s="76" t="str">
        <f>IF($A2101&lt;&gt;"",IF(OR(CR2101&lt;&gt;0,CS2101&lt;&gt;0),"",IF(#REF!="LER","06,",IF(#REF!="LOR","11,",IF(#REF!="LEB","11,",IF(#REF!="LOB","06,",IF(#REF!="HER","24,",IF(#REF!="HOR","29,",IF(#REF!="HEB","29,",IF(#REF!="HOB","24,",""))))))))),"")</f>
        <v/>
      </c>
      <c r="BK2102" s="76" t="str">
        <f>IF($A2101&lt;&gt;"",IF(OR(CR2101&lt;&gt;0,CS2101&lt;&gt;0),"",IF(#REF!="LER","07,",IF(#REF!="LOR","12,",IF(#REF!="LEB","12,",IF(#REF!="LOB","08,",IF(#REF!="HER","25,",IF(#REF!="HOR","30,",IF(#REF!="HEB","30,",IF(#REF!="HOB","25,",""))))))))),"")</f>
        <v/>
      </c>
      <c r="BL2102" s="76" t="str">
        <f>IF($A2101&lt;&gt;"",IF(OR(CR2101&lt;&gt;0,CS2101&lt;&gt;0),"",IF(#REF!="LER","08,",IF(#REF!="LOR","13,",IF(#REF!="LEB","13,",IF(#REF!="LOB","09,",IF(#REF!="HER","26,",IF(#REF!="HOR","31,",IF(#REF!="HEB","31,",IF(#REF!="HOB","26,",""))))))))),"")</f>
        <v/>
      </c>
      <c r="BM2102" s="76" t="str">
        <f>IF($A2101&lt;&gt;"",IF(OR(CR2101&lt;&gt;0,CS2101&lt;&gt;0),"",IF(#REF!="LER","09,",IF(#REF!="LOR","14,",IF(#REF!="LEB","14,",IF(#REF!="LOB","10,",IF(#REF!="HER","27,",IF(#REF!="HOR","32,",IF(#REF!="HEB","32,",IF(#REF!="HOB","27,",""))))))))),"")</f>
        <v/>
      </c>
      <c r="BN2102" s="76" t="str">
        <f>IF($A2101&lt;&gt;"",IF(OR(CR2101&lt;&gt;0,CS2101&lt;&gt;0),"",IF(#REF!="LER","10,",IF(#REF!="LOR","15,",IF(#REF!="LEB","15,",IF(#REF!="LOB","11,",IF(#REF!="HER","28,",IF(#REF!="HOR","33,",IF(#REF!="HEB","33,",IF(#REF!="HOB","28,",""))))))))),"")</f>
        <v/>
      </c>
      <c r="BO2102" s="76" t="str">
        <f>IF($A2101&lt;&gt;"",IF(OR(CR2101&lt;&gt;0,CS2101&lt;&gt;0),"",IF(#REF!="LER","12,",IF(#REF!="LOR","16,",IF(#REF!="LEB","16,",IF(#REF!="LOB","13,",IF(#REF!="HER","30,",IF(#REF!="HOR","34,",IF(#REF!="HEB","34,",IF(#REF!="HOB","29,",""))))))))),"")</f>
        <v/>
      </c>
      <c r="BP2102" s="76" t="str">
        <f>IF($A2101&lt;&gt;"",IF(OR(CR2101&lt;&gt;0,CS2101&lt;&gt;0),"",IF(#REF!="LER","14,",IF(#REF!="LOR","17,",IF(#REF!="LEB","17,",IF(#REF!="LOB","15,",IF(#REF!="HER","32,",IF(#REF!="HOR","35,",IF(#REF!="HEB","35,",IF(#REF!="HOB","31,",""))))))))),"")</f>
        <v/>
      </c>
      <c r="BQ2102" s="76" t="str">
        <f>IF($A2101&lt;&gt;"",IF(OR(CR2101&lt;&gt;0,CS2101&lt;&gt;0),"",IF(#REF!="LER","16,",IF(#REF!="LOR","18,",IF(#REF!="LEB","18,",IF(#REF!="LOB","17,",IF(#REF!="HER","34,",IF(#REF!="HOR","36,",IF(#REF!="HEB","36,",IF(#REF!="HOB","33,",""))))))))),"")</f>
        <v/>
      </c>
      <c r="BR2102" s="76" t="str">
        <f>IF($A2101&lt;&gt;"",IF(OR(CR2101&lt;&gt;0,CS2101&lt;&gt;0),"",IF(#REF!="LER","18,",IF(#REF!="LOR","",IF(#REF!="LEB","",IF(#REF!="LOB","",IF(#REF!="HER","36,",IF(#REF!="HOR","",IF(#REF!="HEB","",IF(#REF!="HOB","35,",""))))))))),"")</f>
        <v/>
      </c>
      <c r="BS2102" s="93"/>
      <c r="BT2102" s="37"/>
      <c r="BU2102" s="37"/>
      <c r="BV2102" s="37"/>
      <c r="BW2102" s="37"/>
      <c r="BX2102" s="37"/>
      <c r="BY2102" s="37"/>
      <c r="BZ2102" s="37"/>
      <c r="CA2102" s="37"/>
      <c r="CB2102" s="37"/>
      <c r="CC2102" s="37"/>
      <c r="CD2102" s="37"/>
      <c r="CE2102" s="37"/>
      <c r="CF2102" s="37"/>
      <c r="CG2102" s="37"/>
      <c r="CH2102" s="37"/>
      <c r="CI2102" s="37"/>
      <c r="CJ2102" s="37"/>
      <c r="CK2102" s="37"/>
      <c r="CL2102" s="37"/>
      <c r="CM2102" s="93"/>
      <c r="CN2102" s="37"/>
      <c r="CO2102" s="37"/>
    </row>
    <row r="2103" spans="56:93" x14ac:dyDescent="0.2">
      <c r="BD2103" s="67" t="str">
        <f>IF($A2102&lt;&gt;"",IF(OR(CR2102&lt;&gt;0,CS2102&lt;&gt;0),"",IF(OR($CP2102&gt;0,BD2102=""),"",$DH$6)),"")</f>
        <v/>
      </c>
      <c r="BE2103" s="76" t="str">
        <f>IF($BD2103&lt;&gt;"",BE2102,"")</f>
        <v/>
      </c>
      <c r="BF2103" s="76" t="str">
        <f t="shared" ref="BF2103:BF2110" si="2761">IF($BD2103&lt;&gt;"",BF2102,"")</f>
        <v/>
      </c>
      <c r="BG2103" s="76" t="str">
        <f t="shared" ref="BG2103:BG2110" si="2762">IF($BD2103&lt;&gt;"",BG2102,"")</f>
        <v/>
      </c>
      <c r="BH2103" s="76" t="str">
        <f t="shared" ref="BH2103:BH2110" si="2763">IF($BD2103&lt;&gt;"",BH2102,"")</f>
        <v/>
      </c>
      <c r="BI2103" s="76" t="str">
        <f t="shared" ref="BI2103:BI2110" si="2764">IF($BD2103&lt;&gt;"",BI2102,"")</f>
        <v/>
      </c>
      <c r="BJ2103" s="76" t="str">
        <f t="shared" ref="BJ2103:BJ2110" si="2765">IF($BD2103&lt;&gt;"",BJ2102,"")</f>
        <v/>
      </c>
      <c r="BK2103" s="76" t="str">
        <f t="shared" ref="BK2103:BK2110" si="2766">IF($BD2103&lt;&gt;"",BK2102,"")</f>
        <v/>
      </c>
      <c r="BL2103" s="76" t="str">
        <f t="shared" ref="BL2103:BL2110" si="2767">IF($BD2103&lt;&gt;"",BL2102,"")</f>
        <v/>
      </c>
      <c r="BM2103" s="76" t="str">
        <f t="shared" ref="BM2103:BM2110" si="2768">IF($BD2103&lt;&gt;"",BM2102,"")</f>
        <v/>
      </c>
      <c r="BN2103" s="76" t="str">
        <f t="shared" ref="BN2103:BN2110" si="2769">IF($BD2103&lt;&gt;"",BN2102,"")</f>
        <v/>
      </c>
      <c r="BO2103" s="76" t="str">
        <f t="shared" ref="BO2103:BO2110" si="2770">IF($BD2103&lt;&gt;"",BO2102,"")</f>
        <v/>
      </c>
      <c r="BP2103" s="76" t="str">
        <f t="shared" ref="BP2103:BP2110" si="2771">IF($BD2103&lt;&gt;"",BP2102,"")</f>
        <v/>
      </c>
      <c r="BQ2103" s="76" t="str">
        <f t="shared" ref="BQ2103:BQ2110" si="2772">IF($BD2103&lt;&gt;"",BQ2102,"")</f>
        <v/>
      </c>
      <c r="BR2103" s="76" t="str">
        <f t="shared" ref="BR2103:BR2110" si="2773">IF($BD2103&lt;&gt;"",BR2102,"")</f>
        <v/>
      </c>
      <c r="BS2103" s="93"/>
      <c r="BT2103" s="37"/>
      <c r="BU2103" s="37"/>
      <c r="BV2103" s="37"/>
      <c r="BW2103" s="37"/>
      <c r="BX2103" s="37"/>
      <c r="BY2103" s="37"/>
      <c r="BZ2103" s="37"/>
      <c r="CA2103" s="37"/>
      <c r="CB2103" s="37"/>
      <c r="CC2103" s="37"/>
      <c r="CD2103" s="37"/>
      <c r="CE2103" s="37"/>
      <c r="CF2103" s="37"/>
      <c r="CG2103" s="37"/>
      <c r="CH2103" s="37"/>
      <c r="CI2103" s="37"/>
      <c r="CJ2103" s="37"/>
      <c r="CK2103" s="37"/>
      <c r="CL2103" s="37"/>
      <c r="CM2103" s="93"/>
      <c r="CN2103" s="37"/>
      <c r="CO2103" s="37"/>
    </row>
    <row r="2104" spans="56:93" x14ac:dyDescent="0.2">
      <c r="BD2104" s="67" t="str">
        <f>IF($A2103&lt;&gt;"",IF(OR(CR2103&lt;&gt;0,CS2103&lt;&gt;0),"",IF(OR($CP2103&gt;0,BD2103=""),"",$DH$7)),"")</f>
        <v/>
      </c>
      <c r="BE2104" s="76" t="str">
        <f t="shared" ref="BE2104:BE2110" si="2774">IF($BD2104&lt;&gt;"",BE2103,"")</f>
        <v/>
      </c>
      <c r="BF2104" s="76" t="str">
        <f t="shared" si="2761"/>
        <v/>
      </c>
      <c r="BG2104" s="76" t="str">
        <f t="shared" si="2762"/>
        <v/>
      </c>
      <c r="BH2104" s="76" t="str">
        <f t="shared" si="2763"/>
        <v/>
      </c>
      <c r="BI2104" s="76" t="str">
        <f t="shared" si="2764"/>
        <v/>
      </c>
      <c r="BJ2104" s="76" t="str">
        <f t="shared" si="2765"/>
        <v/>
      </c>
      <c r="BK2104" s="76" t="str">
        <f t="shared" si="2766"/>
        <v/>
      </c>
      <c r="BL2104" s="76" t="str">
        <f t="shared" si="2767"/>
        <v/>
      </c>
      <c r="BM2104" s="76" t="str">
        <f t="shared" si="2768"/>
        <v/>
      </c>
      <c r="BN2104" s="76" t="str">
        <f t="shared" si="2769"/>
        <v/>
      </c>
      <c r="BO2104" s="76" t="str">
        <f t="shared" si="2770"/>
        <v/>
      </c>
      <c r="BP2104" s="76" t="str">
        <f t="shared" si="2771"/>
        <v/>
      </c>
      <c r="BQ2104" s="76" t="str">
        <f t="shared" si="2772"/>
        <v/>
      </c>
      <c r="BR2104" s="76" t="str">
        <f t="shared" si="2773"/>
        <v/>
      </c>
      <c r="BS2104" s="93"/>
      <c r="BT2104" s="37"/>
      <c r="BU2104" s="37"/>
      <c r="BV2104" s="37"/>
      <c r="BW2104" s="37"/>
      <c r="BX2104" s="37"/>
      <c r="BY2104" s="37"/>
      <c r="BZ2104" s="37"/>
      <c r="CA2104" s="37"/>
      <c r="CB2104" s="37"/>
      <c r="CC2104" s="37"/>
      <c r="CD2104" s="37"/>
      <c r="CE2104" s="37"/>
      <c r="CF2104" s="37"/>
      <c r="CG2104" s="37"/>
      <c r="CH2104" s="37"/>
      <c r="CI2104" s="37"/>
      <c r="CJ2104" s="37"/>
      <c r="CK2104" s="37"/>
      <c r="CL2104" s="37"/>
      <c r="CM2104" s="93"/>
      <c r="CN2104" s="37"/>
      <c r="CO2104" s="37"/>
    </row>
    <row r="2105" spans="56:93" x14ac:dyDescent="0.2">
      <c r="BD2105" s="67" t="str">
        <f>IF($A2104&lt;&gt;"",IF(OR(CR2104&lt;&gt;0,CS2104&lt;&gt;0),"",IF(OR($CP2104&gt;0,BD2104=""),"",$DH$8)),"")</f>
        <v/>
      </c>
      <c r="BE2105" s="76" t="str">
        <f t="shared" si="2774"/>
        <v/>
      </c>
      <c r="BF2105" s="76" t="str">
        <f t="shared" si="2761"/>
        <v/>
      </c>
      <c r="BG2105" s="76" t="str">
        <f t="shared" si="2762"/>
        <v/>
      </c>
      <c r="BH2105" s="76" t="str">
        <f t="shared" si="2763"/>
        <v/>
      </c>
      <c r="BI2105" s="76" t="str">
        <f t="shared" si="2764"/>
        <v/>
      </c>
      <c r="BJ2105" s="76" t="str">
        <f t="shared" si="2765"/>
        <v/>
      </c>
      <c r="BK2105" s="76" t="str">
        <f t="shared" si="2766"/>
        <v/>
      </c>
      <c r="BL2105" s="76" t="str">
        <f t="shared" si="2767"/>
        <v/>
      </c>
      <c r="BM2105" s="76" t="str">
        <f t="shared" si="2768"/>
        <v/>
      </c>
      <c r="BN2105" s="76" t="str">
        <f t="shared" si="2769"/>
        <v/>
      </c>
      <c r="BO2105" s="76" t="str">
        <f t="shared" si="2770"/>
        <v/>
      </c>
      <c r="BP2105" s="76" t="str">
        <f t="shared" si="2771"/>
        <v/>
      </c>
      <c r="BQ2105" s="76" t="str">
        <f t="shared" si="2772"/>
        <v/>
      </c>
      <c r="BR2105" s="76" t="str">
        <f t="shared" si="2773"/>
        <v/>
      </c>
      <c r="BS2105" s="93"/>
      <c r="BT2105" s="37"/>
      <c r="BU2105" s="37"/>
      <c r="BV2105" s="37"/>
      <c r="BW2105" s="37"/>
      <c r="BX2105" s="37"/>
      <c r="BY2105" s="37"/>
      <c r="BZ2105" s="37"/>
      <c r="CA2105" s="37"/>
      <c r="CB2105" s="37"/>
      <c r="CC2105" s="37"/>
      <c r="CD2105" s="37"/>
      <c r="CE2105" s="37"/>
      <c r="CF2105" s="37"/>
      <c r="CG2105" s="37"/>
      <c r="CH2105" s="37"/>
      <c r="CI2105" s="37"/>
      <c r="CJ2105" s="37"/>
      <c r="CK2105" s="37"/>
      <c r="CL2105" s="37"/>
      <c r="CM2105" s="93"/>
      <c r="CN2105" s="37"/>
      <c r="CO2105" s="37"/>
    </row>
    <row r="2106" spans="56:93" x14ac:dyDescent="0.2">
      <c r="BD2106" s="67" t="str">
        <f>IF($A2105&lt;&gt;"",IF(OR(CR2105&lt;&gt;0,CS2105&lt;&gt;0),"",IF(OR($CP2105&gt;0,BD2105=""),"",$DH$9)),"")</f>
        <v/>
      </c>
      <c r="BE2106" s="76" t="str">
        <f t="shared" si="2774"/>
        <v/>
      </c>
      <c r="BF2106" s="76" t="str">
        <f t="shared" si="2761"/>
        <v/>
      </c>
      <c r="BG2106" s="76" t="str">
        <f t="shared" si="2762"/>
        <v/>
      </c>
      <c r="BH2106" s="76" t="str">
        <f t="shared" si="2763"/>
        <v/>
      </c>
      <c r="BI2106" s="76" t="str">
        <f t="shared" si="2764"/>
        <v/>
      </c>
      <c r="BJ2106" s="76" t="str">
        <f t="shared" si="2765"/>
        <v/>
      </c>
      <c r="BK2106" s="76" t="str">
        <f t="shared" si="2766"/>
        <v/>
      </c>
      <c r="BL2106" s="76" t="str">
        <f t="shared" si="2767"/>
        <v/>
      </c>
      <c r="BM2106" s="76" t="str">
        <f t="shared" si="2768"/>
        <v/>
      </c>
      <c r="BN2106" s="76" t="str">
        <f t="shared" si="2769"/>
        <v/>
      </c>
      <c r="BO2106" s="76" t="str">
        <f t="shared" si="2770"/>
        <v/>
      </c>
      <c r="BP2106" s="76" t="str">
        <f t="shared" si="2771"/>
        <v/>
      </c>
      <c r="BQ2106" s="76" t="str">
        <f t="shared" si="2772"/>
        <v/>
      </c>
      <c r="BR2106" s="76" t="str">
        <f t="shared" si="2773"/>
        <v/>
      </c>
      <c r="BS2106" s="93"/>
      <c r="BT2106" s="37"/>
      <c r="BU2106" s="37"/>
      <c r="BV2106" s="37"/>
      <c r="BW2106" s="37"/>
      <c r="BX2106" s="37"/>
      <c r="BY2106" s="37"/>
      <c r="BZ2106" s="37"/>
      <c r="CA2106" s="37"/>
      <c r="CB2106" s="37"/>
      <c r="CC2106" s="37"/>
      <c r="CD2106" s="37"/>
      <c r="CE2106" s="37"/>
      <c r="CF2106" s="37"/>
      <c r="CG2106" s="37"/>
      <c r="CH2106" s="37"/>
      <c r="CI2106" s="37"/>
      <c r="CJ2106" s="37"/>
      <c r="CK2106" s="37"/>
      <c r="CL2106" s="37"/>
      <c r="CM2106" s="93"/>
      <c r="CN2106" s="37"/>
      <c r="CO2106" s="37"/>
    </row>
    <row r="2107" spans="56:93" x14ac:dyDescent="0.2">
      <c r="BD2107" s="67" t="str">
        <f>IF($A2106&lt;&gt;"",IF(OR(CR2106&lt;&gt;0,CS2106&lt;&gt;0),"",IF(OR($CP2106&gt;0,BD2106=""),"",$DH$10)),"")</f>
        <v/>
      </c>
      <c r="BE2107" s="76" t="str">
        <f t="shared" si="2774"/>
        <v/>
      </c>
      <c r="BF2107" s="76" t="str">
        <f t="shared" si="2761"/>
        <v/>
      </c>
      <c r="BG2107" s="76" t="str">
        <f t="shared" si="2762"/>
        <v/>
      </c>
      <c r="BH2107" s="76" t="str">
        <f t="shared" si="2763"/>
        <v/>
      </c>
      <c r="BI2107" s="76" t="str">
        <f t="shared" si="2764"/>
        <v/>
      </c>
      <c r="BJ2107" s="76" t="str">
        <f t="shared" si="2765"/>
        <v/>
      </c>
      <c r="BK2107" s="76" t="str">
        <f t="shared" si="2766"/>
        <v/>
      </c>
      <c r="BL2107" s="76" t="str">
        <f t="shared" si="2767"/>
        <v/>
      </c>
      <c r="BM2107" s="76" t="str">
        <f t="shared" si="2768"/>
        <v/>
      </c>
      <c r="BN2107" s="76" t="str">
        <f t="shared" si="2769"/>
        <v/>
      </c>
      <c r="BO2107" s="76" t="str">
        <f t="shared" si="2770"/>
        <v/>
      </c>
      <c r="BP2107" s="76" t="str">
        <f t="shared" si="2771"/>
        <v/>
      </c>
      <c r="BQ2107" s="76" t="str">
        <f t="shared" si="2772"/>
        <v/>
      </c>
      <c r="BR2107" s="76" t="str">
        <f t="shared" si="2773"/>
        <v/>
      </c>
      <c r="BS2107" s="93"/>
      <c r="BT2107" s="37"/>
      <c r="BU2107" s="37"/>
      <c r="BV2107" s="37"/>
      <c r="BW2107" s="37"/>
      <c r="BX2107" s="37"/>
      <c r="BY2107" s="37"/>
      <c r="BZ2107" s="37"/>
      <c r="CA2107" s="37"/>
      <c r="CB2107" s="37"/>
      <c r="CC2107" s="37"/>
      <c r="CD2107" s="37"/>
      <c r="CE2107" s="37"/>
      <c r="CF2107" s="37"/>
      <c r="CG2107" s="37"/>
      <c r="CH2107" s="37"/>
      <c r="CI2107" s="37"/>
      <c r="CJ2107" s="37"/>
      <c r="CK2107" s="37"/>
      <c r="CL2107" s="37"/>
      <c r="CM2107" s="93"/>
      <c r="CN2107" s="37"/>
      <c r="CO2107" s="37"/>
    </row>
    <row r="2108" spans="56:93" x14ac:dyDescent="0.2">
      <c r="BD2108" s="67" t="str">
        <f>IF($A2107&lt;&gt;"",IF(OR(CR2107&lt;&gt;0,CS2107&lt;&gt;0),"",IF(OR($CP2107&gt;0,BD2107=""),"",$DH$11)),"")</f>
        <v/>
      </c>
      <c r="BE2108" s="76" t="str">
        <f t="shared" si="2774"/>
        <v/>
      </c>
      <c r="BF2108" s="76" t="str">
        <f t="shared" si="2761"/>
        <v/>
      </c>
      <c r="BG2108" s="76" t="str">
        <f t="shared" si="2762"/>
        <v/>
      </c>
      <c r="BH2108" s="76" t="str">
        <f t="shared" si="2763"/>
        <v/>
      </c>
      <c r="BI2108" s="76" t="str">
        <f t="shared" si="2764"/>
        <v/>
      </c>
      <c r="BJ2108" s="76" t="str">
        <f t="shared" si="2765"/>
        <v/>
      </c>
      <c r="BK2108" s="76" t="str">
        <f t="shared" si="2766"/>
        <v/>
      </c>
      <c r="BL2108" s="76" t="str">
        <f t="shared" si="2767"/>
        <v/>
      </c>
      <c r="BM2108" s="76" t="str">
        <f t="shared" si="2768"/>
        <v/>
      </c>
      <c r="BN2108" s="76" t="str">
        <f t="shared" si="2769"/>
        <v/>
      </c>
      <c r="BO2108" s="76" t="str">
        <f t="shared" si="2770"/>
        <v/>
      </c>
      <c r="BP2108" s="76" t="str">
        <f t="shared" si="2771"/>
        <v/>
      </c>
      <c r="BQ2108" s="76" t="str">
        <f t="shared" si="2772"/>
        <v/>
      </c>
      <c r="BR2108" s="76" t="str">
        <f t="shared" si="2773"/>
        <v/>
      </c>
      <c r="BS2108" s="93"/>
      <c r="BT2108" s="37"/>
      <c r="BU2108" s="37"/>
      <c r="BV2108" s="37"/>
      <c r="BW2108" s="37"/>
      <c r="BX2108" s="37"/>
      <c r="BY2108" s="37"/>
      <c r="BZ2108" s="37"/>
      <c r="CA2108" s="37"/>
      <c r="CB2108" s="37"/>
      <c r="CC2108" s="37"/>
      <c r="CD2108" s="37"/>
      <c r="CE2108" s="37"/>
      <c r="CF2108" s="37"/>
      <c r="CG2108" s="37"/>
      <c r="CH2108" s="37"/>
      <c r="CI2108" s="37"/>
      <c r="CJ2108" s="37"/>
      <c r="CK2108" s="37"/>
      <c r="CL2108" s="37"/>
      <c r="CM2108" s="93"/>
      <c r="CN2108" s="37"/>
      <c r="CO2108" s="37"/>
    </row>
    <row r="2109" spans="56:93" x14ac:dyDescent="0.2">
      <c r="BD2109" s="67" t="str">
        <f>IF($A2108&lt;&gt;"",IF(OR(CR2108&lt;&gt;0,CS2108&lt;&gt;0),"",IF(OR($CP2108&gt;0,BD2108=""),"",$DH$12)),"")</f>
        <v/>
      </c>
      <c r="BE2109" s="76" t="str">
        <f t="shared" si="2774"/>
        <v/>
      </c>
      <c r="BF2109" s="76" t="str">
        <f t="shared" si="2761"/>
        <v/>
      </c>
      <c r="BG2109" s="76" t="str">
        <f t="shared" si="2762"/>
        <v/>
      </c>
      <c r="BH2109" s="76" t="str">
        <f t="shared" si="2763"/>
        <v/>
      </c>
      <c r="BI2109" s="76" t="str">
        <f t="shared" si="2764"/>
        <v/>
      </c>
      <c r="BJ2109" s="76" t="str">
        <f t="shared" si="2765"/>
        <v/>
      </c>
      <c r="BK2109" s="76" t="str">
        <f t="shared" si="2766"/>
        <v/>
      </c>
      <c r="BL2109" s="76" t="str">
        <f t="shared" si="2767"/>
        <v/>
      </c>
      <c r="BM2109" s="76" t="str">
        <f t="shared" si="2768"/>
        <v/>
      </c>
      <c r="BN2109" s="76" t="str">
        <f t="shared" si="2769"/>
        <v/>
      </c>
      <c r="BO2109" s="76" t="str">
        <f t="shared" si="2770"/>
        <v/>
      </c>
      <c r="BP2109" s="76" t="str">
        <f t="shared" si="2771"/>
        <v/>
      </c>
      <c r="BQ2109" s="76" t="str">
        <f t="shared" si="2772"/>
        <v/>
      </c>
      <c r="BR2109" s="76" t="str">
        <f t="shared" si="2773"/>
        <v/>
      </c>
      <c r="BS2109" s="93"/>
      <c r="BT2109" s="37"/>
      <c r="BU2109" s="37"/>
      <c r="BV2109" s="37"/>
      <c r="BW2109" s="37"/>
      <c r="BX2109" s="37"/>
      <c r="BY2109" s="37"/>
      <c r="BZ2109" s="37"/>
      <c r="CA2109" s="37"/>
      <c r="CB2109" s="37"/>
      <c r="CC2109" s="37"/>
      <c r="CD2109" s="37"/>
      <c r="CE2109" s="37"/>
      <c r="CF2109" s="37"/>
      <c r="CG2109" s="37"/>
      <c r="CH2109" s="37"/>
      <c r="CI2109" s="37"/>
      <c r="CJ2109" s="37"/>
      <c r="CK2109" s="37"/>
      <c r="CL2109" s="37"/>
      <c r="CM2109" s="93"/>
      <c r="CN2109" s="37"/>
      <c r="CO2109" s="37"/>
    </row>
    <row r="2110" spans="56:93" x14ac:dyDescent="0.2">
      <c r="BD2110" s="67" t="str">
        <f>IF($A2109&lt;&gt;"",IF(OR(CR2109&lt;&gt;0,CS2109&lt;&gt;0),"",IF(OR($CP2109&gt;0,BD2109=""),"",$DH$13)),"")</f>
        <v/>
      </c>
      <c r="BE2110" s="76" t="str">
        <f t="shared" si="2774"/>
        <v/>
      </c>
      <c r="BF2110" s="76" t="str">
        <f t="shared" si="2761"/>
        <v/>
      </c>
      <c r="BG2110" s="76" t="str">
        <f t="shared" si="2762"/>
        <v/>
      </c>
      <c r="BH2110" s="76" t="str">
        <f t="shared" si="2763"/>
        <v/>
      </c>
      <c r="BI2110" s="76" t="str">
        <f t="shared" si="2764"/>
        <v/>
      </c>
      <c r="BJ2110" s="76" t="str">
        <f t="shared" si="2765"/>
        <v/>
      </c>
      <c r="BK2110" s="76" t="str">
        <f t="shared" si="2766"/>
        <v/>
      </c>
      <c r="BL2110" s="76" t="str">
        <f t="shared" si="2767"/>
        <v/>
      </c>
      <c r="BM2110" s="76" t="str">
        <f t="shared" si="2768"/>
        <v/>
      </c>
      <c r="BN2110" s="76" t="str">
        <f t="shared" si="2769"/>
        <v/>
      </c>
      <c r="BO2110" s="76" t="str">
        <f t="shared" si="2770"/>
        <v/>
      </c>
      <c r="BP2110" s="76" t="str">
        <f t="shared" si="2771"/>
        <v/>
      </c>
      <c r="BQ2110" s="76" t="str">
        <f t="shared" si="2772"/>
        <v/>
      </c>
      <c r="BR2110" s="76" t="str">
        <f t="shared" si="2773"/>
        <v/>
      </c>
      <c r="BS2110" s="93"/>
      <c r="BT2110" s="37"/>
      <c r="BU2110" s="37"/>
      <c r="BV2110" s="37"/>
      <c r="BW2110" s="37"/>
      <c r="BX2110" s="37"/>
      <c r="BY2110" s="37"/>
      <c r="BZ2110" s="37"/>
      <c r="CA2110" s="37"/>
      <c r="CB2110" s="37"/>
      <c r="CC2110" s="37"/>
      <c r="CD2110" s="37"/>
      <c r="CE2110" s="37"/>
      <c r="CF2110" s="37"/>
      <c r="CG2110" s="37"/>
      <c r="CH2110" s="37"/>
      <c r="CI2110" s="37"/>
      <c r="CJ2110" s="37"/>
      <c r="CK2110" s="37"/>
      <c r="CL2110" s="37"/>
      <c r="CM2110" s="93"/>
      <c r="CN2110" s="37"/>
      <c r="CO2110" s="37"/>
    </row>
    <row r="2111" spans="56:93" x14ac:dyDescent="0.2">
      <c r="BD2111" s="67" t="str">
        <f>IF($A2110&lt;&gt;"",IF(OR(CR2110&lt;&gt;0,CS2110&lt;&gt;0),"",$DH$5),"")</f>
        <v/>
      </c>
      <c r="BE2111" s="76" t="str">
        <f>IF($A2110&lt;&gt;"",IF(OR(CR2110&lt;&gt;0,CS2110&lt;&gt;0),"",IF(#REF!="LER","01,",IF(#REF!="LOR","01,",IF(#REF!="LEB","02,",IF(#REF!="LOB","01,",IF(#REF!="HER","19,",IF(#REF!="HOR","19,",IF(#REF!="HEB","20,",IF(#REF!="HOB","19,",""))))))))),"")</f>
        <v/>
      </c>
      <c r="BF2111" s="76" t="str">
        <f>IF($A2110&lt;&gt;"",IF(OR(CR2110&lt;&gt;0,CS2110&lt;&gt;0),"",IF(#REF!="LER","02,",IF(#REF!="LOR","03,",IF(#REF!="LEB","04,",IF(#REF!="LOB","02,",IF(#REF!="HER","20,",IF(#REF!="HOR","21,",IF(#REF!="HEB","22,",IF(#REF!="HOB","20,",""))))))))),"")</f>
        <v/>
      </c>
      <c r="BG2111" s="76" t="str">
        <f>IF($A2110&lt;&gt;"",IF(OR(CR2110&lt;&gt;0,CS2110&lt;&gt;0),"",IF(#REF!="LER","03,",IF(#REF!="LOR","05,",IF(#REF!="LEB","06,",IF(#REF!="LOB","03,",IF(#REF!="HER","21,",IF(#REF!="HOR","23,",IF(#REF!="HEB","24,",IF(#REF!="HOB","21,",""))))))))),"")</f>
        <v/>
      </c>
      <c r="BH2111" s="76" t="str">
        <f>IF($A2110&lt;&gt;"",IF(OR(CR2110&lt;&gt;0,CS2110&lt;&gt;0),"",IF(#REF!="LER","04,",IF(#REF!="LOR","07,",IF(#REF!="LEB","08,",IF(#REF!="LOB","04,",IF(#REF!="HER","22,",IF(#REF!="HOR","25,",IF(#REF!="HEB","26,",IF(#REF!="HOB","22,",""))))))))),"")</f>
        <v/>
      </c>
      <c r="BI2111" s="76" t="str">
        <f>IF($A2110&lt;&gt;"",IF(OR(CR2110&lt;&gt;0,CS2110&lt;&gt;0),"",IF(#REF!="LER","05,",IF(#REF!="LOR","09,",IF(#REF!="LEB","10,",IF(#REF!="LOB","05,",IF(#REF!="HER","23,",IF(#REF!="HOR","27,",IF(#REF!="HEB","28,",IF(#REF!="HOB","23,",""))))))))),"")</f>
        <v/>
      </c>
      <c r="BJ2111" s="76" t="str">
        <f>IF($A2110&lt;&gt;"",IF(OR(CR2110&lt;&gt;0,CS2110&lt;&gt;0),"",IF(#REF!="LER","06,",IF(#REF!="LOR","11,",IF(#REF!="LEB","11,",IF(#REF!="LOB","06,",IF(#REF!="HER","24,",IF(#REF!="HOR","29,",IF(#REF!="HEB","29,",IF(#REF!="HOB","24,",""))))))))),"")</f>
        <v/>
      </c>
      <c r="BK2111" s="76" t="str">
        <f>IF($A2110&lt;&gt;"",IF(OR(CR2110&lt;&gt;0,CS2110&lt;&gt;0),"",IF(#REF!="LER","07,",IF(#REF!="LOR","12,",IF(#REF!="LEB","12,",IF(#REF!="LOB","08,",IF(#REF!="HER","25,",IF(#REF!="HOR","30,",IF(#REF!="HEB","30,",IF(#REF!="HOB","25,",""))))))))),"")</f>
        <v/>
      </c>
      <c r="BL2111" s="76" t="str">
        <f>IF($A2110&lt;&gt;"",IF(OR(CR2110&lt;&gt;0,CS2110&lt;&gt;0),"",IF(#REF!="LER","08,",IF(#REF!="LOR","13,",IF(#REF!="LEB","13,",IF(#REF!="LOB","09,",IF(#REF!="HER","26,",IF(#REF!="HOR","31,",IF(#REF!="HEB","31,",IF(#REF!="HOB","26,",""))))))))),"")</f>
        <v/>
      </c>
      <c r="BM2111" s="76" t="str">
        <f>IF($A2110&lt;&gt;"",IF(OR(CR2110&lt;&gt;0,CS2110&lt;&gt;0),"",IF(#REF!="LER","09,",IF(#REF!="LOR","14,",IF(#REF!="LEB","14,",IF(#REF!="LOB","10,",IF(#REF!="HER","27,",IF(#REF!="HOR","32,",IF(#REF!="HEB","32,",IF(#REF!="HOB","27,",""))))))))),"")</f>
        <v/>
      </c>
      <c r="BN2111" s="76" t="str">
        <f>IF($A2110&lt;&gt;"",IF(OR(CR2110&lt;&gt;0,CS2110&lt;&gt;0),"",IF(#REF!="LER","10,",IF(#REF!="LOR","15,",IF(#REF!="LEB","15,",IF(#REF!="LOB","11,",IF(#REF!="HER","28,",IF(#REF!="HOR","33,",IF(#REF!="HEB","33,",IF(#REF!="HOB","28,",""))))))))),"")</f>
        <v/>
      </c>
      <c r="BO2111" s="76" t="str">
        <f>IF($A2110&lt;&gt;"",IF(OR(CR2110&lt;&gt;0,CS2110&lt;&gt;0),"",IF(#REF!="LER","12,",IF(#REF!="LOR","16,",IF(#REF!="LEB","16,",IF(#REF!="LOB","13,",IF(#REF!="HER","30,",IF(#REF!="HOR","34,",IF(#REF!="HEB","34,",IF(#REF!="HOB","29,",""))))))))),"")</f>
        <v/>
      </c>
      <c r="BP2111" s="76" t="str">
        <f>IF($A2110&lt;&gt;"",IF(OR(CR2110&lt;&gt;0,CS2110&lt;&gt;0),"",IF(#REF!="LER","14,",IF(#REF!="LOR","17,",IF(#REF!="LEB","17,",IF(#REF!="LOB","15,",IF(#REF!="HER","32,",IF(#REF!="HOR","35,",IF(#REF!="HEB","35,",IF(#REF!="HOB","31,",""))))))))),"")</f>
        <v/>
      </c>
      <c r="BQ2111" s="76" t="str">
        <f>IF($A2110&lt;&gt;"",IF(OR(CR2110&lt;&gt;0,CS2110&lt;&gt;0),"",IF(#REF!="LER","16,",IF(#REF!="LOR","18,",IF(#REF!="LEB","18,",IF(#REF!="LOB","17,",IF(#REF!="HER","34,",IF(#REF!="HOR","36,",IF(#REF!="HEB","36,",IF(#REF!="HOB","33,",""))))))))),"")</f>
        <v/>
      </c>
      <c r="BR2111" s="76" t="str">
        <f>IF($A2110&lt;&gt;"",IF(OR(CR2110&lt;&gt;0,CS2110&lt;&gt;0),"",IF(#REF!="LER","18,",IF(#REF!="LOR","",IF(#REF!="LEB","",IF(#REF!="LOB","",IF(#REF!="HER","36,",IF(#REF!="HOR","",IF(#REF!="HEB","",IF(#REF!="HOB","35,",""))))))))),"")</f>
        <v/>
      </c>
      <c r="BS2111" s="93"/>
      <c r="BT2111" s="37"/>
      <c r="BU2111" s="37"/>
      <c r="BV2111" s="37"/>
      <c r="BW2111" s="37"/>
      <c r="BX2111" s="37"/>
      <c r="BY2111" s="37"/>
      <c r="BZ2111" s="37"/>
      <c r="CA2111" s="37"/>
      <c r="CB2111" s="37"/>
      <c r="CC2111" s="37"/>
      <c r="CD2111" s="37"/>
      <c r="CE2111" s="37"/>
      <c r="CF2111" s="37"/>
      <c r="CG2111" s="37"/>
      <c r="CH2111" s="37"/>
      <c r="CI2111" s="37"/>
      <c r="CJ2111" s="37"/>
      <c r="CK2111" s="37"/>
      <c r="CL2111" s="37"/>
      <c r="CM2111" s="93"/>
      <c r="CN2111" s="37"/>
      <c r="CO2111" s="37"/>
    </row>
    <row r="2112" spans="56:93" x14ac:dyDescent="0.2">
      <c r="BD2112" s="67" t="str">
        <f>IF($A2111&lt;&gt;"",IF(OR(CR2111&lt;&gt;0,CS2111&lt;&gt;0),"",IF(OR($CP2111&gt;0,BD2111=""),"",$DH$6)),"")</f>
        <v/>
      </c>
      <c r="BE2112" s="76" t="str">
        <f>IF($BD2112&lt;&gt;"",BE2111,"")</f>
        <v/>
      </c>
      <c r="BF2112" s="76" t="str">
        <f t="shared" ref="BF2112:BF2119" si="2775">IF($BD2112&lt;&gt;"",BF2111,"")</f>
        <v/>
      </c>
      <c r="BG2112" s="76" t="str">
        <f t="shared" ref="BG2112:BG2119" si="2776">IF($BD2112&lt;&gt;"",BG2111,"")</f>
        <v/>
      </c>
      <c r="BH2112" s="76" t="str">
        <f t="shared" ref="BH2112:BH2119" si="2777">IF($BD2112&lt;&gt;"",BH2111,"")</f>
        <v/>
      </c>
      <c r="BI2112" s="76" t="str">
        <f t="shared" ref="BI2112:BI2119" si="2778">IF($BD2112&lt;&gt;"",BI2111,"")</f>
        <v/>
      </c>
      <c r="BJ2112" s="76" t="str">
        <f t="shared" ref="BJ2112:BJ2119" si="2779">IF($BD2112&lt;&gt;"",BJ2111,"")</f>
        <v/>
      </c>
      <c r="BK2112" s="76" t="str">
        <f t="shared" ref="BK2112:BK2119" si="2780">IF($BD2112&lt;&gt;"",BK2111,"")</f>
        <v/>
      </c>
      <c r="BL2112" s="76" t="str">
        <f t="shared" ref="BL2112:BL2119" si="2781">IF($BD2112&lt;&gt;"",BL2111,"")</f>
        <v/>
      </c>
      <c r="BM2112" s="76" t="str">
        <f t="shared" ref="BM2112:BM2119" si="2782">IF($BD2112&lt;&gt;"",BM2111,"")</f>
        <v/>
      </c>
      <c r="BN2112" s="76" t="str">
        <f t="shared" ref="BN2112:BN2119" si="2783">IF($BD2112&lt;&gt;"",BN2111,"")</f>
        <v/>
      </c>
      <c r="BO2112" s="76" t="str">
        <f t="shared" ref="BO2112:BO2119" si="2784">IF($BD2112&lt;&gt;"",BO2111,"")</f>
        <v/>
      </c>
      <c r="BP2112" s="76" t="str">
        <f t="shared" ref="BP2112:BP2119" si="2785">IF($BD2112&lt;&gt;"",BP2111,"")</f>
        <v/>
      </c>
      <c r="BQ2112" s="76" t="str">
        <f t="shared" ref="BQ2112:BQ2119" si="2786">IF($BD2112&lt;&gt;"",BQ2111,"")</f>
        <v/>
      </c>
      <c r="BR2112" s="76" t="str">
        <f t="shared" ref="BR2112:BR2119" si="2787">IF($BD2112&lt;&gt;"",BR2111,"")</f>
        <v/>
      </c>
      <c r="BS2112" s="93"/>
      <c r="BT2112" s="37"/>
      <c r="BU2112" s="37"/>
      <c r="BV2112" s="37"/>
      <c r="BW2112" s="37"/>
      <c r="BX2112" s="37"/>
      <c r="BY2112" s="37"/>
      <c r="BZ2112" s="37"/>
      <c r="CA2112" s="37"/>
      <c r="CB2112" s="37"/>
      <c r="CC2112" s="37"/>
      <c r="CD2112" s="37"/>
      <c r="CE2112" s="37"/>
      <c r="CF2112" s="37"/>
      <c r="CG2112" s="37"/>
      <c r="CH2112" s="37"/>
      <c r="CI2112" s="37"/>
      <c r="CJ2112" s="37"/>
      <c r="CK2112" s="37"/>
      <c r="CL2112" s="37"/>
      <c r="CM2112" s="93"/>
      <c r="CN2112" s="37"/>
      <c r="CO2112" s="37"/>
    </row>
    <row r="2113" spans="56:93" x14ac:dyDescent="0.2">
      <c r="BD2113" s="67" t="str">
        <f>IF($A2112&lt;&gt;"",IF(OR(CR2112&lt;&gt;0,CS2112&lt;&gt;0),"",IF(OR($CP2112&gt;0,BD2112=""),"",$DH$7)),"")</f>
        <v/>
      </c>
      <c r="BE2113" s="76" t="str">
        <f t="shared" ref="BE2113:BE2119" si="2788">IF($BD2113&lt;&gt;"",BE2112,"")</f>
        <v/>
      </c>
      <c r="BF2113" s="76" t="str">
        <f t="shared" si="2775"/>
        <v/>
      </c>
      <c r="BG2113" s="76" t="str">
        <f t="shared" si="2776"/>
        <v/>
      </c>
      <c r="BH2113" s="76" t="str">
        <f t="shared" si="2777"/>
        <v/>
      </c>
      <c r="BI2113" s="76" t="str">
        <f t="shared" si="2778"/>
        <v/>
      </c>
      <c r="BJ2113" s="76" t="str">
        <f t="shared" si="2779"/>
        <v/>
      </c>
      <c r="BK2113" s="76" t="str">
        <f t="shared" si="2780"/>
        <v/>
      </c>
      <c r="BL2113" s="76" t="str">
        <f t="shared" si="2781"/>
        <v/>
      </c>
      <c r="BM2113" s="76" t="str">
        <f t="shared" si="2782"/>
        <v/>
      </c>
      <c r="BN2113" s="76" t="str">
        <f t="shared" si="2783"/>
        <v/>
      </c>
      <c r="BO2113" s="76" t="str">
        <f t="shared" si="2784"/>
        <v/>
      </c>
      <c r="BP2113" s="76" t="str">
        <f t="shared" si="2785"/>
        <v/>
      </c>
      <c r="BQ2113" s="76" t="str">
        <f t="shared" si="2786"/>
        <v/>
      </c>
      <c r="BR2113" s="76" t="str">
        <f t="shared" si="2787"/>
        <v/>
      </c>
      <c r="BS2113" s="93"/>
      <c r="BT2113" s="37"/>
      <c r="BU2113" s="37"/>
      <c r="BV2113" s="37"/>
      <c r="BW2113" s="37"/>
      <c r="BX2113" s="37"/>
      <c r="BY2113" s="37"/>
      <c r="BZ2113" s="37"/>
      <c r="CA2113" s="37"/>
      <c r="CB2113" s="37"/>
      <c r="CC2113" s="37"/>
      <c r="CD2113" s="37"/>
      <c r="CE2113" s="37"/>
      <c r="CF2113" s="37"/>
      <c r="CG2113" s="37"/>
      <c r="CH2113" s="37"/>
      <c r="CI2113" s="37"/>
      <c r="CJ2113" s="37"/>
      <c r="CK2113" s="37"/>
      <c r="CL2113" s="37"/>
      <c r="CM2113" s="93"/>
      <c r="CN2113" s="37"/>
      <c r="CO2113" s="37"/>
    </row>
    <row r="2114" spans="56:93" x14ac:dyDescent="0.2">
      <c r="BD2114" s="67" t="str">
        <f>IF($A2113&lt;&gt;"",IF(OR(CR2113&lt;&gt;0,CS2113&lt;&gt;0),"",IF(OR($CP2113&gt;0,BD2113=""),"",$DH$8)),"")</f>
        <v/>
      </c>
      <c r="BE2114" s="76" t="str">
        <f t="shared" si="2788"/>
        <v/>
      </c>
      <c r="BF2114" s="76" t="str">
        <f t="shared" si="2775"/>
        <v/>
      </c>
      <c r="BG2114" s="76" t="str">
        <f t="shared" si="2776"/>
        <v/>
      </c>
      <c r="BH2114" s="76" t="str">
        <f t="shared" si="2777"/>
        <v/>
      </c>
      <c r="BI2114" s="76" t="str">
        <f t="shared" si="2778"/>
        <v/>
      </c>
      <c r="BJ2114" s="76" t="str">
        <f t="shared" si="2779"/>
        <v/>
      </c>
      <c r="BK2114" s="76" t="str">
        <f t="shared" si="2780"/>
        <v/>
      </c>
      <c r="BL2114" s="76" t="str">
        <f t="shared" si="2781"/>
        <v/>
      </c>
      <c r="BM2114" s="76" t="str">
        <f t="shared" si="2782"/>
        <v/>
      </c>
      <c r="BN2114" s="76" t="str">
        <f t="shared" si="2783"/>
        <v/>
      </c>
      <c r="BO2114" s="76" t="str">
        <f t="shared" si="2784"/>
        <v/>
      </c>
      <c r="BP2114" s="76" t="str">
        <f t="shared" si="2785"/>
        <v/>
      </c>
      <c r="BQ2114" s="76" t="str">
        <f t="shared" si="2786"/>
        <v/>
      </c>
      <c r="BR2114" s="76" t="str">
        <f t="shared" si="2787"/>
        <v/>
      </c>
      <c r="BS2114" s="93"/>
      <c r="BT2114" s="37"/>
      <c r="BU2114" s="37"/>
      <c r="BV2114" s="37"/>
      <c r="BW2114" s="37"/>
      <c r="BX2114" s="37"/>
      <c r="BY2114" s="37"/>
      <c r="BZ2114" s="37"/>
      <c r="CA2114" s="37"/>
      <c r="CB2114" s="37"/>
      <c r="CC2114" s="37"/>
      <c r="CD2114" s="37"/>
      <c r="CE2114" s="37"/>
      <c r="CF2114" s="37"/>
      <c r="CG2114" s="37"/>
      <c r="CH2114" s="37"/>
      <c r="CI2114" s="37"/>
      <c r="CJ2114" s="37"/>
      <c r="CK2114" s="37"/>
      <c r="CL2114" s="37"/>
      <c r="CM2114" s="93"/>
      <c r="CN2114" s="37"/>
      <c r="CO2114" s="37"/>
    </row>
    <row r="2115" spans="56:93" x14ac:dyDescent="0.2">
      <c r="BD2115" s="67" t="str">
        <f>IF($A2114&lt;&gt;"",IF(OR(CR2114&lt;&gt;0,CS2114&lt;&gt;0),"",IF(OR($CP2114&gt;0,BD2114=""),"",$DH$9)),"")</f>
        <v/>
      </c>
      <c r="BE2115" s="76" t="str">
        <f t="shared" si="2788"/>
        <v/>
      </c>
      <c r="BF2115" s="76" t="str">
        <f t="shared" si="2775"/>
        <v/>
      </c>
      <c r="BG2115" s="76" t="str">
        <f t="shared" si="2776"/>
        <v/>
      </c>
      <c r="BH2115" s="76" t="str">
        <f t="shared" si="2777"/>
        <v/>
      </c>
      <c r="BI2115" s="76" t="str">
        <f t="shared" si="2778"/>
        <v/>
      </c>
      <c r="BJ2115" s="76" t="str">
        <f t="shared" si="2779"/>
        <v/>
      </c>
      <c r="BK2115" s="76" t="str">
        <f t="shared" si="2780"/>
        <v/>
      </c>
      <c r="BL2115" s="76" t="str">
        <f t="shared" si="2781"/>
        <v/>
      </c>
      <c r="BM2115" s="76" t="str">
        <f t="shared" si="2782"/>
        <v/>
      </c>
      <c r="BN2115" s="76" t="str">
        <f t="shared" si="2783"/>
        <v/>
      </c>
      <c r="BO2115" s="76" t="str">
        <f t="shared" si="2784"/>
        <v/>
      </c>
      <c r="BP2115" s="76" t="str">
        <f t="shared" si="2785"/>
        <v/>
      </c>
      <c r="BQ2115" s="76" t="str">
        <f t="shared" si="2786"/>
        <v/>
      </c>
      <c r="BR2115" s="76" t="str">
        <f t="shared" si="2787"/>
        <v/>
      </c>
      <c r="BS2115" s="93"/>
      <c r="BT2115" s="37"/>
      <c r="BU2115" s="37"/>
      <c r="BV2115" s="37"/>
      <c r="BW2115" s="37"/>
      <c r="BX2115" s="37"/>
      <c r="BY2115" s="37"/>
      <c r="BZ2115" s="37"/>
      <c r="CA2115" s="37"/>
      <c r="CB2115" s="37"/>
      <c r="CC2115" s="37"/>
      <c r="CD2115" s="37"/>
      <c r="CE2115" s="37"/>
      <c r="CF2115" s="37"/>
      <c r="CG2115" s="37"/>
      <c r="CH2115" s="37"/>
      <c r="CI2115" s="37"/>
      <c r="CJ2115" s="37"/>
      <c r="CK2115" s="37"/>
      <c r="CL2115" s="37"/>
      <c r="CM2115" s="93"/>
      <c r="CN2115" s="37"/>
      <c r="CO2115" s="37"/>
    </row>
    <row r="2116" spans="56:93" x14ac:dyDescent="0.2">
      <c r="BD2116" s="67" t="str">
        <f>IF($A2115&lt;&gt;"",IF(OR(CR2115&lt;&gt;0,CS2115&lt;&gt;0),"",IF(OR($CP2115&gt;0,BD2115=""),"",$DH$10)),"")</f>
        <v/>
      </c>
      <c r="BE2116" s="76" t="str">
        <f t="shared" si="2788"/>
        <v/>
      </c>
      <c r="BF2116" s="76" t="str">
        <f t="shared" si="2775"/>
        <v/>
      </c>
      <c r="BG2116" s="76" t="str">
        <f t="shared" si="2776"/>
        <v/>
      </c>
      <c r="BH2116" s="76" t="str">
        <f t="shared" si="2777"/>
        <v/>
      </c>
      <c r="BI2116" s="76" t="str">
        <f t="shared" si="2778"/>
        <v/>
      </c>
      <c r="BJ2116" s="76" t="str">
        <f t="shared" si="2779"/>
        <v/>
      </c>
      <c r="BK2116" s="76" t="str">
        <f t="shared" si="2780"/>
        <v/>
      </c>
      <c r="BL2116" s="76" t="str">
        <f t="shared" si="2781"/>
        <v/>
      </c>
      <c r="BM2116" s="76" t="str">
        <f t="shared" si="2782"/>
        <v/>
      </c>
      <c r="BN2116" s="76" t="str">
        <f t="shared" si="2783"/>
        <v/>
      </c>
      <c r="BO2116" s="76" t="str">
        <f t="shared" si="2784"/>
        <v/>
      </c>
      <c r="BP2116" s="76" t="str">
        <f t="shared" si="2785"/>
        <v/>
      </c>
      <c r="BQ2116" s="76" t="str">
        <f t="shared" si="2786"/>
        <v/>
      </c>
      <c r="BR2116" s="76" t="str">
        <f t="shared" si="2787"/>
        <v/>
      </c>
      <c r="BS2116" s="93"/>
      <c r="BT2116" s="37"/>
      <c r="BU2116" s="37"/>
      <c r="BV2116" s="37"/>
      <c r="BW2116" s="37"/>
      <c r="BX2116" s="37"/>
      <c r="BY2116" s="37"/>
      <c r="BZ2116" s="37"/>
      <c r="CA2116" s="37"/>
      <c r="CB2116" s="37"/>
      <c r="CC2116" s="37"/>
      <c r="CD2116" s="37"/>
      <c r="CE2116" s="37"/>
      <c r="CF2116" s="37"/>
      <c r="CG2116" s="37"/>
      <c r="CH2116" s="37"/>
      <c r="CI2116" s="37"/>
      <c r="CJ2116" s="37"/>
      <c r="CK2116" s="37"/>
      <c r="CL2116" s="37"/>
      <c r="CM2116" s="93"/>
      <c r="CN2116" s="37"/>
      <c r="CO2116" s="37"/>
    </row>
    <row r="2117" spans="56:93" x14ac:dyDescent="0.2">
      <c r="BD2117" s="67" t="str">
        <f>IF($A2116&lt;&gt;"",IF(OR(CR2116&lt;&gt;0,CS2116&lt;&gt;0),"",IF(OR($CP2116&gt;0,BD2116=""),"",$DH$11)),"")</f>
        <v/>
      </c>
      <c r="BE2117" s="76" t="str">
        <f t="shared" si="2788"/>
        <v/>
      </c>
      <c r="BF2117" s="76" t="str">
        <f t="shared" si="2775"/>
        <v/>
      </c>
      <c r="BG2117" s="76" t="str">
        <f t="shared" si="2776"/>
        <v/>
      </c>
      <c r="BH2117" s="76" t="str">
        <f t="shared" si="2777"/>
        <v/>
      </c>
      <c r="BI2117" s="76" t="str">
        <f t="shared" si="2778"/>
        <v/>
      </c>
      <c r="BJ2117" s="76" t="str">
        <f t="shared" si="2779"/>
        <v/>
      </c>
      <c r="BK2117" s="76" t="str">
        <f t="shared" si="2780"/>
        <v/>
      </c>
      <c r="BL2117" s="76" t="str">
        <f t="shared" si="2781"/>
        <v/>
      </c>
      <c r="BM2117" s="76" t="str">
        <f t="shared" si="2782"/>
        <v/>
      </c>
      <c r="BN2117" s="76" t="str">
        <f t="shared" si="2783"/>
        <v/>
      </c>
      <c r="BO2117" s="76" t="str">
        <f t="shared" si="2784"/>
        <v/>
      </c>
      <c r="BP2117" s="76" t="str">
        <f t="shared" si="2785"/>
        <v/>
      </c>
      <c r="BQ2117" s="76" t="str">
        <f t="shared" si="2786"/>
        <v/>
      </c>
      <c r="BR2117" s="76" t="str">
        <f t="shared" si="2787"/>
        <v/>
      </c>
      <c r="BS2117" s="93"/>
      <c r="BT2117" s="37"/>
      <c r="BU2117" s="37"/>
      <c r="BV2117" s="37"/>
      <c r="BW2117" s="37"/>
      <c r="BX2117" s="37"/>
      <c r="BY2117" s="37"/>
      <c r="BZ2117" s="37"/>
      <c r="CA2117" s="37"/>
      <c r="CB2117" s="37"/>
      <c r="CC2117" s="37"/>
      <c r="CD2117" s="37"/>
      <c r="CE2117" s="37"/>
      <c r="CF2117" s="37"/>
      <c r="CG2117" s="37"/>
      <c r="CH2117" s="37"/>
      <c r="CI2117" s="37"/>
      <c r="CJ2117" s="37"/>
      <c r="CK2117" s="37"/>
      <c r="CL2117" s="37"/>
      <c r="CM2117" s="93"/>
      <c r="CN2117" s="37"/>
      <c r="CO2117" s="37"/>
    </row>
    <row r="2118" spans="56:93" x14ac:dyDescent="0.2">
      <c r="BD2118" s="67" t="str">
        <f>IF($A2117&lt;&gt;"",IF(OR(CR2117&lt;&gt;0,CS2117&lt;&gt;0),"",IF(OR($CP2117&gt;0,BD2117=""),"",$DH$12)),"")</f>
        <v/>
      </c>
      <c r="BE2118" s="76" t="str">
        <f t="shared" si="2788"/>
        <v/>
      </c>
      <c r="BF2118" s="76" t="str">
        <f t="shared" si="2775"/>
        <v/>
      </c>
      <c r="BG2118" s="76" t="str">
        <f t="shared" si="2776"/>
        <v/>
      </c>
      <c r="BH2118" s="76" t="str">
        <f t="shared" si="2777"/>
        <v/>
      </c>
      <c r="BI2118" s="76" t="str">
        <f t="shared" si="2778"/>
        <v/>
      </c>
      <c r="BJ2118" s="76" t="str">
        <f t="shared" si="2779"/>
        <v/>
      </c>
      <c r="BK2118" s="76" t="str">
        <f t="shared" si="2780"/>
        <v/>
      </c>
      <c r="BL2118" s="76" t="str">
        <f t="shared" si="2781"/>
        <v/>
      </c>
      <c r="BM2118" s="76" t="str">
        <f t="shared" si="2782"/>
        <v/>
      </c>
      <c r="BN2118" s="76" t="str">
        <f t="shared" si="2783"/>
        <v/>
      </c>
      <c r="BO2118" s="76" t="str">
        <f t="shared" si="2784"/>
        <v/>
      </c>
      <c r="BP2118" s="76" t="str">
        <f t="shared" si="2785"/>
        <v/>
      </c>
      <c r="BQ2118" s="76" t="str">
        <f t="shared" si="2786"/>
        <v/>
      </c>
      <c r="BR2118" s="76" t="str">
        <f t="shared" si="2787"/>
        <v/>
      </c>
      <c r="BS2118" s="93"/>
      <c r="BT2118" s="37"/>
      <c r="BU2118" s="37"/>
      <c r="BV2118" s="37"/>
      <c r="BW2118" s="37"/>
      <c r="BX2118" s="37"/>
      <c r="BY2118" s="37"/>
      <c r="BZ2118" s="37"/>
      <c r="CA2118" s="37"/>
      <c r="CB2118" s="37"/>
      <c r="CC2118" s="37"/>
      <c r="CD2118" s="37"/>
      <c r="CE2118" s="37"/>
      <c r="CF2118" s="37"/>
      <c r="CG2118" s="37"/>
      <c r="CH2118" s="37"/>
      <c r="CI2118" s="37"/>
      <c r="CJ2118" s="37"/>
      <c r="CK2118" s="37"/>
      <c r="CL2118" s="37"/>
      <c r="CM2118" s="93"/>
      <c r="CN2118" s="37"/>
      <c r="CO2118" s="37"/>
    </row>
    <row r="2119" spans="56:93" x14ac:dyDescent="0.2">
      <c r="BD2119" s="67" t="str">
        <f>IF($A2118&lt;&gt;"",IF(OR(CR2118&lt;&gt;0,CS2118&lt;&gt;0),"",IF(OR($CP2118&gt;0,BD2118=""),"",$DH$13)),"")</f>
        <v/>
      </c>
      <c r="BE2119" s="76" t="str">
        <f t="shared" si="2788"/>
        <v/>
      </c>
      <c r="BF2119" s="76" t="str">
        <f t="shared" si="2775"/>
        <v/>
      </c>
      <c r="BG2119" s="76" t="str">
        <f t="shared" si="2776"/>
        <v/>
      </c>
      <c r="BH2119" s="76" t="str">
        <f t="shared" si="2777"/>
        <v/>
      </c>
      <c r="BI2119" s="76" t="str">
        <f t="shared" si="2778"/>
        <v/>
      </c>
      <c r="BJ2119" s="76" t="str">
        <f t="shared" si="2779"/>
        <v/>
      </c>
      <c r="BK2119" s="76" t="str">
        <f t="shared" si="2780"/>
        <v/>
      </c>
      <c r="BL2119" s="76" t="str">
        <f t="shared" si="2781"/>
        <v/>
      </c>
      <c r="BM2119" s="76" t="str">
        <f t="shared" si="2782"/>
        <v/>
      </c>
      <c r="BN2119" s="76" t="str">
        <f t="shared" si="2783"/>
        <v/>
      </c>
      <c r="BO2119" s="76" t="str">
        <f t="shared" si="2784"/>
        <v/>
      </c>
      <c r="BP2119" s="76" t="str">
        <f t="shared" si="2785"/>
        <v/>
      </c>
      <c r="BQ2119" s="76" t="str">
        <f t="shared" si="2786"/>
        <v/>
      </c>
      <c r="BR2119" s="76" t="str">
        <f t="shared" si="2787"/>
        <v/>
      </c>
      <c r="BS2119" s="93"/>
      <c r="BT2119" s="37"/>
      <c r="BU2119" s="37"/>
      <c r="BV2119" s="37"/>
      <c r="BW2119" s="37"/>
      <c r="BX2119" s="37"/>
      <c r="BY2119" s="37"/>
      <c r="BZ2119" s="37"/>
      <c r="CA2119" s="37"/>
      <c r="CB2119" s="37"/>
      <c r="CC2119" s="37"/>
      <c r="CD2119" s="37"/>
      <c r="CE2119" s="37"/>
      <c r="CF2119" s="37"/>
      <c r="CG2119" s="37"/>
      <c r="CH2119" s="37"/>
      <c r="CI2119" s="37"/>
      <c r="CJ2119" s="37"/>
      <c r="CK2119" s="37"/>
      <c r="CL2119" s="37"/>
      <c r="CM2119" s="93"/>
      <c r="CN2119" s="37"/>
      <c r="CO2119" s="37"/>
    </row>
    <row r="2120" spans="56:93" x14ac:dyDescent="0.2">
      <c r="BD2120" s="67" t="str">
        <f>IF($A2119&lt;&gt;"",IF(OR(CR2119&lt;&gt;0,CS2119&lt;&gt;0),"",$DH$5),"")</f>
        <v/>
      </c>
      <c r="BE2120" s="76" t="str">
        <f>IF($A2119&lt;&gt;"",IF(OR(CR2119&lt;&gt;0,CS2119&lt;&gt;0),"",IF(#REF!="LER","01,",IF(#REF!="LOR","01,",IF(#REF!="LEB","02,",IF(#REF!="LOB","01,",IF(#REF!="HER","19,",IF(#REF!="HOR","19,",IF(#REF!="HEB","20,",IF(#REF!="HOB","19,",""))))))))),"")</f>
        <v/>
      </c>
      <c r="BF2120" s="76" t="str">
        <f>IF($A2119&lt;&gt;"",IF(OR(CR2119&lt;&gt;0,CS2119&lt;&gt;0),"",IF(#REF!="LER","02,",IF(#REF!="LOR","03,",IF(#REF!="LEB","04,",IF(#REF!="LOB","02,",IF(#REF!="HER","20,",IF(#REF!="HOR","21,",IF(#REF!="HEB","22,",IF(#REF!="HOB","20,",""))))))))),"")</f>
        <v/>
      </c>
      <c r="BG2120" s="76" t="str">
        <f>IF($A2119&lt;&gt;"",IF(OR(CR2119&lt;&gt;0,CS2119&lt;&gt;0),"",IF(#REF!="LER","03,",IF(#REF!="LOR","05,",IF(#REF!="LEB","06,",IF(#REF!="LOB","03,",IF(#REF!="HER","21,",IF(#REF!="HOR","23,",IF(#REF!="HEB","24,",IF(#REF!="HOB","21,",""))))))))),"")</f>
        <v/>
      </c>
      <c r="BH2120" s="76" t="str">
        <f>IF($A2119&lt;&gt;"",IF(OR(CR2119&lt;&gt;0,CS2119&lt;&gt;0),"",IF(#REF!="LER","04,",IF(#REF!="LOR","07,",IF(#REF!="LEB","08,",IF(#REF!="LOB","04,",IF(#REF!="HER","22,",IF(#REF!="HOR","25,",IF(#REF!="HEB","26,",IF(#REF!="HOB","22,",""))))))))),"")</f>
        <v/>
      </c>
      <c r="BI2120" s="76" t="str">
        <f>IF($A2119&lt;&gt;"",IF(OR(CR2119&lt;&gt;0,CS2119&lt;&gt;0),"",IF(#REF!="LER","05,",IF(#REF!="LOR","09,",IF(#REF!="LEB","10,",IF(#REF!="LOB","05,",IF(#REF!="HER","23,",IF(#REF!="HOR","27,",IF(#REF!="HEB","28,",IF(#REF!="HOB","23,",""))))))))),"")</f>
        <v/>
      </c>
      <c r="BJ2120" s="76" t="str">
        <f>IF($A2119&lt;&gt;"",IF(OR(CR2119&lt;&gt;0,CS2119&lt;&gt;0),"",IF(#REF!="LER","06,",IF(#REF!="LOR","11,",IF(#REF!="LEB","11,",IF(#REF!="LOB","06,",IF(#REF!="HER","24,",IF(#REF!="HOR","29,",IF(#REF!="HEB","29,",IF(#REF!="HOB","24,",""))))))))),"")</f>
        <v/>
      </c>
      <c r="BK2120" s="76" t="str">
        <f>IF($A2119&lt;&gt;"",IF(OR(CR2119&lt;&gt;0,CS2119&lt;&gt;0),"",IF(#REF!="LER","07,",IF(#REF!="LOR","12,",IF(#REF!="LEB","12,",IF(#REF!="LOB","08,",IF(#REF!="HER","25,",IF(#REF!="HOR","30,",IF(#REF!="HEB","30,",IF(#REF!="HOB","25,",""))))))))),"")</f>
        <v/>
      </c>
      <c r="BL2120" s="76" t="str">
        <f>IF($A2119&lt;&gt;"",IF(OR(CR2119&lt;&gt;0,CS2119&lt;&gt;0),"",IF(#REF!="LER","08,",IF(#REF!="LOR","13,",IF(#REF!="LEB","13,",IF(#REF!="LOB","09,",IF(#REF!="HER","26,",IF(#REF!="HOR","31,",IF(#REF!="HEB","31,",IF(#REF!="HOB","26,",""))))))))),"")</f>
        <v/>
      </c>
      <c r="BM2120" s="76" t="str">
        <f>IF($A2119&lt;&gt;"",IF(OR(CR2119&lt;&gt;0,CS2119&lt;&gt;0),"",IF(#REF!="LER","09,",IF(#REF!="LOR","14,",IF(#REF!="LEB","14,",IF(#REF!="LOB","10,",IF(#REF!="HER","27,",IF(#REF!="HOR","32,",IF(#REF!="HEB","32,",IF(#REF!="HOB","27,",""))))))))),"")</f>
        <v/>
      </c>
      <c r="BN2120" s="76" t="str">
        <f>IF($A2119&lt;&gt;"",IF(OR(CR2119&lt;&gt;0,CS2119&lt;&gt;0),"",IF(#REF!="LER","10,",IF(#REF!="LOR","15,",IF(#REF!="LEB","15,",IF(#REF!="LOB","11,",IF(#REF!="HER","28,",IF(#REF!="HOR","33,",IF(#REF!="HEB","33,",IF(#REF!="HOB","28,",""))))))))),"")</f>
        <v/>
      </c>
      <c r="BO2120" s="76" t="str">
        <f>IF($A2119&lt;&gt;"",IF(OR(CR2119&lt;&gt;0,CS2119&lt;&gt;0),"",IF(#REF!="LER","12,",IF(#REF!="LOR","16,",IF(#REF!="LEB","16,",IF(#REF!="LOB","13,",IF(#REF!="HER","30,",IF(#REF!="HOR","34,",IF(#REF!="HEB","34,",IF(#REF!="HOB","29,",""))))))))),"")</f>
        <v/>
      </c>
      <c r="BP2120" s="76" t="str">
        <f>IF($A2119&lt;&gt;"",IF(OR(CR2119&lt;&gt;0,CS2119&lt;&gt;0),"",IF(#REF!="LER","14,",IF(#REF!="LOR","17,",IF(#REF!="LEB","17,",IF(#REF!="LOB","15,",IF(#REF!="HER","32,",IF(#REF!="HOR","35,",IF(#REF!="HEB","35,",IF(#REF!="HOB","31,",""))))))))),"")</f>
        <v/>
      </c>
      <c r="BQ2120" s="76" t="str">
        <f>IF($A2119&lt;&gt;"",IF(OR(CR2119&lt;&gt;0,CS2119&lt;&gt;0),"",IF(#REF!="LER","16,",IF(#REF!="LOR","18,",IF(#REF!="LEB","18,",IF(#REF!="LOB","17,",IF(#REF!="HER","34,",IF(#REF!="HOR","36,",IF(#REF!="HEB","36,",IF(#REF!="HOB","33,",""))))))))),"")</f>
        <v/>
      </c>
      <c r="BR2120" s="76" t="str">
        <f>IF($A2119&lt;&gt;"",IF(OR(CR2119&lt;&gt;0,CS2119&lt;&gt;0),"",IF(#REF!="LER","18,",IF(#REF!="LOR","",IF(#REF!="LEB","",IF(#REF!="LOB","",IF(#REF!="HER","36,",IF(#REF!="HOR","",IF(#REF!="HEB","",IF(#REF!="HOB","35,",""))))))))),"")</f>
        <v/>
      </c>
      <c r="BS2120" s="93"/>
      <c r="BT2120" s="37"/>
      <c r="BU2120" s="37"/>
      <c r="BV2120" s="37"/>
      <c r="BW2120" s="37"/>
      <c r="BX2120" s="37"/>
      <c r="BY2120" s="37"/>
      <c r="BZ2120" s="37"/>
      <c r="CA2120" s="37"/>
      <c r="CB2120" s="37"/>
      <c r="CC2120" s="37"/>
      <c r="CD2120" s="37"/>
      <c r="CE2120" s="37"/>
      <c r="CF2120" s="37"/>
      <c r="CG2120" s="37"/>
      <c r="CH2120" s="37"/>
      <c r="CI2120" s="37"/>
      <c r="CJ2120" s="37"/>
      <c r="CK2120" s="37"/>
      <c r="CL2120" s="37"/>
      <c r="CM2120" s="93"/>
      <c r="CN2120" s="37"/>
      <c r="CO2120" s="37"/>
    </row>
    <row r="2121" spans="56:93" x14ac:dyDescent="0.2">
      <c r="BD2121" s="67" t="str">
        <f>IF($A2120&lt;&gt;"",IF(OR(CR2120&lt;&gt;0,CS2120&lt;&gt;0),"",IF(OR($CP2120&gt;0,BD2120=""),"",$DH$6)),"")</f>
        <v/>
      </c>
      <c r="BE2121" s="76" t="str">
        <f>IF($BD2121&lt;&gt;"",BE2120,"")</f>
        <v/>
      </c>
      <c r="BF2121" s="76" t="str">
        <f t="shared" ref="BF2121:BF2128" si="2789">IF($BD2121&lt;&gt;"",BF2120,"")</f>
        <v/>
      </c>
      <c r="BG2121" s="76" t="str">
        <f t="shared" ref="BG2121:BG2128" si="2790">IF($BD2121&lt;&gt;"",BG2120,"")</f>
        <v/>
      </c>
      <c r="BH2121" s="76" t="str">
        <f t="shared" ref="BH2121:BH2128" si="2791">IF($BD2121&lt;&gt;"",BH2120,"")</f>
        <v/>
      </c>
      <c r="BI2121" s="76" t="str">
        <f t="shared" ref="BI2121:BI2128" si="2792">IF($BD2121&lt;&gt;"",BI2120,"")</f>
        <v/>
      </c>
      <c r="BJ2121" s="76" t="str">
        <f t="shared" ref="BJ2121:BJ2128" si="2793">IF($BD2121&lt;&gt;"",BJ2120,"")</f>
        <v/>
      </c>
      <c r="BK2121" s="76" t="str">
        <f t="shared" ref="BK2121:BK2128" si="2794">IF($BD2121&lt;&gt;"",BK2120,"")</f>
        <v/>
      </c>
      <c r="BL2121" s="76" t="str">
        <f t="shared" ref="BL2121:BL2128" si="2795">IF($BD2121&lt;&gt;"",BL2120,"")</f>
        <v/>
      </c>
      <c r="BM2121" s="76" t="str">
        <f t="shared" ref="BM2121:BM2128" si="2796">IF($BD2121&lt;&gt;"",BM2120,"")</f>
        <v/>
      </c>
      <c r="BN2121" s="76" t="str">
        <f t="shared" ref="BN2121:BN2128" si="2797">IF($BD2121&lt;&gt;"",BN2120,"")</f>
        <v/>
      </c>
      <c r="BO2121" s="76" t="str">
        <f t="shared" ref="BO2121:BO2128" si="2798">IF($BD2121&lt;&gt;"",BO2120,"")</f>
        <v/>
      </c>
      <c r="BP2121" s="76" t="str">
        <f t="shared" ref="BP2121:BP2128" si="2799">IF($BD2121&lt;&gt;"",BP2120,"")</f>
        <v/>
      </c>
      <c r="BQ2121" s="76" t="str">
        <f t="shared" ref="BQ2121:BQ2128" si="2800">IF($BD2121&lt;&gt;"",BQ2120,"")</f>
        <v/>
      </c>
      <c r="BR2121" s="76" t="str">
        <f t="shared" ref="BR2121:BR2128" si="2801">IF($BD2121&lt;&gt;"",BR2120,"")</f>
        <v/>
      </c>
      <c r="BS2121" s="93"/>
      <c r="BT2121" s="37"/>
      <c r="BU2121" s="37"/>
      <c r="BV2121" s="37"/>
      <c r="BW2121" s="37"/>
      <c r="BX2121" s="37"/>
      <c r="BY2121" s="37"/>
      <c r="BZ2121" s="37"/>
      <c r="CA2121" s="37"/>
      <c r="CB2121" s="37"/>
      <c r="CC2121" s="37"/>
      <c r="CD2121" s="37"/>
      <c r="CE2121" s="37"/>
      <c r="CF2121" s="37"/>
      <c r="CG2121" s="37"/>
      <c r="CH2121" s="37"/>
      <c r="CI2121" s="37"/>
      <c r="CJ2121" s="37"/>
      <c r="CK2121" s="37"/>
      <c r="CL2121" s="37"/>
      <c r="CM2121" s="93"/>
      <c r="CN2121" s="37"/>
      <c r="CO2121" s="37"/>
    </row>
    <row r="2122" spans="56:93" x14ac:dyDescent="0.2">
      <c r="BD2122" s="67" t="str">
        <f>IF($A2121&lt;&gt;"",IF(OR(CR2121&lt;&gt;0,CS2121&lt;&gt;0),"",IF(OR($CP2121&gt;0,BD2121=""),"",$DH$7)),"")</f>
        <v/>
      </c>
      <c r="BE2122" s="76" t="str">
        <f t="shared" ref="BE2122:BE2128" si="2802">IF($BD2122&lt;&gt;"",BE2121,"")</f>
        <v/>
      </c>
      <c r="BF2122" s="76" t="str">
        <f t="shared" si="2789"/>
        <v/>
      </c>
      <c r="BG2122" s="76" t="str">
        <f t="shared" si="2790"/>
        <v/>
      </c>
      <c r="BH2122" s="76" t="str">
        <f t="shared" si="2791"/>
        <v/>
      </c>
      <c r="BI2122" s="76" t="str">
        <f t="shared" si="2792"/>
        <v/>
      </c>
      <c r="BJ2122" s="76" t="str">
        <f t="shared" si="2793"/>
        <v/>
      </c>
      <c r="BK2122" s="76" t="str">
        <f t="shared" si="2794"/>
        <v/>
      </c>
      <c r="BL2122" s="76" t="str">
        <f t="shared" si="2795"/>
        <v/>
      </c>
      <c r="BM2122" s="76" t="str">
        <f t="shared" si="2796"/>
        <v/>
      </c>
      <c r="BN2122" s="76" t="str">
        <f t="shared" si="2797"/>
        <v/>
      </c>
      <c r="BO2122" s="76" t="str">
        <f t="shared" si="2798"/>
        <v/>
      </c>
      <c r="BP2122" s="76" t="str">
        <f t="shared" si="2799"/>
        <v/>
      </c>
      <c r="BQ2122" s="76" t="str">
        <f t="shared" si="2800"/>
        <v/>
      </c>
      <c r="BR2122" s="76" t="str">
        <f t="shared" si="2801"/>
        <v/>
      </c>
      <c r="BS2122" s="93"/>
      <c r="BT2122" s="37"/>
      <c r="BU2122" s="37"/>
      <c r="BV2122" s="37"/>
      <c r="BW2122" s="37"/>
      <c r="BX2122" s="37"/>
      <c r="BY2122" s="37"/>
      <c r="BZ2122" s="37"/>
      <c r="CA2122" s="37"/>
      <c r="CB2122" s="37"/>
      <c r="CC2122" s="37"/>
      <c r="CD2122" s="37"/>
      <c r="CE2122" s="37"/>
      <c r="CF2122" s="37"/>
      <c r="CG2122" s="37"/>
      <c r="CH2122" s="37"/>
      <c r="CI2122" s="37"/>
      <c r="CJ2122" s="37"/>
      <c r="CK2122" s="37"/>
      <c r="CL2122" s="37"/>
      <c r="CM2122" s="93"/>
      <c r="CN2122" s="37"/>
      <c r="CO2122" s="37"/>
    </row>
    <row r="2123" spans="56:93" x14ac:dyDescent="0.2">
      <c r="BD2123" s="67" t="str">
        <f>IF($A2122&lt;&gt;"",IF(OR(CR2122&lt;&gt;0,CS2122&lt;&gt;0),"",IF(OR($CP2122&gt;0,BD2122=""),"",$DH$8)),"")</f>
        <v/>
      </c>
      <c r="BE2123" s="76" t="str">
        <f t="shared" si="2802"/>
        <v/>
      </c>
      <c r="BF2123" s="76" t="str">
        <f t="shared" si="2789"/>
        <v/>
      </c>
      <c r="BG2123" s="76" t="str">
        <f t="shared" si="2790"/>
        <v/>
      </c>
      <c r="BH2123" s="76" t="str">
        <f t="shared" si="2791"/>
        <v/>
      </c>
      <c r="BI2123" s="76" t="str">
        <f t="shared" si="2792"/>
        <v/>
      </c>
      <c r="BJ2123" s="76" t="str">
        <f t="shared" si="2793"/>
        <v/>
      </c>
      <c r="BK2123" s="76" t="str">
        <f t="shared" si="2794"/>
        <v/>
      </c>
      <c r="BL2123" s="76" t="str">
        <f t="shared" si="2795"/>
        <v/>
      </c>
      <c r="BM2123" s="76" t="str">
        <f t="shared" si="2796"/>
        <v/>
      </c>
      <c r="BN2123" s="76" t="str">
        <f t="shared" si="2797"/>
        <v/>
      </c>
      <c r="BO2123" s="76" t="str">
        <f t="shared" si="2798"/>
        <v/>
      </c>
      <c r="BP2123" s="76" t="str">
        <f t="shared" si="2799"/>
        <v/>
      </c>
      <c r="BQ2123" s="76" t="str">
        <f t="shared" si="2800"/>
        <v/>
      </c>
      <c r="BR2123" s="76" t="str">
        <f t="shared" si="2801"/>
        <v/>
      </c>
      <c r="BS2123" s="93"/>
      <c r="BT2123" s="37"/>
      <c r="BU2123" s="37"/>
      <c r="BV2123" s="37"/>
      <c r="BW2123" s="37"/>
      <c r="BX2123" s="37"/>
      <c r="BY2123" s="37"/>
      <c r="BZ2123" s="37"/>
      <c r="CA2123" s="37"/>
      <c r="CB2123" s="37"/>
      <c r="CC2123" s="37"/>
      <c r="CD2123" s="37"/>
      <c r="CE2123" s="37"/>
      <c r="CF2123" s="37"/>
      <c r="CG2123" s="37"/>
      <c r="CH2123" s="37"/>
      <c r="CI2123" s="37"/>
      <c r="CJ2123" s="37"/>
      <c r="CK2123" s="37"/>
      <c r="CL2123" s="37"/>
      <c r="CM2123" s="93"/>
      <c r="CN2123" s="37"/>
      <c r="CO2123" s="37"/>
    </row>
    <row r="2124" spans="56:93" x14ac:dyDescent="0.2">
      <c r="BD2124" s="67" t="str">
        <f>IF($A2123&lt;&gt;"",IF(OR(CR2123&lt;&gt;0,CS2123&lt;&gt;0),"",IF(OR($CP2123&gt;0,BD2123=""),"",$DH$9)),"")</f>
        <v/>
      </c>
      <c r="BE2124" s="76" t="str">
        <f t="shared" si="2802"/>
        <v/>
      </c>
      <c r="BF2124" s="76" t="str">
        <f t="shared" si="2789"/>
        <v/>
      </c>
      <c r="BG2124" s="76" t="str">
        <f t="shared" si="2790"/>
        <v/>
      </c>
      <c r="BH2124" s="76" t="str">
        <f t="shared" si="2791"/>
        <v/>
      </c>
      <c r="BI2124" s="76" t="str">
        <f t="shared" si="2792"/>
        <v/>
      </c>
      <c r="BJ2124" s="76" t="str">
        <f t="shared" si="2793"/>
        <v/>
      </c>
      <c r="BK2124" s="76" t="str">
        <f t="shared" si="2794"/>
        <v/>
      </c>
      <c r="BL2124" s="76" t="str">
        <f t="shared" si="2795"/>
        <v/>
      </c>
      <c r="BM2124" s="76" t="str">
        <f t="shared" si="2796"/>
        <v/>
      </c>
      <c r="BN2124" s="76" t="str">
        <f t="shared" si="2797"/>
        <v/>
      </c>
      <c r="BO2124" s="76" t="str">
        <f t="shared" si="2798"/>
        <v/>
      </c>
      <c r="BP2124" s="76" t="str">
        <f t="shared" si="2799"/>
        <v/>
      </c>
      <c r="BQ2124" s="76" t="str">
        <f t="shared" si="2800"/>
        <v/>
      </c>
      <c r="BR2124" s="76" t="str">
        <f t="shared" si="2801"/>
        <v/>
      </c>
      <c r="BS2124" s="93"/>
      <c r="BT2124" s="37"/>
      <c r="BU2124" s="37"/>
      <c r="BV2124" s="37"/>
      <c r="BW2124" s="37"/>
      <c r="BX2124" s="37"/>
      <c r="BY2124" s="37"/>
      <c r="BZ2124" s="37"/>
      <c r="CA2124" s="37"/>
      <c r="CB2124" s="37"/>
      <c r="CC2124" s="37"/>
      <c r="CD2124" s="37"/>
      <c r="CE2124" s="37"/>
      <c r="CF2124" s="37"/>
      <c r="CG2124" s="37"/>
      <c r="CH2124" s="37"/>
      <c r="CI2124" s="37"/>
      <c r="CJ2124" s="37"/>
      <c r="CK2124" s="37"/>
      <c r="CL2124" s="37"/>
      <c r="CM2124" s="93"/>
      <c r="CN2124" s="37"/>
      <c r="CO2124" s="37"/>
    </row>
    <row r="2125" spans="56:93" x14ac:dyDescent="0.2">
      <c r="BD2125" s="67" t="str">
        <f>IF($A2124&lt;&gt;"",IF(OR(CR2124&lt;&gt;0,CS2124&lt;&gt;0),"",IF(OR($CP2124&gt;0,BD2124=""),"",$DH$10)),"")</f>
        <v/>
      </c>
      <c r="BE2125" s="76" t="str">
        <f t="shared" si="2802"/>
        <v/>
      </c>
      <c r="BF2125" s="76" t="str">
        <f t="shared" si="2789"/>
        <v/>
      </c>
      <c r="BG2125" s="76" t="str">
        <f t="shared" si="2790"/>
        <v/>
      </c>
      <c r="BH2125" s="76" t="str">
        <f t="shared" si="2791"/>
        <v/>
      </c>
      <c r="BI2125" s="76" t="str">
        <f t="shared" si="2792"/>
        <v/>
      </c>
      <c r="BJ2125" s="76" t="str">
        <f t="shared" si="2793"/>
        <v/>
      </c>
      <c r="BK2125" s="76" t="str">
        <f t="shared" si="2794"/>
        <v/>
      </c>
      <c r="BL2125" s="76" t="str">
        <f t="shared" si="2795"/>
        <v/>
      </c>
      <c r="BM2125" s="76" t="str">
        <f t="shared" si="2796"/>
        <v/>
      </c>
      <c r="BN2125" s="76" t="str">
        <f t="shared" si="2797"/>
        <v/>
      </c>
      <c r="BO2125" s="76" t="str">
        <f t="shared" si="2798"/>
        <v/>
      </c>
      <c r="BP2125" s="76" t="str">
        <f t="shared" si="2799"/>
        <v/>
      </c>
      <c r="BQ2125" s="76" t="str">
        <f t="shared" si="2800"/>
        <v/>
      </c>
      <c r="BR2125" s="76" t="str">
        <f t="shared" si="2801"/>
        <v/>
      </c>
      <c r="BS2125" s="93"/>
      <c r="BT2125" s="37"/>
      <c r="BU2125" s="37"/>
      <c r="BV2125" s="37"/>
      <c r="BW2125" s="37"/>
      <c r="BX2125" s="37"/>
      <c r="BY2125" s="37"/>
      <c r="BZ2125" s="37"/>
      <c r="CA2125" s="37"/>
      <c r="CB2125" s="37"/>
      <c r="CC2125" s="37"/>
      <c r="CD2125" s="37"/>
      <c r="CE2125" s="37"/>
      <c r="CF2125" s="37"/>
      <c r="CG2125" s="37"/>
      <c r="CH2125" s="37"/>
      <c r="CI2125" s="37"/>
      <c r="CJ2125" s="37"/>
      <c r="CK2125" s="37"/>
      <c r="CL2125" s="37"/>
      <c r="CM2125" s="93"/>
      <c r="CN2125" s="37"/>
      <c r="CO2125" s="37"/>
    </row>
    <row r="2126" spans="56:93" x14ac:dyDescent="0.2">
      <c r="BD2126" s="67" t="str">
        <f>IF($A2125&lt;&gt;"",IF(OR(CR2125&lt;&gt;0,CS2125&lt;&gt;0),"",IF(OR($CP2125&gt;0,BD2125=""),"",$DH$11)),"")</f>
        <v/>
      </c>
      <c r="BE2126" s="76" t="str">
        <f t="shared" si="2802"/>
        <v/>
      </c>
      <c r="BF2126" s="76" t="str">
        <f t="shared" si="2789"/>
        <v/>
      </c>
      <c r="BG2126" s="76" t="str">
        <f t="shared" si="2790"/>
        <v/>
      </c>
      <c r="BH2126" s="76" t="str">
        <f t="shared" si="2791"/>
        <v/>
      </c>
      <c r="BI2126" s="76" t="str">
        <f t="shared" si="2792"/>
        <v/>
      </c>
      <c r="BJ2126" s="76" t="str">
        <f t="shared" si="2793"/>
        <v/>
      </c>
      <c r="BK2126" s="76" t="str">
        <f t="shared" si="2794"/>
        <v/>
      </c>
      <c r="BL2126" s="76" t="str">
        <f t="shared" si="2795"/>
        <v/>
      </c>
      <c r="BM2126" s="76" t="str">
        <f t="shared" si="2796"/>
        <v/>
      </c>
      <c r="BN2126" s="76" t="str">
        <f t="shared" si="2797"/>
        <v/>
      </c>
      <c r="BO2126" s="76" t="str">
        <f t="shared" si="2798"/>
        <v/>
      </c>
      <c r="BP2126" s="76" t="str">
        <f t="shared" si="2799"/>
        <v/>
      </c>
      <c r="BQ2126" s="76" t="str">
        <f t="shared" si="2800"/>
        <v/>
      </c>
      <c r="BR2126" s="76" t="str">
        <f t="shared" si="2801"/>
        <v/>
      </c>
      <c r="BS2126" s="93"/>
      <c r="BT2126" s="37"/>
      <c r="BU2126" s="37"/>
      <c r="BV2126" s="37"/>
      <c r="BW2126" s="37"/>
      <c r="BX2126" s="37"/>
      <c r="BY2126" s="37"/>
      <c r="BZ2126" s="37"/>
      <c r="CA2126" s="37"/>
      <c r="CB2126" s="37"/>
      <c r="CC2126" s="37"/>
      <c r="CD2126" s="37"/>
      <c r="CE2126" s="37"/>
      <c r="CF2126" s="37"/>
      <c r="CG2126" s="37"/>
      <c r="CH2126" s="37"/>
      <c r="CI2126" s="37"/>
      <c r="CJ2126" s="37"/>
      <c r="CK2126" s="37"/>
      <c r="CL2126" s="37"/>
      <c r="CM2126" s="93"/>
      <c r="CN2126" s="37"/>
      <c r="CO2126" s="37"/>
    </row>
    <row r="2127" spans="56:93" x14ac:dyDescent="0.2">
      <c r="BD2127" s="67" t="str">
        <f>IF($A2126&lt;&gt;"",IF(OR(CR2126&lt;&gt;0,CS2126&lt;&gt;0),"",IF(OR($CP2126&gt;0,BD2126=""),"",$DH$12)),"")</f>
        <v/>
      </c>
      <c r="BE2127" s="76" t="str">
        <f t="shared" si="2802"/>
        <v/>
      </c>
      <c r="BF2127" s="76" t="str">
        <f t="shared" si="2789"/>
        <v/>
      </c>
      <c r="BG2127" s="76" t="str">
        <f t="shared" si="2790"/>
        <v/>
      </c>
      <c r="BH2127" s="76" t="str">
        <f t="shared" si="2791"/>
        <v/>
      </c>
      <c r="BI2127" s="76" t="str">
        <f t="shared" si="2792"/>
        <v/>
      </c>
      <c r="BJ2127" s="76" t="str">
        <f t="shared" si="2793"/>
        <v/>
      </c>
      <c r="BK2127" s="76" t="str">
        <f t="shared" si="2794"/>
        <v/>
      </c>
      <c r="BL2127" s="76" t="str">
        <f t="shared" si="2795"/>
        <v/>
      </c>
      <c r="BM2127" s="76" t="str">
        <f t="shared" si="2796"/>
        <v/>
      </c>
      <c r="BN2127" s="76" t="str">
        <f t="shared" si="2797"/>
        <v/>
      </c>
      <c r="BO2127" s="76" t="str">
        <f t="shared" si="2798"/>
        <v/>
      </c>
      <c r="BP2127" s="76" t="str">
        <f t="shared" si="2799"/>
        <v/>
      </c>
      <c r="BQ2127" s="76" t="str">
        <f t="shared" si="2800"/>
        <v/>
      </c>
      <c r="BR2127" s="76" t="str">
        <f t="shared" si="2801"/>
        <v/>
      </c>
      <c r="BS2127" s="93"/>
      <c r="BT2127" s="37"/>
      <c r="BU2127" s="37"/>
      <c r="BV2127" s="37"/>
      <c r="BW2127" s="37"/>
      <c r="BX2127" s="37"/>
      <c r="BY2127" s="37"/>
      <c r="BZ2127" s="37"/>
      <c r="CA2127" s="37"/>
      <c r="CB2127" s="37"/>
      <c r="CC2127" s="37"/>
      <c r="CD2127" s="37"/>
      <c r="CE2127" s="37"/>
      <c r="CF2127" s="37"/>
      <c r="CG2127" s="37"/>
      <c r="CH2127" s="37"/>
      <c r="CI2127" s="37"/>
      <c r="CJ2127" s="37"/>
      <c r="CK2127" s="37"/>
      <c r="CL2127" s="37"/>
      <c r="CM2127" s="93"/>
      <c r="CN2127" s="37"/>
      <c r="CO2127" s="37"/>
    </row>
    <row r="2128" spans="56:93" x14ac:dyDescent="0.2">
      <c r="BD2128" s="67" t="str">
        <f>IF($A2127&lt;&gt;"",IF(OR(CR2127&lt;&gt;0,CS2127&lt;&gt;0),"",IF(OR($CP2127&gt;0,BD2127=""),"",$DH$13)),"")</f>
        <v/>
      </c>
      <c r="BE2128" s="76" t="str">
        <f t="shared" si="2802"/>
        <v/>
      </c>
      <c r="BF2128" s="76" t="str">
        <f t="shared" si="2789"/>
        <v/>
      </c>
      <c r="BG2128" s="76" t="str">
        <f t="shared" si="2790"/>
        <v/>
      </c>
      <c r="BH2128" s="76" t="str">
        <f t="shared" si="2791"/>
        <v/>
      </c>
      <c r="BI2128" s="76" t="str">
        <f t="shared" si="2792"/>
        <v/>
      </c>
      <c r="BJ2128" s="76" t="str">
        <f t="shared" si="2793"/>
        <v/>
      </c>
      <c r="BK2128" s="76" t="str">
        <f t="shared" si="2794"/>
        <v/>
      </c>
      <c r="BL2128" s="76" t="str">
        <f t="shared" si="2795"/>
        <v/>
      </c>
      <c r="BM2128" s="76" t="str">
        <f t="shared" si="2796"/>
        <v/>
      </c>
      <c r="BN2128" s="76" t="str">
        <f t="shared" si="2797"/>
        <v/>
      </c>
      <c r="BO2128" s="76" t="str">
        <f t="shared" si="2798"/>
        <v/>
      </c>
      <c r="BP2128" s="76" t="str">
        <f t="shared" si="2799"/>
        <v/>
      </c>
      <c r="BQ2128" s="76" t="str">
        <f t="shared" si="2800"/>
        <v/>
      </c>
      <c r="BR2128" s="76" t="str">
        <f t="shared" si="2801"/>
        <v/>
      </c>
      <c r="BS2128" s="93"/>
      <c r="BT2128" s="37"/>
      <c r="BU2128" s="37"/>
      <c r="BV2128" s="37"/>
      <c r="BW2128" s="37"/>
      <c r="BX2128" s="37"/>
      <c r="BY2128" s="37"/>
      <c r="BZ2128" s="37"/>
      <c r="CA2128" s="37"/>
      <c r="CB2128" s="37"/>
      <c r="CC2128" s="37"/>
      <c r="CD2128" s="37"/>
      <c r="CE2128" s="37"/>
      <c r="CF2128" s="37"/>
      <c r="CG2128" s="37"/>
      <c r="CH2128" s="37"/>
      <c r="CI2128" s="37"/>
      <c r="CJ2128" s="37"/>
      <c r="CK2128" s="37"/>
      <c r="CL2128" s="37"/>
      <c r="CM2128" s="93"/>
      <c r="CN2128" s="37"/>
      <c r="CO2128" s="37"/>
    </row>
    <row r="2129" spans="56:93" x14ac:dyDescent="0.2">
      <c r="BD2129" s="67" t="str">
        <f>IF($A2128&lt;&gt;"",IF(OR(CR2128&lt;&gt;0,CS2128&lt;&gt;0),"",$DH$5),"")</f>
        <v/>
      </c>
      <c r="BE2129" s="76" t="str">
        <f>IF($A2128&lt;&gt;"",IF(OR(CR2128&lt;&gt;0,CS2128&lt;&gt;0),"",IF(#REF!="LER","01,",IF(#REF!="LOR","01,",IF(#REF!="LEB","02,",IF(#REF!="LOB","01,",IF(#REF!="HER","19,",IF(#REF!="HOR","19,",IF(#REF!="HEB","20,",IF(#REF!="HOB","19,",""))))))))),"")</f>
        <v/>
      </c>
      <c r="BF2129" s="76" t="str">
        <f>IF($A2128&lt;&gt;"",IF(OR(CR2128&lt;&gt;0,CS2128&lt;&gt;0),"",IF(#REF!="LER","02,",IF(#REF!="LOR","03,",IF(#REF!="LEB","04,",IF(#REF!="LOB","02,",IF(#REF!="HER","20,",IF(#REF!="HOR","21,",IF(#REF!="HEB","22,",IF(#REF!="HOB","20,",""))))))))),"")</f>
        <v/>
      </c>
      <c r="BG2129" s="76" t="str">
        <f>IF($A2128&lt;&gt;"",IF(OR(CR2128&lt;&gt;0,CS2128&lt;&gt;0),"",IF(#REF!="LER","03,",IF(#REF!="LOR","05,",IF(#REF!="LEB","06,",IF(#REF!="LOB","03,",IF(#REF!="HER","21,",IF(#REF!="HOR","23,",IF(#REF!="HEB","24,",IF(#REF!="HOB","21,",""))))))))),"")</f>
        <v/>
      </c>
      <c r="BH2129" s="76" t="str">
        <f>IF($A2128&lt;&gt;"",IF(OR(CR2128&lt;&gt;0,CS2128&lt;&gt;0),"",IF(#REF!="LER","04,",IF(#REF!="LOR","07,",IF(#REF!="LEB","08,",IF(#REF!="LOB","04,",IF(#REF!="HER","22,",IF(#REF!="HOR","25,",IF(#REF!="HEB","26,",IF(#REF!="HOB","22,",""))))))))),"")</f>
        <v/>
      </c>
      <c r="BI2129" s="76" t="str">
        <f>IF($A2128&lt;&gt;"",IF(OR(CR2128&lt;&gt;0,CS2128&lt;&gt;0),"",IF(#REF!="LER","05,",IF(#REF!="LOR","09,",IF(#REF!="LEB","10,",IF(#REF!="LOB","05,",IF(#REF!="HER","23,",IF(#REF!="HOR","27,",IF(#REF!="HEB","28,",IF(#REF!="HOB","23,",""))))))))),"")</f>
        <v/>
      </c>
      <c r="BJ2129" s="76" t="str">
        <f>IF($A2128&lt;&gt;"",IF(OR(CR2128&lt;&gt;0,CS2128&lt;&gt;0),"",IF(#REF!="LER","06,",IF(#REF!="LOR","11,",IF(#REF!="LEB","11,",IF(#REF!="LOB","06,",IF(#REF!="HER","24,",IF(#REF!="HOR","29,",IF(#REF!="HEB","29,",IF(#REF!="HOB","24,",""))))))))),"")</f>
        <v/>
      </c>
      <c r="BK2129" s="76" t="str">
        <f>IF($A2128&lt;&gt;"",IF(OR(CR2128&lt;&gt;0,CS2128&lt;&gt;0),"",IF(#REF!="LER","07,",IF(#REF!="LOR","12,",IF(#REF!="LEB","12,",IF(#REF!="LOB","08,",IF(#REF!="HER","25,",IF(#REF!="HOR","30,",IF(#REF!="HEB","30,",IF(#REF!="HOB","25,",""))))))))),"")</f>
        <v/>
      </c>
      <c r="BL2129" s="76" t="str">
        <f>IF($A2128&lt;&gt;"",IF(OR(CR2128&lt;&gt;0,CS2128&lt;&gt;0),"",IF(#REF!="LER","08,",IF(#REF!="LOR","13,",IF(#REF!="LEB","13,",IF(#REF!="LOB","09,",IF(#REF!="HER","26,",IF(#REF!="HOR","31,",IF(#REF!="HEB","31,",IF(#REF!="HOB","26,",""))))))))),"")</f>
        <v/>
      </c>
      <c r="BM2129" s="76" t="str">
        <f>IF($A2128&lt;&gt;"",IF(OR(CR2128&lt;&gt;0,CS2128&lt;&gt;0),"",IF(#REF!="LER","09,",IF(#REF!="LOR","14,",IF(#REF!="LEB","14,",IF(#REF!="LOB","10,",IF(#REF!="HER","27,",IF(#REF!="HOR","32,",IF(#REF!="HEB","32,",IF(#REF!="HOB","27,",""))))))))),"")</f>
        <v/>
      </c>
      <c r="BN2129" s="76" t="str">
        <f>IF($A2128&lt;&gt;"",IF(OR(CR2128&lt;&gt;0,CS2128&lt;&gt;0),"",IF(#REF!="LER","10,",IF(#REF!="LOR","15,",IF(#REF!="LEB","15,",IF(#REF!="LOB","11,",IF(#REF!="HER","28,",IF(#REF!="HOR","33,",IF(#REF!="HEB","33,",IF(#REF!="HOB","28,",""))))))))),"")</f>
        <v/>
      </c>
      <c r="BO2129" s="76" t="str">
        <f>IF($A2128&lt;&gt;"",IF(OR(CR2128&lt;&gt;0,CS2128&lt;&gt;0),"",IF(#REF!="LER","12,",IF(#REF!="LOR","16,",IF(#REF!="LEB","16,",IF(#REF!="LOB","13,",IF(#REF!="HER","30,",IF(#REF!="HOR","34,",IF(#REF!="HEB","34,",IF(#REF!="HOB","29,",""))))))))),"")</f>
        <v/>
      </c>
      <c r="BP2129" s="76" t="str">
        <f>IF($A2128&lt;&gt;"",IF(OR(CR2128&lt;&gt;0,CS2128&lt;&gt;0),"",IF(#REF!="LER","14,",IF(#REF!="LOR","17,",IF(#REF!="LEB","17,",IF(#REF!="LOB","15,",IF(#REF!="HER","32,",IF(#REF!="HOR","35,",IF(#REF!="HEB","35,",IF(#REF!="HOB","31,",""))))))))),"")</f>
        <v/>
      </c>
      <c r="BQ2129" s="76" t="str">
        <f>IF($A2128&lt;&gt;"",IF(OR(CR2128&lt;&gt;0,CS2128&lt;&gt;0),"",IF(#REF!="LER","16,",IF(#REF!="LOR","18,",IF(#REF!="LEB","18,",IF(#REF!="LOB","17,",IF(#REF!="HER","34,",IF(#REF!="HOR","36,",IF(#REF!="HEB","36,",IF(#REF!="HOB","33,",""))))))))),"")</f>
        <v/>
      </c>
      <c r="BR2129" s="76" t="str">
        <f>IF($A2128&lt;&gt;"",IF(OR(CR2128&lt;&gt;0,CS2128&lt;&gt;0),"",IF(#REF!="LER","18,",IF(#REF!="LOR","",IF(#REF!="LEB","",IF(#REF!="LOB","",IF(#REF!="HER","36,",IF(#REF!="HOR","",IF(#REF!="HEB","",IF(#REF!="HOB","35,",""))))))))),"")</f>
        <v/>
      </c>
      <c r="BS2129" s="93"/>
      <c r="BT2129" s="37"/>
      <c r="BU2129" s="37"/>
      <c r="BV2129" s="37"/>
      <c r="BW2129" s="37"/>
      <c r="BX2129" s="37"/>
      <c r="BY2129" s="37"/>
      <c r="BZ2129" s="37"/>
      <c r="CA2129" s="37"/>
      <c r="CB2129" s="37"/>
      <c r="CC2129" s="37"/>
      <c r="CD2129" s="37"/>
      <c r="CE2129" s="37"/>
      <c r="CF2129" s="37"/>
      <c r="CG2129" s="37"/>
      <c r="CH2129" s="37"/>
      <c r="CI2129" s="37"/>
      <c r="CJ2129" s="37"/>
      <c r="CK2129" s="37"/>
      <c r="CL2129" s="37"/>
      <c r="CM2129" s="93"/>
      <c r="CN2129" s="37"/>
      <c r="CO2129" s="37"/>
    </row>
    <row r="2130" spans="56:93" x14ac:dyDescent="0.2">
      <c r="BD2130" s="67" t="str">
        <f>IF($A2129&lt;&gt;"",IF(OR(CR2129&lt;&gt;0,CS2129&lt;&gt;0),"",IF(OR($CP2129&gt;0,BD2129=""),"",$DH$6)),"")</f>
        <v/>
      </c>
      <c r="BE2130" s="76" t="str">
        <f>IF($BD2130&lt;&gt;"",BE2129,"")</f>
        <v/>
      </c>
      <c r="BF2130" s="76" t="str">
        <f t="shared" ref="BF2130:BF2137" si="2803">IF($BD2130&lt;&gt;"",BF2129,"")</f>
        <v/>
      </c>
      <c r="BG2130" s="76" t="str">
        <f t="shared" ref="BG2130:BG2137" si="2804">IF($BD2130&lt;&gt;"",BG2129,"")</f>
        <v/>
      </c>
      <c r="BH2130" s="76" t="str">
        <f t="shared" ref="BH2130:BH2137" si="2805">IF($BD2130&lt;&gt;"",BH2129,"")</f>
        <v/>
      </c>
      <c r="BI2130" s="76" t="str">
        <f t="shared" ref="BI2130:BI2137" si="2806">IF($BD2130&lt;&gt;"",BI2129,"")</f>
        <v/>
      </c>
      <c r="BJ2130" s="76" t="str">
        <f t="shared" ref="BJ2130:BJ2137" si="2807">IF($BD2130&lt;&gt;"",BJ2129,"")</f>
        <v/>
      </c>
      <c r="BK2130" s="76" t="str">
        <f t="shared" ref="BK2130:BK2137" si="2808">IF($BD2130&lt;&gt;"",BK2129,"")</f>
        <v/>
      </c>
      <c r="BL2130" s="76" t="str">
        <f t="shared" ref="BL2130:BL2137" si="2809">IF($BD2130&lt;&gt;"",BL2129,"")</f>
        <v/>
      </c>
      <c r="BM2130" s="76" t="str">
        <f t="shared" ref="BM2130:BM2137" si="2810">IF($BD2130&lt;&gt;"",BM2129,"")</f>
        <v/>
      </c>
      <c r="BN2130" s="76" t="str">
        <f t="shared" ref="BN2130:BN2137" si="2811">IF($BD2130&lt;&gt;"",BN2129,"")</f>
        <v/>
      </c>
      <c r="BO2130" s="76" t="str">
        <f t="shared" ref="BO2130:BO2137" si="2812">IF($BD2130&lt;&gt;"",BO2129,"")</f>
        <v/>
      </c>
      <c r="BP2130" s="76" t="str">
        <f t="shared" ref="BP2130:BP2137" si="2813">IF($BD2130&lt;&gt;"",BP2129,"")</f>
        <v/>
      </c>
      <c r="BQ2130" s="76" t="str">
        <f t="shared" ref="BQ2130:BQ2137" si="2814">IF($BD2130&lt;&gt;"",BQ2129,"")</f>
        <v/>
      </c>
      <c r="BR2130" s="76" t="str">
        <f t="shared" ref="BR2130:BR2137" si="2815">IF($BD2130&lt;&gt;"",BR2129,"")</f>
        <v/>
      </c>
      <c r="BS2130" s="93"/>
      <c r="BT2130" s="37"/>
      <c r="BU2130" s="37"/>
      <c r="BV2130" s="37"/>
      <c r="BW2130" s="37"/>
      <c r="BX2130" s="37"/>
      <c r="BY2130" s="37"/>
      <c r="BZ2130" s="37"/>
      <c r="CA2130" s="37"/>
      <c r="CB2130" s="37"/>
      <c r="CC2130" s="37"/>
      <c r="CD2130" s="37"/>
      <c r="CE2130" s="37"/>
      <c r="CF2130" s="37"/>
      <c r="CG2130" s="37"/>
      <c r="CH2130" s="37"/>
      <c r="CI2130" s="37"/>
      <c r="CJ2130" s="37"/>
      <c r="CK2130" s="37"/>
      <c r="CL2130" s="37"/>
      <c r="CM2130" s="93"/>
      <c r="CN2130" s="37"/>
      <c r="CO2130" s="37"/>
    </row>
    <row r="2131" spans="56:93" x14ac:dyDescent="0.2">
      <c r="BD2131" s="67" t="str">
        <f>IF($A2130&lt;&gt;"",IF(OR(CR2130&lt;&gt;0,CS2130&lt;&gt;0),"",IF(OR($CP2130&gt;0,BD2130=""),"",$DH$7)),"")</f>
        <v/>
      </c>
      <c r="BE2131" s="76" t="str">
        <f t="shared" ref="BE2131:BE2137" si="2816">IF($BD2131&lt;&gt;"",BE2130,"")</f>
        <v/>
      </c>
      <c r="BF2131" s="76" t="str">
        <f t="shared" si="2803"/>
        <v/>
      </c>
      <c r="BG2131" s="76" t="str">
        <f t="shared" si="2804"/>
        <v/>
      </c>
      <c r="BH2131" s="76" t="str">
        <f t="shared" si="2805"/>
        <v/>
      </c>
      <c r="BI2131" s="76" t="str">
        <f t="shared" si="2806"/>
        <v/>
      </c>
      <c r="BJ2131" s="76" t="str">
        <f t="shared" si="2807"/>
        <v/>
      </c>
      <c r="BK2131" s="76" t="str">
        <f t="shared" si="2808"/>
        <v/>
      </c>
      <c r="BL2131" s="76" t="str">
        <f t="shared" si="2809"/>
        <v/>
      </c>
      <c r="BM2131" s="76" t="str">
        <f t="shared" si="2810"/>
        <v/>
      </c>
      <c r="BN2131" s="76" t="str">
        <f t="shared" si="2811"/>
        <v/>
      </c>
      <c r="BO2131" s="76" t="str">
        <f t="shared" si="2812"/>
        <v/>
      </c>
      <c r="BP2131" s="76" t="str">
        <f t="shared" si="2813"/>
        <v/>
      </c>
      <c r="BQ2131" s="76" t="str">
        <f t="shared" si="2814"/>
        <v/>
      </c>
      <c r="BR2131" s="76" t="str">
        <f t="shared" si="2815"/>
        <v/>
      </c>
      <c r="BS2131" s="93"/>
      <c r="BT2131" s="37"/>
      <c r="BU2131" s="37"/>
      <c r="BV2131" s="37"/>
      <c r="BW2131" s="37"/>
      <c r="BX2131" s="37"/>
      <c r="BY2131" s="37"/>
      <c r="BZ2131" s="37"/>
      <c r="CA2131" s="37"/>
      <c r="CB2131" s="37"/>
      <c r="CC2131" s="37"/>
      <c r="CD2131" s="37"/>
      <c r="CE2131" s="37"/>
      <c r="CF2131" s="37"/>
      <c r="CG2131" s="37"/>
      <c r="CH2131" s="37"/>
      <c r="CI2131" s="37"/>
      <c r="CJ2131" s="37"/>
      <c r="CK2131" s="37"/>
      <c r="CL2131" s="37"/>
      <c r="CM2131" s="93"/>
      <c r="CN2131" s="37"/>
      <c r="CO2131" s="37"/>
    </row>
    <row r="2132" spans="56:93" x14ac:dyDescent="0.2">
      <c r="BD2132" s="67" t="str">
        <f>IF($A2131&lt;&gt;"",IF(OR(CR2131&lt;&gt;0,CS2131&lt;&gt;0),"",IF(OR($CP2131&gt;0,BD2131=""),"",$DH$8)),"")</f>
        <v/>
      </c>
      <c r="BE2132" s="76" t="str">
        <f t="shared" si="2816"/>
        <v/>
      </c>
      <c r="BF2132" s="76" t="str">
        <f t="shared" si="2803"/>
        <v/>
      </c>
      <c r="BG2132" s="76" t="str">
        <f t="shared" si="2804"/>
        <v/>
      </c>
      <c r="BH2132" s="76" t="str">
        <f t="shared" si="2805"/>
        <v/>
      </c>
      <c r="BI2132" s="76" t="str">
        <f t="shared" si="2806"/>
        <v/>
      </c>
      <c r="BJ2132" s="76" t="str">
        <f t="shared" si="2807"/>
        <v/>
      </c>
      <c r="BK2132" s="76" t="str">
        <f t="shared" si="2808"/>
        <v/>
      </c>
      <c r="BL2132" s="76" t="str">
        <f t="shared" si="2809"/>
        <v/>
      </c>
      <c r="BM2132" s="76" t="str">
        <f t="shared" si="2810"/>
        <v/>
      </c>
      <c r="BN2132" s="76" t="str">
        <f t="shared" si="2811"/>
        <v/>
      </c>
      <c r="BO2132" s="76" t="str">
        <f t="shared" si="2812"/>
        <v/>
      </c>
      <c r="BP2132" s="76" t="str">
        <f t="shared" si="2813"/>
        <v/>
      </c>
      <c r="BQ2132" s="76" t="str">
        <f t="shared" si="2814"/>
        <v/>
      </c>
      <c r="BR2132" s="76" t="str">
        <f t="shared" si="2815"/>
        <v/>
      </c>
      <c r="BS2132" s="93"/>
      <c r="BT2132" s="37"/>
      <c r="BU2132" s="37"/>
      <c r="BV2132" s="37"/>
      <c r="BW2132" s="37"/>
      <c r="BX2132" s="37"/>
      <c r="BY2132" s="37"/>
      <c r="BZ2132" s="37"/>
      <c r="CA2132" s="37"/>
      <c r="CB2132" s="37"/>
      <c r="CC2132" s="37"/>
      <c r="CD2132" s="37"/>
      <c r="CE2132" s="37"/>
      <c r="CF2132" s="37"/>
      <c r="CG2132" s="37"/>
      <c r="CH2132" s="37"/>
      <c r="CI2132" s="37"/>
      <c r="CJ2132" s="37"/>
      <c r="CK2132" s="37"/>
      <c r="CL2132" s="37"/>
      <c r="CM2132" s="93"/>
      <c r="CN2132" s="37"/>
      <c r="CO2132" s="37"/>
    </row>
    <row r="2133" spans="56:93" x14ac:dyDescent="0.2">
      <c r="BD2133" s="67" t="str">
        <f>IF($A2132&lt;&gt;"",IF(OR(CR2132&lt;&gt;0,CS2132&lt;&gt;0),"",IF(OR($CP2132&gt;0,BD2132=""),"",$DH$9)),"")</f>
        <v/>
      </c>
      <c r="BE2133" s="76" t="str">
        <f t="shared" si="2816"/>
        <v/>
      </c>
      <c r="BF2133" s="76" t="str">
        <f t="shared" si="2803"/>
        <v/>
      </c>
      <c r="BG2133" s="76" t="str">
        <f t="shared" si="2804"/>
        <v/>
      </c>
      <c r="BH2133" s="76" t="str">
        <f t="shared" si="2805"/>
        <v/>
      </c>
      <c r="BI2133" s="76" t="str">
        <f t="shared" si="2806"/>
        <v/>
      </c>
      <c r="BJ2133" s="76" t="str">
        <f t="shared" si="2807"/>
        <v/>
      </c>
      <c r="BK2133" s="76" t="str">
        <f t="shared" si="2808"/>
        <v/>
      </c>
      <c r="BL2133" s="76" t="str">
        <f t="shared" si="2809"/>
        <v/>
      </c>
      <c r="BM2133" s="76" t="str">
        <f t="shared" si="2810"/>
        <v/>
      </c>
      <c r="BN2133" s="76" t="str">
        <f t="shared" si="2811"/>
        <v/>
      </c>
      <c r="BO2133" s="76" t="str">
        <f t="shared" si="2812"/>
        <v/>
      </c>
      <c r="BP2133" s="76" t="str">
        <f t="shared" si="2813"/>
        <v/>
      </c>
      <c r="BQ2133" s="76" t="str">
        <f t="shared" si="2814"/>
        <v/>
      </c>
      <c r="BR2133" s="76" t="str">
        <f t="shared" si="2815"/>
        <v/>
      </c>
      <c r="BS2133" s="93"/>
      <c r="BT2133" s="37"/>
      <c r="BU2133" s="37"/>
      <c r="BV2133" s="37"/>
      <c r="BW2133" s="37"/>
      <c r="BX2133" s="37"/>
      <c r="BY2133" s="37"/>
      <c r="BZ2133" s="37"/>
      <c r="CA2133" s="37"/>
      <c r="CB2133" s="37"/>
      <c r="CC2133" s="37"/>
      <c r="CD2133" s="37"/>
      <c r="CE2133" s="37"/>
      <c r="CF2133" s="37"/>
      <c r="CG2133" s="37"/>
      <c r="CH2133" s="37"/>
      <c r="CI2133" s="37"/>
      <c r="CJ2133" s="37"/>
      <c r="CK2133" s="37"/>
      <c r="CL2133" s="37"/>
      <c r="CM2133" s="93"/>
      <c r="CN2133" s="37"/>
      <c r="CO2133" s="37"/>
    </row>
    <row r="2134" spans="56:93" x14ac:dyDescent="0.2">
      <c r="BD2134" s="67" t="str">
        <f>IF($A2133&lt;&gt;"",IF(OR(CR2133&lt;&gt;0,CS2133&lt;&gt;0),"",IF(OR($CP2133&gt;0,BD2133=""),"",$DH$10)),"")</f>
        <v/>
      </c>
      <c r="BE2134" s="76" t="str">
        <f t="shared" si="2816"/>
        <v/>
      </c>
      <c r="BF2134" s="76" t="str">
        <f t="shared" si="2803"/>
        <v/>
      </c>
      <c r="BG2134" s="76" t="str">
        <f t="shared" si="2804"/>
        <v/>
      </c>
      <c r="BH2134" s="76" t="str">
        <f t="shared" si="2805"/>
        <v/>
      </c>
      <c r="BI2134" s="76" t="str">
        <f t="shared" si="2806"/>
        <v/>
      </c>
      <c r="BJ2134" s="76" t="str">
        <f t="shared" si="2807"/>
        <v/>
      </c>
      <c r="BK2134" s="76" t="str">
        <f t="shared" si="2808"/>
        <v/>
      </c>
      <c r="BL2134" s="76" t="str">
        <f t="shared" si="2809"/>
        <v/>
      </c>
      <c r="BM2134" s="76" t="str">
        <f t="shared" si="2810"/>
        <v/>
      </c>
      <c r="BN2134" s="76" t="str">
        <f t="shared" si="2811"/>
        <v/>
      </c>
      <c r="BO2134" s="76" t="str">
        <f t="shared" si="2812"/>
        <v/>
      </c>
      <c r="BP2134" s="76" t="str">
        <f t="shared" si="2813"/>
        <v/>
      </c>
      <c r="BQ2134" s="76" t="str">
        <f t="shared" si="2814"/>
        <v/>
      </c>
      <c r="BR2134" s="76" t="str">
        <f t="shared" si="2815"/>
        <v/>
      </c>
      <c r="BS2134" s="93"/>
      <c r="BT2134" s="37"/>
      <c r="BU2134" s="37"/>
      <c r="BV2134" s="37"/>
      <c r="BW2134" s="37"/>
      <c r="BX2134" s="37"/>
      <c r="BY2134" s="37"/>
      <c r="BZ2134" s="37"/>
      <c r="CA2134" s="37"/>
      <c r="CB2134" s="37"/>
      <c r="CC2134" s="37"/>
      <c r="CD2134" s="37"/>
      <c r="CE2134" s="37"/>
      <c r="CF2134" s="37"/>
      <c r="CG2134" s="37"/>
      <c r="CH2134" s="37"/>
      <c r="CI2134" s="37"/>
      <c r="CJ2134" s="37"/>
      <c r="CK2134" s="37"/>
      <c r="CL2134" s="37"/>
      <c r="CM2134" s="93"/>
      <c r="CN2134" s="37"/>
      <c r="CO2134" s="37"/>
    </row>
    <row r="2135" spans="56:93" x14ac:dyDescent="0.2">
      <c r="BD2135" s="67" t="str">
        <f>IF($A2134&lt;&gt;"",IF(OR(CR2134&lt;&gt;0,CS2134&lt;&gt;0),"",IF(OR($CP2134&gt;0,BD2134=""),"",$DH$11)),"")</f>
        <v/>
      </c>
      <c r="BE2135" s="76" t="str">
        <f t="shared" si="2816"/>
        <v/>
      </c>
      <c r="BF2135" s="76" t="str">
        <f t="shared" si="2803"/>
        <v/>
      </c>
      <c r="BG2135" s="76" t="str">
        <f t="shared" si="2804"/>
        <v/>
      </c>
      <c r="BH2135" s="76" t="str">
        <f t="shared" si="2805"/>
        <v/>
      </c>
      <c r="BI2135" s="76" t="str">
        <f t="shared" si="2806"/>
        <v/>
      </c>
      <c r="BJ2135" s="76" t="str">
        <f t="shared" si="2807"/>
        <v/>
      </c>
      <c r="BK2135" s="76" t="str">
        <f t="shared" si="2808"/>
        <v/>
      </c>
      <c r="BL2135" s="76" t="str">
        <f t="shared" si="2809"/>
        <v/>
      </c>
      <c r="BM2135" s="76" t="str">
        <f t="shared" si="2810"/>
        <v/>
      </c>
      <c r="BN2135" s="76" t="str">
        <f t="shared" si="2811"/>
        <v/>
      </c>
      <c r="BO2135" s="76" t="str">
        <f t="shared" si="2812"/>
        <v/>
      </c>
      <c r="BP2135" s="76" t="str">
        <f t="shared" si="2813"/>
        <v/>
      </c>
      <c r="BQ2135" s="76" t="str">
        <f t="shared" si="2814"/>
        <v/>
      </c>
      <c r="BR2135" s="76" t="str">
        <f t="shared" si="2815"/>
        <v/>
      </c>
      <c r="BS2135" s="93"/>
      <c r="BT2135" s="37"/>
      <c r="BU2135" s="37"/>
      <c r="BV2135" s="37"/>
      <c r="BW2135" s="37"/>
      <c r="BX2135" s="37"/>
      <c r="BY2135" s="37"/>
      <c r="BZ2135" s="37"/>
      <c r="CA2135" s="37"/>
      <c r="CB2135" s="37"/>
      <c r="CC2135" s="37"/>
      <c r="CD2135" s="37"/>
      <c r="CE2135" s="37"/>
      <c r="CF2135" s="37"/>
      <c r="CG2135" s="37"/>
      <c r="CH2135" s="37"/>
      <c r="CI2135" s="37"/>
      <c r="CJ2135" s="37"/>
      <c r="CK2135" s="37"/>
      <c r="CL2135" s="37"/>
      <c r="CM2135" s="93"/>
      <c r="CN2135" s="37"/>
      <c r="CO2135" s="37"/>
    </row>
    <row r="2136" spans="56:93" x14ac:dyDescent="0.2">
      <c r="BD2136" s="67" t="str">
        <f>IF($A2135&lt;&gt;"",IF(OR(CR2135&lt;&gt;0,CS2135&lt;&gt;0),"",IF(OR($CP2135&gt;0,BD2135=""),"",$DH$12)),"")</f>
        <v/>
      </c>
      <c r="BE2136" s="76" t="str">
        <f t="shared" si="2816"/>
        <v/>
      </c>
      <c r="BF2136" s="76" t="str">
        <f t="shared" si="2803"/>
        <v/>
      </c>
      <c r="BG2136" s="76" t="str">
        <f t="shared" si="2804"/>
        <v/>
      </c>
      <c r="BH2136" s="76" t="str">
        <f t="shared" si="2805"/>
        <v/>
      </c>
      <c r="BI2136" s="76" t="str">
        <f t="shared" si="2806"/>
        <v/>
      </c>
      <c r="BJ2136" s="76" t="str">
        <f t="shared" si="2807"/>
        <v/>
      </c>
      <c r="BK2136" s="76" t="str">
        <f t="shared" si="2808"/>
        <v/>
      </c>
      <c r="BL2136" s="76" t="str">
        <f t="shared" si="2809"/>
        <v/>
      </c>
      <c r="BM2136" s="76" t="str">
        <f t="shared" si="2810"/>
        <v/>
      </c>
      <c r="BN2136" s="76" t="str">
        <f t="shared" si="2811"/>
        <v/>
      </c>
      <c r="BO2136" s="76" t="str">
        <f t="shared" si="2812"/>
        <v/>
      </c>
      <c r="BP2136" s="76" t="str">
        <f t="shared" si="2813"/>
        <v/>
      </c>
      <c r="BQ2136" s="76" t="str">
        <f t="shared" si="2814"/>
        <v/>
      </c>
      <c r="BR2136" s="76" t="str">
        <f t="shared" si="2815"/>
        <v/>
      </c>
      <c r="BS2136" s="93"/>
      <c r="BT2136" s="37"/>
      <c r="BU2136" s="37"/>
      <c r="BV2136" s="37"/>
      <c r="BW2136" s="37"/>
      <c r="BX2136" s="37"/>
      <c r="BY2136" s="37"/>
      <c r="BZ2136" s="37"/>
      <c r="CA2136" s="37"/>
      <c r="CB2136" s="37"/>
      <c r="CC2136" s="37"/>
      <c r="CD2136" s="37"/>
      <c r="CE2136" s="37"/>
      <c r="CF2136" s="37"/>
      <c r="CG2136" s="37"/>
      <c r="CH2136" s="37"/>
      <c r="CI2136" s="37"/>
      <c r="CJ2136" s="37"/>
      <c r="CK2136" s="37"/>
      <c r="CL2136" s="37"/>
      <c r="CM2136" s="93"/>
      <c r="CN2136" s="37"/>
      <c r="CO2136" s="37"/>
    </row>
    <row r="2137" spans="56:93" x14ac:dyDescent="0.2">
      <c r="BD2137" s="67" t="str">
        <f>IF($A2136&lt;&gt;"",IF(OR(CR2136&lt;&gt;0,CS2136&lt;&gt;0),"",IF(OR($CP2136&gt;0,BD2136=""),"",$DH$13)),"")</f>
        <v/>
      </c>
      <c r="BE2137" s="76" t="str">
        <f t="shared" si="2816"/>
        <v/>
      </c>
      <c r="BF2137" s="76" t="str">
        <f t="shared" si="2803"/>
        <v/>
      </c>
      <c r="BG2137" s="76" t="str">
        <f t="shared" si="2804"/>
        <v/>
      </c>
      <c r="BH2137" s="76" t="str">
        <f t="shared" si="2805"/>
        <v/>
      </c>
      <c r="BI2137" s="76" t="str">
        <f t="shared" si="2806"/>
        <v/>
      </c>
      <c r="BJ2137" s="76" t="str">
        <f t="shared" si="2807"/>
        <v/>
      </c>
      <c r="BK2137" s="76" t="str">
        <f t="shared" si="2808"/>
        <v/>
      </c>
      <c r="BL2137" s="76" t="str">
        <f t="shared" si="2809"/>
        <v/>
      </c>
      <c r="BM2137" s="76" t="str">
        <f t="shared" si="2810"/>
        <v/>
      </c>
      <c r="BN2137" s="76" t="str">
        <f t="shared" si="2811"/>
        <v/>
      </c>
      <c r="BO2137" s="76" t="str">
        <f t="shared" si="2812"/>
        <v/>
      </c>
      <c r="BP2137" s="76" t="str">
        <f t="shared" si="2813"/>
        <v/>
      </c>
      <c r="BQ2137" s="76" t="str">
        <f t="shared" si="2814"/>
        <v/>
      </c>
      <c r="BR2137" s="76" t="str">
        <f t="shared" si="2815"/>
        <v/>
      </c>
      <c r="BS2137" s="93"/>
      <c r="BT2137" s="37"/>
      <c r="BU2137" s="37"/>
      <c r="BV2137" s="37"/>
      <c r="BW2137" s="37"/>
      <c r="BX2137" s="37"/>
      <c r="BY2137" s="37"/>
      <c r="BZ2137" s="37"/>
      <c r="CA2137" s="37"/>
      <c r="CB2137" s="37"/>
      <c r="CC2137" s="37"/>
      <c r="CD2137" s="37"/>
      <c r="CE2137" s="37"/>
      <c r="CF2137" s="37"/>
      <c r="CG2137" s="37"/>
      <c r="CH2137" s="37"/>
      <c r="CI2137" s="37"/>
      <c r="CJ2137" s="37"/>
      <c r="CK2137" s="37"/>
      <c r="CL2137" s="37"/>
      <c r="CM2137" s="93"/>
      <c r="CN2137" s="37"/>
      <c r="CO2137" s="37"/>
    </row>
    <row r="2138" spans="56:93" x14ac:dyDescent="0.2">
      <c r="BD2138" s="67" t="str">
        <f>IF($A2137&lt;&gt;"",IF(OR(CR2137&lt;&gt;0,CS2137&lt;&gt;0),"",$DH$5),"")</f>
        <v/>
      </c>
      <c r="BE2138" s="76" t="str">
        <f>IF($A2137&lt;&gt;"",IF(OR(CR2137&lt;&gt;0,CS2137&lt;&gt;0),"",IF(#REF!="LER","01,",IF(#REF!="LOR","01,",IF(#REF!="LEB","02,",IF(#REF!="LOB","01,",IF(#REF!="HER","19,",IF(#REF!="HOR","19,",IF(#REF!="HEB","20,",IF(#REF!="HOB","19,",""))))))))),"")</f>
        <v/>
      </c>
      <c r="BF2138" s="76" t="str">
        <f>IF($A2137&lt;&gt;"",IF(OR(CR2137&lt;&gt;0,CS2137&lt;&gt;0),"",IF(#REF!="LER","02,",IF(#REF!="LOR","03,",IF(#REF!="LEB","04,",IF(#REF!="LOB","02,",IF(#REF!="HER","20,",IF(#REF!="HOR","21,",IF(#REF!="HEB","22,",IF(#REF!="HOB","20,",""))))))))),"")</f>
        <v/>
      </c>
      <c r="BG2138" s="76" t="str">
        <f>IF($A2137&lt;&gt;"",IF(OR(CR2137&lt;&gt;0,CS2137&lt;&gt;0),"",IF(#REF!="LER","03,",IF(#REF!="LOR","05,",IF(#REF!="LEB","06,",IF(#REF!="LOB","03,",IF(#REF!="HER","21,",IF(#REF!="HOR","23,",IF(#REF!="HEB","24,",IF(#REF!="HOB","21,",""))))))))),"")</f>
        <v/>
      </c>
      <c r="BH2138" s="76" t="str">
        <f>IF($A2137&lt;&gt;"",IF(OR(CR2137&lt;&gt;0,CS2137&lt;&gt;0),"",IF(#REF!="LER","04,",IF(#REF!="LOR","07,",IF(#REF!="LEB","08,",IF(#REF!="LOB","04,",IF(#REF!="HER","22,",IF(#REF!="HOR","25,",IF(#REF!="HEB","26,",IF(#REF!="HOB","22,",""))))))))),"")</f>
        <v/>
      </c>
      <c r="BI2138" s="76" t="str">
        <f>IF($A2137&lt;&gt;"",IF(OR(CR2137&lt;&gt;0,CS2137&lt;&gt;0),"",IF(#REF!="LER","05,",IF(#REF!="LOR","09,",IF(#REF!="LEB","10,",IF(#REF!="LOB","05,",IF(#REF!="HER","23,",IF(#REF!="HOR","27,",IF(#REF!="HEB","28,",IF(#REF!="HOB","23,",""))))))))),"")</f>
        <v/>
      </c>
      <c r="BJ2138" s="76" t="str">
        <f>IF($A2137&lt;&gt;"",IF(OR(CR2137&lt;&gt;0,CS2137&lt;&gt;0),"",IF(#REF!="LER","06,",IF(#REF!="LOR","11,",IF(#REF!="LEB","11,",IF(#REF!="LOB","06,",IF(#REF!="HER","24,",IF(#REF!="HOR","29,",IF(#REF!="HEB","29,",IF(#REF!="HOB","24,",""))))))))),"")</f>
        <v/>
      </c>
      <c r="BK2138" s="76" t="str">
        <f>IF($A2137&lt;&gt;"",IF(OR(CR2137&lt;&gt;0,CS2137&lt;&gt;0),"",IF(#REF!="LER","07,",IF(#REF!="LOR","12,",IF(#REF!="LEB","12,",IF(#REF!="LOB","08,",IF(#REF!="HER","25,",IF(#REF!="HOR","30,",IF(#REF!="HEB","30,",IF(#REF!="HOB","25,",""))))))))),"")</f>
        <v/>
      </c>
      <c r="BL2138" s="76" t="str">
        <f>IF($A2137&lt;&gt;"",IF(OR(CR2137&lt;&gt;0,CS2137&lt;&gt;0),"",IF(#REF!="LER","08,",IF(#REF!="LOR","13,",IF(#REF!="LEB","13,",IF(#REF!="LOB","09,",IF(#REF!="HER","26,",IF(#REF!="HOR","31,",IF(#REF!="HEB","31,",IF(#REF!="HOB","26,",""))))))))),"")</f>
        <v/>
      </c>
      <c r="BM2138" s="76" t="str">
        <f>IF($A2137&lt;&gt;"",IF(OR(CR2137&lt;&gt;0,CS2137&lt;&gt;0),"",IF(#REF!="LER","09,",IF(#REF!="LOR","14,",IF(#REF!="LEB","14,",IF(#REF!="LOB","10,",IF(#REF!="HER","27,",IF(#REF!="HOR","32,",IF(#REF!="HEB","32,",IF(#REF!="HOB","27,",""))))))))),"")</f>
        <v/>
      </c>
      <c r="BN2138" s="76" t="str">
        <f>IF($A2137&lt;&gt;"",IF(OR(CR2137&lt;&gt;0,CS2137&lt;&gt;0),"",IF(#REF!="LER","10,",IF(#REF!="LOR","15,",IF(#REF!="LEB","15,",IF(#REF!="LOB","11,",IF(#REF!="HER","28,",IF(#REF!="HOR","33,",IF(#REF!="HEB","33,",IF(#REF!="HOB","28,",""))))))))),"")</f>
        <v/>
      </c>
      <c r="BO2138" s="76" t="str">
        <f>IF($A2137&lt;&gt;"",IF(OR(CR2137&lt;&gt;0,CS2137&lt;&gt;0),"",IF(#REF!="LER","12,",IF(#REF!="LOR","16,",IF(#REF!="LEB","16,",IF(#REF!="LOB","13,",IF(#REF!="HER","30,",IF(#REF!="HOR","34,",IF(#REF!="HEB","34,",IF(#REF!="HOB","29,",""))))))))),"")</f>
        <v/>
      </c>
      <c r="BP2138" s="76" t="str">
        <f>IF($A2137&lt;&gt;"",IF(OR(CR2137&lt;&gt;0,CS2137&lt;&gt;0),"",IF(#REF!="LER","14,",IF(#REF!="LOR","17,",IF(#REF!="LEB","17,",IF(#REF!="LOB","15,",IF(#REF!="HER","32,",IF(#REF!="HOR","35,",IF(#REF!="HEB","35,",IF(#REF!="HOB","31,",""))))))))),"")</f>
        <v/>
      </c>
      <c r="BQ2138" s="76" t="str">
        <f>IF($A2137&lt;&gt;"",IF(OR(CR2137&lt;&gt;0,CS2137&lt;&gt;0),"",IF(#REF!="LER","16,",IF(#REF!="LOR","18,",IF(#REF!="LEB","18,",IF(#REF!="LOB","17,",IF(#REF!="HER","34,",IF(#REF!="HOR","36,",IF(#REF!="HEB","36,",IF(#REF!="HOB","33,",""))))))))),"")</f>
        <v/>
      </c>
      <c r="BR2138" s="76" t="str">
        <f>IF($A2137&lt;&gt;"",IF(OR(CR2137&lt;&gt;0,CS2137&lt;&gt;0),"",IF(#REF!="LER","18,",IF(#REF!="LOR","",IF(#REF!="LEB","",IF(#REF!="LOB","",IF(#REF!="HER","36,",IF(#REF!="HOR","",IF(#REF!="HEB","",IF(#REF!="HOB","35,",""))))))))),"")</f>
        <v/>
      </c>
      <c r="BS2138" s="93"/>
      <c r="BT2138" s="37"/>
      <c r="BU2138" s="37"/>
      <c r="BV2138" s="37"/>
      <c r="BW2138" s="37"/>
      <c r="BX2138" s="37"/>
      <c r="BY2138" s="37"/>
      <c r="BZ2138" s="37"/>
      <c r="CA2138" s="37"/>
      <c r="CB2138" s="37"/>
      <c r="CC2138" s="37"/>
      <c r="CD2138" s="37"/>
      <c r="CE2138" s="37"/>
      <c r="CF2138" s="37"/>
      <c r="CG2138" s="37"/>
      <c r="CH2138" s="37"/>
      <c r="CI2138" s="37"/>
      <c r="CJ2138" s="37"/>
      <c r="CK2138" s="37"/>
      <c r="CL2138" s="37"/>
      <c r="CM2138" s="93"/>
      <c r="CN2138" s="37"/>
      <c r="CO2138" s="37"/>
    </row>
    <row r="2139" spans="56:93" x14ac:dyDescent="0.2">
      <c r="BD2139" s="67" t="str">
        <f>IF($A2138&lt;&gt;"",IF(OR(CR2138&lt;&gt;0,CS2138&lt;&gt;0),"",IF(OR($CP2138&gt;0,BD2138=""),"",$DH$6)),"")</f>
        <v/>
      </c>
      <c r="BE2139" s="76" t="str">
        <f>IF($BD2139&lt;&gt;"",BE2138,"")</f>
        <v/>
      </c>
      <c r="BF2139" s="76" t="str">
        <f t="shared" ref="BF2139:BF2146" si="2817">IF($BD2139&lt;&gt;"",BF2138,"")</f>
        <v/>
      </c>
      <c r="BG2139" s="76" t="str">
        <f t="shared" ref="BG2139:BG2146" si="2818">IF($BD2139&lt;&gt;"",BG2138,"")</f>
        <v/>
      </c>
      <c r="BH2139" s="76" t="str">
        <f t="shared" ref="BH2139:BH2146" si="2819">IF($BD2139&lt;&gt;"",BH2138,"")</f>
        <v/>
      </c>
      <c r="BI2139" s="76" t="str">
        <f t="shared" ref="BI2139:BI2146" si="2820">IF($BD2139&lt;&gt;"",BI2138,"")</f>
        <v/>
      </c>
      <c r="BJ2139" s="76" t="str">
        <f t="shared" ref="BJ2139:BJ2146" si="2821">IF($BD2139&lt;&gt;"",BJ2138,"")</f>
        <v/>
      </c>
      <c r="BK2139" s="76" t="str">
        <f t="shared" ref="BK2139:BK2146" si="2822">IF($BD2139&lt;&gt;"",BK2138,"")</f>
        <v/>
      </c>
      <c r="BL2139" s="76" t="str">
        <f t="shared" ref="BL2139:BL2146" si="2823">IF($BD2139&lt;&gt;"",BL2138,"")</f>
        <v/>
      </c>
      <c r="BM2139" s="76" t="str">
        <f t="shared" ref="BM2139:BM2146" si="2824">IF($BD2139&lt;&gt;"",BM2138,"")</f>
        <v/>
      </c>
      <c r="BN2139" s="76" t="str">
        <f t="shared" ref="BN2139:BN2146" si="2825">IF($BD2139&lt;&gt;"",BN2138,"")</f>
        <v/>
      </c>
      <c r="BO2139" s="76" t="str">
        <f t="shared" ref="BO2139:BO2146" si="2826">IF($BD2139&lt;&gt;"",BO2138,"")</f>
        <v/>
      </c>
      <c r="BP2139" s="76" t="str">
        <f t="shared" ref="BP2139:BP2146" si="2827">IF($BD2139&lt;&gt;"",BP2138,"")</f>
        <v/>
      </c>
      <c r="BQ2139" s="76" t="str">
        <f t="shared" ref="BQ2139:BQ2146" si="2828">IF($BD2139&lt;&gt;"",BQ2138,"")</f>
        <v/>
      </c>
      <c r="BR2139" s="76" t="str">
        <f t="shared" ref="BR2139:BR2146" si="2829">IF($BD2139&lt;&gt;"",BR2138,"")</f>
        <v/>
      </c>
      <c r="BS2139" s="93"/>
      <c r="BT2139" s="37"/>
      <c r="BU2139" s="37"/>
      <c r="BV2139" s="37"/>
      <c r="BW2139" s="37"/>
      <c r="BX2139" s="37"/>
      <c r="BY2139" s="37"/>
      <c r="BZ2139" s="37"/>
      <c r="CA2139" s="37"/>
      <c r="CB2139" s="37"/>
      <c r="CC2139" s="37"/>
      <c r="CD2139" s="37"/>
      <c r="CE2139" s="37"/>
      <c r="CF2139" s="37"/>
      <c r="CG2139" s="37"/>
      <c r="CH2139" s="37"/>
      <c r="CI2139" s="37"/>
      <c r="CJ2139" s="37"/>
      <c r="CK2139" s="37"/>
      <c r="CL2139" s="37"/>
      <c r="CM2139" s="93"/>
      <c r="CN2139" s="37"/>
      <c r="CO2139" s="37"/>
    </row>
    <row r="2140" spans="56:93" x14ac:dyDescent="0.2">
      <c r="BD2140" s="67" t="str">
        <f>IF($A2139&lt;&gt;"",IF(OR(CR2139&lt;&gt;0,CS2139&lt;&gt;0),"",IF(OR($CP2139&gt;0,BD2139=""),"",$DH$7)),"")</f>
        <v/>
      </c>
      <c r="BE2140" s="76" t="str">
        <f t="shared" ref="BE2140:BE2146" si="2830">IF($BD2140&lt;&gt;"",BE2139,"")</f>
        <v/>
      </c>
      <c r="BF2140" s="76" t="str">
        <f t="shared" si="2817"/>
        <v/>
      </c>
      <c r="BG2140" s="76" t="str">
        <f t="shared" si="2818"/>
        <v/>
      </c>
      <c r="BH2140" s="76" t="str">
        <f t="shared" si="2819"/>
        <v/>
      </c>
      <c r="BI2140" s="76" t="str">
        <f t="shared" si="2820"/>
        <v/>
      </c>
      <c r="BJ2140" s="76" t="str">
        <f t="shared" si="2821"/>
        <v/>
      </c>
      <c r="BK2140" s="76" t="str">
        <f t="shared" si="2822"/>
        <v/>
      </c>
      <c r="BL2140" s="76" t="str">
        <f t="shared" si="2823"/>
        <v/>
      </c>
      <c r="BM2140" s="76" t="str">
        <f t="shared" si="2824"/>
        <v/>
      </c>
      <c r="BN2140" s="76" t="str">
        <f t="shared" si="2825"/>
        <v/>
      </c>
      <c r="BO2140" s="76" t="str">
        <f t="shared" si="2826"/>
        <v/>
      </c>
      <c r="BP2140" s="76" t="str">
        <f t="shared" si="2827"/>
        <v/>
      </c>
      <c r="BQ2140" s="76" t="str">
        <f t="shared" si="2828"/>
        <v/>
      </c>
      <c r="BR2140" s="76" t="str">
        <f t="shared" si="2829"/>
        <v/>
      </c>
      <c r="BS2140" s="93"/>
      <c r="BT2140" s="37"/>
      <c r="BU2140" s="37"/>
      <c r="BV2140" s="37"/>
      <c r="BW2140" s="37"/>
      <c r="BX2140" s="37"/>
      <c r="BY2140" s="37"/>
      <c r="BZ2140" s="37"/>
      <c r="CA2140" s="37"/>
      <c r="CB2140" s="37"/>
      <c r="CC2140" s="37"/>
      <c r="CD2140" s="37"/>
      <c r="CE2140" s="37"/>
      <c r="CF2140" s="37"/>
      <c r="CG2140" s="37"/>
      <c r="CH2140" s="37"/>
      <c r="CI2140" s="37"/>
      <c r="CJ2140" s="37"/>
      <c r="CK2140" s="37"/>
      <c r="CL2140" s="37"/>
      <c r="CM2140" s="93"/>
      <c r="CN2140" s="37"/>
      <c r="CO2140" s="37"/>
    </row>
    <row r="2141" spans="56:93" x14ac:dyDescent="0.2">
      <c r="BD2141" s="67" t="str">
        <f>IF($A2140&lt;&gt;"",IF(OR(CR2140&lt;&gt;0,CS2140&lt;&gt;0),"",IF(OR($CP2140&gt;0,BD2140=""),"",$DH$8)),"")</f>
        <v/>
      </c>
      <c r="BE2141" s="76" t="str">
        <f t="shared" si="2830"/>
        <v/>
      </c>
      <c r="BF2141" s="76" t="str">
        <f t="shared" si="2817"/>
        <v/>
      </c>
      <c r="BG2141" s="76" t="str">
        <f t="shared" si="2818"/>
        <v/>
      </c>
      <c r="BH2141" s="76" t="str">
        <f t="shared" si="2819"/>
        <v/>
      </c>
      <c r="BI2141" s="76" t="str">
        <f t="shared" si="2820"/>
        <v/>
      </c>
      <c r="BJ2141" s="76" t="str">
        <f t="shared" si="2821"/>
        <v/>
      </c>
      <c r="BK2141" s="76" t="str">
        <f t="shared" si="2822"/>
        <v/>
      </c>
      <c r="BL2141" s="76" t="str">
        <f t="shared" si="2823"/>
        <v/>
      </c>
      <c r="BM2141" s="76" t="str">
        <f t="shared" si="2824"/>
        <v/>
      </c>
      <c r="BN2141" s="76" t="str">
        <f t="shared" si="2825"/>
        <v/>
      </c>
      <c r="BO2141" s="76" t="str">
        <f t="shared" si="2826"/>
        <v/>
      </c>
      <c r="BP2141" s="76" t="str">
        <f t="shared" si="2827"/>
        <v/>
      </c>
      <c r="BQ2141" s="76" t="str">
        <f t="shared" si="2828"/>
        <v/>
      </c>
      <c r="BR2141" s="76" t="str">
        <f t="shared" si="2829"/>
        <v/>
      </c>
      <c r="BS2141" s="93"/>
      <c r="BT2141" s="37"/>
      <c r="BU2141" s="37"/>
      <c r="BV2141" s="37"/>
      <c r="BW2141" s="37"/>
      <c r="BX2141" s="37"/>
      <c r="BY2141" s="37"/>
      <c r="BZ2141" s="37"/>
      <c r="CA2141" s="37"/>
      <c r="CB2141" s="37"/>
      <c r="CC2141" s="37"/>
      <c r="CD2141" s="37"/>
      <c r="CE2141" s="37"/>
      <c r="CF2141" s="37"/>
      <c r="CG2141" s="37"/>
      <c r="CH2141" s="37"/>
      <c r="CI2141" s="37"/>
      <c r="CJ2141" s="37"/>
      <c r="CK2141" s="37"/>
      <c r="CL2141" s="37"/>
      <c r="CM2141" s="93"/>
      <c r="CN2141" s="37"/>
      <c r="CO2141" s="37"/>
    </row>
    <row r="2142" spans="56:93" x14ac:dyDescent="0.2">
      <c r="BD2142" s="67" t="str">
        <f>IF($A2141&lt;&gt;"",IF(OR(CR2141&lt;&gt;0,CS2141&lt;&gt;0),"",IF(OR($CP2141&gt;0,BD2141=""),"",$DH$9)),"")</f>
        <v/>
      </c>
      <c r="BE2142" s="76" t="str">
        <f t="shared" si="2830"/>
        <v/>
      </c>
      <c r="BF2142" s="76" t="str">
        <f t="shared" si="2817"/>
        <v/>
      </c>
      <c r="BG2142" s="76" t="str">
        <f t="shared" si="2818"/>
        <v/>
      </c>
      <c r="BH2142" s="76" t="str">
        <f t="shared" si="2819"/>
        <v/>
      </c>
      <c r="BI2142" s="76" t="str">
        <f t="shared" si="2820"/>
        <v/>
      </c>
      <c r="BJ2142" s="76" t="str">
        <f t="shared" si="2821"/>
        <v/>
      </c>
      <c r="BK2142" s="76" t="str">
        <f t="shared" si="2822"/>
        <v/>
      </c>
      <c r="BL2142" s="76" t="str">
        <f t="shared" si="2823"/>
        <v/>
      </c>
      <c r="BM2142" s="76" t="str">
        <f t="shared" si="2824"/>
        <v/>
      </c>
      <c r="BN2142" s="76" t="str">
        <f t="shared" si="2825"/>
        <v/>
      </c>
      <c r="BO2142" s="76" t="str">
        <f t="shared" si="2826"/>
        <v/>
      </c>
      <c r="BP2142" s="76" t="str">
        <f t="shared" si="2827"/>
        <v/>
      </c>
      <c r="BQ2142" s="76" t="str">
        <f t="shared" si="2828"/>
        <v/>
      </c>
      <c r="BR2142" s="76" t="str">
        <f t="shared" si="2829"/>
        <v/>
      </c>
      <c r="BS2142" s="93"/>
      <c r="BT2142" s="37"/>
      <c r="BU2142" s="37"/>
      <c r="BV2142" s="37"/>
      <c r="BW2142" s="37"/>
      <c r="BX2142" s="37"/>
      <c r="BY2142" s="37"/>
      <c r="BZ2142" s="37"/>
      <c r="CA2142" s="37"/>
      <c r="CB2142" s="37"/>
      <c r="CC2142" s="37"/>
      <c r="CD2142" s="37"/>
      <c r="CE2142" s="37"/>
      <c r="CF2142" s="37"/>
      <c r="CG2142" s="37"/>
      <c r="CH2142" s="37"/>
      <c r="CI2142" s="37"/>
      <c r="CJ2142" s="37"/>
      <c r="CK2142" s="37"/>
      <c r="CL2142" s="37"/>
      <c r="CM2142" s="93"/>
      <c r="CN2142" s="37"/>
      <c r="CO2142" s="37"/>
    </row>
    <row r="2143" spans="56:93" x14ac:dyDescent="0.2">
      <c r="BD2143" s="67" t="str">
        <f>IF($A2142&lt;&gt;"",IF(OR(CR2142&lt;&gt;0,CS2142&lt;&gt;0),"",IF(OR($CP2142&gt;0,BD2142=""),"",$DH$10)),"")</f>
        <v/>
      </c>
      <c r="BE2143" s="76" t="str">
        <f t="shared" si="2830"/>
        <v/>
      </c>
      <c r="BF2143" s="76" t="str">
        <f t="shared" si="2817"/>
        <v/>
      </c>
      <c r="BG2143" s="76" t="str">
        <f t="shared" si="2818"/>
        <v/>
      </c>
      <c r="BH2143" s="76" t="str">
        <f t="shared" si="2819"/>
        <v/>
      </c>
      <c r="BI2143" s="76" t="str">
        <f t="shared" si="2820"/>
        <v/>
      </c>
      <c r="BJ2143" s="76" t="str">
        <f t="shared" si="2821"/>
        <v/>
      </c>
      <c r="BK2143" s="76" t="str">
        <f t="shared" si="2822"/>
        <v/>
      </c>
      <c r="BL2143" s="76" t="str">
        <f t="shared" si="2823"/>
        <v/>
      </c>
      <c r="BM2143" s="76" t="str">
        <f t="shared" si="2824"/>
        <v/>
      </c>
      <c r="BN2143" s="76" t="str">
        <f t="shared" si="2825"/>
        <v/>
      </c>
      <c r="BO2143" s="76" t="str">
        <f t="shared" si="2826"/>
        <v/>
      </c>
      <c r="BP2143" s="76" t="str">
        <f t="shared" si="2827"/>
        <v/>
      </c>
      <c r="BQ2143" s="76" t="str">
        <f t="shared" si="2828"/>
        <v/>
      </c>
      <c r="BR2143" s="76" t="str">
        <f t="shared" si="2829"/>
        <v/>
      </c>
      <c r="BS2143" s="93"/>
      <c r="BT2143" s="37"/>
      <c r="BU2143" s="37"/>
      <c r="BV2143" s="37"/>
      <c r="BW2143" s="37"/>
      <c r="BX2143" s="37"/>
      <c r="BY2143" s="37"/>
      <c r="BZ2143" s="37"/>
      <c r="CA2143" s="37"/>
      <c r="CB2143" s="37"/>
      <c r="CC2143" s="37"/>
      <c r="CD2143" s="37"/>
      <c r="CE2143" s="37"/>
      <c r="CF2143" s="37"/>
      <c r="CG2143" s="37"/>
      <c r="CH2143" s="37"/>
      <c r="CI2143" s="37"/>
      <c r="CJ2143" s="37"/>
      <c r="CK2143" s="37"/>
      <c r="CL2143" s="37"/>
      <c r="CM2143" s="93"/>
      <c r="CN2143" s="37"/>
      <c r="CO2143" s="37"/>
    </row>
    <row r="2144" spans="56:93" x14ac:dyDescent="0.2">
      <c r="BD2144" s="67" t="str">
        <f>IF($A2143&lt;&gt;"",IF(OR(CR2143&lt;&gt;0,CS2143&lt;&gt;0),"",IF(OR($CP2143&gt;0,BD2143=""),"",$DH$11)),"")</f>
        <v/>
      </c>
      <c r="BE2144" s="76" t="str">
        <f t="shared" si="2830"/>
        <v/>
      </c>
      <c r="BF2144" s="76" t="str">
        <f t="shared" si="2817"/>
        <v/>
      </c>
      <c r="BG2144" s="76" t="str">
        <f t="shared" si="2818"/>
        <v/>
      </c>
      <c r="BH2144" s="76" t="str">
        <f t="shared" si="2819"/>
        <v/>
      </c>
      <c r="BI2144" s="76" t="str">
        <f t="shared" si="2820"/>
        <v/>
      </c>
      <c r="BJ2144" s="76" t="str">
        <f t="shared" si="2821"/>
        <v/>
      </c>
      <c r="BK2144" s="76" t="str">
        <f t="shared" si="2822"/>
        <v/>
      </c>
      <c r="BL2144" s="76" t="str">
        <f t="shared" si="2823"/>
        <v/>
      </c>
      <c r="BM2144" s="76" t="str">
        <f t="shared" si="2824"/>
        <v/>
      </c>
      <c r="BN2144" s="76" t="str">
        <f t="shared" si="2825"/>
        <v/>
      </c>
      <c r="BO2144" s="76" t="str">
        <f t="shared" si="2826"/>
        <v/>
      </c>
      <c r="BP2144" s="76" t="str">
        <f t="shared" si="2827"/>
        <v/>
      </c>
      <c r="BQ2144" s="76" t="str">
        <f t="shared" si="2828"/>
        <v/>
      </c>
      <c r="BR2144" s="76" t="str">
        <f t="shared" si="2829"/>
        <v/>
      </c>
      <c r="BS2144" s="93"/>
      <c r="BT2144" s="37"/>
      <c r="BU2144" s="37"/>
      <c r="BV2144" s="37"/>
      <c r="BW2144" s="37"/>
      <c r="BX2144" s="37"/>
      <c r="BY2144" s="37"/>
      <c r="BZ2144" s="37"/>
      <c r="CA2144" s="37"/>
      <c r="CB2144" s="37"/>
      <c r="CC2144" s="37"/>
      <c r="CD2144" s="37"/>
      <c r="CE2144" s="37"/>
      <c r="CF2144" s="37"/>
      <c r="CG2144" s="37"/>
      <c r="CH2144" s="37"/>
      <c r="CI2144" s="37"/>
      <c r="CJ2144" s="37"/>
      <c r="CK2144" s="37"/>
      <c r="CL2144" s="37"/>
      <c r="CM2144" s="93"/>
      <c r="CN2144" s="37"/>
      <c r="CO2144" s="37"/>
    </row>
    <row r="2145" spans="56:93" x14ac:dyDescent="0.2">
      <c r="BD2145" s="67" t="str">
        <f>IF($A2144&lt;&gt;"",IF(OR(CR2144&lt;&gt;0,CS2144&lt;&gt;0),"",IF(OR($CP2144&gt;0,BD2144=""),"",$DH$12)),"")</f>
        <v/>
      </c>
      <c r="BE2145" s="76" t="str">
        <f t="shared" si="2830"/>
        <v/>
      </c>
      <c r="BF2145" s="76" t="str">
        <f t="shared" si="2817"/>
        <v/>
      </c>
      <c r="BG2145" s="76" t="str">
        <f t="shared" si="2818"/>
        <v/>
      </c>
      <c r="BH2145" s="76" t="str">
        <f t="shared" si="2819"/>
        <v/>
      </c>
      <c r="BI2145" s="76" t="str">
        <f t="shared" si="2820"/>
        <v/>
      </c>
      <c r="BJ2145" s="76" t="str">
        <f t="shared" si="2821"/>
        <v/>
      </c>
      <c r="BK2145" s="76" t="str">
        <f t="shared" si="2822"/>
        <v/>
      </c>
      <c r="BL2145" s="76" t="str">
        <f t="shared" si="2823"/>
        <v/>
      </c>
      <c r="BM2145" s="76" t="str">
        <f t="shared" si="2824"/>
        <v/>
      </c>
      <c r="BN2145" s="76" t="str">
        <f t="shared" si="2825"/>
        <v/>
      </c>
      <c r="BO2145" s="76" t="str">
        <f t="shared" si="2826"/>
        <v/>
      </c>
      <c r="BP2145" s="76" t="str">
        <f t="shared" si="2827"/>
        <v/>
      </c>
      <c r="BQ2145" s="76" t="str">
        <f t="shared" si="2828"/>
        <v/>
      </c>
      <c r="BR2145" s="76" t="str">
        <f t="shared" si="2829"/>
        <v/>
      </c>
      <c r="BS2145" s="93"/>
      <c r="BT2145" s="37"/>
      <c r="BU2145" s="37"/>
      <c r="BV2145" s="37"/>
      <c r="BW2145" s="37"/>
      <c r="BX2145" s="37"/>
      <c r="BY2145" s="37"/>
      <c r="BZ2145" s="37"/>
      <c r="CA2145" s="37"/>
      <c r="CB2145" s="37"/>
      <c r="CC2145" s="37"/>
      <c r="CD2145" s="37"/>
      <c r="CE2145" s="37"/>
      <c r="CF2145" s="37"/>
      <c r="CG2145" s="37"/>
      <c r="CH2145" s="37"/>
      <c r="CI2145" s="37"/>
      <c r="CJ2145" s="37"/>
      <c r="CK2145" s="37"/>
      <c r="CL2145" s="37"/>
      <c r="CM2145" s="93"/>
      <c r="CN2145" s="37"/>
      <c r="CO2145" s="37"/>
    </row>
    <row r="2146" spans="56:93" x14ac:dyDescent="0.2">
      <c r="BD2146" s="67" t="str">
        <f>IF($A2145&lt;&gt;"",IF(OR(CR2145&lt;&gt;0,CS2145&lt;&gt;0),"",IF(OR($CP2145&gt;0,BD2145=""),"",$DH$13)),"")</f>
        <v/>
      </c>
      <c r="BE2146" s="76" t="str">
        <f t="shared" si="2830"/>
        <v/>
      </c>
      <c r="BF2146" s="76" t="str">
        <f t="shared" si="2817"/>
        <v/>
      </c>
      <c r="BG2146" s="76" t="str">
        <f t="shared" si="2818"/>
        <v/>
      </c>
      <c r="BH2146" s="76" t="str">
        <f t="shared" si="2819"/>
        <v/>
      </c>
      <c r="BI2146" s="76" t="str">
        <f t="shared" si="2820"/>
        <v/>
      </c>
      <c r="BJ2146" s="76" t="str">
        <f t="shared" si="2821"/>
        <v/>
      </c>
      <c r="BK2146" s="76" t="str">
        <f t="shared" si="2822"/>
        <v/>
      </c>
      <c r="BL2146" s="76" t="str">
        <f t="shared" si="2823"/>
        <v/>
      </c>
      <c r="BM2146" s="76" t="str">
        <f t="shared" si="2824"/>
        <v/>
      </c>
      <c r="BN2146" s="76" t="str">
        <f t="shared" si="2825"/>
        <v/>
      </c>
      <c r="BO2146" s="76" t="str">
        <f t="shared" si="2826"/>
        <v/>
      </c>
      <c r="BP2146" s="76" t="str">
        <f t="shared" si="2827"/>
        <v/>
      </c>
      <c r="BQ2146" s="76" t="str">
        <f t="shared" si="2828"/>
        <v/>
      </c>
      <c r="BR2146" s="76" t="str">
        <f t="shared" si="2829"/>
        <v/>
      </c>
      <c r="BS2146" s="93"/>
      <c r="BT2146" s="37"/>
      <c r="BU2146" s="37"/>
      <c r="BV2146" s="37"/>
      <c r="BW2146" s="37"/>
      <c r="BX2146" s="37"/>
      <c r="BY2146" s="37"/>
      <c r="BZ2146" s="37"/>
      <c r="CA2146" s="37"/>
      <c r="CB2146" s="37"/>
      <c r="CC2146" s="37"/>
      <c r="CD2146" s="37"/>
      <c r="CE2146" s="37"/>
      <c r="CF2146" s="37"/>
      <c r="CG2146" s="37"/>
      <c r="CH2146" s="37"/>
      <c r="CI2146" s="37"/>
      <c r="CJ2146" s="37"/>
      <c r="CK2146" s="37"/>
      <c r="CL2146" s="37"/>
      <c r="CM2146" s="93"/>
      <c r="CN2146" s="37"/>
      <c r="CO2146" s="37"/>
    </row>
    <row r="2147" spans="56:93" x14ac:dyDescent="0.2">
      <c r="BD2147" s="67" t="str">
        <f>IF($A2146&lt;&gt;"",IF(OR(CR2146&lt;&gt;0,CS2146&lt;&gt;0),"",$DH$5),"")</f>
        <v/>
      </c>
      <c r="BE2147" s="76" t="str">
        <f>IF($A2146&lt;&gt;"",IF(OR(CR2146&lt;&gt;0,CS2146&lt;&gt;0),"",IF(#REF!="LER","01,",IF(#REF!="LOR","01,",IF(#REF!="LEB","02,",IF(#REF!="LOB","01,",IF(#REF!="HER","19,",IF(#REF!="HOR","19,",IF(#REF!="HEB","20,",IF(#REF!="HOB","19,",""))))))))),"")</f>
        <v/>
      </c>
      <c r="BF2147" s="76" t="str">
        <f>IF($A2146&lt;&gt;"",IF(OR(CR2146&lt;&gt;0,CS2146&lt;&gt;0),"",IF(#REF!="LER","02,",IF(#REF!="LOR","03,",IF(#REF!="LEB","04,",IF(#REF!="LOB","02,",IF(#REF!="HER","20,",IF(#REF!="HOR","21,",IF(#REF!="HEB","22,",IF(#REF!="HOB","20,",""))))))))),"")</f>
        <v/>
      </c>
      <c r="BG2147" s="76" t="str">
        <f>IF($A2146&lt;&gt;"",IF(OR(CR2146&lt;&gt;0,CS2146&lt;&gt;0),"",IF(#REF!="LER","03,",IF(#REF!="LOR","05,",IF(#REF!="LEB","06,",IF(#REF!="LOB","03,",IF(#REF!="HER","21,",IF(#REF!="HOR","23,",IF(#REF!="HEB","24,",IF(#REF!="HOB","21,",""))))))))),"")</f>
        <v/>
      </c>
      <c r="BH2147" s="76" t="str">
        <f>IF($A2146&lt;&gt;"",IF(OR(CR2146&lt;&gt;0,CS2146&lt;&gt;0),"",IF(#REF!="LER","04,",IF(#REF!="LOR","07,",IF(#REF!="LEB","08,",IF(#REF!="LOB","04,",IF(#REF!="HER","22,",IF(#REF!="HOR","25,",IF(#REF!="HEB","26,",IF(#REF!="HOB","22,",""))))))))),"")</f>
        <v/>
      </c>
      <c r="BI2147" s="76" t="str">
        <f>IF($A2146&lt;&gt;"",IF(OR(CR2146&lt;&gt;0,CS2146&lt;&gt;0),"",IF(#REF!="LER","05,",IF(#REF!="LOR","09,",IF(#REF!="LEB","10,",IF(#REF!="LOB","05,",IF(#REF!="HER","23,",IF(#REF!="HOR","27,",IF(#REF!="HEB","28,",IF(#REF!="HOB","23,",""))))))))),"")</f>
        <v/>
      </c>
      <c r="BJ2147" s="76" t="str">
        <f>IF($A2146&lt;&gt;"",IF(OR(CR2146&lt;&gt;0,CS2146&lt;&gt;0),"",IF(#REF!="LER","06,",IF(#REF!="LOR","11,",IF(#REF!="LEB","11,",IF(#REF!="LOB","06,",IF(#REF!="HER","24,",IF(#REF!="HOR","29,",IF(#REF!="HEB","29,",IF(#REF!="HOB","24,",""))))))))),"")</f>
        <v/>
      </c>
      <c r="BK2147" s="76" t="str">
        <f>IF($A2146&lt;&gt;"",IF(OR(CR2146&lt;&gt;0,CS2146&lt;&gt;0),"",IF(#REF!="LER","07,",IF(#REF!="LOR","12,",IF(#REF!="LEB","12,",IF(#REF!="LOB","08,",IF(#REF!="HER","25,",IF(#REF!="HOR","30,",IF(#REF!="HEB","30,",IF(#REF!="HOB","25,",""))))))))),"")</f>
        <v/>
      </c>
      <c r="BL2147" s="76" t="str">
        <f>IF($A2146&lt;&gt;"",IF(OR(CR2146&lt;&gt;0,CS2146&lt;&gt;0),"",IF(#REF!="LER","08,",IF(#REF!="LOR","13,",IF(#REF!="LEB","13,",IF(#REF!="LOB","09,",IF(#REF!="HER","26,",IF(#REF!="HOR","31,",IF(#REF!="HEB","31,",IF(#REF!="HOB","26,",""))))))))),"")</f>
        <v/>
      </c>
      <c r="BM2147" s="76" t="str">
        <f>IF($A2146&lt;&gt;"",IF(OR(CR2146&lt;&gt;0,CS2146&lt;&gt;0),"",IF(#REF!="LER","09,",IF(#REF!="LOR","14,",IF(#REF!="LEB","14,",IF(#REF!="LOB","10,",IF(#REF!="HER","27,",IF(#REF!="HOR","32,",IF(#REF!="HEB","32,",IF(#REF!="HOB","27,",""))))))))),"")</f>
        <v/>
      </c>
      <c r="BN2147" s="76" t="str">
        <f>IF($A2146&lt;&gt;"",IF(OR(CR2146&lt;&gt;0,CS2146&lt;&gt;0),"",IF(#REF!="LER","10,",IF(#REF!="LOR","15,",IF(#REF!="LEB","15,",IF(#REF!="LOB","11,",IF(#REF!="HER","28,",IF(#REF!="HOR","33,",IF(#REF!="HEB","33,",IF(#REF!="HOB","28,",""))))))))),"")</f>
        <v/>
      </c>
      <c r="BO2147" s="76" t="str">
        <f>IF($A2146&lt;&gt;"",IF(OR(CR2146&lt;&gt;0,CS2146&lt;&gt;0),"",IF(#REF!="LER","12,",IF(#REF!="LOR","16,",IF(#REF!="LEB","16,",IF(#REF!="LOB","13,",IF(#REF!="HER","30,",IF(#REF!="HOR","34,",IF(#REF!="HEB","34,",IF(#REF!="HOB","29,",""))))))))),"")</f>
        <v/>
      </c>
      <c r="BP2147" s="76" t="str">
        <f>IF($A2146&lt;&gt;"",IF(OR(CR2146&lt;&gt;0,CS2146&lt;&gt;0),"",IF(#REF!="LER","14,",IF(#REF!="LOR","17,",IF(#REF!="LEB","17,",IF(#REF!="LOB","15,",IF(#REF!="HER","32,",IF(#REF!="HOR","35,",IF(#REF!="HEB","35,",IF(#REF!="HOB","31,",""))))))))),"")</f>
        <v/>
      </c>
      <c r="BQ2147" s="76" t="str">
        <f>IF($A2146&lt;&gt;"",IF(OR(CR2146&lt;&gt;0,CS2146&lt;&gt;0),"",IF(#REF!="LER","16,",IF(#REF!="LOR","18,",IF(#REF!="LEB","18,",IF(#REF!="LOB","17,",IF(#REF!="HER","34,",IF(#REF!="HOR","36,",IF(#REF!="HEB","36,",IF(#REF!="HOB","33,",""))))))))),"")</f>
        <v/>
      </c>
      <c r="BR2147" s="76" t="str">
        <f>IF($A2146&lt;&gt;"",IF(OR(CR2146&lt;&gt;0,CS2146&lt;&gt;0),"",IF(#REF!="LER","18,",IF(#REF!="LOR","",IF(#REF!="LEB","",IF(#REF!="LOB","",IF(#REF!="HER","36,",IF(#REF!="HOR","",IF(#REF!="HEB","",IF(#REF!="HOB","35,",""))))))))),"")</f>
        <v/>
      </c>
      <c r="BS2147" s="93"/>
      <c r="BT2147" s="37"/>
      <c r="BU2147" s="37"/>
      <c r="BV2147" s="37"/>
      <c r="BW2147" s="37"/>
      <c r="BX2147" s="37"/>
      <c r="BY2147" s="37"/>
      <c r="BZ2147" s="37"/>
      <c r="CA2147" s="37"/>
      <c r="CB2147" s="37"/>
      <c r="CC2147" s="37"/>
      <c r="CD2147" s="37"/>
      <c r="CE2147" s="37"/>
      <c r="CF2147" s="37"/>
      <c r="CG2147" s="37"/>
      <c r="CH2147" s="37"/>
      <c r="CI2147" s="37"/>
      <c r="CJ2147" s="37"/>
      <c r="CK2147" s="37"/>
      <c r="CL2147" s="37"/>
      <c r="CM2147" s="93"/>
      <c r="CN2147" s="37"/>
      <c r="CO2147" s="37"/>
    </row>
    <row r="2148" spans="56:93" x14ac:dyDescent="0.2">
      <c r="BD2148" s="67" t="str">
        <f>IF($A2147&lt;&gt;"",IF(OR(CR2147&lt;&gt;0,CS2147&lt;&gt;0),"",IF(OR($CP2147&gt;0,BD2147=""),"",$DH$6)),"")</f>
        <v/>
      </c>
      <c r="BE2148" s="76" t="str">
        <f>IF($BD2148&lt;&gt;"",BE2147,"")</f>
        <v/>
      </c>
      <c r="BF2148" s="76" t="str">
        <f t="shared" ref="BF2148:BF2155" si="2831">IF($BD2148&lt;&gt;"",BF2147,"")</f>
        <v/>
      </c>
      <c r="BG2148" s="76" t="str">
        <f t="shared" ref="BG2148:BG2155" si="2832">IF($BD2148&lt;&gt;"",BG2147,"")</f>
        <v/>
      </c>
      <c r="BH2148" s="76" t="str">
        <f t="shared" ref="BH2148:BH2155" si="2833">IF($BD2148&lt;&gt;"",BH2147,"")</f>
        <v/>
      </c>
      <c r="BI2148" s="76" t="str">
        <f t="shared" ref="BI2148:BI2155" si="2834">IF($BD2148&lt;&gt;"",BI2147,"")</f>
        <v/>
      </c>
      <c r="BJ2148" s="76" t="str">
        <f t="shared" ref="BJ2148:BJ2155" si="2835">IF($BD2148&lt;&gt;"",BJ2147,"")</f>
        <v/>
      </c>
      <c r="BK2148" s="76" t="str">
        <f t="shared" ref="BK2148:BK2155" si="2836">IF($BD2148&lt;&gt;"",BK2147,"")</f>
        <v/>
      </c>
      <c r="BL2148" s="76" t="str">
        <f t="shared" ref="BL2148:BL2155" si="2837">IF($BD2148&lt;&gt;"",BL2147,"")</f>
        <v/>
      </c>
      <c r="BM2148" s="76" t="str">
        <f t="shared" ref="BM2148:BM2155" si="2838">IF($BD2148&lt;&gt;"",BM2147,"")</f>
        <v/>
      </c>
      <c r="BN2148" s="76" t="str">
        <f t="shared" ref="BN2148:BN2155" si="2839">IF($BD2148&lt;&gt;"",BN2147,"")</f>
        <v/>
      </c>
      <c r="BO2148" s="76" t="str">
        <f t="shared" ref="BO2148:BO2155" si="2840">IF($BD2148&lt;&gt;"",BO2147,"")</f>
        <v/>
      </c>
      <c r="BP2148" s="76" t="str">
        <f t="shared" ref="BP2148:BP2155" si="2841">IF($BD2148&lt;&gt;"",BP2147,"")</f>
        <v/>
      </c>
      <c r="BQ2148" s="76" t="str">
        <f t="shared" ref="BQ2148:BQ2155" si="2842">IF($BD2148&lt;&gt;"",BQ2147,"")</f>
        <v/>
      </c>
      <c r="BR2148" s="76" t="str">
        <f t="shared" ref="BR2148:BR2155" si="2843">IF($BD2148&lt;&gt;"",BR2147,"")</f>
        <v/>
      </c>
      <c r="BS2148" s="93"/>
      <c r="BT2148" s="37"/>
      <c r="BU2148" s="37"/>
      <c r="BV2148" s="37"/>
      <c r="BW2148" s="37"/>
      <c r="BX2148" s="37"/>
      <c r="BY2148" s="37"/>
      <c r="BZ2148" s="37"/>
      <c r="CA2148" s="37"/>
      <c r="CB2148" s="37"/>
      <c r="CC2148" s="37"/>
      <c r="CD2148" s="37"/>
      <c r="CE2148" s="37"/>
      <c r="CF2148" s="37"/>
      <c r="CG2148" s="37"/>
      <c r="CH2148" s="37"/>
      <c r="CI2148" s="37"/>
      <c r="CJ2148" s="37"/>
      <c r="CK2148" s="37"/>
      <c r="CL2148" s="37"/>
      <c r="CM2148" s="93"/>
      <c r="CN2148" s="37"/>
      <c r="CO2148" s="37"/>
    </row>
    <row r="2149" spans="56:93" x14ac:dyDescent="0.2">
      <c r="BD2149" s="67" t="str">
        <f>IF($A2148&lt;&gt;"",IF(OR(CR2148&lt;&gt;0,CS2148&lt;&gt;0),"",IF(OR($CP2148&gt;0,BD2148=""),"",$DH$7)),"")</f>
        <v/>
      </c>
      <c r="BE2149" s="76" t="str">
        <f t="shared" ref="BE2149:BE2155" si="2844">IF($BD2149&lt;&gt;"",BE2148,"")</f>
        <v/>
      </c>
      <c r="BF2149" s="76" t="str">
        <f t="shared" si="2831"/>
        <v/>
      </c>
      <c r="BG2149" s="76" t="str">
        <f t="shared" si="2832"/>
        <v/>
      </c>
      <c r="BH2149" s="76" t="str">
        <f t="shared" si="2833"/>
        <v/>
      </c>
      <c r="BI2149" s="76" t="str">
        <f t="shared" si="2834"/>
        <v/>
      </c>
      <c r="BJ2149" s="76" t="str">
        <f t="shared" si="2835"/>
        <v/>
      </c>
      <c r="BK2149" s="76" t="str">
        <f t="shared" si="2836"/>
        <v/>
      </c>
      <c r="BL2149" s="76" t="str">
        <f t="shared" si="2837"/>
        <v/>
      </c>
      <c r="BM2149" s="76" t="str">
        <f t="shared" si="2838"/>
        <v/>
      </c>
      <c r="BN2149" s="76" t="str">
        <f t="shared" si="2839"/>
        <v/>
      </c>
      <c r="BO2149" s="76" t="str">
        <f t="shared" si="2840"/>
        <v/>
      </c>
      <c r="BP2149" s="76" t="str">
        <f t="shared" si="2841"/>
        <v/>
      </c>
      <c r="BQ2149" s="76" t="str">
        <f t="shared" si="2842"/>
        <v/>
      </c>
      <c r="BR2149" s="76" t="str">
        <f t="shared" si="2843"/>
        <v/>
      </c>
      <c r="BS2149" s="93"/>
      <c r="BT2149" s="37"/>
      <c r="BU2149" s="37"/>
      <c r="BV2149" s="37"/>
      <c r="BW2149" s="37"/>
      <c r="BX2149" s="37"/>
      <c r="BY2149" s="37"/>
      <c r="BZ2149" s="37"/>
      <c r="CA2149" s="37"/>
      <c r="CB2149" s="37"/>
      <c r="CC2149" s="37"/>
      <c r="CD2149" s="37"/>
      <c r="CE2149" s="37"/>
      <c r="CF2149" s="37"/>
      <c r="CG2149" s="37"/>
      <c r="CH2149" s="37"/>
      <c r="CI2149" s="37"/>
      <c r="CJ2149" s="37"/>
      <c r="CK2149" s="37"/>
      <c r="CL2149" s="37"/>
      <c r="CM2149" s="93"/>
      <c r="CN2149" s="37"/>
      <c r="CO2149" s="37"/>
    </row>
    <row r="2150" spans="56:93" x14ac:dyDescent="0.2">
      <c r="BD2150" s="67" t="str">
        <f>IF($A2149&lt;&gt;"",IF(OR(CR2149&lt;&gt;0,CS2149&lt;&gt;0),"",IF(OR($CP2149&gt;0,BD2149=""),"",$DH$8)),"")</f>
        <v/>
      </c>
      <c r="BE2150" s="76" t="str">
        <f t="shared" si="2844"/>
        <v/>
      </c>
      <c r="BF2150" s="76" t="str">
        <f t="shared" si="2831"/>
        <v/>
      </c>
      <c r="BG2150" s="76" t="str">
        <f t="shared" si="2832"/>
        <v/>
      </c>
      <c r="BH2150" s="76" t="str">
        <f t="shared" si="2833"/>
        <v/>
      </c>
      <c r="BI2150" s="76" t="str">
        <f t="shared" si="2834"/>
        <v/>
      </c>
      <c r="BJ2150" s="76" t="str">
        <f t="shared" si="2835"/>
        <v/>
      </c>
      <c r="BK2150" s="76" t="str">
        <f t="shared" si="2836"/>
        <v/>
      </c>
      <c r="BL2150" s="76" t="str">
        <f t="shared" si="2837"/>
        <v/>
      </c>
      <c r="BM2150" s="76" t="str">
        <f t="shared" si="2838"/>
        <v/>
      </c>
      <c r="BN2150" s="76" t="str">
        <f t="shared" si="2839"/>
        <v/>
      </c>
      <c r="BO2150" s="76" t="str">
        <f t="shared" si="2840"/>
        <v/>
      </c>
      <c r="BP2150" s="76" t="str">
        <f t="shared" si="2841"/>
        <v/>
      </c>
      <c r="BQ2150" s="76" t="str">
        <f t="shared" si="2842"/>
        <v/>
      </c>
      <c r="BR2150" s="76" t="str">
        <f t="shared" si="2843"/>
        <v/>
      </c>
      <c r="BS2150" s="93"/>
      <c r="BT2150" s="37"/>
      <c r="BU2150" s="37"/>
      <c r="BV2150" s="37"/>
      <c r="BW2150" s="37"/>
      <c r="BX2150" s="37"/>
      <c r="BY2150" s="37"/>
      <c r="BZ2150" s="37"/>
      <c r="CA2150" s="37"/>
      <c r="CB2150" s="37"/>
      <c r="CC2150" s="37"/>
      <c r="CD2150" s="37"/>
      <c r="CE2150" s="37"/>
      <c r="CF2150" s="37"/>
      <c r="CG2150" s="37"/>
      <c r="CH2150" s="37"/>
      <c r="CI2150" s="37"/>
      <c r="CJ2150" s="37"/>
      <c r="CK2150" s="37"/>
      <c r="CL2150" s="37"/>
      <c r="CM2150" s="93"/>
      <c r="CN2150" s="37"/>
      <c r="CO2150" s="37"/>
    </row>
    <row r="2151" spans="56:93" x14ac:dyDescent="0.2">
      <c r="BD2151" s="67" t="str">
        <f>IF($A2150&lt;&gt;"",IF(OR(CR2150&lt;&gt;0,CS2150&lt;&gt;0),"",IF(OR($CP2150&gt;0,BD2150=""),"",$DH$9)),"")</f>
        <v/>
      </c>
      <c r="BE2151" s="76" t="str">
        <f t="shared" si="2844"/>
        <v/>
      </c>
      <c r="BF2151" s="76" t="str">
        <f t="shared" si="2831"/>
        <v/>
      </c>
      <c r="BG2151" s="76" t="str">
        <f t="shared" si="2832"/>
        <v/>
      </c>
      <c r="BH2151" s="76" t="str">
        <f t="shared" si="2833"/>
        <v/>
      </c>
      <c r="BI2151" s="76" t="str">
        <f t="shared" si="2834"/>
        <v/>
      </c>
      <c r="BJ2151" s="76" t="str">
        <f t="shared" si="2835"/>
        <v/>
      </c>
      <c r="BK2151" s="76" t="str">
        <f t="shared" si="2836"/>
        <v/>
      </c>
      <c r="BL2151" s="76" t="str">
        <f t="shared" si="2837"/>
        <v/>
      </c>
      <c r="BM2151" s="76" t="str">
        <f t="shared" si="2838"/>
        <v/>
      </c>
      <c r="BN2151" s="76" t="str">
        <f t="shared" si="2839"/>
        <v/>
      </c>
      <c r="BO2151" s="76" t="str">
        <f t="shared" si="2840"/>
        <v/>
      </c>
      <c r="BP2151" s="76" t="str">
        <f t="shared" si="2841"/>
        <v/>
      </c>
      <c r="BQ2151" s="76" t="str">
        <f t="shared" si="2842"/>
        <v/>
      </c>
      <c r="BR2151" s="76" t="str">
        <f t="shared" si="2843"/>
        <v/>
      </c>
      <c r="BS2151" s="93"/>
      <c r="BT2151" s="37"/>
      <c r="BU2151" s="37"/>
      <c r="BV2151" s="37"/>
      <c r="BW2151" s="37"/>
      <c r="BX2151" s="37"/>
      <c r="BY2151" s="37"/>
      <c r="BZ2151" s="37"/>
      <c r="CA2151" s="37"/>
      <c r="CB2151" s="37"/>
      <c r="CC2151" s="37"/>
      <c r="CD2151" s="37"/>
      <c r="CE2151" s="37"/>
      <c r="CF2151" s="37"/>
      <c r="CG2151" s="37"/>
      <c r="CH2151" s="37"/>
      <c r="CI2151" s="37"/>
      <c r="CJ2151" s="37"/>
      <c r="CK2151" s="37"/>
      <c r="CL2151" s="37"/>
      <c r="CM2151" s="93"/>
      <c r="CN2151" s="37"/>
      <c r="CO2151" s="37"/>
    </row>
    <row r="2152" spans="56:93" x14ac:dyDescent="0.2">
      <c r="BD2152" s="67" t="str">
        <f>IF($A2151&lt;&gt;"",IF(OR(CR2151&lt;&gt;0,CS2151&lt;&gt;0),"",IF(OR($CP2151&gt;0,BD2151=""),"",$DH$10)),"")</f>
        <v/>
      </c>
      <c r="BE2152" s="76" t="str">
        <f t="shared" si="2844"/>
        <v/>
      </c>
      <c r="BF2152" s="76" t="str">
        <f t="shared" si="2831"/>
        <v/>
      </c>
      <c r="BG2152" s="76" t="str">
        <f t="shared" si="2832"/>
        <v/>
      </c>
      <c r="BH2152" s="76" t="str">
        <f t="shared" si="2833"/>
        <v/>
      </c>
      <c r="BI2152" s="76" t="str">
        <f t="shared" si="2834"/>
        <v/>
      </c>
      <c r="BJ2152" s="76" t="str">
        <f t="shared" si="2835"/>
        <v/>
      </c>
      <c r="BK2152" s="76" t="str">
        <f t="shared" si="2836"/>
        <v/>
      </c>
      <c r="BL2152" s="76" t="str">
        <f t="shared" si="2837"/>
        <v/>
      </c>
      <c r="BM2152" s="76" t="str">
        <f t="shared" si="2838"/>
        <v/>
      </c>
      <c r="BN2152" s="76" t="str">
        <f t="shared" si="2839"/>
        <v/>
      </c>
      <c r="BO2152" s="76" t="str">
        <f t="shared" si="2840"/>
        <v/>
      </c>
      <c r="BP2152" s="76" t="str">
        <f t="shared" si="2841"/>
        <v/>
      </c>
      <c r="BQ2152" s="76" t="str">
        <f t="shared" si="2842"/>
        <v/>
      </c>
      <c r="BR2152" s="76" t="str">
        <f t="shared" si="2843"/>
        <v/>
      </c>
      <c r="BS2152" s="93"/>
      <c r="BT2152" s="37"/>
      <c r="BU2152" s="37"/>
      <c r="BV2152" s="37"/>
      <c r="BW2152" s="37"/>
      <c r="BX2152" s="37"/>
      <c r="BY2152" s="37"/>
      <c r="BZ2152" s="37"/>
      <c r="CA2152" s="37"/>
      <c r="CB2152" s="37"/>
      <c r="CC2152" s="37"/>
      <c r="CD2152" s="37"/>
      <c r="CE2152" s="37"/>
      <c r="CF2152" s="37"/>
      <c r="CG2152" s="37"/>
      <c r="CH2152" s="37"/>
      <c r="CI2152" s="37"/>
      <c r="CJ2152" s="37"/>
      <c r="CK2152" s="37"/>
      <c r="CL2152" s="37"/>
      <c r="CM2152" s="93"/>
      <c r="CN2152" s="37"/>
      <c r="CO2152" s="37"/>
    </row>
    <row r="2153" spans="56:93" x14ac:dyDescent="0.2">
      <c r="BD2153" s="67" t="str">
        <f>IF($A2152&lt;&gt;"",IF(OR(CR2152&lt;&gt;0,CS2152&lt;&gt;0),"",IF(OR($CP2152&gt;0,BD2152=""),"",$DH$11)),"")</f>
        <v/>
      </c>
      <c r="BE2153" s="76" t="str">
        <f t="shared" si="2844"/>
        <v/>
      </c>
      <c r="BF2153" s="76" t="str">
        <f t="shared" si="2831"/>
        <v/>
      </c>
      <c r="BG2153" s="76" t="str">
        <f t="shared" si="2832"/>
        <v/>
      </c>
      <c r="BH2153" s="76" t="str">
        <f t="shared" si="2833"/>
        <v/>
      </c>
      <c r="BI2153" s="76" t="str">
        <f t="shared" si="2834"/>
        <v/>
      </c>
      <c r="BJ2153" s="76" t="str">
        <f t="shared" si="2835"/>
        <v/>
      </c>
      <c r="BK2153" s="76" t="str">
        <f t="shared" si="2836"/>
        <v/>
      </c>
      <c r="BL2153" s="76" t="str">
        <f t="shared" si="2837"/>
        <v/>
      </c>
      <c r="BM2153" s="76" t="str">
        <f t="shared" si="2838"/>
        <v/>
      </c>
      <c r="BN2153" s="76" t="str">
        <f t="shared" si="2839"/>
        <v/>
      </c>
      <c r="BO2153" s="76" t="str">
        <f t="shared" si="2840"/>
        <v/>
      </c>
      <c r="BP2153" s="76" t="str">
        <f t="shared" si="2841"/>
        <v/>
      </c>
      <c r="BQ2153" s="76" t="str">
        <f t="shared" si="2842"/>
        <v/>
      </c>
      <c r="BR2153" s="76" t="str">
        <f t="shared" si="2843"/>
        <v/>
      </c>
      <c r="BS2153" s="93"/>
      <c r="BT2153" s="37"/>
      <c r="BU2153" s="37"/>
      <c r="BV2153" s="37"/>
      <c r="BW2153" s="37"/>
      <c r="BX2153" s="37"/>
      <c r="BY2153" s="37"/>
      <c r="BZ2153" s="37"/>
      <c r="CA2153" s="37"/>
      <c r="CB2153" s="37"/>
      <c r="CC2153" s="37"/>
      <c r="CD2153" s="37"/>
      <c r="CE2153" s="37"/>
      <c r="CF2153" s="37"/>
      <c r="CG2153" s="37"/>
      <c r="CH2153" s="37"/>
      <c r="CI2153" s="37"/>
      <c r="CJ2153" s="37"/>
      <c r="CK2153" s="37"/>
      <c r="CL2153" s="37"/>
      <c r="CM2153" s="93"/>
      <c r="CN2153" s="37"/>
      <c r="CO2153" s="37"/>
    </row>
    <row r="2154" spans="56:93" x14ac:dyDescent="0.2">
      <c r="BD2154" s="67" t="str">
        <f>IF($A2153&lt;&gt;"",IF(OR(CR2153&lt;&gt;0,CS2153&lt;&gt;0),"",IF(OR($CP2153&gt;0,BD2153=""),"",$DH$12)),"")</f>
        <v/>
      </c>
      <c r="BE2154" s="76" t="str">
        <f t="shared" si="2844"/>
        <v/>
      </c>
      <c r="BF2154" s="76" t="str">
        <f t="shared" si="2831"/>
        <v/>
      </c>
      <c r="BG2154" s="76" t="str">
        <f t="shared" si="2832"/>
        <v/>
      </c>
      <c r="BH2154" s="76" t="str">
        <f t="shared" si="2833"/>
        <v/>
      </c>
      <c r="BI2154" s="76" t="str">
        <f t="shared" si="2834"/>
        <v/>
      </c>
      <c r="BJ2154" s="76" t="str">
        <f t="shared" si="2835"/>
        <v/>
      </c>
      <c r="BK2154" s="76" t="str">
        <f t="shared" si="2836"/>
        <v/>
      </c>
      <c r="BL2154" s="76" t="str">
        <f t="shared" si="2837"/>
        <v/>
      </c>
      <c r="BM2154" s="76" t="str">
        <f t="shared" si="2838"/>
        <v/>
      </c>
      <c r="BN2154" s="76" t="str">
        <f t="shared" si="2839"/>
        <v/>
      </c>
      <c r="BO2154" s="76" t="str">
        <f t="shared" si="2840"/>
        <v/>
      </c>
      <c r="BP2154" s="76" t="str">
        <f t="shared" si="2841"/>
        <v/>
      </c>
      <c r="BQ2154" s="76" t="str">
        <f t="shared" si="2842"/>
        <v/>
      </c>
      <c r="BR2154" s="76" t="str">
        <f t="shared" si="2843"/>
        <v/>
      </c>
      <c r="BS2154" s="93"/>
      <c r="BT2154" s="37"/>
      <c r="BU2154" s="37"/>
      <c r="BV2154" s="37"/>
      <c r="BW2154" s="37"/>
      <c r="BX2154" s="37"/>
      <c r="BY2154" s="37"/>
      <c r="BZ2154" s="37"/>
      <c r="CA2154" s="37"/>
      <c r="CB2154" s="37"/>
      <c r="CC2154" s="37"/>
      <c r="CD2154" s="37"/>
      <c r="CE2154" s="37"/>
      <c r="CF2154" s="37"/>
      <c r="CG2154" s="37"/>
      <c r="CH2154" s="37"/>
      <c r="CI2154" s="37"/>
      <c r="CJ2154" s="37"/>
      <c r="CK2154" s="37"/>
      <c r="CL2154" s="37"/>
      <c r="CM2154" s="93"/>
      <c r="CN2154" s="37"/>
      <c r="CO2154" s="37"/>
    </row>
    <row r="2155" spans="56:93" x14ac:dyDescent="0.2">
      <c r="BD2155" s="67" t="str">
        <f>IF($A2154&lt;&gt;"",IF(OR(CR2154&lt;&gt;0,CS2154&lt;&gt;0),"",IF(OR($CP2154&gt;0,BD2154=""),"",$DH$13)),"")</f>
        <v/>
      </c>
      <c r="BE2155" s="76" t="str">
        <f t="shared" si="2844"/>
        <v/>
      </c>
      <c r="BF2155" s="76" t="str">
        <f t="shared" si="2831"/>
        <v/>
      </c>
      <c r="BG2155" s="76" t="str">
        <f t="shared" si="2832"/>
        <v/>
      </c>
      <c r="BH2155" s="76" t="str">
        <f t="shared" si="2833"/>
        <v/>
      </c>
      <c r="BI2155" s="76" t="str">
        <f t="shared" si="2834"/>
        <v/>
      </c>
      <c r="BJ2155" s="76" t="str">
        <f t="shared" si="2835"/>
        <v/>
      </c>
      <c r="BK2155" s="76" t="str">
        <f t="shared" si="2836"/>
        <v/>
      </c>
      <c r="BL2155" s="76" t="str">
        <f t="shared" si="2837"/>
        <v/>
      </c>
      <c r="BM2155" s="76" t="str">
        <f t="shared" si="2838"/>
        <v/>
      </c>
      <c r="BN2155" s="76" t="str">
        <f t="shared" si="2839"/>
        <v/>
      </c>
      <c r="BO2155" s="76" t="str">
        <f t="shared" si="2840"/>
        <v/>
      </c>
      <c r="BP2155" s="76" t="str">
        <f t="shared" si="2841"/>
        <v/>
      </c>
      <c r="BQ2155" s="76" t="str">
        <f t="shared" si="2842"/>
        <v/>
      </c>
      <c r="BR2155" s="76" t="str">
        <f t="shared" si="2843"/>
        <v/>
      </c>
      <c r="BS2155" s="93"/>
      <c r="BT2155" s="37"/>
      <c r="BU2155" s="37"/>
      <c r="BV2155" s="37"/>
      <c r="BW2155" s="37"/>
      <c r="BX2155" s="37"/>
      <c r="BY2155" s="37"/>
      <c r="BZ2155" s="37"/>
      <c r="CA2155" s="37"/>
      <c r="CB2155" s="37"/>
      <c r="CC2155" s="37"/>
      <c r="CD2155" s="37"/>
      <c r="CE2155" s="37"/>
      <c r="CF2155" s="37"/>
      <c r="CG2155" s="37"/>
      <c r="CH2155" s="37"/>
      <c r="CI2155" s="37"/>
      <c r="CJ2155" s="37"/>
      <c r="CK2155" s="37"/>
      <c r="CL2155" s="37"/>
      <c r="CM2155" s="93"/>
      <c r="CN2155" s="37"/>
      <c r="CO2155" s="37"/>
    </row>
    <row r="2156" spans="56:93" x14ac:dyDescent="0.2">
      <c r="BD2156" s="67" t="str">
        <f>IF($A2155&lt;&gt;"",IF(OR(CR2155&lt;&gt;0,CS2155&lt;&gt;0),"",$DH$5),"")</f>
        <v/>
      </c>
      <c r="BE2156" s="76" t="str">
        <f>IF($A2155&lt;&gt;"",IF(OR(CR2155&lt;&gt;0,CS2155&lt;&gt;0),"",IF(#REF!="LER","01,",IF(#REF!="LOR","01,",IF(#REF!="LEB","02,",IF(#REF!="LOB","01,",IF(#REF!="HER","19,",IF(#REF!="HOR","19,",IF(#REF!="HEB","20,",IF(#REF!="HOB","19,",""))))))))),"")</f>
        <v/>
      </c>
      <c r="BF2156" s="76" t="str">
        <f>IF($A2155&lt;&gt;"",IF(OR(CR2155&lt;&gt;0,CS2155&lt;&gt;0),"",IF(#REF!="LER","02,",IF(#REF!="LOR","03,",IF(#REF!="LEB","04,",IF(#REF!="LOB","02,",IF(#REF!="HER","20,",IF(#REF!="HOR","21,",IF(#REF!="HEB","22,",IF(#REF!="HOB","20,",""))))))))),"")</f>
        <v/>
      </c>
      <c r="BG2156" s="76" t="str">
        <f>IF($A2155&lt;&gt;"",IF(OR(CR2155&lt;&gt;0,CS2155&lt;&gt;0),"",IF(#REF!="LER","03,",IF(#REF!="LOR","05,",IF(#REF!="LEB","06,",IF(#REF!="LOB","03,",IF(#REF!="HER","21,",IF(#REF!="HOR","23,",IF(#REF!="HEB","24,",IF(#REF!="HOB","21,",""))))))))),"")</f>
        <v/>
      </c>
      <c r="BH2156" s="76" t="str">
        <f>IF($A2155&lt;&gt;"",IF(OR(CR2155&lt;&gt;0,CS2155&lt;&gt;0),"",IF(#REF!="LER","04,",IF(#REF!="LOR","07,",IF(#REF!="LEB","08,",IF(#REF!="LOB","04,",IF(#REF!="HER","22,",IF(#REF!="HOR","25,",IF(#REF!="HEB","26,",IF(#REF!="HOB","22,",""))))))))),"")</f>
        <v/>
      </c>
      <c r="BI2156" s="76" t="str">
        <f>IF($A2155&lt;&gt;"",IF(OR(CR2155&lt;&gt;0,CS2155&lt;&gt;0),"",IF(#REF!="LER","05,",IF(#REF!="LOR","09,",IF(#REF!="LEB","10,",IF(#REF!="LOB","05,",IF(#REF!="HER","23,",IF(#REF!="HOR","27,",IF(#REF!="HEB","28,",IF(#REF!="HOB","23,",""))))))))),"")</f>
        <v/>
      </c>
      <c r="BJ2156" s="76" t="str">
        <f>IF($A2155&lt;&gt;"",IF(OR(CR2155&lt;&gt;0,CS2155&lt;&gt;0),"",IF(#REF!="LER","06,",IF(#REF!="LOR","11,",IF(#REF!="LEB","11,",IF(#REF!="LOB","06,",IF(#REF!="HER","24,",IF(#REF!="HOR","29,",IF(#REF!="HEB","29,",IF(#REF!="HOB","24,",""))))))))),"")</f>
        <v/>
      </c>
      <c r="BK2156" s="76" t="str">
        <f>IF($A2155&lt;&gt;"",IF(OR(CR2155&lt;&gt;0,CS2155&lt;&gt;0),"",IF(#REF!="LER","07,",IF(#REF!="LOR","12,",IF(#REF!="LEB","12,",IF(#REF!="LOB","08,",IF(#REF!="HER","25,",IF(#REF!="HOR","30,",IF(#REF!="HEB","30,",IF(#REF!="HOB","25,",""))))))))),"")</f>
        <v/>
      </c>
      <c r="BL2156" s="76" t="str">
        <f>IF($A2155&lt;&gt;"",IF(OR(CR2155&lt;&gt;0,CS2155&lt;&gt;0),"",IF(#REF!="LER","08,",IF(#REF!="LOR","13,",IF(#REF!="LEB","13,",IF(#REF!="LOB","09,",IF(#REF!="HER","26,",IF(#REF!="HOR","31,",IF(#REF!="HEB","31,",IF(#REF!="HOB","26,",""))))))))),"")</f>
        <v/>
      </c>
      <c r="BM2156" s="76" t="str">
        <f>IF($A2155&lt;&gt;"",IF(OR(CR2155&lt;&gt;0,CS2155&lt;&gt;0),"",IF(#REF!="LER","09,",IF(#REF!="LOR","14,",IF(#REF!="LEB","14,",IF(#REF!="LOB","10,",IF(#REF!="HER","27,",IF(#REF!="HOR","32,",IF(#REF!="HEB","32,",IF(#REF!="HOB","27,",""))))))))),"")</f>
        <v/>
      </c>
      <c r="BN2156" s="76" t="str">
        <f>IF($A2155&lt;&gt;"",IF(OR(CR2155&lt;&gt;0,CS2155&lt;&gt;0),"",IF(#REF!="LER","10,",IF(#REF!="LOR","15,",IF(#REF!="LEB","15,",IF(#REF!="LOB","11,",IF(#REF!="HER","28,",IF(#REF!="HOR","33,",IF(#REF!="HEB","33,",IF(#REF!="HOB","28,",""))))))))),"")</f>
        <v/>
      </c>
      <c r="BO2156" s="76" t="str">
        <f>IF($A2155&lt;&gt;"",IF(OR(CR2155&lt;&gt;0,CS2155&lt;&gt;0),"",IF(#REF!="LER","12,",IF(#REF!="LOR","16,",IF(#REF!="LEB","16,",IF(#REF!="LOB","13,",IF(#REF!="HER","30,",IF(#REF!="HOR","34,",IF(#REF!="HEB","34,",IF(#REF!="HOB","29,",""))))))))),"")</f>
        <v/>
      </c>
      <c r="BP2156" s="76" t="str">
        <f>IF($A2155&lt;&gt;"",IF(OR(CR2155&lt;&gt;0,CS2155&lt;&gt;0),"",IF(#REF!="LER","14,",IF(#REF!="LOR","17,",IF(#REF!="LEB","17,",IF(#REF!="LOB","15,",IF(#REF!="HER","32,",IF(#REF!="HOR","35,",IF(#REF!="HEB","35,",IF(#REF!="HOB","31,",""))))))))),"")</f>
        <v/>
      </c>
      <c r="BQ2156" s="76" t="str">
        <f>IF($A2155&lt;&gt;"",IF(OR(CR2155&lt;&gt;0,CS2155&lt;&gt;0),"",IF(#REF!="LER","16,",IF(#REF!="LOR","18,",IF(#REF!="LEB","18,",IF(#REF!="LOB","17,",IF(#REF!="HER","34,",IF(#REF!="HOR","36,",IF(#REF!="HEB","36,",IF(#REF!="HOB","33,",""))))))))),"")</f>
        <v/>
      </c>
      <c r="BR2156" s="76" t="str">
        <f>IF($A2155&lt;&gt;"",IF(OR(CR2155&lt;&gt;0,CS2155&lt;&gt;0),"",IF(#REF!="LER","18,",IF(#REF!="LOR","",IF(#REF!="LEB","",IF(#REF!="LOB","",IF(#REF!="HER","36,",IF(#REF!="HOR","",IF(#REF!="HEB","",IF(#REF!="HOB","35,",""))))))))),"")</f>
        <v/>
      </c>
      <c r="BS2156" s="93"/>
      <c r="BT2156" s="37"/>
      <c r="BU2156" s="37"/>
      <c r="BV2156" s="37"/>
      <c r="BW2156" s="37"/>
      <c r="BX2156" s="37"/>
      <c r="BY2156" s="37"/>
      <c r="BZ2156" s="37"/>
      <c r="CA2156" s="37"/>
      <c r="CB2156" s="37"/>
      <c r="CC2156" s="37"/>
      <c r="CD2156" s="37"/>
      <c r="CE2156" s="37"/>
      <c r="CF2156" s="37"/>
      <c r="CG2156" s="37"/>
      <c r="CH2156" s="37"/>
      <c r="CI2156" s="37"/>
      <c r="CJ2156" s="37"/>
      <c r="CK2156" s="37"/>
      <c r="CL2156" s="37"/>
      <c r="CM2156" s="93"/>
      <c r="CN2156" s="37"/>
      <c r="CO2156" s="37"/>
    </row>
    <row r="2157" spans="56:93" x14ac:dyDescent="0.2">
      <c r="BD2157" s="67" t="str">
        <f>IF($A2156&lt;&gt;"",IF(OR(CR2156&lt;&gt;0,CS2156&lt;&gt;0),"",IF(OR($CP2156&gt;0,BD2156=""),"",$DH$6)),"")</f>
        <v/>
      </c>
      <c r="BE2157" s="76" t="str">
        <f>IF($BD2157&lt;&gt;"",BE2156,"")</f>
        <v/>
      </c>
      <c r="BF2157" s="76" t="str">
        <f t="shared" ref="BF2157:BF2164" si="2845">IF($BD2157&lt;&gt;"",BF2156,"")</f>
        <v/>
      </c>
      <c r="BG2157" s="76" t="str">
        <f t="shared" ref="BG2157:BG2164" si="2846">IF($BD2157&lt;&gt;"",BG2156,"")</f>
        <v/>
      </c>
      <c r="BH2157" s="76" t="str">
        <f t="shared" ref="BH2157:BH2164" si="2847">IF($BD2157&lt;&gt;"",BH2156,"")</f>
        <v/>
      </c>
      <c r="BI2157" s="76" t="str">
        <f t="shared" ref="BI2157:BI2164" si="2848">IF($BD2157&lt;&gt;"",BI2156,"")</f>
        <v/>
      </c>
      <c r="BJ2157" s="76" t="str">
        <f t="shared" ref="BJ2157:BJ2164" si="2849">IF($BD2157&lt;&gt;"",BJ2156,"")</f>
        <v/>
      </c>
      <c r="BK2157" s="76" t="str">
        <f t="shared" ref="BK2157:BK2164" si="2850">IF($BD2157&lt;&gt;"",BK2156,"")</f>
        <v/>
      </c>
      <c r="BL2157" s="76" t="str">
        <f t="shared" ref="BL2157:BL2164" si="2851">IF($BD2157&lt;&gt;"",BL2156,"")</f>
        <v/>
      </c>
      <c r="BM2157" s="76" t="str">
        <f t="shared" ref="BM2157:BM2164" si="2852">IF($BD2157&lt;&gt;"",BM2156,"")</f>
        <v/>
      </c>
      <c r="BN2157" s="76" t="str">
        <f t="shared" ref="BN2157:BN2164" si="2853">IF($BD2157&lt;&gt;"",BN2156,"")</f>
        <v/>
      </c>
      <c r="BO2157" s="76" t="str">
        <f t="shared" ref="BO2157:BO2164" si="2854">IF($BD2157&lt;&gt;"",BO2156,"")</f>
        <v/>
      </c>
      <c r="BP2157" s="76" t="str">
        <f t="shared" ref="BP2157:BP2164" si="2855">IF($BD2157&lt;&gt;"",BP2156,"")</f>
        <v/>
      </c>
      <c r="BQ2157" s="76" t="str">
        <f t="shared" ref="BQ2157:BQ2164" si="2856">IF($BD2157&lt;&gt;"",BQ2156,"")</f>
        <v/>
      </c>
      <c r="BR2157" s="76" t="str">
        <f t="shared" ref="BR2157:BR2164" si="2857">IF($BD2157&lt;&gt;"",BR2156,"")</f>
        <v/>
      </c>
      <c r="BS2157" s="93"/>
      <c r="BT2157" s="37"/>
      <c r="BU2157" s="37"/>
      <c r="BV2157" s="37"/>
      <c r="BW2157" s="37"/>
      <c r="BX2157" s="37"/>
      <c r="BY2157" s="37"/>
      <c r="BZ2157" s="37"/>
      <c r="CA2157" s="37"/>
      <c r="CB2157" s="37"/>
      <c r="CC2157" s="37"/>
      <c r="CD2157" s="37"/>
      <c r="CE2157" s="37"/>
      <c r="CF2157" s="37"/>
      <c r="CG2157" s="37"/>
      <c r="CH2157" s="37"/>
      <c r="CI2157" s="37"/>
      <c r="CJ2157" s="37"/>
      <c r="CK2157" s="37"/>
      <c r="CL2157" s="37"/>
      <c r="CM2157" s="93"/>
      <c r="CN2157" s="37"/>
      <c r="CO2157" s="37"/>
    </row>
    <row r="2158" spans="56:93" x14ac:dyDescent="0.2">
      <c r="BD2158" s="67" t="str">
        <f>IF($A2157&lt;&gt;"",IF(OR(CR2157&lt;&gt;0,CS2157&lt;&gt;0),"",IF(OR($CP2157&gt;0,BD2157=""),"",$DH$7)),"")</f>
        <v/>
      </c>
      <c r="BE2158" s="76" t="str">
        <f t="shared" ref="BE2158:BE2164" si="2858">IF($BD2158&lt;&gt;"",BE2157,"")</f>
        <v/>
      </c>
      <c r="BF2158" s="76" t="str">
        <f t="shared" si="2845"/>
        <v/>
      </c>
      <c r="BG2158" s="76" t="str">
        <f t="shared" si="2846"/>
        <v/>
      </c>
      <c r="BH2158" s="76" t="str">
        <f t="shared" si="2847"/>
        <v/>
      </c>
      <c r="BI2158" s="76" t="str">
        <f t="shared" si="2848"/>
        <v/>
      </c>
      <c r="BJ2158" s="76" t="str">
        <f t="shared" si="2849"/>
        <v/>
      </c>
      <c r="BK2158" s="76" t="str">
        <f t="shared" si="2850"/>
        <v/>
      </c>
      <c r="BL2158" s="76" t="str">
        <f t="shared" si="2851"/>
        <v/>
      </c>
      <c r="BM2158" s="76" t="str">
        <f t="shared" si="2852"/>
        <v/>
      </c>
      <c r="BN2158" s="76" t="str">
        <f t="shared" si="2853"/>
        <v/>
      </c>
      <c r="BO2158" s="76" t="str">
        <f t="shared" si="2854"/>
        <v/>
      </c>
      <c r="BP2158" s="76" t="str">
        <f t="shared" si="2855"/>
        <v/>
      </c>
      <c r="BQ2158" s="76" t="str">
        <f t="shared" si="2856"/>
        <v/>
      </c>
      <c r="BR2158" s="76" t="str">
        <f t="shared" si="2857"/>
        <v/>
      </c>
      <c r="BS2158" s="93"/>
      <c r="BT2158" s="37"/>
      <c r="BU2158" s="37"/>
      <c r="BV2158" s="37"/>
      <c r="BW2158" s="37"/>
      <c r="BX2158" s="37"/>
      <c r="BY2158" s="37"/>
      <c r="BZ2158" s="37"/>
      <c r="CA2158" s="37"/>
      <c r="CB2158" s="37"/>
      <c r="CC2158" s="37"/>
      <c r="CD2158" s="37"/>
      <c r="CE2158" s="37"/>
      <c r="CF2158" s="37"/>
      <c r="CG2158" s="37"/>
      <c r="CH2158" s="37"/>
      <c r="CI2158" s="37"/>
      <c r="CJ2158" s="37"/>
      <c r="CK2158" s="37"/>
      <c r="CL2158" s="37"/>
      <c r="CM2158" s="93"/>
      <c r="CN2158" s="37"/>
      <c r="CO2158" s="37"/>
    </row>
    <row r="2159" spans="56:93" x14ac:dyDescent="0.2">
      <c r="BD2159" s="67" t="str">
        <f>IF($A2158&lt;&gt;"",IF(OR(CR2158&lt;&gt;0,CS2158&lt;&gt;0),"",IF(OR($CP2158&gt;0,BD2158=""),"",$DH$8)),"")</f>
        <v/>
      </c>
      <c r="BE2159" s="76" t="str">
        <f t="shared" si="2858"/>
        <v/>
      </c>
      <c r="BF2159" s="76" t="str">
        <f t="shared" si="2845"/>
        <v/>
      </c>
      <c r="BG2159" s="76" t="str">
        <f t="shared" si="2846"/>
        <v/>
      </c>
      <c r="BH2159" s="76" t="str">
        <f t="shared" si="2847"/>
        <v/>
      </c>
      <c r="BI2159" s="76" t="str">
        <f t="shared" si="2848"/>
        <v/>
      </c>
      <c r="BJ2159" s="76" t="str">
        <f t="shared" si="2849"/>
        <v/>
      </c>
      <c r="BK2159" s="76" t="str">
        <f t="shared" si="2850"/>
        <v/>
      </c>
      <c r="BL2159" s="76" t="str">
        <f t="shared" si="2851"/>
        <v/>
      </c>
      <c r="BM2159" s="76" t="str">
        <f t="shared" si="2852"/>
        <v/>
      </c>
      <c r="BN2159" s="76" t="str">
        <f t="shared" si="2853"/>
        <v/>
      </c>
      <c r="BO2159" s="76" t="str">
        <f t="shared" si="2854"/>
        <v/>
      </c>
      <c r="BP2159" s="76" t="str">
        <f t="shared" si="2855"/>
        <v/>
      </c>
      <c r="BQ2159" s="76" t="str">
        <f t="shared" si="2856"/>
        <v/>
      </c>
      <c r="BR2159" s="76" t="str">
        <f t="shared" si="2857"/>
        <v/>
      </c>
      <c r="BS2159" s="93"/>
      <c r="BT2159" s="37"/>
      <c r="BU2159" s="37"/>
      <c r="BV2159" s="37"/>
      <c r="BW2159" s="37"/>
      <c r="BX2159" s="37"/>
      <c r="BY2159" s="37"/>
      <c r="BZ2159" s="37"/>
      <c r="CA2159" s="37"/>
      <c r="CB2159" s="37"/>
      <c r="CC2159" s="37"/>
      <c r="CD2159" s="37"/>
      <c r="CE2159" s="37"/>
      <c r="CF2159" s="37"/>
      <c r="CG2159" s="37"/>
      <c r="CH2159" s="37"/>
      <c r="CI2159" s="37"/>
      <c r="CJ2159" s="37"/>
      <c r="CK2159" s="37"/>
      <c r="CL2159" s="37"/>
      <c r="CM2159" s="93"/>
      <c r="CN2159" s="37"/>
      <c r="CO2159" s="37"/>
    </row>
    <row r="2160" spans="56:93" x14ac:dyDescent="0.2">
      <c r="BD2160" s="67" t="str">
        <f>IF($A2159&lt;&gt;"",IF(OR(CR2159&lt;&gt;0,CS2159&lt;&gt;0),"",IF(OR($CP2159&gt;0,BD2159=""),"",$DH$9)),"")</f>
        <v/>
      </c>
      <c r="BE2160" s="76" t="str">
        <f t="shared" si="2858"/>
        <v/>
      </c>
      <c r="BF2160" s="76" t="str">
        <f t="shared" si="2845"/>
        <v/>
      </c>
      <c r="BG2160" s="76" t="str">
        <f t="shared" si="2846"/>
        <v/>
      </c>
      <c r="BH2160" s="76" t="str">
        <f t="shared" si="2847"/>
        <v/>
      </c>
      <c r="BI2160" s="76" t="str">
        <f t="shared" si="2848"/>
        <v/>
      </c>
      <c r="BJ2160" s="76" t="str">
        <f t="shared" si="2849"/>
        <v/>
      </c>
      <c r="BK2160" s="76" t="str">
        <f t="shared" si="2850"/>
        <v/>
      </c>
      <c r="BL2160" s="76" t="str">
        <f t="shared" si="2851"/>
        <v/>
      </c>
      <c r="BM2160" s="76" t="str">
        <f t="shared" si="2852"/>
        <v/>
      </c>
      <c r="BN2160" s="76" t="str">
        <f t="shared" si="2853"/>
        <v/>
      </c>
      <c r="BO2160" s="76" t="str">
        <f t="shared" si="2854"/>
        <v/>
      </c>
      <c r="BP2160" s="76" t="str">
        <f t="shared" si="2855"/>
        <v/>
      </c>
      <c r="BQ2160" s="76" t="str">
        <f t="shared" si="2856"/>
        <v/>
      </c>
      <c r="BR2160" s="76" t="str">
        <f t="shared" si="2857"/>
        <v/>
      </c>
      <c r="BS2160" s="93"/>
      <c r="BT2160" s="37"/>
      <c r="BU2160" s="37"/>
      <c r="BV2160" s="37"/>
      <c r="BW2160" s="37"/>
      <c r="BX2160" s="37"/>
      <c r="BY2160" s="37"/>
      <c r="BZ2160" s="37"/>
      <c r="CA2160" s="37"/>
      <c r="CB2160" s="37"/>
      <c r="CC2160" s="37"/>
      <c r="CD2160" s="37"/>
      <c r="CE2160" s="37"/>
      <c r="CF2160" s="37"/>
      <c r="CG2160" s="37"/>
      <c r="CH2160" s="37"/>
      <c r="CI2160" s="37"/>
      <c r="CJ2160" s="37"/>
      <c r="CK2160" s="37"/>
      <c r="CL2160" s="37"/>
      <c r="CM2160" s="93"/>
      <c r="CN2160" s="37"/>
      <c r="CO2160" s="37"/>
    </row>
    <row r="2161" spans="56:93" x14ac:dyDescent="0.2">
      <c r="BD2161" s="67" t="str">
        <f>IF($A2160&lt;&gt;"",IF(OR(CR2160&lt;&gt;0,CS2160&lt;&gt;0),"",IF(OR($CP2160&gt;0,BD2160=""),"",$DH$10)),"")</f>
        <v/>
      </c>
      <c r="BE2161" s="76" t="str">
        <f t="shared" si="2858"/>
        <v/>
      </c>
      <c r="BF2161" s="76" t="str">
        <f t="shared" si="2845"/>
        <v/>
      </c>
      <c r="BG2161" s="76" t="str">
        <f t="shared" si="2846"/>
        <v/>
      </c>
      <c r="BH2161" s="76" t="str">
        <f t="shared" si="2847"/>
        <v/>
      </c>
      <c r="BI2161" s="76" t="str">
        <f t="shared" si="2848"/>
        <v/>
      </c>
      <c r="BJ2161" s="76" t="str">
        <f t="shared" si="2849"/>
        <v/>
      </c>
      <c r="BK2161" s="76" t="str">
        <f t="shared" si="2850"/>
        <v/>
      </c>
      <c r="BL2161" s="76" t="str">
        <f t="shared" si="2851"/>
        <v/>
      </c>
      <c r="BM2161" s="76" t="str">
        <f t="shared" si="2852"/>
        <v/>
      </c>
      <c r="BN2161" s="76" t="str">
        <f t="shared" si="2853"/>
        <v/>
      </c>
      <c r="BO2161" s="76" t="str">
        <f t="shared" si="2854"/>
        <v/>
      </c>
      <c r="BP2161" s="76" t="str">
        <f t="shared" si="2855"/>
        <v/>
      </c>
      <c r="BQ2161" s="76" t="str">
        <f t="shared" si="2856"/>
        <v/>
      </c>
      <c r="BR2161" s="76" t="str">
        <f t="shared" si="2857"/>
        <v/>
      </c>
      <c r="BS2161" s="93"/>
      <c r="BT2161" s="37"/>
      <c r="BU2161" s="37"/>
      <c r="BV2161" s="37"/>
      <c r="BW2161" s="37"/>
      <c r="BX2161" s="37"/>
      <c r="BY2161" s="37"/>
      <c r="BZ2161" s="37"/>
      <c r="CA2161" s="37"/>
      <c r="CB2161" s="37"/>
      <c r="CC2161" s="37"/>
      <c r="CD2161" s="37"/>
      <c r="CE2161" s="37"/>
      <c r="CF2161" s="37"/>
      <c r="CG2161" s="37"/>
      <c r="CH2161" s="37"/>
      <c r="CI2161" s="37"/>
      <c r="CJ2161" s="37"/>
      <c r="CK2161" s="37"/>
      <c r="CL2161" s="37"/>
      <c r="CM2161" s="93"/>
      <c r="CN2161" s="37"/>
      <c r="CO2161" s="37"/>
    </row>
    <row r="2162" spans="56:93" x14ac:dyDescent="0.2">
      <c r="BD2162" s="67" t="str">
        <f>IF($A2161&lt;&gt;"",IF(OR(CR2161&lt;&gt;0,CS2161&lt;&gt;0),"",IF(OR($CP2161&gt;0,BD2161=""),"",$DH$11)),"")</f>
        <v/>
      </c>
      <c r="BE2162" s="76" t="str">
        <f t="shared" si="2858"/>
        <v/>
      </c>
      <c r="BF2162" s="76" t="str">
        <f t="shared" si="2845"/>
        <v/>
      </c>
      <c r="BG2162" s="76" t="str">
        <f t="shared" si="2846"/>
        <v/>
      </c>
      <c r="BH2162" s="76" t="str">
        <f t="shared" si="2847"/>
        <v/>
      </c>
      <c r="BI2162" s="76" t="str">
        <f t="shared" si="2848"/>
        <v/>
      </c>
      <c r="BJ2162" s="76" t="str">
        <f t="shared" si="2849"/>
        <v/>
      </c>
      <c r="BK2162" s="76" t="str">
        <f t="shared" si="2850"/>
        <v/>
      </c>
      <c r="BL2162" s="76" t="str">
        <f t="shared" si="2851"/>
        <v/>
      </c>
      <c r="BM2162" s="76" t="str">
        <f t="shared" si="2852"/>
        <v/>
      </c>
      <c r="BN2162" s="76" t="str">
        <f t="shared" si="2853"/>
        <v/>
      </c>
      <c r="BO2162" s="76" t="str">
        <f t="shared" si="2854"/>
        <v/>
      </c>
      <c r="BP2162" s="76" t="str">
        <f t="shared" si="2855"/>
        <v/>
      </c>
      <c r="BQ2162" s="76" t="str">
        <f t="shared" si="2856"/>
        <v/>
      </c>
      <c r="BR2162" s="76" t="str">
        <f t="shared" si="2857"/>
        <v/>
      </c>
      <c r="BS2162" s="93"/>
      <c r="BT2162" s="37"/>
      <c r="BU2162" s="37"/>
      <c r="BV2162" s="37"/>
      <c r="BW2162" s="37"/>
      <c r="BX2162" s="37"/>
      <c r="BY2162" s="37"/>
      <c r="BZ2162" s="37"/>
      <c r="CA2162" s="37"/>
      <c r="CB2162" s="37"/>
      <c r="CC2162" s="37"/>
      <c r="CD2162" s="37"/>
      <c r="CE2162" s="37"/>
      <c r="CF2162" s="37"/>
      <c r="CG2162" s="37"/>
      <c r="CH2162" s="37"/>
      <c r="CI2162" s="37"/>
      <c r="CJ2162" s="37"/>
      <c r="CK2162" s="37"/>
      <c r="CL2162" s="37"/>
      <c r="CM2162" s="93"/>
      <c r="CN2162" s="37"/>
      <c r="CO2162" s="37"/>
    </row>
    <row r="2163" spans="56:93" x14ac:dyDescent="0.2">
      <c r="BD2163" s="67" t="str">
        <f>IF($A2162&lt;&gt;"",IF(OR(CR2162&lt;&gt;0,CS2162&lt;&gt;0),"",IF(OR($CP2162&gt;0,BD2162=""),"",$DH$12)),"")</f>
        <v/>
      </c>
      <c r="BE2163" s="76" t="str">
        <f t="shared" si="2858"/>
        <v/>
      </c>
      <c r="BF2163" s="76" t="str">
        <f t="shared" si="2845"/>
        <v/>
      </c>
      <c r="BG2163" s="76" t="str">
        <f t="shared" si="2846"/>
        <v/>
      </c>
      <c r="BH2163" s="76" t="str">
        <f t="shared" si="2847"/>
        <v/>
      </c>
      <c r="BI2163" s="76" t="str">
        <f t="shared" si="2848"/>
        <v/>
      </c>
      <c r="BJ2163" s="76" t="str">
        <f t="shared" si="2849"/>
        <v/>
      </c>
      <c r="BK2163" s="76" t="str">
        <f t="shared" si="2850"/>
        <v/>
      </c>
      <c r="BL2163" s="76" t="str">
        <f t="shared" si="2851"/>
        <v/>
      </c>
      <c r="BM2163" s="76" t="str">
        <f t="shared" si="2852"/>
        <v/>
      </c>
      <c r="BN2163" s="76" t="str">
        <f t="shared" si="2853"/>
        <v/>
      </c>
      <c r="BO2163" s="76" t="str">
        <f t="shared" si="2854"/>
        <v/>
      </c>
      <c r="BP2163" s="76" t="str">
        <f t="shared" si="2855"/>
        <v/>
      </c>
      <c r="BQ2163" s="76" t="str">
        <f t="shared" si="2856"/>
        <v/>
      </c>
      <c r="BR2163" s="76" t="str">
        <f t="shared" si="2857"/>
        <v/>
      </c>
      <c r="BS2163" s="93"/>
      <c r="BT2163" s="37"/>
      <c r="BU2163" s="37"/>
      <c r="BV2163" s="37"/>
      <c r="BW2163" s="37"/>
      <c r="BX2163" s="37"/>
      <c r="BY2163" s="37"/>
      <c r="BZ2163" s="37"/>
      <c r="CA2163" s="37"/>
      <c r="CB2163" s="37"/>
      <c r="CC2163" s="37"/>
      <c r="CD2163" s="37"/>
      <c r="CE2163" s="37"/>
      <c r="CF2163" s="37"/>
      <c r="CG2163" s="37"/>
      <c r="CH2163" s="37"/>
      <c r="CI2163" s="37"/>
      <c r="CJ2163" s="37"/>
      <c r="CK2163" s="37"/>
      <c r="CL2163" s="37"/>
      <c r="CM2163" s="93"/>
      <c r="CN2163" s="37"/>
      <c r="CO2163" s="37"/>
    </row>
    <row r="2164" spans="56:93" x14ac:dyDescent="0.2">
      <c r="BD2164" s="67" t="str">
        <f>IF($A2163&lt;&gt;"",IF(OR(CR2163&lt;&gt;0,CS2163&lt;&gt;0),"",IF(OR($CP2163&gt;0,BD2163=""),"",$DH$13)),"")</f>
        <v/>
      </c>
      <c r="BE2164" s="76" t="str">
        <f t="shared" si="2858"/>
        <v/>
      </c>
      <c r="BF2164" s="76" t="str">
        <f t="shared" si="2845"/>
        <v/>
      </c>
      <c r="BG2164" s="76" t="str">
        <f t="shared" si="2846"/>
        <v/>
      </c>
      <c r="BH2164" s="76" t="str">
        <f t="shared" si="2847"/>
        <v/>
      </c>
      <c r="BI2164" s="76" t="str">
        <f t="shared" si="2848"/>
        <v/>
      </c>
      <c r="BJ2164" s="76" t="str">
        <f t="shared" si="2849"/>
        <v/>
      </c>
      <c r="BK2164" s="76" t="str">
        <f t="shared" si="2850"/>
        <v/>
      </c>
      <c r="BL2164" s="76" t="str">
        <f t="shared" si="2851"/>
        <v/>
      </c>
      <c r="BM2164" s="76" t="str">
        <f t="shared" si="2852"/>
        <v/>
      </c>
      <c r="BN2164" s="76" t="str">
        <f t="shared" si="2853"/>
        <v/>
      </c>
      <c r="BO2164" s="76" t="str">
        <f t="shared" si="2854"/>
        <v/>
      </c>
      <c r="BP2164" s="76" t="str">
        <f t="shared" si="2855"/>
        <v/>
      </c>
      <c r="BQ2164" s="76" t="str">
        <f t="shared" si="2856"/>
        <v/>
      </c>
      <c r="BR2164" s="76" t="str">
        <f t="shared" si="2857"/>
        <v/>
      </c>
      <c r="BS2164" s="93"/>
      <c r="BT2164" s="37"/>
      <c r="BU2164" s="37"/>
      <c r="BV2164" s="37"/>
      <c r="BW2164" s="37"/>
      <c r="BX2164" s="37"/>
      <c r="BY2164" s="37"/>
      <c r="BZ2164" s="37"/>
      <c r="CA2164" s="37"/>
      <c r="CB2164" s="37"/>
      <c r="CC2164" s="37"/>
      <c r="CD2164" s="37"/>
      <c r="CE2164" s="37"/>
      <c r="CF2164" s="37"/>
      <c r="CG2164" s="37"/>
      <c r="CH2164" s="37"/>
      <c r="CI2164" s="37"/>
      <c r="CJ2164" s="37"/>
      <c r="CK2164" s="37"/>
      <c r="CL2164" s="37"/>
      <c r="CM2164" s="93"/>
      <c r="CN2164" s="37"/>
      <c r="CO2164" s="37"/>
    </row>
    <row r="2165" spans="56:93" x14ac:dyDescent="0.2">
      <c r="BD2165" s="67" t="str">
        <f>IF($A2164&lt;&gt;"",IF(OR(CR2164&lt;&gt;0,CS2164&lt;&gt;0),"",$DH$5),"")</f>
        <v/>
      </c>
      <c r="BE2165" s="76" t="str">
        <f>IF($A2164&lt;&gt;"",IF(OR(CR2164&lt;&gt;0,CS2164&lt;&gt;0),"",IF(#REF!="LER","01,",IF(#REF!="LOR","01,",IF(#REF!="LEB","02,",IF(#REF!="LOB","01,",IF(#REF!="HER","19,",IF(#REF!="HOR","19,",IF(#REF!="HEB","20,",IF(#REF!="HOB","19,",""))))))))),"")</f>
        <v/>
      </c>
      <c r="BF2165" s="76" t="str">
        <f>IF($A2164&lt;&gt;"",IF(OR(CR2164&lt;&gt;0,CS2164&lt;&gt;0),"",IF(#REF!="LER","02,",IF(#REF!="LOR","03,",IF(#REF!="LEB","04,",IF(#REF!="LOB","02,",IF(#REF!="HER","20,",IF(#REF!="HOR","21,",IF(#REF!="HEB","22,",IF(#REF!="HOB","20,",""))))))))),"")</f>
        <v/>
      </c>
      <c r="BG2165" s="76" t="str">
        <f>IF($A2164&lt;&gt;"",IF(OR(CR2164&lt;&gt;0,CS2164&lt;&gt;0),"",IF(#REF!="LER","03,",IF(#REF!="LOR","05,",IF(#REF!="LEB","06,",IF(#REF!="LOB","03,",IF(#REF!="HER","21,",IF(#REF!="HOR","23,",IF(#REF!="HEB","24,",IF(#REF!="HOB","21,",""))))))))),"")</f>
        <v/>
      </c>
      <c r="BH2165" s="76" t="str">
        <f>IF($A2164&lt;&gt;"",IF(OR(CR2164&lt;&gt;0,CS2164&lt;&gt;0),"",IF(#REF!="LER","04,",IF(#REF!="LOR","07,",IF(#REF!="LEB","08,",IF(#REF!="LOB","04,",IF(#REF!="HER","22,",IF(#REF!="HOR","25,",IF(#REF!="HEB","26,",IF(#REF!="HOB","22,",""))))))))),"")</f>
        <v/>
      </c>
      <c r="BI2165" s="76" t="str">
        <f>IF($A2164&lt;&gt;"",IF(OR(CR2164&lt;&gt;0,CS2164&lt;&gt;0),"",IF(#REF!="LER","05,",IF(#REF!="LOR","09,",IF(#REF!="LEB","10,",IF(#REF!="LOB","05,",IF(#REF!="HER","23,",IF(#REF!="HOR","27,",IF(#REF!="HEB","28,",IF(#REF!="HOB","23,",""))))))))),"")</f>
        <v/>
      </c>
      <c r="BJ2165" s="76" t="str">
        <f>IF($A2164&lt;&gt;"",IF(OR(CR2164&lt;&gt;0,CS2164&lt;&gt;0),"",IF(#REF!="LER","06,",IF(#REF!="LOR","11,",IF(#REF!="LEB","11,",IF(#REF!="LOB","06,",IF(#REF!="HER","24,",IF(#REF!="HOR","29,",IF(#REF!="HEB","29,",IF(#REF!="HOB","24,",""))))))))),"")</f>
        <v/>
      </c>
      <c r="BK2165" s="76" t="str">
        <f>IF($A2164&lt;&gt;"",IF(OR(CR2164&lt;&gt;0,CS2164&lt;&gt;0),"",IF(#REF!="LER","07,",IF(#REF!="LOR","12,",IF(#REF!="LEB","12,",IF(#REF!="LOB","08,",IF(#REF!="HER","25,",IF(#REF!="HOR","30,",IF(#REF!="HEB","30,",IF(#REF!="HOB","25,",""))))))))),"")</f>
        <v/>
      </c>
      <c r="BL2165" s="76" t="str">
        <f>IF($A2164&lt;&gt;"",IF(OR(CR2164&lt;&gt;0,CS2164&lt;&gt;0),"",IF(#REF!="LER","08,",IF(#REF!="LOR","13,",IF(#REF!="LEB","13,",IF(#REF!="LOB","09,",IF(#REF!="HER","26,",IF(#REF!="HOR","31,",IF(#REF!="HEB","31,",IF(#REF!="HOB","26,",""))))))))),"")</f>
        <v/>
      </c>
      <c r="BM2165" s="76" t="str">
        <f>IF($A2164&lt;&gt;"",IF(OR(CR2164&lt;&gt;0,CS2164&lt;&gt;0),"",IF(#REF!="LER","09,",IF(#REF!="LOR","14,",IF(#REF!="LEB","14,",IF(#REF!="LOB","10,",IF(#REF!="HER","27,",IF(#REF!="HOR","32,",IF(#REF!="HEB","32,",IF(#REF!="HOB","27,",""))))))))),"")</f>
        <v/>
      </c>
      <c r="BN2165" s="76" t="str">
        <f>IF($A2164&lt;&gt;"",IF(OR(CR2164&lt;&gt;0,CS2164&lt;&gt;0),"",IF(#REF!="LER","10,",IF(#REF!="LOR","15,",IF(#REF!="LEB","15,",IF(#REF!="LOB","11,",IF(#REF!="HER","28,",IF(#REF!="HOR","33,",IF(#REF!="HEB","33,",IF(#REF!="HOB","28,",""))))))))),"")</f>
        <v/>
      </c>
      <c r="BO2165" s="76" t="str">
        <f>IF($A2164&lt;&gt;"",IF(OR(CR2164&lt;&gt;0,CS2164&lt;&gt;0),"",IF(#REF!="LER","12,",IF(#REF!="LOR","16,",IF(#REF!="LEB","16,",IF(#REF!="LOB","13,",IF(#REF!="HER","30,",IF(#REF!="HOR","34,",IF(#REF!="HEB","34,",IF(#REF!="HOB","29,",""))))))))),"")</f>
        <v/>
      </c>
      <c r="BP2165" s="76" t="str">
        <f>IF($A2164&lt;&gt;"",IF(OR(CR2164&lt;&gt;0,CS2164&lt;&gt;0),"",IF(#REF!="LER","14,",IF(#REF!="LOR","17,",IF(#REF!="LEB","17,",IF(#REF!="LOB","15,",IF(#REF!="HER","32,",IF(#REF!="HOR","35,",IF(#REF!="HEB","35,",IF(#REF!="HOB","31,",""))))))))),"")</f>
        <v/>
      </c>
      <c r="BQ2165" s="76" t="str">
        <f>IF($A2164&lt;&gt;"",IF(OR(CR2164&lt;&gt;0,CS2164&lt;&gt;0),"",IF(#REF!="LER","16,",IF(#REF!="LOR","18,",IF(#REF!="LEB","18,",IF(#REF!="LOB","17,",IF(#REF!="HER","34,",IF(#REF!="HOR","36,",IF(#REF!="HEB","36,",IF(#REF!="HOB","33,",""))))))))),"")</f>
        <v/>
      </c>
      <c r="BR2165" s="76" t="str">
        <f>IF($A2164&lt;&gt;"",IF(OR(CR2164&lt;&gt;0,CS2164&lt;&gt;0),"",IF(#REF!="LER","18,",IF(#REF!="LOR","",IF(#REF!="LEB","",IF(#REF!="LOB","",IF(#REF!="HER","36,",IF(#REF!="HOR","",IF(#REF!="HEB","",IF(#REF!="HOB","35,",""))))))))),"")</f>
        <v/>
      </c>
    </row>
    <row r="2166" spans="56:93" x14ac:dyDescent="0.2">
      <c r="BD2166" s="67" t="str">
        <f t="shared" ref="BD2166:BD2173" si="2859">IF($A2165&lt;&gt;"",IF(OR(CR2165&lt;&gt;0,CS2165&lt;&gt;0),"",IF(OR($CP2165&gt;0,BD2165=""),"",$DH$6)),"")</f>
        <v/>
      </c>
      <c r="BE2166" s="76" t="str">
        <f>IF($BD2166&lt;&gt;"",BE2165,"")</f>
        <v/>
      </c>
      <c r="BF2166" s="76" t="str">
        <f t="shared" ref="BF2166:BF2173" si="2860">IF($BD2166&lt;&gt;"",BF2165,"")</f>
        <v/>
      </c>
      <c r="BG2166" s="76" t="str">
        <f t="shared" ref="BG2166:BG2173" si="2861">IF($BD2166&lt;&gt;"",BG2165,"")</f>
        <v/>
      </c>
      <c r="BH2166" s="76" t="str">
        <f t="shared" ref="BH2166:BH2173" si="2862">IF($BD2166&lt;&gt;"",BH2165,"")</f>
        <v/>
      </c>
      <c r="BI2166" s="76" t="str">
        <f t="shared" ref="BI2166:BI2173" si="2863">IF($BD2166&lt;&gt;"",BI2165,"")</f>
        <v/>
      </c>
      <c r="BJ2166" s="76" t="str">
        <f t="shared" ref="BJ2166:BJ2173" si="2864">IF($BD2166&lt;&gt;"",BJ2165,"")</f>
        <v/>
      </c>
      <c r="BK2166" s="76" t="str">
        <f t="shared" ref="BK2166:BK2173" si="2865">IF($BD2166&lt;&gt;"",BK2165,"")</f>
        <v/>
      </c>
      <c r="BL2166" s="76" t="str">
        <f t="shared" ref="BL2166:BL2173" si="2866">IF($BD2166&lt;&gt;"",BL2165,"")</f>
        <v/>
      </c>
      <c r="BM2166" s="76" t="str">
        <f t="shared" ref="BM2166:BM2173" si="2867">IF($BD2166&lt;&gt;"",BM2165,"")</f>
        <v/>
      </c>
      <c r="BN2166" s="76" t="str">
        <f t="shared" ref="BN2166:BN2173" si="2868">IF($BD2166&lt;&gt;"",BN2165,"")</f>
        <v/>
      </c>
      <c r="BO2166" s="76" t="str">
        <f t="shared" ref="BO2166:BO2173" si="2869">IF($BD2166&lt;&gt;"",BO2165,"")</f>
        <v/>
      </c>
      <c r="BP2166" s="76" t="str">
        <f t="shared" ref="BP2166:BP2173" si="2870">IF($BD2166&lt;&gt;"",BP2165,"")</f>
        <v/>
      </c>
      <c r="BQ2166" s="76" t="str">
        <f t="shared" ref="BQ2166:BQ2173" si="2871">IF($BD2166&lt;&gt;"",BQ2165,"")</f>
        <v/>
      </c>
      <c r="BR2166" s="76" t="str">
        <f t="shared" ref="BR2166:BR2173" si="2872">IF($BD2166&lt;&gt;"",BR2165,"")</f>
        <v/>
      </c>
    </row>
    <row r="2167" spans="56:93" x14ac:dyDescent="0.2">
      <c r="BD2167" s="67" t="str">
        <f t="shared" si="2859"/>
        <v/>
      </c>
      <c r="BE2167" s="76" t="str">
        <f t="shared" ref="BE2167:BE2173" si="2873">IF($BD2167&lt;&gt;"",BE2166,"")</f>
        <v/>
      </c>
      <c r="BF2167" s="76" t="str">
        <f t="shared" si="2860"/>
        <v/>
      </c>
      <c r="BG2167" s="76" t="str">
        <f t="shared" si="2861"/>
        <v/>
      </c>
      <c r="BH2167" s="76" t="str">
        <f t="shared" si="2862"/>
        <v/>
      </c>
      <c r="BI2167" s="76" t="str">
        <f t="shared" si="2863"/>
        <v/>
      </c>
      <c r="BJ2167" s="76" t="str">
        <f t="shared" si="2864"/>
        <v/>
      </c>
      <c r="BK2167" s="76" t="str">
        <f t="shared" si="2865"/>
        <v/>
      </c>
      <c r="BL2167" s="76" t="str">
        <f t="shared" si="2866"/>
        <v/>
      </c>
      <c r="BM2167" s="76" t="str">
        <f t="shared" si="2867"/>
        <v/>
      </c>
      <c r="BN2167" s="76" t="str">
        <f t="shared" si="2868"/>
        <v/>
      </c>
      <c r="BO2167" s="76" t="str">
        <f t="shared" si="2869"/>
        <v/>
      </c>
      <c r="BP2167" s="76" t="str">
        <f t="shared" si="2870"/>
        <v/>
      </c>
      <c r="BQ2167" s="76" t="str">
        <f t="shared" si="2871"/>
        <v/>
      </c>
      <c r="BR2167" s="76" t="str">
        <f t="shared" si="2872"/>
        <v/>
      </c>
    </row>
    <row r="2168" spans="56:93" x14ac:dyDescent="0.2">
      <c r="BD2168" s="67" t="str">
        <f t="shared" si="2859"/>
        <v/>
      </c>
      <c r="BE2168" s="76" t="str">
        <f t="shared" si="2873"/>
        <v/>
      </c>
      <c r="BF2168" s="76" t="str">
        <f t="shared" si="2860"/>
        <v/>
      </c>
      <c r="BG2168" s="76" t="str">
        <f t="shared" si="2861"/>
        <v/>
      </c>
      <c r="BH2168" s="76" t="str">
        <f t="shared" si="2862"/>
        <v/>
      </c>
      <c r="BI2168" s="76" t="str">
        <f t="shared" si="2863"/>
        <v/>
      </c>
      <c r="BJ2168" s="76" t="str">
        <f t="shared" si="2864"/>
        <v/>
      </c>
      <c r="BK2168" s="76" t="str">
        <f t="shared" si="2865"/>
        <v/>
      </c>
      <c r="BL2168" s="76" t="str">
        <f t="shared" si="2866"/>
        <v/>
      </c>
      <c r="BM2168" s="76" t="str">
        <f t="shared" si="2867"/>
        <v/>
      </c>
      <c r="BN2168" s="76" t="str">
        <f t="shared" si="2868"/>
        <v/>
      </c>
      <c r="BO2168" s="76" t="str">
        <f t="shared" si="2869"/>
        <v/>
      </c>
      <c r="BP2168" s="76" t="str">
        <f t="shared" si="2870"/>
        <v/>
      </c>
      <c r="BQ2168" s="76" t="str">
        <f t="shared" si="2871"/>
        <v/>
      </c>
      <c r="BR2168" s="76" t="str">
        <f t="shared" si="2872"/>
        <v/>
      </c>
    </row>
    <row r="2169" spans="56:93" x14ac:dyDescent="0.2">
      <c r="BD2169" s="67" t="str">
        <f t="shared" si="2859"/>
        <v/>
      </c>
      <c r="BE2169" s="76" t="str">
        <f t="shared" si="2873"/>
        <v/>
      </c>
      <c r="BF2169" s="76" t="str">
        <f t="shared" si="2860"/>
        <v/>
      </c>
      <c r="BG2169" s="76" t="str">
        <f t="shared" si="2861"/>
        <v/>
      </c>
      <c r="BH2169" s="76" t="str">
        <f t="shared" si="2862"/>
        <v/>
      </c>
      <c r="BI2169" s="76" t="str">
        <f t="shared" si="2863"/>
        <v/>
      </c>
      <c r="BJ2169" s="76" t="str">
        <f t="shared" si="2864"/>
        <v/>
      </c>
      <c r="BK2169" s="76" t="str">
        <f t="shared" si="2865"/>
        <v/>
      </c>
      <c r="BL2169" s="76" t="str">
        <f t="shared" si="2866"/>
        <v/>
      </c>
      <c r="BM2169" s="76" t="str">
        <f t="shared" si="2867"/>
        <v/>
      </c>
      <c r="BN2169" s="76" t="str">
        <f t="shared" si="2868"/>
        <v/>
      </c>
      <c r="BO2169" s="76" t="str">
        <f t="shared" si="2869"/>
        <v/>
      </c>
      <c r="BP2169" s="76" t="str">
        <f t="shared" si="2870"/>
        <v/>
      </c>
      <c r="BQ2169" s="76" t="str">
        <f t="shared" si="2871"/>
        <v/>
      </c>
      <c r="BR2169" s="76" t="str">
        <f t="shared" si="2872"/>
        <v/>
      </c>
    </row>
    <row r="2170" spans="56:93" x14ac:dyDescent="0.2">
      <c r="BD2170" s="67" t="str">
        <f t="shared" si="2859"/>
        <v/>
      </c>
      <c r="BE2170" s="76" t="str">
        <f t="shared" si="2873"/>
        <v/>
      </c>
      <c r="BF2170" s="76" t="str">
        <f t="shared" si="2860"/>
        <v/>
      </c>
      <c r="BG2170" s="76" t="str">
        <f t="shared" si="2861"/>
        <v/>
      </c>
      <c r="BH2170" s="76" t="str">
        <f t="shared" si="2862"/>
        <v/>
      </c>
      <c r="BI2170" s="76" t="str">
        <f t="shared" si="2863"/>
        <v/>
      </c>
      <c r="BJ2170" s="76" t="str">
        <f t="shared" si="2864"/>
        <v/>
      </c>
      <c r="BK2170" s="76" t="str">
        <f t="shared" si="2865"/>
        <v/>
      </c>
      <c r="BL2170" s="76" t="str">
        <f t="shared" si="2866"/>
        <v/>
      </c>
      <c r="BM2170" s="76" t="str">
        <f t="shared" si="2867"/>
        <v/>
      </c>
      <c r="BN2170" s="76" t="str">
        <f t="shared" si="2868"/>
        <v/>
      </c>
      <c r="BO2170" s="76" t="str">
        <f t="shared" si="2869"/>
        <v/>
      </c>
      <c r="BP2170" s="76" t="str">
        <f t="shared" si="2870"/>
        <v/>
      </c>
      <c r="BQ2170" s="76" t="str">
        <f t="shared" si="2871"/>
        <v/>
      </c>
      <c r="BR2170" s="76" t="str">
        <f t="shared" si="2872"/>
        <v/>
      </c>
    </row>
    <row r="2171" spans="56:93" x14ac:dyDescent="0.2">
      <c r="BD2171" s="67" t="str">
        <f t="shared" si="2859"/>
        <v/>
      </c>
      <c r="BE2171" s="76" t="str">
        <f t="shared" si="2873"/>
        <v/>
      </c>
      <c r="BF2171" s="76" t="str">
        <f t="shared" si="2860"/>
        <v/>
      </c>
      <c r="BG2171" s="76" t="str">
        <f t="shared" si="2861"/>
        <v/>
      </c>
      <c r="BH2171" s="76" t="str">
        <f t="shared" si="2862"/>
        <v/>
      </c>
      <c r="BI2171" s="76" t="str">
        <f t="shared" si="2863"/>
        <v/>
      </c>
      <c r="BJ2171" s="76" t="str">
        <f t="shared" si="2864"/>
        <v/>
      </c>
      <c r="BK2171" s="76" t="str">
        <f t="shared" si="2865"/>
        <v/>
      </c>
      <c r="BL2171" s="76" t="str">
        <f t="shared" si="2866"/>
        <v/>
      </c>
      <c r="BM2171" s="76" t="str">
        <f t="shared" si="2867"/>
        <v/>
      </c>
      <c r="BN2171" s="76" t="str">
        <f t="shared" si="2868"/>
        <v/>
      </c>
      <c r="BO2171" s="76" t="str">
        <f t="shared" si="2869"/>
        <v/>
      </c>
      <c r="BP2171" s="76" t="str">
        <f t="shared" si="2870"/>
        <v/>
      </c>
      <c r="BQ2171" s="76" t="str">
        <f t="shared" si="2871"/>
        <v/>
      </c>
      <c r="BR2171" s="76" t="str">
        <f t="shared" si="2872"/>
        <v/>
      </c>
    </row>
    <row r="2172" spans="56:93" x14ac:dyDescent="0.2">
      <c r="BD2172" s="67" t="str">
        <f t="shared" si="2859"/>
        <v/>
      </c>
      <c r="BE2172" s="76" t="str">
        <f t="shared" si="2873"/>
        <v/>
      </c>
      <c r="BF2172" s="76" t="str">
        <f t="shared" si="2860"/>
        <v/>
      </c>
      <c r="BG2172" s="76" t="str">
        <f t="shared" si="2861"/>
        <v/>
      </c>
      <c r="BH2172" s="76" t="str">
        <f t="shared" si="2862"/>
        <v/>
      </c>
      <c r="BI2172" s="76" t="str">
        <f t="shared" si="2863"/>
        <v/>
      </c>
      <c r="BJ2172" s="76" t="str">
        <f t="shared" si="2864"/>
        <v/>
      </c>
      <c r="BK2172" s="76" t="str">
        <f t="shared" si="2865"/>
        <v/>
      </c>
      <c r="BL2172" s="76" t="str">
        <f t="shared" si="2866"/>
        <v/>
      </c>
      <c r="BM2172" s="76" t="str">
        <f t="shared" si="2867"/>
        <v/>
      </c>
      <c r="BN2172" s="76" t="str">
        <f t="shared" si="2868"/>
        <v/>
      </c>
      <c r="BO2172" s="76" t="str">
        <f t="shared" si="2869"/>
        <v/>
      </c>
      <c r="BP2172" s="76" t="str">
        <f t="shared" si="2870"/>
        <v/>
      </c>
      <c r="BQ2172" s="76" t="str">
        <f t="shared" si="2871"/>
        <v/>
      </c>
      <c r="BR2172" s="76" t="str">
        <f t="shared" si="2872"/>
        <v/>
      </c>
    </row>
    <row r="2173" spans="56:93" x14ac:dyDescent="0.2">
      <c r="BD2173" s="67" t="str">
        <f t="shared" si="2859"/>
        <v/>
      </c>
      <c r="BE2173" s="76" t="str">
        <f t="shared" si="2873"/>
        <v/>
      </c>
      <c r="BF2173" s="76" t="str">
        <f t="shared" si="2860"/>
        <v/>
      </c>
      <c r="BG2173" s="76" t="str">
        <f t="shared" si="2861"/>
        <v/>
      </c>
      <c r="BH2173" s="76" t="str">
        <f t="shared" si="2862"/>
        <v/>
      </c>
      <c r="BI2173" s="76" t="str">
        <f t="shared" si="2863"/>
        <v/>
      </c>
      <c r="BJ2173" s="76" t="str">
        <f t="shared" si="2864"/>
        <v/>
      </c>
      <c r="BK2173" s="76" t="str">
        <f t="shared" si="2865"/>
        <v/>
      </c>
      <c r="BL2173" s="76" t="str">
        <f t="shared" si="2866"/>
        <v/>
      </c>
      <c r="BM2173" s="76" t="str">
        <f t="shared" si="2867"/>
        <v/>
      </c>
      <c r="BN2173" s="76" t="str">
        <f t="shared" si="2868"/>
        <v/>
      </c>
      <c r="BO2173" s="76" t="str">
        <f t="shared" si="2869"/>
        <v/>
      </c>
      <c r="BP2173" s="76" t="str">
        <f t="shared" si="2870"/>
        <v/>
      </c>
      <c r="BQ2173" s="76" t="str">
        <f t="shared" si="2871"/>
        <v/>
      </c>
      <c r="BR2173" s="76" t="str">
        <f t="shared" si="2872"/>
        <v/>
      </c>
    </row>
    <row r="2174" spans="56:93" x14ac:dyDescent="0.2">
      <c r="BD2174" s="67" t="str">
        <f>IF($A2173&lt;&gt;"",IF(OR(CR2173&lt;&gt;0,CS2173&lt;&gt;0),"",$DH$5),"")</f>
        <v/>
      </c>
      <c r="BE2174" s="76" t="str">
        <f>IF($A2173&lt;&gt;"",IF(OR(CR2173&lt;&gt;0,CS2173&lt;&gt;0),"",IF(#REF!="LER","01,",IF(#REF!="LOR","01,",IF(#REF!="LEB","02,",IF(#REF!="LOB","01,",IF(#REF!="HER","19,",IF(#REF!="HOR","19,",IF(#REF!="HEB","20,",IF(#REF!="HOB","19,",""))))))))),"")</f>
        <v/>
      </c>
      <c r="BF2174" s="76" t="str">
        <f>IF($A2173&lt;&gt;"",IF(OR(CR2173&lt;&gt;0,CS2173&lt;&gt;0),"",IF(#REF!="LER","02,",IF(#REF!="LOR","03,",IF(#REF!="LEB","04,",IF(#REF!="LOB","02,",IF(#REF!="HER","20,",IF(#REF!="HOR","21,",IF(#REF!="HEB","22,",IF(#REF!="HOB","20,",""))))))))),"")</f>
        <v/>
      </c>
      <c r="BG2174" s="76" t="str">
        <f>IF($A2173&lt;&gt;"",IF(OR(CR2173&lt;&gt;0,CS2173&lt;&gt;0),"",IF(#REF!="LER","03,",IF(#REF!="LOR","05,",IF(#REF!="LEB","06,",IF(#REF!="LOB","03,",IF(#REF!="HER","21,",IF(#REF!="HOR","23,",IF(#REF!="HEB","24,",IF(#REF!="HOB","21,",""))))))))),"")</f>
        <v/>
      </c>
      <c r="BH2174" s="76" t="str">
        <f>IF($A2173&lt;&gt;"",IF(OR(CR2173&lt;&gt;0,CS2173&lt;&gt;0),"",IF(#REF!="LER","04,",IF(#REF!="LOR","07,",IF(#REF!="LEB","08,",IF(#REF!="LOB","04,",IF(#REF!="HER","22,",IF(#REF!="HOR","25,",IF(#REF!="HEB","26,",IF(#REF!="HOB","22,",""))))))))),"")</f>
        <v/>
      </c>
      <c r="BI2174" s="76" t="str">
        <f>IF($A2173&lt;&gt;"",IF(OR(CR2173&lt;&gt;0,CS2173&lt;&gt;0),"",IF(#REF!="LER","05,",IF(#REF!="LOR","09,",IF(#REF!="LEB","10,",IF(#REF!="LOB","05,",IF(#REF!="HER","23,",IF(#REF!="HOR","27,",IF(#REF!="HEB","28,",IF(#REF!="HOB","23,",""))))))))),"")</f>
        <v/>
      </c>
      <c r="BJ2174" s="76" t="str">
        <f>IF($A2173&lt;&gt;"",IF(OR(CR2173&lt;&gt;0,CS2173&lt;&gt;0),"",IF(#REF!="LER","06,",IF(#REF!="LOR","11,",IF(#REF!="LEB","11,",IF(#REF!="LOB","06,",IF(#REF!="HER","24,",IF(#REF!="HOR","29,",IF(#REF!="HEB","29,",IF(#REF!="HOB","24,",""))))))))),"")</f>
        <v/>
      </c>
      <c r="BK2174" s="76" t="str">
        <f>IF($A2173&lt;&gt;"",IF(OR(CR2173&lt;&gt;0,CS2173&lt;&gt;0),"",IF(#REF!="LER","07,",IF(#REF!="LOR","12,",IF(#REF!="LEB","12,",IF(#REF!="LOB","08,",IF(#REF!="HER","25,",IF(#REF!="HOR","30,",IF(#REF!="HEB","30,",IF(#REF!="HOB","25,",""))))))))),"")</f>
        <v/>
      </c>
      <c r="BL2174" s="76" t="str">
        <f>IF($A2173&lt;&gt;"",IF(OR(CR2173&lt;&gt;0,CS2173&lt;&gt;0),"",IF(#REF!="LER","08,",IF(#REF!="LOR","13,",IF(#REF!="LEB","13,",IF(#REF!="LOB","09,",IF(#REF!="HER","26,",IF(#REF!="HOR","31,",IF(#REF!="HEB","31,",IF(#REF!="HOB","26,",""))))))))),"")</f>
        <v/>
      </c>
      <c r="BM2174" s="76" t="str">
        <f>IF($A2173&lt;&gt;"",IF(OR(CR2173&lt;&gt;0,CS2173&lt;&gt;0),"",IF(#REF!="LER","09,",IF(#REF!="LOR","14,",IF(#REF!="LEB","14,",IF(#REF!="LOB","10,",IF(#REF!="HER","27,",IF(#REF!="HOR","32,",IF(#REF!="HEB","32,",IF(#REF!="HOB","27,",""))))))))),"")</f>
        <v/>
      </c>
      <c r="BN2174" s="76" t="str">
        <f>IF($A2173&lt;&gt;"",IF(OR(CR2173&lt;&gt;0,CS2173&lt;&gt;0),"",IF(#REF!="LER","10,",IF(#REF!="LOR","15,",IF(#REF!="LEB","15,",IF(#REF!="LOB","11,",IF(#REF!="HER","28,",IF(#REF!="HOR","33,",IF(#REF!="HEB","33,",IF(#REF!="HOB","28,",""))))))))),"")</f>
        <v/>
      </c>
      <c r="BO2174" s="76" t="str">
        <f>IF($A2173&lt;&gt;"",IF(OR(CR2173&lt;&gt;0,CS2173&lt;&gt;0),"",IF(#REF!="LER","12,",IF(#REF!="LOR","16,",IF(#REF!="LEB","16,",IF(#REF!="LOB","13,",IF(#REF!="HER","30,",IF(#REF!="HOR","34,",IF(#REF!="HEB","34,",IF(#REF!="HOB","29,",""))))))))),"")</f>
        <v/>
      </c>
      <c r="BP2174" s="76" t="str">
        <f>IF($A2173&lt;&gt;"",IF(OR(CR2173&lt;&gt;0,CS2173&lt;&gt;0),"",IF(#REF!="LER","14,",IF(#REF!="LOR","17,",IF(#REF!="LEB","17,",IF(#REF!="LOB","15,",IF(#REF!="HER","32,",IF(#REF!="HOR","35,",IF(#REF!="HEB","35,",IF(#REF!="HOB","31,",""))))))))),"")</f>
        <v/>
      </c>
      <c r="BQ2174" s="76" t="str">
        <f>IF($A2173&lt;&gt;"",IF(OR(CR2173&lt;&gt;0,CS2173&lt;&gt;0),"",IF(#REF!="LER","16,",IF(#REF!="LOR","18,",IF(#REF!="LEB","18,",IF(#REF!="LOB","17,",IF(#REF!="HER","34,",IF(#REF!="HOR","36,",IF(#REF!="HEB","36,",IF(#REF!="HOB","33,",""))))))))),"")</f>
        <v/>
      </c>
      <c r="BR2174" s="76" t="str">
        <f>IF($A2173&lt;&gt;"",IF(OR(CR2173&lt;&gt;0,CS2173&lt;&gt;0),"",IF(#REF!="LER","18,",IF(#REF!="LOR","",IF(#REF!="LEB","",IF(#REF!="LOB","",IF(#REF!="HER","36,",IF(#REF!="HOR","",IF(#REF!="HEB","",IF(#REF!="HOB","35,",""))))))))),"")</f>
        <v/>
      </c>
    </row>
    <row r="2175" spans="56:93" x14ac:dyDescent="0.2">
      <c r="BD2175" s="67" t="str">
        <f t="shared" ref="BD2175:BD2182" si="2874">IF($A2174&lt;&gt;"",IF(OR(CR2174&lt;&gt;0,CS2174&lt;&gt;0),"",IF(OR($CP2174&gt;0,BD2174=""),"",$DH$6)),"")</f>
        <v/>
      </c>
      <c r="BE2175" s="76" t="str">
        <f>IF($BD2175&lt;&gt;"",BE2174,"")</f>
        <v/>
      </c>
      <c r="BF2175" s="76" t="str">
        <f t="shared" ref="BF2175:BF2182" si="2875">IF($BD2175&lt;&gt;"",BF2174,"")</f>
        <v/>
      </c>
      <c r="BG2175" s="76" t="str">
        <f t="shared" ref="BG2175:BG2182" si="2876">IF($BD2175&lt;&gt;"",BG2174,"")</f>
        <v/>
      </c>
      <c r="BH2175" s="76" t="str">
        <f t="shared" ref="BH2175:BH2182" si="2877">IF($BD2175&lt;&gt;"",BH2174,"")</f>
        <v/>
      </c>
      <c r="BI2175" s="76" t="str">
        <f t="shared" ref="BI2175:BI2182" si="2878">IF($BD2175&lt;&gt;"",BI2174,"")</f>
        <v/>
      </c>
      <c r="BJ2175" s="76" t="str">
        <f t="shared" ref="BJ2175:BJ2182" si="2879">IF($BD2175&lt;&gt;"",BJ2174,"")</f>
        <v/>
      </c>
      <c r="BK2175" s="76" t="str">
        <f t="shared" ref="BK2175:BK2182" si="2880">IF($BD2175&lt;&gt;"",BK2174,"")</f>
        <v/>
      </c>
      <c r="BL2175" s="76" t="str">
        <f t="shared" ref="BL2175:BL2182" si="2881">IF($BD2175&lt;&gt;"",BL2174,"")</f>
        <v/>
      </c>
      <c r="BM2175" s="76" t="str">
        <f t="shared" ref="BM2175:BM2182" si="2882">IF($BD2175&lt;&gt;"",BM2174,"")</f>
        <v/>
      </c>
      <c r="BN2175" s="76" t="str">
        <f t="shared" ref="BN2175:BN2182" si="2883">IF($BD2175&lt;&gt;"",BN2174,"")</f>
        <v/>
      </c>
      <c r="BO2175" s="76" t="str">
        <f t="shared" ref="BO2175:BO2182" si="2884">IF($BD2175&lt;&gt;"",BO2174,"")</f>
        <v/>
      </c>
      <c r="BP2175" s="76" t="str">
        <f t="shared" ref="BP2175:BP2182" si="2885">IF($BD2175&lt;&gt;"",BP2174,"")</f>
        <v/>
      </c>
      <c r="BQ2175" s="76" t="str">
        <f t="shared" ref="BQ2175:BQ2182" si="2886">IF($BD2175&lt;&gt;"",BQ2174,"")</f>
        <v/>
      </c>
      <c r="BR2175" s="76" t="str">
        <f t="shared" ref="BR2175:BR2182" si="2887">IF($BD2175&lt;&gt;"",BR2174,"")</f>
        <v/>
      </c>
    </row>
    <row r="2176" spans="56:93" x14ac:dyDescent="0.2">
      <c r="BD2176" s="67" t="str">
        <f t="shared" si="2874"/>
        <v/>
      </c>
      <c r="BE2176" s="76" t="str">
        <f t="shared" ref="BE2176:BE2182" si="2888">IF($BD2176&lt;&gt;"",BE2175,"")</f>
        <v/>
      </c>
      <c r="BF2176" s="76" t="str">
        <f t="shared" si="2875"/>
        <v/>
      </c>
      <c r="BG2176" s="76" t="str">
        <f t="shared" si="2876"/>
        <v/>
      </c>
      <c r="BH2176" s="76" t="str">
        <f t="shared" si="2877"/>
        <v/>
      </c>
      <c r="BI2176" s="76" t="str">
        <f t="shared" si="2878"/>
        <v/>
      </c>
      <c r="BJ2176" s="76" t="str">
        <f t="shared" si="2879"/>
        <v/>
      </c>
      <c r="BK2176" s="76" t="str">
        <f t="shared" si="2880"/>
        <v/>
      </c>
      <c r="BL2176" s="76" t="str">
        <f t="shared" si="2881"/>
        <v/>
      </c>
      <c r="BM2176" s="76" t="str">
        <f t="shared" si="2882"/>
        <v/>
      </c>
      <c r="BN2176" s="76" t="str">
        <f t="shared" si="2883"/>
        <v/>
      </c>
      <c r="BO2176" s="76" t="str">
        <f t="shared" si="2884"/>
        <v/>
      </c>
      <c r="BP2176" s="76" t="str">
        <f t="shared" si="2885"/>
        <v/>
      </c>
      <c r="BQ2176" s="76" t="str">
        <f t="shared" si="2886"/>
        <v/>
      </c>
      <c r="BR2176" s="76" t="str">
        <f t="shared" si="2887"/>
        <v/>
      </c>
    </row>
    <row r="2177" spans="56:70" x14ac:dyDescent="0.2">
      <c r="BD2177" s="67" t="str">
        <f t="shared" si="2874"/>
        <v/>
      </c>
      <c r="BE2177" s="76" t="str">
        <f t="shared" si="2888"/>
        <v/>
      </c>
      <c r="BF2177" s="76" t="str">
        <f t="shared" si="2875"/>
        <v/>
      </c>
      <c r="BG2177" s="76" t="str">
        <f t="shared" si="2876"/>
        <v/>
      </c>
      <c r="BH2177" s="76" t="str">
        <f t="shared" si="2877"/>
        <v/>
      </c>
      <c r="BI2177" s="76" t="str">
        <f t="shared" si="2878"/>
        <v/>
      </c>
      <c r="BJ2177" s="76" t="str">
        <f t="shared" si="2879"/>
        <v/>
      </c>
      <c r="BK2177" s="76" t="str">
        <f t="shared" si="2880"/>
        <v/>
      </c>
      <c r="BL2177" s="76" t="str">
        <f t="shared" si="2881"/>
        <v/>
      </c>
      <c r="BM2177" s="76" t="str">
        <f t="shared" si="2882"/>
        <v/>
      </c>
      <c r="BN2177" s="76" t="str">
        <f t="shared" si="2883"/>
        <v/>
      </c>
      <c r="BO2177" s="76" t="str">
        <f t="shared" si="2884"/>
        <v/>
      </c>
      <c r="BP2177" s="76" t="str">
        <f t="shared" si="2885"/>
        <v/>
      </c>
      <c r="BQ2177" s="76" t="str">
        <f t="shared" si="2886"/>
        <v/>
      </c>
      <c r="BR2177" s="76" t="str">
        <f t="shared" si="2887"/>
        <v/>
      </c>
    </row>
    <row r="2178" spans="56:70" x14ac:dyDescent="0.2">
      <c r="BD2178" s="67" t="str">
        <f t="shared" si="2874"/>
        <v/>
      </c>
      <c r="BE2178" s="76" t="str">
        <f t="shared" si="2888"/>
        <v/>
      </c>
      <c r="BF2178" s="76" t="str">
        <f t="shared" si="2875"/>
        <v/>
      </c>
      <c r="BG2178" s="76" t="str">
        <f t="shared" si="2876"/>
        <v/>
      </c>
      <c r="BH2178" s="76" t="str">
        <f t="shared" si="2877"/>
        <v/>
      </c>
      <c r="BI2178" s="76" t="str">
        <f t="shared" si="2878"/>
        <v/>
      </c>
      <c r="BJ2178" s="76" t="str">
        <f t="shared" si="2879"/>
        <v/>
      </c>
      <c r="BK2178" s="76" t="str">
        <f t="shared" si="2880"/>
        <v/>
      </c>
      <c r="BL2178" s="76" t="str">
        <f t="shared" si="2881"/>
        <v/>
      </c>
      <c r="BM2178" s="76" t="str">
        <f t="shared" si="2882"/>
        <v/>
      </c>
      <c r="BN2178" s="76" t="str">
        <f t="shared" si="2883"/>
        <v/>
      </c>
      <c r="BO2178" s="76" t="str">
        <f t="shared" si="2884"/>
        <v/>
      </c>
      <c r="BP2178" s="76" t="str">
        <f t="shared" si="2885"/>
        <v/>
      </c>
      <c r="BQ2178" s="76" t="str">
        <f t="shared" si="2886"/>
        <v/>
      </c>
      <c r="BR2178" s="76" t="str">
        <f t="shared" si="2887"/>
        <v/>
      </c>
    </row>
    <row r="2179" spans="56:70" x14ac:dyDescent="0.2">
      <c r="BD2179" s="67" t="str">
        <f t="shared" si="2874"/>
        <v/>
      </c>
      <c r="BE2179" s="76" t="str">
        <f t="shared" si="2888"/>
        <v/>
      </c>
      <c r="BF2179" s="76" t="str">
        <f t="shared" si="2875"/>
        <v/>
      </c>
      <c r="BG2179" s="76" t="str">
        <f t="shared" si="2876"/>
        <v/>
      </c>
      <c r="BH2179" s="76" t="str">
        <f t="shared" si="2877"/>
        <v/>
      </c>
      <c r="BI2179" s="76" t="str">
        <f t="shared" si="2878"/>
        <v/>
      </c>
      <c r="BJ2179" s="76" t="str">
        <f t="shared" si="2879"/>
        <v/>
      </c>
      <c r="BK2179" s="76" t="str">
        <f t="shared" si="2880"/>
        <v/>
      </c>
      <c r="BL2179" s="76" t="str">
        <f t="shared" si="2881"/>
        <v/>
      </c>
      <c r="BM2179" s="76" t="str">
        <f t="shared" si="2882"/>
        <v/>
      </c>
      <c r="BN2179" s="76" t="str">
        <f t="shared" si="2883"/>
        <v/>
      </c>
      <c r="BO2179" s="76" t="str">
        <f t="shared" si="2884"/>
        <v/>
      </c>
      <c r="BP2179" s="76" t="str">
        <f t="shared" si="2885"/>
        <v/>
      </c>
      <c r="BQ2179" s="76" t="str">
        <f t="shared" si="2886"/>
        <v/>
      </c>
      <c r="BR2179" s="76" t="str">
        <f t="shared" si="2887"/>
        <v/>
      </c>
    </row>
    <row r="2180" spans="56:70" x14ac:dyDescent="0.2">
      <c r="BD2180" s="67" t="str">
        <f t="shared" si="2874"/>
        <v/>
      </c>
      <c r="BE2180" s="76" t="str">
        <f t="shared" si="2888"/>
        <v/>
      </c>
      <c r="BF2180" s="76" t="str">
        <f t="shared" si="2875"/>
        <v/>
      </c>
      <c r="BG2180" s="76" t="str">
        <f t="shared" si="2876"/>
        <v/>
      </c>
      <c r="BH2180" s="76" t="str">
        <f t="shared" si="2877"/>
        <v/>
      </c>
      <c r="BI2180" s="76" t="str">
        <f t="shared" si="2878"/>
        <v/>
      </c>
      <c r="BJ2180" s="76" t="str">
        <f t="shared" si="2879"/>
        <v/>
      </c>
      <c r="BK2180" s="76" t="str">
        <f t="shared" si="2880"/>
        <v/>
      </c>
      <c r="BL2180" s="76" t="str">
        <f t="shared" si="2881"/>
        <v/>
      </c>
      <c r="BM2180" s="76" t="str">
        <f t="shared" si="2882"/>
        <v/>
      </c>
      <c r="BN2180" s="76" t="str">
        <f t="shared" si="2883"/>
        <v/>
      </c>
      <c r="BO2180" s="76" t="str">
        <f t="shared" si="2884"/>
        <v/>
      </c>
      <c r="BP2180" s="76" t="str">
        <f t="shared" si="2885"/>
        <v/>
      </c>
      <c r="BQ2180" s="76" t="str">
        <f t="shared" si="2886"/>
        <v/>
      </c>
      <c r="BR2180" s="76" t="str">
        <f t="shared" si="2887"/>
        <v/>
      </c>
    </row>
    <row r="2181" spans="56:70" x14ac:dyDescent="0.2">
      <c r="BD2181" s="67" t="str">
        <f t="shared" si="2874"/>
        <v/>
      </c>
      <c r="BE2181" s="76" t="str">
        <f t="shared" si="2888"/>
        <v/>
      </c>
      <c r="BF2181" s="76" t="str">
        <f t="shared" si="2875"/>
        <v/>
      </c>
      <c r="BG2181" s="76" t="str">
        <f t="shared" si="2876"/>
        <v/>
      </c>
      <c r="BH2181" s="76" t="str">
        <f t="shared" si="2877"/>
        <v/>
      </c>
      <c r="BI2181" s="76" t="str">
        <f t="shared" si="2878"/>
        <v/>
      </c>
      <c r="BJ2181" s="76" t="str">
        <f t="shared" si="2879"/>
        <v/>
      </c>
      <c r="BK2181" s="76" t="str">
        <f t="shared" si="2880"/>
        <v/>
      </c>
      <c r="BL2181" s="76" t="str">
        <f t="shared" si="2881"/>
        <v/>
      </c>
      <c r="BM2181" s="76" t="str">
        <f t="shared" si="2882"/>
        <v/>
      </c>
      <c r="BN2181" s="76" t="str">
        <f t="shared" si="2883"/>
        <v/>
      </c>
      <c r="BO2181" s="76" t="str">
        <f t="shared" si="2884"/>
        <v/>
      </c>
      <c r="BP2181" s="76" t="str">
        <f t="shared" si="2885"/>
        <v/>
      </c>
      <c r="BQ2181" s="76" t="str">
        <f t="shared" si="2886"/>
        <v/>
      </c>
      <c r="BR2181" s="76" t="str">
        <f t="shared" si="2887"/>
        <v/>
      </c>
    </row>
    <row r="2182" spans="56:70" x14ac:dyDescent="0.2">
      <c r="BD2182" s="67" t="str">
        <f t="shared" si="2874"/>
        <v/>
      </c>
      <c r="BE2182" s="76" t="str">
        <f t="shared" si="2888"/>
        <v/>
      </c>
      <c r="BF2182" s="76" t="str">
        <f t="shared" si="2875"/>
        <v/>
      </c>
      <c r="BG2182" s="76" t="str">
        <f t="shared" si="2876"/>
        <v/>
      </c>
      <c r="BH2182" s="76" t="str">
        <f t="shared" si="2877"/>
        <v/>
      </c>
      <c r="BI2182" s="76" t="str">
        <f t="shared" si="2878"/>
        <v/>
      </c>
      <c r="BJ2182" s="76" t="str">
        <f t="shared" si="2879"/>
        <v/>
      </c>
      <c r="BK2182" s="76" t="str">
        <f t="shared" si="2880"/>
        <v/>
      </c>
      <c r="BL2182" s="76" t="str">
        <f t="shared" si="2881"/>
        <v/>
      </c>
      <c r="BM2182" s="76" t="str">
        <f t="shared" si="2882"/>
        <v/>
      </c>
      <c r="BN2182" s="76" t="str">
        <f t="shared" si="2883"/>
        <v/>
      </c>
      <c r="BO2182" s="76" t="str">
        <f t="shared" si="2884"/>
        <v/>
      </c>
      <c r="BP2182" s="76" t="str">
        <f t="shared" si="2885"/>
        <v/>
      </c>
      <c r="BQ2182" s="76" t="str">
        <f t="shared" si="2886"/>
        <v/>
      </c>
      <c r="BR2182" s="76" t="str">
        <f t="shared" si="2887"/>
        <v/>
      </c>
    </row>
    <row r="2183" spans="56:70" x14ac:dyDescent="0.2">
      <c r="BD2183" s="67" t="str">
        <f>IF($A2182&lt;&gt;"",IF(OR(CR2182&lt;&gt;0,CS2182&lt;&gt;0),"",$DH$5),"")</f>
        <v/>
      </c>
      <c r="BE2183" s="76" t="str">
        <f>IF($A2182&lt;&gt;"",IF(OR(CR2182&lt;&gt;0,CS2182&lt;&gt;0),"",IF(#REF!="LER","01,",IF(#REF!="LOR","01,",IF(#REF!="LEB","02,",IF(#REF!="LOB","01,",IF(#REF!="HER","19,",IF(#REF!="HOR","19,",IF(#REF!="HEB","20,",IF(#REF!="HOB","19,",""))))))))),"")</f>
        <v/>
      </c>
      <c r="BF2183" s="76" t="str">
        <f>IF($A2182&lt;&gt;"",IF(OR(CR2182&lt;&gt;0,CS2182&lt;&gt;0),"",IF(#REF!="LER","02,",IF(#REF!="LOR","03,",IF(#REF!="LEB","04,",IF(#REF!="LOB","02,",IF(#REF!="HER","20,",IF(#REF!="HOR","21,",IF(#REF!="HEB","22,",IF(#REF!="HOB","20,",""))))))))),"")</f>
        <v/>
      </c>
      <c r="BG2183" s="76" t="str">
        <f>IF($A2182&lt;&gt;"",IF(OR(CR2182&lt;&gt;0,CS2182&lt;&gt;0),"",IF(#REF!="LER","03,",IF(#REF!="LOR","05,",IF(#REF!="LEB","06,",IF(#REF!="LOB","03,",IF(#REF!="HER","21,",IF(#REF!="HOR","23,",IF(#REF!="HEB","24,",IF(#REF!="HOB","21,",""))))))))),"")</f>
        <v/>
      </c>
      <c r="BH2183" s="76" t="str">
        <f>IF($A2182&lt;&gt;"",IF(OR(CR2182&lt;&gt;0,CS2182&lt;&gt;0),"",IF(#REF!="LER","04,",IF(#REF!="LOR","07,",IF(#REF!="LEB","08,",IF(#REF!="LOB","04,",IF(#REF!="HER","22,",IF(#REF!="HOR","25,",IF(#REF!="HEB","26,",IF(#REF!="HOB","22,",""))))))))),"")</f>
        <v/>
      </c>
      <c r="BI2183" s="76" t="str">
        <f>IF($A2182&lt;&gt;"",IF(OR(CR2182&lt;&gt;0,CS2182&lt;&gt;0),"",IF(#REF!="LER","05,",IF(#REF!="LOR","09,",IF(#REF!="LEB","10,",IF(#REF!="LOB","05,",IF(#REF!="HER","23,",IF(#REF!="HOR","27,",IF(#REF!="HEB","28,",IF(#REF!="HOB","23,",""))))))))),"")</f>
        <v/>
      </c>
      <c r="BJ2183" s="76" t="str">
        <f>IF($A2182&lt;&gt;"",IF(OR(CR2182&lt;&gt;0,CS2182&lt;&gt;0),"",IF(#REF!="LER","06,",IF(#REF!="LOR","11,",IF(#REF!="LEB","11,",IF(#REF!="LOB","06,",IF(#REF!="HER","24,",IF(#REF!="HOR","29,",IF(#REF!="HEB","29,",IF(#REF!="HOB","24,",""))))))))),"")</f>
        <v/>
      </c>
      <c r="BK2183" s="76" t="str">
        <f>IF($A2182&lt;&gt;"",IF(OR(CR2182&lt;&gt;0,CS2182&lt;&gt;0),"",IF(#REF!="LER","07,",IF(#REF!="LOR","12,",IF(#REF!="LEB","12,",IF(#REF!="LOB","08,",IF(#REF!="HER","25,",IF(#REF!="HOR","30,",IF(#REF!="HEB","30,",IF(#REF!="HOB","25,",""))))))))),"")</f>
        <v/>
      </c>
      <c r="BL2183" s="76" t="str">
        <f>IF($A2182&lt;&gt;"",IF(OR(CR2182&lt;&gt;0,CS2182&lt;&gt;0),"",IF(#REF!="LER","08,",IF(#REF!="LOR","13,",IF(#REF!="LEB","13,",IF(#REF!="LOB","09,",IF(#REF!="HER","26,",IF(#REF!="HOR","31,",IF(#REF!="HEB","31,",IF(#REF!="HOB","26,",""))))))))),"")</f>
        <v/>
      </c>
      <c r="BM2183" s="76" t="str">
        <f>IF($A2182&lt;&gt;"",IF(OR(CR2182&lt;&gt;0,CS2182&lt;&gt;0),"",IF(#REF!="LER","09,",IF(#REF!="LOR","14,",IF(#REF!="LEB","14,",IF(#REF!="LOB","10,",IF(#REF!="HER","27,",IF(#REF!="HOR","32,",IF(#REF!="HEB","32,",IF(#REF!="HOB","27,",""))))))))),"")</f>
        <v/>
      </c>
      <c r="BN2183" s="76" t="str">
        <f>IF($A2182&lt;&gt;"",IF(OR(CR2182&lt;&gt;0,CS2182&lt;&gt;0),"",IF(#REF!="LER","10,",IF(#REF!="LOR","15,",IF(#REF!="LEB","15,",IF(#REF!="LOB","11,",IF(#REF!="HER","28,",IF(#REF!="HOR","33,",IF(#REF!="HEB","33,",IF(#REF!="HOB","28,",""))))))))),"")</f>
        <v/>
      </c>
      <c r="BO2183" s="76" t="str">
        <f>IF($A2182&lt;&gt;"",IF(OR(CR2182&lt;&gt;0,CS2182&lt;&gt;0),"",IF(#REF!="LER","12,",IF(#REF!="LOR","16,",IF(#REF!="LEB","16,",IF(#REF!="LOB","13,",IF(#REF!="HER","30,",IF(#REF!="HOR","34,",IF(#REF!="HEB","34,",IF(#REF!="HOB","29,",""))))))))),"")</f>
        <v/>
      </c>
      <c r="BP2183" s="76" t="str">
        <f>IF($A2182&lt;&gt;"",IF(OR(CR2182&lt;&gt;0,CS2182&lt;&gt;0),"",IF(#REF!="LER","14,",IF(#REF!="LOR","17,",IF(#REF!="LEB","17,",IF(#REF!="LOB","15,",IF(#REF!="HER","32,",IF(#REF!="HOR","35,",IF(#REF!="HEB","35,",IF(#REF!="HOB","31,",""))))))))),"")</f>
        <v/>
      </c>
      <c r="BQ2183" s="76" t="str">
        <f>IF($A2182&lt;&gt;"",IF(OR(CR2182&lt;&gt;0,CS2182&lt;&gt;0),"",IF(#REF!="LER","16,",IF(#REF!="LOR","18,",IF(#REF!="LEB","18,",IF(#REF!="LOB","17,",IF(#REF!="HER","34,",IF(#REF!="HOR","36,",IF(#REF!="HEB","36,",IF(#REF!="HOB","33,",""))))))))),"")</f>
        <v/>
      </c>
      <c r="BR2183" s="76" t="str">
        <f>IF($A2182&lt;&gt;"",IF(OR(CR2182&lt;&gt;0,CS2182&lt;&gt;0),"",IF(#REF!="LER","18,",IF(#REF!="LOR","",IF(#REF!="LEB","",IF(#REF!="LOB","",IF(#REF!="HER","36,",IF(#REF!="HOR","",IF(#REF!="HEB","",IF(#REF!="HOB","35,",""))))))))),"")</f>
        <v/>
      </c>
    </row>
    <row r="2184" spans="56:70" x14ac:dyDescent="0.2">
      <c r="BD2184" s="67" t="str">
        <f t="shared" ref="BD2184:BD2191" si="2889">IF($A2183&lt;&gt;"",IF(OR(CR2183&lt;&gt;0,CS2183&lt;&gt;0),"",IF(OR($CP2183&gt;0,BD2183=""),"",$DH$6)),"")</f>
        <v/>
      </c>
      <c r="BE2184" s="76" t="str">
        <f>IF($BD2184&lt;&gt;"",BE2183,"")</f>
        <v/>
      </c>
      <c r="BF2184" s="76" t="str">
        <f t="shared" ref="BF2184:BF2191" si="2890">IF($BD2184&lt;&gt;"",BF2183,"")</f>
        <v/>
      </c>
      <c r="BG2184" s="76" t="str">
        <f t="shared" ref="BG2184:BG2191" si="2891">IF($BD2184&lt;&gt;"",BG2183,"")</f>
        <v/>
      </c>
      <c r="BH2184" s="76" t="str">
        <f t="shared" ref="BH2184:BH2191" si="2892">IF($BD2184&lt;&gt;"",BH2183,"")</f>
        <v/>
      </c>
      <c r="BI2184" s="76" t="str">
        <f t="shared" ref="BI2184:BI2191" si="2893">IF($BD2184&lt;&gt;"",BI2183,"")</f>
        <v/>
      </c>
      <c r="BJ2184" s="76" t="str">
        <f t="shared" ref="BJ2184:BJ2191" si="2894">IF($BD2184&lt;&gt;"",BJ2183,"")</f>
        <v/>
      </c>
      <c r="BK2184" s="76" t="str">
        <f t="shared" ref="BK2184:BK2191" si="2895">IF($BD2184&lt;&gt;"",BK2183,"")</f>
        <v/>
      </c>
      <c r="BL2184" s="76" t="str">
        <f t="shared" ref="BL2184:BL2191" si="2896">IF($BD2184&lt;&gt;"",BL2183,"")</f>
        <v/>
      </c>
      <c r="BM2184" s="76" t="str">
        <f t="shared" ref="BM2184:BM2191" si="2897">IF($BD2184&lt;&gt;"",BM2183,"")</f>
        <v/>
      </c>
      <c r="BN2184" s="76" t="str">
        <f t="shared" ref="BN2184:BN2191" si="2898">IF($BD2184&lt;&gt;"",BN2183,"")</f>
        <v/>
      </c>
      <c r="BO2184" s="76" t="str">
        <f t="shared" ref="BO2184:BO2191" si="2899">IF($BD2184&lt;&gt;"",BO2183,"")</f>
        <v/>
      </c>
      <c r="BP2184" s="76" t="str">
        <f t="shared" ref="BP2184:BP2191" si="2900">IF($BD2184&lt;&gt;"",BP2183,"")</f>
        <v/>
      </c>
      <c r="BQ2184" s="76" t="str">
        <f t="shared" ref="BQ2184:BQ2191" si="2901">IF($BD2184&lt;&gt;"",BQ2183,"")</f>
        <v/>
      </c>
      <c r="BR2184" s="76" t="str">
        <f t="shared" ref="BR2184:BR2191" si="2902">IF($BD2184&lt;&gt;"",BR2183,"")</f>
        <v/>
      </c>
    </row>
    <row r="2185" spans="56:70" x14ac:dyDescent="0.2">
      <c r="BD2185" s="67" t="str">
        <f t="shared" si="2889"/>
        <v/>
      </c>
      <c r="BE2185" s="76" t="str">
        <f t="shared" ref="BE2185:BE2191" si="2903">IF($BD2185&lt;&gt;"",BE2184,"")</f>
        <v/>
      </c>
      <c r="BF2185" s="76" t="str">
        <f t="shared" si="2890"/>
        <v/>
      </c>
      <c r="BG2185" s="76" t="str">
        <f t="shared" si="2891"/>
        <v/>
      </c>
      <c r="BH2185" s="76" t="str">
        <f t="shared" si="2892"/>
        <v/>
      </c>
      <c r="BI2185" s="76" t="str">
        <f t="shared" si="2893"/>
        <v/>
      </c>
      <c r="BJ2185" s="76" t="str">
        <f t="shared" si="2894"/>
        <v/>
      </c>
      <c r="BK2185" s="76" t="str">
        <f t="shared" si="2895"/>
        <v/>
      </c>
      <c r="BL2185" s="76" t="str">
        <f t="shared" si="2896"/>
        <v/>
      </c>
      <c r="BM2185" s="76" t="str">
        <f t="shared" si="2897"/>
        <v/>
      </c>
      <c r="BN2185" s="76" t="str">
        <f t="shared" si="2898"/>
        <v/>
      </c>
      <c r="BO2185" s="76" t="str">
        <f t="shared" si="2899"/>
        <v/>
      </c>
      <c r="BP2185" s="76" t="str">
        <f t="shared" si="2900"/>
        <v/>
      </c>
      <c r="BQ2185" s="76" t="str">
        <f t="shared" si="2901"/>
        <v/>
      </c>
      <c r="BR2185" s="76" t="str">
        <f t="shared" si="2902"/>
        <v/>
      </c>
    </row>
    <row r="2186" spans="56:70" x14ac:dyDescent="0.2">
      <c r="BD2186" s="67" t="str">
        <f t="shared" si="2889"/>
        <v/>
      </c>
      <c r="BE2186" s="76" t="str">
        <f t="shared" si="2903"/>
        <v/>
      </c>
      <c r="BF2186" s="76" t="str">
        <f t="shared" si="2890"/>
        <v/>
      </c>
      <c r="BG2186" s="76" t="str">
        <f t="shared" si="2891"/>
        <v/>
      </c>
      <c r="BH2186" s="76" t="str">
        <f t="shared" si="2892"/>
        <v/>
      </c>
      <c r="BI2186" s="76" t="str">
        <f t="shared" si="2893"/>
        <v/>
      </c>
      <c r="BJ2186" s="76" t="str">
        <f t="shared" si="2894"/>
        <v/>
      </c>
      <c r="BK2186" s="76" t="str">
        <f t="shared" si="2895"/>
        <v/>
      </c>
      <c r="BL2186" s="76" t="str">
        <f t="shared" si="2896"/>
        <v/>
      </c>
      <c r="BM2186" s="76" t="str">
        <f t="shared" si="2897"/>
        <v/>
      </c>
      <c r="BN2186" s="76" t="str">
        <f t="shared" si="2898"/>
        <v/>
      </c>
      <c r="BO2186" s="76" t="str">
        <f t="shared" si="2899"/>
        <v/>
      </c>
      <c r="BP2186" s="76" t="str">
        <f t="shared" si="2900"/>
        <v/>
      </c>
      <c r="BQ2186" s="76" t="str">
        <f t="shared" si="2901"/>
        <v/>
      </c>
      <c r="BR2186" s="76" t="str">
        <f t="shared" si="2902"/>
        <v/>
      </c>
    </row>
    <row r="2187" spans="56:70" x14ac:dyDescent="0.2">
      <c r="BD2187" s="67" t="str">
        <f t="shared" si="2889"/>
        <v/>
      </c>
      <c r="BE2187" s="76" t="str">
        <f t="shared" si="2903"/>
        <v/>
      </c>
      <c r="BF2187" s="76" t="str">
        <f t="shared" si="2890"/>
        <v/>
      </c>
      <c r="BG2187" s="76" t="str">
        <f t="shared" si="2891"/>
        <v/>
      </c>
      <c r="BH2187" s="76" t="str">
        <f t="shared" si="2892"/>
        <v/>
      </c>
      <c r="BI2187" s="76" t="str">
        <f t="shared" si="2893"/>
        <v/>
      </c>
      <c r="BJ2187" s="76" t="str">
        <f t="shared" si="2894"/>
        <v/>
      </c>
      <c r="BK2187" s="76" t="str">
        <f t="shared" si="2895"/>
        <v/>
      </c>
      <c r="BL2187" s="76" t="str">
        <f t="shared" si="2896"/>
        <v/>
      </c>
      <c r="BM2187" s="76" t="str">
        <f t="shared" si="2897"/>
        <v/>
      </c>
      <c r="BN2187" s="76" t="str">
        <f t="shared" si="2898"/>
        <v/>
      </c>
      <c r="BO2187" s="76" t="str">
        <f t="shared" si="2899"/>
        <v/>
      </c>
      <c r="BP2187" s="76" t="str">
        <f t="shared" si="2900"/>
        <v/>
      </c>
      <c r="BQ2187" s="76" t="str">
        <f t="shared" si="2901"/>
        <v/>
      </c>
      <c r="BR2187" s="76" t="str">
        <f t="shared" si="2902"/>
        <v/>
      </c>
    </row>
    <row r="2188" spans="56:70" x14ac:dyDescent="0.2">
      <c r="BD2188" s="67" t="str">
        <f t="shared" si="2889"/>
        <v/>
      </c>
      <c r="BE2188" s="76" t="str">
        <f t="shared" si="2903"/>
        <v/>
      </c>
      <c r="BF2188" s="76" t="str">
        <f t="shared" si="2890"/>
        <v/>
      </c>
      <c r="BG2188" s="76" t="str">
        <f t="shared" si="2891"/>
        <v/>
      </c>
      <c r="BH2188" s="76" t="str">
        <f t="shared" si="2892"/>
        <v/>
      </c>
      <c r="BI2188" s="76" t="str">
        <f t="shared" si="2893"/>
        <v/>
      </c>
      <c r="BJ2188" s="76" t="str">
        <f t="shared" si="2894"/>
        <v/>
      </c>
      <c r="BK2188" s="76" t="str">
        <f t="shared" si="2895"/>
        <v/>
      </c>
      <c r="BL2188" s="76" t="str">
        <f t="shared" si="2896"/>
        <v/>
      </c>
      <c r="BM2188" s="76" t="str">
        <f t="shared" si="2897"/>
        <v/>
      </c>
      <c r="BN2188" s="76" t="str">
        <f t="shared" si="2898"/>
        <v/>
      </c>
      <c r="BO2188" s="76" t="str">
        <f t="shared" si="2899"/>
        <v/>
      </c>
      <c r="BP2188" s="76" t="str">
        <f t="shared" si="2900"/>
        <v/>
      </c>
      <c r="BQ2188" s="76" t="str">
        <f t="shared" si="2901"/>
        <v/>
      </c>
      <c r="BR2188" s="76" t="str">
        <f t="shared" si="2902"/>
        <v/>
      </c>
    </row>
    <row r="2189" spans="56:70" x14ac:dyDescent="0.2">
      <c r="BD2189" s="67" t="str">
        <f t="shared" si="2889"/>
        <v/>
      </c>
      <c r="BE2189" s="76" t="str">
        <f t="shared" si="2903"/>
        <v/>
      </c>
      <c r="BF2189" s="76" t="str">
        <f t="shared" si="2890"/>
        <v/>
      </c>
      <c r="BG2189" s="76" t="str">
        <f t="shared" si="2891"/>
        <v/>
      </c>
      <c r="BH2189" s="76" t="str">
        <f t="shared" si="2892"/>
        <v/>
      </c>
      <c r="BI2189" s="76" t="str">
        <f t="shared" si="2893"/>
        <v/>
      </c>
      <c r="BJ2189" s="76" t="str">
        <f t="shared" si="2894"/>
        <v/>
      </c>
      <c r="BK2189" s="76" t="str">
        <f t="shared" si="2895"/>
        <v/>
      </c>
      <c r="BL2189" s="76" t="str">
        <f t="shared" si="2896"/>
        <v/>
      </c>
      <c r="BM2189" s="76" t="str">
        <f t="shared" si="2897"/>
        <v/>
      </c>
      <c r="BN2189" s="76" t="str">
        <f t="shared" si="2898"/>
        <v/>
      </c>
      <c r="BO2189" s="76" t="str">
        <f t="shared" si="2899"/>
        <v/>
      </c>
      <c r="BP2189" s="76" t="str">
        <f t="shared" si="2900"/>
        <v/>
      </c>
      <c r="BQ2189" s="76" t="str">
        <f t="shared" si="2901"/>
        <v/>
      </c>
      <c r="BR2189" s="76" t="str">
        <f t="shared" si="2902"/>
        <v/>
      </c>
    </row>
    <row r="2190" spans="56:70" x14ac:dyDescent="0.2">
      <c r="BD2190" s="67" t="str">
        <f t="shared" si="2889"/>
        <v/>
      </c>
      <c r="BE2190" s="76" t="str">
        <f t="shared" si="2903"/>
        <v/>
      </c>
      <c r="BF2190" s="76" t="str">
        <f t="shared" si="2890"/>
        <v/>
      </c>
      <c r="BG2190" s="76" t="str">
        <f t="shared" si="2891"/>
        <v/>
      </c>
      <c r="BH2190" s="76" t="str">
        <f t="shared" si="2892"/>
        <v/>
      </c>
      <c r="BI2190" s="76" t="str">
        <f t="shared" si="2893"/>
        <v/>
      </c>
      <c r="BJ2190" s="76" t="str">
        <f t="shared" si="2894"/>
        <v/>
      </c>
      <c r="BK2190" s="76" t="str">
        <f t="shared" si="2895"/>
        <v/>
      </c>
      <c r="BL2190" s="76" t="str">
        <f t="shared" si="2896"/>
        <v/>
      </c>
      <c r="BM2190" s="76" t="str">
        <f t="shared" si="2897"/>
        <v/>
      </c>
      <c r="BN2190" s="76" t="str">
        <f t="shared" si="2898"/>
        <v/>
      </c>
      <c r="BO2190" s="76" t="str">
        <f t="shared" si="2899"/>
        <v/>
      </c>
      <c r="BP2190" s="76" t="str">
        <f t="shared" si="2900"/>
        <v/>
      </c>
      <c r="BQ2190" s="76" t="str">
        <f t="shared" si="2901"/>
        <v/>
      </c>
      <c r="BR2190" s="76" t="str">
        <f t="shared" si="2902"/>
        <v/>
      </c>
    </row>
    <row r="2191" spans="56:70" x14ac:dyDescent="0.2">
      <c r="BD2191" s="67" t="str">
        <f t="shared" si="2889"/>
        <v/>
      </c>
      <c r="BE2191" s="76" t="str">
        <f t="shared" si="2903"/>
        <v/>
      </c>
      <c r="BF2191" s="76" t="str">
        <f t="shared" si="2890"/>
        <v/>
      </c>
      <c r="BG2191" s="76" t="str">
        <f t="shared" si="2891"/>
        <v/>
      </c>
      <c r="BH2191" s="76" t="str">
        <f t="shared" si="2892"/>
        <v/>
      </c>
      <c r="BI2191" s="76" t="str">
        <f t="shared" si="2893"/>
        <v/>
      </c>
      <c r="BJ2191" s="76" t="str">
        <f t="shared" si="2894"/>
        <v/>
      </c>
      <c r="BK2191" s="76" t="str">
        <f t="shared" si="2895"/>
        <v/>
      </c>
      <c r="BL2191" s="76" t="str">
        <f t="shared" si="2896"/>
        <v/>
      </c>
      <c r="BM2191" s="76" t="str">
        <f t="shared" si="2897"/>
        <v/>
      </c>
      <c r="BN2191" s="76" t="str">
        <f t="shared" si="2898"/>
        <v/>
      </c>
      <c r="BO2191" s="76" t="str">
        <f t="shared" si="2899"/>
        <v/>
      </c>
      <c r="BP2191" s="76" t="str">
        <f t="shared" si="2900"/>
        <v/>
      </c>
      <c r="BQ2191" s="76" t="str">
        <f t="shared" si="2901"/>
        <v/>
      </c>
      <c r="BR2191" s="76" t="str">
        <f t="shared" si="2902"/>
        <v/>
      </c>
    </row>
    <row r="2192" spans="56:70" x14ac:dyDescent="0.2">
      <c r="BD2192" s="67" t="str">
        <f>IF($A2191&lt;&gt;"",IF(OR(CR2191&lt;&gt;0,CS2191&lt;&gt;0),"",$DH$5),"")</f>
        <v/>
      </c>
      <c r="BE2192" s="76" t="str">
        <f>IF($A2191&lt;&gt;"",IF(OR(CR2191&lt;&gt;0,CS2191&lt;&gt;0),"",IF(#REF!="LER","01,",IF(#REF!="LOR","01,",IF(#REF!="LEB","02,",IF(#REF!="LOB","01,",IF(#REF!="HER","19,",IF(#REF!="HOR","19,",IF(#REF!="HEB","20,",IF(#REF!="HOB","19,",""))))))))),"")</f>
        <v/>
      </c>
      <c r="BF2192" s="76" t="str">
        <f>IF($A2191&lt;&gt;"",IF(OR(CR2191&lt;&gt;0,CS2191&lt;&gt;0),"",IF(#REF!="LER","02,",IF(#REF!="LOR","03,",IF(#REF!="LEB","04,",IF(#REF!="LOB","02,",IF(#REF!="HER","20,",IF(#REF!="HOR","21,",IF(#REF!="HEB","22,",IF(#REF!="HOB","20,",""))))))))),"")</f>
        <v/>
      </c>
      <c r="BG2192" s="76" t="str">
        <f>IF($A2191&lt;&gt;"",IF(OR(CR2191&lt;&gt;0,CS2191&lt;&gt;0),"",IF(#REF!="LER","03,",IF(#REF!="LOR","05,",IF(#REF!="LEB","06,",IF(#REF!="LOB","03,",IF(#REF!="HER","21,",IF(#REF!="HOR","23,",IF(#REF!="HEB","24,",IF(#REF!="HOB","21,",""))))))))),"")</f>
        <v/>
      </c>
      <c r="BH2192" s="76" t="str">
        <f>IF($A2191&lt;&gt;"",IF(OR(CR2191&lt;&gt;0,CS2191&lt;&gt;0),"",IF(#REF!="LER","04,",IF(#REF!="LOR","07,",IF(#REF!="LEB","08,",IF(#REF!="LOB","04,",IF(#REF!="HER","22,",IF(#REF!="HOR","25,",IF(#REF!="HEB","26,",IF(#REF!="HOB","22,",""))))))))),"")</f>
        <v/>
      </c>
      <c r="BI2192" s="76" t="str">
        <f>IF($A2191&lt;&gt;"",IF(OR(CR2191&lt;&gt;0,CS2191&lt;&gt;0),"",IF(#REF!="LER","05,",IF(#REF!="LOR","09,",IF(#REF!="LEB","10,",IF(#REF!="LOB","05,",IF(#REF!="HER","23,",IF(#REF!="HOR","27,",IF(#REF!="HEB","28,",IF(#REF!="HOB","23,",""))))))))),"")</f>
        <v/>
      </c>
      <c r="BJ2192" s="76" t="str">
        <f>IF($A2191&lt;&gt;"",IF(OR(CR2191&lt;&gt;0,CS2191&lt;&gt;0),"",IF(#REF!="LER","06,",IF(#REF!="LOR","11,",IF(#REF!="LEB","11,",IF(#REF!="LOB","06,",IF(#REF!="HER","24,",IF(#REF!="HOR","29,",IF(#REF!="HEB","29,",IF(#REF!="HOB","24,",""))))))))),"")</f>
        <v/>
      </c>
      <c r="BK2192" s="76" t="str">
        <f>IF($A2191&lt;&gt;"",IF(OR(CR2191&lt;&gt;0,CS2191&lt;&gt;0),"",IF(#REF!="LER","07,",IF(#REF!="LOR","12,",IF(#REF!="LEB","12,",IF(#REF!="LOB","08,",IF(#REF!="HER","25,",IF(#REF!="HOR","30,",IF(#REF!="HEB","30,",IF(#REF!="HOB","25,",""))))))))),"")</f>
        <v/>
      </c>
      <c r="BL2192" s="76" t="str">
        <f>IF($A2191&lt;&gt;"",IF(OR(CR2191&lt;&gt;0,CS2191&lt;&gt;0),"",IF(#REF!="LER","08,",IF(#REF!="LOR","13,",IF(#REF!="LEB","13,",IF(#REF!="LOB","09,",IF(#REF!="HER","26,",IF(#REF!="HOR","31,",IF(#REF!="HEB","31,",IF(#REF!="HOB","26,",""))))))))),"")</f>
        <v/>
      </c>
      <c r="BM2192" s="76" t="str">
        <f>IF($A2191&lt;&gt;"",IF(OR(CR2191&lt;&gt;0,CS2191&lt;&gt;0),"",IF(#REF!="LER","09,",IF(#REF!="LOR","14,",IF(#REF!="LEB","14,",IF(#REF!="LOB","10,",IF(#REF!="HER","27,",IF(#REF!="HOR","32,",IF(#REF!="HEB","32,",IF(#REF!="HOB","27,",""))))))))),"")</f>
        <v/>
      </c>
      <c r="BN2192" s="76" t="str">
        <f>IF($A2191&lt;&gt;"",IF(OR(CR2191&lt;&gt;0,CS2191&lt;&gt;0),"",IF(#REF!="LER","10,",IF(#REF!="LOR","15,",IF(#REF!="LEB","15,",IF(#REF!="LOB","11,",IF(#REF!="HER","28,",IF(#REF!="HOR","33,",IF(#REF!="HEB","33,",IF(#REF!="HOB","28,",""))))))))),"")</f>
        <v/>
      </c>
      <c r="BO2192" s="76" t="str">
        <f>IF($A2191&lt;&gt;"",IF(OR(CR2191&lt;&gt;0,CS2191&lt;&gt;0),"",IF(#REF!="LER","12,",IF(#REF!="LOR","16,",IF(#REF!="LEB","16,",IF(#REF!="LOB","13,",IF(#REF!="HER","30,",IF(#REF!="HOR","34,",IF(#REF!="HEB","34,",IF(#REF!="HOB","29,",""))))))))),"")</f>
        <v/>
      </c>
      <c r="BP2192" s="76" t="str">
        <f>IF($A2191&lt;&gt;"",IF(OR(CR2191&lt;&gt;0,CS2191&lt;&gt;0),"",IF(#REF!="LER","14,",IF(#REF!="LOR","17,",IF(#REF!="LEB","17,",IF(#REF!="LOB","15,",IF(#REF!="HER","32,",IF(#REF!="HOR","35,",IF(#REF!="HEB","35,",IF(#REF!="HOB","31,",""))))))))),"")</f>
        <v/>
      </c>
      <c r="BQ2192" s="76" t="str">
        <f>IF($A2191&lt;&gt;"",IF(OR(CR2191&lt;&gt;0,CS2191&lt;&gt;0),"",IF(#REF!="LER","16,",IF(#REF!="LOR","18,",IF(#REF!="LEB","18,",IF(#REF!="LOB","17,",IF(#REF!="HER","34,",IF(#REF!="HOR","36,",IF(#REF!="HEB","36,",IF(#REF!="HOB","33,",""))))))))),"")</f>
        <v/>
      </c>
      <c r="BR2192" s="76" t="str">
        <f>IF($A2191&lt;&gt;"",IF(OR(CR2191&lt;&gt;0,CS2191&lt;&gt;0),"",IF(#REF!="LER","18,",IF(#REF!="LOR","",IF(#REF!="LEB","",IF(#REF!="LOB","",IF(#REF!="HER","36,",IF(#REF!="HOR","",IF(#REF!="HEB","",IF(#REF!="HOB","35,",""))))))))),"")</f>
        <v/>
      </c>
    </row>
    <row r="2193" spans="56:70" x14ac:dyDescent="0.2">
      <c r="BD2193" s="67" t="str">
        <f t="shared" ref="BD2193:BD2200" si="2904">IF($A2192&lt;&gt;"",IF(OR(CR2192&lt;&gt;0,CS2192&lt;&gt;0),"",IF(OR($CP2192&gt;0,BD2192=""),"",$DH$6)),"")</f>
        <v/>
      </c>
      <c r="BE2193" s="76" t="str">
        <f>IF($BD2193&lt;&gt;"",BE2192,"")</f>
        <v/>
      </c>
      <c r="BF2193" s="76" t="str">
        <f t="shared" ref="BF2193:BF2200" si="2905">IF($BD2193&lt;&gt;"",BF2192,"")</f>
        <v/>
      </c>
      <c r="BG2193" s="76" t="str">
        <f t="shared" ref="BG2193:BG2200" si="2906">IF($BD2193&lt;&gt;"",BG2192,"")</f>
        <v/>
      </c>
      <c r="BH2193" s="76" t="str">
        <f t="shared" ref="BH2193:BH2200" si="2907">IF($BD2193&lt;&gt;"",BH2192,"")</f>
        <v/>
      </c>
      <c r="BI2193" s="76" t="str">
        <f t="shared" ref="BI2193:BI2200" si="2908">IF($BD2193&lt;&gt;"",BI2192,"")</f>
        <v/>
      </c>
      <c r="BJ2193" s="76" t="str">
        <f t="shared" ref="BJ2193:BJ2200" si="2909">IF($BD2193&lt;&gt;"",BJ2192,"")</f>
        <v/>
      </c>
      <c r="BK2193" s="76" t="str">
        <f t="shared" ref="BK2193:BK2200" si="2910">IF($BD2193&lt;&gt;"",BK2192,"")</f>
        <v/>
      </c>
      <c r="BL2193" s="76" t="str">
        <f t="shared" ref="BL2193:BL2200" si="2911">IF($BD2193&lt;&gt;"",BL2192,"")</f>
        <v/>
      </c>
      <c r="BM2193" s="76" t="str">
        <f t="shared" ref="BM2193:BM2200" si="2912">IF($BD2193&lt;&gt;"",BM2192,"")</f>
        <v/>
      </c>
      <c r="BN2193" s="76" t="str">
        <f t="shared" ref="BN2193:BN2200" si="2913">IF($BD2193&lt;&gt;"",BN2192,"")</f>
        <v/>
      </c>
      <c r="BO2193" s="76" t="str">
        <f t="shared" ref="BO2193:BO2200" si="2914">IF($BD2193&lt;&gt;"",BO2192,"")</f>
        <v/>
      </c>
      <c r="BP2193" s="76" t="str">
        <f t="shared" ref="BP2193:BP2200" si="2915">IF($BD2193&lt;&gt;"",BP2192,"")</f>
        <v/>
      </c>
      <c r="BQ2193" s="76" t="str">
        <f t="shared" ref="BQ2193:BQ2200" si="2916">IF($BD2193&lt;&gt;"",BQ2192,"")</f>
        <v/>
      </c>
      <c r="BR2193" s="76" t="str">
        <f t="shared" ref="BR2193:BR2200" si="2917">IF($BD2193&lt;&gt;"",BR2192,"")</f>
        <v/>
      </c>
    </row>
    <row r="2194" spans="56:70" x14ac:dyDescent="0.2">
      <c r="BD2194" s="67" t="str">
        <f t="shared" si="2904"/>
        <v/>
      </c>
      <c r="BE2194" s="76" t="str">
        <f t="shared" ref="BE2194:BE2200" si="2918">IF($BD2194&lt;&gt;"",BE2193,"")</f>
        <v/>
      </c>
      <c r="BF2194" s="76" t="str">
        <f t="shared" si="2905"/>
        <v/>
      </c>
      <c r="BG2194" s="76" t="str">
        <f t="shared" si="2906"/>
        <v/>
      </c>
      <c r="BH2194" s="76" t="str">
        <f t="shared" si="2907"/>
        <v/>
      </c>
      <c r="BI2194" s="76" t="str">
        <f t="shared" si="2908"/>
        <v/>
      </c>
      <c r="BJ2194" s="76" t="str">
        <f t="shared" si="2909"/>
        <v/>
      </c>
      <c r="BK2194" s="76" t="str">
        <f t="shared" si="2910"/>
        <v/>
      </c>
      <c r="BL2194" s="76" t="str">
        <f t="shared" si="2911"/>
        <v/>
      </c>
      <c r="BM2194" s="76" t="str">
        <f t="shared" si="2912"/>
        <v/>
      </c>
      <c r="BN2194" s="76" t="str">
        <f t="shared" si="2913"/>
        <v/>
      </c>
      <c r="BO2194" s="76" t="str">
        <f t="shared" si="2914"/>
        <v/>
      </c>
      <c r="BP2194" s="76" t="str">
        <f t="shared" si="2915"/>
        <v/>
      </c>
      <c r="BQ2194" s="76" t="str">
        <f t="shared" si="2916"/>
        <v/>
      </c>
      <c r="BR2194" s="76" t="str">
        <f t="shared" si="2917"/>
        <v/>
      </c>
    </row>
    <row r="2195" spans="56:70" x14ac:dyDescent="0.2">
      <c r="BD2195" s="67" t="str">
        <f t="shared" si="2904"/>
        <v/>
      </c>
      <c r="BE2195" s="76" t="str">
        <f t="shared" si="2918"/>
        <v/>
      </c>
      <c r="BF2195" s="76" t="str">
        <f t="shared" si="2905"/>
        <v/>
      </c>
      <c r="BG2195" s="76" t="str">
        <f t="shared" si="2906"/>
        <v/>
      </c>
      <c r="BH2195" s="76" t="str">
        <f t="shared" si="2907"/>
        <v/>
      </c>
      <c r="BI2195" s="76" t="str">
        <f t="shared" si="2908"/>
        <v/>
      </c>
      <c r="BJ2195" s="76" t="str">
        <f t="shared" si="2909"/>
        <v/>
      </c>
      <c r="BK2195" s="76" t="str">
        <f t="shared" si="2910"/>
        <v/>
      </c>
      <c r="BL2195" s="76" t="str">
        <f t="shared" si="2911"/>
        <v/>
      </c>
      <c r="BM2195" s="76" t="str">
        <f t="shared" si="2912"/>
        <v/>
      </c>
      <c r="BN2195" s="76" t="str">
        <f t="shared" si="2913"/>
        <v/>
      </c>
      <c r="BO2195" s="76" t="str">
        <f t="shared" si="2914"/>
        <v/>
      </c>
      <c r="BP2195" s="76" t="str">
        <f t="shared" si="2915"/>
        <v/>
      </c>
      <c r="BQ2195" s="76" t="str">
        <f t="shared" si="2916"/>
        <v/>
      </c>
      <c r="BR2195" s="76" t="str">
        <f t="shared" si="2917"/>
        <v/>
      </c>
    </row>
    <row r="2196" spans="56:70" x14ac:dyDescent="0.2">
      <c r="BD2196" s="67" t="str">
        <f t="shared" si="2904"/>
        <v/>
      </c>
      <c r="BE2196" s="76" t="str">
        <f t="shared" si="2918"/>
        <v/>
      </c>
      <c r="BF2196" s="76" t="str">
        <f t="shared" si="2905"/>
        <v/>
      </c>
      <c r="BG2196" s="76" t="str">
        <f t="shared" si="2906"/>
        <v/>
      </c>
      <c r="BH2196" s="76" t="str">
        <f t="shared" si="2907"/>
        <v/>
      </c>
      <c r="BI2196" s="76" t="str">
        <f t="shared" si="2908"/>
        <v/>
      </c>
      <c r="BJ2196" s="76" t="str">
        <f t="shared" si="2909"/>
        <v/>
      </c>
      <c r="BK2196" s="76" t="str">
        <f t="shared" si="2910"/>
        <v/>
      </c>
      <c r="BL2196" s="76" t="str">
        <f t="shared" si="2911"/>
        <v/>
      </c>
      <c r="BM2196" s="76" t="str">
        <f t="shared" si="2912"/>
        <v/>
      </c>
      <c r="BN2196" s="76" t="str">
        <f t="shared" si="2913"/>
        <v/>
      </c>
      <c r="BO2196" s="76" t="str">
        <f t="shared" si="2914"/>
        <v/>
      </c>
      <c r="BP2196" s="76" t="str">
        <f t="shared" si="2915"/>
        <v/>
      </c>
      <c r="BQ2196" s="76" t="str">
        <f t="shared" si="2916"/>
        <v/>
      </c>
      <c r="BR2196" s="76" t="str">
        <f t="shared" si="2917"/>
        <v/>
      </c>
    </row>
    <row r="2197" spans="56:70" x14ac:dyDescent="0.2">
      <c r="BD2197" s="67" t="str">
        <f t="shared" si="2904"/>
        <v/>
      </c>
      <c r="BE2197" s="76" t="str">
        <f t="shared" si="2918"/>
        <v/>
      </c>
      <c r="BF2197" s="76" t="str">
        <f t="shared" si="2905"/>
        <v/>
      </c>
      <c r="BG2197" s="76" t="str">
        <f t="shared" si="2906"/>
        <v/>
      </c>
      <c r="BH2197" s="76" t="str">
        <f t="shared" si="2907"/>
        <v/>
      </c>
      <c r="BI2197" s="76" t="str">
        <f t="shared" si="2908"/>
        <v/>
      </c>
      <c r="BJ2197" s="76" t="str">
        <f t="shared" si="2909"/>
        <v/>
      </c>
      <c r="BK2197" s="76" t="str">
        <f t="shared" si="2910"/>
        <v/>
      </c>
      <c r="BL2197" s="76" t="str">
        <f t="shared" si="2911"/>
        <v/>
      </c>
      <c r="BM2197" s="76" t="str">
        <f t="shared" si="2912"/>
        <v/>
      </c>
      <c r="BN2197" s="76" t="str">
        <f t="shared" si="2913"/>
        <v/>
      </c>
      <c r="BO2197" s="76" t="str">
        <f t="shared" si="2914"/>
        <v/>
      </c>
      <c r="BP2197" s="76" t="str">
        <f t="shared" si="2915"/>
        <v/>
      </c>
      <c r="BQ2197" s="76" t="str">
        <f t="shared" si="2916"/>
        <v/>
      </c>
      <c r="BR2197" s="76" t="str">
        <f t="shared" si="2917"/>
        <v/>
      </c>
    </row>
    <row r="2198" spans="56:70" x14ac:dyDescent="0.2">
      <c r="BD2198" s="67" t="str">
        <f t="shared" si="2904"/>
        <v/>
      </c>
      <c r="BE2198" s="76" t="str">
        <f t="shared" si="2918"/>
        <v/>
      </c>
      <c r="BF2198" s="76" t="str">
        <f t="shared" si="2905"/>
        <v/>
      </c>
      <c r="BG2198" s="76" t="str">
        <f t="shared" si="2906"/>
        <v/>
      </c>
      <c r="BH2198" s="76" t="str">
        <f t="shared" si="2907"/>
        <v/>
      </c>
      <c r="BI2198" s="76" t="str">
        <f t="shared" si="2908"/>
        <v/>
      </c>
      <c r="BJ2198" s="76" t="str">
        <f t="shared" si="2909"/>
        <v/>
      </c>
      <c r="BK2198" s="76" t="str">
        <f t="shared" si="2910"/>
        <v/>
      </c>
      <c r="BL2198" s="76" t="str">
        <f t="shared" si="2911"/>
        <v/>
      </c>
      <c r="BM2198" s="76" t="str">
        <f t="shared" si="2912"/>
        <v/>
      </c>
      <c r="BN2198" s="76" t="str">
        <f t="shared" si="2913"/>
        <v/>
      </c>
      <c r="BO2198" s="76" t="str">
        <f t="shared" si="2914"/>
        <v/>
      </c>
      <c r="BP2198" s="76" t="str">
        <f t="shared" si="2915"/>
        <v/>
      </c>
      <c r="BQ2198" s="76" t="str">
        <f t="shared" si="2916"/>
        <v/>
      </c>
      <c r="BR2198" s="76" t="str">
        <f t="shared" si="2917"/>
        <v/>
      </c>
    </row>
    <row r="2199" spans="56:70" x14ac:dyDescent="0.2">
      <c r="BD2199" s="67" t="str">
        <f t="shared" si="2904"/>
        <v/>
      </c>
      <c r="BE2199" s="76" t="str">
        <f t="shared" si="2918"/>
        <v/>
      </c>
      <c r="BF2199" s="76" t="str">
        <f t="shared" si="2905"/>
        <v/>
      </c>
      <c r="BG2199" s="76" t="str">
        <f t="shared" si="2906"/>
        <v/>
      </c>
      <c r="BH2199" s="76" t="str">
        <f t="shared" si="2907"/>
        <v/>
      </c>
      <c r="BI2199" s="76" t="str">
        <f t="shared" si="2908"/>
        <v/>
      </c>
      <c r="BJ2199" s="76" t="str">
        <f t="shared" si="2909"/>
        <v/>
      </c>
      <c r="BK2199" s="76" t="str">
        <f t="shared" si="2910"/>
        <v/>
      </c>
      <c r="BL2199" s="76" t="str">
        <f t="shared" si="2911"/>
        <v/>
      </c>
      <c r="BM2199" s="76" t="str">
        <f t="shared" si="2912"/>
        <v/>
      </c>
      <c r="BN2199" s="76" t="str">
        <f t="shared" si="2913"/>
        <v/>
      </c>
      <c r="BO2199" s="76" t="str">
        <f t="shared" si="2914"/>
        <v/>
      </c>
      <c r="BP2199" s="76" t="str">
        <f t="shared" si="2915"/>
        <v/>
      </c>
      <c r="BQ2199" s="76" t="str">
        <f t="shared" si="2916"/>
        <v/>
      </c>
      <c r="BR2199" s="76" t="str">
        <f t="shared" si="2917"/>
        <v/>
      </c>
    </row>
    <row r="2200" spans="56:70" x14ac:dyDescent="0.2">
      <c r="BD2200" s="67" t="str">
        <f t="shared" si="2904"/>
        <v/>
      </c>
      <c r="BE2200" s="76" t="str">
        <f t="shared" si="2918"/>
        <v/>
      </c>
      <c r="BF2200" s="76" t="str">
        <f t="shared" si="2905"/>
        <v/>
      </c>
      <c r="BG2200" s="76" t="str">
        <f t="shared" si="2906"/>
        <v/>
      </c>
      <c r="BH2200" s="76" t="str">
        <f t="shared" si="2907"/>
        <v/>
      </c>
      <c r="BI2200" s="76" t="str">
        <f t="shared" si="2908"/>
        <v/>
      </c>
      <c r="BJ2200" s="76" t="str">
        <f t="shared" si="2909"/>
        <v/>
      </c>
      <c r="BK2200" s="76" t="str">
        <f t="shared" si="2910"/>
        <v/>
      </c>
      <c r="BL2200" s="76" t="str">
        <f t="shared" si="2911"/>
        <v/>
      </c>
      <c r="BM2200" s="76" t="str">
        <f t="shared" si="2912"/>
        <v/>
      </c>
      <c r="BN2200" s="76" t="str">
        <f t="shared" si="2913"/>
        <v/>
      </c>
      <c r="BO2200" s="76" t="str">
        <f t="shared" si="2914"/>
        <v/>
      </c>
      <c r="BP2200" s="76" t="str">
        <f t="shared" si="2915"/>
        <v/>
      </c>
      <c r="BQ2200" s="76" t="str">
        <f t="shared" si="2916"/>
        <v/>
      </c>
      <c r="BR2200" s="76" t="str">
        <f t="shared" si="2917"/>
        <v/>
      </c>
    </row>
    <row r="2201" spans="56:70" x14ac:dyDescent="0.2">
      <c r="BD2201" s="67" t="str">
        <f>IF($A2200&lt;&gt;"",IF(OR(CR2200&lt;&gt;0,CS2200&lt;&gt;0),"",$DH$5),"")</f>
        <v/>
      </c>
      <c r="BE2201" s="76" t="str">
        <f>IF($A2200&lt;&gt;"",IF(OR(CR2200&lt;&gt;0,CS2200&lt;&gt;0),"",IF(#REF!="LER","01,",IF(#REF!="LOR","01,",IF(#REF!="LEB","02,",IF(#REF!="LOB","01,",IF(#REF!="HER","19,",IF(#REF!="HOR","19,",IF(#REF!="HEB","20,",IF(#REF!="HOB","19,",""))))))))),"")</f>
        <v/>
      </c>
      <c r="BF2201" s="76" t="str">
        <f>IF($A2200&lt;&gt;"",IF(OR(CR2200&lt;&gt;0,CS2200&lt;&gt;0),"",IF(#REF!="LER","02,",IF(#REF!="LOR","03,",IF(#REF!="LEB","04,",IF(#REF!="LOB","02,",IF(#REF!="HER","20,",IF(#REF!="HOR","21,",IF(#REF!="HEB","22,",IF(#REF!="HOB","20,",""))))))))),"")</f>
        <v/>
      </c>
      <c r="BG2201" s="76" t="str">
        <f>IF($A2200&lt;&gt;"",IF(OR(CR2200&lt;&gt;0,CS2200&lt;&gt;0),"",IF(#REF!="LER","03,",IF(#REF!="LOR","05,",IF(#REF!="LEB","06,",IF(#REF!="LOB","03,",IF(#REF!="HER","21,",IF(#REF!="HOR","23,",IF(#REF!="HEB","24,",IF(#REF!="HOB","21,",""))))))))),"")</f>
        <v/>
      </c>
      <c r="BH2201" s="76" t="str">
        <f>IF($A2200&lt;&gt;"",IF(OR(CR2200&lt;&gt;0,CS2200&lt;&gt;0),"",IF(#REF!="LER","04,",IF(#REF!="LOR","07,",IF(#REF!="LEB","08,",IF(#REF!="LOB","04,",IF(#REF!="HER","22,",IF(#REF!="HOR","25,",IF(#REF!="HEB","26,",IF(#REF!="HOB","22,",""))))))))),"")</f>
        <v/>
      </c>
      <c r="BI2201" s="76" t="str">
        <f>IF($A2200&lt;&gt;"",IF(OR(CR2200&lt;&gt;0,CS2200&lt;&gt;0),"",IF(#REF!="LER","05,",IF(#REF!="LOR","09,",IF(#REF!="LEB","10,",IF(#REF!="LOB","05,",IF(#REF!="HER","23,",IF(#REF!="HOR","27,",IF(#REF!="HEB","28,",IF(#REF!="HOB","23,",""))))))))),"")</f>
        <v/>
      </c>
      <c r="BJ2201" s="76" t="str">
        <f>IF($A2200&lt;&gt;"",IF(OR(CR2200&lt;&gt;0,CS2200&lt;&gt;0),"",IF(#REF!="LER","06,",IF(#REF!="LOR","11,",IF(#REF!="LEB","11,",IF(#REF!="LOB","06,",IF(#REF!="HER","24,",IF(#REF!="HOR","29,",IF(#REF!="HEB","29,",IF(#REF!="HOB","24,",""))))))))),"")</f>
        <v/>
      </c>
      <c r="BK2201" s="76" t="str">
        <f>IF($A2200&lt;&gt;"",IF(OR(CR2200&lt;&gt;0,CS2200&lt;&gt;0),"",IF(#REF!="LER","07,",IF(#REF!="LOR","12,",IF(#REF!="LEB","12,",IF(#REF!="LOB","08,",IF(#REF!="HER","25,",IF(#REF!="HOR","30,",IF(#REF!="HEB","30,",IF(#REF!="HOB","25,",""))))))))),"")</f>
        <v/>
      </c>
      <c r="BL2201" s="76" t="str">
        <f>IF($A2200&lt;&gt;"",IF(OR(CR2200&lt;&gt;0,CS2200&lt;&gt;0),"",IF(#REF!="LER","08,",IF(#REF!="LOR","13,",IF(#REF!="LEB","13,",IF(#REF!="LOB","09,",IF(#REF!="HER","26,",IF(#REF!="HOR","31,",IF(#REF!="HEB","31,",IF(#REF!="HOB","26,",""))))))))),"")</f>
        <v/>
      </c>
      <c r="BM2201" s="76" t="str">
        <f>IF($A2200&lt;&gt;"",IF(OR(CR2200&lt;&gt;0,CS2200&lt;&gt;0),"",IF(#REF!="LER","09,",IF(#REF!="LOR","14,",IF(#REF!="LEB","14,",IF(#REF!="LOB","10,",IF(#REF!="HER","27,",IF(#REF!="HOR","32,",IF(#REF!="HEB","32,",IF(#REF!="HOB","27,",""))))))))),"")</f>
        <v/>
      </c>
      <c r="BN2201" s="76" t="str">
        <f>IF($A2200&lt;&gt;"",IF(OR(CR2200&lt;&gt;0,CS2200&lt;&gt;0),"",IF(#REF!="LER","10,",IF(#REF!="LOR","15,",IF(#REF!="LEB","15,",IF(#REF!="LOB","11,",IF(#REF!="HER","28,",IF(#REF!="HOR","33,",IF(#REF!="HEB","33,",IF(#REF!="HOB","28,",""))))))))),"")</f>
        <v/>
      </c>
      <c r="BO2201" s="76" t="str">
        <f>IF($A2200&lt;&gt;"",IF(OR(CR2200&lt;&gt;0,CS2200&lt;&gt;0),"",IF(#REF!="LER","12,",IF(#REF!="LOR","16,",IF(#REF!="LEB","16,",IF(#REF!="LOB","13,",IF(#REF!="HER","30,",IF(#REF!="HOR","34,",IF(#REF!="HEB","34,",IF(#REF!="HOB","29,",""))))))))),"")</f>
        <v/>
      </c>
      <c r="BP2201" s="76" t="str">
        <f>IF($A2200&lt;&gt;"",IF(OR(CR2200&lt;&gt;0,CS2200&lt;&gt;0),"",IF(#REF!="LER","14,",IF(#REF!="LOR","17,",IF(#REF!="LEB","17,",IF(#REF!="LOB","15,",IF(#REF!="HER","32,",IF(#REF!="HOR","35,",IF(#REF!="HEB","35,",IF(#REF!="HOB","31,",""))))))))),"")</f>
        <v/>
      </c>
      <c r="BQ2201" s="76" t="str">
        <f>IF($A2200&lt;&gt;"",IF(OR(CR2200&lt;&gt;0,CS2200&lt;&gt;0),"",IF(#REF!="LER","16,",IF(#REF!="LOR","18,",IF(#REF!="LEB","18,",IF(#REF!="LOB","17,",IF(#REF!="HER","34,",IF(#REF!="HOR","36,",IF(#REF!="HEB","36,",IF(#REF!="HOB","33,",""))))))))),"")</f>
        <v/>
      </c>
      <c r="BR2201" s="76" t="str">
        <f>IF($A2200&lt;&gt;"",IF(OR(CR2200&lt;&gt;0,CS2200&lt;&gt;0),"",IF(#REF!="LER","18,",IF(#REF!="LOR","",IF(#REF!="LEB","",IF(#REF!="LOB","",IF(#REF!="HER","36,",IF(#REF!="HOR","",IF(#REF!="HEB","",IF(#REF!="HOB","35,",""))))))))),"")</f>
        <v/>
      </c>
    </row>
    <row r="2202" spans="56:70" x14ac:dyDescent="0.2">
      <c r="BD2202" s="67" t="str">
        <f t="shared" ref="BD2202:BD2209" si="2919">IF($A2201&lt;&gt;"",IF(OR(CR2201&lt;&gt;0,CS2201&lt;&gt;0),"",IF(OR($CP2201&gt;0,BD2201=""),"",$DH$6)),"")</f>
        <v/>
      </c>
      <c r="BE2202" s="76" t="str">
        <f>IF($BD2202&lt;&gt;"",BE2201,"")</f>
        <v/>
      </c>
      <c r="BF2202" s="76" t="str">
        <f t="shared" ref="BF2202:BF2209" si="2920">IF($BD2202&lt;&gt;"",BF2201,"")</f>
        <v/>
      </c>
      <c r="BG2202" s="76" t="str">
        <f t="shared" ref="BG2202:BG2209" si="2921">IF($BD2202&lt;&gt;"",BG2201,"")</f>
        <v/>
      </c>
      <c r="BH2202" s="76" t="str">
        <f t="shared" ref="BH2202:BH2209" si="2922">IF($BD2202&lt;&gt;"",BH2201,"")</f>
        <v/>
      </c>
      <c r="BI2202" s="76" t="str">
        <f t="shared" ref="BI2202:BI2209" si="2923">IF($BD2202&lt;&gt;"",BI2201,"")</f>
        <v/>
      </c>
      <c r="BJ2202" s="76" t="str">
        <f t="shared" ref="BJ2202:BJ2209" si="2924">IF($BD2202&lt;&gt;"",BJ2201,"")</f>
        <v/>
      </c>
      <c r="BK2202" s="76" t="str">
        <f t="shared" ref="BK2202:BK2209" si="2925">IF($BD2202&lt;&gt;"",BK2201,"")</f>
        <v/>
      </c>
      <c r="BL2202" s="76" t="str">
        <f t="shared" ref="BL2202:BL2209" si="2926">IF($BD2202&lt;&gt;"",BL2201,"")</f>
        <v/>
      </c>
      <c r="BM2202" s="76" t="str">
        <f t="shared" ref="BM2202:BM2209" si="2927">IF($BD2202&lt;&gt;"",BM2201,"")</f>
        <v/>
      </c>
      <c r="BN2202" s="76" t="str">
        <f t="shared" ref="BN2202:BN2209" si="2928">IF($BD2202&lt;&gt;"",BN2201,"")</f>
        <v/>
      </c>
      <c r="BO2202" s="76" t="str">
        <f t="shared" ref="BO2202:BO2209" si="2929">IF($BD2202&lt;&gt;"",BO2201,"")</f>
        <v/>
      </c>
      <c r="BP2202" s="76" t="str">
        <f t="shared" ref="BP2202:BP2209" si="2930">IF($BD2202&lt;&gt;"",BP2201,"")</f>
        <v/>
      </c>
      <c r="BQ2202" s="76" t="str">
        <f t="shared" ref="BQ2202:BQ2209" si="2931">IF($BD2202&lt;&gt;"",BQ2201,"")</f>
        <v/>
      </c>
      <c r="BR2202" s="76" t="str">
        <f t="shared" ref="BR2202:BR2209" si="2932">IF($BD2202&lt;&gt;"",BR2201,"")</f>
        <v/>
      </c>
    </row>
    <row r="2203" spans="56:70" x14ac:dyDescent="0.2">
      <c r="BD2203" s="67" t="str">
        <f t="shared" si="2919"/>
        <v/>
      </c>
      <c r="BE2203" s="76" t="str">
        <f t="shared" ref="BE2203:BE2209" si="2933">IF($BD2203&lt;&gt;"",BE2202,"")</f>
        <v/>
      </c>
      <c r="BF2203" s="76" t="str">
        <f t="shared" si="2920"/>
        <v/>
      </c>
      <c r="BG2203" s="76" t="str">
        <f t="shared" si="2921"/>
        <v/>
      </c>
      <c r="BH2203" s="76" t="str">
        <f t="shared" si="2922"/>
        <v/>
      </c>
      <c r="BI2203" s="76" t="str">
        <f t="shared" si="2923"/>
        <v/>
      </c>
      <c r="BJ2203" s="76" t="str">
        <f t="shared" si="2924"/>
        <v/>
      </c>
      <c r="BK2203" s="76" t="str">
        <f t="shared" si="2925"/>
        <v/>
      </c>
      <c r="BL2203" s="76" t="str">
        <f t="shared" si="2926"/>
        <v/>
      </c>
      <c r="BM2203" s="76" t="str">
        <f t="shared" si="2927"/>
        <v/>
      </c>
      <c r="BN2203" s="76" t="str">
        <f t="shared" si="2928"/>
        <v/>
      </c>
      <c r="BO2203" s="76" t="str">
        <f t="shared" si="2929"/>
        <v/>
      </c>
      <c r="BP2203" s="76" t="str">
        <f t="shared" si="2930"/>
        <v/>
      </c>
      <c r="BQ2203" s="76" t="str">
        <f t="shared" si="2931"/>
        <v/>
      </c>
      <c r="BR2203" s="76" t="str">
        <f t="shared" si="2932"/>
        <v/>
      </c>
    </row>
    <row r="2204" spans="56:70" x14ac:dyDescent="0.2">
      <c r="BD2204" s="67" t="str">
        <f t="shared" si="2919"/>
        <v/>
      </c>
      <c r="BE2204" s="76" t="str">
        <f t="shared" si="2933"/>
        <v/>
      </c>
      <c r="BF2204" s="76" t="str">
        <f t="shared" si="2920"/>
        <v/>
      </c>
      <c r="BG2204" s="76" t="str">
        <f t="shared" si="2921"/>
        <v/>
      </c>
      <c r="BH2204" s="76" t="str">
        <f t="shared" si="2922"/>
        <v/>
      </c>
      <c r="BI2204" s="76" t="str">
        <f t="shared" si="2923"/>
        <v/>
      </c>
      <c r="BJ2204" s="76" t="str">
        <f t="shared" si="2924"/>
        <v/>
      </c>
      <c r="BK2204" s="76" t="str">
        <f t="shared" si="2925"/>
        <v/>
      </c>
      <c r="BL2204" s="76" t="str">
        <f t="shared" si="2926"/>
        <v/>
      </c>
      <c r="BM2204" s="76" t="str">
        <f t="shared" si="2927"/>
        <v/>
      </c>
      <c r="BN2204" s="76" t="str">
        <f t="shared" si="2928"/>
        <v/>
      </c>
      <c r="BO2204" s="76" t="str">
        <f t="shared" si="2929"/>
        <v/>
      </c>
      <c r="BP2204" s="76" t="str">
        <f t="shared" si="2930"/>
        <v/>
      </c>
      <c r="BQ2204" s="76" t="str">
        <f t="shared" si="2931"/>
        <v/>
      </c>
      <c r="BR2204" s="76" t="str">
        <f t="shared" si="2932"/>
        <v/>
      </c>
    </row>
    <row r="2205" spans="56:70" x14ac:dyDescent="0.2">
      <c r="BD2205" s="67" t="str">
        <f t="shared" si="2919"/>
        <v/>
      </c>
      <c r="BE2205" s="76" t="str">
        <f t="shared" si="2933"/>
        <v/>
      </c>
      <c r="BF2205" s="76" t="str">
        <f t="shared" si="2920"/>
        <v/>
      </c>
      <c r="BG2205" s="76" t="str">
        <f t="shared" si="2921"/>
        <v/>
      </c>
      <c r="BH2205" s="76" t="str">
        <f t="shared" si="2922"/>
        <v/>
      </c>
      <c r="BI2205" s="76" t="str">
        <f t="shared" si="2923"/>
        <v/>
      </c>
      <c r="BJ2205" s="76" t="str">
        <f t="shared" si="2924"/>
        <v/>
      </c>
      <c r="BK2205" s="76" t="str">
        <f t="shared" si="2925"/>
        <v/>
      </c>
      <c r="BL2205" s="76" t="str">
        <f t="shared" si="2926"/>
        <v/>
      </c>
      <c r="BM2205" s="76" t="str">
        <f t="shared" si="2927"/>
        <v/>
      </c>
      <c r="BN2205" s="76" t="str">
        <f t="shared" si="2928"/>
        <v/>
      </c>
      <c r="BO2205" s="76" t="str">
        <f t="shared" si="2929"/>
        <v/>
      </c>
      <c r="BP2205" s="76" t="str">
        <f t="shared" si="2930"/>
        <v/>
      </c>
      <c r="BQ2205" s="76" t="str">
        <f t="shared" si="2931"/>
        <v/>
      </c>
      <c r="BR2205" s="76" t="str">
        <f t="shared" si="2932"/>
        <v/>
      </c>
    </row>
    <row r="2206" spans="56:70" x14ac:dyDescent="0.2">
      <c r="BD2206" s="67" t="str">
        <f t="shared" si="2919"/>
        <v/>
      </c>
      <c r="BE2206" s="76" t="str">
        <f t="shared" si="2933"/>
        <v/>
      </c>
      <c r="BF2206" s="76" t="str">
        <f t="shared" si="2920"/>
        <v/>
      </c>
      <c r="BG2206" s="76" t="str">
        <f t="shared" si="2921"/>
        <v/>
      </c>
      <c r="BH2206" s="76" t="str">
        <f t="shared" si="2922"/>
        <v/>
      </c>
      <c r="BI2206" s="76" t="str">
        <f t="shared" si="2923"/>
        <v/>
      </c>
      <c r="BJ2206" s="76" t="str">
        <f t="shared" si="2924"/>
        <v/>
      </c>
      <c r="BK2206" s="76" t="str">
        <f t="shared" si="2925"/>
        <v/>
      </c>
      <c r="BL2206" s="76" t="str">
        <f t="shared" si="2926"/>
        <v/>
      </c>
      <c r="BM2206" s="76" t="str">
        <f t="shared" si="2927"/>
        <v/>
      </c>
      <c r="BN2206" s="76" t="str">
        <f t="shared" si="2928"/>
        <v/>
      </c>
      <c r="BO2206" s="76" t="str">
        <f t="shared" si="2929"/>
        <v/>
      </c>
      <c r="BP2206" s="76" t="str">
        <f t="shared" si="2930"/>
        <v/>
      </c>
      <c r="BQ2206" s="76" t="str">
        <f t="shared" si="2931"/>
        <v/>
      </c>
      <c r="BR2206" s="76" t="str">
        <f t="shared" si="2932"/>
        <v/>
      </c>
    </row>
    <row r="2207" spans="56:70" x14ac:dyDescent="0.2">
      <c r="BD2207" s="67" t="str">
        <f t="shared" si="2919"/>
        <v/>
      </c>
      <c r="BE2207" s="76" t="str">
        <f t="shared" si="2933"/>
        <v/>
      </c>
      <c r="BF2207" s="76" t="str">
        <f t="shared" si="2920"/>
        <v/>
      </c>
      <c r="BG2207" s="76" t="str">
        <f t="shared" si="2921"/>
        <v/>
      </c>
      <c r="BH2207" s="76" t="str">
        <f t="shared" si="2922"/>
        <v/>
      </c>
      <c r="BI2207" s="76" t="str">
        <f t="shared" si="2923"/>
        <v/>
      </c>
      <c r="BJ2207" s="76" t="str">
        <f t="shared" si="2924"/>
        <v/>
      </c>
      <c r="BK2207" s="76" t="str">
        <f t="shared" si="2925"/>
        <v/>
      </c>
      <c r="BL2207" s="76" t="str">
        <f t="shared" si="2926"/>
        <v/>
      </c>
      <c r="BM2207" s="76" t="str">
        <f t="shared" si="2927"/>
        <v/>
      </c>
      <c r="BN2207" s="76" t="str">
        <f t="shared" si="2928"/>
        <v/>
      </c>
      <c r="BO2207" s="76" t="str">
        <f t="shared" si="2929"/>
        <v/>
      </c>
      <c r="BP2207" s="76" t="str">
        <f t="shared" si="2930"/>
        <v/>
      </c>
      <c r="BQ2207" s="76" t="str">
        <f t="shared" si="2931"/>
        <v/>
      </c>
      <c r="BR2207" s="76" t="str">
        <f t="shared" si="2932"/>
        <v/>
      </c>
    </row>
    <row r="2208" spans="56:70" x14ac:dyDescent="0.2">
      <c r="BD2208" s="67" t="str">
        <f t="shared" si="2919"/>
        <v/>
      </c>
      <c r="BE2208" s="76" t="str">
        <f t="shared" si="2933"/>
        <v/>
      </c>
      <c r="BF2208" s="76" t="str">
        <f t="shared" si="2920"/>
        <v/>
      </c>
      <c r="BG2208" s="76" t="str">
        <f t="shared" si="2921"/>
        <v/>
      </c>
      <c r="BH2208" s="76" t="str">
        <f t="shared" si="2922"/>
        <v/>
      </c>
      <c r="BI2208" s="76" t="str">
        <f t="shared" si="2923"/>
        <v/>
      </c>
      <c r="BJ2208" s="76" t="str">
        <f t="shared" si="2924"/>
        <v/>
      </c>
      <c r="BK2208" s="76" t="str">
        <f t="shared" si="2925"/>
        <v/>
      </c>
      <c r="BL2208" s="76" t="str">
        <f t="shared" si="2926"/>
        <v/>
      </c>
      <c r="BM2208" s="76" t="str">
        <f t="shared" si="2927"/>
        <v/>
      </c>
      <c r="BN2208" s="76" t="str">
        <f t="shared" si="2928"/>
        <v/>
      </c>
      <c r="BO2208" s="76" t="str">
        <f t="shared" si="2929"/>
        <v/>
      </c>
      <c r="BP2208" s="76" t="str">
        <f t="shared" si="2930"/>
        <v/>
      </c>
      <c r="BQ2208" s="76" t="str">
        <f t="shared" si="2931"/>
        <v/>
      </c>
      <c r="BR2208" s="76" t="str">
        <f t="shared" si="2932"/>
        <v/>
      </c>
    </row>
    <row r="2209" spans="56:70" x14ac:dyDescent="0.2">
      <c r="BD2209" s="67" t="str">
        <f t="shared" si="2919"/>
        <v/>
      </c>
      <c r="BE2209" s="76" t="str">
        <f t="shared" si="2933"/>
        <v/>
      </c>
      <c r="BF2209" s="76" t="str">
        <f t="shared" si="2920"/>
        <v/>
      </c>
      <c r="BG2209" s="76" t="str">
        <f t="shared" si="2921"/>
        <v/>
      </c>
      <c r="BH2209" s="76" t="str">
        <f t="shared" si="2922"/>
        <v/>
      </c>
      <c r="BI2209" s="76" t="str">
        <f t="shared" si="2923"/>
        <v/>
      </c>
      <c r="BJ2209" s="76" t="str">
        <f t="shared" si="2924"/>
        <v/>
      </c>
      <c r="BK2209" s="76" t="str">
        <f t="shared" si="2925"/>
        <v/>
      </c>
      <c r="BL2209" s="76" t="str">
        <f t="shared" si="2926"/>
        <v/>
      </c>
      <c r="BM2209" s="76" t="str">
        <f t="shared" si="2927"/>
        <v/>
      </c>
      <c r="BN2209" s="76" t="str">
        <f t="shared" si="2928"/>
        <v/>
      </c>
      <c r="BO2209" s="76" t="str">
        <f t="shared" si="2929"/>
        <v/>
      </c>
      <c r="BP2209" s="76" t="str">
        <f t="shared" si="2930"/>
        <v/>
      </c>
      <c r="BQ2209" s="76" t="str">
        <f t="shared" si="2931"/>
        <v/>
      </c>
      <c r="BR2209" s="76" t="str">
        <f t="shared" si="2932"/>
        <v/>
      </c>
    </row>
    <row r="2210" spans="56:70" x14ac:dyDescent="0.2">
      <c r="BD2210" s="67" t="str">
        <f>IF($A2209&lt;&gt;"",IF(OR(CR2209&lt;&gt;0,CS2209&lt;&gt;0),"",$DH$5),"")</f>
        <v/>
      </c>
      <c r="BE2210" s="76" t="str">
        <f>IF($A2209&lt;&gt;"",IF(OR(CR2209&lt;&gt;0,CS2209&lt;&gt;0),"",IF(#REF!="LER","01,",IF(#REF!="LOR","01,",IF(#REF!="LEB","02,",IF(#REF!="LOB","01,",IF(#REF!="HER","19,",IF(#REF!="HOR","19,",IF(#REF!="HEB","20,",IF(#REF!="HOB","19,",""))))))))),"")</f>
        <v/>
      </c>
      <c r="BF2210" s="76" t="str">
        <f>IF($A2209&lt;&gt;"",IF(OR(CR2209&lt;&gt;0,CS2209&lt;&gt;0),"",IF(#REF!="LER","02,",IF(#REF!="LOR","03,",IF(#REF!="LEB","04,",IF(#REF!="LOB","02,",IF(#REF!="HER","20,",IF(#REF!="HOR","21,",IF(#REF!="HEB","22,",IF(#REF!="HOB","20,",""))))))))),"")</f>
        <v/>
      </c>
      <c r="BG2210" s="76" t="str">
        <f>IF($A2209&lt;&gt;"",IF(OR(CR2209&lt;&gt;0,CS2209&lt;&gt;0),"",IF(#REF!="LER","03,",IF(#REF!="LOR","05,",IF(#REF!="LEB","06,",IF(#REF!="LOB","03,",IF(#REF!="HER","21,",IF(#REF!="HOR","23,",IF(#REF!="HEB","24,",IF(#REF!="HOB","21,",""))))))))),"")</f>
        <v/>
      </c>
      <c r="BH2210" s="76" t="str">
        <f>IF($A2209&lt;&gt;"",IF(OR(CR2209&lt;&gt;0,CS2209&lt;&gt;0),"",IF(#REF!="LER","04,",IF(#REF!="LOR","07,",IF(#REF!="LEB","08,",IF(#REF!="LOB","04,",IF(#REF!="HER","22,",IF(#REF!="HOR","25,",IF(#REF!="HEB","26,",IF(#REF!="HOB","22,",""))))))))),"")</f>
        <v/>
      </c>
      <c r="BI2210" s="76" t="str">
        <f>IF($A2209&lt;&gt;"",IF(OR(CR2209&lt;&gt;0,CS2209&lt;&gt;0),"",IF(#REF!="LER","05,",IF(#REF!="LOR","09,",IF(#REF!="LEB","10,",IF(#REF!="LOB","05,",IF(#REF!="HER","23,",IF(#REF!="HOR","27,",IF(#REF!="HEB","28,",IF(#REF!="HOB","23,",""))))))))),"")</f>
        <v/>
      </c>
      <c r="BJ2210" s="76" t="str">
        <f>IF($A2209&lt;&gt;"",IF(OR(CR2209&lt;&gt;0,CS2209&lt;&gt;0),"",IF(#REF!="LER","06,",IF(#REF!="LOR","11,",IF(#REF!="LEB","11,",IF(#REF!="LOB","06,",IF(#REF!="HER","24,",IF(#REF!="HOR","29,",IF(#REF!="HEB","29,",IF(#REF!="HOB","24,",""))))))))),"")</f>
        <v/>
      </c>
      <c r="BK2210" s="76" t="str">
        <f>IF($A2209&lt;&gt;"",IF(OR(CR2209&lt;&gt;0,CS2209&lt;&gt;0),"",IF(#REF!="LER","07,",IF(#REF!="LOR","12,",IF(#REF!="LEB","12,",IF(#REF!="LOB","08,",IF(#REF!="HER","25,",IF(#REF!="HOR","30,",IF(#REF!="HEB","30,",IF(#REF!="HOB","25,",""))))))))),"")</f>
        <v/>
      </c>
      <c r="BL2210" s="76" t="str">
        <f>IF($A2209&lt;&gt;"",IF(OR(CR2209&lt;&gt;0,CS2209&lt;&gt;0),"",IF(#REF!="LER","08,",IF(#REF!="LOR","13,",IF(#REF!="LEB","13,",IF(#REF!="LOB","09,",IF(#REF!="HER","26,",IF(#REF!="HOR","31,",IF(#REF!="HEB","31,",IF(#REF!="HOB","26,",""))))))))),"")</f>
        <v/>
      </c>
      <c r="BM2210" s="76" t="str">
        <f>IF($A2209&lt;&gt;"",IF(OR(CR2209&lt;&gt;0,CS2209&lt;&gt;0),"",IF(#REF!="LER","09,",IF(#REF!="LOR","14,",IF(#REF!="LEB","14,",IF(#REF!="LOB","10,",IF(#REF!="HER","27,",IF(#REF!="HOR","32,",IF(#REF!="HEB","32,",IF(#REF!="HOB","27,",""))))))))),"")</f>
        <v/>
      </c>
      <c r="BN2210" s="76" t="str">
        <f>IF($A2209&lt;&gt;"",IF(OR(CR2209&lt;&gt;0,CS2209&lt;&gt;0),"",IF(#REF!="LER","10,",IF(#REF!="LOR","15,",IF(#REF!="LEB","15,",IF(#REF!="LOB","11,",IF(#REF!="HER","28,",IF(#REF!="HOR","33,",IF(#REF!="HEB","33,",IF(#REF!="HOB","28,",""))))))))),"")</f>
        <v/>
      </c>
      <c r="BO2210" s="76" t="str">
        <f>IF($A2209&lt;&gt;"",IF(OR(CR2209&lt;&gt;0,CS2209&lt;&gt;0),"",IF(#REF!="LER","12,",IF(#REF!="LOR","16,",IF(#REF!="LEB","16,",IF(#REF!="LOB","13,",IF(#REF!="HER","30,",IF(#REF!="HOR","34,",IF(#REF!="HEB","34,",IF(#REF!="HOB","29,",""))))))))),"")</f>
        <v/>
      </c>
      <c r="BP2210" s="76" t="str">
        <f>IF($A2209&lt;&gt;"",IF(OR(CR2209&lt;&gt;0,CS2209&lt;&gt;0),"",IF(#REF!="LER","14,",IF(#REF!="LOR","17,",IF(#REF!="LEB","17,",IF(#REF!="LOB","15,",IF(#REF!="HER","32,",IF(#REF!="HOR","35,",IF(#REF!="HEB","35,",IF(#REF!="HOB","31,",""))))))))),"")</f>
        <v/>
      </c>
      <c r="BQ2210" s="76" t="str">
        <f>IF($A2209&lt;&gt;"",IF(OR(CR2209&lt;&gt;0,CS2209&lt;&gt;0),"",IF(#REF!="LER","16,",IF(#REF!="LOR","18,",IF(#REF!="LEB","18,",IF(#REF!="LOB","17,",IF(#REF!="HER","34,",IF(#REF!="HOR","36,",IF(#REF!="HEB","36,",IF(#REF!="HOB","33,",""))))))))),"")</f>
        <v/>
      </c>
      <c r="BR2210" s="76" t="str">
        <f>IF($A2209&lt;&gt;"",IF(OR(CR2209&lt;&gt;0,CS2209&lt;&gt;0),"",IF(#REF!="LER","18,",IF(#REF!="LOR","",IF(#REF!="LEB","",IF(#REF!="LOB","",IF(#REF!="HER","36,",IF(#REF!="HOR","",IF(#REF!="HEB","",IF(#REF!="HOB","35,",""))))))))),"")</f>
        <v/>
      </c>
    </row>
    <row r="2211" spans="56:70" x14ac:dyDescent="0.2">
      <c r="BD2211" s="67" t="str">
        <f t="shared" ref="BD2211:BD2218" si="2934">IF($A2210&lt;&gt;"",IF(OR(CR2210&lt;&gt;0,CS2210&lt;&gt;0),"",IF(OR($CP2210&gt;0,BD2210=""),"",$DH$6)),"")</f>
        <v/>
      </c>
      <c r="BE2211" s="76" t="str">
        <f>IF($BD2211&lt;&gt;"",BE2210,"")</f>
        <v/>
      </c>
      <c r="BF2211" s="76" t="str">
        <f t="shared" ref="BF2211:BF2218" si="2935">IF($BD2211&lt;&gt;"",BF2210,"")</f>
        <v/>
      </c>
      <c r="BG2211" s="76" t="str">
        <f t="shared" ref="BG2211:BG2218" si="2936">IF($BD2211&lt;&gt;"",BG2210,"")</f>
        <v/>
      </c>
      <c r="BH2211" s="76" t="str">
        <f t="shared" ref="BH2211:BH2218" si="2937">IF($BD2211&lt;&gt;"",BH2210,"")</f>
        <v/>
      </c>
      <c r="BI2211" s="76" t="str">
        <f t="shared" ref="BI2211:BI2218" si="2938">IF($BD2211&lt;&gt;"",BI2210,"")</f>
        <v/>
      </c>
      <c r="BJ2211" s="76" t="str">
        <f t="shared" ref="BJ2211:BJ2218" si="2939">IF($BD2211&lt;&gt;"",BJ2210,"")</f>
        <v/>
      </c>
      <c r="BK2211" s="76" t="str">
        <f t="shared" ref="BK2211:BK2218" si="2940">IF($BD2211&lt;&gt;"",BK2210,"")</f>
        <v/>
      </c>
      <c r="BL2211" s="76" t="str">
        <f t="shared" ref="BL2211:BL2218" si="2941">IF($BD2211&lt;&gt;"",BL2210,"")</f>
        <v/>
      </c>
      <c r="BM2211" s="76" t="str">
        <f t="shared" ref="BM2211:BM2218" si="2942">IF($BD2211&lt;&gt;"",BM2210,"")</f>
        <v/>
      </c>
      <c r="BN2211" s="76" t="str">
        <f t="shared" ref="BN2211:BN2218" si="2943">IF($BD2211&lt;&gt;"",BN2210,"")</f>
        <v/>
      </c>
      <c r="BO2211" s="76" t="str">
        <f t="shared" ref="BO2211:BO2218" si="2944">IF($BD2211&lt;&gt;"",BO2210,"")</f>
        <v/>
      </c>
      <c r="BP2211" s="76" t="str">
        <f t="shared" ref="BP2211:BP2218" si="2945">IF($BD2211&lt;&gt;"",BP2210,"")</f>
        <v/>
      </c>
      <c r="BQ2211" s="76" t="str">
        <f t="shared" ref="BQ2211:BQ2218" si="2946">IF($BD2211&lt;&gt;"",BQ2210,"")</f>
        <v/>
      </c>
      <c r="BR2211" s="76" t="str">
        <f t="shared" ref="BR2211:BR2218" si="2947">IF($BD2211&lt;&gt;"",BR2210,"")</f>
        <v/>
      </c>
    </row>
    <row r="2212" spans="56:70" x14ac:dyDescent="0.2">
      <c r="BD2212" s="67" t="str">
        <f t="shared" si="2934"/>
        <v/>
      </c>
      <c r="BE2212" s="76" t="str">
        <f t="shared" ref="BE2212:BE2218" si="2948">IF($BD2212&lt;&gt;"",BE2211,"")</f>
        <v/>
      </c>
      <c r="BF2212" s="76" t="str">
        <f t="shared" si="2935"/>
        <v/>
      </c>
      <c r="BG2212" s="76" t="str">
        <f t="shared" si="2936"/>
        <v/>
      </c>
      <c r="BH2212" s="76" t="str">
        <f t="shared" si="2937"/>
        <v/>
      </c>
      <c r="BI2212" s="76" t="str">
        <f t="shared" si="2938"/>
        <v/>
      </c>
      <c r="BJ2212" s="76" t="str">
        <f t="shared" si="2939"/>
        <v/>
      </c>
      <c r="BK2212" s="76" t="str">
        <f t="shared" si="2940"/>
        <v/>
      </c>
      <c r="BL2212" s="76" t="str">
        <f t="shared" si="2941"/>
        <v/>
      </c>
      <c r="BM2212" s="76" t="str">
        <f t="shared" si="2942"/>
        <v/>
      </c>
      <c r="BN2212" s="76" t="str">
        <f t="shared" si="2943"/>
        <v/>
      </c>
      <c r="BO2212" s="76" t="str">
        <f t="shared" si="2944"/>
        <v/>
      </c>
      <c r="BP2212" s="76" t="str">
        <f t="shared" si="2945"/>
        <v/>
      </c>
      <c r="BQ2212" s="76" t="str">
        <f t="shared" si="2946"/>
        <v/>
      </c>
      <c r="BR2212" s="76" t="str">
        <f t="shared" si="2947"/>
        <v/>
      </c>
    </row>
    <row r="2213" spans="56:70" x14ac:dyDescent="0.2">
      <c r="BD2213" s="67" t="str">
        <f t="shared" si="2934"/>
        <v/>
      </c>
      <c r="BE2213" s="76" t="str">
        <f t="shared" si="2948"/>
        <v/>
      </c>
      <c r="BF2213" s="76" t="str">
        <f t="shared" si="2935"/>
        <v/>
      </c>
      <c r="BG2213" s="76" t="str">
        <f t="shared" si="2936"/>
        <v/>
      </c>
      <c r="BH2213" s="76" t="str">
        <f t="shared" si="2937"/>
        <v/>
      </c>
      <c r="BI2213" s="76" t="str">
        <f t="shared" si="2938"/>
        <v/>
      </c>
      <c r="BJ2213" s="76" t="str">
        <f t="shared" si="2939"/>
        <v/>
      </c>
      <c r="BK2213" s="76" t="str">
        <f t="shared" si="2940"/>
        <v/>
      </c>
      <c r="BL2213" s="76" t="str">
        <f t="shared" si="2941"/>
        <v/>
      </c>
      <c r="BM2213" s="76" t="str">
        <f t="shared" si="2942"/>
        <v/>
      </c>
      <c r="BN2213" s="76" t="str">
        <f t="shared" si="2943"/>
        <v/>
      </c>
      <c r="BO2213" s="76" t="str">
        <f t="shared" si="2944"/>
        <v/>
      </c>
      <c r="BP2213" s="76" t="str">
        <f t="shared" si="2945"/>
        <v/>
      </c>
      <c r="BQ2213" s="76" t="str">
        <f t="shared" si="2946"/>
        <v/>
      </c>
      <c r="BR2213" s="76" t="str">
        <f t="shared" si="2947"/>
        <v/>
      </c>
    </row>
    <row r="2214" spans="56:70" x14ac:dyDescent="0.2">
      <c r="BD2214" s="67" t="str">
        <f t="shared" si="2934"/>
        <v/>
      </c>
      <c r="BE2214" s="76" t="str">
        <f t="shared" si="2948"/>
        <v/>
      </c>
      <c r="BF2214" s="76" t="str">
        <f t="shared" si="2935"/>
        <v/>
      </c>
      <c r="BG2214" s="76" t="str">
        <f t="shared" si="2936"/>
        <v/>
      </c>
      <c r="BH2214" s="76" t="str">
        <f t="shared" si="2937"/>
        <v/>
      </c>
      <c r="BI2214" s="76" t="str">
        <f t="shared" si="2938"/>
        <v/>
      </c>
      <c r="BJ2214" s="76" t="str">
        <f t="shared" si="2939"/>
        <v/>
      </c>
      <c r="BK2214" s="76" t="str">
        <f t="shared" si="2940"/>
        <v/>
      </c>
      <c r="BL2214" s="76" t="str">
        <f t="shared" si="2941"/>
        <v/>
      </c>
      <c r="BM2214" s="76" t="str">
        <f t="shared" si="2942"/>
        <v/>
      </c>
      <c r="BN2214" s="76" t="str">
        <f t="shared" si="2943"/>
        <v/>
      </c>
      <c r="BO2214" s="76" t="str">
        <f t="shared" si="2944"/>
        <v/>
      </c>
      <c r="BP2214" s="76" t="str">
        <f t="shared" si="2945"/>
        <v/>
      </c>
      <c r="BQ2214" s="76" t="str">
        <f t="shared" si="2946"/>
        <v/>
      </c>
      <c r="BR2214" s="76" t="str">
        <f t="shared" si="2947"/>
        <v/>
      </c>
    </row>
    <row r="2215" spans="56:70" x14ac:dyDescent="0.2">
      <c r="BD2215" s="67" t="str">
        <f t="shared" si="2934"/>
        <v/>
      </c>
      <c r="BE2215" s="76" t="str">
        <f t="shared" si="2948"/>
        <v/>
      </c>
      <c r="BF2215" s="76" t="str">
        <f t="shared" si="2935"/>
        <v/>
      </c>
      <c r="BG2215" s="76" t="str">
        <f t="shared" si="2936"/>
        <v/>
      </c>
      <c r="BH2215" s="76" t="str">
        <f t="shared" si="2937"/>
        <v/>
      </c>
      <c r="BI2215" s="76" t="str">
        <f t="shared" si="2938"/>
        <v/>
      </c>
      <c r="BJ2215" s="76" t="str">
        <f t="shared" si="2939"/>
        <v/>
      </c>
      <c r="BK2215" s="76" t="str">
        <f t="shared" si="2940"/>
        <v/>
      </c>
      <c r="BL2215" s="76" t="str">
        <f t="shared" si="2941"/>
        <v/>
      </c>
      <c r="BM2215" s="76" t="str">
        <f t="shared" si="2942"/>
        <v/>
      </c>
      <c r="BN2215" s="76" t="str">
        <f t="shared" si="2943"/>
        <v/>
      </c>
      <c r="BO2215" s="76" t="str">
        <f t="shared" si="2944"/>
        <v/>
      </c>
      <c r="BP2215" s="76" t="str">
        <f t="shared" si="2945"/>
        <v/>
      </c>
      <c r="BQ2215" s="76" t="str">
        <f t="shared" si="2946"/>
        <v/>
      </c>
      <c r="BR2215" s="76" t="str">
        <f t="shared" si="2947"/>
        <v/>
      </c>
    </row>
    <row r="2216" spans="56:70" x14ac:dyDescent="0.2">
      <c r="BD2216" s="67" t="str">
        <f t="shared" si="2934"/>
        <v/>
      </c>
      <c r="BE2216" s="76" t="str">
        <f t="shared" si="2948"/>
        <v/>
      </c>
      <c r="BF2216" s="76" t="str">
        <f t="shared" si="2935"/>
        <v/>
      </c>
      <c r="BG2216" s="76" t="str">
        <f t="shared" si="2936"/>
        <v/>
      </c>
      <c r="BH2216" s="76" t="str">
        <f t="shared" si="2937"/>
        <v/>
      </c>
      <c r="BI2216" s="76" t="str">
        <f t="shared" si="2938"/>
        <v/>
      </c>
      <c r="BJ2216" s="76" t="str">
        <f t="shared" si="2939"/>
        <v/>
      </c>
      <c r="BK2216" s="76" t="str">
        <f t="shared" si="2940"/>
        <v/>
      </c>
      <c r="BL2216" s="76" t="str">
        <f t="shared" si="2941"/>
        <v/>
      </c>
      <c r="BM2216" s="76" t="str">
        <f t="shared" si="2942"/>
        <v/>
      </c>
      <c r="BN2216" s="76" t="str">
        <f t="shared" si="2943"/>
        <v/>
      </c>
      <c r="BO2216" s="76" t="str">
        <f t="shared" si="2944"/>
        <v/>
      </c>
      <c r="BP2216" s="76" t="str">
        <f t="shared" si="2945"/>
        <v/>
      </c>
      <c r="BQ2216" s="76" t="str">
        <f t="shared" si="2946"/>
        <v/>
      </c>
      <c r="BR2216" s="76" t="str">
        <f t="shared" si="2947"/>
        <v/>
      </c>
    </row>
    <row r="2217" spans="56:70" x14ac:dyDescent="0.2">
      <c r="BD2217" s="67" t="str">
        <f t="shared" si="2934"/>
        <v/>
      </c>
      <c r="BE2217" s="76" t="str">
        <f t="shared" si="2948"/>
        <v/>
      </c>
      <c r="BF2217" s="76" t="str">
        <f t="shared" si="2935"/>
        <v/>
      </c>
      <c r="BG2217" s="76" t="str">
        <f t="shared" si="2936"/>
        <v/>
      </c>
      <c r="BH2217" s="76" t="str">
        <f t="shared" si="2937"/>
        <v/>
      </c>
      <c r="BI2217" s="76" t="str">
        <f t="shared" si="2938"/>
        <v/>
      </c>
      <c r="BJ2217" s="76" t="str">
        <f t="shared" si="2939"/>
        <v/>
      </c>
      <c r="BK2217" s="76" t="str">
        <f t="shared" si="2940"/>
        <v/>
      </c>
      <c r="BL2217" s="76" t="str">
        <f t="shared" si="2941"/>
        <v/>
      </c>
      <c r="BM2217" s="76" t="str">
        <f t="shared" si="2942"/>
        <v/>
      </c>
      <c r="BN2217" s="76" t="str">
        <f t="shared" si="2943"/>
        <v/>
      </c>
      <c r="BO2217" s="76" t="str">
        <f t="shared" si="2944"/>
        <v/>
      </c>
      <c r="BP2217" s="76" t="str">
        <f t="shared" si="2945"/>
        <v/>
      </c>
      <c r="BQ2217" s="76" t="str">
        <f t="shared" si="2946"/>
        <v/>
      </c>
      <c r="BR2217" s="76" t="str">
        <f t="shared" si="2947"/>
        <v/>
      </c>
    </row>
    <row r="2218" spans="56:70" x14ac:dyDescent="0.2">
      <c r="BD2218" s="67" t="str">
        <f t="shared" si="2934"/>
        <v/>
      </c>
      <c r="BE2218" s="76" t="str">
        <f t="shared" si="2948"/>
        <v/>
      </c>
      <c r="BF2218" s="76" t="str">
        <f t="shared" si="2935"/>
        <v/>
      </c>
      <c r="BG2218" s="76" t="str">
        <f t="shared" si="2936"/>
        <v/>
      </c>
      <c r="BH2218" s="76" t="str">
        <f t="shared" si="2937"/>
        <v/>
      </c>
      <c r="BI2218" s="76" t="str">
        <f t="shared" si="2938"/>
        <v/>
      </c>
      <c r="BJ2218" s="76" t="str">
        <f t="shared" si="2939"/>
        <v/>
      </c>
      <c r="BK2218" s="76" t="str">
        <f t="shared" si="2940"/>
        <v/>
      </c>
      <c r="BL2218" s="76" t="str">
        <f t="shared" si="2941"/>
        <v/>
      </c>
      <c r="BM2218" s="76" t="str">
        <f t="shared" si="2942"/>
        <v/>
      </c>
      <c r="BN2218" s="76" t="str">
        <f t="shared" si="2943"/>
        <v/>
      </c>
      <c r="BO2218" s="76" t="str">
        <f t="shared" si="2944"/>
        <v/>
      </c>
      <c r="BP2218" s="76" t="str">
        <f t="shared" si="2945"/>
        <v/>
      </c>
      <c r="BQ2218" s="76" t="str">
        <f t="shared" si="2946"/>
        <v/>
      </c>
      <c r="BR2218" s="76" t="str">
        <f t="shared" si="2947"/>
        <v/>
      </c>
    </row>
    <row r="2219" spans="56:70" x14ac:dyDescent="0.2">
      <c r="BD2219" s="67" t="str">
        <f>IF($A2218&lt;&gt;"",IF(OR(CR2218&lt;&gt;0,CS2218&lt;&gt;0),"",$DH$5),"")</f>
        <v/>
      </c>
      <c r="BE2219" s="76" t="str">
        <f>IF($A2218&lt;&gt;"",IF(OR(CR2218&lt;&gt;0,CS2218&lt;&gt;0),"",IF(#REF!="LER","01,",IF(#REF!="LOR","01,",IF(#REF!="LEB","02,",IF(#REF!="LOB","01,",IF(#REF!="HER","19,",IF(#REF!="HOR","19,",IF(#REF!="HEB","20,",IF(#REF!="HOB","19,",""))))))))),"")</f>
        <v/>
      </c>
      <c r="BF2219" s="76" t="str">
        <f>IF($A2218&lt;&gt;"",IF(OR(CR2218&lt;&gt;0,CS2218&lt;&gt;0),"",IF(#REF!="LER","02,",IF(#REF!="LOR","03,",IF(#REF!="LEB","04,",IF(#REF!="LOB","02,",IF(#REF!="HER","20,",IF(#REF!="HOR","21,",IF(#REF!="HEB","22,",IF(#REF!="HOB","20,",""))))))))),"")</f>
        <v/>
      </c>
      <c r="BG2219" s="76" t="str">
        <f>IF($A2218&lt;&gt;"",IF(OR(CR2218&lt;&gt;0,CS2218&lt;&gt;0),"",IF(#REF!="LER","03,",IF(#REF!="LOR","05,",IF(#REF!="LEB","06,",IF(#REF!="LOB","03,",IF(#REF!="HER","21,",IF(#REF!="HOR","23,",IF(#REF!="HEB","24,",IF(#REF!="HOB","21,",""))))))))),"")</f>
        <v/>
      </c>
      <c r="BH2219" s="76" t="str">
        <f>IF($A2218&lt;&gt;"",IF(OR(CR2218&lt;&gt;0,CS2218&lt;&gt;0),"",IF(#REF!="LER","04,",IF(#REF!="LOR","07,",IF(#REF!="LEB","08,",IF(#REF!="LOB","04,",IF(#REF!="HER","22,",IF(#REF!="HOR","25,",IF(#REF!="HEB","26,",IF(#REF!="HOB","22,",""))))))))),"")</f>
        <v/>
      </c>
      <c r="BI2219" s="76" t="str">
        <f>IF($A2218&lt;&gt;"",IF(OR(CR2218&lt;&gt;0,CS2218&lt;&gt;0),"",IF(#REF!="LER","05,",IF(#REF!="LOR","09,",IF(#REF!="LEB","10,",IF(#REF!="LOB","05,",IF(#REF!="HER","23,",IF(#REF!="HOR","27,",IF(#REF!="HEB","28,",IF(#REF!="HOB","23,",""))))))))),"")</f>
        <v/>
      </c>
      <c r="BJ2219" s="76" t="str">
        <f>IF($A2218&lt;&gt;"",IF(OR(CR2218&lt;&gt;0,CS2218&lt;&gt;0),"",IF(#REF!="LER","06,",IF(#REF!="LOR","11,",IF(#REF!="LEB","11,",IF(#REF!="LOB","06,",IF(#REF!="HER","24,",IF(#REF!="HOR","29,",IF(#REF!="HEB","29,",IF(#REF!="HOB","24,",""))))))))),"")</f>
        <v/>
      </c>
      <c r="BK2219" s="76" t="str">
        <f>IF($A2218&lt;&gt;"",IF(OR(CR2218&lt;&gt;0,CS2218&lt;&gt;0),"",IF(#REF!="LER","07,",IF(#REF!="LOR","12,",IF(#REF!="LEB","12,",IF(#REF!="LOB","08,",IF(#REF!="HER","25,",IF(#REF!="HOR","30,",IF(#REF!="HEB","30,",IF(#REF!="HOB","25,",""))))))))),"")</f>
        <v/>
      </c>
      <c r="BL2219" s="76" t="str">
        <f>IF($A2218&lt;&gt;"",IF(OR(CR2218&lt;&gt;0,CS2218&lt;&gt;0),"",IF(#REF!="LER","08,",IF(#REF!="LOR","13,",IF(#REF!="LEB","13,",IF(#REF!="LOB","09,",IF(#REF!="HER","26,",IF(#REF!="HOR","31,",IF(#REF!="HEB","31,",IF(#REF!="HOB","26,",""))))))))),"")</f>
        <v/>
      </c>
      <c r="BM2219" s="76" t="str">
        <f>IF($A2218&lt;&gt;"",IF(OR(CR2218&lt;&gt;0,CS2218&lt;&gt;0),"",IF(#REF!="LER","09,",IF(#REF!="LOR","14,",IF(#REF!="LEB","14,",IF(#REF!="LOB","10,",IF(#REF!="HER","27,",IF(#REF!="HOR","32,",IF(#REF!="HEB","32,",IF(#REF!="HOB","27,",""))))))))),"")</f>
        <v/>
      </c>
      <c r="BN2219" s="76" t="str">
        <f>IF($A2218&lt;&gt;"",IF(OR(CR2218&lt;&gt;0,CS2218&lt;&gt;0),"",IF(#REF!="LER","10,",IF(#REF!="LOR","15,",IF(#REF!="LEB","15,",IF(#REF!="LOB","11,",IF(#REF!="HER","28,",IF(#REF!="HOR","33,",IF(#REF!="HEB","33,",IF(#REF!="HOB","28,",""))))))))),"")</f>
        <v/>
      </c>
      <c r="BO2219" s="76" t="str">
        <f>IF($A2218&lt;&gt;"",IF(OR(CR2218&lt;&gt;0,CS2218&lt;&gt;0),"",IF(#REF!="LER","12,",IF(#REF!="LOR","16,",IF(#REF!="LEB","16,",IF(#REF!="LOB","13,",IF(#REF!="HER","30,",IF(#REF!="HOR","34,",IF(#REF!="HEB","34,",IF(#REF!="HOB","29,",""))))))))),"")</f>
        <v/>
      </c>
      <c r="BP2219" s="76" t="str">
        <f>IF($A2218&lt;&gt;"",IF(OR(CR2218&lt;&gt;0,CS2218&lt;&gt;0),"",IF(#REF!="LER","14,",IF(#REF!="LOR","17,",IF(#REF!="LEB","17,",IF(#REF!="LOB","15,",IF(#REF!="HER","32,",IF(#REF!="HOR","35,",IF(#REF!="HEB","35,",IF(#REF!="HOB","31,",""))))))))),"")</f>
        <v/>
      </c>
      <c r="BQ2219" s="76" t="str">
        <f>IF($A2218&lt;&gt;"",IF(OR(CR2218&lt;&gt;0,CS2218&lt;&gt;0),"",IF(#REF!="LER","16,",IF(#REF!="LOR","18,",IF(#REF!="LEB","18,",IF(#REF!="LOB","17,",IF(#REF!="HER","34,",IF(#REF!="HOR","36,",IF(#REF!="HEB","36,",IF(#REF!="HOB","33,",""))))))))),"")</f>
        <v/>
      </c>
      <c r="BR2219" s="76" t="str">
        <f>IF($A2218&lt;&gt;"",IF(OR(CR2218&lt;&gt;0,CS2218&lt;&gt;0),"",IF(#REF!="LER","18,",IF(#REF!="LOR","",IF(#REF!="LEB","",IF(#REF!="LOB","",IF(#REF!="HER","36,",IF(#REF!="HOR","",IF(#REF!="HEB","",IF(#REF!="HOB","35,",""))))))))),"")</f>
        <v/>
      </c>
    </row>
    <row r="2220" spans="56:70" x14ac:dyDescent="0.2">
      <c r="BD2220" s="67" t="str">
        <f t="shared" ref="BD2220:BD2227" si="2949">IF($A2219&lt;&gt;"",IF(OR(CR2219&lt;&gt;0,CS2219&lt;&gt;0),"",IF(OR($CP2219&gt;0,BD2219=""),"",$DH$6)),"")</f>
        <v/>
      </c>
      <c r="BE2220" s="76" t="str">
        <f>IF($BD2220&lt;&gt;"",BE2219,"")</f>
        <v/>
      </c>
      <c r="BF2220" s="76" t="str">
        <f t="shared" ref="BF2220:BF2227" si="2950">IF($BD2220&lt;&gt;"",BF2219,"")</f>
        <v/>
      </c>
      <c r="BG2220" s="76" t="str">
        <f t="shared" ref="BG2220:BG2227" si="2951">IF($BD2220&lt;&gt;"",BG2219,"")</f>
        <v/>
      </c>
      <c r="BH2220" s="76" t="str">
        <f t="shared" ref="BH2220:BH2227" si="2952">IF($BD2220&lt;&gt;"",BH2219,"")</f>
        <v/>
      </c>
      <c r="BI2220" s="76" t="str">
        <f t="shared" ref="BI2220:BI2227" si="2953">IF($BD2220&lt;&gt;"",BI2219,"")</f>
        <v/>
      </c>
      <c r="BJ2220" s="76" t="str">
        <f t="shared" ref="BJ2220:BJ2227" si="2954">IF($BD2220&lt;&gt;"",BJ2219,"")</f>
        <v/>
      </c>
      <c r="BK2220" s="76" t="str">
        <f t="shared" ref="BK2220:BK2227" si="2955">IF($BD2220&lt;&gt;"",BK2219,"")</f>
        <v/>
      </c>
      <c r="BL2220" s="76" t="str">
        <f t="shared" ref="BL2220:BL2227" si="2956">IF($BD2220&lt;&gt;"",BL2219,"")</f>
        <v/>
      </c>
      <c r="BM2220" s="76" t="str">
        <f t="shared" ref="BM2220:BM2227" si="2957">IF($BD2220&lt;&gt;"",BM2219,"")</f>
        <v/>
      </c>
      <c r="BN2220" s="76" t="str">
        <f t="shared" ref="BN2220:BN2227" si="2958">IF($BD2220&lt;&gt;"",BN2219,"")</f>
        <v/>
      </c>
      <c r="BO2220" s="76" t="str">
        <f t="shared" ref="BO2220:BO2227" si="2959">IF($BD2220&lt;&gt;"",BO2219,"")</f>
        <v/>
      </c>
      <c r="BP2220" s="76" t="str">
        <f t="shared" ref="BP2220:BP2227" si="2960">IF($BD2220&lt;&gt;"",BP2219,"")</f>
        <v/>
      </c>
      <c r="BQ2220" s="76" t="str">
        <f t="shared" ref="BQ2220:BQ2227" si="2961">IF($BD2220&lt;&gt;"",BQ2219,"")</f>
        <v/>
      </c>
      <c r="BR2220" s="76" t="str">
        <f t="shared" ref="BR2220:BR2227" si="2962">IF($BD2220&lt;&gt;"",BR2219,"")</f>
        <v/>
      </c>
    </row>
    <row r="2221" spans="56:70" x14ac:dyDescent="0.2">
      <c r="BD2221" s="67" t="str">
        <f t="shared" si="2949"/>
        <v/>
      </c>
      <c r="BE2221" s="76" t="str">
        <f t="shared" ref="BE2221:BE2227" si="2963">IF($BD2221&lt;&gt;"",BE2220,"")</f>
        <v/>
      </c>
      <c r="BF2221" s="76" t="str">
        <f t="shared" si="2950"/>
        <v/>
      </c>
      <c r="BG2221" s="76" t="str">
        <f t="shared" si="2951"/>
        <v/>
      </c>
      <c r="BH2221" s="76" t="str">
        <f t="shared" si="2952"/>
        <v/>
      </c>
      <c r="BI2221" s="76" t="str">
        <f t="shared" si="2953"/>
        <v/>
      </c>
      <c r="BJ2221" s="76" t="str">
        <f t="shared" si="2954"/>
        <v/>
      </c>
      <c r="BK2221" s="76" t="str">
        <f t="shared" si="2955"/>
        <v/>
      </c>
      <c r="BL2221" s="76" t="str">
        <f t="shared" si="2956"/>
        <v/>
      </c>
      <c r="BM2221" s="76" t="str">
        <f t="shared" si="2957"/>
        <v/>
      </c>
      <c r="BN2221" s="76" t="str">
        <f t="shared" si="2958"/>
        <v/>
      </c>
      <c r="BO2221" s="76" t="str">
        <f t="shared" si="2959"/>
        <v/>
      </c>
      <c r="BP2221" s="76" t="str">
        <f t="shared" si="2960"/>
        <v/>
      </c>
      <c r="BQ2221" s="76" t="str">
        <f t="shared" si="2961"/>
        <v/>
      </c>
      <c r="BR2221" s="76" t="str">
        <f t="shared" si="2962"/>
        <v/>
      </c>
    </row>
    <row r="2222" spans="56:70" x14ac:dyDescent="0.2">
      <c r="BD2222" s="67" t="str">
        <f t="shared" si="2949"/>
        <v/>
      </c>
      <c r="BE2222" s="76" t="str">
        <f t="shared" si="2963"/>
        <v/>
      </c>
      <c r="BF2222" s="76" t="str">
        <f t="shared" si="2950"/>
        <v/>
      </c>
      <c r="BG2222" s="76" t="str">
        <f t="shared" si="2951"/>
        <v/>
      </c>
      <c r="BH2222" s="76" t="str">
        <f t="shared" si="2952"/>
        <v/>
      </c>
      <c r="BI2222" s="76" t="str">
        <f t="shared" si="2953"/>
        <v/>
      </c>
      <c r="BJ2222" s="76" t="str">
        <f t="shared" si="2954"/>
        <v/>
      </c>
      <c r="BK2222" s="76" t="str">
        <f t="shared" si="2955"/>
        <v/>
      </c>
      <c r="BL2222" s="76" t="str">
        <f t="shared" si="2956"/>
        <v/>
      </c>
      <c r="BM2222" s="76" t="str">
        <f t="shared" si="2957"/>
        <v/>
      </c>
      <c r="BN2222" s="76" t="str">
        <f t="shared" si="2958"/>
        <v/>
      </c>
      <c r="BO2222" s="76" t="str">
        <f t="shared" si="2959"/>
        <v/>
      </c>
      <c r="BP2222" s="76" t="str">
        <f t="shared" si="2960"/>
        <v/>
      </c>
      <c r="BQ2222" s="76" t="str">
        <f t="shared" si="2961"/>
        <v/>
      </c>
      <c r="BR2222" s="76" t="str">
        <f t="shared" si="2962"/>
        <v/>
      </c>
    </row>
    <row r="2223" spans="56:70" x14ac:dyDescent="0.2">
      <c r="BD2223" s="67" t="str">
        <f t="shared" si="2949"/>
        <v/>
      </c>
      <c r="BE2223" s="76" t="str">
        <f t="shared" si="2963"/>
        <v/>
      </c>
      <c r="BF2223" s="76" t="str">
        <f t="shared" si="2950"/>
        <v/>
      </c>
      <c r="BG2223" s="76" t="str">
        <f t="shared" si="2951"/>
        <v/>
      </c>
      <c r="BH2223" s="76" t="str">
        <f t="shared" si="2952"/>
        <v/>
      </c>
      <c r="BI2223" s="76" t="str">
        <f t="shared" si="2953"/>
        <v/>
      </c>
      <c r="BJ2223" s="76" t="str">
        <f t="shared" si="2954"/>
        <v/>
      </c>
      <c r="BK2223" s="76" t="str">
        <f t="shared" si="2955"/>
        <v/>
      </c>
      <c r="BL2223" s="76" t="str">
        <f t="shared" si="2956"/>
        <v/>
      </c>
      <c r="BM2223" s="76" t="str">
        <f t="shared" si="2957"/>
        <v/>
      </c>
      <c r="BN2223" s="76" t="str">
        <f t="shared" si="2958"/>
        <v/>
      </c>
      <c r="BO2223" s="76" t="str">
        <f t="shared" si="2959"/>
        <v/>
      </c>
      <c r="BP2223" s="76" t="str">
        <f t="shared" si="2960"/>
        <v/>
      </c>
      <c r="BQ2223" s="76" t="str">
        <f t="shared" si="2961"/>
        <v/>
      </c>
      <c r="BR2223" s="76" t="str">
        <f t="shared" si="2962"/>
        <v/>
      </c>
    </row>
    <row r="2224" spans="56:70" x14ac:dyDescent="0.2">
      <c r="BD2224" s="67" t="str">
        <f t="shared" si="2949"/>
        <v/>
      </c>
      <c r="BE2224" s="76" t="str">
        <f t="shared" si="2963"/>
        <v/>
      </c>
      <c r="BF2224" s="76" t="str">
        <f t="shared" si="2950"/>
        <v/>
      </c>
      <c r="BG2224" s="76" t="str">
        <f t="shared" si="2951"/>
        <v/>
      </c>
      <c r="BH2224" s="76" t="str">
        <f t="shared" si="2952"/>
        <v/>
      </c>
      <c r="BI2224" s="76" t="str">
        <f t="shared" si="2953"/>
        <v/>
      </c>
      <c r="BJ2224" s="76" t="str">
        <f t="shared" si="2954"/>
        <v/>
      </c>
      <c r="BK2224" s="76" t="str">
        <f t="shared" si="2955"/>
        <v/>
      </c>
      <c r="BL2224" s="76" t="str">
        <f t="shared" si="2956"/>
        <v/>
      </c>
      <c r="BM2224" s="76" t="str">
        <f t="shared" si="2957"/>
        <v/>
      </c>
      <c r="BN2224" s="76" t="str">
        <f t="shared" si="2958"/>
        <v/>
      </c>
      <c r="BO2224" s="76" t="str">
        <f t="shared" si="2959"/>
        <v/>
      </c>
      <c r="BP2224" s="76" t="str">
        <f t="shared" si="2960"/>
        <v/>
      </c>
      <c r="BQ2224" s="76" t="str">
        <f t="shared" si="2961"/>
        <v/>
      </c>
      <c r="BR2224" s="76" t="str">
        <f t="shared" si="2962"/>
        <v/>
      </c>
    </row>
    <row r="2225" spans="56:70" x14ac:dyDescent="0.2">
      <c r="BD2225" s="67" t="str">
        <f t="shared" si="2949"/>
        <v/>
      </c>
      <c r="BE2225" s="76" t="str">
        <f t="shared" si="2963"/>
        <v/>
      </c>
      <c r="BF2225" s="76" t="str">
        <f t="shared" si="2950"/>
        <v/>
      </c>
      <c r="BG2225" s="76" t="str">
        <f t="shared" si="2951"/>
        <v/>
      </c>
      <c r="BH2225" s="76" t="str">
        <f t="shared" si="2952"/>
        <v/>
      </c>
      <c r="BI2225" s="76" t="str">
        <f t="shared" si="2953"/>
        <v/>
      </c>
      <c r="BJ2225" s="76" t="str">
        <f t="shared" si="2954"/>
        <v/>
      </c>
      <c r="BK2225" s="76" t="str">
        <f t="shared" si="2955"/>
        <v/>
      </c>
      <c r="BL2225" s="76" t="str">
        <f t="shared" si="2956"/>
        <v/>
      </c>
      <c r="BM2225" s="76" t="str">
        <f t="shared" si="2957"/>
        <v/>
      </c>
      <c r="BN2225" s="76" t="str">
        <f t="shared" si="2958"/>
        <v/>
      </c>
      <c r="BO2225" s="76" t="str">
        <f t="shared" si="2959"/>
        <v/>
      </c>
      <c r="BP2225" s="76" t="str">
        <f t="shared" si="2960"/>
        <v/>
      </c>
      <c r="BQ2225" s="76" t="str">
        <f t="shared" si="2961"/>
        <v/>
      </c>
      <c r="BR2225" s="76" t="str">
        <f t="shared" si="2962"/>
        <v/>
      </c>
    </row>
    <row r="2226" spans="56:70" x14ac:dyDescent="0.2">
      <c r="BD2226" s="67" t="str">
        <f t="shared" si="2949"/>
        <v/>
      </c>
      <c r="BE2226" s="76" t="str">
        <f t="shared" si="2963"/>
        <v/>
      </c>
      <c r="BF2226" s="76" t="str">
        <f t="shared" si="2950"/>
        <v/>
      </c>
      <c r="BG2226" s="76" t="str">
        <f t="shared" si="2951"/>
        <v/>
      </c>
      <c r="BH2226" s="76" t="str">
        <f t="shared" si="2952"/>
        <v/>
      </c>
      <c r="BI2226" s="76" t="str">
        <f t="shared" si="2953"/>
        <v/>
      </c>
      <c r="BJ2226" s="76" t="str">
        <f t="shared" si="2954"/>
        <v/>
      </c>
      <c r="BK2226" s="76" t="str">
        <f t="shared" si="2955"/>
        <v/>
      </c>
      <c r="BL2226" s="76" t="str">
        <f t="shared" si="2956"/>
        <v/>
      </c>
      <c r="BM2226" s="76" t="str">
        <f t="shared" si="2957"/>
        <v/>
      </c>
      <c r="BN2226" s="76" t="str">
        <f t="shared" si="2958"/>
        <v/>
      </c>
      <c r="BO2226" s="76" t="str">
        <f t="shared" si="2959"/>
        <v/>
      </c>
      <c r="BP2226" s="76" t="str">
        <f t="shared" si="2960"/>
        <v/>
      </c>
      <c r="BQ2226" s="76" t="str">
        <f t="shared" si="2961"/>
        <v/>
      </c>
      <c r="BR2226" s="76" t="str">
        <f t="shared" si="2962"/>
        <v/>
      </c>
    </row>
    <row r="2227" spans="56:70" x14ac:dyDescent="0.2">
      <c r="BD2227" s="67" t="str">
        <f t="shared" si="2949"/>
        <v/>
      </c>
      <c r="BE2227" s="76" t="str">
        <f t="shared" si="2963"/>
        <v/>
      </c>
      <c r="BF2227" s="76" t="str">
        <f t="shared" si="2950"/>
        <v/>
      </c>
      <c r="BG2227" s="76" t="str">
        <f t="shared" si="2951"/>
        <v/>
      </c>
      <c r="BH2227" s="76" t="str">
        <f t="shared" si="2952"/>
        <v/>
      </c>
      <c r="BI2227" s="76" t="str">
        <f t="shared" si="2953"/>
        <v/>
      </c>
      <c r="BJ2227" s="76" t="str">
        <f t="shared" si="2954"/>
        <v/>
      </c>
      <c r="BK2227" s="76" t="str">
        <f t="shared" si="2955"/>
        <v/>
      </c>
      <c r="BL2227" s="76" t="str">
        <f t="shared" si="2956"/>
        <v/>
      </c>
      <c r="BM2227" s="76" t="str">
        <f t="shared" si="2957"/>
        <v/>
      </c>
      <c r="BN2227" s="76" t="str">
        <f t="shared" si="2958"/>
        <v/>
      </c>
      <c r="BO2227" s="76" t="str">
        <f t="shared" si="2959"/>
        <v/>
      </c>
      <c r="BP2227" s="76" t="str">
        <f t="shared" si="2960"/>
        <v/>
      </c>
      <c r="BQ2227" s="76" t="str">
        <f t="shared" si="2961"/>
        <v/>
      </c>
      <c r="BR2227" s="76" t="str">
        <f t="shared" si="2962"/>
        <v/>
      </c>
    </row>
    <row r="2228" spans="56:70" x14ac:dyDescent="0.2">
      <c r="BD2228" s="67" t="str">
        <f>IF($A2227&lt;&gt;"",IF(OR(CR2227&lt;&gt;0,CS2227&lt;&gt;0),"",$DH$5),"")</f>
        <v/>
      </c>
      <c r="BE2228" s="76" t="str">
        <f>IF($A2227&lt;&gt;"",IF(OR(CR2227&lt;&gt;0,CS2227&lt;&gt;0),"",IF(#REF!="LER","01,",IF(#REF!="LOR","01,",IF(#REF!="LEB","02,",IF(#REF!="LOB","01,",IF(#REF!="HER","19,",IF(#REF!="HOR","19,",IF(#REF!="HEB","20,",IF(#REF!="HOB","19,",""))))))))),"")</f>
        <v/>
      </c>
      <c r="BF2228" s="76" t="str">
        <f>IF($A2227&lt;&gt;"",IF(OR(CR2227&lt;&gt;0,CS2227&lt;&gt;0),"",IF(#REF!="LER","02,",IF(#REF!="LOR","03,",IF(#REF!="LEB","04,",IF(#REF!="LOB","02,",IF(#REF!="HER","20,",IF(#REF!="HOR","21,",IF(#REF!="HEB","22,",IF(#REF!="HOB","20,",""))))))))),"")</f>
        <v/>
      </c>
      <c r="BG2228" s="76" t="str">
        <f>IF($A2227&lt;&gt;"",IF(OR(CR2227&lt;&gt;0,CS2227&lt;&gt;0),"",IF(#REF!="LER","03,",IF(#REF!="LOR","05,",IF(#REF!="LEB","06,",IF(#REF!="LOB","03,",IF(#REF!="HER","21,",IF(#REF!="HOR","23,",IF(#REF!="HEB","24,",IF(#REF!="HOB","21,",""))))))))),"")</f>
        <v/>
      </c>
      <c r="BH2228" s="76" t="str">
        <f>IF($A2227&lt;&gt;"",IF(OR(CR2227&lt;&gt;0,CS2227&lt;&gt;0),"",IF(#REF!="LER","04,",IF(#REF!="LOR","07,",IF(#REF!="LEB","08,",IF(#REF!="LOB","04,",IF(#REF!="HER","22,",IF(#REF!="HOR","25,",IF(#REF!="HEB","26,",IF(#REF!="HOB","22,",""))))))))),"")</f>
        <v/>
      </c>
      <c r="BI2228" s="76" t="str">
        <f>IF($A2227&lt;&gt;"",IF(OR(CR2227&lt;&gt;0,CS2227&lt;&gt;0),"",IF(#REF!="LER","05,",IF(#REF!="LOR","09,",IF(#REF!="LEB","10,",IF(#REF!="LOB","05,",IF(#REF!="HER","23,",IF(#REF!="HOR","27,",IF(#REF!="HEB","28,",IF(#REF!="HOB","23,",""))))))))),"")</f>
        <v/>
      </c>
      <c r="BJ2228" s="76" t="str">
        <f>IF($A2227&lt;&gt;"",IF(OR(CR2227&lt;&gt;0,CS2227&lt;&gt;0),"",IF(#REF!="LER","06,",IF(#REF!="LOR","11,",IF(#REF!="LEB","11,",IF(#REF!="LOB","06,",IF(#REF!="HER","24,",IF(#REF!="HOR","29,",IF(#REF!="HEB","29,",IF(#REF!="HOB","24,",""))))))))),"")</f>
        <v/>
      </c>
      <c r="BK2228" s="76" t="str">
        <f>IF($A2227&lt;&gt;"",IF(OR(CR2227&lt;&gt;0,CS2227&lt;&gt;0),"",IF(#REF!="LER","07,",IF(#REF!="LOR","12,",IF(#REF!="LEB","12,",IF(#REF!="LOB","08,",IF(#REF!="HER","25,",IF(#REF!="HOR","30,",IF(#REF!="HEB","30,",IF(#REF!="HOB","25,",""))))))))),"")</f>
        <v/>
      </c>
      <c r="BL2228" s="76" t="str">
        <f>IF($A2227&lt;&gt;"",IF(OR(CR2227&lt;&gt;0,CS2227&lt;&gt;0),"",IF(#REF!="LER","08,",IF(#REF!="LOR","13,",IF(#REF!="LEB","13,",IF(#REF!="LOB","09,",IF(#REF!="HER","26,",IF(#REF!="HOR","31,",IF(#REF!="HEB","31,",IF(#REF!="HOB","26,",""))))))))),"")</f>
        <v/>
      </c>
      <c r="BM2228" s="76" t="str">
        <f>IF($A2227&lt;&gt;"",IF(OR(CR2227&lt;&gt;0,CS2227&lt;&gt;0),"",IF(#REF!="LER","09,",IF(#REF!="LOR","14,",IF(#REF!="LEB","14,",IF(#REF!="LOB","10,",IF(#REF!="HER","27,",IF(#REF!="HOR","32,",IF(#REF!="HEB","32,",IF(#REF!="HOB","27,",""))))))))),"")</f>
        <v/>
      </c>
      <c r="BN2228" s="76" t="str">
        <f>IF($A2227&lt;&gt;"",IF(OR(CR2227&lt;&gt;0,CS2227&lt;&gt;0),"",IF(#REF!="LER","10,",IF(#REF!="LOR","15,",IF(#REF!="LEB","15,",IF(#REF!="LOB","11,",IF(#REF!="HER","28,",IF(#REF!="HOR","33,",IF(#REF!="HEB","33,",IF(#REF!="HOB","28,",""))))))))),"")</f>
        <v/>
      </c>
      <c r="BO2228" s="76" t="str">
        <f>IF($A2227&lt;&gt;"",IF(OR(CR2227&lt;&gt;0,CS2227&lt;&gt;0),"",IF(#REF!="LER","12,",IF(#REF!="LOR","16,",IF(#REF!="LEB","16,",IF(#REF!="LOB","13,",IF(#REF!="HER","30,",IF(#REF!="HOR","34,",IF(#REF!="HEB","34,",IF(#REF!="HOB","29,",""))))))))),"")</f>
        <v/>
      </c>
      <c r="BP2228" s="76" t="str">
        <f>IF($A2227&lt;&gt;"",IF(OR(CR2227&lt;&gt;0,CS2227&lt;&gt;0),"",IF(#REF!="LER","14,",IF(#REF!="LOR","17,",IF(#REF!="LEB","17,",IF(#REF!="LOB","15,",IF(#REF!="HER","32,",IF(#REF!="HOR","35,",IF(#REF!="HEB","35,",IF(#REF!="HOB","31,",""))))))))),"")</f>
        <v/>
      </c>
      <c r="BQ2228" s="76" t="str">
        <f>IF($A2227&lt;&gt;"",IF(OR(CR2227&lt;&gt;0,CS2227&lt;&gt;0),"",IF(#REF!="LER","16,",IF(#REF!="LOR","18,",IF(#REF!="LEB","18,",IF(#REF!="LOB","17,",IF(#REF!="HER","34,",IF(#REF!="HOR","36,",IF(#REF!="HEB","36,",IF(#REF!="HOB","33,",""))))))))),"")</f>
        <v/>
      </c>
      <c r="BR2228" s="76" t="str">
        <f>IF($A2227&lt;&gt;"",IF(OR(CR2227&lt;&gt;0,CS2227&lt;&gt;0),"",IF(#REF!="LER","18,",IF(#REF!="LOR","",IF(#REF!="LEB","",IF(#REF!="LOB","",IF(#REF!="HER","36,",IF(#REF!="HOR","",IF(#REF!="HEB","",IF(#REF!="HOB","35,",""))))))))),"")</f>
        <v/>
      </c>
    </row>
    <row r="2229" spans="56:70" x14ac:dyDescent="0.2">
      <c r="BD2229" s="67" t="str">
        <f t="shared" ref="BD2229:BD2236" si="2964">IF($A2228&lt;&gt;"",IF(OR(CR2228&lt;&gt;0,CS2228&lt;&gt;0),"",IF(OR($CP2228&gt;0,BD2228=""),"",$DH$6)),"")</f>
        <v/>
      </c>
      <c r="BE2229" s="76" t="str">
        <f>IF($BD2229&lt;&gt;"",BE2228,"")</f>
        <v/>
      </c>
      <c r="BF2229" s="76" t="str">
        <f t="shared" ref="BF2229:BF2236" si="2965">IF($BD2229&lt;&gt;"",BF2228,"")</f>
        <v/>
      </c>
      <c r="BG2229" s="76" t="str">
        <f t="shared" ref="BG2229:BG2236" si="2966">IF($BD2229&lt;&gt;"",BG2228,"")</f>
        <v/>
      </c>
      <c r="BH2229" s="76" t="str">
        <f t="shared" ref="BH2229:BH2236" si="2967">IF($BD2229&lt;&gt;"",BH2228,"")</f>
        <v/>
      </c>
      <c r="BI2229" s="76" t="str">
        <f t="shared" ref="BI2229:BI2236" si="2968">IF($BD2229&lt;&gt;"",BI2228,"")</f>
        <v/>
      </c>
      <c r="BJ2229" s="76" t="str">
        <f t="shared" ref="BJ2229:BJ2236" si="2969">IF($BD2229&lt;&gt;"",BJ2228,"")</f>
        <v/>
      </c>
      <c r="BK2229" s="76" t="str">
        <f t="shared" ref="BK2229:BK2236" si="2970">IF($BD2229&lt;&gt;"",BK2228,"")</f>
        <v/>
      </c>
      <c r="BL2229" s="76" t="str">
        <f t="shared" ref="BL2229:BL2236" si="2971">IF($BD2229&lt;&gt;"",BL2228,"")</f>
        <v/>
      </c>
      <c r="BM2229" s="76" t="str">
        <f t="shared" ref="BM2229:BM2236" si="2972">IF($BD2229&lt;&gt;"",BM2228,"")</f>
        <v/>
      </c>
      <c r="BN2229" s="76" t="str">
        <f t="shared" ref="BN2229:BN2236" si="2973">IF($BD2229&lt;&gt;"",BN2228,"")</f>
        <v/>
      </c>
      <c r="BO2229" s="76" t="str">
        <f t="shared" ref="BO2229:BO2236" si="2974">IF($BD2229&lt;&gt;"",BO2228,"")</f>
        <v/>
      </c>
      <c r="BP2229" s="76" t="str">
        <f t="shared" ref="BP2229:BP2236" si="2975">IF($BD2229&lt;&gt;"",BP2228,"")</f>
        <v/>
      </c>
      <c r="BQ2229" s="76" t="str">
        <f t="shared" ref="BQ2229:BQ2236" si="2976">IF($BD2229&lt;&gt;"",BQ2228,"")</f>
        <v/>
      </c>
      <c r="BR2229" s="76" t="str">
        <f t="shared" ref="BR2229:BR2236" si="2977">IF($BD2229&lt;&gt;"",BR2228,"")</f>
        <v/>
      </c>
    </row>
    <row r="2230" spans="56:70" x14ac:dyDescent="0.2">
      <c r="BD2230" s="67" t="str">
        <f t="shared" si="2964"/>
        <v/>
      </c>
      <c r="BE2230" s="76" t="str">
        <f t="shared" ref="BE2230:BE2236" si="2978">IF($BD2230&lt;&gt;"",BE2229,"")</f>
        <v/>
      </c>
      <c r="BF2230" s="76" t="str">
        <f t="shared" si="2965"/>
        <v/>
      </c>
      <c r="BG2230" s="76" t="str">
        <f t="shared" si="2966"/>
        <v/>
      </c>
      <c r="BH2230" s="76" t="str">
        <f t="shared" si="2967"/>
        <v/>
      </c>
      <c r="BI2230" s="76" t="str">
        <f t="shared" si="2968"/>
        <v/>
      </c>
      <c r="BJ2230" s="76" t="str">
        <f t="shared" si="2969"/>
        <v/>
      </c>
      <c r="BK2230" s="76" t="str">
        <f t="shared" si="2970"/>
        <v/>
      </c>
      <c r="BL2230" s="76" t="str">
        <f t="shared" si="2971"/>
        <v/>
      </c>
      <c r="BM2230" s="76" t="str">
        <f t="shared" si="2972"/>
        <v/>
      </c>
      <c r="BN2230" s="76" t="str">
        <f t="shared" si="2973"/>
        <v/>
      </c>
      <c r="BO2230" s="76" t="str">
        <f t="shared" si="2974"/>
        <v/>
      </c>
      <c r="BP2230" s="76" t="str">
        <f t="shared" si="2975"/>
        <v/>
      </c>
      <c r="BQ2230" s="76" t="str">
        <f t="shared" si="2976"/>
        <v/>
      </c>
      <c r="BR2230" s="76" t="str">
        <f t="shared" si="2977"/>
        <v/>
      </c>
    </row>
    <row r="2231" spans="56:70" x14ac:dyDescent="0.2">
      <c r="BD2231" s="67" t="str">
        <f t="shared" si="2964"/>
        <v/>
      </c>
      <c r="BE2231" s="76" t="str">
        <f t="shared" si="2978"/>
        <v/>
      </c>
      <c r="BF2231" s="76" t="str">
        <f t="shared" si="2965"/>
        <v/>
      </c>
      <c r="BG2231" s="76" t="str">
        <f t="shared" si="2966"/>
        <v/>
      </c>
      <c r="BH2231" s="76" t="str">
        <f t="shared" si="2967"/>
        <v/>
      </c>
      <c r="BI2231" s="76" t="str">
        <f t="shared" si="2968"/>
        <v/>
      </c>
      <c r="BJ2231" s="76" t="str">
        <f t="shared" si="2969"/>
        <v/>
      </c>
      <c r="BK2231" s="76" t="str">
        <f t="shared" si="2970"/>
        <v/>
      </c>
      <c r="BL2231" s="76" t="str">
        <f t="shared" si="2971"/>
        <v/>
      </c>
      <c r="BM2231" s="76" t="str">
        <f t="shared" si="2972"/>
        <v/>
      </c>
      <c r="BN2231" s="76" t="str">
        <f t="shared" si="2973"/>
        <v/>
      </c>
      <c r="BO2231" s="76" t="str">
        <f t="shared" si="2974"/>
        <v/>
      </c>
      <c r="BP2231" s="76" t="str">
        <f t="shared" si="2975"/>
        <v/>
      </c>
      <c r="BQ2231" s="76" t="str">
        <f t="shared" si="2976"/>
        <v/>
      </c>
      <c r="BR2231" s="76" t="str">
        <f t="shared" si="2977"/>
        <v/>
      </c>
    </row>
    <row r="2232" spans="56:70" x14ac:dyDescent="0.2">
      <c r="BD2232" s="67" t="str">
        <f t="shared" si="2964"/>
        <v/>
      </c>
      <c r="BE2232" s="76" t="str">
        <f t="shared" si="2978"/>
        <v/>
      </c>
      <c r="BF2232" s="76" t="str">
        <f t="shared" si="2965"/>
        <v/>
      </c>
      <c r="BG2232" s="76" t="str">
        <f t="shared" si="2966"/>
        <v/>
      </c>
      <c r="BH2232" s="76" t="str">
        <f t="shared" si="2967"/>
        <v/>
      </c>
      <c r="BI2232" s="76" t="str">
        <f t="shared" si="2968"/>
        <v/>
      </c>
      <c r="BJ2232" s="76" t="str">
        <f t="shared" si="2969"/>
        <v/>
      </c>
      <c r="BK2232" s="76" t="str">
        <f t="shared" si="2970"/>
        <v/>
      </c>
      <c r="BL2232" s="76" t="str">
        <f t="shared" si="2971"/>
        <v/>
      </c>
      <c r="BM2232" s="76" t="str">
        <f t="shared" si="2972"/>
        <v/>
      </c>
      <c r="BN2232" s="76" t="str">
        <f t="shared" si="2973"/>
        <v/>
      </c>
      <c r="BO2232" s="76" t="str">
        <f t="shared" si="2974"/>
        <v/>
      </c>
      <c r="BP2232" s="76" t="str">
        <f t="shared" si="2975"/>
        <v/>
      </c>
      <c r="BQ2232" s="76" t="str">
        <f t="shared" si="2976"/>
        <v/>
      </c>
      <c r="BR2232" s="76" t="str">
        <f t="shared" si="2977"/>
        <v/>
      </c>
    </row>
    <row r="2233" spans="56:70" x14ac:dyDescent="0.2">
      <c r="BD2233" s="67" t="str">
        <f t="shared" si="2964"/>
        <v/>
      </c>
      <c r="BE2233" s="76" t="str">
        <f t="shared" si="2978"/>
        <v/>
      </c>
      <c r="BF2233" s="76" t="str">
        <f t="shared" si="2965"/>
        <v/>
      </c>
      <c r="BG2233" s="76" t="str">
        <f t="shared" si="2966"/>
        <v/>
      </c>
      <c r="BH2233" s="76" t="str">
        <f t="shared" si="2967"/>
        <v/>
      </c>
      <c r="BI2233" s="76" t="str">
        <f t="shared" si="2968"/>
        <v/>
      </c>
      <c r="BJ2233" s="76" t="str">
        <f t="shared" si="2969"/>
        <v/>
      </c>
      <c r="BK2233" s="76" t="str">
        <f t="shared" si="2970"/>
        <v/>
      </c>
      <c r="BL2233" s="76" t="str">
        <f t="shared" si="2971"/>
        <v/>
      </c>
      <c r="BM2233" s="76" t="str">
        <f t="shared" si="2972"/>
        <v/>
      </c>
      <c r="BN2233" s="76" t="str">
        <f t="shared" si="2973"/>
        <v/>
      </c>
      <c r="BO2233" s="76" t="str">
        <f t="shared" si="2974"/>
        <v/>
      </c>
      <c r="BP2233" s="76" t="str">
        <f t="shared" si="2975"/>
        <v/>
      </c>
      <c r="BQ2233" s="76" t="str">
        <f t="shared" si="2976"/>
        <v/>
      </c>
      <c r="BR2233" s="76" t="str">
        <f t="shared" si="2977"/>
        <v/>
      </c>
    </row>
    <row r="2234" spans="56:70" x14ac:dyDescent="0.2">
      <c r="BD2234" s="67" t="str">
        <f t="shared" si="2964"/>
        <v/>
      </c>
      <c r="BE2234" s="76" t="str">
        <f t="shared" si="2978"/>
        <v/>
      </c>
      <c r="BF2234" s="76" t="str">
        <f t="shared" si="2965"/>
        <v/>
      </c>
      <c r="BG2234" s="76" t="str">
        <f t="shared" si="2966"/>
        <v/>
      </c>
      <c r="BH2234" s="76" t="str">
        <f t="shared" si="2967"/>
        <v/>
      </c>
      <c r="BI2234" s="76" t="str">
        <f t="shared" si="2968"/>
        <v/>
      </c>
      <c r="BJ2234" s="76" t="str">
        <f t="shared" si="2969"/>
        <v/>
      </c>
      <c r="BK2234" s="76" t="str">
        <f t="shared" si="2970"/>
        <v/>
      </c>
      <c r="BL2234" s="76" t="str">
        <f t="shared" si="2971"/>
        <v/>
      </c>
      <c r="BM2234" s="76" t="str">
        <f t="shared" si="2972"/>
        <v/>
      </c>
      <c r="BN2234" s="76" t="str">
        <f t="shared" si="2973"/>
        <v/>
      </c>
      <c r="BO2234" s="76" t="str">
        <f t="shared" si="2974"/>
        <v/>
      </c>
      <c r="BP2234" s="76" t="str">
        <f t="shared" si="2975"/>
        <v/>
      </c>
      <c r="BQ2234" s="76" t="str">
        <f t="shared" si="2976"/>
        <v/>
      </c>
      <c r="BR2234" s="76" t="str">
        <f t="shared" si="2977"/>
        <v/>
      </c>
    </row>
    <row r="2235" spans="56:70" x14ac:dyDescent="0.2">
      <c r="BD2235" s="67" t="str">
        <f t="shared" si="2964"/>
        <v/>
      </c>
      <c r="BE2235" s="76" t="str">
        <f t="shared" si="2978"/>
        <v/>
      </c>
      <c r="BF2235" s="76" t="str">
        <f t="shared" si="2965"/>
        <v/>
      </c>
      <c r="BG2235" s="76" t="str">
        <f t="shared" si="2966"/>
        <v/>
      </c>
      <c r="BH2235" s="76" t="str">
        <f t="shared" si="2967"/>
        <v/>
      </c>
      <c r="BI2235" s="76" t="str">
        <f t="shared" si="2968"/>
        <v/>
      </c>
      <c r="BJ2235" s="76" t="str">
        <f t="shared" si="2969"/>
        <v/>
      </c>
      <c r="BK2235" s="76" t="str">
        <f t="shared" si="2970"/>
        <v/>
      </c>
      <c r="BL2235" s="76" t="str">
        <f t="shared" si="2971"/>
        <v/>
      </c>
      <c r="BM2235" s="76" t="str">
        <f t="shared" si="2972"/>
        <v/>
      </c>
      <c r="BN2235" s="76" t="str">
        <f t="shared" si="2973"/>
        <v/>
      </c>
      <c r="BO2235" s="76" t="str">
        <f t="shared" si="2974"/>
        <v/>
      </c>
      <c r="BP2235" s="76" t="str">
        <f t="shared" si="2975"/>
        <v/>
      </c>
      <c r="BQ2235" s="76" t="str">
        <f t="shared" si="2976"/>
        <v/>
      </c>
      <c r="BR2235" s="76" t="str">
        <f t="shared" si="2977"/>
        <v/>
      </c>
    </row>
    <row r="2236" spans="56:70" x14ac:dyDescent="0.2">
      <c r="BD2236" s="67" t="str">
        <f t="shared" si="2964"/>
        <v/>
      </c>
      <c r="BE2236" s="76" t="str">
        <f t="shared" si="2978"/>
        <v/>
      </c>
      <c r="BF2236" s="76" t="str">
        <f t="shared" si="2965"/>
        <v/>
      </c>
      <c r="BG2236" s="76" t="str">
        <f t="shared" si="2966"/>
        <v/>
      </c>
      <c r="BH2236" s="76" t="str">
        <f t="shared" si="2967"/>
        <v/>
      </c>
      <c r="BI2236" s="76" t="str">
        <f t="shared" si="2968"/>
        <v/>
      </c>
      <c r="BJ2236" s="76" t="str">
        <f t="shared" si="2969"/>
        <v/>
      </c>
      <c r="BK2236" s="76" t="str">
        <f t="shared" si="2970"/>
        <v/>
      </c>
      <c r="BL2236" s="76" t="str">
        <f t="shared" si="2971"/>
        <v/>
      </c>
      <c r="BM2236" s="76" t="str">
        <f t="shared" si="2972"/>
        <v/>
      </c>
      <c r="BN2236" s="76" t="str">
        <f t="shared" si="2973"/>
        <v/>
      </c>
      <c r="BO2236" s="76" t="str">
        <f t="shared" si="2974"/>
        <v/>
      </c>
      <c r="BP2236" s="76" t="str">
        <f t="shared" si="2975"/>
        <v/>
      </c>
      <c r="BQ2236" s="76" t="str">
        <f t="shared" si="2976"/>
        <v/>
      </c>
      <c r="BR2236" s="76" t="str">
        <f t="shared" si="2977"/>
        <v/>
      </c>
    </row>
    <row r="2237" spans="56:70" x14ac:dyDescent="0.2">
      <c r="BD2237" s="67" t="str">
        <f>IF($A2236&lt;&gt;"",$DH$5,"")</f>
        <v/>
      </c>
      <c r="BE2237" s="76" t="str">
        <f>IF($A2236&lt;&gt;"",IF(#REF!="LER","01,",IF(#REF!="LOR","01,",IF(#REF!="LEB","02,",IF(#REF!="LOB","01,",IF(#REF!="HER","19,",IF(#REF!="HOR","19,",IF(#REF!="HEB","20,",IF(#REF!="HOB","19,","")))))))),"")</f>
        <v/>
      </c>
      <c r="BF2237" s="76" t="str">
        <f>IF($A2236&lt;&gt;"",IF(#REF!="LER","02,",IF(#REF!="LOR","03,",IF(#REF!="LEB","04,",IF(#REF!="LOB","02,",IF(#REF!="HER","20,",IF(#REF!="HOR","21,",IF(#REF!="HEB","22,",IF(#REF!="HOB","20,","")))))))),"")</f>
        <v/>
      </c>
      <c r="BG2237" s="76" t="str">
        <f>IF($A2236&lt;&gt;"",IF(#REF!="LER","03,",IF(#REF!="LOR","05,",IF(#REF!="LEB","06,",IF(#REF!="LOB","03,",IF(#REF!="HER","21,",IF(#REF!="HOR","23,",IF(#REF!="HEB","24,",IF(#REF!="HOB","21,","")))))))),"")</f>
        <v/>
      </c>
      <c r="BH2237" s="76" t="str">
        <f>IF($A2236&lt;&gt;"",IF(#REF!="LER","04,",IF(#REF!="LOR","07,",IF(#REF!="LEB","08,",IF(#REF!="LOB","04,",IF(#REF!="HER","22,",IF(#REF!="HOR","25,",IF(#REF!="HEB","26,",IF(#REF!="HOB","22,","")))))))),"")</f>
        <v/>
      </c>
      <c r="BI2237" s="76" t="str">
        <f>IF($A2236&lt;&gt;"",IF(#REF!="LER","05,",IF(#REF!="LOR","09,",IF(#REF!="LEB","10,",IF(#REF!="LOB","05,",IF(#REF!="HER","23,",IF(#REF!="HOR","27,",IF(#REF!="HEB","28,",IF(#REF!="HOB","23,","")))))))),"")</f>
        <v/>
      </c>
      <c r="BJ2237" s="76" t="str">
        <f>IF($A2236&lt;&gt;"",IF(#REF!="LER","06,",IF(#REF!="LOR","11,",IF(#REF!="LEB","11,",IF(#REF!="LOB","06,",IF(#REF!="HER","24,",IF(#REF!="HOR","29,",IF(#REF!="HEB","29,",IF(#REF!="HOB","24,","")))))))),"")</f>
        <v/>
      </c>
      <c r="BK2237" s="76" t="str">
        <f>IF($A2236&lt;&gt;"",IF(#REF!="LER","07,",IF(#REF!="LOR","12,",IF(#REF!="LEB","12,",IF(#REF!="LOB","08,",IF(#REF!="HER","25,",IF(#REF!="HOR","30,",IF(#REF!="HEB","30,",IF(#REF!="HOB","25,","")))))))),"")</f>
        <v/>
      </c>
      <c r="BL2237" s="76" t="str">
        <f>IF($A2236&lt;&gt;"",IF(#REF!="LER","08,",IF(#REF!="LOR","13,",IF(#REF!="LEB","13,",IF(#REF!="LOB","09,",IF(#REF!="HER","26,",IF(#REF!="HOR","31,",IF(#REF!="HEB","31,",IF(#REF!="HOB","26,","")))))))),"")</f>
        <v/>
      </c>
      <c r="BM2237" s="76" t="str">
        <f>IF($A2236&lt;&gt;"",IF(#REF!="LER","09,",IF(#REF!="LOR","14,",IF(#REF!="LEB","14,",IF(#REF!="LOB","10,",IF(#REF!="HER","27,",IF(#REF!="HOR","32,",IF(#REF!="HEB","32,",IF(#REF!="HOB","27,","")))))))),"")</f>
        <v/>
      </c>
      <c r="BN2237" s="76" t="str">
        <f>IF($A2236&lt;&gt;"",IF(#REF!="LER","10,",IF(#REF!="LOR","15,",IF(#REF!="LEB","15,",IF(#REF!="LOB","11,",IF(#REF!="HER","28,",IF(#REF!="HOR","33,",IF(#REF!="HEB","33,",IF(#REF!="HOB","28,","")))))))),"")</f>
        <v/>
      </c>
      <c r="BO2237" s="76" t="str">
        <f>IF($A2236&lt;&gt;"",IF(#REF!="LER","12,",IF(#REF!="LOR","16,",IF(#REF!="LEB","16,",IF(#REF!="LOB","13,",IF(#REF!="HER","30,",IF(#REF!="HOR","34,",IF(#REF!="HEB","34,",IF(#REF!="HOB","29,","")))))))),"")</f>
        <v/>
      </c>
      <c r="BP2237" s="76" t="str">
        <f>IF($A2236&lt;&gt;"",IF(#REF!="LER","14,",IF(#REF!="LOR","17,",IF(#REF!="LEB","17,",IF(#REF!="LOB","15,",IF(#REF!="HER","32,",IF(#REF!="HOR","35,",IF(#REF!="HEB","35,",IF(#REF!="HOB","31,","")))))))),"")</f>
        <v/>
      </c>
      <c r="BQ2237" s="76" t="str">
        <f>IF($A2236&lt;&gt;"",IF(#REF!="LER","16,",IF(#REF!="LOR","18,",IF(#REF!="LEB","18,",IF(#REF!="LOB","17,",IF(#REF!="HER","34,",IF(#REF!="HOR","36,",IF(#REF!="HEB","36,",IF(#REF!="HOB","33,","")))))))),"")</f>
        <v/>
      </c>
      <c r="BR2237" s="76" t="str">
        <f>IF($A2236&lt;&gt;"",IF(#REF!="LER","18,",IF(#REF!="LOR","",IF(#REF!="LEB","",IF(#REF!="LOB","",IF(#REF!="HER","36,",IF(#REF!="HOR","",IF(#REF!="HEB","",IF(#REF!="HOB","35,","")))))))),"")</f>
        <v/>
      </c>
    </row>
    <row r="2238" spans="56:70" x14ac:dyDescent="0.2">
      <c r="BD2238" s="67" t="str">
        <f>IF($A2237&lt;&gt;"",IF(OR($CP2237&gt;0,BD2237=""),"",$DH$6),"")</f>
        <v/>
      </c>
      <c r="BE2238" s="76" t="str">
        <f>IF(BE2237&lt;&gt;"",BE2237,"")</f>
        <v/>
      </c>
      <c r="BF2238" s="76" t="str">
        <f t="shared" ref="BF2238:BR2238" si="2979">IF(BF2237&lt;&gt;"",BF2237,"")</f>
        <v/>
      </c>
      <c r="BG2238" s="76" t="str">
        <f t="shared" si="2979"/>
        <v/>
      </c>
      <c r="BH2238" s="76" t="str">
        <f t="shared" si="2979"/>
        <v/>
      </c>
      <c r="BI2238" s="76" t="str">
        <f t="shared" si="2979"/>
        <v/>
      </c>
      <c r="BJ2238" s="76" t="str">
        <f t="shared" si="2979"/>
        <v/>
      </c>
      <c r="BK2238" s="76" t="str">
        <f t="shared" si="2979"/>
        <v/>
      </c>
      <c r="BL2238" s="76" t="str">
        <f t="shared" si="2979"/>
        <v/>
      </c>
      <c r="BM2238" s="76" t="str">
        <f t="shared" si="2979"/>
        <v/>
      </c>
      <c r="BN2238" s="76" t="str">
        <f t="shared" si="2979"/>
        <v/>
      </c>
      <c r="BO2238" s="76" t="str">
        <f t="shared" si="2979"/>
        <v/>
      </c>
      <c r="BP2238" s="76" t="str">
        <f t="shared" si="2979"/>
        <v/>
      </c>
      <c r="BQ2238" s="76" t="str">
        <f t="shared" si="2979"/>
        <v/>
      </c>
      <c r="BR2238" s="76" t="str">
        <f t="shared" si="2979"/>
        <v/>
      </c>
    </row>
    <row r="2239" spans="56:70" x14ac:dyDescent="0.2">
      <c r="BD2239" s="67" t="str">
        <f>IF($A2238&lt;&gt;"",IF(OR($CP2238&gt;0,BD2238=""),"",$DH$7),"")</f>
        <v/>
      </c>
      <c r="BE2239" s="76" t="str">
        <f t="shared" ref="BE2239:BR2245" si="2980">IF(BE2238&lt;&gt;"",BE2238,"")</f>
        <v/>
      </c>
      <c r="BF2239" s="76" t="str">
        <f t="shared" si="2980"/>
        <v/>
      </c>
      <c r="BG2239" s="76" t="str">
        <f t="shared" si="2980"/>
        <v/>
      </c>
      <c r="BH2239" s="76" t="str">
        <f t="shared" si="2980"/>
        <v/>
      </c>
      <c r="BI2239" s="76" t="str">
        <f t="shared" si="2980"/>
        <v/>
      </c>
      <c r="BJ2239" s="76" t="str">
        <f t="shared" si="2980"/>
        <v/>
      </c>
      <c r="BK2239" s="76" t="str">
        <f t="shared" si="2980"/>
        <v/>
      </c>
      <c r="BL2239" s="76" t="str">
        <f t="shared" si="2980"/>
        <v/>
      </c>
      <c r="BM2239" s="76" t="str">
        <f t="shared" si="2980"/>
        <v/>
      </c>
      <c r="BN2239" s="76" t="str">
        <f t="shared" si="2980"/>
        <v/>
      </c>
      <c r="BO2239" s="76" t="str">
        <f t="shared" si="2980"/>
        <v/>
      </c>
      <c r="BP2239" s="76" t="str">
        <f t="shared" si="2980"/>
        <v/>
      </c>
      <c r="BQ2239" s="76" t="str">
        <f t="shared" si="2980"/>
        <v/>
      </c>
      <c r="BR2239" s="76" t="str">
        <f t="shared" si="2980"/>
        <v/>
      </c>
    </row>
    <row r="2240" spans="56:70" x14ac:dyDescent="0.2">
      <c r="BD2240" s="67" t="str">
        <f>IF($A2239&lt;&gt;"",IF(OR($CP2239&gt;0,BD2239=""),"",$DH$8),"")</f>
        <v/>
      </c>
      <c r="BE2240" s="76" t="str">
        <f t="shared" si="2980"/>
        <v/>
      </c>
      <c r="BF2240" s="76" t="str">
        <f t="shared" si="2980"/>
        <v/>
      </c>
      <c r="BG2240" s="76" t="str">
        <f t="shared" si="2980"/>
        <v/>
      </c>
      <c r="BH2240" s="76" t="str">
        <f t="shared" si="2980"/>
        <v/>
      </c>
      <c r="BI2240" s="76" t="str">
        <f t="shared" si="2980"/>
        <v/>
      </c>
      <c r="BJ2240" s="76" t="str">
        <f t="shared" si="2980"/>
        <v/>
      </c>
      <c r="BK2240" s="76" t="str">
        <f t="shared" si="2980"/>
        <v/>
      </c>
      <c r="BL2240" s="76" t="str">
        <f t="shared" si="2980"/>
        <v/>
      </c>
      <c r="BM2240" s="76" t="str">
        <f t="shared" si="2980"/>
        <v/>
      </c>
      <c r="BN2240" s="76" t="str">
        <f t="shared" si="2980"/>
        <v/>
      </c>
      <c r="BO2240" s="76" t="str">
        <f t="shared" si="2980"/>
        <v/>
      </c>
      <c r="BP2240" s="76" t="str">
        <f t="shared" si="2980"/>
        <v/>
      </c>
      <c r="BQ2240" s="76" t="str">
        <f t="shared" si="2980"/>
        <v/>
      </c>
      <c r="BR2240" s="76" t="str">
        <f t="shared" si="2980"/>
        <v/>
      </c>
    </row>
    <row r="2241" spans="56:70" x14ac:dyDescent="0.2">
      <c r="BD2241" s="67" t="str">
        <f>IF($A2240&lt;&gt;"",IF(OR($CP2240&gt;0,BD2240=""),"",$DH$9),"")</f>
        <v/>
      </c>
      <c r="BE2241" s="76" t="str">
        <f t="shared" si="2980"/>
        <v/>
      </c>
      <c r="BF2241" s="76" t="str">
        <f t="shared" si="2980"/>
        <v/>
      </c>
      <c r="BG2241" s="76" t="str">
        <f t="shared" si="2980"/>
        <v/>
      </c>
      <c r="BH2241" s="76" t="str">
        <f t="shared" si="2980"/>
        <v/>
      </c>
      <c r="BI2241" s="76" t="str">
        <f t="shared" si="2980"/>
        <v/>
      </c>
      <c r="BJ2241" s="76" t="str">
        <f t="shared" si="2980"/>
        <v/>
      </c>
      <c r="BK2241" s="76" t="str">
        <f t="shared" si="2980"/>
        <v/>
      </c>
      <c r="BL2241" s="76" t="str">
        <f t="shared" si="2980"/>
        <v/>
      </c>
      <c r="BM2241" s="76" t="str">
        <f t="shared" si="2980"/>
        <v/>
      </c>
      <c r="BN2241" s="76" t="str">
        <f t="shared" si="2980"/>
        <v/>
      </c>
      <c r="BO2241" s="76" t="str">
        <f t="shared" si="2980"/>
        <v/>
      </c>
      <c r="BP2241" s="76" t="str">
        <f t="shared" si="2980"/>
        <v/>
      </c>
      <c r="BQ2241" s="76" t="str">
        <f t="shared" si="2980"/>
        <v/>
      </c>
      <c r="BR2241" s="76" t="str">
        <f t="shared" si="2980"/>
        <v/>
      </c>
    </row>
    <row r="2242" spans="56:70" x14ac:dyDescent="0.2">
      <c r="BD2242" s="67" t="str">
        <f>IF($A2241&lt;&gt;"",IF(OR($CP2241&gt;0,BD2241=""),"",$DH$10),"")</f>
        <v/>
      </c>
      <c r="BE2242" s="76" t="str">
        <f t="shared" si="2980"/>
        <v/>
      </c>
      <c r="BF2242" s="76" t="str">
        <f t="shared" si="2980"/>
        <v/>
      </c>
      <c r="BG2242" s="76" t="str">
        <f t="shared" si="2980"/>
        <v/>
      </c>
      <c r="BH2242" s="76" t="str">
        <f t="shared" si="2980"/>
        <v/>
      </c>
      <c r="BI2242" s="76" t="str">
        <f t="shared" si="2980"/>
        <v/>
      </c>
      <c r="BJ2242" s="76" t="str">
        <f t="shared" si="2980"/>
        <v/>
      </c>
      <c r="BK2242" s="76" t="str">
        <f t="shared" si="2980"/>
        <v/>
      </c>
      <c r="BL2242" s="76" t="str">
        <f t="shared" si="2980"/>
        <v/>
      </c>
      <c r="BM2242" s="76" t="str">
        <f t="shared" si="2980"/>
        <v/>
      </c>
      <c r="BN2242" s="76" t="str">
        <f t="shared" si="2980"/>
        <v/>
      </c>
      <c r="BO2242" s="76" t="str">
        <f t="shared" si="2980"/>
        <v/>
      </c>
      <c r="BP2242" s="76" t="str">
        <f t="shared" si="2980"/>
        <v/>
      </c>
      <c r="BQ2242" s="76" t="str">
        <f t="shared" si="2980"/>
        <v/>
      </c>
      <c r="BR2242" s="76" t="str">
        <f t="shared" si="2980"/>
        <v/>
      </c>
    </row>
    <row r="2243" spans="56:70" x14ac:dyDescent="0.2">
      <c r="BD2243" s="67" t="str">
        <f>IF($A2242&lt;&gt;"",IF(OR($CP2242&gt;0,BD2242=""),"",$DH$11),"")</f>
        <v/>
      </c>
      <c r="BE2243" s="76" t="str">
        <f t="shared" si="2980"/>
        <v/>
      </c>
      <c r="BF2243" s="76" t="str">
        <f t="shared" si="2980"/>
        <v/>
      </c>
      <c r="BG2243" s="76" t="str">
        <f t="shared" si="2980"/>
        <v/>
      </c>
      <c r="BH2243" s="76" t="str">
        <f t="shared" si="2980"/>
        <v/>
      </c>
      <c r="BI2243" s="76" t="str">
        <f t="shared" si="2980"/>
        <v/>
      </c>
      <c r="BJ2243" s="76" t="str">
        <f t="shared" si="2980"/>
        <v/>
      </c>
      <c r="BK2243" s="76" t="str">
        <f t="shared" si="2980"/>
        <v/>
      </c>
      <c r="BL2243" s="76" t="str">
        <f t="shared" si="2980"/>
        <v/>
      </c>
      <c r="BM2243" s="76" t="str">
        <f t="shared" si="2980"/>
        <v/>
      </c>
      <c r="BN2243" s="76" t="str">
        <f t="shared" si="2980"/>
        <v/>
      </c>
      <c r="BO2243" s="76" t="str">
        <f t="shared" si="2980"/>
        <v/>
      </c>
      <c r="BP2243" s="76" t="str">
        <f t="shared" si="2980"/>
        <v/>
      </c>
      <c r="BQ2243" s="76" t="str">
        <f t="shared" si="2980"/>
        <v/>
      </c>
      <c r="BR2243" s="76" t="str">
        <f t="shared" si="2980"/>
        <v/>
      </c>
    </row>
    <row r="2244" spans="56:70" x14ac:dyDescent="0.2">
      <c r="BD2244" s="67" t="str">
        <f>IF($A2243&lt;&gt;"",IF(OR($CP2243&gt;0,BD2243=""),"",$DH$12),"")</f>
        <v/>
      </c>
      <c r="BE2244" s="76" t="str">
        <f t="shared" si="2980"/>
        <v/>
      </c>
      <c r="BF2244" s="76" t="str">
        <f t="shared" si="2980"/>
        <v/>
      </c>
      <c r="BG2244" s="76" t="str">
        <f t="shared" si="2980"/>
        <v/>
      </c>
      <c r="BH2244" s="76" t="str">
        <f t="shared" si="2980"/>
        <v/>
      </c>
      <c r="BI2244" s="76" t="str">
        <f t="shared" si="2980"/>
        <v/>
      </c>
      <c r="BJ2244" s="76" t="str">
        <f t="shared" si="2980"/>
        <v/>
      </c>
      <c r="BK2244" s="76" t="str">
        <f t="shared" si="2980"/>
        <v/>
      </c>
      <c r="BL2244" s="76" t="str">
        <f t="shared" si="2980"/>
        <v/>
      </c>
      <c r="BM2244" s="76" t="str">
        <f t="shared" si="2980"/>
        <v/>
      </c>
      <c r="BN2244" s="76" t="str">
        <f t="shared" si="2980"/>
        <v/>
      </c>
      <c r="BO2244" s="76" t="str">
        <f t="shared" si="2980"/>
        <v/>
      </c>
      <c r="BP2244" s="76" t="str">
        <f t="shared" si="2980"/>
        <v/>
      </c>
      <c r="BQ2244" s="76" t="str">
        <f t="shared" si="2980"/>
        <v/>
      </c>
      <c r="BR2244" s="76" t="str">
        <f t="shared" si="2980"/>
        <v/>
      </c>
    </row>
    <row r="2245" spans="56:70" x14ac:dyDescent="0.2">
      <c r="BD2245" s="67" t="str">
        <f>IF($A2244&lt;&gt;"",IF(OR($CP2244&gt;0,BD2244=""),"",$DH$13),"")</f>
        <v/>
      </c>
      <c r="BE2245" s="76" t="str">
        <f t="shared" si="2980"/>
        <v/>
      </c>
      <c r="BF2245" s="76" t="str">
        <f t="shared" si="2980"/>
        <v/>
      </c>
      <c r="BG2245" s="76" t="str">
        <f t="shared" si="2980"/>
        <v/>
      </c>
      <c r="BH2245" s="76" t="str">
        <f t="shared" si="2980"/>
        <v/>
      </c>
      <c r="BI2245" s="76" t="str">
        <f t="shared" si="2980"/>
        <v/>
      </c>
      <c r="BJ2245" s="76" t="str">
        <f t="shared" si="2980"/>
        <v/>
      </c>
      <c r="BK2245" s="76" t="str">
        <f t="shared" si="2980"/>
        <v/>
      </c>
      <c r="BL2245" s="76" t="str">
        <f t="shared" si="2980"/>
        <v/>
      </c>
      <c r="BM2245" s="76" t="str">
        <f t="shared" si="2980"/>
        <v/>
      </c>
      <c r="BN2245" s="76" t="str">
        <f t="shared" si="2980"/>
        <v/>
      </c>
      <c r="BO2245" s="76" t="str">
        <f t="shared" si="2980"/>
        <v/>
      </c>
      <c r="BP2245" s="76" t="str">
        <f t="shared" si="2980"/>
        <v/>
      </c>
      <c r="BQ2245" s="76" t="str">
        <f t="shared" si="2980"/>
        <v/>
      </c>
      <c r="BR2245" s="76" t="str">
        <f t="shared" si="2980"/>
        <v/>
      </c>
    </row>
    <row r="2246" spans="56:70" x14ac:dyDescent="0.2">
      <c r="BD2246" s="67" t="str">
        <f>IF($A2245&lt;&gt;"",$DH$5,"")</f>
        <v/>
      </c>
      <c r="BE2246" s="76" t="str">
        <f>IF($A2245&lt;&gt;"",IF(#REF!="LER","01,",IF(#REF!="LOR","01,",IF(#REF!="LEB","02,",IF(#REF!="LOB","01,",IF(#REF!="HER","19,",IF(#REF!="HOR","19,",IF(#REF!="HEB","20,",IF(#REF!="HOB","19,","")))))))),"")</f>
        <v/>
      </c>
      <c r="BF2246" s="76" t="str">
        <f>IF($A2245&lt;&gt;"",IF(#REF!="LER","02,",IF(#REF!="LOR","03,",IF(#REF!="LEB","04,",IF(#REF!="LOB","02,",IF(#REF!="HER","20,",IF(#REF!="HOR","21,",IF(#REF!="HEB","22,",IF(#REF!="HOB","20,","")))))))),"")</f>
        <v/>
      </c>
      <c r="BG2246" s="76" t="str">
        <f>IF($A2245&lt;&gt;"",IF(#REF!="LER","03,",IF(#REF!="LOR","05,",IF(#REF!="LEB","06,",IF(#REF!="LOB","03,",IF(#REF!="HER","21,",IF(#REF!="HOR","23,",IF(#REF!="HEB","24,",IF(#REF!="HOB","21,","")))))))),"")</f>
        <v/>
      </c>
      <c r="BH2246" s="76" t="str">
        <f>IF($A2245&lt;&gt;"",IF(#REF!="LER","04,",IF(#REF!="LOR","07,",IF(#REF!="LEB","08,",IF(#REF!="LOB","04,",IF(#REF!="HER","22,",IF(#REF!="HOR","25,",IF(#REF!="HEB","26,",IF(#REF!="HOB","22,","")))))))),"")</f>
        <v/>
      </c>
      <c r="BI2246" s="76" t="str">
        <f>IF($A2245&lt;&gt;"",IF(#REF!="LER","05,",IF(#REF!="LOR","09,",IF(#REF!="LEB","10,",IF(#REF!="LOB","05,",IF(#REF!="HER","23,",IF(#REF!="HOR","27,",IF(#REF!="HEB","28,",IF(#REF!="HOB","23,","")))))))),"")</f>
        <v/>
      </c>
      <c r="BJ2246" s="76" t="str">
        <f>IF($A2245&lt;&gt;"",IF(#REF!="LER","06,",IF(#REF!="LOR","11,",IF(#REF!="LEB","11,",IF(#REF!="LOB","06,",IF(#REF!="HER","24,",IF(#REF!="HOR","29,",IF(#REF!="HEB","29,",IF(#REF!="HOB","24,","")))))))),"")</f>
        <v/>
      </c>
      <c r="BK2246" s="76" t="str">
        <f>IF($A2245&lt;&gt;"",IF(#REF!="LER","07,",IF(#REF!="LOR","12,",IF(#REF!="LEB","12,",IF(#REF!="LOB","08,",IF(#REF!="HER","25,",IF(#REF!="HOR","30,",IF(#REF!="HEB","30,",IF(#REF!="HOB","25,","")))))))),"")</f>
        <v/>
      </c>
      <c r="BL2246" s="76" t="str">
        <f>IF($A2245&lt;&gt;"",IF(#REF!="LER","08,",IF(#REF!="LOR","13,",IF(#REF!="LEB","13,",IF(#REF!="LOB","09,",IF(#REF!="HER","26,",IF(#REF!="HOR","31,",IF(#REF!="HEB","31,",IF(#REF!="HOB","26,","")))))))),"")</f>
        <v/>
      </c>
      <c r="BM2246" s="76" t="str">
        <f>IF($A2245&lt;&gt;"",IF(#REF!="LER","09,",IF(#REF!="LOR","14,",IF(#REF!="LEB","14,",IF(#REF!="LOB","10,",IF(#REF!="HER","27,",IF(#REF!="HOR","32,",IF(#REF!="HEB","32,",IF(#REF!="HOB","27,","")))))))),"")</f>
        <v/>
      </c>
      <c r="BN2246" s="76" t="str">
        <f>IF($A2245&lt;&gt;"",IF(#REF!="LER","10,",IF(#REF!="LOR","15,",IF(#REF!="LEB","15,",IF(#REF!="LOB","11,",IF(#REF!="HER","28,",IF(#REF!="HOR","33,",IF(#REF!="HEB","33,",IF(#REF!="HOB","28,","")))))))),"")</f>
        <v/>
      </c>
      <c r="BO2246" s="76" t="str">
        <f>IF($A2245&lt;&gt;"",IF(#REF!="LER","12,",IF(#REF!="LOR","16,",IF(#REF!="LEB","16,",IF(#REF!="LOB","13,",IF(#REF!="HER","30,",IF(#REF!="HOR","34,",IF(#REF!="HEB","34,",IF(#REF!="HOB","29,","")))))))),"")</f>
        <v/>
      </c>
      <c r="BP2246" s="76" t="str">
        <f>IF($A2245&lt;&gt;"",IF(#REF!="LER","14,",IF(#REF!="LOR","17,",IF(#REF!="LEB","17,",IF(#REF!="LOB","15,",IF(#REF!="HER","32,",IF(#REF!="HOR","35,",IF(#REF!="HEB","35,",IF(#REF!="HOB","31,","")))))))),"")</f>
        <v/>
      </c>
      <c r="BQ2246" s="76" t="str">
        <f>IF($A2245&lt;&gt;"",IF(#REF!="LER","16,",IF(#REF!="LOR","18,",IF(#REF!="LEB","18,",IF(#REF!="LOB","17,",IF(#REF!="HER","34,",IF(#REF!="HOR","36,",IF(#REF!="HEB","36,",IF(#REF!="HOB","33,","")))))))),"")</f>
        <v/>
      </c>
      <c r="BR2246" s="76" t="str">
        <f>IF($A2245&lt;&gt;"",IF(#REF!="LER","18,",IF(#REF!="LOR","",IF(#REF!="LEB","",IF(#REF!="LOB","",IF(#REF!="HER","36,",IF(#REF!="HOR","",IF(#REF!="HEB","",IF(#REF!="HOB","35,","")))))))),"")</f>
        <v/>
      </c>
    </row>
    <row r="2247" spans="56:70" x14ac:dyDescent="0.2">
      <c r="BD2247" s="67" t="str">
        <f>IF($A2246&lt;&gt;"",IF(OR($CP2246&gt;0,BD2246=""),"",$DH$6),"")</f>
        <v/>
      </c>
      <c r="BE2247" s="76" t="str">
        <f>IF(BE2246&lt;&gt;"",BE2246,"")</f>
        <v/>
      </c>
      <c r="BF2247" s="76" t="str">
        <f t="shared" ref="BF2247:BR2247" si="2981">IF(BF2246&lt;&gt;"",BF2246,"")</f>
        <v/>
      </c>
      <c r="BG2247" s="76" t="str">
        <f t="shared" si="2981"/>
        <v/>
      </c>
      <c r="BH2247" s="76" t="str">
        <f t="shared" si="2981"/>
        <v/>
      </c>
      <c r="BI2247" s="76" t="str">
        <f t="shared" si="2981"/>
        <v/>
      </c>
      <c r="BJ2247" s="76" t="str">
        <f t="shared" si="2981"/>
        <v/>
      </c>
      <c r="BK2247" s="76" t="str">
        <f t="shared" si="2981"/>
        <v/>
      </c>
      <c r="BL2247" s="76" t="str">
        <f t="shared" si="2981"/>
        <v/>
      </c>
      <c r="BM2247" s="76" t="str">
        <f t="shared" si="2981"/>
        <v/>
      </c>
      <c r="BN2247" s="76" t="str">
        <f t="shared" si="2981"/>
        <v/>
      </c>
      <c r="BO2247" s="76" t="str">
        <f t="shared" si="2981"/>
        <v/>
      </c>
      <c r="BP2247" s="76" t="str">
        <f t="shared" si="2981"/>
        <v/>
      </c>
      <c r="BQ2247" s="76" t="str">
        <f t="shared" si="2981"/>
        <v/>
      </c>
      <c r="BR2247" s="76" t="str">
        <f t="shared" si="2981"/>
        <v/>
      </c>
    </row>
    <row r="2248" spans="56:70" x14ac:dyDescent="0.2">
      <c r="BD2248" s="67" t="str">
        <f>IF($A2247&lt;&gt;"",IF(OR($CP2247&gt;0,BD2247=""),"",$DH$7),"")</f>
        <v/>
      </c>
      <c r="BE2248" s="76" t="str">
        <f t="shared" ref="BE2248:BR2254" si="2982">IF(BE2247&lt;&gt;"",BE2247,"")</f>
        <v/>
      </c>
      <c r="BF2248" s="76" t="str">
        <f t="shared" si="2982"/>
        <v/>
      </c>
      <c r="BG2248" s="76" t="str">
        <f t="shared" si="2982"/>
        <v/>
      </c>
      <c r="BH2248" s="76" t="str">
        <f t="shared" si="2982"/>
        <v/>
      </c>
      <c r="BI2248" s="76" t="str">
        <f t="shared" si="2982"/>
        <v/>
      </c>
      <c r="BJ2248" s="76" t="str">
        <f t="shared" si="2982"/>
        <v/>
      </c>
      <c r="BK2248" s="76" t="str">
        <f t="shared" si="2982"/>
        <v/>
      </c>
      <c r="BL2248" s="76" t="str">
        <f t="shared" si="2982"/>
        <v/>
      </c>
      <c r="BM2248" s="76" t="str">
        <f t="shared" si="2982"/>
        <v/>
      </c>
      <c r="BN2248" s="76" t="str">
        <f t="shared" si="2982"/>
        <v/>
      </c>
      <c r="BO2248" s="76" t="str">
        <f t="shared" si="2982"/>
        <v/>
      </c>
      <c r="BP2248" s="76" t="str">
        <f t="shared" si="2982"/>
        <v/>
      </c>
      <c r="BQ2248" s="76" t="str">
        <f t="shared" si="2982"/>
        <v/>
      </c>
      <c r="BR2248" s="76" t="str">
        <f t="shared" si="2982"/>
        <v/>
      </c>
    </row>
    <row r="2249" spans="56:70" x14ac:dyDescent="0.2">
      <c r="BD2249" s="67" t="str">
        <f>IF($A2248&lt;&gt;"",IF(OR($CP2248&gt;0,BD2248=""),"",$DH$8),"")</f>
        <v/>
      </c>
      <c r="BE2249" s="76" t="str">
        <f t="shared" si="2982"/>
        <v/>
      </c>
      <c r="BF2249" s="76" t="str">
        <f t="shared" si="2982"/>
        <v/>
      </c>
      <c r="BG2249" s="76" t="str">
        <f t="shared" si="2982"/>
        <v/>
      </c>
      <c r="BH2249" s="76" t="str">
        <f t="shared" si="2982"/>
        <v/>
      </c>
      <c r="BI2249" s="76" t="str">
        <f t="shared" si="2982"/>
        <v/>
      </c>
      <c r="BJ2249" s="76" t="str">
        <f t="shared" si="2982"/>
        <v/>
      </c>
      <c r="BK2249" s="76" t="str">
        <f t="shared" si="2982"/>
        <v/>
      </c>
      <c r="BL2249" s="76" t="str">
        <f t="shared" si="2982"/>
        <v/>
      </c>
      <c r="BM2249" s="76" t="str">
        <f t="shared" si="2982"/>
        <v/>
      </c>
      <c r="BN2249" s="76" t="str">
        <f t="shared" si="2982"/>
        <v/>
      </c>
      <c r="BO2249" s="76" t="str">
        <f t="shared" si="2982"/>
        <v/>
      </c>
      <c r="BP2249" s="76" t="str">
        <f t="shared" si="2982"/>
        <v/>
      </c>
      <c r="BQ2249" s="76" t="str">
        <f t="shared" si="2982"/>
        <v/>
      </c>
      <c r="BR2249" s="76" t="str">
        <f t="shared" si="2982"/>
        <v/>
      </c>
    </row>
    <row r="2250" spans="56:70" x14ac:dyDescent="0.2">
      <c r="BD2250" s="67" t="str">
        <f>IF($A2249&lt;&gt;"",IF(OR($CP2249&gt;0,BD2249=""),"",$DH$9),"")</f>
        <v/>
      </c>
      <c r="BE2250" s="76" t="str">
        <f t="shared" si="2982"/>
        <v/>
      </c>
      <c r="BF2250" s="76" t="str">
        <f t="shared" si="2982"/>
        <v/>
      </c>
      <c r="BG2250" s="76" t="str">
        <f t="shared" si="2982"/>
        <v/>
      </c>
      <c r="BH2250" s="76" t="str">
        <f t="shared" si="2982"/>
        <v/>
      </c>
      <c r="BI2250" s="76" t="str">
        <f t="shared" si="2982"/>
        <v/>
      </c>
      <c r="BJ2250" s="76" t="str">
        <f t="shared" si="2982"/>
        <v/>
      </c>
      <c r="BK2250" s="76" t="str">
        <f t="shared" si="2982"/>
        <v/>
      </c>
      <c r="BL2250" s="76" t="str">
        <f t="shared" si="2982"/>
        <v/>
      </c>
      <c r="BM2250" s="76" t="str">
        <f t="shared" si="2982"/>
        <v/>
      </c>
      <c r="BN2250" s="76" t="str">
        <f t="shared" si="2982"/>
        <v/>
      </c>
      <c r="BO2250" s="76" t="str">
        <f t="shared" si="2982"/>
        <v/>
      </c>
      <c r="BP2250" s="76" t="str">
        <f t="shared" si="2982"/>
        <v/>
      </c>
      <c r="BQ2250" s="76" t="str">
        <f t="shared" si="2982"/>
        <v/>
      </c>
      <c r="BR2250" s="76" t="str">
        <f t="shared" si="2982"/>
        <v/>
      </c>
    </row>
    <row r="2251" spans="56:70" x14ac:dyDescent="0.2">
      <c r="BD2251" s="67" t="str">
        <f>IF($A2250&lt;&gt;"",IF(OR($CP2250&gt;0,BD2250=""),"",$DH$10),"")</f>
        <v/>
      </c>
      <c r="BE2251" s="76" t="str">
        <f t="shared" si="2982"/>
        <v/>
      </c>
      <c r="BF2251" s="76" t="str">
        <f t="shared" si="2982"/>
        <v/>
      </c>
      <c r="BG2251" s="76" t="str">
        <f t="shared" si="2982"/>
        <v/>
      </c>
      <c r="BH2251" s="76" t="str">
        <f t="shared" si="2982"/>
        <v/>
      </c>
      <c r="BI2251" s="76" t="str">
        <f t="shared" si="2982"/>
        <v/>
      </c>
      <c r="BJ2251" s="76" t="str">
        <f t="shared" si="2982"/>
        <v/>
      </c>
      <c r="BK2251" s="76" t="str">
        <f t="shared" si="2982"/>
        <v/>
      </c>
      <c r="BL2251" s="76" t="str">
        <f t="shared" si="2982"/>
        <v/>
      </c>
      <c r="BM2251" s="76" t="str">
        <f t="shared" si="2982"/>
        <v/>
      </c>
      <c r="BN2251" s="76" t="str">
        <f t="shared" si="2982"/>
        <v/>
      </c>
      <c r="BO2251" s="76" t="str">
        <f t="shared" si="2982"/>
        <v/>
      </c>
      <c r="BP2251" s="76" t="str">
        <f t="shared" si="2982"/>
        <v/>
      </c>
      <c r="BQ2251" s="76" t="str">
        <f t="shared" si="2982"/>
        <v/>
      </c>
      <c r="BR2251" s="76" t="str">
        <f t="shared" si="2982"/>
        <v/>
      </c>
    </row>
    <row r="2252" spans="56:70" x14ac:dyDescent="0.2">
      <c r="BD2252" s="67" t="str">
        <f>IF($A2251&lt;&gt;"",IF(OR($CP2251&gt;0,BD2251=""),"",$DH$11),"")</f>
        <v/>
      </c>
      <c r="BE2252" s="76" t="str">
        <f t="shared" si="2982"/>
        <v/>
      </c>
      <c r="BF2252" s="76" t="str">
        <f t="shared" si="2982"/>
        <v/>
      </c>
      <c r="BG2252" s="76" t="str">
        <f t="shared" si="2982"/>
        <v/>
      </c>
      <c r="BH2252" s="76" t="str">
        <f t="shared" si="2982"/>
        <v/>
      </c>
      <c r="BI2252" s="76" t="str">
        <f t="shared" si="2982"/>
        <v/>
      </c>
      <c r="BJ2252" s="76" t="str">
        <f t="shared" si="2982"/>
        <v/>
      </c>
      <c r="BK2252" s="76" t="str">
        <f t="shared" si="2982"/>
        <v/>
      </c>
      <c r="BL2252" s="76" t="str">
        <f t="shared" si="2982"/>
        <v/>
      </c>
      <c r="BM2252" s="76" t="str">
        <f t="shared" si="2982"/>
        <v/>
      </c>
      <c r="BN2252" s="76" t="str">
        <f t="shared" si="2982"/>
        <v/>
      </c>
      <c r="BO2252" s="76" t="str">
        <f t="shared" si="2982"/>
        <v/>
      </c>
      <c r="BP2252" s="76" t="str">
        <f t="shared" si="2982"/>
        <v/>
      </c>
      <c r="BQ2252" s="76" t="str">
        <f t="shared" si="2982"/>
        <v/>
      </c>
      <c r="BR2252" s="76" t="str">
        <f t="shared" si="2982"/>
        <v/>
      </c>
    </row>
    <row r="2253" spans="56:70" x14ac:dyDescent="0.2">
      <c r="BD2253" s="67" t="str">
        <f>IF($A2252&lt;&gt;"",IF(OR($CP2252&gt;0,BD2252=""),"",$DH$12),"")</f>
        <v/>
      </c>
      <c r="BE2253" s="76" t="str">
        <f t="shared" si="2982"/>
        <v/>
      </c>
      <c r="BF2253" s="76" t="str">
        <f t="shared" si="2982"/>
        <v/>
      </c>
      <c r="BG2253" s="76" t="str">
        <f t="shared" si="2982"/>
        <v/>
      </c>
      <c r="BH2253" s="76" t="str">
        <f t="shared" si="2982"/>
        <v/>
      </c>
      <c r="BI2253" s="76" t="str">
        <f t="shared" si="2982"/>
        <v/>
      </c>
      <c r="BJ2253" s="76" t="str">
        <f t="shared" si="2982"/>
        <v/>
      </c>
      <c r="BK2253" s="76" t="str">
        <f t="shared" si="2982"/>
        <v/>
      </c>
      <c r="BL2253" s="76" t="str">
        <f t="shared" si="2982"/>
        <v/>
      </c>
      <c r="BM2253" s="76" t="str">
        <f t="shared" si="2982"/>
        <v/>
      </c>
      <c r="BN2253" s="76" t="str">
        <f t="shared" si="2982"/>
        <v/>
      </c>
      <c r="BO2253" s="76" t="str">
        <f t="shared" si="2982"/>
        <v/>
      </c>
      <c r="BP2253" s="76" t="str">
        <f t="shared" si="2982"/>
        <v/>
      </c>
      <c r="BQ2253" s="76" t="str">
        <f t="shared" si="2982"/>
        <v/>
      </c>
      <c r="BR2253" s="76" t="str">
        <f t="shared" si="2982"/>
        <v/>
      </c>
    </row>
    <row r="2254" spans="56:70" x14ac:dyDescent="0.2">
      <c r="BD2254" s="67" t="str">
        <f>IF($A2253&lt;&gt;"",IF(OR($CP2253&gt;0,BD2253=""),"",$DH$13),"")</f>
        <v/>
      </c>
      <c r="BE2254" s="76" t="str">
        <f t="shared" si="2982"/>
        <v/>
      </c>
      <c r="BF2254" s="76" t="str">
        <f t="shared" si="2982"/>
        <v/>
      </c>
      <c r="BG2254" s="76" t="str">
        <f t="shared" si="2982"/>
        <v/>
      </c>
      <c r="BH2254" s="76" t="str">
        <f t="shared" si="2982"/>
        <v/>
      </c>
      <c r="BI2254" s="76" t="str">
        <f t="shared" si="2982"/>
        <v/>
      </c>
      <c r="BJ2254" s="76" t="str">
        <f t="shared" si="2982"/>
        <v/>
      </c>
      <c r="BK2254" s="76" t="str">
        <f t="shared" si="2982"/>
        <v/>
      </c>
      <c r="BL2254" s="76" t="str">
        <f t="shared" si="2982"/>
        <v/>
      </c>
      <c r="BM2254" s="76" t="str">
        <f t="shared" si="2982"/>
        <v/>
      </c>
      <c r="BN2254" s="76" t="str">
        <f t="shared" si="2982"/>
        <v/>
      </c>
      <c r="BO2254" s="76" t="str">
        <f t="shared" si="2982"/>
        <v/>
      </c>
      <c r="BP2254" s="76" t="str">
        <f t="shared" si="2982"/>
        <v/>
      </c>
      <c r="BQ2254" s="76" t="str">
        <f t="shared" si="2982"/>
        <v/>
      </c>
      <c r="BR2254" s="76" t="str">
        <f t="shared" si="2982"/>
        <v/>
      </c>
    </row>
    <row r="2255" spans="56:70" x14ac:dyDescent="0.2">
      <c r="BD2255" s="67" t="str">
        <f>IF($A2254&lt;&gt;"",$DH$5,"")</f>
        <v/>
      </c>
      <c r="BE2255" s="76" t="str">
        <f>IF($A2254&lt;&gt;"",IF(#REF!="LER","01,",IF(#REF!="LOR","01,",IF(#REF!="LEB","02,",IF(#REF!="LOB","01,",IF(#REF!="HER","19,",IF(#REF!="HOR","19,",IF(#REF!="HEB","20,",IF(#REF!="HOB","19,","")))))))),"")</f>
        <v/>
      </c>
      <c r="BF2255" s="76" t="str">
        <f>IF($A2254&lt;&gt;"",IF(#REF!="LER","02,",IF(#REF!="LOR","03,",IF(#REF!="LEB","04,",IF(#REF!="LOB","02,",IF(#REF!="HER","20,",IF(#REF!="HOR","21,",IF(#REF!="HEB","22,",IF(#REF!="HOB","20,","")))))))),"")</f>
        <v/>
      </c>
      <c r="BG2255" s="76" t="str">
        <f>IF($A2254&lt;&gt;"",IF(#REF!="LER","03,",IF(#REF!="LOR","05,",IF(#REF!="LEB","06,",IF(#REF!="LOB","03,",IF(#REF!="HER","21,",IF(#REF!="HOR","23,",IF(#REF!="HEB","24,",IF(#REF!="HOB","21,","")))))))),"")</f>
        <v/>
      </c>
      <c r="BH2255" s="76" t="str">
        <f>IF($A2254&lt;&gt;"",IF(#REF!="LER","04,",IF(#REF!="LOR","07,",IF(#REF!="LEB","08,",IF(#REF!="LOB","04,",IF(#REF!="HER","22,",IF(#REF!="HOR","25,",IF(#REF!="HEB","26,",IF(#REF!="HOB","22,","")))))))),"")</f>
        <v/>
      </c>
      <c r="BI2255" s="76" t="str">
        <f>IF($A2254&lt;&gt;"",IF(#REF!="LER","05,",IF(#REF!="LOR","09,",IF(#REF!="LEB","10,",IF(#REF!="LOB","05,",IF(#REF!="HER","23,",IF(#REF!="HOR","27,",IF(#REF!="HEB","28,",IF(#REF!="HOB","23,","")))))))),"")</f>
        <v/>
      </c>
      <c r="BJ2255" s="76" t="str">
        <f>IF($A2254&lt;&gt;"",IF(#REF!="LER","06,",IF(#REF!="LOR","11,",IF(#REF!="LEB","11,",IF(#REF!="LOB","06,",IF(#REF!="HER","24,",IF(#REF!="HOR","29,",IF(#REF!="HEB","29,",IF(#REF!="HOB","24,","")))))))),"")</f>
        <v/>
      </c>
      <c r="BK2255" s="76" t="str">
        <f>IF($A2254&lt;&gt;"",IF(#REF!="LER","07,",IF(#REF!="LOR","12,",IF(#REF!="LEB","12,",IF(#REF!="LOB","08,",IF(#REF!="HER","25,",IF(#REF!="HOR","30,",IF(#REF!="HEB","30,",IF(#REF!="HOB","25,","")))))))),"")</f>
        <v/>
      </c>
      <c r="BL2255" s="76" t="str">
        <f>IF($A2254&lt;&gt;"",IF(#REF!="LER","08,",IF(#REF!="LOR","13,",IF(#REF!="LEB","13,",IF(#REF!="LOB","09,",IF(#REF!="HER","26,",IF(#REF!="HOR","31,",IF(#REF!="HEB","31,",IF(#REF!="HOB","26,","")))))))),"")</f>
        <v/>
      </c>
      <c r="BM2255" s="76" t="str">
        <f>IF($A2254&lt;&gt;"",IF(#REF!="LER","09,",IF(#REF!="LOR","14,",IF(#REF!="LEB","14,",IF(#REF!="LOB","10,",IF(#REF!="HER","27,",IF(#REF!="HOR","32,",IF(#REF!="HEB","32,",IF(#REF!="HOB","27,","")))))))),"")</f>
        <v/>
      </c>
      <c r="BN2255" s="76" t="str">
        <f>IF($A2254&lt;&gt;"",IF(#REF!="LER","10,",IF(#REF!="LOR","15,",IF(#REF!="LEB","15,",IF(#REF!="LOB","11,",IF(#REF!="HER","28,",IF(#REF!="HOR","33,",IF(#REF!="HEB","33,",IF(#REF!="HOB","28,","")))))))),"")</f>
        <v/>
      </c>
      <c r="BO2255" s="76" t="str">
        <f>IF($A2254&lt;&gt;"",IF(#REF!="LER","12,",IF(#REF!="LOR","16,",IF(#REF!="LEB","16,",IF(#REF!="LOB","13,",IF(#REF!="HER","30,",IF(#REF!="HOR","34,",IF(#REF!="HEB","34,",IF(#REF!="HOB","29,","")))))))),"")</f>
        <v/>
      </c>
      <c r="BP2255" s="76" t="str">
        <f>IF($A2254&lt;&gt;"",IF(#REF!="LER","14,",IF(#REF!="LOR","17,",IF(#REF!="LEB","17,",IF(#REF!="LOB","15,",IF(#REF!="HER","32,",IF(#REF!="HOR","35,",IF(#REF!="HEB","35,",IF(#REF!="HOB","31,","")))))))),"")</f>
        <v/>
      </c>
      <c r="BQ2255" s="76" t="str">
        <f>IF($A2254&lt;&gt;"",IF(#REF!="LER","16,",IF(#REF!="LOR","18,",IF(#REF!="LEB","18,",IF(#REF!="LOB","17,",IF(#REF!="HER","34,",IF(#REF!="HOR","36,",IF(#REF!="HEB","36,",IF(#REF!="HOB","33,","")))))))),"")</f>
        <v/>
      </c>
      <c r="BR2255" s="76" t="str">
        <f>IF($A2254&lt;&gt;"",IF(#REF!="LER","18,",IF(#REF!="LOR","",IF(#REF!="LEB","",IF(#REF!="LOB","",IF(#REF!="HER","36,",IF(#REF!="HOR","",IF(#REF!="HEB","",IF(#REF!="HOB","35,","")))))))),"")</f>
        <v/>
      </c>
    </row>
    <row r="2256" spans="56:70" x14ac:dyDescent="0.2">
      <c r="BD2256" s="67" t="str">
        <f>IF($A2255&lt;&gt;"",IF(OR($CP2255&gt;0,BD2255=""),"",$DH$6),"")</f>
        <v/>
      </c>
      <c r="BE2256" s="76" t="str">
        <f>IF(BE2255&lt;&gt;"",BE2255,"")</f>
        <v/>
      </c>
      <c r="BF2256" s="76" t="str">
        <f t="shared" ref="BF2256:BR2256" si="2983">IF(BF2255&lt;&gt;"",BF2255,"")</f>
        <v/>
      </c>
      <c r="BG2256" s="76" t="str">
        <f t="shared" si="2983"/>
        <v/>
      </c>
      <c r="BH2256" s="76" t="str">
        <f t="shared" si="2983"/>
        <v/>
      </c>
      <c r="BI2256" s="76" t="str">
        <f t="shared" si="2983"/>
        <v/>
      </c>
      <c r="BJ2256" s="76" t="str">
        <f t="shared" si="2983"/>
        <v/>
      </c>
      <c r="BK2256" s="76" t="str">
        <f t="shared" si="2983"/>
        <v/>
      </c>
      <c r="BL2256" s="76" t="str">
        <f t="shared" si="2983"/>
        <v/>
      </c>
      <c r="BM2256" s="76" t="str">
        <f t="shared" si="2983"/>
        <v/>
      </c>
      <c r="BN2256" s="76" t="str">
        <f t="shared" si="2983"/>
        <v/>
      </c>
      <c r="BO2256" s="76" t="str">
        <f t="shared" si="2983"/>
        <v/>
      </c>
      <c r="BP2256" s="76" t="str">
        <f t="shared" si="2983"/>
        <v/>
      </c>
      <c r="BQ2256" s="76" t="str">
        <f t="shared" si="2983"/>
        <v/>
      </c>
      <c r="BR2256" s="76" t="str">
        <f t="shared" si="2983"/>
        <v/>
      </c>
    </row>
    <row r="2257" spans="56:70" x14ac:dyDescent="0.2">
      <c r="BD2257" s="67" t="str">
        <f>IF($A2256&lt;&gt;"",IF(OR($CP2256&gt;0,BD2256=""),"",$DH$7),"")</f>
        <v/>
      </c>
      <c r="BE2257" s="76" t="str">
        <f t="shared" ref="BE2257:BR2257" si="2984">IF(BE2256&lt;&gt;"",BE2256,"")</f>
        <v/>
      </c>
      <c r="BF2257" s="76" t="str">
        <f t="shared" si="2984"/>
        <v/>
      </c>
      <c r="BG2257" s="76" t="str">
        <f t="shared" si="2984"/>
        <v/>
      </c>
      <c r="BH2257" s="76" t="str">
        <f t="shared" si="2984"/>
        <v/>
      </c>
      <c r="BI2257" s="76" t="str">
        <f t="shared" si="2984"/>
        <v/>
      </c>
      <c r="BJ2257" s="76" t="str">
        <f t="shared" si="2984"/>
        <v/>
      </c>
      <c r="BK2257" s="76" t="str">
        <f t="shared" si="2984"/>
        <v/>
      </c>
      <c r="BL2257" s="76" t="str">
        <f t="shared" si="2984"/>
        <v/>
      </c>
      <c r="BM2257" s="76" t="str">
        <f t="shared" si="2984"/>
        <v/>
      </c>
      <c r="BN2257" s="76" t="str">
        <f t="shared" si="2984"/>
        <v/>
      </c>
      <c r="BO2257" s="76" t="str">
        <f t="shared" si="2984"/>
        <v/>
      </c>
      <c r="BP2257" s="76" t="str">
        <f t="shared" si="2984"/>
        <v/>
      </c>
      <c r="BQ2257" s="76" t="str">
        <f t="shared" si="2984"/>
        <v/>
      </c>
      <c r="BR2257" s="76" t="str">
        <f t="shared" si="2984"/>
        <v/>
      </c>
    </row>
    <row r="2258" spans="56:70" x14ac:dyDescent="0.2">
      <c r="BD2258" s="67" t="str">
        <f>IF($A2257&lt;&gt;"",IF(OR($CP2257&gt;0,BD2257=""),"",$DH$8),"")</f>
        <v/>
      </c>
      <c r="BE2258" s="76" t="str">
        <f t="shared" ref="BE2258:BR2258" si="2985">IF(BE2257&lt;&gt;"",BE2257,"")</f>
        <v/>
      </c>
      <c r="BF2258" s="76" t="str">
        <f t="shared" si="2985"/>
        <v/>
      </c>
      <c r="BG2258" s="76" t="str">
        <f t="shared" si="2985"/>
        <v/>
      </c>
      <c r="BH2258" s="76" t="str">
        <f t="shared" si="2985"/>
        <v/>
      </c>
      <c r="BI2258" s="76" t="str">
        <f t="shared" si="2985"/>
        <v/>
      </c>
      <c r="BJ2258" s="76" t="str">
        <f t="shared" si="2985"/>
        <v/>
      </c>
      <c r="BK2258" s="76" t="str">
        <f t="shared" si="2985"/>
        <v/>
      </c>
      <c r="BL2258" s="76" t="str">
        <f t="shared" si="2985"/>
        <v/>
      </c>
      <c r="BM2258" s="76" t="str">
        <f t="shared" si="2985"/>
        <v/>
      </c>
      <c r="BN2258" s="76" t="str">
        <f t="shared" si="2985"/>
        <v/>
      </c>
      <c r="BO2258" s="76" t="str">
        <f t="shared" si="2985"/>
        <v/>
      </c>
      <c r="BP2258" s="76" t="str">
        <f t="shared" si="2985"/>
        <v/>
      </c>
      <c r="BQ2258" s="76" t="str">
        <f t="shared" si="2985"/>
        <v/>
      </c>
      <c r="BR2258" s="76" t="str">
        <f t="shared" si="2985"/>
        <v/>
      </c>
    </row>
    <row r="2259" spans="56:70" x14ac:dyDescent="0.2">
      <c r="BD2259" s="67" t="str">
        <f>IF($A2258&lt;&gt;"",IF(OR($CP2258&gt;0,BD2258=""),"",$DH$9),"")</f>
        <v/>
      </c>
      <c r="BE2259" s="76" t="str">
        <f t="shared" ref="BE2259:BR2259" si="2986">IF(BE2258&lt;&gt;"",BE2258,"")</f>
        <v/>
      </c>
      <c r="BF2259" s="76" t="str">
        <f t="shared" si="2986"/>
        <v/>
      </c>
      <c r="BG2259" s="76" t="str">
        <f t="shared" si="2986"/>
        <v/>
      </c>
      <c r="BH2259" s="76" t="str">
        <f t="shared" si="2986"/>
        <v/>
      </c>
      <c r="BI2259" s="76" t="str">
        <f t="shared" si="2986"/>
        <v/>
      </c>
      <c r="BJ2259" s="76" t="str">
        <f t="shared" si="2986"/>
        <v/>
      </c>
      <c r="BK2259" s="76" t="str">
        <f t="shared" si="2986"/>
        <v/>
      </c>
      <c r="BL2259" s="76" t="str">
        <f t="shared" si="2986"/>
        <v/>
      </c>
      <c r="BM2259" s="76" t="str">
        <f t="shared" si="2986"/>
        <v/>
      </c>
      <c r="BN2259" s="76" t="str">
        <f t="shared" si="2986"/>
        <v/>
      </c>
      <c r="BO2259" s="76" t="str">
        <f t="shared" si="2986"/>
        <v/>
      </c>
      <c r="BP2259" s="76" t="str">
        <f t="shared" si="2986"/>
        <v/>
      </c>
      <c r="BQ2259" s="76" t="str">
        <f t="shared" si="2986"/>
        <v/>
      </c>
      <c r="BR2259" s="76" t="str">
        <f t="shared" si="2986"/>
        <v/>
      </c>
    </row>
    <row r="2260" spans="56:70" x14ac:dyDescent="0.2">
      <c r="BD2260" s="67" t="str">
        <f>IF($A2259&lt;&gt;"",IF(OR($CP2259&gt;0,BD2259=""),"",$DH$10),"")</f>
        <v/>
      </c>
      <c r="BE2260" s="76" t="str">
        <f t="shared" ref="BE2260:BR2260" si="2987">IF(BE2259&lt;&gt;"",BE2259,"")</f>
        <v/>
      </c>
      <c r="BF2260" s="76" t="str">
        <f t="shared" si="2987"/>
        <v/>
      </c>
      <c r="BG2260" s="76" t="str">
        <f t="shared" si="2987"/>
        <v/>
      </c>
      <c r="BH2260" s="76" t="str">
        <f t="shared" si="2987"/>
        <v/>
      </c>
      <c r="BI2260" s="76" t="str">
        <f t="shared" si="2987"/>
        <v/>
      </c>
      <c r="BJ2260" s="76" t="str">
        <f t="shared" si="2987"/>
        <v/>
      </c>
      <c r="BK2260" s="76" t="str">
        <f t="shared" si="2987"/>
        <v/>
      </c>
      <c r="BL2260" s="76" t="str">
        <f t="shared" si="2987"/>
        <v/>
      </c>
      <c r="BM2260" s="76" t="str">
        <f t="shared" si="2987"/>
        <v/>
      </c>
      <c r="BN2260" s="76" t="str">
        <f t="shared" si="2987"/>
        <v/>
      </c>
      <c r="BO2260" s="76" t="str">
        <f t="shared" si="2987"/>
        <v/>
      </c>
      <c r="BP2260" s="76" t="str">
        <f t="shared" si="2987"/>
        <v/>
      </c>
      <c r="BQ2260" s="76" t="str">
        <f t="shared" si="2987"/>
        <v/>
      </c>
      <c r="BR2260" s="76" t="str">
        <f t="shared" si="2987"/>
        <v/>
      </c>
    </row>
    <row r="2261" spans="56:70" x14ac:dyDescent="0.2">
      <c r="BD2261" s="67" t="str">
        <f>IF($A2260&lt;&gt;"",IF(OR($CP2260&gt;0,BD2260=""),"",$DH$11),"")</f>
        <v/>
      </c>
      <c r="BE2261" s="76" t="str">
        <f t="shared" ref="BE2261:BR2261" si="2988">IF(BE2260&lt;&gt;"",BE2260,"")</f>
        <v/>
      </c>
      <c r="BF2261" s="76" t="str">
        <f t="shared" si="2988"/>
        <v/>
      </c>
      <c r="BG2261" s="76" t="str">
        <f t="shared" si="2988"/>
        <v/>
      </c>
      <c r="BH2261" s="76" t="str">
        <f t="shared" si="2988"/>
        <v/>
      </c>
      <c r="BI2261" s="76" t="str">
        <f t="shared" si="2988"/>
        <v/>
      </c>
      <c r="BJ2261" s="76" t="str">
        <f t="shared" si="2988"/>
        <v/>
      </c>
      <c r="BK2261" s="76" t="str">
        <f t="shared" si="2988"/>
        <v/>
      </c>
      <c r="BL2261" s="76" t="str">
        <f t="shared" si="2988"/>
        <v/>
      </c>
      <c r="BM2261" s="76" t="str">
        <f t="shared" si="2988"/>
        <v/>
      </c>
      <c r="BN2261" s="76" t="str">
        <f t="shared" si="2988"/>
        <v/>
      </c>
      <c r="BO2261" s="76" t="str">
        <f t="shared" si="2988"/>
        <v/>
      </c>
      <c r="BP2261" s="76" t="str">
        <f t="shared" si="2988"/>
        <v/>
      </c>
      <c r="BQ2261" s="76" t="str">
        <f t="shared" si="2988"/>
        <v/>
      </c>
      <c r="BR2261" s="76" t="str">
        <f t="shared" si="2988"/>
        <v/>
      </c>
    </row>
    <row r="2262" spans="56:70" x14ac:dyDescent="0.2">
      <c r="BD2262" s="67" t="str">
        <f>IF($A2261&lt;&gt;"",IF(OR($CP2261&gt;0,BD2261=""),"",$DH$12),"")</f>
        <v/>
      </c>
      <c r="BE2262" s="76" t="str">
        <f t="shared" ref="BE2262:BR2262" si="2989">IF(BE2261&lt;&gt;"",BE2261,"")</f>
        <v/>
      </c>
      <c r="BF2262" s="76" t="str">
        <f t="shared" si="2989"/>
        <v/>
      </c>
      <c r="BG2262" s="76" t="str">
        <f t="shared" si="2989"/>
        <v/>
      </c>
      <c r="BH2262" s="76" t="str">
        <f t="shared" si="2989"/>
        <v/>
      </c>
      <c r="BI2262" s="76" t="str">
        <f t="shared" si="2989"/>
        <v/>
      </c>
      <c r="BJ2262" s="76" t="str">
        <f t="shared" si="2989"/>
        <v/>
      </c>
      <c r="BK2262" s="76" t="str">
        <f t="shared" si="2989"/>
        <v/>
      </c>
      <c r="BL2262" s="76" t="str">
        <f t="shared" si="2989"/>
        <v/>
      </c>
      <c r="BM2262" s="76" t="str">
        <f t="shared" si="2989"/>
        <v/>
      </c>
      <c r="BN2262" s="76" t="str">
        <f t="shared" si="2989"/>
        <v/>
      </c>
      <c r="BO2262" s="76" t="str">
        <f t="shared" si="2989"/>
        <v/>
      </c>
      <c r="BP2262" s="76" t="str">
        <f t="shared" si="2989"/>
        <v/>
      </c>
      <c r="BQ2262" s="76" t="str">
        <f t="shared" si="2989"/>
        <v/>
      </c>
      <c r="BR2262" s="76" t="str">
        <f t="shared" si="2989"/>
        <v/>
      </c>
    </row>
    <row r="2263" spans="56:70" x14ac:dyDescent="0.2">
      <c r="BD2263" s="67" t="str">
        <f>IF($A2262&lt;&gt;"",IF(OR($CP2262&gt;0,BD2262=""),"",$DH$13),"")</f>
        <v/>
      </c>
      <c r="BE2263" s="76" t="str">
        <f t="shared" ref="BE2263:BR2263" si="2990">IF(BE2262&lt;&gt;"",BE2262,"")</f>
        <v/>
      </c>
      <c r="BF2263" s="76" t="str">
        <f t="shared" si="2990"/>
        <v/>
      </c>
      <c r="BG2263" s="76" t="str">
        <f t="shared" si="2990"/>
        <v/>
      </c>
      <c r="BH2263" s="76" t="str">
        <f t="shared" si="2990"/>
        <v/>
      </c>
      <c r="BI2263" s="76" t="str">
        <f t="shared" si="2990"/>
        <v/>
      </c>
      <c r="BJ2263" s="76" t="str">
        <f t="shared" si="2990"/>
        <v/>
      </c>
      <c r="BK2263" s="76" t="str">
        <f t="shared" si="2990"/>
        <v/>
      </c>
      <c r="BL2263" s="76" t="str">
        <f t="shared" si="2990"/>
        <v/>
      </c>
      <c r="BM2263" s="76" t="str">
        <f t="shared" si="2990"/>
        <v/>
      </c>
      <c r="BN2263" s="76" t="str">
        <f t="shared" si="2990"/>
        <v/>
      </c>
      <c r="BO2263" s="76" t="str">
        <f t="shared" si="2990"/>
        <v/>
      </c>
      <c r="BP2263" s="76" t="str">
        <f t="shared" si="2990"/>
        <v/>
      </c>
      <c r="BQ2263" s="76" t="str">
        <f t="shared" si="2990"/>
        <v/>
      </c>
      <c r="BR2263" s="76" t="str">
        <f t="shared" si="2990"/>
        <v/>
      </c>
    </row>
    <row r="2264" spans="56:70" x14ac:dyDescent="0.2">
      <c r="BD2264" s="67" t="str">
        <f>IF($A2263&lt;&gt;"",$DH$5,"")</f>
        <v/>
      </c>
      <c r="BE2264" s="76" t="str">
        <f>IF($A2263&lt;&gt;"",IF(#REF!="LER","01,",IF(#REF!="LOR","01,",IF(#REF!="LEB","02,",IF(#REF!="LOB","01,",IF(#REF!="HER","19,",IF(#REF!="HOR","19,",IF(#REF!="HEB","20,",IF(#REF!="HOB","19,","")))))))),"")</f>
        <v/>
      </c>
      <c r="BF2264" s="76" t="str">
        <f>IF($A2263&lt;&gt;"",IF(#REF!="LER","02,",IF(#REF!="LOR","03,",IF(#REF!="LEB","04,",IF(#REF!="LOB","02,",IF(#REF!="HER","20,",IF(#REF!="HOR","21,",IF(#REF!="HEB","22,",IF(#REF!="HOB","20,","")))))))),"")</f>
        <v/>
      </c>
      <c r="BG2264" s="76" t="str">
        <f>IF($A2263&lt;&gt;"",IF(#REF!="LER","03,",IF(#REF!="LOR","05,",IF(#REF!="LEB","06,",IF(#REF!="LOB","03,",IF(#REF!="HER","21,",IF(#REF!="HOR","23,",IF(#REF!="HEB","24,",IF(#REF!="HOB","21,","")))))))),"")</f>
        <v/>
      </c>
      <c r="BH2264" s="76" t="str">
        <f>IF($A2263&lt;&gt;"",IF(#REF!="LER","04,",IF(#REF!="LOR","07,",IF(#REF!="LEB","08,",IF(#REF!="LOB","04,",IF(#REF!="HER","22,",IF(#REF!="HOR","25,",IF(#REF!="HEB","26,",IF(#REF!="HOB","22,","")))))))),"")</f>
        <v/>
      </c>
      <c r="BI2264" s="76" t="str">
        <f>IF($A2263&lt;&gt;"",IF(#REF!="LER","05,",IF(#REF!="LOR","09,",IF(#REF!="LEB","10,",IF(#REF!="LOB","05,",IF(#REF!="HER","23,",IF(#REF!="HOR","27,",IF(#REF!="HEB","28,",IF(#REF!="HOB","23,","")))))))),"")</f>
        <v/>
      </c>
      <c r="BJ2264" s="76" t="str">
        <f>IF($A2263&lt;&gt;"",IF(#REF!="LER","06,",IF(#REF!="LOR","11,",IF(#REF!="LEB","11,",IF(#REF!="LOB","06,",IF(#REF!="HER","24,",IF(#REF!="HOR","29,",IF(#REF!="HEB","29,",IF(#REF!="HOB","24,","")))))))),"")</f>
        <v/>
      </c>
      <c r="BK2264" s="76" t="str">
        <f>IF($A2263&lt;&gt;"",IF(#REF!="LER","07,",IF(#REF!="LOR","12,",IF(#REF!="LEB","12,",IF(#REF!="LOB","08,",IF(#REF!="HER","25,",IF(#REF!="HOR","30,",IF(#REF!="HEB","30,",IF(#REF!="HOB","25,","")))))))),"")</f>
        <v/>
      </c>
      <c r="BL2264" s="76" t="str">
        <f>IF($A2263&lt;&gt;"",IF(#REF!="LER","08,",IF(#REF!="LOR","13,",IF(#REF!="LEB","13,",IF(#REF!="LOB","09,",IF(#REF!="HER","26,",IF(#REF!="HOR","31,",IF(#REF!="HEB","31,",IF(#REF!="HOB","26,","")))))))),"")</f>
        <v/>
      </c>
      <c r="BM2264" s="76" t="str">
        <f>IF($A2263&lt;&gt;"",IF(#REF!="LER","09,",IF(#REF!="LOR","14,",IF(#REF!="LEB","14,",IF(#REF!="LOB","10,",IF(#REF!="HER","27,",IF(#REF!="HOR","32,",IF(#REF!="HEB","32,",IF(#REF!="HOB","27,","")))))))),"")</f>
        <v/>
      </c>
      <c r="BN2264" s="76" t="str">
        <f>IF($A2263&lt;&gt;"",IF(#REF!="LER","10,",IF(#REF!="LOR","15,",IF(#REF!="LEB","15,",IF(#REF!="LOB","11,",IF(#REF!="HER","28,",IF(#REF!="HOR","33,",IF(#REF!="HEB","33,",IF(#REF!="HOB","28,","")))))))),"")</f>
        <v/>
      </c>
      <c r="BO2264" s="76" t="str">
        <f>IF($A2263&lt;&gt;"",IF(#REF!="LER","12,",IF(#REF!="LOR","16,",IF(#REF!="LEB","16,",IF(#REF!="LOB","13,",IF(#REF!="HER","30,",IF(#REF!="HOR","34,",IF(#REF!="HEB","34,",IF(#REF!="HOB","29,","")))))))),"")</f>
        <v/>
      </c>
      <c r="BP2264" s="76" t="str">
        <f>IF($A2263&lt;&gt;"",IF(#REF!="LER","14,",IF(#REF!="LOR","17,",IF(#REF!="LEB","17,",IF(#REF!="LOB","15,",IF(#REF!="HER","32,",IF(#REF!="HOR","35,",IF(#REF!="HEB","35,",IF(#REF!="HOB","31,","")))))))),"")</f>
        <v/>
      </c>
      <c r="BQ2264" s="76" t="str">
        <f>IF($A2263&lt;&gt;"",IF(#REF!="LER","16,",IF(#REF!="LOR","18,",IF(#REF!="LEB","18,",IF(#REF!="LOB","17,",IF(#REF!="HER","34,",IF(#REF!="HOR","36,",IF(#REF!="HEB","36,",IF(#REF!="HOB","33,","")))))))),"")</f>
        <v/>
      </c>
      <c r="BR2264" s="76" t="str">
        <f>IF($A2263&lt;&gt;"",IF(#REF!="LER","18,",IF(#REF!="LOR","",IF(#REF!="LEB","",IF(#REF!="LOB","",IF(#REF!="HER","36,",IF(#REF!="HOR","",IF(#REF!="HEB","",IF(#REF!="HOB","35,","")))))))),"")</f>
        <v/>
      </c>
    </row>
    <row r="2265" spans="56:70" x14ac:dyDescent="0.2">
      <c r="BD2265" s="67" t="str">
        <f>IF($A2264&lt;&gt;"",IF(OR($CP2264&gt;0,BD2264=""),"",$DH$6),"")</f>
        <v/>
      </c>
      <c r="BE2265" s="76" t="str">
        <f>IF(BE2264&lt;&gt;"",BE2264,"")</f>
        <v/>
      </c>
      <c r="BF2265" s="76" t="str">
        <f t="shared" ref="BF2265:BR2265" si="2991">IF(BF2264&lt;&gt;"",BF2264,"")</f>
        <v/>
      </c>
      <c r="BG2265" s="76" t="str">
        <f t="shared" si="2991"/>
        <v/>
      </c>
      <c r="BH2265" s="76" t="str">
        <f t="shared" si="2991"/>
        <v/>
      </c>
      <c r="BI2265" s="76" t="str">
        <f t="shared" si="2991"/>
        <v/>
      </c>
      <c r="BJ2265" s="76" t="str">
        <f t="shared" si="2991"/>
        <v/>
      </c>
      <c r="BK2265" s="76" t="str">
        <f t="shared" si="2991"/>
        <v/>
      </c>
      <c r="BL2265" s="76" t="str">
        <f t="shared" si="2991"/>
        <v/>
      </c>
      <c r="BM2265" s="76" t="str">
        <f t="shared" si="2991"/>
        <v/>
      </c>
      <c r="BN2265" s="76" t="str">
        <f t="shared" si="2991"/>
        <v/>
      </c>
      <c r="BO2265" s="76" t="str">
        <f t="shared" si="2991"/>
        <v/>
      </c>
      <c r="BP2265" s="76" t="str">
        <f t="shared" si="2991"/>
        <v/>
      </c>
      <c r="BQ2265" s="76" t="str">
        <f t="shared" si="2991"/>
        <v/>
      </c>
      <c r="BR2265" s="76" t="str">
        <f t="shared" si="2991"/>
        <v/>
      </c>
    </row>
    <row r="2266" spans="56:70" x14ac:dyDescent="0.2">
      <c r="BD2266" s="67" t="str">
        <f>IF($A2265&lt;&gt;"",IF(OR($CP2265&gt;0,BD2265=""),"",$DH$7),"")</f>
        <v/>
      </c>
      <c r="BE2266" s="76" t="str">
        <f t="shared" ref="BE2266:BR2272" si="2992">IF(BE2265&lt;&gt;"",BE2265,"")</f>
        <v/>
      </c>
      <c r="BF2266" s="76" t="str">
        <f t="shared" si="2992"/>
        <v/>
      </c>
      <c r="BG2266" s="76" t="str">
        <f t="shared" si="2992"/>
        <v/>
      </c>
      <c r="BH2266" s="76" t="str">
        <f t="shared" si="2992"/>
        <v/>
      </c>
      <c r="BI2266" s="76" t="str">
        <f t="shared" si="2992"/>
        <v/>
      </c>
      <c r="BJ2266" s="76" t="str">
        <f t="shared" si="2992"/>
        <v/>
      </c>
      <c r="BK2266" s="76" t="str">
        <f t="shared" si="2992"/>
        <v/>
      </c>
      <c r="BL2266" s="76" t="str">
        <f t="shared" si="2992"/>
        <v/>
      </c>
      <c r="BM2266" s="76" t="str">
        <f t="shared" si="2992"/>
        <v/>
      </c>
      <c r="BN2266" s="76" t="str">
        <f t="shared" si="2992"/>
        <v/>
      </c>
      <c r="BO2266" s="76" t="str">
        <f t="shared" si="2992"/>
        <v/>
      </c>
      <c r="BP2266" s="76" t="str">
        <f t="shared" si="2992"/>
        <v/>
      </c>
      <c r="BQ2266" s="76" t="str">
        <f t="shared" si="2992"/>
        <v/>
      </c>
      <c r="BR2266" s="76" t="str">
        <f t="shared" si="2992"/>
        <v/>
      </c>
    </row>
    <row r="2267" spans="56:70" x14ac:dyDescent="0.2">
      <c r="BD2267" s="67" t="str">
        <f>IF($A2266&lt;&gt;"",IF(OR($CP2266&gt;0,BD2266=""),"",$DH$8),"")</f>
        <v/>
      </c>
      <c r="BE2267" s="76" t="str">
        <f t="shared" si="2992"/>
        <v/>
      </c>
      <c r="BF2267" s="76" t="str">
        <f t="shared" si="2992"/>
        <v/>
      </c>
      <c r="BG2267" s="76" t="str">
        <f t="shared" si="2992"/>
        <v/>
      </c>
      <c r="BH2267" s="76" t="str">
        <f t="shared" si="2992"/>
        <v/>
      </c>
      <c r="BI2267" s="76" t="str">
        <f t="shared" si="2992"/>
        <v/>
      </c>
      <c r="BJ2267" s="76" t="str">
        <f t="shared" si="2992"/>
        <v/>
      </c>
      <c r="BK2267" s="76" t="str">
        <f t="shared" si="2992"/>
        <v/>
      </c>
      <c r="BL2267" s="76" t="str">
        <f t="shared" si="2992"/>
        <v/>
      </c>
      <c r="BM2267" s="76" t="str">
        <f t="shared" si="2992"/>
        <v/>
      </c>
      <c r="BN2267" s="76" t="str">
        <f t="shared" si="2992"/>
        <v/>
      </c>
      <c r="BO2267" s="76" t="str">
        <f t="shared" si="2992"/>
        <v/>
      </c>
      <c r="BP2267" s="76" t="str">
        <f t="shared" si="2992"/>
        <v/>
      </c>
      <c r="BQ2267" s="76" t="str">
        <f t="shared" si="2992"/>
        <v/>
      </c>
      <c r="BR2267" s="76" t="str">
        <f t="shared" si="2992"/>
        <v/>
      </c>
    </row>
    <row r="2268" spans="56:70" x14ac:dyDescent="0.2">
      <c r="BD2268" s="67" t="str">
        <f>IF($A2267&lt;&gt;"",IF(OR($CP2267&gt;0,BD2267=""),"",$DH$9),"")</f>
        <v/>
      </c>
      <c r="BE2268" s="76" t="str">
        <f t="shared" si="2992"/>
        <v/>
      </c>
      <c r="BF2268" s="76" t="str">
        <f t="shared" si="2992"/>
        <v/>
      </c>
      <c r="BG2268" s="76" t="str">
        <f t="shared" si="2992"/>
        <v/>
      </c>
      <c r="BH2268" s="76" t="str">
        <f t="shared" si="2992"/>
        <v/>
      </c>
      <c r="BI2268" s="76" t="str">
        <f t="shared" si="2992"/>
        <v/>
      </c>
      <c r="BJ2268" s="76" t="str">
        <f t="shared" si="2992"/>
        <v/>
      </c>
      <c r="BK2268" s="76" t="str">
        <f t="shared" si="2992"/>
        <v/>
      </c>
      <c r="BL2268" s="76" t="str">
        <f t="shared" si="2992"/>
        <v/>
      </c>
      <c r="BM2268" s="76" t="str">
        <f t="shared" si="2992"/>
        <v/>
      </c>
      <c r="BN2268" s="76" t="str">
        <f t="shared" si="2992"/>
        <v/>
      </c>
      <c r="BO2268" s="76" t="str">
        <f t="shared" si="2992"/>
        <v/>
      </c>
      <c r="BP2268" s="76" t="str">
        <f t="shared" si="2992"/>
        <v/>
      </c>
      <c r="BQ2268" s="76" t="str">
        <f t="shared" si="2992"/>
        <v/>
      </c>
      <c r="BR2268" s="76" t="str">
        <f t="shared" si="2992"/>
        <v/>
      </c>
    </row>
    <row r="2269" spans="56:70" x14ac:dyDescent="0.2">
      <c r="BD2269" s="67" t="str">
        <f>IF($A2268&lt;&gt;"",IF(OR($CP2268&gt;0,BD2268=""),"",$DH$10),"")</f>
        <v/>
      </c>
      <c r="BE2269" s="76" t="str">
        <f t="shared" si="2992"/>
        <v/>
      </c>
      <c r="BF2269" s="76" t="str">
        <f t="shared" si="2992"/>
        <v/>
      </c>
      <c r="BG2269" s="76" t="str">
        <f t="shared" si="2992"/>
        <v/>
      </c>
      <c r="BH2269" s="76" t="str">
        <f t="shared" si="2992"/>
        <v/>
      </c>
      <c r="BI2269" s="76" t="str">
        <f t="shared" si="2992"/>
        <v/>
      </c>
      <c r="BJ2269" s="76" t="str">
        <f t="shared" si="2992"/>
        <v/>
      </c>
      <c r="BK2269" s="76" t="str">
        <f t="shared" si="2992"/>
        <v/>
      </c>
      <c r="BL2269" s="76" t="str">
        <f t="shared" si="2992"/>
        <v/>
      </c>
      <c r="BM2269" s="76" t="str">
        <f t="shared" si="2992"/>
        <v/>
      </c>
      <c r="BN2269" s="76" t="str">
        <f t="shared" si="2992"/>
        <v/>
      </c>
      <c r="BO2269" s="76" t="str">
        <f t="shared" si="2992"/>
        <v/>
      </c>
      <c r="BP2269" s="76" t="str">
        <f t="shared" si="2992"/>
        <v/>
      </c>
      <c r="BQ2269" s="76" t="str">
        <f t="shared" si="2992"/>
        <v/>
      </c>
      <c r="BR2269" s="76" t="str">
        <f t="shared" si="2992"/>
        <v/>
      </c>
    </row>
    <row r="2270" spans="56:70" x14ac:dyDescent="0.2">
      <c r="BD2270" s="67" t="str">
        <f>IF($A2269&lt;&gt;"",IF(OR($CP2269&gt;0,BD2269=""),"",$DH$11),"")</f>
        <v/>
      </c>
      <c r="BE2270" s="76" t="str">
        <f t="shared" si="2992"/>
        <v/>
      </c>
      <c r="BF2270" s="76" t="str">
        <f t="shared" si="2992"/>
        <v/>
      </c>
      <c r="BG2270" s="76" t="str">
        <f t="shared" si="2992"/>
        <v/>
      </c>
      <c r="BH2270" s="76" t="str">
        <f t="shared" si="2992"/>
        <v/>
      </c>
      <c r="BI2270" s="76" t="str">
        <f t="shared" si="2992"/>
        <v/>
      </c>
      <c r="BJ2270" s="76" t="str">
        <f t="shared" si="2992"/>
        <v/>
      </c>
      <c r="BK2270" s="76" t="str">
        <f t="shared" si="2992"/>
        <v/>
      </c>
      <c r="BL2270" s="76" t="str">
        <f t="shared" si="2992"/>
        <v/>
      </c>
      <c r="BM2270" s="76" t="str">
        <f t="shared" si="2992"/>
        <v/>
      </c>
      <c r="BN2270" s="76" t="str">
        <f t="shared" si="2992"/>
        <v/>
      </c>
      <c r="BO2270" s="76" t="str">
        <f t="shared" si="2992"/>
        <v/>
      </c>
      <c r="BP2270" s="76" t="str">
        <f t="shared" si="2992"/>
        <v/>
      </c>
      <c r="BQ2270" s="76" t="str">
        <f t="shared" si="2992"/>
        <v/>
      </c>
      <c r="BR2270" s="76" t="str">
        <f t="shared" si="2992"/>
        <v/>
      </c>
    </row>
    <row r="2271" spans="56:70" x14ac:dyDescent="0.2">
      <c r="BD2271" s="67" t="str">
        <f>IF($A2270&lt;&gt;"",IF(OR($CP2270&gt;0,BD2270=""),"",$DH$12),"")</f>
        <v/>
      </c>
      <c r="BE2271" s="76" t="str">
        <f t="shared" si="2992"/>
        <v/>
      </c>
      <c r="BF2271" s="76" t="str">
        <f t="shared" si="2992"/>
        <v/>
      </c>
      <c r="BG2271" s="76" t="str">
        <f t="shared" si="2992"/>
        <v/>
      </c>
      <c r="BH2271" s="76" t="str">
        <f t="shared" si="2992"/>
        <v/>
      </c>
      <c r="BI2271" s="76" t="str">
        <f t="shared" si="2992"/>
        <v/>
      </c>
      <c r="BJ2271" s="76" t="str">
        <f t="shared" si="2992"/>
        <v/>
      </c>
      <c r="BK2271" s="76" t="str">
        <f t="shared" si="2992"/>
        <v/>
      </c>
      <c r="BL2271" s="76" t="str">
        <f t="shared" si="2992"/>
        <v/>
      </c>
      <c r="BM2271" s="76" t="str">
        <f t="shared" si="2992"/>
        <v/>
      </c>
      <c r="BN2271" s="76" t="str">
        <f t="shared" si="2992"/>
        <v/>
      </c>
      <c r="BO2271" s="76" t="str">
        <f t="shared" si="2992"/>
        <v/>
      </c>
      <c r="BP2271" s="76" t="str">
        <f t="shared" si="2992"/>
        <v/>
      </c>
      <c r="BQ2271" s="76" t="str">
        <f t="shared" si="2992"/>
        <v/>
      </c>
      <c r="BR2271" s="76" t="str">
        <f t="shared" si="2992"/>
        <v/>
      </c>
    </row>
    <row r="2272" spans="56:70" x14ac:dyDescent="0.2">
      <c r="BD2272" s="67" t="str">
        <f>IF($A2271&lt;&gt;"",IF(OR($CP2271&gt;0,BD2271=""),"",$DH$13),"")</f>
        <v/>
      </c>
      <c r="BE2272" s="76" t="str">
        <f t="shared" si="2992"/>
        <v/>
      </c>
      <c r="BF2272" s="76" t="str">
        <f t="shared" si="2992"/>
        <v/>
      </c>
      <c r="BG2272" s="76" t="str">
        <f t="shared" si="2992"/>
        <v/>
      </c>
      <c r="BH2272" s="76" t="str">
        <f t="shared" si="2992"/>
        <v/>
      </c>
      <c r="BI2272" s="76" t="str">
        <f t="shared" si="2992"/>
        <v/>
      </c>
      <c r="BJ2272" s="76" t="str">
        <f t="shared" si="2992"/>
        <v/>
      </c>
      <c r="BK2272" s="76" t="str">
        <f t="shared" si="2992"/>
        <v/>
      </c>
      <c r="BL2272" s="76" t="str">
        <f t="shared" si="2992"/>
        <v/>
      </c>
      <c r="BM2272" s="76" t="str">
        <f t="shared" si="2992"/>
        <v/>
      </c>
      <c r="BN2272" s="76" t="str">
        <f t="shared" si="2992"/>
        <v/>
      </c>
      <c r="BO2272" s="76" t="str">
        <f t="shared" si="2992"/>
        <v/>
      </c>
      <c r="BP2272" s="76" t="str">
        <f t="shared" si="2992"/>
        <v/>
      </c>
      <c r="BQ2272" s="76" t="str">
        <f t="shared" si="2992"/>
        <v/>
      </c>
      <c r="BR2272" s="76" t="str">
        <f t="shared" si="2992"/>
        <v/>
      </c>
    </row>
    <row r="2273" spans="56:70" x14ac:dyDescent="0.2">
      <c r="BD2273" s="67" t="str">
        <f>IF($A2272&lt;&gt;"",$DH$5,"")</f>
        <v/>
      </c>
      <c r="BE2273" s="76" t="str">
        <f>IF($A2272&lt;&gt;"",IF(#REF!="LER","01,",IF(#REF!="LOR","01,",IF(#REF!="LEB","02,",IF(#REF!="LOB","01,",IF(#REF!="HER","19,",IF(#REF!="HOR","19,",IF(#REF!="HEB","20,",IF(#REF!="HOB","19,","")))))))),"")</f>
        <v/>
      </c>
      <c r="BF2273" s="76" t="str">
        <f>IF($A2272&lt;&gt;"",IF(#REF!="LER","02,",IF(#REF!="LOR","03,",IF(#REF!="LEB","04,",IF(#REF!="LOB","02,",IF(#REF!="HER","20,",IF(#REF!="HOR","21,",IF(#REF!="HEB","22,",IF(#REF!="HOB","20,","")))))))),"")</f>
        <v/>
      </c>
      <c r="BG2273" s="76" t="str">
        <f>IF($A2272&lt;&gt;"",IF(#REF!="LER","03,",IF(#REF!="LOR","05,",IF(#REF!="LEB","06,",IF(#REF!="LOB","03,",IF(#REF!="HER","21,",IF(#REF!="HOR","23,",IF(#REF!="HEB","24,",IF(#REF!="HOB","21,","")))))))),"")</f>
        <v/>
      </c>
      <c r="BH2273" s="76" t="str">
        <f>IF($A2272&lt;&gt;"",IF(#REF!="LER","04,",IF(#REF!="LOR","07,",IF(#REF!="LEB","08,",IF(#REF!="LOB","04,",IF(#REF!="HER","22,",IF(#REF!="HOR","25,",IF(#REF!="HEB","26,",IF(#REF!="HOB","22,","")))))))),"")</f>
        <v/>
      </c>
      <c r="BI2273" s="76" t="str">
        <f>IF($A2272&lt;&gt;"",IF(#REF!="LER","05,",IF(#REF!="LOR","09,",IF(#REF!="LEB","10,",IF(#REF!="LOB","05,",IF(#REF!="HER","23,",IF(#REF!="HOR","27,",IF(#REF!="HEB","28,",IF(#REF!="HOB","23,","")))))))),"")</f>
        <v/>
      </c>
      <c r="BJ2273" s="76" t="str">
        <f>IF($A2272&lt;&gt;"",IF(#REF!="LER","06,",IF(#REF!="LOR","11,",IF(#REF!="LEB","11,",IF(#REF!="LOB","06,",IF(#REF!="HER","24,",IF(#REF!="HOR","29,",IF(#REF!="HEB","29,",IF(#REF!="HOB","24,","")))))))),"")</f>
        <v/>
      </c>
      <c r="BK2273" s="76" t="str">
        <f>IF($A2272&lt;&gt;"",IF(#REF!="LER","07,",IF(#REF!="LOR","12,",IF(#REF!="LEB","12,",IF(#REF!="LOB","08,",IF(#REF!="HER","25,",IF(#REF!="HOR","30,",IF(#REF!="HEB","30,",IF(#REF!="HOB","25,","")))))))),"")</f>
        <v/>
      </c>
      <c r="BL2273" s="76" t="str">
        <f>IF($A2272&lt;&gt;"",IF(#REF!="LER","08,",IF(#REF!="LOR","13,",IF(#REF!="LEB","13,",IF(#REF!="LOB","09,",IF(#REF!="HER","26,",IF(#REF!="HOR","31,",IF(#REF!="HEB","31,",IF(#REF!="HOB","26,","")))))))),"")</f>
        <v/>
      </c>
      <c r="BM2273" s="76" t="str">
        <f>IF($A2272&lt;&gt;"",IF(#REF!="LER","09,",IF(#REF!="LOR","14,",IF(#REF!="LEB","14,",IF(#REF!="LOB","10,",IF(#REF!="HER","27,",IF(#REF!="HOR","32,",IF(#REF!="HEB","32,",IF(#REF!="HOB","27,","")))))))),"")</f>
        <v/>
      </c>
      <c r="BN2273" s="76" t="str">
        <f>IF($A2272&lt;&gt;"",IF(#REF!="LER","10,",IF(#REF!="LOR","15,",IF(#REF!="LEB","15,",IF(#REF!="LOB","11,",IF(#REF!="HER","28,",IF(#REF!="HOR","33,",IF(#REF!="HEB","33,",IF(#REF!="HOB","28,","")))))))),"")</f>
        <v/>
      </c>
      <c r="BO2273" s="76" t="str">
        <f>IF($A2272&lt;&gt;"",IF(#REF!="LER","12,",IF(#REF!="LOR","16,",IF(#REF!="LEB","16,",IF(#REF!="LOB","13,",IF(#REF!="HER","30,",IF(#REF!="HOR","34,",IF(#REF!="HEB","34,",IF(#REF!="HOB","29,","")))))))),"")</f>
        <v/>
      </c>
      <c r="BP2273" s="76" t="str">
        <f>IF($A2272&lt;&gt;"",IF(#REF!="LER","14,",IF(#REF!="LOR","17,",IF(#REF!="LEB","17,",IF(#REF!="LOB","15,",IF(#REF!="HER","32,",IF(#REF!="HOR","35,",IF(#REF!="HEB","35,",IF(#REF!="HOB","31,","")))))))),"")</f>
        <v/>
      </c>
      <c r="BQ2273" s="76" t="str">
        <f>IF($A2272&lt;&gt;"",IF(#REF!="LER","16,",IF(#REF!="LOR","18,",IF(#REF!="LEB","18,",IF(#REF!="LOB","17,",IF(#REF!="HER","34,",IF(#REF!="HOR","36,",IF(#REF!="HEB","36,",IF(#REF!="HOB","33,","")))))))),"")</f>
        <v/>
      </c>
      <c r="BR2273" s="76" t="str">
        <f>IF($A2272&lt;&gt;"",IF(#REF!="LER","18,",IF(#REF!="LOR","",IF(#REF!="LEB","",IF(#REF!="LOB","",IF(#REF!="HER","36,",IF(#REF!="HOR","",IF(#REF!="HEB","",IF(#REF!="HOB","35,","")))))))),"")</f>
        <v/>
      </c>
    </row>
    <row r="2274" spans="56:70" x14ac:dyDescent="0.2">
      <c r="BD2274" s="67" t="str">
        <f>IF($A2273&lt;&gt;"",IF(OR($CP2273&gt;0,BD2273=""),"",$DH$6),"")</f>
        <v/>
      </c>
      <c r="BE2274" s="76" t="str">
        <f>IF(BE2273&lt;&gt;"",BE2273,"")</f>
        <v/>
      </c>
      <c r="BF2274" s="76" t="str">
        <f t="shared" ref="BF2274:BR2274" si="2993">IF(BF2273&lt;&gt;"",BF2273,"")</f>
        <v/>
      </c>
      <c r="BG2274" s="76" t="str">
        <f t="shared" si="2993"/>
        <v/>
      </c>
      <c r="BH2274" s="76" t="str">
        <f t="shared" si="2993"/>
        <v/>
      </c>
      <c r="BI2274" s="76" t="str">
        <f t="shared" si="2993"/>
        <v/>
      </c>
      <c r="BJ2274" s="76" t="str">
        <f t="shared" si="2993"/>
        <v/>
      </c>
      <c r="BK2274" s="76" t="str">
        <f t="shared" si="2993"/>
        <v/>
      </c>
      <c r="BL2274" s="76" t="str">
        <f t="shared" si="2993"/>
        <v/>
      </c>
      <c r="BM2274" s="76" t="str">
        <f t="shared" si="2993"/>
        <v/>
      </c>
      <c r="BN2274" s="76" t="str">
        <f t="shared" si="2993"/>
        <v/>
      </c>
      <c r="BO2274" s="76" t="str">
        <f t="shared" si="2993"/>
        <v/>
      </c>
      <c r="BP2274" s="76" t="str">
        <f t="shared" si="2993"/>
        <v/>
      </c>
      <c r="BQ2274" s="76" t="str">
        <f t="shared" si="2993"/>
        <v/>
      </c>
      <c r="BR2274" s="76" t="str">
        <f t="shared" si="2993"/>
        <v/>
      </c>
    </row>
    <row r="2275" spans="56:70" x14ac:dyDescent="0.2">
      <c r="BD2275" s="67" t="str">
        <f>IF($A2274&lt;&gt;"",IF(OR($CP2274&gt;0,BD2274=""),"",$DH$7),"")</f>
        <v/>
      </c>
      <c r="BE2275" s="76" t="str">
        <f t="shared" ref="BE2275:BR2275" si="2994">IF(BE2274&lt;&gt;"",BE2274,"")</f>
        <v/>
      </c>
      <c r="BF2275" s="76" t="str">
        <f t="shared" si="2994"/>
        <v/>
      </c>
      <c r="BG2275" s="76" t="str">
        <f t="shared" si="2994"/>
        <v/>
      </c>
      <c r="BH2275" s="76" t="str">
        <f t="shared" si="2994"/>
        <v/>
      </c>
      <c r="BI2275" s="76" t="str">
        <f t="shared" si="2994"/>
        <v/>
      </c>
      <c r="BJ2275" s="76" t="str">
        <f t="shared" si="2994"/>
        <v/>
      </c>
      <c r="BK2275" s="76" t="str">
        <f t="shared" si="2994"/>
        <v/>
      </c>
      <c r="BL2275" s="76" t="str">
        <f t="shared" si="2994"/>
        <v/>
      </c>
      <c r="BM2275" s="76" t="str">
        <f t="shared" si="2994"/>
        <v/>
      </c>
      <c r="BN2275" s="76" t="str">
        <f t="shared" si="2994"/>
        <v/>
      </c>
      <c r="BO2275" s="76" t="str">
        <f t="shared" si="2994"/>
        <v/>
      </c>
      <c r="BP2275" s="76" t="str">
        <f t="shared" si="2994"/>
        <v/>
      </c>
      <c r="BQ2275" s="76" t="str">
        <f t="shared" si="2994"/>
        <v/>
      </c>
      <c r="BR2275" s="76" t="str">
        <f t="shared" si="2994"/>
        <v/>
      </c>
    </row>
    <row r="2276" spans="56:70" x14ac:dyDescent="0.2">
      <c r="BD2276" s="67" t="str">
        <f>IF($A2275&lt;&gt;"",IF(OR($CP2275&gt;0,BD2275=""),"",$DH$8),"")</f>
        <v/>
      </c>
      <c r="BE2276" s="76" t="str">
        <f t="shared" ref="BE2276:BR2276" si="2995">IF(BE2275&lt;&gt;"",BE2275,"")</f>
        <v/>
      </c>
      <c r="BF2276" s="76" t="str">
        <f t="shared" si="2995"/>
        <v/>
      </c>
      <c r="BG2276" s="76" t="str">
        <f t="shared" si="2995"/>
        <v/>
      </c>
      <c r="BH2276" s="76" t="str">
        <f t="shared" si="2995"/>
        <v/>
      </c>
      <c r="BI2276" s="76" t="str">
        <f t="shared" si="2995"/>
        <v/>
      </c>
      <c r="BJ2276" s="76" t="str">
        <f t="shared" si="2995"/>
        <v/>
      </c>
      <c r="BK2276" s="76" t="str">
        <f t="shared" si="2995"/>
        <v/>
      </c>
      <c r="BL2276" s="76" t="str">
        <f t="shared" si="2995"/>
        <v/>
      </c>
      <c r="BM2276" s="76" t="str">
        <f t="shared" si="2995"/>
        <v/>
      </c>
      <c r="BN2276" s="76" t="str">
        <f t="shared" si="2995"/>
        <v/>
      </c>
      <c r="BO2276" s="76" t="str">
        <f t="shared" si="2995"/>
        <v/>
      </c>
      <c r="BP2276" s="76" t="str">
        <f t="shared" si="2995"/>
        <v/>
      </c>
      <c r="BQ2276" s="76" t="str">
        <f t="shared" si="2995"/>
        <v/>
      </c>
      <c r="BR2276" s="76" t="str">
        <f t="shared" si="2995"/>
        <v/>
      </c>
    </row>
    <row r="2277" spans="56:70" x14ac:dyDescent="0.2">
      <c r="BD2277" s="67" t="str">
        <f>IF($A2276&lt;&gt;"",IF(OR($CP2276&gt;0,BD2276=""),"",$DH$9),"")</f>
        <v/>
      </c>
      <c r="BE2277" s="76" t="str">
        <f t="shared" ref="BE2277:BR2277" si="2996">IF(BE2276&lt;&gt;"",BE2276,"")</f>
        <v/>
      </c>
      <c r="BF2277" s="76" t="str">
        <f t="shared" si="2996"/>
        <v/>
      </c>
      <c r="BG2277" s="76" t="str">
        <f t="shared" si="2996"/>
        <v/>
      </c>
      <c r="BH2277" s="76" t="str">
        <f t="shared" si="2996"/>
        <v/>
      </c>
      <c r="BI2277" s="76" t="str">
        <f t="shared" si="2996"/>
        <v/>
      </c>
      <c r="BJ2277" s="76" t="str">
        <f t="shared" si="2996"/>
        <v/>
      </c>
      <c r="BK2277" s="76" t="str">
        <f t="shared" si="2996"/>
        <v/>
      </c>
      <c r="BL2277" s="76" t="str">
        <f t="shared" si="2996"/>
        <v/>
      </c>
      <c r="BM2277" s="76" t="str">
        <f t="shared" si="2996"/>
        <v/>
      </c>
      <c r="BN2277" s="76" t="str">
        <f t="shared" si="2996"/>
        <v/>
      </c>
      <c r="BO2277" s="76" t="str">
        <f t="shared" si="2996"/>
        <v/>
      </c>
      <c r="BP2277" s="76" t="str">
        <f t="shared" si="2996"/>
        <v/>
      </c>
      <c r="BQ2277" s="76" t="str">
        <f t="shared" si="2996"/>
        <v/>
      </c>
      <c r="BR2277" s="76" t="str">
        <f t="shared" si="2996"/>
        <v/>
      </c>
    </row>
    <row r="2278" spans="56:70" x14ac:dyDescent="0.2">
      <c r="BD2278" s="67" t="str">
        <f>IF($A2277&lt;&gt;"",IF(OR($CP2277&gt;0,BD2277=""),"",$DH$10),"")</f>
        <v/>
      </c>
      <c r="BE2278" s="76" t="str">
        <f t="shared" ref="BE2278:BR2278" si="2997">IF(BE2277&lt;&gt;"",BE2277,"")</f>
        <v/>
      </c>
      <c r="BF2278" s="76" t="str">
        <f t="shared" si="2997"/>
        <v/>
      </c>
      <c r="BG2278" s="76" t="str">
        <f t="shared" si="2997"/>
        <v/>
      </c>
      <c r="BH2278" s="76" t="str">
        <f t="shared" si="2997"/>
        <v/>
      </c>
      <c r="BI2278" s="76" t="str">
        <f t="shared" si="2997"/>
        <v/>
      </c>
      <c r="BJ2278" s="76" t="str">
        <f t="shared" si="2997"/>
        <v/>
      </c>
      <c r="BK2278" s="76" t="str">
        <f t="shared" si="2997"/>
        <v/>
      </c>
      <c r="BL2278" s="76" t="str">
        <f t="shared" si="2997"/>
        <v/>
      </c>
      <c r="BM2278" s="76" t="str">
        <f t="shared" si="2997"/>
        <v/>
      </c>
      <c r="BN2278" s="76" t="str">
        <f t="shared" si="2997"/>
        <v/>
      </c>
      <c r="BO2278" s="76" t="str">
        <f t="shared" si="2997"/>
        <v/>
      </c>
      <c r="BP2278" s="76" t="str">
        <f t="shared" si="2997"/>
        <v/>
      </c>
      <c r="BQ2278" s="76" t="str">
        <f t="shared" si="2997"/>
        <v/>
      </c>
      <c r="BR2278" s="76" t="str">
        <f t="shared" si="2997"/>
        <v/>
      </c>
    </row>
    <row r="2279" spans="56:70" x14ac:dyDescent="0.2">
      <c r="BD2279" s="67" t="str">
        <f>IF($A2278&lt;&gt;"",IF(OR($CP2278&gt;0,BD2278=""),"",$DH$11),"")</f>
        <v/>
      </c>
      <c r="BE2279" s="76" t="str">
        <f t="shared" ref="BE2279:BR2279" si="2998">IF(BE2278&lt;&gt;"",BE2278,"")</f>
        <v/>
      </c>
      <c r="BF2279" s="76" t="str">
        <f t="shared" si="2998"/>
        <v/>
      </c>
      <c r="BG2279" s="76" t="str">
        <f t="shared" si="2998"/>
        <v/>
      </c>
      <c r="BH2279" s="76" t="str">
        <f t="shared" si="2998"/>
        <v/>
      </c>
      <c r="BI2279" s="76" t="str">
        <f t="shared" si="2998"/>
        <v/>
      </c>
      <c r="BJ2279" s="76" t="str">
        <f t="shared" si="2998"/>
        <v/>
      </c>
      <c r="BK2279" s="76" t="str">
        <f t="shared" si="2998"/>
        <v/>
      </c>
      <c r="BL2279" s="76" t="str">
        <f t="shared" si="2998"/>
        <v/>
      </c>
      <c r="BM2279" s="76" t="str">
        <f t="shared" si="2998"/>
        <v/>
      </c>
      <c r="BN2279" s="76" t="str">
        <f t="shared" si="2998"/>
        <v/>
      </c>
      <c r="BO2279" s="76" t="str">
        <f t="shared" si="2998"/>
        <v/>
      </c>
      <c r="BP2279" s="76" t="str">
        <f t="shared" si="2998"/>
        <v/>
      </c>
      <c r="BQ2279" s="76" t="str">
        <f t="shared" si="2998"/>
        <v/>
      </c>
      <c r="BR2279" s="76" t="str">
        <f t="shared" si="2998"/>
        <v/>
      </c>
    </row>
    <row r="2280" spans="56:70" x14ac:dyDescent="0.2">
      <c r="BD2280" s="67" t="str">
        <f>IF($A2279&lt;&gt;"",IF(OR($CP2279&gt;0,BD2279=""),"",$DH$12),"")</f>
        <v/>
      </c>
      <c r="BE2280" s="76" t="str">
        <f t="shared" ref="BE2280:BR2280" si="2999">IF(BE2279&lt;&gt;"",BE2279,"")</f>
        <v/>
      </c>
      <c r="BF2280" s="76" t="str">
        <f t="shared" si="2999"/>
        <v/>
      </c>
      <c r="BG2280" s="76" t="str">
        <f t="shared" si="2999"/>
        <v/>
      </c>
      <c r="BH2280" s="76" t="str">
        <f t="shared" si="2999"/>
        <v/>
      </c>
      <c r="BI2280" s="76" t="str">
        <f t="shared" si="2999"/>
        <v/>
      </c>
      <c r="BJ2280" s="76" t="str">
        <f t="shared" si="2999"/>
        <v/>
      </c>
      <c r="BK2280" s="76" t="str">
        <f t="shared" si="2999"/>
        <v/>
      </c>
      <c r="BL2280" s="76" t="str">
        <f t="shared" si="2999"/>
        <v/>
      </c>
      <c r="BM2280" s="76" t="str">
        <f t="shared" si="2999"/>
        <v/>
      </c>
      <c r="BN2280" s="76" t="str">
        <f t="shared" si="2999"/>
        <v/>
      </c>
      <c r="BO2280" s="76" t="str">
        <f t="shared" si="2999"/>
        <v/>
      </c>
      <c r="BP2280" s="76" t="str">
        <f t="shared" si="2999"/>
        <v/>
      </c>
      <c r="BQ2280" s="76" t="str">
        <f t="shared" si="2999"/>
        <v/>
      </c>
      <c r="BR2280" s="76" t="str">
        <f t="shared" si="2999"/>
        <v/>
      </c>
    </row>
    <row r="2281" spans="56:70" x14ac:dyDescent="0.2">
      <c r="BD2281" s="67" t="str">
        <f>IF($A2280&lt;&gt;"",IF(OR($CP2280&gt;0,BD2280=""),"",$DH$13),"")</f>
        <v/>
      </c>
      <c r="BE2281" s="76" t="str">
        <f t="shared" ref="BE2281:BR2281" si="3000">IF(BE2280&lt;&gt;"",BE2280,"")</f>
        <v/>
      </c>
      <c r="BF2281" s="76" t="str">
        <f t="shared" si="3000"/>
        <v/>
      </c>
      <c r="BG2281" s="76" t="str">
        <f t="shared" si="3000"/>
        <v/>
      </c>
      <c r="BH2281" s="76" t="str">
        <f t="shared" si="3000"/>
        <v/>
      </c>
      <c r="BI2281" s="76" t="str">
        <f t="shared" si="3000"/>
        <v/>
      </c>
      <c r="BJ2281" s="76" t="str">
        <f t="shared" si="3000"/>
        <v/>
      </c>
      <c r="BK2281" s="76" t="str">
        <f t="shared" si="3000"/>
        <v/>
      </c>
      <c r="BL2281" s="76" t="str">
        <f t="shared" si="3000"/>
        <v/>
      </c>
      <c r="BM2281" s="76" t="str">
        <f t="shared" si="3000"/>
        <v/>
      </c>
      <c r="BN2281" s="76" t="str">
        <f t="shared" si="3000"/>
        <v/>
      </c>
      <c r="BO2281" s="76" t="str">
        <f t="shared" si="3000"/>
        <v/>
      </c>
      <c r="BP2281" s="76" t="str">
        <f t="shared" si="3000"/>
        <v/>
      </c>
      <c r="BQ2281" s="76" t="str">
        <f t="shared" si="3000"/>
        <v/>
      </c>
      <c r="BR2281" s="76" t="str">
        <f t="shared" si="3000"/>
        <v/>
      </c>
    </row>
    <row r="2282" spans="56:70" x14ac:dyDescent="0.2">
      <c r="BD2282" s="67" t="str">
        <f>IF($A2281&lt;&gt;"",$DH$5,"")</f>
        <v/>
      </c>
      <c r="BE2282" s="76" t="str">
        <f>IF($A2281&lt;&gt;"",IF(#REF!="LER","01,",IF(#REF!="LOR","01,",IF(#REF!="LEB","02,",IF(#REF!="LOB","01,",IF(#REF!="HER","19,",IF(#REF!="HOR","19,",IF(#REF!="HEB","20,",IF(#REF!="HOB","19,","")))))))),"")</f>
        <v/>
      </c>
      <c r="BF2282" s="76" t="str">
        <f>IF($A2281&lt;&gt;"",IF(#REF!="LER","02,",IF(#REF!="LOR","03,",IF(#REF!="LEB","04,",IF(#REF!="LOB","02,",IF(#REF!="HER","20,",IF(#REF!="HOR","21,",IF(#REF!="HEB","22,",IF(#REF!="HOB","20,","")))))))),"")</f>
        <v/>
      </c>
      <c r="BG2282" s="76" t="str">
        <f>IF($A2281&lt;&gt;"",IF(#REF!="LER","03,",IF(#REF!="LOR","05,",IF(#REF!="LEB","06,",IF(#REF!="LOB","03,",IF(#REF!="HER","21,",IF(#REF!="HOR","23,",IF(#REF!="HEB","24,",IF(#REF!="HOB","21,","")))))))),"")</f>
        <v/>
      </c>
      <c r="BH2282" s="76" t="str">
        <f>IF($A2281&lt;&gt;"",IF(#REF!="LER","04,",IF(#REF!="LOR","07,",IF(#REF!="LEB","08,",IF(#REF!="LOB","04,",IF(#REF!="HER","22,",IF(#REF!="HOR","25,",IF(#REF!="HEB","26,",IF(#REF!="HOB","22,","")))))))),"")</f>
        <v/>
      </c>
      <c r="BI2282" s="76" t="str">
        <f>IF($A2281&lt;&gt;"",IF(#REF!="LER","05,",IF(#REF!="LOR","09,",IF(#REF!="LEB","10,",IF(#REF!="LOB","05,",IF(#REF!="HER","23,",IF(#REF!="HOR","27,",IF(#REF!="HEB","28,",IF(#REF!="HOB","23,","")))))))),"")</f>
        <v/>
      </c>
      <c r="BJ2282" s="76" t="str">
        <f>IF($A2281&lt;&gt;"",IF(#REF!="LER","06,",IF(#REF!="LOR","11,",IF(#REF!="LEB","11,",IF(#REF!="LOB","06,",IF(#REF!="HER","24,",IF(#REF!="HOR","29,",IF(#REF!="HEB","29,",IF(#REF!="HOB","24,","")))))))),"")</f>
        <v/>
      </c>
      <c r="BK2282" s="76" t="str">
        <f>IF($A2281&lt;&gt;"",IF(#REF!="LER","07,",IF(#REF!="LOR","12,",IF(#REF!="LEB","12,",IF(#REF!="LOB","08,",IF(#REF!="HER","25,",IF(#REF!="HOR","30,",IF(#REF!="HEB","30,",IF(#REF!="HOB","25,","")))))))),"")</f>
        <v/>
      </c>
      <c r="BL2282" s="76" t="str">
        <f>IF($A2281&lt;&gt;"",IF(#REF!="LER","08,",IF(#REF!="LOR","13,",IF(#REF!="LEB","13,",IF(#REF!="LOB","09,",IF(#REF!="HER","26,",IF(#REF!="HOR","31,",IF(#REF!="HEB","31,",IF(#REF!="HOB","26,","")))))))),"")</f>
        <v/>
      </c>
      <c r="BM2282" s="76" t="str">
        <f>IF($A2281&lt;&gt;"",IF(#REF!="LER","09,",IF(#REF!="LOR","14,",IF(#REF!="LEB","14,",IF(#REF!="LOB","10,",IF(#REF!="HER","27,",IF(#REF!="HOR","32,",IF(#REF!="HEB","32,",IF(#REF!="HOB","27,","")))))))),"")</f>
        <v/>
      </c>
      <c r="BN2282" s="76" t="str">
        <f>IF($A2281&lt;&gt;"",IF(#REF!="LER","10,",IF(#REF!="LOR","15,",IF(#REF!="LEB","15,",IF(#REF!="LOB","11,",IF(#REF!="HER","28,",IF(#REF!="HOR","33,",IF(#REF!="HEB","33,",IF(#REF!="HOB","28,","")))))))),"")</f>
        <v/>
      </c>
      <c r="BO2282" s="76" t="str">
        <f>IF($A2281&lt;&gt;"",IF(#REF!="LER","12,",IF(#REF!="LOR","16,",IF(#REF!="LEB","16,",IF(#REF!="LOB","13,",IF(#REF!="HER","30,",IF(#REF!="HOR","34,",IF(#REF!="HEB","34,",IF(#REF!="HOB","29,","")))))))),"")</f>
        <v/>
      </c>
      <c r="BP2282" s="76" t="str">
        <f>IF($A2281&lt;&gt;"",IF(#REF!="LER","14,",IF(#REF!="LOR","17,",IF(#REF!="LEB","17,",IF(#REF!="LOB","15,",IF(#REF!="HER","32,",IF(#REF!="HOR","35,",IF(#REF!="HEB","35,",IF(#REF!="HOB","31,","")))))))),"")</f>
        <v/>
      </c>
      <c r="BQ2282" s="76" t="str">
        <f>IF($A2281&lt;&gt;"",IF(#REF!="LER","16,",IF(#REF!="LOR","18,",IF(#REF!="LEB","18,",IF(#REF!="LOB","17,",IF(#REF!="HER","34,",IF(#REF!="HOR","36,",IF(#REF!="HEB","36,",IF(#REF!="HOB","33,","")))))))),"")</f>
        <v/>
      </c>
      <c r="BR2282" s="76" t="str">
        <f>IF($A2281&lt;&gt;"",IF(#REF!="LER","18,",IF(#REF!="LOR","",IF(#REF!="LEB","",IF(#REF!="LOB","",IF(#REF!="HER","36,",IF(#REF!="HOR","",IF(#REF!="HEB","",IF(#REF!="HOB","35,","")))))))),"")</f>
        <v/>
      </c>
    </row>
    <row r="2283" spans="56:70" x14ac:dyDescent="0.2">
      <c r="BD2283" s="67" t="str">
        <f>IF($A2282&lt;&gt;"",IF(OR($CP2282&gt;0,BD2282=""),"",$DH$6),"")</f>
        <v/>
      </c>
      <c r="BE2283" s="76" t="str">
        <f>IF(BE2282&lt;&gt;"",BE2282,"")</f>
        <v/>
      </c>
      <c r="BF2283" s="76" t="str">
        <f t="shared" ref="BF2283:BR2283" si="3001">IF(BF2282&lt;&gt;"",BF2282,"")</f>
        <v/>
      </c>
      <c r="BG2283" s="76" t="str">
        <f t="shared" si="3001"/>
        <v/>
      </c>
      <c r="BH2283" s="76" t="str">
        <f t="shared" si="3001"/>
        <v/>
      </c>
      <c r="BI2283" s="76" t="str">
        <f t="shared" si="3001"/>
        <v/>
      </c>
      <c r="BJ2283" s="76" t="str">
        <f t="shared" si="3001"/>
        <v/>
      </c>
      <c r="BK2283" s="76" t="str">
        <f t="shared" si="3001"/>
        <v/>
      </c>
      <c r="BL2283" s="76" t="str">
        <f t="shared" si="3001"/>
        <v/>
      </c>
      <c r="BM2283" s="76" t="str">
        <f t="shared" si="3001"/>
        <v/>
      </c>
      <c r="BN2283" s="76" t="str">
        <f t="shared" si="3001"/>
        <v/>
      </c>
      <c r="BO2283" s="76" t="str">
        <f t="shared" si="3001"/>
        <v/>
      </c>
      <c r="BP2283" s="76" t="str">
        <f t="shared" si="3001"/>
        <v/>
      </c>
      <c r="BQ2283" s="76" t="str">
        <f t="shared" si="3001"/>
        <v/>
      </c>
      <c r="BR2283" s="76" t="str">
        <f t="shared" si="3001"/>
        <v/>
      </c>
    </row>
    <row r="2284" spans="56:70" x14ac:dyDescent="0.2">
      <c r="BD2284" s="67" t="str">
        <f>IF($A2283&lt;&gt;"",IF(OR($CP2283&gt;0,BD2283=""),"",$DH$7),"")</f>
        <v/>
      </c>
      <c r="BE2284" s="76" t="str">
        <f t="shared" ref="BE2284:BR2284" si="3002">IF(BE2283&lt;&gt;"",BE2283,"")</f>
        <v/>
      </c>
      <c r="BF2284" s="76" t="str">
        <f t="shared" si="3002"/>
        <v/>
      </c>
      <c r="BG2284" s="76" t="str">
        <f t="shared" si="3002"/>
        <v/>
      </c>
      <c r="BH2284" s="76" t="str">
        <f t="shared" si="3002"/>
        <v/>
      </c>
      <c r="BI2284" s="76" t="str">
        <f t="shared" si="3002"/>
        <v/>
      </c>
      <c r="BJ2284" s="76" t="str">
        <f t="shared" si="3002"/>
        <v/>
      </c>
      <c r="BK2284" s="76" t="str">
        <f t="shared" si="3002"/>
        <v/>
      </c>
      <c r="BL2284" s="76" t="str">
        <f t="shared" si="3002"/>
        <v/>
      </c>
      <c r="BM2284" s="76" t="str">
        <f t="shared" si="3002"/>
        <v/>
      </c>
      <c r="BN2284" s="76" t="str">
        <f t="shared" si="3002"/>
        <v/>
      </c>
      <c r="BO2284" s="76" t="str">
        <f t="shared" si="3002"/>
        <v/>
      </c>
      <c r="BP2284" s="76" t="str">
        <f t="shared" si="3002"/>
        <v/>
      </c>
      <c r="BQ2284" s="76" t="str">
        <f t="shared" si="3002"/>
        <v/>
      </c>
      <c r="BR2284" s="76" t="str">
        <f t="shared" si="3002"/>
        <v/>
      </c>
    </row>
    <row r="2285" spans="56:70" x14ac:dyDescent="0.2">
      <c r="BD2285" s="67" t="str">
        <f>IF($A2284&lt;&gt;"",IF(OR($CP2284&gt;0,BD2284=""),"",$DH$8),"")</f>
        <v/>
      </c>
      <c r="BE2285" s="76" t="str">
        <f t="shared" ref="BE2285:BR2285" si="3003">IF(BE2284&lt;&gt;"",BE2284,"")</f>
        <v/>
      </c>
      <c r="BF2285" s="76" t="str">
        <f t="shared" si="3003"/>
        <v/>
      </c>
      <c r="BG2285" s="76" t="str">
        <f t="shared" si="3003"/>
        <v/>
      </c>
      <c r="BH2285" s="76" t="str">
        <f t="shared" si="3003"/>
        <v/>
      </c>
      <c r="BI2285" s="76" t="str">
        <f t="shared" si="3003"/>
        <v/>
      </c>
      <c r="BJ2285" s="76" t="str">
        <f t="shared" si="3003"/>
        <v/>
      </c>
      <c r="BK2285" s="76" t="str">
        <f t="shared" si="3003"/>
        <v/>
      </c>
      <c r="BL2285" s="76" t="str">
        <f t="shared" si="3003"/>
        <v/>
      </c>
      <c r="BM2285" s="76" t="str">
        <f t="shared" si="3003"/>
        <v/>
      </c>
      <c r="BN2285" s="76" t="str">
        <f t="shared" si="3003"/>
        <v/>
      </c>
      <c r="BO2285" s="76" t="str">
        <f t="shared" si="3003"/>
        <v/>
      </c>
      <c r="BP2285" s="76" t="str">
        <f t="shared" si="3003"/>
        <v/>
      </c>
      <c r="BQ2285" s="76" t="str">
        <f t="shared" si="3003"/>
        <v/>
      </c>
      <c r="BR2285" s="76" t="str">
        <f t="shared" si="3003"/>
        <v/>
      </c>
    </row>
    <row r="2286" spans="56:70" x14ac:dyDescent="0.2">
      <c r="BD2286" s="67" t="str">
        <f>IF($A2285&lt;&gt;"",IF(OR($CP2285&gt;0,BD2285=""),"",$DH$9),"")</f>
        <v/>
      </c>
      <c r="BE2286" s="76" t="str">
        <f t="shared" ref="BE2286:BR2286" si="3004">IF(BE2285&lt;&gt;"",BE2285,"")</f>
        <v/>
      </c>
      <c r="BF2286" s="76" t="str">
        <f t="shared" si="3004"/>
        <v/>
      </c>
      <c r="BG2286" s="76" t="str">
        <f t="shared" si="3004"/>
        <v/>
      </c>
      <c r="BH2286" s="76" t="str">
        <f t="shared" si="3004"/>
        <v/>
      </c>
      <c r="BI2286" s="76" t="str">
        <f t="shared" si="3004"/>
        <v/>
      </c>
      <c r="BJ2286" s="76" t="str">
        <f t="shared" si="3004"/>
        <v/>
      </c>
      <c r="BK2286" s="76" t="str">
        <f t="shared" si="3004"/>
        <v/>
      </c>
      <c r="BL2286" s="76" t="str">
        <f t="shared" si="3004"/>
        <v/>
      </c>
      <c r="BM2286" s="76" t="str">
        <f t="shared" si="3004"/>
        <v/>
      </c>
      <c r="BN2286" s="76" t="str">
        <f t="shared" si="3004"/>
        <v/>
      </c>
      <c r="BO2286" s="76" t="str">
        <f t="shared" si="3004"/>
        <v/>
      </c>
      <c r="BP2286" s="76" t="str">
        <f t="shared" si="3004"/>
        <v/>
      </c>
      <c r="BQ2286" s="76" t="str">
        <f t="shared" si="3004"/>
        <v/>
      </c>
      <c r="BR2286" s="76" t="str">
        <f t="shared" si="3004"/>
        <v/>
      </c>
    </row>
    <row r="2287" spans="56:70" x14ac:dyDescent="0.2">
      <c r="BD2287" s="67" t="str">
        <f>IF($A2286&lt;&gt;"",IF(OR($CP2286&gt;0,BD2286=""),"",$DH$10),"")</f>
        <v/>
      </c>
      <c r="BE2287" s="76" t="str">
        <f t="shared" ref="BE2287:BR2287" si="3005">IF(BE2286&lt;&gt;"",BE2286,"")</f>
        <v/>
      </c>
      <c r="BF2287" s="76" t="str">
        <f t="shared" si="3005"/>
        <v/>
      </c>
      <c r="BG2287" s="76" t="str">
        <f t="shared" si="3005"/>
        <v/>
      </c>
      <c r="BH2287" s="76" t="str">
        <f t="shared" si="3005"/>
        <v/>
      </c>
      <c r="BI2287" s="76" t="str">
        <f t="shared" si="3005"/>
        <v/>
      </c>
      <c r="BJ2287" s="76" t="str">
        <f t="shared" si="3005"/>
        <v/>
      </c>
      <c r="BK2287" s="76" t="str">
        <f t="shared" si="3005"/>
        <v/>
      </c>
      <c r="BL2287" s="76" t="str">
        <f t="shared" si="3005"/>
        <v/>
      </c>
      <c r="BM2287" s="76" t="str">
        <f t="shared" si="3005"/>
        <v/>
      </c>
      <c r="BN2287" s="76" t="str">
        <f t="shared" si="3005"/>
        <v/>
      </c>
      <c r="BO2287" s="76" t="str">
        <f t="shared" si="3005"/>
        <v/>
      </c>
      <c r="BP2287" s="76" t="str">
        <f t="shared" si="3005"/>
        <v/>
      </c>
      <c r="BQ2287" s="76" t="str">
        <f t="shared" si="3005"/>
        <v/>
      </c>
      <c r="BR2287" s="76" t="str">
        <f t="shared" si="3005"/>
        <v/>
      </c>
    </row>
    <row r="2288" spans="56:70" x14ac:dyDescent="0.2">
      <c r="BD2288" s="67" t="str">
        <f>IF($A2287&lt;&gt;"",IF(OR($CP2287&gt;0,BD2287=""),"",$DH$11),"")</f>
        <v/>
      </c>
      <c r="BE2288" s="76" t="str">
        <f t="shared" ref="BE2288:BR2288" si="3006">IF(BE2287&lt;&gt;"",BE2287,"")</f>
        <v/>
      </c>
      <c r="BF2288" s="76" t="str">
        <f t="shared" si="3006"/>
        <v/>
      </c>
      <c r="BG2288" s="76" t="str">
        <f t="shared" si="3006"/>
        <v/>
      </c>
      <c r="BH2288" s="76" t="str">
        <f t="shared" si="3006"/>
        <v/>
      </c>
      <c r="BI2288" s="76" t="str">
        <f t="shared" si="3006"/>
        <v/>
      </c>
      <c r="BJ2288" s="76" t="str">
        <f t="shared" si="3006"/>
        <v/>
      </c>
      <c r="BK2288" s="76" t="str">
        <f t="shared" si="3006"/>
        <v/>
      </c>
      <c r="BL2288" s="76" t="str">
        <f t="shared" si="3006"/>
        <v/>
      </c>
      <c r="BM2288" s="76" t="str">
        <f t="shared" si="3006"/>
        <v/>
      </c>
      <c r="BN2288" s="76" t="str">
        <f t="shared" si="3006"/>
        <v/>
      </c>
      <c r="BO2288" s="76" t="str">
        <f t="shared" si="3006"/>
        <v/>
      </c>
      <c r="BP2288" s="76" t="str">
        <f t="shared" si="3006"/>
        <v/>
      </c>
      <c r="BQ2288" s="76" t="str">
        <f t="shared" si="3006"/>
        <v/>
      </c>
      <c r="BR2288" s="76" t="str">
        <f t="shared" si="3006"/>
        <v/>
      </c>
    </row>
    <row r="2289" spans="56:70" x14ac:dyDescent="0.2">
      <c r="BD2289" s="67" t="str">
        <f>IF($A2288&lt;&gt;"",IF(OR($CP2288&gt;0,BD2288=""),"",$DH$12),"")</f>
        <v/>
      </c>
      <c r="BE2289" s="76" t="str">
        <f t="shared" ref="BE2289:BR2289" si="3007">IF(BE2288&lt;&gt;"",BE2288,"")</f>
        <v/>
      </c>
      <c r="BF2289" s="76" t="str">
        <f t="shared" si="3007"/>
        <v/>
      </c>
      <c r="BG2289" s="76" t="str">
        <f t="shared" si="3007"/>
        <v/>
      </c>
      <c r="BH2289" s="76" t="str">
        <f t="shared" si="3007"/>
        <v/>
      </c>
      <c r="BI2289" s="76" t="str">
        <f t="shared" si="3007"/>
        <v/>
      </c>
      <c r="BJ2289" s="76" t="str">
        <f t="shared" si="3007"/>
        <v/>
      </c>
      <c r="BK2289" s="76" t="str">
        <f t="shared" si="3007"/>
        <v/>
      </c>
      <c r="BL2289" s="76" t="str">
        <f t="shared" si="3007"/>
        <v/>
      </c>
      <c r="BM2289" s="76" t="str">
        <f t="shared" si="3007"/>
        <v/>
      </c>
      <c r="BN2289" s="76" t="str">
        <f t="shared" si="3007"/>
        <v/>
      </c>
      <c r="BO2289" s="76" t="str">
        <f t="shared" si="3007"/>
        <v/>
      </c>
      <c r="BP2289" s="76" t="str">
        <f t="shared" si="3007"/>
        <v/>
      </c>
      <c r="BQ2289" s="76" t="str">
        <f t="shared" si="3007"/>
        <v/>
      </c>
      <c r="BR2289" s="76" t="str">
        <f t="shared" si="3007"/>
        <v/>
      </c>
    </row>
    <row r="2290" spans="56:70" x14ac:dyDescent="0.2">
      <c r="BD2290" s="67" t="str">
        <f>IF($A2289&lt;&gt;"",IF(OR($CP2289&gt;0,BD2289=""),"",$DH$13),"")</f>
        <v/>
      </c>
      <c r="BE2290" s="76" t="str">
        <f t="shared" ref="BE2290:BR2290" si="3008">IF(BE2289&lt;&gt;"",BE2289,"")</f>
        <v/>
      </c>
      <c r="BF2290" s="76" t="str">
        <f t="shared" si="3008"/>
        <v/>
      </c>
      <c r="BG2290" s="76" t="str">
        <f t="shared" si="3008"/>
        <v/>
      </c>
      <c r="BH2290" s="76" t="str">
        <f t="shared" si="3008"/>
        <v/>
      </c>
      <c r="BI2290" s="76" t="str">
        <f t="shared" si="3008"/>
        <v/>
      </c>
      <c r="BJ2290" s="76" t="str">
        <f t="shared" si="3008"/>
        <v/>
      </c>
      <c r="BK2290" s="76" t="str">
        <f t="shared" si="3008"/>
        <v/>
      </c>
      <c r="BL2290" s="76" t="str">
        <f t="shared" si="3008"/>
        <v/>
      </c>
      <c r="BM2290" s="76" t="str">
        <f t="shared" si="3008"/>
        <v/>
      </c>
      <c r="BN2290" s="76" t="str">
        <f t="shared" si="3008"/>
        <v/>
      </c>
      <c r="BO2290" s="76" t="str">
        <f t="shared" si="3008"/>
        <v/>
      </c>
      <c r="BP2290" s="76" t="str">
        <f t="shared" si="3008"/>
        <v/>
      </c>
      <c r="BQ2290" s="76" t="str">
        <f t="shared" si="3008"/>
        <v/>
      </c>
      <c r="BR2290" s="76" t="str">
        <f t="shared" si="3008"/>
        <v/>
      </c>
    </row>
    <row r="2291" spans="56:70" x14ac:dyDescent="0.2">
      <c r="BD2291" s="67" t="str">
        <f>IF($A2290&lt;&gt;"",$DH$5,"")</f>
        <v/>
      </c>
      <c r="BE2291" s="76" t="str">
        <f>IF($A2290&lt;&gt;"",IF(#REF!="LER","01,",IF(#REF!="LOR","01,",IF(#REF!="LEB","02,",IF(#REF!="LOB","01,",IF(#REF!="HER","19,",IF(#REF!="HOR","19,",IF(#REF!="HEB","20,",IF(#REF!="HOB","19,","")))))))),"")</f>
        <v/>
      </c>
      <c r="BF2291" s="76" t="str">
        <f>IF($A2290&lt;&gt;"",IF(#REF!="LER","02,",IF(#REF!="LOR","03,",IF(#REF!="LEB","04,",IF(#REF!="LOB","02,",IF(#REF!="HER","20,",IF(#REF!="HOR","21,",IF(#REF!="HEB","22,",IF(#REF!="HOB","20,","")))))))),"")</f>
        <v/>
      </c>
      <c r="BG2291" s="76" t="str">
        <f>IF($A2290&lt;&gt;"",IF(#REF!="LER","03,",IF(#REF!="LOR","05,",IF(#REF!="LEB","06,",IF(#REF!="LOB","03,",IF(#REF!="HER","21,",IF(#REF!="HOR","23,",IF(#REF!="HEB","24,",IF(#REF!="HOB","21,","")))))))),"")</f>
        <v/>
      </c>
      <c r="BH2291" s="76" t="str">
        <f>IF($A2290&lt;&gt;"",IF(#REF!="LER","04,",IF(#REF!="LOR","07,",IF(#REF!="LEB","08,",IF(#REF!="LOB","04,",IF(#REF!="HER","22,",IF(#REF!="HOR","25,",IF(#REF!="HEB","26,",IF(#REF!="HOB","22,","")))))))),"")</f>
        <v/>
      </c>
      <c r="BI2291" s="76" t="str">
        <f>IF($A2290&lt;&gt;"",IF(#REF!="LER","05,",IF(#REF!="LOR","09,",IF(#REF!="LEB","10,",IF(#REF!="LOB","05,",IF(#REF!="HER","23,",IF(#REF!="HOR","27,",IF(#REF!="HEB","28,",IF(#REF!="HOB","23,","")))))))),"")</f>
        <v/>
      </c>
      <c r="BJ2291" s="76" t="str">
        <f>IF($A2290&lt;&gt;"",IF(#REF!="LER","06,",IF(#REF!="LOR","11,",IF(#REF!="LEB","11,",IF(#REF!="LOB","06,",IF(#REF!="HER","24,",IF(#REF!="HOR","29,",IF(#REF!="HEB","29,",IF(#REF!="HOB","24,","")))))))),"")</f>
        <v/>
      </c>
      <c r="BK2291" s="76" t="str">
        <f>IF($A2290&lt;&gt;"",IF(#REF!="LER","07,",IF(#REF!="LOR","12,",IF(#REF!="LEB","12,",IF(#REF!="LOB","08,",IF(#REF!="HER","25,",IF(#REF!="HOR","30,",IF(#REF!="HEB","30,",IF(#REF!="HOB","25,","")))))))),"")</f>
        <v/>
      </c>
      <c r="BL2291" s="76" t="str">
        <f>IF($A2290&lt;&gt;"",IF(#REF!="LER","08,",IF(#REF!="LOR","13,",IF(#REF!="LEB","13,",IF(#REF!="LOB","09,",IF(#REF!="HER","26,",IF(#REF!="HOR","31,",IF(#REF!="HEB","31,",IF(#REF!="HOB","26,","")))))))),"")</f>
        <v/>
      </c>
      <c r="BM2291" s="76" t="str">
        <f>IF($A2290&lt;&gt;"",IF(#REF!="LER","09,",IF(#REF!="LOR","14,",IF(#REF!="LEB","14,",IF(#REF!="LOB","10,",IF(#REF!="HER","27,",IF(#REF!="HOR","32,",IF(#REF!="HEB","32,",IF(#REF!="HOB","27,","")))))))),"")</f>
        <v/>
      </c>
      <c r="BN2291" s="76" t="str">
        <f>IF($A2290&lt;&gt;"",IF(#REF!="LER","10,",IF(#REF!="LOR","15,",IF(#REF!="LEB","15,",IF(#REF!="LOB","11,",IF(#REF!="HER","28,",IF(#REF!="HOR","33,",IF(#REF!="HEB","33,",IF(#REF!="HOB","28,","")))))))),"")</f>
        <v/>
      </c>
      <c r="BO2291" s="76" t="str">
        <f>IF($A2290&lt;&gt;"",IF(#REF!="LER","12,",IF(#REF!="LOR","16,",IF(#REF!="LEB","16,",IF(#REF!="LOB","13,",IF(#REF!="HER","30,",IF(#REF!="HOR","34,",IF(#REF!="HEB","34,",IF(#REF!="HOB","29,","")))))))),"")</f>
        <v/>
      </c>
      <c r="BP2291" s="76" t="str">
        <f>IF($A2290&lt;&gt;"",IF(#REF!="LER","14,",IF(#REF!="LOR","17,",IF(#REF!="LEB","17,",IF(#REF!="LOB","15,",IF(#REF!="HER","32,",IF(#REF!="HOR","35,",IF(#REF!="HEB","35,",IF(#REF!="HOB","31,","")))))))),"")</f>
        <v/>
      </c>
      <c r="BQ2291" s="76" t="str">
        <f>IF($A2290&lt;&gt;"",IF(#REF!="LER","16,",IF(#REF!="LOR","18,",IF(#REF!="LEB","18,",IF(#REF!="LOB","17,",IF(#REF!="HER","34,",IF(#REF!="HOR","36,",IF(#REF!="HEB","36,",IF(#REF!="HOB","33,","")))))))),"")</f>
        <v/>
      </c>
      <c r="BR2291" s="76" t="str">
        <f>IF($A2290&lt;&gt;"",IF(#REF!="LER","18,",IF(#REF!="LOR","",IF(#REF!="LEB","",IF(#REF!="LOB","",IF(#REF!="HER","36,",IF(#REF!="HOR","",IF(#REF!="HEB","",IF(#REF!="HOB","35,","")))))))),"")</f>
        <v/>
      </c>
    </row>
    <row r="2292" spans="56:70" x14ac:dyDescent="0.2">
      <c r="BD2292" s="67" t="str">
        <f>IF($A2291&lt;&gt;"",IF(OR($CP2291&gt;0,BD2291=""),"",$DH$6),"")</f>
        <v/>
      </c>
      <c r="BE2292" s="76" t="str">
        <f>IF(BE2291&lt;&gt;"",BE2291,"")</f>
        <v/>
      </c>
      <c r="BF2292" s="76" t="str">
        <f t="shared" ref="BF2292:BR2292" si="3009">IF(BF2291&lt;&gt;"",BF2291,"")</f>
        <v/>
      </c>
      <c r="BG2292" s="76" t="str">
        <f t="shared" si="3009"/>
        <v/>
      </c>
      <c r="BH2292" s="76" t="str">
        <f t="shared" si="3009"/>
        <v/>
      </c>
      <c r="BI2292" s="76" t="str">
        <f t="shared" si="3009"/>
        <v/>
      </c>
      <c r="BJ2292" s="76" t="str">
        <f t="shared" si="3009"/>
        <v/>
      </c>
      <c r="BK2292" s="76" t="str">
        <f t="shared" si="3009"/>
        <v/>
      </c>
      <c r="BL2292" s="76" t="str">
        <f t="shared" si="3009"/>
        <v/>
      </c>
      <c r="BM2292" s="76" t="str">
        <f t="shared" si="3009"/>
        <v/>
      </c>
      <c r="BN2292" s="76" t="str">
        <f t="shared" si="3009"/>
        <v/>
      </c>
      <c r="BO2292" s="76" t="str">
        <f t="shared" si="3009"/>
        <v/>
      </c>
      <c r="BP2292" s="76" t="str">
        <f t="shared" si="3009"/>
        <v/>
      </c>
      <c r="BQ2292" s="76" t="str">
        <f t="shared" si="3009"/>
        <v/>
      </c>
      <c r="BR2292" s="76" t="str">
        <f t="shared" si="3009"/>
        <v/>
      </c>
    </row>
    <row r="2293" spans="56:70" x14ac:dyDescent="0.2">
      <c r="BD2293" s="67" t="str">
        <f>IF($A2292&lt;&gt;"",IF(OR($CP2292&gt;0,BD2292=""),"",$DH$7),"")</f>
        <v/>
      </c>
      <c r="BE2293" s="76" t="str">
        <f t="shared" ref="BE2293:BR2299" si="3010">IF(BE2292&lt;&gt;"",BE2292,"")</f>
        <v/>
      </c>
      <c r="BF2293" s="76" t="str">
        <f t="shared" si="3010"/>
        <v/>
      </c>
      <c r="BG2293" s="76" t="str">
        <f t="shared" si="3010"/>
        <v/>
      </c>
      <c r="BH2293" s="76" t="str">
        <f t="shared" si="3010"/>
        <v/>
      </c>
      <c r="BI2293" s="76" t="str">
        <f t="shared" si="3010"/>
        <v/>
      </c>
      <c r="BJ2293" s="76" t="str">
        <f t="shared" si="3010"/>
        <v/>
      </c>
      <c r="BK2293" s="76" t="str">
        <f t="shared" si="3010"/>
        <v/>
      </c>
      <c r="BL2293" s="76" t="str">
        <f t="shared" si="3010"/>
        <v/>
      </c>
      <c r="BM2293" s="76" t="str">
        <f t="shared" si="3010"/>
        <v/>
      </c>
      <c r="BN2293" s="76" t="str">
        <f t="shared" si="3010"/>
        <v/>
      </c>
      <c r="BO2293" s="76" t="str">
        <f t="shared" si="3010"/>
        <v/>
      </c>
      <c r="BP2293" s="76" t="str">
        <f t="shared" si="3010"/>
        <v/>
      </c>
      <c r="BQ2293" s="76" t="str">
        <f t="shared" si="3010"/>
        <v/>
      </c>
      <c r="BR2293" s="76" t="str">
        <f t="shared" si="3010"/>
        <v/>
      </c>
    </row>
    <row r="2294" spans="56:70" x14ac:dyDescent="0.2">
      <c r="BD2294" s="67" t="str">
        <f>IF($A2293&lt;&gt;"",IF(OR($CP2293&gt;0,BD2293=""),"",$DH$8),"")</f>
        <v/>
      </c>
      <c r="BE2294" s="76" t="str">
        <f t="shared" si="3010"/>
        <v/>
      </c>
      <c r="BF2294" s="76" t="str">
        <f t="shared" si="3010"/>
        <v/>
      </c>
      <c r="BG2294" s="76" t="str">
        <f t="shared" si="3010"/>
        <v/>
      </c>
      <c r="BH2294" s="76" t="str">
        <f t="shared" si="3010"/>
        <v/>
      </c>
      <c r="BI2294" s="76" t="str">
        <f t="shared" si="3010"/>
        <v/>
      </c>
      <c r="BJ2294" s="76" t="str">
        <f t="shared" si="3010"/>
        <v/>
      </c>
      <c r="BK2294" s="76" t="str">
        <f t="shared" si="3010"/>
        <v/>
      </c>
      <c r="BL2294" s="76" t="str">
        <f t="shared" si="3010"/>
        <v/>
      </c>
      <c r="BM2294" s="76" t="str">
        <f t="shared" si="3010"/>
        <v/>
      </c>
      <c r="BN2294" s="76" t="str">
        <f t="shared" si="3010"/>
        <v/>
      </c>
      <c r="BO2294" s="76" t="str">
        <f t="shared" si="3010"/>
        <v/>
      </c>
      <c r="BP2294" s="76" t="str">
        <f t="shared" si="3010"/>
        <v/>
      </c>
      <c r="BQ2294" s="76" t="str">
        <f t="shared" si="3010"/>
        <v/>
      </c>
      <c r="BR2294" s="76" t="str">
        <f t="shared" si="3010"/>
        <v/>
      </c>
    </row>
    <row r="2295" spans="56:70" x14ac:dyDescent="0.2">
      <c r="BD2295" s="67" t="str">
        <f>IF($A2294&lt;&gt;"",IF(OR($CP2294&gt;0,BD2294=""),"",$DH$9),"")</f>
        <v/>
      </c>
      <c r="BE2295" s="76" t="str">
        <f t="shared" si="3010"/>
        <v/>
      </c>
      <c r="BF2295" s="76" t="str">
        <f t="shared" si="3010"/>
        <v/>
      </c>
      <c r="BG2295" s="76" t="str">
        <f t="shared" si="3010"/>
        <v/>
      </c>
      <c r="BH2295" s="76" t="str">
        <f t="shared" si="3010"/>
        <v/>
      </c>
      <c r="BI2295" s="76" t="str">
        <f t="shared" si="3010"/>
        <v/>
      </c>
      <c r="BJ2295" s="76" t="str">
        <f t="shared" si="3010"/>
        <v/>
      </c>
      <c r="BK2295" s="76" t="str">
        <f t="shared" si="3010"/>
        <v/>
      </c>
      <c r="BL2295" s="76" t="str">
        <f t="shared" si="3010"/>
        <v/>
      </c>
      <c r="BM2295" s="76" t="str">
        <f t="shared" si="3010"/>
        <v/>
      </c>
      <c r="BN2295" s="76" t="str">
        <f t="shared" si="3010"/>
        <v/>
      </c>
      <c r="BO2295" s="76" t="str">
        <f t="shared" si="3010"/>
        <v/>
      </c>
      <c r="BP2295" s="76" t="str">
        <f t="shared" si="3010"/>
        <v/>
      </c>
      <c r="BQ2295" s="76" t="str">
        <f t="shared" si="3010"/>
        <v/>
      </c>
      <c r="BR2295" s="76" t="str">
        <f t="shared" si="3010"/>
        <v/>
      </c>
    </row>
    <row r="2296" spans="56:70" x14ac:dyDescent="0.2">
      <c r="BD2296" s="67" t="str">
        <f>IF($A2295&lt;&gt;"",IF(OR($CP2295&gt;0,BD2295=""),"",$DH$10),"")</f>
        <v/>
      </c>
      <c r="BE2296" s="76" t="str">
        <f t="shared" si="3010"/>
        <v/>
      </c>
      <c r="BF2296" s="76" t="str">
        <f t="shared" si="3010"/>
        <v/>
      </c>
      <c r="BG2296" s="76" t="str">
        <f t="shared" si="3010"/>
        <v/>
      </c>
      <c r="BH2296" s="76" t="str">
        <f t="shared" si="3010"/>
        <v/>
      </c>
      <c r="BI2296" s="76" t="str">
        <f t="shared" si="3010"/>
        <v/>
      </c>
      <c r="BJ2296" s="76" t="str">
        <f t="shared" si="3010"/>
        <v/>
      </c>
      <c r="BK2296" s="76" t="str">
        <f t="shared" si="3010"/>
        <v/>
      </c>
      <c r="BL2296" s="76" t="str">
        <f t="shared" si="3010"/>
        <v/>
      </c>
      <c r="BM2296" s="76" t="str">
        <f t="shared" si="3010"/>
        <v/>
      </c>
      <c r="BN2296" s="76" t="str">
        <f t="shared" si="3010"/>
        <v/>
      </c>
      <c r="BO2296" s="76" t="str">
        <f t="shared" si="3010"/>
        <v/>
      </c>
      <c r="BP2296" s="76" t="str">
        <f t="shared" si="3010"/>
        <v/>
      </c>
      <c r="BQ2296" s="76" t="str">
        <f t="shared" si="3010"/>
        <v/>
      </c>
      <c r="BR2296" s="76" t="str">
        <f t="shared" si="3010"/>
        <v/>
      </c>
    </row>
    <row r="2297" spans="56:70" x14ac:dyDescent="0.2">
      <c r="BD2297" s="67" t="str">
        <f>IF($A2296&lt;&gt;"",IF(OR($CP2296&gt;0,BD2296=""),"",$DH$11),"")</f>
        <v/>
      </c>
      <c r="BE2297" s="76" t="str">
        <f t="shared" si="3010"/>
        <v/>
      </c>
      <c r="BF2297" s="76" t="str">
        <f t="shared" si="3010"/>
        <v/>
      </c>
      <c r="BG2297" s="76" t="str">
        <f t="shared" si="3010"/>
        <v/>
      </c>
      <c r="BH2297" s="76" t="str">
        <f t="shared" si="3010"/>
        <v/>
      </c>
      <c r="BI2297" s="76" t="str">
        <f t="shared" si="3010"/>
        <v/>
      </c>
      <c r="BJ2297" s="76" t="str">
        <f t="shared" si="3010"/>
        <v/>
      </c>
      <c r="BK2297" s="76" t="str">
        <f t="shared" si="3010"/>
        <v/>
      </c>
      <c r="BL2297" s="76" t="str">
        <f t="shared" si="3010"/>
        <v/>
      </c>
      <c r="BM2297" s="76" t="str">
        <f t="shared" si="3010"/>
        <v/>
      </c>
      <c r="BN2297" s="76" t="str">
        <f t="shared" si="3010"/>
        <v/>
      </c>
      <c r="BO2297" s="76" t="str">
        <f t="shared" si="3010"/>
        <v/>
      </c>
      <c r="BP2297" s="76" t="str">
        <f t="shared" si="3010"/>
        <v/>
      </c>
      <c r="BQ2297" s="76" t="str">
        <f t="shared" si="3010"/>
        <v/>
      </c>
      <c r="BR2297" s="76" t="str">
        <f t="shared" si="3010"/>
        <v/>
      </c>
    </row>
    <row r="2298" spans="56:70" x14ac:dyDescent="0.2">
      <c r="BD2298" s="67" t="str">
        <f>IF($A2297&lt;&gt;"",IF(OR($CP2297&gt;0,BD2297=""),"",$DH$12),"")</f>
        <v/>
      </c>
      <c r="BE2298" s="76" t="str">
        <f t="shared" si="3010"/>
        <v/>
      </c>
      <c r="BF2298" s="76" t="str">
        <f t="shared" si="3010"/>
        <v/>
      </c>
      <c r="BG2298" s="76" t="str">
        <f t="shared" si="3010"/>
        <v/>
      </c>
      <c r="BH2298" s="76" t="str">
        <f t="shared" si="3010"/>
        <v/>
      </c>
      <c r="BI2298" s="76" t="str">
        <f t="shared" si="3010"/>
        <v/>
      </c>
      <c r="BJ2298" s="76" t="str">
        <f t="shared" si="3010"/>
        <v/>
      </c>
      <c r="BK2298" s="76" t="str">
        <f t="shared" si="3010"/>
        <v/>
      </c>
      <c r="BL2298" s="76" t="str">
        <f t="shared" si="3010"/>
        <v/>
      </c>
      <c r="BM2298" s="76" t="str">
        <f t="shared" si="3010"/>
        <v/>
      </c>
      <c r="BN2298" s="76" t="str">
        <f t="shared" si="3010"/>
        <v/>
      </c>
      <c r="BO2298" s="76" t="str">
        <f t="shared" si="3010"/>
        <v/>
      </c>
      <c r="BP2298" s="76" t="str">
        <f t="shared" si="3010"/>
        <v/>
      </c>
      <c r="BQ2298" s="76" t="str">
        <f t="shared" si="3010"/>
        <v/>
      </c>
      <c r="BR2298" s="76" t="str">
        <f t="shared" si="3010"/>
        <v/>
      </c>
    </row>
    <row r="2299" spans="56:70" x14ac:dyDescent="0.2">
      <c r="BD2299" s="67" t="str">
        <f>IF($A2298&lt;&gt;"",IF(OR($CP2298&gt;0,BD2298=""),"",$DH$13),"")</f>
        <v/>
      </c>
      <c r="BE2299" s="76" t="str">
        <f t="shared" si="3010"/>
        <v/>
      </c>
      <c r="BF2299" s="76" t="str">
        <f t="shared" si="3010"/>
        <v/>
      </c>
      <c r="BG2299" s="76" t="str">
        <f t="shared" si="3010"/>
        <v/>
      </c>
      <c r="BH2299" s="76" t="str">
        <f t="shared" si="3010"/>
        <v/>
      </c>
      <c r="BI2299" s="76" t="str">
        <f t="shared" si="3010"/>
        <v/>
      </c>
      <c r="BJ2299" s="76" t="str">
        <f t="shared" si="3010"/>
        <v/>
      </c>
      <c r="BK2299" s="76" t="str">
        <f t="shared" si="3010"/>
        <v/>
      </c>
      <c r="BL2299" s="76" t="str">
        <f t="shared" si="3010"/>
        <v/>
      </c>
      <c r="BM2299" s="76" t="str">
        <f t="shared" si="3010"/>
        <v/>
      </c>
      <c r="BN2299" s="76" t="str">
        <f t="shared" si="3010"/>
        <v/>
      </c>
      <c r="BO2299" s="76" t="str">
        <f t="shared" si="3010"/>
        <v/>
      </c>
      <c r="BP2299" s="76" t="str">
        <f t="shared" si="3010"/>
        <v/>
      </c>
      <c r="BQ2299" s="76" t="str">
        <f t="shared" si="3010"/>
        <v/>
      </c>
      <c r="BR2299" s="76" t="str">
        <f t="shared" si="3010"/>
        <v/>
      </c>
    </row>
    <row r="2300" spans="56:70" x14ac:dyDescent="0.2">
      <c r="BD2300" s="67" t="str">
        <f>IF($A2299&lt;&gt;"",$DH$5,"")</f>
        <v/>
      </c>
      <c r="BE2300" s="76" t="str">
        <f>IF($A2299&lt;&gt;"",IF(#REF!="LER","01,",IF(#REF!="LOR","01,",IF(#REF!="LEB","02,",IF(#REF!="LOB","01,",IF(#REF!="HER","19,",IF(#REF!="HOR","19,",IF(#REF!="HEB","20,",IF(#REF!="HOB","19,","")))))))),"")</f>
        <v/>
      </c>
      <c r="BF2300" s="76" t="str">
        <f>IF($A2299&lt;&gt;"",IF(#REF!="LER","02,",IF(#REF!="LOR","03,",IF(#REF!="LEB","04,",IF(#REF!="LOB","02,",IF(#REF!="HER","20,",IF(#REF!="HOR","21,",IF(#REF!="HEB","22,",IF(#REF!="HOB","20,","")))))))),"")</f>
        <v/>
      </c>
      <c r="BG2300" s="76" t="str">
        <f>IF($A2299&lt;&gt;"",IF(#REF!="LER","03,",IF(#REF!="LOR","05,",IF(#REF!="LEB","06,",IF(#REF!="LOB","03,",IF(#REF!="HER","21,",IF(#REF!="HOR","23,",IF(#REF!="HEB","24,",IF(#REF!="HOB","21,","")))))))),"")</f>
        <v/>
      </c>
      <c r="BH2300" s="76" t="str">
        <f>IF($A2299&lt;&gt;"",IF(#REF!="LER","04,",IF(#REF!="LOR","07,",IF(#REF!="LEB","08,",IF(#REF!="LOB","04,",IF(#REF!="HER","22,",IF(#REF!="HOR","25,",IF(#REF!="HEB","26,",IF(#REF!="HOB","22,","")))))))),"")</f>
        <v/>
      </c>
      <c r="BI2300" s="76" t="str">
        <f>IF($A2299&lt;&gt;"",IF(#REF!="LER","05,",IF(#REF!="LOR","09,",IF(#REF!="LEB","10,",IF(#REF!="LOB","05,",IF(#REF!="HER","23,",IF(#REF!="HOR","27,",IF(#REF!="HEB","28,",IF(#REF!="HOB","23,","")))))))),"")</f>
        <v/>
      </c>
      <c r="BJ2300" s="76" t="str">
        <f>IF($A2299&lt;&gt;"",IF(#REF!="LER","06,",IF(#REF!="LOR","11,",IF(#REF!="LEB","11,",IF(#REF!="LOB","06,",IF(#REF!="HER","24,",IF(#REF!="HOR","29,",IF(#REF!="HEB","29,",IF(#REF!="HOB","24,","")))))))),"")</f>
        <v/>
      </c>
      <c r="BK2300" s="76" t="str">
        <f>IF($A2299&lt;&gt;"",IF(#REF!="LER","07,",IF(#REF!="LOR","12,",IF(#REF!="LEB","12,",IF(#REF!="LOB","08,",IF(#REF!="HER","25,",IF(#REF!="HOR","30,",IF(#REF!="HEB","30,",IF(#REF!="HOB","25,","")))))))),"")</f>
        <v/>
      </c>
      <c r="BL2300" s="76" t="str">
        <f>IF($A2299&lt;&gt;"",IF(#REF!="LER","08,",IF(#REF!="LOR","13,",IF(#REF!="LEB","13,",IF(#REF!="LOB","09,",IF(#REF!="HER","26,",IF(#REF!="HOR","31,",IF(#REF!="HEB","31,",IF(#REF!="HOB","26,","")))))))),"")</f>
        <v/>
      </c>
      <c r="BM2300" s="76" t="str">
        <f>IF($A2299&lt;&gt;"",IF(#REF!="LER","09,",IF(#REF!="LOR","14,",IF(#REF!="LEB","14,",IF(#REF!="LOB","10,",IF(#REF!="HER","27,",IF(#REF!="HOR","32,",IF(#REF!="HEB","32,",IF(#REF!="HOB","27,","")))))))),"")</f>
        <v/>
      </c>
      <c r="BN2300" s="76" t="str">
        <f>IF($A2299&lt;&gt;"",IF(#REF!="LER","10,",IF(#REF!="LOR","15,",IF(#REF!="LEB","15,",IF(#REF!="LOB","11,",IF(#REF!="HER","28,",IF(#REF!="HOR","33,",IF(#REF!="HEB","33,",IF(#REF!="HOB","28,","")))))))),"")</f>
        <v/>
      </c>
      <c r="BO2300" s="76" t="str">
        <f>IF($A2299&lt;&gt;"",IF(#REF!="LER","12,",IF(#REF!="LOR","16,",IF(#REF!="LEB","16,",IF(#REF!="LOB","13,",IF(#REF!="HER","30,",IF(#REF!="HOR","34,",IF(#REF!="HEB","34,",IF(#REF!="HOB","29,","")))))))),"")</f>
        <v/>
      </c>
      <c r="BP2300" s="76" t="str">
        <f>IF($A2299&lt;&gt;"",IF(#REF!="LER","14,",IF(#REF!="LOR","17,",IF(#REF!="LEB","17,",IF(#REF!="LOB","15,",IF(#REF!="HER","32,",IF(#REF!="HOR","35,",IF(#REF!="HEB","35,",IF(#REF!="HOB","31,","")))))))),"")</f>
        <v/>
      </c>
      <c r="BQ2300" s="76" t="str">
        <f>IF($A2299&lt;&gt;"",IF(#REF!="LER","16,",IF(#REF!="LOR","18,",IF(#REF!="LEB","18,",IF(#REF!="LOB","17,",IF(#REF!="HER","34,",IF(#REF!="HOR","36,",IF(#REF!="HEB","36,",IF(#REF!="HOB","33,","")))))))),"")</f>
        <v/>
      </c>
      <c r="BR2300" s="76" t="str">
        <f>IF($A2299&lt;&gt;"",IF(#REF!="LER","18,",IF(#REF!="LOR","",IF(#REF!="LEB","",IF(#REF!="LOB","",IF(#REF!="HER","36,",IF(#REF!="HOR","",IF(#REF!="HEB","",IF(#REF!="HOB","35,","")))))))),"")</f>
        <v/>
      </c>
    </row>
    <row r="2301" spans="56:70" x14ac:dyDescent="0.2">
      <c r="BD2301" s="67" t="str">
        <f>IF($A2300&lt;&gt;"",IF(OR($CP2300&gt;0,BD2300=""),"",$DH$6),"")</f>
        <v/>
      </c>
      <c r="BE2301" s="76" t="str">
        <f>IF(BE2300&lt;&gt;"",BE2300,"")</f>
        <v/>
      </c>
      <c r="BF2301" s="76" t="str">
        <f t="shared" ref="BF2301:BR2301" si="3011">IF(BF2300&lt;&gt;"",BF2300,"")</f>
        <v/>
      </c>
      <c r="BG2301" s="76" t="str">
        <f t="shared" si="3011"/>
        <v/>
      </c>
      <c r="BH2301" s="76" t="str">
        <f t="shared" si="3011"/>
        <v/>
      </c>
      <c r="BI2301" s="76" t="str">
        <f t="shared" si="3011"/>
        <v/>
      </c>
      <c r="BJ2301" s="76" t="str">
        <f t="shared" si="3011"/>
        <v/>
      </c>
      <c r="BK2301" s="76" t="str">
        <f t="shared" si="3011"/>
        <v/>
      </c>
      <c r="BL2301" s="76" t="str">
        <f t="shared" si="3011"/>
        <v/>
      </c>
      <c r="BM2301" s="76" t="str">
        <f t="shared" si="3011"/>
        <v/>
      </c>
      <c r="BN2301" s="76" t="str">
        <f t="shared" si="3011"/>
        <v/>
      </c>
      <c r="BO2301" s="76" t="str">
        <f t="shared" si="3011"/>
        <v/>
      </c>
      <c r="BP2301" s="76" t="str">
        <f t="shared" si="3011"/>
        <v/>
      </c>
      <c r="BQ2301" s="76" t="str">
        <f t="shared" si="3011"/>
        <v/>
      </c>
      <c r="BR2301" s="76" t="str">
        <f t="shared" si="3011"/>
        <v/>
      </c>
    </row>
    <row r="2302" spans="56:70" x14ac:dyDescent="0.2">
      <c r="BD2302" s="67" t="str">
        <f>IF($A2301&lt;&gt;"",IF(OR($CP2301&gt;0,BD2301=""),"",$DH$7),"")</f>
        <v/>
      </c>
      <c r="BE2302" s="76" t="str">
        <f t="shared" ref="BE2302:BR2302" si="3012">IF(BE2301&lt;&gt;"",BE2301,"")</f>
        <v/>
      </c>
      <c r="BF2302" s="76" t="str">
        <f t="shared" si="3012"/>
        <v/>
      </c>
      <c r="BG2302" s="76" t="str">
        <f t="shared" si="3012"/>
        <v/>
      </c>
      <c r="BH2302" s="76" t="str">
        <f t="shared" si="3012"/>
        <v/>
      </c>
      <c r="BI2302" s="76" t="str">
        <f t="shared" si="3012"/>
        <v/>
      </c>
      <c r="BJ2302" s="76" t="str">
        <f t="shared" si="3012"/>
        <v/>
      </c>
      <c r="BK2302" s="76" t="str">
        <f t="shared" si="3012"/>
        <v/>
      </c>
      <c r="BL2302" s="76" t="str">
        <f t="shared" si="3012"/>
        <v/>
      </c>
      <c r="BM2302" s="76" t="str">
        <f t="shared" si="3012"/>
        <v/>
      </c>
      <c r="BN2302" s="76" t="str">
        <f t="shared" si="3012"/>
        <v/>
      </c>
      <c r="BO2302" s="76" t="str">
        <f t="shared" si="3012"/>
        <v/>
      </c>
      <c r="BP2302" s="76" t="str">
        <f t="shared" si="3012"/>
        <v/>
      </c>
      <c r="BQ2302" s="76" t="str">
        <f t="shared" si="3012"/>
        <v/>
      </c>
      <c r="BR2302" s="76" t="str">
        <f t="shared" si="3012"/>
        <v/>
      </c>
    </row>
    <row r="2303" spans="56:70" x14ac:dyDescent="0.2">
      <c r="BD2303" s="67" t="str">
        <f>IF($A2302&lt;&gt;"",IF(OR($CP2302&gt;0,BD2302=""),"",$DH$8),"")</f>
        <v/>
      </c>
      <c r="BE2303" s="76" t="str">
        <f t="shared" ref="BE2303:BR2303" si="3013">IF(BE2302&lt;&gt;"",BE2302,"")</f>
        <v/>
      </c>
      <c r="BF2303" s="76" t="str">
        <f t="shared" si="3013"/>
        <v/>
      </c>
      <c r="BG2303" s="76" t="str">
        <f t="shared" si="3013"/>
        <v/>
      </c>
      <c r="BH2303" s="76" t="str">
        <f t="shared" si="3013"/>
        <v/>
      </c>
      <c r="BI2303" s="76" t="str">
        <f t="shared" si="3013"/>
        <v/>
      </c>
      <c r="BJ2303" s="76" t="str">
        <f t="shared" si="3013"/>
        <v/>
      </c>
      <c r="BK2303" s="76" t="str">
        <f t="shared" si="3013"/>
        <v/>
      </c>
      <c r="BL2303" s="76" t="str">
        <f t="shared" si="3013"/>
        <v/>
      </c>
      <c r="BM2303" s="76" t="str">
        <f t="shared" si="3013"/>
        <v/>
      </c>
      <c r="BN2303" s="76" t="str">
        <f t="shared" si="3013"/>
        <v/>
      </c>
      <c r="BO2303" s="76" t="str">
        <f t="shared" si="3013"/>
        <v/>
      </c>
      <c r="BP2303" s="76" t="str">
        <f t="shared" si="3013"/>
        <v/>
      </c>
      <c r="BQ2303" s="76" t="str">
        <f t="shared" si="3013"/>
        <v/>
      </c>
      <c r="BR2303" s="76" t="str">
        <f t="shared" si="3013"/>
        <v/>
      </c>
    </row>
    <row r="2304" spans="56:70" x14ac:dyDescent="0.2">
      <c r="BD2304" s="67" t="str">
        <f>IF($A2303&lt;&gt;"",IF(OR($CP2303&gt;0,BD2303=""),"",$DH$9),"")</f>
        <v/>
      </c>
      <c r="BE2304" s="76" t="str">
        <f t="shared" ref="BE2304:BR2304" si="3014">IF(BE2303&lt;&gt;"",BE2303,"")</f>
        <v/>
      </c>
      <c r="BF2304" s="76" t="str">
        <f t="shared" si="3014"/>
        <v/>
      </c>
      <c r="BG2304" s="76" t="str">
        <f t="shared" si="3014"/>
        <v/>
      </c>
      <c r="BH2304" s="76" t="str">
        <f t="shared" si="3014"/>
        <v/>
      </c>
      <c r="BI2304" s="76" t="str">
        <f t="shared" si="3014"/>
        <v/>
      </c>
      <c r="BJ2304" s="76" t="str">
        <f t="shared" si="3014"/>
        <v/>
      </c>
      <c r="BK2304" s="76" t="str">
        <f t="shared" si="3014"/>
        <v/>
      </c>
      <c r="BL2304" s="76" t="str">
        <f t="shared" si="3014"/>
        <v/>
      </c>
      <c r="BM2304" s="76" t="str">
        <f t="shared" si="3014"/>
        <v/>
      </c>
      <c r="BN2304" s="76" t="str">
        <f t="shared" si="3014"/>
        <v/>
      </c>
      <c r="BO2304" s="76" t="str">
        <f t="shared" si="3014"/>
        <v/>
      </c>
      <c r="BP2304" s="76" t="str">
        <f t="shared" si="3014"/>
        <v/>
      </c>
      <c r="BQ2304" s="76" t="str">
        <f t="shared" si="3014"/>
        <v/>
      </c>
      <c r="BR2304" s="76" t="str">
        <f t="shared" si="3014"/>
        <v/>
      </c>
    </row>
    <row r="2305" spans="56:70" x14ac:dyDescent="0.2">
      <c r="BD2305" s="67" t="str">
        <f>IF($A2304&lt;&gt;"",IF(OR($CP2304&gt;0,BD2304=""),"",$DH$10),"")</f>
        <v/>
      </c>
      <c r="BE2305" s="76" t="str">
        <f t="shared" ref="BE2305:BR2305" si="3015">IF(BE2304&lt;&gt;"",BE2304,"")</f>
        <v/>
      </c>
      <c r="BF2305" s="76" t="str">
        <f t="shared" si="3015"/>
        <v/>
      </c>
      <c r="BG2305" s="76" t="str">
        <f t="shared" si="3015"/>
        <v/>
      </c>
      <c r="BH2305" s="76" t="str">
        <f t="shared" si="3015"/>
        <v/>
      </c>
      <c r="BI2305" s="76" t="str">
        <f t="shared" si="3015"/>
        <v/>
      </c>
      <c r="BJ2305" s="76" t="str">
        <f t="shared" si="3015"/>
        <v/>
      </c>
      <c r="BK2305" s="76" t="str">
        <f t="shared" si="3015"/>
        <v/>
      </c>
      <c r="BL2305" s="76" t="str">
        <f t="shared" si="3015"/>
        <v/>
      </c>
      <c r="BM2305" s="76" t="str">
        <f t="shared" si="3015"/>
        <v/>
      </c>
      <c r="BN2305" s="76" t="str">
        <f t="shared" si="3015"/>
        <v/>
      </c>
      <c r="BO2305" s="76" t="str">
        <f t="shared" si="3015"/>
        <v/>
      </c>
      <c r="BP2305" s="76" t="str">
        <f t="shared" si="3015"/>
        <v/>
      </c>
      <c r="BQ2305" s="76" t="str">
        <f t="shared" si="3015"/>
        <v/>
      </c>
      <c r="BR2305" s="76" t="str">
        <f t="shared" si="3015"/>
        <v/>
      </c>
    </row>
    <row r="2306" spans="56:70" x14ac:dyDescent="0.2">
      <c r="BD2306" s="67" t="str">
        <f>IF($A2305&lt;&gt;"",IF(OR($CP2305&gt;0,BD2305=""),"",$DH$11),"")</f>
        <v/>
      </c>
      <c r="BE2306" s="76" t="str">
        <f t="shared" ref="BE2306:BR2306" si="3016">IF(BE2305&lt;&gt;"",BE2305,"")</f>
        <v/>
      </c>
      <c r="BF2306" s="76" t="str">
        <f t="shared" si="3016"/>
        <v/>
      </c>
      <c r="BG2306" s="76" t="str">
        <f t="shared" si="3016"/>
        <v/>
      </c>
      <c r="BH2306" s="76" t="str">
        <f t="shared" si="3016"/>
        <v/>
      </c>
      <c r="BI2306" s="76" t="str">
        <f t="shared" si="3016"/>
        <v/>
      </c>
      <c r="BJ2306" s="76" t="str">
        <f t="shared" si="3016"/>
        <v/>
      </c>
      <c r="BK2306" s="76" t="str">
        <f t="shared" si="3016"/>
        <v/>
      </c>
      <c r="BL2306" s="76" t="str">
        <f t="shared" si="3016"/>
        <v/>
      </c>
      <c r="BM2306" s="76" t="str">
        <f t="shared" si="3016"/>
        <v/>
      </c>
      <c r="BN2306" s="76" t="str">
        <f t="shared" si="3016"/>
        <v/>
      </c>
      <c r="BO2306" s="76" t="str">
        <f t="shared" si="3016"/>
        <v/>
      </c>
      <c r="BP2306" s="76" t="str">
        <f t="shared" si="3016"/>
        <v/>
      </c>
      <c r="BQ2306" s="76" t="str">
        <f t="shared" si="3016"/>
        <v/>
      </c>
      <c r="BR2306" s="76" t="str">
        <f t="shared" si="3016"/>
        <v/>
      </c>
    </row>
    <row r="2307" spans="56:70" x14ac:dyDescent="0.2">
      <c r="BD2307" s="67" t="str">
        <f>IF($A2306&lt;&gt;"",IF(OR($CP2306&gt;0,BD2306=""),"",$DH$12),"")</f>
        <v/>
      </c>
      <c r="BE2307" s="76" t="str">
        <f t="shared" ref="BE2307:BR2307" si="3017">IF(BE2306&lt;&gt;"",BE2306,"")</f>
        <v/>
      </c>
      <c r="BF2307" s="76" t="str">
        <f t="shared" si="3017"/>
        <v/>
      </c>
      <c r="BG2307" s="76" t="str">
        <f t="shared" si="3017"/>
        <v/>
      </c>
      <c r="BH2307" s="76" t="str">
        <f t="shared" si="3017"/>
        <v/>
      </c>
      <c r="BI2307" s="76" t="str">
        <f t="shared" si="3017"/>
        <v/>
      </c>
      <c r="BJ2307" s="76" t="str">
        <f t="shared" si="3017"/>
        <v/>
      </c>
      <c r="BK2307" s="76" t="str">
        <f t="shared" si="3017"/>
        <v/>
      </c>
      <c r="BL2307" s="76" t="str">
        <f t="shared" si="3017"/>
        <v/>
      </c>
      <c r="BM2307" s="76" t="str">
        <f t="shared" si="3017"/>
        <v/>
      </c>
      <c r="BN2307" s="76" t="str">
        <f t="shared" si="3017"/>
        <v/>
      </c>
      <c r="BO2307" s="76" t="str">
        <f t="shared" si="3017"/>
        <v/>
      </c>
      <c r="BP2307" s="76" t="str">
        <f t="shared" si="3017"/>
        <v/>
      </c>
      <c r="BQ2307" s="76" t="str">
        <f t="shared" si="3017"/>
        <v/>
      </c>
      <c r="BR2307" s="76" t="str">
        <f t="shared" si="3017"/>
        <v/>
      </c>
    </row>
    <row r="2308" spans="56:70" x14ac:dyDescent="0.2">
      <c r="BD2308" s="67" t="str">
        <f>IF($A2307&lt;&gt;"",IF(OR($CP2307&gt;0,BD2307=""),"",$DH$13),"")</f>
        <v/>
      </c>
      <c r="BE2308" s="76" t="str">
        <f t="shared" ref="BE2308:BR2308" si="3018">IF(BE2307&lt;&gt;"",BE2307,"")</f>
        <v/>
      </c>
      <c r="BF2308" s="76" t="str">
        <f t="shared" si="3018"/>
        <v/>
      </c>
      <c r="BG2308" s="76" t="str">
        <f t="shared" si="3018"/>
        <v/>
      </c>
      <c r="BH2308" s="76" t="str">
        <f t="shared" si="3018"/>
        <v/>
      </c>
      <c r="BI2308" s="76" t="str">
        <f t="shared" si="3018"/>
        <v/>
      </c>
      <c r="BJ2308" s="76" t="str">
        <f t="shared" si="3018"/>
        <v/>
      </c>
      <c r="BK2308" s="76" t="str">
        <f t="shared" si="3018"/>
        <v/>
      </c>
      <c r="BL2308" s="76" t="str">
        <f t="shared" si="3018"/>
        <v/>
      </c>
      <c r="BM2308" s="76" t="str">
        <f t="shared" si="3018"/>
        <v/>
      </c>
      <c r="BN2308" s="76" t="str">
        <f t="shared" si="3018"/>
        <v/>
      </c>
      <c r="BO2308" s="76" t="str">
        <f t="shared" si="3018"/>
        <v/>
      </c>
      <c r="BP2308" s="76" t="str">
        <f t="shared" si="3018"/>
        <v/>
      </c>
      <c r="BQ2308" s="76" t="str">
        <f t="shared" si="3018"/>
        <v/>
      </c>
      <c r="BR2308" s="76" t="str">
        <f t="shared" si="3018"/>
        <v/>
      </c>
    </row>
  </sheetData>
  <sheetProtection password="DC3F" sheet="1" objects="1" scenarios="1"/>
  <mergeCells count="29">
    <mergeCell ref="V1:AX1"/>
    <mergeCell ref="V2:AX2"/>
    <mergeCell ref="V3:AX3"/>
    <mergeCell ref="DJ13:DR13"/>
    <mergeCell ref="CU5:DC5"/>
    <mergeCell ref="CR1:CS1"/>
    <mergeCell ref="BE2:CO2"/>
    <mergeCell ref="U4:Z4"/>
    <mergeCell ref="AL4:AR4"/>
    <mergeCell ref="DJ5:DR5"/>
    <mergeCell ref="BE4:BJ4"/>
    <mergeCell ref="BW4:CC4"/>
    <mergeCell ref="CD4:CJ4"/>
    <mergeCell ref="DJ19:DR19"/>
    <mergeCell ref="DG2:DG4"/>
    <mergeCell ref="DH2:DH4"/>
    <mergeCell ref="AS4:AY4"/>
    <mergeCell ref="DJ18:DR18"/>
    <mergeCell ref="DJ6:DR6"/>
    <mergeCell ref="DJ7:DR7"/>
    <mergeCell ref="DJ8:DR8"/>
    <mergeCell ref="DJ9:DR9"/>
    <mergeCell ref="DJ10:DR10"/>
    <mergeCell ref="DJ16:DR16"/>
    <mergeCell ref="DJ17:DR17"/>
    <mergeCell ref="DJ11:DR11"/>
    <mergeCell ref="DJ12:DR12"/>
    <mergeCell ref="DJ14:DR14"/>
    <mergeCell ref="DJ15:DR15"/>
  </mergeCells>
  <conditionalFormatting sqref="EH5:EH271 A5:A271">
    <cfRule type="expression" dxfId="2" priority="106">
      <formula>OR(A5=2,A5=4,A5=6,A5=8,A5=10,A5=11,A5=13,A5=15,A5=17,A5=20,A5=22,A5=24,A5=26,A5=28,A5=29,A5=31,A5=33,A5=35)</formula>
    </cfRule>
    <cfRule type="expression" dxfId="1" priority="107">
      <formula>OR(A5=1,A5=3,A5=5,A5=7,A5=9,A5=12,A5=14,A5=16,A5=18,A5=19,A5=21,A5=23,A5=25,A5=27,A5=30,A5=32,A5=34,A5=36)</formula>
    </cfRule>
    <cfRule type="expression" dxfId="0" priority="108">
      <formula>ISBLANK(A5)=FALSE</formula>
    </cfRule>
  </conditionalFormatting>
  <dataValidations count="1">
    <dataValidation type="list" allowBlank="1" showErrorMessage="1" sqref="EA2 EH2 C2:E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2013-01-08T00:30:51Z</dcterms:created>
  <dcterms:modified xsi:type="dcterms:W3CDTF">2014-01-12T15:29:24Z</dcterms:modified>
</cp:coreProperties>
</file>